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MT5\FX_CME\"/>
    </mc:Choice>
  </mc:AlternateContent>
  <bookViews>
    <workbookView xWindow="0" yWindow="0" windowWidth="20088" windowHeight="7980"/>
  </bookViews>
  <sheets>
    <sheet name="CME(歐元)" sheetId="6" r:id="rId1"/>
    <sheet name="CME (英鎊)" sheetId="23" r:id="rId2"/>
    <sheet name="CME (日圓)" sheetId="29" r:id="rId3"/>
    <sheet name="CME (澳元)" sheetId="24" r:id="rId4"/>
    <sheet name="CME (紐元)" sheetId="27" r:id="rId5"/>
    <sheet name="CME (黃金)" sheetId="21" r:id="rId6"/>
    <sheet name="CME (原油)" sheetId="28" r:id="rId7"/>
    <sheet name="洲際交易所(美元指數)" sheetId="3" r:id="rId8"/>
    <sheet name="CFTC(歐元)" sheetId="5" r:id="rId9"/>
    <sheet name="CFTC(英鎊)" sheetId="8" r:id="rId10"/>
    <sheet name="CFTC(日圓)" sheetId="7" r:id="rId11"/>
    <sheet name="CFTC(瑞郎)" sheetId="14" r:id="rId12"/>
    <sheet name="CFTC(澳元)" sheetId="15" r:id="rId13"/>
    <sheet name="CFTC(加元)" sheetId="16" r:id="rId14"/>
    <sheet name="CFTC(紐元)" sheetId="17" r:id="rId15"/>
    <sheet name="COMEX(黃金)" sheetId="18" r:id="rId16"/>
    <sheet name="CMOEX(白銀)" sheetId="19" r:id="rId17"/>
    <sheet name="NMYEX(原油)" sheetId="20" r:id="rId18"/>
    <sheet name="SSI 公式" sheetId="10" r:id="rId19"/>
    <sheet name="保證金試算" sheetId="11" r:id="rId20"/>
    <sheet name="舊版OI" sheetId="4" r:id="rId21"/>
    <sheet name="舊版OI2" sheetId="1" r:id="rId22"/>
    <sheet name="工作表1" sheetId="12" r:id="rId23"/>
    <sheet name="工作表2" sheetId="13" r:id="rId24"/>
  </sheet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397" i="6" l="1"/>
  <c r="Y396" i="6"/>
  <c r="Y395" i="6"/>
  <c r="Y394" i="6"/>
  <c r="Y393" i="6"/>
  <c r="Y391" i="6"/>
  <c r="Y392" i="6" s="1"/>
  <c r="Y390" i="6"/>
  <c r="Y389" i="6"/>
  <c r="Y388" i="6"/>
  <c r="Y387" i="6"/>
  <c r="Y386" i="6"/>
  <c r="Y385" i="6"/>
  <c r="Y384" i="6"/>
  <c r="Y383" i="6"/>
  <c r="Y381" i="6"/>
  <c r="Y382" i="6" s="1"/>
  <c r="Y380" i="6"/>
  <c r="Y379" i="6"/>
  <c r="Y378" i="6"/>
  <c r="Y377" i="6"/>
  <c r="Y376" i="6"/>
  <c r="Y375" i="6"/>
  <c r="Y374" i="6"/>
  <c r="Y373" i="6"/>
  <c r="Y371" i="6"/>
  <c r="Y370" i="6"/>
  <c r="R397" i="6" l="1"/>
  <c r="Q397" i="6"/>
  <c r="L398" i="6"/>
  <c r="M398" i="6" s="1"/>
  <c r="J398" i="6"/>
  <c r="I398" i="6"/>
  <c r="H398" i="6"/>
  <c r="L397" i="6" l="1"/>
  <c r="M397" i="6" s="1"/>
  <c r="R396" i="6"/>
  <c r="Q396" i="6"/>
  <c r="J397" i="6"/>
  <c r="I397" i="6"/>
  <c r="H397" i="6"/>
  <c r="L396" i="6" l="1"/>
  <c r="M396" i="6" s="1"/>
  <c r="J396" i="6"/>
  <c r="I396" i="6"/>
  <c r="H396" i="6"/>
  <c r="Q395" i="6"/>
  <c r="R395" i="6" s="1"/>
  <c r="Q394" i="6" l="1"/>
  <c r="R394" i="6" s="1"/>
  <c r="Q393" i="6"/>
  <c r="R393" i="6" s="1"/>
  <c r="L395" i="6"/>
  <c r="M395" i="6" s="1"/>
  <c r="L394" i="6"/>
  <c r="M394" i="6" s="1"/>
  <c r="J395" i="6"/>
  <c r="I395" i="6"/>
  <c r="H395" i="6"/>
  <c r="J394" i="6"/>
  <c r="I394" i="6"/>
  <c r="H394" i="6"/>
  <c r="Q392" i="6" l="1"/>
  <c r="R392" i="6" s="1"/>
  <c r="L393" i="6"/>
  <c r="M393" i="6" s="1"/>
  <c r="J393" i="6"/>
  <c r="I393" i="6"/>
  <c r="H393" i="6"/>
  <c r="L392" i="6" l="1"/>
  <c r="M392" i="6" s="1"/>
  <c r="J392" i="6"/>
  <c r="I392" i="6"/>
  <c r="H392" i="6"/>
  <c r="Q391" i="6"/>
  <c r="R391" i="6" s="1"/>
  <c r="L391" i="6" l="1"/>
  <c r="M391" i="6" s="1"/>
  <c r="J391" i="6"/>
  <c r="I391" i="6"/>
  <c r="H391" i="6"/>
  <c r="Q390" i="6"/>
  <c r="R390" i="6" s="1"/>
  <c r="Q389" i="6" l="1"/>
  <c r="R389" i="6" s="1"/>
  <c r="Q388" i="6"/>
  <c r="R388" i="6" s="1"/>
  <c r="Q387" i="6"/>
  <c r="R387" i="6" s="1"/>
  <c r="Q386" i="6"/>
  <c r="R386" i="6" s="1"/>
  <c r="Q385" i="6"/>
  <c r="R385" i="6" s="1"/>
  <c r="L390" i="6"/>
  <c r="M390" i="6" s="1"/>
  <c r="L389" i="6"/>
  <c r="M389" i="6" s="1"/>
  <c r="L388" i="6"/>
  <c r="M388" i="6" s="1"/>
  <c r="L387" i="6"/>
  <c r="M387" i="6" s="1"/>
  <c r="J390" i="6"/>
  <c r="I390" i="6"/>
  <c r="H390" i="6"/>
  <c r="J389" i="6"/>
  <c r="I389" i="6"/>
  <c r="H389" i="6"/>
  <c r="J388" i="6"/>
  <c r="I388" i="6"/>
  <c r="H388" i="6"/>
  <c r="J387" i="6"/>
  <c r="I387" i="6"/>
  <c r="H387" i="6"/>
  <c r="S390" i="6" l="1"/>
  <c r="L386" i="6"/>
  <c r="M386" i="6" s="1"/>
  <c r="J386" i="6"/>
  <c r="I386" i="6"/>
  <c r="H386" i="6"/>
  <c r="L385" i="6" l="1"/>
  <c r="M385" i="6" s="1"/>
  <c r="J385" i="6"/>
  <c r="I385" i="6"/>
  <c r="H385" i="6"/>
  <c r="Q384" i="6" l="1"/>
  <c r="R384" i="6" s="1"/>
  <c r="Q170" i="27" l="1"/>
  <c r="R170" i="27" s="1"/>
  <c r="L170" i="27"/>
  <c r="M170" i="27" s="1"/>
  <c r="L171" i="27"/>
  <c r="M171" i="27" s="1"/>
  <c r="H170" i="27"/>
  <c r="I170" i="27"/>
  <c r="J170" i="27"/>
  <c r="H171" i="27"/>
  <c r="I171" i="27"/>
  <c r="J171" i="27"/>
  <c r="Q170" i="24"/>
  <c r="R170" i="24" s="1"/>
  <c r="L170" i="24"/>
  <c r="M170" i="24"/>
  <c r="L171" i="24"/>
  <c r="M171" i="24" s="1"/>
  <c r="H170" i="24"/>
  <c r="I170" i="24"/>
  <c r="J170" i="24"/>
  <c r="H171" i="24"/>
  <c r="I171" i="24"/>
  <c r="J171" i="24"/>
  <c r="U160" i="29"/>
  <c r="V160" i="29" s="1"/>
  <c r="P160" i="29"/>
  <c r="Q160" i="29" s="1"/>
  <c r="P161" i="29"/>
  <c r="Q161" i="29" s="1"/>
  <c r="H160" i="29"/>
  <c r="I160" i="29"/>
  <c r="M161" i="29" s="1"/>
  <c r="J160" i="29"/>
  <c r="K160" i="29"/>
  <c r="N160" i="29"/>
  <c r="H161" i="29"/>
  <c r="I161" i="29"/>
  <c r="J161" i="29"/>
  <c r="K161" i="29"/>
  <c r="L161" i="29"/>
  <c r="N161" i="29"/>
  <c r="Q170" i="23"/>
  <c r="R170" i="23"/>
  <c r="L170" i="23"/>
  <c r="M170" i="23" s="1"/>
  <c r="L171" i="23"/>
  <c r="M171" i="23" s="1"/>
  <c r="H170" i="23"/>
  <c r="I170" i="23"/>
  <c r="J170" i="23"/>
  <c r="H171" i="23"/>
  <c r="I171" i="23"/>
  <c r="J171" i="23"/>
  <c r="Q383" i="6"/>
  <c r="R383" i="6" s="1"/>
  <c r="L383" i="6"/>
  <c r="M383" i="6" s="1"/>
  <c r="L384" i="6"/>
  <c r="M384" i="6" s="1"/>
  <c r="H383" i="6"/>
  <c r="I383" i="6"/>
  <c r="J383" i="6"/>
  <c r="H384" i="6"/>
  <c r="I384" i="6"/>
  <c r="J384" i="6"/>
  <c r="R170" i="21"/>
  <c r="S170" i="21" s="1"/>
  <c r="L170" i="21"/>
  <c r="M170" i="21"/>
  <c r="L171" i="21"/>
  <c r="M171" i="21"/>
  <c r="H170" i="21"/>
  <c r="I170" i="21"/>
  <c r="J170" i="21"/>
  <c r="H171" i="21"/>
  <c r="I171" i="21"/>
  <c r="J171" i="21"/>
  <c r="T160" i="28"/>
  <c r="U160" i="28" s="1"/>
  <c r="L160" i="28"/>
  <c r="M160" i="28"/>
  <c r="L161" i="28"/>
  <c r="M161" i="28" s="1"/>
  <c r="H160" i="28"/>
  <c r="I160" i="28"/>
  <c r="J160" i="28"/>
  <c r="H161" i="28"/>
  <c r="I161" i="28"/>
  <c r="J161" i="28"/>
  <c r="H158" i="28"/>
  <c r="I158" i="28"/>
  <c r="J158" i="28"/>
  <c r="H159" i="28"/>
  <c r="I159" i="28"/>
  <c r="J159" i="28"/>
  <c r="L158" i="28"/>
  <c r="M158" i="28" s="1"/>
  <c r="L159" i="28"/>
  <c r="M159" i="28" s="1"/>
  <c r="T158" i="28"/>
  <c r="U158" i="28" s="1"/>
  <c r="T159" i="28"/>
  <c r="U159" i="28" s="1"/>
  <c r="R169" i="21"/>
  <c r="S169" i="21" s="1"/>
  <c r="R168" i="21"/>
  <c r="S168" i="21" s="1"/>
  <c r="L169" i="21"/>
  <c r="M169" i="21" s="1"/>
  <c r="L168" i="21"/>
  <c r="M168" i="21" s="1"/>
  <c r="J169" i="21"/>
  <c r="I169" i="21"/>
  <c r="H169" i="21"/>
  <c r="J168" i="21"/>
  <c r="I168" i="21"/>
  <c r="H168" i="21"/>
  <c r="H168" i="27"/>
  <c r="I168" i="27"/>
  <c r="J168" i="27"/>
  <c r="H169" i="27"/>
  <c r="I169" i="27"/>
  <c r="J169" i="27"/>
  <c r="L168" i="27"/>
  <c r="M168" i="27" s="1"/>
  <c r="L169" i="27"/>
  <c r="M169" i="27" s="1"/>
  <c r="Q168" i="27"/>
  <c r="R168" i="27" s="1"/>
  <c r="Q169" i="27"/>
  <c r="R169" i="27" s="1"/>
  <c r="Q168" i="24"/>
  <c r="R168" i="24"/>
  <c r="Q169" i="24"/>
  <c r="R169" i="24"/>
  <c r="L168" i="24"/>
  <c r="M168" i="24" s="1"/>
  <c r="L169" i="24"/>
  <c r="M169" i="24" s="1"/>
  <c r="H168" i="24"/>
  <c r="I168" i="24"/>
  <c r="J168" i="24"/>
  <c r="H169" i="24"/>
  <c r="I169" i="24"/>
  <c r="J169" i="24"/>
  <c r="U158" i="29"/>
  <c r="V158" i="29" s="1"/>
  <c r="U159" i="29"/>
  <c r="V159" i="29"/>
  <c r="P158" i="29"/>
  <c r="Q158" i="29"/>
  <c r="P159" i="29"/>
  <c r="Q159" i="29"/>
  <c r="H158" i="29"/>
  <c r="I158" i="29"/>
  <c r="J158" i="29"/>
  <c r="K158" i="29"/>
  <c r="L158" i="29"/>
  <c r="M158" i="29"/>
  <c r="N158" i="29"/>
  <c r="H159" i="29"/>
  <c r="I159" i="29"/>
  <c r="M159" i="29" s="1"/>
  <c r="J159" i="29"/>
  <c r="N159" i="29" s="1"/>
  <c r="K159" i="29"/>
  <c r="Q168" i="23"/>
  <c r="R168" i="23" s="1"/>
  <c r="Q169" i="23"/>
  <c r="R169" i="23" s="1"/>
  <c r="L168" i="23"/>
  <c r="M168" i="23"/>
  <c r="L169" i="23"/>
  <c r="M169" i="23"/>
  <c r="H168" i="23"/>
  <c r="I168" i="23"/>
  <c r="J168" i="23"/>
  <c r="H169" i="23"/>
  <c r="I169" i="23"/>
  <c r="J169" i="23"/>
  <c r="H382" i="6"/>
  <c r="I382" i="6"/>
  <c r="J382" i="6"/>
  <c r="Q382" i="6"/>
  <c r="R382" i="6" s="1"/>
  <c r="L382" i="6"/>
  <c r="M382" i="6" s="1"/>
  <c r="L160" i="29" l="1"/>
  <c r="M160" i="29"/>
  <c r="L159" i="29"/>
  <c r="J381" i="6" l="1"/>
  <c r="I381" i="6"/>
  <c r="H381" i="6"/>
  <c r="L381" i="6"/>
  <c r="M381" i="6" s="1"/>
  <c r="Q381" i="6"/>
  <c r="R381" i="6" s="1"/>
  <c r="T157" i="28"/>
  <c r="U157" i="28" s="1"/>
  <c r="R167" i="21"/>
  <c r="S167" i="21" s="1"/>
  <c r="Q167" i="27"/>
  <c r="R167" i="27" s="1"/>
  <c r="L167" i="27"/>
  <c r="M167" i="27" s="1"/>
  <c r="Q167" i="24"/>
  <c r="R167" i="24" s="1"/>
  <c r="U157" i="29"/>
  <c r="V157" i="29" s="1"/>
  <c r="Q167" i="23"/>
  <c r="R167" i="23" s="1"/>
  <c r="Q380" i="6"/>
  <c r="R380" i="6" s="1"/>
  <c r="T156" i="28"/>
  <c r="U156" i="28" s="1"/>
  <c r="L156" i="28"/>
  <c r="M156" i="28"/>
  <c r="L157" i="28"/>
  <c r="M157" i="28" s="1"/>
  <c r="H156" i="28"/>
  <c r="I156" i="28"/>
  <c r="J156" i="28"/>
  <c r="H157" i="28"/>
  <c r="I157" i="28"/>
  <c r="J157" i="28"/>
  <c r="R166" i="21"/>
  <c r="S166" i="21" s="1"/>
  <c r="L166" i="21"/>
  <c r="M166" i="21" s="1"/>
  <c r="L167" i="21"/>
  <c r="M167" i="21" s="1"/>
  <c r="H166" i="21"/>
  <c r="I166" i="21"/>
  <c r="J166" i="21"/>
  <c r="H167" i="21"/>
  <c r="I167" i="21"/>
  <c r="J167" i="21"/>
  <c r="Q166" i="27"/>
  <c r="R166" i="27" s="1"/>
  <c r="L166" i="27"/>
  <c r="M166" i="27" s="1"/>
  <c r="H166" i="27"/>
  <c r="I166" i="27"/>
  <c r="J166" i="27"/>
  <c r="H167" i="27"/>
  <c r="I167" i="27"/>
  <c r="J167" i="27"/>
  <c r="Q166" i="24"/>
  <c r="R166" i="24" s="1"/>
  <c r="L166" i="24"/>
  <c r="M166" i="24" s="1"/>
  <c r="L167" i="24"/>
  <c r="M167" i="24" s="1"/>
  <c r="H166" i="24"/>
  <c r="I166" i="24"/>
  <c r="J166" i="24"/>
  <c r="H167" i="24"/>
  <c r="I167" i="24"/>
  <c r="J167" i="24"/>
  <c r="U156" i="29"/>
  <c r="V156" i="29" s="1"/>
  <c r="P157" i="29"/>
  <c r="Q157" i="29" s="1"/>
  <c r="H157" i="29"/>
  <c r="I157" i="29"/>
  <c r="J157" i="29"/>
  <c r="K157" i="29"/>
  <c r="L167" i="23"/>
  <c r="M167" i="23" s="1"/>
  <c r="H167" i="23"/>
  <c r="I167" i="23"/>
  <c r="J167" i="23"/>
  <c r="L380" i="6"/>
  <c r="M380" i="6" s="1"/>
  <c r="H380" i="6"/>
  <c r="I380" i="6"/>
  <c r="J380" i="6"/>
  <c r="L157" i="29" l="1"/>
  <c r="P156" i="29"/>
  <c r="Q156" i="29" s="1"/>
  <c r="K156" i="29"/>
  <c r="J156" i="29"/>
  <c r="I156" i="29"/>
  <c r="M157" i="29" s="1"/>
  <c r="H156" i="29"/>
  <c r="Q166" i="23"/>
  <c r="R166" i="23" s="1"/>
  <c r="L166" i="23"/>
  <c r="M166" i="23" s="1"/>
  <c r="J166" i="23"/>
  <c r="I166" i="23"/>
  <c r="H166" i="23"/>
  <c r="Q379" i="6"/>
  <c r="R379" i="6" s="1"/>
  <c r="J379" i="6"/>
  <c r="I379" i="6"/>
  <c r="H379" i="6"/>
  <c r="L379" i="6"/>
  <c r="M379" i="6" s="1"/>
  <c r="T155" i="28"/>
  <c r="U155" i="28" s="1"/>
  <c r="L155" i="28"/>
  <c r="M155" i="28" s="1"/>
  <c r="J155" i="28"/>
  <c r="I155" i="28"/>
  <c r="H155" i="28"/>
  <c r="T154" i="28"/>
  <c r="U154" i="28" s="1"/>
  <c r="J165" i="21"/>
  <c r="I165" i="21"/>
  <c r="H165" i="21"/>
  <c r="L165" i="21"/>
  <c r="M165" i="21" s="1"/>
  <c r="R163" i="21"/>
  <c r="S163" i="21" s="1"/>
  <c r="R164" i="21"/>
  <c r="S164" i="21" s="1"/>
  <c r="R165" i="21"/>
  <c r="S165" i="21"/>
  <c r="Q165" i="27"/>
  <c r="R165" i="27" s="1"/>
  <c r="L165" i="27"/>
  <c r="M165" i="27" s="1"/>
  <c r="J165" i="27"/>
  <c r="I165" i="27"/>
  <c r="H165" i="27"/>
  <c r="Q164" i="27"/>
  <c r="R164" i="27" s="1"/>
  <c r="H165" i="24"/>
  <c r="I165" i="24"/>
  <c r="J165" i="24"/>
  <c r="I164" i="24"/>
  <c r="J164" i="24"/>
  <c r="L165" i="24"/>
  <c r="M165" i="24" s="1"/>
  <c r="Q165" i="24"/>
  <c r="R165" i="24" s="1"/>
  <c r="Q164" i="24"/>
  <c r="R164" i="24" s="1"/>
  <c r="U155" i="29"/>
  <c r="V155" i="29" s="1"/>
  <c r="P155" i="29"/>
  <c r="Q155" i="29" s="1"/>
  <c r="K155" i="29"/>
  <c r="J155" i="29"/>
  <c r="I155" i="29"/>
  <c r="H155" i="29"/>
  <c r="U154" i="29"/>
  <c r="V154" i="29" s="1"/>
  <c r="J165" i="23"/>
  <c r="I165" i="23"/>
  <c r="H165" i="23"/>
  <c r="L165" i="23"/>
  <c r="M165" i="23" s="1"/>
  <c r="Q164" i="23"/>
  <c r="R164" i="23" s="1"/>
  <c r="Q165" i="23"/>
  <c r="R165" i="23"/>
  <c r="Q378" i="6"/>
  <c r="R378" i="6" s="1"/>
  <c r="L378" i="6"/>
  <c r="M378" i="6" s="1"/>
  <c r="J378" i="6"/>
  <c r="I378" i="6"/>
  <c r="H378" i="6"/>
  <c r="Q377" i="6"/>
  <c r="R377" i="6" s="1"/>
  <c r="T153" i="28"/>
  <c r="U153" i="28" s="1"/>
  <c r="L154" i="28"/>
  <c r="M154" i="28" s="1"/>
  <c r="L153" i="28"/>
  <c r="M153" i="28" s="1"/>
  <c r="J154" i="28"/>
  <c r="I154" i="28"/>
  <c r="H154" i="28"/>
  <c r="J153" i="28"/>
  <c r="I153" i="28"/>
  <c r="H153" i="28"/>
  <c r="L164" i="21"/>
  <c r="M164" i="21" s="1"/>
  <c r="L163" i="21"/>
  <c r="M163" i="21" s="1"/>
  <c r="J164" i="21"/>
  <c r="I164" i="21"/>
  <c r="H164" i="21"/>
  <c r="J163" i="21"/>
  <c r="I163" i="21"/>
  <c r="H163" i="21"/>
  <c r="Q163" i="27"/>
  <c r="R163" i="27" s="1"/>
  <c r="L164" i="27"/>
  <c r="M164" i="27" s="1"/>
  <c r="L163" i="27"/>
  <c r="M163" i="27" s="1"/>
  <c r="J164" i="27"/>
  <c r="I164" i="27"/>
  <c r="H164" i="27"/>
  <c r="J163" i="27"/>
  <c r="I163" i="27"/>
  <c r="H163" i="27"/>
  <c r="Q163" i="24"/>
  <c r="R163" i="24" s="1"/>
  <c r="L164" i="24"/>
  <c r="M164" i="24" s="1"/>
  <c r="L163" i="24"/>
  <c r="M163" i="24" s="1"/>
  <c r="H164" i="24"/>
  <c r="J163" i="24"/>
  <c r="I163" i="24"/>
  <c r="H163" i="24"/>
  <c r="U153" i="29"/>
  <c r="V153" i="29" s="1"/>
  <c r="P154" i="29"/>
  <c r="Q154" i="29" s="1"/>
  <c r="P153" i="29"/>
  <c r="Q153" i="29" s="1"/>
  <c r="K154" i="29"/>
  <c r="J154" i="29"/>
  <c r="N154" i="29" s="1"/>
  <c r="I154" i="29"/>
  <c r="M154" i="29" s="1"/>
  <c r="H154" i="29"/>
  <c r="K153" i="29"/>
  <c r="J153" i="29"/>
  <c r="I153" i="29"/>
  <c r="H153" i="29"/>
  <c r="Q163" i="23"/>
  <c r="R163" i="23" s="1"/>
  <c r="L164" i="23"/>
  <c r="M164" i="23" s="1"/>
  <c r="L163" i="23"/>
  <c r="M163" i="23" s="1"/>
  <c r="J164" i="23"/>
  <c r="I164" i="23"/>
  <c r="H164" i="23"/>
  <c r="J163" i="23"/>
  <c r="I163" i="23"/>
  <c r="H163" i="23"/>
  <c r="L376" i="6"/>
  <c r="M376" i="6" s="1"/>
  <c r="L377" i="6"/>
  <c r="M377" i="6" s="1"/>
  <c r="H376" i="6"/>
  <c r="I376" i="6"/>
  <c r="J376" i="6"/>
  <c r="H377" i="6"/>
  <c r="I377" i="6"/>
  <c r="J377" i="6"/>
  <c r="Q376" i="6"/>
  <c r="R376" i="6" s="1"/>
  <c r="M155" i="29" l="1"/>
  <c r="N156" i="29"/>
  <c r="N157" i="29"/>
  <c r="L156" i="29"/>
  <c r="M156" i="29"/>
  <c r="N155" i="29"/>
  <c r="L155" i="29"/>
  <c r="L154" i="29"/>
  <c r="L153" i="29"/>
  <c r="T152" i="28"/>
  <c r="U152" i="28" s="1"/>
  <c r="T151" i="28"/>
  <c r="U151" i="28" s="1"/>
  <c r="R162" i="21"/>
  <c r="S162" i="21" s="1"/>
  <c r="Q162" i="27"/>
  <c r="R162" i="27" s="1"/>
  <c r="Q162" i="24"/>
  <c r="R162" i="24" s="1"/>
  <c r="Q161" i="24"/>
  <c r="R161" i="24" s="1"/>
  <c r="U152" i="29"/>
  <c r="V152" i="29" s="1"/>
  <c r="Q162" i="23"/>
  <c r="R162" i="23" s="1"/>
  <c r="Q375" i="6"/>
  <c r="R375" i="6" s="1"/>
  <c r="L152" i="28"/>
  <c r="M152" i="28" s="1"/>
  <c r="L151" i="28"/>
  <c r="M151" i="28" s="1"/>
  <c r="L150" i="28"/>
  <c r="M150" i="28" s="1"/>
  <c r="J152" i="28"/>
  <c r="I152" i="28"/>
  <c r="H152" i="28"/>
  <c r="J151" i="28"/>
  <c r="I151" i="28"/>
  <c r="H151" i="28"/>
  <c r="R161" i="21"/>
  <c r="S161" i="21" s="1"/>
  <c r="L162" i="21"/>
  <c r="M162" i="21" s="1"/>
  <c r="L161" i="21"/>
  <c r="M161" i="21" s="1"/>
  <c r="J162" i="21"/>
  <c r="I162" i="21"/>
  <c r="H162" i="21"/>
  <c r="J161" i="21"/>
  <c r="I161" i="21"/>
  <c r="H161" i="21"/>
  <c r="Q161" i="27"/>
  <c r="R161" i="27" s="1"/>
  <c r="L162" i="27"/>
  <c r="M162" i="27" s="1"/>
  <c r="L161" i="27"/>
  <c r="M161" i="27" s="1"/>
  <c r="J162" i="27"/>
  <c r="I162" i="27"/>
  <c r="H162" i="27"/>
  <c r="J161" i="27"/>
  <c r="I161" i="27"/>
  <c r="H161" i="27"/>
  <c r="L162" i="24"/>
  <c r="M162" i="24" s="1"/>
  <c r="L161" i="24"/>
  <c r="M161" i="24" s="1"/>
  <c r="J162" i="24"/>
  <c r="I162" i="24"/>
  <c r="H162" i="24"/>
  <c r="J161" i="24"/>
  <c r="I161" i="24"/>
  <c r="H161" i="24"/>
  <c r="U151" i="29"/>
  <c r="V151" i="29" s="1"/>
  <c r="P152" i="29"/>
  <c r="Q152" i="29" s="1"/>
  <c r="P151" i="29"/>
  <c r="Q151" i="29" s="1"/>
  <c r="K152" i="29"/>
  <c r="J152" i="29"/>
  <c r="N152" i="29" s="1"/>
  <c r="I152" i="29"/>
  <c r="M153" i="29" s="1"/>
  <c r="H152" i="29"/>
  <c r="K151" i="29"/>
  <c r="J151" i="29"/>
  <c r="I151" i="29"/>
  <c r="H151" i="29"/>
  <c r="Q161" i="23"/>
  <c r="R161" i="23" s="1"/>
  <c r="L162" i="23"/>
  <c r="M162" i="23" s="1"/>
  <c r="L161" i="23"/>
  <c r="M161" i="23" s="1"/>
  <c r="J162" i="23"/>
  <c r="I162" i="23"/>
  <c r="H162" i="23"/>
  <c r="J161" i="23"/>
  <c r="I161" i="23"/>
  <c r="H161" i="23"/>
  <c r="Q374" i="6"/>
  <c r="R374" i="6" s="1"/>
  <c r="L375" i="6"/>
  <c r="M375" i="6" s="1"/>
  <c r="L374" i="6"/>
  <c r="M374" i="6" s="1"/>
  <c r="J375" i="6"/>
  <c r="I375" i="6"/>
  <c r="H375" i="6"/>
  <c r="J374" i="6"/>
  <c r="I374" i="6"/>
  <c r="H374" i="6"/>
  <c r="N153" i="29" l="1"/>
  <c r="L152" i="29"/>
  <c r="M152" i="29"/>
  <c r="L151" i="29"/>
  <c r="J150" i="28" l="1"/>
  <c r="I150" i="28"/>
  <c r="H150" i="28"/>
  <c r="T150" i="28"/>
  <c r="U150" i="28" s="1"/>
  <c r="L160" i="21"/>
  <c r="M160" i="21" s="1"/>
  <c r="J160" i="21"/>
  <c r="I160" i="21"/>
  <c r="H160" i="21"/>
  <c r="R160" i="21"/>
  <c r="S160" i="21" s="1"/>
  <c r="J160" i="27"/>
  <c r="I160" i="27"/>
  <c r="H160" i="27"/>
  <c r="L160" i="27"/>
  <c r="M160" i="27" s="1"/>
  <c r="Q160" i="27"/>
  <c r="R160" i="27" s="1"/>
  <c r="Q160" i="24"/>
  <c r="R160" i="24" s="1"/>
  <c r="L160" i="24"/>
  <c r="M160" i="24" s="1"/>
  <c r="J160" i="24"/>
  <c r="I160" i="24"/>
  <c r="H160" i="24"/>
  <c r="K150" i="29"/>
  <c r="J150" i="29"/>
  <c r="I150" i="29"/>
  <c r="H150" i="29"/>
  <c r="P150" i="29"/>
  <c r="Q150" i="29" s="1"/>
  <c r="U150" i="29"/>
  <c r="V150" i="29" s="1"/>
  <c r="J160" i="23"/>
  <c r="I160" i="23"/>
  <c r="H160" i="23"/>
  <c r="L160" i="23"/>
  <c r="M160" i="23" s="1"/>
  <c r="Q160" i="23"/>
  <c r="R160" i="23" s="1"/>
  <c r="Q373" i="6"/>
  <c r="R373" i="6" s="1"/>
  <c r="L373" i="6"/>
  <c r="M373" i="6" s="1"/>
  <c r="J373" i="6"/>
  <c r="I373" i="6"/>
  <c r="H373" i="6"/>
  <c r="L148" i="28"/>
  <c r="M148" i="28" s="1"/>
  <c r="J148" i="28"/>
  <c r="I148" i="28"/>
  <c r="H148" i="28"/>
  <c r="T148" i="28"/>
  <c r="U148" i="28" s="1"/>
  <c r="L158" i="21"/>
  <c r="M158" i="21" s="1"/>
  <c r="J158" i="21"/>
  <c r="I158" i="21"/>
  <c r="H158" i="21"/>
  <c r="R158" i="21"/>
  <c r="S158" i="21" s="1"/>
  <c r="J158" i="27"/>
  <c r="I158" i="27"/>
  <c r="H158" i="27"/>
  <c r="L158" i="27"/>
  <c r="M158" i="27" s="1"/>
  <c r="Q158" i="27"/>
  <c r="R158" i="27" s="1"/>
  <c r="L158" i="24"/>
  <c r="M158" i="24" s="1"/>
  <c r="J158" i="24"/>
  <c r="I158" i="24"/>
  <c r="H158" i="24"/>
  <c r="Q158" i="24"/>
  <c r="R158" i="24" s="1"/>
  <c r="K148" i="29"/>
  <c r="J148" i="29"/>
  <c r="I148" i="29"/>
  <c r="H148" i="29"/>
  <c r="P148" i="29"/>
  <c r="Q148" i="29" s="1"/>
  <c r="U148" i="29"/>
  <c r="V148" i="29" s="1"/>
  <c r="L158" i="23"/>
  <c r="M158" i="23" s="1"/>
  <c r="J158" i="23"/>
  <c r="I158" i="23"/>
  <c r="H158" i="23"/>
  <c r="Q158" i="23"/>
  <c r="R158" i="23" s="1"/>
  <c r="J371" i="6"/>
  <c r="I371" i="6"/>
  <c r="H371" i="6"/>
  <c r="L371" i="6"/>
  <c r="M371" i="6" s="1"/>
  <c r="Q371" i="6"/>
  <c r="R371" i="6" s="1"/>
  <c r="T147" i="28"/>
  <c r="U147" i="28" s="1"/>
  <c r="T146" i="28"/>
  <c r="U146" i="28" s="1"/>
  <c r="T145" i="28"/>
  <c r="U145" i="28" s="1"/>
  <c r="L147" i="28"/>
  <c r="M147" i="28" s="1"/>
  <c r="L146" i="28"/>
  <c r="M146" i="28" s="1"/>
  <c r="L145" i="28"/>
  <c r="M145" i="28" s="1"/>
  <c r="J147" i="28"/>
  <c r="I147" i="28"/>
  <c r="H147" i="28"/>
  <c r="J146" i="28"/>
  <c r="I146" i="28"/>
  <c r="H146" i="28"/>
  <c r="J145" i="28"/>
  <c r="I145" i="28"/>
  <c r="H145" i="28"/>
  <c r="R153" i="21"/>
  <c r="S153" i="21" s="1"/>
  <c r="R157" i="21"/>
  <c r="S157" i="21" s="1"/>
  <c r="R156" i="21"/>
  <c r="S156" i="21" s="1"/>
  <c r="R155" i="21"/>
  <c r="S155" i="21" s="1"/>
  <c r="L157" i="21"/>
  <c r="M157" i="21" s="1"/>
  <c r="L156" i="21"/>
  <c r="M156" i="21" s="1"/>
  <c r="L155" i="21"/>
  <c r="M155" i="21" s="1"/>
  <c r="J157" i="21"/>
  <c r="I157" i="21"/>
  <c r="H157" i="21"/>
  <c r="J156" i="21"/>
  <c r="I156" i="21"/>
  <c r="H156" i="21"/>
  <c r="J155" i="21"/>
  <c r="I155" i="21"/>
  <c r="H155" i="21"/>
  <c r="Q157" i="27"/>
  <c r="R157" i="27" s="1"/>
  <c r="Q156" i="27"/>
  <c r="R156" i="27" s="1"/>
  <c r="Q155" i="27"/>
  <c r="R155" i="27" s="1"/>
  <c r="L157" i="27"/>
  <c r="M157" i="27" s="1"/>
  <c r="L156" i="27"/>
  <c r="M156" i="27" s="1"/>
  <c r="L155" i="27"/>
  <c r="M155" i="27" s="1"/>
  <c r="J157" i="27"/>
  <c r="I157" i="27"/>
  <c r="H157" i="27"/>
  <c r="J156" i="27"/>
  <c r="I156" i="27"/>
  <c r="H156" i="27"/>
  <c r="J155" i="27"/>
  <c r="I155" i="27"/>
  <c r="H155" i="27"/>
  <c r="H157" i="24"/>
  <c r="H156" i="24"/>
  <c r="H155" i="24"/>
  <c r="Q157" i="24"/>
  <c r="R157" i="24" s="1"/>
  <c r="Q156" i="24"/>
  <c r="R156" i="24" s="1"/>
  <c r="Q155" i="24"/>
  <c r="R155" i="24" s="1"/>
  <c r="L157" i="24"/>
  <c r="M157" i="24" s="1"/>
  <c r="L156" i="24"/>
  <c r="M156" i="24" s="1"/>
  <c r="L155" i="24"/>
  <c r="M155" i="24" s="1"/>
  <c r="J157" i="24"/>
  <c r="I157" i="24"/>
  <c r="J156" i="24"/>
  <c r="I156" i="24"/>
  <c r="J155" i="24"/>
  <c r="I155" i="24"/>
  <c r="U147" i="29"/>
  <c r="V147" i="29" s="1"/>
  <c r="U146" i="29"/>
  <c r="V146" i="29" s="1"/>
  <c r="U145" i="29"/>
  <c r="V145" i="29" s="1"/>
  <c r="P147" i="29"/>
  <c r="Q147" i="29" s="1"/>
  <c r="P146" i="29"/>
  <c r="Q146" i="29" s="1"/>
  <c r="P145" i="29"/>
  <c r="Q145" i="29" s="1"/>
  <c r="K147" i="29"/>
  <c r="J147" i="29"/>
  <c r="N147" i="29" s="1"/>
  <c r="I147" i="29"/>
  <c r="H147" i="29"/>
  <c r="K146" i="29"/>
  <c r="J146" i="29"/>
  <c r="I146" i="29"/>
  <c r="H146" i="29"/>
  <c r="K145" i="29"/>
  <c r="J145" i="29"/>
  <c r="N145" i="29" s="1"/>
  <c r="I145" i="29"/>
  <c r="M145" i="29" s="1"/>
  <c r="H145" i="29"/>
  <c r="Q157" i="23"/>
  <c r="R157" i="23" s="1"/>
  <c r="Q156" i="23"/>
  <c r="R156" i="23" s="1"/>
  <c r="Q155" i="23"/>
  <c r="R155" i="23" s="1"/>
  <c r="L157" i="23"/>
  <c r="M157" i="23" s="1"/>
  <c r="L156" i="23"/>
  <c r="M156" i="23" s="1"/>
  <c r="L155" i="23"/>
  <c r="M155" i="23" s="1"/>
  <c r="J157" i="23"/>
  <c r="I157" i="23"/>
  <c r="H157" i="23"/>
  <c r="J156" i="23"/>
  <c r="I156" i="23"/>
  <c r="H156" i="23"/>
  <c r="J155" i="23"/>
  <c r="I155" i="23"/>
  <c r="H155" i="23"/>
  <c r="Q370" i="6"/>
  <c r="R370" i="6" s="1"/>
  <c r="Q369" i="6"/>
  <c r="R369" i="6" s="1"/>
  <c r="Q368" i="6"/>
  <c r="R368" i="6" s="1"/>
  <c r="L368" i="6"/>
  <c r="M368" i="6" s="1"/>
  <c r="L370" i="6"/>
  <c r="M370" i="6" s="1"/>
  <c r="L369" i="6"/>
  <c r="M369" i="6" s="1"/>
  <c r="J370" i="6"/>
  <c r="I370" i="6"/>
  <c r="H370" i="6"/>
  <c r="J369" i="6"/>
  <c r="I369" i="6"/>
  <c r="H369" i="6"/>
  <c r="J368" i="6"/>
  <c r="I368" i="6"/>
  <c r="H368" i="6"/>
  <c r="M147" i="29" l="1"/>
  <c r="M148" i="29"/>
  <c r="N148" i="29"/>
  <c r="N150" i="29"/>
  <c r="N151" i="29"/>
  <c r="M150" i="29"/>
  <c r="M151" i="29"/>
  <c r="L150" i="29"/>
  <c r="L148" i="29"/>
  <c r="N146" i="29"/>
  <c r="M146" i="29"/>
  <c r="L147" i="29"/>
  <c r="L146" i="29"/>
  <c r="L145" i="29"/>
  <c r="T143" i="28"/>
  <c r="U143" i="28" s="1"/>
  <c r="R152" i="21"/>
  <c r="S152" i="21" s="1"/>
  <c r="L143" i="28"/>
  <c r="M143" i="28" s="1"/>
  <c r="J143" i="28"/>
  <c r="I143" i="28"/>
  <c r="H143" i="28"/>
  <c r="T142" i="28"/>
  <c r="U142" i="28" s="1"/>
  <c r="J153" i="21"/>
  <c r="I153" i="21"/>
  <c r="H153" i="21"/>
  <c r="L153" i="21"/>
  <c r="M153" i="21" s="1"/>
  <c r="L153" i="27"/>
  <c r="M153" i="27" s="1"/>
  <c r="J153" i="27"/>
  <c r="I153" i="27"/>
  <c r="H153" i="27"/>
  <c r="Q153" i="27"/>
  <c r="R153" i="27" s="1"/>
  <c r="Q152" i="27"/>
  <c r="R152" i="27" s="1"/>
  <c r="Q153" i="24"/>
  <c r="R153" i="24" s="1"/>
  <c r="L153" i="24"/>
  <c r="M153" i="24" s="1"/>
  <c r="J153" i="24"/>
  <c r="I153" i="24"/>
  <c r="H153" i="24"/>
  <c r="Q152" i="24"/>
  <c r="R152" i="24" s="1"/>
  <c r="K143" i="29"/>
  <c r="J143" i="29"/>
  <c r="I143" i="29"/>
  <c r="H143" i="29"/>
  <c r="P143" i="29"/>
  <c r="Q143" i="29" s="1"/>
  <c r="U143" i="29"/>
  <c r="V143" i="29" s="1"/>
  <c r="Q153" i="23"/>
  <c r="R153" i="23" s="1"/>
  <c r="L153" i="23"/>
  <c r="M153" i="23" s="1"/>
  <c r="J153" i="23"/>
  <c r="I153" i="23"/>
  <c r="H153" i="23"/>
  <c r="J366" i="6"/>
  <c r="I366" i="6"/>
  <c r="H366" i="6"/>
  <c r="L366" i="6"/>
  <c r="M366" i="6" s="1"/>
  <c r="Q366" i="6"/>
  <c r="R366" i="6" s="1"/>
  <c r="U142" i="29"/>
  <c r="V142" i="29" s="1"/>
  <c r="Q152" i="23"/>
  <c r="R152" i="23" s="1"/>
  <c r="Q365" i="6"/>
  <c r="R365" i="6" s="1"/>
  <c r="L143" i="29" l="1"/>
  <c r="L142" i="28"/>
  <c r="M142" i="28" s="1"/>
  <c r="L141" i="28"/>
  <c r="M141" i="28" s="1"/>
  <c r="J142" i="28"/>
  <c r="I142" i="28"/>
  <c r="H142" i="28"/>
  <c r="J141" i="28"/>
  <c r="I141" i="28"/>
  <c r="H141" i="28"/>
  <c r="T141" i="28"/>
  <c r="U141" i="28" s="1"/>
  <c r="L152" i="21"/>
  <c r="M152" i="21" s="1"/>
  <c r="L151" i="21"/>
  <c r="M151" i="21" s="1"/>
  <c r="J152" i="21"/>
  <c r="I152" i="21"/>
  <c r="H152" i="21"/>
  <c r="J151" i="21"/>
  <c r="I151" i="21"/>
  <c r="H151" i="21"/>
  <c r="R151" i="21"/>
  <c r="S151" i="21" s="1"/>
  <c r="L152" i="27"/>
  <c r="M152" i="27" s="1"/>
  <c r="L151" i="27"/>
  <c r="M151" i="27" s="1"/>
  <c r="J152" i="27"/>
  <c r="I152" i="27"/>
  <c r="H152" i="27"/>
  <c r="J151" i="27"/>
  <c r="I151" i="27"/>
  <c r="H151" i="27"/>
  <c r="Q151" i="27"/>
  <c r="R151" i="27" s="1"/>
  <c r="Q151" i="24"/>
  <c r="R151" i="24" s="1"/>
  <c r="L152" i="24"/>
  <c r="M152" i="24" s="1"/>
  <c r="L151" i="24"/>
  <c r="M151" i="24" s="1"/>
  <c r="J152" i="24"/>
  <c r="I152" i="24"/>
  <c r="H152" i="24"/>
  <c r="J151" i="24"/>
  <c r="I151" i="24"/>
  <c r="H151" i="24"/>
  <c r="U141" i="29"/>
  <c r="V141" i="29" s="1"/>
  <c r="U140" i="29"/>
  <c r="V140" i="29" s="1"/>
  <c r="P142" i="29"/>
  <c r="Q142" i="29" s="1"/>
  <c r="P141" i="29"/>
  <c r="Q141" i="29" s="1"/>
  <c r="K142" i="29"/>
  <c r="J142" i="29"/>
  <c r="I142" i="29"/>
  <c r="H142" i="29"/>
  <c r="K141" i="29"/>
  <c r="J141" i="29"/>
  <c r="I141" i="29"/>
  <c r="H141" i="29"/>
  <c r="Q151" i="23"/>
  <c r="R151" i="23" s="1"/>
  <c r="L152" i="23"/>
  <c r="M152" i="23" s="1"/>
  <c r="L151" i="23"/>
  <c r="M151" i="23" s="1"/>
  <c r="J152" i="23"/>
  <c r="I152" i="23"/>
  <c r="H152" i="23"/>
  <c r="J151" i="23"/>
  <c r="I151" i="23"/>
  <c r="H151" i="23"/>
  <c r="M142" i="29" l="1"/>
  <c r="N142" i="29"/>
  <c r="L141" i="29"/>
  <c r="M143" i="29"/>
  <c r="N143" i="29"/>
  <c r="L142" i="29"/>
  <c r="M8" i="20"/>
  <c r="D8" i="20"/>
  <c r="M8" i="19"/>
  <c r="D8" i="19"/>
  <c r="M8" i="18"/>
  <c r="D8" i="18"/>
  <c r="M8" i="17"/>
  <c r="D8" i="17"/>
  <c r="M8" i="16"/>
  <c r="N8" i="16" s="1"/>
  <c r="D8" i="16"/>
  <c r="E8" i="16" s="1"/>
  <c r="M8" i="15"/>
  <c r="D8" i="15"/>
  <c r="M8" i="14"/>
  <c r="D8" i="14"/>
  <c r="M8" i="7"/>
  <c r="D8" i="7"/>
  <c r="M8" i="8"/>
  <c r="D8" i="8"/>
  <c r="M8" i="5"/>
  <c r="D8" i="5"/>
  <c r="M8" i="3"/>
  <c r="D8" i="3"/>
  <c r="D9" i="16"/>
  <c r="M9" i="16"/>
  <c r="L365" i="6"/>
  <c r="M365" i="6" s="1"/>
  <c r="Q364" i="6"/>
  <c r="R364" i="6" s="1"/>
  <c r="L364" i="6"/>
  <c r="M364" i="6" s="1"/>
  <c r="J365" i="6"/>
  <c r="I365" i="6"/>
  <c r="H365" i="6"/>
  <c r="J364" i="6"/>
  <c r="I364" i="6"/>
  <c r="H364" i="6"/>
  <c r="J140" i="28" l="1"/>
  <c r="I140" i="28"/>
  <c r="H140" i="28"/>
  <c r="L140" i="28"/>
  <c r="M140" i="28" s="1"/>
  <c r="T140" i="28"/>
  <c r="U140" i="28" s="1"/>
  <c r="L150" i="21"/>
  <c r="M150" i="21" s="1"/>
  <c r="J150" i="21"/>
  <c r="I150" i="21"/>
  <c r="H150" i="21"/>
  <c r="R150" i="21"/>
  <c r="S150" i="21" s="1"/>
  <c r="Q150" i="27"/>
  <c r="R150" i="27" s="1"/>
  <c r="L150" i="27"/>
  <c r="M150" i="27" s="1"/>
  <c r="J150" i="27"/>
  <c r="I150" i="27"/>
  <c r="H150" i="27"/>
  <c r="J150" i="24"/>
  <c r="I150" i="24"/>
  <c r="H150" i="24"/>
  <c r="Q150" i="24"/>
  <c r="R150" i="24" s="1"/>
  <c r="L150" i="24"/>
  <c r="M150" i="24" s="1"/>
  <c r="P140" i="29"/>
  <c r="Q140" i="29" s="1"/>
  <c r="K140" i="29"/>
  <c r="J140" i="29"/>
  <c r="N141" i="29" s="1"/>
  <c r="I140" i="29"/>
  <c r="M141" i="29" s="1"/>
  <c r="H140" i="29"/>
  <c r="J150" i="23"/>
  <c r="I150" i="23"/>
  <c r="H150" i="23"/>
  <c r="L150" i="23"/>
  <c r="M150" i="23" s="1"/>
  <c r="Q150" i="23"/>
  <c r="R150" i="23" s="1"/>
  <c r="J363" i="6"/>
  <c r="I363" i="6"/>
  <c r="H363" i="6"/>
  <c r="L363" i="6"/>
  <c r="M363" i="6" s="1"/>
  <c r="Q363" i="6"/>
  <c r="R363" i="6" s="1"/>
  <c r="J139" i="28"/>
  <c r="I139" i="28"/>
  <c r="H139" i="28"/>
  <c r="L139" i="28"/>
  <c r="M139" i="28" s="1"/>
  <c r="T139" i="28"/>
  <c r="U139" i="28" s="1"/>
  <c r="L149" i="21"/>
  <c r="M149" i="21" s="1"/>
  <c r="J149" i="21"/>
  <c r="I149" i="21"/>
  <c r="H149" i="21"/>
  <c r="R149" i="21"/>
  <c r="S149" i="21" s="1"/>
  <c r="J149" i="27"/>
  <c r="I149" i="27"/>
  <c r="H149" i="27"/>
  <c r="L149" i="27"/>
  <c r="M149" i="27" s="1"/>
  <c r="Q149" i="27"/>
  <c r="R149" i="27" s="1"/>
  <c r="L149" i="24"/>
  <c r="M149" i="24" s="1"/>
  <c r="J149" i="24"/>
  <c r="I149" i="24"/>
  <c r="H149" i="24"/>
  <c r="Q149" i="24"/>
  <c r="R149" i="24" s="1"/>
  <c r="U139" i="29"/>
  <c r="V139" i="29" s="1"/>
  <c r="P139" i="29"/>
  <c r="Q139" i="29" s="1"/>
  <c r="K139" i="29"/>
  <c r="J139" i="29"/>
  <c r="I139" i="29"/>
  <c r="H139" i="29"/>
  <c r="J149" i="23"/>
  <c r="I149" i="23"/>
  <c r="H149" i="23"/>
  <c r="L149" i="23"/>
  <c r="M149" i="23" s="1"/>
  <c r="Q149" i="23"/>
  <c r="R149" i="23" s="1"/>
  <c r="Q362" i="6"/>
  <c r="R362" i="6" s="1"/>
  <c r="L362" i="6"/>
  <c r="M362" i="6" s="1"/>
  <c r="J362" i="6"/>
  <c r="I362" i="6"/>
  <c r="H362" i="6"/>
  <c r="L138" i="28"/>
  <c r="M138" i="28" s="1"/>
  <c r="J138" i="28"/>
  <c r="I138" i="28"/>
  <c r="H138" i="28"/>
  <c r="T138" i="28"/>
  <c r="U138" i="28" s="1"/>
  <c r="L148" i="21"/>
  <c r="M148" i="21" s="1"/>
  <c r="J148" i="21"/>
  <c r="I148" i="21"/>
  <c r="H148" i="21"/>
  <c r="R148" i="21"/>
  <c r="S148" i="21" s="1"/>
  <c r="L148" i="27"/>
  <c r="M148" i="27" s="1"/>
  <c r="J148" i="27"/>
  <c r="I148" i="27"/>
  <c r="H148" i="27"/>
  <c r="Q148" i="27"/>
  <c r="R148" i="27" s="1"/>
  <c r="L148" i="24"/>
  <c r="M148" i="24" s="1"/>
  <c r="J148" i="24"/>
  <c r="I148" i="24"/>
  <c r="H148" i="24"/>
  <c r="Q148" i="24"/>
  <c r="R148" i="24" s="1"/>
  <c r="U138" i="29"/>
  <c r="V138" i="29" s="1"/>
  <c r="K138" i="29"/>
  <c r="J138" i="29"/>
  <c r="I138" i="29"/>
  <c r="H138" i="29"/>
  <c r="P138" i="29"/>
  <c r="Q138" i="29" s="1"/>
  <c r="Q148" i="23"/>
  <c r="R148" i="23" s="1"/>
  <c r="L148" i="23"/>
  <c r="M148" i="23" s="1"/>
  <c r="J148" i="23"/>
  <c r="I148" i="23"/>
  <c r="H148" i="23"/>
  <c r="Q361" i="6"/>
  <c r="R361" i="6" s="1"/>
  <c r="L361" i="6"/>
  <c r="M361" i="6" s="1"/>
  <c r="J361" i="6"/>
  <c r="I361" i="6"/>
  <c r="H361" i="6"/>
  <c r="M140" i="29" l="1"/>
  <c r="N140" i="29"/>
  <c r="L140" i="29"/>
  <c r="M139" i="29"/>
  <c r="N139" i="29"/>
  <c r="L138" i="29"/>
  <c r="L139" i="29"/>
  <c r="J137" i="28"/>
  <c r="I137" i="28"/>
  <c r="H137" i="28"/>
  <c r="J136" i="28"/>
  <c r="I136" i="28"/>
  <c r="H136" i="28"/>
  <c r="L137" i="28"/>
  <c r="M137" i="28" s="1"/>
  <c r="L136" i="28"/>
  <c r="M136" i="28" s="1"/>
  <c r="T137" i="28"/>
  <c r="U137" i="28" s="1"/>
  <c r="T136" i="28"/>
  <c r="U136" i="28" s="1"/>
  <c r="L147" i="21"/>
  <c r="M147" i="21" s="1"/>
  <c r="L146" i="21"/>
  <c r="M146" i="21" s="1"/>
  <c r="J147" i="21"/>
  <c r="I147" i="21"/>
  <c r="H147" i="21"/>
  <c r="J146" i="21"/>
  <c r="I146" i="21"/>
  <c r="H146" i="21"/>
  <c r="R147" i="21"/>
  <c r="S147" i="21" s="1"/>
  <c r="R146" i="21"/>
  <c r="S146" i="21" s="1"/>
  <c r="L147" i="27"/>
  <c r="M147" i="27" s="1"/>
  <c r="L146" i="27"/>
  <c r="M146" i="27" s="1"/>
  <c r="J147" i="27"/>
  <c r="I147" i="27"/>
  <c r="H147" i="27"/>
  <c r="J146" i="27"/>
  <c r="I146" i="27"/>
  <c r="H146" i="27"/>
  <c r="Q147" i="27"/>
  <c r="R147" i="27" s="1"/>
  <c r="Q146" i="27"/>
  <c r="R146" i="27" s="1"/>
  <c r="Q147" i="24"/>
  <c r="R147" i="24" s="1"/>
  <c r="Q146" i="24"/>
  <c r="R146" i="24" s="1"/>
  <c r="L147" i="24"/>
  <c r="M147" i="24" s="1"/>
  <c r="L146" i="24"/>
  <c r="M146" i="24" s="1"/>
  <c r="J147" i="24"/>
  <c r="I147" i="24"/>
  <c r="H147" i="24"/>
  <c r="J146" i="24"/>
  <c r="I146" i="24"/>
  <c r="H146" i="24"/>
  <c r="U137" i="29"/>
  <c r="V137" i="29" s="1"/>
  <c r="U136" i="29"/>
  <c r="V136" i="29" s="1"/>
  <c r="P137" i="29"/>
  <c r="Q137" i="29" s="1"/>
  <c r="P136" i="29"/>
  <c r="Q136" i="29" s="1"/>
  <c r="K137" i="29"/>
  <c r="J137" i="29"/>
  <c r="N137" i="29" s="1"/>
  <c r="I137" i="29"/>
  <c r="M138" i="29" s="1"/>
  <c r="H137" i="29"/>
  <c r="K136" i="29"/>
  <c r="J136" i="29"/>
  <c r="I136" i="29"/>
  <c r="H136" i="29"/>
  <c r="Q147" i="23"/>
  <c r="R147" i="23" s="1"/>
  <c r="Q146" i="23"/>
  <c r="R146" i="23" s="1"/>
  <c r="L147" i="23"/>
  <c r="M147" i="23" s="1"/>
  <c r="L146" i="23"/>
  <c r="M146" i="23" s="1"/>
  <c r="J147" i="23"/>
  <c r="I147" i="23"/>
  <c r="H147" i="23"/>
  <c r="J146" i="23"/>
  <c r="I146" i="23"/>
  <c r="H146" i="23"/>
  <c r="L360" i="6"/>
  <c r="M360" i="6" s="1"/>
  <c r="J360" i="6"/>
  <c r="I360" i="6"/>
  <c r="H360" i="6"/>
  <c r="Q360" i="6"/>
  <c r="R360" i="6" s="1"/>
  <c r="M9" i="20"/>
  <c r="N8" i="20" s="1"/>
  <c r="D9" i="20"/>
  <c r="M9" i="19"/>
  <c r="D9" i="19"/>
  <c r="M9" i="18"/>
  <c r="D9" i="18"/>
  <c r="M9" i="17"/>
  <c r="D9" i="17"/>
  <c r="M9" i="15"/>
  <c r="N8" i="15" s="1"/>
  <c r="D9" i="15"/>
  <c r="M9" i="14"/>
  <c r="N8" i="14" s="1"/>
  <c r="D9" i="14"/>
  <c r="M9" i="7"/>
  <c r="D9" i="7"/>
  <c r="M9" i="8"/>
  <c r="D9" i="8"/>
  <c r="M9" i="5"/>
  <c r="D9" i="5"/>
  <c r="M9" i="3"/>
  <c r="D9" i="3"/>
  <c r="E8" i="8" l="1"/>
  <c r="E8" i="7"/>
  <c r="N8" i="17"/>
  <c r="E8" i="18"/>
  <c r="E8" i="20"/>
  <c r="N8" i="8"/>
  <c r="E8" i="17"/>
  <c r="E8" i="3"/>
  <c r="N8" i="3"/>
  <c r="N8" i="18"/>
  <c r="E8" i="5"/>
  <c r="E8" i="19"/>
  <c r="N8" i="7"/>
  <c r="E8" i="14"/>
  <c r="N8" i="5"/>
  <c r="E8" i="15"/>
  <c r="N8" i="19"/>
  <c r="N138" i="29"/>
  <c r="M137" i="29"/>
  <c r="L137" i="29"/>
  <c r="L136" i="29"/>
  <c r="Q359" i="6"/>
  <c r="R359" i="6" s="1"/>
  <c r="L359" i="6"/>
  <c r="M359" i="6" s="1"/>
  <c r="J359" i="6"/>
  <c r="I359" i="6"/>
  <c r="H359" i="6"/>
  <c r="T135" i="28" l="1"/>
  <c r="U135" i="28" s="1"/>
  <c r="T134" i="28"/>
  <c r="U134" i="28" s="1"/>
  <c r="L135" i="28"/>
  <c r="M135" i="28" s="1"/>
  <c r="L134" i="28"/>
  <c r="M134" i="28" s="1"/>
  <c r="J135" i="28"/>
  <c r="I135" i="28"/>
  <c r="H135" i="28"/>
  <c r="J134" i="28"/>
  <c r="I134" i="28"/>
  <c r="H134" i="28"/>
  <c r="L145" i="21"/>
  <c r="M145" i="21" s="1"/>
  <c r="L144" i="21"/>
  <c r="M144" i="21" s="1"/>
  <c r="J145" i="21"/>
  <c r="I145" i="21"/>
  <c r="H145" i="21"/>
  <c r="J144" i="21"/>
  <c r="I144" i="21"/>
  <c r="H144" i="21"/>
  <c r="R145" i="21"/>
  <c r="S145" i="21" s="1"/>
  <c r="R144" i="21"/>
  <c r="S144" i="21" s="1"/>
  <c r="Q145" i="27"/>
  <c r="R145" i="27" s="1"/>
  <c r="Q144" i="27"/>
  <c r="R144" i="27" s="1"/>
  <c r="J145" i="27"/>
  <c r="I145" i="27"/>
  <c r="H145" i="27"/>
  <c r="J144" i="27"/>
  <c r="I144" i="27"/>
  <c r="H144" i="27"/>
  <c r="L144" i="27"/>
  <c r="M144" i="27" s="1"/>
  <c r="L145" i="27"/>
  <c r="M145" i="27" s="1"/>
  <c r="Q145" i="24"/>
  <c r="R145" i="24" s="1"/>
  <c r="Q144" i="24"/>
  <c r="R144" i="24" s="1"/>
  <c r="L145" i="24"/>
  <c r="M145" i="24" s="1"/>
  <c r="L144" i="24"/>
  <c r="M144" i="24" s="1"/>
  <c r="J145" i="24"/>
  <c r="I145" i="24"/>
  <c r="H145" i="24"/>
  <c r="J144" i="24"/>
  <c r="I144" i="24"/>
  <c r="H144" i="24"/>
  <c r="K135" i="29"/>
  <c r="J135" i="29"/>
  <c r="N136" i="29" s="1"/>
  <c r="I135" i="29"/>
  <c r="M136" i="29" s="1"/>
  <c r="H135" i="29"/>
  <c r="K134" i="29"/>
  <c r="J134" i="29"/>
  <c r="I134" i="29"/>
  <c r="M134" i="29" s="1"/>
  <c r="H134" i="29"/>
  <c r="P135" i="29"/>
  <c r="Q135" i="29" s="1"/>
  <c r="P134" i="29"/>
  <c r="Q134" i="29" s="1"/>
  <c r="U135" i="29"/>
  <c r="V135" i="29" s="1"/>
  <c r="U134" i="29"/>
  <c r="V134" i="29" s="1"/>
  <c r="Q145" i="23"/>
  <c r="R145" i="23" s="1"/>
  <c r="Q144" i="23"/>
  <c r="R144" i="23" s="1"/>
  <c r="L145" i="23"/>
  <c r="M145" i="23" s="1"/>
  <c r="L144" i="23"/>
  <c r="M144" i="23" s="1"/>
  <c r="J145" i="23"/>
  <c r="I145" i="23"/>
  <c r="H145" i="23"/>
  <c r="J144" i="23"/>
  <c r="I144" i="23"/>
  <c r="H144" i="23"/>
  <c r="Q358" i="6"/>
  <c r="R358" i="6" s="1"/>
  <c r="Q357" i="6"/>
  <c r="R357" i="6" s="1"/>
  <c r="J358" i="6"/>
  <c r="I358" i="6"/>
  <c r="H358" i="6"/>
  <c r="L358" i="6"/>
  <c r="M358" i="6" s="1"/>
  <c r="L357" i="6"/>
  <c r="M357" i="6" s="1"/>
  <c r="J357" i="6"/>
  <c r="I357" i="6"/>
  <c r="H357" i="6"/>
  <c r="T133" i="28"/>
  <c r="U133" i="28" s="1"/>
  <c r="L133" i="28"/>
  <c r="M133" i="28" s="1"/>
  <c r="J133" i="28"/>
  <c r="I133" i="28"/>
  <c r="H133" i="28"/>
  <c r="R143" i="21"/>
  <c r="S143" i="21" s="1"/>
  <c r="J143" i="21"/>
  <c r="I143" i="21"/>
  <c r="H143" i="21"/>
  <c r="L143" i="21"/>
  <c r="M143" i="21" s="1"/>
  <c r="L143" i="27"/>
  <c r="M143" i="27" s="1"/>
  <c r="Q143" i="27"/>
  <c r="R143" i="27" s="1"/>
  <c r="J143" i="27"/>
  <c r="I143" i="27"/>
  <c r="H143" i="27"/>
  <c r="Q143" i="24"/>
  <c r="R143" i="24" s="1"/>
  <c r="L143" i="24"/>
  <c r="M143" i="24" s="1"/>
  <c r="J143" i="24"/>
  <c r="I143" i="24"/>
  <c r="H143" i="24"/>
  <c r="U133" i="29"/>
  <c r="V133" i="29" s="1"/>
  <c r="P133" i="29"/>
  <c r="Q133" i="29" s="1"/>
  <c r="K133" i="29"/>
  <c r="J133" i="29"/>
  <c r="N133" i="29" s="1"/>
  <c r="I133" i="29"/>
  <c r="H133" i="29"/>
  <c r="L143" i="23"/>
  <c r="M143" i="23" s="1"/>
  <c r="J143" i="23"/>
  <c r="I143" i="23"/>
  <c r="H143" i="23"/>
  <c r="Q143" i="23"/>
  <c r="R143" i="23" s="1"/>
  <c r="J356" i="6"/>
  <c r="I356" i="6"/>
  <c r="H356" i="6"/>
  <c r="L356" i="6"/>
  <c r="M356" i="6" s="1"/>
  <c r="Q356" i="6"/>
  <c r="R356" i="6" s="1"/>
  <c r="M10" i="20"/>
  <c r="D10" i="20"/>
  <c r="M10" i="18"/>
  <c r="D10" i="18"/>
  <c r="M10" i="19"/>
  <c r="D10" i="19"/>
  <c r="M10" i="17"/>
  <c r="D10" i="17"/>
  <c r="M10" i="16"/>
  <c r="N9" i="16" s="1"/>
  <c r="D10" i="16"/>
  <c r="E9" i="16" s="1"/>
  <c r="M10" i="15"/>
  <c r="D10" i="15"/>
  <c r="M10" i="14"/>
  <c r="D10" i="14"/>
  <c r="M10" i="7"/>
  <c r="D10" i="7"/>
  <c r="M10" i="8"/>
  <c r="D10" i="8"/>
  <c r="M10" i="5"/>
  <c r="N9" i="5" s="1"/>
  <c r="D10" i="5"/>
  <c r="E9" i="5" s="1"/>
  <c r="M10" i="3"/>
  <c r="D10" i="3"/>
  <c r="T132" i="28"/>
  <c r="U132" i="28" s="1"/>
  <c r="R142" i="21"/>
  <c r="S142" i="21" s="1"/>
  <c r="Q142" i="27"/>
  <c r="R142" i="27" s="1"/>
  <c r="Q142" i="24"/>
  <c r="R142" i="24" s="1"/>
  <c r="U132" i="29"/>
  <c r="V132" i="29" s="1"/>
  <c r="Q142" i="23"/>
  <c r="R142" i="23" s="1"/>
  <c r="Q355" i="6"/>
  <c r="R355" i="6" s="1"/>
  <c r="H138" i="24"/>
  <c r="I138" i="24"/>
  <c r="J138" i="24"/>
  <c r="H139" i="24"/>
  <c r="I139" i="24"/>
  <c r="J139" i="24"/>
  <c r="H140" i="24"/>
  <c r="I140" i="24"/>
  <c r="J140" i="24"/>
  <c r="H141" i="24"/>
  <c r="I141" i="24"/>
  <c r="J141" i="24"/>
  <c r="H142" i="24"/>
  <c r="I142" i="24"/>
  <c r="J142" i="24"/>
  <c r="L138" i="24"/>
  <c r="M138" i="24" s="1"/>
  <c r="L139" i="24"/>
  <c r="M139" i="24" s="1"/>
  <c r="L140" i="24"/>
  <c r="M140" i="24" s="1"/>
  <c r="L141" i="24"/>
  <c r="M141" i="24"/>
  <c r="L142" i="24"/>
  <c r="M142" i="24"/>
  <c r="Q137" i="24"/>
  <c r="R137" i="24" s="1"/>
  <c r="Q138" i="24"/>
  <c r="R138" i="24"/>
  <c r="Q139" i="24"/>
  <c r="R139" i="24" s="1"/>
  <c r="Q140" i="24"/>
  <c r="R140" i="24" s="1"/>
  <c r="Q141" i="24"/>
  <c r="R141" i="24" s="1"/>
  <c r="L128" i="28"/>
  <c r="M128" i="28" s="1"/>
  <c r="L129" i="28"/>
  <c r="M129" i="28" s="1"/>
  <c r="L130" i="28"/>
  <c r="M130" i="28" s="1"/>
  <c r="L131" i="28"/>
  <c r="M131" i="28" s="1"/>
  <c r="L132" i="28"/>
  <c r="M132" i="28" s="1"/>
  <c r="H128" i="28"/>
  <c r="I128" i="28"/>
  <c r="J128" i="28"/>
  <c r="H129" i="28"/>
  <c r="I129" i="28"/>
  <c r="J129" i="28"/>
  <c r="H130" i="28"/>
  <c r="I130" i="28"/>
  <c r="J130" i="28"/>
  <c r="H131" i="28"/>
  <c r="I131" i="28"/>
  <c r="J131" i="28"/>
  <c r="H132" i="28"/>
  <c r="I132" i="28"/>
  <c r="J132" i="28"/>
  <c r="T127" i="28"/>
  <c r="U127" i="28" s="1"/>
  <c r="T128" i="28"/>
  <c r="U128" i="28" s="1"/>
  <c r="T129" i="28"/>
  <c r="U129" i="28" s="1"/>
  <c r="T130" i="28"/>
  <c r="U130" i="28" s="1"/>
  <c r="T131" i="28"/>
  <c r="U131" i="28" s="1"/>
  <c r="H138" i="21"/>
  <c r="I138" i="21"/>
  <c r="J138" i="21"/>
  <c r="H139" i="21"/>
  <c r="I139" i="21"/>
  <c r="J139" i="21"/>
  <c r="H140" i="21"/>
  <c r="I140" i="21"/>
  <c r="J140" i="21"/>
  <c r="H141" i="21"/>
  <c r="I141" i="21"/>
  <c r="J141" i="21"/>
  <c r="H142" i="21"/>
  <c r="I142" i="21"/>
  <c r="J142" i="21"/>
  <c r="L138" i="21"/>
  <c r="M138" i="21" s="1"/>
  <c r="L139" i="21"/>
  <c r="M139" i="21" s="1"/>
  <c r="L140" i="21"/>
  <c r="M140" i="21" s="1"/>
  <c r="L141" i="21"/>
  <c r="M141" i="21"/>
  <c r="L142" i="21"/>
  <c r="M142" i="21" s="1"/>
  <c r="R137" i="21"/>
  <c r="S137" i="21" s="1"/>
  <c r="R138" i="21"/>
  <c r="S138" i="21" s="1"/>
  <c r="R139" i="21"/>
  <c r="S139" i="21" s="1"/>
  <c r="R140" i="21"/>
  <c r="S140" i="21"/>
  <c r="R141" i="21"/>
  <c r="S141" i="21" s="1"/>
  <c r="H138" i="27"/>
  <c r="I138" i="27"/>
  <c r="J138" i="27"/>
  <c r="H139" i="27"/>
  <c r="I139" i="27"/>
  <c r="J139" i="27"/>
  <c r="H140" i="27"/>
  <c r="I140" i="27"/>
  <c r="J140" i="27"/>
  <c r="H141" i="27"/>
  <c r="I141" i="27"/>
  <c r="J141" i="27"/>
  <c r="H142" i="27"/>
  <c r="I142" i="27"/>
  <c r="J142" i="27"/>
  <c r="L138" i="27"/>
  <c r="M138" i="27" s="1"/>
  <c r="L139" i="27"/>
  <c r="M139" i="27" s="1"/>
  <c r="L140" i="27"/>
  <c r="M140" i="27" s="1"/>
  <c r="L141" i="27"/>
  <c r="M141" i="27" s="1"/>
  <c r="L142" i="27"/>
  <c r="M142" i="27" s="1"/>
  <c r="Q137" i="27"/>
  <c r="R137" i="27" s="1"/>
  <c r="Q138" i="27"/>
  <c r="R138" i="27" s="1"/>
  <c r="Q139" i="27"/>
  <c r="R139" i="27" s="1"/>
  <c r="Q140" i="27"/>
  <c r="R140" i="27" s="1"/>
  <c r="Q141" i="27"/>
  <c r="R141" i="27" s="1"/>
  <c r="U127" i="29"/>
  <c r="V127" i="29" s="1"/>
  <c r="U128" i="29"/>
  <c r="V128" i="29" s="1"/>
  <c r="U129" i="29"/>
  <c r="V129" i="29" s="1"/>
  <c r="U130" i="29"/>
  <c r="V130" i="29" s="1"/>
  <c r="U131" i="29"/>
  <c r="V131" i="29" s="1"/>
  <c r="P128" i="29"/>
  <c r="Q128" i="29" s="1"/>
  <c r="P129" i="29"/>
  <c r="Q129" i="29" s="1"/>
  <c r="P130" i="29"/>
  <c r="Q130" i="29" s="1"/>
  <c r="P131" i="29"/>
  <c r="Q131" i="29" s="1"/>
  <c r="P132" i="29"/>
  <c r="Q132" i="29" s="1"/>
  <c r="H128" i="29"/>
  <c r="I128" i="29"/>
  <c r="J128" i="29"/>
  <c r="L128" i="29" s="1"/>
  <c r="K128" i="29"/>
  <c r="H129" i="29"/>
  <c r="I129" i="29"/>
  <c r="M129" i="29" s="1"/>
  <c r="J129" i="29"/>
  <c r="K129" i="29"/>
  <c r="H130" i="29"/>
  <c r="I130" i="29"/>
  <c r="J130" i="29"/>
  <c r="K130" i="29"/>
  <c r="H131" i="29"/>
  <c r="I131" i="29"/>
  <c r="J131" i="29"/>
  <c r="N131" i="29" s="1"/>
  <c r="K131" i="29"/>
  <c r="H132" i="29"/>
  <c r="I132" i="29"/>
  <c r="L132" i="29" s="1"/>
  <c r="J132" i="29"/>
  <c r="K132" i="29"/>
  <c r="Q137" i="23"/>
  <c r="R137" i="23" s="1"/>
  <c r="Q138" i="23"/>
  <c r="R138" i="23" s="1"/>
  <c r="Q139" i="23"/>
  <c r="R139" i="23" s="1"/>
  <c r="Q140" i="23"/>
  <c r="R140" i="23" s="1"/>
  <c r="Q141" i="23"/>
  <c r="R141" i="23" s="1"/>
  <c r="L138" i="23"/>
  <c r="M138" i="23" s="1"/>
  <c r="L139" i="23"/>
  <c r="M139" i="23" s="1"/>
  <c r="L140" i="23"/>
  <c r="M140" i="23" s="1"/>
  <c r="L141" i="23"/>
  <c r="M141" i="23" s="1"/>
  <c r="L142" i="23"/>
  <c r="M142" i="23" s="1"/>
  <c r="H138" i="23"/>
  <c r="I138" i="23"/>
  <c r="J138" i="23"/>
  <c r="H139" i="23"/>
  <c r="I139" i="23"/>
  <c r="J139" i="23"/>
  <c r="H140" i="23"/>
  <c r="I140" i="23"/>
  <c r="J140" i="23"/>
  <c r="H141" i="23"/>
  <c r="I141" i="23"/>
  <c r="J141" i="23"/>
  <c r="H142" i="23"/>
  <c r="I142" i="23"/>
  <c r="J142" i="23"/>
  <c r="Q350" i="6"/>
  <c r="R350" i="6" s="1"/>
  <c r="Q351" i="6"/>
  <c r="R351" i="6" s="1"/>
  <c r="Q352" i="6"/>
  <c r="R352" i="6" s="1"/>
  <c r="Q353" i="6"/>
  <c r="R353" i="6" s="1"/>
  <c r="Q354" i="6"/>
  <c r="R354" i="6" s="1"/>
  <c r="L351" i="6"/>
  <c r="M351" i="6" s="1"/>
  <c r="L352" i="6"/>
  <c r="M352" i="6" s="1"/>
  <c r="L353" i="6"/>
  <c r="M353" i="6" s="1"/>
  <c r="L354" i="6"/>
  <c r="M354" i="6" s="1"/>
  <c r="L355" i="6"/>
  <c r="M355" i="6" s="1"/>
  <c r="H351" i="6"/>
  <c r="I351" i="6"/>
  <c r="J351" i="6"/>
  <c r="H352" i="6"/>
  <c r="I352" i="6"/>
  <c r="J352" i="6"/>
  <c r="H353" i="6"/>
  <c r="I353" i="6"/>
  <c r="J353" i="6"/>
  <c r="H354" i="6"/>
  <c r="I354" i="6"/>
  <c r="J354" i="6"/>
  <c r="H355" i="6"/>
  <c r="I355" i="6"/>
  <c r="J355" i="6"/>
  <c r="N9" i="15" l="1"/>
  <c r="E9" i="8"/>
  <c r="E9" i="20"/>
  <c r="N9" i="8"/>
  <c r="N9" i="20"/>
  <c r="N134" i="29"/>
  <c r="N129" i="29"/>
  <c r="E9" i="7"/>
  <c r="E9" i="17"/>
  <c r="N9" i="18"/>
  <c r="N9" i="7"/>
  <c r="N9" i="17"/>
  <c r="E9" i="3"/>
  <c r="E9" i="14"/>
  <c r="E9" i="19"/>
  <c r="N9" i="3"/>
  <c r="N9" i="14"/>
  <c r="N9" i="19"/>
  <c r="L130" i="29"/>
  <c r="E9" i="15"/>
  <c r="E9" i="18"/>
  <c r="M133" i="29"/>
  <c r="M135" i="29"/>
  <c r="N135" i="29"/>
  <c r="L135" i="29"/>
  <c r="L134" i="29"/>
  <c r="L133" i="29"/>
  <c r="L131" i="29"/>
  <c r="N132" i="29"/>
  <c r="N130" i="29"/>
  <c r="L129" i="29"/>
  <c r="M130" i="29"/>
  <c r="M131" i="29"/>
  <c r="M132" i="29"/>
  <c r="J127" i="28"/>
  <c r="I127" i="28"/>
  <c r="H127" i="28"/>
  <c r="J126" i="28"/>
  <c r="I126" i="28"/>
  <c r="H126" i="28"/>
  <c r="J125" i="28"/>
  <c r="I125" i="28"/>
  <c r="H125" i="28"/>
  <c r="L127" i="28"/>
  <c r="M127" i="28" s="1"/>
  <c r="L126" i="28"/>
  <c r="M126" i="28" s="1"/>
  <c r="L125" i="28"/>
  <c r="M125" i="28" s="1"/>
  <c r="T126" i="28"/>
  <c r="U126" i="28" s="1"/>
  <c r="T125" i="28"/>
  <c r="U125" i="28" s="1"/>
  <c r="T124" i="28"/>
  <c r="U124" i="28" s="1"/>
  <c r="T123" i="28"/>
  <c r="U123" i="28" s="1"/>
  <c r="R136" i="21"/>
  <c r="S136" i="21" s="1"/>
  <c r="R135" i="21"/>
  <c r="S135" i="21" s="1"/>
  <c r="R134" i="21"/>
  <c r="S134" i="21" s="1"/>
  <c r="L137" i="21"/>
  <c r="M137" i="21" s="1"/>
  <c r="L136" i="21"/>
  <c r="M136" i="21" s="1"/>
  <c r="L135" i="21"/>
  <c r="M135" i="21" s="1"/>
  <c r="J137" i="21"/>
  <c r="I137" i="21"/>
  <c r="H137" i="21"/>
  <c r="J136" i="21"/>
  <c r="I136" i="21"/>
  <c r="H136" i="21"/>
  <c r="J135" i="21"/>
  <c r="I135" i="21"/>
  <c r="H135" i="21"/>
  <c r="J137" i="27"/>
  <c r="I137" i="27"/>
  <c r="H137" i="27"/>
  <c r="J136" i="27"/>
  <c r="I136" i="27"/>
  <c r="H136" i="27"/>
  <c r="J135" i="27"/>
  <c r="I135" i="27"/>
  <c r="H135" i="27"/>
  <c r="L137" i="27"/>
  <c r="M137" i="27" s="1"/>
  <c r="L136" i="27"/>
  <c r="M136" i="27" s="1"/>
  <c r="L135" i="27"/>
  <c r="M135" i="27" s="1"/>
  <c r="Q136" i="27"/>
  <c r="R136" i="27" s="1"/>
  <c r="Q135" i="27"/>
  <c r="R135" i="27" s="1"/>
  <c r="Q134" i="27"/>
  <c r="R134" i="27" s="1"/>
  <c r="Q136" i="24"/>
  <c r="R136" i="24" s="1"/>
  <c r="Q135" i="24"/>
  <c r="R135" i="24" s="1"/>
  <c r="Q134" i="24"/>
  <c r="R134" i="24" s="1"/>
  <c r="L137" i="24"/>
  <c r="M137" i="24" s="1"/>
  <c r="L136" i="24"/>
  <c r="M136" i="24" s="1"/>
  <c r="L135" i="24"/>
  <c r="M135" i="24" s="1"/>
  <c r="J137" i="24"/>
  <c r="I137" i="24"/>
  <c r="H137" i="24"/>
  <c r="J136" i="24"/>
  <c r="I136" i="24"/>
  <c r="H136" i="24"/>
  <c r="J135" i="24"/>
  <c r="I135" i="24"/>
  <c r="H135" i="24"/>
  <c r="H125" i="29"/>
  <c r="I125" i="29"/>
  <c r="J125" i="29"/>
  <c r="K125" i="29"/>
  <c r="H126" i="29"/>
  <c r="I126" i="29"/>
  <c r="M126" i="29" s="1"/>
  <c r="J126" i="29"/>
  <c r="N126" i="29" s="1"/>
  <c r="K126" i="29"/>
  <c r="H127" i="29"/>
  <c r="I127" i="29"/>
  <c r="M128" i="29" s="1"/>
  <c r="J127" i="29"/>
  <c r="N128" i="29" s="1"/>
  <c r="K127" i="29"/>
  <c r="P127" i="29"/>
  <c r="Q127" i="29" s="1"/>
  <c r="P126" i="29"/>
  <c r="Q126" i="29" s="1"/>
  <c r="P125" i="29"/>
  <c r="Q125" i="29" s="1"/>
  <c r="U126" i="29"/>
  <c r="V126" i="29" s="1"/>
  <c r="U125" i="29"/>
  <c r="V125" i="29" s="1"/>
  <c r="U124" i="29"/>
  <c r="V124" i="29" s="1"/>
  <c r="Q134" i="23"/>
  <c r="R134" i="23" s="1"/>
  <c r="Q135" i="23"/>
  <c r="R135" i="23" s="1"/>
  <c r="Q136" i="23"/>
  <c r="R136" i="23"/>
  <c r="L135" i="23"/>
  <c r="M135" i="23" s="1"/>
  <c r="L136" i="23"/>
  <c r="M136" i="23" s="1"/>
  <c r="L137" i="23"/>
  <c r="M137" i="23" s="1"/>
  <c r="H135" i="23"/>
  <c r="I135" i="23"/>
  <c r="J135" i="23"/>
  <c r="H136" i="23"/>
  <c r="I136" i="23"/>
  <c r="J136" i="23"/>
  <c r="H137" i="23"/>
  <c r="I137" i="23"/>
  <c r="J137" i="23"/>
  <c r="L350" i="6"/>
  <c r="M350" i="6" s="1"/>
  <c r="J350" i="6"/>
  <c r="I350" i="6"/>
  <c r="H350" i="6"/>
  <c r="Q349" i="6"/>
  <c r="R349" i="6" s="1"/>
  <c r="M11" i="20"/>
  <c r="N10" i="20" s="1"/>
  <c r="D11" i="20"/>
  <c r="E10" i="20" s="1"/>
  <c r="M11" i="19"/>
  <c r="N10" i="19" s="1"/>
  <c r="D11" i="19"/>
  <c r="E10" i="19" s="1"/>
  <c r="M11" i="18"/>
  <c r="N10" i="18" s="1"/>
  <c r="D11" i="18"/>
  <c r="E10" i="18" s="1"/>
  <c r="M11" i="17"/>
  <c r="N10" i="17" s="1"/>
  <c r="D11" i="17"/>
  <c r="E10" i="17" s="1"/>
  <c r="M11" i="16"/>
  <c r="N10" i="16" s="1"/>
  <c r="D11" i="16"/>
  <c r="E10" i="16" s="1"/>
  <c r="M11" i="15"/>
  <c r="N10" i="15" s="1"/>
  <c r="D11" i="15"/>
  <c r="E10" i="15" s="1"/>
  <c r="M11" i="14"/>
  <c r="N10" i="14" s="1"/>
  <c r="D11" i="14"/>
  <c r="E10" i="14" s="1"/>
  <c r="M11" i="7"/>
  <c r="N10" i="7" s="1"/>
  <c r="D11" i="7"/>
  <c r="E10" i="7" s="1"/>
  <c r="M11" i="8"/>
  <c r="N10" i="8" s="1"/>
  <c r="D11" i="8"/>
  <c r="E10" i="8" s="1"/>
  <c r="M11" i="5"/>
  <c r="N10" i="5" s="1"/>
  <c r="D11" i="5"/>
  <c r="E10" i="5" s="1"/>
  <c r="M11" i="3"/>
  <c r="N10" i="3" s="1"/>
  <c r="D11" i="3"/>
  <c r="E10" i="3" s="1"/>
  <c r="L349" i="6"/>
  <c r="M349" i="6" s="1"/>
  <c r="J349" i="6"/>
  <c r="I349" i="6"/>
  <c r="H349" i="6"/>
  <c r="Q348" i="6"/>
  <c r="R348" i="6" s="1"/>
  <c r="L348" i="6"/>
  <c r="M348" i="6" s="1"/>
  <c r="J348" i="6"/>
  <c r="I348" i="6"/>
  <c r="H348" i="6"/>
  <c r="Q347" i="6"/>
  <c r="R347" i="6" s="1"/>
  <c r="J124" i="28"/>
  <c r="I124" i="28"/>
  <c r="H124" i="28"/>
  <c r="L124" i="28"/>
  <c r="M124" i="28" s="1"/>
  <c r="L134" i="21"/>
  <c r="M134" i="21" s="1"/>
  <c r="J134" i="21"/>
  <c r="I134" i="21"/>
  <c r="H134" i="21"/>
  <c r="J134" i="27"/>
  <c r="I134" i="27"/>
  <c r="H134" i="27"/>
  <c r="L134" i="27"/>
  <c r="M134" i="27" s="1"/>
  <c r="L134" i="24"/>
  <c r="M134" i="24" s="1"/>
  <c r="J134" i="24"/>
  <c r="I134" i="24"/>
  <c r="H134" i="24"/>
  <c r="K124" i="29"/>
  <c r="J124" i="29"/>
  <c r="I124" i="29"/>
  <c r="H124" i="29"/>
  <c r="P124" i="29"/>
  <c r="Q124" i="29" s="1"/>
  <c r="L134" i="23"/>
  <c r="M134" i="23" s="1"/>
  <c r="J134" i="23"/>
  <c r="I134" i="23"/>
  <c r="H134" i="23"/>
  <c r="J347" i="6"/>
  <c r="I347" i="6"/>
  <c r="H347" i="6"/>
  <c r="L347" i="6"/>
  <c r="M347" i="6" s="1"/>
  <c r="L125" i="29" l="1"/>
  <c r="N127" i="29"/>
  <c r="M127" i="29"/>
  <c r="L126" i="29"/>
  <c r="N125" i="29"/>
  <c r="M125" i="29"/>
  <c r="L127" i="29"/>
  <c r="L124" i="29"/>
  <c r="L123" i="28"/>
  <c r="M123" i="28" s="1"/>
  <c r="J123" i="28"/>
  <c r="I123" i="28"/>
  <c r="H123" i="28"/>
  <c r="T122" i="28"/>
  <c r="U122" i="28" s="1"/>
  <c r="J133" i="21"/>
  <c r="I133" i="21"/>
  <c r="H133" i="21"/>
  <c r="L133" i="21"/>
  <c r="M133" i="21" s="1"/>
  <c r="R132" i="21"/>
  <c r="S132" i="21" s="1"/>
  <c r="R133" i="21"/>
  <c r="S133" i="21" s="1"/>
  <c r="J133" i="27"/>
  <c r="I133" i="27"/>
  <c r="H133" i="27"/>
  <c r="L133" i="27"/>
  <c r="M133" i="27" s="1"/>
  <c r="Q133" i="27"/>
  <c r="R133" i="27" s="1"/>
  <c r="Q132" i="27"/>
  <c r="R132" i="27" s="1"/>
  <c r="J133" i="24"/>
  <c r="I133" i="24"/>
  <c r="H133" i="24"/>
  <c r="L133" i="24"/>
  <c r="M133" i="24" s="1"/>
  <c r="Q133" i="24"/>
  <c r="R133" i="24" s="1"/>
  <c r="Q132" i="24"/>
  <c r="R132" i="24" s="1"/>
  <c r="K123" i="29"/>
  <c r="J123" i="29"/>
  <c r="N124" i="29" s="1"/>
  <c r="I123" i="29"/>
  <c r="M124" i="29" s="1"/>
  <c r="H123" i="29"/>
  <c r="P123" i="29"/>
  <c r="Q123" i="29" s="1"/>
  <c r="U123" i="29"/>
  <c r="V123" i="29" s="1"/>
  <c r="U122" i="29"/>
  <c r="V122" i="29" s="1"/>
  <c r="L133" i="23"/>
  <c r="M133" i="23" s="1"/>
  <c r="Q133" i="23"/>
  <c r="R133" i="23" s="1"/>
  <c r="Q132" i="23"/>
  <c r="R132" i="23" s="1"/>
  <c r="J133" i="23"/>
  <c r="I133" i="23"/>
  <c r="H133" i="23"/>
  <c r="Q346" i="6"/>
  <c r="R346" i="6" s="1"/>
  <c r="L346" i="6"/>
  <c r="M346" i="6" s="1"/>
  <c r="J346" i="6"/>
  <c r="I346" i="6"/>
  <c r="H346" i="6"/>
  <c r="L123" i="29" l="1"/>
  <c r="M12" i="20"/>
  <c r="D12" i="20"/>
  <c r="M12" i="19"/>
  <c r="D12" i="19"/>
  <c r="M12" i="18"/>
  <c r="D12" i="18"/>
  <c r="M12" i="17"/>
  <c r="D12" i="17"/>
  <c r="M12" i="16"/>
  <c r="D12" i="16"/>
  <c r="M12" i="15"/>
  <c r="D12" i="15"/>
  <c r="M12" i="14"/>
  <c r="D12" i="14"/>
  <c r="M12" i="7"/>
  <c r="D12" i="7"/>
  <c r="M12" i="8"/>
  <c r="D12" i="8"/>
  <c r="M12" i="5"/>
  <c r="N11" i="5" s="1"/>
  <c r="D12" i="5"/>
  <c r="M12" i="3"/>
  <c r="D12" i="3"/>
  <c r="Q345" i="6"/>
  <c r="R345" i="6" s="1"/>
  <c r="J131" i="24"/>
  <c r="I131" i="24"/>
  <c r="H131" i="24"/>
  <c r="L132" i="24"/>
  <c r="M132" i="24" s="1"/>
  <c r="H131" i="27"/>
  <c r="L132" i="27"/>
  <c r="M132" i="27" s="1"/>
  <c r="R130" i="21"/>
  <c r="S130" i="21" s="1"/>
  <c r="H131" i="21"/>
  <c r="L132" i="21"/>
  <c r="M132" i="21" s="1"/>
  <c r="L122" i="28"/>
  <c r="M122" i="28" s="1"/>
  <c r="T120" i="28"/>
  <c r="U120" i="28" s="1"/>
  <c r="L120" i="28"/>
  <c r="M120" i="28" s="1"/>
  <c r="H122" i="28"/>
  <c r="J120" i="28"/>
  <c r="I120" i="28"/>
  <c r="H120" i="28"/>
  <c r="L130" i="21"/>
  <c r="M130" i="21" s="1"/>
  <c r="J132" i="21"/>
  <c r="I132" i="21"/>
  <c r="H132" i="21"/>
  <c r="J130" i="21"/>
  <c r="I130" i="21"/>
  <c r="H130" i="21"/>
  <c r="Q130" i="27"/>
  <c r="R130" i="27" s="1"/>
  <c r="L130" i="27"/>
  <c r="M130" i="27" s="1"/>
  <c r="J132" i="27"/>
  <c r="I132" i="27"/>
  <c r="H132" i="27"/>
  <c r="J130" i="27"/>
  <c r="I130" i="27"/>
  <c r="H130" i="27"/>
  <c r="L130" i="24"/>
  <c r="M130" i="24" s="1"/>
  <c r="J132" i="24"/>
  <c r="I132" i="24"/>
  <c r="H132" i="24"/>
  <c r="J130" i="24"/>
  <c r="I130" i="24"/>
  <c r="H130" i="24"/>
  <c r="Q130" i="24"/>
  <c r="R130" i="24" s="1"/>
  <c r="H131" i="23"/>
  <c r="P122" i="29"/>
  <c r="Q122" i="29" s="1"/>
  <c r="P120" i="29"/>
  <c r="Q120" i="29" s="1"/>
  <c r="K122" i="29"/>
  <c r="J122" i="29"/>
  <c r="N122" i="29" s="1"/>
  <c r="I122" i="29"/>
  <c r="M122" i="29" s="1"/>
  <c r="H122" i="29"/>
  <c r="L121" i="29"/>
  <c r="K120" i="29"/>
  <c r="J120" i="29"/>
  <c r="I120" i="29"/>
  <c r="H120" i="29"/>
  <c r="U120" i="29"/>
  <c r="V120" i="29" s="1"/>
  <c r="Q130" i="23"/>
  <c r="R130" i="23" s="1"/>
  <c r="L132" i="23"/>
  <c r="M132" i="23" s="1"/>
  <c r="L130" i="23"/>
  <c r="M130" i="23" s="1"/>
  <c r="J132" i="23"/>
  <c r="I132" i="23"/>
  <c r="H132" i="23"/>
  <c r="J130" i="23"/>
  <c r="I130" i="23"/>
  <c r="H130" i="23"/>
  <c r="L345" i="6"/>
  <c r="M345" i="6" s="1"/>
  <c r="J345" i="6"/>
  <c r="I345" i="6"/>
  <c r="H345" i="6"/>
  <c r="H344" i="6"/>
  <c r="Q343" i="6"/>
  <c r="R343" i="6" s="1"/>
  <c r="L343" i="6"/>
  <c r="M343" i="6" s="1"/>
  <c r="J343" i="6"/>
  <c r="I343" i="6"/>
  <c r="H343" i="6"/>
  <c r="H118" i="28"/>
  <c r="I118" i="28"/>
  <c r="J118" i="28"/>
  <c r="H119" i="28"/>
  <c r="I119" i="28"/>
  <c r="J119" i="28"/>
  <c r="L118" i="28"/>
  <c r="M118" i="28" s="1"/>
  <c r="L119" i="28"/>
  <c r="M119" i="28" s="1"/>
  <c r="T117" i="28"/>
  <c r="U117" i="28" s="1"/>
  <c r="T118" i="28"/>
  <c r="U118" i="28" s="1"/>
  <c r="T119" i="28"/>
  <c r="U119" i="28" s="1"/>
  <c r="H128" i="21"/>
  <c r="I128" i="21"/>
  <c r="J128" i="21"/>
  <c r="H129" i="21"/>
  <c r="I129" i="21"/>
  <c r="J129" i="21"/>
  <c r="L128" i="21"/>
  <c r="M128" i="21" s="1"/>
  <c r="L129" i="21"/>
  <c r="M129" i="21" s="1"/>
  <c r="R127" i="21"/>
  <c r="S127" i="21" s="1"/>
  <c r="R128" i="21"/>
  <c r="S128" i="21" s="1"/>
  <c r="R129" i="21"/>
  <c r="S129" i="21" s="1"/>
  <c r="H128" i="27"/>
  <c r="I128" i="27"/>
  <c r="J128" i="27"/>
  <c r="H129" i="27"/>
  <c r="I129" i="27"/>
  <c r="J129" i="27"/>
  <c r="L128" i="27"/>
  <c r="M128" i="27" s="1"/>
  <c r="L129" i="27"/>
  <c r="M129" i="27" s="1"/>
  <c r="Q127" i="27"/>
  <c r="R127" i="27" s="1"/>
  <c r="Q128" i="27"/>
  <c r="R128" i="27" s="1"/>
  <c r="Q129" i="27"/>
  <c r="R129" i="27" s="1"/>
  <c r="Q127" i="24"/>
  <c r="R127" i="24" s="1"/>
  <c r="Q128" i="24"/>
  <c r="R128" i="24" s="1"/>
  <c r="Q129" i="24"/>
  <c r="R129" i="24" s="1"/>
  <c r="L128" i="24"/>
  <c r="M128" i="24" s="1"/>
  <c r="L129" i="24"/>
  <c r="M129" i="24" s="1"/>
  <c r="H128" i="24"/>
  <c r="I128" i="24"/>
  <c r="J128" i="24"/>
  <c r="H129" i="24"/>
  <c r="I129" i="24"/>
  <c r="J129" i="24"/>
  <c r="H118" i="29"/>
  <c r="I118" i="29"/>
  <c r="J118" i="29"/>
  <c r="K118" i="29"/>
  <c r="L118" i="29"/>
  <c r="H119" i="29"/>
  <c r="I119" i="29"/>
  <c r="L119" i="29" s="1"/>
  <c r="J119" i="29"/>
  <c r="K119" i="29"/>
  <c r="P118" i="29"/>
  <c r="Q118" i="29" s="1"/>
  <c r="P119" i="29"/>
  <c r="Q119" i="29" s="1"/>
  <c r="U117" i="29"/>
  <c r="V117" i="29"/>
  <c r="U118" i="29"/>
  <c r="V118" i="29" s="1"/>
  <c r="U119" i="29"/>
  <c r="V119" i="29" s="1"/>
  <c r="Q129" i="23"/>
  <c r="R129" i="23" s="1"/>
  <c r="Q128" i="23"/>
  <c r="R128" i="23" s="1"/>
  <c r="Q127" i="23"/>
  <c r="R127" i="23" s="1"/>
  <c r="L129" i="23"/>
  <c r="M129" i="23" s="1"/>
  <c r="L128" i="23"/>
  <c r="M128" i="23" s="1"/>
  <c r="J129" i="23"/>
  <c r="I129" i="23"/>
  <c r="H129" i="23"/>
  <c r="J128" i="23"/>
  <c r="I128" i="23"/>
  <c r="H128" i="23"/>
  <c r="Q342" i="6"/>
  <c r="R342" i="6" s="1"/>
  <c r="L342" i="6"/>
  <c r="M342" i="6" s="1"/>
  <c r="J342" i="6"/>
  <c r="I342" i="6"/>
  <c r="H342" i="6"/>
  <c r="L341" i="6"/>
  <c r="M341" i="6" s="1"/>
  <c r="J341" i="6"/>
  <c r="I341" i="6"/>
  <c r="H341" i="6"/>
  <c r="Q341" i="6"/>
  <c r="R341" i="6" s="1"/>
  <c r="Q340" i="6"/>
  <c r="R340" i="6" s="1"/>
  <c r="L117" i="28"/>
  <c r="M117" i="28" s="1"/>
  <c r="J117" i="28"/>
  <c r="I117" i="28"/>
  <c r="H117" i="28"/>
  <c r="T116" i="28"/>
  <c r="U116" i="28" s="1"/>
  <c r="R126" i="21"/>
  <c r="S126" i="21" s="1"/>
  <c r="L127" i="21"/>
  <c r="M127" i="21" s="1"/>
  <c r="J127" i="21"/>
  <c r="I127" i="21"/>
  <c r="H127" i="21"/>
  <c r="L127" i="27"/>
  <c r="M127" i="27" s="1"/>
  <c r="J127" i="27"/>
  <c r="I127" i="27"/>
  <c r="H127" i="27"/>
  <c r="Q126" i="27"/>
  <c r="R126" i="27" s="1"/>
  <c r="L127" i="24"/>
  <c r="M127" i="24" s="1"/>
  <c r="J127" i="24"/>
  <c r="I127" i="24"/>
  <c r="H127" i="24"/>
  <c r="Q126" i="24"/>
  <c r="R126" i="24" s="1"/>
  <c r="U116" i="29"/>
  <c r="V116" i="29" s="1"/>
  <c r="P117" i="29"/>
  <c r="Q117" i="29" s="1"/>
  <c r="K117" i="29"/>
  <c r="J117" i="29"/>
  <c r="I117" i="29"/>
  <c r="H117" i="29"/>
  <c r="L127" i="23"/>
  <c r="M127" i="23" s="1"/>
  <c r="J127" i="23"/>
  <c r="I127" i="23"/>
  <c r="H127" i="23"/>
  <c r="Q126" i="23"/>
  <c r="R126" i="23" s="1"/>
  <c r="L340" i="6"/>
  <c r="M340" i="6" s="1"/>
  <c r="J340" i="6"/>
  <c r="I340" i="6"/>
  <c r="H340" i="6"/>
  <c r="Q339" i="6"/>
  <c r="R339" i="6" s="1"/>
  <c r="M13" i="20"/>
  <c r="D13" i="20"/>
  <c r="M13" i="19"/>
  <c r="D13" i="19"/>
  <c r="M13" i="18"/>
  <c r="D13" i="18"/>
  <c r="M13" i="17"/>
  <c r="D13" i="17"/>
  <c r="M13" i="16"/>
  <c r="D13" i="16"/>
  <c r="M13" i="15"/>
  <c r="D13" i="15"/>
  <c r="M13" i="14"/>
  <c r="D13" i="14"/>
  <c r="M13" i="7"/>
  <c r="D13" i="7"/>
  <c r="M13" i="8"/>
  <c r="D13" i="8"/>
  <c r="M13" i="5"/>
  <c r="D13" i="5"/>
  <c r="M13" i="3"/>
  <c r="D13" i="3"/>
  <c r="L116" i="28"/>
  <c r="M116" i="28" s="1"/>
  <c r="J116" i="28"/>
  <c r="I116" i="28"/>
  <c r="H116" i="28"/>
  <c r="L126" i="21"/>
  <c r="M126" i="21" s="1"/>
  <c r="J126" i="21"/>
  <c r="I126" i="21"/>
  <c r="H126" i="21"/>
  <c r="L126" i="27"/>
  <c r="M126" i="27" s="1"/>
  <c r="J126" i="27"/>
  <c r="I126" i="27"/>
  <c r="H126" i="27"/>
  <c r="L126" i="24"/>
  <c r="M126" i="24" s="1"/>
  <c r="J126" i="24"/>
  <c r="I126" i="24"/>
  <c r="H126" i="24"/>
  <c r="P116" i="29"/>
  <c r="Q116" i="29" s="1"/>
  <c r="K116" i="29"/>
  <c r="J116" i="29"/>
  <c r="I116" i="29"/>
  <c r="H116" i="29"/>
  <c r="L126" i="23"/>
  <c r="M126" i="23" s="1"/>
  <c r="J126" i="23"/>
  <c r="I126" i="23"/>
  <c r="H126" i="23"/>
  <c r="L339" i="6"/>
  <c r="M339" i="6" s="1"/>
  <c r="J339" i="6"/>
  <c r="I339" i="6"/>
  <c r="H339" i="6"/>
  <c r="N118" i="29" l="1"/>
  <c r="N119" i="29"/>
  <c r="M120" i="29"/>
  <c r="N120" i="29"/>
  <c r="N12" i="7"/>
  <c r="N11" i="7"/>
  <c r="E12" i="14"/>
  <c r="E11" i="14"/>
  <c r="E12" i="15"/>
  <c r="E11" i="15"/>
  <c r="E12" i="19"/>
  <c r="E11" i="19"/>
  <c r="E12" i="3"/>
  <c r="E11" i="3"/>
  <c r="N12" i="3"/>
  <c r="N11" i="3"/>
  <c r="N12" i="18"/>
  <c r="N11" i="18"/>
  <c r="N12" i="5"/>
  <c r="N12" i="15"/>
  <c r="N11" i="15"/>
  <c r="N12" i="19"/>
  <c r="N11" i="19"/>
  <c r="E12" i="18"/>
  <c r="E11" i="18"/>
  <c r="N12" i="14"/>
  <c r="N11" i="14"/>
  <c r="M117" i="29"/>
  <c r="N121" i="29"/>
  <c r="E12" i="8"/>
  <c r="E11" i="8"/>
  <c r="E12" i="16"/>
  <c r="E11" i="16"/>
  <c r="E12" i="20"/>
  <c r="E11" i="20"/>
  <c r="N12" i="17"/>
  <c r="N11" i="17"/>
  <c r="E12" i="5"/>
  <c r="E11" i="5"/>
  <c r="N117" i="29"/>
  <c r="M121" i="29"/>
  <c r="N12" i="8"/>
  <c r="N11" i="8"/>
  <c r="N12" i="16"/>
  <c r="N11" i="16"/>
  <c r="N12" i="20"/>
  <c r="N11" i="20"/>
  <c r="E12" i="7"/>
  <c r="E11" i="7"/>
  <c r="E12" i="17"/>
  <c r="E11" i="17"/>
  <c r="L122" i="29"/>
  <c r="M123" i="29"/>
  <c r="N123" i="29"/>
  <c r="L120" i="29"/>
  <c r="M119" i="29"/>
  <c r="M118" i="29"/>
  <c r="L117" i="29"/>
  <c r="L116" i="29"/>
  <c r="M116" i="29"/>
  <c r="J115" i="28"/>
  <c r="I115" i="28"/>
  <c r="H115" i="28"/>
  <c r="L115" i="28"/>
  <c r="M115" i="28" s="1"/>
  <c r="T115" i="28"/>
  <c r="U115" i="28" s="1"/>
  <c r="J125" i="21"/>
  <c r="I125" i="21"/>
  <c r="H125" i="21"/>
  <c r="L125" i="21"/>
  <c r="M125" i="21" s="1"/>
  <c r="R125" i="21"/>
  <c r="S125" i="21" s="1"/>
  <c r="L125" i="27"/>
  <c r="M125" i="27" s="1"/>
  <c r="J125" i="27"/>
  <c r="I125" i="27"/>
  <c r="H125" i="27"/>
  <c r="Q125" i="27"/>
  <c r="R125" i="27" s="1"/>
  <c r="L125" i="24"/>
  <c r="M125" i="24" s="1"/>
  <c r="J125" i="24"/>
  <c r="I125" i="24"/>
  <c r="H125" i="24"/>
  <c r="Q125" i="24"/>
  <c r="R125" i="24" s="1"/>
  <c r="K115" i="29"/>
  <c r="J115" i="29"/>
  <c r="I115" i="29"/>
  <c r="H115" i="29"/>
  <c r="P115" i="29"/>
  <c r="Q115" i="29" s="1"/>
  <c r="U115" i="29"/>
  <c r="V115" i="29" s="1"/>
  <c r="Q125" i="23"/>
  <c r="R125" i="23" s="1"/>
  <c r="L125" i="23"/>
  <c r="M125" i="23" s="1"/>
  <c r="J125" i="23"/>
  <c r="I125" i="23"/>
  <c r="H125" i="23"/>
  <c r="J338" i="6"/>
  <c r="I338" i="6"/>
  <c r="H338" i="6"/>
  <c r="L338" i="6"/>
  <c r="M338" i="6" s="1"/>
  <c r="Q338" i="6"/>
  <c r="R338" i="6" s="1"/>
  <c r="J114" i="28"/>
  <c r="I114" i="28"/>
  <c r="H114" i="28"/>
  <c r="L114" i="28"/>
  <c r="M114" i="28" s="1"/>
  <c r="T114" i="28"/>
  <c r="U114" i="28" s="1"/>
  <c r="J124" i="21"/>
  <c r="I124" i="21"/>
  <c r="H124" i="21"/>
  <c r="L124" i="21"/>
  <c r="M124" i="21" s="1"/>
  <c r="R124" i="21"/>
  <c r="S124" i="21" s="1"/>
  <c r="J124" i="27"/>
  <c r="I124" i="27"/>
  <c r="H124" i="27"/>
  <c r="L124" i="27"/>
  <c r="M124" i="27" s="1"/>
  <c r="Q124" i="27"/>
  <c r="R124" i="27" s="1"/>
  <c r="Q124" i="24"/>
  <c r="R124" i="24" s="1"/>
  <c r="L124" i="24"/>
  <c r="M124" i="24" s="1"/>
  <c r="J124" i="24"/>
  <c r="I124" i="24"/>
  <c r="H124" i="24"/>
  <c r="P114" i="29"/>
  <c r="Q114" i="29" s="1"/>
  <c r="K114" i="29"/>
  <c r="J114" i="29"/>
  <c r="I114" i="29"/>
  <c r="H114" i="29"/>
  <c r="U114" i="29"/>
  <c r="V114" i="29" s="1"/>
  <c r="L124" i="23"/>
  <c r="M124" i="23" s="1"/>
  <c r="J124" i="23"/>
  <c r="I124" i="23"/>
  <c r="H124" i="23"/>
  <c r="Q124" i="23"/>
  <c r="R124" i="23" s="1"/>
  <c r="L337" i="6"/>
  <c r="M337" i="6" s="1"/>
  <c r="J337" i="6"/>
  <c r="I337" i="6"/>
  <c r="H337" i="6"/>
  <c r="Q337" i="6"/>
  <c r="R337" i="6" s="1"/>
  <c r="T113" i="28"/>
  <c r="U113" i="28" s="1"/>
  <c r="R123" i="21"/>
  <c r="S123" i="21" s="1"/>
  <c r="Q123" i="27"/>
  <c r="R123" i="27" s="1"/>
  <c r="L123" i="27"/>
  <c r="M123" i="27" s="1"/>
  <c r="Q123" i="24"/>
  <c r="R123" i="24" s="1"/>
  <c r="U113" i="29"/>
  <c r="V113" i="29" s="1"/>
  <c r="U112" i="29"/>
  <c r="V112" i="29" s="1"/>
  <c r="Q123" i="23"/>
  <c r="R123" i="23" s="1"/>
  <c r="Q336" i="6"/>
  <c r="R336" i="6" s="1"/>
  <c r="L336" i="6"/>
  <c r="M336" i="6" s="1"/>
  <c r="J336" i="6"/>
  <c r="I336" i="6"/>
  <c r="H336" i="6"/>
  <c r="L113" i="28"/>
  <c r="M113" i="28" s="1"/>
  <c r="J113" i="28"/>
  <c r="I113" i="28"/>
  <c r="H113" i="28"/>
  <c r="T112" i="28"/>
  <c r="U112" i="28" s="1"/>
  <c r="R122" i="21"/>
  <c r="S122" i="21" s="1"/>
  <c r="L123" i="21"/>
  <c r="M123" i="21" s="1"/>
  <c r="J123" i="21"/>
  <c r="I123" i="21"/>
  <c r="H123" i="21"/>
  <c r="J123" i="27"/>
  <c r="I123" i="27"/>
  <c r="H123" i="27"/>
  <c r="L122" i="27"/>
  <c r="M122" i="27" s="1"/>
  <c r="Q122" i="27"/>
  <c r="R122" i="27" s="1"/>
  <c r="L123" i="24"/>
  <c r="M123" i="24" s="1"/>
  <c r="J123" i="24"/>
  <c r="I123" i="24"/>
  <c r="H123" i="24"/>
  <c r="Q122" i="24"/>
  <c r="R122" i="24" s="1"/>
  <c r="P113" i="29"/>
  <c r="Q113" i="29" s="1"/>
  <c r="K113" i="29"/>
  <c r="J113" i="29"/>
  <c r="I113" i="29"/>
  <c r="H113" i="29"/>
  <c r="L123" i="23"/>
  <c r="M123" i="23" s="1"/>
  <c r="J123" i="23"/>
  <c r="I123" i="23"/>
  <c r="H123" i="23"/>
  <c r="Q122" i="23"/>
  <c r="R122" i="23" s="1"/>
  <c r="Q335" i="6"/>
  <c r="R335" i="6" s="1"/>
  <c r="M14" i="20"/>
  <c r="N13" i="20" s="1"/>
  <c r="D14" i="20"/>
  <c r="E13" i="20" s="1"/>
  <c r="M14" i="19"/>
  <c r="N13" i="19" s="1"/>
  <c r="D14" i="19"/>
  <c r="E13" i="19" s="1"/>
  <c r="M14" i="18"/>
  <c r="N13" i="18" s="1"/>
  <c r="D14" i="18"/>
  <c r="E13" i="18" s="1"/>
  <c r="M14" i="17"/>
  <c r="N13" i="17" s="1"/>
  <c r="D14" i="17"/>
  <c r="E13" i="17" s="1"/>
  <c r="M14" i="16"/>
  <c r="N13" i="16" s="1"/>
  <c r="D14" i="16"/>
  <c r="E13" i="16" s="1"/>
  <c r="M14" i="15"/>
  <c r="N13" i="15" s="1"/>
  <c r="D14" i="15"/>
  <c r="E13" i="15" s="1"/>
  <c r="M14" i="14"/>
  <c r="N13" i="14" s="1"/>
  <c r="D14" i="14"/>
  <c r="E13" i="14" s="1"/>
  <c r="M14" i="7"/>
  <c r="N13" i="7" s="1"/>
  <c r="D14" i="7"/>
  <c r="E13" i="7" s="1"/>
  <c r="M14" i="8"/>
  <c r="N13" i="8" s="1"/>
  <c r="D14" i="8"/>
  <c r="E13" i="8" s="1"/>
  <c r="M14" i="5"/>
  <c r="N13" i="5" s="1"/>
  <c r="D14" i="5"/>
  <c r="E13" i="5" s="1"/>
  <c r="M14" i="3"/>
  <c r="N13" i="3" s="1"/>
  <c r="D14" i="3"/>
  <c r="E13" i="3" s="1"/>
  <c r="L110" i="28"/>
  <c r="M110" i="28" s="1"/>
  <c r="L111" i="28"/>
  <c r="M111" i="28" s="1"/>
  <c r="L112" i="28"/>
  <c r="M112" i="28" s="1"/>
  <c r="H110" i="28"/>
  <c r="I110" i="28"/>
  <c r="J110" i="28"/>
  <c r="H111" i="28"/>
  <c r="I111" i="28"/>
  <c r="J111" i="28"/>
  <c r="H112" i="28"/>
  <c r="I112" i="28"/>
  <c r="J112" i="28"/>
  <c r="T110" i="28"/>
  <c r="U110" i="28" s="1"/>
  <c r="T111" i="28"/>
  <c r="U111" i="28" s="1"/>
  <c r="R121" i="21"/>
  <c r="S121" i="21" s="1"/>
  <c r="R120" i="21"/>
  <c r="S120" i="21" s="1"/>
  <c r="L122" i="21"/>
  <c r="M122" i="21" s="1"/>
  <c r="L121" i="21"/>
  <c r="M121" i="21" s="1"/>
  <c r="L120" i="21"/>
  <c r="M120" i="21" s="1"/>
  <c r="J122" i="21"/>
  <c r="I122" i="21"/>
  <c r="H122" i="21"/>
  <c r="J121" i="21"/>
  <c r="I121" i="21"/>
  <c r="H121" i="21"/>
  <c r="J120" i="21"/>
  <c r="I120" i="21"/>
  <c r="H120" i="21"/>
  <c r="Q121" i="27"/>
  <c r="R121" i="27" s="1"/>
  <c r="Q120" i="27"/>
  <c r="R120" i="27" s="1"/>
  <c r="L121" i="27"/>
  <c r="M121" i="27" s="1"/>
  <c r="L120" i="27"/>
  <c r="M120" i="27" s="1"/>
  <c r="J122" i="27"/>
  <c r="I122" i="27"/>
  <c r="H122" i="27"/>
  <c r="J121" i="27"/>
  <c r="I121" i="27"/>
  <c r="H121" i="27"/>
  <c r="J120" i="27"/>
  <c r="I120" i="27"/>
  <c r="H120" i="27"/>
  <c r="L120" i="24"/>
  <c r="M120" i="24" s="1"/>
  <c r="L121" i="24"/>
  <c r="M121" i="24" s="1"/>
  <c r="L122" i="24"/>
  <c r="M122" i="24" s="1"/>
  <c r="H120" i="24"/>
  <c r="I120" i="24"/>
  <c r="J120" i="24"/>
  <c r="H121" i="24"/>
  <c r="I121" i="24"/>
  <c r="J121" i="24"/>
  <c r="H122" i="24"/>
  <c r="I122" i="24"/>
  <c r="J122" i="24"/>
  <c r="Q120" i="24"/>
  <c r="R120" i="24" s="1"/>
  <c r="Q121" i="24"/>
  <c r="R121" i="24" s="1"/>
  <c r="U110" i="29"/>
  <c r="V110" i="29" s="1"/>
  <c r="U111" i="29"/>
  <c r="V111" i="29" s="1"/>
  <c r="P110" i="29"/>
  <c r="Q110" i="29" s="1"/>
  <c r="P111" i="29"/>
  <c r="Q111" i="29" s="1"/>
  <c r="P112" i="29"/>
  <c r="Q112" i="29" s="1"/>
  <c r="H110" i="29"/>
  <c r="I110" i="29"/>
  <c r="J110" i="29"/>
  <c r="K110" i="29"/>
  <c r="H111" i="29"/>
  <c r="I111" i="29"/>
  <c r="J111" i="29"/>
  <c r="K111" i="29"/>
  <c r="H112" i="29"/>
  <c r="I112" i="29"/>
  <c r="J112" i="29"/>
  <c r="K112" i="29"/>
  <c r="Q121" i="23"/>
  <c r="R121" i="23" s="1"/>
  <c r="Q120" i="23"/>
  <c r="R120" i="23" s="1"/>
  <c r="L120" i="23"/>
  <c r="M120" i="23" s="1"/>
  <c r="L121" i="23"/>
  <c r="M121" i="23" s="1"/>
  <c r="L122" i="23"/>
  <c r="M122" i="23" s="1"/>
  <c r="H120" i="23"/>
  <c r="I120" i="23"/>
  <c r="J120" i="23"/>
  <c r="H121" i="23"/>
  <c r="I121" i="23"/>
  <c r="J121" i="23"/>
  <c r="H122" i="23"/>
  <c r="I122" i="23"/>
  <c r="J122" i="23"/>
  <c r="L335" i="6"/>
  <c r="M335" i="6" s="1"/>
  <c r="L334" i="6"/>
  <c r="M334" i="6" s="1"/>
  <c r="H334" i="6"/>
  <c r="I334" i="6"/>
  <c r="J334" i="6"/>
  <c r="H335" i="6"/>
  <c r="I335" i="6"/>
  <c r="J335" i="6"/>
  <c r="Q334" i="6"/>
  <c r="R334" i="6" s="1"/>
  <c r="L333" i="6"/>
  <c r="M333" i="6" s="1"/>
  <c r="J333" i="6"/>
  <c r="I333" i="6"/>
  <c r="H333" i="6"/>
  <c r="Q333" i="6"/>
  <c r="R333" i="6" s="1"/>
  <c r="M111" i="29" l="1"/>
  <c r="N112" i="29"/>
  <c r="N111" i="29"/>
  <c r="L110" i="29"/>
  <c r="N115" i="29"/>
  <c r="N116" i="29"/>
  <c r="M115" i="29"/>
  <c r="M114" i="29"/>
  <c r="N114" i="29"/>
  <c r="L115" i="29"/>
  <c r="L114" i="29"/>
  <c r="M113" i="29"/>
  <c r="N113" i="29"/>
  <c r="L113" i="29"/>
  <c r="L112" i="29"/>
  <c r="M112" i="29"/>
  <c r="L111" i="29"/>
  <c r="J109" i="28"/>
  <c r="I109" i="28"/>
  <c r="H109" i="28"/>
  <c r="L109" i="28"/>
  <c r="M109" i="28" s="1"/>
  <c r="T109" i="28"/>
  <c r="U109" i="28" s="1"/>
  <c r="J119" i="21"/>
  <c r="I119" i="21"/>
  <c r="H119" i="21"/>
  <c r="L119" i="21"/>
  <c r="M119" i="21" s="1"/>
  <c r="R119" i="21"/>
  <c r="S119" i="21" s="1"/>
  <c r="J119" i="27"/>
  <c r="I119" i="27"/>
  <c r="H119" i="27"/>
  <c r="L119" i="27"/>
  <c r="M119" i="27" s="1"/>
  <c r="Q119" i="27"/>
  <c r="R119" i="27" s="1"/>
  <c r="J119" i="24"/>
  <c r="I119" i="24"/>
  <c r="H119" i="24"/>
  <c r="L119" i="24"/>
  <c r="M119" i="24" s="1"/>
  <c r="Q119" i="24"/>
  <c r="R119" i="24" s="1"/>
  <c r="K109" i="29"/>
  <c r="J109" i="29"/>
  <c r="I109" i="29"/>
  <c r="H109" i="29"/>
  <c r="P109" i="29"/>
  <c r="Q109" i="29" s="1"/>
  <c r="U109" i="29"/>
  <c r="V109" i="29" s="1"/>
  <c r="Q119" i="23"/>
  <c r="R119" i="23" s="1"/>
  <c r="L119" i="23"/>
  <c r="M119" i="23" s="1"/>
  <c r="J119" i="23"/>
  <c r="I119" i="23"/>
  <c r="H119" i="23"/>
  <c r="J332" i="6"/>
  <c r="I332" i="6"/>
  <c r="H332" i="6"/>
  <c r="L332" i="6"/>
  <c r="M332" i="6" s="1"/>
  <c r="Q332" i="6"/>
  <c r="R332" i="6" s="1"/>
  <c r="L108" i="28"/>
  <c r="M108" i="28" s="1"/>
  <c r="J108" i="28"/>
  <c r="I108" i="28"/>
  <c r="H108" i="28"/>
  <c r="T108" i="28"/>
  <c r="U108" i="28" s="1"/>
  <c r="T107" i="28"/>
  <c r="U107" i="28" s="1"/>
  <c r="R118" i="21"/>
  <c r="S118" i="21" s="1"/>
  <c r="L118" i="21"/>
  <c r="M118" i="21" s="1"/>
  <c r="J118" i="21"/>
  <c r="I118" i="21"/>
  <c r="H118" i="21"/>
  <c r="R117" i="21"/>
  <c r="S117" i="21" s="1"/>
  <c r="Q118" i="27"/>
  <c r="R118" i="27" s="1"/>
  <c r="Q118" i="24"/>
  <c r="R118" i="24" s="1"/>
  <c r="U108" i="29"/>
  <c r="V108" i="29" s="1"/>
  <c r="Q118" i="23"/>
  <c r="R118" i="23" s="1"/>
  <c r="M110" i="29" l="1"/>
  <c r="N110" i="29"/>
  <c r="L109" i="29"/>
  <c r="L118" i="27"/>
  <c r="M118" i="27" s="1"/>
  <c r="J118" i="27"/>
  <c r="I118" i="27"/>
  <c r="H118" i="27"/>
  <c r="Q117" i="27"/>
  <c r="R117" i="27" s="1"/>
  <c r="L118" i="24"/>
  <c r="M118" i="24" s="1"/>
  <c r="J118" i="24"/>
  <c r="I118" i="24"/>
  <c r="H118" i="24"/>
  <c r="Q117" i="24"/>
  <c r="R117" i="24" s="1"/>
  <c r="P108" i="29"/>
  <c r="Q108" i="29" s="1"/>
  <c r="K108" i="29"/>
  <c r="J108" i="29"/>
  <c r="N109" i="29" s="1"/>
  <c r="I108" i="29"/>
  <c r="H108" i="29"/>
  <c r="U107" i="29"/>
  <c r="V107" i="29" s="1"/>
  <c r="L118" i="23"/>
  <c r="M118" i="23" s="1"/>
  <c r="J118" i="23"/>
  <c r="I118" i="23"/>
  <c r="H118" i="23"/>
  <c r="Q331" i="6"/>
  <c r="R331" i="6" s="1"/>
  <c r="L331" i="6"/>
  <c r="M331" i="6" s="1"/>
  <c r="J331" i="6"/>
  <c r="I331" i="6"/>
  <c r="H331" i="6"/>
  <c r="L107" i="28"/>
  <c r="M107" i="28" s="1"/>
  <c r="L106" i="28"/>
  <c r="M106" i="28" s="1"/>
  <c r="J107" i="28"/>
  <c r="I107" i="28"/>
  <c r="H107" i="28"/>
  <c r="J106" i="28"/>
  <c r="I106" i="28"/>
  <c r="H106" i="28"/>
  <c r="T106" i="28"/>
  <c r="U106" i="28" s="1"/>
  <c r="J117" i="21"/>
  <c r="I117" i="21"/>
  <c r="H117" i="21"/>
  <c r="J116" i="21"/>
  <c r="I116" i="21"/>
  <c r="H116" i="21"/>
  <c r="L117" i="21"/>
  <c r="M117" i="21" s="1"/>
  <c r="L116" i="21"/>
  <c r="M116" i="21" s="1"/>
  <c r="R116" i="21"/>
  <c r="S116" i="21" s="1"/>
  <c r="L116" i="27"/>
  <c r="M116" i="27" s="1"/>
  <c r="L117" i="27"/>
  <c r="M117" i="27" s="1"/>
  <c r="H115" i="27"/>
  <c r="I115" i="27"/>
  <c r="J115" i="27"/>
  <c r="H116" i="27"/>
  <c r="I116" i="27"/>
  <c r="J116" i="27"/>
  <c r="H117" i="27"/>
  <c r="I117" i="27"/>
  <c r="J117" i="27"/>
  <c r="Q115" i="27"/>
  <c r="R115" i="27" s="1"/>
  <c r="Q116" i="27"/>
  <c r="R116" i="27" s="1"/>
  <c r="Q116" i="24"/>
  <c r="R116" i="24" s="1"/>
  <c r="L116" i="24"/>
  <c r="M116" i="24" s="1"/>
  <c r="L117" i="24"/>
  <c r="M117" i="24" s="1"/>
  <c r="H116" i="24"/>
  <c r="I116" i="24"/>
  <c r="J116" i="24"/>
  <c r="H117" i="24"/>
  <c r="I117" i="24"/>
  <c r="J117" i="24"/>
  <c r="U106" i="29"/>
  <c r="V106" i="29" s="1"/>
  <c r="P106" i="29"/>
  <c r="Q106" i="29" s="1"/>
  <c r="P107" i="29"/>
  <c r="Q107" i="29" s="1"/>
  <c r="H106" i="29"/>
  <c r="I106" i="29"/>
  <c r="J106" i="29"/>
  <c r="K106" i="29"/>
  <c r="H107" i="29"/>
  <c r="I107" i="29"/>
  <c r="J107" i="29"/>
  <c r="K107" i="29"/>
  <c r="M15" i="20"/>
  <c r="D15" i="20"/>
  <c r="M15" i="19"/>
  <c r="D15" i="19"/>
  <c r="M15" i="18"/>
  <c r="D15" i="18"/>
  <c r="M15" i="17"/>
  <c r="D15" i="17"/>
  <c r="M15" i="16"/>
  <c r="D15" i="16"/>
  <c r="M15" i="15"/>
  <c r="D15" i="15"/>
  <c r="M15" i="14"/>
  <c r="D15" i="14"/>
  <c r="M15" i="7"/>
  <c r="D15" i="7"/>
  <c r="M15" i="8"/>
  <c r="D15" i="8"/>
  <c r="M15" i="5"/>
  <c r="D15" i="5"/>
  <c r="M15" i="3"/>
  <c r="D15" i="3"/>
  <c r="L107" i="29" l="1"/>
  <c r="N107" i="29"/>
  <c r="M107" i="29"/>
  <c r="L108" i="29"/>
  <c r="N14" i="17"/>
  <c r="N14" i="16"/>
  <c r="N14" i="20"/>
  <c r="E14" i="7"/>
  <c r="E14" i="14"/>
  <c r="E14" i="17"/>
  <c r="N14" i="7"/>
  <c r="E14" i="3"/>
  <c r="N14" i="3"/>
  <c r="N14" i="14"/>
  <c r="E15" i="15"/>
  <c r="E14" i="15"/>
  <c r="N14" i="5"/>
  <c r="N14" i="15"/>
  <c r="N14" i="19"/>
  <c r="N108" i="29"/>
  <c r="N14" i="8"/>
  <c r="E14" i="18"/>
  <c r="L106" i="29"/>
  <c r="N14" i="18"/>
  <c r="E14" i="5"/>
  <c r="E14" i="19"/>
  <c r="E14" i="8"/>
  <c r="E14" i="16"/>
  <c r="E14" i="20"/>
  <c r="M109" i="29"/>
  <c r="M108" i="29"/>
  <c r="Q117" i="23"/>
  <c r="R117" i="23" s="1"/>
  <c r="L116" i="23"/>
  <c r="M116" i="23" s="1"/>
  <c r="L117" i="23"/>
  <c r="M117" i="23" s="1"/>
  <c r="H116" i="23"/>
  <c r="I116" i="23"/>
  <c r="J116" i="23"/>
  <c r="H117" i="23"/>
  <c r="I117" i="23"/>
  <c r="J117" i="23"/>
  <c r="Q116" i="23"/>
  <c r="R116" i="23" s="1"/>
  <c r="Q329" i="6"/>
  <c r="R329" i="6" s="1"/>
  <c r="Q330" i="6"/>
  <c r="R330" i="6" s="1"/>
  <c r="L329" i="6"/>
  <c r="M329" i="6" s="1"/>
  <c r="L330" i="6"/>
  <c r="M330" i="6" s="1"/>
  <c r="H329" i="6"/>
  <c r="I329" i="6"/>
  <c r="J329" i="6"/>
  <c r="H330" i="6"/>
  <c r="I330" i="6"/>
  <c r="J330" i="6"/>
  <c r="Q114" i="27"/>
  <c r="R114" i="27" s="1"/>
  <c r="L115" i="24"/>
  <c r="M115" i="24" s="1"/>
  <c r="J115" i="24"/>
  <c r="I115" i="24"/>
  <c r="H115" i="24"/>
  <c r="Q113" i="24"/>
  <c r="R113" i="24" s="1"/>
  <c r="Q114" i="24"/>
  <c r="R114" i="24" s="1"/>
  <c r="Q115" i="24"/>
  <c r="R115" i="24" s="1"/>
  <c r="U105" i="29"/>
  <c r="V105" i="29" s="1"/>
  <c r="P105" i="29"/>
  <c r="Q105" i="29" s="1"/>
  <c r="K105" i="29"/>
  <c r="J105" i="29"/>
  <c r="I105" i="29"/>
  <c r="H105" i="29"/>
  <c r="Q115" i="23"/>
  <c r="R115" i="23" s="1"/>
  <c r="L115" i="23"/>
  <c r="M115" i="23" s="1"/>
  <c r="J115" i="23"/>
  <c r="I115" i="23"/>
  <c r="H115" i="23"/>
  <c r="L115" i="27"/>
  <c r="M115" i="27" s="1"/>
  <c r="R115" i="21"/>
  <c r="S115" i="21" s="1"/>
  <c r="L115" i="21"/>
  <c r="M115" i="21" s="1"/>
  <c r="J115" i="21"/>
  <c r="I115" i="21"/>
  <c r="H115" i="21"/>
  <c r="J105" i="28"/>
  <c r="I105" i="28"/>
  <c r="H105" i="28"/>
  <c r="T105" i="28"/>
  <c r="U105" i="28" s="1"/>
  <c r="L105" i="28"/>
  <c r="M105" i="28" s="1"/>
  <c r="Q328" i="6"/>
  <c r="R328" i="6" s="1"/>
  <c r="L328" i="6"/>
  <c r="M328" i="6" s="1"/>
  <c r="J328" i="6"/>
  <c r="I328" i="6"/>
  <c r="H328" i="6"/>
  <c r="T104" i="28"/>
  <c r="U104" i="28" s="1"/>
  <c r="L104" i="28"/>
  <c r="M104" i="28" s="1"/>
  <c r="J104" i="28"/>
  <c r="I104" i="28"/>
  <c r="H104" i="28"/>
  <c r="T103" i="28"/>
  <c r="U103" i="28" s="1"/>
  <c r="L114" i="21"/>
  <c r="M114" i="21" s="1"/>
  <c r="J114" i="21"/>
  <c r="I114" i="21"/>
  <c r="H114" i="21"/>
  <c r="R114" i="21"/>
  <c r="S114" i="21" s="1"/>
  <c r="R113" i="21"/>
  <c r="S113" i="21" s="1"/>
  <c r="J114" i="27"/>
  <c r="I114" i="27"/>
  <c r="H114" i="27"/>
  <c r="L114" i="27"/>
  <c r="M114" i="27" s="1"/>
  <c r="Q113" i="27"/>
  <c r="R113" i="27" s="1"/>
  <c r="L114" i="24"/>
  <c r="M114" i="24" s="1"/>
  <c r="J114" i="24"/>
  <c r="I114" i="24"/>
  <c r="H114" i="24"/>
  <c r="U104" i="29"/>
  <c r="V104" i="29" s="1"/>
  <c r="P104" i="29"/>
  <c r="Q104" i="29" s="1"/>
  <c r="K104" i="29"/>
  <c r="J104" i="29"/>
  <c r="I104" i="29"/>
  <c r="H104" i="29"/>
  <c r="U103" i="29"/>
  <c r="V103" i="29" s="1"/>
  <c r="Q113" i="23"/>
  <c r="R113" i="23" s="1"/>
  <c r="Q114" i="23"/>
  <c r="R114" i="23" s="1"/>
  <c r="L114" i="23"/>
  <c r="M114" i="23" s="1"/>
  <c r="J114" i="23"/>
  <c r="I114" i="23"/>
  <c r="H114" i="23"/>
  <c r="Q327" i="6"/>
  <c r="R327" i="6" s="1"/>
  <c r="Q326" i="6"/>
  <c r="R326" i="6" s="1"/>
  <c r="L327" i="6"/>
  <c r="M327" i="6" s="1"/>
  <c r="J327" i="6"/>
  <c r="I327" i="6"/>
  <c r="H327" i="6"/>
  <c r="L103" i="28"/>
  <c r="M103" i="28" s="1"/>
  <c r="L102" i="28"/>
  <c r="M102" i="28" s="1"/>
  <c r="J103" i="28"/>
  <c r="I103" i="28"/>
  <c r="H103" i="28"/>
  <c r="J102" i="28"/>
  <c r="I102" i="28"/>
  <c r="H102" i="28"/>
  <c r="T102" i="28"/>
  <c r="U102" i="28" s="1"/>
  <c r="T101" i="28"/>
  <c r="U101" i="28" s="1"/>
  <c r="L113" i="21"/>
  <c r="M113" i="21" s="1"/>
  <c r="L112" i="21"/>
  <c r="M112" i="21" s="1"/>
  <c r="J113" i="21"/>
  <c r="I113" i="21"/>
  <c r="H113" i="21"/>
  <c r="J112" i="21"/>
  <c r="I112" i="21"/>
  <c r="H112" i="21"/>
  <c r="R112" i="21"/>
  <c r="S112" i="21" s="1"/>
  <c r="R111" i="21"/>
  <c r="S111" i="21" s="1"/>
  <c r="Q112" i="27"/>
  <c r="R112" i="27" s="1"/>
  <c r="Q111" i="27"/>
  <c r="R111" i="27" s="1"/>
  <c r="L113" i="27"/>
  <c r="M113" i="27" s="1"/>
  <c r="L112" i="27"/>
  <c r="M112" i="27" s="1"/>
  <c r="J113" i="27"/>
  <c r="I113" i="27"/>
  <c r="H113" i="27"/>
  <c r="J112" i="27"/>
  <c r="I112" i="27"/>
  <c r="H112" i="27"/>
  <c r="Q112" i="24"/>
  <c r="R112" i="24" s="1"/>
  <c r="Q111" i="24"/>
  <c r="R111" i="24" s="1"/>
  <c r="L113" i="24"/>
  <c r="M113" i="24" s="1"/>
  <c r="L112" i="24"/>
  <c r="M112" i="24" s="1"/>
  <c r="J113" i="24"/>
  <c r="I113" i="24"/>
  <c r="H113" i="24"/>
  <c r="J112" i="24"/>
  <c r="I112" i="24"/>
  <c r="H112" i="24"/>
  <c r="P103" i="29"/>
  <c r="Q103" i="29" s="1"/>
  <c r="P102" i="29"/>
  <c r="Q102" i="29" s="1"/>
  <c r="K103" i="29"/>
  <c r="J103" i="29"/>
  <c r="I103" i="29"/>
  <c r="H103" i="29"/>
  <c r="K102" i="29"/>
  <c r="J102" i="29"/>
  <c r="I102" i="29"/>
  <c r="H102" i="29"/>
  <c r="U102" i="29"/>
  <c r="V102" i="29" s="1"/>
  <c r="U101" i="29"/>
  <c r="V101" i="29" s="1"/>
  <c r="Q112" i="23"/>
  <c r="R112" i="23" s="1"/>
  <c r="Q111" i="23"/>
  <c r="R111" i="23" s="1"/>
  <c r="L113" i="23"/>
  <c r="M113" i="23" s="1"/>
  <c r="L112" i="23"/>
  <c r="M112" i="23" s="1"/>
  <c r="J113" i="23"/>
  <c r="I113" i="23"/>
  <c r="H113" i="23"/>
  <c r="J112" i="23"/>
  <c r="I112" i="23"/>
  <c r="H112" i="23"/>
  <c r="Q325" i="6"/>
  <c r="R325" i="6" s="1"/>
  <c r="Q324" i="6"/>
  <c r="R324" i="6" s="1"/>
  <c r="L326" i="6"/>
  <c r="M326" i="6" s="1"/>
  <c r="L325" i="6"/>
  <c r="M325" i="6" s="1"/>
  <c r="J326" i="6"/>
  <c r="I326" i="6"/>
  <c r="H326" i="6"/>
  <c r="J325" i="6"/>
  <c r="I325" i="6"/>
  <c r="H325" i="6"/>
  <c r="M16" i="3"/>
  <c r="D16" i="3"/>
  <c r="E15" i="3" s="1"/>
  <c r="M16" i="5"/>
  <c r="N15" i="5" s="1"/>
  <c r="D16" i="5"/>
  <c r="E15" i="5" s="1"/>
  <c r="M16" i="8"/>
  <c r="N15" i="8" s="1"/>
  <c r="D16" i="8"/>
  <c r="M16" i="7"/>
  <c r="N15" i="7" s="1"/>
  <c r="D16" i="7"/>
  <c r="E15" i="7" s="1"/>
  <c r="M16" i="14"/>
  <c r="D16" i="14"/>
  <c r="E15" i="14" s="1"/>
  <c r="M16" i="15"/>
  <c r="D16" i="15"/>
  <c r="M17" i="16"/>
  <c r="M16" i="16"/>
  <c r="N15" i="16" s="1"/>
  <c r="D17" i="16"/>
  <c r="D16" i="16"/>
  <c r="E15" i="16" s="1"/>
  <c r="M16" i="17"/>
  <c r="D16" i="17"/>
  <c r="E15" i="17" s="1"/>
  <c r="M16" i="18"/>
  <c r="D16" i="18"/>
  <c r="M16" i="19"/>
  <c r="N15" i="19" s="1"/>
  <c r="D16" i="19"/>
  <c r="E15" i="19" s="1"/>
  <c r="M16" i="20"/>
  <c r="N15" i="20" s="1"/>
  <c r="D16" i="20"/>
  <c r="E15" i="20" s="1"/>
  <c r="L101" i="28"/>
  <c r="M101" i="28" s="1"/>
  <c r="J101" i="28"/>
  <c r="I101" i="28"/>
  <c r="H101" i="28"/>
  <c r="T100" i="28"/>
  <c r="U100" i="28" s="1"/>
  <c r="L111" i="21"/>
  <c r="M111" i="21" s="1"/>
  <c r="J111" i="21"/>
  <c r="I111" i="21"/>
  <c r="H111" i="21"/>
  <c r="R110" i="21"/>
  <c r="S110" i="21" s="1"/>
  <c r="L111" i="27"/>
  <c r="M111" i="27" s="1"/>
  <c r="J111" i="27"/>
  <c r="I111" i="27"/>
  <c r="H111" i="27"/>
  <c r="Q110" i="27"/>
  <c r="R110" i="27" s="1"/>
  <c r="L111" i="24"/>
  <c r="M111" i="24" s="1"/>
  <c r="J111" i="24"/>
  <c r="I111" i="24"/>
  <c r="H111" i="24"/>
  <c r="Q110" i="24"/>
  <c r="R110" i="24" s="1"/>
  <c r="P101" i="29"/>
  <c r="Q101" i="29" s="1"/>
  <c r="K101" i="29"/>
  <c r="J101" i="29"/>
  <c r="I101" i="29"/>
  <c r="H101" i="29"/>
  <c r="U100" i="29"/>
  <c r="V100" i="29" s="1"/>
  <c r="J111" i="23"/>
  <c r="I111" i="23"/>
  <c r="H111" i="23"/>
  <c r="L111" i="23"/>
  <c r="M111" i="23" s="1"/>
  <c r="Q110" i="23"/>
  <c r="R110" i="23" s="1"/>
  <c r="L324" i="6"/>
  <c r="M324" i="6" s="1"/>
  <c r="J324" i="6"/>
  <c r="I324" i="6"/>
  <c r="H324" i="6"/>
  <c r="Q323" i="6"/>
  <c r="R323" i="6" s="1"/>
  <c r="J100" i="28"/>
  <c r="I100" i="28"/>
  <c r="H100" i="28"/>
  <c r="L100" i="28"/>
  <c r="M100" i="28" s="1"/>
  <c r="T99" i="28"/>
  <c r="U99" i="28" s="1"/>
  <c r="J110" i="21"/>
  <c r="I110" i="21"/>
  <c r="H110" i="21"/>
  <c r="L110" i="21"/>
  <c r="M110" i="21" s="1"/>
  <c r="R109" i="21"/>
  <c r="S109" i="21" s="1"/>
  <c r="L110" i="27"/>
  <c r="M110" i="27" s="1"/>
  <c r="J110" i="27"/>
  <c r="I110" i="27"/>
  <c r="H110" i="27"/>
  <c r="Q109" i="27"/>
  <c r="R109" i="27" s="1"/>
  <c r="L110" i="24"/>
  <c r="M110" i="24" s="1"/>
  <c r="J110" i="24"/>
  <c r="I110" i="24"/>
  <c r="H110" i="24"/>
  <c r="Q109" i="24"/>
  <c r="R109" i="24" s="1"/>
  <c r="U99" i="29"/>
  <c r="V99" i="29" s="1"/>
  <c r="P100" i="29"/>
  <c r="Q100" i="29" s="1"/>
  <c r="K100" i="29"/>
  <c r="J100" i="29"/>
  <c r="I100" i="29"/>
  <c r="H100" i="29"/>
  <c r="Q109" i="23"/>
  <c r="R109" i="23" s="1"/>
  <c r="L110" i="23"/>
  <c r="M110" i="23" s="1"/>
  <c r="J110" i="23"/>
  <c r="I110" i="23"/>
  <c r="H110" i="23"/>
  <c r="J323" i="6"/>
  <c r="I323" i="6"/>
  <c r="H323" i="6"/>
  <c r="L323" i="6"/>
  <c r="M323" i="6" s="1"/>
  <c r="Q322" i="6"/>
  <c r="R322" i="6" s="1"/>
  <c r="L99" i="28"/>
  <c r="M99" i="28" s="1"/>
  <c r="J99" i="28"/>
  <c r="I99" i="28"/>
  <c r="H99" i="28"/>
  <c r="T98" i="28"/>
  <c r="U98" i="28" s="1"/>
  <c r="J109" i="21"/>
  <c r="I109" i="21"/>
  <c r="H109" i="21"/>
  <c r="L109" i="21"/>
  <c r="M109" i="21" s="1"/>
  <c r="R108" i="21"/>
  <c r="S108" i="21" s="1"/>
  <c r="L109" i="27"/>
  <c r="M109" i="27" s="1"/>
  <c r="J109" i="27"/>
  <c r="I109" i="27"/>
  <c r="H109" i="27"/>
  <c r="Q108" i="27"/>
  <c r="R108" i="27" s="1"/>
  <c r="Q108" i="24"/>
  <c r="R108" i="24" s="1"/>
  <c r="L109" i="24"/>
  <c r="M109" i="24" s="1"/>
  <c r="J109" i="24"/>
  <c r="I109" i="24"/>
  <c r="H109" i="24"/>
  <c r="U98" i="29"/>
  <c r="V98" i="29" s="1"/>
  <c r="P99" i="29"/>
  <c r="Q99" i="29" s="1"/>
  <c r="K99" i="29"/>
  <c r="J99" i="29"/>
  <c r="I99" i="29"/>
  <c r="H99" i="29"/>
  <c r="L109" i="23"/>
  <c r="M109" i="23" s="1"/>
  <c r="J109" i="23"/>
  <c r="I109" i="23"/>
  <c r="H109" i="23"/>
  <c r="Q108" i="23"/>
  <c r="R108" i="23" s="1"/>
  <c r="L322" i="6"/>
  <c r="M322" i="6" s="1"/>
  <c r="J322" i="6"/>
  <c r="I322" i="6"/>
  <c r="H322" i="6"/>
  <c r="Q321" i="6"/>
  <c r="R321" i="6" s="1"/>
  <c r="L98" i="28"/>
  <c r="M98" i="28" s="1"/>
  <c r="L97" i="28"/>
  <c r="M97" i="28" s="1"/>
  <c r="J98" i="28"/>
  <c r="I98" i="28"/>
  <c r="H98" i="28"/>
  <c r="J97" i="28"/>
  <c r="I97" i="28"/>
  <c r="H97" i="28"/>
  <c r="T96" i="28"/>
  <c r="U96" i="28" s="1"/>
  <c r="T97" i="28"/>
  <c r="U97" i="28" s="1"/>
  <c r="R106" i="21"/>
  <c r="S106" i="21" s="1"/>
  <c r="R107" i="21"/>
  <c r="S107" i="21" s="1"/>
  <c r="L107" i="21"/>
  <c r="M107" i="21" s="1"/>
  <c r="L108" i="21"/>
  <c r="M108" i="21" s="1"/>
  <c r="H107" i="21"/>
  <c r="I107" i="21"/>
  <c r="J107" i="21"/>
  <c r="H108" i="21"/>
  <c r="I108" i="21"/>
  <c r="J108" i="21"/>
  <c r="Q107" i="27"/>
  <c r="R107" i="27" s="1"/>
  <c r="Q106" i="27"/>
  <c r="R106" i="27" s="1"/>
  <c r="L108" i="27"/>
  <c r="M108" i="27" s="1"/>
  <c r="L107" i="27"/>
  <c r="M107" i="27" s="1"/>
  <c r="J108" i="27"/>
  <c r="I108" i="27"/>
  <c r="H108" i="27"/>
  <c r="J107" i="27"/>
  <c r="I107" i="27"/>
  <c r="H107" i="27"/>
  <c r="L107" i="24"/>
  <c r="M107" i="24" s="1"/>
  <c r="L108" i="24"/>
  <c r="M108" i="24" s="1"/>
  <c r="H107" i="24"/>
  <c r="I107" i="24"/>
  <c r="J107" i="24"/>
  <c r="H108" i="24"/>
  <c r="I108" i="24"/>
  <c r="J108" i="24"/>
  <c r="Q107" i="24"/>
  <c r="R107" i="24" s="1"/>
  <c r="Q106" i="24"/>
  <c r="R106" i="24" s="1"/>
  <c r="U96" i="29"/>
  <c r="V96" i="29" s="1"/>
  <c r="U97" i="29"/>
  <c r="V97" i="29" s="1"/>
  <c r="P96" i="29"/>
  <c r="Q96" i="29" s="1"/>
  <c r="P97" i="29"/>
  <c r="Q97" i="29" s="1"/>
  <c r="P98" i="29"/>
  <c r="Q98" i="29" s="1"/>
  <c r="H97" i="29"/>
  <c r="I97" i="29"/>
  <c r="J97" i="29"/>
  <c r="K97" i="29"/>
  <c r="H98" i="29"/>
  <c r="I98" i="29"/>
  <c r="M98" i="29" s="1"/>
  <c r="J98" i="29"/>
  <c r="L98" i="29" s="1"/>
  <c r="K98" i="29"/>
  <c r="L107" i="23"/>
  <c r="M107" i="23" s="1"/>
  <c r="L108" i="23"/>
  <c r="M108" i="23" s="1"/>
  <c r="J108" i="23"/>
  <c r="I108" i="23"/>
  <c r="H108" i="23"/>
  <c r="J107" i="23"/>
  <c r="I107" i="23"/>
  <c r="H107" i="23"/>
  <c r="Q107" i="23"/>
  <c r="R107" i="23" s="1"/>
  <c r="Q106" i="23"/>
  <c r="R106" i="23" s="1"/>
  <c r="Q319" i="6"/>
  <c r="R319" i="6" s="1"/>
  <c r="Q320" i="6"/>
  <c r="R320" i="6" s="1"/>
  <c r="L320" i="6"/>
  <c r="M320" i="6" s="1"/>
  <c r="L321" i="6"/>
  <c r="M321" i="6" s="1"/>
  <c r="H320" i="6"/>
  <c r="I320" i="6"/>
  <c r="J320" i="6"/>
  <c r="H321" i="6"/>
  <c r="I321" i="6"/>
  <c r="J321" i="6"/>
  <c r="N103" i="29" l="1"/>
  <c r="M99" i="29"/>
  <c r="M101" i="29"/>
  <c r="M102" i="29"/>
  <c r="N102" i="29"/>
  <c r="N15" i="18"/>
  <c r="N15" i="14"/>
  <c r="M105" i="29"/>
  <c r="M106" i="29"/>
  <c r="N105" i="29"/>
  <c r="E15" i="8"/>
  <c r="N15" i="15"/>
  <c r="N15" i="3"/>
  <c r="L97" i="29"/>
  <c r="M103" i="29"/>
  <c r="E15" i="18"/>
  <c r="N106" i="29"/>
  <c r="N15" i="17"/>
  <c r="L105" i="29"/>
  <c r="M104" i="29"/>
  <c r="N104" i="29"/>
  <c r="L104" i="29"/>
  <c r="L103" i="29"/>
  <c r="L102" i="29"/>
  <c r="E16" i="16"/>
  <c r="N16" i="16"/>
  <c r="N101" i="29"/>
  <c r="L101" i="29"/>
  <c r="N100" i="29"/>
  <c r="M100" i="29"/>
  <c r="L100" i="29"/>
  <c r="L99" i="29"/>
  <c r="N99" i="29"/>
  <c r="N98" i="29"/>
  <c r="M17" i="7"/>
  <c r="D17" i="7"/>
  <c r="E16" i="7" s="1"/>
  <c r="M17" i="14"/>
  <c r="N16" i="14" s="1"/>
  <c r="D17" i="14"/>
  <c r="E16" i="14" s="1"/>
  <c r="M17" i="15"/>
  <c r="N16" i="15" s="1"/>
  <c r="D17" i="15"/>
  <c r="M17" i="17"/>
  <c r="D17" i="17"/>
  <c r="E16" i="17" s="1"/>
  <c r="M17" i="18"/>
  <c r="D17" i="18"/>
  <c r="E16" i="18" s="1"/>
  <c r="M17" i="19"/>
  <c r="N16" i="19" s="1"/>
  <c r="D17" i="19"/>
  <c r="M17" i="20"/>
  <c r="D17" i="20"/>
  <c r="E16" i="20" s="1"/>
  <c r="M17" i="8"/>
  <c r="D17" i="8"/>
  <c r="M17" i="5"/>
  <c r="D17" i="5"/>
  <c r="M17" i="3"/>
  <c r="N16" i="3" s="1"/>
  <c r="D17" i="3"/>
  <c r="E16" i="3" s="1"/>
  <c r="L94" i="28"/>
  <c r="M94" i="28" s="1"/>
  <c r="L95" i="28"/>
  <c r="M95" i="28" s="1"/>
  <c r="L96" i="28"/>
  <c r="M96" i="28" s="1"/>
  <c r="H94" i="28"/>
  <c r="I94" i="28"/>
  <c r="J94" i="28"/>
  <c r="H95" i="28"/>
  <c r="I95" i="28"/>
  <c r="J95" i="28"/>
  <c r="H96" i="28"/>
  <c r="I96" i="28"/>
  <c r="J96" i="28"/>
  <c r="T94" i="28"/>
  <c r="U94" i="28" s="1"/>
  <c r="T95" i="28"/>
  <c r="U95" i="28" s="1"/>
  <c r="L106" i="21"/>
  <c r="M106" i="21" s="1"/>
  <c r="J106" i="21"/>
  <c r="I106" i="21"/>
  <c r="H106" i="21"/>
  <c r="R104" i="21"/>
  <c r="S104" i="21" s="1"/>
  <c r="R105" i="21"/>
  <c r="S105" i="21" s="1"/>
  <c r="L106" i="27"/>
  <c r="M106" i="27" s="1"/>
  <c r="J106" i="27"/>
  <c r="I106" i="27"/>
  <c r="H106" i="27"/>
  <c r="Q105" i="27"/>
  <c r="R105" i="27" s="1"/>
  <c r="Q105" i="24"/>
  <c r="R105" i="24" s="1"/>
  <c r="L106" i="24"/>
  <c r="M106" i="24" s="1"/>
  <c r="J106" i="24"/>
  <c r="I106" i="24"/>
  <c r="H106" i="24"/>
  <c r="U95" i="29"/>
  <c r="V95" i="29" s="1"/>
  <c r="K96" i="29"/>
  <c r="J96" i="29"/>
  <c r="N97" i="29" s="1"/>
  <c r="I96" i="29"/>
  <c r="M97" i="29" s="1"/>
  <c r="H96" i="29"/>
  <c r="L106" i="23"/>
  <c r="M106" i="23" s="1"/>
  <c r="J106" i="23"/>
  <c r="I106" i="23"/>
  <c r="H106" i="23"/>
  <c r="Q105" i="23"/>
  <c r="R105" i="23" s="1"/>
  <c r="L319" i="6"/>
  <c r="M319" i="6" s="1"/>
  <c r="Q318" i="6"/>
  <c r="R318" i="6" s="1"/>
  <c r="L318" i="6"/>
  <c r="M318" i="6" s="1"/>
  <c r="J319" i="6"/>
  <c r="I319" i="6"/>
  <c r="H319" i="6"/>
  <c r="L105" i="21"/>
  <c r="M105" i="21" s="1"/>
  <c r="L104" i="21"/>
  <c r="M104" i="21" s="1"/>
  <c r="J105" i="21"/>
  <c r="I105" i="21"/>
  <c r="H105" i="21"/>
  <c r="J104" i="21"/>
  <c r="I104" i="21"/>
  <c r="H104" i="21"/>
  <c r="Q104" i="27"/>
  <c r="R104" i="27" s="1"/>
  <c r="L104" i="27"/>
  <c r="M104" i="27" s="1"/>
  <c r="L105" i="27"/>
  <c r="M105" i="27" s="1"/>
  <c r="H104" i="27"/>
  <c r="I104" i="27"/>
  <c r="J104" i="27"/>
  <c r="H105" i="27"/>
  <c r="I105" i="27"/>
  <c r="J105" i="27"/>
  <c r="Q104" i="24"/>
  <c r="R104" i="24" s="1"/>
  <c r="L104" i="24"/>
  <c r="M104" i="24" s="1"/>
  <c r="L105" i="24"/>
  <c r="M105" i="24" s="1"/>
  <c r="H104" i="24"/>
  <c r="I104" i="24"/>
  <c r="J104" i="24"/>
  <c r="H105" i="24"/>
  <c r="I105" i="24"/>
  <c r="J105" i="24"/>
  <c r="U94" i="29"/>
  <c r="V94" i="29" s="1"/>
  <c r="P95" i="29"/>
  <c r="Q95" i="29" s="1"/>
  <c r="P94" i="29"/>
  <c r="Q94" i="29" s="1"/>
  <c r="K95" i="29"/>
  <c r="J95" i="29"/>
  <c r="I95" i="29"/>
  <c r="H95" i="29"/>
  <c r="K94" i="29"/>
  <c r="J94" i="29"/>
  <c r="I94" i="29"/>
  <c r="H94" i="29"/>
  <c r="Q104" i="23"/>
  <c r="R104" i="23" s="1"/>
  <c r="L104" i="23"/>
  <c r="M104" i="23" s="1"/>
  <c r="L105" i="23"/>
  <c r="M105" i="23" s="1"/>
  <c r="J105" i="23"/>
  <c r="I105" i="23"/>
  <c r="H105" i="23"/>
  <c r="J104" i="23"/>
  <c r="I104" i="23"/>
  <c r="H104" i="23"/>
  <c r="H317" i="6"/>
  <c r="I317" i="6"/>
  <c r="J317" i="6"/>
  <c r="H318" i="6"/>
  <c r="I318" i="6"/>
  <c r="J318" i="6"/>
  <c r="L317" i="6"/>
  <c r="M317" i="6" s="1"/>
  <c r="Q317" i="6"/>
  <c r="R317" i="6" s="1"/>
  <c r="N16" i="17" l="1"/>
  <c r="E16" i="5"/>
  <c r="N16" i="8"/>
  <c r="N16" i="7"/>
  <c r="N16" i="20"/>
  <c r="N16" i="5"/>
  <c r="M95" i="29"/>
  <c r="E16" i="15"/>
  <c r="E16" i="8"/>
  <c r="E16" i="19"/>
  <c r="N16" i="18"/>
  <c r="M96" i="29"/>
  <c r="N96" i="29"/>
  <c r="L96" i="29"/>
  <c r="N95" i="29"/>
  <c r="L95" i="29"/>
  <c r="L94" i="29"/>
  <c r="L93" i="28"/>
  <c r="M93" i="28" s="1"/>
  <c r="J93" i="28"/>
  <c r="I93" i="28"/>
  <c r="H93" i="28"/>
  <c r="T92" i="28"/>
  <c r="U92" i="28" s="1"/>
  <c r="T93" i="28"/>
  <c r="U93" i="28" s="1"/>
  <c r="R103" i="21"/>
  <c r="S103" i="21" s="1"/>
  <c r="L103" i="21"/>
  <c r="M103" i="21" s="1"/>
  <c r="J103" i="21"/>
  <c r="I103" i="21"/>
  <c r="H103" i="21"/>
  <c r="J103" i="27"/>
  <c r="I103" i="27"/>
  <c r="H103" i="27"/>
  <c r="L103" i="27"/>
  <c r="M103" i="27" s="1"/>
  <c r="Q103" i="27"/>
  <c r="R103" i="27" s="1"/>
  <c r="Q103" i="24"/>
  <c r="R103" i="24" s="1"/>
  <c r="L103" i="24"/>
  <c r="M103" i="24" s="1"/>
  <c r="J103" i="24"/>
  <c r="I103" i="24"/>
  <c r="H103" i="24"/>
  <c r="P93" i="29"/>
  <c r="Q93" i="29" s="1"/>
  <c r="K93" i="29"/>
  <c r="J93" i="29"/>
  <c r="I93" i="29"/>
  <c r="H93" i="29"/>
  <c r="U93" i="29"/>
  <c r="V93" i="29" s="1"/>
  <c r="Q103" i="23"/>
  <c r="R103" i="23" s="1"/>
  <c r="L103" i="23"/>
  <c r="M103" i="23" s="1"/>
  <c r="J103" i="23"/>
  <c r="I103" i="23"/>
  <c r="H103" i="23"/>
  <c r="J316" i="6"/>
  <c r="I316" i="6"/>
  <c r="H316" i="6"/>
  <c r="L316" i="6"/>
  <c r="M316" i="6" s="1"/>
  <c r="Q316" i="6"/>
  <c r="R316" i="6" s="1"/>
  <c r="R102" i="21"/>
  <c r="S102" i="21" s="1"/>
  <c r="L102" i="27"/>
  <c r="M102" i="27" s="1"/>
  <c r="Q102" i="27"/>
  <c r="R102" i="27" s="1"/>
  <c r="Q102" i="24"/>
  <c r="R102" i="24" s="1"/>
  <c r="U92" i="29"/>
  <c r="V92" i="29" s="1"/>
  <c r="Q102" i="23"/>
  <c r="R102" i="23" s="1"/>
  <c r="Q315" i="6"/>
  <c r="R315" i="6" s="1"/>
  <c r="L315" i="6"/>
  <c r="M315" i="6" s="1"/>
  <c r="M18" i="20"/>
  <c r="D18" i="20"/>
  <c r="E17" i="20" s="1"/>
  <c r="M18" i="19"/>
  <c r="D18" i="19"/>
  <c r="M18" i="18"/>
  <c r="N17" i="18" s="1"/>
  <c r="D18" i="18"/>
  <c r="E17" i="18" s="1"/>
  <c r="M18" i="17"/>
  <c r="N17" i="17" s="1"/>
  <c r="D18" i="17"/>
  <c r="M18" i="16"/>
  <c r="D18" i="16"/>
  <c r="M18" i="15"/>
  <c r="D18" i="15"/>
  <c r="E17" i="15" s="1"/>
  <c r="M18" i="14"/>
  <c r="N17" i="14" s="1"/>
  <c r="D18" i="14"/>
  <c r="M18" i="7"/>
  <c r="D18" i="7"/>
  <c r="E17" i="7" s="1"/>
  <c r="M18" i="8"/>
  <c r="D18" i="8"/>
  <c r="M18" i="5"/>
  <c r="D18" i="5"/>
  <c r="M18" i="3"/>
  <c r="N17" i="3" s="1"/>
  <c r="D18" i="3"/>
  <c r="E17" i="3" s="1"/>
  <c r="T89" i="28"/>
  <c r="U89" i="28" s="1"/>
  <c r="T90" i="28"/>
  <c r="U90" i="28" s="1"/>
  <c r="T91" i="28"/>
  <c r="U91" i="28" s="1"/>
  <c r="L89" i="28"/>
  <c r="M89" i="28" s="1"/>
  <c r="L90" i="28"/>
  <c r="M90" i="28" s="1"/>
  <c r="L91" i="28"/>
  <c r="M91" i="28" s="1"/>
  <c r="L92" i="28"/>
  <c r="M92" i="28" s="1"/>
  <c r="H89" i="28"/>
  <c r="I89" i="28"/>
  <c r="J89" i="28"/>
  <c r="H90" i="28"/>
  <c r="I90" i="28"/>
  <c r="J90" i="28"/>
  <c r="H91" i="28"/>
  <c r="I91" i="28"/>
  <c r="J91" i="28"/>
  <c r="H92" i="28"/>
  <c r="I92" i="28"/>
  <c r="J92" i="28"/>
  <c r="R99" i="21"/>
  <c r="S99" i="21" s="1"/>
  <c r="R100" i="21"/>
  <c r="S100" i="21" s="1"/>
  <c r="R101" i="21"/>
  <c r="S101" i="21" s="1"/>
  <c r="L99" i="21"/>
  <c r="M99" i="21" s="1"/>
  <c r="L100" i="21"/>
  <c r="M100" i="21" s="1"/>
  <c r="L101" i="21"/>
  <c r="M101" i="21" s="1"/>
  <c r="L102" i="21"/>
  <c r="M102" i="21" s="1"/>
  <c r="H99" i="21"/>
  <c r="I99" i="21"/>
  <c r="J99" i="21"/>
  <c r="H100" i="21"/>
  <c r="I100" i="21"/>
  <c r="J100" i="21"/>
  <c r="H101" i="21"/>
  <c r="I101" i="21"/>
  <c r="J101" i="21"/>
  <c r="H102" i="21"/>
  <c r="I102" i="21"/>
  <c r="J102" i="21"/>
  <c r="Q99" i="27"/>
  <c r="R99" i="27" s="1"/>
  <c r="Q100" i="27"/>
  <c r="R100" i="27" s="1"/>
  <c r="Q101" i="27"/>
  <c r="R101" i="27" s="1"/>
  <c r="L99" i="27"/>
  <c r="M99" i="27" s="1"/>
  <c r="L100" i="27"/>
  <c r="M100" i="27" s="1"/>
  <c r="L101" i="27"/>
  <c r="M101" i="27" s="1"/>
  <c r="H99" i="27"/>
  <c r="I99" i="27"/>
  <c r="J99" i="27"/>
  <c r="H100" i="27"/>
  <c r="I100" i="27"/>
  <c r="J100" i="27"/>
  <c r="H101" i="27"/>
  <c r="I101" i="27"/>
  <c r="J101" i="27"/>
  <c r="H102" i="27"/>
  <c r="I102" i="27"/>
  <c r="J102" i="27"/>
  <c r="Q99" i="24"/>
  <c r="R99" i="24" s="1"/>
  <c r="Q100" i="24"/>
  <c r="R100" i="24" s="1"/>
  <c r="Q101" i="24"/>
  <c r="R101" i="24" s="1"/>
  <c r="L99" i="24"/>
  <c r="M99" i="24" s="1"/>
  <c r="L100" i="24"/>
  <c r="M100" i="24" s="1"/>
  <c r="L101" i="24"/>
  <c r="M101" i="24" s="1"/>
  <c r="L102" i="24"/>
  <c r="M102" i="24" s="1"/>
  <c r="H99" i="24"/>
  <c r="I99" i="24"/>
  <c r="J99" i="24"/>
  <c r="H100" i="24"/>
  <c r="I100" i="24"/>
  <c r="J100" i="24"/>
  <c r="H101" i="24"/>
  <c r="I101" i="24"/>
  <c r="J101" i="24"/>
  <c r="H102" i="24"/>
  <c r="I102" i="24"/>
  <c r="J102" i="24"/>
  <c r="U89" i="29"/>
  <c r="V89" i="29" s="1"/>
  <c r="U90" i="29"/>
  <c r="V90" i="29" s="1"/>
  <c r="U91" i="29"/>
  <c r="V91" i="29" s="1"/>
  <c r="P92" i="29"/>
  <c r="Q92" i="29" s="1"/>
  <c r="P91" i="29"/>
  <c r="Q91" i="29" s="1"/>
  <c r="P90" i="29"/>
  <c r="Q90" i="29" s="1"/>
  <c r="P89" i="29"/>
  <c r="Q89" i="29" s="1"/>
  <c r="K92" i="29"/>
  <c r="J92" i="29"/>
  <c r="I92" i="29"/>
  <c r="H92" i="29"/>
  <c r="K91" i="29"/>
  <c r="J91" i="29"/>
  <c r="I91" i="29"/>
  <c r="H91" i="29"/>
  <c r="K90" i="29"/>
  <c r="J90" i="29"/>
  <c r="I90" i="29"/>
  <c r="H90" i="29"/>
  <c r="K89" i="29"/>
  <c r="J89" i="29"/>
  <c r="I89" i="29"/>
  <c r="H89" i="29"/>
  <c r="Q99" i="23"/>
  <c r="R99" i="23" s="1"/>
  <c r="Q100" i="23"/>
  <c r="R100" i="23" s="1"/>
  <c r="Q101" i="23"/>
  <c r="R101" i="23" s="1"/>
  <c r="L99" i="23"/>
  <c r="M99" i="23" s="1"/>
  <c r="L100" i="23"/>
  <c r="M100" i="23" s="1"/>
  <c r="L101" i="23"/>
  <c r="M101" i="23" s="1"/>
  <c r="L102" i="23"/>
  <c r="M102" i="23" s="1"/>
  <c r="H99" i="23"/>
  <c r="I99" i="23"/>
  <c r="J99" i="23"/>
  <c r="H100" i="23"/>
  <c r="I100" i="23"/>
  <c r="J100" i="23"/>
  <c r="H101" i="23"/>
  <c r="I101" i="23"/>
  <c r="J101" i="23"/>
  <c r="H102" i="23"/>
  <c r="I102" i="23"/>
  <c r="J102" i="23"/>
  <c r="Q312" i="6"/>
  <c r="R312" i="6" s="1"/>
  <c r="Q313" i="6"/>
  <c r="R313" i="6" s="1"/>
  <c r="Q314" i="6"/>
  <c r="R314" i="6" s="1"/>
  <c r="L312" i="6"/>
  <c r="M312" i="6" s="1"/>
  <c r="L313" i="6"/>
  <c r="M313" i="6" s="1"/>
  <c r="L314" i="6"/>
  <c r="M314" i="6" s="1"/>
  <c r="H312" i="6"/>
  <c r="I312" i="6"/>
  <c r="J312" i="6"/>
  <c r="H313" i="6"/>
  <c r="I313" i="6"/>
  <c r="J313" i="6"/>
  <c r="H314" i="6"/>
  <c r="I314" i="6"/>
  <c r="J314" i="6"/>
  <c r="H315" i="6"/>
  <c r="I315" i="6"/>
  <c r="J315" i="6"/>
  <c r="M90" i="29" l="1"/>
  <c r="M93" i="29"/>
  <c r="N93" i="29"/>
  <c r="E17" i="16"/>
  <c r="N17" i="5"/>
  <c r="N17" i="16"/>
  <c r="E17" i="5"/>
  <c r="N17" i="19"/>
  <c r="N17" i="15"/>
  <c r="M91" i="29"/>
  <c r="N91" i="29"/>
  <c r="N17" i="20"/>
  <c r="N17" i="8"/>
  <c r="E17" i="14"/>
  <c r="N94" i="29"/>
  <c r="M94" i="29"/>
  <c r="E17" i="17"/>
  <c r="E17" i="19"/>
  <c r="E17" i="8"/>
  <c r="N17" i="7"/>
  <c r="L93" i="29"/>
  <c r="M92" i="29"/>
  <c r="N92" i="29"/>
  <c r="N90" i="29"/>
  <c r="L92" i="29"/>
  <c r="L91" i="29"/>
  <c r="L90" i="29"/>
  <c r="L89" i="29"/>
  <c r="U88" i="29" l="1"/>
  <c r="V88" i="29" s="1"/>
  <c r="P88" i="29"/>
  <c r="Q88" i="29" s="1"/>
  <c r="K88" i="29"/>
  <c r="J88" i="29"/>
  <c r="I88" i="29"/>
  <c r="H88" i="29"/>
  <c r="Q98" i="24"/>
  <c r="R98" i="24" s="1"/>
  <c r="L98" i="24"/>
  <c r="M98" i="24" s="1"/>
  <c r="J98" i="24"/>
  <c r="I98" i="24"/>
  <c r="H98" i="24"/>
  <c r="Q98" i="27"/>
  <c r="R98" i="27" s="1"/>
  <c r="L98" i="27"/>
  <c r="M98" i="27" s="1"/>
  <c r="J98" i="27"/>
  <c r="I98" i="27"/>
  <c r="H98" i="27"/>
  <c r="R98" i="21"/>
  <c r="S98" i="21" s="1"/>
  <c r="L98" i="21"/>
  <c r="M98" i="21" s="1"/>
  <c r="J98" i="21"/>
  <c r="I98" i="21"/>
  <c r="H98" i="21"/>
  <c r="T88" i="28"/>
  <c r="U88" i="28" s="1"/>
  <c r="L88" i="28"/>
  <c r="M88" i="28" s="1"/>
  <c r="J88" i="28"/>
  <c r="I88" i="28"/>
  <c r="H88" i="28"/>
  <c r="Q98" i="23"/>
  <c r="R98" i="23" s="1"/>
  <c r="L98" i="23"/>
  <c r="M98" i="23" s="1"/>
  <c r="J98" i="23"/>
  <c r="I98" i="23"/>
  <c r="H98" i="23"/>
  <c r="L311" i="6"/>
  <c r="M311" i="6" s="1"/>
  <c r="Q311" i="6"/>
  <c r="R311" i="6" s="1"/>
  <c r="J311" i="6"/>
  <c r="I311" i="6"/>
  <c r="H311" i="6"/>
  <c r="Q97" i="27"/>
  <c r="R97" i="27" s="1"/>
  <c r="Q97" i="24"/>
  <c r="R97" i="24" s="1"/>
  <c r="U87" i="29"/>
  <c r="V87" i="29" s="1"/>
  <c r="Q97" i="23"/>
  <c r="R97" i="23" s="1"/>
  <c r="Q310" i="6"/>
  <c r="R310" i="6" s="1"/>
  <c r="R96" i="21"/>
  <c r="S96" i="21" s="1"/>
  <c r="R97" i="21"/>
  <c r="S97" i="21" s="1"/>
  <c r="T87" i="28"/>
  <c r="U87" i="28" s="1"/>
  <c r="U86" i="29"/>
  <c r="V86" i="29" s="1"/>
  <c r="P87" i="29"/>
  <c r="Q87" i="29" s="1"/>
  <c r="K87" i="29"/>
  <c r="J87" i="29"/>
  <c r="I87" i="29"/>
  <c r="H87" i="29"/>
  <c r="Q96" i="24"/>
  <c r="R96" i="24" s="1"/>
  <c r="L97" i="24"/>
  <c r="M97" i="24" s="1"/>
  <c r="J97" i="24"/>
  <c r="I97" i="24"/>
  <c r="H97" i="24"/>
  <c r="Q96" i="27"/>
  <c r="R96" i="27" s="1"/>
  <c r="L97" i="27"/>
  <c r="M97" i="27" s="1"/>
  <c r="J97" i="27"/>
  <c r="I97" i="27"/>
  <c r="H97" i="27"/>
  <c r="L97" i="21"/>
  <c r="M97" i="21" s="1"/>
  <c r="J97" i="21"/>
  <c r="I97" i="21"/>
  <c r="H97" i="21"/>
  <c r="L87" i="28"/>
  <c r="M87" i="28" s="1"/>
  <c r="J87" i="28"/>
  <c r="I87" i="28"/>
  <c r="H87" i="28"/>
  <c r="T86" i="28"/>
  <c r="U86" i="28" s="1"/>
  <c r="L97" i="23"/>
  <c r="M97" i="23" s="1"/>
  <c r="J97" i="23"/>
  <c r="I97" i="23"/>
  <c r="H97" i="23"/>
  <c r="Q96" i="23"/>
  <c r="R96" i="23" s="1"/>
  <c r="L310" i="6"/>
  <c r="M310" i="6" s="1"/>
  <c r="J310" i="6"/>
  <c r="I310" i="6"/>
  <c r="H310" i="6"/>
  <c r="Q309" i="6"/>
  <c r="R309" i="6" s="1"/>
  <c r="M19" i="20"/>
  <c r="D19" i="20"/>
  <c r="M19" i="19"/>
  <c r="D19" i="19"/>
  <c r="M19" i="18"/>
  <c r="D19" i="18"/>
  <c r="M19" i="17"/>
  <c r="D19" i="17"/>
  <c r="M19" i="16"/>
  <c r="D19" i="16"/>
  <c r="M19" i="15"/>
  <c r="D19" i="15"/>
  <c r="M19" i="14"/>
  <c r="D19" i="14"/>
  <c r="M19" i="7"/>
  <c r="D19" i="7"/>
  <c r="M19" i="8"/>
  <c r="D19" i="8"/>
  <c r="M19" i="5"/>
  <c r="D19" i="5"/>
  <c r="M19" i="3"/>
  <c r="D19" i="3"/>
  <c r="L85" i="28"/>
  <c r="M85" i="28" s="1"/>
  <c r="L86" i="28"/>
  <c r="M86" i="28" s="1"/>
  <c r="H85" i="28"/>
  <c r="I85" i="28"/>
  <c r="J85" i="28"/>
  <c r="H86" i="28"/>
  <c r="I86" i="28"/>
  <c r="J86" i="28"/>
  <c r="T85" i="28"/>
  <c r="U85" i="28" s="1"/>
  <c r="R95" i="21"/>
  <c r="S95" i="21" s="1"/>
  <c r="L95" i="21"/>
  <c r="M95" i="21" s="1"/>
  <c r="L96" i="21"/>
  <c r="M96" i="21" s="1"/>
  <c r="H95" i="21"/>
  <c r="I95" i="21"/>
  <c r="J95" i="21"/>
  <c r="H96" i="21"/>
  <c r="I96" i="21"/>
  <c r="J96" i="21"/>
  <c r="Q95" i="27"/>
  <c r="R95" i="27" s="1"/>
  <c r="L95" i="27"/>
  <c r="M95" i="27" s="1"/>
  <c r="L96" i="27"/>
  <c r="M96" i="27" s="1"/>
  <c r="H95" i="27"/>
  <c r="I95" i="27"/>
  <c r="J95" i="27"/>
  <c r="H96" i="27"/>
  <c r="I96" i="27"/>
  <c r="J96" i="27"/>
  <c r="Q95" i="24"/>
  <c r="R95" i="24" s="1"/>
  <c r="L96" i="24"/>
  <c r="M96" i="24" s="1"/>
  <c r="L95" i="24"/>
  <c r="M95" i="24" s="1"/>
  <c r="J96" i="24"/>
  <c r="I96" i="24"/>
  <c r="H96" i="24"/>
  <c r="J95" i="24"/>
  <c r="I95" i="24"/>
  <c r="H95" i="24"/>
  <c r="P86" i="29"/>
  <c r="Q86" i="29" s="1"/>
  <c r="P85" i="29"/>
  <c r="Q85" i="29" s="1"/>
  <c r="K86" i="29"/>
  <c r="J86" i="29"/>
  <c r="I86" i="29"/>
  <c r="M86" i="29" s="1"/>
  <c r="H86" i="29"/>
  <c r="K85" i="29"/>
  <c r="J85" i="29"/>
  <c r="I85" i="29"/>
  <c r="H85" i="29"/>
  <c r="U85" i="29"/>
  <c r="V85" i="29" s="1"/>
  <c r="Q95" i="23"/>
  <c r="R95" i="23" s="1"/>
  <c r="L96" i="23"/>
  <c r="M96" i="23" s="1"/>
  <c r="L95" i="23"/>
  <c r="M95" i="23" s="1"/>
  <c r="J96" i="23"/>
  <c r="I96" i="23"/>
  <c r="H96" i="23"/>
  <c r="J95" i="23"/>
  <c r="I95" i="23"/>
  <c r="H95" i="23"/>
  <c r="Q308" i="6"/>
  <c r="R308" i="6" s="1"/>
  <c r="L309" i="6"/>
  <c r="M309" i="6" s="1"/>
  <c r="J309" i="6"/>
  <c r="I309" i="6"/>
  <c r="H309" i="6"/>
  <c r="E18" i="3" l="1"/>
  <c r="E18" i="14"/>
  <c r="E18" i="18"/>
  <c r="N18" i="7"/>
  <c r="N18" i="3"/>
  <c r="N18" i="14"/>
  <c r="N18" i="18"/>
  <c r="E18" i="5"/>
  <c r="E18" i="15"/>
  <c r="E18" i="19"/>
  <c r="M88" i="29"/>
  <c r="M89" i="29"/>
  <c r="N18" i="19"/>
  <c r="N88" i="29"/>
  <c r="N89" i="29"/>
  <c r="N18" i="5"/>
  <c r="E18" i="8"/>
  <c r="E18" i="16"/>
  <c r="E18" i="20"/>
  <c r="N18" i="8"/>
  <c r="N18" i="16"/>
  <c r="N18" i="20"/>
  <c r="M87" i="29"/>
  <c r="N18" i="17"/>
  <c r="N18" i="15"/>
  <c r="E18" i="7"/>
  <c r="E18" i="17"/>
  <c r="L88" i="29"/>
  <c r="N87" i="29"/>
  <c r="L87" i="29"/>
  <c r="N86" i="29"/>
  <c r="L85" i="29"/>
  <c r="L86" i="29"/>
  <c r="L308" i="6" l="1"/>
  <c r="M308" i="6" s="1"/>
  <c r="J308" i="6"/>
  <c r="I308" i="6"/>
  <c r="H308" i="6"/>
  <c r="Q94" i="23" l="1"/>
  <c r="R94" i="23" s="1"/>
  <c r="J84" i="28"/>
  <c r="I84" i="28"/>
  <c r="H84" i="28"/>
  <c r="L84" i="28"/>
  <c r="M84" i="28" s="1"/>
  <c r="T84" i="28"/>
  <c r="U84" i="28" s="1"/>
  <c r="J94" i="21"/>
  <c r="I94" i="21"/>
  <c r="H94" i="21"/>
  <c r="L94" i="21"/>
  <c r="M94" i="21" s="1"/>
  <c r="R94" i="21"/>
  <c r="S94" i="21" s="1"/>
  <c r="L94" i="27"/>
  <c r="M94" i="27" s="1"/>
  <c r="J94" i="27"/>
  <c r="I94" i="27"/>
  <c r="H94" i="27"/>
  <c r="Q94" i="27"/>
  <c r="R94" i="27" s="1"/>
  <c r="Q93" i="27"/>
  <c r="R93" i="27" s="1"/>
  <c r="L94" i="24"/>
  <c r="M94" i="24" s="1"/>
  <c r="J94" i="24"/>
  <c r="I94" i="24"/>
  <c r="H94" i="24"/>
  <c r="Q94" i="24"/>
  <c r="R94" i="24" s="1"/>
  <c r="K84" i="29"/>
  <c r="J84" i="29"/>
  <c r="I84" i="29"/>
  <c r="H84" i="29"/>
  <c r="P84" i="29"/>
  <c r="Q84" i="29" s="1"/>
  <c r="U83" i="29"/>
  <c r="V83" i="29" s="1"/>
  <c r="U84" i="29"/>
  <c r="V84" i="29" s="1"/>
  <c r="L94" i="23"/>
  <c r="M94" i="23" s="1"/>
  <c r="J94" i="23"/>
  <c r="I94" i="23"/>
  <c r="H94" i="23"/>
  <c r="Q307" i="6"/>
  <c r="R307" i="6" s="1"/>
  <c r="L307" i="6"/>
  <c r="M307" i="6" s="1"/>
  <c r="J307" i="6"/>
  <c r="I307" i="6"/>
  <c r="H307" i="6"/>
  <c r="G83" i="29"/>
  <c r="F83" i="29"/>
  <c r="E83" i="29"/>
  <c r="D83" i="29"/>
  <c r="L83" i="29"/>
  <c r="P83" i="29"/>
  <c r="Q83" i="29" s="1"/>
  <c r="L93" i="27"/>
  <c r="M93" i="27" s="1"/>
  <c r="J93" i="27"/>
  <c r="I93" i="27"/>
  <c r="H93" i="27"/>
  <c r="R93" i="21"/>
  <c r="S93" i="21" s="1"/>
  <c r="L93" i="21"/>
  <c r="M93" i="21" s="1"/>
  <c r="J93" i="21"/>
  <c r="I93" i="21"/>
  <c r="H93" i="21"/>
  <c r="T83" i="28"/>
  <c r="U83" i="28" s="1"/>
  <c r="L83" i="28"/>
  <c r="M83" i="28" s="1"/>
  <c r="J83" i="28"/>
  <c r="I83" i="28"/>
  <c r="H83" i="28"/>
  <c r="Q93" i="24"/>
  <c r="R93" i="24" s="1"/>
  <c r="L93" i="24"/>
  <c r="M93" i="24" s="1"/>
  <c r="J93" i="24"/>
  <c r="I93" i="24"/>
  <c r="H93" i="24"/>
  <c r="L93" i="23"/>
  <c r="M93" i="23" s="1"/>
  <c r="J93" i="23"/>
  <c r="I93" i="23"/>
  <c r="H93" i="23"/>
  <c r="Q93" i="23"/>
  <c r="R93" i="23" s="1"/>
  <c r="Q306" i="6"/>
  <c r="R306" i="6" s="1"/>
  <c r="J306" i="6"/>
  <c r="I306" i="6"/>
  <c r="H306" i="6"/>
  <c r="L306" i="6"/>
  <c r="M306" i="6" s="1"/>
  <c r="T82" i="28"/>
  <c r="U82" i="28" s="1"/>
  <c r="L82" i="28"/>
  <c r="M82" i="28" s="1"/>
  <c r="H82" i="28"/>
  <c r="I82" i="28"/>
  <c r="J82" i="28"/>
  <c r="J92" i="21"/>
  <c r="I92" i="21"/>
  <c r="H92" i="21"/>
  <c r="L92" i="21"/>
  <c r="M92" i="21" s="1"/>
  <c r="R92" i="21"/>
  <c r="S92" i="21" s="1"/>
  <c r="L92" i="27"/>
  <c r="M92" i="27" s="1"/>
  <c r="J92" i="27"/>
  <c r="I92" i="27"/>
  <c r="H92" i="27"/>
  <c r="Q92" i="27"/>
  <c r="R92" i="27" s="1"/>
  <c r="J92" i="24"/>
  <c r="I92" i="24"/>
  <c r="H92" i="24"/>
  <c r="L92" i="24"/>
  <c r="M92" i="24" s="1"/>
  <c r="Q92" i="24"/>
  <c r="R92" i="24" s="1"/>
  <c r="U82" i="29"/>
  <c r="V82" i="29" s="1"/>
  <c r="P82" i="29"/>
  <c r="Q82" i="29" s="1"/>
  <c r="K82" i="29"/>
  <c r="J82" i="29"/>
  <c r="N82" i="29" s="1"/>
  <c r="I82" i="29"/>
  <c r="M82" i="29" s="1"/>
  <c r="H82" i="29"/>
  <c r="Q92" i="23"/>
  <c r="R92" i="23" s="1"/>
  <c r="L92" i="23"/>
  <c r="M92" i="23" s="1"/>
  <c r="J92" i="23"/>
  <c r="I92" i="23"/>
  <c r="H92" i="23"/>
  <c r="Q305" i="6"/>
  <c r="R305" i="6" s="1"/>
  <c r="M20" i="20"/>
  <c r="D20" i="20"/>
  <c r="M20" i="19"/>
  <c r="D20" i="19"/>
  <c r="M20" i="18"/>
  <c r="D20" i="18"/>
  <c r="M20" i="17"/>
  <c r="D20" i="17"/>
  <c r="M20" i="16"/>
  <c r="D20" i="16"/>
  <c r="M20" i="15"/>
  <c r="D20" i="15"/>
  <c r="M20" i="14"/>
  <c r="D20" i="14"/>
  <c r="M20" i="7"/>
  <c r="D20" i="7"/>
  <c r="M20" i="8"/>
  <c r="D20" i="8"/>
  <c r="M20" i="5"/>
  <c r="D20" i="5"/>
  <c r="M20" i="3"/>
  <c r="D20" i="3"/>
  <c r="Q304" i="6"/>
  <c r="R304" i="6" s="1"/>
  <c r="L305" i="6"/>
  <c r="M305" i="6" s="1"/>
  <c r="J305" i="6"/>
  <c r="I305" i="6"/>
  <c r="H305" i="6"/>
  <c r="L81" i="28"/>
  <c r="M81" i="28" s="1"/>
  <c r="J81" i="28"/>
  <c r="I81" i="28"/>
  <c r="H81" i="28"/>
  <c r="T81" i="28"/>
  <c r="U81" i="28" s="1"/>
  <c r="R91" i="21"/>
  <c r="S91" i="21" s="1"/>
  <c r="L91" i="21"/>
  <c r="M91" i="21" s="1"/>
  <c r="J91" i="21"/>
  <c r="I91" i="21"/>
  <c r="H91" i="21"/>
  <c r="Q91" i="27"/>
  <c r="R91" i="27" s="1"/>
  <c r="L91" i="27"/>
  <c r="M91" i="27" s="1"/>
  <c r="J91" i="27"/>
  <c r="I91" i="27"/>
  <c r="H91" i="27"/>
  <c r="L91" i="24"/>
  <c r="M91" i="24" s="1"/>
  <c r="J91" i="24"/>
  <c r="I91" i="24"/>
  <c r="H91" i="24"/>
  <c r="Q91" i="24"/>
  <c r="R91" i="24" s="1"/>
  <c r="Q91" i="23"/>
  <c r="R91" i="23" s="1"/>
  <c r="L91" i="23"/>
  <c r="M91" i="23" s="1"/>
  <c r="J91" i="23"/>
  <c r="I91" i="23"/>
  <c r="H91" i="23"/>
  <c r="U81" i="29"/>
  <c r="V81" i="29" s="1"/>
  <c r="P81" i="29"/>
  <c r="Q81" i="29" s="1"/>
  <c r="N81" i="29"/>
  <c r="M81" i="29"/>
  <c r="L81" i="29"/>
  <c r="G81" i="29"/>
  <c r="F81" i="29"/>
  <c r="E81" i="29"/>
  <c r="D81" i="29"/>
  <c r="L304" i="6"/>
  <c r="M304" i="6" s="1"/>
  <c r="J304" i="6"/>
  <c r="I304" i="6"/>
  <c r="H304" i="6"/>
  <c r="T80" i="28"/>
  <c r="U80" i="28" s="1"/>
  <c r="R90" i="21"/>
  <c r="S90" i="21" s="1"/>
  <c r="Q90" i="27"/>
  <c r="R90" i="27" s="1"/>
  <c r="Q90" i="24"/>
  <c r="R90" i="24" s="1"/>
  <c r="U80" i="29"/>
  <c r="V80" i="29" s="1"/>
  <c r="Q90" i="23"/>
  <c r="R90" i="23" s="1"/>
  <c r="Q303" i="6"/>
  <c r="R303" i="6" s="1"/>
  <c r="L80" i="28"/>
  <c r="M80" i="28" s="1"/>
  <c r="J80" i="28"/>
  <c r="I80" i="28"/>
  <c r="H80" i="28"/>
  <c r="L90" i="21"/>
  <c r="M90" i="21" s="1"/>
  <c r="J90" i="21"/>
  <c r="I90" i="21"/>
  <c r="H90" i="21"/>
  <c r="L90" i="27"/>
  <c r="M90" i="27" s="1"/>
  <c r="J90" i="27"/>
  <c r="I90" i="27"/>
  <c r="H90" i="27"/>
  <c r="L90" i="24"/>
  <c r="M90" i="24" s="1"/>
  <c r="J90" i="24"/>
  <c r="I90" i="24"/>
  <c r="H90" i="24"/>
  <c r="P80" i="29"/>
  <c r="Q80" i="29" s="1"/>
  <c r="N80" i="29"/>
  <c r="M80" i="29"/>
  <c r="L80" i="29"/>
  <c r="L90" i="23"/>
  <c r="M90" i="23" s="1"/>
  <c r="J90" i="23"/>
  <c r="I90" i="23"/>
  <c r="H90" i="23"/>
  <c r="L303" i="6"/>
  <c r="M303" i="6" s="1"/>
  <c r="J303" i="6"/>
  <c r="I303" i="6"/>
  <c r="H303" i="6"/>
  <c r="T79" i="28"/>
  <c r="U79" i="28" s="1"/>
  <c r="R89" i="21"/>
  <c r="S89" i="21" s="1"/>
  <c r="Q89" i="27"/>
  <c r="R89" i="27" s="1"/>
  <c r="Q89" i="24"/>
  <c r="R89" i="24" s="1"/>
  <c r="U79" i="29"/>
  <c r="V79" i="29" s="1"/>
  <c r="Q89" i="23"/>
  <c r="R89" i="23" s="1"/>
  <c r="Q302" i="6"/>
  <c r="R302" i="6" s="1"/>
  <c r="L79" i="28"/>
  <c r="M79" i="28" s="1"/>
  <c r="J79" i="28"/>
  <c r="I79" i="28"/>
  <c r="H79" i="28"/>
  <c r="L89" i="21"/>
  <c r="M89" i="21" s="1"/>
  <c r="J89" i="21"/>
  <c r="I89" i="21"/>
  <c r="H89" i="21"/>
  <c r="L89" i="27"/>
  <c r="M89" i="27" s="1"/>
  <c r="J89" i="27"/>
  <c r="I89" i="27"/>
  <c r="H89" i="27"/>
  <c r="L89" i="24"/>
  <c r="M89" i="24" s="1"/>
  <c r="J89" i="24"/>
  <c r="I89" i="24"/>
  <c r="H89" i="24"/>
  <c r="P79" i="29"/>
  <c r="Q79" i="29" s="1"/>
  <c r="N79" i="29"/>
  <c r="M79" i="29"/>
  <c r="L79" i="29"/>
  <c r="L89" i="23"/>
  <c r="M89" i="23" s="1"/>
  <c r="J89" i="23"/>
  <c r="I89" i="23"/>
  <c r="H89" i="23"/>
  <c r="L302" i="6"/>
  <c r="M302" i="6" s="1"/>
  <c r="J302" i="6"/>
  <c r="I302" i="6"/>
  <c r="H302" i="6"/>
  <c r="L75" i="28"/>
  <c r="M75" i="28" s="1"/>
  <c r="L76" i="28"/>
  <c r="M76" i="28" s="1"/>
  <c r="L77" i="28"/>
  <c r="M77" i="28" s="1"/>
  <c r="L78" i="28"/>
  <c r="M78" i="28" s="1"/>
  <c r="H75" i="28"/>
  <c r="I75" i="28"/>
  <c r="J75" i="28"/>
  <c r="H76" i="28"/>
  <c r="I76" i="28"/>
  <c r="J76" i="28"/>
  <c r="H77" i="28"/>
  <c r="I77" i="28"/>
  <c r="J77" i="28"/>
  <c r="H78" i="28"/>
  <c r="I78" i="28"/>
  <c r="J78" i="28"/>
  <c r="T77" i="28"/>
  <c r="U77" i="28" s="1"/>
  <c r="T78" i="28"/>
  <c r="U78" i="28" s="1"/>
  <c r="J88" i="21"/>
  <c r="I88" i="21"/>
  <c r="H88" i="21"/>
  <c r="L88" i="21"/>
  <c r="M88" i="21" s="1"/>
  <c r="R88" i="21"/>
  <c r="S88" i="21" s="1"/>
  <c r="J88" i="27"/>
  <c r="I88" i="27"/>
  <c r="H88" i="27"/>
  <c r="L88" i="27"/>
  <c r="M88" i="27" s="1"/>
  <c r="Q88" i="27"/>
  <c r="R88" i="27" s="1"/>
  <c r="L88" i="24"/>
  <c r="M88" i="24" s="1"/>
  <c r="J88" i="24"/>
  <c r="I88" i="24"/>
  <c r="H88" i="24"/>
  <c r="Q88" i="24"/>
  <c r="R88" i="24" s="1"/>
  <c r="U78" i="29"/>
  <c r="V78" i="29" s="1"/>
  <c r="P78" i="29"/>
  <c r="Q78" i="29" s="1"/>
  <c r="L78" i="29"/>
  <c r="Q88" i="23"/>
  <c r="R88" i="23" s="1"/>
  <c r="L88" i="23"/>
  <c r="M88" i="23" s="1"/>
  <c r="J88" i="23"/>
  <c r="I88" i="23"/>
  <c r="H88" i="23"/>
  <c r="Q87" i="23"/>
  <c r="R87" i="23" s="1"/>
  <c r="Q301" i="6"/>
  <c r="R301" i="6" s="1"/>
  <c r="L301" i="6"/>
  <c r="M301" i="6" s="1"/>
  <c r="J301" i="6"/>
  <c r="I301" i="6"/>
  <c r="H301" i="6"/>
  <c r="M21" i="3"/>
  <c r="D21" i="3"/>
  <c r="M21" i="5"/>
  <c r="D21" i="5"/>
  <c r="M21" i="8"/>
  <c r="D21" i="8"/>
  <c r="M21" i="7"/>
  <c r="D21" i="7"/>
  <c r="M21" i="14"/>
  <c r="D21" i="14"/>
  <c r="M21" i="15"/>
  <c r="D21" i="15"/>
  <c r="M21" i="16"/>
  <c r="D21" i="16"/>
  <c r="M21" i="17"/>
  <c r="D21" i="17"/>
  <c r="D21" i="18"/>
  <c r="M21" i="18"/>
  <c r="M21" i="19"/>
  <c r="D21" i="19"/>
  <c r="M21" i="20"/>
  <c r="D21" i="20"/>
  <c r="R87" i="21"/>
  <c r="S87" i="21" s="1"/>
  <c r="L87" i="21"/>
  <c r="M87" i="21" s="1"/>
  <c r="J87" i="21"/>
  <c r="I87" i="21"/>
  <c r="H87" i="21"/>
  <c r="J87" i="27"/>
  <c r="I87" i="27"/>
  <c r="H87" i="27"/>
  <c r="L87" i="27"/>
  <c r="M87" i="27" s="1"/>
  <c r="Q87" i="27"/>
  <c r="R87" i="27" s="1"/>
  <c r="L87" i="24"/>
  <c r="M87" i="24" s="1"/>
  <c r="J87" i="24"/>
  <c r="I87" i="24"/>
  <c r="H87" i="24"/>
  <c r="Q87" i="24"/>
  <c r="R87" i="24" s="1"/>
  <c r="L87" i="23"/>
  <c r="M87" i="23" s="1"/>
  <c r="J87" i="23"/>
  <c r="I87" i="23"/>
  <c r="H87" i="23"/>
  <c r="U77" i="29"/>
  <c r="V77" i="29" s="1"/>
  <c r="P77" i="29"/>
  <c r="Q77" i="29" s="1"/>
  <c r="K77" i="29"/>
  <c r="J77" i="29"/>
  <c r="I77" i="29"/>
  <c r="H77" i="29"/>
  <c r="L300" i="6"/>
  <c r="M300" i="6" s="1"/>
  <c r="J300" i="6"/>
  <c r="I300" i="6"/>
  <c r="H300" i="6"/>
  <c r="Q300" i="6"/>
  <c r="R300" i="6" s="1"/>
  <c r="J86" i="27"/>
  <c r="I86" i="27"/>
  <c r="H86" i="27"/>
  <c r="L86" i="27"/>
  <c r="M86" i="27" s="1"/>
  <c r="Q86" i="27"/>
  <c r="R86" i="27" s="1"/>
  <c r="L86" i="24"/>
  <c r="M86" i="24" s="1"/>
  <c r="J86" i="24"/>
  <c r="I86" i="24"/>
  <c r="H86" i="24"/>
  <c r="Q86" i="24"/>
  <c r="R86" i="24" s="1"/>
  <c r="U76" i="29"/>
  <c r="V76" i="29" s="1"/>
  <c r="Q86" i="23"/>
  <c r="R86" i="23" s="1"/>
  <c r="Q299" i="6"/>
  <c r="R299" i="6" s="1"/>
  <c r="T76" i="28"/>
  <c r="U76" i="28" s="1"/>
  <c r="R86" i="21"/>
  <c r="S86" i="21" s="1"/>
  <c r="L86" i="21"/>
  <c r="M86" i="21" s="1"/>
  <c r="J86" i="21"/>
  <c r="I86" i="21"/>
  <c r="H86" i="21"/>
  <c r="N20" i="3" l="1"/>
  <c r="N19" i="3"/>
  <c r="N20" i="14"/>
  <c r="N19" i="14"/>
  <c r="N20" i="18"/>
  <c r="N19" i="18"/>
  <c r="E20" i="5"/>
  <c r="E19" i="5"/>
  <c r="E20" i="15"/>
  <c r="E19" i="15"/>
  <c r="E20" i="19"/>
  <c r="E19" i="19"/>
  <c r="E20" i="3"/>
  <c r="E19" i="3"/>
  <c r="N20" i="5"/>
  <c r="N19" i="5"/>
  <c r="N20" i="15"/>
  <c r="N19" i="15"/>
  <c r="N20" i="19"/>
  <c r="N19" i="19"/>
  <c r="E20" i="14"/>
  <c r="E19" i="14"/>
  <c r="E20" i="8"/>
  <c r="E19" i="8"/>
  <c r="E20" i="16"/>
  <c r="E19" i="16"/>
  <c r="E20" i="20"/>
  <c r="E19" i="20"/>
  <c r="N20" i="8"/>
  <c r="N19" i="8"/>
  <c r="N20" i="16"/>
  <c r="N19" i="16"/>
  <c r="N20" i="20"/>
  <c r="N19" i="20"/>
  <c r="E20" i="7"/>
  <c r="E19" i="7"/>
  <c r="E20" i="17"/>
  <c r="E19" i="17"/>
  <c r="E20" i="18"/>
  <c r="E19" i="18"/>
  <c r="N20" i="7"/>
  <c r="N19" i="7"/>
  <c r="N20" i="17"/>
  <c r="N19" i="17"/>
  <c r="N84" i="29"/>
  <c r="N85" i="29"/>
  <c r="L84" i="29"/>
  <c r="M85" i="29"/>
  <c r="M84" i="29"/>
  <c r="N83" i="29"/>
  <c r="M83" i="29"/>
  <c r="L82" i="29"/>
  <c r="M78" i="29"/>
  <c r="N78" i="29"/>
  <c r="L77" i="29"/>
  <c r="P76" i="29"/>
  <c r="Q76" i="29" s="1"/>
  <c r="K76" i="29"/>
  <c r="J76" i="29"/>
  <c r="N77" i="29" s="1"/>
  <c r="I76" i="29"/>
  <c r="M77" i="29" s="1"/>
  <c r="H76" i="29"/>
  <c r="L86" i="23"/>
  <c r="M86" i="23" s="1"/>
  <c r="J86" i="23"/>
  <c r="I86" i="23"/>
  <c r="H86" i="23"/>
  <c r="L299" i="6"/>
  <c r="M299" i="6" s="1"/>
  <c r="J299" i="6"/>
  <c r="I299" i="6"/>
  <c r="H299" i="6"/>
  <c r="T75" i="28"/>
  <c r="U75" i="28" s="1"/>
  <c r="R85" i="21"/>
  <c r="S85" i="21" s="1"/>
  <c r="J85" i="21"/>
  <c r="I85" i="21"/>
  <c r="H85" i="21"/>
  <c r="L85" i="21"/>
  <c r="M85" i="21" s="1"/>
  <c r="J85" i="27"/>
  <c r="I85" i="27"/>
  <c r="H85" i="27"/>
  <c r="L85" i="27"/>
  <c r="M85" i="27" s="1"/>
  <c r="Q85" i="27"/>
  <c r="R85" i="27" s="1"/>
  <c r="J85" i="24"/>
  <c r="I85" i="24"/>
  <c r="H85" i="24"/>
  <c r="L85" i="24"/>
  <c r="M85" i="24" s="1"/>
  <c r="Q85" i="24"/>
  <c r="R85" i="24" s="1"/>
  <c r="U75" i="29"/>
  <c r="V75" i="29" s="1"/>
  <c r="P75" i="29"/>
  <c r="Q75" i="29" s="1"/>
  <c r="K75" i="29"/>
  <c r="J75" i="29"/>
  <c r="I75" i="29"/>
  <c r="H75" i="29"/>
  <c r="J85" i="23"/>
  <c r="I85" i="23"/>
  <c r="H85" i="23"/>
  <c r="L85" i="23"/>
  <c r="M85" i="23" s="1"/>
  <c r="Q85" i="23"/>
  <c r="R85" i="23" s="1"/>
  <c r="Q298" i="6"/>
  <c r="R298" i="6" s="1"/>
  <c r="L298" i="6"/>
  <c r="M298" i="6" s="1"/>
  <c r="J298" i="6"/>
  <c r="I298" i="6"/>
  <c r="H298" i="6"/>
  <c r="T74" i="28"/>
  <c r="U74" i="28" s="1"/>
  <c r="R84" i="21"/>
  <c r="S84" i="21" s="1"/>
  <c r="Q84" i="27"/>
  <c r="R84" i="27" s="1"/>
  <c r="Q84" i="24"/>
  <c r="R84" i="24" s="1"/>
  <c r="U74" i="29"/>
  <c r="V74" i="29" s="1"/>
  <c r="Q84" i="23"/>
  <c r="R84" i="23" s="1"/>
  <c r="Q297" i="6"/>
  <c r="R297" i="6" s="1"/>
  <c r="L74" i="28"/>
  <c r="M74" i="28" s="1"/>
  <c r="J74" i="28"/>
  <c r="I74" i="28"/>
  <c r="H74" i="28"/>
  <c r="T73" i="28"/>
  <c r="U73" i="28" s="1"/>
  <c r="J84" i="21"/>
  <c r="I84" i="21"/>
  <c r="H84" i="21"/>
  <c r="L84" i="21"/>
  <c r="M84" i="21" s="1"/>
  <c r="R83" i="21"/>
  <c r="S83" i="21" s="1"/>
  <c r="J84" i="27"/>
  <c r="I84" i="27"/>
  <c r="H84" i="27"/>
  <c r="L84" i="27"/>
  <c r="M84" i="27" s="1"/>
  <c r="Q83" i="27"/>
  <c r="R83" i="27" s="1"/>
  <c r="L84" i="24"/>
  <c r="M84" i="24" s="1"/>
  <c r="J84" i="24"/>
  <c r="I84" i="24"/>
  <c r="H84" i="24"/>
  <c r="Q83" i="24"/>
  <c r="R83" i="24" s="1"/>
  <c r="L84" i="23"/>
  <c r="M84" i="23" s="1"/>
  <c r="J84" i="23"/>
  <c r="I84" i="23"/>
  <c r="H84" i="23"/>
  <c r="Q83" i="23"/>
  <c r="R83" i="23" s="1"/>
  <c r="P74" i="29"/>
  <c r="Q74" i="29" s="1"/>
  <c r="K74" i="29"/>
  <c r="J74" i="29"/>
  <c r="I74" i="29"/>
  <c r="H74" i="29"/>
  <c r="U73" i="29"/>
  <c r="V73" i="29" s="1"/>
  <c r="L297" i="6"/>
  <c r="M297" i="6" s="1"/>
  <c r="J297" i="6"/>
  <c r="I297" i="6"/>
  <c r="H297" i="6"/>
  <c r="Q296" i="6"/>
  <c r="R296" i="6" s="1"/>
  <c r="L83" i="21"/>
  <c r="M83" i="21" s="1"/>
  <c r="J83" i="21"/>
  <c r="I83" i="21"/>
  <c r="H83" i="21"/>
  <c r="L73" i="28"/>
  <c r="M73" i="28" s="1"/>
  <c r="J73" i="28"/>
  <c r="I73" i="28"/>
  <c r="H73" i="28"/>
  <c r="L296" i="6"/>
  <c r="M296" i="6" s="1"/>
  <c r="L83" i="27"/>
  <c r="M83" i="27" s="1"/>
  <c r="J83" i="27"/>
  <c r="I83" i="27"/>
  <c r="H83" i="27"/>
  <c r="L83" i="24"/>
  <c r="M83" i="24" s="1"/>
  <c r="J83" i="24"/>
  <c r="I83" i="24"/>
  <c r="H83" i="24"/>
  <c r="P73" i="29"/>
  <c r="Q73" i="29" s="1"/>
  <c r="K73" i="29"/>
  <c r="J73" i="29"/>
  <c r="N73" i="29" s="1"/>
  <c r="I73" i="29"/>
  <c r="M73" i="29" s="1"/>
  <c r="H73" i="29"/>
  <c r="L83" i="23"/>
  <c r="M83" i="23" s="1"/>
  <c r="J83" i="23"/>
  <c r="I83" i="23"/>
  <c r="H83" i="23"/>
  <c r="J296" i="6"/>
  <c r="I296" i="6"/>
  <c r="H296" i="6"/>
  <c r="L72" i="28"/>
  <c r="M72" i="28" s="1"/>
  <c r="J72" i="28"/>
  <c r="I72" i="28"/>
  <c r="H72" i="28"/>
  <c r="T72" i="28"/>
  <c r="U72" i="28" s="1"/>
  <c r="R82" i="21"/>
  <c r="S82" i="21" s="1"/>
  <c r="L82" i="21"/>
  <c r="M82" i="21" s="1"/>
  <c r="J82" i="21"/>
  <c r="I82" i="21"/>
  <c r="H82" i="21"/>
  <c r="H82" i="27"/>
  <c r="Q82" i="27"/>
  <c r="R82" i="27" s="1"/>
  <c r="L82" i="27"/>
  <c r="M82" i="27" s="1"/>
  <c r="J82" i="27"/>
  <c r="I82" i="27"/>
  <c r="Q82" i="24"/>
  <c r="R82" i="24" s="1"/>
  <c r="L82" i="24"/>
  <c r="M82" i="24" s="1"/>
  <c r="J82" i="24"/>
  <c r="I82" i="24"/>
  <c r="H82" i="24"/>
  <c r="U72" i="29"/>
  <c r="V72" i="29" s="1"/>
  <c r="P72" i="29"/>
  <c r="Q72" i="29" s="1"/>
  <c r="N72" i="29"/>
  <c r="M72" i="29"/>
  <c r="L72" i="29"/>
  <c r="Q82" i="23"/>
  <c r="R82" i="23" s="1"/>
  <c r="L82" i="23"/>
  <c r="M82" i="23" s="1"/>
  <c r="J82" i="23"/>
  <c r="I82" i="23"/>
  <c r="H82" i="23"/>
  <c r="J295" i="6"/>
  <c r="I295" i="6"/>
  <c r="H295" i="6"/>
  <c r="L295" i="6"/>
  <c r="M295" i="6" s="1"/>
  <c r="Q295" i="6"/>
  <c r="R295" i="6" s="1"/>
  <c r="M22" i="20"/>
  <c r="D22" i="20"/>
  <c r="M22" i="19"/>
  <c r="D22" i="19"/>
  <c r="E21" i="19" s="1"/>
  <c r="M22" i="18"/>
  <c r="N21" i="18" s="1"/>
  <c r="D22" i="18"/>
  <c r="M22" i="17"/>
  <c r="D22" i="17"/>
  <c r="M22" i="16"/>
  <c r="D22" i="16"/>
  <c r="M22" i="15"/>
  <c r="N21" i="15" s="1"/>
  <c r="D22" i="15"/>
  <c r="E21" i="15" s="1"/>
  <c r="M22" i="14"/>
  <c r="D22" i="14"/>
  <c r="M22" i="7"/>
  <c r="D22" i="7"/>
  <c r="M22" i="8"/>
  <c r="D22" i="8"/>
  <c r="M22" i="5"/>
  <c r="D22" i="5"/>
  <c r="E21" i="5" s="1"/>
  <c r="M22" i="3"/>
  <c r="N21" i="3" s="1"/>
  <c r="D22" i="3"/>
  <c r="T71" i="28"/>
  <c r="U71" i="28" s="1"/>
  <c r="L71" i="28"/>
  <c r="M71" i="28" s="1"/>
  <c r="J71" i="28"/>
  <c r="I71" i="28"/>
  <c r="H71" i="28"/>
  <c r="R81" i="21"/>
  <c r="S81" i="21" s="1"/>
  <c r="J81" i="21"/>
  <c r="I81" i="21"/>
  <c r="H81" i="21"/>
  <c r="L81" i="21"/>
  <c r="M81" i="21" s="1"/>
  <c r="J81" i="27"/>
  <c r="I81" i="27"/>
  <c r="H81" i="27"/>
  <c r="L81" i="27"/>
  <c r="M81" i="27" s="1"/>
  <c r="Q81" i="27"/>
  <c r="R81" i="27" s="1"/>
  <c r="Q81" i="24"/>
  <c r="R81" i="24" s="1"/>
  <c r="L81" i="24"/>
  <c r="M81" i="24" s="1"/>
  <c r="J81" i="24"/>
  <c r="I81" i="24"/>
  <c r="H81" i="24"/>
  <c r="G71" i="29"/>
  <c r="F71" i="29"/>
  <c r="E71" i="29"/>
  <c r="D71" i="29"/>
  <c r="U71" i="29"/>
  <c r="V71" i="29" s="1"/>
  <c r="P71" i="29"/>
  <c r="Q71" i="29" s="1"/>
  <c r="N71" i="29"/>
  <c r="M71" i="29"/>
  <c r="L71" i="29"/>
  <c r="Q81" i="23"/>
  <c r="R81" i="23" s="1"/>
  <c r="L81" i="23"/>
  <c r="M81" i="23" s="1"/>
  <c r="J81" i="23"/>
  <c r="I81" i="23"/>
  <c r="H81" i="23"/>
  <c r="J294" i="6"/>
  <c r="I294" i="6"/>
  <c r="H294" i="6"/>
  <c r="L294" i="6"/>
  <c r="M294" i="6" s="1"/>
  <c r="Q294" i="6"/>
  <c r="R294" i="6" s="1"/>
  <c r="J70" i="28"/>
  <c r="I70" i="28"/>
  <c r="H70" i="28"/>
  <c r="L70" i="28"/>
  <c r="M70" i="28" s="1"/>
  <c r="T70" i="28"/>
  <c r="U70" i="28" s="1"/>
  <c r="R80" i="21"/>
  <c r="S80" i="21" s="1"/>
  <c r="L80" i="21"/>
  <c r="M80" i="21" s="1"/>
  <c r="J80" i="21"/>
  <c r="I80" i="21"/>
  <c r="H80" i="21"/>
  <c r="Q80" i="27"/>
  <c r="R80" i="27" s="1"/>
  <c r="J80" i="27"/>
  <c r="I80" i="27"/>
  <c r="H80" i="27"/>
  <c r="L80" i="27"/>
  <c r="M80" i="27" s="1"/>
  <c r="J80" i="24"/>
  <c r="I80" i="24"/>
  <c r="H80" i="24"/>
  <c r="L80" i="24"/>
  <c r="M80" i="24" s="1"/>
  <c r="Q80" i="24"/>
  <c r="R80" i="24" s="1"/>
  <c r="L70" i="29"/>
  <c r="G70" i="29"/>
  <c r="F70" i="29"/>
  <c r="E70" i="29"/>
  <c r="D70" i="29"/>
  <c r="P70" i="29"/>
  <c r="Q70" i="29" s="1"/>
  <c r="U70" i="29"/>
  <c r="V70" i="29" s="1"/>
  <c r="Q80" i="23"/>
  <c r="R80" i="23" s="1"/>
  <c r="L80" i="23"/>
  <c r="M80" i="23" s="1"/>
  <c r="J80" i="23"/>
  <c r="I80" i="23"/>
  <c r="H80" i="23"/>
  <c r="L293" i="6"/>
  <c r="M293" i="6" s="1"/>
  <c r="J293" i="6"/>
  <c r="I293" i="6"/>
  <c r="H293" i="6"/>
  <c r="Q293" i="6"/>
  <c r="R293" i="6" s="1"/>
  <c r="J69" i="28"/>
  <c r="I69" i="28"/>
  <c r="H69" i="28"/>
  <c r="L69" i="28"/>
  <c r="M69" i="28" s="1"/>
  <c r="T69" i="28"/>
  <c r="U69" i="28" s="1"/>
  <c r="R79" i="21"/>
  <c r="S79" i="21" s="1"/>
  <c r="L79" i="21"/>
  <c r="M79" i="21" s="1"/>
  <c r="J79" i="21"/>
  <c r="I79" i="21"/>
  <c r="H79" i="21"/>
  <c r="J79" i="27"/>
  <c r="I79" i="27"/>
  <c r="H79" i="27"/>
  <c r="L79" i="27"/>
  <c r="M79" i="27" s="1"/>
  <c r="Q79" i="27"/>
  <c r="R79" i="27" s="1"/>
  <c r="Q79" i="24"/>
  <c r="R79" i="24" s="1"/>
  <c r="L79" i="24"/>
  <c r="M79" i="24" s="1"/>
  <c r="J79" i="24"/>
  <c r="I79" i="24"/>
  <c r="H79" i="24"/>
  <c r="P69" i="29"/>
  <c r="Q69" i="29" s="1"/>
  <c r="U69" i="29"/>
  <c r="V69" i="29" s="1"/>
  <c r="K69" i="29"/>
  <c r="J69" i="29"/>
  <c r="N70" i="29" s="1"/>
  <c r="I69" i="29"/>
  <c r="H69" i="29"/>
  <c r="Q79" i="23"/>
  <c r="R79" i="23" s="1"/>
  <c r="L79" i="23"/>
  <c r="M79" i="23" s="1"/>
  <c r="J79" i="23"/>
  <c r="I79" i="23"/>
  <c r="H79" i="23"/>
  <c r="Q292" i="6"/>
  <c r="R292" i="6" s="1"/>
  <c r="M74" i="29" l="1"/>
  <c r="M75" i="29"/>
  <c r="N75" i="29"/>
  <c r="N21" i="8"/>
  <c r="E21" i="7"/>
  <c r="N21" i="7"/>
  <c r="N21" i="16"/>
  <c r="E21" i="8"/>
  <c r="E21" i="17"/>
  <c r="N21" i="14"/>
  <c r="E21" i="3"/>
  <c r="N21" i="20"/>
  <c r="E21" i="16"/>
  <c r="E21" i="18"/>
  <c r="E21" i="14"/>
  <c r="N21" i="17"/>
  <c r="N21" i="19"/>
  <c r="E21" i="20"/>
  <c r="L69" i="29"/>
  <c r="M70" i="29"/>
  <c r="M76" i="29"/>
  <c r="N76" i="29"/>
  <c r="N21" i="5"/>
  <c r="L76" i="29"/>
  <c r="L75" i="29"/>
  <c r="N74" i="29"/>
  <c r="L74" i="29"/>
  <c r="L73" i="29"/>
  <c r="L292" i="6"/>
  <c r="M292" i="6" s="1"/>
  <c r="J292" i="6"/>
  <c r="I292" i="6"/>
  <c r="H292" i="6"/>
  <c r="J68" i="28"/>
  <c r="I68" i="28"/>
  <c r="H68" i="28"/>
  <c r="L68" i="28"/>
  <c r="M68" i="28" s="1"/>
  <c r="T68" i="28"/>
  <c r="U68" i="28" s="1"/>
  <c r="R78" i="21"/>
  <c r="S78" i="21" s="1"/>
  <c r="L78" i="21"/>
  <c r="M78" i="21" s="1"/>
  <c r="J78" i="21"/>
  <c r="I78" i="21"/>
  <c r="H78" i="21"/>
  <c r="Q78" i="27"/>
  <c r="R78" i="27" s="1"/>
  <c r="L78" i="27"/>
  <c r="M78" i="27" s="1"/>
  <c r="J78" i="27"/>
  <c r="I78" i="27"/>
  <c r="H78" i="27"/>
  <c r="Q78" i="24"/>
  <c r="R78" i="24" s="1"/>
  <c r="L78" i="24"/>
  <c r="M78" i="24" s="1"/>
  <c r="J78" i="24"/>
  <c r="I78" i="24"/>
  <c r="H78" i="24"/>
  <c r="U68" i="29"/>
  <c r="V68" i="29" s="1"/>
  <c r="P68" i="29"/>
  <c r="Q68" i="29" s="1"/>
  <c r="H68" i="29"/>
  <c r="I68" i="29"/>
  <c r="M69" i="29" s="1"/>
  <c r="J68" i="29"/>
  <c r="N69" i="29" s="1"/>
  <c r="K68" i="29"/>
  <c r="Q78" i="23"/>
  <c r="R78" i="23" s="1"/>
  <c r="L78" i="23"/>
  <c r="M78" i="23" s="1"/>
  <c r="J78" i="23"/>
  <c r="I78" i="23"/>
  <c r="H78" i="23"/>
  <c r="J291" i="6"/>
  <c r="I291" i="6"/>
  <c r="H291" i="6"/>
  <c r="L291" i="6"/>
  <c r="M291" i="6" s="1"/>
  <c r="Q291" i="6"/>
  <c r="R291" i="6" s="1"/>
  <c r="L68" i="29" l="1"/>
  <c r="D23" i="20"/>
  <c r="L67" i="28"/>
  <c r="M67" i="28" s="1"/>
  <c r="J67" i="28"/>
  <c r="I67" i="28"/>
  <c r="H67" i="28"/>
  <c r="T67" i="28"/>
  <c r="U67" i="28" s="1"/>
  <c r="R77" i="21"/>
  <c r="S77" i="21" s="1"/>
  <c r="L77" i="21"/>
  <c r="M77" i="21" s="1"/>
  <c r="J77" i="21"/>
  <c r="I77" i="21"/>
  <c r="H77" i="21"/>
  <c r="Q77" i="27"/>
  <c r="R77" i="27" s="1"/>
  <c r="L77" i="27"/>
  <c r="M77" i="27" s="1"/>
  <c r="J77" i="27"/>
  <c r="I77" i="27"/>
  <c r="H77" i="27"/>
  <c r="Q77" i="24"/>
  <c r="R77" i="24" s="1"/>
  <c r="L77" i="24"/>
  <c r="M77" i="24" s="1"/>
  <c r="J77" i="24"/>
  <c r="I77" i="24"/>
  <c r="H77" i="24"/>
  <c r="U67" i="29"/>
  <c r="V67" i="29" s="1"/>
  <c r="P67" i="29"/>
  <c r="Q67" i="29" s="1"/>
  <c r="K67" i="29"/>
  <c r="J67" i="29"/>
  <c r="N68" i="29" s="1"/>
  <c r="I67" i="29"/>
  <c r="M68" i="29" s="1"/>
  <c r="H67" i="29"/>
  <c r="Q77" i="23"/>
  <c r="R77" i="23" s="1"/>
  <c r="L77" i="23"/>
  <c r="M77" i="23" s="1"/>
  <c r="J77" i="23"/>
  <c r="I77" i="23"/>
  <c r="H77" i="23"/>
  <c r="Q290" i="6"/>
  <c r="R290" i="6" s="1"/>
  <c r="L290" i="6"/>
  <c r="M290" i="6" s="1"/>
  <c r="J290" i="6"/>
  <c r="I290" i="6"/>
  <c r="H290" i="6"/>
  <c r="M23" i="20"/>
  <c r="M23" i="19"/>
  <c r="D23" i="19"/>
  <c r="M23" i="18"/>
  <c r="D23" i="18"/>
  <c r="M23" i="17"/>
  <c r="D23" i="17"/>
  <c r="M23" i="16"/>
  <c r="D23" i="16"/>
  <c r="M23" i="15"/>
  <c r="D23" i="15"/>
  <c r="M23" i="14"/>
  <c r="D23" i="14"/>
  <c r="M23" i="7"/>
  <c r="D23" i="7"/>
  <c r="M23" i="8"/>
  <c r="D23" i="8"/>
  <c r="M23" i="5"/>
  <c r="D23" i="5"/>
  <c r="M23" i="3"/>
  <c r="D23" i="3"/>
  <c r="E22" i="8" l="1"/>
  <c r="N22" i="8"/>
  <c r="E22" i="17"/>
  <c r="N22" i="7"/>
  <c r="N22" i="15"/>
  <c r="N22" i="20"/>
  <c r="E22" i="7"/>
  <c r="E22" i="14"/>
  <c r="E22" i="20"/>
  <c r="N22" i="19"/>
  <c r="E22" i="16"/>
  <c r="N22" i="16"/>
  <c r="N22" i="17"/>
  <c r="E22" i="3"/>
  <c r="E22" i="18"/>
  <c r="N22" i="3"/>
  <c r="N22" i="14"/>
  <c r="N22" i="18"/>
  <c r="E22" i="15"/>
  <c r="E22" i="19"/>
  <c r="E22" i="5"/>
  <c r="N22" i="5"/>
  <c r="L67" i="29"/>
  <c r="Q76" i="23"/>
  <c r="R76" i="23" s="1"/>
  <c r="T66" i="28"/>
  <c r="U66" i="28" s="1"/>
  <c r="R76" i="21"/>
  <c r="S76" i="21" s="1"/>
  <c r="L76" i="21"/>
  <c r="M76" i="21" s="1"/>
  <c r="Q76" i="27"/>
  <c r="R76" i="27" s="1"/>
  <c r="Q76" i="24"/>
  <c r="R76" i="24" s="1"/>
  <c r="U66" i="29"/>
  <c r="V66" i="29" s="1"/>
  <c r="Q289" i="6"/>
  <c r="R289" i="6" s="1"/>
  <c r="L289" i="6"/>
  <c r="M289" i="6" s="1"/>
  <c r="L76" i="23"/>
  <c r="M76" i="23" s="1"/>
  <c r="J76" i="23"/>
  <c r="I76" i="23"/>
  <c r="H76" i="23"/>
  <c r="P66" i="29"/>
  <c r="Q66" i="29" s="1"/>
  <c r="K66" i="29"/>
  <c r="J66" i="29"/>
  <c r="N67" i="29" s="1"/>
  <c r="I66" i="29"/>
  <c r="M67" i="29" s="1"/>
  <c r="H66" i="29"/>
  <c r="L76" i="24"/>
  <c r="M76" i="24" s="1"/>
  <c r="J76" i="24"/>
  <c r="I76" i="24"/>
  <c r="H76" i="24"/>
  <c r="R75" i="21"/>
  <c r="S75" i="21" s="1"/>
  <c r="J76" i="21"/>
  <c r="I76" i="21"/>
  <c r="H76" i="21"/>
  <c r="T64" i="28"/>
  <c r="U64" i="28" s="1"/>
  <c r="T65" i="28"/>
  <c r="U65" i="28" s="1"/>
  <c r="L66" i="28"/>
  <c r="M66" i="28" s="1"/>
  <c r="L65" i="28"/>
  <c r="M65" i="28" s="1"/>
  <c r="J66" i="28"/>
  <c r="I66" i="28"/>
  <c r="H66" i="28"/>
  <c r="J65" i="28"/>
  <c r="I65" i="28"/>
  <c r="H65" i="28"/>
  <c r="L76" i="27"/>
  <c r="M76" i="27" s="1"/>
  <c r="J76" i="27"/>
  <c r="I76" i="27"/>
  <c r="H76" i="27"/>
  <c r="R74" i="21"/>
  <c r="S74" i="21" s="1"/>
  <c r="L75" i="21"/>
  <c r="M75" i="21" s="1"/>
  <c r="J75" i="21"/>
  <c r="I75" i="21"/>
  <c r="H75" i="21"/>
  <c r="J289" i="6"/>
  <c r="I289" i="6"/>
  <c r="H289" i="6"/>
  <c r="J73" i="27"/>
  <c r="I73" i="27"/>
  <c r="H73" i="27"/>
  <c r="J75" i="27"/>
  <c r="I75" i="27"/>
  <c r="H75" i="27"/>
  <c r="Q75" i="27"/>
  <c r="R75" i="27" s="1"/>
  <c r="L75" i="27"/>
  <c r="M75" i="27" s="1"/>
  <c r="Q74" i="27"/>
  <c r="R74" i="27" s="1"/>
  <c r="J73" i="24"/>
  <c r="I73" i="24"/>
  <c r="L75" i="24"/>
  <c r="M75" i="24" s="1"/>
  <c r="Q75" i="24"/>
  <c r="R75" i="24" s="1"/>
  <c r="Q74" i="24"/>
  <c r="R74" i="24" s="1"/>
  <c r="J75" i="24"/>
  <c r="I75" i="24"/>
  <c r="H75" i="24"/>
  <c r="P65" i="29"/>
  <c r="Q65" i="29" s="1"/>
  <c r="U65" i="29"/>
  <c r="V65" i="29" s="1"/>
  <c r="U64" i="29"/>
  <c r="V64" i="29" s="1"/>
  <c r="K65" i="29"/>
  <c r="J65" i="29"/>
  <c r="I65" i="29"/>
  <c r="H65" i="29"/>
  <c r="Q75" i="23"/>
  <c r="R75" i="23" s="1"/>
  <c r="Q74" i="23"/>
  <c r="R74" i="23" s="1"/>
  <c r="L75" i="23"/>
  <c r="M75" i="23" s="1"/>
  <c r="J75" i="23"/>
  <c r="I75" i="23"/>
  <c r="H75" i="23"/>
  <c r="Q288" i="6"/>
  <c r="R288" i="6" s="1"/>
  <c r="Q287" i="6"/>
  <c r="R287" i="6" s="1"/>
  <c r="L288" i="6"/>
  <c r="M288" i="6" s="1"/>
  <c r="L287" i="6"/>
  <c r="M287" i="6" s="1"/>
  <c r="J288" i="6"/>
  <c r="I288" i="6"/>
  <c r="H288" i="6"/>
  <c r="L64" i="28"/>
  <c r="M64" i="28" s="1"/>
  <c r="J64" i="28"/>
  <c r="I64" i="28"/>
  <c r="H64" i="28"/>
  <c r="T62" i="28"/>
  <c r="U62" i="28" s="1"/>
  <c r="J74" i="21"/>
  <c r="I74" i="21"/>
  <c r="H74" i="21"/>
  <c r="L74" i="21"/>
  <c r="M74" i="21" s="1"/>
  <c r="R72" i="21"/>
  <c r="S72" i="21" s="1"/>
  <c r="L74" i="27"/>
  <c r="M74" i="27" s="1"/>
  <c r="J74" i="27"/>
  <c r="I74" i="27"/>
  <c r="H74" i="27"/>
  <c r="Q72" i="27"/>
  <c r="R72" i="27" s="1"/>
  <c r="L74" i="24"/>
  <c r="M74" i="24" s="1"/>
  <c r="J74" i="24"/>
  <c r="I74" i="24"/>
  <c r="H74" i="24"/>
  <c r="Q72" i="24"/>
  <c r="R72" i="24" s="1"/>
  <c r="L74" i="23"/>
  <c r="M74" i="23" s="1"/>
  <c r="P64" i="29"/>
  <c r="Q64" i="29" s="1"/>
  <c r="U62" i="29"/>
  <c r="V62" i="29" s="1"/>
  <c r="K64" i="29"/>
  <c r="J64" i="29"/>
  <c r="N64" i="29" s="1"/>
  <c r="I64" i="29"/>
  <c r="M64" i="29" s="1"/>
  <c r="H64" i="29"/>
  <c r="J74" i="23"/>
  <c r="I74" i="23"/>
  <c r="H74" i="23"/>
  <c r="Q72" i="23"/>
  <c r="R72" i="23" s="1"/>
  <c r="Q285" i="6"/>
  <c r="R285" i="6" s="1"/>
  <c r="J287" i="6"/>
  <c r="I287" i="6"/>
  <c r="H287" i="6"/>
  <c r="J73" i="21"/>
  <c r="I73" i="21"/>
  <c r="H73" i="21"/>
  <c r="L63" i="29"/>
  <c r="G63" i="29"/>
  <c r="F63" i="29"/>
  <c r="E63" i="29"/>
  <c r="D63" i="29"/>
  <c r="H73" i="24"/>
  <c r="H73" i="23"/>
  <c r="J286" i="6"/>
  <c r="I286" i="6"/>
  <c r="H286" i="6"/>
  <c r="M42" i="29"/>
  <c r="N42" i="29"/>
  <c r="M43" i="29"/>
  <c r="N43" i="29"/>
  <c r="M46" i="29"/>
  <c r="N46" i="29"/>
  <c r="M47" i="29"/>
  <c r="N47" i="29"/>
  <c r="M48" i="29"/>
  <c r="N48" i="29"/>
  <c r="M49" i="29"/>
  <c r="N49" i="29"/>
  <c r="M50" i="29"/>
  <c r="N50" i="29"/>
  <c r="M51" i="29"/>
  <c r="N51" i="29"/>
  <c r="M52" i="29"/>
  <c r="N52" i="29"/>
  <c r="M53" i="29"/>
  <c r="N53" i="29"/>
  <c r="M54" i="29"/>
  <c r="N54" i="29"/>
  <c r="M55" i="29"/>
  <c r="N55" i="29"/>
  <c r="M56" i="29"/>
  <c r="N56" i="29"/>
  <c r="M57" i="29"/>
  <c r="N57" i="29"/>
  <c r="M24" i="3"/>
  <c r="N23" i="3" s="1"/>
  <c r="D24" i="3"/>
  <c r="M24" i="5"/>
  <c r="N23" i="5" s="1"/>
  <c r="D24" i="5"/>
  <c r="M24" i="8"/>
  <c r="N23" i="8" s="1"/>
  <c r="D24" i="8"/>
  <c r="M24" i="7"/>
  <c r="N23" i="7" s="1"/>
  <c r="D24" i="7"/>
  <c r="E23" i="7" s="1"/>
  <c r="M24" i="14"/>
  <c r="D24" i="14"/>
  <c r="M24" i="15"/>
  <c r="D24" i="15"/>
  <c r="E23" i="15" s="1"/>
  <c r="M24" i="16"/>
  <c r="N23" i="16" s="1"/>
  <c r="D24" i="16"/>
  <c r="E23" i="16" s="1"/>
  <c r="M24" i="17"/>
  <c r="D24" i="17"/>
  <c r="M24" i="18"/>
  <c r="D24" i="18"/>
  <c r="M24" i="19"/>
  <c r="D24" i="19"/>
  <c r="E23" i="19" s="1"/>
  <c r="M24" i="20"/>
  <c r="N23" i="20" s="1"/>
  <c r="D24" i="20"/>
  <c r="L72" i="21"/>
  <c r="M72" i="21" s="1"/>
  <c r="J72" i="21"/>
  <c r="I72" i="21"/>
  <c r="H72" i="21"/>
  <c r="R71" i="21"/>
  <c r="S71" i="21" s="1"/>
  <c r="J62" i="28"/>
  <c r="I62" i="28"/>
  <c r="H62" i="28"/>
  <c r="L62" i="28"/>
  <c r="M62" i="28" s="1"/>
  <c r="T61" i="28"/>
  <c r="U61" i="28" s="1"/>
  <c r="L72" i="27"/>
  <c r="M72" i="27" s="1"/>
  <c r="J72" i="27"/>
  <c r="I72" i="27"/>
  <c r="H72" i="27"/>
  <c r="Q71" i="27"/>
  <c r="R71" i="27" s="1"/>
  <c r="L72" i="24"/>
  <c r="M72" i="24" s="1"/>
  <c r="J72" i="24"/>
  <c r="I72" i="24"/>
  <c r="H72" i="24"/>
  <c r="Q71" i="24"/>
  <c r="R71" i="24" s="1"/>
  <c r="U61" i="29"/>
  <c r="V61" i="29" s="1"/>
  <c r="P62" i="29"/>
  <c r="Q62" i="29" s="1"/>
  <c r="K62" i="29"/>
  <c r="J62" i="29"/>
  <c r="I62" i="29"/>
  <c r="M63" i="29" s="1"/>
  <c r="H62" i="29"/>
  <c r="J72" i="23"/>
  <c r="I72" i="23"/>
  <c r="H72" i="23"/>
  <c r="L72" i="23"/>
  <c r="M72" i="23" s="1"/>
  <c r="Q71" i="23"/>
  <c r="R71" i="23" s="1"/>
  <c r="Q284" i="6"/>
  <c r="R284" i="6" s="1"/>
  <c r="L285" i="6"/>
  <c r="M285" i="6" s="1"/>
  <c r="J285" i="6"/>
  <c r="I285" i="6"/>
  <c r="H285" i="6"/>
  <c r="L70" i="21"/>
  <c r="M70" i="21" s="1"/>
  <c r="L71" i="21"/>
  <c r="M71" i="21" s="1"/>
  <c r="H70" i="21"/>
  <c r="I70" i="21"/>
  <c r="J70" i="21"/>
  <c r="H71" i="21"/>
  <c r="I71" i="21"/>
  <c r="J71" i="21"/>
  <c r="R69" i="21"/>
  <c r="S69" i="21" s="1"/>
  <c r="R70" i="21"/>
  <c r="S70" i="21" s="1"/>
  <c r="T59" i="28"/>
  <c r="U59" i="28" s="1"/>
  <c r="T60" i="28"/>
  <c r="U60" i="28" s="1"/>
  <c r="L60" i="28"/>
  <c r="M60" i="28" s="1"/>
  <c r="L61" i="28"/>
  <c r="M61" i="28" s="1"/>
  <c r="H60" i="28"/>
  <c r="I60" i="28"/>
  <c r="J60" i="28"/>
  <c r="H61" i="28"/>
  <c r="I61" i="28"/>
  <c r="J61" i="28"/>
  <c r="Q69" i="27"/>
  <c r="R69" i="27" s="1"/>
  <c r="Q70" i="27"/>
  <c r="R70" i="27" s="1"/>
  <c r="L70" i="27"/>
  <c r="M70" i="27" s="1"/>
  <c r="L71" i="27"/>
  <c r="M71" i="27" s="1"/>
  <c r="H70" i="27"/>
  <c r="I70" i="27"/>
  <c r="J70" i="27"/>
  <c r="H71" i="27"/>
  <c r="I71" i="27"/>
  <c r="J71" i="27"/>
  <c r="H70" i="24"/>
  <c r="I70" i="24"/>
  <c r="J70" i="24"/>
  <c r="H71" i="24"/>
  <c r="I71" i="24"/>
  <c r="J71" i="24"/>
  <c r="L70" i="24"/>
  <c r="M70" i="24" s="1"/>
  <c r="L71" i="24"/>
  <c r="M71" i="24" s="1"/>
  <c r="Q69" i="24"/>
  <c r="R69" i="24" s="1"/>
  <c r="Q70" i="24"/>
  <c r="R70" i="24" s="1"/>
  <c r="P60" i="29"/>
  <c r="Q60" i="29" s="1"/>
  <c r="P61" i="29"/>
  <c r="Q61" i="29" s="1"/>
  <c r="H60" i="29"/>
  <c r="I60" i="29"/>
  <c r="J60" i="29"/>
  <c r="K60" i="29"/>
  <c r="H61" i="29"/>
  <c r="I61" i="29"/>
  <c r="J61" i="29"/>
  <c r="K61" i="29"/>
  <c r="U60" i="29"/>
  <c r="V60" i="29" s="1"/>
  <c r="U59" i="29"/>
  <c r="V59" i="29" s="1"/>
  <c r="Q70" i="23"/>
  <c r="R70" i="23" s="1"/>
  <c r="Q69" i="23"/>
  <c r="R69" i="23" s="1"/>
  <c r="L71" i="23"/>
  <c r="M71" i="23" s="1"/>
  <c r="L70" i="23"/>
  <c r="M70" i="23" s="1"/>
  <c r="J71" i="23"/>
  <c r="I71" i="23"/>
  <c r="H71" i="23"/>
  <c r="J70" i="23"/>
  <c r="I70" i="23"/>
  <c r="H70" i="23"/>
  <c r="L284" i="6"/>
  <c r="M284" i="6" s="1"/>
  <c r="J284" i="6"/>
  <c r="I284" i="6"/>
  <c r="H284" i="6"/>
  <c r="Q283" i="6"/>
  <c r="R283" i="6" s="1"/>
  <c r="Q282" i="6"/>
  <c r="R282" i="6" s="1"/>
  <c r="L283" i="6"/>
  <c r="M283" i="6" s="1"/>
  <c r="J283" i="6"/>
  <c r="I283" i="6"/>
  <c r="H283" i="6"/>
  <c r="L68" i="27"/>
  <c r="M68" i="27" s="1"/>
  <c r="L69" i="27"/>
  <c r="M69" i="27" s="1"/>
  <c r="H68" i="27"/>
  <c r="I68" i="27"/>
  <c r="J68" i="27"/>
  <c r="H69" i="27"/>
  <c r="I69" i="27"/>
  <c r="J69" i="27"/>
  <c r="Q67" i="27"/>
  <c r="R67" i="27" s="1"/>
  <c r="Q68" i="27"/>
  <c r="R68" i="27" s="1"/>
  <c r="L58" i="28"/>
  <c r="M58" i="28" s="1"/>
  <c r="L59" i="28"/>
  <c r="M59" i="28" s="1"/>
  <c r="H58" i="28"/>
  <c r="I58" i="28"/>
  <c r="J58" i="28"/>
  <c r="H59" i="28"/>
  <c r="I59" i="28"/>
  <c r="J59" i="28"/>
  <c r="T57" i="28"/>
  <c r="U57" i="28" s="1"/>
  <c r="T58" i="28"/>
  <c r="U58" i="28" s="1"/>
  <c r="L68" i="21"/>
  <c r="M68" i="21" s="1"/>
  <c r="L69" i="21"/>
  <c r="M69" i="21" s="1"/>
  <c r="H68" i="21"/>
  <c r="I68" i="21"/>
  <c r="J68" i="21"/>
  <c r="H69" i="21"/>
  <c r="I69" i="21"/>
  <c r="J69" i="21"/>
  <c r="R67" i="21"/>
  <c r="S67" i="21" s="1"/>
  <c r="R68" i="21"/>
  <c r="S68" i="21" s="1"/>
  <c r="H68" i="24"/>
  <c r="I68" i="24"/>
  <c r="J68" i="24"/>
  <c r="H69" i="24"/>
  <c r="I69" i="24"/>
  <c r="J69" i="24"/>
  <c r="L68" i="24"/>
  <c r="M68" i="24" s="1"/>
  <c r="L69" i="24"/>
  <c r="M69" i="24" s="1"/>
  <c r="Q67" i="24"/>
  <c r="R67" i="24" s="1"/>
  <c r="Q68" i="24"/>
  <c r="R68" i="24" s="1"/>
  <c r="U57" i="29"/>
  <c r="V57" i="29" s="1"/>
  <c r="U58" i="29"/>
  <c r="V58" i="29" s="1"/>
  <c r="P58" i="29"/>
  <c r="Q58" i="29" s="1"/>
  <c r="P59" i="29"/>
  <c r="Q59" i="29" s="1"/>
  <c r="K59" i="29"/>
  <c r="J59" i="29"/>
  <c r="I59" i="29"/>
  <c r="H59" i="29"/>
  <c r="K58" i="29"/>
  <c r="J58" i="29"/>
  <c r="N58" i="29" s="1"/>
  <c r="I58" i="29"/>
  <c r="L58" i="29" s="1"/>
  <c r="H58" i="29"/>
  <c r="Q67" i="23"/>
  <c r="R67" i="23" s="1"/>
  <c r="Q68" i="23"/>
  <c r="R68" i="23" s="1"/>
  <c r="L68" i="23"/>
  <c r="M68" i="23" s="1"/>
  <c r="L69" i="23"/>
  <c r="M69" i="23" s="1"/>
  <c r="J69" i="23"/>
  <c r="I69" i="23"/>
  <c r="H69" i="23"/>
  <c r="J68" i="23"/>
  <c r="I68" i="23"/>
  <c r="H68" i="23"/>
  <c r="J282" i="6"/>
  <c r="I282" i="6"/>
  <c r="H282" i="6"/>
  <c r="L282" i="6"/>
  <c r="M282" i="6" s="1"/>
  <c r="Q281" i="6"/>
  <c r="R281" i="6" s="1"/>
  <c r="L281" i="6"/>
  <c r="M281" i="6" s="1"/>
  <c r="J281" i="6"/>
  <c r="I281" i="6"/>
  <c r="H281" i="6"/>
  <c r="Q280" i="6"/>
  <c r="R280" i="6" s="1"/>
  <c r="T54" i="28"/>
  <c r="U54" i="28" s="1"/>
  <c r="T55" i="28"/>
  <c r="U55" i="28" s="1"/>
  <c r="T56" i="28"/>
  <c r="U56" i="28" s="1"/>
  <c r="L55" i="28"/>
  <c r="M55" i="28" s="1"/>
  <c r="L56" i="28"/>
  <c r="M56" i="28" s="1"/>
  <c r="L57" i="28"/>
  <c r="M57" i="28" s="1"/>
  <c r="H55" i="28"/>
  <c r="I55" i="28"/>
  <c r="J55" i="28"/>
  <c r="H56" i="28"/>
  <c r="I56" i="28"/>
  <c r="J56" i="28"/>
  <c r="H57" i="28"/>
  <c r="I57" i="28"/>
  <c r="J57" i="28"/>
  <c r="M25" i="3"/>
  <c r="D25" i="3"/>
  <c r="M25" i="5"/>
  <c r="D25" i="5"/>
  <c r="M25" i="8"/>
  <c r="D25" i="8"/>
  <c r="M25" i="7"/>
  <c r="D25" i="7"/>
  <c r="M25" i="14"/>
  <c r="D25" i="14"/>
  <c r="M25" i="15"/>
  <c r="D25" i="15"/>
  <c r="M25" i="16"/>
  <c r="D25" i="16"/>
  <c r="M25" i="17"/>
  <c r="D25" i="17"/>
  <c r="M25" i="18"/>
  <c r="D25" i="18"/>
  <c r="M25" i="19"/>
  <c r="D25" i="19"/>
  <c r="M25" i="20"/>
  <c r="D25" i="20"/>
  <c r="N24" i="17" l="1"/>
  <c r="N24" i="19"/>
  <c r="N24" i="15"/>
  <c r="M59" i="29"/>
  <c r="E24" i="18"/>
  <c r="E24" i="14"/>
  <c r="E24" i="3"/>
  <c r="E23" i="14"/>
  <c r="N24" i="18"/>
  <c r="N24" i="14"/>
  <c r="N24" i="3"/>
  <c r="E24" i="17"/>
  <c r="E23" i="18"/>
  <c r="E23" i="17"/>
  <c r="N23" i="18"/>
  <c r="E23" i="3"/>
  <c r="N23" i="19"/>
  <c r="E24" i="20"/>
  <c r="E24" i="8"/>
  <c r="N24" i="20"/>
  <c r="N24" i="16"/>
  <c r="N24" i="8"/>
  <c r="E24" i="16"/>
  <c r="E24" i="19"/>
  <c r="E24" i="15"/>
  <c r="N23" i="14"/>
  <c r="N23" i="17"/>
  <c r="E23" i="20"/>
  <c r="N23" i="15"/>
  <c r="E23" i="8"/>
  <c r="M60" i="29"/>
  <c r="N61" i="29"/>
  <c r="E24" i="5"/>
  <c r="N24" i="5"/>
  <c r="E23" i="5"/>
  <c r="N59" i="29"/>
  <c r="L61" i="29"/>
  <c r="M61" i="29"/>
  <c r="N62" i="29"/>
  <c r="M58" i="29"/>
  <c r="L60" i="29"/>
  <c r="N60" i="29"/>
  <c r="N63" i="29"/>
  <c r="M62" i="29"/>
  <c r="M65" i="29"/>
  <c r="M66" i="29"/>
  <c r="N66" i="29"/>
  <c r="L66" i="29"/>
  <c r="L65" i="29"/>
  <c r="N65" i="29"/>
  <c r="L64" i="29"/>
  <c r="E24" i="7"/>
  <c r="N24" i="7"/>
  <c r="L62" i="29"/>
  <c r="L59" i="29"/>
  <c r="L67" i="21"/>
  <c r="M67" i="21" s="1"/>
  <c r="L65" i="21"/>
  <c r="M65" i="21" s="1"/>
  <c r="L66" i="21"/>
  <c r="M66" i="21" s="1"/>
  <c r="H65" i="21"/>
  <c r="I65" i="21"/>
  <c r="J65" i="21"/>
  <c r="H66" i="21"/>
  <c r="I66" i="21"/>
  <c r="J66" i="21"/>
  <c r="H67" i="21"/>
  <c r="I67" i="21"/>
  <c r="J67" i="21"/>
  <c r="R64" i="21"/>
  <c r="S64" i="21" s="1"/>
  <c r="R65" i="21"/>
  <c r="S65" i="21" s="1"/>
  <c r="R66" i="21"/>
  <c r="S66" i="21" s="1"/>
  <c r="Q64" i="27"/>
  <c r="R64" i="27" s="1"/>
  <c r="Q65" i="27"/>
  <c r="R65" i="27" s="1"/>
  <c r="Q66" i="27"/>
  <c r="R66" i="27" s="1"/>
  <c r="L65" i="27"/>
  <c r="M65" i="27" s="1"/>
  <c r="L66" i="27"/>
  <c r="M66" i="27" s="1"/>
  <c r="L67" i="27"/>
  <c r="M67" i="27" s="1"/>
  <c r="H65" i="27"/>
  <c r="I65" i="27"/>
  <c r="J65" i="27"/>
  <c r="H66" i="27"/>
  <c r="I66" i="27"/>
  <c r="J66" i="27"/>
  <c r="H67" i="27"/>
  <c r="I67" i="27"/>
  <c r="J67" i="27"/>
  <c r="Q64" i="24"/>
  <c r="R64" i="24" s="1"/>
  <c r="Q65" i="24"/>
  <c r="R65" i="24" s="1"/>
  <c r="Q66" i="24"/>
  <c r="R66" i="24" s="1"/>
  <c r="L65" i="24"/>
  <c r="M65" i="24" s="1"/>
  <c r="L66" i="24"/>
  <c r="M66" i="24" s="1"/>
  <c r="L67" i="24"/>
  <c r="M67" i="24" s="1"/>
  <c r="H65" i="24"/>
  <c r="I65" i="24"/>
  <c r="J65" i="24"/>
  <c r="H66" i="24"/>
  <c r="I66" i="24"/>
  <c r="J66" i="24"/>
  <c r="H67" i="24"/>
  <c r="I67" i="24"/>
  <c r="J67" i="24"/>
  <c r="Q66" i="23"/>
  <c r="R66" i="23" s="1"/>
  <c r="Q64" i="23"/>
  <c r="R64" i="23" s="1"/>
  <c r="Q65" i="23"/>
  <c r="R65" i="23" s="1"/>
  <c r="L65" i="23"/>
  <c r="M65" i="23" s="1"/>
  <c r="L66" i="23"/>
  <c r="M66" i="23" s="1"/>
  <c r="L67" i="23"/>
  <c r="M67" i="23" s="1"/>
  <c r="H65" i="23"/>
  <c r="I65" i="23"/>
  <c r="J65" i="23"/>
  <c r="H66" i="23"/>
  <c r="I66" i="23"/>
  <c r="J66" i="23"/>
  <c r="H67" i="23"/>
  <c r="I67" i="23"/>
  <c r="J67" i="23"/>
  <c r="U54" i="29"/>
  <c r="V54" i="29" s="1"/>
  <c r="U55" i="29"/>
  <c r="V55" i="29" s="1"/>
  <c r="U56" i="29"/>
  <c r="V56" i="29" s="1"/>
  <c r="P55" i="29"/>
  <c r="Q55" i="29" s="1"/>
  <c r="P56" i="29"/>
  <c r="Q56" i="29" s="1"/>
  <c r="P57" i="29"/>
  <c r="Q57" i="29" s="1"/>
  <c r="L55" i="29"/>
  <c r="L56" i="29"/>
  <c r="L57" i="29"/>
  <c r="D55" i="29"/>
  <c r="E55" i="29"/>
  <c r="F55" i="29"/>
  <c r="G55" i="29"/>
  <c r="D56" i="29"/>
  <c r="E56" i="29"/>
  <c r="F56" i="29"/>
  <c r="G56" i="29"/>
  <c r="D57" i="29"/>
  <c r="E57" i="29"/>
  <c r="F57" i="29"/>
  <c r="G57" i="29"/>
  <c r="L280" i="6"/>
  <c r="M280" i="6" s="1"/>
  <c r="J280" i="6"/>
  <c r="I280" i="6"/>
  <c r="H280" i="6"/>
  <c r="H277" i="6"/>
  <c r="I277" i="6"/>
  <c r="J277" i="6"/>
  <c r="L277" i="6"/>
  <c r="M277" i="6" s="1"/>
  <c r="Q277" i="6"/>
  <c r="R277" i="6" s="1"/>
  <c r="H278" i="6"/>
  <c r="I278" i="6"/>
  <c r="J278" i="6"/>
  <c r="L278" i="6"/>
  <c r="M278" i="6" s="1"/>
  <c r="Q278" i="6"/>
  <c r="R278" i="6" s="1"/>
  <c r="H279" i="6"/>
  <c r="I279" i="6"/>
  <c r="J279" i="6"/>
  <c r="L279" i="6"/>
  <c r="M279" i="6" s="1"/>
  <c r="Q279" i="6"/>
  <c r="R279" i="6" s="1"/>
  <c r="Q276" i="6"/>
  <c r="R276" i="6" s="1"/>
  <c r="Q63" i="23"/>
  <c r="R63" i="23" s="1"/>
  <c r="L64" i="23"/>
  <c r="M64" i="23" s="1"/>
  <c r="J64" i="23"/>
  <c r="I64" i="23"/>
  <c r="H64" i="23"/>
  <c r="U53" i="29"/>
  <c r="V53" i="29" s="1"/>
  <c r="P54" i="29"/>
  <c r="Q54" i="29" s="1"/>
  <c r="L54" i="29"/>
  <c r="G54" i="29"/>
  <c r="F54" i="29"/>
  <c r="E54" i="29"/>
  <c r="D54" i="29"/>
  <c r="Q63" i="24"/>
  <c r="R63" i="24" s="1"/>
  <c r="L64" i="24"/>
  <c r="M64" i="24" s="1"/>
  <c r="J64" i="24"/>
  <c r="I64" i="24"/>
  <c r="H64" i="24"/>
  <c r="Q63" i="27"/>
  <c r="R63" i="27" s="1"/>
  <c r="L64" i="27"/>
  <c r="M64" i="27" s="1"/>
  <c r="J64" i="27"/>
  <c r="I64" i="27"/>
  <c r="H64" i="27"/>
  <c r="R63" i="21"/>
  <c r="S63" i="21" s="1"/>
  <c r="L64" i="21"/>
  <c r="M64" i="21" s="1"/>
  <c r="J64" i="21"/>
  <c r="I64" i="21"/>
  <c r="H64" i="21"/>
  <c r="L54" i="28"/>
  <c r="M54" i="28" s="1"/>
  <c r="J54" i="28"/>
  <c r="I54" i="28"/>
  <c r="H54" i="28"/>
  <c r="T53" i="28"/>
  <c r="U53" i="28" s="1"/>
  <c r="J63" i="23"/>
  <c r="I63" i="23"/>
  <c r="H63" i="23"/>
  <c r="L63" i="23"/>
  <c r="M63" i="23" s="1"/>
  <c r="Q62" i="23"/>
  <c r="R62" i="23" s="1"/>
  <c r="L63" i="27"/>
  <c r="M63" i="27" s="1"/>
  <c r="L62" i="27"/>
  <c r="M62" i="27" s="1"/>
  <c r="J63" i="27"/>
  <c r="I63" i="27"/>
  <c r="H63" i="27"/>
  <c r="J62" i="27"/>
  <c r="I62" i="27"/>
  <c r="H62" i="27"/>
  <c r="Q62" i="27"/>
  <c r="R62" i="27" s="1"/>
  <c r="Q61" i="27"/>
  <c r="R61" i="27" s="1"/>
  <c r="Q62" i="24"/>
  <c r="R62" i="24" s="1"/>
  <c r="Q61" i="24"/>
  <c r="R61" i="24" s="1"/>
  <c r="L62" i="24"/>
  <c r="M62" i="24" s="1"/>
  <c r="L63" i="24"/>
  <c r="M63" i="24" s="1"/>
  <c r="J63" i="24"/>
  <c r="I63" i="24"/>
  <c r="H63" i="24"/>
  <c r="J62" i="24"/>
  <c r="I62" i="24"/>
  <c r="H62" i="24"/>
  <c r="J63" i="21"/>
  <c r="I63" i="21"/>
  <c r="H63" i="21"/>
  <c r="J62" i="21"/>
  <c r="I62" i="21"/>
  <c r="H62" i="21"/>
  <c r="L63" i="21"/>
  <c r="M63" i="21" s="1"/>
  <c r="L62" i="21"/>
  <c r="M62" i="21" s="1"/>
  <c r="R62" i="21"/>
  <c r="S62" i="21" s="1"/>
  <c r="R61" i="21"/>
  <c r="S61" i="21" s="1"/>
  <c r="L53" i="28"/>
  <c r="M53" i="28" s="1"/>
  <c r="L52" i="28"/>
  <c r="M52" i="28" s="1"/>
  <c r="L51" i="28"/>
  <c r="M51" i="28" s="1"/>
  <c r="T51" i="28"/>
  <c r="U51" i="28" s="1"/>
  <c r="T52" i="28"/>
  <c r="U52" i="28" s="1"/>
  <c r="T50" i="28"/>
  <c r="U50" i="28" s="1"/>
  <c r="J53" i="28"/>
  <c r="I53" i="28"/>
  <c r="H53" i="28"/>
  <c r="J52" i="28"/>
  <c r="I52" i="28"/>
  <c r="H52" i="28"/>
  <c r="J51" i="28"/>
  <c r="I51" i="28"/>
  <c r="H51" i="28"/>
  <c r="L62" i="23"/>
  <c r="M62" i="23" s="1"/>
  <c r="J62" i="23"/>
  <c r="I62" i="23"/>
  <c r="H62" i="23"/>
  <c r="Q61" i="23"/>
  <c r="R61" i="23" s="1"/>
  <c r="U52" i="29"/>
  <c r="V52" i="29" s="1"/>
  <c r="U51" i="29"/>
  <c r="V51" i="29" s="1"/>
  <c r="P53" i="29"/>
  <c r="Q53" i="29" s="1"/>
  <c r="P52" i="29"/>
  <c r="Q52" i="29" s="1"/>
  <c r="L53" i="29"/>
  <c r="L52" i="29"/>
  <c r="G53" i="29"/>
  <c r="F53" i="29"/>
  <c r="E53" i="29"/>
  <c r="D53" i="29"/>
  <c r="G52" i="29"/>
  <c r="F52" i="29"/>
  <c r="E52" i="29"/>
  <c r="D52" i="29"/>
  <c r="L276" i="6"/>
  <c r="M276" i="6" s="1"/>
  <c r="J276" i="6"/>
  <c r="I276" i="6"/>
  <c r="H276" i="6"/>
  <c r="Q275" i="6"/>
  <c r="R275" i="6" s="1"/>
  <c r="Q274" i="6"/>
  <c r="R274" i="6" s="1"/>
  <c r="L275" i="6"/>
  <c r="M275" i="6" s="1"/>
  <c r="J275" i="6"/>
  <c r="I275" i="6"/>
  <c r="H275" i="6"/>
  <c r="M26" i="5"/>
  <c r="D26" i="5"/>
  <c r="M26" i="8"/>
  <c r="D26" i="8"/>
  <c r="E25" i="8" s="1"/>
  <c r="M26" i="7"/>
  <c r="D26" i="7"/>
  <c r="M26" i="14"/>
  <c r="D26" i="14"/>
  <c r="E25" i="14" s="1"/>
  <c r="M26" i="15"/>
  <c r="D26" i="15"/>
  <c r="E25" i="15" s="1"/>
  <c r="M26" i="16"/>
  <c r="N25" i="16" s="1"/>
  <c r="D26" i="16"/>
  <c r="M26" i="17"/>
  <c r="D26" i="17"/>
  <c r="E25" i="17" s="1"/>
  <c r="M26" i="18"/>
  <c r="N25" i="18" s="1"/>
  <c r="D26" i="18"/>
  <c r="E25" i="18" s="1"/>
  <c r="M26" i="19"/>
  <c r="N25" i="19" s="1"/>
  <c r="D26" i="19"/>
  <c r="E25" i="19" s="1"/>
  <c r="M26" i="20"/>
  <c r="D26" i="20"/>
  <c r="M26" i="3"/>
  <c r="N25" i="3" s="1"/>
  <c r="D26" i="3"/>
  <c r="E25" i="3" s="1"/>
  <c r="E25" i="20" l="1"/>
  <c r="N25" i="15"/>
  <c r="N25" i="8"/>
  <c r="N25" i="20"/>
  <c r="N25" i="17"/>
  <c r="N25" i="14"/>
  <c r="E25" i="16"/>
  <c r="E25" i="5"/>
  <c r="N25" i="5"/>
  <c r="N25" i="7"/>
  <c r="E25" i="7"/>
  <c r="Q273" i="6"/>
  <c r="R273" i="6" s="1"/>
  <c r="L274" i="6"/>
  <c r="M274" i="6" s="1"/>
  <c r="J274" i="6"/>
  <c r="I274" i="6"/>
  <c r="H274" i="6"/>
  <c r="Q60" i="23"/>
  <c r="R60" i="23" s="1"/>
  <c r="L61" i="23"/>
  <c r="M61" i="23" s="1"/>
  <c r="J61" i="23"/>
  <c r="I61" i="23"/>
  <c r="H61" i="23"/>
  <c r="U50" i="29"/>
  <c r="V50" i="29" s="1"/>
  <c r="P51" i="29"/>
  <c r="Q51" i="29" s="1"/>
  <c r="L51" i="29"/>
  <c r="G51" i="29"/>
  <c r="F51" i="29"/>
  <c r="E51" i="29"/>
  <c r="D51" i="29"/>
  <c r="Q60" i="24"/>
  <c r="R60" i="24" s="1"/>
  <c r="L61" i="24"/>
  <c r="M61" i="24" s="1"/>
  <c r="J61" i="24"/>
  <c r="I61" i="24"/>
  <c r="H61" i="24"/>
  <c r="Q60" i="27"/>
  <c r="R60" i="27" s="1"/>
  <c r="L61" i="27"/>
  <c r="M61" i="27" s="1"/>
  <c r="J61" i="27"/>
  <c r="I61" i="27"/>
  <c r="H61" i="27"/>
  <c r="R60" i="21"/>
  <c r="S60" i="21" s="1"/>
  <c r="L61" i="21"/>
  <c r="M61" i="21" s="1"/>
  <c r="J61" i="21"/>
  <c r="I61" i="21"/>
  <c r="H61" i="21"/>
  <c r="T49" i="28"/>
  <c r="U49" i="28" s="1"/>
  <c r="L50" i="28"/>
  <c r="M50" i="28" s="1"/>
  <c r="J50" i="28"/>
  <c r="I50" i="28"/>
  <c r="H50" i="28"/>
  <c r="R59" i="21"/>
  <c r="S59" i="21" s="1"/>
  <c r="L60" i="21"/>
  <c r="M60" i="21" s="1"/>
  <c r="J60" i="21"/>
  <c r="I60" i="21"/>
  <c r="H60" i="21"/>
  <c r="L60" i="27"/>
  <c r="M60" i="27" s="1"/>
  <c r="J60" i="27"/>
  <c r="I60" i="27"/>
  <c r="H60" i="27"/>
  <c r="Q59" i="27"/>
  <c r="R59" i="27" s="1"/>
  <c r="Q59" i="24"/>
  <c r="R59" i="24" s="1"/>
  <c r="L60" i="24"/>
  <c r="M60" i="24" s="1"/>
  <c r="J60" i="24"/>
  <c r="I60" i="24"/>
  <c r="H60" i="24"/>
  <c r="L50" i="29"/>
  <c r="G50" i="29"/>
  <c r="F50" i="29"/>
  <c r="E50" i="29"/>
  <c r="D50" i="29"/>
  <c r="P50" i="29"/>
  <c r="Q50" i="29" s="1"/>
  <c r="U49" i="29"/>
  <c r="V49" i="29" s="1"/>
  <c r="J60" i="23"/>
  <c r="I60" i="23"/>
  <c r="H60" i="23"/>
  <c r="L60" i="23"/>
  <c r="M60" i="23" s="1"/>
  <c r="L59" i="23"/>
  <c r="M59" i="23" s="1"/>
  <c r="Q59" i="23"/>
  <c r="R59" i="23" s="1"/>
  <c r="J273" i="6"/>
  <c r="I273" i="6"/>
  <c r="H273" i="6"/>
  <c r="L273" i="6"/>
  <c r="M273" i="6" s="1"/>
  <c r="L272" i="6"/>
  <c r="M272" i="6" s="1"/>
  <c r="Q272" i="6"/>
  <c r="R272" i="6" s="1"/>
  <c r="T48" i="28" l="1"/>
  <c r="U48" i="28" s="1"/>
  <c r="J49" i="28"/>
  <c r="I49" i="28"/>
  <c r="H49" i="28"/>
  <c r="L49" i="28"/>
  <c r="M49" i="28" s="1"/>
  <c r="L48" i="28"/>
  <c r="M48" i="28" s="1"/>
  <c r="L59" i="21"/>
  <c r="M59" i="21" s="1"/>
  <c r="R58" i="21"/>
  <c r="S58" i="21" s="1"/>
  <c r="J59" i="21"/>
  <c r="I59" i="21"/>
  <c r="H59" i="21"/>
  <c r="Q58" i="27"/>
  <c r="R58" i="27" s="1"/>
  <c r="J59" i="27"/>
  <c r="I59" i="27"/>
  <c r="H59" i="27"/>
  <c r="L58" i="27"/>
  <c r="M58" i="27" s="1"/>
  <c r="L59" i="27"/>
  <c r="M59" i="27" s="1"/>
  <c r="Q58" i="24"/>
  <c r="R58" i="24" s="1"/>
  <c r="L58" i="24"/>
  <c r="M58" i="24" s="1"/>
  <c r="L59" i="24"/>
  <c r="M59" i="24" s="1"/>
  <c r="J59" i="24"/>
  <c r="I59" i="24"/>
  <c r="H59" i="24"/>
  <c r="U48" i="29"/>
  <c r="V48" i="29" s="1"/>
  <c r="L49" i="29"/>
  <c r="P49" i="29"/>
  <c r="Q49" i="29" s="1"/>
  <c r="G49" i="29"/>
  <c r="F49" i="29"/>
  <c r="E49" i="29"/>
  <c r="D49" i="29"/>
  <c r="Q58" i="23"/>
  <c r="R58" i="23" s="1"/>
  <c r="J59" i="23"/>
  <c r="I59" i="23"/>
  <c r="H59" i="23"/>
  <c r="Q271" i="6"/>
  <c r="R271" i="6" s="1"/>
  <c r="L271" i="6"/>
  <c r="M271" i="6" s="1"/>
  <c r="J272" i="6"/>
  <c r="I272" i="6"/>
  <c r="H272" i="6"/>
  <c r="T47" i="28"/>
  <c r="U47" i="28" s="1"/>
  <c r="J48" i="28"/>
  <c r="I48" i="28"/>
  <c r="H48" i="28"/>
  <c r="L58" i="21"/>
  <c r="M58" i="21" s="1"/>
  <c r="J58" i="21"/>
  <c r="I58" i="21"/>
  <c r="H58" i="21"/>
  <c r="R57" i="21"/>
  <c r="S57" i="21" s="1"/>
  <c r="Q57" i="27"/>
  <c r="R57" i="27" s="1"/>
  <c r="J58" i="27"/>
  <c r="I58" i="27"/>
  <c r="H58" i="27"/>
  <c r="Q57" i="24"/>
  <c r="R57" i="24" s="1"/>
  <c r="J58" i="24"/>
  <c r="I58" i="24"/>
  <c r="H58" i="24"/>
  <c r="G48" i="29"/>
  <c r="F48" i="29"/>
  <c r="E48" i="29"/>
  <c r="D48" i="29"/>
  <c r="L48" i="29"/>
  <c r="P48" i="29"/>
  <c r="Q48" i="29" s="1"/>
  <c r="P47" i="29"/>
  <c r="Q47" i="29" s="1"/>
  <c r="U47" i="29"/>
  <c r="V47" i="29" s="1"/>
  <c r="J58" i="23"/>
  <c r="I58" i="23"/>
  <c r="H58" i="23"/>
  <c r="L58" i="23"/>
  <c r="M58" i="23" s="1"/>
  <c r="Q57" i="23"/>
  <c r="R57" i="23" s="1"/>
  <c r="Q270" i="6"/>
  <c r="R270" i="6" s="1"/>
  <c r="J271" i="6"/>
  <c r="I271" i="6"/>
  <c r="H271" i="6"/>
  <c r="L57" i="27"/>
  <c r="M57" i="27" s="1"/>
  <c r="J57" i="27"/>
  <c r="I57" i="27"/>
  <c r="H57" i="27"/>
  <c r="Q56" i="27"/>
  <c r="R56" i="27" s="1"/>
  <c r="L57" i="24"/>
  <c r="M57" i="24" s="1"/>
  <c r="J57" i="24"/>
  <c r="I57" i="24"/>
  <c r="H57" i="24"/>
  <c r="Q56" i="24"/>
  <c r="R56" i="24" s="1"/>
  <c r="G47" i="29"/>
  <c r="F47" i="29"/>
  <c r="E47" i="29"/>
  <c r="D47" i="29"/>
  <c r="L47" i="29"/>
  <c r="U46" i="29"/>
  <c r="V46" i="29" s="1"/>
  <c r="L270" i="6"/>
  <c r="M270" i="6" s="1"/>
  <c r="R56" i="21"/>
  <c r="S56" i="21" s="1"/>
  <c r="L57" i="21"/>
  <c r="M57" i="21" s="1"/>
  <c r="J57" i="21"/>
  <c r="I57" i="21"/>
  <c r="H57" i="21"/>
  <c r="T46" i="28"/>
  <c r="U46" i="28" s="1"/>
  <c r="L47" i="28"/>
  <c r="M47" i="28" s="1"/>
  <c r="J47" i="28"/>
  <c r="I47" i="28"/>
  <c r="H47" i="28"/>
  <c r="Q269" i="6"/>
  <c r="R269" i="6" s="1"/>
  <c r="L269" i="6"/>
  <c r="M269" i="6" s="1"/>
  <c r="J270" i="6"/>
  <c r="I270" i="6"/>
  <c r="H270" i="6"/>
  <c r="J57" i="23"/>
  <c r="I57" i="23"/>
  <c r="H57" i="23"/>
  <c r="L57" i="23"/>
  <c r="M57" i="23" s="1"/>
  <c r="Q56" i="23"/>
  <c r="R56" i="23" s="1"/>
  <c r="M27" i="5"/>
  <c r="N26" i="5" s="1"/>
  <c r="D27" i="5"/>
  <c r="E26" i="5" s="1"/>
  <c r="M27" i="8"/>
  <c r="N26" i="8" s="1"/>
  <c r="D27" i="8"/>
  <c r="E26" i="8" s="1"/>
  <c r="M27" i="7"/>
  <c r="N26" i="7" s="1"/>
  <c r="D27" i="7"/>
  <c r="E26" i="7" s="1"/>
  <c r="M27" i="14"/>
  <c r="N26" i="14" s="1"/>
  <c r="D27" i="14"/>
  <c r="E26" i="14" s="1"/>
  <c r="M27" i="15"/>
  <c r="N26" i="15" s="1"/>
  <c r="D27" i="15"/>
  <c r="E26" i="15" s="1"/>
  <c r="M27" i="16"/>
  <c r="N26" i="16" s="1"/>
  <c r="D27" i="16"/>
  <c r="E26" i="16" s="1"/>
  <c r="M27" i="17"/>
  <c r="N26" i="17" s="1"/>
  <c r="D27" i="17"/>
  <c r="E26" i="17" s="1"/>
  <c r="M27" i="18"/>
  <c r="N26" i="18" s="1"/>
  <c r="D27" i="18"/>
  <c r="E26" i="18" s="1"/>
  <c r="M27" i="20"/>
  <c r="N26" i="20" s="1"/>
  <c r="D27" i="20"/>
  <c r="E26" i="20" s="1"/>
  <c r="M27" i="19"/>
  <c r="N26" i="19" s="1"/>
  <c r="D27" i="19"/>
  <c r="E26" i="19" s="1"/>
  <c r="M27" i="3"/>
  <c r="N26" i="3" s="1"/>
  <c r="D27" i="3"/>
  <c r="E26" i="3" s="1"/>
  <c r="L46" i="28" l="1"/>
  <c r="M46" i="28" s="1"/>
  <c r="J46" i="28"/>
  <c r="I46" i="28"/>
  <c r="H46" i="28"/>
  <c r="T45" i="28"/>
  <c r="U45" i="28" s="1"/>
  <c r="L56" i="21"/>
  <c r="M56" i="21" s="1"/>
  <c r="R55" i="21"/>
  <c r="S55" i="21" s="1"/>
  <c r="H54" i="21"/>
  <c r="I54" i="21"/>
  <c r="J54" i="21"/>
  <c r="H55" i="21"/>
  <c r="I55" i="21"/>
  <c r="J55" i="21"/>
  <c r="H56" i="21"/>
  <c r="I56" i="21"/>
  <c r="J56" i="21"/>
  <c r="J56" i="27"/>
  <c r="I56" i="27"/>
  <c r="H56" i="27"/>
  <c r="L56" i="27"/>
  <c r="M56" i="27" s="1"/>
  <c r="Q55" i="27"/>
  <c r="R55" i="27" s="1"/>
  <c r="J56" i="24"/>
  <c r="I56" i="24"/>
  <c r="H56" i="24"/>
  <c r="L56" i="24"/>
  <c r="M56" i="24" s="1"/>
  <c r="L55" i="24"/>
  <c r="M55" i="24" s="1"/>
  <c r="Q55" i="24"/>
  <c r="R55" i="24" s="1"/>
  <c r="G46" i="29"/>
  <c r="F46" i="29"/>
  <c r="E46" i="29"/>
  <c r="D46" i="29"/>
  <c r="L46" i="29"/>
  <c r="P46" i="29"/>
  <c r="Q46" i="29" s="1"/>
  <c r="P45" i="29"/>
  <c r="Q45" i="29" s="1"/>
  <c r="U45" i="29"/>
  <c r="V45" i="29" s="1"/>
  <c r="J56" i="23"/>
  <c r="I56" i="23"/>
  <c r="H56" i="23"/>
  <c r="L56" i="23"/>
  <c r="M56" i="23" s="1"/>
  <c r="Q55" i="23"/>
  <c r="R55" i="23" s="1"/>
  <c r="Q268" i="6"/>
  <c r="R268" i="6" s="1"/>
  <c r="J269" i="6"/>
  <c r="I269" i="6"/>
  <c r="H269" i="6"/>
  <c r="L45" i="28"/>
  <c r="M45" i="28" s="1"/>
  <c r="T44" i="28"/>
  <c r="U44" i="28" s="1"/>
  <c r="J45" i="28"/>
  <c r="I45" i="28"/>
  <c r="H45" i="28"/>
  <c r="L55" i="21"/>
  <c r="M55" i="21" s="1"/>
  <c r="J53" i="21"/>
  <c r="I53" i="21"/>
  <c r="H53" i="21"/>
  <c r="R54" i="21"/>
  <c r="S54" i="21" s="1"/>
  <c r="L55" i="27"/>
  <c r="M55" i="27" s="1"/>
  <c r="Q54" i="27"/>
  <c r="R54" i="27" s="1"/>
  <c r="J55" i="27"/>
  <c r="I55" i="27"/>
  <c r="H55" i="27"/>
  <c r="L55" i="23"/>
  <c r="M55" i="23" s="1"/>
  <c r="Q54" i="23"/>
  <c r="R54" i="23" s="1"/>
  <c r="J55" i="23"/>
  <c r="I55" i="23"/>
  <c r="H55" i="23"/>
  <c r="Q54" i="24"/>
  <c r="R54" i="24" s="1"/>
  <c r="L54" i="24"/>
  <c r="M54" i="24" s="1"/>
  <c r="H51" i="24"/>
  <c r="H52" i="24"/>
  <c r="H53" i="24"/>
  <c r="H54" i="24"/>
  <c r="H55" i="24"/>
  <c r="I51" i="24"/>
  <c r="J51" i="24"/>
  <c r="I52" i="24"/>
  <c r="J52" i="24"/>
  <c r="I53" i="24"/>
  <c r="J53" i="24"/>
  <c r="I54" i="24"/>
  <c r="J54" i="24"/>
  <c r="I55" i="24"/>
  <c r="J55" i="24"/>
  <c r="U44" i="29"/>
  <c r="V44" i="29" s="1"/>
  <c r="L45" i="29"/>
  <c r="P44" i="29"/>
  <c r="Q44" i="29" s="1"/>
  <c r="G45" i="29"/>
  <c r="F45" i="29"/>
  <c r="E45" i="29"/>
  <c r="D45" i="29"/>
  <c r="L268" i="6"/>
  <c r="M268" i="6" s="1"/>
  <c r="J268" i="6"/>
  <c r="I268" i="6"/>
  <c r="H268" i="6"/>
  <c r="Q267" i="6"/>
  <c r="R267" i="6" s="1"/>
  <c r="L54" i="21"/>
  <c r="M54" i="21" s="1"/>
  <c r="L53" i="21"/>
  <c r="M53" i="21" s="1"/>
  <c r="R53" i="21"/>
  <c r="S53" i="21" s="1"/>
  <c r="T43" i="28"/>
  <c r="U43" i="28" s="1"/>
  <c r="L44" i="28"/>
  <c r="M44" i="28" s="1"/>
  <c r="J44" i="28"/>
  <c r="I44" i="28"/>
  <c r="H44" i="28"/>
  <c r="L54" i="27"/>
  <c r="M54" i="27" s="1"/>
  <c r="J54" i="27"/>
  <c r="I54" i="27"/>
  <c r="H54" i="27"/>
  <c r="Q53" i="27"/>
  <c r="R53" i="27" s="1"/>
  <c r="Q53" i="24"/>
  <c r="R53" i="24" s="1"/>
  <c r="U43" i="29"/>
  <c r="V43" i="29" s="1"/>
  <c r="K44" i="29"/>
  <c r="J44" i="29"/>
  <c r="I44" i="29"/>
  <c r="H44" i="29"/>
  <c r="L54" i="23"/>
  <c r="M54" i="23" s="1"/>
  <c r="J54" i="23"/>
  <c r="I54" i="23"/>
  <c r="H54" i="23"/>
  <c r="Q53" i="23"/>
  <c r="R53" i="23" s="1"/>
  <c r="L267" i="6"/>
  <c r="M267" i="6" s="1"/>
  <c r="Q266" i="6"/>
  <c r="R266" i="6" s="1"/>
  <c r="J267" i="6"/>
  <c r="I267" i="6"/>
  <c r="H267" i="6"/>
  <c r="M44" i="29" l="1"/>
  <c r="M45" i="29"/>
  <c r="N44" i="29"/>
  <c r="N45" i="29"/>
  <c r="L44" i="29"/>
  <c r="L266" i="6"/>
  <c r="M266" i="6" s="1"/>
  <c r="L43" i="28"/>
  <c r="M43" i="28" s="1"/>
  <c r="J43" i="28"/>
  <c r="I43" i="28"/>
  <c r="H43" i="28"/>
  <c r="T42" i="28"/>
  <c r="U42" i="28" s="1"/>
  <c r="R52" i="21"/>
  <c r="S52" i="21" s="1"/>
  <c r="Q52" i="23"/>
  <c r="R52" i="23" s="1"/>
  <c r="L53" i="23"/>
  <c r="M53" i="23" s="1"/>
  <c r="J53" i="23"/>
  <c r="I53" i="23"/>
  <c r="H53" i="23"/>
  <c r="Q52" i="27"/>
  <c r="R52" i="27" s="1"/>
  <c r="J53" i="27"/>
  <c r="I53" i="27"/>
  <c r="H53" i="27"/>
  <c r="L53" i="27"/>
  <c r="M53" i="27" s="1"/>
  <c r="Q52" i="24"/>
  <c r="R52" i="24" s="1"/>
  <c r="L53" i="24"/>
  <c r="M53" i="24" s="1"/>
  <c r="P43" i="29"/>
  <c r="Q43" i="29" s="1"/>
  <c r="P42" i="29"/>
  <c r="Q42" i="29" s="1"/>
  <c r="U42" i="29"/>
  <c r="V42" i="29" s="1"/>
  <c r="G43" i="29"/>
  <c r="F43" i="29"/>
  <c r="E43" i="29"/>
  <c r="D43" i="29"/>
  <c r="L43" i="29"/>
  <c r="L265" i="6"/>
  <c r="M265" i="6" s="1"/>
  <c r="Q265" i="6"/>
  <c r="R265" i="6" s="1"/>
  <c r="J266" i="6"/>
  <c r="I266" i="6"/>
  <c r="H266" i="6"/>
  <c r="I263" i="6" l="1"/>
  <c r="J263" i="6"/>
  <c r="I264" i="6"/>
  <c r="J264" i="6"/>
  <c r="I265" i="6"/>
  <c r="J265" i="6"/>
  <c r="M28" i="19"/>
  <c r="N27" i="19" s="1"/>
  <c r="D28" i="19"/>
  <c r="E27" i="19" s="1"/>
  <c r="M28" i="18"/>
  <c r="N27" i="18" s="1"/>
  <c r="D28" i="18"/>
  <c r="E27" i="18" s="1"/>
  <c r="M28" i="20"/>
  <c r="N27" i="20" s="1"/>
  <c r="D28" i="20"/>
  <c r="E27" i="20" s="1"/>
  <c r="M28" i="17"/>
  <c r="N27" i="17" s="1"/>
  <c r="D28" i="17"/>
  <c r="E27" i="17" s="1"/>
  <c r="M28" i="16"/>
  <c r="N27" i="16" s="1"/>
  <c r="D28" i="16"/>
  <c r="E27" i="16" s="1"/>
  <c r="M28" i="15"/>
  <c r="N27" i="15" s="1"/>
  <c r="D28" i="15"/>
  <c r="E27" i="15" s="1"/>
  <c r="M28" i="14"/>
  <c r="N27" i="14" s="1"/>
  <c r="D28" i="14"/>
  <c r="E27" i="14" s="1"/>
  <c r="M28" i="7"/>
  <c r="N27" i="7" s="1"/>
  <c r="D28" i="7"/>
  <c r="E27" i="7" s="1"/>
  <c r="M28" i="8"/>
  <c r="N27" i="8" s="1"/>
  <c r="D28" i="8"/>
  <c r="E27" i="8" s="1"/>
  <c r="M28" i="5"/>
  <c r="N27" i="5" s="1"/>
  <c r="D28" i="5"/>
  <c r="E27" i="5" s="1"/>
  <c r="M28" i="3"/>
  <c r="N27" i="3" s="1"/>
  <c r="D28" i="3"/>
  <c r="E27" i="3" s="1"/>
  <c r="T41" i="28"/>
  <c r="U41" i="28" s="1"/>
  <c r="J42" i="28"/>
  <c r="I42" i="28"/>
  <c r="H42" i="28"/>
  <c r="L42" i="28"/>
  <c r="M42" i="28" s="1"/>
  <c r="L52" i="21"/>
  <c r="M52" i="21" s="1"/>
  <c r="R51" i="21"/>
  <c r="S51" i="21" s="1"/>
  <c r="J52" i="21"/>
  <c r="I52" i="21"/>
  <c r="H52" i="21"/>
  <c r="L52" i="27"/>
  <c r="M52" i="27" s="1"/>
  <c r="J52" i="27"/>
  <c r="I52" i="27"/>
  <c r="H52" i="27"/>
  <c r="Q51" i="27"/>
  <c r="R51" i="27" s="1"/>
  <c r="L52" i="24"/>
  <c r="M52" i="24" s="1"/>
  <c r="Q51" i="24"/>
  <c r="R51" i="24" s="1"/>
  <c r="J52" i="23"/>
  <c r="I52" i="23"/>
  <c r="H52" i="23"/>
  <c r="L52" i="23"/>
  <c r="M52" i="23" s="1"/>
  <c r="Q51" i="23"/>
  <c r="R51" i="23" s="1"/>
  <c r="U41" i="29"/>
  <c r="V41" i="29" s="1"/>
  <c r="P41" i="29"/>
  <c r="Q41" i="29" s="1"/>
  <c r="L42" i="29"/>
  <c r="D42" i="29"/>
  <c r="E42" i="29"/>
  <c r="F42" i="29"/>
  <c r="G42" i="29"/>
  <c r="H265" i="6"/>
  <c r="Q264" i="6"/>
  <c r="R264" i="6" s="1"/>
  <c r="L51" i="21"/>
  <c r="M51" i="21" s="1"/>
  <c r="H51" i="21"/>
  <c r="I51" i="21"/>
  <c r="J51" i="21"/>
  <c r="R50" i="21"/>
  <c r="S50" i="21" s="1"/>
  <c r="L40" i="28"/>
  <c r="M40" i="28" s="1"/>
  <c r="L41" i="28"/>
  <c r="M41" i="28"/>
  <c r="H41" i="28"/>
  <c r="I41" i="28"/>
  <c r="J41" i="28"/>
  <c r="T40" i="28"/>
  <c r="U40" i="28" s="1"/>
  <c r="Q50" i="27"/>
  <c r="R50" i="27" s="1"/>
  <c r="L51" i="27"/>
  <c r="M51" i="27" s="1"/>
  <c r="H51" i="27"/>
  <c r="I51" i="27"/>
  <c r="J51" i="27"/>
  <c r="L51" i="24"/>
  <c r="M51" i="24" s="1"/>
  <c r="Q50" i="24"/>
  <c r="R50" i="24" s="1"/>
  <c r="E41" i="29"/>
  <c r="F41" i="29"/>
  <c r="G41" i="29"/>
  <c r="H40" i="29"/>
  <c r="D41" i="29"/>
  <c r="U40" i="29"/>
  <c r="V40" i="29" s="1"/>
  <c r="L41" i="29"/>
  <c r="Q50" i="23"/>
  <c r="R50" i="23" s="1"/>
  <c r="L51" i="23"/>
  <c r="M51" i="23" s="1"/>
  <c r="H51" i="23"/>
  <c r="I51" i="23"/>
  <c r="J51" i="23"/>
  <c r="L264" i="6"/>
  <c r="M264" i="6" s="1"/>
  <c r="Q263" i="6"/>
  <c r="R263" i="6" s="1"/>
  <c r="H264" i="6"/>
  <c r="L50" i="21" l="1"/>
  <c r="M50" i="21" s="1"/>
  <c r="R49" i="21"/>
  <c r="S49" i="21" s="1"/>
  <c r="J50" i="21"/>
  <c r="I50" i="21"/>
  <c r="H50" i="21"/>
  <c r="T39" i="28"/>
  <c r="U39" i="28" s="1"/>
  <c r="J40" i="28"/>
  <c r="I40" i="28"/>
  <c r="H40" i="28"/>
  <c r="L50" i="27"/>
  <c r="M50" i="27" s="1"/>
  <c r="Q49" i="27"/>
  <c r="R49" i="27" s="1"/>
  <c r="J50" i="27"/>
  <c r="I50" i="27"/>
  <c r="H50" i="27"/>
  <c r="L50" i="24"/>
  <c r="M50" i="24" s="1"/>
  <c r="J50" i="24"/>
  <c r="I50" i="24"/>
  <c r="H50" i="24"/>
  <c r="Q49" i="24"/>
  <c r="R49" i="24" s="1"/>
  <c r="P40" i="29"/>
  <c r="Q40" i="29" s="1"/>
  <c r="U39" i="29"/>
  <c r="V39" i="29" s="1"/>
  <c r="K40" i="29"/>
  <c r="J40" i="29"/>
  <c r="I40" i="29"/>
  <c r="K39" i="29"/>
  <c r="H39" i="29"/>
  <c r="Q49" i="23"/>
  <c r="R49" i="23" s="1"/>
  <c r="L50" i="23"/>
  <c r="M50" i="23" s="1"/>
  <c r="J50" i="23"/>
  <c r="I50" i="23"/>
  <c r="H50" i="23"/>
  <c r="L263" i="6"/>
  <c r="M263" i="6" s="1"/>
  <c r="H263" i="6"/>
  <c r="Q262" i="6"/>
  <c r="R262" i="6" s="1"/>
  <c r="L49" i="27"/>
  <c r="M49" i="27" s="1"/>
  <c r="Q48" i="27"/>
  <c r="R48" i="27" s="1"/>
  <c r="J49" i="27"/>
  <c r="I49" i="27"/>
  <c r="H49" i="27"/>
  <c r="L49" i="24"/>
  <c r="M49" i="24" s="1"/>
  <c r="Q48" i="24"/>
  <c r="R48" i="24" s="1"/>
  <c r="J49" i="24"/>
  <c r="I49" i="24"/>
  <c r="H49" i="24"/>
  <c r="P39" i="29"/>
  <c r="Q39" i="29" s="1"/>
  <c r="J39" i="29"/>
  <c r="I39" i="29"/>
  <c r="U38" i="29"/>
  <c r="V38" i="29" s="1"/>
  <c r="J49" i="21"/>
  <c r="I49" i="21"/>
  <c r="H49" i="21"/>
  <c r="L49" i="21"/>
  <c r="M49" i="21" s="1"/>
  <c r="R48" i="21"/>
  <c r="S48" i="21" s="1"/>
  <c r="J39" i="28"/>
  <c r="I39" i="28"/>
  <c r="H39" i="28"/>
  <c r="L39" i="28"/>
  <c r="M39" i="28" s="1"/>
  <c r="T38" i="28"/>
  <c r="U38" i="28" s="1"/>
  <c r="J49" i="23"/>
  <c r="I49" i="23"/>
  <c r="H49" i="23"/>
  <c r="Q48" i="23"/>
  <c r="R48" i="23" s="1"/>
  <c r="L49" i="23"/>
  <c r="M49" i="23" s="1"/>
  <c r="Q261" i="6"/>
  <c r="R261" i="6" s="1"/>
  <c r="L262" i="6"/>
  <c r="M262" i="6" s="1"/>
  <c r="H262" i="6"/>
  <c r="I262" i="6"/>
  <c r="J262" i="6"/>
  <c r="L45" i="21"/>
  <c r="M45" i="21" s="1"/>
  <c r="L46" i="21"/>
  <c r="M46" i="21" s="1"/>
  <c r="L47" i="21"/>
  <c r="M47" i="21" s="1"/>
  <c r="L48" i="21"/>
  <c r="M48" i="21" s="1"/>
  <c r="R47" i="21"/>
  <c r="S47" i="21" s="1"/>
  <c r="J48" i="21"/>
  <c r="I48" i="21"/>
  <c r="H48" i="21"/>
  <c r="L35" i="28"/>
  <c r="M35" i="28" s="1"/>
  <c r="L36" i="28"/>
  <c r="M36" i="28" s="1"/>
  <c r="L37" i="28"/>
  <c r="M37" i="28" s="1"/>
  <c r="L38" i="28"/>
  <c r="M38" i="28" s="1"/>
  <c r="T37" i="28"/>
  <c r="U37" i="28" s="1"/>
  <c r="J38" i="28"/>
  <c r="I38" i="28"/>
  <c r="H38" i="28"/>
  <c r="J48" i="27"/>
  <c r="I48" i="27"/>
  <c r="H48" i="27"/>
  <c r="L44" i="27"/>
  <c r="M44" i="27" s="1"/>
  <c r="L45" i="27"/>
  <c r="M45" i="27" s="1"/>
  <c r="L46" i="27"/>
  <c r="M46" i="27" s="1"/>
  <c r="L47" i="27"/>
  <c r="M47" i="27" s="1"/>
  <c r="L48" i="27"/>
  <c r="M48" i="27" s="1"/>
  <c r="Q47" i="27"/>
  <c r="R47" i="27" s="1"/>
  <c r="L45" i="24"/>
  <c r="M45" i="24" s="1"/>
  <c r="L46" i="24"/>
  <c r="M46" i="24" s="1"/>
  <c r="L47" i="24"/>
  <c r="M47" i="24" s="1"/>
  <c r="L48" i="24"/>
  <c r="M48" i="24" s="1"/>
  <c r="J48" i="24"/>
  <c r="I48" i="24"/>
  <c r="H48" i="24"/>
  <c r="Q47" i="24"/>
  <c r="R47" i="24" s="1"/>
  <c r="P34" i="29"/>
  <c r="Q34" i="29" s="1"/>
  <c r="P35" i="29"/>
  <c r="Q35" i="29" s="1"/>
  <c r="P36" i="29"/>
  <c r="Q36" i="29" s="1"/>
  <c r="P37" i="29"/>
  <c r="Q37" i="29" s="1"/>
  <c r="P38" i="29"/>
  <c r="Q38" i="29" s="1"/>
  <c r="U37" i="29"/>
  <c r="V37" i="29" s="1"/>
  <c r="J38" i="29"/>
  <c r="I38" i="29"/>
  <c r="L45" i="23"/>
  <c r="M45" i="23" s="1"/>
  <c r="L46" i="23"/>
  <c r="M46" i="23" s="1"/>
  <c r="L47" i="23"/>
  <c r="M47" i="23" s="1"/>
  <c r="L48" i="23"/>
  <c r="M48" i="23" s="1"/>
  <c r="J48" i="23"/>
  <c r="I48" i="23"/>
  <c r="H48" i="23"/>
  <c r="Q47" i="23"/>
  <c r="R47" i="23" s="1"/>
  <c r="L261" i="6"/>
  <c r="M261" i="6" s="1"/>
  <c r="L260" i="6"/>
  <c r="M260" i="6" s="1"/>
  <c r="L259" i="6"/>
  <c r="M259" i="6" s="1"/>
  <c r="L258" i="6"/>
  <c r="M258" i="6" s="1"/>
  <c r="L257" i="6"/>
  <c r="Q260" i="6"/>
  <c r="R260" i="6" s="1"/>
  <c r="J261" i="6"/>
  <c r="I261" i="6"/>
  <c r="H261" i="6"/>
  <c r="N39" i="29" l="1"/>
  <c r="M39" i="29"/>
  <c r="N41" i="29"/>
  <c r="N40" i="29"/>
  <c r="M41" i="29"/>
  <c r="M40" i="29"/>
  <c r="L40" i="29"/>
  <c r="L39" i="29"/>
  <c r="L38" i="29"/>
  <c r="M29" i="5"/>
  <c r="N28" i="5" s="1"/>
  <c r="D29" i="5"/>
  <c r="M29" i="8"/>
  <c r="N28" i="8" s="1"/>
  <c r="D29" i="8"/>
  <c r="D30" i="8"/>
  <c r="M29" i="7"/>
  <c r="N28" i="7" s="1"/>
  <c r="D29" i="7"/>
  <c r="E28" i="7" s="1"/>
  <c r="M29" i="14"/>
  <c r="D29" i="14"/>
  <c r="E28" i="14" s="1"/>
  <c r="M29" i="15"/>
  <c r="D29" i="15"/>
  <c r="M29" i="16"/>
  <c r="M30" i="16"/>
  <c r="D29" i="16"/>
  <c r="E28" i="16" s="1"/>
  <c r="M29" i="17"/>
  <c r="D29" i="17"/>
  <c r="M29" i="18"/>
  <c r="D29" i="18"/>
  <c r="M29" i="19"/>
  <c r="D29" i="19"/>
  <c r="M29" i="20"/>
  <c r="N28" i="20" s="1"/>
  <c r="D29" i="20"/>
  <c r="N28" i="18" l="1"/>
  <c r="E28" i="15"/>
  <c r="N29" i="16"/>
  <c r="N28" i="16"/>
  <c r="E28" i="18"/>
  <c r="N28" i="15"/>
  <c r="E29" i="8"/>
  <c r="E28" i="8"/>
  <c r="E28" i="20"/>
  <c r="N28" i="14"/>
  <c r="E28" i="5"/>
  <c r="N28" i="19"/>
  <c r="E28" i="17"/>
  <c r="N28" i="17"/>
  <c r="E28" i="19"/>
  <c r="D29" i="3"/>
  <c r="E28" i="3" s="1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E86" i="3" s="1"/>
  <c r="M29" i="3"/>
  <c r="M30" i="3"/>
  <c r="H37" i="28"/>
  <c r="I37" i="28"/>
  <c r="J37" i="28"/>
  <c r="T36" i="28"/>
  <c r="U36" i="28" s="1"/>
  <c r="R46" i="21"/>
  <c r="S46" i="21" s="1"/>
  <c r="H47" i="21"/>
  <c r="I47" i="21"/>
  <c r="J47" i="21"/>
  <c r="E36" i="3" l="1"/>
  <c r="E73" i="3"/>
  <c r="E81" i="3"/>
  <c r="E65" i="3"/>
  <c r="E55" i="3"/>
  <c r="E63" i="3"/>
  <c r="E85" i="3"/>
  <c r="E77" i="3"/>
  <c r="E69" i="3"/>
  <c r="E61" i="3"/>
  <c r="E53" i="3"/>
  <c r="E45" i="3"/>
  <c r="E37" i="3"/>
  <c r="E47" i="3"/>
  <c r="E71" i="3"/>
  <c r="E31" i="3"/>
  <c r="E79" i="3"/>
  <c r="E39" i="3"/>
  <c r="N29" i="3"/>
  <c r="N28" i="3"/>
  <c r="E57" i="3"/>
  <c r="E49" i="3"/>
  <c r="E41" i="3"/>
  <c r="E33" i="3"/>
  <c r="E83" i="3"/>
  <c r="E75" i="3"/>
  <c r="E67" i="3"/>
  <c r="E59" i="3"/>
  <c r="E51" i="3"/>
  <c r="E43" i="3"/>
  <c r="E35" i="3"/>
  <c r="E84" i="3"/>
  <c r="E76" i="3"/>
  <c r="E68" i="3"/>
  <c r="E60" i="3"/>
  <c r="E52" i="3"/>
  <c r="E44" i="3"/>
  <c r="E82" i="3"/>
  <c r="E74" i="3"/>
  <c r="E66" i="3"/>
  <c r="E58" i="3"/>
  <c r="E50" i="3"/>
  <c r="E42" i="3"/>
  <c r="E34" i="3"/>
  <c r="E80" i="3"/>
  <c r="E72" i="3"/>
  <c r="E64" i="3"/>
  <c r="E56" i="3"/>
  <c r="E48" i="3"/>
  <c r="E40" i="3"/>
  <c r="E32" i="3"/>
  <c r="E78" i="3"/>
  <c r="E70" i="3"/>
  <c r="E62" i="3"/>
  <c r="E54" i="3"/>
  <c r="E46" i="3"/>
  <c r="E38" i="3"/>
  <c r="H47" i="24"/>
  <c r="I47" i="24"/>
  <c r="J47" i="24"/>
  <c r="Q46" i="24"/>
  <c r="R46" i="24" s="1"/>
  <c r="Q46" i="27"/>
  <c r="R46" i="27" s="1"/>
  <c r="H47" i="27"/>
  <c r="I47" i="27"/>
  <c r="J47" i="27"/>
  <c r="Q46" i="23"/>
  <c r="R46" i="23" s="1"/>
  <c r="H47" i="23"/>
  <c r="I47" i="23"/>
  <c r="J47" i="23"/>
  <c r="U36" i="29"/>
  <c r="V36" i="29" s="1"/>
  <c r="I37" i="29"/>
  <c r="J37" i="29"/>
  <c r="Q259" i="6"/>
  <c r="R259" i="6" s="1"/>
  <c r="I260" i="6"/>
  <c r="J260" i="6"/>
  <c r="H260" i="6"/>
  <c r="N38" i="29" l="1"/>
  <c r="M38" i="29"/>
  <c r="L37" i="29"/>
  <c r="H46" i="21"/>
  <c r="I46" i="21"/>
  <c r="J46" i="21"/>
  <c r="R45" i="21"/>
  <c r="S45" i="21" s="1"/>
  <c r="J36" i="28"/>
  <c r="I36" i="28"/>
  <c r="H36" i="28"/>
  <c r="T35" i="28"/>
  <c r="U35" i="28" s="1"/>
  <c r="J46" i="27"/>
  <c r="I46" i="27"/>
  <c r="H46" i="27"/>
  <c r="Q45" i="27"/>
  <c r="R45" i="27" s="1"/>
  <c r="J46" i="24"/>
  <c r="I46" i="24"/>
  <c r="H46" i="24"/>
  <c r="Q45" i="24"/>
  <c r="R45" i="24" s="1"/>
  <c r="U35" i="29"/>
  <c r="V35" i="29" s="1"/>
  <c r="J36" i="29"/>
  <c r="I36" i="29"/>
  <c r="J46" i="23"/>
  <c r="I46" i="23"/>
  <c r="H46" i="23"/>
  <c r="Q45" i="23"/>
  <c r="R45" i="23" s="1"/>
  <c r="J259" i="6"/>
  <c r="I259" i="6"/>
  <c r="H259" i="6"/>
  <c r="Q258" i="6"/>
  <c r="R258" i="6" s="1"/>
  <c r="M37" i="29" l="1"/>
  <c r="N37" i="29"/>
  <c r="L36" i="29"/>
  <c r="J45" i="21"/>
  <c r="I45" i="21"/>
  <c r="H45" i="21"/>
  <c r="R44" i="21"/>
  <c r="S44" i="21" s="1"/>
  <c r="J35" i="28"/>
  <c r="I35" i="28"/>
  <c r="H35" i="28"/>
  <c r="T34" i="28"/>
  <c r="U34" i="28" s="1"/>
  <c r="J45" i="27"/>
  <c r="I45" i="27"/>
  <c r="H45" i="27"/>
  <c r="Q44" i="27"/>
  <c r="R44" i="27" s="1"/>
  <c r="J45" i="24"/>
  <c r="I45" i="24"/>
  <c r="H45" i="24"/>
  <c r="Q44" i="24"/>
  <c r="R44" i="24" s="1"/>
  <c r="J35" i="29"/>
  <c r="I35" i="29"/>
  <c r="M36" i="29" s="1"/>
  <c r="U34" i="29"/>
  <c r="V34" i="29" s="1"/>
  <c r="J45" i="23"/>
  <c r="I45" i="23"/>
  <c r="H45" i="23"/>
  <c r="Q44" i="23"/>
  <c r="R44" i="23" s="1"/>
  <c r="J258" i="6"/>
  <c r="I258" i="6"/>
  <c r="H258" i="6"/>
  <c r="Q257" i="6"/>
  <c r="R257" i="6" s="1"/>
  <c r="N36" i="29" l="1"/>
  <c r="L35" i="29"/>
  <c r="R43" i="21"/>
  <c r="S43" i="21" s="1"/>
  <c r="J44" i="21"/>
  <c r="I44" i="21"/>
  <c r="H44" i="21"/>
  <c r="J34" i="28"/>
  <c r="I34" i="28"/>
  <c r="H34" i="28"/>
  <c r="T33" i="28"/>
  <c r="U33" i="28" s="1"/>
  <c r="J44" i="27"/>
  <c r="I44" i="27"/>
  <c r="H44" i="27"/>
  <c r="Q43" i="27"/>
  <c r="R43" i="27" s="1"/>
  <c r="J44" i="24"/>
  <c r="I44" i="24"/>
  <c r="H44" i="24"/>
  <c r="Q43" i="24"/>
  <c r="R43" i="24" s="1"/>
  <c r="U33" i="29"/>
  <c r="V33" i="29" s="1"/>
  <c r="J34" i="29"/>
  <c r="I34" i="29"/>
  <c r="J44" i="23"/>
  <c r="I44" i="23"/>
  <c r="H44" i="23"/>
  <c r="Q43" i="23"/>
  <c r="R43" i="23" s="1"/>
  <c r="J257" i="6"/>
  <c r="I257" i="6"/>
  <c r="H257" i="6"/>
  <c r="Q256" i="6"/>
  <c r="R256" i="6" s="1"/>
  <c r="J43" i="23"/>
  <c r="I43" i="23"/>
  <c r="H43" i="23"/>
  <c r="Q42" i="23"/>
  <c r="R42" i="23" s="1"/>
  <c r="U32" i="29"/>
  <c r="V32" i="29" s="1"/>
  <c r="J33" i="29"/>
  <c r="I33" i="29"/>
  <c r="Q42" i="24"/>
  <c r="R42" i="24" s="1"/>
  <c r="J43" i="24"/>
  <c r="I43" i="24"/>
  <c r="H43" i="24"/>
  <c r="T32" i="28"/>
  <c r="U32" i="28" s="1"/>
  <c r="J33" i="28"/>
  <c r="I33" i="28"/>
  <c r="H33" i="28"/>
  <c r="J43" i="21"/>
  <c r="I43" i="21"/>
  <c r="H43" i="21"/>
  <c r="R42" i="21"/>
  <c r="S42" i="21" s="1"/>
  <c r="J43" i="27"/>
  <c r="I43" i="27"/>
  <c r="H43" i="27"/>
  <c r="Q42" i="27"/>
  <c r="R42" i="27" s="1"/>
  <c r="J256" i="6"/>
  <c r="I256" i="6"/>
  <c r="H256" i="6"/>
  <c r="Q255" i="6"/>
  <c r="R255" i="6" s="1"/>
  <c r="N34" i="29" l="1"/>
  <c r="M34" i="29"/>
  <c r="M35" i="29"/>
  <c r="N35" i="29"/>
  <c r="L33" i="29"/>
  <c r="L34" i="29"/>
  <c r="Q41" i="23"/>
  <c r="R41" i="23" s="1"/>
  <c r="H42" i="23"/>
  <c r="I42" i="23"/>
  <c r="J42" i="23"/>
  <c r="U31" i="29"/>
  <c r="V31" i="29" s="1"/>
  <c r="I32" i="29"/>
  <c r="M33" i="29" s="1"/>
  <c r="J32" i="29"/>
  <c r="H32" i="28"/>
  <c r="I32" i="28"/>
  <c r="J32" i="28"/>
  <c r="T31" i="28"/>
  <c r="U31" i="28" s="1"/>
  <c r="R41" i="21"/>
  <c r="S41" i="21" s="1"/>
  <c r="H42" i="21"/>
  <c r="I42" i="21"/>
  <c r="J42" i="21"/>
  <c r="H42" i="27"/>
  <c r="I42" i="27"/>
  <c r="J42" i="27"/>
  <c r="Q41" i="27"/>
  <c r="R41" i="27" s="1"/>
  <c r="H42" i="24"/>
  <c r="I42" i="24"/>
  <c r="J42" i="24"/>
  <c r="Q41" i="24"/>
  <c r="R41" i="24" s="1"/>
  <c r="Q254" i="6"/>
  <c r="R254" i="6" s="1"/>
  <c r="H255" i="6"/>
  <c r="I255" i="6"/>
  <c r="J255" i="6"/>
  <c r="D30" i="3"/>
  <c r="E29" i="3" s="1"/>
  <c r="M30" i="5"/>
  <c r="N29" i="5" s="1"/>
  <c r="D30" i="5"/>
  <c r="E29" i="5" s="1"/>
  <c r="M30" i="8"/>
  <c r="N29" i="8" s="1"/>
  <c r="M30" i="7"/>
  <c r="N29" i="7" s="1"/>
  <c r="D30" i="7"/>
  <c r="E29" i="7" s="1"/>
  <c r="M30" i="14"/>
  <c r="N29" i="14" s="1"/>
  <c r="D30" i="14"/>
  <c r="E29" i="14" s="1"/>
  <c r="M30" i="15"/>
  <c r="N29" i="15" s="1"/>
  <c r="D30" i="15"/>
  <c r="E29" i="15" s="1"/>
  <c r="D30" i="16"/>
  <c r="E29" i="16" s="1"/>
  <c r="M30" i="17"/>
  <c r="N29" i="17" s="1"/>
  <c r="D30" i="17"/>
  <c r="E29" i="17" s="1"/>
  <c r="M30" i="18"/>
  <c r="N29" i="18" s="1"/>
  <c r="D30" i="18"/>
  <c r="E29" i="18" s="1"/>
  <c r="D31" i="18"/>
  <c r="M30" i="19"/>
  <c r="N29" i="19" s="1"/>
  <c r="D30" i="19"/>
  <c r="E29" i="19" s="1"/>
  <c r="M30" i="20"/>
  <c r="N29" i="20" s="1"/>
  <c r="D30" i="20"/>
  <c r="E29" i="20" s="1"/>
  <c r="N33" i="29" l="1"/>
  <c r="E30" i="3"/>
  <c r="E30" i="18"/>
  <c r="L32" i="29"/>
  <c r="J41" i="21"/>
  <c r="I41" i="21"/>
  <c r="H41" i="21"/>
  <c r="R40" i="21"/>
  <c r="S40" i="21" s="1"/>
  <c r="T30" i="28"/>
  <c r="U30" i="28" s="1"/>
  <c r="J31" i="28"/>
  <c r="I31" i="28"/>
  <c r="H31" i="28"/>
  <c r="Q40" i="24"/>
  <c r="R40" i="24" s="1"/>
  <c r="J41" i="24"/>
  <c r="I41" i="24"/>
  <c r="H41" i="24"/>
  <c r="J41" i="27"/>
  <c r="I41" i="27"/>
  <c r="H41" i="27"/>
  <c r="Q40" i="27"/>
  <c r="R40" i="27" s="1"/>
  <c r="Q40" i="23"/>
  <c r="R40" i="23" s="1"/>
  <c r="J41" i="23"/>
  <c r="I41" i="23"/>
  <c r="H41" i="23"/>
  <c r="I31" i="29"/>
  <c r="J31" i="29"/>
  <c r="U30" i="29"/>
  <c r="V30" i="29" s="1"/>
  <c r="H254" i="6"/>
  <c r="I254" i="6"/>
  <c r="J254" i="6"/>
  <c r="Q253" i="6"/>
  <c r="R253" i="6" s="1"/>
  <c r="M32" i="29" l="1"/>
  <c r="N32" i="29"/>
  <c r="L31" i="29"/>
  <c r="J40" i="21"/>
  <c r="I40" i="21"/>
  <c r="H40" i="21"/>
  <c r="R39" i="21"/>
  <c r="S39" i="21" s="1"/>
  <c r="T29" i="28"/>
  <c r="U29" i="28" s="1"/>
  <c r="J30" i="28"/>
  <c r="I30" i="28"/>
  <c r="H30" i="28"/>
  <c r="J40" i="27"/>
  <c r="I40" i="27"/>
  <c r="H40" i="27"/>
  <c r="Q39" i="27"/>
  <c r="R39" i="27" s="1"/>
  <c r="J40" i="24"/>
  <c r="I40" i="24"/>
  <c r="H40" i="24"/>
  <c r="Q39" i="24"/>
  <c r="R39" i="24" s="1"/>
  <c r="J30" i="29"/>
  <c r="I30" i="29"/>
  <c r="M30" i="29" s="1"/>
  <c r="U29" i="29"/>
  <c r="V29" i="29" s="1"/>
  <c r="J40" i="23"/>
  <c r="I40" i="23"/>
  <c r="H40" i="23"/>
  <c r="Q39" i="23"/>
  <c r="R39" i="23" s="1"/>
  <c r="J253" i="6"/>
  <c r="I253" i="6"/>
  <c r="H253" i="6"/>
  <c r="Q252" i="6"/>
  <c r="R252" i="6" s="1"/>
  <c r="Q251" i="6"/>
  <c r="R251" i="6" s="1"/>
  <c r="H252" i="6"/>
  <c r="I252" i="6"/>
  <c r="J252" i="6"/>
  <c r="J39" i="21"/>
  <c r="I39" i="21"/>
  <c r="H39" i="21"/>
  <c r="R38" i="21"/>
  <c r="S38" i="21" s="1"/>
  <c r="T28" i="28"/>
  <c r="U28" i="28" s="1"/>
  <c r="J29" i="28"/>
  <c r="I29" i="28"/>
  <c r="H29" i="28"/>
  <c r="H39" i="27"/>
  <c r="I39" i="27"/>
  <c r="J39" i="27"/>
  <c r="Q38" i="27"/>
  <c r="R38" i="27" s="1"/>
  <c r="H39" i="24"/>
  <c r="I39" i="24"/>
  <c r="J39" i="24"/>
  <c r="Q38" i="24"/>
  <c r="R38" i="24" s="1"/>
  <c r="I29" i="29"/>
  <c r="J29" i="29"/>
  <c r="U28" i="29"/>
  <c r="V28" i="29" s="1"/>
  <c r="J39" i="23"/>
  <c r="I39" i="23"/>
  <c r="H39" i="23"/>
  <c r="Q38" i="23"/>
  <c r="R38" i="23" s="1"/>
  <c r="H38" i="24"/>
  <c r="I38" i="24"/>
  <c r="J38" i="24"/>
  <c r="Q37" i="24"/>
  <c r="R37" i="24" s="1"/>
  <c r="T27" i="28"/>
  <c r="U27" i="28" s="1"/>
  <c r="J38" i="21"/>
  <c r="I38" i="21"/>
  <c r="H38" i="21"/>
  <c r="R37" i="21"/>
  <c r="S37" i="21" s="1"/>
  <c r="J28" i="28"/>
  <c r="I28" i="28"/>
  <c r="H28" i="28"/>
  <c r="J38" i="27"/>
  <c r="I38" i="27"/>
  <c r="H38" i="27"/>
  <c r="Q37" i="27"/>
  <c r="R37" i="27" s="1"/>
  <c r="J28" i="29"/>
  <c r="I28" i="29"/>
  <c r="U27" i="29"/>
  <c r="V27" i="29" s="1"/>
  <c r="J38" i="23"/>
  <c r="I38" i="23"/>
  <c r="H38" i="23"/>
  <c r="Q37" i="23"/>
  <c r="R37" i="23" s="1"/>
  <c r="J251" i="6"/>
  <c r="I251" i="6"/>
  <c r="H251" i="6"/>
  <c r="Q250" i="6"/>
  <c r="R250" i="6" s="1"/>
  <c r="M31" i="5"/>
  <c r="N30" i="5" s="1"/>
  <c r="D31" i="5"/>
  <c r="M31" i="8"/>
  <c r="N30" i="8" s="1"/>
  <c r="D31" i="8"/>
  <c r="E30" i="8" s="1"/>
  <c r="M31" i="7"/>
  <c r="D31" i="7"/>
  <c r="E30" i="7" s="1"/>
  <c r="M31" i="14"/>
  <c r="N30" i="14" s="1"/>
  <c r="D31" i="14"/>
  <c r="M31" i="15"/>
  <c r="D31" i="15"/>
  <c r="M31" i="16"/>
  <c r="N30" i="16" s="1"/>
  <c r="D31" i="16"/>
  <c r="E30" i="16" s="1"/>
  <c r="M31" i="17"/>
  <c r="D31" i="17"/>
  <c r="E30" i="17" s="1"/>
  <c r="M31" i="18"/>
  <c r="M31" i="19"/>
  <c r="D31" i="19"/>
  <c r="M31" i="20"/>
  <c r="N30" i="20" s="1"/>
  <c r="D31" i="20"/>
  <c r="M31" i="3"/>
  <c r="N30" i="3" s="1"/>
  <c r="N29" i="29" l="1"/>
  <c r="M29" i="29"/>
  <c r="M31" i="29"/>
  <c r="N30" i="29"/>
  <c r="N31" i="29"/>
  <c r="N30" i="17"/>
  <c r="E30" i="5"/>
  <c r="N30" i="15"/>
  <c r="L30" i="29"/>
  <c r="E30" i="19"/>
  <c r="N30" i="7"/>
  <c r="N30" i="18"/>
  <c r="E30" i="14"/>
  <c r="E30" i="20"/>
  <c r="N30" i="19"/>
  <c r="E30" i="15"/>
  <c r="L28" i="29"/>
  <c r="L29" i="29"/>
  <c r="H37" i="21"/>
  <c r="I37" i="21"/>
  <c r="J37" i="21"/>
  <c r="R36" i="21"/>
  <c r="S36" i="21" s="1"/>
  <c r="J27" i="28"/>
  <c r="I27" i="28"/>
  <c r="H27" i="28"/>
  <c r="T26" i="28"/>
  <c r="U26" i="28" s="1"/>
  <c r="Q36" i="27"/>
  <c r="R36" i="27" s="1"/>
  <c r="J37" i="27"/>
  <c r="I37" i="27"/>
  <c r="H37" i="27"/>
  <c r="J37" i="24"/>
  <c r="I37" i="24"/>
  <c r="H37" i="24"/>
  <c r="Q36" i="24"/>
  <c r="R36" i="24" s="1"/>
  <c r="U26" i="29"/>
  <c r="V26" i="29" s="1"/>
  <c r="J27" i="29"/>
  <c r="I27" i="29"/>
  <c r="Q36" i="23"/>
  <c r="R36" i="23" s="1"/>
  <c r="J37" i="23"/>
  <c r="I37" i="23"/>
  <c r="H37" i="23"/>
  <c r="J250" i="6"/>
  <c r="I250" i="6"/>
  <c r="H250" i="6"/>
  <c r="Q249" i="6"/>
  <c r="R249" i="6" s="1"/>
  <c r="N28" i="29" l="1"/>
  <c r="M28" i="29"/>
  <c r="L27" i="29"/>
  <c r="Q248" i="6" l="1"/>
  <c r="R248" i="6" s="1"/>
  <c r="H249" i="6"/>
  <c r="I249" i="6"/>
  <c r="J249" i="6"/>
  <c r="Q35" i="23"/>
  <c r="R35" i="23" s="1"/>
  <c r="H36" i="23"/>
  <c r="I36" i="23"/>
  <c r="J36" i="23"/>
  <c r="U25" i="29"/>
  <c r="V25" i="29" s="1"/>
  <c r="I26" i="29"/>
  <c r="J26" i="29"/>
  <c r="Q35" i="24"/>
  <c r="R35" i="24" s="1"/>
  <c r="H36" i="24"/>
  <c r="I36" i="24"/>
  <c r="J36" i="24"/>
  <c r="H36" i="27"/>
  <c r="I36" i="27"/>
  <c r="J36" i="27"/>
  <c r="Q35" i="27"/>
  <c r="R35" i="27" s="1"/>
  <c r="H26" i="28"/>
  <c r="I26" i="28"/>
  <c r="J26" i="28"/>
  <c r="T25" i="28"/>
  <c r="U25" i="28" s="1"/>
  <c r="H36" i="21"/>
  <c r="I36" i="21"/>
  <c r="J36" i="21"/>
  <c r="R35" i="21"/>
  <c r="S35" i="21" s="1"/>
  <c r="Q247" i="6"/>
  <c r="R247" i="6" s="1"/>
  <c r="H248" i="6"/>
  <c r="I248" i="6"/>
  <c r="J248" i="6"/>
  <c r="H35" i="23"/>
  <c r="I35" i="23"/>
  <c r="J35" i="23"/>
  <c r="Q34" i="23"/>
  <c r="R34" i="23" s="1"/>
  <c r="U24" i="29"/>
  <c r="V24" i="29" s="1"/>
  <c r="I25" i="29"/>
  <c r="J25" i="29"/>
  <c r="Q34" i="24"/>
  <c r="R34" i="24" s="1"/>
  <c r="H35" i="24"/>
  <c r="I35" i="24"/>
  <c r="J35" i="24"/>
  <c r="H35" i="27"/>
  <c r="I35" i="27"/>
  <c r="J35" i="27"/>
  <c r="Q34" i="27"/>
  <c r="R34" i="27" s="1"/>
  <c r="I23" i="28"/>
  <c r="J23" i="28"/>
  <c r="I24" i="28"/>
  <c r="J24" i="28"/>
  <c r="I25" i="28"/>
  <c r="J25" i="28"/>
  <c r="J22" i="28"/>
  <c r="I22" i="28"/>
  <c r="H25" i="28"/>
  <c r="T24" i="28"/>
  <c r="U24" i="28" s="1"/>
  <c r="J35" i="21"/>
  <c r="I35" i="21"/>
  <c r="H35" i="21"/>
  <c r="R34" i="21"/>
  <c r="S34" i="21" s="1"/>
  <c r="N26" i="29" l="1"/>
  <c r="N27" i="29"/>
  <c r="M26" i="29"/>
  <c r="M27" i="29"/>
  <c r="L26" i="29"/>
  <c r="L25" i="29"/>
  <c r="H34" i="27"/>
  <c r="I34" i="27"/>
  <c r="J34" i="27"/>
  <c r="Q33" i="27"/>
  <c r="R33" i="27" s="1"/>
  <c r="T23" i="28"/>
  <c r="U23" i="28" s="1"/>
  <c r="H24" i="28"/>
  <c r="H34" i="21"/>
  <c r="I34" i="21"/>
  <c r="J34" i="21"/>
  <c r="R33" i="21"/>
  <c r="S33" i="21" s="1"/>
  <c r="H34" i="24"/>
  <c r="I34" i="24"/>
  <c r="J34" i="24"/>
  <c r="Q33" i="24"/>
  <c r="R33" i="24" s="1"/>
  <c r="I24" i="29"/>
  <c r="J24" i="29"/>
  <c r="N25" i="29" s="1"/>
  <c r="U23" i="29"/>
  <c r="V23" i="29" s="1"/>
  <c r="H34" i="23"/>
  <c r="I34" i="23"/>
  <c r="J34" i="23"/>
  <c r="Q33" i="23"/>
  <c r="R33" i="23" s="1"/>
  <c r="H247" i="6"/>
  <c r="I247" i="6"/>
  <c r="J247" i="6"/>
  <c r="Q246" i="6"/>
  <c r="R246" i="6" s="1"/>
  <c r="M25" i="29" l="1"/>
  <c r="L24" i="29"/>
  <c r="M32" i="19"/>
  <c r="N31" i="19" s="1"/>
  <c r="D32" i="19"/>
  <c r="E31" i="19" s="1"/>
  <c r="M32" i="8"/>
  <c r="N31" i="8" s="1"/>
  <c r="D32" i="8"/>
  <c r="E31" i="8" s="1"/>
  <c r="M32" i="7"/>
  <c r="N31" i="7" s="1"/>
  <c r="D32" i="7"/>
  <c r="E31" i="7" s="1"/>
  <c r="M32" i="14"/>
  <c r="N31" i="14" s="1"/>
  <c r="D32" i="14"/>
  <c r="E31" i="14" s="1"/>
  <c r="M32" i="15"/>
  <c r="N31" i="15" s="1"/>
  <c r="D32" i="15"/>
  <c r="E31" i="15" s="1"/>
  <c r="M32" i="16"/>
  <c r="N31" i="16" s="1"/>
  <c r="D32" i="16"/>
  <c r="E31" i="16" s="1"/>
  <c r="D32" i="17"/>
  <c r="E31" i="17" s="1"/>
  <c r="M32" i="17"/>
  <c r="N31" i="17" s="1"/>
  <c r="D32" i="5"/>
  <c r="E31" i="5" s="1"/>
  <c r="M32" i="5"/>
  <c r="N31" i="5" s="1"/>
  <c r="M32" i="20"/>
  <c r="N31" i="20" s="1"/>
  <c r="D32" i="20"/>
  <c r="E31" i="20" s="1"/>
  <c r="M32" i="3"/>
  <c r="N31" i="3" s="1"/>
  <c r="M32" i="18"/>
  <c r="N31" i="18" s="1"/>
  <c r="D32" i="18"/>
  <c r="E31" i="18" s="1"/>
  <c r="Q245" i="6"/>
  <c r="R245" i="6" s="1"/>
  <c r="J246" i="6"/>
  <c r="I246" i="6"/>
  <c r="H246" i="6"/>
  <c r="Q32" i="23"/>
  <c r="R32" i="23" s="1"/>
  <c r="J33" i="23"/>
  <c r="I33" i="23"/>
  <c r="H33" i="23"/>
  <c r="U22" i="29"/>
  <c r="V22" i="29" s="1"/>
  <c r="J23" i="29"/>
  <c r="I23" i="29"/>
  <c r="M24" i="29" s="1"/>
  <c r="Q32" i="24"/>
  <c r="R32" i="24" s="1"/>
  <c r="J33" i="24"/>
  <c r="I33" i="24"/>
  <c r="H33" i="24"/>
  <c r="J32" i="24"/>
  <c r="I32" i="24"/>
  <c r="H32" i="24"/>
  <c r="J33" i="27"/>
  <c r="I33" i="27"/>
  <c r="H33" i="27"/>
  <c r="J32" i="27"/>
  <c r="I32" i="27"/>
  <c r="H32" i="27"/>
  <c r="Q32" i="27"/>
  <c r="R32" i="27" s="1"/>
  <c r="T22" i="28"/>
  <c r="U22" i="28" s="1"/>
  <c r="H23" i="28"/>
  <c r="J33" i="21"/>
  <c r="I33" i="21"/>
  <c r="H33" i="21"/>
  <c r="J32" i="21"/>
  <c r="I32" i="21"/>
  <c r="H32" i="21"/>
  <c r="R32" i="21"/>
  <c r="S32" i="21" s="1"/>
  <c r="N24" i="29" l="1"/>
  <c r="L23" i="29"/>
  <c r="H22" i="28"/>
  <c r="I22" i="29"/>
  <c r="J22" i="29"/>
  <c r="H32" i="23"/>
  <c r="I32" i="23"/>
  <c r="J245" i="6"/>
  <c r="I245" i="6"/>
  <c r="H245" i="6"/>
  <c r="Q244" i="6"/>
  <c r="R244" i="6" s="1"/>
  <c r="Q31" i="23"/>
  <c r="R31" i="23" s="1"/>
  <c r="U21" i="29"/>
  <c r="V21" i="29" s="1"/>
  <c r="Q31" i="24"/>
  <c r="R31" i="24" s="1"/>
  <c r="Q31" i="27"/>
  <c r="R31" i="27" s="1"/>
  <c r="T21" i="28"/>
  <c r="U21" i="28" s="1"/>
  <c r="R31" i="21"/>
  <c r="S31" i="21" s="1"/>
  <c r="J31" i="21"/>
  <c r="I31" i="21"/>
  <c r="H31" i="21"/>
  <c r="R29" i="21"/>
  <c r="S29" i="21" s="1"/>
  <c r="T19" i="28"/>
  <c r="U19" i="28" s="1"/>
  <c r="J21" i="28"/>
  <c r="I21" i="28"/>
  <c r="H21" i="28"/>
  <c r="Q29" i="27"/>
  <c r="R29" i="27" s="1"/>
  <c r="J31" i="27"/>
  <c r="I31" i="27"/>
  <c r="H31" i="27"/>
  <c r="H30" i="24"/>
  <c r="J31" i="24"/>
  <c r="I31" i="24"/>
  <c r="H31" i="24"/>
  <c r="Q28" i="24"/>
  <c r="R28" i="24" s="1"/>
  <c r="Q29" i="24"/>
  <c r="R29" i="24" s="1"/>
  <c r="U19" i="29"/>
  <c r="V19" i="29" s="1"/>
  <c r="J21" i="29"/>
  <c r="I21" i="29"/>
  <c r="H31" i="23"/>
  <c r="Q29" i="23"/>
  <c r="R29" i="23" s="1"/>
  <c r="J244" i="6"/>
  <c r="I244" i="6"/>
  <c r="H244" i="6"/>
  <c r="Q242" i="6"/>
  <c r="R242" i="6" s="1"/>
  <c r="I27" i="23"/>
  <c r="J27" i="23"/>
  <c r="I28" i="23"/>
  <c r="J28" i="23"/>
  <c r="I29" i="23"/>
  <c r="J29" i="23"/>
  <c r="I30" i="23"/>
  <c r="J30" i="23"/>
  <c r="I31" i="23"/>
  <c r="H30" i="23"/>
  <c r="H243" i="6"/>
  <c r="H30" i="21"/>
  <c r="R28" i="21"/>
  <c r="S28" i="21" s="1"/>
  <c r="H29" i="21"/>
  <c r="I29" i="21"/>
  <c r="J29" i="21"/>
  <c r="Q241" i="6"/>
  <c r="R241" i="6" s="1"/>
  <c r="H242" i="6"/>
  <c r="I242" i="6"/>
  <c r="J242" i="6"/>
  <c r="Q28" i="23"/>
  <c r="R28" i="23" s="1"/>
  <c r="H29" i="23"/>
  <c r="U18" i="29"/>
  <c r="V18" i="29" s="1"/>
  <c r="I19" i="29"/>
  <c r="J19" i="29"/>
  <c r="H29" i="24"/>
  <c r="I29" i="24"/>
  <c r="J29" i="24"/>
  <c r="H29" i="27"/>
  <c r="I29" i="27"/>
  <c r="J29" i="27"/>
  <c r="Q28" i="27"/>
  <c r="R28" i="27" s="1"/>
  <c r="T18" i="28"/>
  <c r="U18" i="28" s="1"/>
  <c r="H19" i="28"/>
  <c r="I19" i="28"/>
  <c r="J19" i="28"/>
  <c r="Q27" i="23"/>
  <c r="R27" i="23" s="1"/>
  <c r="H28" i="23"/>
  <c r="U17" i="29"/>
  <c r="V17" i="29" s="1"/>
  <c r="I18" i="29"/>
  <c r="J18" i="29"/>
  <c r="Q27" i="24"/>
  <c r="R27" i="24" s="1"/>
  <c r="J28" i="24"/>
  <c r="I28" i="24"/>
  <c r="H28" i="24"/>
  <c r="Q27" i="27"/>
  <c r="R27" i="27" s="1"/>
  <c r="J28" i="27"/>
  <c r="I28" i="27"/>
  <c r="H28" i="27"/>
  <c r="T17" i="28"/>
  <c r="U17" i="28" s="1"/>
  <c r="J18" i="28"/>
  <c r="I18" i="28"/>
  <c r="H18" i="28"/>
  <c r="J28" i="21"/>
  <c r="I28" i="21"/>
  <c r="H28" i="21"/>
  <c r="R27" i="21"/>
  <c r="S27" i="21" s="1"/>
  <c r="J241" i="6"/>
  <c r="I241" i="6"/>
  <c r="H241" i="6"/>
  <c r="Q240" i="6"/>
  <c r="R240" i="6" s="1"/>
  <c r="N22" i="29" l="1"/>
  <c r="M22" i="29"/>
  <c r="M23" i="29"/>
  <c r="N23" i="29"/>
  <c r="N21" i="29"/>
  <c r="N19" i="29"/>
  <c r="L22" i="29"/>
  <c r="M21" i="29"/>
  <c r="L19" i="29"/>
  <c r="M19" i="29"/>
  <c r="L21" i="29"/>
  <c r="L18" i="29"/>
  <c r="J27" i="21"/>
  <c r="H27" i="21"/>
  <c r="R26" i="21"/>
  <c r="S26" i="21" s="1"/>
  <c r="J17" i="28"/>
  <c r="I17" i="28"/>
  <c r="H17" i="28"/>
  <c r="T16" i="28"/>
  <c r="U16" i="28" s="1"/>
  <c r="J27" i="27"/>
  <c r="I27" i="27"/>
  <c r="H27" i="27"/>
  <c r="Q26" i="27"/>
  <c r="R26" i="27" s="1"/>
  <c r="J27" i="24"/>
  <c r="I27" i="24"/>
  <c r="H27" i="24"/>
  <c r="Q26" i="24"/>
  <c r="R26" i="24" s="1"/>
  <c r="J17" i="29"/>
  <c r="N18" i="29" s="1"/>
  <c r="I17" i="29"/>
  <c r="M18" i="29" s="1"/>
  <c r="U16" i="29"/>
  <c r="V16" i="29" s="1"/>
  <c r="H27" i="23"/>
  <c r="Q26" i="23"/>
  <c r="R26" i="23" s="1"/>
  <c r="J240" i="6"/>
  <c r="I240" i="6"/>
  <c r="H240" i="6"/>
  <c r="Q239" i="6"/>
  <c r="R239" i="6" s="1"/>
  <c r="M33" i="20"/>
  <c r="D33" i="20"/>
  <c r="M33" i="19"/>
  <c r="N32" i="19" s="1"/>
  <c r="D33" i="19"/>
  <c r="E32" i="19" s="1"/>
  <c r="M33" i="18"/>
  <c r="N32" i="18" s="1"/>
  <c r="D33" i="18"/>
  <c r="E32" i="18" s="1"/>
  <c r="M33" i="17"/>
  <c r="N32" i="17" s="1"/>
  <c r="D33" i="17"/>
  <c r="M33" i="16"/>
  <c r="D33" i="16"/>
  <c r="M33" i="15"/>
  <c r="N32" i="15" s="1"/>
  <c r="D33" i="15"/>
  <c r="E32" i="15" s="1"/>
  <c r="M33" i="14"/>
  <c r="D33" i="14"/>
  <c r="M33" i="7"/>
  <c r="D33" i="7"/>
  <c r="E32" i="7" s="1"/>
  <c r="M33" i="8"/>
  <c r="N32" i="8" s="1"/>
  <c r="D33" i="8"/>
  <c r="E32" i="8" s="1"/>
  <c r="M33" i="5"/>
  <c r="N32" i="5" s="1"/>
  <c r="D33" i="5"/>
  <c r="E32" i="5" s="1"/>
  <c r="M33" i="3"/>
  <c r="N32" i="3" s="1"/>
  <c r="N32" i="20" l="1"/>
  <c r="E32" i="16"/>
  <c r="N32" i="16"/>
  <c r="E32" i="14"/>
  <c r="N32" i="7"/>
  <c r="E32" i="17"/>
  <c r="N32" i="14"/>
  <c r="E32" i="20"/>
  <c r="L17" i="29"/>
  <c r="J26" i="21"/>
  <c r="H26" i="21"/>
  <c r="R25" i="21"/>
  <c r="S25" i="21" s="1"/>
  <c r="T15" i="28"/>
  <c r="U15" i="28" s="1"/>
  <c r="H16" i="28"/>
  <c r="I16" i="28"/>
  <c r="J16" i="28"/>
  <c r="Q25" i="27"/>
  <c r="R25" i="27" s="1"/>
  <c r="J26" i="27"/>
  <c r="I26" i="27"/>
  <c r="H26" i="27"/>
  <c r="Q25" i="24"/>
  <c r="R25" i="24" s="1"/>
  <c r="J26" i="24"/>
  <c r="I26" i="24"/>
  <c r="H26" i="24"/>
  <c r="J16" i="29"/>
  <c r="N17" i="29" s="1"/>
  <c r="I16" i="29"/>
  <c r="U15" i="29"/>
  <c r="V15" i="29" s="1"/>
  <c r="J26" i="23"/>
  <c r="I26" i="23"/>
  <c r="H26" i="23"/>
  <c r="Q25" i="23"/>
  <c r="R25" i="23" s="1"/>
  <c r="J239" i="6"/>
  <c r="I239" i="6"/>
  <c r="H239" i="6"/>
  <c r="Q238" i="6"/>
  <c r="R238" i="6" s="1"/>
  <c r="Q237" i="6"/>
  <c r="R237" i="6" s="1"/>
  <c r="J238" i="6"/>
  <c r="I238" i="6"/>
  <c r="H238" i="6"/>
  <c r="J25" i="23"/>
  <c r="I25" i="23"/>
  <c r="H25" i="23"/>
  <c r="Q24" i="23"/>
  <c r="R24" i="23" s="1"/>
  <c r="J25" i="21"/>
  <c r="H25" i="21"/>
  <c r="R24" i="21"/>
  <c r="S24" i="21" s="1"/>
  <c r="H15" i="28"/>
  <c r="I15" i="28"/>
  <c r="J15" i="28"/>
  <c r="T14" i="28"/>
  <c r="U14" i="28" s="1"/>
  <c r="I15" i="29"/>
  <c r="I14" i="29"/>
  <c r="I13" i="29"/>
  <c r="I12" i="29"/>
  <c r="I11" i="29"/>
  <c r="I10" i="29"/>
  <c r="I9" i="29"/>
  <c r="I8" i="29"/>
  <c r="I7" i="29"/>
  <c r="I6" i="29"/>
  <c r="I5" i="29"/>
  <c r="I4" i="29"/>
  <c r="M4" i="29" s="1"/>
  <c r="J5" i="29"/>
  <c r="J6" i="29"/>
  <c r="J7" i="29"/>
  <c r="J8" i="29"/>
  <c r="J9" i="29"/>
  <c r="J10" i="29"/>
  <c r="J11" i="29"/>
  <c r="N11" i="29" s="1"/>
  <c r="J12" i="29"/>
  <c r="N12" i="29" s="1"/>
  <c r="J13" i="29"/>
  <c r="J14" i="29"/>
  <c r="J15" i="29"/>
  <c r="J4" i="29"/>
  <c r="N4" i="29" s="1"/>
  <c r="U14" i="29"/>
  <c r="V14" i="29" s="1"/>
  <c r="Q24" i="24"/>
  <c r="R24" i="24" s="1"/>
  <c r="J25" i="24"/>
  <c r="I25" i="24"/>
  <c r="H25" i="24"/>
  <c r="Q24" i="27"/>
  <c r="R24" i="27" s="1"/>
  <c r="J25" i="27"/>
  <c r="I25" i="27"/>
  <c r="H25" i="27"/>
  <c r="Q236" i="6"/>
  <c r="R236" i="6" s="1"/>
  <c r="J237" i="6"/>
  <c r="I237" i="6"/>
  <c r="H237" i="6"/>
  <c r="J24" i="23"/>
  <c r="I24" i="23"/>
  <c r="H24" i="23"/>
  <c r="Q23" i="23"/>
  <c r="R23" i="23" s="1"/>
  <c r="U13" i="29"/>
  <c r="V13" i="29" s="1"/>
  <c r="Q23" i="24"/>
  <c r="R23" i="24"/>
  <c r="H24" i="24"/>
  <c r="I24" i="24"/>
  <c r="J24" i="24"/>
  <c r="Q23" i="27"/>
  <c r="R23" i="27" s="1"/>
  <c r="H24" i="27"/>
  <c r="I24" i="27"/>
  <c r="J24" i="27"/>
  <c r="H14" i="28"/>
  <c r="I14" i="28"/>
  <c r="J14" i="28"/>
  <c r="T13" i="28"/>
  <c r="U13" i="28" s="1"/>
  <c r="H24" i="21"/>
  <c r="J24" i="21"/>
  <c r="R23" i="21"/>
  <c r="S23" i="21" s="1"/>
  <c r="L16" i="29" l="1"/>
  <c r="M10" i="29"/>
  <c r="N5" i="29"/>
  <c r="M13" i="29"/>
  <c r="N8" i="29"/>
  <c r="M8" i="29"/>
  <c r="M5" i="29"/>
  <c r="M7" i="29"/>
  <c r="N14" i="29"/>
  <c r="N6" i="29"/>
  <c r="N13" i="29"/>
  <c r="M11" i="29"/>
  <c r="M12" i="29"/>
  <c r="N9" i="29"/>
  <c r="N10" i="29"/>
  <c r="M6" i="29"/>
  <c r="M14" i="29"/>
  <c r="M9" i="29"/>
  <c r="N15" i="29"/>
  <c r="M15" i="29"/>
  <c r="N7" i="29"/>
  <c r="N16" i="29"/>
  <c r="M16" i="29"/>
  <c r="M17" i="29"/>
  <c r="L12" i="29"/>
  <c r="L11" i="29"/>
  <c r="L10" i="29"/>
  <c r="L6" i="29"/>
  <c r="L14" i="29"/>
  <c r="L8" i="29"/>
  <c r="L4" i="29"/>
  <c r="L5" i="29"/>
  <c r="L13" i="29"/>
  <c r="L9" i="29"/>
  <c r="L7" i="29"/>
  <c r="L15" i="29"/>
  <c r="J18" i="27"/>
  <c r="J19" i="27"/>
  <c r="J20" i="27"/>
  <c r="J21" i="27"/>
  <c r="J22" i="27"/>
  <c r="J23" i="27"/>
  <c r="I14" i="27"/>
  <c r="I15" i="27"/>
  <c r="I16" i="27"/>
  <c r="I17" i="27"/>
  <c r="I18" i="27"/>
  <c r="I19" i="27"/>
  <c r="I20" i="27"/>
  <c r="I21" i="27"/>
  <c r="I22" i="27"/>
  <c r="I23" i="27"/>
  <c r="I14" i="23"/>
  <c r="I15" i="23"/>
  <c r="I16" i="23"/>
  <c r="I17" i="23"/>
  <c r="I18" i="23"/>
  <c r="I19" i="23"/>
  <c r="I20" i="23"/>
  <c r="I21" i="23"/>
  <c r="I22" i="23"/>
  <c r="I23" i="23"/>
  <c r="I236" i="6"/>
  <c r="J236" i="6"/>
  <c r="I227" i="6"/>
  <c r="I228" i="6"/>
  <c r="I229" i="6"/>
  <c r="I230" i="6"/>
  <c r="I231" i="6"/>
  <c r="I232" i="6"/>
  <c r="I233" i="6"/>
  <c r="I234" i="6"/>
  <c r="I235" i="6"/>
  <c r="J23" i="21"/>
  <c r="H23" i="21"/>
  <c r="R22" i="21"/>
  <c r="S22" i="21" s="1"/>
  <c r="H5" i="28"/>
  <c r="H6" i="28"/>
  <c r="H7" i="28"/>
  <c r="H8" i="28"/>
  <c r="H9" i="28"/>
  <c r="H10" i="28"/>
  <c r="H11" i="28"/>
  <c r="H12" i="28"/>
  <c r="H13" i="28"/>
  <c r="H4" i="28"/>
  <c r="J13" i="28"/>
  <c r="I13" i="28"/>
  <c r="T12" i="28"/>
  <c r="U12" i="28" s="1"/>
  <c r="H23" i="27"/>
  <c r="Q22" i="27"/>
  <c r="R22" i="27" s="1"/>
  <c r="Q22" i="24"/>
  <c r="R22" i="24" s="1"/>
  <c r="J23" i="24"/>
  <c r="I23" i="24"/>
  <c r="H23" i="24"/>
  <c r="M3" i="29"/>
  <c r="U12" i="29"/>
  <c r="V12" i="29" s="1"/>
  <c r="Q22" i="23"/>
  <c r="R22" i="23" s="1"/>
  <c r="H23" i="23"/>
  <c r="J23" i="23"/>
  <c r="H236" i="6"/>
  <c r="Q235" i="6"/>
  <c r="R235" i="6" s="1"/>
  <c r="H235" i="6" l="1"/>
  <c r="J235" i="6"/>
  <c r="R21" i="21" l="1"/>
  <c r="S21" i="21" s="1"/>
  <c r="H22" i="21"/>
  <c r="I22" i="21"/>
  <c r="J22" i="21"/>
  <c r="T11" i="28"/>
  <c r="U11" i="28" s="1"/>
  <c r="I12" i="28"/>
  <c r="J12" i="28"/>
  <c r="Q21" i="27"/>
  <c r="R21" i="27" s="1"/>
  <c r="H22" i="27"/>
  <c r="H22" i="24"/>
  <c r="I22" i="24"/>
  <c r="J22" i="24"/>
  <c r="Q21" i="24"/>
  <c r="R21" i="24" s="1"/>
  <c r="U11" i="29"/>
  <c r="V11" i="29" s="1"/>
  <c r="Q21" i="23"/>
  <c r="R21" i="23" s="1"/>
  <c r="H22" i="23"/>
  <c r="J22" i="23"/>
  <c r="Q234" i="6"/>
  <c r="R234" i="6" s="1"/>
  <c r="M34" i="20"/>
  <c r="N33" i="20" s="1"/>
  <c r="D34" i="20"/>
  <c r="E33" i="20" s="1"/>
  <c r="M34" i="19"/>
  <c r="N33" i="19" s="1"/>
  <c r="D34" i="19"/>
  <c r="E33" i="19" s="1"/>
  <c r="M34" i="18"/>
  <c r="N33" i="18" s="1"/>
  <c r="D34" i="18"/>
  <c r="E33" i="18" s="1"/>
  <c r="M34" i="17"/>
  <c r="N33" i="17" s="1"/>
  <c r="D34" i="17"/>
  <c r="E33" i="17" s="1"/>
  <c r="D34" i="16"/>
  <c r="E33" i="16" s="1"/>
  <c r="M34" i="16"/>
  <c r="N33" i="16" s="1"/>
  <c r="M34" i="15"/>
  <c r="N33" i="15" s="1"/>
  <c r="D34" i="15"/>
  <c r="E33" i="15" s="1"/>
  <c r="M34" i="14"/>
  <c r="N33" i="14" s="1"/>
  <c r="D34" i="14"/>
  <c r="E33" i="14" s="1"/>
  <c r="M34" i="7"/>
  <c r="N33" i="7" s="1"/>
  <c r="D34" i="7"/>
  <c r="E33" i="7" s="1"/>
  <c r="M34" i="8"/>
  <c r="N33" i="8" s="1"/>
  <c r="D34" i="8"/>
  <c r="E33" i="8" s="1"/>
  <c r="M34" i="5"/>
  <c r="N33" i="5" s="1"/>
  <c r="D34" i="5"/>
  <c r="E33" i="5" s="1"/>
  <c r="M34" i="3"/>
  <c r="N33" i="3" s="1"/>
  <c r="T10" i="28" l="1"/>
  <c r="U10" i="28" s="1"/>
  <c r="T9" i="28"/>
  <c r="U9" i="28" s="1"/>
  <c r="T8" i="28"/>
  <c r="U8" i="28" s="1"/>
  <c r="T7" i="28"/>
  <c r="U7" i="28" s="1"/>
  <c r="T6" i="28"/>
  <c r="U6" i="28" s="1"/>
  <c r="T5" i="28"/>
  <c r="U5" i="28" s="1"/>
  <c r="T4" i="28"/>
  <c r="U4" i="28" s="1"/>
  <c r="H21" i="21"/>
  <c r="I21" i="21"/>
  <c r="J21" i="21"/>
  <c r="R20" i="21"/>
  <c r="S20" i="21" s="1"/>
  <c r="I11" i="28"/>
  <c r="J11" i="28"/>
  <c r="H21" i="27"/>
  <c r="Q20" i="27"/>
  <c r="R20" i="27" s="1"/>
  <c r="Q20" i="24"/>
  <c r="R20" i="24" s="1"/>
  <c r="H21" i="24"/>
  <c r="I21" i="24"/>
  <c r="J21" i="24"/>
  <c r="U10" i="29"/>
  <c r="V10" i="29" s="1"/>
  <c r="H21" i="23"/>
  <c r="J21" i="23"/>
  <c r="Q20" i="23"/>
  <c r="R20" i="23" s="1"/>
  <c r="H234" i="6"/>
  <c r="J234" i="6"/>
  <c r="Q233" i="6"/>
  <c r="R233" i="6" s="1"/>
  <c r="H20" i="21" l="1"/>
  <c r="I20" i="21"/>
  <c r="J20" i="21"/>
  <c r="R19" i="21"/>
  <c r="S19" i="21" s="1"/>
  <c r="J10" i="28"/>
  <c r="I10" i="28"/>
  <c r="J9" i="28"/>
  <c r="I9" i="28"/>
  <c r="J8" i="28"/>
  <c r="I8" i="28"/>
  <c r="J7" i="28"/>
  <c r="I7" i="28"/>
  <c r="J6" i="28"/>
  <c r="I6" i="28"/>
  <c r="J5" i="28"/>
  <c r="I5" i="28"/>
  <c r="J4" i="28"/>
  <c r="I4" i="28"/>
  <c r="I3" i="28"/>
  <c r="H19" i="27"/>
  <c r="H20" i="27"/>
  <c r="Q19" i="27"/>
  <c r="R19" i="27" s="1"/>
  <c r="H20" i="24"/>
  <c r="I20" i="24"/>
  <c r="J20" i="24"/>
  <c r="Q19" i="24"/>
  <c r="R19" i="24" s="1"/>
  <c r="U9" i="29"/>
  <c r="V9" i="29" s="1"/>
  <c r="Q19" i="23"/>
  <c r="R19" i="23" s="1"/>
  <c r="H20" i="23"/>
  <c r="J20" i="23"/>
  <c r="Q232" i="6"/>
  <c r="R232" i="6" s="1"/>
  <c r="H233" i="6"/>
  <c r="J233" i="6"/>
  <c r="H19" i="21" l="1"/>
  <c r="I19" i="21"/>
  <c r="J19" i="21"/>
  <c r="R18" i="21"/>
  <c r="S18" i="21" s="1"/>
  <c r="Q18" i="27"/>
  <c r="R18" i="27" s="1"/>
  <c r="U8" i="29"/>
  <c r="V8" i="29" s="1"/>
  <c r="Q18" i="24"/>
  <c r="R18" i="24" s="1"/>
  <c r="H19" i="24"/>
  <c r="I19" i="24"/>
  <c r="J19" i="24"/>
  <c r="H19" i="23"/>
  <c r="J19" i="23"/>
  <c r="Q18" i="23"/>
  <c r="R18" i="23" s="1"/>
  <c r="H232" i="6"/>
  <c r="J232" i="6"/>
  <c r="Q231" i="6"/>
  <c r="R231" i="6" s="1"/>
  <c r="U7" i="29" l="1"/>
  <c r="V7" i="29" s="1"/>
  <c r="U6" i="29"/>
  <c r="V6" i="29" s="1"/>
  <c r="U5" i="29"/>
  <c r="V5" i="29" s="1"/>
  <c r="U4" i="29"/>
  <c r="V4" i="29" s="1"/>
  <c r="J18" i="21"/>
  <c r="I18" i="21"/>
  <c r="H18" i="21"/>
  <c r="R17" i="21"/>
  <c r="S17" i="21" s="1"/>
  <c r="Q17" i="27"/>
  <c r="R17" i="27" s="1"/>
  <c r="H18" i="27"/>
  <c r="J18" i="24"/>
  <c r="I18" i="24"/>
  <c r="H18" i="24"/>
  <c r="Q17" i="24"/>
  <c r="R17" i="24" s="1"/>
  <c r="Q17" i="23"/>
  <c r="R17" i="23" s="1"/>
  <c r="H18" i="23"/>
  <c r="J18" i="23"/>
  <c r="H231" i="6"/>
  <c r="J231" i="6"/>
  <c r="Q230" i="6"/>
  <c r="R230" i="6" s="1"/>
  <c r="H16" i="27" l="1"/>
  <c r="J16" i="27"/>
  <c r="H17" i="27"/>
  <c r="J17" i="27"/>
  <c r="Q15" i="27"/>
  <c r="R15" i="27" s="1"/>
  <c r="Q16" i="27"/>
  <c r="R16" i="27" s="1"/>
  <c r="Q15" i="24"/>
  <c r="R15" i="24"/>
  <c r="Q16" i="24"/>
  <c r="R16" i="24"/>
  <c r="H16" i="24"/>
  <c r="I16" i="24"/>
  <c r="J16" i="24"/>
  <c r="H17" i="24"/>
  <c r="I17" i="24"/>
  <c r="J17" i="24"/>
  <c r="R15" i="21"/>
  <c r="S15" i="21" s="1"/>
  <c r="R16" i="21"/>
  <c r="S16" i="21" s="1"/>
  <c r="H16" i="21"/>
  <c r="J16" i="21"/>
  <c r="H17" i="21"/>
  <c r="J17" i="21"/>
  <c r="H16" i="23"/>
  <c r="J16" i="23"/>
  <c r="H17" i="23"/>
  <c r="J17" i="23"/>
  <c r="Q15" i="23"/>
  <c r="R15" i="23" s="1"/>
  <c r="Q16" i="23"/>
  <c r="R16" i="23" s="1"/>
  <c r="Q229" i="6"/>
  <c r="R229" i="6" s="1"/>
  <c r="H230" i="6"/>
  <c r="J230" i="6"/>
  <c r="M35" i="15"/>
  <c r="N34" i="15" s="1"/>
  <c r="M36" i="15"/>
  <c r="D35" i="15"/>
  <c r="M35" i="16"/>
  <c r="N34" i="16" s="1"/>
  <c r="D35" i="16"/>
  <c r="E34" i="16" s="1"/>
  <c r="M35" i="17"/>
  <c r="N34" i="17" s="1"/>
  <c r="D35" i="17"/>
  <c r="E34" i="17" s="1"/>
  <c r="M35" i="18"/>
  <c r="N34" i="18" s="1"/>
  <c r="D35" i="18"/>
  <c r="E34" i="18" s="1"/>
  <c r="D36" i="18"/>
  <c r="M35" i="19"/>
  <c r="N34" i="19" s="1"/>
  <c r="D35" i="19"/>
  <c r="E34" i="19" s="1"/>
  <c r="M35" i="20"/>
  <c r="N34" i="20" s="1"/>
  <c r="D35" i="20"/>
  <c r="E34" i="20" s="1"/>
  <c r="M35" i="14"/>
  <c r="D35" i="14"/>
  <c r="E34" i="14" s="1"/>
  <c r="M35" i="7"/>
  <c r="N34" i="7" s="1"/>
  <c r="D35" i="7"/>
  <c r="E34" i="7" s="1"/>
  <c r="M35" i="8"/>
  <c r="N34" i="8" s="1"/>
  <c r="D35" i="8"/>
  <c r="E34" i="8" s="1"/>
  <c r="M35" i="5"/>
  <c r="N34" i="5" s="1"/>
  <c r="D35" i="5"/>
  <c r="M35" i="3"/>
  <c r="N34" i="3" s="1"/>
  <c r="E35" i="18" l="1"/>
  <c r="N35" i="15"/>
  <c r="E34" i="15"/>
  <c r="N34" i="14"/>
  <c r="E34" i="5"/>
  <c r="H229" i="6"/>
  <c r="J229" i="6"/>
  <c r="Q228" i="6"/>
  <c r="R228" i="6" s="1"/>
  <c r="H15" i="27" l="1"/>
  <c r="J15" i="27"/>
  <c r="Q14" i="27"/>
  <c r="R14" i="27" s="1"/>
  <c r="H15" i="24"/>
  <c r="I15" i="24"/>
  <c r="J15" i="24"/>
  <c r="Q14" i="24"/>
  <c r="R14" i="24" s="1"/>
  <c r="H15" i="21"/>
  <c r="J15" i="21"/>
  <c r="R14" i="21"/>
  <c r="S14" i="21" s="1"/>
  <c r="H15" i="23"/>
  <c r="J15" i="23"/>
  <c r="Q14" i="23"/>
  <c r="R14" i="23" s="1"/>
  <c r="H228" i="6"/>
  <c r="J228" i="6"/>
  <c r="Q227" i="6"/>
  <c r="R227" i="6" s="1"/>
  <c r="J226" i="6" l="1"/>
  <c r="J227" i="6"/>
  <c r="H227" i="6"/>
  <c r="Q226" i="6"/>
  <c r="R226" i="6" s="1"/>
  <c r="J14" i="23"/>
  <c r="H14" i="23"/>
  <c r="Q13" i="23"/>
  <c r="R13" i="23" s="1"/>
  <c r="J13" i="21"/>
  <c r="J14" i="21"/>
  <c r="H14" i="21"/>
  <c r="R13" i="21"/>
  <c r="S13" i="21" s="1"/>
  <c r="J13" i="24"/>
  <c r="J14" i="24"/>
  <c r="I11" i="24"/>
  <c r="I12" i="24"/>
  <c r="I13" i="24"/>
  <c r="I14" i="24"/>
  <c r="H14" i="24"/>
  <c r="Q13" i="24"/>
  <c r="R13" i="24" s="1"/>
  <c r="J13" i="27"/>
  <c r="J14" i="27"/>
  <c r="H14" i="27"/>
  <c r="Q13" i="27"/>
  <c r="R13" i="27" s="1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N80" i="3" s="1"/>
  <c r="M81" i="3"/>
  <c r="N81" i="3" s="1"/>
  <c r="M82" i="3"/>
  <c r="N82" i="3" s="1"/>
  <c r="M83" i="3"/>
  <c r="N83" i="3" s="1"/>
  <c r="M84" i="3"/>
  <c r="N84" i="3" s="1"/>
  <c r="M85" i="3"/>
  <c r="N85" i="3" s="1"/>
  <c r="M86" i="3"/>
  <c r="N86" i="3" s="1"/>
  <c r="D88" i="3"/>
  <c r="E88" i="3" s="1"/>
  <c r="D36" i="5"/>
  <c r="E35" i="5" s="1"/>
  <c r="M36" i="5"/>
  <c r="D37" i="5"/>
  <c r="M37" i="5"/>
  <c r="D38" i="5"/>
  <c r="M38" i="5"/>
  <c r="D39" i="5"/>
  <c r="M39" i="5"/>
  <c r="D40" i="5"/>
  <c r="M40" i="5"/>
  <c r="D41" i="5"/>
  <c r="M41" i="5"/>
  <c r="D42" i="5"/>
  <c r="M42" i="5"/>
  <c r="D43" i="5"/>
  <c r="M43" i="5"/>
  <c r="D44" i="5"/>
  <c r="M44" i="5"/>
  <c r="D45" i="5"/>
  <c r="M45" i="5"/>
  <c r="D46" i="5"/>
  <c r="M46" i="5"/>
  <c r="D47" i="5"/>
  <c r="M47" i="5"/>
  <c r="D48" i="5"/>
  <c r="M48" i="5"/>
  <c r="D49" i="5"/>
  <c r="M49" i="5"/>
  <c r="D50" i="5"/>
  <c r="M50" i="5"/>
  <c r="D51" i="5"/>
  <c r="M51" i="5"/>
  <c r="D52" i="5"/>
  <c r="M52" i="5"/>
  <c r="D53" i="5"/>
  <c r="M53" i="5"/>
  <c r="D54" i="5"/>
  <c r="M54" i="5"/>
  <c r="D55" i="5"/>
  <c r="M55" i="5"/>
  <c r="D56" i="5"/>
  <c r="M56" i="5"/>
  <c r="D57" i="5"/>
  <c r="M57" i="5"/>
  <c r="D58" i="5"/>
  <c r="M58" i="5"/>
  <c r="D59" i="5"/>
  <c r="M59" i="5"/>
  <c r="D60" i="5"/>
  <c r="M60" i="5"/>
  <c r="D61" i="5"/>
  <c r="M61" i="5"/>
  <c r="D62" i="5"/>
  <c r="M62" i="5"/>
  <c r="D63" i="5"/>
  <c r="M63" i="5"/>
  <c r="D64" i="5"/>
  <c r="M64" i="5"/>
  <c r="D65" i="5"/>
  <c r="M65" i="5"/>
  <c r="D66" i="5"/>
  <c r="M66" i="5"/>
  <c r="D67" i="5"/>
  <c r="M67" i="5"/>
  <c r="D68" i="5"/>
  <c r="M68" i="5"/>
  <c r="D69" i="5"/>
  <c r="M69" i="5"/>
  <c r="D70" i="5"/>
  <c r="M70" i="5"/>
  <c r="D71" i="5"/>
  <c r="M71" i="5"/>
  <c r="D72" i="5"/>
  <c r="M72" i="5"/>
  <c r="D73" i="5"/>
  <c r="M73" i="5"/>
  <c r="D74" i="5"/>
  <c r="M74" i="5"/>
  <c r="D75" i="5"/>
  <c r="M75" i="5"/>
  <c r="D76" i="5"/>
  <c r="M76" i="5"/>
  <c r="D77" i="5"/>
  <c r="M77" i="5"/>
  <c r="D78" i="5"/>
  <c r="M78" i="5"/>
  <c r="D79" i="5"/>
  <c r="M79" i="5"/>
  <c r="D80" i="5"/>
  <c r="M80" i="5"/>
  <c r="D81" i="5"/>
  <c r="E81" i="5" s="1"/>
  <c r="M81" i="5"/>
  <c r="D82" i="5"/>
  <c r="E82" i="5" s="1"/>
  <c r="M82" i="5"/>
  <c r="D83" i="5"/>
  <c r="E83" i="5" s="1"/>
  <c r="M83" i="5"/>
  <c r="D84" i="5"/>
  <c r="E84" i="5" s="1"/>
  <c r="M84" i="5"/>
  <c r="D85" i="5"/>
  <c r="E85" i="5" s="1"/>
  <c r="M85" i="5"/>
  <c r="D86" i="5"/>
  <c r="E86" i="5" s="1"/>
  <c r="M86" i="5"/>
  <c r="N86" i="5" s="1"/>
  <c r="D36" i="8"/>
  <c r="M36" i="8"/>
  <c r="N35" i="8" s="1"/>
  <c r="D37" i="8"/>
  <c r="M37" i="8"/>
  <c r="D38" i="8"/>
  <c r="M38" i="8"/>
  <c r="D39" i="8"/>
  <c r="M39" i="8"/>
  <c r="D40" i="8"/>
  <c r="M40" i="8"/>
  <c r="D41" i="8"/>
  <c r="M41" i="8"/>
  <c r="D42" i="8"/>
  <c r="M42" i="8"/>
  <c r="D43" i="8"/>
  <c r="M43" i="8"/>
  <c r="D44" i="8"/>
  <c r="M44" i="8"/>
  <c r="D45" i="8"/>
  <c r="M45" i="8"/>
  <c r="D46" i="8"/>
  <c r="M46" i="8"/>
  <c r="D47" i="8"/>
  <c r="M47" i="8"/>
  <c r="D48" i="8"/>
  <c r="M48" i="8"/>
  <c r="D49" i="8"/>
  <c r="M49" i="8"/>
  <c r="D50" i="8"/>
  <c r="M50" i="8"/>
  <c r="D51" i="8"/>
  <c r="M51" i="8"/>
  <c r="D52" i="8"/>
  <c r="M52" i="8"/>
  <c r="D53" i="8"/>
  <c r="M53" i="8"/>
  <c r="D54" i="8"/>
  <c r="M54" i="8"/>
  <c r="D55" i="8"/>
  <c r="M55" i="8"/>
  <c r="D56" i="8"/>
  <c r="M56" i="8"/>
  <c r="D57" i="8"/>
  <c r="M57" i="8"/>
  <c r="D58" i="8"/>
  <c r="M58" i="8"/>
  <c r="D59" i="8"/>
  <c r="M59" i="8"/>
  <c r="D60" i="8"/>
  <c r="M60" i="8"/>
  <c r="D61" i="8"/>
  <c r="M61" i="8"/>
  <c r="D62" i="8"/>
  <c r="M62" i="8"/>
  <c r="D63" i="8"/>
  <c r="M63" i="8"/>
  <c r="D64" i="8"/>
  <c r="M64" i="8"/>
  <c r="D65" i="8"/>
  <c r="M65" i="8"/>
  <c r="D66" i="8"/>
  <c r="M66" i="8"/>
  <c r="D67" i="8"/>
  <c r="M67" i="8"/>
  <c r="D68" i="8"/>
  <c r="M68" i="8"/>
  <c r="D69" i="8"/>
  <c r="M69" i="8"/>
  <c r="D70" i="8"/>
  <c r="M70" i="8"/>
  <c r="D71" i="8"/>
  <c r="M71" i="8"/>
  <c r="D72" i="8"/>
  <c r="M72" i="8"/>
  <c r="D73" i="8"/>
  <c r="M73" i="8"/>
  <c r="D74" i="8"/>
  <c r="M74" i="8"/>
  <c r="D75" i="8"/>
  <c r="M75" i="8"/>
  <c r="D76" i="8"/>
  <c r="M76" i="8"/>
  <c r="D77" i="8"/>
  <c r="M77" i="8"/>
  <c r="D78" i="8"/>
  <c r="M78" i="8"/>
  <c r="D79" i="8"/>
  <c r="M79" i="8"/>
  <c r="D80" i="8"/>
  <c r="M80" i="8"/>
  <c r="D81" i="8"/>
  <c r="E81" i="8" s="1"/>
  <c r="M81" i="8"/>
  <c r="D82" i="8"/>
  <c r="E82" i="8" s="1"/>
  <c r="M82" i="8"/>
  <c r="D83" i="8"/>
  <c r="E83" i="8" s="1"/>
  <c r="M83" i="8"/>
  <c r="D84" i="8"/>
  <c r="E84" i="8" s="1"/>
  <c r="M84" i="8"/>
  <c r="D85" i="8"/>
  <c r="E85" i="8" s="1"/>
  <c r="M85" i="8"/>
  <c r="D86" i="8"/>
  <c r="E86" i="8" s="1"/>
  <c r="M86" i="8"/>
  <c r="N86" i="8" s="1"/>
  <c r="D36" i="7"/>
  <c r="E35" i="7" s="1"/>
  <c r="M36" i="7"/>
  <c r="D37" i="7"/>
  <c r="M37" i="7"/>
  <c r="D38" i="7"/>
  <c r="M38" i="7"/>
  <c r="D39" i="7"/>
  <c r="M39" i="7"/>
  <c r="D40" i="7"/>
  <c r="M40" i="7"/>
  <c r="D41" i="7"/>
  <c r="M41" i="7"/>
  <c r="D42" i="7"/>
  <c r="M42" i="7"/>
  <c r="D43" i="7"/>
  <c r="M43" i="7"/>
  <c r="D44" i="7"/>
  <c r="M44" i="7"/>
  <c r="D45" i="7"/>
  <c r="M45" i="7"/>
  <c r="D46" i="7"/>
  <c r="M46" i="7"/>
  <c r="D47" i="7"/>
  <c r="M47" i="7"/>
  <c r="D48" i="7"/>
  <c r="M48" i="7"/>
  <c r="D49" i="7"/>
  <c r="M49" i="7"/>
  <c r="D50" i="7"/>
  <c r="M50" i="7"/>
  <c r="D51" i="7"/>
  <c r="M51" i="7"/>
  <c r="D52" i="7"/>
  <c r="M52" i="7"/>
  <c r="D53" i="7"/>
  <c r="M53" i="7"/>
  <c r="D54" i="7"/>
  <c r="M54" i="7"/>
  <c r="D55" i="7"/>
  <c r="M55" i="7"/>
  <c r="D56" i="7"/>
  <c r="M56" i="7"/>
  <c r="D57" i="7"/>
  <c r="M57" i="7"/>
  <c r="D58" i="7"/>
  <c r="M58" i="7"/>
  <c r="D59" i="7"/>
  <c r="M59" i="7"/>
  <c r="D60" i="7"/>
  <c r="M60" i="7"/>
  <c r="D61" i="7"/>
  <c r="M61" i="7"/>
  <c r="D62" i="7"/>
  <c r="M62" i="7"/>
  <c r="D63" i="7"/>
  <c r="M63" i="7"/>
  <c r="D64" i="7"/>
  <c r="M64" i="7"/>
  <c r="D65" i="7"/>
  <c r="M65" i="7"/>
  <c r="D66" i="7"/>
  <c r="M66" i="7"/>
  <c r="D67" i="7"/>
  <c r="M67" i="7"/>
  <c r="D68" i="7"/>
  <c r="M68" i="7"/>
  <c r="D69" i="7"/>
  <c r="M69" i="7"/>
  <c r="D70" i="7"/>
  <c r="M70" i="7"/>
  <c r="D71" i="7"/>
  <c r="M71" i="7"/>
  <c r="D72" i="7"/>
  <c r="M72" i="7"/>
  <c r="D73" i="7"/>
  <c r="M73" i="7"/>
  <c r="D74" i="7"/>
  <c r="M74" i="7"/>
  <c r="D75" i="7"/>
  <c r="M75" i="7"/>
  <c r="D76" i="7"/>
  <c r="M76" i="7"/>
  <c r="D77" i="7"/>
  <c r="M77" i="7"/>
  <c r="D78" i="7"/>
  <c r="M78" i="7"/>
  <c r="D79" i="7"/>
  <c r="M79" i="7"/>
  <c r="D80" i="7"/>
  <c r="M80" i="7"/>
  <c r="D81" i="7"/>
  <c r="E81" i="7" s="1"/>
  <c r="M81" i="7"/>
  <c r="D82" i="7"/>
  <c r="E82" i="7" s="1"/>
  <c r="M82" i="7"/>
  <c r="D83" i="7"/>
  <c r="E83" i="7" s="1"/>
  <c r="M83" i="7"/>
  <c r="D84" i="7"/>
  <c r="E84" i="7" s="1"/>
  <c r="M84" i="7"/>
  <c r="D85" i="7"/>
  <c r="E85" i="7" s="1"/>
  <c r="M85" i="7"/>
  <c r="D86" i="7"/>
  <c r="E86" i="7" s="1"/>
  <c r="M86" i="7"/>
  <c r="N86" i="7" s="1"/>
  <c r="D36" i="14"/>
  <c r="M36" i="14"/>
  <c r="D37" i="14"/>
  <c r="M37" i="14"/>
  <c r="D38" i="14"/>
  <c r="M38" i="14"/>
  <c r="D39" i="14"/>
  <c r="M39" i="14"/>
  <c r="D40" i="14"/>
  <c r="M40" i="14"/>
  <c r="D41" i="14"/>
  <c r="M41" i="14"/>
  <c r="D42" i="14"/>
  <c r="M42" i="14"/>
  <c r="D43" i="14"/>
  <c r="M43" i="14"/>
  <c r="D44" i="14"/>
  <c r="M44" i="14"/>
  <c r="D45" i="14"/>
  <c r="M45" i="14"/>
  <c r="D46" i="14"/>
  <c r="M46" i="14"/>
  <c r="D47" i="14"/>
  <c r="M47" i="14"/>
  <c r="D48" i="14"/>
  <c r="M48" i="14"/>
  <c r="D49" i="14"/>
  <c r="M49" i="14"/>
  <c r="D50" i="14"/>
  <c r="M50" i="14"/>
  <c r="D51" i="14"/>
  <c r="M51" i="14"/>
  <c r="D52" i="14"/>
  <c r="M52" i="14"/>
  <c r="D53" i="14"/>
  <c r="M53" i="14"/>
  <c r="D54" i="14"/>
  <c r="M54" i="14"/>
  <c r="D55" i="14"/>
  <c r="M55" i="14"/>
  <c r="D56" i="14"/>
  <c r="M56" i="14"/>
  <c r="D57" i="14"/>
  <c r="M57" i="14"/>
  <c r="D58" i="14"/>
  <c r="M58" i="14"/>
  <c r="D59" i="14"/>
  <c r="M59" i="14"/>
  <c r="D60" i="14"/>
  <c r="M60" i="14"/>
  <c r="D61" i="14"/>
  <c r="M61" i="14"/>
  <c r="D62" i="14"/>
  <c r="M62" i="14"/>
  <c r="D63" i="14"/>
  <c r="M63" i="14"/>
  <c r="D64" i="14"/>
  <c r="M64" i="14"/>
  <c r="D65" i="14"/>
  <c r="M65" i="14"/>
  <c r="D66" i="14"/>
  <c r="M66" i="14"/>
  <c r="D67" i="14"/>
  <c r="M67" i="14"/>
  <c r="D68" i="14"/>
  <c r="M68" i="14"/>
  <c r="D69" i="14"/>
  <c r="M69" i="14"/>
  <c r="D70" i="14"/>
  <c r="M70" i="14"/>
  <c r="D71" i="14"/>
  <c r="E71" i="14" s="1"/>
  <c r="M71" i="14"/>
  <c r="N71" i="14" s="1"/>
  <c r="D36" i="15"/>
  <c r="D37" i="15"/>
  <c r="M37" i="15"/>
  <c r="N36" i="15" s="1"/>
  <c r="D38" i="15"/>
  <c r="M38" i="15"/>
  <c r="D39" i="15"/>
  <c r="M39" i="15"/>
  <c r="D40" i="15"/>
  <c r="M40" i="15"/>
  <c r="D41" i="15"/>
  <c r="M41" i="15"/>
  <c r="D42" i="15"/>
  <c r="M42" i="15"/>
  <c r="D43" i="15"/>
  <c r="M43" i="15"/>
  <c r="D44" i="15"/>
  <c r="M44" i="15"/>
  <c r="D45" i="15"/>
  <c r="M45" i="15"/>
  <c r="D46" i="15"/>
  <c r="M46" i="15"/>
  <c r="D47" i="15"/>
  <c r="M47" i="15"/>
  <c r="D48" i="15"/>
  <c r="M48" i="15"/>
  <c r="D49" i="15"/>
  <c r="M49" i="15"/>
  <c r="D50" i="15"/>
  <c r="M50" i="15"/>
  <c r="D51" i="15"/>
  <c r="M51" i="15"/>
  <c r="D52" i="15"/>
  <c r="M52" i="15"/>
  <c r="D53" i="15"/>
  <c r="M53" i="15"/>
  <c r="D54" i="15"/>
  <c r="M54" i="15"/>
  <c r="D55" i="15"/>
  <c r="M55" i="15"/>
  <c r="D56" i="15"/>
  <c r="M56" i="15"/>
  <c r="D57" i="15"/>
  <c r="M57" i="15"/>
  <c r="D58" i="15"/>
  <c r="M58" i="15"/>
  <c r="D59" i="15"/>
  <c r="M59" i="15"/>
  <c r="D60" i="15"/>
  <c r="M60" i="15"/>
  <c r="D61" i="15"/>
  <c r="M61" i="15"/>
  <c r="D62" i="15"/>
  <c r="M62" i="15"/>
  <c r="D63" i="15"/>
  <c r="M63" i="15"/>
  <c r="D64" i="15"/>
  <c r="M64" i="15"/>
  <c r="D65" i="15"/>
  <c r="M65" i="15"/>
  <c r="D66" i="15"/>
  <c r="M66" i="15"/>
  <c r="D67" i="15"/>
  <c r="M67" i="15"/>
  <c r="D68" i="15"/>
  <c r="M68" i="15"/>
  <c r="D69" i="15"/>
  <c r="M69" i="15"/>
  <c r="D70" i="15"/>
  <c r="M70" i="15"/>
  <c r="D71" i="15"/>
  <c r="E71" i="15" s="1"/>
  <c r="M71" i="15"/>
  <c r="N71" i="15" s="1"/>
  <c r="D36" i="16"/>
  <c r="M36" i="16"/>
  <c r="D37" i="16"/>
  <c r="M37" i="16"/>
  <c r="D38" i="16"/>
  <c r="M38" i="16"/>
  <c r="D39" i="16"/>
  <c r="M39" i="16"/>
  <c r="D40" i="16"/>
  <c r="M40" i="16"/>
  <c r="D41" i="16"/>
  <c r="M41" i="16"/>
  <c r="D42" i="16"/>
  <c r="M42" i="16"/>
  <c r="D43" i="16"/>
  <c r="M43" i="16"/>
  <c r="D44" i="16"/>
  <c r="M44" i="16"/>
  <c r="D45" i="16"/>
  <c r="M45" i="16"/>
  <c r="D46" i="16"/>
  <c r="M46" i="16"/>
  <c r="D47" i="16"/>
  <c r="M47" i="16"/>
  <c r="D48" i="16"/>
  <c r="M48" i="16"/>
  <c r="D49" i="16"/>
  <c r="M49" i="16"/>
  <c r="D50" i="16"/>
  <c r="M50" i="16"/>
  <c r="D51" i="16"/>
  <c r="M51" i="16"/>
  <c r="D52" i="16"/>
  <c r="M52" i="16"/>
  <c r="D53" i="16"/>
  <c r="M53" i="16"/>
  <c r="D54" i="16"/>
  <c r="M54" i="16"/>
  <c r="D55" i="16"/>
  <c r="M55" i="16"/>
  <c r="D56" i="16"/>
  <c r="M56" i="16"/>
  <c r="D57" i="16"/>
  <c r="M57" i="16"/>
  <c r="D58" i="16"/>
  <c r="M58" i="16"/>
  <c r="D59" i="16"/>
  <c r="M59" i="16"/>
  <c r="D60" i="16"/>
  <c r="M60" i="16"/>
  <c r="D61" i="16"/>
  <c r="M61" i="16"/>
  <c r="D62" i="16"/>
  <c r="M62" i="16"/>
  <c r="D63" i="16"/>
  <c r="M63" i="16"/>
  <c r="D64" i="16"/>
  <c r="M64" i="16"/>
  <c r="D65" i="16"/>
  <c r="M65" i="16"/>
  <c r="D66" i="16"/>
  <c r="M66" i="16"/>
  <c r="D67" i="16"/>
  <c r="M67" i="16"/>
  <c r="D68" i="16"/>
  <c r="M68" i="16"/>
  <c r="D69" i="16"/>
  <c r="M69" i="16"/>
  <c r="D70" i="16"/>
  <c r="M70" i="16"/>
  <c r="D71" i="16"/>
  <c r="E71" i="16" s="1"/>
  <c r="M71" i="16"/>
  <c r="N71" i="16" s="1"/>
  <c r="D36" i="17"/>
  <c r="M36" i="17"/>
  <c r="D37" i="17"/>
  <c r="M37" i="17"/>
  <c r="D38" i="17"/>
  <c r="M38" i="17"/>
  <c r="D39" i="17"/>
  <c r="M39" i="17"/>
  <c r="D40" i="17"/>
  <c r="M40" i="17"/>
  <c r="D41" i="17"/>
  <c r="M41" i="17"/>
  <c r="D42" i="17"/>
  <c r="M42" i="17"/>
  <c r="D43" i="17"/>
  <c r="M43" i="17"/>
  <c r="D44" i="17"/>
  <c r="M44" i="17"/>
  <c r="D45" i="17"/>
  <c r="M45" i="17"/>
  <c r="D46" i="17"/>
  <c r="M46" i="17"/>
  <c r="D47" i="17"/>
  <c r="M47" i="17"/>
  <c r="D48" i="17"/>
  <c r="M48" i="17"/>
  <c r="D49" i="17"/>
  <c r="M49" i="17"/>
  <c r="D50" i="17"/>
  <c r="M50" i="17"/>
  <c r="D51" i="17"/>
  <c r="M51" i="17"/>
  <c r="D52" i="17"/>
  <c r="M52" i="17"/>
  <c r="D53" i="17"/>
  <c r="M53" i="17"/>
  <c r="D54" i="17"/>
  <c r="M54" i="17"/>
  <c r="D55" i="17"/>
  <c r="M55" i="17"/>
  <c r="D56" i="17"/>
  <c r="M56" i="17"/>
  <c r="D57" i="17"/>
  <c r="M57" i="17"/>
  <c r="D58" i="17"/>
  <c r="M58" i="17"/>
  <c r="D59" i="17"/>
  <c r="M59" i="17"/>
  <c r="D60" i="17"/>
  <c r="M60" i="17"/>
  <c r="D61" i="17"/>
  <c r="M61" i="17"/>
  <c r="D62" i="17"/>
  <c r="M62" i="17"/>
  <c r="D63" i="17"/>
  <c r="M63" i="17"/>
  <c r="D64" i="17"/>
  <c r="M64" i="17"/>
  <c r="D65" i="17"/>
  <c r="M65" i="17"/>
  <c r="D66" i="17"/>
  <c r="M66" i="17"/>
  <c r="D67" i="17"/>
  <c r="M67" i="17"/>
  <c r="D68" i="17"/>
  <c r="M68" i="17"/>
  <c r="D69" i="17"/>
  <c r="M69" i="17"/>
  <c r="D70" i="17"/>
  <c r="M70" i="17"/>
  <c r="D71" i="17"/>
  <c r="E71" i="17" s="1"/>
  <c r="M71" i="17"/>
  <c r="N71" i="17" s="1"/>
  <c r="M36" i="18"/>
  <c r="D37" i="18"/>
  <c r="E36" i="18" s="1"/>
  <c r="M37" i="18"/>
  <c r="D38" i="18"/>
  <c r="M38" i="18"/>
  <c r="D39" i="18"/>
  <c r="M39" i="18"/>
  <c r="D40" i="18"/>
  <c r="M40" i="18"/>
  <c r="D41" i="18"/>
  <c r="M41" i="18"/>
  <c r="D42" i="18"/>
  <c r="M42" i="18"/>
  <c r="D43" i="18"/>
  <c r="M43" i="18"/>
  <c r="D44" i="18"/>
  <c r="M44" i="18"/>
  <c r="D45" i="18"/>
  <c r="M45" i="18"/>
  <c r="D46" i="18"/>
  <c r="M46" i="18"/>
  <c r="D47" i="18"/>
  <c r="M47" i="18"/>
  <c r="D48" i="18"/>
  <c r="M48" i="18"/>
  <c r="D49" i="18"/>
  <c r="M49" i="18"/>
  <c r="D50" i="18"/>
  <c r="M50" i="18"/>
  <c r="D51" i="18"/>
  <c r="M51" i="18"/>
  <c r="D52" i="18"/>
  <c r="M52" i="18"/>
  <c r="D53" i="18"/>
  <c r="M53" i="18"/>
  <c r="D54" i="18"/>
  <c r="M54" i="18"/>
  <c r="D55" i="18"/>
  <c r="M55" i="18"/>
  <c r="D56" i="18"/>
  <c r="M56" i="18"/>
  <c r="D57" i="18"/>
  <c r="M57" i="18"/>
  <c r="D58" i="18"/>
  <c r="M58" i="18"/>
  <c r="D59" i="18"/>
  <c r="M59" i="18"/>
  <c r="D60" i="18"/>
  <c r="M60" i="18"/>
  <c r="D61" i="18"/>
  <c r="M61" i="18"/>
  <c r="D62" i="18"/>
  <c r="M62" i="18"/>
  <c r="D63" i="18"/>
  <c r="M63" i="18"/>
  <c r="D64" i="18"/>
  <c r="M64" i="18"/>
  <c r="D65" i="18"/>
  <c r="M65" i="18"/>
  <c r="D66" i="18"/>
  <c r="M66" i="18"/>
  <c r="D67" i="18"/>
  <c r="M67" i="18"/>
  <c r="D68" i="18"/>
  <c r="M68" i="18"/>
  <c r="D69" i="18"/>
  <c r="M69" i="18"/>
  <c r="D70" i="18"/>
  <c r="M70" i="18"/>
  <c r="D71" i="18"/>
  <c r="E71" i="18" s="1"/>
  <c r="M71" i="18"/>
  <c r="N71" i="18" s="1"/>
  <c r="D36" i="19"/>
  <c r="M36" i="19"/>
  <c r="D37" i="19"/>
  <c r="M37" i="19"/>
  <c r="D38" i="19"/>
  <c r="M38" i="19"/>
  <c r="D39" i="19"/>
  <c r="M39" i="19"/>
  <c r="D40" i="19"/>
  <c r="M40" i="19"/>
  <c r="D41" i="19"/>
  <c r="M41" i="19"/>
  <c r="D42" i="19"/>
  <c r="M42" i="19"/>
  <c r="D43" i="19"/>
  <c r="M43" i="19"/>
  <c r="D44" i="19"/>
  <c r="M44" i="19"/>
  <c r="D45" i="19"/>
  <c r="M45" i="19"/>
  <c r="D46" i="19"/>
  <c r="M46" i="19"/>
  <c r="D47" i="19"/>
  <c r="M47" i="19"/>
  <c r="D48" i="19"/>
  <c r="M48" i="19"/>
  <c r="D49" i="19"/>
  <c r="M49" i="19"/>
  <c r="D50" i="19"/>
  <c r="M50" i="19"/>
  <c r="D51" i="19"/>
  <c r="M51" i="19"/>
  <c r="D52" i="19"/>
  <c r="M52" i="19"/>
  <c r="D53" i="19"/>
  <c r="M53" i="19"/>
  <c r="D54" i="19"/>
  <c r="M54" i="19"/>
  <c r="D55" i="19"/>
  <c r="M55" i="19"/>
  <c r="D56" i="19"/>
  <c r="M56" i="19"/>
  <c r="D57" i="19"/>
  <c r="M57" i="19"/>
  <c r="D58" i="19"/>
  <c r="M58" i="19"/>
  <c r="D59" i="19"/>
  <c r="M59" i="19"/>
  <c r="D60" i="19"/>
  <c r="M60" i="19"/>
  <c r="D61" i="19"/>
  <c r="M61" i="19"/>
  <c r="D62" i="19"/>
  <c r="M62" i="19"/>
  <c r="D63" i="19"/>
  <c r="M63" i="19"/>
  <c r="D64" i="19"/>
  <c r="M64" i="19"/>
  <c r="D65" i="19"/>
  <c r="M65" i="19"/>
  <c r="D66" i="19"/>
  <c r="M66" i="19"/>
  <c r="D67" i="19"/>
  <c r="M67" i="19"/>
  <c r="D68" i="19"/>
  <c r="M68" i="19"/>
  <c r="D69" i="19"/>
  <c r="M69" i="19"/>
  <c r="D70" i="19"/>
  <c r="M70" i="19"/>
  <c r="D71" i="19"/>
  <c r="E71" i="19" s="1"/>
  <c r="M71" i="19"/>
  <c r="N71" i="19" s="1"/>
  <c r="D36" i="20"/>
  <c r="M36" i="20"/>
  <c r="D37" i="20"/>
  <c r="M37" i="20"/>
  <c r="D38" i="20"/>
  <c r="E38" i="20" s="1"/>
  <c r="M38" i="20"/>
  <c r="D39" i="20"/>
  <c r="M39" i="20"/>
  <c r="D40" i="20"/>
  <c r="M40" i="20"/>
  <c r="D41" i="20"/>
  <c r="M41" i="20"/>
  <c r="D42" i="20"/>
  <c r="E42" i="20" s="1"/>
  <c r="M42" i="20"/>
  <c r="D43" i="20"/>
  <c r="M43" i="20"/>
  <c r="D44" i="20"/>
  <c r="M44" i="20"/>
  <c r="D45" i="20"/>
  <c r="M45" i="20"/>
  <c r="D46" i="20"/>
  <c r="M46" i="20"/>
  <c r="D47" i="20"/>
  <c r="M47" i="20"/>
  <c r="D48" i="20"/>
  <c r="M48" i="20"/>
  <c r="D49" i="20"/>
  <c r="M49" i="20"/>
  <c r="D50" i="20"/>
  <c r="M50" i="20"/>
  <c r="D51" i="20"/>
  <c r="M51" i="20"/>
  <c r="D52" i="20"/>
  <c r="M52" i="20"/>
  <c r="D53" i="20"/>
  <c r="M53" i="20"/>
  <c r="D54" i="20"/>
  <c r="M54" i="20"/>
  <c r="D55" i="20"/>
  <c r="M55" i="20"/>
  <c r="D56" i="20"/>
  <c r="M56" i="20"/>
  <c r="D57" i="20"/>
  <c r="M57" i="20"/>
  <c r="D58" i="20"/>
  <c r="M58" i="20"/>
  <c r="D59" i="20"/>
  <c r="M59" i="20"/>
  <c r="D60" i="20"/>
  <c r="M60" i="20"/>
  <c r="D61" i="20"/>
  <c r="M61" i="20"/>
  <c r="D62" i="20"/>
  <c r="E62" i="20" s="1"/>
  <c r="M62" i="20"/>
  <c r="D63" i="20"/>
  <c r="M63" i="20"/>
  <c r="D64" i="20"/>
  <c r="M64" i="20"/>
  <c r="D65" i="20"/>
  <c r="M65" i="20"/>
  <c r="D66" i="20"/>
  <c r="E66" i="20" s="1"/>
  <c r="M66" i="20"/>
  <c r="D67" i="20"/>
  <c r="M67" i="20"/>
  <c r="D68" i="20"/>
  <c r="M68" i="20"/>
  <c r="D69" i="20"/>
  <c r="M69" i="20"/>
  <c r="D70" i="20"/>
  <c r="E70" i="20" s="1"/>
  <c r="M70" i="20"/>
  <c r="D71" i="20"/>
  <c r="E71" i="20" s="1"/>
  <c r="M71" i="20"/>
  <c r="N71" i="20" s="1"/>
  <c r="E60" i="20" l="1"/>
  <c r="E59" i="20"/>
  <c r="E49" i="20"/>
  <c r="E44" i="20"/>
  <c r="E40" i="20"/>
  <c r="E68" i="19"/>
  <c r="E64" i="19"/>
  <c r="E60" i="19"/>
  <c r="E56" i="19"/>
  <c r="E52" i="19"/>
  <c r="E48" i="19"/>
  <c r="E44" i="19"/>
  <c r="E40" i="19"/>
  <c r="E68" i="18"/>
  <c r="E64" i="18"/>
  <c r="E60" i="18"/>
  <c r="E56" i="18"/>
  <c r="E52" i="18"/>
  <c r="E48" i="18"/>
  <c r="E44" i="18"/>
  <c r="E40" i="18"/>
  <c r="N56" i="20"/>
  <c r="N52" i="20"/>
  <c r="E52" i="20"/>
  <c r="N40" i="20"/>
  <c r="N68" i="19"/>
  <c r="N64" i="19"/>
  <c r="N60" i="19"/>
  <c r="N56" i="19"/>
  <c r="N52" i="19"/>
  <c r="N48" i="19"/>
  <c r="N44" i="19"/>
  <c r="N40" i="19"/>
  <c r="N68" i="18"/>
  <c r="N64" i="18"/>
  <c r="N60" i="18"/>
  <c r="N56" i="18"/>
  <c r="N52" i="18"/>
  <c r="N48" i="18"/>
  <c r="N44" i="18"/>
  <c r="N40" i="18"/>
  <c r="E68" i="17"/>
  <c r="E64" i="17"/>
  <c r="E60" i="17"/>
  <c r="E56" i="17"/>
  <c r="E52" i="17"/>
  <c r="E48" i="17"/>
  <c r="E44" i="17"/>
  <c r="E40" i="17"/>
  <c r="E68" i="16"/>
  <c r="E64" i="16"/>
  <c r="E60" i="16"/>
  <c r="E56" i="16"/>
  <c r="E52" i="16"/>
  <c r="E48" i="16"/>
  <c r="E44" i="16"/>
  <c r="E47" i="20"/>
  <c r="N58" i="20"/>
  <c r="E63" i="20"/>
  <c r="E56" i="20"/>
  <c r="N66" i="20"/>
  <c r="N62" i="20"/>
  <c r="E41" i="20"/>
  <c r="E37" i="20"/>
  <c r="E40" i="16"/>
  <c r="E68" i="15"/>
  <c r="E64" i="15"/>
  <c r="E60" i="15"/>
  <c r="E56" i="15"/>
  <c r="E52" i="15"/>
  <c r="E48" i="15"/>
  <c r="E44" i="15"/>
  <c r="E40" i="15"/>
  <c r="N54" i="7"/>
  <c r="N50" i="7"/>
  <c r="N46" i="7"/>
  <c r="N42" i="7"/>
  <c r="N38" i="7"/>
  <c r="N85" i="8"/>
  <c r="N81" i="8"/>
  <c r="N77" i="8"/>
  <c r="N73" i="8"/>
  <c r="N69" i="8"/>
  <c r="N65" i="8"/>
  <c r="N61" i="8"/>
  <c r="N57" i="8"/>
  <c r="N53" i="8"/>
  <c r="N49" i="8"/>
  <c r="N45" i="8"/>
  <c r="N41" i="8"/>
  <c r="N37" i="8"/>
  <c r="E69" i="20"/>
  <c r="E58" i="20"/>
  <c r="E54" i="20"/>
  <c r="N50" i="20"/>
  <c r="N46" i="20"/>
  <c r="N68" i="20"/>
  <c r="E50" i="20"/>
  <c r="E46" i="20"/>
  <c r="E43" i="20"/>
  <c r="E57" i="20"/>
  <c r="E53" i="20"/>
  <c r="N42" i="20"/>
  <c r="E68" i="20"/>
  <c r="N64" i="20"/>
  <c r="E55" i="20"/>
  <c r="N48" i="20"/>
  <c r="E39" i="20"/>
  <c r="N70" i="14"/>
  <c r="N66" i="14"/>
  <c r="N62" i="14"/>
  <c r="N58" i="14"/>
  <c r="N54" i="14"/>
  <c r="N50" i="14"/>
  <c r="N46" i="14"/>
  <c r="N42" i="14"/>
  <c r="N38" i="14"/>
  <c r="N85" i="7"/>
  <c r="N81" i="7"/>
  <c r="N77" i="7"/>
  <c r="N73" i="7"/>
  <c r="N69" i="7"/>
  <c r="N65" i="7"/>
  <c r="N61" i="7"/>
  <c r="N57" i="7"/>
  <c r="E65" i="20"/>
  <c r="N70" i="20"/>
  <c r="E64" i="20"/>
  <c r="E61" i="20"/>
  <c r="N54" i="20"/>
  <c r="E48" i="20"/>
  <c r="E45" i="20"/>
  <c r="N38" i="20"/>
  <c r="E80" i="8"/>
  <c r="E67" i="20"/>
  <c r="N60" i="20"/>
  <c r="E51" i="20"/>
  <c r="N44" i="20"/>
  <c r="N70" i="17"/>
  <c r="N66" i="17"/>
  <c r="N62" i="17"/>
  <c r="N58" i="17"/>
  <c r="N54" i="17"/>
  <c r="N50" i="17"/>
  <c r="N46" i="17"/>
  <c r="N42" i="17"/>
  <c r="N38" i="17"/>
  <c r="N70" i="16"/>
  <c r="N66" i="16"/>
  <c r="N62" i="16"/>
  <c r="N58" i="16"/>
  <c r="N54" i="16"/>
  <c r="N50" i="16"/>
  <c r="N46" i="16"/>
  <c r="N42" i="16"/>
  <c r="N38" i="16"/>
  <c r="N70" i="15"/>
  <c r="N66" i="15"/>
  <c r="N62" i="15"/>
  <c r="N58" i="15"/>
  <c r="N54" i="15"/>
  <c r="N50" i="15"/>
  <c r="N46" i="15"/>
  <c r="N42" i="15"/>
  <c r="N38" i="15"/>
  <c r="E70" i="14"/>
  <c r="E66" i="14"/>
  <c r="E62" i="14"/>
  <c r="E58" i="14"/>
  <c r="E54" i="14"/>
  <c r="E50" i="14"/>
  <c r="E46" i="14"/>
  <c r="E42" i="14"/>
  <c r="E38" i="14"/>
  <c r="E77" i="7"/>
  <c r="E73" i="7"/>
  <c r="E69" i="7"/>
  <c r="E65" i="7"/>
  <c r="E61" i="7"/>
  <c r="E57" i="7"/>
  <c r="E53" i="7"/>
  <c r="E49" i="7"/>
  <c r="E45" i="7"/>
  <c r="E41" i="7"/>
  <c r="E37" i="7"/>
  <c r="E76" i="8"/>
  <c r="E72" i="8"/>
  <c r="E68" i="8"/>
  <c r="E64" i="8"/>
  <c r="E60" i="8"/>
  <c r="E56" i="8"/>
  <c r="E52" i="8"/>
  <c r="E48" i="8"/>
  <c r="E44" i="8"/>
  <c r="E40" i="8"/>
  <c r="E36" i="8"/>
  <c r="E35" i="8"/>
  <c r="E79" i="5"/>
  <c r="E75" i="5"/>
  <c r="E71" i="5"/>
  <c r="E67" i="5"/>
  <c r="E63" i="5"/>
  <c r="E59" i="5"/>
  <c r="E55" i="5"/>
  <c r="E51" i="5"/>
  <c r="E47" i="5"/>
  <c r="E43" i="5"/>
  <c r="E39" i="5"/>
  <c r="N78" i="3"/>
  <c r="N74" i="3"/>
  <c r="N70" i="3"/>
  <c r="N66" i="3"/>
  <c r="N62" i="3"/>
  <c r="N58" i="3"/>
  <c r="N54" i="3"/>
  <c r="N50" i="3"/>
  <c r="N46" i="3"/>
  <c r="N42" i="3"/>
  <c r="N38" i="3"/>
  <c r="E36" i="19"/>
  <c r="E35" i="19"/>
  <c r="N69" i="20"/>
  <c r="N61" i="20"/>
  <c r="N59" i="20"/>
  <c r="N57" i="20"/>
  <c r="N55" i="20"/>
  <c r="N53" i="20"/>
  <c r="N51" i="20"/>
  <c r="N49" i="20"/>
  <c r="N47" i="20"/>
  <c r="N45" i="20"/>
  <c r="N43" i="20"/>
  <c r="N41" i="20"/>
  <c r="N39" i="20"/>
  <c r="N37" i="20"/>
  <c r="N70" i="19"/>
  <c r="N66" i="19"/>
  <c r="N62" i="19"/>
  <c r="N58" i="19"/>
  <c r="N54" i="19"/>
  <c r="N50" i="19"/>
  <c r="N46" i="19"/>
  <c r="N42" i="19"/>
  <c r="N38" i="19"/>
  <c r="N70" i="18"/>
  <c r="N66" i="18"/>
  <c r="N62" i="18"/>
  <c r="N58" i="18"/>
  <c r="N54" i="18"/>
  <c r="N50" i="18"/>
  <c r="N46" i="18"/>
  <c r="N42" i="18"/>
  <c r="N38" i="18"/>
  <c r="E70" i="17"/>
  <c r="E66" i="17"/>
  <c r="E62" i="17"/>
  <c r="E58" i="17"/>
  <c r="E54" i="17"/>
  <c r="E50" i="17"/>
  <c r="E46" i="17"/>
  <c r="E42" i="17"/>
  <c r="E38" i="17"/>
  <c r="E70" i="16"/>
  <c r="E66" i="16"/>
  <c r="E62" i="16"/>
  <c r="E58" i="16"/>
  <c r="E54" i="16"/>
  <c r="E50" i="16"/>
  <c r="E46" i="16"/>
  <c r="E42" i="16"/>
  <c r="E38" i="16"/>
  <c r="E70" i="15"/>
  <c r="E66" i="15"/>
  <c r="E62" i="15"/>
  <c r="E58" i="15"/>
  <c r="E54" i="15"/>
  <c r="E50" i="15"/>
  <c r="E46" i="15"/>
  <c r="E42" i="15"/>
  <c r="E38" i="15"/>
  <c r="N52" i="7"/>
  <c r="N48" i="7"/>
  <c r="N44" i="7"/>
  <c r="N40" i="7"/>
  <c r="N36" i="7"/>
  <c r="N35" i="7"/>
  <c r="N83" i="8"/>
  <c r="N79" i="8"/>
  <c r="N75" i="8"/>
  <c r="N71" i="8"/>
  <c r="N67" i="8"/>
  <c r="N63" i="8"/>
  <c r="N59" i="8"/>
  <c r="N55" i="8"/>
  <c r="N51" i="8"/>
  <c r="N47" i="8"/>
  <c r="N43" i="8"/>
  <c r="N39" i="8"/>
  <c r="E36" i="20"/>
  <c r="E35" i="20"/>
  <c r="N63" i="20"/>
  <c r="E70" i="19"/>
  <c r="E66" i="19"/>
  <c r="E62" i="19"/>
  <c r="E58" i="19"/>
  <c r="E54" i="19"/>
  <c r="E50" i="19"/>
  <c r="E46" i="19"/>
  <c r="E42" i="19"/>
  <c r="E38" i="19"/>
  <c r="E70" i="18"/>
  <c r="E66" i="18"/>
  <c r="E62" i="18"/>
  <c r="E58" i="18"/>
  <c r="E54" i="18"/>
  <c r="E50" i="18"/>
  <c r="E46" i="18"/>
  <c r="E42" i="18"/>
  <c r="E38" i="18"/>
  <c r="N67" i="20"/>
  <c r="N68" i="14"/>
  <c r="N64" i="14"/>
  <c r="N60" i="14"/>
  <c r="N56" i="14"/>
  <c r="N52" i="14"/>
  <c r="N48" i="14"/>
  <c r="N44" i="14"/>
  <c r="N40" i="14"/>
  <c r="N36" i="14"/>
  <c r="N35" i="14"/>
  <c r="N83" i="7"/>
  <c r="N79" i="7"/>
  <c r="N75" i="7"/>
  <c r="N71" i="7"/>
  <c r="N67" i="7"/>
  <c r="N63" i="7"/>
  <c r="N59" i="7"/>
  <c r="N65" i="20"/>
  <c r="N68" i="17"/>
  <c r="N64" i="17"/>
  <c r="N60" i="17"/>
  <c r="N56" i="17"/>
  <c r="N52" i="17"/>
  <c r="N48" i="17"/>
  <c r="N44" i="17"/>
  <c r="N40" i="17"/>
  <c r="N36" i="17"/>
  <c r="N35" i="17"/>
  <c r="N68" i="16"/>
  <c r="N64" i="16"/>
  <c r="N60" i="16"/>
  <c r="N56" i="16"/>
  <c r="N52" i="16"/>
  <c r="N48" i="16"/>
  <c r="N44" i="16"/>
  <c r="N40" i="16"/>
  <c r="N36" i="16"/>
  <c r="N35" i="16"/>
  <c r="N68" i="15"/>
  <c r="N64" i="15"/>
  <c r="N60" i="15"/>
  <c r="N56" i="15"/>
  <c r="N52" i="15"/>
  <c r="N48" i="15"/>
  <c r="N44" i="15"/>
  <c r="N40" i="15"/>
  <c r="E36" i="15"/>
  <c r="E35" i="15"/>
  <c r="E68" i="14"/>
  <c r="E64" i="14"/>
  <c r="E60" i="14"/>
  <c r="E56" i="14"/>
  <c r="E52" i="14"/>
  <c r="E48" i="14"/>
  <c r="E44" i="14"/>
  <c r="E40" i="14"/>
  <c r="E36" i="14"/>
  <c r="E35" i="14"/>
  <c r="E79" i="7"/>
  <c r="E75" i="7"/>
  <c r="E71" i="7"/>
  <c r="E67" i="7"/>
  <c r="E63" i="7"/>
  <c r="E59" i="7"/>
  <c r="E55" i="7"/>
  <c r="E51" i="7"/>
  <c r="E47" i="7"/>
  <c r="E43" i="7"/>
  <c r="E39" i="7"/>
  <c r="E78" i="8"/>
  <c r="E74" i="8"/>
  <c r="E70" i="8"/>
  <c r="E66" i="8"/>
  <c r="E62" i="8"/>
  <c r="E58" i="8"/>
  <c r="E54" i="8"/>
  <c r="E50" i="8"/>
  <c r="E46" i="8"/>
  <c r="E42" i="8"/>
  <c r="E38" i="8"/>
  <c r="N36" i="20"/>
  <c r="N35" i="20"/>
  <c r="N36" i="19"/>
  <c r="N35" i="19"/>
  <c r="N36" i="18"/>
  <c r="N35" i="18"/>
  <c r="E36" i="17"/>
  <c r="E35" i="17"/>
  <c r="E36" i="16"/>
  <c r="E35" i="16"/>
  <c r="N66" i="5"/>
  <c r="N82" i="5"/>
  <c r="N70" i="5"/>
  <c r="N62" i="5"/>
  <c r="N50" i="5"/>
  <c r="N42" i="5"/>
  <c r="N74" i="5"/>
  <c r="N58" i="5"/>
  <c r="N46" i="5"/>
  <c r="N38" i="5"/>
  <c r="E73" i="5"/>
  <c r="E69" i="5"/>
  <c r="E65" i="5"/>
  <c r="E61" i="5"/>
  <c r="E57" i="5"/>
  <c r="E53" i="5"/>
  <c r="E49" i="5"/>
  <c r="E45" i="5"/>
  <c r="E41" i="5"/>
  <c r="E37" i="5"/>
  <c r="N76" i="3"/>
  <c r="N72" i="3"/>
  <c r="N68" i="3"/>
  <c r="N64" i="3"/>
  <c r="N60" i="3"/>
  <c r="N56" i="3"/>
  <c r="N52" i="3"/>
  <c r="N48" i="3"/>
  <c r="N44" i="3"/>
  <c r="N40" i="3"/>
  <c r="N36" i="3"/>
  <c r="N35" i="3"/>
  <c r="E77" i="5"/>
  <c r="N84" i="5"/>
  <c r="N80" i="5"/>
  <c r="N76" i="5"/>
  <c r="N72" i="5"/>
  <c r="N68" i="5"/>
  <c r="N64" i="5"/>
  <c r="N60" i="5"/>
  <c r="N56" i="5"/>
  <c r="N52" i="5"/>
  <c r="N48" i="5"/>
  <c r="N44" i="5"/>
  <c r="N40" i="5"/>
  <c r="N36" i="5"/>
  <c r="N35" i="5"/>
  <c r="N78" i="5"/>
  <c r="N54" i="5"/>
  <c r="N67" i="19"/>
  <c r="N63" i="19"/>
  <c r="N57" i="19"/>
  <c r="N53" i="19"/>
  <c r="N49" i="19"/>
  <c r="N45" i="19"/>
  <c r="N41" i="19"/>
  <c r="N37" i="19"/>
  <c r="N69" i="18"/>
  <c r="N67" i="18"/>
  <c r="N65" i="18"/>
  <c r="N69" i="19"/>
  <c r="N65" i="19"/>
  <c r="N61" i="19"/>
  <c r="N59" i="19"/>
  <c r="N55" i="19"/>
  <c r="N51" i="19"/>
  <c r="N47" i="19"/>
  <c r="N43" i="19"/>
  <c r="N39" i="19"/>
  <c r="E69" i="19"/>
  <c r="E67" i="19"/>
  <c r="E65" i="19"/>
  <c r="E63" i="19"/>
  <c r="E61" i="19"/>
  <c r="E59" i="19"/>
  <c r="E57" i="19"/>
  <c r="E55" i="19"/>
  <c r="N63" i="18"/>
  <c r="N61" i="18"/>
  <c r="N59" i="18"/>
  <c r="N57" i="18"/>
  <c r="N55" i="18"/>
  <c r="N53" i="18"/>
  <c r="N51" i="18"/>
  <c r="N49" i="18"/>
  <c r="N47" i="18"/>
  <c r="N45" i="18"/>
  <c r="N43" i="18"/>
  <c r="N41" i="18"/>
  <c r="N39" i="18"/>
  <c r="N37" i="18"/>
  <c r="N69" i="17"/>
  <c r="N67" i="17"/>
  <c r="N65" i="17"/>
  <c r="N63" i="17"/>
  <c r="N61" i="17"/>
  <c r="N59" i="17"/>
  <c r="N57" i="17"/>
  <c r="N55" i="17"/>
  <c r="N53" i="17"/>
  <c r="N51" i="17"/>
  <c r="N49" i="17"/>
  <c r="N47" i="17"/>
  <c r="N45" i="17"/>
  <c r="N43" i="17"/>
  <c r="N41" i="17"/>
  <c r="N39" i="17"/>
  <c r="N37" i="17"/>
  <c r="N69" i="16"/>
  <c r="N67" i="16"/>
  <c r="N65" i="16"/>
  <c r="N63" i="16"/>
  <c r="N61" i="16"/>
  <c r="N59" i="16"/>
  <c r="N57" i="16"/>
  <c r="N55" i="16"/>
  <c r="N53" i="16"/>
  <c r="N51" i="16"/>
  <c r="N49" i="16"/>
  <c r="N47" i="16"/>
  <c r="N45" i="16"/>
  <c r="N43" i="16"/>
  <c r="N41" i="16"/>
  <c r="N39" i="16"/>
  <c r="N37" i="16"/>
  <c r="N69" i="15"/>
  <c r="N67" i="15"/>
  <c r="N65" i="15"/>
  <c r="N63" i="15"/>
  <c r="N61" i="15"/>
  <c r="N59" i="15"/>
  <c r="N57" i="15"/>
  <c r="N55" i="15"/>
  <c r="N53" i="15"/>
  <c r="N51" i="15"/>
  <c r="N49" i="15"/>
  <c r="N47" i="15"/>
  <c r="N45" i="15"/>
  <c r="N43" i="15"/>
  <c r="N41" i="15"/>
  <c r="N39" i="15"/>
  <c r="N37" i="15"/>
  <c r="N69" i="14"/>
  <c r="N67" i="14"/>
  <c r="N65" i="14"/>
  <c r="N63" i="14"/>
  <c r="N61" i="14"/>
  <c r="N59" i="14"/>
  <c r="N57" i="14"/>
  <c r="N55" i="14"/>
  <c r="N53" i="14"/>
  <c r="N51" i="14"/>
  <c r="N49" i="14"/>
  <c r="N47" i="14"/>
  <c r="N45" i="14"/>
  <c r="N43" i="14"/>
  <c r="N41" i="14"/>
  <c r="N39" i="14"/>
  <c r="N37" i="14"/>
  <c r="N84" i="7"/>
  <c r="N82" i="7"/>
  <c r="N80" i="7"/>
  <c r="E53" i="19"/>
  <c r="E51" i="19"/>
  <c r="E49" i="19"/>
  <c r="E47" i="19"/>
  <c r="E45" i="19"/>
  <c r="E43" i="19"/>
  <c r="E41" i="19"/>
  <c r="E39" i="19"/>
  <c r="E37" i="19"/>
  <c r="E69" i="18"/>
  <c r="E67" i="18"/>
  <c r="E65" i="18"/>
  <c r="E63" i="18"/>
  <c r="E61" i="18"/>
  <c r="E59" i="18"/>
  <c r="E57" i="18"/>
  <c r="E55" i="18"/>
  <c r="E53" i="18"/>
  <c r="E51" i="18"/>
  <c r="E49" i="18"/>
  <c r="E47" i="18"/>
  <c r="E45" i="18"/>
  <c r="E43" i="18"/>
  <c r="E41" i="18"/>
  <c r="E39" i="18"/>
  <c r="E37" i="18"/>
  <c r="E69" i="17"/>
  <c r="E67" i="17"/>
  <c r="N78" i="7"/>
  <c r="N76" i="7"/>
  <c r="N74" i="7"/>
  <c r="N72" i="7"/>
  <c r="N70" i="7"/>
  <c r="N68" i="7"/>
  <c r="N66" i="7"/>
  <c r="N64" i="7"/>
  <c r="N62" i="7"/>
  <c r="N60" i="7"/>
  <c r="N58" i="7"/>
  <c r="N56" i="7"/>
  <c r="E65" i="17"/>
  <c r="E63" i="17"/>
  <c r="E61" i="17"/>
  <c r="E59" i="17"/>
  <c r="E57" i="17"/>
  <c r="E55" i="17"/>
  <c r="E53" i="17"/>
  <c r="E51" i="17"/>
  <c r="E49" i="17"/>
  <c r="E47" i="17"/>
  <c r="E45" i="17"/>
  <c r="E43" i="17"/>
  <c r="E41" i="17"/>
  <c r="E39" i="17"/>
  <c r="E37" i="17"/>
  <c r="E69" i="16"/>
  <c r="E67" i="16"/>
  <c r="E65" i="16"/>
  <c r="E63" i="16"/>
  <c r="E61" i="16"/>
  <c r="E59" i="16"/>
  <c r="E57" i="16"/>
  <c r="E55" i="16"/>
  <c r="E53" i="16"/>
  <c r="E51" i="16"/>
  <c r="E49" i="16"/>
  <c r="E47" i="16"/>
  <c r="E45" i="16"/>
  <c r="E43" i="16"/>
  <c r="E41" i="16"/>
  <c r="E39" i="16"/>
  <c r="E37" i="16"/>
  <c r="E69" i="15"/>
  <c r="E67" i="15"/>
  <c r="E65" i="15"/>
  <c r="E63" i="15"/>
  <c r="E61" i="15"/>
  <c r="E59" i="15"/>
  <c r="E57" i="15"/>
  <c r="E55" i="15"/>
  <c r="E53" i="15"/>
  <c r="E51" i="15"/>
  <c r="E49" i="15"/>
  <c r="E47" i="15"/>
  <c r="E45" i="15"/>
  <c r="E43" i="15"/>
  <c r="E41" i="15"/>
  <c r="E39" i="15"/>
  <c r="E37" i="15"/>
  <c r="E69" i="14"/>
  <c r="E67" i="14"/>
  <c r="E65" i="14"/>
  <c r="E63" i="14"/>
  <c r="E61" i="14"/>
  <c r="E59" i="14"/>
  <c r="E57" i="14"/>
  <c r="E55" i="14"/>
  <c r="E53" i="14"/>
  <c r="E51" i="14"/>
  <c r="E49" i="14"/>
  <c r="E47" i="14"/>
  <c r="E45" i="14"/>
  <c r="E43" i="14"/>
  <c r="E41" i="14"/>
  <c r="E39" i="14"/>
  <c r="E37" i="14"/>
  <c r="E80" i="7"/>
  <c r="E78" i="7"/>
  <c r="E76" i="7"/>
  <c r="E74" i="7"/>
  <c r="E72" i="7"/>
  <c r="E70" i="7"/>
  <c r="E68" i="7"/>
  <c r="E66" i="7"/>
  <c r="E64" i="7"/>
  <c r="E62" i="7"/>
  <c r="E60" i="7"/>
  <c r="E58" i="7"/>
  <c r="E56" i="7"/>
  <c r="E54" i="7"/>
  <c r="E52" i="7"/>
  <c r="E50" i="7"/>
  <c r="E48" i="7"/>
  <c r="E46" i="7"/>
  <c r="E44" i="7"/>
  <c r="E42" i="7"/>
  <c r="E40" i="7"/>
  <c r="E38" i="7"/>
  <c r="E36" i="7"/>
  <c r="E79" i="8"/>
  <c r="E77" i="8"/>
  <c r="E75" i="8"/>
  <c r="E73" i="8"/>
  <c r="E71" i="8"/>
  <c r="E69" i="8"/>
  <c r="E67" i="8"/>
  <c r="E65" i="8"/>
  <c r="E63" i="8"/>
  <c r="E61" i="8"/>
  <c r="E59" i="8"/>
  <c r="E57" i="8"/>
  <c r="E55" i="8"/>
  <c r="E53" i="8"/>
  <c r="E51" i="8"/>
  <c r="E49" i="8"/>
  <c r="E47" i="8"/>
  <c r="E45" i="8"/>
  <c r="E43" i="8"/>
  <c r="E41" i="8"/>
  <c r="E39" i="8"/>
  <c r="E37" i="8"/>
  <c r="E80" i="5"/>
  <c r="E78" i="5"/>
  <c r="E76" i="5"/>
  <c r="E74" i="5"/>
  <c r="E72" i="5"/>
  <c r="E70" i="5"/>
  <c r="E68" i="5"/>
  <c r="E66" i="5"/>
  <c r="E64" i="5"/>
  <c r="E62" i="5"/>
  <c r="E60" i="5"/>
  <c r="E58" i="5"/>
  <c r="E56" i="5"/>
  <c r="E54" i="5"/>
  <c r="E52" i="5"/>
  <c r="E50" i="5"/>
  <c r="E48" i="5"/>
  <c r="E46" i="5"/>
  <c r="E44" i="5"/>
  <c r="E42" i="5"/>
  <c r="E40" i="5"/>
  <c r="E38" i="5"/>
  <c r="E36" i="5"/>
  <c r="N79" i="3"/>
  <c r="N77" i="3"/>
  <c r="N75" i="3"/>
  <c r="N73" i="3"/>
  <c r="N71" i="3"/>
  <c r="N69" i="3"/>
  <c r="N67" i="3"/>
  <c r="N65" i="3"/>
  <c r="N63" i="3"/>
  <c r="N61" i="3"/>
  <c r="N59" i="3"/>
  <c r="N57" i="3"/>
  <c r="N55" i="3"/>
  <c r="N53" i="3"/>
  <c r="N51" i="3"/>
  <c r="N49" i="3"/>
  <c r="N47" i="3"/>
  <c r="N45" i="3"/>
  <c r="N43" i="3"/>
  <c r="N41" i="3"/>
  <c r="N39" i="3"/>
  <c r="N37" i="3"/>
  <c r="N55" i="7"/>
  <c r="N53" i="7"/>
  <c r="N51" i="7"/>
  <c r="N49" i="7"/>
  <c r="N47" i="7"/>
  <c r="N45" i="7"/>
  <c r="N43" i="7"/>
  <c r="N41" i="7"/>
  <c r="N39" i="7"/>
  <c r="N37" i="7"/>
  <c r="N84" i="8"/>
  <c r="N82" i="8"/>
  <c r="N80" i="8"/>
  <c r="N78" i="8"/>
  <c r="N76" i="8"/>
  <c r="N74" i="8"/>
  <c r="N72" i="8"/>
  <c r="N70" i="8"/>
  <c r="N68" i="8"/>
  <c r="N66" i="8"/>
  <c r="N64" i="8"/>
  <c r="N62" i="8"/>
  <c r="N60" i="8"/>
  <c r="N58" i="8"/>
  <c r="N56" i="8"/>
  <c r="N54" i="8"/>
  <c r="N52" i="8"/>
  <c r="N50" i="8"/>
  <c r="N48" i="8"/>
  <c r="N46" i="8"/>
  <c r="N44" i="8"/>
  <c r="N42" i="8"/>
  <c r="N40" i="8"/>
  <c r="N38" i="8"/>
  <c r="N36" i="8"/>
  <c r="N85" i="5"/>
  <c r="N83" i="5"/>
  <c r="N81" i="5"/>
  <c r="N79" i="5"/>
  <c r="N77" i="5"/>
  <c r="N75" i="5"/>
  <c r="N73" i="5"/>
  <c r="N71" i="5"/>
  <c r="N69" i="5"/>
  <c r="N67" i="5"/>
  <c r="N65" i="5"/>
  <c r="N63" i="5"/>
  <c r="N61" i="5"/>
  <c r="N59" i="5"/>
  <c r="N57" i="5"/>
  <c r="N55" i="5"/>
  <c r="N53" i="5"/>
  <c r="N51" i="5"/>
  <c r="N49" i="5"/>
  <c r="N47" i="5"/>
  <c r="N45" i="5"/>
  <c r="N43" i="5"/>
  <c r="N41" i="5"/>
  <c r="N39" i="5"/>
  <c r="N37" i="5"/>
  <c r="I225" i="6"/>
  <c r="I226" i="6"/>
  <c r="H226" i="6"/>
  <c r="Q225" i="6"/>
  <c r="R225" i="6" s="1"/>
  <c r="J13" i="23"/>
  <c r="I12" i="23"/>
  <c r="I13" i="23"/>
  <c r="H13" i="23"/>
  <c r="Q12" i="23"/>
  <c r="R12" i="23" s="1"/>
  <c r="I12" i="21"/>
  <c r="I13" i="21"/>
  <c r="H13" i="21"/>
  <c r="R12" i="21"/>
  <c r="S12" i="21" s="1"/>
  <c r="H13" i="24"/>
  <c r="Q12" i="24"/>
  <c r="R12" i="24" s="1"/>
  <c r="I11" i="27"/>
  <c r="I12" i="27"/>
  <c r="I13" i="27"/>
  <c r="H13" i="27"/>
  <c r="Q12" i="27"/>
  <c r="R12" i="27" s="1"/>
  <c r="J223" i="6" l="1"/>
  <c r="J224" i="6"/>
  <c r="J225" i="6"/>
  <c r="H225" i="6"/>
  <c r="Q224" i="6"/>
  <c r="R224" i="6" s="1"/>
  <c r="J12" i="23"/>
  <c r="H12" i="23"/>
  <c r="Q11" i="23"/>
  <c r="R11" i="23" s="1"/>
  <c r="J10" i="21"/>
  <c r="J11" i="21"/>
  <c r="J12" i="21"/>
  <c r="H12" i="21"/>
  <c r="R11" i="21"/>
  <c r="S11" i="21" s="1"/>
  <c r="J12" i="24"/>
  <c r="H12" i="24"/>
  <c r="Q11" i="24"/>
  <c r="R11" i="24" s="1"/>
  <c r="J12" i="27"/>
  <c r="H12" i="27"/>
  <c r="Q11" i="27"/>
  <c r="R11" i="27" s="1"/>
  <c r="I224" i="6" l="1"/>
  <c r="H224" i="6"/>
  <c r="Q223" i="6"/>
  <c r="R223" i="6" s="1"/>
  <c r="J8" i="23"/>
  <c r="J9" i="23"/>
  <c r="J10" i="23"/>
  <c r="J11" i="23"/>
  <c r="I11" i="23"/>
  <c r="H11" i="23"/>
  <c r="Q10" i="23"/>
  <c r="R10" i="23" s="1"/>
  <c r="I11" i="21"/>
  <c r="H11" i="21"/>
  <c r="R10" i="21"/>
  <c r="S10" i="21" s="1"/>
  <c r="J8" i="24"/>
  <c r="J9" i="24"/>
  <c r="J10" i="24"/>
  <c r="J11" i="24"/>
  <c r="H11" i="24"/>
  <c r="Q10" i="24"/>
  <c r="R10" i="24" s="1"/>
  <c r="J8" i="27"/>
  <c r="J9" i="27"/>
  <c r="J10" i="27"/>
  <c r="J11" i="27"/>
  <c r="H11" i="27"/>
  <c r="Q10" i="27"/>
  <c r="R10" i="27" s="1"/>
  <c r="I222" i="6"/>
  <c r="I223" i="6"/>
  <c r="H223" i="6"/>
  <c r="Q222" i="6"/>
  <c r="R222" i="6" s="1"/>
  <c r="I10" i="23"/>
  <c r="H10" i="23"/>
  <c r="Q9" i="23"/>
  <c r="R9" i="23" s="1"/>
  <c r="I10" i="21"/>
  <c r="H10" i="21"/>
  <c r="R9" i="21"/>
  <c r="S9" i="21" s="1"/>
  <c r="I9" i="24"/>
  <c r="I10" i="24"/>
  <c r="H10" i="24"/>
  <c r="Q9" i="24"/>
  <c r="R9" i="24" s="1"/>
  <c r="I9" i="27"/>
  <c r="I10" i="27"/>
  <c r="H10" i="27"/>
  <c r="Q9" i="27"/>
  <c r="R9" i="27" s="1"/>
  <c r="H9" i="27"/>
  <c r="Q8" i="27"/>
  <c r="R8" i="27" s="1"/>
  <c r="H9" i="24"/>
  <c r="Q8" i="24"/>
  <c r="R8" i="24" s="1"/>
  <c r="J8" i="21"/>
  <c r="J9" i="21"/>
  <c r="J7" i="21"/>
  <c r="I7" i="21"/>
  <c r="I8" i="21"/>
  <c r="I9" i="21"/>
  <c r="I6" i="21"/>
  <c r="H9" i="21"/>
  <c r="R8" i="21"/>
  <c r="S8" i="21" s="1"/>
  <c r="I9" i="23"/>
  <c r="H9" i="23"/>
  <c r="Q8" i="23"/>
  <c r="R8" i="23" s="1"/>
  <c r="J221" i="6"/>
  <c r="J222" i="6"/>
  <c r="H222" i="6"/>
  <c r="Q221" i="6"/>
  <c r="R221" i="6" s="1"/>
  <c r="I7" i="27"/>
  <c r="I8" i="27"/>
  <c r="H8" i="27"/>
  <c r="Q7" i="27"/>
  <c r="R7" i="27" s="1"/>
  <c r="I7" i="24"/>
  <c r="I8" i="24"/>
  <c r="H8" i="24"/>
  <c r="Q7" i="24"/>
  <c r="R7" i="24" s="1"/>
  <c r="H8" i="21"/>
  <c r="R7" i="21"/>
  <c r="S7" i="21" s="1"/>
  <c r="Q7" i="23"/>
  <c r="R7" i="23" s="1"/>
  <c r="I8" i="23"/>
  <c r="H8" i="23"/>
  <c r="I220" i="6"/>
  <c r="I221" i="6"/>
  <c r="H221" i="6"/>
  <c r="Q220" i="6"/>
  <c r="R220" i="6" s="1"/>
  <c r="J7" i="27"/>
  <c r="H7" i="27"/>
  <c r="Q6" i="27"/>
  <c r="R6" i="27" s="1"/>
  <c r="J6" i="27"/>
  <c r="I6" i="27"/>
  <c r="H6" i="27"/>
  <c r="Q5" i="27"/>
  <c r="R5" i="27" s="1"/>
  <c r="J5" i="27"/>
  <c r="I5" i="27"/>
  <c r="H5" i="27"/>
  <c r="H4" i="27"/>
  <c r="H4" i="23"/>
  <c r="H5" i="23"/>
  <c r="I7" i="23"/>
  <c r="J7" i="23"/>
  <c r="I6" i="23"/>
  <c r="I6" i="24"/>
  <c r="I5" i="24"/>
  <c r="J6" i="24"/>
  <c r="J7" i="24"/>
  <c r="J5" i="24"/>
  <c r="H7" i="24"/>
  <c r="Q6" i="24"/>
  <c r="R6" i="24" s="1"/>
  <c r="H6" i="24"/>
  <c r="Q5" i="24"/>
  <c r="R5" i="24" s="1"/>
  <c r="H5" i="24"/>
  <c r="H4" i="24"/>
  <c r="H7" i="23"/>
  <c r="H6" i="23"/>
  <c r="Q6" i="23"/>
  <c r="R6" i="23" s="1"/>
  <c r="Q5" i="23"/>
  <c r="R5" i="23" s="1"/>
  <c r="H4" i="21"/>
  <c r="H5" i="21"/>
  <c r="R5" i="21"/>
  <c r="S5" i="21" s="1"/>
  <c r="H6" i="21"/>
  <c r="R6" i="21"/>
  <c r="S6" i="21" s="1"/>
  <c r="H7" i="21"/>
  <c r="I4" i="6" l="1"/>
  <c r="J218" i="6" l="1"/>
  <c r="J219" i="6"/>
  <c r="J220" i="6"/>
  <c r="H220" i="6"/>
  <c r="Q219" i="6"/>
  <c r="R219" i="6" s="1"/>
  <c r="I218" i="6" l="1"/>
  <c r="I219" i="6"/>
  <c r="H219" i="6"/>
  <c r="Q218" i="6"/>
  <c r="R218" i="6" s="1"/>
  <c r="H218" i="6"/>
  <c r="Q217" i="6"/>
  <c r="R217" i="6" s="1"/>
  <c r="I213" i="6"/>
  <c r="I214" i="6"/>
  <c r="I215" i="6"/>
  <c r="I216" i="6"/>
  <c r="I217" i="6"/>
  <c r="J217" i="6"/>
  <c r="H217" i="6"/>
  <c r="Q215" i="6"/>
  <c r="R215" i="6" s="1"/>
  <c r="J216" i="6" l="1"/>
  <c r="H216" i="6"/>
  <c r="J214" i="6" l="1"/>
  <c r="J215" i="6"/>
  <c r="H215" i="6"/>
  <c r="Q214" i="6"/>
  <c r="R214" i="6" s="1"/>
  <c r="H214" i="6"/>
  <c r="Q213" i="6"/>
  <c r="R213" i="6" s="1"/>
  <c r="J212" i="6" l="1"/>
  <c r="J213" i="6"/>
  <c r="H213" i="6"/>
  <c r="Q212" i="6"/>
  <c r="R212" i="6" s="1"/>
  <c r="I207" i="6" l="1"/>
  <c r="I208" i="6"/>
  <c r="I209" i="6"/>
  <c r="I210" i="6"/>
  <c r="I211" i="6"/>
  <c r="I212" i="6"/>
  <c r="H212" i="6"/>
  <c r="Q211" i="6"/>
  <c r="R211" i="6" s="1"/>
  <c r="J211" i="6"/>
  <c r="H211" i="6"/>
  <c r="Q210" i="6"/>
  <c r="R210" i="6" s="1"/>
  <c r="J209" i="6"/>
  <c r="J210" i="6"/>
  <c r="H210" i="6"/>
  <c r="Q209" i="6"/>
  <c r="R209" i="6" s="1"/>
  <c r="H209" i="6" l="1"/>
  <c r="Q208" i="6"/>
  <c r="R208" i="6" s="1"/>
  <c r="J208" i="6" l="1"/>
  <c r="H208" i="6"/>
  <c r="Q207" i="6"/>
  <c r="R207" i="6" s="1"/>
  <c r="J204" i="6" l="1"/>
  <c r="J205" i="6"/>
  <c r="J206" i="6"/>
  <c r="J207" i="6"/>
  <c r="H207" i="6"/>
  <c r="Q206" i="6"/>
  <c r="R206" i="6" s="1"/>
  <c r="I206" i="6" l="1"/>
  <c r="H206" i="6"/>
  <c r="Q205" i="6"/>
  <c r="R205" i="6" s="1"/>
  <c r="I205" i="6" l="1"/>
  <c r="H205" i="6"/>
  <c r="Q204" i="6"/>
  <c r="R204" i="6" s="1"/>
  <c r="I197" i="6"/>
  <c r="I198" i="6"/>
  <c r="I199" i="6"/>
  <c r="I200" i="6"/>
  <c r="I201" i="6"/>
  <c r="I202" i="6"/>
  <c r="I203" i="6"/>
  <c r="I204" i="6"/>
  <c r="H204" i="6"/>
  <c r="Q203" i="6"/>
  <c r="R203" i="6" s="1"/>
  <c r="J203" i="6"/>
  <c r="H203" i="6"/>
  <c r="Q202" i="6"/>
  <c r="R202" i="6" s="1"/>
  <c r="J202" i="6" l="1"/>
  <c r="H202" i="6"/>
  <c r="Q201" i="6"/>
  <c r="R201" i="6" s="1"/>
  <c r="J201" i="6" l="1"/>
  <c r="H201" i="6"/>
  <c r="Q200" i="6"/>
  <c r="R200" i="6" s="1"/>
  <c r="J199" i="6" l="1"/>
  <c r="J200" i="6"/>
  <c r="H200" i="6"/>
  <c r="Q199" i="6"/>
  <c r="R199" i="6" s="1"/>
  <c r="H199" i="6"/>
  <c r="Q198" i="6"/>
  <c r="R198" i="6" s="1"/>
  <c r="J198" i="6" l="1"/>
  <c r="H198" i="6"/>
  <c r="Q197" i="6"/>
  <c r="R197" i="6" s="1"/>
  <c r="J197" i="6" l="1"/>
  <c r="H197" i="6"/>
  <c r="Q196" i="6"/>
  <c r="R196" i="6" s="1"/>
  <c r="Q195" i="6"/>
  <c r="R195" i="6" s="1"/>
  <c r="J196" i="6"/>
  <c r="I196" i="6"/>
  <c r="H196" i="6"/>
  <c r="Q194" i="6" l="1"/>
  <c r="R194" i="6" s="1"/>
  <c r="H195" i="6"/>
  <c r="I195" i="6"/>
  <c r="J195" i="6"/>
  <c r="Q193" i="6" l="1"/>
  <c r="R193" i="6" s="1"/>
  <c r="H194" i="6"/>
  <c r="I194" i="6"/>
  <c r="J194" i="6"/>
  <c r="Q192" i="6"/>
  <c r="R192" i="6" s="1"/>
  <c r="H193" i="6"/>
  <c r="I193" i="6"/>
  <c r="J193" i="6"/>
  <c r="H192" i="6" l="1"/>
  <c r="I192" i="6"/>
  <c r="J192" i="6"/>
  <c r="Q191" i="6"/>
  <c r="R191" i="6" s="1"/>
  <c r="Q190" i="6"/>
  <c r="R190" i="6" s="1"/>
  <c r="H191" i="6"/>
  <c r="I191" i="6"/>
  <c r="J191" i="6"/>
  <c r="Q189" i="6" l="1"/>
  <c r="R189" i="6" s="1"/>
  <c r="H190" i="6"/>
  <c r="I190" i="6"/>
  <c r="J190" i="6"/>
  <c r="Q188" i="6" l="1"/>
  <c r="R188" i="6" s="1"/>
  <c r="H189" i="6"/>
  <c r="I189" i="6"/>
  <c r="J189" i="6"/>
  <c r="H187" i="6"/>
  <c r="I187" i="6"/>
  <c r="J187" i="6"/>
  <c r="H188" i="6"/>
  <c r="I188" i="6"/>
  <c r="J188" i="6"/>
  <c r="Q186" i="6"/>
  <c r="R186" i="6" s="1"/>
  <c r="Q187" i="6"/>
  <c r="R187" i="6" s="1"/>
  <c r="H186" i="6" l="1"/>
  <c r="I186" i="6"/>
  <c r="J186" i="6"/>
  <c r="Q185" i="6"/>
  <c r="R185" i="6" s="1"/>
  <c r="Q184" i="6" l="1"/>
  <c r="R184" i="6" s="1"/>
  <c r="H185" i="6"/>
  <c r="I185" i="6"/>
  <c r="J185" i="6"/>
  <c r="Q183" i="6" l="1"/>
  <c r="R183" i="6" s="1"/>
  <c r="H184" i="6"/>
  <c r="I184" i="6"/>
  <c r="J184" i="6"/>
  <c r="H183" i="6"/>
  <c r="I183" i="6"/>
  <c r="J183" i="6"/>
  <c r="Q182" i="6"/>
  <c r="R182" i="6" s="1"/>
  <c r="H182" i="6"/>
  <c r="I182" i="6"/>
  <c r="J182" i="6"/>
  <c r="Q181" i="6"/>
  <c r="R181" i="6" s="1"/>
  <c r="H181" i="6"/>
  <c r="I181" i="6"/>
  <c r="J181" i="6"/>
  <c r="Q180" i="6"/>
  <c r="R180" i="6" s="1"/>
  <c r="Q179" i="6" l="1"/>
  <c r="R179" i="6" s="1"/>
  <c r="H180" i="6"/>
  <c r="I180" i="6"/>
  <c r="J180" i="6"/>
  <c r="Q178" i="6"/>
  <c r="R178" i="6" s="1"/>
  <c r="H179" i="6"/>
  <c r="I179" i="6"/>
  <c r="J179" i="6"/>
  <c r="H177" i="6"/>
  <c r="I177" i="6"/>
  <c r="J177" i="6"/>
  <c r="H178" i="6"/>
  <c r="I178" i="6"/>
  <c r="J178" i="6"/>
  <c r="Q177" i="6"/>
  <c r="R177" i="6" s="1"/>
  <c r="Q176" i="6"/>
  <c r="R176" i="6" s="1"/>
  <c r="H176" i="6" l="1"/>
  <c r="I176" i="6"/>
  <c r="J176" i="6"/>
  <c r="Q174" i="6"/>
  <c r="R174" i="6" s="1"/>
  <c r="I175" i="6" l="1"/>
  <c r="J175" i="6"/>
  <c r="H175" i="6"/>
  <c r="H174" i="6"/>
  <c r="I174" i="6"/>
  <c r="J174" i="6"/>
  <c r="Q173" i="6"/>
  <c r="R173" i="6" s="1"/>
  <c r="H173" i="6" l="1"/>
  <c r="I173" i="6"/>
  <c r="J173" i="6"/>
  <c r="Q172" i="6"/>
  <c r="R172" i="6" s="1"/>
  <c r="Q171" i="6" l="1"/>
  <c r="R171" i="6" s="1"/>
  <c r="H172" i="6"/>
  <c r="I172" i="6"/>
  <c r="J172" i="6"/>
  <c r="H171" i="6"/>
  <c r="I171" i="6"/>
  <c r="J171" i="6"/>
  <c r="Q170" i="6"/>
  <c r="R170" i="6" s="1"/>
  <c r="Q167" i="6" l="1"/>
  <c r="R167" i="6" s="1"/>
  <c r="Q168" i="6"/>
  <c r="R168" i="6" s="1"/>
  <c r="Q169" i="6"/>
  <c r="R169" i="6" s="1"/>
  <c r="Q166" i="6"/>
  <c r="H168" i="6"/>
  <c r="I168" i="6"/>
  <c r="J168" i="6"/>
  <c r="H169" i="6"/>
  <c r="I169" i="6"/>
  <c r="J169" i="6"/>
  <c r="H170" i="6"/>
  <c r="I170" i="6"/>
  <c r="J170" i="6"/>
  <c r="H167" i="6" l="1"/>
  <c r="I167" i="6"/>
  <c r="J167" i="6"/>
  <c r="R166" i="6"/>
  <c r="H166" i="6" l="1"/>
  <c r="I166" i="6"/>
  <c r="J166" i="6"/>
  <c r="Q165" i="6"/>
  <c r="R165" i="6" s="1"/>
  <c r="H165" i="6" l="1"/>
  <c r="I165" i="6"/>
  <c r="J165" i="6"/>
  <c r="Q164" i="6"/>
  <c r="R164" i="6" s="1"/>
  <c r="H164" i="6"/>
  <c r="I164" i="6"/>
  <c r="J164" i="6"/>
  <c r="Q163" i="6"/>
  <c r="R163" i="6" s="1"/>
  <c r="H163" i="6" l="1"/>
  <c r="I163" i="6"/>
  <c r="J163" i="6"/>
  <c r="Q162" i="6"/>
  <c r="R162" i="6" s="1"/>
  <c r="Q161" i="6" l="1"/>
  <c r="R161" i="6" s="1"/>
  <c r="H162" i="6"/>
  <c r="I162" i="6"/>
  <c r="J162" i="6"/>
  <c r="H161" i="6" l="1"/>
  <c r="I161" i="6"/>
  <c r="J161" i="6"/>
  <c r="Q160" i="6"/>
  <c r="R160" i="6" s="1"/>
  <c r="Q159" i="6" l="1"/>
  <c r="R159" i="6" s="1"/>
  <c r="H160" i="6"/>
  <c r="I160" i="6"/>
  <c r="J160" i="6"/>
  <c r="H159" i="6" l="1"/>
  <c r="I159" i="6"/>
  <c r="J159" i="6"/>
  <c r="Q158" i="6"/>
  <c r="R158" i="6" s="1"/>
  <c r="H158" i="6" l="1"/>
  <c r="I158" i="6"/>
  <c r="J158" i="6"/>
  <c r="Q157" i="6"/>
  <c r="R157" i="6" s="1"/>
  <c r="H157" i="6" l="1"/>
  <c r="I157" i="6"/>
  <c r="J157" i="6"/>
  <c r="Q156" i="6"/>
  <c r="R156" i="6" s="1"/>
  <c r="H156" i="6"/>
  <c r="I156" i="6"/>
  <c r="J156" i="6"/>
  <c r="Q155" i="6"/>
  <c r="R155" i="6" s="1"/>
  <c r="Q154" i="6" l="1"/>
  <c r="R154" i="6" s="1"/>
  <c r="H155" i="6"/>
  <c r="I155" i="6"/>
  <c r="J155" i="6"/>
  <c r="Q153" i="6" l="1"/>
  <c r="R153" i="6" s="1"/>
  <c r="H154" i="6"/>
  <c r="I154" i="6"/>
  <c r="J154" i="6"/>
  <c r="H153" i="6"/>
  <c r="I153" i="6"/>
  <c r="J153" i="6"/>
  <c r="H152" i="6"/>
  <c r="I152" i="6"/>
  <c r="J152" i="6"/>
  <c r="Q152" i="6"/>
  <c r="R152" i="6" s="1"/>
  <c r="Q151" i="6"/>
  <c r="R151" i="6" s="1"/>
  <c r="I146" i="6"/>
  <c r="J146" i="6"/>
  <c r="I147" i="6"/>
  <c r="J147" i="6"/>
  <c r="I148" i="6"/>
  <c r="J148" i="6"/>
  <c r="I149" i="6"/>
  <c r="J149" i="6"/>
  <c r="I150" i="6"/>
  <c r="J150" i="6"/>
  <c r="I151" i="6"/>
  <c r="J151" i="6"/>
  <c r="H151" i="6"/>
  <c r="Q150" i="6"/>
  <c r="R150" i="6" s="1"/>
  <c r="H150" i="6" l="1"/>
  <c r="Q149" i="6"/>
  <c r="R149" i="6" s="1"/>
  <c r="Q148" i="6"/>
  <c r="R148" i="6" s="1"/>
  <c r="H149" i="6"/>
  <c r="H148" i="6"/>
  <c r="Q147" i="6"/>
  <c r="R147" i="6" s="1"/>
  <c r="Q145" i="6" l="1"/>
  <c r="R145" i="6" s="1"/>
  <c r="H147" i="6"/>
  <c r="H146" i="6"/>
  <c r="H143" i="6" l="1"/>
  <c r="I143" i="6"/>
  <c r="J143" i="6"/>
  <c r="H144" i="6"/>
  <c r="I144" i="6"/>
  <c r="J144" i="6"/>
  <c r="H145" i="6"/>
  <c r="I145" i="6"/>
  <c r="J145" i="6"/>
  <c r="Q142" i="6"/>
  <c r="R142" i="6" s="1"/>
  <c r="Q143" i="6"/>
  <c r="R143" i="6" s="1"/>
  <c r="Q144" i="6"/>
  <c r="R144" i="6" s="1"/>
  <c r="H142" i="6"/>
  <c r="I142" i="6"/>
  <c r="J142" i="6"/>
  <c r="Q141" i="6"/>
  <c r="R141" i="6" s="1"/>
  <c r="Q140" i="6" l="1"/>
  <c r="R140" i="6" s="1"/>
  <c r="H140" i="6"/>
  <c r="I140" i="6"/>
  <c r="J140" i="6"/>
  <c r="H141" i="6"/>
  <c r="I141" i="6"/>
  <c r="J141" i="6"/>
  <c r="Q139" i="6" l="1"/>
  <c r="R139" i="6" s="1"/>
  <c r="H139" i="6"/>
  <c r="I139" i="6"/>
  <c r="J139" i="6"/>
  <c r="Q138" i="6" l="1"/>
  <c r="R138" i="6" s="1"/>
  <c r="H138" i="6" l="1"/>
  <c r="I138" i="6"/>
  <c r="J138" i="6"/>
  <c r="Q137" i="6"/>
  <c r="R137" i="6" s="1"/>
  <c r="H137" i="6"/>
  <c r="I137" i="6"/>
  <c r="J137" i="6"/>
  <c r="Q136" i="6"/>
  <c r="R136" i="6" s="1"/>
  <c r="H136" i="6"/>
  <c r="I136" i="6"/>
  <c r="J136" i="6"/>
  <c r="Q135" i="6"/>
  <c r="R135" i="6" s="1"/>
  <c r="H135" i="6"/>
  <c r="I135" i="6"/>
  <c r="J135" i="6"/>
  <c r="Q134" i="6"/>
  <c r="R134" i="6" s="1"/>
  <c r="H134" i="6"/>
  <c r="I134" i="6"/>
  <c r="J134" i="6"/>
  <c r="Q133" i="6"/>
  <c r="R133" i="6" s="1"/>
  <c r="Q132" i="6"/>
  <c r="R132" i="6" s="1"/>
  <c r="H133" i="6"/>
  <c r="I133" i="6"/>
  <c r="J133" i="6"/>
  <c r="Q131" i="6"/>
  <c r="R131" i="6" s="1"/>
  <c r="H132" i="6"/>
  <c r="I132" i="6"/>
  <c r="J132" i="6"/>
  <c r="Q130" i="6"/>
  <c r="R130" i="6" s="1"/>
  <c r="H131" i="6"/>
  <c r="I131" i="6"/>
  <c r="J131" i="6"/>
  <c r="Q129" i="6"/>
  <c r="R129" i="6" s="1"/>
  <c r="H130" i="6"/>
  <c r="I130" i="6"/>
  <c r="J130" i="6"/>
  <c r="H129" i="6"/>
  <c r="I129" i="6"/>
  <c r="J129" i="6"/>
  <c r="Q128" i="6"/>
  <c r="R128" i="6" s="1"/>
  <c r="H128" i="6"/>
  <c r="I128" i="6"/>
  <c r="J128" i="6"/>
  <c r="Q127" i="6"/>
  <c r="R127" i="6" s="1"/>
  <c r="H126" i="6"/>
  <c r="I126" i="6"/>
  <c r="J126" i="6"/>
  <c r="H127" i="6"/>
  <c r="I127" i="6"/>
  <c r="J127" i="6"/>
  <c r="Q125" i="6"/>
  <c r="R125" i="6" s="1"/>
  <c r="Q126" i="6"/>
  <c r="R126" i="6" s="1"/>
  <c r="Q124" i="6"/>
  <c r="R124" i="6" s="1"/>
  <c r="J125" i="6"/>
  <c r="I125" i="6"/>
  <c r="H125" i="6"/>
  <c r="J124" i="6"/>
  <c r="I124" i="6"/>
  <c r="H124" i="6"/>
  <c r="Q123" i="6"/>
  <c r="R123" i="6" s="1"/>
  <c r="Q122" i="6"/>
  <c r="R122" i="6" s="1"/>
  <c r="J123" i="6"/>
  <c r="I123" i="6"/>
  <c r="H123" i="6"/>
  <c r="J122" i="6"/>
  <c r="I122" i="6"/>
  <c r="H122" i="6"/>
  <c r="Q120" i="6"/>
  <c r="R120" i="6" s="1"/>
  <c r="Q119" i="6"/>
  <c r="R119" i="6" s="1"/>
  <c r="H120" i="6"/>
  <c r="I120" i="6"/>
  <c r="J120" i="6"/>
  <c r="J107" i="6"/>
  <c r="I107" i="6"/>
  <c r="J112" i="6"/>
  <c r="I112" i="6"/>
  <c r="I110" i="6"/>
  <c r="I108" i="6"/>
  <c r="J108" i="6"/>
  <c r="I109" i="6"/>
  <c r="J109" i="6"/>
  <c r="J110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Q118" i="6"/>
  <c r="R118" i="6" s="1"/>
  <c r="H119" i="6"/>
  <c r="H118" i="6"/>
  <c r="Q117" i="6"/>
  <c r="R117" i="6" s="1"/>
  <c r="H117" i="6"/>
  <c r="Q116" i="6"/>
  <c r="R116" i="6" s="1"/>
  <c r="Q115" i="6"/>
  <c r="R115" i="6" s="1"/>
  <c r="H116" i="6"/>
  <c r="H115" i="6"/>
  <c r="Q114" i="6"/>
  <c r="R114" i="6" s="1"/>
  <c r="H114" i="6"/>
  <c r="Q113" i="6"/>
  <c r="R113" i="6" s="1"/>
  <c r="H113" i="6"/>
  <c r="H112" i="6"/>
  <c r="Q112" i="6"/>
  <c r="R112" i="6" s="1"/>
  <c r="Q109" i="6"/>
  <c r="R109" i="6" s="1"/>
  <c r="Q110" i="6"/>
  <c r="R110" i="6" s="1"/>
  <c r="Q108" i="6"/>
  <c r="R108" i="6" s="1"/>
  <c r="H109" i="6"/>
  <c r="H110" i="6"/>
  <c r="H108" i="6"/>
  <c r="Q107" i="6"/>
  <c r="R107" i="6" s="1"/>
  <c r="Q105" i="6"/>
  <c r="R105" i="6" s="1"/>
  <c r="H107" i="6"/>
  <c r="Q104" i="6"/>
  <c r="R104" i="6" s="1"/>
  <c r="H105" i="6"/>
  <c r="I105" i="6"/>
  <c r="J105" i="6"/>
  <c r="H104" i="6"/>
  <c r="I104" i="6"/>
  <c r="J104" i="6"/>
  <c r="Q103" i="6"/>
  <c r="R103" i="6" s="1"/>
  <c r="H103" i="6"/>
  <c r="I103" i="6"/>
  <c r="J103" i="6"/>
  <c r="Q102" i="6"/>
  <c r="R102" i="6" s="1"/>
  <c r="H102" i="6"/>
  <c r="I102" i="6"/>
  <c r="J102" i="6"/>
  <c r="Q101" i="6"/>
  <c r="R101" i="6" s="1"/>
  <c r="Q100" i="6"/>
  <c r="R100" i="6" s="1"/>
  <c r="H100" i="6"/>
  <c r="I100" i="6"/>
  <c r="J100" i="6"/>
  <c r="H101" i="6"/>
  <c r="I101" i="6"/>
  <c r="J101" i="6"/>
  <c r="Q99" i="6"/>
  <c r="R99" i="6" s="1"/>
  <c r="H99" i="6"/>
  <c r="I99" i="6"/>
  <c r="J99" i="6"/>
  <c r="Q98" i="6"/>
  <c r="R98" i="6" s="1"/>
  <c r="H98" i="6"/>
  <c r="I98" i="6"/>
  <c r="J98" i="6"/>
  <c r="Q97" i="6"/>
  <c r="R97" i="6" s="1"/>
  <c r="Q96" i="6"/>
  <c r="R96" i="6" s="1"/>
  <c r="H97" i="6"/>
  <c r="I97" i="6"/>
  <c r="J97" i="6"/>
  <c r="H96" i="6"/>
  <c r="I96" i="6"/>
  <c r="J96" i="6"/>
  <c r="Q95" i="6"/>
  <c r="R95" i="6" s="1"/>
  <c r="H95" i="6"/>
  <c r="I95" i="6"/>
  <c r="J95" i="6"/>
  <c r="Q94" i="6"/>
  <c r="R94" i="6" s="1"/>
  <c r="Q93" i="6"/>
  <c r="R93" i="6" s="1"/>
  <c r="H94" i="6"/>
  <c r="I94" i="6"/>
  <c r="J94" i="6"/>
  <c r="Q92" i="6"/>
  <c r="R92" i="6" s="1"/>
  <c r="H93" i="6"/>
  <c r="I93" i="6"/>
  <c r="J93" i="6"/>
  <c r="Q91" i="6"/>
  <c r="R91" i="6" s="1"/>
  <c r="H92" i="6"/>
  <c r="I92" i="6"/>
  <c r="J92" i="6"/>
  <c r="H91" i="6"/>
  <c r="I91" i="6"/>
  <c r="J91" i="6"/>
  <c r="Q90" i="6"/>
  <c r="R90" i="6" s="1"/>
  <c r="H90" i="6"/>
  <c r="I90" i="6"/>
  <c r="J90" i="6"/>
  <c r="Q89" i="6"/>
  <c r="R89" i="6" s="1"/>
  <c r="Q88" i="6"/>
  <c r="R88" i="6" s="1"/>
  <c r="H89" i="6"/>
  <c r="I89" i="6"/>
  <c r="J89" i="6"/>
  <c r="Q87" i="6"/>
  <c r="R87" i="6" s="1"/>
  <c r="H88" i="6"/>
  <c r="I88" i="6"/>
  <c r="J88" i="6"/>
  <c r="Q86" i="6"/>
  <c r="R86" i="6" s="1"/>
  <c r="H87" i="6"/>
  <c r="I87" i="6"/>
  <c r="J87" i="6"/>
  <c r="Q85" i="6"/>
  <c r="R85" i="6" s="1"/>
  <c r="H86" i="6"/>
  <c r="I86" i="6"/>
  <c r="J86" i="6"/>
  <c r="Q83" i="6"/>
  <c r="R83" i="6" s="1"/>
  <c r="H84" i="6"/>
  <c r="I84" i="6"/>
  <c r="J84" i="6"/>
  <c r="H85" i="6"/>
  <c r="I85" i="6"/>
  <c r="J85" i="6"/>
  <c r="Q82" i="6"/>
  <c r="R82" i="6" s="1"/>
  <c r="H83" i="6"/>
  <c r="I83" i="6"/>
  <c r="J83" i="6"/>
  <c r="Q80" i="6"/>
  <c r="R80" i="6" s="1"/>
  <c r="Q81" i="6"/>
  <c r="R81" i="6" s="1"/>
  <c r="H81" i="6"/>
  <c r="I81" i="6"/>
  <c r="J81" i="6"/>
  <c r="H82" i="6"/>
  <c r="I82" i="6"/>
  <c r="J82" i="6"/>
  <c r="H80" i="6"/>
  <c r="I80" i="6"/>
  <c r="J80" i="6"/>
  <c r="Q79" i="6"/>
  <c r="R79" i="6" s="1"/>
  <c r="Q78" i="6"/>
  <c r="R78" i="6" s="1"/>
  <c r="H79" i="6"/>
  <c r="I79" i="6"/>
  <c r="J79" i="6"/>
  <c r="Q77" i="6"/>
  <c r="R77" i="6" s="1"/>
  <c r="H78" i="6"/>
  <c r="I78" i="6"/>
  <c r="J78" i="6"/>
  <c r="Q76" i="6"/>
  <c r="R76" i="6" s="1"/>
  <c r="H76" i="6"/>
  <c r="I76" i="6"/>
  <c r="J76" i="6"/>
  <c r="H77" i="6"/>
  <c r="I77" i="6"/>
  <c r="J77" i="6"/>
  <c r="Q75" i="6"/>
  <c r="R75" i="6" s="1"/>
  <c r="H75" i="6"/>
  <c r="I75" i="6"/>
  <c r="J75" i="6"/>
  <c r="Q73" i="6"/>
  <c r="R73" i="6" s="1"/>
  <c r="Q74" i="6"/>
  <c r="R74" i="6" s="1"/>
  <c r="H74" i="6"/>
  <c r="I74" i="6"/>
  <c r="J74" i="6"/>
  <c r="H73" i="6"/>
  <c r="I73" i="6"/>
  <c r="J73" i="6"/>
  <c r="Q72" i="6"/>
  <c r="R72" i="6" s="1"/>
  <c r="Q71" i="6"/>
  <c r="R71" i="6" s="1"/>
  <c r="H72" i="6"/>
  <c r="I72" i="6"/>
  <c r="J72" i="6"/>
  <c r="Q70" i="6"/>
  <c r="R70" i="6" s="1"/>
  <c r="H71" i="6"/>
  <c r="I71" i="6"/>
  <c r="J71" i="6"/>
  <c r="Q68" i="6"/>
  <c r="R68" i="6" s="1"/>
  <c r="Q69" i="6"/>
  <c r="R69" i="6" s="1"/>
  <c r="H69" i="6"/>
  <c r="I69" i="6"/>
  <c r="J69" i="6"/>
  <c r="H70" i="6"/>
  <c r="I70" i="6"/>
  <c r="J70" i="6"/>
  <c r="Q67" i="6"/>
  <c r="R67" i="6" s="1"/>
  <c r="H68" i="6"/>
  <c r="I68" i="6"/>
  <c r="J68" i="6"/>
  <c r="H67" i="6"/>
  <c r="I67" i="6"/>
  <c r="J67" i="6"/>
  <c r="Q66" i="6"/>
  <c r="R66" i="6" s="1"/>
  <c r="I66" i="6"/>
  <c r="J66" i="6"/>
  <c r="Q65" i="6"/>
  <c r="R65" i="6" s="1"/>
  <c r="H66" i="6"/>
  <c r="Q64" i="6"/>
  <c r="R64" i="6" s="1"/>
  <c r="H65" i="6"/>
  <c r="I65" i="6"/>
  <c r="J65" i="6"/>
  <c r="Q62" i="6"/>
  <c r="R62" i="6" s="1"/>
  <c r="Q63" i="6"/>
  <c r="R63" i="6" s="1"/>
  <c r="H63" i="6"/>
  <c r="I63" i="6"/>
  <c r="J63" i="6"/>
  <c r="H64" i="6"/>
  <c r="I64" i="6"/>
  <c r="J64" i="6"/>
  <c r="Q61" i="6"/>
  <c r="R61" i="6" s="1"/>
  <c r="H62" i="6"/>
  <c r="I62" i="6"/>
  <c r="J62" i="6"/>
  <c r="Q60" i="6"/>
  <c r="R60" i="6" s="1"/>
  <c r="H61" i="6"/>
  <c r="I61" i="6"/>
  <c r="J61" i="6"/>
  <c r="Q59" i="6"/>
  <c r="R59" i="6" s="1"/>
  <c r="H60" i="6"/>
  <c r="I60" i="6"/>
  <c r="J60" i="6"/>
  <c r="Q58" i="6"/>
  <c r="R58" i="6" s="1"/>
  <c r="H59" i="6"/>
  <c r="I59" i="6"/>
  <c r="J59" i="6"/>
  <c r="Q57" i="6"/>
  <c r="R57" i="6" s="1"/>
  <c r="H58" i="6"/>
  <c r="I58" i="6"/>
  <c r="J58" i="6"/>
  <c r="Q56" i="6"/>
  <c r="R56" i="6" s="1"/>
  <c r="H57" i="6"/>
  <c r="I57" i="6"/>
  <c r="J57" i="6"/>
  <c r="Q55" i="6"/>
  <c r="R55" i="6" s="1"/>
  <c r="H56" i="6"/>
  <c r="I56" i="6"/>
  <c r="J56" i="6"/>
  <c r="Q54" i="6"/>
  <c r="R54" i="6" s="1"/>
  <c r="H55" i="6"/>
  <c r="I55" i="6"/>
  <c r="J55" i="6"/>
  <c r="Q53" i="6"/>
  <c r="R53" i="6" s="1"/>
  <c r="H54" i="6"/>
  <c r="I54" i="6"/>
  <c r="J54" i="6"/>
  <c r="Q52" i="6"/>
  <c r="R52" i="6" s="1"/>
  <c r="H53" i="6"/>
  <c r="I53" i="6"/>
  <c r="J53" i="6"/>
  <c r="Q51" i="6"/>
  <c r="R51" i="6" s="1"/>
  <c r="H52" i="6"/>
  <c r="I52" i="6"/>
  <c r="J52" i="6"/>
  <c r="Q49" i="6"/>
  <c r="R49" i="6" s="1"/>
  <c r="Q50" i="6"/>
  <c r="R50" i="6" s="1"/>
  <c r="H50" i="6"/>
  <c r="I50" i="6"/>
  <c r="J50" i="6"/>
  <c r="H51" i="6"/>
  <c r="I51" i="6"/>
  <c r="J51" i="6"/>
  <c r="Q48" i="6"/>
  <c r="R48" i="6" s="1"/>
  <c r="H49" i="6"/>
  <c r="I49" i="6"/>
  <c r="J49" i="6"/>
  <c r="Q47" i="6"/>
  <c r="R47" i="6" s="1"/>
  <c r="H48" i="6"/>
  <c r="I48" i="6"/>
  <c r="J48" i="6"/>
  <c r="Q46" i="6"/>
  <c r="R46" i="6" s="1"/>
  <c r="H47" i="6"/>
  <c r="I47" i="6"/>
  <c r="J47" i="6"/>
  <c r="Q45" i="6"/>
  <c r="R45" i="6" s="1"/>
  <c r="I46" i="6"/>
  <c r="J46" i="6"/>
  <c r="H46" i="6"/>
  <c r="Q43" i="6"/>
  <c r="R43" i="6" s="1"/>
  <c r="Q44" i="6"/>
  <c r="R44" i="6" s="1"/>
  <c r="J45" i="6"/>
  <c r="I45" i="6"/>
  <c r="H45" i="6"/>
  <c r="I44" i="6"/>
  <c r="J44" i="6"/>
  <c r="H44" i="6"/>
  <c r="Q42" i="6"/>
  <c r="R42" i="6" s="1"/>
  <c r="I43" i="6"/>
  <c r="J43" i="6"/>
  <c r="H43" i="6"/>
  <c r="Q41" i="6"/>
  <c r="R41" i="6" s="1"/>
  <c r="I42" i="6"/>
  <c r="J42" i="6"/>
  <c r="H42" i="6"/>
  <c r="B3" i="13"/>
  <c r="B4" i="13" s="1"/>
  <c r="B5" i="13" s="1"/>
  <c r="B6" i="13" s="1"/>
  <c r="B7" i="13" s="1"/>
  <c r="B8" i="13" s="1"/>
  <c r="Q40" i="6"/>
  <c r="R40" i="6" s="1"/>
  <c r="I41" i="6"/>
  <c r="J41" i="6"/>
  <c r="H41" i="6"/>
  <c r="Q39" i="6"/>
  <c r="R39" i="6" s="1"/>
  <c r="I40" i="6"/>
  <c r="J40" i="6"/>
  <c r="I39" i="6"/>
  <c r="J39" i="6"/>
  <c r="H40" i="6"/>
  <c r="Q38" i="6"/>
  <c r="R38" i="6" s="1"/>
  <c r="H39" i="6"/>
  <c r="Q37" i="6"/>
  <c r="R37" i="6" s="1"/>
  <c r="I38" i="6"/>
  <c r="J38" i="6"/>
  <c r="H38" i="6"/>
  <c r="Q36" i="6"/>
  <c r="R36" i="6" s="1"/>
  <c r="I37" i="6"/>
  <c r="J37" i="6"/>
  <c r="H37" i="6"/>
  <c r="Q35" i="6"/>
  <c r="R35" i="6" s="1"/>
  <c r="I36" i="6"/>
  <c r="J36" i="6"/>
  <c r="H36" i="6"/>
  <c r="Q34" i="6"/>
  <c r="R34" i="6" s="1"/>
  <c r="I35" i="6"/>
  <c r="J35" i="6"/>
  <c r="H35" i="6"/>
  <c r="Q33" i="6"/>
  <c r="R33" i="6" s="1"/>
  <c r="I34" i="6"/>
  <c r="J34" i="6"/>
  <c r="H34" i="6"/>
  <c r="Q32" i="6"/>
  <c r="R32" i="6" s="1"/>
  <c r="I33" i="6"/>
  <c r="J33" i="6"/>
  <c r="I32" i="6"/>
  <c r="J32" i="6"/>
  <c r="H33" i="6"/>
  <c r="Q31" i="6"/>
  <c r="R31" i="6" s="1"/>
  <c r="H32" i="6"/>
  <c r="Q30" i="6"/>
  <c r="R30" i="6" s="1"/>
  <c r="I31" i="6"/>
  <c r="J31" i="6"/>
  <c r="H31" i="6"/>
  <c r="I30" i="6"/>
  <c r="J30" i="6"/>
  <c r="Q29" i="6"/>
  <c r="R29" i="6" s="1"/>
  <c r="H30" i="6"/>
  <c r="Q28" i="6"/>
  <c r="R28" i="6" s="1"/>
  <c r="I29" i="6"/>
  <c r="J29" i="6"/>
  <c r="H29" i="6"/>
  <c r="Q27" i="6"/>
  <c r="R27" i="6" s="1"/>
  <c r="J27" i="6"/>
  <c r="I27" i="6"/>
  <c r="J28" i="6"/>
  <c r="I28" i="6"/>
  <c r="H28" i="6"/>
  <c r="H27" i="6"/>
  <c r="Q25" i="6"/>
  <c r="R25" i="6" s="1"/>
  <c r="I26" i="6"/>
  <c r="J26" i="6"/>
  <c r="H26" i="6"/>
  <c r="Q24" i="6"/>
  <c r="R24" i="6" s="1"/>
  <c r="I25" i="6"/>
  <c r="J25" i="6"/>
  <c r="H25" i="6"/>
  <c r="D4" i="12"/>
  <c r="D3" i="12" s="1"/>
  <c r="D5" i="12" s="1"/>
  <c r="E4" i="12"/>
  <c r="E3" i="12" s="1"/>
  <c r="E5" i="12" s="1"/>
  <c r="F4" i="12"/>
  <c r="F3" i="12" s="1"/>
  <c r="F5" i="12" s="1"/>
  <c r="G4" i="12"/>
  <c r="G3" i="12" s="1"/>
  <c r="G5" i="12" s="1"/>
  <c r="H4" i="12"/>
  <c r="H3" i="12" s="1"/>
  <c r="H5" i="12" s="1"/>
  <c r="I4" i="12"/>
  <c r="I3" i="12" s="1"/>
  <c r="I5" i="12" s="1"/>
  <c r="J4" i="12"/>
  <c r="J3" i="12" s="1"/>
  <c r="J5" i="12" s="1"/>
  <c r="K4" i="12"/>
  <c r="K3" i="12" s="1"/>
  <c r="K5" i="12" s="1"/>
  <c r="L4" i="12"/>
  <c r="L3" i="12" s="1"/>
  <c r="L5" i="12" s="1"/>
  <c r="M4" i="12"/>
  <c r="M3" i="12" s="1"/>
  <c r="M5" i="12" s="1"/>
  <c r="N4" i="12"/>
  <c r="N3" i="12" s="1"/>
  <c r="N5" i="12" s="1"/>
  <c r="C4" i="12"/>
  <c r="C3" i="12" s="1"/>
  <c r="C5" i="12" s="1"/>
  <c r="Q23" i="6"/>
  <c r="R23" i="6" s="1"/>
  <c r="I24" i="6"/>
  <c r="J24" i="6"/>
  <c r="H24" i="6"/>
  <c r="Q22" i="6"/>
  <c r="R22" i="6" s="1"/>
  <c r="I23" i="6"/>
  <c r="J23" i="6"/>
  <c r="H23" i="6"/>
  <c r="Q21" i="6"/>
  <c r="R21" i="6" s="1"/>
  <c r="I22" i="6"/>
  <c r="J22" i="6"/>
  <c r="H22" i="6"/>
  <c r="Q20" i="6"/>
  <c r="R20" i="6" s="1"/>
  <c r="J21" i="6"/>
  <c r="I21" i="6"/>
  <c r="H21" i="6"/>
  <c r="Q19" i="6"/>
  <c r="R19" i="6" s="1"/>
  <c r="I20" i="6"/>
  <c r="J20" i="6"/>
  <c r="H20" i="6"/>
  <c r="Q18" i="6"/>
  <c r="R18" i="6" s="1"/>
  <c r="H19" i="6"/>
  <c r="I19" i="6"/>
  <c r="J19" i="6"/>
  <c r="Q17" i="6"/>
  <c r="R17" i="6" s="1"/>
  <c r="I18" i="6"/>
  <c r="J18" i="6"/>
  <c r="I17" i="6"/>
  <c r="J17" i="6"/>
  <c r="H18" i="6"/>
  <c r="Q16" i="6"/>
  <c r="R16" i="6" s="1"/>
  <c r="H17" i="6"/>
  <c r="Q15" i="6"/>
  <c r="R15" i="6" s="1"/>
  <c r="I16" i="6"/>
  <c r="J16" i="6"/>
  <c r="H16" i="6"/>
  <c r="D3" i="11"/>
  <c r="E3" i="11" s="1"/>
  <c r="C4" i="11"/>
  <c r="D4" i="11" s="1"/>
  <c r="E4" i="11" s="1"/>
  <c r="C5" i="11"/>
  <c r="D5" i="11" s="1"/>
  <c r="E5" i="11" s="1"/>
  <c r="C6" i="11"/>
  <c r="D6" i="11" s="1"/>
  <c r="E6" i="11" s="1"/>
  <c r="C7" i="11"/>
  <c r="D7" i="11" s="1"/>
  <c r="E7" i="11" s="1"/>
  <c r="C8" i="11"/>
  <c r="D8" i="11" s="1"/>
  <c r="E8" i="11" s="1"/>
  <c r="C9" i="11"/>
  <c r="D9" i="11" s="1"/>
  <c r="E9" i="11" s="1"/>
  <c r="C10" i="11"/>
  <c r="D10" i="11" s="1"/>
  <c r="E10" i="11" s="1"/>
  <c r="C11" i="11"/>
  <c r="D11" i="11" s="1"/>
  <c r="E11" i="11" s="1"/>
  <c r="C12" i="11"/>
  <c r="D12" i="11" s="1"/>
  <c r="E12" i="11" s="1"/>
  <c r="Q14" i="6"/>
  <c r="R14" i="6" s="1"/>
  <c r="I15" i="6"/>
  <c r="J15" i="6"/>
  <c r="H15" i="6"/>
  <c r="Q13" i="6"/>
  <c r="R13" i="6" s="1"/>
  <c r="I14" i="6"/>
  <c r="J14" i="6"/>
  <c r="H14" i="6"/>
  <c r="Q12" i="6"/>
  <c r="R12" i="6" s="1"/>
  <c r="I13" i="6"/>
  <c r="J13" i="6"/>
  <c r="H13" i="6"/>
  <c r="Q11" i="6"/>
  <c r="R11" i="6" s="1"/>
  <c r="I12" i="6"/>
  <c r="J12" i="6"/>
  <c r="H12" i="6"/>
  <c r="I11" i="6"/>
  <c r="J11" i="6"/>
  <c r="H11" i="6"/>
  <c r="Q10" i="6"/>
  <c r="R10" i="6" s="1"/>
  <c r="Q9" i="6"/>
  <c r="R9" i="6" s="1"/>
  <c r="I10" i="6"/>
  <c r="J10" i="6"/>
  <c r="H10" i="6"/>
  <c r="Q8" i="6"/>
  <c r="R8" i="6" s="1"/>
  <c r="I9" i="6"/>
  <c r="J9" i="6"/>
  <c r="H9" i="6"/>
  <c r="Q7" i="6"/>
  <c r="R7" i="6" s="1"/>
  <c r="H8" i="6"/>
  <c r="I8" i="6"/>
  <c r="J8" i="6"/>
  <c r="J4" i="6"/>
  <c r="J5" i="6"/>
  <c r="J6" i="6"/>
  <c r="J7" i="6"/>
  <c r="I7" i="6"/>
  <c r="I5" i="6"/>
  <c r="I6" i="6"/>
  <c r="H5" i="6"/>
  <c r="H6" i="6"/>
  <c r="H7" i="6"/>
  <c r="H4" i="6"/>
  <c r="Q4" i="6"/>
  <c r="R4" i="6" s="1"/>
  <c r="Q5" i="6"/>
  <c r="R5" i="6" s="1"/>
  <c r="Q6" i="6"/>
  <c r="R6" i="6" s="1"/>
  <c r="Q3" i="6"/>
  <c r="R3" i="6" s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5" i="1"/>
  <c r="E6" i="1"/>
  <c r="E2" i="1"/>
  <c r="E3" i="1"/>
  <c r="E4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8" i="1"/>
  <c r="E199" i="1"/>
  <c r="E200" i="1"/>
  <c r="E197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C8" i="13" l="1"/>
</calcChain>
</file>

<file path=xl/sharedStrings.xml><?xml version="1.0" encoding="utf-8"?>
<sst xmlns="http://schemas.openxmlformats.org/spreadsheetml/2006/main" count="4189" uniqueCount="687">
  <si>
    <t>Gold</t>
    <phoneticPr fontId="2" type="noConversion"/>
  </si>
  <si>
    <t>JPY</t>
    <phoneticPr fontId="2" type="noConversion"/>
  </si>
  <si>
    <t>GBP</t>
    <phoneticPr fontId="2" type="noConversion"/>
  </si>
  <si>
    <t>EUR</t>
    <phoneticPr fontId="2" type="noConversion"/>
  </si>
  <si>
    <t>Oi總量</t>
    <phoneticPr fontId="2" type="noConversion"/>
  </si>
  <si>
    <t>OI變化量</t>
    <phoneticPr fontId="2" type="noConversion"/>
  </si>
  <si>
    <t>OI變化量%</t>
    <phoneticPr fontId="2" type="noConversion"/>
  </si>
  <si>
    <t>Gold</t>
    <phoneticPr fontId="2" type="noConversion"/>
  </si>
  <si>
    <t>+</t>
    <phoneticPr fontId="2" type="noConversion"/>
  </si>
  <si>
    <t>-</t>
    <phoneticPr fontId="2" type="noConversion"/>
  </si>
  <si>
    <t>2016.12.27</t>
  </si>
  <si>
    <t>2016.12.20</t>
  </si>
  <si>
    <t>2016.12.13</t>
  </si>
  <si>
    <t>2016.11.29</t>
  </si>
  <si>
    <t>2016.11.22</t>
  </si>
  <si>
    <t>2016.11.15</t>
  </si>
  <si>
    <t>2016.10.25</t>
  </si>
  <si>
    <t>2016.10.18</t>
  </si>
  <si>
    <t>2016.10.11</t>
  </si>
  <si>
    <t>非商業性</t>
    <phoneticPr fontId="2" type="noConversion"/>
  </si>
  <si>
    <t>商業性</t>
    <phoneticPr fontId="2" type="noConversion"/>
  </si>
  <si>
    <t>未平倉合約</t>
    <phoneticPr fontId="2" type="noConversion"/>
  </si>
  <si>
    <t>未平倉淨變化</t>
    <phoneticPr fontId="2" type="noConversion"/>
  </si>
  <si>
    <t>淨持倉變化</t>
    <phoneticPr fontId="2" type="noConversion"/>
  </si>
  <si>
    <t>2015.12.29</t>
  </si>
  <si>
    <t>2015.12.22</t>
  </si>
  <si>
    <t>2015.12.15</t>
  </si>
  <si>
    <t>2015.11.24</t>
  </si>
  <si>
    <t>2015.11.17</t>
  </si>
  <si>
    <t>2015.11.10</t>
  </si>
  <si>
    <t>2015.10.27</t>
  </si>
  <si>
    <t>2015.10.20</t>
  </si>
  <si>
    <t>2015.10.13</t>
  </si>
  <si>
    <t>2014.12.30</t>
  </si>
  <si>
    <t>2014.12.23</t>
  </si>
  <si>
    <t>2014.12.16</t>
  </si>
  <si>
    <t>2014.11.25</t>
  </si>
  <si>
    <t>2014.11.18</t>
  </si>
  <si>
    <t>2014.11.11</t>
  </si>
  <si>
    <t>2014.10.28</t>
  </si>
  <si>
    <t>2014.10.21</t>
  </si>
  <si>
    <t>2014.10.14</t>
  </si>
  <si>
    <t>2013.12.31</t>
  </si>
  <si>
    <t>2013.12.24</t>
  </si>
  <si>
    <t>2013.12.17</t>
  </si>
  <si>
    <t>2013.12.10</t>
  </si>
  <si>
    <t>2013.11.26</t>
  </si>
  <si>
    <t>2013.11.19</t>
  </si>
  <si>
    <t>2013.11.12</t>
  </si>
  <si>
    <t>2013.10.29</t>
  </si>
  <si>
    <t>2013.10.22</t>
  </si>
  <si>
    <t>2013.10.15</t>
  </si>
  <si>
    <t>2012.12.25</t>
  </si>
  <si>
    <t>2012.12.18</t>
  </si>
  <si>
    <t>2012.12.11</t>
  </si>
  <si>
    <t>2012.11.27</t>
  </si>
  <si>
    <t>2012.11.20</t>
  </si>
  <si>
    <t>2012.11.13</t>
  </si>
  <si>
    <t>2012.10.30</t>
  </si>
  <si>
    <t>2012.10.23</t>
  </si>
  <si>
    <t>2012.10.16</t>
  </si>
  <si>
    <t>2011.12.27</t>
  </si>
  <si>
    <t>2011.12.20</t>
  </si>
  <si>
    <t>2011.12.13</t>
  </si>
  <si>
    <t>2011.11.22</t>
  </si>
  <si>
    <t>2011.11.15</t>
  </si>
  <si>
    <t>2011.10.25</t>
  </si>
  <si>
    <t>2011.10.18</t>
  </si>
  <si>
    <t>2011.10.11</t>
  </si>
  <si>
    <t>2010.12.28</t>
  </si>
  <si>
    <t>2010.12.21</t>
  </si>
  <si>
    <t>2010.12.14</t>
  </si>
  <si>
    <t>2010.11.30</t>
  </si>
  <si>
    <t>2010.11.23</t>
  </si>
  <si>
    <t>2010.11.16</t>
  </si>
  <si>
    <t>2010.10.26</t>
  </si>
  <si>
    <t>2010.10.19</t>
  </si>
  <si>
    <t>2010.10.12</t>
  </si>
  <si>
    <t>2009.12.29</t>
  </si>
  <si>
    <t>2009.12.22</t>
  </si>
  <si>
    <t>2009.12.15</t>
  </si>
  <si>
    <t>2009.11.24</t>
  </si>
  <si>
    <t>2009.11.17</t>
  </si>
  <si>
    <t>2009.11.10</t>
  </si>
  <si>
    <t>2009.10.27</t>
  </si>
  <si>
    <t>2009.10.20</t>
  </si>
  <si>
    <t>2009.10.13</t>
  </si>
  <si>
    <t>套利</t>
    <phoneticPr fontId="2" type="noConversion"/>
  </si>
  <si>
    <t>總持倉</t>
    <phoneticPr fontId="2" type="noConversion"/>
  </si>
  <si>
    <t>商+非+套</t>
    <phoneticPr fontId="2" type="noConversion"/>
  </si>
  <si>
    <t>非報告頭寸</t>
    <phoneticPr fontId="2" type="noConversion"/>
  </si>
  <si>
    <t>多</t>
    <phoneticPr fontId="2" type="noConversion"/>
  </si>
  <si>
    <t>空</t>
    <phoneticPr fontId="2" type="noConversion"/>
  </si>
  <si>
    <t>淨持倉</t>
    <phoneticPr fontId="2" type="noConversion"/>
  </si>
  <si>
    <t>商+非+套+非報</t>
    <phoneticPr fontId="2" type="noConversion"/>
  </si>
  <si>
    <t>日期</t>
    <phoneticPr fontId="2" type="noConversion"/>
  </si>
  <si>
    <t>星期</t>
    <phoneticPr fontId="2" type="noConversion"/>
  </si>
  <si>
    <t>星期二</t>
    <phoneticPr fontId="2" type="noConversion"/>
  </si>
  <si>
    <t>星期一</t>
    <phoneticPr fontId="2" type="noConversion"/>
  </si>
  <si>
    <t>星期五</t>
  </si>
  <si>
    <t>星期五</t>
    <phoneticPr fontId="2" type="noConversion"/>
  </si>
  <si>
    <t>星期四</t>
  </si>
  <si>
    <t>星期四</t>
    <phoneticPr fontId="2" type="noConversion"/>
  </si>
  <si>
    <t>開盤</t>
    <phoneticPr fontId="2" type="noConversion"/>
  </si>
  <si>
    <t>收盤價</t>
    <phoneticPr fontId="2" type="noConversion"/>
  </si>
  <si>
    <t>合約</t>
    <phoneticPr fontId="2" type="noConversion"/>
  </si>
  <si>
    <t>總OI</t>
    <phoneticPr fontId="2" type="noConversion"/>
  </si>
  <si>
    <t>當季OI</t>
    <phoneticPr fontId="2" type="noConversion"/>
  </si>
  <si>
    <t>星期三</t>
  </si>
  <si>
    <t>總OI變化</t>
    <phoneticPr fontId="2" type="noConversion"/>
  </si>
  <si>
    <t>比例</t>
    <phoneticPr fontId="2" type="noConversion"/>
  </si>
  <si>
    <t>震幅</t>
    <phoneticPr fontId="2" type="noConversion"/>
  </si>
  <si>
    <t>低點</t>
    <phoneticPr fontId="2" type="noConversion"/>
  </si>
  <si>
    <t>高點</t>
    <phoneticPr fontId="2" type="noConversion"/>
  </si>
  <si>
    <t>SSI</t>
    <phoneticPr fontId="2" type="noConversion"/>
  </si>
  <si>
    <t>星期二</t>
  </si>
  <si>
    <t>多</t>
    <phoneticPr fontId="2" type="noConversion"/>
  </si>
  <si>
    <t>商＋非＋套</t>
    <phoneticPr fontId="2" type="noConversion"/>
  </si>
  <si>
    <t>舊版CFTC數據</t>
    <phoneticPr fontId="2" type="noConversion"/>
  </si>
  <si>
    <t>500</t>
    <phoneticPr fontId="7" type="noConversion"/>
  </si>
  <si>
    <t>1:500</t>
    <phoneticPr fontId="7" type="noConversion"/>
  </si>
  <si>
    <t>400</t>
    <phoneticPr fontId="7" type="noConversion"/>
  </si>
  <si>
    <t>1:400</t>
    <phoneticPr fontId="7" type="noConversion"/>
  </si>
  <si>
    <t>200</t>
    <phoneticPr fontId="7" type="noConversion"/>
  </si>
  <si>
    <t>1:200</t>
    <phoneticPr fontId="7" type="noConversion"/>
  </si>
  <si>
    <t>100</t>
    <phoneticPr fontId="7" type="noConversion"/>
  </si>
  <si>
    <t>1:100</t>
    <phoneticPr fontId="7" type="noConversion"/>
  </si>
  <si>
    <t>50</t>
    <phoneticPr fontId="7" type="noConversion"/>
  </si>
  <si>
    <t>1:50</t>
    <phoneticPr fontId="7" type="noConversion"/>
  </si>
  <si>
    <t>40</t>
    <phoneticPr fontId="7" type="noConversion"/>
  </si>
  <si>
    <t>1:40</t>
    <phoneticPr fontId="7" type="noConversion"/>
  </si>
  <si>
    <t>25</t>
    <phoneticPr fontId="7" type="noConversion"/>
  </si>
  <si>
    <t>1:25</t>
    <phoneticPr fontId="7" type="noConversion"/>
  </si>
  <si>
    <t>20</t>
    <phoneticPr fontId="7" type="noConversion"/>
  </si>
  <si>
    <t>1:20</t>
    <phoneticPr fontId="7" type="noConversion"/>
  </si>
  <si>
    <t>10</t>
    <phoneticPr fontId="7" type="noConversion"/>
  </si>
  <si>
    <t>1:10</t>
    <phoneticPr fontId="7" type="noConversion"/>
  </si>
  <si>
    <t>1</t>
    <phoneticPr fontId="7" type="noConversion"/>
  </si>
  <si>
    <t>1:1</t>
    <phoneticPr fontId="7" type="noConversion"/>
  </si>
  <si>
    <t>每手爆倉保證金 50%</t>
    <phoneticPr fontId="7" type="noConversion"/>
  </si>
  <si>
    <t>所需保證金</t>
    <phoneticPr fontId="7" type="noConversion"/>
  </si>
  <si>
    <t>槓桿</t>
    <phoneticPr fontId="7" type="noConversion"/>
  </si>
  <si>
    <t>槓桿比</t>
    <phoneticPr fontId="7" type="noConversion"/>
  </si>
  <si>
    <t>EURUSD</t>
    <phoneticPr fontId="7" type="noConversion"/>
  </si>
  <si>
    <t>保證金比較圖</t>
    <phoneticPr fontId="7" type="noConversion"/>
  </si>
  <si>
    <t>星期一</t>
  </si>
  <si>
    <t>每年收入</t>
    <phoneticPr fontId="2" type="noConversion"/>
  </si>
  <si>
    <t>存款率</t>
    <phoneticPr fontId="2" type="noConversion"/>
  </si>
  <si>
    <t>每年支出</t>
    <phoneticPr fontId="2" type="noConversion"/>
  </si>
  <si>
    <t>每年存款</t>
    <phoneticPr fontId="2" type="noConversion"/>
  </si>
  <si>
    <t>為了支付退休支出</t>
    <phoneticPr fontId="2" type="noConversion"/>
  </si>
  <si>
    <t>退休所需金額</t>
    <phoneticPr fontId="2" type="noConversion"/>
  </si>
  <si>
    <t>IG 情緒</t>
    <phoneticPr fontId="2" type="noConversion"/>
  </si>
  <si>
    <t>下季</t>
    <phoneticPr fontId="2" type="noConversion"/>
  </si>
  <si>
    <t>最高價</t>
    <phoneticPr fontId="2" type="noConversion"/>
  </si>
  <si>
    <t>最低價</t>
    <phoneticPr fontId="2" type="noConversion"/>
  </si>
  <si>
    <t>2017.10.3</t>
    <phoneticPr fontId="2" type="noConversion"/>
  </si>
  <si>
    <t>2017.10.10</t>
    <phoneticPr fontId="2" type="noConversion"/>
  </si>
  <si>
    <t>2017.10.17</t>
    <phoneticPr fontId="2" type="noConversion"/>
  </si>
  <si>
    <t>2017.10.24</t>
    <phoneticPr fontId="2" type="noConversion"/>
  </si>
  <si>
    <t>2017.10.31</t>
    <phoneticPr fontId="2" type="noConversion"/>
  </si>
  <si>
    <t>1.16350B</t>
  </si>
  <si>
    <t>2017.11.7</t>
    <phoneticPr fontId="2" type="noConversion"/>
  </si>
  <si>
    <t>2017.11.14</t>
    <phoneticPr fontId="2" type="noConversion"/>
  </si>
  <si>
    <t>2017.11.21</t>
    <phoneticPr fontId="2" type="noConversion"/>
  </si>
  <si>
    <t>2017.11.28</t>
    <phoneticPr fontId="2" type="noConversion"/>
  </si>
  <si>
    <t>缺紀錄</t>
    <phoneticPr fontId="2" type="noConversion"/>
  </si>
  <si>
    <t>1.18290B</t>
  </si>
  <si>
    <t>2017.12.12</t>
    <phoneticPr fontId="2" type="noConversion"/>
  </si>
  <si>
    <t>2017.12.19</t>
    <phoneticPr fontId="2" type="noConversion"/>
  </si>
  <si>
    <t>未記錄</t>
    <phoneticPr fontId="2" type="noConversion"/>
  </si>
  <si>
    <t>2017.12.26</t>
    <phoneticPr fontId="2" type="noConversion"/>
  </si>
  <si>
    <t>已無紀錄</t>
    <phoneticPr fontId="2" type="noConversion"/>
  </si>
  <si>
    <t>2018.1.2</t>
    <phoneticPr fontId="2" type="noConversion"/>
  </si>
  <si>
    <t>1.22480B</t>
  </si>
  <si>
    <t>2018.1.9</t>
    <phoneticPr fontId="2" type="noConversion"/>
  </si>
  <si>
    <t>2018.1.16</t>
    <phoneticPr fontId="2" type="noConversion"/>
  </si>
  <si>
    <t>2018.1.23</t>
    <phoneticPr fontId="2" type="noConversion"/>
  </si>
  <si>
    <t>2018.1.30</t>
    <phoneticPr fontId="2" type="noConversion"/>
  </si>
  <si>
    <t>2018.2.13</t>
    <phoneticPr fontId="2" type="noConversion"/>
  </si>
  <si>
    <t>2018.2.20</t>
    <phoneticPr fontId="2" type="noConversion"/>
  </si>
  <si>
    <t>2018.2.27</t>
    <phoneticPr fontId="2" type="noConversion"/>
  </si>
  <si>
    <t>2018.3.6</t>
    <phoneticPr fontId="2" type="noConversion"/>
  </si>
  <si>
    <t>2018.3.13</t>
    <phoneticPr fontId="2" type="noConversion"/>
  </si>
  <si>
    <t>2018.3.20</t>
    <phoneticPr fontId="2" type="noConversion"/>
  </si>
  <si>
    <t>2018.3.27</t>
    <phoneticPr fontId="2" type="noConversion"/>
  </si>
  <si>
    <t>2018.4.10</t>
    <phoneticPr fontId="2" type="noConversion"/>
  </si>
  <si>
    <t>2018.4.17</t>
    <phoneticPr fontId="2" type="noConversion"/>
  </si>
  <si>
    <t>2018.4.24</t>
    <phoneticPr fontId="2" type="noConversion"/>
  </si>
  <si>
    <t>更新網址</t>
    <phoneticPr fontId="2" type="noConversion"/>
  </si>
  <si>
    <t>星期一</t>
    <phoneticPr fontId="2" type="noConversion"/>
  </si>
  <si>
    <t>星期二</t>
    <phoneticPr fontId="2" type="noConversion"/>
  </si>
  <si>
    <t>星期三</t>
    <phoneticPr fontId="2" type="noConversion"/>
  </si>
  <si>
    <t>星期四</t>
    <phoneticPr fontId="2" type="noConversion"/>
  </si>
  <si>
    <t>星期五</t>
    <phoneticPr fontId="2" type="noConversion"/>
  </si>
  <si>
    <t>2018.5.1</t>
    <phoneticPr fontId="2" type="noConversion"/>
  </si>
  <si>
    <t>2018.4.3</t>
    <phoneticPr fontId="2" type="noConversion"/>
  </si>
  <si>
    <t>2017.12.5</t>
    <phoneticPr fontId="2" type="noConversion"/>
  </si>
  <si>
    <t>2018.2.6</t>
    <phoneticPr fontId="2" type="noConversion"/>
  </si>
  <si>
    <t>2017.9.26</t>
    <phoneticPr fontId="2" type="noConversion"/>
  </si>
  <si>
    <t>2017.9.19</t>
    <phoneticPr fontId="2" type="noConversion"/>
  </si>
  <si>
    <t>2017.9.12</t>
    <phoneticPr fontId="2" type="noConversion"/>
  </si>
  <si>
    <t>2017.9.5</t>
    <phoneticPr fontId="2" type="noConversion"/>
  </si>
  <si>
    <t>2017.8.29</t>
    <phoneticPr fontId="2" type="noConversion"/>
  </si>
  <si>
    <t>2017.8.22</t>
    <phoneticPr fontId="2" type="noConversion"/>
  </si>
  <si>
    <t>2017.8.15</t>
    <phoneticPr fontId="2" type="noConversion"/>
  </si>
  <si>
    <t>2017.8.8</t>
    <phoneticPr fontId="2" type="noConversion"/>
  </si>
  <si>
    <t>2017.8.1</t>
    <phoneticPr fontId="2" type="noConversion"/>
  </si>
  <si>
    <t>2017.7.25</t>
    <phoneticPr fontId="2" type="noConversion"/>
  </si>
  <si>
    <t>2017.7.18</t>
    <phoneticPr fontId="2" type="noConversion"/>
  </si>
  <si>
    <t>2017.7.11</t>
    <phoneticPr fontId="2" type="noConversion"/>
  </si>
  <si>
    <t>2017.7.4</t>
    <phoneticPr fontId="2" type="noConversion"/>
  </si>
  <si>
    <t>2017.6.27</t>
    <phoneticPr fontId="2" type="noConversion"/>
  </si>
  <si>
    <t>2017.6.20</t>
    <phoneticPr fontId="2" type="noConversion"/>
  </si>
  <si>
    <t>2017.6.13</t>
    <phoneticPr fontId="2" type="noConversion"/>
  </si>
  <si>
    <t>2017.6.6</t>
    <phoneticPr fontId="2" type="noConversion"/>
  </si>
  <si>
    <t>2017.5.30</t>
    <phoneticPr fontId="2" type="noConversion"/>
  </si>
  <si>
    <t>2017.5.23</t>
    <phoneticPr fontId="2" type="noConversion"/>
  </si>
  <si>
    <t>2017.5.16</t>
    <phoneticPr fontId="2" type="noConversion"/>
  </si>
  <si>
    <t>2017.5.9</t>
    <phoneticPr fontId="2" type="noConversion"/>
  </si>
  <si>
    <t>2017.5.2</t>
    <phoneticPr fontId="2" type="noConversion"/>
  </si>
  <si>
    <t>2017.4.25</t>
    <phoneticPr fontId="2" type="noConversion"/>
  </si>
  <si>
    <t>2017.4.18</t>
    <phoneticPr fontId="2" type="noConversion"/>
  </si>
  <si>
    <t>2017.4.11</t>
    <phoneticPr fontId="2" type="noConversion"/>
  </si>
  <si>
    <t>2017.4.4</t>
    <phoneticPr fontId="2" type="noConversion"/>
  </si>
  <si>
    <t>2017.3.28</t>
    <phoneticPr fontId="2" type="noConversion"/>
  </si>
  <si>
    <t>2017.3.21</t>
    <phoneticPr fontId="2" type="noConversion"/>
  </si>
  <si>
    <t>2017.3.14</t>
    <phoneticPr fontId="2" type="noConversion"/>
  </si>
  <si>
    <t>2017.3.7</t>
    <phoneticPr fontId="2" type="noConversion"/>
  </si>
  <si>
    <t>2017.2.28</t>
    <phoneticPr fontId="2" type="noConversion"/>
  </si>
  <si>
    <t>2017.2.21</t>
    <phoneticPr fontId="2" type="noConversion"/>
  </si>
  <si>
    <t>2017.2.14</t>
    <phoneticPr fontId="2" type="noConversion"/>
  </si>
  <si>
    <t>2017.2.7</t>
    <phoneticPr fontId="2" type="noConversion"/>
  </si>
  <si>
    <t>2017.1.31</t>
    <phoneticPr fontId="2" type="noConversion"/>
  </si>
  <si>
    <t>2017.1.24</t>
    <phoneticPr fontId="2" type="noConversion"/>
  </si>
  <si>
    <t>2017.1.17</t>
    <phoneticPr fontId="2" type="noConversion"/>
  </si>
  <si>
    <t>2017.1.10</t>
    <phoneticPr fontId="2" type="noConversion"/>
  </si>
  <si>
    <t>2017.1.3</t>
    <phoneticPr fontId="2" type="noConversion"/>
  </si>
  <si>
    <t>2016.12.6</t>
    <phoneticPr fontId="2" type="noConversion"/>
  </si>
  <si>
    <t>2016.11.8</t>
    <phoneticPr fontId="2" type="noConversion"/>
  </si>
  <si>
    <t>2016.11.1</t>
    <phoneticPr fontId="2" type="noConversion"/>
  </si>
  <si>
    <t>2016.10.4</t>
    <phoneticPr fontId="2" type="noConversion"/>
  </si>
  <si>
    <t>2016.9.27</t>
    <phoneticPr fontId="2" type="noConversion"/>
  </si>
  <si>
    <t>2016.9.20</t>
    <phoneticPr fontId="2" type="noConversion"/>
  </si>
  <si>
    <t>2016.9.13</t>
    <phoneticPr fontId="2" type="noConversion"/>
  </si>
  <si>
    <t>2016.9.6</t>
    <phoneticPr fontId="2" type="noConversion"/>
  </si>
  <si>
    <t>2016.8.30</t>
    <phoneticPr fontId="2" type="noConversion"/>
  </si>
  <si>
    <t>2016.8.23</t>
    <phoneticPr fontId="2" type="noConversion"/>
  </si>
  <si>
    <t>2016.8.16</t>
    <phoneticPr fontId="2" type="noConversion"/>
  </si>
  <si>
    <t>2016.8.9</t>
    <phoneticPr fontId="2" type="noConversion"/>
  </si>
  <si>
    <t>2016.8.2</t>
    <phoneticPr fontId="2" type="noConversion"/>
  </si>
  <si>
    <t>2016.7.26</t>
    <phoneticPr fontId="2" type="noConversion"/>
  </si>
  <si>
    <t>2016.7.19</t>
    <phoneticPr fontId="2" type="noConversion"/>
  </si>
  <si>
    <t>2016.7.12</t>
    <phoneticPr fontId="2" type="noConversion"/>
  </si>
  <si>
    <t>2016.7.5</t>
    <phoneticPr fontId="2" type="noConversion"/>
  </si>
  <si>
    <t>2016.6.28</t>
    <phoneticPr fontId="2" type="noConversion"/>
  </si>
  <si>
    <t>2016.6.21</t>
    <phoneticPr fontId="2" type="noConversion"/>
  </si>
  <si>
    <t>2016.6.14</t>
    <phoneticPr fontId="2" type="noConversion"/>
  </si>
  <si>
    <t>2016.6.7</t>
    <phoneticPr fontId="2" type="noConversion"/>
  </si>
  <si>
    <t>2016.5.31</t>
    <phoneticPr fontId="2" type="noConversion"/>
  </si>
  <si>
    <t>2016.5.24</t>
    <phoneticPr fontId="2" type="noConversion"/>
  </si>
  <si>
    <t>2016.5.17</t>
    <phoneticPr fontId="2" type="noConversion"/>
  </si>
  <si>
    <t>2016.5.10</t>
    <phoneticPr fontId="2" type="noConversion"/>
  </si>
  <si>
    <t>2016.5.3</t>
    <phoneticPr fontId="2" type="noConversion"/>
  </si>
  <si>
    <t>2016.4.26</t>
    <phoneticPr fontId="2" type="noConversion"/>
  </si>
  <si>
    <t>2016.4.19</t>
    <phoneticPr fontId="2" type="noConversion"/>
  </si>
  <si>
    <t>2016.4.12</t>
    <phoneticPr fontId="2" type="noConversion"/>
  </si>
  <si>
    <t>2016.4.5</t>
    <phoneticPr fontId="2" type="noConversion"/>
  </si>
  <si>
    <t>2016.3.29</t>
    <phoneticPr fontId="2" type="noConversion"/>
  </si>
  <si>
    <t>2016.3.22</t>
    <phoneticPr fontId="2" type="noConversion"/>
  </si>
  <si>
    <t>2016.3.15</t>
    <phoneticPr fontId="2" type="noConversion"/>
  </si>
  <si>
    <t>2016.3.8</t>
    <phoneticPr fontId="2" type="noConversion"/>
  </si>
  <si>
    <t>2016.3.1</t>
    <phoneticPr fontId="2" type="noConversion"/>
  </si>
  <si>
    <t>2016.2.23</t>
    <phoneticPr fontId="2" type="noConversion"/>
  </si>
  <si>
    <t>2016.2.16</t>
    <phoneticPr fontId="2" type="noConversion"/>
  </si>
  <si>
    <t>2016.2.9</t>
    <phoneticPr fontId="2" type="noConversion"/>
  </si>
  <si>
    <t>2016.2.2</t>
    <phoneticPr fontId="2" type="noConversion"/>
  </si>
  <si>
    <t>2016.1.26</t>
    <phoneticPr fontId="2" type="noConversion"/>
  </si>
  <si>
    <t>2016.1.19</t>
    <phoneticPr fontId="2" type="noConversion"/>
  </si>
  <si>
    <t>2016.1.12</t>
    <phoneticPr fontId="2" type="noConversion"/>
  </si>
  <si>
    <t>2016.1.5</t>
    <phoneticPr fontId="2" type="noConversion"/>
  </si>
  <si>
    <t>2015.12.8</t>
    <phoneticPr fontId="2" type="noConversion"/>
  </si>
  <si>
    <t>2015.12.1</t>
    <phoneticPr fontId="2" type="noConversion"/>
  </si>
  <si>
    <t>2015.11.3</t>
    <phoneticPr fontId="2" type="noConversion"/>
  </si>
  <si>
    <t>2015.10.6</t>
    <phoneticPr fontId="2" type="noConversion"/>
  </si>
  <si>
    <t>2015.9.29</t>
    <phoneticPr fontId="2" type="noConversion"/>
  </si>
  <si>
    <t>2015.9.22</t>
    <phoneticPr fontId="2" type="noConversion"/>
  </si>
  <si>
    <t>2015.9.15</t>
    <phoneticPr fontId="2" type="noConversion"/>
  </si>
  <si>
    <t>2015.9.8</t>
    <phoneticPr fontId="2" type="noConversion"/>
  </si>
  <si>
    <t>2015.9.1</t>
    <phoneticPr fontId="2" type="noConversion"/>
  </si>
  <si>
    <t>2015.8.25</t>
    <phoneticPr fontId="2" type="noConversion"/>
  </si>
  <si>
    <t>2015.8.18</t>
    <phoneticPr fontId="2" type="noConversion"/>
  </si>
  <si>
    <t>2015.8.11</t>
    <phoneticPr fontId="2" type="noConversion"/>
  </si>
  <si>
    <t>2015.8.4</t>
    <phoneticPr fontId="2" type="noConversion"/>
  </si>
  <si>
    <t>2015.7.28</t>
    <phoneticPr fontId="2" type="noConversion"/>
  </si>
  <si>
    <t>2015.7.21</t>
    <phoneticPr fontId="2" type="noConversion"/>
  </si>
  <si>
    <t>2015.7.14</t>
    <phoneticPr fontId="2" type="noConversion"/>
  </si>
  <si>
    <t>2015.7.7</t>
    <phoneticPr fontId="2" type="noConversion"/>
  </si>
  <si>
    <t>2015.6.30</t>
    <phoneticPr fontId="2" type="noConversion"/>
  </si>
  <si>
    <t>2015.6.23</t>
    <phoneticPr fontId="2" type="noConversion"/>
  </si>
  <si>
    <t>2015.6.16</t>
    <phoneticPr fontId="2" type="noConversion"/>
  </si>
  <si>
    <t>2015.6.9</t>
    <phoneticPr fontId="2" type="noConversion"/>
  </si>
  <si>
    <t>2015.6.2</t>
    <phoneticPr fontId="2" type="noConversion"/>
  </si>
  <si>
    <t>2015.5.26</t>
    <phoneticPr fontId="2" type="noConversion"/>
  </si>
  <si>
    <t>2015.5.19</t>
    <phoneticPr fontId="2" type="noConversion"/>
  </si>
  <si>
    <t>2015.5.12</t>
    <phoneticPr fontId="2" type="noConversion"/>
  </si>
  <si>
    <t>2015.5.5</t>
    <phoneticPr fontId="2" type="noConversion"/>
  </si>
  <si>
    <t>2015.4.28</t>
    <phoneticPr fontId="2" type="noConversion"/>
  </si>
  <si>
    <t>2015.4.21</t>
    <phoneticPr fontId="2" type="noConversion"/>
  </si>
  <si>
    <t>2015.4.14</t>
    <phoneticPr fontId="2" type="noConversion"/>
  </si>
  <si>
    <t>2015.4.7</t>
    <phoneticPr fontId="2" type="noConversion"/>
  </si>
  <si>
    <t>2015.3.31</t>
    <phoneticPr fontId="2" type="noConversion"/>
  </si>
  <si>
    <t>2015.3.24</t>
    <phoneticPr fontId="2" type="noConversion"/>
  </si>
  <si>
    <t>2015.3.17</t>
    <phoneticPr fontId="2" type="noConversion"/>
  </si>
  <si>
    <t>2015.3.10</t>
    <phoneticPr fontId="2" type="noConversion"/>
  </si>
  <si>
    <t>2015.3.3</t>
    <phoneticPr fontId="2" type="noConversion"/>
  </si>
  <si>
    <t>2015.2.24</t>
    <phoneticPr fontId="2" type="noConversion"/>
  </si>
  <si>
    <t>2015.2.17</t>
    <phoneticPr fontId="2" type="noConversion"/>
  </si>
  <si>
    <t>2015.2.10</t>
    <phoneticPr fontId="2" type="noConversion"/>
  </si>
  <si>
    <t>2015.2.3</t>
    <phoneticPr fontId="2" type="noConversion"/>
  </si>
  <si>
    <t>2015.1.27</t>
    <phoneticPr fontId="2" type="noConversion"/>
  </si>
  <si>
    <t>2015.1.20</t>
    <phoneticPr fontId="2" type="noConversion"/>
  </si>
  <si>
    <t>2015.1.13</t>
    <phoneticPr fontId="2" type="noConversion"/>
  </si>
  <si>
    <t>2015.1.6</t>
    <phoneticPr fontId="2" type="noConversion"/>
  </si>
  <si>
    <t>2014.12.9</t>
    <phoneticPr fontId="2" type="noConversion"/>
  </si>
  <si>
    <t>2014.12.2</t>
    <phoneticPr fontId="2" type="noConversion"/>
  </si>
  <si>
    <t>2014.11.4</t>
    <phoneticPr fontId="2" type="noConversion"/>
  </si>
  <si>
    <t>2014.10.7</t>
    <phoneticPr fontId="2" type="noConversion"/>
  </si>
  <si>
    <t>2014.9.30</t>
    <phoneticPr fontId="2" type="noConversion"/>
  </si>
  <si>
    <t>2014.9.23</t>
    <phoneticPr fontId="2" type="noConversion"/>
  </si>
  <si>
    <t>2014.9.16</t>
    <phoneticPr fontId="2" type="noConversion"/>
  </si>
  <si>
    <t>2014.9.9</t>
    <phoneticPr fontId="2" type="noConversion"/>
  </si>
  <si>
    <t>2014.9.2</t>
    <phoneticPr fontId="2" type="noConversion"/>
  </si>
  <si>
    <t>2014.8.26</t>
    <phoneticPr fontId="2" type="noConversion"/>
  </si>
  <si>
    <t>2014.8.19</t>
    <phoneticPr fontId="2" type="noConversion"/>
  </si>
  <si>
    <t>2014.8.12</t>
    <phoneticPr fontId="2" type="noConversion"/>
  </si>
  <si>
    <t>2014.8.5</t>
    <phoneticPr fontId="2" type="noConversion"/>
  </si>
  <si>
    <t>2014.7.29</t>
    <phoneticPr fontId="2" type="noConversion"/>
  </si>
  <si>
    <t>2014.7.22</t>
    <phoneticPr fontId="2" type="noConversion"/>
  </si>
  <si>
    <t>2014.7.15</t>
    <phoneticPr fontId="2" type="noConversion"/>
  </si>
  <si>
    <t>2014.7.8</t>
    <phoneticPr fontId="2" type="noConversion"/>
  </si>
  <si>
    <t>2014.7.1</t>
    <phoneticPr fontId="2" type="noConversion"/>
  </si>
  <si>
    <t>2014.6.24</t>
    <phoneticPr fontId="2" type="noConversion"/>
  </si>
  <si>
    <t>2014.6.17</t>
    <phoneticPr fontId="2" type="noConversion"/>
  </si>
  <si>
    <t>2014.6.10</t>
    <phoneticPr fontId="2" type="noConversion"/>
  </si>
  <si>
    <t>2014.6.3</t>
    <phoneticPr fontId="2" type="noConversion"/>
  </si>
  <si>
    <t>2014.5.27</t>
    <phoneticPr fontId="2" type="noConversion"/>
  </si>
  <si>
    <t>2014.5.20</t>
    <phoneticPr fontId="2" type="noConversion"/>
  </si>
  <si>
    <t>2014.5.13</t>
    <phoneticPr fontId="2" type="noConversion"/>
  </si>
  <si>
    <t>2014.5.6</t>
    <phoneticPr fontId="2" type="noConversion"/>
  </si>
  <si>
    <t>2014.4.29</t>
    <phoneticPr fontId="2" type="noConversion"/>
  </si>
  <si>
    <t>2014.4.22</t>
    <phoneticPr fontId="2" type="noConversion"/>
  </si>
  <si>
    <t>2014.4.15</t>
    <phoneticPr fontId="2" type="noConversion"/>
  </si>
  <si>
    <t>2014.4.8</t>
    <phoneticPr fontId="2" type="noConversion"/>
  </si>
  <si>
    <t>2014.4.1</t>
    <phoneticPr fontId="2" type="noConversion"/>
  </si>
  <si>
    <t>2014.3.25</t>
    <phoneticPr fontId="2" type="noConversion"/>
  </si>
  <si>
    <t>2014.3.18</t>
    <phoneticPr fontId="2" type="noConversion"/>
  </si>
  <si>
    <t>2014.3.11</t>
    <phoneticPr fontId="2" type="noConversion"/>
  </si>
  <si>
    <t>2014.3.4</t>
    <phoneticPr fontId="2" type="noConversion"/>
  </si>
  <si>
    <t>2014.2.25</t>
    <phoneticPr fontId="2" type="noConversion"/>
  </si>
  <si>
    <t>2014.2.18</t>
    <phoneticPr fontId="2" type="noConversion"/>
  </si>
  <si>
    <t>2014.2.11</t>
    <phoneticPr fontId="2" type="noConversion"/>
  </si>
  <si>
    <t>2014.2.4</t>
    <phoneticPr fontId="2" type="noConversion"/>
  </si>
  <si>
    <t>2014.1.28</t>
    <phoneticPr fontId="2" type="noConversion"/>
  </si>
  <si>
    <t>2014.1.21</t>
    <phoneticPr fontId="2" type="noConversion"/>
  </si>
  <si>
    <t>2014.1.14</t>
    <phoneticPr fontId="2" type="noConversion"/>
  </si>
  <si>
    <t>2014.1.7</t>
    <phoneticPr fontId="2" type="noConversion"/>
  </si>
  <si>
    <t>2013.12.3</t>
    <phoneticPr fontId="2" type="noConversion"/>
  </si>
  <si>
    <t>2013.11.5</t>
    <phoneticPr fontId="2" type="noConversion"/>
  </si>
  <si>
    <t>2013.10.8</t>
    <phoneticPr fontId="2" type="noConversion"/>
  </si>
  <si>
    <t>2013.10.1</t>
    <phoneticPr fontId="2" type="noConversion"/>
  </si>
  <si>
    <t>2013.9.24</t>
    <phoneticPr fontId="2" type="noConversion"/>
  </si>
  <si>
    <t>2013.9.17</t>
    <phoneticPr fontId="2" type="noConversion"/>
  </si>
  <si>
    <t>2013.9.10</t>
    <phoneticPr fontId="2" type="noConversion"/>
  </si>
  <si>
    <t>2013.9.3</t>
    <phoneticPr fontId="2" type="noConversion"/>
  </si>
  <si>
    <t>2013.8.27</t>
    <phoneticPr fontId="2" type="noConversion"/>
  </si>
  <si>
    <t>2013.8.20</t>
    <phoneticPr fontId="2" type="noConversion"/>
  </si>
  <si>
    <t>2013.8.13</t>
    <phoneticPr fontId="2" type="noConversion"/>
  </si>
  <si>
    <t>2013.8.6</t>
    <phoneticPr fontId="2" type="noConversion"/>
  </si>
  <si>
    <t>2013.7.30</t>
    <phoneticPr fontId="2" type="noConversion"/>
  </si>
  <si>
    <t>2013.7.23</t>
    <phoneticPr fontId="2" type="noConversion"/>
  </si>
  <si>
    <t>2013.7.16</t>
    <phoneticPr fontId="2" type="noConversion"/>
  </si>
  <si>
    <t>2013.7.9</t>
    <phoneticPr fontId="2" type="noConversion"/>
  </si>
  <si>
    <t>2013.7.2</t>
    <phoneticPr fontId="2" type="noConversion"/>
  </si>
  <si>
    <t>2013.6.25</t>
    <phoneticPr fontId="2" type="noConversion"/>
  </si>
  <si>
    <t>2013.6.18</t>
    <phoneticPr fontId="2" type="noConversion"/>
  </si>
  <si>
    <t>2013.6.11</t>
    <phoneticPr fontId="2" type="noConversion"/>
  </si>
  <si>
    <t>2013.6.4</t>
    <phoneticPr fontId="2" type="noConversion"/>
  </si>
  <si>
    <t>2013.5.28</t>
    <phoneticPr fontId="2" type="noConversion"/>
  </si>
  <si>
    <t>2013.5.21</t>
    <phoneticPr fontId="2" type="noConversion"/>
  </si>
  <si>
    <t>2013.5.14</t>
    <phoneticPr fontId="2" type="noConversion"/>
  </si>
  <si>
    <t>2013.5.7</t>
    <phoneticPr fontId="2" type="noConversion"/>
  </si>
  <si>
    <t>2013.4.30</t>
    <phoneticPr fontId="2" type="noConversion"/>
  </si>
  <si>
    <t>2013.4.23</t>
    <phoneticPr fontId="2" type="noConversion"/>
  </si>
  <si>
    <t>2013.4.16</t>
    <phoneticPr fontId="2" type="noConversion"/>
  </si>
  <si>
    <t>2013.4.9</t>
    <phoneticPr fontId="2" type="noConversion"/>
  </si>
  <si>
    <t>2013.4.2</t>
    <phoneticPr fontId="2" type="noConversion"/>
  </si>
  <si>
    <t>2013.3.26</t>
    <phoneticPr fontId="2" type="noConversion"/>
  </si>
  <si>
    <t>2013.3.19</t>
    <phoneticPr fontId="2" type="noConversion"/>
  </si>
  <si>
    <t>2013.3.12</t>
    <phoneticPr fontId="2" type="noConversion"/>
  </si>
  <si>
    <t>2013.3.5</t>
    <phoneticPr fontId="2" type="noConversion"/>
  </si>
  <si>
    <t>2013.2.26</t>
    <phoneticPr fontId="2" type="noConversion"/>
  </si>
  <si>
    <t>2013.2.19</t>
    <phoneticPr fontId="2" type="noConversion"/>
  </si>
  <si>
    <t>2013.2.12</t>
    <phoneticPr fontId="2" type="noConversion"/>
  </si>
  <si>
    <t>2013.2.5</t>
    <phoneticPr fontId="2" type="noConversion"/>
  </si>
  <si>
    <t>2013.1.29</t>
    <phoneticPr fontId="2" type="noConversion"/>
  </si>
  <si>
    <t>2013.1.22</t>
    <phoneticPr fontId="2" type="noConversion"/>
  </si>
  <si>
    <t>2013.1.15</t>
    <phoneticPr fontId="2" type="noConversion"/>
  </si>
  <si>
    <t>2013.1.8</t>
    <phoneticPr fontId="2" type="noConversion"/>
  </si>
  <si>
    <t>2013.1.1</t>
    <phoneticPr fontId="2" type="noConversion"/>
  </si>
  <si>
    <t>2012.12.4</t>
    <phoneticPr fontId="2" type="noConversion"/>
  </si>
  <si>
    <t>2012.11.6</t>
    <phoneticPr fontId="2" type="noConversion"/>
  </si>
  <si>
    <t>2012.10.9</t>
    <phoneticPr fontId="2" type="noConversion"/>
  </si>
  <si>
    <t>2012.10.2</t>
    <phoneticPr fontId="2" type="noConversion"/>
  </si>
  <si>
    <t>2012.9.25</t>
    <phoneticPr fontId="2" type="noConversion"/>
  </si>
  <si>
    <t>2012.9.18</t>
    <phoneticPr fontId="2" type="noConversion"/>
  </si>
  <si>
    <t>2012.9.11</t>
    <phoneticPr fontId="2" type="noConversion"/>
  </si>
  <si>
    <t>2012.9.4</t>
    <phoneticPr fontId="2" type="noConversion"/>
  </si>
  <si>
    <t>2012.8.28</t>
    <phoneticPr fontId="2" type="noConversion"/>
  </si>
  <si>
    <t>2012.8.21</t>
    <phoneticPr fontId="2" type="noConversion"/>
  </si>
  <si>
    <t>2012.8.14</t>
    <phoneticPr fontId="2" type="noConversion"/>
  </si>
  <si>
    <t>2012.8.7</t>
    <phoneticPr fontId="2" type="noConversion"/>
  </si>
  <si>
    <t>2012.7.31</t>
    <phoneticPr fontId="2" type="noConversion"/>
  </si>
  <si>
    <t>2012.7.24</t>
    <phoneticPr fontId="2" type="noConversion"/>
  </si>
  <si>
    <t>2012.7.17</t>
    <phoneticPr fontId="2" type="noConversion"/>
  </si>
  <si>
    <t>2012.7.10</t>
    <phoneticPr fontId="2" type="noConversion"/>
  </si>
  <si>
    <t>2012.7.3</t>
    <phoneticPr fontId="2" type="noConversion"/>
  </si>
  <si>
    <t>2012.6.26</t>
    <phoneticPr fontId="2" type="noConversion"/>
  </si>
  <si>
    <t>2012.6.19</t>
    <phoneticPr fontId="2" type="noConversion"/>
  </si>
  <si>
    <t>2012.6.12</t>
    <phoneticPr fontId="2" type="noConversion"/>
  </si>
  <si>
    <t>2012.6.5</t>
    <phoneticPr fontId="2" type="noConversion"/>
  </si>
  <si>
    <t>2012.5.29</t>
    <phoneticPr fontId="2" type="noConversion"/>
  </si>
  <si>
    <t>2012.5.22</t>
    <phoneticPr fontId="2" type="noConversion"/>
  </si>
  <si>
    <t>2012.5.15</t>
    <phoneticPr fontId="2" type="noConversion"/>
  </si>
  <si>
    <t>2012.5.8</t>
    <phoneticPr fontId="2" type="noConversion"/>
  </si>
  <si>
    <t>2012.5.1</t>
    <phoneticPr fontId="2" type="noConversion"/>
  </si>
  <si>
    <t>2012.4.24</t>
    <phoneticPr fontId="2" type="noConversion"/>
  </si>
  <si>
    <t>2012.4.17</t>
    <phoneticPr fontId="2" type="noConversion"/>
  </si>
  <si>
    <t>2012.4.10</t>
    <phoneticPr fontId="2" type="noConversion"/>
  </si>
  <si>
    <t>2012.4.3</t>
    <phoneticPr fontId="2" type="noConversion"/>
  </si>
  <si>
    <t>2012.3.27</t>
    <phoneticPr fontId="2" type="noConversion"/>
  </si>
  <si>
    <t>2012.3.20</t>
    <phoneticPr fontId="2" type="noConversion"/>
  </si>
  <si>
    <t>2012.3.13</t>
    <phoneticPr fontId="2" type="noConversion"/>
  </si>
  <si>
    <t>2012.3.6</t>
    <phoneticPr fontId="2" type="noConversion"/>
  </si>
  <si>
    <t>2012.2.28</t>
    <phoneticPr fontId="2" type="noConversion"/>
  </si>
  <si>
    <t>2012.2.21</t>
    <phoneticPr fontId="2" type="noConversion"/>
  </si>
  <si>
    <t>2012.2.14</t>
    <phoneticPr fontId="2" type="noConversion"/>
  </si>
  <si>
    <t>2012.2.7</t>
    <phoneticPr fontId="2" type="noConversion"/>
  </si>
  <si>
    <t>2012.1.31</t>
    <phoneticPr fontId="2" type="noConversion"/>
  </si>
  <si>
    <t>2012.1.24</t>
    <phoneticPr fontId="2" type="noConversion"/>
  </si>
  <si>
    <t>2012.1.17</t>
    <phoneticPr fontId="2" type="noConversion"/>
  </si>
  <si>
    <t>2012.1.10</t>
    <phoneticPr fontId="2" type="noConversion"/>
  </si>
  <si>
    <t>2012.1.3</t>
    <phoneticPr fontId="2" type="noConversion"/>
  </si>
  <si>
    <t>2011.12.6</t>
    <phoneticPr fontId="2" type="noConversion"/>
  </si>
  <si>
    <t>2011.11.29</t>
    <phoneticPr fontId="2" type="noConversion"/>
  </si>
  <si>
    <t>2011.11.8</t>
    <phoneticPr fontId="2" type="noConversion"/>
  </si>
  <si>
    <t>2011.11.1</t>
    <phoneticPr fontId="2" type="noConversion"/>
  </si>
  <si>
    <t>2011.10.4</t>
    <phoneticPr fontId="2" type="noConversion"/>
  </si>
  <si>
    <t>2011.9.27</t>
    <phoneticPr fontId="2" type="noConversion"/>
  </si>
  <si>
    <t>2011.9.20</t>
    <phoneticPr fontId="2" type="noConversion"/>
  </si>
  <si>
    <t>2011.9.13</t>
    <phoneticPr fontId="2" type="noConversion"/>
  </si>
  <si>
    <t>2011.9.6</t>
    <phoneticPr fontId="2" type="noConversion"/>
  </si>
  <si>
    <t>2011.8.30</t>
    <phoneticPr fontId="2" type="noConversion"/>
  </si>
  <si>
    <t>2011.8.23</t>
    <phoneticPr fontId="2" type="noConversion"/>
  </si>
  <si>
    <t>2011.8.16</t>
    <phoneticPr fontId="2" type="noConversion"/>
  </si>
  <si>
    <t>2011.8.9</t>
    <phoneticPr fontId="2" type="noConversion"/>
  </si>
  <si>
    <t>2011.8.2</t>
    <phoneticPr fontId="2" type="noConversion"/>
  </si>
  <si>
    <t>2011.7.26</t>
    <phoneticPr fontId="2" type="noConversion"/>
  </si>
  <si>
    <t>2011.7.19</t>
    <phoneticPr fontId="2" type="noConversion"/>
  </si>
  <si>
    <t>2011.7.12</t>
    <phoneticPr fontId="2" type="noConversion"/>
  </si>
  <si>
    <t>2011.7.5</t>
    <phoneticPr fontId="2" type="noConversion"/>
  </si>
  <si>
    <t>2011.6.28</t>
    <phoneticPr fontId="2" type="noConversion"/>
  </si>
  <si>
    <t>2011.6.21</t>
    <phoneticPr fontId="2" type="noConversion"/>
  </si>
  <si>
    <t>2011.6.14</t>
    <phoneticPr fontId="2" type="noConversion"/>
  </si>
  <si>
    <t>2011.6.7</t>
    <phoneticPr fontId="2" type="noConversion"/>
  </si>
  <si>
    <t>2011.5.31</t>
    <phoneticPr fontId="2" type="noConversion"/>
  </si>
  <si>
    <t>2011.5.24</t>
    <phoneticPr fontId="2" type="noConversion"/>
  </si>
  <si>
    <t>2011.5.17</t>
    <phoneticPr fontId="2" type="noConversion"/>
  </si>
  <si>
    <t>2011.5.10</t>
    <phoneticPr fontId="2" type="noConversion"/>
  </si>
  <si>
    <t>2011.5.3</t>
    <phoneticPr fontId="2" type="noConversion"/>
  </si>
  <si>
    <t>2011.4.26</t>
    <phoneticPr fontId="2" type="noConversion"/>
  </si>
  <si>
    <t>2011.4.19</t>
    <phoneticPr fontId="2" type="noConversion"/>
  </si>
  <si>
    <t>2011.4.12</t>
    <phoneticPr fontId="2" type="noConversion"/>
  </si>
  <si>
    <t>2011.4.5</t>
    <phoneticPr fontId="2" type="noConversion"/>
  </si>
  <si>
    <t>2011.3.29</t>
    <phoneticPr fontId="2" type="noConversion"/>
  </si>
  <si>
    <t>2011.3.22</t>
    <phoneticPr fontId="2" type="noConversion"/>
  </si>
  <si>
    <t>2011.3.15</t>
    <phoneticPr fontId="2" type="noConversion"/>
  </si>
  <si>
    <t>2011.3.8</t>
    <phoneticPr fontId="2" type="noConversion"/>
  </si>
  <si>
    <t>2011.3.1</t>
    <phoneticPr fontId="2" type="noConversion"/>
  </si>
  <si>
    <t>2011.2.22</t>
    <phoneticPr fontId="2" type="noConversion"/>
  </si>
  <si>
    <t>2011.2.15</t>
    <phoneticPr fontId="2" type="noConversion"/>
  </si>
  <si>
    <t>2011.2.8</t>
    <phoneticPr fontId="2" type="noConversion"/>
  </si>
  <si>
    <t>2011.2.1</t>
    <phoneticPr fontId="2" type="noConversion"/>
  </si>
  <si>
    <t>2011.1.25</t>
    <phoneticPr fontId="2" type="noConversion"/>
  </si>
  <si>
    <t>2011.1.18</t>
    <phoneticPr fontId="2" type="noConversion"/>
  </si>
  <si>
    <t>2011.1.11</t>
    <phoneticPr fontId="2" type="noConversion"/>
  </si>
  <si>
    <t>2011.1.4</t>
    <phoneticPr fontId="2" type="noConversion"/>
  </si>
  <si>
    <t>2010.12.7</t>
    <phoneticPr fontId="2" type="noConversion"/>
  </si>
  <si>
    <t>2010.11.9</t>
    <phoneticPr fontId="2" type="noConversion"/>
  </si>
  <si>
    <t>2010.11.2</t>
    <phoneticPr fontId="2" type="noConversion"/>
  </si>
  <si>
    <t>2010.10.5</t>
    <phoneticPr fontId="2" type="noConversion"/>
  </si>
  <si>
    <t>2010.9.28</t>
    <phoneticPr fontId="2" type="noConversion"/>
  </si>
  <si>
    <t>2010.9.21</t>
    <phoneticPr fontId="2" type="noConversion"/>
  </si>
  <si>
    <t>2010.9.14</t>
    <phoneticPr fontId="2" type="noConversion"/>
  </si>
  <si>
    <t>2010.9.7</t>
    <phoneticPr fontId="2" type="noConversion"/>
  </si>
  <si>
    <t>2010.8.24</t>
    <phoneticPr fontId="2" type="noConversion"/>
  </si>
  <si>
    <t>2010.8.17</t>
    <phoneticPr fontId="2" type="noConversion"/>
  </si>
  <si>
    <t>2010.8.10</t>
    <phoneticPr fontId="2" type="noConversion"/>
  </si>
  <si>
    <t>2010.8.3</t>
    <phoneticPr fontId="2" type="noConversion"/>
  </si>
  <si>
    <t>2010.7.27</t>
    <phoneticPr fontId="2" type="noConversion"/>
  </si>
  <si>
    <t>2010.7.20</t>
    <phoneticPr fontId="2" type="noConversion"/>
  </si>
  <si>
    <t>2010.7.13</t>
    <phoneticPr fontId="2" type="noConversion"/>
  </si>
  <si>
    <t>2010.7.6</t>
    <phoneticPr fontId="2" type="noConversion"/>
  </si>
  <si>
    <t>2010.6.29</t>
    <phoneticPr fontId="2" type="noConversion"/>
  </si>
  <si>
    <t>2010.6.22</t>
    <phoneticPr fontId="2" type="noConversion"/>
  </si>
  <si>
    <t>2010.6.15</t>
    <phoneticPr fontId="2" type="noConversion"/>
  </si>
  <si>
    <t>2010.6.8</t>
    <phoneticPr fontId="2" type="noConversion"/>
  </si>
  <si>
    <t>2010.6.1</t>
    <phoneticPr fontId="2" type="noConversion"/>
  </si>
  <si>
    <t>2010.5.25</t>
    <phoneticPr fontId="2" type="noConversion"/>
  </si>
  <si>
    <t>2010.5.18</t>
    <phoneticPr fontId="2" type="noConversion"/>
  </si>
  <si>
    <t>2010.5.11</t>
    <phoneticPr fontId="2" type="noConversion"/>
  </si>
  <si>
    <t>2010.5.4</t>
    <phoneticPr fontId="2" type="noConversion"/>
  </si>
  <si>
    <t>2010.4.27</t>
    <phoneticPr fontId="2" type="noConversion"/>
  </si>
  <si>
    <t>2010.4.20</t>
    <phoneticPr fontId="2" type="noConversion"/>
  </si>
  <si>
    <t>2010.4.13</t>
    <phoneticPr fontId="2" type="noConversion"/>
  </si>
  <si>
    <t>2010.4.6</t>
    <phoneticPr fontId="2" type="noConversion"/>
  </si>
  <si>
    <t>2010.3.30</t>
    <phoneticPr fontId="2" type="noConversion"/>
  </si>
  <si>
    <t>2010.3.23</t>
    <phoneticPr fontId="2" type="noConversion"/>
  </si>
  <si>
    <t>2010.3.16</t>
    <phoneticPr fontId="2" type="noConversion"/>
  </si>
  <si>
    <t>2010.3.9</t>
    <phoneticPr fontId="2" type="noConversion"/>
  </si>
  <si>
    <t>2010.3.2</t>
    <phoneticPr fontId="2" type="noConversion"/>
  </si>
  <si>
    <t>2010.2.23</t>
    <phoneticPr fontId="2" type="noConversion"/>
  </si>
  <si>
    <t>2010.2.16</t>
    <phoneticPr fontId="2" type="noConversion"/>
  </si>
  <si>
    <t>2010.2.9</t>
    <phoneticPr fontId="2" type="noConversion"/>
  </si>
  <si>
    <t>2010.2.2</t>
    <phoneticPr fontId="2" type="noConversion"/>
  </si>
  <si>
    <t>2010.1.26</t>
    <phoneticPr fontId="2" type="noConversion"/>
  </si>
  <si>
    <t>2010.1.19</t>
    <phoneticPr fontId="2" type="noConversion"/>
  </si>
  <si>
    <t>2010.1.12</t>
    <phoneticPr fontId="2" type="noConversion"/>
  </si>
  <si>
    <t>2010.1.5</t>
    <phoneticPr fontId="2" type="noConversion"/>
  </si>
  <si>
    <t>2009.12.8</t>
    <phoneticPr fontId="2" type="noConversion"/>
  </si>
  <si>
    <t>2009.12.1</t>
    <phoneticPr fontId="2" type="noConversion"/>
  </si>
  <si>
    <t>2009.11.3</t>
    <phoneticPr fontId="2" type="noConversion"/>
  </si>
  <si>
    <t>2009.10.6</t>
    <phoneticPr fontId="2" type="noConversion"/>
  </si>
  <si>
    <t>2009.9.29</t>
    <phoneticPr fontId="2" type="noConversion"/>
  </si>
  <si>
    <t>2009.9.22</t>
    <phoneticPr fontId="2" type="noConversion"/>
  </si>
  <si>
    <t>2009.9.15</t>
    <phoneticPr fontId="2" type="noConversion"/>
  </si>
  <si>
    <t>2009.9.8</t>
    <phoneticPr fontId="2" type="noConversion"/>
  </si>
  <si>
    <t>2009.9.1</t>
    <phoneticPr fontId="2" type="noConversion"/>
  </si>
  <si>
    <t>2009.8.25</t>
    <phoneticPr fontId="2" type="noConversion"/>
  </si>
  <si>
    <t>2009.8.18</t>
    <phoneticPr fontId="2" type="noConversion"/>
  </si>
  <si>
    <t>2009.8.11</t>
    <phoneticPr fontId="2" type="noConversion"/>
  </si>
  <si>
    <t>2009.8.4</t>
    <phoneticPr fontId="2" type="noConversion"/>
  </si>
  <si>
    <t>2009.7.28</t>
    <phoneticPr fontId="2" type="noConversion"/>
  </si>
  <si>
    <t>2009.7.21</t>
    <phoneticPr fontId="2" type="noConversion"/>
  </si>
  <si>
    <t>星期一</t>
    <phoneticPr fontId="2" type="noConversion"/>
  </si>
  <si>
    <t>星期二</t>
    <phoneticPr fontId="2" type="noConversion"/>
  </si>
  <si>
    <t>星期三</t>
    <phoneticPr fontId="2" type="noConversion"/>
  </si>
  <si>
    <t>星期四</t>
    <phoneticPr fontId="2" type="noConversion"/>
  </si>
  <si>
    <t>星期五</t>
    <phoneticPr fontId="2" type="noConversion"/>
  </si>
  <si>
    <t>2018.5.8</t>
    <phoneticPr fontId="2" type="noConversion"/>
  </si>
  <si>
    <t>星期一</t>
    <phoneticPr fontId="2" type="noConversion"/>
  </si>
  <si>
    <t>星期二</t>
    <phoneticPr fontId="2" type="noConversion"/>
  </si>
  <si>
    <t>星期三</t>
    <phoneticPr fontId="2" type="noConversion"/>
  </si>
  <si>
    <t>星期四</t>
    <phoneticPr fontId="2" type="noConversion"/>
  </si>
  <si>
    <t>星期五</t>
    <phoneticPr fontId="2" type="noConversion"/>
  </si>
  <si>
    <t>2018.5.15</t>
    <phoneticPr fontId="2" type="noConversion"/>
  </si>
  <si>
    <t>星期一</t>
    <phoneticPr fontId="2" type="noConversion"/>
  </si>
  <si>
    <t>星期二</t>
    <phoneticPr fontId="2" type="noConversion"/>
  </si>
  <si>
    <t>星期三</t>
    <phoneticPr fontId="2" type="noConversion"/>
  </si>
  <si>
    <t>星期四</t>
    <phoneticPr fontId="2" type="noConversion"/>
  </si>
  <si>
    <t>星期五</t>
    <phoneticPr fontId="2" type="noConversion"/>
  </si>
  <si>
    <t>2018.5.22</t>
    <phoneticPr fontId="2" type="noConversion"/>
  </si>
  <si>
    <t>星期一</t>
    <phoneticPr fontId="2" type="noConversion"/>
  </si>
  <si>
    <t>星期二</t>
    <phoneticPr fontId="2" type="noConversion"/>
  </si>
  <si>
    <t>星期三</t>
    <phoneticPr fontId="2" type="noConversion"/>
  </si>
  <si>
    <t>星期四</t>
    <phoneticPr fontId="2" type="noConversion"/>
  </si>
  <si>
    <t>星期五</t>
    <phoneticPr fontId="2" type="noConversion"/>
  </si>
  <si>
    <t>2018.5.29</t>
    <phoneticPr fontId="2" type="noConversion"/>
  </si>
  <si>
    <t>2018.5.29</t>
    <phoneticPr fontId="2" type="noConversion"/>
  </si>
  <si>
    <t>2018.6.5</t>
    <phoneticPr fontId="2" type="noConversion"/>
  </si>
  <si>
    <t>2018.6.5</t>
    <phoneticPr fontId="2" type="noConversion"/>
  </si>
  <si>
    <t>2018.6.5</t>
    <phoneticPr fontId="2" type="noConversion"/>
  </si>
  <si>
    <t>日期</t>
    <phoneticPr fontId="2" type="noConversion"/>
  </si>
  <si>
    <t>星期</t>
    <phoneticPr fontId="2" type="noConversion"/>
  </si>
  <si>
    <t>合約</t>
    <phoneticPr fontId="2" type="noConversion"/>
  </si>
  <si>
    <t>開盤</t>
    <phoneticPr fontId="2" type="noConversion"/>
  </si>
  <si>
    <t>最高價</t>
    <phoneticPr fontId="2" type="noConversion"/>
  </si>
  <si>
    <t>最低價</t>
    <phoneticPr fontId="2" type="noConversion"/>
  </si>
  <si>
    <t>收盤價</t>
    <phoneticPr fontId="2" type="noConversion"/>
  </si>
  <si>
    <t>震幅</t>
    <phoneticPr fontId="2" type="noConversion"/>
  </si>
  <si>
    <t>高點</t>
    <phoneticPr fontId="2" type="noConversion"/>
  </si>
  <si>
    <t>低點</t>
    <phoneticPr fontId="2" type="noConversion"/>
  </si>
  <si>
    <t>當季OI</t>
    <phoneticPr fontId="2" type="noConversion"/>
  </si>
  <si>
    <t>下季</t>
    <phoneticPr fontId="2" type="noConversion"/>
  </si>
  <si>
    <t>總OI</t>
    <phoneticPr fontId="2" type="noConversion"/>
  </si>
  <si>
    <t>總OI變化</t>
    <phoneticPr fontId="2" type="noConversion"/>
  </si>
  <si>
    <t>比例</t>
    <phoneticPr fontId="2" type="noConversion"/>
  </si>
  <si>
    <t>IG 情緒</t>
    <phoneticPr fontId="2" type="noConversion"/>
  </si>
  <si>
    <t>CME 歐元兌美元 (EURUSD)</t>
  </si>
  <si>
    <t>CME 黃金 (GOLD)</t>
    <phoneticPr fontId="2" type="noConversion"/>
  </si>
  <si>
    <t>星期一</t>
    <phoneticPr fontId="2" type="noConversion"/>
  </si>
  <si>
    <t>星期二</t>
    <phoneticPr fontId="2" type="noConversion"/>
  </si>
  <si>
    <t>星期三</t>
    <phoneticPr fontId="2" type="noConversion"/>
  </si>
  <si>
    <t>星期四</t>
    <phoneticPr fontId="2" type="noConversion"/>
  </si>
  <si>
    <t>星期一</t>
    <phoneticPr fontId="2" type="noConversion"/>
  </si>
  <si>
    <t>CME 澳元兌美元 (AUDUSD)</t>
    <phoneticPr fontId="2" type="noConversion"/>
  </si>
  <si>
    <t>CME 紐元兌美元 (NZDUSD)</t>
    <phoneticPr fontId="2" type="noConversion"/>
  </si>
  <si>
    <t>陣亡將士紀念日</t>
    <phoneticPr fontId="2" type="noConversion"/>
  </si>
  <si>
    <t>陣亡將士紀念日</t>
    <phoneticPr fontId="2" type="noConversion"/>
  </si>
  <si>
    <t>2018.6.12</t>
    <phoneticPr fontId="2" type="noConversion"/>
  </si>
  <si>
    <t>CME 原油 (NYMEX WTI輕質原油期貨(CL))</t>
    <phoneticPr fontId="2" type="noConversion"/>
  </si>
  <si>
    <t>當月OI</t>
    <phoneticPr fontId="2" type="noConversion"/>
  </si>
  <si>
    <t>CME 日圓 (Japanese Yen JPYUSD)</t>
    <phoneticPr fontId="2" type="noConversion"/>
  </si>
  <si>
    <t>2018.6.19</t>
    <phoneticPr fontId="2" type="noConversion"/>
  </si>
  <si>
    <t>CME 英鎊兌美元 (GBPUSD) British Pound</t>
    <phoneticPr fontId="2" type="noConversion"/>
  </si>
  <si>
    <t>反Max</t>
    <phoneticPr fontId="2" type="noConversion"/>
  </si>
  <si>
    <t>反min</t>
    <phoneticPr fontId="2" type="noConversion"/>
  </si>
  <si>
    <t>反震幅</t>
    <phoneticPr fontId="2" type="noConversion"/>
  </si>
  <si>
    <t>反高點</t>
    <phoneticPr fontId="2" type="noConversion"/>
  </si>
  <si>
    <t>反低點</t>
    <phoneticPr fontId="2" type="noConversion"/>
  </si>
  <si>
    <t>2018.06.26</t>
    <phoneticPr fontId="2" type="noConversion"/>
  </si>
  <si>
    <t>2018.07.3</t>
    <phoneticPr fontId="2" type="noConversion"/>
  </si>
  <si>
    <t xml:space="preserve">CFTC 原油(輕質低硫原油) 纽约商品期货交易所(NYMEX) </t>
    <phoneticPr fontId="2" type="noConversion"/>
  </si>
  <si>
    <t>2018.07.10</t>
    <phoneticPr fontId="2" type="noConversion"/>
  </si>
  <si>
    <t>2018.07.17</t>
    <phoneticPr fontId="2" type="noConversion"/>
  </si>
  <si>
    <t>2018.7.24</t>
    <phoneticPr fontId="2" type="noConversion"/>
  </si>
  <si>
    <t>交易量變化</t>
    <phoneticPr fontId="2" type="noConversion"/>
  </si>
  <si>
    <t>當季交易量</t>
    <phoneticPr fontId="2" type="noConversion"/>
  </si>
  <si>
    <t>反open</t>
    <phoneticPr fontId="2" type="noConversion"/>
  </si>
  <si>
    <t>反close</t>
    <phoneticPr fontId="2" type="noConversion"/>
  </si>
  <si>
    <t>當+1月OI</t>
    <phoneticPr fontId="2" type="noConversion"/>
  </si>
  <si>
    <t>當+2月OI</t>
  </si>
  <si>
    <t>當+3月OI</t>
  </si>
  <si>
    <t>當+4月OI</t>
  </si>
  <si>
    <t>次2月OI</t>
    <phoneticPr fontId="2" type="noConversion"/>
  </si>
  <si>
    <t>次4月OI</t>
    <phoneticPr fontId="2" type="noConversion"/>
  </si>
  <si>
    <t>當月交易量</t>
    <phoneticPr fontId="2" type="noConversion"/>
  </si>
  <si>
    <t>2018.7.31</t>
    <phoneticPr fontId="2" type="noConversion"/>
  </si>
  <si>
    <t>SSI - Myfxbook</t>
    <phoneticPr fontId="2" type="noConversion"/>
  </si>
  <si>
    <t>208.08.07</t>
    <phoneticPr fontId="2" type="noConversion"/>
  </si>
  <si>
    <t>2018.08.14</t>
    <phoneticPr fontId="2" type="noConversion"/>
  </si>
  <si>
    <t>2018.8.21</t>
    <phoneticPr fontId="2" type="noConversion"/>
  </si>
  <si>
    <t>2018.8.28</t>
    <phoneticPr fontId="2" type="noConversion"/>
  </si>
  <si>
    <t>CFTC 紐元 NEW ZEALAND DOLLAR 新西蘭元 芝加哥商業交易所cme</t>
    <phoneticPr fontId="2" type="noConversion"/>
  </si>
  <si>
    <t>CFTC 加元 CANADIAN DOLLAR 芝加哥商業交易所cme</t>
    <phoneticPr fontId="2" type="noConversion"/>
  </si>
  <si>
    <t>CFTC 澳元 AUSTRALIAN DOLLAR 芝加哥商業交易所cme</t>
    <phoneticPr fontId="2" type="noConversion"/>
  </si>
  <si>
    <t>CFTC 瑞郎 SWISS FRANC 芝加哥商業交易所cme</t>
    <phoneticPr fontId="2" type="noConversion"/>
  </si>
  <si>
    <t>CFTC 日圓 JAPANESE YEN 芝加哥商業交易所cme</t>
    <phoneticPr fontId="2" type="noConversion"/>
  </si>
  <si>
    <t>CFTC 英鎊 BRITISH POUN 芝加哥商業交易所cme</t>
    <phoneticPr fontId="2" type="noConversion"/>
  </si>
  <si>
    <t>CFTC 歐元 EURO FX 芝加哥商業交易所cme</t>
    <phoneticPr fontId="2" type="noConversion"/>
  </si>
  <si>
    <t>2018.9.4</t>
    <phoneticPr fontId="2" type="noConversion"/>
  </si>
  <si>
    <t>2018.9.11</t>
    <phoneticPr fontId="2" type="noConversion"/>
  </si>
  <si>
    <t>IG 晚</t>
    <phoneticPr fontId="2" type="noConversion"/>
  </si>
  <si>
    <t>SSI - 晚</t>
    <phoneticPr fontId="2" type="noConversion"/>
  </si>
  <si>
    <t>SSI 晚</t>
    <phoneticPr fontId="2" type="noConversion"/>
  </si>
  <si>
    <t>IG晚</t>
    <phoneticPr fontId="2" type="noConversion"/>
  </si>
  <si>
    <t>SSI晚</t>
    <phoneticPr fontId="2" type="noConversion"/>
  </si>
  <si>
    <t>2018.9.18</t>
    <phoneticPr fontId="2" type="noConversion"/>
  </si>
  <si>
    <t>CFTC 白銀 紐約商品期貨交易所(COMEX)</t>
    <phoneticPr fontId="2" type="noConversion"/>
  </si>
  <si>
    <t>CFTC 黃金 紐約商品期貨交易所(COMEX)</t>
    <phoneticPr fontId="2" type="noConversion"/>
  </si>
  <si>
    <t>2018.9.25</t>
    <phoneticPr fontId="2" type="noConversion"/>
  </si>
  <si>
    <t>2018.10.2</t>
    <phoneticPr fontId="2" type="noConversion"/>
  </si>
  <si>
    <t>2018.10.9</t>
    <phoneticPr fontId="2" type="noConversion"/>
  </si>
  <si>
    <t>2018.10.16</t>
    <phoneticPr fontId="2" type="noConversion"/>
  </si>
  <si>
    <t>2018.10.23</t>
    <phoneticPr fontId="2" type="noConversion"/>
  </si>
  <si>
    <t xml:space="preserve">58,379	</t>
    <phoneticPr fontId="2" type="noConversion"/>
  </si>
  <si>
    <t>2018.10.30</t>
    <phoneticPr fontId="2" type="noConversion"/>
  </si>
  <si>
    <t>2018.11.6</t>
    <phoneticPr fontId="2" type="noConversion"/>
  </si>
  <si>
    <t>2018.11.13</t>
    <phoneticPr fontId="2" type="noConversion"/>
  </si>
  <si>
    <r>
      <t>說明:
1. </t>
    </r>
    <r>
      <rPr>
        <sz val="11"/>
        <color theme="1"/>
        <rFont val="新細明體"/>
        <family val="1"/>
        <charset val="136"/>
        <scheme val="minor"/>
      </rPr>
      <t>非商業性持倉：也稱基金持倉，即以對衝基金為主的投機性機構持倉
2.</t>
    </r>
    <r>
      <rPr>
        <sz val="11"/>
        <color theme="1"/>
        <rFont val="新細明體"/>
        <family val="2"/>
        <charset val="136"/>
        <scheme val="minor"/>
      </rPr>
      <t> </t>
    </r>
    <r>
      <rPr>
        <sz val="11"/>
        <color theme="1"/>
        <rFont val="新細明體"/>
        <family val="1"/>
        <charset val="136"/>
        <scheme val="minor"/>
      </rPr>
      <t>商業性持倉：以對衝風險為主的商業套保持倉
3.</t>
    </r>
    <r>
      <rPr>
        <sz val="11"/>
        <color theme="1"/>
        <rFont val="新細明體"/>
        <family val="2"/>
        <charset val="136"/>
        <scheme val="minor"/>
      </rPr>
      <t> </t>
    </r>
    <r>
      <rPr>
        <sz val="11"/>
        <color theme="1"/>
        <rFont val="新細明體"/>
        <family val="1"/>
        <charset val="136"/>
        <scheme val="minor"/>
      </rPr>
      <t>多空淨持倉：多頭持倉－空頭持倉</t>
    </r>
    <phoneticPr fontId="2" type="noConversion"/>
  </si>
  <si>
    <r>
      <t>說明:
1.</t>
    </r>
    <r>
      <rPr>
        <sz val="10"/>
        <color theme="1"/>
        <rFont val="新細明體"/>
        <family val="2"/>
        <charset val="136"/>
        <scheme val="minor"/>
      </rPr>
      <t> </t>
    </r>
    <r>
      <rPr>
        <sz val="10"/>
        <color theme="1"/>
        <rFont val="新細明體"/>
        <family val="1"/>
        <charset val="136"/>
        <scheme val="minor"/>
      </rPr>
      <t>非商業性持倉：也稱基金持倉，即以對衝基金為主的投機性機構持倉
2.</t>
    </r>
    <r>
      <rPr>
        <sz val="10"/>
        <color theme="1"/>
        <rFont val="新細明體"/>
        <family val="2"/>
        <charset val="136"/>
        <scheme val="minor"/>
      </rPr>
      <t> </t>
    </r>
    <r>
      <rPr>
        <sz val="10"/>
        <color theme="1"/>
        <rFont val="新細明體"/>
        <family val="1"/>
        <charset val="136"/>
        <scheme val="minor"/>
      </rPr>
      <t>商業性持倉：以對衝風險為主的商業套保持倉
3.</t>
    </r>
    <r>
      <rPr>
        <sz val="10"/>
        <color theme="1"/>
        <rFont val="新細明體"/>
        <family val="2"/>
        <charset val="136"/>
        <scheme val="minor"/>
      </rPr>
      <t> </t>
    </r>
    <r>
      <rPr>
        <sz val="10"/>
        <color theme="1"/>
        <rFont val="新細明體"/>
        <family val="1"/>
        <charset val="136"/>
        <scheme val="minor"/>
      </rPr>
      <t>多空淨持倉：多頭持倉－空頭持倉</t>
    </r>
    <phoneticPr fontId="2" type="noConversion"/>
  </si>
  <si>
    <t>感恩節</t>
    <phoneticPr fontId="2" type="noConversion"/>
  </si>
  <si>
    <t>破底</t>
    <phoneticPr fontId="2" type="noConversion"/>
  </si>
  <si>
    <t>2018.11.20</t>
    <phoneticPr fontId="2" type="noConversion"/>
  </si>
  <si>
    <t>2018.11.27</t>
    <phoneticPr fontId="2" type="noConversion"/>
  </si>
  <si>
    <t>美元指數 週際交易所</t>
    <phoneticPr fontId="2" type="noConversion"/>
  </si>
  <si>
    <r>
      <t>說明:
1.</t>
    </r>
    <r>
      <rPr>
        <b/>
        <sz val="12"/>
        <color theme="1"/>
        <rFont val="新細明體"/>
        <family val="2"/>
        <charset val="136"/>
        <scheme val="minor"/>
      </rPr>
      <t> </t>
    </r>
    <r>
      <rPr>
        <b/>
        <sz val="12"/>
        <color theme="1"/>
        <rFont val="新細明體"/>
        <family val="1"/>
        <charset val="136"/>
        <scheme val="minor"/>
      </rPr>
      <t>非商業性持倉：也稱基金持倉，即以對衝基金為主的投機性機構持倉
2.</t>
    </r>
    <r>
      <rPr>
        <b/>
        <sz val="12"/>
        <color theme="1"/>
        <rFont val="新細明體"/>
        <family val="2"/>
        <charset val="136"/>
        <scheme val="minor"/>
      </rPr>
      <t> </t>
    </r>
    <r>
      <rPr>
        <b/>
        <sz val="12"/>
        <color theme="1"/>
        <rFont val="新細明體"/>
        <family val="1"/>
        <charset val="136"/>
        <scheme val="minor"/>
      </rPr>
      <t>商業性持倉：以對衝風險為主的商業套保持倉
3.</t>
    </r>
    <r>
      <rPr>
        <b/>
        <sz val="12"/>
        <color theme="1"/>
        <rFont val="新細明體"/>
        <family val="2"/>
        <charset val="136"/>
        <scheme val="minor"/>
      </rPr>
      <t> </t>
    </r>
    <r>
      <rPr>
        <b/>
        <sz val="12"/>
        <color theme="1"/>
        <rFont val="新細明體"/>
        <family val="1"/>
        <charset val="136"/>
        <scheme val="minor"/>
      </rPr>
      <t>多空淨持倉：多頭持倉－空頭持倉</t>
    </r>
    <phoneticPr fontId="2" type="noConversion"/>
  </si>
  <si>
    <r>
      <t>說明:
1.</t>
    </r>
    <r>
      <rPr>
        <b/>
        <sz val="11"/>
        <color theme="1"/>
        <rFont val="新細明體"/>
        <family val="2"/>
        <charset val="136"/>
        <scheme val="minor"/>
      </rPr>
      <t> </t>
    </r>
    <r>
      <rPr>
        <b/>
        <sz val="11"/>
        <color theme="1"/>
        <rFont val="新細明體"/>
        <family val="1"/>
        <charset val="136"/>
        <scheme val="minor"/>
      </rPr>
      <t>非商業性持倉：也稱基金持倉，即以對衝基金為主的投機性機構持倉
2.</t>
    </r>
    <r>
      <rPr>
        <b/>
        <sz val="11"/>
        <color theme="1"/>
        <rFont val="新細明體"/>
        <family val="2"/>
        <charset val="136"/>
        <scheme val="minor"/>
      </rPr>
      <t> </t>
    </r>
    <r>
      <rPr>
        <b/>
        <sz val="11"/>
        <color theme="1"/>
        <rFont val="新細明體"/>
        <family val="1"/>
        <charset val="136"/>
        <scheme val="minor"/>
      </rPr>
      <t>商業性持倉：以對衝風險為主的商業套保持倉
3.</t>
    </r>
    <r>
      <rPr>
        <b/>
        <sz val="11"/>
        <color theme="1"/>
        <rFont val="新細明體"/>
        <family val="2"/>
        <charset val="136"/>
        <scheme val="minor"/>
      </rPr>
      <t> </t>
    </r>
    <r>
      <rPr>
        <b/>
        <sz val="11"/>
        <color theme="1"/>
        <rFont val="新細明體"/>
        <family val="1"/>
        <charset val="136"/>
        <scheme val="minor"/>
      </rPr>
      <t>多空淨持倉：多頭持倉－空頭持倉</t>
    </r>
    <phoneticPr fontId="2" type="noConversion"/>
  </si>
  <si>
    <t>2018.12.4</t>
    <phoneticPr fontId="2" type="noConversion"/>
  </si>
  <si>
    <t>2018.12.11</t>
    <phoneticPr fontId="2" type="noConversion"/>
  </si>
  <si>
    <t>2018.12.18</t>
    <phoneticPr fontId="2" type="noConversion"/>
  </si>
  <si>
    <t>.6788B</t>
  </si>
  <si>
    <t>假期</t>
    <phoneticPr fontId="2" type="noConversion"/>
  </si>
  <si>
    <t>聖誕節</t>
    <phoneticPr fontId="2" type="noConversion"/>
  </si>
  <si>
    <t>元旦</t>
    <phoneticPr fontId="2" type="noConversion"/>
  </si>
  <si>
    <t>結算</t>
    <phoneticPr fontId="2" type="noConversion"/>
  </si>
  <si>
    <t>當季交易量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</si>
</sst>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76" formatCode="m&quot;月&quot;d&quot;日&quot;"/>
    <numFmt numFmtId="177" formatCode="0_ ;[Red]\-0\ "/>
    <numFmt numFmtId="178" formatCode="#,##0_ ;[Red]\-#,##0\ "/>
    <numFmt numFmtId="179" formatCode="0.00000_ "/>
    <numFmt numFmtId="180" formatCode="0.0000_ "/>
    <numFmt numFmtId="181" formatCode="_(&quot;US$&quot;* #,##0_);_(&quot;US$&quot;* \(#,##0\);_(&quot;US$&quot;* &quot;-&quot;_);_(@_)"/>
    <numFmt numFmtId="182" formatCode="_(&quot;US$&quot;* #,##0_);_(&quot;US$&quot;* \(#,##0\);_(&quot;US$&quot;* &quot;-&quot;??_);_(@_)"/>
    <numFmt numFmtId="183" formatCode="_([$€-2]\ * #,##0_);_([$€-2]\ * \(#,##0\);_([$€-2]\ * &quot;-&quot;??_);_(@_)"/>
    <numFmt numFmtId="184" formatCode="&quot;NT$&quot;#,##0;[Red]\-&quot;NT$&quot;#,##0"/>
    <numFmt numFmtId="185" formatCode="0.00_ "/>
    <numFmt numFmtId="186" formatCode="#,##0.00000"/>
    <numFmt numFmtId="187" formatCode="0_ "/>
    <numFmt numFmtId="188" formatCode="0.000_ "/>
    <numFmt numFmtId="189" formatCode="0.0000_ ;[Red]\-0.0000\ "/>
  </numFmts>
  <fonts count="26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3"/>
      <color theme="1"/>
      <name val="新細明體"/>
      <family val="2"/>
      <charset val="136"/>
      <scheme val="minor"/>
    </font>
    <font>
      <sz val="13"/>
      <color rgb="FF333333"/>
      <name val="新細明體"/>
      <family val="1"/>
      <charset val="136"/>
      <scheme val="minor"/>
    </font>
    <font>
      <sz val="12"/>
      <color rgb="FF333333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9"/>
      <name val="PMingLiU"/>
      <family val="3"/>
      <charset val="136"/>
    </font>
    <font>
      <u/>
      <sz val="12"/>
      <color theme="10"/>
      <name val="新細明體"/>
      <family val="2"/>
      <charset val="136"/>
      <scheme val="minor"/>
    </font>
    <font>
      <u/>
      <sz val="12"/>
      <color theme="1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2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2"/>
      <color rgb="FF333333"/>
      <name val="新細明體"/>
      <family val="1"/>
      <charset val="136"/>
      <scheme val="minor"/>
    </font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color theme="1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b/>
      <u/>
      <sz val="12"/>
      <color rgb="FFFF0000"/>
      <name val="新細明體"/>
      <family val="1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8"/>
      <color rgb="FF333333"/>
      <name val="Arial"/>
      <family val="2"/>
    </font>
    <font>
      <sz val="7"/>
      <color rgb="FF333333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E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BE1B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CACACA"/>
      </left>
      <right style="medium">
        <color rgb="FFCACACA"/>
      </right>
      <top style="medium">
        <color rgb="FFCACACA"/>
      </top>
      <bottom style="medium">
        <color rgb="FFCACACA"/>
      </bottom>
      <diagonal/>
    </border>
  </borders>
  <cellStyleXfs count="35">
    <xf numFmtId="0" fontId="0" fillId="0" borderId="0">
      <alignment vertical="center"/>
    </xf>
    <xf numFmtId="9" fontId="1" fillId="0" borderId="0" applyFont="0" applyFill="0" applyBorder="0" applyAlignment="0" applyProtection="0"/>
    <xf numFmtId="0" fontId="6" fillId="0" borderId="0"/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/>
  </cellStyleXfs>
  <cellXfs count="66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/>
    </xf>
    <xf numFmtId="178" fontId="0" fillId="2" borderId="1" xfId="0" applyNumberFormat="1" applyFill="1" applyBorder="1" applyAlignment="1">
      <alignment horizontal="center" vertical="center"/>
    </xf>
    <xf numFmtId="10" fontId="0" fillId="2" borderId="1" xfId="1" applyNumberFormat="1" applyFont="1" applyFill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180" fontId="0" fillId="0" borderId="1" xfId="0" applyNumberFormat="1" applyBorder="1" applyAlignment="1">
      <alignment horizontal="center" vertical="center"/>
    </xf>
    <xf numFmtId="178" fontId="3" fillId="0" borderId="1" xfId="0" applyNumberFormat="1" applyFont="1" applyBorder="1" applyAlignment="1">
      <alignment horizontal="center" vertical="center"/>
    </xf>
    <xf numFmtId="178" fontId="0" fillId="2" borderId="1" xfId="0" applyNumberFormat="1" applyFont="1" applyFill="1" applyBorder="1" applyAlignment="1">
      <alignment horizontal="center" vertical="center"/>
    </xf>
    <xf numFmtId="178" fontId="0" fillId="3" borderId="1" xfId="0" applyNumberFormat="1" applyFont="1" applyFill="1" applyBorder="1" applyAlignment="1">
      <alignment horizontal="center" vertical="center"/>
    </xf>
    <xf numFmtId="178" fontId="4" fillId="0" borderId="1" xfId="0" applyNumberFormat="1" applyFont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6" fontId="0" fillId="4" borderId="1" xfId="0" applyNumberFormat="1" applyFill="1" applyBorder="1" applyAlignment="1">
      <alignment horizontal="center" vertical="center"/>
    </xf>
    <xf numFmtId="179" fontId="0" fillId="4" borderId="1" xfId="0" applyNumberFormat="1" applyFill="1" applyBorder="1" applyAlignment="1">
      <alignment horizontal="center" vertical="center"/>
    </xf>
    <xf numFmtId="177" fontId="0" fillId="4" borderId="1" xfId="0" applyNumberFormat="1" applyFill="1" applyBorder="1" applyAlignment="1">
      <alignment horizontal="center" vertical="center"/>
    </xf>
    <xf numFmtId="178" fontId="0" fillId="4" borderId="1" xfId="0" applyNumberFormat="1" applyFill="1" applyBorder="1" applyAlignment="1">
      <alignment horizontal="center" vertical="center"/>
    </xf>
    <xf numFmtId="180" fontId="0" fillId="4" borderId="1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38" fontId="0" fillId="0" borderId="0" xfId="0" applyNumberFormat="1" applyFont="1" applyAlignment="1">
      <alignment horizontal="center" vertical="center"/>
    </xf>
    <xf numFmtId="178" fontId="0" fillId="0" borderId="1" xfId="0" applyNumberFormat="1" applyFont="1" applyFill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Fill="1" applyBorder="1" applyAlignment="1">
      <alignment horizontal="center" vertical="center"/>
    </xf>
    <xf numFmtId="0" fontId="6" fillId="0" borderId="0" xfId="2" applyFont="1" applyAlignment="1"/>
    <xf numFmtId="0" fontId="6" fillId="0" borderId="0" xfId="2" applyFont="1" applyAlignment="1">
      <alignment horizontal="center"/>
    </xf>
    <xf numFmtId="49" fontId="6" fillId="0" borderId="0" xfId="2" applyNumberFormat="1" applyFont="1" applyAlignment="1">
      <alignment horizontal="center"/>
    </xf>
    <xf numFmtId="181" fontId="6" fillId="2" borderId="0" xfId="2" applyNumberFormat="1" applyFont="1" applyFill="1" applyAlignment="1"/>
    <xf numFmtId="182" fontId="6" fillId="2" borderId="0" xfId="2" applyNumberFormat="1" applyFont="1" applyFill="1" applyAlignment="1"/>
    <xf numFmtId="183" fontId="6" fillId="2" borderId="0" xfId="2" applyNumberFormat="1" applyFont="1" applyFill="1" applyAlignment="1">
      <alignment horizontal="center"/>
    </xf>
    <xf numFmtId="49" fontId="6" fillId="2" borderId="0" xfId="2" applyNumberFormat="1" applyFont="1" applyFill="1" applyAlignment="1">
      <alignment horizontal="center"/>
    </xf>
    <xf numFmtId="181" fontId="6" fillId="0" borderId="0" xfId="2" applyNumberFormat="1" applyFont="1" applyAlignment="1"/>
    <xf numFmtId="182" fontId="6" fillId="0" borderId="0" xfId="2" applyNumberFormat="1" applyFont="1" applyAlignment="1"/>
    <xf numFmtId="183" fontId="6" fillId="0" borderId="0" xfId="2" applyNumberFormat="1" applyFont="1" applyAlignment="1">
      <alignment horizontal="center"/>
    </xf>
    <xf numFmtId="0" fontId="6" fillId="0" borderId="0" xfId="2" applyFont="1" applyAlignment="1">
      <alignment horizontal="left"/>
    </xf>
    <xf numFmtId="47" fontId="6" fillId="0" borderId="0" xfId="2" applyNumberFormat="1" applyFont="1" applyAlignment="1">
      <alignment horizontal="right"/>
    </xf>
    <xf numFmtId="1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6" fontId="0" fillId="5" borderId="1" xfId="0" applyNumberFormat="1" applyFill="1" applyBorder="1" applyAlignment="1">
      <alignment horizontal="center" vertical="center"/>
    </xf>
    <xf numFmtId="179" fontId="0" fillId="5" borderId="1" xfId="0" applyNumberFormat="1" applyFill="1" applyBorder="1" applyAlignment="1">
      <alignment horizontal="center" vertical="center"/>
    </xf>
    <xf numFmtId="178" fontId="0" fillId="5" borderId="1" xfId="0" applyNumberFormat="1" applyFill="1" applyBorder="1" applyAlignment="1">
      <alignment horizontal="center" vertical="center"/>
    </xf>
    <xf numFmtId="180" fontId="0" fillId="5" borderId="1" xfId="0" applyNumberForma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9" fontId="0" fillId="0" borderId="0" xfId="0" applyNumberFormat="1">
      <alignment vertical="center"/>
    </xf>
    <xf numFmtId="184" fontId="0" fillId="0" borderId="0" xfId="0" applyNumberFormat="1">
      <alignment vertical="center"/>
    </xf>
    <xf numFmtId="1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16" fontId="0" fillId="7" borderId="1" xfId="0" applyNumberFormat="1" applyFill="1" applyBorder="1" applyAlignment="1">
      <alignment horizontal="center" vertical="center"/>
    </xf>
    <xf numFmtId="179" fontId="0" fillId="7" borderId="1" xfId="0" applyNumberFormat="1" applyFill="1" applyBorder="1" applyAlignment="1">
      <alignment horizontal="center" vertical="center"/>
    </xf>
    <xf numFmtId="177" fontId="0" fillId="7" borderId="1" xfId="0" applyNumberFormat="1" applyFill="1" applyBorder="1" applyAlignment="1">
      <alignment horizontal="center" vertical="center"/>
    </xf>
    <xf numFmtId="178" fontId="0" fillId="7" borderId="1" xfId="0" applyNumberForma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38" fontId="5" fillId="2" borderId="1" xfId="0" applyNumberFormat="1" applyFont="1" applyFill="1" applyBorder="1" applyAlignment="1">
      <alignment horizontal="center" vertical="center"/>
    </xf>
    <xf numFmtId="38" fontId="5" fillId="0" borderId="1" xfId="0" applyNumberFormat="1" applyFont="1" applyBorder="1" applyAlignment="1">
      <alignment horizontal="center" vertical="center"/>
    </xf>
    <xf numFmtId="38" fontId="5" fillId="0" borderId="5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8" fontId="0" fillId="0" borderId="0" xfId="0" applyNumberFormat="1" applyFont="1" applyBorder="1" applyAlignment="1">
      <alignment horizontal="center" vertical="center"/>
    </xf>
    <xf numFmtId="16" fontId="0" fillId="0" borderId="1" xfId="0" applyNumberForma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80" fontId="0" fillId="7" borderId="1" xfId="0" applyNumberFormat="1" applyFill="1" applyBorder="1" applyAlignment="1">
      <alignment horizontal="center" vertical="center"/>
    </xf>
    <xf numFmtId="180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80" fontId="0" fillId="4" borderId="1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0" fontId="0" fillId="7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0" fontId="0" fillId="7" borderId="5" xfId="0" applyNumberForma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178" fontId="0" fillId="0" borderId="1" xfId="0" applyNumberFormat="1" applyFill="1" applyBorder="1" applyAlignment="1">
      <alignment horizontal="center" vertical="center"/>
    </xf>
    <xf numFmtId="180" fontId="0" fillId="0" borderId="1" xfId="0" applyNumberFormat="1" applyFont="1" applyFill="1" applyBorder="1" applyAlignment="1">
      <alignment horizontal="center" vertical="center"/>
    </xf>
    <xf numFmtId="180" fontId="0" fillId="0" borderId="1" xfId="0" applyNumberForma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Fill="1" applyBorder="1" applyAlignment="1">
      <alignment horizontal="center" vertical="center"/>
    </xf>
    <xf numFmtId="3" fontId="0" fillId="4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185" fontId="0" fillId="0" borderId="1" xfId="0" applyNumberFormat="1" applyBorder="1" applyAlignment="1">
      <alignment horizontal="center" vertical="center"/>
    </xf>
    <xf numFmtId="185" fontId="5" fillId="0" borderId="1" xfId="0" applyNumberFormat="1" applyFont="1" applyFill="1" applyBorder="1" applyAlignment="1">
      <alignment horizontal="center" vertical="center"/>
    </xf>
    <xf numFmtId="185" fontId="5" fillId="0" borderId="2" xfId="0" applyNumberFormat="1" applyFont="1" applyFill="1" applyBorder="1" applyAlignment="1">
      <alignment horizontal="center" vertical="center"/>
    </xf>
    <xf numFmtId="185" fontId="5" fillId="0" borderId="7" xfId="0" applyNumberFormat="1" applyFont="1" applyFill="1" applyBorder="1" applyAlignment="1">
      <alignment horizontal="center" vertical="center"/>
    </xf>
    <xf numFmtId="185" fontId="0" fillId="4" borderId="1" xfId="0" applyNumberFormat="1" applyFill="1" applyBorder="1" applyAlignment="1">
      <alignment horizontal="center" vertical="center"/>
    </xf>
    <xf numFmtId="185" fontId="0" fillId="0" borderId="1" xfId="0" applyNumberFormat="1" applyFill="1" applyBorder="1" applyAlignment="1">
      <alignment horizontal="center" vertical="center"/>
    </xf>
    <xf numFmtId="185" fontId="0" fillId="0" borderId="6" xfId="0" applyNumberFormat="1" applyFill="1" applyBorder="1" applyAlignment="1">
      <alignment horizontal="center" vertical="center"/>
    </xf>
    <xf numFmtId="185" fontId="0" fillId="0" borderId="2" xfId="0" applyNumberFormat="1" applyFill="1" applyBorder="1" applyAlignment="1">
      <alignment horizontal="center" vertical="center"/>
    </xf>
    <xf numFmtId="3" fontId="5" fillId="0" borderId="1" xfId="0" applyNumberFormat="1" applyFont="1" applyFill="1" applyBorder="1" applyAlignment="1">
      <alignment horizontal="center" vertical="center"/>
    </xf>
    <xf numFmtId="3" fontId="5" fillId="0" borderId="0" xfId="0" applyNumberFormat="1" applyFont="1" applyFill="1" applyAlignment="1">
      <alignment horizontal="center" vertical="center"/>
    </xf>
    <xf numFmtId="185" fontId="5" fillId="0" borderId="0" xfId="0" applyNumberFormat="1" applyFont="1" applyFill="1" applyAlignment="1">
      <alignment horizontal="center" vertical="center"/>
    </xf>
    <xf numFmtId="179" fontId="0" fillId="0" borderId="6" xfId="0" applyNumberFormat="1" applyFill="1" applyBorder="1" applyAlignment="1">
      <alignment horizontal="center" vertical="center"/>
    </xf>
    <xf numFmtId="179" fontId="0" fillId="0" borderId="2" xfId="0" applyNumberForma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horizontal="center" vertical="center"/>
    </xf>
    <xf numFmtId="179" fontId="5" fillId="0" borderId="0" xfId="0" applyNumberFormat="1" applyFont="1" applyFill="1" applyAlignment="1">
      <alignment horizontal="center" vertical="center"/>
    </xf>
    <xf numFmtId="179" fontId="5" fillId="0" borderId="2" xfId="0" applyNumberFormat="1" applyFont="1" applyFill="1" applyBorder="1" applyAlignment="1">
      <alignment horizontal="center" vertical="center"/>
    </xf>
    <xf numFmtId="179" fontId="5" fillId="0" borderId="7" xfId="0" applyNumberFormat="1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3" fontId="13" fillId="0" borderId="1" xfId="0" applyNumberFormat="1" applyFont="1" applyBorder="1" applyAlignment="1">
      <alignment horizontal="center" vertical="center"/>
    </xf>
    <xf numFmtId="3" fontId="13" fillId="0" borderId="1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Alignment="1">
      <alignment horizontal="center" vertical="center"/>
    </xf>
    <xf numFmtId="3" fontId="13" fillId="4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14" fontId="13" fillId="4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16" fontId="13" fillId="0" borderId="1" xfId="0" applyNumberFormat="1" applyFont="1" applyFill="1" applyBorder="1" applyAlignment="1">
      <alignment horizontal="center" vertical="center"/>
    </xf>
    <xf numFmtId="16" fontId="13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86" fontId="13" fillId="0" borderId="1" xfId="0" applyNumberFormat="1" applyFont="1" applyBorder="1" applyAlignment="1">
      <alignment horizontal="center" vertical="center"/>
    </xf>
    <xf numFmtId="186" fontId="13" fillId="0" borderId="6" xfId="0" applyNumberFormat="1" applyFont="1" applyFill="1" applyBorder="1" applyAlignment="1">
      <alignment horizontal="center" vertical="center"/>
    </xf>
    <xf numFmtId="186" fontId="13" fillId="0" borderId="1" xfId="0" applyNumberFormat="1" applyFont="1" applyFill="1" applyBorder="1" applyAlignment="1">
      <alignment horizontal="center" vertical="center"/>
    </xf>
    <xf numFmtId="186" fontId="13" fillId="0" borderId="2" xfId="0" applyNumberFormat="1" applyFont="1" applyFill="1" applyBorder="1" applyAlignment="1">
      <alignment horizontal="center" vertical="center"/>
    </xf>
    <xf numFmtId="186" fontId="13" fillId="0" borderId="0" xfId="0" applyNumberFormat="1" applyFont="1" applyFill="1" applyAlignment="1">
      <alignment horizontal="center" vertical="center"/>
    </xf>
    <xf numFmtId="186" fontId="13" fillId="0" borderId="7" xfId="0" applyNumberFormat="1" applyFont="1" applyFill="1" applyBorder="1" applyAlignment="1">
      <alignment horizontal="center" vertical="center"/>
    </xf>
    <xf numFmtId="186" fontId="13" fillId="4" borderId="1" xfId="0" applyNumberFormat="1" applyFont="1" applyFill="1" applyBorder="1" applyAlignment="1">
      <alignment horizontal="center" vertical="center"/>
    </xf>
    <xf numFmtId="179" fontId="0" fillId="7" borderId="6" xfId="0" applyNumberFormat="1" applyFill="1" applyBorder="1" applyAlignment="1">
      <alignment horizontal="center" vertical="center"/>
    </xf>
    <xf numFmtId="179" fontId="0" fillId="7" borderId="0" xfId="0" applyNumberFormat="1" applyFill="1" applyBorder="1" applyAlignment="1">
      <alignment horizontal="center" vertical="center"/>
    </xf>
    <xf numFmtId="3" fontId="0" fillId="7" borderId="1" xfId="0" applyNumberFormat="1" applyFill="1" applyBorder="1" applyAlignment="1">
      <alignment horizontal="center" vertical="center"/>
    </xf>
    <xf numFmtId="185" fontId="0" fillId="7" borderId="6" xfId="0" applyNumberFormat="1" applyFill="1" applyBorder="1" applyAlignment="1">
      <alignment horizontal="center" vertical="center"/>
    </xf>
    <xf numFmtId="185" fontId="0" fillId="7" borderId="1" xfId="0" applyNumberFormat="1" applyFill="1" applyBorder="1" applyAlignment="1">
      <alignment horizontal="center" vertical="center"/>
    </xf>
    <xf numFmtId="185" fontId="0" fillId="7" borderId="0" xfId="0" applyNumberFormat="1" applyFill="1" applyBorder="1" applyAlignment="1">
      <alignment horizontal="center" vertical="center"/>
    </xf>
    <xf numFmtId="14" fontId="13" fillId="7" borderId="1" xfId="0" applyNumberFormat="1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16" fontId="13" fillId="7" borderId="1" xfId="0" applyNumberFormat="1" applyFont="1" applyFill="1" applyBorder="1" applyAlignment="1">
      <alignment horizontal="center" vertical="center"/>
    </xf>
    <xf numFmtId="186" fontId="13" fillId="7" borderId="6" xfId="0" applyNumberFormat="1" applyFont="1" applyFill="1" applyBorder="1" applyAlignment="1">
      <alignment horizontal="center" vertical="center"/>
    </xf>
    <xf numFmtId="186" fontId="13" fillId="7" borderId="1" xfId="0" applyNumberFormat="1" applyFont="1" applyFill="1" applyBorder="1" applyAlignment="1">
      <alignment horizontal="center" vertical="center"/>
    </xf>
    <xf numFmtId="186" fontId="13" fillId="7" borderId="0" xfId="0" applyNumberFormat="1" applyFont="1" applyFill="1" applyBorder="1" applyAlignment="1">
      <alignment horizontal="center" vertical="center"/>
    </xf>
    <xf numFmtId="3" fontId="13" fillId="7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85" fontId="0" fillId="4" borderId="6" xfId="0" applyNumberFormat="1" applyFill="1" applyBorder="1" applyAlignment="1">
      <alignment horizontal="center" vertical="center"/>
    </xf>
    <xf numFmtId="187" fontId="0" fillId="0" borderId="1" xfId="0" applyNumberFormat="1" applyBorder="1" applyAlignment="1">
      <alignment horizontal="center" vertical="center"/>
    </xf>
    <xf numFmtId="187" fontId="0" fillId="0" borderId="6" xfId="0" applyNumberFormat="1" applyFill="1" applyBorder="1" applyAlignment="1">
      <alignment horizontal="center" vertical="center"/>
    </xf>
    <xf numFmtId="187" fontId="0" fillId="0" borderId="1" xfId="0" applyNumberFormat="1" applyFill="1" applyBorder="1" applyAlignment="1">
      <alignment horizontal="center" vertical="center"/>
    </xf>
    <xf numFmtId="187" fontId="0" fillId="4" borderId="1" xfId="0" applyNumberFormat="1" applyFill="1" applyBorder="1" applyAlignment="1">
      <alignment horizontal="center" vertical="center"/>
    </xf>
    <xf numFmtId="187" fontId="0" fillId="4" borderId="6" xfId="0" applyNumberForma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16" fontId="13" fillId="5" borderId="1" xfId="0" applyNumberFormat="1" applyFont="1" applyFill="1" applyBorder="1" applyAlignment="1">
      <alignment horizontal="center" vertical="center"/>
    </xf>
    <xf numFmtId="187" fontId="0" fillId="7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14" fillId="0" borderId="1" xfId="0" applyNumberFormat="1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16" fontId="14" fillId="0" borderId="1" xfId="0" applyNumberFormat="1" applyFont="1" applyFill="1" applyBorder="1" applyAlignment="1">
      <alignment horizontal="center" vertical="center"/>
    </xf>
    <xf numFmtId="185" fontId="14" fillId="0" borderId="6" xfId="0" applyNumberFormat="1" applyFont="1" applyFill="1" applyBorder="1" applyAlignment="1">
      <alignment horizontal="center" vertical="center"/>
    </xf>
    <xf numFmtId="185" fontId="14" fillId="0" borderId="1" xfId="0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3" fontId="14" fillId="0" borderId="1" xfId="0" applyNumberFormat="1" applyFont="1" applyFill="1" applyBorder="1" applyAlignment="1">
      <alignment horizontal="center" vertical="center"/>
    </xf>
    <xf numFmtId="178" fontId="14" fillId="2" borderId="1" xfId="0" applyNumberFormat="1" applyFont="1" applyFill="1" applyBorder="1" applyAlignment="1">
      <alignment horizontal="center" vertical="center"/>
    </xf>
    <xf numFmtId="10" fontId="14" fillId="2" borderId="1" xfId="1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16" fontId="0" fillId="8" borderId="1" xfId="0" applyNumberFormat="1" applyFill="1" applyBorder="1" applyAlignment="1">
      <alignment horizontal="center" vertical="center"/>
    </xf>
    <xf numFmtId="179" fontId="0" fillId="8" borderId="1" xfId="0" applyNumberFormat="1" applyFill="1" applyBorder="1" applyAlignment="1">
      <alignment horizontal="center" vertical="center"/>
    </xf>
    <xf numFmtId="177" fontId="0" fillId="8" borderId="1" xfId="0" applyNumberFormat="1" applyFill="1" applyBorder="1" applyAlignment="1">
      <alignment horizontal="center" vertical="center"/>
    </xf>
    <xf numFmtId="178" fontId="0" fillId="8" borderId="1" xfId="0" applyNumberFormat="1" applyFill="1" applyBorder="1" applyAlignment="1">
      <alignment horizontal="center" vertical="center"/>
    </xf>
    <xf numFmtId="180" fontId="0" fillId="8" borderId="1" xfId="0" applyNumberFormat="1" applyFont="1" applyFill="1" applyBorder="1" applyAlignment="1">
      <alignment horizontal="center" vertical="center"/>
    </xf>
    <xf numFmtId="180" fontId="0" fillId="8" borderId="1" xfId="0" applyNumberFormat="1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6" fontId="0" fillId="6" borderId="1" xfId="0" applyNumberFormat="1" applyFill="1" applyBorder="1" applyAlignment="1">
      <alignment horizontal="center" vertical="center"/>
    </xf>
    <xf numFmtId="185" fontId="0" fillId="6" borderId="6" xfId="0" applyNumberFormat="1" applyFill="1" applyBorder="1" applyAlignment="1">
      <alignment horizontal="center" vertical="center"/>
    </xf>
    <xf numFmtId="185" fontId="0" fillId="6" borderId="1" xfId="0" applyNumberFormat="1" applyFill="1" applyBorder="1" applyAlignment="1">
      <alignment horizontal="center" vertical="center"/>
    </xf>
    <xf numFmtId="177" fontId="0" fillId="6" borderId="1" xfId="0" applyNumberFormat="1" applyFill="1" applyBorder="1" applyAlignment="1">
      <alignment horizontal="center" vertical="center"/>
    </xf>
    <xf numFmtId="3" fontId="0" fillId="6" borderId="1" xfId="0" applyNumberFormat="1" applyFill="1" applyBorder="1" applyAlignment="1">
      <alignment horizontal="center" vertical="center"/>
    </xf>
    <xf numFmtId="178" fontId="0" fillId="6" borderId="1" xfId="0" applyNumberFormat="1" applyFill="1" applyBorder="1" applyAlignment="1">
      <alignment horizontal="center" vertical="center"/>
    </xf>
    <xf numFmtId="10" fontId="0" fillId="6" borderId="1" xfId="1" applyNumberFormat="1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14" fontId="13" fillId="6" borderId="1" xfId="0" applyNumberFormat="1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16" fontId="13" fillId="6" borderId="1" xfId="0" applyNumberFormat="1" applyFont="1" applyFill="1" applyBorder="1" applyAlignment="1">
      <alignment horizontal="center" vertical="center"/>
    </xf>
    <xf numFmtId="186" fontId="13" fillId="6" borderId="1" xfId="0" applyNumberFormat="1" applyFont="1" applyFill="1" applyBorder="1" applyAlignment="1">
      <alignment horizontal="center" vertical="center"/>
    </xf>
    <xf numFmtId="3" fontId="13" fillId="6" borderId="1" xfId="0" applyNumberFormat="1" applyFont="1" applyFill="1" applyBorder="1" applyAlignment="1">
      <alignment horizontal="center" vertical="center"/>
    </xf>
    <xf numFmtId="187" fontId="0" fillId="6" borderId="6" xfId="0" applyNumberFormat="1" applyFill="1" applyBorder="1" applyAlignment="1">
      <alignment horizontal="center" vertical="center"/>
    </xf>
    <xf numFmtId="187" fontId="0" fillId="6" borderId="1" xfId="0" applyNumberFormat="1" applyFill="1" applyBorder="1" applyAlignment="1">
      <alignment horizontal="center" vertical="center"/>
    </xf>
    <xf numFmtId="10" fontId="0" fillId="6" borderId="1" xfId="0" applyNumberFormat="1" applyFill="1" applyBorder="1" applyAlignment="1">
      <alignment horizontal="center" vertical="center"/>
    </xf>
    <xf numFmtId="179" fontId="0" fillId="6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5" fontId="10" fillId="0" borderId="6" xfId="0" applyNumberFormat="1" applyFon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16" fontId="10" fillId="0" borderId="1" xfId="0" applyNumberFormat="1" applyFont="1" applyFill="1" applyBorder="1" applyAlignment="1">
      <alignment horizontal="center" vertical="center"/>
    </xf>
    <xf numFmtId="185" fontId="10" fillId="0" borderId="1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3" fontId="10" fillId="0" borderId="1" xfId="0" applyNumberFormat="1" applyFont="1" applyFill="1" applyBorder="1" applyAlignment="1">
      <alignment horizontal="center" vertical="center"/>
    </xf>
    <xf numFmtId="178" fontId="10" fillId="2" borderId="1" xfId="0" applyNumberFormat="1" applyFont="1" applyFill="1" applyBorder="1" applyAlignment="1">
      <alignment horizontal="center" vertical="center"/>
    </xf>
    <xf numFmtId="10" fontId="10" fillId="2" borderId="1" xfId="1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178" fontId="15" fillId="0" borderId="1" xfId="0" applyNumberFormat="1" applyFont="1" applyBorder="1" applyAlignment="1">
      <alignment horizontal="center" vertical="center"/>
    </xf>
    <xf numFmtId="178" fontId="15" fillId="2" borderId="1" xfId="0" applyNumberFormat="1" applyFont="1" applyFill="1" applyBorder="1" applyAlignment="1">
      <alignment horizontal="center" vertical="center"/>
    </xf>
    <xf numFmtId="178" fontId="15" fillId="0" borderId="1" xfId="0" applyNumberFormat="1" applyFont="1" applyFill="1" applyBorder="1" applyAlignment="1">
      <alignment horizontal="center" vertical="center"/>
    </xf>
    <xf numFmtId="178" fontId="15" fillId="3" borderId="1" xfId="0" applyNumberFormat="1" applyFont="1" applyFill="1" applyBorder="1" applyAlignment="1">
      <alignment horizontal="center" vertical="center"/>
    </xf>
    <xf numFmtId="178" fontId="14" fillId="0" borderId="1" xfId="0" applyNumberFormat="1" applyFont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7" fontId="0" fillId="2" borderId="1" xfId="0" applyNumberFormat="1" applyFill="1" applyBorder="1" applyAlignment="1">
      <alignment horizontal="center" vertical="center"/>
    </xf>
    <xf numFmtId="177" fontId="14" fillId="2" borderId="1" xfId="0" applyNumberFormat="1" applyFont="1" applyFill="1" applyBorder="1" applyAlignment="1">
      <alignment horizontal="center" vertical="center"/>
    </xf>
    <xf numFmtId="177" fontId="10" fillId="2" borderId="1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8" fontId="0" fillId="0" borderId="1" xfId="0" applyNumberFormat="1" applyBorder="1" applyAlignment="1">
      <alignment vertical="center"/>
    </xf>
    <xf numFmtId="188" fontId="0" fillId="0" borderId="1" xfId="0" applyNumberFormat="1" applyFill="1" applyBorder="1" applyAlignment="1">
      <alignment vertical="center"/>
    </xf>
    <xf numFmtId="188" fontId="0" fillId="6" borderId="1" xfId="0" applyNumberFormat="1" applyFill="1" applyBorder="1" applyAlignment="1">
      <alignment vertical="center"/>
    </xf>
    <xf numFmtId="188" fontId="0" fillId="4" borderId="1" xfId="0" applyNumberFormat="1" applyFill="1" applyBorder="1" applyAlignment="1">
      <alignment vertical="center"/>
    </xf>
    <xf numFmtId="188" fontId="0" fillId="7" borderId="1" xfId="0" applyNumberFormat="1" applyFill="1" applyBorder="1" applyAlignment="1">
      <alignment vertical="center"/>
    </xf>
    <xf numFmtId="187" fontId="0" fillId="0" borderId="2" xfId="0" applyNumberFormat="1" applyBorder="1" applyAlignment="1">
      <alignment horizontal="center" vertical="center"/>
    </xf>
    <xf numFmtId="187" fontId="0" fillId="0" borderId="2" xfId="0" applyNumberFormat="1" applyFill="1" applyBorder="1" applyAlignment="1">
      <alignment horizontal="center" vertical="center"/>
    </xf>
    <xf numFmtId="187" fontId="0" fillId="6" borderId="2" xfId="0" applyNumberFormat="1" applyFill="1" applyBorder="1" applyAlignment="1">
      <alignment horizontal="center" vertical="center"/>
    </xf>
    <xf numFmtId="187" fontId="0" fillId="4" borderId="2" xfId="0" applyNumberFormat="1" applyFill="1" applyBorder="1" applyAlignment="1">
      <alignment horizontal="center" vertical="center"/>
    </xf>
    <xf numFmtId="187" fontId="0" fillId="7" borderId="2" xfId="0" applyNumberForma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7" fontId="0" fillId="7" borderId="6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10" fillId="0" borderId="1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8" borderId="1" xfId="1" applyNumberFormat="1" applyFont="1" applyFill="1" applyBorder="1" applyAlignment="1">
      <alignment horizontal="center" vertical="center"/>
    </xf>
    <xf numFmtId="178" fontId="10" fillId="8" borderId="1" xfId="0" applyNumberFormat="1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180" fontId="0" fillId="4" borderId="8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9" fontId="0" fillId="9" borderId="1" xfId="0" applyNumberFormat="1" applyFill="1" applyBorder="1" applyAlignment="1">
      <alignment horizontal="center" vertical="center"/>
    </xf>
    <xf numFmtId="178" fontId="0" fillId="9" borderId="1" xfId="0" applyNumberFormat="1" applyFill="1" applyBorder="1" applyAlignment="1">
      <alignment horizontal="center" vertical="center"/>
    </xf>
    <xf numFmtId="189" fontId="0" fillId="0" borderId="4" xfId="0" applyNumberFormat="1" applyBorder="1" applyAlignment="1">
      <alignment horizontal="center" vertical="center"/>
    </xf>
    <xf numFmtId="189" fontId="0" fillId="0" borderId="1" xfId="0" applyNumberFormat="1" applyBorder="1" applyAlignment="1">
      <alignment horizontal="center" vertical="center"/>
    </xf>
    <xf numFmtId="189" fontId="0" fillId="0" borderId="1" xfId="0" applyNumberFormat="1" applyFont="1" applyBorder="1" applyAlignment="1">
      <alignment horizontal="center" vertical="center"/>
    </xf>
    <xf numFmtId="189" fontId="13" fillId="0" borderId="1" xfId="0" applyNumberFormat="1" applyFont="1" applyBorder="1" applyAlignment="1">
      <alignment horizontal="center" vertical="center"/>
    </xf>
    <xf numFmtId="189" fontId="0" fillId="0" borderId="1" xfId="0" applyNumberFormat="1" applyFont="1" applyFill="1" applyBorder="1" applyAlignment="1">
      <alignment horizontal="center" vertical="center"/>
    </xf>
    <xf numFmtId="189" fontId="0" fillId="0" borderId="1" xfId="0" applyNumberFormat="1" applyFill="1" applyBorder="1" applyAlignment="1">
      <alignment horizontal="center" vertical="center"/>
    </xf>
    <xf numFmtId="189" fontId="0" fillId="6" borderId="1" xfId="0" applyNumberFormat="1" applyFont="1" applyFill="1" applyBorder="1" applyAlignment="1">
      <alignment horizontal="center" vertical="center"/>
    </xf>
    <xf numFmtId="189" fontId="0" fillId="6" borderId="1" xfId="0" applyNumberFormat="1" applyFill="1" applyBorder="1" applyAlignment="1">
      <alignment horizontal="center" vertical="center"/>
    </xf>
    <xf numFmtId="189" fontId="0" fillId="4" borderId="1" xfId="0" applyNumberFormat="1" applyFont="1" applyFill="1" applyBorder="1" applyAlignment="1">
      <alignment horizontal="center" vertical="center"/>
    </xf>
    <xf numFmtId="189" fontId="0" fillId="4" borderId="1" xfId="0" applyNumberFormat="1" applyFill="1" applyBorder="1" applyAlignment="1">
      <alignment horizontal="center" vertical="center"/>
    </xf>
    <xf numFmtId="189" fontId="0" fillId="7" borderId="1" xfId="0" applyNumberFormat="1" applyFont="1" applyFill="1" applyBorder="1" applyAlignment="1">
      <alignment horizontal="center" vertical="center"/>
    </xf>
    <xf numFmtId="189" fontId="0" fillId="7" borderId="1" xfId="0" applyNumberFormat="1" applyFill="1" applyBorder="1" applyAlignment="1">
      <alignment horizontal="center" vertical="center"/>
    </xf>
    <xf numFmtId="189" fontId="10" fillId="4" borderId="1" xfId="0" applyNumberFormat="1" applyFont="1" applyFill="1" applyBorder="1" applyAlignment="1">
      <alignment horizontal="center" vertical="center"/>
    </xf>
    <xf numFmtId="189" fontId="10" fillId="5" borderId="1" xfId="0" applyNumberFormat="1" applyFont="1" applyFill="1" applyBorder="1" applyAlignment="1">
      <alignment horizontal="center" vertical="center"/>
    </xf>
    <xf numFmtId="189" fontId="0" fillId="5" borderId="1" xfId="0" applyNumberFormat="1" applyFill="1" applyBorder="1" applyAlignment="1">
      <alignment horizontal="center" vertical="center"/>
    </xf>
    <xf numFmtId="189" fontId="10" fillId="7" borderId="1" xfId="0" applyNumberFormat="1" applyFont="1" applyFill="1" applyBorder="1" applyAlignment="1">
      <alignment horizontal="center" vertical="center"/>
    </xf>
    <xf numFmtId="189" fontId="10" fillId="7" borderId="5" xfId="0" applyNumberFormat="1" applyFont="1" applyFill="1" applyBorder="1" applyAlignment="1">
      <alignment horizontal="center" vertical="center"/>
    </xf>
    <xf numFmtId="189" fontId="0" fillId="7" borderId="5" xfId="0" applyNumberFormat="1" applyFill="1" applyBorder="1" applyAlignment="1">
      <alignment horizontal="center" vertical="center"/>
    </xf>
    <xf numFmtId="189" fontId="0" fillId="7" borderId="0" xfId="0" applyNumberFormat="1" applyFill="1" applyAlignment="1">
      <alignment horizontal="center" vertical="center"/>
    </xf>
    <xf numFmtId="189" fontId="0" fillId="8" borderId="1" xfId="0" applyNumberFormat="1" applyFont="1" applyFill="1" applyBorder="1" applyAlignment="1">
      <alignment horizontal="center" vertical="center"/>
    </xf>
    <xf numFmtId="189" fontId="0" fillId="8" borderId="1" xfId="0" applyNumberFormat="1" applyFill="1" applyBorder="1" applyAlignment="1">
      <alignment horizontal="center" vertical="center"/>
    </xf>
    <xf numFmtId="189" fontId="0" fillId="9" borderId="1" xfId="0" applyNumberFormat="1" applyFont="1" applyFill="1" applyBorder="1" applyAlignment="1">
      <alignment horizontal="center" vertical="center"/>
    </xf>
    <xf numFmtId="189" fontId="0" fillId="9" borderId="1" xfId="0" applyNumberFormat="1" applyFill="1" applyBorder="1" applyAlignment="1">
      <alignment horizontal="center" vertical="center"/>
    </xf>
    <xf numFmtId="189" fontId="13" fillId="7" borderId="1" xfId="0" applyNumberFormat="1" applyFont="1" applyFill="1" applyBorder="1" applyAlignment="1">
      <alignment horizontal="center" vertical="center"/>
    </xf>
    <xf numFmtId="189" fontId="13" fillId="0" borderId="1" xfId="0" applyNumberFormat="1" applyFont="1" applyFill="1" applyBorder="1" applyAlignment="1">
      <alignment horizontal="center" vertical="center"/>
    </xf>
    <xf numFmtId="189" fontId="13" fillId="4" borderId="1" xfId="0" applyNumberFormat="1" applyFont="1" applyFill="1" applyBorder="1" applyAlignment="1">
      <alignment horizontal="center" vertical="center"/>
    </xf>
    <xf numFmtId="189" fontId="13" fillId="6" borderId="1" xfId="0" applyNumberFormat="1" applyFont="1" applyFill="1" applyBorder="1" applyAlignment="1">
      <alignment horizontal="center" vertical="center"/>
    </xf>
    <xf numFmtId="189" fontId="0" fillId="0" borderId="2" xfId="0" applyNumberFormat="1" applyFont="1" applyBorder="1" applyAlignment="1">
      <alignment horizontal="center" vertical="center"/>
    </xf>
    <xf numFmtId="189" fontId="0" fillId="7" borderId="2" xfId="0" applyNumberFormat="1" applyFont="1" applyFill="1" applyBorder="1" applyAlignment="1">
      <alignment horizontal="center" vertical="center"/>
    </xf>
    <xf numFmtId="189" fontId="0" fillId="0" borderId="2" xfId="0" applyNumberFormat="1" applyFont="1" applyFill="1" applyBorder="1" applyAlignment="1">
      <alignment horizontal="center" vertical="center"/>
    </xf>
    <xf numFmtId="189" fontId="0" fillId="0" borderId="2" xfId="0" applyNumberFormat="1" applyFill="1" applyBorder="1" applyAlignment="1">
      <alignment horizontal="center" vertical="center"/>
    </xf>
    <xf numFmtId="189" fontId="0" fillId="4" borderId="2" xfId="0" applyNumberFormat="1" applyFont="1" applyFill="1" applyBorder="1" applyAlignment="1">
      <alignment horizontal="center" vertical="center"/>
    </xf>
    <xf numFmtId="189" fontId="0" fillId="6" borderId="2" xfId="0" applyNumberFormat="1" applyFont="1" applyFill="1" applyBorder="1" applyAlignment="1">
      <alignment horizontal="center" vertical="center"/>
    </xf>
    <xf numFmtId="189" fontId="10" fillId="0" borderId="1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7" fontId="13" fillId="2" borderId="1" xfId="0" applyNumberFormat="1" applyFont="1" applyFill="1" applyBorder="1" applyAlignment="1">
      <alignment horizontal="center" vertical="center"/>
    </xf>
    <xf numFmtId="177" fontId="0" fillId="2" borderId="4" xfId="0" applyNumberFormat="1" applyFill="1" applyBorder="1" applyAlignment="1">
      <alignment horizontal="center" vertical="center"/>
    </xf>
    <xf numFmtId="178" fontId="4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7" fontId="10" fillId="6" borderId="1" xfId="0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177" fontId="13" fillId="7" borderId="1" xfId="0" applyNumberFormat="1" applyFont="1" applyFill="1" applyBorder="1" applyAlignment="1">
      <alignment horizontal="center" vertical="center"/>
    </xf>
    <xf numFmtId="10" fontId="0" fillId="7" borderId="1" xfId="1" applyNumberFormat="1" applyFont="1" applyFill="1" applyBorder="1" applyAlignment="1">
      <alignment horizontal="center" vertical="center"/>
    </xf>
    <xf numFmtId="10" fontId="0" fillId="7" borderId="1" xfId="0" applyNumberFormat="1" applyFill="1" applyBorder="1" applyAlignment="1">
      <alignment horizontal="center" vertical="center"/>
    </xf>
    <xf numFmtId="180" fontId="0" fillId="7" borderId="8" xfId="0" applyNumberFormat="1" applyFont="1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177" fontId="10" fillId="7" borderId="1" xfId="0" applyNumberFormat="1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14" fillId="0" borderId="1" xfId="0" applyNumberFormat="1" applyFont="1" applyFill="1" applyBorder="1" applyAlignment="1">
      <alignment horizontal="center" vertical="center"/>
    </xf>
    <xf numFmtId="178" fontId="21" fillId="0" borderId="1" xfId="33" applyNumberFormat="1" applyFont="1" applyBorder="1" applyAlignment="1">
      <alignment horizontal="center" vertical="center"/>
    </xf>
    <xf numFmtId="178" fontId="15" fillId="6" borderId="2" xfId="0" applyNumberFormat="1" applyFont="1" applyFill="1" applyBorder="1" applyAlignment="1">
      <alignment horizontal="center" vertical="center"/>
    </xf>
    <xf numFmtId="178" fontId="15" fillId="6" borderId="3" xfId="0" applyNumberFormat="1" applyFont="1" applyFill="1" applyBorder="1" applyAlignment="1">
      <alignment horizontal="center" vertical="center"/>
    </xf>
    <xf numFmtId="178" fontId="15" fillId="6" borderId="4" xfId="0" applyNumberFormat="1" applyFont="1" applyFill="1" applyBorder="1" applyAlignment="1">
      <alignment horizontal="center" vertical="center"/>
    </xf>
    <xf numFmtId="178" fontId="14" fillId="0" borderId="1" xfId="0" applyNumberFormat="1" applyFont="1" applyBorder="1" applyAlignment="1">
      <alignment horizontal="center" vertical="center"/>
    </xf>
    <xf numFmtId="178" fontId="15" fillId="3" borderId="1" xfId="0" applyNumberFormat="1" applyFont="1" applyFill="1" applyBorder="1" applyAlignment="1">
      <alignment horizontal="center" vertical="center"/>
    </xf>
    <xf numFmtId="178" fontId="15" fillId="2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8" fontId="14" fillId="0" borderId="1" xfId="0" applyNumberFormat="1" applyFont="1" applyBorder="1" applyAlignment="1">
      <alignment horizontal="center" vertical="center"/>
    </xf>
    <xf numFmtId="178" fontId="15" fillId="3" borderId="1" xfId="0" applyNumberFormat="1" applyFont="1" applyFill="1" applyBorder="1" applyAlignment="1">
      <alignment horizontal="center" vertical="center"/>
    </xf>
    <xf numFmtId="178" fontId="15" fillId="2" borderId="1" xfId="0" applyNumberFormat="1" applyFont="1" applyFill="1" applyBorder="1" applyAlignment="1">
      <alignment horizontal="center" vertical="center"/>
    </xf>
    <xf numFmtId="178" fontId="5" fillId="2" borderId="1" xfId="0" applyNumberFormat="1" applyFont="1" applyFill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85" fontId="0" fillId="8" borderId="1" xfId="0" applyNumberFormat="1" applyFill="1" applyBorder="1" applyAlignment="1">
      <alignment horizontal="center" vertical="center"/>
    </xf>
    <xf numFmtId="177" fontId="10" fillId="8" borderId="1" xfId="0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3" fontId="0" fillId="8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10" fillId="7" borderId="1" xfId="0" applyNumberFormat="1" applyFont="1" applyFill="1" applyBorder="1" applyAlignment="1">
      <alignment horizontal="center" vertical="center"/>
    </xf>
    <xf numFmtId="16" fontId="10" fillId="7" borderId="1" xfId="0" applyNumberFormat="1" applyFont="1" applyFill="1" applyBorder="1" applyAlignment="1">
      <alignment horizontal="center" vertical="center"/>
    </xf>
    <xf numFmtId="179" fontId="10" fillId="7" borderId="1" xfId="0" applyNumberFormat="1" applyFont="1" applyFill="1" applyBorder="1" applyAlignment="1">
      <alignment horizontal="center" vertical="center"/>
    </xf>
    <xf numFmtId="178" fontId="10" fillId="7" borderId="1" xfId="0" applyNumberFormat="1" applyFont="1" applyFill="1" applyBorder="1" applyAlignment="1">
      <alignment horizontal="center" vertical="center"/>
    </xf>
    <xf numFmtId="180" fontId="10" fillId="7" borderId="1" xfId="0" applyNumberFormat="1" applyFont="1" applyFill="1" applyBorder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177" fontId="0" fillId="7" borderId="4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89" fontId="10" fillId="8" borderId="1" xfId="0" applyNumberFormat="1" applyFont="1" applyFill="1" applyBorder="1" applyAlignment="1">
      <alignment horizontal="center" vertical="center"/>
    </xf>
    <xf numFmtId="177" fontId="13" fillId="4" borderId="1" xfId="0" applyNumberFormat="1" applyFont="1" applyFill="1" applyBorder="1" applyAlignment="1">
      <alignment horizontal="center" vertical="center"/>
    </xf>
    <xf numFmtId="10" fontId="0" fillId="4" borderId="1" xfId="1" applyNumberFormat="1" applyFont="1" applyFill="1" applyBorder="1" applyAlignment="1">
      <alignment horizontal="center" vertical="center"/>
    </xf>
    <xf numFmtId="14" fontId="10" fillId="8" borderId="1" xfId="0" applyNumberFormat="1" applyFont="1" applyFill="1" applyBorder="1" applyAlignment="1">
      <alignment horizontal="center" vertical="center"/>
    </xf>
    <xf numFmtId="185" fontId="10" fillId="8" borderId="6" xfId="0" applyNumberFormat="1" applyFont="1" applyFill="1" applyBorder="1" applyAlignment="1">
      <alignment horizontal="center" vertical="center"/>
    </xf>
    <xf numFmtId="185" fontId="10" fillId="8" borderId="1" xfId="0" applyNumberFormat="1" applyFont="1" applyFill="1" applyBorder="1" applyAlignment="1">
      <alignment horizontal="center" vertical="center"/>
    </xf>
    <xf numFmtId="3" fontId="10" fillId="8" borderId="1" xfId="0" applyNumberFormat="1" applyFont="1" applyFill="1" applyBorder="1" applyAlignment="1">
      <alignment horizontal="center" vertical="center"/>
    </xf>
    <xf numFmtId="0" fontId="14" fillId="8" borderId="0" xfId="0" applyFont="1" applyFill="1" applyAlignment="1">
      <alignment horizontal="center" vertical="center"/>
    </xf>
    <xf numFmtId="16" fontId="10" fillId="8" borderId="1" xfId="0" applyNumberFormat="1" applyFont="1" applyFill="1" applyBorder="1" applyAlignment="1">
      <alignment horizontal="center" vertical="center"/>
    </xf>
    <xf numFmtId="10" fontId="10" fillId="8" borderId="1" xfId="1" applyNumberFormat="1" applyFont="1" applyFill="1" applyBorder="1" applyAlignment="1">
      <alignment horizontal="center" vertical="center"/>
    </xf>
    <xf numFmtId="14" fontId="10" fillId="5" borderId="1" xfId="0" applyNumberFormat="1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16" fontId="10" fillId="5" borderId="1" xfId="0" applyNumberFormat="1" applyFont="1" applyFill="1" applyBorder="1" applyAlignment="1">
      <alignment horizontal="center" vertical="center"/>
    </xf>
    <xf numFmtId="185" fontId="10" fillId="5" borderId="6" xfId="0" applyNumberFormat="1" applyFont="1" applyFill="1" applyBorder="1" applyAlignment="1">
      <alignment horizontal="center" vertical="center"/>
    </xf>
    <xf numFmtId="185" fontId="10" fillId="5" borderId="1" xfId="0" applyNumberFormat="1" applyFont="1" applyFill="1" applyBorder="1" applyAlignment="1">
      <alignment horizontal="center" vertical="center"/>
    </xf>
    <xf numFmtId="3" fontId="10" fillId="5" borderId="1" xfId="0" applyNumberFormat="1" applyFont="1" applyFill="1" applyBorder="1" applyAlignment="1">
      <alignment horizontal="center" vertical="center"/>
    </xf>
    <xf numFmtId="178" fontId="10" fillId="5" borderId="1" xfId="0" applyNumberFormat="1" applyFont="1" applyFill="1" applyBorder="1" applyAlignment="1">
      <alignment horizontal="center" vertical="center"/>
    </xf>
    <xf numFmtId="10" fontId="10" fillId="5" borderId="1" xfId="1" applyNumberFormat="1" applyFont="1" applyFill="1" applyBorder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185" fontId="0" fillId="8" borderId="6" xfId="0" applyNumberFormat="1" applyFill="1" applyBorder="1" applyAlignment="1">
      <alignment horizontal="center" vertical="center"/>
    </xf>
    <xf numFmtId="180" fontId="0" fillId="8" borderId="8" xfId="0" applyNumberFormat="1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189" fontId="0" fillId="8" borderId="2" xfId="0" applyNumberFormat="1" applyFont="1" applyFill="1" applyBorder="1" applyAlignment="1">
      <alignment horizontal="center" vertical="center"/>
    </xf>
    <xf numFmtId="187" fontId="0" fillId="8" borderId="6" xfId="0" applyNumberFormat="1" applyFill="1" applyBorder="1" applyAlignment="1">
      <alignment horizontal="center" vertical="center"/>
    </xf>
    <xf numFmtId="187" fontId="0" fillId="8" borderId="1" xfId="0" applyNumberFormat="1" applyFill="1" applyBorder="1" applyAlignment="1">
      <alignment horizontal="center" vertical="center"/>
    </xf>
    <xf numFmtId="187" fontId="0" fillId="8" borderId="2" xfId="0" applyNumberFormat="1" applyFill="1" applyBorder="1" applyAlignment="1">
      <alignment horizontal="center" vertical="center"/>
    </xf>
    <xf numFmtId="188" fontId="0" fillId="8" borderId="1" xfId="0" applyNumberFormat="1" applyFill="1" applyBorder="1" applyAlignment="1">
      <alignment vertical="center"/>
    </xf>
    <xf numFmtId="177" fontId="0" fillId="8" borderId="4" xfId="0" applyNumberFormat="1" applyFill="1" applyBorder="1" applyAlignment="1">
      <alignment horizontal="center" vertical="center"/>
    </xf>
    <xf numFmtId="10" fontId="0" fillId="8" borderId="1" xfId="0" applyNumberFormat="1" applyFill="1" applyBorder="1" applyAlignment="1">
      <alignment horizontal="center" vertical="center"/>
    </xf>
    <xf numFmtId="186" fontId="13" fillId="8" borderId="1" xfId="0" applyNumberFormat="1" applyFont="1" applyFill="1" applyBorder="1" applyAlignment="1">
      <alignment horizontal="center" vertical="center"/>
    </xf>
    <xf numFmtId="177" fontId="13" fillId="8" borderId="1" xfId="0" applyNumberFormat="1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3" fontId="13" fillId="8" borderId="1" xfId="0" applyNumberFormat="1" applyFont="1" applyFill="1" applyBorder="1" applyAlignment="1">
      <alignment horizontal="center" vertical="center"/>
    </xf>
    <xf numFmtId="189" fontId="13" fillId="8" borderId="1" xfId="0" applyNumberFormat="1" applyFont="1" applyFill="1" applyBorder="1" applyAlignment="1">
      <alignment horizontal="center" vertical="center"/>
    </xf>
    <xf numFmtId="14" fontId="13" fillId="8" borderId="1" xfId="0" applyNumberFormat="1" applyFont="1" applyFill="1" applyBorder="1" applyAlignment="1">
      <alignment horizontal="center" vertical="center"/>
    </xf>
    <xf numFmtId="16" fontId="13" fillId="8" borderId="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" fontId="0" fillId="10" borderId="1" xfId="0" applyNumberFormat="1" applyFill="1" applyBorder="1" applyAlignment="1">
      <alignment horizontal="center" vertical="center"/>
    </xf>
    <xf numFmtId="179" fontId="0" fillId="0" borderId="4" xfId="0" applyNumberFormat="1" applyFill="1" applyBorder="1" applyAlignment="1">
      <alignment horizontal="center" vertical="center"/>
    </xf>
    <xf numFmtId="179" fontId="0" fillId="8" borderId="4" xfId="0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6" fontId="0" fillId="5" borderId="2" xfId="0" applyNumberFormat="1" applyFill="1" applyBorder="1" applyAlignment="1">
      <alignment horizontal="center" vertical="center"/>
    </xf>
    <xf numFmtId="16" fontId="0" fillId="8" borderId="2" xfId="0" applyNumberForma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0" fontId="24" fillId="11" borderId="16" xfId="0" applyFont="1" applyFill="1" applyBorder="1" applyAlignment="1">
      <alignment vertical="top" wrapText="1"/>
    </xf>
    <xf numFmtId="0" fontId="24" fillId="0" borderId="0" xfId="0" applyFont="1">
      <alignment vertical="center"/>
    </xf>
    <xf numFmtId="3" fontId="24" fillId="0" borderId="0" xfId="0" applyNumberFormat="1" applyFont="1">
      <alignment vertical="center"/>
    </xf>
    <xf numFmtId="0" fontId="24" fillId="12" borderId="16" xfId="0" applyFont="1" applyFill="1" applyBorder="1" applyAlignment="1">
      <alignment vertical="top" wrapText="1"/>
    </xf>
    <xf numFmtId="3" fontId="24" fillId="11" borderId="16" xfId="0" applyNumberFormat="1" applyFont="1" applyFill="1" applyBorder="1" applyAlignment="1">
      <alignment horizontal="right" vertical="top" wrapText="1"/>
    </xf>
    <xf numFmtId="3" fontId="25" fillId="0" borderId="0" xfId="0" applyNumberFormat="1" applyFont="1">
      <alignment vertical="center"/>
    </xf>
    <xf numFmtId="14" fontId="0" fillId="0" borderId="1" xfId="0" applyNumberFormat="1" applyBorder="1" applyAlignment="1">
      <alignment horizontal="center" vertical="center"/>
    </xf>
    <xf numFmtId="3" fontId="0" fillId="0" borderId="0" xfId="0" applyNumberForma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8" fontId="14" fillId="4" borderId="2" xfId="0" applyNumberFormat="1" applyFont="1" applyFill="1" applyBorder="1" applyAlignment="1">
      <alignment horizontal="left" vertical="center"/>
    </xf>
    <xf numFmtId="178" fontId="14" fillId="4" borderId="3" xfId="0" applyNumberFormat="1" applyFont="1" applyFill="1" applyBorder="1" applyAlignment="1">
      <alignment horizontal="left" vertical="center"/>
    </xf>
    <xf numFmtId="178" fontId="14" fillId="4" borderId="4" xfId="0" applyNumberFormat="1" applyFont="1" applyFill="1" applyBorder="1" applyAlignment="1">
      <alignment horizontal="left" vertical="center"/>
    </xf>
    <xf numFmtId="178" fontId="14" fillId="0" borderId="1" xfId="0" applyNumberFormat="1" applyFont="1" applyBorder="1" applyAlignment="1">
      <alignment horizontal="center" vertical="center"/>
    </xf>
    <xf numFmtId="178" fontId="14" fillId="0" borderId="2" xfId="0" applyNumberFormat="1" applyFont="1" applyBorder="1" applyAlignment="1">
      <alignment horizontal="center" vertical="center"/>
    </xf>
    <xf numFmtId="178" fontId="14" fillId="0" borderId="4" xfId="0" applyNumberFormat="1" applyFont="1" applyBorder="1" applyAlignment="1">
      <alignment horizontal="center" vertical="center"/>
    </xf>
    <xf numFmtId="178" fontId="15" fillId="3" borderId="1" xfId="0" applyNumberFormat="1" applyFont="1" applyFill="1" applyBorder="1" applyAlignment="1">
      <alignment horizontal="center" vertical="center"/>
    </xf>
    <xf numFmtId="178" fontId="15" fillId="2" borderId="1" xfId="0" applyNumberFormat="1" applyFont="1" applyFill="1" applyBorder="1" applyAlignment="1">
      <alignment horizontal="center" vertical="center"/>
    </xf>
    <xf numFmtId="178" fontId="14" fillId="0" borderId="9" xfId="0" applyNumberFormat="1" applyFont="1" applyBorder="1" applyAlignment="1">
      <alignment horizontal="left" vertical="top" wrapText="1"/>
    </xf>
    <xf numFmtId="178" fontId="14" fillId="0" borderId="10" xfId="0" applyNumberFormat="1" applyFont="1" applyBorder="1" applyAlignment="1">
      <alignment horizontal="left" vertical="top"/>
    </xf>
    <xf numFmtId="178" fontId="14" fillId="0" borderId="11" xfId="0" applyNumberFormat="1" applyFont="1" applyBorder="1" applyAlignment="1">
      <alignment horizontal="left" vertical="top"/>
    </xf>
    <xf numFmtId="178" fontId="14" fillId="0" borderId="8" xfId="0" applyNumberFormat="1" applyFont="1" applyBorder="1" applyAlignment="1">
      <alignment horizontal="left" vertical="top"/>
    </xf>
    <xf numFmtId="178" fontId="14" fillId="0" borderId="0" xfId="0" applyNumberFormat="1" applyFont="1" applyBorder="1" applyAlignment="1">
      <alignment horizontal="left" vertical="top"/>
    </xf>
    <xf numFmtId="178" fontId="14" fillId="0" borderId="12" xfId="0" applyNumberFormat="1" applyFont="1" applyBorder="1" applyAlignment="1">
      <alignment horizontal="left" vertical="top"/>
    </xf>
    <xf numFmtId="178" fontId="14" fillId="0" borderId="13" xfId="0" applyNumberFormat="1" applyFont="1" applyBorder="1" applyAlignment="1">
      <alignment horizontal="left" vertical="top"/>
    </xf>
    <xf numFmtId="178" fontId="14" fillId="0" borderId="14" xfId="0" applyNumberFormat="1" applyFont="1" applyBorder="1" applyAlignment="1">
      <alignment horizontal="left" vertical="top"/>
    </xf>
    <xf numFmtId="178" fontId="14" fillId="0" borderId="15" xfId="0" applyNumberFormat="1" applyFont="1" applyBorder="1" applyAlignment="1">
      <alignment horizontal="left" vertical="top"/>
    </xf>
    <xf numFmtId="178" fontId="22" fillId="0" borderId="9" xfId="0" applyNumberFormat="1" applyFont="1" applyBorder="1" applyAlignment="1">
      <alignment horizontal="left" vertical="top" wrapText="1"/>
    </xf>
    <xf numFmtId="178" fontId="22" fillId="0" borderId="10" xfId="0" applyNumberFormat="1" applyFont="1" applyBorder="1" applyAlignment="1">
      <alignment horizontal="left" vertical="top" wrapText="1"/>
    </xf>
    <xf numFmtId="178" fontId="22" fillId="0" borderId="11" xfId="0" applyNumberFormat="1" applyFont="1" applyBorder="1" applyAlignment="1">
      <alignment horizontal="left" vertical="top" wrapText="1"/>
    </xf>
    <xf numFmtId="178" fontId="22" fillId="0" borderId="8" xfId="0" applyNumberFormat="1" applyFont="1" applyBorder="1" applyAlignment="1">
      <alignment horizontal="left" vertical="top" wrapText="1"/>
    </xf>
    <xf numFmtId="178" fontId="22" fillId="0" borderId="0" xfId="0" applyNumberFormat="1" applyFont="1" applyBorder="1" applyAlignment="1">
      <alignment horizontal="left" vertical="top" wrapText="1"/>
    </xf>
    <xf numFmtId="178" fontId="22" fillId="0" borderId="12" xfId="0" applyNumberFormat="1" applyFont="1" applyBorder="1" applyAlignment="1">
      <alignment horizontal="left" vertical="top" wrapText="1"/>
    </xf>
    <xf numFmtId="178" fontId="22" fillId="0" borderId="13" xfId="0" applyNumberFormat="1" applyFont="1" applyBorder="1" applyAlignment="1">
      <alignment horizontal="left" vertical="top" wrapText="1"/>
    </xf>
    <xf numFmtId="178" fontId="22" fillId="0" borderId="14" xfId="0" applyNumberFormat="1" applyFont="1" applyBorder="1" applyAlignment="1">
      <alignment horizontal="left" vertical="top" wrapText="1"/>
    </xf>
    <xf numFmtId="178" fontId="22" fillId="0" borderId="15" xfId="0" applyNumberFormat="1" applyFont="1" applyBorder="1" applyAlignment="1">
      <alignment horizontal="left" vertical="top" wrapText="1"/>
    </xf>
    <xf numFmtId="178" fontId="5" fillId="2" borderId="1" xfId="0" applyNumberFormat="1" applyFont="1" applyFill="1" applyBorder="1" applyAlignment="1">
      <alignment horizontal="center" vertical="center"/>
    </xf>
    <xf numFmtId="178" fontId="0" fillId="4" borderId="2" xfId="0" applyNumberFormat="1" applyFont="1" applyFill="1" applyBorder="1" applyAlignment="1">
      <alignment horizontal="left" vertical="center"/>
    </xf>
    <xf numFmtId="178" fontId="0" fillId="4" borderId="3" xfId="0" applyNumberFormat="1" applyFont="1" applyFill="1" applyBorder="1" applyAlignment="1">
      <alignment horizontal="left" vertical="center"/>
    </xf>
    <xf numFmtId="178" fontId="0" fillId="4" borderId="4" xfId="0" applyNumberFormat="1" applyFont="1" applyFill="1" applyBorder="1" applyAlignment="1">
      <alignment horizontal="left" vertical="center"/>
    </xf>
    <xf numFmtId="178" fontId="0" fillId="0" borderId="1" xfId="0" applyNumberFormat="1" applyFont="1" applyBorder="1" applyAlignment="1">
      <alignment horizontal="center" vertical="center"/>
    </xf>
    <xf numFmtId="178" fontId="5" fillId="3" borderId="1" xfId="0" applyNumberFormat="1" applyFont="1" applyFill="1" applyBorder="1" applyAlignment="1">
      <alignment horizontal="center" vertical="center"/>
    </xf>
    <xf numFmtId="178" fontId="16" fillId="0" borderId="9" xfId="0" applyNumberFormat="1" applyFont="1" applyBorder="1" applyAlignment="1">
      <alignment horizontal="left" vertical="top" wrapText="1"/>
    </xf>
    <xf numFmtId="178" fontId="17" fillId="0" borderId="10" xfId="0" applyNumberFormat="1" applyFont="1" applyBorder="1" applyAlignment="1">
      <alignment horizontal="left" vertical="top" wrapText="1"/>
    </xf>
    <xf numFmtId="178" fontId="17" fillId="0" borderId="11" xfId="0" applyNumberFormat="1" applyFont="1" applyBorder="1" applyAlignment="1">
      <alignment horizontal="left" vertical="top" wrapText="1"/>
    </xf>
    <xf numFmtId="178" fontId="17" fillId="0" borderId="8" xfId="0" applyNumberFormat="1" applyFont="1" applyBorder="1" applyAlignment="1">
      <alignment horizontal="left" vertical="top" wrapText="1"/>
    </xf>
    <xf numFmtId="178" fontId="17" fillId="0" borderId="0" xfId="0" applyNumberFormat="1" applyFont="1" applyBorder="1" applyAlignment="1">
      <alignment horizontal="left" vertical="top" wrapText="1"/>
    </xf>
    <xf numFmtId="178" fontId="17" fillId="0" borderId="12" xfId="0" applyNumberFormat="1" applyFont="1" applyBorder="1" applyAlignment="1">
      <alignment horizontal="left" vertical="top" wrapText="1"/>
    </xf>
    <xf numFmtId="178" fontId="17" fillId="0" borderId="13" xfId="0" applyNumberFormat="1" applyFont="1" applyBorder="1" applyAlignment="1">
      <alignment horizontal="left" vertical="top" wrapText="1"/>
    </xf>
    <xf numFmtId="178" fontId="17" fillId="0" borderId="14" xfId="0" applyNumberFormat="1" applyFont="1" applyBorder="1" applyAlignment="1">
      <alignment horizontal="left" vertical="top" wrapText="1"/>
    </xf>
    <xf numFmtId="178" fontId="17" fillId="0" borderId="15" xfId="0" applyNumberFormat="1" applyFont="1" applyBorder="1" applyAlignment="1">
      <alignment horizontal="left" vertical="top" wrapText="1"/>
    </xf>
    <xf numFmtId="178" fontId="4" fillId="2" borderId="1" xfId="0" applyNumberFormat="1" applyFont="1" applyFill="1" applyBorder="1" applyAlignment="1">
      <alignment horizontal="center" vertical="center"/>
    </xf>
    <xf numFmtId="178" fontId="4" fillId="3" borderId="1" xfId="0" applyNumberFormat="1" applyFont="1" applyFill="1" applyBorder="1" applyAlignment="1">
      <alignment horizontal="center" vertical="center"/>
    </xf>
    <xf numFmtId="178" fontId="0" fillId="4" borderId="2" xfId="0" applyNumberFormat="1" applyFont="1" applyFill="1" applyBorder="1" applyAlignment="1">
      <alignment horizontal="center" vertical="center"/>
    </xf>
    <xf numFmtId="178" fontId="0" fillId="4" borderId="3" xfId="0" applyNumberFormat="1" applyFont="1" applyFill="1" applyBorder="1" applyAlignment="1">
      <alignment horizontal="center" vertical="center"/>
    </xf>
    <xf numFmtId="178" fontId="0" fillId="4" borderId="4" xfId="0" applyNumberFormat="1" applyFont="1" applyFill="1" applyBorder="1" applyAlignment="1">
      <alignment horizontal="center" vertical="center"/>
    </xf>
    <xf numFmtId="178" fontId="18" fillId="0" borderId="9" xfId="0" applyNumberFormat="1" applyFont="1" applyBorder="1" applyAlignment="1">
      <alignment horizontal="left" vertical="top" wrapText="1"/>
    </xf>
    <xf numFmtId="178" fontId="18" fillId="0" borderId="10" xfId="0" applyNumberFormat="1" applyFont="1" applyBorder="1" applyAlignment="1">
      <alignment horizontal="left" vertical="top" wrapText="1"/>
    </xf>
    <xf numFmtId="178" fontId="18" fillId="0" borderId="11" xfId="0" applyNumberFormat="1" applyFont="1" applyBorder="1" applyAlignment="1">
      <alignment horizontal="left" vertical="top" wrapText="1"/>
    </xf>
    <xf numFmtId="178" fontId="18" fillId="0" borderId="8" xfId="0" applyNumberFormat="1" applyFont="1" applyBorder="1" applyAlignment="1">
      <alignment horizontal="left" vertical="top" wrapText="1"/>
    </xf>
    <xf numFmtId="178" fontId="18" fillId="0" borderId="0" xfId="0" applyNumberFormat="1" applyFont="1" applyBorder="1" applyAlignment="1">
      <alignment horizontal="left" vertical="top" wrapText="1"/>
    </xf>
    <xf numFmtId="178" fontId="18" fillId="0" borderId="12" xfId="0" applyNumberFormat="1" applyFont="1" applyBorder="1" applyAlignment="1">
      <alignment horizontal="left" vertical="top" wrapText="1"/>
    </xf>
    <xf numFmtId="178" fontId="18" fillId="0" borderId="13" xfId="0" applyNumberFormat="1" applyFont="1" applyBorder="1" applyAlignment="1">
      <alignment horizontal="left" vertical="top" wrapText="1"/>
    </xf>
    <xf numFmtId="178" fontId="18" fillId="0" borderId="14" xfId="0" applyNumberFormat="1" applyFont="1" applyBorder="1" applyAlignment="1">
      <alignment horizontal="left" vertical="top" wrapText="1"/>
    </xf>
    <xf numFmtId="178" fontId="18" fillId="0" borderId="15" xfId="0" applyNumberFormat="1" applyFont="1" applyBorder="1" applyAlignment="1">
      <alignment horizontal="left" vertical="top" wrapText="1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35">
    <cellStyle name="一般" xfId="0" builtinId="0"/>
    <cellStyle name="一般 2" xfId="2"/>
    <cellStyle name="一般 3" xfId="34"/>
    <cellStyle name="已瀏覽過的超連結" xfId="4" builtinId="9" hidden="1"/>
    <cellStyle name="已瀏覽過的超連結" xfId="6" builtinId="9" hidden="1"/>
    <cellStyle name="已瀏覽過的超連結" xfId="8" builtinId="9" hidden="1"/>
    <cellStyle name="已瀏覽過的超連結" xfId="10" builtinId="9" hidden="1"/>
    <cellStyle name="已瀏覽過的超連結" xfId="12" builtinId="9" hidden="1"/>
    <cellStyle name="已瀏覽過的超連結" xfId="14" builtinId="9" hidden="1"/>
    <cellStyle name="已瀏覽過的超連結" xfId="16" builtinId="9" hidden="1"/>
    <cellStyle name="已瀏覽過的超連結" xfId="18" builtinId="9" hidden="1"/>
    <cellStyle name="已瀏覽過的超連結" xfId="20" builtinId="9" hidden="1"/>
    <cellStyle name="已瀏覽過的超連結" xfId="22" builtinId="9" hidden="1"/>
    <cellStyle name="已瀏覽過的超連結" xfId="24" builtinId="9" hidden="1"/>
    <cellStyle name="已瀏覽過的超連結" xfId="26" builtinId="9" hidden="1"/>
    <cellStyle name="已瀏覽過的超連結" xfId="28" builtinId="9" hidden="1"/>
    <cellStyle name="已瀏覽過的超連結" xfId="30" builtinId="9" hidden="1"/>
    <cellStyle name="已瀏覽過的超連結" xfId="32" builtinId="9" hidden="1"/>
    <cellStyle name="百分比" xfId="1" builtinId="5"/>
    <cellStyle name="超連結" xfId="3" builtinId="8" hidden="1"/>
    <cellStyle name="超連結" xfId="5" builtinId="8" hidden="1"/>
    <cellStyle name="超連結" xfId="7" builtinId="8" hidden="1"/>
    <cellStyle name="超連結" xfId="9" builtinId="8" hidden="1"/>
    <cellStyle name="超連結" xfId="11" builtinId="8" hidden="1"/>
    <cellStyle name="超連結" xfId="13" builtinId="8" hidden="1"/>
    <cellStyle name="超連結" xfId="15" builtinId="8" hidden="1"/>
    <cellStyle name="超連結" xfId="17" builtinId="8" hidden="1"/>
    <cellStyle name="超連結" xfId="19" builtinId="8" hidden="1"/>
    <cellStyle name="超連結" xfId="21" builtinId="8" hidden="1"/>
    <cellStyle name="超連結" xfId="23" builtinId="8" hidden="1"/>
    <cellStyle name="超連結" xfId="25" builtinId="8" hidden="1"/>
    <cellStyle name="超連結" xfId="27" builtinId="8" hidden="1"/>
    <cellStyle name="超連結" xfId="29" builtinId="8" hidden="1"/>
    <cellStyle name="超連結" xfId="31" builtinId="8" hidden="1"/>
    <cellStyle name="超連結" xfId="33" builtinId="8"/>
  </cellStyles>
  <dxfs count="0"/>
  <tableStyles count="0" defaultTableStyle="TableStyleMedium2" defaultPivotStyle="PivotStyleLight16"/>
  <colors>
    <mruColors>
      <color rgb="FF00BEFF"/>
      <color rgb="FF00CCFF"/>
      <color rgb="FF3399FF"/>
      <color rgb="FF0099CC"/>
      <color rgb="FF00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166061</xdr:colOff>
      <xdr:row>2</xdr:row>
      <xdr:rowOff>103628</xdr:rowOff>
    </xdr:from>
    <xdr:to>
      <xdr:col>29</xdr:col>
      <xdr:colOff>448489</xdr:colOff>
      <xdr:row>34</xdr:row>
      <xdr:rowOff>116328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EA50649-8131-7D4E-BD34-0A1322E7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355893" y="487830"/>
          <a:ext cx="4557313" cy="61599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317500</xdr:colOff>
      <xdr:row>2</xdr:row>
      <xdr:rowOff>139700</xdr:rowOff>
    </xdr:from>
    <xdr:to>
      <xdr:col>27</xdr:col>
      <xdr:colOff>165100</xdr:colOff>
      <xdr:row>34</xdr:row>
      <xdr:rowOff>101600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E62C8AFC-DFB3-E345-9FD4-344921519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893800" y="520700"/>
          <a:ext cx="4597400" cy="6057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330200</xdr:colOff>
      <xdr:row>3</xdr:row>
      <xdr:rowOff>38100</xdr:rowOff>
    </xdr:from>
    <xdr:to>
      <xdr:col>30</xdr:col>
      <xdr:colOff>743656</xdr:colOff>
      <xdr:row>35</xdr:row>
      <xdr:rowOff>114300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22AF5737-4007-1C4C-9B3B-631B234E3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103100" y="609600"/>
          <a:ext cx="4584700" cy="6172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3</xdr:row>
      <xdr:rowOff>63500</xdr:rowOff>
    </xdr:from>
    <xdr:to>
      <xdr:col>25</xdr:col>
      <xdr:colOff>774700</xdr:colOff>
      <xdr:row>35</xdr:row>
      <xdr:rowOff>25400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8192E75-E1D0-704B-A490-EC5A9ACF5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661900" y="635000"/>
          <a:ext cx="4572000" cy="6057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228600</xdr:colOff>
      <xdr:row>4</xdr:row>
      <xdr:rowOff>88900</xdr:rowOff>
    </xdr:from>
    <xdr:to>
      <xdr:col>24</xdr:col>
      <xdr:colOff>279400</xdr:colOff>
      <xdr:row>36</xdr:row>
      <xdr:rowOff>152400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F1FD532-0E83-874D-8058-B271A51C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036300" y="850900"/>
          <a:ext cx="4597400" cy="6159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3</xdr:row>
      <xdr:rowOff>91209</xdr:rowOff>
    </xdr:from>
    <xdr:to>
      <xdr:col>28</xdr:col>
      <xdr:colOff>415635</xdr:colOff>
      <xdr:row>37</xdr:row>
      <xdr:rowOff>178625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43E44C95-B5CA-2C4C-8DA2-9C940D221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183755" y="680027"/>
          <a:ext cx="4565072" cy="67606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2</xdr:row>
      <xdr:rowOff>12700</xdr:rowOff>
    </xdr:from>
    <xdr:to>
      <xdr:col>25</xdr:col>
      <xdr:colOff>723901</xdr:colOff>
      <xdr:row>42</xdr:row>
      <xdr:rowOff>38100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ACD7836-684D-3E46-B50C-19DAA58C7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14200" y="393700"/>
          <a:ext cx="4521200" cy="7645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550334</xdr:colOff>
      <xdr:row>0</xdr:row>
      <xdr:rowOff>63500</xdr:rowOff>
    </xdr:from>
    <xdr:ext cx="2768600" cy="6756400"/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834" y="63500"/>
          <a:ext cx="2768600" cy="67564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地鐵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rl.fx678.com/cftc.htm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XFC399"/>
  <sheetViews>
    <sheetView tabSelected="1" zoomScale="119" zoomScaleNormal="85" workbookViewId="0">
      <pane xSplit="3" ySplit="2" topLeftCell="H365" activePane="bottomRight" state="frozen"/>
      <selection pane="topRight" activeCell="D1" sqref="D1"/>
      <selection pane="bottomLeft" activeCell="A3" sqref="A3"/>
      <selection pane="bottomRight" activeCell="Y373" sqref="Y373:Y397"/>
    </sheetView>
  </sheetViews>
  <sheetFormatPr defaultColWidth="10.77734375" defaultRowHeight="16.2"/>
  <cols>
    <col min="1" max="1" width="11" style="174" bestFit="1" customWidth="1"/>
    <col min="2" max="2" width="8" style="174" bestFit="1" customWidth="1"/>
    <col min="3" max="3" width="7.77734375" style="174" hidden="1" customWidth="1"/>
    <col min="4" max="6" width="9" style="77" customWidth="1"/>
    <col min="7" max="7" width="9.77734375" style="77" customWidth="1"/>
    <col min="8" max="8" width="6.44140625" style="369" customWidth="1"/>
    <col min="9" max="9" width="6" style="73" customWidth="1"/>
    <col min="10" max="10" width="9.44140625" style="73" customWidth="1"/>
    <col min="11" max="11" width="12" style="74" customWidth="1"/>
    <col min="12" max="12" width="12" style="75" customWidth="1"/>
    <col min="13" max="13" width="8.6640625" style="73" customWidth="1"/>
    <col min="14" max="16" width="9" style="74" customWidth="1"/>
    <col min="17" max="17" width="10" style="75" customWidth="1"/>
    <col min="18" max="18" width="8.6640625" style="73" customWidth="1"/>
    <col min="19" max="19" width="9.77734375" style="435" customWidth="1"/>
    <col min="20" max="20" width="9" style="435" customWidth="1"/>
    <col min="21" max="21" width="14.77734375" style="435" hidden="1" customWidth="1"/>
    <col min="22" max="22" width="10" style="434" hidden="1" customWidth="1"/>
    <col min="23" max="23" width="10.109375" style="78" hidden="1" customWidth="1"/>
    <col min="24" max="24" width="10.77734375" style="589" hidden="1" customWidth="1"/>
    <col min="25" max="25" width="10.77734375" style="174"/>
    <col min="26" max="16384" width="10.77734375" style="71"/>
  </cols>
  <sheetData>
    <row r="1" spans="1:25">
      <c r="A1" s="609" t="s">
        <v>598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0"/>
      <c r="S1" s="610"/>
      <c r="T1" s="610"/>
      <c r="U1" s="610"/>
      <c r="V1" s="610"/>
      <c r="W1" s="610"/>
      <c r="X1" s="610"/>
    </row>
    <row r="2" spans="1:25">
      <c r="A2" s="174" t="s">
        <v>95</v>
      </c>
      <c r="B2" s="174" t="s">
        <v>96</v>
      </c>
      <c r="C2" s="174" t="s">
        <v>105</v>
      </c>
      <c r="D2" s="77" t="s">
        <v>103</v>
      </c>
      <c r="E2" s="77" t="s">
        <v>154</v>
      </c>
      <c r="F2" s="77" t="s">
        <v>155</v>
      </c>
      <c r="G2" s="77" t="s">
        <v>104</v>
      </c>
      <c r="H2" s="369" t="s">
        <v>111</v>
      </c>
      <c r="I2" s="73" t="s">
        <v>113</v>
      </c>
      <c r="J2" s="73" t="s">
        <v>112</v>
      </c>
      <c r="K2" s="74" t="s">
        <v>686</v>
      </c>
      <c r="L2" s="75" t="s">
        <v>626</v>
      </c>
      <c r="M2" s="73" t="s">
        <v>110</v>
      </c>
      <c r="N2" s="74" t="s">
        <v>107</v>
      </c>
      <c r="O2" s="74" t="s">
        <v>153</v>
      </c>
      <c r="P2" s="74" t="s">
        <v>106</v>
      </c>
      <c r="Q2" s="75" t="s">
        <v>109</v>
      </c>
      <c r="R2" s="73" t="s">
        <v>110</v>
      </c>
      <c r="S2" s="435" t="s">
        <v>152</v>
      </c>
      <c r="T2" s="436" t="s">
        <v>652</v>
      </c>
      <c r="U2" s="436" t="s">
        <v>638</v>
      </c>
      <c r="V2" s="436" t="s">
        <v>653</v>
      </c>
      <c r="W2" s="78" t="s">
        <v>114</v>
      </c>
      <c r="X2" s="589" t="s">
        <v>682</v>
      </c>
    </row>
    <row r="3" spans="1:25" s="92" customFormat="1">
      <c r="A3" s="85">
        <v>42949</v>
      </c>
      <c r="B3" s="86" t="s">
        <v>108</v>
      </c>
      <c r="C3" s="87">
        <v>42995</v>
      </c>
      <c r="D3" s="88">
        <v>1.1834</v>
      </c>
      <c r="E3" s="88">
        <v>1.1939500000000001</v>
      </c>
      <c r="F3" s="88">
        <v>1.18255</v>
      </c>
      <c r="G3" s="88">
        <v>1.1882999999999999</v>
      </c>
      <c r="H3" s="369"/>
      <c r="I3" s="73"/>
      <c r="J3" s="73"/>
      <c r="K3" s="90"/>
      <c r="L3" s="75"/>
      <c r="M3" s="76"/>
      <c r="N3" s="90">
        <v>453281</v>
      </c>
      <c r="O3" s="90"/>
      <c r="P3" s="90">
        <v>464897</v>
      </c>
      <c r="Q3" s="75" t="e">
        <f>P3-#REF!</f>
        <v>#REF!</v>
      </c>
      <c r="R3" s="76" t="e">
        <f>Q3/#REF!</f>
        <v>#REF!</v>
      </c>
      <c r="S3" s="445"/>
      <c r="T3" s="445"/>
      <c r="U3" s="445"/>
      <c r="V3" s="442"/>
      <c r="W3" s="91">
        <v>1.4842</v>
      </c>
      <c r="X3" s="593"/>
      <c r="Y3" s="86"/>
    </row>
    <row r="4" spans="1:25" s="92" customFormat="1">
      <c r="A4" s="85">
        <v>42950</v>
      </c>
      <c r="B4" s="86" t="s">
        <v>102</v>
      </c>
      <c r="C4" s="87">
        <v>42995</v>
      </c>
      <c r="D4" s="88">
        <v>1.1881999999999999</v>
      </c>
      <c r="E4" s="88">
        <v>1.1919999999999999</v>
      </c>
      <c r="F4" s="88">
        <v>1.1857500000000001</v>
      </c>
      <c r="G4" s="88">
        <v>1.1896500000000001</v>
      </c>
      <c r="H4" s="369">
        <f t="shared" ref="H4:H35" si="0">(E4-F4)*100000</f>
        <v>624.9999999999867</v>
      </c>
      <c r="I4" s="73" t="str">
        <f t="shared" ref="I4:I26" si="1">IF(E4&gt;E3,"過高","")</f>
        <v/>
      </c>
      <c r="J4" s="73" t="str">
        <f t="shared" ref="J4:J26" si="2">IF(F4&lt;F3,"破低","")</f>
        <v/>
      </c>
      <c r="K4" s="90"/>
      <c r="L4" s="75"/>
      <c r="M4" s="76"/>
      <c r="N4" s="90">
        <v>456365</v>
      </c>
      <c r="O4" s="90"/>
      <c r="P4" s="90">
        <v>468295</v>
      </c>
      <c r="Q4" s="75">
        <f t="shared" ref="Q4:Q25" si="3">P4-P3</f>
        <v>3398</v>
      </c>
      <c r="R4" s="76">
        <f t="shared" ref="R4:R25" si="4">Q4/P3</f>
        <v>7.3091458968330622E-3</v>
      </c>
      <c r="S4" s="445"/>
      <c r="T4" s="445"/>
      <c r="U4" s="445"/>
      <c r="V4" s="442"/>
      <c r="W4" s="91">
        <v>1.4996</v>
      </c>
      <c r="X4" s="593"/>
      <c r="Y4" s="86"/>
    </row>
    <row r="5" spans="1:25" s="92" customFormat="1">
      <c r="A5" s="85">
        <v>42951</v>
      </c>
      <c r="B5" s="86" t="s">
        <v>100</v>
      </c>
      <c r="C5" s="87">
        <v>42995</v>
      </c>
      <c r="D5" s="88">
        <v>1.1896</v>
      </c>
      <c r="E5" s="88">
        <v>1.1915</v>
      </c>
      <c r="F5" s="88">
        <v>1.1753499999999999</v>
      </c>
      <c r="G5" s="88">
        <v>1.18005</v>
      </c>
      <c r="H5" s="369">
        <f t="shared" si="0"/>
        <v>1615.0000000000109</v>
      </c>
      <c r="I5" s="73" t="str">
        <f t="shared" si="1"/>
        <v/>
      </c>
      <c r="J5" s="73" t="str">
        <f t="shared" si="2"/>
        <v>破低</v>
      </c>
      <c r="K5" s="90"/>
      <c r="L5" s="75"/>
      <c r="M5" s="76"/>
      <c r="N5" s="90">
        <v>454141</v>
      </c>
      <c r="O5" s="90"/>
      <c r="P5" s="90">
        <v>466163</v>
      </c>
      <c r="Q5" s="75">
        <f t="shared" si="3"/>
        <v>-2132</v>
      </c>
      <c r="R5" s="76">
        <f t="shared" si="4"/>
        <v>-4.5526858070233508E-3</v>
      </c>
      <c r="S5" s="445"/>
      <c r="T5" s="445"/>
      <c r="U5" s="445"/>
      <c r="V5" s="442"/>
      <c r="W5" s="91">
        <v>1.5008999999999999</v>
      </c>
      <c r="X5" s="593"/>
      <c r="Y5" s="86"/>
    </row>
    <row r="6" spans="1:25" s="115" customFormat="1">
      <c r="A6" s="109">
        <v>42954</v>
      </c>
      <c r="B6" s="110" t="s">
        <v>98</v>
      </c>
      <c r="C6" s="111">
        <v>42995</v>
      </c>
      <c r="D6" s="112">
        <v>1.1795500000000001</v>
      </c>
      <c r="E6" s="112">
        <v>1.1839999999999999</v>
      </c>
      <c r="F6" s="112">
        <v>1.1794500000000001</v>
      </c>
      <c r="G6" s="112">
        <v>1.18215</v>
      </c>
      <c r="H6" s="369">
        <f t="shared" si="0"/>
        <v>454.99999999998317</v>
      </c>
      <c r="I6" s="73" t="str">
        <f t="shared" si="1"/>
        <v/>
      </c>
      <c r="J6" s="73" t="str">
        <f t="shared" si="2"/>
        <v/>
      </c>
      <c r="K6" s="113"/>
      <c r="L6" s="75"/>
      <c r="M6" s="76"/>
      <c r="N6" s="113">
        <v>461892</v>
      </c>
      <c r="O6" s="113"/>
      <c r="P6" s="113">
        <v>461892</v>
      </c>
      <c r="Q6" s="75">
        <f t="shared" si="3"/>
        <v>-4271</v>
      </c>
      <c r="R6" s="76">
        <f t="shared" si="4"/>
        <v>-9.1620313066459579E-3</v>
      </c>
      <c r="S6" s="446"/>
      <c r="T6" s="446"/>
      <c r="U6" s="446"/>
      <c r="V6" s="447"/>
      <c r="W6" s="114">
        <v>1.5067999999999999</v>
      </c>
      <c r="X6" s="594"/>
      <c r="Y6" s="110"/>
    </row>
    <row r="7" spans="1:25" s="115" customFormat="1">
      <c r="A7" s="109">
        <v>42955</v>
      </c>
      <c r="B7" s="110" t="s">
        <v>97</v>
      </c>
      <c r="C7" s="111">
        <v>42995</v>
      </c>
      <c r="D7" s="112">
        <v>1.1896</v>
      </c>
      <c r="E7" s="112">
        <v>1.1915</v>
      </c>
      <c r="F7" s="112">
        <v>1.1753</v>
      </c>
      <c r="G7" s="112">
        <v>1.18005</v>
      </c>
      <c r="H7" s="369">
        <f t="shared" si="0"/>
        <v>1619.9999999999993</v>
      </c>
      <c r="I7" s="73" t="str">
        <f t="shared" si="1"/>
        <v>過高</v>
      </c>
      <c r="J7" s="73" t="str">
        <f t="shared" si="2"/>
        <v>破低</v>
      </c>
      <c r="K7" s="113"/>
      <c r="L7" s="75"/>
      <c r="M7" s="76"/>
      <c r="N7" s="113">
        <v>449298</v>
      </c>
      <c r="O7" s="113"/>
      <c r="P7" s="113">
        <v>461152</v>
      </c>
      <c r="Q7" s="75">
        <f t="shared" si="3"/>
        <v>-740</v>
      </c>
      <c r="R7" s="76">
        <f t="shared" si="4"/>
        <v>-1.6021061200453786E-3</v>
      </c>
      <c r="S7" s="446"/>
      <c r="T7" s="446"/>
      <c r="U7" s="446"/>
      <c r="V7" s="447"/>
      <c r="W7" s="114">
        <v>1.5097</v>
      </c>
      <c r="X7" s="594"/>
      <c r="Y7" s="110"/>
    </row>
    <row r="8" spans="1:25" s="115" customFormat="1">
      <c r="A8" s="109">
        <v>42956</v>
      </c>
      <c r="B8" s="110" t="s">
        <v>108</v>
      </c>
      <c r="C8" s="111">
        <v>42995</v>
      </c>
      <c r="D8" s="112">
        <v>1.1774500000000001</v>
      </c>
      <c r="E8" s="112">
        <v>1.1788000000000001</v>
      </c>
      <c r="F8" s="112">
        <v>1.1712499999999999</v>
      </c>
      <c r="G8" s="112">
        <v>1.1783999999999999</v>
      </c>
      <c r="H8" s="369">
        <f t="shared" si="0"/>
        <v>755.00000000001683</v>
      </c>
      <c r="I8" s="73" t="str">
        <f t="shared" si="1"/>
        <v/>
      </c>
      <c r="J8" s="73" t="str">
        <f t="shared" si="2"/>
        <v>破低</v>
      </c>
      <c r="K8" s="113"/>
      <c r="L8" s="75"/>
      <c r="M8" s="76"/>
      <c r="N8" s="113">
        <v>448194</v>
      </c>
      <c r="O8" s="113"/>
      <c r="P8" s="113">
        <v>460732</v>
      </c>
      <c r="Q8" s="75">
        <f t="shared" si="3"/>
        <v>-420</v>
      </c>
      <c r="R8" s="76">
        <f t="shared" si="4"/>
        <v>-9.1076261189369236E-4</v>
      </c>
      <c r="S8" s="446"/>
      <c r="T8" s="446"/>
      <c r="U8" s="446"/>
      <c r="V8" s="447"/>
      <c r="W8" s="114">
        <v>1.5038</v>
      </c>
      <c r="X8" s="594"/>
      <c r="Y8" s="110"/>
    </row>
    <row r="9" spans="1:25" s="115" customFormat="1">
      <c r="A9" s="109">
        <v>42957</v>
      </c>
      <c r="B9" s="110" t="s">
        <v>101</v>
      </c>
      <c r="C9" s="111">
        <v>42995</v>
      </c>
      <c r="D9" s="112">
        <v>1.17825</v>
      </c>
      <c r="E9" s="112">
        <v>1.18085</v>
      </c>
      <c r="F9" s="112">
        <v>1.17265</v>
      </c>
      <c r="G9" s="112">
        <v>1.1794</v>
      </c>
      <c r="H9" s="369">
        <f t="shared" si="0"/>
        <v>819.99999999999852</v>
      </c>
      <c r="I9" s="73" t="str">
        <f t="shared" si="1"/>
        <v>過高</v>
      </c>
      <c r="J9" s="73" t="str">
        <f t="shared" si="2"/>
        <v/>
      </c>
      <c r="K9" s="113"/>
      <c r="L9" s="75"/>
      <c r="M9" s="76"/>
      <c r="N9" s="113">
        <v>445482</v>
      </c>
      <c r="O9" s="113"/>
      <c r="P9" s="113">
        <v>457944</v>
      </c>
      <c r="Q9" s="75">
        <f t="shared" si="3"/>
        <v>-2788</v>
      </c>
      <c r="R9" s="76">
        <f t="shared" si="4"/>
        <v>-6.0512402003767918E-3</v>
      </c>
      <c r="S9" s="446"/>
      <c r="T9" s="446"/>
      <c r="U9" s="446"/>
      <c r="V9" s="447"/>
      <c r="W9" s="114">
        <v>1.5049999999999999</v>
      </c>
      <c r="X9" s="594"/>
      <c r="Y9" s="110"/>
    </row>
    <row r="10" spans="1:25" s="115" customFormat="1">
      <c r="A10" s="109">
        <v>42958</v>
      </c>
      <c r="B10" s="110" t="s">
        <v>99</v>
      </c>
      <c r="C10" s="111">
        <v>42995</v>
      </c>
      <c r="D10" s="112">
        <v>1.1794500000000001</v>
      </c>
      <c r="E10" s="112">
        <v>1.1869499999999999</v>
      </c>
      <c r="F10" s="112">
        <v>1.177</v>
      </c>
      <c r="G10" s="112">
        <v>1.1883999999999999</v>
      </c>
      <c r="H10" s="369">
        <f t="shared" si="0"/>
        <v>994.99999999999034</v>
      </c>
      <c r="I10" s="73" t="str">
        <f t="shared" si="1"/>
        <v>過高</v>
      </c>
      <c r="J10" s="73" t="str">
        <f t="shared" si="2"/>
        <v/>
      </c>
      <c r="K10" s="113"/>
      <c r="L10" s="75"/>
      <c r="M10" s="76"/>
      <c r="N10" s="113">
        <v>451621</v>
      </c>
      <c r="O10" s="113"/>
      <c r="P10" s="113">
        <v>464267</v>
      </c>
      <c r="Q10" s="75">
        <f t="shared" si="3"/>
        <v>6323</v>
      </c>
      <c r="R10" s="76">
        <f t="shared" si="4"/>
        <v>1.3807365092675087E-2</v>
      </c>
      <c r="S10" s="446"/>
      <c r="T10" s="446"/>
      <c r="U10" s="446"/>
      <c r="V10" s="447"/>
      <c r="W10" s="114">
        <v>1.5135000000000001</v>
      </c>
      <c r="X10" s="594"/>
      <c r="Y10" s="110"/>
    </row>
    <row r="11" spans="1:25" s="92" customFormat="1">
      <c r="A11" s="85">
        <v>42961</v>
      </c>
      <c r="B11" s="86" t="s">
        <v>98</v>
      </c>
      <c r="C11" s="87">
        <v>42995</v>
      </c>
      <c r="D11" s="88">
        <v>1.1846000000000001</v>
      </c>
      <c r="E11" s="88">
        <v>1.1859999999999999</v>
      </c>
      <c r="F11" s="88">
        <v>1.1791499999999999</v>
      </c>
      <c r="G11" s="88">
        <v>1.1800999999999999</v>
      </c>
      <c r="H11" s="369">
        <f t="shared" si="0"/>
        <v>685.00000000000227</v>
      </c>
      <c r="I11" s="73" t="str">
        <f t="shared" si="1"/>
        <v/>
      </c>
      <c r="J11" s="73" t="str">
        <f t="shared" si="2"/>
        <v/>
      </c>
      <c r="K11" s="90"/>
      <c r="L11" s="75"/>
      <c r="M11" s="76"/>
      <c r="N11" s="90">
        <v>446852</v>
      </c>
      <c r="O11" s="90"/>
      <c r="P11" s="90">
        <v>457860</v>
      </c>
      <c r="Q11" s="75">
        <f t="shared" si="3"/>
        <v>-6407</v>
      </c>
      <c r="R11" s="76">
        <f t="shared" si="4"/>
        <v>-1.380024856386519E-2</v>
      </c>
      <c r="S11" s="445"/>
      <c r="T11" s="445"/>
      <c r="U11" s="445"/>
      <c r="V11" s="442"/>
      <c r="W11" s="91">
        <v>1.8198000000000001</v>
      </c>
      <c r="X11" s="593"/>
      <c r="Y11" s="86"/>
    </row>
    <row r="12" spans="1:25" s="92" customFormat="1">
      <c r="A12" s="85">
        <v>42962</v>
      </c>
      <c r="B12" s="86" t="s">
        <v>115</v>
      </c>
      <c r="C12" s="87">
        <v>42995</v>
      </c>
      <c r="D12" s="88">
        <v>1.1798</v>
      </c>
      <c r="E12" s="88">
        <v>1.1814</v>
      </c>
      <c r="F12" s="88">
        <v>1.1708000000000001</v>
      </c>
      <c r="G12" s="88">
        <v>1.1756</v>
      </c>
      <c r="H12" s="369">
        <f t="shared" si="0"/>
        <v>1059.9999999999943</v>
      </c>
      <c r="I12" s="73" t="str">
        <f t="shared" si="1"/>
        <v/>
      </c>
      <c r="J12" s="73" t="str">
        <f t="shared" si="2"/>
        <v>破低</v>
      </c>
      <c r="K12" s="90"/>
      <c r="L12" s="75"/>
      <c r="M12" s="76"/>
      <c r="N12" s="90">
        <v>450732</v>
      </c>
      <c r="O12" s="90"/>
      <c r="P12" s="90">
        <v>462148</v>
      </c>
      <c r="Q12" s="75">
        <f t="shared" si="3"/>
        <v>4288</v>
      </c>
      <c r="R12" s="76">
        <f t="shared" si="4"/>
        <v>9.3653081728039145E-3</v>
      </c>
      <c r="S12" s="445"/>
      <c r="T12" s="445"/>
      <c r="U12" s="445"/>
      <c r="V12" s="442"/>
      <c r="W12" s="91">
        <v>1.3209</v>
      </c>
      <c r="X12" s="593"/>
      <c r="Y12" s="86"/>
    </row>
    <row r="13" spans="1:25" s="92" customFormat="1">
      <c r="A13" s="85">
        <v>42963</v>
      </c>
      <c r="B13" s="86" t="s">
        <v>108</v>
      </c>
      <c r="C13" s="87">
        <v>42995</v>
      </c>
      <c r="D13" s="88">
        <v>1.1756500000000001</v>
      </c>
      <c r="E13" s="88">
        <v>1.1798999999999999</v>
      </c>
      <c r="F13" s="88">
        <v>1.17015</v>
      </c>
      <c r="G13" s="88">
        <v>1.1787000000000001</v>
      </c>
      <c r="H13" s="369">
        <f t="shared" si="0"/>
        <v>974.9999999999925</v>
      </c>
      <c r="I13" s="73" t="str">
        <f t="shared" si="1"/>
        <v/>
      </c>
      <c r="J13" s="73" t="str">
        <f t="shared" si="2"/>
        <v>破低</v>
      </c>
      <c r="K13" s="90"/>
      <c r="L13" s="75"/>
      <c r="M13" s="76"/>
      <c r="N13" s="90">
        <v>451858</v>
      </c>
      <c r="O13" s="90"/>
      <c r="P13" s="90">
        <v>463935</v>
      </c>
      <c r="Q13" s="75">
        <f t="shared" si="3"/>
        <v>1787</v>
      </c>
      <c r="R13" s="76">
        <f t="shared" si="4"/>
        <v>3.8667266763028293E-3</v>
      </c>
      <c r="S13" s="445"/>
      <c r="T13" s="445"/>
      <c r="U13" s="445"/>
      <c r="V13" s="442"/>
      <c r="W13" s="91">
        <v>1.4699</v>
      </c>
      <c r="X13" s="593"/>
      <c r="Y13" s="86"/>
    </row>
    <row r="14" spans="1:25" s="92" customFormat="1">
      <c r="A14" s="85">
        <v>42964</v>
      </c>
      <c r="B14" s="86" t="s">
        <v>101</v>
      </c>
      <c r="C14" s="87">
        <v>42995</v>
      </c>
      <c r="D14" s="88">
        <v>1.17885</v>
      </c>
      <c r="E14" s="88">
        <v>1.18085</v>
      </c>
      <c r="F14" s="88">
        <v>1.1679999999999999</v>
      </c>
      <c r="G14" s="88">
        <v>1.1740999999999999</v>
      </c>
      <c r="H14" s="369">
        <f t="shared" si="0"/>
        <v>1285.0000000000027</v>
      </c>
      <c r="I14" s="73" t="str">
        <f t="shared" si="1"/>
        <v>過高</v>
      </c>
      <c r="J14" s="73" t="str">
        <f t="shared" si="2"/>
        <v>破低</v>
      </c>
      <c r="K14" s="90"/>
      <c r="L14" s="75"/>
      <c r="M14" s="76"/>
      <c r="N14" s="90">
        <v>450026</v>
      </c>
      <c r="O14" s="90"/>
      <c r="P14" s="90">
        <v>462565</v>
      </c>
      <c r="Q14" s="75">
        <f t="shared" si="3"/>
        <v>-1370</v>
      </c>
      <c r="R14" s="76">
        <f t="shared" si="4"/>
        <v>-2.9529998814489099E-3</v>
      </c>
      <c r="S14" s="445"/>
      <c r="T14" s="445"/>
      <c r="U14" s="445"/>
      <c r="V14" s="442"/>
      <c r="W14" s="91">
        <v>1.3818999999999999</v>
      </c>
      <c r="X14" s="593"/>
      <c r="Y14" s="86"/>
    </row>
    <row r="15" spans="1:25" s="92" customFormat="1">
      <c r="A15" s="85">
        <v>42965</v>
      </c>
      <c r="B15" s="86" t="s">
        <v>99</v>
      </c>
      <c r="C15" s="87">
        <v>42995</v>
      </c>
      <c r="D15" s="88">
        <v>1.17435</v>
      </c>
      <c r="E15" s="88">
        <v>1.1792499999999999</v>
      </c>
      <c r="F15" s="88">
        <v>1.17255</v>
      </c>
      <c r="G15" s="88">
        <v>1.1778500000000001</v>
      </c>
      <c r="H15" s="369">
        <f t="shared" si="0"/>
        <v>669.99999999999284</v>
      </c>
      <c r="I15" s="73" t="str">
        <f t="shared" si="1"/>
        <v/>
      </c>
      <c r="J15" s="73" t="str">
        <f t="shared" si="2"/>
        <v/>
      </c>
      <c r="K15" s="90"/>
      <c r="L15" s="75"/>
      <c r="M15" s="76"/>
      <c r="N15" s="90">
        <v>447453</v>
      </c>
      <c r="O15" s="90"/>
      <c r="P15" s="90">
        <v>460054</v>
      </c>
      <c r="Q15" s="75">
        <f t="shared" si="3"/>
        <v>-2511</v>
      </c>
      <c r="R15" s="76">
        <f t="shared" si="4"/>
        <v>-5.4284262752261848E-3</v>
      </c>
      <c r="S15" s="445"/>
      <c r="T15" s="445"/>
      <c r="U15" s="445"/>
      <c r="V15" s="442"/>
      <c r="W15" s="91">
        <v>1.6893</v>
      </c>
      <c r="X15" s="593"/>
      <c r="Y15" s="86"/>
    </row>
    <row r="16" spans="1:25" s="115" customFormat="1">
      <c r="A16" s="109">
        <v>42968</v>
      </c>
      <c r="B16" s="110" t="s">
        <v>98</v>
      </c>
      <c r="C16" s="111">
        <v>42995</v>
      </c>
      <c r="D16" s="112">
        <v>1.1777</v>
      </c>
      <c r="E16" s="112">
        <v>1.18455</v>
      </c>
      <c r="F16" s="112">
        <v>1.1748000000000001</v>
      </c>
      <c r="G16" s="112">
        <v>1.18285</v>
      </c>
      <c r="H16" s="369">
        <f t="shared" si="0"/>
        <v>974.9999999999925</v>
      </c>
      <c r="I16" s="73" t="str">
        <f t="shared" si="1"/>
        <v>過高</v>
      </c>
      <c r="J16" s="73" t="str">
        <f t="shared" si="2"/>
        <v/>
      </c>
      <c r="K16" s="113"/>
      <c r="L16" s="75"/>
      <c r="M16" s="76"/>
      <c r="N16" s="113">
        <v>455614</v>
      </c>
      <c r="O16" s="113"/>
      <c r="P16" s="113">
        <v>468666</v>
      </c>
      <c r="Q16" s="75">
        <f t="shared" si="3"/>
        <v>8612</v>
      </c>
      <c r="R16" s="76">
        <f t="shared" si="4"/>
        <v>1.8719541619027332E-2</v>
      </c>
      <c r="S16" s="446"/>
      <c r="T16" s="446"/>
      <c r="U16" s="446"/>
      <c r="V16" s="447"/>
      <c r="W16" s="114">
        <v>1.4581999999999999</v>
      </c>
      <c r="X16" s="594"/>
      <c r="Y16" s="110"/>
    </row>
    <row r="17" spans="1:25" s="115" customFormat="1">
      <c r="A17" s="109">
        <v>42969</v>
      </c>
      <c r="B17" s="110" t="s">
        <v>115</v>
      </c>
      <c r="C17" s="111">
        <v>42995</v>
      </c>
      <c r="D17" s="112">
        <v>1.18285</v>
      </c>
      <c r="E17" s="112">
        <v>1.1840999999999999</v>
      </c>
      <c r="F17" s="112">
        <v>1.17615</v>
      </c>
      <c r="G17" s="112">
        <v>1.1778</v>
      </c>
      <c r="H17" s="369">
        <f t="shared" si="0"/>
        <v>794.99999999999011</v>
      </c>
      <c r="I17" s="73" t="str">
        <f t="shared" si="1"/>
        <v/>
      </c>
      <c r="J17" s="73" t="str">
        <f t="shared" si="2"/>
        <v/>
      </c>
      <c r="K17" s="113"/>
      <c r="L17" s="75"/>
      <c r="M17" s="76"/>
      <c r="N17" s="113">
        <v>451525</v>
      </c>
      <c r="O17" s="113"/>
      <c r="P17" s="113">
        <v>464445</v>
      </c>
      <c r="Q17" s="75">
        <f t="shared" si="3"/>
        <v>-4221</v>
      </c>
      <c r="R17" s="76">
        <f t="shared" si="4"/>
        <v>-9.0064139493797289E-3</v>
      </c>
      <c r="S17" s="446"/>
      <c r="T17" s="446"/>
      <c r="U17" s="446"/>
      <c r="V17" s="447"/>
      <c r="W17" s="114">
        <v>1.758</v>
      </c>
      <c r="X17" s="594"/>
      <c r="Y17" s="110"/>
    </row>
    <row r="18" spans="1:25" s="115" customFormat="1">
      <c r="A18" s="109">
        <v>42970</v>
      </c>
      <c r="B18" s="110" t="s">
        <v>108</v>
      </c>
      <c r="C18" s="111">
        <v>42995</v>
      </c>
      <c r="D18" s="112">
        <v>1.17805</v>
      </c>
      <c r="E18" s="112">
        <v>1.1839</v>
      </c>
      <c r="F18" s="112">
        <v>1.1756</v>
      </c>
      <c r="G18" s="112">
        <v>1.1822999999999999</v>
      </c>
      <c r="H18" s="369">
        <f t="shared" si="0"/>
        <v>829.99999999999739</v>
      </c>
      <c r="I18" s="73" t="str">
        <f t="shared" si="1"/>
        <v/>
      </c>
      <c r="J18" s="73" t="str">
        <f t="shared" si="2"/>
        <v>破低</v>
      </c>
      <c r="K18" s="113"/>
      <c r="L18" s="75"/>
      <c r="M18" s="76"/>
      <c r="N18" s="113">
        <v>450585</v>
      </c>
      <c r="O18" s="113"/>
      <c r="P18" s="113">
        <v>464290</v>
      </c>
      <c r="Q18" s="75">
        <f t="shared" si="3"/>
        <v>-155</v>
      </c>
      <c r="R18" s="76">
        <f t="shared" si="4"/>
        <v>-3.3373165821571986E-4</v>
      </c>
      <c r="S18" s="446"/>
      <c r="T18" s="446"/>
      <c r="U18" s="446"/>
      <c r="V18" s="447"/>
      <c r="W18" s="114">
        <v>1.5084</v>
      </c>
      <c r="X18" s="594"/>
      <c r="Y18" s="110"/>
    </row>
    <row r="19" spans="1:25" s="115" customFormat="1">
      <c r="A19" s="109">
        <v>42971</v>
      </c>
      <c r="B19" s="110" t="s">
        <v>101</v>
      </c>
      <c r="C19" s="111">
        <v>42995</v>
      </c>
      <c r="D19" s="112">
        <v>1.18225</v>
      </c>
      <c r="E19" s="112">
        <v>1.1832</v>
      </c>
      <c r="F19" s="112">
        <v>1.1798</v>
      </c>
      <c r="G19" s="112">
        <v>1.1817500000000001</v>
      </c>
      <c r="H19" s="369">
        <f t="shared" si="0"/>
        <v>340.00000000000693</v>
      </c>
      <c r="I19" s="73" t="str">
        <f t="shared" si="1"/>
        <v/>
      </c>
      <c r="J19" s="73" t="str">
        <f t="shared" si="2"/>
        <v/>
      </c>
      <c r="K19" s="113"/>
      <c r="L19" s="75"/>
      <c r="M19" s="76"/>
      <c r="N19" s="113">
        <v>449424</v>
      </c>
      <c r="O19" s="113"/>
      <c r="P19" s="113">
        <v>462937</v>
      </c>
      <c r="Q19" s="75">
        <f t="shared" si="3"/>
        <v>-1353</v>
      </c>
      <c r="R19" s="76">
        <f t="shared" si="4"/>
        <v>-2.9141269465204934E-3</v>
      </c>
      <c r="S19" s="446"/>
      <c r="T19" s="446"/>
      <c r="U19" s="446"/>
      <c r="V19" s="447"/>
      <c r="W19" s="114">
        <v>1.5069999999999999</v>
      </c>
      <c r="X19" s="594"/>
      <c r="Y19" s="110"/>
    </row>
    <row r="20" spans="1:25" s="115" customFormat="1">
      <c r="A20" s="109">
        <v>42972</v>
      </c>
      <c r="B20" s="110" t="s">
        <v>99</v>
      </c>
      <c r="C20" s="111">
        <v>42995</v>
      </c>
      <c r="D20" s="112">
        <v>1.1814</v>
      </c>
      <c r="E20" s="112">
        <v>1.1955</v>
      </c>
      <c r="F20" s="112">
        <v>1.17865</v>
      </c>
      <c r="G20" s="112">
        <v>1.11937</v>
      </c>
      <c r="H20" s="369">
        <f t="shared" si="0"/>
        <v>1685.0000000000032</v>
      </c>
      <c r="I20" s="73" t="str">
        <f t="shared" si="1"/>
        <v>過高</v>
      </c>
      <c r="J20" s="73" t="str">
        <f t="shared" si="2"/>
        <v>破低</v>
      </c>
      <c r="K20" s="113"/>
      <c r="L20" s="75"/>
      <c r="M20" s="76"/>
      <c r="N20" s="113">
        <v>457607</v>
      </c>
      <c r="O20" s="113"/>
      <c r="P20" s="113">
        <v>472096</v>
      </c>
      <c r="Q20" s="75">
        <f t="shared" si="3"/>
        <v>9159</v>
      </c>
      <c r="R20" s="76">
        <f t="shared" si="4"/>
        <v>1.9784549517536942E-2</v>
      </c>
      <c r="S20" s="446"/>
      <c r="T20" s="446"/>
      <c r="U20" s="446"/>
      <c r="V20" s="447"/>
      <c r="W20" s="114">
        <v>1.4448000000000001</v>
      </c>
      <c r="X20" s="594"/>
      <c r="Y20" s="110"/>
    </row>
    <row r="21" spans="1:25" s="92" customFormat="1">
      <c r="A21" s="85">
        <v>42975</v>
      </c>
      <c r="B21" s="86" t="s">
        <v>145</v>
      </c>
      <c r="C21" s="87">
        <v>42995</v>
      </c>
      <c r="D21" s="88">
        <v>1.1956500000000001</v>
      </c>
      <c r="E21" s="88">
        <v>1.1997</v>
      </c>
      <c r="F21" s="88">
        <v>1.19295</v>
      </c>
      <c r="G21" s="88">
        <v>1.1991499999999999</v>
      </c>
      <c r="H21" s="369">
        <f t="shared" si="0"/>
        <v>675.00000000000341</v>
      </c>
      <c r="I21" s="73" t="str">
        <f t="shared" si="1"/>
        <v>過高</v>
      </c>
      <c r="J21" s="73" t="str">
        <f t="shared" si="2"/>
        <v/>
      </c>
      <c r="K21" s="90"/>
      <c r="L21" s="75"/>
      <c r="M21" s="76"/>
      <c r="N21" s="90">
        <v>452541</v>
      </c>
      <c r="O21" s="90"/>
      <c r="P21" s="90">
        <v>468232</v>
      </c>
      <c r="Q21" s="75">
        <f t="shared" si="3"/>
        <v>-3864</v>
      </c>
      <c r="R21" s="76">
        <f t="shared" si="4"/>
        <v>-8.1847759777672335E-3</v>
      </c>
      <c r="S21" s="445"/>
      <c r="T21" s="445"/>
      <c r="U21" s="445"/>
      <c r="V21" s="442"/>
      <c r="W21" s="91">
        <v>1.3978999999999999</v>
      </c>
      <c r="X21" s="593"/>
      <c r="Y21" s="86"/>
    </row>
    <row r="22" spans="1:25" s="92" customFormat="1">
      <c r="A22" s="85">
        <v>42976</v>
      </c>
      <c r="B22" s="86" t="s">
        <v>115</v>
      </c>
      <c r="C22" s="87">
        <v>42995</v>
      </c>
      <c r="D22" s="88">
        <v>1.1991000000000001</v>
      </c>
      <c r="E22" s="88">
        <v>1.20825</v>
      </c>
      <c r="F22" s="88">
        <v>1.1958</v>
      </c>
      <c r="G22" s="88">
        <v>1.19825</v>
      </c>
      <c r="H22" s="369">
        <f t="shared" si="0"/>
        <v>1245.0000000000073</v>
      </c>
      <c r="I22" s="73" t="str">
        <f t="shared" si="1"/>
        <v>過高</v>
      </c>
      <c r="J22" s="73" t="str">
        <f t="shared" si="2"/>
        <v/>
      </c>
      <c r="K22" s="90"/>
      <c r="L22" s="75"/>
      <c r="M22" s="76"/>
      <c r="N22" s="90">
        <v>453258</v>
      </c>
      <c r="O22" s="90"/>
      <c r="P22" s="90">
        <v>469307</v>
      </c>
      <c r="Q22" s="75">
        <f t="shared" si="3"/>
        <v>1075</v>
      </c>
      <c r="R22" s="76">
        <f t="shared" si="4"/>
        <v>2.2958704232090075E-3</v>
      </c>
      <c r="S22" s="445"/>
      <c r="T22" s="445"/>
      <c r="U22" s="445"/>
      <c r="V22" s="442"/>
      <c r="W22" s="91">
        <v>1.4083000000000001</v>
      </c>
      <c r="X22" s="593"/>
      <c r="Y22" s="86"/>
    </row>
    <row r="23" spans="1:25" s="92" customFormat="1">
      <c r="A23" s="85">
        <v>42977</v>
      </c>
      <c r="B23" s="86" t="s">
        <v>108</v>
      </c>
      <c r="C23" s="87">
        <v>42995</v>
      </c>
      <c r="D23" s="88">
        <v>1.19815</v>
      </c>
      <c r="E23" s="88">
        <v>1.1996</v>
      </c>
      <c r="F23" s="88">
        <v>1.1892</v>
      </c>
      <c r="G23" s="88">
        <v>1.1895500000000001</v>
      </c>
      <c r="H23" s="369">
        <f t="shared" si="0"/>
        <v>1039.9999999999966</v>
      </c>
      <c r="I23" s="73" t="str">
        <f t="shared" si="1"/>
        <v/>
      </c>
      <c r="J23" s="73" t="str">
        <f t="shared" si="2"/>
        <v>破低</v>
      </c>
      <c r="K23" s="90"/>
      <c r="L23" s="75"/>
      <c r="M23" s="76"/>
      <c r="N23" s="90">
        <v>452686</v>
      </c>
      <c r="O23" s="90"/>
      <c r="P23" s="90">
        <v>469761</v>
      </c>
      <c r="Q23" s="75">
        <f t="shared" si="3"/>
        <v>454</v>
      </c>
      <c r="R23" s="76">
        <f t="shared" si="4"/>
        <v>9.6738382338213574E-4</v>
      </c>
      <c r="S23" s="445"/>
      <c r="T23" s="445"/>
      <c r="U23" s="445"/>
      <c r="V23" s="442"/>
      <c r="W23" s="91">
        <v>1.1586000000000001</v>
      </c>
      <c r="X23" s="593"/>
      <c r="Y23" s="86"/>
    </row>
    <row r="24" spans="1:25" s="92" customFormat="1">
      <c r="A24" s="85">
        <v>42978</v>
      </c>
      <c r="B24" s="86" t="s">
        <v>101</v>
      </c>
      <c r="C24" s="87">
        <v>42995</v>
      </c>
      <c r="D24" s="88">
        <v>1.1902999999999999</v>
      </c>
      <c r="E24" s="88">
        <v>1.1922999999999999</v>
      </c>
      <c r="F24" s="88">
        <v>1.1832</v>
      </c>
      <c r="G24" s="88">
        <v>1.1918</v>
      </c>
      <c r="H24" s="369">
        <f t="shared" si="0"/>
        <v>909.99999999998863</v>
      </c>
      <c r="I24" s="73" t="str">
        <f t="shared" si="1"/>
        <v/>
      </c>
      <c r="J24" s="73" t="str">
        <f t="shared" si="2"/>
        <v>破低</v>
      </c>
      <c r="K24" s="90"/>
      <c r="L24" s="75"/>
      <c r="M24" s="76"/>
      <c r="N24" s="90">
        <v>447703</v>
      </c>
      <c r="O24" s="90"/>
      <c r="P24" s="90">
        <v>464843</v>
      </c>
      <c r="Q24" s="75">
        <f t="shared" si="3"/>
        <v>-4918</v>
      </c>
      <c r="R24" s="76">
        <f t="shared" si="4"/>
        <v>-1.0469153463144025E-2</v>
      </c>
      <c r="S24" s="445"/>
      <c r="T24" s="445"/>
      <c r="U24" s="445"/>
      <c r="V24" s="442"/>
      <c r="W24" s="91">
        <v>1.6634</v>
      </c>
      <c r="X24" s="593"/>
      <c r="Y24" s="86"/>
    </row>
    <row r="25" spans="1:25" s="92" customFormat="1">
      <c r="A25" s="85">
        <v>42979</v>
      </c>
      <c r="B25" s="86" t="s">
        <v>99</v>
      </c>
      <c r="C25" s="87">
        <v>42995</v>
      </c>
      <c r="D25" s="88">
        <v>1.19495</v>
      </c>
      <c r="E25" s="88">
        <v>1.19895</v>
      </c>
      <c r="F25" s="88">
        <v>1.1857500000000001</v>
      </c>
      <c r="G25" s="88">
        <v>1.18675</v>
      </c>
      <c r="H25" s="369">
        <f t="shared" si="0"/>
        <v>1319.9999999999879</v>
      </c>
      <c r="I25" s="73" t="str">
        <f t="shared" si="1"/>
        <v>過高</v>
      </c>
      <c r="J25" s="73" t="str">
        <f t="shared" si="2"/>
        <v/>
      </c>
      <c r="K25" s="90"/>
      <c r="L25" s="75"/>
      <c r="M25" s="76"/>
      <c r="N25" s="90">
        <v>449341</v>
      </c>
      <c r="O25" s="90"/>
      <c r="P25" s="90">
        <v>467727</v>
      </c>
      <c r="Q25" s="75">
        <f t="shared" si="3"/>
        <v>2884</v>
      </c>
      <c r="R25" s="76">
        <f t="shared" si="4"/>
        <v>6.2042453043285586E-3</v>
      </c>
      <c r="S25" s="445"/>
      <c r="T25" s="445"/>
      <c r="U25" s="445"/>
      <c r="V25" s="442"/>
      <c r="W25" s="91">
        <v>1.5944</v>
      </c>
      <c r="X25" s="593"/>
      <c r="Y25" s="86"/>
    </row>
    <row r="26" spans="1:25" s="126" customFormat="1">
      <c r="A26" s="120">
        <v>42982</v>
      </c>
      <c r="B26" s="121" t="s">
        <v>145</v>
      </c>
      <c r="C26" s="122">
        <v>42995</v>
      </c>
      <c r="D26" s="123">
        <v>1.1884399999999999</v>
      </c>
      <c r="E26" s="123">
        <v>1.1921900000000001</v>
      </c>
      <c r="F26" s="123">
        <v>1.1873199999999999</v>
      </c>
      <c r="G26" s="123">
        <v>1.1892799999999999</v>
      </c>
      <c r="H26" s="124">
        <f t="shared" si="0"/>
        <v>487.00000000001518</v>
      </c>
      <c r="I26" s="121" t="str">
        <f t="shared" si="1"/>
        <v/>
      </c>
      <c r="J26" s="121" t="str">
        <f t="shared" si="2"/>
        <v/>
      </c>
      <c r="K26" s="125"/>
      <c r="L26" s="125"/>
      <c r="M26" s="121"/>
      <c r="N26" s="125"/>
      <c r="O26" s="125"/>
      <c r="P26" s="125"/>
      <c r="Q26" s="125"/>
      <c r="R26" s="121"/>
      <c r="S26" s="448">
        <v>-2.0089999999999999</v>
      </c>
      <c r="T26" s="449"/>
      <c r="U26" s="449"/>
      <c r="V26" s="450"/>
      <c r="W26" s="175">
        <v>1.504</v>
      </c>
      <c r="X26" s="595"/>
      <c r="Y26" s="121"/>
    </row>
    <row r="27" spans="1:25">
      <c r="A27" s="109">
        <v>42983</v>
      </c>
      <c r="B27" s="110" t="s">
        <v>115</v>
      </c>
      <c r="C27" s="111">
        <v>42995</v>
      </c>
      <c r="D27" s="77">
        <v>1.1890000000000001</v>
      </c>
      <c r="E27" s="77">
        <v>1.19485</v>
      </c>
      <c r="F27" s="77">
        <v>1.1876</v>
      </c>
      <c r="G27" s="77">
        <v>1.19225</v>
      </c>
      <c r="H27" s="369">
        <f t="shared" si="0"/>
        <v>724.99999999999784</v>
      </c>
      <c r="I27" s="73" t="str">
        <f>IF(E27&gt;E25,"過高","")</f>
        <v/>
      </c>
      <c r="J27" s="73" t="str">
        <f>IF(F27&lt;F25,"破低","")</f>
        <v/>
      </c>
      <c r="M27" s="76"/>
      <c r="N27" s="74">
        <v>444906</v>
      </c>
      <c r="P27" s="74">
        <v>464988</v>
      </c>
      <c r="Q27" s="75">
        <f>P27-P25</f>
        <v>-2739</v>
      </c>
      <c r="R27" s="76">
        <f>Q27/P25</f>
        <v>-5.8559800909504904E-3</v>
      </c>
      <c r="S27" s="435">
        <v>-2.1446499999999999</v>
      </c>
      <c r="W27" s="78">
        <v>1.4081999999999999</v>
      </c>
    </row>
    <row r="28" spans="1:25">
      <c r="A28" s="109">
        <v>42984</v>
      </c>
      <c r="B28" s="110" t="s">
        <v>108</v>
      </c>
      <c r="C28" s="111">
        <v>42995</v>
      </c>
      <c r="D28" s="77">
        <v>1.1922999999999999</v>
      </c>
      <c r="E28" s="77">
        <v>1.1958</v>
      </c>
      <c r="F28" s="77">
        <v>1.1910000000000001</v>
      </c>
      <c r="G28" s="77">
        <v>1.1923999999999999</v>
      </c>
      <c r="H28" s="369">
        <f t="shared" si="0"/>
        <v>479.99999999999153</v>
      </c>
      <c r="I28" s="73" t="str">
        <f t="shared" ref="I28:I59" si="5">IF(E28&gt;E27,"過高","")</f>
        <v>過高</v>
      </c>
      <c r="J28" s="73" t="str">
        <f t="shared" ref="J28:J59" si="6">IF(F28&lt;F27,"破低","")</f>
        <v/>
      </c>
      <c r="M28" s="76"/>
      <c r="N28" s="74">
        <v>441717</v>
      </c>
      <c r="P28" s="74">
        <v>464143</v>
      </c>
      <c r="Q28" s="75">
        <f t="shared" ref="Q28:Q59" si="7">P28-P27</f>
        <v>-845</v>
      </c>
      <c r="R28" s="76">
        <f t="shared" ref="R28:R59" si="8">Q28/P27</f>
        <v>-1.8172511978803755E-3</v>
      </c>
      <c r="S28" s="435">
        <v>-2.1678000000000002</v>
      </c>
      <c r="W28" s="78">
        <v>1.4275</v>
      </c>
    </row>
    <row r="29" spans="1:25">
      <c r="A29" s="109">
        <v>42985</v>
      </c>
      <c r="B29" s="110" t="s">
        <v>101</v>
      </c>
      <c r="C29" s="111">
        <v>42995</v>
      </c>
      <c r="D29" s="77">
        <v>1.19255</v>
      </c>
      <c r="E29" s="77">
        <v>1.2064999999999999</v>
      </c>
      <c r="F29" s="77">
        <v>1.1919500000000001</v>
      </c>
      <c r="G29" s="77">
        <v>1.2028000000000001</v>
      </c>
      <c r="H29" s="369">
        <f t="shared" si="0"/>
        <v>1454.9999999999841</v>
      </c>
      <c r="I29" s="73" t="str">
        <f t="shared" si="5"/>
        <v>過高</v>
      </c>
      <c r="J29" s="73" t="str">
        <f t="shared" si="6"/>
        <v/>
      </c>
      <c r="M29" s="76"/>
      <c r="N29" s="74">
        <v>414297</v>
      </c>
      <c r="P29" s="74">
        <v>476125</v>
      </c>
      <c r="Q29" s="75">
        <f t="shared" si="7"/>
        <v>11982</v>
      </c>
      <c r="R29" s="76">
        <f t="shared" si="8"/>
        <v>2.5815319847546984E-2</v>
      </c>
      <c r="S29" s="435">
        <v>-3.24</v>
      </c>
      <c r="W29" s="78">
        <v>1.7466999999999999</v>
      </c>
    </row>
    <row r="30" spans="1:25">
      <c r="A30" s="109">
        <v>42986</v>
      </c>
      <c r="B30" s="110" t="s">
        <v>99</v>
      </c>
      <c r="C30" s="111">
        <v>42995</v>
      </c>
      <c r="D30" s="77">
        <v>1.2024999999999999</v>
      </c>
      <c r="E30" s="77">
        <v>1.2097500000000001</v>
      </c>
      <c r="F30" s="77">
        <v>1.2019500000000001</v>
      </c>
      <c r="G30" s="77">
        <v>1.2039500000000001</v>
      </c>
      <c r="H30" s="369">
        <f t="shared" si="0"/>
        <v>780.00000000000296</v>
      </c>
      <c r="I30" s="73" t="str">
        <f t="shared" si="5"/>
        <v>過高</v>
      </c>
      <c r="J30" s="73" t="str">
        <f t="shared" si="6"/>
        <v/>
      </c>
      <c r="M30" s="76"/>
      <c r="N30" s="74">
        <v>398098</v>
      </c>
      <c r="P30" s="74">
        <v>477264</v>
      </c>
      <c r="Q30" s="75">
        <f t="shared" si="7"/>
        <v>1139</v>
      </c>
      <c r="R30" s="76">
        <f t="shared" si="8"/>
        <v>2.3922289314780784E-3</v>
      </c>
      <c r="W30" s="78">
        <v>2.0547</v>
      </c>
    </row>
    <row r="31" spans="1:25" s="92" customFormat="1">
      <c r="A31" s="85">
        <v>42989</v>
      </c>
      <c r="B31" s="86" t="s">
        <v>145</v>
      </c>
      <c r="C31" s="87">
        <v>42995</v>
      </c>
      <c r="D31" s="88">
        <v>1.2029000000000001</v>
      </c>
      <c r="E31" s="88">
        <v>1.2034</v>
      </c>
      <c r="F31" s="88">
        <v>1.1951000000000001</v>
      </c>
      <c r="G31" s="88">
        <v>1.1957</v>
      </c>
      <c r="H31" s="369">
        <f t="shared" si="0"/>
        <v>829.99999999999739</v>
      </c>
      <c r="I31" s="73" t="str">
        <f t="shared" si="5"/>
        <v/>
      </c>
      <c r="J31" s="73" t="str">
        <f t="shared" si="6"/>
        <v>破低</v>
      </c>
      <c r="K31" s="90"/>
      <c r="L31" s="75"/>
      <c r="M31" s="76"/>
      <c r="N31" s="90">
        <v>352121</v>
      </c>
      <c r="O31" s="90"/>
      <c r="P31" s="90">
        <v>483857</v>
      </c>
      <c r="Q31" s="75">
        <f t="shared" si="7"/>
        <v>6593</v>
      </c>
      <c r="R31" s="76">
        <f t="shared" si="8"/>
        <v>1.3814157363639411E-2</v>
      </c>
      <c r="S31" s="445"/>
      <c r="T31" s="445"/>
      <c r="U31" s="445"/>
      <c r="V31" s="442"/>
      <c r="W31" s="91">
        <v>2.0545</v>
      </c>
      <c r="X31" s="593"/>
      <c r="Y31" s="86"/>
    </row>
    <row r="32" spans="1:25" s="92" customFormat="1">
      <c r="A32" s="85">
        <v>42990</v>
      </c>
      <c r="B32" s="86" t="s">
        <v>115</v>
      </c>
      <c r="C32" s="87">
        <v>42995</v>
      </c>
      <c r="D32" s="88">
        <v>1.1958500000000001</v>
      </c>
      <c r="E32" s="88">
        <v>1.1981999999999999</v>
      </c>
      <c r="F32" s="88">
        <v>1.1930000000000001</v>
      </c>
      <c r="G32" s="88">
        <v>1.1968000000000001</v>
      </c>
      <c r="H32" s="369">
        <f t="shared" si="0"/>
        <v>519.99999999998715</v>
      </c>
      <c r="I32" s="73" t="str">
        <f t="shared" si="5"/>
        <v/>
      </c>
      <c r="J32" s="73" t="str">
        <f t="shared" si="6"/>
        <v>破低</v>
      </c>
      <c r="K32" s="90"/>
      <c r="L32" s="75"/>
      <c r="M32" s="76"/>
      <c r="N32" s="90">
        <v>302292</v>
      </c>
      <c r="O32" s="90">
        <v>179505</v>
      </c>
      <c r="P32" s="90">
        <v>487425</v>
      </c>
      <c r="Q32" s="75">
        <f t="shared" si="7"/>
        <v>3568</v>
      </c>
      <c r="R32" s="76">
        <f t="shared" si="8"/>
        <v>7.3740795317624834E-3</v>
      </c>
      <c r="S32" s="445">
        <v>-2.0099</v>
      </c>
      <c r="T32" s="445"/>
      <c r="U32" s="445"/>
      <c r="V32" s="442"/>
      <c r="W32" s="91">
        <v>2.27</v>
      </c>
      <c r="X32" s="593"/>
      <c r="Y32" s="86"/>
    </row>
    <row r="33" spans="1:25" s="92" customFormat="1">
      <c r="A33" s="85">
        <v>42991</v>
      </c>
      <c r="B33" s="86" t="s">
        <v>108</v>
      </c>
      <c r="C33" s="87">
        <v>42995</v>
      </c>
      <c r="D33" s="88">
        <v>1.1969000000000001</v>
      </c>
      <c r="E33" s="88">
        <v>1.1998</v>
      </c>
      <c r="F33" s="88">
        <v>1.1875500000000001</v>
      </c>
      <c r="G33" s="88">
        <v>1.1888000000000001</v>
      </c>
      <c r="H33" s="369">
        <f t="shared" si="0"/>
        <v>1224.9999999999873</v>
      </c>
      <c r="I33" s="73" t="str">
        <f t="shared" si="5"/>
        <v>過高</v>
      </c>
      <c r="J33" s="73" t="str">
        <f t="shared" si="6"/>
        <v>破低</v>
      </c>
      <c r="K33" s="90"/>
      <c r="L33" s="75"/>
      <c r="M33" s="76"/>
      <c r="N33" s="90">
        <v>189895</v>
      </c>
      <c r="O33" s="90">
        <v>305166</v>
      </c>
      <c r="P33" s="90">
        <v>501075</v>
      </c>
      <c r="Q33" s="75">
        <f t="shared" si="7"/>
        <v>13650</v>
      </c>
      <c r="R33" s="76">
        <f t="shared" si="8"/>
        <v>2.8004308355131558E-2</v>
      </c>
      <c r="S33" s="445">
        <v>-1.94</v>
      </c>
      <c r="T33" s="445"/>
      <c r="U33" s="445"/>
      <c r="V33" s="442"/>
      <c r="W33" s="91">
        <v>2.3744999999999998</v>
      </c>
      <c r="X33" s="593"/>
      <c r="Y33" s="86"/>
    </row>
    <row r="34" spans="1:25" s="92" customFormat="1">
      <c r="A34" s="85">
        <v>42992</v>
      </c>
      <c r="B34" s="86" t="s">
        <v>101</v>
      </c>
      <c r="C34" s="87">
        <v>42995</v>
      </c>
      <c r="D34" s="88">
        <v>1.1890000000000001</v>
      </c>
      <c r="E34" s="88">
        <v>1.1923999999999999</v>
      </c>
      <c r="F34" s="88">
        <v>1.1837500000000001</v>
      </c>
      <c r="G34" s="88">
        <v>1.1920999999999999</v>
      </c>
      <c r="H34" s="369">
        <f t="shared" si="0"/>
        <v>864.99999999998249</v>
      </c>
      <c r="I34" s="73" t="str">
        <f t="shared" si="5"/>
        <v/>
      </c>
      <c r="J34" s="73" t="str">
        <f t="shared" si="6"/>
        <v>破低</v>
      </c>
      <c r="K34" s="90"/>
      <c r="L34" s="75"/>
      <c r="M34" s="76"/>
      <c r="N34" s="90">
        <v>139924</v>
      </c>
      <c r="O34" s="90">
        <v>372933</v>
      </c>
      <c r="P34" s="90">
        <v>519157</v>
      </c>
      <c r="Q34" s="75">
        <f t="shared" si="7"/>
        <v>18082</v>
      </c>
      <c r="R34" s="76">
        <f t="shared" si="8"/>
        <v>3.6086414209449684E-2</v>
      </c>
      <c r="S34" s="445">
        <v>-1.464</v>
      </c>
      <c r="T34" s="445"/>
      <c r="U34" s="445"/>
      <c r="V34" s="442"/>
      <c r="W34" s="91">
        <v>2.6316999999999999</v>
      </c>
      <c r="X34" s="593"/>
      <c r="Y34" s="86"/>
    </row>
    <row r="35" spans="1:25" s="92" customFormat="1">
      <c r="A35" s="85">
        <v>42993</v>
      </c>
      <c r="B35" s="86" t="s">
        <v>99</v>
      </c>
      <c r="C35" s="87">
        <v>42995</v>
      </c>
      <c r="D35" s="88">
        <v>1.1916</v>
      </c>
      <c r="E35" s="88">
        <v>1.19885</v>
      </c>
      <c r="F35" s="88">
        <v>1.19015</v>
      </c>
      <c r="G35" s="88">
        <v>1.1947000000000001</v>
      </c>
      <c r="H35" s="369">
        <f t="shared" si="0"/>
        <v>869.99999999999295</v>
      </c>
      <c r="I35" s="73" t="str">
        <f t="shared" si="5"/>
        <v>過高</v>
      </c>
      <c r="J35" s="73" t="str">
        <f t="shared" si="6"/>
        <v/>
      </c>
      <c r="K35" s="90"/>
      <c r="L35" s="75"/>
      <c r="M35" s="76"/>
      <c r="N35" s="90">
        <v>105224</v>
      </c>
      <c r="O35" s="90">
        <v>414274</v>
      </c>
      <c r="P35" s="90">
        <v>526088</v>
      </c>
      <c r="Q35" s="75">
        <f t="shared" si="7"/>
        <v>6931</v>
      </c>
      <c r="R35" s="76">
        <f t="shared" si="8"/>
        <v>1.3350489351005572E-2</v>
      </c>
      <c r="S35" s="445">
        <v>-1.7957000000000001</v>
      </c>
      <c r="T35" s="445"/>
      <c r="U35" s="445"/>
      <c r="V35" s="442"/>
      <c r="W35" s="91">
        <v>2.6057999999999999</v>
      </c>
      <c r="X35" s="593"/>
      <c r="Y35" s="86"/>
    </row>
    <row r="36" spans="1:25" s="312" customFormat="1">
      <c r="A36" s="304">
        <v>42996</v>
      </c>
      <c r="B36" s="305" t="s">
        <v>145</v>
      </c>
      <c r="C36" s="306">
        <v>43086</v>
      </c>
      <c r="D36" s="307">
        <v>1.1995</v>
      </c>
      <c r="E36" s="307">
        <v>1.2027000000000001</v>
      </c>
      <c r="F36" s="307">
        <v>1.1972</v>
      </c>
      <c r="G36" s="307">
        <v>1.2011499999999999</v>
      </c>
      <c r="H36" s="308">
        <f t="shared" ref="H36:H67" si="9">(E36-F36)*100000</f>
        <v>550.00000000000603</v>
      </c>
      <c r="I36" s="305" t="str">
        <f t="shared" si="5"/>
        <v>過高</v>
      </c>
      <c r="J36" s="305" t="str">
        <f t="shared" si="6"/>
        <v/>
      </c>
      <c r="K36" s="309"/>
      <c r="L36" s="309"/>
      <c r="M36" s="421"/>
      <c r="N36" s="309">
        <v>417069</v>
      </c>
      <c r="O36" s="309"/>
      <c r="P36" s="309">
        <v>423955</v>
      </c>
      <c r="Q36" s="309">
        <f t="shared" si="7"/>
        <v>-102133</v>
      </c>
      <c r="R36" s="421">
        <f t="shared" si="8"/>
        <v>-0.19413672237344323</v>
      </c>
      <c r="S36" s="553">
        <v>-2.0202</v>
      </c>
      <c r="T36" s="553"/>
      <c r="U36" s="553"/>
      <c r="V36" s="453"/>
      <c r="W36" s="311">
        <v>2.5611000000000002</v>
      </c>
      <c r="X36" s="596"/>
      <c r="Y36" s="305"/>
    </row>
    <row r="37" spans="1:25">
      <c r="A37" s="134">
        <v>42997</v>
      </c>
      <c r="B37" s="135" t="s">
        <v>115</v>
      </c>
      <c r="C37" s="137">
        <v>43086</v>
      </c>
      <c r="D37" s="77">
        <v>1.20105</v>
      </c>
      <c r="E37" s="77">
        <v>1.20645</v>
      </c>
      <c r="F37" s="77">
        <v>1.2008000000000001</v>
      </c>
      <c r="G37" s="77">
        <v>1.2052499999999999</v>
      </c>
      <c r="H37" s="369">
        <f t="shared" si="9"/>
        <v>564.99999999999329</v>
      </c>
      <c r="I37" s="73" t="str">
        <f t="shared" si="5"/>
        <v>過高</v>
      </c>
      <c r="J37" s="73" t="str">
        <f t="shared" si="6"/>
        <v/>
      </c>
      <c r="M37" s="76"/>
      <c r="N37" s="74">
        <v>423516</v>
      </c>
      <c r="P37" s="74">
        <v>431108</v>
      </c>
      <c r="Q37" s="75">
        <f t="shared" si="7"/>
        <v>7153</v>
      </c>
      <c r="R37" s="76">
        <f t="shared" si="8"/>
        <v>1.6872073687065843E-2</v>
      </c>
      <c r="S37" s="435">
        <v>-2.0367999999999999</v>
      </c>
      <c r="W37" s="78">
        <v>2.4165000000000001</v>
      </c>
    </row>
    <row r="38" spans="1:25">
      <c r="A38" s="134">
        <v>42998</v>
      </c>
      <c r="B38" s="135" t="s">
        <v>108</v>
      </c>
      <c r="C38" s="137">
        <v>43086</v>
      </c>
      <c r="D38" s="77">
        <v>1.2054499999999999</v>
      </c>
      <c r="E38" s="77">
        <v>1.2092499999999999</v>
      </c>
      <c r="F38" s="77">
        <v>1.1917500000000001</v>
      </c>
      <c r="G38" s="77">
        <v>1.1950000000000001</v>
      </c>
      <c r="H38" s="369">
        <f t="shared" si="9"/>
        <v>1749.999999999985</v>
      </c>
      <c r="I38" s="73" t="str">
        <f t="shared" si="5"/>
        <v>過高</v>
      </c>
      <c r="J38" s="73" t="str">
        <f t="shared" si="6"/>
        <v>破低</v>
      </c>
      <c r="M38" s="76"/>
      <c r="N38" s="74">
        <v>424256</v>
      </c>
      <c r="P38" s="74">
        <v>431751</v>
      </c>
      <c r="Q38" s="75">
        <f t="shared" si="7"/>
        <v>643</v>
      </c>
      <c r="R38" s="76">
        <f t="shared" si="8"/>
        <v>1.4915056088033625E-3</v>
      </c>
      <c r="S38" s="435">
        <v>-2.0779000000000001</v>
      </c>
      <c r="W38" s="78">
        <v>2.3729</v>
      </c>
    </row>
    <row r="39" spans="1:25">
      <c r="A39" s="134">
        <v>42999</v>
      </c>
      <c r="B39" s="135" t="s">
        <v>101</v>
      </c>
      <c r="C39" s="137">
        <v>43086</v>
      </c>
      <c r="D39" s="77">
        <v>1.1948000000000001</v>
      </c>
      <c r="E39" s="77">
        <v>1.20085</v>
      </c>
      <c r="F39" s="77">
        <v>1.1919999999999999</v>
      </c>
      <c r="G39" s="77">
        <v>1.1997</v>
      </c>
      <c r="H39" s="369">
        <f t="shared" si="9"/>
        <v>885.0000000000025</v>
      </c>
      <c r="I39" s="73" t="str">
        <f t="shared" si="5"/>
        <v/>
      </c>
      <c r="J39" s="73" t="str">
        <f t="shared" si="6"/>
        <v/>
      </c>
      <c r="M39" s="76"/>
      <c r="N39" s="74">
        <v>424338</v>
      </c>
      <c r="P39" s="74">
        <v>431997</v>
      </c>
      <c r="Q39" s="75">
        <f t="shared" si="7"/>
        <v>246</v>
      </c>
      <c r="R39" s="76">
        <f t="shared" si="8"/>
        <v>5.697728551873649E-4</v>
      </c>
      <c r="S39" s="435">
        <v>-1.7690999999999999</v>
      </c>
      <c r="W39" s="78">
        <v>2.5314000000000001</v>
      </c>
    </row>
    <row r="40" spans="1:25">
      <c r="A40" s="134">
        <v>43000</v>
      </c>
      <c r="B40" s="135" t="s">
        <v>99</v>
      </c>
      <c r="C40" s="137">
        <v>43086</v>
      </c>
      <c r="D40" s="77">
        <v>1.1995</v>
      </c>
      <c r="E40" s="77">
        <v>1.2059500000000001</v>
      </c>
      <c r="F40" s="77">
        <v>1.1991000000000001</v>
      </c>
      <c r="G40" s="77">
        <v>1.2</v>
      </c>
      <c r="H40" s="369">
        <f t="shared" si="9"/>
        <v>685.00000000000227</v>
      </c>
      <c r="I40" s="73" t="str">
        <f t="shared" si="5"/>
        <v>過高</v>
      </c>
      <c r="J40" s="73" t="str">
        <f t="shared" si="6"/>
        <v/>
      </c>
      <c r="M40" s="76"/>
      <c r="N40" s="74">
        <v>425178</v>
      </c>
      <c r="P40" s="74">
        <v>433184</v>
      </c>
      <c r="Q40" s="75">
        <f t="shared" si="7"/>
        <v>1187</v>
      </c>
      <c r="R40" s="76">
        <f t="shared" si="8"/>
        <v>2.7477042664648134E-3</v>
      </c>
      <c r="S40" s="435">
        <v>-2.2161</v>
      </c>
      <c r="W40" s="78">
        <v>2.2787000000000002</v>
      </c>
    </row>
    <row r="41" spans="1:25" s="92" customFormat="1">
      <c r="A41" s="85">
        <v>43003</v>
      </c>
      <c r="B41" s="86" t="s">
        <v>145</v>
      </c>
      <c r="C41" s="87">
        <v>43086</v>
      </c>
      <c r="D41" s="88">
        <v>1.1970499999999999</v>
      </c>
      <c r="E41" s="88">
        <v>1.1991000000000001</v>
      </c>
      <c r="F41" s="88">
        <v>1.1886000000000001</v>
      </c>
      <c r="G41" s="88">
        <v>1.19045</v>
      </c>
      <c r="H41" s="369">
        <f t="shared" si="9"/>
        <v>1049.9999999999955</v>
      </c>
      <c r="I41" s="73" t="str">
        <f t="shared" si="5"/>
        <v/>
      </c>
      <c r="J41" s="73" t="str">
        <f t="shared" si="6"/>
        <v>破低</v>
      </c>
      <c r="K41" s="90"/>
      <c r="L41" s="75"/>
      <c r="M41" s="76"/>
      <c r="N41" s="90">
        <v>423674</v>
      </c>
      <c r="O41" s="90"/>
      <c r="P41" s="90">
        <v>431472</v>
      </c>
      <c r="Q41" s="75">
        <f t="shared" si="7"/>
        <v>-1712</v>
      </c>
      <c r="R41" s="76">
        <f t="shared" si="8"/>
        <v>-3.9521311959813841E-3</v>
      </c>
      <c r="S41" s="445">
        <v>-2.0764</v>
      </c>
      <c r="T41" s="445"/>
      <c r="U41" s="445"/>
      <c r="V41" s="442"/>
      <c r="W41" s="91">
        <v>2.3214999999999999</v>
      </c>
      <c r="X41" s="593"/>
      <c r="Y41" s="86"/>
    </row>
    <row r="42" spans="1:25" s="92" customFormat="1">
      <c r="A42" s="85">
        <v>43004</v>
      </c>
      <c r="B42" s="86" t="s">
        <v>115</v>
      </c>
      <c r="C42" s="87">
        <v>43086</v>
      </c>
      <c r="D42" s="88">
        <v>1.1900999999999999</v>
      </c>
      <c r="E42" s="88">
        <v>1.1916</v>
      </c>
      <c r="F42" s="88">
        <v>1.1810499999999999</v>
      </c>
      <c r="G42" s="88">
        <v>1.18475</v>
      </c>
      <c r="H42" s="369">
        <f t="shared" si="9"/>
        <v>1055.0000000000059</v>
      </c>
      <c r="I42" s="73" t="str">
        <f t="shared" si="5"/>
        <v/>
      </c>
      <c r="J42" s="73" t="str">
        <f t="shared" si="6"/>
        <v>破低</v>
      </c>
      <c r="K42" s="90"/>
      <c r="L42" s="75"/>
      <c r="M42" s="76"/>
      <c r="N42" s="90">
        <v>421832</v>
      </c>
      <c r="O42" s="90"/>
      <c r="P42" s="90">
        <v>429111</v>
      </c>
      <c r="Q42" s="75">
        <f t="shared" si="7"/>
        <v>-2361</v>
      </c>
      <c r="R42" s="76">
        <f t="shared" si="8"/>
        <v>-5.471965735899433E-3</v>
      </c>
      <c r="S42" s="445">
        <v>-1.3274999999999999</v>
      </c>
      <c r="T42" s="445"/>
      <c r="U42" s="445"/>
      <c r="V42" s="442"/>
      <c r="W42" s="91">
        <v>2.1018500000000002</v>
      </c>
      <c r="X42" s="593"/>
      <c r="Y42" s="86"/>
    </row>
    <row r="43" spans="1:25" s="92" customFormat="1">
      <c r="A43" s="85">
        <v>43005</v>
      </c>
      <c r="B43" s="86" t="s">
        <v>108</v>
      </c>
      <c r="C43" s="87">
        <v>43086</v>
      </c>
      <c r="D43" s="88">
        <v>1.1846000000000001</v>
      </c>
      <c r="E43" s="88">
        <v>1.1849000000000001</v>
      </c>
      <c r="F43" s="88">
        <v>1.1770499999999999</v>
      </c>
      <c r="G43" s="88">
        <v>1.1797500000000001</v>
      </c>
      <c r="H43" s="369">
        <f t="shared" si="9"/>
        <v>785.00000000001342</v>
      </c>
      <c r="I43" s="73" t="str">
        <f t="shared" si="5"/>
        <v/>
      </c>
      <c r="J43" s="73" t="str">
        <f t="shared" si="6"/>
        <v>破低</v>
      </c>
      <c r="K43" s="90"/>
      <c r="L43" s="75"/>
      <c r="M43" s="76"/>
      <c r="N43" s="90">
        <v>422452</v>
      </c>
      <c r="O43" s="90"/>
      <c r="P43" s="90">
        <v>431198</v>
      </c>
      <c r="Q43" s="75">
        <f t="shared" si="7"/>
        <v>2087</v>
      </c>
      <c r="R43" s="76">
        <f t="shared" si="8"/>
        <v>4.8635434654436729E-3</v>
      </c>
      <c r="S43" s="445">
        <v>-1.4934000000000001</v>
      </c>
      <c r="T43" s="445"/>
      <c r="U43" s="445"/>
      <c r="V43" s="442"/>
      <c r="W43" s="91">
        <v>1.732</v>
      </c>
      <c r="X43" s="593"/>
      <c r="Y43" s="86"/>
    </row>
    <row r="44" spans="1:25" s="92" customFormat="1">
      <c r="A44" s="85">
        <v>43006</v>
      </c>
      <c r="B44" s="86" t="s">
        <v>101</v>
      </c>
      <c r="C44" s="87">
        <v>43086</v>
      </c>
      <c r="D44" s="88">
        <v>1.1796</v>
      </c>
      <c r="E44" s="88">
        <v>1.1854</v>
      </c>
      <c r="F44" s="88">
        <v>1.177</v>
      </c>
      <c r="G44" s="88">
        <v>1.1836500000000001</v>
      </c>
      <c r="H44" s="369">
        <f t="shared" si="9"/>
        <v>839.99999999999636</v>
      </c>
      <c r="I44" s="73" t="str">
        <f t="shared" si="5"/>
        <v>過高</v>
      </c>
      <c r="J44" s="73" t="str">
        <f t="shared" si="6"/>
        <v>破低</v>
      </c>
      <c r="K44" s="90"/>
      <c r="L44" s="75"/>
      <c r="M44" s="76"/>
      <c r="N44" s="90">
        <v>422669</v>
      </c>
      <c r="O44" s="90"/>
      <c r="P44" s="90">
        <v>433454</v>
      </c>
      <c r="Q44" s="75">
        <f t="shared" si="7"/>
        <v>2256</v>
      </c>
      <c r="R44" s="76">
        <f t="shared" si="8"/>
        <v>5.2319352130575742E-3</v>
      </c>
      <c r="S44" s="445">
        <v>-1.3759999999999999</v>
      </c>
      <c r="T44" s="445"/>
      <c r="U44" s="445"/>
      <c r="V44" s="442"/>
      <c r="W44" s="91">
        <v>1.7432000000000001</v>
      </c>
      <c r="X44" s="593"/>
      <c r="Y44" s="86"/>
    </row>
    <row r="45" spans="1:25" s="92" customFormat="1">
      <c r="A45" s="85">
        <v>43007</v>
      </c>
      <c r="B45" s="86" t="s">
        <v>99</v>
      </c>
      <c r="C45" s="87">
        <v>43086</v>
      </c>
      <c r="D45" s="88">
        <v>1.1833499999999999</v>
      </c>
      <c r="E45" s="88">
        <v>1.18815</v>
      </c>
      <c r="F45" s="88">
        <v>1.1820999999999999</v>
      </c>
      <c r="G45" s="88">
        <v>1.18645</v>
      </c>
      <c r="H45" s="369">
        <f t="shared" si="9"/>
        <v>605.00000000001114</v>
      </c>
      <c r="I45" s="73" t="str">
        <f t="shared" si="5"/>
        <v>過高</v>
      </c>
      <c r="J45" s="73" t="str">
        <f t="shared" si="6"/>
        <v/>
      </c>
      <c r="K45" s="90"/>
      <c r="L45" s="75"/>
      <c r="M45" s="76"/>
      <c r="N45" s="90">
        <v>422669</v>
      </c>
      <c r="O45" s="90"/>
      <c r="P45" s="90">
        <v>436829</v>
      </c>
      <c r="Q45" s="75">
        <f t="shared" si="7"/>
        <v>3375</v>
      </c>
      <c r="R45" s="76">
        <f t="shared" si="8"/>
        <v>7.7862933552349271E-3</v>
      </c>
      <c r="S45" s="445">
        <v>-1.5212000000000001</v>
      </c>
      <c r="T45" s="445"/>
      <c r="U45" s="445"/>
      <c r="V45" s="442"/>
      <c r="W45" s="91">
        <v>1.7721</v>
      </c>
      <c r="X45" s="593"/>
      <c r="Y45" s="86"/>
    </row>
    <row r="46" spans="1:25">
      <c r="A46" s="109">
        <v>43010</v>
      </c>
      <c r="B46" s="110" t="s">
        <v>145</v>
      </c>
      <c r="C46" s="137">
        <v>43086</v>
      </c>
      <c r="D46" s="77">
        <v>1.1856500000000001</v>
      </c>
      <c r="E46" s="77">
        <v>1.18635</v>
      </c>
      <c r="F46" s="77">
        <v>1.1778500000000001</v>
      </c>
      <c r="G46" s="77">
        <v>1.17815</v>
      </c>
      <c r="H46" s="369">
        <f t="shared" si="9"/>
        <v>849.99999999999523</v>
      </c>
      <c r="I46" s="73" t="str">
        <f t="shared" si="5"/>
        <v/>
      </c>
      <c r="J46" s="73" t="str">
        <f t="shared" si="6"/>
        <v>破低</v>
      </c>
      <c r="M46" s="76"/>
      <c r="N46" s="74">
        <v>422026</v>
      </c>
      <c r="P46" s="74">
        <v>437365</v>
      </c>
      <c r="Q46" s="75">
        <f t="shared" si="7"/>
        <v>536</v>
      </c>
      <c r="R46" s="76">
        <f t="shared" si="8"/>
        <v>1.2270247625501055E-3</v>
      </c>
      <c r="S46" s="435">
        <v>-1.9674</v>
      </c>
      <c r="W46" s="78">
        <v>1.7608999999999999</v>
      </c>
    </row>
    <row r="47" spans="1:25">
      <c r="A47" s="109">
        <v>43011</v>
      </c>
      <c r="B47" s="110" t="s">
        <v>115</v>
      </c>
      <c r="C47" s="137">
        <v>43086</v>
      </c>
      <c r="D47" s="77">
        <v>1.1779999999999999</v>
      </c>
      <c r="E47" s="77">
        <v>1.1820999999999999</v>
      </c>
      <c r="F47" s="77">
        <v>1.17425</v>
      </c>
      <c r="G47" s="77">
        <v>1.1793</v>
      </c>
      <c r="H47" s="369">
        <f t="shared" si="9"/>
        <v>784.99999999999125</v>
      </c>
      <c r="I47" s="73" t="str">
        <f t="shared" si="5"/>
        <v/>
      </c>
      <c r="J47" s="73" t="str">
        <f t="shared" si="6"/>
        <v>破低</v>
      </c>
      <c r="M47" s="76"/>
      <c r="N47" s="74">
        <v>422974</v>
      </c>
      <c r="P47" s="74">
        <v>438663</v>
      </c>
      <c r="Q47" s="75">
        <f t="shared" si="7"/>
        <v>1298</v>
      </c>
      <c r="R47" s="76">
        <f t="shared" si="8"/>
        <v>2.9677729127845164E-3</v>
      </c>
      <c r="S47" s="435">
        <v>-1.6305000000000001</v>
      </c>
      <c r="W47" s="78">
        <v>1.7904</v>
      </c>
    </row>
    <row r="48" spans="1:25">
      <c r="A48" s="109">
        <v>43012</v>
      </c>
      <c r="B48" s="110" t="s">
        <v>108</v>
      </c>
      <c r="C48" s="137">
        <v>43086</v>
      </c>
      <c r="D48" s="77">
        <v>1.17845</v>
      </c>
      <c r="E48" s="77">
        <v>1.1835</v>
      </c>
      <c r="F48" s="77">
        <v>1.1781999999999999</v>
      </c>
      <c r="G48" s="77">
        <v>1.1805000000000001</v>
      </c>
      <c r="H48" s="369">
        <f t="shared" si="9"/>
        <v>530.00000000000819</v>
      </c>
      <c r="I48" s="73" t="str">
        <f t="shared" si="5"/>
        <v>過高</v>
      </c>
      <c r="J48" s="73" t="str">
        <f t="shared" si="6"/>
        <v/>
      </c>
      <c r="M48" s="76"/>
      <c r="N48" s="74">
        <v>423618</v>
      </c>
      <c r="P48" s="74">
        <v>439299</v>
      </c>
      <c r="Q48" s="75">
        <f t="shared" si="7"/>
        <v>636</v>
      </c>
      <c r="R48" s="76">
        <f t="shared" si="8"/>
        <v>1.449860143207884E-3</v>
      </c>
      <c r="S48" s="435">
        <v>-1.5264</v>
      </c>
      <c r="W48" s="78">
        <v>1.8108</v>
      </c>
    </row>
    <row r="49" spans="1:25">
      <c r="A49" s="109">
        <v>43013</v>
      </c>
      <c r="B49" s="110" t="s">
        <v>101</v>
      </c>
      <c r="C49" s="137">
        <v>43086</v>
      </c>
      <c r="D49" s="77">
        <v>1.1801999999999999</v>
      </c>
      <c r="E49" s="77">
        <v>1.1822999999999999</v>
      </c>
      <c r="F49" s="77">
        <v>1.1742999999999999</v>
      </c>
      <c r="G49" s="77">
        <v>1.1756</v>
      </c>
      <c r="H49" s="369">
        <f t="shared" si="9"/>
        <v>800.00000000000068</v>
      </c>
      <c r="I49" s="73" t="str">
        <f t="shared" si="5"/>
        <v/>
      </c>
      <c r="J49" s="73" t="str">
        <f t="shared" si="6"/>
        <v>破低</v>
      </c>
      <c r="M49" s="76"/>
      <c r="N49" s="74">
        <v>422902</v>
      </c>
      <c r="P49" s="74">
        <v>438769</v>
      </c>
      <c r="Q49" s="75">
        <f t="shared" si="7"/>
        <v>-530</v>
      </c>
      <c r="R49" s="76">
        <f t="shared" si="8"/>
        <v>-1.2064675767529632E-3</v>
      </c>
      <c r="S49" s="435">
        <v>-1.6719999999999999</v>
      </c>
      <c r="W49" s="78">
        <v>1.7385999999999999</v>
      </c>
    </row>
    <row r="50" spans="1:25">
      <c r="A50" s="109">
        <v>43014</v>
      </c>
      <c r="B50" s="110" t="s">
        <v>99</v>
      </c>
      <c r="C50" s="137">
        <v>43086</v>
      </c>
      <c r="D50" s="77">
        <v>1.1755500000000001</v>
      </c>
      <c r="E50" s="77">
        <v>1.1782999999999999</v>
      </c>
      <c r="F50" s="77">
        <v>1.1712</v>
      </c>
      <c r="G50" s="77">
        <v>1.1777</v>
      </c>
      <c r="H50" s="369">
        <f t="shared" si="9"/>
        <v>709.9999999999884</v>
      </c>
      <c r="I50" s="73" t="str">
        <f t="shared" si="5"/>
        <v/>
      </c>
      <c r="J50" s="73" t="str">
        <f t="shared" si="6"/>
        <v>破低</v>
      </c>
      <c r="M50" s="76"/>
      <c r="N50" s="74">
        <v>427425</v>
      </c>
      <c r="P50" s="74">
        <v>443838</v>
      </c>
      <c r="Q50" s="75">
        <f t="shared" si="7"/>
        <v>5069</v>
      </c>
      <c r="R50" s="76">
        <f t="shared" si="8"/>
        <v>1.1552776062119248E-2</v>
      </c>
      <c r="S50" s="435">
        <v>-1.1559999999999999</v>
      </c>
      <c r="W50" s="78">
        <v>1.6365000000000001</v>
      </c>
    </row>
    <row r="51" spans="1:25" s="92" customFormat="1">
      <c r="A51" s="85">
        <v>43017</v>
      </c>
      <c r="B51" s="86" t="s">
        <v>145</v>
      </c>
      <c r="C51" s="87">
        <v>43086</v>
      </c>
      <c r="D51" s="88">
        <v>1.1778999999999999</v>
      </c>
      <c r="E51" s="88">
        <v>1.1799500000000001</v>
      </c>
      <c r="F51" s="88">
        <v>1.1761999999999999</v>
      </c>
      <c r="G51" s="88">
        <v>1.1782999999999999</v>
      </c>
      <c r="H51" s="369">
        <f t="shared" si="9"/>
        <v>375.00000000001421</v>
      </c>
      <c r="I51" s="73" t="str">
        <f t="shared" si="5"/>
        <v>過高</v>
      </c>
      <c r="J51" s="73" t="str">
        <f t="shared" si="6"/>
        <v/>
      </c>
      <c r="K51" s="90"/>
      <c r="L51" s="75"/>
      <c r="M51" s="76"/>
      <c r="N51" s="90">
        <v>426436</v>
      </c>
      <c r="O51" s="90"/>
      <c r="P51" s="90">
        <v>442721</v>
      </c>
      <c r="Q51" s="75">
        <f t="shared" si="7"/>
        <v>-1117</v>
      </c>
      <c r="R51" s="76">
        <f t="shared" si="8"/>
        <v>-2.5166840153389301E-3</v>
      </c>
      <c r="S51" s="445">
        <v>-1.2961</v>
      </c>
      <c r="T51" s="445"/>
      <c r="U51" s="445"/>
      <c r="V51" s="442"/>
      <c r="W51" s="91">
        <v>1.5832999999999999</v>
      </c>
      <c r="X51" s="593"/>
      <c r="Y51" s="86"/>
    </row>
    <row r="52" spans="1:25" s="92" customFormat="1">
      <c r="A52" s="85">
        <v>43018</v>
      </c>
      <c r="B52" s="86" t="s">
        <v>115</v>
      </c>
      <c r="C52" s="87">
        <v>43086</v>
      </c>
      <c r="D52" s="88">
        <v>1.1782999999999999</v>
      </c>
      <c r="E52" s="88">
        <v>1.1869499999999999</v>
      </c>
      <c r="F52" s="88">
        <v>1.1781999999999999</v>
      </c>
      <c r="G52" s="88">
        <v>1.1850499999999999</v>
      </c>
      <c r="H52" s="369">
        <f t="shared" si="9"/>
        <v>875.00000000000352</v>
      </c>
      <c r="I52" s="73" t="str">
        <f t="shared" si="5"/>
        <v>過高</v>
      </c>
      <c r="J52" s="73" t="str">
        <f t="shared" si="6"/>
        <v/>
      </c>
      <c r="K52" s="90"/>
      <c r="L52" s="75"/>
      <c r="M52" s="76"/>
      <c r="N52" s="90">
        <v>434621</v>
      </c>
      <c r="O52" s="90"/>
      <c r="P52" s="90">
        <v>450748</v>
      </c>
      <c r="Q52" s="75">
        <f t="shared" si="7"/>
        <v>8027</v>
      </c>
      <c r="R52" s="76">
        <f t="shared" si="8"/>
        <v>1.8131057709031197E-2</v>
      </c>
      <c r="S52" s="445">
        <v>-1.2976000000000001</v>
      </c>
      <c r="T52" s="445"/>
      <c r="U52" s="445"/>
      <c r="V52" s="442"/>
      <c r="W52" s="91">
        <v>1.581</v>
      </c>
      <c r="X52" s="593"/>
      <c r="Y52" s="86"/>
    </row>
    <row r="53" spans="1:25" s="92" customFormat="1">
      <c r="A53" s="85">
        <v>43019</v>
      </c>
      <c r="B53" s="86" t="s">
        <v>108</v>
      </c>
      <c r="C53" s="87">
        <v>43086</v>
      </c>
      <c r="D53" s="88">
        <v>1.1850000000000001</v>
      </c>
      <c r="E53" s="88">
        <v>1.1912499999999999</v>
      </c>
      <c r="F53" s="88">
        <v>1.1837500000000001</v>
      </c>
      <c r="G53" s="88">
        <v>1.19035</v>
      </c>
      <c r="H53" s="369">
        <f t="shared" si="9"/>
        <v>749.99999999998397</v>
      </c>
      <c r="I53" s="73" t="str">
        <f t="shared" si="5"/>
        <v>過高</v>
      </c>
      <c r="J53" s="73" t="str">
        <f t="shared" si="6"/>
        <v/>
      </c>
      <c r="K53" s="90"/>
      <c r="L53" s="75"/>
      <c r="M53" s="76"/>
      <c r="N53" s="90">
        <v>437850</v>
      </c>
      <c r="O53" s="90"/>
      <c r="P53" s="90">
        <v>454225</v>
      </c>
      <c r="Q53" s="75">
        <f t="shared" si="7"/>
        <v>3477</v>
      </c>
      <c r="R53" s="76">
        <f t="shared" si="8"/>
        <v>7.7138445428487756E-3</v>
      </c>
      <c r="S53" s="445">
        <v>-1.5034000000000001</v>
      </c>
      <c r="T53" s="445"/>
      <c r="U53" s="445"/>
      <c r="V53" s="442"/>
      <c r="W53" s="91">
        <v>1.5387</v>
      </c>
      <c r="X53" s="593"/>
      <c r="Y53" s="86"/>
    </row>
    <row r="54" spans="1:25" s="92" customFormat="1">
      <c r="A54" s="85">
        <v>43020</v>
      </c>
      <c r="B54" s="86" t="s">
        <v>101</v>
      </c>
      <c r="C54" s="87">
        <v>43086</v>
      </c>
      <c r="D54" s="88">
        <v>1.1900999999999999</v>
      </c>
      <c r="E54" s="88">
        <v>1.1920999999999999</v>
      </c>
      <c r="F54" s="88">
        <v>1.18675</v>
      </c>
      <c r="G54" s="88">
        <v>1.1871499999999999</v>
      </c>
      <c r="H54" s="369">
        <f t="shared" si="9"/>
        <v>534.99999999999659</v>
      </c>
      <c r="I54" s="73" t="str">
        <f t="shared" si="5"/>
        <v>過高</v>
      </c>
      <c r="J54" s="73" t="str">
        <f t="shared" si="6"/>
        <v/>
      </c>
      <c r="K54" s="90"/>
      <c r="L54" s="75"/>
      <c r="M54" s="76"/>
      <c r="N54" s="90">
        <v>435595</v>
      </c>
      <c r="O54" s="90"/>
      <c r="P54" s="90">
        <v>451799</v>
      </c>
      <c r="Q54" s="75">
        <f t="shared" si="7"/>
        <v>-2426</v>
      </c>
      <c r="R54" s="76">
        <f t="shared" si="8"/>
        <v>-5.3409653805933186E-3</v>
      </c>
      <c r="S54" s="445">
        <v>-1.8331999999999999</v>
      </c>
      <c r="T54" s="445"/>
      <c r="U54" s="445"/>
      <c r="V54" s="442"/>
      <c r="W54" s="91">
        <v>1.7297</v>
      </c>
      <c r="X54" s="593"/>
      <c r="Y54" s="86"/>
    </row>
    <row r="55" spans="1:25" s="92" customFormat="1">
      <c r="A55" s="85">
        <v>43021</v>
      </c>
      <c r="B55" s="86" t="s">
        <v>99</v>
      </c>
      <c r="C55" s="87">
        <v>43086</v>
      </c>
      <c r="D55" s="88">
        <v>1.1873</v>
      </c>
      <c r="E55" s="88">
        <v>1.1915</v>
      </c>
      <c r="F55" s="88">
        <v>1.1845000000000001</v>
      </c>
      <c r="G55" s="88">
        <v>1.1859</v>
      </c>
      <c r="H55" s="369">
        <f t="shared" si="9"/>
        <v>699.99999999998954</v>
      </c>
      <c r="I55" s="73" t="str">
        <f t="shared" si="5"/>
        <v/>
      </c>
      <c r="J55" s="73" t="str">
        <f t="shared" si="6"/>
        <v>破低</v>
      </c>
      <c r="K55" s="90"/>
      <c r="L55" s="75"/>
      <c r="M55" s="76"/>
      <c r="N55" s="90">
        <v>432734</v>
      </c>
      <c r="O55" s="90"/>
      <c r="P55" s="90">
        <v>448936</v>
      </c>
      <c r="Q55" s="75">
        <f t="shared" si="7"/>
        <v>-2863</v>
      </c>
      <c r="R55" s="76">
        <f t="shared" si="8"/>
        <v>-6.3368887492004184E-3</v>
      </c>
      <c r="S55" s="445">
        <v>-1.7452000000000001</v>
      </c>
      <c r="T55" s="445"/>
      <c r="U55" s="445"/>
      <c r="V55" s="442"/>
      <c r="W55" s="91">
        <v>1.645</v>
      </c>
      <c r="X55" s="593"/>
      <c r="Y55" s="86"/>
    </row>
    <row r="56" spans="1:25">
      <c r="A56" s="109">
        <v>43024</v>
      </c>
      <c r="B56" s="110" t="s">
        <v>145</v>
      </c>
      <c r="C56" s="137">
        <v>43086</v>
      </c>
      <c r="D56" s="77">
        <v>1.1850499999999999</v>
      </c>
      <c r="E56" s="77">
        <v>1.1859</v>
      </c>
      <c r="F56" s="77">
        <v>1.1819</v>
      </c>
      <c r="G56" s="77">
        <v>1.1834</v>
      </c>
      <c r="H56" s="369">
        <f t="shared" si="9"/>
        <v>400.00000000000034</v>
      </c>
      <c r="I56" s="73" t="str">
        <f t="shared" si="5"/>
        <v/>
      </c>
      <c r="J56" s="73" t="str">
        <f t="shared" si="6"/>
        <v>破低</v>
      </c>
      <c r="M56" s="76"/>
      <c r="N56" s="74">
        <v>432699</v>
      </c>
      <c r="P56" s="74">
        <v>447809</v>
      </c>
      <c r="Q56" s="75">
        <f t="shared" si="7"/>
        <v>-1127</v>
      </c>
      <c r="R56" s="76">
        <f t="shared" si="8"/>
        <v>-2.5103800987223124E-3</v>
      </c>
      <c r="S56" s="435">
        <v>-1.6573</v>
      </c>
      <c r="W56" s="78">
        <v>1.3273999999999999</v>
      </c>
    </row>
    <row r="57" spans="1:25">
      <c r="A57" s="109">
        <v>43025</v>
      </c>
      <c r="B57" s="110" t="s">
        <v>115</v>
      </c>
      <c r="C57" s="137">
        <v>43086</v>
      </c>
      <c r="D57" s="77">
        <v>1.1835500000000001</v>
      </c>
      <c r="E57" s="77">
        <v>1.1836</v>
      </c>
      <c r="F57" s="77">
        <v>1.1774</v>
      </c>
      <c r="G57" s="77">
        <v>1.18035</v>
      </c>
      <c r="H57" s="369">
        <f t="shared" si="9"/>
        <v>619.99999999999829</v>
      </c>
      <c r="I57" s="73" t="str">
        <f t="shared" si="5"/>
        <v/>
      </c>
      <c r="J57" s="73" t="str">
        <f t="shared" si="6"/>
        <v>破低</v>
      </c>
      <c r="M57" s="76"/>
      <c r="N57" s="74">
        <v>430712</v>
      </c>
      <c r="P57" s="74">
        <v>446338</v>
      </c>
      <c r="Q57" s="75">
        <f t="shared" si="7"/>
        <v>-1471</v>
      </c>
      <c r="R57" s="76">
        <f t="shared" si="8"/>
        <v>-3.2848826173658861E-3</v>
      </c>
      <c r="S57" s="435">
        <v>-1.6162000000000001</v>
      </c>
      <c r="W57" s="78">
        <v>1.4497</v>
      </c>
    </row>
    <row r="58" spans="1:25">
      <c r="A58" s="109">
        <v>43026</v>
      </c>
      <c r="B58" s="110" t="s">
        <v>108</v>
      </c>
      <c r="C58" s="137">
        <v>43086</v>
      </c>
      <c r="D58" s="77">
        <v>1.1803999999999999</v>
      </c>
      <c r="E58" s="77">
        <v>1.1842999999999999</v>
      </c>
      <c r="F58" s="77">
        <v>1.1767000000000001</v>
      </c>
      <c r="G58" s="77">
        <v>1.1826000000000001</v>
      </c>
      <c r="H58" s="369">
        <f t="shared" si="9"/>
        <v>759.99999999998295</v>
      </c>
      <c r="I58" s="73" t="str">
        <f t="shared" si="5"/>
        <v>過高</v>
      </c>
      <c r="J58" s="73" t="str">
        <f t="shared" si="6"/>
        <v>破低</v>
      </c>
      <c r="M58" s="76"/>
      <c r="N58" s="74">
        <v>430754</v>
      </c>
      <c r="P58" s="74">
        <v>446222</v>
      </c>
      <c r="Q58" s="75">
        <f t="shared" si="7"/>
        <v>-116</v>
      </c>
      <c r="R58" s="76">
        <f t="shared" si="8"/>
        <v>-2.5989272703646116E-4</v>
      </c>
      <c r="S58" s="435">
        <v>-1.4298</v>
      </c>
      <c r="W58" s="78">
        <v>1.4907999999999999</v>
      </c>
    </row>
    <row r="59" spans="1:25">
      <c r="A59" s="109">
        <v>43027</v>
      </c>
      <c r="B59" s="110" t="s">
        <v>101</v>
      </c>
      <c r="C59" s="137">
        <v>43086</v>
      </c>
      <c r="D59" s="77">
        <v>1.1828000000000001</v>
      </c>
      <c r="E59" s="77">
        <v>1.1894499999999999</v>
      </c>
      <c r="F59" s="77">
        <v>1.1803999999999999</v>
      </c>
      <c r="G59" s="77">
        <v>1.18855</v>
      </c>
      <c r="H59" s="369">
        <f t="shared" si="9"/>
        <v>905.00000000000023</v>
      </c>
      <c r="I59" s="73" t="str">
        <f t="shared" si="5"/>
        <v>過高</v>
      </c>
      <c r="J59" s="73" t="str">
        <f t="shared" si="6"/>
        <v/>
      </c>
      <c r="M59" s="76"/>
      <c r="N59" s="74">
        <v>433543</v>
      </c>
      <c r="P59" s="74">
        <v>449358</v>
      </c>
      <c r="Q59" s="75">
        <f t="shared" si="7"/>
        <v>3136</v>
      </c>
      <c r="R59" s="76">
        <f t="shared" si="8"/>
        <v>7.0278919461613278E-3</v>
      </c>
      <c r="S59" s="435">
        <v>-1.3835999999999999</v>
      </c>
      <c r="W59" s="78">
        <v>1.5653999999999999</v>
      </c>
    </row>
    <row r="60" spans="1:25">
      <c r="A60" s="109">
        <v>43028</v>
      </c>
      <c r="B60" s="110" t="s">
        <v>99</v>
      </c>
      <c r="C60" s="137">
        <v>43086</v>
      </c>
      <c r="D60" s="77">
        <v>1.1882999999999999</v>
      </c>
      <c r="E60" s="77">
        <v>1.1893499999999999</v>
      </c>
      <c r="F60" s="77">
        <v>1.1797500000000001</v>
      </c>
      <c r="G60" s="77">
        <v>1.1819999999999999</v>
      </c>
      <c r="H60" s="369">
        <f t="shared" si="9"/>
        <v>959.99999999998306</v>
      </c>
      <c r="I60" s="73" t="str">
        <f t="shared" ref="I60:I91" si="10">IF(E60&gt;E59,"過高","")</f>
        <v/>
      </c>
      <c r="J60" s="73" t="str">
        <f t="shared" ref="J60:J91" si="11">IF(F60&lt;F59,"破低","")</f>
        <v>破低</v>
      </c>
      <c r="M60" s="76"/>
      <c r="N60" s="74">
        <v>430428</v>
      </c>
      <c r="P60" s="74">
        <v>446288</v>
      </c>
      <c r="Q60" s="75">
        <f t="shared" ref="Q60:Q83" si="12">P60-P59</f>
        <v>-3070</v>
      </c>
      <c r="R60" s="76">
        <f t="shared" ref="R60:R83" si="13">Q60/P59</f>
        <v>-6.8319691648974761E-3</v>
      </c>
      <c r="S60" s="435">
        <v>-1.8849</v>
      </c>
      <c r="W60" s="78">
        <v>1.4115</v>
      </c>
    </row>
    <row r="61" spans="1:25" s="92" customFormat="1">
      <c r="A61" s="85">
        <v>43031</v>
      </c>
      <c r="B61" s="86" t="s">
        <v>145</v>
      </c>
      <c r="C61" s="87">
        <v>43086</v>
      </c>
      <c r="D61" s="88">
        <v>1.1808000000000001</v>
      </c>
      <c r="E61" s="88">
        <v>1.1812</v>
      </c>
      <c r="F61" s="88">
        <v>1.1759500000000001</v>
      </c>
      <c r="G61" s="88">
        <v>1.17845</v>
      </c>
      <c r="H61" s="369">
        <f t="shared" si="9"/>
        <v>524.99999999999773</v>
      </c>
      <c r="I61" s="73" t="str">
        <f t="shared" si="10"/>
        <v/>
      </c>
      <c r="J61" s="73" t="str">
        <f t="shared" si="11"/>
        <v>破低</v>
      </c>
      <c r="K61" s="90"/>
      <c r="L61" s="75"/>
      <c r="M61" s="76"/>
      <c r="N61" s="90">
        <v>427669</v>
      </c>
      <c r="O61" s="90"/>
      <c r="P61" s="90">
        <v>443767</v>
      </c>
      <c r="Q61" s="75">
        <f t="shared" si="12"/>
        <v>-2521</v>
      </c>
      <c r="R61" s="76">
        <f t="shared" si="13"/>
        <v>-5.6488187000322664E-3</v>
      </c>
      <c r="S61" s="445">
        <v>-1.6335</v>
      </c>
      <c r="T61" s="445"/>
      <c r="U61" s="445"/>
      <c r="V61" s="442"/>
      <c r="W61" s="91">
        <v>1.4823</v>
      </c>
      <c r="X61" s="593"/>
      <c r="Y61" s="86"/>
    </row>
    <row r="62" spans="1:25" s="92" customFormat="1">
      <c r="A62" s="85">
        <v>43032</v>
      </c>
      <c r="B62" s="86" t="s">
        <v>115</v>
      </c>
      <c r="C62" s="87">
        <v>43086</v>
      </c>
      <c r="D62" s="88">
        <v>1.1783999999999999</v>
      </c>
      <c r="E62" s="88">
        <v>1.18275</v>
      </c>
      <c r="F62" s="88">
        <v>1.1777</v>
      </c>
      <c r="G62" s="88">
        <v>1.1798500000000001</v>
      </c>
      <c r="H62" s="369">
        <f t="shared" si="9"/>
        <v>504.99999999999989</v>
      </c>
      <c r="I62" s="73" t="str">
        <f t="shared" si="10"/>
        <v>過高</v>
      </c>
      <c r="J62" s="73" t="str">
        <f t="shared" si="11"/>
        <v/>
      </c>
      <c r="K62" s="90"/>
      <c r="L62" s="75"/>
      <c r="M62" s="76"/>
      <c r="N62" s="90">
        <v>428548</v>
      </c>
      <c r="O62" s="90"/>
      <c r="P62" s="90">
        <v>445018</v>
      </c>
      <c r="Q62" s="75">
        <f t="shared" si="12"/>
        <v>1251</v>
      </c>
      <c r="R62" s="76">
        <f t="shared" si="13"/>
        <v>2.8190469322865379E-3</v>
      </c>
      <c r="S62" s="445">
        <v>-1.3955</v>
      </c>
      <c r="T62" s="445"/>
      <c r="U62" s="445"/>
      <c r="V62" s="442"/>
      <c r="W62" s="91">
        <v>1.5093000000000001</v>
      </c>
      <c r="X62" s="593"/>
      <c r="Y62" s="86"/>
    </row>
    <row r="63" spans="1:25" s="92" customFormat="1">
      <c r="A63" s="85">
        <v>43033</v>
      </c>
      <c r="B63" s="86" t="s">
        <v>108</v>
      </c>
      <c r="C63" s="87">
        <v>43086</v>
      </c>
      <c r="D63" s="88">
        <v>1.1796</v>
      </c>
      <c r="E63" s="88">
        <v>1.1851499999999999</v>
      </c>
      <c r="F63" s="88">
        <v>1.1787000000000001</v>
      </c>
      <c r="G63" s="88">
        <v>1.18485</v>
      </c>
      <c r="H63" s="369">
        <f t="shared" si="9"/>
        <v>644.99999999998442</v>
      </c>
      <c r="I63" s="73" t="str">
        <f t="shared" si="10"/>
        <v>過高</v>
      </c>
      <c r="J63" s="73" t="str">
        <f t="shared" si="11"/>
        <v/>
      </c>
      <c r="K63" s="90"/>
      <c r="L63" s="75"/>
      <c r="M63" s="76"/>
      <c r="N63" s="90">
        <v>429345</v>
      </c>
      <c r="O63" s="90"/>
      <c r="P63" s="90">
        <v>444685</v>
      </c>
      <c r="Q63" s="75">
        <f t="shared" si="12"/>
        <v>-333</v>
      </c>
      <c r="R63" s="76">
        <f t="shared" si="13"/>
        <v>-7.4828433906044248E-4</v>
      </c>
      <c r="S63" s="445">
        <v>-1.4272</v>
      </c>
      <c r="T63" s="445"/>
      <c r="U63" s="445"/>
      <c r="V63" s="442"/>
      <c r="W63" s="91">
        <v>1.6301000000000001</v>
      </c>
      <c r="X63" s="593"/>
      <c r="Y63" s="86"/>
    </row>
    <row r="64" spans="1:25" s="92" customFormat="1">
      <c r="A64" s="85">
        <v>43034</v>
      </c>
      <c r="B64" s="86" t="s">
        <v>101</v>
      </c>
      <c r="C64" s="87">
        <v>43086</v>
      </c>
      <c r="D64" s="88">
        <v>1.1847000000000001</v>
      </c>
      <c r="E64" s="88">
        <v>1.18685</v>
      </c>
      <c r="F64" s="88">
        <v>1.1671</v>
      </c>
      <c r="G64" s="88">
        <v>1.1680999999999999</v>
      </c>
      <c r="H64" s="369">
        <f t="shared" si="9"/>
        <v>1974.9999999999934</v>
      </c>
      <c r="I64" s="73" t="str">
        <f t="shared" si="10"/>
        <v>過高</v>
      </c>
      <c r="J64" s="73" t="str">
        <f t="shared" si="11"/>
        <v>破低</v>
      </c>
      <c r="K64" s="90"/>
      <c r="L64" s="75"/>
      <c r="M64" s="76"/>
      <c r="N64" s="90">
        <v>428029</v>
      </c>
      <c r="O64" s="90"/>
      <c r="P64" s="90">
        <v>443740</v>
      </c>
      <c r="Q64" s="75">
        <f t="shared" si="12"/>
        <v>-945</v>
      </c>
      <c r="R64" s="76">
        <f t="shared" si="13"/>
        <v>-2.125099789738804E-3</v>
      </c>
      <c r="S64" s="445">
        <v>-1.8513999999999999</v>
      </c>
      <c r="T64" s="445"/>
      <c r="U64" s="445"/>
      <c r="V64" s="442"/>
      <c r="W64" s="91">
        <v>1.4442999999999999</v>
      </c>
      <c r="X64" s="593"/>
      <c r="Y64" s="86"/>
    </row>
    <row r="65" spans="1:25" s="92" customFormat="1">
      <c r="A65" s="85">
        <v>43035</v>
      </c>
      <c r="B65" s="86" t="s">
        <v>99</v>
      </c>
      <c r="C65" s="87">
        <v>43086</v>
      </c>
      <c r="D65" s="88">
        <v>1.1684000000000001</v>
      </c>
      <c r="E65" s="88">
        <v>1.1686000000000001</v>
      </c>
      <c r="F65" s="88">
        <v>1.1604000000000001</v>
      </c>
      <c r="G65" s="88">
        <v>1.16405</v>
      </c>
      <c r="H65" s="369">
        <f t="shared" si="9"/>
        <v>819.99999999999852</v>
      </c>
      <c r="I65" s="73" t="str">
        <f t="shared" si="10"/>
        <v/>
      </c>
      <c r="J65" s="73" t="str">
        <f t="shared" si="11"/>
        <v>破低</v>
      </c>
      <c r="K65" s="90"/>
      <c r="L65" s="75"/>
      <c r="M65" s="76"/>
      <c r="N65" s="90">
        <v>424738</v>
      </c>
      <c r="O65" s="90"/>
      <c r="P65" s="90">
        <v>440694</v>
      </c>
      <c r="Q65" s="75">
        <f t="shared" si="12"/>
        <v>-3046</v>
      </c>
      <c r="R65" s="76">
        <f t="shared" si="13"/>
        <v>-6.8643800423671521E-3</v>
      </c>
      <c r="S65" s="445">
        <v>-1.1969000000000001</v>
      </c>
      <c r="T65" s="445"/>
      <c r="U65" s="445"/>
      <c r="V65" s="442"/>
      <c r="W65" s="91">
        <v>1.6046</v>
      </c>
      <c r="X65" s="593"/>
      <c r="Y65" s="86"/>
    </row>
    <row r="66" spans="1:25">
      <c r="A66" s="109">
        <v>43038</v>
      </c>
      <c r="B66" s="110" t="s">
        <v>145</v>
      </c>
      <c r="C66" s="137">
        <v>43086</v>
      </c>
      <c r="D66" s="77">
        <v>1.1613</v>
      </c>
      <c r="E66" s="77">
        <v>1.1654</v>
      </c>
      <c r="F66" s="77">
        <v>1.161</v>
      </c>
      <c r="G66" s="77">
        <v>1.1649499999999999</v>
      </c>
      <c r="H66" s="369">
        <f t="shared" si="9"/>
        <v>439.99999999999596</v>
      </c>
      <c r="I66" s="73" t="str">
        <f t="shared" si="10"/>
        <v/>
      </c>
      <c r="J66" s="73" t="str">
        <f t="shared" si="11"/>
        <v/>
      </c>
      <c r="M66" s="76"/>
      <c r="N66" s="74">
        <v>423384</v>
      </c>
      <c r="P66" s="74">
        <v>439425</v>
      </c>
      <c r="Q66" s="75">
        <f t="shared" si="12"/>
        <v>-1269</v>
      </c>
      <c r="R66" s="76">
        <f t="shared" si="13"/>
        <v>-2.879549074868276E-3</v>
      </c>
      <c r="S66" s="435">
        <v>-1.3389</v>
      </c>
      <c r="W66" s="78">
        <v>1.5798000000000001</v>
      </c>
    </row>
    <row r="67" spans="1:25">
      <c r="A67" s="109">
        <v>43039</v>
      </c>
      <c r="B67" s="110" t="s">
        <v>115</v>
      </c>
      <c r="C67" s="137">
        <v>43086</v>
      </c>
      <c r="D67" s="77">
        <v>1.16795</v>
      </c>
      <c r="E67" s="77">
        <v>1.1691499999999999</v>
      </c>
      <c r="F67" s="77">
        <v>1.1651499999999999</v>
      </c>
      <c r="G67" s="77">
        <v>1.1676</v>
      </c>
      <c r="H67" s="369">
        <f t="shared" si="9"/>
        <v>400.00000000000034</v>
      </c>
      <c r="I67" s="73" t="str">
        <f t="shared" si="10"/>
        <v>過高</v>
      </c>
      <c r="J67" s="73" t="str">
        <f t="shared" si="11"/>
        <v/>
      </c>
      <c r="M67" s="76"/>
      <c r="N67" s="74">
        <v>423996</v>
      </c>
      <c r="P67" s="74">
        <v>440384</v>
      </c>
      <c r="Q67" s="75">
        <f t="shared" si="12"/>
        <v>959</v>
      </c>
      <c r="R67" s="76">
        <f t="shared" si="13"/>
        <v>2.1823974512146555E-3</v>
      </c>
      <c r="S67" s="435">
        <v>-1.5459000000000001</v>
      </c>
      <c r="W67" s="78">
        <v>1.6284000000000001</v>
      </c>
    </row>
    <row r="68" spans="1:25">
      <c r="A68" s="109">
        <v>43040</v>
      </c>
      <c r="B68" s="110" t="s">
        <v>108</v>
      </c>
      <c r="C68" s="137">
        <v>43086</v>
      </c>
      <c r="D68" s="77">
        <v>1.1676</v>
      </c>
      <c r="E68" s="77">
        <v>1.1686000000000001</v>
      </c>
      <c r="F68" s="77">
        <v>1.1635</v>
      </c>
      <c r="G68" s="77">
        <v>1.16465</v>
      </c>
      <c r="H68" s="369">
        <f t="shared" ref="H68:H99" si="14">(E68-F68)*100000</f>
        <v>510.00000000001046</v>
      </c>
      <c r="I68" s="73" t="str">
        <f t="shared" si="10"/>
        <v/>
      </c>
      <c r="J68" s="73" t="str">
        <f t="shared" si="11"/>
        <v>破低</v>
      </c>
      <c r="M68" s="76"/>
      <c r="N68" s="74">
        <v>424276</v>
      </c>
      <c r="P68" s="74">
        <v>441010</v>
      </c>
      <c r="Q68" s="75">
        <f t="shared" si="12"/>
        <v>626</v>
      </c>
      <c r="R68" s="76">
        <f t="shared" si="13"/>
        <v>1.4214867025141695E-3</v>
      </c>
      <c r="S68" s="435">
        <v>-1.6342000000000001</v>
      </c>
      <c r="W68" s="78">
        <v>1.5251999999999999</v>
      </c>
    </row>
    <row r="69" spans="1:25">
      <c r="A69" s="109">
        <v>43041</v>
      </c>
      <c r="B69" s="110" t="s">
        <v>101</v>
      </c>
      <c r="C69" s="137">
        <v>43086</v>
      </c>
      <c r="D69" s="77">
        <v>1.1651</v>
      </c>
      <c r="E69" s="77">
        <v>1.1714500000000001</v>
      </c>
      <c r="F69" s="77">
        <v>1.1639999999999999</v>
      </c>
      <c r="G69" s="77">
        <v>1.16855</v>
      </c>
      <c r="H69" s="369">
        <f t="shared" si="14"/>
        <v>745.00000000001785</v>
      </c>
      <c r="I69" s="73" t="str">
        <f t="shared" si="10"/>
        <v>過高</v>
      </c>
      <c r="J69" s="73" t="str">
        <f t="shared" si="11"/>
        <v/>
      </c>
      <c r="M69" s="76"/>
      <c r="N69" s="74">
        <v>429224</v>
      </c>
      <c r="P69" s="74">
        <v>446454</v>
      </c>
      <c r="Q69" s="75">
        <f t="shared" si="12"/>
        <v>5444</v>
      </c>
      <c r="R69" s="76">
        <f t="shared" si="13"/>
        <v>1.2344391283644361E-2</v>
      </c>
      <c r="S69" s="435">
        <v>-1.8946000000000001</v>
      </c>
      <c r="W69" s="78">
        <v>1.6301000000000001</v>
      </c>
    </row>
    <row r="70" spans="1:25">
      <c r="A70" s="109">
        <v>43042</v>
      </c>
      <c r="B70" s="110" t="s">
        <v>99</v>
      </c>
      <c r="C70" s="137">
        <v>43086</v>
      </c>
      <c r="D70" s="77">
        <v>1.1684000000000001</v>
      </c>
      <c r="E70" s="77">
        <v>1.17225</v>
      </c>
      <c r="F70" s="77">
        <v>1.1625000000000001</v>
      </c>
      <c r="G70" s="77">
        <v>1.1634</v>
      </c>
      <c r="H70" s="369">
        <f t="shared" si="14"/>
        <v>974.9999999999925</v>
      </c>
      <c r="I70" s="73" t="str">
        <f t="shared" si="10"/>
        <v>過高</v>
      </c>
      <c r="J70" s="73" t="str">
        <f t="shared" si="11"/>
        <v>破低</v>
      </c>
      <c r="M70" s="76"/>
      <c r="N70" s="74">
        <v>426649</v>
      </c>
      <c r="P70" s="74">
        <v>443860</v>
      </c>
      <c r="Q70" s="75">
        <f t="shared" si="12"/>
        <v>-2594</v>
      </c>
      <c r="R70" s="76">
        <f t="shared" si="13"/>
        <v>-5.8102290493533488E-3</v>
      </c>
      <c r="S70" s="435">
        <v>-1.758</v>
      </c>
      <c r="W70" s="78">
        <v>1.6088</v>
      </c>
    </row>
    <row r="71" spans="1:25" s="92" customFormat="1">
      <c r="A71" s="85">
        <v>43045</v>
      </c>
      <c r="B71" s="86" t="s">
        <v>145</v>
      </c>
      <c r="C71" s="87">
        <v>43086</v>
      </c>
      <c r="D71" s="88">
        <v>1.16395</v>
      </c>
      <c r="E71" s="88">
        <v>1.1649499999999999</v>
      </c>
      <c r="F71" s="88">
        <v>1.16055</v>
      </c>
      <c r="G71" s="88" t="s">
        <v>161</v>
      </c>
      <c r="H71" s="369">
        <f t="shared" si="14"/>
        <v>439.99999999999596</v>
      </c>
      <c r="I71" s="73" t="str">
        <f t="shared" si="10"/>
        <v/>
      </c>
      <c r="J71" s="73" t="str">
        <f t="shared" si="11"/>
        <v>破低</v>
      </c>
      <c r="K71" s="90"/>
      <c r="L71" s="75"/>
      <c r="M71" s="76"/>
      <c r="N71" s="90">
        <v>427940</v>
      </c>
      <c r="O71" s="90"/>
      <c r="P71" s="90">
        <v>445343</v>
      </c>
      <c r="Q71" s="75">
        <f t="shared" si="12"/>
        <v>1483</v>
      </c>
      <c r="R71" s="76">
        <f t="shared" si="13"/>
        <v>3.3411436038390482E-3</v>
      </c>
      <c r="S71" s="445">
        <v>-1.7197</v>
      </c>
      <c r="T71" s="445"/>
      <c r="U71" s="445"/>
      <c r="V71" s="442"/>
      <c r="W71" s="91">
        <v>1.5708</v>
      </c>
      <c r="X71" s="593"/>
      <c r="Y71" s="86"/>
    </row>
    <row r="72" spans="1:25" s="92" customFormat="1">
      <c r="A72" s="85">
        <v>43046</v>
      </c>
      <c r="B72" s="86" t="s">
        <v>115</v>
      </c>
      <c r="C72" s="87">
        <v>43086</v>
      </c>
      <c r="D72" s="88">
        <v>1.1636</v>
      </c>
      <c r="E72" s="88">
        <v>1.16405</v>
      </c>
      <c r="F72" s="88">
        <v>1.15785</v>
      </c>
      <c r="G72" s="88">
        <v>1.1610499999999999</v>
      </c>
      <c r="H72" s="369">
        <f t="shared" si="14"/>
        <v>619.99999999999829</v>
      </c>
      <c r="I72" s="73" t="str">
        <f t="shared" si="10"/>
        <v/>
      </c>
      <c r="J72" s="73" t="str">
        <f t="shared" si="11"/>
        <v>破低</v>
      </c>
      <c r="K72" s="90"/>
      <c r="L72" s="75"/>
      <c r="M72" s="76"/>
      <c r="N72" s="90">
        <v>429096</v>
      </c>
      <c r="O72" s="90"/>
      <c r="P72" s="90">
        <v>446502</v>
      </c>
      <c r="Q72" s="75">
        <f t="shared" si="12"/>
        <v>1159</v>
      </c>
      <c r="R72" s="76">
        <f t="shared" si="13"/>
        <v>2.6024884190388085E-3</v>
      </c>
      <c r="S72" s="445">
        <v>-1.5664</v>
      </c>
      <c r="T72" s="445"/>
      <c r="U72" s="445"/>
      <c r="V72" s="442"/>
      <c r="W72" s="91">
        <v>1.4874000000000001</v>
      </c>
      <c r="X72" s="593"/>
      <c r="Y72" s="86"/>
    </row>
    <row r="73" spans="1:25" s="92" customFormat="1">
      <c r="A73" s="85">
        <v>43047</v>
      </c>
      <c r="B73" s="86" t="s">
        <v>108</v>
      </c>
      <c r="C73" s="87">
        <v>43086</v>
      </c>
      <c r="D73" s="88">
        <v>1.1616</v>
      </c>
      <c r="E73" s="88">
        <v>1.1635500000000001</v>
      </c>
      <c r="F73" s="88">
        <v>1.1603000000000001</v>
      </c>
      <c r="G73" s="88">
        <v>1.16205</v>
      </c>
      <c r="H73" s="369">
        <f t="shared" si="14"/>
        <v>324.9999999999975</v>
      </c>
      <c r="I73" s="73" t="str">
        <f t="shared" si="10"/>
        <v/>
      </c>
      <c r="J73" s="73" t="str">
        <f t="shared" si="11"/>
        <v/>
      </c>
      <c r="K73" s="90"/>
      <c r="L73" s="75"/>
      <c r="M73" s="76"/>
      <c r="N73" s="90">
        <v>429667</v>
      </c>
      <c r="O73" s="90"/>
      <c r="P73" s="90">
        <v>448236</v>
      </c>
      <c r="Q73" s="75">
        <f t="shared" si="12"/>
        <v>1734</v>
      </c>
      <c r="R73" s="76">
        <f t="shared" si="13"/>
        <v>3.8835212384267037E-3</v>
      </c>
      <c r="S73" s="445">
        <v>-1.6218999999999999</v>
      </c>
      <c r="T73" s="445"/>
      <c r="U73" s="445"/>
      <c r="V73" s="442"/>
      <c r="W73" s="91">
        <v>1.5195000000000001</v>
      </c>
      <c r="X73" s="593"/>
      <c r="Y73" s="86"/>
    </row>
    <row r="74" spans="1:25" s="92" customFormat="1">
      <c r="A74" s="85">
        <v>43048</v>
      </c>
      <c r="B74" s="86" t="s">
        <v>101</v>
      </c>
      <c r="C74" s="87">
        <v>43086</v>
      </c>
      <c r="D74" s="88">
        <v>1.1617500000000001</v>
      </c>
      <c r="E74" s="88">
        <v>1.1677500000000001</v>
      </c>
      <c r="F74" s="88">
        <v>1.1608499999999999</v>
      </c>
      <c r="G74" s="88">
        <v>1.1665000000000001</v>
      </c>
      <c r="H74" s="369">
        <f t="shared" si="14"/>
        <v>690.00000000001285</v>
      </c>
      <c r="I74" s="73" t="str">
        <f t="shared" si="10"/>
        <v>過高</v>
      </c>
      <c r="J74" s="73" t="str">
        <f t="shared" si="11"/>
        <v/>
      </c>
      <c r="K74" s="90"/>
      <c r="L74" s="75"/>
      <c r="M74" s="76"/>
      <c r="N74" s="90">
        <v>437372</v>
      </c>
      <c r="O74" s="90"/>
      <c r="P74" s="90">
        <v>455662</v>
      </c>
      <c r="Q74" s="75">
        <f t="shared" si="12"/>
        <v>7426</v>
      </c>
      <c r="R74" s="76">
        <f t="shared" si="13"/>
        <v>1.6567165511025442E-2</v>
      </c>
      <c r="S74" s="445">
        <v>-1.6646000000000001</v>
      </c>
      <c r="T74" s="445"/>
      <c r="U74" s="445"/>
      <c r="V74" s="442"/>
      <c r="W74" s="91">
        <v>1.5065</v>
      </c>
      <c r="X74" s="593"/>
      <c r="Y74" s="86"/>
    </row>
    <row r="75" spans="1:25" s="92" customFormat="1">
      <c r="A75" s="85">
        <v>43049</v>
      </c>
      <c r="B75" s="86" t="s">
        <v>99</v>
      </c>
      <c r="C75" s="87">
        <v>43086</v>
      </c>
      <c r="D75" s="88">
        <v>1.1664000000000001</v>
      </c>
      <c r="E75" s="88">
        <v>1.17</v>
      </c>
      <c r="F75" s="88">
        <v>1.16445</v>
      </c>
      <c r="G75" s="88">
        <v>1.1687000000000001</v>
      </c>
      <c r="H75" s="369">
        <f t="shared" si="14"/>
        <v>554.99999999999443</v>
      </c>
      <c r="I75" s="73" t="str">
        <f t="shared" si="10"/>
        <v>過高</v>
      </c>
      <c r="J75" s="73" t="str">
        <f t="shared" si="11"/>
        <v/>
      </c>
      <c r="K75" s="90"/>
      <c r="L75" s="75"/>
      <c r="M75" s="76"/>
      <c r="N75" s="90">
        <v>440174</v>
      </c>
      <c r="O75" s="90"/>
      <c r="P75" s="90">
        <v>459078</v>
      </c>
      <c r="Q75" s="75">
        <f t="shared" si="12"/>
        <v>3416</v>
      </c>
      <c r="R75" s="76">
        <f t="shared" si="13"/>
        <v>7.4967848975775906E-3</v>
      </c>
      <c r="S75" s="445">
        <v>-2.1396999999999999</v>
      </c>
      <c r="T75" s="445"/>
      <c r="U75" s="445"/>
      <c r="V75" s="442"/>
      <c r="W75" s="91">
        <v>1.4979</v>
      </c>
      <c r="X75" s="593"/>
      <c r="Y75" s="86"/>
    </row>
    <row r="76" spans="1:25">
      <c r="A76" s="109">
        <v>43052</v>
      </c>
      <c r="B76" s="110" t="s">
        <v>145</v>
      </c>
      <c r="C76" s="137">
        <v>43086</v>
      </c>
      <c r="D76" s="77">
        <v>1.1677500000000001</v>
      </c>
      <c r="E76" s="77">
        <v>1.1697</v>
      </c>
      <c r="F76" s="77">
        <v>1.1658500000000001</v>
      </c>
      <c r="G76" s="77">
        <v>1.1688000000000001</v>
      </c>
      <c r="H76" s="369">
        <f t="shared" si="14"/>
        <v>384.99999999999091</v>
      </c>
      <c r="I76" s="73" t="str">
        <f t="shared" si="10"/>
        <v/>
      </c>
      <c r="J76" s="73" t="str">
        <f t="shared" si="11"/>
        <v/>
      </c>
      <c r="M76" s="76"/>
      <c r="N76" s="74">
        <v>441826</v>
      </c>
      <c r="P76" s="74">
        <v>456174</v>
      </c>
      <c r="Q76" s="75">
        <f t="shared" si="12"/>
        <v>-2904</v>
      </c>
      <c r="R76" s="76">
        <f t="shared" si="13"/>
        <v>-6.3257224262543623E-3</v>
      </c>
      <c r="S76" s="435">
        <v>-2.1318999999999999</v>
      </c>
      <c r="W76" s="78">
        <v>1.4670000000000001</v>
      </c>
    </row>
    <row r="77" spans="1:25">
      <c r="A77" s="109">
        <v>43053</v>
      </c>
      <c r="B77" s="110" t="s">
        <v>115</v>
      </c>
      <c r="C77" s="137">
        <v>43086</v>
      </c>
      <c r="D77" s="77">
        <v>1.16855</v>
      </c>
      <c r="E77" s="77">
        <v>1.1826000000000001</v>
      </c>
      <c r="F77" s="77">
        <v>1.16825</v>
      </c>
      <c r="G77" s="77">
        <v>1.1819500000000001</v>
      </c>
      <c r="H77" s="369">
        <f t="shared" si="14"/>
        <v>1435.0000000000084</v>
      </c>
      <c r="I77" s="73" t="str">
        <f t="shared" si="10"/>
        <v>過高</v>
      </c>
      <c r="J77" s="73" t="str">
        <f t="shared" si="11"/>
        <v/>
      </c>
      <c r="M77" s="76"/>
      <c r="N77" s="74">
        <v>452815</v>
      </c>
      <c r="P77" s="74">
        <v>467842</v>
      </c>
      <c r="Q77" s="75">
        <f t="shared" si="12"/>
        <v>11668</v>
      </c>
      <c r="R77" s="76">
        <f t="shared" si="13"/>
        <v>2.5577959287464872E-2</v>
      </c>
      <c r="S77" s="435">
        <v>-2.1179999999999999</v>
      </c>
      <c r="W77" s="78">
        <v>1.4375</v>
      </c>
    </row>
    <row r="78" spans="1:25">
      <c r="A78" s="109">
        <v>43054</v>
      </c>
      <c r="B78" s="110" t="s">
        <v>108</v>
      </c>
      <c r="C78" s="137">
        <v>43086</v>
      </c>
      <c r="D78" s="77">
        <v>1.1816500000000001</v>
      </c>
      <c r="E78" s="77">
        <v>1.18815</v>
      </c>
      <c r="F78" s="77">
        <v>1.18055</v>
      </c>
      <c r="G78" s="77">
        <v>1.1812</v>
      </c>
      <c r="H78" s="369">
        <f t="shared" si="14"/>
        <v>760.00000000000512</v>
      </c>
      <c r="I78" s="73" t="str">
        <f t="shared" si="10"/>
        <v>過高</v>
      </c>
      <c r="J78" s="73" t="str">
        <f t="shared" si="11"/>
        <v/>
      </c>
      <c r="M78" s="76"/>
      <c r="N78" s="74">
        <v>458067</v>
      </c>
      <c r="P78" s="74">
        <v>473562</v>
      </c>
      <c r="Q78" s="75">
        <f t="shared" si="12"/>
        <v>5720</v>
      </c>
      <c r="R78" s="76">
        <f t="shared" si="13"/>
        <v>1.2226349921554714E-2</v>
      </c>
      <c r="S78" s="435">
        <v>-2.9298000000000002</v>
      </c>
      <c r="W78" s="78">
        <v>1.5911</v>
      </c>
    </row>
    <row r="79" spans="1:25">
      <c r="A79" s="109">
        <v>43055</v>
      </c>
      <c r="B79" s="110" t="s">
        <v>101</v>
      </c>
      <c r="C79" s="137">
        <v>43086</v>
      </c>
      <c r="D79" s="77">
        <v>1.1801999999999999</v>
      </c>
      <c r="E79" s="77">
        <v>1.1819500000000001</v>
      </c>
      <c r="F79" s="77">
        <v>1.1775</v>
      </c>
      <c r="G79" s="77">
        <v>1.17885</v>
      </c>
      <c r="H79" s="369">
        <f t="shared" si="14"/>
        <v>445.00000000000648</v>
      </c>
      <c r="I79" s="73" t="str">
        <f t="shared" si="10"/>
        <v/>
      </c>
      <c r="J79" s="73" t="str">
        <f t="shared" si="11"/>
        <v>破低</v>
      </c>
      <c r="M79" s="76"/>
      <c r="N79" s="74">
        <v>457469</v>
      </c>
      <c r="P79" s="74">
        <v>473337</v>
      </c>
      <c r="Q79" s="75">
        <f t="shared" si="12"/>
        <v>-225</v>
      </c>
      <c r="R79" s="76">
        <f t="shared" si="13"/>
        <v>-4.7512258162605951E-4</v>
      </c>
      <c r="S79" s="435">
        <v>-2.8397000000000001</v>
      </c>
      <c r="W79" s="78">
        <v>1.4806999999999999</v>
      </c>
    </row>
    <row r="80" spans="1:25">
      <c r="A80" s="109">
        <v>43056</v>
      </c>
      <c r="B80" s="110" t="s">
        <v>99</v>
      </c>
      <c r="C80" s="137">
        <v>43086</v>
      </c>
      <c r="D80" s="77">
        <v>1.1789499999999999</v>
      </c>
      <c r="E80" s="77">
        <v>1.1839500000000001</v>
      </c>
      <c r="F80" s="77">
        <v>1.1782999999999999</v>
      </c>
      <c r="G80" s="77">
        <v>1.18085</v>
      </c>
      <c r="H80" s="369">
        <f t="shared" si="14"/>
        <v>565.00000000001546</v>
      </c>
      <c r="I80" s="73" t="str">
        <f t="shared" si="10"/>
        <v>過高</v>
      </c>
      <c r="J80" s="73" t="str">
        <f t="shared" si="11"/>
        <v/>
      </c>
      <c r="M80" s="76"/>
      <c r="N80" s="74">
        <v>457904</v>
      </c>
      <c r="P80" s="74">
        <v>473688</v>
      </c>
      <c r="Q80" s="75">
        <f t="shared" si="12"/>
        <v>351</v>
      </c>
      <c r="R80" s="76">
        <f t="shared" si="13"/>
        <v>7.4154355142319324E-4</v>
      </c>
      <c r="S80" s="435">
        <v>-2.1800000000000002</v>
      </c>
      <c r="W80" s="78">
        <v>1.6002000000000001</v>
      </c>
    </row>
    <row r="81" spans="1:25" s="92" customFormat="1">
      <c r="A81" s="85">
        <v>43059</v>
      </c>
      <c r="B81" s="86" t="s">
        <v>145</v>
      </c>
      <c r="C81" s="87">
        <v>43086</v>
      </c>
      <c r="D81" s="88">
        <v>1.1787000000000001</v>
      </c>
      <c r="E81" s="88">
        <v>1.18265</v>
      </c>
      <c r="F81" s="88">
        <v>1.17395</v>
      </c>
      <c r="G81" s="88">
        <v>1.1749000000000001</v>
      </c>
      <c r="H81" s="369">
        <f t="shared" si="14"/>
        <v>869.99999999999295</v>
      </c>
      <c r="I81" s="73" t="str">
        <f t="shared" si="10"/>
        <v/>
      </c>
      <c r="J81" s="73" t="str">
        <f t="shared" si="11"/>
        <v>破低</v>
      </c>
      <c r="K81" s="90"/>
      <c r="L81" s="75"/>
      <c r="M81" s="76"/>
      <c r="N81" s="90">
        <v>455394</v>
      </c>
      <c r="O81" s="90"/>
      <c r="P81" s="90">
        <v>471162</v>
      </c>
      <c r="Q81" s="75">
        <f t="shared" si="12"/>
        <v>-2526</v>
      </c>
      <c r="R81" s="76">
        <f t="shared" si="13"/>
        <v>-5.3326240056746216E-3</v>
      </c>
      <c r="S81" s="445">
        <v>-2.3491</v>
      </c>
      <c r="T81" s="445"/>
      <c r="U81" s="445"/>
      <c r="V81" s="442"/>
      <c r="W81" s="91">
        <v>1.5589</v>
      </c>
      <c r="X81" s="593"/>
      <c r="Y81" s="86"/>
    </row>
    <row r="82" spans="1:25" s="92" customFormat="1">
      <c r="A82" s="85">
        <v>43060</v>
      </c>
      <c r="B82" s="86" t="s">
        <v>115</v>
      </c>
      <c r="C82" s="87">
        <v>43086</v>
      </c>
      <c r="D82" s="88">
        <v>1.175</v>
      </c>
      <c r="E82" s="88">
        <v>1.1774</v>
      </c>
      <c r="F82" s="88">
        <v>1.1728000000000001</v>
      </c>
      <c r="G82" s="88">
        <v>1.1753499999999999</v>
      </c>
      <c r="H82" s="369">
        <f t="shared" si="14"/>
        <v>459.99999999999375</v>
      </c>
      <c r="I82" s="73" t="str">
        <f t="shared" si="10"/>
        <v/>
      </c>
      <c r="J82" s="73" t="str">
        <f t="shared" si="11"/>
        <v>破低</v>
      </c>
      <c r="K82" s="90"/>
      <c r="L82" s="75"/>
      <c r="M82" s="76"/>
      <c r="N82" s="90">
        <v>450036</v>
      </c>
      <c r="O82" s="90"/>
      <c r="P82" s="90">
        <v>465307</v>
      </c>
      <c r="Q82" s="75">
        <f t="shared" si="12"/>
        <v>-5855</v>
      </c>
      <c r="R82" s="76">
        <f t="shared" si="13"/>
        <v>-1.2426723717107915E-2</v>
      </c>
      <c r="S82" s="445">
        <v>-1.5942000000000001</v>
      </c>
      <c r="T82" s="445"/>
      <c r="U82" s="445"/>
      <c r="V82" s="442"/>
      <c r="W82" s="91">
        <v>1.6845000000000001</v>
      </c>
      <c r="X82" s="593"/>
      <c r="Y82" s="86"/>
    </row>
    <row r="83" spans="1:25" s="92" customFormat="1">
      <c r="A83" s="85">
        <v>43061</v>
      </c>
      <c r="B83" s="86" t="s">
        <v>108</v>
      </c>
      <c r="C83" s="87">
        <v>43086</v>
      </c>
      <c r="D83" s="88">
        <v>1.1752</v>
      </c>
      <c r="E83" s="88">
        <v>1.18435</v>
      </c>
      <c r="F83" s="88">
        <v>1.1749000000000001</v>
      </c>
      <c r="G83" s="88">
        <v>1.18405</v>
      </c>
      <c r="H83" s="369">
        <f t="shared" si="14"/>
        <v>944.99999999999579</v>
      </c>
      <c r="I83" s="73" t="str">
        <f t="shared" si="10"/>
        <v>過高</v>
      </c>
      <c r="J83" s="73" t="str">
        <f t="shared" si="11"/>
        <v/>
      </c>
      <c r="K83" s="90"/>
      <c r="L83" s="75"/>
      <c r="M83" s="76"/>
      <c r="N83" s="90">
        <v>455863</v>
      </c>
      <c r="O83" s="90"/>
      <c r="P83" s="90">
        <v>471839</v>
      </c>
      <c r="Q83" s="75">
        <f t="shared" si="12"/>
        <v>6532</v>
      </c>
      <c r="R83" s="76">
        <f t="shared" si="13"/>
        <v>1.4038043700180742E-2</v>
      </c>
      <c r="S83" s="445">
        <v>-1.7426999999999999</v>
      </c>
      <c r="T83" s="445"/>
      <c r="U83" s="445"/>
      <c r="V83" s="442"/>
      <c r="W83" s="91">
        <v>1.462</v>
      </c>
      <c r="X83" s="593"/>
      <c r="Y83" s="86"/>
    </row>
    <row r="84" spans="1:25" s="126" customFormat="1">
      <c r="A84" s="120">
        <v>43062</v>
      </c>
      <c r="B84" s="121" t="s">
        <v>101</v>
      </c>
      <c r="C84" s="122">
        <v>43086</v>
      </c>
      <c r="D84" s="123">
        <v>1.1814499999999999</v>
      </c>
      <c r="E84" s="123">
        <v>1.1855800000000001</v>
      </c>
      <c r="F84" s="123">
        <v>1.1813100000000001</v>
      </c>
      <c r="G84" s="123">
        <v>1.18502</v>
      </c>
      <c r="H84" s="124">
        <f t="shared" si="14"/>
        <v>426.9999999999996</v>
      </c>
      <c r="I84" s="121" t="str">
        <f t="shared" si="10"/>
        <v>過高</v>
      </c>
      <c r="J84" s="121" t="str">
        <f t="shared" si="11"/>
        <v/>
      </c>
      <c r="K84" s="125"/>
      <c r="L84" s="125"/>
      <c r="M84" s="504"/>
      <c r="N84" s="125"/>
      <c r="O84" s="125"/>
      <c r="P84" s="125"/>
      <c r="Q84" s="125"/>
      <c r="R84" s="504"/>
      <c r="S84" s="448">
        <v>-2.1511999999999998</v>
      </c>
      <c r="T84" s="448"/>
      <c r="U84" s="448"/>
      <c r="V84" s="444"/>
      <c r="W84" s="151">
        <v>1.3992</v>
      </c>
      <c r="X84" s="595"/>
      <c r="Y84" s="121"/>
    </row>
    <row r="85" spans="1:25" s="92" customFormat="1">
      <c r="A85" s="85">
        <v>43063</v>
      </c>
      <c r="B85" s="86" t="s">
        <v>99</v>
      </c>
      <c r="C85" s="87">
        <v>43086</v>
      </c>
      <c r="D85" s="88">
        <v>1.1834</v>
      </c>
      <c r="E85" s="88">
        <v>1.1959</v>
      </c>
      <c r="F85" s="88">
        <v>1.18275</v>
      </c>
      <c r="G85" s="88">
        <v>1.1939500000000001</v>
      </c>
      <c r="H85" s="369">
        <f t="shared" si="14"/>
        <v>1314.9999999999995</v>
      </c>
      <c r="I85" s="73" t="str">
        <f t="shared" si="10"/>
        <v>過高</v>
      </c>
      <c r="J85" s="73" t="str">
        <f t="shared" si="11"/>
        <v/>
      </c>
      <c r="K85" s="90"/>
      <c r="L85" s="75"/>
      <c r="M85" s="76"/>
      <c r="N85" s="90">
        <v>478544</v>
      </c>
      <c r="O85" s="90"/>
      <c r="P85" s="90">
        <v>495934</v>
      </c>
      <c r="Q85" s="75">
        <f>P85-P83</f>
        <v>24095</v>
      </c>
      <c r="R85" s="76">
        <f>Q85/P83</f>
        <v>5.1066147563045866E-2</v>
      </c>
      <c r="S85" s="445">
        <v>-2.4843999999999999</v>
      </c>
      <c r="T85" s="445"/>
      <c r="U85" s="445"/>
      <c r="V85" s="442"/>
      <c r="W85" s="91">
        <v>1.3633</v>
      </c>
      <c r="X85" s="593"/>
      <c r="Y85" s="86"/>
    </row>
    <row r="86" spans="1:25">
      <c r="A86" s="109">
        <v>43066</v>
      </c>
      <c r="B86" s="110" t="s">
        <v>145</v>
      </c>
      <c r="C86" s="137">
        <v>43086</v>
      </c>
      <c r="D86" s="77">
        <v>1.19475</v>
      </c>
      <c r="E86" s="77">
        <v>1.1975</v>
      </c>
      <c r="F86" s="77">
        <v>1.1909000000000001</v>
      </c>
      <c r="G86" s="77">
        <v>1.1912499999999999</v>
      </c>
      <c r="H86" s="369">
        <f t="shared" si="14"/>
        <v>659.99999999999397</v>
      </c>
      <c r="I86" s="73" t="str">
        <f t="shared" si="10"/>
        <v>過高</v>
      </c>
      <c r="J86" s="73" t="str">
        <f t="shared" si="11"/>
        <v/>
      </c>
      <c r="M86" s="76"/>
      <c r="N86" s="74">
        <v>478385</v>
      </c>
      <c r="P86" s="74">
        <v>496831</v>
      </c>
      <c r="Q86" s="75">
        <f t="shared" ref="Q86:Q105" si="15">P86-P85</f>
        <v>897</v>
      </c>
      <c r="R86" s="76">
        <f t="shared" ref="R86:R105" si="16">Q86/P85</f>
        <v>1.8087084168457899E-3</v>
      </c>
      <c r="S86" s="435">
        <v>-2.8925999999999998</v>
      </c>
      <c r="W86" s="78">
        <v>1.3122</v>
      </c>
    </row>
    <row r="87" spans="1:25">
      <c r="A87" s="109">
        <v>43067</v>
      </c>
      <c r="B87" s="110" t="s">
        <v>115</v>
      </c>
      <c r="C87" s="137">
        <v>43086</v>
      </c>
      <c r="D87" s="77">
        <v>1.1913</v>
      </c>
      <c r="E87" s="77">
        <v>1.1933</v>
      </c>
      <c r="F87" s="77">
        <v>1.1839999999999999</v>
      </c>
      <c r="G87" s="77">
        <v>1.1852</v>
      </c>
      <c r="H87" s="369">
        <f t="shared" si="14"/>
        <v>930.00000000000864</v>
      </c>
      <c r="I87" s="73" t="str">
        <f t="shared" si="10"/>
        <v/>
      </c>
      <c r="J87" s="73" t="str">
        <f t="shared" si="11"/>
        <v>破低</v>
      </c>
      <c r="M87" s="76"/>
      <c r="N87" s="74">
        <v>475863</v>
      </c>
      <c r="P87" s="74">
        <v>495561</v>
      </c>
      <c r="Q87" s="75">
        <f t="shared" si="15"/>
        <v>-1270</v>
      </c>
      <c r="R87" s="76">
        <f t="shared" si="16"/>
        <v>-2.5562012032260468E-3</v>
      </c>
      <c r="S87" s="435">
        <v>-2.3188</v>
      </c>
      <c r="W87" s="78">
        <v>1.3157000000000001</v>
      </c>
    </row>
    <row r="88" spans="1:25">
      <c r="A88" s="109">
        <v>43068</v>
      </c>
      <c r="B88" s="110" t="s">
        <v>108</v>
      </c>
      <c r="C88" s="137">
        <v>43086</v>
      </c>
      <c r="D88" s="77">
        <v>1.18605</v>
      </c>
      <c r="E88" s="77">
        <v>1.1895500000000001</v>
      </c>
      <c r="F88" s="77">
        <v>1.1829000000000001</v>
      </c>
      <c r="G88" s="77">
        <v>1.1858500000000001</v>
      </c>
      <c r="H88" s="369">
        <f t="shared" si="14"/>
        <v>665.00000000000443</v>
      </c>
      <c r="I88" s="73" t="str">
        <f t="shared" si="10"/>
        <v/>
      </c>
      <c r="J88" s="73" t="str">
        <f t="shared" si="11"/>
        <v>破低</v>
      </c>
      <c r="M88" s="76"/>
      <c r="N88" s="74">
        <v>466178</v>
      </c>
      <c r="P88" s="74">
        <v>488447</v>
      </c>
      <c r="Q88" s="75">
        <f t="shared" si="15"/>
        <v>-7114</v>
      </c>
      <c r="R88" s="76">
        <f t="shared" si="16"/>
        <v>-1.4355447664364225E-2</v>
      </c>
      <c r="S88" s="435">
        <v>-1.6648000000000001</v>
      </c>
      <c r="W88" s="78">
        <v>1.4207000000000001</v>
      </c>
    </row>
    <row r="89" spans="1:25">
      <c r="A89" s="109">
        <v>43069</v>
      </c>
      <c r="B89" s="110" t="s">
        <v>101</v>
      </c>
      <c r="C89" s="137">
        <v>43086</v>
      </c>
      <c r="D89" s="77">
        <v>1.1860999999999999</v>
      </c>
      <c r="E89" s="77">
        <v>1.1941999999999999</v>
      </c>
      <c r="F89" s="77">
        <v>1.1818500000000001</v>
      </c>
      <c r="G89" s="77">
        <v>1.1914499999999999</v>
      </c>
      <c r="H89" s="369">
        <f t="shared" si="14"/>
        <v>1234.9999999999861</v>
      </c>
      <c r="I89" s="73" t="str">
        <f t="shared" si="10"/>
        <v>過高</v>
      </c>
      <c r="J89" s="73" t="str">
        <f t="shared" si="11"/>
        <v>破低</v>
      </c>
      <c r="M89" s="76"/>
      <c r="N89" s="74">
        <v>472364</v>
      </c>
      <c r="P89" s="74">
        <v>496954</v>
      </c>
      <c r="Q89" s="75">
        <f t="shared" si="15"/>
        <v>8507</v>
      </c>
      <c r="R89" s="76">
        <f t="shared" si="16"/>
        <v>1.7416423890411856E-2</v>
      </c>
      <c r="S89" s="435">
        <v>-1.6329</v>
      </c>
      <c r="W89" s="78">
        <v>1.4541999999999999</v>
      </c>
    </row>
    <row r="90" spans="1:25">
      <c r="A90" s="109">
        <v>43070</v>
      </c>
      <c r="B90" s="110" t="s">
        <v>99</v>
      </c>
      <c r="C90" s="137">
        <v>43086</v>
      </c>
      <c r="D90" s="77">
        <v>1.1900500000000001</v>
      </c>
      <c r="E90" s="77">
        <v>1.1950000000000001</v>
      </c>
      <c r="F90" s="77">
        <v>1.1859999999999999</v>
      </c>
      <c r="G90" s="77">
        <v>1.19085</v>
      </c>
      <c r="H90" s="369">
        <f t="shared" si="14"/>
        <v>900.00000000001194</v>
      </c>
      <c r="I90" s="73" t="str">
        <f t="shared" si="10"/>
        <v>過高</v>
      </c>
      <c r="J90" s="73" t="str">
        <f t="shared" si="11"/>
        <v/>
      </c>
      <c r="M90" s="76"/>
      <c r="N90" s="74">
        <v>465091</v>
      </c>
      <c r="P90" s="74">
        <v>492604</v>
      </c>
      <c r="Q90" s="75">
        <f t="shared" si="15"/>
        <v>-4350</v>
      </c>
      <c r="R90" s="76">
        <f t="shared" si="16"/>
        <v>-8.7533252574684989E-3</v>
      </c>
      <c r="S90" s="435">
        <v>-1.8297000000000001</v>
      </c>
      <c r="W90" s="78">
        <v>1.4574</v>
      </c>
    </row>
    <row r="91" spans="1:25" s="92" customFormat="1">
      <c r="A91" s="85">
        <v>43073</v>
      </c>
      <c r="B91" s="86" t="s">
        <v>145</v>
      </c>
      <c r="C91" s="87">
        <v>43086</v>
      </c>
      <c r="D91" s="88">
        <v>1.1878500000000001</v>
      </c>
      <c r="E91" s="88">
        <v>1.18875</v>
      </c>
      <c r="F91" s="88">
        <v>1.1838</v>
      </c>
      <c r="G91" s="88">
        <v>1.1875</v>
      </c>
      <c r="H91" s="369">
        <f t="shared" si="14"/>
        <v>495.00000000000102</v>
      </c>
      <c r="I91" s="73" t="str">
        <f t="shared" si="10"/>
        <v/>
      </c>
      <c r="J91" s="73" t="str">
        <f t="shared" si="11"/>
        <v>破低</v>
      </c>
      <c r="K91" s="90"/>
      <c r="L91" s="75"/>
      <c r="M91" s="76"/>
      <c r="N91" s="90">
        <v>462217</v>
      </c>
      <c r="O91" s="90"/>
      <c r="P91" s="90">
        <v>492827</v>
      </c>
      <c r="Q91" s="75">
        <f t="shared" si="15"/>
        <v>223</v>
      </c>
      <c r="R91" s="76">
        <f t="shared" si="16"/>
        <v>4.5269628342441392E-4</v>
      </c>
      <c r="S91" s="445" t="s">
        <v>166</v>
      </c>
      <c r="T91" s="445"/>
      <c r="U91" s="445"/>
      <c r="V91" s="442"/>
      <c r="W91" s="91">
        <v>1.4716</v>
      </c>
      <c r="X91" s="593"/>
      <c r="Y91" s="86"/>
    </row>
    <row r="92" spans="1:25" s="92" customFormat="1">
      <c r="A92" s="85">
        <v>43074</v>
      </c>
      <c r="B92" s="86" t="s">
        <v>115</v>
      </c>
      <c r="C92" s="87">
        <v>43086</v>
      </c>
      <c r="D92" s="88">
        <v>1.1875500000000001</v>
      </c>
      <c r="E92" s="88">
        <v>1.18855</v>
      </c>
      <c r="F92" s="88">
        <v>1.1808000000000001</v>
      </c>
      <c r="G92" s="88">
        <v>1.1833</v>
      </c>
      <c r="H92" s="369">
        <f t="shared" si="14"/>
        <v>774.99999999999238</v>
      </c>
      <c r="I92" s="73" t="str">
        <f t="shared" ref="I92:I105" si="17">IF(E92&gt;E91,"過高","")</f>
        <v/>
      </c>
      <c r="J92" s="73" t="str">
        <f t="shared" ref="J92:J105" si="18">IF(F92&lt;F91,"破低","")</f>
        <v>破低</v>
      </c>
      <c r="K92" s="90"/>
      <c r="L92" s="75"/>
      <c r="M92" s="76"/>
      <c r="N92" s="90">
        <v>457397</v>
      </c>
      <c r="O92" s="90"/>
      <c r="P92" s="90">
        <v>499124</v>
      </c>
      <c r="Q92" s="75">
        <f t="shared" si="15"/>
        <v>6297</v>
      </c>
      <c r="R92" s="76">
        <f t="shared" si="16"/>
        <v>1.27773031915865E-2</v>
      </c>
      <c r="S92" s="445">
        <v>-1.6621999999999999</v>
      </c>
      <c r="T92" s="445"/>
      <c r="U92" s="445"/>
      <c r="V92" s="442"/>
      <c r="W92" s="91">
        <v>1.4661999999999999</v>
      </c>
      <c r="X92" s="593"/>
      <c r="Y92" s="86"/>
    </row>
    <row r="93" spans="1:25" s="92" customFormat="1">
      <c r="A93" s="85">
        <v>43075</v>
      </c>
      <c r="B93" s="86" t="s">
        <v>108</v>
      </c>
      <c r="C93" s="87">
        <v>43086</v>
      </c>
      <c r="D93" s="88">
        <v>1.1837</v>
      </c>
      <c r="E93" s="88">
        <v>1.1856</v>
      </c>
      <c r="F93" s="88">
        <v>1.1788000000000001</v>
      </c>
      <c r="G93" s="88">
        <v>1.18025</v>
      </c>
      <c r="H93" s="369">
        <f t="shared" si="14"/>
        <v>679.9999999999917</v>
      </c>
      <c r="I93" s="73" t="str">
        <f t="shared" si="17"/>
        <v/>
      </c>
      <c r="J93" s="73" t="str">
        <f t="shared" si="18"/>
        <v>破低</v>
      </c>
      <c r="K93" s="90"/>
      <c r="L93" s="75"/>
      <c r="M93" s="76"/>
      <c r="N93" s="90">
        <v>449890</v>
      </c>
      <c r="O93" s="90"/>
      <c r="P93" s="90">
        <v>505163</v>
      </c>
      <c r="Q93" s="75">
        <f t="shared" si="15"/>
        <v>6039</v>
      </c>
      <c r="R93" s="76">
        <f t="shared" si="16"/>
        <v>1.2099197794536026E-2</v>
      </c>
      <c r="S93" s="445">
        <v>-1.4195</v>
      </c>
      <c r="T93" s="445"/>
      <c r="U93" s="445"/>
      <c r="V93" s="442"/>
      <c r="W93" s="91">
        <v>1.5421</v>
      </c>
      <c r="X93" s="593"/>
      <c r="Y93" s="86"/>
    </row>
    <row r="94" spans="1:25" s="92" customFormat="1">
      <c r="A94" s="85">
        <v>43076</v>
      </c>
      <c r="B94" s="86" t="s">
        <v>101</v>
      </c>
      <c r="C94" s="87">
        <v>43086</v>
      </c>
      <c r="D94" s="88">
        <v>1.18085</v>
      </c>
      <c r="E94" s="88">
        <v>1.1820999999999999</v>
      </c>
      <c r="F94" s="88">
        <v>1.1777</v>
      </c>
      <c r="G94" s="88">
        <v>1.1777500000000001</v>
      </c>
      <c r="H94" s="369">
        <f t="shared" si="14"/>
        <v>439.99999999999596</v>
      </c>
      <c r="I94" s="73" t="str">
        <f t="shared" si="17"/>
        <v/>
      </c>
      <c r="J94" s="73" t="str">
        <f t="shared" si="18"/>
        <v>破低</v>
      </c>
      <c r="K94" s="90"/>
      <c r="L94" s="75"/>
      <c r="M94" s="76"/>
      <c r="N94" s="90">
        <v>424986</v>
      </c>
      <c r="O94" s="90"/>
      <c r="P94" s="90">
        <v>500344</v>
      </c>
      <c r="Q94" s="75">
        <f t="shared" si="15"/>
        <v>-4819</v>
      </c>
      <c r="R94" s="76">
        <f t="shared" si="16"/>
        <v>-9.5394951728452002E-3</v>
      </c>
      <c r="S94" s="445">
        <v>-1.3795999999999999</v>
      </c>
      <c r="T94" s="445"/>
      <c r="U94" s="445"/>
      <c r="V94" s="442"/>
      <c r="W94" s="91">
        <v>1.5327999999999999</v>
      </c>
      <c r="X94" s="593"/>
      <c r="Y94" s="86"/>
    </row>
    <row r="95" spans="1:25" s="92" customFormat="1">
      <c r="A95" s="85">
        <v>43077</v>
      </c>
      <c r="B95" s="86" t="s">
        <v>99</v>
      </c>
      <c r="C95" s="87">
        <v>43086</v>
      </c>
      <c r="D95" s="88">
        <v>1.1780999999999999</v>
      </c>
      <c r="E95" s="88">
        <v>1.1781999999999999</v>
      </c>
      <c r="F95" s="88">
        <v>1.1734500000000001</v>
      </c>
      <c r="G95" s="88">
        <v>1.1777</v>
      </c>
      <c r="H95" s="369">
        <f t="shared" si="14"/>
        <v>474.99999999998101</v>
      </c>
      <c r="I95" s="73" t="str">
        <f t="shared" si="17"/>
        <v/>
      </c>
      <c r="J95" s="73" t="str">
        <f t="shared" si="18"/>
        <v>破低</v>
      </c>
      <c r="K95" s="90"/>
      <c r="L95" s="75"/>
      <c r="M95" s="76"/>
      <c r="N95" s="90">
        <v>385103</v>
      </c>
      <c r="O95" s="90">
        <v>89588</v>
      </c>
      <c r="P95" s="90">
        <v>488235</v>
      </c>
      <c r="Q95" s="75">
        <f t="shared" si="15"/>
        <v>-12109</v>
      </c>
      <c r="R95" s="76">
        <f t="shared" si="16"/>
        <v>-2.4201349471563563E-2</v>
      </c>
      <c r="S95" s="445">
        <v>-1.3301000000000001</v>
      </c>
      <c r="T95" s="445"/>
      <c r="U95" s="445"/>
      <c r="V95" s="442"/>
      <c r="W95" s="91">
        <v>1.5207999999999999</v>
      </c>
      <c r="X95" s="593"/>
      <c r="Y95" s="86"/>
    </row>
    <row r="96" spans="1:25" s="155" customFormat="1">
      <c r="A96" s="109">
        <v>43080</v>
      </c>
      <c r="B96" s="110" t="s">
        <v>145</v>
      </c>
      <c r="C96" s="137">
        <v>43086</v>
      </c>
      <c r="D96" s="77">
        <v>1.1775500000000001</v>
      </c>
      <c r="E96" s="77">
        <v>1.1816</v>
      </c>
      <c r="F96" s="77">
        <v>1.17685</v>
      </c>
      <c r="G96" s="77">
        <v>1.1773</v>
      </c>
      <c r="H96" s="369">
        <f t="shared" si="14"/>
        <v>475.00000000000318</v>
      </c>
      <c r="I96" s="73" t="str">
        <f t="shared" si="17"/>
        <v>過高</v>
      </c>
      <c r="J96" s="73" t="str">
        <f t="shared" si="18"/>
        <v/>
      </c>
      <c r="K96" s="74"/>
      <c r="L96" s="75"/>
      <c r="M96" s="76"/>
      <c r="N96" s="74">
        <v>358281</v>
      </c>
      <c r="O96" s="74">
        <v>124567</v>
      </c>
      <c r="P96" s="74">
        <v>495926</v>
      </c>
      <c r="Q96" s="75">
        <f t="shared" si="15"/>
        <v>7691</v>
      </c>
      <c r="R96" s="76">
        <f t="shared" si="16"/>
        <v>1.575266009196391E-2</v>
      </c>
      <c r="S96" s="435">
        <v>-1.2313000000000001</v>
      </c>
      <c r="T96" s="435"/>
      <c r="U96" s="435"/>
      <c r="V96" s="434"/>
      <c r="W96" s="78">
        <v>1.5501</v>
      </c>
      <c r="X96" s="589"/>
      <c r="Y96" s="174"/>
    </row>
    <row r="97" spans="1:25" s="155" customFormat="1">
      <c r="A97" s="109">
        <v>43081</v>
      </c>
      <c r="B97" s="110" t="s">
        <v>115</v>
      </c>
      <c r="C97" s="137">
        <v>43086</v>
      </c>
      <c r="D97" s="77">
        <v>1.1777</v>
      </c>
      <c r="E97" s="77">
        <v>1.1797</v>
      </c>
      <c r="F97" s="77">
        <v>1.17215</v>
      </c>
      <c r="G97" s="77">
        <v>1.17455</v>
      </c>
      <c r="H97" s="369">
        <f t="shared" si="14"/>
        <v>754.99999999999454</v>
      </c>
      <c r="I97" s="73" t="str">
        <f t="shared" si="17"/>
        <v/>
      </c>
      <c r="J97" s="73" t="str">
        <f t="shared" si="18"/>
        <v>破低</v>
      </c>
      <c r="K97" s="74"/>
      <c r="L97" s="75"/>
      <c r="M97" s="76"/>
      <c r="N97" s="74">
        <v>306183</v>
      </c>
      <c r="O97" s="74">
        <v>186069</v>
      </c>
      <c r="P97" s="74">
        <v>505744</v>
      </c>
      <c r="Q97" s="75">
        <f t="shared" si="15"/>
        <v>9818</v>
      </c>
      <c r="R97" s="76">
        <f t="shared" si="16"/>
        <v>1.9797308469408744E-2</v>
      </c>
      <c r="S97" s="435">
        <v>-1.3052999999999999</v>
      </c>
      <c r="T97" s="435"/>
      <c r="U97" s="435"/>
      <c r="V97" s="434"/>
      <c r="W97" s="78">
        <v>2.6236000000000002</v>
      </c>
      <c r="X97" s="589"/>
      <c r="Y97" s="174"/>
    </row>
    <row r="98" spans="1:25" s="156" customFormat="1">
      <c r="A98" s="109">
        <v>43082</v>
      </c>
      <c r="B98" s="110" t="s">
        <v>108</v>
      </c>
      <c r="C98" s="137">
        <v>43086</v>
      </c>
      <c r="D98" s="77">
        <v>1.17415</v>
      </c>
      <c r="E98" s="77">
        <v>1.1835</v>
      </c>
      <c r="F98" s="77">
        <v>1.1732499999999999</v>
      </c>
      <c r="G98" s="77" t="s">
        <v>167</v>
      </c>
      <c r="H98" s="369">
        <f t="shared" si="14"/>
        <v>1025.0000000000093</v>
      </c>
      <c r="I98" s="73" t="str">
        <f t="shared" si="17"/>
        <v>過高</v>
      </c>
      <c r="J98" s="73" t="str">
        <f t="shared" si="18"/>
        <v/>
      </c>
      <c r="K98" s="74"/>
      <c r="L98" s="75"/>
      <c r="M98" s="76"/>
      <c r="N98" s="74">
        <v>173806</v>
      </c>
      <c r="O98" s="74">
        <v>314391</v>
      </c>
      <c r="P98" s="74">
        <v>506341</v>
      </c>
      <c r="Q98" s="75">
        <f t="shared" si="15"/>
        <v>597</v>
      </c>
      <c r="R98" s="76">
        <f t="shared" si="16"/>
        <v>1.1804391154418045E-3</v>
      </c>
      <c r="S98" s="435">
        <v>-1.2</v>
      </c>
      <c r="T98" s="435"/>
      <c r="U98" s="435"/>
      <c r="V98" s="434"/>
      <c r="W98" s="78">
        <v>2.5667</v>
      </c>
      <c r="X98" s="589"/>
      <c r="Y98" s="174"/>
    </row>
    <row r="99" spans="1:25" s="156" customFormat="1">
      <c r="A99" s="109">
        <v>43083</v>
      </c>
      <c r="B99" s="110" t="s">
        <v>101</v>
      </c>
      <c r="C99" s="137">
        <v>43086</v>
      </c>
      <c r="D99" s="77">
        <v>1.18265</v>
      </c>
      <c r="E99" s="77">
        <v>1.18645</v>
      </c>
      <c r="F99" s="77">
        <v>1.1772</v>
      </c>
      <c r="G99" s="77">
        <v>1.1780999999999999</v>
      </c>
      <c r="H99" s="369">
        <f t="shared" si="14"/>
        <v>924.99999999999807</v>
      </c>
      <c r="I99" s="73" t="str">
        <f t="shared" si="17"/>
        <v>過高</v>
      </c>
      <c r="J99" s="73" t="str">
        <f t="shared" si="18"/>
        <v/>
      </c>
      <c r="K99" s="74"/>
      <c r="L99" s="75"/>
      <c r="M99" s="76"/>
      <c r="N99" s="74">
        <v>133760</v>
      </c>
      <c r="O99" s="74">
        <v>396112</v>
      </c>
      <c r="P99" s="74">
        <v>548525</v>
      </c>
      <c r="Q99" s="75">
        <f t="shared" si="15"/>
        <v>42184</v>
      </c>
      <c r="R99" s="76">
        <f t="shared" si="16"/>
        <v>8.3311444263845902E-2</v>
      </c>
      <c r="S99" s="435">
        <v>-1.4972000000000001</v>
      </c>
      <c r="T99" s="435"/>
      <c r="U99" s="435"/>
      <c r="V99" s="434"/>
      <c r="W99" s="78">
        <v>1.8420000000000001</v>
      </c>
      <c r="X99" s="589"/>
      <c r="Y99" s="174"/>
    </row>
    <row r="100" spans="1:25" s="183" customFormat="1">
      <c r="A100" s="134">
        <v>43084</v>
      </c>
      <c r="B100" s="135" t="s">
        <v>99</v>
      </c>
      <c r="C100" s="137">
        <v>43086</v>
      </c>
      <c r="D100" s="178">
        <v>1.1767000000000001</v>
      </c>
      <c r="E100" s="178">
        <v>1.1813</v>
      </c>
      <c r="F100" s="178">
        <v>1.175</v>
      </c>
      <c r="G100" s="178">
        <v>1.175</v>
      </c>
      <c r="H100" s="369">
        <f t="shared" ref="H100:H105" si="19">(E100-F100)*100000</f>
        <v>629.99999999999727</v>
      </c>
      <c r="I100" s="73" t="str">
        <f t="shared" si="17"/>
        <v/>
      </c>
      <c r="J100" s="73" t="str">
        <f t="shared" si="18"/>
        <v>破低</v>
      </c>
      <c r="K100" s="180"/>
      <c r="L100" s="75"/>
      <c r="M100" s="76"/>
      <c r="N100" s="180">
        <v>115955</v>
      </c>
      <c r="O100" s="180">
        <v>435982</v>
      </c>
      <c r="P100" s="180">
        <v>580654</v>
      </c>
      <c r="Q100" s="180">
        <f t="shared" si="15"/>
        <v>32129</v>
      </c>
      <c r="R100" s="552">
        <f t="shared" si="16"/>
        <v>5.857344697142336E-2</v>
      </c>
      <c r="S100" s="437">
        <v>-1.4473</v>
      </c>
      <c r="T100" s="437"/>
      <c r="U100" s="437"/>
      <c r="V100" s="438"/>
      <c r="W100" s="182">
        <v>1.8468</v>
      </c>
      <c r="X100" s="597"/>
      <c r="Y100" s="135"/>
    </row>
    <row r="101" spans="1:25" s="312" customFormat="1">
      <c r="A101" s="304">
        <v>43087</v>
      </c>
      <c r="B101" s="305" t="s">
        <v>145</v>
      </c>
      <c r="C101" s="306">
        <v>43177</v>
      </c>
      <c r="D101" s="307">
        <v>1.1834499999999999</v>
      </c>
      <c r="E101" s="307">
        <v>1.1919</v>
      </c>
      <c r="F101" s="307">
        <v>1.1829000000000001</v>
      </c>
      <c r="G101" s="307">
        <v>1.1866000000000001</v>
      </c>
      <c r="H101" s="308">
        <f t="shared" si="19"/>
        <v>899.99999999998965</v>
      </c>
      <c r="I101" s="305" t="str">
        <f t="shared" si="17"/>
        <v>過高</v>
      </c>
      <c r="J101" s="305" t="str">
        <f t="shared" si="18"/>
        <v/>
      </c>
      <c r="K101" s="309"/>
      <c r="L101" s="309"/>
      <c r="M101" s="421"/>
      <c r="N101" s="309">
        <v>445156</v>
      </c>
      <c r="O101" s="309"/>
      <c r="P101" s="309">
        <v>474767</v>
      </c>
      <c r="Q101" s="309">
        <f t="shared" si="15"/>
        <v>-105887</v>
      </c>
      <c r="R101" s="421">
        <f t="shared" si="16"/>
        <v>-0.18235816854787879</v>
      </c>
      <c r="S101" s="553" t="s">
        <v>166</v>
      </c>
      <c r="T101" s="553"/>
      <c r="U101" s="553"/>
      <c r="V101" s="453"/>
      <c r="W101" s="311">
        <v>1.7535000000000001</v>
      </c>
      <c r="X101" s="596"/>
      <c r="Y101" s="305"/>
    </row>
    <row r="102" spans="1:25" s="92" customFormat="1">
      <c r="A102" s="85">
        <v>43088</v>
      </c>
      <c r="B102" s="86" t="s">
        <v>115</v>
      </c>
      <c r="C102" s="87">
        <v>43177</v>
      </c>
      <c r="D102" s="88">
        <v>1.18655</v>
      </c>
      <c r="E102" s="88">
        <v>1.19255</v>
      </c>
      <c r="F102" s="88">
        <v>1.1859</v>
      </c>
      <c r="G102" s="88">
        <v>1.1916</v>
      </c>
      <c r="H102" s="369">
        <f t="shared" si="19"/>
        <v>665.00000000000443</v>
      </c>
      <c r="I102" s="73" t="str">
        <f t="shared" si="17"/>
        <v>過高</v>
      </c>
      <c r="J102" s="73" t="str">
        <f t="shared" si="18"/>
        <v/>
      </c>
      <c r="K102" s="90"/>
      <c r="L102" s="75"/>
      <c r="M102" s="76"/>
      <c r="N102" s="90">
        <v>454753</v>
      </c>
      <c r="O102" s="90"/>
      <c r="P102" s="90">
        <v>485622</v>
      </c>
      <c r="Q102" s="75">
        <f t="shared" si="15"/>
        <v>10855</v>
      </c>
      <c r="R102" s="76">
        <f t="shared" si="16"/>
        <v>2.2863846897530789E-2</v>
      </c>
      <c r="S102" s="445">
        <v>-1.5350999999999999</v>
      </c>
      <c r="T102" s="445"/>
      <c r="U102" s="445"/>
      <c r="V102" s="442"/>
      <c r="W102" s="91">
        <v>1.7030000000000001</v>
      </c>
      <c r="X102" s="593"/>
      <c r="Y102" s="86"/>
    </row>
    <row r="103" spans="1:25" s="92" customFormat="1">
      <c r="A103" s="85">
        <v>43089</v>
      </c>
      <c r="B103" s="86" t="s">
        <v>108</v>
      </c>
      <c r="C103" s="87">
        <v>43177</v>
      </c>
      <c r="D103" s="88">
        <v>1.1916</v>
      </c>
      <c r="E103" s="88">
        <v>1.1976</v>
      </c>
      <c r="F103" s="88">
        <v>1.1904999999999999</v>
      </c>
      <c r="G103" s="88">
        <v>1.1948000000000001</v>
      </c>
      <c r="H103" s="369">
        <f t="shared" si="19"/>
        <v>710.00000000001057</v>
      </c>
      <c r="I103" s="73" t="str">
        <f t="shared" si="17"/>
        <v>過高</v>
      </c>
      <c r="J103" s="73" t="str">
        <f t="shared" si="18"/>
        <v/>
      </c>
      <c r="K103" s="90"/>
      <c r="L103" s="75"/>
      <c r="M103" s="76"/>
      <c r="N103" s="90">
        <v>465512</v>
      </c>
      <c r="O103" s="90"/>
      <c r="P103" s="90">
        <v>496389</v>
      </c>
      <c r="Q103" s="75">
        <f t="shared" si="15"/>
        <v>10767</v>
      </c>
      <c r="R103" s="76">
        <f t="shared" si="16"/>
        <v>2.2171565538628809E-2</v>
      </c>
      <c r="S103" s="445">
        <v>-1.8859999999999999</v>
      </c>
      <c r="T103" s="445"/>
      <c r="U103" s="445"/>
      <c r="V103" s="442"/>
      <c r="W103" s="91">
        <v>1.5457000000000001</v>
      </c>
      <c r="X103" s="593"/>
      <c r="Y103" s="86"/>
    </row>
    <row r="104" spans="1:25" s="92" customFormat="1">
      <c r="A104" s="85">
        <v>43090</v>
      </c>
      <c r="B104" s="86" t="s">
        <v>101</v>
      </c>
      <c r="C104" s="87">
        <v>43177</v>
      </c>
      <c r="D104" s="88">
        <v>1.1947000000000001</v>
      </c>
      <c r="E104" s="88">
        <v>1.19635</v>
      </c>
      <c r="F104" s="88">
        <v>1.19245</v>
      </c>
      <c r="G104" s="88">
        <v>1.1951499999999999</v>
      </c>
      <c r="H104" s="369">
        <f t="shared" si="19"/>
        <v>390.00000000000148</v>
      </c>
      <c r="I104" s="73" t="str">
        <f t="shared" si="17"/>
        <v/>
      </c>
      <c r="J104" s="73" t="str">
        <f t="shared" si="18"/>
        <v/>
      </c>
      <c r="K104" s="90"/>
      <c r="L104" s="75"/>
      <c r="M104" s="76"/>
      <c r="N104" s="90">
        <v>460522</v>
      </c>
      <c r="O104" s="90"/>
      <c r="P104" s="90">
        <v>491464</v>
      </c>
      <c r="Q104" s="75">
        <f t="shared" si="15"/>
        <v>-4925</v>
      </c>
      <c r="R104" s="76">
        <f t="shared" si="16"/>
        <v>-9.9216541865351573E-3</v>
      </c>
      <c r="S104" s="445">
        <v>-2.1307999999999998</v>
      </c>
      <c r="T104" s="445"/>
      <c r="U104" s="445"/>
      <c r="V104" s="442"/>
      <c r="W104" s="91">
        <v>1.6673</v>
      </c>
      <c r="X104" s="593"/>
      <c r="Y104" s="86"/>
    </row>
    <row r="105" spans="1:25" s="92" customFormat="1">
      <c r="A105" s="85">
        <v>43091</v>
      </c>
      <c r="B105" s="86" t="s">
        <v>99</v>
      </c>
      <c r="C105" s="87">
        <v>43177</v>
      </c>
      <c r="D105" s="88">
        <v>1.19435</v>
      </c>
      <c r="E105" s="88">
        <v>1.1944999999999999</v>
      </c>
      <c r="F105" s="88">
        <v>1.1892499999999999</v>
      </c>
      <c r="G105" s="88">
        <v>1.1941999999999999</v>
      </c>
      <c r="H105" s="369">
        <f t="shared" si="19"/>
        <v>524.99999999999773</v>
      </c>
      <c r="I105" s="73" t="str">
        <f t="shared" si="17"/>
        <v/>
      </c>
      <c r="J105" s="73" t="str">
        <f t="shared" si="18"/>
        <v>破低</v>
      </c>
      <c r="K105" s="90"/>
      <c r="L105" s="75"/>
      <c r="M105" s="76"/>
      <c r="N105" s="90">
        <v>463206</v>
      </c>
      <c r="O105" s="90"/>
      <c r="P105" s="90">
        <v>493968</v>
      </c>
      <c r="Q105" s="75">
        <f t="shared" si="15"/>
        <v>2504</v>
      </c>
      <c r="R105" s="76">
        <f t="shared" si="16"/>
        <v>5.0949815245877623E-3</v>
      </c>
      <c r="S105" s="445">
        <v>-2.4211</v>
      </c>
      <c r="T105" s="445"/>
      <c r="U105" s="445"/>
      <c r="V105" s="442"/>
      <c r="W105" s="91">
        <v>1.5901000000000001</v>
      </c>
      <c r="X105" s="593"/>
      <c r="Y105" s="86"/>
    </row>
    <row r="106" spans="1:25" s="126" customFormat="1">
      <c r="A106" s="120">
        <v>43094</v>
      </c>
      <c r="B106" s="121" t="s">
        <v>145</v>
      </c>
      <c r="C106" s="122">
        <v>43177</v>
      </c>
      <c r="D106" s="123"/>
      <c r="E106" s="123"/>
      <c r="F106" s="123"/>
      <c r="G106" s="123"/>
      <c r="H106" s="124"/>
      <c r="I106" s="121"/>
      <c r="J106" s="121"/>
      <c r="K106" s="125"/>
      <c r="L106" s="125"/>
      <c r="M106" s="121"/>
      <c r="N106" s="125"/>
      <c r="O106" s="125"/>
      <c r="P106" s="125"/>
      <c r="Q106" s="125"/>
      <c r="R106" s="121"/>
      <c r="S106" s="443"/>
      <c r="T106" s="443"/>
      <c r="U106" s="443"/>
      <c r="V106" s="444"/>
      <c r="W106" s="151"/>
      <c r="X106" s="595"/>
      <c r="Y106" s="121"/>
    </row>
    <row r="107" spans="1:25" s="160" customFormat="1">
      <c r="A107" s="109">
        <v>43095</v>
      </c>
      <c r="B107" s="110" t="s">
        <v>115</v>
      </c>
      <c r="C107" s="137">
        <v>43177</v>
      </c>
      <c r="D107" s="77">
        <v>1.19455</v>
      </c>
      <c r="E107" s="77">
        <v>1.196</v>
      </c>
      <c r="F107" s="77">
        <v>1.1921999999999999</v>
      </c>
      <c r="G107" s="77">
        <v>1.1939</v>
      </c>
      <c r="H107" s="369">
        <f>(E107-F107)*100000</f>
        <v>380.00000000000256</v>
      </c>
      <c r="I107" s="73" t="str">
        <f>IF(E107&gt;E105,"過高","")</f>
        <v>過高</v>
      </c>
      <c r="J107" s="73" t="str">
        <f>IF(F107&lt;F105,"破低","")</f>
        <v/>
      </c>
      <c r="K107" s="74"/>
      <c r="L107" s="75"/>
      <c r="M107" s="76"/>
      <c r="N107" s="74">
        <v>466891</v>
      </c>
      <c r="O107" s="74"/>
      <c r="P107" s="74">
        <v>497744</v>
      </c>
      <c r="Q107" s="75">
        <f>P107-P105</f>
        <v>3776</v>
      </c>
      <c r="R107" s="76">
        <f>Q107/P105</f>
        <v>7.6442198684935053E-3</v>
      </c>
      <c r="S107" s="435" t="s">
        <v>170</v>
      </c>
      <c r="T107" s="435"/>
      <c r="U107" s="435"/>
      <c r="V107" s="434"/>
      <c r="W107" s="78" t="s">
        <v>170</v>
      </c>
      <c r="X107" s="589"/>
      <c r="Y107" s="174"/>
    </row>
    <row r="108" spans="1:25" s="162" customFormat="1">
      <c r="A108" s="109">
        <v>43096</v>
      </c>
      <c r="B108" s="110" t="s">
        <v>108</v>
      </c>
      <c r="C108" s="137">
        <v>43177</v>
      </c>
      <c r="D108" s="77">
        <v>1.1937500000000001</v>
      </c>
      <c r="E108" s="77">
        <v>1.19835</v>
      </c>
      <c r="F108" s="77">
        <v>1.1931</v>
      </c>
      <c r="G108" s="77">
        <v>1.1959500000000001</v>
      </c>
      <c r="H108" s="369">
        <f>(E108-F108)*100000</f>
        <v>524.99999999999773</v>
      </c>
      <c r="I108" s="73" t="str">
        <f>IF(E108&gt;E107,"過高","")</f>
        <v>過高</v>
      </c>
      <c r="J108" s="73" t="str">
        <f>IF(F108&lt;F107,"破低","")</f>
        <v/>
      </c>
      <c r="K108" s="74"/>
      <c r="L108" s="75"/>
      <c r="M108" s="76"/>
      <c r="N108" s="74">
        <v>476601</v>
      </c>
      <c r="O108" s="74"/>
      <c r="P108" s="74">
        <v>507656</v>
      </c>
      <c r="Q108" s="75">
        <f>P108-P107</f>
        <v>9912</v>
      </c>
      <c r="R108" s="76">
        <f>Q108/P107</f>
        <v>1.9913851297052299E-2</v>
      </c>
      <c r="S108" s="435">
        <v>-2.1048</v>
      </c>
      <c r="T108" s="435"/>
      <c r="U108" s="435"/>
      <c r="V108" s="434"/>
      <c r="W108" s="78">
        <v>1.5809</v>
      </c>
      <c r="X108" s="589"/>
      <c r="Y108" s="174"/>
    </row>
    <row r="109" spans="1:25" s="162" customFormat="1">
      <c r="A109" s="109">
        <v>43097</v>
      </c>
      <c r="B109" s="110" t="s">
        <v>101</v>
      </c>
      <c r="C109" s="137">
        <v>43177</v>
      </c>
      <c r="D109" s="77">
        <v>1.196</v>
      </c>
      <c r="E109" s="77">
        <v>1.2014</v>
      </c>
      <c r="F109" s="77">
        <v>1.1952499999999999</v>
      </c>
      <c r="G109" s="77">
        <v>1.1998</v>
      </c>
      <c r="H109" s="369">
        <f>(E109-F109)*100000</f>
        <v>615.00000000001</v>
      </c>
      <c r="I109" s="73" t="str">
        <f>IF(E109&gt;E108,"過高","")</f>
        <v>過高</v>
      </c>
      <c r="J109" s="73" t="str">
        <f>IF(F109&lt;F108,"破低","")</f>
        <v/>
      </c>
      <c r="K109" s="74"/>
      <c r="L109" s="75"/>
      <c r="M109" s="76"/>
      <c r="N109" s="74">
        <v>488700</v>
      </c>
      <c r="O109" s="74"/>
      <c r="P109" s="74">
        <v>519873</v>
      </c>
      <c r="Q109" s="75">
        <f>P109-P108</f>
        <v>12217</v>
      </c>
      <c r="R109" s="76">
        <f>Q109/P108</f>
        <v>2.4065508927305104E-2</v>
      </c>
      <c r="S109" s="435">
        <v>-2.4424999999999999</v>
      </c>
      <c r="T109" s="435"/>
      <c r="U109" s="435"/>
      <c r="V109" s="434"/>
      <c r="W109" s="78">
        <v>1.5323</v>
      </c>
      <c r="X109" s="589"/>
      <c r="Y109" s="174"/>
    </row>
    <row r="110" spans="1:25" s="164" customFormat="1">
      <c r="A110" s="109">
        <v>43098</v>
      </c>
      <c r="B110" s="110" t="s">
        <v>99</v>
      </c>
      <c r="C110" s="137">
        <v>43177</v>
      </c>
      <c r="D110" s="77">
        <v>1.1993499999999999</v>
      </c>
      <c r="E110" s="77">
        <v>1.2079500000000001</v>
      </c>
      <c r="F110" s="77">
        <v>1.1990499999999999</v>
      </c>
      <c r="G110" s="77">
        <v>1.2055</v>
      </c>
      <c r="H110" s="369">
        <f>(E110-F110)*100000</f>
        <v>890.00000000001296</v>
      </c>
      <c r="I110" s="73" t="str">
        <f>IF(E110&gt;E109,"過高","")</f>
        <v>過高</v>
      </c>
      <c r="J110" s="73" t="str">
        <f>IF(F110&lt;F109,"破低","")</f>
        <v/>
      </c>
      <c r="K110" s="74"/>
      <c r="L110" s="75"/>
      <c r="M110" s="76"/>
      <c r="N110" s="74">
        <v>498671</v>
      </c>
      <c r="O110" s="74"/>
      <c r="P110" s="74">
        <v>530121</v>
      </c>
      <c r="Q110" s="75">
        <f>P110-P109</f>
        <v>10248</v>
      </c>
      <c r="R110" s="76">
        <f>Q110/P109</f>
        <v>1.971250670836916E-2</v>
      </c>
      <c r="S110" s="435" t="s">
        <v>170</v>
      </c>
      <c r="T110" s="435"/>
      <c r="U110" s="435"/>
      <c r="V110" s="434"/>
      <c r="W110" s="78">
        <v>1.502</v>
      </c>
      <c r="X110" s="589"/>
      <c r="Y110" s="174"/>
    </row>
    <row r="111" spans="1:25" s="126" customFormat="1">
      <c r="A111" s="120">
        <v>43101</v>
      </c>
      <c r="B111" s="121" t="s">
        <v>145</v>
      </c>
      <c r="C111" s="122">
        <v>43177</v>
      </c>
      <c r="D111" s="123"/>
      <c r="E111" s="123"/>
      <c r="F111" s="123"/>
      <c r="G111" s="123"/>
      <c r="H111" s="124"/>
      <c r="I111" s="121"/>
      <c r="J111" s="121"/>
      <c r="K111" s="125"/>
      <c r="L111" s="125"/>
      <c r="M111" s="121"/>
      <c r="N111" s="125"/>
      <c r="O111" s="125"/>
      <c r="P111" s="125"/>
      <c r="Q111" s="125"/>
      <c r="R111" s="121"/>
      <c r="S111" s="443"/>
      <c r="T111" s="443"/>
      <c r="U111" s="443"/>
      <c r="V111" s="444"/>
      <c r="W111" s="151"/>
      <c r="X111" s="595"/>
      <c r="Y111" s="121"/>
    </row>
    <row r="112" spans="1:25" s="92" customFormat="1">
      <c r="A112" s="85">
        <v>43102</v>
      </c>
      <c r="B112" s="86" t="s">
        <v>115</v>
      </c>
      <c r="C112" s="87">
        <v>43177</v>
      </c>
      <c r="D112" s="88">
        <v>1.2070000000000001</v>
      </c>
      <c r="E112" s="88">
        <v>1.2135</v>
      </c>
      <c r="F112" s="88">
        <v>1.2056500000000001</v>
      </c>
      <c r="G112" s="88">
        <v>1.2110000000000001</v>
      </c>
      <c r="H112" s="369">
        <f t="shared" ref="H112:H120" si="20">(E112-F112)*100000</f>
        <v>784.99999999999125</v>
      </c>
      <c r="I112" s="73" t="str">
        <f>IF(E112&gt;E110,"過高","")</f>
        <v>過高</v>
      </c>
      <c r="J112" s="73" t="str">
        <f>IF(F112&lt;F110,"破低","")</f>
        <v/>
      </c>
      <c r="K112" s="90"/>
      <c r="L112" s="75"/>
      <c r="M112" s="76"/>
      <c r="N112" s="90">
        <v>510820</v>
      </c>
      <c r="O112" s="90"/>
      <c r="P112" s="90">
        <v>542622</v>
      </c>
      <c r="Q112" s="75">
        <f>P112-P110</f>
        <v>12501</v>
      </c>
      <c r="R112" s="76">
        <f>Q112/P110</f>
        <v>2.3581408772714155E-2</v>
      </c>
      <c r="S112" s="441">
        <v>-3.1846000000000001</v>
      </c>
      <c r="T112" s="441"/>
      <c r="U112" s="441"/>
      <c r="V112" s="442"/>
      <c r="W112" s="91">
        <v>1.4771000000000001</v>
      </c>
      <c r="X112" s="593"/>
      <c r="Y112" s="86"/>
    </row>
    <row r="113" spans="1:25" s="92" customFormat="1">
      <c r="A113" s="85">
        <v>43103</v>
      </c>
      <c r="B113" s="86" t="s">
        <v>108</v>
      </c>
      <c r="C113" s="87">
        <v>43177</v>
      </c>
      <c r="D113" s="88">
        <v>1.21085</v>
      </c>
      <c r="E113" s="88">
        <v>1.2118500000000001</v>
      </c>
      <c r="F113" s="88">
        <v>1.2053499999999999</v>
      </c>
      <c r="G113" s="88">
        <v>1.2067000000000001</v>
      </c>
      <c r="H113" s="369">
        <f t="shared" si="20"/>
        <v>650.00000000001728</v>
      </c>
      <c r="I113" s="73" t="str">
        <f t="shared" ref="I113:I120" si="21">IF(E113&gt;E112,"過高","")</f>
        <v/>
      </c>
      <c r="J113" s="73" t="str">
        <f t="shared" ref="J113:J120" si="22">IF(F113&lt;F112,"破低","")</f>
        <v>破低</v>
      </c>
      <c r="K113" s="90"/>
      <c r="L113" s="75"/>
      <c r="M113" s="76"/>
      <c r="N113" s="90">
        <v>517682</v>
      </c>
      <c r="O113" s="90"/>
      <c r="P113" s="90">
        <v>549538</v>
      </c>
      <c r="Q113" s="75">
        <f t="shared" ref="Q113:Q120" si="23">P113-P112</f>
        <v>6916</v>
      </c>
      <c r="R113" s="76">
        <f t="shared" ref="R113:R120" si="24">Q113/P112</f>
        <v>1.2745520822967002E-2</v>
      </c>
      <c r="S113" s="441">
        <v>-2.8138000000000001</v>
      </c>
      <c r="T113" s="441"/>
      <c r="U113" s="441"/>
      <c r="V113" s="442"/>
      <c r="W113" s="91">
        <v>1.3161</v>
      </c>
      <c r="X113" s="593"/>
      <c r="Y113" s="86"/>
    </row>
    <row r="114" spans="1:25" s="92" customFormat="1">
      <c r="A114" s="85">
        <v>43104</v>
      </c>
      <c r="B114" s="86" t="s">
        <v>101</v>
      </c>
      <c r="C114" s="87">
        <v>43177</v>
      </c>
      <c r="D114" s="88">
        <v>1.2063999999999999</v>
      </c>
      <c r="E114" s="88">
        <v>1.2140500000000001</v>
      </c>
      <c r="F114" s="88">
        <v>1.2055</v>
      </c>
      <c r="G114" s="88">
        <v>1.2119500000000001</v>
      </c>
      <c r="H114" s="369">
        <f t="shared" si="20"/>
        <v>855.0000000000058</v>
      </c>
      <c r="I114" s="73" t="str">
        <f t="shared" si="21"/>
        <v>過高</v>
      </c>
      <c r="J114" s="73" t="str">
        <f t="shared" si="22"/>
        <v/>
      </c>
      <c r="K114" s="90"/>
      <c r="L114" s="75"/>
      <c r="M114" s="76"/>
      <c r="N114" s="90">
        <v>546845</v>
      </c>
      <c r="O114" s="90"/>
      <c r="P114" s="90">
        <v>578386</v>
      </c>
      <c r="Q114" s="75">
        <f t="shared" si="23"/>
        <v>28848</v>
      </c>
      <c r="R114" s="76">
        <f t="shared" si="24"/>
        <v>5.2495004895020909E-2</v>
      </c>
      <c r="S114" s="441">
        <v>-2.7202000000000002</v>
      </c>
      <c r="T114" s="441"/>
      <c r="U114" s="441"/>
      <c r="V114" s="442"/>
      <c r="W114" s="91" t="s">
        <v>172</v>
      </c>
      <c r="X114" s="593"/>
      <c r="Y114" s="86"/>
    </row>
    <row r="115" spans="1:25" s="92" customFormat="1">
      <c r="A115" s="85">
        <v>43105</v>
      </c>
      <c r="B115" s="86" t="s">
        <v>99</v>
      </c>
      <c r="C115" s="87">
        <v>43177</v>
      </c>
      <c r="D115" s="88">
        <v>1.2121500000000001</v>
      </c>
      <c r="E115" s="88">
        <v>1.2133</v>
      </c>
      <c r="F115" s="88">
        <v>1.20705</v>
      </c>
      <c r="G115" s="88">
        <v>1.2078</v>
      </c>
      <c r="H115" s="369">
        <f t="shared" si="20"/>
        <v>625.00000000000887</v>
      </c>
      <c r="I115" s="73" t="str">
        <f t="shared" si="21"/>
        <v/>
      </c>
      <c r="J115" s="73" t="str">
        <f t="shared" si="22"/>
        <v/>
      </c>
      <c r="K115" s="90"/>
      <c r="L115" s="75"/>
      <c r="M115" s="76"/>
      <c r="N115" s="90">
        <v>536608</v>
      </c>
      <c r="O115" s="90"/>
      <c r="P115" s="90">
        <v>567854</v>
      </c>
      <c r="Q115" s="75">
        <f t="shared" si="23"/>
        <v>-10532</v>
      </c>
      <c r="R115" s="76">
        <f t="shared" si="24"/>
        <v>-1.8209292756048729E-2</v>
      </c>
      <c r="S115" s="441">
        <v>-3.0602999999999998</v>
      </c>
      <c r="T115" s="441"/>
      <c r="U115" s="441"/>
      <c r="V115" s="442"/>
      <c r="W115" s="91">
        <v>1.2843</v>
      </c>
      <c r="X115" s="593"/>
      <c r="Y115" s="86"/>
    </row>
    <row r="116" spans="1:25" s="183" customFormat="1">
      <c r="A116" s="134">
        <v>43108</v>
      </c>
      <c r="B116" s="135" t="s">
        <v>145</v>
      </c>
      <c r="C116" s="137">
        <v>43177</v>
      </c>
      <c r="D116" s="178">
        <v>1.2081</v>
      </c>
      <c r="E116" s="178">
        <v>1.2101999999999999</v>
      </c>
      <c r="F116" s="178">
        <v>1.2004999999999999</v>
      </c>
      <c r="G116" s="178">
        <v>1.2015499999999999</v>
      </c>
      <c r="H116" s="369">
        <f t="shared" si="20"/>
        <v>970.00000000000421</v>
      </c>
      <c r="I116" s="73" t="str">
        <f t="shared" si="21"/>
        <v/>
      </c>
      <c r="J116" s="73" t="str">
        <f t="shared" si="22"/>
        <v>破低</v>
      </c>
      <c r="K116" s="180"/>
      <c r="L116" s="75"/>
      <c r="M116" s="76"/>
      <c r="N116" s="180">
        <v>537286</v>
      </c>
      <c r="O116" s="180"/>
      <c r="P116" s="180">
        <v>568302</v>
      </c>
      <c r="Q116" s="75">
        <f t="shared" si="23"/>
        <v>448</v>
      </c>
      <c r="R116" s="76">
        <f t="shared" si="24"/>
        <v>7.889351840437859E-4</v>
      </c>
      <c r="S116" s="437">
        <v>-2.7361</v>
      </c>
      <c r="T116" s="437"/>
      <c r="U116" s="437"/>
      <c r="V116" s="438"/>
      <c r="W116" s="182">
        <v>1.2946</v>
      </c>
      <c r="X116" s="597"/>
      <c r="Y116" s="135"/>
    </row>
    <row r="117" spans="1:25" s="183" customFormat="1">
      <c r="A117" s="134">
        <v>43109</v>
      </c>
      <c r="B117" s="135" t="s">
        <v>115</v>
      </c>
      <c r="C117" s="137">
        <v>43177</v>
      </c>
      <c r="D117" s="178">
        <v>1.2014499999999999</v>
      </c>
      <c r="E117" s="178">
        <v>1.20235</v>
      </c>
      <c r="F117" s="178">
        <v>1.1963999999999999</v>
      </c>
      <c r="G117" s="178">
        <v>1.19845</v>
      </c>
      <c r="H117" s="369">
        <f t="shared" si="20"/>
        <v>595.00000000001216</v>
      </c>
      <c r="I117" s="73" t="str">
        <f t="shared" si="21"/>
        <v/>
      </c>
      <c r="J117" s="73" t="str">
        <f t="shared" si="22"/>
        <v>破低</v>
      </c>
      <c r="K117" s="180"/>
      <c r="L117" s="75"/>
      <c r="M117" s="76"/>
      <c r="N117" s="180">
        <v>532763</v>
      </c>
      <c r="O117" s="180"/>
      <c r="P117" s="180">
        <v>563400</v>
      </c>
      <c r="Q117" s="75">
        <f t="shared" si="23"/>
        <v>-4902</v>
      </c>
      <c r="R117" s="76">
        <f t="shared" si="24"/>
        <v>-8.6256954928893449E-3</v>
      </c>
      <c r="S117" s="437">
        <v>-2.0720999999999998</v>
      </c>
      <c r="T117" s="437"/>
      <c r="U117" s="437"/>
      <c r="V117" s="438"/>
      <c r="W117" s="182">
        <v>1.2959000000000001</v>
      </c>
      <c r="X117" s="597"/>
      <c r="Y117" s="135"/>
    </row>
    <row r="118" spans="1:25" s="183" customFormat="1">
      <c r="A118" s="134">
        <v>43110</v>
      </c>
      <c r="B118" s="135" t="s">
        <v>108</v>
      </c>
      <c r="C118" s="137">
        <v>43177</v>
      </c>
      <c r="D118" s="178">
        <v>1.1984999999999999</v>
      </c>
      <c r="E118" s="178">
        <v>1.2065999999999999</v>
      </c>
      <c r="F118" s="178">
        <v>1.1971000000000001</v>
      </c>
      <c r="G118" s="178">
        <v>1.1996</v>
      </c>
      <c r="H118" s="369">
        <f t="shared" si="20"/>
        <v>949.9999999999842</v>
      </c>
      <c r="I118" s="73" t="str">
        <f t="shared" si="21"/>
        <v>過高</v>
      </c>
      <c r="J118" s="73" t="str">
        <f t="shared" si="22"/>
        <v/>
      </c>
      <c r="K118" s="180"/>
      <c r="L118" s="75"/>
      <c r="M118" s="76"/>
      <c r="N118" s="180">
        <v>531698</v>
      </c>
      <c r="O118" s="180"/>
      <c r="P118" s="180">
        <v>563255</v>
      </c>
      <c r="Q118" s="75">
        <f t="shared" si="23"/>
        <v>-145</v>
      </c>
      <c r="R118" s="76">
        <f t="shared" si="24"/>
        <v>-2.5736599219027331E-4</v>
      </c>
      <c r="S118" s="437">
        <v>-1.6771</v>
      </c>
      <c r="T118" s="437"/>
      <c r="U118" s="437"/>
      <c r="V118" s="438"/>
      <c r="W118" s="182">
        <v>1.3564000000000001</v>
      </c>
      <c r="X118" s="597"/>
      <c r="Y118" s="135"/>
    </row>
    <row r="119" spans="1:25" s="183" customFormat="1">
      <c r="A119" s="134">
        <v>43111</v>
      </c>
      <c r="B119" s="135" t="s">
        <v>101</v>
      </c>
      <c r="C119" s="137">
        <v>43177</v>
      </c>
      <c r="D119" s="178">
        <v>1.1995</v>
      </c>
      <c r="E119" s="178">
        <v>1.21055</v>
      </c>
      <c r="F119" s="178">
        <v>1.1974499999999999</v>
      </c>
      <c r="G119" s="178">
        <v>1.2077500000000001</v>
      </c>
      <c r="H119" s="369">
        <f t="shared" si="20"/>
        <v>1310.0000000000111</v>
      </c>
      <c r="I119" s="73" t="str">
        <f t="shared" si="21"/>
        <v>過高</v>
      </c>
      <c r="J119" s="73" t="str">
        <f t="shared" si="22"/>
        <v/>
      </c>
      <c r="K119" s="180"/>
      <c r="L119" s="75"/>
      <c r="M119" s="76"/>
      <c r="N119" s="180">
        <v>535641</v>
      </c>
      <c r="O119" s="180"/>
      <c r="P119" s="180">
        <v>566983</v>
      </c>
      <c r="Q119" s="75">
        <f t="shared" si="23"/>
        <v>3728</v>
      </c>
      <c r="R119" s="76">
        <f t="shared" si="24"/>
        <v>6.6186718271475618E-3</v>
      </c>
      <c r="S119" s="437">
        <v>-1.6333</v>
      </c>
      <c r="T119" s="437"/>
      <c r="U119" s="437"/>
      <c r="V119" s="438"/>
      <c r="W119" s="182">
        <v>1.4046000000000001</v>
      </c>
      <c r="X119" s="597"/>
      <c r="Y119" s="135"/>
    </row>
    <row r="120" spans="1:25" s="183" customFormat="1">
      <c r="A120" s="134">
        <v>43112</v>
      </c>
      <c r="B120" s="135" t="s">
        <v>99</v>
      </c>
      <c r="C120" s="137">
        <v>43177</v>
      </c>
      <c r="D120" s="178">
        <v>1.20825</v>
      </c>
      <c r="E120" s="178">
        <v>1.22655</v>
      </c>
      <c r="F120" s="178">
        <v>1.2076499999999999</v>
      </c>
      <c r="G120" s="178" t="s">
        <v>174</v>
      </c>
      <c r="H120" s="369">
        <f t="shared" si="20"/>
        <v>1890.0000000000139</v>
      </c>
      <c r="I120" s="73" t="str">
        <f t="shared" si="21"/>
        <v>過高</v>
      </c>
      <c r="J120" s="73" t="str">
        <f t="shared" si="22"/>
        <v/>
      </c>
      <c r="K120" s="180"/>
      <c r="L120" s="75"/>
      <c r="M120" s="76"/>
      <c r="N120" s="180">
        <v>555554</v>
      </c>
      <c r="O120" s="180"/>
      <c r="P120" s="180">
        <v>581674</v>
      </c>
      <c r="Q120" s="75">
        <f t="shared" si="23"/>
        <v>14691</v>
      </c>
      <c r="R120" s="76">
        <f t="shared" si="24"/>
        <v>2.5910829777965123E-2</v>
      </c>
      <c r="S120" s="437">
        <v>-2.1556999999999999</v>
      </c>
      <c r="T120" s="437"/>
      <c r="U120" s="437"/>
      <c r="V120" s="438"/>
      <c r="W120" s="182">
        <v>1.4577</v>
      </c>
      <c r="X120" s="597"/>
      <c r="Y120" s="135"/>
    </row>
    <row r="121" spans="1:25" s="126" customFormat="1">
      <c r="A121" s="120">
        <v>43115</v>
      </c>
      <c r="B121" s="121" t="s">
        <v>145</v>
      </c>
      <c r="C121" s="122">
        <v>43177</v>
      </c>
      <c r="D121" s="123"/>
      <c r="E121" s="123"/>
      <c r="F121" s="123"/>
      <c r="G121" s="123"/>
      <c r="H121" s="124"/>
      <c r="I121" s="121"/>
      <c r="J121" s="121"/>
      <c r="K121" s="125"/>
      <c r="L121" s="125"/>
      <c r="M121" s="121"/>
      <c r="N121" s="125"/>
      <c r="O121" s="125"/>
      <c r="P121" s="125"/>
      <c r="Q121" s="125"/>
      <c r="R121" s="121"/>
      <c r="S121" s="443">
        <v>-2.4603999999999999</v>
      </c>
      <c r="T121" s="443"/>
      <c r="U121" s="443"/>
      <c r="V121" s="444"/>
      <c r="W121" s="151">
        <v>1.4177</v>
      </c>
      <c r="X121" s="595"/>
      <c r="Y121" s="121"/>
    </row>
    <row r="122" spans="1:25" s="92" customFormat="1">
      <c r="A122" s="85">
        <v>43116</v>
      </c>
      <c r="B122" s="86" t="s">
        <v>115</v>
      </c>
      <c r="C122" s="87">
        <v>43177</v>
      </c>
      <c r="D122" s="88">
        <v>1.22495</v>
      </c>
      <c r="E122" s="88">
        <v>1.2342500000000001</v>
      </c>
      <c r="F122" s="88">
        <v>1.2233000000000001</v>
      </c>
      <c r="G122" s="88">
        <v>1.2305999999999999</v>
      </c>
      <c r="H122" s="369">
        <f t="shared" ref="H122:H185" si="25">(E122-F122)*100000</f>
        <v>1095.0000000000016</v>
      </c>
      <c r="I122" s="73" t="str">
        <f>IF(E122&gt;E120,"過高","")</f>
        <v>過高</v>
      </c>
      <c r="J122" s="73" t="str">
        <f>IF(F122&lt;F120,"破低","")</f>
        <v/>
      </c>
      <c r="K122" s="90"/>
      <c r="L122" s="75"/>
      <c r="M122" s="76"/>
      <c r="N122" s="90">
        <v>566785</v>
      </c>
      <c r="O122" s="90"/>
      <c r="P122" s="90">
        <v>594038</v>
      </c>
      <c r="Q122" s="75">
        <f>P122-P120</f>
        <v>12364</v>
      </c>
      <c r="R122" s="76">
        <f>Q122/P120</f>
        <v>2.1255892475854174E-2</v>
      </c>
      <c r="S122" s="441" t="s">
        <v>170</v>
      </c>
      <c r="T122" s="441"/>
      <c r="U122" s="441"/>
      <c r="V122" s="442"/>
      <c r="W122" s="91" t="s">
        <v>170</v>
      </c>
      <c r="X122" s="593"/>
      <c r="Y122" s="86"/>
    </row>
    <row r="123" spans="1:25" s="92" customFormat="1">
      <c r="A123" s="85">
        <v>43117</v>
      </c>
      <c r="B123" s="86" t="s">
        <v>108</v>
      </c>
      <c r="C123" s="87">
        <v>43177</v>
      </c>
      <c r="D123" s="88">
        <v>1.2301500000000001</v>
      </c>
      <c r="E123" s="88">
        <v>1.23685</v>
      </c>
      <c r="F123" s="88">
        <v>1.2222500000000001</v>
      </c>
      <c r="G123" s="88">
        <v>1.2230000000000001</v>
      </c>
      <c r="H123" s="369">
        <f t="shared" si="25"/>
        <v>1459.9999999999945</v>
      </c>
      <c r="I123" s="73" t="str">
        <f t="shared" ref="I123:I154" si="26">IF(E123&gt;E122,"過高","")</f>
        <v>過高</v>
      </c>
      <c r="J123" s="73" t="str">
        <f t="shared" ref="J123:J154" si="27">IF(F123&lt;F122,"破低","")</f>
        <v>破低</v>
      </c>
      <c r="K123" s="90"/>
      <c r="L123" s="75"/>
      <c r="M123" s="76"/>
      <c r="N123" s="90">
        <v>567626</v>
      </c>
      <c r="O123" s="90"/>
      <c r="P123" s="90">
        <v>596428</v>
      </c>
      <c r="Q123" s="75">
        <f t="shared" ref="Q123:Q145" si="28">P123-P122</f>
        <v>2390</v>
      </c>
      <c r="R123" s="76">
        <f t="shared" ref="R123:R145" si="29">Q123/P122</f>
        <v>4.0233116399960942E-3</v>
      </c>
      <c r="S123" s="441">
        <v>-2.0303</v>
      </c>
      <c r="T123" s="441"/>
      <c r="U123" s="441"/>
      <c r="V123" s="442"/>
      <c r="W123" s="91">
        <v>1.3476999999999999</v>
      </c>
      <c r="X123" s="593"/>
      <c r="Y123" s="86"/>
    </row>
    <row r="124" spans="1:25" s="92" customFormat="1">
      <c r="A124" s="85">
        <v>43118</v>
      </c>
      <c r="B124" s="86" t="s">
        <v>101</v>
      </c>
      <c r="C124" s="87">
        <v>43177</v>
      </c>
      <c r="D124" s="88">
        <v>1.2212499999999999</v>
      </c>
      <c r="E124" s="88">
        <v>1.23085</v>
      </c>
      <c r="F124" s="88">
        <v>1.2209000000000001</v>
      </c>
      <c r="G124" s="88">
        <v>1.2281</v>
      </c>
      <c r="H124" s="369">
        <f t="shared" si="25"/>
        <v>994.99999999999034</v>
      </c>
      <c r="I124" s="73" t="str">
        <f t="shared" si="26"/>
        <v/>
      </c>
      <c r="J124" s="73" t="str">
        <f t="shared" si="27"/>
        <v>破低</v>
      </c>
      <c r="K124" s="90"/>
      <c r="L124" s="75"/>
      <c r="M124" s="76"/>
      <c r="N124" s="90">
        <v>572027</v>
      </c>
      <c r="O124" s="90"/>
      <c r="P124" s="90">
        <v>600875</v>
      </c>
      <c r="Q124" s="75">
        <f t="shared" si="28"/>
        <v>4447</v>
      </c>
      <c r="R124" s="76">
        <f t="shared" si="29"/>
        <v>7.4560550477174112E-3</v>
      </c>
      <c r="S124" s="441">
        <v>-2.0764999999999998</v>
      </c>
      <c r="T124" s="441"/>
      <c r="U124" s="441"/>
      <c r="V124" s="442"/>
      <c r="W124" s="91">
        <v>1.3110999999999999</v>
      </c>
      <c r="X124" s="593"/>
      <c r="Y124" s="86"/>
    </row>
    <row r="125" spans="1:25" s="92" customFormat="1">
      <c r="A125" s="85">
        <v>43119</v>
      </c>
      <c r="B125" s="86" t="s">
        <v>99</v>
      </c>
      <c r="C125" s="87">
        <v>43177</v>
      </c>
      <c r="D125" s="88">
        <v>1.22845</v>
      </c>
      <c r="E125" s="88">
        <v>1.2337</v>
      </c>
      <c r="F125" s="88">
        <v>1.2256</v>
      </c>
      <c r="G125" s="88">
        <v>1.2256499999999999</v>
      </c>
      <c r="H125" s="369">
        <f t="shared" si="25"/>
        <v>809.99999999999966</v>
      </c>
      <c r="I125" s="73" t="str">
        <f t="shared" si="26"/>
        <v>過高</v>
      </c>
      <c r="J125" s="73" t="str">
        <f t="shared" si="27"/>
        <v/>
      </c>
      <c r="K125" s="90"/>
      <c r="L125" s="75"/>
      <c r="M125" s="76"/>
      <c r="N125" s="90">
        <v>566571</v>
      </c>
      <c r="O125" s="90"/>
      <c r="P125" s="90">
        <v>596267</v>
      </c>
      <c r="Q125" s="75">
        <f t="shared" si="28"/>
        <v>-4608</v>
      </c>
      <c r="R125" s="76">
        <f t="shared" si="29"/>
        <v>-7.6688163095485753E-3</v>
      </c>
      <c r="S125" s="441">
        <v>-2.3003999999999998</v>
      </c>
      <c r="T125" s="441"/>
      <c r="U125" s="441"/>
      <c r="V125" s="442"/>
      <c r="W125" s="91">
        <v>1.331</v>
      </c>
      <c r="X125" s="593"/>
      <c r="Y125" s="86"/>
    </row>
    <row r="126" spans="1:25" s="183" customFormat="1">
      <c r="A126" s="134">
        <v>43122</v>
      </c>
      <c r="B126" s="135" t="s">
        <v>145</v>
      </c>
      <c r="C126" s="137">
        <v>43177</v>
      </c>
      <c r="D126" s="178">
        <v>1.2298</v>
      </c>
      <c r="E126" s="178">
        <v>1.2309000000000001</v>
      </c>
      <c r="F126" s="178">
        <v>1.2255</v>
      </c>
      <c r="G126" s="178">
        <v>1.2303999999999999</v>
      </c>
      <c r="H126" s="369">
        <f t="shared" si="25"/>
        <v>540.00000000000716</v>
      </c>
      <c r="I126" s="73" t="str">
        <f t="shared" si="26"/>
        <v/>
      </c>
      <c r="J126" s="73" t="str">
        <f t="shared" si="27"/>
        <v>破低</v>
      </c>
      <c r="K126" s="180"/>
      <c r="L126" s="75"/>
      <c r="M126" s="76"/>
      <c r="N126" s="180">
        <v>573645</v>
      </c>
      <c r="O126" s="180"/>
      <c r="P126" s="180">
        <v>603288</v>
      </c>
      <c r="Q126" s="75">
        <f t="shared" si="28"/>
        <v>7021</v>
      </c>
      <c r="R126" s="76">
        <f t="shared" si="29"/>
        <v>1.1774926333337246E-2</v>
      </c>
      <c r="S126" s="437">
        <v>-2.2480000000000002</v>
      </c>
      <c r="T126" s="437"/>
      <c r="U126" s="437"/>
      <c r="V126" s="438"/>
      <c r="W126" s="182">
        <v>1.3603000000000001</v>
      </c>
      <c r="X126" s="597"/>
      <c r="Y126" s="135"/>
    </row>
    <row r="127" spans="1:25" s="183" customFormat="1">
      <c r="A127" s="134">
        <v>43123</v>
      </c>
      <c r="B127" s="135" t="s">
        <v>115</v>
      </c>
      <c r="C127" s="137">
        <v>43177</v>
      </c>
      <c r="D127" s="178">
        <v>1.2300500000000001</v>
      </c>
      <c r="E127" s="178">
        <v>1.2346999999999999</v>
      </c>
      <c r="F127" s="178">
        <v>1.2263500000000001</v>
      </c>
      <c r="G127" s="178">
        <v>1.23305</v>
      </c>
      <c r="H127" s="369">
        <f t="shared" si="25"/>
        <v>834.99999999998579</v>
      </c>
      <c r="I127" s="73" t="str">
        <f t="shared" si="26"/>
        <v>過高</v>
      </c>
      <c r="J127" s="73" t="str">
        <f t="shared" si="27"/>
        <v/>
      </c>
      <c r="K127" s="180"/>
      <c r="L127" s="75"/>
      <c r="M127" s="76"/>
      <c r="N127" s="180">
        <v>578686</v>
      </c>
      <c r="O127" s="180"/>
      <c r="P127" s="180">
        <v>608683</v>
      </c>
      <c r="Q127" s="75">
        <f t="shared" si="28"/>
        <v>5395</v>
      </c>
      <c r="R127" s="76">
        <f t="shared" si="29"/>
        <v>8.942660885016775E-3</v>
      </c>
      <c r="S127" s="437" t="s">
        <v>170</v>
      </c>
      <c r="T127" s="437"/>
      <c r="U127" s="437"/>
      <c r="V127" s="438"/>
      <c r="W127" s="182">
        <v>1.3366</v>
      </c>
      <c r="X127" s="597"/>
      <c r="Y127" s="135"/>
    </row>
    <row r="128" spans="1:25" s="183" customFormat="1">
      <c r="A128" s="134">
        <v>43124</v>
      </c>
      <c r="B128" s="135" t="s">
        <v>108</v>
      </c>
      <c r="C128" s="137">
        <v>43177</v>
      </c>
      <c r="D128" s="178">
        <v>1.2337499999999999</v>
      </c>
      <c r="E128" s="178">
        <v>1.2455499999999999</v>
      </c>
      <c r="F128" s="178">
        <v>1.2329000000000001</v>
      </c>
      <c r="G128" s="178">
        <v>1.24465</v>
      </c>
      <c r="H128" s="369">
        <f t="shared" si="25"/>
        <v>1264.9999999999827</v>
      </c>
      <c r="I128" s="73" t="str">
        <f t="shared" si="26"/>
        <v>過高</v>
      </c>
      <c r="J128" s="73" t="str">
        <f t="shared" si="27"/>
        <v/>
      </c>
      <c r="K128" s="180"/>
      <c r="L128" s="75"/>
      <c r="M128" s="76"/>
      <c r="N128" s="180">
        <v>588845</v>
      </c>
      <c r="O128" s="180"/>
      <c r="P128" s="180">
        <v>619147</v>
      </c>
      <c r="Q128" s="75">
        <f t="shared" si="28"/>
        <v>10464</v>
      </c>
      <c r="R128" s="76">
        <f t="shared" si="29"/>
        <v>1.7191214474529436E-2</v>
      </c>
      <c r="S128" s="437">
        <v>-2.0825</v>
      </c>
      <c r="T128" s="437"/>
      <c r="U128" s="437"/>
      <c r="V128" s="438"/>
      <c r="W128" s="182">
        <v>1.3652</v>
      </c>
      <c r="X128" s="597"/>
      <c r="Y128" s="135"/>
    </row>
    <row r="129" spans="1:25" s="183" customFormat="1">
      <c r="A129" s="134">
        <v>43125</v>
      </c>
      <c r="B129" s="135" t="s">
        <v>101</v>
      </c>
      <c r="C129" s="137">
        <v>43177</v>
      </c>
      <c r="D129" s="178">
        <v>1.2439499999999999</v>
      </c>
      <c r="E129" s="178">
        <v>1.2576499999999999</v>
      </c>
      <c r="F129" s="178">
        <v>1.2402</v>
      </c>
      <c r="G129" s="178">
        <v>1.24315</v>
      </c>
      <c r="H129" s="369">
        <f t="shared" si="25"/>
        <v>1744.9999999999966</v>
      </c>
      <c r="I129" s="73" t="str">
        <f t="shared" si="26"/>
        <v>過高</v>
      </c>
      <c r="J129" s="73" t="str">
        <f t="shared" si="27"/>
        <v/>
      </c>
      <c r="K129" s="180"/>
      <c r="L129" s="75"/>
      <c r="M129" s="76"/>
      <c r="N129" s="180">
        <v>585736</v>
      </c>
      <c r="O129" s="180"/>
      <c r="P129" s="180">
        <v>616516</v>
      </c>
      <c r="Q129" s="75">
        <f t="shared" si="28"/>
        <v>-2631</v>
      </c>
      <c r="R129" s="76">
        <f t="shared" si="29"/>
        <v>-4.2493947317842132E-3</v>
      </c>
      <c r="S129" s="437">
        <v>-2.3054999999999999</v>
      </c>
      <c r="T129" s="437"/>
      <c r="U129" s="437"/>
      <c r="V129" s="438"/>
      <c r="W129" s="182">
        <v>1.3407</v>
      </c>
      <c r="X129" s="597"/>
      <c r="Y129" s="135"/>
    </row>
    <row r="130" spans="1:25" s="183" customFormat="1">
      <c r="A130" s="134">
        <v>43126</v>
      </c>
      <c r="B130" s="135" t="s">
        <v>99</v>
      </c>
      <c r="C130" s="137">
        <v>43177</v>
      </c>
      <c r="D130" s="178">
        <v>1.2414000000000001</v>
      </c>
      <c r="E130" s="178">
        <v>1.2531000000000001</v>
      </c>
      <c r="F130" s="178">
        <v>1.2410000000000001</v>
      </c>
      <c r="G130" s="178">
        <v>1.24685</v>
      </c>
      <c r="H130" s="369">
        <f t="shared" si="25"/>
        <v>1210</v>
      </c>
      <c r="I130" s="73" t="str">
        <f t="shared" si="26"/>
        <v/>
      </c>
      <c r="J130" s="73" t="str">
        <f t="shared" si="27"/>
        <v/>
      </c>
      <c r="K130" s="180"/>
      <c r="L130" s="75"/>
      <c r="M130" s="76"/>
      <c r="N130" s="180">
        <v>584574</v>
      </c>
      <c r="O130" s="180"/>
      <c r="P130" s="180">
        <v>615686</v>
      </c>
      <c r="Q130" s="75">
        <f t="shared" si="28"/>
        <v>-830</v>
      </c>
      <c r="R130" s="76">
        <f t="shared" si="29"/>
        <v>-1.346274873644804E-3</v>
      </c>
      <c r="S130" s="437">
        <v>-2.2860999999999998</v>
      </c>
      <c r="T130" s="437"/>
      <c r="U130" s="437"/>
      <c r="V130" s="438"/>
      <c r="W130" s="182">
        <v>1.3326</v>
      </c>
      <c r="X130" s="597"/>
      <c r="Y130" s="135"/>
    </row>
    <row r="131" spans="1:25" s="92" customFormat="1">
      <c r="A131" s="85">
        <v>43129</v>
      </c>
      <c r="B131" s="86" t="s">
        <v>145</v>
      </c>
      <c r="C131" s="87">
        <v>43177</v>
      </c>
      <c r="D131" s="88">
        <v>1.2455499999999999</v>
      </c>
      <c r="E131" s="88">
        <v>1.2468999999999999</v>
      </c>
      <c r="F131" s="88">
        <v>1.2374000000000001</v>
      </c>
      <c r="G131" s="88">
        <v>1.2419500000000001</v>
      </c>
      <c r="H131" s="369">
        <f t="shared" si="25"/>
        <v>949.9999999999842</v>
      </c>
      <c r="I131" s="73" t="str">
        <f t="shared" si="26"/>
        <v/>
      </c>
      <c r="J131" s="73" t="str">
        <f t="shared" si="27"/>
        <v>破低</v>
      </c>
      <c r="K131" s="90"/>
      <c r="L131" s="75"/>
      <c r="M131" s="76"/>
      <c r="N131" s="90">
        <v>580070</v>
      </c>
      <c r="O131" s="90"/>
      <c r="P131" s="90">
        <v>611843</v>
      </c>
      <c r="Q131" s="75">
        <f t="shared" si="28"/>
        <v>-3843</v>
      </c>
      <c r="R131" s="76">
        <f t="shared" si="29"/>
        <v>-6.2418180696004128E-3</v>
      </c>
      <c r="S131" s="441">
        <v>-2.2511999999999999</v>
      </c>
      <c r="T131" s="441"/>
      <c r="U131" s="441"/>
      <c r="V131" s="442"/>
      <c r="W131" s="91">
        <v>1.3255999999999999</v>
      </c>
      <c r="X131" s="593"/>
      <c r="Y131" s="86"/>
    </row>
    <row r="132" spans="1:25" s="92" customFormat="1">
      <c r="A132" s="85">
        <v>43130</v>
      </c>
      <c r="B132" s="86" t="s">
        <v>115</v>
      </c>
      <c r="C132" s="87">
        <v>43177</v>
      </c>
      <c r="D132" s="88">
        <v>1.2420500000000001</v>
      </c>
      <c r="E132" s="88">
        <v>1.2491000000000001</v>
      </c>
      <c r="F132" s="88">
        <v>1.23715</v>
      </c>
      <c r="G132" s="88">
        <v>1.2439</v>
      </c>
      <c r="H132" s="369">
        <f t="shared" si="25"/>
        <v>1195.0000000000127</v>
      </c>
      <c r="I132" s="73" t="str">
        <f t="shared" si="26"/>
        <v>過高</v>
      </c>
      <c r="J132" s="73" t="str">
        <f t="shared" si="27"/>
        <v>破低</v>
      </c>
      <c r="K132" s="90"/>
      <c r="L132" s="75"/>
      <c r="M132" s="76"/>
      <c r="N132" s="90">
        <v>573504</v>
      </c>
      <c r="O132" s="90"/>
      <c r="P132" s="90">
        <v>603460</v>
      </c>
      <c r="Q132" s="75">
        <f t="shared" si="28"/>
        <v>-8383</v>
      </c>
      <c r="R132" s="76">
        <f t="shared" si="29"/>
        <v>-1.3701227275624629E-2</v>
      </c>
      <c r="S132" s="441">
        <v>-1.9509000000000001</v>
      </c>
      <c r="T132" s="441"/>
      <c r="U132" s="441"/>
      <c r="V132" s="442"/>
      <c r="W132" s="91">
        <v>1.3676999999999999</v>
      </c>
      <c r="X132" s="593"/>
      <c r="Y132" s="86"/>
    </row>
    <row r="133" spans="1:25" s="92" customFormat="1">
      <c r="A133" s="85">
        <v>43131</v>
      </c>
      <c r="B133" s="86" t="s">
        <v>108</v>
      </c>
      <c r="C133" s="87">
        <v>43177</v>
      </c>
      <c r="D133" s="88">
        <v>1.2438499999999999</v>
      </c>
      <c r="E133" s="88">
        <v>1.2511000000000001</v>
      </c>
      <c r="F133" s="88">
        <v>1.2422500000000001</v>
      </c>
      <c r="G133" s="88">
        <v>1.2450000000000001</v>
      </c>
      <c r="H133" s="369">
        <f t="shared" si="25"/>
        <v>885.0000000000025</v>
      </c>
      <c r="I133" s="73" t="str">
        <f t="shared" si="26"/>
        <v>過高</v>
      </c>
      <c r="J133" s="73" t="str">
        <f t="shared" si="27"/>
        <v/>
      </c>
      <c r="K133" s="90"/>
      <c r="L133" s="75"/>
      <c r="M133" s="76"/>
      <c r="N133" s="90">
        <v>568011</v>
      </c>
      <c r="O133" s="90"/>
      <c r="P133" s="90">
        <v>597952</v>
      </c>
      <c r="Q133" s="75">
        <f t="shared" si="28"/>
        <v>-5508</v>
      </c>
      <c r="R133" s="76">
        <f t="shared" si="29"/>
        <v>-9.1273655254697911E-3</v>
      </c>
      <c r="S133" s="441">
        <v>-1.8065</v>
      </c>
      <c r="T133" s="441"/>
      <c r="U133" s="441"/>
      <c r="V133" s="442"/>
      <c r="W133" s="91">
        <v>1.3613</v>
      </c>
      <c r="X133" s="593"/>
      <c r="Y133" s="86"/>
    </row>
    <row r="134" spans="1:25" s="92" customFormat="1">
      <c r="A134" s="85">
        <v>43132</v>
      </c>
      <c r="B134" s="86" t="s">
        <v>101</v>
      </c>
      <c r="C134" s="87">
        <v>43177</v>
      </c>
      <c r="D134" s="88">
        <v>1.24475</v>
      </c>
      <c r="E134" s="88">
        <v>1.2557499999999999</v>
      </c>
      <c r="F134" s="88">
        <v>1.2419</v>
      </c>
      <c r="G134" s="88">
        <v>1.25465</v>
      </c>
      <c r="H134" s="369">
        <f t="shared" si="25"/>
        <v>1384.9999999999918</v>
      </c>
      <c r="I134" s="73" t="str">
        <f t="shared" si="26"/>
        <v>過高</v>
      </c>
      <c r="J134" s="73" t="str">
        <f t="shared" si="27"/>
        <v>破低</v>
      </c>
      <c r="K134" s="90"/>
      <c r="L134" s="75"/>
      <c r="M134" s="76"/>
      <c r="N134" s="90">
        <v>570689</v>
      </c>
      <c r="O134" s="90"/>
      <c r="P134" s="90">
        <v>601029</v>
      </c>
      <c r="Q134" s="75">
        <f t="shared" si="28"/>
        <v>3077</v>
      </c>
      <c r="R134" s="76">
        <f t="shared" si="29"/>
        <v>5.1458979985015522E-3</v>
      </c>
      <c r="S134" s="441">
        <v>-1.9744999999999999</v>
      </c>
      <c r="T134" s="441"/>
      <c r="U134" s="441"/>
      <c r="V134" s="442"/>
      <c r="W134" s="91">
        <v>1.3557999999999999</v>
      </c>
      <c r="X134" s="593"/>
      <c r="Y134" s="86"/>
    </row>
    <row r="135" spans="1:25" s="92" customFormat="1">
      <c r="A135" s="85">
        <v>43133</v>
      </c>
      <c r="B135" s="86" t="s">
        <v>99</v>
      </c>
      <c r="C135" s="87">
        <v>43177</v>
      </c>
      <c r="D135" s="88">
        <v>1.254</v>
      </c>
      <c r="E135" s="88">
        <v>1.25515</v>
      </c>
      <c r="F135" s="88">
        <v>1.2441500000000001</v>
      </c>
      <c r="G135" s="88">
        <v>1.2490000000000001</v>
      </c>
      <c r="H135" s="369">
        <f t="shared" si="25"/>
        <v>1099.9999999999898</v>
      </c>
      <c r="I135" s="73" t="str">
        <f t="shared" si="26"/>
        <v/>
      </c>
      <c r="J135" s="73" t="str">
        <f t="shared" si="27"/>
        <v/>
      </c>
      <c r="K135" s="90"/>
      <c r="L135" s="75"/>
      <c r="M135" s="76"/>
      <c r="N135" s="90">
        <v>571478</v>
      </c>
      <c r="O135" s="90"/>
      <c r="P135" s="90">
        <v>602418</v>
      </c>
      <c r="Q135" s="75">
        <f t="shared" si="28"/>
        <v>1389</v>
      </c>
      <c r="R135" s="76">
        <f t="shared" si="29"/>
        <v>2.3110365722785425E-3</v>
      </c>
      <c r="S135" s="441">
        <v>-2.4236</v>
      </c>
      <c r="T135" s="441"/>
      <c r="U135" s="441"/>
      <c r="V135" s="442"/>
      <c r="W135" s="91">
        <v>1.2989999999999999</v>
      </c>
      <c r="X135" s="593"/>
      <c r="Y135" s="86"/>
    </row>
    <row r="136" spans="1:25" s="183" customFormat="1">
      <c r="A136" s="134">
        <v>43136</v>
      </c>
      <c r="B136" s="135" t="s">
        <v>145</v>
      </c>
      <c r="C136" s="137">
        <v>43177</v>
      </c>
      <c r="D136" s="178">
        <v>1.2464999999999999</v>
      </c>
      <c r="E136" s="178">
        <v>1.2507999999999999</v>
      </c>
      <c r="F136" s="178">
        <v>1.2394499999999999</v>
      </c>
      <c r="G136" s="178">
        <v>1.2398</v>
      </c>
      <c r="H136" s="369">
        <f t="shared" si="25"/>
        <v>1134.999999999997</v>
      </c>
      <c r="I136" s="73" t="str">
        <f t="shared" si="26"/>
        <v/>
      </c>
      <c r="J136" s="73" t="str">
        <f t="shared" si="27"/>
        <v>破低</v>
      </c>
      <c r="K136" s="180"/>
      <c r="L136" s="75"/>
      <c r="M136" s="76"/>
      <c r="N136" s="180">
        <v>570605</v>
      </c>
      <c r="O136" s="180"/>
      <c r="P136" s="180">
        <v>601458</v>
      </c>
      <c r="Q136" s="75">
        <f t="shared" si="28"/>
        <v>-960</v>
      </c>
      <c r="R136" s="76">
        <f t="shared" si="29"/>
        <v>-1.5935778811390097E-3</v>
      </c>
      <c r="S136" s="437">
        <v>-2.3595999999999999</v>
      </c>
      <c r="T136" s="437"/>
      <c r="U136" s="437"/>
      <c r="V136" s="438"/>
      <c r="W136" s="182">
        <v>1.3267</v>
      </c>
      <c r="X136" s="597"/>
      <c r="Y136" s="135"/>
    </row>
    <row r="137" spans="1:25" s="183" customFormat="1">
      <c r="A137" s="134">
        <v>43137</v>
      </c>
      <c r="B137" s="135" t="s">
        <v>115</v>
      </c>
      <c r="C137" s="137">
        <v>43177</v>
      </c>
      <c r="D137" s="178">
        <v>1.2405999999999999</v>
      </c>
      <c r="E137" s="178">
        <v>1.24665</v>
      </c>
      <c r="F137" s="178">
        <v>1.2344999999999999</v>
      </c>
      <c r="G137" s="178">
        <v>1.2424500000000001</v>
      </c>
      <c r="H137" s="369">
        <f t="shared" si="25"/>
        <v>1215.0000000000105</v>
      </c>
      <c r="I137" s="73" t="str">
        <f t="shared" si="26"/>
        <v/>
      </c>
      <c r="J137" s="73" t="str">
        <f t="shared" si="27"/>
        <v>破低</v>
      </c>
      <c r="K137" s="180"/>
      <c r="L137" s="75"/>
      <c r="M137" s="76"/>
      <c r="N137" s="180">
        <v>566489</v>
      </c>
      <c r="O137" s="180"/>
      <c r="P137" s="180">
        <v>596937</v>
      </c>
      <c r="Q137" s="75">
        <f t="shared" si="28"/>
        <v>-4521</v>
      </c>
      <c r="R137" s="76">
        <f t="shared" si="29"/>
        <v>-7.5167343355645785E-3</v>
      </c>
      <c r="S137" s="437">
        <v>-2.2174</v>
      </c>
      <c r="T137" s="437"/>
      <c r="U137" s="437"/>
      <c r="V137" s="438"/>
      <c r="W137" s="182">
        <v>1.2986</v>
      </c>
      <c r="X137" s="597"/>
      <c r="Y137" s="135"/>
    </row>
    <row r="138" spans="1:25" s="183" customFormat="1">
      <c r="A138" s="134">
        <v>43138</v>
      </c>
      <c r="B138" s="135" t="s">
        <v>108</v>
      </c>
      <c r="C138" s="137">
        <v>43177</v>
      </c>
      <c r="D138" s="178">
        <v>1.2411000000000001</v>
      </c>
      <c r="E138" s="178">
        <v>1.2437</v>
      </c>
      <c r="F138" s="178">
        <v>1.2275499999999999</v>
      </c>
      <c r="G138" s="178">
        <v>1.2294</v>
      </c>
      <c r="H138" s="369">
        <f t="shared" si="25"/>
        <v>1615.0000000000109</v>
      </c>
      <c r="I138" s="73" t="str">
        <f t="shared" si="26"/>
        <v/>
      </c>
      <c r="J138" s="73" t="str">
        <f t="shared" si="27"/>
        <v>破低</v>
      </c>
      <c r="K138" s="180"/>
      <c r="L138" s="75"/>
      <c r="M138" s="76"/>
      <c r="N138" s="180">
        <v>560979</v>
      </c>
      <c r="O138" s="180"/>
      <c r="P138" s="180">
        <v>590861</v>
      </c>
      <c r="Q138" s="75">
        <f t="shared" si="28"/>
        <v>-6076</v>
      </c>
      <c r="R138" s="76">
        <f t="shared" si="29"/>
        <v>-1.0178628565493512E-2</v>
      </c>
      <c r="S138" s="437">
        <v>-2.2921</v>
      </c>
      <c r="T138" s="437"/>
      <c r="U138" s="437"/>
      <c r="V138" s="438"/>
      <c r="W138" s="182">
        <v>1.3420000000000001</v>
      </c>
      <c r="X138" s="597"/>
      <c r="Y138" s="135"/>
    </row>
    <row r="139" spans="1:25" s="183" customFormat="1">
      <c r="A139" s="134">
        <v>43139</v>
      </c>
      <c r="B139" s="135" t="s">
        <v>101</v>
      </c>
      <c r="C139" s="137">
        <v>43177</v>
      </c>
      <c r="D139" s="178">
        <v>1.2283999999999999</v>
      </c>
      <c r="E139" s="178">
        <v>1.2323500000000001</v>
      </c>
      <c r="F139" s="178">
        <v>1.224</v>
      </c>
      <c r="G139" s="178">
        <v>1.2277499999999999</v>
      </c>
      <c r="H139" s="369">
        <f t="shared" si="25"/>
        <v>835.00000000000796</v>
      </c>
      <c r="I139" s="73" t="str">
        <f t="shared" si="26"/>
        <v/>
      </c>
      <c r="J139" s="73" t="str">
        <f t="shared" si="27"/>
        <v>破低</v>
      </c>
      <c r="K139" s="180"/>
      <c r="L139" s="75"/>
      <c r="M139" s="76"/>
      <c r="N139" s="180">
        <v>554547</v>
      </c>
      <c r="O139" s="180"/>
      <c r="P139" s="180">
        <v>585242</v>
      </c>
      <c r="Q139" s="75">
        <f t="shared" si="28"/>
        <v>-5619</v>
      </c>
      <c r="R139" s="76">
        <f t="shared" si="29"/>
        <v>-9.509850878633045E-3</v>
      </c>
      <c r="S139" s="437">
        <v>-1.4084000000000001</v>
      </c>
      <c r="T139" s="437"/>
      <c r="U139" s="437"/>
      <c r="V139" s="438"/>
      <c r="W139" s="182">
        <v>1.3748</v>
      </c>
      <c r="X139" s="597"/>
      <c r="Y139" s="135"/>
    </row>
    <row r="140" spans="1:25" s="183" customFormat="1">
      <c r="A140" s="134">
        <v>43140</v>
      </c>
      <c r="B140" s="135" t="s">
        <v>99</v>
      </c>
      <c r="C140" s="137">
        <v>43177</v>
      </c>
      <c r="D140" s="178">
        <v>1.2277</v>
      </c>
      <c r="E140" s="178">
        <v>1.2315499999999999</v>
      </c>
      <c r="F140" s="178">
        <v>1.2233499999999999</v>
      </c>
      <c r="G140" s="178">
        <v>1.2280500000000001</v>
      </c>
      <c r="H140" s="369">
        <f t="shared" si="25"/>
        <v>819.99999999999852</v>
      </c>
      <c r="I140" s="73" t="str">
        <f t="shared" si="26"/>
        <v/>
      </c>
      <c r="J140" s="73" t="str">
        <f t="shared" si="27"/>
        <v>破低</v>
      </c>
      <c r="K140" s="180"/>
      <c r="L140" s="75"/>
      <c r="M140" s="76"/>
      <c r="N140" s="180">
        <v>546819</v>
      </c>
      <c r="O140" s="180"/>
      <c r="P140" s="180">
        <v>577699</v>
      </c>
      <c r="Q140" s="75">
        <f t="shared" si="28"/>
        <v>-7543</v>
      </c>
      <c r="R140" s="76">
        <f t="shared" si="29"/>
        <v>-1.2888685364345006E-2</v>
      </c>
      <c r="S140" s="437">
        <v>-1.5412999999999999</v>
      </c>
      <c r="T140" s="437"/>
      <c r="U140" s="437"/>
      <c r="V140" s="438"/>
      <c r="W140" s="182">
        <v>1.3845000000000001</v>
      </c>
      <c r="X140" s="597"/>
      <c r="Y140" s="135"/>
    </row>
    <row r="141" spans="1:25" s="92" customFormat="1">
      <c r="A141" s="85">
        <v>43143</v>
      </c>
      <c r="B141" s="86" t="s">
        <v>145</v>
      </c>
      <c r="C141" s="87">
        <v>43177</v>
      </c>
      <c r="D141" s="88">
        <v>1.2277499999999999</v>
      </c>
      <c r="E141" s="88">
        <v>1.2326999999999999</v>
      </c>
      <c r="F141" s="88">
        <v>1.2262</v>
      </c>
      <c r="G141" s="88">
        <v>1.232</v>
      </c>
      <c r="H141" s="369">
        <f t="shared" si="25"/>
        <v>649.999999999995</v>
      </c>
      <c r="I141" s="73" t="str">
        <f t="shared" si="26"/>
        <v>過高</v>
      </c>
      <c r="J141" s="73" t="str">
        <f t="shared" si="27"/>
        <v/>
      </c>
      <c r="K141" s="90"/>
      <c r="L141" s="75"/>
      <c r="M141" s="76"/>
      <c r="N141" s="90">
        <v>539629</v>
      </c>
      <c r="O141" s="90"/>
      <c r="P141" s="90">
        <v>571304</v>
      </c>
      <c r="Q141" s="75">
        <f t="shared" si="28"/>
        <v>-6395</v>
      </c>
      <c r="R141" s="76">
        <f t="shared" si="29"/>
        <v>-1.1069778552498792E-2</v>
      </c>
      <c r="S141" s="441">
        <v>-1.4419999999999999</v>
      </c>
      <c r="T141" s="441"/>
      <c r="U141" s="441"/>
      <c r="V141" s="442"/>
      <c r="W141" s="91">
        <v>1.4096</v>
      </c>
      <c r="X141" s="593"/>
      <c r="Y141" s="86"/>
    </row>
    <row r="142" spans="1:25" s="92" customFormat="1">
      <c r="A142" s="85">
        <v>43144</v>
      </c>
      <c r="B142" s="86" t="s">
        <v>115</v>
      </c>
      <c r="C142" s="87">
        <v>43177</v>
      </c>
      <c r="D142" s="88">
        <v>1.2318499999999999</v>
      </c>
      <c r="E142" s="88">
        <v>1.2397499999999999</v>
      </c>
      <c r="F142" s="88">
        <v>1.2311000000000001</v>
      </c>
      <c r="G142" s="88">
        <v>1.2378</v>
      </c>
      <c r="H142" s="369">
        <f t="shared" si="25"/>
        <v>864.99999999998249</v>
      </c>
      <c r="I142" s="73" t="str">
        <f t="shared" si="26"/>
        <v>過高</v>
      </c>
      <c r="J142" s="73" t="str">
        <f t="shared" si="27"/>
        <v/>
      </c>
      <c r="K142" s="90"/>
      <c r="L142" s="75"/>
      <c r="M142" s="76"/>
      <c r="N142" s="90">
        <v>533420</v>
      </c>
      <c r="O142" s="90"/>
      <c r="P142" s="90">
        <v>564233</v>
      </c>
      <c r="Q142" s="75">
        <f t="shared" si="28"/>
        <v>-7071</v>
      </c>
      <c r="R142" s="76">
        <f t="shared" si="29"/>
        <v>-1.2376948174702085E-2</v>
      </c>
      <c r="S142" s="441">
        <v>-1.3146</v>
      </c>
      <c r="T142" s="441"/>
      <c r="U142" s="441"/>
      <c r="V142" s="442"/>
      <c r="W142" s="91">
        <v>1.4598</v>
      </c>
      <c r="X142" s="593"/>
      <c r="Y142" s="86"/>
    </row>
    <row r="143" spans="1:25" s="92" customFormat="1">
      <c r="A143" s="85">
        <v>43145</v>
      </c>
      <c r="B143" s="86" t="s">
        <v>108</v>
      </c>
      <c r="C143" s="87">
        <v>43177</v>
      </c>
      <c r="D143" s="88">
        <v>1.2374499999999999</v>
      </c>
      <c r="E143" s="88">
        <v>1.2491000000000001</v>
      </c>
      <c r="F143" s="88">
        <v>1.2301</v>
      </c>
      <c r="G143" s="88">
        <v>1.2477</v>
      </c>
      <c r="H143" s="369">
        <f t="shared" si="25"/>
        <v>1900.0000000000127</v>
      </c>
      <c r="I143" s="73" t="str">
        <f t="shared" si="26"/>
        <v>過高</v>
      </c>
      <c r="J143" s="73" t="str">
        <f t="shared" si="27"/>
        <v>破低</v>
      </c>
      <c r="K143" s="90"/>
      <c r="L143" s="75"/>
      <c r="M143" s="76"/>
      <c r="N143" s="90">
        <v>530706</v>
      </c>
      <c r="O143" s="90"/>
      <c r="P143" s="90">
        <v>561548</v>
      </c>
      <c r="Q143" s="75">
        <f t="shared" si="28"/>
        <v>-2685</v>
      </c>
      <c r="R143" s="76">
        <f t="shared" si="29"/>
        <v>-4.7586723924336223E-3</v>
      </c>
      <c r="S143" s="441">
        <v>-1.5864</v>
      </c>
      <c r="T143" s="441"/>
      <c r="U143" s="441"/>
      <c r="V143" s="442"/>
      <c r="W143" s="91">
        <v>1.4610000000000001</v>
      </c>
      <c r="X143" s="593"/>
      <c r="Y143" s="86"/>
    </row>
    <row r="144" spans="1:25" s="92" customFormat="1">
      <c r="A144" s="85">
        <v>43146</v>
      </c>
      <c r="B144" s="86" t="s">
        <v>101</v>
      </c>
      <c r="C144" s="87">
        <v>43177</v>
      </c>
      <c r="D144" s="88">
        <v>1.2474499999999999</v>
      </c>
      <c r="E144" s="88">
        <v>1.25335</v>
      </c>
      <c r="F144" s="88">
        <v>1.2471000000000001</v>
      </c>
      <c r="G144" s="88">
        <v>1.2531000000000001</v>
      </c>
      <c r="H144" s="369">
        <f t="shared" si="25"/>
        <v>624.9999999999867</v>
      </c>
      <c r="I144" s="73" t="str">
        <f t="shared" si="26"/>
        <v>過高</v>
      </c>
      <c r="J144" s="73" t="str">
        <f t="shared" si="27"/>
        <v/>
      </c>
      <c r="K144" s="90"/>
      <c r="L144" s="75"/>
      <c r="M144" s="76"/>
      <c r="N144" s="90">
        <v>543301</v>
      </c>
      <c r="O144" s="90"/>
      <c r="P144" s="90">
        <v>574231</v>
      </c>
      <c r="Q144" s="75">
        <f t="shared" si="28"/>
        <v>12683</v>
      </c>
      <c r="R144" s="76">
        <f t="shared" si="29"/>
        <v>2.2585780734683411E-2</v>
      </c>
      <c r="S144" s="442" t="s">
        <v>170</v>
      </c>
      <c r="T144" s="442"/>
      <c r="U144" s="442"/>
      <c r="V144" s="442"/>
      <c r="W144" s="91" t="s">
        <v>170</v>
      </c>
      <c r="X144" s="593"/>
      <c r="Y144" s="86"/>
    </row>
    <row r="145" spans="1:25" s="92" customFormat="1">
      <c r="A145" s="85">
        <v>43147</v>
      </c>
      <c r="B145" s="86" t="s">
        <v>99</v>
      </c>
      <c r="C145" s="87">
        <v>43177</v>
      </c>
      <c r="D145" s="88">
        <v>1.2520500000000001</v>
      </c>
      <c r="E145" s="88">
        <v>1.2579499999999999</v>
      </c>
      <c r="F145" s="88">
        <v>1.2415499999999999</v>
      </c>
      <c r="G145" s="88">
        <v>1.2430000000000001</v>
      </c>
      <c r="H145" s="369">
        <f t="shared" si="25"/>
        <v>1639.999999999997</v>
      </c>
      <c r="I145" s="73" t="str">
        <f t="shared" si="26"/>
        <v>過高</v>
      </c>
      <c r="J145" s="73" t="str">
        <f t="shared" si="27"/>
        <v>破低</v>
      </c>
      <c r="K145" s="90"/>
      <c r="L145" s="75"/>
      <c r="M145" s="76"/>
      <c r="N145" s="90">
        <v>547538</v>
      </c>
      <c r="O145" s="90"/>
      <c r="P145" s="90">
        <v>578006</v>
      </c>
      <c r="Q145" s="75">
        <f t="shared" si="28"/>
        <v>3775</v>
      </c>
      <c r="R145" s="76">
        <f t="shared" si="29"/>
        <v>6.5740094143297732E-3</v>
      </c>
      <c r="S145" s="442">
        <v>-1.9129</v>
      </c>
      <c r="T145" s="442"/>
      <c r="U145" s="442"/>
      <c r="V145" s="442"/>
      <c r="W145" s="91">
        <v>1.3483000000000001</v>
      </c>
      <c r="X145" s="593"/>
      <c r="Y145" s="86"/>
    </row>
    <row r="146" spans="1:25" s="126" customFormat="1">
      <c r="A146" s="120">
        <v>43150</v>
      </c>
      <c r="B146" s="121" t="s">
        <v>145</v>
      </c>
      <c r="C146" s="122">
        <v>43177</v>
      </c>
      <c r="D146" s="123">
        <v>1.2411700000000001</v>
      </c>
      <c r="E146" s="123">
        <v>1.2434799999999999</v>
      </c>
      <c r="F146" s="123">
        <v>1.23688</v>
      </c>
      <c r="G146" s="123">
        <v>1.2400199999999999</v>
      </c>
      <c r="H146" s="124">
        <f t="shared" si="25"/>
        <v>659.99999999999397</v>
      </c>
      <c r="I146" s="121" t="str">
        <f t="shared" si="26"/>
        <v/>
      </c>
      <c r="J146" s="121" t="str">
        <f t="shared" si="27"/>
        <v>破低</v>
      </c>
      <c r="K146" s="125"/>
      <c r="L146" s="125"/>
      <c r="M146" s="504"/>
      <c r="N146" s="125"/>
      <c r="O146" s="125"/>
      <c r="P146" s="125"/>
      <c r="Q146" s="125"/>
      <c r="R146" s="504"/>
      <c r="S146" s="443">
        <v>-1.6846000000000001</v>
      </c>
      <c r="T146" s="443"/>
      <c r="U146" s="443"/>
      <c r="V146" s="444"/>
      <c r="W146" s="151">
        <v>1.5091000000000001</v>
      </c>
      <c r="X146" s="595"/>
      <c r="Y146" s="121"/>
    </row>
    <row r="147" spans="1:25" s="183" customFormat="1">
      <c r="A147" s="134">
        <v>43151</v>
      </c>
      <c r="B147" s="135" t="s">
        <v>115</v>
      </c>
      <c r="C147" s="137">
        <v>43177</v>
      </c>
      <c r="D147" s="178">
        <v>1.24335</v>
      </c>
      <c r="E147" s="178">
        <v>1.2457499999999999</v>
      </c>
      <c r="F147" s="178">
        <v>1.2340500000000001</v>
      </c>
      <c r="G147" s="178">
        <v>1.2356</v>
      </c>
      <c r="H147" s="369">
        <f t="shared" si="25"/>
        <v>1169.9999999999823</v>
      </c>
      <c r="I147" s="73" t="str">
        <f t="shared" si="26"/>
        <v>過高</v>
      </c>
      <c r="J147" s="73" t="str">
        <f t="shared" si="27"/>
        <v>破低</v>
      </c>
      <c r="K147" s="180"/>
      <c r="L147" s="75"/>
      <c r="M147" s="76"/>
      <c r="N147" s="180">
        <v>536554</v>
      </c>
      <c r="O147" s="180"/>
      <c r="P147" s="180">
        <v>567534</v>
      </c>
      <c r="Q147" s="75">
        <f>P147-P145</f>
        <v>-10472</v>
      </c>
      <c r="R147" s="76">
        <f>Q147/P145</f>
        <v>-1.8117458988314999E-2</v>
      </c>
      <c r="S147" s="437">
        <v>-1.8635999999999999</v>
      </c>
      <c r="T147" s="437"/>
      <c r="U147" s="437"/>
      <c r="V147" s="438"/>
      <c r="W147" s="182">
        <v>1.4498</v>
      </c>
      <c r="X147" s="597"/>
      <c r="Y147" s="135"/>
    </row>
    <row r="148" spans="1:25" s="183" customFormat="1">
      <c r="A148" s="134">
        <v>43152</v>
      </c>
      <c r="B148" s="135" t="s">
        <v>108</v>
      </c>
      <c r="C148" s="137">
        <v>43177</v>
      </c>
      <c r="D148" s="178">
        <v>1.2354000000000001</v>
      </c>
      <c r="E148" s="178">
        <v>1.2380500000000001</v>
      </c>
      <c r="F148" s="178">
        <v>1.2301</v>
      </c>
      <c r="G148" s="178">
        <v>1.23085</v>
      </c>
      <c r="H148" s="369">
        <f t="shared" si="25"/>
        <v>795.00000000001239</v>
      </c>
      <c r="I148" s="73" t="str">
        <f t="shared" si="26"/>
        <v/>
      </c>
      <c r="J148" s="73" t="str">
        <f t="shared" si="27"/>
        <v>破低</v>
      </c>
      <c r="K148" s="180"/>
      <c r="L148" s="75"/>
      <c r="M148" s="76"/>
      <c r="N148" s="180">
        <v>536647</v>
      </c>
      <c r="O148" s="180"/>
      <c r="P148" s="180">
        <v>567922</v>
      </c>
      <c r="Q148" s="75">
        <f t="shared" ref="Q148:Q174" si="30">P148-P147</f>
        <v>388</v>
      </c>
      <c r="R148" s="76">
        <f t="shared" ref="R148:R174" si="31">Q148/P147</f>
        <v>6.8365948119407827E-4</v>
      </c>
      <c r="S148" s="437">
        <v>-1.5954999999999999</v>
      </c>
      <c r="T148" s="437"/>
      <c r="U148" s="437"/>
      <c r="V148" s="438"/>
      <c r="W148" s="182">
        <v>1.4818</v>
      </c>
      <c r="X148" s="597"/>
      <c r="Y148" s="135"/>
    </row>
    <row r="149" spans="1:25" s="183" customFormat="1">
      <c r="A149" s="134">
        <v>43153</v>
      </c>
      <c r="B149" s="135" t="s">
        <v>101</v>
      </c>
      <c r="C149" s="137">
        <v>43177</v>
      </c>
      <c r="D149" s="178">
        <v>1.2295</v>
      </c>
      <c r="E149" s="178">
        <v>1.2370000000000001</v>
      </c>
      <c r="F149" s="178">
        <v>1.2277</v>
      </c>
      <c r="G149" s="178">
        <v>1.23485</v>
      </c>
      <c r="H149" s="369">
        <f t="shared" si="25"/>
        <v>930.00000000000864</v>
      </c>
      <c r="I149" s="73" t="str">
        <f t="shared" si="26"/>
        <v/>
      </c>
      <c r="J149" s="73" t="str">
        <f t="shared" si="27"/>
        <v>破低</v>
      </c>
      <c r="K149" s="180"/>
      <c r="L149" s="75"/>
      <c r="M149" s="76"/>
      <c r="N149" s="180">
        <v>532068</v>
      </c>
      <c r="O149" s="180"/>
      <c r="P149" s="180">
        <v>564600</v>
      </c>
      <c r="Q149" s="75">
        <f t="shared" si="30"/>
        <v>-3322</v>
      </c>
      <c r="R149" s="76">
        <f t="shared" si="31"/>
        <v>-5.8493948112592923E-3</v>
      </c>
      <c r="S149" s="437">
        <v>-1.4576</v>
      </c>
      <c r="T149" s="437"/>
      <c r="U149" s="437"/>
      <c r="V149" s="438"/>
      <c r="W149" s="182">
        <v>1.5208999999999999</v>
      </c>
      <c r="X149" s="597"/>
      <c r="Y149" s="135"/>
    </row>
    <row r="150" spans="1:25" s="183" customFormat="1">
      <c r="A150" s="134">
        <v>43154</v>
      </c>
      <c r="B150" s="135" t="s">
        <v>99</v>
      </c>
      <c r="C150" s="137">
        <v>43177</v>
      </c>
      <c r="D150" s="178">
        <v>1.2345999999999999</v>
      </c>
      <c r="E150" s="178">
        <v>1.2354000000000001</v>
      </c>
      <c r="F150" s="178">
        <v>1.2296499999999999</v>
      </c>
      <c r="G150" s="178">
        <v>1.2314499999999999</v>
      </c>
      <c r="H150" s="369">
        <f t="shared" si="25"/>
        <v>575.00000000001444</v>
      </c>
      <c r="I150" s="73" t="str">
        <f t="shared" si="26"/>
        <v/>
      </c>
      <c r="J150" s="73" t="str">
        <f t="shared" si="27"/>
        <v/>
      </c>
      <c r="K150" s="180"/>
      <c r="L150" s="75"/>
      <c r="M150" s="76"/>
      <c r="N150" s="180">
        <v>528422</v>
      </c>
      <c r="O150" s="180"/>
      <c r="P150" s="180">
        <v>561181</v>
      </c>
      <c r="Q150" s="75">
        <f t="shared" si="30"/>
        <v>-3419</v>
      </c>
      <c r="R150" s="76">
        <f t="shared" si="31"/>
        <v>-6.055614594403117E-3</v>
      </c>
      <c r="S150" s="437">
        <v>-1.3652</v>
      </c>
      <c r="T150" s="437"/>
      <c r="U150" s="437"/>
      <c r="V150" s="438"/>
      <c r="W150" s="182">
        <v>1.5623</v>
      </c>
      <c r="X150" s="597"/>
      <c r="Y150" s="135"/>
    </row>
    <row r="151" spans="1:25" s="92" customFormat="1">
      <c r="A151" s="85">
        <v>43157</v>
      </c>
      <c r="B151" s="86" t="s">
        <v>145</v>
      </c>
      <c r="C151" s="87">
        <v>43177</v>
      </c>
      <c r="D151" s="88">
        <v>1.23055</v>
      </c>
      <c r="E151" s="88">
        <v>1.23715</v>
      </c>
      <c r="F151" s="88">
        <v>1.2294499999999999</v>
      </c>
      <c r="G151" s="88">
        <v>1.2333499999999999</v>
      </c>
      <c r="H151" s="369">
        <f t="shared" si="25"/>
        <v>770.00000000000398</v>
      </c>
      <c r="I151" s="73" t="str">
        <f t="shared" si="26"/>
        <v>過高</v>
      </c>
      <c r="J151" s="73" t="str">
        <f t="shared" si="27"/>
        <v>破低</v>
      </c>
      <c r="K151" s="90"/>
      <c r="L151" s="75"/>
      <c r="M151" s="76"/>
      <c r="N151" s="90">
        <v>526253</v>
      </c>
      <c r="O151" s="90"/>
      <c r="P151" s="90">
        <v>560213</v>
      </c>
      <c r="Q151" s="75">
        <f t="shared" si="30"/>
        <v>-968</v>
      </c>
      <c r="R151" s="76">
        <f t="shared" si="31"/>
        <v>-1.7249336666779523E-3</v>
      </c>
      <c r="S151" s="442">
        <v>-1.3382000000000001</v>
      </c>
      <c r="T151" s="442"/>
      <c r="U151" s="442"/>
      <c r="V151" s="442"/>
      <c r="W151" s="91">
        <v>1.5481</v>
      </c>
      <c r="X151" s="593"/>
      <c r="Y151" s="86"/>
    </row>
    <row r="152" spans="1:25" s="92" customFormat="1">
      <c r="A152" s="85">
        <v>43158</v>
      </c>
      <c r="B152" s="86" t="s">
        <v>115</v>
      </c>
      <c r="C152" s="87">
        <v>43177</v>
      </c>
      <c r="D152" s="88">
        <v>1.23275</v>
      </c>
      <c r="E152" s="88">
        <v>1.2362</v>
      </c>
      <c r="F152" s="88">
        <v>1.2236499999999999</v>
      </c>
      <c r="G152" s="88">
        <v>1.22465</v>
      </c>
      <c r="H152" s="369">
        <f t="shared" si="25"/>
        <v>1255.0000000000061</v>
      </c>
      <c r="I152" s="73" t="str">
        <f t="shared" si="26"/>
        <v/>
      </c>
      <c r="J152" s="73" t="str">
        <f t="shared" si="27"/>
        <v>破低</v>
      </c>
      <c r="K152" s="90"/>
      <c r="L152" s="75"/>
      <c r="M152" s="76"/>
      <c r="N152" s="90">
        <v>526957</v>
      </c>
      <c r="O152" s="90"/>
      <c r="P152" s="90">
        <v>567463</v>
      </c>
      <c r="Q152" s="75">
        <f t="shared" si="30"/>
        <v>7250</v>
      </c>
      <c r="R152" s="76">
        <f t="shared" si="31"/>
        <v>1.2941506177114776E-2</v>
      </c>
      <c r="S152" s="442">
        <v>-1.1980999999999999</v>
      </c>
      <c r="T152" s="442"/>
      <c r="U152" s="442"/>
      <c r="V152" s="442"/>
      <c r="W152" s="91">
        <v>1.6317999999999999</v>
      </c>
      <c r="X152" s="593"/>
      <c r="Y152" s="86"/>
    </row>
    <row r="153" spans="1:25" s="92" customFormat="1">
      <c r="A153" s="85">
        <v>43159</v>
      </c>
      <c r="B153" s="86" t="s">
        <v>108</v>
      </c>
      <c r="C153" s="87">
        <v>43177</v>
      </c>
      <c r="D153" s="88">
        <v>1.2249000000000001</v>
      </c>
      <c r="E153" s="88">
        <v>1.2256499999999999</v>
      </c>
      <c r="F153" s="88">
        <v>1.2202</v>
      </c>
      <c r="G153" s="88">
        <v>1.22115</v>
      </c>
      <c r="H153" s="369">
        <f t="shared" si="25"/>
        <v>544.99999999999545</v>
      </c>
      <c r="I153" s="73" t="str">
        <f t="shared" si="26"/>
        <v/>
      </c>
      <c r="J153" s="73" t="str">
        <f t="shared" si="27"/>
        <v>破低</v>
      </c>
      <c r="K153" s="90"/>
      <c r="L153" s="75"/>
      <c r="M153" s="76"/>
      <c r="N153" s="90">
        <v>523092</v>
      </c>
      <c r="O153" s="90"/>
      <c r="P153" s="90">
        <v>566803</v>
      </c>
      <c r="Q153" s="75">
        <f t="shared" si="30"/>
        <v>-660</v>
      </c>
      <c r="R153" s="76">
        <f t="shared" si="31"/>
        <v>-1.1630714249210963E-3</v>
      </c>
      <c r="S153" s="442">
        <v>-1.1152</v>
      </c>
      <c r="T153" s="442"/>
      <c r="U153" s="442"/>
      <c r="V153" s="442"/>
      <c r="W153" s="91">
        <v>1.643</v>
      </c>
      <c r="X153" s="593"/>
      <c r="Y153" s="86"/>
    </row>
    <row r="154" spans="1:25" s="92" customFormat="1">
      <c r="A154" s="85">
        <v>43160</v>
      </c>
      <c r="B154" s="86" t="s">
        <v>101</v>
      </c>
      <c r="C154" s="87">
        <v>43177</v>
      </c>
      <c r="D154" s="88">
        <v>1.2205999999999999</v>
      </c>
      <c r="E154" s="88">
        <v>1.22855</v>
      </c>
      <c r="F154" s="88">
        <v>1.2165999999999999</v>
      </c>
      <c r="G154" s="88">
        <v>1.228</v>
      </c>
      <c r="H154" s="369">
        <f t="shared" si="25"/>
        <v>1195.0000000000127</v>
      </c>
      <c r="I154" s="73" t="str">
        <f t="shared" si="26"/>
        <v>過高</v>
      </c>
      <c r="J154" s="73" t="str">
        <f t="shared" si="27"/>
        <v>破低</v>
      </c>
      <c r="K154" s="90"/>
      <c r="L154" s="75"/>
      <c r="M154" s="76"/>
      <c r="N154" s="90">
        <v>516821</v>
      </c>
      <c r="O154" s="90"/>
      <c r="P154" s="90">
        <v>560868</v>
      </c>
      <c r="Q154" s="75">
        <f t="shared" si="30"/>
        <v>-5935</v>
      </c>
      <c r="R154" s="76">
        <f t="shared" si="31"/>
        <v>-1.047101020989656E-2</v>
      </c>
      <c r="S154" s="442">
        <v>-1.2652000000000001</v>
      </c>
      <c r="T154" s="442"/>
      <c r="U154" s="442"/>
      <c r="V154" s="442"/>
      <c r="W154" s="91">
        <v>1.5960000000000001</v>
      </c>
      <c r="X154" s="593"/>
      <c r="Y154" s="86"/>
    </row>
    <row r="155" spans="1:25" s="92" customFormat="1">
      <c r="A155" s="85">
        <v>43161</v>
      </c>
      <c r="B155" s="86" t="s">
        <v>99</v>
      </c>
      <c r="C155" s="87">
        <v>43177</v>
      </c>
      <c r="D155" s="88">
        <v>1.2283500000000001</v>
      </c>
      <c r="E155" s="88">
        <v>1.23475</v>
      </c>
      <c r="F155" s="88">
        <v>1.2262500000000001</v>
      </c>
      <c r="G155" s="88">
        <v>1.2334499999999999</v>
      </c>
      <c r="H155" s="369">
        <f t="shared" si="25"/>
        <v>849.99999999999523</v>
      </c>
      <c r="I155" s="73" t="str">
        <f t="shared" ref="I155:I186" si="32">IF(E155&gt;E154,"過高","")</f>
        <v>過高</v>
      </c>
      <c r="J155" s="73" t="str">
        <f t="shared" ref="J155:J186" si="33">IF(F155&lt;F154,"破低","")</f>
        <v/>
      </c>
      <c r="K155" s="90"/>
      <c r="L155" s="75"/>
      <c r="M155" s="76"/>
      <c r="N155" s="90">
        <v>510478</v>
      </c>
      <c r="O155" s="90"/>
      <c r="P155" s="90">
        <v>556491</v>
      </c>
      <c r="Q155" s="75">
        <f t="shared" si="30"/>
        <v>-4377</v>
      </c>
      <c r="R155" s="76">
        <f t="shared" si="31"/>
        <v>-7.8039752669077219E-3</v>
      </c>
      <c r="S155" s="442">
        <v>-1.4033</v>
      </c>
      <c r="T155" s="442"/>
      <c r="U155" s="442"/>
      <c r="V155" s="442"/>
      <c r="W155" s="91">
        <v>1.6147</v>
      </c>
      <c r="X155" s="593"/>
      <c r="Y155" s="86"/>
    </row>
    <row r="156" spans="1:25" s="183" customFormat="1">
      <c r="A156" s="134">
        <v>43164</v>
      </c>
      <c r="B156" s="135" t="s">
        <v>145</v>
      </c>
      <c r="C156" s="137">
        <v>43177</v>
      </c>
      <c r="D156" s="178">
        <v>1.2356</v>
      </c>
      <c r="E156" s="178">
        <v>1.236</v>
      </c>
      <c r="F156" s="178">
        <v>1.2279</v>
      </c>
      <c r="G156" s="178">
        <v>1.2344999999999999</v>
      </c>
      <c r="H156" s="369">
        <f t="shared" si="25"/>
        <v>809.99999999999966</v>
      </c>
      <c r="I156" s="73" t="str">
        <f t="shared" si="32"/>
        <v>過高</v>
      </c>
      <c r="J156" s="73" t="str">
        <f t="shared" si="33"/>
        <v/>
      </c>
      <c r="K156" s="180"/>
      <c r="L156" s="75"/>
      <c r="M156" s="76"/>
      <c r="N156" s="180">
        <v>508058</v>
      </c>
      <c r="O156" s="180"/>
      <c r="P156" s="180">
        <v>556623</v>
      </c>
      <c r="Q156" s="75">
        <f t="shared" si="30"/>
        <v>132</v>
      </c>
      <c r="R156" s="76">
        <f t="shared" si="31"/>
        <v>2.3720060162698049E-4</v>
      </c>
      <c r="S156" s="437">
        <v>-1.7453000000000001</v>
      </c>
      <c r="T156" s="437"/>
      <c r="U156" s="437"/>
      <c r="V156" s="438"/>
      <c r="W156" s="182" t="s">
        <v>172</v>
      </c>
      <c r="X156" s="597"/>
      <c r="Y156" s="135"/>
    </row>
    <row r="157" spans="1:25" s="183" customFormat="1">
      <c r="A157" s="134">
        <v>43165</v>
      </c>
      <c r="B157" s="135" t="s">
        <v>115</v>
      </c>
      <c r="C157" s="137">
        <v>43177</v>
      </c>
      <c r="D157" s="178">
        <v>1.2343999999999999</v>
      </c>
      <c r="E157" s="178">
        <v>1.2430000000000001</v>
      </c>
      <c r="F157" s="178">
        <v>1.2337499999999999</v>
      </c>
      <c r="G157" s="178">
        <v>1.24115</v>
      </c>
      <c r="H157" s="369">
        <f t="shared" si="25"/>
        <v>925.00000000002024</v>
      </c>
      <c r="I157" s="73" t="str">
        <f t="shared" si="32"/>
        <v>過高</v>
      </c>
      <c r="J157" s="73" t="str">
        <f t="shared" si="33"/>
        <v/>
      </c>
      <c r="K157" s="180"/>
      <c r="L157" s="75"/>
      <c r="M157" s="76"/>
      <c r="N157" s="180">
        <v>506582</v>
      </c>
      <c r="O157" s="180"/>
      <c r="P157" s="180">
        <v>557530</v>
      </c>
      <c r="Q157" s="75">
        <f t="shared" si="30"/>
        <v>907</v>
      </c>
      <c r="R157" s="76">
        <f t="shared" si="31"/>
        <v>1.6294691379982501E-3</v>
      </c>
      <c r="S157" s="437">
        <v>-1.6554</v>
      </c>
      <c r="T157" s="437"/>
      <c r="U157" s="437"/>
      <c r="V157" s="438"/>
      <c r="W157" s="182" t="s">
        <v>172</v>
      </c>
      <c r="X157" s="597"/>
      <c r="Y157" s="135"/>
    </row>
    <row r="158" spans="1:25" s="183" customFormat="1">
      <c r="A158" s="134">
        <v>43166</v>
      </c>
      <c r="B158" s="135" t="s">
        <v>108</v>
      </c>
      <c r="C158" s="137">
        <v>43177</v>
      </c>
      <c r="D158" s="178">
        <v>1.24295</v>
      </c>
      <c r="E158" s="178">
        <v>1.2461500000000001</v>
      </c>
      <c r="F158" s="178">
        <v>1.2393000000000001</v>
      </c>
      <c r="G158" s="178">
        <v>1.2417</v>
      </c>
      <c r="H158" s="369">
        <f t="shared" si="25"/>
        <v>685.00000000000227</v>
      </c>
      <c r="I158" s="73" t="str">
        <f t="shared" si="32"/>
        <v>過高</v>
      </c>
      <c r="J158" s="73" t="str">
        <f t="shared" si="33"/>
        <v/>
      </c>
      <c r="K158" s="180"/>
      <c r="L158" s="75"/>
      <c r="M158" s="76"/>
      <c r="N158" s="180">
        <v>498260</v>
      </c>
      <c r="O158" s="180"/>
      <c r="P158" s="180">
        <v>557703</v>
      </c>
      <c r="Q158" s="75">
        <f t="shared" si="30"/>
        <v>173</v>
      </c>
      <c r="R158" s="76">
        <f t="shared" si="31"/>
        <v>3.1029720373791544E-4</v>
      </c>
      <c r="S158" s="437">
        <v>-1.7526999999999999</v>
      </c>
      <c r="T158" s="437"/>
      <c r="U158" s="437"/>
      <c r="V158" s="438"/>
      <c r="W158" s="182" t="s">
        <v>172</v>
      </c>
      <c r="X158" s="597"/>
      <c r="Y158" s="135"/>
    </row>
    <row r="159" spans="1:25" s="183" customFormat="1">
      <c r="A159" s="134">
        <v>43167</v>
      </c>
      <c r="B159" s="135" t="s">
        <v>101</v>
      </c>
      <c r="C159" s="137">
        <v>43177</v>
      </c>
      <c r="D159" s="178">
        <v>1.2415499999999999</v>
      </c>
      <c r="E159" s="178">
        <v>1.24535</v>
      </c>
      <c r="F159" s="178">
        <v>1.2303999999999999</v>
      </c>
      <c r="G159" s="178">
        <v>1.2318</v>
      </c>
      <c r="H159" s="369">
        <f t="shared" si="25"/>
        <v>1495.0000000000018</v>
      </c>
      <c r="I159" s="73" t="str">
        <f t="shared" si="32"/>
        <v/>
      </c>
      <c r="J159" s="73" t="str">
        <f t="shared" si="33"/>
        <v>破低</v>
      </c>
      <c r="K159" s="180"/>
      <c r="L159" s="75"/>
      <c r="M159" s="76"/>
      <c r="N159" s="180">
        <v>456560</v>
      </c>
      <c r="O159" s="180"/>
      <c r="P159" s="180">
        <v>562849</v>
      </c>
      <c r="Q159" s="75">
        <f t="shared" si="30"/>
        <v>5146</v>
      </c>
      <c r="R159" s="76">
        <f t="shared" si="31"/>
        <v>9.2271334384071806E-3</v>
      </c>
      <c r="S159" s="437">
        <v>-1.7775000000000001</v>
      </c>
      <c r="T159" s="437"/>
      <c r="U159" s="437"/>
      <c r="V159" s="438"/>
      <c r="W159" s="182" t="s">
        <v>172</v>
      </c>
      <c r="X159" s="597"/>
      <c r="Y159" s="135"/>
    </row>
    <row r="160" spans="1:25" s="183" customFormat="1">
      <c r="A160" s="134">
        <v>43168</v>
      </c>
      <c r="B160" s="135" t="s">
        <v>99</v>
      </c>
      <c r="C160" s="137">
        <v>43177</v>
      </c>
      <c r="D160" s="178">
        <v>1.2317499999999999</v>
      </c>
      <c r="E160" s="178">
        <v>1.234</v>
      </c>
      <c r="F160" s="178">
        <v>1.2278500000000001</v>
      </c>
      <c r="G160" s="178">
        <v>1.23095</v>
      </c>
      <c r="H160" s="369">
        <f t="shared" si="25"/>
        <v>614.99999999998772</v>
      </c>
      <c r="I160" s="73" t="str">
        <f t="shared" si="32"/>
        <v/>
      </c>
      <c r="J160" s="73" t="str">
        <f t="shared" si="33"/>
        <v>破低</v>
      </c>
      <c r="K160" s="180"/>
      <c r="L160" s="75"/>
      <c r="M160" s="76"/>
      <c r="N160" s="180">
        <v>435798</v>
      </c>
      <c r="O160" s="180"/>
      <c r="P160" s="180">
        <v>557767</v>
      </c>
      <c r="Q160" s="75">
        <f t="shared" si="30"/>
        <v>-5082</v>
      </c>
      <c r="R160" s="76">
        <f t="shared" si="31"/>
        <v>-9.0290646336761721E-3</v>
      </c>
      <c r="S160" s="437">
        <v>-1.5266999999999999</v>
      </c>
      <c r="T160" s="437"/>
      <c r="U160" s="437"/>
      <c r="V160" s="438"/>
      <c r="W160" s="182" t="s">
        <v>172</v>
      </c>
      <c r="X160" s="597"/>
      <c r="Y160" s="135"/>
    </row>
    <row r="161" spans="1:25" s="92" customFormat="1">
      <c r="A161" s="85">
        <v>43171</v>
      </c>
      <c r="B161" s="86" t="s">
        <v>145</v>
      </c>
      <c r="C161" s="87">
        <v>43177</v>
      </c>
      <c r="D161" s="88">
        <v>1.2318</v>
      </c>
      <c r="E161" s="88">
        <v>1.23505</v>
      </c>
      <c r="F161" s="88">
        <v>1.2294499999999999</v>
      </c>
      <c r="G161" s="88">
        <v>1.2339500000000001</v>
      </c>
      <c r="H161" s="369">
        <f t="shared" si="25"/>
        <v>560.00000000000489</v>
      </c>
      <c r="I161" s="73" t="str">
        <f t="shared" si="32"/>
        <v>過高</v>
      </c>
      <c r="J161" s="73" t="str">
        <f t="shared" si="33"/>
        <v/>
      </c>
      <c r="K161" s="90"/>
      <c r="L161" s="75"/>
      <c r="M161" s="76"/>
      <c r="N161" s="90">
        <v>401858</v>
      </c>
      <c r="O161" s="90">
        <v>152112</v>
      </c>
      <c r="P161" s="90">
        <v>562718</v>
      </c>
      <c r="Q161" s="75">
        <f t="shared" si="30"/>
        <v>4951</v>
      </c>
      <c r="R161" s="76">
        <f t="shared" si="31"/>
        <v>8.8764663380945814E-3</v>
      </c>
      <c r="S161" s="442">
        <v>-1.3698999999999999</v>
      </c>
      <c r="T161" s="442"/>
      <c r="U161" s="442"/>
      <c r="V161" s="442"/>
      <c r="W161" s="91" t="s">
        <v>172</v>
      </c>
      <c r="X161" s="593"/>
      <c r="Y161" s="86"/>
    </row>
    <row r="162" spans="1:25" s="92" customFormat="1">
      <c r="A162" s="85">
        <v>43172</v>
      </c>
      <c r="B162" s="86" t="s">
        <v>115</v>
      </c>
      <c r="C162" s="87">
        <v>43177</v>
      </c>
      <c r="D162" s="88">
        <v>1.2337499999999999</v>
      </c>
      <c r="E162" s="88">
        <v>1.2412000000000001</v>
      </c>
      <c r="F162" s="88">
        <v>1.2319</v>
      </c>
      <c r="G162" s="88">
        <v>1.2394499999999999</v>
      </c>
      <c r="H162" s="369">
        <f t="shared" si="25"/>
        <v>930.00000000000864</v>
      </c>
      <c r="I162" s="73" t="str">
        <f t="shared" si="32"/>
        <v>過高</v>
      </c>
      <c r="J162" s="73" t="str">
        <f t="shared" si="33"/>
        <v/>
      </c>
      <c r="K162" s="90"/>
      <c r="L162" s="75"/>
      <c r="M162" s="76"/>
      <c r="N162" s="90">
        <v>350018</v>
      </c>
      <c r="O162" s="90">
        <v>225617</v>
      </c>
      <c r="P162" s="90">
        <v>584759</v>
      </c>
      <c r="Q162" s="75">
        <f t="shared" si="30"/>
        <v>22041</v>
      </c>
      <c r="R162" s="76">
        <f t="shared" si="31"/>
        <v>3.9168819906240784E-2</v>
      </c>
      <c r="S162" s="442">
        <v>-1.5174000000000001</v>
      </c>
      <c r="T162" s="442"/>
      <c r="U162" s="442"/>
      <c r="V162" s="442"/>
      <c r="W162" s="91" t="s">
        <v>172</v>
      </c>
      <c r="X162" s="593"/>
      <c r="Y162" s="86"/>
    </row>
    <row r="163" spans="1:25" s="92" customFormat="1">
      <c r="A163" s="85">
        <v>43173</v>
      </c>
      <c r="B163" s="86" t="s">
        <v>108</v>
      </c>
      <c r="C163" s="87">
        <v>43177</v>
      </c>
      <c r="D163" s="88">
        <v>1.2397</v>
      </c>
      <c r="E163" s="88">
        <v>1.2416499999999999</v>
      </c>
      <c r="F163" s="88">
        <v>1.2351000000000001</v>
      </c>
      <c r="G163" s="88">
        <v>1.2371000000000001</v>
      </c>
      <c r="H163" s="369">
        <f t="shared" si="25"/>
        <v>654.9999999999834</v>
      </c>
      <c r="I163" s="73" t="str">
        <f t="shared" si="32"/>
        <v>過高</v>
      </c>
      <c r="J163" s="73" t="str">
        <f t="shared" si="33"/>
        <v/>
      </c>
      <c r="K163" s="90"/>
      <c r="L163" s="75"/>
      <c r="M163" s="76"/>
      <c r="N163" s="90">
        <v>236645</v>
      </c>
      <c r="O163" s="90">
        <v>337301</v>
      </c>
      <c r="P163" s="90">
        <v>583751</v>
      </c>
      <c r="Q163" s="75">
        <f t="shared" si="30"/>
        <v>-1008</v>
      </c>
      <c r="R163" s="76">
        <f t="shared" si="31"/>
        <v>-1.7237870644145707E-3</v>
      </c>
      <c r="S163" s="442">
        <v>-1.9444999999999999</v>
      </c>
      <c r="T163" s="442"/>
      <c r="U163" s="442"/>
      <c r="V163" s="442"/>
      <c r="W163" s="91" t="s">
        <v>172</v>
      </c>
      <c r="X163" s="593"/>
      <c r="Y163" s="86"/>
    </row>
    <row r="164" spans="1:25" s="92" customFormat="1">
      <c r="A164" s="85">
        <v>43174</v>
      </c>
      <c r="B164" s="86" t="s">
        <v>101</v>
      </c>
      <c r="C164" s="87">
        <v>43177</v>
      </c>
      <c r="D164" s="88">
        <v>1.2370000000000001</v>
      </c>
      <c r="E164" s="88">
        <v>1.23855</v>
      </c>
      <c r="F164" s="88">
        <v>1.2301500000000001</v>
      </c>
      <c r="G164" s="88">
        <v>1.2304999999999999</v>
      </c>
      <c r="H164" s="369">
        <f t="shared" si="25"/>
        <v>839.99999999999636</v>
      </c>
      <c r="I164" s="73" t="str">
        <f t="shared" si="32"/>
        <v/>
      </c>
      <c r="J164" s="73" t="str">
        <f t="shared" si="33"/>
        <v>破低</v>
      </c>
      <c r="K164" s="90"/>
      <c r="L164" s="75"/>
      <c r="M164" s="76"/>
      <c r="N164" s="90">
        <v>155384</v>
      </c>
      <c r="O164" s="90">
        <v>427076</v>
      </c>
      <c r="P164" s="90">
        <v>592770</v>
      </c>
      <c r="Q164" s="75">
        <f t="shared" si="30"/>
        <v>9019</v>
      </c>
      <c r="R164" s="76">
        <f t="shared" si="31"/>
        <v>1.5450080599433662E-2</v>
      </c>
      <c r="S164" s="442">
        <v>-1.7477</v>
      </c>
      <c r="T164" s="442"/>
      <c r="U164" s="442"/>
      <c r="V164" s="442"/>
      <c r="W164" s="91" t="s">
        <v>172</v>
      </c>
      <c r="X164" s="593"/>
      <c r="Y164" s="86"/>
    </row>
    <row r="165" spans="1:25" s="312" customFormat="1">
      <c r="A165" s="304">
        <v>43175</v>
      </c>
      <c r="B165" s="305" t="s">
        <v>99</v>
      </c>
      <c r="C165" s="306">
        <v>43177</v>
      </c>
      <c r="D165" s="307">
        <v>1.2303999999999999</v>
      </c>
      <c r="E165" s="307">
        <v>1.2336499999999999</v>
      </c>
      <c r="F165" s="307">
        <v>1.226</v>
      </c>
      <c r="G165" s="307">
        <v>1.2292000000000001</v>
      </c>
      <c r="H165" s="308">
        <f t="shared" si="25"/>
        <v>764.99999999999341</v>
      </c>
      <c r="I165" s="305" t="str">
        <f t="shared" si="32"/>
        <v/>
      </c>
      <c r="J165" s="305" t="str">
        <f t="shared" si="33"/>
        <v>破低</v>
      </c>
      <c r="K165" s="309"/>
      <c r="L165" s="309"/>
      <c r="M165" s="421"/>
      <c r="N165" s="309">
        <v>114600</v>
      </c>
      <c r="O165" s="309">
        <v>484322</v>
      </c>
      <c r="P165" s="309">
        <v>609396</v>
      </c>
      <c r="Q165" s="309">
        <f t="shared" si="30"/>
        <v>16626</v>
      </c>
      <c r="R165" s="421">
        <f t="shared" si="31"/>
        <v>2.8047978136545373E-2</v>
      </c>
      <c r="S165" s="453">
        <v>-1.4097</v>
      </c>
      <c r="T165" s="453"/>
      <c r="U165" s="453"/>
      <c r="V165" s="453"/>
      <c r="W165" s="311" t="s">
        <v>172</v>
      </c>
      <c r="X165" s="596"/>
      <c r="Y165" s="305"/>
    </row>
    <row r="166" spans="1:25" s="183" customFormat="1">
      <c r="A166" s="134">
        <v>43178</v>
      </c>
      <c r="B166" s="135" t="s">
        <v>145</v>
      </c>
      <c r="C166" s="137">
        <v>43269</v>
      </c>
      <c r="D166" s="178">
        <v>1.2376</v>
      </c>
      <c r="E166" s="178">
        <v>1.24455</v>
      </c>
      <c r="F166" s="178">
        <v>1.2343</v>
      </c>
      <c r="G166" s="178">
        <v>1.2423</v>
      </c>
      <c r="H166" s="369">
        <f t="shared" si="25"/>
        <v>1025.0000000000093</v>
      </c>
      <c r="I166" s="73" t="str">
        <f t="shared" si="32"/>
        <v>過高</v>
      </c>
      <c r="J166" s="73" t="str">
        <f t="shared" si="33"/>
        <v/>
      </c>
      <c r="K166" s="180"/>
      <c r="L166" s="75"/>
      <c r="M166" s="76"/>
      <c r="N166" s="180">
        <v>486870</v>
      </c>
      <c r="O166" s="180"/>
      <c r="P166" s="180">
        <v>497981</v>
      </c>
      <c r="Q166" s="75">
        <f t="shared" si="30"/>
        <v>-111415</v>
      </c>
      <c r="R166" s="76">
        <f t="shared" si="31"/>
        <v>-0.18282857124103211</v>
      </c>
      <c r="S166" s="434">
        <v>-1.5452999999999999</v>
      </c>
      <c r="T166" s="434"/>
      <c r="U166" s="434"/>
      <c r="V166" s="438"/>
      <c r="W166" s="182" t="s">
        <v>172</v>
      </c>
      <c r="X166" s="597"/>
      <c r="Y166" s="135"/>
    </row>
    <row r="167" spans="1:25" s="183" customFormat="1">
      <c r="A167" s="134">
        <v>43179</v>
      </c>
      <c r="B167" s="135" t="s">
        <v>115</v>
      </c>
      <c r="C167" s="137">
        <v>43269</v>
      </c>
      <c r="D167" s="178">
        <v>1.2419500000000001</v>
      </c>
      <c r="E167" s="178">
        <v>1.244</v>
      </c>
      <c r="F167" s="178">
        <v>1.2323500000000001</v>
      </c>
      <c r="G167" s="178">
        <v>1.23265</v>
      </c>
      <c r="H167" s="369">
        <f t="shared" si="25"/>
        <v>1164.9999999999939</v>
      </c>
      <c r="I167" s="73" t="str">
        <f t="shared" si="32"/>
        <v/>
      </c>
      <c r="J167" s="73" t="str">
        <f t="shared" si="33"/>
        <v>破低</v>
      </c>
      <c r="K167" s="180"/>
      <c r="L167" s="75"/>
      <c r="M167" s="76"/>
      <c r="N167" s="180">
        <v>486057</v>
      </c>
      <c r="O167" s="180"/>
      <c r="P167" s="180">
        <v>496964</v>
      </c>
      <c r="Q167" s="75">
        <f t="shared" si="30"/>
        <v>-1017</v>
      </c>
      <c r="R167" s="76">
        <f t="shared" si="31"/>
        <v>-2.0422465917374357E-3</v>
      </c>
      <c r="S167" s="434">
        <v>-1.6586000000000001</v>
      </c>
      <c r="T167" s="434"/>
      <c r="U167" s="434"/>
      <c r="V167" s="438"/>
      <c r="W167" s="182" t="s">
        <v>172</v>
      </c>
      <c r="X167" s="597"/>
      <c r="Y167" s="135"/>
    </row>
    <row r="168" spans="1:25" s="183" customFormat="1">
      <c r="A168" s="134">
        <v>43180</v>
      </c>
      <c r="B168" s="135" t="s">
        <v>108</v>
      </c>
      <c r="C168" s="137">
        <v>43269</v>
      </c>
      <c r="D168" s="178">
        <v>1.2326999999999999</v>
      </c>
      <c r="E168" s="178">
        <v>1.2432000000000001</v>
      </c>
      <c r="F168" s="178">
        <v>1.23255</v>
      </c>
      <c r="G168" s="178">
        <v>1.2419500000000001</v>
      </c>
      <c r="H168" s="369">
        <f t="shared" si="25"/>
        <v>1065.0000000000048</v>
      </c>
      <c r="I168" s="73" t="str">
        <f t="shared" si="32"/>
        <v/>
      </c>
      <c r="J168" s="73" t="str">
        <f t="shared" si="33"/>
        <v/>
      </c>
      <c r="K168" s="180"/>
      <c r="L168" s="75"/>
      <c r="M168" s="76"/>
      <c r="N168" s="180">
        <v>486889</v>
      </c>
      <c r="O168" s="180"/>
      <c r="P168" s="180">
        <v>497405</v>
      </c>
      <c r="Q168" s="75">
        <f t="shared" si="30"/>
        <v>441</v>
      </c>
      <c r="R168" s="76">
        <f t="shared" si="31"/>
        <v>8.8738822127960978E-4</v>
      </c>
      <c r="S168" s="434">
        <v>-1.1635</v>
      </c>
      <c r="T168" s="434"/>
      <c r="U168" s="434"/>
      <c r="V168" s="438"/>
      <c r="W168" s="182" t="s">
        <v>172</v>
      </c>
      <c r="X168" s="597"/>
      <c r="Y168" s="135"/>
    </row>
    <row r="169" spans="1:25" s="183" customFormat="1">
      <c r="A169" s="134">
        <v>43181</v>
      </c>
      <c r="B169" s="135" t="s">
        <v>101</v>
      </c>
      <c r="C169" s="137">
        <v>43269</v>
      </c>
      <c r="D169" s="178">
        <v>1.2419500000000001</v>
      </c>
      <c r="E169" s="178">
        <v>1.24675</v>
      </c>
      <c r="F169" s="178">
        <v>1.23645</v>
      </c>
      <c r="G169" s="178">
        <v>1.2383</v>
      </c>
      <c r="H169" s="369">
        <f t="shared" si="25"/>
        <v>1029.9999999999975</v>
      </c>
      <c r="I169" s="73" t="str">
        <f t="shared" si="32"/>
        <v>過高</v>
      </c>
      <c r="J169" s="73" t="str">
        <f t="shared" si="33"/>
        <v/>
      </c>
      <c r="K169" s="180"/>
      <c r="L169" s="75"/>
      <c r="M169" s="76"/>
      <c r="N169" s="180">
        <v>485712</v>
      </c>
      <c r="O169" s="180"/>
      <c r="P169" s="180">
        <v>495901</v>
      </c>
      <c r="Q169" s="75">
        <f t="shared" si="30"/>
        <v>-1504</v>
      </c>
      <c r="R169" s="76">
        <f t="shared" si="31"/>
        <v>-3.023692966496115E-3</v>
      </c>
      <c r="S169" s="434">
        <v>-1.796</v>
      </c>
      <c r="T169" s="434"/>
      <c r="U169" s="434"/>
      <c r="V169" s="438"/>
      <c r="W169" s="182" t="s">
        <v>172</v>
      </c>
      <c r="X169" s="597"/>
      <c r="Y169" s="135"/>
    </row>
    <row r="170" spans="1:25" s="183" customFormat="1">
      <c r="A170" s="134">
        <v>43182</v>
      </c>
      <c r="B170" s="135" t="s">
        <v>99</v>
      </c>
      <c r="C170" s="137">
        <v>43269</v>
      </c>
      <c r="D170" s="178">
        <v>1.23855</v>
      </c>
      <c r="E170" s="178">
        <v>1.24535</v>
      </c>
      <c r="F170" s="178">
        <v>1.2384999999999999</v>
      </c>
      <c r="G170" s="178">
        <v>1.2436</v>
      </c>
      <c r="H170" s="369">
        <f t="shared" si="25"/>
        <v>685.00000000000227</v>
      </c>
      <c r="I170" s="73" t="str">
        <f t="shared" si="32"/>
        <v/>
      </c>
      <c r="J170" s="73" t="str">
        <f t="shared" si="33"/>
        <v/>
      </c>
      <c r="K170" s="180"/>
      <c r="L170" s="75"/>
      <c r="M170" s="76"/>
      <c r="N170" s="180">
        <v>489516</v>
      </c>
      <c r="O170" s="180"/>
      <c r="P170" s="180">
        <v>499537</v>
      </c>
      <c r="Q170" s="75">
        <f t="shared" si="30"/>
        <v>3636</v>
      </c>
      <c r="R170" s="76">
        <f t="shared" si="31"/>
        <v>7.3321086265202128E-3</v>
      </c>
      <c r="S170" s="434">
        <v>-1.5556000000000001</v>
      </c>
      <c r="T170" s="434"/>
      <c r="U170" s="434"/>
      <c r="V170" s="438"/>
      <c r="W170" s="182" t="s">
        <v>172</v>
      </c>
      <c r="X170" s="597"/>
      <c r="Y170" s="135"/>
    </row>
    <row r="171" spans="1:25" s="92" customFormat="1">
      <c r="A171" s="85">
        <v>43185</v>
      </c>
      <c r="B171" s="86" t="s">
        <v>145</v>
      </c>
      <c r="C171" s="87">
        <v>43269</v>
      </c>
      <c r="D171" s="88">
        <v>1.2436499999999999</v>
      </c>
      <c r="E171" s="88">
        <v>1.254</v>
      </c>
      <c r="F171" s="88">
        <v>1.2431000000000001</v>
      </c>
      <c r="G171" s="88">
        <v>1.2525500000000001</v>
      </c>
      <c r="H171" s="369">
        <f t="shared" si="25"/>
        <v>1089.9999999999909</v>
      </c>
      <c r="I171" s="73" t="str">
        <f t="shared" si="32"/>
        <v>過高</v>
      </c>
      <c r="J171" s="73" t="str">
        <f t="shared" si="33"/>
        <v/>
      </c>
      <c r="K171" s="90"/>
      <c r="L171" s="75"/>
      <c r="M171" s="76"/>
      <c r="N171" s="90">
        <v>508863</v>
      </c>
      <c r="O171" s="90"/>
      <c r="P171" s="90">
        <v>519330</v>
      </c>
      <c r="Q171" s="75">
        <f t="shared" si="30"/>
        <v>19793</v>
      </c>
      <c r="R171" s="76">
        <f t="shared" si="31"/>
        <v>3.9622690611506257E-2</v>
      </c>
      <c r="S171" s="442">
        <v>-1.798</v>
      </c>
      <c r="T171" s="442"/>
      <c r="U171" s="442"/>
      <c r="V171" s="442"/>
      <c r="W171" s="91" t="s">
        <v>172</v>
      </c>
      <c r="X171" s="593"/>
      <c r="Y171" s="86"/>
    </row>
    <row r="172" spans="1:25" s="92" customFormat="1">
      <c r="A172" s="85">
        <v>43186</v>
      </c>
      <c r="B172" s="86" t="s">
        <v>115</v>
      </c>
      <c r="C172" s="87">
        <v>43269</v>
      </c>
      <c r="D172" s="88">
        <v>1.2524500000000001</v>
      </c>
      <c r="E172" s="88">
        <v>1.25535</v>
      </c>
      <c r="F172" s="88">
        <v>1.2447999999999999</v>
      </c>
      <c r="G172" s="88">
        <v>1.2479</v>
      </c>
      <c r="H172" s="369">
        <f t="shared" si="25"/>
        <v>1055.0000000000059</v>
      </c>
      <c r="I172" s="73" t="str">
        <f t="shared" si="32"/>
        <v>過高</v>
      </c>
      <c r="J172" s="73" t="str">
        <f t="shared" si="33"/>
        <v/>
      </c>
      <c r="K172" s="90"/>
      <c r="L172" s="75"/>
      <c r="M172" s="76"/>
      <c r="N172" s="90">
        <v>503876</v>
      </c>
      <c r="O172" s="90"/>
      <c r="P172" s="90">
        <v>514049</v>
      </c>
      <c r="Q172" s="75">
        <f t="shared" si="30"/>
        <v>-5281</v>
      </c>
      <c r="R172" s="76">
        <f t="shared" si="31"/>
        <v>-1.0168871430496986E-2</v>
      </c>
      <c r="S172" s="442">
        <v>-2.319</v>
      </c>
      <c r="T172" s="442"/>
      <c r="U172" s="442"/>
      <c r="V172" s="442"/>
      <c r="W172" s="91" t="s">
        <v>172</v>
      </c>
      <c r="X172" s="593"/>
      <c r="Y172" s="86"/>
    </row>
    <row r="173" spans="1:25" s="92" customFormat="1">
      <c r="A173" s="85">
        <v>43187</v>
      </c>
      <c r="B173" s="86" t="s">
        <v>108</v>
      </c>
      <c r="C173" s="87">
        <v>43269</v>
      </c>
      <c r="D173" s="88">
        <v>1.2478</v>
      </c>
      <c r="E173" s="88">
        <v>1.24915</v>
      </c>
      <c r="F173" s="88">
        <v>1.23685</v>
      </c>
      <c r="G173" s="88">
        <v>1.2377</v>
      </c>
      <c r="H173" s="369">
        <f t="shared" si="25"/>
        <v>1229.9999999999977</v>
      </c>
      <c r="I173" s="73" t="str">
        <f t="shared" si="32"/>
        <v/>
      </c>
      <c r="J173" s="73" t="str">
        <f t="shared" si="33"/>
        <v>破低</v>
      </c>
      <c r="K173" s="90"/>
      <c r="L173" s="75"/>
      <c r="M173" s="76"/>
      <c r="N173" s="90">
        <v>492471</v>
      </c>
      <c r="O173" s="90"/>
      <c r="P173" s="90">
        <v>503635</v>
      </c>
      <c r="Q173" s="75">
        <f t="shared" si="30"/>
        <v>-10414</v>
      </c>
      <c r="R173" s="76">
        <f t="shared" si="31"/>
        <v>-2.0258769105668914E-2</v>
      </c>
      <c r="S173" s="442">
        <v>-1.7927</v>
      </c>
      <c r="T173" s="442"/>
      <c r="U173" s="442"/>
      <c r="V173" s="442"/>
      <c r="W173" s="91" t="s">
        <v>172</v>
      </c>
      <c r="X173" s="593"/>
      <c r="Y173" s="86"/>
    </row>
    <row r="174" spans="1:25" s="92" customFormat="1">
      <c r="A174" s="85">
        <v>43188</v>
      </c>
      <c r="B174" s="86" t="s">
        <v>101</v>
      </c>
      <c r="C174" s="87">
        <v>43269</v>
      </c>
      <c r="D174" s="88">
        <v>1.2379500000000001</v>
      </c>
      <c r="E174" s="88">
        <v>1.2403999999999999</v>
      </c>
      <c r="F174" s="88">
        <v>1.2352000000000001</v>
      </c>
      <c r="G174" s="88">
        <v>1.2369000000000001</v>
      </c>
      <c r="H174" s="369">
        <f t="shared" si="25"/>
        <v>519.99999999998715</v>
      </c>
      <c r="I174" s="73" t="str">
        <f t="shared" si="32"/>
        <v/>
      </c>
      <c r="J174" s="73" t="str">
        <f t="shared" si="33"/>
        <v>破低</v>
      </c>
      <c r="K174" s="90"/>
      <c r="L174" s="75"/>
      <c r="M174" s="76"/>
      <c r="N174" s="90">
        <v>479648</v>
      </c>
      <c r="O174" s="90"/>
      <c r="P174" s="90">
        <v>490597</v>
      </c>
      <c r="Q174" s="75">
        <f t="shared" si="30"/>
        <v>-13038</v>
      </c>
      <c r="R174" s="76">
        <f t="shared" si="31"/>
        <v>-2.5887795725078679E-2</v>
      </c>
      <c r="S174" s="442">
        <v>-1.2924</v>
      </c>
      <c r="T174" s="442"/>
      <c r="U174" s="442"/>
      <c r="V174" s="442"/>
      <c r="W174" s="91" t="s">
        <v>172</v>
      </c>
      <c r="X174" s="593"/>
      <c r="Y174" s="86"/>
    </row>
    <row r="175" spans="1:25" s="126" customFormat="1">
      <c r="A175" s="120">
        <v>43189</v>
      </c>
      <c r="B175" s="121" t="s">
        <v>99</v>
      </c>
      <c r="C175" s="122">
        <v>43269</v>
      </c>
      <c r="D175" s="123">
        <v>1.2301899999999999</v>
      </c>
      <c r="E175" s="123">
        <v>1.2330300000000001</v>
      </c>
      <c r="F175" s="123">
        <v>1.2289300000000001</v>
      </c>
      <c r="G175" s="123">
        <v>1.2314799999999999</v>
      </c>
      <c r="H175" s="124">
        <f t="shared" si="25"/>
        <v>409.99999999999926</v>
      </c>
      <c r="I175" s="121" t="str">
        <f t="shared" si="32"/>
        <v/>
      </c>
      <c r="J175" s="121" t="str">
        <f t="shared" si="33"/>
        <v>破低</v>
      </c>
      <c r="K175" s="125"/>
      <c r="L175" s="125"/>
      <c r="M175" s="121"/>
      <c r="N175" s="125"/>
      <c r="O175" s="125"/>
      <c r="P175" s="125"/>
      <c r="Q175" s="125"/>
      <c r="R175" s="121"/>
      <c r="S175" s="451">
        <v>-1.3608</v>
      </c>
      <c r="T175" s="451"/>
      <c r="U175" s="451"/>
      <c r="V175" s="444"/>
      <c r="W175" s="151" t="s">
        <v>172</v>
      </c>
      <c r="X175" s="595"/>
      <c r="Y175" s="121"/>
    </row>
    <row r="176" spans="1:25" s="183" customFormat="1">
      <c r="A176" s="134">
        <v>43192</v>
      </c>
      <c r="B176" s="135" t="s">
        <v>145</v>
      </c>
      <c r="C176" s="137">
        <v>43269</v>
      </c>
      <c r="D176" s="178">
        <v>1.2387999999999999</v>
      </c>
      <c r="E176" s="178">
        <v>1.2414000000000001</v>
      </c>
      <c r="F176" s="178">
        <v>1.23485</v>
      </c>
      <c r="G176" s="178">
        <v>1.23695</v>
      </c>
      <c r="H176" s="369">
        <f t="shared" si="25"/>
        <v>655.00000000000557</v>
      </c>
      <c r="I176" s="73" t="str">
        <f t="shared" si="32"/>
        <v>過高</v>
      </c>
      <c r="J176" s="73" t="str">
        <f t="shared" si="33"/>
        <v/>
      </c>
      <c r="K176" s="180"/>
      <c r="L176" s="75"/>
      <c r="M176" s="76"/>
      <c r="N176" s="180">
        <v>481651</v>
      </c>
      <c r="O176" s="180"/>
      <c r="P176" s="180">
        <v>492662</v>
      </c>
      <c r="Q176" s="75">
        <f>P176-P174</f>
        <v>2065</v>
      </c>
      <c r="R176" s="76">
        <f>Q176/P174</f>
        <v>4.2091574143339645E-3</v>
      </c>
      <c r="S176" s="434">
        <v>-1.3616999999999999</v>
      </c>
      <c r="T176" s="434"/>
      <c r="U176" s="434"/>
      <c r="V176" s="438"/>
      <c r="W176" s="182" t="s">
        <v>172</v>
      </c>
      <c r="X176" s="597"/>
      <c r="Y176" s="135"/>
    </row>
    <row r="177" spans="1:25" s="183" customFormat="1">
      <c r="A177" s="134">
        <v>43193</v>
      </c>
      <c r="B177" s="135" t="s">
        <v>115</v>
      </c>
      <c r="C177" s="137">
        <v>43269</v>
      </c>
      <c r="D177" s="178">
        <v>1.23695</v>
      </c>
      <c r="E177" s="178">
        <v>1.2403500000000001</v>
      </c>
      <c r="F177" s="178">
        <v>1.232</v>
      </c>
      <c r="G177" s="178">
        <v>1.2337</v>
      </c>
      <c r="H177" s="369">
        <f t="shared" si="25"/>
        <v>835.00000000000796</v>
      </c>
      <c r="I177" s="73" t="str">
        <f t="shared" si="32"/>
        <v/>
      </c>
      <c r="J177" s="73" t="str">
        <f t="shared" si="33"/>
        <v>破低</v>
      </c>
      <c r="K177" s="180"/>
      <c r="L177" s="75"/>
      <c r="M177" s="76"/>
      <c r="N177" s="180">
        <v>482641</v>
      </c>
      <c r="O177" s="180"/>
      <c r="P177" s="180">
        <v>493677</v>
      </c>
      <c r="Q177" s="75">
        <f t="shared" ref="Q177:Q215" si="34">P177-P176</f>
        <v>1015</v>
      </c>
      <c r="R177" s="76">
        <f t="shared" ref="R177:R215" si="35">Q177/P176</f>
        <v>2.060236023886559E-3</v>
      </c>
      <c r="S177" s="434">
        <v>-1.3475999999999999</v>
      </c>
      <c r="T177" s="434"/>
      <c r="U177" s="434"/>
      <c r="V177" s="438"/>
      <c r="W177" s="182" t="s">
        <v>172</v>
      </c>
      <c r="X177" s="597"/>
      <c r="Y177" s="135"/>
    </row>
    <row r="178" spans="1:25" s="183" customFormat="1">
      <c r="A178" s="134">
        <v>43194</v>
      </c>
      <c r="B178" s="135" t="s">
        <v>108</v>
      </c>
      <c r="C178" s="137">
        <v>43269</v>
      </c>
      <c r="D178" s="178">
        <v>1.234</v>
      </c>
      <c r="E178" s="178">
        <v>1.2382500000000001</v>
      </c>
      <c r="F178" s="178">
        <v>1.2323500000000001</v>
      </c>
      <c r="G178" s="178">
        <v>1.2344999999999999</v>
      </c>
      <c r="H178" s="369">
        <f t="shared" si="25"/>
        <v>590.00000000000159</v>
      </c>
      <c r="I178" s="73" t="str">
        <f t="shared" si="32"/>
        <v/>
      </c>
      <c r="J178" s="73" t="str">
        <f t="shared" si="33"/>
        <v/>
      </c>
      <c r="K178" s="180"/>
      <c r="L178" s="75"/>
      <c r="M178" s="76"/>
      <c r="N178" s="180">
        <v>481021</v>
      </c>
      <c r="O178" s="180"/>
      <c r="P178" s="180">
        <v>492126</v>
      </c>
      <c r="Q178" s="75">
        <f t="shared" si="34"/>
        <v>-1551</v>
      </c>
      <c r="R178" s="76">
        <f t="shared" si="35"/>
        <v>-3.1417303216475551E-3</v>
      </c>
      <c r="S178" s="434">
        <v>-1.3223</v>
      </c>
      <c r="T178" s="434"/>
      <c r="U178" s="434"/>
      <c r="V178" s="438"/>
      <c r="W178" s="182" t="s">
        <v>172</v>
      </c>
      <c r="X178" s="597"/>
      <c r="Y178" s="135"/>
    </row>
    <row r="179" spans="1:25" s="183" customFormat="1">
      <c r="A179" s="134">
        <v>43195</v>
      </c>
      <c r="B179" s="135" t="s">
        <v>101</v>
      </c>
      <c r="C179" s="137">
        <v>43269</v>
      </c>
      <c r="D179" s="178">
        <v>1.2347999999999999</v>
      </c>
      <c r="E179" s="178">
        <v>1.2355499999999999</v>
      </c>
      <c r="F179" s="178">
        <v>1.2282</v>
      </c>
      <c r="G179" s="178">
        <v>1.2303500000000001</v>
      </c>
      <c r="H179" s="369">
        <f t="shared" si="25"/>
        <v>734.99999999999682</v>
      </c>
      <c r="I179" s="73" t="str">
        <f t="shared" si="32"/>
        <v/>
      </c>
      <c r="J179" s="73" t="str">
        <f t="shared" si="33"/>
        <v>破低</v>
      </c>
      <c r="K179" s="180"/>
      <c r="L179" s="75"/>
      <c r="M179" s="76"/>
      <c r="N179" s="180">
        <v>484224</v>
      </c>
      <c r="O179" s="180"/>
      <c r="P179" s="180">
        <v>495359</v>
      </c>
      <c r="Q179" s="75">
        <f t="shared" si="34"/>
        <v>3233</v>
      </c>
      <c r="R179" s="76">
        <f t="shared" si="35"/>
        <v>6.5694557897774146E-3</v>
      </c>
      <c r="S179" s="434">
        <v>-1.2270000000000001</v>
      </c>
      <c r="T179" s="434"/>
      <c r="U179" s="434"/>
      <c r="V179" s="438"/>
      <c r="W179" s="182" t="s">
        <v>172</v>
      </c>
      <c r="X179" s="597"/>
      <c r="Y179" s="135"/>
    </row>
    <row r="180" spans="1:25" s="183" customFormat="1">
      <c r="A180" s="134">
        <v>43196</v>
      </c>
      <c r="B180" s="135" t="s">
        <v>99</v>
      </c>
      <c r="C180" s="137">
        <v>43269</v>
      </c>
      <c r="D180" s="178">
        <v>1.2302999999999999</v>
      </c>
      <c r="E180" s="178">
        <v>1.2354000000000001</v>
      </c>
      <c r="F180" s="178">
        <v>1.2276499999999999</v>
      </c>
      <c r="G180" s="178">
        <v>1.23445</v>
      </c>
      <c r="H180" s="369">
        <f t="shared" si="25"/>
        <v>775.00000000001455</v>
      </c>
      <c r="I180" s="73" t="str">
        <f t="shared" si="32"/>
        <v/>
      </c>
      <c r="J180" s="73" t="str">
        <f t="shared" si="33"/>
        <v>破低</v>
      </c>
      <c r="K180" s="180"/>
      <c r="L180" s="75"/>
      <c r="M180" s="76"/>
      <c r="N180" s="180">
        <v>483281</v>
      </c>
      <c r="O180" s="180"/>
      <c r="P180" s="180">
        <v>494782</v>
      </c>
      <c r="Q180" s="75">
        <f t="shared" si="34"/>
        <v>-577</v>
      </c>
      <c r="R180" s="76">
        <f t="shared" si="35"/>
        <v>-1.1648117829695232E-3</v>
      </c>
      <c r="S180" s="434">
        <v>-1.0827</v>
      </c>
      <c r="T180" s="434"/>
      <c r="U180" s="434"/>
      <c r="V180" s="438"/>
      <c r="W180" s="182" t="s">
        <v>172</v>
      </c>
      <c r="X180" s="597"/>
      <c r="Y180" s="135"/>
    </row>
    <row r="181" spans="1:25" s="92" customFormat="1">
      <c r="A181" s="85">
        <v>43199</v>
      </c>
      <c r="B181" s="86" t="s">
        <v>145</v>
      </c>
      <c r="C181" s="87">
        <v>43269</v>
      </c>
      <c r="D181" s="88">
        <v>1.2338</v>
      </c>
      <c r="E181" s="88">
        <v>1.2393000000000001</v>
      </c>
      <c r="F181" s="88">
        <v>1.2321500000000001</v>
      </c>
      <c r="G181" s="88">
        <v>1.2381</v>
      </c>
      <c r="H181" s="369">
        <f t="shared" si="25"/>
        <v>714.99999999999898</v>
      </c>
      <c r="I181" s="73" t="str">
        <f t="shared" si="32"/>
        <v>過高</v>
      </c>
      <c r="J181" s="73" t="str">
        <f t="shared" si="33"/>
        <v/>
      </c>
      <c r="K181" s="90"/>
      <c r="L181" s="75"/>
      <c r="M181" s="76"/>
      <c r="N181" s="90">
        <v>486613</v>
      </c>
      <c r="O181" s="90"/>
      <c r="P181" s="90">
        <v>497944</v>
      </c>
      <c r="Q181" s="75">
        <f t="shared" si="34"/>
        <v>3162</v>
      </c>
      <c r="R181" s="76">
        <f t="shared" si="35"/>
        <v>6.3906932750180884E-3</v>
      </c>
      <c r="S181" s="442">
        <v>-1.0578000000000001</v>
      </c>
      <c r="T181" s="442"/>
      <c r="U181" s="442"/>
      <c r="V181" s="442"/>
      <c r="W181" s="91" t="s">
        <v>172</v>
      </c>
      <c r="X181" s="593"/>
      <c r="Y181" s="86"/>
    </row>
    <row r="182" spans="1:25" s="92" customFormat="1">
      <c r="A182" s="85">
        <v>43200</v>
      </c>
      <c r="B182" s="86" t="s">
        <v>115</v>
      </c>
      <c r="C182" s="87">
        <v>43269</v>
      </c>
      <c r="D182" s="88">
        <v>1.2383999999999999</v>
      </c>
      <c r="E182" s="88">
        <v>1.2438499999999999</v>
      </c>
      <c r="F182" s="88">
        <v>1.2363</v>
      </c>
      <c r="G182" s="88">
        <v>1.2415499999999999</v>
      </c>
      <c r="H182" s="369">
        <f t="shared" si="25"/>
        <v>754.99999999999454</v>
      </c>
      <c r="I182" s="73" t="str">
        <f t="shared" si="32"/>
        <v>過高</v>
      </c>
      <c r="J182" s="73" t="str">
        <f t="shared" si="33"/>
        <v/>
      </c>
      <c r="K182" s="90"/>
      <c r="L182" s="75"/>
      <c r="M182" s="76"/>
      <c r="N182" s="90">
        <v>497174</v>
      </c>
      <c r="O182" s="90"/>
      <c r="P182" s="90">
        <v>508204</v>
      </c>
      <c r="Q182" s="75">
        <f t="shared" si="34"/>
        <v>10260</v>
      </c>
      <c r="R182" s="76">
        <f t="shared" si="35"/>
        <v>2.0604726635926933E-2</v>
      </c>
      <c r="S182" s="442">
        <v>-1.3897999999999999</v>
      </c>
      <c r="T182" s="442"/>
      <c r="U182" s="442"/>
      <c r="V182" s="442"/>
      <c r="W182" s="91" t="s">
        <v>172</v>
      </c>
      <c r="X182" s="593"/>
      <c r="Y182" s="86"/>
    </row>
    <row r="183" spans="1:25" s="92" customFormat="1">
      <c r="A183" s="85">
        <v>43201</v>
      </c>
      <c r="B183" s="86" t="s">
        <v>108</v>
      </c>
      <c r="C183" s="87">
        <v>43269</v>
      </c>
      <c r="D183" s="88">
        <v>1.24135</v>
      </c>
      <c r="E183" s="88">
        <v>1.2458</v>
      </c>
      <c r="F183" s="88">
        <v>1.2406999999999999</v>
      </c>
      <c r="G183" s="88">
        <v>1.2427999999999999</v>
      </c>
      <c r="H183" s="369">
        <f t="shared" si="25"/>
        <v>510.00000000001046</v>
      </c>
      <c r="I183" s="73" t="str">
        <f t="shared" si="32"/>
        <v>過高</v>
      </c>
      <c r="J183" s="73" t="str">
        <f t="shared" si="33"/>
        <v/>
      </c>
      <c r="K183" s="90"/>
      <c r="L183" s="75"/>
      <c r="M183" s="76"/>
      <c r="N183" s="90">
        <v>500123</v>
      </c>
      <c r="O183" s="90"/>
      <c r="P183" s="90">
        <v>511001</v>
      </c>
      <c r="Q183" s="75">
        <f t="shared" si="34"/>
        <v>2797</v>
      </c>
      <c r="R183" s="76">
        <f t="shared" si="35"/>
        <v>5.503695366427655E-3</v>
      </c>
      <c r="S183" s="442">
        <v>-1.4892000000000001</v>
      </c>
      <c r="T183" s="442"/>
      <c r="U183" s="442"/>
      <c r="V183" s="442"/>
      <c r="W183" s="91" t="s">
        <v>172</v>
      </c>
      <c r="X183" s="593"/>
      <c r="Y183" s="86"/>
    </row>
    <row r="184" spans="1:25" s="92" customFormat="1">
      <c r="A184" s="85">
        <v>43202</v>
      </c>
      <c r="B184" s="86" t="s">
        <v>101</v>
      </c>
      <c r="C184" s="87">
        <v>43269</v>
      </c>
      <c r="D184" s="88">
        <v>1.2423999999999999</v>
      </c>
      <c r="E184" s="88">
        <v>1.2437499999999999</v>
      </c>
      <c r="F184" s="88">
        <v>1.2356499999999999</v>
      </c>
      <c r="G184" s="88">
        <v>1.2383500000000001</v>
      </c>
      <c r="H184" s="369">
        <f t="shared" si="25"/>
        <v>809.99999999999966</v>
      </c>
      <c r="I184" s="73" t="str">
        <f t="shared" si="32"/>
        <v/>
      </c>
      <c r="J184" s="73" t="str">
        <f t="shared" si="33"/>
        <v>破低</v>
      </c>
      <c r="K184" s="90"/>
      <c r="L184" s="75"/>
      <c r="M184" s="76"/>
      <c r="N184" s="90">
        <v>494924</v>
      </c>
      <c r="O184" s="90"/>
      <c r="P184" s="90">
        <v>505909</v>
      </c>
      <c r="Q184" s="75">
        <f t="shared" si="34"/>
        <v>-5092</v>
      </c>
      <c r="R184" s="76">
        <f t="shared" si="35"/>
        <v>-9.9647554505764169E-3</v>
      </c>
      <c r="S184" s="442">
        <v>-1.8013999999999999</v>
      </c>
      <c r="T184" s="442"/>
      <c r="U184" s="442"/>
      <c r="V184" s="442"/>
      <c r="W184" s="91" t="s">
        <v>172</v>
      </c>
      <c r="X184" s="593"/>
      <c r="Y184" s="86"/>
    </row>
    <row r="185" spans="1:25" s="92" customFormat="1">
      <c r="A185" s="85">
        <v>43203</v>
      </c>
      <c r="B185" s="86" t="s">
        <v>99</v>
      </c>
      <c r="C185" s="87">
        <v>43269</v>
      </c>
      <c r="D185" s="88">
        <v>1.2382</v>
      </c>
      <c r="E185" s="88">
        <v>1.2403500000000001</v>
      </c>
      <c r="F185" s="88">
        <v>1.2363999999999999</v>
      </c>
      <c r="G185" s="88">
        <v>1.2387999999999999</v>
      </c>
      <c r="H185" s="369">
        <f t="shared" si="25"/>
        <v>395.00000000001199</v>
      </c>
      <c r="I185" s="73" t="str">
        <f t="shared" si="32"/>
        <v/>
      </c>
      <c r="J185" s="73" t="str">
        <f t="shared" si="33"/>
        <v/>
      </c>
      <c r="K185" s="90"/>
      <c r="L185" s="75"/>
      <c r="M185" s="76"/>
      <c r="N185" s="90">
        <v>497236</v>
      </c>
      <c r="O185" s="90"/>
      <c r="P185" s="90">
        <v>508118</v>
      </c>
      <c r="Q185" s="75">
        <f t="shared" si="34"/>
        <v>2209</v>
      </c>
      <c r="R185" s="76">
        <f t="shared" si="35"/>
        <v>4.3663979095054642E-3</v>
      </c>
      <c r="S185" s="442">
        <v>-1.6228</v>
      </c>
      <c r="T185" s="442"/>
      <c r="U185" s="442"/>
      <c r="V185" s="442"/>
      <c r="W185" s="91" t="s">
        <v>172</v>
      </c>
      <c r="X185" s="593"/>
      <c r="Y185" s="86"/>
    </row>
    <row r="186" spans="1:25" s="183" customFormat="1">
      <c r="A186" s="134">
        <v>43206</v>
      </c>
      <c r="B186" s="135" t="s">
        <v>145</v>
      </c>
      <c r="C186" s="137">
        <v>43269</v>
      </c>
      <c r="D186" s="178">
        <v>1.2384999999999999</v>
      </c>
      <c r="E186" s="178">
        <v>1.2451000000000001</v>
      </c>
      <c r="F186" s="178">
        <v>1.2380500000000001</v>
      </c>
      <c r="G186" s="178">
        <v>1.2435</v>
      </c>
      <c r="H186" s="369">
        <f t="shared" ref="H186:H249" si="36">(E186-F186)*100000</f>
        <v>705.00000000000011</v>
      </c>
      <c r="I186" s="73" t="str">
        <f t="shared" si="32"/>
        <v>過高</v>
      </c>
      <c r="J186" s="73" t="str">
        <f t="shared" si="33"/>
        <v/>
      </c>
      <c r="K186" s="180"/>
      <c r="L186" s="75"/>
      <c r="M186" s="76"/>
      <c r="N186" s="180">
        <v>503235</v>
      </c>
      <c r="O186" s="180"/>
      <c r="P186" s="180">
        <v>513362</v>
      </c>
      <c r="Q186" s="75">
        <f t="shared" si="34"/>
        <v>5244</v>
      </c>
      <c r="R186" s="76">
        <f t="shared" si="35"/>
        <v>1.0320437378719117E-2</v>
      </c>
      <c r="S186" s="434">
        <v>-1.5204</v>
      </c>
      <c r="T186" s="434"/>
      <c r="U186" s="434"/>
      <c r="V186" s="438"/>
      <c r="W186" s="182" t="s">
        <v>172</v>
      </c>
      <c r="X186" s="597"/>
      <c r="Y186" s="135"/>
    </row>
    <row r="187" spans="1:25" s="183" customFormat="1">
      <c r="A187" s="134">
        <v>43207</v>
      </c>
      <c r="B187" s="135" t="s">
        <v>115</v>
      </c>
      <c r="C187" s="137">
        <v>43269</v>
      </c>
      <c r="D187" s="178">
        <v>1.2434499999999999</v>
      </c>
      <c r="E187" s="178">
        <v>1.24685</v>
      </c>
      <c r="F187" s="178">
        <v>1.2390000000000001</v>
      </c>
      <c r="G187" s="178">
        <v>1.2426999999999999</v>
      </c>
      <c r="H187" s="369">
        <f t="shared" si="36"/>
        <v>784.99999999999125</v>
      </c>
      <c r="I187" s="73" t="str">
        <f t="shared" ref="I187:I218" si="37">IF(E187&gt;E186,"過高","")</f>
        <v>過高</v>
      </c>
      <c r="J187" s="73" t="str">
        <f t="shared" ref="J187:J218" si="38">IF(F187&lt;F186,"破低","")</f>
        <v/>
      </c>
      <c r="K187" s="180"/>
      <c r="L187" s="75"/>
      <c r="M187" s="76"/>
      <c r="N187" s="180">
        <v>498773</v>
      </c>
      <c r="O187" s="180"/>
      <c r="P187" s="180">
        <v>509032</v>
      </c>
      <c r="Q187" s="75">
        <f t="shared" si="34"/>
        <v>-4330</v>
      </c>
      <c r="R187" s="76">
        <f t="shared" si="35"/>
        <v>-8.4345939122880149E-3</v>
      </c>
      <c r="S187" s="434">
        <v>-1.7040999999999999</v>
      </c>
      <c r="T187" s="434"/>
      <c r="U187" s="434"/>
      <c r="V187" s="438"/>
      <c r="W187" s="182" t="s">
        <v>172</v>
      </c>
      <c r="X187" s="597"/>
      <c r="Y187" s="135"/>
    </row>
    <row r="188" spans="1:25" s="183" customFormat="1">
      <c r="A188" s="134">
        <v>43208</v>
      </c>
      <c r="B188" s="135" t="s">
        <v>108</v>
      </c>
      <c r="C188" s="137">
        <v>43269</v>
      </c>
      <c r="D188" s="178">
        <v>1.2428999999999999</v>
      </c>
      <c r="E188" s="178">
        <v>1.2451000000000001</v>
      </c>
      <c r="F188" s="178">
        <v>1.2395</v>
      </c>
      <c r="G188" s="178">
        <v>1.24275</v>
      </c>
      <c r="H188" s="369">
        <f t="shared" si="36"/>
        <v>560.00000000000489</v>
      </c>
      <c r="I188" s="73" t="str">
        <f t="shared" si="37"/>
        <v/>
      </c>
      <c r="J188" s="73" t="str">
        <f t="shared" si="38"/>
        <v/>
      </c>
      <c r="K188" s="180"/>
      <c r="L188" s="75"/>
      <c r="M188" s="76"/>
      <c r="N188" s="180">
        <v>500752</v>
      </c>
      <c r="O188" s="180"/>
      <c r="P188" s="180">
        <v>510744</v>
      </c>
      <c r="Q188" s="75">
        <f t="shared" si="34"/>
        <v>1712</v>
      </c>
      <c r="R188" s="76">
        <f t="shared" si="35"/>
        <v>3.3632463185025697E-3</v>
      </c>
      <c r="S188" s="434">
        <v>-1.6964999999999999</v>
      </c>
      <c r="T188" s="434"/>
      <c r="U188" s="434"/>
      <c r="V188" s="438"/>
      <c r="W188" s="182" t="s">
        <v>172</v>
      </c>
      <c r="X188" s="597"/>
      <c r="Y188" s="135"/>
    </row>
    <row r="189" spans="1:25" s="183" customFormat="1">
      <c r="A189" s="134">
        <v>43209</v>
      </c>
      <c r="B189" s="135" t="s">
        <v>101</v>
      </c>
      <c r="C189" s="137">
        <v>43269</v>
      </c>
      <c r="D189" s="178">
        <v>1.24305</v>
      </c>
      <c r="E189" s="178">
        <v>1.24525</v>
      </c>
      <c r="F189" s="178">
        <v>1.2379500000000001</v>
      </c>
      <c r="G189" s="178">
        <v>1.2396499999999999</v>
      </c>
      <c r="H189" s="369">
        <f t="shared" si="36"/>
        <v>729.99999999998624</v>
      </c>
      <c r="I189" s="73" t="str">
        <f t="shared" si="37"/>
        <v>過高</v>
      </c>
      <c r="J189" s="73" t="str">
        <f t="shared" si="38"/>
        <v>破低</v>
      </c>
      <c r="K189" s="180"/>
      <c r="L189" s="75"/>
      <c r="M189" s="76"/>
      <c r="N189" s="180">
        <v>497721</v>
      </c>
      <c r="O189" s="180"/>
      <c r="P189" s="180">
        <v>508084</v>
      </c>
      <c r="Q189" s="75">
        <f t="shared" si="34"/>
        <v>-2660</v>
      </c>
      <c r="R189" s="76">
        <f t="shared" si="35"/>
        <v>-5.2080885923280551E-3</v>
      </c>
      <c r="S189" s="434">
        <v>-1.7101999999999999</v>
      </c>
      <c r="T189" s="434"/>
      <c r="U189" s="434"/>
      <c r="V189" s="438"/>
      <c r="W189" s="182" t="s">
        <v>172</v>
      </c>
      <c r="X189" s="597"/>
      <c r="Y189" s="135"/>
    </row>
    <row r="190" spans="1:25" s="183" customFormat="1">
      <c r="A190" s="134">
        <v>43210</v>
      </c>
      <c r="B190" s="135" t="s">
        <v>99</v>
      </c>
      <c r="C190" s="137">
        <v>43269</v>
      </c>
      <c r="D190" s="178">
        <v>1.2394499999999999</v>
      </c>
      <c r="E190" s="178">
        <v>1.2403500000000001</v>
      </c>
      <c r="F190" s="178">
        <v>1.2299</v>
      </c>
      <c r="G190" s="178">
        <v>1.2336499999999999</v>
      </c>
      <c r="H190" s="369">
        <f t="shared" si="36"/>
        <v>1045.000000000007</v>
      </c>
      <c r="I190" s="73" t="str">
        <f t="shared" si="37"/>
        <v/>
      </c>
      <c r="J190" s="73" t="str">
        <f t="shared" si="38"/>
        <v>破低</v>
      </c>
      <c r="K190" s="180"/>
      <c r="L190" s="75"/>
      <c r="M190" s="76"/>
      <c r="N190" s="180">
        <v>493444</v>
      </c>
      <c r="O190" s="180"/>
      <c r="P190" s="180">
        <v>503909</v>
      </c>
      <c r="Q190" s="75">
        <f t="shared" si="34"/>
        <v>-4175</v>
      </c>
      <c r="R190" s="76">
        <f t="shared" si="35"/>
        <v>-8.2171451964635767E-3</v>
      </c>
      <c r="S190" s="434">
        <v>-1.3223</v>
      </c>
      <c r="T190" s="434"/>
      <c r="U190" s="434"/>
      <c r="V190" s="438"/>
      <c r="W190" s="182" t="s">
        <v>172</v>
      </c>
      <c r="X190" s="597"/>
      <c r="Y190" s="135"/>
    </row>
    <row r="191" spans="1:25" s="92" customFormat="1">
      <c r="A191" s="85">
        <v>43213</v>
      </c>
      <c r="B191" s="86" t="s">
        <v>145</v>
      </c>
      <c r="C191" s="87">
        <v>43269</v>
      </c>
      <c r="D191" s="88">
        <v>1.23295</v>
      </c>
      <c r="E191" s="88">
        <v>1.2339</v>
      </c>
      <c r="F191" s="88">
        <v>1.2246999999999999</v>
      </c>
      <c r="G191" s="88">
        <v>1.2258</v>
      </c>
      <c r="H191" s="369">
        <f t="shared" si="36"/>
        <v>920.00000000000966</v>
      </c>
      <c r="I191" s="73" t="str">
        <f t="shared" si="37"/>
        <v/>
      </c>
      <c r="J191" s="73" t="str">
        <f t="shared" si="38"/>
        <v>破低</v>
      </c>
      <c r="K191" s="90"/>
      <c r="L191" s="75"/>
      <c r="M191" s="76"/>
      <c r="N191" s="90">
        <v>490854</v>
      </c>
      <c r="O191" s="90"/>
      <c r="P191" s="90">
        <v>501512</v>
      </c>
      <c r="Q191" s="75">
        <f t="shared" si="34"/>
        <v>-2397</v>
      </c>
      <c r="R191" s="76">
        <f t="shared" si="35"/>
        <v>-4.7568112496502342E-3</v>
      </c>
      <c r="S191" s="442">
        <v>-1.1554</v>
      </c>
      <c r="T191" s="442"/>
      <c r="U191" s="442"/>
      <c r="V191" s="442"/>
      <c r="W191" s="91" t="s">
        <v>172</v>
      </c>
      <c r="X191" s="593"/>
      <c r="Y191" s="86"/>
    </row>
    <row r="192" spans="1:25" s="92" customFormat="1">
      <c r="A192" s="85">
        <v>43214</v>
      </c>
      <c r="B192" s="86" t="s">
        <v>115</v>
      </c>
      <c r="C192" s="87">
        <v>43269</v>
      </c>
      <c r="D192" s="88">
        <v>1.2254499999999999</v>
      </c>
      <c r="E192" s="88">
        <v>1.2293499999999999</v>
      </c>
      <c r="F192" s="88">
        <v>1.2230000000000001</v>
      </c>
      <c r="G192" s="88">
        <v>1.2281</v>
      </c>
      <c r="H192" s="369">
        <f t="shared" si="36"/>
        <v>634.99999999998556</v>
      </c>
      <c r="I192" s="73" t="str">
        <f t="shared" si="37"/>
        <v/>
      </c>
      <c r="J192" s="73" t="str">
        <f t="shared" si="38"/>
        <v>破低</v>
      </c>
      <c r="K192" s="90"/>
      <c r="L192" s="75"/>
      <c r="M192" s="76"/>
      <c r="N192" s="90">
        <v>483635</v>
      </c>
      <c r="O192" s="90"/>
      <c r="P192" s="90">
        <v>494154</v>
      </c>
      <c r="Q192" s="75">
        <f t="shared" si="34"/>
        <v>-7358</v>
      </c>
      <c r="R192" s="76">
        <f t="shared" si="35"/>
        <v>-1.4671632981862847E-2</v>
      </c>
      <c r="S192" s="442">
        <v>-1.0226</v>
      </c>
      <c r="T192" s="442"/>
      <c r="U192" s="442"/>
      <c r="V192" s="442"/>
      <c r="W192" s="91" t="s">
        <v>172</v>
      </c>
      <c r="X192" s="593"/>
      <c r="Y192" s="86"/>
    </row>
    <row r="193" spans="1:25" s="92" customFormat="1">
      <c r="A193" s="85">
        <v>43215</v>
      </c>
      <c r="B193" s="86" t="s">
        <v>108</v>
      </c>
      <c r="C193" s="87">
        <v>43269</v>
      </c>
      <c r="D193" s="88">
        <v>1.2279500000000001</v>
      </c>
      <c r="E193" s="88">
        <v>1.2285999999999999</v>
      </c>
      <c r="F193" s="88">
        <v>1.2205999999999999</v>
      </c>
      <c r="G193" s="88">
        <v>1.2206999999999999</v>
      </c>
      <c r="H193" s="369">
        <f t="shared" si="36"/>
        <v>800.00000000000068</v>
      </c>
      <c r="I193" s="73" t="str">
        <f t="shared" si="37"/>
        <v/>
      </c>
      <c r="J193" s="73" t="str">
        <f t="shared" si="38"/>
        <v>破低</v>
      </c>
      <c r="K193" s="90"/>
      <c r="L193" s="75"/>
      <c r="M193" s="76"/>
      <c r="N193" s="90">
        <v>483733</v>
      </c>
      <c r="O193" s="90"/>
      <c r="P193" s="90">
        <v>494272</v>
      </c>
      <c r="Q193" s="75">
        <f t="shared" si="34"/>
        <v>118</v>
      </c>
      <c r="R193" s="76">
        <f t="shared" si="35"/>
        <v>2.3879195554422306E-4</v>
      </c>
      <c r="S193" s="442">
        <v>1.0297000000000001</v>
      </c>
      <c r="T193" s="442"/>
      <c r="U193" s="442"/>
      <c r="V193" s="442"/>
      <c r="W193" s="91" t="s">
        <v>172</v>
      </c>
      <c r="X193" s="593"/>
      <c r="Y193" s="86"/>
    </row>
    <row r="194" spans="1:25" s="92" customFormat="1">
      <c r="A194" s="85">
        <v>43216</v>
      </c>
      <c r="B194" s="86" t="s">
        <v>101</v>
      </c>
      <c r="C194" s="87">
        <v>43269</v>
      </c>
      <c r="D194" s="88">
        <v>1.2205999999999999</v>
      </c>
      <c r="E194" s="88">
        <v>1.2255</v>
      </c>
      <c r="F194" s="88">
        <v>1.2140500000000001</v>
      </c>
      <c r="G194" s="88">
        <v>1.2146999999999999</v>
      </c>
      <c r="H194" s="369">
        <f t="shared" si="36"/>
        <v>1144.9999999999959</v>
      </c>
      <c r="I194" s="73" t="str">
        <f t="shared" si="37"/>
        <v/>
      </c>
      <c r="J194" s="73" t="str">
        <f t="shared" si="38"/>
        <v>破低</v>
      </c>
      <c r="K194" s="90"/>
      <c r="L194" s="75"/>
      <c r="M194" s="76"/>
      <c r="N194" s="90">
        <v>483700</v>
      </c>
      <c r="O194" s="90"/>
      <c r="P194" s="90">
        <v>495505</v>
      </c>
      <c r="Q194" s="75">
        <f t="shared" si="34"/>
        <v>1233</v>
      </c>
      <c r="R194" s="76">
        <f t="shared" si="35"/>
        <v>2.494577884241875E-3</v>
      </c>
      <c r="S194" s="442">
        <v>1.0711999999999999</v>
      </c>
      <c r="T194" s="442"/>
      <c r="U194" s="442"/>
      <c r="V194" s="442"/>
      <c r="W194" s="91" t="s">
        <v>172</v>
      </c>
      <c r="X194" s="593"/>
      <c r="Y194" s="86"/>
    </row>
    <row r="195" spans="1:25" s="92" customFormat="1">
      <c r="A195" s="85">
        <v>43217</v>
      </c>
      <c r="B195" s="86" t="s">
        <v>99</v>
      </c>
      <c r="C195" s="87">
        <v>43269</v>
      </c>
      <c r="D195" s="88">
        <v>1.2145999999999999</v>
      </c>
      <c r="E195" s="88">
        <v>1.2179</v>
      </c>
      <c r="F195" s="88">
        <v>1.2097500000000001</v>
      </c>
      <c r="G195" s="88">
        <v>1.2173499999999999</v>
      </c>
      <c r="H195" s="369">
        <f t="shared" si="36"/>
        <v>814.99999999998795</v>
      </c>
      <c r="I195" s="73" t="str">
        <f t="shared" si="37"/>
        <v/>
      </c>
      <c r="J195" s="73" t="str">
        <f t="shared" si="38"/>
        <v>破低</v>
      </c>
      <c r="K195" s="90"/>
      <c r="L195" s="75"/>
      <c r="M195" s="76"/>
      <c r="N195" s="90">
        <v>489486</v>
      </c>
      <c r="O195" s="90"/>
      <c r="P195" s="90">
        <v>500806</v>
      </c>
      <c r="Q195" s="75">
        <f t="shared" si="34"/>
        <v>5301</v>
      </c>
      <c r="R195" s="76">
        <f t="shared" si="35"/>
        <v>1.0698176607703253E-2</v>
      </c>
      <c r="S195" s="442">
        <v>1.1080000000000001</v>
      </c>
      <c r="T195" s="442"/>
      <c r="U195" s="442"/>
      <c r="V195" s="442"/>
      <c r="W195" s="91" t="s">
        <v>172</v>
      </c>
      <c r="X195" s="593"/>
      <c r="Y195" s="86"/>
    </row>
    <row r="196" spans="1:25" s="183" customFormat="1">
      <c r="A196" s="134">
        <v>43220</v>
      </c>
      <c r="B196" s="135" t="s">
        <v>145</v>
      </c>
      <c r="C196" s="137">
        <v>43269</v>
      </c>
      <c r="D196" s="178">
        <v>1.2170000000000001</v>
      </c>
      <c r="E196" s="178">
        <v>1.2180500000000001</v>
      </c>
      <c r="F196" s="178">
        <v>1.2105999999999999</v>
      </c>
      <c r="G196" s="178">
        <v>1.2121999999999999</v>
      </c>
      <c r="H196" s="369">
        <f t="shared" si="36"/>
        <v>745.00000000001785</v>
      </c>
      <c r="I196" s="73" t="str">
        <f t="shared" si="37"/>
        <v>過高</v>
      </c>
      <c r="J196" s="73" t="str">
        <f t="shared" si="38"/>
        <v/>
      </c>
      <c r="K196" s="180"/>
      <c r="L196" s="75"/>
      <c r="M196" s="76"/>
      <c r="N196" s="180">
        <v>493697</v>
      </c>
      <c r="O196" s="180"/>
      <c r="P196" s="180">
        <v>505508</v>
      </c>
      <c r="Q196" s="75">
        <f t="shared" si="34"/>
        <v>4702</v>
      </c>
      <c r="R196" s="76">
        <f t="shared" si="35"/>
        <v>9.3888651493792014E-3</v>
      </c>
      <c r="S196" s="434">
        <v>1.0384</v>
      </c>
      <c r="T196" s="434"/>
      <c r="U196" s="434"/>
      <c r="V196" s="438"/>
      <c r="W196" s="182" t="s">
        <v>172</v>
      </c>
      <c r="X196" s="597"/>
      <c r="Y196" s="135"/>
    </row>
    <row r="197" spans="1:25" s="183" customFormat="1">
      <c r="A197" s="134">
        <v>43221</v>
      </c>
      <c r="B197" s="135" t="s">
        <v>115</v>
      </c>
      <c r="C197" s="137">
        <v>43269</v>
      </c>
      <c r="D197" s="178">
        <v>1.2117500000000001</v>
      </c>
      <c r="E197" s="178">
        <v>1.2125999999999999</v>
      </c>
      <c r="F197" s="178">
        <v>1.20225</v>
      </c>
      <c r="G197" s="178">
        <v>1.2034</v>
      </c>
      <c r="H197" s="369">
        <f t="shared" si="36"/>
        <v>1034.9999999999859</v>
      </c>
      <c r="I197" s="73" t="str">
        <f t="shared" si="37"/>
        <v/>
      </c>
      <c r="J197" s="73" t="str">
        <f t="shared" si="38"/>
        <v>破低</v>
      </c>
      <c r="K197" s="180"/>
      <c r="L197" s="75"/>
      <c r="M197" s="76"/>
      <c r="N197" s="180">
        <v>497411</v>
      </c>
      <c r="O197" s="180"/>
      <c r="P197" s="180">
        <v>509659</v>
      </c>
      <c r="Q197" s="75">
        <f t="shared" si="34"/>
        <v>4151</v>
      </c>
      <c r="R197" s="76">
        <f t="shared" si="35"/>
        <v>8.2115416571053278E-3</v>
      </c>
      <c r="S197" s="434">
        <v>1.1615</v>
      </c>
      <c r="T197" s="434"/>
      <c r="U197" s="434"/>
      <c r="V197" s="438"/>
      <c r="W197" s="182" t="s">
        <v>172</v>
      </c>
      <c r="X197" s="597"/>
      <c r="Y197" s="135"/>
    </row>
    <row r="198" spans="1:25">
      <c r="A198" s="109">
        <v>43222</v>
      </c>
      <c r="B198" s="110" t="s">
        <v>108</v>
      </c>
      <c r="C198" s="137">
        <v>43269</v>
      </c>
      <c r="D198" s="77">
        <v>1.2033499999999999</v>
      </c>
      <c r="E198" s="77">
        <v>1.2071000000000001</v>
      </c>
      <c r="F198" s="77">
        <v>1.1976500000000001</v>
      </c>
      <c r="G198" s="77">
        <v>1.19875</v>
      </c>
      <c r="H198" s="369">
        <f t="shared" si="36"/>
        <v>944.99999999999579</v>
      </c>
      <c r="I198" s="73" t="str">
        <f t="shared" si="37"/>
        <v/>
      </c>
      <c r="J198" s="73" t="str">
        <f t="shared" si="38"/>
        <v>破低</v>
      </c>
      <c r="M198" s="76"/>
      <c r="N198" s="74">
        <v>503581</v>
      </c>
      <c r="P198" s="74">
        <v>516385</v>
      </c>
      <c r="Q198" s="75">
        <f t="shared" si="34"/>
        <v>6726</v>
      </c>
      <c r="R198" s="76">
        <f t="shared" si="35"/>
        <v>1.3197059210177785E-2</v>
      </c>
      <c r="S198" s="435">
        <v>1.1399999999999999</v>
      </c>
      <c r="V198" s="438"/>
      <c r="W198" s="182" t="s">
        <v>172</v>
      </c>
    </row>
    <row r="199" spans="1:25">
      <c r="A199" s="109">
        <v>43223</v>
      </c>
      <c r="B199" s="110" t="s">
        <v>101</v>
      </c>
      <c r="C199" s="137">
        <v>43269</v>
      </c>
      <c r="D199" s="77">
        <v>1.1994</v>
      </c>
      <c r="E199" s="77">
        <v>1.2044999999999999</v>
      </c>
      <c r="F199" s="77">
        <v>1.19845</v>
      </c>
      <c r="G199" s="77">
        <v>1.2023999999999999</v>
      </c>
      <c r="H199" s="369">
        <f t="shared" si="36"/>
        <v>604.99999999998886</v>
      </c>
      <c r="I199" s="73" t="str">
        <f t="shared" si="37"/>
        <v/>
      </c>
      <c r="J199" s="73" t="str">
        <f t="shared" si="38"/>
        <v/>
      </c>
      <c r="M199" s="76"/>
      <c r="N199" s="74">
        <v>506924</v>
      </c>
      <c r="P199" s="74">
        <v>520890</v>
      </c>
      <c r="Q199" s="75">
        <f t="shared" si="34"/>
        <v>4505</v>
      </c>
      <c r="R199" s="76">
        <f t="shared" si="35"/>
        <v>8.7241108862573472E-3</v>
      </c>
      <c r="S199" s="435">
        <v>1.1377999999999999</v>
      </c>
      <c r="V199" s="438"/>
      <c r="W199" s="182" t="s">
        <v>172</v>
      </c>
    </row>
    <row r="200" spans="1:25">
      <c r="A200" s="109">
        <v>43224</v>
      </c>
      <c r="B200" s="110" t="s">
        <v>99</v>
      </c>
      <c r="C200" s="137">
        <v>43269</v>
      </c>
      <c r="D200" s="77">
        <v>1.2020999999999999</v>
      </c>
      <c r="E200" s="77">
        <v>1.2031000000000001</v>
      </c>
      <c r="F200" s="77">
        <v>1.1944999999999999</v>
      </c>
      <c r="G200" s="77">
        <v>1.1995</v>
      </c>
      <c r="H200" s="369">
        <f t="shared" si="36"/>
        <v>860.00000000001626</v>
      </c>
      <c r="I200" s="73" t="str">
        <f t="shared" si="37"/>
        <v/>
      </c>
      <c r="J200" s="73" t="str">
        <f t="shared" si="38"/>
        <v>破低</v>
      </c>
      <c r="M200" s="76"/>
      <c r="N200" s="74">
        <v>498246</v>
      </c>
      <c r="P200" s="74">
        <v>513716</v>
      </c>
      <c r="Q200" s="75">
        <f t="shared" si="34"/>
        <v>-7174</v>
      </c>
      <c r="R200" s="76">
        <f t="shared" si="35"/>
        <v>-1.3772581543128107E-2</v>
      </c>
      <c r="S200" s="435">
        <v>1.1718</v>
      </c>
      <c r="V200" s="438"/>
      <c r="W200" s="182" t="s">
        <v>172</v>
      </c>
    </row>
    <row r="201" spans="1:25" s="92" customFormat="1">
      <c r="A201" s="85">
        <v>43227</v>
      </c>
      <c r="B201" s="86" t="s">
        <v>190</v>
      </c>
      <c r="C201" s="87">
        <v>43269</v>
      </c>
      <c r="D201" s="88">
        <v>1.1993</v>
      </c>
      <c r="E201" s="88">
        <v>1.2012499999999999</v>
      </c>
      <c r="F201" s="88">
        <v>1.1931</v>
      </c>
      <c r="G201" s="88">
        <v>1.1957</v>
      </c>
      <c r="H201" s="369">
        <f t="shared" si="36"/>
        <v>814.99999999998795</v>
      </c>
      <c r="I201" s="73" t="str">
        <f t="shared" si="37"/>
        <v/>
      </c>
      <c r="J201" s="73" t="str">
        <f t="shared" si="38"/>
        <v>破低</v>
      </c>
      <c r="K201" s="90"/>
      <c r="L201" s="75"/>
      <c r="M201" s="76"/>
      <c r="N201" s="90">
        <v>499575</v>
      </c>
      <c r="O201" s="90"/>
      <c r="P201" s="90">
        <v>515291</v>
      </c>
      <c r="Q201" s="75">
        <f t="shared" si="34"/>
        <v>1575</v>
      </c>
      <c r="R201" s="76">
        <f t="shared" si="35"/>
        <v>3.0658963318253665E-3</v>
      </c>
      <c r="S201" s="441">
        <v>1.1820999999999999</v>
      </c>
      <c r="T201" s="441"/>
      <c r="U201" s="441"/>
      <c r="V201" s="442"/>
      <c r="W201" s="91" t="s">
        <v>172</v>
      </c>
      <c r="X201" s="593"/>
      <c r="Y201" s="86"/>
    </row>
    <row r="202" spans="1:25" s="92" customFormat="1">
      <c r="A202" s="85">
        <v>43228</v>
      </c>
      <c r="B202" s="86" t="s">
        <v>191</v>
      </c>
      <c r="C202" s="87">
        <v>43269</v>
      </c>
      <c r="D202" s="88">
        <v>1.1957</v>
      </c>
      <c r="E202" s="88">
        <v>1.1972</v>
      </c>
      <c r="F202" s="88">
        <v>1.1871499999999999</v>
      </c>
      <c r="G202" s="88">
        <v>1.1896</v>
      </c>
      <c r="H202" s="369">
        <f t="shared" si="36"/>
        <v>1005.0000000000115</v>
      </c>
      <c r="I202" s="73" t="str">
        <f t="shared" si="37"/>
        <v/>
      </c>
      <c r="J202" s="73" t="str">
        <f t="shared" si="38"/>
        <v>破低</v>
      </c>
      <c r="K202" s="90"/>
      <c r="L202" s="75"/>
      <c r="M202" s="76"/>
      <c r="N202" s="90">
        <v>497323</v>
      </c>
      <c r="O202" s="90"/>
      <c r="P202" s="90">
        <v>515132</v>
      </c>
      <c r="Q202" s="75">
        <f t="shared" si="34"/>
        <v>-159</v>
      </c>
      <c r="R202" s="76">
        <f t="shared" si="35"/>
        <v>-3.0856351071530455E-4</v>
      </c>
      <c r="S202" s="441">
        <v>1.2505999999999999</v>
      </c>
      <c r="T202" s="441"/>
      <c r="U202" s="441"/>
      <c r="V202" s="442"/>
      <c r="W202" s="91" t="s">
        <v>172</v>
      </c>
      <c r="X202" s="593"/>
      <c r="Y202" s="86"/>
    </row>
    <row r="203" spans="1:25" s="92" customFormat="1">
      <c r="A203" s="85">
        <v>43229</v>
      </c>
      <c r="B203" s="86" t="s">
        <v>192</v>
      </c>
      <c r="C203" s="87">
        <v>43269</v>
      </c>
      <c r="D203" s="88">
        <v>1.1893</v>
      </c>
      <c r="E203" s="88">
        <v>1.19295</v>
      </c>
      <c r="F203" s="88">
        <v>1.1855500000000001</v>
      </c>
      <c r="G203" s="88">
        <v>1.1883999999999999</v>
      </c>
      <c r="H203" s="369">
        <f t="shared" si="36"/>
        <v>739.99999999998511</v>
      </c>
      <c r="I203" s="73" t="str">
        <f t="shared" si="37"/>
        <v/>
      </c>
      <c r="J203" s="73" t="str">
        <f t="shared" si="38"/>
        <v>破低</v>
      </c>
      <c r="K203" s="90"/>
      <c r="L203" s="75"/>
      <c r="M203" s="76"/>
      <c r="N203" s="90">
        <v>491203</v>
      </c>
      <c r="O203" s="90"/>
      <c r="P203" s="90">
        <v>510412</v>
      </c>
      <c r="Q203" s="75">
        <f t="shared" si="34"/>
        <v>-4720</v>
      </c>
      <c r="R203" s="76">
        <f t="shared" si="35"/>
        <v>-9.1627000458134999E-3</v>
      </c>
      <c r="S203" s="441">
        <v>1.121</v>
      </c>
      <c r="T203" s="441"/>
      <c r="U203" s="441"/>
      <c r="V203" s="442"/>
      <c r="W203" s="91" t="s">
        <v>172</v>
      </c>
      <c r="X203" s="593"/>
      <c r="Y203" s="86"/>
    </row>
    <row r="204" spans="1:25" s="92" customFormat="1">
      <c r="A204" s="85">
        <v>43230</v>
      </c>
      <c r="B204" s="86" t="s">
        <v>193</v>
      </c>
      <c r="C204" s="87">
        <v>43269</v>
      </c>
      <c r="D204" s="88">
        <v>1.1883999999999999</v>
      </c>
      <c r="E204" s="88">
        <v>1.1977</v>
      </c>
      <c r="F204" s="88">
        <v>1.1873499999999999</v>
      </c>
      <c r="G204" s="88">
        <v>1.1947000000000001</v>
      </c>
      <c r="H204" s="369">
        <f t="shared" si="36"/>
        <v>1035.0000000000082</v>
      </c>
      <c r="I204" s="73" t="str">
        <f t="shared" si="37"/>
        <v>過高</v>
      </c>
      <c r="J204" s="73" t="str">
        <f t="shared" si="38"/>
        <v/>
      </c>
      <c r="K204" s="90"/>
      <c r="L204" s="75"/>
      <c r="M204" s="76"/>
      <c r="N204" s="90">
        <v>492027</v>
      </c>
      <c r="O204" s="90"/>
      <c r="P204" s="90">
        <v>516528</v>
      </c>
      <c r="Q204" s="75">
        <f t="shared" si="34"/>
        <v>6116</v>
      </c>
      <c r="R204" s="76">
        <f t="shared" si="35"/>
        <v>1.1982476901013299E-2</v>
      </c>
      <c r="S204" s="441">
        <v>1.1685000000000001</v>
      </c>
      <c r="T204" s="441"/>
      <c r="U204" s="441"/>
      <c r="V204" s="442"/>
      <c r="W204" s="91" t="s">
        <v>172</v>
      </c>
      <c r="X204" s="593"/>
      <c r="Y204" s="86"/>
    </row>
    <row r="205" spans="1:25" s="92" customFormat="1">
      <c r="A205" s="85">
        <v>43231</v>
      </c>
      <c r="B205" s="86" t="s">
        <v>194</v>
      </c>
      <c r="C205" s="87">
        <v>43269</v>
      </c>
      <c r="D205" s="88">
        <v>1.1946000000000001</v>
      </c>
      <c r="E205" s="88">
        <v>1.1997</v>
      </c>
      <c r="F205" s="88">
        <v>1.1920500000000001</v>
      </c>
      <c r="G205" s="88">
        <v>1.1971499999999999</v>
      </c>
      <c r="H205" s="369">
        <f t="shared" si="36"/>
        <v>764.99999999999341</v>
      </c>
      <c r="I205" s="73" t="str">
        <f t="shared" si="37"/>
        <v>過高</v>
      </c>
      <c r="J205" s="73" t="str">
        <f t="shared" si="38"/>
        <v/>
      </c>
      <c r="K205" s="90"/>
      <c r="L205" s="75"/>
      <c r="M205" s="76"/>
      <c r="N205" s="90">
        <v>492193</v>
      </c>
      <c r="O205" s="90"/>
      <c r="P205" s="90">
        <v>517160</v>
      </c>
      <c r="Q205" s="75">
        <f t="shared" si="34"/>
        <v>632</v>
      </c>
      <c r="R205" s="76">
        <f t="shared" si="35"/>
        <v>1.2235541926091131E-3</v>
      </c>
      <c r="S205" s="441">
        <v>1.2912999999999999</v>
      </c>
      <c r="T205" s="441"/>
      <c r="U205" s="441"/>
      <c r="V205" s="442"/>
      <c r="W205" s="91" t="s">
        <v>172</v>
      </c>
      <c r="X205" s="593"/>
      <c r="Y205" s="86"/>
    </row>
    <row r="206" spans="1:25">
      <c r="A206" s="134">
        <v>43234</v>
      </c>
      <c r="B206" s="135" t="s">
        <v>554</v>
      </c>
      <c r="C206" s="137">
        <v>43269</v>
      </c>
      <c r="D206" s="77">
        <v>1.1978</v>
      </c>
      <c r="E206" s="77">
        <v>1.2024999999999999</v>
      </c>
      <c r="F206" s="77">
        <v>1.1953499999999999</v>
      </c>
      <c r="G206" s="77">
        <v>1.1953499999999999</v>
      </c>
      <c r="H206" s="369">
        <f t="shared" si="36"/>
        <v>714.99999999999898</v>
      </c>
      <c r="I206" s="73" t="str">
        <f t="shared" si="37"/>
        <v>過高</v>
      </c>
      <c r="J206" s="73" t="str">
        <f t="shared" si="38"/>
        <v/>
      </c>
      <c r="M206" s="76"/>
      <c r="N206" s="74">
        <v>490107</v>
      </c>
      <c r="P206" s="74">
        <v>505547</v>
      </c>
      <c r="Q206" s="75">
        <f t="shared" si="34"/>
        <v>-11613</v>
      </c>
      <c r="R206" s="76">
        <f t="shared" si="35"/>
        <v>-2.2455332972387654E-2</v>
      </c>
      <c r="S206" s="435">
        <v>1.2861</v>
      </c>
      <c r="V206" s="438"/>
      <c r="W206" s="182" t="s">
        <v>172</v>
      </c>
    </row>
    <row r="207" spans="1:25">
      <c r="A207" s="134">
        <v>43235</v>
      </c>
      <c r="B207" s="135" t="s">
        <v>555</v>
      </c>
      <c r="C207" s="137">
        <v>43269</v>
      </c>
      <c r="D207" s="77">
        <v>1.1957</v>
      </c>
      <c r="E207" s="77">
        <v>1.1966000000000001</v>
      </c>
      <c r="F207" s="77">
        <v>1.1848000000000001</v>
      </c>
      <c r="G207" s="77">
        <v>1.1867000000000001</v>
      </c>
      <c r="H207" s="369">
        <f t="shared" si="36"/>
        <v>1180.0000000000032</v>
      </c>
      <c r="I207" s="73" t="str">
        <f t="shared" si="37"/>
        <v/>
      </c>
      <c r="J207" s="73" t="str">
        <f t="shared" si="38"/>
        <v>破低</v>
      </c>
      <c r="M207" s="76"/>
      <c r="N207" s="74">
        <v>489179</v>
      </c>
      <c r="P207" s="74">
        <v>505114</v>
      </c>
      <c r="Q207" s="75">
        <f t="shared" si="34"/>
        <v>-433</v>
      </c>
      <c r="R207" s="76">
        <f t="shared" si="35"/>
        <v>-8.5649801106524217E-4</v>
      </c>
      <c r="S207" s="435">
        <v>1.1454</v>
      </c>
      <c r="V207" s="438"/>
      <c r="W207" s="182" t="s">
        <v>172</v>
      </c>
    </row>
    <row r="208" spans="1:25">
      <c r="A208" s="134">
        <v>43236</v>
      </c>
      <c r="B208" s="135" t="s">
        <v>556</v>
      </c>
      <c r="C208" s="137">
        <v>43269</v>
      </c>
      <c r="D208" s="77">
        <v>1.1867000000000001</v>
      </c>
      <c r="E208" s="77">
        <v>1.18815</v>
      </c>
      <c r="F208" s="77">
        <v>1.179</v>
      </c>
      <c r="G208" s="77">
        <v>1.1832499999999999</v>
      </c>
      <c r="H208" s="369">
        <f t="shared" si="36"/>
        <v>914.99999999999909</v>
      </c>
      <c r="I208" s="73" t="str">
        <f t="shared" si="37"/>
        <v/>
      </c>
      <c r="J208" s="73" t="str">
        <f t="shared" si="38"/>
        <v>破低</v>
      </c>
      <c r="M208" s="76"/>
      <c r="N208" s="74">
        <v>490966</v>
      </c>
      <c r="P208" s="74">
        <v>507809</v>
      </c>
      <c r="Q208" s="75">
        <f t="shared" si="34"/>
        <v>2695</v>
      </c>
      <c r="R208" s="76">
        <f t="shared" si="35"/>
        <v>5.3354292298372248E-3</v>
      </c>
      <c r="S208" s="435">
        <v>1.1701999999999999</v>
      </c>
      <c r="V208" s="438"/>
      <c r="W208" s="182" t="s">
        <v>172</v>
      </c>
    </row>
    <row r="209" spans="1:25">
      <c r="A209" s="134">
        <v>43237</v>
      </c>
      <c r="B209" s="135" t="s">
        <v>557</v>
      </c>
      <c r="C209" s="137">
        <v>43269</v>
      </c>
      <c r="D209" s="77">
        <v>1.1835</v>
      </c>
      <c r="E209" s="77">
        <v>1.1861999999999999</v>
      </c>
      <c r="F209" s="77">
        <v>1.1800999999999999</v>
      </c>
      <c r="G209" s="77">
        <v>1.1818</v>
      </c>
      <c r="H209" s="369">
        <f t="shared" si="36"/>
        <v>609.99999999999943</v>
      </c>
      <c r="I209" s="73" t="str">
        <f t="shared" si="37"/>
        <v/>
      </c>
      <c r="J209" s="73" t="str">
        <f t="shared" si="38"/>
        <v/>
      </c>
      <c r="M209" s="76"/>
      <c r="N209" s="74">
        <v>492732</v>
      </c>
      <c r="P209" s="74">
        <v>510232</v>
      </c>
      <c r="Q209" s="75">
        <f t="shared" si="34"/>
        <v>2423</v>
      </c>
      <c r="R209" s="76">
        <f t="shared" si="35"/>
        <v>4.7714790403478469E-3</v>
      </c>
      <c r="S209" s="437">
        <v>1.1084000000000001</v>
      </c>
      <c r="T209" s="437"/>
      <c r="U209" s="437"/>
      <c r="V209" s="438"/>
      <c r="W209" s="182" t="s">
        <v>172</v>
      </c>
    </row>
    <row r="210" spans="1:25">
      <c r="A210" s="134">
        <v>43238</v>
      </c>
      <c r="B210" s="135" t="s">
        <v>558</v>
      </c>
      <c r="C210" s="137">
        <v>43269</v>
      </c>
      <c r="D210" s="77">
        <v>1.1819999999999999</v>
      </c>
      <c r="E210" s="77">
        <v>1.1846000000000001</v>
      </c>
      <c r="F210" s="77">
        <v>1.1772499999999999</v>
      </c>
      <c r="G210" s="77">
        <v>1.1792499999999999</v>
      </c>
      <c r="H210" s="369">
        <f t="shared" si="36"/>
        <v>735.00000000001899</v>
      </c>
      <c r="I210" s="73" t="str">
        <f t="shared" si="37"/>
        <v/>
      </c>
      <c r="J210" s="73" t="str">
        <f t="shared" si="38"/>
        <v>破低</v>
      </c>
      <c r="M210" s="76"/>
      <c r="N210" s="74">
        <v>496226</v>
      </c>
      <c r="P210" s="74">
        <v>513951</v>
      </c>
      <c r="Q210" s="75">
        <f t="shared" si="34"/>
        <v>3719</v>
      </c>
      <c r="R210" s="76">
        <f t="shared" si="35"/>
        <v>7.2888411546120193E-3</v>
      </c>
      <c r="S210" s="435">
        <v>1.1564000000000001</v>
      </c>
      <c r="V210" s="438"/>
      <c r="W210" s="182" t="s">
        <v>172</v>
      </c>
    </row>
    <row r="211" spans="1:25" s="92" customFormat="1">
      <c r="A211" s="85">
        <v>43241</v>
      </c>
      <c r="B211" s="86" t="s">
        <v>560</v>
      </c>
      <c r="C211" s="87">
        <v>43269</v>
      </c>
      <c r="D211" s="88">
        <v>1.1789000000000001</v>
      </c>
      <c r="E211" s="88">
        <v>1.1819</v>
      </c>
      <c r="F211" s="88">
        <v>1.17395</v>
      </c>
      <c r="G211" s="88">
        <v>1.1813499999999999</v>
      </c>
      <c r="H211" s="369">
        <f t="shared" si="36"/>
        <v>794.99999999999011</v>
      </c>
      <c r="I211" s="73" t="str">
        <f t="shared" si="37"/>
        <v/>
      </c>
      <c r="J211" s="73" t="str">
        <f t="shared" si="38"/>
        <v>破低</v>
      </c>
      <c r="K211" s="90"/>
      <c r="L211" s="75"/>
      <c r="M211" s="76"/>
      <c r="N211" s="90">
        <v>500101</v>
      </c>
      <c r="O211" s="90"/>
      <c r="P211" s="90">
        <v>518591</v>
      </c>
      <c r="Q211" s="75">
        <f t="shared" si="34"/>
        <v>4640</v>
      </c>
      <c r="R211" s="76">
        <f t="shared" si="35"/>
        <v>9.0280980093433039E-3</v>
      </c>
      <c r="S211" s="441">
        <v>1.2246999999999999</v>
      </c>
      <c r="T211" s="441"/>
      <c r="U211" s="441"/>
      <c r="V211" s="442"/>
      <c r="W211" s="91" t="s">
        <v>172</v>
      </c>
      <c r="X211" s="593"/>
      <c r="Y211" s="86"/>
    </row>
    <row r="212" spans="1:25" s="92" customFormat="1">
      <c r="A212" s="85">
        <v>43242</v>
      </c>
      <c r="B212" s="86" t="s">
        <v>561</v>
      </c>
      <c r="C212" s="87">
        <v>43269</v>
      </c>
      <c r="D212" s="88">
        <v>1.1815500000000001</v>
      </c>
      <c r="E212" s="88">
        <v>1.1852</v>
      </c>
      <c r="F212" s="88">
        <v>1.1778999999999999</v>
      </c>
      <c r="G212" s="88">
        <v>1.18</v>
      </c>
      <c r="H212" s="369">
        <f t="shared" si="36"/>
        <v>730.00000000000841</v>
      </c>
      <c r="I212" s="73" t="str">
        <f t="shared" si="37"/>
        <v>過高</v>
      </c>
      <c r="J212" s="73" t="str">
        <f t="shared" si="38"/>
        <v/>
      </c>
      <c r="K212" s="90"/>
      <c r="L212" s="75"/>
      <c r="M212" s="76"/>
      <c r="N212" s="90">
        <v>501717</v>
      </c>
      <c r="O212" s="90"/>
      <c r="P212" s="90">
        <v>520648</v>
      </c>
      <c r="Q212" s="75">
        <f t="shared" si="34"/>
        <v>2057</v>
      </c>
      <c r="R212" s="76">
        <f t="shared" si="35"/>
        <v>3.9665169661640869E-3</v>
      </c>
      <c r="S212" s="441">
        <v>1.1091</v>
      </c>
      <c r="T212" s="441"/>
      <c r="U212" s="441"/>
      <c r="V212" s="442"/>
      <c r="W212" s="91" t="s">
        <v>172</v>
      </c>
      <c r="X212" s="593"/>
      <c r="Y212" s="86"/>
    </row>
    <row r="213" spans="1:25" s="92" customFormat="1">
      <c r="A213" s="85">
        <v>43243</v>
      </c>
      <c r="B213" s="86" t="s">
        <v>562</v>
      </c>
      <c r="C213" s="87">
        <v>43269</v>
      </c>
      <c r="D213" s="88">
        <v>1.1798</v>
      </c>
      <c r="E213" s="88">
        <v>1.1811</v>
      </c>
      <c r="F213" s="88">
        <v>1.1696</v>
      </c>
      <c r="G213" s="88">
        <v>1.1717500000000001</v>
      </c>
      <c r="H213" s="369">
        <f t="shared" si="36"/>
        <v>1150.0000000000066</v>
      </c>
      <c r="I213" s="73" t="str">
        <f t="shared" si="37"/>
        <v/>
      </c>
      <c r="J213" s="73" t="str">
        <f t="shared" si="38"/>
        <v>破低</v>
      </c>
      <c r="K213" s="90"/>
      <c r="L213" s="75"/>
      <c r="M213" s="76"/>
      <c r="N213" s="90">
        <v>509666</v>
      </c>
      <c r="O213" s="90"/>
      <c r="P213" s="90">
        <v>529872</v>
      </c>
      <c r="Q213" s="75">
        <f t="shared" si="34"/>
        <v>9224</v>
      </c>
      <c r="R213" s="76">
        <f t="shared" si="35"/>
        <v>1.7716384198153072E-2</v>
      </c>
      <c r="S213" s="441">
        <v>1.3287</v>
      </c>
      <c r="T213" s="441"/>
      <c r="U213" s="441"/>
      <c r="V213" s="442"/>
      <c r="W213" s="91" t="s">
        <v>172</v>
      </c>
      <c r="X213" s="593"/>
      <c r="Y213" s="86"/>
    </row>
    <row r="214" spans="1:25" s="92" customFormat="1">
      <c r="A214" s="85">
        <v>43244</v>
      </c>
      <c r="B214" s="86" t="s">
        <v>563</v>
      </c>
      <c r="C214" s="87">
        <v>43269</v>
      </c>
      <c r="D214" s="88">
        <v>1.1718999999999999</v>
      </c>
      <c r="E214" s="88">
        <v>1.1768000000000001</v>
      </c>
      <c r="F214" s="88">
        <v>1.1709000000000001</v>
      </c>
      <c r="G214" s="88">
        <v>1.1737</v>
      </c>
      <c r="H214" s="369">
        <f t="shared" si="36"/>
        <v>590.00000000000159</v>
      </c>
      <c r="I214" s="73" t="str">
        <f t="shared" si="37"/>
        <v/>
      </c>
      <c r="J214" s="73" t="str">
        <f t="shared" si="38"/>
        <v/>
      </c>
      <c r="K214" s="90"/>
      <c r="L214" s="75"/>
      <c r="M214" s="76"/>
      <c r="N214" s="90">
        <v>507137</v>
      </c>
      <c r="O214" s="90"/>
      <c r="P214" s="90">
        <v>526947</v>
      </c>
      <c r="Q214" s="75">
        <f t="shared" si="34"/>
        <v>-2925</v>
      </c>
      <c r="R214" s="76">
        <f t="shared" si="35"/>
        <v>-5.5202011051725701E-3</v>
      </c>
      <c r="S214" s="441">
        <v>1.5537000000000001</v>
      </c>
      <c r="T214" s="441"/>
      <c r="U214" s="441"/>
      <c r="V214" s="442"/>
      <c r="W214" s="91" t="s">
        <v>172</v>
      </c>
      <c r="X214" s="593"/>
      <c r="Y214" s="86"/>
    </row>
    <row r="215" spans="1:25" s="92" customFormat="1">
      <c r="A215" s="85">
        <v>43245</v>
      </c>
      <c r="B215" s="86" t="s">
        <v>564</v>
      </c>
      <c r="C215" s="87">
        <v>43269</v>
      </c>
      <c r="D215" s="88">
        <v>1.1738</v>
      </c>
      <c r="E215" s="88">
        <v>1.1752</v>
      </c>
      <c r="F215" s="88">
        <v>1.1662999999999999</v>
      </c>
      <c r="G215" s="88">
        <v>1.16645</v>
      </c>
      <c r="H215" s="369">
        <f t="shared" si="36"/>
        <v>890.00000000001296</v>
      </c>
      <c r="I215" s="73" t="str">
        <f t="shared" si="37"/>
        <v/>
      </c>
      <c r="J215" s="73" t="str">
        <f t="shared" si="38"/>
        <v>破低</v>
      </c>
      <c r="K215" s="90"/>
      <c r="L215" s="75"/>
      <c r="M215" s="76"/>
      <c r="N215" s="90">
        <v>509206</v>
      </c>
      <c r="O215" s="90"/>
      <c r="P215" s="90">
        <v>535594</v>
      </c>
      <c r="Q215" s="75">
        <f t="shared" si="34"/>
        <v>8647</v>
      </c>
      <c r="R215" s="76">
        <f t="shared" si="35"/>
        <v>1.6409619942802597E-2</v>
      </c>
      <c r="S215" s="441">
        <v>1.3056000000000001</v>
      </c>
      <c r="T215" s="441"/>
      <c r="U215" s="441"/>
      <c r="V215" s="442"/>
      <c r="W215" s="91" t="s">
        <v>172</v>
      </c>
      <c r="X215" s="593"/>
      <c r="Y215" s="86"/>
    </row>
    <row r="216" spans="1:25" s="126" customFormat="1">
      <c r="A216" s="120">
        <v>43248</v>
      </c>
      <c r="B216" s="121" t="s">
        <v>566</v>
      </c>
      <c r="C216" s="122">
        <v>43269</v>
      </c>
      <c r="D216" s="123">
        <v>1.16886</v>
      </c>
      <c r="E216" s="123">
        <v>1.17283</v>
      </c>
      <c r="F216" s="123">
        <v>1.16073</v>
      </c>
      <c r="G216" s="123">
        <v>1.1626099999999999</v>
      </c>
      <c r="H216" s="124">
        <f t="shared" si="36"/>
        <v>1210</v>
      </c>
      <c r="I216" s="121" t="str">
        <f t="shared" si="37"/>
        <v/>
      </c>
      <c r="J216" s="121" t="str">
        <f t="shared" si="38"/>
        <v>破低</v>
      </c>
      <c r="K216" s="125"/>
      <c r="L216" s="125"/>
      <c r="M216" s="504"/>
      <c r="N216" s="125"/>
      <c r="O216" s="125"/>
      <c r="P216" s="125"/>
      <c r="Q216" s="125"/>
      <c r="R216" s="504"/>
      <c r="S216" s="443">
        <v>1.4229000000000001</v>
      </c>
      <c r="T216" s="443"/>
      <c r="U216" s="443"/>
      <c r="V216" s="444"/>
      <c r="W216" s="151" t="s">
        <v>172</v>
      </c>
      <c r="X216" s="595"/>
      <c r="Y216" s="121"/>
    </row>
    <row r="217" spans="1:25" s="183" customFormat="1">
      <c r="A217" s="134">
        <v>43249</v>
      </c>
      <c r="B217" s="135" t="s">
        <v>567</v>
      </c>
      <c r="C217" s="137">
        <v>43269</v>
      </c>
      <c r="D217" s="178">
        <v>1.17045</v>
      </c>
      <c r="E217" s="178">
        <v>1.17455</v>
      </c>
      <c r="F217" s="178">
        <v>1.1526000000000001</v>
      </c>
      <c r="G217" s="178">
        <v>1.1556</v>
      </c>
      <c r="H217" s="369">
        <f t="shared" si="36"/>
        <v>2194.9999999999914</v>
      </c>
      <c r="I217" s="73" t="str">
        <f t="shared" si="37"/>
        <v>過高</v>
      </c>
      <c r="J217" s="73" t="str">
        <f t="shared" si="38"/>
        <v>破低</v>
      </c>
      <c r="K217" s="180"/>
      <c r="L217" s="75"/>
      <c r="M217" s="76"/>
      <c r="N217" s="180">
        <v>517263</v>
      </c>
      <c r="O217" s="180"/>
      <c r="P217" s="180">
        <v>552251</v>
      </c>
      <c r="Q217" s="75">
        <f>P217-P215</f>
        <v>16657</v>
      </c>
      <c r="R217" s="76">
        <f>Q217/P215</f>
        <v>3.1100049664484666E-2</v>
      </c>
      <c r="S217" s="437">
        <v>1.456</v>
      </c>
      <c r="T217" s="437"/>
      <c r="U217" s="437"/>
      <c r="V217" s="438"/>
      <c r="W217" s="182" t="s">
        <v>172</v>
      </c>
      <c r="X217" s="597"/>
      <c r="Y217" s="135"/>
    </row>
    <row r="218" spans="1:25" s="183" customFormat="1">
      <c r="A218" s="134">
        <v>43250</v>
      </c>
      <c r="B218" s="135" t="s">
        <v>568</v>
      </c>
      <c r="C218" s="137">
        <v>43269</v>
      </c>
      <c r="D218" s="178">
        <v>1.1557999999999999</v>
      </c>
      <c r="E218" s="178">
        <v>1.1691499999999999</v>
      </c>
      <c r="F218" s="178">
        <v>1.1533500000000001</v>
      </c>
      <c r="G218" s="178">
        <v>1.1679999999999999</v>
      </c>
      <c r="H218" s="369">
        <f t="shared" si="36"/>
        <v>1579.9999999999814</v>
      </c>
      <c r="I218" s="73" t="str">
        <f t="shared" si="37"/>
        <v/>
      </c>
      <c r="J218" s="73" t="str">
        <f t="shared" si="38"/>
        <v/>
      </c>
      <c r="K218" s="180"/>
      <c r="L218" s="75"/>
      <c r="M218" s="76"/>
      <c r="N218" s="180">
        <v>497074</v>
      </c>
      <c r="O218" s="180"/>
      <c r="P218" s="180">
        <v>549546</v>
      </c>
      <c r="Q218" s="75">
        <f t="shared" ref="Q218:Q242" si="39">P218-P217</f>
        <v>-2705</v>
      </c>
      <c r="R218" s="76">
        <f t="shared" ref="R218:R242" si="40">Q218/P217</f>
        <v>-4.8981350871252381E-3</v>
      </c>
      <c r="S218" s="437">
        <v>1.5262</v>
      </c>
      <c r="T218" s="437"/>
      <c r="U218" s="437"/>
      <c r="V218" s="438"/>
      <c r="W218" s="182" t="s">
        <v>172</v>
      </c>
      <c r="X218" s="597"/>
      <c r="Y218" s="135"/>
    </row>
    <row r="219" spans="1:25" s="183" customFormat="1">
      <c r="A219" s="134">
        <v>43251</v>
      </c>
      <c r="B219" s="135" t="s">
        <v>569</v>
      </c>
      <c r="C219" s="137">
        <v>43269</v>
      </c>
      <c r="D219" s="178">
        <v>1.16795</v>
      </c>
      <c r="E219" s="178">
        <v>1.1738</v>
      </c>
      <c r="F219" s="178">
        <v>1.1653</v>
      </c>
      <c r="G219" s="178">
        <v>1.17045</v>
      </c>
      <c r="H219" s="369">
        <f t="shared" si="36"/>
        <v>849.99999999999523</v>
      </c>
      <c r="I219" s="73" t="str">
        <f t="shared" ref="I219:I242" si="41">IF(E219&gt;E218,"過高","")</f>
        <v>過高</v>
      </c>
      <c r="J219" s="73" t="str">
        <f t="shared" ref="J219:J242" si="42">IF(F219&lt;F218,"破低","")</f>
        <v/>
      </c>
      <c r="K219" s="180"/>
      <c r="L219" s="75"/>
      <c r="M219" s="76"/>
      <c r="N219" s="180">
        <v>499981</v>
      </c>
      <c r="O219" s="180"/>
      <c r="P219" s="180">
        <v>556816</v>
      </c>
      <c r="Q219" s="75">
        <f t="shared" si="39"/>
        <v>7270</v>
      </c>
      <c r="R219" s="76">
        <f t="shared" si="40"/>
        <v>1.3229101840428281E-2</v>
      </c>
      <c r="S219" s="437">
        <v>1.087</v>
      </c>
      <c r="T219" s="437"/>
      <c r="U219" s="437"/>
      <c r="V219" s="438"/>
      <c r="W219" s="182" t="s">
        <v>172</v>
      </c>
      <c r="X219" s="597"/>
      <c r="Y219" s="135"/>
    </row>
    <row r="220" spans="1:25" s="183" customFormat="1">
      <c r="A220" s="134">
        <v>43252</v>
      </c>
      <c r="B220" s="135" t="s">
        <v>570</v>
      </c>
      <c r="C220" s="137">
        <v>43269</v>
      </c>
      <c r="D220" s="178">
        <v>1.1705000000000001</v>
      </c>
      <c r="E220" s="178">
        <v>1.1729499999999999</v>
      </c>
      <c r="F220" s="178">
        <v>1.1628000000000001</v>
      </c>
      <c r="G220" s="178">
        <v>1.1669499999999999</v>
      </c>
      <c r="H220" s="369">
        <f t="shared" si="36"/>
        <v>1014.9999999999882</v>
      </c>
      <c r="I220" s="73" t="str">
        <f t="shared" si="41"/>
        <v/>
      </c>
      <c r="J220" s="73" t="str">
        <f t="shared" si="42"/>
        <v>破低</v>
      </c>
      <c r="K220" s="180"/>
      <c r="L220" s="75"/>
      <c r="M220" s="76"/>
      <c r="N220" s="180">
        <v>496642</v>
      </c>
      <c r="O220" s="180"/>
      <c r="P220" s="180">
        <v>565940</v>
      </c>
      <c r="Q220" s="75">
        <f t="shared" si="39"/>
        <v>9124</v>
      </c>
      <c r="R220" s="76">
        <f t="shared" si="40"/>
        <v>1.6386023390132468E-2</v>
      </c>
      <c r="S220" s="437">
        <v>1.0833999999999999</v>
      </c>
      <c r="T220" s="437"/>
      <c r="U220" s="437"/>
      <c r="V220" s="438"/>
      <c r="W220" s="182" t="s">
        <v>172</v>
      </c>
      <c r="X220" s="597"/>
      <c r="Y220" s="135"/>
    </row>
    <row r="221" spans="1:25" s="92" customFormat="1">
      <c r="A221" s="85">
        <v>43255</v>
      </c>
      <c r="B221" s="86" t="s">
        <v>572</v>
      </c>
      <c r="C221" s="87">
        <v>43269</v>
      </c>
      <c r="D221" s="88">
        <v>1.1673</v>
      </c>
      <c r="E221" s="88">
        <v>1.1755500000000001</v>
      </c>
      <c r="F221" s="88">
        <v>1.1672</v>
      </c>
      <c r="G221" s="88">
        <v>1.1708499999999999</v>
      </c>
      <c r="H221" s="369">
        <f t="shared" si="36"/>
        <v>835.00000000000796</v>
      </c>
      <c r="I221" s="73" t="str">
        <f t="shared" si="41"/>
        <v>過高</v>
      </c>
      <c r="J221" s="73" t="str">
        <f t="shared" si="42"/>
        <v/>
      </c>
      <c r="K221" s="90"/>
      <c r="L221" s="75"/>
      <c r="M221" s="76"/>
      <c r="N221" s="90">
        <v>498011</v>
      </c>
      <c r="O221" s="90"/>
      <c r="P221" s="90">
        <v>576907</v>
      </c>
      <c r="Q221" s="75">
        <f t="shared" si="39"/>
        <v>10967</v>
      </c>
      <c r="R221" s="76">
        <f t="shared" si="40"/>
        <v>1.9378379333498251E-2</v>
      </c>
      <c r="S221" s="441">
        <v>1.2222</v>
      </c>
      <c r="T221" s="441"/>
      <c r="U221" s="441"/>
      <c r="V221" s="442"/>
      <c r="W221" s="91" t="s">
        <v>172</v>
      </c>
      <c r="X221" s="593"/>
      <c r="Y221" s="86"/>
    </row>
    <row r="222" spans="1:25" s="92" customFormat="1">
      <c r="A222" s="85">
        <v>43256</v>
      </c>
      <c r="B222" s="86" t="s">
        <v>573</v>
      </c>
      <c r="C222" s="87">
        <v>43269</v>
      </c>
      <c r="D222" s="88">
        <v>1.1706000000000001</v>
      </c>
      <c r="E222" s="88">
        <v>1.1741999999999999</v>
      </c>
      <c r="F222" s="88">
        <v>1.16625</v>
      </c>
      <c r="G222" s="88">
        <v>1.1728499999999999</v>
      </c>
      <c r="H222" s="369">
        <f t="shared" si="36"/>
        <v>794.99999999999011</v>
      </c>
      <c r="I222" s="73" t="str">
        <f t="shared" si="41"/>
        <v/>
      </c>
      <c r="J222" s="73" t="str">
        <f t="shared" si="42"/>
        <v>破低</v>
      </c>
      <c r="K222" s="90"/>
      <c r="L222" s="75"/>
      <c r="M222" s="76"/>
      <c r="N222" s="90">
        <v>492980</v>
      </c>
      <c r="O222" s="90"/>
      <c r="P222" s="90">
        <v>576287</v>
      </c>
      <c r="Q222" s="75">
        <f t="shared" si="39"/>
        <v>-620</v>
      </c>
      <c r="R222" s="76">
        <f t="shared" si="40"/>
        <v>-1.0746966148790012E-3</v>
      </c>
      <c r="S222" s="441">
        <v>1.5132000000000001</v>
      </c>
      <c r="T222" s="441"/>
      <c r="U222" s="441"/>
      <c r="V222" s="442"/>
      <c r="W222" s="91" t="s">
        <v>172</v>
      </c>
      <c r="X222" s="593"/>
      <c r="Y222" s="86"/>
    </row>
    <row r="223" spans="1:25" s="92" customFormat="1">
      <c r="A223" s="85">
        <v>43257</v>
      </c>
      <c r="B223" s="86" t="s">
        <v>574</v>
      </c>
      <c r="C223" s="87">
        <v>43269</v>
      </c>
      <c r="D223" s="88">
        <v>1.1726000000000001</v>
      </c>
      <c r="E223" s="88">
        <v>1.1805000000000001</v>
      </c>
      <c r="F223" s="88">
        <v>1.1722999999999999</v>
      </c>
      <c r="G223" s="88">
        <v>1.1783999999999999</v>
      </c>
      <c r="H223" s="369">
        <f t="shared" si="36"/>
        <v>820.00000000002069</v>
      </c>
      <c r="I223" s="73" t="str">
        <f t="shared" si="41"/>
        <v>過高</v>
      </c>
      <c r="J223" s="73" t="str">
        <f t="shared" si="42"/>
        <v/>
      </c>
      <c r="K223" s="90"/>
      <c r="L223" s="75"/>
      <c r="M223" s="76"/>
      <c r="N223" s="90">
        <v>479508</v>
      </c>
      <c r="O223" s="90"/>
      <c r="P223" s="90">
        <v>578768</v>
      </c>
      <c r="Q223" s="75">
        <f t="shared" si="39"/>
        <v>2481</v>
      </c>
      <c r="R223" s="76">
        <f t="shared" si="40"/>
        <v>4.3051465675956599E-3</v>
      </c>
      <c r="S223" s="441">
        <v>1.2533000000000001</v>
      </c>
      <c r="T223" s="441"/>
      <c r="U223" s="441"/>
      <c r="V223" s="442"/>
      <c r="W223" s="91" t="s">
        <v>172</v>
      </c>
      <c r="X223" s="593"/>
      <c r="Y223" s="86"/>
    </row>
    <row r="224" spans="1:25" s="92" customFormat="1">
      <c r="A224" s="85">
        <v>43258</v>
      </c>
      <c r="B224" s="86" t="s">
        <v>575</v>
      </c>
      <c r="C224" s="87">
        <v>43269</v>
      </c>
      <c r="D224" s="88">
        <v>1.1785000000000001</v>
      </c>
      <c r="E224" s="88">
        <v>1.1848000000000001</v>
      </c>
      <c r="F224" s="88">
        <v>1.17815</v>
      </c>
      <c r="G224" s="88">
        <v>1.18055</v>
      </c>
      <c r="H224" s="369">
        <f t="shared" si="36"/>
        <v>665.00000000000443</v>
      </c>
      <c r="I224" s="73" t="str">
        <f t="shared" si="41"/>
        <v>過高</v>
      </c>
      <c r="J224" s="73" t="str">
        <f t="shared" si="42"/>
        <v/>
      </c>
      <c r="K224" s="90"/>
      <c r="L224" s="75"/>
      <c r="M224" s="76"/>
      <c r="N224" s="90">
        <v>468942</v>
      </c>
      <c r="O224" s="90"/>
      <c r="P224" s="90">
        <v>586160</v>
      </c>
      <c r="Q224" s="75">
        <f t="shared" si="39"/>
        <v>7392</v>
      </c>
      <c r="R224" s="76">
        <f t="shared" si="40"/>
        <v>1.2771956984491194E-2</v>
      </c>
      <c r="S224" s="441">
        <v>1.1919</v>
      </c>
      <c r="T224" s="441"/>
      <c r="U224" s="441"/>
      <c r="V224" s="442"/>
      <c r="W224" s="91" t="s">
        <v>172</v>
      </c>
      <c r="X224" s="593"/>
      <c r="Y224" s="86"/>
    </row>
    <row r="225" spans="1:25" s="92" customFormat="1">
      <c r="A225" s="85">
        <v>43259</v>
      </c>
      <c r="B225" s="86" t="s">
        <v>576</v>
      </c>
      <c r="C225" s="87">
        <v>43269</v>
      </c>
      <c r="D225" s="88">
        <v>1.1805000000000001</v>
      </c>
      <c r="E225" s="88">
        <v>1.1817</v>
      </c>
      <c r="F225" s="88">
        <v>1.1733</v>
      </c>
      <c r="G225" s="88">
        <v>1.1775500000000001</v>
      </c>
      <c r="H225" s="369">
        <f t="shared" si="36"/>
        <v>839.99999999999636</v>
      </c>
      <c r="I225" s="73" t="str">
        <f t="shared" si="41"/>
        <v/>
      </c>
      <c r="J225" s="73" t="str">
        <f t="shared" si="42"/>
        <v>破低</v>
      </c>
      <c r="K225" s="90"/>
      <c r="L225" s="75"/>
      <c r="M225" s="76"/>
      <c r="N225" s="90">
        <v>453725</v>
      </c>
      <c r="O225" s="90"/>
      <c r="P225" s="90">
        <v>579461</v>
      </c>
      <c r="Q225" s="75">
        <f t="shared" si="39"/>
        <v>-6699</v>
      </c>
      <c r="R225" s="76">
        <f t="shared" si="40"/>
        <v>-1.1428620171966698E-2</v>
      </c>
      <c r="S225" s="441">
        <v>1.0525</v>
      </c>
      <c r="T225" s="441"/>
      <c r="U225" s="441"/>
      <c r="V225" s="442"/>
      <c r="W225" s="91" t="s">
        <v>172</v>
      </c>
      <c r="X225" s="593"/>
      <c r="Y225" s="86"/>
    </row>
    <row r="226" spans="1:25" s="183" customFormat="1">
      <c r="A226" s="134">
        <v>43262</v>
      </c>
      <c r="B226" s="135" t="s">
        <v>572</v>
      </c>
      <c r="C226" s="137">
        <v>43269</v>
      </c>
      <c r="D226" s="178">
        <v>1.1778999999999999</v>
      </c>
      <c r="E226" s="178">
        <v>1.18265</v>
      </c>
      <c r="F226" s="178">
        <v>1.1777</v>
      </c>
      <c r="G226" s="178">
        <v>1.1789000000000001</v>
      </c>
      <c r="H226" s="369">
        <f t="shared" si="36"/>
        <v>495.00000000000102</v>
      </c>
      <c r="I226" s="73" t="str">
        <f t="shared" si="41"/>
        <v>過高</v>
      </c>
      <c r="J226" s="73" t="str">
        <f t="shared" si="42"/>
        <v/>
      </c>
      <c r="K226" s="180"/>
      <c r="L226" s="75"/>
      <c r="M226" s="76"/>
      <c r="N226" s="180">
        <v>419380</v>
      </c>
      <c r="O226" s="180"/>
      <c r="P226" s="180">
        <v>575595</v>
      </c>
      <c r="Q226" s="75">
        <f t="shared" si="39"/>
        <v>-3866</v>
      </c>
      <c r="R226" s="76">
        <f t="shared" si="40"/>
        <v>-6.6717173373186459E-3</v>
      </c>
      <c r="S226" s="437">
        <v>1.1865000000000001</v>
      </c>
      <c r="T226" s="437"/>
      <c r="U226" s="437"/>
      <c r="V226" s="438"/>
      <c r="W226" s="182" t="s">
        <v>172</v>
      </c>
      <c r="X226" s="597"/>
      <c r="Y226" s="135"/>
    </row>
    <row r="227" spans="1:25" s="183" customFormat="1">
      <c r="A227" s="134">
        <v>43263</v>
      </c>
      <c r="B227" s="135" t="s">
        <v>97</v>
      </c>
      <c r="C227" s="137">
        <v>43269</v>
      </c>
      <c r="D227" s="178">
        <v>1.1786000000000001</v>
      </c>
      <c r="E227" s="178">
        <v>1.1814499999999999</v>
      </c>
      <c r="F227" s="178">
        <v>1.1737500000000001</v>
      </c>
      <c r="G227" s="178">
        <v>1.1751</v>
      </c>
      <c r="H227" s="369">
        <f t="shared" si="36"/>
        <v>769.99999999998181</v>
      </c>
      <c r="I227" s="73" t="str">
        <f t="shared" si="41"/>
        <v/>
      </c>
      <c r="J227" s="73" t="str">
        <f t="shared" si="42"/>
        <v>破低</v>
      </c>
      <c r="K227" s="180"/>
      <c r="L227" s="75"/>
      <c r="M227" s="76"/>
      <c r="N227" s="180">
        <v>370228</v>
      </c>
      <c r="O227" s="180">
        <v>217274</v>
      </c>
      <c r="P227" s="180">
        <v>599561</v>
      </c>
      <c r="Q227" s="75">
        <f t="shared" si="39"/>
        <v>23966</v>
      </c>
      <c r="R227" s="76">
        <f t="shared" si="40"/>
        <v>4.1636914844639022E-2</v>
      </c>
      <c r="S227" s="437">
        <v>1.0527</v>
      </c>
      <c r="T227" s="437"/>
      <c r="U227" s="437"/>
      <c r="V227" s="438"/>
      <c r="W227" s="182" t="s">
        <v>172</v>
      </c>
      <c r="X227" s="597"/>
      <c r="Y227" s="135"/>
    </row>
    <row r="228" spans="1:25" s="183" customFormat="1">
      <c r="A228" s="134">
        <v>43264</v>
      </c>
      <c r="B228" s="135" t="s">
        <v>192</v>
      </c>
      <c r="C228" s="137">
        <v>43269</v>
      </c>
      <c r="D228" s="178">
        <v>1.1749499999999999</v>
      </c>
      <c r="E228" s="178">
        <v>1.18055</v>
      </c>
      <c r="F228" s="178">
        <v>1.1729499999999999</v>
      </c>
      <c r="G228" s="178">
        <v>1.1796</v>
      </c>
      <c r="H228" s="369">
        <f t="shared" si="36"/>
        <v>760.00000000000512</v>
      </c>
      <c r="I228" s="73" t="str">
        <f t="shared" si="41"/>
        <v/>
      </c>
      <c r="J228" s="73" t="str">
        <f t="shared" si="42"/>
        <v>破低</v>
      </c>
      <c r="K228" s="180"/>
      <c r="L228" s="75"/>
      <c r="M228" s="76"/>
      <c r="N228" s="180">
        <v>259912</v>
      </c>
      <c r="O228" s="180">
        <v>334313</v>
      </c>
      <c r="P228" s="180">
        <v>606399</v>
      </c>
      <c r="Q228" s="75">
        <f t="shared" si="39"/>
        <v>6838</v>
      </c>
      <c r="R228" s="76">
        <f t="shared" si="40"/>
        <v>1.1405011333292192E-2</v>
      </c>
      <c r="S228" s="437">
        <v>1.1512</v>
      </c>
      <c r="T228" s="437"/>
      <c r="U228" s="437"/>
      <c r="V228" s="438"/>
      <c r="W228" s="182" t="s">
        <v>172</v>
      </c>
      <c r="X228" s="597"/>
      <c r="Y228" s="135"/>
    </row>
    <row r="229" spans="1:25" s="183" customFormat="1">
      <c r="A229" s="134">
        <v>43265</v>
      </c>
      <c r="B229" s="135" t="s">
        <v>102</v>
      </c>
      <c r="C229" s="137">
        <v>43269</v>
      </c>
      <c r="D229" s="178">
        <v>1.1796</v>
      </c>
      <c r="E229" s="178">
        <v>1.1858</v>
      </c>
      <c r="F229" s="178">
        <v>1.1564000000000001</v>
      </c>
      <c r="G229" s="178">
        <v>1.1572</v>
      </c>
      <c r="H229" s="369">
        <f t="shared" si="36"/>
        <v>2939.9999999999873</v>
      </c>
      <c r="I229" s="73" t="str">
        <f t="shared" si="41"/>
        <v>過高</v>
      </c>
      <c r="J229" s="73" t="str">
        <f t="shared" si="42"/>
        <v>破低</v>
      </c>
      <c r="K229" s="180"/>
      <c r="L229" s="75"/>
      <c r="M229" s="76"/>
      <c r="N229" s="180">
        <v>181397</v>
      </c>
      <c r="O229" s="180">
        <v>437640</v>
      </c>
      <c r="P229" s="180">
        <v>632127</v>
      </c>
      <c r="Q229" s="75">
        <f t="shared" si="39"/>
        <v>25728</v>
      </c>
      <c r="R229" s="76">
        <f t="shared" si="40"/>
        <v>4.2427510599456791E-2</v>
      </c>
      <c r="S229" s="437">
        <v>-1.0096000000000001</v>
      </c>
      <c r="T229" s="437"/>
      <c r="U229" s="437"/>
      <c r="V229" s="438"/>
      <c r="W229" s="182" t="s">
        <v>172</v>
      </c>
      <c r="X229" s="597"/>
      <c r="Y229" s="135"/>
    </row>
    <row r="230" spans="1:25" s="183" customFormat="1">
      <c r="A230" s="134">
        <v>43266</v>
      </c>
      <c r="B230" s="135" t="s">
        <v>100</v>
      </c>
      <c r="C230" s="137">
        <v>43269</v>
      </c>
      <c r="D230" s="178">
        <v>1.1574500000000001</v>
      </c>
      <c r="E230" s="178">
        <v>1.16275</v>
      </c>
      <c r="F230" s="178">
        <v>1.15445</v>
      </c>
      <c r="G230" s="178">
        <v>1.1611</v>
      </c>
      <c r="H230" s="369">
        <f t="shared" si="36"/>
        <v>829.99999999999739</v>
      </c>
      <c r="I230" s="73" t="str">
        <f t="shared" si="41"/>
        <v/>
      </c>
      <c r="J230" s="73" t="str">
        <f t="shared" si="42"/>
        <v>破低</v>
      </c>
      <c r="K230" s="180"/>
      <c r="L230" s="75"/>
      <c r="M230" s="76"/>
      <c r="N230" s="180">
        <v>152802</v>
      </c>
      <c r="O230" s="180">
        <v>461883</v>
      </c>
      <c r="P230" s="180">
        <v>628037</v>
      </c>
      <c r="Q230" s="75">
        <f t="shared" si="39"/>
        <v>-4090</v>
      </c>
      <c r="R230" s="76">
        <f t="shared" si="40"/>
        <v>-6.4702188009687928E-3</v>
      </c>
      <c r="S230" s="437">
        <v>1.7746</v>
      </c>
      <c r="T230" s="437"/>
      <c r="U230" s="437"/>
      <c r="V230" s="438"/>
      <c r="W230" s="182" t="s">
        <v>172</v>
      </c>
      <c r="X230" s="597"/>
      <c r="Y230" s="135"/>
    </row>
    <row r="231" spans="1:25" s="312" customFormat="1">
      <c r="A231" s="304">
        <v>43269</v>
      </c>
      <c r="B231" s="305" t="s">
        <v>98</v>
      </c>
      <c r="C231" s="306">
        <v>43361</v>
      </c>
      <c r="D231" s="307">
        <v>1.1676</v>
      </c>
      <c r="E231" s="307">
        <v>1.1705000000000001</v>
      </c>
      <c r="F231" s="307">
        <v>1.16445</v>
      </c>
      <c r="G231" s="307">
        <v>1.1702999999999999</v>
      </c>
      <c r="H231" s="308">
        <f t="shared" si="36"/>
        <v>605.00000000001114</v>
      </c>
      <c r="I231" s="305" t="str">
        <f t="shared" si="41"/>
        <v>過高</v>
      </c>
      <c r="J231" s="305" t="str">
        <f t="shared" si="42"/>
        <v/>
      </c>
      <c r="K231" s="309"/>
      <c r="L231" s="309"/>
      <c r="M231" s="421"/>
      <c r="N231" s="309">
        <v>460251</v>
      </c>
      <c r="O231" s="309"/>
      <c r="P231" s="309">
        <v>473599</v>
      </c>
      <c r="Q231" s="309">
        <f t="shared" si="39"/>
        <v>-154438</v>
      </c>
      <c r="R231" s="421">
        <f t="shared" si="40"/>
        <v>-0.24590589407948896</v>
      </c>
      <c r="S231" s="452">
        <v>1.4857</v>
      </c>
      <c r="T231" s="452"/>
      <c r="U231" s="452"/>
      <c r="V231" s="453"/>
      <c r="W231" s="311" t="s">
        <v>172</v>
      </c>
      <c r="X231" s="596"/>
      <c r="Y231" s="305"/>
    </row>
    <row r="232" spans="1:25" s="92" customFormat="1">
      <c r="A232" s="85">
        <v>43270</v>
      </c>
      <c r="B232" s="86" t="s">
        <v>97</v>
      </c>
      <c r="C232" s="87">
        <v>43361</v>
      </c>
      <c r="D232" s="88">
        <v>1.17005</v>
      </c>
      <c r="E232" s="88">
        <v>1.1724000000000001</v>
      </c>
      <c r="F232" s="88">
        <v>1.1609499999999999</v>
      </c>
      <c r="G232" s="88">
        <v>1.16675</v>
      </c>
      <c r="H232" s="369">
        <f t="shared" si="36"/>
        <v>1145.0000000000182</v>
      </c>
      <c r="I232" s="73" t="str">
        <f t="shared" si="41"/>
        <v>過高</v>
      </c>
      <c r="J232" s="73" t="str">
        <f t="shared" si="42"/>
        <v>破低</v>
      </c>
      <c r="K232" s="90"/>
      <c r="L232" s="75"/>
      <c r="M232" s="76"/>
      <c r="N232" s="90">
        <v>464777</v>
      </c>
      <c r="O232" s="90"/>
      <c r="P232" s="90">
        <v>478200</v>
      </c>
      <c r="Q232" s="75">
        <f t="shared" si="39"/>
        <v>4601</v>
      </c>
      <c r="R232" s="76">
        <f t="shared" si="40"/>
        <v>9.7149698373518532E-3</v>
      </c>
      <c r="S232" s="441">
        <v>1.3294999999999999</v>
      </c>
      <c r="T232" s="441"/>
      <c r="U232" s="441"/>
      <c r="V232" s="442"/>
      <c r="W232" s="91" t="s">
        <v>172</v>
      </c>
      <c r="X232" s="593"/>
      <c r="Y232" s="86"/>
    </row>
    <row r="233" spans="1:25" s="92" customFormat="1">
      <c r="A233" s="85">
        <v>43271</v>
      </c>
      <c r="B233" s="86" t="s">
        <v>192</v>
      </c>
      <c r="C233" s="87">
        <v>43361</v>
      </c>
      <c r="D233" s="88">
        <v>1.1664000000000001</v>
      </c>
      <c r="E233" s="88">
        <v>1.1676500000000001</v>
      </c>
      <c r="F233" s="88">
        <v>1.1613</v>
      </c>
      <c r="G233" s="88">
        <v>1.1651499999999999</v>
      </c>
      <c r="H233" s="369">
        <f t="shared" si="36"/>
        <v>635.00000000000773</v>
      </c>
      <c r="I233" s="73" t="str">
        <f t="shared" si="41"/>
        <v/>
      </c>
      <c r="J233" s="73" t="str">
        <f t="shared" si="42"/>
        <v/>
      </c>
      <c r="K233" s="90"/>
      <c r="L233" s="75"/>
      <c r="M233" s="76"/>
      <c r="N233" s="90">
        <v>469309</v>
      </c>
      <c r="O233" s="90"/>
      <c r="P233" s="90">
        <v>482596</v>
      </c>
      <c r="Q233" s="75">
        <f t="shared" si="39"/>
        <v>4396</v>
      </c>
      <c r="R233" s="76">
        <f t="shared" si="40"/>
        <v>9.1928063571727319E-3</v>
      </c>
      <c r="S233" s="441">
        <v>1.266</v>
      </c>
      <c r="T233" s="441"/>
      <c r="U233" s="441"/>
      <c r="V233" s="442"/>
      <c r="W233" s="91" t="s">
        <v>172</v>
      </c>
      <c r="X233" s="593"/>
      <c r="Y233" s="86"/>
    </row>
    <row r="234" spans="1:25" s="92" customFormat="1">
      <c r="A234" s="85">
        <v>43272</v>
      </c>
      <c r="B234" s="86" t="s">
        <v>102</v>
      </c>
      <c r="C234" s="87">
        <v>43361</v>
      </c>
      <c r="D234" s="88">
        <v>1.1648499999999999</v>
      </c>
      <c r="E234" s="88">
        <v>1.1708499999999999</v>
      </c>
      <c r="F234" s="88">
        <v>1.1581999999999999</v>
      </c>
      <c r="G234" s="88">
        <v>1.1677500000000001</v>
      </c>
      <c r="H234" s="369">
        <f t="shared" si="36"/>
        <v>1265.000000000005</v>
      </c>
      <c r="I234" s="73" t="str">
        <f t="shared" si="41"/>
        <v>過高</v>
      </c>
      <c r="J234" s="73" t="str">
        <f t="shared" si="42"/>
        <v>破低</v>
      </c>
      <c r="K234" s="90"/>
      <c r="L234" s="75"/>
      <c r="M234" s="76"/>
      <c r="N234" s="90">
        <v>474422</v>
      </c>
      <c r="O234" s="90"/>
      <c r="P234" s="90">
        <v>488059</v>
      </c>
      <c r="Q234" s="75">
        <f t="shared" si="39"/>
        <v>5463</v>
      </c>
      <c r="R234" s="76">
        <f t="shared" si="40"/>
        <v>1.132002751784101E-2</v>
      </c>
      <c r="S234" s="441">
        <v>1.4404999999999999</v>
      </c>
      <c r="T234" s="441"/>
      <c r="U234" s="441"/>
      <c r="V234" s="442"/>
      <c r="W234" s="91" t="s">
        <v>172</v>
      </c>
      <c r="X234" s="593"/>
      <c r="Y234" s="86"/>
    </row>
    <row r="235" spans="1:25" s="92" customFormat="1">
      <c r="A235" s="85">
        <v>43273</v>
      </c>
      <c r="B235" s="86" t="s">
        <v>100</v>
      </c>
      <c r="C235" s="87">
        <v>43361</v>
      </c>
      <c r="D235" s="88">
        <v>1.1679999999999999</v>
      </c>
      <c r="E235" s="88">
        <v>1.1749499999999999</v>
      </c>
      <c r="F235" s="88">
        <v>1.1674500000000001</v>
      </c>
      <c r="G235" s="88">
        <v>1.1734</v>
      </c>
      <c r="H235" s="369">
        <f t="shared" si="36"/>
        <v>749.99999999998397</v>
      </c>
      <c r="I235" s="73" t="str">
        <f t="shared" si="41"/>
        <v>過高</v>
      </c>
      <c r="J235" s="73" t="str">
        <f t="shared" si="42"/>
        <v/>
      </c>
      <c r="K235" s="90"/>
      <c r="L235" s="75"/>
      <c r="M235" s="76"/>
      <c r="N235" s="90">
        <v>470485</v>
      </c>
      <c r="O235" s="90"/>
      <c r="P235" s="90">
        <v>484030</v>
      </c>
      <c r="Q235" s="75">
        <f t="shared" si="39"/>
        <v>-4029</v>
      </c>
      <c r="R235" s="76">
        <f t="shared" si="40"/>
        <v>-8.255149479878458E-3</v>
      </c>
      <c r="S235" s="441">
        <v>1.4363999999999999</v>
      </c>
      <c r="T235" s="441"/>
      <c r="U235" s="441"/>
      <c r="V235" s="442"/>
      <c r="W235" s="91" t="s">
        <v>172</v>
      </c>
      <c r="X235" s="593"/>
      <c r="Y235" s="86"/>
    </row>
    <row r="236" spans="1:25" s="183" customFormat="1">
      <c r="A236" s="134">
        <v>43276</v>
      </c>
      <c r="B236" s="135" t="s">
        <v>98</v>
      </c>
      <c r="C236" s="111">
        <v>43361</v>
      </c>
      <c r="D236" s="178">
        <v>1.1740999999999999</v>
      </c>
      <c r="E236" s="178">
        <v>1.17875</v>
      </c>
      <c r="F236" s="178">
        <v>1.1701999999999999</v>
      </c>
      <c r="G236" s="178">
        <v>1.1779999999999999</v>
      </c>
      <c r="H236" s="369">
        <f t="shared" si="36"/>
        <v>855.0000000000058</v>
      </c>
      <c r="I236" s="73" t="str">
        <f t="shared" si="41"/>
        <v>過高</v>
      </c>
      <c r="J236" s="73" t="str">
        <f t="shared" si="42"/>
        <v/>
      </c>
      <c r="K236" s="180"/>
      <c r="L236" s="75"/>
      <c r="M236" s="76"/>
      <c r="N236" s="180">
        <v>471410</v>
      </c>
      <c r="O236" s="180"/>
      <c r="P236" s="180">
        <v>484713</v>
      </c>
      <c r="Q236" s="75">
        <f t="shared" si="39"/>
        <v>683</v>
      </c>
      <c r="R236" s="76">
        <f t="shared" si="40"/>
        <v>1.4110695618040204E-3</v>
      </c>
      <c r="S236" s="437">
        <v>1.3621000000000001</v>
      </c>
      <c r="T236" s="437"/>
      <c r="U236" s="437"/>
      <c r="V236" s="438"/>
      <c r="W236" s="182" t="s">
        <v>172</v>
      </c>
      <c r="X236" s="597"/>
      <c r="Y236" s="135"/>
    </row>
    <row r="237" spans="1:25" s="183" customFormat="1">
      <c r="A237" s="134">
        <v>43277</v>
      </c>
      <c r="B237" s="135" t="s">
        <v>97</v>
      </c>
      <c r="C237" s="111">
        <v>43361</v>
      </c>
      <c r="D237" s="178">
        <v>1.1775500000000001</v>
      </c>
      <c r="E237" s="178">
        <v>1.1794500000000001</v>
      </c>
      <c r="F237" s="178">
        <v>1.17075</v>
      </c>
      <c r="G237" s="178">
        <v>1.1721999999999999</v>
      </c>
      <c r="H237" s="369">
        <f t="shared" si="36"/>
        <v>870.00000000001523</v>
      </c>
      <c r="I237" s="73" t="str">
        <f t="shared" si="41"/>
        <v>過高</v>
      </c>
      <c r="J237" s="73" t="str">
        <f t="shared" si="42"/>
        <v/>
      </c>
      <c r="K237" s="180"/>
      <c r="L237" s="75"/>
      <c r="M237" s="76"/>
      <c r="N237" s="180">
        <v>468366</v>
      </c>
      <c r="O237" s="180"/>
      <c r="P237" s="180">
        <v>481383</v>
      </c>
      <c r="Q237" s="75">
        <f t="shared" si="39"/>
        <v>-3330</v>
      </c>
      <c r="R237" s="76">
        <f t="shared" si="40"/>
        <v>-6.8700447481293055E-3</v>
      </c>
      <c r="S237" s="437">
        <v>1.1457999999999999</v>
      </c>
      <c r="T237" s="437"/>
      <c r="U237" s="437"/>
      <c r="V237" s="438"/>
      <c r="W237" s="182" t="s">
        <v>172</v>
      </c>
      <c r="X237" s="597"/>
      <c r="Y237" s="135"/>
    </row>
    <row r="238" spans="1:25" s="183" customFormat="1">
      <c r="A238" s="134">
        <v>43278</v>
      </c>
      <c r="B238" s="135" t="s">
        <v>192</v>
      </c>
      <c r="C238" s="111">
        <v>43361</v>
      </c>
      <c r="D238" s="178">
        <v>1.1717</v>
      </c>
      <c r="E238" s="178">
        <v>1.17445</v>
      </c>
      <c r="F238" s="178">
        <v>1.1611499999999999</v>
      </c>
      <c r="G238" s="178">
        <v>1.1628000000000001</v>
      </c>
      <c r="H238" s="369">
        <f t="shared" si="36"/>
        <v>1330.0000000000089</v>
      </c>
      <c r="I238" s="73" t="str">
        <f t="shared" si="41"/>
        <v/>
      </c>
      <c r="J238" s="73" t="str">
        <f t="shared" si="42"/>
        <v>破低</v>
      </c>
      <c r="K238" s="180"/>
      <c r="L238" s="75"/>
      <c r="M238" s="76"/>
      <c r="N238" s="180">
        <v>471148</v>
      </c>
      <c r="O238" s="180"/>
      <c r="P238" s="180">
        <v>485045</v>
      </c>
      <c r="Q238" s="75">
        <f t="shared" si="39"/>
        <v>3662</v>
      </c>
      <c r="R238" s="76">
        <f t="shared" si="40"/>
        <v>7.6072482825525617E-3</v>
      </c>
      <c r="S238" s="437">
        <v>1.2665</v>
      </c>
      <c r="T238" s="437"/>
      <c r="U238" s="437"/>
      <c r="V238" s="438"/>
      <c r="W238" s="182" t="s">
        <v>172</v>
      </c>
      <c r="X238" s="597"/>
      <c r="Y238" s="135"/>
    </row>
    <row r="239" spans="1:25" s="183" customFormat="1">
      <c r="A239" s="134">
        <v>43279</v>
      </c>
      <c r="B239" s="135" t="s">
        <v>102</v>
      </c>
      <c r="C239" s="111">
        <v>43361</v>
      </c>
      <c r="D239" s="178">
        <v>1.16255</v>
      </c>
      <c r="E239" s="178">
        <v>1.1669</v>
      </c>
      <c r="F239" s="178">
        <v>1.1594500000000001</v>
      </c>
      <c r="G239" s="178">
        <v>1.1636</v>
      </c>
      <c r="H239" s="369">
        <f t="shared" si="36"/>
        <v>744.99999999999568</v>
      </c>
      <c r="I239" s="73" t="str">
        <f t="shared" si="41"/>
        <v/>
      </c>
      <c r="J239" s="73" t="str">
        <f t="shared" si="42"/>
        <v>破低</v>
      </c>
      <c r="K239" s="180"/>
      <c r="L239" s="75"/>
      <c r="M239" s="76"/>
      <c r="N239" s="180">
        <v>470381</v>
      </c>
      <c r="O239" s="180"/>
      <c r="P239" s="180">
        <v>484300</v>
      </c>
      <c r="Q239" s="75">
        <f t="shared" si="39"/>
        <v>-745</v>
      </c>
      <c r="R239" s="76">
        <f t="shared" si="40"/>
        <v>-1.5359399643332062E-3</v>
      </c>
      <c r="S239" s="437">
        <v>1.5192000000000001</v>
      </c>
      <c r="T239" s="437"/>
      <c r="U239" s="437"/>
      <c r="V239" s="438"/>
      <c r="W239" s="182" t="s">
        <v>172</v>
      </c>
      <c r="X239" s="597"/>
      <c r="Y239" s="135"/>
    </row>
    <row r="240" spans="1:25" s="183" customFormat="1">
      <c r="A240" s="134">
        <v>43280</v>
      </c>
      <c r="B240" s="135" t="s">
        <v>100</v>
      </c>
      <c r="C240" s="111">
        <v>43361</v>
      </c>
      <c r="D240" s="178">
        <v>1.1627000000000001</v>
      </c>
      <c r="E240" s="178">
        <v>1.1757500000000001</v>
      </c>
      <c r="F240" s="178">
        <v>1.1625000000000001</v>
      </c>
      <c r="G240" s="178">
        <v>1.17475</v>
      </c>
      <c r="H240" s="369">
        <f t="shared" si="36"/>
        <v>1324.9999999999984</v>
      </c>
      <c r="I240" s="73" t="str">
        <f t="shared" si="41"/>
        <v>過高</v>
      </c>
      <c r="J240" s="73" t="str">
        <f t="shared" si="42"/>
        <v/>
      </c>
      <c r="K240" s="180"/>
      <c r="L240" s="75"/>
      <c r="M240" s="76"/>
      <c r="N240" s="180">
        <v>471589</v>
      </c>
      <c r="O240" s="180"/>
      <c r="P240" s="180">
        <v>484444</v>
      </c>
      <c r="Q240" s="75">
        <f t="shared" si="39"/>
        <v>144</v>
      </c>
      <c r="R240" s="76">
        <f t="shared" si="40"/>
        <v>2.9733636175924012E-4</v>
      </c>
      <c r="S240" s="437">
        <v>1.1830000000000001</v>
      </c>
      <c r="T240" s="437"/>
      <c r="U240" s="437"/>
      <c r="V240" s="438"/>
      <c r="W240" s="182" t="s">
        <v>172</v>
      </c>
      <c r="X240" s="597"/>
      <c r="Y240" s="135"/>
    </row>
    <row r="241" spans="1:25" s="92" customFormat="1">
      <c r="A241" s="85">
        <v>43283</v>
      </c>
      <c r="B241" s="86" t="s">
        <v>98</v>
      </c>
      <c r="C241" s="87">
        <v>43361</v>
      </c>
      <c r="D241" s="88">
        <v>1.1738</v>
      </c>
      <c r="E241" s="88">
        <v>1.1748000000000001</v>
      </c>
      <c r="F241" s="88">
        <v>1.1655500000000001</v>
      </c>
      <c r="G241" s="88">
        <v>1.1704000000000001</v>
      </c>
      <c r="H241" s="369">
        <f t="shared" si="36"/>
        <v>924.99999999999807</v>
      </c>
      <c r="I241" s="73" t="str">
        <f t="shared" si="41"/>
        <v/>
      </c>
      <c r="J241" s="73" t="str">
        <f t="shared" si="42"/>
        <v/>
      </c>
      <c r="K241" s="90"/>
      <c r="L241" s="75"/>
      <c r="M241" s="76"/>
      <c r="N241" s="90">
        <v>474704</v>
      </c>
      <c r="O241" s="90"/>
      <c r="P241" s="90">
        <v>487514</v>
      </c>
      <c r="Q241" s="75">
        <f t="shared" si="39"/>
        <v>3070</v>
      </c>
      <c r="R241" s="76">
        <f t="shared" si="40"/>
        <v>6.3371617772126397E-3</v>
      </c>
      <c r="S241" s="441">
        <v>1.9202999999999999</v>
      </c>
      <c r="T241" s="441"/>
      <c r="U241" s="441"/>
      <c r="V241" s="442"/>
      <c r="W241" s="91" t="s">
        <v>172</v>
      </c>
      <c r="X241" s="593"/>
      <c r="Y241" s="86"/>
    </row>
    <row r="242" spans="1:25" s="92" customFormat="1">
      <c r="A242" s="85">
        <v>43284</v>
      </c>
      <c r="B242" s="86" t="s">
        <v>97</v>
      </c>
      <c r="C242" s="87">
        <v>43361</v>
      </c>
      <c r="D242" s="88">
        <v>1.1698999999999999</v>
      </c>
      <c r="E242" s="88">
        <v>1.1737500000000001</v>
      </c>
      <c r="F242" s="88">
        <v>1.1685000000000001</v>
      </c>
      <c r="G242" s="88">
        <v>1.17235</v>
      </c>
      <c r="H242" s="369">
        <f t="shared" si="36"/>
        <v>524.99999999999773</v>
      </c>
      <c r="I242" s="73" t="str">
        <f t="shared" si="41"/>
        <v/>
      </c>
      <c r="J242" s="73" t="str">
        <f t="shared" si="42"/>
        <v/>
      </c>
      <c r="K242" s="90"/>
      <c r="L242" s="75"/>
      <c r="M242" s="76"/>
      <c r="N242" s="90">
        <v>474363</v>
      </c>
      <c r="O242" s="90"/>
      <c r="P242" s="90">
        <v>487131</v>
      </c>
      <c r="Q242" s="75">
        <f t="shared" si="39"/>
        <v>-383</v>
      </c>
      <c r="R242" s="76">
        <f t="shared" si="40"/>
        <v>-7.8561846429025628E-4</v>
      </c>
      <c r="S242" s="441">
        <v>1.9151</v>
      </c>
      <c r="T242" s="441"/>
      <c r="U242" s="441"/>
      <c r="V242" s="442"/>
      <c r="W242" s="91" t="s">
        <v>172</v>
      </c>
      <c r="X242" s="593"/>
      <c r="Y242" s="86"/>
    </row>
    <row r="243" spans="1:25" s="126" customFormat="1">
      <c r="A243" s="120">
        <v>43285</v>
      </c>
      <c r="B243" s="121" t="s">
        <v>108</v>
      </c>
      <c r="C243" s="122">
        <v>43361</v>
      </c>
      <c r="D243" s="123">
        <v>1.1658999999999999</v>
      </c>
      <c r="E243" s="123">
        <v>1.1681699999999999</v>
      </c>
      <c r="F243" s="123">
        <v>1.1630499999999999</v>
      </c>
      <c r="G243" s="123">
        <v>1.1660299999999999</v>
      </c>
      <c r="H243" s="124">
        <f t="shared" si="36"/>
        <v>512.00000000000136</v>
      </c>
      <c r="I243" s="121"/>
      <c r="J243" s="121"/>
      <c r="K243" s="125"/>
      <c r="L243" s="125"/>
      <c r="M243" s="121"/>
      <c r="N243" s="125"/>
      <c r="O243" s="125"/>
      <c r="P243" s="125"/>
      <c r="Q243" s="125"/>
      <c r="R243" s="121"/>
      <c r="S243" s="443">
        <v>1.9119999999999999</v>
      </c>
      <c r="T243" s="443"/>
      <c r="U243" s="443"/>
      <c r="V243" s="444"/>
      <c r="W243" s="151" t="s">
        <v>172</v>
      </c>
      <c r="X243" s="595"/>
      <c r="Y243" s="121"/>
    </row>
    <row r="244" spans="1:25" s="92" customFormat="1">
      <c r="A244" s="85">
        <v>43286</v>
      </c>
      <c r="B244" s="86" t="s">
        <v>102</v>
      </c>
      <c r="C244" s="87">
        <v>43361</v>
      </c>
      <c r="D244" s="88">
        <v>1.1719999999999999</v>
      </c>
      <c r="E244" s="88">
        <v>1.1781999999999999</v>
      </c>
      <c r="F244" s="88">
        <v>1.1691</v>
      </c>
      <c r="G244" s="88">
        <v>1.1753499999999999</v>
      </c>
      <c r="H244" s="369">
        <f t="shared" si="36"/>
        <v>909.99999999998863</v>
      </c>
      <c r="I244" s="73" t="str">
        <f t="shared" ref="I244:I275" si="43">IF(E244&gt;E243,"過高","")</f>
        <v>過高</v>
      </c>
      <c r="J244" s="73" t="str">
        <f t="shared" ref="J244:J275" si="44">IF(F244&lt;F243,"破低","")</f>
        <v/>
      </c>
      <c r="K244" s="90"/>
      <c r="L244" s="75"/>
      <c r="M244" s="76"/>
      <c r="N244" s="90">
        <v>475718</v>
      </c>
      <c r="O244" s="90"/>
      <c r="P244" s="90">
        <v>488587</v>
      </c>
      <c r="Q244" s="75">
        <f>P244-P242</f>
        <v>1456</v>
      </c>
      <c r="R244" s="76">
        <f>Q244/P242</f>
        <v>2.9889290560444724E-3</v>
      </c>
      <c r="S244" s="441">
        <v>1.8858999999999999</v>
      </c>
      <c r="T244" s="441"/>
      <c r="U244" s="441"/>
      <c r="V244" s="442"/>
      <c r="W244" s="91" t="s">
        <v>172</v>
      </c>
      <c r="X244" s="593"/>
      <c r="Y244" s="86"/>
    </row>
    <row r="245" spans="1:25" s="92" customFormat="1">
      <c r="A245" s="85">
        <v>43287</v>
      </c>
      <c r="B245" s="86" t="s">
        <v>100</v>
      </c>
      <c r="C245" s="87">
        <v>43361</v>
      </c>
      <c r="D245" s="88">
        <v>1.1749499999999999</v>
      </c>
      <c r="E245" s="88">
        <v>1.1830000000000001</v>
      </c>
      <c r="F245" s="88">
        <v>1.1739999999999999</v>
      </c>
      <c r="G245" s="88">
        <v>1.1805000000000001</v>
      </c>
      <c r="H245" s="369">
        <f t="shared" si="36"/>
        <v>900.00000000001194</v>
      </c>
      <c r="I245" s="73" t="str">
        <f t="shared" si="43"/>
        <v>過高</v>
      </c>
      <c r="J245" s="73" t="str">
        <f t="shared" si="44"/>
        <v/>
      </c>
      <c r="K245" s="90"/>
      <c r="L245" s="75"/>
      <c r="M245" s="76"/>
      <c r="N245" s="90">
        <v>459636</v>
      </c>
      <c r="O245" s="90"/>
      <c r="P245" s="90">
        <v>473923</v>
      </c>
      <c r="Q245" s="75">
        <f t="shared" ref="Q245:Q264" si="45">P245-P244</f>
        <v>-14664</v>
      </c>
      <c r="R245" s="76">
        <f t="shared" ref="R245:R262" si="46">Q245/P244</f>
        <v>-3.0013078530538063E-2</v>
      </c>
      <c r="S245" s="441">
        <v>1.8942000000000001</v>
      </c>
      <c r="T245" s="441"/>
      <c r="U245" s="441"/>
      <c r="V245" s="442"/>
      <c r="W245" s="91" t="s">
        <v>172</v>
      </c>
      <c r="X245" s="593"/>
      <c r="Y245" s="86"/>
    </row>
    <row r="246" spans="1:25" s="183" customFormat="1">
      <c r="A246" s="134">
        <v>43290</v>
      </c>
      <c r="B246" s="135" t="s">
        <v>98</v>
      </c>
      <c r="C246" s="111">
        <v>43361</v>
      </c>
      <c r="D246" s="178">
        <v>1.1809000000000001</v>
      </c>
      <c r="E246" s="178">
        <v>1.1851499999999999</v>
      </c>
      <c r="F246" s="178">
        <v>1.1793</v>
      </c>
      <c r="G246" s="178">
        <v>1.1812499999999999</v>
      </c>
      <c r="H246" s="369">
        <f t="shared" si="36"/>
        <v>584.99999999999113</v>
      </c>
      <c r="I246" s="73" t="str">
        <f t="shared" si="43"/>
        <v>過高</v>
      </c>
      <c r="J246" s="73" t="str">
        <f t="shared" si="44"/>
        <v/>
      </c>
      <c r="K246" s="180"/>
      <c r="L246" s="75"/>
      <c r="M246" s="76"/>
      <c r="N246" s="180">
        <v>465514</v>
      </c>
      <c r="O246" s="180"/>
      <c r="P246" s="180">
        <v>481503</v>
      </c>
      <c r="Q246" s="75">
        <f t="shared" si="45"/>
        <v>7580</v>
      </c>
      <c r="R246" s="76">
        <f t="shared" si="46"/>
        <v>1.5994159388761465E-2</v>
      </c>
      <c r="S246" s="437">
        <v>1.8467</v>
      </c>
      <c r="T246" s="437"/>
      <c r="U246" s="437"/>
      <c r="V246" s="438"/>
      <c r="W246" s="182" t="s">
        <v>172</v>
      </c>
      <c r="X246" s="597"/>
      <c r="Y246" s="135"/>
    </row>
    <row r="247" spans="1:25" s="183" customFormat="1">
      <c r="A247" s="134">
        <v>43291</v>
      </c>
      <c r="B247" s="135" t="s">
        <v>97</v>
      </c>
      <c r="C247" s="111">
        <v>43361</v>
      </c>
      <c r="D247" s="178">
        <v>1.1809499999999999</v>
      </c>
      <c r="E247" s="178">
        <v>1.18225</v>
      </c>
      <c r="F247" s="178">
        <v>1.1749499999999999</v>
      </c>
      <c r="G247" s="178">
        <v>1.1805000000000001</v>
      </c>
      <c r="H247" s="369">
        <f t="shared" si="36"/>
        <v>730.00000000000841</v>
      </c>
      <c r="I247" s="73" t="str">
        <f t="shared" si="43"/>
        <v/>
      </c>
      <c r="J247" s="73" t="str">
        <f t="shared" si="44"/>
        <v>破低</v>
      </c>
      <c r="K247" s="180"/>
      <c r="L247" s="75"/>
      <c r="M247" s="76"/>
      <c r="N247" s="180">
        <v>462523</v>
      </c>
      <c r="O247" s="180"/>
      <c r="P247" s="180">
        <v>477596</v>
      </c>
      <c r="Q247" s="75">
        <f t="shared" si="45"/>
        <v>-3907</v>
      </c>
      <c r="R247" s="76">
        <f t="shared" si="46"/>
        <v>-8.114175820296032E-3</v>
      </c>
      <c r="S247" s="437">
        <v>1.7607999999999999</v>
      </c>
      <c r="T247" s="437"/>
      <c r="U247" s="437"/>
      <c r="V247" s="438"/>
      <c r="W247" s="182" t="s">
        <v>172</v>
      </c>
      <c r="X247" s="597"/>
      <c r="Y247" s="135"/>
    </row>
    <row r="248" spans="1:25" s="183" customFormat="1">
      <c r="A248" s="134">
        <v>43292</v>
      </c>
      <c r="B248" s="135" t="s">
        <v>192</v>
      </c>
      <c r="C248" s="111">
        <v>43361</v>
      </c>
      <c r="D248" s="178">
        <v>1.1798999999999999</v>
      </c>
      <c r="E248" s="178">
        <v>1.1816500000000001</v>
      </c>
      <c r="F248" s="178">
        <v>1.17225</v>
      </c>
      <c r="G248" s="178">
        <v>1.173</v>
      </c>
      <c r="H248" s="369">
        <f t="shared" si="36"/>
        <v>940.0000000000075</v>
      </c>
      <c r="I248" s="73" t="str">
        <f t="shared" si="43"/>
        <v/>
      </c>
      <c r="J248" s="73" t="str">
        <f t="shared" si="44"/>
        <v>破低</v>
      </c>
      <c r="K248" s="180"/>
      <c r="L248" s="75"/>
      <c r="M248" s="76"/>
      <c r="N248" s="180">
        <v>483890</v>
      </c>
      <c r="O248" s="180"/>
      <c r="P248" s="180">
        <v>499107</v>
      </c>
      <c r="Q248" s="75">
        <f t="shared" si="45"/>
        <v>21511</v>
      </c>
      <c r="R248" s="76">
        <f t="shared" si="46"/>
        <v>4.5040159465322152E-2</v>
      </c>
      <c r="S248" s="437">
        <v>1.8050999999999999</v>
      </c>
      <c r="T248" s="437"/>
      <c r="U248" s="437"/>
      <c r="V248" s="438"/>
      <c r="W248" s="182" t="s">
        <v>172</v>
      </c>
      <c r="X248" s="597"/>
      <c r="Y248" s="135"/>
    </row>
    <row r="249" spans="1:25" s="183" customFormat="1">
      <c r="A249" s="134">
        <v>43293</v>
      </c>
      <c r="B249" s="135" t="s">
        <v>102</v>
      </c>
      <c r="C249" s="111">
        <v>43361</v>
      </c>
      <c r="D249" s="178">
        <v>1.173</v>
      </c>
      <c r="E249" s="178">
        <v>1.1750499999999999</v>
      </c>
      <c r="F249" s="178">
        <v>1.1704000000000001</v>
      </c>
      <c r="G249" s="178">
        <v>1.1725000000000001</v>
      </c>
      <c r="H249" s="369">
        <f t="shared" si="36"/>
        <v>464.99999999998209</v>
      </c>
      <c r="I249" s="73" t="str">
        <f t="shared" si="43"/>
        <v/>
      </c>
      <c r="J249" s="73" t="str">
        <f t="shared" si="44"/>
        <v>破低</v>
      </c>
      <c r="K249" s="180"/>
      <c r="L249" s="75"/>
      <c r="M249" s="76"/>
      <c r="N249" s="180">
        <v>478697</v>
      </c>
      <c r="O249" s="180"/>
      <c r="P249" s="180">
        <v>493561</v>
      </c>
      <c r="Q249" s="75">
        <f t="shared" si="45"/>
        <v>-5546</v>
      </c>
      <c r="R249" s="76">
        <f t="shared" si="46"/>
        <v>-1.1111845756521146E-2</v>
      </c>
      <c r="S249" s="437">
        <v>1.8137000000000001</v>
      </c>
      <c r="T249" s="437"/>
      <c r="U249" s="437"/>
      <c r="V249" s="438"/>
      <c r="W249" s="182" t="s">
        <v>172</v>
      </c>
      <c r="X249" s="597"/>
      <c r="Y249" s="135"/>
    </row>
    <row r="250" spans="1:25" s="183" customFormat="1">
      <c r="A250" s="134">
        <v>43294</v>
      </c>
      <c r="B250" s="135" t="s">
        <v>100</v>
      </c>
      <c r="C250" s="111">
        <v>43361</v>
      </c>
      <c r="D250" s="178">
        <v>1.1722999999999999</v>
      </c>
      <c r="E250" s="178">
        <v>1.17415</v>
      </c>
      <c r="F250" s="178">
        <v>1.16665</v>
      </c>
      <c r="G250" s="178">
        <v>1.17405</v>
      </c>
      <c r="H250" s="369">
        <f t="shared" ref="H250:H313" si="47">(E250-F250)*100000</f>
        <v>750.00000000000625</v>
      </c>
      <c r="I250" s="73" t="str">
        <f t="shared" si="43"/>
        <v/>
      </c>
      <c r="J250" s="73" t="str">
        <f t="shared" si="44"/>
        <v>破低</v>
      </c>
      <c r="K250" s="180"/>
      <c r="L250" s="75"/>
      <c r="M250" s="76"/>
      <c r="N250" s="180">
        <v>478815</v>
      </c>
      <c r="O250" s="180"/>
      <c r="P250" s="180">
        <v>493765</v>
      </c>
      <c r="Q250" s="75">
        <f t="shared" si="45"/>
        <v>204</v>
      </c>
      <c r="R250" s="76">
        <f t="shared" si="46"/>
        <v>4.1332277064030584E-4</v>
      </c>
      <c r="S250" s="437">
        <v>1.7947</v>
      </c>
      <c r="T250" s="437"/>
      <c r="U250" s="437"/>
      <c r="V250" s="438"/>
      <c r="W250" s="182" t="s">
        <v>172</v>
      </c>
      <c r="X250" s="597"/>
      <c r="Y250" s="135"/>
    </row>
    <row r="251" spans="1:25" s="92" customFormat="1">
      <c r="A251" s="85">
        <v>43297</v>
      </c>
      <c r="B251" s="86" t="s">
        <v>98</v>
      </c>
      <c r="C251" s="87">
        <v>43361</v>
      </c>
      <c r="D251" s="88">
        <v>1.1737500000000001</v>
      </c>
      <c r="E251" s="88">
        <v>1.1778999999999999</v>
      </c>
      <c r="F251" s="88">
        <v>1.1729000000000001</v>
      </c>
      <c r="G251" s="88">
        <v>1.17645</v>
      </c>
      <c r="H251" s="369">
        <f t="shared" si="47"/>
        <v>499.99999999998931</v>
      </c>
      <c r="I251" s="73" t="str">
        <f t="shared" si="43"/>
        <v>過高</v>
      </c>
      <c r="J251" s="73" t="str">
        <f t="shared" si="44"/>
        <v/>
      </c>
      <c r="K251" s="90"/>
      <c r="L251" s="75"/>
      <c r="M251" s="76"/>
      <c r="N251" s="90">
        <v>478275</v>
      </c>
      <c r="O251" s="90"/>
      <c r="P251" s="90">
        <v>488804</v>
      </c>
      <c r="Q251" s="75">
        <f t="shared" si="45"/>
        <v>-4961</v>
      </c>
      <c r="R251" s="76">
        <f t="shared" si="46"/>
        <v>-1.0047289702591314E-2</v>
      </c>
      <c r="S251" s="441">
        <v>1.8154999999999999</v>
      </c>
      <c r="T251" s="441"/>
      <c r="U251" s="441"/>
      <c r="V251" s="442"/>
      <c r="W251" s="91" t="s">
        <v>172</v>
      </c>
      <c r="X251" s="593"/>
      <c r="Y251" s="86"/>
    </row>
    <row r="252" spans="1:25" s="92" customFormat="1">
      <c r="A252" s="85">
        <v>43298</v>
      </c>
      <c r="B252" s="86" t="s">
        <v>97</v>
      </c>
      <c r="C252" s="87">
        <v>43361</v>
      </c>
      <c r="D252" s="88">
        <v>1.1762999999999999</v>
      </c>
      <c r="E252" s="88">
        <v>1.1797500000000001</v>
      </c>
      <c r="F252" s="88">
        <v>1.1700999999999999</v>
      </c>
      <c r="G252" s="88">
        <v>1.1715</v>
      </c>
      <c r="H252" s="369">
        <f t="shared" si="47"/>
        <v>965.0000000000158</v>
      </c>
      <c r="I252" s="73" t="str">
        <f t="shared" si="43"/>
        <v>過高</v>
      </c>
      <c r="J252" s="73" t="str">
        <f t="shared" si="44"/>
        <v>破低</v>
      </c>
      <c r="K252" s="90"/>
      <c r="L252" s="75"/>
      <c r="M252" s="76"/>
      <c r="N252" s="90">
        <v>479546</v>
      </c>
      <c r="O252" s="90"/>
      <c r="P252" s="90">
        <v>490064</v>
      </c>
      <c r="Q252" s="75">
        <f t="shared" si="45"/>
        <v>1260</v>
      </c>
      <c r="R252" s="76">
        <f t="shared" si="46"/>
        <v>2.5777203132543924E-3</v>
      </c>
      <c r="S252" s="441">
        <v>1.8244</v>
      </c>
      <c r="T252" s="441"/>
      <c r="U252" s="441"/>
      <c r="V252" s="442"/>
      <c r="W252" s="91" t="s">
        <v>172</v>
      </c>
      <c r="X252" s="593"/>
      <c r="Y252" s="86"/>
    </row>
    <row r="253" spans="1:25" s="92" customFormat="1">
      <c r="A253" s="85">
        <v>43299</v>
      </c>
      <c r="B253" s="86" t="s">
        <v>192</v>
      </c>
      <c r="C253" s="87">
        <v>43361</v>
      </c>
      <c r="D253" s="88">
        <v>1.1712499999999999</v>
      </c>
      <c r="E253" s="88">
        <v>1.1717</v>
      </c>
      <c r="F253" s="88">
        <v>1.1653</v>
      </c>
      <c r="G253" s="88">
        <v>1.1691</v>
      </c>
      <c r="H253" s="369">
        <f t="shared" si="47"/>
        <v>639.99999999999613</v>
      </c>
      <c r="I253" s="73" t="str">
        <f t="shared" si="43"/>
        <v/>
      </c>
      <c r="J253" s="73" t="str">
        <f t="shared" si="44"/>
        <v>破低</v>
      </c>
      <c r="K253" s="90"/>
      <c r="L253" s="75"/>
      <c r="M253" s="76"/>
      <c r="N253" s="90">
        <v>480038</v>
      </c>
      <c r="O253" s="90"/>
      <c r="P253" s="90">
        <v>490608</v>
      </c>
      <c r="Q253" s="75">
        <f t="shared" si="45"/>
        <v>544</v>
      </c>
      <c r="R253" s="76">
        <f t="shared" si="46"/>
        <v>1.1100590943223742E-3</v>
      </c>
      <c r="S253" s="441">
        <v>1.8101</v>
      </c>
      <c r="T253" s="441"/>
      <c r="U253" s="441"/>
      <c r="V253" s="442"/>
      <c r="W253" s="91" t="s">
        <v>172</v>
      </c>
      <c r="X253" s="593"/>
      <c r="Y253" s="86"/>
    </row>
    <row r="254" spans="1:25" s="92" customFormat="1">
      <c r="A254" s="85">
        <v>43300</v>
      </c>
      <c r="B254" s="86" t="s">
        <v>102</v>
      </c>
      <c r="C254" s="87">
        <v>43361</v>
      </c>
      <c r="D254" s="88">
        <v>1.1695</v>
      </c>
      <c r="E254" s="88">
        <v>1.1728000000000001</v>
      </c>
      <c r="F254" s="88">
        <v>1.16225</v>
      </c>
      <c r="G254" s="88">
        <v>1.169</v>
      </c>
      <c r="H254" s="369">
        <f t="shared" si="47"/>
        <v>1055.0000000000059</v>
      </c>
      <c r="I254" s="73" t="str">
        <f t="shared" si="43"/>
        <v>過高</v>
      </c>
      <c r="J254" s="73" t="str">
        <f t="shared" si="44"/>
        <v>破低</v>
      </c>
      <c r="K254" s="90"/>
      <c r="L254" s="75"/>
      <c r="M254" s="76"/>
      <c r="N254" s="90">
        <v>480928</v>
      </c>
      <c r="O254" s="90"/>
      <c r="P254" s="90">
        <v>492006</v>
      </c>
      <c r="Q254" s="75">
        <f t="shared" si="45"/>
        <v>1398</v>
      </c>
      <c r="R254" s="76">
        <f t="shared" si="46"/>
        <v>2.84952548674298E-3</v>
      </c>
      <c r="S254" s="441">
        <v>1.8234999999999999</v>
      </c>
      <c r="T254" s="441"/>
      <c r="U254" s="441"/>
      <c r="V254" s="442"/>
      <c r="W254" s="91" t="s">
        <v>172</v>
      </c>
      <c r="X254" s="593"/>
      <c r="Y254" s="86"/>
    </row>
    <row r="255" spans="1:25" s="92" customFormat="1">
      <c r="A255" s="85">
        <v>43301</v>
      </c>
      <c r="B255" s="86" t="s">
        <v>100</v>
      </c>
      <c r="C255" s="87">
        <v>43361</v>
      </c>
      <c r="D255" s="88">
        <v>1.1691499999999999</v>
      </c>
      <c r="E255" s="88">
        <v>1.17875</v>
      </c>
      <c r="F255" s="88">
        <v>1.1674500000000001</v>
      </c>
      <c r="G255" s="88">
        <v>1.17665</v>
      </c>
      <c r="H255" s="369">
        <f t="shared" si="47"/>
        <v>1129.9999999999866</v>
      </c>
      <c r="I255" s="73" t="str">
        <f t="shared" si="43"/>
        <v>過高</v>
      </c>
      <c r="J255" s="73" t="str">
        <f t="shared" si="44"/>
        <v/>
      </c>
      <c r="K255" s="90"/>
      <c r="L255" s="75"/>
      <c r="M255" s="76"/>
      <c r="N255" s="90">
        <v>489670</v>
      </c>
      <c r="O255" s="90"/>
      <c r="P255" s="90">
        <v>500998</v>
      </c>
      <c r="Q255" s="75">
        <f t="shared" si="45"/>
        <v>8992</v>
      </c>
      <c r="R255" s="76">
        <f t="shared" si="46"/>
        <v>1.8276199883741254E-2</v>
      </c>
      <c r="S255" s="441">
        <v>1.8748</v>
      </c>
      <c r="T255" s="441"/>
      <c r="U255" s="441"/>
      <c r="V255" s="442"/>
      <c r="W255" s="91" t="s">
        <v>172</v>
      </c>
      <c r="X255" s="593"/>
      <c r="Y255" s="86"/>
    </row>
    <row r="256" spans="1:25" s="183" customFormat="1">
      <c r="A256" s="134">
        <v>43304</v>
      </c>
      <c r="B256" s="135" t="s">
        <v>98</v>
      </c>
      <c r="C256" s="111">
        <v>43361</v>
      </c>
      <c r="D256" s="178">
        <v>1.1774</v>
      </c>
      <c r="E256" s="178">
        <v>1.18005</v>
      </c>
      <c r="F256" s="178">
        <v>1.1731</v>
      </c>
      <c r="G256" s="178">
        <v>1.1739999999999999</v>
      </c>
      <c r="H256" s="369">
        <f t="shared" si="47"/>
        <v>695.00000000000114</v>
      </c>
      <c r="I256" s="73" t="str">
        <f t="shared" si="43"/>
        <v>過高</v>
      </c>
      <c r="J256" s="73" t="str">
        <f t="shared" si="44"/>
        <v/>
      </c>
      <c r="K256" s="180"/>
      <c r="L256" s="75"/>
      <c r="M256" s="76"/>
      <c r="N256" s="180">
        <v>484284</v>
      </c>
      <c r="O256" s="180"/>
      <c r="P256" s="180">
        <v>495631</v>
      </c>
      <c r="Q256" s="75">
        <f t="shared" si="45"/>
        <v>-5367</v>
      </c>
      <c r="R256" s="76">
        <f t="shared" si="46"/>
        <v>-1.0712617615239981E-2</v>
      </c>
      <c r="S256" s="437">
        <v>1.8391999999999999</v>
      </c>
      <c r="T256" s="437"/>
      <c r="U256" s="437"/>
      <c r="V256" s="438"/>
      <c r="W256" s="182" t="s">
        <v>172</v>
      </c>
      <c r="X256" s="597"/>
      <c r="Y256" s="135"/>
    </row>
    <row r="257" spans="1:25" s="183" customFormat="1">
      <c r="A257" s="134">
        <v>43305</v>
      </c>
      <c r="B257" s="135" t="s">
        <v>97</v>
      </c>
      <c r="C257" s="111">
        <v>43361</v>
      </c>
      <c r="D257" s="178">
        <v>1.1737500000000001</v>
      </c>
      <c r="E257" s="178">
        <v>1.1763999999999999</v>
      </c>
      <c r="F257" s="178">
        <v>1.1700999999999999</v>
      </c>
      <c r="G257" s="178">
        <v>1.1730499999999999</v>
      </c>
      <c r="H257" s="369">
        <f t="shared" si="47"/>
        <v>629.99999999999727</v>
      </c>
      <c r="I257" s="73" t="str">
        <f t="shared" si="43"/>
        <v/>
      </c>
      <c r="J257" s="73" t="str">
        <f t="shared" si="44"/>
        <v>破低</v>
      </c>
      <c r="K257" s="180">
        <v>199153</v>
      </c>
      <c r="L257" s="75">
        <f t="shared" ref="L257:L264" si="48">K257-K256</f>
        <v>199153</v>
      </c>
      <c r="M257" s="76"/>
      <c r="N257" s="180">
        <v>485311</v>
      </c>
      <c r="O257" s="180"/>
      <c r="P257" s="180">
        <v>496665</v>
      </c>
      <c r="Q257" s="75">
        <f t="shared" si="45"/>
        <v>1034</v>
      </c>
      <c r="R257" s="76">
        <f t="shared" si="46"/>
        <v>2.0862294731362648E-3</v>
      </c>
      <c r="S257" s="437">
        <v>1.8225</v>
      </c>
      <c r="T257" s="437"/>
      <c r="U257" s="437"/>
      <c r="V257" s="438"/>
      <c r="W257" s="182" t="s">
        <v>172</v>
      </c>
      <c r="X257" s="597"/>
      <c r="Y257" s="135"/>
    </row>
    <row r="258" spans="1:25" s="183" customFormat="1">
      <c r="A258" s="134">
        <v>43306</v>
      </c>
      <c r="B258" s="135" t="s">
        <v>192</v>
      </c>
      <c r="C258" s="111">
        <v>43361</v>
      </c>
      <c r="D258" s="178">
        <v>1.1728499999999999</v>
      </c>
      <c r="E258" s="178">
        <v>1.1785000000000001</v>
      </c>
      <c r="F258" s="178">
        <v>1.1709000000000001</v>
      </c>
      <c r="G258" s="178">
        <v>1.1772</v>
      </c>
      <c r="H258" s="369">
        <f t="shared" si="47"/>
        <v>760.00000000000512</v>
      </c>
      <c r="I258" s="73" t="str">
        <f t="shared" si="43"/>
        <v>過高</v>
      </c>
      <c r="J258" s="73" t="str">
        <f t="shared" si="44"/>
        <v/>
      </c>
      <c r="K258" s="180">
        <v>223197</v>
      </c>
      <c r="L258" s="75">
        <f t="shared" si="48"/>
        <v>24044</v>
      </c>
      <c r="M258" s="76">
        <f t="shared" ref="M258:M263" si="49">L258/K257</f>
        <v>0.12073129704297701</v>
      </c>
      <c r="N258" s="180">
        <v>485154</v>
      </c>
      <c r="O258" s="180">
        <v>7103</v>
      </c>
      <c r="P258" s="180">
        <v>496481</v>
      </c>
      <c r="Q258" s="75">
        <f t="shared" si="45"/>
        <v>-184</v>
      </c>
      <c r="R258" s="76">
        <f t="shared" si="46"/>
        <v>-3.7047104184913373E-4</v>
      </c>
      <c r="S258" s="437">
        <v>1.8265</v>
      </c>
      <c r="T258" s="437"/>
      <c r="U258" s="437"/>
      <c r="V258" s="438"/>
      <c r="W258" s="182" t="s">
        <v>172</v>
      </c>
      <c r="X258" s="597"/>
      <c r="Y258" s="135"/>
    </row>
    <row r="259" spans="1:25" s="183" customFormat="1">
      <c r="A259" s="134">
        <v>43307</v>
      </c>
      <c r="B259" s="135" t="s">
        <v>102</v>
      </c>
      <c r="C259" s="111">
        <v>43361</v>
      </c>
      <c r="D259" s="178">
        <v>1.1768000000000001</v>
      </c>
      <c r="E259" s="178">
        <v>1.17875</v>
      </c>
      <c r="F259" s="178">
        <v>1.16825</v>
      </c>
      <c r="G259" s="178">
        <v>1.16845</v>
      </c>
      <c r="H259" s="369">
        <f t="shared" si="47"/>
        <v>1049.9999999999955</v>
      </c>
      <c r="I259" s="73" t="str">
        <f t="shared" si="43"/>
        <v>過高</v>
      </c>
      <c r="J259" s="73" t="str">
        <f t="shared" si="44"/>
        <v>破低</v>
      </c>
      <c r="K259" s="180">
        <v>249893</v>
      </c>
      <c r="L259" s="75">
        <f t="shared" si="48"/>
        <v>26696</v>
      </c>
      <c r="M259" s="76">
        <f t="shared" si="49"/>
        <v>0.11960734239259488</v>
      </c>
      <c r="N259" s="180">
        <v>485418</v>
      </c>
      <c r="O259" s="180">
        <v>7077</v>
      </c>
      <c r="P259" s="180">
        <v>496889</v>
      </c>
      <c r="Q259" s="75">
        <f t="shared" si="45"/>
        <v>408</v>
      </c>
      <c r="R259" s="76">
        <f t="shared" si="46"/>
        <v>8.2178371377756654E-4</v>
      </c>
      <c r="S259" s="437">
        <v>1.7741</v>
      </c>
      <c r="T259" s="437"/>
      <c r="U259" s="437"/>
      <c r="V259" s="438"/>
      <c r="W259" s="182" t="s">
        <v>172</v>
      </c>
      <c r="X259" s="597"/>
      <c r="Y259" s="135"/>
    </row>
    <row r="260" spans="1:25" s="183" customFormat="1">
      <c r="A260" s="134">
        <v>43308</v>
      </c>
      <c r="B260" s="135" t="s">
        <v>100</v>
      </c>
      <c r="C260" s="111">
        <v>43361</v>
      </c>
      <c r="D260" s="178">
        <v>1.1682999999999999</v>
      </c>
      <c r="E260" s="178">
        <v>1.17065</v>
      </c>
      <c r="F260" s="178">
        <v>1.16625</v>
      </c>
      <c r="G260" s="178">
        <v>1.16995</v>
      </c>
      <c r="H260" s="369">
        <f t="shared" si="47"/>
        <v>439.99999999999596</v>
      </c>
      <c r="I260" s="73" t="str">
        <f t="shared" si="43"/>
        <v/>
      </c>
      <c r="J260" s="73" t="str">
        <f t="shared" si="44"/>
        <v>破低</v>
      </c>
      <c r="K260" s="180">
        <v>199811</v>
      </c>
      <c r="L260" s="75">
        <f t="shared" si="48"/>
        <v>-50082</v>
      </c>
      <c r="M260" s="76">
        <f t="shared" si="49"/>
        <v>-0.20041377709659736</v>
      </c>
      <c r="N260" s="180">
        <v>482919</v>
      </c>
      <c r="O260" s="180">
        <v>7047</v>
      </c>
      <c r="P260" s="180">
        <v>494408</v>
      </c>
      <c r="Q260" s="75">
        <f t="shared" si="45"/>
        <v>-2481</v>
      </c>
      <c r="R260" s="76">
        <f t="shared" si="46"/>
        <v>-4.9930668620154599E-3</v>
      </c>
      <c r="S260" s="437">
        <v>1.8501000000000001</v>
      </c>
      <c r="T260" s="437"/>
      <c r="U260" s="437"/>
      <c r="V260" s="438"/>
      <c r="W260" s="182" t="s">
        <v>172</v>
      </c>
      <c r="X260" s="597"/>
      <c r="Y260" s="135"/>
    </row>
    <row r="261" spans="1:25" s="92" customFormat="1">
      <c r="A261" s="85">
        <v>43311</v>
      </c>
      <c r="B261" s="86" t="s">
        <v>98</v>
      </c>
      <c r="C261" s="87">
        <v>43361</v>
      </c>
      <c r="D261" s="88">
        <v>1.1698</v>
      </c>
      <c r="E261" s="88">
        <v>1.1760999999999999</v>
      </c>
      <c r="F261" s="88">
        <v>1.1688499999999999</v>
      </c>
      <c r="G261" s="88">
        <v>1.1746000000000001</v>
      </c>
      <c r="H261" s="369">
        <f t="shared" si="47"/>
        <v>724.99999999999784</v>
      </c>
      <c r="I261" s="73" t="str">
        <f t="shared" si="43"/>
        <v>過高</v>
      </c>
      <c r="J261" s="73" t="str">
        <f t="shared" si="44"/>
        <v/>
      </c>
      <c r="K261" s="90">
        <v>183956</v>
      </c>
      <c r="L261" s="75">
        <f t="shared" si="48"/>
        <v>-15855</v>
      </c>
      <c r="M261" s="76">
        <f t="shared" si="49"/>
        <v>-7.9349985736521009E-2</v>
      </c>
      <c r="N261" s="90">
        <v>489085</v>
      </c>
      <c r="O261" s="90">
        <v>7324</v>
      </c>
      <c r="P261" s="90">
        <v>500701</v>
      </c>
      <c r="Q261" s="75">
        <f t="shared" si="45"/>
        <v>6293</v>
      </c>
      <c r="R261" s="76">
        <f t="shared" si="46"/>
        <v>1.2728353910130904E-2</v>
      </c>
      <c r="S261" s="441">
        <v>1.8673999999999999</v>
      </c>
      <c r="T261" s="441"/>
      <c r="U261" s="441"/>
      <c r="V261" s="442"/>
      <c r="W261" s="91" t="s">
        <v>172</v>
      </c>
      <c r="X261" s="593"/>
      <c r="Y261" s="86"/>
    </row>
    <row r="262" spans="1:25" s="92" customFormat="1">
      <c r="A262" s="85">
        <v>43312</v>
      </c>
      <c r="B262" s="86" t="s">
        <v>97</v>
      </c>
      <c r="C262" s="87">
        <v>43361</v>
      </c>
      <c r="D262" s="88">
        <v>1.17475</v>
      </c>
      <c r="E262" s="88">
        <v>1.179</v>
      </c>
      <c r="F262" s="88">
        <v>1.1724000000000001</v>
      </c>
      <c r="G262" s="88">
        <v>1.1731499999999999</v>
      </c>
      <c r="H262" s="369">
        <f t="shared" si="47"/>
        <v>659.99999999999397</v>
      </c>
      <c r="I262" s="73" t="str">
        <f t="shared" si="43"/>
        <v>過高</v>
      </c>
      <c r="J262" s="73" t="str">
        <f t="shared" si="44"/>
        <v/>
      </c>
      <c r="K262" s="90">
        <v>227809</v>
      </c>
      <c r="L262" s="75">
        <f t="shared" si="48"/>
        <v>43853</v>
      </c>
      <c r="M262" s="76">
        <f t="shared" si="49"/>
        <v>0.23838852769140448</v>
      </c>
      <c r="N262" s="90">
        <v>488089</v>
      </c>
      <c r="O262" s="90">
        <v>7341</v>
      </c>
      <c r="P262" s="90">
        <v>499721</v>
      </c>
      <c r="Q262" s="75">
        <f t="shared" si="45"/>
        <v>-980</v>
      </c>
      <c r="R262" s="76">
        <f t="shared" si="46"/>
        <v>-1.9572559271900797E-3</v>
      </c>
      <c r="S262" s="441">
        <v>1.8</v>
      </c>
      <c r="T262" s="441"/>
      <c r="U262" s="441"/>
      <c r="V262" s="442"/>
      <c r="W262" s="91" t="s">
        <v>172</v>
      </c>
      <c r="X262" s="593"/>
      <c r="Y262" s="86"/>
    </row>
    <row r="263" spans="1:25" s="92" customFormat="1">
      <c r="A263" s="85">
        <v>43313</v>
      </c>
      <c r="B263" s="86" t="s">
        <v>192</v>
      </c>
      <c r="C263" s="87">
        <v>43361</v>
      </c>
      <c r="D263" s="88">
        <v>1.1728000000000001</v>
      </c>
      <c r="E263" s="88">
        <v>1.1738999999999999</v>
      </c>
      <c r="F263" s="88">
        <v>1.1696500000000001</v>
      </c>
      <c r="G263" s="88">
        <v>1.17005</v>
      </c>
      <c r="H263" s="369">
        <f t="shared" si="47"/>
        <v>424.99999999998647</v>
      </c>
      <c r="I263" s="73" t="str">
        <f t="shared" si="43"/>
        <v/>
      </c>
      <c r="J263" s="73" t="str">
        <f t="shared" si="44"/>
        <v>破低</v>
      </c>
      <c r="K263" s="90">
        <v>193901</v>
      </c>
      <c r="L263" s="75">
        <f t="shared" si="48"/>
        <v>-33908</v>
      </c>
      <c r="M263" s="76">
        <f t="shared" si="49"/>
        <v>-0.14884398772656041</v>
      </c>
      <c r="N263" s="90">
        <v>487255</v>
      </c>
      <c r="O263" s="90">
        <v>7300</v>
      </c>
      <c r="P263" s="90">
        <v>498759</v>
      </c>
      <c r="Q263" s="75">
        <f t="shared" si="45"/>
        <v>-962</v>
      </c>
      <c r="R263" s="76">
        <f t="shared" ref="R263" si="50">Q263/P262</f>
        <v>-1.9250741913988006E-3</v>
      </c>
      <c r="S263" s="441">
        <v>1.671</v>
      </c>
      <c r="T263" s="441"/>
      <c r="U263" s="441"/>
      <c r="V263" s="442"/>
      <c r="W263" s="91" t="s">
        <v>172</v>
      </c>
      <c r="X263" s="593"/>
      <c r="Y263" s="86"/>
    </row>
    <row r="264" spans="1:25" s="92" customFormat="1">
      <c r="A264" s="85">
        <v>43314</v>
      </c>
      <c r="B264" s="86" t="s">
        <v>102</v>
      </c>
      <c r="C264" s="87">
        <v>43361</v>
      </c>
      <c r="D264" s="88">
        <v>1.1696500000000001</v>
      </c>
      <c r="E264" s="88">
        <v>1.1704000000000001</v>
      </c>
      <c r="F264" s="88">
        <v>1.1617999999999999</v>
      </c>
      <c r="G264" s="88">
        <v>1.16205</v>
      </c>
      <c r="H264" s="369">
        <f t="shared" si="47"/>
        <v>860.00000000001626</v>
      </c>
      <c r="I264" s="73" t="str">
        <f t="shared" si="43"/>
        <v/>
      </c>
      <c r="J264" s="73" t="str">
        <f t="shared" si="44"/>
        <v>破低</v>
      </c>
      <c r="K264" s="90">
        <v>231408</v>
      </c>
      <c r="L264" s="75">
        <f t="shared" si="48"/>
        <v>37507</v>
      </c>
      <c r="M264" s="76">
        <f t="shared" ref="M264" si="51">L264/K263</f>
        <v>0.19343376259018777</v>
      </c>
      <c r="N264" s="90">
        <v>501150</v>
      </c>
      <c r="O264" s="90">
        <v>7280</v>
      </c>
      <c r="P264" s="90">
        <v>513080</v>
      </c>
      <c r="Q264" s="75">
        <f t="shared" si="45"/>
        <v>14321</v>
      </c>
      <c r="R264" s="76">
        <f t="shared" ref="R264" si="52">Q264/P263</f>
        <v>2.8713266327023673E-2</v>
      </c>
      <c r="S264" s="441">
        <v>1.7719</v>
      </c>
      <c r="T264" s="441"/>
      <c r="U264" s="441"/>
      <c r="V264" s="442"/>
      <c r="W264" s="91" t="s">
        <v>172</v>
      </c>
      <c r="X264" s="593"/>
      <c r="Y264" s="86"/>
    </row>
    <row r="265" spans="1:25" s="92" customFormat="1">
      <c r="A265" s="85">
        <v>43315</v>
      </c>
      <c r="B265" s="86" t="s">
        <v>100</v>
      </c>
      <c r="C265" s="87">
        <v>43361</v>
      </c>
      <c r="D265" s="88">
        <v>1.1621999999999999</v>
      </c>
      <c r="E265" s="88">
        <v>1.16465</v>
      </c>
      <c r="F265" s="88">
        <v>1.1594</v>
      </c>
      <c r="G265" s="88">
        <v>1.1603000000000001</v>
      </c>
      <c r="H265" s="369">
        <f t="shared" si="47"/>
        <v>524.99999999999773</v>
      </c>
      <c r="I265" s="73" t="str">
        <f t="shared" si="43"/>
        <v/>
      </c>
      <c r="J265" s="73" t="str">
        <f t="shared" si="44"/>
        <v>破低</v>
      </c>
      <c r="K265" s="90">
        <v>265901</v>
      </c>
      <c r="L265" s="75">
        <f t="shared" ref="L265" si="53">K265-K264</f>
        <v>34493</v>
      </c>
      <c r="M265" s="76">
        <f t="shared" ref="M265" si="54">L265/K264</f>
        <v>0.1490570766784208</v>
      </c>
      <c r="N265" s="90">
        <v>496662</v>
      </c>
      <c r="O265" s="90">
        <v>7338</v>
      </c>
      <c r="P265" s="90">
        <v>508521</v>
      </c>
      <c r="Q265" s="75">
        <f t="shared" ref="Q265" si="55">P265-P264</f>
        <v>-4559</v>
      </c>
      <c r="R265" s="76">
        <f t="shared" ref="R265" si="56">Q265/P264</f>
        <v>-8.8855539097216808E-3</v>
      </c>
      <c r="S265" s="441">
        <v>1.8936999999999999</v>
      </c>
      <c r="T265" s="441"/>
      <c r="U265" s="441"/>
      <c r="V265" s="442"/>
      <c r="W265" s="91" t="s">
        <v>172</v>
      </c>
      <c r="X265" s="593"/>
      <c r="Y265" s="86"/>
    </row>
    <row r="266" spans="1:25" s="183" customFormat="1">
      <c r="A266" s="134">
        <v>43318</v>
      </c>
      <c r="B266" s="135" t="s">
        <v>98</v>
      </c>
      <c r="C266" s="111">
        <v>43361</v>
      </c>
      <c r="D266" s="178">
        <v>1.16045</v>
      </c>
      <c r="E266" s="178">
        <v>1.16055</v>
      </c>
      <c r="F266" s="178">
        <v>1.15645</v>
      </c>
      <c r="G266" s="178">
        <v>1.1589499999999999</v>
      </c>
      <c r="H266" s="369">
        <f t="shared" si="47"/>
        <v>409.99999999999926</v>
      </c>
      <c r="I266" s="73" t="str">
        <f t="shared" si="43"/>
        <v/>
      </c>
      <c r="J266" s="73" t="str">
        <f t="shared" si="44"/>
        <v>破低</v>
      </c>
      <c r="K266" s="180">
        <v>203732</v>
      </c>
      <c r="L266" s="75">
        <f t="shared" ref="L266" si="57">K266-K265</f>
        <v>-62169</v>
      </c>
      <c r="M266" s="76">
        <f t="shared" ref="M266" si="58">L266/K265</f>
        <v>-0.23380506278652582</v>
      </c>
      <c r="N266" s="180">
        <v>497609</v>
      </c>
      <c r="O266" s="180">
        <v>7341</v>
      </c>
      <c r="P266" s="180">
        <v>509889</v>
      </c>
      <c r="Q266" s="75">
        <f t="shared" ref="Q266" si="59">P266-P265</f>
        <v>1368</v>
      </c>
      <c r="R266" s="76">
        <f t="shared" ref="R266" si="60">Q266/P265</f>
        <v>2.690154388904293E-3</v>
      </c>
      <c r="S266" s="437">
        <v>1.8940999999999999</v>
      </c>
      <c r="T266" s="437"/>
      <c r="U266" s="437">
        <v>1.91</v>
      </c>
      <c r="V266" s="438"/>
      <c r="W266" s="182" t="s">
        <v>172</v>
      </c>
      <c r="X266" s="597"/>
      <c r="Y266" s="135"/>
    </row>
    <row r="267" spans="1:25" s="183" customFormat="1">
      <c r="A267" s="134">
        <v>43319</v>
      </c>
      <c r="B267" s="135" t="s">
        <v>97</v>
      </c>
      <c r="C267" s="111">
        <v>43361</v>
      </c>
      <c r="D267" s="178">
        <v>1.1588000000000001</v>
      </c>
      <c r="E267" s="178">
        <v>1.16425</v>
      </c>
      <c r="F267" s="178">
        <v>1.1585000000000001</v>
      </c>
      <c r="G267" s="178">
        <v>1.1633</v>
      </c>
      <c r="H267" s="369">
        <f t="shared" si="47"/>
        <v>574.99999999999216</v>
      </c>
      <c r="I267" s="73" t="str">
        <f t="shared" si="43"/>
        <v>過高</v>
      </c>
      <c r="J267" s="73" t="str">
        <f t="shared" si="44"/>
        <v/>
      </c>
      <c r="K267" s="180">
        <v>214940</v>
      </c>
      <c r="L267" s="75">
        <f t="shared" ref="L267" si="61">K267-K266</f>
        <v>11208</v>
      </c>
      <c r="M267" s="76">
        <f t="shared" ref="M267" si="62">L267/K266</f>
        <v>5.5013449040896861E-2</v>
      </c>
      <c r="N267" s="180">
        <v>494715</v>
      </c>
      <c r="O267" s="180">
        <v>7331</v>
      </c>
      <c r="P267" s="180">
        <v>507186</v>
      </c>
      <c r="Q267" s="75">
        <f t="shared" ref="Q267" si="63">P267-P266</f>
        <v>-2703</v>
      </c>
      <c r="R267" s="76">
        <f t="shared" ref="R267" si="64">Q267/P266</f>
        <v>-5.3011537805287036E-3</v>
      </c>
      <c r="S267" s="437">
        <v>1.9145000000000001</v>
      </c>
      <c r="T267" s="437"/>
      <c r="U267" s="437">
        <v>1.91</v>
      </c>
      <c r="V267" s="438"/>
      <c r="W267" s="182" t="s">
        <v>172</v>
      </c>
      <c r="X267" s="597"/>
      <c r="Y267" s="135"/>
    </row>
    <row r="268" spans="1:25" s="183" customFormat="1">
      <c r="A268" s="134">
        <v>43320</v>
      </c>
      <c r="B268" s="135" t="s">
        <v>192</v>
      </c>
      <c r="C268" s="111">
        <v>43361</v>
      </c>
      <c r="D268" s="178">
        <v>1.163</v>
      </c>
      <c r="E268" s="178">
        <v>1.1661999999999999</v>
      </c>
      <c r="F268" s="178">
        <v>1.1606000000000001</v>
      </c>
      <c r="G268" s="178">
        <v>1.16425</v>
      </c>
      <c r="H268" s="369">
        <f t="shared" si="47"/>
        <v>559.99999999998272</v>
      </c>
      <c r="I268" s="73" t="str">
        <f t="shared" si="43"/>
        <v>過高</v>
      </c>
      <c r="J268" s="73" t="str">
        <f t="shared" si="44"/>
        <v/>
      </c>
      <c r="K268" s="180">
        <v>211284</v>
      </c>
      <c r="L268" s="75">
        <f t="shared" ref="L268" si="65">K268-K267</f>
        <v>-3656</v>
      </c>
      <c r="M268" s="76">
        <f t="shared" ref="M268" si="66">L268/K267</f>
        <v>-1.7009397971526938E-2</v>
      </c>
      <c r="N268" s="180">
        <v>493194</v>
      </c>
      <c r="O268" s="180">
        <v>7608</v>
      </c>
      <c r="P268" s="180">
        <v>505638</v>
      </c>
      <c r="Q268" s="75">
        <f t="shared" ref="Q268" si="67">P268-P267</f>
        <v>-1548</v>
      </c>
      <c r="R268" s="76">
        <f t="shared" ref="R268" si="68">Q268/P267</f>
        <v>-3.0521347198069347E-3</v>
      </c>
      <c r="S268" s="437">
        <v>1.9381999999999999</v>
      </c>
      <c r="T268" s="437"/>
      <c r="U268" s="437">
        <v>1.19</v>
      </c>
      <c r="V268" s="438"/>
      <c r="W268" s="182" t="s">
        <v>172</v>
      </c>
      <c r="X268" s="597"/>
      <c r="Y268" s="135"/>
    </row>
    <row r="269" spans="1:25" s="183" customFormat="1">
      <c r="A269" s="134">
        <v>43321</v>
      </c>
      <c r="B269" s="135" t="s">
        <v>102</v>
      </c>
      <c r="C269" s="111">
        <v>43361</v>
      </c>
      <c r="D269" s="178">
        <v>1.1646000000000001</v>
      </c>
      <c r="E269" s="178">
        <v>1.165</v>
      </c>
      <c r="F269" s="178">
        <v>1.1555</v>
      </c>
      <c r="G269" s="178">
        <v>1.1556999999999999</v>
      </c>
      <c r="H269" s="369">
        <f t="shared" si="47"/>
        <v>950.00000000000637</v>
      </c>
      <c r="I269" s="73" t="str">
        <f t="shared" si="43"/>
        <v/>
      </c>
      <c r="J269" s="73" t="str">
        <f t="shared" si="44"/>
        <v>破低</v>
      </c>
      <c r="K269" s="180">
        <v>227087</v>
      </c>
      <c r="L269" s="75">
        <f t="shared" ref="L269" si="69">K269-K268</f>
        <v>15803</v>
      </c>
      <c r="M269" s="76">
        <f t="shared" ref="M269" si="70">L269/K268</f>
        <v>7.4795062569811249E-2</v>
      </c>
      <c r="N269" s="180">
        <v>497777</v>
      </c>
      <c r="O269" s="180">
        <v>7733</v>
      </c>
      <c r="P269" s="180">
        <v>510231</v>
      </c>
      <c r="Q269" s="75">
        <f t="shared" ref="Q269" si="71">P269-P268</f>
        <v>4593</v>
      </c>
      <c r="R269" s="76">
        <f t="shared" ref="R269" si="72">Q269/P268</f>
        <v>9.08357362381783E-3</v>
      </c>
      <c r="S269" s="437">
        <v>1.871</v>
      </c>
      <c r="T269" s="437"/>
      <c r="U269" s="437">
        <v>1.29</v>
      </c>
      <c r="V269" s="438"/>
      <c r="W269" s="182" t="s">
        <v>172</v>
      </c>
      <c r="X269" s="597"/>
      <c r="Y269" s="135"/>
    </row>
    <row r="270" spans="1:25" s="183" customFormat="1">
      <c r="A270" s="134">
        <v>43322</v>
      </c>
      <c r="B270" s="135" t="s">
        <v>100</v>
      </c>
      <c r="C270" s="111">
        <v>43361</v>
      </c>
      <c r="D270" s="178">
        <v>1.1557500000000001</v>
      </c>
      <c r="E270" s="178">
        <v>1.1566000000000001</v>
      </c>
      <c r="F270" s="178">
        <v>1.1416999999999999</v>
      </c>
      <c r="G270" s="178">
        <v>1.14405</v>
      </c>
      <c r="H270" s="369">
        <f t="shared" si="47"/>
        <v>1490.0000000000136</v>
      </c>
      <c r="I270" s="73" t="str">
        <f t="shared" si="43"/>
        <v/>
      </c>
      <c r="J270" s="73" t="str">
        <f t="shared" si="44"/>
        <v>破低</v>
      </c>
      <c r="K270" s="180">
        <v>452256</v>
      </c>
      <c r="L270" s="75">
        <f t="shared" ref="L270" si="73">K270-K269</f>
        <v>225169</v>
      </c>
      <c r="M270" s="76">
        <f t="shared" ref="M270" si="74">L270/K269</f>
        <v>0.99155389784531922</v>
      </c>
      <c r="N270" s="180">
        <v>507420</v>
      </c>
      <c r="O270" s="180">
        <v>7778</v>
      </c>
      <c r="P270" s="180">
        <v>521794</v>
      </c>
      <c r="Q270" s="75">
        <f t="shared" ref="Q270" si="75">P270-P269</f>
        <v>11563</v>
      </c>
      <c r="R270" s="76">
        <f t="shared" ref="R270" si="76">Q270/P269</f>
        <v>2.2662284337878334E-2</v>
      </c>
      <c r="S270" s="437">
        <v>1.9263999999999999</v>
      </c>
      <c r="T270" s="437"/>
      <c r="U270" s="437">
        <v>1.74</v>
      </c>
      <c r="V270" s="438"/>
      <c r="W270" s="182" t="s">
        <v>172</v>
      </c>
      <c r="X270" s="597"/>
      <c r="Y270" s="135"/>
    </row>
    <row r="271" spans="1:25" s="92" customFormat="1">
      <c r="A271" s="85">
        <v>43325</v>
      </c>
      <c r="B271" s="86" t="s">
        <v>98</v>
      </c>
      <c r="C271" s="87">
        <v>43361</v>
      </c>
      <c r="D271" s="88">
        <v>1.1416999999999999</v>
      </c>
      <c r="E271" s="88">
        <v>1.14615</v>
      </c>
      <c r="F271" s="88">
        <v>1.1394</v>
      </c>
      <c r="G271" s="88">
        <v>1.1436999999999999</v>
      </c>
      <c r="H271" s="369">
        <f t="shared" si="47"/>
        <v>675.00000000000341</v>
      </c>
      <c r="I271" s="73" t="str">
        <f t="shared" si="43"/>
        <v/>
      </c>
      <c r="J271" s="73" t="str">
        <f t="shared" si="44"/>
        <v>破低</v>
      </c>
      <c r="K271" s="90">
        <v>325193</v>
      </c>
      <c r="L271" s="75">
        <f t="shared" ref="L271" si="77">K271-K270</f>
        <v>-127063</v>
      </c>
      <c r="M271" s="76">
        <f t="shared" ref="M271" si="78">L271/K270</f>
        <v>-0.28095370763461402</v>
      </c>
      <c r="N271" s="90">
        <v>506684</v>
      </c>
      <c r="O271" s="90">
        <v>8228</v>
      </c>
      <c r="P271" s="90">
        <v>521865</v>
      </c>
      <c r="Q271" s="75">
        <f t="shared" ref="Q271" si="79">P271-P270</f>
        <v>71</v>
      </c>
      <c r="R271" s="76">
        <f t="shared" ref="R271" si="80">Q271/P270</f>
        <v>1.3606902340770495E-4</v>
      </c>
      <c r="S271" s="441">
        <v>1.8902000000000001</v>
      </c>
      <c r="T271" s="441"/>
      <c r="U271" s="441">
        <v>1.66</v>
      </c>
      <c r="V271" s="442"/>
      <c r="W271" s="91" t="s">
        <v>172</v>
      </c>
      <c r="X271" s="593"/>
      <c r="Y271" s="86"/>
    </row>
    <row r="272" spans="1:25" s="92" customFormat="1">
      <c r="A272" s="85">
        <v>43326</v>
      </c>
      <c r="B272" s="86" t="s">
        <v>97</v>
      </c>
      <c r="C272" s="87">
        <v>43361</v>
      </c>
      <c r="D272" s="88">
        <v>1.1432</v>
      </c>
      <c r="E272" s="88">
        <v>1.1456999999999999</v>
      </c>
      <c r="F272" s="88">
        <v>1.1356999999999999</v>
      </c>
      <c r="G272" s="88">
        <v>1.137</v>
      </c>
      <c r="H272" s="369">
        <f t="shared" si="47"/>
        <v>1000.0000000000009</v>
      </c>
      <c r="I272" s="73" t="str">
        <f t="shared" si="43"/>
        <v/>
      </c>
      <c r="J272" s="73" t="str">
        <f t="shared" si="44"/>
        <v>破低</v>
      </c>
      <c r="K272" s="90">
        <v>262979</v>
      </c>
      <c r="L272" s="75">
        <f t="shared" ref="L272:L273" si="81">K272-K271</f>
        <v>-62214</v>
      </c>
      <c r="M272" s="76">
        <f t="shared" ref="M272:M273" si="82">L272/K271</f>
        <v>-0.19131408117640908</v>
      </c>
      <c r="N272" s="90">
        <v>513352</v>
      </c>
      <c r="O272" s="90">
        <v>8429</v>
      </c>
      <c r="P272" s="90">
        <v>528828</v>
      </c>
      <c r="Q272" s="75">
        <f t="shared" ref="Q272" si="83">P272-P271</f>
        <v>6963</v>
      </c>
      <c r="R272" s="76">
        <f t="shared" ref="R272" si="84">Q272/P271</f>
        <v>1.3342531114368658E-2</v>
      </c>
      <c r="S272" s="441">
        <v>1.8973</v>
      </c>
      <c r="T272" s="441"/>
      <c r="U272" s="441">
        <v>1.58</v>
      </c>
      <c r="V272" s="442"/>
      <c r="W272" s="91" t="s">
        <v>172</v>
      </c>
      <c r="X272" s="593"/>
      <c r="Y272" s="86"/>
    </row>
    <row r="273" spans="1:16383" s="92" customFormat="1">
      <c r="A273" s="85">
        <v>43327</v>
      </c>
      <c r="B273" s="86" t="s">
        <v>192</v>
      </c>
      <c r="C273" s="87">
        <v>43361</v>
      </c>
      <c r="D273" s="88">
        <v>1.1371</v>
      </c>
      <c r="E273" s="88">
        <v>1.13815</v>
      </c>
      <c r="F273" s="88">
        <v>1.1327499999999999</v>
      </c>
      <c r="G273" s="88">
        <v>1.137</v>
      </c>
      <c r="H273" s="369">
        <f t="shared" si="47"/>
        <v>540.00000000000716</v>
      </c>
      <c r="I273" s="73" t="str">
        <f t="shared" si="43"/>
        <v/>
      </c>
      <c r="J273" s="73" t="str">
        <f t="shared" si="44"/>
        <v>破低</v>
      </c>
      <c r="K273" s="90">
        <v>286413</v>
      </c>
      <c r="L273" s="75">
        <f t="shared" si="81"/>
        <v>23434</v>
      </c>
      <c r="M273" s="76">
        <f t="shared" si="82"/>
        <v>8.9109776826286513E-2</v>
      </c>
      <c r="N273" s="90">
        <v>511718</v>
      </c>
      <c r="O273" s="90">
        <v>8587</v>
      </c>
      <c r="P273" s="90">
        <v>525360</v>
      </c>
      <c r="Q273" s="75">
        <f t="shared" ref="Q273" si="85">P273-P272</f>
        <v>-3468</v>
      </c>
      <c r="R273" s="76">
        <f t="shared" ref="R273" si="86">Q273/P272</f>
        <v>-6.5578978420204681E-3</v>
      </c>
      <c r="S273" s="441">
        <v>1.8442000000000001</v>
      </c>
      <c r="T273" s="441"/>
      <c r="U273" s="441">
        <v>1.62</v>
      </c>
      <c r="V273" s="442"/>
      <c r="W273" s="91" t="s">
        <v>172</v>
      </c>
      <c r="X273" s="593"/>
      <c r="Y273" s="86"/>
    </row>
    <row r="274" spans="1:16383" s="92" customFormat="1">
      <c r="A274" s="85">
        <v>43328</v>
      </c>
      <c r="B274" s="86" t="s">
        <v>102</v>
      </c>
      <c r="C274" s="87">
        <v>43361</v>
      </c>
      <c r="D274" s="88">
        <v>1.1368</v>
      </c>
      <c r="E274" s="88">
        <v>1.1433</v>
      </c>
      <c r="F274" s="88">
        <v>1.13595</v>
      </c>
      <c r="G274" s="88">
        <v>1.1399999999999999</v>
      </c>
      <c r="H274" s="369">
        <f t="shared" si="47"/>
        <v>734.99999999999682</v>
      </c>
      <c r="I274" s="73" t="str">
        <f t="shared" si="43"/>
        <v>過高</v>
      </c>
      <c r="J274" s="73" t="str">
        <f t="shared" si="44"/>
        <v/>
      </c>
      <c r="K274" s="90">
        <v>304763</v>
      </c>
      <c r="L274" s="75">
        <f t="shared" ref="L274" si="87">K274-K273</f>
        <v>18350</v>
      </c>
      <c r="M274" s="76">
        <f t="shared" ref="M274" si="88">L274/K273</f>
        <v>6.4068320921187236E-2</v>
      </c>
      <c r="N274" s="90">
        <v>515916</v>
      </c>
      <c r="O274" s="90">
        <v>12102</v>
      </c>
      <c r="P274" s="90">
        <v>533078</v>
      </c>
      <c r="Q274" s="75">
        <f t="shared" ref="Q274" si="89">P274-P273</f>
        <v>7718</v>
      </c>
      <c r="R274" s="76">
        <f t="shared" ref="R274" si="90">Q274/P273</f>
        <v>1.4690878635602254E-2</v>
      </c>
      <c r="S274" s="441">
        <v>1.8837999999999999</v>
      </c>
      <c r="T274" s="441"/>
      <c r="U274" s="441">
        <v>1.47</v>
      </c>
      <c r="V274" s="442"/>
      <c r="W274" s="91" t="s">
        <v>172</v>
      </c>
      <c r="X274" s="593"/>
      <c r="Y274" s="86"/>
    </row>
    <row r="275" spans="1:16383" s="92" customFormat="1">
      <c r="A275" s="85">
        <v>43329</v>
      </c>
      <c r="B275" s="86" t="s">
        <v>100</v>
      </c>
      <c r="C275" s="87">
        <v>43361</v>
      </c>
      <c r="D275" s="88">
        <v>1.1396500000000001</v>
      </c>
      <c r="E275" s="88">
        <v>1.1468499999999999</v>
      </c>
      <c r="F275" s="88">
        <v>1.1389499999999999</v>
      </c>
      <c r="G275" s="88">
        <v>1.1460999999999999</v>
      </c>
      <c r="H275" s="369">
        <f t="shared" si="47"/>
        <v>790.00000000000182</v>
      </c>
      <c r="I275" s="73" t="str">
        <f t="shared" si="43"/>
        <v>過高</v>
      </c>
      <c r="J275" s="73" t="str">
        <f t="shared" si="44"/>
        <v/>
      </c>
      <c r="K275" s="90">
        <v>250514</v>
      </c>
      <c r="L275" s="75">
        <f t="shared" ref="L275:L276" si="91">K275-K274</f>
        <v>-54249</v>
      </c>
      <c r="M275" s="76">
        <f t="shared" ref="M275:M276" si="92">L275/K274</f>
        <v>-0.17800389154851476</v>
      </c>
      <c r="N275" s="90">
        <v>513216</v>
      </c>
      <c r="O275" s="90">
        <v>12615</v>
      </c>
      <c r="P275" s="90">
        <v>530913</v>
      </c>
      <c r="Q275" s="75">
        <f t="shared" ref="Q275" si="93">P275-P274</f>
        <v>-2165</v>
      </c>
      <c r="R275" s="76">
        <f t="shared" ref="R275" si="94">Q275/P274</f>
        <v>-4.0613193566419927E-3</v>
      </c>
      <c r="S275" s="441">
        <v>1.9116</v>
      </c>
      <c r="T275" s="441"/>
      <c r="U275" s="441">
        <v>1.26</v>
      </c>
      <c r="V275" s="442"/>
      <c r="W275" s="91" t="s">
        <v>172</v>
      </c>
      <c r="X275" s="593"/>
      <c r="Y275" s="86"/>
    </row>
    <row r="276" spans="1:16383" s="183" customFormat="1">
      <c r="A276" s="134">
        <v>43332</v>
      </c>
      <c r="B276" s="135" t="s">
        <v>98</v>
      </c>
      <c r="C276" s="111">
        <v>43361</v>
      </c>
      <c r="D276" s="178">
        <v>1.1460999999999999</v>
      </c>
      <c r="E276" s="178">
        <v>1.1508</v>
      </c>
      <c r="F276" s="178">
        <v>1.1416500000000001</v>
      </c>
      <c r="G276" s="178">
        <v>1.15025</v>
      </c>
      <c r="H276" s="369">
        <f t="shared" si="47"/>
        <v>914.99999999999909</v>
      </c>
      <c r="I276" s="73" t="str">
        <f t="shared" ref="I276:I307" si="95">IF(E276&gt;E275,"過高","")</f>
        <v>過高</v>
      </c>
      <c r="J276" s="73" t="str">
        <f t="shared" ref="J276:J307" si="96">IF(F276&lt;F275,"破低","")</f>
        <v/>
      </c>
      <c r="K276" s="180">
        <v>213804</v>
      </c>
      <c r="L276" s="75">
        <f t="shared" si="91"/>
        <v>-36710</v>
      </c>
      <c r="M276" s="76">
        <f t="shared" si="92"/>
        <v>-0.14653871639908347</v>
      </c>
      <c r="N276" s="180">
        <v>513578</v>
      </c>
      <c r="O276" s="180">
        <v>13073</v>
      </c>
      <c r="P276" s="180">
        <v>531821</v>
      </c>
      <c r="Q276" s="75">
        <f t="shared" ref="Q276" si="97">P276-P275</f>
        <v>908</v>
      </c>
      <c r="R276" s="76">
        <f t="shared" ref="R276" si="98">Q276/P275</f>
        <v>1.7102613799247711E-3</v>
      </c>
      <c r="S276" s="437">
        <v>1.4229000000000001</v>
      </c>
      <c r="T276" s="437"/>
      <c r="U276" s="437">
        <v>1.1399999999999999</v>
      </c>
      <c r="V276" s="438"/>
      <c r="W276" s="182" t="s">
        <v>172</v>
      </c>
      <c r="X276" s="597"/>
      <c r="Y276" s="135"/>
    </row>
    <row r="277" spans="1:16383" s="183" customFormat="1">
      <c r="A277" s="134">
        <v>43333</v>
      </c>
      <c r="B277" s="135" t="s">
        <v>97</v>
      </c>
      <c r="C277" s="111">
        <v>43361</v>
      </c>
      <c r="D277" s="178">
        <v>1.151</v>
      </c>
      <c r="E277" s="178">
        <v>1.1624000000000001</v>
      </c>
      <c r="F277" s="178">
        <v>1.1507000000000001</v>
      </c>
      <c r="G277" s="178">
        <v>1.1593500000000001</v>
      </c>
      <c r="H277" s="369">
        <f t="shared" si="47"/>
        <v>1170.0000000000043</v>
      </c>
      <c r="I277" s="73" t="str">
        <f t="shared" si="95"/>
        <v>過高</v>
      </c>
      <c r="J277" s="73" t="str">
        <f t="shared" si="96"/>
        <v/>
      </c>
      <c r="K277" s="180">
        <v>314341</v>
      </c>
      <c r="L277" s="75">
        <f t="shared" ref="L277" si="99">K277-K276</f>
        <v>100537</v>
      </c>
      <c r="M277" s="76">
        <f t="shared" ref="M277" si="100">L277/K276</f>
        <v>0.47022974312922117</v>
      </c>
      <c r="N277" s="180">
        <v>513996</v>
      </c>
      <c r="O277" s="180">
        <v>12569</v>
      </c>
      <c r="P277" s="180">
        <v>532137</v>
      </c>
      <c r="Q277" s="75">
        <f t="shared" ref="Q277:Q278" si="101">P277-P276</f>
        <v>316</v>
      </c>
      <c r="R277" s="76">
        <f t="shared" ref="R277:R278" si="102">Q277/P276</f>
        <v>5.9418488551599125E-4</v>
      </c>
      <c r="S277" s="437">
        <v>1.1989000000000001</v>
      </c>
      <c r="T277" s="437"/>
      <c r="U277" s="437">
        <v>-1.23</v>
      </c>
      <c r="V277" s="438"/>
      <c r="W277" s="182" t="s">
        <v>172</v>
      </c>
      <c r="X277" s="598"/>
      <c r="Y277" s="178"/>
      <c r="Z277" s="591"/>
      <c r="AA277" s="178"/>
      <c r="AB277" s="179"/>
      <c r="AC277" s="73"/>
      <c r="AD277" s="73"/>
      <c r="AE277" s="180"/>
      <c r="AF277" s="75"/>
      <c r="AG277" s="76"/>
      <c r="AH277" s="180"/>
      <c r="AI277" s="180"/>
      <c r="AJ277" s="180"/>
      <c r="AK277" s="75"/>
      <c r="AL277" s="76"/>
      <c r="AM277" s="181"/>
      <c r="AN277" s="181"/>
      <c r="AO277" s="182"/>
      <c r="AP277" s="134"/>
      <c r="AQ277" s="135"/>
      <c r="AR277" s="111"/>
      <c r="AS277" s="178"/>
      <c r="AT277" s="178"/>
      <c r="AU277" s="178"/>
      <c r="AV277" s="178"/>
      <c r="AW277" s="179"/>
      <c r="AX277" s="73"/>
      <c r="AY277" s="73"/>
      <c r="AZ277" s="180"/>
      <c r="BA277" s="75"/>
      <c r="BB277" s="76"/>
      <c r="BC277" s="180"/>
      <c r="BD277" s="180"/>
      <c r="BE277" s="180"/>
      <c r="BF277" s="75"/>
      <c r="BG277" s="76"/>
      <c r="BH277" s="181"/>
      <c r="BI277" s="181"/>
      <c r="BJ277" s="182"/>
      <c r="BK277" s="134"/>
      <c r="BL277" s="135"/>
      <c r="BM277" s="111"/>
      <c r="BN277" s="178"/>
      <c r="BO277" s="178"/>
      <c r="BP277" s="178"/>
      <c r="BQ277" s="178"/>
      <c r="BR277" s="179"/>
      <c r="BS277" s="73"/>
      <c r="BT277" s="73"/>
      <c r="BU277" s="180"/>
      <c r="BV277" s="75"/>
      <c r="BW277" s="76"/>
      <c r="BX277" s="180"/>
      <c r="BY277" s="180"/>
      <c r="BZ277" s="180"/>
      <c r="CA277" s="75"/>
      <c r="CB277" s="76"/>
      <c r="CC277" s="181"/>
      <c r="CD277" s="181"/>
      <c r="CE277" s="182"/>
      <c r="CF277" s="134"/>
      <c r="CG277" s="135"/>
      <c r="CH277" s="111"/>
      <c r="CI277" s="178"/>
      <c r="CJ277" s="178"/>
      <c r="CK277" s="178"/>
      <c r="CL277" s="178"/>
      <c r="CM277" s="179"/>
      <c r="CN277" s="73"/>
      <c r="CO277" s="73"/>
      <c r="CP277" s="180"/>
      <c r="CQ277" s="75"/>
      <c r="CR277" s="76"/>
      <c r="CS277" s="180"/>
      <c r="CT277" s="180"/>
      <c r="CU277" s="180"/>
      <c r="CV277" s="75"/>
      <c r="CW277" s="76"/>
      <c r="CX277" s="181"/>
      <c r="CY277" s="181"/>
      <c r="CZ277" s="182"/>
      <c r="DA277" s="134"/>
      <c r="DB277" s="135"/>
      <c r="DC277" s="111"/>
      <c r="DD277" s="178"/>
      <c r="DE277" s="178"/>
      <c r="DF277" s="178"/>
      <c r="DG277" s="178"/>
      <c r="DH277" s="179"/>
      <c r="DI277" s="73"/>
      <c r="DJ277" s="73"/>
      <c r="DK277" s="180"/>
      <c r="DL277" s="75"/>
      <c r="DM277" s="76"/>
      <c r="DN277" s="180"/>
      <c r="DO277" s="180"/>
      <c r="DP277" s="180"/>
      <c r="DQ277" s="75"/>
      <c r="DR277" s="76"/>
      <c r="DS277" s="181"/>
      <c r="DT277" s="181"/>
      <c r="DU277" s="182"/>
      <c r="DV277" s="134"/>
      <c r="DW277" s="135"/>
      <c r="DX277" s="111"/>
      <c r="DY277" s="178"/>
      <c r="DZ277" s="178"/>
      <c r="EA277" s="178"/>
      <c r="EB277" s="178"/>
      <c r="EC277" s="179"/>
      <c r="ED277" s="73"/>
      <c r="EE277" s="73"/>
      <c r="EF277" s="180"/>
      <c r="EG277" s="75"/>
      <c r="EH277" s="76"/>
      <c r="EI277" s="180"/>
      <c r="EJ277" s="180"/>
      <c r="EK277" s="180"/>
      <c r="EL277" s="75"/>
      <c r="EM277" s="76"/>
      <c r="EN277" s="181"/>
      <c r="EO277" s="181"/>
      <c r="EP277" s="182"/>
      <c r="EQ277" s="134"/>
      <c r="ER277" s="135"/>
      <c r="ES277" s="111"/>
      <c r="ET277" s="178"/>
      <c r="EU277" s="178"/>
      <c r="EV277" s="178"/>
      <c r="EW277" s="178"/>
      <c r="EX277" s="179"/>
      <c r="EY277" s="73"/>
      <c r="EZ277" s="73"/>
      <c r="FA277" s="180"/>
      <c r="FB277" s="75"/>
      <c r="FC277" s="76"/>
      <c r="FD277" s="180"/>
      <c r="FE277" s="180"/>
      <c r="FF277" s="180"/>
      <c r="FG277" s="75"/>
      <c r="FH277" s="76"/>
      <c r="FI277" s="181"/>
      <c r="FJ277" s="181"/>
      <c r="FK277" s="182"/>
      <c r="FL277" s="134"/>
      <c r="FM277" s="135"/>
      <c r="FN277" s="111"/>
      <c r="FO277" s="178"/>
      <c r="FP277" s="178"/>
      <c r="FQ277" s="178"/>
      <c r="FR277" s="178"/>
      <c r="FS277" s="179"/>
      <c r="FT277" s="73"/>
      <c r="FU277" s="73"/>
      <c r="FV277" s="180"/>
      <c r="FW277" s="75"/>
      <c r="FX277" s="76"/>
      <c r="FY277" s="180"/>
      <c r="FZ277" s="180"/>
      <c r="GA277" s="180"/>
      <c r="GB277" s="75"/>
      <c r="GC277" s="76"/>
      <c r="GD277" s="181"/>
      <c r="GE277" s="181"/>
      <c r="GF277" s="182"/>
      <c r="GG277" s="134"/>
      <c r="GH277" s="135"/>
      <c r="GI277" s="111"/>
      <c r="GJ277" s="178"/>
      <c r="GK277" s="178"/>
      <c r="GL277" s="178"/>
      <c r="GM277" s="178"/>
      <c r="GN277" s="179"/>
      <c r="GO277" s="73"/>
      <c r="GP277" s="73"/>
      <c r="GQ277" s="180"/>
      <c r="GR277" s="75"/>
      <c r="GS277" s="76"/>
      <c r="GT277" s="180"/>
      <c r="GU277" s="180"/>
      <c r="GV277" s="180"/>
      <c r="GW277" s="75"/>
      <c r="GX277" s="76"/>
      <c r="GY277" s="181"/>
      <c r="GZ277" s="181"/>
      <c r="HA277" s="182"/>
      <c r="HB277" s="134"/>
      <c r="HC277" s="135"/>
      <c r="HD277" s="111"/>
      <c r="HE277" s="178"/>
      <c r="HF277" s="178"/>
      <c r="HG277" s="178"/>
      <c r="HH277" s="178"/>
      <c r="HI277" s="179"/>
      <c r="HJ277" s="73"/>
      <c r="HK277" s="73"/>
      <c r="HL277" s="180"/>
      <c r="HM277" s="75"/>
      <c r="HN277" s="76"/>
      <c r="HO277" s="180"/>
      <c r="HP277" s="180"/>
      <c r="HQ277" s="180"/>
      <c r="HR277" s="75"/>
      <c r="HS277" s="76"/>
      <c r="HT277" s="181"/>
      <c r="HU277" s="181"/>
      <c r="HV277" s="182"/>
      <c r="HW277" s="134"/>
      <c r="HX277" s="135"/>
      <c r="HY277" s="111"/>
      <c r="HZ277" s="178"/>
      <c r="IA277" s="178"/>
      <c r="IB277" s="178"/>
      <c r="IC277" s="178"/>
      <c r="ID277" s="179"/>
      <c r="IE277" s="73"/>
      <c r="IF277" s="73"/>
      <c r="IG277" s="180"/>
      <c r="IH277" s="75"/>
      <c r="II277" s="76"/>
      <c r="IJ277" s="180"/>
      <c r="IK277" s="180"/>
      <c r="IL277" s="180"/>
      <c r="IM277" s="75"/>
      <c r="IN277" s="76"/>
      <c r="IO277" s="181"/>
      <c r="IP277" s="181"/>
      <c r="IQ277" s="182"/>
      <c r="IR277" s="134"/>
      <c r="IS277" s="135"/>
      <c r="IT277" s="111"/>
      <c r="IU277" s="178"/>
      <c r="IV277" s="178"/>
      <c r="IW277" s="178"/>
      <c r="IX277" s="178"/>
      <c r="IY277" s="179"/>
      <c r="IZ277" s="73"/>
      <c r="JA277" s="73"/>
      <c r="JB277" s="180"/>
      <c r="JC277" s="75"/>
      <c r="JD277" s="76"/>
      <c r="JE277" s="180"/>
      <c r="JF277" s="180"/>
      <c r="JG277" s="180"/>
      <c r="JH277" s="75"/>
      <c r="JI277" s="76"/>
      <c r="JJ277" s="181"/>
      <c r="JK277" s="181"/>
      <c r="JL277" s="182"/>
      <c r="JM277" s="134"/>
      <c r="JN277" s="135"/>
      <c r="JO277" s="111"/>
      <c r="JP277" s="178"/>
      <c r="JQ277" s="178"/>
      <c r="JR277" s="178"/>
      <c r="JS277" s="178"/>
      <c r="JT277" s="179"/>
      <c r="JU277" s="73"/>
      <c r="JV277" s="73"/>
      <c r="JW277" s="180"/>
      <c r="JX277" s="75"/>
      <c r="JY277" s="76"/>
      <c r="JZ277" s="180"/>
      <c r="KA277" s="180"/>
      <c r="KB277" s="180"/>
      <c r="KC277" s="75"/>
      <c r="KD277" s="76"/>
      <c r="KE277" s="181"/>
      <c r="KF277" s="181"/>
      <c r="KG277" s="182"/>
      <c r="KH277" s="134"/>
      <c r="KI277" s="135"/>
      <c r="KJ277" s="111"/>
      <c r="KK277" s="178"/>
      <c r="KL277" s="178"/>
      <c r="KM277" s="178"/>
      <c r="KN277" s="178"/>
      <c r="KO277" s="179"/>
      <c r="KP277" s="73"/>
      <c r="KQ277" s="73"/>
      <c r="KR277" s="180"/>
      <c r="KS277" s="75"/>
      <c r="KT277" s="76"/>
      <c r="KU277" s="180"/>
      <c r="KV277" s="180"/>
      <c r="KW277" s="180"/>
      <c r="KX277" s="75"/>
      <c r="KY277" s="76"/>
      <c r="KZ277" s="181"/>
      <c r="LA277" s="181"/>
      <c r="LB277" s="182"/>
      <c r="LC277" s="134"/>
      <c r="LD277" s="135"/>
      <c r="LE277" s="111"/>
      <c r="LF277" s="178"/>
      <c r="LG277" s="178"/>
      <c r="LH277" s="178"/>
      <c r="LI277" s="178"/>
      <c r="LJ277" s="179"/>
      <c r="LK277" s="73"/>
      <c r="LL277" s="73"/>
      <c r="LM277" s="180"/>
      <c r="LN277" s="75"/>
      <c r="LO277" s="76"/>
      <c r="LP277" s="180"/>
      <c r="LQ277" s="180"/>
      <c r="LR277" s="180"/>
      <c r="LS277" s="75"/>
      <c r="LT277" s="76"/>
      <c r="LU277" s="181"/>
      <c r="LV277" s="181"/>
      <c r="LW277" s="182"/>
      <c r="LX277" s="134"/>
      <c r="LY277" s="135"/>
      <c r="LZ277" s="111"/>
      <c r="MA277" s="178"/>
      <c r="MB277" s="178"/>
      <c r="MC277" s="178"/>
      <c r="MD277" s="178"/>
      <c r="ME277" s="179"/>
      <c r="MF277" s="73"/>
      <c r="MG277" s="73"/>
      <c r="MH277" s="180"/>
      <c r="MI277" s="75"/>
      <c r="MJ277" s="76"/>
      <c r="MK277" s="180"/>
      <c r="ML277" s="180"/>
      <c r="MM277" s="180"/>
      <c r="MN277" s="75"/>
      <c r="MO277" s="76"/>
      <c r="MP277" s="181"/>
      <c r="MQ277" s="181"/>
      <c r="MR277" s="182"/>
      <c r="MS277" s="134"/>
      <c r="MT277" s="135"/>
      <c r="MU277" s="111"/>
      <c r="MV277" s="178"/>
      <c r="MW277" s="178"/>
      <c r="MX277" s="178"/>
      <c r="MY277" s="178"/>
      <c r="MZ277" s="179"/>
      <c r="NA277" s="73"/>
      <c r="NB277" s="73"/>
      <c r="NC277" s="180"/>
      <c r="ND277" s="75"/>
      <c r="NE277" s="76"/>
      <c r="NF277" s="180"/>
      <c r="NG277" s="180"/>
      <c r="NH277" s="180"/>
      <c r="NI277" s="75"/>
      <c r="NJ277" s="76"/>
      <c r="NK277" s="181"/>
      <c r="NL277" s="181"/>
      <c r="NM277" s="182"/>
      <c r="NN277" s="134"/>
      <c r="NO277" s="135"/>
      <c r="NP277" s="111"/>
      <c r="NQ277" s="178"/>
      <c r="NR277" s="178"/>
      <c r="NS277" s="178"/>
      <c r="NT277" s="178"/>
      <c r="NU277" s="179"/>
      <c r="NV277" s="73"/>
      <c r="NW277" s="73"/>
      <c r="NX277" s="180"/>
      <c r="NY277" s="75"/>
      <c r="NZ277" s="76"/>
      <c r="OA277" s="180"/>
      <c r="OB277" s="180"/>
      <c r="OC277" s="180"/>
      <c r="OD277" s="75"/>
      <c r="OE277" s="76"/>
      <c r="OF277" s="181"/>
      <c r="OG277" s="181"/>
      <c r="OH277" s="182"/>
      <c r="OI277" s="134"/>
      <c r="OJ277" s="135"/>
      <c r="OK277" s="111"/>
      <c r="OL277" s="178"/>
      <c r="OM277" s="178"/>
      <c r="ON277" s="178"/>
      <c r="OO277" s="178"/>
      <c r="OP277" s="179"/>
      <c r="OQ277" s="73"/>
      <c r="OR277" s="73"/>
      <c r="OS277" s="180"/>
      <c r="OT277" s="75"/>
      <c r="OU277" s="76"/>
      <c r="OV277" s="180"/>
      <c r="OW277" s="180"/>
      <c r="OX277" s="180"/>
      <c r="OY277" s="75"/>
      <c r="OZ277" s="76"/>
      <c r="PA277" s="181"/>
      <c r="PB277" s="181"/>
      <c r="PC277" s="182"/>
      <c r="PD277" s="134"/>
      <c r="PE277" s="135"/>
      <c r="PF277" s="111"/>
      <c r="PG277" s="178"/>
      <c r="PH277" s="178"/>
      <c r="PI277" s="178"/>
      <c r="PJ277" s="178"/>
      <c r="PK277" s="179"/>
      <c r="PL277" s="73"/>
      <c r="PM277" s="73"/>
      <c r="PN277" s="180"/>
      <c r="PO277" s="75"/>
      <c r="PP277" s="76"/>
      <c r="PQ277" s="180"/>
      <c r="PR277" s="180"/>
      <c r="PS277" s="180"/>
      <c r="PT277" s="75"/>
      <c r="PU277" s="76"/>
      <c r="PV277" s="181"/>
      <c r="PW277" s="181"/>
      <c r="PX277" s="182"/>
      <c r="PY277" s="134"/>
      <c r="PZ277" s="135"/>
      <c r="QA277" s="111"/>
      <c r="QB277" s="178"/>
      <c r="QC277" s="178"/>
      <c r="QD277" s="178"/>
      <c r="QE277" s="178"/>
      <c r="QF277" s="179"/>
      <c r="QG277" s="73"/>
      <c r="QH277" s="73"/>
      <c r="QI277" s="180"/>
      <c r="QJ277" s="75"/>
      <c r="QK277" s="76"/>
      <c r="QL277" s="180"/>
      <c r="QM277" s="180"/>
      <c r="QN277" s="180"/>
      <c r="QO277" s="75"/>
      <c r="QP277" s="76"/>
      <c r="QQ277" s="181"/>
      <c r="QR277" s="181"/>
      <c r="QS277" s="182"/>
      <c r="QT277" s="134"/>
      <c r="QU277" s="135"/>
      <c r="QV277" s="111"/>
      <c r="QW277" s="178"/>
      <c r="QX277" s="178"/>
      <c r="QY277" s="178"/>
      <c r="QZ277" s="178"/>
      <c r="RA277" s="179"/>
      <c r="RB277" s="73"/>
      <c r="RC277" s="73"/>
      <c r="RD277" s="180"/>
      <c r="RE277" s="75"/>
      <c r="RF277" s="76"/>
      <c r="RG277" s="180"/>
      <c r="RH277" s="180"/>
      <c r="RI277" s="180"/>
      <c r="RJ277" s="75"/>
      <c r="RK277" s="76"/>
      <c r="RL277" s="181"/>
      <c r="RM277" s="181"/>
      <c r="RN277" s="182"/>
      <c r="RO277" s="134"/>
      <c r="RP277" s="135"/>
      <c r="RQ277" s="111"/>
      <c r="RR277" s="178"/>
      <c r="RS277" s="178"/>
      <c r="RT277" s="178"/>
      <c r="RU277" s="178"/>
      <c r="RV277" s="179"/>
      <c r="RW277" s="73"/>
      <c r="RX277" s="73"/>
      <c r="RY277" s="180"/>
      <c r="RZ277" s="75"/>
      <c r="SA277" s="76"/>
      <c r="SB277" s="180"/>
      <c r="SC277" s="180"/>
      <c r="SD277" s="180"/>
      <c r="SE277" s="75"/>
      <c r="SF277" s="76"/>
      <c r="SG277" s="181"/>
      <c r="SH277" s="181"/>
      <c r="SI277" s="182"/>
      <c r="SJ277" s="134"/>
      <c r="SK277" s="135"/>
      <c r="SL277" s="111"/>
      <c r="SM277" s="178"/>
      <c r="SN277" s="178"/>
      <c r="SO277" s="178"/>
      <c r="SP277" s="178"/>
      <c r="SQ277" s="179"/>
      <c r="SR277" s="73"/>
      <c r="SS277" s="73"/>
      <c r="ST277" s="180"/>
      <c r="SU277" s="75"/>
      <c r="SV277" s="76"/>
      <c r="SW277" s="180"/>
      <c r="SX277" s="180"/>
      <c r="SY277" s="180"/>
      <c r="SZ277" s="75"/>
      <c r="TA277" s="76"/>
      <c r="TB277" s="181"/>
      <c r="TC277" s="181"/>
      <c r="TD277" s="182"/>
      <c r="TE277" s="134"/>
      <c r="TF277" s="135"/>
      <c r="TG277" s="111"/>
      <c r="TH277" s="178"/>
      <c r="TI277" s="178"/>
      <c r="TJ277" s="178"/>
      <c r="TK277" s="178"/>
      <c r="TL277" s="179"/>
      <c r="TM277" s="73"/>
      <c r="TN277" s="73"/>
      <c r="TO277" s="180"/>
      <c r="TP277" s="75"/>
      <c r="TQ277" s="76"/>
      <c r="TR277" s="180"/>
      <c r="TS277" s="180"/>
      <c r="TT277" s="180"/>
      <c r="TU277" s="75"/>
      <c r="TV277" s="76"/>
      <c r="TW277" s="181"/>
      <c r="TX277" s="181"/>
      <c r="TY277" s="182"/>
      <c r="TZ277" s="134"/>
      <c r="UA277" s="135"/>
      <c r="UB277" s="111"/>
      <c r="UC277" s="178"/>
      <c r="UD277" s="178"/>
      <c r="UE277" s="178"/>
      <c r="UF277" s="178"/>
      <c r="UG277" s="179"/>
      <c r="UH277" s="73"/>
      <c r="UI277" s="73"/>
      <c r="UJ277" s="180"/>
      <c r="UK277" s="75"/>
      <c r="UL277" s="76"/>
      <c r="UM277" s="180"/>
      <c r="UN277" s="180"/>
      <c r="UO277" s="180"/>
      <c r="UP277" s="75"/>
      <c r="UQ277" s="76"/>
      <c r="UR277" s="181"/>
      <c r="US277" s="181"/>
      <c r="UT277" s="182"/>
      <c r="UU277" s="134"/>
      <c r="UV277" s="135"/>
      <c r="UW277" s="111"/>
      <c r="UX277" s="178"/>
      <c r="UY277" s="178"/>
      <c r="UZ277" s="178"/>
      <c r="VA277" s="178"/>
      <c r="VB277" s="179"/>
      <c r="VC277" s="73"/>
      <c r="VD277" s="73"/>
      <c r="VE277" s="180"/>
      <c r="VF277" s="75"/>
      <c r="VG277" s="76"/>
      <c r="VH277" s="180"/>
      <c r="VI277" s="180"/>
      <c r="VJ277" s="180"/>
      <c r="VK277" s="75"/>
      <c r="VL277" s="76"/>
      <c r="VM277" s="181"/>
      <c r="VN277" s="181"/>
      <c r="VO277" s="182"/>
      <c r="VP277" s="134"/>
      <c r="VQ277" s="135"/>
      <c r="VR277" s="111"/>
      <c r="VS277" s="178"/>
      <c r="VT277" s="178"/>
      <c r="VU277" s="178"/>
      <c r="VV277" s="178"/>
      <c r="VW277" s="179"/>
      <c r="VX277" s="73"/>
      <c r="VY277" s="73"/>
      <c r="VZ277" s="180"/>
      <c r="WA277" s="75"/>
      <c r="WB277" s="76"/>
      <c r="WC277" s="180"/>
      <c r="WD277" s="180"/>
      <c r="WE277" s="180"/>
      <c r="WF277" s="75"/>
      <c r="WG277" s="76"/>
      <c r="WH277" s="181"/>
      <c r="WI277" s="181"/>
      <c r="WJ277" s="182"/>
      <c r="WK277" s="134"/>
      <c r="WL277" s="135"/>
      <c r="WM277" s="111"/>
      <c r="WN277" s="178"/>
      <c r="WO277" s="178"/>
      <c r="WP277" s="178"/>
      <c r="WQ277" s="178"/>
      <c r="WR277" s="179"/>
      <c r="WS277" s="73"/>
      <c r="WT277" s="73"/>
      <c r="WU277" s="180"/>
      <c r="WV277" s="75"/>
      <c r="WW277" s="76"/>
      <c r="WX277" s="180"/>
      <c r="WY277" s="180"/>
      <c r="WZ277" s="180"/>
      <c r="XA277" s="75"/>
      <c r="XB277" s="76"/>
      <c r="XC277" s="181"/>
      <c r="XD277" s="181"/>
      <c r="XE277" s="182"/>
      <c r="XF277" s="134"/>
      <c r="XG277" s="135"/>
      <c r="XH277" s="111"/>
      <c r="XI277" s="178"/>
      <c r="XJ277" s="178"/>
      <c r="XK277" s="178"/>
      <c r="XL277" s="178"/>
      <c r="XM277" s="179"/>
      <c r="XN277" s="73"/>
      <c r="XO277" s="73"/>
      <c r="XP277" s="180"/>
      <c r="XQ277" s="75"/>
      <c r="XR277" s="76"/>
      <c r="XS277" s="180"/>
      <c r="XT277" s="180"/>
      <c r="XU277" s="180"/>
      <c r="XV277" s="75"/>
      <c r="XW277" s="76"/>
      <c r="XX277" s="181"/>
      <c r="XY277" s="181"/>
      <c r="XZ277" s="182"/>
      <c r="YA277" s="134"/>
      <c r="YB277" s="135"/>
      <c r="YC277" s="111"/>
      <c r="YD277" s="178"/>
      <c r="YE277" s="178"/>
      <c r="YF277" s="178"/>
      <c r="YG277" s="178"/>
      <c r="YH277" s="179"/>
      <c r="YI277" s="73"/>
      <c r="YJ277" s="73"/>
      <c r="YK277" s="180"/>
      <c r="YL277" s="75"/>
      <c r="YM277" s="76"/>
      <c r="YN277" s="180"/>
      <c r="YO277" s="180"/>
      <c r="YP277" s="180"/>
      <c r="YQ277" s="75"/>
      <c r="YR277" s="76"/>
      <c r="YS277" s="181"/>
      <c r="YT277" s="181"/>
      <c r="YU277" s="182"/>
      <c r="YV277" s="134"/>
      <c r="YW277" s="135"/>
      <c r="YX277" s="111"/>
      <c r="YY277" s="178"/>
      <c r="YZ277" s="178"/>
      <c r="ZA277" s="178"/>
      <c r="ZB277" s="178"/>
      <c r="ZC277" s="179"/>
      <c r="ZD277" s="73"/>
      <c r="ZE277" s="73"/>
      <c r="ZF277" s="180"/>
      <c r="ZG277" s="75"/>
      <c r="ZH277" s="76"/>
      <c r="ZI277" s="180"/>
      <c r="ZJ277" s="180"/>
      <c r="ZK277" s="180"/>
      <c r="ZL277" s="75"/>
      <c r="ZM277" s="76"/>
      <c r="ZN277" s="181"/>
      <c r="ZO277" s="181"/>
      <c r="ZP277" s="182"/>
      <c r="ZQ277" s="134"/>
      <c r="ZR277" s="135"/>
      <c r="ZS277" s="111"/>
      <c r="ZT277" s="178"/>
      <c r="ZU277" s="178"/>
      <c r="ZV277" s="178"/>
      <c r="ZW277" s="178"/>
      <c r="ZX277" s="179"/>
      <c r="ZY277" s="73"/>
      <c r="ZZ277" s="73"/>
      <c r="AAA277" s="180"/>
      <c r="AAB277" s="75"/>
      <c r="AAC277" s="76"/>
      <c r="AAD277" s="180"/>
      <c r="AAE277" s="180"/>
      <c r="AAF277" s="180"/>
      <c r="AAG277" s="75"/>
      <c r="AAH277" s="76"/>
      <c r="AAI277" s="181"/>
      <c r="AAJ277" s="181"/>
      <c r="AAK277" s="182"/>
      <c r="AAL277" s="134"/>
      <c r="AAM277" s="135"/>
      <c r="AAN277" s="111"/>
      <c r="AAO277" s="178"/>
      <c r="AAP277" s="178"/>
      <c r="AAQ277" s="178"/>
      <c r="AAR277" s="178"/>
      <c r="AAS277" s="179"/>
      <c r="AAT277" s="73"/>
      <c r="AAU277" s="73"/>
      <c r="AAV277" s="180"/>
      <c r="AAW277" s="75"/>
      <c r="AAX277" s="76"/>
      <c r="AAY277" s="180"/>
      <c r="AAZ277" s="180"/>
      <c r="ABA277" s="180"/>
      <c r="ABB277" s="75"/>
      <c r="ABC277" s="76"/>
      <c r="ABD277" s="181"/>
      <c r="ABE277" s="181"/>
      <c r="ABF277" s="182"/>
      <c r="ABG277" s="134"/>
      <c r="ABH277" s="135"/>
      <c r="ABI277" s="111"/>
      <c r="ABJ277" s="178"/>
      <c r="ABK277" s="178"/>
      <c r="ABL277" s="178"/>
      <c r="ABM277" s="178"/>
      <c r="ABN277" s="179"/>
      <c r="ABO277" s="73"/>
      <c r="ABP277" s="73"/>
      <c r="ABQ277" s="180"/>
      <c r="ABR277" s="75"/>
      <c r="ABS277" s="76"/>
      <c r="ABT277" s="180"/>
      <c r="ABU277" s="180"/>
      <c r="ABV277" s="180"/>
      <c r="ABW277" s="75"/>
      <c r="ABX277" s="76"/>
      <c r="ABY277" s="181"/>
      <c r="ABZ277" s="181"/>
      <c r="ACA277" s="182"/>
      <c r="ACB277" s="134"/>
      <c r="ACC277" s="135"/>
      <c r="ACD277" s="111"/>
      <c r="ACE277" s="178"/>
      <c r="ACF277" s="178"/>
      <c r="ACG277" s="178"/>
      <c r="ACH277" s="178"/>
      <c r="ACI277" s="179"/>
      <c r="ACJ277" s="73"/>
      <c r="ACK277" s="73"/>
      <c r="ACL277" s="180"/>
      <c r="ACM277" s="75"/>
      <c r="ACN277" s="76"/>
      <c r="ACO277" s="180"/>
      <c r="ACP277" s="180"/>
      <c r="ACQ277" s="180"/>
      <c r="ACR277" s="75"/>
      <c r="ACS277" s="76"/>
      <c r="ACT277" s="181"/>
      <c r="ACU277" s="181"/>
      <c r="ACV277" s="182"/>
      <c r="ACW277" s="134"/>
      <c r="ACX277" s="135"/>
      <c r="ACY277" s="111"/>
      <c r="ACZ277" s="178"/>
      <c r="ADA277" s="178"/>
      <c r="ADB277" s="178"/>
      <c r="ADC277" s="178"/>
      <c r="ADD277" s="179"/>
      <c r="ADE277" s="73"/>
      <c r="ADF277" s="73"/>
      <c r="ADG277" s="180"/>
      <c r="ADH277" s="75"/>
      <c r="ADI277" s="76"/>
      <c r="ADJ277" s="180"/>
      <c r="ADK277" s="180"/>
      <c r="ADL277" s="180"/>
      <c r="ADM277" s="75"/>
      <c r="ADN277" s="76"/>
      <c r="ADO277" s="181"/>
      <c r="ADP277" s="181"/>
      <c r="ADQ277" s="182"/>
      <c r="ADR277" s="134"/>
      <c r="ADS277" s="135"/>
      <c r="ADT277" s="111"/>
      <c r="ADU277" s="178"/>
      <c r="ADV277" s="178"/>
      <c r="ADW277" s="178"/>
      <c r="ADX277" s="178"/>
      <c r="ADY277" s="179"/>
      <c r="ADZ277" s="73"/>
      <c r="AEA277" s="73"/>
      <c r="AEB277" s="180"/>
      <c r="AEC277" s="75"/>
      <c r="AED277" s="76"/>
      <c r="AEE277" s="180"/>
      <c r="AEF277" s="180"/>
      <c r="AEG277" s="180"/>
      <c r="AEH277" s="75"/>
      <c r="AEI277" s="76"/>
      <c r="AEJ277" s="181"/>
      <c r="AEK277" s="181"/>
      <c r="AEL277" s="182"/>
      <c r="AEM277" s="134"/>
      <c r="AEN277" s="135"/>
      <c r="AEO277" s="111"/>
      <c r="AEP277" s="178"/>
      <c r="AEQ277" s="178"/>
      <c r="AER277" s="178"/>
      <c r="AES277" s="178"/>
      <c r="AET277" s="179"/>
      <c r="AEU277" s="73"/>
      <c r="AEV277" s="73"/>
      <c r="AEW277" s="180"/>
      <c r="AEX277" s="75"/>
      <c r="AEY277" s="76"/>
      <c r="AEZ277" s="180"/>
      <c r="AFA277" s="180"/>
      <c r="AFB277" s="180"/>
      <c r="AFC277" s="75"/>
      <c r="AFD277" s="76"/>
      <c r="AFE277" s="181"/>
      <c r="AFF277" s="181"/>
      <c r="AFG277" s="182"/>
      <c r="AFH277" s="134"/>
      <c r="AFI277" s="135"/>
      <c r="AFJ277" s="111"/>
      <c r="AFK277" s="178"/>
      <c r="AFL277" s="178"/>
      <c r="AFM277" s="178"/>
      <c r="AFN277" s="178"/>
      <c r="AFO277" s="179"/>
      <c r="AFP277" s="73"/>
      <c r="AFQ277" s="73"/>
      <c r="AFR277" s="180"/>
      <c r="AFS277" s="75"/>
      <c r="AFT277" s="76"/>
      <c r="AFU277" s="180"/>
      <c r="AFV277" s="180"/>
      <c r="AFW277" s="180"/>
      <c r="AFX277" s="75"/>
      <c r="AFY277" s="76"/>
      <c r="AFZ277" s="181"/>
      <c r="AGA277" s="181"/>
      <c r="AGB277" s="182"/>
      <c r="AGC277" s="134"/>
      <c r="AGD277" s="135"/>
      <c r="AGE277" s="111"/>
      <c r="AGF277" s="178"/>
      <c r="AGG277" s="178"/>
      <c r="AGH277" s="178"/>
      <c r="AGI277" s="178"/>
      <c r="AGJ277" s="179"/>
      <c r="AGK277" s="73"/>
      <c r="AGL277" s="73"/>
      <c r="AGM277" s="180"/>
      <c r="AGN277" s="75"/>
      <c r="AGO277" s="76"/>
      <c r="AGP277" s="180"/>
      <c r="AGQ277" s="180"/>
      <c r="AGR277" s="180"/>
      <c r="AGS277" s="75"/>
      <c r="AGT277" s="76"/>
      <c r="AGU277" s="181"/>
      <c r="AGV277" s="181"/>
      <c r="AGW277" s="182"/>
      <c r="AGX277" s="134"/>
      <c r="AGY277" s="135"/>
      <c r="AGZ277" s="111"/>
      <c r="AHA277" s="178"/>
      <c r="AHB277" s="178"/>
      <c r="AHC277" s="178"/>
      <c r="AHD277" s="178"/>
      <c r="AHE277" s="179"/>
      <c r="AHF277" s="73"/>
      <c r="AHG277" s="73"/>
      <c r="AHH277" s="180"/>
      <c r="AHI277" s="75"/>
      <c r="AHJ277" s="76"/>
      <c r="AHK277" s="180"/>
      <c r="AHL277" s="180"/>
      <c r="AHM277" s="180"/>
      <c r="AHN277" s="75"/>
      <c r="AHO277" s="76"/>
      <c r="AHP277" s="181"/>
      <c r="AHQ277" s="181"/>
      <c r="AHR277" s="182"/>
      <c r="AHS277" s="134"/>
      <c r="AHT277" s="135"/>
      <c r="AHU277" s="111"/>
      <c r="AHV277" s="178"/>
      <c r="AHW277" s="178"/>
      <c r="AHX277" s="178"/>
      <c r="AHY277" s="178"/>
      <c r="AHZ277" s="179"/>
      <c r="AIA277" s="73"/>
      <c r="AIB277" s="73"/>
      <c r="AIC277" s="180"/>
      <c r="AID277" s="75"/>
      <c r="AIE277" s="76"/>
      <c r="AIF277" s="180"/>
      <c r="AIG277" s="180"/>
      <c r="AIH277" s="180"/>
      <c r="AII277" s="75"/>
      <c r="AIJ277" s="76"/>
      <c r="AIK277" s="181"/>
      <c r="AIL277" s="181"/>
      <c r="AIM277" s="182"/>
      <c r="AIN277" s="134"/>
      <c r="AIO277" s="135"/>
      <c r="AIP277" s="111"/>
      <c r="AIQ277" s="178"/>
      <c r="AIR277" s="178"/>
      <c r="AIS277" s="178"/>
      <c r="AIT277" s="178"/>
      <c r="AIU277" s="179"/>
      <c r="AIV277" s="73"/>
      <c r="AIW277" s="73"/>
      <c r="AIX277" s="180"/>
      <c r="AIY277" s="75"/>
      <c r="AIZ277" s="76"/>
      <c r="AJA277" s="180"/>
      <c r="AJB277" s="180"/>
      <c r="AJC277" s="180"/>
      <c r="AJD277" s="75"/>
      <c r="AJE277" s="76"/>
      <c r="AJF277" s="181"/>
      <c r="AJG277" s="181"/>
      <c r="AJH277" s="182"/>
      <c r="AJI277" s="134"/>
      <c r="AJJ277" s="135"/>
      <c r="AJK277" s="111"/>
      <c r="AJL277" s="178"/>
      <c r="AJM277" s="178"/>
      <c r="AJN277" s="178"/>
      <c r="AJO277" s="178"/>
      <c r="AJP277" s="179"/>
      <c r="AJQ277" s="73"/>
      <c r="AJR277" s="73"/>
      <c r="AJS277" s="180"/>
      <c r="AJT277" s="75"/>
      <c r="AJU277" s="76"/>
      <c r="AJV277" s="180"/>
      <c r="AJW277" s="180"/>
      <c r="AJX277" s="180"/>
      <c r="AJY277" s="75"/>
      <c r="AJZ277" s="76"/>
      <c r="AKA277" s="181"/>
      <c r="AKB277" s="181"/>
      <c r="AKC277" s="182"/>
      <c r="AKD277" s="134"/>
      <c r="AKE277" s="135"/>
      <c r="AKF277" s="111"/>
      <c r="AKG277" s="178"/>
      <c r="AKH277" s="178"/>
      <c r="AKI277" s="178"/>
      <c r="AKJ277" s="178"/>
      <c r="AKK277" s="179"/>
      <c r="AKL277" s="73"/>
      <c r="AKM277" s="73"/>
      <c r="AKN277" s="180"/>
      <c r="AKO277" s="75"/>
      <c r="AKP277" s="76"/>
      <c r="AKQ277" s="180"/>
      <c r="AKR277" s="180"/>
      <c r="AKS277" s="180"/>
      <c r="AKT277" s="75"/>
      <c r="AKU277" s="76"/>
      <c r="AKV277" s="181"/>
      <c r="AKW277" s="181"/>
      <c r="AKX277" s="182"/>
      <c r="AKY277" s="134"/>
      <c r="AKZ277" s="135"/>
      <c r="ALA277" s="111"/>
      <c r="ALB277" s="178"/>
      <c r="ALC277" s="178"/>
      <c r="ALD277" s="178"/>
      <c r="ALE277" s="178"/>
      <c r="ALF277" s="179"/>
      <c r="ALG277" s="73"/>
      <c r="ALH277" s="73"/>
      <c r="ALI277" s="180"/>
      <c r="ALJ277" s="75"/>
      <c r="ALK277" s="76"/>
      <c r="ALL277" s="180"/>
      <c r="ALM277" s="180"/>
      <c r="ALN277" s="180"/>
      <c r="ALO277" s="75"/>
      <c r="ALP277" s="76"/>
      <c r="ALQ277" s="181"/>
      <c r="ALR277" s="181"/>
      <c r="ALS277" s="182"/>
      <c r="ALT277" s="134"/>
      <c r="ALU277" s="135"/>
      <c r="ALV277" s="111"/>
      <c r="ALW277" s="178"/>
      <c r="ALX277" s="178"/>
      <c r="ALY277" s="178"/>
      <c r="ALZ277" s="178"/>
      <c r="AMA277" s="179"/>
      <c r="AMB277" s="73"/>
      <c r="AMC277" s="73"/>
      <c r="AMD277" s="180"/>
      <c r="AME277" s="75"/>
      <c r="AMF277" s="76"/>
      <c r="AMG277" s="180"/>
      <c r="AMH277" s="180"/>
      <c r="AMI277" s="180"/>
      <c r="AMJ277" s="75"/>
      <c r="AMK277" s="76"/>
      <c r="AML277" s="181"/>
      <c r="AMM277" s="181"/>
      <c r="AMN277" s="182"/>
      <c r="AMO277" s="134"/>
      <c r="AMP277" s="135"/>
      <c r="AMQ277" s="111"/>
      <c r="AMR277" s="178"/>
      <c r="AMS277" s="178"/>
      <c r="AMT277" s="178"/>
      <c r="AMU277" s="178"/>
      <c r="AMV277" s="179"/>
      <c r="AMW277" s="73"/>
      <c r="AMX277" s="73"/>
      <c r="AMY277" s="180"/>
      <c r="AMZ277" s="75"/>
      <c r="ANA277" s="76"/>
      <c r="ANB277" s="180"/>
      <c r="ANC277" s="180"/>
      <c r="AND277" s="180"/>
      <c r="ANE277" s="75"/>
      <c r="ANF277" s="76"/>
      <c r="ANG277" s="181"/>
      <c r="ANH277" s="181"/>
      <c r="ANI277" s="182"/>
      <c r="ANJ277" s="134"/>
      <c r="ANK277" s="135"/>
      <c r="ANL277" s="111"/>
      <c r="ANM277" s="178"/>
      <c r="ANN277" s="178"/>
      <c r="ANO277" s="178"/>
      <c r="ANP277" s="178"/>
      <c r="ANQ277" s="179"/>
      <c r="ANR277" s="73"/>
      <c r="ANS277" s="73"/>
      <c r="ANT277" s="180"/>
      <c r="ANU277" s="75"/>
      <c r="ANV277" s="76"/>
      <c r="ANW277" s="180"/>
      <c r="ANX277" s="180"/>
      <c r="ANY277" s="180"/>
      <c r="ANZ277" s="75"/>
      <c r="AOA277" s="76"/>
      <c r="AOB277" s="181"/>
      <c r="AOC277" s="181"/>
      <c r="AOD277" s="182"/>
      <c r="AOE277" s="134"/>
      <c r="AOF277" s="135"/>
      <c r="AOG277" s="111"/>
      <c r="AOH277" s="178"/>
      <c r="AOI277" s="178"/>
      <c r="AOJ277" s="178"/>
      <c r="AOK277" s="178"/>
      <c r="AOL277" s="179"/>
      <c r="AOM277" s="73"/>
      <c r="AON277" s="73"/>
      <c r="AOO277" s="180"/>
      <c r="AOP277" s="75"/>
      <c r="AOQ277" s="76"/>
      <c r="AOR277" s="180"/>
      <c r="AOS277" s="180"/>
      <c r="AOT277" s="180"/>
      <c r="AOU277" s="75"/>
      <c r="AOV277" s="76"/>
      <c r="AOW277" s="181"/>
      <c r="AOX277" s="181"/>
      <c r="AOY277" s="182"/>
      <c r="AOZ277" s="134"/>
      <c r="APA277" s="135"/>
      <c r="APB277" s="111"/>
      <c r="APC277" s="178"/>
      <c r="APD277" s="178"/>
      <c r="APE277" s="178"/>
      <c r="APF277" s="178"/>
      <c r="APG277" s="179"/>
      <c r="APH277" s="73"/>
      <c r="API277" s="73"/>
      <c r="APJ277" s="180"/>
      <c r="APK277" s="75"/>
      <c r="APL277" s="76"/>
      <c r="APM277" s="180"/>
      <c r="APN277" s="180"/>
      <c r="APO277" s="180"/>
      <c r="APP277" s="75"/>
      <c r="APQ277" s="76"/>
      <c r="APR277" s="181"/>
      <c r="APS277" s="181"/>
      <c r="APT277" s="182"/>
      <c r="APU277" s="134"/>
      <c r="APV277" s="135"/>
      <c r="APW277" s="111"/>
      <c r="APX277" s="178"/>
      <c r="APY277" s="178"/>
      <c r="APZ277" s="178"/>
      <c r="AQA277" s="178"/>
      <c r="AQB277" s="179"/>
      <c r="AQC277" s="73"/>
      <c r="AQD277" s="73"/>
      <c r="AQE277" s="180"/>
      <c r="AQF277" s="75"/>
      <c r="AQG277" s="76"/>
      <c r="AQH277" s="180"/>
      <c r="AQI277" s="180"/>
      <c r="AQJ277" s="180"/>
      <c r="AQK277" s="75"/>
      <c r="AQL277" s="76"/>
      <c r="AQM277" s="181"/>
      <c r="AQN277" s="181"/>
      <c r="AQO277" s="182"/>
      <c r="AQP277" s="134"/>
      <c r="AQQ277" s="135"/>
      <c r="AQR277" s="111"/>
      <c r="AQS277" s="178"/>
      <c r="AQT277" s="178"/>
      <c r="AQU277" s="178"/>
      <c r="AQV277" s="178"/>
      <c r="AQW277" s="179"/>
      <c r="AQX277" s="73"/>
      <c r="AQY277" s="73"/>
      <c r="AQZ277" s="180"/>
      <c r="ARA277" s="75"/>
      <c r="ARB277" s="76"/>
      <c r="ARC277" s="180"/>
      <c r="ARD277" s="180"/>
      <c r="ARE277" s="180"/>
      <c r="ARF277" s="75"/>
      <c r="ARG277" s="76"/>
      <c r="ARH277" s="181"/>
      <c r="ARI277" s="181"/>
      <c r="ARJ277" s="182"/>
      <c r="ARK277" s="134"/>
      <c r="ARL277" s="135"/>
      <c r="ARM277" s="111"/>
      <c r="ARN277" s="178"/>
      <c r="ARO277" s="178"/>
      <c r="ARP277" s="178"/>
      <c r="ARQ277" s="178"/>
      <c r="ARR277" s="179"/>
      <c r="ARS277" s="73"/>
      <c r="ART277" s="73"/>
      <c r="ARU277" s="180"/>
      <c r="ARV277" s="75"/>
      <c r="ARW277" s="76"/>
      <c r="ARX277" s="180"/>
      <c r="ARY277" s="180"/>
      <c r="ARZ277" s="180"/>
      <c r="ASA277" s="75"/>
      <c r="ASB277" s="76"/>
      <c r="ASC277" s="181"/>
      <c r="ASD277" s="181"/>
      <c r="ASE277" s="182"/>
      <c r="ASF277" s="134"/>
      <c r="ASG277" s="135"/>
      <c r="ASH277" s="111"/>
      <c r="ASI277" s="178"/>
      <c r="ASJ277" s="178"/>
      <c r="ASK277" s="178"/>
      <c r="ASL277" s="178"/>
      <c r="ASM277" s="179"/>
      <c r="ASN277" s="73"/>
      <c r="ASO277" s="73"/>
      <c r="ASP277" s="180"/>
      <c r="ASQ277" s="75"/>
      <c r="ASR277" s="76"/>
      <c r="ASS277" s="180"/>
      <c r="AST277" s="180"/>
      <c r="ASU277" s="180"/>
      <c r="ASV277" s="75"/>
      <c r="ASW277" s="76"/>
      <c r="ASX277" s="181"/>
      <c r="ASY277" s="181"/>
      <c r="ASZ277" s="182"/>
      <c r="ATA277" s="134"/>
      <c r="ATB277" s="135"/>
      <c r="ATC277" s="111"/>
      <c r="ATD277" s="178"/>
      <c r="ATE277" s="178"/>
      <c r="ATF277" s="178"/>
      <c r="ATG277" s="178"/>
      <c r="ATH277" s="179"/>
      <c r="ATI277" s="73"/>
      <c r="ATJ277" s="73"/>
      <c r="ATK277" s="180"/>
      <c r="ATL277" s="75"/>
      <c r="ATM277" s="76"/>
      <c r="ATN277" s="180"/>
      <c r="ATO277" s="180"/>
      <c r="ATP277" s="180"/>
      <c r="ATQ277" s="75"/>
      <c r="ATR277" s="76"/>
      <c r="ATS277" s="181"/>
      <c r="ATT277" s="181"/>
      <c r="ATU277" s="182"/>
      <c r="ATV277" s="134"/>
      <c r="ATW277" s="135"/>
      <c r="ATX277" s="111"/>
      <c r="ATY277" s="178"/>
      <c r="ATZ277" s="178"/>
      <c r="AUA277" s="178"/>
      <c r="AUB277" s="178"/>
      <c r="AUC277" s="179"/>
      <c r="AUD277" s="73"/>
      <c r="AUE277" s="73"/>
      <c r="AUF277" s="180"/>
      <c r="AUG277" s="75"/>
      <c r="AUH277" s="76"/>
      <c r="AUI277" s="180"/>
      <c r="AUJ277" s="180"/>
      <c r="AUK277" s="180"/>
      <c r="AUL277" s="75"/>
      <c r="AUM277" s="76"/>
      <c r="AUN277" s="181"/>
      <c r="AUO277" s="181"/>
      <c r="AUP277" s="182"/>
      <c r="AUQ277" s="134"/>
      <c r="AUR277" s="135"/>
      <c r="AUS277" s="111"/>
      <c r="AUT277" s="178"/>
      <c r="AUU277" s="178"/>
      <c r="AUV277" s="178"/>
      <c r="AUW277" s="178"/>
      <c r="AUX277" s="179"/>
      <c r="AUY277" s="73"/>
      <c r="AUZ277" s="73"/>
      <c r="AVA277" s="180"/>
      <c r="AVB277" s="75"/>
      <c r="AVC277" s="76"/>
      <c r="AVD277" s="180"/>
      <c r="AVE277" s="180"/>
      <c r="AVF277" s="180"/>
      <c r="AVG277" s="75"/>
      <c r="AVH277" s="76"/>
      <c r="AVI277" s="181"/>
      <c r="AVJ277" s="181"/>
      <c r="AVK277" s="182"/>
      <c r="AVL277" s="134"/>
      <c r="AVM277" s="135"/>
      <c r="AVN277" s="111"/>
      <c r="AVO277" s="178"/>
      <c r="AVP277" s="178"/>
      <c r="AVQ277" s="178"/>
      <c r="AVR277" s="178"/>
      <c r="AVS277" s="179"/>
      <c r="AVT277" s="73"/>
      <c r="AVU277" s="73"/>
      <c r="AVV277" s="180"/>
      <c r="AVW277" s="75"/>
      <c r="AVX277" s="76"/>
      <c r="AVY277" s="180"/>
      <c r="AVZ277" s="180"/>
      <c r="AWA277" s="180"/>
      <c r="AWB277" s="75"/>
      <c r="AWC277" s="76"/>
      <c r="AWD277" s="181"/>
      <c r="AWE277" s="181"/>
      <c r="AWF277" s="182"/>
      <c r="AWG277" s="134"/>
      <c r="AWH277" s="135"/>
      <c r="AWI277" s="111"/>
      <c r="AWJ277" s="178"/>
      <c r="AWK277" s="178"/>
      <c r="AWL277" s="178"/>
      <c r="AWM277" s="178"/>
      <c r="AWN277" s="179"/>
      <c r="AWO277" s="73"/>
      <c r="AWP277" s="73"/>
      <c r="AWQ277" s="180"/>
      <c r="AWR277" s="75"/>
      <c r="AWS277" s="76"/>
      <c r="AWT277" s="180"/>
      <c r="AWU277" s="180"/>
      <c r="AWV277" s="180"/>
      <c r="AWW277" s="75"/>
      <c r="AWX277" s="76"/>
      <c r="AWY277" s="181"/>
      <c r="AWZ277" s="181"/>
      <c r="AXA277" s="182"/>
      <c r="AXB277" s="134"/>
      <c r="AXC277" s="135"/>
      <c r="AXD277" s="111"/>
      <c r="AXE277" s="178"/>
      <c r="AXF277" s="178"/>
      <c r="AXG277" s="178"/>
      <c r="AXH277" s="178"/>
      <c r="AXI277" s="179"/>
      <c r="AXJ277" s="73"/>
      <c r="AXK277" s="73"/>
      <c r="AXL277" s="180"/>
      <c r="AXM277" s="75"/>
      <c r="AXN277" s="76"/>
      <c r="AXO277" s="180"/>
      <c r="AXP277" s="180"/>
      <c r="AXQ277" s="180"/>
      <c r="AXR277" s="75"/>
      <c r="AXS277" s="76"/>
      <c r="AXT277" s="181"/>
      <c r="AXU277" s="181"/>
      <c r="AXV277" s="182"/>
      <c r="AXW277" s="134"/>
      <c r="AXX277" s="135"/>
      <c r="AXY277" s="111"/>
      <c r="AXZ277" s="178"/>
      <c r="AYA277" s="178"/>
      <c r="AYB277" s="178"/>
      <c r="AYC277" s="178"/>
      <c r="AYD277" s="179"/>
      <c r="AYE277" s="73"/>
      <c r="AYF277" s="73"/>
      <c r="AYG277" s="180"/>
      <c r="AYH277" s="75"/>
      <c r="AYI277" s="76"/>
      <c r="AYJ277" s="180"/>
      <c r="AYK277" s="180"/>
      <c r="AYL277" s="180"/>
      <c r="AYM277" s="75"/>
      <c r="AYN277" s="76"/>
      <c r="AYO277" s="181"/>
      <c r="AYP277" s="181"/>
      <c r="AYQ277" s="182"/>
      <c r="AYR277" s="134"/>
      <c r="AYS277" s="135"/>
      <c r="AYT277" s="111"/>
      <c r="AYU277" s="178"/>
      <c r="AYV277" s="178"/>
      <c r="AYW277" s="178"/>
      <c r="AYX277" s="178"/>
      <c r="AYY277" s="179"/>
      <c r="AYZ277" s="73"/>
      <c r="AZA277" s="73"/>
      <c r="AZB277" s="180"/>
      <c r="AZC277" s="75"/>
      <c r="AZD277" s="76"/>
      <c r="AZE277" s="180"/>
      <c r="AZF277" s="180"/>
      <c r="AZG277" s="180"/>
      <c r="AZH277" s="75"/>
      <c r="AZI277" s="76"/>
      <c r="AZJ277" s="181"/>
      <c r="AZK277" s="181"/>
      <c r="AZL277" s="182"/>
      <c r="AZM277" s="134"/>
      <c r="AZN277" s="135"/>
      <c r="AZO277" s="111"/>
      <c r="AZP277" s="178"/>
      <c r="AZQ277" s="178"/>
      <c r="AZR277" s="178"/>
      <c r="AZS277" s="178"/>
      <c r="AZT277" s="179"/>
      <c r="AZU277" s="73"/>
      <c r="AZV277" s="73"/>
      <c r="AZW277" s="180"/>
      <c r="AZX277" s="75"/>
      <c r="AZY277" s="76"/>
      <c r="AZZ277" s="180"/>
      <c r="BAA277" s="180"/>
      <c r="BAB277" s="180"/>
      <c r="BAC277" s="75"/>
      <c r="BAD277" s="76"/>
      <c r="BAE277" s="181"/>
      <c r="BAF277" s="181"/>
      <c r="BAG277" s="182"/>
      <c r="BAH277" s="134"/>
      <c r="BAI277" s="135"/>
      <c r="BAJ277" s="111"/>
      <c r="BAK277" s="178"/>
      <c r="BAL277" s="178"/>
      <c r="BAM277" s="178"/>
      <c r="BAN277" s="178"/>
      <c r="BAO277" s="179"/>
      <c r="BAP277" s="73"/>
      <c r="BAQ277" s="73"/>
      <c r="BAR277" s="180"/>
      <c r="BAS277" s="75"/>
      <c r="BAT277" s="76"/>
      <c r="BAU277" s="180"/>
      <c r="BAV277" s="180"/>
      <c r="BAW277" s="180"/>
      <c r="BAX277" s="75"/>
      <c r="BAY277" s="76"/>
      <c r="BAZ277" s="181"/>
      <c r="BBA277" s="181"/>
      <c r="BBB277" s="182"/>
      <c r="BBC277" s="134"/>
      <c r="BBD277" s="135"/>
      <c r="BBE277" s="111"/>
      <c r="BBF277" s="178"/>
      <c r="BBG277" s="178"/>
      <c r="BBH277" s="178"/>
      <c r="BBI277" s="178"/>
      <c r="BBJ277" s="179"/>
      <c r="BBK277" s="73"/>
      <c r="BBL277" s="73"/>
      <c r="BBM277" s="180"/>
      <c r="BBN277" s="75"/>
      <c r="BBO277" s="76"/>
      <c r="BBP277" s="180"/>
      <c r="BBQ277" s="180"/>
      <c r="BBR277" s="180"/>
      <c r="BBS277" s="75"/>
      <c r="BBT277" s="76"/>
      <c r="BBU277" s="181"/>
      <c r="BBV277" s="181"/>
      <c r="BBW277" s="182"/>
      <c r="BBX277" s="134"/>
      <c r="BBY277" s="135"/>
      <c r="BBZ277" s="111"/>
      <c r="BCA277" s="178"/>
      <c r="BCB277" s="178"/>
      <c r="BCC277" s="178"/>
      <c r="BCD277" s="178"/>
      <c r="BCE277" s="179"/>
      <c r="BCF277" s="73"/>
      <c r="BCG277" s="73"/>
      <c r="BCH277" s="180"/>
      <c r="BCI277" s="75"/>
      <c r="BCJ277" s="76"/>
      <c r="BCK277" s="180"/>
      <c r="BCL277" s="180"/>
      <c r="BCM277" s="180"/>
      <c r="BCN277" s="75"/>
      <c r="BCO277" s="76"/>
      <c r="BCP277" s="181"/>
      <c r="BCQ277" s="181"/>
      <c r="BCR277" s="182"/>
      <c r="BCS277" s="134"/>
      <c r="BCT277" s="135"/>
      <c r="BCU277" s="111"/>
      <c r="BCV277" s="178"/>
      <c r="BCW277" s="178"/>
      <c r="BCX277" s="178"/>
      <c r="BCY277" s="178"/>
      <c r="BCZ277" s="179"/>
      <c r="BDA277" s="73"/>
      <c r="BDB277" s="73"/>
      <c r="BDC277" s="180"/>
      <c r="BDD277" s="75"/>
      <c r="BDE277" s="76"/>
      <c r="BDF277" s="180"/>
      <c r="BDG277" s="180"/>
      <c r="BDH277" s="180"/>
      <c r="BDI277" s="75"/>
      <c r="BDJ277" s="76"/>
      <c r="BDK277" s="181"/>
      <c r="BDL277" s="181"/>
      <c r="BDM277" s="182"/>
      <c r="BDN277" s="134"/>
      <c r="BDO277" s="135"/>
      <c r="BDP277" s="111"/>
      <c r="BDQ277" s="178"/>
      <c r="BDR277" s="178"/>
      <c r="BDS277" s="178"/>
      <c r="BDT277" s="178"/>
      <c r="BDU277" s="179"/>
      <c r="BDV277" s="73"/>
      <c r="BDW277" s="73"/>
      <c r="BDX277" s="180"/>
      <c r="BDY277" s="75"/>
      <c r="BDZ277" s="76"/>
      <c r="BEA277" s="180"/>
      <c r="BEB277" s="180"/>
      <c r="BEC277" s="180"/>
      <c r="BED277" s="75"/>
      <c r="BEE277" s="76"/>
      <c r="BEF277" s="181"/>
      <c r="BEG277" s="181"/>
      <c r="BEH277" s="182"/>
      <c r="BEI277" s="134"/>
      <c r="BEJ277" s="135"/>
      <c r="BEK277" s="111"/>
      <c r="BEL277" s="178"/>
      <c r="BEM277" s="178"/>
      <c r="BEN277" s="178"/>
      <c r="BEO277" s="178"/>
      <c r="BEP277" s="179"/>
      <c r="BEQ277" s="73"/>
      <c r="BER277" s="73"/>
      <c r="BES277" s="180"/>
      <c r="BET277" s="75"/>
      <c r="BEU277" s="76"/>
      <c r="BEV277" s="180"/>
      <c r="BEW277" s="180"/>
      <c r="BEX277" s="180"/>
      <c r="BEY277" s="75"/>
      <c r="BEZ277" s="76"/>
      <c r="BFA277" s="181"/>
      <c r="BFB277" s="181"/>
      <c r="BFC277" s="182"/>
      <c r="BFD277" s="134"/>
      <c r="BFE277" s="135"/>
      <c r="BFF277" s="111"/>
      <c r="BFG277" s="178"/>
      <c r="BFH277" s="178"/>
      <c r="BFI277" s="178"/>
      <c r="BFJ277" s="178"/>
      <c r="BFK277" s="179"/>
      <c r="BFL277" s="73"/>
      <c r="BFM277" s="73"/>
      <c r="BFN277" s="180"/>
      <c r="BFO277" s="75"/>
      <c r="BFP277" s="76"/>
      <c r="BFQ277" s="180"/>
      <c r="BFR277" s="180"/>
      <c r="BFS277" s="180"/>
      <c r="BFT277" s="75"/>
      <c r="BFU277" s="76"/>
      <c r="BFV277" s="181"/>
      <c r="BFW277" s="181"/>
      <c r="BFX277" s="182"/>
      <c r="BFY277" s="134"/>
      <c r="BFZ277" s="135"/>
      <c r="BGA277" s="111"/>
      <c r="BGB277" s="178"/>
      <c r="BGC277" s="178"/>
      <c r="BGD277" s="178"/>
      <c r="BGE277" s="178"/>
      <c r="BGF277" s="179"/>
      <c r="BGG277" s="73"/>
      <c r="BGH277" s="73"/>
      <c r="BGI277" s="180"/>
      <c r="BGJ277" s="75"/>
      <c r="BGK277" s="76"/>
      <c r="BGL277" s="180"/>
      <c r="BGM277" s="180"/>
      <c r="BGN277" s="180"/>
      <c r="BGO277" s="75"/>
      <c r="BGP277" s="76"/>
      <c r="BGQ277" s="181"/>
      <c r="BGR277" s="181"/>
      <c r="BGS277" s="182"/>
      <c r="BGT277" s="134"/>
      <c r="BGU277" s="135"/>
      <c r="BGV277" s="111"/>
      <c r="BGW277" s="178"/>
      <c r="BGX277" s="178"/>
      <c r="BGY277" s="178"/>
      <c r="BGZ277" s="178"/>
      <c r="BHA277" s="179"/>
      <c r="BHB277" s="73"/>
      <c r="BHC277" s="73"/>
      <c r="BHD277" s="180"/>
      <c r="BHE277" s="75"/>
      <c r="BHF277" s="76"/>
      <c r="BHG277" s="180"/>
      <c r="BHH277" s="180"/>
      <c r="BHI277" s="180"/>
      <c r="BHJ277" s="75"/>
      <c r="BHK277" s="76"/>
      <c r="BHL277" s="181"/>
      <c r="BHM277" s="181"/>
      <c r="BHN277" s="182"/>
      <c r="BHO277" s="134"/>
      <c r="BHP277" s="135"/>
      <c r="BHQ277" s="111"/>
      <c r="BHR277" s="178"/>
      <c r="BHS277" s="178"/>
      <c r="BHT277" s="178"/>
      <c r="BHU277" s="178"/>
      <c r="BHV277" s="179"/>
      <c r="BHW277" s="73"/>
      <c r="BHX277" s="73"/>
      <c r="BHY277" s="180"/>
      <c r="BHZ277" s="75"/>
      <c r="BIA277" s="76"/>
      <c r="BIB277" s="180"/>
      <c r="BIC277" s="180"/>
      <c r="BID277" s="180"/>
      <c r="BIE277" s="75"/>
      <c r="BIF277" s="76"/>
      <c r="BIG277" s="181"/>
      <c r="BIH277" s="181"/>
      <c r="BII277" s="182"/>
      <c r="BIJ277" s="134"/>
      <c r="BIK277" s="135"/>
      <c r="BIL277" s="111"/>
      <c r="BIM277" s="178"/>
      <c r="BIN277" s="178"/>
      <c r="BIO277" s="178"/>
      <c r="BIP277" s="178"/>
      <c r="BIQ277" s="179"/>
      <c r="BIR277" s="73"/>
      <c r="BIS277" s="73"/>
      <c r="BIT277" s="180"/>
      <c r="BIU277" s="75"/>
      <c r="BIV277" s="76"/>
      <c r="BIW277" s="180"/>
      <c r="BIX277" s="180"/>
      <c r="BIY277" s="180"/>
      <c r="BIZ277" s="75"/>
      <c r="BJA277" s="76"/>
      <c r="BJB277" s="181"/>
      <c r="BJC277" s="181"/>
      <c r="BJD277" s="182"/>
      <c r="BJE277" s="134"/>
      <c r="BJF277" s="135"/>
      <c r="BJG277" s="111"/>
      <c r="BJH277" s="178"/>
      <c r="BJI277" s="178"/>
      <c r="BJJ277" s="178"/>
      <c r="BJK277" s="178"/>
      <c r="BJL277" s="179"/>
      <c r="BJM277" s="73"/>
      <c r="BJN277" s="73"/>
      <c r="BJO277" s="180"/>
      <c r="BJP277" s="75"/>
      <c r="BJQ277" s="76"/>
      <c r="BJR277" s="180"/>
      <c r="BJS277" s="180"/>
      <c r="BJT277" s="180"/>
      <c r="BJU277" s="75"/>
      <c r="BJV277" s="76"/>
      <c r="BJW277" s="181"/>
      <c r="BJX277" s="181"/>
      <c r="BJY277" s="182"/>
      <c r="BJZ277" s="134"/>
      <c r="BKA277" s="135"/>
      <c r="BKB277" s="111"/>
      <c r="BKC277" s="178"/>
      <c r="BKD277" s="178"/>
      <c r="BKE277" s="178"/>
      <c r="BKF277" s="178"/>
      <c r="BKG277" s="179"/>
      <c r="BKH277" s="73"/>
      <c r="BKI277" s="73"/>
      <c r="BKJ277" s="180"/>
      <c r="BKK277" s="75"/>
      <c r="BKL277" s="76"/>
      <c r="BKM277" s="180"/>
      <c r="BKN277" s="180"/>
      <c r="BKO277" s="180"/>
      <c r="BKP277" s="75"/>
      <c r="BKQ277" s="76"/>
      <c r="BKR277" s="181"/>
      <c r="BKS277" s="181"/>
      <c r="BKT277" s="182"/>
      <c r="BKU277" s="134"/>
      <c r="BKV277" s="135"/>
      <c r="BKW277" s="111"/>
      <c r="BKX277" s="178"/>
      <c r="BKY277" s="178"/>
      <c r="BKZ277" s="178"/>
      <c r="BLA277" s="178"/>
      <c r="BLB277" s="179"/>
      <c r="BLC277" s="73"/>
      <c r="BLD277" s="73"/>
      <c r="BLE277" s="180"/>
      <c r="BLF277" s="75"/>
      <c r="BLG277" s="76"/>
      <c r="BLH277" s="180"/>
      <c r="BLI277" s="180"/>
      <c r="BLJ277" s="180"/>
      <c r="BLK277" s="75"/>
      <c r="BLL277" s="76"/>
      <c r="BLM277" s="181"/>
      <c r="BLN277" s="181"/>
      <c r="BLO277" s="182"/>
      <c r="BLP277" s="134"/>
      <c r="BLQ277" s="135"/>
      <c r="BLR277" s="111"/>
      <c r="BLS277" s="178"/>
      <c r="BLT277" s="178"/>
      <c r="BLU277" s="178"/>
      <c r="BLV277" s="178"/>
      <c r="BLW277" s="179"/>
      <c r="BLX277" s="73"/>
      <c r="BLY277" s="73"/>
      <c r="BLZ277" s="180"/>
      <c r="BMA277" s="75"/>
      <c r="BMB277" s="76"/>
      <c r="BMC277" s="180"/>
      <c r="BMD277" s="180"/>
      <c r="BME277" s="180"/>
      <c r="BMF277" s="75"/>
      <c r="BMG277" s="76"/>
      <c r="BMH277" s="181"/>
      <c r="BMI277" s="181"/>
      <c r="BMJ277" s="182"/>
      <c r="BMK277" s="134"/>
      <c r="BML277" s="135"/>
      <c r="BMM277" s="111"/>
      <c r="BMN277" s="178"/>
      <c r="BMO277" s="178"/>
      <c r="BMP277" s="178"/>
      <c r="BMQ277" s="178"/>
      <c r="BMR277" s="179"/>
      <c r="BMS277" s="73"/>
      <c r="BMT277" s="73"/>
      <c r="BMU277" s="180"/>
      <c r="BMV277" s="75"/>
      <c r="BMW277" s="76"/>
      <c r="BMX277" s="180"/>
      <c r="BMY277" s="180"/>
      <c r="BMZ277" s="180"/>
      <c r="BNA277" s="75"/>
      <c r="BNB277" s="76"/>
      <c r="BNC277" s="181"/>
      <c r="BND277" s="181"/>
      <c r="BNE277" s="182"/>
      <c r="BNF277" s="134"/>
      <c r="BNG277" s="135"/>
      <c r="BNH277" s="111"/>
      <c r="BNI277" s="178"/>
      <c r="BNJ277" s="178"/>
      <c r="BNK277" s="178"/>
      <c r="BNL277" s="178"/>
      <c r="BNM277" s="179"/>
      <c r="BNN277" s="73"/>
      <c r="BNO277" s="73"/>
      <c r="BNP277" s="180"/>
      <c r="BNQ277" s="75"/>
      <c r="BNR277" s="76"/>
      <c r="BNS277" s="180"/>
      <c r="BNT277" s="180"/>
      <c r="BNU277" s="180"/>
      <c r="BNV277" s="75"/>
      <c r="BNW277" s="76"/>
      <c r="BNX277" s="181"/>
      <c r="BNY277" s="181"/>
      <c r="BNZ277" s="182"/>
      <c r="BOA277" s="134"/>
      <c r="BOB277" s="135"/>
      <c r="BOC277" s="111"/>
      <c r="BOD277" s="178"/>
      <c r="BOE277" s="178"/>
      <c r="BOF277" s="178"/>
      <c r="BOG277" s="178"/>
      <c r="BOH277" s="179"/>
      <c r="BOI277" s="73"/>
      <c r="BOJ277" s="73"/>
      <c r="BOK277" s="180"/>
      <c r="BOL277" s="75"/>
      <c r="BOM277" s="76"/>
      <c r="BON277" s="180"/>
      <c r="BOO277" s="180"/>
      <c r="BOP277" s="180"/>
      <c r="BOQ277" s="75"/>
      <c r="BOR277" s="76"/>
      <c r="BOS277" s="181"/>
      <c r="BOT277" s="181"/>
      <c r="BOU277" s="182"/>
      <c r="BOV277" s="134"/>
      <c r="BOW277" s="135"/>
      <c r="BOX277" s="111"/>
      <c r="BOY277" s="178"/>
      <c r="BOZ277" s="178"/>
      <c r="BPA277" s="178"/>
      <c r="BPB277" s="178"/>
      <c r="BPC277" s="179"/>
      <c r="BPD277" s="73"/>
      <c r="BPE277" s="73"/>
      <c r="BPF277" s="180"/>
      <c r="BPG277" s="75"/>
      <c r="BPH277" s="76"/>
      <c r="BPI277" s="180"/>
      <c r="BPJ277" s="180"/>
      <c r="BPK277" s="180"/>
      <c r="BPL277" s="75"/>
      <c r="BPM277" s="76"/>
      <c r="BPN277" s="181"/>
      <c r="BPO277" s="181"/>
      <c r="BPP277" s="182"/>
      <c r="BPQ277" s="134"/>
      <c r="BPR277" s="135"/>
      <c r="BPS277" s="111"/>
      <c r="BPT277" s="178"/>
      <c r="BPU277" s="178"/>
      <c r="BPV277" s="178"/>
      <c r="BPW277" s="178"/>
      <c r="BPX277" s="179"/>
      <c r="BPY277" s="73"/>
      <c r="BPZ277" s="73"/>
      <c r="BQA277" s="180"/>
      <c r="BQB277" s="75"/>
      <c r="BQC277" s="76"/>
      <c r="BQD277" s="180"/>
      <c r="BQE277" s="180"/>
      <c r="BQF277" s="180"/>
      <c r="BQG277" s="75"/>
      <c r="BQH277" s="76"/>
      <c r="BQI277" s="181"/>
      <c r="BQJ277" s="181"/>
      <c r="BQK277" s="182"/>
      <c r="BQL277" s="134"/>
      <c r="BQM277" s="135"/>
      <c r="BQN277" s="111"/>
      <c r="BQO277" s="178"/>
      <c r="BQP277" s="178"/>
      <c r="BQQ277" s="178"/>
      <c r="BQR277" s="178"/>
      <c r="BQS277" s="179"/>
      <c r="BQT277" s="73"/>
      <c r="BQU277" s="73"/>
      <c r="BQV277" s="180"/>
      <c r="BQW277" s="75"/>
      <c r="BQX277" s="76"/>
      <c r="BQY277" s="180"/>
      <c r="BQZ277" s="180"/>
      <c r="BRA277" s="180"/>
      <c r="BRB277" s="75"/>
      <c r="BRC277" s="76"/>
      <c r="BRD277" s="181"/>
      <c r="BRE277" s="181"/>
      <c r="BRF277" s="182"/>
      <c r="BRG277" s="134"/>
      <c r="BRH277" s="135"/>
      <c r="BRI277" s="111"/>
      <c r="BRJ277" s="178"/>
      <c r="BRK277" s="178"/>
      <c r="BRL277" s="178"/>
      <c r="BRM277" s="178"/>
      <c r="BRN277" s="179"/>
      <c r="BRO277" s="73"/>
      <c r="BRP277" s="73"/>
      <c r="BRQ277" s="180"/>
      <c r="BRR277" s="75"/>
      <c r="BRS277" s="76"/>
      <c r="BRT277" s="180"/>
      <c r="BRU277" s="180"/>
      <c r="BRV277" s="180"/>
      <c r="BRW277" s="75"/>
      <c r="BRX277" s="76"/>
      <c r="BRY277" s="181"/>
      <c r="BRZ277" s="181"/>
      <c r="BSA277" s="182"/>
      <c r="BSB277" s="134"/>
      <c r="BSC277" s="135"/>
      <c r="BSD277" s="111"/>
      <c r="BSE277" s="178"/>
      <c r="BSF277" s="178"/>
      <c r="BSG277" s="178"/>
      <c r="BSH277" s="178"/>
      <c r="BSI277" s="179"/>
      <c r="BSJ277" s="73"/>
      <c r="BSK277" s="73"/>
      <c r="BSL277" s="180"/>
      <c r="BSM277" s="75"/>
      <c r="BSN277" s="76"/>
      <c r="BSO277" s="180"/>
      <c r="BSP277" s="180"/>
      <c r="BSQ277" s="180"/>
      <c r="BSR277" s="75"/>
      <c r="BSS277" s="76"/>
      <c r="BST277" s="181"/>
      <c r="BSU277" s="181"/>
      <c r="BSV277" s="182"/>
      <c r="BSW277" s="134"/>
      <c r="BSX277" s="135"/>
      <c r="BSY277" s="111"/>
      <c r="BSZ277" s="178"/>
      <c r="BTA277" s="178"/>
      <c r="BTB277" s="178"/>
      <c r="BTC277" s="178"/>
      <c r="BTD277" s="179"/>
      <c r="BTE277" s="73"/>
      <c r="BTF277" s="73"/>
      <c r="BTG277" s="180"/>
      <c r="BTH277" s="75"/>
      <c r="BTI277" s="76"/>
      <c r="BTJ277" s="180"/>
      <c r="BTK277" s="180"/>
      <c r="BTL277" s="180"/>
      <c r="BTM277" s="75"/>
      <c r="BTN277" s="76"/>
      <c r="BTO277" s="181"/>
      <c r="BTP277" s="181"/>
      <c r="BTQ277" s="182"/>
      <c r="BTR277" s="134"/>
      <c r="BTS277" s="135"/>
      <c r="BTT277" s="111"/>
      <c r="BTU277" s="178"/>
      <c r="BTV277" s="178"/>
      <c r="BTW277" s="178"/>
      <c r="BTX277" s="178"/>
      <c r="BTY277" s="179"/>
      <c r="BTZ277" s="73"/>
      <c r="BUA277" s="73"/>
      <c r="BUB277" s="180"/>
      <c r="BUC277" s="75"/>
      <c r="BUD277" s="76"/>
      <c r="BUE277" s="180"/>
      <c r="BUF277" s="180"/>
      <c r="BUG277" s="180"/>
      <c r="BUH277" s="75"/>
      <c r="BUI277" s="76"/>
      <c r="BUJ277" s="181"/>
      <c r="BUK277" s="181"/>
      <c r="BUL277" s="182"/>
      <c r="BUM277" s="134"/>
      <c r="BUN277" s="135"/>
      <c r="BUO277" s="111"/>
      <c r="BUP277" s="178"/>
      <c r="BUQ277" s="178"/>
      <c r="BUR277" s="178"/>
      <c r="BUS277" s="178"/>
      <c r="BUT277" s="179"/>
      <c r="BUU277" s="73"/>
      <c r="BUV277" s="73"/>
      <c r="BUW277" s="180"/>
      <c r="BUX277" s="75"/>
      <c r="BUY277" s="76"/>
      <c r="BUZ277" s="180"/>
      <c r="BVA277" s="180"/>
      <c r="BVB277" s="180"/>
      <c r="BVC277" s="75"/>
      <c r="BVD277" s="76"/>
      <c r="BVE277" s="181"/>
      <c r="BVF277" s="181"/>
      <c r="BVG277" s="182"/>
      <c r="BVH277" s="134"/>
      <c r="BVI277" s="135"/>
      <c r="BVJ277" s="111"/>
      <c r="BVK277" s="178"/>
      <c r="BVL277" s="178"/>
      <c r="BVM277" s="178"/>
      <c r="BVN277" s="178"/>
      <c r="BVO277" s="179"/>
      <c r="BVP277" s="73"/>
      <c r="BVQ277" s="73"/>
      <c r="BVR277" s="180"/>
      <c r="BVS277" s="75"/>
      <c r="BVT277" s="76"/>
      <c r="BVU277" s="180"/>
      <c r="BVV277" s="180"/>
      <c r="BVW277" s="180"/>
      <c r="BVX277" s="75"/>
      <c r="BVY277" s="76"/>
      <c r="BVZ277" s="181"/>
      <c r="BWA277" s="181"/>
      <c r="BWB277" s="182"/>
      <c r="BWC277" s="134"/>
      <c r="BWD277" s="135"/>
      <c r="BWE277" s="111"/>
      <c r="BWF277" s="178"/>
      <c r="BWG277" s="178"/>
      <c r="BWH277" s="178"/>
      <c r="BWI277" s="178"/>
      <c r="BWJ277" s="179"/>
      <c r="BWK277" s="73"/>
      <c r="BWL277" s="73"/>
      <c r="BWM277" s="180"/>
      <c r="BWN277" s="75"/>
      <c r="BWO277" s="76"/>
      <c r="BWP277" s="180"/>
      <c r="BWQ277" s="180"/>
      <c r="BWR277" s="180"/>
      <c r="BWS277" s="75"/>
      <c r="BWT277" s="76"/>
      <c r="BWU277" s="181"/>
      <c r="BWV277" s="181"/>
      <c r="BWW277" s="182"/>
      <c r="BWX277" s="134"/>
      <c r="BWY277" s="135"/>
      <c r="BWZ277" s="111"/>
      <c r="BXA277" s="178"/>
      <c r="BXB277" s="178"/>
      <c r="BXC277" s="178"/>
      <c r="BXD277" s="178"/>
      <c r="BXE277" s="179"/>
      <c r="BXF277" s="73"/>
      <c r="BXG277" s="73"/>
      <c r="BXH277" s="180"/>
      <c r="BXI277" s="75"/>
      <c r="BXJ277" s="76"/>
      <c r="BXK277" s="180"/>
      <c r="BXL277" s="180"/>
      <c r="BXM277" s="180"/>
      <c r="BXN277" s="75"/>
      <c r="BXO277" s="76"/>
      <c r="BXP277" s="181"/>
      <c r="BXQ277" s="181"/>
      <c r="BXR277" s="182"/>
      <c r="BXS277" s="134"/>
      <c r="BXT277" s="135"/>
      <c r="BXU277" s="111"/>
      <c r="BXV277" s="178"/>
      <c r="BXW277" s="178"/>
      <c r="BXX277" s="178"/>
      <c r="BXY277" s="178"/>
      <c r="BXZ277" s="179"/>
      <c r="BYA277" s="73"/>
      <c r="BYB277" s="73"/>
      <c r="BYC277" s="180"/>
      <c r="BYD277" s="75"/>
      <c r="BYE277" s="76"/>
      <c r="BYF277" s="180"/>
      <c r="BYG277" s="180"/>
      <c r="BYH277" s="180"/>
      <c r="BYI277" s="75"/>
      <c r="BYJ277" s="76"/>
      <c r="BYK277" s="181"/>
      <c r="BYL277" s="181"/>
      <c r="BYM277" s="182"/>
      <c r="BYN277" s="134"/>
      <c r="BYO277" s="135"/>
      <c r="BYP277" s="111"/>
      <c r="BYQ277" s="178"/>
      <c r="BYR277" s="178"/>
      <c r="BYS277" s="178"/>
      <c r="BYT277" s="178"/>
      <c r="BYU277" s="179"/>
      <c r="BYV277" s="73"/>
      <c r="BYW277" s="73"/>
      <c r="BYX277" s="180"/>
      <c r="BYY277" s="75"/>
      <c r="BYZ277" s="76"/>
      <c r="BZA277" s="180"/>
      <c r="BZB277" s="180"/>
      <c r="BZC277" s="180"/>
      <c r="BZD277" s="75"/>
      <c r="BZE277" s="76"/>
      <c r="BZF277" s="181"/>
      <c r="BZG277" s="181"/>
      <c r="BZH277" s="182"/>
      <c r="BZI277" s="134"/>
      <c r="BZJ277" s="135"/>
      <c r="BZK277" s="111"/>
      <c r="BZL277" s="178"/>
      <c r="BZM277" s="178"/>
      <c r="BZN277" s="178"/>
      <c r="BZO277" s="178"/>
      <c r="BZP277" s="179"/>
      <c r="BZQ277" s="73"/>
      <c r="BZR277" s="73"/>
      <c r="BZS277" s="180"/>
      <c r="BZT277" s="75"/>
      <c r="BZU277" s="76"/>
      <c r="BZV277" s="180"/>
      <c r="BZW277" s="180"/>
      <c r="BZX277" s="180"/>
      <c r="BZY277" s="75"/>
      <c r="BZZ277" s="76"/>
      <c r="CAA277" s="181"/>
      <c r="CAB277" s="181"/>
      <c r="CAC277" s="182"/>
      <c r="CAD277" s="134"/>
      <c r="CAE277" s="135"/>
      <c r="CAF277" s="111"/>
      <c r="CAG277" s="178"/>
      <c r="CAH277" s="178"/>
      <c r="CAI277" s="178"/>
      <c r="CAJ277" s="178"/>
      <c r="CAK277" s="179"/>
      <c r="CAL277" s="73"/>
      <c r="CAM277" s="73"/>
      <c r="CAN277" s="180"/>
      <c r="CAO277" s="75"/>
      <c r="CAP277" s="76"/>
      <c r="CAQ277" s="180"/>
      <c r="CAR277" s="180"/>
      <c r="CAS277" s="180"/>
      <c r="CAT277" s="75"/>
      <c r="CAU277" s="76"/>
      <c r="CAV277" s="181"/>
      <c r="CAW277" s="181"/>
      <c r="CAX277" s="182"/>
      <c r="CAY277" s="134"/>
      <c r="CAZ277" s="135"/>
      <c r="CBA277" s="111"/>
      <c r="CBB277" s="178"/>
      <c r="CBC277" s="178"/>
      <c r="CBD277" s="178"/>
      <c r="CBE277" s="178"/>
      <c r="CBF277" s="179"/>
      <c r="CBG277" s="73"/>
      <c r="CBH277" s="73"/>
      <c r="CBI277" s="180"/>
      <c r="CBJ277" s="75"/>
      <c r="CBK277" s="76"/>
      <c r="CBL277" s="180"/>
      <c r="CBM277" s="180"/>
      <c r="CBN277" s="180"/>
      <c r="CBO277" s="75"/>
      <c r="CBP277" s="76"/>
      <c r="CBQ277" s="181"/>
      <c r="CBR277" s="181"/>
      <c r="CBS277" s="182"/>
      <c r="CBT277" s="134"/>
      <c r="CBU277" s="135"/>
      <c r="CBV277" s="111"/>
      <c r="CBW277" s="178"/>
      <c r="CBX277" s="178"/>
      <c r="CBY277" s="178"/>
      <c r="CBZ277" s="178"/>
      <c r="CCA277" s="179"/>
      <c r="CCB277" s="73"/>
      <c r="CCC277" s="73"/>
      <c r="CCD277" s="180"/>
      <c r="CCE277" s="75"/>
      <c r="CCF277" s="76"/>
      <c r="CCG277" s="180"/>
      <c r="CCH277" s="180"/>
      <c r="CCI277" s="180"/>
      <c r="CCJ277" s="75"/>
      <c r="CCK277" s="76"/>
      <c r="CCL277" s="181"/>
      <c r="CCM277" s="181"/>
      <c r="CCN277" s="182"/>
      <c r="CCO277" s="134"/>
      <c r="CCP277" s="135"/>
      <c r="CCQ277" s="111"/>
      <c r="CCR277" s="178"/>
      <c r="CCS277" s="178"/>
      <c r="CCT277" s="178"/>
      <c r="CCU277" s="178"/>
      <c r="CCV277" s="179"/>
      <c r="CCW277" s="73"/>
      <c r="CCX277" s="73"/>
      <c r="CCY277" s="180"/>
      <c r="CCZ277" s="75"/>
      <c r="CDA277" s="76"/>
      <c r="CDB277" s="180"/>
      <c r="CDC277" s="180"/>
      <c r="CDD277" s="180"/>
      <c r="CDE277" s="75"/>
      <c r="CDF277" s="76"/>
      <c r="CDG277" s="181"/>
      <c r="CDH277" s="181"/>
      <c r="CDI277" s="182"/>
      <c r="CDJ277" s="134"/>
      <c r="CDK277" s="135"/>
      <c r="CDL277" s="111"/>
      <c r="CDM277" s="178"/>
      <c r="CDN277" s="178"/>
      <c r="CDO277" s="178"/>
      <c r="CDP277" s="178"/>
      <c r="CDQ277" s="179"/>
      <c r="CDR277" s="73"/>
      <c r="CDS277" s="73"/>
      <c r="CDT277" s="180"/>
      <c r="CDU277" s="75"/>
      <c r="CDV277" s="76"/>
      <c r="CDW277" s="180"/>
      <c r="CDX277" s="180"/>
      <c r="CDY277" s="180"/>
      <c r="CDZ277" s="75"/>
      <c r="CEA277" s="76"/>
      <c r="CEB277" s="181"/>
      <c r="CEC277" s="181"/>
      <c r="CED277" s="182"/>
      <c r="CEE277" s="134"/>
      <c r="CEF277" s="135"/>
      <c r="CEG277" s="111"/>
      <c r="CEH277" s="178"/>
      <c r="CEI277" s="178"/>
      <c r="CEJ277" s="178"/>
      <c r="CEK277" s="178"/>
      <c r="CEL277" s="179"/>
      <c r="CEM277" s="73"/>
      <c r="CEN277" s="73"/>
      <c r="CEO277" s="180"/>
      <c r="CEP277" s="75"/>
      <c r="CEQ277" s="76"/>
      <c r="CER277" s="180"/>
      <c r="CES277" s="180"/>
      <c r="CET277" s="180"/>
      <c r="CEU277" s="75"/>
      <c r="CEV277" s="76"/>
      <c r="CEW277" s="181"/>
      <c r="CEX277" s="181"/>
      <c r="CEY277" s="182"/>
      <c r="CEZ277" s="134"/>
      <c r="CFA277" s="135"/>
      <c r="CFB277" s="111"/>
      <c r="CFC277" s="178"/>
      <c r="CFD277" s="178"/>
      <c r="CFE277" s="178"/>
      <c r="CFF277" s="178"/>
      <c r="CFG277" s="179"/>
      <c r="CFH277" s="73"/>
      <c r="CFI277" s="73"/>
      <c r="CFJ277" s="180"/>
      <c r="CFK277" s="75"/>
      <c r="CFL277" s="76"/>
      <c r="CFM277" s="180"/>
      <c r="CFN277" s="180"/>
      <c r="CFO277" s="180"/>
      <c r="CFP277" s="75"/>
      <c r="CFQ277" s="76"/>
      <c r="CFR277" s="181"/>
      <c r="CFS277" s="181"/>
      <c r="CFT277" s="182"/>
      <c r="CFU277" s="134"/>
      <c r="CFV277" s="135"/>
      <c r="CFW277" s="111"/>
      <c r="CFX277" s="178"/>
      <c r="CFY277" s="178"/>
      <c r="CFZ277" s="178"/>
      <c r="CGA277" s="178"/>
      <c r="CGB277" s="179"/>
      <c r="CGC277" s="73"/>
      <c r="CGD277" s="73"/>
      <c r="CGE277" s="180"/>
      <c r="CGF277" s="75"/>
      <c r="CGG277" s="76"/>
      <c r="CGH277" s="180"/>
      <c r="CGI277" s="180"/>
      <c r="CGJ277" s="180"/>
      <c r="CGK277" s="75"/>
      <c r="CGL277" s="76"/>
      <c r="CGM277" s="181"/>
      <c r="CGN277" s="181"/>
      <c r="CGO277" s="182"/>
      <c r="CGP277" s="134"/>
      <c r="CGQ277" s="135"/>
      <c r="CGR277" s="111"/>
      <c r="CGS277" s="178"/>
      <c r="CGT277" s="178"/>
      <c r="CGU277" s="178"/>
      <c r="CGV277" s="178"/>
      <c r="CGW277" s="179"/>
      <c r="CGX277" s="73"/>
      <c r="CGY277" s="73"/>
      <c r="CGZ277" s="180"/>
      <c r="CHA277" s="75"/>
      <c r="CHB277" s="76"/>
      <c r="CHC277" s="180"/>
      <c r="CHD277" s="180"/>
      <c r="CHE277" s="180"/>
      <c r="CHF277" s="75"/>
      <c r="CHG277" s="76"/>
      <c r="CHH277" s="181"/>
      <c r="CHI277" s="181"/>
      <c r="CHJ277" s="182"/>
      <c r="CHK277" s="134"/>
      <c r="CHL277" s="135"/>
      <c r="CHM277" s="111"/>
      <c r="CHN277" s="178"/>
      <c r="CHO277" s="178"/>
      <c r="CHP277" s="178"/>
      <c r="CHQ277" s="178"/>
      <c r="CHR277" s="179"/>
      <c r="CHS277" s="73"/>
      <c r="CHT277" s="73"/>
      <c r="CHU277" s="180"/>
      <c r="CHV277" s="75"/>
      <c r="CHW277" s="76"/>
      <c r="CHX277" s="180"/>
      <c r="CHY277" s="180"/>
      <c r="CHZ277" s="180"/>
      <c r="CIA277" s="75"/>
      <c r="CIB277" s="76"/>
      <c r="CIC277" s="181"/>
      <c r="CID277" s="181"/>
      <c r="CIE277" s="182"/>
      <c r="CIF277" s="134"/>
      <c r="CIG277" s="135"/>
      <c r="CIH277" s="111"/>
      <c r="CII277" s="178"/>
      <c r="CIJ277" s="178"/>
      <c r="CIK277" s="178"/>
      <c r="CIL277" s="178"/>
      <c r="CIM277" s="179"/>
      <c r="CIN277" s="73"/>
      <c r="CIO277" s="73"/>
      <c r="CIP277" s="180"/>
      <c r="CIQ277" s="75"/>
      <c r="CIR277" s="76"/>
      <c r="CIS277" s="180"/>
      <c r="CIT277" s="180"/>
      <c r="CIU277" s="180"/>
      <c r="CIV277" s="75"/>
      <c r="CIW277" s="76"/>
      <c r="CIX277" s="181"/>
      <c r="CIY277" s="181"/>
      <c r="CIZ277" s="182"/>
      <c r="CJA277" s="134"/>
      <c r="CJB277" s="135"/>
      <c r="CJC277" s="111"/>
      <c r="CJD277" s="178"/>
      <c r="CJE277" s="178"/>
      <c r="CJF277" s="178"/>
      <c r="CJG277" s="178"/>
      <c r="CJH277" s="179"/>
      <c r="CJI277" s="73"/>
      <c r="CJJ277" s="73"/>
      <c r="CJK277" s="180"/>
      <c r="CJL277" s="75"/>
      <c r="CJM277" s="76"/>
      <c r="CJN277" s="180"/>
      <c r="CJO277" s="180"/>
      <c r="CJP277" s="180"/>
      <c r="CJQ277" s="75"/>
      <c r="CJR277" s="76"/>
      <c r="CJS277" s="181"/>
      <c r="CJT277" s="181"/>
      <c r="CJU277" s="182"/>
      <c r="CJV277" s="134"/>
      <c r="CJW277" s="135"/>
      <c r="CJX277" s="111"/>
      <c r="CJY277" s="178"/>
      <c r="CJZ277" s="178"/>
      <c r="CKA277" s="178"/>
      <c r="CKB277" s="178"/>
      <c r="CKC277" s="179"/>
      <c r="CKD277" s="73"/>
      <c r="CKE277" s="73"/>
      <c r="CKF277" s="180"/>
      <c r="CKG277" s="75"/>
      <c r="CKH277" s="76"/>
      <c r="CKI277" s="180"/>
      <c r="CKJ277" s="180"/>
      <c r="CKK277" s="180"/>
      <c r="CKL277" s="75"/>
      <c r="CKM277" s="76"/>
      <c r="CKN277" s="181"/>
      <c r="CKO277" s="181"/>
      <c r="CKP277" s="182"/>
      <c r="CKQ277" s="134"/>
      <c r="CKR277" s="135"/>
      <c r="CKS277" s="111"/>
      <c r="CKT277" s="178"/>
      <c r="CKU277" s="178"/>
      <c r="CKV277" s="178"/>
      <c r="CKW277" s="178"/>
      <c r="CKX277" s="179"/>
      <c r="CKY277" s="73"/>
      <c r="CKZ277" s="73"/>
      <c r="CLA277" s="180"/>
      <c r="CLB277" s="75"/>
      <c r="CLC277" s="76"/>
      <c r="CLD277" s="180"/>
      <c r="CLE277" s="180"/>
      <c r="CLF277" s="180"/>
      <c r="CLG277" s="75"/>
      <c r="CLH277" s="76"/>
      <c r="CLI277" s="181"/>
      <c r="CLJ277" s="181"/>
      <c r="CLK277" s="182"/>
      <c r="CLL277" s="134"/>
      <c r="CLM277" s="135"/>
      <c r="CLN277" s="111"/>
      <c r="CLO277" s="178"/>
      <c r="CLP277" s="178"/>
      <c r="CLQ277" s="178"/>
      <c r="CLR277" s="178"/>
      <c r="CLS277" s="179"/>
      <c r="CLT277" s="73"/>
      <c r="CLU277" s="73"/>
      <c r="CLV277" s="180"/>
      <c r="CLW277" s="75"/>
      <c r="CLX277" s="76"/>
      <c r="CLY277" s="180"/>
      <c r="CLZ277" s="180"/>
      <c r="CMA277" s="180"/>
      <c r="CMB277" s="75"/>
      <c r="CMC277" s="76"/>
      <c r="CMD277" s="181"/>
      <c r="CME277" s="181"/>
      <c r="CMF277" s="182"/>
      <c r="CMG277" s="134"/>
      <c r="CMH277" s="135"/>
      <c r="CMI277" s="111"/>
      <c r="CMJ277" s="178"/>
      <c r="CMK277" s="178"/>
      <c r="CML277" s="178"/>
      <c r="CMM277" s="178"/>
      <c r="CMN277" s="179"/>
      <c r="CMO277" s="73"/>
      <c r="CMP277" s="73"/>
      <c r="CMQ277" s="180"/>
      <c r="CMR277" s="75"/>
      <c r="CMS277" s="76"/>
      <c r="CMT277" s="180"/>
      <c r="CMU277" s="180"/>
      <c r="CMV277" s="180"/>
      <c r="CMW277" s="75"/>
      <c r="CMX277" s="76"/>
      <c r="CMY277" s="181"/>
      <c r="CMZ277" s="181"/>
      <c r="CNA277" s="182"/>
      <c r="CNB277" s="134"/>
      <c r="CNC277" s="135"/>
      <c r="CND277" s="111"/>
      <c r="CNE277" s="178"/>
      <c r="CNF277" s="178"/>
      <c r="CNG277" s="178"/>
      <c r="CNH277" s="178"/>
      <c r="CNI277" s="179"/>
      <c r="CNJ277" s="73"/>
      <c r="CNK277" s="73"/>
      <c r="CNL277" s="180"/>
      <c r="CNM277" s="75"/>
      <c r="CNN277" s="76"/>
      <c r="CNO277" s="180"/>
      <c r="CNP277" s="180"/>
      <c r="CNQ277" s="180"/>
      <c r="CNR277" s="75"/>
      <c r="CNS277" s="76"/>
      <c r="CNT277" s="181"/>
      <c r="CNU277" s="181"/>
      <c r="CNV277" s="182"/>
      <c r="CNW277" s="134"/>
      <c r="CNX277" s="135"/>
      <c r="CNY277" s="111"/>
      <c r="CNZ277" s="178"/>
      <c r="COA277" s="178"/>
      <c r="COB277" s="178"/>
      <c r="COC277" s="178"/>
      <c r="COD277" s="179"/>
      <c r="COE277" s="73"/>
      <c r="COF277" s="73"/>
      <c r="COG277" s="180"/>
      <c r="COH277" s="75"/>
      <c r="COI277" s="76"/>
      <c r="COJ277" s="180"/>
      <c r="COK277" s="180"/>
      <c r="COL277" s="180"/>
      <c r="COM277" s="75"/>
      <c r="CON277" s="76"/>
      <c r="COO277" s="181"/>
      <c r="COP277" s="181"/>
      <c r="COQ277" s="182"/>
      <c r="COR277" s="134"/>
      <c r="COS277" s="135"/>
      <c r="COT277" s="111"/>
      <c r="COU277" s="178"/>
      <c r="COV277" s="178"/>
      <c r="COW277" s="178"/>
      <c r="COX277" s="178"/>
      <c r="COY277" s="179"/>
      <c r="COZ277" s="73"/>
      <c r="CPA277" s="73"/>
      <c r="CPB277" s="180"/>
      <c r="CPC277" s="75"/>
      <c r="CPD277" s="76"/>
      <c r="CPE277" s="180"/>
      <c r="CPF277" s="180"/>
      <c r="CPG277" s="180"/>
      <c r="CPH277" s="75"/>
      <c r="CPI277" s="76"/>
      <c r="CPJ277" s="181"/>
      <c r="CPK277" s="181"/>
      <c r="CPL277" s="182"/>
      <c r="CPM277" s="134"/>
      <c r="CPN277" s="135"/>
      <c r="CPO277" s="111"/>
      <c r="CPP277" s="178"/>
      <c r="CPQ277" s="178"/>
      <c r="CPR277" s="178"/>
      <c r="CPS277" s="178"/>
      <c r="CPT277" s="179"/>
      <c r="CPU277" s="73"/>
      <c r="CPV277" s="73"/>
      <c r="CPW277" s="180"/>
      <c r="CPX277" s="75"/>
      <c r="CPY277" s="76"/>
      <c r="CPZ277" s="180"/>
      <c r="CQA277" s="180"/>
      <c r="CQB277" s="180"/>
      <c r="CQC277" s="75"/>
      <c r="CQD277" s="76"/>
      <c r="CQE277" s="181"/>
      <c r="CQF277" s="181"/>
      <c r="CQG277" s="182"/>
      <c r="CQH277" s="134"/>
      <c r="CQI277" s="135"/>
      <c r="CQJ277" s="111"/>
      <c r="CQK277" s="178"/>
      <c r="CQL277" s="178"/>
      <c r="CQM277" s="178"/>
      <c r="CQN277" s="178"/>
      <c r="CQO277" s="179"/>
      <c r="CQP277" s="73"/>
      <c r="CQQ277" s="73"/>
      <c r="CQR277" s="180"/>
      <c r="CQS277" s="75"/>
      <c r="CQT277" s="76"/>
      <c r="CQU277" s="180"/>
      <c r="CQV277" s="180"/>
      <c r="CQW277" s="180"/>
      <c r="CQX277" s="75"/>
      <c r="CQY277" s="76"/>
      <c r="CQZ277" s="181"/>
      <c r="CRA277" s="181"/>
      <c r="CRB277" s="182"/>
      <c r="CRC277" s="134"/>
      <c r="CRD277" s="135"/>
      <c r="CRE277" s="111"/>
      <c r="CRF277" s="178"/>
      <c r="CRG277" s="178"/>
      <c r="CRH277" s="178"/>
      <c r="CRI277" s="178"/>
      <c r="CRJ277" s="179"/>
      <c r="CRK277" s="73"/>
      <c r="CRL277" s="73"/>
      <c r="CRM277" s="180"/>
      <c r="CRN277" s="75"/>
      <c r="CRO277" s="76"/>
      <c r="CRP277" s="180"/>
      <c r="CRQ277" s="180"/>
      <c r="CRR277" s="180"/>
      <c r="CRS277" s="75"/>
      <c r="CRT277" s="76"/>
      <c r="CRU277" s="181"/>
      <c r="CRV277" s="181"/>
      <c r="CRW277" s="182"/>
      <c r="CRX277" s="134"/>
      <c r="CRY277" s="135"/>
      <c r="CRZ277" s="111"/>
      <c r="CSA277" s="178"/>
      <c r="CSB277" s="178"/>
      <c r="CSC277" s="178"/>
      <c r="CSD277" s="178"/>
      <c r="CSE277" s="179"/>
      <c r="CSF277" s="73"/>
      <c r="CSG277" s="73"/>
      <c r="CSH277" s="180"/>
      <c r="CSI277" s="75"/>
      <c r="CSJ277" s="76"/>
      <c r="CSK277" s="180"/>
      <c r="CSL277" s="180"/>
      <c r="CSM277" s="180"/>
      <c r="CSN277" s="75"/>
      <c r="CSO277" s="76"/>
      <c r="CSP277" s="181"/>
      <c r="CSQ277" s="181"/>
      <c r="CSR277" s="182"/>
      <c r="CSS277" s="134"/>
      <c r="CST277" s="135"/>
      <c r="CSU277" s="111"/>
      <c r="CSV277" s="178"/>
      <c r="CSW277" s="178"/>
      <c r="CSX277" s="178"/>
      <c r="CSY277" s="178"/>
      <c r="CSZ277" s="179"/>
      <c r="CTA277" s="73"/>
      <c r="CTB277" s="73"/>
      <c r="CTC277" s="180"/>
      <c r="CTD277" s="75"/>
      <c r="CTE277" s="76"/>
      <c r="CTF277" s="180"/>
      <c r="CTG277" s="180"/>
      <c r="CTH277" s="180"/>
      <c r="CTI277" s="75"/>
      <c r="CTJ277" s="76"/>
      <c r="CTK277" s="181"/>
      <c r="CTL277" s="181"/>
      <c r="CTM277" s="182"/>
      <c r="CTN277" s="134"/>
      <c r="CTO277" s="135"/>
      <c r="CTP277" s="111"/>
      <c r="CTQ277" s="178"/>
      <c r="CTR277" s="178"/>
      <c r="CTS277" s="178"/>
      <c r="CTT277" s="178"/>
      <c r="CTU277" s="179"/>
      <c r="CTV277" s="73"/>
      <c r="CTW277" s="73"/>
      <c r="CTX277" s="180"/>
      <c r="CTY277" s="75"/>
      <c r="CTZ277" s="76"/>
      <c r="CUA277" s="180"/>
      <c r="CUB277" s="180"/>
      <c r="CUC277" s="180"/>
      <c r="CUD277" s="75"/>
      <c r="CUE277" s="76"/>
      <c r="CUF277" s="181"/>
      <c r="CUG277" s="181"/>
      <c r="CUH277" s="182"/>
      <c r="CUI277" s="134"/>
      <c r="CUJ277" s="135"/>
      <c r="CUK277" s="111"/>
      <c r="CUL277" s="178"/>
      <c r="CUM277" s="178"/>
      <c r="CUN277" s="178"/>
      <c r="CUO277" s="178"/>
      <c r="CUP277" s="179"/>
      <c r="CUQ277" s="73"/>
      <c r="CUR277" s="73"/>
      <c r="CUS277" s="180"/>
      <c r="CUT277" s="75"/>
      <c r="CUU277" s="76"/>
      <c r="CUV277" s="180"/>
      <c r="CUW277" s="180"/>
      <c r="CUX277" s="180"/>
      <c r="CUY277" s="75"/>
      <c r="CUZ277" s="76"/>
      <c r="CVA277" s="181"/>
      <c r="CVB277" s="181"/>
      <c r="CVC277" s="182"/>
      <c r="CVD277" s="134"/>
      <c r="CVE277" s="135"/>
      <c r="CVF277" s="111"/>
      <c r="CVG277" s="178"/>
      <c r="CVH277" s="178"/>
      <c r="CVI277" s="178"/>
      <c r="CVJ277" s="178"/>
      <c r="CVK277" s="179"/>
      <c r="CVL277" s="73"/>
      <c r="CVM277" s="73"/>
      <c r="CVN277" s="180"/>
      <c r="CVO277" s="75"/>
      <c r="CVP277" s="76"/>
      <c r="CVQ277" s="180"/>
      <c r="CVR277" s="180"/>
      <c r="CVS277" s="180"/>
      <c r="CVT277" s="75"/>
      <c r="CVU277" s="76"/>
      <c r="CVV277" s="181"/>
      <c r="CVW277" s="181"/>
      <c r="CVX277" s="182"/>
      <c r="CVY277" s="134"/>
      <c r="CVZ277" s="135"/>
      <c r="CWA277" s="111"/>
      <c r="CWB277" s="178"/>
      <c r="CWC277" s="178"/>
      <c r="CWD277" s="178"/>
      <c r="CWE277" s="178"/>
      <c r="CWF277" s="179"/>
      <c r="CWG277" s="73"/>
      <c r="CWH277" s="73"/>
      <c r="CWI277" s="180"/>
      <c r="CWJ277" s="75"/>
      <c r="CWK277" s="76"/>
      <c r="CWL277" s="180"/>
      <c r="CWM277" s="180"/>
      <c r="CWN277" s="180"/>
      <c r="CWO277" s="75"/>
      <c r="CWP277" s="76"/>
      <c r="CWQ277" s="181"/>
      <c r="CWR277" s="181"/>
      <c r="CWS277" s="182"/>
      <c r="CWT277" s="134"/>
      <c r="CWU277" s="135"/>
      <c r="CWV277" s="111"/>
      <c r="CWW277" s="178"/>
      <c r="CWX277" s="178"/>
      <c r="CWY277" s="178"/>
      <c r="CWZ277" s="178"/>
      <c r="CXA277" s="179"/>
      <c r="CXB277" s="73"/>
      <c r="CXC277" s="73"/>
      <c r="CXD277" s="180"/>
      <c r="CXE277" s="75"/>
      <c r="CXF277" s="76"/>
      <c r="CXG277" s="180"/>
      <c r="CXH277" s="180"/>
      <c r="CXI277" s="180"/>
      <c r="CXJ277" s="75"/>
      <c r="CXK277" s="76"/>
      <c r="CXL277" s="181"/>
      <c r="CXM277" s="181"/>
      <c r="CXN277" s="182"/>
      <c r="CXO277" s="134"/>
      <c r="CXP277" s="135"/>
      <c r="CXQ277" s="111"/>
      <c r="CXR277" s="178"/>
      <c r="CXS277" s="178"/>
      <c r="CXT277" s="178"/>
      <c r="CXU277" s="178"/>
      <c r="CXV277" s="179"/>
      <c r="CXW277" s="73"/>
      <c r="CXX277" s="73"/>
      <c r="CXY277" s="180"/>
      <c r="CXZ277" s="75"/>
      <c r="CYA277" s="76"/>
      <c r="CYB277" s="180"/>
      <c r="CYC277" s="180"/>
      <c r="CYD277" s="180"/>
      <c r="CYE277" s="75"/>
      <c r="CYF277" s="76"/>
      <c r="CYG277" s="181"/>
      <c r="CYH277" s="181"/>
      <c r="CYI277" s="182"/>
      <c r="CYJ277" s="134"/>
      <c r="CYK277" s="135"/>
      <c r="CYL277" s="111"/>
      <c r="CYM277" s="178"/>
      <c r="CYN277" s="178"/>
      <c r="CYO277" s="178"/>
      <c r="CYP277" s="178"/>
      <c r="CYQ277" s="179"/>
      <c r="CYR277" s="73"/>
      <c r="CYS277" s="73"/>
      <c r="CYT277" s="180"/>
      <c r="CYU277" s="75"/>
      <c r="CYV277" s="76"/>
      <c r="CYW277" s="180"/>
      <c r="CYX277" s="180"/>
      <c r="CYY277" s="180"/>
      <c r="CYZ277" s="75"/>
      <c r="CZA277" s="76"/>
      <c r="CZB277" s="181"/>
      <c r="CZC277" s="181"/>
      <c r="CZD277" s="182"/>
      <c r="CZE277" s="134"/>
      <c r="CZF277" s="135"/>
      <c r="CZG277" s="111"/>
      <c r="CZH277" s="178"/>
      <c r="CZI277" s="178"/>
      <c r="CZJ277" s="178"/>
      <c r="CZK277" s="178"/>
      <c r="CZL277" s="179"/>
      <c r="CZM277" s="73"/>
      <c r="CZN277" s="73"/>
      <c r="CZO277" s="180"/>
      <c r="CZP277" s="75"/>
      <c r="CZQ277" s="76"/>
      <c r="CZR277" s="180"/>
      <c r="CZS277" s="180"/>
      <c r="CZT277" s="180"/>
      <c r="CZU277" s="75"/>
      <c r="CZV277" s="76"/>
      <c r="CZW277" s="181"/>
      <c r="CZX277" s="181"/>
      <c r="CZY277" s="182"/>
      <c r="CZZ277" s="134"/>
      <c r="DAA277" s="135"/>
      <c r="DAB277" s="111"/>
      <c r="DAC277" s="178"/>
      <c r="DAD277" s="178"/>
      <c r="DAE277" s="178"/>
      <c r="DAF277" s="178"/>
      <c r="DAG277" s="179"/>
      <c r="DAH277" s="73"/>
      <c r="DAI277" s="73"/>
      <c r="DAJ277" s="180"/>
      <c r="DAK277" s="75"/>
      <c r="DAL277" s="76"/>
      <c r="DAM277" s="180"/>
      <c r="DAN277" s="180"/>
      <c r="DAO277" s="180"/>
      <c r="DAP277" s="75"/>
      <c r="DAQ277" s="76"/>
      <c r="DAR277" s="181"/>
      <c r="DAS277" s="181"/>
      <c r="DAT277" s="182"/>
      <c r="DAU277" s="134"/>
      <c r="DAV277" s="135"/>
      <c r="DAW277" s="111"/>
      <c r="DAX277" s="178"/>
      <c r="DAY277" s="178"/>
      <c r="DAZ277" s="178"/>
      <c r="DBA277" s="178"/>
      <c r="DBB277" s="179"/>
      <c r="DBC277" s="73"/>
      <c r="DBD277" s="73"/>
      <c r="DBE277" s="180"/>
      <c r="DBF277" s="75"/>
      <c r="DBG277" s="76"/>
      <c r="DBH277" s="180"/>
      <c r="DBI277" s="180"/>
      <c r="DBJ277" s="180"/>
      <c r="DBK277" s="75"/>
      <c r="DBL277" s="76"/>
      <c r="DBM277" s="181"/>
      <c r="DBN277" s="181"/>
      <c r="DBO277" s="182"/>
      <c r="DBP277" s="134"/>
      <c r="DBQ277" s="135"/>
      <c r="DBR277" s="111"/>
      <c r="DBS277" s="178"/>
      <c r="DBT277" s="178"/>
      <c r="DBU277" s="178"/>
      <c r="DBV277" s="178"/>
      <c r="DBW277" s="179"/>
      <c r="DBX277" s="73"/>
      <c r="DBY277" s="73"/>
      <c r="DBZ277" s="180"/>
      <c r="DCA277" s="75"/>
      <c r="DCB277" s="76"/>
      <c r="DCC277" s="180"/>
      <c r="DCD277" s="180"/>
      <c r="DCE277" s="180"/>
      <c r="DCF277" s="75"/>
      <c r="DCG277" s="76"/>
      <c r="DCH277" s="181"/>
      <c r="DCI277" s="181"/>
      <c r="DCJ277" s="182"/>
      <c r="DCK277" s="134"/>
      <c r="DCL277" s="135"/>
      <c r="DCM277" s="111"/>
      <c r="DCN277" s="178"/>
      <c r="DCO277" s="178"/>
      <c r="DCP277" s="178"/>
      <c r="DCQ277" s="178"/>
      <c r="DCR277" s="179"/>
      <c r="DCS277" s="73"/>
      <c r="DCT277" s="73"/>
      <c r="DCU277" s="180"/>
      <c r="DCV277" s="75"/>
      <c r="DCW277" s="76"/>
      <c r="DCX277" s="180"/>
      <c r="DCY277" s="180"/>
      <c r="DCZ277" s="180"/>
      <c r="DDA277" s="75"/>
      <c r="DDB277" s="76"/>
      <c r="DDC277" s="181"/>
      <c r="DDD277" s="181"/>
      <c r="DDE277" s="182"/>
      <c r="DDF277" s="134"/>
      <c r="DDG277" s="135"/>
      <c r="DDH277" s="111"/>
      <c r="DDI277" s="178"/>
      <c r="DDJ277" s="178"/>
      <c r="DDK277" s="178"/>
      <c r="DDL277" s="178"/>
      <c r="DDM277" s="179"/>
      <c r="DDN277" s="73"/>
      <c r="DDO277" s="73"/>
      <c r="DDP277" s="180"/>
      <c r="DDQ277" s="75"/>
      <c r="DDR277" s="76"/>
      <c r="DDS277" s="180"/>
      <c r="DDT277" s="180"/>
      <c r="DDU277" s="180"/>
      <c r="DDV277" s="75"/>
      <c r="DDW277" s="76"/>
      <c r="DDX277" s="181"/>
      <c r="DDY277" s="181"/>
      <c r="DDZ277" s="182"/>
      <c r="DEA277" s="134"/>
      <c r="DEB277" s="135"/>
      <c r="DEC277" s="111"/>
      <c r="DED277" s="178"/>
      <c r="DEE277" s="178"/>
      <c r="DEF277" s="178"/>
      <c r="DEG277" s="178"/>
      <c r="DEH277" s="179"/>
      <c r="DEI277" s="73"/>
      <c r="DEJ277" s="73"/>
      <c r="DEK277" s="180"/>
      <c r="DEL277" s="75"/>
      <c r="DEM277" s="76"/>
      <c r="DEN277" s="180"/>
      <c r="DEO277" s="180"/>
      <c r="DEP277" s="180"/>
      <c r="DEQ277" s="75"/>
      <c r="DER277" s="76"/>
      <c r="DES277" s="181"/>
      <c r="DET277" s="181"/>
      <c r="DEU277" s="182"/>
      <c r="DEV277" s="134"/>
      <c r="DEW277" s="135"/>
      <c r="DEX277" s="111"/>
      <c r="DEY277" s="178"/>
      <c r="DEZ277" s="178"/>
      <c r="DFA277" s="178"/>
      <c r="DFB277" s="178"/>
      <c r="DFC277" s="179"/>
      <c r="DFD277" s="73"/>
      <c r="DFE277" s="73"/>
      <c r="DFF277" s="180"/>
      <c r="DFG277" s="75"/>
      <c r="DFH277" s="76"/>
      <c r="DFI277" s="180"/>
      <c r="DFJ277" s="180"/>
      <c r="DFK277" s="180"/>
      <c r="DFL277" s="75"/>
      <c r="DFM277" s="76"/>
      <c r="DFN277" s="181"/>
      <c r="DFO277" s="181"/>
      <c r="DFP277" s="182"/>
      <c r="DFQ277" s="134"/>
      <c r="DFR277" s="135"/>
      <c r="DFS277" s="111"/>
      <c r="DFT277" s="178"/>
      <c r="DFU277" s="178"/>
      <c r="DFV277" s="178"/>
      <c r="DFW277" s="178"/>
      <c r="DFX277" s="179"/>
      <c r="DFY277" s="73"/>
      <c r="DFZ277" s="73"/>
      <c r="DGA277" s="180"/>
      <c r="DGB277" s="75"/>
      <c r="DGC277" s="76"/>
      <c r="DGD277" s="180"/>
      <c r="DGE277" s="180"/>
      <c r="DGF277" s="180"/>
      <c r="DGG277" s="75"/>
      <c r="DGH277" s="76"/>
      <c r="DGI277" s="181"/>
      <c r="DGJ277" s="181"/>
      <c r="DGK277" s="182"/>
      <c r="DGL277" s="134"/>
      <c r="DGM277" s="135"/>
      <c r="DGN277" s="111"/>
      <c r="DGO277" s="178"/>
      <c r="DGP277" s="178"/>
      <c r="DGQ277" s="178"/>
      <c r="DGR277" s="178"/>
      <c r="DGS277" s="179"/>
      <c r="DGT277" s="73"/>
      <c r="DGU277" s="73"/>
      <c r="DGV277" s="180"/>
      <c r="DGW277" s="75"/>
      <c r="DGX277" s="76"/>
      <c r="DGY277" s="180"/>
      <c r="DGZ277" s="180"/>
      <c r="DHA277" s="180"/>
      <c r="DHB277" s="75"/>
      <c r="DHC277" s="76"/>
      <c r="DHD277" s="181"/>
      <c r="DHE277" s="181"/>
      <c r="DHF277" s="182"/>
      <c r="DHG277" s="134"/>
      <c r="DHH277" s="135"/>
      <c r="DHI277" s="111"/>
      <c r="DHJ277" s="178"/>
      <c r="DHK277" s="178"/>
      <c r="DHL277" s="178"/>
      <c r="DHM277" s="178"/>
      <c r="DHN277" s="179"/>
      <c r="DHO277" s="73"/>
      <c r="DHP277" s="73"/>
      <c r="DHQ277" s="180"/>
      <c r="DHR277" s="75"/>
      <c r="DHS277" s="76"/>
      <c r="DHT277" s="180"/>
      <c r="DHU277" s="180"/>
      <c r="DHV277" s="180"/>
      <c r="DHW277" s="75"/>
      <c r="DHX277" s="76"/>
      <c r="DHY277" s="181"/>
      <c r="DHZ277" s="181"/>
      <c r="DIA277" s="182"/>
      <c r="DIB277" s="134"/>
      <c r="DIC277" s="135"/>
      <c r="DID277" s="111"/>
      <c r="DIE277" s="178"/>
      <c r="DIF277" s="178"/>
      <c r="DIG277" s="178"/>
      <c r="DIH277" s="178"/>
      <c r="DII277" s="179"/>
      <c r="DIJ277" s="73"/>
      <c r="DIK277" s="73"/>
      <c r="DIL277" s="180"/>
      <c r="DIM277" s="75"/>
      <c r="DIN277" s="76"/>
      <c r="DIO277" s="180"/>
      <c r="DIP277" s="180"/>
      <c r="DIQ277" s="180"/>
      <c r="DIR277" s="75"/>
      <c r="DIS277" s="76"/>
      <c r="DIT277" s="181"/>
      <c r="DIU277" s="181"/>
      <c r="DIV277" s="182"/>
      <c r="DIW277" s="134"/>
      <c r="DIX277" s="135"/>
      <c r="DIY277" s="111"/>
      <c r="DIZ277" s="178"/>
      <c r="DJA277" s="178"/>
      <c r="DJB277" s="178"/>
      <c r="DJC277" s="178"/>
      <c r="DJD277" s="179"/>
      <c r="DJE277" s="73"/>
      <c r="DJF277" s="73"/>
      <c r="DJG277" s="180"/>
      <c r="DJH277" s="75"/>
      <c r="DJI277" s="76"/>
      <c r="DJJ277" s="180"/>
      <c r="DJK277" s="180"/>
      <c r="DJL277" s="180"/>
      <c r="DJM277" s="75"/>
      <c r="DJN277" s="76"/>
      <c r="DJO277" s="181"/>
      <c r="DJP277" s="181"/>
      <c r="DJQ277" s="182"/>
      <c r="DJR277" s="134"/>
      <c r="DJS277" s="135"/>
      <c r="DJT277" s="111"/>
      <c r="DJU277" s="178"/>
      <c r="DJV277" s="178"/>
      <c r="DJW277" s="178"/>
      <c r="DJX277" s="178"/>
      <c r="DJY277" s="179"/>
      <c r="DJZ277" s="73"/>
      <c r="DKA277" s="73"/>
      <c r="DKB277" s="180"/>
      <c r="DKC277" s="75"/>
      <c r="DKD277" s="76"/>
      <c r="DKE277" s="180"/>
      <c r="DKF277" s="180"/>
      <c r="DKG277" s="180"/>
      <c r="DKH277" s="75"/>
      <c r="DKI277" s="76"/>
      <c r="DKJ277" s="181"/>
      <c r="DKK277" s="181"/>
      <c r="DKL277" s="182"/>
      <c r="DKM277" s="134"/>
      <c r="DKN277" s="135"/>
      <c r="DKO277" s="111"/>
      <c r="DKP277" s="178"/>
      <c r="DKQ277" s="178"/>
      <c r="DKR277" s="178"/>
      <c r="DKS277" s="178"/>
      <c r="DKT277" s="179"/>
      <c r="DKU277" s="73"/>
      <c r="DKV277" s="73"/>
      <c r="DKW277" s="180"/>
      <c r="DKX277" s="75"/>
      <c r="DKY277" s="76"/>
      <c r="DKZ277" s="180"/>
      <c r="DLA277" s="180"/>
      <c r="DLB277" s="180"/>
      <c r="DLC277" s="75"/>
      <c r="DLD277" s="76"/>
      <c r="DLE277" s="181"/>
      <c r="DLF277" s="181"/>
      <c r="DLG277" s="182"/>
      <c r="DLH277" s="134"/>
      <c r="DLI277" s="135"/>
      <c r="DLJ277" s="111"/>
      <c r="DLK277" s="178"/>
      <c r="DLL277" s="178"/>
      <c r="DLM277" s="178"/>
      <c r="DLN277" s="178"/>
      <c r="DLO277" s="179"/>
      <c r="DLP277" s="73"/>
      <c r="DLQ277" s="73"/>
      <c r="DLR277" s="180"/>
      <c r="DLS277" s="75"/>
      <c r="DLT277" s="76"/>
      <c r="DLU277" s="180"/>
      <c r="DLV277" s="180"/>
      <c r="DLW277" s="180"/>
      <c r="DLX277" s="75"/>
      <c r="DLY277" s="76"/>
      <c r="DLZ277" s="181"/>
      <c r="DMA277" s="181"/>
      <c r="DMB277" s="182"/>
      <c r="DMC277" s="134"/>
      <c r="DMD277" s="135"/>
      <c r="DME277" s="111"/>
      <c r="DMF277" s="178"/>
      <c r="DMG277" s="178"/>
      <c r="DMH277" s="178"/>
      <c r="DMI277" s="178"/>
      <c r="DMJ277" s="179"/>
      <c r="DMK277" s="73"/>
      <c r="DML277" s="73"/>
      <c r="DMM277" s="180"/>
      <c r="DMN277" s="75"/>
      <c r="DMO277" s="76"/>
      <c r="DMP277" s="180"/>
      <c r="DMQ277" s="180"/>
      <c r="DMR277" s="180"/>
      <c r="DMS277" s="75"/>
      <c r="DMT277" s="76"/>
      <c r="DMU277" s="181"/>
      <c r="DMV277" s="181"/>
      <c r="DMW277" s="182"/>
      <c r="DMX277" s="134"/>
      <c r="DMY277" s="135"/>
      <c r="DMZ277" s="111"/>
      <c r="DNA277" s="178"/>
      <c r="DNB277" s="178"/>
      <c r="DNC277" s="178"/>
      <c r="DND277" s="178"/>
      <c r="DNE277" s="179"/>
      <c r="DNF277" s="73"/>
      <c r="DNG277" s="73"/>
      <c r="DNH277" s="180"/>
      <c r="DNI277" s="75"/>
      <c r="DNJ277" s="76"/>
      <c r="DNK277" s="180"/>
      <c r="DNL277" s="180"/>
      <c r="DNM277" s="180"/>
      <c r="DNN277" s="75"/>
      <c r="DNO277" s="76"/>
      <c r="DNP277" s="181"/>
      <c r="DNQ277" s="181"/>
      <c r="DNR277" s="182"/>
      <c r="DNS277" s="134"/>
      <c r="DNT277" s="135"/>
      <c r="DNU277" s="111"/>
      <c r="DNV277" s="178"/>
      <c r="DNW277" s="178"/>
      <c r="DNX277" s="178"/>
      <c r="DNY277" s="178"/>
      <c r="DNZ277" s="179"/>
      <c r="DOA277" s="73"/>
      <c r="DOB277" s="73"/>
      <c r="DOC277" s="180"/>
      <c r="DOD277" s="75"/>
      <c r="DOE277" s="76"/>
      <c r="DOF277" s="180"/>
      <c r="DOG277" s="180"/>
      <c r="DOH277" s="180"/>
      <c r="DOI277" s="75"/>
      <c r="DOJ277" s="76"/>
      <c r="DOK277" s="181"/>
      <c r="DOL277" s="181"/>
      <c r="DOM277" s="182"/>
      <c r="DON277" s="134"/>
      <c r="DOO277" s="135"/>
      <c r="DOP277" s="111"/>
      <c r="DOQ277" s="178"/>
      <c r="DOR277" s="178"/>
      <c r="DOS277" s="178"/>
      <c r="DOT277" s="178"/>
      <c r="DOU277" s="179"/>
      <c r="DOV277" s="73"/>
      <c r="DOW277" s="73"/>
      <c r="DOX277" s="180"/>
      <c r="DOY277" s="75"/>
      <c r="DOZ277" s="76"/>
      <c r="DPA277" s="180"/>
      <c r="DPB277" s="180"/>
      <c r="DPC277" s="180"/>
      <c r="DPD277" s="75"/>
      <c r="DPE277" s="76"/>
      <c r="DPF277" s="181"/>
      <c r="DPG277" s="181"/>
      <c r="DPH277" s="182"/>
      <c r="DPI277" s="134"/>
      <c r="DPJ277" s="135"/>
      <c r="DPK277" s="111"/>
      <c r="DPL277" s="178"/>
      <c r="DPM277" s="178"/>
      <c r="DPN277" s="178"/>
      <c r="DPO277" s="178"/>
      <c r="DPP277" s="179"/>
      <c r="DPQ277" s="73"/>
      <c r="DPR277" s="73"/>
      <c r="DPS277" s="180"/>
      <c r="DPT277" s="75"/>
      <c r="DPU277" s="76"/>
      <c r="DPV277" s="180"/>
      <c r="DPW277" s="180"/>
      <c r="DPX277" s="180"/>
      <c r="DPY277" s="75"/>
      <c r="DPZ277" s="76"/>
      <c r="DQA277" s="181"/>
      <c r="DQB277" s="181"/>
      <c r="DQC277" s="182"/>
      <c r="DQD277" s="134"/>
      <c r="DQE277" s="135"/>
      <c r="DQF277" s="111"/>
      <c r="DQG277" s="178"/>
      <c r="DQH277" s="178"/>
      <c r="DQI277" s="178"/>
      <c r="DQJ277" s="178"/>
      <c r="DQK277" s="179"/>
      <c r="DQL277" s="73"/>
      <c r="DQM277" s="73"/>
      <c r="DQN277" s="180"/>
      <c r="DQO277" s="75"/>
      <c r="DQP277" s="76"/>
      <c r="DQQ277" s="180"/>
      <c r="DQR277" s="180"/>
      <c r="DQS277" s="180"/>
      <c r="DQT277" s="75"/>
      <c r="DQU277" s="76"/>
      <c r="DQV277" s="181"/>
      <c r="DQW277" s="181"/>
      <c r="DQX277" s="182"/>
      <c r="DQY277" s="134"/>
      <c r="DQZ277" s="135"/>
      <c r="DRA277" s="111"/>
      <c r="DRB277" s="178"/>
      <c r="DRC277" s="178"/>
      <c r="DRD277" s="178"/>
      <c r="DRE277" s="178"/>
      <c r="DRF277" s="179"/>
      <c r="DRG277" s="73"/>
      <c r="DRH277" s="73"/>
      <c r="DRI277" s="180"/>
      <c r="DRJ277" s="75"/>
      <c r="DRK277" s="76"/>
      <c r="DRL277" s="180"/>
      <c r="DRM277" s="180"/>
      <c r="DRN277" s="180"/>
      <c r="DRO277" s="75"/>
      <c r="DRP277" s="76"/>
      <c r="DRQ277" s="181"/>
      <c r="DRR277" s="181"/>
      <c r="DRS277" s="182"/>
      <c r="DRT277" s="134"/>
      <c r="DRU277" s="135"/>
      <c r="DRV277" s="111"/>
      <c r="DRW277" s="178"/>
      <c r="DRX277" s="178"/>
      <c r="DRY277" s="178"/>
      <c r="DRZ277" s="178"/>
      <c r="DSA277" s="179"/>
      <c r="DSB277" s="73"/>
      <c r="DSC277" s="73"/>
      <c r="DSD277" s="180"/>
      <c r="DSE277" s="75"/>
      <c r="DSF277" s="76"/>
      <c r="DSG277" s="180"/>
      <c r="DSH277" s="180"/>
      <c r="DSI277" s="180"/>
      <c r="DSJ277" s="75"/>
      <c r="DSK277" s="76"/>
      <c r="DSL277" s="181"/>
      <c r="DSM277" s="181"/>
      <c r="DSN277" s="182"/>
      <c r="DSO277" s="134"/>
      <c r="DSP277" s="135"/>
      <c r="DSQ277" s="111"/>
      <c r="DSR277" s="178"/>
      <c r="DSS277" s="178"/>
      <c r="DST277" s="178"/>
      <c r="DSU277" s="178"/>
      <c r="DSV277" s="179"/>
      <c r="DSW277" s="73"/>
      <c r="DSX277" s="73"/>
      <c r="DSY277" s="180"/>
      <c r="DSZ277" s="75"/>
      <c r="DTA277" s="76"/>
      <c r="DTB277" s="180"/>
      <c r="DTC277" s="180"/>
      <c r="DTD277" s="180"/>
      <c r="DTE277" s="75"/>
      <c r="DTF277" s="76"/>
      <c r="DTG277" s="181"/>
      <c r="DTH277" s="181"/>
      <c r="DTI277" s="182"/>
      <c r="DTJ277" s="134"/>
      <c r="DTK277" s="135"/>
      <c r="DTL277" s="111"/>
      <c r="DTM277" s="178"/>
      <c r="DTN277" s="178"/>
      <c r="DTO277" s="178"/>
      <c r="DTP277" s="178"/>
      <c r="DTQ277" s="179"/>
      <c r="DTR277" s="73"/>
      <c r="DTS277" s="73"/>
      <c r="DTT277" s="180"/>
      <c r="DTU277" s="75"/>
      <c r="DTV277" s="76"/>
      <c r="DTW277" s="180"/>
      <c r="DTX277" s="180"/>
      <c r="DTY277" s="180"/>
      <c r="DTZ277" s="75"/>
      <c r="DUA277" s="76"/>
      <c r="DUB277" s="181"/>
      <c r="DUC277" s="181"/>
      <c r="DUD277" s="182"/>
      <c r="DUE277" s="134"/>
      <c r="DUF277" s="135"/>
      <c r="DUG277" s="111"/>
      <c r="DUH277" s="178"/>
      <c r="DUI277" s="178"/>
      <c r="DUJ277" s="178"/>
      <c r="DUK277" s="178"/>
      <c r="DUL277" s="179"/>
      <c r="DUM277" s="73"/>
      <c r="DUN277" s="73"/>
      <c r="DUO277" s="180"/>
      <c r="DUP277" s="75"/>
      <c r="DUQ277" s="76"/>
      <c r="DUR277" s="180"/>
      <c r="DUS277" s="180"/>
      <c r="DUT277" s="180"/>
      <c r="DUU277" s="75"/>
      <c r="DUV277" s="76"/>
      <c r="DUW277" s="181"/>
      <c r="DUX277" s="181"/>
      <c r="DUY277" s="182"/>
      <c r="DUZ277" s="134"/>
      <c r="DVA277" s="135"/>
      <c r="DVB277" s="111"/>
      <c r="DVC277" s="178"/>
      <c r="DVD277" s="178"/>
      <c r="DVE277" s="178"/>
      <c r="DVF277" s="178"/>
      <c r="DVG277" s="179"/>
      <c r="DVH277" s="73"/>
      <c r="DVI277" s="73"/>
      <c r="DVJ277" s="180"/>
      <c r="DVK277" s="75"/>
      <c r="DVL277" s="76"/>
      <c r="DVM277" s="180"/>
      <c r="DVN277" s="180"/>
      <c r="DVO277" s="180"/>
      <c r="DVP277" s="75"/>
      <c r="DVQ277" s="76"/>
      <c r="DVR277" s="181"/>
      <c r="DVS277" s="181"/>
      <c r="DVT277" s="182"/>
      <c r="DVU277" s="134"/>
      <c r="DVV277" s="135"/>
      <c r="DVW277" s="111"/>
      <c r="DVX277" s="178"/>
      <c r="DVY277" s="178"/>
      <c r="DVZ277" s="178"/>
      <c r="DWA277" s="178"/>
      <c r="DWB277" s="179"/>
      <c r="DWC277" s="73"/>
      <c r="DWD277" s="73"/>
      <c r="DWE277" s="180"/>
      <c r="DWF277" s="75"/>
      <c r="DWG277" s="76"/>
      <c r="DWH277" s="180"/>
      <c r="DWI277" s="180"/>
      <c r="DWJ277" s="180"/>
      <c r="DWK277" s="75"/>
      <c r="DWL277" s="76"/>
      <c r="DWM277" s="181"/>
      <c r="DWN277" s="181"/>
      <c r="DWO277" s="182"/>
      <c r="DWP277" s="134"/>
      <c r="DWQ277" s="135"/>
      <c r="DWR277" s="111"/>
      <c r="DWS277" s="178"/>
      <c r="DWT277" s="178"/>
      <c r="DWU277" s="178"/>
      <c r="DWV277" s="178"/>
      <c r="DWW277" s="179"/>
      <c r="DWX277" s="73"/>
      <c r="DWY277" s="73"/>
      <c r="DWZ277" s="180"/>
      <c r="DXA277" s="75"/>
      <c r="DXB277" s="76"/>
      <c r="DXC277" s="180"/>
      <c r="DXD277" s="180"/>
      <c r="DXE277" s="180"/>
      <c r="DXF277" s="75"/>
      <c r="DXG277" s="76"/>
      <c r="DXH277" s="181"/>
      <c r="DXI277" s="181"/>
      <c r="DXJ277" s="182"/>
      <c r="DXK277" s="134"/>
      <c r="DXL277" s="135"/>
      <c r="DXM277" s="111"/>
      <c r="DXN277" s="178"/>
      <c r="DXO277" s="178"/>
      <c r="DXP277" s="178"/>
      <c r="DXQ277" s="178"/>
      <c r="DXR277" s="179"/>
      <c r="DXS277" s="73"/>
      <c r="DXT277" s="73"/>
      <c r="DXU277" s="180"/>
      <c r="DXV277" s="75"/>
      <c r="DXW277" s="76"/>
      <c r="DXX277" s="180"/>
      <c r="DXY277" s="180"/>
      <c r="DXZ277" s="180"/>
      <c r="DYA277" s="75"/>
      <c r="DYB277" s="76"/>
      <c r="DYC277" s="181"/>
      <c r="DYD277" s="181"/>
      <c r="DYE277" s="182"/>
      <c r="DYF277" s="134"/>
      <c r="DYG277" s="135"/>
      <c r="DYH277" s="111"/>
      <c r="DYI277" s="178"/>
      <c r="DYJ277" s="178"/>
      <c r="DYK277" s="178"/>
      <c r="DYL277" s="178"/>
      <c r="DYM277" s="179"/>
      <c r="DYN277" s="73"/>
      <c r="DYO277" s="73"/>
      <c r="DYP277" s="180"/>
      <c r="DYQ277" s="75"/>
      <c r="DYR277" s="76"/>
      <c r="DYS277" s="180"/>
      <c r="DYT277" s="180"/>
      <c r="DYU277" s="180"/>
      <c r="DYV277" s="75"/>
      <c r="DYW277" s="76"/>
      <c r="DYX277" s="181"/>
      <c r="DYY277" s="181"/>
      <c r="DYZ277" s="182"/>
      <c r="DZA277" s="134"/>
      <c r="DZB277" s="135"/>
      <c r="DZC277" s="111"/>
      <c r="DZD277" s="178"/>
      <c r="DZE277" s="178"/>
      <c r="DZF277" s="178"/>
      <c r="DZG277" s="178"/>
      <c r="DZH277" s="179"/>
      <c r="DZI277" s="73"/>
      <c r="DZJ277" s="73"/>
      <c r="DZK277" s="180"/>
      <c r="DZL277" s="75"/>
      <c r="DZM277" s="76"/>
      <c r="DZN277" s="180"/>
      <c r="DZO277" s="180"/>
      <c r="DZP277" s="180"/>
      <c r="DZQ277" s="75"/>
      <c r="DZR277" s="76"/>
      <c r="DZS277" s="181"/>
      <c r="DZT277" s="181"/>
      <c r="DZU277" s="182"/>
      <c r="DZV277" s="134"/>
      <c r="DZW277" s="135"/>
      <c r="DZX277" s="111"/>
      <c r="DZY277" s="178"/>
      <c r="DZZ277" s="178"/>
      <c r="EAA277" s="178"/>
      <c r="EAB277" s="178"/>
      <c r="EAC277" s="179"/>
      <c r="EAD277" s="73"/>
      <c r="EAE277" s="73"/>
      <c r="EAF277" s="180"/>
      <c r="EAG277" s="75"/>
      <c r="EAH277" s="76"/>
      <c r="EAI277" s="180"/>
      <c r="EAJ277" s="180"/>
      <c r="EAK277" s="180"/>
      <c r="EAL277" s="75"/>
      <c r="EAM277" s="76"/>
      <c r="EAN277" s="181"/>
      <c r="EAO277" s="181"/>
      <c r="EAP277" s="182"/>
      <c r="EAQ277" s="134"/>
      <c r="EAR277" s="135"/>
      <c r="EAS277" s="111"/>
      <c r="EAT277" s="178"/>
      <c r="EAU277" s="178"/>
      <c r="EAV277" s="178"/>
      <c r="EAW277" s="178"/>
      <c r="EAX277" s="179"/>
      <c r="EAY277" s="73"/>
      <c r="EAZ277" s="73"/>
      <c r="EBA277" s="180"/>
      <c r="EBB277" s="75"/>
      <c r="EBC277" s="76"/>
      <c r="EBD277" s="180"/>
      <c r="EBE277" s="180"/>
      <c r="EBF277" s="180"/>
      <c r="EBG277" s="75"/>
      <c r="EBH277" s="76"/>
      <c r="EBI277" s="181"/>
      <c r="EBJ277" s="181"/>
      <c r="EBK277" s="182"/>
      <c r="EBL277" s="134"/>
      <c r="EBM277" s="135"/>
      <c r="EBN277" s="111"/>
      <c r="EBO277" s="178"/>
      <c r="EBP277" s="178"/>
      <c r="EBQ277" s="178"/>
      <c r="EBR277" s="178"/>
      <c r="EBS277" s="179"/>
      <c r="EBT277" s="73"/>
      <c r="EBU277" s="73"/>
      <c r="EBV277" s="180"/>
      <c r="EBW277" s="75"/>
      <c r="EBX277" s="76"/>
      <c r="EBY277" s="180"/>
      <c r="EBZ277" s="180"/>
      <c r="ECA277" s="180"/>
      <c r="ECB277" s="75"/>
      <c r="ECC277" s="76"/>
      <c r="ECD277" s="181"/>
      <c r="ECE277" s="181"/>
      <c r="ECF277" s="182"/>
      <c r="ECG277" s="134"/>
      <c r="ECH277" s="135"/>
      <c r="ECI277" s="111"/>
      <c r="ECJ277" s="178"/>
      <c r="ECK277" s="178"/>
      <c r="ECL277" s="178"/>
      <c r="ECM277" s="178"/>
      <c r="ECN277" s="179"/>
      <c r="ECO277" s="73"/>
      <c r="ECP277" s="73"/>
      <c r="ECQ277" s="180"/>
      <c r="ECR277" s="75"/>
      <c r="ECS277" s="76"/>
      <c r="ECT277" s="180"/>
      <c r="ECU277" s="180"/>
      <c r="ECV277" s="180"/>
      <c r="ECW277" s="75"/>
      <c r="ECX277" s="76"/>
      <c r="ECY277" s="181"/>
      <c r="ECZ277" s="181"/>
      <c r="EDA277" s="182"/>
      <c r="EDB277" s="134"/>
      <c r="EDC277" s="135"/>
      <c r="EDD277" s="111"/>
      <c r="EDE277" s="178"/>
      <c r="EDF277" s="178"/>
      <c r="EDG277" s="178"/>
      <c r="EDH277" s="178"/>
      <c r="EDI277" s="179"/>
      <c r="EDJ277" s="73"/>
      <c r="EDK277" s="73"/>
      <c r="EDL277" s="180"/>
      <c r="EDM277" s="75"/>
      <c r="EDN277" s="76"/>
      <c r="EDO277" s="180"/>
      <c r="EDP277" s="180"/>
      <c r="EDQ277" s="180"/>
      <c r="EDR277" s="75"/>
      <c r="EDS277" s="76"/>
      <c r="EDT277" s="181"/>
      <c r="EDU277" s="181"/>
      <c r="EDV277" s="182"/>
      <c r="EDW277" s="134"/>
      <c r="EDX277" s="135"/>
      <c r="EDY277" s="111"/>
      <c r="EDZ277" s="178"/>
      <c r="EEA277" s="178"/>
      <c r="EEB277" s="178"/>
      <c r="EEC277" s="178"/>
      <c r="EED277" s="179"/>
      <c r="EEE277" s="73"/>
      <c r="EEF277" s="73"/>
      <c r="EEG277" s="180"/>
      <c r="EEH277" s="75"/>
      <c r="EEI277" s="76"/>
      <c r="EEJ277" s="180"/>
      <c r="EEK277" s="180"/>
      <c r="EEL277" s="180"/>
      <c r="EEM277" s="75"/>
      <c r="EEN277" s="76"/>
      <c r="EEO277" s="181"/>
      <c r="EEP277" s="181"/>
      <c r="EEQ277" s="182"/>
      <c r="EER277" s="134"/>
      <c r="EES277" s="135"/>
      <c r="EET277" s="111"/>
      <c r="EEU277" s="178"/>
      <c r="EEV277" s="178"/>
      <c r="EEW277" s="178"/>
      <c r="EEX277" s="178"/>
      <c r="EEY277" s="179"/>
      <c r="EEZ277" s="73"/>
      <c r="EFA277" s="73"/>
      <c r="EFB277" s="180"/>
      <c r="EFC277" s="75"/>
      <c r="EFD277" s="76"/>
      <c r="EFE277" s="180"/>
      <c r="EFF277" s="180"/>
      <c r="EFG277" s="180"/>
      <c r="EFH277" s="75"/>
      <c r="EFI277" s="76"/>
      <c r="EFJ277" s="181"/>
      <c r="EFK277" s="181"/>
      <c r="EFL277" s="182"/>
      <c r="EFM277" s="134"/>
      <c r="EFN277" s="135"/>
      <c r="EFO277" s="111"/>
      <c r="EFP277" s="178"/>
      <c r="EFQ277" s="178"/>
      <c r="EFR277" s="178"/>
      <c r="EFS277" s="178"/>
      <c r="EFT277" s="179"/>
      <c r="EFU277" s="73"/>
      <c r="EFV277" s="73"/>
      <c r="EFW277" s="180"/>
      <c r="EFX277" s="75"/>
      <c r="EFY277" s="76"/>
      <c r="EFZ277" s="180"/>
      <c r="EGA277" s="180"/>
      <c r="EGB277" s="180"/>
      <c r="EGC277" s="75"/>
      <c r="EGD277" s="76"/>
      <c r="EGE277" s="181"/>
      <c r="EGF277" s="181"/>
      <c r="EGG277" s="182"/>
      <c r="EGH277" s="134"/>
      <c r="EGI277" s="135"/>
      <c r="EGJ277" s="111"/>
      <c r="EGK277" s="178"/>
      <c r="EGL277" s="178"/>
      <c r="EGM277" s="178"/>
      <c r="EGN277" s="178"/>
      <c r="EGO277" s="179"/>
      <c r="EGP277" s="73"/>
      <c r="EGQ277" s="73"/>
      <c r="EGR277" s="180"/>
      <c r="EGS277" s="75"/>
      <c r="EGT277" s="76"/>
      <c r="EGU277" s="180"/>
      <c r="EGV277" s="180"/>
      <c r="EGW277" s="180"/>
      <c r="EGX277" s="75"/>
      <c r="EGY277" s="76"/>
      <c r="EGZ277" s="181"/>
      <c r="EHA277" s="181"/>
      <c r="EHB277" s="182"/>
      <c r="EHC277" s="134"/>
      <c r="EHD277" s="135"/>
      <c r="EHE277" s="111"/>
      <c r="EHF277" s="178"/>
      <c r="EHG277" s="178"/>
      <c r="EHH277" s="178"/>
      <c r="EHI277" s="178"/>
      <c r="EHJ277" s="179"/>
      <c r="EHK277" s="73"/>
      <c r="EHL277" s="73"/>
      <c r="EHM277" s="180"/>
      <c r="EHN277" s="75"/>
      <c r="EHO277" s="76"/>
      <c r="EHP277" s="180"/>
      <c r="EHQ277" s="180"/>
      <c r="EHR277" s="180"/>
      <c r="EHS277" s="75"/>
      <c r="EHT277" s="76"/>
      <c r="EHU277" s="181"/>
      <c r="EHV277" s="181"/>
      <c r="EHW277" s="182"/>
      <c r="EHX277" s="134"/>
      <c r="EHY277" s="135"/>
      <c r="EHZ277" s="111"/>
      <c r="EIA277" s="178"/>
      <c r="EIB277" s="178"/>
      <c r="EIC277" s="178"/>
      <c r="EID277" s="178"/>
      <c r="EIE277" s="179"/>
      <c r="EIF277" s="73"/>
      <c r="EIG277" s="73"/>
      <c r="EIH277" s="180"/>
      <c r="EII277" s="75"/>
      <c r="EIJ277" s="76"/>
      <c r="EIK277" s="180"/>
      <c r="EIL277" s="180"/>
      <c r="EIM277" s="180"/>
      <c r="EIN277" s="75"/>
      <c r="EIO277" s="76"/>
      <c r="EIP277" s="181"/>
      <c r="EIQ277" s="181"/>
      <c r="EIR277" s="182"/>
      <c r="EIS277" s="134"/>
      <c r="EIT277" s="135"/>
      <c r="EIU277" s="111"/>
      <c r="EIV277" s="178"/>
      <c r="EIW277" s="178"/>
      <c r="EIX277" s="178"/>
      <c r="EIY277" s="178"/>
      <c r="EIZ277" s="179"/>
      <c r="EJA277" s="73"/>
      <c r="EJB277" s="73"/>
      <c r="EJC277" s="180"/>
      <c r="EJD277" s="75"/>
      <c r="EJE277" s="76"/>
      <c r="EJF277" s="180"/>
      <c r="EJG277" s="180"/>
      <c r="EJH277" s="180"/>
      <c r="EJI277" s="75"/>
      <c r="EJJ277" s="76"/>
      <c r="EJK277" s="181"/>
      <c r="EJL277" s="181"/>
      <c r="EJM277" s="182"/>
      <c r="EJN277" s="134"/>
      <c r="EJO277" s="135"/>
      <c r="EJP277" s="111"/>
      <c r="EJQ277" s="178"/>
      <c r="EJR277" s="178"/>
      <c r="EJS277" s="178"/>
      <c r="EJT277" s="178"/>
      <c r="EJU277" s="179"/>
      <c r="EJV277" s="73"/>
      <c r="EJW277" s="73"/>
      <c r="EJX277" s="180"/>
      <c r="EJY277" s="75"/>
      <c r="EJZ277" s="76"/>
      <c r="EKA277" s="180"/>
      <c r="EKB277" s="180"/>
      <c r="EKC277" s="180"/>
      <c r="EKD277" s="75"/>
      <c r="EKE277" s="76"/>
      <c r="EKF277" s="181"/>
      <c r="EKG277" s="181"/>
      <c r="EKH277" s="182"/>
      <c r="EKI277" s="134"/>
      <c r="EKJ277" s="135"/>
      <c r="EKK277" s="111"/>
      <c r="EKL277" s="178"/>
      <c r="EKM277" s="178"/>
      <c r="EKN277" s="178"/>
      <c r="EKO277" s="178"/>
      <c r="EKP277" s="179"/>
      <c r="EKQ277" s="73"/>
      <c r="EKR277" s="73"/>
      <c r="EKS277" s="180"/>
      <c r="EKT277" s="75"/>
      <c r="EKU277" s="76"/>
      <c r="EKV277" s="180"/>
      <c r="EKW277" s="180"/>
      <c r="EKX277" s="180"/>
      <c r="EKY277" s="75"/>
      <c r="EKZ277" s="76"/>
      <c r="ELA277" s="181"/>
      <c r="ELB277" s="181"/>
      <c r="ELC277" s="182"/>
      <c r="ELD277" s="134"/>
      <c r="ELE277" s="135"/>
      <c r="ELF277" s="111"/>
      <c r="ELG277" s="178"/>
      <c r="ELH277" s="178"/>
      <c r="ELI277" s="178"/>
      <c r="ELJ277" s="178"/>
      <c r="ELK277" s="179"/>
      <c r="ELL277" s="73"/>
      <c r="ELM277" s="73"/>
      <c r="ELN277" s="180"/>
      <c r="ELO277" s="75"/>
      <c r="ELP277" s="76"/>
      <c r="ELQ277" s="180"/>
      <c r="ELR277" s="180"/>
      <c r="ELS277" s="180"/>
      <c r="ELT277" s="75"/>
      <c r="ELU277" s="76"/>
      <c r="ELV277" s="181"/>
      <c r="ELW277" s="181"/>
      <c r="ELX277" s="182"/>
      <c r="ELY277" s="134"/>
      <c r="ELZ277" s="135"/>
      <c r="EMA277" s="111"/>
      <c r="EMB277" s="178"/>
      <c r="EMC277" s="178"/>
      <c r="EMD277" s="178"/>
      <c r="EME277" s="178"/>
      <c r="EMF277" s="179"/>
      <c r="EMG277" s="73"/>
      <c r="EMH277" s="73"/>
      <c r="EMI277" s="180"/>
      <c r="EMJ277" s="75"/>
      <c r="EMK277" s="76"/>
      <c r="EML277" s="180"/>
      <c r="EMM277" s="180"/>
      <c r="EMN277" s="180"/>
      <c r="EMO277" s="75"/>
      <c r="EMP277" s="76"/>
      <c r="EMQ277" s="181"/>
      <c r="EMR277" s="181"/>
      <c r="EMS277" s="182"/>
      <c r="EMT277" s="134"/>
      <c r="EMU277" s="135"/>
      <c r="EMV277" s="111"/>
      <c r="EMW277" s="178"/>
      <c r="EMX277" s="178"/>
      <c r="EMY277" s="178"/>
      <c r="EMZ277" s="178"/>
      <c r="ENA277" s="179"/>
      <c r="ENB277" s="73"/>
      <c r="ENC277" s="73"/>
      <c r="END277" s="180"/>
      <c r="ENE277" s="75"/>
      <c r="ENF277" s="76"/>
      <c r="ENG277" s="180"/>
      <c r="ENH277" s="180"/>
      <c r="ENI277" s="180"/>
      <c r="ENJ277" s="75"/>
      <c r="ENK277" s="76"/>
      <c r="ENL277" s="181"/>
      <c r="ENM277" s="181"/>
      <c r="ENN277" s="182"/>
      <c r="ENO277" s="134"/>
      <c r="ENP277" s="135"/>
      <c r="ENQ277" s="111"/>
      <c r="ENR277" s="178"/>
      <c r="ENS277" s="178"/>
      <c r="ENT277" s="178"/>
      <c r="ENU277" s="178"/>
      <c r="ENV277" s="179"/>
      <c r="ENW277" s="73"/>
      <c r="ENX277" s="73"/>
      <c r="ENY277" s="180"/>
      <c r="ENZ277" s="75"/>
      <c r="EOA277" s="76"/>
      <c r="EOB277" s="180"/>
      <c r="EOC277" s="180"/>
      <c r="EOD277" s="180"/>
      <c r="EOE277" s="75"/>
      <c r="EOF277" s="76"/>
      <c r="EOG277" s="181"/>
      <c r="EOH277" s="181"/>
      <c r="EOI277" s="182"/>
      <c r="EOJ277" s="134"/>
      <c r="EOK277" s="135"/>
      <c r="EOL277" s="111"/>
      <c r="EOM277" s="178"/>
      <c r="EON277" s="178"/>
      <c r="EOO277" s="178"/>
      <c r="EOP277" s="178"/>
      <c r="EOQ277" s="179"/>
      <c r="EOR277" s="73"/>
      <c r="EOS277" s="73"/>
      <c r="EOT277" s="180"/>
      <c r="EOU277" s="75"/>
      <c r="EOV277" s="76"/>
      <c r="EOW277" s="180"/>
      <c r="EOX277" s="180"/>
      <c r="EOY277" s="180"/>
      <c r="EOZ277" s="75"/>
      <c r="EPA277" s="76"/>
      <c r="EPB277" s="181"/>
      <c r="EPC277" s="181"/>
      <c r="EPD277" s="182"/>
      <c r="EPE277" s="134"/>
      <c r="EPF277" s="135"/>
      <c r="EPG277" s="111"/>
      <c r="EPH277" s="178"/>
      <c r="EPI277" s="178"/>
      <c r="EPJ277" s="178"/>
      <c r="EPK277" s="178"/>
      <c r="EPL277" s="179"/>
      <c r="EPM277" s="73"/>
      <c r="EPN277" s="73"/>
      <c r="EPO277" s="180"/>
      <c r="EPP277" s="75"/>
      <c r="EPQ277" s="76"/>
      <c r="EPR277" s="180"/>
      <c r="EPS277" s="180"/>
      <c r="EPT277" s="180"/>
      <c r="EPU277" s="75"/>
      <c r="EPV277" s="76"/>
      <c r="EPW277" s="181"/>
      <c r="EPX277" s="181"/>
      <c r="EPY277" s="182"/>
      <c r="EPZ277" s="134"/>
      <c r="EQA277" s="135"/>
      <c r="EQB277" s="111"/>
      <c r="EQC277" s="178"/>
      <c r="EQD277" s="178"/>
      <c r="EQE277" s="178"/>
      <c r="EQF277" s="178"/>
      <c r="EQG277" s="179"/>
      <c r="EQH277" s="73"/>
      <c r="EQI277" s="73"/>
      <c r="EQJ277" s="180"/>
      <c r="EQK277" s="75"/>
      <c r="EQL277" s="76"/>
      <c r="EQM277" s="180"/>
      <c r="EQN277" s="180"/>
      <c r="EQO277" s="180"/>
      <c r="EQP277" s="75"/>
      <c r="EQQ277" s="76"/>
      <c r="EQR277" s="181"/>
      <c r="EQS277" s="181"/>
      <c r="EQT277" s="182"/>
      <c r="EQU277" s="134"/>
      <c r="EQV277" s="135"/>
      <c r="EQW277" s="111"/>
      <c r="EQX277" s="178"/>
      <c r="EQY277" s="178"/>
      <c r="EQZ277" s="178"/>
      <c r="ERA277" s="178"/>
      <c r="ERB277" s="179"/>
      <c r="ERC277" s="73"/>
      <c r="ERD277" s="73"/>
      <c r="ERE277" s="180"/>
      <c r="ERF277" s="75"/>
      <c r="ERG277" s="76"/>
      <c r="ERH277" s="180"/>
      <c r="ERI277" s="180"/>
      <c r="ERJ277" s="180"/>
      <c r="ERK277" s="75"/>
      <c r="ERL277" s="76"/>
      <c r="ERM277" s="181"/>
      <c r="ERN277" s="181"/>
      <c r="ERO277" s="182"/>
      <c r="ERP277" s="134"/>
      <c r="ERQ277" s="135"/>
      <c r="ERR277" s="111"/>
      <c r="ERS277" s="178"/>
      <c r="ERT277" s="178"/>
      <c r="ERU277" s="178"/>
      <c r="ERV277" s="178"/>
      <c r="ERW277" s="179"/>
      <c r="ERX277" s="73"/>
      <c r="ERY277" s="73"/>
      <c r="ERZ277" s="180"/>
      <c r="ESA277" s="75"/>
      <c r="ESB277" s="76"/>
      <c r="ESC277" s="180"/>
      <c r="ESD277" s="180"/>
      <c r="ESE277" s="180"/>
      <c r="ESF277" s="75"/>
      <c r="ESG277" s="76"/>
      <c r="ESH277" s="181"/>
      <c r="ESI277" s="181"/>
      <c r="ESJ277" s="182"/>
      <c r="ESK277" s="134"/>
      <c r="ESL277" s="135"/>
      <c r="ESM277" s="111"/>
      <c r="ESN277" s="178"/>
      <c r="ESO277" s="178"/>
      <c r="ESP277" s="178"/>
      <c r="ESQ277" s="178"/>
      <c r="ESR277" s="179"/>
      <c r="ESS277" s="73"/>
      <c r="EST277" s="73"/>
      <c r="ESU277" s="180"/>
      <c r="ESV277" s="75"/>
      <c r="ESW277" s="76"/>
      <c r="ESX277" s="180"/>
      <c r="ESY277" s="180"/>
      <c r="ESZ277" s="180"/>
      <c r="ETA277" s="75"/>
      <c r="ETB277" s="76"/>
      <c r="ETC277" s="181"/>
      <c r="ETD277" s="181"/>
      <c r="ETE277" s="182"/>
      <c r="ETF277" s="134"/>
      <c r="ETG277" s="135"/>
      <c r="ETH277" s="111"/>
      <c r="ETI277" s="178"/>
      <c r="ETJ277" s="178"/>
      <c r="ETK277" s="178"/>
      <c r="ETL277" s="178"/>
      <c r="ETM277" s="179"/>
      <c r="ETN277" s="73"/>
      <c r="ETO277" s="73"/>
      <c r="ETP277" s="180"/>
      <c r="ETQ277" s="75"/>
      <c r="ETR277" s="76"/>
      <c r="ETS277" s="180"/>
      <c r="ETT277" s="180"/>
      <c r="ETU277" s="180"/>
      <c r="ETV277" s="75"/>
      <c r="ETW277" s="76"/>
      <c r="ETX277" s="181"/>
      <c r="ETY277" s="181"/>
      <c r="ETZ277" s="182"/>
      <c r="EUA277" s="134"/>
      <c r="EUB277" s="135"/>
      <c r="EUC277" s="111"/>
      <c r="EUD277" s="178"/>
      <c r="EUE277" s="178"/>
      <c r="EUF277" s="178"/>
      <c r="EUG277" s="178"/>
      <c r="EUH277" s="179"/>
      <c r="EUI277" s="73"/>
      <c r="EUJ277" s="73"/>
      <c r="EUK277" s="180"/>
      <c r="EUL277" s="75"/>
      <c r="EUM277" s="76"/>
      <c r="EUN277" s="180"/>
      <c r="EUO277" s="180"/>
      <c r="EUP277" s="180"/>
      <c r="EUQ277" s="75"/>
      <c r="EUR277" s="76"/>
      <c r="EUS277" s="181"/>
      <c r="EUT277" s="181"/>
      <c r="EUU277" s="182"/>
      <c r="EUV277" s="134"/>
      <c r="EUW277" s="135"/>
      <c r="EUX277" s="111"/>
      <c r="EUY277" s="178"/>
      <c r="EUZ277" s="178"/>
      <c r="EVA277" s="178"/>
      <c r="EVB277" s="178"/>
      <c r="EVC277" s="179"/>
      <c r="EVD277" s="73"/>
      <c r="EVE277" s="73"/>
      <c r="EVF277" s="180"/>
      <c r="EVG277" s="75"/>
      <c r="EVH277" s="76"/>
      <c r="EVI277" s="180"/>
      <c r="EVJ277" s="180"/>
      <c r="EVK277" s="180"/>
      <c r="EVL277" s="75"/>
      <c r="EVM277" s="76"/>
      <c r="EVN277" s="181"/>
      <c r="EVO277" s="181"/>
      <c r="EVP277" s="182"/>
      <c r="EVQ277" s="134"/>
      <c r="EVR277" s="135"/>
      <c r="EVS277" s="111"/>
      <c r="EVT277" s="178"/>
      <c r="EVU277" s="178"/>
      <c r="EVV277" s="178"/>
      <c r="EVW277" s="178"/>
      <c r="EVX277" s="179"/>
      <c r="EVY277" s="73"/>
      <c r="EVZ277" s="73"/>
      <c r="EWA277" s="180"/>
      <c r="EWB277" s="75"/>
      <c r="EWC277" s="76"/>
      <c r="EWD277" s="180"/>
      <c r="EWE277" s="180"/>
      <c r="EWF277" s="180"/>
      <c r="EWG277" s="75"/>
      <c r="EWH277" s="76"/>
      <c r="EWI277" s="181"/>
      <c r="EWJ277" s="181"/>
      <c r="EWK277" s="182"/>
      <c r="EWL277" s="134"/>
      <c r="EWM277" s="135"/>
      <c r="EWN277" s="111"/>
      <c r="EWO277" s="178"/>
      <c r="EWP277" s="178"/>
      <c r="EWQ277" s="178"/>
      <c r="EWR277" s="178"/>
      <c r="EWS277" s="179"/>
      <c r="EWT277" s="73"/>
      <c r="EWU277" s="73"/>
      <c r="EWV277" s="180"/>
      <c r="EWW277" s="75"/>
      <c r="EWX277" s="76"/>
      <c r="EWY277" s="180"/>
      <c r="EWZ277" s="180"/>
      <c r="EXA277" s="180"/>
      <c r="EXB277" s="75"/>
      <c r="EXC277" s="76"/>
      <c r="EXD277" s="181"/>
      <c r="EXE277" s="181"/>
      <c r="EXF277" s="182"/>
      <c r="EXG277" s="134"/>
      <c r="EXH277" s="135"/>
      <c r="EXI277" s="111"/>
      <c r="EXJ277" s="178"/>
      <c r="EXK277" s="178"/>
      <c r="EXL277" s="178"/>
      <c r="EXM277" s="178"/>
      <c r="EXN277" s="179"/>
      <c r="EXO277" s="73"/>
      <c r="EXP277" s="73"/>
      <c r="EXQ277" s="180"/>
      <c r="EXR277" s="75"/>
      <c r="EXS277" s="76"/>
      <c r="EXT277" s="180"/>
      <c r="EXU277" s="180"/>
      <c r="EXV277" s="180"/>
      <c r="EXW277" s="75"/>
      <c r="EXX277" s="76"/>
      <c r="EXY277" s="181"/>
      <c r="EXZ277" s="181"/>
      <c r="EYA277" s="182"/>
      <c r="EYB277" s="134"/>
      <c r="EYC277" s="135"/>
      <c r="EYD277" s="111"/>
      <c r="EYE277" s="178"/>
      <c r="EYF277" s="178"/>
      <c r="EYG277" s="178"/>
      <c r="EYH277" s="178"/>
      <c r="EYI277" s="179"/>
      <c r="EYJ277" s="73"/>
      <c r="EYK277" s="73"/>
      <c r="EYL277" s="180"/>
      <c r="EYM277" s="75"/>
      <c r="EYN277" s="76"/>
      <c r="EYO277" s="180"/>
      <c r="EYP277" s="180"/>
      <c r="EYQ277" s="180"/>
      <c r="EYR277" s="75"/>
      <c r="EYS277" s="76"/>
      <c r="EYT277" s="181"/>
      <c r="EYU277" s="181"/>
      <c r="EYV277" s="182"/>
      <c r="EYW277" s="134"/>
      <c r="EYX277" s="135"/>
      <c r="EYY277" s="111"/>
      <c r="EYZ277" s="178"/>
      <c r="EZA277" s="178"/>
      <c r="EZB277" s="178"/>
      <c r="EZC277" s="178"/>
      <c r="EZD277" s="179"/>
      <c r="EZE277" s="73"/>
      <c r="EZF277" s="73"/>
      <c r="EZG277" s="180"/>
      <c r="EZH277" s="75"/>
      <c r="EZI277" s="76"/>
      <c r="EZJ277" s="180"/>
      <c r="EZK277" s="180"/>
      <c r="EZL277" s="180"/>
      <c r="EZM277" s="75"/>
      <c r="EZN277" s="76"/>
      <c r="EZO277" s="181"/>
      <c r="EZP277" s="181"/>
      <c r="EZQ277" s="182"/>
      <c r="EZR277" s="134"/>
      <c r="EZS277" s="135"/>
      <c r="EZT277" s="111"/>
      <c r="EZU277" s="178"/>
      <c r="EZV277" s="178"/>
      <c r="EZW277" s="178"/>
      <c r="EZX277" s="178"/>
      <c r="EZY277" s="179"/>
      <c r="EZZ277" s="73"/>
      <c r="FAA277" s="73"/>
      <c r="FAB277" s="180"/>
      <c r="FAC277" s="75"/>
      <c r="FAD277" s="76"/>
      <c r="FAE277" s="180"/>
      <c r="FAF277" s="180"/>
      <c r="FAG277" s="180"/>
      <c r="FAH277" s="75"/>
      <c r="FAI277" s="76"/>
      <c r="FAJ277" s="181"/>
      <c r="FAK277" s="181"/>
      <c r="FAL277" s="182"/>
      <c r="FAM277" s="134"/>
      <c r="FAN277" s="135"/>
      <c r="FAO277" s="111"/>
      <c r="FAP277" s="178"/>
      <c r="FAQ277" s="178"/>
      <c r="FAR277" s="178"/>
      <c r="FAS277" s="178"/>
      <c r="FAT277" s="179"/>
      <c r="FAU277" s="73"/>
      <c r="FAV277" s="73"/>
      <c r="FAW277" s="180"/>
      <c r="FAX277" s="75"/>
      <c r="FAY277" s="76"/>
      <c r="FAZ277" s="180"/>
      <c r="FBA277" s="180"/>
      <c r="FBB277" s="180"/>
      <c r="FBC277" s="75"/>
      <c r="FBD277" s="76"/>
      <c r="FBE277" s="181"/>
      <c r="FBF277" s="181"/>
      <c r="FBG277" s="182"/>
      <c r="FBH277" s="134"/>
      <c r="FBI277" s="135"/>
      <c r="FBJ277" s="111"/>
      <c r="FBK277" s="178"/>
      <c r="FBL277" s="178"/>
      <c r="FBM277" s="178"/>
      <c r="FBN277" s="178"/>
      <c r="FBO277" s="179"/>
      <c r="FBP277" s="73"/>
      <c r="FBQ277" s="73"/>
      <c r="FBR277" s="180"/>
      <c r="FBS277" s="75"/>
      <c r="FBT277" s="76"/>
      <c r="FBU277" s="180"/>
      <c r="FBV277" s="180"/>
      <c r="FBW277" s="180"/>
      <c r="FBX277" s="75"/>
      <c r="FBY277" s="76"/>
      <c r="FBZ277" s="181"/>
      <c r="FCA277" s="181"/>
      <c r="FCB277" s="182"/>
      <c r="FCC277" s="134"/>
      <c r="FCD277" s="135"/>
      <c r="FCE277" s="111"/>
      <c r="FCF277" s="178"/>
      <c r="FCG277" s="178"/>
      <c r="FCH277" s="178"/>
      <c r="FCI277" s="178"/>
      <c r="FCJ277" s="179"/>
      <c r="FCK277" s="73"/>
      <c r="FCL277" s="73"/>
      <c r="FCM277" s="180"/>
      <c r="FCN277" s="75"/>
      <c r="FCO277" s="76"/>
      <c r="FCP277" s="180"/>
      <c r="FCQ277" s="180"/>
      <c r="FCR277" s="180"/>
      <c r="FCS277" s="75"/>
      <c r="FCT277" s="76"/>
      <c r="FCU277" s="181"/>
      <c r="FCV277" s="181"/>
      <c r="FCW277" s="182"/>
      <c r="FCX277" s="134"/>
      <c r="FCY277" s="135"/>
      <c r="FCZ277" s="111"/>
      <c r="FDA277" s="178"/>
      <c r="FDB277" s="178"/>
      <c r="FDC277" s="178"/>
      <c r="FDD277" s="178"/>
      <c r="FDE277" s="179"/>
      <c r="FDF277" s="73"/>
      <c r="FDG277" s="73"/>
      <c r="FDH277" s="180"/>
      <c r="FDI277" s="75"/>
      <c r="FDJ277" s="76"/>
      <c r="FDK277" s="180"/>
      <c r="FDL277" s="180"/>
      <c r="FDM277" s="180"/>
      <c r="FDN277" s="75"/>
      <c r="FDO277" s="76"/>
      <c r="FDP277" s="181"/>
      <c r="FDQ277" s="181"/>
      <c r="FDR277" s="182"/>
      <c r="FDS277" s="134"/>
      <c r="FDT277" s="135"/>
      <c r="FDU277" s="111"/>
      <c r="FDV277" s="178"/>
      <c r="FDW277" s="178"/>
      <c r="FDX277" s="178"/>
      <c r="FDY277" s="178"/>
      <c r="FDZ277" s="179"/>
      <c r="FEA277" s="73"/>
      <c r="FEB277" s="73"/>
      <c r="FEC277" s="180"/>
      <c r="FED277" s="75"/>
      <c r="FEE277" s="76"/>
      <c r="FEF277" s="180"/>
      <c r="FEG277" s="180"/>
      <c r="FEH277" s="180"/>
      <c r="FEI277" s="75"/>
      <c r="FEJ277" s="76"/>
      <c r="FEK277" s="181"/>
      <c r="FEL277" s="181"/>
      <c r="FEM277" s="182"/>
      <c r="FEN277" s="134"/>
      <c r="FEO277" s="135"/>
      <c r="FEP277" s="111"/>
      <c r="FEQ277" s="178"/>
      <c r="FER277" s="178"/>
      <c r="FES277" s="178"/>
      <c r="FET277" s="178"/>
      <c r="FEU277" s="179"/>
      <c r="FEV277" s="73"/>
      <c r="FEW277" s="73"/>
      <c r="FEX277" s="180"/>
      <c r="FEY277" s="75"/>
      <c r="FEZ277" s="76"/>
      <c r="FFA277" s="180"/>
      <c r="FFB277" s="180"/>
      <c r="FFC277" s="180"/>
      <c r="FFD277" s="75"/>
      <c r="FFE277" s="76"/>
      <c r="FFF277" s="181"/>
      <c r="FFG277" s="181"/>
      <c r="FFH277" s="182"/>
      <c r="FFI277" s="134"/>
      <c r="FFJ277" s="135"/>
      <c r="FFK277" s="111"/>
      <c r="FFL277" s="178"/>
      <c r="FFM277" s="178"/>
      <c r="FFN277" s="178"/>
      <c r="FFO277" s="178"/>
      <c r="FFP277" s="179"/>
      <c r="FFQ277" s="73"/>
      <c r="FFR277" s="73"/>
      <c r="FFS277" s="180"/>
      <c r="FFT277" s="75"/>
      <c r="FFU277" s="76"/>
      <c r="FFV277" s="180"/>
      <c r="FFW277" s="180"/>
      <c r="FFX277" s="180"/>
      <c r="FFY277" s="75"/>
      <c r="FFZ277" s="76"/>
      <c r="FGA277" s="181"/>
      <c r="FGB277" s="181"/>
      <c r="FGC277" s="182"/>
      <c r="FGD277" s="134"/>
      <c r="FGE277" s="135"/>
      <c r="FGF277" s="111"/>
      <c r="FGG277" s="178"/>
      <c r="FGH277" s="178"/>
      <c r="FGI277" s="178"/>
      <c r="FGJ277" s="178"/>
      <c r="FGK277" s="179"/>
      <c r="FGL277" s="73"/>
      <c r="FGM277" s="73"/>
      <c r="FGN277" s="180"/>
      <c r="FGO277" s="75"/>
      <c r="FGP277" s="76"/>
      <c r="FGQ277" s="180"/>
      <c r="FGR277" s="180"/>
      <c r="FGS277" s="180"/>
      <c r="FGT277" s="75"/>
      <c r="FGU277" s="76"/>
      <c r="FGV277" s="181"/>
      <c r="FGW277" s="181"/>
      <c r="FGX277" s="182"/>
      <c r="FGY277" s="134"/>
      <c r="FGZ277" s="135"/>
      <c r="FHA277" s="111"/>
      <c r="FHB277" s="178"/>
      <c r="FHC277" s="178"/>
      <c r="FHD277" s="178"/>
      <c r="FHE277" s="178"/>
      <c r="FHF277" s="179"/>
      <c r="FHG277" s="73"/>
      <c r="FHH277" s="73"/>
      <c r="FHI277" s="180"/>
      <c r="FHJ277" s="75"/>
      <c r="FHK277" s="76"/>
      <c r="FHL277" s="180"/>
      <c r="FHM277" s="180"/>
      <c r="FHN277" s="180"/>
      <c r="FHO277" s="75"/>
      <c r="FHP277" s="76"/>
      <c r="FHQ277" s="181"/>
      <c r="FHR277" s="181"/>
      <c r="FHS277" s="182"/>
      <c r="FHT277" s="134"/>
      <c r="FHU277" s="135"/>
      <c r="FHV277" s="111"/>
      <c r="FHW277" s="178"/>
      <c r="FHX277" s="178"/>
      <c r="FHY277" s="178"/>
      <c r="FHZ277" s="178"/>
      <c r="FIA277" s="179"/>
      <c r="FIB277" s="73"/>
      <c r="FIC277" s="73"/>
      <c r="FID277" s="180"/>
      <c r="FIE277" s="75"/>
      <c r="FIF277" s="76"/>
      <c r="FIG277" s="180"/>
      <c r="FIH277" s="180"/>
      <c r="FII277" s="180"/>
      <c r="FIJ277" s="75"/>
      <c r="FIK277" s="76"/>
      <c r="FIL277" s="181"/>
      <c r="FIM277" s="181"/>
      <c r="FIN277" s="182"/>
      <c r="FIO277" s="134"/>
      <c r="FIP277" s="135"/>
      <c r="FIQ277" s="111"/>
      <c r="FIR277" s="178"/>
      <c r="FIS277" s="178"/>
      <c r="FIT277" s="178"/>
      <c r="FIU277" s="178"/>
      <c r="FIV277" s="179"/>
      <c r="FIW277" s="73"/>
      <c r="FIX277" s="73"/>
      <c r="FIY277" s="180"/>
      <c r="FIZ277" s="75"/>
      <c r="FJA277" s="76"/>
      <c r="FJB277" s="180"/>
      <c r="FJC277" s="180"/>
      <c r="FJD277" s="180"/>
      <c r="FJE277" s="75"/>
      <c r="FJF277" s="76"/>
      <c r="FJG277" s="181"/>
      <c r="FJH277" s="181"/>
      <c r="FJI277" s="182"/>
      <c r="FJJ277" s="134"/>
      <c r="FJK277" s="135"/>
      <c r="FJL277" s="111"/>
      <c r="FJM277" s="178"/>
      <c r="FJN277" s="178"/>
      <c r="FJO277" s="178"/>
      <c r="FJP277" s="178"/>
      <c r="FJQ277" s="179"/>
      <c r="FJR277" s="73"/>
      <c r="FJS277" s="73"/>
      <c r="FJT277" s="180"/>
      <c r="FJU277" s="75"/>
      <c r="FJV277" s="76"/>
      <c r="FJW277" s="180"/>
      <c r="FJX277" s="180"/>
      <c r="FJY277" s="180"/>
      <c r="FJZ277" s="75"/>
      <c r="FKA277" s="76"/>
      <c r="FKB277" s="181"/>
      <c r="FKC277" s="181"/>
      <c r="FKD277" s="182"/>
      <c r="FKE277" s="134"/>
      <c r="FKF277" s="135"/>
      <c r="FKG277" s="111"/>
      <c r="FKH277" s="178"/>
      <c r="FKI277" s="178"/>
      <c r="FKJ277" s="178"/>
      <c r="FKK277" s="178"/>
      <c r="FKL277" s="179"/>
      <c r="FKM277" s="73"/>
      <c r="FKN277" s="73"/>
      <c r="FKO277" s="180"/>
      <c r="FKP277" s="75"/>
      <c r="FKQ277" s="76"/>
      <c r="FKR277" s="180"/>
      <c r="FKS277" s="180"/>
      <c r="FKT277" s="180"/>
      <c r="FKU277" s="75"/>
      <c r="FKV277" s="76"/>
      <c r="FKW277" s="181"/>
      <c r="FKX277" s="181"/>
      <c r="FKY277" s="182"/>
      <c r="FKZ277" s="134"/>
      <c r="FLA277" s="135"/>
      <c r="FLB277" s="111"/>
      <c r="FLC277" s="178"/>
      <c r="FLD277" s="178"/>
      <c r="FLE277" s="178"/>
      <c r="FLF277" s="178"/>
      <c r="FLG277" s="179"/>
      <c r="FLH277" s="73"/>
      <c r="FLI277" s="73"/>
      <c r="FLJ277" s="180"/>
      <c r="FLK277" s="75"/>
      <c r="FLL277" s="76"/>
      <c r="FLM277" s="180"/>
      <c r="FLN277" s="180"/>
      <c r="FLO277" s="180"/>
      <c r="FLP277" s="75"/>
      <c r="FLQ277" s="76"/>
      <c r="FLR277" s="181"/>
      <c r="FLS277" s="181"/>
      <c r="FLT277" s="182"/>
      <c r="FLU277" s="134"/>
      <c r="FLV277" s="135"/>
      <c r="FLW277" s="111"/>
      <c r="FLX277" s="178"/>
      <c r="FLY277" s="178"/>
      <c r="FLZ277" s="178"/>
      <c r="FMA277" s="178"/>
      <c r="FMB277" s="179"/>
      <c r="FMC277" s="73"/>
      <c r="FMD277" s="73"/>
      <c r="FME277" s="180"/>
      <c r="FMF277" s="75"/>
      <c r="FMG277" s="76"/>
      <c r="FMH277" s="180"/>
      <c r="FMI277" s="180"/>
      <c r="FMJ277" s="180"/>
      <c r="FMK277" s="75"/>
      <c r="FML277" s="76"/>
      <c r="FMM277" s="181"/>
      <c r="FMN277" s="181"/>
      <c r="FMO277" s="182"/>
      <c r="FMP277" s="134"/>
      <c r="FMQ277" s="135"/>
      <c r="FMR277" s="111"/>
      <c r="FMS277" s="178"/>
      <c r="FMT277" s="178"/>
      <c r="FMU277" s="178"/>
      <c r="FMV277" s="178"/>
      <c r="FMW277" s="179"/>
      <c r="FMX277" s="73"/>
      <c r="FMY277" s="73"/>
      <c r="FMZ277" s="180"/>
      <c r="FNA277" s="75"/>
      <c r="FNB277" s="76"/>
      <c r="FNC277" s="180"/>
      <c r="FND277" s="180"/>
      <c r="FNE277" s="180"/>
      <c r="FNF277" s="75"/>
      <c r="FNG277" s="76"/>
      <c r="FNH277" s="181"/>
      <c r="FNI277" s="181"/>
      <c r="FNJ277" s="182"/>
      <c r="FNK277" s="134"/>
      <c r="FNL277" s="135"/>
      <c r="FNM277" s="111"/>
      <c r="FNN277" s="178"/>
      <c r="FNO277" s="178"/>
      <c r="FNP277" s="178"/>
      <c r="FNQ277" s="178"/>
      <c r="FNR277" s="179"/>
      <c r="FNS277" s="73"/>
      <c r="FNT277" s="73"/>
      <c r="FNU277" s="180"/>
      <c r="FNV277" s="75"/>
      <c r="FNW277" s="76"/>
      <c r="FNX277" s="180"/>
      <c r="FNY277" s="180"/>
      <c r="FNZ277" s="180"/>
      <c r="FOA277" s="75"/>
      <c r="FOB277" s="76"/>
      <c r="FOC277" s="181"/>
      <c r="FOD277" s="181"/>
      <c r="FOE277" s="182"/>
      <c r="FOF277" s="134"/>
      <c r="FOG277" s="135"/>
      <c r="FOH277" s="111"/>
      <c r="FOI277" s="178"/>
      <c r="FOJ277" s="178"/>
      <c r="FOK277" s="178"/>
      <c r="FOL277" s="178"/>
      <c r="FOM277" s="179"/>
      <c r="FON277" s="73"/>
      <c r="FOO277" s="73"/>
      <c r="FOP277" s="180"/>
      <c r="FOQ277" s="75"/>
      <c r="FOR277" s="76"/>
      <c r="FOS277" s="180"/>
      <c r="FOT277" s="180"/>
      <c r="FOU277" s="180"/>
      <c r="FOV277" s="75"/>
      <c r="FOW277" s="76"/>
      <c r="FOX277" s="181"/>
      <c r="FOY277" s="181"/>
      <c r="FOZ277" s="182"/>
      <c r="FPA277" s="134"/>
      <c r="FPB277" s="135"/>
      <c r="FPC277" s="111"/>
      <c r="FPD277" s="178"/>
      <c r="FPE277" s="178"/>
      <c r="FPF277" s="178"/>
      <c r="FPG277" s="178"/>
      <c r="FPH277" s="179"/>
      <c r="FPI277" s="73"/>
      <c r="FPJ277" s="73"/>
      <c r="FPK277" s="180"/>
      <c r="FPL277" s="75"/>
      <c r="FPM277" s="76"/>
      <c r="FPN277" s="180"/>
      <c r="FPO277" s="180"/>
      <c r="FPP277" s="180"/>
      <c r="FPQ277" s="75"/>
      <c r="FPR277" s="76"/>
      <c r="FPS277" s="181"/>
      <c r="FPT277" s="181"/>
      <c r="FPU277" s="182"/>
      <c r="FPV277" s="134"/>
      <c r="FPW277" s="135"/>
      <c r="FPX277" s="111"/>
      <c r="FPY277" s="178"/>
      <c r="FPZ277" s="178"/>
      <c r="FQA277" s="178"/>
      <c r="FQB277" s="178"/>
      <c r="FQC277" s="179"/>
      <c r="FQD277" s="73"/>
      <c r="FQE277" s="73"/>
      <c r="FQF277" s="180"/>
      <c r="FQG277" s="75"/>
      <c r="FQH277" s="76"/>
      <c r="FQI277" s="180"/>
      <c r="FQJ277" s="180"/>
      <c r="FQK277" s="180"/>
      <c r="FQL277" s="75"/>
      <c r="FQM277" s="76"/>
      <c r="FQN277" s="181"/>
      <c r="FQO277" s="181"/>
      <c r="FQP277" s="182"/>
      <c r="FQQ277" s="134"/>
      <c r="FQR277" s="135"/>
      <c r="FQS277" s="111"/>
      <c r="FQT277" s="178"/>
      <c r="FQU277" s="178"/>
      <c r="FQV277" s="178"/>
      <c r="FQW277" s="178"/>
      <c r="FQX277" s="179"/>
      <c r="FQY277" s="73"/>
      <c r="FQZ277" s="73"/>
      <c r="FRA277" s="180"/>
      <c r="FRB277" s="75"/>
      <c r="FRC277" s="76"/>
      <c r="FRD277" s="180"/>
      <c r="FRE277" s="180"/>
      <c r="FRF277" s="180"/>
      <c r="FRG277" s="75"/>
      <c r="FRH277" s="76"/>
      <c r="FRI277" s="181"/>
      <c r="FRJ277" s="181"/>
      <c r="FRK277" s="182"/>
      <c r="FRL277" s="134"/>
      <c r="FRM277" s="135"/>
      <c r="FRN277" s="111"/>
      <c r="FRO277" s="178"/>
      <c r="FRP277" s="178"/>
      <c r="FRQ277" s="178"/>
      <c r="FRR277" s="178"/>
      <c r="FRS277" s="179"/>
      <c r="FRT277" s="73"/>
      <c r="FRU277" s="73"/>
      <c r="FRV277" s="180"/>
      <c r="FRW277" s="75"/>
      <c r="FRX277" s="76"/>
      <c r="FRY277" s="180"/>
      <c r="FRZ277" s="180"/>
      <c r="FSA277" s="180"/>
      <c r="FSB277" s="75"/>
      <c r="FSC277" s="76"/>
      <c r="FSD277" s="181"/>
      <c r="FSE277" s="181"/>
      <c r="FSF277" s="182"/>
      <c r="FSG277" s="134"/>
      <c r="FSH277" s="135"/>
      <c r="FSI277" s="111"/>
      <c r="FSJ277" s="178"/>
      <c r="FSK277" s="178"/>
      <c r="FSL277" s="178"/>
      <c r="FSM277" s="178"/>
      <c r="FSN277" s="179"/>
      <c r="FSO277" s="73"/>
      <c r="FSP277" s="73"/>
      <c r="FSQ277" s="180"/>
      <c r="FSR277" s="75"/>
      <c r="FSS277" s="76"/>
      <c r="FST277" s="180"/>
      <c r="FSU277" s="180"/>
      <c r="FSV277" s="180"/>
      <c r="FSW277" s="75"/>
      <c r="FSX277" s="76"/>
      <c r="FSY277" s="181"/>
      <c r="FSZ277" s="181"/>
      <c r="FTA277" s="182"/>
      <c r="FTB277" s="134"/>
      <c r="FTC277" s="135"/>
      <c r="FTD277" s="111"/>
      <c r="FTE277" s="178"/>
      <c r="FTF277" s="178"/>
      <c r="FTG277" s="178"/>
      <c r="FTH277" s="178"/>
      <c r="FTI277" s="179"/>
      <c r="FTJ277" s="73"/>
      <c r="FTK277" s="73"/>
      <c r="FTL277" s="180"/>
      <c r="FTM277" s="75"/>
      <c r="FTN277" s="76"/>
      <c r="FTO277" s="180"/>
      <c r="FTP277" s="180"/>
      <c r="FTQ277" s="180"/>
      <c r="FTR277" s="75"/>
      <c r="FTS277" s="76"/>
      <c r="FTT277" s="181"/>
      <c r="FTU277" s="181"/>
      <c r="FTV277" s="182"/>
      <c r="FTW277" s="134"/>
      <c r="FTX277" s="135"/>
      <c r="FTY277" s="111"/>
      <c r="FTZ277" s="178"/>
      <c r="FUA277" s="178"/>
      <c r="FUB277" s="178"/>
      <c r="FUC277" s="178"/>
      <c r="FUD277" s="179"/>
      <c r="FUE277" s="73"/>
      <c r="FUF277" s="73"/>
      <c r="FUG277" s="180"/>
      <c r="FUH277" s="75"/>
      <c r="FUI277" s="76"/>
      <c r="FUJ277" s="180"/>
      <c r="FUK277" s="180"/>
      <c r="FUL277" s="180"/>
      <c r="FUM277" s="75"/>
      <c r="FUN277" s="76"/>
      <c r="FUO277" s="181"/>
      <c r="FUP277" s="181"/>
      <c r="FUQ277" s="182"/>
      <c r="FUR277" s="134"/>
      <c r="FUS277" s="135"/>
      <c r="FUT277" s="111"/>
      <c r="FUU277" s="178"/>
      <c r="FUV277" s="178"/>
      <c r="FUW277" s="178"/>
      <c r="FUX277" s="178"/>
      <c r="FUY277" s="179"/>
      <c r="FUZ277" s="73"/>
      <c r="FVA277" s="73"/>
      <c r="FVB277" s="180"/>
      <c r="FVC277" s="75"/>
      <c r="FVD277" s="76"/>
      <c r="FVE277" s="180"/>
      <c r="FVF277" s="180"/>
      <c r="FVG277" s="180"/>
      <c r="FVH277" s="75"/>
      <c r="FVI277" s="76"/>
      <c r="FVJ277" s="181"/>
      <c r="FVK277" s="181"/>
      <c r="FVL277" s="182"/>
      <c r="FVM277" s="134"/>
      <c r="FVN277" s="135"/>
      <c r="FVO277" s="111"/>
      <c r="FVP277" s="178"/>
      <c r="FVQ277" s="178"/>
      <c r="FVR277" s="178"/>
      <c r="FVS277" s="178"/>
      <c r="FVT277" s="179"/>
      <c r="FVU277" s="73"/>
      <c r="FVV277" s="73"/>
      <c r="FVW277" s="180"/>
      <c r="FVX277" s="75"/>
      <c r="FVY277" s="76"/>
      <c r="FVZ277" s="180"/>
      <c r="FWA277" s="180"/>
      <c r="FWB277" s="180"/>
      <c r="FWC277" s="75"/>
      <c r="FWD277" s="76"/>
      <c r="FWE277" s="181"/>
      <c r="FWF277" s="181"/>
      <c r="FWG277" s="182"/>
      <c r="FWH277" s="134"/>
      <c r="FWI277" s="135"/>
      <c r="FWJ277" s="111"/>
      <c r="FWK277" s="178"/>
      <c r="FWL277" s="178"/>
      <c r="FWM277" s="178"/>
      <c r="FWN277" s="178"/>
      <c r="FWO277" s="179"/>
      <c r="FWP277" s="73"/>
      <c r="FWQ277" s="73"/>
      <c r="FWR277" s="180"/>
      <c r="FWS277" s="75"/>
      <c r="FWT277" s="76"/>
      <c r="FWU277" s="180"/>
      <c r="FWV277" s="180"/>
      <c r="FWW277" s="180"/>
      <c r="FWX277" s="75"/>
      <c r="FWY277" s="76"/>
      <c r="FWZ277" s="181"/>
      <c r="FXA277" s="181"/>
      <c r="FXB277" s="182"/>
      <c r="FXC277" s="134"/>
      <c r="FXD277" s="135"/>
      <c r="FXE277" s="111"/>
      <c r="FXF277" s="178"/>
      <c r="FXG277" s="178"/>
      <c r="FXH277" s="178"/>
      <c r="FXI277" s="178"/>
      <c r="FXJ277" s="179"/>
      <c r="FXK277" s="73"/>
      <c r="FXL277" s="73"/>
      <c r="FXM277" s="180"/>
      <c r="FXN277" s="75"/>
      <c r="FXO277" s="76"/>
      <c r="FXP277" s="180"/>
      <c r="FXQ277" s="180"/>
      <c r="FXR277" s="180"/>
      <c r="FXS277" s="75"/>
      <c r="FXT277" s="76"/>
      <c r="FXU277" s="181"/>
      <c r="FXV277" s="181"/>
      <c r="FXW277" s="182"/>
      <c r="FXX277" s="134"/>
      <c r="FXY277" s="135"/>
      <c r="FXZ277" s="111"/>
      <c r="FYA277" s="178"/>
      <c r="FYB277" s="178"/>
      <c r="FYC277" s="178"/>
      <c r="FYD277" s="178"/>
      <c r="FYE277" s="179"/>
      <c r="FYF277" s="73"/>
      <c r="FYG277" s="73"/>
      <c r="FYH277" s="180"/>
      <c r="FYI277" s="75"/>
      <c r="FYJ277" s="76"/>
      <c r="FYK277" s="180"/>
      <c r="FYL277" s="180"/>
      <c r="FYM277" s="180"/>
      <c r="FYN277" s="75"/>
      <c r="FYO277" s="76"/>
      <c r="FYP277" s="181"/>
      <c r="FYQ277" s="181"/>
      <c r="FYR277" s="182"/>
      <c r="FYS277" s="134"/>
      <c r="FYT277" s="135"/>
      <c r="FYU277" s="111"/>
      <c r="FYV277" s="178"/>
      <c r="FYW277" s="178"/>
      <c r="FYX277" s="178"/>
      <c r="FYY277" s="178"/>
      <c r="FYZ277" s="179"/>
      <c r="FZA277" s="73"/>
      <c r="FZB277" s="73"/>
      <c r="FZC277" s="180"/>
      <c r="FZD277" s="75"/>
      <c r="FZE277" s="76"/>
      <c r="FZF277" s="180"/>
      <c r="FZG277" s="180"/>
      <c r="FZH277" s="180"/>
      <c r="FZI277" s="75"/>
      <c r="FZJ277" s="76"/>
      <c r="FZK277" s="181"/>
      <c r="FZL277" s="181"/>
      <c r="FZM277" s="182"/>
      <c r="FZN277" s="134"/>
      <c r="FZO277" s="135"/>
      <c r="FZP277" s="111"/>
      <c r="FZQ277" s="178"/>
      <c r="FZR277" s="178"/>
      <c r="FZS277" s="178"/>
      <c r="FZT277" s="178"/>
      <c r="FZU277" s="179"/>
      <c r="FZV277" s="73"/>
      <c r="FZW277" s="73"/>
      <c r="FZX277" s="180"/>
      <c r="FZY277" s="75"/>
      <c r="FZZ277" s="76"/>
      <c r="GAA277" s="180"/>
      <c r="GAB277" s="180"/>
      <c r="GAC277" s="180"/>
      <c r="GAD277" s="75"/>
      <c r="GAE277" s="76"/>
      <c r="GAF277" s="181"/>
      <c r="GAG277" s="181"/>
      <c r="GAH277" s="182"/>
      <c r="GAI277" s="134"/>
      <c r="GAJ277" s="135"/>
      <c r="GAK277" s="111"/>
      <c r="GAL277" s="178"/>
      <c r="GAM277" s="178"/>
      <c r="GAN277" s="178"/>
      <c r="GAO277" s="178"/>
      <c r="GAP277" s="179"/>
      <c r="GAQ277" s="73"/>
      <c r="GAR277" s="73"/>
      <c r="GAS277" s="180"/>
      <c r="GAT277" s="75"/>
      <c r="GAU277" s="76"/>
      <c r="GAV277" s="180"/>
      <c r="GAW277" s="180"/>
      <c r="GAX277" s="180"/>
      <c r="GAY277" s="75"/>
      <c r="GAZ277" s="76"/>
      <c r="GBA277" s="181"/>
      <c r="GBB277" s="181"/>
      <c r="GBC277" s="182"/>
      <c r="GBD277" s="134"/>
      <c r="GBE277" s="135"/>
      <c r="GBF277" s="111"/>
      <c r="GBG277" s="178"/>
      <c r="GBH277" s="178"/>
      <c r="GBI277" s="178"/>
      <c r="GBJ277" s="178"/>
      <c r="GBK277" s="179"/>
      <c r="GBL277" s="73"/>
      <c r="GBM277" s="73"/>
      <c r="GBN277" s="180"/>
      <c r="GBO277" s="75"/>
      <c r="GBP277" s="76"/>
      <c r="GBQ277" s="180"/>
      <c r="GBR277" s="180"/>
      <c r="GBS277" s="180"/>
      <c r="GBT277" s="75"/>
      <c r="GBU277" s="76"/>
      <c r="GBV277" s="181"/>
      <c r="GBW277" s="181"/>
      <c r="GBX277" s="182"/>
      <c r="GBY277" s="134"/>
      <c r="GBZ277" s="135"/>
      <c r="GCA277" s="111"/>
      <c r="GCB277" s="178"/>
      <c r="GCC277" s="178"/>
      <c r="GCD277" s="178"/>
      <c r="GCE277" s="178"/>
      <c r="GCF277" s="179"/>
      <c r="GCG277" s="73"/>
      <c r="GCH277" s="73"/>
      <c r="GCI277" s="180"/>
      <c r="GCJ277" s="75"/>
      <c r="GCK277" s="76"/>
      <c r="GCL277" s="180"/>
      <c r="GCM277" s="180"/>
      <c r="GCN277" s="180"/>
      <c r="GCO277" s="75"/>
      <c r="GCP277" s="76"/>
      <c r="GCQ277" s="181"/>
      <c r="GCR277" s="181"/>
      <c r="GCS277" s="182"/>
      <c r="GCT277" s="134"/>
      <c r="GCU277" s="135"/>
      <c r="GCV277" s="111"/>
      <c r="GCW277" s="178"/>
      <c r="GCX277" s="178"/>
      <c r="GCY277" s="178"/>
      <c r="GCZ277" s="178"/>
      <c r="GDA277" s="179"/>
      <c r="GDB277" s="73"/>
      <c r="GDC277" s="73"/>
      <c r="GDD277" s="180"/>
      <c r="GDE277" s="75"/>
      <c r="GDF277" s="76"/>
      <c r="GDG277" s="180"/>
      <c r="GDH277" s="180"/>
      <c r="GDI277" s="180"/>
      <c r="GDJ277" s="75"/>
      <c r="GDK277" s="76"/>
      <c r="GDL277" s="181"/>
      <c r="GDM277" s="181"/>
      <c r="GDN277" s="182"/>
      <c r="GDO277" s="134"/>
      <c r="GDP277" s="135"/>
      <c r="GDQ277" s="111"/>
      <c r="GDR277" s="178"/>
      <c r="GDS277" s="178"/>
      <c r="GDT277" s="178"/>
      <c r="GDU277" s="178"/>
      <c r="GDV277" s="179"/>
      <c r="GDW277" s="73"/>
      <c r="GDX277" s="73"/>
      <c r="GDY277" s="180"/>
      <c r="GDZ277" s="75"/>
      <c r="GEA277" s="76"/>
      <c r="GEB277" s="180"/>
      <c r="GEC277" s="180"/>
      <c r="GED277" s="180"/>
      <c r="GEE277" s="75"/>
      <c r="GEF277" s="76"/>
      <c r="GEG277" s="181"/>
      <c r="GEH277" s="181"/>
      <c r="GEI277" s="182"/>
      <c r="GEJ277" s="134"/>
      <c r="GEK277" s="135"/>
      <c r="GEL277" s="111"/>
      <c r="GEM277" s="178"/>
      <c r="GEN277" s="178"/>
      <c r="GEO277" s="178"/>
      <c r="GEP277" s="178"/>
      <c r="GEQ277" s="179"/>
      <c r="GER277" s="73"/>
      <c r="GES277" s="73"/>
      <c r="GET277" s="180"/>
      <c r="GEU277" s="75"/>
      <c r="GEV277" s="76"/>
      <c r="GEW277" s="180"/>
      <c r="GEX277" s="180"/>
      <c r="GEY277" s="180"/>
      <c r="GEZ277" s="75"/>
      <c r="GFA277" s="76"/>
      <c r="GFB277" s="181"/>
      <c r="GFC277" s="181"/>
      <c r="GFD277" s="182"/>
      <c r="GFE277" s="134"/>
      <c r="GFF277" s="135"/>
      <c r="GFG277" s="111"/>
      <c r="GFH277" s="178"/>
      <c r="GFI277" s="178"/>
      <c r="GFJ277" s="178"/>
      <c r="GFK277" s="178"/>
      <c r="GFL277" s="179"/>
      <c r="GFM277" s="73"/>
      <c r="GFN277" s="73"/>
      <c r="GFO277" s="180"/>
      <c r="GFP277" s="75"/>
      <c r="GFQ277" s="76"/>
      <c r="GFR277" s="180"/>
      <c r="GFS277" s="180"/>
      <c r="GFT277" s="180"/>
      <c r="GFU277" s="75"/>
      <c r="GFV277" s="76"/>
      <c r="GFW277" s="181"/>
      <c r="GFX277" s="181"/>
      <c r="GFY277" s="182"/>
      <c r="GFZ277" s="134"/>
      <c r="GGA277" s="135"/>
      <c r="GGB277" s="111"/>
      <c r="GGC277" s="178"/>
      <c r="GGD277" s="178"/>
      <c r="GGE277" s="178"/>
      <c r="GGF277" s="178"/>
      <c r="GGG277" s="179"/>
      <c r="GGH277" s="73"/>
      <c r="GGI277" s="73"/>
      <c r="GGJ277" s="180"/>
      <c r="GGK277" s="75"/>
      <c r="GGL277" s="76"/>
      <c r="GGM277" s="180"/>
      <c r="GGN277" s="180"/>
      <c r="GGO277" s="180"/>
      <c r="GGP277" s="75"/>
      <c r="GGQ277" s="76"/>
      <c r="GGR277" s="181"/>
      <c r="GGS277" s="181"/>
      <c r="GGT277" s="182"/>
      <c r="GGU277" s="134"/>
      <c r="GGV277" s="135"/>
      <c r="GGW277" s="111"/>
      <c r="GGX277" s="178"/>
      <c r="GGY277" s="178"/>
      <c r="GGZ277" s="178"/>
      <c r="GHA277" s="178"/>
      <c r="GHB277" s="179"/>
      <c r="GHC277" s="73"/>
      <c r="GHD277" s="73"/>
      <c r="GHE277" s="180"/>
      <c r="GHF277" s="75"/>
      <c r="GHG277" s="76"/>
      <c r="GHH277" s="180"/>
      <c r="GHI277" s="180"/>
      <c r="GHJ277" s="180"/>
      <c r="GHK277" s="75"/>
      <c r="GHL277" s="76"/>
      <c r="GHM277" s="181"/>
      <c r="GHN277" s="181"/>
      <c r="GHO277" s="182"/>
      <c r="GHP277" s="134"/>
      <c r="GHQ277" s="135"/>
      <c r="GHR277" s="111"/>
      <c r="GHS277" s="178"/>
      <c r="GHT277" s="178"/>
      <c r="GHU277" s="178"/>
      <c r="GHV277" s="178"/>
      <c r="GHW277" s="179"/>
      <c r="GHX277" s="73"/>
      <c r="GHY277" s="73"/>
      <c r="GHZ277" s="180"/>
      <c r="GIA277" s="75"/>
      <c r="GIB277" s="76"/>
      <c r="GIC277" s="180"/>
      <c r="GID277" s="180"/>
      <c r="GIE277" s="180"/>
      <c r="GIF277" s="75"/>
      <c r="GIG277" s="76"/>
      <c r="GIH277" s="181"/>
      <c r="GII277" s="181"/>
      <c r="GIJ277" s="182"/>
      <c r="GIK277" s="134"/>
      <c r="GIL277" s="135"/>
      <c r="GIM277" s="111"/>
      <c r="GIN277" s="178"/>
      <c r="GIO277" s="178"/>
      <c r="GIP277" s="178"/>
      <c r="GIQ277" s="178"/>
      <c r="GIR277" s="179"/>
      <c r="GIS277" s="73"/>
      <c r="GIT277" s="73"/>
      <c r="GIU277" s="180"/>
      <c r="GIV277" s="75"/>
      <c r="GIW277" s="76"/>
      <c r="GIX277" s="180"/>
      <c r="GIY277" s="180"/>
      <c r="GIZ277" s="180"/>
      <c r="GJA277" s="75"/>
      <c r="GJB277" s="76"/>
      <c r="GJC277" s="181"/>
      <c r="GJD277" s="181"/>
      <c r="GJE277" s="182"/>
      <c r="GJF277" s="134"/>
      <c r="GJG277" s="135"/>
      <c r="GJH277" s="111"/>
      <c r="GJI277" s="178"/>
      <c r="GJJ277" s="178"/>
      <c r="GJK277" s="178"/>
      <c r="GJL277" s="178"/>
      <c r="GJM277" s="179"/>
      <c r="GJN277" s="73"/>
      <c r="GJO277" s="73"/>
      <c r="GJP277" s="180"/>
      <c r="GJQ277" s="75"/>
      <c r="GJR277" s="76"/>
      <c r="GJS277" s="180"/>
      <c r="GJT277" s="180"/>
      <c r="GJU277" s="180"/>
      <c r="GJV277" s="75"/>
      <c r="GJW277" s="76"/>
      <c r="GJX277" s="181"/>
      <c r="GJY277" s="181"/>
      <c r="GJZ277" s="182"/>
      <c r="GKA277" s="134"/>
      <c r="GKB277" s="135"/>
      <c r="GKC277" s="111"/>
      <c r="GKD277" s="178"/>
      <c r="GKE277" s="178"/>
      <c r="GKF277" s="178"/>
      <c r="GKG277" s="178"/>
      <c r="GKH277" s="179"/>
      <c r="GKI277" s="73"/>
      <c r="GKJ277" s="73"/>
      <c r="GKK277" s="180"/>
      <c r="GKL277" s="75"/>
      <c r="GKM277" s="76"/>
      <c r="GKN277" s="180"/>
      <c r="GKO277" s="180"/>
      <c r="GKP277" s="180"/>
      <c r="GKQ277" s="75"/>
      <c r="GKR277" s="76"/>
      <c r="GKS277" s="181"/>
      <c r="GKT277" s="181"/>
      <c r="GKU277" s="182"/>
      <c r="GKV277" s="134"/>
      <c r="GKW277" s="135"/>
      <c r="GKX277" s="111"/>
      <c r="GKY277" s="178"/>
      <c r="GKZ277" s="178"/>
      <c r="GLA277" s="178"/>
      <c r="GLB277" s="178"/>
      <c r="GLC277" s="179"/>
      <c r="GLD277" s="73"/>
      <c r="GLE277" s="73"/>
      <c r="GLF277" s="180"/>
      <c r="GLG277" s="75"/>
      <c r="GLH277" s="76"/>
      <c r="GLI277" s="180"/>
      <c r="GLJ277" s="180"/>
      <c r="GLK277" s="180"/>
      <c r="GLL277" s="75"/>
      <c r="GLM277" s="76"/>
      <c r="GLN277" s="181"/>
      <c r="GLO277" s="181"/>
      <c r="GLP277" s="182"/>
      <c r="GLQ277" s="134"/>
      <c r="GLR277" s="135"/>
      <c r="GLS277" s="111"/>
      <c r="GLT277" s="178"/>
      <c r="GLU277" s="178"/>
      <c r="GLV277" s="178"/>
      <c r="GLW277" s="178"/>
      <c r="GLX277" s="179"/>
      <c r="GLY277" s="73"/>
      <c r="GLZ277" s="73"/>
      <c r="GMA277" s="180"/>
      <c r="GMB277" s="75"/>
      <c r="GMC277" s="76"/>
      <c r="GMD277" s="180"/>
      <c r="GME277" s="180"/>
      <c r="GMF277" s="180"/>
      <c r="GMG277" s="75"/>
      <c r="GMH277" s="76"/>
      <c r="GMI277" s="181"/>
      <c r="GMJ277" s="181"/>
      <c r="GMK277" s="182"/>
      <c r="GML277" s="134"/>
      <c r="GMM277" s="135"/>
      <c r="GMN277" s="111"/>
      <c r="GMO277" s="178"/>
      <c r="GMP277" s="178"/>
      <c r="GMQ277" s="178"/>
      <c r="GMR277" s="178"/>
      <c r="GMS277" s="179"/>
      <c r="GMT277" s="73"/>
      <c r="GMU277" s="73"/>
      <c r="GMV277" s="180"/>
      <c r="GMW277" s="75"/>
      <c r="GMX277" s="76"/>
      <c r="GMY277" s="180"/>
      <c r="GMZ277" s="180"/>
      <c r="GNA277" s="180"/>
      <c r="GNB277" s="75"/>
      <c r="GNC277" s="76"/>
      <c r="GND277" s="181"/>
      <c r="GNE277" s="181"/>
      <c r="GNF277" s="182"/>
      <c r="GNG277" s="134"/>
      <c r="GNH277" s="135"/>
      <c r="GNI277" s="111"/>
      <c r="GNJ277" s="178"/>
      <c r="GNK277" s="178"/>
      <c r="GNL277" s="178"/>
      <c r="GNM277" s="178"/>
      <c r="GNN277" s="179"/>
      <c r="GNO277" s="73"/>
      <c r="GNP277" s="73"/>
      <c r="GNQ277" s="180"/>
      <c r="GNR277" s="75"/>
      <c r="GNS277" s="76"/>
      <c r="GNT277" s="180"/>
      <c r="GNU277" s="180"/>
      <c r="GNV277" s="180"/>
      <c r="GNW277" s="75"/>
      <c r="GNX277" s="76"/>
      <c r="GNY277" s="181"/>
      <c r="GNZ277" s="181"/>
      <c r="GOA277" s="182"/>
      <c r="GOB277" s="134"/>
      <c r="GOC277" s="135"/>
      <c r="GOD277" s="111"/>
      <c r="GOE277" s="178"/>
      <c r="GOF277" s="178"/>
      <c r="GOG277" s="178"/>
      <c r="GOH277" s="178"/>
      <c r="GOI277" s="179"/>
      <c r="GOJ277" s="73"/>
      <c r="GOK277" s="73"/>
      <c r="GOL277" s="180"/>
      <c r="GOM277" s="75"/>
      <c r="GON277" s="76"/>
      <c r="GOO277" s="180"/>
      <c r="GOP277" s="180"/>
      <c r="GOQ277" s="180"/>
      <c r="GOR277" s="75"/>
      <c r="GOS277" s="76"/>
      <c r="GOT277" s="181"/>
      <c r="GOU277" s="181"/>
      <c r="GOV277" s="182"/>
      <c r="GOW277" s="134"/>
      <c r="GOX277" s="135"/>
      <c r="GOY277" s="111"/>
      <c r="GOZ277" s="178"/>
      <c r="GPA277" s="178"/>
      <c r="GPB277" s="178"/>
      <c r="GPC277" s="178"/>
      <c r="GPD277" s="179"/>
      <c r="GPE277" s="73"/>
      <c r="GPF277" s="73"/>
      <c r="GPG277" s="180"/>
      <c r="GPH277" s="75"/>
      <c r="GPI277" s="76"/>
      <c r="GPJ277" s="180"/>
      <c r="GPK277" s="180"/>
      <c r="GPL277" s="180"/>
      <c r="GPM277" s="75"/>
      <c r="GPN277" s="76"/>
      <c r="GPO277" s="181"/>
      <c r="GPP277" s="181"/>
      <c r="GPQ277" s="182"/>
      <c r="GPR277" s="134"/>
      <c r="GPS277" s="135"/>
      <c r="GPT277" s="111"/>
      <c r="GPU277" s="178"/>
      <c r="GPV277" s="178"/>
      <c r="GPW277" s="178"/>
      <c r="GPX277" s="178"/>
      <c r="GPY277" s="179"/>
      <c r="GPZ277" s="73"/>
      <c r="GQA277" s="73"/>
      <c r="GQB277" s="180"/>
      <c r="GQC277" s="75"/>
      <c r="GQD277" s="76"/>
      <c r="GQE277" s="180"/>
      <c r="GQF277" s="180"/>
      <c r="GQG277" s="180"/>
      <c r="GQH277" s="75"/>
      <c r="GQI277" s="76"/>
      <c r="GQJ277" s="181"/>
      <c r="GQK277" s="181"/>
      <c r="GQL277" s="182"/>
      <c r="GQM277" s="134"/>
      <c r="GQN277" s="135"/>
      <c r="GQO277" s="111"/>
      <c r="GQP277" s="178"/>
      <c r="GQQ277" s="178"/>
      <c r="GQR277" s="178"/>
      <c r="GQS277" s="178"/>
      <c r="GQT277" s="179"/>
      <c r="GQU277" s="73"/>
      <c r="GQV277" s="73"/>
      <c r="GQW277" s="180"/>
      <c r="GQX277" s="75"/>
      <c r="GQY277" s="76"/>
      <c r="GQZ277" s="180"/>
      <c r="GRA277" s="180"/>
      <c r="GRB277" s="180"/>
      <c r="GRC277" s="75"/>
      <c r="GRD277" s="76"/>
      <c r="GRE277" s="181"/>
      <c r="GRF277" s="181"/>
      <c r="GRG277" s="182"/>
      <c r="GRH277" s="134"/>
      <c r="GRI277" s="135"/>
      <c r="GRJ277" s="111"/>
      <c r="GRK277" s="178"/>
      <c r="GRL277" s="178"/>
      <c r="GRM277" s="178"/>
      <c r="GRN277" s="178"/>
      <c r="GRO277" s="179"/>
      <c r="GRP277" s="73"/>
      <c r="GRQ277" s="73"/>
      <c r="GRR277" s="180"/>
      <c r="GRS277" s="75"/>
      <c r="GRT277" s="76"/>
      <c r="GRU277" s="180"/>
      <c r="GRV277" s="180"/>
      <c r="GRW277" s="180"/>
      <c r="GRX277" s="75"/>
      <c r="GRY277" s="76"/>
      <c r="GRZ277" s="181"/>
      <c r="GSA277" s="181"/>
      <c r="GSB277" s="182"/>
      <c r="GSC277" s="134"/>
      <c r="GSD277" s="135"/>
      <c r="GSE277" s="111"/>
      <c r="GSF277" s="178"/>
      <c r="GSG277" s="178"/>
      <c r="GSH277" s="178"/>
      <c r="GSI277" s="178"/>
      <c r="GSJ277" s="179"/>
      <c r="GSK277" s="73"/>
      <c r="GSL277" s="73"/>
      <c r="GSM277" s="180"/>
      <c r="GSN277" s="75"/>
      <c r="GSO277" s="76"/>
      <c r="GSP277" s="180"/>
      <c r="GSQ277" s="180"/>
      <c r="GSR277" s="180"/>
      <c r="GSS277" s="75"/>
      <c r="GST277" s="76"/>
      <c r="GSU277" s="181"/>
      <c r="GSV277" s="181"/>
      <c r="GSW277" s="182"/>
      <c r="GSX277" s="134"/>
      <c r="GSY277" s="135"/>
      <c r="GSZ277" s="111"/>
      <c r="GTA277" s="178"/>
      <c r="GTB277" s="178"/>
      <c r="GTC277" s="178"/>
      <c r="GTD277" s="178"/>
      <c r="GTE277" s="179"/>
      <c r="GTF277" s="73"/>
      <c r="GTG277" s="73"/>
      <c r="GTH277" s="180"/>
      <c r="GTI277" s="75"/>
      <c r="GTJ277" s="76"/>
      <c r="GTK277" s="180"/>
      <c r="GTL277" s="180"/>
      <c r="GTM277" s="180"/>
      <c r="GTN277" s="75"/>
      <c r="GTO277" s="76"/>
      <c r="GTP277" s="181"/>
      <c r="GTQ277" s="181"/>
      <c r="GTR277" s="182"/>
      <c r="GTS277" s="134"/>
      <c r="GTT277" s="135"/>
      <c r="GTU277" s="111"/>
      <c r="GTV277" s="178"/>
      <c r="GTW277" s="178"/>
      <c r="GTX277" s="178"/>
      <c r="GTY277" s="178"/>
      <c r="GTZ277" s="179"/>
      <c r="GUA277" s="73"/>
      <c r="GUB277" s="73"/>
      <c r="GUC277" s="180"/>
      <c r="GUD277" s="75"/>
      <c r="GUE277" s="76"/>
      <c r="GUF277" s="180"/>
      <c r="GUG277" s="180"/>
      <c r="GUH277" s="180"/>
      <c r="GUI277" s="75"/>
      <c r="GUJ277" s="76"/>
      <c r="GUK277" s="181"/>
      <c r="GUL277" s="181"/>
      <c r="GUM277" s="182"/>
      <c r="GUN277" s="134"/>
      <c r="GUO277" s="135"/>
      <c r="GUP277" s="111"/>
      <c r="GUQ277" s="178"/>
      <c r="GUR277" s="178"/>
      <c r="GUS277" s="178"/>
      <c r="GUT277" s="178"/>
      <c r="GUU277" s="179"/>
      <c r="GUV277" s="73"/>
      <c r="GUW277" s="73"/>
      <c r="GUX277" s="180"/>
      <c r="GUY277" s="75"/>
      <c r="GUZ277" s="76"/>
      <c r="GVA277" s="180"/>
      <c r="GVB277" s="180"/>
      <c r="GVC277" s="180"/>
      <c r="GVD277" s="75"/>
      <c r="GVE277" s="76"/>
      <c r="GVF277" s="181"/>
      <c r="GVG277" s="181"/>
      <c r="GVH277" s="182"/>
      <c r="GVI277" s="134"/>
      <c r="GVJ277" s="135"/>
      <c r="GVK277" s="111"/>
      <c r="GVL277" s="178"/>
      <c r="GVM277" s="178"/>
      <c r="GVN277" s="178"/>
      <c r="GVO277" s="178"/>
      <c r="GVP277" s="179"/>
      <c r="GVQ277" s="73"/>
      <c r="GVR277" s="73"/>
      <c r="GVS277" s="180"/>
      <c r="GVT277" s="75"/>
      <c r="GVU277" s="76"/>
      <c r="GVV277" s="180"/>
      <c r="GVW277" s="180"/>
      <c r="GVX277" s="180"/>
      <c r="GVY277" s="75"/>
      <c r="GVZ277" s="76"/>
      <c r="GWA277" s="181"/>
      <c r="GWB277" s="181"/>
      <c r="GWC277" s="182"/>
      <c r="GWD277" s="134"/>
      <c r="GWE277" s="135"/>
      <c r="GWF277" s="111"/>
      <c r="GWG277" s="178"/>
      <c r="GWH277" s="178"/>
      <c r="GWI277" s="178"/>
      <c r="GWJ277" s="178"/>
      <c r="GWK277" s="179"/>
      <c r="GWL277" s="73"/>
      <c r="GWM277" s="73"/>
      <c r="GWN277" s="180"/>
      <c r="GWO277" s="75"/>
      <c r="GWP277" s="76"/>
      <c r="GWQ277" s="180"/>
      <c r="GWR277" s="180"/>
      <c r="GWS277" s="180"/>
      <c r="GWT277" s="75"/>
      <c r="GWU277" s="76"/>
      <c r="GWV277" s="181"/>
      <c r="GWW277" s="181"/>
      <c r="GWX277" s="182"/>
      <c r="GWY277" s="134"/>
      <c r="GWZ277" s="135"/>
      <c r="GXA277" s="111"/>
      <c r="GXB277" s="178"/>
      <c r="GXC277" s="178"/>
      <c r="GXD277" s="178"/>
      <c r="GXE277" s="178"/>
      <c r="GXF277" s="179"/>
      <c r="GXG277" s="73"/>
      <c r="GXH277" s="73"/>
      <c r="GXI277" s="180"/>
      <c r="GXJ277" s="75"/>
      <c r="GXK277" s="76"/>
      <c r="GXL277" s="180"/>
      <c r="GXM277" s="180"/>
      <c r="GXN277" s="180"/>
      <c r="GXO277" s="75"/>
      <c r="GXP277" s="76"/>
      <c r="GXQ277" s="181"/>
      <c r="GXR277" s="181"/>
      <c r="GXS277" s="182"/>
      <c r="GXT277" s="134"/>
      <c r="GXU277" s="135"/>
      <c r="GXV277" s="111"/>
      <c r="GXW277" s="178"/>
      <c r="GXX277" s="178"/>
      <c r="GXY277" s="178"/>
      <c r="GXZ277" s="178"/>
      <c r="GYA277" s="179"/>
      <c r="GYB277" s="73"/>
      <c r="GYC277" s="73"/>
      <c r="GYD277" s="180"/>
      <c r="GYE277" s="75"/>
      <c r="GYF277" s="76"/>
      <c r="GYG277" s="180"/>
      <c r="GYH277" s="180"/>
      <c r="GYI277" s="180"/>
      <c r="GYJ277" s="75"/>
      <c r="GYK277" s="76"/>
      <c r="GYL277" s="181"/>
      <c r="GYM277" s="181"/>
      <c r="GYN277" s="182"/>
      <c r="GYO277" s="134"/>
      <c r="GYP277" s="135"/>
      <c r="GYQ277" s="111"/>
      <c r="GYR277" s="178"/>
      <c r="GYS277" s="178"/>
      <c r="GYT277" s="178"/>
      <c r="GYU277" s="178"/>
      <c r="GYV277" s="179"/>
      <c r="GYW277" s="73"/>
      <c r="GYX277" s="73"/>
      <c r="GYY277" s="180"/>
      <c r="GYZ277" s="75"/>
      <c r="GZA277" s="76"/>
      <c r="GZB277" s="180"/>
      <c r="GZC277" s="180"/>
      <c r="GZD277" s="180"/>
      <c r="GZE277" s="75"/>
      <c r="GZF277" s="76"/>
      <c r="GZG277" s="181"/>
      <c r="GZH277" s="181"/>
      <c r="GZI277" s="182"/>
      <c r="GZJ277" s="134"/>
      <c r="GZK277" s="135"/>
      <c r="GZL277" s="111"/>
      <c r="GZM277" s="178"/>
      <c r="GZN277" s="178"/>
      <c r="GZO277" s="178"/>
      <c r="GZP277" s="178"/>
      <c r="GZQ277" s="179"/>
      <c r="GZR277" s="73"/>
      <c r="GZS277" s="73"/>
      <c r="GZT277" s="180"/>
      <c r="GZU277" s="75"/>
      <c r="GZV277" s="76"/>
      <c r="GZW277" s="180"/>
      <c r="GZX277" s="180"/>
      <c r="GZY277" s="180"/>
      <c r="GZZ277" s="75"/>
      <c r="HAA277" s="76"/>
      <c r="HAB277" s="181"/>
      <c r="HAC277" s="181"/>
      <c r="HAD277" s="182"/>
      <c r="HAE277" s="134"/>
      <c r="HAF277" s="135"/>
      <c r="HAG277" s="111"/>
      <c r="HAH277" s="178"/>
      <c r="HAI277" s="178"/>
      <c r="HAJ277" s="178"/>
      <c r="HAK277" s="178"/>
      <c r="HAL277" s="179"/>
      <c r="HAM277" s="73"/>
      <c r="HAN277" s="73"/>
      <c r="HAO277" s="180"/>
      <c r="HAP277" s="75"/>
      <c r="HAQ277" s="76"/>
      <c r="HAR277" s="180"/>
      <c r="HAS277" s="180"/>
      <c r="HAT277" s="180"/>
      <c r="HAU277" s="75"/>
      <c r="HAV277" s="76"/>
      <c r="HAW277" s="181"/>
      <c r="HAX277" s="181"/>
      <c r="HAY277" s="182"/>
      <c r="HAZ277" s="134"/>
      <c r="HBA277" s="135"/>
      <c r="HBB277" s="111"/>
      <c r="HBC277" s="178"/>
      <c r="HBD277" s="178"/>
      <c r="HBE277" s="178"/>
      <c r="HBF277" s="178"/>
      <c r="HBG277" s="179"/>
      <c r="HBH277" s="73"/>
      <c r="HBI277" s="73"/>
      <c r="HBJ277" s="180"/>
      <c r="HBK277" s="75"/>
      <c r="HBL277" s="76"/>
      <c r="HBM277" s="180"/>
      <c r="HBN277" s="180"/>
      <c r="HBO277" s="180"/>
      <c r="HBP277" s="75"/>
      <c r="HBQ277" s="76"/>
      <c r="HBR277" s="181"/>
      <c r="HBS277" s="181"/>
      <c r="HBT277" s="182"/>
      <c r="HBU277" s="134"/>
      <c r="HBV277" s="135"/>
      <c r="HBW277" s="111"/>
      <c r="HBX277" s="178"/>
      <c r="HBY277" s="178"/>
      <c r="HBZ277" s="178"/>
      <c r="HCA277" s="178"/>
      <c r="HCB277" s="179"/>
      <c r="HCC277" s="73"/>
      <c r="HCD277" s="73"/>
      <c r="HCE277" s="180"/>
      <c r="HCF277" s="75"/>
      <c r="HCG277" s="76"/>
      <c r="HCH277" s="180"/>
      <c r="HCI277" s="180"/>
      <c r="HCJ277" s="180"/>
      <c r="HCK277" s="75"/>
      <c r="HCL277" s="76"/>
      <c r="HCM277" s="181"/>
      <c r="HCN277" s="181"/>
      <c r="HCO277" s="182"/>
      <c r="HCP277" s="134"/>
      <c r="HCQ277" s="135"/>
      <c r="HCR277" s="111"/>
      <c r="HCS277" s="178"/>
      <c r="HCT277" s="178"/>
      <c r="HCU277" s="178"/>
      <c r="HCV277" s="178"/>
      <c r="HCW277" s="179"/>
      <c r="HCX277" s="73"/>
      <c r="HCY277" s="73"/>
      <c r="HCZ277" s="180"/>
      <c r="HDA277" s="75"/>
      <c r="HDB277" s="76"/>
      <c r="HDC277" s="180"/>
      <c r="HDD277" s="180"/>
      <c r="HDE277" s="180"/>
      <c r="HDF277" s="75"/>
      <c r="HDG277" s="76"/>
      <c r="HDH277" s="181"/>
      <c r="HDI277" s="181"/>
      <c r="HDJ277" s="182"/>
      <c r="HDK277" s="134"/>
      <c r="HDL277" s="135"/>
      <c r="HDM277" s="111"/>
      <c r="HDN277" s="178"/>
      <c r="HDO277" s="178"/>
      <c r="HDP277" s="178"/>
      <c r="HDQ277" s="178"/>
      <c r="HDR277" s="179"/>
      <c r="HDS277" s="73"/>
      <c r="HDT277" s="73"/>
      <c r="HDU277" s="180"/>
      <c r="HDV277" s="75"/>
      <c r="HDW277" s="76"/>
      <c r="HDX277" s="180"/>
      <c r="HDY277" s="180"/>
      <c r="HDZ277" s="180"/>
      <c r="HEA277" s="75"/>
      <c r="HEB277" s="76"/>
      <c r="HEC277" s="181"/>
      <c r="HED277" s="181"/>
      <c r="HEE277" s="182"/>
      <c r="HEF277" s="134"/>
      <c r="HEG277" s="135"/>
      <c r="HEH277" s="111"/>
      <c r="HEI277" s="178"/>
      <c r="HEJ277" s="178"/>
      <c r="HEK277" s="178"/>
      <c r="HEL277" s="178"/>
      <c r="HEM277" s="179"/>
      <c r="HEN277" s="73"/>
      <c r="HEO277" s="73"/>
      <c r="HEP277" s="180"/>
      <c r="HEQ277" s="75"/>
      <c r="HER277" s="76"/>
      <c r="HES277" s="180"/>
      <c r="HET277" s="180"/>
      <c r="HEU277" s="180"/>
      <c r="HEV277" s="75"/>
      <c r="HEW277" s="76"/>
      <c r="HEX277" s="181"/>
      <c r="HEY277" s="181"/>
      <c r="HEZ277" s="182"/>
      <c r="HFA277" s="134"/>
      <c r="HFB277" s="135"/>
      <c r="HFC277" s="111"/>
      <c r="HFD277" s="178"/>
      <c r="HFE277" s="178"/>
      <c r="HFF277" s="178"/>
      <c r="HFG277" s="178"/>
      <c r="HFH277" s="179"/>
      <c r="HFI277" s="73"/>
      <c r="HFJ277" s="73"/>
      <c r="HFK277" s="180"/>
      <c r="HFL277" s="75"/>
      <c r="HFM277" s="76"/>
      <c r="HFN277" s="180"/>
      <c r="HFO277" s="180"/>
      <c r="HFP277" s="180"/>
      <c r="HFQ277" s="75"/>
      <c r="HFR277" s="76"/>
      <c r="HFS277" s="181"/>
      <c r="HFT277" s="181"/>
      <c r="HFU277" s="182"/>
      <c r="HFV277" s="134"/>
      <c r="HFW277" s="135"/>
      <c r="HFX277" s="111"/>
      <c r="HFY277" s="178"/>
      <c r="HFZ277" s="178"/>
      <c r="HGA277" s="178"/>
      <c r="HGB277" s="178"/>
      <c r="HGC277" s="179"/>
      <c r="HGD277" s="73"/>
      <c r="HGE277" s="73"/>
      <c r="HGF277" s="180"/>
      <c r="HGG277" s="75"/>
      <c r="HGH277" s="76"/>
      <c r="HGI277" s="180"/>
      <c r="HGJ277" s="180"/>
      <c r="HGK277" s="180"/>
      <c r="HGL277" s="75"/>
      <c r="HGM277" s="76"/>
      <c r="HGN277" s="181"/>
      <c r="HGO277" s="181"/>
      <c r="HGP277" s="182"/>
      <c r="HGQ277" s="134"/>
      <c r="HGR277" s="135"/>
      <c r="HGS277" s="111"/>
      <c r="HGT277" s="178"/>
      <c r="HGU277" s="178"/>
      <c r="HGV277" s="178"/>
      <c r="HGW277" s="178"/>
      <c r="HGX277" s="179"/>
      <c r="HGY277" s="73"/>
      <c r="HGZ277" s="73"/>
      <c r="HHA277" s="180"/>
      <c r="HHB277" s="75"/>
      <c r="HHC277" s="76"/>
      <c r="HHD277" s="180"/>
      <c r="HHE277" s="180"/>
      <c r="HHF277" s="180"/>
      <c r="HHG277" s="75"/>
      <c r="HHH277" s="76"/>
      <c r="HHI277" s="181"/>
      <c r="HHJ277" s="181"/>
      <c r="HHK277" s="182"/>
      <c r="HHL277" s="134"/>
      <c r="HHM277" s="135"/>
      <c r="HHN277" s="111"/>
      <c r="HHO277" s="178"/>
      <c r="HHP277" s="178"/>
      <c r="HHQ277" s="178"/>
      <c r="HHR277" s="178"/>
      <c r="HHS277" s="179"/>
      <c r="HHT277" s="73"/>
      <c r="HHU277" s="73"/>
      <c r="HHV277" s="180"/>
      <c r="HHW277" s="75"/>
      <c r="HHX277" s="76"/>
      <c r="HHY277" s="180"/>
      <c r="HHZ277" s="180"/>
      <c r="HIA277" s="180"/>
      <c r="HIB277" s="75"/>
      <c r="HIC277" s="76"/>
      <c r="HID277" s="181"/>
      <c r="HIE277" s="181"/>
      <c r="HIF277" s="182"/>
      <c r="HIG277" s="134"/>
      <c r="HIH277" s="135"/>
      <c r="HII277" s="111"/>
      <c r="HIJ277" s="178"/>
      <c r="HIK277" s="178"/>
      <c r="HIL277" s="178"/>
      <c r="HIM277" s="178"/>
      <c r="HIN277" s="179"/>
      <c r="HIO277" s="73"/>
      <c r="HIP277" s="73"/>
      <c r="HIQ277" s="180"/>
      <c r="HIR277" s="75"/>
      <c r="HIS277" s="76"/>
      <c r="HIT277" s="180"/>
      <c r="HIU277" s="180"/>
      <c r="HIV277" s="180"/>
      <c r="HIW277" s="75"/>
      <c r="HIX277" s="76"/>
      <c r="HIY277" s="181"/>
      <c r="HIZ277" s="181"/>
      <c r="HJA277" s="182"/>
      <c r="HJB277" s="134"/>
      <c r="HJC277" s="135"/>
      <c r="HJD277" s="111"/>
      <c r="HJE277" s="178"/>
      <c r="HJF277" s="178"/>
      <c r="HJG277" s="178"/>
      <c r="HJH277" s="178"/>
      <c r="HJI277" s="179"/>
      <c r="HJJ277" s="73"/>
      <c r="HJK277" s="73"/>
      <c r="HJL277" s="180"/>
      <c r="HJM277" s="75"/>
      <c r="HJN277" s="76"/>
      <c r="HJO277" s="180"/>
      <c r="HJP277" s="180"/>
      <c r="HJQ277" s="180"/>
      <c r="HJR277" s="75"/>
      <c r="HJS277" s="76"/>
      <c r="HJT277" s="181"/>
      <c r="HJU277" s="181"/>
      <c r="HJV277" s="182"/>
      <c r="HJW277" s="134"/>
      <c r="HJX277" s="135"/>
      <c r="HJY277" s="111"/>
      <c r="HJZ277" s="178"/>
      <c r="HKA277" s="178"/>
      <c r="HKB277" s="178"/>
      <c r="HKC277" s="178"/>
      <c r="HKD277" s="179"/>
      <c r="HKE277" s="73"/>
      <c r="HKF277" s="73"/>
      <c r="HKG277" s="180"/>
      <c r="HKH277" s="75"/>
      <c r="HKI277" s="76"/>
      <c r="HKJ277" s="180"/>
      <c r="HKK277" s="180"/>
      <c r="HKL277" s="180"/>
      <c r="HKM277" s="75"/>
      <c r="HKN277" s="76"/>
      <c r="HKO277" s="181"/>
      <c r="HKP277" s="181"/>
      <c r="HKQ277" s="182"/>
      <c r="HKR277" s="134"/>
      <c r="HKS277" s="135"/>
      <c r="HKT277" s="111"/>
      <c r="HKU277" s="178"/>
      <c r="HKV277" s="178"/>
      <c r="HKW277" s="178"/>
      <c r="HKX277" s="178"/>
      <c r="HKY277" s="179"/>
      <c r="HKZ277" s="73"/>
      <c r="HLA277" s="73"/>
      <c r="HLB277" s="180"/>
      <c r="HLC277" s="75"/>
      <c r="HLD277" s="76"/>
      <c r="HLE277" s="180"/>
      <c r="HLF277" s="180"/>
      <c r="HLG277" s="180"/>
      <c r="HLH277" s="75"/>
      <c r="HLI277" s="76"/>
      <c r="HLJ277" s="181"/>
      <c r="HLK277" s="181"/>
      <c r="HLL277" s="182"/>
      <c r="HLM277" s="134"/>
      <c r="HLN277" s="135"/>
      <c r="HLO277" s="111"/>
      <c r="HLP277" s="178"/>
      <c r="HLQ277" s="178"/>
      <c r="HLR277" s="178"/>
      <c r="HLS277" s="178"/>
      <c r="HLT277" s="179"/>
      <c r="HLU277" s="73"/>
      <c r="HLV277" s="73"/>
      <c r="HLW277" s="180"/>
      <c r="HLX277" s="75"/>
      <c r="HLY277" s="76"/>
      <c r="HLZ277" s="180"/>
      <c r="HMA277" s="180"/>
      <c r="HMB277" s="180"/>
      <c r="HMC277" s="75"/>
      <c r="HMD277" s="76"/>
      <c r="HME277" s="181"/>
      <c r="HMF277" s="181"/>
      <c r="HMG277" s="182"/>
      <c r="HMH277" s="134"/>
      <c r="HMI277" s="135"/>
      <c r="HMJ277" s="111"/>
      <c r="HMK277" s="178"/>
      <c r="HML277" s="178"/>
      <c r="HMM277" s="178"/>
      <c r="HMN277" s="178"/>
      <c r="HMO277" s="179"/>
      <c r="HMP277" s="73"/>
      <c r="HMQ277" s="73"/>
      <c r="HMR277" s="180"/>
      <c r="HMS277" s="75"/>
      <c r="HMT277" s="76"/>
      <c r="HMU277" s="180"/>
      <c r="HMV277" s="180"/>
      <c r="HMW277" s="180"/>
      <c r="HMX277" s="75"/>
      <c r="HMY277" s="76"/>
      <c r="HMZ277" s="181"/>
      <c r="HNA277" s="181"/>
      <c r="HNB277" s="182"/>
      <c r="HNC277" s="134"/>
      <c r="HND277" s="135"/>
      <c r="HNE277" s="111"/>
      <c r="HNF277" s="178"/>
      <c r="HNG277" s="178"/>
      <c r="HNH277" s="178"/>
      <c r="HNI277" s="178"/>
      <c r="HNJ277" s="179"/>
      <c r="HNK277" s="73"/>
      <c r="HNL277" s="73"/>
      <c r="HNM277" s="180"/>
      <c r="HNN277" s="75"/>
      <c r="HNO277" s="76"/>
      <c r="HNP277" s="180"/>
      <c r="HNQ277" s="180"/>
      <c r="HNR277" s="180"/>
      <c r="HNS277" s="75"/>
      <c r="HNT277" s="76"/>
      <c r="HNU277" s="181"/>
      <c r="HNV277" s="181"/>
      <c r="HNW277" s="182"/>
      <c r="HNX277" s="134"/>
      <c r="HNY277" s="135"/>
      <c r="HNZ277" s="111"/>
      <c r="HOA277" s="178"/>
      <c r="HOB277" s="178"/>
      <c r="HOC277" s="178"/>
      <c r="HOD277" s="178"/>
      <c r="HOE277" s="179"/>
      <c r="HOF277" s="73"/>
      <c r="HOG277" s="73"/>
      <c r="HOH277" s="180"/>
      <c r="HOI277" s="75"/>
      <c r="HOJ277" s="76"/>
      <c r="HOK277" s="180"/>
      <c r="HOL277" s="180"/>
      <c r="HOM277" s="180"/>
      <c r="HON277" s="75"/>
      <c r="HOO277" s="76"/>
      <c r="HOP277" s="181"/>
      <c r="HOQ277" s="181"/>
      <c r="HOR277" s="182"/>
      <c r="HOS277" s="134"/>
      <c r="HOT277" s="135"/>
      <c r="HOU277" s="111"/>
      <c r="HOV277" s="178"/>
      <c r="HOW277" s="178"/>
      <c r="HOX277" s="178"/>
      <c r="HOY277" s="178"/>
      <c r="HOZ277" s="179"/>
      <c r="HPA277" s="73"/>
      <c r="HPB277" s="73"/>
      <c r="HPC277" s="180"/>
      <c r="HPD277" s="75"/>
      <c r="HPE277" s="76"/>
      <c r="HPF277" s="180"/>
      <c r="HPG277" s="180"/>
      <c r="HPH277" s="180"/>
      <c r="HPI277" s="75"/>
      <c r="HPJ277" s="76"/>
      <c r="HPK277" s="181"/>
      <c r="HPL277" s="181"/>
      <c r="HPM277" s="182"/>
      <c r="HPN277" s="134"/>
      <c r="HPO277" s="135"/>
      <c r="HPP277" s="111"/>
      <c r="HPQ277" s="178"/>
      <c r="HPR277" s="178"/>
      <c r="HPS277" s="178"/>
      <c r="HPT277" s="178"/>
      <c r="HPU277" s="179"/>
      <c r="HPV277" s="73"/>
      <c r="HPW277" s="73"/>
      <c r="HPX277" s="180"/>
      <c r="HPY277" s="75"/>
      <c r="HPZ277" s="76"/>
      <c r="HQA277" s="180"/>
      <c r="HQB277" s="180"/>
      <c r="HQC277" s="180"/>
      <c r="HQD277" s="75"/>
      <c r="HQE277" s="76"/>
      <c r="HQF277" s="181"/>
      <c r="HQG277" s="181"/>
      <c r="HQH277" s="182"/>
      <c r="HQI277" s="134"/>
      <c r="HQJ277" s="135"/>
      <c r="HQK277" s="111"/>
      <c r="HQL277" s="178"/>
      <c r="HQM277" s="178"/>
      <c r="HQN277" s="178"/>
      <c r="HQO277" s="178"/>
      <c r="HQP277" s="179"/>
      <c r="HQQ277" s="73"/>
      <c r="HQR277" s="73"/>
      <c r="HQS277" s="180"/>
      <c r="HQT277" s="75"/>
      <c r="HQU277" s="76"/>
      <c r="HQV277" s="180"/>
      <c r="HQW277" s="180"/>
      <c r="HQX277" s="180"/>
      <c r="HQY277" s="75"/>
      <c r="HQZ277" s="76"/>
      <c r="HRA277" s="181"/>
      <c r="HRB277" s="181"/>
      <c r="HRC277" s="182"/>
      <c r="HRD277" s="134"/>
      <c r="HRE277" s="135"/>
      <c r="HRF277" s="111"/>
      <c r="HRG277" s="178"/>
      <c r="HRH277" s="178"/>
      <c r="HRI277" s="178"/>
      <c r="HRJ277" s="178"/>
      <c r="HRK277" s="179"/>
      <c r="HRL277" s="73"/>
      <c r="HRM277" s="73"/>
      <c r="HRN277" s="180"/>
      <c r="HRO277" s="75"/>
      <c r="HRP277" s="76"/>
      <c r="HRQ277" s="180"/>
      <c r="HRR277" s="180"/>
      <c r="HRS277" s="180"/>
      <c r="HRT277" s="75"/>
      <c r="HRU277" s="76"/>
      <c r="HRV277" s="181"/>
      <c r="HRW277" s="181"/>
      <c r="HRX277" s="182"/>
      <c r="HRY277" s="134"/>
      <c r="HRZ277" s="135"/>
      <c r="HSA277" s="111"/>
      <c r="HSB277" s="178"/>
      <c r="HSC277" s="178"/>
      <c r="HSD277" s="178"/>
      <c r="HSE277" s="178"/>
      <c r="HSF277" s="179"/>
      <c r="HSG277" s="73"/>
      <c r="HSH277" s="73"/>
      <c r="HSI277" s="180"/>
      <c r="HSJ277" s="75"/>
      <c r="HSK277" s="76"/>
      <c r="HSL277" s="180"/>
      <c r="HSM277" s="180"/>
      <c r="HSN277" s="180"/>
      <c r="HSO277" s="75"/>
      <c r="HSP277" s="76"/>
      <c r="HSQ277" s="181"/>
      <c r="HSR277" s="181"/>
      <c r="HSS277" s="182"/>
      <c r="HST277" s="134"/>
      <c r="HSU277" s="135"/>
      <c r="HSV277" s="111"/>
      <c r="HSW277" s="178"/>
      <c r="HSX277" s="178"/>
      <c r="HSY277" s="178"/>
      <c r="HSZ277" s="178"/>
      <c r="HTA277" s="179"/>
      <c r="HTB277" s="73"/>
      <c r="HTC277" s="73"/>
      <c r="HTD277" s="180"/>
      <c r="HTE277" s="75"/>
      <c r="HTF277" s="76"/>
      <c r="HTG277" s="180"/>
      <c r="HTH277" s="180"/>
      <c r="HTI277" s="180"/>
      <c r="HTJ277" s="75"/>
      <c r="HTK277" s="76"/>
      <c r="HTL277" s="181"/>
      <c r="HTM277" s="181"/>
      <c r="HTN277" s="182"/>
      <c r="HTO277" s="134"/>
      <c r="HTP277" s="135"/>
      <c r="HTQ277" s="111"/>
      <c r="HTR277" s="178"/>
      <c r="HTS277" s="178"/>
      <c r="HTT277" s="178"/>
      <c r="HTU277" s="178"/>
      <c r="HTV277" s="179"/>
      <c r="HTW277" s="73"/>
      <c r="HTX277" s="73"/>
      <c r="HTY277" s="180"/>
      <c r="HTZ277" s="75"/>
      <c r="HUA277" s="76"/>
      <c r="HUB277" s="180"/>
      <c r="HUC277" s="180"/>
      <c r="HUD277" s="180"/>
      <c r="HUE277" s="75"/>
      <c r="HUF277" s="76"/>
      <c r="HUG277" s="181"/>
      <c r="HUH277" s="181"/>
      <c r="HUI277" s="182"/>
      <c r="HUJ277" s="134"/>
      <c r="HUK277" s="135"/>
      <c r="HUL277" s="111"/>
      <c r="HUM277" s="178"/>
      <c r="HUN277" s="178"/>
      <c r="HUO277" s="178"/>
      <c r="HUP277" s="178"/>
      <c r="HUQ277" s="179"/>
      <c r="HUR277" s="73"/>
      <c r="HUS277" s="73"/>
      <c r="HUT277" s="180"/>
      <c r="HUU277" s="75"/>
      <c r="HUV277" s="76"/>
      <c r="HUW277" s="180"/>
      <c r="HUX277" s="180"/>
      <c r="HUY277" s="180"/>
      <c r="HUZ277" s="75"/>
      <c r="HVA277" s="76"/>
      <c r="HVB277" s="181"/>
      <c r="HVC277" s="181"/>
      <c r="HVD277" s="182"/>
      <c r="HVE277" s="134"/>
      <c r="HVF277" s="135"/>
      <c r="HVG277" s="111"/>
      <c r="HVH277" s="178"/>
      <c r="HVI277" s="178"/>
      <c r="HVJ277" s="178"/>
      <c r="HVK277" s="178"/>
      <c r="HVL277" s="179"/>
      <c r="HVM277" s="73"/>
      <c r="HVN277" s="73"/>
      <c r="HVO277" s="180"/>
      <c r="HVP277" s="75"/>
      <c r="HVQ277" s="76"/>
      <c r="HVR277" s="180"/>
      <c r="HVS277" s="180"/>
      <c r="HVT277" s="180"/>
      <c r="HVU277" s="75"/>
      <c r="HVV277" s="76"/>
      <c r="HVW277" s="181"/>
      <c r="HVX277" s="181"/>
      <c r="HVY277" s="182"/>
      <c r="HVZ277" s="134"/>
      <c r="HWA277" s="135"/>
      <c r="HWB277" s="111"/>
      <c r="HWC277" s="178"/>
      <c r="HWD277" s="178"/>
      <c r="HWE277" s="178"/>
      <c r="HWF277" s="178"/>
      <c r="HWG277" s="179"/>
      <c r="HWH277" s="73"/>
      <c r="HWI277" s="73"/>
      <c r="HWJ277" s="180"/>
      <c r="HWK277" s="75"/>
      <c r="HWL277" s="76"/>
      <c r="HWM277" s="180"/>
      <c r="HWN277" s="180"/>
      <c r="HWO277" s="180"/>
      <c r="HWP277" s="75"/>
      <c r="HWQ277" s="76"/>
      <c r="HWR277" s="181"/>
      <c r="HWS277" s="181"/>
      <c r="HWT277" s="182"/>
      <c r="HWU277" s="134"/>
      <c r="HWV277" s="135"/>
      <c r="HWW277" s="111"/>
      <c r="HWX277" s="178"/>
      <c r="HWY277" s="178"/>
      <c r="HWZ277" s="178"/>
      <c r="HXA277" s="178"/>
      <c r="HXB277" s="179"/>
      <c r="HXC277" s="73"/>
      <c r="HXD277" s="73"/>
      <c r="HXE277" s="180"/>
      <c r="HXF277" s="75"/>
      <c r="HXG277" s="76"/>
      <c r="HXH277" s="180"/>
      <c r="HXI277" s="180"/>
      <c r="HXJ277" s="180"/>
      <c r="HXK277" s="75"/>
      <c r="HXL277" s="76"/>
      <c r="HXM277" s="181"/>
      <c r="HXN277" s="181"/>
      <c r="HXO277" s="182"/>
      <c r="HXP277" s="134"/>
      <c r="HXQ277" s="135"/>
      <c r="HXR277" s="111"/>
      <c r="HXS277" s="178"/>
      <c r="HXT277" s="178"/>
      <c r="HXU277" s="178"/>
      <c r="HXV277" s="178"/>
      <c r="HXW277" s="179"/>
      <c r="HXX277" s="73"/>
      <c r="HXY277" s="73"/>
      <c r="HXZ277" s="180"/>
      <c r="HYA277" s="75"/>
      <c r="HYB277" s="76"/>
      <c r="HYC277" s="180"/>
      <c r="HYD277" s="180"/>
      <c r="HYE277" s="180"/>
      <c r="HYF277" s="75"/>
      <c r="HYG277" s="76"/>
      <c r="HYH277" s="181"/>
      <c r="HYI277" s="181"/>
      <c r="HYJ277" s="182"/>
      <c r="HYK277" s="134"/>
      <c r="HYL277" s="135"/>
      <c r="HYM277" s="111"/>
      <c r="HYN277" s="178"/>
      <c r="HYO277" s="178"/>
      <c r="HYP277" s="178"/>
      <c r="HYQ277" s="178"/>
      <c r="HYR277" s="179"/>
      <c r="HYS277" s="73"/>
      <c r="HYT277" s="73"/>
      <c r="HYU277" s="180"/>
      <c r="HYV277" s="75"/>
      <c r="HYW277" s="76"/>
      <c r="HYX277" s="180"/>
      <c r="HYY277" s="180"/>
      <c r="HYZ277" s="180"/>
      <c r="HZA277" s="75"/>
      <c r="HZB277" s="76"/>
      <c r="HZC277" s="181"/>
      <c r="HZD277" s="181"/>
      <c r="HZE277" s="182"/>
      <c r="HZF277" s="134"/>
      <c r="HZG277" s="135"/>
      <c r="HZH277" s="111"/>
      <c r="HZI277" s="178"/>
      <c r="HZJ277" s="178"/>
      <c r="HZK277" s="178"/>
      <c r="HZL277" s="178"/>
      <c r="HZM277" s="179"/>
      <c r="HZN277" s="73"/>
      <c r="HZO277" s="73"/>
      <c r="HZP277" s="180"/>
      <c r="HZQ277" s="75"/>
      <c r="HZR277" s="76"/>
      <c r="HZS277" s="180"/>
      <c r="HZT277" s="180"/>
      <c r="HZU277" s="180"/>
      <c r="HZV277" s="75"/>
      <c r="HZW277" s="76"/>
      <c r="HZX277" s="181"/>
      <c r="HZY277" s="181"/>
      <c r="HZZ277" s="182"/>
      <c r="IAA277" s="134"/>
      <c r="IAB277" s="135"/>
      <c r="IAC277" s="111"/>
      <c r="IAD277" s="178"/>
      <c r="IAE277" s="178"/>
      <c r="IAF277" s="178"/>
      <c r="IAG277" s="178"/>
      <c r="IAH277" s="179"/>
      <c r="IAI277" s="73"/>
      <c r="IAJ277" s="73"/>
      <c r="IAK277" s="180"/>
      <c r="IAL277" s="75"/>
      <c r="IAM277" s="76"/>
      <c r="IAN277" s="180"/>
      <c r="IAO277" s="180"/>
      <c r="IAP277" s="180"/>
      <c r="IAQ277" s="75"/>
      <c r="IAR277" s="76"/>
      <c r="IAS277" s="181"/>
      <c r="IAT277" s="181"/>
      <c r="IAU277" s="182"/>
      <c r="IAV277" s="134"/>
      <c r="IAW277" s="135"/>
      <c r="IAX277" s="111"/>
      <c r="IAY277" s="178"/>
      <c r="IAZ277" s="178"/>
      <c r="IBA277" s="178"/>
      <c r="IBB277" s="178"/>
      <c r="IBC277" s="179"/>
      <c r="IBD277" s="73"/>
      <c r="IBE277" s="73"/>
      <c r="IBF277" s="180"/>
      <c r="IBG277" s="75"/>
      <c r="IBH277" s="76"/>
      <c r="IBI277" s="180"/>
      <c r="IBJ277" s="180"/>
      <c r="IBK277" s="180"/>
      <c r="IBL277" s="75"/>
      <c r="IBM277" s="76"/>
      <c r="IBN277" s="181"/>
      <c r="IBO277" s="181"/>
      <c r="IBP277" s="182"/>
      <c r="IBQ277" s="134"/>
      <c r="IBR277" s="135"/>
      <c r="IBS277" s="111"/>
      <c r="IBT277" s="178"/>
      <c r="IBU277" s="178"/>
      <c r="IBV277" s="178"/>
      <c r="IBW277" s="178"/>
      <c r="IBX277" s="179"/>
      <c r="IBY277" s="73"/>
      <c r="IBZ277" s="73"/>
      <c r="ICA277" s="180"/>
      <c r="ICB277" s="75"/>
      <c r="ICC277" s="76"/>
      <c r="ICD277" s="180"/>
      <c r="ICE277" s="180"/>
      <c r="ICF277" s="180"/>
      <c r="ICG277" s="75"/>
      <c r="ICH277" s="76"/>
      <c r="ICI277" s="181"/>
      <c r="ICJ277" s="181"/>
      <c r="ICK277" s="182"/>
      <c r="ICL277" s="134"/>
      <c r="ICM277" s="135"/>
      <c r="ICN277" s="111"/>
      <c r="ICO277" s="178"/>
      <c r="ICP277" s="178"/>
      <c r="ICQ277" s="178"/>
      <c r="ICR277" s="178"/>
      <c r="ICS277" s="179"/>
      <c r="ICT277" s="73"/>
      <c r="ICU277" s="73"/>
      <c r="ICV277" s="180"/>
      <c r="ICW277" s="75"/>
      <c r="ICX277" s="76"/>
      <c r="ICY277" s="180"/>
      <c r="ICZ277" s="180"/>
      <c r="IDA277" s="180"/>
      <c r="IDB277" s="75"/>
      <c r="IDC277" s="76"/>
      <c r="IDD277" s="181"/>
      <c r="IDE277" s="181"/>
      <c r="IDF277" s="182"/>
      <c r="IDG277" s="134"/>
      <c r="IDH277" s="135"/>
      <c r="IDI277" s="111"/>
      <c r="IDJ277" s="178"/>
      <c r="IDK277" s="178"/>
      <c r="IDL277" s="178"/>
      <c r="IDM277" s="178"/>
      <c r="IDN277" s="179"/>
      <c r="IDO277" s="73"/>
      <c r="IDP277" s="73"/>
      <c r="IDQ277" s="180"/>
      <c r="IDR277" s="75"/>
      <c r="IDS277" s="76"/>
      <c r="IDT277" s="180"/>
      <c r="IDU277" s="180"/>
      <c r="IDV277" s="180"/>
      <c r="IDW277" s="75"/>
      <c r="IDX277" s="76"/>
      <c r="IDY277" s="181"/>
      <c r="IDZ277" s="181"/>
      <c r="IEA277" s="182"/>
      <c r="IEB277" s="134"/>
      <c r="IEC277" s="135"/>
      <c r="IED277" s="111"/>
      <c r="IEE277" s="178"/>
      <c r="IEF277" s="178"/>
      <c r="IEG277" s="178"/>
      <c r="IEH277" s="178"/>
      <c r="IEI277" s="179"/>
      <c r="IEJ277" s="73"/>
      <c r="IEK277" s="73"/>
      <c r="IEL277" s="180"/>
      <c r="IEM277" s="75"/>
      <c r="IEN277" s="76"/>
      <c r="IEO277" s="180"/>
      <c r="IEP277" s="180"/>
      <c r="IEQ277" s="180"/>
      <c r="IER277" s="75"/>
      <c r="IES277" s="76"/>
      <c r="IET277" s="181"/>
      <c r="IEU277" s="181"/>
      <c r="IEV277" s="182"/>
      <c r="IEW277" s="134"/>
      <c r="IEX277" s="135"/>
      <c r="IEY277" s="111"/>
      <c r="IEZ277" s="178"/>
      <c r="IFA277" s="178"/>
      <c r="IFB277" s="178"/>
      <c r="IFC277" s="178"/>
      <c r="IFD277" s="179"/>
      <c r="IFE277" s="73"/>
      <c r="IFF277" s="73"/>
      <c r="IFG277" s="180"/>
      <c r="IFH277" s="75"/>
      <c r="IFI277" s="76"/>
      <c r="IFJ277" s="180"/>
      <c r="IFK277" s="180"/>
      <c r="IFL277" s="180"/>
      <c r="IFM277" s="75"/>
      <c r="IFN277" s="76"/>
      <c r="IFO277" s="181"/>
      <c r="IFP277" s="181"/>
      <c r="IFQ277" s="182"/>
      <c r="IFR277" s="134"/>
      <c r="IFS277" s="135"/>
      <c r="IFT277" s="111"/>
      <c r="IFU277" s="178"/>
      <c r="IFV277" s="178"/>
      <c r="IFW277" s="178"/>
      <c r="IFX277" s="178"/>
      <c r="IFY277" s="179"/>
      <c r="IFZ277" s="73"/>
      <c r="IGA277" s="73"/>
      <c r="IGB277" s="180"/>
      <c r="IGC277" s="75"/>
      <c r="IGD277" s="76"/>
      <c r="IGE277" s="180"/>
      <c r="IGF277" s="180"/>
      <c r="IGG277" s="180"/>
      <c r="IGH277" s="75"/>
      <c r="IGI277" s="76"/>
      <c r="IGJ277" s="181"/>
      <c r="IGK277" s="181"/>
      <c r="IGL277" s="182"/>
      <c r="IGM277" s="134"/>
      <c r="IGN277" s="135"/>
      <c r="IGO277" s="111"/>
      <c r="IGP277" s="178"/>
      <c r="IGQ277" s="178"/>
      <c r="IGR277" s="178"/>
      <c r="IGS277" s="178"/>
      <c r="IGT277" s="179"/>
      <c r="IGU277" s="73"/>
      <c r="IGV277" s="73"/>
      <c r="IGW277" s="180"/>
      <c r="IGX277" s="75"/>
      <c r="IGY277" s="76"/>
      <c r="IGZ277" s="180"/>
      <c r="IHA277" s="180"/>
      <c r="IHB277" s="180"/>
      <c r="IHC277" s="75"/>
      <c r="IHD277" s="76"/>
      <c r="IHE277" s="181"/>
      <c r="IHF277" s="181"/>
      <c r="IHG277" s="182"/>
      <c r="IHH277" s="134"/>
      <c r="IHI277" s="135"/>
      <c r="IHJ277" s="111"/>
      <c r="IHK277" s="178"/>
      <c r="IHL277" s="178"/>
      <c r="IHM277" s="178"/>
      <c r="IHN277" s="178"/>
      <c r="IHO277" s="179"/>
      <c r="IHP277" s="73"/>
      <c r="IHQ277" s="73"/>
      <c r="IHR277" s="180"/>
      <c r="IHS277" s="75"/>
      <c r="IHT277" s="76"/>
      <c r="IHU277" s="180"/>
      <c r="IHV277" s="180"/>
      <c r="IHW277" s="180"/>
      <c r="IHX277" s="75"/>
      <c r="IHY277" s="76"/>
      <c r="IHZ277" s="181"/>
      <c r="IIA277" s="181"/>
      <c r="IIB277" s="182"/>
      <c r="IIC277" s="134"/>
      <c r="IID277" s="135"/>
      <c r="IIE277" s="111"/>
      <c r="IIF277" s="178"/>
      <c r="IIG277" s="178"/>
      <c r="IIH277" s="178"/>
      <c r="III277" s="178"/>
      <c r="IIJ277" s="179"/>
      <c r="IIK277" s="73"/>
      <c r="IIL277" s="73"/>
      <c r="IIM277" s="180"/>
      <c r="IIN277" s="75"/>
      <c r="IIO277" s="76"/>
      <c r="IIP277" s="180"/>
      <c r="IIQ277" s="180"/>
      <c r="IIR277" s="180"/>
      <c r="IIS277" s="75"/>
      <c r="IIT277" s="76"/>
      <c r="IIU277" s="181"/>
      <c r="IIV277" s="181"/>
      <c r="IIW277" s="182"/>
      <c r="IIX277" s="134"/>
      <c r="IIY277" s="135"/>
      <c r="IIZ277" s="111"/>
      <c r="IJA277" s="178"/>
      <c r="IJB277" s="178"/>
      <c r="IJC277" s="178"/>
      <c r="IJD277" s="178"/>
      <c r="IJE277" s="179"/>
      <c r="IJF277" s="73"/>
      <c r="IJG277" s="73"/>
      <c r="IJH277" s="180"/>
      <c r="IJI277" s="75"/>
      <c r="IJJ277" s="76"/>
      <c r="IJK277" s="180"/>
      <c r="IJL277" s="180"/>
      <c r="IJM277" s="180"/>
      <c r="IJN277" s="75"/>
      <c r="IJO277" s="76"/>
      <c r="IJP277" s="181"/>
      <c r="IJQ277" s="181"/>
      <c r="IJR277" s="182"/>
      <c r="IJS277" s="134"/>
      <c r="IJT277" s="135"/>
      <c r="IJU277" s="111"/>
      <c r="IJV277" s="178"/>
      <c r="IJW277" s="178"/>
      <c r="IJX277" s="178"/>
      <c r="IJY277" s="178"/>
      <c r="IJZ277" s="179"/>
      <c r="IKA277" s="73"/>
      <c r="IKB277" s="73"/>
      <c r="IKC277" s="180"/>
      <c r="IKD277" s="75"/>
      <c r="IKE277" s="76"/>
      <c r="IKF277" s="180"/>
      <c r="IKG277" s="180"/>
      <c r="IKH277" s="180"/>
      <c r="IKI277" s="75"/>
      <c r="IKJ277" s="76"/>
      <c r="IKK277" s="181"/>
      <c r="IKL277" s="181"/>
      <c r="IKM277" s="182"/>
      <c r="IKN277" s="134"/>
      <c r="IKO277" s="135"/>
      <c r="IKP277" s="111"/>
      <c r="IKQ277" s="178"/>
      <c r="IKR277" s="178"/>
      <c r="IKS277" s="178"/>
      <c r="IKT277" s="178"/>
      <c r="IKU277" s="179"/>
      <c r="IKV277" s="73"/>
      <c r="IKW277" s="73"/>
      <c r="IKX277" s="180"/>
      <c r="IKY277" s="75"/>
      <c r="IKZ277" s="76"/>
      <c r="ILA277" s="180"/>
      <c r="ILB277" s="180"/>
      <c r="ILC277" s="180"/>
      <c r="ILD277" s="75"/>
      <c r="ILE277" s="76"/>
      <c r="ILF277" s="181"/>
      <c r="ILG277" s="181"/>
      <c r="ILH277" s="182"/>
      <c r="ILI277" s="134"/>
      <c r="ILJ277" s="135"/>
      <c r="ILK277" s="111"/>
      <c r="ILL277" s="178"/>
      <c r="ILM277" s="178"/>
      <c r="ILN277" s="178"/>
      <c r="ILO277" s="178"/>
      <c r="ILP277" s="179"/>
      <c r="ILQ277" s="73"/>
      <c r="ILR277" s="73"/>
      <c r="ILS277" s="180"/>
      <c r="ILT277" s="75"/>
      <c r="ILU277" s="76"/>
      <c r="ILV277" s="180"/>
      <c r="ILW277" s="180"/>
      <c r="ILX277" s="180"/>
      <c r="ILY277" s="75"/>
      <c r="ILZ277" s="76"/>
      <c r="IMA277" s="181"/>
      <c r="IMB277" s="181"/>
      <c r="IMC277" s="182"/>
      <c r="IMD277" s="134"/>
      <c r="IME277" s="135"/>
      <c r="IMF277" s="111"/>
      <c r="IMG277" s="178"/>
      <c r="IMH277" s="178"/>
      <c r="IMI277" s="178"/>
      <c r="IMJ277" s="178"/>
      <c r="IMK277" s="179"/>
      <c r="IML277" s="73"/>
      <c r="IMM277" s="73"/>
      <c r="IMN277" s="180"/>
      <c r="IMO277" s="75"/>
      <c r="IMP277" s="76"/>
      <c r="IMQ277" s="180"/>
      <c r="IMR277" s="180"/>
      <c r="IMS277" s="180"/>
      <c r="IMT277" s="75"/>
      <c r="IMU277" s="76"/>
      <c r="IMV277" s="181"/>
      <c r="IMW277" s="181"/>
      <c r="IMX277" s="182"/>
      <c r="IMY277" s="134"/>
      <c r="IMZ277" s="135"/>
      <c r="INA277" s="111"/>
      <c r="INB277" s="178"/>
      <c r="INC277" s="178"/>
      <c r="IND277" s="178"/>
      <c r="INE277" s="178"/>
      <c r="INF277" s="179"/>
      <c r="ING277" s="73"/>
      <c r="INH277" s="73"/>
      <c r="INI277" s="180"/>
      <c r="INJ277" s="75"/>
      <c r="INK277" s="76"/>
      <c r="INL277" s="180"/>
      <c r="INM277" s="180"/>
      <c r="INN277" s="180"/>
      <c r="INO277" s="75"/>
      <c r="INP277" s="76"/>
      <c r="INQ277" s="181"/>
      <c r="INR277" s="181"/>
      <c r="INS277" s="182"/>
      <c r="INT277" s="134"/>
      <c r="INU277" s="135"/>
      <c r="INV277" s="111"/>
      <c r="INW277" s="178"/>
      <c r="INX277" s="178"/>
      <c r="INY277" s="178"/>
      <c r="INZ277" s="178"/>
      <c r="IOA277" s="179"/>
      <c r="IOB277" s="73"/>
      <c r="IOC277" s="73"/>
      <c r="IOD277" s="180"/>
      <c r="IOE277" s="75"/>
      <c r="IOF277" s="76"/>
      <c r="IOG277" s="180"/>
      <c r="IOH277" s="180"/>
      <c r="IOI277" s="180"/>
      <c r="IOJ277" s="75"/>
      <c r="IOK277" s="76"/>
      <c r="IOL277" s="181"/>
      <c r="IOM277" s="181"/>
      <c r="ION277" s="182"/>
      <c r="IOO277" s="134"/>
      <c r="IOP277" s="135"/>
      <c r="IOQ277" s="111"/>
      <c r="IOR277" s="178"/>
      <c r="IOS277" s="178"/>
      <c r="IOT277" s="178"/>
      <c r="IOU277" s="178"/>
      <c r="IOV277" s="179"/>
      <c r="IOW277" s="73"/>
      <c r="IOX277" s="73"/>
      <c r="IOY277" s="180"/>
      <c r="IOZ277" s="75"/>
      <c r="IPA277" s="76"/>
      <c r="IPB277" s="180"/>
      <c r="IPC277" s="180"/>
      <c r="IPD277" s="180"/>
      <c r="IPE277" s="75"/>
      <c r="IPF277" s="76"/>
      <c r="IPG277" s="181"/>
      <c r="IPH277" s="181"/>
      <c r="IPI277" s="182"/>
      <c r="IPJ277" s="134"/>
      <c r="IPK277" s="135"/>
      <c r="IPL277" s="111"/>
      <c r="IPM277" s="178"/>
      <c r="IPN277" s="178"/>
      <c r="IPO277" s="178"/>
      <c r="IPP277" s="178"/>
      <c r="IPQ277" s="179"/>
      <c r="IPR277" s="73"/>
      <c r="IPS277" s="73"/>
      <c r="IPT277" s="180"/>
      <c r="IPU277" s="75"/>
      <c r="IPV277" s="76"/>
      <c r="IPW277" s="180"/>
      <c r="IPX277" s="180"/>
      <c r="IPY277" s="180"/>
      <c r="IPZ277" s="75"/>
      <c r="IQA277" s="76"/>
      <c r="IQB277" s="181"/>
      <c r="IQC277" s="181"/>
      <c r="IQD277" s="182"/>
      <c r="IQE277" s="134"/>
      <c r="IQF277" s="135"/>
      <c r="IQG277" s="111"/>
      <c r="IQH277" s="178"/>
      <c r="IQI277" s="178"/>
      <c r="IQJ277" s="178"/>
      <c r="IQK277" s="178"/>
      <c r="IQL277" s="179"/>
      <c r="IQM277" s="73"/>
      <c r="IQN277" s="73"/>
      <c r="IQO277" s="180"/>
      <c r="IQP277" s="75"/>
      <c r="IQQ277" s="76"/>
      <c r="IQR277" s="180"/>
      <c r="IQS277" s="180"/>
      <c r="IQT277" s="180"/>
      <c r="IQU277" s="75"/>
      <c r="IQV277" s="76"/>
      <c r="IQW277" s="181"/>
      <c r="IQX277" s="181"/>
      <c r="IQY277" s="182"/>
      <c r="IQZ277" s="134"/>
      <c r="IRA277" s="135"/>
      <c r="IRB277" s="111"/>
      <c r="IRC277" s="178"/>
      <c r="IRD277" s="178"/>
      <c r="IRE277" s="178"/>
      <c r="IRF277" s="178"/>
      <c r="IRG277" s="179"/>
      <c r="IRH277" s="73"/>
      <c r="IRI277" s="73"/>
      <c r="IRJ277" s="180"/>
      <c r="IRK277" s="75"/>
      <c r="IRL277" s="76"/>
      <c r="IRM277" s="180"/>
      <c r="IRN277" s="180"/>
      <c r="IRO277" s="180"/>
      <c r="IRP277" s="75"/>
      <c r="IRQ277" s="76"/>
      <c r="IRR277" s="181"/>
      <c r="IRS277" s="181"/>
      <c r="IRT277" s="182"/>
      <c r="IRU277" s="134"/>
      <c r="IRV277" s="135"/>
      <c r="IRW277" s="111"/>
      <c r="IRX277" s="178"/>
      <c r="IRY277" s="178"/>
      <c r="IRZ277" s="178"/>
      <c r="ISA277" s="178"/>
      <c r="ISB277" s="179"/>
      <c r="ISC277" s="73"/>
      <c r="ISD277" s="73"/>
      <c r="ISE277" s="180"/>
      <c r="ISF277" s="75"/>
      <c r="ISG277" s="76"/>
      <c r="ISH277" s="180"/>
      <c r="ISI277" s="180"/>
      <c r="ISJ277" s="180"/>
      <c r="ISK277" s="75"/>
      <c r="ISL277" s="76"/>
      <c r="ISM277" s="181"/>
      <c r="ISN277" s="181"/>
      <c r="ISO277" s="182"/>
      <c r="ISP277" s="134"/>
      <c r="ISQ277" s="135"/>
      <c r="ISR277" s="111"/>
      <c r="ISS277" s="178"/>
      <c r="IST277" s="178"/>
      <c r="ISU277" s="178"/>
      <c r="ISV277" s="178"/>
      <c r="ISW277" s="179"/>
      <c r="ISX277" s="73"/>
      <c r="ISY277" s="73"/>
      <c r="ISZ277" s="180"/>
      <c r="ITA277" s="75"/>
      <c r="ITB277" s="76"/>
      <c r="ITC277" s="180"/>
      <c r="ITD277" s="180"/>
      <c r="ITE277" s="180"/>
      <c r="ITF277" s="75"/>
      <c r="ITG277" s="76"/>
      <c r="ITH277" s="181"/>
      <c r="ITI277" s="181"/>
      <c r="ITJ277" s="182"/>
      <c r="ITK277" s="134"/>
      <c r="ITL277" s="135"/>
      <c r="ITM277" s="111"/>
      <c r="ITN277" s="178"/>
      <c r="ITO277" s="178"/>
      <c r="ITP277" s="178"/>
      <c r="ITQ277" s="178"/>
      <c r="ITR277" s="179"/>
      <c r="ITS277" s="73"/>
      <c r="ITT277" s="73"/>
      <c r="ITU277" s="180"/>
      <c r="ITV277" s="75"/>
      <c r="ITW277" s="76"/>
      <c r="ITX277" s="180"/>
      <c r="ITY277" s="180"/>
      <c r="ITZ277" s="180"/>
      <c r="IUA277" s="75"/>
      <c r="IUB277" s="76"/>
      <c r="IUC277" s="181"/>
      <c r="IUD277" s="181"/>
      <c r="IUE277" s="182"/>
      <c r="IUF277" s="134"/>
      <c r="IUG277" s="135"/>
      <c r="IUH277" s="111"/>
      <c r="IUI277" s="178"/>
      <c r="IUJ277" s="178"/>
      <c r="IUK277" s="178"/>
      <c r="IUL277" s="178"/>
      <c r="IUM277" s="179"/>
      <c r="IUN277" s="73"/>
      <c r="IUO277" s="73"/>
      <c r="IUP277" s="180"/>
      <c r="IUQ277" s="75"/>
      <c r="IUR277" s="76"/>
      <c r="IUS277" s="180"/>
      <c r="IUT277" s="180"/>
      <c r="IUU277" s="180"/>
      <c r="IUV277" s="75"/>
      <c r="IUW277" s="76"/>
      <c r="IUX277" s="181"/>
      <c r="IUY277" s="181"/>
      <c r="IUZ277" s="182"/>
      <c r="IVA277" s="134"/>
      <c r="IVB277" s="135"/>
      <c r="IVC277" s="111"/>
      <c r="IVD277" s="178"/>
      <c r="IVE277" s="178"/>
      <c r="IVF277" s="178"/>
      <c r="IVG277" s="178"/>
      <c r="IVH277" s="179"/>
      <c r="IVI277" s="73"/>
      <c r="IVJ277" s="73"/>
      <c r="IVK277" s="180"/>
      <c r="IVL277" s="75"/>
      <c r="IVM277" s="76"/>
      <c r="IVN277" s="180"/>
      <c r="IVO277" s="180"/>
      <c r="IVP277" s="180"/>
      <c r="IVQ277" s="75"/>
      <c r="IVR277" s="76"/>
      <c r="IVS277" s="181"/>
      <c r="IVT277" s="181"/>
      <c r="IVU277" s="182"/>
      <c r="IVV277" s="134"/>
      <c r="IVW277" s="135"/>
      <c r="IVX277" s="111"/>
      <c r="IVY277" s="178"/>
      <c r="IVZ277" s="178"/>
      <c r="IWA277" s="178"/>
      <c r="IWB277" s="178"/>
      <c r="IWC277" s="179"/>
      <c r="IWD277" s="73"/>
      <c r="IWE277" s="73"/>
      <c r="IWF277" s="180"/>
      <c r="IWG277" s="75"/>
      <c r="IWH277" s="76"/>
      <c r="IWI277" s="180"/>
      <c r="IWJ277" s="180"/>
      <c r="IWK277" s="180"/>
      <c r="IWL277" s="75"/>
      <c r="IWM277" s="76"/>
      <c r="IWN277" s="181"/>
      <c r="IWO277" s="181"/>
      <c r="IWP277" s="182"/>
      <c r="IWQ277" s="134"/>
      <c r="IWR277" s="135"/>
      <c r="IWS277" s="111"/>
      <c r="IWT277" s="178"/>
      <c r="IWU277" s="178"/>
      <c r="IWV277" s="178"/>
      <c r="IWW277" s="178"/>
      <c r="IWX277" s="179"/>
      <c r="IWY277" s="73"/>
      <c r="IWZ277" s="73"/>
      <c r="IXA277" s="180"/>
      <c r="IXB277" s="75"/>
      <c r="IXC277" s="76"/>
      <c r="IXD277" s="180"/>
      <c r="IXE277" s="180"/>
      <c r="IXF277" s="180"/>
      <c r="IXG277" s="75"/>
      <c r="IXH277" s="76"/>
      <c r="IXI277" s="181"/>
      <c r="IXJ277" s="181"/>
      <c r="IXK277" s="182"/>
      <c r="IXL277" s="134"/>
      <c r="IXM277" s="135"/>
      <c r="IXN277" s="111"/>
      <c r="IXO277" s="178"/>
      <c r="IXP277" s="178"/>
      <c r="IXQ277" s="178"/>
      <c r="IXR277" s="178"/>
      <c r="IXS277" s="179"/>
      <c r="IXT277" s="73"/>
      <c r="IXU277" s="73"/>
      <c r="IXV277" s="180"/>
      <c r="IXW277" s="75"/>
      <c r="IXX277" s="76"/>
      <c r="IXY277" s="180"/>
      <c r="IXZ277" s="180"/>
      <c r="IYA277" s="180"/>
      <c r="IYB277" s="75"/>
      <c r="IYC277" s="76"/>
      <c r="IYD277" s="181"/>
      <c r="IYE277" s="181"/>
      <c r="IYF277" s="182"/>
      <c r="IYG277" s="134"/>
      <c r="IYH277" s="135"/>
      <c r="IYI277" s="111"/>
      <c r="IYJ277" s="178"/>
      <c r="IYK277" s="178"/>
      <c r="IYL277" s="178"/>
      <c r="IYM277" s="178"/>
      <c r="IYN277" s="179"/>
      <c r="IYO277" s="73"/>
      <c r="IYP277" s="73"/>
      <c r="IYQ277" s="180"/>
      <c r="IYR277" s="75"/>
      <c r="IYS277" s="76"/>
      <c r="IYT277" s="180"/>
      <c r="IYU277" s="180"/>
      <c r="IYV277" s="180"/>
      <c r="IYW277" s="75"/>
      <c r="IYX277" s="76"/>
      <c r="IYY277" s="181"/>
      <c r="IYZ277" s="181"/>
      <c r="IZA277" s="182"/>
      <c r="IZB277" s="134"/>
      <c r="IZC277" s="135"/>
      <c r="IZD277" s="111"/>
      <c r="IZE277" s="178"/>
      <c r="IZF277" s="178"/>
      <c r="IZG277" s="178"/>
      <c r="IZH277" s="178"/>
      <c r="IZI277" s="179"/>
      <c r="IZJ277" s="73"/>
      <c r="IZK277" s="73"/>
      <c r="IZL277" s="180"/>
      <c r="IZM277" s="75"/>
      <c r="IZN277" s="76"/>
      <c r="IZO277" s="180"/>
      <c r="IZP277" s="180"/>
      <c r="IZQ277" s="180"/>
      <c r="IZR277" s="75"/>
      <c r="IZS277" s="76"/>
      <c r="IZT277" s="181"/>
      <c r="IZU277" s="181"/>
      <c r="IZV277" s="182"/>
      <c r="IZW277" s="134"/>
      <c r="IZX277" s="135"/>
      <c r="IZY277" s="111"/>
      <c r="IZZ277" s="178"/>
      <c r="JAA277" s="178"/>
      <c r="JAB277" s="178"/>
      <c r="JAC277" s="178"/>
      <c r="JAD277" s="179"/>
      <c r="JAE277" s="73"/>
      <c r="JAF277" s="73"/>
      <c r="JAG277" s="180"/>
      <c r="JAH277" s="75"/>
      <c r="JAI277" s="76"/>
      <c r="JAJ277" s="180"/>
      <c r="JAK277" s="180"/>
      <c r="JAL277" s="180"/>
      <c r="JAM277" s="75"/>
      <c r="JAN277" s="76"/>
      <c r="JAO277" s="181"/>
      <c r="JAP277" s="181"/>
      <c r="JAQ277" s="182"/>
      <c r="JAR277" s="134"/>
      <c r="JAS277" s="135"/>
      <c r="JAT277" s="111"/>
      <c r="JAU277" s="178"/>
      <c r="JAV277" s="178"/>
      <c r="JAW277" s="178"/>
      <c r="JAX277" s="178"/>
      <c r="JAY277" s="179"/>
      <c r="JAZ277" s="73"/>
      <c r="JBA277" s="73"/>
      <c r="JBB277" s="180"/>
      <c r="JBC277" s="75"/>
      <c r="JBD277" s="76"/>
      <c r="JBE277" s="180"/>
      <c r="JBF277" s="180"/>
      <c r="JBG277" s="180"/>
      <c r="JBH277" s="75"/>
      <c r="JBI277" s="76"/>
      <c r="JBJ277" s="181"/>
      <c r="JBK277" s="181"/>
      <c r="JBL277" s="182"/>
      <c r="JBM277" s="134"/>
      <c r="JBN277" s="135"/>
      <c r="JBO277" s="111"/>
      <c r="JBP277" s="178"/>
      <c r="JBQ277" s="178"/>
      <c r="JBR277" s="178"/>
      <c r="JBS277" s="178"/>
      <c r="JBT277" s="179"/>
      <c r="JBU277" s="73"/>
      <c r="JBV277" s="73"/>
      <c r="JBW277" s="180"/>
      <c r="JBX277" s="75"/>
      <c r="JBY277" s="76"/>
      <c r="JBZ277" s="180"/>
      <c r="JCA277" s="180"/>
      <c r="JCB277" s="180"/>
      <c r="JCC277" s="75"/>
      <c r="JCD277" s="76"/>
      <c r="JCE277" s="181"/>
      <c r="JCF277" s="181"/>
      <c r="JCG277" s="182"/>
      <c r="JCH277" s="134"/>
      <c r="JCI277" s="135"/>
      <c r="JCJ277" s="111"/>
      <c r="JCK277" s="178"/>
      <c r="JCL277" s="178"/>
      <c r="JCM277" s="178"/>
      <c r="JCN277" s="178"/>
      <c r="JCO277" s="179"/>
      <c r="JCP277" s="73"/>
      <c r="JCQ277" s="73"/>
      <c r="JCR277" s="180"/>
      <c r="JCS277" s="75"/>
      <c r="JCT277" s="76"/>
      <c r="JCU277" s="180"/>
      <c r="JCV277" s="180"/>
      <c r="JCW277" s="180"/>
      <c r="JCX277" s="75"/>
      <c r="JCY277" s="76"/>
      <c r="JCZ277" s="181"/>
      <c r="JDA277" s="181"/>
      <c r="JDB277" s="182"/>
      <c r="JDC277" s="134"/>
      <c r="JDD277" s="135"/>
      <c r="JDE277" s="111"/>
      <c r="JDF277" s="178"/>
      <c r="JDG277" s="178"/>
      <c r="JDH277" s="178"/>
      <c r="JDI277" s="178"/>
      <c r="JDJ277" s="179"/>
      <c r="JDK277" s="73"/>
      <c r="JDL277" s="73"/>
      <c r="JDM277" s="180"/>
      <c r="JDN277" s="75"/>
      <c r="JDO277" s="76"/>
      <c r="JDP277" s="180"/>
      <c r="JDQ277" s="180"/>
      <c r="JDR277" s="180"/>
      <c r="JDS277" s="75"/>
      <c r="JDT277" s="76"/>
      <c r="JDU277" s="181"/>
      <c r="JDV277" s="181"/>
      <c r="JDW277" s="182"/>
      <c r="JDX277" s="134"/>
      <c r="JDY277" s="135"/>
      <c r="JDZ277" s="111"/>
      <c r="JEA277" s="178"/>
      <c r="JEB277" s="178"/>
      <c r="JEC277" s="178"/>
      <c r="JED277" s="178"/>
      <c r="JEE277" s="179"/>
      <c r="JEF277" s="73"/>
      <c r="JEG277" s="73"/>
      <c r="JEH277" s="180"/>
      <c r="JEI277" s="75"/>
      <c r="JEJ277" s="76"/>
      <c r="JEK277" s="180"/>
      <c r="JEL277" s="180"/>
      <c r="JEM277" s="180"/>
      <c r="JEN277" s="75"/>
      <c r="JEO277" s="76"/>
      <c r="JEP277" s="181"/>
      <c r="JEQ277" s="181"/>
      <c r="JER277" s="182"/>
      <c r="JES277" s="134"/>
      <c r="JET277" s="135"/>
      <c r="JEU277" s="111"/>
      <c r="JEV277" s="178"/>
      <c r="JEW277" s="178"/>
      <c r="JEX277" s="178"/>
      <c r="JEY277" s="178"/>
      <c r="JEZ277" s="179"/>
      <c r="JFA277" s="73"/>
      <c r="JFB277" s="73"/>
      <c r="JFC277" s="180"/>
      <c r="JFD277" s="75"/>
      <c r="JFE277" s="76"/>
      <c r="JFF277" s="180"/>
      <c r="JFG277" s="180"/>
      <c r="JFH277" s="180"/>
      <c r="JFI277" s="75"/>
      <c r="JFJ277" s="76"/>
      <c r="JFK277" s="181"/>
      <c r="JFL277" s="181"/>
      <c r="JFM277" s="182"/>
      <c r="JFN277" s="134"/>
      <c r="JFO277" s="135"/>
      <c r="JFP277" s="111"/>
      <c r="JFQ277" s="178"/>
      <c r="JFR277" s="178"/>
      <c r="JFS277" s="178"/>
      <c r="JFT277" s="178"/>
      <c r="JFU277" s="179"/>
      <c r="JFV277" s="73"/>
      <c r="JFW277" s="73"/>
      <c r="JFX277" s="180"/>
      <c r="JFY277" s="75"/>
      <c r="JFZ277" s="76"/>
      <c r="JGA277" s="180"/>
      <c r="JGB277" s="180"/>
      <c r="JGC277" s="180"/>
      <c r="JGD277" s="75"/>
      <c r="JGE277" s="76"/>
      <c r="JGF277" s="181"/>
      <c r="JGG277" s="181"/>
      <c r="JGH277" s="182"/>
      <c r="JGI277" s="134"/>
      <c r="JGJ277" s="135"/>
      <c r="JGK277" s="111"/>
      <c r="JGL277" s="178"/>
      <c r="JGM277" s="178"/>
      <c r="JGN277" s="178"/>
      <c r="JGO277" s="178"/>
      <c r="JGP277" s="179"/>
      <c r="JGQ277" s="73"/>
      <c r="JGR277" s="73"/>
      <c r="JGS277" s="180"/>
      <c r="JGT277" s="75"/>
      <c r="JGU277" s="76"/>
      <c r="JGV277" s="180"/>
      <c r="JGW277" s="180"/>
      <c r="JGX277" s="180"/>
      <c r="JGY277" s="75"/>
      <c r="JGZ277" s="76"/>
      <c r="JHA277" s="181"/>
      <c r="JHB277" s="181"/>
      <c r="JHC277" s="182"/>
      <c r="JHD277" s="134"/>
      <c r="JHE277" s="135"/>
      <c r="JHF277" s="111"/>
      <c r="JHG277" s="178"/>
      <c r="JHH277" s="178"/>
      <c r="JHI277" s="178"/>
      <c r="JHJ277" s="178"/>
      <c r="JHK277" s="179"/>
      <c r="JHL277" s="73"/>
      <c r="JHM277" s="73"/>
      <c r="JHN277" s="180"/>
      <c r="JHO277" s="75"/>
      <c r="JHP277" s="76"/>
      <c r="JHQ277" s="180"/>
      <c r="JHR277" s="180"/>
      <c r="JHS277" s="180"/>
      <c r="JHT277" s="75"/>
      <c r="JHU277" s="76"/>
      <c r="JHV277" s="181"/>
      <c r="JHW277" s="181"/>
      <c r="JHX277" s="182"/>
      <c r="JHY277" s="134"/>
      <c r="JHZ277" s="135"/>
      <c r="JIA277" s="111"/>
      <c r="JIB277" s="178"/>
      <c r="JIC277" s="178"/>
      <c r="JID277" s="178"/>
      <c r="JIE277" s="178"/>
      <c r="JIF277" s="179"/>
      <c r="JIG277" s="73"/>
      <c r="JIH277" s="73"/>
      <c r="JII277" s="180"/>
      <c r="JIJ277" s="75"/>
      <c r="JIK277" s="76"/>
      <c r="JIL277" s="180"/>
      <c r="JIM277" s="180"/>
      <c r="JIN277" s="180"/>
      <c r="JIO277" s="75"/>
      <c r="JIP277" s="76"/>
      <c r="JIQ277" s="181"/>
      <c r="JIR277" s="181"/>
      <c r="JIS277" s="182"/>
      <c r="JIT277" s="134"/>
      <c r="JIU277" s="135"/>
      <c r="JIV277" s="111"/>
      <c r="JIW277" s="178"/>
      <c r="JIX277" s="178"/>
      <c r="JIY277" s="178"/>
      <c r="JIZ277" s="178"/>
      <c r="JJA277" s="179"/>
      <c r="JJB277" s="73"/>
      <c r="JJC277" s="73"/>
      <c r="JJD277" s="180"/>
      <c r="JJE277" s="75"/>
      <c r="JJF277" s="76"/>
      <c r="JJG277" s="180"/>
      <c r="JJH277" s="180"/>
      <c r="JJI277" s="180"/>
      <c r="JJJ277" s="75"/>
      <c r="JJK277" s="76"/>
      <c r="JJL277" s="181"/>
      <c r="JJM277" s="181"/>
      <c r="JJN277" s="182"/>
      <c r="JJO277" s="134"/>
      <c r="JJP277" s="135"/>
      <c r="JJQ277" s="111"/>
      <c r="JJR277" s="178"/>
      <c r="JJS277" s="178"/>
      <c r="JJT277" s="178"/>
      <c r="JJU277" s="178"/>
      <c r="JJV277" s="179"/>
      <c r="JJW277" s="73"/>
      <c r="JJX277" s="73"/>
      <c r="JJY277" s="180"/>
      <c r="JJZ277" s="75"/>
      <c r="JKA277" s="76"/>
      <c r="JKB277" s="180"/>
      <c r="JKC277" s="180"/>
      <c r="JKD277" s="180"/>
      <c r="JKE277" s="75"/>
      <c r="JKF277" s="76"/>
      <c r="JKG277" s="181"/>
      <c r="JKH277" s="181"/>
      <c r="JKI277" s="182"/>
      <c r="JKJ277" s="134"/>
      <c r="JKK277" s="135"/>
      <c r="JKL277" s="111"/>
      <c r="JKM277" s="178"/>
      <c r="JKN277" s="178"/>
      <c r="JKO277" s="178"/>
      <c r="JKP277" s="178"/>
      <c r="JKQ277" s="179"/>
      <c r="JKR277" s="73"/>
      <c r="JKS277" s="73"/>
      <c r="JKT277" s="180"/>
      <c r="JKU277" s="75"/>
      <c r="JKV277" s="76"/>
      <c r="JKW277" s="180"/>
      <c r="JKX277" s="180"/>
      <c r="JKY277" s="180"/>
      <c r="JKZ277" s="75"/>
      <c r="JLA277" s="76"/>
      <c r="JLB277" s="181"/>
      <c r="JLC277" s="181"/>
      <c r="JLD277" s="182"/>
      <c r="JLE277" s="134"/>
      <c r="JLF277" s="135"/>
      <c r="JLG277" s="111"/>
      <c r="JLH277" s="178"/>
      <c r="JLI277" s="178"/>
      <c r="JLJ277" s="178"/>
      <c r="JLK277" s="178"/>
      <c r="JLL277" s="179"/>
      <c r="JLM277" s="73"/>
      <c r="JLN277" s="73"/>
      <c r="JLO277" s="180"/>
      <c r="JLP277" s="75"/>
      <c r="JLQ277" s="76"/>
      <c r="JLR277" s="180"/>
      <c r="JLS277" s="180"/>
      <c r="JLT277" s="180"/>
      <c r="JLU277" s="75"/>
      <c r="JLV277" s="76"/>
      <c r="JLW277" s="181"/>
      <c r="JLX277" s="181"/>
      <c r="JLY277" s="182"/>
      <c r="JLZ277" s="134"/>
      <c r="JMA277" s="135"/>
      <c r="JMB277" s="111"/>
      <c r="JMC277" s="178"/>
      <c r="JMD277" s="178"/>
      <c r="JME277" s="178"/>
      <c r="JMF277" s="178"/>
      <c r="JMG277" s="179"/>
      <c r="JMH277" s="73"/>
      <c r="JMI277" s="73"/>
      <c r="JMJ277" s="180"/>
      <c r="JMK277" s="75"/>
      <c r="JML277" s="76"/>
      <c r="JMM277" s="180"/>
      <c r="JMN277" s="180"/>
      <c r="JMO277" s="180"/>
      <c r="JMP277" s="75"/>
      <c r="JMQ277" s="76"/>
      <c r="JMR277" s="181"/>
      <c r="JMS277" s="181"/>
      <c r="JMT277" s="182"/>
      <c r="JMU277" s="134"/>
      <c r="JMV277" s="135"/>
      <c r="JMW277" s="111"/>
      <c r="JMX277" s="178"/>
      <c r="JMY277" s="178"/>
      <c r="JMZ277" s="178"/>
      <c r="JNA277" s="178"/>
      <c r="JNB277" s="179"/>
      <c r="JNC277" s="73"/>
      <c r="JND277" s="73"/>
      <c r="JNE277" s="180"/>
      <c r="JNF277" s="75"/>
      <c r="JNG277" s="76"/>
      <c r="JNH277" s="180"/>
      <c r="JNI277" s="180"/>
      <c r="JNJ277" s="180"/>
      <c r="JNK277" s="75"/>
      <c r="JNL277" s="76"/>
      <c r="JNM277" s="181"/>
      <c r="JNN277" s="181"/>
      <c r="JNO277" s="182"/>
      <c r="JNP277" s="134"/>
      <c r="JNQ277" s="135"/>
      <c r="JNR277" s="111"/>
      <c r="JNS277" s="178"/>
      <c r="JNT277" s="178"/>
      <c r="JNU277" s="178"/>
      <c r="JNV277" s="178"/>
      <c r="JNW277" s="179"/>
      <c r="JNX277" s="73"/>
      <c r="JNY277" s="73"/>
      <c r="JNZ277" s="180"/>
      <c r="JOA277" s="75"/>
      <c r="JOB277" s="76"/>
      <c r="JOC277" s="180"/>
      <c r="JOD277" s="180"/>
      <c r="JOE277" s="180"/>
      <c r="JOF277" s="75"/>
      <c r="JOG277" s="76"/>
      <c r="JOH277" s="181"/>
      <c r="JOI277" s="181"/>
      <c r="JOJ277" s="182"/>
      <c r="JOK277" s="134"/>
      <c r="JOL277" s="135"/>
      <c r="JOM277" s="111"/>
      <c r="JON277" s="178"/>
      <c r="JOO277" s="178"/>
      <c r="JOP277" s="178"/>
      <c r="JOQ277" s="178"/>
      <c r="JOR277" s="179"/>
      <c r="JOS277" s="73"/>
      <c r="JOT277" s="73"/>
      <c r="JOU277" s="180"/>
      <c r="JOV277" s="75"/>
      <c r="JOW277" s="76"/>
      <c r="JOX277" s="180"/>
      <c r="JOY277" s="180"/>
      <c r="JOZ277" s="180"/>
      <c r="JPA277" s="75"/>
      <c r="JPB277" s="76"/>
      <c r="JPC277" s="181"/>
      <c r="JPD277" s="181"/>
      <c r="JPE277" s="182"/>
      <c r="JPF277" s="134"/>
      <c r="JPG277" s="135"/>
      <c r="JPH277" s="111"/>
      <c r="JPI277" s="178"/>
      <c r="JPJ277" s="178"/>
      <c r="JPK277" s="178"/>
      <c r="JPL277" s="178"/>
      <c r="JPM277" s="179"/>
      <c r="JPN277" s="73"/>
      <c r="JPO277" s="73"/>
      <c r="JPP277" s="180"/>
      <c r="JPQ277" s="75"/>
      <c r="JPR277" s="76"/>
      <c r="JPS277" s="180"/>
      <c r="JPT277" s="180"/>
      <c r="JPU277" s="180"/>
      <c r="JPV277" s="75"/>
      <c r="JPW277" s="76"/>
      <c r="JPX277" s="181"/>
      <c r="JPY277" s="181"/>
      <c r="JPZ277" s="182"/>
      <c r="JQA277" s="134"/>
      <c r="JQB277" s="135"/>
      <c r="JQC277" s="111"/>
      <c r="JQD277" s="178"/>
      <c r="JQE277" s="178"/>
      <c r="JQF277" s="178"/>
      <c r="JQG277" s="178"/>
      <c r="JQH277" s="179"/>
      <c r="JQI277" s="73"/>
      <c r="JQJ277" s="73"/>
      <c r="JQK277" s="180"/>
      <c r="JQL277" s="75"/>
      <c r="JQM277" s="76"/>
      <c r="JQN277" s="180"/>
      <c r="JQO277" s="180"/>
      <c r="JQP277" s="180"/>
      <c r="JQQ277" s="75"/>
      <c r="JQR277" s="76"/>
      <c r="JQS277" s="181"/>
      <c r="JQT277" s="181"/>
      <c r="JQU277" s="182"/>
      <c r="JQV277" s="134"/>
      <c r="JQW277" s="135"/>
      <c r="JQX277" s="111"/>
      <c r="JQY277" s="178"/>
      <c r="JQZ277" s="178"/>
      <c r="JRA277" s="178"/>
      <c r="JRB277" s="178"/>
      <c r="JRC277" s="179"/>
      <c r="JRD277" s="73"/>
      <c r="JRE277" s="73"/>
      <c r="JRF277" s="180"/>
      <c r="JRG277" s="75"/>
      <c r="JRH277" s="76"/>
      <c r="JRI277" s="180"/>
      <c r="JRJ277" s="180"/>
      <c r="JRK277" s="180"/>
      <c r="JRL277" s="75"/>
      <c r="JRM277" s="76"/>
      <c r="JRN277" s="181"/>
      <c r="JRO277" s="181"/>
      <c r="JRP277" s="182"/>
      <c r="JRQ277" s="134"/>
      <c r="JRR277" s="135"/>
      <c r="JRS277" s="111"/>
      <c r="JRT277" s="178"/>
      <c r="JRU277" s="178"/>
      <c r="JRV277" s="178"/>
      <c r="JRW277" s="178"/>
      <c r="JRX277" s="179"/>
      <c r="JRY277" s="73"/>
      <c r="JRZ277" s="73"/>
      <c r="JSA277" s="180"/>
      <c r="JSB277" s="75"/>
      <c r="JSC277" s="76"/>
      <c r="JSD277" s="180"/>
      <c r="JSE277" s="180"/>
      <c r="JSF277" s="180"/>
      <c r="JSG277" s="75"/>
      <c r="JSH277" s="76"/>
      <c r="JSI277" s="181"/>
      <c r="JSJ277" s="181"/>
      <c r="JSK277" s="182"/>
      <c r="JSL277" s="134"/>
      <c r="JSM277" s="135"/>
      <c r="JSN277" s="111"/>
      <c r="JSO277" s="178"/>
      <c r="JSP277" s="178"/>
      <c r="JSQ277" s="178"/>
      <c r="JSR277" s="178"/>
      <c r="JSS277" s="179"/>
      <c r="JST277" s="73"/>
      <c r="JSU277" s="73"/>
      <c r="JSV277" s="180"/>
      <c r="JSW277" s="75"/>
      <c r="JSX277" s="76"/>
      <c r="JSY277" s="180"/>
      <c r="JSZ277" s="180"/>
      <c r="JTA277" s="180"/>
      <c r="JTB277" s="75"/>
      <c r="JTC277" s="76"/>
      <c r="JTD277" s="181"/>
      <c r="JTE277" s="181"/>
      <c r="JTF277" s="182"/>
      <c r="JTG277" s="134"/>
      <c r="JTH277" s="135"/>
      <c r="JTI277" s="111"/>
      <c r="JTJ277" s="178"/>
      <c r="JTK277" s="178"/>
      <c r="JTL277" s="178"/>
      <c r="JTM277" s="178"/>
      <c r="JTN277" s="179"/>
      <c r="JTO277" s="73"/>
      <c r="JTP277" s="73"/>
      <c r="JTQ277" s="180"/>
      <c r="JTR277" s="75"/>
      <c r="JTS277" s="76"/>
      <c r="JTT277" s="180"/>
      <c r="JTU277" s="180"/>
      <c r="JTV277" s="180"/>
      <c r="JTW277" s="75"/>
      <c r="JTX277" s="76"/>
      <c r="JTY277" s="181"/>
      <c r="JTZ277" s="181"/>
      <c r="JUA277" s="182"/>
      <c r="JUB277" s="134"/>
      <c r="JUC277" s="135"/>
      <c r="JUD277" s="111"/>
      <c r="JUE277" s="178"/>
      <c r="JUF277" s="178"/>
      <c r="JUG277" s="178"/>
      <c r="JUH277" s="178"/>
      <c r="JUI277" s="179"/>
      <c r="JUJ277" s="73"/>
      <c r="JUK277" s="73"/>
      <c r="JUL277" s="180"/>
      <c r="JUM277" s="75"/>
      <c r="JUN277" s="76"/>
      <c r="JUO277" s="180"/>
      <c r="JUP277" s="180"/>
      <c r="JUQ277" s="180"/>
      <c r="JUR277" s="75"/>
      <c r="JUS277" s="76"/>
      <c r="JUT277" s="181"/>
      <c r="JUU277" s="181"/>
      <c r="JUV277" s="182"/>
      <c r="JUW277" s="134"/>
      <c r="JUX277" s="135"/>
      <c r="JUY277" s="111"/>
      <c r="JUZ277" s="178"/>
      <c r="JVA277" s="178"/>
      <c r="JVB277" s="178"/>
      <c r="JVC277" s="178"/>
      <c r="JVD277" s="179"/>
      <c r="JVE277" s="73"/>
      <c r="JVF277" s="73"/>
      <c r="JVG277" s="180"/>
      <c r="JVH277" s="75"/>
      <c r="JVI277" s="76"/>
      <c r="JVJ277" s="180"/>
      <c r="JVK277" s="180"/>
      <c r="JVL277" s="180"/>
      <c r="JVM277" s="75"/>
      <c r="JVN277" s="76"/>
      <c r="JVO277" s="181"/>
      <c r="JVP277" s="181"/>
      <c r="JVQ277" s="182"/>
      <c r="JVR277" s="134"/>
      <c r="JVS277" s="135"/>
      <c r="JVT277" s="111"/>
      <c r="JVU277" s="178"/>
      <c r="JVV277" s="178"/>
      <c r="JVW277" s="178"/>
      <c r="JVX277" s="178"/>
      <c r="JVY277" s="179"/>
      <c r="JVZ277" s="73"/>
      <c r="JWA277" s="73"/>
      <c r="JWB277" s="180"/>
      <c r="JWC277" s="75"/>
      <c r="JWD277" s="76"/>
      <c r="JWE277" s="180"/>
      <c r="JWF277" s="180"/>
      <c r="JWG277" s="180"/>
      <c r="JWH277" s="75"/>
      <c r="JWI277" s="76"/>
      <c r="JWJ277" s="181"/>
      <c r="JWK277" s="181"/>
      <c r="JWL277" s="182"/>
      <c r="JWM277" s="134"/>
      <c r="JWN277" s="135"/>
      <c r="JWO277" s="111"/>
      <c r="JWP277" s="178"/>
      <c r="JWQ277" s="178"/>
      <c r="JWR277" s="178"/>
      <c r="JWS277" s="178"/>
      <c r="JWT277" s="179"/>
      <c r="JWU277" s="73"/>
      <c r="JWV277" s="73"/>
      <c r="JWW277" s="180"/>
      <c r="JWX277" s="75"/>
      <c r="JWY277" s="76"/>
      <c r="JWZ277" s="180"/>
      <c r="JXA277" s="180"/>
      <c r="JXB277" s="180"/>
      <c r="JXC277" s="75"/>
      <c r="JXD277" s="76"/>
      <c r="JXE277" s="181"/>
      <c r="JXF277" s="181"/>
      <c r="JXG277" s="182"/>
      <c r="JXH277" s="134"/>
      <c r="JXI277" s="135"/>
      <c r="JXJ277" s="111"/>
      <c r="JXK277" s="178"/>
      <c r="JXL277" s="178"/>
      <c r="JXM277" s="178"/>
      <c r="JXN277" s="178"/>
      <c r="JXO277" s="179"/>
      <c r="JXP277" s="73"/>
      <c r="JXQ277" s="73"/>
      <c r="JXR277" s="180"/>
      <c r="JXS277" s="75"/>
      <c r="JXT277" s="76"/>
      <c r="JXU277" s="180"/>
      <c r="JXV277" s="180"/>
      <c r="JXW277" s="180"/>
      <c r="JXX277" s="75"/>
      <c r="JXY277" s="76"/>
      <c r="JXZ277" s="181"/>
      <c r="JYA277" s="181"/>
      <c r="JYB277" s="182"/>
      <c r="JYC277" s="134"/>
      <c r="JYD277" s="135"/>
      <c r="JYE277" s="111"/>
      <c r="JYF277" s="178"/>
      <c r="JYG277" s="178"/>
      <c r="JYH277" s="178"/>
      <c r="JYI277" s="178"/>
      <c r="JYJ277" s="179"/>
      <c r="JYK277" s="73"/>
      <c r="JYL277" s="73"/>
      <c r="JYM277" s="180"/>
      <c r="JYN277" s="75"/>
      <c r="JYO277" s="76"/>
      <c r="JYP277" s="180"/>
      <c r="JYQ277" s="180"/>
      <c r="JYR277" s="180"/>
      <c r="JYS277" s="75"/>
      <c r="JYT277" s="76"/>
      <c r="JYU277" s="181"/>
      <c r="JYV277" s="181"/>
      <c r="JYW277" s="182"/>
      <c r="JYX277" s="134"/>
      <c r="JYY277" s="135"/>
      <c r="JYZ277" s="111"/>
      <c r="JZA277" s="178"/>
      <c r="JZB277" s="178"/>
      <c r="JZC277" s="178"/>
      <c r="JZD277" s="178"/>
      <c r="JZE277" s="179"/>
      <c r="JZF277" s="73"/>
      <c r="JZG277" s="73"/>
      <c r="JZH277" s="180"/>
      <c r="JZI277" s="75"/>
      <c r="JZJ277" s="76"/>
      <c r="JZK277" s="180"/>
      <c r="JZL277" s="180"/>
      <c r="JZM277" s="180"/>
      <c r="JZN277" s="75"/>
      <c r="JZO277" s="76"/>
      <c r="JZP277" s="181"/>
      <c r="JZQ277" s="181"/>
      <c r="JZR277" s="182"/>
      <c r="JZS277" s="134"/>
      <c r="JZT277" s="135"/>
      <c r="JZU277" s="111"/>
      <c r="JZV277" s="178"/>
      <c r="JZW277" s="178"/>
      <c r="JZX277" s="178"/>
      <c r="JZY277" s="178"/>
      <c r="JZZ277" s="179"/>
      <c r="KAA277" s="73"/>
      <c r="KAB277" s="73"/>
      <c r="KAC277" s="180"/>
      <c r="KAD277" s="75"/>
      <c r="KAE277" s="76"/>
      <c r="KAF277" s="180"/>
      <c r="KAG277" s="180"/>
      <c r="KAH277" s="180"/>
      <c r="KAI277" s="75"/>
      <c r="KAJ277" s="76"/>
      <c r="KAK277" s="181"/>
      <c r="KAL277" s="181"/>
      <c r="KAM277" s="182"/>
      <c r="KAN277" s="134"/>
      <c r="KAO277" s="135"/>
      <c r="KAP277" s="111"/>
      <c r="KAQ277" s="178"/>
      <c r="KAR277" s="178"/>
      <c r="KAS277" s="178"/>
      <c r="KAT277" s="178"/>
      <c r="KAU277" s="179"/>
      <c r="KAV277" s="73"/>
      <c r="KAW277" s="73"/>
      <c r="KAX277" s="180"/>
      <c r="KAY277" s="75"/>
      <c r="KAZ277" s="76"/>
      <c r="KBA277" s="180"/>
      <c r="KBB277" s="180"/>
      <c r="KBC277" s="180"/>
      <c r="KBD277" s="75"/>
      <c r="KBE277" s="76"/>
      <c r="KBF277" s="181"/>
      <c r="KBG277" s="181"/>
      <c r="KBH277" s="182"/>
      <c r="KBI277" s="134"/>
      <c r="KBJ277" s="135"/>
      <c r="KBK277" s="111"/>
      <c r="KBL277" s="178"/>
      <c r="KBM277" s="178"/>
      <c r="KBN277" s="178"/>
      <c r="KBO277" s="178"/>
      <c r="KBP277" s="179"/>
      <c r="KBQ277" s="73"/>
      <c r="KBR277" s="73"/>
      <c r="KBS277" s="180"/>
      <c r="KBT277" s="75"/>
      <c r="KBU277" s="76"/>
      <c r="KBV277" s="180"/>
      <c r="KBW277" s="180"/>
      <c r="KBX277" s="180"/>
      <c r="KBY277" s="75"/>
      <c r="KBZ277" s="76"/>
      <c r="KCA277" s="181"/>
      <c r="KCB277" s="181"/>
      <c r="KCC277" s="182"/>
      <c r="KCD277" s="134"/>
      <c r="KCE277" s="135"/>
      <c r="KCF277" s="111"/>
      <c r="KCG277" s="178"/>
      <c r="KCH277" s="178"/>
      <c r="KCI277" s="178"/>
      <c r="KCJ277" s="178"/>
      <c r="KCK277" s="179"/>
      <c r="KCL277" s="73"/>
      <c r="KCM277" s="73"/>
      <c r="KCN277" s="180"/>
      <c r="KCO277" s="75"/>
      <c r="KCP277" s="76"/>
      <c r="KCQ277" s="180"/>
      <c r="KCR277" s="180"/>
      <c r="KCS277" s="180"/>
      <c r="KCT277" s="75"/>
      <c r="KCU277" s="76"/>
      <c r="KCV277" s="181"/>
      <c r="KCW277" s="181"/>
      <c r="KCX277" s="182"/>
      <c r="KCY277" s="134"/>
      <c r="KCZ277" s="135"/>
      <c r="KDA277" s="111"/>
      <c r="KDB277" s="178"/>
      <c r="KDC277" s="178"/>
      <c r="KDD277" s="178"/>
      <c r="KDE277" s="178"/>
      <c r="KDF277" s="179"/>
      <c r="KDG277" s="73"/>
      <c r="KDH277" s="73"/>
      <c r="KDI277" s="180"/>
      <c r="KDJ277" s="75"/>
      <c r="KDK277" s="76"/>
      <c r="KDL277" s="180"/>
      <c r="KDM277" s="180"/>
      <c r="KDN277" s="180"/>
      <c r="KDO277" s="75"/>
      <c r="KDP277" s="76"/>
      <c r="KDQ277" s="181"/>
      <c r="KDR277" s="181"/>
      <c r="KDS277" s="182"/>
      <c r="KDT277" s="134"/>
      <c r="KDU277" s="135"/>
      <c r="KDV277" s="111"/>
      <c r="KDW277" s="178"/>
      <c r="KDX277" s="178"/>
      <c r="KDY277" s="178"/>
      <c r="KDZ277" s="178"/>
      <c r="KEA277" s="179"/>
      <c r="KEB277" s="73"/>
      <c r="KEC277" s="73"/>
      <c r="KED277" s="180"/>
      <c r="KEE277" s="75"/>
      <c r="KEF277" s="76"/>
      <c r="KEG277" s="180"/>
      <c r="KEH277" s="180"/>
      <c r="KEI277" s="180"/>
      <c r="KEJ277" s="75"/>
      <c r="KEK277" s="76"/>
      <c r="KEL277" s="181"/>
      <c r="KEM277" s="181"/>
      <c r="KEN277" s="182"/>
      <c r="KEO277" s="134"/>
      <c r="KEP277" s="135"/>
      <c r="KEQ277" s="111"/>
      <c r="KER277" s="178"/>
      <c r="KES277" s="178"/>
      <c r="KET277" s="178"/>
      <c r="KEU277" s="178"/>
      <c r="KEV277" s="179"/>
      <c r="KEW277" s="73"/>
      <c r="KEX277" s="73"/>
      <c r="KEY277" s="180"/>
      <c r="KEZ277" s="75"/>
      <c r="KFA277" s="76"/>
      <c r="KFB277" s="180"/>
      <c r="KFC277" s="180"/>
      <c r="KFD277" s="180"/>
      <c r="KFE277" s="75"/>
      <c r="KFF277" s="76"/>
      <c r="KFG277" s="181"/>
      <c r="KFH277" s="181"/>
      <c r="KFI277" s="182"/>
      <c r="KFJ277" s="134"/>
      <c r="KFK277" s="135"/>
      <c r="KFL277" s="111"/>
      <c r="KFM277" s="178"/>
      <c r="KFN277" s="178"/>
      <c r="KFO277" s="178"/>
      <c r="KFP277" s="178"/>
      <c r="KFQ277" s="179"/>
      <c r="KFR277" s="73"/>
      <c r="KFS277" s="73"/>
      <c r="KFT277" s="180"/>
      <c r="KFU277" s="75"/>
      <c r="KFV277" s="76"/>
      <c r="KFW277" s="180"/>
      <c r="KFX277" s="180"/>
      <c r="KFY277" s="180"/>
      <c r="KFZ277" s="75"/>
      <c r="KGA277" s="76"/>
      <c r="KGB277" s="181"/>
      <c r="KGC277" s="181"/>
      <c r="KGD277" s="182"/>
      <c r="KGE277" s="134"/>
      <c r="KGF277" s="135"/>
      <c r="KGG277" s="111"/>
      <c r="KGH277" s="178"/>
      <c r="KGI277" s="178"/>
      <c r="KGJ277" s="178"/>
      <c r="KGK277" s="178"/>
      <c r="KGL277" s="179"/>
      <c r="KGM277" s="73"/>
      <c r="KGN277" s="73"/>
      <c r="KGO277" s="180"/>
      <c r="KGP277" s="75"/>
      <c r="KGQ277" s="76"/>
      <c r="KGR277" s="180"/>
      <c r="KGS277" s="180"/>
      <c r="KGT277" s="180"/>
      <c r="KGU277" s="75"/>
      <c r="KGV277" s="76"/>
      <c r="KGW277" s="181"/>
      <c r="KGX277" s="181"/>
      <c r="KGY277" s="182"/>
      <c r="KGZ277" s="134"/>
      <c r="KHA277" s="135"/>
      <c r="KHB277" s="111"/>
      <c r="KHC277" s="178"/>
      <c r="KHD277" s="178"/>
      <c r="KHE277" s="178"/>
      <c r="KHF277" s="178"/>
      <c r="KHG277" s="179"/>
      <c r="KHH277" s="73"/>
      <c r="KHI277" s="73"/>
      <c r="KHJ277" s="180"/>
      <c r="KHK277" s="75"/>
      <c r="KHL277" s="76"/>
      <c r="KHM277" s="180"/>
      <c r="KHN277" s="180"/>
      <c r="KHO277" s="180"/>
      <c r="KHP277" s="75"/>
      <c r="KHQ277" s="76"/>
      <c r="KHR277" s="181"/>
      <c r="KHS277" s="181"/>
      <c r="KHT277" s="182"/>
      <c r="KHU277" s="134"/>
      <c r="KHV277" s="135"/>
      <c r="KHW277" s="111"/>
      <c r="KHX277" s="178"/>
      <c r="KHY277" s="178"/>
      <c r="KHZ277" s="178"/>
      <c r="KIA277" s="178"/>
      <c r="KIB277" s="179"/>
      <c r="KIC277" s="73"/>
      <c r="KID277" s="73"/>
      <c r="KIE277" s="180"/>
      <c r="KIF277" s="75"/>
      <c r="KIG277" s="76"/>
      <c r="KIH277" s="180"/>
      <c r="KII277" s="180"/>
      <c r="KIJ277" s="180"/>
      <c r="KIK277" s="75"/>
      <c r="KIL277" s="76"/>
      <c r="KIM277" s="181"/>
      <c r="KIN277" s="181"/>
      <c r="KIO277" s="182"/>
      <c r="KIP277" s="134"/>
      <c r="KIQ277" s="135"/>
      <c r="KIR277" s="111"/>
      <c r="KIS277" s="178"/>
      <c r="KIT277" s="178"/>
      <c r="KIU277" s="178"/>
      <c r="KIV277" s="178"/>
      <c r="KIW277" s="179"/>
      <c r="KIX277" s="73"/>
      <c r="KIY277" s="73"/>
      <c r="KIZ277" s="180"/>
      <c r="KJA277" s="75"/>
      <c r="KJB277" s="76"/>
      <c r="KJC277" s="180"/>
      <c r="KJD277" s="180"/>
      <c r="KJE277" s="180"/>
      <c r="KJF277" s="75"/>
      <c r="KJG277" s="76"/>
      <c r="KJH277" s="181"/>
      <c r="KJI277" s="181"/>
      <c r="KJJ277" s="182"/>
      <c r="KJK277" s="134"/>
      <c r="KJL277" s="135"/>
      <c r="KJM277" s="111"/>
      <c r="KJN277" s="178"/>
      <c r="KJO277" s="178"/>
      <c r="KJP277" s="178"/>
      <c r="KJQ277" s="178"/>
      <c r="KJR277" s="179"/>
      <c r="KJS277" s="73"/>
      <c r="KJT277" s="73"/>
      <c r="KJU277" s="180"/>
      <c r="KJV277" s="75"/>
      <c r="KJW277" s="76"/>
      <c r="KJX277" s="180"/>
      <c r="KJY277" s="180"/>
      <c r="KJZ277" s="180"/>
      <c r="KKA277" s="75"/>
      <c r="KKB277" s="76"/>
      <c r="KKC277" s="181"/>
      <c r="KKD277" s="181"/>
      <c r="KKE277" s="182"/>
      <c r="KKF277" s="134"/>
      <c r="KKG277" s="135"/>
      <c r="KKH277" s="111"/>
      <c r="KKI277" s="178"/>
      <c r="KKJ277" s="178"/>
      <c r="KKK277" s="178"/>
      <c r="KKL277" s="178"/>
      <c r="KKM277" s="179"/>
      <c r="KKN277" s="73"/>
      <c r="KKO277" s="73"/>
      <c r="KKP277" s="180"/>
      <c r="KKQ277" s="75"/>
      <c r="KKR277" s="76"/>
      <c r="KKS277" s="180"/>
      <c r="KKT277" s="180"/>
      <c r="KKU277" s="180"/>
      <c r="KKV277" s="75"/>
      <c r="KKW277" s="76"/>
      <c r="KKX277" s="181"/>
      <c r="KKY277" s="181"/>
      <c r="KKZ277" s="182"/>
      <c r="KLA277" s="134"/>
      <c r="KLB277" s="135"/>
      <c r="KLC277" s="111"/>
      <c r="KLD277" s="178"/>
      <c r="KLE277" s="178"/>
      <c r="KLF277" s="178"/>
      <c r="KLG277" s="178"/>
      <c r="KLH277" s="179"/>
      <c r="KLI277" s="73"/>
      <c r="KLJ277" s="73"/>
      <c r="KLK277" s="180"/>
      <c r="KLL277" s="75"/>
      <c r="KLM277" s="76"/>
      <c r="KLN277" s="180"/>
      <c r="KLO277" s="180"/>
      <c r="KLP277" s="180"/>
      <c r="KLQ277" s="75"/>
      <c r="KLR277" s="76"/>
      <c r="KLS277" s="181"/>
      <c r="KLT277" s="181"/>
      <c r="KLU277" s="182"/>
      <c r="KLV277" s="134"/>
      <c r="KLW277" s="135"/>
      <c r="KLX277" s="111"/>
      <c r="KLY277" s="178"/>
      <c r="KLZ277" s="178"/>
      <c r="KMA277" s="178"/>
      <c r="KMB277" s="178"/>
      <c r="KMC277" s="179"/>
      <c r="KMD277" s="73"/>
      <c r="KME277" s="73"/>
      <c r="KMF277" s="180"/>
      <c r="KMG277" s="75"/>
      <c r="KMH277" s="76"/>
      <c r="KMI277" s="180"/>
      <c r="KMJ277" s="180"/>
      <c r="KMK277" s="180"/>
      <c r="KML277" s="75"/>
      <c r="KMM277" s="76"/>
      <c r="KMN277" s="181"/>
      <c r="KMO277" s="181"/>
      <c r="KMP277" s="182"/>
      <c r="KMQ277" s="134"/>
      <c r="KMR277" s="135"/>
      <c r="KMS277" s="111"/>
      <c r="KMT277" s="178"/>
      <c r="KMU277" s="178"/>
      <c r="KMV277" s="178"/>
      <c r="KMW277" s="178"/>
      <c r="KMX277" s="179"/>
      <c r="KMY277" s="73"/>
      <c r="KMZ277" s="73"/>
      <c r="KNA277" s="180"/>
      <c r="KNB277" s="75"/>
      <c r="KNC277" s="76"/>
      <c r="KND277" s="180"/>
      <c r="KNE277" s="180"/>
      <c r="KNF277" s="180"/>
      <c r="KNG277" s="75"/>
      <c r="KNH277" s="76"/>
      <c r="KNI277" s="181"/>
      <c r="KNJ277" s="181"/>
      <c r="KNK277" s="182"/>
      <c r="KNL277" s="134"/>
      <c r="KNM277" s="135"/>
      <c r="KNN277" s="111"/>
      <c r="KNO277" s="178"/>
      <c r="KNP277" s="178"/>
      <c r="KNQ277" s="178"/>
      <c r="KNR277" s="178"/>
      <c r="KNS277" s="179"/>
      <c r="KNT277" s="73"/>
      <c r="KNU277" s="73"/>
      <c r="KNV277" s="180"/>
      <c r="KNW277" s="75"/>
      <c r="KNX277" s="76"/>
      <c r="KNY277" s="180"/>
      <c r="KNZ277" s="180"/>
      <c r="KOA277" s="180"/>
      <c r="KOB277" s="75"/>
      <c r="KOC277" s="76"/>
      <c r="KOD277" s="181"/>
      <c r="KOE277" s="181"/>
      <c r="KOF277" s="182"/>
      <c r="KOG277" s="134"/>
      <c r="KOH277" s="135"/>
      <c r="KOI277" s="111"/>
      <c r="KOJ277" s="178"/>
      <c r="KOK277" s="178"/>
      <c r="KOL277" s="178"/>
      <c r="KOM277" s="178"/>
      <c r="KON277" s="179"/>
      <c r="KOO277" s="73"/>
      <c r="KOP277" s="73"/>
      <c r="KOQ277" s="180"/>
      <c r="KOR277" s="75"/>
      <c r="KOS277" s="76"/>
      <c r="KOT277" s="180"/>
      <c r="KOU277" s="180"/>
      <c r="KOV277" s="180"/>
      <c r="KOW277" s="75"/>
      <c r="KOX277" s="76"/>
      <c r="KOY277" s="181"/>
      <c r="KOZ277" s="181"/>
      <c r="KPA277" s="182"/>
      <c r="KPB277" s="134"/>
      <c r="KPC277" s="135"/>
      <c r="KPD277" s="111"/>
      <c r="KPE277" s="178"/>
      <c r="KPF277" s="178"/>
      <c r="KPG277" s="178"/>
      <c r="KPH277" s="178"/>
      <c r="KPI277" s="179"/>
      <c r="KPJ277" s="73"/>
      <c r="KPK277" s="73"/>
      <c r="KPL277" s="180"/>
      <c r="KPM277" s="75"/>
      <c r="KPN277" s="76"/>
      <c r="KPO277" s="180"/>
      <c r="KPP277" s="180"/>
      <c r="KPQ277" s="180"/>
      <c r="KPR277" s="75"/>
      <c r="KPS277" s="76"/>
      <c r="KPT277" s="181"/>
      <c r="KPU277" s="181"/>
      <c r="KPV277" s="182"/>
      <c r="KPW277" s="134"/>
      <c r="KPX277" s="135"/>
      <c r="KPY277" s="111"/>
      <c r="KPZ277" s="178"/>
      <c r="KQA277" s="178"/>
      <c r="KQB277" s="178"/>
      <c r="KQC277" s="178"/>
      <c r="KQD277" s="179"/>
      <c r="KQE277" s="73"/>
      <c r="KQF277" s="73"/>
      <c r="KQG277" s="180"/>
      <c r="KQH277" s="75"/>
      <c r="KQI277" s="76"/>
      <c r="KQJ277" s="180"/>
      <c r="KQK277" s="180"/>
      <c r="KQL277" s="180"/>
      <c r="KQM277" s="75"/>
      <c r="KQN277" s="76"/>
      <c r="KQO277" s="181"/>
      <c r="KQP277" s="181"/>
      <c r="KQQ277" s="182"/>
      <c r="KQR277" s="134"/>
      <c r="KQS277" s="135"/>
      <c r="KQT277" s="111"/>
      <c r="KQU277" s="178"/>
      <c r="KQV277" s="178"/>
      <c r="KQW277" s="178"/>
      <c r="KQX277" s="178"/>
      <c r="KQY277" s="179"/>
      <c r="KQZ277" s="73"/>
      <c r="KRA277" s="73"/>
      <c r="KRB277" s="180"/>
      <c r="KRC277" s="75"/>
      <c r="KRD277" s="76"/>
      <c r="KRE277" s="180"/>
      <c r="KRF277" s="180"/>
      <c r="KRG277" s="180"/>
      <c r="KRH277" s="75"/>
      <c r="KRI277" s="76"/>
      <c r="KRJ277" s="181"/>
      <c r="KRK277" s="181"/>
      <c r="KRL277" s="182"/>
      <c r="KRM277" s="134"/>
      <c r="KRN277" s="135"/>
      <c r="KRO277" s="111"/>
      <c r="KRP277" s="178"/>
      <c r="KRQ277" s="178"/>
      <c r="KRR277" s="178"/>
      <c r="KRS277" s="178"/>
      <c r="KRT277" s="179"/>
      <c r="KRU277" s="73"/>
      <c r="KRV277" s="73"/>
      <c r="KRW277" s="180"/>
      <c r="KRX277" s="75"/>
      <c r="KRY277" s="76"/>
      <c r="KRZ277" s="180"/>
      <c r="KSA277" s="180"/>
      <c r="KSB277" s="180"/>
      <c r="KSC277" s="75"/>
      <c r="KSD277" s="76"/>
      <c r="KSE277" s="181"/>
      <c r="KSF277" s="181"/>
      <c r="KSG277" s="182"/>
      <c r="KSH277" s="134"/>
      <c r="KSI277" s="135"/>
      <c r="KSJ277" s="111"/>
      <c r="KSK277" s="178"/>
      <c r="KSL277" s="178"/>
      <c r="KSM277" s="178"/>
      <c r="KSN277" s="178"/>
      <c r="KSO277" s="179"/>
      <c r="KSP277" s="73"/>
      <c r="KSQ277" s="73"/>
      <c r="KSR277" s="180"/>
      <c r="KSS277" s="75"/>
      <c r="KST277" s="76"/>
      <c r="KSU277" s="180"/>
      <c r="KSV277" s="180"/>
      <c r="KSW277" s="180"/>
      <c r="KSX277" s="75"/>
      <c r="KSY277" s="76"/>
      <c r="KSZ277" s="181"/>
      <c r="KTA277" s="181"/>
      <c r="KTB277" s="182"/>
      <c r="KTC277" s="134"/>
      <c r="KTD277" s="135"/>
      <c r="KTE277" s="111"/>
      <c r="KTF277" s="178"/>
      <c r="KTG277" s="178"/>
      <c r="KTH277" s="178"/>
      <c r="KTI277" s="178"/>
      <c r="KTJ277" s="179"/>
      <c r="KTK277" s="73"/>
      <c r="KTL277" s="73"/>
      <c r="KTM277" s="180"/>
      <c r="KTN277" s="75"/>
      <c r="KTO277" s="76"/>
      <c r="KTP277" s="180"/>
      <c r="KTQ277" s="180"/>
      <c r="KTR277" s="180"/>
      <c r="KTS277" s="75"/>
      <c r="KTT277" s="76"/>
      <c r="KTU277" s="181"/>
      <c r="KTV277" s="181"/>
      <c r="KTW277" s="182"/>
      <c r="KTX277" s="134"/>
      <c r="KTY277" s="135"/>
      <c r="KTZ277" s="111"/>
      <c r="KUA277" s="178"/>
      <c r="KUB277" s="178"/>
      <c r="KUC277" s="178"/>
      <c r="KUD277" s="178"/>
      <c r="KUE277" s="179"/>
      <c r="KUF277" s="73"/>
      <c r="KUG277" s="73"/>
      <c r="KUH277" s="180"/>
      <c r="KUI277" s="75"/>
      <c r="KUJ277" s="76"/>
      <c r="KUK277" s="180"/>
      <c r="KUL277" s="180"/>
      <c r="KUM277" s="180"/>
      <c r="KUN277" s="75"/>
      <c r="KUO277" s="76"/>
      <c r="KUP277" s="181"/>
      <c r="KUQ277" s="181"/>
      <c r="KUR277" s="182"/>
      <c r="KUS277" s="134"/>
      <c r="KUT277" s="135"/>
      <c r="KUU277" s="111"/>
      <c r="KUV277" s="178"/>
      <c r="KUW277" s="178"/>
      <c r="KUX277" s="178"/>
      <c r="KUY277" s="178"/>
      <c r="KUZ277" s="179"/>
      <c r="KVA277" s="73"/>
      <c r="KVB277" s="73"/>
      <c r="KVC277" s="180"/>
      <c r="KVD277" s="75"/>
      <c r="KVE277" s="76"/>
      <c r="KVF277" s="180"/>
      <c r="KVG277" s="180"/>
      <c r="KVH277" s="180"/>
      <c r="KVI277" s="75"/>
      <c r="KVJ277" s="76"/>
      <c r="KVK277" s="181"/>
      <c r="KVL277" s="181"/>
      <c r="KVM277" s="182"/>
      <c r="KVN277" s="134"/>
      <c r="KVO277" s="135"/>
      <c r="KVP277" s="111"/>
      <c r="KVQ277" s="178"/>
      <c r="KVR277" s="178"/>
      <c r="KVS277" s="178"/>
      <c r="KVT277" s="178"/>
      <c r="KVU277" s="179"/>
      <c r="KVV277" s="73"/>
      <c r="KVW277" s="73"/>
      <c r="KVX277" s="180"/>
      <c r="KVY277" s="75"/>
      <c r="KVZ277" s="76"/>
      <c r="KWA277" s="180"/>
      <c r="KWB277" s="180"/>
      <c r="KWC277" s="180"/>
      <c r="KWD277" s="75"/>
      <c r="KWE277" s="76"/>
      <c r="KWF277" s="181"/>
      <c r="KWG277" s="181"/>
      <c r="KWH277" s="182"/>
      <c r="KWI277" s="134"/>
      <c r="KWJ277" s="135"/>
      <c r="KWK277" s="111"/>
      <c r="KWL277" s="178"/>
      <c r="KWM277" s="178"/>
      <c r="KWN277" s="178"/>
      <c r="KWO277" s="178"/>
      <c r="KWP277" s="179"/>
      <c r="KWQ277" s="73"/>
      <c r="KWR277" s="73"/>
      <c r="KWS277" s="180"/>
      <c r="KWT277" s="75"/>
      <c r="KWU277" s="76"/>
      <c r="KWV277" s="180"/>
      <c r="KWW277" s="180"/>
      <c r="KWX277" s="180"/>
      <c r="KWY277" s="75"/>
      <c r="KWZ277" s="76"/>
      <c r="KXA277" s="181"/>
      <c r="KXB277" s="181"/>
      <c r="KXC277" s="182"/>
      <c r="KXD277" s="134"/>
      <c r="KXE277" s="135"/>
      <c r="KXF277" s="111"/>
      <c r="KXG277" s="178"/>
      <c r="KXH277" s="178"/>
      <c r="KXI277" s="178"/>
      <c r="KXJ277" s="178"/>
      <c r="KXK277" s="179"/>
      <c r="KXL277" s="73"/>
      <c r="KXM277" s="73"/>
      <c r="KXN277" s="180"/>
      <c r="KXO277" s="75"/>
      <c r="KXP277" s="76"/>
      <c r="KXQ277" s="180"/>
      <c r="KXR277" s="180"/>
      <c r="KXS277" s="180"/>
      <c r="KXT277" s="75"/>
      <c r="KXU277" s="76"/>
      <c r="KXV277" s="181"/>
      <c r="KXW277" s="181"/>
      <c r="KXX277" s="182"/>
      <c r="KXY277" s="134"/>
      <c r="KXZ277" s="135"/>
      <c r="KYA277" s="111"/>
      <c r="KYB277" s="178"/>
      <c r="KYC277" s="178"/>
      <c r="KYD277" s="178"/>
      <c r="KYE277" s="178"/>
      <c r="KYF277" s="179"/>
      <c r="KYG277" s="73"/>
      <c r="KYH277" s="73"/>
      <c r="KYI277" s="180"/>
      <c r="KYJ277" s="75"/>
      <c r="KYK277" s="76"/>
      <c r="KYL277" s="180"/>
      <c r="KYM277" s="180"/>
      <c r="KYN277" s="180"/>
      <c r="KYO277" s="75"/>
      <c r="KYP277" s="76"/>
      <c r="KYQ277" s="181"/>
      <c r="KYR277" s="181"/>
      <c r="KYS277" s="182"/>
      <c r="KYT277" s="134"/>
      <c r="KYU277" s="135"/>
      <c r="KYV277" s="111"/>
      <c r="KYW277" s="178"/>
      <c r="KYX277" s="178"/>
      <c r="KYY277" s="178"/>
      <c r="KYZ277" s="178"/>
      <c r="KZA277" s="179"/>
      <c r="KZB277" s="73"/>
      <c r="KZC277" s="73"/>
      <c r="KZD277" s="180"/>
      <c r="KZE277" s="75"/>
      <c r="KZF277" s="76"/>
      <c r="KZG277" s="180"/>
      <c r="KZH277" s="180"/>
      <c r="KZI277" s="180"/>
      <c r="KZJ277" s="75"/>
      <c r="KZK277" s="76"/>
      <c r="KZL277" s="181"/>
      <c r="KZM277" s="181"/>
      <c r="KZN277" s="182"/>
      <c r="KZO277" s="134"/>
      <c r="KZP277" s="135"/>
      <c r="KZQ277" s="111"/>
      <c r="KZR277" s="178"/>
      <c r="KZS277" s="178"/>
      <c r="KZT277" s="178"/>
      <c r="KZU277" s="178"/>
      <c r="KZV277" s="179"/>
      <c r="KZW277" s="73"/>
      <c r="KZX277" s="73"/>
      <c r="KZY277" s="180"/>
      <c r="KZZ277" s="75"/>
      <c r="LAA277" s="76"/>
      <c r="LAB277" s="180"/>
      <c r="LAC277" s="180"/>
      <c r="LAD277" s="180"/>
      <c r="LAE277" s="75"/>
      <c r="LAF277" s="76"/>
      <c r="LAG277" s="181"/>
      <c r="LAH277" s="181"/>
      <c r="LAI277" s="182"/>
      <c r="LAJ277" s="134"/>
      <c r="LAK277" s="135"/>
      <c r="LAL277" s="111"/>
      <c r="LAM277" s="178"/>
      <c r="LAN277" s="178"/>
      <c r="LAO277" s="178"/>
      <c r="LAP277" s="178"/>
      <c r="LAQ277" s="179"/>
      <c r="LAR277" s="73"/>
      <c r="LAS277" s="73"/>
      <c r="LAT277" s="180"/>
      <c r="LAU277" s="75"/>
      <c r="LAV277" s="76"/>
      <c r="LAW277" s="180"/>
      <c r="LAX277" s="180"/>
      <c r="LAY277" s="180"/>
      <c r="LAZ277" s="75"/>
      <c r="LBA277" s="76"/>
      <c r="LBB277" s="181"/>
      <c r="LBC277" s="181"/>
      <c r="LBD277" s="182"/>
      <c r="LBE277" s="134"/>
      <c r="LBF277" s="135"/>
      <c r="LBG277" s="111"/>
      <c r="LBH277" s="178"/>
      <c r="LBI277" s="178"/>
      <c r="LBJ277" s="178"/>
      <c r="LBK277" s="178"/>
      <c r="LBL277" s="179"/>
      <c r="LBM277" s="73"/>
      <c r="LBN277" s="73"/>
      <c r="LBO277" s="180"/>
      <c r="LBP277" s="75"/>
      <c r="LBQ277" s="76"/>
      <c r="LBR277" s="180"/>
      <c r="LBS277" s="180"/>
      <c r="LBT277" s="180"/>
      <c r="LBU277" s="75"/>
      <c r="LBV277" s="76"/>
      <c r="LBW277" s="181"/>
      <c r="LBX277" s="181"/>
      <c r="LBY277" s="182"/>
      <c r="LBZ277" s="134"/>
      <c r="LCA277" s="135"/>
      <c r="LCB277" s="111"/>
      <c r="LCC277" s="178"/>
      <c r="LCD277" s="178"/>
      <c r="LCE277" s="178"/>
      <c r="LCF277" s="178"/>
      <c r="LCG277" s="179"/>
      <c r="LCH277" s="73"/>
      <c r="LCI277" s="73"/>
      <c r="LCJ277" s="180"/>
      <c r="LCK277" s="75"/>
      <c r="LCL277" s="76"/>
      <c r="LCM277" s="180"/>
      <c r="LCN277" s="180"/>
      <c r="LCO277" s="180"/>
      <c r="LCP277" s="75"/>
      <c r="LCQ277" s="76"/>
      <c r="LCR277" s="181"/>
      <c r="LCS277" s="181"/>
      <c r="LCT277" s="182"/>
      <c r="LCU277" s="134"/>
      <c r="LCV277" s="135"/>
      <c r="LCW277" s="111"/>
      <c r="LCX277" s="178"/>
      <c r="LCY277" s="178"/>
      <c r="LCZ277" s="178"/>
      <c r="LDA277" s="178"/>
      <c r="LDB277" s="179"/>
      <c r="LDC277" s="73"/>
      <c r="LDD277" s="73"/>
      <c r="LDE277" s="180"/>
      <c r="LDF277" s="75"/>
      <c r="LDG277" s="76"/>
      <c r="LDH277" s="180"/>
      <c r="LDI277" s="180"/>
      <c r="LDJ277" s="180"/>
      <c r="LDK277" s="75"/>
      <c r="LDL277" s="76"/>
      <c r="LDM277" s="181"/>
      <c r="LDN277" s="181"/>
      <c r="LDO277" s="182"/>
      <c r="LDP277" s="134"/>
      <c r="LDQ277" s="135"/>
      <c r="LDR277" s="111"/>
      <c r="LDS277" s="178"/>
      <c r="LDT277" s="178"/>
      <c r="LDU277" s="178"/>
      <c r="LDV277" s="178"/>
      <c r="LDW277" s="179"/>
      <c r="LDX277" s="73"/>
      <c r="LDY277" s="73"/>
      <c r="LDZ277" s="180"/>
      <c r="LEA277" s="75"/>
      <c r="LEB277" s="76"/>
      <c r="LEC277" s="180"/>
      <c r="LED277" s="180"/>
      <c r="LEE277" s="180"/>
      <c r="LEF277" s="75"/>
      <c r="LEG277" s="76"/>
      <c r="LEH277" s="181"/>
      <c r="LEI277" s="181"/>
      <c r="LEJ277" s="182"/>
      <c r="LEK277" s="134"/>
      <c r="LEL277" s="135"/>
      <c r="LEM277" s="111"/>
      <c r="LEN277" s="178"/>
      <c r="LEO277" s="178"/>
      <c r="LEP277" s="178"/>
      <c r="LEQ277" s="178"/>
      <c r="LER277" s="179"/>
      <c r="LES277" s="73"/>
      <c r="LET277" s="73"/>
      <c r="LEU277" s="180"/>
      <c r="LEV277" s="75"/>
      <c r="LEW277" s="76"/>
      <c r="LEX277" s="180"/>
      <c r="LEY277" s="180"/>
      <c r="LEZ277" s="180"/>
      <c r="LFA277" s="75"/>
      <c r="LFB277" s="76"/>
      <c r="LFC277" s="181"/>
      <c r="LFD277" s="181"/>
      <c r="LFE277" s="182"/>
      <c r="LFF277" s="134"/>
      <c r="LFG277" s="135"/>
      <c r="LFH277" s="111"/>
      <c r="LFI277" s="178"/>
      <c r="LFJ277" s="178"/>
      <c r="LFK277" s="178"/>
      <c r="LFL277" s="178"/>
      <c r="LFM277" s="179"/>
      <c r="LFN277" s="73"/>
      <c r="LFO277" s="73"/>
      <c r="LFP277" s="180"/>
      <c r="LFQ277" s="75"/>
      <c r="LFR277" s="76"/>
      <c r="LFS277" s="180"/>
      <c r="LFT277" s="180"/>
      <c r="LFU277" s="180"/>
      <c r="LFV277" s="75"/>
      <c r="LFW277" s="76"/>
      <c r="LFX277" s="181"/>
      <c r="LFY277" s="181"/>
      <c r="LFZ277" s="182"/>
      <c r="LGA277" s="134"/>
      <c r="LGB277" s="135"/>
      <c r="LGC277" s="111"/>
      <c r="LGD277" s="178"/>
      <c r="LGE277" s="178"/>
      <c r="LGF277" s="178"/>
      <c r="LGG277" s="178"/>
      <c r="LGH277" s="179"/>
      <c r="LGI277" s="73"/>
      <c r="LGJ277" s="73"/>
      <c r="LGK277" s="180"/>
      <c r="LGL277" s="75"/>
      <c r="LGM277" s="76"/>
      <c r="LGN277" s="180"/>
      <c r="LGO277" s="180"/>
      <c r="LGP277" s="180"/>
      <c r="LGQ277" s="75"/>
      <c r="LGR277" s="76"/>
      <c r="LGS277" s="181"/>
      <c r="LGT277" s="181"/>
      <c r="LGU277" s="182"/>
      <c r="LGV277" s="134"/>
      <c r="LGW277" s="135"/>
      <c r="LGX277" s="111"/>
      <c r="LGY277" s="178"/>
      <c r="LGZ277" s="178"/>
      <c r="LHA277" s="178"/>
      <c r="LHB277" s="178"/>
      <c r="LHC277" s="179"/>
      <c r="LHD277" s="73"/>
      <c r="LHE277" s="73"/>
      <c r="LHF277" s="180"/>
      <c r="LHG277" s="75"/>
      <c r="LHH277" s="76"/>
      <c r="LHI277" s="180"/>
      <c r="LHJ277" s="180"/>
      <c r="LHK277" s="180"/>
      <c r="LHL277" s="75"/>
      <c r="LHM277" s="76"/>
      <c r="LHN277" s="181"/>
      <c r="LHO277" s="181"/>
      <c r="LHP277" s="182"/>
      <c r="LHQ277" s="134"/>
      <c r="LHR277" s="135"/>
      <c r="LHS277" s="111"/>
      <c r="LHT277" s="178"/>
      <c r="LHU277" s="178"/>
      <c r="LHV277" s="178"/>
      <c r="LHW277" s="178"/>
      <c r="LHX277" s="179"/>
      <c r="LHY277" s="73"/>
      <c r="LHZ277" s="73"/>
      <c r="LIA277" s="180"/>
      <c r="LIB277" s="75"/>
      <c r="LIC277" s="76"/>
      <c r="LID277" s="180"/>
      <c r="LIE277" s="180"/>
      <c r="LIF277" s="180"/>
      <c r="LIG277" s="75"/>
      <c r="LIH277" s="76"/>
      <c r="LII277" s="181"/>
      <c r="LIJ277" s="181"/>
      <c r="LIK277" s="182"/>
      <c r="LIL277" s="134"/>
      <c r="LIM277" s="135"/>
      <c r="LIN277" s="111"/>
      <c r="LIO277" s="178"/>
      <c r="LIP277" s="178"/>
      <c r="LIQ277" s="178"/>
      <c r="LIR277" s="178"/>
      <c r="LIS277" s="179"/>
      <c r="LIT277" s="73"/>
      <c r="LIU277" s="73"/>
      <c r="LIV277" s="180"/>
      <c r="LIW277" s="75"/>
      <c r="LIX277" s="76"/>
      <c r="LIY277" s="180"/>
      <c r="LIZ277" s="180"/>
      <c r="LJA277" s="180"/>
      <c r="LJB277" s="75"/>
      <c r="LJC277" s="76"/>
      <c r="LJD277" s="181"/>
      <c r="LJE277" s="181"/>
      <c r="LJF277" s="182"/>
      <c r="LJG277" s="134"/>
      <c r="LJH277" s="135"/>
      <c r="LJI277" s="111"/>
      <c r="LJJ277" s="178"/>
      <c r="LJK277" s="178"/>
      <c r="LJL277" s="178"/>
      <c r="LJM277" s="178"/>
      <c r="LJN277" s="179"/>
      <c r="LJO277" s="73"/>
      <c r="LJP277" s="73"/>
      <c r="LJQ277" s="180"/>
      <c r="LJR277" s="75"/>
      <c r="LJS277" s="76"/>
      <c r="LJT277" s="180"/>
      <c r="LJU277" s="180"/>
      <c r="LJV277" s="180"/>
      <c r="LJW277" s="75"/>
      <c r="LJX277" s="76"/>
      <c r="LJY277" s="181"/>
      <c r="LJZ277" s="181"/>
      <c r="LKA277" s="182"/>
      <c r="LKB277" s="134"/>
      <c r="LKC277" s="135"/>
      <c r="LKD277" s="111"/>
      <c r="LKE277" s="178"/>
      <c r="LKF277" s="178"/>
      <c r="LKG277" s="178"/>
      <c r="LKH277" s="178"/>
      <c r="LKI277" s="179"/>
      <c r="LKJ277" s="73"/>
      <c r="LKK277" s="73"/>
      <c r="LKL277" s="180"/>
      <c r="LKM277" s="75"/>
      <c r="LKN277" s="76"/>
      <c r="LKO277" s="180"/>
      <c r="LKP277" s="180"/>
      <c r="LKQ277" s="180"/>
      <c r="LKR277" s="75"/>
      <c r="LKS277" s="76"/>
      <c r="LKT277" s="181"/>
      <c r="LKU277" s="181"/>
      <c r="LKV277" s="182"/>
      <c r="LKW277" s="134"/>
      <c r="LKX277" s="135"/>
      <c r="LKY277" s="111"/>
      <c r="LKZ277" s="178"/>
      <c r="LLA277" s="178"/>
      <c r="LLB277" s="178"/>
      <c r="LLC277" s="178"/>
      <c r="LLD277" s="179"/>
      <c r="LLE277" s="73"/>
      <c r="LLF277" s="73"/>
      <c r="LLG277" s="180"/>
      <c r="LLH277" s="75"/>
      <c r="LLI277" s="76"/>
      <c r="LLJ277" s="180"/>
      <c r="LLK277" s="180"/>
      <c r="LLL277" s="180"/>
      <c r="LLM277" s="75"/>
      <c r="LLN277" s="76"/>
      <c r="LLO277" s="181"/>
      <c r="LLP277" s="181"/>
      <c r="LLQ277" s="182"/>
      <c r="LLR277" s="134"/>
      <c r="LLS277" s="135"/>
      <c r="LLT277" s="111"/>
      <c r="LLU277" s="178"/>
      <c r="LLV277" s="178"/>
      <c r="LLW277" s="178"/>
      <c r="LLX277" s="178"/>
      <c r="LLY277" s="179"/>
      <c r="LLZ277" s="73"/>
      <c r="LMA277" s="73"/>
      <c r="LMB277" s="180"/>
      <c r="LMC277" s="75"/>
      <c r="LMD277" s="76"/>
      <c r="LME277" s="180"/>
      <c r="LMF277" s="180"/>
      <c r="LMG277" s="180"/>
      <c r="LMH277" s="75"/>
      <c r="LMI277" s="76"/>
      <c r="LMJ277" s="181"/>
      <c r="LMK277" s="181"/>
      <c r="LML277" s="182"/>
      <c r="LMM277" s="134"/>
      <c r="LMN277" s="135"/>
      <c r="LMO277" s="111"/>
      <c r="LMP277" s="178"/>
      <c r="LMQ277" s="178"/>
      <c r="LMR277" s="178"/>
      <c r="LMS277" s="178"/>
      <c r="LMT277" s="179"/>
      <c r="LMU277" s="73"/>
      <c r="LMV277" s="73"/>
      <c r="LMW277" s="180"/>
      <c r="LMX277" s="75"/>
      <c r="LMY277" s="76"/>
      <c r="LMZ277" s="180"/>
      <c r="LNA277" s="180"/>
      <c r="LNB277" s="180"/>
      <c r="LNC277" s="75"/>
      <c r="LND277" s="76"/>
      <c r="LNE277" s="181"/>
      <c r="LNF277" s="181"/>
      <c r="LNG277" s="182"/>
      <c r="LNH277" s="134"/>
      <c r="LNI277" s="135"/>
      <c r="LNJ277" s="111"/>
      <c r="LNK277" s="178"/>
      <c r="LNL277" s="178"/>
      <c r="LNM277" s="178"/>
      <c r="LNN277" s="178"/>
      <c r="LNO277" s="179"/>
      <c r="LNP277" s="73"/>
      <c r="LNQ277" s="73"/>
      <c r="LNR277" s="180"/>
      <c r="LNS277" s="75"/>
      <c r="LNT277" s="76"/>
      <c r="LNU277" s="180"/>
      <c r="LNV277" s="180"/>
      <c r="LNW277" s="180"/>
      <c r="LNX277" s="75"/>
      <c r="LNY277" s="76"/>
      <c r="LNZ277" s="181"/>
      <c r="LOA277" s="181"/>
      <c r="LOB277" s="182"/>
      <c r="LOC277" s="134"/>
      <c r="LOD277" s="135"/>
      <c r="LOE277" s="111"/>
      <c r="LOF277" s="178"/>
      <c r="LOG277" s="178"/>
      <c r="LOH277" s="178"/>
      <c r="LOI277" s="178"/>
      <c r="LOJ277" s="179"/>
      <c r="LOK277" s="73"/>
      <c r="LOL277" s="73"/>
      <c r="LOM277" s="180"/>
      <c r="LON277" s="75"/>
      <c r="LOO277" s="76"/>
      <c r="LOP277" s="180"/>
      <c r="LOQ277" s="180"/>
      <c r="LOR277" s="180"/>
      <c r="LOS277" s="75"/>
      <c r="LOT277" s="76"/>
      <c r="LOU277" s="181"/>
      <c r="LOV277" s="181"/>
      <c r="LOW277" s="182"/>
      <c r="LOX277" s="134"/>
      <c r="LOY277" s="135"/>
      <c r="LOZ277" s="111"/>
      <c r="LPA277" s="178"/>
      <c r="LPB277" s="178"/>
      <c r="LPC277" s="178"/>
      <c r="LPD277" s="178"/>
      <c r="LPE277" s="179"/>
      <c r="LPF277" s="73"/>
      <c r="LPG277" s="73"/>
      <c r="LPH277" s="180"/>
      <c r="LPI277" s="75"/>
      <c r="LPJ277" s="76"/>
      <c r="LPK277" s="180"/>
      <c r="LPL277" s="180"/>
      <c r="LPM277" s="180"/>
      <c r="LPN277" s="75"/>
      <c r="LPO277" s="76"/>
      <c r="LPP277" s="181"/>
      <c r="LPQ277" s="181"/>
      <c r="LPR277" s="182"/>
      <c r="LPS277" s="134"/>
      <c r="LPT277" s="135"/>
      <c r="LPU277" s="111"/>
      <c r="LPV277" s="178"/>
      <c r="LPW277" s="178"/>
      <c r="LPX277" s="178"/>
      <c r="LPY277" s="178"/>
      <c r="LPZ277" s="179"/>
      <c r="LQA277" s="73"/>
      <c r="LQB277" s="73"/>
      <c r="LQC277" s="180"/>
      <c r="LQD277" s="75"/>
      <c r="LQE277" s="76"/>
      <c r="LQF277" s="180"/>
      <c r="LQG277" s="180"/>
      <c r="LQH277" s="180"/>
      <c r="LQI277" s="75"/>
      <c r="LQJ277" s="76"/>
      <c r="LQK277" s="181"/>
      <c r="LQL277" s="181"/>
      <c r="LQM277" s="182"/>
      <c r="LQN277" s="134"/>
      <c r="LQO277" s="135"/>
      <c r="LQP277" s="111"/>
      <c r="LQQ277" s="178"/>
      <c r="LQR277" s="178"/>
      <c r="LQS277" s="178"/>
      <c r="LQT277" s="178"/>
      <c r="LQU277" s="179"/>
      <c r="LQV277" s="73"/>
      <c r="LQW277" s="73"/>
      <c r="LQX277" s="180"/>
      <c r="LQY277" s="75"/>
      <c r="LQZ277" s="76"/>
      <c r="LRA277" s="180"/>
      <c r="LRB277" s="180"/>
      <c r="LRC277" s="180"/>
      <c r="LRD277" s="75"/>
      <c r="LRE277" s="76"/>
      <c r="LRF277" s="181"/>
      <c r="LRG277" s="181"/>
      <c r="LRH277" s="182"/>
      <c r="LRI277" s="134"/>
      <c r="LRJ277" s="135"/>
      <c r="LRK277" s="111"/>
      <c r="LRL277" s="178"/>
      <c r="LRM277" s="178"/>
      <c r="LRN277" s="178"/>
      <c r="LRO277" s="178"/>
      <c r="LRP277" s="179"/>
      <c r="LRQ277" s="73"/>
      <c r="LRR277" s="73"/>
      <c r="LRS277" s="180"/>
      <c r="LRT277" s="75"/>
      <c r="LRU277" s="76"/>
      <c r="LRV277" s="180"/>
      <c r="LRW277" s="180"/>
      <c r="LRX277" s="180"/>
      <c r="LRY277" s="75"/>
      <c r="LRZ277" s="76"/>
      <c r="LSA277" s="181"/>
      <c r="LSB277" s="181"/>
      <c r="LSC277" s="182"/>
      <c r="LSD277" s="134"/>
      <c r="LSE277" s="135"/>
      <c r="LSF277" s="111"/>
      <c r="LSG277" s="178"/>
      <c r="LSH277" s="178"/>
      <c r="LSI277" s="178"/>
      <c r="LSJ277" s="178"/>
      <c r="LSK277" s="179"/>
      <c r="LSL277" s="73"/>
      <c r="LSM277" s="73"/>
      <c r="LSN277" s="180"/>
      <c r="LSO277" s="75"/>
      <c r="LSP277" s="76"/>
      <c r="LSQ277" s="180"/>
      <c r="LSR277" s="180"/>
      <c r="LSS277" s="180"/>
      <c r="LST277" s="75"/>
      <c r="LSU277" s="76"/>
      <c r="LSV277" s="181"/>
      <c r="LSW277" s="181"/>
      <c r="LSX277" s="182"/>
      <c r="LSY277" s="134"/>
      <c r="LSZ277" s="135"/>
      <c r="LTA277" s="111"/>
      <c r="LTB277" s="178"/>
      <c r="LTC277" s="178"/>
      <c r="LTD277" s="178"/>
      <c r="LTE277" s="178"/>
      <c r="LTF277" s="179"/>
      <c r="LTG277" s="73"/>
      <c r="LTH277" s="73"/>
      <c r="LTI277" s="180"/>
      <c r="LTJ277" s="75"/>
      <c r="LTK277" s="76"/>
      <c r="LTL277" s="180"/>
      <c r="LTM277" s="180"/>
      <c r="LTN277" s="180"/>
      <c r="LTO277" s="75"/>
      <c r="LTP277" s="76"/>
      <c r="LTQ277" s="181"/>
      <c r="LTR277" s="181"/>
      <c r="LTS277" s="182"/>
      <c r="LTT277" s="134"/>
      <c r="LTU277" s="135"/>
      <c r="LTV277" s="111"/>
      <c r="LTW277" s="178"/>
      <c r="LTX277" s="178"/>
      <c r="LTY277" s="178"/>
      <c r="LTZ277" s="178"/>
      <c r="LUA277" s="179"/>
      <c r="LUB277" s="73"/>
      <c r="LUC277" s="73"/>
      <c r="LUD277" s="180"/>
      <c r="LUE277" s="75"/>
      <c r="LUF277" s="76"/>
      <c r="LUG277" s="180"/>
      <c r="LUH277" s="180"/>
      <c r="LUI277" s="180"/>
      <c r="LUJ277" s="75"/>
      <c r="LUK277" s="76"/>
      <c r="LUL277" s="181"/>
      <c r="LUM277" s="181"/>
      <c r="LUN277" s="182"/>
      <c r="LUO277" s="134"/>
      <c r="LUP277" s="135"/>
      <c r="LUQ277" s="111"/>
      <c r="LUR277" s="178"/>
      <c r="LUS277" s="178"/>
      <c r="LUT277" s="178"/>
      <c r="LUU277" s="178"/>
      <c r="LUV277" s="179"/>
      <c r="LUW277" s="73"/>
      <c r="LUX277" s="73"/>
      <c r="LUY277" s="180"/>
      <c r="LUZ277" s="75"/>
      <c r="LVA277" s="76"/>
      <c r="LVB277" s="180"/>
      <c r="LVC277" s="180"/>
      <c r="LVD277" s="180"/>
      <c r="LVE277" s="75"/>
      <c r="LVF277" s="76"/>
      <c r="LVG277" s="181"/>
      <c r="LVH277" s="181"/>
      <c r="LVI277" s="182"/>
      <c r="LVJ277" s="134"/>
      <c r="LVK277" s="135"/>
      <c r="LVL277" s="111"/>
      <c r="LVM277" s="178"/>
      <c r="LVN277" s="178"/>
      <c r="LVO277" s="178"/>
      <c r="LVP277" s="178"/>
      <c r="LVQ277" s="179"/>
      <c r="LVR277" s="73"/>
      <c r="LVS277" s="73"/>
      <c r="LVT277" s="180"/>
      <c r="LVU277" s="75"/>
      <c r="LVV277" s="76"/>
      <c r="LVW277" s="180"/>
      <c r="LVX277" s="180"/>
      <c r="LVY277" s="180"/>
      <c r="LVZ277" s="75"/>
      <c r="LWA277" s="76"/>
      <c r="LWB277" s="181"/>
      <c r="LWC277" s="181"/>
      <c r="LWD277" s="182"/>
      <c r="LWE277" s="134"/>
      <c r="LWF277" s="135"/>
      <c r="LWG277" s="111"/>
      <c r="LWH277" s="178"/>
      <c r="LWI277" s="178"/>
      <c r="LWJ277" s="178"/>
      <c r="LWK277" s="178"/>
      <c r="LWL277" s="179"/>
      <c r="LWM277" s="73"/>
      <c r="LWN277" s="73"/>
      <c r="LWO277" s="180"/>
      <c r="LWP277" s="75"/>
      <c r="LWQ277" s="76"/>
      <c r="LWR277" s="180"/>
      <c r="LWS277" s="180"/>
      <c r="LWT277" s="180"/>
      <c r="LWU277" s="75"/>
      <c r="LWV277" s="76"/>
      <c r="LWW277" s="181"/>
      <c r="LWX277" s="181"/>
      <c r="LWY277" s="182"/>
      <c r="LWZ277" s="134"/>
      <c r="LXA277" s="135"/>
      <c r="LXB277" s="111"/>
      <c r="LXC277" s="178"/>
      <c r="LXD277" s="178"/>
      <c r="LXE277" s="178"/>
      <c r="LXF277" s="178"/>
      <c r="LXG277" s="179"/>
      <c r="LXH277" s="73"/>
      <c r="LXI277" s="73"/>
      <c r="LXJ277" s="180"/>
      <c r="LXK277" s="75"/>
      <c r="LXL277" s="76"/>
      <c r="LXM277" s="180"/>
      <c r="LXN277" s="180"/>
      <c r="LXO277" s="180"/>
      <c r="LXP277" s="75"/>
      <c r="LXQ277" s="76"/>
      <c r="LXR277" s="181"/>
      <c r="LXS277" s="181"/>
      <c r="LXT277" s="182"/>
      <c r="LXU277" s="134"/>
      <c r="LXV277" s="135"/>
      <c r="LXW277" s="111"/>
      <c r="LXX277" s="178"/>
      <c r="LXY277" s="178"/>
      <c r="LXZ277" s="178"/>
      <c r="LYA277" s="178"/>
      <c r="LYB277" s="179"/>
      <c r="LYC277" s="73"/>
      <c r="LYD277" s="73"/>
      <c r="LYE277" s="180"/>
      <c r="LYF277" s="75"/>
      <c r="LYG277" s="76"/>
      <c r="LYH277" s="180"/>
      <c r="LYI277" s="180"/>
      <c r="LYJ277" s="180"/>
      <c r="LYK277" s="75"/>
      <c r="LYL277" s="76"/>
      <c r="LYM277" s="181"/>
      <c r="LYN277" s="181"/>
      <c r="LYO277" s="182"/>
      <c r="LYP277" s="134"/>
      <c r="LYQ277" s="135"/>
      <c r="LYR277" s="111"/>
      <c r="LYS277" s="178"/>
      <c r="LYT277" s="178"/>
      <c r="LYU277" s="178"/>
      <c r="LYV277" s="178"/>
      <c r="LYW277" s="179"/>
      <c r="LYX277" s="73"/>
      <c r="LYY277" s="73"/>
      <c r="LYZ277" s="180"/>
      <c r="LZA277" s="75"/>
      <c r="LZB277" s="76"/>
      <c r="LZC277" s="180"/>
      <c r="LZD277" s="180"/>
      <c r="LZE277" s="180"/>
      <c r="LZF277" s="75"/>
      <c r="LZG277" s="76"/>
      <c r="LZH277" s="181"/>
      <c r="LZI277" s="181"/>
      <c r="LZJ277" s="182"/>
      <c r="LZK277" s="134"/>
      <c r="LZL277" s="135"/>
      <c r="LZM277" s="111"/>
      <c r="LZN277" s="178"/>
      <c r="LZO277" s="178"/>
      <c r="LZP277" s="178"/>
      <c r="LZQ277" s="178"/>
      <c r="LZR277" s="179"/>
      <c r="LZS277" s="73"/>
      <c r="LZT277" s="73"/>
      <c r="LZU277" s="180"/>
      <c r="LZV277" s="75"/>
      <c r="LZW277" s="76"/>
      <c r="LZX277" s="180"/>
      <c r="LZY277" s="180"/>
      <c r="LZZ277" s="180"/>
      <c r="MAA277" s="75"/>
      <c r="MAB277" s="76"/>
      <c r="MAC277" s="181"/>
      <c r="MAD277" s="181"/>
      <c r="MAE277" s="182"/>
      <c r="MAF277" s="134"/>
      <c r="MAG277" s="135"/>
      <c r="MAH277" s="111"/>
      <c r="MAI277" s="178"/>
      <c r="MAJ277" s="178"/>
      <c r="MAK277" s="178"/>
      <c r="MAL277" s="178"/>
      <c r="MAM277" s="179"/>
      <c r="MAN277" s="73"/>
      <c r="MAO277" s="73"/>
      <c r="MAP277" s="180"/>
      <c r="MAQ277" s="75"/>
      <c r="MAR277" s="76"/>
      <c r="MAS277" s="180"/>
      <c r="MAT277" s="180"/>
      <c r="MAU277" s="180"/>
      <c r="MAV277" s="75"/>
      <c r="MAW277" s="76"/>
      <c r="MAX277" s="181"/>
      <c r="MAY277" s="181"/>
      <c r="MAZ277" s="182"/>
      <c r="MBA277" s="134"/>
      <c r="MBB277" s="135"/>
      <c r="MBC277" s="111"/>
      <c r="MBD277" s="178"/>
      <c r="MBE277" s="178"/>
      <c r="MBF277" s="178"/>
      <c r="MBG277" s="178"/>
      <c r="MBH277" s="179"/>
      <c r="MBI277" s="73"/>
      <c r="MBJ277" s="73"/>
      <c r="MBK277" s="180"/>
      <c r="MBL277" s="75"/>
      <c r="MBM277" s="76"/>
      <c r="MBN277" s="180"/>
      <c r="MBO277" s="180"/>
      <c r="MBP277" s="180"/>
      <c r="MBQ277" s="75"/>
      <c r="MBR277" s="76"/>
      <c r="MBS277" s="181"/>
      <c r="MBT277" s="181"/>
      <c r="MBU277" s="182"/>
      <c r="MBV277" s="134"/>
      <c r="MBW277" s="135"/>
      <c r="MBX277" s="111"/>
      <c r="MBY277" s="178"/>
      <c r="MBZ277" s="178"/>
      <c r="MCA277" s="178"/>
      <c r="MCB277" s="178"/>
      <c r="MCC277" s="179"/>
      <c r="MCD277" s="73"/>
      <c r="MCE277" s="73"/>
      <c r="MCF277" s="180"/>
      <c r="MCG277" s="75"/>
      <c r="MCH277" s="76"/>
      <c r="MCI277" s="180"/>
      <c r="MCJ277" s="180"/>
      <c r="MCK277" s="180"/>
      <c r="MCL277" s="75"/>
      <c r="MCM277" s="76"/>
      <c r="MCN277" s="181"/>
      <c r="MCO277" s="181"/>
      <c r="MCP277" s="182"/>
      <c r="MCQ277" s="134"/>
      <c r="MCR277" s="135"/>
      <c r="MCS277" s="111"/>
      <c r="MCT277" s="178"/>
      <c r="MCU277" s="178"/>
      <c r="MCV277" s="178"/>
      <c r="MCW277" s="178"/>
      <c r="MCX277" s="179"/>
      <c r="MCY277" s="73"/>
      <c r="MCZ277" s="73"/>
      <c r="MDA277" s="180"/>
      <c r="MDB277" s="75"/>
      <c r="MDC277" s="76"/>
      <c r="MDD277" s="180"/>
      <c r="MDE277" s="180"/>
      <c r="MDF277" s="180"/>
      <c r="MDG277" s="75"/>
      <c r="MDH277" s="76"/>
      <c r="MDI277" s="181"/>
      <c r="MDJ277" s="181"/>
      <c r="MDK277" s="182"/>
      <c r="MDL277" s="134"/>
      <c r="MDM277" s="135"/>
      <c r="MDN277" s="111"/>
      <c r="MDO277" s="178"/>
      <c r="MDP277" s="178"/>
      <c r="MDQ277" s="178"/>
      <c r="MDR277" s="178"/>
      <c r="MDS277" s="179"/>
      <c r="MDT277" s="73"/>
      <c r="MDU277" s="73"/>
      <c r="MDV277" s="180"/>
      <c r="MDW277" s="75"/>
      <c r="MDX277" s="76"/>
      <c r="MDY277" s="180"/>
      <c r="MDZ277" s="180"/>
      <c r="MEA277" s="180"/>
      <c r="MEB277" s="75"/>
      <c r="MEC277" s="76"/>
      <c r="MED277" s="181"/>
      <c r="MEE277" s="181"/>
      <c r="MEF277" s="182"/>
      <c r="MEG277" s="134"/>
      <c r="MEH277" s="135"/>
      <c r="MEI277" s="111"/>
      <c r="MEJ277" s="178"/>
      <c r="MEK277" s="178"/>
      <c r="MEL277" s="178"/>
      <c r="MEM277" s="178"/>
      <c r="MEN277" s="179"/>
      <c r="MEO277" s="73"/>
      <c r="MEP277" s="73"/>
      <c r="MEQ277" s="180"/>
      <c r="MER277" s="75"/>
      <c r="MES277" s="76"/>
      <c r="MET277" s="180"/>
      <c r="MEU277" s="180"/>
      <c r="MEV277" s="180"/>
      <c r="MEW277" s="75"/>
      <c r="MEX277" s="76"/>
      <c r="MEY277" s="181"/>
      <c r="MEZ277" s="181"/>
      <c r="MFA277" s="182"/>
      <c r="MFB277" s="134"/>
      <c r="MFC277" s="135"/>
      <c r="MFD277" s="111"/>
      <c r="MFE277" s="178"/>
      <c r="MFF277" s="178"/>
      <c r="MFG277" s="178"/>
      <c r="MFH277" s="178"/>
      <c r="MFI277" s="179"/>
      <c r="MFJ277" s="73"/>
      <c r="MFK277" s="73"/>
      <c r="MFL277" s="180"/>
      <c r="MFM277" s="75"/>
      <c r="MFN277" s="76"/>
      <c r="MFO277" s="180"/>
      <c r="MFP277" s="180"/>
      <c r="MFQ277" s="180"/>
      <c r="MFR277" s="75"/>
      <c r="MFS277" s="76"/>
      <c r="MFT277" s="181"/>
      <c r="MFU277" s="181"/>
      <c r="MFV277" s="182"/>
      <c r="MFW277" s="134"/>
      <c r="MFX277" s="135"/>
      <c r="MFY277" s="111"/>
      <c r="MFZ277" s="178"/>
      <c r="MGA277" s="178"/>
      <c r="MGB277" s="178"/>
      <c r="MGC277" s="178"/>
      <c r="MGD277" s="179"/>
      <c r="MGE277" s="73"/>
      <c r="MGF277" s="73"/>
      <c r="MGG277" s="180"/>
      <c r="MGH277" s="75"/>
      <c r="MGI277" s="76"/>
      <c r="MGJ277" s="180"/>
      <c r="MGK277" s="180"/>
      <c r="MGL277" s="180"/>
      <c r="MGM277" s="75"/>
      <c r="MGN277" s="76"/>
      <c r="MGO277" s="181"/>
      <c r="MGP277" s="181"/>
      <c r="MGQ277" s="182"/>
      <c r="MGR277" s="134"/>
      <c r="MGS277" s="135"/>
      <c r="MGT277" s="111"/>
      <c r="MGU277" s="178"/>
      <c r="MGV277" s="178"/>
      <c r="MGW277" s="178"/>
      <c r="MGX277" s="178"/>
      <c r="MGY277" s="179"/>
      <c r="MGZ277" s="73"/>
      <c r="MHA277" s="73"/>
      <c r="MHB277" s="180"/>
      <c r="MHC277" s="75"/>
      <c r="MHD277" s="76"/>
      <c r="MHE277" s="180"/>
      <c r="MHF277" s="180"/>
      <c r="MHG277" s="180"/>
      <c r="MHH277" s="75"/>
      <c r="MHI277" s="76"/>
      <c r="MHJ277" s="181"/>
      <c r="MHK277" s="181"/>
      <c r="MHL277" s="182"/>
      <c r="MHM277" s="134"/>
      <c r="MHN277" s="135"/>
      <c r="MHO277" s="111"/>
      <c r="MHP277" s="178"/>
      <c r="MHQ277" s="178"/>
      <c r="MHR277" s="178"/>
      <c r="MHS277" s="178"/>
      <c r="MHT277" s="179"/>
      <c r="MHU277" s="73"/>
      <c r="MHV277" s="73"/>
      <c r="MHW277" s="180"/>
      <c r="MHX277" s="75"/>
      <c r="MHY277" s="76"/>
      <c r="MHZ277" s="180"/>
      <c r="MIA277" s="180"/>
      <c r="MIB277" s="180"/>
      <c r="MIC277" s="75"/>
      <c r="MID277" s="76"/>
      <c r="MIE277" s="181"/>
      <c r="MIF277" s="181"/>
      <c r="MIG277" s="182"/>
      <c r="MIH277" s="134"/>
      <c r="MII277" s="135"/>
      <c r="MIJ277" s="111"/>
      <c r="MIK277" s="178"/>
      <c r="MIL277" s="178"/>
      <c r="MIM277" s="178"/>
      <c r="MIN277" s="178"/>
      <c r="MIO277" s="179"/>
      <c r="MIP277" s="73"/>
      <c r="MIQ277" s="73"/>
      <c r="MIR277" s="180"/>
      <c r="MIS277" s="75"/>
      <c r="MIT277" s="76"/>
      <c r="MIU277" s="180"/>
      <c r="MIV277" s="180"/>
      <c r="MIW277" s="180"/>
      <c r="MIX277" s="75"/>
      <c r="MIY277" s="76"/>
      <c r="MIZ277" s="181"/>
      <c r="MJA277" s="181"/>
      <c r="MJB277" s="182"/>
      <c r="MJC277" s="134"/>
      <c r="MJD277" s="135"/>
      <c r="MJE277" s="111"/>
      <c r="MJF277" s="178"/>
      <c r="MJG277" s="178"/>
      <c r="MJH277" s="178"/>
      <c r="MJI277" s="178"/>
      <c r="MJJ277" s="179"/>
      <c r="MJK277" s="73"/>
      <c r="MJL277" s="73"/>
      <c r="MJM277" s="180"/>
      <c r="MJN277" s="75"/>
      <c r="MJO277" s="76"/>
      <c r="MJP277" s="180"/>
      <c r="MJQ277" s="180"/>
      <c r="MJR277" s="180"/>
      <c r="MJS277" s="75"/>
      <c r="MJT277" s="76"/>
      <c r="MJU277" s="181"/>
      <c r="MJV277" s="181"/>
      <c r="MJW277" s="182"/>
      <c r="MJX277" s="134"/>
      <c r="MJY277" s="135"/>
      <c r="MJZ277" s="111"/>
      <c r="MKA277" s="178"/>
      <c r="MKB277" s="178"/>
      <c r="MKC277" s="178"/>
      <c r="MKD277" s="178"/>
      <c r="MKE277" s="179"/>
      <c r="MKF277" s="73"/>
      <c r="MKG277" s="73"/>
      <c r="MKH277" s="180"/>
      <c r="MKI277" s="75"/>
      <c r="MKJ277" s="76"/>
      <c r="MKK277" s="180"/>
      <c r="MKL277" s="180"/>
      <c r="MKM277" s="180"/>
      <c r="MKN277" s="75"/>
      <c r="MKO277" s="76"/>
      <c r="MKP277" s="181"/>
      <c r="MKQ277" s="181"/>
      <c r="MKR277" s="182"/>
      <c r="MKS277" s="134"/>
      <c r="MKT277" s="135"/>
      <c r="MKU277" s="111"/>
      <c r="MKV277" s="178"/>
      <c r="MKW277" s="178"/>
      <c r="MKX277" s="178"/>
      <c r="MKY277" s="178"/>
      <c r="MKZ277" s="179"/>
      <c r="MLA277" s="73"/>
      <c r="MLB277" s="73"/>
      <c r="MLC277" s="180"/>
      <c r="MLD277" s="75"/>
      <c r="MLE277" s="76"/>
      <c r="MLF277" s="180"/>
      <c r="MLG277" s="180"/>
      <c r="MLH277" s="180"/>
      <c r="MLI277" s="75"/>
      <c r="MLJ277" s="76"/>
      <c r="MLK277" s="181"/>
      <c r="MLL277" s="181"/>
      <c r="MLM277" s="182"/>
      <c r="MLN277" s="134"/>
      <c r="MLO277" s="135"/>
      <c r="MLP277" s="111"/>
      <c r="MLQ277" s="178"/>
      <c r="MLR277" s="178"/>
      <c r="MLS277" s="178"/>
      <c r="MLT277" s="178"/>
      <c r="MLU277" s="179"/>
      <c r="MLV277" s="73"/>
      <c r="MLW277" s="73"/>
      <c r="MLX277" s="180"/>
      <c r="MLY277" s="75"/>
      <c r="MLZ277" s="76"/>
      <c r="MMA277" s="180"/>
      <c r="MMB277" s="180"/>
      <c r="MMC277" s="180"/>
      <c r="MMD277" s="75"/>
      <c r="MME277" s="76"/>
      <c r="MMF277" s="181"/>
      <c r="MMG277" s="181"/>
      <c r="MMH277" s="182"/>
      <c r="MMI277" s="134"/>
      <c r="MMJ277" s="135"/>
      <c r="MMK277" s="111"/>
      <c r="MML277" s="178"/>
      <c r="MMM277" s="178"/>
      <c r="MMN277" s="178"/>
      <c r="MMO277" s="178"/>
      <c r="MMP277" s="179"/>
      <c r="MMQ277" s="73"/>
      <c r="MMR277" s="73"/>
      <c r="MMS277" s="180"/>
      <c r="MMT277" s="75"/>
      <c r="MMU277" s="76"/>
      <c r="MMV277" s="180"/>
      <c r="MMW277" s="180"/>
      <c r="MMX277" s="180"/>
      <c r="MMY277" s="75"/>
      <c r="MMZ277" s="76"/>
      <c r="MNA277" s="181"/>
      <c r="MNB277" s="181"/>
      <c r="MNC277" s="182"/>
      <c r="MND277" s="134"/>
      <c r="MNE277" s="135"/>
      <c r="MNF277" s="111"/>
      <c r="MNG277" s="178"/>
      <c r="MNH277" s="178"/>
      <c r="MNI277" s="178"/>
      <c r="MNJ277" s="178"/>
      <c r="MNK277" s="179"/>
      <c r="MNL277" s="73"/>
      <c r="MNM277" s="73"/>
      <c r="MNN277" s="180"/>
      <c r="MNO277" s="75"/>
      <c r="MNP277" s="76"/>
      <c r="MNQ277" s="180"/>
      <c r="MNR277" s="180"/>
      <c r="MNS277" s="180"/>
      <c r="MNT277" s="75"/>
      <c r="MNU277" s="76"/>
      <c r="MNV277" s="181"/>
      <c r="MNW277" s="181"/>
      <c r="MNX277" s="182"/>
      <c r="MNY277" s="134"/>
      <c r="MNZ277" s="135"/>
      <c r="MOA277" s="111"/>
      <c r="MOB277" s="178"/>
      <c r="MOC277" s="178"/>
      <c r="MOD277" s="178"/>
      <c r="MOE277" s="178"/>
      <c r="MOF277" s="179"/>
      <c r="MOG277" s="73"/>
      <c r="MOH277" s="73"/>
      <c r="MOI277" s="180"/>
      <c r="MOJ277" s="75"/>
      <c r="MOK277" s="76"/>
      <c r="MOL277" s="180"/>
      <c r="MOM277" s="180"/>
      <c r="MON277" s="180"/>
      <c r="MOO277" s="75"/>
      <c r="MOP277" s="76"/>
      <c r="MOQ277" s="181"/>
      <c r="MOR277" s="181"/>
      <c r="MOS277" s="182"/>
      <c r="MOT277" s="134"/>
      <c r="MOU277" s="135"/>
      <c r="MOV277" s="111"/>
      <c r="MOW277" s="178"/>
      <c r="MOX277" s="178"/>
      <c r="MOY277" s="178"/>
      <c r="MOZ277" s="178"/>
      <c r="MPA277" s="179"/>
      <c r="MPB277" s="73"/>
      <c r="MPC277" s="73"/>
      <c r="MPD277" s="180"/>
      <c r="MPE277" s="75"/>
      <c r="MPF277" s="76"/>
      <c r="MPG277" s="180"/>
      <c r="MPH277" s="180"/>
      <c r="MPI277" s="180"/>
      <c r="MPJ277" s="75"/>
      <c r="MPK277" s="76"/>
      <c r="MPL277" s="181"/>
      <c r="MPM277" s="181"/>
      <c r="MPN277" s="182"/>
      <c r="MPO277" s="134"/>
      <c r="MPP277" s="135"/>
      <c r="MPQ277" s="111"/>
      <c r="MPR277" s="178"/>
      <c r="MPS277" s="178"/>
      <c r="MPT277" s="178"/>
      <c r="MPU277" s="178"/>
      <c r="MPV277" s="179"/>
      <c r="MPW277" s="73"/>
      <c r="MPX277" s="73"/>
      <c r="MPY277" s="180"/>
      <c r="MPZ277" s="75"/>
      <c r="MQA277" s="76"/>
      <c r="MQB277" s="180"/>
      <c r="MQC277" s="180"/>
      <c r="MQD277" s="180"/>
      <c r="MQE277" s="75"/>
      <c r="MQF277" s="76"/>
      <c r="MQG277" s="181"/>
      <c r="MQH277" s="181"/>
      <c r="MQI277" s="182"/>
      <c r="MQJ277" s="134"/>
      <c r="MQK277" s="135"/>
      <c r="MQL277" s="111"/>
      <c r="MQM277" s="178"/>
      <c r="MQN277" s="178"/>
      <c r="MQO277" s="178"/>
      <c r="MQP277" s="178"/>
      <c r="MQQ277" s="179"/>
      <c r="MQR277" s="73"/>
      <c r="MQS277" s="73"/>
      <c r="MQT277" s="180"/>
      <c r="MQU277" s="75"/>
      <c r="MQV277" s="76"/>
      <c r="MQW277" s="180"/>
      <c r="MQX277" s="180"/>
      <c r="MQY277" s="180"/>
      <c r="MQZ277" s="75"/>
      <c r="MRA277" s="76"/>
      <c r="MRB277" s="181"/>
      <c r="MRC277" s="181"/>
      <c r="MRD277" s="182"/>
      <c r="MRE277" s="134"/>
      <c r="MRF277" s="135"/>
      <c r="MRG277" s="111"/>
      <c r="MRH277" s="178"/>
      <c r="MRI277" s="178"/>
      <c r="MRJ277" s="178"/>
      <c r="MRK277" s="178"/>
      <c r="MRL277" s="179"/>
      <c r="MRM277" s="73"/>
      <c r="MRN277" s="73"/>
      <c r="MRO277" s="180"/>
      <c r="MRP277" s="75"/>
      <c r="MRQ277" s="76"/>
      <c r="MRR277" s="180"/>
      <c r="MRS277" s="180"/>
      <c r="MRT277" s="180"/>
      <c r="MRU277" s="75"/>
      <c r="MRV277" s="76"/>
      <c r="MRW277" s="181"/>
      <c r="MRX277" s="181"/>
      <c r="MRY277" s="182"/>
      <c r="MRZ277" s="134"/>
      <c r="MSA277" s="135"/>
      <c r="MSB277" s="111"/>
      <c r="MSC277" s="178"/>
      <c r="MSD277" s="178"/>
      <c r="MSE277" s="178"/>
      <c r="MSF277" s="178"/>
      <c r="MSG277" s="179"/>
      <c r="MSH277" s="73"/>
      <c r="MSI277" s="73"/>
      <c r="MSJ277" s="180"/>
      <c r="MSK277" s="75"/>
      <c r="MSL277" s="76"/>
      <c r="MSM277" s="180"/>
      <c r="MSN277" s="180"/>
      <c r="MSO277" s="180"/>
      <c r="MSP277" s="75"/>
      <c r="MSQ277" s="76"/>
      <c r="MSR277" s="181"/>
      <c r="MSS277" s="181"/>
      <c r="MST277" s="182"/>
      <c r="MSU277" s="134"/>
      <c r="MSV277" s="135"/>
      <c r="MSW277" s="111"/>
      <c r="MSX277" s="178"/>
      <c r="MSY277" s="178"/>
      <c r="MSZ277" s="178"/>
      <c r="MTA277" s="178"/>
      <c r="MTB277" s="179"/>
      <c r="MTC277" s="73"/>
      <c r="MTD277" s="73"/>
      <c r="MTE277" s="180"/>
      <c r="MTF277" s="75"/>
      <c r="MTG277" s="76"/>
      <c r="MTH277" s="180"/>
      <c r="MTI277" s="180"/>
      <c r="MTJ277" s="180"/>
      <c r="MTK277" s="75"/>
      <c r="MTL277" s="76"/>
      <c r="MTM277" s="181"/>
      <c r="MTN277" s="181"/>
      <c r="MTO277" s="182"/>
      <c r="MTP277" s="134"/>
      <c r="MTQ277" s="135"/>
      <c r="MTR277" s="111"/>
      <c r="MTS277" s="178"/>
      <c r="MTT277" s="178"/>
      <c r="MTU277" s="178"/>
      <c r="MTV277" s="178"/>
      <c r="MTW277" s="179"/>
      <c r="MTX277" s="73"/>
      <c r="MTY277" s="73"/>
      <c r="MTZ277" s="180"/>
      <c r="MUA277" s="75"/>
      <c r="MUB277" s="76"/>
      <c r="MUC277" s="180"/>
      <c r="MUD277" s="180"/>
      <c r="MUE277" s="180"/>
      <c r="MUF277" s="75"/>
      <c r="MUG277" s="76"/>
      <c r="MUH277" s="181"/>
      <c r="MUI277" s="181"/>
      <c r="MUJ277" s="182"/>
      <c r="MUK277" s="134"/>
      <c r="MUL277" s="135"/>
      <c r="MUM277" s="111"/>
      <c r="MUN277" s="178"/>
      <c r="MUO277" s="178"/>
      <c r="MUP277" s="178"/>
      <c r="MUQ277" s="178"/>
      <c r="MUR277" s="179"/>
      <c r="MUS277" s="73"/>
      <c r="MUT277" s="73"/>
      <c r="MUU277" s="180"/>
      <c r="MUV277" s="75"/>
      <c r="MUW277" s="76"/>
      <c r="MUX277" s="180"/>
      <c r="MUY277" s="180"/>
      <c r="MUZ277" s="180"/>
      <c r="MVA277" s="75"/>
      <c r="MVB277" s="76"/>
      <c r="MVC277" s="181"/>
      <c r="MVD277" s="181"/>
      <c r="MVE277" s="182"/>
      <c r="MVF277" s="134"/>
      <c r="MVG277" s="135"/>
      <c r="MVH277" s="111"/>
      <c r="MVI277" s="178"/>
      <c r="MVJ277" s="178"/>
      <c r="MVK277" s="178"/>
      <c r="MVL277" s="178"/>
      <c r="MVM277" s="179"/>
      <c r="MVN277" s="73"/>
      <c r="MVO277" s="73"/>
      <c r="MVP277" s="180"/>
      <c r="MVQ277" s="75"/>
      <c r="MVR277" s="76"/>
      <c r="MVS277" s="180"/>
      <c r="MVT277" s="180"/>
      <c r="MVU277" s="180"/>
      <c r="MVV277" s="75"/>
      <c r="MVW277" s="76"/>
      <c r="MVX277" s="181"/>
      <c r="MVY277" s="181"/>
      <c r="MVZ277" s="182"/>
      <c r="MWA277" s="134"/>
      <c r="MWB277" s="135"/>
      <c r="MWC277" s="111"/>
      <c r="MWD277" s="178"/>
      <c r="MWE277" s="178"/>
      <c r="MWF277" s="178"/>
      <c r="MWG277" s="178"/>
      <c r="MWH277" s="179"/>
      <c r="MWI277" s="73"/>
      <c r="MWJ277" s="73"/>
      <c r="MWK277" s="180"/>
      <c r="MWL277" s="75"/>
      <c r="MWM277" s="76"/>
      <c r="MWN277" s="180"/>
      <c r="MWO277" s="180"/>
      <c r="MWP277" s="180"/>
      <c r="MWQ277" s="75"/>
      <c r="MWR277" s="76"/>
      <c r="MWS277" s="181"/>
      <c r="MWT277" s="181"/>
      <c r="MWU277" s="182"/>
      <c r="MWV277" s="134"/>
      <c r="MWW277" s="135"/>
      <c r="MWX277" s="111"/>
      <c r="MWY277" s="178"/>
      <c r="MWZ277" s="178"/>
      <c r="MXA277" s="178"/>
      <c r="MXB277" s="178"/>
      <c r="MXC277" s="179"/>
      <c r="MXD277" s="73"/>
      <c r="MXE277" s="73"/>
      <c r="MXF277" s="180"/>
      <c r="MXG277" s="75"/>
      <c r="MXH277" s="76"/>
      <c r="MXI277" s="180"/>
      <c r="MXJ277" s="180"/>
      <c r="MXK277" s="180"/>
      <c r="MXL277" s="75"/>
      <c r="MXM277" s="76"/>
      <c r="MXN277" s="181"/>
      <c r="MXO277" s="181"/>
      <c r="MXP277" s="182"/>
      <c r="MXQ277" s="134"/>
      <c r="MXR277" s="135"/>
      <c r="MXS277" s="111"/>
      <c r="MXT277" s="178"/>
      <c r="MXU277" s="178"/>
      <c r="MXV277" s="178"/>
      <c r="MXW277" s="178"/>
      <c r="MXX277" s="179"/>
      <c r="MXY277" s="73"/>
      <c r="MXZ277" s="73"/>
      <c r="MYA277" s="180"/>
      <c r="MYB277" s="75"/>
      <c r="MYC277" s="76"/>
      <c r="MYD277" s="180"/>
      <c r="MYE277" s="180"/>
      <c r="MYF277" s="180"/>
      <c r="MYG277" s="75"/>
      <c r="MYH277" s="76"/>
      <c r="MYI277" s="181"/>
      <c r="MYJ277" s="181"/>
      <c r="MYK277" s="182"/>
      <c r="MYL277" s="134"/>
      <c r="MYM277" s="135"/>
      <c r="MYN277" s="111"/>
      <c r="MYO277" s="178"/>
      <c r="MYP277" s="178"/>
      <c r="MYQ277" s="178"/>
      <c r="MYR277" s="178"/>
      <c r="MYS277" s="179"/>
      <c r="MYT277" s="73"/>
      <c r="MYU277" s="73"/>
      <c r="MYV277" s="180"/>
      <c r="MYW277" s="75"/>
      <c r="MYX277" s="76"/>
      <c r="MYY277" s="180"/>
      <c r="MYZ277" s="180"/>
      <c r="MZA277" s="180"/>
      <c r="MZB277" s="75"/>
      <c r="MZC277" s="76"/>
      <c r="MZD277" s="181"/>
      <c r="MZE277" s="181"/>
      <c r="MZF277" s="182"/>
      <c r="MZG277" s="134"/>
      <c r="MZH277" s="135"/>
      <c r="MZI277" s="111"/>
      <c r="MZJ277" s="178"/>
      <c r="MZK277" s="178"/>
      <c r="MZL277" s="178"/>
      <c r="MZM277" s="178"/>
      <c r="MZN277" s="179"/>
      <c r="MZO277" s="73"/>
      <c r="MZP277" s="73"/>
      <c r="MZQ277" s="180"/>
      <c r="MZR277" s="75"/>
      <c r="MZS277" s="76"/>
      <c r="MZT277" s="180"/>
      <c r="MZU277" s="180"/>
      <c r="MZV277" s="180"/>
      <c r="MZW277" s="75"/>
      <c r="MZX277" s="76"/>
      <c r="MZY277" s="181"/>
      <c r="MZZ277" s="181"/>
      <c r="NAA277" s="182"/>
      <c r="NAB277" s="134"/>
      <c r="NAC277" s="135"/>
      <c r="NAD277" s="111"/>
      <c r="NAE277" s="178"/>
      <c r="NAF277" s="178"/>
      <c r="NAG277" s="178"/>
      <c r="NAH277" s="178"/>
      <c r="NAI277" s="179"/>
      <c r="NAJ277" s="73"/>
      <c r="NAK277" s="73"/>
      <c r="NAL277" s="180"/>
      <c r="NAM277" s="75"/>
      <c r="NAN277" s="76"/>
      <c r="NAO277" s="180"/>
      <c r="NAP277" s="180"/>
      <c r="NAQ277" s="180"/>
      <c r="NAR277" s="75"/>
      <c r="NAS277" s="76"/>
      <c r="NAT277" s="181"/>
      <c r="NAU277" s="181"/>
      <c r="NAV277" s="182"/>
      <c r="NAW277" s="134"/>
      <c r="NAX277" s="135"/>
      <c r="NAY277" s="111"/>
      <c r="NAZ277" s="178"/>
      <c r="NBA277" s="178"/>
      <c r="NBB277" s="178"/>
      <c r="NBC277" s="178"/>
      <c r="NBD277" s="179"/>
      <c r="NBE277" s="73"/>
      <c r="NBF277" s="73"/>
      <c r="NBG277" s="180"/>
      <c r="NBH277" s="75"/>
      <c r="NBI277" s="76"/>
      <c r="NBJ277" s="180"/>
      <c r="NBK277" s="180"/>
      <c r="NBL277" s="180"/>
      <c r="NBM277" s="75"/>
      <c r="NBN277" s="76"/>
      <c r="NBO277" s="181"/>
      <c r="NBP277" s="181"/>
      <c r="NBQ277" s="182"/>
      <c r="NBR277" s="134"/>
      <c r="NBS277" s="135"/>
      <c r="NBT277" s="111"/>
      <c r="NBU277" s="178"/>
      <c r="NBV277" s="178"/>
      <c r="NBW277" s="178"/>
      <c r="NBX277" s="178"/>
      <c r="NBY277" s="179"/>
      <c r="NBZ277" s="73"/>
      <c r="NCA277" s="73"/>
      <c r="NCB277" s="180"/>
      <c r="NCC277" s="75"/>
      <c r="NCD277" s="76"/>
      <c r="NCE277" s="180"/>
      <c r="NCF277" s="180"/>
      <c r="NCG277" s="180"/>
      <c r="NCH277" s="75"/>
      <c r="NCI277" s="76"/>
      <c r="NCJ277" s="181"/>
      <c r="NCK277" s="181"/>
      <c r="NCL277" s="182"/>
      <c r="NCM277" s="134"/>
      <c r="NCN277" s="135"/>
      <c r="NCO277" s="111"/>
      <c r="NCP277" s="178"/>
      <c r="NCQ277" s="178"/>
      <c r="NCR277" s="178"/>
      <c r="NCS277" s="178"/>
      <c r="NCT277" s="179"/>
      <c r="NCU277" s="73"/>
      <c r="NCV277" s="73"/>
      <c r="NCW277" s="180"/>
      <c r="NCX277" s="75"/>
      <c r="NCY277" s="76"/>
      <c r="NCZ277" s="180"/>
      <c r="NDA277" s="180"/>
      <c r="NDB277" s="180"/>
      <c r="NDC277" s="75"/>
      <c r="NDD277" s="76"/>
      <c r="NDE277" s="181"/>
      <c r="NDF277" s="181"/>
      <c r="NDG277" s="182"/>
      <c r="NDH277" s="134"/>
      <c r="NDI277" s="135"/>
      <c r="NDJ277" s="111"/>
      <c r="NDK277" s="178"/>
      <c r="NDL277" s="178"/>
      <c r="NDM277" s="178"/>
      <c r="NDN277" s="178"/>
      <c r="NDO277" s="179"/>
      <c r="NDP277" s="73"/>
      <c r="NDQ277" s="73"/>
      <c r="NDR277" s="180"/>
      <c r="NDS277" s="75"/>
      <c r="NDT277" s="76"/>
      <c r="NDU277" s="180"/>
      <c r="NDV277" s="180"/>
      <c r="NDW277" s="180"/>
      <c r="NDX277" s="75"/>
      <c r="NDY277" s="76"/>
      <c r="NDZ277" s="181"/>
      <c r="NEA277" s="181"/>
      <c r="NEB277" s="182"/>
      <c r="NEC277" s="134"/>
      <c r="NED277" s="135"/>
      <c r="NEE277" s="111"/>
      <c r="NEF277" s="178"/>
      <c r="NEG277" s="178"/>
      <c r="NEH277" s="178"/>
      <c r="NEI277" s="178"/>
      <c r="NEJ277" s="179"/>
      <c r="NEK277" s="73"/>
      <c r="NEL277" s="73"/>
      <c r="NEM277" s="180"/>
      <c r="NEN277" s="75"/>
      <c r="NEO277" s="76"/>
      <c r="NEP277" s="180"/>
      <c r="NEQ277" s="180"/>
      <c r="NER277" s="180"/>
      <c r="NES277" s="75"/>
      <c r="NET277" s="76"/>
      <c r="NEU277" s="181"/>
      <c r="NEV277" s="181"/>
      <c r="NEW277" s="182"/>
      <c r="NEX277" s="134"/>
      <c r="NEY277" s="135"/>
      <c r="NEZ277" s="111"/>
      <c r="NFA277" s="178"/>
      <c r="NFB277" s="178"/>
      <c r="NFC277" s="178"/>
      <c r="NFD277" s="178"/>
      <c r="NFE277" s="179"/>
      <c r="NFF277" s="73"/>
      <c r="NFG277" s="73"/>
      <c r="NFH277" s="180"/>
      <c r="NFI277" s="75"/>
      <c r="NFJ277" s="76"/>
      <c r="NFK277" s="180"/>
      <c r="NFL277" s="180"/>
      <c r="NFM277" s="180"/>
      <c r="NFN277" s="75"/>
      <c r="NFO277" s="76"/>
      <c r="NFP277" s="181"/>
      <c r="NFQ277" s="181"/>
      <c r="NFR277" s="182"/>
      <c r="NFS277" s="134"/>
      <c r="NFT277" s="135"/>
      <c r="NFU277" s="111"/>
      <c r="NFV277" s="178"/>
      <c r="NFW277" s="178"/>
      <c r="NFX277" s="178"/>
      <c r="NFY277" s="178"/>
      <c r="NFZ277" s="179"/>
      <c r="NGA277" s="73"/>
      <c r="NGB277" s="73"/>
      <c r="NGC277" s="180"/>
      <c r="NGD277" s="75"/>
      <c r="NGE277" s="76"/>
      <c r="NGF277" s="180"/>
      <c r="NGG277" s="180"/>
      <c r="NGH277" s="180"/>
      <c r="NGI277" s="75"/>
      <c r="NGJ277" s="76"/>
      <c r="NGK277" s="181"/>
      <c r="NGL277" s="181"/>
      <c r="NGM277" s="182"/>
      <c r="NGN277" s="134"/>
      <c r="NGO277" s="135"/>
      <c r="NGP277" s="111"/>
      <c r="NGQ277" s="178"/>
      <c r="NGR277" s="178"/>
      <c r="NGS277" s="178"/>
      <c r="NGT277" s="178"/>
      <c r="NGU277" s="179"/>
      <c r="NGV277" s="73"/>
      <c r="NGW277" s="73"/>
      <c r="NGX277" s="180"/>
      <c r="NGY277" s="75"/>
      <c r="NGZ277" s="76"/>
      <c r="NHA277" s="180"/>
      <c r="NHB277" s="180"/>
      <c r="NHC277" s="180"/>
      <c r="NHD277" s="75"/>
      <c r="NHE277" s="76"/>
      <c r="NHF277" s="181"/>
      <c r="NHG277" s="181"/>
      <c r="NHH277" s="182"/>
      <c r="NHI277" s="134"/>
      <c r="NHJ277" s="135"/>
      <c r="NHK277" s="111"/>
      <c r="NHL277" s="178"/>
      <c r="NHM277" s="178"/>
      <c r="NHN277" s="178"/>
      <c r="NHO277" s="178"/>
      <c r="NHP277" s="179"/>
      <c r="NHQ277" s="73"/>
      <c r="NHR277" s="73"/>
      <c r="NHS277" s="180"/>
      <c r="NHT277" s="75"/>
      <c r="NHU277" s="76"/>
      <c r="NHV277" s="180"/>
      <c r="NHW277" s="180"/>
      <c r="NHX277" s="180"/>
      <c r="NHY277" s="75"/>
      <c r="NHZ277" s="76"/>
      <c r="NIA277" s="181"/>
      <c r="NIB277" s="181"/>
      <c r="NIC277" s="182"/>
      <c r="NID277" s="134"/>
      <c r="NIE277" s="135"/>
      <c r="NIF277" s="111"/>
      <c r="NIG277" s="178"/>
      <c r="NIH277" s="178"/>
      <c r="NII277" s="178"/>
      <c r="NIJ277" s="178"/>
      <c r="NIK277" s="179"/>
      <c r="NIL277" s="73"/>
      <c r="NIM277" s="73"/>
      <c r="NIN277" s="180"/>
      <c r="NIO277" s="75"/>
      <c r="NIP277" s="76"/>
      <c r="NIQ277" s="180"/>
      <c r="NIR277" s="180"/>
      <c r="NIS277" s="180"/>
      <c r="NIT277" s="75"/>
      <c r="NIU277" s="76"/>
      <c r="NIV277" s="181"/>
      <c r="NIW277" s="181"/>
      <c r="NIX277" s="182"/>
      <c r="NIY277" s="134"/>
      <c r="NIZ277" s="135"/>
      <c r="NJA277" s="111"/>
      <c r="NJB277" s="178"/>
      <c r="NJC277" s="178"/>
      <c r="NJD277" s="178"/>
      <c r="NJE277" s="178"/>
      <c r="NJF277" s="179"/>
      <c r="NJG277" s="73"/>
      <c r="NJH277" s="73"/>
      <c r="NJI277" s="180"/>
      <c r="NJJ277" s="75"/>
      <c r="NJK277" s="76"/>
      <c r="NJL277" s="180"/>
      <c r="NJM277" s="180"/>
      <c r="NJN277" s="180"/>
      <c r="NJO277" s="75"/>
      <c r="NJP277" s="76"/>
      <c r="NJQ277" s="181"/>
      <c r="NJR277" s="181"/>
      <c r="NJS277" s="182"/>
      <c r="NJT277" s="134"/>
      <c r="NJU277" s="135"/>
      <c r="NJV277" s="111"/>
      <c r="NJW277" s="178"/>
      <c r="NJX277" s="178"/>
      <c r="NJY277" s="178"/>
      <c r="NJZ277" s="178"/>
      <c r="NKA277" s="179"/>
      <c r="NKB277" s="73"/>
      <c r="NKC277" s="73"/>
      <c r="NKD277" s="180"/>
      <c r="NKE277" s="75"/>
      <c r="NKF277" s="76"/>
      <c r="NKG277" s="180"/>
      <c r="NKH277" s="180"/>
      <c r="NKI277" s="180"/>
      <c r="NKJ277" s="75"/>
      <c r="NKK277" s="76"/>
      <c r="NKL277" s="181"/>
      <c r="NKM277" s="181"/>
      <c r="NKN277" s="182"/>
      <c r="NKO277" s="134"/>
      <c r="NKP277" s="135"/>
      <c r="NKQ277" s="111"/>
      <c r="NKR277" s="178"/>
      <c r="NKS277" s="178"/>
      <c r="NKT277" s="178"/>
      <c r="NKU277" s="178"/>
      <c r="NKV277" s="179"/>
      <c r="NKW277" s="73"/>
      <c r="NKX277" s="73"/>
      <c r="NKY277" s="180"/>
      <c r="NKZ277" s="75"/>
      <c r="NLA277" s="76"/>
      <c r="NLB277" s="180"/>
      <c r="NLC277" s="180"/>
      <c r="NLD277" s="180"/>
      <c r="NLE277" s="75"/>
      <c r="NLF277" s="76"/>
      <c r="NLG277" s="181"/>
      <c r="NLH277" s="181"/>
      <c r="NLI277" s="182"/>
      <c r="NLJ277" s="134"/>
      <c r="NLK277" s="135"/>
      <c r="NLL277" s="111"/>
      <c r="NLM277" s="178"/>
      <c r="NLN277" s="178"/>
      <c r="NLO277" s="178"/>
      <c r="NLP277" s="178"/>
      <c r="NLQ277" s="179"/>
      <c r="NLR277" s="73"/>
      <c r="NLS277" s="73"/>
      <c r="NLT277" s="180"/>
      <c r="NLU277" s="75"/>
      <c r="NLV277" s="76"/>
      <c r="NLW277" s="180"/>
      <c r="NLX277" s="180"/>
      <c r="NLY277" s="180"/>
      <c r="NLZ277" s="75"/>
      <c r="NMA277" s="76"/>
      <c r="NMB277" s="181"/>
      <c r="NMC277" s="181"/>
      <c r="NMD277" s="182"/>
      <c r="NME277" s="134"/>
      <c r="NMF277" s="135"/>
      <c r="NMG277" s="111"/>
      <c r="NMH277" s="178"/>
      <c r="NMI277" s="178"/>
      <c r="NMJ277" s="178"/>
      <c r="NMK277" s="178"/>
      <c r="NML277" s="179"/>
      <c r="NMM277" s="73"/>
      <c r="NMN277" s="73"/>
      <c r="NMO277" s="180"/>
      <c r="NMP277" s="75"/>
      <c r="NMQ277" s="76"/>
      <c r="NMR277" s="180"/>
      <c r="NMS277" s="180"/>
      <c r="NMT277" s="180"/>
      <c r="NMU277" s="75"/>
      <c r="NMV277" s="76"/>
      <c r="NMW277" s="181"/>
      <c r="NMX277" s="181"/>
      <c r="NMY277" s="182"/>
      <c r="NMZ277" s="134"/>
      <c r="NNA277" s="135"/>
      <c r="NNB277" s="111"/>
      <c r="NNC277" s="178"/>
      <c r="NND277" s="178"/>
      <c r="NNE277" s="178"/>
      <c r="NNF277" s="178"/>
      <c r="NNG277" s="179"/>
      <c r="NNH277" s="73"/>
      <c r="NNI277" s="73"/>
      <c r="NNJ277" s="180"/>
      <c r="NNK277" s="75"/>
      <c r="NNL277" s="76"/>
      <c r="NNM277" s="180"/>
      <c r="NNN277" s="180"/>
      <c r="NNO277" s="180"/>
      <c r="NNP277" s="75"/>
      <c r="NNQ277" s="76"/>
      <c r="NNR277" s="181"/>
      <c r="NNS277" s="181"/>
      <c r="NNT277" s="182"/>
      <c r="NNU277" s="134"/>
      <c r="NNV277" s="135"/>
      <c r="NNW277" s="111"/>
      <c r="NNX277" s="178"/>
      <c r="NNY277" s="178"/>
      <c r="NNZ277" s="178"/>
      <c r="NOA277" s="178"/>
      <c r="NOB277" s="179"/>
      <c r="NOC277" s="73"/>
      <c r="NOD277" s="73"/>
      <c r="NOE277" s="180"/>
      <c r="NOF277" s="75"/>
      <c r="NOG277" s="76"/>
      <c r="NOH277" s="180"/>
      <c r="NOI277" s="180"/>
      <c r="NOJ277" s="180"/>
      <c r="NOK277" s="75"/>
      <c r="NOL277" s="76"/>
      <c r="NOM277" s="181"/>
      <c r="NON277" s="181"/>
      <c r="NOO277" s="182"/>
      <c r="NOP277" s="134"/>
      <c r="NOQ277" s="135"/>
      <c r="NOR277" s="111"/>
      <c r="NOS277" s="178"/>
      <c r="NOT277" s="178"/>
      <c r="NOU277" s="178"/>
      <c r="NOV277" s="178"/>
      <c r="NOW277" s="179"/>
      <c r="NOX277" s="73"/>
      <c r="NOY277" s="73"/>
      <c r="NOZ277" s="180"/>
      <c r="NPA277" s="75"/>
      <c r="NPB277" s="76"/>
      <c r="NPC277" s="180"/>
      <c r="NPD277" s="180"/>
      <c r="NPE277" s="180"/>
      <c r="NPF277" s="75"/>
      <c r="NPG277" s="76"/>
      <c r="NPH277" s="181"/>
      <c r="NPI277" s="181"/>
      <c r="NPJ277" s="182"/>
      <c r="NPK277" s="134"/>
      <c r="NPL277" s="135"/>
      <c r="NPM277" s="111"/>
      <c r="NPN277" s="178"/>
      <c r="NPO277" s="178"/>
      <c r="NPP277" s="178"/>
      <c r="NPQ277" s="178"/>
      <c r="NPR277" s="179"/>
      <c r="NPS277" s="73"/>
      <c r="NPT277" s="73"/>
      <c r="NPU277" s="180"/>
      <c r="NPV277" s="75"/>
      <c r="NPW277" s="76"/>
      <c r="NPX277" s="180"/>
      <c r="NPY277" s="180"/>
      <c r="NPZ277" s="180"/>
      <c r="NQA277" s="75"/>
      <c r="NQB277" s="76"/>
      <c r="NQC277" s="181"/>
      <c r="NQD277" s="181"/>
      <c r="NQE277" s="182"/>
      <c r="NQF277" s="134"/>
      <c r="NQG277" s="135"/>
      <c r="NQH277" s="111"/>
      <c r="NQI277" s="178"/>
      <c r="NQJ277" s="178"/>
      <c r="NQK277" s="178"/>
      <c r="NQL277" s="178"/>
      <c r="NQM277" s="179"/>
      <c r="NQN277" s="73"/>
      <c r="NQO277" s="73"/>
      <c r="NQP277" s="180"/>
      <c r="NQQ277" s="75"/>
      <c r="NQR277" s="76"/>
      <c r="NQS277" s="180"/>
      <c r="NQT277" s="180"/>
      <c r="NQU277" s="180"/>
      <c r="NQV277" s="75"/>
      <c r="NQW277" s="76"/>
      <c r="NQX277" s="181"/>
      <c r="NQY277" s="181"/>
      <c r="NQZ277" s="182"/>
      <c r="NRA277" s="134"/>
      <c r="NRB277" s="135"/>
      <c r="NRC277" s="111"/>
      <c r="NRD277" s="178"/>
      <c r="NRE277" s="178"/>
      <c r="NRF277" s="178"/>
      <c r="NRG277" s="178"/>
      <c r="NRH277" s="179"/>
      <c r="NRI277" s="73"/>
      <c r="NRJ277" s="73"/>
      <c r="NRK277" s="180"/>
      <c r="NRL277" s="75"/>
      <c r="NRM277" s="76"/>
      <c r="NRN277" s="180"/>
      <c r="NRO277" s="180"/>
      <c r="NRP277" s="180"/>
      <c r="NRQ277" s="75"/>
      <c r="NRR277" s="76"/>
      <c r="NRS277" s="181"/>
      <c r="NRT277" s="181"/>
      <c r="NRU277" s="182"/>
      <c r="NRV277" s="134"/>
      <c r="NRW277" s="135"/>
      <c r="NRX277" s="111"/>
      <c r="NRY277" s="178"/>
      <c r="NRZ277" s="178"/>
      <c r="NSA277" s="178"/>
      <c r="NSB277" s="178"/>
      <c r="NSC277" s="179"/>
      <c r="NSD277" s="73"/>
      <c r="NSE277" s="73"/>
      <c r="NSF277" s="180"/>
      <c r="NSG277" s="75"/>
      <c r="NSH277" s="76"/>
      <c r="NSI277" s="180"/>
      <c r="NSJ277" s="180"/>
      <c r="NSK277" s="180"/>
      <c r="NSL277" s="75"/>
      <c r="NSM277" s="76"/>
      <c r="NSN277" s="181"/>
      <c r="NSO277" s="181"/>
      <c r="NSP277" s="182"/>
      <c r="NSQ277" s="134"/>
      <c r="NSR277" s="135"/>
      <c r="NSS277" s="111"/>
      <c r="NST277" s="178"/>
      <c r="NSU277" s="178"/>
      <c r="NSV277" s="178"/>
      <c r="NSW277" s="178"/>
      <c r="NSX277" s="179"/>
      <c r="NSY277" s="73"/>
      <c r="NSZ277" s="73"/>
      <c r="NTA277" s="180"/>
      <c r="NTB277" s="75"/>
      <c r="NTC277" s="76"/>
      <c r="NTD277" s="180"/>
      <c r="NTE277" s="180"/>
      <c r="NTF277" s="180"/>
      <c r="NTG277" s="75"/>
      <c r="NTH277" s="76"/>
      <c r="NTI277" s="181"/>
      <c r="NTJ277" s="181"/>
      <c r="NTK277" s="182"/>
      <c r="NTL277" s="134"/>
      <c r="NTM277" s="135"/>
      <c r="NTN277" s="111"/>
      <c r="NTO277" s="178"/>
      <c r="NTP277" s="178"/>
      <c r="NTQ277" s="178"/>
      <c r="NTR277" s="178"/>
      <c r="NTS277" s="179"/>
      <c r="NTT277" s="73"/>
      <c r="NTU277" s="73"/>
      <c r="NTV277" s="180"/>
      <c r="NTW277" s="75"/>
      <c r="NTX277" s="76"/>
      <c r="NTY277" s="180"/>
      <c r="NTZ277" s="180"/>
      <c r="NUA277" s="180"/>
      <c r="NUB277" s="75"/>
      <c r="NUC277" s="76"/>
      <c r="NUD277" s="181"/>
      <c r="NUE277" s="181"/>
      <c r="NUF277" s="182"/>
      <c r="NUG277" s="134"/>
      <c r="NUH277" s="135"/>
      <c r="NUI277" s="111"/>
      <c r="NUJ277" s="178"/>
      <c r="NUK277" s="178"/>
      <c r="NUL277" s="178"/>
      <c r="NUM277" s="178"/>
      <c r="NUN277" s="179"/>
      <c r="NUO277" s="73"/>
      <c r="NUP277" s="73"/>
      <c r="NUQ277" s="180"/>
      <c r="NUR277" s="75"/>
      <c r="NUS277" s="76"/>
      <c r="NUT277" s="180"/>
      <c r="NUU277" s="180"/>
      <c r="NUV277" s="180"/>
      <c r="NUW277" s="75"/>
      <c r="NUX277" s="76"/>
      <c r="NUY277" s="181"/>
      <c r="NUZ277" s="181"/>
      <c r="NVA277" s="182"/>
      <c r="NVB277" s="134"/>
      <c r="NVC277" s="135"/>
      <c r="NVD277" s="111"/>
      <c r="NVE277" s="178"/>
      <c r="NVF277" s="178"/>
      <c r="NVG277" s="178"/>
      <c r="NVH277" s="178"/>
      <c r="NVI277" s="179"/>
      <c r="NVJ277" s="73"/>
      <c r="NVK277" s="73"/>
      <c r="NVL277" s="180"/>
      <c r="NVM277" s="75"/>
      <c r="NVN277" s="76"/>
      <c r="NVO277" s="180"/>
      <c r="NVP277" s="180"/>
      <c r="NVQ277" s="180"/>
      <c r="NVR277" s="75"/>
      <c r="NVS277" s="76"/>
      <c r="NVT277" s="181"/>
      <c r="NVU277" s="181"/>
      <c r="NVV277" s="182"/>
      <c r="NVW277" s="134"/>
      <c r="NVX277" s="135"/>
      <c r="NVY277" s="111"/>
      <c r="NVZ277" s="178"/>
      <c r="NWA277" s="178"/>
      <c r="NWB277" s="178"/>
      <c r="NWC277" s="178"/>
      <c r="NWD277" s="179"/>
      <c r="NWE277" s="73"/>
      <c r="NWF277" s="73"/>
      <c r="NWG277" s="180"/>
      <c r="NWH277" s="75"/>
      <c r="NWI277" s="76"/>
      <c r="NWJ277" s="180"/>
      <c r="NWK277" s="180"/>
      <c r="NWL277" s="180"/>
      <c r="NWM277" s="75"/>
      <c r="NWN277" s="76"/>
      <c r="NWO277" s="181"/>
      <c r="NWP277" s="181"/>
      <c r="NWQ277" s="182"/>
      <c r="NWR277" s="134"/>
      <c r="NWS277" s="135"/>
      <c r="NWT277" s="111"/>
      <c r="NWU277" s="178"/>
      <c r="NWV277" s="178"/>
      <c r="NWW277" s="178"/>
      <c r="NWX277" s="178"/>
      <c r="NWY277" s="179"/>
      <c r="NWZ277" s="73"/>
      <c r="NXA277" s="73"/>
      <c r="NXB277" s="180"/>
      <c r="NXC277" s="75"/>
      <c r="NXD277" s="76"/>
      <c r="NXE277" s="180"/>
      <c r="NXF277" s="180"/>
      <c r="NXG277" s="180"/>
      <c r="NXH277" s="75"/>
      <c r="NXI277" s="76"/>
      <c r="NXJ277" s="181"/>
      <c r="NXK277" s="181"/>
      <c r="NXL277" s="182"/>
      <c r="NXM277" s="134"/>
      <c r="NXN277" s="135"/>
      <c r="NXO277" s="111"/>
      <c r="NXP277" s="178"/>
      <c r="NXQ277" s="178"/>
      <c r="NXR277" s="178"/>
      <c r="NXS277" s="178"/>
      <c r="NXT277" s="179"/>
      <c r="NXU277" s="73"/>
      <c r="NXV277" s="73"/>
      <c r="NXW277" s="180"/>
      <c r="NXX277" s="75"/>
      <c r="NXY277" s="76"/>
      <c r="NXZ277" s="180"/>
      <c r="NYA277" s="180"/>
      <c r="NYB277" s="180"/>
      <c r="NYC277" s="75"/>
      <c r="NYD277" s="76"/>
      <c r="NYE277" s="181"/>
      <c r="NYF277" s="181"/>
      <c r="NYG277" s="182"/>
      <c r="NYH277" s="134"/>
      <c r="NYI277" s="135"/>
      <c r="NYJ277" s="111"/>
      <c r="NYK277" s="178"/>
      <c r="NYL277" s="178"/>
      <c r="NYM277" s="178"/>
      <c r="NYN277" s="178"/>
      <c r="NYO277" s="179"/>
      <c r="NYP277" s="73"/>
      <c r="NYQ277" s="73"/>
      <c r="NYR277" s="180"/>
      <c r="NYS277" s="75"/>
      <c r="NYT277" s="76"/>
      <c r="NYU277" s="180"/>
      <c r="NYV277" s="180"/>
      <c r="NYW277" s="180"/>
      <c r="NYX277" s="75"/>
      <c r="NYY277" s="76"/>
      <c r="NYZ277" s="181"/>
      <c r="NZA277" s="181"/>
      <c r="NZB277" s="182"/>
      <c r="NZC277" s="134"/>
      <c r="NZD277" s="135"/>
      <c r="NZE277" s="111"/>
      <c r="NZF277" s="178"/>
      <c r="NZG277" s="178"/>
      <c r="NZH277" s="178"/>
      <c r="NZI277" s="178"/>
      <c r="NZJ277" s="179"/>
      <c r="NZK277" s="73"/>
      <c r="NZL277" s="73"/>
      <c r="NZM277" s="180"/>
      <c r="NZN277" s="75"/>
      <c r="NZO277" s="76"/>
      <c r="NZP277" s="180"/>
      <c r="NZQ277" s="180"/>
      <c r="NZR277" s="180"/>
      <c r="NZS277" s="75"/>
      <c r="NZT277" s="76"/>
      <c r="NZU277" s="181"/>
      <c r="NZV277" s="181"/>
      <c r="NZW277" s="182"/>
      <c r="NZX277" s="134"/>
      <c r="NZY277" s="135"/>
      <c r="NZZ277" s="111"/>
      <c r="OAA277" s="178"/>
      <c r="OAB277" s="178"/>
      <c r="OAC277" s="178"/>
      <c r="OAD277" s="178"/>
      <c r="OAE277" s="179"/>
      <c r="OAF277" s="73"/>
      <c r="OAG277" s="73"/>
      <c r="OAH277" s="180"/>
      <c r="OAI277" s="75"/>
      <c r="OAJ277" s="76"/>
      <c r="OAK277" s="180"/>
      <c r="OAL277" s="180"/>
      <c r="OAM277" s="180"/>
      <c r="OAN277" s="75"/>
      <c r="OAO277" s="76"/>
      <c r="OAP277" s="181"/>
      <c r="OAQ277" s="181"/>
      <c r="OAR277" s="182"/>
      <c r="OAS277" s="134"/>
      <c r="OAT277" s="135"/>
      <c r="OAU277" s="111"/>
      <c r="OAV277" s="178"/>
      <c r="OAW277" s="178"/>
      <c r="OAX277" s="178"/>
      <c r="OAY277" s="178"/>
      <c r="OAZ277" s="179"/>
      <c r="OBA277" s="73"/>
      <c r="OBB277" s="73"/>
      <c r="OBC277" s="180"/>
      <c r="OBD277" s="75"/>
      <c r="OBE277" s="76"/>
      <c r="OBF277" s="180"/>
      <c r="OBG277" s="180"/>
      <c r="OBH277" s="180"/>
      <c r="OBI277" s="75"/>
      <c r="OBJ277" s="76"/>
      <c r="OBK277" s="181"/>
      <c r="OBL277" s="181"/>
      <c r="OBM277" s="182"/>
      <c r="OBN277" s="134"/>
      <c r="OBO277" s="135"/>
      <c r="OBP277" s="111"/>
      <c r="OBQ277" s="178"/>
      <c r="OBR277" s="178"/>
      <c r="OBS277" s="178"/>
      <c r="OBT277" s="178"/>
      <c r="OBU277" s="179"/>
      <c r="OBV277" s="73"/>
      <c r="OBW277" s="73"/>
      <c r="OBX277" s="180"/>
      <c r="OBY277" s="75"/>
      <c r="OBZ277" s="76"/>
      <c r="OCA277" s="180"/>
      <c r="OCB277" s="180"/>
      <c r="OCC277" s="180"/>
      <c r="OCD277" s="75"/>
      <c r="OCE277" s="76"/>
      <c r="OCF277" s="181"/>
      <c r="OCG277" s="181"/>
      <c r="OCH277" s="182"/>
      <c r="OCI277" s="134"/>
      <c r="OCJ277" s="135"/>
      <c r="OCK277" s="111"/>
      <c r="OCL277" s="178"/>
      <c r="OCM277" s="178"/>
      <c r="OCN277" s="178"/>
      <c r="OCO277" s="178"/>
      <c r="OCP277" s="179"/>
      <c r="OCQ277" s="73"/>
      <c r="OCR277" s="73"/>
      <c r="OCS277" s="180"/>
      <c r="OCT277" s="75"/>
      <c r="OCU277" s="76"/>
      <c r="OCV277" s="180"/>
      <c r="OCW277" s="180"/>
      <c r="OCX277" s="180"/>
      <c r="OCY277" s="75"/>
      <c r="OCZ277" s="76"/>
      <c r="ODA277" s="181"/>
      <c r="ODB277" s="181"/>
      <c r="ODC277" s="182"/>
      <c r="ODD277" s="134"/>
      <c r="ODE277" s="135"/>
      <c r="ODF277" s="111"/>
      <c r="ODG277" s="178"/>
      <c r="ODH277" s="178"/>
      <c r="ODI277" s="178"/>
      <c r="ODJ277" s="178"/>
      <c r="ODK277" s="179"/>
      <c r="ODL277" s="73"/>
      <c r="ODM277" s="73"/>
      <c r="ODN277" s="180"/>
      <c r="ODO277" s="75"/>
      <c r="ODP277" s="76"/>
      <c r="ODQ277" s="180"/>
      <c r="ODR277" s="180"/>
      <c r="ODS277" s="180"/>
      <c r="ODT277" s="75"/>
      <c r="ODU277" s="76"/>
      <c r="ODV277" s="181"/>
      <c r="ODW277" s="181"/>
      <c r="ODX277" s="182"/>
      <c r="ODY277" s="134"/>
      <c r="ODZ277" s="135"/>
      <c r="OEA277" s="111"/>
      <c r="OEB277" s="178"/>
      <c r="OEC277" s="178"/>
      <c r="OED277" s="178"/>
      <c r="OEE277" s="178"/>
      <c r="OEF277" s="179"/>
      <c r="OEG277" s="73"/>
      <c r="OEH277" s="73"/>
      <c r="OEI277" s="180"/>
      <c r="OEJ277" s="75"/>
      <c r="OEK277" s="76"/>
      <c r="OEL277" s="180"/>
      <c r="OEM277" s="180"/>
      <c r="OEN277" s="180"/>
      <c r="OEO277" s="75"/>
      <c r="OEP277" s="76"/>
      <c r="OEQ277" s="181"/>
      <c r="OER277" s="181"/>
      <c r="OES277" s="182"/>
      <c r="OET277" s="134"/>
      <c r="OEU277" s="135"/>
      <c r="OEV277" s="111"/>
      <c r="OEW277" s="178"/>
      <c r="OEX277" s="178"/>
      <c r="OEY277" s="178"/>
      <c r="OEZ277" s="178"/>
      <c r="OFA277" s="179"/>
      <c r="OFB277" s="73"/>
      <c r="OFC277" s="73"/>
      <c r="OFD277" s="180"/>
      <c r="OFE277" s="75"/>
      <c r="OFF277" s="76"/>
      <c r="OFG277" s="180"/>
      <c r="OFH277" s="180"/>
      <c r="OFI277" s="180"/>
      <c r="OFJ277" s="75"/>
      <c r="OFK277" s="76"/>
      <c r="OFL277" s="181"/>
      <c r="OFM277" s="181"/>
      <c r="OFN277" s="182"/>
      <c r="OFO277" s="134"/>
      <c r="OFP277" s="135"/>
      <c r="OFQ277" s="111"/>
      <c r="OFR277" s="178"/>
      <c r="OFS277" s="178"/>
      <c r="OFT277" s="178"/>
      <c r="OFU277" s="178"/>
      <c r="OFV277" s="179"/>
      <c r="OFW277" s="73"/>
      <c r="OFX277" s="73"/>
      <c r="OFY277" s="180"/>
      <c r="OFZ277" s="75"/>
      <c r="OGA277" s="76"/>
      <c r="OGB277" s="180"/>
      <c r="OGC277" s="180"/>
      <c r="OGD277" s="180"/>
      <c r="OGE277" s="75"/>
      <c r="OGF277" s="76"/>
      <c r="OGG277" s="181"/>
      <c r="OGH277" s="181"/>
      <c r="OGI277" s="182"/>
      <c r="OGJ277" s="134"/>
      <c r="OGK277" s="135"/>
      <c r="OGL277" s="111"/>
      <c r="OGM277" s="178"/>
      <c r="OGN277" s="178"/>
      <c r="OGO277" s="178"/>
      <c r="OGP277" s="178"/>
      <c r="OGQ277" s="179"/>
      <c r="OGR277" s="73"/>
      <c r="OGS277" s="73"/>
      <c r="OGT277" s="180"/>
      <c r="OGU277" s="75"/>
      <c r="OGV277" s="76"/>
      <c r="OGW277" s="180"/>
      <c r="OGX277" s="180"/>
      <c r="OGY277" s="180"/>
      <c r="OGZ277" s="75"/>
      <c r="OHA277" s="76"/>
      <c r="OHB277" s="181"/>
      <c r="OHC277" s="181"/>
      <c r="OHD277" s="182"/>
      <c r="OHE277" s="134"/>
      <c r="OHF277" s="135"/>
      <c r="OHG277" s="111"/>
      <c r="OHH277" s="178"/>
      <c r="OHI277" s="178"/>
      <c r="OHJ277" s="178"/>
      <c r="OHK277" s="178"/>
      <c r="OHL277" s="179"/>
      <c r="OHM277" s="73"/>
      <c r="OHN277" s="73"/>
      <c r="OHO277" s="180"/>
      <c r="OHP277" s="75"/>
      <c r="OHQ277" s="76"/>
      <c r="OHR277" s="180"/>
      <c r="OHS277" s="180"/>
      <c r="OHT277" s="180"/>
      <c r="OHU277" s="75"/>
      <c r="OHV277" s="76"/>
      <c r="OHW277" s="181"/>
      <c r="OHX277" s="181"/>
      <c r="OHY277" s="182"/>
      <c r="OHZ277" s="134"/>
      <c r="OIA277" s="135"/>
      <c r="OIB277" s="111"/>
      <c r="OIC277" s="178"/>
      <c r="OID277" s="178"/>
      <c r="OIE277" s="178"/>
      <c r="OIF277" s="178"/>
      <c r="OIG277" s="179"/>
      <c r="OIH277" s="73"/>
      <c r="OII277" s="73"/>
      <c r="OIJ277" s="180"/>
      <c r="OIK277" s="75"/>
      <c r="OIL277" s="76"/>
      <c r="OIM277" s="180"/>
      <c r="OIN277" s="180"/>
      <c r="OIO277" s="180"/>
      <c r="OIP277" s="75"/>
      <c r="OIQ277" s="76"/>
      <c r="OIR277" s="181"/>
      <c r="OIS277" s="181"/>
      <c r="OIT277" s="182"/>
      <c r="OIU277" s="134"/>
      <c r="OIV277" s="135"/>
      <c r="OIW277" s="111"/>
      <c r="OIX277" s="178"/>
      <c r="OIY277" s="178"/>
      <c r="OIZ277" s="178"/>
      <c r="OJA277" s="178"/>
      <c r="OJB277" s="179"/>
      <c r="OJC277" s="73"/>
      <c r="OJD277" s="73"/>
      <c r="OJE277" s="180"/>
      <c r="OJF277" s="75"/>
      <c r="OJG277" s="76"/>
      <c r="OJH277" s="180"/>
      <c r="OJI277" s="180"/>
      <c r="OJJ277" s="180"/>
      <c r="OJK277" s="75"/>
      <c r="OJL277" s="76"/>
      <c r="OJM277" s="181"/>
      <c r="OJN277" s="181"/>
      <c r="OJO277" s="182"/>
      <c r="OJP277" s="134"/>
      <c r="OJQ277" s="135"/>
      <c r="OJR277" s="111"/>
      <c r="OJS277" s="178"/>
      <c r="OJT277" s="178"/>
      <c r="OJU277" s="178"/>
      <c r="OJV277" s="178"/>
      <c r="OJW277" s="179"/>
      <c r="OJX277" s="73"/>
      <c r="OJY277" s="73"/>
      <c r="OJZ277" s="180"/>
      <c r="OKA277" s="75"/>
      <c r="OKB277" s="76"/>
      <c r="OKC277" s="180"/>
      <c r="OKD277" s="180"/>
      <c r="OKE277" s="180"/>
      <c r="OKF277" s="75"/>
      <c r="OKG277" s="76"/>
      <c r="OKH277" s="181"/>
      <c r="OKI277" s="181"/>
      <c r="OKJ277" s="182"/>
      <c r="OKK277" s="134"/>
      <c r="OKL277" s="135"/>
      <c r="OKM277" s="111"/>
      <c r="OKN277" s="178"/>
      <c r="OKO277" s="178"/>
      <c r="OKP277" s="178"/>
      <c r="OKQ277" s="178"/>
      <c r="OKR277" s="179"/>
      <c r="OKS277" s="73"/>
      <c r="OKT277" s="73"/>
      <c r="OKU277" s="180"/>
      <c r="OKV277" s="75"/>
      <c r="OKW277" s="76"/>
      <c r="OKX277" s="180"/>
      <c r="OKY277" s="180"/>
      <c r="OKZ277" s="180"/>
      <c r="OLA277" s="75"/>
      <c r="OLB277" s="76"/>
      <c r="OLC277" s="181"/>
      <c r="OLD277" s="181"/>
      <c r="OLE277" s="182"/>
      <c r="OLF277" s="134"/>
      <c r="OLG277" s="135"/>
      <c r="OLH277" s="111"/>
      <c r="OLI277" s="178"/>
      <c r="OLJ277" s="178"/>
      <c r="OLK277" s="178"/>
      <c r="OLL277" s="178"/>
      <c r="OLM277" s="179"/>
      <c r="OLN277" s="73"/>
      <c r="OLO277" s="73"/>
      <c r="OLP277" s="180"/>
      <c r="OLQ277" s="75"/>
      <c r="OLR277" s="76"/>
      <c r="OLS277" s="180"/>
      <c r="OLT277" s="180"/>
      <c r="OLU277" s="180"/>
      <c r="OLV277" s="75"/>
      <c r="OLW277" s="76"/>
      <c r="OLX277" s="181"/>
      <c r="OLY277" s="181"/>
      <c r="OLZ277" s="182"/>
      <c r="OMA277" s="134"/>
      <c r="OMB277" s="135"/>
      <c r="OMC277" s="111"/>
      <c r="OMD277" s="178"/>
      <c r="OME277" s="178"/>
      <c r="OMF277" s="178"/>
      <c r="OMG277" s="178"/>
      <c r="OMH277" s="179"/>
      <c r="OMI277" s="73"/>
      <c r="OMJ277" s="73"/>
      <c r="OMK277" s="180"/>
      <c r="OML277" s="75"/>
      <c r="OMM277" s="76"/>
      <c r="OMN277" s="180"/>
      <c r="OMO277" s="180"/>
      <c r="OMP277" s="180"/>
      <c r="OMQ277" s="75"/>
      <c r="OMR277" s="76"/>
      <c r="OMS277" s="181"/>
      <c r="OMT277" s="181"/>
      <c r="OMU277" s="182"/>
      <c r="OMV277" s="134"/>
      <c r="OMW277" s="135"/>
      <c r="OMX277" s="111"/>
      <c r="OMY277" s="178"/>
      <c r="OMZ277" s="178"/>
      <c r="ONA277" s="178"/>
      <c r="ONB277" s="178"/>
      <c r="ONC277" s="179"/>
      <c r="OND277" s="73"/>
      <c r="ONE277" s="73"/>
      <c r="ONF277" s="180"/>
      <c r="ONG277" s="75"/>
      <c r="ONH277" s="76"/>
      <c r="ONI277" s="180"/>
      <c r="ONJ277" s="180"/>
      <c r="ONK277" s="180"/>
      <c r="ONL277" s="75"/>
      <c r="ONM277" s="76"/>
      <c r="ONN277" s="181"/>
      <c r="ONO277" s="181"/>
      <c r="ONP277" s="182"/>
      <c r="ONQ277" s="134"/>
      <c r="ONR277" s="135"/>
      <c r="ONS277" s="111"/>
      <c r="ONT277" s="178"/>
      <c r="ONU277" s="178"/>
      <c r="ONV277" s="178"/>
      <c r="ONW277" s="178"/>
      <c r="ONX277" s="179"/>
      <c r="ONY277" s="73"/>
      <c r="ONZ277" s="73"/>
      <c r="OOA277" s="180"/>
      <c r="OOB277" s="75"/>
      <c r="OOC277" s="76"/>
      <c r="OOD277" s="180"/>
      <c r="OOE277" s="180"/>
      <c r="OOF277" s="180"/>
      <c r="OOG277" s="75"/>
      <c r="OOH277" s="76"/>
      <c r="OOI277" s="181"/>
      <c r="OOJ277" s="181"/>
      <c r="OOK277" s="182"/>
      <c r="OOL277" s="134"/>
      <c r="OOM277" s="135"/>
      <c r="OON277" s="111"/>
      <c r="OOO277" s="178"/>
      <c r="OOP277" s="178"/>
      <c r="OOQ277" s="178"/>
      <c r="OOR277" s="178"/>
      <c r="OOS277" s="179"/>
      <c r="OOT277" s="73"/>
      <c r="OOU277" s="73"/>
      <c r="OOV277" s="180"/>
      <c r="OOW277" s="75"/>
      <c r="OOX277" s="76"/>
      <c r="OOY277" s="180"/>
      <c r="OOZ277" s="180"/>
      <c r="OPA277" s="180"/>
      <c r="OPB277" s="75"/>
      <c r="OPC277" s="76"/>
      <c r="OPD277" s="181"/>
      <c r="OPE277" s="181"/>
      <c r="OPF277" s="182"/>
      <c r="OPG277" s="134"/>
      <c r="OPH277" s="135"/>
      <c r="OPI277" s="111"/>
      <c r="OPJ277" s="178"/>
      <c r="OPK277" s="178"/>
      <c r="OPL277" s="178"/>
      <c r="OPM277" s="178"/>
      <c r="OPN277" s="179"/>
      <c r="OPO277" s="73"/>
      <c r="OPP277" s="73"/>
      <c r="OPQ277" s="180"/>
      <c r="OPR277" s="75"/>
      <c r="OPS277" s="76"/>
      <c r="OPT277" s="180"/>
      <c r="OPU277" s="180"/>
      <c r="OPV277" s="180"/>
      <c r="OPW277" s="75"/>
      <c r="OPX277" s="76"/>
      <c r="OPY277" s="181"/>
      <c r="OPZ277" s="181"/>
      <c r="OQA277" s="182"/>
      <c r="OQB277" s="134"/>
      <c r="OQC277" s="135"/>
      <c r="OQD277" s="111"/>
      <c r="OQE277" s="178"/>
      <c r="OQF277" s="178"/>
      <c r="OQG277" s="178"/>
      <c r="OQH277" s="178"/>
      <c r="OQI277" s="179"/>
      <c r="OQJ277" s="73"/>
      <c r="OQK277" s="73"/>
      <c r="OQL277" s="180"/>
      <c r="OQM277" s="75"/>
      <c r="OQN277" s="76"/>
      <c r="OQO277" s="180"/>
      <c r="OQP277" s="180"/>
      <c r="OQQ277" s="180"/>
      <c r="OQR277" s="75"/>
      <c r="OQS277" s="76"/>
      <c r="OQT277" s="181"/>
      <c r="OQU277" s="181"/>
      <c r="OQV277" s="182"/>
      <c r="OQW277" s="134"/>
      <c r="OQX277" s="135"/>
      <c r="OQY277" s="111"/>
      <c r="OQZ277" s="178"/>
      <c r="ORA277" s="178"/>
      <c r="ORB277" s="178"/>
      <c r="ORC277" s="178"/>
      <c r="ORD277" s="179"/>
      <c r="ORE277" s="73"/>
      <c r="ORF277" s="73"/>
      <c r="ORG277" s="180"/>
      <c r="ORH277" s="75"/>
      <c r="ORI277" s="76"/>
      <c r="ORJ277" s="180"/>
      <c r="ORK277" s="180"/>
      <c r="ORL277" s="180"/>
      <c r="ORM277" s="75"/>
      <c r="ORN277" s="76"/>
      <c r="ORO277" s="181"/>
      <c r="ORP277" s="181"/>
      <c r="ORQ277" s="182"/>
      <c r="ORR277" s="134"/>
      <c r="ORS277" s="135"/>
      <c r="ORT277" s="111"/>
      <c r="ORU277" s="178"/>
      <c r="ORV277" s="178"/>
      <c r="ORW277" s="178"/>
      <c r="ORX277" s="178"/>
      <c r="ORY277" s="179"/>
      <c r="ORZ277" s="73"/>
      <c r="OSA277" s="73"/>
      <c r="OSB277" s="180"/>
      <c r="OSC277" s="75"/>
      <c r="OSD277" s="76"/>
      <c r="OSE277" s="180"/>
      <c r="OSF277" s="180"/>
      <c r="OSG277" s="180"/>
      <c r="OSH277" s="75"/>
      <c r="OSI277" s="76"/>
      <c r="OSJ277" s="181"/>
      <c r="OSK277" s="181"/>
      <c r="OSL277" s="182"/>
      <c r="OSM277" s="134"/>
      <c r="OSN277" s="135"/>
      <c r="OSO277" s="111"/>
      <c r="OSP277" s="178"/>
      <c r="OSQ277" s="178"/>
      <c r="OSR277" s="178"/>
      <c r="OSS277" s="178"/>
      <c r="OST277" s="179"/>
      <c r="OSU277" s="73"/>
      <c r="OSV277" s="73"/>
      <c r="OSW277" s="180"/>
      <c r="OSX277" s="75"/>
      <c r="OSY277" s="76"/>
      <c r="OSZ277" s="180"/>
      <c r="OTA277" s="180"/>
      <c r="OTB277" s="180"/>
      <c r="OTC277" s="75"/>
      <c r="OTD277" s="76"/>
      <c r="OTE277" s="181"/>
      <c r="OTF277" s="181"/>
      <c r="OTG277" s="182"/>
      <c r="OTH277" s="134"/>
      <c r="OTI277" s="135"/>
      <c r="OTJ277" s="111"/>
      <c r="OTK277" s="178"/>
      <c r="OTL277" s="178"/>
      <c r="OTM277" s="178"/>
      <c r="OTN277" s="178"/>
      <c r="OTO277" s="179"/>
      <c r="OTP277" s="73"/>
      <c r="OTQ277" s="73"/>
      <c r="OTR277" s="180"/>
      <c r="OTS277" s="75"/>
      <c r="OTT277" s="76"/>
      <c r="OTU277" s="180"/>
      <c r="OTV277" s="180"/>
      <c r="OTW277" s="180"/>
      <c r="OTX277" s="75"/>
      <c r="OTY277" s="76"/>
      <c r="OTZ277" s="181"/>
      <c r="OUA277" s="181"/>
      <c r="OUB277" s="182"/>
      <c r="OUC277" s="134"/>
      <c r="OUD277" s="135"/>
      <c r="OUE277" s="111"/>
      <c r="OUF277" s="178"/>
      <c r="OUG277" s="178"/>
      <c r="OUH277" s="178"/>
      <c r="OUI277" s="178"/>
      <c r="OUJ277" s="179"/>
      <c r="OUK277" s="73"/>
      <c r="OUL277" s="73"/>
      <c r="OUM277" s="180"/>
      <c r="OUN277" s="75"/>
      <c r="OUO277" s="76"/>
      <c r="OUP277" s="180"/>
      <c r="OUQ277" s="180"/>
      <c r="OUR277" s="180"/>
      <c r="OUS277" s="75"/>
      <c r="OUT277" s="76"/>
      <c r="OUU277" s="181"/>
      <c r="OUV277" s="181"/>
      <c r="OUW277" s="182"/>
      <c r="OUX277" s="134"/>
      <c r="OUY277" s="135"/>
      <c r="OUZ277" s="111"/>
      <c r="OVA277" s="178"/>
      <c r="OVB277" s="178"/>
      <c r="OVC277" s="178"/>
      <c r="OVD277" s="178"/>
      <c r="OVE277" s="179"/>
      <c r="OVF277" s="73"/>
      <c r="OVG277" s="73"/>
      <c r="OVH277" s="180"/>
      <c r="OVI277" s="75"/>
      <c r="OVJ277" s="76"/>
      <c r="OVK277" s="180"/>
      <c r="OVL277" s="180"/>
      <c r="OVM277" s="180"/>
      <c r="OVN277" s="75"/>
      <c r="OVO277" s="76"/>
      <c r="OVP277" s="181"/>
      <c r="OVQ277" s="181"/>
      <c r="OVR277" s="182"/>
      <c r="OVS277" s="134"/>
      <c r="OVT277" s="135"/>
      <c r="OVU277" s="111"/>
      <c r="OVV277" s="178"/>
      <c r="OVW277" s="178"/>
      <c r="OVX277" s="178"/>
      <c r="OVY277" s="178"/>
      <c r="OVZ277" s="179"/>
      <c r="OWA277" s="73"/>
      <c r="OWB277" s="73"/>
      <c r="OWC277" s="180"/>
      <c r="OWD277" s="75"/>
      <c r="OWE277" s="76"/>
      <c r="OWF277" s="180"/>
      <c r="OWG277" s="180"/>
      <c r="OWH277" s="180"/>
      <c r="OWI277" s="75"/>
      <c r="OWJ277" s="76"/>
      <c r="OWK277" s="181"/>
      <c r="OWL277" s="181"/>
      <c r="OWM277" s="182"/>
      <c r="OWN277" s="134"/>
      <c r="OWO277" s="135"/>
      <c r="OWP277" s="111"/>
      <c r="OWQ277" s="178"/>
      <c r="OWR277" s="178"/>
      <c r="OWS277" s="178"/>
      <c r="OWT277" s="178"/>
      <c r="OWU277" s="179"/>
      <c r="OWV277" s="73"/>
      <c r="OWW277" s="73"/>
      <c r="OWX277" s="180"/>
      <c r="OWY277" s="75"/>
      <c r="OWZ277" s="76"/>
      <c r="OXA277" s="180"/>
      <c r="OXB277" s="180"/>
      <c r="OXC277" s="180"/>
      <c r="OXD277" s="75"/>
      <c r="OXE277" s="76"/>
      <c r="OXF277" s="181"/>
      <c r="OXG277" s="181"/>
      <c r="OXH277" s="182"/>
      <c r="OXI277" s="134"/>
      <c r="OXJ277" s="135"/>
      <c r="OXK277" s="111"/>
      <c r="OXL277" s="178"/>
      <c r="OXM277" s="178"/>
      <c r="OXN277" s="178"/>
      <c r="OXO277" s="178"/>
      <c r="OXP277" s="179"/>
      <c r="OXQ277" s="73"/>
      <c r="OXR277" s="73"/>
      <c r="OXS277" s="180"/>
      <c r="OXT277" s="75"/>
      <c r="OXU277" s="76"/>
      <c r="OXV277" s="180"/>
      <c r="OXW277" s="180"/>
      <c r="OXX277" s="180"/>
      <c r="OXY277" s="75"/>
      <c r="OXZ277" s="76"/>
      <c r="OYA277" s="181"/>
      <c r="OYB277" s="181"/>
      <c r="OYC277" s="182"/>
      <c r="OYD277" s="134"/>
      <c r="OYE277" s="135"/>
      <c r="OYF277" s="111"/>
      <c r="OYG277" s="178"/>
      <c r="OYH277" s="178"/>
      <c r="OYI277" s="178"/>
      <c r="OYJ277" s="178"/>
      <c r="OYK277" s="179"/>
      <c r="OYL277" s="73"/>
      <c r="OYM277" s="73"/>
      <c r="OYN277" s="180"/>
      <c r="OYO277" s="75"/>
      <c r="OYP277" s="76"/>
      <c r="OYQ277" s="180"/>
      <c r="OYR277" s="180"/>
      <c r="OYS277" s="180"/>
      <c r="OYT277" s="75"/>
      <c r="OYU277" s="76"/>
      <c r="OYV277" s="181"/>
      <c r="OYW277" s="181"/>
      <c r="OYX277" s="182"/>
      <c r="OYY277" s="134"/>
      <c r="OYZ277" s="135"/>
      <c r="OZA277" s="111"/>
      <c r="OZB277" s="178"/>
      <c r="OZC277" s="178"/>
      <c r="OZD277" s="178"/>
      <c r="OZE277" s="178"/>
      <c r="OZF277" s="179"/>
      <c r="OZG277" s="73"/>
      <c r="OZH277" s="73"/>
      <c r="OZI277" s="180"/>
      <c r="OZJ277" s="75"/>
      <c r="OZK277" s="76"/>
      <c r="OZL277" s="180"/>
      <c r="OZM277" s="180"/>
      <c r="OZN277" s="180"/>
      <c r="OZO277" s="75"/>
      <c r="OZP277" s="76"/>
      <c r="OZQ277" s="181"/>
      <c r="OZR277" s="181"/>
      <c r="OZS277" s="182"/>
      <c r="OZT277" s="134"/>
      <c r="OZU277" s="135"/>
      <c r="OZV277" s="111"/>
      <c r="OZW277" s="178"/>
      <c r="OZX277" s="178"/>
      <c r="OZY277" s="178"/>
      <c r="OZZ277" s="178"/>
      <c r="PAA277" s="179"/>
      <c r="PAB277" s="73"/>
      <c r="PAC277" s="73"/>
      <c r="PAD277" s="180"/>
      <c r="PAE277" s="75"/>
      <c r="PAF277" s="76"/>
      <c r="PAG277" s="180"/>
      <c r="PAH277" s="180"/>
      <c r="PAI277" s="180"/>
      <c r="PAJ277" s="75"/>
      <c r="PAK277" s="76"/>
      <c r="PAL277" s="181"/>
      <c r="PAM277" s="181"/>
      <c r="PAN277" s="182"/>
      <c r="PAO277" s="134"/>
      <c r="PAP277" s="135"/>
      <c r="PAQ277" s="111"/>
      <c r="PAR277" s="178"/>
      <c r="PAS277" s="178"/>
      <c r="PAT277" s="178"/>
      <c r="PAU277" s="178"/>
      <c r="PAV277" s="179"/>
      <c r="PAW277" s="73"/>
      <c r="PAX277" s="73"/>
      <c r="PAY277" s="180"/>
      <c r="PAZ277" s="75"/>
      <c r="PBA277" s="76"/>
      <c r="PBB277" s="180"/>
      <c r="PBC277" s="180"/>
      <c r="PBD277" s="180"/>
      <c r="PBE277" s="75"/>
      <c r="PBF277" s="76"/>
      <c r="PBG277" s="181"/>
      <c r="PBH277" s="181"/>
      <c r="PBI277" s="182"/>
      <c r="PBJ277" s="134"/>
      <c r="PBK277" s="135"/>
      <c r="PBL277" s="111"/>
      <c r="PBM277" s="178"/>
      <c r="PBN277" s="178"/>
      <c r="PBO277" s="178"/>
      <c r="PBP277" s="178"/>
      <c r="PBQ277" s="179"/>
      <c r="PBR277" s="73"/>
      <c r="PBS277" s="73"/>
      <c r="PBT277" s="180"/>
      <c r="PBU277" s="75"/>
      <c r="PBV277" s="76"/>
      <c r="PBW277" s="180"/>
      <c r="PBX277" s="180"/>
      <c r="PBY277" s="180"/>
      <c r="PBZ277" s="75"/>
      <c r="PCA277" s="76"/>
      <c r="PCB277" s="181"/>
      <c r="PCC277" s="181"/>
      <c r="PCD277" s="182"/>
      <c r="PCE277" s="134"/>
      <c r="PCF277" s="135"/>
      <c r="PCG277" s="111"/>
      <c r="PCH277" s="178"/>
      <c r="PCI277" s="178"/>
      <c r="PCJ277" s="178"/>
      <c r="PCK277" s="178"/>
      <c r="PCL277" s="179"/>
      <c r="PCM277" s="73"/>
      <c r="PCN277" s="73"/>
      <c r="PCO277" s="180"/>
      <c r="PCP277" s="75"/>
      <c r="PCQ277" s="76"/>
      <c r="PCR277" s="180"/>
      <c r="PCS277" s="180"/>
      <c r="PCT277" s="180"/>
      <c r="PCU277" s="75"/>
      <c r="PCV277" s="76"/>
      <c r="PCW277" s="181"/>
      <c r="PCX277" s="181"/>
      <c r="PCY277" s="182"/>
      <c r="PCZ277" s="134"/>
      <c r="PDA277" s="135"/>
      <c r="PDB277" s="111"/>
      <c r="PDC277" s="178"/>
      <c r="PDD277" s="178"/>
      <c r="PDE277" s="178"/>
      <c r="PDF277" s="178"/>
      <c r="PDG277" s="179"/>
      <c r="PDH277" s="73"/>
      <c r="PDI277" s="73"/>
      <c r="PDJ277" s="180"/>
      <c r="PDK277" s="75"/>
      <c r="PDL277" s="76"/>
      <c r="PDM277" s="180"/>
      <c r="PDN277" s="180"/>
      <c r="PDO277" s="180"/>
      <c r="PDP277" s="75"/>
      <c r="PDQ277" s="76"/>
      <c r="PDR277" s="181"/>
      <c r="PDS277" s="181"/>
      <c r="PDT277" s="182"/>
      <c r="PDU277" s="134"/>
      <c r="PDV277" s="135"/>
      <c r="PDW277" s="111"/>
      <c r="PDX277" s="178"/>
      <c r="PDY277" s="178"/>
      <c r="PDZ277" s="178"/>
      <c r="PEA277" s="178"/>
      <c r="PEB277" s="179"/>
      <c r="PEC277" s="73"/>
      <c r="PED277" s="73"/>
      <c r="PEE277" s="180"/>
      <c r="PEF277" s="75"/>
      <c r="PEG277" s="76"/>
      <c r="PEH277" s="180"/>
      <c r="PEI277" s="180"/>
      <c r="PEJ277" s="180"/>
      <c r="PEK277" s="75"/>
      <c r="PEL277" s="76"/>
      <c r="PEM277" s="181"/>
      <c r="PEN277" s="181"/>
      <c r="PEO277" s="182"/>
      <c r="PEP277" s="134"/>
      <c r="PEQ277" s="135"/>
      <c r="PER277" s="111"/>
      <c r="PES277" s="178"/>
      <c r="PET277" s="178"/>
      <c r="PEU277" s="178"/>
      <c r="PEV277" s="178"/>
      <c r="PEW277" s="179"/>
      <c r="PEX277" s="73"/>
      <c r="PEY277" s="73"/>
      <c r="PEZ277" s="180"/>
      <c r="PFA277" s="75"/>
      <c r="PFB277" s="76"/>
      <c r="PFC277" s="180"/>
      <c r="PFD277" s="180"/>
      <c r="PFE277" s="180"/>
      <c r="PFF277" s="75"/>
      <c r="PFG277" s="76"/>
      <c r="PFH277" s="181"/>
      <c r="PFI277" s="181"/>
      <c r="PFJ277" s="182"/>
      <c r="PFK277" s="134"/>
      <c r="PFL277" s="135"/>
      <c r="PFM277" s="111"/>
      <c r="PFN277" s="178"/>
      <c r="PFO277" s="178"/>
      <c r="PFP277" s="178"/>
      <c r="PFQ277" s="178"/>
      <c r="PFR277" s="179"/>
      <c r="PFS277" s="73"/>
      <c r="PFT277" s="73"/>
      <c r="PFU277" s="180"/>
      <c r="PFV277" s="75"/>
      <c r="PFW277" s="76"/>
      <c r="PFX277" s="180"/>
      <c r="PFY277" s="180"/>
      <c r="PFZ277" s="180"/>
      <c r="PGA277" s="75"/>
      <c r="PGB277" s="76"/>
      <c r="PGC277" s="181"/>
      <c r="PGD277" s="181"/>
      <c r="PGE277" s="182"/>
      <c r="PGF277" s="134"/>
      <c r="PGG277" s="135"/>
      <c r="PGH277" s="111"/>
      <c r="PGI277" s="178"/>
      <c r="PGJ277" s="178"/>
      <c r="PGK277" s="178"/>
      <c r="PGL277" s="178"/>
      <c r="PGM277" s="179"/>
      <c r="PGN277" s="73"/>
      <c r="PGO277" s="73"/>
      <c r="PGP277" s="180"/>
      <c r="PGQ277" s="75"/>
      <c r="PGR277" s="76"/>
      <c r="PGS277" s="180"/>
      <c r="PGT277" s="180"/>
      <c r="PGU277" s="180"/>
      <c r="PGV277" s="75"/>
      <c r="PGW277" s="76"/>
      <c r="PGX277" s="181"/>
      <c r="PGY277" s="181"/>
      <c r="PGZ277" s="182"/>
      <c r="PHA277" s="134"/>
      <c r="PHB277" s="135"/>
      <c r="PHC277" s="111"/>
      <c r="PHD277" s="178"/>
      <c r="PHE277" s="178"/>
      <c r="PHF277" s="178"/>
      <c r="PHG277" s="178"/>
      <c r="PHH277" s="179"/>
      <c r="PHI277" s="73"/>
      <c r="PHJ277" s="73"/>
      <c r="PHK277" s="180"/>
      <c r="PHL277" s="75"/>
      <c r="PHM277" s="76"/>
      <c r="PHN277" s="180"/>
      <c r="PHO277" s="180"/>
      <c r="PHP277" s="180"/>
      <c r="PHQ277" s="75"/>
      <c r="PHR277" s="76"/>
      <c r="PHS277" s="181"/>
      <c r="PHT277" s="181"/>
      <c r="PHU277" s="182"/>
      <c r="PHV277" s="134"/>
      <c r="PHW277" s="135"/>
      <c r="PHX277" s="111"/>
      <c r="PHY277" s="178"/>
      <c r="PHZ277" s="178"/>
      <c r="PIA277" s="178"/>
      <c r="PIB277" s="178"/>
      <c r="PIC277" s="179"/>
      <c r="PID277" s="73"/>
      <c r="PIE277" s="73"/>
      <c r="PIF277" s="180"/>
      <c r="PIG277" s="75"/>
      <c r="PIH277" s="76"/>
      <c r="PII277" s="180"/>
      <c r="PIJ277" s="180"/>
      <c r="PIK277" s="180"/>
      <c r="PIL277" s="75"/>
      <c r="PIM277" s="76"/>
      <c r="PIN277" s="181"/>
      <c r="PIO277" s="181"/>
      <c r="PIP277" s="182"/>
      <c r="PIQ277" s="134"/>
      <c r="PIR277" s="135"/>
      <c r="PIS277" s="111"/>
      <c r="PIT277" s="178"/>
      <c r="PIU277" s="178"/>
      <c r="PIV277" s="178"/>
      <c r="PIW277" s="178"/>
      <c r="PIX277" s="179"/>
      <c r="PIY277" s="73"/>
      <c r="PIZ277" s="73"/>
      <c r="PJA277" s="180"/>
      <c r="PJB277" s="75"/>
      <c r="PJC277" s="76"/>
      <c r="PJD277" s="180"/>
      <c r="PJE277" s="180"/>
      <c r="PJF277" s="180"/>
      <c r="PJG277" s="75"/>
      <c r="PJH277" s="76"/>
      <c r="PJI277" s="181"/>
      <c r="PJJ277" s="181"/>
      <c r="PJK277" s="182"/>
      <c r="PJL277" s="134"/>
      <c r="PJM277" s="135"/>
      <c r="PJN277" s="111"/>
      <c r="PJO277" s="178"/>
      <c r="PJP277" s="178"/>
      <c r="PJQ277" s="178"/>
      <c r="PJR277" s="178"/>
      <c r="PJS277" s="179"/>
      <c r="PJT277" s="73"/>
      <c r="PJU277" s="73"/>
      <c r="PJV277" s="180"/>
      <c r="PJW277" s="75"/>
      <c r="PJX277" s="76"/>
      <c r="PJY277" s="180"/>
      <c r="PJZ277" s="180"/>
      <c r="PKA277" s="180"/>
      <c r="PKB277" s="75"/>
      <c r="PKC277" s="76"/>
      <c r="PKD277" s="181"/>
      <c r="PKE277" s="181"/>
      <c r="PKF277" s="182"/>
      <c r="PKG277" s="134"/>
      <c r="PKH277" s="135"/>
      <c r="PKI277" s="111"/>
      <c r="PKJ277" s="178"/>
      <c r="PKK277" s="178"/>
      <c r="PKL277" s="178"/>
      <c r="PKM277" s="178"/>
      <c r="PKN277" s="179"/>
      <c r="PKO277" s="73"/>
      <c r="PKP277" s="73"/>
      <c r="PKQ277" s="180"/>
      <c r="PKR277" s="75"/>
      <c r="PKS277" s="76"/>
      <c r="PKT277" s="180"/>
      <c r="PKU277" s="180"/>
      <c r="PKV277" s="180"/>
      <c r="PKW277" s="75"/>
      <c r="PKX277" s="76"/>
      <c r="PKY277" s="181"/>
      <c r="PKZ277" s="181"/>
      <c r="PLA277" s="182"/>
      <c r="PLB277" s="134"/>
      <c r="PLC277" s="135"/>
      <c r="PLD277" s="111"/>
      <c r="PLE277" s="178"/>
      <c r="PLF277" s="178"/>
      <c r="PLG277" s="178"/>
      <c r="PLH277" s="178"/>
      <c r="PLI277" s="179"/>
      <c r="PLJ277" s="73"/>
      <c r="PLK277" s="73"/>
      <c r="PLL277" s="180"/>
      <c r="PLM277" s="75"/>
      <c r="PLN277" s="76"/>
      <c r="PLO277" s="180"/>
      <c r="PLP277" s="180"/>
      <c r="PLQ277" s="180"/>
      <c r="PLR277" s="75"/>
      <c r="PLS277" s="76"/>
      <c r="PLT277" s="181"/>
      <c r="PLU277" s="181"/>
      <c r="PLV277" s="182"/>
      <c r="PLW277" s="134"/>
      <c r="PLX277" s="135"/>
      <c r="PLY277" s="111"/>
      <c r="PLZ277" s="178"/>
      <c r="PMA277" s="178"/>
      <c r="PMB277" s="178"/>
      <c r="PMC277" s="178"/>
      <c r="PMD277" s="179"/>
      <c r="PME277" s="73"/>
      <c r="PMF277" s="73"/>
      <c r="PMG277" s="180"/>
      <c r="PMH277" s="75"/>
      <c r="PMI277" s="76"/>
      <c r="PMJ277" s="180"/>
      <c r="PMK277" s="180"/>
      <c r="PML277" s="180"/>
      <c r="PMM277" s="75"/>
      <c r="PMN277" s="76"/>
      <c r="PMO277" s="181"/>
      <c r="PMP277" s="181"/>
      <c r="PMQ277" s="182"/>
      <c r="PMR277" s="134"/>
      <c r="PMS277" s="135"/>
      <c r="PMT277" s="111"/>
      <c r="PMU277" s="178"/>
      <c r="PMV277" s="178"/>
      <c r="PMW277" s="178"/>
      <c r="PMX277" s="178"/>
      <c r="PMY277" s="179"/>
      <c r="PMZ277" s="73"/>
      <c r="PNA277" s="73"/>
      <c r="PNB277" s="180"/>
      <c r="PNC277" s="75"/>
      <c r="PND277" s="76"/>
      <c r="PNE277" s="180"/>
      <c r="PNF277" s="180"/>
      <c r="PNG277" s="180"/>
      <c r="PNH277" s="75"/>
      <c r="PNI277" s="76"/>
      <c r="PNJ277" s="181"/>
      <c r="PNK277" s="181"/>
      <c r="PNL277" s="182"/>
      <c r="PNM277" s="134"/>
      <c r="PNN277" s="135"/>
      <c r="PNO277" s="111"/>
      <c r="PNP277" s="178"/>
      <c r="PNQ277" s="178"/>
      <c r="PNR277" s="178"/>
      <c r="PNS277" s="178"/>
      <c r="PNT277" s="179"/>
      <c r="PNU277" s="73"/>
      <c r="PNV277" s="73"/>
      <c r="PNW277" s="180"/>
      <c r="PNX277" s="75"/>
      <c r="PNY277" s="76"/>
      <c r="PNZ277" s="180"/>
      <c r="POA277" s="180"/>
      <c r="POB277" s="180"/>
      <c r="POC277" s="75"/>
      <c r="POD277" s="76"/>
      <c r="POE277" s="181"/>
      <c r="POF277" s="181"/>
      <c r="POG277" s="182"/>
      <c r="POH277" s="134"/>
      <c r="POI277" s="135"/>
      <c r="POJ277" s="111"/>
      <c r="POK277" s="178"/>
      <c r="POL277" s="178"/>
      <c r="POM277" s="178"/>
      <c r="PON277" s="178"/>
      <c r="POO277" s="179"/>
      <c r="POP277" s="73"/>
      <c r="POQ277" s="73"/>
      <c r="POR277" s="180"/>
      <c r="POS277" s="75"/>
      <c r="POT277" s="76"/>
      <c r="POU277" s="180"/>
      <c r="POV277" s="180"/>
      <c r="POW277" s="180"/>
      <c r="POX277" s="75"/>
      <c r="POY277" s="76"/>
      <c r="POZ277" s="181"/>
      <c r="PPA277" s="181"/>
      <c r="PPB277" s="182"/>
      <c r="PPC277" s="134"/>
      <c r="PPD277" s="135"/>
      <c r="PPE277" s="111"/>
      <c r="PPF277" s="178"/>
      <c r="PPG277" s="178"/>
      <c r="PPH277" s="178"/>
      <c r="PPI277" s="178"/>
      <c r="PPJ277" s="179"/>
      <c r="PPK277" s="73"/>
      <c r="PPL277" s="73"/>
      <c r="PPM277" s="180"/>
      <c r="PPN277" s="75"/>
      <c r="PPO277" s="76"/>
      <c r="PPP277" s="180"/>
      <c r="PPQ277" s="180"/>
      <c r="PPR277" s="180"/>
      <c r="PPS277" s="75"/>
      <c r="PPT277" s="76"/>
      <c r="PPU277" s="181"/>
      <c r="PPV277" s="181"/>
      <c r="PPW277" s="182"/>
      <c r="PPX277" s="134"/>
      <c r="PPY277" s="135"/>
      <c r="PPZ277" s="111"/>
      <c r="PQA277" s="178"/>
      <c r="PQB277" s="178"/>
      <c r="PQC277" s="178"/>
      <c r="PQD277" s="178"/>
      <c r="PQE277" s="179"/>
      <c r="PQF277" s="73"/>
      <c r="PQG277" s="73"/>
      <c r="PQH277" s="180"/>
      <c r="PQI277" s="75"/>
      <c r="PQJ277" s="76"/>
      <c r="PQK277" s="180"/>
      <c r="PQL277" s="180"/>
      <c r="PQM277" s="180"/>
      <c r="PQN277" s="75"/>
      <c r="PQO277" s="76"/>
      <c r="PQP277" s="181"/>
      <c r="PQQ277" s="181"/>
      <c r="PQR277" s="182"/>
      <c r="PQS277" s="134"/>
      <c r="PQT277" s="135"/>
      <c r="PQU277" s="111"/>
      <c r="PQV277" s="178"/>
      <c r="PQW277" s="178"/>
      <c r="PQX277" s="178"/>
      <c r="PQY277" s="178"/>
      <c r="PQZ277" s="179"/>
      <c r="PRA277" s="73"/>
      <c r="PRB277" s="73"/>
      <c r="PRC277" s="180"/>
      <c r="PRD277" s="75"/>
      <c r="PRE277" s="76"/>
      <c r="PRF277" s="180"/>
      <c r="PRG277" s="180"/>
      <c r="PRH277" s="180"/>
      <c r="PRI277" s="75"/>
      <c r="PRJ277" s="76"/>
      <c r="PRK277" s="181"/>
      <c r="PRL277" s="181"/>
      <c r="PRM277" s="182"/>
      <c r="PRN277" s="134"/>
      <c r="PRO277" s="135"/>
      <c r="PRP277" s="111"/>
      <c r="PRQ277" s="178"/>
      <c r="PRR277" s="178"/>
      <c r="PRS277" s="178"/>
      <c r="PRT277" s="178"/>
      <c r="PRU277" s="179"/>
      <c r="PRV277" s="73"/>
      <c r="PRW277" s="73"/>
      <c r="PRX277" s="180"/>
      <c r="PRY277" s="75"/>
      <c r="PRZ277" s="76"/>
      <c r="PSA277" s="180"/>
      <c r="PSB277" s="180"/>
      <c r="PSC277" s="180"/>
      <c r="PSD277" s="75"/>
      <c r="PSE277" s="76"/>
      <c r="PSF277" s="181"/>
      <c r="PSG277" s="181"/>
      <c r="PSH277" s="182"/>
      <c r="PSI277" s="134"/>
      <c r="PSJ277" s="135"/>
      <c r="PSK277" s="111"/>
      <c r="PSL277" s="178"/>
      <c r="PSM277" s="178"/>
      <c r="PSN277" s="178"/>
      <c r="PSO277" s="178"/>
      <c r="PSP277" s="179"/>
      <c r="PSQ277" s="73"/>
      <c r="PSR277" s="73"/>
      <c r="PSS277" s="180"/>
      <c r="PST277" s="75"/>
      <c r="PSU277" s="76"/>
      <c r="PSV277" s="180"/>
      <c r="PSW277" s="180"/>
      <c r="PSX277" s="180"/>
      <c r="PSY277" s="75"/>
      <c r="PSZ277" s="76"/>
      <c r="PTA277" s="181"/>
      <c r="PTB277" s="181"/>
      <c r="PTC277" s="182"/>
      <c r="PTD277" s="134"/>
      <c r="PTE277" s="135"/>
      <c r="PTF277" s="111"/>
      <c r="PTG277" s="178"/>
      <c r="PTH277" s="178"/>
      <c r="PTI277" s="178"/>
      <c r="PTJ277" s="178"/>
      <c r="PTK277" s="179"/>
      <c r="PTL277" s="73"/>
      <c r="PTM277" s="73"/>
      <c r="PTN277" s="180"/>
      <c r="PTO277" s="75"/>
      <c r="PTP277" s="76"/>
      <c r="PTQ277" s="180"/>
      <c r="PTR277" s="180"/>
      <c r="PTS277" s="180"/>
      <c r="PTT277" s="75"/>
      <c r="PTU277" s="76"/>
      <c r="PTV277" s="181"/>
      <c r="PTW277" s="181"/>
      <c r="PTX277" s="182"/>
      <c r="PTY277" s="134"/>
      <c r="PTZ277" s="135"/>
      <c r="PUA277" s="111"/>
      <c r="PUB277" s="178"/>
      <c r="PUC277" s="178"/>
      <c r="PUD277" s="178"/>
      <c r="PUE277" s="178"/>
      <c r="PUF277" s="179"/>
      <c r="PUG277" s="73"/>
      <c r="PUH277" s="73"/>
      <c r="PUI277" s="180"/>
      <c r="PUJ277" s="75"/>
      <c r="PUK277" s="76"/>
      <c r="PUL277" s="180"/>
      <c r="PUM277" s="180"/>
      <c r="PUN277" s="180"/>
      <c r="PUO277" s="75"/>
      <c r="PUP277" s="76"/>
      <c r="PUQ277" s="181"/>
      <c r="PUR277" s="181"/>
      <c r="PUS277" s="182"/>
      <c r="PUT277" s="134"/>
      <c r="PUU277" s="135"/>
      <c r="PUV277" s="111"/>
      <c r="PUW277" s="178"/>
      <c r="PUX277" s="178"/>
      <c r="PUY277" s="178"/>
      <c r="PUZ277" s="178"/>
      <c r="PVA277" s="179"/>
      <c r="PVB277" s="73"/>
      <c r="PVC277" s="73"/>
      <c r="PVD277" s="180"/>
      <c r="PVE277" s="75"/>
      <c r="PVF277" s="76"/>
      <c r="PVG277" s="180"/>
      <c r="PVH277" s="180"/>
      <c r="PVI277" s="180"/>
      <c r="PVJ277" s="75"/>
      <c r="PVK277" s="76"/>
      <c r="PVL277" s="181"/>
      <c r="PVM277" s="181"/>
      <c r="PVN277" s="182"/>
      <c r="PVO277" s="134"/>
      <c r="PVP277" s="135"/>
      <c r="PVQ277" s="111"/>
      <c r="PVR277" s="178"/>
      <c r="PVS277" s="178"/>
      <c r="PVT277" s="178"/>
      <c r="PVU277" s="178"/>
      <c r="PVV277" s="179"/>
      <c r="PVW277" s="73"/>
      <c r="PVX277" s="73"/>
      <c r="PVY277" s="180"/>
      <c r="PVZ277" s="75"/>
      <c r="PWA277" s="76"/>
      <c r="PWB277" s="180"/>
      <c r="PWC277" s="180"/>
      <c r="PWD277" s="180"/>
      <c r="PWE277" s="75"/>
      <c r="PWF277" s="76"/>
      <c r="PWG277" s="181"/>
      <c r="PWH277" s="181"/>
      <c r="PWI277" s="182"/>
      <c r="PWJ277" s="134"/>
      <c r="PWK277" s="135"/>
      <c r="PWL277" s="111"/>
      <c r="PWM277" s="178"/>
      <c r="PWN277" s="178"/>
      <c r="PWO277" s="178"/>
      <c r="PWP277" s="178"/>
      <c r="PWQ277" s="179"/>
      <c r="PWR277" s="73"/>
      <c r="PWS277" s="73"/>
      <c r="PWT277" s="180"/>
      <c r="PWU277" s="75"/>
      <c r="PWV277" s="76"/>
      <c r="PWW277" s="180"/>
      <c r="PWX277" s="180"/>
      <c r="PWY277" s="180"/>
      <c r="PWZ277" s="75"/>
      <c r="PXA277" s="76"/>
      <c r="PXB277" s="181"/>
      <c r="PXC277" s="181"/>
      <c r="PXD277" s="182"/>
      <c r="PXE277" s="134"/>
      <c r="PXF277" s="135"/>
      <c r="PXG277" s="111"/>
      <c r="PXH277" s="178"/>
      <c r="PXI277" s="178"/>
      <c r="PXJ277" s="178"/>
      <c r="PXK277" s="178"/>
      <c r="PXL277" s="179"/>
      <c r="PXM277" s="73"/>
      <c r="PXN277" s="73"/>
      <c r="PXO277" s="180"/>
      <c r="PXP277" s="75"/>
      <c r="PXQ277" s="76"/>
      <c r="PXR277" s="180"/>
      <c r="PXS277" s="180"/>
      <c r="PXT277" s="180"/>
      <c r="PXU277" s="75"/>
      <c r="PXV277" s="76"/>
      <c r="PXW277" s="181"/>
      <c r="PXX277" s="181"/>
      <c r="PXY277" s="182"/>
      <c r="PXZ277" s="134"/>
      <c r="PYA277" s="135"/>
      <c r="PYB277" s="111"/>
      <c r="PYC277" s="178"/>
      <c r="PYD277" s="178"/>
      <c r="PYE277" s="178"/>
      <c r="PYF277" s="178"/>
      <c r="PYG277" s="179"/>
      <c r="PYH277" s="73"/>
      <c r="PYI277" s="73"/>
      <c r="PYJ277" s="180"/>
      <c r="PYK277" s="75"/>
      <c r="PYL277" s="76"/>
      <c r="PYM277" s="180"/>
      <c r="PYN277" s="180"/>
      <c r="PYO277" s="180"/>
      <c r="PYP277" s="75"/>
      <c r="PYQ277" s="76"/>
      <c r="PYR277" s="181"/>
      <c r="PYS277" s="181"/>
      <c r="PYT277" s="182"/>
      <c r="PYU277" s="134"/>
      <c r="PYV277" s="135"/>
      <c r="PYW277" s="111"/>
      <c r="PYX277" s="178"/>
      <c r="PYY277" s="178"/>
      <c r="PYZ277" s="178"/>
      <c r="PZA277" s="178"/>
      <c r="PZB277" s="179"/>
      <c r="PZC277" s="73"/>
      <c r="PZD277" s="73"/>
      <c r="PZE277" s="180"/>
      <c r="PZF277" s="75"/>
      <c r="PZG277" s="76"/>
      <c r="PZH277" s="180"/>
      <c r="PZI277" s="180"/>
      <c r="PZJ277" s="180"/>
      <c r="PZK277" s="75"/>
      <c r="PZL277" s="76"/>
      <c r="PZM277" s="181"/>
      <c r="PZN277" s="181"/>
      <c r="PZO277" s="182"/>
      <c r="PZP277" s="134"/>
      <c r="PZQ277" s="135"/>
      <c r="PZR277" s="111"/>
      <c r="PZS277" s="178"/>
      <c r="PZT277" s="178"/>
      <c r="PZU277" s="178"/>
      <c r="PZV277" s="178"/>
      <c r="PZW277" s="179"/>
      <c r="PZX277" s="73"/>
      <c r="PZY277" s="73"/>
      <c r="PZZ277" s="180"/>
      <c r="QAA277" s="75"/>
      <c r="QAB277" s="76"/>
      <c r="QAC277" s="180"/>
      <c r="QAD277" s="180"/>
      <c r="QAE277" s="180"/>
      <c r="QAF277" s="75"/>
      <c r="QAG277" s="76"/>
      <c r="QAH277" s="181"/>
      <c r="QAI277" s="181"/>
      <c r="QAJ277" s="182"/>
      <c r="QAK277" s="134"/>
      <c r="QAL277" s="135"/>
      <c r="QAM277" s="111"/>
      <c r="QAN277" s="178"/>
      <c r="QAO277" s="178"/>
      <c r="QAP277" s="178"/>
      <c r="QAQ277" s="178"/>
      <c r="QAR277" s="179"/>
      <c r="QAS277" s="73"/>
      <c r="QAT277" s="73"/>
      <c r="QAU277" s="180"/>
      <c r="QAV277" s="75"/>
      <c r="QAW277" s="76"/>
      <c r="QAX277" s="180"/>
      <c r="QAY277" s="180"/>
      <c r="QAZ277" s="180"/>
      <c r="QBA277" s="75"/>
      <c r="QBB277" s="76"/>
      <c r="QBC277" s="181"/>
      <c r="QBD277" s="181"/>
      <c r="QBE277" s="182"/>
      <c r="QBF277" s="134"/>
      <c r="QBG277" s="135"/>
      <c r="QBH277" s="111"/>
      <c r="QBI277" s="178"/>
      <c r="QBJ277" s="178"/>
      <c r="QBK277" s="178"/>
      <c r="QBL277" s="178"/>
      <c r="QBM277" s="179"/>
      <c r="QBN277" s="73"/>
      <c r="QBO277" s="73"/>
      <c r="QBP277" s="180"/>
      <c r="QBQ277" s="75"/>
      <c r="QBR277" s="76"/>
      <c r="QBS277" s="180"/>
      <c r="QBT277" s="180"/>
      <c r="QBU277" s="180"/>
      <c r="QBV277" s="75"/>
      <c r="QBW277" s="76"/>
      <c r="QBX277" s="181"/>
      <c r="QBY277" s="181"/>
      <c r="QBZ277" s="182"/>
      <c r="QCA277" s="134"/>
      <c r="QCB277" s="135"/>
      <c r="QCC277" s="111"/>
      <c r="QCD277" s="178"/>
      <c r="QCE277" s="178"/>
      <c r="QCF277" s="178"/>
      <c r="QCG277" s="178"/>
      <c r="QCH277" s="179"/>
      <c r="QCI277" s="73"/>
      <c r="QCJ277" s="73"/>
      <c r="QCK277" s="180"/>
      <c r="QCL277" s="75"/>
      <c r="QCM277" s="76"/>
      <c r="QCN277" s="180"/>
      <c r="QCO277" s="180"/>
      <c r="QCP277" s="180"/>
      <c r="QCQ277" s="75"/>
      <c r="QCR277" s="76"/>
      <c r="QCS277" s="181"/>
      <c r="QCT277" s="181"/>
      <c r="QCU277" s="182"/>
      <c r="QCV277" s="134"/>
      <c r="QCW277" s="135"/>
      <c r="QCX277" s="111"/>
      <c r="QCY277" s="178"/>
      <c r="QCZ277" s="178"/>
      <c r="QDA277" s="178"/>
      <c r="QDB277" s="178"/>
      <c r="QDC277" s="179"/>
      <c r="QDD277" s="73"/>
      <c r="QDE277" s="73"/>
      <c r="QDF277" s="180"/>
      <c r="QDG277" s="75"/>
      <c r="QDH277" s="76"/>
      <c r="QDI277" s="180"/>
      <c r="QDJ277" s="180"/>
      <c r="QDK277" s="180"/>
      <c r="QDL277" s="75"/>
      <c r="QDM277" s="76"/>
      <c r="QDN277" s="181"/>
      <c r="QDO277" s="181"/>
      <c r="QDP277" s="182"/>
      <c r="QDQ277" s="134"/>
      <c r="QDR277" s="135"/>
      <c r="QDS277" s="111"/>
      <c r="QDT277" s="178"/>
      <c r="QDU277" s="178"/>
      <c r="QDV277" s="178"/>
      <c r="QDW277" s="178"/>
      <c r="QDX277" s="179"/>
      <c r="QDY277" s="73"/>
      <c r="QDZ277" s="73"/>
      <c r="QEA277" s="180"/>
      <c r="QEB277" s="75"/>
      <c r="QEC277" s="76"/>
      <c r="QED277" s="180"/>
      <c r="QEE277" s="180"/>
      <c r="QEF277" s="180"/>
      <c r="QEG277" s="75"/>
      <c r="QEH277" s="76"/>
      <c r="QEI277" s="181"/>
      <c r="QEJ277" s="181"/>
      <c r="QEK277" s="182"/>
      <c r="QEL277" s="134"/>
      <c r="QEM277" s="135"/>
      <c r="QEN277" s="111"/>
      <c r="QEO277" s="178"/>
      <c r="QEP277" s="178"/>
      <c r="QEQ277" s="178"/>
      <c r="QER277" s="178"/>
      <c r="QES277" s="179"/>
      <c r="QET277" s="73"/>
      <c r="QEU277" s="73"/>
      <c r="QEV277" s="180"/>
      <c r="QEW277" s="75"/>
      <c r="QEX277" s="76"/>
      <c r="QEY277" s="180"/>
      <c r="QEZ277" s="180"/>
      <c r="QFA277" s="180"/>
      <c r="QFB277" s="75"/>
      <c r="QFC277" s="76"/>
      <c r="QFD277" s="181"/>
      <c r="QFE277" s="181"/>
      <c r="QFF277" s="182"/>
      <c r="QFG277" s="134"/>
      <c r="QFH277" s="135"/>
      <c r="QFI277" s="111"/>
      <c r="QFJ277" s="178"/>
      <c r="QFK277" s="178"/>
      <c r="QFL277" s="178"/>
      <c r="QFM277" s="178"/>
      <c r="QFN277" s="179"/>
      <c r="QFO277" s="73"/>
      <c r="QFP277" s="73"/>
      <c r="QFQ277" s="180"/>
      <c r="QFR277" s="75"/>
      <c r="QFS277" s="76"/>
      <c r="QFT277" s="180"/>
      <c r="QFU277" s="180"/>
      <c r="QFV277" s="180"/>
      <c r="QFW277" s="75"/>
      <c r="QFX277" s="76"/>
      <c r="QFY277" s="181"/>
      <c r="QFZ277" s="181"/>
      <c r="QGA277" s="182"/>
      <c r="QGB277" s="134"/>
      <c r="QGC277" s="135"/>
      <c r="QGD277" s="111"/>
      <c r="QGE277" s="178"/>
      <c r="QGF277" s="178"/>
      <c r="QGG277" s="178"/>
      <c r="QGH277" s="178"/>
      <c r="QGI277" s="179"/>
      <c r="QGJ277" s="73"/>
      <c r="QGK277" s="73"/>
      <c r="QGL277" s="180"/>
      <c r="QGM277" s="75"/>
      <c r="QGN277" s="76"/>
      <c r="QGO277" s="180"/>
      <c r="QGP277" s="180"/>
      <c r="QGQ277" s="180"/>
      <c r="QGR277" s="75"/>
      <c r="QGS277" s="76"/>
      <c r="QGT277" s="181"/>
      <c r="QGU277" s="181"/>
      <c r="QGV277" s="182"/>
      <c r="QGW277" s="134"/>
      <c r="QGX277" s="135"/>
      <c r="QGY277" s="111"/>
      <c r="QGZ277" s="178"/>
      <c r="QHA277" s="178"/>
      <c r="QHB277" s="178"/>
      <c r="QHC277" s="178"/>
      <c r="QHD277" s="179"/>
      <c r="QHE277" s="73"/>
      <c r="QHF277" s="73"/>
      <c r="QHG277" s="180"/>
      <c r="QHH277" s="75"/>
      <c r="QHI277" s="76"/>
      <c r="QHJ277" s="180"/>
      <c r="QHK277" s="180"/>
      <c r="QHL277" s="180"/>
      <c r="QHM277" s="75"/>
      <c r="QHN277" s="76"/>
      <c r="QHO277" s="181"/>
      <c r="QHP277" s="181"/>
      <c r="QHQ277" s="182"/>
      <c r="QHR277" s="134"/>
      <c r="QHS277" s="135"/>
      <c r="QHT277" s="111"/>
      <c r="QHU277" s="178"/>
      <c r="QHV277" s="178"/>
      <c r="QHW277" s="178"/>
      <c r="QHX277" s="178"/>
      <c r="QHY277" s="179"/>
      <c r="QHZ277" s="73"/>
      <c r="QIA277" s="73"/>
      <c r="QIB277" s="180"/>
      <c r="QIC277" s="75"/>
      <c r="QID277" s="76"/>
      <c r="QIE277" s="180"/>
      <c r="QIF277" s="180"/>
      <c r="QIG277" s="180"/>
      <c r="QIH277" s="75"/>
      <c r="QII277" s="76"/>
      <c r="QIJ277" s="181"/>
      <c r="QIK277" s="181"/>
      <c r="QIL277" s="182"/>
      <c r="QIM277" s="134"/>
      <c r="QIN277" s="135"/>
      <c r="QIO277" s="111"/>
      <c r="QIP277" s="178"/>
      <c r="QIQ277" s="178"/>
      <c r="QIR277" s="178"/>
      <c r="QIS277" s="178"/>
      <c r="QIT277" s="179"/>
      <c r="QIU277" s="73"/>
      <c r="QIV277" s="73"/>
      <c r="QIW277" s="180"/>
      <c r="QIX277" s="75"/>
      <c r="QIY277" s="76"/>
      <c r="QIZ277" s="180"/>
      <c r="QJA277" s="180"/>
      <c r="QJB277" s="180"/>
      <c r="QJC277" s="75"/>
      <c r="QJD277" s="76"/>
      <c r="QJE277" s="181"/>
      <c r="QJF277" s="181"/>
      <c r="QJG277" s="182"/>
      <c r="QJH277" s="134"/>
      <c r="QJI277" s="135"/>
      <c r="QJJ277" s="111"/>
      <c r="QJK277" s="178"/>
      <c r="QJL277" s="178"/>
      <c r="QJM277" s="178"/>
      <c r="QJN277" s="178"/>
      <c r="QJO277" s="179"/>
      <c r="QJP277" s="73"/>
      <c r="QJQ277" s="73"/>
      <c r="QJR277" s="180"/>
      <c r="QJS277" s="75"/>
      <c r="QJT277" s="76"/>
      <c r="QJU277" s="180"/>
      <c r="QJV277" s="180"/>
      <c r="QJW277" s="180"/>
      <c r="QJX277" s="75"/>
      <c r="QJY277" s="76"/>
      <c r="QJZ277" s="181"/>
      <c r="QKA277" s="181"/>
      <c r="QKB277" s="182"/>
      <c r="QKC277" s="134"/>
      <c r="QKD277" s="135"/>
      <c r="QKE277" s="111"/>
      <c r="QKF277" s="178"/>
      <c r="QKG277" s="178"/>
      <c r="QKH277" s="178"/>
      <c r="QKI277" s="178"/>
      <c r="QKJ277" s="179"/>
      <c r="QKK277" s="73"/>
      <c r="QKL277" s="73"/>
      <c r="QKM277" s="180"/>
      <c r="QKN277" s="75"/>
      <c r="QKO277" s="76"/>
      <c r="QKP277" s="180"/>
      <c r="QKQ277" s="180"/>
      <c r="QKR277" s="180"/>
      <c r="QKS277" s="75"/>
      <c r="QKT277" s="76"/>
      <c r="QKU277" s="181"/>
      <c r="QKV277" s="181"/>
      <c r="QKW277" s="182"/>
      <c r="QKX277" s="134"/>
      <c r="QKY277" s="135"/>
      <c r="QKZ277" s="111"/>
      <c r="QLA277" s="178"/>
      <c r="QLB277" s="178"/>
      <c r="QLC277" s="178"/>
      <c r="QLD277" s="178"/>
      <c r="QLE277" s="179"/>
      <c r="QLF277" s="73"/>
      <c r="QLG277" s="73"/>
      <c r="QLH277" s="180"/>
      <c r="QLI277" s="75"/>
      <c r="QLJ277" s="76"/>
      <c r="QLK277" s="180"/>
      <c r="QLL277" s="180"/>
      <c r="QLM277" s="180"/>
      <c r="QLN277" s="75"/>
      <c r="QLO277" s="76"/>
      <c r="QLP277" s="181"/>
      <c r="QLQ277" s="181"/>
      <c r="QLR277" s="182"/>
      <c r="QLS277" s="134"/>
      <c r="QLT277" s="135"/>
      <c r="QLU277" s="111"/>
      <c r="QLV277" s="178"/>
      <c r="QLW277" s="178"/>
      <c r="QLX277" s="178"/>
      <c r="QLY277" s="178"/>
      <c r="QLZ277" s="179"/>
      <c r="QMA277" s="73"/>
      <c r="QMB277" s="73"/>
      <c r="QMC277" s="180"/>
      <c r="QMD277" s="75"/>
      <c r="QME277" s="76"/>
      <c r="QMF277" s="180"/>
      <c r="QMG277" s="180"/>
      <c r="QMH277" s="180"/>
      <c r="QMI277" s="75"/>
      <c r="QMJ277" s="76"/>
      <c r="QMK277" s="181"/>
      <c r="QML277" s="181"/>
      <c r="QMM277" s="182"/>
      <c r="QMN277" s="134"/>
      <c r="QMO277" s="135"/>
      <c r="QMP277" s="111"/>
      <c r="QMQ277" s="178"/>
      <c r="QMR277" s="178"/>
      <c r="QMS277" s="178"/>
      <c r="QMT277" s="178"/>
      <c r="QMU277" s="179"/>
      <c r="QMV277" s="73"/>
      <c r="QMW277" s="73"/>
      <c r="QMX277" s="180"/>
      <c r="QMY277" s="75"/>
      <c r="QMZ277" s="76"/>
      <c r="QNA277" s="180"/>
      <c r="QNB277" s="180"/>
      <c r="QNC277" s="180"/>
      <c r="QND277" s="75"/>
      <c r="QNE277" s="76"/>
      <c r="QNF277" s="181"/>
      <c r="QNG277" s="181"/>
      <c r="QNH277" s="182"/>
      <c r="QNI277" s="134"/>
      <c r="QNJ277" s="135"/>
      <c r="QNK277" s="111"/>
      <c r="QNL277" s="178"/>
      <c r="QNM277" s="178"/>
      <c r="QNN277" s="178"/>
      <c r="QNO277" s="178"/>
      <c r="QNP277" s="179"/>
      <c r="QNQ277" s="73"/>
      <c r="QNR277" s="73"/>
      <c r="QNS277" s="180"/>
      <c r="QNT277" s="75"/>
      <c r="QNU277" s="76"/>
      <c r="QNV277" s="180"/>
      <c r="QNW277" s="180"/>
      <c r="QNX277" s="180"/>
      <c r="QNY277" s="75"/>
      <c r="QNZ277" s="76"/>
      <c r="QOA277" s="181"/>
      <c r="QOB277" s="181"/>
      <c r="QOC277" s="182"/>
      <c r="QOD277" s="134"/>
      <c r="QOE277" s="135"/>
      <c r="QOF277" s="111"/>
      <c r="QOG277" s="178"/>
      <c r="QOH277" s="178"/>
      <c r="QOI277" s="178"/>
      <c r="QOJ277" s="178"/>
      <c r="QOK277" s="179"/>
      <c r="QOL277" s="73"/>
      <c r="QOM277" s="73"/>
      <c r="QON277" s="180"/>
      <c r="QOO277" s="75"/>
      <c r="QOP277" s="76"/>
      <c r="QOQ277" s="180"/>
      <c r="QOR277" s="180"/>
      <c r="QOS277" s="180"/>
      <c r="QOT277" s="75"/>
      <c r="QOU277" s="76"/>
      <c r="QOV277" s="181"/>
      <c r="QOW277" s="181"/>
      <c r="QOX277" s="182"/>
      <c r="QOY277" s="134"/>
      <c r="QOZ277" s="135"/>
      <c r="QPA277" s="111"/>
      <c r="QPB277" s="178"/>
      <c r="QPC277" s="178"/>
      <c r="QPD277" s="178"/>
      <c r="QPE277" s="178"/>
      <c r="QPF277" s="179"/>
      <c r="QPG277" s="73"/>
      <c r="QPH277" s="73"/>
      <c r="QPI277" s="180"/>
      <c r="QPJ277" s="75"/>
      <c r="QPK277" s="76"/>
      <c r="QPL277" s="180"/>
      <c r="QPM277" s="180"/>
      <c r="QPN277" s="180"/>
      <c r="QPO277" s="75"/>
      <c r="QPP277" s="76"/>
      <c r="QPQ277" s="181"/>
      <c r="QPR277" s="181"/>
      <c r="QPS277" s="182"/>
      <c r="QPT277" s="134"/>
      <c r="QPU277" s="135"/>
      <c r="QPV277" s="111"/>
      <c r="QPW277" s="178"/>
      <c r="QPX277" s="178"/>
      <c r="QPY277" s="178"/>
      <c r="QPZ277" s="178"/>
      <c r="QQA277" s="179"/>
      <c r="QQB277" s="73"/>
      <c r="QQC277" s="73"/>
      <c r="QQD277" s="180"/>
      <c r="QQE277" s="75"/>
      <c r="QQF277" s="76"/>
      <c r="QQG277" s="180"/>
      <c r="QQH277" s="180"/>
      <c r="QQI277" s="180"/>
      <c r="QQJ277" s="75"/>
      <c r="QQK277" s="76"/>
      <c r="QQL277" s="181"/>
      <c r="QQM277" s="181"/>
      <c r="QQN277" s="182"/>
      <c r="QQO277" s="134"/>
      <c r="QQP277" s="135"/>
      <c r="QQQ277" s="111"/>
      <c r="QQR277" s="178"/>
      <c r="QQS277" s="178"/>
      <c r="QQT277" s="178"/>
      <c r="QQU277" s="178"/>
      <c r="QQV277" s="179"/>
      <c r="QQW277" s="73"/>
      <c r="QQX277" s="73"/>
      <c r="QQY277" s="180"/>
      <c r="QQZ277" s="75"/>
      <c r="QRA277" s="76"/>
      <c r="QRB277" s="180"/>
      <c r="QRC277" s="180"/>
      <c r="QRD277" s="180"/>
      <c r="QRE277" s="75"/>
      <c r="QRF277" s="76"/>
      <c r="QRG277" s="181"/>
      <c r="QRH277" s="181"/>
      <c r="QRI277" s="182"/>
      <c r="QRJ277" s="134"/>
      <c r="QRK277" s="135"/>
      <c r="QRL277" s="111"/>
      <c r="QRM277" s="178"/>
      <c r="QRN277" s="178"/>
      <c r="QRO277" s="178"/>
      <c r="QRP277" s="178"/>
      <c r="QRQ277" s="179"/>
      <c r="QRR277" s="73"/>
      <c r="QRS277" s="73"/>
      <c r="QRT277" s="180"/>
      <c r="QRU277" s="75"/>
      <c r="QRV277" s="76"/>
      <c r="QRW277" s="180"/>
      <c r="QRX277" s="180"/>
      <c r="QRY277" s="180"/>
      <c r="QRZ277" s="75"/>
      <c r="QSA277" s="76"/>
      <c r="QSB277" s="181"/>
      <c r="QSC277" s="181"/>
      <c r="QSD277" s="182"/>
      <c r="QSE277" s="134"/>
      <c r="QSF277" s="135"/>
      <c r="QSG277" s="111"/>
      <c r="QSH277" s="178"/>
      <c r="QSI277" s="178"/>
      <c r="QSJ277" s="178"/>
      <c r="QSK277" s="178"/>
      <c r="QSL277" s="179"/>
      <c r="QSM277" s="73"/>
      <c r="QSN277" s="73"/>
      <c r="QSO277" s="180"/>
      <c r="QSP277" s="75"/>
      <c r="QSQ277" s="76"/>
      <c r="QSR277" s="180"/>
      <c r="QSS277" s="180"/>
      <c r="QST277" s="180"/>
      <c r="QSU277" s="75"/>
      <c r="QSV277" s="76"/>
      <c r="QSW277" s="181"/>
      <c r="QSX277" s="181"/>
      <c r="QSY277" s="182"/>
      <c r="QSZ277" s="134"/>
      <c r="QTA277" s="135"/>
      <c r="QTB277" s="111"/>
      <c r="QTC277" s="178"/>
      <c r="QTD277" s="178"/>
      <c r="QTE277" s="178"/>
      <c r="QTF277" s="178"/>
      <c r="QTG277" s="179"/>
      <c r="QTH277" s="73"/>
      <c r="QTI277" s="73"/>
      <c r="QTJ277" s="180"/>
      <c r="QTK277" s="75"/>
      <c r="QTL277" s="76"/>
      <c r="QTM277" s="180"/>
      <c r="QTN277" s="180"/>
      <c r="QTO277" s="180"/>
      <c r="QTP277" s="75"/>
      <c r="QTQ277" s="76"/>
      <c r="QTR277" s="181"/>
      <c r="QTS277" s="181"/>
      <c r="QTT277" s="182"/>
      <c r="QTU277" s="134"/>
      <c r="QTV277" s="135"/>
      <c r="QTW277" s="111"/>
      <c r="QTX277" s="178"/>
      <c r="QTY277" s="178"/>
      <c r="QTZ277" s="178"/>
      <c r="QUA277" s="178"/>
      <c r="QUB277" s="179"/>
      <c r="QUC277" s="73"/>
      <c r="QUD277" s="73"/>
      <c r="QUE277" s="180"/>
      <c r="QUF277" s="75"/>
      <c r="QUG277" s="76"/>
      <c r="QUH277" s="180"/>
      <c r="QUI277" s="180"/>
      <c r="QUJ277" s="180"/>
      <c r="QUK277" s="75"/>
      <c r="QUL277" s="76"/>
      <c r="QUM277" s="181"/>
      <c r="QUN277" s="181"/>
      <c r="QUO277" s="182"/>
      <c r="QUP277" s="134"/>
      <c r="QUQ277" s="135"/>
      <c r="QUR277" s="111"/>
      <c r="QUS277" s="178"/>
      <c r="QUT277" s="178"/>
      <c r="QUU277" s="178"/>
      <c r="QUV277" s="178"/>
      <c r="QUW277" s="179"/>
      <c r="QUX277" s="73"/>
      <c r="QUY277" s="73"/>
      <c r="QUZ277" s="180"/>
      <c r="QVA277" s="75"/>
      <c r="QVB277" s="76"/>
      <c r="QVC277" s="180"/>
      <c r="QVD277" s="180"/>
      <c r="QVE277" s="180"/>
      <c r="QVF277" s="75"/>
      <c r="QVG277" s="76"/>
      <c r="QVH277" s="181"/>
      <c r="QVI277" s="181"/>
      <c r="QVJ277" s="182"/>
      <c r="QVK277" s="134"/>
      <c r="QVL277" s="135"/>
      <c r="QVM277" s="111"/>
      <c r="QVN277" s="178"/>
      <c r="QVO277" s="178"/>
      <c r="QVP277" s="178"/>
      <c r="QVQ277" s="178"/>
      <c r="QVR277" s="179"/>
      <c r="QVS277" s="73"/>
      <c r="QVT277" s="73"/>
      <c r="QVU277" s="180"/>
      <c r="QVV277" s="75"/>
      <c r="QVW277" s="76"/>
      <c r="QVX277" s="180"/>
      <c r="QVY277" s="180"/>
      <c r="QVZ277" s="180"/>
      <c r="QWA277" s="75"/>
      <c r="QWB277" s="76"/>
      <c r="QWC277" s="181"/>
      <c r="QWD277" s="181"/>
      <c r="QWE277" s="182"/>
      <c r="QWF277" s="134"/>
      <c r="QWG277" s="135"/>
      <c r="QWH277" s="111"/>
      <c r="QWI277" s="178"/>
      <c r="QWJ277" s="178"/>
      <c r="QWK277" s="178"/>
      <c r="QWL277" s="178"/>
      <c r="QWM277" s="179"/>
      <c r="QWN277" s="73"/>
      <c r="QWO277" s="73"/>
      <c r="QWP277" s="180"/>
      <c r="QWQ277" s="75"/>
      <c r="QWR277" s="76"/>
      <c r="QWS277" s="180"/>
      <c r="QWT277" s="180"/>
      <c r="QWU277" s="180"/>
      <c r="QWV277" s="75"/>
      <c r="QWW277" s="76"/>
      <c r="QWX277" s="181"/>
      <c r="QWY277" s="181"/>
      <c r="QWZ277" s="182"/>
      <c r="QXA277" s="134"/>
      <c r="QXB277" s="135"/>
      <c r="QXC277" s="111"/>
      <c r="QXD277" s="178"/>
      <c r="QXE277" s="178"/>
      <c r="QXF277" s="178"/>
      <c r="QXG277" s="178"/>
      <c r="QXH277" s="179"/>
      <c r="QXI277" s="73"/>
      <c r="QXJ277" s="73"/>
      <c r="QXK277" s="180"/>
      <c r="QXL277" s="75"/>
      <c r="QXM277" s="76"/>
      <c r="QXN277" s="180"/>
      <c r="QXO277" s="180"/>
      <c r="QXP277" s="180"/>
      <c r="QXQ277" s="75"/>
      <c r="QXR277" s="76"/>
      <c r="QXS277" s="181"/>
      <c r="QXT277" s="181"/>
      <c r="QXU277" s="182"/>
      <c r="QXV277" s="134"/>
      <c r="QXW277" s="135"/>
      <c r="QXX277" s="111"/>
      <c r="QXY277" s="178"/>
      <c r="QXZ277" s="178"/>
      <c r="QYA277" s="178"/>
      <c r="QYB277" s="178"/>
      <c r="QYC277" s="179"/>
      <c r="QYD277" s="73"/>
      <c r="QYE277" s="73"/>
      <c r="QYF277" s="180"/>
      <c r="QYG277" s="75"/>
      <c r="QYH277" s="76"/>
      <c r="QYI277" s="180"/>
      <c r="QYJ277" s="180"/>
      <c r="QYK277" s="180"/>
      <c r="QYL277" s="75"/>
      <c r="QYM277" s="76"/>
      <c r="QYN277" s="181"/>
      <c r="QYO277" s="181"/>
      <c r="QYP277" s="182"/>
      <c r="QYQ277" s="134"/>
      <c r="QYR277" s="135"/>
      <c r="QYS277" s="111"/>
      <c r="QYT277" s="178"/>
      <c r="QYU277" s="178"/>
      <c r="QYV277" s="178"/>
      <c r="QYW277" s="178"/>
      <c r="QYX277" s="179"/>
      <c r="QYY277" s="73"/>
      <c r="QYZ277" s="73"/>
      <c r="QZA277" s="180"/>
      <c r="QZB277" s="75"/>
      <c r="QZC277" s="76"/>
      <c r="QZD277" s="180"/>
      <c r="QZE277" s="180"/>
      <c r="QZF277" s="180"/>
      <c r="QZG277" s="75"/>
      <c r="QZH277" s="76"/>
      <c r="QZI277" s="181"/>
      <c r="QZJ277" s="181"/>
      <c r="QZK277" s="182"/>
      <c r="QZL277" s="134"/>
      <c r="QZM277" s="135"/>
      <c r="QZN277" s="111"/>
      <c r="QZO277" s="178"/>
      <c r="QZP277" s="178"/>
      <c r="QZQ277" s="178"/>
      <c r="QZR277" s="178"/>
      <c r="QZS277" s="179"/>
      <c r="QZT277" s="73"/>
      <c r="QZU277" s="73"/>
      <c r="QZV277" s="180"/>
      <c r="QZW277" s="75"/>
      <c r="QZX277" s="76"/>
      <c r="QZY277" s="180"/>
      <c r="QZZ277" s="180"/>
      <c r="RAA277" s="180"/>
      <c r="RAB277" s="75"/>
      <c r="RAC277" s="76"/>
      <c r="RAD277" s="181"/>
      <c r="RAE277" s="181"/>
      <c r="RAF277" s="182"/>
      <c r="RAG277" s="134"/>
      <c r="RAH277" s="135"/>
      <c r="RAI277" s="111"/>
      <c r="RAJ277" s="178"/>
      <c r="RAK277" s="178"/>
      <c r="RAL277" s="178"/>
      <c r="RAM277" s="178"/>
      <c r="RAN277" s="179"/>
      <c r="RAO277" s="73"/>
      <c r="RAP277" s="73"/>
      <c r="RAQ277" s="180"/>
      <c r="RAR277" s="75"/>
      <c r="RAS277" s="76"/>
      <c r="RAT277" s="180"/>
      <c r="RAU277" s="180"/>
      <c r="RAV277" s="180"/>
      <c r="RAW277" s="75"/>
      <c r="RAX277" s="76"/>
      <c r="RAY277" s="181"/>
      <c r="RAZ277" s="181"/>
      <c r="RBA277" s="182"/>
      <c r="RBB277" s="134"/>
      <c r="RBC277" s="135"/>
      <c r="RBD277" s="111"/>
      <c r="RBE277" s="178"/>
      <c r="RBF277" s="178"/>
      <c r="RBG277" s="178"/>
      <c r="RBH277" s="178"/>
      <c r="RBI277" s="179"/>
      <c r="RBJ277" s="73"/>
      <c r="RBK277" s="73"/>
      <c r="RBL277" s="180"/>
      <c r="RBM277" s="75"/>
      <c r="RBN277" s="76"/>
      <c r="RBO277" s="180"/>
      <c r="RBP277" s="180"/>
      <c r="RBQ277" s="180"/>
      <c r="RBR277" s="75"/>
      <c r="RBS277" s="76"/>
      <c r="RBT277" s="181"/>
      <c r="RBU277" s="181"/>
      <c r="RBV277" s="182"/>
      <c r="RBW277" s="134"/>
      <c r="RBX277" s="135"/>
      <c r="RBY277" s="111"/>
      <c r="RBZ277" s="178"/>
      <c r="RCA277" s="178"/>
      <c r="RCB277" s="178"/>
      <c r="RCC277" s="178"/>
      <c r="RCD277" s="179"/>
      <c r="RCE277" s="73"/>
      <c r="RCF277" s="73"/>
      <c r="RCG277" s="180"/>
      <c r="RCH277" s="75"/>
      <c r="RCI277" s="76"/>
      <c r="RCJ277" s="180"/>
      <c r="RCK277" s="180"/>
      <c r="RCL277" s="180"/>
      <c r="RCM277" s="75"/>
      <c r="RCN277" s="76"/>
      <c r="RCO277" s="181"/>
      <c r="RCP277" s="181"/>
      <c r="RCQ277" s="182"/>
      <c r="RCR277" s="134"/>
      <c r="RCS277" s="135"/>
      <c r="RCT277" s="111"/>
      <c r="RCU277" s="178"/>
      <c r="RCV277" s="178"/>
      <c r="RCW277" s="178"/>
      <c r="RCX277" s="178"/>
      <c r="RCY277" s="179"/>
      <c r="RCZ277" s="73"/>
      <c r="RDA277" s="73"/>
      <c r="RDB277" s="180"/>
      <c r="RDC277" s="75"/>
      <c r="RDD277" s="76"/>
      <c r="RDE277" s="180"/>
      <c r="RDF277" s="180"/>
      <c r="RDG277" s="180"/>
      <c r="RDH277" s="75"/>
      <c r="RDI277" s="76"/>
      <c r="RDJ277" s="181"/>
      <c r="RDK277" s="181"/>
      <c r="RDL277" s="182"/>
      <c r="RDM277" s="134"/>
      <c r="RDN277" s="135"/>
      <c r="RDO277" s="111"/>
      <c r="RDP277" s="178"/>
      <c r="RDQ277" s="178"/>
      <c r="RDR277" s="178"/>
      <c r="RDS277" s="178"/>
      <c r="RDT277" s="179"/>
      <c r="RDU277" s="73"/>
      <c r="RDV277" s="73"/>
      <c r="RDW277" s="180"/>
      <c r="RDX277" s="75"/>
      <c r="RDY277" s="76"/>
      <c r="RDZ277" s="180"/>
      <c r="REA277" s="180"/>
      <c r="REB277" s="180"/>
      <c r="REC277" s="75"/>
      <c r="RED277" s="76"/>
      <c r="REE277" s="181"/>
      <c r="REF277" s="181"/>
      <c r="REG277" s="182"/>
      <c r="REH277" s="134"/>
      <c r="REI277" s="135"/>
      <c r="REJ277" s="111"/>
      <c r="REK277" s="178"/>
      <c r="REL277" s="178"/>
      <c r="REM277" s="178"/>
      <c r="REN277" s="178"/>
      <c r="REO277" s="179"/>
      <c r="REP277" s="73"/>
      <c r="REQ277" s="73"/>
      <c r="RER277" s="180"/>
      <c r="RES277" s="75"/>
      <c r="RET277" s="76"/>
      <c r="REU277" s="180"/>
      <c r="REV277" s="180"/>
      <c r="REW277" s="180"/>
      <c r="REX277" s="75"/>
      <c r="REY277" s="76"/>
      <c r="REZ277" s="181"/>
      <c r="RFA277" s="181"/>
      <c r="RFB277" s="182"/>
      <c r="RFC277" s="134"/>
      <c r="RFD277" s="135"/>
      <c r="RFE277" s="111"/>
      <c r="RFF277" s="178"/>
      <c r="RFG277" s="178"/>
      <c r="RFH277" s="178"/>
      <c r="RFI277" s="178"/>
      <c r="RFJ277" s="179"/>
      <c r="RFK277" s="73"/>
      <c r="RFL277" s="73"/>
      <c r="RFM277" s="180"/>
      <c r="RFN277" s="75"/>
      <c r="RFO277" s="76"/>
      <c r="RFP277" s="180"/>
      <c r="RFQ277" s="180"/>
      <c r="RFR277" s="180"/>
      <c r="RFS277" s="75"/>
      <c r="RFT277" s="76"/>
      <c r="RFU277" s="181"/>
      <c r="RFV277" s="181"/>
      <c r="RFW277" s="182"/>
      <c r="RFX277" s="134"/>
      <c r="RFY277" s="135"/>
      <c r="RFZ277" s="111"/>
      <c r="RGA277" s="178"/>
      <c r="RGB277" s="178"/>
      <c r="RGC277" s="178"/>
      <c r="RGD277" s="178"/>
      <c r="RGE277" s="179"/>
      <c r="RGF277" s="73"/>
      <c r="RGG277" s="73"/>
      <c r="RGH277" s="180"/>
      <c r="RGI277" s="75"/>
      <c r="RGJ277" s="76"/>
      <c r="RGK277" s="180"/>
      <c r="RGL277" s="180"/>
      <c r="RGM277" s="180"/>
      <c r="RGN277" s="75"/>
      <c r="RGO277" s="76"/>
      <c r="RGP277" s="181"/>
      <c r="RGQ277" s="181"/>
      <c r="RGR277" s="182"/>
      <c r="RGS277" s="134"/>
      <c r="RGT277" s="135"/>
      <c r="RGU277" s="111"/>
      <c r="RGV277" s="178"/>
      <c r="RGW277" s="178"/>
      <c r="RGX277" s="178"/>
      <c r="RGY277" s="178"/>
      <c r="RGZ277" s="179"/>
      <c r="RHA277" s="73"/>
      <c r="RHB277" s="73"/>
      <c r="RHC277" s="180"/>
      <c r="RHD277" s="75"/>
      <c r="RHE277" s="76"/>
      <c r="RHF277" s="180"/>
      <c r="RHG277" s="180"/>
      <c r="RHH277" s="180"/>
      <c r="RHI277" s="75"/>
      <c r="RHJ277" s="76"/>
      <c r="RHK277" s="181"/>
      <c r="RHL277" s="181"/>
      <c r="RHM277" s="182"/>
      <c r="RHN277" s="134"/>
      <c r="RHO277" s="135"/>
      <c r="RHP277" s="111"/>
      <c r="RHQ277" s="178"/>
      <c r="RHR277" s="178"/>
      <c r="RHS277" s="178"/>
      <c r="RHT277" s="178"/>
      <c r="RHU277" s="179"/>
      <c r="RHV277" s="73"/>
      <c r="RHW277" s="73"/>
      <c r="RHX277" s="180"/>
      <c r="RHY277" s="75"/>
      <c r="RHZ277" s="76"/>
      <c r="RIA277" s="180"/>
      <c r="RIB277" s="180"/>
      <c r="RIC277" s="180"/>
      <c r="RID277" s="75"/>
      <c r="RIE277" s="76"/>
      <c r="RIF277" s="181"/>
      <c r="RIG277" s="181"/>
      <c r="RIH277" s="182"/>
      <c r="RII277" s="134"/>
      <c r="RIJ277" s="135"/>
      <c r="RIK277" s="111"/>
      <c r="RIL277" s="178"/>
      <c r="RIM277" s="178"/>
      <c r="RIN277" s="178"/>
      <c r="RIO277" s="178"/>
      <c r="RIP277" s="179"/>
      <c r="RIQ277" s="73"/>
      <c r="RIR277" s="73"/>
      <c r="RIS277" s="180"/>
      <c r="RIT277" s="75"/>
      <c r="RIU277" s="76"/>
      <c r="RIV277" s="180"/>
      <c r="RIW277" s="180"/>
      <c r="RIX277" s="180"/>
      <c r="RIY277" s="75"/>
      <c r="RIZ277" s="76"/>
      <c r="RJA277" s="181"/>
      <c r="RJB277" s="181"/>
      <c r="RJC277" s="182"/>
      <c r="RJD277" s="134"/>
      <c r="RJE277" s="135"/>
      <c r="RJF277" s="111"/>
      <c r="RJG277" s="178"/>
      <c r="RJH277" s="178"/>
      <c r="RJI277" s="178"/>
      <c r="RJJ277" s="178"/>
      <c r="RJK277" s="179"/>
      <c r="RJL277" s="73"/>
      <c r="RJM277" s="73"/>
      <c r="RJN277" s="180"/>
      <c r="RJO277" s="75"/>
      <c r="RJP277" s="76"/>
      <c r="RJQ277" s="180"/>
      <c r="RJR277" s="180"/>
      <c r="RJS277" s="180"/>
      <c r="RJT277" s="75"/>
      <c r="RJU277" s="76"/>
      <c r="RJV277" s="181"/>
      <c r="RJW277" s="181"/>
      <c r="RJX277" s="182"/>
      <c r="RJY277" s="134"/>
      <c r="RJZ277" s="135"/>
      <c r="RKA277" s="111"/>
      <c r="RKB277" s="178"/>
      <c r="RKC277" s="178"/>
      <c r="RKD277" s="178"/>
      <c r="RKE277" s="178"/>
      <c r="RKF277" s="179"/>
      <c r="RKG277" s="73"/>
      <c r="RKH277" s="73"/>
      <c r="RKI277" s="180"/>
      <c r="RKJ277" s="75"/>
      <c r="RKK277" s="76"/>
      <c r="RKL277" s="180"/>
      <c r="RKM277" s="180"/>
      <c r="RKN277" s="180"/>
      <c r="RKO277" s="75"/>
      <c r="RKP277" s="76"/>
      <c r="RKQ277" s="181"/>
      <c r="RKR277" s="181"/>
      <c r="RKS277" s="182"/>
      <c r="RKT277" s="134"/>
      <c r="RKU277" s="135"/>
      <c r="RKV277" s="111"/>
      <c r="RKW277" s="178"/>
      <c r="RKX277" s="178"/>
      <c r="RKY277" s="178"/>
      <c r="RKZ277" s="178"/>
      <c r="RLA277" s="179"/>
      <c r="RLB277" s="73"/>
      <c r="RLC277" s="73"/>
      <c r="RLD277" s="180"/>
      <c r="RLE277" s="75"/>
      <c r="RLF277" s="76"/>
      <c r="RLG277" s="180"/>
      <c r="RLH277" s="180"/>
      <c r="RLI277" s="180"/>
      <c r="RLJ277" s="75"/>
      <c r="RLK277" s="76"/>
      <c r="RLL277" s="181"/>
      <c r="RLM277" s="181"/>
      <c r="RLN277" s="182"/>
      <c r="RLO277" s="134"/>
      <c r="RLP277" s="135"/>
      <c r="RLQ277" s="111"/>
      <c r="RLR277" s="178"/>
      <c r="RLS277" s="178"/>
      <c r="RLT277" s="178"/>
      <c r="RLU277" s="178"/>
      <c r="RLV277" s="179"/>
      <c r="RLW277" s="73"/>
      <c r="RLX277" s="73"/>
      <c r="RLY277" s="180"/>
      <c r="RLZ277" s="75"/>
      <c r="RMA277" s="76"/>
      <c r="RMB277" s="180"/>
      <c r="RMC277" s="180"/>
      <c r="RMD277" s="180"/>
      <c r="RME277" s="75"/>
      <c r="RMF277" s="76"/>
      <c r="RMG277" s="181"/>
      <c r="RMH277" s="181"/>
      <c r="RMI277" s="182"/>
      <c r="RMJ277" s="134"/>
      <c r="RMK277" s="135"/>
      <c r="RML277" s="111"/>
      <c r="RMM277" s="178"/>
      <c r="RMN277" s="178"/>
      <c r="RMO277" s="178"/>
      <c r="RMP277" s="178"/>
      <c r="RMQ277" s="179"/>
      <c r="RMR277" s="73"/>
      <c r="RMS277" s="73"/>
      <c r="RMT277" s="180"/>
      <c r="RMU277" s="75"/>
      <c r="RMV277" s="76"/>
      <c r="RMW277" s="180"/>
      <c r="RMX277" s="180"/>
      <c r="RMY277" s="180"/>
      <c r="RMZ277" s="75"/>
      <c r="RNA277" s="76"/>
      <c r="RNB277" s="181"/>
      <c r="RNC277" s="181"/>
      <c r="RND277" s="182"/>
      <c r="RNE277" s="134"/>
      <c r="RNF277" s="135"/>
      <c r="RNG277" s="111"/>
      <c r="RNH277" s="178"/>
      <c r="RNI277" s="178"/>
      <c r="RNJ277" s="178"/>
      <c r="RNK277" s="178"/>
      <c r="RNL277" s="179"/>
      <c r="RNM277" s="73"/>
      <c r="RNN277" s="73"/>
      <c r="RNO277" s="180"/>
      <c r="RNP277" s="75"/>
      <c r="RNQ277" s="76"/>
      <c r="RNR277" s="180"/>
      <c r="RNS277" s="180"/>
      <c r="RNT277" s="180"/>
      <c r="RNU277" s="75"/>
      <c r="RNV277" s="76"/>
      <c r="RNW277" s="181"/>
      <c r="RNX277" s="181"/>
      <c r="RNY277" s="182"/>
      <c r="RNZ277" s="134"/>
      <c r="ROA277" s="135"/>
      <c r="ROB277" s="111"/>
      <c r="ROC277" s="178"/>
      <c r="ROD277" s="178"/>
      <c r="ROE277" s="178"/>
      <c r="ROF277" s="178"/>
      <c r="ROG277" s="179"/>
      <c r="ROH277" s="73"/>
      <c r="ROI277" s="73"/>
      <c r="ROJ277" s="180"/>
      <c r="ROK277" s="75"/>
      <c r="ROL277" s="76"/>
      <c r="ROM277" s="180"/>
      <c r="RON277" s="180"/>
      <c r="ROO277" s="180"/>
      <c r="ROP277" s="75"/>
      <c r="ROQ277" s="76"/>
      <c r="ROR277" s="181"/>
      <c r="ROS277" s="181"/>
      <c r="ROT277" s="182"/>
      <c r="ROU277" s="134"/>
      <c r="ROV277" s="135"/>
      <c r="ROW277" s="111"/>
      <c r="ROX277" s="178"/>
      <c r="ROY277" s="178"/>
      <c r="ROZ277" s="178"/>
      <c r="RPA277" s="178"/>
      <c r="RPB277" s="179"/>
      <c r="RPC277" s="73"/>
      <c r="RPD277" s="73"/>
      <c r="RPE277" s="180"/>
      <c r="RPF277" s="75"/>
      <c r="RPG277" s="76"/>
      <c r="RPH277" s="180"/>
      <c r="RPI277" s="180"/>
      <c r="RPJ277" s="180"/>
      <c r="RPK277" s="75"/>
      <c r="RPL277" s="76"/>
      <c r="RPM277" s="181"/>
      <c r="RPN277" s="181"/>
      <c r="RPO277" s="182"/>
      <c r="RPP277" s="134"/>
      <c r="RPQ277" s="135"/>
      <c r="RPR277" s="111"/>
      <c r="RPS277" s="178"/>
      <c r="RPT277" s="178"/>
      <c r="RPU277" s="178"/>
      <c r="RPV277" s="178"/>
      <c r="RPW277" s="179"/>
      <c r="RPX277" s="73"/>
      <c r="RPY277" s="73"/>
      <c r="RPZ277" s="180"/>
      <c r="RQA277" s="75"/>
      <c r="RQB277" s="76"/>
      <c r="RQC277" s="180"/>
      <c r="RQD277" s="180"/>
      <c r="RQE277" s="180"/>
      <c r="RQF277" s="75"/>
      <c r="RQG277" s="76"/>
      <c r="RQH277" s="181"/>
      <c r="RQI277" s="181"/>
      <c r="RQJ277" s="182"/>
      <c r="RQK277" s="134"/>
      <c r="RQL277" s="135"/>
      <c r="RQM277" s="111"/>
      <c r="RQN277" s="178"/>
      <c r="RQO277" s="178"/>
      <c r="RQP277" s="178"/>
      <c r="RQQ277" s="178"/>
      <c r="RQR277" s="179"/>
      <c r="RQS277" s="73"/>
      <c r="RQT277" s="73"/>
      <c r="RQU277" s="180"/>
      <c r="RQV277" s="75"/>
      <c r="RQW277" s="76"/>
      <c r="RQX277" s="180"/>
      <c r="RQY277" s="180"/>
      <c r="RQZ277" s="180"/>
      <c r="RRA277" s="75"/>
      <c r="RRB277" s="76"/>
      <c r="RRC277" s="181"/>
      <c r="RRD277" s="181"/>
      <c r="RRE277" s="182"/>
      <c r="RRF277" s="134"/>
      <c r="RRG277" s="135"/>
      <c r="RRH277" s="111"/>
      <c r="RRI277" s="178"/>
      <c r="RRJ277" s="178"/>
      <c r="RRK277" s="178"/>
      <c r="RRL277" s="178"/>
      <c r="RRM277" s="179"/>
      <c r="RRN277" s="73"/>
      <c r="RRO277" s="73"/>
      <c r="RRP277" s="180"/>
      <c r="RRQ277" s="75"/>
      <c r="RRR277" s="76"/>
      <c r="RRS277" s="180"/>
      <c r="RRT277" s="180"/>
      <c r="RRU277" s="180"/>
      <c r="RRV277" s="75"/>
      <c r="RRW277" s="76"/>
      <c r="RRX277" s="181"/>
      <c r="RRY277" s="181"/>
      <c r="RRZ277" s="182"/>
      <c r="RSA277" s="134"/>
      <c r="RSB277" s="135"/>
      <c r="RSC277" s="111"/>
      <c r="RSD277" s="178"/>
      <c r="RSE277" s="178"/>
      <c r="RSF277" s="178"/>
      <c r="RSG277" s="178"/>
      <c r="RSH277" s="179"/>
      <c r="RSI277" s="73"/>
      <c r="RSJ277" s="73"/>
      <c r="RSK277" s="180"/>
      <c r="RSL277" s="75"/>
      <c r="RSM277" s="76"/>
      <c r="RSN277" s="180"/>
      <c r="RSO277" s="180"/>
      <c r="RSP277" s="180"/>
      <c r="RSQ277" s="75"/>
      <c r="RSR277" s="76"/>
      <c r="RSS277" s="181"/>
      <c r="RST277" s="181"/>
      <c r="RSU277" s="182"/>
      <c r="RSV277" s="134"/>
      <c r="RSW277" s="135"/>
      <c r="RSX277" s="111"/>
      <c r="RSY277" s="178"/>
      <c r="RSZ277" s="178"/>
      <c r="RTA277" s="178"/>
      <c r="RTB277" s="178"/>
      <c r="RTC277" s="179"/>
      <c r="RTD277" s="73"/>
      <c r="RTE277" s="73"/>
      <c r="RTF277" s="180"/>
      <c r="RTG277" s="75"/>
      <c r="RTH277" s="76"/>
      <c r="RTI277" s="180"/>
      <c r="RTJ277" s="180"/>
      <c r="RTK277" s="180"/>
      <c r="RTL277" s="75"/>
      <c r="RTM277" s="76"/>
      <c r="RTN277" s="181"/>
      <c r="RTO277" s="181"/>
      <c r="RTP277" s="182"/>
      <c r="RTQ277" s="134"/>
      <c r="RTR277" s="135"/>
      <c r="RTS277" s="111"/>
      <c r="RTT277" s="178"/>
      <c r="RTU277" s="178"/>
      <c r="RTV277" s="178"/>
      <c r="RTW277" s="178"/>
      <c r="RTX277" s="179"/>
      <c r="RTY277" s="73"/>
      <c r="RTZ277" s="73"/>
      <c r="RUA277" s="180"/>
      <c r="RUB277" s="75"/>
      <c r="RUC277" s="76"/>
      <c r="RUD277" s="180"/>
      <c r="RUE277" s="180"/>
      <c r="RUF277" s="180"/>
      <c r="RUG277" s="75"/>
      <c r="RUH277" s="76"/>
      <c r="RUI277" s="181"/>
      <c r="RUJ277" s="181"/>
      <c r="RUK277" s="182"/>
      <c r="RUL277" s="134"/>
      <c r="RUM277" s="135"/>
      <c r="RUN277" s="111"/>
      <c r="RUO277" s="178"/>
      <c r="RUP277" s="178"/>
      <c r="RUQ277" s="178"/>
      <c r="RUR277" s="178"/>
      <c r="RUS277" s="179"/>
      <c r="RUT277" s="73"/>
      <c r="RUU277" s="73"/>
      <c r="RUV277" s="180"/>
      <c r="RUW277" s="75"/>
      <c r="RUX277" s="76"/>
      <c r="RUY277" s="180"/>
      <c r="RUZ277" s="180"/>
      <c r="RVA277" s="180"/>
      <c r="RVB277" s="75"/>
      <c r="RVC277" s="76"/>
      <c r="RVD277" s="181"/>
      <c r="RVE277" s="181"/>
      <c r="RVF277" s="182"/>
      <c r="RVG277" s="134"/>
      <c r="RVH277" s="135"/>
      <c r="RVI277" s="111"/>
      <c r="RVJ277" s="178"/>
      <c r="RVK277" s="178"/>
      <c r="RVL277" s="178"/>
      <c r="RVM277" s="178"/>
      <c r="RVN277" s="179"/>
      <c r="RVO277" s="73"/>
      <c r="RVP277" s="73"/>
      <c r="RVQ277" s="180"/>
      <c r="RVR277" s="75"/>
      <c r="RVS277" s="76"/>
      <c r="RVT277" s="180"/>
      <c r="RVU277" s="180"/>
      <c r="RVV277" s="180"/>
      <c r="RVW277" s="75"/>
      <c r="RVX277" s="76"/>
      <c r="RVY277" s="181"/>
      <c r="RVZ277" s="181"/>
      <c r="RWA277" s="182"/>
      <c r="RWB277" s="134"/>
      <c r="RWC277" s="135"/>
      <c r="RWD277" s="111"/>
      <c r="RWE277" s="178"/>
      <c r="RWF277" s="178"/>
      <c r="RWG277" s="178"/>
      <c r="RWH277" s="178"/>
      <c r="RWI277" s="179"/>
      <c r="RWJ277" s="73"/>
      <c r="RWK277" s="73"/>
      <c r="RWL277" s="180"/>
      <c r="RWM277" s="75"/>
      <c r="RWN277" s="76"/>
      <c r="RWO277" s="180"/>
      <c r="RWP277" s="180"/>
      <c r="RWQ277" s="180"/>
      <c r="RWR277" s="75"/>
      <c r="RWS277" s="76"/>
      <c r="RWT277" s="181"/>
      <c r="RWU277" s="181"/>
      <c r="RWV277" s="182"/>
      <c r="RWW277" s="134"/>
      <c r="RWX277" s="135"/>
      <c r="RWY277" s="111"/>
      <c r="RWZ277" s="178"/>
      <c r="RXA277" s="178"/>
      <c r="RXB277" s="178"/>
      <c r="RXC277" s="178"/>
      <c r="RXD277" s="179"/>
      <c r="RXE277" s="73"/>
      <c r="RXF277" s="73"/>
      <c r="RXG277" s="180"/>
      <c r="RXH277" s="75"/>
      <c r="RXI277" s="76"/>
      <c r="RXJ277" s="180"/>
      <c r="RXK277" s="180"/>
      <c r="RXL277" s="180"/>
      <c r="RXM277" s="75"/>
      <c r="RXN277" s="76"/>
      <c r="RXO277" s="181"/>
      <c r="RXP277" s="181"/>
      <c r="RXQ277" s="182"/>
      <c r="RXR277" s="134"/>
      <c r="RXS277" s="135"/>
      <c r="RXT277" s="111"/>
      <c r="RXU277" s="178"/>
      <c r="RXV277" s="178"/>
      <c r="RXW277" s="178"/>
      <c r="RXX277" s="178"/>
      <c r="RXY277" s="179"/>
      <c r="RXZ277" s="73"/>
      <c r="RYA277" s="73"/>
      <c r="RYB277" s="180"/>
      <c r="RYC277" s="75"/>
      <c r="RYD277" s="76"/>
      <c r="RYE277" s="180"/>
      <c r="RYF277" s="180"/>
      <c r="RYG277" s="180"/>
      <c r="RYH277" s="75"/>
      <c r="RYI277" s="76"/>
      <c r="RYJ277" s="181"/>
      <c r="RYK277" s="181"/>
      <c r="RYL277" s="182"/>
      <c r="RYM277" s="134"/>
      <c r="RYN277" s="135"/>
      <c r="RYO277" s="111"/>
      <c r="RYP277" s="178"/>
      <c r="RYQ277" s="178"/>
      <c r="RYR277" s="178"/>
      <c r="RYS277" s="178"/>
      <c r="RYT277" s="179"/>
      <c r="RYU277" s="73"/>
      <c r="RYV277" s="73"/>
      <c r="RYW277" s="180"/>
      <c r="RYX277" s="75"/>
      <c r="RYY277" s="76"/>
      <c r="RYZ277" s="180"/>
      <c r="RZA277" s="180"/>
      <c r="RZB277" s="180"/>
      <c r="RZC277" s="75"/>
      <c r="RZD277" s="76"/>
      <c r="RZE277" s="181"/>
      <c r="RZF277" s="181"/>
      <c r="RZG277" s="182"/>
      <c r="RZH277" s="134"/>
      <c r="RZI277" s="135"/>
      <c r="RZJ277" s="111"/>
      <c r="RZK277" s="178"/>
      <c r="RZL277" s="178"/>
      <c r="RZM277" s="178"/>
      <c r="RZN277" s="178"/>
      <c r="RZO277" s="179"/>
      <c r="RZP277" s="73"/>
      <c r="RZQ277" s="73"/>
      <c r="RZR277" s="180"/>
      <c r="RZS277" s="75"/>
      <c r="RZT277" s="76"/>
      <c r="RZU277" s="180"/>
      <c r="RZV277" s="180"/>
      <c r="RZW277" s="180"/>
      <c r="RZX277" s="75"/>
      <c r="RZY277" s="76"/>
      <c r="RZZ277" s="181"/>
      <c r="SAA277" s="181"/>
      <c r="SAB277" s="182"/>
      <c r="SAC277" s="134"/>
      <c r="SAD277" s="135"/>
      <c r="SAE277" s="111"/>
      <c r="SAF277" s="178"/>
      <c r="SAG277" s="178"/>
      <c r="SAH277" s="178"/>
      <c r="SAI277" s="178"/>
      <c r="SAJ277" s="179"/>
      <c r="SAK277" s="73"/>
      <c r="SAL277" s="73"/>
      <c r="SAM277" s="180"/>
      <c r="SAN277" s="75"/>
      <c r="SAO277" s="76"/>
      <c r="SAP277" s="180"/>
      <c r="SAQ277" s="180"/>
      <c r="SAR277" s="180"/>
      <c r="SAS277" s="75"/>
      <c r="SAT277" s="76"/>
      <c r="SAU277" s="181"/>
      <c r="SAV277" s="181"/>
      <c r="SAW277" s="182"/>
      <c r="SAX277" s="134"/>
      <c r="SAY277" s="135"/>
      <c r="SAZ277" s="111"/>
      <c r="SBA277" s="178"/>
      <c r="SBB277" s="178"/>
      <c r="SBC277" s="178"/>
      <c r="SBD277" s="178"/>
      <c r="SBE277" s="179"/>
      <c r="SBF277" s="73"/>
      <c r="SBG277" s="73"/>
      <c r="SBH277" s="180"/>
      <c r="SBI277" s="75"/>
      <c r="SBJ277" s="76"/>
      <c r="SBK277" s="180"/>
      <c r="SBL277" s="180"/>
      <c r="SBM277" s="180"/>
      <c r="SBN277" s="75"/>
      <c r="SBO277" s="76"/>
      <c r="SBP277" s="181"/>
      <c r="SBQ277" s="181"/>
      <c r="SBR277" s="182"/>
      <c r="SBS277" s="134"/>
      <c r="SBT277" s="135"/>
      <c r="SBU277" s="111"/>
      <c r="SBV277" s="178"/>
      <c r="SBW277" s="178"/>
      <c r="SBX277" s="178"/>
      <c r="SBY277" s="178"/>
      <c r="SBZ277" s="179"/>
      <c r="SCA277" s="73"/>
      <c r="SCB277" s="73"/>
      <c r="SCC277" s="180"/>
      <c r="SCD277" s="75"/>
      <c r="SCE277" s="76"/>
      <c r="SCF277" s="180"/>
      <c r="SCG277" s="180"/>
      <c r="SCH277" s="180"/>
      <c r="SCI277" s="75"/>
      <c r="SCJ277" s="76"/>
      <c r="SCK277" s="181"/>
      <c r="SCL277" s="181"/>
      <c r="SCM277" s="182"/>
      <c r="SCN277" s="134"/>
      <c r="SCO277" s="135"/>
      <c r="SCP277" s="111"/>
      <c r="SCQ277" s="178"/>
      <c r="SCR277" s="178"/>
      <c r="SCS277" s="178"/>
      <c r="SCT277" s="178"/>
      <c r="SCU277" s="179"/>
      <c r="SCV277" s="73"/>
      <c r="SCW277" s="73"/>
      <c r="SCX277" s="180"/>
      <c r="SCY277" s="75"/>
      <c r="SCZ277" s="76"/>
      <c r="SDA277" s="180"/>
      <c r="SDB277" s="180"/>
      <c r="SDC277" s="180"/>
      <c r="SDD277" s="75"/>
      <c r="SDE277" s="76"/>
      <c r="SDF277" s="181"/>
      <c r="SDG277" s="181"/>
      <c r="SDH277" s="182"/>
      <c r="SDI277" s="134"/>
      <c r="SDJ277" s="135"/>
      <c r="SDK277" s="111"/>
      <c r="SDL277" s="178"/>
      <c r="SDM277" s="178"/>
      <c r="SDN277" s="178"/>
      <c r="SDO277" s="178"/>
      <c r="SDP277" s="179"/>
      <c r="SDQ277" s="73"/>
      <c r="SDR277" s="73"/>
      <c r="SDS277" s="180"/>
      <c r="SDT277" s="75"/>
      <c r="SDU277" s="76"/>
      <c r="SDV277" s="180"/>
      <c r="SDW277" s="180"/>
      <c r="SDX277" s="180"/>
      <c r="SDY277" s="75"/>
      <c r="SDZ277" s="76"/>
      <c r="SEA277" s="181"/>
      <c r="SEB277" s="181"/>
      <c r="SEC277" s="182"/>
      <c r="SED277" s="134"/>
      <c r="SEE277" s="135"/>
      <c r="SEF277" s="111"/>
      <c r="SEG277" s="178"/>
      <c r="SEH277" s="178"/>
      <c r="SEI277" s="178"/>
      <c r="SEJ277" s="178"/>
      <c r="SEK277" s="179"/>
      <c r="SEL277" s="73"/>
      <c r="SEM277" s="73"/>
      <c r="SEN277" s="180"/>
      <c r="SEO277" s="75"/>
      <c r="SEP277" s="76"/>
      <c r="SEQ277" s="180"/>
      <c r="SER277" s="180"/>
      <c r="SES277" s="180"/>
      <c r="SET277" s="75"/>
      <c r="SEU277" s="76"/>
      <c r="SEV277" s="181"/>
      <c r="SEW277" s="181"/>
      <c r="SEX277" s="182"/>
      <c r="SEY277" s="134"/>
      <c r="SEZ277" s="135"/>
      <c r="SFA277" s="111"/>
      <c r="SFB277" s="178"/>
      <c r="SFC277" s="178"/>
      <c r="SFD277" s="178"/>
      <c r="SFE277" s="178"/>
      <c r="SFF277" s="179"/>
      <c r="SFG277" s="73"/>
      <c r="SFH277" s="73"/>
      <c r="SFI277" s="180"/>
      <c r="SFJ277" s="75"/>
      <c r="SFK277" s="76"/>
      <c r="SFL277" s="180"/>
      <c r="SFM277" s="180"/>
      <c r="SFN277" s="180"/>
      <c r="SFO277" s="75"/>
      <c r="SFP277" s="76"/>
      <c r="SFQ277" s="181"/>
      <c r="SFR277" s="181"/>
      <c r="SFS277" s="182"/>
      <c r="SFT277" s="134"/>
      <c r="SFU277" s="135"/>
      <c r="SFV277" s="111"/>
      <c r="SFW277" s="178"/>
      <c r="SFX277" s="178"/>
      <c r="SFY277" s="178"/>
      <c r="SFZ277" s="178"/>
      <c r="SGA277" s="179"/>
      <c r="SGB277" s="73"/>
      <c r="SGC277" s="73"/>
      <c r="SGD277" s="180"/>
      <c r="SGE277" s="75"/>
      <c r="SGF277" s="76"/>
      <c r="SGG277" s="180"/>
      <c r="SGH277" s="180"/>
      <c r="SGI277" s="180"/>
      <c r="SGJ277" s="75"/>
      <c r="SGK277" s="76"/>
      <c r="SGL277" s="181"/>
      <c r="SGM277" s="181"/>
      <c r="SGN277" s="182"/>
      <c r="SGO277" s="134"/>
      <c r="SGP277" s="135"/>
      <c r="SGQ277" s="111"/>
      <c r="SGR277" s="178"/>
      <c r="SGS277" s="178"/>
      <c r="SGT277" s="178"/>
      <c r="SGU277" s="178"/>
      <c r="SGV277" s="179"/>
      <c r="SGW277" s="73"/>
      <c r="SGX277" s="73"/>
      <c r="SGY277" s="180"/>
      <c r="SGZ277" s="75"/>
      <c r="SHA277" s="76"/>
      <c r="SHB277" s="180"/>
      <c r="SHC277" s="180"/>
      <c r="SHD277" s="180"/>
      <c r="SHE277" s="75"/>
      <c r="SHF277" s="76"/>
      <c r="SHG277" s="181"/>
      <c r="SHH277" s="181"/>
      <c r="SHI277" s="182"/>
      <c r="SHJ277" s="134"/>
      <c r="SHK277" s="135"/>
      <c r="SHL277" s="111"/>
      <c r="SHM277" s="178"/>
      <c r="SHN277" s="178"/>
      <c r="SHO277" s="178"/>
      <c r="SHP277" s="178"/>
      <c r="SHQ277" s="179"/>
      <c r="SHR277" s="73"/>
      <c r="SHS277" s="73"/>
      <c r="SHT277" s="180"/>
      <c r="SHU277" s="75"/>
      <c r="SHV277" s="76"/>
      <c r="SHW277" s="180"/>
      <c r="SHX277" s="180"/>
      <c r="SHY277" s="180"/>
      <c r="SHZ277" s="75"/>
      <c r="SIA277" s="76"/>
      <c r="SIB277" s="181"/>
      <c r="SIC277" s="181"/>
      <c r="SID277" s="182"/>
      <c r="SIE277" s="134"/>
      <c r="SIF277" s="135"/>
      <c r="SIG277" s="111"/>
      <c r="SIH277" s="178"/>
      <c r="SII277" s="178"/>
      <c r="SIJ277" s="178"/>
      <c r="SIK277" s="178"/>
      <c r="SIL277" s="179"/>
      <c r="SIM277" s="73"/>
      <c r="SIN277" s="73"/>
      <c r="SIO277" s="180"/>
      <c r="SIP277" s="75"/>
      <c r="SIQ277" s="76"/>
      <c r="SIR277" s="180"/>
      <c r="SIS277" s="180"/>
      <c r="SIT277" s="180"/>
      <c r="SIU277" s="75"/>
      <c r="SIV277" s="76"/>
      <c r="SIW277" s="181"/>
      <c r="SIX277" s="181"/>
      <c r="SIY277" s="182"/>
      <c r="SIZ277" s="134"/>
      <c r="SJA277" s="135"/>
      <c r="SJB277" s="111"/>
      <c r="SJC277" s="178"/>
      <c r="SJD277" s="178"/>
      <c r="SJE277" s="178"/>
      <c r="SJF277" s="178"/>
      <c r="SJG277" s="179"/>
      <c r="SJH277" s="73"/>
      <c r="SJI277" s="73"/>
      <c r="SJJ277" s="180"/>
      <c r="SJK277" s="75"/>
      <c r="SJL277" s="76"/>
      <c r="SJM277" s="180"/>
      <c r="SJN277" s="180"/>
      <c r="SJO277" s="180"/>
      <c r="SJP277" s="75"/>
      <c r="SJQ277" s="76"/>
      <c r="SJR277" s="181"/>
      <c r="SJS277" s="181"/>
      <c r="SJT277" s="182"/>
      <c r="SJU277" s="134"/>
      <c r="SJV277" s="135"/>
      <c r="SJW277" s="111"/>
      <c r="SJX277" s="178"/>
      <c r="SJY277" s="178"/>
      <c r="SJZ277" s="178"/>
      <c r="SKA277" s="178"/>
      <c r="SKB277" s="179"/>
      <c r="SKC277" s="73"/>
      <c r="SKD277" s="73"/>
      <c r="SKE277" s="180"/>
      <c r="SKF277" s="75"/>
      <c r="SKG277" s="76"/>
      <c r="SKH277" s="180"/>
      <c r="SKI277" s="180"/>
      <c r="SKJ277" s="180"/>
      <c r="SKK277" s="75"/>
      <c r="SKL277" s="76"/>
      <c r="SKM277" s="181"/>
      <c r="SKN277" s="181"/>
      <c r="SKO277" s="182"/>
      <c r="SKP277" s="134"/>
      <c r="SKQ277" s="135"/>
      <c r="SKR277" s="111"/>
      <c r="SKS277" s="178"/>
      <c r="SKT277" s="178"/>
      <c r="SKU277" s="178"/>
      <c r="SKV277" s="178"/>
      <c r="SKW277" s="179"/>
      <c r="SKX277" s="73"/>
      <c r="SKY277" s="73"/>
      <c r="SKZ277" s="180"/>
      <c r="SLA277" s="75"/>
      <c r="SLB277" s="76"/>
      <c r="SLC277" s="180"/>
      <c r="SLD277" s="180"/>
      <c r="SLE277" s="180"/>
      <c r="SLF277" s="75"/>
      <c r="SLG277" s="76"/>
      <c r="SLH277" s="181"/>
      <c r="SLI277" s="181"/>
      <c r="SLJ277" s="182"/>
      <c r="SLK277" s="134"/>
      <c r="SLL277" s="135"/>
      <c r="SLM277" s="111"/>
      <c r="SLN277" s="178"/>
      <c r="SLO277" s="178"/>
      <c r="SLP277" s="178"/>
      <c r="SLQ277" s="178"/>
      <c r="SLR277" s="179"/>
      <c r="SLS277" s="73"/>
      <c r="SLT277" s="73"/>
      <c r="SLU277" s="180"/>
      <c r="SLV277" s="75"/>
      <c r="SLW277" s="76"/>
      <c r="SLX277" s="180"/>
      <c r="SLY277" s="180"/>
      <c r="SLZ277" s="180"/>
      <c r="SMA277" s="75"/>
      <c r="SMB277" s="76"/>
      <c r="SMC277" s="181"/>
      <c r="SMD277" s="181"/>
      <c r="SME277" s="182"/>
      <c r="SMF277" s="134"/>
      <c r="SMG277" s="135"/>
      <c r="SMH277" s="111"/>
      <c r="SMI277" s="178"/>
      <c r="SMJ277" s="178"/>
      <c r="SMK277" s="178"/>
      <c r="SML277" s="178"/>
      <c r="SMM277" s="179"/>
      <c r="SMN277" s="73"/>
      <c r="SMO277" s="73"/>
      <c r="SMP277" s="180"/>
      <c r="SMQ277" s="75"/>
      <c r="SMR277" s="76"/>
      <c r="SMS277" s="180"/>
      <c r="SMT277" s="180"/>
      <c r="SMU277" s="180"/>
      <c r="SMV277" s="75"/>
      <c r="SMW277" s="76"/>
      <c r="SMX277" s="181"/>
      <c r="SMY277" s="181"/>
      <c r="SMZ277" s="182"/>
      <c r="SNA277" s="134"/>
      <c r="SNB277" s="135"/>
      <c r="SNC277" s="111"/>
      <c r="SND277" s="178"/>
      <c r="SNE277" s="178"/>
      <c r="SNF277" s="178"/>
      <c r="SNG277" s="178"/>
      <c r="SNH277" s="179"/>
      <c r="SNI277" s="73"/>
      <c r="SNJ277" s="73"/>
      <c r="SNK277" s="180"/>
      <c r="SNL277" s="75"/>
      <c r="SNM277" s="76"/>
      <c r="SNN277" s="180"/>
      <c r="SNO277" s="180"/>
      <c r="SNP277" s="180"/>
      <c r="SNQ277" s="75"/>
      <c r="SNR277" s="76"/>
      <c r="SNS277" s="181"/>
      <c r="SNT277" s="181"/>
      <c r="SNU277" s="182"/>
      <c r="SNV277" s="134"/>
      <c r="SNW277" s="135"/>
      <c r="SNX277" s="111"/>
      <c r="SNY277" s="178"/>
      <c r="SNZ277" s="178"/>
      <c r="SOA277" s="178"/>
      <c r="SOB277" s="178"/>
      <c r="SOC277" s="179"/>
      <c r="SOD277" s="73"/>
      <c r="SOE277" s="73"/>
      <c r="SOF277" s="180"/>
      <c r="SOG277" s="75"/>
      <c r="SOH277" s="76"/>
      <c r="SOI277" s="180"/>
      <c r="SOJ277" s="180"/>
      <c r="SOK277" s="180"/>
      <c r="SOL277" s="75"/>
      <c r="SOM277" s="76"/>
      <c r="SON277" s="181"/>
      <c r="SOO277" s="181"/>
      <c r="SOP277" s="182"/>
      <c r="SOQ277" s="134"/>
      <c r="SOR277" s="135"/>
      <c r="SOS277" s="111"/>
      <c r="SOT277" s="178"/>
      <c r="SOU277" s="178"/>
      <c r="SOV277" s="178"/>
      <c r="SOW277" s="178"/>
      <c r="SOX277" s="179"/>
      <c r="SOY277" s="73"/>
      <c r="SOZ277" s="73"/>
      <c r="SPA277" s="180"/>
      <c r="SPB277" s="75"/>
      <c r="SPC277" s="76"/>
      <c r="SPD277" s="180"/>
      <c r="SPE277" s="180"/>
      <c r="SPF277" s="180"/>
      <c r="SPG277" s="75"/>
      <c r="SPH277" s="76"/>
      <c r="SPI277" s="181"/>
      <c r="SPJ277" s="181"/>
      <c r="SPK277" s="182"/>
      <c r="SPL277" s="134"/>
      <c r="SPM277" s="135"/>
      <c r="SPN277" s="111"/>
      <c r="SPO277" s="178"/>
      <c r="SPP277" s="178"/>
      <c r="SPQ277" s="178"/>
      <c r="SPR277" s="178"/>
      <c r="SPS277" s="179"/>
      <c r="SPT277" s="73"/>
      <c r="SPU277" s="73"/>
      <c r="SPV277" s="180"/>
      <c r="SPW277" s="75"/>
      <c r="SPX277" s="76"/>
      <c r="SPY277" s="180"/>
      <c r="SPZ277" s="180"/>
      <c r="SQA277" s="180"/>
      <c r="SQB277" s="75"/>
      <c r="SQC277" s="76"/>
      <c r="SQD277" s="181"/>
      <c r="SQE277" s="181"/>
      <c r="SQF277" s="182"/>
      <c r="SQG277" s="134"/>
      <c r="SQH277" s="135"/>
      <c r="SQI277" s="111"/>
      <c r="SQJ277" s="178"/>
      <c r="SQK277" s="178"/>
      <c r="SQL277" s="178"/>
      <c r="SQM277" s="178"/>
      <c r="SQN277" s="179"/>
      <c r="SQO277" s="73"/>
      <c r="SQP277" s="73"/>
      <c r="SQQ277" s="180"/>
      <c r="SQR277" s="75"/>
      <c r="SQS277" s="76"/>
      <c r="SQT277" s="180"/>
      <c r="SQU277" s="180"/>
      <c r="SQV277" s="180"/>
      <c r="SQW277" s="75"/>
      <c r="SQX277" s="76"/>
      <c r="SQY277" s="181"/>
      <c r="SQZ277" s="181"/>
      <c r="SRA277" s="182"/>
      <c r="SRB277" s="134"/>
      <c r="SRC277" s="135"/>
      <c r="SRD277" s="111"/>
      <c r="SRE277" s="178"/>
      <c r="SRF277" s="178"/>
      <c r="SRG277" s="178"/>
      <c r="SRH277" s="178"/>
      <c r="SRI277" s="179"/>
      <c r="SRJ277" s="73"/>
      <c r="SRK277" s="73"/>
      <c r="SRL277" s="180"/>
      <c r="SRM277" s="75"/>
      <c r="SRN277" s="76"/>
      <c r="SRO277" s="180"/>
      <c r="SRP277" s="180"/>
      <c r="SRQ277" s="180"/>
      <c r="SRR277" s="75"/>
      <c r="SRS277" s="76"/>
      <c r="SRT277" s="181"/>
      <c r="SRU277" s="181"/>
      <c r="SRV277" s="182"/>
      <c r="SRW277" s="134"/>
      <c r="SRX277" s="135"/>
      <c r="SRY277" s="111"/>
      <c r="SRZ277" s="178"/>
      <c r="SSA277" s="178"/>
      <c r="SSB277" s="178"/>
      <c r="SSC277" s="178"/>
      <c r="SSD277" s="179"/>
      <c r="SSE277" s="73"/>
      <c r="SSF277" s="73"/>
      <c r="SSG277" s="180"/>
      <c r="SSH277" s="75"/>
      <c r="SSI277" s="76"/>
      <c r="SSJ277" s="180"/>
      <c r="SSK277" s="180"/>
      <c r="SSL277" s="180"/>
      <c r="SSM277" s="75"/>
      <c r="SSN277" s="76"/>
      <c r="SSO277" s="181"/>
      <c r="SSP277" s="181"/>
      <c r="SSQ277" s="182"/>
      <c r="SSR277" s="134"/>
      <c r="SSS277" s="135"/>
      <c r="SST277" s="111"/>
      <c r="SSU277" s="178"/>
      <c r="SSV277" s="178"/>
      <c r="SSW277" s="178"/>
      <c r="SSX277" s="178"/>
      <c r="SSY277" s="179"/>
      <c r="SSZ277" s="73"/>
      <c r="STA277" s="73"/>
      <c r="STB277" s="180"/>
      <c r="STC277" s="75"/>
      <c r="STD277" s="76"/>
      <c r="STE277" s="180"/>
      <c r="STF277" s="180"/>
      <c r="STG277" s="180"/>
      <c r="STH277" s="75"/>
      <c r="STI277" s="76"/>
      <c r="STJ277" s="181"/>
      <c r="STK277" s="181"/>
      <c r="STL277" s="182"/>
      <c r="STM277" s="134"/>
      <c r="STN277" s="135"/>
      <c r="STO277" s="111"/>
      <c r="STP277" s="178"/>
      <c r="STQ277" s="178"/>
      <c r="STR277" s="178"/>
      <c r="STS277" s="178"/>
      <c r="STT277" s="179"/>
      <c r="STU277" s="73"/>
      <c r="STV277" s="73"/>
      <c r="STW277" s="180"/>
      <c r="STX277" s="75"/>
      <c r="STY277" s="76"/>
      <c r="STZ277" s="180"/>
      <c r="SUA277" s="180"/>
      <c r="SUB277" s="180"/>
      <c r="SUC277" s="75"/>
      <c r="SUD277" s="76"/>
      <c r="SUE277" s="181"/>
      <c r="SUF277" s="181"/>
      <c r="SUG277" s="182"/>
      <c r="SUH277" s="134"/>
      <c r="SUI277" s="135"/>
      <c r="SUJ277" s="111"/>
      <c r="SUK277" s="178"/>
      <c r="SUL277" s="178"/>
      <c r="SUM277" s="178"/>
      <c r="SUN277" s="178"/>
      <c r="SUO277" s="179"/>
      <c r="SUP277" s="73"/>
      <c r="SUQ277" s="73"/>
      <c r="SUR277" s="180"/>
      <c r="SUS277" s="75"/>
      <c r="SUT277" s="76"/>
      <c r="SUU277" s="180"/>
      <c r="SUV277" s="180"/>
      <c r="SUW277" s="180"/>
      <c r="SUX277" s="75"/>
      <c r="SUY277" s="76"/>
      <c r="SUZ277" s="181"/>
      <c r="SVA277" s="181"/>
      <c r="SVB277" s="182"/>
      <c r="SVC277" s="134"/>
      <c r="SVD277" s="135"/>
      <c r="SVE277" s="111"/>
      <c r="SVF277" s="178"/>
      <c r="SVG277" s="178"/>
      <c r="SVH277" s="178"/>
      <c r="SVI277" s="178"/>
      <c r="SVJ277" s="179"/>
      <c r="SVK277" s="73"/>
      <c r="SVL277" s="73"/>
      <c r="SVM277" s="180"/>
      <c r="SVN277" s="75"/>
      <c r="SVO277" s="76"/>
      <c r="SVP277" s="180"/>
      <c r="SVQ277" s="180"/>
      <c r="SVR277" s="180"/>
      <c r="SVS277" s="75"/>
      <c r="SVT277" s="76"/>
      <c r="SVU277" s="181"/>
      <c r="SVV277" s="181"/>
      <c r="SVW277" s="182"/>
      <c r="SVX277" s="134"/>
      <c r="SVY277" s="135"/>
      <c r="SVZ277" s="111"/>
      <c r="SWA277" s="178"/>
      <c r="SWB277" s="178"/>
      <c r="SWC277" s="178"/>
      <c r="SWD277" s="178"/>
      <c r="SWE277" s="179"/>
      <c r="SWF277" s="73"/>
      <c r="SWG277" s="73"/>
      <c r="SWH277" s="180"/>
      <c r="SWI277" s="75"/>
      <c r="SWJ277" s="76"/>
      <c r="SWK277" s="180"/>
      <c r="SWL277" s="180"/>
      <c r="SWM277" s="180"/>
      <c r="SWN277" s="75"/>
      <c r="SWO277" s="76"/>
      <c r="SWP277" s="181"/>
      <c r="SWQ277" s="181"/>
      <c r="SWR277" s="182"/>
      <c r="SWS277" s="134"/>
      <c r="SWT277" s="135"/>
      <c r="SWU277" s="111"/>
      <c r="SWV277" s="178"/>
      <c r="SWW277" s="178"/>
      <c r="SWX277" s="178"/>
      <c r="SWY277" s="178"/>
      <c r="SWZ277" s="179"/>
      <c r="SXA277" s="73"/>
      <c r="SXB277" s="73"/>
      <c r="SXC277" s="180"/>
      <c r="SXD277" s="75"/>
      <c r="SXE277" s="76"/>
      <c r="SXF277" s="180"/>
      <c r="SXG277" s="180"/>
      <c r="SXH277" s="180"/>
      <c r="SXI277" s="75"/>
      <c r="SXJ277" s="76"/>
      <c r="SXK277" s="181"/>
      <c r="SXL277" s="181"/>
      <c r="SXM277" s="182"/>
      <c r="SXN277" s="134"/>
      <c r="SXO277" s="135"/>
      <c r="SXP277" s="111"/>
      <c r="SXQ277" s="178"/>
      <c r="SXR277" s="178"/>
      <c r="SXS277" s="178"/>
      <c r="SXT277" s="178"/>
      <c r="SXU277" s="179"/>
      <c r="SXV277" s="73"/>
      <c r="SXW277" s="73"/>
      <c r="SXX277" s="180"/>
      <c r="SXY277" s="75"/>
      <c r="SXZ277" s="76"/>
      <c r="SYA277" s="180"/>
      <c r="SYB277" s="180"/>
      <c r="SYC277" s="180"/>
      <c r="SYD277" s="75"/>
      <c r="SYE277" s="76"/>
      <c r="SYF277" s="181"/>
      <c r="SYG277" s="181"/>
      <c r="SYH277" s="182"/>
      <c r="SYI277" s="134"/>
      <c r="SYJ277" s="135"/>
      <c r="SYK277" s="111"/>
      <c r="SYL277" s="178"/>
      <c r="SYM277" s="178"/>
      <c r="SYN277" s="178"/>
      <c r="SYO277" s="178"/>
      <c r="SYP277" s="179"/>
      <c r="SYQ277" s="73"/>
      <c r="SYR277" s="73"/>
      <c r="SYS277" s="180"/>
      <c r="SYT277" s="75"/>
      <c r="SYU277" s="76"/>
      <c r="SYV277" s="180"/>
      <c r="SYW277" s="180"/>
      <c r="SYX277" s="180"/>
      <c r="SYY277" s="75"/>
      <c r="SYZ277" s="76"/>
      <c r="SZA277" s="181"/>
      <c r="SZB277" s="181"/>
      <c r="SZC277" s="182"/>
      <c r="SZD277" s="134"/>
      <c r="SZE277" s="135"/>
      <c r="SZF277" s="111"/>
      <c r="SZG277" s="178"/>
      <c r="SZH277" s="178"/>
      <c r="SZI277" s="178"/>
      <c r="SZJ277" s="178"/>
      <c r="SZK277" s="179"/>
      <c r="SZL277" s="73"/>
      <c r="SZM277" s="73"/>
      <c r="SZN277" s="180"/>
      <c r="SZO277" s="75"/>
      <c r="SZP277" s="76"/>
      <c r="SZQ277" s="180"/>
      <c r="SZR277" s="180"/>
      <c r="SZS277" s="180"/>
      <c r="SZT277" s="75"/>
      <c r="SZU277" s="76"/>
      <c r="SZV277" s="181"/>
      <c r="SZW277" s="181"/>
      <c r="SZX277" s="182"/>
      <c r="SZY277" s="134"/>
      <c r="SZZ277" s="135"/>
      <c r="TAA277" s="111"/>
      <c r="TAB277" s="178"/>
      <c r="TAC277" s="178"/>
      <c r="TAD277" s="178"/>
      <c r="TAE277" s="178"/>
      <c r="TAF277" s="179"/>
      <c r="TAG277" s="73"/>
      <c r="TAH277" s="73"/>
      <c r="TAI277" s="180"/>
      <c r="TAJ277" s="75"/>
      <c r="TAK277" s="76"/>
      <c r="TAL277" s="180"/>
      <c r="TAM277" s="180"/>
      <c r="TAN277" s="180"/>
      <c r="TAO277" s="75"/>
      <c r="TAP277" s="76"/>
      <c r="TAQ277" s="181"/>
      <c r="TAR277" s="181"/>
      <c r="TAS277" s="182"/>
      <c r="TAT277" s="134"/>
      <c r="TAU277" s="135"/>
      <c r="TAV277" s="111"/>
      <c r="TAW277" s="178"/>
      <c r="TAX277" s="178"/>
      <c r="TAY277" s="178"/>
      <c r="TAZ277" s="178"/>
      <c r="TBA277" s="179"/>
      <c r="TBB277" s="73"/>
      <c r="TBC277" s="73"/>
      <c r="TBD277" s="180"/>
      <c r="TBE277" s="75"/>
      <c r="TBF277" s="76"/>
      <c r="TBG277" s="180"/>
      <c r="TBH277" s="180"/>
      <c r="TBI277" s="180"/>
      <c r="TBJ277" s="75"/>
      <c r="TBK277" s="76"/>
      <c r="TBL277" s="181"/>
      <c r="TBM277" s="181"/>
      <c r="TBN277" s="182"/>
      <c r="TBO277" s="134"/>
      <c r="TBP277" s="135"/>
      <c r="TBQ277" s="111"/>
      <c r="TBR277" s="178"/>
      <c r="TBS277" s="178"/>
      <c r="TBT277" s="178"/>
      <c r="TBU277" s="178"/>
      <c r="TBV277" s="179"/>
      <c r="TBW277" s="73"/>
      <c r="TBX277" s="73"/>
      <c r="TBY277" s="180"/>
      <c r="TBZ277" s="75"/>
      <c r="TCA277" s="76"/>
      <c r="TCB277" s="180"/>
      <c r="TCC277" s="180"/>
      <c r="TCD277" s="180"/>
      <c r="TCE277" s="75"/>
      <c r="TCF277" s="76"/>
      <c r="TCG277" s="181"/>
      <c r="TCH277" s="181"/>
      <c r="TCI277" s="182"/>
      <c r="TCJ277" s="134"/>
      <c r="TCK277" s="135"/>
      <c r="TCL277" s="111"/>
      <c r="TCM277" s="178"/>
      <c r="TCN277" s="178"/>
      <c r="TCO277" s="178"/>
      <c r="TCP277" s="178"/>
      <c r="TCQ277" s="179"/>
      <c r="TCR277" s="73"/>
      <c r="TCS277" s="73"/>
      <c r="TCT277" s="180"/>
      <c r="TCU277" s="75"/>
      <c r="TCV277" s="76"/>
      <c r="TCW277" s="180"/>
      <c r="TCX277" s="180"/>
      <c r="TCY277" s="180"/>
      <c r="TCZ277" s="75"/>
      <c r="TDA277" s="76"/>
      <c r="TDB277" s="181"/>
      <c r="TDC277" s="181"/>
      <c r="TDD277" s="182"/>
      <c r="TDE277" s="134"/>
      <c r="TDF277" s="135"/>
      <c r="TDG277" s="111"/>
      <c r="TDH277" s="178"/>
      <c r="TDI277" s="178"/>
      <c r="TDJ277" s="178"/>
      <c r="TDK277" s="178"/>
      <c r="TDL277" s="179"/>
      <c r="TDM277" s="73"/>
      <c r="TDN277" s="73"/>
      <c r="TDO277" s="180"/>
      <c r="TDP277" s="75"/>
      <c r="TDQ277" s="76"/>
      <c r="TDR277" s="180"/>
      <c r="TDS277" s="180"/>
      <c r="TDT277" s="180"/>
      <c r="TDU277" s="75"/>
      <c r="TDV277" s="76"/>
      <c r="TDW277" s="181"/>
      <c r="TDX277" s="181"/>
      <c r="TDY277" s="182"/>
      <c r="TDZ277" s="134"/>
      <c r="TEA277" s="135"/>
      <c r="TEB277" s="111"/>
      <c r="TEC277" s="178"/>
      <c r="TED277" s="178"/>
      <c r="TEE277" s="178"/>
      <c r="TEF277" s="178"/>
      <c r="TEG277" s="179"/>
      <c r="TEH277" s="73"/>
      <c r="TEI277" s="73"/>
      <c r="TEJ277" s="180"/>
      <c r="TEK277" s="75"/>
      <c r="TEL277" s="76"/>
      <c r="TEM277" s="180"/>
      <c r="TEN277" s="180"/>
      <c r="TEO277" s="180"/>
      <c r="TEP277" s="75"/>
      <c r="TEQ277" s="76"/>
      <c r="TER277" s="181"/>
      <c r="TES277" s="181"/>
      <c r="TET277" s="182"/>
      <c r="TEU277" s="134"/>
      <c r="TEV277" s="135"/>
      <c r="TEW277" s="111"/>
      <c r="TEX277" s="178"/>
      <c r="TEY277" s="178"/>
      <c r="TEZ277" s="178"/>
      <c r="TFA277" s="178"/>
      <c r="TFB277" s="179"/>
      <c r="TFC277" s="73"/>
      <c r="TFD277" s="73"/>
      <c r="TFE277" s="180"/>
      <c r="TFF277" s="75"/>
      <c r="TFG277" s="76"/>
      <c r="TFH277" s="180"/>
      <c r="TFI277" s="180"/>
      <c r="TFJ277" s="180"/>
      <c r="TFK277" s="75"/>
      <c r="TFL277" s="76"/>
      <c r="TFM277" s="181"/>
      <c r="TFN277" s="181"/>
      <c r="TFO277" s="182"/>
      <c r="TFP277" s="134"/>
      <c r="TFQ277" s="135"/>
      <c r="TFR277" s="111"/>
      <c r="TFS277" s="178"/>
      <c r="TFT277" s="178"/>
      <c r="TFU277" s="178"/>
      <c r="TFV277" s="178"/>
      <c r="TFW277" s="179"/>
      <c r="TFX277" s="73"/>
      <c r="TFY277" s="73"/>
      <c r="TFZ277" s="180"/>
      <c r="TGA277" s="75"/>
      <c r="TGB277" s="76"/>
      <c r="TGC277" s="180"/>
      <c r="TGD277" s="180"/>
      <c r="TGE277" s="180"/>
      <c r="TGF277" s="75"/>
      <c r="TGG277" s="76"/>
      <c r="TGH277" s="181"/>
      <c r="TGI277" s="181"/>
      <c r="TGJ277" s="182"/>
      <c r="TGK277" s="134"/>
      <c r="TGL277" s="135"/>
      <c r="TGM277" s="111"/>
      <c r="TGN277" s="178"/>
      <c r="TGO277" s="178"/>
      <c r="TGP277" s="178"/>
      <c r="TGQ277" s="178"/>
      <c r="TGR277" s="179"/>
      <c r="TGS277" s="73"/>
      <c r="TGT277" s="73"/>
      <c r="TGU277" s="180"/>
      <c r="TGV277" s="75"/>
      <c r="TGW277" s="76"/>
      <c r="TGX277" s="180"/>
      <c r="TGY277" s="180"/>
      <c r="TGZ277" s="180"/>
      <c r="THA277" s="75"/>
      <c r="THB277" s="76"/>
      <c r="THC277" s="181"/>
      <c r="THD277" s="181"/>
      <c r="THE277" s="182"/>
      <c r="THF277" s="134"/>
      <c r="THG277" s="135"/>
      <c r="THH277" s="111"/>
      <c r="THI277" s="178"/>
      <c r="THJ277" s="178"/>
      <c r="THK277" s="178"/>
      <c r="THL277" s="178"/>
      <c r="THM277" s="179"/>
      <c r="THN277" s="73"/>
      <c r="THO277" s="73"/>
      <c r="THP277" s="180"/>
      <c r="THQ277" s="75"/>
      <c r="THR277" s="76"/>
      <c r="THS277" s="180"/>
      <c r="THT277" s="180"/>
      <c r="THU277" s="180"/>
      <c r="THV277" s="75"/>
      <c r="THW277" s="76"/>
      <c r="THX277" s="181"/>
      <c r="THY277" s="181"/>
      <c r="THZ277" s="182"/>
      <c r="TIA277" s="134"/>
      <c r="TIB277" s="135"/>
      <c r="TIC277" s="111"/>
      <c r="TID277" s="178"/>
      <c r="TIE277" s="178"/>
      <c r="TIF277" s="178"/>
      <c r="TIG277" s="178"/>
      <c r="TIH277" s="179"/>
      <c r="TII277" s="73"/>
      <c r="TIJ277" s="73"/>
      <c r="TIK277" s="180"/>
      <c r="TIL277" s="75"/>
      <c r="TIM277" s="76"/>
      <c r="TIN277" s="180"/>
      <c r="TIO277" s="180"/>
      <c r="TIP277" s="180"/>
      <c r="TIQ277" s="75"/>
      <c r="TIR277" s="76"/>
      <c r="TIS277" s="181"/>
      <c r="TIT277" s="181"/>
      <c r="TIU277" s="182"/>
      <c r="TIV277" s="134"/>
      <c r="TIW277" s="135"/>
      <c r="TIX277" s="111"/>
      <c r="TIY277" s="178"/>
      <c r="TIZ277" s="178"/>
      <c r="TJA277" s="178"/>
      <c r="TJB277" s="178"/>
      <c r="TJC277" s="179"/>
      <c r="TJD277" s="73"/>
      <c r="TJE277" s="73"/>
      <c r="TJF277" s="180"/>
      <c r="TJG277" s="75"/>
      <c r="TJH277" s="76"/>
      <c r="TJI277" s="180"/>
      <c r="TJJ277" s="180"/>
      <c r="TJK277" s="180"/>
      <c r="TJL277" s="75"/>
      <c r="TJM277" s="76"/>
      <c r="TJN277" s="181"/>
      <c r="TJO277" s="181"/>
      <c r="TJP277" s="182"/>
      <c r="TJQ277" s="134"/>
      <c r="TJR277" s="135"/>
      <c r="TJS277" s="111"/>
      <c r="TJT277" s="178"/>
      <c r="TJU277" s="178"/>
      <c r="TJV277" s="178"/>
      <c r="TJW277" s="178"/>
      <c r="TJX277" s="179"/>
      <c r="TJY277" s="73"/>
      <c r="TJZ277" s="73"/>
      <c r="TKA277" s="180"/>
      <c r="TKB277" s="75"/>
      <c r="TKC277" s="76"/>
      <c r="TKD277" s="180"/>
      <c r="TKE277" s="180"/>
      <c r="TKF277" s="180"/>
      <c r="TKG277" s="75"/>
      <c r="TKH277" s="76"/>
      <c r="TKI277" s="181"/>
      <c r="TKJ277" s="181"/>
      <c r="TKK277" s="182"/>
      <c r="TKL277" s="134"/>
      <c r="TKM277" s="135"/>
      <c r="TKN277" s="111"/>
      <c r="TKO277" s="178"/>
      <c r="TKP277" s="178"/>
      <c r="TKQ277" s="178"/>
      <c r="TKR277" s="178"/>
      <c r="TKS277" s="179"/>
      <c r="TKT277" s="73"/>
      <c r="TKU277" s="73"/>
      <c r="TKV277" s="180"/>
      <c r="TKW277" s="75"/>
      <c r="TKX277" s="76"/>
      <c r="TKY277" s="180"/>
      <c r="TKZ277" s="180"/>
      <c r="TLA277" s="180"/>
      <c r="TLB277" s="75"/>
      <c r="TLC277" s="76"/>
      <c r="TLD277" s="181"/>
      <c r="TLE277" s="181"/>
      <c r="TLF277" s="182"/>
      <c r="TLG277" s="134"/>
      <c r="TLH277" s="135"/>
      <c r="TLI277" s="111"/>
      <c r="TLJ277" s="178"/>
      <c r="TLK277" s="178"/>
      <c r="TLL277" s="178"/>
      <c r="TLM277" s="178"/>
      <c r="TLN277" s="179"/>
      <c r="TLO277" s="73"/>
      <c r="TLP277" s="73"/>
      <c r="TLQ277" s="180"/>
      <c r="TLR277" s="75"/>
      <c r="TLS277" s="76"/>
      <c r="TLT277" s="180"/>
      <c r="TLU277" s="180"/>
      <c r="TLV277" s="180"/>
      <c r="TLW277" s="75"/>
      <c r="TLX277" s="76"/>
      <c r="TLY277" s="181"/>
      <c r="TLZ277" s="181"/>
      <c r="TMA277" s="182"/>
      <c r="TMB277" s="134"/>
      <c r="TMC277" s="135"/>
      <c r="TMD277" s="111"/>
      <c r="TME277" s="178"/>
      <c r="TMF277" s="178"/>
      <c r="TMG277" s="178"/>
      <c r="TMH277" s="178"/>
      <c r="TMI277" s="179"/>
      <c r="TMJ277" s="73"/>
      <c r="TMK277" s="73"/>
      <c r="TML277" s="180"/>
      <c r="TMM277" s="75"/>
      <c r="TMN277" s="76"/>
      <c r="TMO277" s="180"/>
      <c r="TMP277" s="180"/>
      <c r="TMQ277" s="180"/>
      <c r="TMR277" s="75"/>
      <c r="TMS277" s="76"/>
      <c r="TMT277" s="181"/>
      <c r="TMU277" s="181"/>
      <c r="TMV277" s="182"/>
      <c r="TMW277" s="134"/>
      <c r="TMX277" s="135"/>
      <c r="TMY277" s="111"/>
      <c r="TMZ277" s="178"/>
      <c r="TNA277" s="178"/>
      <c r="TNB277" s="178"/>
      <c r="TNC277" s="178"/>
      <c r="TND277" s="179"/>
      <c r="TNE277" s="73"/>
      <c r="TNF277" s="73"/>
      <c r="TNG277" s="180"/>
      <c r="TNH277" s="75"/>
      <c r="TNI277" s="76"/>
      <c r="TNJ277" s="180"/>
      <c r="TNK277" s="180"/>
      <c r="TNL277" s="180"/>
      <c r="TNM277" s="75"/>
      <c r="TNN277" s="76"/>
      <c r="TNO277" s="181"/>
      <c r="TNP277" s="181"/>
      <c r="TNQ277" s="182"/>
      <c r="TNR277" s="134"/>
      <c r="TNS277" s="135"/>
      <c r="TNT277" s="111"/>
      <c r="TNU277" s="178"/>
      <c r="TNV277" s="178"/>
      <c r="TNW277" s="178"/>
      <c r="TNX277" s="178"/>
      <c r="TNY277" s="179"/>
      <c r="TNZ277" s="73"/>
      <c r="TOA277" s="73"/>
      <c r="TOB277" s="180"/>
      <c r="TOC277" s="75"/>
      <c r="TOD277" s="76"/>
      <c r="TOE277" s="180"/>
      <c r="TOF277" s="180"/>
      <c r="TOG277" s="180"/>
      <c r="TOH277" s="75"/>
      <c r="TOI277" s="76"/>
      <c r="TOJ277" s="181"/>
      <c r="TOK277" s="181"/>
      <c r="TOL277" s="182"/>
      <c r="TOM277" s="134"/>
      <c r="TON277" s="135"/>
      <c r="TOO277" s="111"/>
      <c r="TOP277" s="178"/>
      <c r="TOQ277" s="178"/>
      <c r="TOR277" s="178"/>
      <c r="TOS277" s="178"/>
      <c r="TOT277" s="179"/>
      <c r="TOU277" s="73"/>
      <c r="TOV277" s="73"/>
      <c r="TOW277" s="180"/>
      <c r="TOX277" s="75"/>
      <c r="TOY277" s="76"/>
      <c r="TOZ277" s="180"/>
      <c r="TPA277" s="180"/>
      <c r="TPB277" s="180"/>
      <c r="TPC277" s="75"/>
      <c r="TPD277" s="76"/>
      <c r="TPE277" s="181"/>
      <c r="TPF277" s="181"/>
      <c r="TPG277" s="182"/>
      <c r="TPH277" s="134"/>
      <c r="TPI277" s="135"/>
      <c r="TPJ277" s="111"/>
      <c r="TPK277" s="178"/>
      <c r="TPL277" s="178"/>
      <c r="TPM277" s="178"/>
      <c r="TPN277" s="178"/>
      <c r="TPO277" s="179"/>
      <c r="TPP277" s="73"/>
      <c r="TPQ277" s="73"/>
      <c r="TPR277" s="180"/>
      <c r="TPS277" s="75"/>
      <c r="TPT277" s="76"/>
      <c r="TPU277" s="180"/>
      <c r="TPV277" s="180"/>
      <c r="TPW277" s="180"/>
      <c r="TPX277" s="75"/>
      <c r="TPY277" s="76"/>
      <c r="TPZ277" s="181"/>
      <c r="TQA277" s="181"/>
      <c r="TQB277" s="182"/>
      <c r="TQC277" s="134"/>
      <c r="TQD277" s="135"/>
      <c r="TQE277" s="111"/>
      <c r="TQF277" s="178"/>
      <c r="TQG277" s="178"/>
      <c r="TQH277" s="178"/>
      <c r="TQI277" s="178"/>
      <c r="TQJ277" s="179"/>
      <c r="TQK277" s="73"/>
      <c r="TQL277" s="73"/>
      <c r="TQM277" s="180"/>
      <c r="TQN277" s="75"/>
      <c r="TQO277" s="76"/>
      <c r="TQP277" s="180"/>
      <c r="TQQ277" s="180"/>
      <c r="TQR277" s="180"/>
      <c r="TQS277" s="75"/>
      <c r="TQT277" s="76"/>
      <c r="TQU277" s="181"/>
      <c r="TQV277" s="181"/>
      <c r="TQW277" s="182"/>
      <c r="TQX277" s="134"/>
      <c r="TQY277" s="135"/>
      <c r="TQZ277" s="111"/>
      <c r="TRA277" s="178"/>
      <c r="TRB277" s="178"/>
      <c r="TRC277" s="178"/>
      <c r="TRD277" s="178"/>
      <c r="TRE277" s="179"/>
      <c r="TRF277" s="73"/>
      <c r="TRG277" s="73"/>
      <c r="TRH277" s="180"/>
      <c r="TRI277" s="75"/>
      <c r="TRJ277" s="76"/>
      <c r="TRK277" s="180"/>
      <c r="TRL277" s="180"/>
      <c r="TRM277" s="180"/>
      <c r="TRN277" s="75"/>
      <c r="TRO277" s="76"/>
      <c r="TRP277" s="181"/>
      <c r="TRQ277" s="181"/>
      <c r="TRR277" s="182"/>
      <c r="TRS277" s="134"/>
      <c r="TRT277" s="135"/>
      <c r="TRU277" s="111"/>
      <c r="TRV277" s="178"/>
      <c r="TRW277" s="178"/>
      <c r="TRX277" s="178"/>
      <c r="TRY277" s="178"/>
      <c r="TRZ277" s="179"/>
      <c r="TSA277" s="73"/>
      <c r="TSB277" s="73"/>
      <c r="TSC277" s="180"/>
      <c r="TSD277" s="75"/>
      <c r="TSE277" s="76"/>
      <c r="TSF277" s="180"/>
      <c r="TSG277" s="180"/>
      <c r="TSH277" s="180"/>
      <c r="TSI277" s="75"/>
      <c r="TSJ277" s="76"/>
      <c r="TSK277" s="181"/>
      <c r="TSL277" s="181"/>
      <c r="TSM277" s="182"/>
      <c r="TSN277" s="134"/>
      <c r="TSO277" s="135"/>
      <c r="TSP277" s="111"/>
      <c r="TSQ277" s="178"/>
      <c r="TSR277" s="178"/>
      <c r="TSS277" s="178"/>
      <c r="TST277" s="178"/>
      <c r="TSU277" s="179"/>
      <c r="TSV277" s="73"/>
      <c r="TSW277" s="73"/>
      <c r="TSX277" s="180"/>
      <c r="TSY277" s="75"/>
      <c r="TSZ277" s="76"/>
      <c r="TTA277" s="180"/>
      <c r="TTB277" s="180"/>
      <c r="TTC277" s="180"/>
      <c r="TTD277" s="75"/>
      <c r="TTE277" s="76"/>
      <c r="TTF277" s="181"/>
      <c r="TTG277" s="181"/>
      <c r="TTH277" s="182"/>
      <c r="TTI277" s="134"/>
      <c r="TTJ277" s="135"/>
      <c r="TTK277" s="111"/>
      <c r="TTL277" s="178"/>
      <c r="TTM277" s="178"/>
      <c r="TTN277" s="178"/>
      <c r="TTO277" s="178"/>
      <c r="TTP277" s="179"/>
      <c r="TTQ277" s="73"/>
      <c r="TTR277" s="73"/>
      <c r="TTS277" s="180"/>
      <c r="TTT277" s="75"/>
      <c r="TTU277" s="76"/>
      <c r="TTV277" s="180"/>
      <c r="TTW277" s="180"/>
      <c r="TTX277" s="180"/>
      <c r="TTY277" s="75"/>
      <c r="TTZ277" s="76"/>
      <c r="TUA277" s="181"/>
      <c r="TUB277" s="181"/>
      <c r="TUC277" s="182"/>
      <c r="TUD277" s="134"/>
      <c r="TUE277" s="135"/>
      <c r="TUF277" s="111"/>
      <c r="TUG277" s="178"/>
      <c r="TUH277" s="178"/>
      <c r="TUI277" s="178"/>
      <c r="TUJ277" s="178"/>
      <c r="TUK277" s="179"/>
      <c r="TUL277" s="73"/>
      <c r="TUM277" s="73"/>
      <c r="TUN277" s="180"/>
      <c r="TUO277" s="75"/>
      <c r="TUP277" s="76"/>
      <c r="TUQ277" s="180"/>
      <c r="TUR277" s="180"/>
      <c r="TUS277" s="180"/>
      <c r="TUT277" s="75"/>
      <c r="TUU277" s="76"/>
      <c r="TUV277" s="181"/>
      <c r="TUW277" s="181"/>
      <c r="TUX277" s="182"/>
      <c r="TUY277" s="134"/>
      <c r="TUZ277" s="135"/>
      <c r="TVA277" s="111"/>
      <c r="TVB277" s="178"/>
      <c r="TVC277" s="178"/>
      <c r="TVD277" s="178"/>
      <c r="TVE277" s="178"/>
      <c r="TVF277" s="179"/>
      <c r="TVG277" s="73"/>
      <c r="TVH277" s="73"/>
      <c r="TVI277" s="180"/>
      <c r="TVJ277" s="75"/>
      <c r="TVK277" s="76"/>
      <c r="TVL277" s="180"/>
      <c r="TVM277" s="180"/>
      <c r="TVN277" s="180"/>
      <c r="TVO277" s="75"/>
      <c r="TVP277" s="76"/>
      <c r="TVQ277" s="181"/>
      <c r="TVR277" s="181"/>
      <c r="TVS277" s="182"/>
      <c r="TVT277" s="134"/>
      <c r="TVU277" s="135"/>
      <c r="TVV277" s="111"/>
      <c r="TVW277" s="178"/>
      <c r="TVX277" s="178"/>
      <c r="TVY277" s="178"/>
      <c r="TVZ277" s="178"/>
      <c r="TWA277" s="179"/>
      <c r="TWB277" s="73"/>
      <c r="TWC277" s="73"/>
      <c r="TWD277" s="180"/>
      <c r="TWE277" s="75"/>
      <c r="TWF277" s="76"/>
      <c r="TWG277" s="180"/>
      <c r="TWH277" s="180"/>
      <c r="TWI277" s="180"/>
      <c r="TWJ277" s="75"/>
      <c r="TWK277" s="76"/>
      <c r="TWL277" s="181"/>
      <c r="TWM277" s="181"/>
      <c r="TWN277" s="182"/>
      <c r="TWO277" s="134"/>
      <c r="TWP277" s="135"/>
      <c r="TWQ277" s="111"/>
      <c r="TWR277" s="178"/>
      <c r="TWS277" s="178"/>
      <c r="TWT277" s="178"/>
      <c r="TWU277" s="178"/>
      <c r="TWV277" s="179"/>
      <c r="TWW277" s="73"/>
      <c r="TWX277" s="73"/>
      <c r="TWY277" s="180"/>
      <c r="TWZ277" s="75"/>
      <c r="TXA277" s="76"/>
      <c r="TXB277" s="180"/>
      <c r="TXC277" s="180"/>
      <c r="TXD277" s="180"/>
      <c r="TXE277" s="75"/>
      <c r="TXF277" s="76"/>
      <c r="TXG277" s="181"/>
      <c r="TXH277" s="181"/>
      <c r="TXI277" s="182"/>
      <c r="TXJ277" s="134"/>
      <c r="TXK277" s="135"/>
      <c r="TXL277" s="111"/>
      <c r="TXM277" s="178"/>
      <c r="TXN277" s="178"/>
      <c r="TXO277" s="178"/>
      <c r="TXP277" s="178"/>
      <c r="TXQ277" s="179"/>
      <c r="TXR277" s="73"/>
      <c r="TXS277" s="73"/>
      <c r="TXT277" s="180"/>
      <c r="TXU277" s="75"/>
      <c r="TXV277" s="76"/>
      <c r="TXW277" s="180"/>
      <c r="TXX277" s="180"/>
      <c r="TXY277" s="180"/>
      <c r="TXZ277" s="75"/>
      <c r="TYA277" s="76"/>
      <c r="TYB277" s="181"/>
      <c r="TYC277" s="181"/>
      <c r="TYD277" s="182"/>
      <c r="TYE277" s="134"/>
      <c r="TYF277" s="135"/>
      <c r="TYG277" s="111"/>
      <c r="TYH277" s="178"/>
      <c r="TYI277" s="178"/>
      <c r="TYJ277" s="178"/>
      <c r="TYK277" s="178"/>
      <c r="TYL277" s="179"/>
      <c r="TYM277" s="73"/>
      <c r="TYN277" s="73"/>
      <c r="TYO277" s="180"/>
      <c r="TYP277" s="75"/>
      <c r="TYQ277" s="76"/>
      <c r="TYR277" s="180"/>
      <c r="TYS277" s="180"/>
      <c r="TYT277" s="180"/>
      <c r="TYU277" s="75"/>
      <c r="TYV277" s="76"/>
      <c r="TYW277" s="181"/>
      <c r="TYX277" s="181"/>
      <c r="TYY277" s="182"/>
      <c r="TYZ277" s="134"/>
      <c r="TZA277" s="135"/>
      <c r="TZB277" s="111"/>
      <c r="TZC277" s="178"/>
      <c r="TZD277" s="178"/>
      <c r="TZE277" s="178"/>
      <c r="TZF277" s="178"/>
      <c r="TZG277" s="179"/>
      <c r="TZH277" s="73"/>
      <c r="TZI277" s="73"/>
      <c r="TZJ277" s="180"/>
      <c r="TZK277" s="75"/>
      <c r="TZL277" s="76"/>
      <c r="TZM277" s="180"/>
      <c r="TZN277" s="180"/>
      <c r="TZO277" s="180"/>
      <c r="TZP277" s="75"/>
      <c r="TZQ277" s="76"/>
      <c r="TZR277" s="181"/>
      <c r="TZS277" s="181"/>
      <c r="TZT277" s="182"/>
      <c r="TZU277" s="134"/>
      <c r="TZV277" s="135"/>
      <c r="TZW277" s="111"/>
      <c r="TZX277" s="178"/>
      <c r="TZY277" s="178"/>
      <c r="TZZ277" s="178"/>
      <c r="UAA277" s="178"/>
      <c r="UAB277" s="179"/>
      <c r="UAC277" s="73"/>
      <c r="UAD277" s="73"/>
      <c r="UAE277" s="180"/>
      <c r="UAF277" s="75"/>
      <c r="UAG277" s="76"/>
      <c r="UAH277" s="180"/>
      <c r="UAI277" s="180"/>
      <c r="UAJ277" s="180"/>
      <c r="UAK277" s="75"/>
      <c r="UAL277" s="76"/>
      <c r="UAM277" s="181"/>
      <c r="UAN277" s="181"/>
      <c r="UAO277" s="182"/>
      <c r="UAP277" s="134"/>
      <c r="UAQ277" s="135"/>
      <c r="UAR277" s="111"/>
      <c r="UAS277" s="178"/>
      <c r="UAT277" s="178"/>
      <c r="UAU277" s="178"/>
      <c r="UAV277" s="178"/>
      <c r="UAW277" s="179"/>
      <c r="UAX277" s="73"/>
      <c r="UAY277" s="73"/>
      <c r="UAZ277" s="180"/>
      <c r="UBA277" s="75"/>
      <c r="UBB277" s="76"/>
      <c r="UBC277" s="180"/>
      <c r="UBD277" s="180"/>
      <c r="UBE277" s="180"/>
      <c r="UBF277" s="75"/>
      <c r="UBG277" s="76"/>
      <c r="UBH277" s="181"/>
      <c r="UBI277" s="181"/>
      <c r="UBJ277" s="182"/>
      <c r="UBK277" s="134"/>
      <c r="UBL277" s="135"/>
      <c r="UBM277" s="111"/>
      <c r="UBN277" s="178"/>
      <c r="UBO277" s="178"/>
      <c r="UBP277" s="178"/>
      <c r="UBQ277" s="178"/>
      <c r="UBR277" s="179"/>
      <c r="UBS277" s="73"/>
      <c r="UBT277" s="73"/>
      <c r="UBU277" s="180"/>
      <c r="UBV277" s="75"/>
      <c r="UBW277" s="76"/>
      <c r="UBX277" s="180"/>
      <c r="UBY277" s="180"/>
      <c r="UBZ277" s="180"/>
      <c r="UCA277" s="75"/>
      <c r="UCB277" s="76"/>
      <c r="UCC277" s="181"/>
      <c r="UCD277" s="181"/>
      <c r="UCE277" s="182"/>
      <c r="UCF277" s="134"/>
      <c r="UCG277" s="135"/>
      <c r="UCH277" s="111"/>
      <c r="UCI277" s="178"/>
      <c r="UCJ277" s="178"/>
      <c r="UCK277" s="178"/>
      <c r="UCL277" s="178"/>
      <c r="UCM277" s="179"/>
      <c r="UCN277" s="73"/>
      <c r="UCO277" s="73"/>
      <c r="UCP277" s="180"/>
      <c r="UCQ277" s="75"/>
      <c r="UCR277" s="76"/>
      <c r="UCS277" s="180"/>
      <c r="UCT277" s="180"/>
      <c r="UCU277" s="180"/>
      <c r="UCV277" s="75"/>
      <c r="UCW277" s="76"/>
      <c r="UCX277" s="181"/>
      <c r="UCY277" s="181"/>
      <c r="UCZ277" s="182"/>
      <c r="UDA277" s="134"/>
      <c r="UDB277" s="135"/>
      <c r="UDC277" s="111"/>
      <c r="UDD277" s="178"/>
      <c r="UDE277" s="178"/>
      <c r="UDF277" s="178"/>
      <c r="UDG277" s="178"/>
      <c r="UDH277" s="179"/>
      <c r="UDI277" s="73"/>
      <c r="UDJ277" s="73"/>
      <c r="UDK277" s="180"/>
      <c r="UDL277" s="75"/>
      <c r="UDM277" s="76"/>
      <c r="UDN277" s="180"/>
      <c r="UDO277" s="180"/>
      <c r="UDP277" s="180"/>
      <c r="UDQ277" s="75"/>
      <c r="UDR277" s="76"/>
      <c r="UDS277" s="181"/>
      <c r="UDT277" s="181"/>
      <c r="UDU277" s="182"/>
      <c r="UDV277" s="134"/>
      <c r="UDW277" s="135"/>
      <c r="UDX277" s="111"/>
      <c r="UDY277" s="178"/>
      <c r="UDZ277" s="178"/>
      <c r="UEA277" s="178"/>
      <c r="UEB277" s="178"/>
      <c r="UEC277" s="179"/>
      <c r="UED277" s="73"/>
      <c r="UEE277" s="73"/>
      <c r="UEF277" s="180"/>
      <c r="UEG277" s="75"/>
      <c r="UEH277" s="76"/>
      <c r="UEI277" s="180"/>
      <c r="UEJ277" s="180"/>
      <c r="UEK277" s="180"/>
      <c r="UEL277" s="75"/>
      <c r="UEM277" s="76"/>
      <c r="UEN277" s="181"/>
      <c r="UEO277" s="181"/>
      <c r="UEP277" s="182"/>
      <c r="UEQ277" s="134"/>
      <c r="UER277" s="135"/>
      <c r="UES277" s="111"/>
      <c r="UET277" s="178"/>
      <c r="UEU277" s="178"/>
      <c r="UEV277" s="178"/>
      <c r="UEW277" s="178"/>
      <c r="UEX277" s="179"/>
      <c r="UEY277" s="73"/>
      <c r="UEZ277" s="73"/>
      <c r="UFA277" s="180"/>
      <c r="UFB277" s="75"/>
      <c r="UFC277" s="76"/>
      <c r="UFD277" s="180"/>
      <c r="UFE277" s="180"/>
      <c r="UFF277" s="180"/>
      <c r="UFG277" s="75"/>
      <c r="UFH277" s="76"/>
      <c r="UFI277" s="181"/>
      <c r="UFJ277" s="181"/>
      <c r="UFK277" s="182"/>
      <c r="UFL277" s="134"/>
      <c r="UFM277" s="135"/>
      <c r="UFN277" s="111"/>
      <c r="UFO277" s="178"/>
      <c r="UFP277" s="178"/>
      <c r="UFQ277" s="178"/>
      <c r="UFR277" s="178"/>
      <c r="UFS277" s="179"/>
      <c r="UFT277" s="73"/>
      <c r="UFU277" s="73"/>
      <c r="UFV277" s="180"/>
      <c r="UFW277" s="75"/>
      <c r="UFX277" s="76"/>
      <c r="UFY277" s="180"/>
      <c r="UFZ277" s="180"/>
      <c r="UGA277" s="180"/>
      <c r="UGB277" s="75"/>
      <c r="UGC277" s="76"/>
      <c r="UGD277" s="181"/>
      <c r="UGE277" s="181"/>
      <c r="UGF277" s="182"/>
      <c r="UGG277" s="134"/>
      <c r="UGH277" s="135"/>
      <c r="UGI277" s="111"/>
      <c r="UGJ277" s="178"/>
      <c r="UGK277" s="178"/>
      <c r="UGL277" s="178"/>
      <c r="UGM277" s="178"/>
      <c r="UGN277" s="179"/>
      <c r="UGO277" s="73"/>
      <c r="UGP277" s="73"/>
      <c r="UGQ277" s="180"/>
      <c r="UGR277" s="75"/>
      <c r="UGS277" s="76"/>
      <c r="UGT277" s="180"/>
      <c r="UGU277" s="180"/>
      <c r="UGV277" s="180"/>
      <c r="UGW277" s="75"/>
      <c r="UGX277" s="76"/>
      <c r="UGY277" s="181"/>
      <c r="UGZ277" s="181"/>
      <c r="UHA277" s="182"/>
      <c r="UHB277" s="134"/>
      <c r="UHC277" s="135"/>
      <c r="UHD277" s="111"/>
      <c r="UHE277" s="178"/>
      <c r="UHF277" s="178"/>
      <c r="UHG277" s="178"/>
      <c r="UHH277" s="178"/>
      <c r="UHI277" s="179"/>
      <c r="UHJ277" s="73"/>
      <c r="UHK277" s="73"/>
      <c r="UHL277" s="180"/>
      <c r="UHM277" s="75"/>
      <c r="UHN277" s="76"/>
      <c r="UHO277" s="180"/>
      <c r="UHP277" s="180"/>
      <c r="UHQ277" s="180"/>
      <c r="UHR277" s="75"/>
      <c r="UHS277" s="76"/>
      <c r="UHT277" s="181"/>
      <c r="UHU277" s="181"/>
      <c r="UHV277" s="182"/>
      <c r="UHW277" s="134"/>
      <c r="UHX277" s="135"/>
      <c r="UHY277" s="111"/>
      <c r="UHZ277" s="178"/>
      <c r="UIA277" s="178"/>
      <c r="UIB277" s="178"/>
      <c r="UIC277" s="178"/>
      <c r="UID277" s="179"/>
      <c r="UIE277" s="73"/>
      <c r="UIF277" s="73"/>
      <c r="UIG277" s="180"/>
      <c r="UIH277" s="75"/>
      <c r="UII277" s="76"/>
      <c r="UIJ277" s="180"/>
      <c r="UIK277" s="180"/>
      <c r="UIL277" s="180"/>
      <c r="UIM277" s="75"/>
      <c r="UIN277" s="76"/>
      <c r="UIO277" s="181"/>
      <c r="UIP277" s="181"/>
      <c r="UIQ277" s="182"/>
      <c r="UIR277" s="134"/>
      <c r="UIS277" s="135"/>
      <c r="UIT277" s="111"/>
      <c r="UIU277" s="178"/>
      <c r="UIV277" s="178"/>
      <c r="UIW277" s="178"/>
      <c r="UIX277" s="178"/>
      <c r="UIY277" s="179"/>
      <c r="UIZ277" s="73"/>
      <c r="UJA277" s="73"/>
      <c r="UJB277" s="180"/>
      <c r="UJC277" s="75"/>
      <c r="UJD277" s="76"/>
      <c r="UJE277" s="180"/>
      <c r="UJF277" s="180"/>
      <c r="UJG277" s="180"/>
      <c r="UJH277" s="75"/>
      <c r="UJI277" s="76"/>
      <c r="UJJ277" s="181"/>
      <c r="UJK277" s="181"/>
      <c r="UJL277" s="182"/>
      <c r="UJM277" s="134"/>
      <c r="UJN277" s="135"/>
      <c r="UJO277" s="111"/>
      <c r="UJP277" s="178"/>
      <c r="UJQ277" s="178"/>
      <c r="UJR277" s="178"/>
      <c r="UJS277" s="178"/>
      <c r="UJT277" s="179"/>
      <c r="UJU277" s="73"/>
      <c r="UJV277" s="73"/>
      <c r="UJW277" s="180"/>
      <c r="UJX277" s="75"/>
      <c r="UJY277" s="76"/>
      <c r="UJZ277" s="180"/>
      <c r="UKA277" s="180"/>
      <c r="UKB277" s="180"/>
      <c r="UKC277" s="75"/>
      <c r="UKD277" s="76"/>
      <c r="UKE277" s="181"/>
      <c r="UKF277" s="181"/>
      <c r="UKG277" s="182"/>
      <c r="UKH277" s="134"/>
      <c r="UKI277" s="135"/>
      <c r="UKJ277" s="111"/>
      <c r="UKK277" s="178"/>
      <c r="UKL277" s="178"/>
      <c r="UKM277" s="178"/>
      <c r="UKN277" s="178"/>
      <c r="UKO277" s="179"/>
      <c r="UKP277" s="73"/>
      <c r="UKQ277" s="73"/>
      <c r="UKR277" s="180"/>
      <c r="UKS277" s="75"/>
      <c r="UKT277" s="76"/>
      <c r="UKU277" s="180"/>
      <c r="UKV277" s="180"/>
      <c r="UKW277" s="180"/>
      <c r="UKX277" s="75"/>
      <c r="UKY277" s="76"/>
      <c r="UKZ277" s="181"/>
      <c r="ULA277" s="181"/>
      <c r="ULB277" s="182"/>
      <c r="ULC277" s="134"/>
      <c r="ULD277" s="135"/>
      <c r="ULE277" s="111"/>
      <c r="ULF277" s="178"/>
      <c r="ULG277" s="178"/>
      <c r="ULH277" s="178"/>
      <c r="ULI277" s="178"/>
      <c r="ULJ277" s="179"/>
      <c r="ULK277" s="73"/>
      <c r="ULL277" s="73"/>
      <c r="ULM277" s="180"/>
      <c r="ULN277" s="75"/>
      <c r="ULO277" s="76"/>
      <c r="ULP277" s="180"/>
      <c r="ULQ277" s="180"/>
      <c r="ULR277" s="180"/>
      <c r="ULS277" s="75"/>
      <c r="ULT277" s="76"/>
      <c r="ULU277" s="181"/>
      <c r="ULV277" s="181"/>
      <c r="ULW277" s="182"/>
      <c r="ULX277" s="134"/>
      <c r="ULY277" s="135"/>
      <c r="ULZ277" s="111"/>
      <c r="UMA277" s="178"/>
      <c r="UMB277" s="178"/>
      <c r="UMC277" s="178"/>
      <c r="UMD277" s="178"/>
      <c r="UME277" s="179"/>
      <c r="UMF277" s="73"/>
      <c r="UMG277" s="73"/>
      <c r="UMH277" s="180"/>
      <c r="UMI277" s="75"/>
      <c r="UMJ277" s="76"/>
      <c r="UMK277" s="180"/>
      <c r="UML277" s="180"/>
      <c r="UMM277" s="180"/>
      <c r="UMN277" s="75"/>
      <c r="UMO277" s="76"/>
      <c r="UMP277" s="181"/>
      <c r="UMQ277" s="181"/>
      <c r="UMR277" s="182"/>
      <c r="UMS277" s="134"/>
      <c r="UMT277" s="135"/>
      <c r="UMU277" s="111"/>
      <c r="UMV277" s="178"/>
      <c r="UMW277" s="178"/>
      <c r="UMX277" s="178"/>
      <c r="UMY277" s="178"/>
      <c r="UMZ277" s="179"/>
      <c r="UNA277" s="73"/>
      <c r="UNB277" s="73"/>
      <c r="UNC277" s="180"/>
      <c r="UND277" s="75"/>
      <c r="UNE277" s="76"/>
      <c r="UNF277" s="180"/>
      <c r="UNG277" s="180"/>
      <c r="UNH277" s="180"/>
      <c r="UNI277" s="75"/>
      <c r="UNJ277" s="76"/>
      <c r="UNK277" s="181"/>
      <c r="UNL277" s="181"/>
      <c r="UNM277" s="182"/>
      <c r="UNN277" s="134"/>
      <c r="UNO277" s="135"/>
      <c r="UNP277" s="111"/>
      <c r="UNQ277" s="178"/>
      <c r="UNR277" s="178"/>
      <c r="UNS277" s="178"/>
      <c r="UNT277" s="178"/>
      <c r="UNU277" s="179"/>
      <c r="UNV277" s="73"/>
      <c r="UNW277" s="73"/>
      <c r="UNX277" s="180"/>
      <c r="UNY277" s="75"/>
      <c r="UNZ277" s="76"/>
      <c r="UOA277" s="180"/>
      <c r="UOB277" s="180"/>
      <c r="UOC277" s="180"/>
      <c r="UOD277" s="75"/>
      <c r="UOE277" s="76"/>
      <c r="UOF277" s="181"/>
      <c r="UOG277" s="181"/>
      <c r="UOH277" s="182"/>
      <c r="UOI277" s="134"/>
      <c r="UOJ277" s="135"/>
      <c r="UOK277" s="111"/>
      <c r="UOL277" s="178"/>
      <c r="UOM277" s="178"/>
      <c r="UON277" s="178"/>
      <c r="UOO277" s="178"/>
      <c r="UOP277" s="179"/>
      <c r="UOQ277" s="73"/>
      <c r="UOR277" s="73"/>
      <c r="UOS277" s="180"/>
      <c r="UOT277" s="75"/>
      <c r="UOU277" s="76"/>
      <c r="UOV277" s="180"/>
      <c r="UOW277" s="180"/>
      <c r="UOX277" s="180"/>
      <c r="UOY277" s="75"/>
      <c r="UOZ277" s="76"/>
      <c r="UPA277" s="181"/>
      <c r="UPB277" s="181"/>
      <c r="UPC277" s="182"/>
      <c r="UPD277" s="134"/>
      <c r="UPE277" s="135"/>
      <c r="UPF277" s="111"/>
      <c r="UPG277" s="178"/>
      <c r="UPH277" s="178"/>
      <c r="UPI277" s="178"/>
      <c r="UPJ277" s="178"/>
      <c r="UPK277" s="179"/>
      <c r="UPL277" s="73"/>
      <c r="UPM277" s="73"/>
      <c r="UPN277" s="180"/>
      <c r="UPO277" s="75"/>
      <c r="UPP277" s="76"/>
      <c r="UPQ277" s="180"/>
      <c r="UPR277" s="180"/>
      <c r="UPS277" s="180"/>
      <c r="UPT277" s="75"/>
      <c r="UPU277" s="76"/>
      <c r="UPV277" s="181"/>
      <c r="UPW277" s="181"/>
      <c r="UPX277" s="182"/>
      <c r="UPY277" s="134"/>
      <c r="UPZ277" s="135"/>
      <c r="UQA277" s="111"/>
      <c r="UQB277" s="178"/>
      <c r="UQC277" s="178"/>
      <c r="UQD277" s="178"/>
      <c r="UQE277" s="178"/>
      <c r="UQF277" s="179"/>
      <c r="UQG277" s="73"/>
      <c r="UQH277" s="73"/>
      <c r="UQI277" s="180"/>
      <c r="UQJ277" s="75"/>
      <c r="UQK277" s="76"/>
      <c r="UQL277" s="180"/>
      <c r="UQM277" s="180"/>
      <c r="UQN277" s="180"/>
      <c r="UQO277" s="75"/>
      <c r="UQP277" s="76"/>
      <c r="UQQ277" s="181"/>
      <c r="UQR277" s="181"/>
      <c r="UQS277" s="182"/>
      <c r="UQT277" s="134"/>
      <c r="UQU277" s="135"/>
      <c r="UQV277" s="111"/>
      <c r="UQW277" s="178"/>
      <c r="UQX277" s="178"/>
      <c r="UQY277" s="178"/>
      <c r="UQZ277" s="178"/>
      <c r="URA277" s="179"/>
      <c r="URB277" s="73"/>
      <c r="URC277" s="73"/>
      <c r="URD277" s="180"/>
      <c r="URE277" s="75"/>
      <c r="URF277" s="76"/>
      <c r="URG277" s="180"/>
      <c r="URH277" s="180"/>
      <c r="URI277" s="180"/>
      <c r="URJ277" s="75"/>
      <c r="URK277" s="76"/>
      <c r="URL277" s="181"/>
      <c r="URM277" s="181"/>
      <c r="URN277" s="182"/>
      <c r="URO277" s="134"/>
      <c r="URP277" s="135"/>
      <c r="URQ277" s="111"/>
      <c r="URR277" s="178"/>
      <c r="URS277" s="178"/>
      <c r="URT277" s="178"/>
      <c r="URU277" s="178"/>
      <c r="URV277" s="179"/>
      <c r="URW277" s="73"/>
      <c r="URX277" s="73"/>
      <c r="URY277" s="180"/>
      <c r="URZ277" s="75"/>
      <c r="USA277" s="76"/>
      <c r="USB277" s="180"/>
      <c r="USC277" s="180"/>
      <c r="USD277" s="180"/>
      <c r="USE277" s="75"/>
      <c r="USF277" s="76"/>
      <c r="USG277" s="181"/>
      <c r="USH277" s="181"/>
      <c r="USI277" s="182"/>
      <c r="USJ277" s="134"/>
      <c r="USK277" s="135"/>
      <c r="USL277" s="111"/>
      <c r="USM277" s="178"/>
      <c r="USN277" s="178"/>
      <c r="USO277" s="178"/>
      <c r="USP277" s="178"/>
      <c r="USQ277" s="179"/>
      <c r="USR277" s="73"/>
      <c r="USS277" s="73"/>
      <c r="UST277" s="180"/>
      <c r="USU277" s="75"/>
      <c r="USV277" s="76"/>
      <c r="USW277" s="180"/>
      <c r="USX277" s="180"/>
      <c r="USY277" s="180"/>
      <c r="USZ277" s="75"/>
      <c r="UTA277" s="76"/>
      <c r="UTB277" s="181"/>
      <c r="UTC277" s="181"/>
      <c r="UTD277" s="182"/>
      <c r="UTE277" s="134"/>
      <c r="UTF277" s="135"/>
      <c r="UTG277" s="111"/>
      <c r="UTH277" s="178"/>
      <c r="UTI277" s="178"/>
      <c r="UTJ277" s="178"/>
      <c r="UTK277" s="178"/>
      <c r="UTL277" s="179"/>
      <c r="UTM277" s="73"/>
      <c r="UTN277" s="73"/>
      <c r="UTO277" s="180"/>
      <c r="UTP277" s="75"/>
      <c r="UTQ277" s="76"/>
      <c r="UTR277" s="180"/>
      <c r="UTS277" s="180"/>
      <c r="UTT277" s="180"/>
      <c r="UTU277" s="75"/>
      <c r="UTV277" s="76"/>
      <c r="UTW277" s="181"/>
      <c r="UTX277" s="181"/>
      <c r="UTY277" s="182"/>
      <c r="UTZ277" s="134"/>
      <c r="UUA277" s="135"/>
      <c r="UUB277" s="111"/>
      <c r="UUC277" s="178"/>
      <c r="UUD277" s="178"/>
      <c r="UUE277" s="178"/>
      <c r="UUF277" s="178"/>
      <c r="UUG277" s="179"/>
      <c r="UUH277" s="73"/>
      <c r="UUI277" s="73"/>
      <c r="UUJ277" s="180"/>
      <c r="UUK277" s="75"/>
      <c r="UUL277" s="76"/>
      <c r="UUM277" s="180"/>
      <c r="UUN277" s="180"/>
      <c r="UUO277" s="180"/>
      <c r="UUP277" s="75"/>
      <c r="UUQ277" s="76"/>
      <c r="UUR277" s="181"/>
      <c r="UUS277" s="181"/>
      <c r="UUT277" s="182"/>
      <c r="UUU277" s="134"/>
      <c r="UUV277" s="135"/>
      <c r="UUW277" s="111"/>
      <c r="UUX277" s="178"/>
      <c r="UUY277" s="178"/>
      <c r="UUZ277" s="178"/>
      <c r="UVA277" s="178"/>
      <c r="UVB277" s="179"/>
      <c r="UVC277" s="73"/>
      <c r="UVD277" s="73"/>
      <c r="UVE277" s="180"/>
      <c r="UVF277" s="75"/>
      <c r="UVG277" s="76"/>
      <c r="UVH277" s="180"/>
      <c r="UVI277" s="180"/>
      <c r="UVJ277" s="180"/>
      <c r="UVK277" s="75"/>
      <c r="UVL277" s="76"/>
      <c r="UVM277" s="181"/>
      <c r="UVN277" s="181"/>
      <c r="UVO277" s="182"/>
      <c r="UVP277" s="134"/>
      <c r="UVQ277" s="135"/>
      <c r="UVR277" s="111"/>
      <c r="UVS277" s="178"/>
      <c r="UVT277" s="178"/>
      <c r="UVU277" s="178"/>
      <c r="UVV277" s="178"/>
      <c r="UVW277" s="179"/>
      <c r="UVX277" s="73"/>
      <c r="UVY277" s="73"/>
      <c r="UVZ277" s="180"/>
      <c r="UWA277" s="75"/>
      <c r="UWB277" s="76"/>
      <c r="UWC277" s="180"/>
      <c r="UWD277" s="180"/>
      <c r="UWE277" s="180"/>
      <c r="UWF277" s="75"/>
      <c r="UWG277" s="76"/>
      <c r="UWH277" s="181"/>
      <c r="UWI277" s="181"/>
      <c r="UWJ277" s="182"/>
      <c r="UWK277" s="134"/>
      <c r="UWL277" s="135"/>
      <c r="UWM277" s="111"/>
      <c r="UWN277" s="178"/>
      <c r="UWO277" s="178"/>
      <c r="UWP277" s="178"/>
      <c r="UWQ277" s="178"/>
      <c r="UWR277" s="179"/>
      <c r="UWS277" s="73"/>
      <c r="UWT277" s="73"/>
      <c r="UWU277" s="180"/>
      <c r="UWV277" s="75"/>
      <c r="UWW277" s="76"/>
      <c r="UWX277" s="180"/>
      <c r="UWY277" s="180"/>
      <c r="UWZ277" s="180"/>
      <c r="UXA277" s="75"/>
      <c r="UXB277" s="76"/>
      <c r="UXC277" s="181"/>
      <c r="UXD277" s="181"/>
      <c r="UXE277" s="182"/>
      <c r="UXF277" s="134"/>
      <c r="UXG277" s="135"/>
      <c r="UXH277" s="111"/>
      <c r="UXI277" s="178"/>
      <c r="UXJ277" s="178"/>
      <c r="UXK277" s="178"/>
      <c r="UXL277" s="178"/>
      <c r="UXM277" s="179"/>
      <c r="UXN277" s="73"/>
      <c r="UXO277" s="73"/>
      <c r="UXP277" s="180"/>
      <c r="UXQ277" s="75"/>
      <c r="UXR277" s="76"/>
      <c r="UXS277" s="180"/>
      <c r="UXT277" s="180"/>
      <c r="UXU277" s="180"/>
      <c r="UXV277" s="75"/>
      <c r="UXW277" s="76"/>
      <c r="UXX277" s="181"/>
      <c r="UXY277" s="181"/>
      <c r="UXZ277" s="182"/>
      <c r="UYA277" s="134"/>
      <c r="UYB277" s="135"/>
      <c r="UYC277" s="111"/>
      <c r="UYD277" s="178"/>
      <c r="UYE277" s="178"/>
      <c r="UYF277" s="178"/>
      <c r="UYG277" s="178"/>
      <c r="UYH277" s="179"/>
      <c r="UYI277" s="73"/>
      <c r="UYJ277" s="73"/>
      <c r="UYK277" s="180"/>
      <c r="UYL277" s="75"/>
      <c r="UYM277" s="76"/>
      <c r="UYN277" s="180"/>
      <c r="UYO277" s="180"/>
      <c r="UYP277" s="180"/>
      <c r="UYQ277" s="75"/>
      <c r="UYR277" s="76"/>
      <c r="UYS277" s="181"/>
      <c r="UYT277" s="181"/>
      <c r="UYU277" s="182"/>
      <c r="UYV277" s="134"/>
      <c r="UYW277" s="135"/>
      <c r="UYX277" s="111"/>
      <c r="UYY277" s="178"/>
      <c r="UYZ277" s="178"/>
      <c r="UZA277" s="178"/>
      <c r="UZB277" s="178"/>
      <c r="UZC277" s="179"/>
      <c r="UZD277" s="73"/>
      <c r="UZE277" s="73"/>
      <c r="UZF277" s="180"/>
      <c r="UZG277" s="75"/>
      <c r="UZH277" s="76"/>
      <c r="UZI277" s="180"/>
      <c r="UZJ277" s="180"/>
      <c r="UZK277" s="180"/>
      <c r="UZL277" s="75"/>
      <c r="UZM277" s="76"/>
      <c r="UZN277" s="181"/>
      <c r="UZO277" s="181"/>
      <c r="UZP277" s="182"/>
      <c r="UZQ277" s="134"/>
      <c r="UZR277" s="135"/>
      <c r="UZS277" s="111"/>
      <c r="UZT277" s="178"/>
      <c r="UZU277" s="178"/>
      <c r="UZV277" s="178"/>
      <c r="UZW277" s="178"/>
      <c r="UZX277" s="179"/>
      <c r="UZY277" s="73"/>
      <c r="UZZ277" s="73"/>
      <c r="VAA277" s="180"/>
      <c r="VAB277" s="75"/>
      <c r="VAC277" s="76"/>
      <c r="VAD277" s="180"/>
      <c r="VAE277" s="180"/>
      <c r="VAF277" s="180"/>
      <c r="VAG277" s="75"/>
      <c r="VAH277" s="76"/>
      <c r="VAI277" s="181"/>
      <c r="VAJ277" s="181"/>
      <c r="VAK277" s="182"/>
      <c r="VAL277" s="134"/>
      <c r="VAM277" s="135"/>
      <c r="VAN277" s="111"/>
      <c r="VAO277" s="178"/>
      <c r="VAP277" s="178"/>
      <c r="VAQ277" s="178"/>
      <c r="VAR277" s="178"/>
      <c r="VAS277" s="179"/>
      <c r="VAT277" s="73"/>
      <c r="VAU277" s="73"/>
      <c r="VAV277" s="180"/>
      <c r="VAW277" s="75"/>
      <c r="VAX277" s="76"/>
      <c r="VAY277" s="180"/>
      <c r="VAZ277" s="180"/>
      <c r="VBA277" s="180"/>
      <c r="VBB277" s="75"/>
      <c r="VBC277" s="76"/>
      <c r="VBD277" s="181"/>
      <c r="VBE277" s="181"/>
      <c r="VBF277" s="182"/>
      <c r="VBG277" s="134"/>
      <c r="VBH277" s="135"/>
      <c r="VBI277" s="111"/>
      <c r="VBJ277" s="178"/>
      <c r="VBK277" s="178"/>
      <c r="VBL277" s="178"/>
      <c r="VBM277" s="178"/>
      <c r="VBN277" s="179"/>
      <c r="VBO277" s="73"/>
      <c r="VBP277" s="73"/>
      <c r="VBQ277" s="180"/>
      <c r="VBR277" s="75"/>
      <c r="VBS277" s="76"/>
      <c r="VBT277" s="180"/>
      <c r="VBU277" s="180"/>
      <c r="VBV277" s="180"/>
      <c r="VBW277" s="75"/>
      <c r="VBX277" s="76"/>
      <c r="VBY277" s="181"/>
      <c r="VBZ277" s="181"/>
      <c r="VCA277" s="182"/>
      <c r="VCB277" s="134"/>
      <c r="VCC277" s="135"/>
      <c r="VCD277" s="111"/>
      <c r="VCE277" s="178"/>
      <c r="VCF277" s="178"/>
      <c r="VCG277" s="178"/>
      <c r="VCH277" s="178"/>
      <c r="VCI277" s="179"/>
      <c r="VCJ277" s="73"/>
      <c r="VCK277" s="73"/>
      <c r="VCL277" s="180"/>
      <c r="VCM277" s="75"/>
      <c r="VCN277" s="76"/>
      <c r="VCO277" s="180"/>
      <c r="VCP277" s="180"/>
      <c r="VCQ277" s="180"/>
      <c r="VCR277" s="75"/>
      <c r="VCS277" s="76"/>
      <c r="VCT277" s="181"/>
      <c r="VCU277" s="181"/>
      <c r="VCV277" s="182"/>
      <c r="VCW277" s="134"/>
      <c r="VCX277" s="135"/>
      <c r="VCY277" s="111"/>
      <c r="VCZ277" s="178"/>
      <c r="VDA277" s="178"/>
      <c r="VDB277" s="178"/>
      <c r="VDC277" s="178"/>
      <c r="VDD277" s="179"/>
      <c r="VDE277" s="73"/>
      <c r="VDF277" s="73"/>
      <c r="VDG277" s="180"/>
      <c r="VDH277" s="75"/>
      <c r="VDI277" s="76"/>
      <c r="VDJ277" s="180"/>
      <c r="VDK277" s="180"/>
      <c r="VDL277" s="180"/>
      <c r="VDM277" s="75"/>
      <c r="VDN277" s="76"/>
      <c r="VDO277" s="181"/>
      <c r="VDP277" s="181"/>
      <c r="VDQ277" s="182"/>
      <c r="VDR277" s="134"/>
      <c r="VDS277" s="135"/>
      <c r="VDT277" s="111"/>
      <c r="VDU277" s="178"/>
      <c r="VDV277" s="178"/>
      <c r="VDW277" s="178"/>
      <c r="VDX277" s="178"/>
      <c r="VDY277" s="179"/>
      <c r="VDZ277" s="73"/>
      <c r="VEA277" s="73"/>
      <c r="VEB277" s="180"/>
      <c r="VEC277" s="75"/>
      <c r="VED277" s="76"/>
      <c r="VEE277" s="180"/>
      <c r="VEF277" s="180"/>
      <c r="VEG277" s="180"/>
      <c r="VEH277" s="75"/>
      <c r="VEI277" s="76"/>
      <c r="VEJ277" s="181"/>
      <c r="VEK277" s="181"/>
      <c r="VEL277" s="182"/>
      <c r="VEM277" s="134"/>
      <c r="VEN277" s="135"/>
      <c r="VEO277" s="111"/>
      <c r="VEP277" s="178"/>
      <c r="VEQ277" s="178"/>
      <c r="VER277" s="178"/>
      <c r="VES277" s="178"/>
      <c r="VET277" s="179"/>
      <c r="VEU277" s="73"/>
      <c r="VEV277" s="73"/>
      <c r="VEW277" s="180"/>
      <c r="VEX277" s="75"/>
      <c r="VEY277" s="76"/>
      <c r="VEZ277" s="180"/>
      <c r="VFA277" s="180"/>
      <c r="VFB277" s="180"/>
      <c r="VFC277" s="75"/>
      <c r="VFD277" s="76"/>
      <c r="VFE277" s="181"/>
      <c r="VFF277" s="181"/>
      <c r="VFG277" s="182"/>
      <c r="VFH277" s="134"/>
      <c r="VFI277" s="135"/>
      <c r="VFJ277" s="111"/>
      <c r="VFK277" s="178"/>
      <c r="VFL277" s="178"/>
      <c r="VFM277" s="178"/>
      <c r="VFN277" s="178"/>
      <c r="VFO277" s="179"/>
      <c r="VFP277" s="73"/>
      <c r="VFQ277" s="73"/>
      <c r="VFR277" s="180"/>
      <c r="VFS277" s="75"/>
      <c r="VFT277" s="76"/>
      <c r="VFU277" s="180"/>
      <c r="VFV277" s="180"/>
      <c r="VFW277" s="180"/>
      <c r="VFX277" s="75"/>
      <c r="VFY277" s="76"/>
      <c r="VFZ277" s="181"/>
      <c r="VGA277" s="181"/>
      <c r="VGB277" s="182"/>
      <c r="VGC277" s="134"/>
      <c r="VGD277" s="135"/>
      <c r="VGE277" s="111"/>
      <c r="VGF277" s="178"/>
      <c r="VGG277" s="178"/>
      <c r="VGH277" s="178"/>
      <c r="VGI277" s="178"/>
      <c r="VGJ277" s="179"/>
      <c r="VGK277" s="73"/>
      <c r="VGL277" s="73"/>
      <c r="VGM277" s="180"/>
      <c r="VGN277" s="75"/>
      <c r="VGO277" s="76"/>
      <c r="VGP277" s="180"/>
      <c r="VGQ277" s="180"/>
      <c r="VGR277" s="180"/>
      <c r="VGS277" s="75"/>
      <c r="VGT277" s="76"/>
      <c r="VGU277" s="181"/>
      <c r="VGV277" s="181"/>
      <c r="VGW277" s="182"/>
      <c r="VGX277" s="134"/>
      <c r="VGY277" s="135"/>
      <c r="VGZ277" s="111"/>
      <c r="VHA277" s="178"/>
      <c r="VHB277" s="178"/>
      <c r="VHC277" s="178"/>
      <c r="VHD277" s="178"/>
      <c r="VHE277" s="179"/>
      <c r="VHF277" s="73"/>
      <c r="VHG277" s="73"/>
      <c r="VHH277" s="180"/>
      <c r="VHI277" s="75"/>
      <c r="VHJ277" s="76"/>
      <c r="VHK277" s="180"/>
      <c r="VHL277" s="180"/>
      <c r="VHM277" s="180"/>
      <c r="VHN277" s="75"/>
      <c r="VHO277" s="76"/>
      <c r="VHP277" s="181"/>
      <c r="VHQ277" s="181"/>
      <c r="VHR277" s="182"/>
      <c r="VHS277" s="134"/>
      <c r="VHT277" s="135"/>
      <c r="VHU277" s="111"/>
      <c r="VHV277" s="178"/>
      <c r="VHW277" s="178"/>
      <c r="VHX277" s="178"/>
      <c r="VHY277" s="178"/>
      <c r="VHZ277" s="179"/>
      <c r="VIA277" s="73"/>
      <c r="VIB277" s="73"/>
      <c r="VIC277" s="180"/>
      <c r="VID277" s="75"/>
      <c r="VIE277" s="76"/>
      <c r="VIF277" s="180"/>
      <c r="VIG277" s="180"/>
      <c r="VIH277" s="180"/>
      <c r="VII277" s="75"/>
      <c r="VIJ277" s="76"/>
      <c r="VIK277" s="181"/>
      <c r="VIL277" s="181"/>
      <c r="VIM277" s="182"/>
      <c r="VIN277" s="134"/>
      <c r="VIO277" s="135"/>
      <c r="VIP277" s="111"/>
      <c r="VIQ277" s="178"/>
      <c r="VIR277" s="178"/>
      <c r="VIS277" s="178"/>
      <c r="VIT277" s="178"/>
      <c r="VIU277" s="179"/>
      <c r="VIV277" s="73"/>
      <c r="VIW277" s="73"/>
      <c r="VIX277" s="180"/>
      <c r="VIY277" s="75"/>
      <c r="VIZ277" s="76"/>
      <c r="VJA277" s="180"/>
      <c r="VJB277" s="180"/>
      <c r="VJC277" s="180"/>
      <c r="VJD277" s="75"/>
      <c r="VJE277" s="76"/>
      <c r="VJF277" s="181"/>
      <c r="VJG277" s="181"/>
      <c r="VJH277" s="182"/>
      <c r="VJI277" s="134"/>
      <c r="VJJ277" s="135"/>
      <c r="VJK277" s="111"/>
      <c r="VJL277" s="178"/>
      <c r="VJM277" s="178"/>
      <c r="VJN277" s="178"/>
      <c r="VJO277" s="178"/>
      <c r="VJP277" s="179"/>
      <c r="VJQ277" s="73"/>
      <c r="VJR277" s="73"/>
      <c r="VJS277" s="180"/>
      <c r="VJT277" s="75"/>
      <c r="VJU277" s="76"/>
      <c r="VJV277" s="180"/>
      <c r="VJW277" s="180"/>
      <c r="VJX277" s="180"/>
      <c r="VJY277" s="75"/>
      <c r="VJZ277" s="76"/>
      <c r="VKA277" s="181"/>
      <c r="VKB277" s="181"/>
      <c r="VKC277" s="182"/>
      <c r="VKD277" s="134"/>
      <c r="VKE277" s="135"/>
      <c r="VKF277" s="111"/>
      <c r="VKG277" s="178"/>
      <c r="VKH277" s="178"/>
      <c r="VKI277" s="178"/>
      <c r="VKJ277" s="178"/>
      <c r="VKK277" s="179"/>
      <c r="VKL277" s="73"/>
      <c r="VKM277" s="73"/>
      <c r="VKN277" s="180"/>
      <c r="VKO277" s="75"/>
      <c r="VKP277" s="76"/>
      <c r="VKQ277" s="180"/>
      <c r="VKR277" s="180"/>
      <c r="VKS277" s="180"/>
      <c r="VKT277" s="75"/>
      <c r="VKU277" s="76"/>
      <c r="VKV277" s="181"/>
      <c r="VKW277" s="181"/>
      <c r="VKX277" s="182"/>
      <c r="VKY277" s="134"/>
      <c r="VKZ277" s="135"/>
      <c r="VLA277" s="111"/>
      <c r="VLB277" s="178"/>
      <c r="VLC277" s="178"/>
      <c r="VLD277" s="178"/>
      <c r="VLE277" s="178"/>
      <c r="VLF277" s="179"/>
      <c r="VLG277" s="73"/>
      <c r="VLH277" s="73"/>
      <c r="VLI277" s="180"/>
      <c r="VLJ277" s="75"/>
      <c r="VLK277" s="76"/>
      <c r="VLL277" s="180"/>
      <c r="VLM277" s="180"/>
      <c r="VLN277" s="180"/>
      <c r="VLO277" s="75"/>
      <c r="VLP277" s="76"/>
      <c r="VLQ277" s="181"/>
      <c r="VLR277" s="181"/>
      <c r="VLS277" s="182"/>
      <c r="VLT277" s="134"/>
      <c r="VLU277" s="135"/>
      <c r="VLV277" s="111"/>
      <c r="VLW277" s="178"/>
      <c r="VLX277" s="178"/>
      <c r="VLY277" s="178"/>
      <c r="VLZ277" s="178"/>
      <c r="VMA277" s="179"/>
      <c r="VMB277" s="73"/>
      <c r="VMC277" s="73"/>
      <c r="VMD277" s="180"/>
      <c r="VME277" s="75"/>
      <c r="VMF277" s="76"/>
      <c r="VMG277" s="180"/>
      <c r="VMH277" s="180"/>
      <c r="VMI277" s="180"/>
      <c r="VMJ277" s="75"/>
      <c r="VMK277" s="76"/>
      <c r="VML277" s="181"/>
      <c r="VMM277" s="181"/>
      <c r="VMN277" s="182"/>
      <c r="VMO277" s="134"/>
      <c r="VMP277" s="135"/>
      <c r="VMQ277" s="111"/>
      <c r="VMR277" s="178"/>
      <c r="VMS277" s="178"/>
      <c r="VMT277" s="178"/>
      <c r="VMU277" s="178"/>
      <c r="VMV277" s="179"/>
      <c r="VMW277" s="73"/>
      <c r="VMX277" s="73"/>
      <c r="VMY277" s="180"/>
      <c r="VMZ277" s="75"/>
      <c r="VNA277" s="76"/>
      <c r="VNB277" s="180"/>
      <c r="VNC277" s="180"/>
      <c r="VND277" s="180"/>
      <c r="VNE277" s="75"/>
      <c r="VNF277" s="76"/>
      <c r="VNG277" s="181"/>
      <c r="VNH277" s="181"/>
      <c r="VNI277" s="182"/>
      <c r="VNJ277" s="134"/>
      <c r="VNK277" s="135"/>
      <c r="VNL277" s="111"/>
      <c r="VNM277" s="178"/>
      <c r="VNN277" s="178"/>
      <c r="VNO277" s="178"/>
      <c r="VNP277" s="178"/>
      <c r="VNQ277" s="179"/>
      <c r="VNR277" s="73"/>
      <c r="VNS277" s="73"/>
      <c r="VNT277" s="180"/>
      <c r="VNU277" s="75"/>
      <c r="VNV277" s="76"/>
      <c r="VNW277" s="180"/>
      <c r="VNX277" s="180"/>
      <c r="VNY277" s="180"/>
      <c r="VNZ277" s="75"/>
      <c r="VOA277" s="76"/>
      <c r="VOB277" s="181"/>
      <c r="VOC277" s="181"/>
      <c r="VOD277" s="182"/>
      <c r="VOE277" s="134"/>
      <c r="VOF277" s="135"/>
      <c r="VOG277" s="111"/>
      <c r="VOH277" s="178"/>
      <c r="VOI277" s="178"/>
      <c r="VOJ277" s="178"/>
      <c r="VOK277" s="178"/>
      <c r="VOL277" s="179"/>
      <c r="VOM277" s="73"/>
      <c r="VON277" s="73"/>
      <c r="VOO277" s="180"/>
      <c r="VOP277" s="75"/>
      <c r="VOQ277" s="76"/>
      <c r="VOR277" s="180"/>
      <c r="VOS277" s="180"/>
      <c r="VOT277" s="180"/>
      <c r="VOU277" s="75"/>
      <c r="VOV277" s="76"/>
      <c r="VOW277" s="181"/>
      <c r="VOX277" s="181"/>
      <c r="VOY277" s="182"/>
      <c r="VOZ277" s="134"/>
      <c r="VPA277" s="135"/>
      <c r="VPB277" s="111"/>
      <c r="VPC277" s="178"/>
      <c r="VPD277" s="178"/>
      <c r="VPE277" s="178"/>
      <c r="VPF277" s="178"/>
      <c r="VPG277" s="179"/>
      <c r="VPH277" s="73"/>
      <c r="VPI277" s="73"/>
      <c r="VPJ277" s="180"/>
      <c r="VPK277" s="75"/>
      <c r="VPL277" s="76"/>
      <c r="VPM277" s="180"/>
      <c r="VPN277" s="180"/>
      <c r="VPO277" s="180"/>
      <c r="VPP277" s="75"/>
      <c r="VPQ277" s="76"/>
      <c r="VPR277" s="181"/>
      <c r="VPS277" s="181"/>
      <c r="VPT277" s="182"/>
      <c r="VPU277" s="134"/>
      <c r="VPV277" s="135"/>
      <c r="VPW277" s="111"/>
      <c r="VPX277" s="178"/>
      <c r="VPY277" s="178"/>
      <c r="VPZ277" s="178"/>
      <c r="VQA277" s="178"/>
      <c r="VQB277" s="179"/>
      <c r="VQC277" s="73"/>
      <c r="VQD277" s="73"/>
      <c r="VQE277" s="180"/>
      <c r="VQF277" s="75"/>
      <c r="VQG277" s="76"/>
      <c r="VQH277" s="180"/>
      <c r="VQI277" s="180"/>
      <c r="VQJ277" s="180"/>
      <c r="VQK277" s="75"/>
      <c r="VQL277" s="76"/>
      <c r="VQM277" s="181"/>
      <c r="VQN277" s="181"/>
      <c r="VQO277" s="182"/>
      <c r="VQP277" s="134"/>
      <c r="VQQ277" s="135"/>
      <c r="VQR277" s="111"/>
      <c r="VQS277" s="178"/>
      <c r="VQT277" s="178"/>
      <c r="VQU277" s="178"/>
      <c r="VQV277" s="178"/>
      <c r="VQW277" s="179"/>
      <c r="VQX277" s="73"/>
      <c r="VQY277" s="73"/>
      <c r="VQZ277" s="180"/>
      <c r="VRA277" s="75"/>
      <c r="VRB277" s="76"/>
      <c r="VRC277" s="180"/>
      <c r="VRD277" s="180"/>
      <c r="VRE277" s="180"/>
      <c r="VRF277" s="75"/>
      <c r="VRG277" s="76"/>
      <c r="VRH277" s="181"/>
      <c r="VRI277" s="181"/>
      <c r="VRJ277" s="182"/>
      <c r="VRK277" s="134"/>
      <c r="VRL277" s="135"/>
      <c r="VRM277" s="111"/>
      <c r="VRN277" s="178"/>
      <c r="VRO277" s="178"/>
      <c r="VRP277" s="178"/>
      <c r="VRQ277" s="178"/>
      <c r="VRR277" s="179"/>
      <c r="VRS277" s="73"/>
      <c r="VRT277" s="73"/>
      <c r="VRU277" s="180"/>
      <c r="VRV277" s="75"/>
      <c r="VRW277" s="76"/>
      <c r="VRX277" s="180"/>
      <c r="VRY277" s="180"/>
      <c r="VRZ277" s="180"/>
      <c r="VSA277" s="75"/>
      <c r="VSB277" s="76"/>
      <c r="VSC277" s="181"/>
      <c r="VSD277" s="181"/>
      <c r="VSE277" s="182"/>
      <c r="VSF277" s="134"/>
      <c r="VSG277" s="135"/>
      <c r="VSH277" s="111"/>
      <c r="VSI277" s="178"/>
      <c r="VSJ277" s="178"/>
      <c r="VSK277" s="178"/>
      <c r="VSL277" s="178"/>
      <c r="VSM277" s="179"/>
      <c r="VSN277" s="73"/>
      <c r="VSO277" s="73"/>
      <c r="VSP277" s="180"/>
      <c r="VSQ277" s="75"/>
      <c r="VSR277" s="76"/>
      <c r="VSS277" s="180"/>
      <c r="VST277" s="180"/>
      <c r="VSU277" s="180"/>
      <c r="VSV277" s="75"/>
      <c r="VSW277" s="76"/>
      <c r="VSX277" s="181"/>
      <c r="VSY277" s="181"/>
      <c r="VSZ277" s="182"/>
      <c r="VTA277" s="134"/>
      <c r="VTB277" s="135"/>
      <c r="VTC277" s="111"/>
      <c r="VTD277" s="178"/>
      <c r="VTE277" s="178"/>
      <c r="VTF277" s="178"/>
      <c r="VTG277" s="178"/>
      <c r="VTH277" s="179"/>
      <c r="VTI277" s="73"/>
      <c r="VTJ277" s="73"/>
      <c r="VTK277" s="180"/>
      <c r="VTL277" s="75"/>
      <c r="VTM277" s="76"/>
      <c r="VTN277" s="180"/>
      <c r="VTO277" s="180"/>
      <c r="VTP277" s="180"/>
      <c r="VTQ277" s="75"/>
      <c r="VTR277" s="76"/>
      <c r="VTS277" s="181"/>
      <c r="VTT277" s="181"/>
      <c r="VTU277" s="182"/>
      <c r="VTV277" s="134"/>
      <c r="VTW277" s="135"/>
      <c r="VTX277" s="111"/>
      <c r="VTY277" s="178"/>
      <c r="VTZ277" s="178"/>
      <c r="VUA277" s="178"/>
      <c r="VUB277" s="178"/>
      <c r="VUC277" s="179"/>
      <c r="VUD277" s="73"/>
      <c r="VUE277" s="73"/>
      <c r="VUF277" s="180"/>
      <c r="VUG277" s="75"/>
      <c r="VUH277" s="76"/>
      <c r="VUI277" s="180"/>
      <c r="VUJ277" s="180"/>
      <c r="VUK277" s="180"/>
      <c r="VUL277" s="75"/>
      <c r="VUM277" s="76"/>
      <c r="VUN277" s="181"/>
      <c r="VUO277" s="181"/>
      <c r="VUP277" s="182"/>
      <c r="VUQ277" s="134"/>
      <c r="VUR277" s="135"/>
      <c r="VUS277" s="111"/>
      <c r="VUT277" s="178"/>
      <c r="VUU277" s="178"/>
      <c r="VUV277" s="178"/>
      <c r="VUW277" s="178"/>
      <c r="VUX277" s="179"/>
      <c r="VUY277" s="73"/>
      <c r="VUZ277" s="73"/>
      <c r="VVA277" s="180"/>
      <c r="VVB277" s="75"/>
      <c r="VVC277" s="76"/>
      <c r="VVD277" s="180"/>
      <c r="VVE277" s="180"/>
      <c r="VVF277" s="180"/>
      <c r="VVG277" s="75"/>
      <c r="VVH277" s="76"/>
      <c r="VVI277" s="181"/>
      <c r="VVJ277" s="181"/>
      <c r="VVK277" s="182"/>
      <c r="VVL277" s="134"/>
      <c r="VVM277" s="135"/>
      <c r="VVN277" s="111"/>
      <c r="VVO277" s="178"/>
      <c r="VVP277" s="178"/>
      <c r="VVQ277" s="178"/>
      <c r="VVR277" s="178"/>
      <c r="VVS277" s="179"/>
      <c r="VVT277" s="73"/>
      <c r="VVU277" s="73"/>
      <c r="VVV277" s="180"/>
      <c r="VVW277" s="75"/>
      <c r="VVX277" s="76"/>
      <c r="VVY277" s="180"/>
      <c r="VVZ277" s="180"/>
      <c r="VWA277" s="180"/>
      <c r="VWB277" s="75"/>
      <c r="VWC277" s="76"/>
      <c r="VWD277" s="181"/>
      <c r="VWE277" s="181"/>
      <c r="VWF277" s="182"/>
      <c r="VWG277" s="134"/>
      <c r="VWH277" s="135"/>
      <c r="VWI277" s="111"/>
      <c r="VWJ277" s="178"/>
      <c r="VWK277" s="178"/>
      <c r="VWL277" s="178"/>
      <c r="VWM277" s="178"/>
      <c r="VWN277" s="179"/>
      <c r="VWO277" s="73"/>
      <c r="VWP277" s="73"/>
      <c r="VWQ277" s="180"/>
      <c r="VWR277" s="75"/>
      <c r="VWS277" s="76"/>
      <c r="VWT277" s="180"/>
      <c r="VWU277" s="180"/>
      <c r="VWV277" s="180"/>
      <c r="VWW277" s="75"/>
      <c r="VWX277" s="76"/>
      <c r="VWY277" s="181"/>
      <c r="VWZ277" s="181"/>
      <c r="VXA277" s="182"/>
      <c r="VXB277" s="134"/>
      <c r="VXC277" s="135"/>
      <c r="VXD277" s="111"/>
      <c r="VXE277" s="178"/>
      <c r="VXF277" s="178"/>
      <c r="VXG277" s="178"/>
      <c r="VXH277" s="178"/>
      <c r="VXI277" s="179"/>
      <c r="VXJ277" s="73"/>
      <c r="VXK277" s="73"/>
      <c r="VXL277" s="180"/>
      <c r="VXM277" s="75"/>
      <c r="VXN277" s="76"/>
      <c r="VXO277" s="180"/>
      <c r="VXP277" s="180"/>
      <c r="VXQ277" s="180"/>
      <c r="VXR277" s="75"/>
      <c r="VXS277" s="76"/>
      <c r="VXT277" s="181"/>
      <c r="VXU277" s="181"/>
      <c r="VXV277" s="182"/>
      <c r="VXW277" s="134"/>
      <c r="VXX277" s="135"/>
      <c r="VXY277" s="111"/>
      <c r="VXZ277" s="178"/>
      <c r="VYA277" s="178"/>
      <c r="VYB277" s="178"/>
      <c r="VYC277" s="178"/>
      <c r="VYD277" s="179"/>
      <c r="VYE277" s="73"/>
      <c r="VYF277" s="73"/>
      <c r="VYG277" s="180"/>
      <c r="VYH277" s="75"/>
      <c r="VYI277" s="76"/>
      <c r="VYJ277" s="180"/>
      <c r="VYK277" s="180"/>
      <c r="VYL277" s="180"/>
      <c r="VYM277" s="75"/>
      <c r="VYN277" s="76"/>
      <c r="VYO277" s="181"/>
      <c r="VYP277" s="181"/>
      <c r="VYQ277" s="182"/>
      <c r="VYR277" s="134"/>
      <c r="VYS277" s="135"/>
      <c r="VYT277" s="111"/>
      <c r="VYU277" s="178"/>
      <c r="VYV277" s="178"/>
      <c r="VYW277" s="178"/>
      <c r="VYX277" s="178"/>
      <c r="VYY277" s="179"/>
      <c r="VYZ277" s="73"/>
      <c r="VZA277" s="73"/>
      <c r="VZB277" s="180"/>
      <c r="VZC277" s="75"/>
      <c r="VZD277" s="76"/>
      <c r="VZE277" s="180"/>
      <c r="VZF277" s="180"/>
      <c r="VZG277" s="180"/>
      <c r="VZH277" s="75"/>
      <c r="VZI277" s="76"/>
      <c r="VZJ277" s="181"/>
      <c r="VZK277" s="181"/>
      <c r="VZL277" s="182"/>
      <c r="VZM277" s="134"/>
      <c r="VZN277" s="135"/>
      <c r="VZO277" s="111"/>
      <c r="VZP277" s="178"/>
      <c r="VZQ277" s="178"/>
      <c r="VZR277" s="178"/>
      <c r="VZS277" s="178"/>
      <c r="VZT277" s="179"/>
      <c r="VZU277" s="73"/>
      <c r="VZV277" s="73"/>
      <c r="VZW277" s="180"/>
      <c r="VZX277" s="75"/>
      <c r="VZY277" s="76"/>
      <c r="VZZ277" s="180"/>
      <c r="WAA277" s="180"/>
      <c r="WAB277" s="180"/>
      <c r="WAC277" s="75"/>
      <c r="WAD277" s="76"/>
      <c r="WAE277" s="181"/>
      <c r="WAF277" s="181"/>
      <c r="WAG277" s="182"/>
      <c r="WAH277" s="134"/>
      <c r="WAI277" s="135"/>
      <c r="WAJ277" s="111"/>
      <c r="WAK277" s="178"/>
      <c r="WAL277" s="178"/>
      <c r="WAM277" s="178"/>
      <c r="WAN277" s="178"/>
      <c r="WAO277" s="179"/>
      <c r="WAP277" s="73"/>
      <c r="WAQ277" s="73"/>
      <c r="WAR277" s="180"/>
      <c r="WAS277" s="75"/>
      <c r="WAT277" s="76"/>
      <c r="WAU277" s="180"/>
      <c r="WAV277" s="180"/>
      <c r="WAW277" s="180"/>
      <c r="WAX277" s="75"/>
      <c r="WAY277" s="76"/>
      <c r="WAZ277" s="181"/>
      <c r="WBA277" s="181"/>
      <c r="WBB277" s="182"/>
      <c r="WBC277" s="134"/>
      <c r="WBD277" s="135"/>
      <c r="WBE277" s="111"/>
      <c r="WBF277" s="178"/>
      <c r="WBG277" s="178"/>
      <c r="WBH277" s="178"/>
      <c r="WBI277" s="178"/>
      <c r="WBJ277" s="179"/>
      <c r="WBK277" s="73"/>
      <c r="WBL277" s="73"/>
      <c r="WBM277" s="180"/>
      <c r="WBN277" s="75"/>
      <c r="WBO277" s="76"/>
      <c r="WBP277" s="180"/>
      <c r="WBQ277" s="180"/>
      <c r="WBR277" s="180"/>
      <c r="WBS277" s="75"/>
      <c r="WBT277" s="76"/>
      <c r="WBU277" s="181"/>
      <c r="WBV277" s="181"/>
      <c r="WBW277" s="182"/>
      <c r="WBX277" s="134"/>
      <c r="WBY277" s="135"/>
      <c r="WBZ277" s="111"/>
      <c r="WCA277" s="178"/>
      <c r="WCB277" s="178"/>
      <c r="WCC277" s="178"/>
      <c r="WCD277" s="178"/>
      <c r="WCE277" s="179"/>
      <c r="WCF277" s="73"/>
      <c r="WCG277" s="73"/>
      <c r="WCH277" s="180"/>
      <c r="WCI277" s="75"/>
      <c r="WCJ277" s="76"/>
      <c r="WCK277" s="180"/>
      <c r="WCL277" s="180"/>
      <c r="WCM277" s="180"/>
      <c r="WCN277" s="75"/>
      <c r="WCO277" s="76"/>
      <c r="WCP277" s="181"/>
      <c r="WCQ277" s="181"/>
      <c r="WCR277" s="182"/>
      <c r="WCS277" s="134"/>
      <c r="WCT277" s="135"/>
      <c r="WCU277" s="111"/>
      <c r="WCV277" s="178"/>
      <c r="WCW277" s="178"/>
      <c r="WCX277" s="178"/>
      <c r="WCY277" s="178"/>
      <c r="WCZ277" s="179"/>
      <c r="WDA277" s="73"/>
      <c r="WDB277" s="73"/>
      <c r="WDC277" s="180"/>
      <c r="WDD277" s="75"/>
      <c r="WDE277" s="76"/>
      <c r="WDF277" s="180"/>
      <c r="WDG277" s="180"/>
      <c r="WDH277" s="180"/>
      <c r="WDI277" s="75"/>
      <c r="WDJ277" s="76"/>
      <c r="WDK277" s="181"/>
      <c r="WDL277" s="181"/>
      <c r="WDM277" s="182"/>
      <c r="WDN277" s="134"/>
      <c r="WDO277" s="135"/>
      <c r="WDP277" s="111"/>
      <c r="WDQ277" s="178"/>
      <c r="WDR277" s="178"/>
      <c r="WDS277" s="178"/>
      <c r="WDT277" s="178"/>
      <c r="WDU277" s="179"/>
      <c r="WDV277" s="73"/>
      <c r="WDW277" s="73"/>
      <c r="WDX277" s="180"/>
      <c r="WDY277" s="75"/>
      <c r="WDZ277" s="76"/>
      <c r="WEA277" s="180"/>
      <c r="WEB277" s="180"/>
      <c r="WEC277" s="180"/>
      <c r="WED277" s="75"/>
      <c r="WEE277" s="76"/>
      <c r="WEF277" s="181"/>
      <c r="WEG277" s="181"/>
      <c r="WEH277" s="182"/>
      <c r="WEI277" s="134"/>
      <c r="WEJ277" s="135"/>
      <c r="WEK277" s="111"/>
      <c r="WEL277" s="178"/>
      <c r="WEM277" s="178"/>
      <c r="WEN277" s="178"/>
      <c r="WEO277" s="178"/>
      <c r="WEP277" s="179"/>
      <c r="WEQ277" s="73"/>
      <c r="WER277" s="73"/>
      <c r="WES277" s="180"/>
      <c r="WET277" s="75"/>
      <c r="WEU277" s="76"/>
      <c r="WEV277" s="180"/>
      <c r="WEW277" s="180"/>
      <c r="WEX277" s="180"/>
      <c r="WEY277" s="75"/>
      <c r="WEZ277" s="76"/>
      <c r="WFA277" s="181"/>
      <c r="WFB277" s="181"/>
      <c r="WFC277" s="182"/>
      <c r="WFD277" s="134"/>
      <c r="WFE277" s="135"/>
      <c r="WFF277" s="111"/>
      <c r="WFG277" s="178"/>
      <c r="WFH277" s="178"/>
      <c r="WFI277" s="178"/>
      <c r="WFJ277" s="178"/>
      <c r="WFK277" s="179"/>
      <c r="WFL277" s="73"/>
      <c r="WFM277" s="73"/>
      <c r="WFN277" s="180"/>
      <c r="WFO277" s="75"/>
      <c r="WFP277" s="76"/>
      <c r="WFQ277" s="180"/>
      <c r="WFR277" s="180"/>
      <c r="WFS277" s="180"/>
      <c r="WFT277" s="75"/>
      <c r="WFU277" s="76"/>
      <c r="WFV277" s="181"/>
      <c r="WFW277" s="181"/>
      <c r="WFX277" s="182"/>
      <c r="WFY277" s="134"/>
      <c r="WFZ277" s="135"/>
      <c r="WGA277" s="111"/>
      <c r="WGB277" s="178"/>
      <c r="WGC277" s="178"/>
      <c r="WGD277" s="178"/>
      <c r="WGE277" s="178"/>
      <c r="WGF277" s="179"/>
      <c r="WGG277" s="73"/>
      <c r="WGH277" s="73"/>
      <c r="WGI277" s="180"/>
      <c r="WGJ277" s="75"/>
      <c r="WGK277" s="76"/>
      <c r="WGL277" s="180"/>
      <c r="WGM277" s="180"/>
      <c r="WGN277" s="180"/>
      <c r="WGO277" s="75"/>
      <c r="WGP277" s="76"/>
      <c r="WGQ277" s="181"/>
      <c r="WGR277" s="181"/>
      <c r="WGS277" s="182"/>
      <c r="WGT277" s="134"/>
      <c r="WGU277" s="135"/>
      <c r="WGV277" s="111"/>
      <c r="WGW277" s="178"/>
      <c r="WGX277" s="178"/>
      <c r="WGY277" s="178"/>
      <c r="WGZ277" s="178"/>
      <c r="WHA277" s="179"/>
      <c r="WHB277" s="73"/>
      <c r="WHC277" s="73"/>
      <c r="WHD277" s="180"/>
      <c r="WHE277" s="75"/>
      <c r="WHF277" s="76"/>
      <c r="WHG277" s="180"/>
      <c r="WHH277" s="180"/>
      <c r="WHI277" s="180"/>
      <c r="WHJ277" s="75"/>
      <c r="WHK277" s="76"/>
      <c r="WHL277" s="181"/>
      <c r="WHM277" s="181"/>
      <c r="WHN277" s="182"/>
      <c r="WHO277" s="134"/>
      <c r="WHP277" s="135"/>
      <c r="WHQ277" s="111"/>
      <c r="WHR277" s="178"/>
      <c r="WHS277" s="178"/>
      <c r="WHT277" s="178"/>
      <c r="WHU277" s="178"/>
      <c r="WHV277" s="179"/>
      <c r="WHW277" s="73"/>
      <c r="WHX277" s="73"/>
      <c r="WHY277" s="180"/>
      <c r="WHZ277" s="75"/>
      <c r="WIA277" s="76"/>
      <c r="WIB277" s="180"/>
      <c r="WIC277" s="180"/>
      <c r="WID277" s="180"/>
      <c r="WIE277" s="75"/>
      <c r="WIF277" s="76"/>
      <c r="WIG277" s="181"/>
      <c r="WIH277" s="181"/>
      <c r="WII277" s="182"/>
      <c r="WIJ277" s="134"/>
      <c r="WIK277" s="135"/>
      <c r="WIL277" s="111"/>
      <c r="WIM277" s="178"/>
      <c r="WIN277" s="178"/>
      <c r="WIO277" s="178"/>
      <c r="WIP277" s="178"/>
      <c r="WIQ277" s="179"/>
      <c r="WIR277" s="73"/>
      <c r="WIS277" s="73"/>
      <c r="WIT277" s="180"/>
      <c r="WIU277" s="75"/>
      <c r="WIV277" s="76"/>
      <c r="WIW277" s="180"/>
      <c r="WIX277" s="180"/>
      <c r="WIY277" s="180"/>
      <c r="WIZ277" s="75"/>
      <c r="WJA277" s="76"/>
      <c r="WJB277" s="181"/>
      <c r="WJC277" s="181"/>
      <c r="WJD277" s="182"/>
      <c r="WJE277" s="134"/>
      <c r="WJF277" s="135"/>
      <c r="WJG277" s="111"/>
      <c r="WJH277" s="178"/>
      <c r="WJI277" s="178"/>
      <c r="WJJ277" s="178"/>
      <c r="WJK277" s="178"/>
      <c r="WJL277" s="179"/>
      <c r="WJM277" s="73"/>
      <c r="WJN277" s="73"/>
      <c r="WJO277" s="180"/>
      <c r="WJP277" s="75"/>
      <c r="WJQ277" s="76"/>
      <c r="WJR277" s="180"/>
      <c r="WJS277" s="180"/>
      <c r="WJT277" s="180"/>
      <c r="WJU277" s="75"/>
      <c r="WJV277" s="76"/>
      <c r="WJW277" s="181"/>
      <c r="WJX277" s="181"/>
      <c r="WJY277" s="182"/>
      <c r="WJZ277" s="134"/>
      <c r="WKA277" s="135"/>
      <c r="WKB277" s="111"/>
      <c r="WKC277" s="178"/>
      <c r="WKD277" s="178"/>
      <c r="WKE277" s="178"/>
      <c r="WKF277" s="178"/>
      <c r="WKG277" s="179"/>
      <c r="WKH277" s="73"/>
      <c r="WKI277" s="73"/>
      <c r="WKJ277" s="180"/>
      <c r="WKK277" s="75"/>
      <c r="WKL277" s="76"/>
      <c r="WKM277" s="180"/>
      <c r="WKN277" s="180"/>
      <c r="WKO277" s="180"/>
      <c r="WKP277" s="75"/>
      <c r="WKQ277" s="76"/>
      <c r="WKR277" s="181"/>
      <c r="WKS277" s="181"/>
      <c r="WKT277" s="182"/>
      <c r="WKU277" s="134"/>
      <c r="WKV277" s="135"/>
      <c r="WKW277" s="111"/>
      <c r="WKX277" s="178"/>
      <c r="WKY277" s="178"/>
      <c r="WKZ277" s="178"/>
      <c r="WLA277" s="178"/>
      <c r="WLB277" s="179"/>
      <c r="WLC277" s="73"/>
      <c r="WLD277" s="73"/>
      <c r="WLE277" s="180"/>
      <c r="WLF277" s="75"/>
      <c r="WLG277" s="76"/>
      <c r="WLH277" s="180"/>
      <c r="WLI277" s="180"/>
      <c r="WLJ277" s="180"/>
      <c r="WLK277" s="75"/>
      <c r="WLL277" s="76"/>
      <c r="WLM277" s="181"/>
      <c r="WLN277" s="181"/>
      <c r="WLO277" s="182"/>
      <c r="WLP277" s="134"/>
      <c r="WLQ277" s="135"/>
      <c r="WLR277" s="111"/>
      <c r="WLS277" s="178"/>
      <c r="WLT277" s="178"/>
      <c r="WLU277" s="178"/>
      <c r="WLV277" s="178"/>
      <c r="WLW277" s="179"/>
      <c r="WLX277" s="73"/>
      <c r="WLY277" s="73"/>
      <c r="WLZ277" s="180"/>
      <c r="WMA277" s="75"/>
      <c r="WMB277" s="76"/>
      <c r="WMC277" s="180"/>
      <c r="WMD277" s="180"/>
      <c r="WME277" s="180"/>
      <c r="WMF277" s="75"/>
      <c r="WMG277" s="76"/>
      <c r="WMH277" s="181"/>
      <c r="WMI277" s="181"/>
      <c r="WMJ277" s="182"/>
      <c r="WMK277" s="134"/>
      <c r="WML277" s="135"/>
      <c r="WMM277" s="111"/>
      <c r="WMN277" s="178"/>
      <c r="WMO277" s="178"/>
      <c r="WMP277" s="178"/>
      <c r="WMQ277" s="178"/>
      <c r="WMR277" s="179"/>
      <c r="WMS277" s="73"/>
      <c r="WMT277" s="73"/>
      <c r="WMU277" s="180"/>
      <c r="WMV277" s="75"/>
      <c r="WMW277" s="76"/>
      <c r="WMX277" s="180"/>
      <c r="WMY277" s="180"/>
      <c r="WMZ277" s="180"/>
      <c r="WNA277" s="75"/>
      <c r="WNB277" s="76"/>
      <c r="WNC277" s="181"/>
      <c r="WND277" s="181"/>
      <c r="WNE277" s="182"/>
      <c r="WNF277" s="134"/>
      <c r="WNG277" s="135"/>
      <c r="WNH277" s="111"/>
      <c r="WNI277" s="178"/>
      <c r="WNJ277" s="178"/>
      <c r="WNK277" s="178"/>
      <c r="WNL277" s="178"/>
      <c r="WNM277" s="179"/>
      <c r="WNN277" s="73"/>
      <c r="WNO277" s="73"/>
      <c r="WNP277" s="180"/>
      <c r="WNQ277" s="75"/>
      <c r="WNR277" s="76"/>
      <c r="WNS277" s="180"/>
      <c r="WNT277" s="180"/>
      <c r="WNU277" s="180"/>
      <c r="WNV277" s="75"/>
      <c r="WNW277" s="76"/>
      <c r="WNX277" s="181"/>
      <c r="WNY277" s="181"/>
      <c r="WNZ277" s="182"/>
      <c r="WOA277" s="134"/>
      <c r="WOB277" s="135"/>
      <c r="WOC277" s="111"/>
      <c r="WOD277" s="178"/>
      <c r="WOE277" s="178"/>
      <c r="WOF277" s="178"/>
      <c r="WOG277" s="178"/>
      <c r="WOH277" s="179"/>
      <c r="WOI277" s="73"/>
      <c r="WOJ277" s="73"/>
      <c r="WOK277" s="180"/>
      <c r="WOL277" s="75"/>
      <c r="WOM277" s="76"/>
      <c r="WON277" s="180"/>
      <c r="WOO277" s="180"/>
      <c r="WOP277" s="180"/>
      <c r="WOQ277" s="75"/>
      <c r="WOR277" s="76"/>
      <c r="WOS277" s="181"/>
      <c r="WOT277" s="181"/>
      <c r="WOU277" s="182"/>
      <c r="WOV277" s="134"/>
      <c r="WOW277" s="135"/>
      <c r="WOX277" s="111"/>
      <c r="WOY277" s="178"/>
      <c r="WOZ277" s="178"/>
      <c r="WPA277" s="178"/>
      <c r="WPB277" s="178"/>
      <c r="WPC277" s="179"/>
      <c r="WPD277" s="73"/>
      <c r="WPE277" s="73"/>
      <c r="WPF277" s="180"/>
      <c r="WPG277" s="75"/>
      <c r="WPH277" s="76"/>
      <c r="WPI277" s="180"/>
      <c r="WPJ277" s="180"/>
      <c r="WPK277" s="180"/>
      <c r="WPL277" s="75"/>
      <c r="WPM277" s="76"/>
      <c r="WPN277" s="181"/>
      <c r="WPO277" s="181"/>
      <c r="WPP277" s="182"/>
      <c r="WPQ277" s="134"/>
      <c r="WPR277" s="135"/>
      <c r="WPS277" s="111"/>
      <c r="WPT277" s="178"/>
      <c r="WPU277" s="178"/>
      <c r="WPV277" s="178"/>
      <c r="WPW277" s="178"/>
      <c r="WPX277" s="179"/>
      <c r="WPY277" s="73"/>
      <c r="WPZ277" s="73"/>
      <c r="WQA277" s="180"/>
      <c r="WQB277" s="75"/>
      <c r="WQC277" s="76"/>
      <c r="WQD277" s="180"/>
      <c r="WQE277" s="180"/>
      <c r="WQF277" s="180"/>
      <c r="WQG277" s="75"/>
      <c r="WQH277" s="76"/>
      <c r="WQI277" s="181"/>
      <c r="WQJ277" s="181"/>
      <c r="WQK277" s="182"/>
      <c r="WQL277" s="134"/>
      <c r="WQM277" s="135"/>
      <c r="WQN277" s="111"/>
      <c r="WQO277" s="178"/>
      <c r="WQP277" s="178"/>
      <c r="WQQ277" s="178"/>
      <c r="WQR277" s="178"/>
      <c r="WQS277" s="179"/>
      <c r="WQT277" s="73"/>
      <c r="WQU277" s="73"/>
      <c r="WQV277" s="180"/>
      <c r="WQW277" s="75"/>
      <c r="WQX277" s="76"/>
      <c r="WQY277" s="180"/>
      <c r="WQZ277" s="180"/>
      <c r="WRA277" s="180"/>
      <c r="WRB277" s="75"/>
      <c r="WRC277" s="76"/>
      <c r="WRD277" s="181"/>
      <c r="WRE277" s="181"/>
      <c r="WRF277" s="182"/>
      <c r="WRG277" s="134"/>
      <c r="WRH277" s="135"/>
      <c r="WRI277" s="111"/>
      <c r="WRJ277" s="178"/>
      <c r="WRK277" s="178"/>
      <c r="WRL277" s="178"/>
      <c r="WRM277" s="178"/>
      <c r="WRN277" s="179"/>
      <c r="WRO277" s="73"/>
      <c r="WRP277" s="73"/>
      <c r="WRQ277" s="180"/>
      <c r="WRR277" s="75"/>
      <c r="WRS277" s="76"/>
      <c r="WRT277" s="180"/>
      <c r="WRU277" s="180"/>
      <c r="WRV277" s="180"/>
      <c r="WRW277" s="75"/>
      <c r="WRX277" s="76"/>
      <c r="WRY277" s="181"/>
      <c r="WRZ277" s="181"/>
      <c r="WSA277" s="182"/>
      <c r="WSB277" s="134"/>
      <c r="WSC277" s="135"/>
      <c r="WSD277" s="111"/>
      <c r="WSE277" s="178"/>
      <c r="WSF277" s="178"/>
      <c r="WSG277" s="178"/>
      <c r="WSH277" s="178"/>
      <c r="WSI277" s="179"/>
      <c r="WSJ277" s="73"/>
      <c r="WSK277" s="73"/>
      <c r="WSL277" s="180"/>
      <c r="WSM277" s="75"/>
      <c r="WSN277" s="76"/>
      <c r="WSO277" s="180"/>
      <c r="WSP277" s="180"/>
      <c r="WSQ277" s="180"/>
      <c r="WSR277" s="75"/>
      <c r="WSS277" s="76"/>
      <c r="WST277" s="181"/>
      <c r="WSU277" s="181"/>
      <c r="WSV277" s="182"/>
      <c r="WSW277" s="134"/>
      <c r="WSX277" s="135"/>
      <c r="WSY277" s="111"/>
      <c r="WSZ277" s="178"/>
      <c r="WTA277" s="178"/>
      <c r="WTB277" s="178"/>
      <c r="WTC277" s="178"/>
      <c r="WTD277" s="179"/>
      <c r="WTE277" s="73"/>
      <c r="WTF277" s="73"/>
      <c r="WTG277" s="180"/>
      <c r="WTH277" s="75"/>
      <c r="WTI277" s="76"/>
      <c r="WTJ277" s="180"/>
      <c r="WTK277" s="180"/>
      <c r="WTL277" s="180"/>
      <c r="WTM277" s="75"/>
      <c r="WTN277" s="76"/>
      <c r="WTO277" s="181"/>
      <c r="WTP277" s="181"/>
      <c r="WTQ277" s="182"/>
      <c r="WTR277" s="134"/>
      <c r="WTS277" s="135"/>
      <c r="WTT277" s="111"/>
      <c r="WTU277" s="178"/>
      <c r="WTV277" s="178"/>
      <c r="WTW277" s="178"/>
      <c r="WTX277" s="178"/>
      <c r="WTY277" s="179"/>
      <c r="WTZ277" s="73"/>
      <c r="WUA277" s="73"/>
      <c r="WUB277" s="180"/>
      <c r="WUC277" s="75"/>
      <c r="WUD277" s="76"/>
      <c r="WUE277" s="180"/>
      <c r="WUF277" s="180"/>
      <c r="WUG277" s="180"/>
      <c r="WUH277" s="75"/>
      <c r="WUI277" s="76"/>
      <c r="WUJ277" s="181"/>
      <c r="WUK277" s="181"/>
      <c r="WUL277" s="182"/>
      <c r="WUM277" s="134"/>
      <c r="WUN277" s="135"/>
      <c r="WUO277" s="111"/>
      <c r="WUP277" s="178"/>
      <c r="WUQ277" s="178"/>
      <c r="WUR277" s="178"/>
      <c r="WUS277" s="178"/>
      <c r="WUT277" s="179"/>
      <c r="WUU277" s="73"/>
      <c r="WUV277" s="73"/>
      <c r="WUW277" s="180"/>
      <c r="WUX277" s="75"/>
      <c r="WUY277" s="76"/>
      <c r="WUZ277" s="180"/>
      <c r="WVA277" s="180"/>
      <c r="WVB277" s="180"/>
      <c r="WVC277" s="75"/>
      <c r="WVD277" s="76"/>
      <c r="WVE277" s="181"/>
      <c r="WVF277" s="181"/>
      <c r="WVG277" s="182"/>
      <c r="WVH277" s="134"/>
      <c r="WVI277" s="135"/>
      <c r="WVJ277" s="111"/>
      <c r="WVK277" s="178"/>
      <c r="WVL277" s="178"/>
      <c r="WVM277" s="178"/>
      <c r="WVN277" s="178"/>
      <c r="WVO277" s="179"/>
      <c r="WVP277" s="73"/>
      <c r="WVQ277" s="73"/>
      <c r="WVR277" s="180"/>
      <c r="WVS277" s="75"/>
      <c r="WVT277" s="76"/>
      <c r="WVU277" s="180"/>
      <c r="WVV277" s="180"/>
      <c r="WVW277" s="180"/>
      <c r="WVX277" s="75"/>
      <c r="WVY277" s="76"/>
      <c r="WVZ277" s="181"/>
      <c r="WWA277" s="181"/>
      <c r="WWB277" s="182"/>
      <c r="WWC277" s="134"/>
      <c r="WWD277" s="135"/>
      <c r="WWE277" s="111"/>
      <c r="WWF277" s="178"/>
      <c r="WWG277" s="178"/>
      <c r="WWH277" s="178"/>
      <c r="WWI277" s="178"/>
      <c r="WWJ277" s="179"/>
      <c r="WWK277" s="73"/>
      <c r="WWL277" s="73"/>
      <c r="WWM277" s="180"/>
      <c r="WWN277" s="75"/>
      <c r="WWO277" s="76"/>
      <c r="WWP277" s="180"/>
      <c r="WWQ277" s="180"/>
      <c r="WWR277" s="180"/>
      <c r="WWS277" s="75"/>
      <c r="WWT277" s="76"/>
      <c r="WWU277" s="181"/>
      <c r="WWV277" s="181"/>
      <c r="WWW277" s="182"/>
      <c r="WWX277" s="134"/>
      <c r="WWY277" s="135"/>
      <c r="WWZ277" s="111"/>
      <c r="WXA277" s="178"/>
      <c r="WXB277" s="178"/>
      <c r="WXC277" s="178"/>
      <c r="WXD277" s="178"/>
      <c r="WXE277" s="179"/>
      <c r="WXF277" s="73"/>
      <c r="WXG277" s="73"/>
      <c r="WXH277" s="180"/>
      <c r="WXI277" s="75"/>
      <c r="WXJ277" s="76"/>
      <c r="WXK277" s="180"/>
      <c r="WXL277" s="180"/>
      <c r="WXM277" s="180"/>
      <c r="WXN277" s="75"/>
      <c r="WXO277" s="76"/>
      <c r="WXP277" s="181"/>
      <c r="WXQ277" s="181"/>
      <c r="WXR277" s="182"/>
      <c r="WXS277" s="134"/>
      <c r="WXT277" s="135"/>
      <c r="WXU277" s="111"/>
      <c r="WXV277" s="178"/>
      <c r="WXW277" s="178"/>
      <c r="WXX277" s="178"/>
      <c r="WXY277" s="178"/>
      <c r="WXZ277" s="179"/>
      <c r="WYA277" s="73"/>
      <c r="WYB277" s="73"/>
      <c r="WYC277" s="180"/>
      <c r="WYD277" s="75"/>
      <c r="WYE277" s="76"/>
      <c r="WYF277" s="180"/>
      <c r="WYG277" s="180"/>
      <c r="WYH277" s="180"/>
      <c r="WYI277" s="75"/>
      <c r="WYJ277" s="76"/>
      <c r="WYK277" s="181"/>
      <c r="WYL277" s="181"/>
      <c r="WYM277" s="182"/>
      <c r="WYN277" s="134"/>
      <c r="WYO277" s="135"/>
      <c r="WYP277" s="111"/>
      <c r="WYQ277" s="178"/>
      <c r="WYR277" s="178"/>
      <c r="WYS277" s="178"/>
      <c r="WYT277" s="178"/>
      <c r="WYU277" s="179"/>
      <c r="WYV277" s="73"/>
      <c r="WYW277" s="73"/>
      <c r="WYX277" s="180"/>
      <c r="WYY277" s="75"/>
      <c r="WYZ277" s="76"/>
      <c r="WZA277" s="180"/>
      <c r="WZB277" s="180"/>
      <c r="WZC277" s="180"/>
      <c r="WZD277" s="75"/>
      <c r="WZE277" s="76"/>
      <c r="WZF277" s="181"/>
      <c r="WZG277" s="181"/>
      <c r="WZH277" s="182"/>
      <c r="WZI277" s="134"/>
      <c r="WZJ277" s="135"/>
      <c r="WZK277" s="111"/>
      <c r="WZL277" s="178"/>
      <c r="WZM277" s="178"/>
      <c r="WZN277" s="178"/>
      <c r="WZO277" s="178"/>
      <c r="WZP277" s="179"/>
      <c r="WZQ277" s="73"/>
      <c r="WZR277" s="73"/>
      <c r="WZS277" s="180"/>
      <c r="WZT277" s="75"/>
      <c r="WZU277" s="76"/>
      <c r="WZV277" s="180"/>
      <c r="WZW277" s="180"/>
      <c r="WZX277" s="180"/>
      <c r="WZY277" s="75"/>
      <c r="WZZ277" s="76"/>
      <c r="XAA277" s="181"/>
      <c r="XAB277" s="181"/>
      <c r="XAC277" s="182"/>
      <c r="XAD277" s="134"/>
      <c r="XAE277" s="135"/>
      <c r="XAF277" s="111"/>
      <c r="XAG277" s="178"/>
      <c r="XAH277" s="178"/>
      <c r="XAI277" s="178"/>
      <c r="XAJ277" s="178"/>
      <c r="XAK277" s="179"/>
      <c r="XAL277" s="73"/>
      <c r="XAM277" s="73"/>
      <c r="XAN277" s="180"/>
      <c r="XAO277" s="75"/>
      <c r="XAP277" s="76"/>
      <c r="XAQ277" s="180"/>
      <c r="XAR277" s="180"/>
      <c r="XAS277" s="180"/>
      <c r="XAT277" s="75"/>
      <c r="XAU277" s="76"/>
      <c r="XAV277" s="181"/>
      <c r="XAW277" s="181"/>
      <c r="XAX277" s="182"/>
      <c r="XAY277" s="134"/>
      <c r="XAZ277" s="135"/>
      <c r="XBA277" s="111"/>
      <c r="XBB277" s="178"/>
      <c r="XBC277" s="178"/>
      <c r="XBD277" s="178"/>
      <c r="XBE277" s="178"/>
      <c r="XBF277" s="179"/>
      <c r="XBG277" s="73"/>
      <c r="XBH277" s="73"/>
      <c r="XBI277" s="180"/>
      <c r="XBJ277" s="75"/>
      <c r="XBK277" s="76"/>
      <c r="XBL277" s="180"/>
      <c r="XBM277" s="180"/>
      <c r="XBN277" s="180"/>
      <c r="XBO277" s="75"/>
      <c r="XBP277" s="76"/>
      <c r="XBQ277" s="181"/>
      <c r="XBR277" s="181"/>
      <c r="XBS277" s="182"/>
      <c r="XBT277" s="134"/>
      <c r="XBU277" s="135"/>
      <c r="XBV277" s="111"/>
      <c r="XBW277" s="178"/>
      <c r="XBX277" s="178"/>
      <c r="XBY277" s="178"/>
      <c r="XBZ277" s="178"/>
      <c r="XCA277" s="179"/>
      <c r="XCB277" s="73"/>
      <c r="XCC277" s="73"/>
      <c r="XCD277" s="180"/>
      <c r="XCE277" s="75"/>
      <c r="XCF277" s="76"/>
      <c r="XCG277" s="180"/>
      <c r="XCH277" s="180"/>
      <c r="XCI277" s="180"/>
      <c r="XCJ277" s="75"/>
      <c r="XCK277" s="76"/>
      <c r="XCL277" s="181"/>
      <c r="XCM277" s="181"/>
      <c r="XCN277" s="182"/>
      <c r="XCO277" s="134"/>
      <c r="XCP277" s="135"/>
      <c r="XCQ277" s="111"/>
      <c r="XCR277" s="178"/>
      <c r="XCS277" s="178"/>
      <c r="XCT277" s="178"/>
      <c r="XCU277" s="178"/>
      <c r="XCV277" s="179"/>
      <c r="XCW277" s="73"/>
      <c r="XCX277" s="73"/>
      <c r="XCY277" s="180"/>
      <c r="XCZ277" s="75"/>
      <c r="XDA277" s="76"/>
      <c r="XDB277" s="180"/>
      <c r="XDC277" s="180"/>
      <c r="XDD277" s="180"/>
      <c r="XDE277" s="75"/>
      <c r="XDF277" s="76"/>
      <c r="XDG277" s="181"/>
      <c r="XDH277" s="181"/>
      <c r="XDI277" s="182"/>
      <c r="XDJ277" s="134"/>
      <c r="XDK277" s="135"/>
      <c r="XDL277" s="111"/>
      <c r="XDM277" s="178"/>
      <c r="XDN277" s="178"/>
      <c r="XDO277" s="178"/>
      <c r="XDP277" s="178"/>
      <c r="XDQ277" s="179"/>
      <c r="XDR277" s="73"/>
      <c r="XDS277" s="73"/>
      <c r="XDT277" s="180"/>
      <c r="XDU277" s="75"/>
      <c r="XDV277" s="76"/>
      <c r="XDW277" s="180"/>
      <c r="XDX277" s="180"/>
      <c r="XDY277" s="180"/>
      <c r="XDZ277" s="75"/>
      <c r="XEA277" s="76"/>
      <c r="XEB277" s="181"/>
      <c r="XEC277" s="181"/>
      <c r="XED277" s="182"/>
      <c r="XEE277" s="134"/>
      <c r="XEF277" s="135"/>
      <c r="XEG277" s="111"/>
      <c r="XEH277" s="178"/>
      <c r="XEI277" s="178"/>
      <c r="XEJ277" s="178"/>
      <c r="XEK277" s="178"/>
      <c r="XEL277" s="179"/>
      <c r="XEM277" s="73"/>
      <c r="XEN277" s="73"/>
      <c r="XEO277" s="180"/>
      <c r="XEP277" s="75"/>
      <c r="XEQ277" s="76"/>
      <c r="XER277" s="180"/>
      <c r="XES277" s="180"/>
      <c r="XET277" s="180"/>
      <c r="XEU277" s="75"/>
      <c r="XEV277" s="76"/>
      <c r="XEW277" s="181"/>
      <c r="XEX277" s="181"/>
      <c r="XEY277" s="182"/>
      <c r="XEZ277" s="134"/>
      <c r="XFA277" s="135"/>
      <c r="XFB277" s="111"/>
      <c r="XFC277" s="178"/>
    </row>
    <row r="278" spans="1:16383" s="183" customFormat="1">
      <c r="A278" s="134">
        <v>43334</v>
      </c>
      <c r="B278" s="135" t="s">
        <v>192</v>
      </c>
      <c r="C278" s="111">
        <v>43361</v>
      </c>
      <c r="D278" s="178">
        <v>1.1594</v>
      </c>
      <c r="E278" s="178">
        <v>1.16445</v>
      </c>
      <c r="F278" s="178">
        <v>1.1574</v>
      </c>
      <c r="G278" s="178">
        <v>1.16185</v>
      </c>
      <c r="H278" s="369">
        <f t="shared" si="47"/>
        <v>705.00000000000011</v>
      </c>
      <c r="I278" s="73" t="str">
        <f t="shared" si="95"/>
        <v>過高</v>
      </c>
      <c r="J278" s="73" t="str">
        <f t="shared" si="96"/>
        <v/>
      </c>
      <c r="K278" s="180">
        <v>247477</v>
      </c>
      <c r="L278" s="75">
        <f t="shared" ref="L278:L279" si="103">K278-K277</f>
        <v>-66864</v>
      </c>
      <c r="M278" s="76">
        <f t="shared" ref="M278:M279" si="104">L278/K277</f>
        <v>-0.21271167299206911</v>
      </c>
      <c r="N278" s="180">
        <v>509279</v>
      </c>
      <c r="O278" s="180">
        <v>16643</v>
      </c>
      <c r="P278" s="180">
        <v>531554</v>
      </c>
      <c r="Q278" s="75">
        <f t="shared" si="101"/>
        <v>-583</v>
      </c>
      <c r="R278" s="76">
        <f t="shared" si="102"/>
        <v>-1.0955825285593748E-3</v>
      </c>
      <c r="S278" s="435">
        <v>-1.0377000000000001</v>
      </c>
      <c r="T278" s="437"/>
      <c r="U278" s="437">
        <v>-1.43</v>
      </c>
      <c r="V278" s="438"/>
      <c r="W278" s="182" t="s">
        <v>172</v>
      </c>
      <c r="X278" s="598"/>
      <c r="Y278" s="178"/>
      <c r="Z278" s="591"/>
      <c r="AA278" s="178"/>
      <c r="AB278" s="179"/>
      <c r="AC278" s="73"/>
      <c r="AD278" s="73"/>
      <c r="AE278" s="180"/>
      <c r="AF278" s="75"/>
      <c r="AG278" s="76"/>
      <c r="AH278" s="180"/>
      <c r="AI278" s="180"/>
      <c r="AJ278" s="180"/>
      <c r="AK278" s="75"/>
      <c r="AL278" s="76"/>
      <c r="AM278" s="181"/>
      <c r="AN278" s="181"/>
      <c r="AO278" s="182"/>
      <c r="AP278" s="134"/>
      <c r="AQ278" s="135"/>
      <c r="AR278" s="111"/>
      <c r="AS278" s="178"/>
      <c r="AT278" s="178"/>
      <c r="AU278" s="178"/>
      <c r="AV278" s="178"/>
      <c r="AW278" s="179"/>
      <c r="AX278" s="73"/>
      <c r="AY278" s="73"/>
      <c r="AZ278" s="180"/>
      <c r="BA278" s="75"/>
      <c r="BB278" s="76"/>
      <c r="BC278" s="180"/>
      <c r="BD278" s="180"/>
      <c r="BE278" s="180"/>
      <c r="BF278" s="75"/>
      <c r="BG278" s="76"/>
      <c r="BH278" s="181"/>
      <c r="BI278" s="181"/>
      <c r="BJ278" s="182"/>
      <c r="BK278" s="134"/>
      <c r="BL278" s="135"/>
      <c r="BM278" s="111"/>
      <c r="BN278" s="178"/>
      <c r="BO278" s="178"/>
      <c r="BP278" s="178"/>
      <c r="BQ278" s="178"/>
      <c r="BR278" s="179"/>
      <c r="BS278" s="73"/>
      <c r="BT278" s="73"/>
      <c r="BU278" s="180"/>
      <c r="BV278" s="75"/>
      <c r="BW278" s="76"/>
      <c r="BX278" s="180"/>
      <c r="BY278" s="180"/>
      <c r="BZ278" s="180"/>
      <c r="CA278" s="75"/>
      <c r="CB278" s="76"/>
      <c r="CC278" s="181"/>
      <c r="CD278" s="181"/>
      <c r="CE278" s="182"/>
      <c r="CF278" s="134"/>
      <c r="CG278" s="135"/>
      <c r="CH278" s="111"/>
      <c r="CI278" s="178"/>
      <c r="CJ278" s="178"/>
      <c r="CK278" s="178"/>
      <c r="CL278" s="178"/>
      <c r="CM278" s="179"/>
      <c r="CN278" s="73"/>
      <c r="CO278" s="73"/>
      <c r="CP278" s="180"/>
      <c r="CQ278" s="75"/>
      <c r="CR278" s="76"/>
      <c r="CS278" s="180"/>
      <c r="CT278" s="180"/>
      <c r="CU278" s="180"/>
      <c r="CV278" s="75"/>
      <c r="CW278" s="76"/>
      <c r="CX278" s="181"/>
      <c r="CY278" s="181"/>
      <c r="CZ278" s="182"/>
      <c r="DA278" s="134"/>
      <c r="DB278" s="135"/>
      <c r="DC278" s="111"/>
      <c r="DD278" s="178"/>
      <c r="DE278" s="178"/>
      <c r="DF278" s="178"/>
      <c r="DG278" s="178"/>
      <c r="DH278" s="179"/>
      <c r="DI278" s="73"/>
      <c r="DJ278" s="73"/>
      <c r="DK278" s="180"/>
      <c r="DL278" s="75"/>
      <c r="DM278" s="76"/>
      <c r="DN278" s="180"/>
      <c r="DO278" s="180"/>
      <c r="DP278" s="180"/>
      <c r="DQ278" s="75"/>
      <c r="DR278" s="76"/>
      <c r="DS278" s="181"/>
      <c r="DT278" s="181"/>
      <c r="DU278" s="182"/>
      <c r="DV278" s="134"/>
      <c r="DW278" s="135"/>
      <c r="DX278" s="111"/>
      <c r="DY278" s="178"/>
      <c r="DZ278" s="178"/>
      <c r="EA278" s="178"/>
      <c r="EB278" s="178"/>
      <c r="EC278" s="179"/>
      <c r="ED278" s="73"/>
      <c r="EE278" s="73"/>
      <c r="EF278" s="180"/>
      <c r="EG278" s="75"/>
      <c r="EH278" s="76"/>
      <c r="EI278" s="180"/>
      <c r="EJ278" s="180"/>
      <c r="EK278" s="180"/>
      <c r="EL278" s="75"/>
      <c r="EM278" s="76"/>
      <c r="EN278" s="181"/>
      <c r="EO278" s="181"/>
      <c r="EP278" s="182"/>
      <c r="EQ278" s="134"/>
      <c r="ER278" s="135"/>
      <c r="ES278" s="111"/>
      <c r="ET278" s="178"/>
      <c r="EU278" s="178"/>
      <c r="EV278" s="178"/>
      <c r="EW278" s="178"/>
      <c r="EX278" s="179"/>
      <c r="EY278" s="73"/>
      <c r="EZ278" s="73"/>
      <c r="FA278" s="180"/>
      <c r="FB278" s="75"/>
      <c r="FC278" s="76"/>
      <c r="FD278" s="180"/>
      <c r="FE278" s="180"/>
      <c r="FF278" s="180"/>
      <c r="FG278" s="75"/>
      <c r="FH278" s="76"/>
      <c r="FI278" s="181"/>
      <c r="FJ278" s="181"/>
      <c r="FK278" s="182"/>
      <c r="FL278" s="134"/>
      <c r="FM278" s="135"/>
      <c r="FN278" s="111"/>
      <c r="FO278" s="178"/>
      <c r="FP278" s="178"/>
      <c r="FQ278" s="178"/>
      <c r="FR278" s="178"/>
      <c r="FS278" s="179"/>
      <c r="FT278" s="73"/>
      <c r="FU278" s="73"/>
      <c r="FV278" s="180"/>
      <c r="FW278" s="75"/>
      <c r="FX278" s="76"/>
      <c r="FY278" s="180"/>
      <c r="FZ278" s="180"/>
      <c r="GA278" s="180"/>
      <c r="GB278" s="75"/>
      <c r="GC278" s="76"/>
      <c r="GD278" s="181"/>
      <c r="GE278" s="181"/>
      <c r="GF278" s="182"/>
      <c r="GG278" s="134"/>
      <c r="GH278" s="135"/>
      <c r="GI278" s="111"/>
      <c r="GJ278" s="178"/>
      <c r="GK278" s="178"/>
      <c r="GL278" s="178"/>
      <c r="GM278" s="178"/>
      <c r="GN278" s="179"/>
      <c r="GO278" s="73"/>
      <c r="GP278" s="73"/>
      <c r="GQ278" s="180"/>
      <c r="GR278" s="75"/>
      <c r="GS278" s="76"/>
      <c r="GT278" s="180"/>
      <c r="GU278" s="180"/>
      <c r="GV278" s="180"/>
      <c r="GW278" s="75"/>
      <c r="GX278" s="76"/>
      <c r="GY278" s="181"/>
      <c r="GZ278" s="181"/>
      <c r="HA278" s="182"/>
      <c r="HB278" s="134"/>
      <c r="HC278" s="135"/>
      <c r="HD278" s="111"/>
      <c r="HE278" s="178"/>
      <c r="HF278" s="178"/>
      <c r="HG278" s="178"/>
      <c r="HH278" s="178"/>
      <c r="HI278" s="179"/>
      <c r="HJ278" s="73"/>
      <c r="HK278" s="73"/>
      <c r="HL278" s="180"/>
      <c r="HM278" s="75"/>
      <c r="HN278" s="76"/>
      <c r="HO278" s="180"/>
      <c r="HP278" s="180"/>
      <c r="HQ278" s="180"/>
      <c r="HR278" s="75"/>
      <c r="HS278" s="76"/>
      <c r="HT278" s="181"/>
      <c r="HU278" s="181"/>
      <c r="HV278" s="182"/>
      <c r="HW278" s="134"/>
      <c r="HX278" s="135"/>
      <c r="HY278" s="111"/>
      <c r="HZ278" s="178"/>
      <c r="IA278" s="178"/>
      <c r="IB278" s="178"/>
      <c r="IC278" s="178"/>
      <c r="ID278" s="179"/>
      <c r="IE278" s="73"/>
      <c r="IF278" s="73"/>
      <c r="IG278" s="180"/>
      <c r="IH278" s="75"/>
      <c r="II278" s="76"/>
      <c r="IJ278" s="180"/>
      <c r="IK278" s="180"/>
      <c r="IL278" s="180"/>
      <c r="IM278" s="75"/>
      <c r="IN278" s="76"/>
      <c r="IO278" s="181"/>
      <c r="IP278" s="181"/>
      <c r="IQ278" s="182"/>
      <c r="IR278" s="134"/>
      <c r="IS278" s="135"/>
      <c r="IT278" s="111"/>
      <c r="IU278" s="178"/>
      <c r="IV278" s="178"/>
      <c r="IW278" s="178"/>
      <c r="IX278" s="178"/>
      <c r="IY278" s="179"/>
      <c r="IZ278" s="73"/>
      <c r="JA278" s="73"/>
      <c r="JB278" s="180"/>
      <c r="JC278" s="75"/>
      <c r="JD278" s="76"/>
      <c r="JE278" s="180"/>
      <c r="JF278" s="180"/>
      <c r="JG278" s="180"/>
      <c r="JH278" s="75"/>
      <c r="JI278" s="76"/>
      <c r="JJ278" s="181"/>
      <c r="JK278" s="181"/>
      <c r="JL278" s="182"/>
      <c r="JM278" s="134"/>
      <c r="JN278" s="135"/>
      <c r="JO278" s="111"/>
      <c r="JP278" s="178"/>
      <c r="JQ278" s="178"/>
      <c r="JR278" s="178"/>
      <c r="JS278" s="178"/>
      <c r="JT278" s="179"/>
      <c r="JU278" s="73"/>
      <c r="JV278" s="73"/>
      <c r="JW278" s="180"/>
      <c r="JX278" s="75"/>
      <c r="JY278" s="76"/>
      <c r="JZ278" s="180"/>
      <c r="KA278" s="180"/>
      <c r="KB278" s="180"/>
      <c r="KC278" s="75"/>
      <c r="KD278" s="76"/>
      <c r="KE278" s="181"/>
      <c r="KF278" s="181"/>
      <c r="KG278" s="182"/>
      <c r="KH278" s="134"/>
      <c r="KI278" s="135"/>
      <c r="KJ278" s="111"/>
      <c r="KK278" s="178"/>
      <c r="KL278" s="178"/>
      <c r="KM278" s="178"/>
      <c r="KN278" s="178"/>
      <c r="KO278" s="179"/>
      <c r="KP278" s="73"/>
      <c r="KQ278" s="73"/>
      <c r="KR278" s="180"/>
      <c r="KS278" s="75"/>
      <c r="KT278" s="76"/>
      <c r="KU278" s="180"/>
      <c r="KV278" s="180"/>
      <c r="KW278" s="180"/>
      <c r="KX278" s="75"/>
      <c r="KY278" s="76"/>
      <c r="KZ278" s="181"/>
      <c r="LA278" s="181"/>
      <c r="LB278" s="182"/>
      <c r="LC278" s="134"/>
      <c r="LD278" s="135"/>
      <c r="LE278" s="111"/>
      <c r="LF278" s="178"/>
      <c r="LG278" s="178"/>
      <c r="LH278" s="178"/>
      <c r="LI278" s="178"/>
      <c r="LJ278" s="179"/>
      <c r="LK278" s="73"/>
      <c r="LL278" s="73"/>
      <c r="LM278" s="180"/>
      <c r="LN278" s="75"/>
      <c r="LO278" s="76"/>
      <c r="LP278" s="180"/>
      <c r="LQ278" s="180"/>
      <c r="LR278" s="180"/>
      <c r="LS278" s="75"/>
      <c r="LT278" s="76"/>
      <c r="LU278" s="181"/>
      <c r="LV278" s="181"/>
      <c r="LW278" s="182"/>
      <c r="LX278" s="134"/>
      <c r="LY278" s="135"/>
      <c r="LZ278" s="111"/>
      <c r="MA278" s="178"/>
      <c r="MB278" s="178"/>
      <c r="MC278" s="178"/>
      <c r="MD278" s="178"/>
      <c r="ME278" s="179"/>
      <c r="MF278" s="73"/>
      <c r="MG278" s="73"/>
      <c r="MH278" s="180"/>
      <c r="MI278" s="75"/>
      <c r="MJ278" s="76"/>
      <c r="MK278" s="180"/>
      <c r="ML278" s="180"/>
      <c r="MM278" s="180"/>
      <c r="MN278" s="75"/>
      <c r="MO278" s="76"/>
      <c r="MP278" s="181"/>
      <c r="MQ278" s="181"/>
      <c r="MR278" s="182"/>
      <c r="MS278" s="134"/>
      <c r="MT278" s="135"/>
      <c r="MU278" s="111"/>
      <c r="MV278" s="178"/>
      <c r="MW278" s="178"/>
      <c r="MX278" s="178"/>
      <c r="MY278" s="178"/>
      <c r="MZ278" s="179"/>
      <c r="NA278" s="73"/>
      <c r="NB278" s="73"/>
      <c r="NC278" s="180"/>
      <c r="ND278" s="75"/>
      <c r="NE278" s="76"/>
      <c r="NF278" s="180"/>
      <c r="NG278" s="180"/>
      <c r="NH278" s="180"/>
      <c r="NI278" s="75"/>
      <c r="NJ278" s="76"/>
      <c r="NK278" s="181"/>
      <c r="NL278" s="181"/>
      <c r="NM278" s="182"/>
      <c r="NN278" s="134"/>
      <c r="NO278" s="135"/>
      <c r="NP278" s="111"/>
      <c r="NQ278" s="178"/>
      <c r="NR278" s="178"/>
      <c r="NS278" s="178"/>
      <c r="NT278" s="178"/>
      <c r="NU278" s="179"/>
      <c r="NV278" s="73"/>
      <c r="NW278" s="73"/>
      <c r="NX278" s="180"/>
      <c r="NY278" s="75"/>
      <c r="NZ278" s="76"/>
      <c r="OA278" s="180"/>
      <c r="OB278" s="180"/>
      <c r="OC278" s="180"/>
      <c r="OD278" s="75"/>
      <c r="OE278" s="76"/>
      <c r="OF278" s="181"/>
      <c r="OG278" s="181"/>
      <c r="OH278" s="182"/>
      <c r="OI278" s="134"/>
      <c r="OJ278" s="135"/>
      <c r="OK278" s="111"/>
      <c r="OL278" s="178"/>
      <c r="OM278" s="178"/>
      <c r="ON278" s="178"/>
      <c r="OO278" s="178"/>
      <c r="OP278" s="179"/>
      <c r="OQ278" s="73"/>
      <c r="OR278" s="73"/>
      <c r="OS278" s="180"/>
      <c r="OT278" s="75"/>
      <c r="OU278" s="76"/>
      <c r="OV278" s="180"/>
      <c r="OW278" s="180"/>
      <c r="OX278" s="180"/>
      <c r="OY278" s="75"/>
      <c r="OZ278" s="76"/>
      <c r="PA278" s="181"/>
      <c r="PB278" s="181"/>
      <c r="PC278" s="182"/>
      <c r="PD278" s="134"/>
      <c r="PE278" s="135"/>
      <c r="PF278" s="111"/>
      <c r="PG278" s="178"/>
      <c r="PH278" s="178"/>
      <c r="PI278" s="178"/>
      <c r="PJ278" s="178"/>
      <c r="PK278" s="179"/>
      <c r="PL278" s="73"/>
      <c r="PM278" s="73"/>
      <c r="PN278" s="180"/>
      <c r="PO278" s="75"/>
      <c r="PP278" s="76"/>
      <c r="PQ278" s="180"/>
      <c r="PR278" s="180"/>
      <c r="PS278" s="180"/>
      <c r="PT278" s="75"/>
      <c r="PU278" s="76"/>
      <c r="PV278" s="181"/>
      <c r="PW278" s="181"/>
      <c r="PX278" s="182"/>
      <c r="PY278" s="134"/>
      <c r="PZ278" s="135"/>
      <c r="QA278" s="111"/>
      <c r="QB278" s="178"/>
      <c r="QC278" s="178"/>
      <c r="QD278" s="178"/>
      <c r="QE278" s="178"/>
      <c r="QF278" s="179"/>
      <c r="QG278" s="73"/>
      <c r="QH278" s="73"/>
      <c r="QI278" s="180"/>
      <c r="QJ278" s="75"/>
      <c r="QK278" s="76"/>
      <c r="QL278" s="180"/>
      <c r="QM278" s="180"/>
      <c r="QN278" s="180"/>
      <c r="QO278" s="75"/>
      <c r="QP278" s="76"/>
      <c r="QQ278" s="181"/>
      <c r="QR278" s="181"/>
      <c r="QS278" s="182"/>
      <c r="QT278" s="134"/>
      <c r="QU278" s="135"/>
      <c r="QV278" s="111"/>
      <c r="QW278" s="178"/>
      <c r="QX278" s="178"/>
      <c r="QY278" s="178"/>
      <c r="QZ278" s="178"/>
      <c r="RA278" s="179"/>
      <c r="RB278" s="73"/>
      <c r="RC278" s="73"/>
      <c r="RD278" s="180"/>
      <c r="RE278" s="75"/>
      <c r="RF278" s="76"/>
      <c r="RG278" s="180"/>
      <c r="RH278" s="180"/>
      <c r="RI278" s="180"/>
      <c r="RJ278" s="75"/>
      <c r="RK278" s="76"/>
      <c r="RL278" s="181"/>
      <c r="RM278" s="181"/>
      <c r="RN278" s="182"/>
      <c r="RO278" s="134"/>
      <c r="RP278" s="135"/>
      <c r="RQ278" s="111"/>
      <c r="RR278" s="178"/>
      <c r="RS278" s="178"/>
      <c r="RT278" s="178"/>
      <c r="RU278" s="178"/>
      <c r="RV278" s="179"/>
      <c r="RW278" s="73"/>
      <c r="RX278" s="73"/>
      <c r="RY278" s="180"/>
      <c r="RZ278" s="75"/>
      <c r="SA278" s="76"/>
      <c r="SB278" s="180"/>
      <c r="SC278" s="180"/>
      <c r="SD278" s="180"/>
      <c r="SE278" s="75"/>
      <c r="SF278" s="76"/>
      <c r="SG278" s="181"/>
      <c r="SH278" s="181"/>
      <c r="SI278" s="182"/>
      <c r="SJ278" s="134"/>
      <c r="SK278" s="135"/>
      <c r="SL278" s="111"/>
      <c r="SM278" s="178"/>
      <c r="SN278" s="178"/>
      <c r="SO278" s="178"/>
      <c r="SP278" s="178"/>
      <c r="SQ278" s="179"/>
      <c r="SR278" s="73"/>
      <c r="SS278" s="73"/>
      <c r="ST278" s="180"/>
      <c r="SU278" s="75"/>
      <c r="SV278" s="76"/>
      <c r="SW278" s="180"/>
      <c r="SX278" s="180"/>
      <c r="SY278" s="180"/>
      <c r="SZ278" s="75"/>
      <c r="TA278" s="76"/>
      <c r="TB278" s="181"/>
      <c r="TC278" s="181"/>
      <c r="TD278" s="182"/>
      <c r="TE278" s="134"/>
      <c r="TF278" s="135"/>
      <c r="TG278" s="111"/>
      <c r="TH278" s="178"/>
      <c r="TI278" s="178"/>
      <c r="TJ278" s="178"/>
      <c r="TK278" s="178"/>
      <c r="TL278" s="179"/>
      <c r="TM278" s="73"/>
      <c r="TN278" s="73"/>
      <c r="TO278" s="180"/>
      <c r="TP278" s="75"/>
      <c r="TQ278" s="76"/>
      <c r="TR278" s="180"/>
      <c r="TS278" s="180"/>
      <c r="TT278" s="180"/>
      <c r="TU278" s="75"/>
      <c r="TV278" s="76"/>
      <c r="TW278" s="181"/>
      <c r="TX278" s="181"/>
      <c r="TY278" s="182"/>
      <c r="TZ278" s="134"/>
      <c r="UA278" s="135"/>
      <c r="UB278" s="111"/>
      <c r="UC278" s="178"/>
      <c r="UD278" s="178"/>
      <c r="UE278" s="178"/>
      <c r="UF278" s="178"/>
      <c r="UG278" s="179"/>
      <c r="UH278" s="73"/>
      <c r="UI278" s="73"/>
      <c r="UJ278" s="180"/>
      <c r="UK278" s="75"/>
      <c r="UL278" s="76"/>
      <c r="UM278" s="180"/>
      <c r="UN278" s="180"/>
      <c r="UO278" s="180"/>
      <c r="UP278" s="75"/>
      <c r="UQ278" s="76"/>
      <c r="UR278" s="181"/>
      <c r="US278" s="181"/>
      <c r="UT278" s="182"/>
      <c r="UU278" s="134"/>
      <c r="UV278" s="135"/>
      <c r="UW278" s="111"/>
      <c r="UX278" s="178"/>
      <c r="UY278" s="178"/>
      <c r="UZ278" s="178"/>
      <c r="VA278" s="178"/>
      <c r="VB278" s="179"/>
      <c r="VC278" s="73"/>
      <c r="VD278" s="73"/>
      <c r="VE278" s="180"/>
      <c r="VF278" s="75"/>
      <c r="VG278" s="76"/>
      <c r="VH278" s="180"/>
      <c r="VI278" s="180"/>
      <c r="VJ278" s="180"/>
      <c r="VK278" s="75"/>
      <c r="VL278" s="76"/>
      <c r="VM278" s="181"/>
      <c r="VN278" s="181"/>
      <c r="VO278" s="182"/>
      <c r="VP278" s="134"/>
      <c r="VQ278" s="135"/>
      <c r="VR278" s="111"/>
      <c r="VS278" s="178"/>
      <c r="VT278" s="178"/>
      <c r="VU278" s="178"/>
      <c r="VV278" s="178"/>
      <c r="VW278" s="179"/>
      <c r="VX278" s="73"/>
      <c r="VY278" s="73"/>
      <c r="VZ278" s="180"/>
      <c r="WA278" s="75"/>
      <c r="WB278" s="76"/>
      <c r="WC278" s="180"/>
      <c r="WD278" s="180"/>
      <c r="WE278" s="180"/>
      <c r="WF278" s="75"/>
      <c r="WG278" s="76"/>
      <c r="WH278" s="181"/>
      <c r="WI278" s="181"/>
      <c r="WJ278" s="182"/>
      <c r="WK278" s="134"/>
      <c r="WL278" s="135"/>
      <c r="WM278" s="111"/>
      <c r="WN278" s="178"/>
      <c r="WO278" s="178"/>
      <c r="WP278" s="178"/>
      <c r="WQ278" s="178"/>
      <c r="WR278" s="179"/>
      <c r="WS278" s="73"/>
      <c r="WT278" s="73"/>
      <c r="WU278" s="180"/>
      <c r="WV278" s="75"/>
      <c r="WW278" s="76"/>
      <c r="WX278" s="180"/>
      <c r="WY278" s="180"/>
      <c r="WZ278" s="180"/>
      <c r="XA278" s="75"/>
      <c r="XB278" s="76"/>
      <c r="XC278" s="181"/>
      <c r="XD278" s="181"/>
      <c r="XE278" s="182"/>
      <c r="XF278" s="134"/>
      <c r="XG278" s="135"/>
      <c r="XH278" s="111"/>
      <c r="XI278" s="178"/>
      <c r="XJ278" s="178"/>
      <c r="XK278" s="178"/>
      <c r="XL278" s="178"/>
      <c r="XM278" s="179"/>
      <c r="XN278" s="73"/>
      <c r="XO278" s="73"/>
      <c r="XP278" s="180"/>
      <c r="XQ278" s="75"/>
      <c r="XR278" s="76"/>
      <c r="XS278" s="180"/>
      <c r="XT278" s="180"/>
      <c r="XU278" s="180"/>
      <c r="XV278" s="75"/>
      <c r="XW278" s="76"/>
      <c r="XX278" s="181"/>
      <c r="XY278" s="181"/>
      <c r="XZ278" s="182"/>
      <c r="YA278" s="134"/>
      <c r="YB278" s="135"/>
      <c r="YC278" s="111"/>
      <c r="YD278" s="178"/>
      <c r="YE278" s="178"/>
      <c r="YF278" s="178"/>
      <c r="YG278" s="178"/>
      <c r="YH278" s="179"/>
      <c r="YI278" s="73"/>
      <c r="YJ278" s="73"/>
      <c r="YK278" s="180"/>
      <c r="YL278" s="75"/>
      <c r="YM278" s="76"/>
      <c r="YN278" s="180"/>
      <c r="YO278" s="180"/>
      <c r="YP278" s="180"/>
      <c r="YQ278" s="75"/>
      <c r="YR278" s="76"/>
      <c r="YS278" s="181"/>
      <c r="YT278" s="181"/>
      <c r="YU278" s="182"/>
      <c r="YV278" s="134"/>
      <c r="YW278" s="135"/>
      <c r="YX278" s="111"/>
      <c r="YY278" s="178"/>
      <c r="YZ278" s="178"/>
      <c r="ZA278" s="178"/>
      <c r="ZB278" s="178"/>
      <c r="ZC278" s="179"/>
      <c r="ZD278" s="73"/>
      <c r="ZE278" s="73"/>
      <c r="ZF278" s="180"/>
      <c r="ZG278" s="75"/>
      <c r="ZH278" s="76"/>
      <c r="ZI278" s="180"/>
      <c r="ZJ278" s="180"/>
      <c r="ZK278" s="180"/>
      <c r="ZL278" s="75"/>
      <c r="ZM278" s="76"/>
      <c r="ZN278" s="181"/>
      <c r="ZO278" s="181"/>
      <c r="ZP278" s="182"/>
      <c r="ZQ278" s="134"/>
      <c r="ZR278" s="135"/>
      <c r="ZS278" s="111"/>
      <c r="ZT278" s="178"/>
      <c r="ZU278" s="178"/>
      <c r="ZV278" s="178"/>
      <c r="ZW278" s="178"/>
      <c r="ZX278" s="179"/>
      <c r="ZY278" s="73"/>
      <c r="ZZ278" s="73"/>
      <c r="AAA278" s="180"/>
      <c r="AAB278" s="75"/>
      <c r="AAC278" s="76"/>
      <c r="AAD278" s="180"/>
      <c r="AAE278" s="180"/>
      <c r="AAF278" s="180"/>
      <c r="AAG278" s="75"/>
      <c r="AAH278" s="76"/>
      <c r="AAI278" s="181"/>
      <c r="AAJ278" s="181"/>
      <c r="AAK278" s="182"/>
      <c r="AAL278" s="134"/>
      <c r="AAM278" s="135"/>
      <c r="AAN278" s="111"/>
      <c r="AAO278" s="178"/>
      <c r="AAP278" s="178"/>
      <c r="AAQ278" s="178"/>
      <c r="AAR278" s="178"/>
      <c r="AAS278" s="179"/>
      <c r="AAT278" s="73"/>
      <c r="AAU278" s="73"/>
      <c r="AAV278" s="180"/>
      <c r="AAW278" s="75"/>
      <c r="AAX278" s="76"/>
      <c r="AAY278" s="180"/>
      <c r="AAZ278" s="180"/>
      <c r="ABA278" s="180"/>
      <c r="ABB278" s="75"/>
      <c r="ABC278" s="76"/>
      <c r="ABD278" s="181"/>
      <c r="ABE278" s="181"/>
      <c r="ABF278" s="182"/>
      <c r="ABG278" s="134"/>
      <c r="ABH278" s="135"/>
      <c r="ABI278" s="111"/>
      <c r="ABJ278" s="178"/>
      <c r="ABK278" s="178"/>
      <c r="ABL278" s="178"/>
      <c r="ABM278" s="178"/>
      <c r="ABN278" s="179"/>
      <c r="ABO278" s="73"/>
      <c r="ABP278" s="73"/>
      <c r="ABQ278" s="180"/>
      <c r="ABR278" s="75"/>
      <c r="ABS278" s="76"/>
      <c r="ABT278" s="180"/>
      <c r="ABU278" s="180"/>
      <c r="ABV278" s="180"/>
      <c r="ABW278" s="75"/>
      <c r="ABX278" s="76"/>
      <c r="ABY278" s="181"/>
      <c r="ABZ278" s="181"/>
      <c r="ACA278" s="182"/>
      <c r="ACB278" s="134"/>
      <c r="ACC278" s="135"/>
      <c r="ACD278" s="111"/>
      <c r="ACE278" s="178"/>
      <c r="ACF278" s="178"/>
      <c r="ACG278" s="178"/>
      <c r="ACH278" s="178"/>
      <c r="ACI278" s="179"/>
      <c r="ACJ278" s="73"/>
      <c r="ACK278" s="73"/>
      <c r="ACL278" s="180"/>
      <c r="ACM278" s="75"/>
      <c r="ACN278" s="76"/>
      <c r="ACO278" s="180"/>
      <c r="ACP278" s="180"/>
      <c r="ACQ278" s="180"/>
      <c r="ACR278" s="75"/>
      <c r="ACS278" s="76"/>
      <c r="ACT278" s="181"/>
      <c r="ACU278" s="181"/>
      <c r="ACV278" s="182"/>
      <c r="ACW278" s="134"/>
      <c r="ACX278" s="135"/>
      <c r="ACY278" s="111"/>
      <c r="ACZ278" s="178"/>
      <c r="ADA278" s="178"/>
      <c r="ADB278" s="178"/>
      <c r="ADC278" s="178"/>
      <c r="ADD278" s="179"/>
      <c r="ADE278" s="73"/>
      <c r="ADF278" s="73"/>
      <c r="ADG278" s="180"/>
      <c r="ADH278" s="75"/>
      <c r="ADI278" s="76"/>
      <c r="ADJ278" s="180"/>
      <c r="ADK278" s="180"/>
      <c r="ADL278" s="180"/>
      <c r="ADM278" s="75"/>
      <c r="ADN278" s="76"/>
      <c r="ADO278" s="181"/>
      <c r="ADP278" s="181"/>
      <c r="ADQ278" s="182"/>
      <c r="ADR278" s="134"/>
      <c r="ADS278" s="135"/>
      <c r="ADT278" s="111"/>
      <c r="ADU278" s="178"/>
      <c r="ADV278" s="178"/>
      <c r="ADW278" s="178"/>
      <c r="ADX278" s="178"/>
      <c r="ADY278" s="179"/>
      <c r="ADZ278" s="73"/>
      <c r="AEA278" s="73"/>
      <c r="AEB278" s="180"/>
      <c r="AEC278" s="75"/>
      <c r="AED278" s="76"/>
      <c r="AEE278" s="180"/>
      <c r="AEF278" s="180"/>
      <c r="AEG278" s="180"/>
      <c r="AEH278" s="75"/>
      <c r="AEI278" s="76"/>
      <c r="AEJ278" s="181"/>
      <c r="AEK278" s="181"/>
      <c r="AEL278" s="182"/>
      <c r="AEM278" s="134"/>
      <c r="AEN278" s="135"/>
      <c r="AEO278" s="111"/>
      <c r="AEP278" s="178"/>
      <c r="AEQ278" s="178"/>
      <c r="AER278" s="178"/>
      <c r="AES278" s="178"/>
      <c r="AET278" s="179"/>
      <c r="AEU278" s="73"/>
      <c r="AEV278" s="73"/>
      <c r="AEW278" s="180"/>
      <c r="AEX278" s="75"/>
      <c r="AEY278" s="76"/>
      <c r="AEZ278" s="180"/>
      <c r="AFA278" s="180"/>
      <c r="AFB278" s="180"/>
      <c r="AFC278" s="75"/>
      <c r="AFD278" s="76"/>
      <c r="AFE278" s="181"/>
      <c r="AFF278" s="181"/>
      <c r="AFG278" s="182"/>
      <c r="AFH278" s="134"/>
      <c r="AFI278" s="135"/>
      <c r="AFJ278" s="111"/>
      <c r="AFK278" s="178"/>
      <c r="AFL278" s="178"/>
      <c r="AFM278" s="178"/>
      <c r="AFN278" s="178"/>
      <c r="AFO278" s="179"/>
      <c r="AFP278" s="73"/>
      <c r="AFQ278" s="73"/>
      <c r="AFR278" s="180"/>
      <c r="AFS278" s="75"/>
      <c r="AFT278" s="76"/>
      <c r="AFU278" s="180"/>
      <c r="AFV278" s="180"/>
      <c r="AFW278" s="180"/>
      <c r="AFX278" s="75"/>
      <c r="AFY278" s="76"/>
      <c r="AFZ278" s="181"/>
      <c r="AGA278" s="181"/>
      <c r="AGB278" s="182"/>
      <c r="AGC278" s="134"/>
      <c r="AGD278" s="135"/>
      <c r="AGE278" s="111"/>
      <c r="AGF278" s="178"/>
      <c r="AGG278" s="178"/>
      <c r="AGH278" s="178"/>
      <c r="AGI278" s="178"/>
      <c r="AGJ278" s="179"/>
      <c r="AGK278" s="73"/>
      <c r="AGL278" s="73"/>
      <c r="AGM278" s="180"/>
      <c r="AGN278" s="75"/>
      <c r="AGO278" s="76"/>
      <c r="AGP278" s="180"/>
      <c r="AGQ278" s="180"/>
      <c r="AGR278" s="180"/>
      <c r="AGS278" s="75"/>
      <c r="AGT278" s="76"/>
      <c r="AGU278" s="181"/>
      <c r="AGV278" s="181"/>
      <c r="AGW278" s="182"/>
      <c r="AGX278" s="134"/>
      <c r="AGY278" s="135"/>
      <c r="AGZ278" s="111"/>
      <c r="AHA278" s="178"/>
      <c r="AHB278" s="178"/>
      <c r="AHC278" s="178"/>
      <c r="AHD278" s="178"/>
      <c r="AHE278" s="179"/>
      <c r="AHF278" s="73"/>
      <c r="AHG278" s="73"/>
      <c r="AHH278" s="180"/>
      <c r="AHI278" s="75"/>
      <c r="AHJ278" s="76"/>
      <c r="AHK278" s="180"/>
      <c r="AHL278" s="180"/>
      <c r="AHM278" s="180"/>
      <c r="AHN278" s="75"/>
      <c r="AHO278" s="76"/>
      <c r="AHP278" s="181"/>
      <c r="AHQ278" s="181"/>
      <c r="AHR278" s="182"/>
      <c r="AHS278" s="134"/>
      <c r="AHT278" s="135"/>
      <c r="AHU278" s="111"/>
      <c r="AHV278" s="178"/>
      <c r="AHW278" s="178"/>
      <c r="AHX278" s="178"/>
      <c r="AHY278" s="178"/>
      <c r="AHZ278" s="179"/>
      <c r="AIA278" s="73"/>
      <c r="AIB278" s="73"/>
      <c r="AIC278" s="180"/>
      <c r="AID278" s="75"/>
      <c r="AIE278" s="76"/>
      <c r="AIF278" s="180"/>
      <c r="AIG278" s="180"/>
      <c r="AIH278" s="180"/>
      <c r="AII278" s="75"/>
      <c r="AIJ278" s="76"/>
      <c r="AIK278" s="181"/>
      <c r="AIL278" s="181"/>
      <c r="AIM278" s="182"/>
      <c r="AIN278" s="134"/>
      <c r="AIO278" s="135"/>
      <c r="AIP278" s="111"/>
      <c r="AIQ278" s="178"/>
      <c r="AIR278" s="178"/>
      <c r="AIS278" s="178"/>
      <c r="AIT278" s="178"/>
      <c r="AIU278" s="179"/>
      <c r="AIV278" s="73"/>
      <c r="AIW278" s="73"/>
      <c r="AIX278" s="180"/>
      <c r="AIY278" s="75"/>
      <c r="AIZ278" s="76"/>
      <c r="AJA278" s="180"/>
      <c r="AJB278" s="180"/>
      <c r="AJC278" s="180"/>
      <c r="AJD278" s="75"/>
      <c r="AJE278" s="76"/>
      <c r="AJF278" s="181"/>
      <c r="AJG278" s="181"/>
      <c r="AJH278" s="182"/>
      <c r="AJI278" s="134"/>
      <c r="AJJ278" s="135"/>
      <c r="AJK278" s="111"/>
      <c r="AJL278" s="178"/>
      <c r="AJM278" s="178"/>
      <c r="AJN278" s="178"/>
      <c r="AJO278" s="178"/>
      <c r="AJP278" s="179"/>
      <c r="AJQ278" s="73"/>
      <c r="AJR278" s="73"/>
      <c r="AJS278" s="180"/>
      <c r="AJT278" s="75"/>
      <c r="AJU278" s="76"/>
      <c r="AJV278" s="180"/>
      <c r="AJW278" s="180"/>
      <c r="AJX278" s="180"/>
      <c r="AJY278" s="75"/>
      <c r="AJZ278" s="76"/>
      <c r="AKA278" s="181"/>
      <c r="AKB278" s="181"/>
      <c r="AKC278" s="182"/>
      <c r="AKD278" s="134"/>
      <c r="AKE278" s="135"/>
      <c r="AKF278" s="111"/>
      <c r="AKG278" s="178"/>
      <c r="AKH278" s="178"/>
      <c r="AKI278" s="178"/>
      <c r="AKJ278" s="178"/>
      <c r="AKK278" s="179"/>
      <c r="AKL278" s="73"/>
      <c r="AKM278" s="73"/>
      <c r="AKN278" s="180"/>
      <c r="AKO278" s="75"/>
      <c r="AKP278" s="76"/>
      <c r="AKQ278" s="180"/>
      <c r="AKR278" s="180"/>
      <c r="AKS278" s="180"/>
      <c r="AKT278" s="75"/>
      <c r="AKU278" s="76"/>
      <c r="AKV278" s="181"/>
      <c r="AKW278" s="181"/>
      <c r="AKX278" s="182"/>
      <c r="AKY278" s="134"/>
      <c r="AKZ278" s="135"/>
      <c r="ALA278" s="111"/>
      <c r="ALB278" s="178"/>
      <c r="ALC278" s="178"/>
      <c r="ALD278" s="178"/>
      <c r="ALE278" s="178"/>
      <c r="ALF278" s="179"/>
      <c r="ALG278" s="73"/>
      <c r="ALH278" s="73"/>
      <c r="ALI278" s="180"/>
      <c r="ALJ278" s="75"/>
      <c r="ALK278" s="76"/>
      <c r="ALL278" s="180"/>
      <c r="ALM278" s="180"/>
      <c r="ALN278" s="180"/>
      <c r="ALO278" s="75"/>
      <c r="ALP278" s="76"/>
      <c r="ALQ278" s="181"/>
      <c r="ALR278" s="181"/>
      <c r="ALS278" s="182"/>
      <c r="ALT278" s="134"/>
      <c r="ALU278" s="135"/>
      <c r="ALV278" s="111"/>
      <c r="ALW278" s="178"/>
      <c r="ALX278" s="178"/>
      <c r="ALY278" s="178"/>
      <c r="ALZ278" s="178"/>
      <c r="AMA278" s="179"/>
      <c r="AMB278" s="73"/>
      <c r="AMC278" s="73"/>
      <c r="AMD278" s="180"/>
      <c r="AME278" s="75"/>
      <c r="AMF278" s="76"/>
      <c r="AMG278" s="180"/>
      <c r="AMH278" s="180"/>
      <c r="AMI278" s="180"/>
      <c r="AMJ278" s="75"/>
      <c r="AMK278" s="76"/>
      <c r="AML278" s="181"/>
      <c r="AMM278" s="181"/>
      <c r="AMN278" s="182"/>
      <c r="AMO278" s="134"/>
      <c r="AMP278" s="135"/>
      <c r="AMQ278" s="111"/>
      <c r="AMR278" s="178"/>
      <c r="AMS278" s="178"/>
      <c r="AMT278" s="178"/>
      <c r="AMU278" s="178"/>
      <c r="AMV278" s="179"/>
      <c r="AMW278" s="73"/>
      <c r="AMX278" s="73"/>
      <c r="AMY278" s="180"/>
      <c r="AMZ278" s="75"/>
      <c r="ANA278" s="76"/>
      <c r="ANB278" s="180"/>
      <c r="ANC278" s="180"/>
      <c r="AND278" s="180"/>
      <c r="ANE278" s="75"/>
      <c r="ANF278" s="76"/>
      <c r="ANG278" s="181"/>
      <c r="ANH278" s="181"/>
      <c r="ANI278" s="182"/>
      <c r="ANJ278" s="134"/>
      <c r="ANK278" s="135"/>
      <c r="ANL278" s="111"/>
      <c r="ANM278" s="178"/>
      <c r="ANN278" s="178"/>
      <c r="ANO278" s="178"/>
      <c r="ANP278" s="178"/>
      <c r="ANQ278" s="179"/>
      <c r="ANR278" s="73"/>
      <c r="ANS278" s="73"/>
      <c r="ANT278" s="180"/>
      <c r="ANU278" s="75"/>
      <c r="ANV278" s="76"/>
      <c r="ANW278" s="180"/>
      <c r="ANX278" s="180"/>
      <c r="ANY278" s="180"/>
      <c r="ANZ278" s="75"/>
      <c r="AOA278" s="76"/>
      <c r="AOB278" s="181"/>
      <c r="AOC278" s="181"/>
      <c r="AOD278" s="182"/>
      <c r="AOE278" s="134"/>
      <c r="AOF278" s="135"/>
      <c r="AOG278" s="111"/>
      <c r="AOH278" s="178"/>
      <c r="AOI278" s="178"/>
      <c r="AOJ278" s="178"/>
      <c r="AOK278" s="178"/>
      <c r="AOL278" s="179"/>
      <c r="AOM278" s="73"/>
      <c r="AON278" s="73"/>
      <c r="AOO278" s="180"/>
      <c r="AOP278" s="75"/>
      <c r="AOQ278" s="76"/>
      <c r="AOR278" s="180"/>
      <c r="AOS278" s="180"/>
      <c r="AOT278" s="180"/>
      <c r="AOU278" s="75"/>
      <c r="AOV278" s="76"/>
      <c r="AOW278" s="181"/>
      <c r="AOX278" s="181"/>
      <c r="AOY278" s="182"/>
      <c r="AOZ278" s="134"/>
      <c r="APA278" s="135"/>
      <c r="APB278" s="111"/>
      <c r="APC278" s="178"/>
      <c r="APD278" s="178"/>
      <c r="APE278" s="178"/>
      <c r="APF278" s="178"/>
      <c r="APG278" s="179"/>
      <c r="APH278" s="73"/>
      <c r="API278" s="73"/>
      <c r="APJ278" s="180"/>
      <c r="APK278" s="75"/>
      <c r="APL278" s="76"/>
      <c r="APM278" s="180"/>
      <c r="APN278" s="180"/>
      <c r="APO278" s="180"/>
      <c r="APP278" s="75"/>
      <c r="APQ278" s="76"/>
      <c r="APR278" s="181"/>
      <c r="APS278" s="181"/>
      <c r="APT278" s="182"/>
      <c r="APU278" s="134"/>
      <c r="APV278" s="135"/>
      <c r="APW278" s="111"/>
      <c r="APX278" s="178"/>
      <c r="APY278" s="178"/>
      <c r="APZ278" s="178"/>
      <c r="AQA278" s="178"/>
      <c r="AQB278" s="179"/>
      <c r="AQC278" s="73"/>
      <c r="AQD278" s="73"/>
      <c r="AQE278" s="180"/>
      <c r="AQF278" s="75"/>
      <c r="AQG278" s="76"/>
      <c r="AQH278" s="180"/>
      <c r="AQI278" s="180"/>
      <c r="AQJ278" s="180"/>
      <c r="AQK278" s="75"/>
      <c r="AQL278" s="76"/>
      <c r="AQM278" s="181"/>
      <c r="AQN278" s="181"/>
      <c r="AQO278" s="182"/>
      <c r="AQP278" s="134"/>
      <c r="AQQ278" s="135"/>
      <c r="AQR278" s="111"/>
      <c r="AQS278" s="178"/>
      <c r="AQT278" s="178"/>
      <c r="AQU278" s="178"/>
      <c r="AQV278" s="178"/>
      <c r="AQW278" s="179"/>
      <c r="AQX278" s="73"/>
      <c r="AQY278" s="73"/>
      <c r="AQZ278" s="180"/>
      <c r="ARA278" s="75"/>
      <c r="ARB278" s="76"/>
      <c r="ARC278" s="180"/>
      <c r="ARD278" s="180"/>
      <c r="ARE278" s="180"/>
      <c r="ARF278" s="75"/>
      <c r="ARG278" s="76"/>
      <c r="ARH278" s="181"/>
      <c r="ARI278" s="181"/>
      <c r="ARJ278" s="182"/>
      <c r="ARK278" s="134"/>
      <c r="ARL278" s="135"/>
      <c r="ARM278" s="111"/>
      <c r="ARN278" s="178"/>
      <c r="ARO278" s="178"/>
      <c r="ARP278" s="178"/>
      <c r="ARQ278" s="178"/>
      <c r="ARR278" s="179"/>
      <c r="ARS278" s="73"/>
      <c r="ART278" s="73"/>
      <c r="ARU278" s="180"/>
      <c r="ARV278" s="75"/>
      <c r="ARW278" s="76"/>
      <c r="ARX278" s="180"/>
      <c r="ARY278" s="180"/>
      <c r="ARZ278" s="180"/>
      <c r="ASA278" s="75"/>
      <c r="ASB278" s="76"/>
      <c r="ASC278" s="181"/>
      <c r="ASD278" s="181"/>
      <c r="ASE278" s="182"/>
      <c r="ASF278" s="134"/>
      <c r="ASG278" s="135"/>
      <c r="ASH278" s="111"/>
      <c r="ASI278" s="178"/>
      <c r="ASJ278" s="178"/>
      <c r="ASK278" s="178"/>
      <c r="ASL278" s="178"/>
      <c r="ASM278" s="179"/>
      <c r="ASN278" s="73"/>
      <c r="ASO278" s="73"/>
      <c r="ASP278" s="180"/>
      <c r="ASQ278" s="75"/>
      <c r="ASR278" s="76"/>
      <c r="ASS278" s="180"/>
      <c r="AST278" s="180"/>
      <c r="ASU278" s="180"/>
      <c r="ASV278" s="75"/>
      <c r="ASW278" s="76"/>
      <c r="ASX278" s="181"/>
      <c r="ASY278" s="181"/>
      <c r="ASZ278" s="182"/>
      <c r="ATA278" s="134"/>
      <c r="ATB278" s="135"/>
      <c r="ATC278" s="111"/>
      <c r="ATD278" s="178"/>
      <c r="ATE278" s="178"/>
      <c r="ATF278" s="178"/>
      <c r="ATG278" s="178"/>
      <c r="ATH278" s="179"/>
      <c r="ATI278" s="73"/>
      <c r="ATJ278" s="73"/>
      <c r="ATK278" s="180"/>
      <c r="ATL278" s="75"/>
      <c r="ATM278" s="76"/>
      <c r="ATN278" s="180"/>
      <c r="ATO278" s="180"/>
      <c r="ATP278" s="180"/>
      <c r="ATQ278" s="75"/>
      <c r="ATR278" s="76"/>
      <c r="ATS278" s="181"/>
      <c r="ATT278" s="181"/>
      <c r="ATU278" s="182"/>
      <c r="ATV278" s="134"/>
      <c r="ATW278" s="135"/>
      <c r="ATX278" s="111"/>
      <c r="ATY278" s="178"/>
      <c r="ATZ278" s="178"/>
      <c r="AUA278" s="178"/>
      <c r="AUB278" s="178"/>
      <c r="AUC278" s="179"/>
      <c r="AUD278" s="73"/>
      <c r="AUE278" s="73"/>
      <c r="AUF278" s="180"/>
      <c r="AUG278" s="75"/>
      <c r="AUH278" s="76"/>
      <c r="AUI278" s="180"/>
      <c r="AUJ278" s="180"/>
      <c r="AUK278" s="180"/>
      <c r="AUL278" s="75"/>
      <c r="AUM278" s="76"/>
      <c r="AUN278" s="181"/>
      <c r="AUO278" s="181"/>
      <c r="AUP278" s="182"/>
      <c r="AUQ278" s="134"/>
      <c r="AUR278" s="135"/>
      <c r="AUS278" s="111"/>
      <c r="AUT278" s="178"/>
      <c r="AUU278" s="178"/>
      <c r="AUV278" s="178"/>
      <c r="AUW278" s="178"/>
      <c r="AUX278" s="179"/>
      <c r="AUY278" s="73"/>
      <c r="AUZ278" s="73"/>
      <c r="AVA278" s="180"/>
      <c r="AVB278" s="75"/>
      <c r="AVC278" s="76"/>
      <c r="AVD278" s="180"/>
      <c r="AVE278" s="180"/>
      <c r="AVF278" s="180"/>
      <c r="AVG278" s="75"/>
      <c r="AVH278" s="76"/>
      <c r="AVI278" s="181"/>
      <c r="AVJ278" s="181"/>
      <c r="AVK278" s="182"/>
      <c r="AVL278" s="134"/>
      <c r="AVM278" s="135"/>
      <c r="AVN278" s="111"/>
      <c r="AVO278" s="178"/>
      <c r="AVP278" s="178"/>
      <c r="AVQ278" s="178"/>
      <c r="AVR278" s="178"/>
      <c r="AVS278" s="179"/>
      <c r="AVT278" s="73"/>
      <c r="AVU278" s="73"/>
      <c r="AVV278" s="180"/>
      <c r="AVW278" s="75"/>
      <c r="AVX278" s="76"/>
      <c r="AVY278" s="180"/>
      <c r="AVZ278" s="180"/>
      <c r="AWA278" s="180"/>
      <c r="AWB278" s="75"/>
      <c r="AWC278" s="76"/>
      <c r="AWD278" s="181"/>
      <c r="AWE278" s="181"/>
      <c r="AWF278" s="182"/>
      <c r="AWG278" s="134"/>
      <c r="AWH278" s="135"/>
      <c r="AWI278" s="111"/>
      <c r="AWJ278" s="178"/>
      <c r="AWK278" s="178"/>
      <c r="AWL278" s="178"/>
      <c r="AWM278" s="178"/>
      <c r="AWN278" s="179"/>
      <c r="AWO278" s="73"/>
      <c r="AWP278" s="73"/>
      <c r="AWQ278" s="180"/>
      <c r="AWR278" s="75"/>
      <c r="AWS278" s="76"/>
      <c r="AWT278" s="180"/>
      <c r="AWU278" s="180"/>
      <c r="AWV278" s="180"/>
      <c r="AWW278" s="75"/>
      <c r="AWX278" s="76"/>
      <c r="AWY278" s="181"/>
      <c r="AWZ278" s="181"/>
      <c r="AXA278" s="182"/>
      <c r="AXB278" s="134"/>
      <c r="AXC278" s="135"/>
      <c r="AXD278" s="111"/>
      <c r="AXE278" s="178"/>
      <c r="AXF278" s="178"/>
      <c r="AXG278" s="178"/>
      <c r="AXH278" s="178"/>
      <c r="AXI278" s="179"/>
      <c r="AXJ278" s="73"/>
      <c r="AXK278" s="73"/>
      <c r="AXL278" s="180"/>
      <c r="AXM278" s="75"/>
      <c r="AXN278" s="76"/>
      <c r="AXO278" s="180"/>
      <c r="AXP278" s="180"/>
      <c r="AXQ278" s="180"/>
      <c r="AXR278" s="75"/>
      <c r="AXS278" s="76"/>
      <c r="AXT278" s="181"/>
      <c r="AXU278" s="181"/>
      <c r="AXV278" s="182"/>
      <c r="AXW278" s="134"/>
      <c r="AXX278" s="135"/>
      <c r="AXY278" s="111"/>
      <c r="AXZ278" s="178"/>
      <c r="AYA278" s="178"/>
      <c r="AYB278" s="178"/>
      <c r="AYC278" s="178"/>
      <c r="AYD278" s="179"/>
      <c r="AYE278" s="73"/>
      <c r="AYF278" s="73"/>
      <c r="AYG278" s="180"/>
      <c r="AYH278" s="75"/>
      <c r="AYI278" s="76"/>
      <c r="AYJ278" s="180"/>
      <c r="AYK278" s="180"/>
      <c r="AYL278" s="180"/>
      <c r="AYM278" s="75"/>
      <c r="AYN278" s="76"/>
      <c r="AYO278" s="181"/>
      <c r="AYP278" s="181"/>
      <c r="AYQ278" s="182"/>
      <c r="AYR278" s="134"/>
      <c r="AYS278" s="135"/>
      <c r="AYT278" s="111"/>
      <c r="AYU278" s="178"/>
      <c r="AYV278" s="178"/>
      <c r="AYW278" s="178"/>
      <c r="AYX278" s="178"/>
      <c r="AYY278" s="179"/>
      <c r="AYZ278" s="73"/>
      <c r="AZA278" s="73"/>
      <c r="AZB278" s="180"/>
      <c r="AZC278" s="75"/>
      <c r="AZD278" s="76"/>
      <c r="AZE278" s="180"/>
      <c r="AZF278" s="180"/>
      <c r="AZG278" s="180"/>
      <c r="AZH278" s="75"/>
      <c r="AZI278" s="76"/>
      <c r="AZJ278" s="181"/>
      <c r="AZK278" s="181"/>
      <c r="AZL278" s="182"/>
      <c r="AZM278" s="134"/>
      <c r="AZN278" s="135"/>
      <c r="AZO278" s="111"/>
      <c r="AZP278" s="178"/>
      <c r="AZQ278" s="178"/>
      <c r="AZR278" s="178"/>
      <c r="AZS278" s="178"/>
      <c r="AZT278" s="179"/>
      <c r="AZU278" s="73"/>
      <c r="AZV278" s="73"/>
      <c r="AZW278" s="180"/>
      <c r="AZX278" s="75"/>
      <c r="AZY278" s="76"/>
      <c r="AZZ278" s="180"/>
      <c r="BAA278" s="180"/>
      <c r="BAB278" s="180"/>
      <c r="BAC278" s="75"/>
      <c r="BAD278" s="76"/>
      <c r="BAE278" s="181"/>
      <c r="BAF278" s="181"/>
      <c r="BAG278" s="182"/>
      <c r="BAH278" s="134"/>
      <c r="BAI278" s="135"/>
      <c r="BAJ278" s="111"/>
      <c r="BAK278" s="178"/>
      <c r="BAL278" s="178"/>
      <c r="BAM278" s="178"/>
      <c r="BAN278" s="178"/>
      <c r="BAO278" s="179"/>
      <c r="BAP278" s="73"/>
      <c r="BAQ278" s="73"/>
      <c r="BAR278" s="180"/>
      <c r="BAS278" s="75"/>
      <c r="BAT278" s="76"/>
      <c r="BAU278" s="180"/>
      <c r="BAV278" s="180"/>
      <c r="BAW278" s="180"/>
      <c r="BAX278" s="75"/>
      <c r="BAY278" s="76"/>
      <c r="BAZ278" s="181"/>
      <c r="BBA278" s="181"/>
      <c r="BBB278" s="182"/>
      <c r="BBC278" s="134"/>
      <c r="BBD278" s="135"/>
      <c r="BBE278" s="111"/>
      <c r="BBF278" s="178"/>
      <c r="BBG278" s="178"/>
      <c r="BBH278" s="178"/>
      <c r="BBI278" s="178"/>
      <c r="BBJ278" s="179"/>
      <c r="BBK278" s="73"/>
      <c r="BBL278" s="73"/>
      <c r="BBM278" s="180"/>
      <c r="BBN278" s="75"/>
      <c r="BBO278" s="76"/>
      <c r="BBP278" s="180"/>
      <c r="BBQ278" s="180"/>
      <c r="BBR278" s="180"/>
      <c r="BBS278" s="75"/>
      <c r="BBT278" s="76"/>
      <c r="BBU278" s="181"/>
      <c r="BBV278" s="181"/>
      <c r="BBW278" s="182"/>
      <c r="BBX278" s="134"/>
      <c r="BBY278" s="135"/>
      <c r="BBZ278" s="111"/>
      <c r="BCA278" s="178"/>
      <c r="BCB278" s="178"/>
      <c r="BCC278" s="178"/>
      <c r="BCD278" s="178"/>
      <c r="BCE278" s="179"/>
      <c r="BCF278" s="73"/>
      <c r="BCG278" s="73"/>
      <c r="BCH278" s="180"/>
      <c r="BCI278" s="75"/>
      <c r="BCJ278" s="76"/>
      <c r="BCK278" s="180"/>
      <c r="BCL278" s="180"/>
      <c r="BCM278" s="180"/>
      <c r="BCN278" s="75"/>
      <c r="BCO278" s="76"/>
      <c r="BCP278" s="181"/>
      <c r="BCQ278" s="181"/>
      <c r="BCR278" s="182"/>
      <c r="BCS278" s="134"/>
      <c r="BCT278" s="135"/>
      <c r="BCU278" s="111"/>
      <c r="BCV278" s="178"/>
      <c r="BCW278" s="178"/>
      <c r="BCX278" s="178"/>
      <c r="BCY278" s="178"/>
      <c r="BCZ278" s="179"/>
      <c r="BDA278" s="73"/>
      <c r="BDB278" s="73"/>
      <c r="BDC278" s="180"/>
      <c r="BDD278" s="75"/>
      <c r="BDE278" s="76"/>
      <c r="BDF278" s="180"/>
      <c r="BDG278" s="180"/>
      <c r="BDH278" s="180"/>
      <c r="BDI278" s="75"/>
      <c r="BDJ278" s="76"/>
      <c r="BDK278" s="181"/>
      <c r="BDL278" s="181"/>
      <c r="BDM278" s="182"/>
      <c r="BDN278" s="134"/>
      <c r="BDO278" s="135"/>
      <c r="BDP278" s="111"/>
      <c r="BDQ278" s="178"/>
      <c r="BDR278" s="178"/>
      <c r="BDS278" s="178"/>
      <c r="BDT278" s="178"/>
      <c r="BDU278" s="179"/>
      <c r="BDV278" s="73"/>
      <c r="BDW278" s="73"/>
      <c r="BDX278" s="180"/>
      <c r="BDY278" s="75"/>
      <c r="BDZ278" s="76"/>
      <c r="BEA278" s="180"/>
      <c r="BEB278" s="180"/>
      <c r="BEC278" s="180"/>
      <c r="BED278" s="75"/>
      <c r="BEE278" s="76"/>
      <c r="BEF278" s="181"/>
      <c r="BEG278" s="181"/>
      <c r="BEH278" s="182"/>
      <c r="BEI278" s="134"/>
      <c r="BEJ278" s="135"/>
      <c r="BEK278" s="111"/>
      <c r="BEL278" s="178"/>
      <c r="BEM278" s="178"/>
      <c r="BEN278" s="178"/>
      <c r="BEO278" s="178"/>
      <c r="BEP278" s="179"/>
      <c r="BEQ278" s="73"/>
      <c r="BER278" s="73"/>
      <c r="BES278" s="180"/>
      <c r="BET278" s="75"/>
      <c r="BEU278" s="76"/>
      <c r="BEV278" s="180"/>
      <c r="BEW278" s="180"/>
      <c r="BEX278" s="180"/>
      <c r="BEY278" s="75"/>
      <c r="BEZ278" s="76"/>
      <c r="BFA278" s="181"/>
      <c r="BFB278" s="181"/>
      <c r="BFC278" s="182"/>
      <c r="BFD278" s="134"/>
      <c r="BFE278" s="135"/>
      <c r="BFF278" s="111"/>
      <c r="BFG278" s="178"/>
      <c r="BFH278" s="178"/>
      <c r="BFI278" s="178"/>
      <c r="BFJ278" s="178"/>
      <c r="BFK278" s="179"/>
      <c r="BFL278" s="73"/>
      <c r="BFM278" s="73"/>
      <c r="BFN278" s="180"/>
      <c r="BFO278" s="75"/>
      <c r="BFP278" s="76"/>
      <c r="BFQ278" s="180"/>
      <c r="BFR278" s="180"/>
      <c r="BFS278" s="180"/>
      <c r="BFT278" s="75"/>
      <c r="BFU278" s="76"/>
      <c r="BFV278" s="181"/>
      <c r="BFW278" s="181"/>
      <c r="BFX278" s="182"/>
      <c r="BFY278" s="134"/>
      <c r="BFZ278" s="135"/>
      <c r="BGA278" s="111"/>
      <c r="BGB278" s="178"/>
      <c r="BGC278" s="178"/>
      <c r="BGD278" s="178"/>
      <c r="BGE278" s="178"/>
      <c r="BGF278" s="179"/>
      <c r="BGG278" s="73"/>
      <c r="BGH278" s="73"/>
      <c r="BGI278" s="180"/>
      <c r="BGJ278" s="75"/>
      <c r="BGK278" s="76"/>
      <c r="BGL278" s="180"/>
      <c r="BGM278" s="180"/>
      <c r="BGN278" s="180"/>
      <c r="BGO278" s="75"/>
      <c r="BGP278" s="76"/>
      <c r="BGQ278" s="181"/>
      <c r="BGR278" s="181"/>
      <c r="BGS278" s="182"/>
      <c r="BGT278" s="134"/>
      <c r="BGU278" s="135"/>
      <c r="BGV278" s="111"/>
      <c r="BGW278" s="178"/>
      <c r="BGX278" s="178"/>
      <c r="BGY278" s="178"/>
      <c r="BGZ278" s="178"/>
      <c r="BHA278" s="179"/>
      <c r="BHB278" s="73"/>
      <c r="BHC278" s="73"/>
      <c r="BHD278" s="180"/>
      <c r="BHE278" s="75"/>
      <c r="BHF278" s="76"/>
      <c r="BHG278" s="180"/>
      <c r="BHH278" s="180"/>
      <c r="BHI278" s="180"/>
      <c r="BHJ278" s="75"/>
      <c r="BHK278" s="76"/>
      <c r="BHL278" s="181"/>
      <c r="BHM278" s="181"/>
      <c r="BHN278" s="182"/>
      <c r="BHO278" s="134"/>
      <c r="BHP278" s="135"/>
      <c r="BHQ278" s="111"/>
      <c r="BHR278" s="178"/>
      <c r="BHS278" s="178"/>
      <c r="BHT278" s="178"/>
      <c r="BHU278" s="178"/>
      <c r="BHV278" s="179"/>
      <c r="BHW278" s="73"/>
      <c r="BHX278" s="73"/>
      <c r="BHY278" s="180"/>
      <c r="BHZ278" s="75"/>
      <c r="BIA278" s="76"/>
      <c r="BIB278" s="180"/>
      <c r="BIC278" s="180"/>
      <c r="BID278" s="180"/>
      <c r="BIE278" s="75"/>
      <c r="BIF278" s="76"/>
      <c r="BIG278" s="181"/>
      <c r="BIH278" s="181"/>
      <c r="BII278" s="182"/>
      <c r="BIJ278" s="134"/>
      <c r="BIK278" s="135"/>
      <c r="BIL278" s="111"/>
      <c r="BIM278" s="178"/>
      <c r="BIN278" s="178"/>
      <c r="BIO278" s="178"/>
      <c r="BIP278" s="178"/>
      <c r="BIQ278" s="179"/>
      <c r="BIR278" s="73"/>
      <c r="BIS278" s="73"/>
      <c r="BIT278" s="180"/>
      <c r="BIU278" s="75"/>
      <c r="BIV278" s="76"/>
      <c r="BIW278" s="180"/>
      <c r="BIX278" s="180"/>
      <c r="BIY278" s="180"/>
      <c r="BIZ278" s="75"/>
      <c r="BJA278" s="76"/>
      <c r="BJB278" s="181"/>
      <c r="BJC278" s="181"/>
      <c r="BJD278" s="182"/>
      <c r="BJE278" s="134"/>
      <c r="BJF278" s="135"/>
      <c r="BJG278" s="111"/>
      <c r="BJH278" s="178"/>
      <c r="BJI278" s="178"/>
      <c r="BJJ278" s="178"/>
      <c r="BJK278" s="178"/>
      <c r="BJL278" s="179"/>
      <c r="BJM278" s="73"/>
      <c r="BJN278" s="73"/>
      <c r="BJO278" s="180"/>
      <c r="BJP278" s="75"/>
      <c r="BJQ278" s="76"/>
      <c r="BJR278" s="180"/>
      <c r="BJS278" s="180"/>
      <c r="BJT278" s="180"/>
      <c r="BJU278" s="75"/>
      <c r="BJV278" s="76"/>
      <c r="BJW278" s="181"/>
      <c r="BJX278" s="181"/>
      <c r="BJY278" s="182"/>
      <c r="BJZ278" s="134"/>
      <c r="BKA278" s="135"/>
      <c r="BKB278" s="111"/>
      <c r="BKC278" s="178"/>
      <c r="BKD278" s="178"/>
      <c r="BKE278" s="178"/>
      <c r="BKF278" s="178"/>
      <c r="BKG278" s="179"/>
      <c r="BKH278" s="73"/>
      <c r="BKI278" s="73"/>
      <c r="BKJ278" s="180"/>
      <c r="BKK278" s="75"/>
      <c r="BKL278" s="76"/>
      <c r="BKM278" s="180"/>
      <c r="BKN278" s="180"/>
      <c r="BKO278" s="180"/>
      <c r="BKP278" s="75"/>
      <c r="BKQ278" s="76"/>
      <c r="BKR278" s="181"/>
      <c r="BKS278" s="181"/>
      <c r="BKT278" s="182"/>
      <c r="BKU278" s="134"/>
      <c r="BKV278" s="135"/>
      <c r="BKW278" s="111"/>
      <c r="BKX278" s="178"/>
      <c r="BKY278" s="178"/>
      <c r="BKZ278" s="178"/>
      <c r="BLA278" s="178"/>
      <c r="BLB278" s="179"/>
      <c r="BLC278" s="73"/>
      <c r="BLD278" s="73"/>
      <c r="BLE278" s="180"/>
      <c r="BLF278" s="75"/>
      <c r="BLG278" s="76"/>
      <c r="BLH278" s="180"/>
      <c r="BLI278" s="180"/>
      <c r="BLJ278" s="180"/>
      <c r="BLK278" s="75"/>
      <c r="BLL278" s="76"/>
      <c r="BLM278" s="181"/>
      <c r="BLN278" s="181"/>
      <c r="BLO278" s="182"/>
      <c r="BLP278" s="134"/>
      <c r="BLQ278" s="135"/>
      <c r="BLR278" s="111"/>
      <c r="BLS278" s="178"/>
      <c r="BLT278" s="178"/>
      <c r="BLU278" s="178"/>
      <c r="BLV278" s="178"/>
      <c r="BLW278" s="179"/>
      <c r="BLX278" s="73"/>
      <c r="BLY278" s="73"/>
      <c r="BLZ278" s="180"/>
      <c r="BMA278" s="75"/>
      <c r="BMB278" s="76"/>
      <c r="BMC278" s="180"/>
      <c r="BMD278" s="180"/>
      <c r="BME278" s="180"/>
      <c r="BMF278" s="75"/>
      <c r="BMG278" s="76"/>
      <c r="BMH278" s="181"/>
      <c r="BMI278" s="181"/>
      <c r="BMJ278" s="182"/>
      <c r="BMK278" s="134"/>
      <c r="BML278" s="135"/>
      <c r="BMM278" s="111"/>
      <c r="BMN278" s="178"/>
      <c r="BMO278" s="178"/>
      <c r="BMP278" s="178"/>
      <c r="BMQ278" s="178"/>
      <c r="BMR278" s="179"/>
      <c r="BMS278" s="73"/>
      <c r="BMT278" s="73"/>
      <c r="BMU278" s="180"/>
      <c r="BMV278" s="75"/>
      <c r="BMW278" s="76"/>
      <c r="BMX278" s="180"/>
      <c r="BMY278" s="180"/>
      <c r="BMZ278" s="180"/>
      <c r="BNA278" s="75"/>
      <c r="BNB278" s="76"/>
      <c r="BNC278" s="181"/>
      <c r="BND278" s="181"/>
      <c r="BNE278" s="182"/>
      <c r="BNF278" s="134"/>
      <c r="BNG278" s="135"/>
      <c r="BNH278" s="111"/>
      <c r="BNI278" s="178"/>
      <c r="BNJ278" s="178"/>
      <c r="BNK278" s="178"/>
      <c r="BNL278" s="178"/>
      <c r="BNM278" s="179"/>
      <c r="BNN278" s="73"/>
      <c r="BNO278" s="73"/>
      <c r="BNP278" s="180"/>
      <c r="BNQ278" s="75"/>
      <c r="BNR278" s="76"/>
      <c r="BNS278" s="180"/>
      <c r="BNT278" s="180"/>
      <c r="BNU278" s="180"/>
      <c r="BNV278" s="75"/>
      <c r="BNW278" s="76"/>
      <c r="BNX278" s="181"/>
      <c r="BNY278" s="181"/>
      <c r="BNZ278" s="182"/>
      <c r="BOA278" s="134"/>
      <c r="BOB278" s="135"/>
      <c r="BOC278" s="111"/>
      <c r="BOD278" s="178"/>
      <c r="BOE278" s="178"/>
      <c r="BOF278" s="178"/>
      <c r="BOG278" s="178"/>
      <c r="BOH278" s="179"/>
      <c r="BOI278" s="73"/>
      <c r="BOJ278" s="73"/>
      <c r="BOK278" s="180"/>
      <c r="BOL278" s="75"/>
      <c r="BOM278" s="76"/>
      <c r="BON278" s="180"/>
      <c r="BOO278" s="180"/>
      <c r="BOP278" s="180"/>
      <c r="BOQ278" s="75"/>
      <c r="BOR278" s="76"/>
      <c r="BOS278" s="181"/>
      <c r="BOT278" s="181"/>
      <c r="BOU278" s="182"/>
      <c r="BOV278" s="134"/>
      <c r="BOW278" s="135"/>
      <c r="BOX278" s="111"/>
      <c r="BOY278" s="178"/>
      <c r="BOZ278" s="178"/>
      <c r="BPA278" s="178"/>
      <c r="BPB278" s="178"/>
      <c r="BPC278" s="179"/>
      <c r="BPD278" s="73"/>
      <c r="BPE278" s="73"/>
      <c r="BPF278" s="180"/>
      <c r="BPG278" s="75"/>
      <c r="BPH278" s="76"/>
      <c r="BPI278" s="180"/>
      <c r="BPJ278" s="180"/>
      <c r="BPK278" s="180"/>
      <c r="BPL278" s="75"/>
      <c r="BPM278" s="76"/>
      <c r="BPN278" s="181"/>
      <c r="BPO278" s="181"/>
      <c r="BPP278" s="182"/>
      <c r="BPQ278" s="134"/>
      <c r="BPR278" s="135"/>
      <c r="BPS278" s="111"/>
      <c r="BPT278" s="178"/>
      <c r="BPU278" s="178"/>
      <c r="BPV278" s="178"/>
      <c r="BPW278" s="178"/>
      <c r="BPX278" s="179"/>
      <c r="BPY278" s="73"/>
      <c r="BPZ278" s="73"/>
      <c r="BQA278" s="180"/>
      <c r="BQB278" s="75"/>
      <c r="BQC278" s="76"/>
      <c r="BQD278" s="180"/>
      <c r="BQE278" s="180"/>
      <c r="BQF278" s="180"/>
      <c r="BQG278" s="75"/>
      <c r="BQH278" s="76"/>
      <c r="BQI278" s="181"/>
      <c r="BQJ278" s="181"/>
      <c r="BQK278" s="182"/>
      <c r="BQL278" s="134"/>
      <c r="BQM278" s="135"/>
      <c r="BQN278" s="111"/>
      <c r="BQO278" s="178"/>
      <c r="BQP278" s="178"/>
      <c r="BQQ278" s="178"/>
      <c r="BQR278" s="178"/>
      <c r="BQS278" s="179"/>
      <c r="BQT278" s="73"/>
      <c r="BQU278" s="73"/>
      <c r="BQV278" s="180"/>
      <c r="BQW278" s="75"/>
      <c r="BQX278" s="76"/>
      <c r="BQY278" s="180"/>
      <c r="BQZ278" s="180"/>
      <c r="BRA278" s="180"/>
      <c r="BRB278" s="75"/>
      <c r="BRC278" s="76"/>
      <c r="BRD278" s="181"/>
      <c r="BRE278" s="181"/>
      <c r="BRF278" s="182"/>
      <c r="BRG278" s="134"/>
      <c r="BRH278" s="135"/>
      <c r="BRI278" s="111"/>
      <c r="BRJ278" s="178"/>
      <c r="BRK278" s="178"/>
      <c r="BRL278" s="178"/>
      <c r="BRM278" s="178"/>
      <c r="BRN278" s="179"/>
      <c r="BRO278" s="73"/>
      <c r="BRP278" s="73"/>
      <c r="BRQ278" s="180"/>
      <c r="BRR278" s="75"/>
      <c r="BRS278" s="76"/>
      <c r="BRT278" s="180"/>
      <c r="BRU278" s="180"/>
      <c r="BRV278" s="180"/>
      <c r="BRW278" s="75"/>
      <c r="BRX278" s="76"/>
      <c r="BRY278" s="181"/>
      <c r="BRZ278" s="181"/>
      <c r="BSA278" s="182"/>
      <c r="BSB278" s="134"/>
      <c r="BSC278" s="135"/>
      <c r="BSD278" s="111"/>
      <c r="BSE278" s="178"/>
      <c r="BSF278" s="178"/>
      <c r="BSG278" s="178"/>
      <c r="BSH278" s="178"/>
      <c r="BSI278" s="179"/>
      <c r="BSJ278" s="73"/>
      <c r="BSK278" s="73"/>
      <c r="BSL278" s="180"/>
      <c r="BSM278" s="75"/>
      <c r="BSN278" s="76"/>
      <c r="BSO278" s="180"/>
      <c r="BSP278" s="180"/>
      <c r="BSQ278" s="180"/>
      <c r="BSR278" s="75"/>
      <c r="BSS278" s="76"/>
      <c r="BST278" s="181"/>
      <c r="BSU278" s="181"/>
      <c r="BSV278" s="182"/>
      <c r="BSW278" s="134"/>
      <c r="BSX278" s="135"/>
      <c r="BSY278" s="111"/>
      <c r="BSZ278" s="178"/>
      <c r="BTA278" s="178"/>
      <c r="BTB278" s="178"/>
      <c r="BTC278" s="178"/>
      <c r="BTD278" s="179"/>
      <c r="BTE278" s="73"/>
      <c r="BTF278" s="73"/>
      <c r="BTG278" s="180"/>
      <c r="BTH278" s="75"/>
      <c r="BTI278" s="76"/>
      <c r="BTJ278" s="180"/>
      <c r="BTK278" s="180"/>
      <c r="BTL278" s="180"/>
      <c r="BTM278" s="75"/>
      <c r="BTN278" s="76"/>
      <c r="BTO278" s="181"/>
      <c r="BTP278" s="181"/>
      <c r="BTQ278" s="182"/>
      <c r="BTR278" s="134"/>
      <c r="BTS278" s="135"/>
      <c r="BTT278" s="111"/>
      <c r="BTU278" s="178"/>
      <c r="BTV278" s="178"/>
      <c r="BTW278" s="178"/>
      <c r="BTX278" s="178"/>
      <c r="BTY278" s="179"/>
      <c r="BTZ278" s="73"/>
      <c r="BUA278" s="73"/>
      <c r="BUB278" s="180"/>
      <c r="BUC278" s="75"/>
      <c r="BUD278" s="76"/>
      <c r="BUE278" s="180"/>
      <c r="BUF278" s="180"/>
      <c r="BUG278" s="180"/>
      <c r="BUH278" s="75"/>
      <c r="BUI278" s="76"/>
      <c r="BUJ278" s="181"/>
      <c r="BUK278" s="181"/>
      <c r="BUL278" s="182"/>
      <c r="BUM278" s="134"/>
      <c r="BUN278" s="135"/>
      <c r="BUO278" s="111"/>
      <c r="BUP278" s="178"/>
      <c r="BUQ278" s="178"/>
      <c r="BUR278" s="178"/>
      <c r="BUS278" s="178"/>
      <c r="BUT278" s="179"/>
      <c r="BUU278" s="73"/>
      <c r="BUV278" s="73"/>
      <c r="BUW278" s="180"/>
      <c r="BUX278" s="75"/>
      <c r="BUY278" s="76"/>
      <c r="BUZ278" s="180"/>
      <c r="BVA278" s="180"/>
      <c r="BVB278" s="180"/>
      <c r="BVC278" s="75"/>
      <c r="BVD278" s="76"/>
      <c r="BVE278" s="181"/>
      <c r="BVF278" s="181"/>
      <c r="BVG278" s="182"/>
      <c r="BVH278" s="134"/>
      <c r="BVI278" s="135"/>
      <c r="BVJ278" s="111"/>
      <c r="BVK278" s="178"/>
      <c r="BVL278" s="178"/>
      <c r="BVM278" s="178"/>
      <c r="BVN278" s="178"/>
      <c r="BVO278" s="179"/>
      <c r="BVP278" s="73"/>
      <c r="BVQ278" s="73"/>
      <c r="BVR278" s="180"/>
      <c r="BVS278" s="75"/>
      <c r="BVT278" s="76"/>
      <c r="BVU278" s="180"/>
      <c r="BVV278" s="180"/>
      <c r="BVW278" s="180"/>
      <c r="BVX278" s="75"/>
      <c r="BVY278" s="76"/>
      <c r="BVZ278" s="181"/>
      <c r="BWA278" s="181"/>
      <c r="BWB278" s="182"/>
      <c r="BWC278" s="134"/>
      <c r="BWD278" s="135"/>
      <c r="BWE278" s="111"/>
      <c r="BWF278" s="178"/>
      <c r="BWG278" s="178"/>
      <c r="BWH278" s="178"/>
      <c r="BWI278" s="178"/>
      <c r="BWJ278" s="179"/>
      <c r="BWK278" s="73"/>
      <c r="BWL278" s="73"/>
      <c r="BWM278" s="180"/>
      <c r="BWN278" s="75"/>
      <c r="BWO278" s="76"/>
      <c r="BWP278" s="180"/>
      <c r="BWQ278" s="180"/>
      <c r="BWR278" s="180"/>
      <c r="BWS278" s="75"/>
      <c r="BWT278" s="76"/>
      <c r="BWU278" s="181"/>
      <c r="BWV278" s="181"/>
      <c r="BWW278" s="182"/>
      <c r="BWX278" s="134"/>
      <c r="BWY278" s="135"/>
      <c r="BWZ278" s="111"/>
      <c r="BXA278" s="178"/>
      <c r="BXB278" s="178"/>
      <c r="BXC278" s="178"/>
      <c r="BXD278" s="178"/>
      <c r="BXE278" s="179"/>
      <c r="BXF278" s="73"/>
      <c r="BXG278" s="73"/>
      <c r="BXH278" s="180"/>
      <c r="BXI278" s="75"/>
      <c r="BXJ278" s="76"/>
      <c r="BXK278" s="180"/>
      <c r="BXL278" s="180"/>
      <c r="BXM278" s="180"/>
      <c r="BXN278" s="75"/>
      <c r="BXO278" s="76"/>
      <c r="BXP278" s="181"/>
      <c r="BXQ278" s="181"/>
      <c r="BXR278" s="182"/>
      <c r="BXS278" s="134"/>
      <c r="BXT278" s="135"/>
      <c r="BXU278" s="111"/>
      <c r="BXV278" s="178"/>
      <c r="BXW278" s="178"/>
      <c r="BXX278" s="178"/>
      <c r="BXY278" s="178"/>
      <c r="BXZ278" s="179"/>
      <c r="BYA278" s="73"/>
      <c r="BYB278" s="73"/>
      <c r="BYC278" s="180"/>
      <c r="BYD278" s="75"/>
      <c r="BYE278" s="76"/>
      <c r="BYF278" s="180"/>
      <c r="BYG278" s="180"/>
      <c r="BYH278" s="180"/>
      <c r="BYI278" s="75"/>
      <c r="BYJ278" s="76"/>
      <c r="BYK278" s="181"/>
      <c r="BYL278" s="181"/>
      <c r="BYM278" s="182"/>
      <c r="BYN278" s="134"/>
      <c r="BYO278" s="135"/>
      <c r="BYP278" s="111"/>
      <c r="BYQ278" s="178"/>
      <c r="BYR278" s="178"/>
      <c r="BYS278" s="178"/>
      <c r="BYT278" s="178"/>
      <c r="BYU278" s="179"/>
      <c r="BYV278" s="73"/>
      <c r="BYW278" s="73"/>
      <c r="BYX278" s="180"/>
      <c r="BYY278" s="75"/>
      <c r="BYZ278" s="76"/>
      <c r="BZA278" s="180"/>
      <c r="BZB278" s="180"/>
      <c r="BZC278" s="180"/>
      <c r="BZD278" s="75"/>
      <c r="BZE278" s="76"/>
      <c r="BZF278" s="181"/>
      <c r="BZG278" s="181"/>
      <c r="BZH278" s="182"/>
      <c r="BZI278" s="134"/>
      <c r="BZJ278" s="135"/>
      <c r="BZK278" s="111"/>
      <c r="BZL278" s="178"/>
      <c r="BZM278" s="178"/>
      <c r="BZN278" s="178"/>
      <c r="BZO278" s="178"/>
      <c r="BZP278" s="179"/>
      <c r="BZQ278" s="73"/>
      <c r="BZR278" s="73"/>
      <c r="BZS278" s="180"/>
      <c r="BZT278" s="75"/>
      <c r="BZU278" s="76"/>
      <c r="BZV278" s="180"/>
      <c r="BZW278" s="180"/>
      <c r="BZX278" s="180"/>
      <c r="BZY278" s="75"/>
      <c r="BZZ278" s="76"/>
      <c r="CAA278" s="181"/>
      <c r="CAB278" s="181"/>
      <c r="CAC278" s="182"/>
      <c r="CAD278" s="134"/>
      <c r="CAE278" s="135"/>
      <c r="CAF278" s="111"/>
      <c r="CAG278" s="178"/>
      <c r="CAH278" s="178"/>
      <c r="CAI278" s="178"/>
      <c r="CAJ278" s="178"/>
      <c r="CAK278" s="179"/>
      <c r="CAL278" s="73"/>
      <c r="CAM278" s="73"/>
      <c r="CAN278" s="180"/>
      <c r="CAO278" s="75"/>
      <c r="CAP278" s="76"/>
      <c r="CAQ278" s="180"/>
      <c r="CAR278" s="180"/>
      <c r="CAS278" s="180"/>
      <c r="CAT278" s="75"/>
      <c r="CAU278" s="76"/>
      <c r="CAV278" s="181"/>
      <c r="CAW278" s="181"/>
      <c r="CAX278" s="182"/>
      <c r="CAY278" s="134"/>
      <c r="CAZ278" s="135"/>
      <c r="CBA278" s="111"/>
      <c r="CBB278" s="178"/>
      <c r="CBC278" s="178"/>
      <c r="CBD278" s="178"/>
      <c r="CBE278" s="178"/>
      <c r="CBF278" s="179"/>
      <c r="CBG278" s="73"/>
      <c r="CBH278" s="73"/>
      <c r="CBI278" s="180"/>
      <c r="CBJ278" s="75"/>
      <c r="CBK278" s="76"/>
      <c r="CBL278" s="180"/>
      <c r="CBM278" s="180"/>
      <c r="CBN278" s="180"/>
      <c r="CBO278" s="75"/>
      <c r="CBP278" s="76"/>
      <c r="CBQ278" s="181"/>
      <c r="CBR278" s="181"/>
      <c r="CBS278" s="182"/>
      <c r="CBT278" s="134"/>
      <c r="CBU278" s="135"/>
      <c r="CBV278" s="111"/>
      <c r="CBW278" s="178"/>
      <c r="CBX278" s="178"/>
      <c r="CBY278" s="178"/>
      <c r="CBZ278" s="178"/>
      <c r="CCA278" s="179"/>
      <c r="CCB278" s="73"/>
      <c r="CCC278" s="73"/>
      <c r="CCD278" s="180"/>
      <c r="CCE278" s="75"/>
      <c r="CCF278" s="76"/>
      <c r="CCG278" s="180"/>
      <c r="CCH278" s="180"/>
      <c r="CCI278" s="180"/>
      <c r="CCJ278" s="75"/>
      <c r="CCK278" s="76"/>
      <c r="CCL278" s="181"/>
      <c r="CCM278" s="181"/>
      <c r="CCN278" s="182"/>
      <c r="CCO278" s="134"/>
      <c r="CCP278" s="135"/>
      <c r="CCQ278" s="111"/>
      <c r="CCR278" s="178"/>
      <c r="CCS278" s="178"/>
      <c r="CCT278" s="178"/>
      <c r="CCU278" s="178"/>
      <c r="CCV278" s="179"/>
      <c r="CCW278" s="73"/>
      <c r="CCX278" s="73"/>
      <c r="CCY278" s="180"/>
      <c r="CCZ278" s="75"/>
      <c r="CDA278" s="76"/>
      <c r="CDB278" s="180"/>
      <c r="CDC278" s="180"/>
      <c r="CDD278" s="180"/>
      <c r="CDE278" s="75"/>
      <c r="CDF278" s="76"/>
      <c r="CDG278" s="181"/>
      <c r="CDH278" s="181"/>
      <c r="CDI278" s="182"/>
      <c r="CDJ278" s="134"/>
      <c r="CDK278" s="135"/>
      <c r="CDL278" s="111"/>
      <c r="CDM278" s="178"/>
      <c r="CDN278" s="178"/>
      <c r="CDO278" s="178"/>
      <c r="CDP278" s="178"/>
      <c r="CDQ278" s="179"/>
      <c r="CDR278" s="73"/>
      <c r="CDS278" s="73"/>
      <c r="CDT278" s="180"/>
      <c r="CDU278" s="75"/>
      <c r="CDV278" s="76"/>
      <c r="CDW278" s="180"/>
      <c r="CDX278" s="180"/>
      <c r="CDY278" s="180"/>
      <c r="CDZ278" s="75"/>
      <c r="CEA278" s="76"/>
      <c r="CEB278" s="181"/>
      <c r="CEC278" s="181"/>
      <c r="CED278" s="182"/>
      <c r="CEE278" s="134"/>
      <c r="CEF278" s="135"/>
      <c r="CEG278" s="111"/>
      <c r="CEH278" s="178"/>
      <c r="CEI278" s="178"/>
      <c r="CEJ278" s="178"/>
      <c r="CEK278" s="178"/>
      <c r="CEL278" s="179"/>
      <c r="CEM278" s="73"/>
      <c r="CEN278" s="73"/>
      <c r="CEO278" s="180"/>
      <c r="CEP278" s="75"/>
      <c r="CEQ278" s="76"/>
      <c r="CER278" s="180"/>
      <c r="CES278" s="180"/>
      <c r="CET278" s="180"/>
      <c r="CEU278" s="75"/>
      <c r="CEV278" s="76"/>
      <c r="CEW278" s="181"/>
      <c r="CEX278" s="181"/>
      <c r="CEY278" s="182"/>
      <c r="CEZ278" s="134"/>
      <c r="CFA278" s="135"/>
      <c r="CFB278" s="111"/>
      <c r="CFC278" s="178"/>
      <c r="CFD278" s="178"/>
      <c r="CFE278" s="178"/>
      <c r="CFF278" s="178"/>
      <c r="CFG278" s="179"/>
      <c r="CFH278" s="73"/>
      <c r="CFI278" s="73"/>
      <c r="CFJ278" s="180"/>
      <c r="CFK278" s="75"/>
      <c r="CFL278" s="76"/>
      <c r="CFM278" s="180"/>
      <c r="CFN278" s="180"/>
      <c r="CFO278" s="180"/>
      <c r="CFP278" s="75"/>
      <c r="CFQ278" s="76"/>
      <c r="CFR278" s="181"/>
      <c r="CFS278" s="181"/>
      <c r="CFT278" s="182"/>
      <c r="CFU278" s="134"/>
      <c r="CFV278" s="135"/>
      <c r="CFW278" s="111"/>
      <c r="CFX278" s="178"/>
      <c r="CFY278" s="178"/>
      <c r="CFZ278" s="178"/>
      <c r="CGA278" s="178"/>
      <c r="CGB278" s="179"/>
      <c r="CGC278" s="73"/>
      <c r="CGD278" s="73"/>
      <c r="CGE278" s="180"/>
      <c r="CGF278" s="75"/>
      <c r="CGG278" s="76"/>
      <c r="CGH278" s="180"/>
      <c r="CGI278" s="180"/>
      <c r="CGJ278" s="180"/>
      <c r="CGK278" s="75"/>
      <c r="CGL278" s="76"/>
      <c r="CGM278" s="181"/>
      <c r="CGN278" s="181"/>
      <c r="CGO278" s="182"/>
      <c r="CGP278" s="134"/>
      <c r="CGQ278" s="135"/>
      <c r="CGR278" s="111"/>
      <c r="CGS278" s="178"/>
      <c r="CGT278" s="178"/>
      <c r="CGU278" s="178"/>
      <c r="CGV278" s="178"/>
      <c r="CGW278" s="179"/>
      <c r="CGX278" s="73"/>
      <c r="CGY278" s="73"/>
      <c r="CGZ278" s="180"/>
      <c r="CHA278" s="75"/>
      <c r="CHB278" s="76"/>
      <c r="CHC278" s="180"/>
      <c r="CHD278" s="180"/>
      <c r="CHE278" s="180"/>
      <c r="CHF278" s="75"/>
      <c r="CHG278" s="76"/>
      <c r="CHH278" s="181"/>
      <c r="CHI278" s="181"/>
      <c r="CHJ278" s="182"/>
      <c r="CHK278" s="134"/>
      <c r="CHL278" s="135"/>
      <c r="CHM278" s="111"/>
      <c r="CHN278" s="178"/>
      <c r="CHO278" s="178"/>
      <c r="CHP278" s="178"/>
      <c r="CHQ278" s="178"/>
      <c r="CHR278" s="179"/>
      <c r="CHS278" s="73"/>
      <c r="CHT278" s="73"/>
      <c r="CHU278" s="180"/>
      <c r="CHV278" s="75"/>
      <c r="CHW278" s="76"/>
      <c r="CHX278" s="180"/>
      <c r="CHY278" s="180"/>
      <c r="CHZ278" s="180"/>
      <c r="CIA278" s="75"/>
      <c r="CIB278" s="76"/>
      <c r="CIC278" s="181"/>
      <c r="CID278" s="181"/>
      <c r="CIE278" s="182"/>
      <c r="CIF278" s="134"/>
      <c r="CIG278" s="135"/>
      <c r="CIH278" s="111"/>
      <c r="CII278" s="178"/>
      <c r="CIJ278" s="178"/>
      <c r="CIK278" s="178"/>
      <c r="CIL278" s="178"/>
      <c r="CIM278" s="179"/>
      <c r="CIN278" s="73"/>
      <c r="CIO278" s="73"/>
      <c r="CIP278" s="180"/>
      <c r="CIQ278" s="75"/>
      <c r="CIR278" s="76"/>
      <c r="CIS278" s="180"/>
      <c r="CIT278" s="180"/>
      <c r="CIU278" s="180"/>
      <c r="CIV278" s="75"/>
      <c r="CIW278" s="76"/>
      <c r="CIX278" s="181"/>
      <c r="CIY278" s="181"/>
      <c r="CIZ278" s="182"/>
      <c r="CJA278" s="134"/>
      <c r="CJB278" s="135"/>
      <c r="CJC278" s="111"/>
      <c r="CJD278" s="178"/>
      <c r="CJE278" s="178"/>
      <c r="CJF278" s="178"/>
      <c r="CJG278" s="178"/>
      <c r="CJH278" s="179"/>
      <c r="CJI278" s="73"/>
      <c r="CJJ278" s="73"/>
      <c r="CJK278" s="180"/>
      <c r="CJL278" s="75"/>
      <c r="CJM278" s="76"/>
      <c r="CJN278" s="180"/>
      <c r="CJO278" s="180"/>
      <c r="CJP278" s="180"/>
      <c r="CJQ278" s="75"/>
      <c r="CJR278" s="76"/>
      <c r="CJS278" s="181"/>
      <c r="CJT278" s="181"/>
      <c r="CJU278" s="182"/>
      <c r="CJV278" s="134"/>
      <c r="CJW278" s="135"/>
      <c r="CJX278" s="111"/>
      <c r="CJY278" s="178"/>
      <c r="CJZ278" s="178"/>
      <c r="CKA278" s="178"/>
      <c r="CKB278" s="178"/>
      <c r="CKC278" s="179"/>
      <c r="CKD278" s="73"/>
      <c r="CKE278" s="73"/>
      <c r="CKF278" s="180"/>
      <c r="CKG278" s="75"/>
      <c r="CKH278" s="76"/>
      <c r="CKI278" s="180"/>
      <c r="CKJ278" s="180"/>
      <c r="CKK278" s="180"/>
      <c r="CKL278" s="75"/>
      <c r="CKM278" s="76"/>
      <c r="CKN278" s="181"/>
      <c r="CKO278" s="181"/>
      <c r="CKP278" s="182"/>
      <c r="CKQ278" s="134"/>
      <c r="CKR278" s="135"/>
      <c r="CKS278" s="111"/>
      <c r="CKT278" s="178"/>
      <c r="CKU278" s="178"/>
      <c r="CKV278" s="178"/>
      <c r="CKW278" s="178"/>
      <c r="CKX278" s="179"/>
      <c r="CKY278" s="73"/>
      <c r="CKZ278" s="73"/>
      <c r="CLA278" s="180"/>
      <c r="CLB278" s="75"/>
      <c r="CLC278" s="76"/>
      <c r="CLD278" s="180"/>
      <c r="CLE278" s="180"/>
      <c r="CLF278" s="180"/>
      <c r="CLG278" s="75"/>
      <c r="CLH278" s="76"/>
      <c r="CLI278" s="181"/>
      <c r="CLJ278" s="181"/>
      <c r="CLK278" s="182"/>
      <c r="CLL278" s="134"/>
      <c r="CLM278" s="135"/>
      <c r="CLN278" s="111"/>
      <c r="CLO278" s="178"/>
      <c r="CLP278" s="178"/>
      <c r="CLQ278" s="178"/>
      <c r="CLR278" s="178"/>
      <c r="CLS278" s="179"/>
      <c r="CLT278" s="73"/>
      <c r="CLU278" s="73"/>
      <c r="CLV278" s="180"/>
      <c r="CLW278" s="75"/>
      <c r="CLX278" s="76"/>
      <c r="CLY278" s="180"/>
      <c r="CLZ278" s="180"/>
      <c r="CMA278" s="180"/>
      <c r="CMB278" s="75"/>
      <c r="CMC278" s="76"/>
      <c r="CMD278" s="181"/>
      <c r="CME278" s="181"/>
      <c r="CMF278" s="182"/>
      <c r="CMG278" s="134"/>
      <c r="CMH278" s="135"/>
      <c r="CMI278" s="111"/>
      <c r="CMJ278" s="178"/>
      <c r="CMK278" s="178"/>
      <c r="CML278" s="178"/>
      <c r="CMM278" s="178"/>
      <c r="CMN278" s="179"/>
      <c r="CMO278" s="73"/>
      <c r="CMP278" s="73"/>
      <c r="CMQ278" s="180"/>
      <c r="CMR278" s="75"/>
      <c r="CMS278" s="76"/>
      <c r="CMT278" s="180"/>
      <c r="CMU278" s="180"/>
      <c r="CMV278" s="180"/>
      <c r="CMW278" s="75"/>
      <c r="CMX278" s="76"/>
      <c r="CMY278" s="181"/>
      <c r="CMZ278" s="181"/>
      <c r="CNA278" s="182"/>
      <c r="CNB278" s="134"/>
      <c r="CNC278" s="135"/>
      <c r="CND278" s="111"/>
      <c r="CNE278" s="178"/>
      <c r="CNF278" s="178"/>
      <c r="CNG278" s="178"/>
      <c r="CNH278" s="178"/>
      <c r="CNI278" s="179"/>
      <c r="CNJ278" s="73"/>
      <c r="CNK278" s="73"/>
      <c r="CNL278" s="180"/>
      <c r="CNM278" s="75"/>
      <c r="CNN278" s="76"/>
      <c r="CNO278" s="180"/>
      <c r="CNP278" s="180"/>
      <c r="CNQ278" s="180"/>
      <c r="CNR278" s="75"/>
      <c r="CNS278" s="76"/>
      <c r="CNT278" s="181"/>
      <c r="CNU278" s="181"/>
      <c r="CNV278" s="182"/>
      <c r="CNW278" s="134"/>
      <c r="CNX278" s="135"/>
      <c r="CNY278" s="111"/>
      <c r="CNZ278" s="178"/>
      <c r="COA278" s="178"/>
      <c r="COB278" s="178"/>
      <c r="COC278" s="178"/>
      <c r="COD278" s="179"/>
      <c r="COE278" s="73"/>
      <c r="COF278" s="73"/>
      <c r="COG278" s="180"/>
      <c r="COH278" s="75"/>
      <c r="COI278" s="76"/>
      <c r="COJ278" s="180"/>
      <c r="COK278" s="180"/>
      <c r="COL278" s="180"/>
      <c r="COM278" s="75"/>
      <c r="CON278" s="76"/>
      <c r="COO278" s="181"/>
      <c r="COP278" s="181"/>
      <c r="COQ278" s="182"/>
      <c r="COR278" s="134"/>
      <c r="COS278" s="135"/>
      <c r="COT278" s="111"/>
      <c r="COU278" s="178"/>
      <c r="COV278" s="178"/>
      <c r="COW278" s="178"/>
      <c r="COX278" s="178"/>
      <c r="COY278" s="179"/>
      <c r="COZ278" s="73"/>
      <c r="CPA278" s="73"/>
      <c r="CPB278" s="180"/>
      <c r="CPC278" s="75"/>
      <c r="CPD278" s="76"/>
      <c r="CPE278" s="180"/>
      <c r="CPF278" s="180"/>
      <c r="CPG278" s="180"/>
      <c r="CPH278" s="75"/>
      <c r="CPI278" s="76"/>
      <c r="CPJ278" s="181"/>
      <c r="CPK278" s="181"/>
      <c r="CPL278" s="182"/>
      <c r="CPM278" s="134"/>
      <c r="CPN278" s="135"/>
      <c r="CPO278" s="111"/>
      <c r="CPP278" s="178"/>
      <c r="CPQ278" s="178"/>
      <c r="CPR278" s="178"/>
      <c r="CPS278" s="178"/>
      <c r="CPT278" s="179"/>
      <c r="CPU278" s="73"/>
      <c r="CPV278" s="73"/>
      <c r="CPW278" s="180"/>
      <c r="CPX278" s="75"/>
      <c r="CPY278" s="76"/>
      <c r="CPZ278" s="180"/>
      <c r="CQA278" s="180"/>
      <c r="CQB278" s="180"/>
      <c r="CQC278" s="75"/>
      <c r="CQD278" s="76"/>
      <c r="CQE278" s="181"/>
      <c r="CQF278" s="181"/>
      <c r="CQG278" s="182"/>
      <c r="CQH278" s="134"/>
      <c r="CQI278" s="135"/>
      <c r="CQJ278" s="111"/>
      <c r="CQK278" s="178"/>
      <c r="CQL278" s="178"/>
      <c r="CQM278" s="178"/>
      <c r="CQN278" s="178"/>
      <c r="CQO278" s="179"/>
      <c r="CQP278" s="73"/>
      <c r="CQQ278" s="73"/>
      <c r="CQR278" s="180"/>
      <c r="CQS278" s="75"/>
      <c r="CQT278" s="76"/>
      <c r="CQU278" s="180"/>
      <c r="CQV278" s="180"/>
      <c r="CQW278" s="180"/>
      <c r="CQX278" s="75"/>
      <c r="CQY278" s="76"/>
      <c r="CQZ278" s="181"/>
      <c r="CRA278" s="181"/>
      <c r="CRB278" s="182"/>
      <c r="CRC278" s="134"/>
      <c r="CRD278" s="135"/>
      <c r="CRE278" s="111"/>
      <c r="CRF278" s="178"/>
      <c r="CRG278" s="178"/>
      <c r="CRH278" s="178"/>
      <c r="CRI278" s="178"/>
      <c r="CRJ278" s="179"/>
      <c r="CRK278" s="73"/>
      <c r="CRL278" s="73"/>
      <c r="CRM278" s="180"/>
      <c r="CRN278" s="75"/>
      <c r="CRO278" s="76"/>
      <c r="CRP278" s="180"/>
      <c r="CRQ278" s="180"/>
      <c r="CRR278" s="180"/>
      <c r="CRS278" s="75"/>
      <c r="CRT278" s="76"/>
      <c r="CRU278" s="181"/>
      <c r="CRV278" s="181"/>
      <c r="CRW278" s="182"/>
      <c r="CRX278" s="134"/>
      <c r="CRY278" s="135"/>
      <c r="CRZ278" s="111"/>
      <c r="CSA278" s="178"/>
      <c r="CSB278" s="178"/>
      <c r="CSC278" s="178"/>
      <c r="CSD278" s="178"/>
      <c r="CSE278" s="179"/>
      <c r="CSF278" s="73"/>
      <c r="CSG278" s="73"/>
      <c r="CSH278" s="180"/>
      <c r="CSI278" s="75"/>
      <c r="CSJ278" s="76"/>
      <c r="CSK278" s="180"/>
      <c r="CSL278" s="180"/>
      <c r="CSM278" s="180"/>
      <c r="CSN278" s="75"/>
      <c r="CSO278" s="76"/>
      <c r="CSP278" s="181"/>
      <c r="CSQ278" s="181"/>
      <c r="CSR278" s="182"/>
      <c r="CSS278" s="134"/>
      <c r="CST278" s="135"/>
      <c r="CSU278" s="111"/>
      <c r="CSV278" s="178"/>
      <c r="CSW278" s="178"/>
      <c r="CSX278" s="178"/>
      <c r="CSY278" s="178"/>
      <c r="CSZ278" s="179"/>
      <c r="CTA278" s="73"/>
      <c r="CTB278" s="73"/>
      <c r="CTC278" s="180"/>
      <c r="CTD278" s="75"/>
      <c r="CTE278" s="76"/>
      <c r="CTF278" s="180"/>
      <c r="CTG278" s="180"/>
      <c r="CTH278" s="180"/>
      <c r="CTI278" s="75"/>
      <c r="CTJ278" s="76"/>
      <c r="CTK278" s="181"/>
      <c r="CTL278" s="181"/>
      <c r="CTM278" s="182"/>
      <c r="CTN278" s="134"/>
      <c r="CTO278" s="135"/>
      <c r="CTP278" s="111"/>
      <c r="CTQ278" s="178"/>
      <c r="CTR278" s="178"/>
      <c r="CTS278" s="178"/>
      <c r="CTT278" s="178"/>
      <c r="CTU278" s="179"/>
      <c r="CTV278" s="73"/>
      <c r="CTW278" s="73"/>
      <c r="CTX278" s="180"/>
      <c r="CTY278" s="75"/>
      <c r="CTZ278" s="76"/>
      <c r="CUA278" s="180"/>
      <c r="CUB278" s="180"/>
      <c r="CUC278" s="180"/>
      <c r="CUD278" s="75"/>
      <c r="CUE278" s="76"/>
      <c r="CUF278" s="181"/>
      <c r="CUG278" s="181"/>
      <c r="CUH278" s="182"/>
      <c r="CUI278" s="134"/>
      <c r="CUJ278" s="135"/>
      <c r="CUK278" s="111"/>
      <c r="CUL278" s="178"/>
      <c r="CUM278" s="178"/>
      <c r="CUN278" s="178"/>
      <c r="CUO278" s="178"/>
      <c r="CUP278" s="179"/>
      <c r="CUQ278" s="73"/>
      <c r="CUR278" s="73"/>
      <c r="CUS278" s="180"/>
      <c r="CUT278" s="75"/>
      <c r="CUU278" s="76"/>
      <c r="CUV278" s="180"/>
      <c r="CUW278" s="180"/>
      <c r="CUX278" s="180"/>
      <c r="CUY278" s="75"/>
      <c r="CUZ278" s="76"/>
      <c r="CVA278" s="181"/>
      <c r="CVB278" s="181"/>
      <c r="CVC278" s="182"/>
      <c r="CVD278" s="134"/>
      <c r="CVE278" s="135"/>
      <c r="CVF278" s="111"/>
      <c r="CVG278" s="178"/>
      <c r="CVH278" s="178"/>
      <c r="CVI278" s="178"/>
      <c r="CVJ278" s="178"/>
      <c r="CVK278" s="179"/>
      <c r="CVL278" s="73"/>
      <c r="CVM278" s="73"/>
      <c r="CVN278" s="180"/>
      <c r="CVO278" s="75"/>
      <c r="CVP278" s="76"/>
      <c r="CVQ278" s="180"/>
      <c r="CVR278" s="180"/>
      <c r="CVS278" s="180"/>
      <c r="CVT278" s="75"/>
      <c r="CVU278" s="76"/>
      <c r="CVV278" s="181"/>
      <c r="CVW278" s="181"/>
      <c r="CVX278" s="182"/>
      <c r="CVY278" s="134"/>
      <c r="CVZ278" s="135"/>
      <c r="CWA278" s="111"/>
      <c r="CWB278" s="178"/>
      <c r="CWC278" s="178"/>
      <c r="CWD278" s="178"/>
      <c r="CWE278" s="178"/>
      <c r="CWF278" s="179"/>
      <c r="CWG278" s="73"/>
      <c r="CWH278" s="73"/>
      <c r="CWI278" s="180"/>
      <c r="CWJ278" s="75"/>
      <c r="CWK278" s="76"/>
      <c r="CWL278" s="180"/>
      <c r="CWM278" s="180"/>
      <c r="CWN278" s="180"/>
      <c r="CWO278" s="75"/>
      <c r="CWP278" s="76"/>
      <c r="CWQ278" s="181"/>
      <c r="CWR278" s="181"/>
      <c r="CWS278" s="182"/>
      <c r="CWT278" s="134"/>
      <c r="CWU278" s="135"/>
      <c r="CWV278" s="111"/>
      <c r="CWW278" s="178"/>
      <c r="CWX278" s="178"/>
      <c r="CWY278" s="178"/>
      <c r="CWZ278" s="178"/>
      <c r="CXA278" s="179"/>
      <c r="CXB278" s="73"/>
      <c r="CXC278" s="73"/>
      <c r="CXD278" s="180"/>
      <c r="CXE278" s="75"/>
      <c r="CXF278" s="76"/>
      <c r="CXG278" s="180"/>
      <c r="CXH278" s="180"/>
      <c r="CXI278" s="180"/>
      <c r="CXJ278" s="75"/>
      <c r="CXK278" s="76"/>
      <c r="CXL278" s="181"/>
      <c r="CXM278" s="181"/>
      <c r="CXN278" s="182"/>
      <c r="CXO278" s="134"/>
      <c r="CXP278" s="135"/>
      <c r="CXQ278" s="111"/>
      <c r="CXR278" s="178"/>
      <c r="CXS278" s="178"/>
      <c r="CXT278" s="178"/>
      <c r="CXU278" s="178"/>
      <c r="CXV278" s="179"/>
      <c r="CXW278" s="73"/>
      <c r="CXX278" s="73"/>
      <c r="CXY278" s="180"/>
      <c r="CXZ278" s="75"/>
      <c r="CYA278" s="76"/>
      <c r="CYB278" s="180"/>
      <c r="CYC278" s="180"/>
      <c r="CYD278" s="180"/>
      <c r="CYE278" s="75"/>
      <c r="CYF278" s="76"/>
      <c r="CYG278" s="181"/>
      <c r="CYH278" s="181"/>
      <c r="CYI278" s="182"/>
      <c r="CYJ278" s="134"/>
      <c r="CYK278" s="135"/>
      <c r="CYL278" s="111"/>
      <c r="CYM278" s="178"/>
      <c r="CYN278" s="178"/>
      <c r="CYO278" s="178"/>
      <c r="CYP278" s="178"/>
      <c r="CYQ278" s="179"/>
      <c r="CYR278" s="73"/>
      <c r="CYS278" s="73"/>
      <c r="CYT278" s="180"/>
      <c r="CYU278" s="75"/>
      <c r="CYV278" s="76"/>
      <c r="CYW278" s="180"/>
      <c r="CYX278" s="180"/>
      <c r="CYY278" s="180"/>
      <c r="CYZ278" s="75"/>
      <c r="CZA278" s="76"/>
      <c r="CZB278" s="181"/>
      <c r="CZC278" s="181"/>
      <c r="CZD278" s="182"/>
      <c r="CZE278" s="134"/>
      <c r="CZF278" s="135"/>
      <c r="CZG278" s="111"/>
      <c r="CZH278" s="178"/>
      <c r="CZI278" s="178"/>
      <c r="CZJ278" s="178"/>
      <c r="CZK278" s="178"/>
      <c r="CZL278" s="179"/>
      <c r="CZM278" s="73"/>
      <c r="CZN278" s="73"/>
      <c r="CZO278" s="180"/>
      <c r="CZP278" s="75"/>
      <c r="CZQ278" s="76"/>
      <c r="CZR278" s="180"/>
      <c r="CZS278" s="180"/>
      <c r="CZT278" s="180"/>
      <c r="CZU278" s="75"/>
      <c r="CZV278" s="76"/>
      <c r="CZW278" s="181"/>
      <c r="CZX278" s="181"/>
      <c r="CZY278" s="182"/>
      <c r="CZZ278" s="134"/>
      <c r="DAA278" s="135"/>
      <c r="DAB278" s="111"/>
      <c r="DAC278" s="178"/>
      <c r="DAD278" s="178"/>
      <c r="DAE278" s="178"/>
      <c r="DAF278" s="178"/>
      <c r="DAG278" s="179"/>
      <c r="DAH278" s="73"/>
      <c r="DAI278" s="73"/>
      <c r="DAJ278" s="180"/>
      <c r="DAK278" s="75"/>
      <c r="DAL278" s="76"/>
      <c r="DAM278" s="180"/>
      <c r="DAN278" s="180"/>
      <c r="DAO278" s="180"/>
      <c r="DAP278" s="75"/>
      <c r="DAQ278" s="76"/>
      <c r="DAR278" s="181"/>
      <c r="DAS278" s="181"/>
      <c r="DAT278" s="182"/>
      <c r="DAU278" s="134"/>
      <c r="DAV278" s="135"/>
      <c r="DAW278" s="111"/>
      <c r="DAX278" s="178"/>
      <c r="DAY278" s="178"/>
      <c r="DAZ278" s="178"/>
      <c r="DBA278" s="178"/>
      <c r="DBB278" s="179"/>
      <c r="DBC278" s="73"/>
      <c r="DBD278" s="73"/>
      <c r="DBE278" s="180"/>
      <c r="DBF278" s="75"/>
      <c r="DBG278" s="76"/>
      <c r="DBH278" s="180"/>
      <c r="DBI278" s="180"/>
      <c r="DBJ278" s="180"/>
      <c r="DBK278" s="75"/>
      <c r="DBL278" s="76"/>
      <c r="DBM278" s="181"/>
      <c r="DBN278" s="181"/>
      <c r="DBO278" s="182"/>
      <c r="DBP278" s="134"/>
      <c r="DBQ278" s="135"/>
      <c r="DBR278" s="111"/>
      <c r="DBS278" s="178"/>
      <c r="DBT278" s="178"/>
      <c r="DBU278" s="178"/>
      <c r="DBV278" s="178"/>
      <c r="DBW278" s="179"/>
      <c r="DBX278" s="73"/>
      <c r="DBY278" s="73"/>
      <c r="DBZ278" s="180"/>
      <c r="DCA278" s="75"/>
      <c r="DCB278" s="76"/>
      <c r="DCC278" s="180"/>
      <c r="DCD278" s="180"/>
      <c r="DCE278" s="180"/>
      <c r="DCF278" s="75"/>
      <c r="DCG278" s="76"/>
      <c r="DCH278" s="181"/>
      <c r="DCI278" s="181"/>
      <c r="DCJ278" s="182"/>
      <c r="DCK278" s="134"/>
      <c r="DCL278" s="135"/>
      <c r="DCM278" s="111"/>
      <c r="DCN278" s="178"/>
      <c r="DCO278" s="178"/>
      <c r="DCP278" s="178"/>
      <c r="DCQ278" s="178"/>
      <c r="DCR278" s="179"/>
      <c r="DCS278" s="73"/>
      <c r="DCT278" s="73"/>
      <c r="DCU278" s="180"/>
      <c r="DCV278" s="75"/>
      <c r="DCW278" s="76"/>
      <c r="DCX278" s="180"/>
      <c r="DCY278" s="180"/>
      <c r="DCZ278" s="180"/>
      <c r="DDA278" s="75"/>
      <c r="DDB278" s="76"/>
      <c r="DDC278" s="181"/>
      <c r="DDD278" s="181"/>
      <c r="DDE278" s="182"/>
      <c r="DDF278" s="134"/>
      <c r="DDG278" s="135"/>
      <c r="DDH278" s="111"/>
      <c r="DDI278" s="178"/>
      <c r="DDJ278" s="178"/>
      <c r="DDK278" s="178"/>
      <c r="DDL278" s="178"/>
      <c r="DDM278" s="179"/>
      <c r="DDN278" s="73"/>
      <c r="DDO278" s="73"/>
      <c r="DDP278" s="180"/>
      <c r="DDQ278" s="75"/>
      <c r="DDR278" s="76"/>
      <c r="DDS278" s="180"/>
      <c r="DDT278" s="180"/>
      <c r="DDU278" s="180"/>
      <c r="DDV278" s="75"/>
      <c r="DDW278" s="76"/>
      <c r="DDX278" s="181"/>
      <c r="DDY278" s="181"/>
      <c r="DDZ278" s="182"/>
      <c r="DEA278" s="134"/>
      <c r="DEB278" s="135"/>
      <c r="DEC278" s="111"/>
      <c r="DED278" s="178"/>
      <c r="DEE278" s="178"/>
      <c r="DEF278" s="178"/>
      <c r="DEG278" s="178"/>
      <c r="DEH278" s="179"/>
      <c r="DEI278" s="73"/>
      <c r="DEJ278" s="73"/>
      <c r="DEK278" s="180"/>
      <c r="DEL278" s="75"/>
      <c r="DEM278" s="76"/>
      <c r="DEN278" s="180"/>
      <c r="DEO278" s="180"/>
      <c r="DEP278" s="180"/>
      <c r="DEQ278" s="75"/>
      <c r="DER278" s="76"/>
      <c r="DES278" s="181"/>
      <c r="DET278" s="181"/>
      <c r="DEU278" s="182"/>
      <c r="DEV278" s="134"/>
      <c r="DEW278" s="135"/>
      <c r="DEX278" s="111"/>
      <c r="DEY278" s="178"/>
      <c r="DEZ278" s="178"/>
      <c r="DFA278" s="178"/>
      <c r="DFB278" s="178"/>
      <c r="DFC278" s="179"/>
      <c r="DFD278" s="73"/>
      <c r="DFE278" s="73"/>
      <c r="DFF278" s="180"/>
      <c r="DFG278" s="75"/>
      <c r="DFH278" s="76"/>
      <c r="DFI278" s="180"/>
      <c r="DFJ278" s="180"/>
      <c r="DFK278" s="180"/>
      <c r="DFL278" s="75"/>
      <c r="DFM278" s="76"/>
      <c r="DFN278" s="181"/>
      <c r="DFO278" s="181"/>
      <c r="DFP278" s="182"/>
      <c r="DFQ278" s="134"/>
      <c r="DFR278" s="135"/>
      <c r="DFS278" s="111"/>
      <c r="DFT278" s="178"/>
      <c r="DFU278" s="178"/>
      <c r="DFV278" s="178"/>
      <c r="DFW278" s="178"/>
      <c r="DFX278" s="179"/>
      <c r="DFY278" s="73"/>
      <c r="DFZ278" s="73"/>
      <c r="DGA278" s="180"/>
      <c r="DGB278" s="75"/>
      <c r="DGC278" s="76"/>
      <c r="DGD278" s="180"/>
      <c r="DGE278" s="180"/>
      <c r="DGF278" s="180"/>
      <c r="DGG278" s="75"/>
      <c r="DGH278" s="76"/>
      <c r="DGI278" s="181"/>
      <c r="DGJ278" s="181"/>
      <c r="DGK278" s="182"/>
      <c r="DGL278" s="134"/>
      <c r="DGM278" s="135"/>
      <c r="DGN278" s="111"/>
      <c r="DGO278" s="178"/>
      <c r="DGP278" s="178"/>
      <c r="DGQ278" s="178"/>
      <c r="DGR278" s="178"/>
      <c r="DGS278" s="179"/>
      <c r="DGT278" s="73"/>
      <c r="DGU278" s="73"/>
      <c r="DGV278" s="180"/>
      <c r="DGW278" s="75"/>
      <c r="DGX278" s="76"/>
      <c r="DGY278" s="180"/>
      <c r="DGZ278" s="180"/>
      <c r="DHA278" s="180"/>
      <c r="DHB278" s="75"/>
      <c r="DHC278" s="76"/>
      <c r="DHD278" s="181"/>
      <c r="DHE278" s="181"/>
      <c r="DHF278" s="182"/>
      <c r="DHG278" s="134"/>
      <c r="DHH278" s="135"/>
      <c r="DHI278" s="111"/>
      <c r="DHJ278" s="178"/>
      <c r="DHK278" s="178"/>
      <c r="DHL278" s="178"/>
      <c r="DHM278" s="178"/>
      <c r="DHN278" s="179"/>
      <c r="DHO278" s="73"/>
      <c r="DHP278" s="73"/>
      <c r="DHQ278" s="180"/>
      <c r="DHR278" s="75"/>
      <c r="DHS278" s="76"/>
      <c r="DHT278" s="180"/>
      <c r="DHU278" s="180"/>
      <c r="DHV278" s="180"/>
      <c r="DHW278" s="75"/>
      <c r="DHX278" s="76"/>
      <c r="DHY278" s="181"/>
      <c r="DHZ278" s="181"/>
      <c r="DIA278" s="182"/>
      <c r="DIB278" s="134"/>
      <c r="DIC278" s="135"/>
      <c r="DID278" s="111"/>
      <c r="DIE278" s="178"/>
      <c r="DIF278" s="178"/>
      <c r="DIG278" s="178"/>
      <c r="DIH278" s="178"/>
      <c r="DII278" s="179"/>
      <c r="DIJ278" s="73"/>
      <c r="DIK278" s="73"/>
      <c r="DIL278" s="180"/>
      <c r="DIM278" s="75"/>
      <c r="DIN278" s="76"/>
      <c r="DIO278" s="180"/>
      <c r="DIP278" s="180"/>
      <c r="DIQ278" s="180"/>
      <c r="DIR278" s="75"/>
      <c r="DIS278" s="76"/>
      <c r="DIT278" s="181"/>
      <c r="DIU278" s="181"/>
      <c r="DIV278" s="182"/>
      <c r="DIW278" s="134"/>
      <c r="DIX278" s="135"/>
      <c r="DIY278" s="111"/>
      <c r="DIZ278" s="178"/>
      <c r="DJA278" s="178"/>
      <c r="DJB278" s="178"/>
      <c r="DJC278" s="178"/>
      <c r="DJD278" s="179"/>
      <c r="DJE278" s="73"/>
      <c r="DJF278" s="73"/>
      <c r="DJG278" s="180"/>
      <c r="DJH278" s="75"/>
      <c r="DJI278" s="76"/>
      <c r="DJJ278" s="180"/>
      <c r="DJK278" s="180"/>
      <c r="DJL278" s="180"/>
      <c r="DJM278" s="75"/>
      <c r="DJN278" s="76"/>
      <c r="DJO278" s="181"/>
      <c r="DJP278" s="181"/>
      <c r="DJQ278" s="182"/>
      <c r="DJR278" s="134"/>
      <c r="DJS278" s="135"/>
      <c r="DJT278" s="111"/>
      <c r="DJU278" s="178"/>
      <c r="DJV278" s="178"/>
      <c r="DJW278" s="178"/>
      <c r="DJX278" s="178"/>
      <c r="DJY278" s="179"/>
      <c r="DJZ278" s="73"/>
      <c r="DKA278" s="73"/>
      <c r="DKB278" s="180"/>
      <c r="DKC278" s="75"/>
      <c r="DKD278" s="76"/>
      <c r="DKE278" s="180"/>
      <c r="DKF278" s="180"/>
      <c r="DKG278" s="180"/>
      <c r="DKH278" s="75"/>
      <c r="DKI278" s="76"/>
      <c r="DKJ278" s="181"/>
      <c r="DKK278" s="181"/>
      <c r="DKL278" s="182"/>
      <c r="DKM278" s="134"/>
      <c r="DKN278" s="135"/>
      <c r="DKO278" s="111"/>
      <c r="DKP278" s="178"/>
      <c r="DKQ278" s="178"/>
      <c r="DKR278" s="178"/>
      <c r="DKS278" s="178"/>
      <c r="DKT278" s="179"/>
      <c r="DKU278" s="73"/>
      <c r="DKV278" s="73"/>
      <c r="DKW278" s="180"/>
      <c r="DKX278" s="75"/>
      <c r="DKY278" s="76"/>
      <c r="DKZ278" s="180"/>
      <c r="DLA278" s="180"/>
      <c r="DLB278" s="180"/>
      <c r="DLC278" s="75"/>
      <c r="DLD278" s="76"/>
      <c r="DLE278" s="181"/>
      <c r="DLF278" s="181"/>
      <c r="DLG278" s="182"/>
      <c r="DLH278" s="134"/>
      <c r="DLI278" s="135"/>
      <c r="DLJ278" s="111"/>
      <c r="DLK278" s="178"/>
      <c r="DLL278" s="178"/>
      <c r="DLM278" s="178"/>
      <c r="DLN278" s="178"/>
      <c r="DLO278" s="179"/>
      <c r="DLP278" s="73"/>
      <c r="DLQ278" s="73"/>
      <c r="DLR278" s="180"/>
      <c r="DLS278" s="75"/>
      <c r="DLT278" s="76"/>
      <c r="DLU278" s="180"/>
      <c r="DLV278" s="180"/>
      <c r="DLW278" s="180"/>
      <c r="DLX278" s="75"/>
      <c r="DLY278" s="76"/>
      <c r="DLZ278" s="181"/>
      <c r="DMA278" s="181"/>
      <c r="DMB278" s="182"/>
      <c r="DMC278" s="134"/>
      <c r="DMD278" s="135"/>
      <c r="DME278" s="111"/>
      <c r="DMF278" s="178"/>
      <c r="DMG278" s="178"/>
      <c r="DMH278" s="178"/>
      <c r="DMI278" s="178"/>
      <c r="DMJ278" s="179"/>
      <c r="DMK278" s="73"/>
      <c r="DML278" s="73"/>
      <c r="DMM278" s="180"/>
      <c r="DMN278" s="75"/>
      <c r="DMO278" s="76"/>
      <c r="DMP278" s="180"/>
      <c r="DMQ278" s="180"/>
      <c r="DMR278" s="180"/>
      <c r="DMS278" s="75"/>
      <c r="DMT278" s="76"/>
      <c r="DMU278" s="181"/>
      <c r="DMV278" s="181"/>
      <c r="DMW278" s="182"/>
      <c r="DMX278" s="134"/>
      <c r="DMY278" s="135"/>
      <c r="DMZ278" s="111"/>
      <c r="DNA278" s="178"/>
      <c r="DNB278" s="178"/>
      <c r="DNC278" s="178"/>
      <c r="DND278" s="178"/>
      <c r="DNE278" s="179"/>
      <c r="DNF278" s="73"/>
      <c r="DNG278" s="73"/>
      <c r="DNH278" s="180"/>
      <c r="DNI278" s="75"/>
      <c r="DNJ278" s="76"/>
      <c r="DNK278" s="180"/>
      <c r="DNL278" s="180"/>
      <c r="DNM278" s="180"/>
      <c r="DNN278" s="75"/>
      <c r="DNO278" s="76"/>
      <c r="DNP278" s="181"/>
      <c r="DNQ278" s="181"/>
      <c r="DNR278" s="182"/>
      <c r="DNS278" s="134"/>
      <c r="DNT278" s="135"/>
      <c r="DNU278" s="111"/>
      <c r="DNV278" s="178"/>
      <c r="DNW278" s="178"/>
      <c r="DNX278" s="178"/>
      <c r="DNY278" s="178"/>
      <c r="DNZ278" s="179"/>
      <c r="DOA278" s="73"/>
      <c r="DOB278" s="73"/>
      <c r="DOC278" s="180"/>
      <c r="DOD278" s="75"/>
      <c r="DOE278" s="76"/>
      <c r="DOF278" s="180"/>
      <c r="DOG278" s="180"/>
      <c r="DOH278" s="180"/>
      <c r="DOI278" s="75"/>
      <c r="DOJ278" s="76"/>
      <c r="DOK278" s="181"/>
      <c r="DOL278" s="181"/>
      <c r="DOM278" s="182"/>
      <c r="DON278" s="134"/>
      <c r="DOO278" s="135"/>
      <c r="DOP278" s="111"/>
      <c r="DOQ278" s="178"/>
      <c r="DOR278" s="178"/>
      <c r="DOS278" s="178"/>
      <c r="DOT278" s="178"/>
      <c r="DOU278" s="179"/>
      <c r="DOV278" s="73"/>
      <c r="DOW278" s="73"/>
      <c r="DOX278" s="180"/>
      <c r="DOY278" s="75"/>
      <c r="DOZ278" s="76"/>
      <c r="DPA278" s="180"/>
      <c r="DPB278" s="180"/>
      <c r="DPC278" s="180"/>
      <c r="DPD278" s="75"/>
      <c r="DPE278" s="76"/>
      <c r="DPF278" s="181"/>
      <c r="DPG278" s="181"/>
      <c r="DPH278" s="182"/>
      <c r="DPI278" s="134"/>
      <c r="DPJ278" s="135"/>
      <c r="DPK278" s="111"/>
      <c r="DPL278" s="178"/>
      <c r="DPM278" s="178"/>
      <c r="DPN278" s="178"/>
      <c r="DPO278" s="178"/>
      <c r="DPP278" s="179"/>
      <c r="DPQ278" s="73"/>
      <c r="DPR278" s="73"/>
      <c r="DPS278" s="180"/>
      <c r="DPT278" s="75"/>
      <c r="DPU278" s="76"/>
      <c r="DPV278" s="180"/>
      <c r="DPW278" s="180"/>
      <c r="DPX278" s="180"/>
      <c r="DPY278" s="75"/>
      <c r="DPZ278" s="76"/>
      <c r="DQA278" s="181"/>
      <c r="DQB278" s="181"/>
      <c r="DQC278" s="182"/>
      <c r="DQD278" s="134"/>
      <c r="DQE278" s="135"/>
      <c r="DQF278" s="111"/>
      <c r="DQG278" s="178"/>
      <c r="DQH278" s="178"/>
      <c r="DQI278" s="178"/>
      <c r="DQJ278" s="178"/>
      <c r="DQK278" s="179"/>
      <c r="DQL278" s="73"/>
      <c r="DQM278" s="73"/>
      <c r="DQN278" s="180"/>
      <c r="DQO278" s="75"/>
      <c r="DQP278" s="76"/>
      <c r="DQQ278" s="180"/>
      <c r="DQR278" s="180"/>
      <c r="DQS278" s="180"/>
      <c r="DQT278" s="75"/>
      <c r="DQU278" s="76"/>
      <c r="DQV278" s="181"/>
      <c r="DQW278" s="181"/>
      <c r="DQX278" s="182"/>
      <c r="DQY278" s="134"/>
      <c r="DQZ278" s="135"/>
      <c r="DRA278" s="111"/>
      <c r="DRB278" s="178"/>
      <c r="DRC278" s="178"/>
      <c r="DRD278" s="178"/>
      <c r="DRE278" s="178"/>
      <c r="DRF278" s="179"/>
      <c r="DRG278" s="73"/>
      <c r="DRH278" s="73"/>
      <c r="DRI278" s="180"/>
      <c r="DRJ278" s="75"/>
      <c r="DRK278" s="76"/>
      <c r="DRL278" s="180"/>
      <c r="DRM278" s="180"/>
      <c r="DRN278" s="180"/>
      <c r="DRO278" s="75"/>
      <c r="DRP278" s="76"/>
      <c r="DRQ278" s="181"/>
      <c r="DRR278" s="181"/>
      <c r="DRS278" s="182"/>
      <c r="DRT278" s="134"/>
      <c r="DRU278" s="135"/>
      <c r="DRV278" s="111"/>
      <c r="DRW278" s="178"/>
      <c r="DRX278" s="178"/>
      <c r="DRY278" s="178"/>
      <c r="DRZ278" s="178"/>
      <c r="DSA278" s="179"/>
      <c r="DSB278" s="73"/>
      <c r="DSC278" s="73"/>
      <c r="DSD278" s="180"/>
      <c r="DSE278" s="75"/>
      <c r="DSF278" s="76"/>
      <c r="DSG278" s="180"/>
      <c r="DSH278" s="180"/>
      <c r="DSI278" s="180"/>
      <c r="DSJ278" s="75"/>
      <c r="DSK278" s="76"/>
      <c r="DSL278" s="181"/>
      <c r="DSM278" s="181"/>
      <c r="DSN278" s="182"/>
      <c r="DSO278" s="134"/>
      <c r="DSP278" s="135"/>
      <c r="DSQ278" s="111"/>
      <c r="DSR278" s="178"/>
      <c r="DSS278" s="178"/>
      <c r="DST278" s="178"/>
      <c r="DSU278" s="178"/>
      <c r="DSV278" s="179"/>
      <c r="DSW278" s="73"/>
      <c r="DSX278" s="73"/>
      <c r="DSY278" s="180"/>
      <c r="DSZ278" s="75"/>
      <c r="DTA278" s="76"/>
      <c r="DTB278" s="180"/>
      <c r="DTC278" s="180"/>
      <c r="DTD278" s="180"/>
      <c r="DTE278" s="75"/>
      <c r="DTF278" s="76"/>
      <c r="DTG278" s="181"/>
      <c r="DTH278" s="181"/>
      <c r="DTI278" s="182"/>
      <c r="DTJ278" s="134"/>
      <c r="DTK278" s="135"/>
      <c r="DTL278" s="111"/>
      <c r="DTM278" s="178"/>
      <c r="DTN278" s="178"/>
      <c r="DTO278" s="178"/>
      <c r="DTP278" s="178"/>
      <c r="DTQ278" s="179"/>
      <c r="DTR278" s="73"/>
      <c r="DTS278" s="73"/>
      <c r="DTT278" s="180"/>
      <c r="DTU278" s="75"/>
      <c r="DTV278" s="76"/>
      <c r="DTW278" s="180"/>
      <c r="DTX278" s="180"/>
      <c r="DTY278" s="180"/>
      <c r="DTZ278" s="75"/>
      <c r="DUA278" s="76"/>
      <c r="DUB278" s="181"/>
      <c r="DUC278" s="181"/>
      <c r="DUD278" s="182"/>
      <c r="DUE278" s="134"/>
      <c r="DUF278" s="135"/>
      <c r="DUG278" s="111"/>
      <c r="DUH278" s="178"/>
      <c r="DUI278" s="178"/>
      <c r="DUJ278" s="178"/>
      <c r="DUK278" s="178"/>
      <c r="DUL278" s="179"/>
      <c r="DUM278" s="73"/>
      <c r="DUN278" s="73"/>
      <c r="DUO278" s="180"/>
      <c r="DUP278" s="75"/>
      <c r="DUQ278" s="76"/>
      <c r="DUR278" s="180"/>
      <c r="DUS278" s="180"/>
      <c r="DUT278" s="180"/>
      <c r="DUU278" s="75"/>
      <c r="DUV278" s="76"/>
      <c r="DUW278" s="181"/>
      <c r="DUX278" s="181"/>
      <c r="DUY278" s="182"/>
      <c r="DUZ278" s="134"/>
      <c r="DVA278" s="135"/>
      <c r="DVB278" s="111"/>
      <c r="DVC278" s="178"/>
      <c r="DVD278" s="178"/>
      <c r="DVE278" s="178"/>
      <c r="DVF278" s="178"/>
      <c r="DVG278" s="179"/>
      <c r="DVH278" s="73"/>
      <c r="DVI278" s="73"/>
      <c r="DVJ278" s="180"/>
      <c r="DVK278" s="75"/>
      <c r="DVL278" s="76"/>
      <c r="DVM278" s="180"/>
      <c r="DVN278" s="180"/>
      <c r="DVO278" s="180"/>
      <c r="DVP278" s="75"/>
      <c r="DVQ278" s="76"/>
      <c r="DVR278" s="181"/>
      <c r="DVS278" s="181"/>
      <c r="DVT278" s="182"/>
      <c r="DVU278" s="134"/>
      <c r="DVV278" s="135"/>
      <c r="DVW278" s="111"/>
      <c r="DVX278" s="178"/>
      <c r="DVY278" s="178"/>
      <c r="DVZ278" s="178"/>
      <c r="DWA278" s="178"/>
      <c r="DWB278" s="179"/>
      <c r="DWC278" s="73"/>
      <c r="DWD278" s="73"/>
      <c r="DWE278" s="180"/>
      <c r="DWF278" s="75"/>
      <c r="DWG278" s="76"/>
      <c r="DWH278" s="180"/>
      <c r="DWI278" s="180"/>
      <c r="DWJ278" s="180"/>
      <c r="DWK278" s="75"/>
      <c r="DWL278" s="76"/>
      <c r="DWM278" s="181"/>
      <c r="DWN278" s="181"/>
      <c r="DWO278" s="182"/>
      <c r="DWP278" s="134"/>
      <c r="DWQ278" s="135"/>
      <c r="DWR278" s="111"/>
      <c r="DWS278" s="178"/>
      <c r="DWT278" s="178"/>
      <c r="DWU278" s="178"/>
      <c r="DWV278" s="178"/>
      <c r="DWW278" s="179"/>
      <c r="DWX278" s="73"/>
      <c r="DWY278" s="73"/>
      <c r="DWZ278" s="180"/>
      <c r="DXA278" s="75"/>
      <c r="DXB278" s="76"/>
      <c r="DXC278" s="180"/>
      <c r="DXD278" s="180"/>
      <c r="DXE278" s="180"/>
      <c r="DXF278" s="75"/>
      <c r="DXG278" s="76"/>
      <c r="DXH278" s="181"/>
      <c r="DXI278" s="181"/>
      <c r="DXJ278" s="182"/>
      <c r="DXK278" s="134"/>
      <c r="DXL278" s="135"/>
      <c r="DXM278" s="111"/>
      <c r="DXN278" s="178"/>
      <c r="DXO278" s="178"/>
      <c r="DXP278" s="178"/>
      <c r="DXQ278" s="178"/>
      <c r="DXR278" s="179"/>
      <c r="DXS278" s="73"/>
      <c r="DXT278" s="73"/>
      <c r="DXU278" s="180"/>
      <c r="DXV278" s="75"/>
      <c r="DXW278" s="76"/>
      <c r="DXX278" s="180"/>
      <c r="DXY278" s="180"/>
      <c r="DXZ278" s="180"/>
      <c r="DYA278" s="75"/>
      <c r="DYB278" s="76"/>
      <c r="DYC278" s="181"/>
      <c r="DYD278" s="181"/>
      <c r="DYE278" s="182"/>
      <c r="DYF278" s="134"/>
      <c r="DYG278" s="135"/>
      <c r="DYH278" s="111"/>
      <c r="DYI278" s="178"/>
      <c r="DYJ278" s="178"/>
      <c r="DYK278" s="178"/>
      <c r="DYL278" s="178"/>
      <c r="DYM278" s="179"/>
      <c r="DYN278" s="73"/>
      <c r="DYO278" s="73"/>
      <c r="DYP278" s="180"/>
      <c r="DYQ278" s="75"/>
      <c r="DYR278" s="76"/>
      <c r="DYS278" s="180"/>
      <c r="DYT278" s="180"/>
      <c r="DYU278" s="180"/>
      <c r="DYV278" s="75"/>
      <c r="DYW278" s="76"/>
      <c r="DYX278" s="181"/>
      <c r="DYY278" s="181"/>
      <c r="DYZ278" s="182"/>
      <c r="DZA278" s="134"/>
      <c r="DZB278" s="135"/>
      <c r="DZC278" s="111"/>
      <c r="DZD278" s="178"/>
      <c r="DZE278" s="178"/>
      <c r="DZF278" s="178"/>
      <c r="DZG278" s="178"/>
      <c r="DZH278" s="179"/>
      <c r="DZI278" s="73"/>
      <c r="DZJ278" s="73"/>
      <c r="DZK278" s="180"/>
      <c r="DZL278" s="75"/>
      <c r="DZM278" s="76"/>
      <c r="DZN278" s="180"/>
      <c r="DZO278" s="180"/>
      <c r="DZP278" s="180"/>
      <c r="DZQ278" s="75"/>
      <c r="DZR278" s="76"/>
      <c r="DZS278" s="181"/>
      <c r="DZT278" s="181"/>
      <c r="DZU278" s="182"/>
      <c r="DZV278" s="134"/>
      <c r="DZW278" s="135"/>
      <c r="DZX278" s="111"/>
      <c r="DZY278" s="178"/>
      <c r="DZZ278" s="178"/>
      <c r="EAA278" s="178"/>
      <c r="EAB278" s="178"/>
      <c r="EAC278" s="179"/>
      <c r="EAD278" s="73"/>
      <c r="EAE278" s="73"/>
      <c r="EAF278" s="180"/>
      <c r="EAG278" s="75"/>
      <c r="EAH278" s="76"/>
      <c r="EAI278" s="180"/>
      <c r="EAJ278" s="180"/>
      <c r="EAK278" s="180"/>
      <c r="EAL278" s="75"/>
      <c r="EAM278" s="76"/>
      <c r="EAN278" s="181"/>
      <c r="EAO278" s="181"/>
      <c r="EAP278" s="182"/>
      <c r="EAQ278" s="134"/>
      <c r="EAR278" s="135"/>
      <c r="EAS278" s="111"/>
      <c r="EAT278" s="178"/>
      <c r="EAU278" s="178"/>
      <c r="EAV278" s="178"/>
      <c r="EAW278" s="178"/>
      <c r="EAX278" s="179"/>
      <c r="EAY278" s="73"/>
      <c r="EAZ278" s="73"/>
      <c r="EBA278" s="180"/>
      <c r="EBB278" s="75"/>
      <c r="EBC278" s="76"/>
      <c r="EBD278" s="180"/>
      <c r="EBE278" s="180"/>
      <c r="EBF278" s="180"/>
      <c r="EBG278" s="75"/>
      <c r="EBH278" s="76"/>
      <c r="EBI278" s="181"/>
      <c r="EBJ278" s="181"/>
      <c r="EBK278" s="182"/>
      <c r="EBL278" s="134"/>
      <c r="EBM278" s="135"/>
      <c r="EBN278" s="111"/>
      <c r="EBO278" s="178"/>
      <c r="EBP278" s="178"/>
      <c r="EBQ278" s="178"/>
      <c r="EBR278" s="178"/>
      <c r="EBS278" s="179"/>
      <c r="EBT278" s="73"/>
      <c r="EBU278" s="73"/>
      <c r="EBV278" s="180"/>
      <c r="EBW278" s="75"/>
      <c r="EBX278" s="76"/>
      <c r="EBY278" s="180"/>
      <c r="EBZ278" s="180"/>
      <c r="ECA278" s="180"/>
      <c r="ECB278" s="75"/>
      <c r="ECC278" s="76"/>
      <c r="ECD278" s="181"/>
      <c r="ECE278" s="181"/>
      <c r="ECF278" s="182"/>
      <c r="ECG278" s="134"/>
      <c r="ECH278" s="135"/>
      <c r="ECI278" s="111"/>
      <c r="ECJ278" s="178"/>
      <c r="ECK278" s="178"/>
      <c r="ECL278" s="178"/>
      <c r="ECM278" s="178"/>
      <c r="ECN278" s="179"/>
      <c r="ECO278" s="73"/>
      <c r="ECP278" s="73"/>
      <c r="ECQ278" s="180"/>
      <c r="ECR278" s="75"/>
      <c r="ECS278" s="76"/>
      <c r="ECT278" s="180"/>
      <c r="ECU278" s="180"/>
      <c r="ECV278" s="180"/>
      <c r="ECW278" s="75"/>
      <c r="ECX278" s="76"/>
      <c r="ECY278" s="181"/>
      <c r="ECZ278" s="181"/>
      <c r="EDA278" s="182"/>
      <c r="EDB278" s="134"/>
      <c r="EDC278" s="135"/>
      <c r="EDD278" s="111"/>
      <c r="EDE278" s="178"/>
      <c r="EDF278" s="178"/>
      <c r="EDG278" s="178"/>
      <c r="EDH278" s="178"/>
      <c r="EDI278" s="179"/>
      <c r="EDJ278" s="73"/>
      <c r="EDK278" s="73"/>
      <c r="EDL278" s="180"/>
      <c r="EDM278" s="75"/>
      <c r="EDN278" s="76"/>
      <c r="EDO278" s="180"/>
      <c r="EDP278" s="180"/>
      <c r="EDQ278" s="180"/>
      <c r="EDR278" s="75"/>
      <c r="EDS278" s="76"/>
      <c r="EDT278" s="181"/>
      <c r="EDU278" s="181"/>
      <c r="EDV278" s="182"/>
      <c r="EDW278" s="134"/>
      <c r="EDX278" s="135"/>
      <c r="EDY278" s="111"/>
      <c r="EDZ278" s="178"/>
      <c r="EEA278" s="178"/>
      <c r="EEB278" s="178"/>
      <c r="EEC278" s="178"/>
      <c r="EED278" s="179"/>
      <c r="EEE278" s="73"/>
      <c r="EEF278" s="73"/>
      <c r="EEG278" s="180"/>
      <c r="EEH278" s="75"/>
      <c r="EEI278" s="76"/>
      <c r="EEJ278" s="180"/>
      <c r="EEK278" s="180"/>
      <c r="EEL278" s="180"/>
      <c r="EEM278" s="75"/>
      <c r="EEN278" s="76"/>
      <c r="EEO278" s="181"/>
      <c r="EEP278" s="181"/>
      <c r="EEQ278" s="182"/>
      <c r="EER278" s="134"/>
      <c r="EES278" s="135"/>
      <c r="EET278" s="111"/>
      <c r="EEU278" s="178"/>
      <c r="EEV278" s="178"/>
      <c r="EEW278" s="178"/>
      <c r="EEX278" s="178"/>
      <c r="EEY278" s="179"/>
      <c r="EEZ278" s="73"/>
      <c r="EFA278" s="73"/>
      <c r="EFB278" s="180"/>
      <c r="EFC278" s="75"/>
      <c r="EFD278" s="76"/>
      <c r="EFE278" s="180"/>
      <c r="EFF278" s="180"/>
      <c r="EFG278" s="180"/>
      <c r="EFH278" s="75"/>
      <c r="EFI278" s="76"/>
      <c r="EFJ278" s="181"/>
      <c r="EFK278" s="181"/>
      <c r="EFL278" s="182"/>
      <c r="EFM278" s="134"/>
      <c r="EFN278" s="135"/>
      <c r="EFO278" s="111"/>
      <c r="EFP278" s="178"/>
      <c r="EFQ278" s="178"/>
      <c r="EFR278" s="178"/>
      <c r="EFS278" s="178"/>
      <c r="EFT278" s="179"/>
      <c r="EFU278" s="73"/>
      <c r="EFV278" s="73"/>
      <c r="EFW278" s="180"/>
      <c r="EFX278" s="75"/>
      <c r="EFY278" s="76"/>
      <c r="EFZ278" s="180"/>
      <c r="EGA278" s="180"/>
      <c r="EGB278" s="180"/>
      <c r="EGC278" s="75"/>
      <c r="EGD278" s="76"/>
      <c r="EGE278" s="181"/>
      <c r="EGF278" s="181"/>
      <c r="EGG278" s="182"/>
      <c r="EGH278" s="134"/>
      <c r="EGI278" s="135"/>
      <c r="EGJ278" s="111"/>
      <c r="EGK278" s="178"/>
      <c r="EGL278" s="178"/>
      <c r="EGM278" s="178"/>
      <c r="EGN278" s="178"/>
      <c r="EGO278" s="179"/>
      <c r="EGP278" s="73"/>
      <c r="EGQ278" s="73"/>
      <c r="EGR278" s="180"/>
      <c r="EGS278" s="75"/>
      <c r="EGT278" s="76"/>
      <c r="EGU278" s="180"/>
      <c r="EGV278" s="180"/>
      <c r="EGW278" s="180"/>
      <c r="EGX278" s="75"/>
      <c r="EGY278" s="76"/>
      <c r="EGZ278" s="181"/>
      <c r="EHA278" s="181"/>
      <c r="EHB278" s="182"/>
      <c r="EHC278" s="134"/>
      <c r="EHD278" s="135"/>
      <c r="EHE278" s="111"/>
      <c r="EHF278" s="178"/>
      <c r="EHG278" s="178"/>
      <c r="EHH278" s="178"/>
      <c r="EHI278" s="178"/>
      <c r="EHJ278" s="179"/>
      <c r="EHK278" s="73"/>
      <c r="EHL278" s="73"/>
      <c r="EHM278" s="180"/>
      <c r="EHN278" s="75"/>
      <c r="EHO278" s="76"/>
      <c r="EHP278" s="180"/>
      <c r="EHQ278" s="180"/>
      <c r="EHR278" s="180"/>
      <c r="EHS278" s="75"/>
      <c r="EHT278" s="76"/>
      <c r="EHU278" s="181"/>
      <c r="EHV278" s="181"/>
      <c r="EHW278" s="182"/>
      <c r="EHX278" s="134"/>
      <c r="EHY278" s="135"/>
      <c r="EHZ278" s="111"/>
      <c r="EIA278" s="178"/>
      <c r="EIB278" s="178"/>
      <c r="EIC278" s="178"/>
      <c r="EID278" s="178"/>
      <c r="EIE278" s="179"/>
      <c r="EIF278" s="73"/>
      <c r="EIG278" s="73"/>
      <c r="EIH278" s="180"/>
      <c r="EII278" s="75"/>
      <c r="EIJ278" s="76"/>
      <c r="EIK278" s="180"/>
      <c r="EIL278" s="180"/>
      <c r="EIM278" s="180"/>
      <c r="EIN278" s="75"/>
      <c r="EIO278" s="76"/>
      <c r="EIP278" s="181"/>
      <c r="EIQ278" s="181"/>
      <c r="EIR278" s="182"/>
      <c r="EIS278" s="134"/>
      <c r="EIT278" s="135"/>
      <c r="EIU278" s="111"/>
      <c r="EIV278" s="178"/>
      <c r="EIW278" s="178"/>
      <c r="EIX278" s="178"/>
      <c r="EIY278" s="178"/>
      <c r="EIZ278" s="179"/>
      <c r="EJA278" s="73"/>
      <c r="EJB278" s="73"/>
      <c r="EJC278" s="180"/>
      <c r="EJD278" s="75"/>
      <c r="EJE278" s="76"/>
      <c r="EJF278" s="180"/>
      <c r="EJG278" s="180"/>
      <c r="EJH278" s="180"/>
      <c r="EJI278" s="75"/>
      <c r="EJJ278" s="76"/>
      <c r="EJK278" s="181"/>
      <c r="EJL278" s="181"/>
      <c r="EJM278" s="182"/>
      <c r="EJN278" s="134"/>
      <c r="EJO278" s="135"/>
      <c r="EJP278" s="111"/>
      <c r="EJQ278" s="178"/>
      <c r="EJR278" s="178"/>
      <c r="EJS278" s="178"/>
      <c r="EJT278" s="178"/>
      <c r="EJU278" s="179"/>
      <c r="EJV278" s="73"/>
      <c r="EJW278" s="73"/>
      <c r="EJX278" s="180"/>
      <c r="EJY278" s="75"/>
      <c r="EJZ278" s="76"/>
      <c r="EKA278" s="180"/>
      <c r="EKB278" s="180"/>
      <c r="EKC278" s="180"/>
      <c r="EKD278" s="75"/>
      <c r="EKE278" s="76"/>
      <c r="EKF278" s="181"/>
      <c r="EKG278" s="181"/>
      <c r="EKH278" s="182"/>
      <c r="EKI278" s="134"/>
      <c r="EKJ278" s="135"/>
      <c r="EKK278" s="111"/>
      <c r="EKL278" s="178"/>
      <c r="EKM278" s="178"/>
      <c r="EKN278" s="178"/>
      <c r="EKO278" s="178"/>
      <c r="EKP278" s="179"/>
      <c r="EKQ278" s="73"/>
      <c r="EKR278" s="73"/>
      <c r="EKS278" s="180"/>
      <c r="EKT278" s="75"/>
      <c r="EKU278" s="76"/>
      <c r="EKV278" s="180"/>
      <c r="EKW278" s="180"/>
      <c r="EKX278" s="180"/>
      <c r="EKY278" s="75"/>
      <c r="EKZ278" s="76"/>
      <c r="ELA278" s="181"/>
      <c r="ELB278" s="181"/>
      <c r="ELC278" s="182"/>
      <c r="ELD278" s="134"/>
      <c r="ELE278" s="135"/>
      <c r="ELF278" s="111"/>
      <c r="ELG278" s="178"/>
      <c r="ELH278" s="178"/>
      <c r="ELI278" s="178"/>
      <c r="ELJ278" s="178"/>
      <c r="ELK278" s="179"/>
      <c r="ELL278" s="73"/>
      <c r="ELM278" s="73"/>
      <c r="ELN278" s="180"/>
      <c r="ELO278" s="75"/>
      <c r="ELP278" s="76"/>
      <c r="ELQ278" s="180"/>
      <c r="ELR278" s="180"/>
      <c r="ELS278" s="180"/>
      <c r="ELT278" s="75"/>
      <c r="ELU278" s="76"/>
      <c r="ELV278" s="181"/>
      <c r="ELW278" s="181"/>
      <c r="ELX278" s="182"/>
      <c r="ELY278" s="134"/>
      <c r="ELZ278" s="135"/>
      <c r="EMA278" s="111"/>
      <c r="EMB278" s="178"/>
      <c r="EMC278" s="178"/>
      <c r="EMD278" s="178"/>
      <c r="EME278" s="178"/>
      <c r="EMF278" s="179"/>
      <c r="EMG278" s="73"/>
      <c r="EMH278" s="73"/>
      <c r="EMI278" s="180"/>
      <c r="EMJ278" s="75"/>
      <c r="EMK278" s="76"/>
      <c r="EML278" s="180"/>
      <c r="EMM278" s="180"/>
      <c r="EMN278" s="180"/>
      <c r="EMO278" s="75"/>
      <c r="EMP278" s="76"/>
      <c r="EMQ278" s="181"/>
      <c r="EMR278" s="181"/>
      <c r="EMS278" s="182"/>
      <c r="EMT278" s="134"/>
      <c r="EMU278" s="135"/>
      <c r="EMV278" s="111"/>
      <c r="EMW278" s="178"/>
      <c r="EMX278" s="178"/>
      <c r="EMY278" s="178"/>
      <c r="EMZ278" s="178"/>
      <c r="ENA278" s="179"/>
      <c r="ENB278" s="73"/>
      <c r="ENC278" s="73"/>
      <c r="END278" s="180"/>
      <c r="ENE278" s="75"/>
      <c r="ENF278" s="76"/>
      <c r="ENG278" s="180"/>
      <c r="ENH278" s="180"/>
      <c r="ENI278" s="180"/>
      <c r="ENJ278" s="75"/>
      <c r="ENK278" s="76"/>
      <c r="ENL278" s="181"/>
      <c r="ENM278" s="181"/>
      <c r="ENN278" s="182"/>
      <c r="ENO278" s="134"/>
      <c r="ENP278" s="135"/>
      <c r="ENQ278" s="111"/>
      <c r="ENR278" s="178"/>
      <c r="ENS278" s="178"/>
      <c r="ENT278" s="178"/>
      <c r="ENU278" s="178"/>
      <c r="ENV278" s="179"/>
      <c r="ENW278" s="73"/>
      <c r="ENX278" s="73"/>
      <c r="ENY278" s="180"/>
      <c r="ENZ278" s="75"/>
      <c r="EOA278" s="76"/>
      <c r="EOB278" s="180"/>
      <c r="EOC278" s="180"/>
      <c r="EOD278" s="180"/>
      <c r="EOE278" s="75"/>
      <c r="EOF278" s="76"/>
      <c r="EOG278" s="181"/>
      <c r="EOH278" s="181"/>
      <c r="EOI278" s="182"/>
      <c r="EOJ278" s="134"/>
      <c r="EOK278" s="135"/>
      <c r="EOL278" s="111"/>
      <c r="EOM278" s="178"/>
      <c r="EON278" s="178"/>
      <c r="EOO278" s="178"/>
      <c r="EOP278" s="178"/>
      <c r="EOQ278" s="179"/>
      <c r="EOR278" s="73"/>
      <c r="EOS278" s="73"/>
      <c r="EOT278" s="180"/>
      <c r="EOU278" s="75"/>
      <c r="EOV278" s="76"/>
      <c r="EOW278" s="180"/>
      <c r="EOX278" s="180"/>
      <c r="EOY278" s="180"/>
      <c r="EOZ278" s="75"/>
      <c r="EPA278" s="76"/>
      <c r="EPB278" s="181"/>
      <c r="EPC278" s="181"/>
      <c r="EPD278" s="182"/>
      <c r="EPE278" s="134"/>
      <c r="EPF278" s="135"/>
      <c r="EPG278" s="111"/>
      <c r="EPH278" s="178"/>
      <c r="EPI278" s="178"/>
      <c r="EPJ278" s="178"/>
      <c r="EPK278" s="178"/>
      <c r="EPL278" s="179"/>
      <c r="EPM278" s="73"/>
      <c r="EPN278" s="73"/>
      <c r="EPO278" s="180"/>
      <c r="EPP278" s="75"/>
      <c r="EPQ278" s="76"/>
      <c r="EPR278" s="180"/>
      <c r="EPS278" s="180"/>
      <c r="EPT278" s="180"/>
      <c r="EPU278" s="75"/>
      <c r="EPV278" s="76"/>
      <c r="EPW278" s="181"/>
      <c r="EPX278" s="181"/>
      <c r="EPY278" s="182"/>
      <c r="EPZ278" s="134"/>
      <c r="EQA278" s="135"/>
      <c r="EQB278" s="111"/>
      <c r="EQC278" s="178"/>
      <c r="EQD278" s="178"/>
      <c r="EQE278" s="178"/>
      <c r="EQF278" s="178"/>
      <c r="EQG278" s="179"/>
      <c r="EQH278" s="73"/>
      <c r="EQI278" s="73"/>
      <c r="EQJ278" s="180"/>
      <c r="EQK278" s="75"/>
      <c r="EQL278" s="76"/>
      <c r="EQM278" s="180"/>
      <c r="EQN278" s="180"/>
      <c r="EQO278" s="180"/>
      <c r="EQP278" s="75"/>
      <c r="EQQ278" s="76"/>
      <c r="EQR278" s="181"/>
      <c r="EQS278" s="181"/>
      <c r="EQT278" s="182"/>
      <c r="EQU278" s="134"/>
      <c r="EQV278" s="135"/>
      <c r="EQW278" s="111"/>
      <c r="EQX278" s="178"/>
      <c r="EQY278" s="178"/>
      <c r="EQZ278" s="178"/>
      <c r="ERA278" s="178"/>
      <c r="ERB278" s="179"/>
      <c r="ERC278" s="73"/>
      <c r="ERD278" s="73"/>
      <c r="ERE278" s="180"/>
      <c r="ERF278" s="75"/>
      <c r="ERG278" s="76"/>
      <c r="ERH278" s="180"/>
      <c r="ERI278" s="180"/>
      <c r="ERJ278" s="180"/>
      <c r="ERK278" s="75"/>
      <c r="ERL278" s="76"/>
      <c r="ERM278" s="181"/>
      <c r="ERN278" s="181"/>
      <c r="ERO278" s="182"/>
      <c r="ERP278" s="134"/>
      <c r="ERQ278" s="135"/>
      <c r="ERR278" s="111"/>
      <c r="ERS278" s="178"/>
      <c r="ERT278" s="178"/>
      <c r="ERU278" s="178"/>
      <c r="ERV278" s="178"/>
      <c r="ERW278" s="179"/>
      <c r="ERX278" s="73"/>
      <c r="ERY278" s="73"/>
      <c r="ERZ278" s="180"/>
      <c r="ESA278" s="75"/>
      <c r="ESB278" s="76"/>
      <c r="ESC278" s="180"/>
      <c r="ESD278" s="180"/>
      <c r="ESE278" s="180"/>
      <c r="ESF278" s="75"/>
      <c r="ESG278" s="76"/>
      <c r="ESH278" s="181"/>
      <c r="ESI278" s="181"/>
      <c r="ESJ278" s="182"/>
      <c r="ESK278" s="134"/>
      <c r="ESL278" s="135"/>
      <c r="ESM278" s="111"/>
      <c r="ESN278" s="178"/>
      <c r="ESO278" s="178"/>
      <c r="ESP278" s="178"/>
      <c r="ESQ278" s="178"/>
      <c r="ESR278" s="179"/>
      <c r="ESS278" s="73"/>
      <c r="EST278" s="73"/>
      <c r="ESU278" s="180"/>
      <c r="ESV278" s="75"/>
      <c r="ESW278" s="76"/>
      <c r="ESX278" s="180"/>
      <c r="ESY278" s="180"/>
      <c r="ESZ278" s="180"/>
      <c r="ETA278" s="75"/>
      <c r="ETB278" s="76"/>
      <c r="ETC278" s="181"/>
      <c r="ETD278" s="181"/>
      <c r="ETE278" s="182"/>
      <c r="ETF278" s="134"/>
      <c r="ETG278" s="135"/>
      <c r="ETH278" s="111"/>
      <c r="ETI278" s="178"/>
      <c r="ETJ278" s="178"/>
      <c r="ETK278" s="178"/>
      <c r="ETL278" s="178"/>
      <c r="ETM278" s="179"/>
      <c r="ETN278" s="73"/>
      <c r="ETO278" s="73"/>
      <c r="ETP278" s="180"/>
      <c r="ETQ278" s="75"/>
      <c r="ETR278" s="76"/>
      <c r="ETS278" s="180"/>
      <c r="ETT278" s="180"/>
      <c r="ETU278" s="180"/>
      <c r="ETV278" s="75"/>
      <c r="ETW278" s="76"/>
      <c r="ETX278" s="181"/>
      <c r="ETY278" s="181"/>
      <c r="ETZ278" s="182"/>
      <c r="EUA278" s="134"/>
      <c r="EUB278" s="135"/>
      <c r="EUC278" s="111"/>
      <c r="EUD278" s="178"/>
      <c r="EUE278" s="178"/>
      <c r="EUF278" s="178"/>
      <c r="EUG278" s="178"/>
      <c r="EUH278" s="179"/>
      <c r="EUI278" s="73"/>
      <c r="EUJ278" s="73"/>
      <c r="EUK278" s="180"/>
      <c r="EUL278" s="75"/>
      <c r="EUM278" s="76"/>
      <c r="EUN278" s="180"/>
      <c r="EUO278" s="180"/>
      <c r="EUP278" s="180"/>
      <c r="EUQ278" s="75"/>
      <c r="EUR278" s="76"/>
      <c r="EUS278" s="181"/>
      <c r="EUT278" s="181"/>
      <c r="EUU278" s="182"/>
      <c r="EUV278" s="134"/>
      <c r="EUW278" s="135"/>
      <c r="EUX278" s="111"/>
      <c r="EUY278" s="178"/>
      <c r="EUZ278" s="178"/>
      <c r="EVA278" s="178"/>
      <c r="EVB278" s="178"/>
      <c r="EVC278" s="179"/>
      <c r="EVD278" s="73"/>
      <c r="EVE278" s="73"/>
      <c r="EVF278" s="180"/>
      <c r="EVG278" s="75"/>
      <c r="EVH278" s="76"/>
      <c r="EVI278" s="180"/>
      <c r="EVJ278" s="180"/>
      <c r="EVK278" s="180"/>
      <c r="EVL278" s="75"/>
      <c r="EVM278" s="76"/>
      <c r="EVN278" s="181"/>
      <c r="EVO278" s="181"/>
      <c r="EVP278" s="182"/>
      <c r="EVQ278" s="134"/>
      <c r="EVR278" s="135"/>
      <c r="EVS278" s="111"/>
      <c r="EVT278" s="178"/>
      <c r="EVU278" s="178"/>
      <c r="EVV278" s="178"/>
      <c r="EVW278" s="178"/>
      <c r="EVX278" s="179"/>
      <c r="EVY278" s="73"/>
      <c r="EVZ278" s="73"/>
      <c r="EWA278" s="180"/>
      <c r="EWB278" s="75"/>
      <c r="EWC278" s="76"/>
      <c r="EWD278" s="180"/>
      <c r="EWE278" s="180"/>
      <c r="EWF278" s="180"/>
      <c r="EWG278" s="75"/>
      <c r="EWH278" s="76"/>
      <c r="EWI278" s="181"/>
      <c r="EWJ278" s="181"/>
      <c r="EWK278" s="182"/>
      <c r="EWL278" s="134"/>
      <c r="EWM278" s="135"/>
      <c r="EWN278" s="111"/>
      <c r="EWO278" s="178"/>
      <c r="EWP278" s="178"/>
      <c r="EWQ278" s="178"/>
      <c r="EWR278" s="178"/>
      <c r="EWS278" s="179"/>
      <c r="EWT278" s="73"/>
      <c r="EWU278" s="73"/>
      <c r="EWV278" s="180"/>
      <c r="EWW278" s="75"/>
      <c r="EWX278" s="76"/>
      <c r="EWY278" s="180"/>
      <c r="EWZ278" s="180"/>
      <c r="EXA278" s="180"/>
      <c r="EXB278" s="75"/>
      <c r="EXC278" s="76"/>
      <c r="EXD278" s="181"/>
      <c r="EXE278" s="181"/>
      <c r="EXF278" s="182"/>
      <c r="EXG278" s="134"/>
      <c r="EXH278" s="135"/>
      <c r="EXI278" s="111"/>
      <c r="EXJ278" s="178"/>
      <c r="EXK278" s="178"/>
      <c r="EXL278" s="178"/>
      <c r="EXM278" s="178"/>
      <c r="EXN278" s="179"/>
      <c r="EXO278" s="73"/>
      <c r="EXP278" s="73"/>
      <c r="EXQ278" s="180"/>
      <c r="EXR278" s="75"/>
      <c r="EXS278" s="76"/>
      <c r="EXT278" s="180"/>
      <c r="EXU278" s="180"/>
      <c r="EXV278" s="180"/>
      <c r="EXW278" s="75"/>
      <c r="EXX278" s="76"/>
      <c r="EXY278" s="181"/>
      <c r="EXZ278" s="181"/>
      <c r="EYA278" s="182"/>
      <c r="EYB278" s="134"/>
      <c r="EYC278" s="135"/>
      <c r="EYD278" s="111"/>
      <c r="EYE278" s="178"/>
      <c r="EYF278" s="178"/>
      <c r="EYG278" s="178"/>
      <c r="EYH278" s="178"/>
      <c r="EYI278" s="179"/>
      <c r="EYJ278" s="73"/>
      <c r="EYK278" s="73"/>
      <c r="EYL278" s="180"/>
      <c r="EYM278" s="75"/>
      <c r="EYN278" s="76"/>
      <c r="EYO278" s="180"/>
      <c r="EYP278" s="180"/>
      <c r="EYQ278" s="180"/>
      <c r="EYR278" s="75"/>
      <c r="EYS278" s="76"/>
      <c r="EYT278" s="181"/>
      <c r="EYU278" s="181"/>
      <c r="EYV278" s="182"/>
      <c r="EYW278" s="134"/>
      <c r="EYX278" s="135"/>
      <c r="EYY278" s="111"/>
      <c r="EYZ278" s="178"/>
      <c r="EZA278" s="178"/>
      <c r="EZB278" s="178"/>
      <c r="EZC278" s="178"/>
      <c r="EZD278" s="179"/>
      <c r="EZE278" s="73"/>
      <c r="EZF278" s="73"/>
      <c r="EZG278" s="180"/>
      <c r="EZH278" s="75"/>
      <c r="EZI278" s="76"/>
      <c r="EZJ278" s="180"/>
      <c r="EZK278" s="180"/>
      <c r="EZL278" s="180"/>
      <c r="EZM278" s="75"/>
      <c r="EZN278" s="76"/>
      <c r="EZO278" s="181"/>
      <c r="EZP278" s="181"/>
      <c r="EZQ278" s="182"/>
      <c r="EZR278" s="134"/>
      <c r="EZS278" s="135"/>
      <c r="EZT278" s="111"/>
      <c r="EZU278" s="178"/>
      <c r="EZV278" s="178"/>
      <c r="EZW278" s="178"/>
      <c r="EZX278" s="178"/>
      <c r="EZY278" s="179"/>
      <c r="EZZ278" s="73"/>
      <c r="FAA278" s="73"/>
      <c r="FAB278" s="180"/>
      <c r="FAC278" s="75"/>
      <c r="FAD278" s="76"/>
      <c r="FAE278" s="180"/>
      <c r="FAF278" s="180"/>
      <c r="FAG278" s="180"/>
      <c r="FAH278" s="75"/>
      <c r="FAI278" s="76"/>
      <c r="FAJ278" s="181"/>
      <c r="FAK278" s="181"/>
      <c r="FAL278" s="182"/>
      <c r="FAM278" s="134"/>
      <c r="FAN278" s="135"/>
      <c r="FAO278" s="111"/>
      <c r="FAP278" s="178"/>
      <c r="FAQ278" s="178"/>
      <c r="FAR278" s="178"/>
      <c r="FAS278" s="178"/>
      <c r="FAT278" s="179"/>
      <c r="FAU278" s="73"/>
      <c r="FAV278" s="73"/>
      <c r="FAW278" s="180"/>
      <c r="FAX278" s="75"/>
      <c r="FAY278" s="76"/>
      <c r="FAZ278" s="180"/>
      <c r="FBA278" s="180"/>
      <c r="FBB278" s="180"/>
      <c r="FBC278" s="75"/>
      <c r="FBD278" s="76"/>
      <c r="FBE278" s="181"/>
      <c r="FBF278" s="181"/>
      <c r="FBG278" s="182"/>
      <c r="FBH278" s="134"/>
      <c r="FBI278" s="135"/>
      <c r="FBJ278" s="111"/>
      <c r="FBK278" s="178"/>
      <c r="FBL278" s="178"/>
      <c r="FBM278" s="178"/>
      <c r="FBN278" s="178"/>
      <c r="FBO278" s="179"/>
      <c r="FBP278" s="73"/>
      <c r="FBQ278" s="73"/>
      <c r="FBR278" s="180"/>
      <c r="FBS278" s="75"/>
      <c r="FBT278" s="76"/>
      <c r="FBU278" s="180"/>
      <c r="FBV278" s="180"/>
      <c r="FBW278" s="180"/>
      <c r="FBX278" s="75"/>
      <c r="FBY278" s="76"/>
      <c r="FBZ278" s="181"/>
      <c r="FCA278" s="181"/>
      <c r="FCB278" s="182"/>
      <c r="FCC278" s="134"/>
      <c r="FCD278" s="135"/>
      <c r="FCE278" s="111"/>
      <c r="FCF278" s="178"/>
      <c r="FCG278" s="178"/>
      <c r="FCH278" s="178"/>
      <c r="FCI278" s="178"/>
      <c r="FCJ278" s="179"/>
      <c r="FCK278" s="73"/>
      <c r="FCL278" s="73"/>
      <c r="FCM278" s="180"/>
      <c r="FCN278" s="75"/>
      <c r="FCO278" s="76"/>
      <c r="FCP278" s="180"/>
      <c r="FCQ278" s="180"/>
      <c r="FCR278" s="180"/>
      <c r="FCS278" s="75"/>
      <c r="FCT278" s="76"/>
      <c r="FCU278" s="181"/>
      <c r="FCV278" s="181"/>
      <c r="FCW278" s="182"/>
      <c r="FCX278" s="134"/>
      <c r="FCY278" s="135"/>
      <c r="FCZ278" s="111"/>
      <c r="FDA278" s="178"/>
      <c r="FDB278" s="178"/>
      <c r="FDC278" s="178"/>
      <c r="FDD278" s="178"/>
      <c r="FDE278" s="179"/>
      <c r="FDF278" s="73"/>
      <c r="FDG278" s="73"/>
      <c r="FDH278" s="180"/>
      <c r="FDI278" s="75"/>
      <c r="FDJ278" s="76"/>
      <c r="FDK278" s="180"/>
      <c r="FDL278" s="180"/>
      <c r="FDM278" s="180"/>
      <c r="FDN278" s="75"/>
      <c r="FDO278" s="76"/>
      <c r="FDP278" s="181"/>
      <c r="FDQ278" s="181"/>
      <c r="FDR278" s="182"/>
      <c r="FDS278" s="134"/>
      <c r="FDT278" s="135"/>
      <c r="FDU278" s="111"/>
      <c r="FDV278" s="178"/>
      <c r="FDW278" s="178"/>
      <c r="FDX278" s="178"/>
      <c r="FDY278" s="178"/>
      <c r="FDZ278" s="179"/>
      <c r="FEA278" s="73"/>
      <c r="FEB278" s="73"/>
      <c r="FEC278" s="180"/>
      <c r="FED278" s="75"/>
      <c r="FEE278" s="76"/>
      <c r="FEF278" s="180"/>
      <c r="FEG278" s="180"/>
      <c r="FEH278" s="180"/>
      <c r="FEI278" s="75"/>
      <c r="FEJ278" s="76"/>
      <c r="FEK278" s="181"/>
      <c r="FEL278" s="181"/>
      <c r="FEM278" s="182"/>
      <c r="FEN278" s="134"/>
      <c r="FEO278" s="135"/>
      <c r="FEP278" s="111"/>
      <c r="FEQ278" s="178"/>
      <c r="FER278" s="178"/>
      <c r="FES278" s="178"/>
      <c r="FET278" s="178"/>
      <c r="FEU278" s="179"/>
      <c r="FEV278" s="73"/>
      <c r="FEW278" s="73"/>
      <c r="FEX278" s="180"/>
      <c r="FEY278" s="75"/>
      <c r="FEZ278" s="76"/>
      <c r="FFA278" s="180"/>
      <c r="FFB278" s="180"/>
      <c r="FFC278" s="180"/>
      <c r="FFD278" s="75"/>
      <c r="FFE278" s="76"/>
      <c r="FFF278" s="181"/>
      <c r="FFG278" s="181"/>
      <c r="FFH278" s="182"/>
      <c r="FFI278" s="134"/>
      <c r="FFJ278" s="135"/>
      <c r="FFK278" s="111"/>
      <c r="FFL278" s="178"/>
      <c r="FFM278" s="178"/>
      <c r="FFN278" s="178"/>
      <c r="FFO278" s="178"/>
      <c r="FFP278" s="179"/>
      <c r="FFQ278" s="73"/>
      <c r="FFR278" s="73"/>
      <c r="FFS278" s="180"/>
      <c r="FFT278" s="75"/>
      <c r="FFU278" s="76"/>
      <c r="FFV278" s="180"/>
      <c r="FFW278" s="180"/>
      <c r="FFX278" s="180"/>
      <c r="FFY278" s="75"/>
      <c r="FFZ278" s="76"/>
      <c r="FGA278" s="181"/>
      <c r="FGB278" s="181"/>
      <c r="FGC278" s="182"/>
      <c r="FGD278" s="134"/>
      <c r="FGE278" s="135"/>
      <c r="FGF278" s="111"/>
      <c r="FGG278" s="178"/>
      <c r="FGH278" s="178"/>
      <c r="FGI278" s="178"/>
      <c r="FGJ278" s="178"/>
      <c r="FGK278" s="179"/>
      <c r="FGL278" s="73"/>
      <c r="FGM278" s="73"/>
      <c r="FGN278" s="180"/>
      <c r="FGO278" s="75"/>
      <c r="FGP278" s="76"/>
      <c r="FGQ278" s="180"/>
      <c r="FGR278" s="180"/>
      <c r="FGS278" s="180"/>
      <c r="FGT278" s="75"/>
      <c r="FGU278" s="76"/>
      <c r="FGV278" s="181"/>
      <c r="FGW278" s="181"/>
      <c r="FGX278" s="182"/>
      <c r="FGY278" s="134"/>
      <c r="FGZ278" s="135"/>
      <c r="FHA278" s="111"/>
      <c r="FHB278" s="178"/>
      <c r="FHC278" s="178"/>
      <c r="FHD278" s="178"/>
      <c r="FHE278" s="178"/>
      <c r="FHF278" s="179"/>
      <c r="FHG278" s="73"/>
      <c r="FHH278" s="73"/>
      <c r="FHI278" s="180"/>
      <c r="FHJ278" s="75"/>
      <c r="FHK278" s="76"/>
      <c r="FHL278" s="180"/>
      <c r="FHM278" s="180"/>
      <c r="FHN278" s="180"/>
      <c r="FHO278" s="75"/>
      <c r="FHP278" s="76"/>
      <c r="FHQ278" s="181"/>
      <c r="FHR278" s="181"/>
      <c r="FHS278" s="182"/>
      <c r="FHT278" s="134"/>
      <c r="FHU278" s="135"/>
      <c r="FHV278" s="111"/>
      <c r="FHW278" s="178"/>
      <c r="FHX278" s="178"/>
      <c r="FHY278" s="178"/>
      <c r="FHZ278" s="178"/>
      <c r="FIA278" s="179"/>
      <c r="FIB278" s="73"/>
      <c r="FIC278" s="73"/>
      <c r="FID278" s="180"/>
      <c r="FIE278" s="75"/>
      <c r="FIF278" s="76"/>
      <c r="FIG278" s="180"/>
      <c r="FIH278" s="180"/>
      <c r="FII278" s="180"/>
      <c r="FIJ278" s="75"/>
      <c r="FIK278" s="76"/>
      <c r="FIL278" s="181"/>
      <c r="FIM278" s="181"/>
      <c r="FIN278" s="182"/>
      <c r="FIO278" s="134"/>
      <c r="FIP278" s="135"/>
      <c r="FIQ278" s="111"/>
      <c r="FIR278" s="178"/>
      <c r="FIS278" s="178"/>
      <c r="FIT278" s="178"/>
      <c r="FIU278" s="178"/>
      <c r="FIV278" s="179"/>
      <c r="FIW278" s="73"/>
      <c r="FIX278" s="73"/>
      <c r="FIY278" s="180"/>
      <c r="FIZ278" s="75"/>
      <c r="FJA278" s="76"/>
      <c r="FJB278" s="180"/>
      <c r="FJC278" s="180"/>
      <c r="FJD278" s="180"/>
      <c r="FJE278" s="75"/>
      <c r="FJF278" s="76"/>
      <c r="FJG278" s="181"/>
      <c r="FJH278" s="181"/>
      <c r="FJI278" s="182"/>
      <c r="FJJ278" s="134"/>
      <c r="FJK278" s="135"/>
      <c r="FJL278" s="111"/>
      <c r="FJM278" s="178"/>
      <c r="FJN278" s="178"/>
      <c r="FJO278" s="178"/>
      <c r="FJP278" s="178"/>
      <c r="FJQ278" s="179"/>
      <c r="FJR278" s="73"/>
      <c r="FJS278" s="73"/>
      <c r="FJT278" s="180"/>
      <c r="FJU278" s="75"/>
      <c r="FJV278" s="76"/>
      <c r="FJW278" s="180"/>
      <c r="FJX278" s="180"/>
      <c r="FJY278" s="180"/>
      <c r="FJZ278" s="75"/>
      <c r="FKA278" s="76"/>
      <c r="FKB278" s="181"/>
      <c r="FKC278" s="181"/>
      <c r="FKD278" s="182"/>
      <c r="FKE278" s="134"/>
      <c r="FKF278" s="135"/>
      <c r="FKG278" s="111"/>
      <c r="FKH278" s="178"/>
      <c r="FKI278" s="178"/>
      <c r="FKJ278" s="178"/>
      <c r="FKK278" s="178"/>
      <c r="FKL278" s="179"/>
      <c r="FKM278" s="73"/>
      <c r="FKN278" s="73"/>
      <c r="FKO278" s="180"/>
      <c r="FKP278" s="75"/>
      <c r="FKQ278" s="76"/>
      <c r="FKR278" s="180"/>
      <c r="FKS278" s="180"/>
      <c r="FKT278" s="180"/>
      <c r="FKU278" s="75"/>
      <c r="FKV278" s="76"/>
      <c r="FKW278" s="181"/>
      <c r="FKX278" s="181"/>
      <c r="FKY278" s="182"/>
      <c r="FKZ278" s="134"/>
      <c r="FLA278" s="135"/>
      <c r="FLB278" s="111"/>
      <c r="FLC278" s="178"/>
      <c r="FLD278" s="178"/>
      <c r="FLE278" s="178"/>
      <c r="FLF278" s="178"/>
      <c r="FLG278" s="179"/>
      <c r="FLH278" s="73"/>
      <c r="FLI278" s="73"/>
      <c r="FLJ278" s="180"/>
      <c r="FLK278" s="75"/>
      <c r="FLL278" s="76"/>
      <c r="FLM278" s="180"/>
      <c r="FLN278" s="180"/>
      <c r="FLO278" s="180"/>
      <c r="FLP278" s="75"/>
      <c r="FLQ278" s="76"/>
      <c r="FLR278" s="181"/>
      <c r="FLS278" s="181"/>
      <c r="FLT278" s="182"/>
      <c r="FLU278" s="134"/>
      <c r="FLV278" s="135"/>
      <c r="FLW278" s="111"/>
      <c r="FLX278" s="178"/>
      <c r="FLY278" s="178"/>
      <c r="FLZ278" s="178"/>
      <c r="FMA278" s="178"/>
      <c r="FMB278" s="179"/>
      <c r="FMC278" s="73"/>
      <c r="FMD278" s="73"/>
      <c r="FME278" s="180"/>
      <c r="FMF278" s="75"/>
      <c r="FMG278" s="76"/>
      <c r="FMH278" s="180"/>
      <c r="FMI278" s="180"/>
      <c r="FMJ278" s="180"/>
      <c r="FMK278" s="75"/>
      <c r="FML278" s="76"/>
      <c r="FMM278" s="181"/>
      <c r="FMN278" s="181"/>
      <c r="FMO278" s="182"/>
      <c r="FMP278" s="134"/>
      <c r="FMQ278" s="135"/>
      <c r="FMR278" s="111"/>
      <c r="FMS278" s="178"/>
      <c r="FMT278" s="178"/>
      <c r="FMU278" s="178"/>
      <c r="FMV278" s="178"/>
      <c r="FMW278" s="179"/>
      <c r="FMX278" s="73"/>
      <c r="FMY278" s="73"/>
      <c r="FMZ278" s="180"/>
      <c r="FNA278" s="75"/>
      <c r="FNB278" s="76"/>
      <c r="FNC278" s="180"/>
      <c r="FND278" s="180"/>
      <c r="FNE278" s="180"/>
      <c r="FNF278" s="75"/>
      <c r="FNG278" s="76"/>
      <c r="FNH278" s="181"/>
      <c r="FNI278" s="181"/>
      <c r="FNJ278" s="182"/>
      <c r="FNK278" s="134"/>
      <c r="FNL278" s="135"/>
      <c r="FNM278" s="111"/>
      <c r="FNN278" s="178"/>
      <c r="FNO278" s="178"/>
      <c r="FNP278" s="178"/>
      <c r="FNQ278" s="178"/>
      <c r="FNR278" s="179"/>
      <c r="FNS278" s="73"/>
      <c r="FNT278" s="73"/>
      <c r="FNU278" s="180"/>
      <c r="FNV278" s="75"/>
      <c r="FNW278" s="76"/>
      <c r="FNX278" s="180"/>
      <c r="FNY278" s="180"/>
      <c r="FNZ278" s="180"/>
      <c r="FOA278" s="75"/>
      <c r="FOB278" s="76"/>
      <c r="FOC278" s="181"/>
      <c r="FOD278" s="181"/>
      <c r="FOE278" s="182"/>
      <c r="FOF278" s="134"/>
      <c r="FOG278" s="135"/>
      <c r="FOH278" s="111"/>
      <c r="FOI278" s="178"/>
      <c r="FOJ278" s="178"/>
      <c r="FOK278" s="178"/>
      <c r="FOL278" s="178"/>
      <c r="FOM278" s="179"/>
      <c r="FON278" s="73"/>
      <c r="FOO278" s="73"/>
      <c r="FOP278" s="180"/>
      <c r="FOQ278" s="75"/>
      <c r="FOR278" s="76"/>
      <c r="FOS278" s="180"/>
      <c r="FOT278" s="180"/>
      <c r="FOU278" s="180"/>
      <c r="FOV278" s="75"/>
      <c r="FOW278" s="76"/>
      <c r="FOX278" s="181"/>
      <c r="FOY278" s="181"/>
      <c r="FOZ278" s="182"/>
      <c r="FPA278" s="134"/>
      <c r="FPB278" s="135"/>
      <c r="FPC278" s="111"/>
      <c r="FPD278" s="178"/>
      <c r="FPE278" s="178"/>
      <c r="FPF278" s="178"/>
      <c r="FPG278" s="178"/>
      <c r="FPH278" s="179"/>
      <c r="FPI278" s="73"/>
      <c r="FPJ278" s="73"/>
      <c r="FPK278" s="180"/>
      <c r="FPL278" s="75"/>
      <c r="FPM278" s="76"/>
      <c r="FPN278" s="180"/>
      <c r="FPO278" s="180"/>
      <c r="FPP278" s="180"/>
      <c r="FPQ278" s="75"/>
      <c r="FPR278" s="76"/>
      <c r="FPS278" s="181"/>
      <c r="FPT278" s="181"/>
      <c r="FPU278" s="182"/>
      <c r="FPV278" s="134"/>
      <c r="FPW278" s="135"/>
      <c r="FPX278" s="111"/>
      <c r="FPY278" s="178"/>
      <c r="FPZ278" s="178"/>
      <c r="FQA278" s="178"/>
      <c r="FQB278" s="178"/>
      <c r="FQC278" s="179"/>
      <c r="FQD278" s="73"/>
      <c r="FQE278" s="73"/>
      <c r="FQF278" s="180"/>
      <c r="FQG278" s="75"/>
      <c r="FQH278" s="76"/>
      <c r="FQI278" s="180"/>
      <c r="FQJ278" s="180"/>
      <c r="FQK278" s="180"/>
      <c r="FQL278" s="75"/>
      <c r="FQM278" s="76"/>
      <c r="FQN278" s="181"/>
      <c r="FQO278" s="181"/>
      <c r="FQP278" s="182"/>
      <c r="FQQ278" s="134"/>
      <c r="FQR278" s="135"/>
      <c r="FQS278" s="111"/>
      <c r="FQT278" s="178"/>
      <c r="FQU278" s="178"/>
      <c r="FQV278" s="178"/>
      <c r="FQW278" s="178"/>
      <c r="FQX278" s="179"/>
      <c r="FQY278" s="73"/>
      <c r="FQZ278" s="73"/>
      <c r="FRA278" s="180"/>
      <c r="FRB278" s="75"/>
      <c r="FRC278" s="76"/>
      <c r="FRD278" s="180"/>
      <c r="FRE278" s="180"/>
      <c r="FRF278" s="180"/>
      <c r="FRG278" s="75"/>
      <c r="FRH278" s="76"/>
      <c r="FRI278" s="181"/>
      <c r="FRJ278" s="181"/>
      <c r="FRK278" s="182"/>
      <c r="FRL278" s="134"/>
      <c r="FRM278" s="135"/>
      <c r="FRN278" s="111"/>
      <c r="FRO278" s="178"/>
      <c r="FRP278" s="178"/>
      <c r="FRQ278" s="178"/>
      <c r="FRR278" s="178"/>
      <c r="FRS278" s="179"/>
      <c r="FRT278" s="73"/>
      <c r="FRU278" s="73"/>
      <c r="FRV278" s="180"/>
      <c r="FRW278" s="75"/>
      <c r="FRX278" s="76"/>
      <c r="FRY278" s="180"/>
      <c r="FRZ278" s="180"/>
      <c r="FSA278" s="180"/>
      <c r="FSB278" s="75"/>
      <c r="FSC278" s="76"/>
      <c r="FSD278" s="181"/>
      <c r="FSE278" s="181"/>
      <c r="FSF278" s="182"/>
      <c r="FSG278" s="134"/>
      <c r="FSH278" s="135"/>
      <c r="FSI278" s="111"/>
      <c r="FSJ278" s="178"/>
      <c r="FSK278" s="178"/>
      <c r="FSL278" s="178"/>
      <c r="FSM278" s="178"/>
      <c r="FSN278" s="179"/>
      <c r="FSO278" s="73"/>
      <c r="FSP278" s="73"/>
      <c r="FSQ278" s="180"/>
      <c r="FSR278" s="75"/>
      <c r="FSS278" s="76"/>
      <c r="FST278" s="180"/>
      <c r="FSU278" s="180"/>
      <c r="FSV278" s="180"/>
      <c r="FSW278" s="75"/>
      <c r="FSX278" s="76"/>
      <c r="FSY278" s="181"/>
      <c r="FSZ278" s="181"/>
      <c r="FTA278" s="182"/>
      <c r="FTB278" s="134"/>
      <c r="FTC278" s="135"/>
      <c r="FTD278" s="111"/>
      <c r="FTE278" s="178"/>
      <c r="FTF278" s="178"/>
      <c r="FTG278" s="178"/>
      <c r="FTH278" s="178"/>
      <c r="FTI278" s="179"/>
      <c r="FTJ278" s="73"/>
      <c r="FTK278" s="73"/>
      <c r="FTL278" s="180"/>
      <c r="FTM278" s="75"/>
      <c r="FTN278" s="76"/>
      <c r="FTO278" s="180"/>
      <c r="FTP278" s="180"/>
      <c r="FTQ278" s="180"/>
      <c r="FTR278" s="75"/>
      <c r="FTS278" s="76"/>
      <c r="FTT278" s="181"/>
      <c r="FTU278" s="181"/>
      <c r="FTV278" s="182"/>
      <c r="FTW278" s="134"/>
      <c r="FTX278" s="135"/>
      <c r="FTY278" s="111"/>
      <c r="FTZ278" s="178"/>
      <c r="FUA278" s="178"/>
      <c r="FUB278" s="178"/>
      <c r="FUC278" s="178"/>
      <c r="FUD278" s="179"/>
      <c r="FUE278" s="73"/>
      <c r="FUF278" s="73"/>
      <c r="FUG278" s="180"/>
      <c r="FUH278" s="75"/>
      <c r="FUI278" s="76"/>
      <c r="FUJ278" s="180"/>
      <c r="FUK278" s="180"/>
      <c r="FUL278" s="180"/>
      <c r="FUM278" s="75"/>
      <c r="FUN278" s="76"/>
      <c r="FUO278" s="181"/>
      <c r="FUP278" s="181"/>
      <c r="FUQ278" s="182"/>
      <c r="FUR278" s="134"/>
      <c r="FUS278" s="135"/>
      <c r="FUT278" s="111"/>
      <c r="FUU278" s="178"/>
      <c r="FUV278" s="178"/>
      <c r="FUW278" s="178"/>
      <c r="FUX278" s="178"/>
      <c r="FUY278" s="179"/>
      <c r="FUZ278" s="73"/>
      <c r="FVA278" s="73"/>
      <c r="FVB278" s="180"/>
      <c r="FVC278" s="75"/>
      <c r="FVD278" s="76"/>
      <c r="FVE278" s="180"/>
      <c r="FVF278" s="180"/>
      <c r="FVG278" s="180"/>
      <c r="FVH278" s="75"/>
      <c r="FVI278" s="76"/>
      <c r="FVJ278" s="181"/>
      <c r="FVK278" s="181"/>
      <c r="FVL278" s="182"/>
      <c r="FVM278" s="134"/>
      <c r="FVN278" s="135"/>
      <c r="FVO278" s="111"/>
      <c r="FVP278" s="178"/>
      <c r="FVQ278" s="178"/>
      <c r="FVR278" s="178"/>
      <c r="FVS278" s="178"/>
      <c r="FVT278" s="179"/>
      <c r="FVU278" s="73"/>
      <c r="FVV278" s="73"/>
      <c r="FVW278" s="180"/>
      <c r="FVX278" s="75"/>
      <c r="FVY278" s="76"/>
      <c r="FVZ278" s="180"/>
      <c r="FWA278" s="180"/>
      <c r="FWB278" s="180"/>
      <c r="FWC278" s="75"/>
      <c r="FWD278" s="76"/>
      <c r="FWE278" s="181"/>
      <c r="FWF278" s="181"/>
      <c r="FWG278" s="182"/>
      <c r="FWH278" s="134"/>
      <c r="FWI278" s="135"/>
      <c r="FWJ278" s="111"/>
      <c r="FWK278" s="178"/>
      <c r="FWL278" s="178"/>
      <c r="FWM278" s="178"/>
      <c r="FWN278" s="178"/>
      <c r="FWO278" s="179"/>
      <c r="FWP278" s="73"/>
      <c r="FWQ278" s="73"/>
      <c r="FWR278" s="180"/>
      <c r="FWS278" s="75"/>
      <c r="FWT278" s="76"/>
      <c r="FWU278" s="180"/>
      <c r="FWV278" s="180"/>
      <c r="FWW278" s="180"/>
      <c r="FWX278" s="75"/>
      <c r="FWY278" s="76"/>
      <c r="FWZ278" s="181"/>
      <c r="FXA278" s="181"/>
      <c r="FXB278" s="182"/>
      <c r="FXC278" s="134"/>
      <c r="FXD278" s="135"/>
      <c r="FXE278" s="111"/>
      <c r="FXF278" s="178"/>
      <c r="FXG278" s="178"/>
      <c r="FXH278" s="178"/>
      <c r="FXI278" s="178"/>
      <c r="FXJ278" s="179"/>
      <c r="FXK278" s="73"/>
      <c r="FXL278" s="73"/>
      <c r="FXM278" s="180"/>
      <c r="FXN278" s="75"/>
      <c r="FXO278" s="76"/>
      <c r="FXP278" s="180"/>
      <c r="FXQ278" s="180"/>
      <c r="FXR278" s="180"/>
      <c r="FXS278" s="75"/>
      <c r="FXT278" s="76"/>
      <c r="FXU278" s="181"/>
      <c r="FXV278" s="181"/>
      <c r="FXW278" s="182"/>
      <c r="FXX278" s="134"/>
      <c r="FXY278" s="135"/>
      <c r="FXZ278" s="111"/>
      <c r="FYA278" s="178"/>
      <c r="FYB278" s="178"/>
      <c r="FYC278" s="178"/>
      <c r="FYD278" s="178"/>
      <c r="FYE278" s="179"/>
      <c r="FYF278" s="73"/>
      <c r="FYG278" s="73"/>
      <c r="FYH278" s="180"/>
      <c r="FYI278" s="75"/>
      <c r="FYJ278" s="76"/>
      <c r="FYK278" s="180"/>
      <c r="FYL278" s="180"/>
      <c r="FYM278" s="180"/>
      <c r="FYN278" s="75"/>
      <c r="FYO278" s="76"/>
      <c r="FYP278" s="181"/>
      <c r="FYQ278" s="181"/>
      <c r="FYR278" s="182"/>
      <c r="FYS278" s="134"/>
      <c r="FYT278" s="135"/>
      <c r="FYU278" s="111"/>
      <c r="FYV278" s="178"/>
      <c r="FYW278" s="178"/>
      <c r="FYX278" s="178"/>
      <c r="FYY278" s="178"/>
      <c r="FYZ278" s="179"/>
      <c r="FZA278" s="73"/>
      <c r="FZB278" s="73"/>
      <c r="FZC278" s="180"/>
      <c r="FZD278" s="75"/>
      <c r="FZE278" s="76"/>
      <c r="FZF278" s="180"/>
      <c r="FZG278" s="180"/>
      <c r="FZH278" s="180"/>
      <c r="FZI278" s="75"/>
      <c r="FZJ278" s="76"/>
      <c r="FZK278" s="181"/>
      <c r="FZL278" s="181"/>
      <c r="FZM278" s="182"/>
      <c r="FZN278" s="134"/>
      <c r="FZO278" s="135"/>
      <c r="FZP278" s="111"/>
      <c r="FZQ278" s="178"/>
      <c r="FZR278" s="178"/>
      <c r="FZS278" s="178"/>
      <c r="FZT278" s="178"/>
      <c r="FZU278" s="179"/>
      <c r="FZV278" s="73"/>
      <c r="FZW278" s="73"/>
      <c r="FZX278" s="180"/>
      <c r="FZY278" s="75"/>
      <c r="FZZ278" s="76"/>
      <c r="GAA278" s="180"/>
      <c r="GAB278" s="180"/>
      <c r="GAC278" s="180"/>
      <c r="GAD278" s="75"/>
      <c r="GAE278" s="76"/>
      <c r="GAF278" s="181"/>
      <c r="GAG278" s="181"/>
      <c r="GAH278" s="182"/>
      <c r="GAI278" s="134"/>
      <c r="GAJ278" s="135"/>
      <c r="GAK278" s="111"/>
      <c r="GAL278" s="178"/>
      <c r="GAM278" s="178"/>
      <c r="GAN278" s="178"/>
      <c r="GAO278" s="178"/>
      <c r="GAP278" s="179"/>
      <c r="GAQ278" s="73"/>
      <c r="GAR278" s="73"/>
      <c r="GAS278" s="180"/>
      <c r="GAT278" s="75"/>
      <c r="GAU278" s="76"/>
      <c r="GAV278" s="180"/>
      <c r="GAW278" s="180"/>
      <c r="GAX278" s="180"/>
      <c r="GAY278" s="75"/>
      <c r="GAZ278" s="76"/>
      <c r="GBA278" s="181"/>
      <c r="GBB278" s="181"/>
      <c r="GBC278" s="182"/>
      <c r="GBD278" s="134"/>
      <c r="GBE278" s="135"/>
      <c r="GBF278" s="111"/>
      <c r="GBG278" s="178"/>
      <c r="GBH278" s="178"/>
      <c r="GBI278" s="178"/>
      <c r="GBJ278" s="178"/>
      <c r="GBK278" s="179"/>
      <c r="GBL278" s="73"/>
      <c r="GBM278" s="73"/>
      <c r="GBN278" s="180"/>
      <c r="GBO278" s="75"/>
      <c r="GBP278" s="76"/>
      <c r="GBQ278" s="180"/>
      <c r="GBR278" s="180"/>
      <c r="GBS278" s="180"/>
      <c r="GBT278" s="75"/>
      <c r="GBU278" s="76"/>
      <c r="GBV278" s="181"/>
      <c r="GBW278" s="181"/>
      <c r="GBX278" s="182"/>
      <c r="GBY278" s="134"/>
      <c r="GBZ278" s="135"/>
      <c r="GCA278" s="111"/>
      <c r="GCB278" s="178"/>
      <c r="GCC278" s="178"/>
      <c r="GCD278" s="178"/>
      <c r="GCE278" s="178"/>
      <c r="GCF278" s="179"/>
      <c r="GCG278" s="73"/>
      <c r="GCH278" s="73"/>
      <c r="GCI278" s="180"/>
      <c r="GCJ278" s="75"/>
      <c r="GCK278" s="76"/>
      <c r="GCL278" s="180"/>
      <c r="GCM278" s="180"/>
      <c r="GCN278" s="180"/>
      <c r="GCO278" s="75"/>
      <c r="GCP278" s="76"/>
      <c r="GCQ278" s="181"/>
      <c r="GCR278" s="181"/>
      <c r="GCS278" s="182"/>
      <c r="GCT278" s="134"/>
      <c r="GCU278" s="135"/>
      <c r="GCV278" s="111"/>
      <c r="GCW278" s="178"/>
      <c r="GCX278" s="178"/>
      <c r="GCY278" s="178"/>
      <c r="GCZ278" s="178"/>
      <c r="GDA278" s="179"/>
      <c r="GDB278" s="73"/>
      <c r="GDC278" s="73"/>
      <c r="GDD278" s="180"/>
      <c r="GDE278" s="75"/>
      <c r="GDF278" s="76"/>
      <c r="GDG278" s="180"/>
      <c r="GDH278" s="180"/>
      <c r="GDI278" s="180"/>
      <c r="GDJ278" s="75"/>
      <c r="GDK278" s="76"/>
      <c r="GDL278" s="181"/>
      <c r="GDM278" s="181"/>
      <c r="GDN278" s="182"/>
      <c r="GDO278" s="134"/>
      <c r="GDP278" s="135"/>
      <c r="GDQ278" s="111"/>
      <c r="GDR278" s="178"/>
      <c r="GDS278" s="178"/>
      <c r="GDT278" s="178"/>
      <c r="GDU278" s="178"/>
      <c r="GDV278" s="179"/>
      <c r="GDW278" s="73"/>
      <c r="GDX278" s="73"/>
      <c r="GDY278" s="180"/>
      <c r="GDZ278" s="75"/>
      <c r="GEA278" s="76"/>
      <c r="GEB278" s="180"/>
      <c r="GEC278" s="180"/>
      <c r="GED278" s="180"/>
      <c r="GEE278" s="75"/>
      <c r="GEF278" s="76"/>
      <c r="GEG278" s="181"/>
      <c r="GEH278" s="181"/>
      <c r="GEI278" s="182"/>
      <c r="GEJ278" s="134"/>
      <c r="GEK278" s="135"/>
      <c r="GEL278" s="111"/>
      <c r="GEM278" s="178"/>
      <c r="GEN278" s="178"/>
      <c r="GEO278" s="178"/>
      <c r="GEP278" s="178"/>
      <c r="GEQ278" s="179"/>
      <c r="GER278" s="73"/>
      <c r="GES278" s="73"/>
      <c r="GET278" s="180"/>
      <c r="GEU278" s="75"/>
      <c r="GEV278" s="76"/>
      <c r="GEW278" s="180"/>
      <c r="GEX278" s="180"/>
      <c r="GEY278" s="180"/>
      <c r="GEZ278" s="75"/>
      <c r="GFA278" s="76"/>
      <c r="GFB278" s="181"/>
      <c r="GFC278" s="181"/>
      <c r="GFD278" s="182"/>
      <c r="GFE278" s="134"/>
      <c r="GFF278" s="135"/>
      <c r="GFG278" s="111"/>
      <c r="GFH278" s="178"/>
      <c r="GFI278" s="178"/>
      <c r="GFJ278" s="178"/>
      <c r="GFK278" s="178"/>
      <c r="GFL278" s="179"/>
      <c r="GFM278" s="73"/>
      <c r="GFN278" s="73"/>
      <c r="GFO278" s="180"/>
      <c r="GFP278" s="75"/>
      <c r="GFQ278" s="76"/>
      <c r="GFR278" s="180"/>
      <c r="GFS278" s="180"/>
      <c r="GFT278" s="180"/>
      <c r="GFU278" s="75"/>
      <c r="GFV278" s="76"/>
      <c r="GFW278" s="181"/>
      <c r="GFX278" s="181"/>
      <c r="GFY278" s="182"/>
      <c r="GFZ278" s="134"/>
      <c r="GGA278" s="135"/>
      <c r="GGB278" s="111"/>
      <c r="GGC278" s="178"/>
      <c r="GGD278" s="178"/>
      <c r="GGE278" s="178"/>
      <c r="GGF278" s="178"/>
      <c r="GGG278" s="179"/>
      <c r="GGH278" s="73"/>
      <c r="GGI278" s="73"/>
      <c r="GGJ278" s="180"/>
      <c r="GGK278" s="75"/>
      <c r="GGL278" s="76"/>
      <c r="GGM278" s="180"/>
      <c r="GGN278" s="180"/>
      <c r="GGO278" s="180"/>
      <c r="GGP278" s="75"/>
      <c r="GGQ278" s="76"/>
      <c r="GGR278" s="181"/>
      <c r="GGS278" s="181"/>
      <c r="GGT278" s="182"/>
      <c r="GGU278" s="134"/>
      <c r="GGV278" s="135"/>
      <c r="GGW278" s="111"/>
      <c r="GGX278" s="178"/>
      <c r="GGY278" s="178"/>
      <c r="GGZ278" s="178"/>
      <c r="GHA278" s="178"/>
      <c r="GHB278" s="179"/>
      <c r="GHC278" s="73"/>
      <c r="GHD278" s="73"/>
      <c r="GHE278" s="180"/>
      <c r="GHF278" s="75"/>
      <c r="GHG278" s="76"/>
      <c r="GHH278" s="180"/>
      <c r="GHI278" s="180"/>
      <c r="GHJ278" s="180"/>
      <c r="GHK278" s="75"/>
      <c r="GHL278" s="76"/>
      <c r="GHM278" s="181"/>
      <c r="GHN278" s="181"/>
      <c r="GHO278" s="182"/>
      <c r="GHP278" s="134"/>
      <c r="GHQ278" s="135"/>
      <c r="GHR278" s="111"/>
      <c r="GHS278" s="178"/>
      <c r="GHT278" s="178"/>
      <c r="GHU278" s="178"/>
      <c r="GHV278" s="178"/>
      <c r="GHW278" s="179"/>
      <c r="GHX278" s="73"/>
      <c r="GHY278" s="73"/>
      <c r="GHZ278" s="180"/>
      <c r="GIA278" s="75"/>
      <c r="GIB278" s="76"/>
      <c r="GIC278" s="180"/>
      <c r="GID278" s="180"/>
      <c r="GIE278" s="180"/>
      <c r="GIF278" s="75"/>
      <c r="GIG278" s="76"/>
      <c r="GIH278" s="181"/>
      <c r="GII278" s="181"/>
      <c r="GIJ278" s="182"/>
      <c r="GIK278" s="134"/>
      <c r="GIL278" s="135"/>
      <c r="GIM278" s="111"/>
      <c r="GIN278" s="178"/>
      <c r="GIO278" s="178"/>
      <c r="GIP278" s="178"/>
      <c r="GIQ278" s="178"/>
      <c r="GIR278" s="179"/>
      <c r="GIS278" s="73"/>
      <c r="GIT278" s="73"/>
      <c r="GIU278" s="180"/>
      <c r="GIV278" s="75"/>
      <c r="GIW278" s="76"/>
      <c r="GIX278" s="180"/>
      <c r="GIY278" s="180"/>
      <c r="GIZ278" s="180"/>
      <c r="GJA278" s="75"/>
      <c r="GJB278" s="76"/>
      <c r="GJC278" s="181"/>
      <c r="GJD278" s="181"/>
      <c r="GJE278" s="182"/>
      <c r="GJF278" s="134"/>
      <c r="GJG278" s="135"/>
      <c r="GJH278" s="111"/>
      <c r="GJI278" s="178"/>
      <c r="GJJ278" s="178"/>
      <c r="GJK278" s="178"/>
      <c r="GJL278" s="178"/>
      <c r="GJM278" s="179"/>
      <c r="GJN278" s="73"/>
      <c r="GJO278" s="73"/>
      <c r="GJP278" s="180"/>
      <c r="GJQ278" s="75"/>
      <c r="GJR278" s="76"/>
      <c r="GJS278" s="180"/>
      <c r="GJT278" s="180"/>
      <c r="GJU278" s="180"/>
      <c r="GJV278" s="75"/>
      <c r="GJW278" s="76"/>
      <c r="GJX278" s="181"/>
      <c r="GJY278" s="181"/>
      <c r="GJZ278" s="182"/>
      <c r="GKA278" s="134"/>
      <c r="GKB278" s="135"/>
      <c r="GKC278" s="111"/>
      <c r="GKD278" s="178"/>
      <c r="GKE278" s="178"/>
      <c r="GKF278" s="178"/>
      <c r="GKG278" s="178"/>
      <c r="GKH278" s="179"/>
      <c r="GKI278" s="73"/>
      <c r="GKJ278" s="73"/>
      <c r="GKK278" s="180"/>
      <c r="GKL278" s="75"/>
      <c r="GKM278" s="76"/>
      <c r="GKN278" s="180"/>
      <c r="GKO278" s="180"/>
      <c r="GKP278" s="180"/>
      <c r="GKQ278" s="75"/>
      <c r="GKR278" s="76"/>
      <c r="GKS278" s="181"/>
      <c r="GKT278" s="181"/>
      <c r="GKU278" s="182"/>
      <c r="GKV278" s="134"/>
      <c r="GKW278" s="135"/>
      <c r="GKX278" s="111"/>
      <c r="GKY278" s="178"/>
      <c r="GKZ278" s="178"/>
      <c r="GLA278" s="178"/>
      <c r="GLB278" s="178"/>
      <c r="GLC278" s="179"/>
      <c r="GLD278" s="73"/>
      <c r="GLE278" s="73"/>
      <c r="GLF278" s="180"/>
      <c r="GLG278" s="75"/>
      <c r="GLH278" s="76"/>
      <c r="GLI278" s="180"/>
      <c r="GLJ278" s="180"/>
      <c r="GLK278" s="180"/>
      <c r="GLL278" s="75"/>
      <c r="GLM278" s="76"/>
      <c r="GLN278" s="181"/>
      <c r="GLO278" s="181"/>
      <c r="GLP278" s="182"/>
      <c r="GLQ278" s="134"/>
      <c r="GLR278" s="135"/>
      <c r="GLS278" s="111"/>
      <c r="GLT278" s="178"/>
      <c r="GLU278" s="178"/>
      <c r="GLV278" s="178"/>
      <c r="GLW278" s="178"/>
      <c r="GLX278" s="179"/>
      <c r="GLY278" s="73"/>
      <c r="GLZ278" s="73"/>
      <c r="GMA278" s="180"/>
      <c r="GMB278" s="75"/>
      <c r="GMC278" s="76"/>
      <c r="GMD278" s="180"/>
      <c r="GME278" s="180"/>
      <c r="GMF278" s="180"/>
      <c r="GMG278" s="75"/>
      <c r="GMH278" s="76"/>
      <c r="GMI278" s="181"/>
      <c r="GMJ278" s="181"/>
      <c r="GMK278" s="182"/>
      <c r="GML278" s="134"/>
      <c r="GMM278" s="135"/>
      <c r="GMN278" s="111"/>
      <c r="GMO278" s="178"/>
      <c r="GMP278" s="178"/>
      <c r="GMQ278" s="178"/>
      <c r="GMR278" s="178"/>
      <c r="GMS278" s="179"/>
      <c r="GMT278" s="73"/>
      <c r="GMU278" s="73"/>
      <c r="GMV278" s="180"/>
      <c r="GMW278" s="75"/>
      <c r="GMX278" s="76"/>
      <c r="GMY278" s="180"/>
      <c r="GMZ278" s="180"/>
      <c r="GNA278" s="180"/>
      <c r="GNB278" s="75"/>
      <c r="GNC278" s="76"/>
      <c r="GND278" s="181"/>
      <c r="GNE278" s="181"/>
      <c r="GNF278" s="182"/>
      <c r="GNG278" s="134"/>
      <c r="GNH278" s="135"/>
      <c r="GNI278" s="111"/>
      <c r="GNJ278" s="178"/>
      <c r="GNK278" s="178"/>
      <c r="GNL278" s="178"/>
      <c r="GNM278" s="178"/>
      <c r="GNN278" s="179"/>
      <c r="GNO278" s="73"/>
      <c r="GNP278" s="73"/>
      <c r="GNQ278" s="180"/>
      <c r="GNR278" s="75"/>
      <c r="GNS278" s="76"/>
      <c r="GNT278" s="180"/>
      <c r="GNU278" s="180"/>
      <c r="GNV278" s="180"/>
      <c r="GNW278" s="75"/>
      <c r="GNX278" s="76"/>
      <c r="GNY278" s="181"/>
      <c r="GNZ278" s="181"/>
      <c r="GOA278" s="182"/>
      <c r="GOB278" s="134"/>
      <c r="GOC278" s="135"/>
      <c r="GOD278" s="111"/>
      <c r="GOE278" s="178"/>
      <c r="GOF278" s="178"/>
      <c r="GOG278" s="178"/>
      <c r="GOH278" s="178"/>
      <c r="GOI278" s="179"/>
      <c r="GOJ278" s="73"/>
      <c r="GOK278" s="73"/>
      <c r="GOL278" s="180"/>
      <c r="GOM278" s="75"/>
      <c r="GON278" s="76"/>
      <c r="GOO278" s="180"/>
      <c r="GOP278" s="180"/>
      <c r="GOQ278" s="180"/>
      <c r="GOR278" s="75"/>
      <c r="GOS278" s="76"/>
      <c r="GOT278" s="181"/>
      <c r="GOU278" s="181"/>
      <c r="GOV278" s="182"/>
      <c r="GOW278" s="134"/>
      <c r="GOX278" s="135"/>
      <c r="GOY278" s="111"/>
      <c r="GOZ278" s="178"/>
      <c r="GPA278" s="178"/>
      <c r="GPB278" s="178"/>
      <c r="GPC278" s="178"/>
      <c r="GPD278" s="179"/>
      <c r="GPE278" s="73"/>
      <c r="GPF278" s="73"/>
      <c r="GPG278" s="180"/>
      <c r="GPH278" s="75"/>
      <c r="GPI278" s="76"/>
      <c r="GPJ278" s="180"/>
      <c r="GPK278" s="180"/>
      <c r="GPL278" s="180"/>
      <c r="GPM278" s="75"/>
      <c r="GPN278" s="76"/>
      <c r="GPO278" s="181"/>
      <c r="GPP278" s="181"/>
      <c r="GPQ278" s="182"/>
      <c r="GPR278" s="134"/>
      <c r="GPS278" s="135"/>
      <c r="GPT278" s="111"/>
      <c r="GPU278" s="178"/>
      <c r="GPV278" s="178"/>
      <c r="GPW278" s="178"/>
      <c r="GPX278" s="178"/>
      <c r="GPY278" s="179"/>
      <c r="GPZ278" s="73"/>
      <c r="GQA278" s="73"/>
      <c r="GQB278" s="180"/>
      <c r="GQC278" s="75"/>
      <c r="GQD278" s="76"/>
      <c r="GQE278" s="180"/>
      <c r="GQF278" s="180"/>
      <c r="GQG278" s="180"/>
      <c r="GQH278" s="75"/>
      <c r="GQI278" s="76"/>
      <c r="GQJ278" s="181"/>
      <c r="GQK278" s="181"/>
      <c r="GQL278" s="182"/>
      <c r="GQM278" s="134"/>
      <c r="GQN278" s="135"/>
      <c r="GQO278" s="111"/>
      <c r="GQP278" s="178"/>
      <c r="GQQ278" s="178"/>
      <c r="GQR278" s="178"/>
      <c r="GQS278" s="178"/>
      <c r="GQT278" s="179"/>
      <c r="GQU278" s="73"/>
      <c r="GQV278" s="73"/>
      <c r="GQW278" s="180"/>
      <c r="GQX278" s="75"/>
      <c r="GQY278" s="76"/>
      <c r="GQZ278" s="180"/>
      <c r="GRA278" s="180"/>
      <c r="GRB278" s="180"/>
      <c r="GRC278" s="75"/>
      <c r="GRD278" s="76"/>
      <c r="GRE278" s="181"/>
      <c r="GRF278" s="181"/>
      <c r="GRG278" s="182"/>
      <c r="GRH278" s="134"/>
      <c r="GRI278" s="135"/>
      <c r="GRJ278" s="111"/>
      <c r="GRK278" s="178"/>
      <c r="GRL278" s="178"/>
      <c r="GRM278" s="178"/>
      <c r="GRN278" s="178"/>
      <c r="GRO278" s="179"/>
      <c r="GRP278" s="73"/>
      <c r="GRQ278" s="73"/>
      <c r="GRR278" s="180"/>
      <c r="GRS278" s="75"/>
      <c r="GRT278" s="76"/>
      <c r="GRU278" s="180"/>
      <c r="GRV278" s="180"/>
      <c r="GRW278" s="180"/>
      <c r="GRX278" s="75"/>
      <c r="GRY278" s="76"/>
      <c r="GRZ278" s="181"/>
      <c r="GSA278" s="181"/>
      <c r="GSB278" s="182"/>
      <c r="GSC278" s="134"/>
      <c r="GSD278" s="135"/>
      <c r="GSE278" s="111"/>
      <c r="GSF278" s="178"/>
      <c r="GSG278" s="178"/>
      <c r="GSH278" s="178"/>
      <c r="GSI278" s="178"/>
      <c r="GSJ278" s="179"/>
      <c r="GSK278" s="73"/>
      <c r="GSL278" s="73"/>
      <c r="GSM278" s="180"/>
      <c r="GSN278" s="75"/>
      <c r="GSO278" s="76"/>
      <c r="GSP278" s="180"/>
      <c r="GSQ278" s="180"/>
      <c r="GSR278" s="180"/>
      <c r="GSS278" s="75"/>
      <c r="GST278" s="76"/>
      <c r="GSU278" s="181"/>
      <c r="GSV278" s="181"/>
      <c r="GSW278" s="182"/>
      <c r="GSX278" s="134"/>
      <c r="GSY278" s="135"/>
      <c r="GSZ278" s="111"/>
      <c r="GTA278" s="178"/>
      <c r="GTB278" s="178"/>
      <c r="GTC278" s="178"/>
      <c r="GTD278" s="178"/>
      <c r="GTE278" s="179"/>
      <c r="GTF278" s="73"/>
      <c r="GTG278" s="73"/>
      <c r="GTH278" s="180"/>
      <c r="GTI278" s="75"/>
      <c r="GTJ278" s="76"/>
      <c r="GTK278" s="180"/>
      <c r="GTL278" s="180"/>
      <c r="GTM278" s="180"/>
      <c r="GTN278" s="75"/>
      <c r="GTO278" s="76"/>
      <c r="GTP278" s="181"/>
      <c r="GTQ278" s="181"/>
      <c r="GTR278" s="182"/>
      <c r="GTS278" s="134"/>
      <c r="GTT278" s="135"/>
      <c r="GTU278" s="111"/>
      <c r="GTV278" s="178"/>
      <c r="GTW278" s="178"/>
      <c r="GTX278" s="178"/>
      <c r="GTY278" s="178"/>
      <c r="GTZ278" s="179"/>
      <c r="GUA278" s="73"/>
      <c r="GUB278" s="73"/>
      <c r="GUC278" s="180"/>
      <c r="GUD278" s="75"/>
      <c r="GUE278" s="76"/>
      <c r="GUF278" s="180"/>
      <c r="GUG278" s="180"/>
      <c r="GUH278" s="180"/>
      <c r="GUI278" s="75"/>
      <c r="GUJ278" s="76"/>
      <c r="GUK278" s="181"/>
      <c r="GUL278" s="181"/>
      <c r="GUM278" s="182"/>
      <c r="GUN278" s="134"/>
      <c r="GUO278" s="135"/>
      <c r="GUP278" s="111"/>
      <c r="GUQ278" s="178"/>
      <c r="GUR278" s="178"/>
      <c r="GUS278" s="178"/>
      <c r="GUT278" s="178"/>
      <c r="GUU278" s="179"/>
      <c r="GUV278" s="73"/>
      <c r="GUW278" s="73"/>
      <c r="GUX278" s="180"/>
      <c r="GUY278" s="75"/>
      <c r="GUZ278" s="76"/>
      <c r="GVA278" s="180"/>
      <c r="GVB278" s="180"/>
      <c r="GVC278" s="180"/>
      <c r="GVD278" s="75"/>
      <c r="GVE278" s="76"/>
      <c r="GVF278" s="181"/>
      <c r="GVG278" s="181"/>
      <c r="GVH278" s="182"/>
      <c r="GVI278" s="134"/>
      <c r="GVJ278" s="135"/>
      <c r="GVK278" s="111"/>
      <c r="GVL278" s="178"/>
      <c r="GVM278" s="178"/>
      <c r="GVN278" s="178"/>
      <c r="GVO278" s="178"/>
      <c r="GVP278" s="179"/>
      <c r="GVQ278" s="73"/>
      <c r="GVR278" s="73"/>
      <c r="GVS278" s="180"/>
      <c r="GVT278" s="75"/>
      <c r="GVU278" s="76"/>
      <c r="GVV278" s="180"/>
      <c r="GVW278" s="180"/>
      <c r="GVX278" s="180"/>
      <c r="GVY278" s="75"/>
      <c r="GVZ278" s="76"/>
      <c r="GWA278" s="181"/>
      <c r="GWB278" s="181"/>
      <c r="GWC278" s="182"/>
      <c r="GWD278" s="134"/>
      <c r="GWE278" s="135"/>
      <c r="GWF278" s="111"/>
      <c r="GWG278" s="178"/>
      <c r="GWH278" s="178"/>
      <c r="GWI278" s="178"/>
      <c r="GWJ278" s="178"/>
      <c r="GWK278" s="179"/>
      <c r="GWL278" s="73"/>
      <c r="GWM278" s="73"/>
      <c r="GWN278" s="180"/>
      <c r="GWO278" s="75"/>
      <c r="GWP278" s="76"/>
      <c r="GWQ278" s="180"/>
      <c r="GWR278" s="180"/>
      <c r="GWS278" s="180"/>
      <c r="GWT278" s="75"/>
      <c r="GWU278" s="76"/>
      <c r="GWV278" s="181"/>
      <c r="GWW278" s="181"/>
      <c r="GWX278" s="182"/>
      <c r="GWY278" s="134"/>
      <c r="GWZ278" s="135"/>
      <c r="GXA278" s="111"/>
      <c r="GXB278" s="178"/>
      <c r="GXC278" s="178"/>
      <c r="GXD278" s="178"/>
      <c r="GXE278" s="178"/>
      <c r="GXF278" s="179"/>
      <c r="GXG278" s="73"/>
      <c r="GXH278" s="73"/>
      <c r="GXI278" s="180"/>
      <c r="GXJ278" s="75"/>
      <c r="GXK278" s="76"/>
      <c r="GXL278" s="180"/>
      <c r="GXM278" s="180"/>
      <c r="GXN278" s="180"/>
      <c r="GXO278" s="75"/>
      <c r="GXP278" s="76"/>
      <c r="GXQ278" s="181"/>
      <c r="GXR278" s="181"/>
      <c r="GXS278" s="182"/>
      <c r="GXT278" s="134"/>
      <c r="GXU278" s="135"/>
      <c r="GXV278" s="111"/>
      <c r="GXW278" s="178"/>
      <c r="GXX278" s="178"/>
      <c r="GXY278" s="178"/>
      <c r="GXZ278" s="178"/>
      <c r="GYA278" s="179"/>
      <c r="GYB278" s="73"/>
      <c r="GYC278" s="73"/>
      <c r="GYD278" s="180"/>
      <c r="GYE278" s="75"/>
      <c r="GYF278" s="76"/>
      <c r="GYG278" s="180"/>
      <c r="GYH278" s="180"/>
      <c r="GYI278" s="180"/>
      <c r="GYJ278" s="75"/>
      <c r="GYK278" s="76"/>
      <c r="GYL278" s="181"/>
      <c r="GYM278" s="181"/>
      <c r="GYN278" s="182"/>
      <c r="GYO278" s="134"/>
      <c r="GYP278" s="135"/>
      <c r="GYQ278" s="111"/>
      <c r="GYR278" s="178"/>
      <c r="GYS278" s="178"/>
      <c r="GYT278" s="178"/>
      <c r="GYU278" s="178"/>
      <c r="GYV278" s="179"/>
      <c r="GYW278" s="73"/>
      <c r="GYX278" s="73"/>
      <c r="GYY278" s="180"/>
      <c r="GYZ278" s="75"/>
      <c r="GZA278" s="76"/>
      <c r="GZB278" s="180"/>
      <c r="GZC278" s="180"/>
      <c r="GZD278" s="180"/>
      <c r="GZE278" s="75"/>
      <c r="GZF278" s="76"/>
      <c r="GZG278" s="181"/>
      <c r="GZH278" s="181"/>
      <c r="GZI278" s="182"/>
      <c r="GZJ278" s="134"/>
      <c r="GZK278" s="135"/>
      <c r="GZL278" s="111"/>
      <c r="GZM278" s="178"/>
      <c r="GZN278" s="178"/>
      <c r="GZO278" s="178"/>
      <c r="GZP278" s="178"/>
      <c r="GZQ278" s="179"/>
      <c r="GZR278" s="73"/>
      <c r="GZS278" s="73"/>
      <c r="GZT278" s="180"/>
      <c r="GZU278" s="75"/>
      <c r="GZV278" s="76"/>
      <c r="GZW278" s="180"/>
      <c r="GZX278" s="180"/>
      <c r="GZY278" s="180"/>
      <c r="GZZ278" s="75"/>
      <c r="HAA278" s="76"/>
      <c r="HAB278" s="181"/>
      <c r="HAC278" s="181"/>
      <c r="HAD278" s="182"/>
      <c r="HAE278" s="134"/>
      <c r="HAF278" s="135"/>
      <c r="HAG278" s="111"/>
      <c r="HAH278" s="178"/>
      <c r="HAI278" s="178"/>
      <c r="HAJ278" s="178"/>
      <c r="HAK278" s="178"/>
      <c r="HAL278" s="179"/>
      <c r="HAM278" s="73"/>
      <c r="HAN278" s="73"/>
      <c r="HAO278" s="180"/>
      <c r="HAP278" s="75"/>
      <c r="HAQ278" s="76"/>
      <c r="HAR278" s="180"/>
      <c r="HAS278" s="180"/>
      <c r="HAT278" s="180"/>
      <c r="HAU278" s="75"/>
      <c r="HAV278" s="76"/>
      <c r="HAW278" s="181"/>
      <c r="HAX278" s="181"/>
      <c r="HAY278" s="182"/>
      <c r="HAZ278" s="134"/>
      <c r="HBA278" s="135"/>
      <c r="HBB278" s="111"/>
      <c r="HBC278" s="178"/>
      <c r="HBD278" s="178"/>
      <c r="HBE278" s="178"/>
      <c r="HBF278" s="178"/>
      <c r="HBG278" s="179"/>
      <c r="HBH278" s="73"/>
      <c r="HBI278" s="73"/>
      <c r="HBJ278" s="180"/>
      <c r="HBK278" s="75"/>
      <c r="HBL278" s="76"/>
      <c r="HBM278" s="180"/>
      <c r="HBN278" s="180"/>
      <c r="HBO278" s="180"/>
      <c r="HBP278" s="75"/>
      <c r="HBQ278" s="76"/>
      <c r="HBR278" s="181"/>
      <c r="HBS278" s="181"/>
      <c r="HBT278" s="182"/>
      <c r="HBU278" s="134"/>
      <c r="HBV278" s="135"/>
      <c r="HBW278" s="111"/>
      <c r="HBX278" s="178"/>
      <c r="HBY278" s="178"/>
      <c r="HBZ278" s="178"/>
      <c r="HCA278" s="178"/>
      <c r="HCB278" s="179"/>
      <c r="HCC278" s="73"/>
      <c r="HCD278" s="73"/>
      <c r="HCE278" s="180"/>
      <c r="HCF278" s="75"/>
      <c r="HCG278" s="76"/>
      <c r="HCH278" s="180"/>
      <c r="HCI278" s="180"/>
      <c r="HCJ278" s="180"/>
      <c r="HCK278" s="75"/>
      <c r="HCL278" s="76"/>
      <c r="HCM278" s="181"/>
      <c r="HCN278" s="181"/>
      <c r="HCO278" s="182"/>
      <c r="HCP278" s="134"/>
      <c r="HCQ278" s="135"/>
      <c r="HCR278" s="111"/>
      <c r="HCS278" s="178"/>
      <c r="HCT278" s="178"/>
      <c r="HCU278" s="178"/>
      <c r="HCV278" s="178"/>
      <c r="HCW278" s="179"/>
      <c r="HCX278" s="73"/>
      <c r="HCY278" s="73"/>
      <c r="HCZ278" s="180"/>
      <c r="HDA278" s="75"/>
      <c r="HDB278" s="76"/>
      <c r="HDC278" s="180"/>
      <c r="HDD278" s="180"/>
      <c r="HDE278" s="180"/>
      <c r="HDF278" s="75"/>
      <c r="HDG278" s="76"/>
      <c r="HDH278" s="181"/>
      <c r="HDI278" s="181"/>
      <c r="HDJ278" s="182"/>
      <c r="HDK278" s="134"/>
      <c r="HDL278" s="135"/>
      <c r="HDM278" s="111"/>
      <c r="HDN278" s="178"/>
      <c r="HDO278" s="178"/>
      <c r="HDP278" s="178"/>
      <c r="HDQ278" s="178"/>
      <c r="HDR278" s="179"/>
      <c r="HDS278" s="73"/>
      <c r="HDT278" s="73"/>
      <c r="HDU278" s="180"/>
      <c r="HDV278" s="75"/>
      <c r="HDW278" s="76"/>
      <c r="HDX278" s="180"/>
      <c r="HDY278" s="180"/>
      <c r="HDZ278" s="180"/>
      <c r="HEA278" s="75"/>
      <c r="HEB278" s="76"/>
      <c r="HEC278" s="181"/>
      <c r="HED278" s="181"/>
      <c r="HEE278" s="182"/>
      <c r="HEF278" s="134"/>
      <c r="HEG278" s="135"/>
      <c r="HEH278" s="111"/>
      <c r="HEI278" s="178"/>
      <c r="HEJ278" s="178"/>
      <c r="HEK278" s="178"/>
      <c r="HEL278" s="178"/>
      <c r="HEM278" s="179"/>
      <c r="HEN278" s="73"/>
      <c r="HEO278" s="73"/>
      <c r="HEP278" s="180"/>
      <c r="HEQ278" s="75"/>
      <c r="HER278" s="76"/>
      <c r="HES278" s="180"/>
      <c r="HET278" s="180"/>
      <c r="HEU278" s="180"/>
      <c r="HEV278" s="75"/>
      <c r="HEW278" s="76"/>
      <c r="HEX278" s="181"/>
      <c r="HEY278" s="181"/>
      <c r="HEZ278" s="182"/>
      <c r="HFA278" s="134"/>
      <c r="HFB278" s="135"/>
      <c r="HFC278" s="111"/>
      <c r="HFD278" s="178"/>
      <c r="HFE278" s="178"/>
      <c r="HFF278" s="178"/>
      <c r="HFG278" s="178"/>
      <c r="HFH278" s="179"/>
      <c r="HFI278" s="73"/>
      <c r="HFJ278" s="73"/>
      <c r="HFK278" s="180"/>
      <c r="HFL278" s="75"/>
      <c r="HFM278" s="76"/>
      <c r="HFN278" s="180"/>
      <c r="HFO278" s="180"/>
      <c r="HFP278" s="180"/>
      <c r="HFQ278" s="75"/>
      <c r="HFR278" s="76"/>
      <c r="HFS278" s="181"/>
      <c r="HFT278" s="181"/>
      <c r="HFU278" s="182"/>
      <c r="HFV278" s="134"/>
      <c r="HFW278" s="135"/>
      <c r="HFX278" s="111"/>
      <c r="HFY278" s="178"/>
      <c r="HFZ278" s="178"/>
      <c r="HGA278" s="178"/>
      <c r="HGB278" s="178"/>
      <c r="HGC278" s="179"/>
      <c r="HGD278" s="73"/>
      <c r="HGE278" s="73"/>
      <c r="HGF278" s="180"/>
      <c r="HGG278" s="75"/>
      <c r="HGH278" s="76"/>
      <c r="HGI278" s="180"/>
      <c r="HGJ278" s="180"/>
      <c r="HGK278" s="180"/>
      <c r="HGL278" s="75"/>
      <c r="HGM278" s="76"/>
      <c r="HGN278" s="181"/>
      <c r="HGO278" s="181"/>
      <c r="HGP278" s="182"/>
      <c r="HGQ278" s="134"/>
      <c r="HGR278" s="135"/>
      <c r="HGS278" s="111"/>
      <c r="HGT278" s="178"/>
      <c r="HGU278" s="178"/>
      <c r="HGV278" s="178"/>
      <c r="HGW278" s="178"/>
      <c r="HGX278" s="179"/>
      <c r="HGY278" s="73"/>
      <c r="HGZ278" s="73"/>
      <c r="HHA278" s="180"/>
      <c r="HHB278" s="75"/>
      <c r="HHC278" s="76"/>
      <c r="HHD278" s="180"/>
      <c r="HHE278" s="180"/>
      <c r="HHF278" s="180"/>
      <c r="HHG278" s="75"/>
      <c r="HHH278" s="76"/>
      <c r="HHI278" s="181"/>
      <c r="HHJ278" s="181"/>
      <c r="HHK278" s="182"/>
      <c r="HHL278" s="134"/>
      <c r="HHM278" s="135"/>
      <c r="HHN278" s="111"/>
      <c r="HHO278" s="178"/>
      <c r="HHP278" s="178"/>
      <c r="HHQ278" s="178"/>
      <c r="HHR278" s="178"/>
      <c r="HHS278" s="179"/>
      <c r="HHT278" s="73"/>
      <c r="HHU278" s="73"/>
      <c r="HHV278" s="180"/>
      <c r="HHW278" s="75"/>
      <c r="HHX278" s="76"/>
      <c r="HHY278" s="180"/>
      <c r="HHZ278" s="180"/>
      <c r="HIA278" s="180"/>
      <c r="HIB278" s="75"/>
      <c r="HIC278" s="76"/>
      <c r="HID278" s="181"/>
      <c r="HIE278" s="181"/>
      <c r="HIF278" s="182"/>
      <c r="HIG278" s="134"/>
      <c r="HIH278" s="135"/>
      <c r="HII278" s="111"/>
      <c r="HIJ278" s="178"/>
      <c r="HIK278" s="178"/>
      <c r="HIL278" s="178"/>
      <c r="HIM278" s="178"/>
      <c r="HIN278" s="179"/>
      <c r="HIO278" s="73"/>
      <c r="HIP278" s="73"/>
      <c r="HIQ278" s="180"/>
      <c r="HIR278" s="75"/>
      <c r="HIS278" s="76"/>
      <c r="HIT278" s="180"/>
      <c r="HIU278" s="180"/>
      <c r="HIV278" s="180"/>
      <c r="HIW278" s="75"/>
      <c r="HIX278" s="76"/>
      <c r="HIY278" s="181"/>
      <c r="HIZ278" s="181"/>
      <c r="HJA278" s="182"/>
      <c r="HJB278" s="134"/>
      <c r="HJC278" s="135"/>
      <c r="HJD278" s="111"/>
      <c r="HJE278" s="178"/>
      <c r="HJF278" s="178"/>
      <c r="HJG278" s="178"/>
      <c r="HJH278" s="178"/>
      <c r="HJI278" s="179"/>
      <c r="HJJ278" s="73"/>
      <c r="HJK278" s="73"/>
      <c r="HJL278" s="180"/>
      <c r="HJM278" s="75"/>
      <c r="HJN278" s="76"/>
      <c r="HJO278" s="180"/>
      <c r="HJP278" s="180"/>
      <c r="HJQ278" s="180"/>
      <c r="HJR278" s="75"/>
      <c r="HJS278" s="76"/>
      <c r="HJT278" s="181"/>
      <c r="HJU278" s="181"/>
      <c r="HJV278" s="182"/>
      <c r="HJW278" s="134"/>
      <c r="HJX278" s="135"/>
      <c r="HJY278" s="111"/>
      <c r="HJZ278" s="178"/>
      <c r="HKA278" s="178"/>
      <c r="HKB278" s="178"/>
      <c r="HKC278" s="178"/>
      <c r="HKD278" s="179"/>
      <c r="HKE278" s="73"/>
      <c r="HKF278" s="73"/>
      <c r="HKG278" s="180"/>
      <c r="HKH278" s="75"/>
      <c r="HKI278" s="76"/>
      <c r="HKJ278" s="180"/>
      <c r="HKK278" s="180"/>
      <c r="HKL278" s="180"/>
      <c r="HKM278" s="75"/>
      <c r="HKN278" s="76"/>
      <c r="HKO278" s="181"/>
      <c r="HKP278" s="181"/>
      <c r="HKQ278" s="182"/>
      <c r="HKR278" s="134"/>
      <c r="HKS278" s="135"/>
      <c r="HKT278" s="111"/>
      <c r="HKU278" s="178"/>
      <c r="HKV278" s="178"/>
      <c r="HKW278" s="178"/>
      <c r="HKX278" s="178"/>
      <c r="HKY278" s="179"/>
      <c r="HKZ278" s="73"/>
      <c r="HLA278" s="73"/>
      <c r="HLB278" s="180"/>
      <c r="HLC278" s="75"/>
      <c r="HLD278" s="76"/>
      <c r="HLE278" s="180"/>
      <c r="HLF278" s="180"/>
      <c r="HLG278" s="180"/>
      <c r="HLH278" s="75"/>
      <c r="HLI278" s="76"/>
      <c r="HLJ278" s="181"/>
      <c r="HLK278" s="181"/>
      <c r="HLL278" s="182"/>
      <c r="HLM278" s="134"/>
      <c r="HLN278" s="135"/>
      <c r="HLO278" s="111"/>
      <c r="HLP278" s="178"/>
      <c r="HLQ278" s="178"/>
      <c r="HLR278" s="178"/>
      <c r="HLS278" s="178"/>
      <c r="HLT278" s="179"/>
      <c r="HLU278" s="73"/>
      <c r="HLV278" s="73"/>
      <c r="HLW278" s="180"/>
      <c r="HLX278" s="75"/>
      <c r="HLY278" s="76"/>
      <c r="HLZ278" s="180"/>
      <c r="HMA278" s="180"/>
      <c r="HMB278" s="180"/>
      <c r="HMC278" s="75"/>
      <c r="HMD278" s="76"/>
      <c r="HME278" s="181"/>
      <c r="HMF278" s="181"/>
      <c r="HMG278" s="182"/>
      <c r="HMH278" s="134"/>
      <c r="HMI278" s="135"/>
      <c r="HMJ278" s="111"/>
      <c r="HMK278" s="178"/>
      <c r="HML278" s="178"/>
      <c r="HMM278" s="178"/>
      <c r="HMN278" s="178"/>
      <c r="HMO278" s="179"/>
      <c r="HMP278" s="73"/>
      <c r="HMQ278" s="73"/>
      <c r="HMR278" s="180"/>
      <c r="HMS278" s="75"/>
      <c r="HMT278" s="76"/>
      <c r="HMU278" s="180"/>
      <c r="HMV278" s="180"/>
      <c r="HMW278" s="180"/>
      <c r="HMX278" s="75"/>
      <c r="HMY278" s="76"/>
      <c r="HMZ278" s="181"/>
      <c r="HNA278" s="181"/>
      <c r="HNB278" s="182"/>
      <c r="HNC278" s="134"/>
      <c r="HND278" s="135"/>
      <c r="HNE278" s="111"/>
      <c r="HNF278" s="178"/>
      <c r="HNG278" s="178"/>
      <c r="HNH278" s="178"/>
      <c r="HNI278" s="178"/>
      <c r="HNJ278" s="179"/>
      <c r="HNK278" s="73"/>
      <c r="HNL278" s="73"/>
      <c r="HNM278" s="180"/>
      <c r="HNN278" s="75"/>
      <c r="HNO278" s="76"/>
      <c r="HNP278" s="180"/>
      <c r="HNQ278" s="180"/>
      <c r="HNR278" s="180"/>
      <c r="HNS278" s="75"/>
      <c r="HNT278" s="76"/>
      <c r="HNU278" s="181"/>
      <c r="HNV278" s="181"/>
      <c r="HNW278" s="182"/>
      <c r="HNX278" s="134"/>
      <c r="HNY278" s="135"/>
      <c r="HNZ278" s="111"/>
      <c r="HOA278" s="178"/>
      <c r="HOB278" s="178"/>
      <c r="HOC278" s="178"/>
      <c r="HOD278" s="178"/>
      <c r="HOE278" s="179"/>
      <c r="HOF278" s="73"/>
      <c r="HOG278" s="73"/>
      <c r="HOH278" s="180"/>
      <c r="HOI278" s="75"/>
      <c r="HOJ278" s="76"/>
      <c r="HOK278" s="180"/>
      <c r="HOL278" s="180"/>
      <c r="HOM278" s="180"/>
      <c r="HON278" s="75"/>
      <c r="HOO278" s="76"/>
      <c r="HOP278" s="181"/>
      <c r="HOQ278" s="181"/>
      <c r="HOR278" s="182"/>
      <c r="HOS278" s="134"/>
      <c r="HOT278" s="135"/>
      <c r="HOU278" s="111"/>
      <c r="HOV278" s="178"/>
      <c r="HOW278" s="178"/>
      <c r="HOX278" s="178"/>
      <c r="HOY278" s="178"/>
      <c r="HOZ278" s="179"/>
      <c r="HPA278" s="73"/>
      <c r="HPB278" s="73"/>
      <c r="HPC278" s="180"/>
      <c r="HPD278" s="75"/>
      <c r="HPE278" s="76"/>
      <c r="HPF278" s="180"/>
      <c r="HPG278" s="180"/>
      <c r="HPH278" s="180"/>
      <c r="HPI278" s="75"/>
      <c r="HPJ278" s="76"/>
      <c r="HPK278" s="181"/>
      <c r="HPL278" s="181"/>
      <c r="HPM278" s="182"/>
      <c r="HPN278" s="134"/>
      <c r="HPO278" s="135"/>
      <c r="HPP278" s="111"/>
      <c r="HPQ278" s="178"/>
      <c r="HPR278" s="178"/>
      <c r="HPS278" s="178"/>
      <c r="HPT278" s="178"/>
      <c r="HPU278" s="179"/>
      <c r="HPV278" s="73"/>
      <c r="HPW278" s="73"/>
      <c r="HPX278" s="180"/>
      <c r="HPY278" s="75"/>
      <c r="HPZ278" s="76"/>
      <c r="HQA278" s="180"/>
      <c r="HQB278" s="180"/>
      <c r="HQC278" s="180"/>
      <c r="HQD278" s="75"/>
      <c r="HQE278" s="76"/>
      <c r="HQF278" s="181"/>
      <c r="HQG278" s="181"/>
      <c r="HQH278" s="182"/>
      <c r="HQI278" s="134"/>
      <c r="HQJ278" s="135"/>
      <c r="HQK278" s="111"/>
      <c r="HQL278" s="178"/>
      <c r="HQM278" s="178"/>
      <c r="HQN278" s="178"/>
      <c r="HQO278" s="178"/>
      <c r="HQP278" s="179"/>
      <c r="HQQ278" s="73"/>
      <c r="HQR278" s="73"/>
      <c r="HQS278" s="180"/>
      <c r="HQT278" s="75"/>
      <c r="HQU278" s="76"/>
      <c r="HQV278" s="180"/>
      <c r="HQW278" s="180"/>
      <c r="HQX278" s="180"/>
      <c r="HQY278" s="75"/>
      <c r="HQZ278" s="76"/>
      <c r="HRA278" s="181"/>
      <c r="HRB278" s="181"/>
      <c r="HRC278" s="182"/>
      <c r="HRD278" s="134"/>
      <c r="HRE278" s="135"/>
      <c r="HRF278" s="111"/>
      <c r="HRG278" s="178"/>
      <c r="HRH278" s="178"/>
      <c r="HRI278" s="178"/>
      <c r="HRJ278" s="178"/>
      <c r="HRK278" s="179"/>
      <c r="HRL278" s="73"/>
      <c r="HRM278" s="73"/>
      <c r="HRN278" s="180"/>
      <c r="HRO278" s="75"/>
      <c r="HRP278" s="76"/>
      <c r="HRQ278" s="180"/>
      <c r="HRR278" s="180"/>
      <c r="HRS278" s="180"/>
      <c r="HRT278" s="75"/>
      <c r="HRU278" s="76"/>
      <c r="HRV278" s="181"/>
      <c r="HRW278" s="181"/>
      <c r="HRX278" s="182"/>
      <c r="HRY278" s="134"/>
      <c r="HRZ278" s="135"/>
      <c r="HSA278" s="111"/>
      <c r="HSB278" s="178"/>
      <c r="HSC278" s="178"/>
      <c r="HSD278" s="178"/>
      <c r="HSE278" s="178"/>
      <c r="HSF278" s="179"/>
      <c r="HSG278" s="73"/>
      <c r="HSH278" s="73"/>
      <c r="HSI278" s="180"/>
      <c r="HSJ278" s="75"/>
      <c r="HSK278" s="76"/>
      <c r="HSL278" s="180"/>
      <c r="HSM278" s="180"/>
      <c r="HSN278" s="180"/>
      <c r="HSO278" s="75"/>
      <c r="HSP278" s="76"/>
      <c r="HSQ278" s="181"/>
      <c r="HSR278" s="181"/>
      <c r="HSS278" s="182"/>
      <c r="HST278" s="134"/>
      <c r="HSU278" s="135"/>
      <c r="HSV278" s="111"/>
      <c r="HSW278" s="178"/>
      <c r="HSX278" s="178"/>
      <c r="HSY278" s="178"/>
      <c r="HSZ278" s="178"/>
      <c r="HTA278" s="179"/>
      <c r="HTB278" s="73"/>
      <c r="HTC278" s="73"/>
      <c r="HTD278" s="180"/>
      <c r="HTE278" s="75"/>
      <c r="HTF278" s="76"/>
      <c r="HTG278" s="180"/>
      <c r="HTH278" s="180"/>
      <c r="HTI278" s="180"/>
      <c r="HTJ278" s="75"/>
      <c r="HTK278" s="76"/>
      <c r="HTL278" s="181"/>
      <c r="HTM278" s="181"/>
      <c r="HTN278" s="182"/>
      <c r="HTO278" s="134"/>
      <c r="HTP278" s="135"/>
      <c r="HTQ278" s="111"/>
      <c r="HTR278" s="178"/>
      <c r="HTS278" s="178"/>
      <c r="HTT278" s="178"/>
      <c r="HTU278" s="178"/>
      <c r="HTV278" s="179"/>
      <c r="HTW278" s="73"/>
      <c r="HTX278" s="73"/>
      <c r="HTY278" s="180"/>
      <c r="HTZ278" s="75"/>
      <c r="HUA278" s="76"/>
      <c r="HUB278" s="180"/>
      <c r="HUC278" s="180"/>
      <c r="HUD278" s="180"/>
      <c r="HUE278" s="75"/>
      <c r="HUF278" s="76"/>
      <c r="HUG278" s="181"/>
      <c r="HUH278" s="181"/>
      <c r="HUI278" s="182"/>
      <c r="HUJ278" s="134"/>
      <c r="HUK278" s="135"/>
      <c r="HUL278" s="111"/>
      <c r="HUM278" s="178"/>
      <c r="HUN278" s="178"/>
      <c r="HUO278" s="178"/>
      <c r="HUP278" s="178"/>
      <c r="HUQ278" s="179"/>
      <c r="HUR278" s="73"/>
      <c r="HUS278" s="73"/>
      <c r="HUT278" s="180"/>
      <c r="HUU278" s="75"/>
      <c r="HUV278" s="76"/>
      <c r="HUW278" s="180"/>
      <c r="HUX278" s="180"/>
      <c r="HUY278" s="180"/>
      <c r="HUZ278" s="75"/>
      <c r="HVA278" s="76"/>
      <c r="HVB278" s="181"/>
      <c r="HVC278" s="181"/>
      <c r="HVD278" s="182"/>
      <c r="HVE278" s="134"/>
      <c r="HVF278" s="135"/>
      <c r="HVG278" s="111"/>
      <c r="HVH278" s="178"/>
      <c r="HVI278" s="178"/>
      <c r="HVJ278" s="178"/>
      <c r="HVK278" s="178"/>
      <c r="HVL278" s="179"/>
      <c r="HVM278" s="73"/>
      <c r="HVN278" s="73"/>
      <c r="HVO278" s="180"/>
      <c r="HVP278" s="75"/>
      <c r="HVQ278" s="76"/>
      <c r="HVR278" s="180"/>
      <c r="HVS278" s="180"/>
      <c r="HVT278" s="180"/>
      <c r="HVU278" s="75"/>
      <c r="HVV278" s="76"/>
      <c r="HVW278" s="181"/>
      <c r="HVX278" s="181"/>
      <c r="HVY278" s="182"/>
      <c r="HVZ278" s="134"/>
      <c r="HWA278" s="135"/>
      <c r="HWB278" s="111"/>
      <c r="HWC278" s="178"/>
      <c r="HWD278" s="178"/>
      <c r="HWE278" s="178"/>
      <c r="HWF278" s="178"/>
      <c r="HWG278" s="179"/>
      <c r="HWH278" s="73"/>
      <c r="HWI278" s="73"/>
      <c r="HWJ278" s="180"/>
      <c r="HWK278" s="75"/>
      <c r="HWL278" s="76"/>
      <c r="HWM278" s="180"/>
      <c r="HWN278" s="180"/>
      <c r="HWO278" s="180"/>
      <c r="HWP278" s="75"/>
      <c r="HWQ278" s="76"/>
      <c r="HWR278" s="181"/>
      <c r="HWS278" s="181"/>
      <c r="HWT278" s="182"/>
      <c r="HWU278" s="134"/>
      <c r="HWV278" s="135"/>
      <c r="HWW278" s="111"/>
      <c r="HWX278" s="178"/>
      <c r="HWY278" s="178"/>
      <c r="HWZ278" s="178"/>
      <c r="HXA278" s="178"/>
      <c r="HXB278" s="179"/>
      <c r="HXC278" s="73"/>
      <c r="HXD278" s="73"/>
      <c r="HXE278" s="180"/>
      <c r="HXF278" s="75"/>
      <c r="HXG278" s="76"/>
      <c r="HXH278" s="180"/>
      <c r="HXI278" s="180"/>
      <c r="HXJ278" s="180"/>
      <c r="HXK278" s="75"/>
      <c r="HXL278" s="76"/>
      <c r="HXM278" s="181"/>
      <c r="HXN278" s="181"/>
      <c r="HXO278" s="182"/>
      <c r="HXP278" s="134"/>
      <c r="HXQ278" s="135"/>
      <c r="HXR278" s="111"/>
      <c r="HXS278" s="178"/>
      <c r="HXT278" s="178"/>
      <c r="HXU278" s="178"/>
      <c r="HXV278" s="178"/>
      <c r="HXW278" s="179"/>
      <c r="HXX278" s="73"/>
      <c r="HXY278" s="73"/>
      <c r="HXZ278" s="180"/>
      <c r="HYA278" s="75"/>
      <c r="HYB278" s="76"/>
      <c r="HYC278" s="180"/>
      <c r="HYD278" s="180"/>
      <c r="HYE278" s="180"/>
      <c r="HYF278" s="75"/>
      <c r="HYG278" s="76"/>
      <c r="HYH278" s="181"/>
      <c r="HYI278" s="181"/>
      <c r="HYJ278" s="182"/>
      <c r="HYK278" s="134"/>
      <c r="HYL278" s="135"/>
      <c r="HYM278" s="111"/>
      <c r="HYN278" s="178"/>
      <c r="HYO278" s="178"/>
      <c r="HYP278" s="178"/>
      <c r="HYQ278" s="178"/>
      <c r="HYR278" s="179"/>
      <c r="HYS278" s="73"/>
      <c r="HYT278" s="73"/>
      <c r="HYU278" s="180"/>
      <c r="HYV278" s="75"/>
      <c r="HYW278" s="76"/>
      <c r="HYX278" s="180"/>
      <c r="HYY278" s="180"/>
      <c r="HYZ278" s="180"/>
      <c r="HZA278" s="75"/>
      <c r="HZB278" s="76"/>
      <c r="HZC278" s="181"/>
      <c r="HZD278" s="181"/>
      <c r="HZE278" s="182"/>
      <c r="HZF278" s="134"/>
      <c r="HZG278" s="135"/>
      <c r="HZH278" s="111"/>
      <c r="HZI278" s="178"/>
      <c r="HZJ278" s="178"/>
      <c r="HZK278" s="178"/>
      <c r="HZL278" s="178"/>
      <c r="HZM278" s="179"/>
      <c r="HZN278" s="73"/>
      <c r="HZO278" s="73"/>
      <c r="HZP278" s="180"/>
      <c r="HZQ278" s="75"/>
      <c r="HZR278" s="76"/>
      <c r="HZS278" s="180"/>
      <c r="HZT278" s="180"/>
      <c r="HZU278" s="180"/>
      <c r="HZV278" s="75"/>
      <c r="HZW278" s="76"/>
      <c r="HZX278" s="181"/>
      <c r="HZY278" s="181"/>
      <c r="HZZ278" s="182"/>
      <c r="IAA278" s="134"/>
      <c r="IAB278" s="135"/>
      <c r="IAC278" s="111"/>
      <c r="IAD278" s="178"/>
      <c r="IAE278" s="178"/>
      <c r="IAF278" s="178"/>
      <c r="IAG278" s="178"/>
      <c r="IAH278" s="179"/>
      <c r="IAI278" s="73"/>
      <c r="IAJ278" s="73"/>
      <c r="IAK278" s="180"/>
      <c r="IAL278" s="75"/>
      <c r="IAM278" s="76"/>
      <c r="IAN278" s="180"/>
      <c r="IAO278" s="180"/>
      <c r="IAP278" s="180"/>
      <c r="IAQ278" s="75"/>
      <c r="IAR278" s="76"/>
      <c r="IAS278" s="181"/>
      <c r="IAT278" s="181"/>
      <c r="IAU278" s="182"/>
      <c r="IAV278" s="134"/>
      <c r="IAW278" s="135"/>
      <c r="IAX278" s="111"/>
      <c r="IAY278" s="178"/>
      <c r="IAZ278" s="178"/>
      <c r="IBA278" s="178"/>
      <c r="IBB278" s="178"/>
      <c r="IBC278" s="179"/>
      <c r="IBD278" s="73"/>
      <c r="IBE278" s="73"/>
      <c r="IBF278" s="180"/>
      <c r="IBG278" s="75"/>
      <c r="IBH278" s="76"/>
      <c r="IBI278" s="180"/>
      <c r="IBJ278" s="180"/>
      <c r="IBK278" s="180"/>
      <c r="IBL278" s="75"/>
      <c r="IBM278" s="76"/>
      <c r="IBN278" s="181"/>
      <c r="IBO278" s="181"/>
      <c r="IBP278" s="182"/>
      <c r="IBQ278" s="134"/>
      <c r="IBR278" s="135"/>
      <c r="IBS278" s="111"/>
      <c r="IBT278" s="178"/>
      <c r="IBU278" s="178"/>
      <c r="IBV278" s="178"/>
      <c r="IBW278" s="178"/>
      <c r="IBX278" s="179"/>
      <c r="IBY278" s="73"/>
      <c r="IBZ278" s="73"/>
      <c r="ICA278" s="180"/>
      <c r="ICB278" s="75"/>
      <c r="ICC278" s="76"/>
      <c r="ICD278" s="180"/>
      <c r="ICE278" s="180"/>
      <c r="ICF278" s="180"/>
      <c r="ICG278" s="75"/>
      <c r="ICH278" s="76"/>
      <c r="ICI278" s="181"/>
      <c r="ICJ278" s="181"/>
      <c r="ICK278" s="182"/>
      <c r="ICL278" s="134"/>
      <c r="ICM278" s="135"/>
      <c r="ICN278" s="111"/>
      <c r="ICO278" s="178"/>
      <c r="ICP278" s="178"/>
      <c r="ICQ278" s="178"/>
      <c r="ICR278" s="178"/>
      <c r="ICS278" s="179"/>
      <c r="ICT278" s="73"/>
      <c r="ICU278" s="73"/>
      <c r="ICV278" s="180"/>
      <c r="ICW278" s="75"/>
      <c r="ICX278" s="76"/>
      <c r="ICY278" s="180"/>
      <c r="ICZ278" s="180"/>
      <c r="IDA278" s="180"/>
      <c r="IDB278" s="75"/>
      <c r="IDC278" s="76"/>
      <c r="IDD278" s="181"/>
      <c r="IDE278" s="181"/>
      <c r="IDF278" s="182"/>
      <c r="IDG278" s="134"/>
      <c r="IDH278" s="135"/>
      <c r="IDI278" s="111"/>
      <c r="IDJ278" s="178"/>
      <c r="IDK278" s="178"/>
      <c r="IDL278" s="178"/>
      <c r="IDM278" s="178"/>
      <c r="IDN278" s="179"/>
      <c r="IDO278" s="73"/>
      <c r="IDP278" s="73"/>
      <c r="IDQ278" s="180"/>
      <c r="IDR278" s="75"/>
      <c r="IDS278" s="76"/>
      <c r="IDT278" s="180"/>
      <c r="IDU278" s="180"/>
      <c r="IDV278" s="180"/>
      <c r="IDW278" s="75"/>
      <c r="IDX278" s="76"/>
      <c r="IDY278" s="181"/>
      <c r="IDZ278" s="181"/>
      <c r="IEA278" s="182"/>
      <c r="IEB278" s="134"/>
      <c r="IEC278" s="135"/>
      <c r="IED278" s="111"/>
      <c r="IEE278" s="178"/>
      <c r="IEF278" s="178"/>
      <c r="IEG278" s="178"/>
      <c r="IEH278" s="178"/>
      <c r="IEI278" s="179"/>
      <c r="IEJ278" s="73"/>
      <c r="IEK278" s="73"/>
      <c r="IEL278" s="180"/>
      <c r="IEM278" s="75"/>
      <c r="IEN278" s="76"/>
      <c r="IEO278" s="180"/>
      <c r="IEP278" s="180"/>
      <c r="IEQ278" s="180"/>
      <c r="IER278" s="75"/>
      <c r="IES278" s="76"/>
      <c r="IET278" s="181"/>
      <c r="IEU278" s="181"/>
      <c r="IEV278" s="182"/>
      <c r="IEW278" s="134"/>
      <c r="IEX278" s="135"/>
      <c r="IEY278" s="111"/>
      <c r="IEZ278" s="178"/>
      <c r="IFA278" s="178"/>
      <c r="IFB278" s="178"/>
      <c r="IFC278" s="178"/>
      <c r="IFD278" s="179"/>
      <c r="IFE278" s="73"/>
      <c r="IFF278" s="73"/>
      <c r="IFG278" s="180"/>
      <c r="IFH278" s="75"/>
      <c r="IFI278" s="76"/>
      <c r="IFJ278" s="180"/>
      <c r="IFK278" s="180"/>
      <c r="IFL278" s="180"/>
      <c r="IFM278" s="75"/>
      <c r="IFN278" s="76"/>
      <c r="IFO278" s="181"/>
      <c r="IFP278" s="181"/>
      <c r="IFQ278" s="182"/>
      <c r="IFR278" s="134"/>
      <c r="IFS278" s="135"/>
      <c r="IFT278" s="111"/>
      <c r="IFU278" s="178"/>
      <c r="IFV278" s="178"/>
      <c r="IFW278" s="178"/>
      <c r="IFX278" s="178"/>
      <c r="IFY278" s="179"/>
      <c r="IFZ278" s="73"/>
      <c r="IGA278" s="73"/>
      <c r="IGB278" s="180"/>
      <c r="IGC278" s="75"/>
      <c r="IGD278" s="76"/>
      <c r="IGE278" s="180"/>
      <c r="IGF278" s="180"/>
      <c r="IGG278" s="180"/>
      <c r="IGH278" s="75"/>
      <c r="IGI278" s="76"/>
      <c r="IGJ278" s="181"/>
      <c r="IGK278" s="181"/>
      <c r="IGL278" s="182"/>
      <c r="IGM278" s="134"/>
      <c r="IGN278" s="135"/>
      <c r="IGO278" s="111"/>
      <c r="IGP278" s="178"/>
      <c r="IGQ278" s="178"/>
      <c r="IGR278" s="178"/>
      <c r="IGS278" s="178"/>
      <c r="IGT278" s="179"/>
      <c r="IGU278" s="73"/>
      <c r="IGV278" s="73"/>
      <c r="IGW278" s="180"/>
      <c r="IGX278" s="75"/>
      <c r="IGY278" s="76"/>
      <c r="IGZ278" s="180"/>
      <c r="IHA278" s="180"/>
      <c r="IHB278" s="180"/>
      <c r="IHC278" s="75"/>
      <c r="IHD278" s="76"/>
      <c r="IHE278" s="181"/>
      <c r="IHF278" s="181"/>
      <c r="IHG278" s="182"/>
      <c r="IHH278" s="134"/>
      <c r="IHI278" s="135"/>
      <c r="IHJ278" s="111"/>
      <c r="IHK278" s="178"/>
      <c r="IHL278" s="178"/>
      <c r="IHM278" s="178"/>
      <c r="IHN278" s="178"/>
      <c r="IHO278" s="179"/>
      <c r="IHP278" s="73"/>
      <c r="IHQ278" s="73"/>
      <c r="IHR278" s="180"/>
      <c r="IHS278" s="75"/>
      <c r="IHT278" s="76"/>
      <c r="IHU278" s="180"/>
      <c r="IHV278" s="180"/>
      <c r="IHW278" s="180"/>
      <c r="IHX278" s="75"/>
      <c r="IHY278" s="76"/>
      <c r="IHZ278" s="181"/>
      <c r="IIA278" s="181"/>
      <c r="IIB278" s="182"/>
      <c r="IIC278" s="134"/>
      <c r="IID278" s="135"/>
      <c r="IIE278" s="111"/>
      <c r="IIF278" s="178"/>
      <c r="IIG278" s="178"/>
      <c r="IIH278" s="178"/>
      <c r="III278" s="178"/>
      <c r="IIJ278" s="179"/>
      <c r="IIK278" s="73"/>
      <c r="IIL278" s="73"/>
      <c r="IIM278" s="180"/>
      <c r="IIN278" s="75"/>
      <c r="IIO278" s="76"/>
      <c r="IIP278" s="180"/>
      <c r="IIQ278" s="180"/>
      <c r="IIR278" s="180"/>
      <c r="IIS278" s="75"/>
      <c r="IIT278" s="76"/>
      <c r="IIU278" s="181"/>
      <c r="IIV278" s="181"/>
      <c r="IIW278" s="182"/>
      <c r="IIX278" s="134"/>
      <c r="IIY278" s="135"/>
      <c r="IIZ278" s="111"/>
      <c r="IJA278" s="178"/>
      <c r="IJB278" s="178"/>
      <c r="IJC278" s="178"/>
      <c r="IJD278" s="178"/>
      <c r="IJE278" s="179"/>
      <c r="IJF278" s="73"/>
      <c r="IJG278" s="73"/>
      <c r="IJH278" s="180"/>
      <c r="IJI278" s="75"/>
      <c r="IJJ278" s="76"/>
      <c r="IJK278" s="180"/>
      <c r="IJL278" s="180"/>
      <c r="IJM278" s="180"/>
      <c r="IJN278" s="75"/>
      <c r="IJO278" s="76"/>
      <c r="IJP278" s="181"/>
      <c r="IJQ278" s="181"/>
      <c r="IJR278" s="182"/>
      <c r="IJS278" s="134"/>
      <c r="IJT278" s="135"/>
      <c r="IJU278" s="111"/>
      <c r="IJV278" s="178"/>
      <c r="IJW278" s="178"/>
      <c r="IJX278" s="178"/>
      <c r="IJY278" s="178"/>
      <c r="IJZ278" s="179"/>
      <c r="IKA278" s="73"/>
      <c r="IKB278" s="73"/>
      <c r="IKC278" s="180"/>
      <c r="IKD278" s="75"/>
      <c r="IKE278" s="76"/>
      <c r="IKF278" s="180"/>
      <c r="IKG278" s="180"/>
      <c r="IKH278" s="180"/>
      <c r="IKI278" s="75"/>
      <c r="IKJ278" s="76"/>
      <c r="IKK278" s="181"/>
      <c r="IKL278" s="181"/>
      <c r="IKM278" s="182"/>
      <c r="IKN278" s="134"/>
      <c r="IKO278" s="135"/>
      <c r="IKP278" s="111"/>
      <c r="IKQ278" s="178"/>
      <c r="IKR278" s="178"/>
      <c r="IKS278" s="178"/>
      <c r="IKT278" s="178"/>
      <c r="IKU278" s="179"/>
      <c r="IKV278" s="73"/>
      <c r="IKW278" s="73"/>
      <c r="IKX278" s="180"/>
      <c r="IKY278" s="75"/>
      <c r="IKZ278" s="76"/>
      <c r="ILA278" s="180"/>
      <c r="ILB278" s="180"/>
      <c r="ILC278" s="180"/>
      <c r="ILD278" s="75"/>
      <c r="ILE278" s="76"/>
      <c r="ILF278" s="181"/>
      <c r="ILG278" s="181"/>
      <c r="ILH278" s="182"/>
      <c r="ILI278" s="134"/>
      <c r="ILJ278" s="135"/>
      <c r="ILK278" s="111"/>
      <c r="ILL278" s="178"/>
      <c r="ILM278" s="178"/>
      <c r="ILN278" s="178"/>
      <c r="ILO278" s="178"/>
      <c r="ILP278" s="179"/>
      <c r="ILQ278" s="73"/>
      <c r="ILR278" s="73"/>
      <c r="ILS278" s="180"/>
      <c r="ILT278" s="75"/>
      <c r="ILU278" s="76"/>
      <c r="ILV278" s="180"/>
      <c r="ILW278" s="180"/>
      <c r="ILX278" s="180"/>
      <c r="ILY278" s="75"/>
      <c r="ILZ278" s="76"/>
      <c r="IMA278" s="181"/>
      <c r="IMB278" s="181"/>
      <c r="IMC278" s="182"/>
      <c r="IMD278" s="134"/>
      <c r="IME278" s="135"/>
      <c r="IMF278" s="111"/>
      <c r="IMG278" s="178"/>
      <c r="IMH278" s="178"/>
      <c r="IMI278" s="178"/>
      <c r="IMJ278" s="178"/>
      <c r="IMK278" s="179"/>
      <c r="IML278" s="73"/>
      <c r="IMM278" s="73"/>
      <c r="IMN278" s="180"/>
      <c r="IMO278" s="75"/>
      <c r="IMP278" s="76"/>
      <c r="IMQ278" s="180"/>
      <c r="IMR278" s="180"/>
      <c r="IMS278" s="180"/>
      <c r="IMT278" s="75"/>
      <c r="IMU278" s="76"/>
      <c r="IMV278" s="181"/>
      <c r="IMW278" s="181"/>
      <c r="IMX278" s="182"/>
      <c r="IMY278" s="134"/>
      <c r="IMZ278" s="135"/>
      <c r="INA278" s="111"/>
      <c r="INB278" s="178"/>
      <c r="INC278" s="178"/>
      <c r="IND278" s="178"/>
      <c r="INE278" s="178"/>
      <c r="INF278" s="179"/>
      <c r="ING278" s="73"/>
      <c r="INH278" s="73"/>
      <c r="INI278" s="180"/>
      <c r="INJ278" s="75"/>
      <c r="INK278" s="76"/>
      <c r="INL278" s="180"/>
      <c r="INM278" s="180"/>
      <c r="INN278" s="180"/>
      <c r="INO278" s="75"/>
      <c r="INP278" s="76"/>
      <c r="INQ278" s="181"/>
      <c r="INR278" s="181"/>
      <c r="INS278" s="182"/>
      <c r="INT278" s="134"/>
      <c r="INU278" s="135"/>
      <c r="INV278" s="111"/>
      <c r="INW278" s="178"/>
      <c r="INX278" s="178"/>
      <c r="INY278" s="178"/>
      <c r="INZ278" s="178"/>
      <c r="IOA278" s="179"/>
      <c r="IOB278" s="73"/>
      <c r="IOC278" s="73"/>
      <c r="IOD278" s="180"/>
      <c r="IOE278" s="75"/>
      <c r="IOF278" s="76"/>
      <c r="IOG278" s="180"/>
      <c r="IOH278" s="180"/>
      <c r="IOI278" s="180"/>
      <c r="IOJ278" s="75"/>
      <c r="IOK278" s="76"/>
      <c r="IOL278" s="181"/>
      <c r="IOM278" s="181"/>
      <c r="ION278" s="182"/>
      <c r="IOO278" s="134"/>
      <c r="IOP278" s="135"/>
      <c r="IOQ278" s="111"/>
      <c r="IOR278" s="178"/>
      <c r="IOS278" s="178"/>
      <c r="IOT278" s="178"/>
      <c r="IOU278" s="178"/>
      <c r="IOV278" s="179"/>
      <c r="IOW278" s="73"/>
      <c r="IOX278" s="73"/>
      <c r="IOY278" s="180"/>
      <c r="IOZ278" s="75"/>
      <c r="IPA278" s="76"/>
      <c r="IPB278" s="180"/>
      <c r="IPC278" s="180"/>
      <c r="IPD278" s="180"/>
      <c r="IPE278" s="75"/>
      <c r="IPF278" s="76"/>
      <c r="IPG278" s="181"/>
      <c r="IPH278" s="181"/>
      <c r="IPI278" s="182"/>
      <c r="IPJ278" s="134"/>
      <c r="IPK278" s="135"/>
      <c r="IPL278" s="111"/>
      <c r="IPM278" s="178"/>
      <c r="IPN278" s="178"/>
      <c r="IPO278" s="178"/>
      <c r="IPP278" s="178"/>
      <c r="IPQ278" s="179"/>
      <c r="IPR278" s="73"/>
      <c r="IPS278" s="73"/>
      <c r="IPT278" s="180"/>
      <c r="IPU278" s="75"/>
      <c r="IPV278" s="76"/>
      <c r="IPW278" s="180"/>
      <c r="IPX278" s="180"/>
      <c r="IPY278" s="180"/>
      <c r="IPZ278" s="75"/>
      <c r="IQA278" s="76"/>
      <c r="IQB278" s="181"/>
      <c r="IQC278" s="181"/>
      <c r="IQD278" s="182"/>
      <c r="IQE278" s="134"/>
      <c r="IQF278" s="135"/>
      <c r="IQG278" s="111"/>
      <c r="IQH278" s="178"/>
      <c r="IQI278" s="178"/>
      <c r="IQJ278" s="178"/>
      <c r="IQK278" s="178"/>
      <c r="IQL278" s="179"/>
      <c r="IQM278" s="73"/>
      <c r="IQN278" s="73"/>
      <c r="IQO278" s="180"/>
      <c r="IQP278" s="75"/>
      <c r="IQQ278" s="76"/>
      <c r="IQR278" s="180"/>
      <c r="IQS278" s="180"/>
      <c r="IQT278" s="180"/>
      <c r="IQU278" s="75"/>
      <c r="IQV278" s="76"/>
      <c r="IQW278" s="181"/>
      <c r="IQX278" s="181"/>
      <c r="IQY278" s="182"/>
      <c r="IQZ278" s="134"/>
      <c r="IRA278" s="135"/>
      <c r="IRB278" s="111"/>
      <c r="IRC278" s="178"/>
      <c r="IRD278" s="178"/>
      <c r="IRE278" s="178"/>
      <c r="IRF278" s="178"/>
      <c r="IRG278" s="179"/>
      <c r="IRH278" s="73"/>
      <c r="IRI278" s="73"/>
      <c r="IRJ278" s="180"/>
      <c r="IRK278" s="75"/>
      <c r="IRL278" s="76"/>
      <c r="IRM278" s="180"/>
      <c r="IRN278" s="180"/>
      <c r="IRO278" s="180"/>
      <c r="IRP278" s="75"/>
      <c r="IRQ278" s="76"/>
      <c r="IRR278" s="181"/>
      <c r="IRS278" s="181"/>
      <c r="IRT278" s="182"/>
      <c r="IRU278" s="134"/>
      <c r="IRV278" s="135"/>
      <c r="IRW278" s="111"/>
      <c r="IRX278" s="178"/>
      <c r="IRY278" s="178"/>
      <c r="IRZ278" s="178"/>
      <c r="ISA278" s="178"/>
      <c r="ISB278" s="179"/>
      <c r="ISC278" s="73"/>
      <c r="ISD278" s="73"/>
      <c r="ISE278" s="180"/>
      <c r="ISF278" s="75"/>
      <c r="ISG278" s="76"/>
      <c r="ISH278" s="180"/>
      <c r="ISI278" s="180"/>
      <c r="ISJ278" s="180"/>
      <c r="ISK278" s="75"/>
      <c r="ISL278" s="76"/>
      <c r="ISM278" s="181"/>
      <c r="ISN278" s="181"/>
      <c r="ISO278" s="182"/>
      <c r="ISP278" s="134"/>
      <c r="ISQ278" s="135"/>
      <c r="ISR278" s="111"/>
      <c r="ISS278" s="178"/>
      <c r="IST278" s="178"/>
      <c r="ISU278" s="178"/>
      <c r="ISV278" s="178"/>
      <c r="ISW278" s="179"/>
      <c r="ISX278" s="73"/>
      <c r="ISY278" s="73"/>
      <c r="ISZ278" s="180"/>
      <c r="ITA278" s="75"/>
      <c r="ITB278" s="76"/>
      <c r="ITC278" s="180"/>
      <c r="ITD278" s="180"/>
      <c r="ITE278" s="180"/>
      <c r="ITF278" s="75"/>
      <c r="ITG278" s="76"/>
      <c r="ITH278" s="181"/>
      <c r="ITI278" s="181"/>
      <c r="ITJ278" s="182"/>
      <c r="ITK278" s="134"/>
      <c r="ITL278" s="135"/>
      <c r="ITM278" s="111"/>
      <c r="ITN278" s="178"/>
      <c r="ITO278" s="178"/>
      <c r="ITP278" s="178"/>
      <c r="ITQ278" s="178"/>
      <c r="ITR278" s="179"/>
      <c r="ITS278" s="73"/>
      <c r="ITT278" s="73"/>
      <c r="ITU278" s="180"/>
      <c r="ITV278" s="75"/>
      <c r="ITW278" s="76"/>
      <c r="ITX278" s="180"/>
      <c r="ITY278" s="180"/>
      <c r="ITZ278" s="180"/>
      <c r="IUA278" s="75"/>
      <c r="IUB278" s="76"/>
      <c r="IUC278" s="181"/>
      <c r="IUD278" s="181"/>
      <c r="IUE278" s="182"/>
      <c r="IUF278" s="134"/>
      <c r="IUG278" s="135"/>
      <c r="IUH278" s="111"/>
      <c r="IUI278" s="178"/>
      <c r="IUJ278" s="178"/>
      <c r="IUK278" s="178"/>
      <c r="IUL278" s="178"/>
      <c r="IUM278" s="179"/>
      <c r="IUN278" s="73"/>
      <c r="IUO278" s="73"/>
      <c r="IUP278" s="180"/>
      <c r="IUQ278" s="75"/>
      <c r="IUR278" s="76"/>
      <c r="IUS278" s="180"/>
      <c r="IUT278" s="180"/>
      <c r="IUU278" s="180"/>
      <c r="IUV278" s="75"/>
      <c r="IUW278" s="76"/>
      <c r="IUX278" s="181"/>
      <c r="IUY278" s="181"/>
      <c r="IUZ278" s="182"/>
      <c r="IVA278" s="134"/>
      <c r="IVB278" s="135"/>
      <c r="IVC278" s="111"/>
      <c r="IVD278" s="178"/>
      <c r="IVE278" s="178"/>
      <c r="IVF278" s="178"/>
      <c r="IVG278" s="178"/>
      <c r="IVH278" s="179"/>
      <c r="IVI278" s="73"/>
      <c r="IVJ278" s="73"/>
      <c r="IVK278" s="180"/>
      <c r="IVL278" s="75"/>
      <c r="IVM278" s="76"/>
      <c r="IVN278" s="180"/>
      <c r="IVO278" s="180"/>
      <c r="IVP278" s="180"/>
      <c r="IVQ278" s="75"/>
      <c r="IVR278" s="76"/>
      <c r="IVS278" s="181"/>
      <c r="IVT278" s="181"/>
      <c r="IVU278" s="182"/>
      <c r="IVV278" s="134"/>
      <c r="IVW278" s="135"/>
      <c r="IVX278" s="111"/>
      <c r="IVY278" s="178"/>
      <c r="IVZ278" s="178"/>
      <c r="IWA278" s="178"/>
      <c r="IWB278" s="178"/>
      <c r="IWC278" s="179"/>
      <c r="IWD278" s="73"/>
      <c r="IWE278" s="73"/>
      <c r="IWF278" s="180"/>
      <c r="IWG278" s="75"/>
      <c r="IWH278" s="76"/>
      <c r="IWI278" s="180"/>
      <c r="IWJ278" s="180"/>
      <c r="IWK278" s="180"/>
      <c r="IWL278" s="75"/>
      <c r="IWM278" s="76"/>
      <c r="IWN278" s="181"/>
      <c r="IWO278" s="181"/>
      <c r="IWP278" s="182"/>
      <c r="IWQ278" s="134"/>
      <c r="IWR278" s="135"/>
      <c r="IWS278" s="111"/>
      <c r="IWT278" s="178"/>
      <c r="IWU278" s="178"/>
      <c r="IWV278" s="178"/>
      <c r="IWW278" s="178"/>
      <c r="IWX278" s="179"/>
      <c r="IWY278" s="73"/>
      <c r="IWZ278" s="73"/>
      <c r="IXA278" s="180"/>
      <c r="IXB278" s="75"/>
      <c r="IXC278" s="76"/>
      <c r="IXD278" s="180"/>
      <c r="IXE278" s="180"/>
      <c r="IXF278" s="180"/>
      <c r="IXG278" s="75"/>
      <c r="IXH278" s="76"/>
      <c r="IXI278" s="181"/>
      <c r="IXJ278" s="181"/>
      <c r="IXK278" s="182"/>
      <c r="IXL278" s="134"/>
      <c r="IXM278" s="135"/>
      <c r="IXN278" s="111"/>
      <c r="IXO278" s="178"/>
      <c r="IXP278" s="178"/>
      <c r="IXQ278" s="178"/>
      <c r="IXR278" s="178"/>
      <c r="IXS278" s="179"/>
      <c r="IXT278" s="73"/>
      <c r="IXU278" s="73"/>
      <c r="IXV278" s="180"/>
      <c r="IXW278" s="75"/>
      <c r="IXX278" s="76"/>
      <c r="IXY278" s="180"/>
      <c r="IXZ278" s="180"/>
      <c r="IYA278" s="180"/>
      <c r="IYB278" s="75"/>
      <c r="IYC278" s="76"/>
      <c r="IYD278" s="181"/>
      <c r="IYE278" s="181"/>
      <c r="IYF278" s="182"/>
      <c r="IYG278" s="134"/>
      <c r="IYH278" s="135"/>
      <c r="IYI278" s="111"/>
      <c r="IYJ278" s="178"/>
      <c r="IYK278" s="178"/>
      <c r="IYL278" s="178"/>
      <c r="IYM278" s="178"/>
      <c r="IYN278" s="179"/>
      <c r="IYO278" s="73"/>
      <c r="IYP278" s="73"/>
      <c r="IYQ278" s="180"/>
      <c r="IYR278" s="75"/>
      <c r="IYS278" s="76"/>
      <c r="IYT278" s="180"/>
      <c r="IYU278" s="180"/>
      <c r="IYV278" s="180"/>
      <c r="IYW278" s="75"/>
      <c r="IYX278" s="76"/>
      <c r="IYY278" s="181"/>
      <c r="IYZ278" s="181"/>
      <c r="IZA278" s="182"/>
      <c r="IZB278" s="134"/>
      <c r="IZC278" s="135"/>
      <c r="IZD278" s="111"/>
      <c r="IZE278" s="178"/>
      <c r="IZF278" s="178"/>
      <c r="IZG278" s="178"/>
      <c r="IZH278" s="178"/>
      <c r="IZI278" s="179"/>
      <c r="IZJ278" s="73"/>
      <c r="IZK278" s="73"/>
      <c r="IZL278" s="180"/>
      <c r="IZM278" s="75"/>
      <c r="IZN278" s="76"/>
      <c r="IZO278" s="180"/>
      <c r="IZP278" s="180"/>
      <c r="IZQ278" s="180"/>
      <c r="IZR278" s="75"/>
      <c r="IZS278" s="76"/>
      <c r="IZT278" s="181"/>
      <c r="IZU278" s="181"/>
      <c r="IZV278" s="182"/>
      <c r="IZW278" s="134"/>
      <c r="IZX278" s="135"/>
      <c r="IZY278" s="111"/>
      <c r="IZZ278" s="178"/>
      <c r="JAA278" s="178"/>
      <c r="JAB278" s="178"/>
      <c r="JAC278" s="178"/>
      <c r="JAD278" s="179"/>
      <c r="JAE278" s="73"/>
      <c r="JAF278" s="73"/>
      <c r="JAG278" s="180"/>
      <c r="JAH278" s="75"/>
      <c r="JAI278" s="76"/>
      <c r="JAJ278" s="180"/>
      <c r="JAK278" s="180"/>
      <c r="JAL278" s="180"/>
      <c r="JAM278" s="75"/>
      <c r="JAN278" s="76"/>
      <c r="JAO278" s="181"/>
      <c r="JAP278" s="181"/>
      <c r="JAQ278" s="182"/>
      <c r="JAR278" s="134"/>
      <c r="JAS278" s="135"/>
      <c r="JAT278" s="111"/>
      <c r="JAU278" s="178"/>
      <c r="JAV278" s="178"/>
      <c r="JAW278" s="178"/>
      <c r="JAX278" s="178"/>
      <c r="JAY278" s="179"/>
      <c r="JAZ278" s="73"/>
      <c r="JBA278" s="73"/>
      <c r="JBB278" s="180"/>
      <c r="JBC278" s="75"/>
      <c r="JBD278" s="76"/>
      <c r="JBE278" s="180"/>
      <c r="JBF278" s="180"/>
      <c r="JBG278" s="180"/>
      <c r="JBH278" s="75"/>
      <c r="JBI278" s="76"/>
      <c r="JBJ278" s="181"/>
      <c r="JBK278" s="181"/>
      <c r="JBL278" s="182"/>
      <c r="JBM278" s="134"/>
      <c r="JBN278" s="135"/>
      <c r="JBO278" s="111"/>
      <c r="JBP278" s="178"/>
      <c r="JBQ278" s="178"/>
      <c r="JBR278" s="178"/>
      <c r="JBS278" s="178"/>
      <c r="JBT278" s="179"/>
      <c r="JBU278" s="73"/>
      <c r="JBV278" s="73"/>
      <c r="JBW278" s="180"/>
      <c r="JBX278" s="75"/>
      <c r="JBY278" s="76"/>
      <c r="JBZ278" s="180"/>
      <c r="JCA278" s="180"/>
      <c r="JCB278" s="180"/>
      <c r="JCC278" s="75"/>
      <c r="JCD278" s="76"/>
      <c r="JCE278" s="181"/>
      <c r="JCF278" s="181"/>
      <c r="JCG278" s="182"/>
      <c r="JCH278" s="134"/>
      <c r="JCI278" s="135"/>
      <c r="JCJ278" s="111"/>
      <c r="JCK278" s="178"/>
      <c r="JCL278" s="178"/>
      <c r="JCM278" s="178"/>
      <c r="JCN278" s="178"/>
      <c r="JCO278" s="179"/>
      <c r="JCP278" s="73"/>
      <c r="JCQ278" s="73"/>
      <c r="JCR278" s="180"/>
      <c r="JCS278" s="75"/>
      <c r="JCT278" s="76"/>
      <c r="JCU278" s="180"/>
      <c r="JCV278" s="180"/>
      <c r="JCW278" s="180"/>
      <c r="JCX278" s="75"/>
      <c r="JCY278" s="76"/>
      <c r="JCZ278" s="181"/>
      <c r="JDA278" s="181"/>
      <c r="JDB278" s="182"/>
      <c r="JDC278" s="134"/>
      <c r="JDD278" s="135"/>
      <c r="JDE278" s="111"/>
      <c r="JDF278" s="178"/>
      <c r="JDG278" s="178"/>
      <c r="JDH278" s="178"/>
      <c r="JDI278" s="178"/>
      <c r="JDJ278" s="179"/>
      <c r="JDK278" s="73"/>
      <c r="JDL278" s="73"/>
      <c r="JDM278" s="180"/>
      <c r="JDN278" s="75"/>
      <c r="JDO278" s="76"/>
      <c r="JDP278" s="180"/>
      <c r="JDQ278" s="180"/>
      <c r="JDR278" s="180"/>
      <c r="JDS278" s="75"/>
      <c r="JDT278" s="76"/>
      <c r="JDU278" s="181"/>
      <c r="JDV278" s="181"/>
      <c r="JDW278" s="182"/>
      <c r="JDX278" s="134"/>
      <c r="JDY278" s="135"/>
      <c r="JDZ278" s="111"/>
      <c r="JEA278" s="178"/>
      <c r="JEB278" s="178"/>
      <c r="JEC278" s="178"/>
      <c r="JED278" s="178"/>
      <c r="JEE278" s="179"/>
      <c r="JEF278" s="73"/>
      <c r="JEG278" s="73"/>
      <c r="JEH278" s="180"/>
      <c r="JEI278" s="75"/>
      <c r="JEJ278" s="76"/>
      <c r="JEK278" s="180"/>
      <c r="JEL278" s="180"/>
      <c r="JEM278" s="180"/>
      <c r="JEN278" s="75"/>
      <c r="JEO278" s="76"/>
      <c r="JEP278" s="181"/>
      <c r="JEQ278" s="181"/>
      <c r="JER278" s="182"/>
      <c r="JES278" s="134"/>
      <c r="JET278" s="135"/>
      <c r="JEU278" s="111"/>
      <c r="JEV278" s="178"/>
      <c r="JEW278" s="178"/>
      <c r="JEX278" s="178"/>
      <c r="JEY278" s="178"/>
      <c r="JEZ278" s="179"/>
      <c r="JFA278" s="73"/>
      <c r="JFB278" s="73"/>
      <c r="JFC278" s="180"/>
      <c r="JFD278" s="75"/>
      <c r="JFE278" s="76"/>
      <c r="JFF278" s="180"/>
      <c r="JFG278" s="180"/>
      <c r="JFH278" s="180"/>
      <c r="JFI278" s="75"/>
      <c r="JFJ278" s="76"/>
      <c r="JFK278" s="181"/>
      <c r="JFL278" s="181"/>
      <c r="JFM278" s="182"/>
      <c r="JFN278" s="134"/>
      <c r="JFO278" s="135"/>
      <c r="JFP278" s="111"/>
      <c r="JFQ278" s="178"/>
      <c r="JFR278" s="178"/>
      <c r="JFS278" s="178"/>
      <c r="JFT278" s="178"/>
      <c r="JFU278" s="179"/>
      <c r="JFV278" s="73"/>
      <c r="JFW278" s="73"/>
      <c r="JFX278" s="180"/>
      <c r="JFY278" s="75"/>
      <c r="JFZ278" s="76"/>
      <c r="JGA278" s="180"/>
      <c r="JGB278" s="180"/>
      <c r="JGC278" s="180"/>
      <c r="JGD278" s="75"/>
      <c r="JGE278" s="76"/>
      <c r="JGF278" s="181"/>
      <c r="JGG278" s="181"/>
      <c r="JGH278" s="182"/>
      <c r="JGI278" s="134"/>
      <c r="JGJ278" s="135"/>
      <c r="JGK278" s="111"/>
      <c r="JGL278" s="178"/>
      <c r="JGM278" s="178"/>
      <c r="JGN278" s="178"/>
      <c r="JGO278" s="178"/>
      <c r="JGP278" s="179"/>
      <c r="JGQ278" s="73"/>
      <c r="JGR278" s="73"/>
      <c r="JGS278" s="180"/>
      <c r="JGT278" s="75"/>
      <c r="JGU278" s="76"/>
      <c r="JGV278" s="180"/>
      <c r="JGW278" s="180"/>
      <c r="JGX278" s="180"/>
      <c r="JGY278" s="75"/>
      <c r="JGZ278" s="76"/>
      <c r="JHA278" s="181"/>
      <c r="JHB278" s="181"/>
      <c r="JHC278" s="182"/>
      <c r="JHD278" s="134"/>
      <c r="JHE278" s="135"/>
      <c r="JHF278" s="111"/>
      <c r="JHG278" s="178"/>
      <c r="JHH278" s="178"/>
      <c r="JHI278" s="178"/>
      <c r="JHJ278" s="178"/>
      <c r="JHK278" s="179"/>
      <c r="JHL278" s="73"/>
      <c r="JHM278" s="73"/>
      <c r="JHN278" s="180"/>
      <c r="JHO278" s="75"/>
      <c r="JHP278" s="76"/>
      <c r="JHQ278" s="180"/>
      <c r="JHR278" s="180"/>
      <c r="JHS278" s="180"/>
      <c r="JHT278" s="75"/>
      <c r="JHU278" s="76"/>
      <c r="JHV278" s="181"/>
      <c r="JHW278" s="181"/>
      <c r="JHX278" s="182"/>
      <c r="JHY278" s="134"/>
      <c r="JHZ278" s="135"/>
      <c r="JIA278" s="111"/>
      <c r="JIB278" s="178"/>
      <c r="JIC278" s="178"/>
      <c r="JID278" s="178"/>
      <c r="JIE278" s="178"/>
      <c r="JIF278" s="179"/>
      <c r="JIG278" s="73"/>
      <c r="JIH278" s="73"/>
      <c r="JII278" s="180"/>
      <c r="JIJ278" s="75"/>
      <c r="JIK278" s="76"/>
      <c r="JIL278" s="180"/>
      <c r="JIM278" s="180"/>
      <c r="JIN278" s="180"/>
      <c r="JIO278" s="75"/>
      <c r="JIP278" s="76"/>
      <c r="JIQ278" s="181"/>
      <c r="JIR278" s="181"/>
      <c r="JIS278" s="182"/>
      <c r="JIT278" s="134"/>
      <c r="JIU278" s="135"/>
      <c r="JIV278" s="111"/>
      <c r="JIW278" s="178"/>
      <c r="JIX278" s="178"/>
      <c r="JIY278" s="178"/>
      <c r="JIZ278" s="178"/>
      <c r="JJA278" s="179"/>
      <c r="JJB278" s="73"/>
      <c r="JJC278" s="73"/>
      <c r="JJD278" s="180"/>
      <c r="JJE278" s="75"/>
      <c r="JJF278" s="76"/>
      <c r="JJG278" s="180"/>
      <c r="JJH278" s="180"/>
      <c r="JJI278" s="180"/>
      <c r="JJJ278" s="75"/>
      <c r="JJK278" s="76"/>
      <c r="JJL278" s="181"/>
      <c r="JJM278" s="181"/>
      <c r="JJN278" s="182"/>
      <c r="JJO278" s="134"/>
      <c r="JJP278" s="135"/>
      <c r="JJQ278" s="111"/>
      <c r="JJR278" s="178"/>
      <c r="JJS278" s="178"/>
      <c r="JJT278" s="178"/>
      <c r="JJU278" s="178"/>
      <c r="JJV278" s="179"/>
      <c r="JJW278" s="73"/>
      <c r="JJX278" s="73"/>
      <c r="JJY278" s="180"/>
      <c r="JJZ278" s="75"/>
      <c r="JKA278" s="76"/>
      <c r="JKB278" s="180"/>
      <c r="JKC278" s="180"/>
      <c r="JKD278" s="180"/>
      <c r="JKE278" s="75"/>
      <c r="JKF278" s="76"/>
      <c r="JKG278" s="181"/>
      <c r="JKH278" s="181"/>
      <c r="JKI278" s="182"/>
      <c r="JKJ278" s="134"/>
      <c r="JKK278" s="135"/>
      <c r="JKL278" s="111"/>
      <c r="JKM278" s="178"/>
      <c r="JKN278" s="178"/>
      <c r="JKO278" s="178"/>
      <c r="JKP278" s="178"/>
      <c r="JKQ278" s="179"/>
      <c r="JKR278" s="73"/>
      <c r="JKS278" s="73"/>
      <c r="JKT278" s="180"/>
      <c r="JKU278" s="75"/>
      <c r="JKV278" s="76"/>
      <c r="JKW278" s="180"/>
      <c r="JKX278" s="180"/>
      <c r="JKY278" s="180"/>
      <c r="JKZ278" s="75"/>
      <c r="JLA278" s="76"/>
      <c r="JLB278" s="181"/>
      <c r="JLC278" s="181"/>
      <c r="JLD278" s="182"/>
      <c r="JLE278" s="134"/>
      <c r="JLF278" s="135"/>
      <c r="JLG278" s="111"/>
      <c r="JLH278" s="178"/>
      <c r="JLI278" s="178"/>
      <c r="JLJ278" s="178"/>
      <c r="JLK278" s="178"/>
      <c r="JLL278" s="179"/>
      <c r="JLM278" s="73"/>
      <c r="JLN278" s="73"/>
      <c r="JLO278" s="180"/>
      <c r="JLP278" s="75"/>
      <c r="JLQ278" s="76"/>
      <c r="JLR278" s="180"/>
      <c r="JLS278" s="180"/>
      <c r="JLT278" s="180"/>
      <c r="JLU278" s="75"/>
      <c r="JLV278" s="76"/>
      <c r="JLW278" s="181"/>
      <c r="JLX278" s="181"/>
      <c r="JLY278" s="182"/>
      <c r="JLZ278" s="134"/>
      <c r="JMA278" s="135"/>
      <c r="JMB278" s="111"/>
      <c r="JMC278" s="178"/>
      <c r="JMD278" s="178"/>
      <c r="JME278" s="178"/>
      <c r="JMF278" s="178"/>
      <c r="JMG278" s="179"/>
      <c r="JMH278" s="73"/>
      <c r="JMI278" s="73"/>
      <c r="JMJ278" s="180"/>
      <c r="JMK278" s="75"/>
      <c r="JML278" s="76"/>
      <c r="JMM278" s="180"/>
      <c r="JMN278" s="180"/>
      <c r="JMO278" s="180"/>
      <c r="JMP278" s="75"/>
      <c r="JMQ278" s="76"/>
      <c r="JMR278" s="181"/>
      <c r="JMS278" s="181"/>
      <c r="JMT278" s="182"/>
      <c r="JMU278" s="134"/>
      <c r="JMV278" s="135"/>
      <c r="JMW278" s="111"/>
      <c r="JMX278" s="178"/>
      <c r="JMY278" s="178"/>
      <c r="JMZ278" s="178"/>
      <c r="JNA278" s="178"/>
      <c r="JNB278" s="179"/>
      <c r="JNC278" s="73"/>
      <c r="JND278" s="73"/>
      <c r="JNE278" s="180"/>
      <c r="JNF278" s="75"/>
      <c r="JNG278" s="76"/>
      <c r="JNH278" s="180"/>
      <c r="JNI278" s="180"/>
      <c r="JNJ278" s="180"/>
      <c r="JNK278" s="75"/>
      <c r="JNL278" s="76"/>
      <c r="JNM278" s="181"/>
      <c r="JNN278" s="181"/>
      <c r="JNO278" s="182"/>
      <c r="JNP278" s="134"/>
      <c r="JNQ278" s="135"/>
      <c r="JNR278" s="111"/>
      <c r="JNS278" s="178"/>
      <c r="JNT278" s="178"/>
      <c r="JNU278" s="178"/>
      <c r="JNV278" s="178"/>
      <c r="JNW278" s="179"/>
      <c r="JNX278" s="73"/>
      <c r="JNY278" s="73"/>
      <c r="JNZ278" s="180"/>
      <c r="JOA278" s="75"/>
      <c r="JOB278" s="76"/>
      <c r="JOC278" s="180"/>
      <c r="JOD278" s="180"/>
      <c r="JOE278" s="180"/>
      <c r="JOF278" s="75"/>
      <c r="JOG278" s="76"/>
      <c r="JOH278" s="181"/>
      <c r="JOI278" s="181"/>
      <c r="JOJ278" s="182"/>
      <c r="JOK278" s="134"/>
      <c r="JOL278" s="135"/>
      <c r="JOM278" s="111"/>
      <c r="JON278" s="178"/>
      <c r="JOO278" s="178"/>
      <c r="JOP278" s="178"/>
      <c r="JOQ278" s="178"/>
      <c r="JOR278" s="179"/>
      <c r="JOS278" s="73"/>
      <c r="JOT278" s="73"/>
      <c r="JOU278" s="180"/>
      <c r="JOV278" s="75"/>
      <c r="JOW278" s="76"/>
      <c r="JOX278" s="180"/>
      <c r="JOY278" s="180"/>
      <c r="JOZ278" s="180"/>
      <c r="JPA278" s="75"/>
      <c r="JPB278" s="76"/>
      <c r="JPC278" s="181"/>
      <c r="JPD278" s="181"/>
      <c r="JPE278" s="182"/>
      <c r="JPF278" s="134"/>
      <c r="JPG278" s="135"/>
      <c r="JPH278" s="111"/>
      <c r="JPI278" s="178"/>
      <c r="JPJ278" s="178"/>
      <c r="JPK278" s="178"/>
      <c r="JPL278" s="178"/>
      <c r="JPM278" s="179"/>
      <c r="JPN278" s="73"/>
      <c r="JPO278" s="73"/>
      <c r="JPP278" s="180"/>
      <c r="JPQ278" s="75"/>
      <c r="JPR278" s="76"/>
      <c r="JPS278" s="180"/>
      <c r="JPT278" s="180"/>
      <c r="JPU278" s="180"/>
      <c r="JPV278" s="75"/>
      <c r="JPW278" s="76"/>
      <c r="JPX278" s="181"/>
      <c r="JPY278" s="181"/>
      <c r="JPZ278" s="182"/>
      <c r="JQA278" s="134"/>
      <c r="JQB278" s="135"/>
      <c r="JQC278" s="111"/>
      <c r="JQD278" s="178"/>
      <c r="JQE278" s="178"/>
      <c r="JQF278" s="178"/>
      <c r="JQG278" s="178"/>
      <c r="JQH278" s="179"/>
      <c r="JQI278" s="73"/>
      <c r="JQJ278" s="73"/>
      <c r="JQK278" s="180"/>
      <c r="JQL278" s="75"/>
      <c r="JQM278" s="76"/>
      <c r="JQN278" s="180"/>
      <c r="JQO278" s="180"/>
      <c r="JQP278" s="180"/>
      <c r="JQQ278" s="75"/>
      <c r="JQR278" s="76"/>
      <c r="JQS278" s="181"/>
      <c r="JQT278" s="181"/>
      <c r="JQU278" s="182"/>
      <c r="JQV278" s="134"/>
      <c r="JQW278" s="135"/>
      <c r="JQX278" s="111"/>
      <c r="JQY278" s="178"/>
      <c r="JQZ278" s="178"/>
      <c r="JRA278" s="178"/>
      <c r="JRB278" s="178"/>
      <c r="JRC278" s="179"/>
      <c r="JRD278" s="73"/>
      <c r="JRE278" s="73"/>
      <c r="JRF278" s="180"/>
      <c r="JRG278" s="75"/>
      <c r="JRH278" s="76"/>
      <c r="JRI278" s="180"/>
      <c r="JRJ278" s="180"/>
      <c r="JRK278" s="180"/>
      <c r="JRL278" s="75"/>
      <c r="JRM278" s="76"/>
      <c r="JRN278" s="181"/>
      <c r="JRO278" s="181"/>
      <c r="JRP278" s="182"/>
      <c r="JRQ278" s="134"/>
      <c r="JRR278" s="135"/>
      <c r="JRS278" s="111"/>
      <c r="JRT278" s="178"/>
      <c r="JRU278" s="178"/>
      <c r="JRV278" s="178"/>
      <c r="JRW278" s="178"/>
      <c r="JRX278" s="179"/>
      <c r="JRY278" s="73"/>
      <c r="JRZ278" s="73"/>
      <c r="JSA278" s="180"/>
      <c r="JSB278" s="75"/>
      <c r="JSC278" s="76"/>
      <c r="JSD278" s="180"/>
      <c r="JSE278" s="180"/>
      <c r="JSF278" s="180"/>
      <c r="JSG278" s="75"/>
      <c r="JSH278" s="76"/>
      <c r="JSI278" s="181"/>
      <c r="JSJ278" s="181"/>
      <c r="JSK278" s="182"/>
      <c r="JSL278" s="134"/>
      <c r="JSM278" s="135"/>
      <c r="JSN278" s="111"/>
      <c r="JSO278" s="178"/>
      <c r="JSP278" s="178"/>
      <c r="JSQ278" s="178"/>
      <c r="JSR278" s="178"/>
      <c r="JSS278" s="179"/>
      <c r="JST278" s="73"/>
      <c r="JSU278" s="73"/>
      <c r="JSV278" s="180"/>
      <c r="JSW278" s="75"/>
      <c r="JSX278" s="76"/>
      <c r="JSY278" s="180"/>
      <c r="JSZ278" s="180"/>
      <c r="JTA278" s="180"/>
      <c r="JTB278" s="75"/>
      <c r="JTC278" s="76"/>
      <c r="JTD278" s="181"/>
      <c r="JTE278" s="181"/>
      <c r="JTF278" s="182"/>
      <c r="JTG278" s="134"/>
      <c r="JTH278" s="135"/>
      <c r="JTI278" s="111"/>
      <c r="JTJ278" s="178"/>
      <c r="JTK278" s="178"/>
      <c r="JTL278" s="178"/>
      <c r="JTM278" s="178"/>
      <c r="JTN278" s="179"/>
      <c r="JTO278" s="73"/>
      <c r="JTP278" s="73"/>
      <c r="JTQ278" s="180"/>
      <c r="JTR278" s="75"/>
      <c r="JTS278" s="76"/>
      <c r="JTT278" s="180"/>
      <c r="JTU278" s="180"/>
      <c r="JTV278" s="180"/>
      <c r="JTW278" s="75"/>
      <c r="JTX278" s="76"/>
      <c r="JTY278" s="181"/>
      <c r="JTZ278" s="181"/>
      <c r="JUA278" s="182"/>
      <c r="JUB278" s="134"/>
      <c r="JUC278" s="135"/>
      <c r="JUD278" s="111"/>
      <c r="JUE278" s="178"/>
      <c r="JUF278" s="178"/>
      <c r="JUG278" s="178"/>
      <c r="JUH278" s="178"/>
      <c r="JUI278" s="179"/>
      <c r="JUJ278" s="73"/>
      <c r="JUK278" s="73"/>
      <c r="JUL278" s="180"/>
      <c r="JUM278" s="75"/>
      <c r="JUN278" s="76"/>
      <c r="JUO278" s="180"/>
      <c r="JUP278" s="180"/>
      <c r="JUQ278" s="180"/>
      <c r="JUR278" s="75"/>
      <c r="JUS278" s="76"/>
      <c r="JUT278" s="181"/>
      <c r="JUU278" s="181"/>
      <c r="JUV278" s="182"/>
      <c r="JUW278" s="134"/>
      <c r="JUX278" s="135"/>
      <c r="JUY278" s="111"/>
      <c r="JUZ278" s="178"/>
      <c r="JVA278" s="178"/>
      <c r="JVB278" s="178"/>
      <c r="JVC278" s="178"/>
      <c r="JVD278" s="179"/>
      <c r="JVE278" s="73"/>
      <c r="JVF278" s="73"/>
      <c r="JVG278" s="180"/>
      <c r="JVH278" s="75"/>
      <c r="JVI278" s="76"/>
      <c r="JVJ278" s="180"/>
      <c r="JVK278" s="180"/>
      <c r="JVL278" s="180"/>
      <c r="JVM278" s="75"/>
      <c r="JVN278" s="76"/>
      <c r="JVO278" s="181"/>
      <c r="JVP278" s="181"/>
      <c r="JVQ278" s="182"/>
      <c r="JVR278" s="134"/>
      <c r="JVS278" s="135"/>
      <c r="JVT278" s="111"/>
      <c r="JVU278" s="178"/>
      <c r="JVV278" s="178"/>
      <c r="JVW278" s="178"/>
      <c r="JVX278" s="178"/>
      <c r="JVY278" s="179"/>
      <c r="JVZ278" s="73"/>
      <c r="JWA278" s="73"/>
      <c r="JWB278" s="180"/>
      <c r="JWC278" s="75"/>
      <c r="JWD278" s="76"/>
      <c r="JWE278" s="180"/>
      <c r="JWF278" s="180"/>
      <c r="JWG278" s="180"/>
      <c r="JWH278" s="75"/>
      <c r="JWI278" s="76"/>
      <c r="JWJ278" s="181"/>
      <c r="JWK278" s="181"/>
      <c r="JWL278" s="182"/>
      <c r="JWM278" s="134"/>
      <c r="JWN278" s="135"/>
      <c r="JWO278" s="111"/>
      <c r="JWP278" s="178"/>
      <c r="JWQ278" s="178"/>
      <c r="JWR278" s="178"/>
      <c r="JWS278" s="178"/>
      <c r="JWT278" s="179"/>
      <c r="JWU278" s="73"/>
      <c r="JWV278" s="73"/>
      <c r="JWW278" s="180"/>
      <c r="JWX278" s="75"/>
      <c r="JWY278" s="76"/>
      <c r="JWZ278" s="180"/>
      <c r="JXA278" s="180"/>
      <c r="JXB278" s="180"/>
      <c r="JXC278" s="75"/>
      <c r="JXD278" s="76"/>
      <c r="JXE278" s="181"/>
      <c r="JXF278" s="181"/>
      <c r="JXG278" s="182"/>
      <c r="JXH278" s="134"/>
      <c r="JXI278" s="135"/>
      <c r="JXJ278" s="111"/>
      <c r="JXK278" s="178"/>
      <c r="JXL278" s="178"/>
      <c r="JXM278" s="178"/>
      <c r="JXN278" s="178"/>
      <c r="JXO278" s="179"/>
      <c r="JXP278" s="73"/>
      <c r="JXQ278" s="73"/>
      <c r="JXR278" s="180"/>
      <c r="JXS278" s="75"/>
      <c r="JXT278" s="76"/>
      <c r="JXU278" s="180"/>
      <c r="JXV278" s="180"/>
      <c r="JXW278" s="180"/>
      <c r="JXX278" s="75"/>
      <c r="JXY278" s="76"/>
      <c r="JXZ278" s="181"/>
      <c r="JYA278" s="181"/>
      <c r="JYB278" s="182"/>
      <c r="JYC278" s="134"/>
      <c r="JYD278" s="135"/>
      <c r="JYE278" s="111"/>
      <c r="JYF278" s="178"/>
      <c r="JYG278" s="178"/>
      <c r="JYH278" s="178"/>
      <c r="JYI278" s="178"/>
      <c r="JYJ278" s="179"/>
      <c r="JYK278" s="73"/>
      <c r="JYL278" s="73"/>
      <c r="JYM278" s="180"/>
      <c r="JYN278" s="75"/>
      <c r="JYO278" s="76"/>
      <c r="JYP278" s="180"/>
      <c r="JYQ278" s="180"/>
      <c r="JYR278" s="180"/>
      <c r="JYS278" s="75"/>
      <c r="JYT278" s="76"/>
      <c r="JYU278" s="181"/>
      <c r="JYV278" s="181"/>
      <c r="JYW278" s="182"/>
      <c r="JYX278" s="134"/>
      <c r="JYY278" s="135"/>
      <c r="JYZ278" s="111"/>
      <c r="JZA278" s="178"/>
      <c r="JZB278" s="178"/>
      <c r="JZC278" s="178"/>
      <c r="JZD278" s="178"/>
      <c r="JZE278" s="179"/>
      <c r="JZF278" s="73"/>
      <c r="JZG278" s="73"/>
      <c r="JZH278" s="180"/>
      <c r="JZI278" s="75"/>
      <c r="JZJ278" s="76"/>
      <c r="JZK278" s="180"/>
      <c r="JZL278" s="180"/>
      <c r="JZM278" s="180"/>
      <c r="JZN278" s="75"/>
      <c r="JZO278" s="76"/>
      <c r="JZP278" s="181"/>
      <c r="JZQ278" s="181"/>
      <c r="JZR278" s="182"/>
      <c r="JZS278" s="134"/>
      <c r="JZT278" s="135"/>
      <c r="JZU278" s="111"/>
      <c r="JZV278" s="178"/>
      <c r="JZW278" s="178"/>
      <c r="JZX278" s="178"/>
      <c r="JZY278" s="178"/>
      <c r="JZZ278" s="179"/>
      <c r="KAA278" s="73"/>
      <c r="KAB278" s="73"/>
      <c r="KAC278" s="180"/>
      <c r="KAD278" s="75"/>
      <c r="KAE278" s="76"/>
      <c r="KAF278" s="180"/>
      <c r="KAG278" s="180"/>
      <c r="KAH278" s="180"/>
      <c r="KAI278" s="75"/>
      <c r="KAJ278" s="76"/>
      <c r="KAK278" s="181"/>
      <c r="KAL278" s="181"/>
      <c r="KAM278" s="182"/>
      <c r="KAN278" s="134"/>
      <c r="KAO278" s="135"/>
      <c r="KAP278" s="111"/>
      <c r="KAQ278" s="178"/>
      <c r="KAR278" s="178"/>
      <c r="KAS278" s="178"/>
      <c r="KAT278" s="178"/>
      <c r="KAU278" s="179"/>
      <c r="KAV278" s="73"/>
      <c r="KAW278" s="73"/>
      <c r="KAX278" s="180"/>
      <c r="KAY278" s="75"/>
      <c r="KAZ278" s="76"/>
      <c r="KBA278" s="180"/>
      <c r="KBB278" s="180"/>
      <c r="KBC278" s="180"/>
      <c r="KBD278" s="75"/>
      <c r="KBE278" s="76"/>
      <c r="KBF278" s="181"/>
      <c r="KBG278" s="181"/>
      <c r="KBH278" s="182"/>
      <c r="KBI278" s="134"/>
      <c r="KBJ278" s="135"/>
      <c r="KBK278" s="111"/>
      <c r="KBL278" s="178"/>
      <c r="KBM278" s="178"/>
      <c r="KBN278" s="178"/>
      <c r="KBO278" s="178"/>
      <c r="KBP278" s="179"/>
      <c r="KBQ278" s="73"/>
      <c r="KBR278" s="73"/>
      <c r="KBS278" s="180"/>
      <c r="KBT278" s="75"/>
      <c r="KBU278" s="76"/>
      <c r="KBV278" s="180"/>
      <c r="KBW278" s="180"/>
      <c r="KBX278" s="180"/>
      <c r="KBY278" s="75"/>
      <c r="KBZ278" s="76"/>
      <c r="KCA278" s="181"/>
      <c r="KCB278" s="181"/>
      <c r="KCC278" s="182"/>
      <c r="KCD278" s="134"/>
      <c r="KCE278" s="135"/>
      <c r="KCF278" s="111"/>
      <c r="KCG278" s="178"/>
      <c r="KCH278" s="178"/>
      <c r="KCI278" s="178"/>
      <c r="KCJ278" s="178"/>
      <c r="KCK278" s="179"/>
      <c r="KCL278" s="73"/>
      <c r="KCM278" s="73"/>
      <c r="KCN278" s="180"/>
      <c r="KCO278" s="75"/>
      <c r="KCP278" s="76"/>
      <c r="KCQ278" s="180"/>
      <c r="KCR278" s="180"/>
      <c r="KCS278" s="180"/>
      <c r="KCT278" s="75"/>
      <c r="KCU278" s="76"/>
      <c r="KCV278" s="181"/>
      <c r="KCW278" s="181"/>
      <c r="KCX278" s="182"/>
      <c r="KCY278" s="134"/>
      <c r="KCZ278" s="135"/>
      <c r="KDA278" s="111"/>
      <c r="KDB278" s="178"/>
      <c r="KDC278" s="178"/>
      <c r="KDD278" s="178"/>
      <c r="KDE278" s="178"/>
      <c r="KDF278" s="179"/>
      <c r="KDG278" s="73"/>
      <c r="KDH278" s="73"/>
      <c r="KDI278" s="180"/>
      <c r="KDJ278" s="75"/>
      <c r="KDK278" s="76"/>
      <c r="KDL278" s="180"/>
      <c r="KDM278" s="180"/>
      <c r="KDN278" s="180"/>
      <c r="KDO278" s="75"/>
      <c r="KDP278" s="76"/>
      <c r="KDQ278" s="181"/>
      <c r="KDR278" s="181"/>
      <c r="KDS278" s="182"/>
      <c r="KDT278" s="134"/>
      <c r="KDU278" s="135"/>
      <c r="KDV278" s="111"/>
      <c r="KDW278" s="178"/>
      <c r="KDX278" s="178"/>
      <c r="KDY278" s="178"/>
      <c r="KDZ278" s="178"/>
      <c r="KEA278" s="179"/>
      <c r="KEB278" s="73"/>
      <c r="KEC278" s="73"/>
      <c r="KED278" s="180"/>
      <c r="KEE278" s="75"/>
      <c r="KEF278" s="76"/>
      <c r="KEG278" s="180"/>
      <c r="KEH278" s="180"/>
      <c r="KEI278" s="180"/>
      <c r="KEJ278" s="75"/>
      <c r="KEK278" s="76"/>
      <c r="KEL278" s="181"/>
      <c r="KEM278" s="181"/>
      <c r="KEN278" s="182"/>
      <c r="KEO278" s="134"/>
      <c r="KEP278" s="135"/>
      <c r="KEQ278" s="111"/>
      <c r="KER278" s="178"/>
      <c r="KES278" s="178"/>
      <c r="KET278" s="178"/>
      <c r="KEU278" s="178"/>
      <c r="KEV278" s="179"/>
      <c r="KEW278" s="73"/>
      <c r="KEX278" s="73"/>
      <c r="KEY278" s="180"/>
      <c r="KEZ278" s="75"/>
      <c r="KFA278" s="76"/>
      <c r="KFB278" s="180"/>
      <c r="KFC278" s="180"/>
      <c r="KFD278" s="180"/>
      <c r="KFE278" s="75"/>
      <c r="KFF278" s="76"/>
      <c r="KFG278" s="181"/>
      <c r="KFH278" s="181"/>
      <c r="KFI278" s="182"/>
      <c r="KFJ278" s="134"/>
      <c r="KFK278" s="135"/>
      <c r="KFL278" s="111"/>
      <c r="KFM278" s="178"/>
      <c r="KFN278" s="178"/>
      <c r="KFO278" s="178"/>
      <c r="KFP278" s="178"/>
      <c r="KFQ278" s="179"/>
      <c r="KFR278" s="73"/>
      <c r="KFS278" s="73"/>
      <c r="KFT278" s="180"/>
      <c r="KFU278" s="75"/>
      <c r="KFV278" s="76"/>
      <c r="KFW278" s="180"/>
      <c r="KFX278" s="180"/>
      <c r="KFY278" s="180"/>
      <c r="KFZ278" s="75"/>
      <c r="KGA278" s="76"/>
      <c r="KGB278" s="181"/>
      <c r="KGC278" s="181"/>
      <c r="KGD278" s="182"/>
      <c r="KGE278" s="134"/>
      <c r="KGF278" s="135"/>
      <c r="KGG278" s="111"/>
      <c r="KGH278" s="178"/>
      <c r="KGI278" s="178"/>
      <c r="KGJ278" s="178"/>
      <c r="KGK278" s="178"/>
      <c r="KGL278" s="179"/>
      <c r="KGM278" s="73"/>
      <c r="KGN278" s="73"/>
      <c r="KGO278" s="180"/>
      <c r="KGP278" s="75"/>
      <c r="KGQ278" s="76"/>
      <c r="KGR278" s="180"/>
      <c r="KGS278" s="180"/>
      <c r="KGT278" s="180"/>
      <c r="KGU278" s="75"/>
      <c r="KGV278" s="76"/>
      <c r="KGW278" s="181"/>
      <c r="KGX278" s="181"/>
      <c r="KGY278" s="182"/>
      <c r="KGZ278" s="134"/>
      <c r="KHA278" s="135"/>
      <c r="KHB278" s="111"/>
      <c r="KHC278" s="178"/>
      <c r="KHD278" s="178"/>
      <c r="KHE278" s="178"/>
      <c r="KHF278" s="178"/>
      <c r="KHG278" s="179"/>
      <c r="KHH278" s="73"/>
      <c r="KHI278" s="73"/>
      <c r="KHJ278" s="180"/>
      <c r="KHK278" s="75"/>
      <c r="KHL278" s="76"/>
      <c r="KHM278" s="180"/>
      <c r="KHN278" s="180"/>
      <c r="KHO278" s="180"/>
      <c r="KHP278" s="75"/>
      <c r="KHQ278" s="76"/>
      <c r="KHR278" s="181"/>
      <c r="KHS278" s="181"/>
      <c r="KHT278" s="182"/>
      <c r="KHU278" s="134"/>
      <c r="KHV278" s="135"/>
      <c r="KHW278" s="111"/>
      <c r="KHX278" s="178"/>
      <c r="KHY278" s="178"/>
      <c r="KHZ278" s="178"/>
      <c r="KIA278" s="178"/>
      <c r="KIB278" s="179"/>
      <c r="KIC278" s="73"/>
      <c r="KID278" s="73"/>
      <c r="KIE278" s="180"/>
      <c r="KIF278" s="75"/>
      <c r="KIG278" s="76"/>
      <c r="KIH278" s="180"/>
      <c r="KII278" s="180"/>
      <c r="KIJ278" s="180"/>
      <c r="KIK278" s="75"/>
      <c r="KIL278" s="76"/>
      <c r="KIM278" s="181"/>
      <c r="KIN278" s="181"/>
      <c r="KIO278" s="182"/>
      <c r="KIP278" s="134"/>
      <c r="KIQ278" s="135"/>
      <c r="KIR278" s="111"/>
      <c r="KIS278" s="178"/>
      <c r="KIT278" s="178"/>
      <c r="KIU278" s="178"/>
      <c r="KIV278" s="178"/>
      <c r="KIW278" s="179"/>
      <c r="KIX278" s="73"/>
      <c r="KIY278" s="73"/>
      <c r="KIZ278" s="180"/>
      <c r="KJA278" s="75"/>
      <c r="KJB278" s="76"/>
      <c r="KJC278" s="180"/>
      <c r="KJD278" s="180"/>
      <c r="KJE278" s="180"/>
      <c r="KJF278" s="75"/>
      <c r="KJG278" s="76"/>
      <c r="KJH278" s="181"/>
      <c r="KJI278" s="181"/>
      <c r="KJJ278" s="182"/>
      <c r="KJK278" s="134"/>
      <c r="KJL278" s="135"/>
      <c r="KJM278" s="111"/>
      <c r="KJN278" s="178"/>
      <c r="KJO278" s="178"/>
      <c r="KJP278" s="178"/>
      <c r="KJQ278" s="178"/>
      <c r="KJR278" s="179"/>
      <c r="KJS278" s="73"/>
      <c r="KJT278" s="73"/>
      <c r="KJU278" s="180"/>
      <c r="KJV278" s="75"/>
      <c r="KJW278" s="76"/>
      <c r="KJX278" s="180"/>
      <c r="KJY278" s="180"/>
      <c r="KJZ278" s="180"/>
      <c r="KKA278" s="75"/>
      <c r="KKB278" s="76"/>
      <c r="KKC278" s="181"/>
      <c r="KKD278" s="181"/>
      <c r="KKE278" s="182"/>
      <c r="KKF278" s="134"/>
      <c r="KKG278" s="135"/>
      <c r="KKH278" s="111"/>
      <c r="KKI278" s="178"/>
      <c r="KKJ278" s="178"/>
      <c r="KKK278" s="178"/>
      <c r="KKL278" s="178"/>
      <c r="KKM278" s="179"/>
      <c r="KKN278" s="73"/>
      <c r="KKO278" s="73"/>
      <c r="KKP278" s="180"/>
      <c r="KKQ278" s="75"/>
      <c r="KKR278" s="76"/>
      <c r="KKS278" s="180"/>
      <c r="KKT278" s="180"/>
      <c r="KKU278" s="180"/>
      <c r="KKV278" s="75"/>
      <c r="KKW278" s="76"/>
      <c r="KKX278" s="181"/>
      <c r="KKY278" s="181"/>
      <c r="KKZ278" s="182"/>
      <c r="KLA278" s="134"/>
      <c r="KLB278" s="135"/>
      <c r="KLC278" s="111"/>
      <c r="KLD278" s="178"/>
      <c r="KLE278" s="178"/>
      <c r="KLF278" s="178"/>
      <c r="KLG278" s="178"/>
      <c r="KLH278" s="179"/>
      <c r="KLI278" s="73"/>
      <c r="KLJ278" s="73"/>
      <c r="KLK278" s="180"/>
      <c r="KLL278" s="75"/>
      <c r="KLM278" s="76"/>
      <c r="KLN278" s="180"/>
      <c r="KLO278" s="180"/>
      <c r="KLP278" s="180"/>
      <c r="KLQ278" s="75"/>
      <c r="KLR278" s="76"/>
      <c r="KLS278" s="181"/>
      <c r="KLT278" s="181"/>
      <c r="KLU278" s="182"/>
      <c r="KLV278" s="134"/>
      <c r="KLW278" s="135"/>
      <c r="KLX278" s="111"/>
      <c r="KLY278" s="178"/>
      <c r="KLZ278" s="178"/>
      <c r="KMA278" s="178"/>
      <c r="KMB278" s="178"/>
      <c r="KMC278" s="179"/>
      <c r="KMD278" s="73"/>
      <c r="KME278" s="73"/>
      <c r="KMF278" s="180"/>
      <c r="KMG278" s="75"/>
      <c r="KMH278" s="76"/>
      <c r="KMI278" s="180"/>
      <c r="KMJ278" s="180"/>
      <c r="KMK278" s="180"/>
      <c r="KML278" s="75"/>
      <c r="KMM278" s="76"/>
      <c r="KMN278" s="181"/>
      <c r="KMO278" s="181"/>
      <c r="KMP278" s="182"/>
      <c r="KMQ278" s="134"/>
      <c r="KMR278" s="135"/>
      <c r="KMS278" s="111"/>
      <c r="KMT278" s="178"/>
      <c r="KMU278" s="178"/>
      <c r="KMV278" s="178"/>
      <c r="KMW278" s="178"/>
      <c r="KMX278" s="179"/>
      <c r="KMY278" s="73"/>
      <c r="KMZ278" s="73"/>
      <c r="KNA278" s="180"/>
      <c r="KNB278" s="75"/>
      <c r="KNC278" s="76"/>
      <c r="KND278" s="180"/>
      <c r="KNE278" s="180"/>
      <c r="KNF278" s="180"/>
      <c r="KNG278" s="75"/>
      <c r="KNH278" s="76"/>
      <c r="KNI278" s="181"/>
      <c r="KNJ278" s="181"/>
      <c r="KNK278" s="182"/>
      <c r="KNL278" s="134"/>
      <c r="KNM278" s="135"/>
      <c r="KNN278" s="111"/>
      <c r="KNO278" s="178"/>
      <c r="KNP278" s="178"/>
      <c r="KNQ278" s="178"/>
      <c r="KNR278" s="178"/>
      <c r="KNS278" s="179"/>
      <c r="KNT278" s="73"/>
      <c r="KNU278" s="73"/>
      <c r="KNV278" s="180"/>
      <c r="KNW278" s="75"/>
      <c r="KNX278" s="76"/>
      <c r="KNY278" s="180"/>
      <c r="KNZ278" s="180"/>
      <c r="KOA278" s="180"/>
      <c r="KOB278" s="75"/>
      <c r="KOC278" s="76"/>
      <c r="KOD278" s="181"/>
      <c r="KOE278" s="181"/>
      <c r="KOF278" s="182"/>
      <c r="KOG278" s="134"/>
      <c r="KOH278" s="135"/>
      <c r="KOI278" s="111"/>
      <c r="KOJ278" s="178"/>
      <c r="KOK278" s="178"/>
      <c r="KOL278" s="178"/>
      <c r="KOM278" s="178"/>
      <c r="KON278" s="179"/>
      <c r="KOO278" s="73"/>
      <c r="KOP278" s="73"/>
      <c r="KOQ278" s="180"/>
      <c r="KOR278" s="75"/>
      <c r="KOS278" s="76"/>
      <c r="KOT278" s="180"/>
      <c r="KOU278" s="180"/>
      <c r="KOV278" s="180"/>
      <c r="KOW278" s="75"/>
      <c r="KOX278" s="76"/>
      <c r="KOY278" s="181"/>
      <c r="KOZ278" s="181"/>
      <c r="KPA278" s="182"/>
      <c r="KPB278" s="134"/>
      <c r="KPC278" s="135"/>
      <c r="KPD278" s="111"/>
      <c r="KPE278" s="178"/>
      <c r="KPF278" s="178"/>
      <c r="KPG278" s="178"/>
      <c r="KPH278" s="178"/>
      <c r="KPI278" s="179"/>
      <c r="KPJ278" s="73"/>
      <c r="KPK278" s="73"/>
      <c r="KPL278" s="180"/>
      <c r="KPM278" s="75"/>
      <c r="KPN278" s="76"/>
      <c r="KPO278" s="180"/>
      <c r="KPP278" s="180"/>
      <c r="KPQ278" s="180"/>
      <c r="KPR278" s="75"/>
      <c r="KPS278" s="76"/>
      <c r="KPT278" s="181"/>
      <c r="KPU278" s="181"/>
      <c r="KPV278" s="182"/>
      <c r="KPW278" s="134"/>
      <c r="KPX278" s="135"/>
      <c r="KPY278" s="111"/>
      <c r="KPZ278" s="178"/>
      <c r="KQA278" s="178"/>
      <c r="KQB278" s="178"/>
      <c r="KQC278" s="178"/>
      <c r="KQD278" s="179"/>
      <c r="KQE278" s="73"/>
      <c r="KQF278" s="73"/>
      <c r="KQG278" s="180"/>
      <c r="KQH278" s="75"/>
      <c r="KQI278" s="76"/>
      <c r="KQJ278" s="180"/>
      <c r="KQK278" s="180"/>
      <c r="KQL278" s="180"/>
      <c r="KQM278" s="75"/>
      <c r="KQN278" s="76"/>
      <c r="KQO278" s="181"/>
      <c r="KQP278" s="181"/>
      <c r="KQQ278" s="182"/>
      <c r="KQR278" s="134"/>
      <c r="KQS278" s="135"/>
      <c r="KQT278" s="111"/>
      <c r="KQU278" s="178"/>
      <c r="KQV278" s="178"/>
      <c r="KQW278" s="178"/>
      <c r="KQX278" s="178"/>
      <c r="KQY278" s="179"/>
      <c r="KQZ278" s="73"/>
      <c r="KRA278" s="73"/>
      <c r="KRB278" s="180"/>
      <c r="KRC278" s="75"/>
      <c r="KRD278" s="76"/>
      <c r="KRE278" s="180"/>
      <c r="KRF278" s="180"/>
      <c r="KRG278" s="180"/>
      <c r="KRH278" s="75"/>
      <c r="KRI278" s="76"/>
      <c r="KRJ278" s="181"/>
      <c r="KRK278" s="181"/>
      <c r="KRL278" s="182"/>
      <c r="KRM278" s="134"/>
      <c r="KRN278" s="135"/>
      <c r="KRO278" s="111"/>
      <c r="KRP278" s="178"/>
      <c r="KRQ278" s="178"/>
      <c r="KRR278" s="178"/>
      <c r="KRS278" s="178"/>
      <c r="KRT278" s="179"/>
      <c r="KRU278" s="73"/>
      <c r="KRV278" s="73"/>
      <c r="KRW278" s="180"/>
      <c r="KRX278" s="75"/>
      <c r="KRY278" s="76"/>
      <c r="KRZ278" s="180"/>
      <c r="KSA278" s="180"/>
      <c r="KSB278" s="180"/>
      <c r="KSC278" s="75"/>
      <c r="KSD278" s="76"/>
      <c r="KSE278" s="181"/>
      <c r="KSF278" s="181"/>
      <c r="KSG278" s="182"/>
      <c r="KSH278" s="134"/>
      <c r="KSI278" s="135"/>
      <c r="KSJ278" s="111"/>
      <c r="KSK278" s="178"/>
      <c r="KSL278" s="178"/>
      <c r="KSM278" s="178"/>
      <c r="KSN278" s="178"/>
      <c r="KSO278" s="179"/>
      <c r="KSP278" s="73"/>
      <c r="KSQ278" s="73"/>
      <c r="KSR278" s="180"/>
      <c r="KSS278" s="75"/>
      <c r="KST278" s="76"/>
      <c r="KSU278" s="180"/>
      <c r="KSV278" s="180"/>
      <c r="KSW278" s="180"/>
      <c r="KSX278" s="75"/>
      <c r="KSY278" s="76"/>
      <c r="KSZ278" s="181"/>
      <c r="KTA278" s="181"/>
      <c r="KTB278" s="182"/>
      <c r="KTC278" s="134"/>
      <c r="KTD278" s="135"/>
      <c r="KTE278" s="111"/>
      <c r="KTF278" s="178"/>
      <c r="KTG278" s="178"/>
      <c r="KTH278" s="178"/>
      <c r="KTI278" s="178"/>
      <c r="KTJ278" s="179"/>
      <c r="KTK278" s="73"/>
      <c r="KTL278" s="73"/>
      <c r="KTM278" s="180"/>
      <c r="KTN278" s="75"/>
      <c r="KTO278" s="76"/>
      <c r="KTP278" s="180"/>
      <c r="KTQ278" s="180"/>
      <c r="KTR278" s="180"/>
      <c r="KTS278" s="75"/>
      <c r="KTT278" s="76"/>
      <c r="KTU278" s="181"/>
      <c r="KTV278" s="181"/>
      <c r="KTW278" s="182"/>
      <c r="KTX278" s="134"/>
      <c r="KTY278" s="135"/>
      <c r="KTZ278" s="111"/>
      <c r="KUA278" s="178"/>
      <c r="KUB278" s="178"/>
      <c r="KUC278" s="178"/>
      <c r="KUD278" s="178"/>
      <c r="KUE278" s="179"/>
      <c r="KUF278" s="73"/>
      <c r="KUG278" s="73"/>
      <c r="KUH278" s="180"/>
      <c r="KUI278" s="75"/>
      <c r="KUJ278" s="76"/>
      <c r="KUK278" s="180"/>
      <c r="KUL278" s="180"/>
      <c r="KUM278" s="180"/>
      <c r="KUN278" s="75"/>
      <c r="KUO278" s="76"/>
      <c r="KUP278" s="181"/>
      <c r="KUQ278" s="181"/>
      <c r="KUR278" s="182"/>
      <c r="KUS278" s="134"/>
      <c r="KUT278" s="135"/>
      <c r="KUU278" s="111"/>
      <c r="KUV278" s="178"/>
      <c r="KUW278" s="178"/>
      <c r="KUX278" s="178"/>
      <c r="KUY278" s="178"/>
      <c r="KUZ278" s="179"/>
      <c r="KVA278" s="73"/>
      <c r="KVB278" s="73"/>
      <c r="KVC278" s="180"/>
      <c r="KVD278" s="75"/>
      <c r="KVE278" s="76"/>
      <c r="KVF278" s="180"/>
      <c r="KVG278" s="180"/>
      <c r="KVH278" s="180"/>
      <c r="KVI278" s="75"/>
      <c r="KVJ278" s="76"/>
      <c r="KVK278" s="181"/>
      <c r="KVL278" s="181"/>
      <c r="KVM278" s="182"/>
      <c r="KVN278" s="134"/>
      <c r="KVO278" s="135"/>
      <c r="KVP278" s="111"/>
      <c r="KVQ278" s="178"/>
      <c r="KVR278" s="178"/>
      <c r="KVS278" s="178"/>
      <c r="KVT278" s="178"/>
      <c r="KVU278" s="179"/>
      <c r="KVV278" s="73"/>
      <c r="KVW278" s="73"/>
      <c r="KVX278" s="180"/>
      <c r="KVY278" s="75"/>
      <c r="KVZ278" s="76"/>
      <c r="KWA278" s="180"/>
      <c r="KWB278" s="180"/>
      <c r="KWC278" s="180"/>
      <c r="KWD278" s="75"/>
      <c r="KWE278" s="76"/>
      <c r="KWF278" s="181"/>
      <c r="KWG278" s="181"/>
      <c r="KWH278" s="182"/>
      <c r="KWI278" s="134"/>
      <c r="KWJ278" s="135"/>
      <c r="KWK278" s="111"/>
      <c r="KWL278" s="178"/>
      <c r="KWM278" s="178"/>
      <c r="KWN278" s="178"/>
      <c r="KWO278" s="178"/>
      <c r="KWP278" s="179"/>
      <c r="KWQ278" s="73"/>
      <c r="KWR278" s="73"/>
      <c r="KWS278" s="180"/>
      <c r="KWT278" s="75"/>
      <c r="KWU278" s="76"/>
      <c r="KWV278" s="180"/>
      <c r="KWW278" s="180"/>
      <c r="KWX278" s="180"/>
      <c r="KWY278" s="75"/>
      <c r="KWZ278" s="76"/>
      <c r="KXA278" s="181"/>
      <c r="KXB278" s="181"/>
      <c r="KXC278" s="182"/>
      <c r="KXD278" s="134"/>
      <c r="KXE278" s="135"/>
      <c r="KXF278" s="111"/>
      <c r="KXG278" s="178"/>
      <c r="KXH278" s="178"/>
      <c r="KXI278" s="178"/>
      <c r="KXJ278" s="178"/>
      <c r="KXK278" s="179"/>
      <c r="KXL278" s="73"/>
      <c r="KXM278" s="73"/>
      <c r="KXN278" s="180"/>
      <c r="KXO278" s="75"/>
      <c r="KXP278" s="76"/>
      <c r="KXQ278" s="180"/>
      <c r="KXR278" s="180"/>
      <c r="KXS278" s="180"/>
      <c r="KXT278" s="75"/>
      <c r="KXU278" s="76"/>
      <c r="KXV278" s="181"/>
      <c r="KXW278" s="181"/>
      <c r="KXX278" s="182"/>
      <c r="KXY278" s="134"/>
      <c r="KXZ278" s="135"/>
      <c r="KYA278" s="111"/>
      <c r="KYB278" s="178"/>
      <c r="KYC278" s="178"/>
      <c r="KYD278" s="178"/>
      <c r="KYE278" s="178"/>
      <c r="KYF278" s="179"/>
      <c r="KYG278" s="73"/>
      <c r="KYH278" s="73"/>
      <c r="KYI278" s="180"/>
      <c r="KYJ278" s="75"/>
      <c r="KYK278" s="76"/>
      <c r="KYL278" s="180"/>
      <c r="KYM278" s="180"/>
      <c r="KYN278" s="180"/>
      <c r="KYO278" s="75"/>
      <c r="KYP278" s="76"/>
      <c r="KYQ278" s="181"/>
      <c r="KYR278" s="181"/>
      <c r="KYS278" s="182"/>
      <c r="KYT278" s="134"/>
      <c r="KYU278" s="135"/>
      <c r="KYV278" s="111"/>
      <c r="KYW278" s="178"/>
      <c r="KYX278" s="178"/>
      <c r="KYY278" s="178"/>
      <c r="KYZ278" s="178"/>
      <c r="KZA278" s="179"/>
      <c r="KZB278" s="73"/>
      <c r="KZC278" s="73"/>
      <c r="KZD278" s="180"/>
      <c r="KZE278" s="75"/>
      <c r="KZF278" s="76"/>
      <c r="KZG278" s="180"/>
      <c r="KZH278" s="180"/>
      <c r="KZI278" s="180"/>
      <c r="KZJ278" s="75"/>
      <c r="KZK278" s="76"/>
      <c r="KZL278" s="181"/>
      <c r="KZM278" s="181"/>
      <c r="KZN278" s="182"/>
      <c r="KZO278" s="134"/>
      <c r="KZP278" s="135"/>
      <c r="KZQ278" s="111"/>
      <c r="KZR278" s="178"/>
      <c r="KZS278" s="178"/>
      <c r="KZT278" s="178"/>
      <c r="KZU278" s="178"/>
      <c r="KZV278" s="179"/>
      <c r="KZW278" s="73"/>
      <c r="KZX278" s="73"/>
      <c r="KZY278" s="180"/>
      <c r="KZZ278" s="75"/>
      <c r="LAA278" s="76"/>
      <c r="LAB278" s="180"/>
      <c r="LAC278" s="180"/>
      <c r="LAD278" s="180"/>
      <c r="LAE278" s="75"/>
      <c r="LAF278" s="76"/>
      <c r="LAG278" s="181"/>
      <c r="LAH278" s="181"/>
      <c r="LAI278" s="182"/>
      <c r="LAJ278" s="134"/>
      <c r="LAK278" s="135"/>
      <c r="LAL278" s="111"/>
      <c r="LAM278" s="178"/>
      <c r="LAN278" s="178"/>
      <c r="LAO278" s="178"/>
      <c r="LAP278" s="178"/>
      <c r="LAQ278" s="179"/>
      <c r="LAR278" s="73"/>
      <c r="LAS278" s="73"/>
      <c r="LAT278" s="180"/>
      <c r="LAU278" s="75"/>
      <c r="LAV278" s="76"/>
      <c r="LAW278" s="180"/>
      <c r="LAX278" s="180"/>
      <c r="LAY278" s="180"/>
      <c r="LAZ278" s="75"/>
      <c r="LBA278" s="76"/>
      <c r="LBB278" s="181"/>
      <c r="LBC278" s="181"/>
      <c r="LBD278" s="182"/>
      <c r="LBE278" s="134"/>
      <c r="LBF278" s="135"/>
      <c r="LBG278" s="111"/>
      <c r="LBH278" s="178"/>
      <c r="LBI278" s="178"/>
      <c r="LBJ278" s="178"/>
      <c r="LBK278" s="178"/>
      <c r="LBL278" s="179"/>
      <c r="LBM278" s="73"/>
      <c r="LBN278" s="73"/>
      <c r="LBO278" s="180"/>
      <c r="LBP278" s="75"/>
      <c r="LBQ278" s="76"/>
      <c r="LBR278" s="180"/>
      <c r="LBS278" s="180"/>
      <c r="LBT278" s="180"/>
      <c r="LBU278" s="75"/>
      <c r="LBV278" s="76"/>
      <c r="LBW278" s="181"/>
      <c r="LBX278" s="181"/>
      <c r="LBY278" s="182"/>
      <c r="LBZ278" s="134"/>
      <c r="LCA278" s="135"/>
      <c r="LCB278" s="111"/>
      <c r="LCC278" s="178"/>
      <c r="LCD278" s="178"/>
      <c r="LCE278" s="178"/>
      <c r="LCF278" s="178"/>
      <c r="LCG278" s="179"/>
      <c r="LCH278" s="73"/>
      <c r="LCI278" s="73"/>
      <c r="LCJ278" s="180"/>
      <c r="LCK278" s="75"/>
      <c r="LCL278" s="76"/>
      <c r="LCM278" s="180"/>
      <c r="LCN278" s="180"/>
      <c r="LCO278" s="180"/>
      <c r="LCP278" s="75"/>
      <c r="LCQ278" s="76"/>
      <c r="LCR278" s="181"/>
      <c r="LCS278" s="181"/>
      <c r="LCT278" s="182"/>
      <c r="LCU278" s="134"/>
      <c r="LCV278" s="135"/>
      <c r="LCW278" s="111"/>
      <c r="LCX278" s="178"/>
      <c r="LCY278" s="178"/>
      <c r="LCZ278" s="178"/>
      <c r="LDA278" s="178"/>
      <c r="LDB278" s="179"/>
      <c r="LDC278" s="73"/>
      <c r="LDD278" s="73"/>
      <c r="LDE278" s="180"/>
      <c r="LDF278" s="75"/>
      <c r="LDG278" s="76"/>
      <c r="LDH278" s="180"/>
      <c r="LDI278" s="180"/>
      <c r="LDJ278" s="180"/>
      <c r="LDK278" s="75"/>
      <c r="LDL278" s="76"/>
      <c r="LDM278" s="181"/>
      <c r="LDN278" s="181"/>
      <c r="LDO278" s="182"/>
      <c r="LDP278" s="134"/>
      <c r="LDQ278" s="135"/>
      <c r="LDR278" s="111"/>
      <c r="LDS278" s="178"/>
      <c r="LDT278" s="178"/>
      <c r="LDU278" s="178"/>
      <c r="LDV278" s="178"/>
      <c r="LDW278" s="179"/>
      <c r="LDX278" s="73"/>
      <c r="LDY278" s="73"/>
      <c r="LDZ278" s="180"/>
      <c r="LEA278" s="75"/>
      <c r="LEB278" s="76"/>
      <c r="LEC278" s="180"/>
      <c r="LED278" s="180"/>
      <c r="LEE278" s="180"/>
      <c r="LEF278" s="75"/>
      <c r="LEG278" s="76"/>
      <c r="LEH278" s="181"/>
      <c r="LEI278" s="181"/>
      <c r="LEJ278" s="182"/>
      <c r="LEK278" s="134"/>
      <c r="LEL278" s="135"/>
      <c r="LEM278" s="111"/>
      <c r="LEN278" s="178"/>
      <c r="LEO278" s="178"/>
      <c r="LEP278" s="178"/>
      <c r="LEQ278" s="178"/>
      <c r="LER278" s="179"/>
      <c r="LES278" s="73"/>
      <c r="LET278" s="73"/>
      <c r="LEU278" s="180"/>
      <c r="LEV278" s="75"/>
      <c r="LEW278" s="76"/>
      <c r="LEX278" s="180"/>
      <c r="LEY278" s="180"/>
      <c r="LEZ278" s="180"/>
      <c r="LFA278" s="75"/>
      <c r="LFB278" s="76"/>
      <c r="LFC278" s="181"/>
      <c r="LFD278" s="181"/>
      <c r="LFE278" s="182"/>
      <c r="LFF278" s="134"/>
      <c r="LFG278" s="135"/>
      <c r="LFH278" s="111"/>
      <c r="LFI278" s="178"/>
      <c r="LFJ278" s="178"/>
      <c r="LFK278" s="178"/>
      <c r="LFL278" s="178"/>
      <c r="LFM278" s="179"/>
      <c r="LFN278" s="73"/>
      <c r="LFO278" s="73"/>
      <c r="LFP278" s="180"/>
      <c r="LFQ278" s="75"/>
      <c r="LFR278" s="76"/>
      <c r="LFS278" s="180"/>
      <c r="LFT278" s="180"/>
      <c r="LFU278" s="180"/>
      <c r="LFV278" s="75"/>
      <c r="LFW278" s="76"/>
      <c r="LFX278" s="181"/>
      <c r="LFY278" s="181"/>
      <c r="LFZ278" s="182"/>
      <c r="LGA278" s="134"/>
      <c r="LGB278" s="135"/>
      <c r="LGC278" s="111"/>
      <c r="LGD278" s="178"/>
      <c r="LGE278" s="178"/>
      <c r="LGF278" s="178"/>
      <c r="LGG278" s="178"/>
      <c r="LGH278" s="179"/>
      <c r="LGI278" s="73"/>
      <c r="LGJ278" s="73"/>
      <c r="LGK278" s="180"/>
      <c r="LGL278" s="75"/>
      <c r="LGM278" s="76"/>
      <c r="LGN278" s="180"/>
      <c r="LGO278" s="180"/>
      <c r="LGP278" s="180"/>
      <c r="LGQ278" s="75"/>
      <c r="LGR278" s="76"/>
      <c r="LGS278" s="181"/>
      <c r="LGT278" s="181"/>
      <c r="LGU278" s="182"/>
      <c r="LGV278" s="134"/>
      <c r="LGW278" s="135"/>
      <c r="LGX278" s="111"/>
      <c r="LGY278" s="178"/>
      <c r="LGZ278" s="178"/>
      <c r="LHA278" s="178"/>
      <c r="LHB278" s="178"/>
      <c r="LHC278" s="179"/>
      <c r="LHD278" s="73"/>
      <c r="LHE278" s="73"/>
      <c r="LHF278" s="180"/>
      <c r="LHG278" s="75"/>
      <c r="LHH278" s="76"/>
      <c r="LHI278" s="180"/>
      <c r="LHJ278" s="180"/>
      <c r="LHK278" s="180"/>
      <c r="LHL278" s="75"/>
      <c r="LHM278" s="76"/>
      <c r="LHN278" s="181"/>
      <c r="LHO278" s="181"/>
      <c r="LHP278" s="182"/>
      <c r="LHQ278" s="134"/>
      <c r="LHR278" s="135"/>
      <c r="LHS278" s="111"/>
      <c r="LHT278" s="178"/>
      <c r="LHU278" s="178"/>
      <c r="LHV278" s="178"/>
      <c r="LHW278" s="178"/>
      <c r="LHX278" s="179"/>
      <c r="LHY278" s="73"/>
      <c r="LHZ278" s="73"/>
      <c r="LIA278" s="180"/>
      <c r="LIB278" s="75"/>
      <c r="LIC278" s="76"/>
      <c r="LID278" s="180"/>
      <c r="LIE278" s="180"/>
      <c r="LIF278" s="180"/>
      <c r="LIG278" s="75"/>
      <c r="LIH278" s="76"/>
      <c r="LII278" s="181"/>
      <c r="LIJ278" s="181"/>
      <c r="LIK278" s="182"/>
      <c r="LIL278" s="134"/>
      <c r="LIM278" s="135"/>
      <c r="LIN278" s="111"/>
      <c r="LIO278" s="178"/>
      <c r="LIP278" s="178"/>
      <c r="LIQ278" s="178"/>
      <c r="LIR278" s="178"/>
      <c r="LIS278" s="179"/>
      <c r="LIT278" s="73"/>
      <c r="LIU278" s="73"/>
      <c r="LIV278" s="180"/>
      <c r="LIW278" s="75"/>
      <c r="LIX278" s="76"/>
      <c r="LIY278" s="180"/>
      <c r="LIZ278" s="180"/>
      <c r="LJA278" s="180"/>
      <c r="LJB278" s="75"/>
      <c r="LJC278" s="76"/>
      <c r="LJD278" s="181"/>
      <c r="LJE278" s="181"/>
      <c r="LJF278" s="182"/>
      <c r="LJG278" s="134"/>
      <c r="LJH278" s="135"/>
      <c r="LJI278" s="111"/>
      <c r="LJJ278" s="178"/>
      <c r="LJK278" s="178"/>
      <c r="LJL278" s="178"/>
      <c r="LJM278" s="178"/>
      <c r="LJN278" s="179"/>
      <c r="LJO278" s="73"/>
      <c r="LJP278" s="73"/>
      <c r="LJQ278" s="180"/>
      <c r="LJR278" s="75"/>
      <c r="LJS278" s="76"/>
      <c r="LJT278" s="180"/>
      <c r="LJU278" s="180"/>
      <c r="LJV278" s="180"/>
      <c r="LJW278" s="75"/>
      <c r="LJX278" s="76"/>
      <c r="LJY278" s="181"/>
      <c r="LJZ278" s="181"/>
      <c r="LKA278" s="182"/>
      <c r="LKB278" s="134"/>
      <c r="LKC278" s="135"/>
      <c r="LKD278" s="111"/>
      <c r="LKE278" s="178"/>
      <c r="LKF278" s="178"/>
      <c r="LKG278" s="178"/>
      <c r="LKH278" s="178"/>
      <c r="LKI278" s="179"/>
      <c r="LKJ278" s="73"/>
      <c r="LKK278" s="73"/>
      <c r="LKL278" s="180"/>
      <c r="LKM278" s="75"/>
      <c r="LKN278" s="76"/>
      <c r="LKO278" s="180"/>
      <c r="LKP278" s="180"/>
      <c r="LKQ278" s="180"/>
      <c r="LKR278" s="75"/>
      <c r="LKS278" s="76"/>
      <c r="LKT278" s="181"/>
      <c r="LKU278" s="181"/>
      <c r="LKV278" s="182"/>
      <c r="LKW278" s="134"/>
      <c r="LKX278" s="135"/>
      <c r="LKY278" s="111"/>
      <c r="LKZ278" s="178"/>
      <c r="LLA278" s="178"/>
      <c r="LLB278" s="178"/>
      <c r="LLC278" s="178"/>
      <c r="LLD278" s="179"/>
      <c r="LLE278" s="73"/>
      <c r="LLF278" s="73"/>
      <c r="LLG278" s="180"/>
      <c r="LLH278" s="75"/>
      <c r="LLI278" s="76"/>
      <c r="LLJ278" s="180"/>
      <c r="LLK278" s="180"/>
      <c r="LLL278" s="180"/>
      <c r="LLM278" s="75"/>
      <c r="LLN278" s="76"/>
      <c r="LLO278" s="181"/>
      <c r="LLP278" s="181"/>
      <c r="LLQ278" s="182"/>
      <c r="LLR278" s="134"/>
      <c r="LLS278" s="135"/>
      <c r="LLT278" s="111"/>
      <c r="LLU278" s="178"/>
      <c r="LLV278" s="178"/>
      <c r="LLW278" s="178"/>
      <c r="LLX278" s="178"/>
      <c r="LLY278" s="179"/>
      <c r="LLZ278" s="73"/>
      <c r="LMA278" s="73"/>
      <c r="LMB278" s="180"/>
      <c r="LMC278" s="75"/>
      <c r="LMD278" s="76"/>
      <c r="LME278" s="180"/>
      <c r="LMF278" s="180"/>
      <c r="LMG278" s="180"/>
      <c r="LMH278" s="75"/>
      <c r="LMI278" s="76"/>
      <c r="LMJ278" s="181"/>
      <c r="LMK278" s="181"/>
      <c r="LML278" s="182"/>
      <c r="LMM278" s="134"/>
      <c r="LMN278" s="135"/>
      <c r="LMO278" s="111"/>
      <c r="LMP278" s="178"/>
      <c r="LMQ278" s="178"/>
      <c r="LMR278" s="178"/>
      <c r="LMS278" s="178"/>
      <c r="LMT278" s="179"/>
      <c r="LMU278" s="73"/>
      <c r="LMV278" s="73"/>
      <c r="LMW278" s="180"/>
      <c r="LMX278" s="75"/>
      <c r="LMY278" s="76"/>
      <c r="LMZ278" s="180"/>
      <c r="LNA278" s="180"/>
      <c r="LNB278" s="180"/>
      <c r="LNC278" s="75"/>
      <c r="LND278" s="76"/>
      <c r="LNE278" s="181"/>
      <c r="LNF278" s="181"/>
      <c r="LNG278" s="182"/>
      <c r="LNH278" s="134"/>
      <c r="LNI278" s="135"/>
      <c r="LNJ278" s="111"/>
      <c r="LNK278" s="178"/>
      <c r="LNL278" s="178"/>
      <c r="LNM278" s="178"/>
      <c r="LNN278" s="178"/>
      <c r="LNO278" s="179"/>
      <c r="LNP278" s="73"/>
      <c r="LNQ278" s="73"/>
      <c r="LNR278" s="180"/>
      <c r="LNS278" s="75"/>
      <c r="LNT278" s="76"/>
      <c r="LNU278" s="180"/>
      <c r="LNV278" s="180"/>
      <c r="LNW278" s="180"/>
      <c r="LNX278" s="75"/>
      <c r="LNY278" s="76"/>
      <c r="LNZ278" s="181"/>
      <c r="LOA278" s="181"/>
      <c r="LOB278" s="182"/>
      <c r="LOC278" s="134"/>
      <c r="LOD278" s="135"/>
      <c r="LOE278" s="111"/>
      <c r="LOF278" s="178"/>
      <c r="LOG278" s="178"/>
      <c r="LOH278" s="178"/>
      <c r="LOI278" s="178"/>
      <c r="LOJ278" s="179"/>
      <c r="LOK278" s="73"/>
      <c r="LOL278" s="73"/>
      <c r="LOM278" s="180"/>
      <c r="LON278" s="75"/>
      <c r="LOO278" s="76"/>
      <c r="LOP278" s="180"/>
      <c r="LOQ278" s="180"/>
      <c r="LOR278" s="180"/>
      <c r="LOS278" s="75"/>
      <c r="LOT278" s="76"/>
      <c r="LOU278" s="181"/>
      <c r="LOV278" s="181"/>
      <c r="LOW278" s="182"/>
      <c r="LOX278" s="134"/>
      <c r="LOY278" s="135"/>
      <c r="LOZ278" s="111"/>
      <c r="LPA278" s="178"/>
      <c r="LPB278" s="178"/>
      <c r="LPC278" s="178"/>
      <c r="LPD278" s="178"/>
      <c r="LPE278" s="179"/>
      <c r="LPF278" s="73"/>
      <c r="LPG278" s="73"/>
      <c r="LPH278" s="180"/>
      <c r="LPI278" s="75"/>
      <c r="LPJ278" s="76"/>
      <c r="LPK278" s="180"/>
      <c r="LPL278" s="180"/>
      <c r="LPM278" s="180"/>
      <c r="LPN278" s="75"/>
      <c r="LPO278" s="76"/>
      <c r="LPP278" s="181"/>
      <c r="LPQ278" s="181"/>
      <c r="LPR278" s="182"/>
      <c r="LPS278" s="134"/>
      <c r="LPT278" s="135"/>
      <c r="LPU278" s="111"/>
      <c r="LPV278" s="178"/>
      <c r="LPW278" s="178"/>
      <c r="LPX278" s="178"/>
      <c r="LPY278" s="178"/>
      <c r="LPZ278" s="179"/>
      <c r="LQA278" s="73"/>
      <c r="LQB278" s="73"/>
      <c r="LQC278" s="180"/>
      <c r="LQD278" s="75"/>
      <c r="LQE278" s="76"/>
      <c r="LQF278" s="180"/>
      <c r="LQG278" s="180"/>
      <c r="LQH278" s="180"/>
      <c r="LQI278" s="75"/>
      <c r="LQJ278" s="76"/>
      <c r="LQK278" s="181"/>
      <c r="LQL278" s="181"/>
      <c r="LQM278" s="182"/>
      <c r="LQN278" s="134"/>
      <c r="LQO278" s="135"/>
      <c r="LQP278" s="111"/>
      <c r="LQQ278" s="178"/>
      <c r="LQR278" s="178"/>
      <c r="LQS278" s="178"/>
      <c r="LQT278" s="178"/>
      <c r="LQU278" s="179"/>
      <c r="LQV278" s="73"/>
      <c r="LQW278" s="73"/>
      <c r="LQX278" s="180"/>
      <c r="LQY278" s="75"/>
      <c r="LQZ278" s="76"/>
      <c r="LRA278" s="180"/>
      <c r="LRB278" s="180"/>
      <c r="LRC278" s="180"/>
      <c r="LRD278" s="75"/>
      <c r="LRE278" s="76"/>
      <c r="LRF278" s="181"/>
      <c r="LRG278" s="181"/>
      <c r="LRH278" s="182"/>
      <c r="LRI278" s="134"/>
      <c r="LRJ278" s="135"/>
      <c r="LRK278" s="111"/>
      <c r="LRL278" s="178"/>
      <c r="LRM278" s="178"/>
      <c r="LRN278" s="178"/>
      <c r="LRO278" s="178"/>
      <c r="LRP278" s="179"/>
      <c r="LRQ278" s="73"/>
      <c r="LRR278" s="73"/>
      <c r="LRS278" s="180"/>
      <c r="LRT278" s="75"/>
      <c r="LRU278" s="76"/>
      <c r="LRV278" s="180"/>
      <c r="LRW278" s="180"/>
      <c r="LRX278" s="180"/>
      <c r="LRY278" s="75"/>
      <c r="LRZ278" s="76"/>
      <c r="LSA278" s="181"/>
      <c r="LSB278" s="181"/>
      <c r="LSC278" s="182"/>
      <c r="LSD278" s="134"/>
      <c r="LSE278" s="135"/>
      <c r="LSF278" s="111"/>
      <c r="LSG278" s="178"/>
      <c r="LSH278" s="178"/>
      <c r="LSI278" s="178"/>
      <c r="LSJ278" s="178"/>
      <c r="LSK278" s="179"/>
      <c r="LSL278" s="73"/>
      <c r="LSM278" s="73"/>
      <c r="LSN278" s="180"/>
      <c r="LSO278" s="75"/>
      <c r="LSP278" s="76"/>
      <c r="LSQ278" s="180"/>
      <c r="LSR278" s="180"/>
      <c r="LSS278" s="180"/>
      <c r="LST278" s="75"/>
      <c r="LSU278" s="76"/>
      <c r="LSV278" s="181"/>
      <c r="LSW278" s="181"/>
      <c r="LSX278" s="182"/>
      <c r="LSY278" s="134"/>
      <c r="LSZ278" s="135"/>
      <c r="LTA278" s="111"/>
      <c r="LTB278" s="178"/>
      <c r="LTC278" s="178"/>
      <c r="LTD278" s="178"/>
      <c r="LTE278" s="178"/>
      <c r="LTF278" s="179"/>
      <c r="LTG278" s="73"/>
      <c r="LTH278" s="73"/>
      <c r="LTI278" s="180"/>
      <c r="LTJ278" s="75"/>
      <c r="LTK278" s="76"/>
      <c r="LTL278" s="180"/>
      <c r="LTM278" s="180"/>
      <c r="LTN278" s="180"/>
      <c r="LTO278" s="75"/>
      <c r="LTP278" s="76"/>
      <c r="LTQ278" s="181"/>
      <c r="LTR278" s="181"/>
      <c r="LTS278" s="182"/>
      <c r="LTT278" s="134"/>
      <c r="LTU278" s="135"/>
      <c r="LTV278" s="111"/>
      <c r="LTW278" s="178"/>
      <c r="LTX278" s="178"/>
      <c r="LTY278" s="178"/>
      <c r="LTZ278" s="178"/>
      <c r="LUA278" s="179"/>
      <c r="LUB278" s="73"/>
      <c r="LUC278" s="73"/>
      <c r="LUD278" s="180"/>
      <c r="LUE278" s="75"/>
      <c r="LUF278" s="76"/>
      <c r="LUG278" s="180"/>
      <c r="LUH278" s="180"/>
      <c r="LUI278" s="180"/>
      <c r="LUJ278" s="75"/>
      <c r="LUK278" s="76"/>
      <c r="LUL278" s="181"/>
      <c r="LUM278" s="181"/>
      <c r="LUN278" s="182"/>
      <c r="LUO278" s="134"/>
      <c r="LUP278" s="135"/>
      <c r="LUQ278" s="111"/>
      <c r="LUR278" s="178"/>
      <c r="LUS278" s="178"/>
      <c r="LUT278" s="178"/>
      <c r="LUU278" s="178"/>
      <c r="LUV278" s="179"/>
      <c r="LUW278" s="73"/>
      <c r="LUX278" s="73"/>
      <c r="LUY278" s="180"/>
      <c r="LUZ278" s="75"/>
      <c r="LVA278" s="76"/>
      <c r="LVB278" s="180"/>
      <c r="LVC278" s="180"/>
      <c r="LVD278" s="180"/>
      <c r="LVE278" s="75"/>
      <c r="LVF278" s="76"/>
      <c r="LVG278" s="181"/>
      <c r="LVH278" s="181"/>
      <c r="LVI278" s="182"/>
      <c r="LVJ278" s="134"/>
      <c r="LVK278" s="135"/>
      <c r="LVL278" s="111"/>
      <c r="LVM278" s="178"/>
      <c r="LVN278" s="178"/>
      <c r="LVO278" s="178"/>
      <c r="LVP278" s="178"/>
      <c r="LVQ278" s="179"/>
      <c r="LVR278" s="73"/>
      <c r="LVS278" s="73"/>
      <c r="LVT278" s="180"/>
      <c r="LVU278" s="75"/>
      <c r="LVV278" s="76"/>
      <c r="LVW278" s="180"/>
      <c r="LVX278" s="180"/>
      <c r="LVY278" s="180"/>
      <c r="LVZ278" s="75"/>
      <c r="LWA278" s="76"/>
      <c r="LWB278" s="181"/>
      <c r="LWC278" s="181"/>
      <c r="LWD278" s="182"/>
      <c r="LWE278" s="134"/>
      <c r="LWF278" s="135"/>
      <c r="LWG278" s="111"/>
      <c r="LWH278" s="178"/>
      <c r="LWI278" s="178"/>
      <c r="LWJ278" s="178"/>
      <c r="LWK278" s="178"/>
      <c r="LWL278" s="179"/>
      <c r="LWM278" s="73"/>
      <c r="LWN278" s="73"/>
      <c r="LWO278" s="180"/>
      <c r="LWP278" s="75"/>
      <c r="LWQ278" s="76"/>
      <c r="LWR278" s="180"/>
      <c r="LWS278" s="180"/>
      <c r="LWT278" s="180"/>
      <c r="LWU278" s="75"/>
      <c r="LWV278" s="76"/>
      <c r="LWW278" s="181"/>
      <c r="LWX278" s="181"/>
      <c r="LWY278" s="182"/>
      <c r="LWZ278" s="134"/>
      <c r="LXA278" s="135"/>
      <c r="LXB278" s="111"/>
      <c r="LXC278" s="178"/>
      <c r="LXD278" s="178"/>
      <c r="LXE278" s="178"/>
      <c r="LXF278" s="178"/>
      <c r="LXG278" s="179"/>
      <c r="LXH278" s="73"/>
      <c r="LXI278" s="73"/>
      <c r="LXJ278" s="180"/>
      <c r="LXK278" s="75"/>
      <c r="LXL278" s="76"/>
      <c r="LXM278" s="180"/>
      <c r="LXN278" s="180"/>
      <c r="LXO278" s="180"/>
      <c r="LXP278" s="75"/>
      <c r="LXQ278" s="76"/>
      <c r="LXR278" s="181"/>
      <c r="LXS278" s="181"/>
      <c r="LXT278" s="182"/>
      <c r="LXU278" s="134"/>
      <c r="LXV278" s="135"/>
      <c r="LXW278" s="111"/>
      <c r="LXX278" s="178"/>
      <c r="LXY278" s="178"/>
      <c r="LXZ278" s="178"/>
      <c r="LYA278" s="178"/>
      <c r="LYB278" s="179"/>
      <c r="LYC278" s="73"/>
      <c r="LYD278" s="73"/>
      <c r="LYE278" s="180"/>
      <c r="LYF278" s="75"/>
      <c r="LYG278" s="76"/>
      <c r="LYH278" s="180"/>
      <c r="LYI278" s="180"/>
      <c r="LYJ278" s="180"/>
      <c r="LYK278" s="75"/>
      <c r="LYL278" s="76"/>
      <c r="LYM278" s="181"/>
      <c r="LYN278" s="181"/>
      <c r="LYO278" s="182"/>
      <c r="LYP278" s="134"/>
      <c r="LYQ278" s="135"/>
      <c r="LYR278" s="111"/>
      <c r="LYS278" s="178"/>
      <c r="LYT278" s="178"/>
      <c r="LYU278" s="178"/>
      <c r="LYV278" s="178"/>
      <c r="LYW278" s="179"/>
      <c r="LYX278" s="73"/>
      <c r="LYY278" s="73"/>
      <c r="LYZ278" s="180"/>
      <c r="LZA278" s="75"/>
      <c r="LZB278" s="76"/>
      <c r="LZC278" s="180"/>
      <c r="LZD278" s="180"/>
      <c r="LZE278" s="180"/>
      <c r="LZF278" s="75"/>
      <c r="LZG278" s="76"/>
      <c r="LZH278" s="181"/>
      <c r="LZI278" s="181"/>
      <c r="LZJ278" s="182"/>
      <c r="LZK278" s="134"/>
      <c r="LZL278" s="135"/>
      <c r="LZM278" s="111"/>
      <c r="LZN278" s="178"/>
      <c r="LZO278" s="178"/>
      <c r="LZP278" s="178"/>
      <c r="LZQ278" s="178"/>
      <c r="LZR278" s="179"/>
      <c r="LZS278" s="73"/>
      <c r="LZT278" s="73"/>
      <c r="LZU278" s="180"/>
      <c r="LZV278" s="75"/>
      <c r="LZW278" s="76"/>
      <c r="LZX278" s="180"/>
      <c r="LZY278" s="180"/>
      <c r="LZZ278" s="180"/>
      <c r="MAA278" s="75"/>
      <c r="MAB278" s="76"/>
      <c r="MAC278" s="181"/>
      <c r="MAD278" s="181"/>
      <c r="MAE278" s="182"/>
      <c r="MAF278" s="134"/>
      <c r="MAG278" s="135"/>
      <c r="MAH278" s="111"/>
      <c r="MAI278" s="178"/>
      <c r="MAJ278" s="178"/>
      <c r="MAK278" s="178"/>
      <c r="MAL278" s="178"/>
      <c r="MAM278" s="179"/>
      <c r="MAN278" s="73"/>
      <c r="MAO278" s="73"/>
      <c r="MAP278" s="180"/>
      <c r="MAQ278" s="75"/>
      <c r="MAR278" s="76"/>
      <c r="MAS278" s="180"/>
      <c r="MAT278" s="180"/>
      <c r="MAU278" s="180"/>
      <c r="MAV278" s="75"/>
      <c r="MAW278" s="76"/>
      <c r="MAX278" s="181"/>
      <c r="MAY278" s="181"/>
      <c r="MAZ278" s="182"/>
      <c r="MBA278" s="134"/>
      <c r="MBB278" s="135"/>
      <c r="MBC278" s="111"/>
      <c r="MBD278" s="178"/>
      <c r="MBE278" s="178"/>
      <c r="MBF278" s="178"/>
      <c r="MBG278" s="178"/>
      <c r="MBH278" s="179"/>
      <c r="MBI278" s="73"/>
      <c r="MBJ278" s="73"/>
      <c r="MBK278" s="180"/>
      <c r="MBL278" s="75"/>
      <c r="MBM278" s="76"/>
      <c r="MBN278" s="180"/>
      <c r="MBO278" s="180"/>
      <c r="MBP278" s="180"/>
      <c r="MBQ278" s="75"/>
      <c r="MBR278" s="76"/>
      <c r="MBS278" s="181"/>
      <c r="MBT278" s="181"/>
      <c r="MBU278" s="182"/>
      <c r="MBV278" s="134"/>
      <c r="MBW278" s="135"/>
      <c r="MBX278" s="111"/>
      <c r="MBY278" s="178"/>
      <c r="MBZ278" s="178"/>
      <c r="MCA278" s="178"/>
      <c r="MCB278" s="178"/>
      <c r="MCC278" s="179"/>
      <c r="MCD278" s="73"/>
      <c r="MCE278" s="73"/>
      <c r="MCF278" s="180"/>
      <c r="MCG278" s="75"/>
      <c r="MCH278" s="76"/>
      <c r="MCI278" s="180"/>
      <c r="MCJ278" s="180"/>
      <c r="MCK278" s="180"/>
      <c r="MCL278" s="75"/>
      <c r="MCM278" s="76"/>
      <c r="MCN278" s="181"/>
      <c r="MCO278" s="181"/>
      <c r="MCP278" s="182"/>
      <c r="MCQ278" s="134"/>
      <c r="MCR278" s="135"/>
      <c r="MCS278" s="111"/>
      <c r="MCT278" s="178"/>
      <c r="MCU278" s="178"/>
      <c r="MCV278" s="178"/>
      <c r="MCW278" s="178"/>
      <c r="MCX278" s="179"/>
      <c r="MCY278" s="73"/>
      <c r="MCZ278" s="73"/>
      <c r="MDA278" s="180"/>
      <c r="MDB278" s="75"/>
      <c r="MDC278" s="76"/>
      <c r="MDD278" s="180"/>
      <c r="MDE278" s="180"/>
      <c r="MDF278" s="180"/>
      <c r="MDG278" s="75"/>
      <c r="MDH278" s="76"/>
      <c r="MDI278" s="181"/>
      <c r="MDJ278" s="181"/>
      <c r="MDK278" s="182"/>
      <c r="MDL278" s="134"/>
      <c r="MDM278" s="135"/>
      <c r="MDN278" s="111"/>
      <c r="MDO278" s="178"/>
      <c r="MDP278" s="178"/>
      <c r="MDQ278" s="178"/>
      <c r="MDR278" s="178"/>
      <c r="MDS278" s="179"/>
      <c r="MDT278" s="73"/>
      <c r="MDU278" s="73"/>
      <c r="MDV278" s="180"/>
      <c r="MDW278" s="75"/>
      <c r="MDX278" s="76"/>
      <c r="MDY278" s="180"/>
      <c r="MDZ278" s="180"/>
      <c r="MEA278" s="180"/>
      <c r="MEB278" s="75"/>
      <c r="MEC278" s="76"/>
      <c r="MED278" s="181"/>
      <c r="MEE278" s="181"/>
      <c r="MEF278" s="182"/>
      <c r="MEG278" s="134"/>
      <c r="MEH278" s="135"/>
      <c r="MEI278" s="111"/>
      <c r="MEJ278" s="178"/>
      <c r="MEK278" s="178"/>
      <c r="MEL278" s="178"/>
      <c r="MEM278" s="178"/>
      <c r="MEN278" s="179"/>
      <c r="MEO278" s="73"/>
      <c r="MEP278" s="73"/>
      <c r="MEQ278" s="180"/>
      <c r="MER278" s="75"/>
      <c r="MES278" s="76"/>
      <c r="MET278" s="180"/>
      <c r="MEU278" s="180"/>
      <c r="MEV278" s="180"/>
      <c r="MEW278" s="75"/>
      <c r="MEX278" s="76"/>
      <c r="MEY278" s="181"/>
      <c r="MEZ278" s="181"/>
      <c r="MFA278" s="182"/>
      <c r="MFB278" s="134"/>
      <c r="MFC278" s="135"/>
      <c r="MFD278" s="111"/>
      <c r="MFE278" s="178"/>
      <c r="MFF278" s="178"/>
      <c r="MFG278" s="178"/>
      <c r="MFH278" s="178"/>
      <c r="MFI278" s="179"/>
      <c r="MFJ278" s="73"/>
      <c r="MFK278" s="73"/>
      <c r="MFL278" s="180"/>
      <c r="MFM278" s="75"/>
      <c r="MFN278" s="76"/>
      <c r="MFO278" s="180"/>
      <c r="MFP278" s="180"/>
      <c r="MFQ278" s="180"/>
      <c r="MFR278" s="75"/>
      <c r="MFS278" s="76"/>
      <c r="MFT278" s="181"/>
      <c r="MFU278" s="181"/>
      <c r="MFV278" s="182"/>
      <c r="MFW278" s="134"/>
      <c r="MFX278" s="135"/>
      <c r="MFY278" s="111"/>
      <c r="MFZ278" s="178"/>
      <c r="MGA278" s="178"/>
      <c r="MGB278" s="178"/>
      <c r="MGC278" s="178"/>
      <c r="MGD278" s="179"/>
      <c r="MGE278" s="73"/>
      <c r="MGF278" s="73"/>
      <c r="MGG278" s="180"/>
      <c r="MGH278" s="75"/>
      <c r="MGI278" s="76"/>
      <c r="MGJ278" s="180"/>
      <c r="MGK278" s="180"/>
      <c r="MGL278" s="180"/>
      <c r="MGM278" s="75"/>
      <c r="MGN278" s="76"/>
      <c r="MGO278" s="181"/>
      <c r="MGP278" s="181"/>
      <c r="MGQ278" s="182"/>
      <c r="MGR278" s="134"/>
      <c r="MGS278" s="135"/>
      <c r="MGT278" s="111"/>
      <c r="MGU278" s="178"/>
      <c r="MGV278" s="178"/>
      <c r="MGW278" s="178"/>
      <c r="MGX278" s="178"/>
      <c r="MGY278" s="179"/>
      <c r="MGZ278" s="73"/>
      <c r="MHA278" s="73"/>
      <c r="MHB278" s="180"/>
      <c r="MHC278" s="75"/>
      <c r="MHD278" s="76"/>
      <c r="MHE278" s="180"/>
      <c r="MHF278" s="180"/>
      <c r="MHG278" s="180"/>
      <c r="MHH278" s="75"/>
      <c r="MHI278" s="76"/>
      <c r="MHJ278" s="181"/>
      <c r="MHK278" s="181"/>
      <c r="MHL278" s="182"/>
      <c r="MHM278" s="134"/>
      <c r="MHN278" s="135"/>
      <c r="MHO278" s="111"/>
      <c r="MHP278" s="178"/>
      <c r="MHQ278" s="178"/>
      <c r="MHR278" s="178"/>
      <c r="MHS278" s="178"/>
      <c r="MHT278" s="179"/>
      <c r="MHU278" s="73"/>
      <c r="MHV278" s="73"/>
      <c r="MHW278" s="180"/>
      <c r="MHX278" s="75"/>
      <c r="MHY278" s="76"/>
      <c r="MHZ278" s="180"/>
      <c r="MIA278" s="180"/>
      <c r="MIB278" s="180"/>
      <c r="MIC278" s="75"/>
      <c r="MID278" s="76"/>
      <c r="MIE278" s="181"/>
      <c r="MIF278" s="181"/>
      <c r="MIG278" s="182"/>
      <c r="MIH278" s="134"/>
      <c r="MII278" s="135"/>
      <c r="MIJ278" s="111"/>
      <c r="MIK278" s="178"/>
      <c r="MIL278" s="178"/>
      <c r="MIM278" s="178"/>
      <c r="MIN278" s="178"/>
      <c r="MIO278" s="179"/>
      <c r="MIP278" s="73"/>
      <c r="MIQ278" s="73"/>
      <c r="MIR278" s="180"/>
      <c r="MIS278" s="75"/>
      <c r="MIT278" s="76"/>
      <c r="MIU278" s="180"/>
      <c r="MIV278" s="180"/>
      <c r="MIW278" s="180"/>
      <c r="MIX278" s="75"/>
      <c r="MIY278" s="76"/>
      <c r="MIZ278" s="181"/>
      <c r="MJA278" s="181"/>
      <c r="MJB278" s="182"/>
      <c r="MJC278" s="134"/>
      <c r="MJD278" s="135"/>
      <c r="MJE278" s="111"/>
      <c r="MJF278" s="178"/>
      <c r="MJG278" s="178"/>
      <c r="MJH278" s="178"/>
      <c r="MJI278" s="178"/>
      <c r="MJJ278" s="179"/>
      <c r="MJK278" s="73"/>
      <c r="MJL278" s="73"/>
      <c r="MJM278" s="180"/>
      <c r="MJN278" s="75"/>
      <c r="MJO278" s="76"/>
      <c r="MJP278" s="180"/>
      <c r="MJQ278" s="180"/>
      <c r="MJR278" s="180"/>
      <c r="MJS278" s="75"/>
      <c r="MJT278" s="76"/>
      <c r="MJU278" s="181"/>
      <c r="MJV278" s="181"/>
      <c r="MJW278" s="182"/>
      <c r="MJX278" s="134"/>
      <c r="MJY278" s="135"/>
      <c r="MJZ278" s="111"/>
      <c r="MKA278" s="178"/>
      <c r="MKB278" s="178"/>
      <c r="MKC278" s="178"/>
      <c r="MKD278" s="178"/>
      <c r="MKE278" s="179"/>
      <c r="MKF278" s="73"/>
      <c r="MKG278" s="73"/>
      <c r="MKH278" s="180"/>
      <c r="MKI278" s="75"/>
      <c r="MKJ278" s="76"/>
      <c r="MKK278" s="180"/>
      <c r="MKL278" s="180"/>
      <c r="MKM278" s="180"/>
      <c r="MKN278" s="75"/>
      <c r="MKO278" s="76"/>
      <c r="MKP278" s="181"/>
      <c r="MKQ278" s="181"/>
      <c r="MKR278" s="182"/>
      <c r="MKS278" s="134"/>
      <c r="MKT278" s="135"/>
      <c r="MKU278" s="111"/>
      <c r="MKV278" s="178"/>
      <c r="MKW278" s="178"/>
      <c r="MKX278" s="178"/>
      <c r="MKY278" s="178"/>
      <c r="MKZ278" s="179"/>
      <c r="MLA278" s="73"/>
      <c r="MLB278" s="73"/>
      <c r="MLC278" s="180"/>
      <c r="MLD278" s="75"/>
      <c r="MLE278" s="76"/>
      <c r="MLF278" s="180"/>
      <c r="MLG278" s="180"/>
      <c r="MLH278" s="180"/>
      <c r="MLI278" s="75"/>
      <c r="MLJ278" s="76"/>
      <c r="MLK278" s="181"/>
      <c r="MLL278" s="181"/>
      <c r="MLM278" s="182"/>
      <c r="MLN278" s="134"/>
      <c r="MLO278" s="135"/>
      <c r="MLP278" s="111"/>
      <c r="MLQ278" s="178"/>
      <c r="MLR278" s="178"/>
      <c r="MLS278" s="178"/>
      <c r="MLT278" s="178"/>
      <c r="MLU278" s="179"/>
      <c r="MLV278" s="73"/>
      <c r="MLW278" s="73"/>
      <c r="MLX278" s="180"/>
      <c r="MLY278" s="75"/>
      <c r="MLZ278" s="76"/>
      <c r="MMA278" s="180"/>
      <c r="MMB278" s="180"/>
      <c r="MMC278" s="180"/>
      <c r="MMD278" s="75"/>
      <c r="MME278" s="76"/>
      <c r="MMF278" s="181"/>
      <c r="MMG278" s="181"/>
      <c r="MMH278" s="182"/>
      <c r="MMI278" s="134"/>
      <c r="MMJ278" s="135"/>
      <c r="MMK278" s="111"/>
      <c r="MML278" s="178"/>
      <c r="MMM278" s="178"/>
      <c r="MMN278" s="178"/>
      <c r="MMO278" s="178"/>
      <c r="MMP278" s="179"/>
      <c r="MMQ278" s="73"/>
      <c r="MMR278" s="73"/>
      <c r="MMS278" s="180"/>
      <c r="MMT278" s="75"/>
      <c r="MMU278" s="76"/>
      <c r="MMV278" s="180"/>
      <c r="MMW278" s="180"/>
      <c r="MMX278" s="180"/>
      <c r="MMY278" s="75"/>
      <c r="MMZ278" s="76"/>
      <c r="MNA278" s="181"/>
      <c r="MNB278" s="181"/>
      <c r="MNC278" s="182"/>
      <c r="MND278" s="134"/>
      <c r="MNE278" s="135"/>
      <c r="MNF278" s="111"/>
      <c r="MNG278" s="178"/>
      <c r="MNH278" s="178"/>
      <c r="MNI278" s="178"/>
      <c r="MNJ278" s="178"/>
      <c r="MNK278" s="179"/>
      <c r="MNL278" s="73"/>
      <c r="MNM278" s="73"/>
      <c r="MNN278" s="180"/>
      <c r="MNO278" s="75"/>
      <c r="MNP278" s="76"/>
      <c r="MNQ278" s="180"/>
      <c r="MNR278" s="180"/>
      <c r="MNS278" s="180"/>
      <c r="MNT278" s="75"/>
      <c r="MNU278" s="76"/>
      <c r="MNV278" s="181"/>
      <c r="MNW278" s="181"/>
      <c r="MNX278" s="182"/>
      <c r="MNY278" s="134"/>
      <c r="MNZ278" s="135"/>
      <c r="MOA278" s="111"/>
      <c r="MOB278" s="178"/>
      <c r="MOC278" s="178"/>
      <c r="MOD278" s="178"/>
      <c r="MOE278" s="178"/>
      <c r="MOF278" s="179"/>
      <c r="MOG278" s="73"/>
      <c r="MOH278" s="73"/>
      <c r="MOI278" s="180"/>
      <c r="MOJ278" s="75"/>
      <c r="MOK278" s="76"/>
      <c r="MOL278" s="180"/>
      <c r="MOM278" s="180"/>
      <c r="MON278" s="180"/>
      <c r="MOO278" s="75"/>
      <c r="MOP278" s="76"/>
      <c r="MOQ278" s="181"/>
      <c r="MOR278" s="181"/>
      <c r="MOS278" s="182"/>
      <c r="MOT278" s="134"/>
      <c r="MOU278" s="135"/>
      <c r="MOV278" s="111"/>
      <c r="MOW278" s="178"/>
      <c r="MOX278" s="178"/>
      <c r="MOY278" s="178"/>
      <c r="MOZ278" s="178"/>
      <c r="MPA278" s="179"/>
      <c r="MPB278" s="73"/>
      <c r="MPC278" s="73"/>
      <c r="MPD278" s="180"/>
      <c r="MPE278" s="75"/>
      <c r="MPF278" s="76"/>
      <c r="MPG278" s="180"/>
      <c r="MPH278" s="180"/>
      <c r="MPI278" s="180"/>
      <c r="MPJ278" s="75"/>
      <c r="MPK278" s="76"/>
      <c r="MPL278" s="181"/>
      <c r="MPM278" s="181"/>
      <c r="MPN278" s="182"/>
      <c r="MPO278" s="134"/>
      <c r="MPP278" s="135"/>
      <c r="MPQ278" s="111"/>
      <c r="MPR278" s="178"/>
      <c r="MPS278" s="178"/>
      <c r="MPT278" s="178"/>
      <c r="MPU278" s="178"/>
      <c r="MPV278" s="179"/>
      <c r="MPW278" s="73"/>
      <c r="MPX278" s="73"/>
      <c r="MPY278" s="180"/>
      <c r="MPZ278" s="75"/>
      <c r="MQA278" s="76"/>
      <c r="MQB278" s="180"/>
      <c r="MQC278" s="180"/>
      <c r="MQD278" s="180"/>
      <c r="MQE278" s="75"/>
      <c r="MQF278" s="76"/>
      <c r="MQG278" s="181"/>
      <c r="MQH278" s="181"/>
      <c r="MQI278" s="182"/>
      <c r="MQJ278" s="134"/>
      <c r="MQK278" s="135"/>
      <c r="MQL278" s="111"/>
      <c r="MQM278" s="178"/>
      <c r="MQN278" s="178"/>
      <c r="MQO278" s="178"/>
      <c r="MQP278" s="178"/>
      <c r="MQQ278" s="179"/>
      <c r="MQR278" s="73"/>
      <c r="MQS278" s="73"/>
      <c r="MQT278" s="180"/>
      <c r="MQU278" s="75"/>
      <c r="MQV278" s="76"/>
      <c r="MQW278" s="180"/>
      <c r="MQX278" s="180"/>
      <c r="MQY278" s="180"/>
      <c r="MQZ278" s="75"/>
      <c r="MRA278" s="76"/>
      <c r="MRB278" s="181"/>
      <c r="MRC278" s="181"/>
      <c r="MRD278" s="182"/>
      <c r="MRE278" s="134"/>
      <c r="MRF278" s="135"/>
      <c r="MRG278" s="111"/>
      <c r="MRH278" s="178"/>
      <c r="MRI278" s="178"/>
      <c r="MRJ278" s="178"/>
      <c r="MRK278" s="178"/>
      <c r="MRL278" s="179"/>
      <c r="MRM278" s="73"/>
      <c r="MRN278" s="73"/>
      <c r="MRO278" s="180"/>
      <c r="MRP278" s="75"/>
      <c r="MRQ278" s="76"/>
      <c r="MRR278" s="180"/>
      <c r="MRS278" s="180"/>
      <c r="MRT278" s="180"/>
      <c r="MRU278" s="75"/>
      <c r="MRV278" s="76"/>
      <c r="MRW278" s="181"/>
      <c r="MRX278" s="181"/>
      <c r="MRY278" s="182"/>
      <c r="MRZ278" s="134"/>
      <c r="MSA278" s="135"/>
      <c r="MSB278" s="111"/>
      <c r="MSC278" s="178"/>
      <c r="MSD278" s="178"/>
      <c r="MSE278" s="178"/>
      <c r="MSF278" s="178"/>
      <c r="MSG278" s="179"/>
      <c r="MSH278" s="73"/>
      <c r="MSI278" s="73"/>
      <c r="MSJ278" s="180"/>
      <c r="MSK278" s="75"/>
      <c r="MSL278" s="76"/>
      <c r="MSM278" s="180"/>
      <c r="MSN278" s="180"/>
      <c r="MSO278" s="180"/>
      <c r="MSP278" s="75"/>
      <c r="MSQ278" s="76"/>
      <c r="MSR278" s="181"/>
      <c r="MSS278" s="181"/>
      <c r="MST278" s="182"/>
      <c r="MSU278" s="134"/>
      <c r="MSV278" s="135"/>
      <c r="MSW278" s="111"/>
      <c r="MSX278" s="178"/>
      <c r="MSY278" s="178"/>
      <c r="MSZ278" s="178"/>
      <c r="MTA278" s="178"/>
      <c r="MTB278" s="179"/>
      <c r="MTC278" s="73"/>
      <c r="MTD278" s="73"/>
      <c r="MTE278" s="180"/>
      <c r="MTF278" s="75"/>
      <c r="MTG278" s="76"/>
      <c r="MTH278" s="180"/>
      <c r="MTI278" s="180"/>
      <c r="MTJ278" s="180"/>
      <c r="MTK278" s="75"/>
      <c r="MTL278" s="76"/>
      <c r="MTM278" s="181"/>
      <c r="MTN278" s="181"/>
      <c r="MTO278" s="182"/>
      <c r="MTP278" s="134"/>
      <c r="MTQ278" s="135"/>
      <c r="MTR278" s="111"/>
      <c r="MTS278" s="178"/>
      <c r="MTT278" s="178"/>
      <c r="MTU278" s="178"/>
      <c r="MTV278" s="178"/>
      <c r="MTW278" s="179"/>
      <c r="MTX278" s="73"/>
      <c r="MTY278" s="73"/>
      <c r="MTZ278" s="180"/>
      <c r="MUA278" s="75"/>
      <c r="MUB278" s="76"/>
      <c r="MUC278" s="180"/>
      <c r="MUD278" s="180"/>
      <c r="MUE278" s="180"/>
      <c r="MUF278" s="75"/>
      <c r="MUG278" s="76"/>
      <c r="MUH278" s="181"/>
      <c r="MUI278" s="181"/>
      <c r="MUJ278" s="182"/>
      <c r="MUK278" s="134"/>
      <c r="MUL278" s="135"/>
      <c r="MUM278" s="111"/>
      <c r="MUN278" s="178"/>
      <c r="MUO278" s="178"/>
      <c r="MUP278" s="178"/>
      <c r="MUQ278" s="178"/>
      <c r="MUR278" s="179"/>
      <c r="MUS278" s="73"/>
      <c r="MUT278" s="73"/>
      <c r="MUU278" s="180"/>
      <c r="MUV278" s="75"/>
      <c r="MUW278" s="76"/>
      <c r="MUX278" s="180"/>
      <c r="MUY278" s="180"/>
      <c r="MUZ278" s="180"/>
      <c r="MVA278" s="75"/>
      <c r="MVB278" s="76"/>
      <c r="MVC278" s="181"/>
      <c r="MVD278" s="181"/>
      <c r="MVE278" s="182"/>
      <c r="MVF278" s="134"/>
      <c r="MVG278" s="135"/>
      <c r="MVH278" s="111"/>
      <c r="MVI278" s="178"/>
      <c r="MVJ278" s="178"/>
      <c r="MVK278" s="178"/>
      <c r="MVL278" s="178"/>
      <c r="MVM278" s="179"/>
      <c r="MVN278" s="73"/>
      <c r="MVO278" s="73"/>
      <c r="MVP278" s="180"/>
      <c r="MVQ278" s="75"/>
      <c r="MVR278" s="76"/>
      <c r="MVS278" s="180"/>
      <c r="MVT278" s="180"/>
      <c r="MVU278" s="180"/>
      <c r="MVV278" s="75"/>
      <c r="MVW278" s="76"/>
      <c r="MVX278" s="181"/>
      <c r="MVY278" s="181"/>
      <c r="MVZ278" s="182"/>
      <c r="MWA278" s="134"/>
      <c r="MWB278" s="135"/>
      <c r="MWC278" s="111"/>
      <c r="MWD278" s="178"/>
      <c r="MWE278" s="178"/>
      <c r="MWF278" s="178"/>
      <c r="MWG278" s="178"/>
      <c r="MWH278" s="179"/>
      <c r="MWI278" s="73"/>
      <c r="MWJ278" s="73"/>
      <c r="MWK278" s="180"/>
      <c r="MWL278" s="75"/>
      <c r="MWM278" s="76"/>
      <c r="MWN278" s="180"/>
      <c r="MWO278" s="180"/>
      <c r="MWP278" s="180"/>
      <c r="MWQ278" s="75"/>
      <c r="MWR278" s="76"/>
      <c r="MWS278" s="181"/>
      <c r="MWT278" s="181"/>
      <c r="MWU278" s="182"/>
      <c r="MWV278" s="134"/>
      <c r="MWW278" s="135"/>
      <c r="MWX278" s="111"/>
      <c r="MWY278" s="178"/>
      <c r="MWZ278" s="178"/>
      <c r="MXA278" s="178"/>
      <c r="MXB278" s="178"/>
      <c r="MXC278" s="179"/>
      <c r="MXD278" s="73"/>
      <c r="MXE278" s="73"/>
      <c r="MXF278" s="180"/>
      <c r="MXG278" s="75"/>
      <c r="MXH278" s="76"/>
      <c r="MXI278" s="180"/>
      <c r="MXJ278" s="180"/>
      <c r="MXK278" s="180"/>
      <c r="MXL278" s="75"/>
      <c r="MXM278" s="76"/>
      <c r="MXN278" s="181"/>
      <c r="MXO278" s="181"/>
      <c r="MXP278" s="182"/>
      <c r="MXQ278" s="134"/>
      <c r="MXR278" s="135"/>
      <c r="MXS278" s="111"/>
      <c r="MXT278" s="178"/>
      <c r="MXU278" s="178"/>
      <c r="MXV278" s="178"/>
      <c r="MXW278" s="178"/>
      <c r="MXX278" s="179"/>
      <c r="MXY278" s="73"/>
      <c r="MXZ278" s="73"/>
      <c r="MYA278" s="180"/>
      <c r="MYB278" s="75"/>
      <c r="MYC278" s="76"/>
      <c r="MYD278" s="180"/>
      <c r="MYE278" s="180"/>
      <c r="MYF278" s="180"/>
      <c r="MYG278" s="75"/>
      <c r="MYH278" s="76"/>
      <c r="MYI278" s="181"/>
      <c r="MYJ278" s="181"/>
      <c r="MYK278" s="182"/>
      <c r="MYL278" s="134"/>
      <c r="MYM278" s="135"/>
      <c r="MYN278" s="111"/>
      <c r="MYO278" s="178"/>
      <c r="MYP278" s="178"/>
      <c r="MYQ278" s="178"/>
      <c r="MYR278" s="178"/>
      <c r="MYS278" s="179"/>
      <c r="MYT278" s="73"/>
      <c r="MYU278" s="73"/>
      <c r="MYV278" s="180"/>
      <c r="MYW278" s="75"/>
      <c r="MYX278" s="76"/>
      <c r="MYY278" s="180"/>
      <c r="MYZ278" s="180"/>
      <c r="MZA278" s="180"/>
      <c r="MZB278" s="75"/>
      <c r="MZC278" s="76"/>
      <c r="MZD278" s="181"/>
      <c r="MZE278" s="181"/>
      <c r="MZF278" s="182"/>
      <c r="MZG278" s="134"/>
      <c r="MZH278" s="135"/>
      <c r="MZI278" s="111"/>
      <c r="MZJ278" s="178"/>
      <c r="MZK278" s="178"/>
      <c r="MZL278" s="178"/>
      <c r="MZM278" s="178"/>
      <c r="MZN278" s="179"/>
      <c r="MZO278" s="73"/>
      <c r="MZP278" s="73"/>
      <c r="MZQ278" s="180"/>
      <c r="MZR278" s="75"/>
      <c r="MZS278" s="76"/>
      <c r="MZT278" s="180"/>
      <c r="MZU278" s="180"/>
      <c r="MZV278" s="180"/>
      <c r="MZW278" s="75"/>
      <c r="MZX278" s="76"/>
      <c r="MZY278" s="181"/>
      <c r="MZZ278" s="181"/>
      <c r="NAA278" s="182"/>
      <c r="NAB278" s="134"/>
      <c r="NAC278" s="135"/>
      <c r="NAD278" s="111"/>
      <c r="NAE278" s="178"/>
      <c r="NAF278" s="178"/>
      <c r="NAG278" s="178"/>
      <c r="NAH278" s="178"/>
      <c r="NAI278" s="179"/>
      <c r="NAJ278" s="73"/>
      <c r="NAK278" s="73"/>
      <c r="NAL278" s="180"/>
      <c r="NAM278" s="75"/>
      <c r="NAN278" s="76"/>
      <c r="NAO278" s="180"/>
      <c r="NAP278" s="180"/>
      <c r="NAQ278" s="180"/>
      <c r="NAR278" s="75"/>
      <c r="NAS278" s="76"/>
      <c r="NAT278" s="181"/>
      <c r="NAU278" s="181"/>
      <c r="NAV278" s="182"/>
      <c r="NAW278" s="134"/>
      <c r="NAX278" s="135"/>
      <c r="NAY278" s="111"/>
      <c r="NAZ278" s="178"/>
      <c r="NBA278" s="178"/>
      <c r="NBB278" s="178"/>
      <c r="NBC278" s="178"/>
      <c r="NBD278" s="179"/>
      <c r="NBE278" s="73"/>
      <c r="NBF278" s="73"/>
      <c r="NBG278" s="180"/>
      <c r="NBH278" s="75"/>
      <c r="NBI278" s="76"/>
      <c r="NBJ278" s="180"/>
      <c r="NBK278" s="180"/>
      <c r="NBL278" s="180"/>
      <c r="NBM278" s="75"/>
      <c r="NBN278" s="76"/>
      <c r="NBO278" s="181"/>
      <c r="NBP278" s="181"/>
      <c r="NBQ278" s="182"/>
      <c r="NBR278" s="134"/>
      <c r="NBS278" s="135"/>
      <c r="NBT278" s="111"/>
      <c r="NBU278" s="178"/>
      <c r="NBV278" s="178"/>
      <c r="NBW278" s="178"/>
      <c r="NBX278" s="178"/>
      <c r="NBY278" s="179"/>
      <c r="NBZ278" s="73"/>
      <c r="NCA278" s="73"/>
      <c r="NCB278" s="180"/>
      <c r="NCC278" s="75"/>
      <c r="NCD278" s="76"/>
      <c r="NCE278" s="180"/>
      <c r="NCF278" s="180"/>
      <c r="NCG278" s="180"/>
      <c r="NCH278" s="75"/>
      <c r="NCI278" s="76"/>
      <c r="NCJ278" s="181"/>
      <c r="NCK278" s="181"/>
      <c r="NCL278" s="182"/>
      <c r="NCM278" s="134"/>
      <c r="NCN278" s="135"/>
      <c r="NCO278" s="111"/>
      <c r="NCP278" s="178"/>
      <c r="NCQ278" s="178"/>
      <c r="NCR278" s="178"/>
      <c r="NCS278" s="178"/>
      <c r="NCT278" s="179"/>
      <c r="NCU278" s="73"/>
      <c r="NCV278" s="73"/>
      <c r="NCW278" s="180"/>
      <c r="NCX278" s="75"/>
      <c r="NCY278" s="76"/>
      <c r="NCZ278" s="180"/>
      <c r="NDA278" s="180"/>
      <c r="NDB278" s="180"/>
      <c r="NDC278" s="75"/>
      <c r="NDD278" s="76"/>
      <c r="NDE278" s="181"/>
      <c r="NDF278" s="181"/>
      <c r="NDG278" s="182"/>
      <c r="NDH278" s="134"/>
      <c r="NDI278" s="135"/>
      <c r="NDJ278" s="111"/>
      <c r="NDK278" s="178"/>
      <c r="NDL278" s="178"/>
      <c r="NDM278" s="178"/>
      <c r="NDN278" s="178"/>
      <c r="NDO278" s="179"/>
      <c r="NDP278" s="73"/>
      <c r="NDQ278" s="73"/>
      <c r="NDR278" s="180"/>
      <c r="NDS278" s="75"/>
      <c r="NDT278" s="76"/>
      <c r="NDU278" s="180"/>
      <c r="NDV278" s="180"/>
      <c r="NDW278" s="180"/>
      <c r="NDX278" s="75"/>
      <c r="NDY278" s="76"/>
      <c r="NDZ278" s="181"/>
      <c r="NEA278" s="181"/>
      <c r="NEB278" s="182"/>
      <c r="NEC278" s="134"/>
      <c r="NED278" s="135"/>
      <c r="NEE278" s="111"/>
      <c r="NEF278" s="178"/>
      <c r="NEG278" s="178"/>
      <c r="NEH278" s="178"/>
      <c r="NEI278" s="178"/>
      <c r="NEJ278" s="179"/>
      <c r="NEK278" s="73"/>
      <c r="NEL278" s="73"/>
      <c r="NEM278" s="180"/>
      <c r="NEN278" s="75"/>
      <c r="NEO278" s="76"/>
      <c r="NEP278" s="180"/>
      <c r="NEQ278" s="180"/>
      <c r="NER278" s="180"/>
      <c r="NES278" s="75"/>
      <c r="NET278" s="76"/>
      <c r="NEU278" s="181"/>
      <c r="NEV278" s="181"/>
      <c r="NEW278" s="182"/>
      <c r="NEX278" s="134"/>
      <c r="NEY278" s="135"/>
      <c r="NEZ278" s="111"/>
      <c r="NFA278" s="178"/>
      <c r="NFB278" s="178"/>
      <c r="NFC278" s="178"/>
      <c r="NFD278" s="178"/>
      <c r="NFE278" s="179"/>
      <c r="NFF278" s="73"/>
      <c r="NFG278" s="73"/>
      <c r="NFH278" s="180"/>
      <c r="NFI278" s="75"/>
      <c r="NFJ278" s="76"/>
      <c r="NFK278" s="180"/>
      <c r="NFL278" s="180"/>
      <c r="NFM278" s="180"/>
      <c r="NFN278" s="75"/>
      <c r="NFO278" s="76"/>
      <c r="NFP278" s="181"/>
      <c r="NFQ278" s="181"/>
      <c r="NFR278" s="182"/>
      <c r="NFS278" s="134"/>
      <c r="NFT278" s="135"/>
      <c r="NFU278" s="111"/>
      <c r="NFV278" s="178"/>
      <c r="NFW278" s="178"/>
      <c r="NFX278" s="178"/>
      <c r="NFY278" s="178"/>
      <c r="NFZ278" s="179"/>
      <c r="NGA278" s="73"/>
      <c r="NGB278" s="73"/>
      <c r="NGC278" s="180"/>
      <c r="NGD278" s="75"/>
      <c r="NGE278" s="76"/>
      <c r="NGF278" s="180"/>
      <c r="NGG278" s="180"/>
      <c r="NGH278" s="180"/>
      <c r="NGI278" s="75"/>
      <c r="NGJ278" s="76"/>
      <c r="NGK278" s="181"/>
      <c r="NGL278" s="181"/>
      <c r="NGM278" s="182"/>
      <c r="NGN278" s="134"/>
      <c r="NGO278" s="135"/>
      <c r="NGP278" s="111"/>
      <c r="NGQ278" s="178"/>
      <c r="NGR278" s="178"/>
      <c r="NGS278" s="178"/>
      <c r="NGT278" s="178"/>
      <c r="NGU278" s="179"/>
      <c r="NGV278" s="73"/>
      <c r="NGW278" s="73"/>
      <c r="NGX278" s="180"/>
      <c r="NGY278" s="75"/>
      <c r="NGZ278" s="76"/>
      <c r="NHA278" s="180"/>
      <c r="NHB278" s="180"/>
      <c r="NHC278" s="180"/>
      <c r="NHD278" s="75"/>
      <c r="NHE278" s="76"/>
      <c r="NHF278" s="181"/>
      <c r="NHG278" s="181"/>
      <c r="NHH278" s="182"/>
      <c r="NHI278" s="134"/>
      <c r="NHJ278" s="135"/>
      <c r="NHK278" s="111"/>
      <c r="NHL278" s="178"/>
      <c r="NHM278" s="178"/>
      <c r="NHN278" s="178"/>
      <c r="NHO278" s="178"/>
      <c r="NHP278" s="179"/>
      <c r="NHQ278" s="73"/>
      <c r="NHR278" s="73"/>
      <c r="NHS278" s="180"/>
      <c r="NHT278" s="75"/>
      <c r="NHU278" s="76"/>
      <c r="NHV278" s="180"/>
      <c r="NHW278" s="180"/>
      <c r="NHX278" s="180"/>
      <c r="NHY278" s="75"/>
      <c r="NHZ278" s="76"/>
      <c r="NIA278" s="181"/>
      <c r="NIB278" s="181"/>
      <c r="NIC278" s="182"/>
      <c r="NID278" s="134"/>
      <c r="NIE278" s="135"/>
      <c r="NIF278" s="111"/>
      <c r="NIG278" s="178"/>
      <c r="NIH278" s="178"/>
      <c r="NII278" s="178"/>
      <c r="NIJ278" s="178"/>
      <c r="NIK278" s="179"/>
      <c r="NIL278" s="73"/>
      <c r="NIM278" s="73"/>
      <c r="NIN278" s="180"/>
      <c r="NIO278" s="75"/>
      <c r="NIP278" s="76"/>
      <c r="NIQ278" s="180"/>
      <c r="NIR278" s="180"/>
      <c r="NIS278" s="180"/>
      <c r="NIT278" s="75"/>
      <c r="NIU278" s="76"/>
      <c r="NIV278" s="181"/>
      <c r="NIW278" s="181"/>
      <c r="NIX278" s="182"/>
      <c r="NIY278" s="134"/>
      <c r="NIZ278" s="135"/>
      <c r="NJA278" s="111"/>
      <c r="NJB278" s="178"/>
      <c r="NJC278" s="178"/>
      <c r="NJD278" s="178"/>
      <c r="NJE278" s="178"/>
      <c r="NJF278" s="179"/>
      <c r="NJG278" s="73"/>
      <c r="NJH278" s="73"/>
      <c r="NJI278" s="180"/>
      <c r="NJJ278" s="75"/>
      <c r="NJK278" s="76"/>
      <c r="NJL278" s="180"/>
      <c r="NJM278" s="180"/>
      <c r="NJN278" s="180"/>
      <c r="NJO278" s="75"/>
      <c r="NJP278" s="76"/>
      <c r="NJQ278" s="181"/>
      <c r="NJR278" s="181"/>
      <c r="NJS278" s="182"/>
      <c r="NJT278" s="134"/>
      <c r="NJU278" s="135"/>
      <c r="NJV278" s="111"/>
      <c r="NJW278" s="178"/>
      <c r="NJX278" s="178"/>
      <c r="NJY278" s="178"/>
      <c r="NJZ278" s="178"/>
      <c r="NKA278" s="179"/>
      <c r="NKB278" s="73"/>
      <c r="NKC278" s="73"/>
      <c r="NKD278" s="180"/>
      <c r="NKE278" s="75"/>
      <c r="NKF278" s="76"/>
      <c r="NKG278" s="180"/>
      <c r="NKH278" s="180"/>
      <c r="NKI278" s="180"/>
      <c r="NKJ278" s="75"/>
      <c r="NKK278" s="76"/>
      <c r="NKL278" s="181"/>
      <c r="NKM278" s="181"/>
      <c r="NKN278" s="182"/>
      <c r="NKO278" s="134"/>
      <c r="NKP278" s="135"/>
      <c r="NKQ278" s="111"/>
      <c r="NKR278" s="178"/>
      <c r="NKS278" s="178"/>
      <c r="NKT278" s="178"/>
      <c r="NKU278" s="178"/>
      <c r="NKV278" s="179"/>
      <c r="NKW278" s="73"/>
      <c r="NKX278" s="73"/>
      <c r="NKY278" s="180"/>
      <c r="NKZ278" s="75"/>
      <c r="NLA278" s="76"/>
      <c r="NLB278" s="180"/>
      <c r="NLC278" s="180"/>
      <c r="NLD278" s="180"/>
      <c r="NLE278" s="75"/>
      <c r="NLF278" s="76"/>
      <c r="NLG278" s="181"/>
      <c r="NLH278" s="181"/>
      <c r="NLI278" s="182"/>
      <c r="NLJ278" s="134"/>
      <c r="NLK278" s="135"/>
      <c r="NLL278" s="111"/>
      <c r="NLM278" s="178"/>
      <c r="NLN278" s="178"/>
      <c r="NLO278" s="178"/>
      <c r="NLP278" s="178"/>
      <c r="NLQ278" s="179"/>
      <c r="NLR278" s="73"/>
      <c r="NLS278" s="73"/>
      <c r="NLT278" s="180"/>
      <c r="NLU278" s="75"/>
      <c r="NLV278" s="76"/>
      <c r="NLW278" s="180"/>
      <c r="NLX278" s="180"/>
      <c r="NLY278" s="180"/>
      <c r="NLZ278" s="75"/>
      <c r="NMA278" s="76"/>
      <c r="NMB278" s="181"/>
      <c r="NMC278" s="181"/>
      <c r="NMD278" s="182"/>
      <c r="NME278" s="134"/>
      <c r="NMF278" s="135"/>
      <c r="NMG278" s="111"/>
      <c r="NMH278" s="178"/>
      <c r="NMI278" s="178"/>
      <c r="NMJ278" s="178"/>
      <c r="NMK278" s="178"/>
      <c r="NML278" s="179"/>
      <c r="NMM278" s="73"/>
      <c r="NMN278" s="73"/>
      <c r="NMO278" s="180"/>
      <c r="NMP278" s="75"/>
      <c r="NMQ278" s="76"/>
      <c r="NMR278" s="180"/>
      <c r="NMS278" s="180"/>
      <c r="NMT278" s="180"/>
      <c r="NMU278" s="75"/>
      <c r="NMV278" s="76"/>
      <c r="NMW278" s="181"/>
      <c r="NMX278" s="181"/>
      <c r="NMY278" s="182"/>
      <c r="NMZ278" s="134"/>
      <c r="NNA278" s="135"/>
      <c r="NNB278" s="111"/>
      <c r="NNC278" s="178"/>
      <c r="NND278" s="178"/>
      <c r="NNE278" s="178"/>
      <c r="NNF278" s="178"/>
      <c r="NNG278" s="179"/>
      <c r="NNH278" s="73"/>
      <c r="NNI278" s="73"/>
      <c r="NNJ278" s="180"/>
      <c r="NNK278" s="75"/>
      <c r="NNL278" s="76"/>
      <c r="NNM278" s="180"/>
      <c r="NNN278" s="180"/>
      <c r="NNO278" s="180"/>
      <c r="NNP278" s="75"/>
      <c r="NNQ278" s="76"/>
      <c r="NNR278" s="181"/>
      <c r="NNS278" s="181"/>
      <c r="NNT278" s="182"/>
      <c r="NNU278" s="134"/>
      <c r="NNV278" s="135"/>
      <c r="NNW278" s="111"/>
      <c r="NNX278" s="178"/>
      <c r="NNY278" s="178"/>
      <c r="NNZ278" s="178"/>
      <c r="NOA278" s="178"/>
      <c r="NOB278" s="179"/>
      <c r="NOC278" s="73"/>
      <c r="NOD278" s="73"/>
      <c r="NOE278" s="180"/>
      <c r="NOF278" s="75"/>
      <c r="NOG278" s="76"/>
      <c r="NOH278" s="180"/>
      <c r="NOI278" s="180"/>
      <c r="NOJ278" s="180"/>
      <c r="NOK278" s="75"/>
      <c r="NOL278" s="76"/>
      <c r="NOM278" s="181"/>
      <c r="NON278" s="181"/>
      <c r="NOO278" s="182"/>
      <c r="NOP278" s="134"/>
      <c r="NOQ278" s="135"/>
      <c r="NOR278" s="111"/>
      <c r="NOS278" s="178"/>
      <c r="NOT278" s="178"/>
      <c r="NOU278" s="178"/>
      <c r="NOV278" s="178"/>
      <c r="NOW278" s="179"/>
      <c r="NOX278" s="73"/>
      <c r="NOY278" s="73"/>
      <c r="NOZ278" s="180"/>
      <c r="NPA278" s="75"/>
      <c r="NPB278" s="76"/>
      <c r="NPC278" s="180"/>
      <c r="NPD278" s="180"/>
      <c r="NPE278" s="180"/>
      <c r="NPF278" s="75"/>
      <c r="NPG278" s="76"/>
      <c r="NPH278" s="181"/>
      <c r="NPI278" s="181"/>
      <c r="NPJ278" s="182"/>
      <c r="NPK278" s="134"/>
      <c r="NPL278" s="135"/>
      <c r="NPM278" s="111"/>
      <c r="NPN278" s="178"/>
      <c r="NPO278" s="178"/>
      <c r="NPP278" s="178"/>
      <c r="NPQ278" s="178"/>
      <c r="NPR278" s="179"/>
      <c r="NPS278" s="73"/>
      <c r="NPT278" s="73"/>
      <c r="NPU278" s="180"/>
      <c r="NPV278" s="75"/>
      <c r="NPW278" s="76"/>
      <c r="NPX278" s="180"/>
      <c r="NPY278" s="180"/>
      <c r="NPZ278" s="180"/>
      <c r="NQA278" s="75"/>
      <c r="NQB278" s="76"/>
      <c r="NQC278" s="181"/>
      <c r="NQD278" s="181"/>
      <c r="NQE278" s="182"/>
      <c r="NQF278" s="134"/>
      <c r="NQG278" s="135"/>
      <c r="NQH278" s="111"/>
      <c r="NQI278" s="178"/>
      <c r="NQJ278" s="178"/>
      <c r="NQK278" s="178"/>
      <c r="NQL278" s="178"/>
      <c r="NQM278" s="179"/>
      <c r="NQN278" s="73"/>
      <c r="NQO278" s="73"/>
      <c r="NQP278" s="180"/>
      <c r="NQQ278" s="75"/>
      <c r="NQR278" s="76"/>
      <c r="NQS278" s="180"/>
      <c r="NQT278" s="180"/>
      <c r="NQU278" s="180"/>
      <c r="NQV278" s="75"/>
      <c r="NQW278" s="76"/>
      <c r="NQX278" s="181"/>
      <c r="NQY278" s="181"/>
      <c r="NQZ278" s="182"/>
      <c r="NRA278" s="134"/>
      <c r="NRB278" s="135"/>
      <c r="NRC278" s="111"/>
      <c r="NRD278" s="178"/>
      <c r="NRE278" s="178"/>
      <c r="NRF278" s="178"/>
      <c r="NRG278" s="178"/>
      <c r="NRH278" s="179"/>
      <c r="NRI278" s="73"/>
      <c r="NRJ278" s="73"/>
      <c r="NRK278" s="180"/>
      <c r="NRL278" s="75"/>
      <c r="NRM278" s="76"/>
      <c r="NRN278" s="180"/>
      <c r="NRO278" s="180"/>
      <c r="NRP278" s="180"/>
      <c r="NRQ278" s="75"/>
      <c r="NRR278" s="76"/>
      <c r="NRS278" s="181"/>
      <c r="NRT278" s="181"/>
      <c r="NRU278" s="182"/>
      <c r="NRV278" s="134"/>
      <c r="NRW278" s="135"/>
      <c r="NRX278" s="111"/>
      <c r="NRY278" s="178"/>
      <c r="NRZ278" s="178"/>
      <c r="NSA278" s="178"/>
      <c r="NSB278" s="178"/>
      <c r="NSC278" s="179"/>
      <c r="NSD278" s="73"/>
      <c r="NSE278" s="73"/>
      <c r="NSF278" s="180"/>
      <c r="NSG278" s="75"/>
      <c r="NSH278" s="76"/>
      <c r="NSI278" s="180"/>
      <c r="NSJ278" s="180"/>
      <c r="NSK278" s="180"/>
      <c r="NSL278" s="75"/>
      <c r="NSM278" s="76"/>
      <c r="NSN278" s="181"/>
      <c r="NSO278" s="181"/>
      <c r="NSP278" s="182"/>
      <c r="NSQ278" s="134"/>
      <c r="NSR278" s="135"/>
      <c r="NSS278" s="111"/>
      <c r="NST278" s="178"/>
      <c r="NSU278" s="178"/>
      <c r="NSV278" s="178"/>
      <c r="NSW278" s="178"/>
      <c r="NSX278" s="179"/>
      <c r="NSY278" s="73"/>
      <c r="NSZ278" s="73"/>
      <c r="NTA278" s="180"/>
      <c r="NTB278" s="75"/>
      <c r="NTC278" s="76"/>
      <c r="NTD278" s="180"/>
      <c r="NTE278" s="180"/>
      <c r="NTF278" s="180"/>
      <c r="NTG278" s="75"/>
      <c r="NTH278" s="76"/>
      <c r="NTI278" s="181"/>
      <c r="NTJ278" s="181"/>
      <c r="NTK278" s="182"/>
      <c r="NTL278" s="134"/>
      <c r="NTM278" s="135"/>
      <c r="NTN278" s="111"/>
      <c r="NTO278" s="178"/>
      <c r="NTP278" s="178"/>
      <c r="NTQ278" s="178"/>
      <c r="NTR278" s="178"/>
      <c r="NTS278" s="179"/>
      <c r="NTT278" s="73"/>
      <c r="NTU278" s="73"/>
      <c r="NTV278" s="180"/>
      <c r="NTW278" s="75"/>
      <c r="NTX278" s="76"/>
      <c r="NTY278" s="180"/>
      <c r="NTZ278" s="180"/>
      <c r="NUA278" s="180"/>
      <c r="NUB278" s="75"/>
      <c r="NUC278" s="76"/>
      <c r="NUD278" s="181"/>
      <c r="NUE278" s="181"/>
      <c r="NUF278" s="182"/>
      <c r="NUG278" s="134"/>
      <c r="NUH278" s="135"/>
      <c r="NUI278" s="111"/>
      <c r="NUJ278" s="178"/>
      <c r="NUK278" s="178"/>
      <c r="NUL278" s="178"/>
      <c r="NUM278" s="178"/>
      <c r="NUN278" s="179"/>
      <c r="NUO278" s="73"/>
      <c r="NUP278" s="73"/>
      <c r="NUQ278" s="180"/>
      <c r="NUR278" s="75"/>
      <c r="NUS278" s="76"/>
      <c r="NUT278" s="180"/>
      <c r="NUU278" s="180"/>
      <c r="NUV278" s="180"/>
      <c r="NUW278" s="75"/>
      <c r="NUX278" s="76"/>
      <c r="NUY278" s="181"/>
      <c r="NUZ278" s="181"/>
      <c r="NVA278" s="182"/>
      <c r="NVB278" s="134"/>
      <c r="NVC278" s="135"/>
      <c r="NVD278" s="111"/>
      <c r="NVE278" s="178"/>
      <c r="NVF278" s="178"/>
      <c r="NVG278" s="178"/>
      <c r="NVH278" s="178"/>
      <c r="NVI278" s="179"/>
      <c r="NVJ278" s="73"/>
      <c r="NVK278" s="73"/>
      <c r="NVL278" s="180"/>
      <c r="NVM278" s="75"/>
      <c r="NVN278" s="76"/>
      <c r="NVO278" s="180"/>
      <c r="NVP278" s="180"/>
      <c r="NVQ278" s="180"/>
      <c r="NVR278" s="75"/>
      <c r="NVS278" s="76"/>
      <c r="NVT278" s="181"/>
      <c r="NVU278" s="181"/>
      <c r="NVV278" s="182"/>
      <c r="NVW278" s="134"/>
      <c r="NVX278" s="135"/>
      <c r="NVY278" s="111"/>
      <c r="NVZ278" s="178"/>
      <c r="NWA278" s="178"/>
      <c r="NWB278" s="178"/>
      <c r="NWC278" s="178"/>
      <c r="NWD278" s="179"/>
      <c r="NWE278" s="73"/>
      <c r="NWF278" s="73"/>
      <c r="NWG278" s="180"/>
      <c r="NWH278" s="75"/>
      <c r="NWI278" s="76"/>
      <c r="NWJ278" s="180"/>
      <c r="NWK278" s="180"/>
      <c r="NWL278" s="180"/>
      <c r="NWM278" s="75"/>
      <c r="NWN278" s="76"/>
      <c r="NWO278" s="181"/>
      <c r="NWP278" s="181"/>
      <c r="NWQ278" s="182"/>
      <c r="NWR278" s="134"/>
      <c r="NWS278" s="135"/>
      <c r="NWT278" s="111"/>
      <c r="NWU278" s="178"/>
      <c r="NWV278" s="178"/>
      <c r="NWW278" s="178"/>
      <c r="NWX278" s="178"/>
      <c r="NWY278" s="179"/>
      <c r="NWZ278" s="73"/>
      <c r="NXA278" s="73"/>
      <c r="NXB278" s="180"/>
      <c r="NXC278" s="75"/>
      <c r="NXD278" s="76"/>
      <c r="NXE278" s="180"/>
      <c r="NXF278" s="180"/>
      <c r="NXG278" s="180"/>
      <c r="NXH278" s="75"/>
      <c r="NXI278" s="76"/>
      <c r="NXJ278" s="181"/>
      <c r="NXK278" s="181"/>
      <c r="NXL278" s="182"/>
      <c r="NXM278" s="134"/>
      <c r="NXN278" s="135"/>
      <c r="NXO278" s="111"/>
      <c r="NXP278" s="178"/>
      <c r="NXQ278" s="178"/>
      <c r="NXR278" s="178"/>
      <c r="NXS278" s="178"/>
      <c r="NXT278" s="179"/>
      <c r="NXU278" s="73"/>
      <c r="NXV278" s="73"/>
      <c r="NXW278" s="180"/>
      <c r="NXX278" s="75"/>
      <c r="NXY278" s="76"/>
      <c r="NXZ278" s="180"/>
      <c r="NYA278" s="180"/>
      <c r="NYB278" s="180"/>
      <c r="NYC278" s="75"/>
      <c r="NYD278" s="76"/>
      <c r="NYE278" s="181"/>
      <c r="NYF278" s="181"/>
      <c r="NYG278" s="182"/>
      <c r="NYH278" s="134"/>
      <c r="NYI278" s="135"/>
      <c r="NYJ278" s="111"/>
      <c r="NYK278" s="178"/>
      <c r="NYL278" s="178"/>
      <c r="NYM278" s="178"/>
      <c r="NYN278" s="178"/>
      <c r="NYO278" s="179"/>
      <c r="NYP278" s="73"/>
      <c r="NYQ278" s="73"/>
      <c r="NYR278" s="180"/>
      <c r="NYS278" s="75"/>
      <c r="NYT278" s="76"/>
      <c r="NYU278" s="180"/>
      <c r="NYV278" s="180"/>
      <c r="NYW278" s="180"/>
      <c r="NYX278" s="75"/>
      <c r="NYY278" s="76"/>
      <c r="NYZ278" s="181"/>
      <c r="NZA278" s="181"/>
      <c r="NZB278" s="182"/>
      <c r="NZC278" s="134"/>
      <c r="NZD278" s="135"/>
      <c r="NZE278" s="111"/>
      <c r="NZF278" s="178"/>
      <c r="NZG278" s="178"/>
      <c r="NZH278" s="178"/>
      <c r="NZI278" s="178"/>
      <c r="NZJ278" s="179"/>
      <c r="NZK278" s="73"/>
      <c r="NZL278" s="73"/>
      <c r="NZM278" s="180"/>
      <c r="NZN278" s="75"/>
      <c r="NZO278" s="76"/>
      <c r="NZP278" s="180"/>
      <c r="NZQ278" s="180"/>
      <c r="NZR278" s="180"/>
      <c r="NZS278" s="75"/>
      <c r="NZT278" s="76"/>
      <c r="NZU278" s="181"/>
      <c r="NZV278" s="181"/>
      <c r="NZW278" s="182"/>
      <c r="NZX278" s="134"/>
      <c r="NZY278" s="135"/>
      <c r="NZZ278" s="111"/>
      <c r="OAA278" s="178"/>
      <c r="OAB278" s="178"/>
      <c r="OAC278" s="178"/>
      <c r="OAD278" s="178"/>
      <c r="OAE278" s="179"/>
      <c r="OAF278" s="73"/>
      <c r="OAG278" s="73"/>
      <c r="OAH278" s="180"/>
      <c r="OAI278" s="75"/>
      <c r="OAJ278" s="76"/>
      <c r="OAK278" s="180"/>
      <c r="OAL278" s="180"/>
      <c r="OAM278" s="180"/>
      <c r="OAN278" s="75"/>
      <c r="OAO278" s="76"/>
      <c r="OAP278" s="181"/>
      <c r="OAQ278" s="181"/>
      <c r="OAR278" s="182"/>
      <c r="OAS278" s="134"/>
      <c r="OAT278" s="135"/>
      <c r="OAU278" s="111"/>
      <c r="OAV278" s="178"/>
      <c r="OAW278" s="178"/>
      <c r="OAX278" s="178"/>
      <c r="OAY278" s="178"/>
      <c r="OAZ278" s="179"/>
      <c r="OBA278" s="73"/>
      <c r="OBB278" s="73"/>
      <c r="OBC278" s="180"/>
      <c r="OBD278" s="75"/>
      <c r="OBE278" s="76"/>
      <c r="OBF278" s="180"/>
      <c r="OBG278" s="180"/>
      <c r="OBH278" s="180"/>
      <c r="OBI278" s="75"/>
      <c r="OBJ278" s="76"/>
      <c r="OBK278" s="181"/>
      <c r="OBL278" s="181"/>
      <c r="OBM278" s="182"/>
      <c r="OBN278" s="134"/>
      <c r="OBO278" s="135"/>
      <c r="OBP278" s="111"/>
      <c r="OBQ278" s="178"/>
      <c r="OBR278" s="178"/>
      <c r="OBS278" s="178"/>
      <c r="OBT278" s="178"/>
      <c r="OBU278" s="179"/>
      <c r="OBV278" s="73"/>
      <c r="OBW278" s="73"/>
      <c r="OBX278" s="180"/>
      <c r="OBY278" s="75"/>
      <c r="OBZ278" s="76"/>
      <c r="OCA278" s="180"/>
      <c r="OCB278" s="180"/>
      <c r="OCC278" s="180"/>
      <c r="OCD278" s="75"/>
      <c r="OCE278" s="76"/>
      <c r="OCF278" s="181"/>
      <c r="OCG278" s="181"/>
      <c r="OCH278" s="182"/>
      <c r="OCI278" s="134"/>
      <c r="OCJ278" s="135"/>
      <c r="OCK278" s="111"/>
      <c r="OCL278" s="178"/>
      <c r="OCM278" s="178"/>
      <c r="OCN278" s="178"/>
      <c r="OCO278" s="178"/>
      <c r="OCP278" s="179"/>
      <c r="OCQ278" s="73"/>
      <c r="OCR278" s="73"/>
      <c r="OCS278" s="180"/>
      <c r="OCT278" s="75"/>
      <c r="OCU278" s="76"/>
      <c r="OCV278" s="180"/>
      <c r="OCW278" s="180"/>
      <c r="OCX278" s="180"/>
      <c r="OCY278" s="75"/>
      <c r="OCZ278" s="76"/>
      <c r="ODA278" s="181"/>
      <c r="ODB278" s="181"/>
      <c r="ODC278" s="182"/>
      <c r="ODD278" s="134"/>
      <c r="ODE278" s="135"/>
      <c r="ODF278" s="111"/>
      <c r="ODG278" s="178"/>
      <c r="ODH278" s="178"/>
      <c r="ODI278" s="178"/>
      <c r="ODJ278" s="178"/>
      <c r="ODK278" s="179"/>
      <c r="ODL278" s="73"/>
      <c r="ODM278" s="73"/>
      <c r="ODN278" s="180"/>
      <c r="ODO278" s="75"/>
      <c r="ODP278" s="76"/>
      <c r="ODQ278" s="180"/>
      <c r="ODR278" s="180"/>
      <c r="ODS278" s="180"/>
      <c r="ODT278" s="75"/>
      <c r="ODU278" s="76"/>
      <c r="ODV278" s="181"/>
      <c r="ODW278" s="181"/>
      <c r="ODX278" s="182"/>
      <c r="ODY278" s="134"/>
      <c r="ODZ278" s="135"/>
      <c r="OEA278" s="111"/>
      <c r="OEB278" s="178"/>
      <c r="OEC278" s="178"/>
      <c r="OED278" s="178"/>
      <c r="OEE278" s="178"/>
      <c r="OEF278" s="179"/>
      <c r="OEG278" s="73"/>
      <c r="OEH278" s="73"/>
      <c r="OEI278" s="180"/>
      <c r="OEJ278" s="75"/>
      <c r="OEK278" s="76"/>
      <c r="OEL278" s="180"/>
      <c r="OEM278" s="180"/>
      <c r="OEN278" s="180"/>
      <c r="OEO278" s="75"/>
      <c r="OEP278" s="76"/>
      <c r="OEQ278" s="181"/>
      <c r="OER278" s="181"/>
      <c r="OES278" s="182"/>
      <c r="OET278" s="134"/>
      <c r="OEU278" s="135"/>
      <c r="OEV278" s="111"/>
      <c r="OEW278" s="178"/>
      <c r="OEX278" s="178"/>
      <c r="OEY278" s="178"/>
      <c r="OEZ278" s="178"/>
      <c r="OFA278" s="179"/>
      <c r="OFB278" s="73"/>
      <c r="OFC278" s="73"/>
      <c r="OFD278" s="180"/>
      <c r="OFE278" s="75"/>
      <c r="OFF278" s="76"/>
      <c r="OFG278" s="180"/>
      <c r="OFH278" s="180"/>
      <c r="OFI278" s="180"/>
      <c r="OFJ278" s="75"/>
      <c r="OFK278" s="76"/>
      <c r="OFL278" s="181"/>
      <c r="OFM278" s="181"/>
      <c r="OFN278" s="182"/>
      <c r="OFO278" s="134"/>
      <c r="OFP278" s="135"/>
      <c r="OFQ278" s="111"/>
      <c r="OFR278" s="178"/>
      <c r="OFS278" s="178"/>
      <c r="OFT278" s="178"/>
      <c r="OFU278" s="178"/>
      <c r="OFV278" s="179"/>
      <c r="OFW278" s="73"/>
      <c r="OFX278" s="73"/>
      <c r="OFY278" s="180"/>
      <c r="OFZ278" s="75"/>
      <c r="OGA278" s="76"/>
      <c r="OGB278" s="180"/>
      <c r="OGC278" s="180"/>
      <c r="OGD278" s="180"/>
      <c r="OGE278" s="75"/>
      <c r="OGF278" s="76"/>
      <c r="OGG278" s="181"/>
      <c r="OGH278" s="181"/>
      <c r="OGI278" s="182"/>
      <c r="OGJ278" s="134"/>
      <c r="OGK278" s="135"/>
      <c r="OGL278" s="111"/>
      <c r="OGM278" s="178"/>
      <c r="OGN278" s="178"/>
      <c r="OGO278" s="178"/>
      <c r="OGP278" s="178"/>
      <c r="OGQ278" s="179"/>
      <c r="OGR278" s="73"/>
      <c r="OGS278" s="73"/>
      <c r="OGT278" s="180"/>
      <c r="OGU278" s="75"/>
      <c r="OGV278" s="76"/>
      <c r="OGW278" s="180"/>
      <c r="OGX278" s="180"/>
      <c r="OGY278" s="180"/>
      <c r="OGZ278" s="75"/>
      <c r="OHA278" s="76"/>
      <c r="OHB278" s="181"/>
      <c r="OHC278" s="181"/>
      <c r="OHD278" s="182"/>
      <c r="OHE278" s="134"/>
      <c r="OHF278" s="135"/>
      <c r="OHG278" s="111"/>
      <c r="OHH278" s="178"/>
      <c r="OHI278" s="178"/>
      <c r="OHJ278" s="178"/>
      <c r="OHK278" s="178"/>
      <c r="OHL278" s="179"/>
      <c r="OHM278" s="73"/>
      <c r="OHN278" s="73"/>
      <c r="OHO278" s="180"/>
      <c r="OHP278" s="75"/>
      <c r="OHQ278" s="76"/>
      <c r="OHR278" s="180"/>
      <c r="OHS278" s="180"/>
      <c r="OHT278" s="180"/>
      <c r="OHU278" s="75"/>
      <c r="OHV278" s="76"/>
      <c r="OHW278" s="181"/>
      <c r="OHX278" s="181"/>
      <c r="OHY278" s="182"/>
      <c r="OHZ278" s="134"/>
      <c r="OIA278" s="135"/>
      <c r="OIB278" s="111"/>
      <c r="OIC278" s="178"/>
      <c r="OID278" s="178"/>
      <c r="OIE278" s="178"/>
      <c r="OIF278" s="178"/>
      <c r="OIG278" s="179"/>
      <c r="OIH278" s="73"/>
      <c r="OII278" s="73"/>
      <c r="OIJ278" s="180"/>
      <c r="OIK278" s="75"/>
      <c r="OIL278" s="76"/>
      <c r="OIM278" s="180"/>
      <c r="OIN278" s="180"/>
      <c r="OIO278" s="180"/>
      <c r="OIP278" s="75"/>
      <c r="OIQ278" s="76"/>
      <c r="OIR278" s="181"/>
      <c r="OIS278" s="181"/>
      <c r="OIT278" s="182"/>
      <c r="OIU278" s="134"/>
      <c r="OIV278" s="135"/>
      <c r="OIW278" s="111"/>
      <c r="OIX278" s="178"/>
      <c r="OIY278" s="178"/>
      <c r="OIZ278" s="178"/>
      <c r="OJA278" s="178"/>
      <c r="OJB278" s="179"/>
      <c r="OJC278" s="73"/>
      <c r="OJD278" s="73"/>
      <c r="OJE278" s="180"/>
      <c r="OJF278" s="75"/>
      <c r="OJG278" s="76"/>
      <c r="OJH278" s="180"/>
      <c r="OJI278" s="180"/>
      <c r="OJJ278" s="180"/>
      <c r="OJK278" s="75"/>
      <c r="OJL278" s="76"/>
      <c r="OJM278" s="181"/>
      <c r="OJN278" s="181"/>
      <c r="OJO278" s="182"/>
      <c r="OJP278" s="134"/>
      <c r="OJQ278" s="135"/>
      <c r="OJR278" s="111"/>
      <c r="OJS278" s="178"/>
      <c r="OJT278" s="178"/>
      <c r="OJU278" s="178"/>
      <c r="OJV278" s="178"/>
      <c r="OJW278" s="179"/>
      <c r="OJX278" s="73"/>
      <c r="OJY278" s="73"/>
      <c r="OJZ278" s="180"/>
      <c r="OKA278" s="75"/>
      <c r="OKB278" s="76"/>
      <c r="OKC278" s="180"/>
      <c r="OKD278" s="180"/>
      <c r="OKE278" s="180"/>
      <c r="OKF278" s="75"/>
      <c r="OKG278" s="76"/>
      <c r="OKH278" s="181"/>
      <c r="OKI278" s="181"/>
      <c r="OKJ278" s="182"/>
      <c r="OKK278" s="134"/>
      <c r="OKL278" s="135"/>
      <c r="OKM278" s="111"/>
      <c r="OKN278" s="178"/>
      <c r="OKO278" s="178"/>
      <c r="OKP278" s="178"/>
      <c r="OKQ278" s="178"/>
      <c r="OKR278" s="179"/>
      <c r="OKS278" s="73"/>
      <c r="OKT278" s="73"/>
      <c r="OKU278" s="180"/>
      <c r="OKV278" s="75"/>
      <c r="OKW278" s="76"/>
      <c r="OKX278" s="180"/>
      <c r="OKY278" s="180"/>
      <c r="OKZ278" s="180"/>
      <c r="OLA278" s="75"/>
      <c r="OLB278" s="76"/>
      <c r="OLC278" s="181"/>
      <c r="OLD278" s="181"/>
      <c r="OLE278" s="182"/>
      <c r="OLF278" s="134"/>
      <c r="OLG278" s="135"/>
      <c r="OLH278" s="111"/>
      <c r="OLI278" s="178"/>
      <c r="OLJ278" s="178"/>
      <c r="OLK278" s="178"/>
      <c r="OLL278" s="178"/>
      <c r="OLM278" s="179"/>
      <c r="OLN278" s="73"/>
      <c r="OLO278" s="73"/>
      <c r="OLP278" s="180"/>
      <c r="OLQ278" s="75"/>
      <c r="OLR278" s="76"/>
      <c r="OLS278" s="180"/>
      <c r="OLT278" s="180"/>
      <c r="OLU278" s="180"/>
      <c r="OLV278" s="75"/>
      <c r="OLW278" s="76"/>
      <c r="OLX278" s="181"/>
      <c r="OLY278" s="181"/>
      <c r="OLZ278" s="182"/>
      <c r="OMA278" s="134"/>
      <c r="OMB278" s="135"/>
      <c r="OMC278" s="111"/>
      <c r="OMD278" s="178"/>
      <c r="OME278" s="178"/>
      <c r="OMF278" s="178"/>
      <c r="OMG278" s="178"/>
      <c r="OMH278" s="179"/>
      <c r="OMI278" s="73"/>
      <c r="OMJ278" s="73"/>
      <c r="OMK278" s="180"/>
      <c r="OML278" s="75"/>
      <c r="OMM278" s="76"/>
      <c r="OMN278" s="180"/>
      <c r="OMO278" s="180"/>
      <c r="OMP278" s="180"/>
      <c r="OMQ278" s="75"/>
      <c r="OMR278" s="76"/>
      <c r="OMS278" s="181"/>
      <c r="OMT278" s="181"/>
      <c r="OMU278" s="182"/>
      <c r="OMV278" s="134"/>
      <c r="OMW278" s="135"/>
      <c r="OMX278" s="111"/>
      <c r="OMY278" s="178"/>
      <c r="OMZ278" s="178"/>
      <c r="ONA278" s="178"/>
      <c r="ONB278" s="178"/>
      <c r="ONC278" s="179"/>
      <c r="OND278" s="73"/>
      <c r="ONE278" s="73"/>
      <c r="ONF278" s="180"/>
      <c r="ONG278" s="75"/>
      <c r="ONH278" s="76"/>
      <c r="ONI278" s="180"/>
      <c r="ONJ278" s="180"/>
      <c r="ONK278" s="180"/>
      <c r="ONL278" s="75"/>
      <c r="ONM278" s="76"/>
      <c r="ONN278" s="181"/>
      <c r="ONO278" s="181"/>
      <c r="ONP278" s="182"/>
      <c r="ONQ278" s="134"/>
      <c r="ONR278" s="135"/>
      <c r="ONS278" s="111"/>
      <c r="ONT278" s="178"/>
      <c r="ONU278" s="178"/>
      <c r="ONV278" s="178"/>
      <c r="ONW278" s="178"/>
      <c r="ONX278" s="179"/>
      <c r="ONY278" s="73"/>
      <c r="ONZ278" s="73"/>
      <c r="OOA278" s="180"/>
      <c r="OOB278" s="75"/>
      <c r="OOC278" s="76"/>
      <c r="OOD278" s="180"/>
      <c r="OOE278" s="180"/>
      <c r="OOF278" s="180"/>
      <c r="OOG278" s="75"/>
      <c r="OOH278" s="76"/>
      <c r="OOI278" s="181"/>
      <c r="OOJ278" s="181"/>
      <c r="OOK278" s="182"/>
      <c r="OOL278" s="134"/>
      <c r="OOM278" s="135"/>
      <c r="OON278" s="111"/>
      <c r="OOO278" s="178"/>
      <c r="OOP278" s="178"/>
      <c r="OOQ278" s="178"/>
      <c r="OOR278" s="178"/>
      <c r="OOS278" s="179"/>
      <c r="OOT278" s="73"/>
      <c r="OOU278" s="73"/>
      <c r="OOV278" s="180"/>
      <c r="OOW278" s="75"/>
      <c r="OOX278" s="76"/>
      <c r="OOY278" s="180"/>
      <c r="OOZ278" s="180"/>
      <c r="OPA278" s="180"/>
      <c r="OPB278" s="75"/>
      <c r="OPC278" s="76"/>
      <c r="OPD278" s="181"/>
      <c r="OPE278" s="181"/>
      <c r="OPF278" s="182"/>
      <c r="OPG278" s="134"/>
      <c r="OPH278" s="135"/>
      <c r="OPI278" s="111"/>
      <c r="OPJ278" s="178"/>
      <c r="OPK278" s="178"/>
      <c r="OPL278" s="178"/>
      <c r="OPM278" s="178"/>
      <c r="OPN278" s="179"/>
      <c r="OPO278" s="73"/>
      <c r="OPP278" s="73"/>
      <c r="OPQ278" s="180"/>
      <c r="OPR278" s="75"/>
      <c r="OPS278" s="76"/>
      <c r="OPT278" s="180"/>
      <c r="OPU278" s="180"/>
      <c r="OPV278" s="180"/>
      <c r="OPW278" s="75"/>
      <c r="OPX278" s="76"/>
      <c r="OPY278" s="181"/>
      <c r="OPZ278" s="181"/>
      <c r="OQA278" s="182"/>
      <c r="OQB278" s="134"/>
      <c r="OQC278" s="135"/>
      <c r="OQD278" s="111"/>
      <c r="OQE278" s="178"/>
      <c r="OQF278" s="178"/>
      <c r="OQG278" s="178"/>
      <c r="OQH278" s="178"/>
      <c r="OQI278" s="179"/>
      <c r="OQJ278" s="73"/>
      <c r="OQK278" s="73"/>
      <c r="OQL278" s="180"/>
      <c r="OQM278" s="75"/>
      <c r="OQN278" s="76"/>
      <c r="OQO278" s="180"/>
      <c r="OQP278" s="180"/>
      <c r="OQQ278" s="180"/>
      <c r="OQR278" s="75"/>
      <c r="OQS278" s="76"/>
      <c r="OQT278" s="181"/>
      <c r="OQU278" s="181"/>
      <c r="OQV278" s="182"/>
      <c r="OQW278" s="134"/>
      <c r="OQX278" s="135"/>
      <c r="OQY278" s="111"/>
      <c r="OQZ278" s="178"/>
      <c r="ORA278" s="178"/>
      <c r="ORB278" s="178"/>
      <c r="ORC278" s="178"/>
      <c r="ORD278" s="179"/>
      <c r="ORE278" s="73"/>
      <c r="ORF278" s="73"/>
      <c r="ORG278" s="180"/>
      <c r="ORH278" s="75"/>
      <c r="ORI278" s="76"/>
      <c r="ORJ278" s="180"/>
      <c r="ORK278" s="180"/>
      <c r="ORL278" s="180"/>
      <c r="ORM278" s="75"/>
      <c r="ORN278" s="76"/>
      <c r="ORO278" s="181"/>
      <c r="ORP278" s="181"/>
      <c r="ORQ278" s="182"/>
      <c r="ORR278" s="134"/>
      <c r="ORS278" s="135"/>
      <c r="ORT278" s="111"/>
      <c r="ORU278" s="178"/>
      <c r="ORV278" s="178"/>
      <c r="ORW278" s="178"/>
      <c r="ORX278" s="178"/>
      <c r="ORY278" s="179"/>
      <c r="ORZ278" s="73"/>
      <c r="OSA278" s="73"/>
      <c r="OSB278" s="180"/>
      <c r="OSC278" s="75"/>
      <c r="OSD278" s="76"/>
      <c r="OSE278" s="180"/>
      <c r="OSF278" s="180"/>
      <c r="OSG278" s="180"/>
      <c r="OSH278" s="75"/>
      <c r="OSI278" s="76"/>
      <c r="OSJ278" s="181"/>
      <c r="OSK278" s="181"/>
      <c r="OSL278" s="182"/>
      <c r="OSM278" s="134"/>
      <c r="OSN278" s="135"/>
      <c r="OSO278" s="111"/>
      <c r="OSP278" s="178"/>
      <c r="OSQ278" s="178"/>
      <c r="OSR278" s="178"/>
      <c r="OSS278" s="178"/>
      <c r="OST278" s="179"/>
      <c r="OSU278" s="73"/>
      <c r="OSV278" s="73"/>
      <c r="OSW278" s="180"/>
      <c r="OSX278" s="75"/>
      <c r="OSY278" s="76"/>
      <c r="OSZ278" s="180"/>
      <c r="OTA278" s="180"/>
      <c r="OTB278" s="180"/>
      <c r="OTC278" s="75"/>
      <c r="OTD278" s="76"/>
      <c r="OTE278" s="181"/>
      <c r="OTF278" s="181"/>
      <c r="OTG278" s="182"/>
      <c r="OTH278" s="134"/>
      <c r="OTI278" s="135"/>
      <c r="OTJ278" s="111"/>
      <c r="OTK278" s="178"/>
      <c r="OTL278" s="178"/>
      <c r="OTM278" s="178"/>
      <c r="OTN278" s="178"/>
      <c r="OTO278" s="179"/>
      <c r="OTP278" s="73"/>
      <c r="OTQ278" s="73"/>
      <c r="OTR278" s="180"/>
      <c r="OTS278" s="75"/>
      <c r="OTT278" s="76"/>
      <c r="OTU278" s="180"/>
      <c r="OTV278" s="180"/>
      <c r="OTW278" s="180"/>
      <c r="OTX278" s="75"/>
      <c r="OTY278" s="76"/>
      <c r="OTZ278" s="181"/>
      <c r="OUA278" s="181"/>
      <c r="OUB278" s="182"/>
      <c r="OUC278" s="134"/>
      <c r="OUD278" s="135"/>
      <c r="OUE278" s="111"/>
      <c r="OUF278" s="178"/>
      <c r="OUG278" s="178"/>
      <c r="OUH278" s="178"/>
      <c r="OUI278" s="178"/>
      <c r="OUJ278" s="179"/>
      <c r="OUK278" s="73"/>
      <c r="OUL278" s="73"/>
      <c r="OUM278" s="180"/>
      <c r="OUN278" s="75"/>
      <c r="OUO278" s="76"/>
      <c r="OUP278" s="180"/>
      <c r="OUQ278" s="180"/>
      <c r="OUR278" s="180"/>
      <c r="OUS278" s="75"/>
      <c r="OUT278" s="76"/>
      <c r="OUU278" s="181"/>
      <c r="OUV278" s="181"/>
      <c r="OUW278" s="182"/>
      <c r="OUX278" s="134"/>
      <c r="OUY278" s="135"/>
      <c r="OUZ278" s="111"/>
      <c r="OVA278" s="178"/>
      <c r="OVB278" s="178"/>
      <c r="OVC278" s="178"/>
      <c r="OVD278" s="178"/>
      <c r="OVE278" s="179"/>
      <c r="OVF278" s="73"/>
      <c r="OVG278" s="73"/>
      <c r="OVH278" s="180"/>
      <c r="OVI278" s="75"/>
      <c r="OVJ278" s="76"/>
      <c r="OVK278" s="180"/>
      <c r="OVL278" s="180"/>
      <c r="OVM278" s="180"/>
      <c r="OVN278" s="75"/>
      <c r="OVO278" s="76"/>
      <c r="OVP278" s="181"/>
      <c r="OVQ278" s="181"/>
      <c r="OVR278" s="182"/>
      <c r="OVS278" s="134"/>
      <c r="OVT278" s="135"/>
      <c r="OVU278" s="111"/>
      <c r="OVV278" s="178"/>
      <c r="OVW278" s="178"/>
      <c r="OVX278" s="178"/>
      <c r="OVY278" s="178"/>
      <c r="OVZ278" s="179"/>
      <c r="OWA278" s="73"/>
      <c r="OWB278" s="73"/>
      <c r="OWC278" s="180"/>
      <c r="OWD278" s="75"/>
      <c r="OWE278" s="76"/>
      <c r="OWF278" s="180"/>
      <c r="OWG278" s="180"/>
      <c r="OWH278" s="180"/>
      <c r="OWI278" s="75"/>
      <c r="OWJ278" s="76"/>
      <c r="OWK278" s="181"/>
      <c r="OWL278" s="181"/>
      <c r="OWM278" s="182"/>
      <c r="OWN278" s="134"/>
      <c r="OWO278" s="135"/>
      <c r="OWP278" s="111"/>
      <c r="OWQ278" s="178"/>
      <c r="OWR278" s="178"/>
      <c r="OWS278" s="178"/>
      <c r="OWT278" s="178"/>
      <c r="OWU278" s="179"/>
      <c r="OWV278" s="73"/>
      <c r="OWW278" s="73"/>
      <c r="OWX278" s="180"/>
      <c r="OWY278" s="75"/>
      <c r="OWZ278" s="76"/>
      <c r="OXA278" s="180"/>
      <c r="OXB278" s="180"/>
      <c r="OXC278" s="180"/>
      <c r="OXD278" s="75"/>
      <c r="OXE278" s="76"/>
      <c r="OXF278" s="181"/>
      <c r="OXG278" s="181"/>
      <c r="OXH278" s="182"/>
      <c r="OXI278" s="134"/>
      <c r="OXJ278" s="135"/>
      <c r="OXK278" s="111"/>
      <c r="OXL278" s="178"/>
      <c r="OXM278" s="178"/>
      <c r="OXN278" s="178"/>
      <c r="OXO278" s="178"/>
      <c r="OXP278" s="179"/>
      <c r="OXQ278" s="73"/>
      <c r="OXR278" s="73"/>
      <c r="OXS278" s="180"/>
      <c r="OXT278" s="75"/>
      <c r="OXU278" s="76"/>
      <c r="OXV278" s="180"/>
      <c r="OXW278" s="180"/>
      <c r="OXX278" s="180"/>
      <c r="OXY278" s="75"/>
      <c r="OXZ278" s="76"/>
      <c r="OYA278" s="181"/>
      <c r="OYB278" s="181"/>
      <c r="OYC278" s="182"/>
      <c r="OYD278" s="134"/>
      <c r="OYE278" s="135"/>
      <c r="OYF278" s="111"/>
      <c r="OYG278" s="178"/>
      <c r="OYH278" s="178"/>
      <c r="OYI278" s="178"/>
      <c r="OYJ278" s="178"/>
      <c r="OYK278" s="179"/>
      <c r="OYL278" s="73"/>
      <c r="OYM278" s="73"/>
      <c r="OYN278" s="180"/>
      <c r="OYO278" s="75"/>
      <c r="OYP278" s="76"/>
      <c r="OYQ278" s="180"/>
      <c r="OYR278" s="180"/>
      <c r="OYS278" s="180"/>
      <c r="OYT278" s="75"/>
      <c r="OYU278" s="76"/>
      <c r="OYV278" s="181"/>
      <c r="OYW278" s="181"/>
      <c r="OYX278" s="182"/>
      <c r="OYY278" s="134"/>
      <c r="OYZ278" s="135"/>
      <c r="OZA278" s="111"/>
      <c r="OZB278" s="178"/>
      <c r="OZC278" s="178"/>
      <c r="OZD278" s="178"/>
      <c r="OZE278" s="178"/>
      <c r="OZF278" s="179"/>
      <c r="OZG278" s="73"/>
      <c r="OZH278" s="73"/>
      <c r="OZI278" s="180"/>
      <c r="OZJ278" s="75"/>
      <c r="OZK278" s="76"/>
      <c r="OZL278" s="180"/>
      <c r="OZM278" s="180"/>
      <c r="OZN278" s="180"/>
      <c r="OZO278" s="75"/>
      <c r="OZP278" s="76"/>
      <c r="OZQ278" s="181"/>
      <c r="OZR278" s="181"/>
      <c r="OZS278" s="182"/>
      <c r="OZT278" s="134"/>
      <c r="OZU278" s="135"/>
      <c r="OZV278" s="111"/>
      <c r="OZW278" s="178"/>
      <c r="OZX278" s="178"/>
      <c r="OZY278" s="178"/>
      <c r="OZZ278" s="178"/>
      <c r="PAA278" s="179"/>
      <c r="PAB278" s="73"/>
      <c r="PAC278" s="73"/>
      <c r="PAD278" s="180"/>
      <c r="PAE278" s="75"/>
      <c r="PAF278" s="76"/>
      <c r="PAG278" s="180"/>
      <c r="PAH278" s="180"/>
      <c r="PAI278" s="180"/>
      <c r="PAJ278" s="75"/>
      <c r="PAK278" s="76"/>
      <c r="PAL278" s="181"/>
      <c r="PAM278" s="181"/>
      <c r="PAN278" s="182"/>
      <c r="PAO278" s="134"/>
      <c r="PAP278" s="135"/>
      <c r="PAQ278" s="111"/>
      <c r="PAR278" s="178"/>
      <c r="PAS278" s="178"/>
      <c r="PAT278" s="178"/>
      <c r="PAU278" s="178"/>
      <c r="PAV278" s="179"/>
      <c r="PAW278" s="73"/>
      <c r="PAX278" s="73"/>
      <c r="PAY278" s="180"/>
      <c r="PAZ278" s="75"/>
      <c r="PBA278" s="76"/>
      <c r="PBB278" s="180"/>
      <c r="PBC278" s="180"/>
      <c r="PBD278" s="180"/>
      <c r="PBE278" s="75"/>
      <c r="PBF278" s="76"/>
      <c r="PBG278" s="181"/>
      <c r="PBH278" s="181"/>
      <c r="PBI278" s="182"/>
      <c r="PBJ278" s="134"/>
      <c r="PBK278" s="135"/>
      <c r="PBL278" s="111"/>
      <c r="PBM278" s="178"/>
      <c r="PBN278" s="178"/>
      <c r="PBO278" s="178"/>
      <c r="PBP278" s="178"/>
      <c r="PBQ278" s="179"/>
      <c r="PBR278" s="73"/>
      <c r="PBS278" s="73"/>
      <c r="PBT278" s="180"/>
      <c r="PBU278" s="75"/>
      <c r="PBV278" s="76"/>
      <c r="PBW278" s="180"/>
      <c r="PBX278" s="180"/>
      <c r="PBY278" s="180"/>
      <c r="PBZ278" s="75"/>
      <c r="PCA278" s="76"/>
      <c r="PCB278" s="181"/>
      <c r="PCC278" s="181"/>
      <c r="PCD278" s="182"/>
      <c r="PCE278" s="134"/>
      <c r="PCF278" s="135"/>
      <c r="PCG278" s="111"/>
      <c r="PCH278" s="178"/>
      <c r="PCI278" s="178"/>
      <c r="PCJ278" s="178"/>
      <c r="PCK278" s="178"/>
      <c r="PCL278" s="179"/>
      <c r="PCM278" s="73"/>
      <c r="PCN278" s="73"/>
      <c r="PCO278" s="180"/>
      <c r="PCP278" s="75"/>
      <c r="PCQ278" s="76"/>
      <c r="PCR278" s="180"/>
      <c r="PCS278" s="180"/>
      <c r="PCT278" s="180"/>
      <c r="PCU278" s="75"/>
      <c r="PCV278" s="76"/>
      <c r="PCW278" s="181"/>
      <c r="PCX278" s="181"/>
      <c r="PCY278" s="182"/>
      <c r="PCZ278" s="134"/>
      <c r="PDA278" s="135"/>
      <c r="PDB278" s="111"/>
      <c r="PDC278" s="178"/>
      <c r="PDD278" s="178"/>
      <c r="PDE278" s="178"/>
      <c r="PDF278" s="178"/>
      <c r="PDG278" s="179"/>
      <c r="PDH278" s="73"/>
      <c r="PDI278" s="73"/>
      <c r="PDJ278" s="180"/>
      <c r="PDK278" s="75"/>
      <c r="PDL278" s="76"/>
      <c r="PDM278" s="180"/>
      <c r="PDN278" s="180"/>
      <c r="PDO278" s="180"/>
      <c r="PDP278" s="75"/>
      <c r="PDQ278" s="76"/>
      <c r="PDR278" s="181"/>
      <c r="PDS278" s="181"/>
      <c r="PDT278" s="182"/>
      <c r="PDU278" s="134"/>
      <c r="PDV278" s="135"/>
      <c r="PDW278" s="111"/>
      <c r="PDX278" s="178"/>
      <c r="PDY278" s="178"/>
      <c r="PDZ278" s="178"/>
      <c r="PEA278" s="178"/>
      <c r="PEB278" s="179"/>
      <c r="PEC278" s="73"/>
      <c r="PED278" s="73"/>
      <c r="PEE278" s="180"/>
      <c r="PEF278" s="75"/>
      <c r="PEG278" s="76"/>
      <c r="PEH278" s="180"/>
      <c r="PEI278" s="180"/>
      <c r="PEJ278" s="180"/>
      <c r="PEK278" s="75"/>
      <c r="PEL278" s="76"/>
      <c r="PEM278" s="181"/>
      <c r="PEN278" s="181"/>
      <c r="PEO278" s="182"/>
      <c r="PEP278" s="134"/>
      <c r="PEQ278" s="135"/>
      <c r="PER278" s="111"/>
      <c r="PES278" s="178"/>
      <c r="PET278" s="178"/>
      <c r="PEU278" s="178"/>
      <c r="PEV278" s="178"/>
      <c r="PEW278" s="179"/>
      <c r="PEX278" s="73"/>
      <c r="PEY278" s="73"/>
      <c r="PEZ278" s="180"/>
      <c r="PFA278" s="75"/>
      <c r="PFB278" s="76"/>
      <c r="PFC278" s="180"/>
      <c r="PFD278" s="180"/>
      <c r="PFE278" s="180"/>
      <c r="PFF278" s="75"/>
      <c r="PFG278" s="76"/>
      <c r="PFH278" s="181"/>
      <c r="PFI278" s="181"/>
      <c r="PFJ278" s="182"/>
      <c r="PFK278" s="134"/>
      <c r="PFL278" s="135"/>
      <c r="PFM278" s="111"/>
      <c r="PFN278" s="178"/>
      <c r="PFO278" s="178"/>
      <c r="PFP278" s="178"/>
      <c r="PFQ278" s="178"/>
      <c r="PFR278" s="179"/>
      <c r="PFS278" s="73"/>
      <c r="PFT278" s="73"/>
      <c r="PFU278" s="180"/>
      <c r="PFV278" s="75"/>
      <c r="PFW278" s="76"/>
      <c r="PFX278" s="180"/>
      <c r="PFY278" s="180"/>
      <c r="PFZ278" s="180"/>
      <c r="PGA278" s="75"/>
      <c r="PGB278" s="76"/>
      <c r="PGC278" s="181"/>
      <c r="PGD278" s="181"/>
      <c r="PGE278" s="182"/>
      <c r="PGF278" s="134"/>
      <c r="PGG278" s="135"/>
      <c r="PGH278" s="111"/>
      <c r="PGI278" s="178"/>
      <c r="PGJ278" s="178"/>
      <c r="PGK278" s="178"/>
      <c r="PGL278" s="178"/>
      <c r="PGM278" s="179"/>
      <c r="PGN278" s="73"/>
      <c r="PGO278" s="73"/>
      <c r="PGP278" s="180"/>
      <c r="PGQ278" s="75"/>
      <c r="PGR278" s="76"/>
      <c r="PGS278" s="180"/>
      <c r="PGT278" s="180"/>
      <c r="PGU278" s="180"/>
      <c r="PGV278" s="75"/>
      <c r="PGW278" s="76"/>
      <c r="PGX278" s="181"/>
      <c r="PGY278" s="181"/>
      <c r="PGZ278" s="182"/>
      <c r="PHA278" s="134"/>
      <c r="PHB278" s="135"/>
      <c r="PHC278" s="111"/>
      <c r="PHD278" s="178"/>
      <c r="PHE278" s="178"/>
      <c r="PHF278" s="178"/>
      <c r="PHG278" s="178"/>
      <c r="PHH278" s="179"/>
      <c r="PHI278" s="73"/>
      <c r="PHJ278" s="73"/>
      <c r="PHK278" s="180"/>
      <c r="PHL278" s="75"/>
      <c r="PHM278" s="76"/>
      <c r="PHN278" s="180"/>
      <c r="PHO278" s="180"/>
      <c r="PHP278" s="180"/>
      <c r="PHQ278" s="75"/>
      <c r="PHR278" s="76"/>
      <c r="PHS278" s="181"/>
      <c r="PHT278" s="181"/>
      <c r="PHU278" s="182"/>
      <c r="PHV278" s="134"/>
      <c r="PHW278" s="135"/>
      <c r="PHX278" s="111"/>
      <c r="PHY278" s="178"/>
      <c r="PHZ278" s="178"/>
      <c r="PIA278" s="178"/>
      <c r="PIB278" s="178"/>
      <c r="PIC278" s="179"/>
      <c r="PID278" s="73"/>
      <c r="PIE278" s="73"/>
      <c r="PIF278" s="180"/>
      <c r="PIG278" s="75"/>
      <c r="PIH278" s="76"/>
      <c r="PII278" s="180"/>
      <c r="PIJ278" s="180"/>
      <c r="PIK278" s="180"/>
      <c r="PIL278" s="75"/>
      <c r="PIM278" s="76"/>
      <c r="PIN278" s="181"/>
      <c r="PIO278" s="181"/>
      <c r="PIP278" s="182"/>
      <c r="PIQ278" s="134"/>
      <c r="PIR278" s="135"/>
      <c r="PIS278" s="111"/>
      <c r="PIT278" s="178"/>
      <c r="PIU278" s="178"/>
      <c r="PIV278" s="178"/>
      <c r="PIW278" s="178"/>
      <c r="PIX278" s="179"/>
      <c r="PIY278" s="73"/>
      <c r="PIZ278" s="73"/>
      <c r="PJA278" s="180"/>
      <c r="PJB278" s="75"/>
      <c r="PJC278" s="76"/>
      <c r="PJD278" s="180"/>
      <c r="PJE278" s="180"/>
      <c r="PJF278" s="180"/>
      <c r="PJG278" s="75"/>
      <c r="PJH278" s="76"/>
      <c r="PJI278" s="181"/>
      <c r="PJJ278" s="181"/>
      <c r="PJK278" s="182"/>
      <c r="PJL278" s="134"/>
      <c r="PJM278" s="135"/>
      <c r="PJN278" s="111"/>
      <c r="PJO278" s="178"/>
      <c r="PJP278" s="178"/>
      <c r="PJQ278" s="178"/>
      <c r="PJR278" s="178"/>
      <c r="PJS278" s="179"/>
      <c r="PJT278" s="73"/>
      <c r="PJU278" s="73"/>
      <c r="PJV278" s="180"/>
      <c r="PJW278" s="75"/>
      <c r="PJX278" s="76"/>
      <c r="PJY278" s="180"/>
      <c r="PJZ278" s="180"/>
      <c r="PKA278" s="180"/>
      <c r="PKB278" s="75"/>
      <c r="PKC278" s="76"/>
      <c r="PKD278" s="181"/>
      <c r="PKE278" s="181"/>
      <c r="PKF278" s="182"/>
      <c r="PKG278" s="134"/>
      <c r="PKH278" s="135"/>
      <c r="PKI278" s="111"/>
      <c r="PKJ278" s="178"/>
      <c r="PKK278" s="178"/>
      <c r="PKL278" s="178"/>
      <c r="PKM278" s="178"/>
      <c r="PKN278" s="179"/>
      <c r="PKO278" s="73"/>
      <c r="PKP278" s="73"/>
      <c r="PKQ278" s="180"/>
      <c r="PKR278" s="75"/>
      <c r="PKS278" s="76"/>
      <c r="PKT278" s="180"/>
      <c r="PKU278" s="180"/>
      <c r="PKV278" s="180"/>
      <c r="PKW278" s="75"/>
      <c r="PKX278" s="76"/>
      <c r="PKY278" s="181"/>
      <c r="PKZ278" s="181"/>
      <c r="PLA278" s="182"/>
      <c r="PLB278" s="134"/>
      <c r="PLC278" s="135"/>
      <c r="PLD278" s="111"/>
      <c r="PLE278" s="178"/>
      <c r="PLF278" s="178"/>
      <c r="PLG278" s="178"/>
      <c r="PLH278" s="178"/>
      <c r="PLI278" s="179"/>
      <c r="PLJ278" s="73"/>
      <c r="PLK278" s="73"/>
      <c r="PLL278" s="180"/>
      <c r="PLM278" s="75"/>
      <c r="PLN278" s="76"/>
      <c r="PLO278" s="180"/>
      <c r="PLP278" s="180"/>
      <c r="PLQ278" s="180"/>
      <c r="PLR278" s="75"/>
      <c r="PLS278" s="76"/>
      <c r="PLT278" s="181"/>
      <c r="PLU278" s="181"/>
      <c r="PLV278" s="182"/>
      <c r="PLW278" s="134"/>
      <c r="PLX278" s="135"/>
      <c r="PLY278" s="111"/>
      <c r="PLZ278" s="178"/>
      <c r="PMA278" s="178"/>
      <c r="PMB278" s="178"/>
      <c r="PMC278" s="178"/>
      <c r="PMD278" s="179"/>
      <c r="PME278" s="73"/>
      <c r="PMF278" s="73"/>
      <c r="PMG278" s="180"/>
      <c r="PMH278" s="75"/>
      <c r="PMI278" s="76"/>
      <c r="PMJ278" s="180"/>
      <c r="PMK278" s="180"/>
      <c r="PML278" s="180"/>
      <c r="PMM278" s="75"/>
      <c r="PMN278" s="76"/>
      <c r="PMO278" s="181"/>
      <c r="PMP278" s="181"/>
      <c r="PMQ278" s="182"/>
      <c r="PMR278" s="134"/>
      <c r="PMS278" s="135"/>
      <c r="PMT278" s="111"/>
      <c r="PMU278" s="178"/>
      <c r="PMV278" s="178"/>
      <c r="PMW278" s="178"/>
      <c r="PMX278" s="178"/>
      <c r="PMY278" s="179"/>
      <c r="PMZ278" s="73"/>
      <c r="PNA278" s="73"/>
      <c r="PNB278" s="180"/>
      <c r="PNC278" s="75"/>
      <c r="PND278" s="76"/>
      <c r="PNE278" s="180"/>
      <c r="PNF278" s="180"/>
      <c r="PNG278" s="180"/>
      <c r="PNH278" s="75"/>
      <c r="PNI278" s="76"/>
      <c r="PNJ278" s="181"/>
      <c r="PNK278" s="181"/>
      <c r="PNL278" s="182"/>
      <c r="PNM278" s="134"/>
      <c r="PNN278" s="135"/>
      <c r="PNO278" s="111"/>
      <c r="PNP278" s="178"/>
      <c r="PNQ278" s="178"/>
      <c r="PNR278" s="178"/>
      <c r="PNS278" s="178"/>
      <c r="PNT278" s="179"/>
      <c r="PNU278" s="73"/>
      <c r="PNV278" s="73"/>
      <c r="PNW278" s="180"/>
      <c r="PNX278" s="75"/>
      <c r="PNY278" s="76"/>
      <c r="PNZ278" s="180"/>
      <c r="POA278" s="180"/>
      <c r="POB278" s="180"/>
      <c r="POC278" s="75"/>
      <c r="POD278" s="76"/>
      <c r="POE278" s="181"/>
      <c r="POF278" s="181"/>
      <c r="POG278" s="182"/>
      <c r="POH278" s="134"/>
      <c r="POI278" s="135"/>
      <c r="POJ278" s="111"/>
      <c r="POK278" s="178"/>
      <c r="POL278" s="178"/>
      <c r="POM278" s="178"/>
      <c r="PON278" s="178"/>
      <c r="POO278" s="179"/>
      <c r="POP278" s="73"/>
      <c r="POQ278" s="73"/>
      <c r="POR278" s="180"/>
      <c r="POS278" s="75"/>
      <c r="POT278" s="76"/>
      <c r="POU278" s="180"/>
      <c r="POV278" s="180"/>
      <c r="POW278" s="180"/>
      <c r="POX278" s="75"/>
      <c r="POY278" s="76"/>
      <c r="POZ278" s="181"/>
      <c r="PPA278" s="181"/>
      <c r="PPB278" s="182"/>
      <c r="PPC278" s="134"/>
      <c r="PPD278" s="135"/>
      <c r="PPE278" s="111"/>
      <c r="PPF278" s="178"/>
      <c r="PPG278" s="178"/>
      <c r="PPH278" s="178"/>
      <c r="PPI278" s="178"/>
      <c r="PPJ278" s="179"/>
      <c r="PPK278" s="73"/>
      <c r="PPL278" s="73"/>
      <c r="PPM278" s="180"/>
      <c r="PPN278" s="75"/>
      <c r="PPO278" s="76"/>
      <c r="PPP278" s="180"/>
      <c r="PPQ278" s="180"/>
      <c r="PPR278" s="180"/>
      <c r="PPS278" s="75"/>
      <c r="PPT278" s="76"/>
      <c r="PPU278" s="181"/>
      <c r="PPV278" s="181"/>
      <c r="PPW278" s="182"/>
      <c r="PPX278" s="134"/>
      <c r="PPY278" s="135"/>
      <c r="PPZ278" s="111"/>
      <c r="PQA278" s="178"/>
      <c r="PQB278" s="178"/>
      <c r="PQC278" s="178"/>
      <c r="PQD278" s="178"/>
      <c r="PQE278" s="179"/>
      <c r="PQF278" s="73"/>
      <c r="PQG278" s="73"/>
      <c r="PQH278" s="180"/>
      <c r="PQI278" s="75"/>
      <c r="PQJ278" s="76"/>
      <c r="PQK278" s="180"/>
      <c r="PQL278" s="180"/>
      <c r="PQM278" s="180"/>
      <c r="PQN278" s="75"/>
      <c r="PQO278" s="76"/>
      <c r="PQP278" s="181"/>
      <c r="PQQ278" s="181"/>
      <c r="PQR278" s="182"/>
      <c r="PQS278" s="134"/>
      <c r="PQT278" s="135"/>
      <c r="PQU278" s="111"/>
      <c r="PQV278" s="178"/>
      <c r="PQW278" s="178"/>
      <c r="PQX278" s="178"/>
      <c r="PQY278" s="178"/>
      <c r="PQZ278" s="179"/>
      <c r="PRA278" s="73"/>
      <c r="PRB278" s="73"/>
      <c r="PRC278" s="180"/>
      <c r="PRD278" s="75"/>
      <c r="PRE278" s="76"/>
      <c r="PRF278" s="180"/>
      <c r="PRG278" s="180"/>
      <c r="PRH278" s="180"/>
      <c r="PRI278" s="75"/>
      <c r="PRJ278" s="76"/>
      <c r="PRK278" s="181"/>
      <c r="PRL278" s="181"/>
      <c r="PRM278" s="182"/>
      <c r="PRN278" s="134"/>
      <c r="PRO278" s="135"/>
      <c r="PRP278" s="111"/>
      <c r="PRQ278" s="178"/>
      <c r="PRR278" s="178"/>
      <c r="PRS278" s="178"/>
      <c r="PRT278" s="178"/>
      <c r="PRU278" s="179"/>
      <c r="PRV278" s="73"/>
      <c r="PRW278" s="73"/>
      <c r="PRX278" s="180"/>
      <c r="PRY278" s="75"/>
      <c r="PRZ278" s="76"/>
      <c r="PSA278" s="180"/>
      <c r="PSB278" s="180"/>
      <c r="PSC278" s="180"/>
      <c r="PSD278" s="75"/>
      <c r="PSE278" s="76"/>
      <c r="PSF278" s="181"/>
      <c r="PSG278" s="181"/>
      <c r="PSH278" s="182"/>
      <c r="PSI278" s="134"/>
      <c r="PSJ278" s="135"/>
      <c r="PSK278" s="111"/>
      <c r="PSL278" s="178"/>
      <c r="PSM278" s="178"/>
      <c r="PSN278" s="178"/>
      <c r="PSO278" s="178"/>
      <c r="PSP278" s="179"/>
      <c r="PSQ278" s="73"/>
      <c r="PSR278" s="73"/>
      <c r="PSS278" s="180"/>
      <c r="PST278" s="75"/>
      <c r="PSU278" s="76"/>
      <c r="PSV278" s="180"/>
      <c r="PSW278" s="180"/>
      <c r="PSX278" s="180"/>
      <c r="PSY278" s="75"/>
      <c r="PSZ278" s="76"/>
      <c r="PTA278" s="181"/>
      <c r="PTB278" s="181"/>
      <c r="PTC278" s="182"/>
      <c r="PTD278" s="134"/>
      <c r="PTE278" s="135"/>
      <c r="PTF278" s="111"/>
      <c r="PTG278" s="178"/>
      <c r="PTH278" s="178"/>
      <c r="PTI278" s="178"/>
      <c r="PTJ278" s="178"/>
      <c r="PTK278" s="179"/>
      <c r="PTL278" s="73"/>
      <c r="PTM278" s="73"/>
      <c r="PTN278" s="180"/>
      <c r="PTO278" s="75"/>
      <c r="PTP278" s="76"/>
      <c r="PTQ278" s="180"/>
      <c r="PTR278" s="180"/>
      <c r="PTS278" s="180"/>
      <c r="PTT278" s="75"/>
      <c r="PTU278" s="76"/>
      <c r="PTV278" s="181"/>
      <c r="PTW278" s="181"/>
      <c r="PTX278" s="182"/>
      <c r="PTY278" s="134"/>
      <c r="PTZ278" s="135"/>
      <c r="PUA278" s="111"/>
      <c r="PUB278" s="178"/>
      <c r="PUC278" s="178"/>
      <c r="PUD278" s="178"/>
      <c r="PUE278" s="178"/>
      <c r="PUF278" s="179"/>
      <c r="PUG278" s="73"/>
      <c r="PUH278" s="73"/>
      <c r="PUI278" s="180"/>
      <c r="PUJ278" s="75"/>
      <c r="PUK278" s="76"/>
      <c r="PUL278" s="180"/>
      <c r="PUM278" s="180"/>
      <c r="PUN278" s="180"/>
      <c r="PUO278" s="75"/>
      <c r="PUP278" s="76"/>
      <c r="PUQ278" s="181"/>
      <c r="PUR278" s="181"/>
      <c r="PUS278" s="182"/>
      <c r="PUT278" s="134"/>
      <c r="PUU278" s="135"/>
      <c r="PUV278" s="111"/>
      <c r="PUW278" s="178"/>
      <c r="PUX278" s="178"/>
      <c r="PUY278" s="178"/>
      <c r="PUZ278" s="178"/>
      <c r="PVA278" s="179"/>
      <c r="PVB278" s="73"/>
      <c r="PVC278" s="73"/>
      <c r="PVD278" s="180"/>
      <c r="PVE278" s="75"/>
      <c r="PVF278" s="76"/>
      <c r="PVG278" s="180"/>
      <c r="PVH278" s="180"/>
      <c r="PVI278" s="180"/>
      <c r="PVJ278" s="75"/>
      <c r="PVK278" s="76"/>
      <c r="PVL278" s="181"/>
      <c r="PVM278" s="181"/>
      <c r="PVN278" s="182"/>
      <c r="PVO278" s="134"/>
      <c r="PVP278" s="135"/>
      <c r="PVQ278" s="111"/>
      <c r="PVR278" s="178"/>
      <c r="PVS278" s="178"/>
      <c r="PVT278" s="178"/>
      <c r="PVU278" s="178"/>
      <c r="PVV278" s="179"/>
      <c r="PVW278" s="73"/>
      <c r="PVX278" s="73"/>
      <c r="PVY278" s="180"/>
      <c r="PVZ278" s="75"/>
      <c r="PWA278" s="76"/>
      <c r="PWB278" s="180"/>
      <c r="PWC278" s="180"/>
      <c r="PWD278" s="180"/>
      <c r="PWE278" s="75"/>
      <c r="PWF278" s="76"/>
      <c r="PWG278" s="181"/>
      <c r="PWH278" s="181"/>
      <c r="PWI278" s="182"/>
      <c r="PWJ278" s="134"/>
      <c r="PWK278" s="135"/>
      <c r="PWL278" s="111"/>
      <c r="PWM278" s="178"/>
      <c r="PWN278" s="178"/>
      <c r="PWO278" s="178"/>
      <c r="PWP278" s="178"/>
      <c r="PWQ278" s="179"/>
      <c r="PWR278" s="73"/>
      <c r="PWS278" s="73"/>
      <c r="PWT278" s="180"/>
      <c r="PWU278" s="75"/>
      <c r="PWV278" s="76"/>
      <c r="PWW278" s="180"/>
      <c r="PWX278" s="180"/>
      <c r="PWY278" s="180"/>
      <c r="PWZ278" s="75"/>
      <c r="PXA278" s="76"/>
      <c r="PXB278" s="181"/>
      <c r="PXC278" s="181"/>
      <c r="PXD278" s="182"/>
      <c r="PXE278" s="134"/>
      <c r="PXF278" s="135"/>
      <c r="PXG278" s="111"/>
      <c r="PXH278" s="178"/>
      <c r="PXI278" s="178"/>
      <c r="PXJ278" s="178"/>
      <c r="PXK278" s="178"/>
      <c r="PXL278" s="179"/>
      <c r="PXM278" s="73"/>
      <c r="PXN278" s="73"/>
      <c r="PXO278" s="180"/>
      <c r="PXP278" s="75"/>
      <c r="PXQ278" s="76"/>
      <c r="PXR278" s="180"/>
      <c r="PXS278" s="180"/>
      <c r="PXT278" s="180"/>
      <c r="PXU278" s="75"/>
      <c r="PXV278" s="76"/>
      <c r="PXW278" s="181"/>
      <c r="PXX278" s="181"/>
      <c r="PXY278" s="182"/>
      <c r="PXZ278" s="134"/>
      <c r="PYA278" s="135"/>
      <c r="PYB278" s="111"/>
      <c r="PYC278" s="178"/>
      <c r="PYD278" s="178"/>
      <c r="PYE278" s="178"/>
      <c r="PYF278" s="178"/>
      <c r="PYG278" s="179"/>
      <c r="PYH278" s="73"/>
      <c r="PYI278" s="73"/>
      <c r="PYJ278" s="180"/>
      <c r="PYK278" s="75"/>
      <c r="PYL278" s="76"/>
      <c r="PYM278" s="180"/>
      <c r="PYN278" s="180"/>
      <c r="PYO278" s="180"/>
      <c r="PYP278" s="75"/>
      <c r="PYQ278" s="76"/>
      <c r="PYR278" s="181"/>
      <c r="PYS278" s="181"/>
      <c r="PYT278" s="182"/>
      <c r="PYU278" s="134"/>
      <c r="PYV278" s="135"/>
      <c r="PYW278" s="111"/>
      <c r="PYX278" s="178"/>
      <c r="PYY278" s="178"/>
      <c r="PYZ278" s="178"/>
      <c r="PZA278" s="178"/>
      <c r="PZB278" s="179"/>
      <c r="PZC278" s="73"/>
      <c r="PZD278" s="73"/>
      <c r="PZE278" s="180"/>
      <c r="PZF278" s="75"/>
      <c r="PZG278" s="76"/>
      <c r="PZH278" s="180"/>
      <c r="PZI278" s="180"/>
      <c r="PZJ278" s="180"/>
      <c r="PZK278" s="75"/>
      <c r="PZL278" s="76"/>
      <c r="PZM278" s="181"/>
      <c r="PZN278" s="181"/>
      <c r="PZO278" s="182"/>
      <c r="PZP278" s="134"/>
      <c r="PZQ278" s="135"/>
      <c r="PZR278" s="111"/>
      <c r="PZS278" s="178"/>
      <c r="PZT278" s="178"/>
      <c r="PZU278" s="178"/>
      <c r="PZV278" s="178"/>
      <c r="PZW278" s="179"/>
      <c r="PZX278" s="73"/>
      <c r="PZY278" s="73"/>
      <c r="PZZ278" s="180"/>
      <c r="QAA278" s="75"/>
      <c r="QAB278" s="76"/>
      <c r="QAC278" s="180"/>
      <c r="QAD278" s="180"/>
      <c r="QAE278" s="180"/>
      <c r="QAF278" s="75"/>
      <c r="QAG278" s="76"/>
      <c r="QAH278" s="181"/>
      <c r="QAI278" s="181"/>
      <c r="QAJ278" s="182"/>
      <c r="QAK278" s="134"/>
      <c r="QAL278" s="135"/>
      <c r="QAM278" s="111"/>
      <c r="QAN278" s="178"/>
      <c r="QAO278" s="178"/>
      <c r="QAP278" s="178"/>
      <c r="QAQ278" s="178"/>
      <c r="QAR278" s="179"/>
      <c r="QAS278" s="73"/>
      <c r="QAT278" s="73"/>
      <c r="QAU278" s="180"/>
      <c r="QAV278" s="75"/>
      <c r="QAW278" s="76"/>
      <c r="QAX278" s="180"/>
      <c r="QAY278" s="180"/>
      <c r="QAZ278" s="180"/>
      <c r="QBA278" s="75"/>
      <c r="QBB278" s="76"/>
      <c r="QBC278" s="181"/>
      <c r="QBD278" s="181"/>
      <c r="QBE278" s="182"/>
      <c r="QBF278" s="134"/>
      <c r="QBG278" s="135"/>
      <c r="QBH278" s="111"/>
      <c r="QBI278" s="178"/>
      <c r="QBJ278" s="178"/>
      <c r="QBK278" s="178"/>
      <c r="QBL278" s="178"/>
      <c r="QBM278" s="179"/>
      <c r="QBN278" s="73"/>
      <c r="QBO278" s="73"/>
      <c r="QBP278" s="180"/>
      <c r="QBQ278" s="75"/>
      <c r="QBR278" s="76"/>
      <c r="QBS278" s="180"/>
      <c r="QBT278" s="180"/>
      <c r="QBU278" s="180"/>
      <c r="QBV278" s="75"/>
      <c r="QBW278" s="76"/>
      <c r="QBX278" s="181"/>
      <c r="QBY278" s="181"/>
      <c r="QBZ278" s="182"/>
      <c r="QCA278" s="134"/>
      <c r="QCB278" s="135"/>
      <c r="QCC278" s="111"/>
      <c r="QCD278" s="178"/>
      <c r="QCE278" s="178"/>
      <c r="QCF278" s="178"/>
      <c r="QCG278" s="178"/>
      <c r="QCH278" s="179"/>
      <c r="QCI278" s="73"/>
      <c r="QCJ278" s="73"/>
      <c r="QCK278" s="180"/>
      <c r="QCL278" s="75"/>
      <c r="QCM278" s="76"/>
      <c r="QCN278" s="180"/>
      <c r="QCO278" s="180"/>
      <c r="QCP278" s="180"/>
      <c r="QCQ278" s="75"/>
      <c r="QCR278" s="76"/>
      <c r="QCS278" s="181"/>
      <c r="QCT278" s="181"/>
      <c r="QCU278" s="182"/>
      <c r="QCV278" s="134"/>
      <c r="QCW278" s="135"/>
      <c r="QCX278" s="111"/>
      <c r="QCY278" s="178"/>
      <c r="QCZ278" s="178"/>
      <c r="QDA278" s="178"/>
      <c r="QDB278" s="178"/>
      <c r="QDC278" s="179"/>
      <c r="QDD278" s="73"/>
      <c r="QDE278" s="73"/>
      <c r="QDF278" s="180"/>
      <c r="QDG278" s="75"/>
      <c r="QDH278" s="76"/>
      <c r="QDI278" s="180"/>
      <c r="QDJ278" s="180"/>
      <c r="QDK278" s="180"/>
      <c r="QDL278" s="75"/>
      <c r="QDM278" s="76"/>
      <c r="QDN278" s="181"/>
      <c r="QDO278" s="181"/>
      <c r="QDP278" s="182"/>
      <c r="QDQ278" s="134"/>
      <c r="QDR278" s="135"/>
      <c r="QDS278" s="111"/>
      <c r="QDT278" s="178"/>
      <c r="QDU278" s="178"/>
      <c r="QDV278" s="178"/>
      <c r="QDW278" s="178"/>
      <c r="QDX278" s="179"/>
      <c r="QDY278" s="73"/>
      <c r="QDZ278" s="73"/>
      <c r="QEA278" s="180"/>
      <c r="QEB278" s="75"/>
      <c r="QEC278" s="76"/>
      <c r="QED278" s="180"/>
      <c r="QEE278" s="180"/>
      <c r="QEF278" s="180"/>
      <c r="QEG278" s="75"/>
      <c r="QEH278" s="76"/>
      <c r="QEI278" s="181"/>
      <c r="QEJ278" s="181"/>
      <c r="QEK278" s="182"/>
      <c r="QEL278" s="134"/>
      <c r="QEM278" s="135"/>
      <c r="QEN278" s="111"/>
      <c r="QEO278" s="178"/>
      <c r="QEP278" s="178"/>
      <c r="QEQ278" s="178"/>
      <c r="QER278" s="178"/>
      <c r="QES278" s="179"/>
      <c r="QET278" s="73"/>
      <c r="QEU278" s="73"/>
      <c r="QEV278" s="180"/>
      <c r="QEW278" s="75"/>
      <c r="QEX278" s="76"/>
      <c r="QEY278" s="180"/>
      <c r="QEZ278" s="180"/>
      <c r="QFA278" s="180"/>
      <c r="QFB278" s="75"/>
      <c r="QFC278" s="76"/>
      <c r="QFD278" s="181"/>
      <c r="QFE278" s="181"/>
      <c r="QFF278" s="182"/>
      <c r="QFG278" s="134"/>
      <c r="QFH278" s="135"/>
      <c r="QFI278" s="111"/>
      <c r="QFJ278" s="178"/>
      <c r="QFK278" s="178"/>
      <c r="QFL278" s="178"/>
      <c r="QFM278" s="178"/>
      <c r="QFN278" s="179"/>
      <c r="QFO278" s="73"/>
      <c r="QFP278" s="73"/>
      <c r="QFQ278" s="180"/>
      <c r="QFR278" s="75"/>
      <c r="QFS278" s="76"/>
      <c r="QFT278" s="180"/>
      <c r="QFU278" s="180"/>
      <c r="QFV278" s="180"/>
      <c r="QFW278" s="75"/>
      <c r="QFX278" s="76"/>
      <c r="QFY278" s="181"/>
      <c r="QFZ278" s="181"/>
      <c r="QGA278" s="182"/>
      <c r="QGB278" s="134"/>
      <c r="QGC278" s="135"/>
      <c r="QGD278" s="111"/>
      <c r="QGE278" s="178"/>
      <c r="QGF278" s="178"/>
      <c r="QGG278" s="178"/>
      <c r="QGH278" s="178"/>
      <c r="QGI278" s="179"/>
      <c r="QGJ278" s="73"/>
      <c r="QGK278" s="73"/>
      <c r="QGL278" s="180"/>
      <c r="QGM278" s="75"/>
      <c r="QGN278" s="76"/>
      <c r="QGO278" s="180"/>
      <c r="QGP278" s="180"/>
      <c r="QGQ278" s="180"/>
      <c r="QGR278" s="75"/>
      <c r="QGS278" s="76"/>
      <c r="QGT278" s="181"/>
      <c r="QGU278" s="181"/>
      <c r="QGV278" s="182"/>
      <c r="QGW278" s="134"/>
      <c r="QGX278" s="135"/>
      <c r="QGY278" s="111"/>
      <c r="QGZ278" s="178"/>
      <c r="QHA278" s="178"/>
      <c r="QHB278" s="178"/>
      <c r="QHC278" s="178"/>
      <c r="QHD278" s="179"/>
      <c r="QHE278" s="73"/>
      <c r="QHF278" s="73"/>
      <c r="QHG278" s="180"/>
      <c r="QHH278" s="75"/>
      <c r="QHI278" s="76"/>
      <c r="QHJ278" s="180"/>
      <c r="QHK278" s="180"/>
      <c r="QHL278" s="180"/>
      <c r="QHM278" s="75"/>
      <c r="QHN278" s="76"/>
      <c r="QHO278" s="181"/>
      <c r="QHP278" s="181"/>
      <c r="QHQ278" s="182"/>
      <c r="QHR278" s="134"/>
      <c r="QHS278" s="135"/>
      <c r="QHT278" s="111"/>
      <c r="QHU278" s="178"/>
      <c r="QHV278" s="178"/>
      <c r="QHW278" s="178"/>
      <c r="QHX278" s="178"/>
      <c r="QHY278" s="179"/>
      <c r="QHZ278" s="73"/>
      <c r="QIA278" s="73"/>
      <c r="QIB278" s="180"/>
      <c r="QIC278" s="75"/>
      <c r="QID278" s="76"/>
      <c r="QIE278" s="180"/>
      <c r="QIF278" s="180"/>
      <c r="QIG278" s="180"/>
      <c r="QIH278" s="75"/>
      <c r="QII278" s="76"/>
      <c r="QIJ278" s="181"/>
      <c r="QIK278" s="181"/>
      <c r="QIL278" s="182"/>
      <c r="QIM278" s="134"/>
      <c r="QIN278" s="135"/>
      <c r="QIO278" s="111"/>
      <c r="QIP278" s="178"/>
      <c r="QIQ278" s="178"/>
      <c r="QIR278" s="178"/>
      <c r="QIS278" s="178"/>
      <c r="QIT278" s="179"/>
      <c r="QIU278" s="73"/>
      <c r="QIV278" s="73"/>
      <c r="QIW278" s="180"/>
      <c r="QIX278" s="75"/>
      <c r="QIY278" s="76"/>
      <c r="QIZ278" s="180"/>
      <c r="QJA278" s="180"/>
      <c r="QJB278" s="180"/>
      <c r="QJC278" s="75"/>
      <c r="QJD278" s="76"/>
      <c r="QJE278" s="181"/>
      <c r="QJF278" s="181"/>
      <c r="QJG278" s="182"/>
      <c r="QJH278" s="134"/>
      <c r="QJI278" s="135"/>
      <c r="QJJ278" s="111"/>
      <c r="QJK278" s="178"/>
      <c r="QJL278" s="178"/>
      <c r="QJM278" s="178"/>
      <c r="QJN278" s="178"/>
      <c r="QJO278" s="179"/>
      <c r="QJP278" s="73"/>
      <c r="QJQ278" s="73"/>
      <c r="QJR278" s="180"/>
      <c r="QJS278" s="75"/>
      <c r="QJT278" s="76"/>
      <c r="QJU278" s="180"/>
      <c r="QJV278" s="180"/>
      <c r="QJW278" s="180"/>
      <c r="QJX278" s="75"/>
      <c r="QJY278" s="76"/>
      <c r="QJZ278" s="181"/>
      <c r="QKA278" s="181"/>
      <c r="QKB278" s="182"/>
      <c r="QKC278" s="134"/>
      <c r="QKD278" s="135"/>
      <c r="QKE278" s="111"/>
      <c r="QKF278" s="178"/>
      <c r="QKG278" s="178"/>
      <c r="QKH278" s="178"/>
      <c r="QKI278" s="178"/>
      <c r="QKJ278" s="179"/>
      <c r="QKK278" s="73"/>
      <c r="QKL278" s="73"/>
      <c r="QKM278" s="180"/>
      <c r="QKN278" s="75"/>
      <c r="QKO278" s="76"/>
      <c r="QKP278" s="180"/>
      <c r="QKQ278" s="180"/>
      <c r="QKR278" s="180"/>
      <c r="QKS278" s="75"/>
      <c r="QKT278" s="76"/>
      <c r="QKU278" s="181"/>
      <c r="QKV278" s="181"/>
      <c r="QKW278" s="182"/>
      <c r="QKX278" s="134"/>
      <c r="QKY278" s="135"/>
      <c r="QKZ278" s="111"/>
      <c r="QLA278" s="178"/>
      <c r="QLB278" s="178"/>
      <c r="QLC278" s="178"/>
      <c r="QLD278" s="178"/>
      <c r="QLE278" s="179"/>
      <c r="QLF278" s="73"/>
      <c r="QLG278" s="73"/>
      <c r="QLH278" s="180"/>
      <c r="QLI278" s="75"/>
      <c r="QLJ278" s="76"/>
      <c r="QLK278" s="180"/>
      <c r="QLL278" s="180"/>
      <c r="QLM278" s="180"/>
      <c r="QLN278" s="75"/>
      <c r="QLO278" s="76"/>
      <c r="QLP278" s="181"/>
      <c r="QLQ278" s="181"/>
      <c r="QLR278" s="182"/>
      <c r="QLS278" s="134"/>
      <c r="QLT278" s="135"/>
      <c r="QLU278" s="111"/>
      <c r="QLV278" s="178"/>
      <c r="QLW278" s="178"/>
      <c r="QLX278" s="178"/>
      <c r="QLY278" s="178"/>
      <c r="QLZ278" s="179"/>
      <c r="QMA278" s="73"/>
      <c r="QMB278" s="73"/>
      <c r="QMC278" s="180"/>
      <c r="QMD278" s="75"/>
      <c r="QME278" s="76"/>
      <c r="QMF278" s="180"/>
      <c r="QMG278" s="180"/>
      <c r="QMH278" s="180"/>
      <c r="QMI278" s="75"/>
      <c r="QMJ278" s="76"/>
      <c r="QMK278" s="181"/>
      <c r="QML278" s="181"/>
      <c r="QMM278" s="182"/>
      <c r="QMN278" s="134"/>
      <c r="QMO278" s="135"/>
      <c r="QMP278" s="111"/>
      <c r="QMQ278" s="178"/>
      <c r="QMR278" s="178"/>
      <c r="QMS278" s="178"/>
      <c r="QMT278" s="178"/>
      <c r="QMU278" s="179"/>
      <c r="QMV278" s="73"/>
      <c r="QMW278" s="73"/>
      <c r="QMX278" s="180"/>
      <c r="QMY278" s="75"/>
      <c r="QMZ278" s="76"/>
      <c r="QNA278" s="180"/>
      <c r="QNB278" s="180"/>
      <c r="QNC278" s="180"/>
      <c r="QND278" s="75"/>
      <c r="QNE278" s="76"/>
      <c r="QNF278" s="181"/>
      <c r="QNG278" s="181"/>
      <c r="QNH278" s="182"/>
      <c r="QNI278" s="134"/>
      <c r="QNJ278" s="135"/>
      <c r="QNK278" s="111"/>
      <c r="QNL278" s="178"/>
      <c r="QNM278" s="178"/>
      <c r="QNN278" s="178"/>
      <c r="QNO278" s="178"/>
      <c r="QNP278" s="179"/>
      <c r="QNQ278" s="73"/>
      <c r="QNR278" s="73"/>
      <c r="QNS278" s="180"/>
      <c r="QNT278" s="75"/>
      <c r="QNU278" s="76"/>
      <c r="QNV278" s="180"/>
      <c r="QNW278" s="180"/>
      <c r="QNX278" s="180"/>
      <c r="QNY278" s="75"/>
      <c r="QNZ278" s="76"/>
      <c r="QOA278" s="181"/>
      <c r="QOB278" s="181"/>
      <c r="QOC278" s="182"/>
      <c r="QOD278" s="134"/>
      <c r="QOE278" s="135"/>
      <c r="QOF278" s="111"/>
      <c r="QOG278" s="178"/>
      <c r="QOH278" s="178"/>
      <c r="QOI278" s="178"/>
      <c r="QOJ278" s="178"/>
      <c r="QOK278" s="179"/>
      <c r="QOL278" s="73"/>
      <c r="QOM278" s="73"/>
      <c r="QON278" s="180"/>
      <c r="QOO278" s="75"/>
      <c r="QOP278" s="76"/>
      <c r="QOQ278" s="180"/>
      <c r="QOR278" s="180"/>
      <c r="QOS278" s="180"/>
      <c r="QOT278" s="75"/>
      <c r="QOU278" s="76"/>
      <c r="QOV278" s="181"/>
      <c r="QOW278" s="181"/>
      <c r="QOX278" s="182"/>
      <c r="QOY278" s="134"/>
      <c r="QOZ278" s="135"/>
      <c r="QPA278" s="111"/>
      <c r="QPB278" s="178"/>
      <c r="QPC278" s="178"/>
      <c r="QPD278" s="178"/>
      <c r="QPE278" s="178"/>
      <c r="QPF278" s="179"/>
      <c r="QPG278" s="73"/>
      <c r="QPH278" s="73"/>
      <c r="QPI278" s="180"/>
      <c r="QPJ278" s="75"/>
      <c r="QPK278" s="76"/>
      <c r="QPL278" s="180"/>
      <c r="QPM278" s="180"/>
      <c r="QPN278" s="180"/>
      <c r="QPO278" s="75"/>
      <c r="QPP278" s="76"/>
      <c r="QPQ278" s="181"/>
      <c r="QPR278" s="181"/>
      <c r="QPS278" s="182"/>
      <c r="QPT278" s="134"/>
      <c r="QPU278" s="135"/>
      <c r="QPV278" s="111"/>
      <c r="QPW278" s="178"/>
      <c r="QPX278" s="178"/>
      <c r="QPY278" s="178"/>
      <c r="QPZ278" s="178"/>
      <c r="QQA278" s="179"/>
      <c r="QQB278" s="73"/>
      <c r="QQC278" s="73"/>
      <c r="QQD278" s="180"/>
      <c r="QQE278" s="75"/>
      <c r="QQF278" s="76"/>
      <c r="QQG278" s="180"/>
      <c r="QQH278" s="180"/>
      <c r="QQI278" s="180"/>
      <c r="QQJ278" s="75"/>
      <c r="QQK278" s="76"/>
      <c r="QQL278" s="181"/>
      <c r="QQM278" s="181"/>
      <c r="QQN278" s="182"/>
      <c r="QQO278" s="134"/>
      <c r="QQP278" s="135"/>
      <c r="QQQ278" s="111"/>
      <c r="QQR278" s="178"/>
      <c r="QQS278" s="178"/>
      <c r="QQT278" s="178"/>
      <c r="QQU278" s="178"/>
      <c r="QQV278" s="179"/>
      <c r="QQW278" s="73"/>
      <c r="QQX278" s="73"/>
      <c r="QQY278" s="180"/>
      <c r="QQZ278" s="75"/>
      <c r="QRA278" s="76"/>
      <c r="QRB278" s="180"/>
      <c r="QRC278" s="180"/>
      <c r="QRD278" s="180"/>
      <c r="QRE278" s="75"/>
      <c r="QRF278" s="76"/>
      <c r="QRG278" s="181"/>
      <c r="QRH278" s="181"/>
      <c r="QRI278" s="182"/>
      <c r="QRJ278" s="134"/>
      <c r="QRK278" s="135"/>
      <c r="QRL278" s="111"/>
      <c r="QRM278" s="178"/>
      <c r="QRN278" s="178"/>
      <c r="QRO278" s="178"/>
      <c r="QRP278" s="178"/>
      <c r="QRQ278" s="179"/>
      <c r="QRR278" s="73"/>
      <c r="QRS278" s="73"/>
      <c r="QRT278" s="180"/>
      <c r="QRU278" s="75"/>
      <c r="QRV278" s="76"/>
      <c r="QRW278" s="180"/>
      <c r="QRX278" s="180"/>
      <c r="QRY278" s="180"/>
      <c r="QRZ278" s="75"/>
      <c r="QSA278" s="76"/>
      <c r="QSB278" s="181"/>
      <c r="QSC278" s="181"/>
      <c r="QSD278" s="182"/>
      <c r="QSE278" s="134"/>
      <c r="QSF278" s="135"/>
      <c r="QSG278" s="111"/>
      <c r="QSH278" s="178"/>
      <c r="QSI278" s="178"/>
      <c r="QSJ278" s="178"/>
      <c r="QSK278" s="178"/>
      <c r="QSL278" s="179"/>
      <c r="QSM278" s="73"/>
      <c r="QSN278" s="73"/>
      <c r="QSO278" s="180"/>
      <c r="QSP278" s="75"/>
      <c r="QSQ278" s="76"/>
      <c r="QSR278" s="180"/>
      <c r="QSS278" s="180"/>
      <c r="QST278" s="180"/>
      <c r="QSU278" s="75"/>
      <c r="QSV278" s="76"/>
      <c r="QSW278" s="181"/>
      <c r="QSX278" s="181"/>
      <c r="QSY278" s="182"/>
      <c r="QSZ278" s="134"/>
      <c r="QTA278" s="135"/>
      <c r="QTB278" s="111"/>
      <c r="QTC278" s="178"/>
      <c r="QTD278" s="178"/>
      <c r="QTE278" s="178"/>
      <c r="QTF278" s="178"/>
      <c r="QTG278" s="179"/>
      <c r="QTH278" s="73"/>
      <c r="QTI278" s="73"/>
      <c r="QTJ278" s="180"/>
      <c r="QTK278" s="75"/>
      <c r="QTL278" s="76"/>
      <c r="QTM278" s="180"/>
      <c r="QTN278" s="180"/>
      <c r="QTO278" s="180"/>
      <c r="QTP278" s="75"/>
      <c r="QTQ278" s="76"/>
      <c r="QTR278" s="181"/>
      <c r="QTS278" s="181"/>
      <c r="QTT278" s="182"/>
      <c r="QTU278" s="134"/>
      <c r="QTV278" s="135"/>
      <c r="QTW278" s="111"/>
      <c r="QTX278" s="178"/>
      <c r="QTY278" s="178"/>
      <c r="QTZ278" s="178"/>
      <c r="QUA278" s="178"/>
      <c r="QUB278" s="179"/>
      <c r="QUC278" s="73"/>
      <c r="QUD278" s="73"/>
      <c r="QUE278" s="180"/>
      <c r="QUF278" s="75"/>
      <c r="QUG278" s="76"/>
      <c r="QUH278" s="180"/>
      <c r="QUI278" s="180"/>
      <c r="QUJ278" s="180"/>
      <c r="QUK278" s="75"/>
      <c r="QUL278" s="76"/>
      <c r="QUM278" s="181"/>
      <c r="QUN278" s="181"/>
      <c r="QUO278" s="182"/>
      <c r="QUP278" s="134"/>
      <c r="QUQ278" s="135"/>
      <c r="QUR278" s="111"/>
      <c r="QUS278" s="178"/>
      <c r="QUT278" s="178"/>
      <c r="QUU278" s="178"/>
      <c r="QUV278" s="178"/>
      <c r="QUW278" s="179"/>
      <c r="QUX278" s="73"/>
      <c r="QUY278" s="73"/>
      <c r="QUZ278" s="180"/>
      <c r="QVA278" s="75"/>
      <c r="QVB278" s="76"/>
      <c r="QVC278" s="180"/>
      <c r="QVD278" s="180"/>
      <c r="QVE278" s="180"/>
      <c r="QVF278" s="75"/>
      <c r="QVG278" s="76"/>
      <c r="QVH278" s="181"/>
      <c r="QVI278" s="181"/>
      <c r="QVJ278" s="182"/>
      <c r="QVK278" s="134"/>
      <c r="QVL278" s="135"/>
      <c r="QVM278" s="111"/>
      <c r="QVN278" s="178"/>
      <c r="QVO278" s="178"/>
      <c r="QVP278" s="178"/>
      <c r="QVQ278" s="178"/>
      <c r="QVR278" s="179"/>
      <c r="QVS278" s="73"/>
      <c r="QVT278" s="73"/>
      <c r="QVU278" s="180"/>
      <c r="QVV278" s="75"/>
      <c r="QVW278" s="76"/>
      <c r="QVX278" s="180"/>
      <c r="QVY278" s="180"/>
      <c r="QVZ278" s="180"/>
      <c r="QWA278" s="75"/>
      <c r="QWB278" s="76"/>
      <c r="QWC278" s="181"/>
      <c r="QWD278" s="181"/>
      <c r="QWE278" s="182"/>
      <c r="QWF278" s="134"/>
      <c r="QWG278" s="135"/>
      <c r="QWH278" s="111"/>
      <c r="QWI278" s="178"/>
      <c r="QWJ278" s="178"/>
      <c r="QWK278" s="178"/>
      <c r="QWL278" s="178"/>
      <c r="QWM278" s="179"/>
      <c r="QWN278" s="73"/>
      <c r="QWO278" s="73"/>
      <c r="QWP278" s="180"/>
      <c r="QWQ278" s="75"/>
      <c r="QWR278" s="76"/>
      <c r="QWS278" s="180"/>
      <c r="QWT278" s="180"/>
      <c r="QWU278" s="180"/>
      <c r="QWV278" s="75"/>
      <c r="QWW278" s="76"/>
      <c r="QWX278" s="181"/>
      <c r="QWY278" s="181"/>
      <c r="QWZ278" s="182"/>
      <c r="QXA278" s="134"/>
      <c r="QXB278" s="135"/>
      <c r="QXC278" s="111"/>
      <c r="QXD278" s="178"/>
      <c r="QXE278" s="178"/>
      <c r="QXF278" s="178"/>
      <c r="QXG278" s="178"/>
      <c r="QXH278" s="179"/>
      <c r="QXI278" s="73"/>
      <c r="QXJ278" s="73"/>
      <c r="QXK278" s="180"/>
      <c r="QXL278" s="75"/>
      <c r="QXM278" s="76"/>
      <c r="QXN278" s="180"/>
      <c r="QXO278" s="180"/>
      <c r="QXP278" s="180"/>
      <c r="QXQ278" s="75"/>
      <c r="QXR278" s="76"/>
      <c r="QXS278" s="181"/>
      <c r="QXT278" s="181"/>
      <c r="QXU278" s="182"/>
      <c r="QXV278" s="134"/>
      <c r="QXW278" s="135"/>
      <c r="QXX278" s="111"/>
      <c r="QXY278" s="178"/>
      <c r="QXZ278" s="178"/>
      <c r="QYA278" s="178"/>
      <c r="QYB278" s="178"/>
      <c r="QYC278" s="179"/>
      <c r="QYD278" s="73"/>
      <c r="QYE278" s="73"/>
      <c r="QYF278" s="180"/>
      <c r="QYG278" s="75"/>
      <c r="QYH278" s="76"/>
      <c r="QYI278" s="180"/>
      <c r="QYJ278" s="180"/>
      <c r="QYK278" s="180"/>
      <c r="QYL278" s="75"/>
      <c r="QYM278" s="76"/>
      <c r="QYN278" s="181"/>
      <c r="QYO278" s="181"/>
      <c r="QYP278" s="182"/>
      <c r="QYQ278" s="134"/>
      <c r="QYR278" s="135"/>
      <c r="QYS278" s="111"/>
      <c r="QYT278" s="178"/>
      <c r="QYU278" s="178"/>
      <c r="QYV278" s="178"/>
      <c r="QYW278" s="178"/>
      <c r="QYX278" s="179"/>
      <c r="QYY278" s="73"/>
      <c r="QYZ278" s="73"/>
      <c r="QZA278" s="180"/>
      <c r="QZB278" s="75"/>
      <c r="QZC278" s="76"/>
      <c r="QZD278" s="180"/>
      <c r="QZE278" s="180"/>
      <c r="QZF278" s="180"/>
      <c r="QZG278" s="75"/>
      <c r="QZH278" s="76"/>
      <c r="QZI278" s="181"/>
      <c r="QZJ278" s="181"/>
      <c r="QZK278" s="182"/>
      <c r="QZL278" s="134"/>
      <c r="QZM278" s="135"/>
      <c r="QZN278" s="111"/>
      <c r="QZO278" s="178"/>
      <c r="QZP278" s="178"/>
      <c r="QZQ278" s="178"/>
      <c r="QZR278" s="178"/>
      <c r="QZS278" s="179"/>
      <c r="QZT278" s="73"/>
      <c r="QZU278" s="73"/>
      <c r="QZV278" s="180"/>
      <c r="QZW278" s="75"/>
      <c r="QZX278" s="76"/>
      <c r="QZY278" s="180"/>
      <c r="QZZ278" s="180"/>
      <c r="RAA278" s="180"/>
      <c r="RAB278" s="75"/>
      <c r="RAC278" s="76"/>
      <c r="RAD278" s="181"/>
      <c r="RAE278" s="181"/>
      <c r="RAF278" s="182"/>
      <c r="RAG278" s="134"/>
      <c r="RAH278" s="135"/>
      <c r="RAI278" s="111"/>
      <c r="RAJ278" s="178"/>
      <c r="RAK278" s="178"/>
      <c r="RAL278" s="178"/>
      <c r="RAM278" s="178"/>
      <c r="RAN278" s="179"/>
      <c r="RAO278" s="73"/>
      <c r="RAP278" s="73"/>
      <c r="RAQ278" s="180"/>
      <c r="RAR278" s="75"/>
      <c r="RAS278" s="76"/>
      <c r="RAT278" s="180"/>
      <c r="RAU278" s="180"/>
      <c r="RAV278" s="180"/>
      <c r="RAW278" s="75"/>
      <c r="RAX278" s="76"/>
      <c r="RAY278" s="181"/>
      <c r="RAZ278" s="181"/>
      <c r="RBA278" s="182"/>
      <c r="RBB278" s="134"/>
      <c r="RBC278" s="135"/>
      <c r="RBD278" s="111"/>
      <c r="RBE278" s="178"/>
      <c r="RBF278" s="178"/>
      <c r="RBG278" s="178"/>
      <c r="RBH278" s="178"/>
      <c r="RBI278" s="179"/>
      <c r="RBJ278" s="73"/>
      <c r="RBK278" s="73"/>
      <c r="RBL278" s="180"/>
      <c r="RBM278" s="75"/>
      <c r="RBN278" s="76"/>
      <c r="RBO278" s="180"/>
      <c r="RBP278" s="180"/>
      <c r="RBQ278" s="180"/>
      <c r="RBR278" s="75"/>
      <c r="RBS278" s="76"/>
      <c r="RBT278" s="181"/>
      <c r="RBU278" s="181"/>
      <c r="RBV278" s="182"/>
      <c r="RBW278" s="134"/>
      <c r="RBX278" s="135"/>
      <c r="RBY278" s="111"/>
      <c r="RBZ278" s="178"/>
      <c r="RCA278" s="178"/>
      <c r="RCB278" s="178"/>
      <c r="RCC278" s="178"/>
      <c r="RCD278" s="179"/>
      <c r="RCE278" s="73"/>
      <c r="RCF278" s="73"/>
      <c r="RCG278" s="180"/>
      <c r="RCH278" s="75"/>
      <c r="RCI278" s="76"/>
      <c r="RCJ278" s="180"/>
      <c r="RCK278" s="180"/>
      <c r="RCL278" s="180"/>
      <c r="RCM278" s="75"/>
      <c r="RCN278" s="76"/>
      <c r="RCO278" s="181"/>
      <c r="RCP278" s="181"/>
      <c r="RCQ278" s="182"/>
      <c r="RCR278" s="134"/>
      <c r="RCS278" s="135"/>
      <c r="RCT278" s="111"/>
      <c r="RCU278" s="178"/>
      <c r="RCV278" s="178"/>
      <c r="RCW278" s="178"/>
      <c r="RCX278" s="178"/>
      <c r="RCY278" s="179"/>
      <c r="RCZ278" s="73"/>
      <c r="RDA278" s="73"/>
      <c r="RDB278" s="180"/>
      <c r="RDC278" s="75"/>
      <c r="RDD278" s="76"/>
      <c r="RDE278" s="180"/>
      <c r="RDF278" s="180"/>
      <c r="RDG278" s="180"/>
      <c r="RDH278" s="75"/>
      <c r="RDI278" s="76"/>
      <c r="RDJ278" s="181"/>
      <c r="RDK278" s="181"/>
      <c r="RDL278" s="182"/>
      <c r="RDM278" s="134"/>
      <c r="RDN278" s="135"/>
      <c r="RDO278" s="111"/>
      <c r="RDP278" s="178"/>
      <c r="RDQ278" s="178"/>
      <c r="RDR278" s="178"/>
      <c r="RDS278" s="178"/>
      <c r="RDT278" s="179"/>
      <c r="RDU278" s="73"/>
      <c r="RDV278" s="73"/>
      <c r="RDW278" s="180"/>
      <c r="RDX278" s="75"/>
      <c r="RDY278" s="76"/>
      <c r="RDZ278" s="180"/>
      <c r="REA278" s="180"/>
      <c r="REB278" s="180"/>
      <c r="REC278" s="75"/>
      <c r="RED278" s="76"/>
      <c r="REE278" s="181"/>
      <c r="REF278" s="181"/>
      <c r="REG278" s="182"/>
      <c r="REH278" s="134"/>
      <c r="REI278" s="135"/>
      <c r="REJ278" s="111"/>
      <c r="REK278" s="178"/>
      <c r="REL278" s="178"/>
      <c r="REM278" s="178"/>
      <c r="REN278" s="178"/>
      <c r="REO278" s="179"/>
      <c r="REP278" s="73"/>
      <c r="REQ278" s="73"/>
      <c r="RER278" s="180"/>
      <c r="RES278" s="75"/>
      <c r="RET278" s="76"/>
      <c r="REU278" s="180"/>
      <c r="REV278" s="180"/>
      <c r="REW278" s="180"/>
      <c r="REX278" s="75"/>
      <c r="REY278" s="76"/>
      <c r="REZ278" s="181"/>
      <c r="RFA278" s="181"/>
      <c r="RFB278" s="182"/>
      <c r="RFC278" s="134"/>
      <c r="RFD278" s="135"/>
      <c r="RFE278" s="111"/>
      <c r="RFF278" s="178"/>
      <c r="RFG278" s="178"/>
      <c r="RFH278" s="178"/>
      <c r="RFI278" s="178"/>
      <c r="RFJ278" s="179"/>
      <c r="RFK278" s="73"/>
      <c r="RFL278" s="73"/>
      <c r="RFM278" s="180"/>
      <c r="RFN278" s="75"/>
      <c r="RFO278" s="76"/>
      <c r="RFP278" s="180"/>
      <c r="RFQ278" s="180"/>
      <c r="RFR278" s="180"/>
      <c r="RFS278" s="75"/>
      <c r="RFT278" s="76"/>
      <c r="RFU278" s="181"/>
      <c r="RFV278" s="181"/>
      <c r="RFW278" s="182"/>
      <c r="RFX278" s="134"/>
      <c r="RFY278" s="135"/>
      <c r="RFZ278" s="111"/>
      <c r="RGA278" s="178"/>
      <c r="RGB278" s="178"/>
      <c r="RGC278" s="178"/>
      <c r="RGD278" s="178"/>
      <c r="RGE278" s="179"/>
      <c r="RGF278" s="73"/>
      <c r="RGG278" s="73"/>
      <c r="RGH278" s="180"/>
      <c r="RGI278" s="75"/>
      <c r="RGJ278" s="76"/>
      <c r="RGK278" s="180"/>
      <c r="RGL278" s="180"/>
      <c r="RGM278" s="180"/>
      <c r="RGN278" s="75"/>
      <c r="RGO278" s="76"/>
      <c r="RGP278" s="181"/>
      <c r="RGQ278" s="181"/>
      <c r="RGR278" s="182"/>
      <c r="RGS278" s="134"/>
      <c r="RGT278" s="135"/>
      <c r="RGU278" s="111"/>
      <c r="RGV278" s="178"/>
      <c r="RGW278" s="178"/>
      <c r="RGX278" s="178"/>
      <c r="RGY278" s="178"/>
      <c r="RGZ278" s="179"/>
      <c r="RHA278" s="73"/>
      <c r="RHB278" s="73"/>
      <c r="RHC278" s="180"/>
      <c r="RHD278" s="75"/>
      <c r="RHE278" s="76"/>
      <c r="RHF278" s="180"/>
      <c r="RHG278" s="180"/>
      <c r="RHH278" s="180"/>
      <c r="RHI278" s="75"/>
      <c r="RHJ278" s="76"/>
      <c r="RHK278" s="181"/>
      <c r="RHL278" s="181"/>
      <c r="RHM278" s="182"/>
      <c r="RHN278" s="134"/>
      <c r="RHO278" s="135"/>
      <c r="RHP278" s="111"/>
      <c r="RHQ278" s="178"/>
      <c r="RHR278" s="178"/>
      <c r="RHS278" s="178"/>
      <c r="RHT278" s="178"/>
      <c r="RHU278" s="179"/>
      <c r="RHV278" s="73"/>
      <c r="RHW278" s="73"/>
      <c r="RHX278" s="180"/>
      <c r="RHY278" s="75"/>
      <c r="RHZ278" s="76"/>
      <c r="RIA278" s="180"/>
      <c r="RIB278" s="180"/>
      <c r="RIC278" s="180"/>
      <c r="RID278" s="75"/>
      <c r="RIE278" s="76"/>
      <c r="RIF278" s="181"/>
      <c r="RIG278" s="181"/>
      <c r="RIH278" s="182"/>
      <c r="RII278" s="134"/>
      <c r="RIJ278" s="135"/>
      <c r="RIK278" s="111"/>
      <c r="RIL278" s="178"/>
      <c r="RIM278" s="178"/>
      <c r="RIN278" s="178"/>
      <c r="RIO278" s="178"/>
      <c r="RIP278" s="179"/>
      <c r="RIQ278" s="73"/>
      <c r="RIR278" s="73"/>
      <c r="RIS278" s="180"/>
      <c r="RIT278" s="75"/>
      <c r="RIU278" s="76"/>
      <c r="RIV278" s="180"/>
      <c r="RIW278" s="180"/>
      <c r="RIX278" s="180"/>
      <c r="RIY278" s="75"/>
      <c r="RIZ278" s="76"/>
      <c r="RJA278" s="181"/>
      <c r="RJB278" s="181"/>
      <c r="RJC278" s="182"/>
      <c r="RJD278" s="134"/>
      <c r="RJE278" s="135"/>
      <c r="RJF278" s="111"/>
      <c r="RJG278" s="178"/>
      <c r="RJH278" s="178"/>
      <c r="RJI278" s="178"/>
      <c r="RJJ278" s="178"/>
      <c r="RJK278" s="179"/>
      <c r="RJL278" s="73"/>
      <c r="RJM278" s="73"/>
      <c r="RJN278" s="180"/>
      <c r="RJO278" s="75"/>
      <c r="RJP278" s="76"/>
      <c r="RJQ278" s="180"/>
      <c r="RJR278" s="180"/>
      <c r="RJS278" s="180"/>
      <c r="RJT278" s="75"/>
      <c r="RJU278" s="76"/>
      <c r="RJV278" s="181"/>
      <c r="RJW278" s="181"/>
      <c r="RJX278" s="182"/>
      <c r="RJY278" s="134"/>
      <c r="RJZ278" s="135"/>
      <c r="RKA278" s="111"/>
      <c r="RKB278" s="178"/>
      <c r="RKC278" s="178"/>
      <c r="RKD278" s="178"/>
      <c r="RKE278" s="178"/>
      <c r="RKF278" s="179"/>
      <c r="RKG278" s="73"/>
      <c r="RKH278" s="73"/>
      <c r="RKI278" s="180"/>
      <c r="RKJ278" s="75"/>
      <c r="RKK278" s="76"/>
      <c r="RKL278" s="180"/>
      <c r="RKM278" s="180"/>
      <c r="RKN278" s="180"/>
      <c r="RKO278" s="75"/>
      <c r="RKP278" s="76"/>
      <c r="RKQ278" s="181"/>
      <c r="RKR278" s="181"/>
      <c r="RKS278" s="182"/>
      <c r="RKT278" s="134"/>
      <c r="RKU278" s="135"/>
      <c r="RKV278" s="111"/>
      <c r="RKW278" s="178"/>
      <c r="RKX278" s="178"/>
      <c r="RKY278" s="178"/>
      <c r="RKZ278" s="178"/>
      <c r="RLA278" s="179"/>
      <c r="RLB278" s="73"/>
      <c r="RLC278" s="73"/>
      <c r="RLD278" s="180"/>
      <c r="RLE278" s="75"/>
      <c r="RLF278" s="76"/>
      <c r="RLG278" s="180"/>
      <c r="RLH278" s="180"/>
      <c r="RLI278" s="180"/>
      <c r="RLJ278" s="75"/>
      <c r="RLK278" s="76"/>
      <c r="RLL278" s="181"/>
      <c r="RLM278" s="181"/>
      <c r="RLN278" s="182"/>
      <c r="RLO278" s="134"/>
      <c r="RLP278" s="135"/>
      <c r="RLQ278" s="111"/>
      <c r="RLR278" s="178"/>
      <c r="RLS278" s="178"/>
      <c r="RLT278" s="178"/>
      <c r="RLU278" s="178"/>
      <c r="RLV278" s="179"/>
      <c r="RLW278" s="73"/>
      <c r="RLX278" s="73"/>
      <c r="RLY278" s="180"/>
      <c r="RLZ278" s="75"/>
      <c r="RMA278" s="76"/>
      <c r="RMB278" s="180"/>
      <c r="RMC278" s="180"/>
      <c r="RMD278" s="180"/>
      <c r="RME278" s="75"/>
      <c r="RMF278" s="76"/>
      <c r="RMG278" s="181"/>
      <c r="RMH278" s="181"/>
      <c r="RMI278" s="182"/>
      <c r="RMJ278" s="134"/>
      <c r="RMK278" s="135"/>
      <c r="RML278" s="111"/>
      <c r="RMM278" s="178"/>
      <c r="RMN278" s="178"/>
      <c r="RMO278" s="178"/>
      <c r="RMP278" s="178"/>
      <c r="RMQ278" s="179"/>
      <c r="RMR278" s="73"/>
      <c r="RMS278" s="73"/>
      <c r="RMT278" s="180"/>
      <c r="RMU278" s="75"/>
      <c r="RMV278" s="76"/>
      <c r="RMW278" s="180"/>
      <c r="RMX278" s="180"/>
      <c r="RMY278" s="180"/>
      <c r="RMZ278" s="75"/>
      <c r="RNA278" s="76"/>
      <c r="RNB278" s="181"/>
      <c r="RNC278" s="181"/>
      <c r="RND278" s="182"/>
      <c r="RNE278" s="134"/>
      <c r="RNF278" s="135"/>
      <c r="RNG278" s="111"/>
      <c r="RNH278" s="178"/>
      <c r="RNI278" s="178"/>
      <c r="RNJ278" s="178"/>
      <c r="RNK278" s="178"/>
      <c r="RNL278" s="179"/>
      <c r="RNM278" s="73"/>
      <c r="RNN278" s="73"/>
      <c r="RNO278" s="180"/>
      <c r="RNP278" s="75"/>
      <c r="RNQ278" s="76"/>
      <c r="RNR278" s="180"/>
      <c r="RNS278" s="180"/>
      <c r="RNT278" s="180"/>
      <c r="RNU278" s="75"/>
      <c r="RNV278" s="76"/>
      <c r="RNW278" s="181"/>
      <c r="RNX278" s="181"/>
      <c r="RNY278" s="182"/>
      <c r="RNZ278" s="134"/>
      <c r="ROA278" s="135"/>
      <c r="ROB278" s="111"/>
      <c r="ROC278" s="178"/>
      <c r="ROD278" s="178"/>
      <c r="ROE278" s="178"/>
      <c r="ROF278" s="178"/>
      <c r="ROG278" s="179"/>
      <c r="ROH278" s="73"/>
      <c r="ROI278" s="73"/>
      <c r="ROJ278" s="180"/>
      <c r="ROK278" s="75"/>
      <c r="ROL278" s="76"/>
      <c r="ROM278" s="180"/>
      <c r="RON278" s="180"/>
      <c r="ROO278" s="180"/>
      <c r="ROP278" s="75"/>
      <c r="ROQ278" s="76"/>
      <c r="ROR278" s="181"/>
      <c r="ROS278" s="181"/>
      <c r="ROT278" s="182"/>
      <c r="ROU278" s="134"/>
      <c r="ROV278" s="135"/>
      <c r="ROW278" s="111"/>
      <c r="ROX278" s="178"/>
      <c r="ROY278" s="178"/>
      <c r="ROZ278" s="178"/>
      <c r="RPA278" s="178"/>
      <c r="RPB278" s="179"/>
      <c r="RPC278" s="73"/>
      <c r="RPD278" s="73"/>
      <c r="RPE278" s="180"/>
      <c r="RPF278" s="75"/>
      <c r="RPG278" s="76"/>
      <c r="RPH278" s="180"/>
      <c r="RPI278" s="180"/>
      <c r="RPJ278" s="180"/>
      <c r="RPK278" s="75"/>
      <c r="RPL278" s="76"/>
      <c r="RPM278" s="181"/>
      <c r="RPN278" s="181"/>
      <c r="RPO278" s="182"/>
      <c r="RPP278" s="134"/>
      <c r="RPQ278" s="135"/>
      <c r="RPR278" s="111"/>
      <c r="RPS278" s="178"/>
      <c r="RPT278" s="178"/>
      <c r="RPU278" s="178"/>
      <c r="RPV278" s="178"/>
      <c r="RPW278" s="179"/>
      <c r="RPX278" s="73"/>
      <c r="RPY278" s="73"/>
      <c r="RPZ278" s="180"/>
      <c r="RQA278" s="75"/>
      <c r="RQB278" s="76"/>
      <c r="RQC278" s="180"/>
      <c r="RQD278" s="180"/>
      <c r="RQE278" s="180"/>
      <c r="RQF278" s="75"/>
      <c r="RQG278" s="76"/>
      <c r="RQH278" s="181"/>
      <c r="RQI278" s="181"/>
      <c r="RQJ278" s="182"/>
      <c r="RQK278" s="134"/>
      <c r="RQL278" s="135"/>
      <c r="RQM278" s="111"/>
      <c r="RQN278" s="178"/>
      <c r="RQO278" s="178"/>
      <c r="RQP278" s="178"/>
      <c r="RQQ278" s="178"/>
      <c r="RQR278" s="179"/>
      <c r="RQS278" s="73"/>
      <c r="RQT278" s="73"/>
      <c r="RQU278" s="180"/>
      <c r="RQV278" s="75"/>
      <c r="RQW278" s="76"/>
      <c r="RQX278" s="180"/>
      <c r="RQY278" s="180"/>
      <c r="RQZ278" s="180"/>
      <c r="RRA278" s="75"/>
      <c r="RRB278" s="76"/>
      <c r="RRC278" s="181"/>
      <c r="RRD278" s="181"/>
      <c r="RRE278" s="182"/>
      <c r="RRF278" s="134"/>
      <c r="RRG278" s="135"/>
      <c r="RRH278" s="111"/>
      <c r="RRI278" s="178"/>
      <c r="RRJ278" s="178"/>
      <c r="RRK278" s="178"/>
      <c r="RRL278" s="178"/>
      <c r="RRM278" s="179"/>
      <c r="RRN278" s="73"/>
      <c r="RRO278" s="73"/>
      <c r="RRP278" s="180"/>
      <c r="RRQ278" s="75"/>
      <c r="RRR278" s="76"/>
      <c r="RRS278" s="180"/>
      <c r="RRT278" s="180"/>
      <c r="RRU278" s="180"/>
      <c r="RRV278" s="75"/>
      <c r="RRW278" s="76"/>
      <c r="RRX278" s="181"/>
      <c r="RRY278" s="181"/>
      <c r="RRZ278" s="182"/>
      <c r="RSA278" s="134"/>
      <c r="RSB278" s="135"/>
      <c r="RSC278" s="111"/>
      <c r="RSD278" s="178"/>
      <c r="RSE278" s="178"/>
      <c r="RSF278" s="178"/>
      <c r="RSG278" s="178"/>
      <c r="RSH278" s="179"/>
      <c r="RSI278" s="73"/>
      <c r="RSJ278" s="73"/>
      <c r="RSK278" s="180"/>
      <c r="RSL278" s="75"/>
      <c r="RSM278" s="76"/>
      <c r="RSN278" s="180"/>
      <c r="RSO278" s="180"/>
      <c r="RSP278" s="180"/>
      <c r="RSQ278" s="75"/>
      <c r="RSR278" s="76"/>
      <c r="RSS278" s="181"/>
      <c r="RST278" s="181"/>
      <c r="RSU278" s="182"/>
      <c r="RSV278" s="134"/>
      <c r="RSW278" s="135"/>
      <c r="RSX278" s="111"/>
      <c r="RSY278" s="178"/>
      <c r="RSZ278" s="178"/>
      <c r="RTA278" s="178"/>
      <c r="RTB278" s="178"/>
      <c r="RTC278" s="179"/>
      <c r="RTD278" s="73"/>
      <c r="RTE278" s="73"/>
      <c r="RTF278" s="180"/>
      <c r="RTG278" s="75"/>
      <c r="RTH278" s="76"/>
      <c r="RTI278" s="180"/>
      <c r="RTJ278" s="180"/>
      <c r="RTK278" s="180"/>
      <c r="RTL278" s="75"/>
      <c r="RTM278" s="76"/>
      <c r="RTN278" s="181"/>
      <c r="RTO278" s="181"/>
      <c r="RTP278" s="182"/>
      <c r="RTQ278" s="134"/>
      <c r="RTR278" s="135"/>
      <c r="RTS278" s="111"/>
      <c r="RTT278" s="178"/>
      <c r="RTU278" s="178"/>
      <c r="RTV278" s="178"/>
      <c r="RTW278" s="178"/>
      <c r="RTX278" s="179"/>
      <c r="RTY278" s="73"/>
      <c r="RTZ278" s="73"/>
      <c r="RUA278" s="180"/>
      <c r="RUB278" s="75"/>
      <c r="RUC278" s="76"/>
      <c r="RUD278" s="180"/>
      <c r="RUE278" s="180"/>
      <c r="RUF278" s="180"/>
      <c r="RUG278" s="75"/>
      <c r="RUH278" s="76"/>
      <c r="RUI278" s="181"/>
      <c r="RUJ278" s="181"/>
      <c r="RUK278" s="182"/>
      <c r="RUL278" s="134"/>
      <c r="RUM278" s="135"/>
      <c r="RUN278" s="111"/>
      <c r="RUO278" s="178"/>
      <c r="RUP278" s="178"/>
      <c r="RUQ278" s="178"/>
      <c r="RUR278" s="178"/>
      <c r="RUS278" s="179"/>
      <c r="RUT278" s="73"/>
      <c r="RUU278" s="73"/>
      <c r="RUV278" s="180"/>
      <c r="RUW278" s="75"/>
      <c r="RUX278" s="76"/>
      <c r="RUY278" s="180"/>
      <c r="RUZ278" s="180"/>
      <c r="RVA278" s="180"/>
      <c r="RVB278" s="75"/>
      <c r="RVC278" s="76"/>
      <c r="RVD278" s="181"/>
      <c r="RVE278" s="181"/>
      <c r="RVF278" s="182"/>
      <c r="RVG278" s="134"/>
      <c r="RVH278" s="135"/>
      <c r="RVI278" s="111"/>
      <c r="RVJ278" s="178"/>
      <c r="RVK278" s="178"/>
      <c r="RVL278" s="178"/>
      <c r="RVM278" s="178"/>
      <c r="RVN278" s="179"/>
      <c r="RVO278" s="73"/>
      <c r="RVP278" s="73"/>
      <c r="RVQ278" s="180"/>
      <c r="RVR278" s="75"/>
      <c r="RVS278" s="76"/>
      <c r="RVT278" s="180"/>
      <c r="RVU278" s="180"/>
      <c r="RVV278" s="180"/>
      <c r="RVW278" s="75"/>
      <c r="RVX278" s="76"/>
      <c r="RVY278" s="181"/>
      <c r="RVZ278" s="181"/>
      <c r="RWA278" s="182"/>
      <c r="RWB278" s="134"/>
      <c r="RWC278" s="135"/>
      <c r="RWD278" s="111"/>
      <c r="RWE278" s="178"/>
      <c r="RWF278" s="178"/>
      <c r="RWG278" s="178"/>
      <c r="RWH278" s="178"/>
      <c r="RWI278" s="179"/>
      <c r="RWJ278" s="73"/>
      <c r="RWK278" s="73"/>
      <c r="RWL278" s="180"/>
      <c r="RWM278" s="75"/>
      <c r="RWN278" s="76"/>
      <c r="RWO278" s="180"/>
      <c r="RWP278" s="180"/>
      <c r="RWQ278" s="180"/>
      <c r="RWR278" s="75"/>
      <c r="RWS278" s="76"/>
      <c r="RWT278" s="181"/>
      <c r="RWU278" s="181"/>
      <c r="RWV278" s="182"/>
      <c r="RWW278" s="134"/>
      <c r="RWX278" s="135"/>
      <c r="RWY278" s="111"/>
      <c r="RWZ278" s="178"/>
      <c r="RXA278" s="178"/>
      <c r="RXB278" s="178"/>
      <c r="RXC278" s="178"/>
      <c r="RXD278" s="179"/>
      <c r="RXE278" s="73"/>
      <c r="RXF278" s="73"/>
      <c r="RXG278" s="180"/>
      <c r="RXH278" s="75"/>
      <c r="RXI278" s="76"/>
      <c r="RXJ278" s="180"/>
      <c r="RXK278" s="180"/>
      <c r="RXL278" s="180"/>
      <c r="RXM278" s="75"/>
      <c r="RXN278" s="76"/>
      <c r="RXO278" s="181"/>
      <c r="RXP278" s="181"/>
      <c r="RXQ278" s="182"/>
      <c r="RXR278" s="134"/>
      <c r="RXS278" s="135"/>
      <c r="RXT278" s="111"/>
      <c r="RXU278" s="178"/>
      <c r="RXV278" s="178"/>
      <c r="RXW278" s="178"/>
      <c r="RXX278" s="178"/>
      <c r="RXY278" s="179"/>
      <c r="RXZ278" s="73"/>
      <c r="RYA278" s="73"/>
      <c r="RYB278" s="180"/>
      <c r="RYC278" s="75"/>
      <c r="RYD278" s="76"/>
      <c r="RYE278" s="180"/>
      <c r="RYF278" s="180"/>
      <c r="RYG278" s="180"/>
      <c r="RYH278" s="75"/>
      <c r="RYI278" s="76"/>
      <c r="RYJ278" s="181"/>
      <c r="RYK278" s="181"/>
      <c r="RYL278" s="182"/>
      <c r="RYM278" s="134"/>
      <c r="RYN278" s="135"/>
      <c r="RYO278" s="111"/>
      <c r="RYP278" s="178"/>
      <c r="RYQ278" s="178"/>
      <c r="RYR278" s="178"/>
      <c r="RYS278" s="178"/>
      <c r="RYT278" s="179"/>
      <c r="RYU278" s="73"/>
      <c r="RYV278" s="73"/>
      <c r="RYW278" s="180"/>
      <c r="RYX278" s="75"/>
      <c r="RYY278" s="76"/>
      <c r="RYZ278" s="180"/>
      <c r="RZA278" s="180"/>
      <c r="RZB278" s="180"/>
      <c r="RZC278" s="75"/>
      <c r="RZD278" s="76"/>
      <c r="RZE278" s="181"/>
      <c r="RZF278" s="181"/>
      <c r="RZG278" s="182"/>
      <c r="RZH278" s="134"/>
      <c r="RZI278" s="135"/>
      <c r="RZJ278" s="111"/>
      <c r="RZK278" s="178"/>
      <c r="RZL278" s="178"/>
      <c r="RZM278" s="178"/>
      <c r="RZN278" s="178"/>
      <c r="RZO278" s="179"/>
      <c r="RZP278" s="73"/>
      <c r="RZQ278" s="73"/>
      <c r="RZR278" s="180"/>
      <c r="RZS278" s="75"/>
      <c r="RZT278" s="76"/>
      <c r="RZU278" s="180"/>
      <c r="RZV278" s="180"/>
      <c r="RZW278" s="180"/>
      <c r="RZX278" s="75"/>
      <c r="RZY278" s="76"/>
      <c r="RZZ278" s="181"/>
      <c r="SAA278" s="181"/>
      <c r="SAB278" s="182"/>
      <c r="SAC278" s="134"/>
      <c r="SAD278" s="135"/>
      <c r="SAE278" s="111"/>
      <c r="SAF278" s="178"/>
      <c r="SAG278" s="178"/>
      <c r="SAH278" s="178"/>
      <c r="SAI278" s="178"/>
      <c r="SAJ278" s="179"/>
      <c r="SAK278" s="73"/>
      <c r="SAL278" s="73"/>
      <c r="SAM278" s="180"/>
      <c r="SAN278" s="75"/>
      <c r="SAO278" s="76"/>
      <c r="SAP278" s="180"/>
      <c r="SAQ278" s="180"/>
      <c r="SAR278" s="180"/>
      <c r="SAS278" s="75"/>
      <c r="SAT278" s="76"/>
      <c r="SAU278" s="181"/>
      <c r="SAV278" s="181"/>
      <c r="SAW278" s="182"/>
      <c r="SAX278" s="134"/>
      <c r="SAY278" s="135"/>
      <c r="SAZ278" s="111"/>
      <c r="SBA278" s="178"/>
      <c r="SBB278" s="178"/>
      <c r="SBC278" s="178"/>
      <c r="SBD278" s="178"/>
      <c r="SBE278" s="179"/>
      <c r="SBF278" s="73"/>
      <c r="SBG278" s="73"/>
      <c r="SBH278" s="180"/>
      <c r="SBI278" s="75"/>
      <c r="SBJ278" s="76"/>
      <c r="SBK278" s="180"/>
      <c r="SBL278" s="180"/>
      <c r="SBM278" s="180"/>
      <c r="SBN278" s="75"/>
      <c r="SBO278" s="76"/>
      <c r="SBP278" s="181"/>
      <c r="SBQ278" s="181"/>
      <c r="SBR278" s="182"/>
      <c r="SBS278" s="134"/>
      <c r="SBT278" s="135"/>
      <c r="SBU278" s="111"/>
      <c r="SBV278" s="178"/>
      <c r="SBW278" s="178"/>
      <c r="SBX278" s="178"/>
      <c r="SBY278" s="178"/>
      <c r="SBZ278" s="179"/>
      <c r="SCA278" s="73"/>
      <c r="SCB278" s="73"/>
      <c r="SCC278" s="180"/>
      <c r="SCD278" s="75"/>
      <c r="SCE278" s="76"/>
      <c r="SCF278" s="180"/>
      <c r="SCG278" s="180"/>
      <c r="SCH278" s="180"/>
      <c r="SCI278" s="75"/>
      <c r="SCJ278" s="76"/>
      <c r="SCK278" s="181"/>
      <c r="SCL278" s="181"/>
      <c r="SCM278" s="182"/>
      <c r="SCN278" s="134"/>
      <c r="SCO278" s="135"/>
      <c r="SCP278" s="111"/>
      <c r="SCQ278" s="178"/>
      <c r="SCR278" s="178"/>
      <c r="SCS278" s="178"/>
      <c r="SCT278" s="178"/>
      <c r="SCU278" s="179"/>
      <c r="SCV278" s="73"/>
      <c r="SCW278" s="73"/>
      <c r="SCX278" s="180"/>
      <c r="SCY278" s="75"/>
      <c r="SCZ278" s="76"/>
      <c r="SDA278" s="180"/>
      <c r="SDB278" s="180"/>
      <c r="SDC278" s="180"/>
      <c r="SDD278" s="75"/>
      <c r="SDE278" s="76"/>
      <c r="SDF278" s="181"/>
      <c r="SDG278" s="181"/>
      <c r="SDH278" s="182"/>
      <c r="SDI278" s="134"/>
      <c r="SDJ278" s="135"/>
      <c r="SDK278" s="111"/>
      <c r="SDL278" s="178"/>
      <c r="SDM278" s="178"/>
      <c r="SDN278" s="178"/>
      <c r="SDO278" s="178"/>
      <c r="SDP278" s="179"/>
      <c r="SDQ278" s="73"/>
      <c r="SDR278" s="73"/>
      <c r="SDS278" s="180"/>
      <c r="SDT278" s="75"/>
      <c r="SDU278" s="76"/>
      <c r="SDV278" s="180"/>
      <c r="SDW278" s="180"/>
      <c r="SDX278" s="180"/>
      <c r="SDY278" s="75"/>
      <c r="SDZ278" s="76"/>
      <c r="SEA278" s="181"/>
      <c r="SEB278" s="181"/>
      <c r="SEC278" s="182"/>
      <c r="SED278" s="134"/>
      <c r="SEE278" s="135"/>
      <c r="SEF278" s="111"/>
      <c r="SEG278" s="178"/>
      <c r="SEH278" s="178"/>
      <c r="SEI278" s="178"/>
      <c r="SEJ278" s="178"/>
      <c r="SEK278" s="179"/>
      <c r="SEL278" s="73"/>
      <c r="SEM278" s="73"/>
      <c r="SEN278" s="180"/>
      <c r="SEO278" s="75"/>
      <c r="SEP278" s="76"/>
      <c r="SEQ278" s="180"/>
      <c r="SER278" s="180"/>
      <c r="SES278" s="180"/>
      <c r="SET278" s="75"/>
      <c r="SEU278" s="76"/>
      <c r="SEV278" s="181"/>
      <c r="SEW278" s="181"/>
      <c r="SEX278" s="182"/>
      <c r="SEY278" s="134"/>
      <c r="SEZ278" s="135"/>
      <c r="SFA278" s="111"/>
      <c r="SFB278" s="178"/>
      <c r="SFC278" s="178"/>
      <c r="SFD278" s="178"/>
      <c r="SFE278" s="178"/>
      <c r="SFF278" s="179"/>
      <c r="SFG278" s="73"/>
      <c r="SFH278" s="73"/>
      <c r="SFI278" s="180"/>
      <c r="SFJ278" s="75"/>
      <c r="SFK278" s="76"/>
      <c r="SFL278" s="180"/>
      <c r="SFM278" s="180"/>
      <c r="SFN278" s="180"/>
      <c r="SFO278" s="75"/>
      <c r="SFP278" s="76"/>
      <c r="SFQ278" s="181"/>
      <c r="SFR278" s="181"/>
      <c r="SFS278" s="182"/>
      <c r="SFT278" s="134"/>
      <c r="SFU278" s="135"/>
      <c r="SFV278" s="111"/>
      <c r="SFW278" s="178"/>
      <c r="SFX278" s="178"/>
      <c r="SFY278" s="178"/>
      <c r="SFZ278" s="178"/>
      <c r="SGA278" s="179"/>
      <c r="SGB278" s="73"/>
      <c r="SGC278" s="73"/>
      <c r="SGD278" s="180"/>
      <c r="SGE278" s="75"/>
      <c r="SGF278" s="76"/>
      <c r="SGG278" s="180"/>
      <c r="SGH278" s="180"/>
      <c r="SGI278" s="180"/>
      <c r="SGJ278" s="75"/>
      <c r="SGK278" s="76"/>
      <c r="SGL278" s="181"/>
      <c r="SGM278" s="181"/>
      <c r="SGN278" s="182"/>
      <c r="SGO278" s="134"/>
      <c r="SGP278" s="135"/>
      <c r="SGQ278" s="111"/>
      <c r="SGR278" s="178"/>
      <c r="SGS278" s="178"/>
      <c r="SGT278" s="178"/>
      <c r="SGU278" s="178"/>
      <c r="SGV278" s="179"/>
      <c r="SGW278" s="73"/>
      <c r="SGX278" s="73"/>
      <c r="SGY278" s="180"/>
      <c r="SGZ278" s="75"/>
      <c r="SHA278" s="76"/>
      <c r="SHB278" s="180"/>
      <c r="SHC278" s="180"/>
      <c r="SHD278" s="180"/>
      <c r="SHE278" s="75"/>
      <c r="SHF278" s="76"/>
      <c r="SHG278" s="181"/>
      <c r="SHH278" s="181"/>
      <c r="SHI278" s="182"/>
      <c r="SHJ278" s="134"/>
      <c r="SHK278" s="135"/>
      <c r="SHL278" s="111"/>
      <c r="SHM278" s="178"/>
      <c r="SHN278" s="178"/>
      <c r="SHO278" s="178"/>
      <c r="SHP278" s="178"/>
      <c r="SHQ278" s="179"/>
      <c r="SHR278" s="73"/>
      <c r="SHS278" s="73"/>
      <c r="SHT278" s="180"/>
      <c r="SHU278" s="75"/>
      <c r="SHV278" s="76"/>
      <c r="SHW278" s="180"/>
      <c r="SHX278" s="180"/>
      <c r="SHY278" s="180"/>
      <c r="SHZ278" s="75"/>
      <c r="SIA278" s="76"/>
      <c r="SIB278" s="181"/>
      <c r="SIC278" s="181"/>
      <c r="SID278" s="182"/>
      <c r="SIE278" s="134"/>
      <c r="SIF278" s="135"/>
      <c r="SIG278" s="111"/>
      <c r="SIH278" s="178"/>
      <c r="SII278" s="178"/>
      <c r="SIJ278" s="178"/>
      <c r="SIK278" s="178"/>
      <c r="SIL278" s="179"/>
      <c r="SIM278" s="73"/>
      <c r="SIN278" s="73"/>
      <c r="SIO278" s="180"/>
      <c r="SIP278" s="75"/>
      <c r="SIQ278" s="76"/>
      <c r="SIR278" s="180"/>
      <c r="SIS278" s="180"/>
      <c r="SIT278" s="180"/>
      <c r="SIU278" s="75"/>
      <c r="SIV278" s="76"/>
      <c r="SIW278" s="181"/>
      <c r="SIX278" s="181"/>
      <c r="SIY278" s="182"/>
      <c r="SIZ278" s="134"/>
      <c r="SJA278" s="135"/>
      <c r="SJB278" s="111"/>
      <c r="SJC278" s="178"/>
      <c r="SJD278" s="178"/>
      <c r="SJE278" s="178"/>
      <c r="SJF278" s="178"/>
      <c r="SJG278" s="179"/>
      <c r="SJH278" s="73"/>
      <c r="SJI278" s="73"/>
      <c r="SJJ278" s="180"/>
      <c r="SJK278" s="75"/>
      <c r="SJL278" s="76"/>
      <c r="SJM278" s="180"/>
      <c r="SJN278" s="180"/>
      <c r="SJO278" s="180"/>
      <c r="SJP278" s="75"/>
      <c r="SJQ278" s="76"/>
      <c r="SJR278" s="181"/>
      <c r="SJS278" s="181"/>
      <c r="SJT278" s="182"/>
      <c r="SJU278" s="134"/>
      <c r="SJV278" s="135"/>
      <c r="SJW278" s="111"/>
      <c r="SJX278" s="178"/>
      <c r="SJY278" s="178"/>
      <c r="SJZ278" s="178"/>
      <c r="SKA278" s="178"/>
      <c r="SKB278" s="179"/>
      <c r="SKC278" s="73"/>
      <c r="SKD278" s="73"/>
      <c r="SKE278" s="180"/>
      <c r="SKF278" s="75"/>
      <c r="SKG278" s="76"/>
      <c r="SKH278" s="180"/>
      <c r="SKI278" s="180"/>
      <c r="SKJ278" s="180"/>
      <c r="SKK278" s="75"/>
      <c r="SKL278" s="76"/>
      <c r="SKM278" s="181"/>
      <c r="SKN278" s="181"/>
      <c r="SKO278" s="182"/>
      <c r="SKP278" s="134"/>
      <c r="SKQ278" s="135"/>
      <c r="SKR278" s="111"/>
      <c r="SKS278" s="178"/>
      <c r="SKT278" s="178"/>
      <c r="SKU278" s="178"/>
      <c r="SKV278" s="178"/>
      <c r="SKW278" s="179"/>
      <c r="SKX278" s="73"/>
      <c r="SKY278" s="73"/>
      <c r="SKZ278" s="180"/>
      <c r="SLA278" s="75"/>
      <c r="SLB278" s="76"/>
      <c r="SLC278" s="180"/>
      <c r="SLD278" s="180"/>
      <c r="SLE278" s="180"/>
      <c r="SLF278" s="75"/>
      <c r="SLG278" s="76"/>
      <c r="SLH278" s="181"/>
      <c r="SLI278" s="181"/>
      <c r="SLJ278" s="182"/>
      <c r="SLK278" s="134"/>
      <c r="SLL278" s="135"/>
      <c r="SLM278" s="111"/>
      <c r="SLN278" s="178"/>
      <c r="SLO278" s="178"/>
      <c r="SLP278" s="178"/>
      <c r="SLQ278" s="178"/>
      <c r="SLR278" s="179"/>
      <c r="SLS278" s="73"/>
      <c r="SLT278" s="73"/>
      <c r="SLU278" s="180"/>
      <c r="SLV278" s="75"/>
      <c r="SLW278" s="76"/>
      <c r="SLX278" s="180"/>
      <c r="SLY278" s="180"/>
      <c r="SLZ278" s="180"/>
      <c r="SMA278" s="75"/>
      <c r="SMB278" s="76"/>
      <c r="SMC278" s="181"/>
      <c r="SMD278" s="181"/>
      <c r="SME278" s="182"/>
      <c r="SMF278" s="134"/>
      <c r="SMG278" s="135"/>
      <c r="SMH278" s="111"/>
      <c r="SMI278" s="178"/>
      <c r="SMJ278" s="178"/>
      <c r="SMK278" s="178"/>
      <c r="SML278" s="178"/>
      <c r="SMM278" s="179"/>
      <c r="SMN278" s="73"/>
      <c r="SMO278" s="73"/>
      <c r="SMP278" s="180"/>
      <c r="SMQ278" s="75"/>
      <c r="SMR278" s="76"/>
      <c r="SMS278" s="180"/>
      <c r="SMT278" s="180"/>
      <c r="SMU278" s="180"/>
      <c r="SMV278" s="75"/>
      <c r="SMW278" s="76"/>
      <c r="SMX278" s="181"/>
      <c r="SMY278" s="181"/>
      <c r="SMZ278" s="182"/>
      <c r="SNA278" s="134"/>
      <c r="SNB278" s="135"/>
      <c r="SNC278" s="111"/>
      <c r="SND278" s="178"/>
      <c r="SNE278" s="178"/>
      <c r="SNF278" s="178"/>
      <c r="SNG278" s="178"/>
      <c r="SNH278" s="179"/>
      <c r="SNI278" s="73"/>
      <c r="SNJ278" s="73"/>
      <c r="SNK278" s="180"/>
      <c r="SNL278" s="75"/>
      <c r="SNM278" s="76"/>
      <c r="SNN278" s="180"/>
      <c r="SNO278" s="180"/>
      <c r="SNP278" s="180"/>
      <c r="SNQ278" s="75"/>
      <c r="SNR278" s="76"/>
      <c r="SNS278" s="181"/>
      <c r="SNT278" s="181"/>
      <c r="SNU278" s="182"/>
      <c r="SNV278" s="134"/>
      <c r="SNW278" s="135"/>
      <c r="SNX278" s="111"/>
      <c r="SNY278" s="178"/>
      <c r="SNZ278" s="178"/>
      <c r="SOA278" s="178"/>
      <c r="SOB278" s="178"/>
      <c r="SOC278" s="179"/>
      <c r="SOD278" s="73"/>
      <c r="SOE278" s="73"/>
      <c r="SOF278" s="180"/>
      <c r="SOG278" s="75"/>
      <c r="SOH278" s="76"/>
      <c r="SOI278" s="180"/>
      <c r="SOJ278" s="180"/>
      <c r="SOK278" s="180"/>
      <c r="SOL278" s="75"/>
      <c r="SOM278" s="76"/>
      <c r="SON278" s="181"/>
      <c r="SOO278" s="181"/>
      <c r="SOP278" s="182"/>
      <c r="SOQ278" s="134"/>
      <c r="SOR278" s="135"/>
      <c r="SOS278" s="111"/>
      <c r="SOT278" s="178"/>
      <c r="SOU278" s="178"/>
      <c r="SOV278" s="178"/>
      <c r="SOW278" s="178"/>
      <c r="SOX278" s="179"/>
      <c r="SOY278" s="73"/>
      <c r="SOZ278" s="73"/>
      <c r="SPA278" s="180"/>
      <c r="SPB278" s="75"/>
      <c r="SPC278" s="76"/>
      <c r="SPD278" s="180"/>
      <c r="SPE278" s="180"/>
      <c r="SPF278" s="180"/>
      <c r="SPG278" s="75"/>
      <c r="SPH278" s="76"/>
      <c r="SPI278" s="181"/>
      <c r="SPJ278" s="181"/>
      <c r="SPK278" s="182"/>
      <c r="SPL278" s="134"/>
      <c r="SPM278" s="135"/>
      <c r="SPN278" s="111"/>
      <c r="SPO278" s="178"/>
      <c r="SPP278" s="178"/>
      <c r="SPQ278" s="178"/>
      <c r="SPR278" s="178"/>
      <c r="SPS278" s="179"/>
      <c r="SPT278" s="73"/>
      <c r="SPU278" s="73"/>
      <c r="SPV278" s="180"/>
      <c r="SPW278" s="75"/>
      <c r="SPX278" s="76"/>
      <c r="SPY278" s="180"/>
      <c r="SPZ278" s="180"/>
      <c r="SQA278" s="180"/>
      <c r="SQB278" s="75"/>
      <c r="SQC278" s="76"/>
      <c r="SQD278" s="181"/>
      <c r="SQE278" s="181"/>
      <c r="SQF278" s="182"/>
      <c r="SQG278" s="134"/>
      <c r="SQH278" s="135"/>
      <c r="SQI278" s="111"/>
      <c r="SQJ278" s="178"/>
      <c r="SQK278" s="178"/>
      <c r="SQL278" s="178"/>
      <c r="SQM278" s="178"/>
      <c r="SQN278" s="179"/>
      <c r="SQO278" s="73"/>
      <c r="SQP278" s="73"/>
      <c r="SQQ278" s="180"/>
      <c r="SQR278" s="75"/>
      <c r="SQS278" s="76"/>
      <c r="SQT278" s="180"/>
      <c r="SQU278" s="180"/>
      <c r="SQV278" s="180"/>
      <c r="SQW278" s="75"/>
      <c r="SQX278" s="76"/>
      <c r="SQY278" s="181"/>
      <c r="SQZ278" s="181"/>
      <c r="SRA278" s="182"/>
      <c r="SRB278" s="134"/>
      <c r="SRC278" s="135"/>
      <c r="SRD278" s="111"/>
      <c r="SRE278" s="178"/>
      <c r="SRF278" s="178"/>
      <c r="SRG278" s="178"/>
      <c r="SRH278" s="178"/>
      <c r="SRI278" s="179"/>
      <c r="SRJ278" s="73"/>
      <c r="SRK278" s="73"/>
      <c r="SRL278" s="180"/>
      <c r="SRM278" s="75"/>
      <c r="SRN278" s="76"/>
      <c r="SRO278" s="180"/>
      <c r="SRP278" s="180"/>
      <c r="SRQ278" s="180"/>
      <c r="SRR278" s="75"/>
      <c r="SRS278" s="76"/>
      <c r="SRT278" s="181"/>
      <c r="SRU278" s="181"/>
      <c r="SRV278" s="182"/>
      <c r="SRW278" s="134"/>
      <c r="SRX278" s="135"/>
      <c r="SRY278" s="111"/>
      <c r="SRZ278" s="178"/>
      <c r="SSA278" s="178"/>
      <c r="SSB278" s="178"/>
      <c r="SSC278" s="178"/>
      <c r="SSD278" s="179"/>
      <c r="SSE278" s="73"/>
      <c r="SSF278" s="73"/>
      <c r="SSG278" s="180"/>
      <c r="SSH278" s="75"/>
      <c r="SSI278" s="76"/>
      <c r="SSJ278" s="180"/>
      <c r="SSK278" s="180"/>
      <c r="SSL278" s="180"/>
      <c r="SSM278" s="75"/>
      <c r="SSN278" s="76"/>
      <c r="SSO278" s="181"/>
      <c r="SSP278" s="181"/>
      <c r="SSQ278" s="182"/>
      <c r="SSR278" s="134"/>
      <c r="SSS278" s="135"/>
      <c r="SST278" s="111"/>
      <c r="SSU278" s="178"/>
      <c r="SSV278" s="178"/>
      <c r="SSW278" s="178"/>
      <c r="SSX278" s="178"/>
      <c r="SSY278" s="179"/>
      <c r="SSZ278" s="73"/>
      <c r="STA278" s="73"/>
      <c r="STB278" s="180"/>
      <c r="STC278" s="75"/>
      <c r="STD278" s="76"/>
      <c r="STE278" s="180"/>
      <c r="STF278" s="180"/>
      <c r="STG278" s="180"/>
      <c r="STH278" s="75"/>
      <c r="STI278" s="76"/>
      <c r="STJ278" s="181"/>
      <c r="STK278" s="181"/>
      <c r="STL278" s="182"/>
      <c r="STM278" s="134"/>
      <c r="STN278" s="135"/>
      <c r="STO278" s="111"/>
      <c r="STP278" s="178"/>
      <c r="STQ278" s="178"/>
      <c r="STR278" s="178"/>
      <c r="STS278" s="178"/>
      <c r="STT278" s="179"/>
      <c r="STU278" s="73"/>
      <c r="STV278" s="73"/>
      <c r="STW278" s="180"/>
      <c r="STX278" s="75"/>
      <c r="STY278" s="76"/>
      <c r="STZ278" s="180"/>
      <c r="SUA278" s="180"/>
      <c r="SUB278" s="180"/>
      <c r="SUC278" s="75"/>
      <c r="SUD278" s="76"/>
      <c r="SUE278" s="181"/>
      <c r="SUF278" s="181"/>
      <c r="SUG278" s="182"/>
      <c r="SUH278" s="134"/>
      <c r="SUI278" s="135"/>
      <c r="SUJ278" s="111"/>
      <c r="SUK278" s="178"/>
      <c r="SUL278" s="178"/>
      <c r="SUM278" s="178"/>
      <c r="SUN278" s="178"/>
      <c r="SUO278" s="179"/>
      <c r="SUP278" s="73"/>
      <c r="SUQ278" s="73"/>
      <c r="SUR278" s="180"/>
      <c r="SUS278" s="75"/>
      <c r="SUT278" s="76"/>
      <c r="SUU278" s="180"/>
      <c r="SUV278" s="180"/>
      <c r="SUW278" s="180"/>
      <c r="SUX278" s="75"/>
      <c r="SUY278" s="76"/>
      <c r="SUZ278" s="181"/>
      <c r="SVA278" s="181"/>
      <c r="SVB278" s="182"/>
      <c r="SVC278" s="134"/>
      <c r="SVD278" s="135"/>
      <c r="SVE278" s="111"/>
      <c r="SVF278" s="178"/>
      <c r="SVG278" s="178"/>
      <c r="SVH278" s="178"/>
      <c r="SVI278" s="178"/>
      <c r="SVJ278" s="179"/>
      <c r="SVK278" s="73"/>
      <c r="SVL278" s="73"/>
      <c r="SVM278" s="180"/>
      <c r="SVN278" s="75"/>
      <c r="SVO278" s="76"/>
      <c r="SVP278" s="180"/>
      <c r="SVQ278" s="180"/>
      <c r="SVR278" s="180"/>
      <c r="SVS278" s="75"/>
      <c r="SVT278" s="76"/>
      <c r="SVU278" s="181"/>
      <c r="SVV278" s="181"/>
      <c r="SVW278" s="182"/>
      <c r="SVX278" s="134"/>
      <c r="SVY278" s="135"/>
      <c r="SVZ278" s="111"/>
      <c r="SWA278" s="178"/>
      <c r="SWB278" s="178"/>
      <c r="SWC278" s="178"/>
      <c r="SWD278" s="178"/>
      <c r="SWE278" s="179"/>
      <c r="SWF278" s="73"/>
      <c r="SWG278" s="73"/>
      <c r="SWH278" s="180"/>
      <c r="SWI278" s="75"/>
      <c r="SWJ278" s="76"/>
      <c r="SWK278" s="180"/>
      <c r="SWL278" s="180"/>
      <c r="SWM278" s="180"/>
      <c r="SWN278" s="75"/>
      <c r="SWO278" s="76"/>
      <c r="SWP278" s="181"/>
      <c r="SWQ278" s="181"/>
      <c r="SWR278" s="182"/>
      <c r="SWS278" s="134"/>
      <c r="SWT278" s="135"/>
      <c r="SWU278" s="111"/>
      <c r="SWV278" s="178"/>
      <c r="SWW278" s="178"/>
      <c r="SWX278" s="178"/>
      <c r="SWY278" s="178"/>
      <c r="SWZ278" s="179"/>
      <c r="SXA278" s="73"/>
      <c r="SXB278" s="73"/>
      <c r="SXC278" s="180"/>
      <c r="SXD278" s="75"/>
      <c r="SXE278" s="76"/>
      <c r="SXF278" s="180"/>
      <c r="SXG278" s="180"/>
      <c r="SXH278" s="180"/>
      <c r="SXI278" s="75"/>
      <c r="SXJ278" s="76"/>
      <c r="SXK278" s="181"/>
      <c r="SXL278" s="181"/>
      <c r="SXM278" s="182"/>
      <c r="SXN278" s="134"/>
      <c r="SXO278" s="135"/>
      <c r="SXP278" s="111"/>
      <c r="SXQ278" s="178"/>
      <c r="SXR278" s="178"/>
      <c r="SXS278" s="178"/>
      <c r="SXT278" s="178"/>
      <c r="SXU278" s="179"/>
      <c r="SXV278" s="73"/>
      <c r="SXW278" s="73"/>
      <c r="SXX278" s="180"/>
      <c r="SXY278" s="75"/>
      <c r="SXZ278" s="76"/>
      <c r="SYA278" s="180"/>
      <c r="SYB278" s="180"/>
      <c r="SYC278" s="180"/>
      <c r="SYD278" s="75"/>
      <c r="SYE278" s="76"/>
      <c r="SYF278" s="181"/>
      <c r="SYG278" s="181"/>
      <c r="SYH278" s="182"/>
      <c r="SYI278" s="134"/>
      <c r="SYJ278" s="135"/>
      <c r="SYK278" s="111"/>
      <c r="SYL278" s="178"/>
      <c r="SYM278" s="178"/>
      <c r="SYN278" s="178"/>
      <c r="SYO278" s="178"/>
      <c r="SYP278" s="179"/>
      <c r="SYQ278" s="73"/>
      <c r="SYR278" s="73"/>
      <c r="SYS278" s="180"/>
      <c r="SYT278" s="75"/>
      <c r="SYU278" s="76"/>
      <c r="SYV278" s="180"/>
      <c r="SYW278" s="180"/>
      <c r="SYX278" s="180"/>
      <c r="SYY278" s="75"/>
      <c r="SYZ278" s="76"/>
      <c r="SZA278" s="181"/>
      <c r="SZB278" s="181"/>
      <c r="SZC278" s="182"/>
      <c r="SZD278" s="134"/>
      <c r="SZE278" s="135"/>
      <c r="SZF278" s="111"/>
      <c r="SZG278" s="178"/>
      <c r="SZH278" s="178"/>
      <c r="SZI278" s="178"/>
      <c r="SZJ278" s="178"/>
      <c r="SZK278" s="179"/>
      <c r="SZL278" s="73"/>
      <c r="SZM278" s="73"/>
      <c r="SZN278" s="180"/>
      <c r="SZO278" s="75"/>
      <c r="SZP278" s="76"/>
      <c r="SZQ278" s="180"/>
      <c r="SZR278" s="180"/>
      <c r="SZS278" s="180"/>
      <c r="SZT278" s="75"/>
      <c r="SZU278" s="76"/>
      <c r="SZV278" s="181"/>
      <c r="SZW278" s="181"/>
      <c r="SZX278" s="182"/>
      <c r="SZY278" s="134"/>
      <c r="SZZ278" s="135"/>
      <c r="TAA278" s="111"/>
      <c r="TAB278" s="178"/>
      <c r="TAC278" s="178"/>
      <c r="TAD278" s="178"/>
      <c r="TAE278" s="178"/>
      <c r="TAF278" s="179"/>
      <c r="TAG278" s="73"/>
      <c r="TAH278" s="73"/>
      <c r="TAI278" s="180"/>
      <c r="TAJ278" s="75"/>
      <c r="TAK278" s="76"/>
      <c r="TAL278" s="180"/>
      <c r="TAM278" s="180"/>
      <c r="TAN278" s="180"/>
      <c r="TAO278" s="75"/>
      <c r="TAP278" s="76"/>
      <c r="TAQ278" s="181"/>
      <c r="TAR278" s="181"/>
      <c r="TAS278" s="182"/>
      <c r="TAT278" s="134"/>
      <c r="TAU278" s="135"/>
      <c r="TAV278" s="111"/>
      <c r="TAW278" s="178"/>
      <c r="TAX278" s="178"/>
      <c r="TAY278" s="178"/>
      <c r="TAZ278" s="178"/>
      <c r="TBA278" s="179"/>
      <c r="TBB278" s="73"/>
      <c r="TBC278" s="73"/>
      <c r="TBD278" s="180"/>
      <c r="TBE278" s="75"/>
      <c r="TBF278" s="76"/>
      <c r="TBG278" s="180"/>
      <c r="TBH278" s="180"/>
      <c r="TBI278" s="180"/>
      <c r="TBJ278" s="75"/>
      <c r="TBK278" s="76"/>
      <c r="TBL278" s="181"/>
      <c r="TBM278" s="181"/>
      <c r="TBN278" s="182"/>
      <c r="TBO278" s="134"/>
      <c r="TBP278" s="135"/>
      <c r="TBQ278" s="111"/>
      <c r="TBR278" s="178"/>
      <c r="TBS278" s="178"/>
      <c r="TBT278" s="178"/>
      <c r="TBU278" s="178"/>
      <c r="TBV278" s="179"/>
      <c r="TBW278" s="73"/>
      <c r="TBX278" s="73"/>
      <c r="TBY278" s="180"/>
      <c r="TBZ278" s="75"/>
      <c r="TCA278" s="76"/>
      <c r="TCB278" s="180"/>
      <c r="TCC278" s="180"/>
      <c r="TCD278" s="180"/>
      <c r="TCE278" s="75"/>
      <c r="TCF278" s="76"/>
      <c r="TCG278" s="181"/>
      <c r="TCH278" s="181"/>
      <c r="TCI278" s="182"/>
      <c r="TCJ278" s="134"/>
      <c r="TCK278" s="135"/>
      <c r="TCL278" s="111"/>
      <c r="TCM278" s="178"/>
      <c r="TCN278" s="178"/>
      <c r="TCO278" s="178"/>
      <c r="TCP278" s="178"/>
      <c r="TCQ278" s="179"/>
      <c r="TCR278" s="73"/>
      <c r="TCS278" s="73"/>
      <c r="TCT278" s="180"/>
      <c r="TCU278" s="75"/>
      <c r="TCV278" s="76"/>
      <c r="TCW278" s="180"/>
      <c r="TCX278" s="180"/>
      <c r="TCY278" s="180"/>
      <c r="TCZ278" s="75"/>
      <c r="TDA278" s="76"/>
      <c r="TDB278" s="181"/>
      <c r="TDC278" s="181"/>
      <c r="TDD278" s="182"/>
      <c r="TDE278" s="134"/>
      <c r="TDF278" s="135"/>
      <c r="TDG278" s="111"/>
      <c r="TDH278" s="178"/>
      <c r="TDI278" s="178"/>
      <c r="TDJ278" s="178"/>
      <c r="TDK278" s="178"/>
      <c r="TDL278" s="179"/>
      <c r="TDM278" s="73"/>
      <c r="TDN278" s="73"/>
      <c r="TDO278" s="180"/>
      <c r="TDP278" s="75"/>
      <c r="TDQ278" s="76"/>
      <c r="TDR278" s="180"/>
      <c r="TDS278" s="180"/>
      <c r="TDT278" s="180"/>
      <c r="TDU278" s="75"/>
      <c r="TDV278" s="76"/>
      <c r="TDW278" s="181"/>
      <c r="TDX278" s="181"/>
      <c r="TDY278" s="182"/>
      <c r="TDZ278" s="134"/>
      <c r="TEA278" s="135"/>
      <c r="TEB278" s="111"/>
      <c r="TEC278" s="178"/>
      <c r="TED278" s="178"/>
      <c r="TEE278" s="178"/>
      <c r="TEF278" s="178"/>
      <c r="TEG278" s="179"/>
      <c r="TEH278" s="73"/>
      <c r="TEI278" s="73"/>
      <c r="TEJ278" s="180"/>
      <c r="TEK278" s="75"/>
      <c r="TEL278" s="76"/>
      <c r="TEM278" s="180"/>
      <c r="TEN278" s="180"/>
      <c r="TEO278" s="180"/>
      <c r="TEP278" s="75"/>
      <c r="TEQ278" s="76"/>
      <c r="TER278" s="181"/>
      <c r="TES278" s="181"/>
      <c r="TET278" s="182"/>
      <c r="TEU278" s="134"/>
      <c r="TEV278" s="135"/>
      <c r="TEW278" s="111"/>
      <c r="TEX278" s="178"/>
      <c r="TEY278" s="178"/>
      <c r="TEZ278" s="178"/>
      <c r="TFA278" s="178"/>
      <c r="TFB278" s="179"/>
      <c r="TFC278" s="73"/>
      <c r="TFD278" s="73"/>
      <c r="TFE278" s="180"/>
      <c r="TFF278" s="75"/>
      <c r="TFG278" s="76"/>
      <c r="TFH278" s="180"/>
      <c r="TFI278" s="180"/>
      <c r="TFJ278" s="180"/>
      <c r="TFK278" s="75"/>
      <c r="TFL278" s="76"/>
      <c r="TFM278" s="181"/>
      <c r="TFN278" s="181"/>
      <c r="TFO278" s="182"/>
      <c r="TFP278" s="134"/>
      <c r="TFQ278" s="135"/>
      <c r="TFR278" s="111"/>
      <c r="TFS278" s="178"/>
      <c r="TFT278" s="178"/>
      <c r="TFU278" s="178"/>
      <c r="TFV278" s="178"/>
      <c r="TFW278" s="179"/>
      <c r="TFX278" s="73"/>
      <c r="TFY278" s="73"/>
      <c r="TFZ278" s="180"/>
      <c r="TGA278" s="75"/>
      <c r="TGB278" s="76"/>
      <c r="TGC278" s="180"/>
      <c r="TGD278" s="180"/>
      <c r="TGE278" s="180"/>
      <c r="TGF278" s="75"/>
      <c r="TGG278" s="76"/>
      <c r="TGH278" s="181"/>
      <c r="TGI278" s="181"/>
      <c r="TGJ278" s="182"/>
      <c r="TGK278" s="134"/>
      <c r="TGL278" s="135"/>
      <c r="TGM278" s="111"/>
      <c r="TGN278" s="178"/>
      <c r="TGO278" s="178"/>
      <c r="TGP278" s="178"/>
      <c r="TGQ278" s="178"/>
      <c r="TGR278" s="179"/>
      <c r="TGS278" s="73"/>
      <c r="TGT278" s="73"/>
      <c r="TGU278" s="180"/>
      <c r="TGV278" s="75"/>
      <c r="TGW278" s="76"/>
      <c r="TGX278" s="180"/>
      <c r="TGY278" s="180"/>
      <c r="TGZ278" s="180"/>
      <c r="THA278" s="75"/>
      <c r="THB278" s="76"/>
      <c r="THC278" s="181"/>
      <c r="THD278" s="181"/>
      <c r="THE278" s="182"/>
      <c r="THF278" s="134"/>
      <c r="THG278" s="135"/>
      <c r="THH278" s="111"/>
      <c r="THI278" s="178"/>
      <c r="THJ278" s="178"/>
      <c r="THK278" s="178"/>
      <c r="THL278" s="178"/>
      <c r="THM278" s="179"/>
      <c r="THN278" s="73"/>
      <c r="THO278" s="73"/>
      <c r="THP278" s="180"/>
      <c r="THQ278" s="75"/>
      <c r="THR278" s="76"/>
      <c r="THS278" s="180"/>
      <c r="THT278" s="180"/>
      <c r="THU278" s="180"/>
      <c r="THV278" s="75"/>
      <c r="THW278" s="76"/>
      <c r="THX278" s="181"/>
      <c r="THY278" s="181"/>
      <c r="THZ278" s="182"/>
      <c r="TIA278" s="134"/>
      <c r="TIB278" s="135"/>
      <c r="TIC278" s="111"/>
      <c r="TID278" s="178"/>
      <c r="TIE278" s="178"/>
      <c r="TIF278" s="178"/>
      <c r="TIG278" s="178"/>
      <c r="TIH278" s="179"/>
      <c r="TII278" s="73"/>
      <c r="TIJ278" s="73"/>
      <c r="TIK278" s="180"/>
      <c r="TIL278" s="75"/>
      <c r="TIM278" s="76"/>
      <c r="TIN278" s="180"/>
      <c r="TIO278" s="180"/>
      <c r="TIP278" s="180"/>
      <c r="TIQ278" s="75"/>
      <c r="TIR278" s="76"/>
      <c r="TIS278" s="181"/>
      <c r="TIT278" s="181"/>
      <c r="TIU278" s="182"/>
      <c r="TIV278" s="134"/>
      <c r="TIW278" s="135"/>
      <c r="TIX278" s="111"/>
      <c r="TIY278" s="178"/>
      <c r="TIZ278" s="178"/>
      <c r="TJA278" s="178"/>
      <c r="TJB278" s="178"/>
      <c r="TJC278" s="179"/>
      <c r="TJD278" s="73"/>
      <c r="TJE278" s="73"/>
      <c r="TJF278" s="180"/>
      <c r="TJG278" s="75"/>
      <c r="TJH278" s="76"/>
      <c r="TJI278" s="180"/>
      <c r="TJJ278" s="180"/>
      <c r="TJK278" s="180"/>
      <c r="TJL278" s="75"/>
      <c r="TJM278" s="76"/>
      <c r="TJN278" s="181"/>
      <c r="TJO278" s="181"/>
      <c r="TJP278" s="182"/>
      <c r="TJQ278" s="134"/>
      <c r="TJR278" s="135"/>
      <c r="TJS278" s="111"/>
      <c r="TJT278" s="178"/>
      <c r="TJU278" s="178"/>
      <c r="TJV278" s="178"/>
      <c r="TJW278" s="178"/>
      <c r="TJX278" s="179"/>
      <c r="TJY278" s="73"/>
      <c r="TJZ278" s="73"/>
      <c r="TKA278" s="180"/>
      <c r="TKB278" s="75"/>
      <c r="TKC278" s="76"/>
      <c r="TKD278" s="180"/>
      <c r="TKE278" s="180"/>
      <c r="TKF278" s="180"/>
      <c r="TKG278" s="75"/>
      <c r="TKH278" s="76"/>
      <c r="TKI278" s="181"/>
      <c r="TKJ278" s="181"/>
      <c r="TKK278" s="182"/>
      <c r="TKL278" s="134"/>
      <c r="TKM278" s="135"/>
      <c r="TKN278" s="111"/>
      <c r="TKO278" s="178"/>
      <c r="TKP278" s="178"/>
      <c r="TKQ278" s="178"/>
      <c r="TKR278" s="178"/>
      <c r="TKS278" s="179"/>
      <c r="TKT278" s="73"/>
      <c r="TKU278" s="73"/>
      <c r="TKV278" s="180"/>
      <c r="TKW278" s="75"/>
      <c r="TKX278" s="76"/>
      <c r="TKY278" s="180"/>
      <c r="TKZ278" s="180"/>
      <c r="TLA278" s="180"/>
      <c r="TLB278" s="75"/>
      <c r="TLC278" s="76"/>
      <c r="TLD278" s="181"/>
      <c r="TLE278" s="181"/>
      <c r="TLF278" s="182"/>
      <c r="TLG278" s="134"/>
      <c r="TLH278" s="135"/>
      <c r="TLI278" s="111"/>
      <c r="TLJ278" s="178"/>
      <c r="TLK278" s="178"/>
      <c r="TLL278" s="178"/>
      <c r="TLM278" s="178"/>
      <c r="TLN278" s="179"/>
      <c r="TLO278" s="73"/>
      <c r="TLP278" s="73"/>
      <c r="TLQ278" s="180"/>
      <c r="TLR278" s="75"/>
      <c r="TLS278" s="76"/>
      <c r="TLT278" s="180"/>
      <c r="TLU278" s="180"/>
      <c r="TLV278" s="180"/>
      <c r="TLW278" s="75"/>
      <c r="TLX278" s="76"/>
      <c r="TLY278" s="181"/>
      <c r="TLZ278" s="181"/>
      <c r="TMA278" s="182"/>
      <c r="TMB278" s="134"/>
      <c r="TMC278" s="135"/>
      <c r="TMD278" s="111"/>
      <c r="TME278" s="178"/>
      <c r="TMF278" s="178"/>
      <c r="TMG278" s="178"/>
      <c r="TMH278" s="178"/>
      <c r="TMI278" s="179"/>
      <c r="TMJ278" s="73"/>
      <c r="TMK278" s="73"/>
      <c r="TML278" s="180"/>
      <c r="TMM278" s="75"/>
      <c r="TMN278" s="76"/>
      <c r="TMO278" s="180"/>
      <c r="TMP278" s="180"/>
      <c r="TMQ278" s="180"/>
      <c r="TMR278" s="75"/>
      <c r="TMS278" s="76"/>
      <c r="TMT278" s="181"/>
      <c r="TMU278" s="181"/>
      <c r="TMV278" s="182"/>
      <c r="TMW278" s="134"/>
      <c r="TMX278" s="135"/>
      <c r="TMY278" s="111"/>
      <c r="TMZ278" s="178"/>
      <c r="TNA278" s="178"/>
      <c r="TNB278" s="178"/>
      <c r="TNC278" s="178"/>
      <c r="TND278" s="179"/>
      <c r="TNE278" s="73"/>
      <c r="TNF278" s="73"/>
      <c r="TNG278" s="180"/>
      <c r="TNH278" s="75"/>
      <c r="TNI278" s="76"/>
      <c r="TNJ278" s="180"/>
      <c r="TNK278" s="180"/>
      <c r="TNL278" s="180"/>
      <c r="TNM278" s="75"/>
      <c r="TNN278" s="76"/>
      <c r="TNO278" s="181"/>
      <c r="TNP278" s="181"/>
      <c r="TNQ278" s="182"/>
      <c r="TNR278" s="134"/>
      <c r="TNS278" s="135"/>
      <c r="TNT278" s="111"/>
      <c r="TNU278" s="178"/>
      <c r="TNV278" s="178"/>
      <c r="TNW278" s="178"/>
      <c r="TNX278" s="178"/>
      <c r="TNY278" s="179"/>
      <c r="TNZ278" s="73"/>
      <c r="TOA278" s="73"/>
      <c r="TOB278" s="180"/>
      <c r="TOC278" s="75"/>
      <c r="TOD278" s="76"/>
      <c r="TOE278" s="180"/>
      <c r="TOF278" s="180"/>
      <c r="TOG278" s="180"/>
      <c r="TOH278" s="75"/>
      <c r="TOI278" s="76"/>
      <c r="TOJ278" s="181"/>
      <c r="TOK278" s="181"/>
      <c r="TOL278" s="182"/>
      <c r="TOM278" s="134"/>
      <c r="TON278" s="135"/>
      <c r="TOO278" s="111"/>
      <c r="TOP278" s="178"/>
      <c r="TOQ278" s="178"/>
      <c r="TOR278" s="178"/>
      <c r="TOS278" s="178"/>
      <c r="TOT278" s="179"/>
      <c r="TOU278" s="73"/>
      <c r="TOV278" s="73"/>
      <c r="TOW278" s="180"/>
      <c r="TOX278" s="75"/>
      <c r="TOY278" s="76"/>
      <c r="TOZ278" s="180"/>
      <c r="TPA278" s="180"/>
      <c r="TPB278" s="180"/>
      <c r="TPC278" s="75"/>
      <c r="TPD278" s="76"/>
      <c r="TPE278" s="181"/>
      <c r="TPF278" s="181"/>
      <c r="TPG278" s="182"/>
      <c r="TPH278" s="134"/>
      <c r="TPI278" s="135"/>
      <c r="TPJ278" s="111"/>
      <c r="TPK278" s="178"/>
      <c r="TPL278" s="178"/>
      <c r="TPM278" s="178"/>
      <c r="TPN278" s="178"/>
      <c r="TPO278" s="179"/>
      <c r="TPP278" s="73"/>
      <c r="TPQ278" s="73"/>
      <c r="TPR278" s="180"/>
      <c r="TPS278" s="75"/>
      <c r="TPT278" s="76"/>
      <c r="TPU278" s="180"/>
      <c r="TPV278" s="180"/>
      <c r="TPW278" s="180"/>
      <c r="TPX278" s="75"/>
      <c r="TPY278" s="76"/>
      <c r="TPZ278" s="181"/>
      <c r="TQA278" s="181"/>
      <c r="TQB278" s="182"/>
      <c r="TQC278" s="134"/>
      <c r="TQD278" s="135"/>
      <c r="TQE278" s="111"/>
      <c r="TQF278" s="178"/>
      <c r="TQG278" s="178"/>
      <c r="TQH278" s="178"/>
      <c r="TQI278" s="178"/>
      <c r="TQJ278" s="179"/>
      <c r="TQK278" s="73"/>
      <c r="TQL278" s="73"/>
      <c r="TQM278" s="180"/>
      <c r="TQN278" s="75"/>
      <c r="TQO278" s="76"/>
      <c r="TQP278" s="180"/>
      <c r="TQQ278" s="180"/>
      <c r="TQR278" s="180"/>
      <c r="TQS278" s="75"/>
      <c r="TQT278" s="76"/>
      <c r="TQU278" s="181"/>
      <c r="TQV278" s="181"/>
      <c r="TQW278" s="182"/>
      <c r="TQX278" s="134"/>
      <c r="TQY278" s="135"/>
      <c r="TQZ278" s="111"/>
      <c r="TRA278" s="178"/>
      <c r="TRB278" s="178"/>
      <c r="TRC278" s="178"/>
      <c r="TRD278" s="178"/>
      <c r="TRE278" s="179"/>
      <c r="TRF278" s="73"/>
      <c r="TRG278" s="73"/>
      <c r="TRH278" s="180"/>
      <c r="TRI278" s="75"/>
      <c r="TRJ278" s="76"/>
      <c r="TRK278" s="180"/>
      <c r="TRL278" s="180"/>
      <c r="TRM278" s="180"/>
      <c r="TRN278" s="75"/>
      <c r="TRO278" s="76"/>
      <c r="TRP278" s="181"/>
      <c r="TRQ278" s="181"/>
      <c r="TRR278" s="182"/>
      <c r="TRS278" s="134"/>
      <c r="TRT278" s="135"/>
      <c r="TRU278" s="111"/>
      <c r="TRV278" s="178"/>
      <c r="TRW278" s="178"/>
      <c r="TRX278" s="178"/>
      <c r="TRY278" s="178"/>
      <c r="TRZ278" s="179"/>
      <c r="TSA278" s="73"/>
      <c r="TSB278" s="73"/>
      <c r="TSC278" s="180"/>
      <c r="TSD278" s="75"/>
      <c r="TSE278" s="76"/>
      <c r="TSF278" s="180"/>
      <c r="TSG278" s="180"/>
      <c r="TSH278" s="180"/>
      <c r="TSI278" s="75"/>
      <c r="TSJ278" s="76"/>
      <c r="TSK278" s="181"/>
      <c r="TSL278" s="181"/>
      <c r="TSM278" s="182"/>
      <c r="TSN278" s="134"/>
      <c r="TSO278" s="135"/>
      <c r="TSP278" s="111"/>
      <c r="TSQ278" s="178"/>
      <c r="TSR278" s="178"/>
      <c r="TSS278" s="178"/>
      <c r="TST278" s="178"/>
      <c r="TSU278" s="179"/>
      <c r="TSV278" s="73"/>
      <c r="TSW278" s="73"/>
      <c r="TSX278" s="180"/>
      <c r="TSY278" s="75"/>
      <c r="TSZ278" s="76"/>
      <c r="TTA278" s="180"/>
      <c r="TTB278" s="180"/>
      <c r="TTC278" s="180"/>
      <c r="TTD278" s="75"/>
      <c r="TTE278" s="76"/>
      <c r="TTF278" s="181"/>
      <c r="TTG278" s="181"/>
      <c r="TTH278" s="182"/>
      <c r="TTI278" s="134"/>
      <c r="TTJ278" s="135"/>
      <c r="TTK278" s="111"/>
      <c r="TTL278" s="178"/>
      <c r="TTM278" s="178"/>
      <c r="TTN278" s="178"/>
      <c r="TTO278" s="178"/>
      <c r="TTP278" s="179"/>
      <c r="TTQ278" s="73"/>
      <c r="TTR278" s="73"/>
      <c r="TTS278" s="180"/>
      <c r="TTT278" s="75"/>
      <c r="TTU278" s="76"/>
      <c r="TTV278" s="180"/>
      <c r="TTW278" s="180"/>
      <c r="TTX278" s="180"/>
      <c r="TTY278" s="75"/>
      <c r="TTZ278" s="76"/>
      <c r="TUA278" s="181"/>
      <c r="TUB278" s="181"/>
      <c r="TUC278" s="182"/>
      <c r="TUD278" s="134"/>
      <c r="TUE278" s="135"/>
      <c r="TUF278" s="111"/>
      <c r="TUG278" s="178"/>
      <c r="TUH278" s="178"/>
      <c r="TUI278" s="178"/>
      <c r="TUJ278" s="178"/>
      <c r="TUK278" s="179"/>
      <c r="TUL278" s="73"/>
      <c r="TUM278" s="73"/>
      <c r="TUN278" s="180"/>
      <c r="TUO278" s="75"/>
      <c r="TUP278" s="76"/>
      <c r="TUQ278" s="180"/>
      <c r="TUR278" s="180"/>
      <c r="TUS278" s="180"/>
      <c r="TUT278" s="75"/>
      <c r="TUU278" s="76"/>
      <c r="TUV278" s="181"/>
      <c r="TUW278" s="181"/>
      <c r="TUX278" s="182"/>
      <c r="TUY278" s="134"/>
      <c r="TUZ278" s="135"/>
      <c r="TVA278" s="111"/>
      <c r="TVB278" s="178"/>
      <c r="TVC278" s="178"/>
      <c r="TVD278" s="178"/>
      <c r="TVE278" s="178"/>
      <c r="TVF278" s="179"/>
      <c r="TVG278" s="73"/>
      <c r="TVH278" s="73"/>
      <c r="TVI278" s="180"/>
      <c r="TVJ278" s="75"/>
      <c r="TVK278" s="76"/>
      <c r="TVL278" s="180"/>
      <c r="TVM278" s="180"/>
      <c r="TVN278" s="180"/>
      <c r="TVO278" s="75"/>
      <c r="TVP278" s="76"/>
      <c r="TVQ278" s="181"/>
      <c r="TVR278" s="181"/>
      <c r="TVS278" s="182"/>
      <c r="TVT278" s="134"/>
      <c r="TVU278" s="135"/>
      <c r="TVV278" s="111"/>
      <c r="TVW278" s="178"/>
      <c r="TVX278" s="178"/>
      <c r="TVY278" s="178"/>
      <c r="TVZ278" s="178"/>
      <c r="TWA278" s="179"/>
      <c r="TWB278" s="73"/>
      <c r="TWC278" s="73"/>
      <c r="TWD278" s="180"/>
      <c r="TWE278" s="75"/>
      <c r="TWF278" s="76"/>
      <c r="TWG278" s="180"/>
      <c r="TWH278" s="180"/>
      <c r="TWI278" s="180"/>
      <c r="TWJ278" s="75"/>
      <c r="TWK278" s="76"/>
      <c r="TWL278" s="181"/>
      <c r="TWM278" s="181"/>
      <c r="TWN278" s="182"/>
      <c r="TWO278" s="134"/>
      <c r="TWP278" s="135"/>
      <c r="TWQ278" s="111"/>
      <c r="TWR278" s="178"/>
      <c r="TWS278" s="178"/>
      <c r="TWT278" s="178"/>
      <c r="TWU278" s="178"/>
      <c r="TWV278" s="179"/>
      <c r="TWW278" s="73"/>
      <c r="TWX278" s="73"/>
      <c r="TWY278" s="180"/>
      <c r="TWZ278" s="75"/>
      <c r="TXA278" s="76"/>
      <c r="TXB278" s="180"/>
      <c r="TXC278" s="180"/>
      <c r="TXD278" s="180"/>
      <c r="TXE278" s="75"/>
      <c r="TXF278" s="76"/>
      <c r="TXG278" s="181"/>
      <c r="TXH278" s="181"/>
      <c r="TXI278" s="182"/>
      <c r="TXJ278" s="134"/>
      <c r="TXK278" s="135"/>
      <c r="TXL278" s="111"/>
      <c r="TXM278" s="178"/>
      <c r="TXN278" s="178"/>
      <c r="TXO278" s="178"/>
      <c r="TXP278" s="178"/>
      <c r="TXQ278" s="179"/>
      <c r="TXR278" s="73"/>
      <c r="TXS278" s="73"/>
      <c r="TXT278" s="180"/>
      <c r="TXU278" s="75"/>
      <c r="TXV278" s="76"/>
      <c r="TXW278" s="180"/>
      <c r="TXX278" s="180"/>
      <c r="TXY278" s="180"/>
      <c r="TXZ278" s="75"/>
      <c r="TYA278" s="76"/>
      <c r="TYB278" s="181"/>
      <c r="TYC278" s="181"/>
      <c r="TYD278" s="182"/>
      <c r="TYE278" s="134"/>
      <c r="TYF278" s="135"/>
      <c r="TYG278" s="111"/>
      <c r="TYH278" s="178"/>
      <c r="TYI278" s="178"/>
      <c r="TYJ278" s="178"/>
      <c r="TYK278" s="178"/>
      <c r="TYL278" s="179"/>
      <c r="TYM278" s="73"/>
      <c r="TYN278" s="73"/>
      <c r="TYO278" s="180"/>
      <c r="TYP278" s="75"/>
      <c r="TYQ278" s="76"/>
      <c r="TYR278" s="180"/>
      <c r="TYS278" s="180"/>
      <c r="TYT278" s="180"/>
      <c r="TYU278" s="75"/>
      <c r="TYV278" s="76"/>
      <c r="TYW278" s="181"/>
      <c r="TYX278" s="181"/>
      <c r="TYY278" s="182"/>
      <c r="TYZ278" s="134"/>
      <c r="TZA278" s="135"/>
      <c r="TZB278" s="111"/>
      <c r="TZC278" s="178"/>
      <c r="TZD278" s="178"/>
      <c r="TZE278" s="178"/>
      <c r="TZF278" s="178"/>
      <c r="TZG278" s="179"/>
      <c r="TZH278" s="73"/>
      <c r="TZI278" s="73"/>
      <c r="TZJ278" s="180"/>
      <c r="TZK278" s="75"/>
      <c r="TZL278" s="76"/>
      <c r="TZM278" s="180"/>
      <c r="TZN278" s="180"/>
      <c r="TZO278" s="180"/>
      <c r="TZP278" s="75"/>
      <c r="TZQ278" s="76"/>
      <c r="TZR278" s="181"/>
      <c r="TZS278" s="181"/>
      <c r="TZT278" s="182"/>
      <c r="TZU278" s="134"/>
      <c r="TZV278" s="135"/>
      <c r="TZW278" s="111"/>
      <c r="TZX278" s="178"/>
      <c r="TZY278" s="178"/>
      <c r="TZZ278" s="178"/>
      <c r="UAA278" s="178"/>
      <c r="UAB278" s="179"/>
      <c r="UAC278" s="73"/>
      <c r="UAD278" s="73"/>
      <c r="UAE278" s="180"/>
      <c r="UAF278" s="75"/>
      <c r="UAG278" s="76"/>
      <c r="UAH278" s="180"/>
      <c r="UAI278" s="180"/>
      <c r="UAJ278" s="180"/>
      <c r="UAK278" s="75"/>
      <c r="UAL278" s="76"/>
      <c r="UAM278" s="181"/>
      <c r="UAN278" s="181"/>
      <c r="UAO278" s="182"/>
      <c r="UAP278" s="134"/>
      <c r="UAQ278" s="135"/>
      <c r="UAR278" s="111"/>
      <c r="UAS278" s="178"/>
      <c r="UAT278" s="178"/>
      <c r="UAU278" s="178"/>
      <c r="UAV278" s="178"/>
      <c r="UAW278" s="179"/>
      <c r="UAX278" s="73"/>
      <c r="UAY278" s="73"/>
      <c r="UAZ278" s="180"/>
      <c r="UBA278" s="75"/>
      <c r="UBB278" s="76"/>
      <c r="UBC278" s="180"/>
      <c r="UBD278" s="180"/>
      <c r="UBE278" s="180"/>
      <c r="UBF278" s="75"/>
      <c r="UBG278" s="76"/>
      <c r="UBH278" s="181"/>
      <c r="UBI278" s="181"/>
      <c r="UBJ278" s="182"/>
      <c r="UBK278" s="134"/>
      <c r="UBL278" s="135"/>
      <c r="UBM278" s="111"/>
      <c r="UBN278" s="178"/>
      <c r="UBO278" s="178"/>
      <c r="UBP278" s="178"/>
      <c r="UBQ278" s="178"/>
      <c r="UBR278" s="179"/>
      <c r="UBS278" s="73"/>
      <c r="UBT278" s="73"/>
      <c r="UBU278" s="180"/>
      <c r="UBV278" s="75"/>
      <c r="UBW278" s="76"/>
      <c r="UBX278" s="180"/>
      <c r="UBY278" s="180"/>
      <c r="UBZ278" s="180"/>
      <c r="UCA278" s="75"/>
      <c r="UCB278" s="76"/>
      <c r="UCC278" s="181"/>
      <c r="UCD278" s="181"/>
      <c r="UCE278" s="182"/>
      <c r="UCF278" s="134"/>
      <c r="UCG278" s="135"/>
      <c r="UCH278" s="111"/>
      <c r="UCI278" s="178"/>
      <c r="UCJ278" s="178"/>
      <c r="UCK278" s="178"/>
      <c r="UCL278" s="178"/>
      <c r="UCM278" s="179"/>
      <c r="UCN278" s="73"/>
      <c r="UCO278" s="73"/>
      <c r="UCP278" s="180"/>
      <c r="UCQ278" s="75"/>
      <c r="UCR278" s="76"/>
      <c r="UCS278" s="180"/>
      <c r="UCT278" s="180"/>
      <c r="UCU278" s="180"/>
      <c r="UCV278" s="75"/>
      <c r="UCW278" s="76"/>
      <c r="UCX278" s="181"/>
      <c r="UCY278" s="181"/>
      <c r="UCZ278" s="182"/>
      <c r="UDA278" s="134"/>
      <c r="UDB278" s="135"/>
      <c r="UDC278" s="111"/>
      <c r="UDD278" s="178"/>
      <c r="UDE278" s="178"/>
      <c r="UDF278" s="178"/>
      <c r="UDG278" s="178"/>
      <c r="UDH278" s="179"/>
      <c r="UDI278" s="73"/>
      <c r="UDJ278" s="73"/>
      <c r="UDK278" s="180"/>
      <c r="UDL278" s="75"/>
      <c r="UDM278" s="76"/>
      <c r="UDN278" s="180"/>
      <c r="UDO278" s="180"/>
      <c r="UDP278" s="180"/>
      <c r="UDQ278" s="75"/>
      <c r="UDR278" s="76"/>
      <c r="UDS278" s="181"/>
      <c r="UDT278" s="181"/>
      <c r="UDU278" s="182"/>
      <c r="UDV278" s="134"/>
      <c r="UDW278" s="135"/>
      <c r="UDX278" s="111"/>
      <c r="UDY278" s="178"/>
      <c r="UDZ278" s="178"/>
      <c r="UEA278" s="178"/>
      <c r="UEB278" s="178"/>
      <c r="UEC278" s="179"/>
      <c r="UED278" s="73"/>
      <c r="UEE278" s="73"/>
      <c r="UEF278" s="180"/>
      <c r="UEG278" s="75"/>
      <c r="UEH278" s="76"/>
      <c r="UEI278" s="180"/>
      <c r="UEJ278" s="180"/>
      <c r="UEK278" s="180"/>
      <c r="UEL278" s="75"/>
      <c r="UEM278" s="76"/>
      <c r="UEN278" s="181"/>
      <c r="UEO278" s="181"/>
      <c r="UEP278" s="182"/>
      <c r="UEQ278" s="134"/>
      <c r="UER278" s="135"/>
      <c r="UES278" s="111"/>
      <c r="UET278" s="178"/>
      <c r="UEU278" s="178"/>
      <c r="UEV278" s="178"/>
      <c r="UEW278" s="178"/>
      <c r="UEX278" s="179"/>
      <c r="UEY278" s="73"/>
      <c r="UEZ278" s="73"/>
      <c r="UFA278" s="180"/>
      <c r="UFB278" s="75"/>
      <c r="UFC278" s="76"/>
      <c r="UFD278" s="180"/>
      <c r="UFE278" s="180"/>
      <c r="UFF278" s="180"/>
      <c r="UFG278" s="75"/>
      <c r="UFH278" s="76"/>
      <c r="UFI278" s="181"/>
      <c r="UFJ278" s="181"/>
      <c r="UFK278" s="182"/>
      <c r="UFL278" s="134"/>
      <c r="UFM278" s="135"/>
      <c r="UFN278" s="111"/>
      <c r="UFO278" s="178"/>
      <c r="UFP278" s="178"/>
      <c r="UFQ278" s="178"/>
      <c r="UFR278" s="178"/>
      <c r="UFS278" s="179"/>
      <c r="UFT278" s="73"/>
      <c r="UFU278" s="73"/>
      <c r="UFV278" s="180"/>
      <c r="UFW278" s="75"/>
      <c r="UFX278" s="76"/>
      <c r="UFY278" s="180"/>
      <c r="UFZ278" s="180"/>
      <c r="UGA278" s="180"/>
      <c r="UGB278" s="75"/>
      <c r="UGC278" s="76"/>
      <c r="UGD278" s="181"/>
      <c r="UGE278" s="181"/>
      <c r="UGF278" s="182"/>
      <c r="UGG278" s="134"/>
      <c r="UGH278" s="135"/>
      <c r="UGI278" s="111"/>
      <c r="UGJ278" s="178"/>
      <c r="UGK278" s="178"/>
      <c r="UGL278" s="178"/>
      <c r="UGM278" s="178"/>
      <c r="UGN278" s="179"/>
      <c r="UGO278" s="73"/>
      <c r="UGP278" s="73"/>
      <c r="UGQ278" s="180"/>
      <c r="UGR278" s="75"/>
      <c r="UGS278" s="76"/>
      <c r="UGT278" s="180"/>
      <c r="UGU278" s="180"/>
      <c r="UGV278" s="180"/>
      <c r="UGW278" s="75"/>
      <c r="UGX278" s="76"/>
      <c r="UGY278" s="181"/>
      <c r="UGZ278" s="181"/>
      <c r="UHA278" s="182"/>
      <c r="UHB278" s="134"/>
      <c r="UHC278" s="135"/>
      <c r="UHD278" s="111"/>
      <c r="UHE278" s="178"/>
      <c r="UHF278" s="178"/>
      <c r="UHG278" s="178"/>
      <c r="UHH278" s="178"/>
      <c r="UHI278" s="179"/>
      <c r="UHJ278" s="73"/>
      <c r="UHK278" s="73"/>
      <c r="UHL278" s="180"/>
      <c r="UHM278" s="75"/>
      <c r="UHN278" s="76"/>
      <c r="UHO278" s="180"/>
      <c r="UHP278" s="180"/>
      <c r="UHQ278" s="180"/>
      <c r="UHR278" s="75"/>
      <c r="UHS278" s="76"/>
      <c r="UHT278" s="181"/>
      <c r="UHU278" s="181"/>
      <c r="UHV278" s="182"/>
      <c r="UHW278" s="134"/>
      <c r="UHX278" s="135"/>
      <c r="UHY278" s="111"/>
      <c r="UHZ278" s="178"/>
      <c r="UIA278" s="178"/>
      <c r="UIB278" s="178"/>
      <c r="UIC278" s="178"/>
      <c r="UID278" s="179"/>
      <c r="UIE278" s="73"/>
      <c r="UIF278" s="73"/>
      <c r="UIG278" s="180"/>
      <c r="UIH278" s="75"/>
      <c r="UII278" s="76"/>
      <c r="UIJ278" s="180"/>
      <c r="UIK278" s="180"/>
      <c r="UIL278" s="180"/>
      <c r="UIM278" s="75"/>
      <c r="UIN278" s="76"/>
      <c r="UIO278" s="181"/>
      <c r="UIP278" s="181"/>
      <c r="UIQ278" s="182"/>
      <c r="UIR278" s="134"/>
      <c r="UIS278" s="135"/>
      <c r="UIT278" s="111"/>
      <c r="UIU278" s="178"/>
      <c r="UIV278" s="178"/>
      <c r="UIW278" s="178"/>
      <c r="UIX278" s="178"/>
      <c r="UIY278" s="179"/>
      <c r="UIZ278" s="73"/>
      <c r="UJA278" s="73"/>
      <c r="UJB278" s="180"/>
      <c r="UJC278" s="75"/>
      <c r="UJD278" s="76"/>
      <c r="UJE278" s="180"/>
      <c r="UJF278" s="180"/>
      <c r="UJG278" s="180"/>
      <c r="UJH278" s="75"/>
      <c r="UJI278" s="76"/>
      <c r="UJJ278" s="181"/>
      <c r="UJK278" s="181"/>
      <c r="UJL278" s="182"/>
      <c r="UJM278" s="134"/>
      <c r="UJN278" s="135"/>
      <c r="UJO278" s="111"/>
      <c r="UJP278" s="178"/>
      <c r="UJQ278" s="178"/>
      <c r="UJR278" s="178"/>
      <c r="UJS278" s="178"/>
      <c r="UJT278" s="179"/>
      <c r="UJU278" s="73"/>
      <c r="UJV278" s="73"/>
      <c r="UJW278" s="180"/>
      <c r="UJX278" s="75"/>
      <c r="UJY278" s="76"/>
      <c r="UJZ278" s="180"/>
      <c r="UKA278" s="180"/>
      <c r="UKB278" s="180"/>
      <c r="UKC278" s="75"/>
      <c r="UKD278" s="76"/>
      <c r="UKE278" s="181"/>
      <c r="UKF278" s="181"/>
      <c r="UKG278" s="182"/>
      <c r="UKH278" s="134"/>
      <c r="UKI278" s="135"/>
      <c r="UKJ278" s="111"/>
      <c r="UKK278" s="178"/>
      <c r="UKL278" s="178"/>
      <c r="UKM278" s="178"/>
      <c r="UKN278" s="178"/>
      <c r="UKO278" s="179"/>
      <c r="UKP278" s="73"/>
      <c r="UKQ278" s="73"/>
      <c r="UKR278" s="180"/>
      <c r="UKS278" s="75"/>
      <c r="UKT278" s="76"/>
      <c r="UKU278" s="180"/>
      <c r="UKV278" s="180"/>
      <c r="UKW278" s="180"/>
      <c r="UKX278" s="75"/>
      <c r="UKY278" s="76"/>
      <c r="UKZ278" s="181"/>
      <c r="ULA278" s="181"/>
      <c r="ULB278" s="182"/>
      <c r="ULC278" s="134"/>
      <c r="ULD278" s="135"/>
      <c r="ULE278" s="111"/>
      <c r="ULF278" s="178"/>
      <c r="ULG278" s="178"/>
      <c r="ULH278" s="178"/>
      <c r="ULI278" s="178"/>
      <c r="ULJ278" s="179"/>
      <c r="ULK278" s="73"/>
      <c r="ULL278" s="73"/>
      <c r="ULM278" s="180"/>
      <c r="ULN278" s="75"/>
      <c r="ULO278" s="76"/>
      <c r="ULP278" s="180"/>
      <c r="ULQ278" s="180"/>
      <c r="ULR278" s="180"/>
      <c r="ULS278" s="75"/>
      <c r="ULT278" s="76"/>
      <c r="ULU278" s="181"/>
      <c r="ULV278" s="181"/>
      <c r="ULW278" s="182"/>
      <c r="ULX278" s="134"/>
      <c r="ULY278" s="135"/>
      <c r="ULZ278" s="111"/>
      <c r="UMA278" s="178"/>
      <c r="UMB278" s="178"/>
      <c r="UMC278" s="178"/>
      <c r="UMD278" s="178"/>
      <c r="UME278" s="179"/>
      <c r="UMF278" s="73"/>
      <c r="UMG278" s="73"/>
      <c r="UMH278" s="180"/>
      <c r="UMI278" s="75"/>
      <c r="UMJ278" s="76"/>
      <c r="UMK278" s="180"/>
      <c r="UML278" s="180"/>
      <c r="UMM278" s="180"/>
      <c r="UMN278" s="75"/>
      <c r="UMO278" s="76"/>
      <c r="UMP278" s="181"/>
      <c r="UMQ278" s="181"/>
      <c r="UMR278" s="182"/>
      <c r="UMS278" s="134"/>
      <c r="UMT278" s="135"/>
      <c r="UMU278" s="111"/>
      <c r="UMV278" s="178"/>
      <c r="UMW278" s="178"/>
      <c r="UMX278" s="178"/>
      <c r="UMY278" s="178"/>
      <c r="UMZ278" s="179"/>
      <c r="UNA278" s="73"/>
      <c r="UNB278" s="73"/>
      <c r="UNC278" s="180"/>
      <c r="UND278" s="75"/>
      <c r="UNE278" s="76"/>
      <c r="UNF278" s="180"/>
      <c r="UNG278" s="180"/>
      <c r="UNH278" s="180"/>
      <c r="UNI278" s="75"/>
      <c r="UNJ278" s="76"/>
      <c r="UNK278" s="181"/>
      <c r="UNL278" s="181"/>
      <c r="UNM278" s="182"/>
      <c r="UNN278" s="134"/>
      <c r="UNO278" s="135"/>
      <c r="UNP278" s="111"/>
      <c r="UNQ278" s="178"/>
      <c r="UNR278" s="178"/>
      <c r="UNS278" s="178"/>
      <c r="UNT278" s="178"/>
      <c r="UNU278" s="179"/>
      <c r="UNV278" s="73"/>
      <c r="UNW278" s="73"/>
      <c r="UNX278" s="180"/>
      <c r="UNY278" s="75"/>
      <c r="UNZ278" s="76"/>
      <c r="UOA278" s="180"/>
      <c r="UOB278" s="180"/>
      <c r="UOC278" s="180"/>
      <c r="UOD278" s="75"/>
      <c r="UOE278" s="76"/>
      <c r="UOF278" s="181"/>
      <c r="UOG278" s="181"/>
      <c r="UOH278" s="182"/>
      <c r="UOI278" s="134"/>
      <c r="UOJ278" s="135"/>
      <c r="UOK278" s="111"/>
      <c r="UOL278" s="178"/>
      <c r="UOM278" s="178"/>
      <c r="UON278" s="178"/>
      <c r="UOO278" s="178"/>
      <c r="UOP278" s="179"/>
      <c r="UOQ278" s="73"/>
      <c r="UOR278" s="73"/>
      <c r="UOS278" s="180"/>
      <c r="UOT278" s="75"/>
      <c r="UOU278" s="76"/>
      <c r="UOV278" s="180"/>
      <c r="UOW278" s="180"/>
      <c r="UOX278" s="180"/>
      <c r="UOY278" s="75"/>
      <c r="UOZ278" s="76"/>
      <c r="UPA278" s="181"/>
      <c r="UPB278" s="181"/>
      <c r="UPC278" s="182"/>
      <c r="UPD278" s="134"/>
      <c r="UPE278" s="135"/>
      <c r="UPF278" s="111"/>
      <c r="UPG278" s="178"/>
      <c r="UPH278" s="178"/>
      <c r="UPI278" s="178"/>
      <c r="UPJ278" s="178"/>
      <c r="UPK278" s="179"/>
      <c r="UPL278" s="73"/>
      <c r="UPM278" s="73"/>
      <c r="UPN278" s="180"/>
      <c r="UPO278" s="75"/>
      <c r="UPP278" s="76"/>
      <c r="UPQ278" s="180"/>
      <c r="UPR278" s="180"/>
      <c r="UPS278" s="180"/>
      <c r="UPT278" s="75"/>
      <c r="UPU278" s="76"/>
      <c r="UPV278" s="181"/>
      <c r="UPW278" s="181"/>
      <c r="UPX278" s="182"/>
      <c r="UPY278" s="134"/>
      <c r="UPZ278" s="135"/>
      <c r="UQA278" s="111"/>
      <c r="UQB278" s="178"/>
      <c r="UQC278" s="178"/>
      <c r="UQD278" s="178"/>
      <c r="UQE278" s="178"/>
      <c r="UQF278" s="179"/>
      <c r="UQG278" s="73"/>
      <c r="UQH278" s="73"/>
      <c r="UQI278" s="180"/>
      <c r="UQJ278" s="75"/>
      <c r="UQK278" s="76"/>
      <c r="UQL278" s="180"/>
      <c r="UQM278" s="180"/>
      <c r="UQN278" s="180"/>
      <c r="UQO278" s="75"/>
      <c r="UQP278" s="76"/>
      <c r="UQQ278" s="181"/>
      <c r="UQR278" s="181"/>
      <c r="UQS278" s="182"/>
      <c r="UQT278" s="134"/>
      <c r="UQU278" s="135"/>
      <c r="UQV278" s="111"/>
      <c r="UQW278" s="178"/>
      <c r="UQX278" s="178"/>
      <c r="UQY278" s="178"/>
      <c r="UQZ278" s="178"/>
      <c r="URA278" s="179"/>
      <c r="URB278" s="73"/>
      <c r="URC278" s="73"/>
      <c r="URD278" s="180"/>
      <c r="URE278" s="75"/>
      <c r="URF278" s="76"/>
      <c r="URG278" s="180"/>
      <c r="URH278" s="180"/>
      <c r="URI278" s="180"/>
      <c r="URJ278" s="75"/>
      <c r="URK278" s="76"/>
      <c r="URL278" s="181"/>
      <c r="URM278" s="181"/>
      <c r="URN278" s="182"/>
      <c r="URO278" s="134"/>
      <c r="URP278" s="135"/>
      <c r="URQ278" s="111"/>
      <c r="URR278" s="178"/>
      <c r="URS278" s="178"/>
      <c r="URT278" s="178"/>
      <c r="URU278" s="178"/>
      <c r="URV278" s="179"/>
      <c r="URW278" s="73"/>
      <c r="URX278" s="73"/>
      <c r="URY278" s="180"/>
      <c r="URZ278" s="75"/>
      <c r="USA278" s="76"/>
      <c r="USB278" s="180"/>
      <c r="USC278" s="180"/>
      <c r="USD278" s="180"/>
      <c r="USE278" s="75"/>
      <c r="USF278" s="76"/>
      <c r="USG278" s="181"/>
      <c r="USH278" s="181"/>
      <c r="USI278" s="182"/>
      <c r="USJ278" s="134"/>
      <c r="USK278" s="135"/>
      <c r="USL278" s="111"/>
      <c r="USM278" s="178"/>
      <c r="USN278" s="178"/>
      <c r="USO278" s="178"/>
      <c r="USP278" s="178"/>
      <c r="USQ278" s="179"/>
      <c r="USR278" s="73"/>
      <c r="USS278" s="73"/>
      <c r="UST278" s="180"/>
      <c r="USU278" s="75"/>
      <c r="USV278" s="76"/>
      <c r="USW278" s="180"/>
      <c r="USX278" s="180"/>
      <c r="USY278" s="180"/>
      <c r="USZ278" s="75"/>
      <c r="UTA278" s="76"/>
      <c r="UTB278" s="181"/>
      <c r="UTC278" s="181"/>
      <c r="UTD278" s="182"/>
      <c r="UTE278" s="134"/>
      <c r="UTF278" s="135"/>
      <c r="UTG278" s="111"/>
      <c r="UTH278" s="178"/>
      <c r="UTI278" s="178"/>
      <c r="UTJ278" s="178"/>
      <c r="UTK278" s="178"/>
      <c r="UTL278" s="179"/>
      <c r="UTM278" s="73"/>
      <c r="UTN278" s="73"/>
      <c r="UTO278" s="180"/>
      <c r="UTP278" s="75"/>
      <c r="UTQ278" s="76"/>
      <c r="UTR278" s="180"/>
      <c r="UTS278" s="180"/>
      <c r="UTT278" s="180"/>
      <c r="UTU278" s="75"/>
      <c r="UTV278" s="76"/>
      <c r="UTW278" s="181"/>
      <c r="UTX278" s="181"/>
      <c r="UTY278" s="182"/>
      <c r="UTZ278" s="134"/>
      <c r="UUA278" s="135"/>
      <c r="UUB278" s="111"/>
      <c r="UUC278" s="178"/>
      <c r="UUD278" s="178"/>
      <c r="UUE278" s="178"/>
      <c r="UUF278" s="178"/>
      <c r="UUG278" s="179"/>
      <c r="UUH278" s="73"/>
      <c r="UUI278" s="73"/>
      <c r="UUJ278" s="180"/>
      <c r="UUK278" s="75"/>
      <c r="UUL278" s="76"/>
      <c r="UUM278" s="180"/>
      <c r="UUN278" s="180"/>
      <c r="UUO278" s="180"/>
      <c r="UUP278" s="75"/>
      <c r="UUQ278" s="76"/>
      <c r="UUR278" s="181"/>
      <c r="UUS278" s="181"/>
      <c r="UUT278" s="182"/>
      <c r="UUU278" s="134"/>
      <c r="UUV278" s="135"/>
      <c r="UUW278" s="111"/>
      <c r="UUX278" s="178"/>
      <c r="UUY278" s="178"/>
      <c r="UUZ278" s="178"/>
      <c r="UVA278" s="178"/>
      <c r="UVB278" s="179"/>
      <c r="UVC278" s="73"/>
      <c r="UVD278" s="73"/>
      <c r="UVE278" s="180"/>
      <c r="UVF278" s="75"/>
      <c r="UVG278" s="76"/>
      <c r="UVH278" s="180"/>
      <c r="UVI278" s="180"/>
      <c r="UVJ278" s="180"/>
      <c r="UVK278" s="75"/>
      <c r="UVL278" s="76"/>
      <c r="UVM278" s="181"/>
      <c r="UVN278" s="181"/>
      <c r="UVO278" s="182"/>
      <c r="UVP278" s="134"/>
      <c r="UVQ278" s="135"/>
      <c r="UVR278" s="111"/>
      <c r="UVS278" s="178"/>
      <c r="UVT278" s="178"/>
      <c r="UVU278" s="178"/>
      <c r="UVV278" s="178"/>
      <c r="UVW278" s="179"/>
      <c r="UVX278" s="73"/>
      <c r="UVY278" s="73"/>
      <c r="UVZ278" s="180"/>
      <c r="UWA278" s="75"/>
      <c r="UWB278" s="76"/>
      <c r="UWC278" s="180"/>
      <c r="UWD278" s="180"/>
      <c r="UWE278" s="180"/>
      <c r="UWF278" s="75"/>
      <c r="UWG278" s="76"/>
      <c r="UWH278" s="181"/>
      <c r="UWI278" s="181"/>
      <c r="UWJ278" s="182"/>
      <c r="UWK278" s="134"/>
      <c r="UWL278" s="135"/>
      <c r="UWM278" s="111"/>
      <c r="UWN278" s="178"/>
      <c r="UWO278" s="178"/>
      <c r="UWP278" s="178"/>
      <c r="UWQ278" s="178"/>
      <c r="UWR278" s="179"/>
      <c r="UWS278" s="73"/>
      <c r="UWT278" s="73"/>
      <c r="UWU278" s="180"/>
      <c r="UWV278" s="75"/>
      <c r="UWW278" s="76"/>
      <c r="UWX278" s="180"/>
      <c r="UWY278" s="180"/>
      <c r="UWZ278" s="180"/>
      <c r="UXA278" s="75"/>
      <c r="UXB278" s="76"/>
      <c r="UXC278" s="181"/>
      <c r="UXD278" s="181"/>
      <c r="UXE278" s="182"/>
      <c r="UXF278" s="134"/>
      <c r="UXG278" s="135"/>
      <c r="UXH278" s="111"/>
      <c r="UXI278" s="178"/>
      <c r="UXJ278" s="178"/>
      <c r="UXK278" s="178"/>
      <c r="UXL278" s="178"/>
      <c r="UXM278" s="179"/>
      <c r="UXN278" s="73"/>
      <c r="UXO278" s="73"/>
      <c r="UXP278" s="180"/>
      <c r="UXQ278" s="75"/>
      <c r="UXR278" s="76"/>
      <c r="UXS278" s="180"/>
      <c r="UXT278" s="180"/>
      <c r="UXU278" s="180"/>
      <c r="UXV278" s="75"/>
      <c r="UXW278" s="76"/>
      <c r="UXX278" s="181"/>
      <c r="UXY278" s="181"/>
      <c r="UXZ278" s="182"/>
      <c r="UYA278" s="134"/>
      <c r="UYB278" s="135"/>
      <c r="UYC278" s="111"/>
      <c r="UYD278" s="178"/>
      <c r="UYE278" s="178"/>
      <c r="UYF278" s="178"/>
      <c r="UYG278" s="178"/>
      <c r="UYH278" s="179"/>
      <c r="UYI278" s="73"/>
      <c r="UYJ278" s="73"/>
      <c r="UYK278" s="180"/>
      <c r="UYL278" s="75"/>
      <c r="UYM278" s="76"/>
      <c r="UYN278" s="180"/>
      <c r="UYO278" s="180"/>
      <c r="UYP278" s="180"/>
      <c r="UYQ278" s="75"/>
      <c r="UYR278" s="76"/>
      <c r="UYS278" s="181"/>
      <c r="UYT278" s="181"/>
      <c r="UYU278" s="182"/>
      <c r="UYV278" s="134"/>
      <c r="UYW278" s="135"/>
      <c r="UYX278" s="111"/>
      <c r="UYY278" s="178"/>
      <c r="UYZ278" s="178"/>
      <c r="UZA278" s="178"/>
      <c r="UZB278" s="178"/>
      <c r="UZC278" s="179"/>
      <c r="UZD278" s="73"/>
      <c r="UZE278" s="73"/>
      <c r="UZF278" s="180"/>
      <c r="UZG278" s="75"/>
      <c r="UZH278" s="76"/>
      <c r="UZI278" s="180"/>
      <c r="UZJ278" s="180"/>
      <c r="UZK278" s="180"/>
      <c r="UZL278" s="75"/>
      <c r="UZM278" s="76"/>
      <c r="UZN278" s="181"/>
      <c r="UZO278" s="181"/>
      <c r="UZP278" s="182"/>
      <c r="UZQ278" s="134"/>
      <c r="UZR278" s="135"/>
      <c r="UZS278" s="111"/>
      <c r="UZT278" s="178"/>
      <c r="UZU278" s="178"/>
      <c r="UZV278" s="178"/>
      <c r="UZW278" s="178"/>
      <c r="UZX278" s="179"/>
      <c r="UZY278" s="73"/>
      <c r="UZZ278" s="73"/>
      <c r="VAA278" s="180"/>
      <c r="VAB278" s="75"/>
      <c r="VAC278" s="76"/>
      <c r="VAD278" s="180"/>
      <c r="VAE278" s="180"/>
      <c r="VAF278" s="180"/>
      <c r="VAG278" s="75"/>
      <c r="VAH278" s="76"/>
      <c r="VAI278" s="181"/>
      <c r="VAJ278" s="181"/>
      <c r="VAK278" s="182"/>
      <c r="VAL278" s="134"/>
      <c r="VAM278" s="135"/>
      <c r="VAN278" s="111"/>
      <c r="VAO278" s="178"/>
      <c r="VAP278" s="178"/>
      <c r="VAQ278" s="178"/>
      <c r="VAR278" s="178"/>
      <c r="VAS278" s="179"/>
      <c r="VAT278" s="73"/>
      <c r="VAU278" s="73"/>
      <c r="VAV278" s="180"/>
      <c r="VAW278" s="75"/>
      <c r="VAX278" s="76"/>
      <c r="VAY278" s="180"/>
      <c r="VAZ278" s="180"/>
      <c r="VBA278" s="180"/>
      <c r="VBB278" s="75"/>
      <c r="VBC278" s="76"/>
      <c r="VBD278" s="181"/>
      <c r="VBE278" s="181"/>
      <c r="VBF278" s="182"/>
      <c r="VBG278" s="134"/>
      <c r="VBH278" s="135"/>
      <c r="VBI278" s="111"/>
      <c r="VBJ278" s="178"/>
      <c r="VBK278" s="178"/>
      <c r="VBL278" s="178"/>
      <c r="VBM278" s="178"/>
      <c r="VBN278" s="179"/>
      <c r="VBO278" s="73"/>
      <c r="VBP278" s="73"/>
      <c r="VBQ278" s="180"/>
      <c r="VBR278" s="75"/>
      <c r="VBS278" s="76"/>
      <c r="VBT278" s="180"/>
      <c r="VBU278" s="180"/>
      <c r="VBV278" s="180"/>
      <c r="VBW278" s="75"/>
      <c r="VBX278" s="76"/>
      <c r="VBY278" s="181"/>
      <c r="VBZ278" s="181"/>
      <c r="VCA278" s="182"/>
      <c r="VCB278" s="134"/>
      <c r="VCC278" s="135"/>
      <c r="VCD278" s="111"/>
      <c r="VCE278" s="178"/>
      <c r="VCF278" s="178"/>
      <c r="VCG278" s="178"/>
      <c r="VCH278" s="178"/>
      <c r="VCI278" s="179"/>
      <c r="VCJ278" s="73"/>
      <c r="VCK278" s="73"/>
      <c r="VCL278" s="180"/>
      <c r="VCM278" s="75"/>
      <c r="VCN278" s="76"/>
      <c r="VCO278" s="180"/>
      <c r="VCP278" s="180"/>
      <c r="VCQ278" s="180"/>
      <c r="VCR278" s="75"/>
      <c r="VCS278" s="76"/>
      <c r="VCT278" s="181"/>
      <c r="VCU278" s="181"/>
      <c r="VCV278" s="182"/>
      <c r="VCW278" s="134"/>
      <c r="VCX278" s="135"/>
      <c r="VCY278" s="111"/>
      <c r="VCZ278" s="178"/>
      <c r="VDA278" s="178"/>
      <c r="VDB278" s="178"/>
      <c r="VDC278" s="178"/>
      <c r="VDD278" s="179"/>
      <c r="VDE278" s="73"/>
      <c r="VDF278" s="73"/>
      <c r="VDG278" s="180"/>
      <c r="VDH278" s="75"/>
      <c r="VDI278" s="76"/>
      <c r="VDJ278" s="180"/>
      <c r="VDK278" s="180"/>
      <c r="VDL278" s="180"/>
      <c r="VDM278" s="75"/>
      <c r="VDN278" s="76"/>
      <c r="VDO278" s="181"/>
      <c r="VDP278" s="181"/>
      <c r="VDQ278" s="182"/>
      <c r="VDR278" s="134"/>
      <c r="VDS278" s="135"/>
      <c r="VDT278" s="111"/>
      <c r="VDU278" s="178"/>
      <c r="VDV278" s="178"/>
      <c r="VDW278" s="178"/>
      <c r="VDX278" s="178"/>
      <c r="VDY278" s="179"/>
      <c r="VDZ278" s="73"/>
      <c r="VEA278" s="73"/>
      <c r="VEB278" s="180"/>
      <c r="VEC278" s="75"/>
      <c r="VED278" s="76"/>
      <c r="VEE278" s="180"/>
      <c r="VEF278" s="180"/>
      <c r="VEG278" s="180"/>
      <c r="VEH278" s="75"/>
      <c r="VEI278" s="76"/>
      <c r="VEJ278" s="181"/>
      <c r="VEK278" s="181"/>
      <c r="VEL278" s="182"/>
      <c r="VEM278" s="134"/>
      <c r="VEN278" s="135"/>
      <c r="VEO278" s="111"/>
      <c r="VEP278" s="178"/>
      <c r="VEQ278" s="178"/>
      <c r="VER278" s="178"/>
      <c r="VES278" s="178"/>
      <c r="VET278" s="179"/>
      <c r="VEU278" s="73"/>
      <c r="VEV278" s="73"/>
      <c r="VEW278" s="180"/>
      <c r="VEX278" s="75"/>
      <c r="VEY278" s="76"/>
      <c r="VEZ278" s="180"/>
      <c r="VFA278" s="180"/>
      <c r="VFB278" s="180"/>
      <c r="VFC278" s="75"/>
      <c r="VFD278" s="76"/>
      <c r="VFE278" s="181"/>
      <c r="VFF278" s="181"/>
      <c r="VFG278" s="182"/>
      <c r="VFH278" s="134"/>
      <c r="VFI278" s="135"/>
      <c r="VFJ278" s="111"/>
      <c r="VFK278" s="178"/>
      <c r="VFL278" s="178"/>
      <c r="VFM278" s="178"/>
      <c r="VFN278" s="178"/>
      <c r="VFO278" s="179"/>
      <c r="VFP278" s="73"/>
      <c r="VFQ278" s="73"/>
      <c r="VFR278" s="180"/>
      <c r="VFS278" s="75"/>
      <c r="VFT278" s="76"/>
      <c r="VFU278" s="180"/>
      <c r="VFV278" s="180"/>
      <c r="VFW278" s="180"/>
      <c r="VFX278" s="75"/>
      <c r="VFY278" s="76"/>
      <c r="VFZ278" s="181"/>
      <c r="VGA278" s="181"/>
      <c r="VGB278" s="182"/>
      <c r="VGC278" s="134"/>
      <c r="VGD278" s="135"/>
      <c r="VGE278" s="111"/>
      <c r="VGF278" s="178"/>
      <c r="VGG278" s="178"/>
      <c r="VGH278" s="178"/>
      <c r="VGI278" s="178"/>
      <c r="VGJ278" s="179"/>
      <c r="VGK278" s="73"/>
      <c r="VGL278" s="73"/>
      <c r="VGM278" s="180"/>
      <c r="VGN278" s="75"/>
      <c r="VGO278" s="76"/>
      <c r="VGP278" s="180"/>
      <c r="VGQ278" s="180"/>
      <c r="VGR278" s="180"/>
      <c r="VGS278" s="75"/>
      <c r="VGT278" s="76"/>
      <c r="VGU278" s="181"/>
      <c r="VGV278" s="181"/>
      <c r="VGW278" s="182"/>
      <c r="VGX278" s="134"/>
      <c r="VGY278" s="135"/>
      <c r="VGZ278" s="111"/>
      <c r="VHA278" s="178"/>
      <c r="VHB278" s="178"/>
      <c r="VHC278" s="178"/>
      <c r="VHD278" s="178"/>
      <c r="VHE278" s="179"/>
      <c r="VHF278" s="73"/>
      <c r="VHG278" s="73"/>
      <c r="VHH278" s="180"/>
      <c r="VHI278" s="75"/>
      <c r="VHJ278" s="76"/>
      <c r="VHK278" s="180"/>
      <c r="VHL278" s="180"/>
      <c r="VHM278" s="180"/>
      <c r="VHN278" s="75"/>
      <c r="VHO278" s="76"/>
      <c r="VHP278" s="181"/>
      <c r="VHQ278" s="181"/>
      <c r="VHR278" s="182"/>
      <c r="VHS278" s="134"/>
      <c r="VHT278" s="135"/>
      <c r="VHU278" s="111"/>
      <c r="VHV278" s="178"/>
      <c r="VHW278" s="178"/>
      <c r="VHX278" s="178"/>
      <c r="VHY278" s="178"/>
      <c r="VHZ278" s="179"/>
      <c r="VIA278" s="73"/>
      <c r="VIB278" s="73"/>
      <c r="VIC278" s="180"/>
      <c r="VID278" s="75"/>
      <c r="VIE278" s="76"/>
      <c r="VIF278" s="180"/>
      <c r="VIG278" s="180"/>
      <c r="VIH278" s="180"/>
      <c r="VII278" s="75"/>
      <c r="VIJ278" s="76"/>
      <c r="VIK278" s="181"/>
      <c r="VIL278" s="181"/>
      <c r="VIM278" s="182"/>
      <c r="VIN278" s="134"/>
      <c r="VIO278" s="135"/>
      <c r="VIP278" s="111"/>
      <c r="VIQ278" s="178"/>
      <c r="VIR278" s="178"/>
      <c r="VIS278" s="178"/>
      <c r="VIT278" s="178"/>
      <c r="VIU278" s="179"/>
      <c r="VIV278" s="73"/>
      <c r="VIW278" s="73"/>
      <c r="VIX278" s="180"/>
      <c r="VIY278" s="75"/>
      <c r="VIZ278" s="76"/>
      <c r="VJA278" s="180"/>
      <c r="VJB278" s="180"/>
      <c r="VJC278" s="180"/>
      <c r="VJD278" s="75"/>
      <c r="VJE278" s="76"/>
      <c r="VJF278" s="181"/>
      <c r="VJG278" s="181"/>
      <c r="VJH278" s="182"/>
      <c r="VJI278" s="134"/>
      <c r="VJJ278" s="135"/>
      <c r="VJK278" s="111"/>
      <c r="VJL278" s="178"/>
      <c r="VJM278" s="178"/>
      <c r="VJN278" s="178"/>
      <c r="VJO278" s="178"/>
      <c r="VJP278" s="179"/>
      <c r="VJQ278" s="73"/>
      <c r="VJR278" s="73"/>
      <c r="VJS278" s="180"/>
      <c r="VJT278" s="75"/>
      <c r="VJU278" s="76"/>
      <c r="VJV278" s="180"/>
      <c r="VJW278" s="180"/>
      <c r="VJX278" s="180"/>
      <c r="VJY278" s="75"/>
      <c r="VJZ278" s="76"/>
      <c r="VKA278" s="181"/>
      <c r="VKB278" s="181"/>
      <c r="VKC278" s="182"/>
      <c r="VKD278" s="134"/>
      <c r="VKE278" s="135"/>
      <c r="VKF278" s="111"/>
      <c r="VKG278" s="178"/>
      <c r="VKH278" s="178"/>
      <c r="VKI278" s="178"/>
      <c r="VKJ278" s="178"/>
      <c r="VKK278" s="179"/>
      <c r="VKL278" s="73"/>
      <c r="VKM278" s="73"/>
      <c r="VKN278" s="180"/>
      <c r="VKO278" s="75"/>
      <c r="VKP278" s="76"/>
      <c r="VKQ278" s="180"/>
      <c r="VKR278" s="180"/>
      <c r="VKS278" s="180"/>
      <c r="VKT278" s="75"/>
      <c r="VKU278" s="76"/>
      <c r="VKV278" s="181"/>
      <c r="VKW278" s="181"/>
      <c r="VKX278" s="182"/>
      <c r="VKY278" s="134"/>
      <c r="VKZ278" s="135"/>
      <c r="VLA278" s="111"/>
      <c r="VLB278" s="178"/>
      <c r="VLC278" s="178"/>
      <c r="VLD278" s="178"/>
      <c r="VLE278" s="178"/>
      <c r="VLF278" s="179"/>
      <c r="VLG278" s="73"/>
      <c r="VLH278" s="73"/>
      <c r="VLI278" s="180"/>
      <c r="VLJ278" s="75"/>
      <c r="VLK278" s="76"/>
      <c r="VLL278" s="180"/>
      <c r="VLM278" s="180"/>
      <c r="VLN278" s="180"/>
      <c r="VLO278" s="75"/>
      <c r="VLP278" s="76"/>
      <c r="VLQ278" s="181"/>
      <c r="VLR278" s="181"/>
      <c r="VLS278" s="182"/>
      <c r="VLT278" s="134"/>
      <c r="VLU278" s="135"/>
      <c r="VLV278" s="111"/>
      <c r="VLW278" s="178"/>
      <c r="VLX278" s="178"/>
      <c r="VLY278" s="178"/>
      <c r="VLZ278" s="178"/>
      <c r="VMA278" s="179"/>
      <c r="VMB278" s="73"/>
      <c r="VMC278" s="73"/>
      <c r="VMD278" s="180"/>
      <c r="VME278" s="75"/>
      <c r="VMF278" s="76"/>
      <c r="VMG278" s="180"/>
      <c r="VMH278" s="180"/>
      <c r="VMI278" s="180"/>
      <c r="VMJ278" s="75"/>
      <c r="VMK278" s="76"/>
      <c r="VML278" s="181"/>
      <c r="VMM278" s="181"/>
      <c r="VMN278" s="182"/>
      <c r="VMO278" s="134"/>
      <c r="VMP278" s="135"/>
      <c r="VMQ278" s="111"/>
      <c r="VMR278" s="178"/>
      <c r="VMS278" s="178"/>
      <c r="VMT278" s="178"/>
      <c r="VMU278" s="178"/>
      <c r="VMV278" s="179"/>
      <c r="VMW278" s="73"/>
      <c r="VMX278" s="73"/>
      <c r="VMY278" s="180"/>
      <c r="VMZ278" s="75"/>
      <c r="VNA278" s="76"/>
      <c r="VNB278" s="180"/>
      <c r="VNC278" s="180"/>
      <c r="VND278" s="180"/>
      <c r="VNE278" s="75"/>
      <c r="VNF278" s="76"/>
      <c r="VNG278" s="181"/>
      <c r="VNH278" s="181"/>
      <c r="VNI278" s="182"/>
      <c r="VNJ278" s="134"/>
      <c r="VNK278" s="135"/>
      <c r="VNL278" s="111"/>
      <c r="VNM278" s="178"/>
      <c r="VNN278" s="178"/>
      <c r="VNO278" s="178"/>
      <c r="VNP278" s="178"/>
      <c r="VNQ278" s="179"/>
      <c r="VNR278" s="73"/>
      <c r="VNS278" s="73"/>
      <c r="VNT278" s="180"/>
      <c r="VNU278" s="75"/>
      <c r="VNV278" s="76"/>
      <c r="VNW278" s="180"/>
      <c r="VNX278" s="180"/>
      <c r="VNY278" s="180"/>
      <c r="VNZ278" s="75"/>
      <c r="VOA278" s="76"/>
      <c r="VOB278" s="181"/>
      <c r="VOC278" s="181"/>
      <c r="VOD278" s="182"/>
      <c r="VOE278" s="134"/>
      <c r="VOF278" s="135"/>
      <c r="VOG278" s="111"/>
      <c r="VOH278" s="178"/>
      <c r="VOI278" s="178"/>
      <c r="VOJ278" s="178"/>
      <c r="VOK278" s="178"/>
      <c r="VOL278" s="179"/>
      <c r="VOM278" s="73"/>
      <c r="VON278" s="73"/>
      <c r="VOO278" s="180"/>
      <c r="VOP278" s="75"/>
      <c r="VOQ278" s="76"/>
      <c r="VOR278" s="180"/>
      <c r="VOS278" s="180"/>
      <c r="VOT278" s="180"/>
      <c r="VOU278" s="75"/>
      <c r="VOV278" s="76"/>
      <c r="VOW278" s="181"/>
      <c r="VOX278" s="181"/>
      <c r="VOY278" s="182"/>
      <c r="VOZ278" s="134"/>
      <c r="VPA278" s="135"/>
      <c r="VPB278" s="111"/>
      <c r="VPC278" s="178"/>
      <c r="VPD278" s="178"/>
      <c r="VPE278" s="178"/>
      <c r="VPF278" s="178"/>
      <c r="VPG278" s="179"/>
      <c r="VPH278" s="73"/>
      <c r="VPI278" s="73"/>
      <c r="VPJ278" s="180"/>
      <c r="VPK278" s="75"/>
      <c r="VPL278" s="76"/>
      <c r="VPM278" s="180"/>
      <c r="VPN278" s="180"/>
      <c r="VPO278" s="180"/>
      <c r="VPP278" s="75"/>
      <c r="VPQ278" s="76"/>
      <c r="VPR278" s="181"/>
      <c r="VPS278" s="181"/>
      <c r="VPT278" s="182"/>
      <c r="VPU278" s="134"/>
      <c r="VPV278" s="135"/>
      <c r="VPW278" s="111"/>
      <c r="VPX278" s="178"/>
      <c r="VPY278" s="178"/>
      <c r="VPZ278" s="178"/>
      <c r="VQA278" s="178"/>
      <c r="VQB278" s="179"/>
      <c r="VQC278" s="73"/>
      <c r="VQD278" s="73"/>
      <c r="VQE278" s="180"/>
      <c r="VQF278" s="75"/>
      <c r="VQG278" s="76"/>
      <c r="VQH278" s="180"/>
      <c r="VQI278" s="180"/>
      <c r="VQJ278" s="180"/>
      <c r="VQK278" s="75"/>
      <c r="VQL278" s="76"/>
      <c r="VQM278" s="181"/>
      <c r="VQN278" s="181"/>
      <c r="VQO278" s="182"/>
      <c r="VQP278" s="134"/>
      <c r="VQQ278" s="135"/>
      <c r="VQR278" s="111"/>
      <c r="VQS278" s="178"/>
      <c r="VQT278" s="178"/>
      <c r="VQU278" s="178"/>
      <c r="VQV278" s="178"/>
      <c r="VQW278" s="179"/>
      <c r="VQX278" s="73"/>
      <c r="VQY278" s="73"/>
      <c r="VQZ278" s="180"/>
      <c r="VRA278" s="75"/>
      <c r="VRB278" s="76"/>
      <c r="VRC278" s="180"/>
      <c r="VRD278" s="180"/>
      <c r="VRE278" s="180"/>
      <c r="VRF278" s="75"/>
      <c r="VRG278" s="76"/>
      <c r="VRH278" s="181"/>
      <c r="VRI278" s="181"/>
      <c r="VRJ278" s="182"/>
      <c r="VRK278" s="134"/>
      <c r="VRL278" s="135"/>
      <c r="VRM278" s="111"/>
      <c r="VRN278" s="178"/>
      <c r="VRO278" s="178"/>
      <c r="VRP278" s="178"/>
      <c r="VRQ278" s="178"/>
      <c r="VRR278" s="179"/>
      <c r="VRS278" s="73"/>
      <c r="VRT278" s="73"/>
      <c r="VRU278" s="180"/>
      <c r="VRV278" s="75"/>
      <c r="VRW278" s="76"/>
      <c r="VRX278" s="180"/>
      <c r="VRY278" s="180"/>
      <c r="VRZ278" s="180"/>
      <c r="VSA278" s="75"/>
      <c r="VSB278" s="76"/>
      <c r="VSC278" s="181"/>
      <c r="VSD278" s="181"/>
      <c r="VSE278" s="182"/>
      <c r="VSF278" s="134"/>
      <c r="VSG278" s="135"/>
      <c r="VSH278" s="111"/>
      <c r="VSI278" s="178"/>
      <c r="VSJ278" s="178"/>
      <c r="VSK278" s="178"/>
      <c r="VSL278" s="178"/>
      <c r="VSM278" s="179"/>
      <c r="VSN278" s="73"/>
      <c r="VSO278" s="73"/>
      <c r="VSP278" s="180"/>
      <c r="VSQ278" s="75"/>
      <c r="VSR278" s="76"/>
      <c r="VSS278" s="180"/>
      <c r="VST278" s="180"/>
      <c r="VSU278" s="180"/>
      <c r="VSV278" s="75"/>
      <c r="VSW278" s="76"/>
      <c r="VSX278" s="181"/>
      <c r="VSY278" s="181"/>
      <c r="VSZ278" s="182"/>
      <c r="VTA278" s="134"/>
      <c r="VTB278" s="135"/>
      <c r="VTC278" s="111"/>
      <c r="VTD278" s="178"/>
      <c r="VTE278" s="178"/>
      <c r="VTF278" s="178"/>
      <c r="VTG278" s="178"/>
      <c r="VTH278" s="179"/>
      <c r="VTI278" s="73"/>
      <c r="VTJ278" s="73"/>
      <c r="VTK278" s="180"/>
      <c r="VTL278" s="75"/>
      <c r="VTM278" s="76"/>
      <c r="VTN278" s="180"/>
      <c r="VTO278" s="180"/>
      <c r="VTP278" s="180"/>
      <c r="VTQ278" s="75"/>
      <c r="VTR278" s="76"/>
      <c r="VTS278" s="181"/>
      <c r="VTT278" s="181"/>
      <c r="VTU278" s="182"/>
      <c r="VTV278" s="134"/>
      <c r="VTW278" s="135"/>
      <c r="VTX278" s="111"/>
      <c r="VTY278" s="178"/>
      <c r="VTZ278" s="178"/>
      <c r="VUA278" s="178"/>
      <c r="VUB278" s="178"/>
      <c r="VUC278" s="179"/>
      <c r="VUD278" s="73"/>
      <c r="VUE278" s="73"/>
      <c r="VUF278" s="180"/>
      <c r="VUG278" s="75"/>
      <c r="VUH278" s="76"/>
      <c r="VUI278" s="180"/>
      <c r="VUJ278" s="180"/>
      <c r="VUK278" s="180"/>
      <c r="VUL278" s="75"/>
      <c r="VUM278" s="76"/>
      <c r="VUN278" s="181"/>
      <c r="VUO278" s="181"/>
      <c r="VUP278" s="182"/>
      <c r="VUQ278" s="134"/>
      <c r="VUR278" s="135"/>
      <c r="VUS278" s="111"/>
      <c r="VUT278" s="178"/>
      <c r="VUU278" s="178"/>
      <c r="VUV278" s="178"/>
      <c r="VUW278" s="178"/>
      <c r="VUX278" s="179"/>
      <c r="VUY278" s="73"/>
      <c r="VUZ278" s="73"/>
      <c r="VVA278" s="180"/>
      <c r="VVB278" s="75"/>
      <c r="VVC278" s="76"/>
      <c r="VVD278" s="180"/>
      <c r="VVE278" s="180"/>
      <c r="VVF278" s="180"/>
      <c r="VVG278" s="75"/>
      <c r="VVH278" s="76"/>
      <c r="VVI278" s="181"/>
      <c r="VVJ278" s="181"/>
      <c r="VVK278" s="182"/>
      <c r="VVL278" s="134"/>
      <c r="VVM278" s="135"/>
      <c r="VVN278" s="111"/>
      <c r="VVO278" s="178"/>
      <c r="VVP278" s="178"/>
      <c r="VVQ278" s="178"/>
      <c r="VVR278" s="178"/>
      <c r="VVS278" s="179"/>
      <c r="VVT278" s="73"/>
      <c r="VVU278" s="73"/>
      <c r="VVV278" s="180"/>
      <c r="VVW278" s="75"/>
      <c r="VVX278" s="76"/>
      <c r="VVY278" s="180"/>
      <c r="VVZ278" s="180"/>
      <c r="VWA278" s="180"/>
      <c r="VWB278" s="75"/>
      <c r="VWC278" s="76"/>
      <c r="VWD278" s="181"/>
      <c r="VWE278" s="181"/>
      <c r="VWF278" s="182"/>
      <c r="VWG278" s="134"/>
      <c r="VWH278" s="135"/>
      <c r="VWI278" s="111"/>
      <c r="VWJ278" s="178"/>
      <c r="VWK278" s="178"/>
      <c r="VWL278" s="178"/>
      <c r="VWM278" s="178"/>
      <c r="VWN278" s="179"/>
      <c r="VWO278" s="73"/>
      <c r="VWP278" s="73"/>
      <c r="VWQ278" s="180"/>
      <c r="VWR278" s="75"/>
      <c r="VWS278" s="76"/>
      <c r="VWT278" s="180"/>
      <c r="VWU278" s="180"/>
      <c r="VWV278" s="180"/>
      <c r="VWW278" s="75"/>
      <c r="VWX278" s="76"/>
      <c r="VWY278" s="181"/>
      <c r="VWZ278" s="181"/>
      <c r="VXA278" s="182"/>
      <c r="VXB278" s="134"/>
      <c r="VXC278" s="135"/>
      <c r="VXD278" s="111"/>
      <c r="VXE278" s="178"/>
      <c r="VXF278" s="178"/>
      <c r="VXG278" s="178"/>
      <c r="VXH278" s="178"/>
      <c r="VXI278" s="179"/>
      <c r="VXJ278" s="73"/>
      <c r="VXK278" s="73"/>
      <c r="VXL278" s="180"/>
      <c r="VXM278" s="75"/>
      <c r="VXN278" s="76"/>
      <c r="VXO278" s="180"/>
      <c r="VXP278" s="180"/>
      <c r="VXQ278" s="180"/>
      <c r="VXR278" s="75"/>
      <c r="VXS278" s="76"/>
      <c r="VXT278" s="181"/>
      <c r="VXU278" s="181"/>
      <c r="VXV278" s="182"/>
      <c r="VXW278" s="134"/>
      <c r="VXX278" s="135"/>
      <c r="VXY278" s="111"/>
      <c r="VXZ278" s="178"/>
      <c r="VYA278" s="178"/>
      <c r="VYB278" s="178"/>
      <c r="VYC278" s="178"/>
      <c r="VYD278" s="179"/>
      <c r="VYE278" s="73"/>
      <c r="VYF278" s="73"/>
      <c r="VYG278" s="180"/>
      <c r="VYH278" s="75"/>
      <c r="VYI278" s="76"/>
      <c r="VYJ278" s="180"/>
      <c r="VYK278" s="180"/>
      <c r="VYL278" s="180"/>
      <c r="VYM278" s="75"/>
      <c r="VYN278" s="76"/>
      <c r="VYO278" s="181"/>
      <c r="VYP278" s="181"/>
      <c r="VYQ278" s="182"/>
      <c r="VYR278" s="134"/>
      <c r="VYS278" s="135"/>
      <c r="VYT278" s="111"/>
      <c r="VYU278" s="178"/>
      <c r="VYV278" s="178"/>
      <c r="VYW278" s="178"/>
      <c r="VYX278" s="178"/>
      <c r="VYY278" s="179"/>
      <c r="VYZ278" s="73"/>
      <c r="VZA278" s="73"/>
      <c r="VZB278" s="180"/>
      <c r="VZC278" s="75"/>
      <c r="VZD278" s="76"/>
      <c r="VZE278" s="180"/>
      <c r="VZF278" s="180"/>
      <c r="VZG278" s="180"/>
      <c r="VZH278" s="75"/>
      <c r="VZI278" s="76"/>
      <c r="VZJ278" s="181"/>
      <c r="VZK278" s="181"/>
      <c r="VZL278" s="182"/>
      <c r="VZM278" s="134"/>
      <c r="VZN278" s="135"/>
      <c r="VZO278" s="111"/>
      <c r="VZP278" s="178"/>
      <c r="VZQ278" s="178"/>
      <c r="VZR278" s="178"/>
      <c r="VZS278" s="178"/>
      <c r="VZT278" s="179"/>
      <c r="VZU278" s="73"/>
      <c r="VZV278" s="73"/>
      <c r="VZW278" s="180"/>
      <c r="VZX278" s="75"/>
      <c r="VZY278" s="76"/>
      <c r="VZZ278" s="180"/>
      <c r="WAA278" s="180"/>
      <c r="WAB278" s="180"/>
      <c r="WAC278" s="75"/>
      <c r="WAD278" s="76"/>
      <c r="WAE278" s="181"/>
      <c r="WAF278" s="181"/>
      <c r="WAG278" s="182"/>
      <c r="WAH278" s="134"/>
      <c r="WAI278" s="135"/>
      <c r="WAJ278" s="111"/>
      <c r="WAK278" s="178"/>
      <c r="WAL278" s="178"/>
      <c r="WAM278" s="178"/>
      <c r="WAN278" s="178"/>
      <c r="WAO278" s="179"/>
      <c r="WAP278" s="73"/>
      <c r="WAQ278" s="73"/>
      <c r="WAR278" s="180"/>
      <c r="WAS278" s="75"/>
      <c r="WAT278" s="76"/>
      <c r="WAU278" s="180"/>
      <c r="WAV278" s="180"/>
      <c r="WAW278" s="180"/>
      <c r="WAX278" s="75"/>
      <c r="WAY278" s="76"/>
      <c r="WAZ278" s="181"/>
      <c r="WBA278" s="181"/>
      <c r="WBB278" s="182"/>
      <c r="WBC278" s="134"/>
      <c r="WBD278" s="135"/>
      <c r="WBE278" s="111"/>
      <c r="WBF278" s="178"/>
      <c r="WBG278" s="178"/>
      <c r="WBH278" s="178"/>
      <c r="WBI278" s="178"/>
      <c r="WBJ278" s="179"/>
      <c r="WBK278" s="73"/>
      <c r="WBL278" s="73"/>
      <c r="WBM278" s="180"/>
      <c r="WBN278" s="75"/>
      <c r="WBO278" s="76"/>
      <c r="WBP278" s="180"/>
      <c r="WBQ278" s="180"/>
      <c r="WBR278" s="180"/>
      <c r="WBS278" s="75"/>
      <c r="WBT278" s="76"/>
      <c r="WBU278" s="181"/>
      <c r="WBV278" s="181"/>
      <c r="WBW278" s="182"/>
      <c r="WBX278" s="134"/>
      <c r="WBY278" s="135"/>
      <c r="WBZ278" s="111"/>
      <c r="WCA278" s="178"/>
      <c r="WCB278" s="178"/>
      <c r="WCC278" s="178"/>
      <c r="WCD278" s="178"/>
      <c r="WCE278" s="179"/>
      <c r="WCF278" s="73"/>
      <c r="WCG278" s="73"/>
      <c r="WCH278" s="180"/>
      <c r="WCI278" s="75"/>
      <c r="WCJ278" s="76"/>
      <c r="WCK278" s="180"/>
      <c r="WCL278" s="180"/>
      <c r="WCM278" s="180"/>
      <c r="WCN278" s="75"/>
      <c r="WCO278" s="76"/>
      <c r="WCP278" s="181"/>
      <c r="WCQ278" s="181"/>
      <c r="WCR278" s="182"/>
      <c r="WCS278" s="134"/>
      <c r="WCT278" s="135"/>
      <c r="WCU278" s="111"/>
      <c r="WCV278" s="178"/>
      <c r="WCW278" s="178"/>
      <c r="WCX278" s="178"/>
      <c r="WCY278" s="178"/>
      <c r="WCZ278" s="179"/>
      <c r="WDA278" s="73"/>
      <c r="WDB278" s="73"/>
      <c r="WDC278" s="180"/>
      <c r="WDD278" s="75"/>
      <c r="WDE278" s="76"/>
      <c r="WDF278" s="180"/>
      <c r="WDG278" s="180"/>
      <c r="WDH278" s="180"/>
      <c r="WDI278" s="75"/>
      <c r="WDJ278" s="76"/>
      <c r="WDK278" s="181"/>
      <c r="WDL278" s="181"/>
      <c r="WDM278" s="182"/>
      <c r="WDN278" s="134"/>
      <c r="WDO278" s="135"/>
      <c r="WDP278" s="111"/>
      <c r="WDQ278" s="178"/>
      <c r="WDR278" s="178"/>
      <c r="WDS278" s="178"/>
      <c r="WDT278" s="178"/>
      <c r="WDU278" s="179"/>
      <c r="WDV278" s="73"/>
      <c r="WDW278" s="73"/>
      <c r="WDX278" s="180"/>
      <c r="WDY278" s="75"/>
      <c r="WDZ278" s="76"/>
      <c r="WEA278" s="180"/>
      <c r="WEB278" s="180"/>
      <c r="WEC278" s="180"/>
      <c r="WED278" s="75"/>
      <c r="WEE278" s="76"/>
      <c r="WEF278" s="181"/>
      <c r="WEG278" s="181"/>
      <c r="WEH278" s="182"/>
      <c r="WEI278" s="134"/>
      <c r="WEJ278" s="135"/>
      <c r="WEK278" s="111"/>
      <c r="WEL278" s="178"/>
      <c r="WEM278" s="178"/>
      <c r="WEN278" s="178"/>
      <c r="WEO278" s="178"/>
      <c r="WEP278" s="179"/>
      <c r="WEQ278" s="73"/>
      <c r="WER278" s="73"/>
      <c r="WES278" s="180"/>
      <c r="WET278" s="75"/>
      <c r="WEU278" s="76"/>
      <c r="WEV278" s="180"/>
      <c r="WEW278" s="180"/>
      <c r="WEX278" s="180"/>
      <c r="WEY278" s="75"/>
      <c r="WEZ278" s="76"/>
      <c r="WFA278" s="181"/>
      <c r="WFB278" s="181"/>
      <c r="WFC278" s="182"/>
      <c r="WFD278" s="134"/>
      <c r="WFE278" s="135"/>
      <c r="WFF278" s="111"/>
      <c r="WFG278" s="178"/>
      <c r="WFH278" s="178"/>
      <c r="WFI278" s="178"/>
      <c r="WFJ278" s="178"/>
      <c r="WFK278" s="179"/>
      <c r="WFL278" s="73"/>
      <c r="WFM278" s="73"/>
      <c r="WFN278" s="180"/>
      <c r="WFO278" s="75"/>
      <c r="WFP278" s="76"/>
      <c r="WFQ278" s="180"/>
      <c r="WFR278" s="180"/>
      <c r="WFS278" s="180"/>
      <c r="WFT278" s="75"/>
      <c r="WFU278" s="76"/>
      <c r="WFV278" s="181"/>
      <c r="WFW278" s="181"/>
      <c r="WFX278" s="182"/>
      <c r="WFY278" s="134"/>
      <c r="WFZ278" s="135"/>
      <c r="WGA278" s="111"/>
      <c r="WGB278" s="178"/>
      <c r="WGC278" s="178"/>
      <c r="WGD278" s="178"/>
      <c r="WGE278" s="178"/>
      <c r="WGF278" s="179"/>
      <c r="WGG278" s="73"/>
      <c r="WGH278" s="73"/>
      <c r="WGI278" s="180"/>
      <c r="WGJ278" s="75"/>
      <c r="WGK278" s="76"/>
      <c r="WGL278" s="180"/>
      <c r="WGM278" s="180"/>
      <c r="WGN278" s="180"/>
      <c r="WGO278" s="75"/>
      <c r="WGP278" s="76"/>
      <c r="WGQ278" s="181"/>
      <c r="WGR278" s="181"/>
      <c r="WGS278" s="182"/>
      <c r="WGT278" s="134"/>
      <c r="WGU278" s="135"/>
      <c r="WGV278" s="111"/>
      <c r="WGW278" s="178"/>
      <c r="WGX278" s="178"/>
      <c r="WGY278" s="178"/>
      <c r="WGZ278" s="178"/>
      <c r="WHA278" s="179"/>
      <c r="WHB278" s="73"/>
      <c r="WHC278" s="73"/>
      <c r="WHD278" s="180"/>
      <c r="WHE278" s="75"/>
      <c r="WHF278" s="76"/>
      <c r="WHG278" s="180"/>
      <c r="WHH278" s="180"/>
      <c r="WHI278" s="180"/>
      <c r="WHJ278" s="75"/>
      <c r="WHK278" s="76"/>
      <c r="WHL278" s="181"/>
      <c r="WHM278" s="181"/>
      <c r="WHN278" s="182"/>
      <c r="WHO278" s="134"/>
      <c r="WHP278" s="135"/>
      <c r="WHQ278" s="111"/>
      <c r="WHR278" s="178"/>
      <c r="WHS278" s="178"/>
      <c r="WHT278" s="178"/>
      <c r="WHU278" s="178"/>
      <c r="WHV278" s="179"/>
      <c r="WHW278" s="73"/>
      <c r="WHX278" s="73"/>
      <c r="WHY278" s="180"/>
      <c r="WHZ278" s="75"/>
      <c r="WIA278" s="76"/>
      <c r="WIB278" s="180"/>
      <c r="WIC278" s="180"/>
      <c r="WID278" s="180"/>
      <c r="WIE278" s="75"/>
      <c r="WIF278" s="76"/>
      <c r="WIG278" s="181"/>
      <c r="WIH278" s="181"/>
      <c r="WII278" s="182"/>
      <c r="WIJ278" s="134"/>
      <c r="WIK278" s="135"/>
      <c r="WIL278" s="111"/>
      <c r="WIM278" s="178"/>
      <c r="WIN278" s="178"/>
      <c r="WIO278" s="178"/>
      <c r="WIP278" s="178"/>
      <c r="WIQ278" s="179"/>
      <c r="WIR278" s="73"/>
      <c r="WIS278" s="73"/>
      <c r="WIT278" s="180"/>
      <c r="WIU278" s="75"/>
      <c r="WIV278" s="76"/>
      <c r="WIW278" s="180"/>
      <c r="WIX278" s="180"/>
      <c r="WIY278" s="180"/>
      <c r="WIZ278" s="75"/>
      <c r="WJA278" s="76"/>
      <c r="WJB278" s="181"/>
      <c r="WJC278" s="181"/>
      <c r="WJD278" s="182"/>
      <c r="WJE278" s="134"/>
      <c r="WJF278" s="135"/>
      <c r="WJG278" s="111"/>
      <c r="WJH278" s="178"/>
      <c r="WJI278" s="178"/>
      <c r="WJJ278" s="178"/>
      <c r="WJK278" s="178"/>
      <c r="WJL278" s="179"/>
      <c r="WJM278" s="73"/>
      <c r="WJN278" s="73"/>
      <c r="WJO278" s="180"/>
      <c r="WJP278" s="75"/>
      <c r="WJQ278" s="76"/>
      <c r="WJR278" s="180"/>
      <c r="WJS278" s="180"/>
      <c r="WJT278" s="180"/>
      <c r="WJU278" s="75"/>
      <c r="WJV278" s="76"/>
      <c r="WJW278" s="181"/>
      <c r="WJX278" s="181"/>
      <c r="WJY278" s="182"/>
      <c r="WJZ278" s="134"/>
      <c r="WKA278" s="135"/>
      <c r="WKB278" s="111"/>
      <c r="WKC278" s="178"/>
      <c r="WKD278" s="178"/>
      <c r="WKE278" s="178"/>
      <c r="WKF278" s="178"/>
      <c r="WKG278" s="179"/>
      <c r="WKH278" s="73"/>
      <c r="WKI278" s="73"/>
      <c r="WKJ278" s="180"/>
      <c r="WKK278" s="75"/>
      <c r="WKL278" s="76"/>
      <c r="WKM278" s="180"/>
      <c r="WKN278" s="180"/>
      <c r="WKO278" s="180"/>
      <c r="WKP278" s="75"/>
      <c r="WKQ278" s="76"/>
      <c r="WKR278" s="181"/>
      <c r="WKS278" s="181"/>
      <c r="WKT278" s="182"/>
      <c r="WKU278" s="134"/>
      <c r="WKV278" s="135"/>
      <c r="WKW278" s="111"/>
      <c r="WKX278" s="178"/>
      <c r="WKY278" s="178"/>
      <c r="WKZ278" s="178"/>
      <c r="WLA278" s="178"/>
      <c r="WLB278" s="179"/>
      <c r="WLC278" s="73"/>
      <c r="WLD278" s="73"/>
      <c r="WLE278" s="180"/>
      <c r="WLF278" s="75"/>
      <c r="WLG278" s="76"/>
      <c r="WLH278" s="180"/>
      <c r="WLI278" s="180"/>
      <c r="WLJ278" s="180"/>
      <c r="WLK278" s="75"/>
      <c r="WLL278" s="76"/>
      <c r="WLM278" s="181"/>
      <c r="WLN278" s="181"/>
      <c r="WLO278" s="182"/>
      <c r="WLP278" s="134"/>
      <c r="WLQ278" s="135"/>
      <c r="WLR278" s="111"/>
      <c r="WLS278" s="178"/>
      <c r="WLT278" s="178"/>
      <c r="WLU278" s="178"/>
      <c r="WLV278" s="178"/>
      <c r="WLW278" s="179"/>
      <c r="WLX278" s="73"/>
      <c r="WLY278" s="73"/>
      <c r="WLZ278" s="180"/>
      <c r="WMA278" s="75"/>
      <c r="WMB278" s="76"/>
      <c r="WMC278" s="180"/>
      <c r="WMD278" s="180"/>
      <c r="WME278" s="180"/>
      <c r="WMF278" s="75"/>
      <c r="WMG278" s="76"/>
      <c r="WMH278" s="181"/>
      <c r="WMI278" s="181"/>
      <c r="WMJ278" s="182"/>
      <c r="WMK278" s="134"/>
      <c r="WML278" s="135"/>
      <c r="WMM278" s="111"/>
      <c r="WMN278" s="178"/>
      <c r="WMO278" s="178"/>
      <c r="WMP278" s="178"/>
      <c r="WMQ278" s="178"/>
      <c r="WMR278" s="179"/>
      <c r="WMS278" s="73"/>
      <c r="WMT278" s="73"/>
      <c r="WMU278" s="180"/>
      <c r="WMV278" s="75"/>
      <c r="WMW278" s="76"/>
      <c r="WMX278" s="180"/>
      <c r="WMY278" s="180"/>
      <c r="WMZ278" s="180"/>
      <c r="WNA278" s="75"/>
      <c r="WNB278" s="76"/>
      <c r="WNC278" s="181"/>
      <c r="WND278" s="181"/>
      <c r="WNE278" s="182"/>
      <c r="WNF278" s="134"/>
      <c r="WNG278" s="135"/>
      <c r="WNH278" s="111"/>
      <c r="WNI278" s="178"/>
      <c r="WNJ278" s="178"/>
      <c r="WNK278" s="178"/>
      <c r="WNL278" s="178"/>
      <c r="WNM278" s="179"/>
      <c r="WNN278" s="73"/>
      <c r="WNO278" s="73"/>
      <c r="WNP278" s="180"/>
      <c r="WNQ278" s="75"/>
      <c r="WNR278" s="76"/>
      <c r="WNS278" s="180"/>
      <c r="WNT278" s="180"/>
      <c r="WNU278" s="180"/>
      <c r="WNV278" s="75"/>
      <c r="WNW278" s="76"/>
      <c r="WNX278" s="181"/>
      <c r="WNY278" s="181"/>
      <c r="WNZ278" s="182"/>
      <c r="WOA278" s="134"/>
      <c r="WOB278" s="135"/>
      <c r="WOC278" s="111"/>
      <c r="WOD278" s="178"/>
      <c r="WOE278" s="178"/>
      <c r="WOF278" s="178"/>
      <c r="WOG278" s="178"/>
      <c r="WOH278" s="179"/>
      <c r="WOI278" s="73"/>
      <c r="WOJ278" s="73"/>
      <c r="WOK278" s="180"/>
      <c r="WOL278" s="75"/>
      <c r="WOM278" s="76"/>
      <c r="WON278" s="180"/>
      <c r="WOO278" s="180"/>
      <c r="WOP278" s="180"/>
      <c r="WOQ278" s="75"/>
      <c r="WOR278" s="76"/>
      <c r="WOS278" s="181"/>
      <c r="WOT278" s="181"/>
      <c r="WOU278" s="182"/>
      <c r="WOV278" s="134"/>
      <c r="WOW278" s="135"/>
      <c r="WOX278" s="111"/>
      <c r="WOY278" s="178"/>
      <c r="WOZ278" s="178"/>
      <c r="WPA278" s="178"/>
      <c r="WPB278" s="178"/>
      <c r="WPC278" s="179"/>
      <c r="WPD278" s="73"/>
      <c r="WPE278" s="73"/>
      <c r="WPF278" s="180"/>
      <c r="WPG278" s="75"/>
      <c r="WPH278" s="76"/>
      <c r="WPI278" s="180"/>
      <c r="WPJ278" s="180"/>
      <c r="WPK278" s="180"/>
      <c r="WPL278" s="75"/>
      <c r="WPM278" s="76"/>
      <c r="WPN278" s="181"/>
      <c r="WPO278" s="181"/>
      <c r="WPP278" s="182"/>
      <c r="WPQ278" s="134"/>
      <c r="WPR278" s="135"/>
      <c r="WPS278" s="111"/>
      <c r="WPT278" s="178"/>
      <c r="WPU278" s="178"/>
      <c r="WPV278" s="178"/>
      <c r="WPW278" s="178"/>
      <c r="WPX278" s="179"/>
      <c r="WPY278" s="73"/>
      <c r="WPZ278" s="73"/>
      <c r="WQA278" s="180"/>
      <c r="WQB278" s="75"/>
      <c r="WQC278" s="76"/>
      <c r="WQD278" s="180"/>
      <c r="WQE278" s="180"/>
      <c r="WQF278" s="180"/>
      <c r="WQG278" s="75"/>
      <c r="WQH278" s="76"/>
      <c r="WQI278" s="181"/>
      <c r="WQJ278" s="181"/>
      <c r="WQK278" s="182"/>
      <c r="WQL278" s="134"/>
      <c r="WQM278" s="135"/>
      <c r="WQN278" s="111"/>
      <c r="WQO278" s="178"/>
      <c r="WQP278" s="178"/>
      <c r="WQQ278" s="178"/>
      <c r="WQR278" s="178"/>
      <c r="WQS278" s="179"/>
      <c r="WQT278" s="73"/>
      <c r="WQU278" s="73"/>
      <c r="WQV278" s="180"/>
      <c r="WQW278" s="75"/>
      <c r="WQX278" s="76"/>
      <c r="WQY278" s="180"/>
      <c r="WQZ278" s="180"/>
      <c r="WRA278" s="180"/>
      <c r="WRB278" s="75"/>
      <c r="WRC278" s="76"/>
      <c r="WRD278" s="181"/>
      <c r="WRE278" s="181"/>
      <c r="WRF278" s="182"/>
      <c r="WRG278" s="134"/>
      <c r="WRH278" s="135"/>
      <c r="WRI278" s="111"/>
      <c r="WRJ278" s="178"/>
      <c r="WRK278" s="178"/>
      <c r="WRL278" s="178"/>
      <c r="WRM278" s="178"/>
      <c r="WRN278" s="179"/>
      <c r="WRO278" s="73"/>
      <c r="WRP278" s="73"/>
      <c r="WRQ278" s="180"/>
      <c r="WRR278" s="75"/>
      <c r="WRS278" s="76"/>
      <c r="WRT278" s="180"/>
      <c r="WRU278" s="180"/>
      <c r="WRV278" s="180"/>
      <c r="WRW278" s="75"/>
      <c r="WRX278" s="76"/>
      <c r="WRY278" s="181"/>
      <c r="WRZ278" s="181"/>
      <c r="WSA278" s="182"/>
      <c r="WSB278" s="134"/>
      <c r="WSC278" s="135"/>
      <c r="WSD278" s="111"/>
      <c r="WSE278" s="178"/>
      <c r="WSF278" s="178"/>
      <c r="WSG278" s="178"/>
      <c r="WSH278" s="178"/>
      <c r="WSI278" s="179"/>
      <c r="WSJ278" s="73"/>
      <c r="WSK278" s="73"/>
      <c r="WSL278" s="180"/>
      <c r="WSM278" s="75"/>
      <c r="WSN278" s="76"/>
      <c r="WSO278" s="180"/>
      <c r="WSP278" s="180"/>
      <c r="WSQ278" s="180"/>
      <c r="WSR278" s="75"/>
      <c r="WSS278" s="76"/>
      <c r="WST278" s="181"/>
      <c r="WSU278" s="181"/>
      <c r="WSV278" s="182"/>
      <c r="WSW278" s="134"/>
      <c r="WSX278" s="135"/>
      <c r="WSY278" s="111"/>
      <c r="WSZ278" s="178"/>
      <c r="WTA278" s="178"/>
      <c r="WTB278" s="178"/>
      <c r="WTC278" s="178"/>
      <c r="WTD278" s="179"/>
      <c r="WTE278" s="73"/>
      <c r="WTF278" s="73"/>
      <c r="WTG278" s="180"/>
      <c r="WTH278" s="75"/>
      <c r="WTI278" s="76"/>
      <c r="WTJ278" s="180"/>
      <c r="WTK278" s="180"/>
      <c r="WTL278" s="180"/>
      <c r="WTM278" s="75"/>
      <c r="WTN278" s="76"/>
      <c r="WTO278" s="181"/>
      <c r="WTP278" s="181"/>
      <c r="WTQ278" s="182"/>
      <c r="WTR278" s="134"/>
      <c r="WTS278" s="135"/>
      <c r="WTT278" s="111"/>
      <c r="WTU278" s="178"/>
      <c r="WTV278" s="178"/>
      <c r="WTW278" s="178"/>
      <c r="WTX278" s="178"/>
      <c r="WTY278" s="179"/>
      <c r="WTZ278" s="73"/>
      <c r="WUA278" s="73"/>
      <c r="WUB278" s="180"/>
      <c r="WUC278" s="75"/>
      <c r="WUD278" s="76"/>
      <c r="WUE278" s="180"/>
      <c r="WUF278" s="180"/>
      <c r="WUG278" s="180"/>
      <c r="WUH278" s="75"/>
      <c r="WUI278" s="76"/>
      <c r="WUJ278" s="181"/>
      <c r="WUK278" s="181"/>
      <c r="WUL278" s="182"/>
      <c r="WUM278" s="134"/>
      <c r="WUN278" s="135"/>
      <c r="WUO278" s="111"/>
      <c r="WUP278" s="178"/>
      <c r="WUQ278" s="178"/>
      <c r="WUR278" s="178"/>
      <c r="WUS278" s="178"/>
      <c r="WUT278" s="179"/>
      <c r="WUU278" s="73"/>
      <c r="WUV278" s="73"/>
      <c r="WUW278" s="180"/>
      <c r="WUX278" s="75"/>
      <c r="WUY278" s="76"/>
      <c r="WUZ278" s="180"/>
      <c r="WVA278" s="180"/>
      <c r="WVB278" s="180"/>
      <c r="WVC278" s="75"/>
      <c r="WVD278" s="76"/>
      <c r="WVE278" s="181"/>
      <c r="WVF278" s="181"/>
      <c r="WVG278" s="182"/>
      <c r="WVH278" s="134"/>
      <c r="WVI278" s="135"/>
      <c r="WVJ278" s="111"/>
      <c r="WVK278" s="178"/>
      <c r="WVL278" s="178"/>
      <c r="WVM278" s="178"/>
      <c r="WVN278" s="178"/>
      <c r="WVO278" s="179"/>
      <c r="WVP278" s="73"/>
      <c r="WVQ278" s="73"/>
      <c r="WVR278" s="180"/>
      <c r="WVS278" s="75"/>
      <c r="WVT278" s="76"/>
      <c r="WVU278" s="180"/>
      <c r="WVV278" s="180"/>
      <c r="WVW278" s="180"/>
      <c r="WVX278" s="75"/>
      <c r="WVY278" s="76"/>
      <c r="WVZ278" s="181"/>
      <c r="WWA278" s="181"/>
      <c r="WWB278" s="182"/>
      <c r="WWC278" s="134"/>
      <c r="WWD278" s="135"/>
      <c r="WWE278" s="111"/>
      <c r="WWF278" s="178"/>
      <c r="WWG278" s="178"/>
      <c r="WWH278" s="178"/>
      <c r="WWI278" s="178"/>
      <c r="WWJ278" s="179"/>
      <c r="WWK278" s="73"/>
      <c r="WWL278" s="73"/>
      <c r="WWM278" s="180"/>
      <c r="WWN278" s="75"/>
      <c r="WWO278" s="76"/>
      <c r="WWP278" s="180"/>
      <c r="WWQ278" s="180"/>
      <c r="WWR278" s="180"/>
      <c r="WWS278" s="75"/>
      <c r="WWT278" s="76"/>
      <c r="WWU278" s="181"/>
      <c r="WWV278" s="181"/>
      <c r="WWW278" s="182"/>
      <c r="WWX278" s="134"/>
      <c r="WWY278" s="135"/>
      <c r="WWZ278" s="111"/>
      <c r="WXA278" s="178"/>
      <c r="WXB278" s="178"/>
      <c r="WXC278" s="178"/>
      <c r="WXD278" s="178"/>
      <c r="WXE278" s="179"/>
      <c r="WXF278" s="73"/>
      <c r="WXG278" s="73"/>
      <c r="WXH278" s="180"/>
      <c r="WXI278" s="75"/>
      <c r="WXJ278" s="76"/>
      <c r="WXK278" s="180"/>
      <c r="WXL278" s="180"/>
      <c r="WXM278" s="180"/>
      <c r="WXN278" s="75"/>
      <c r="WXO278" s="76"/>
      <c r="WXP278" s="181"/>
      <c r="WXQ278" s="181"/>
      <c r="WXR278" s="182"/>
      <c r="WXS278" s="134"/>
      <c r="WXT278" s="135"/>
      <c r="WXU278" s="111"/>
      <c r="WXV278" s="178"/>
      <c r="WXW278" s="178"/>
      <c r="WXX278" s="178"/>
      <c r="WXY278" s="178"/>
      <c r="WXZ278" s="179"/>
      <c r="WYA278" s="73"/>
      <c r="WYB278" s="73"/>
      <c r="WYC278" s="180"/>
      <c r="WYD278" s="75"/>
      <c r="WYE278" s="76"/>
      <c r="WYF278" s="180"/>
      <c r="WYG278" s="180"/>
      <c r="WYH278" s="180"/>
      <c r="WYI278" s="75"/>
      <c r="WYJ278" s="76"/>
      <c r="WYK278" s="181"/>
      <c r="WYL278" s="181"/>
      <c r="WYM278" s="182"/>
      <c r="WYN278" s="134"/>
      <c r="WYO278" s="135"/>
      <c r="WYP278" s="111"/>
      <c r="WYQ278" s="178"/>
      <c r="WYR278" s="178"/>
      <c r="WYS278" s="178"/>
      <c r="WYT278" s="178"/>
      <c r="WYU278" s="179"/>
      <c r="WYV278" s="73"/>
      <c r="WYW278" s="73"/>
      <c r="WYX278" s="180"/>
      <c r="WYY278" s="75"/>
      <c r="WYZ278" s="76"/>
      <c r="WZA278" s="180"/>
      <c r="WZB278" s="180"/>
      <c r="WZC278" s="180"/>
      <c r="WZD278" s="75"/>
      <c r="WZE278" s="76"/>
      <c r="WZF278" s="181"/>
      <c r="WZG278" s="181"/>
      <c r="WZH278" s="182"/>
      <c r="WZI278" s="134"/>
      <c r="WZJ278" s="135"/>
      <c r="WZK278" s="111"/>
      <c r="WZL278" s="178"/>
      <c r="WZM278" s="178"/>
      <c r="WZN278" s="178"/>
      <c r="WZO278" s="178"/>
      <c r="WZP278" s="179"/>
      <c r="WZQ278" s="73"/>
      <c r="WZR278" s="73"/>
      <c r="WZS278" s="180"/>
      <c r="WZT278" s="75"/>
      <c r="WZU278" s="76"/>
      <c r="WZV278" s="180"/>
      <c r="WZW278" s="180"/>
      <c r="WZX278" s="180"/>
      <c r="WZY278" s="75"/>
      <c r="WZZ278" s="76"/>
      <c r="XAA278" s="181"/>
      <c r="XAB278" s="181"/>
      <c r="XAC278" s="182"/>
      <c r="XAD278" s="134"/>
      <c r="XAE278" s="135"/>
      <c r="XAF278" s="111"/>
      <c r="XAG278" s="178"/>
      <c r="XAH278" s="178"/>
      <c r="XAI278" s="178"/>
      <c r="XAJ278" s="178"/>
      <c r="XAK278" s="179"/>
      <c r="XAL278" s="73"/>
      <c r="XAM278" s="73"/>
      <c r="XAN278" s="180"/>
      <c r="XAO278" s="75"/>
      <c r="XAP278" s="76"/>
      <c r="XAQ278" s="180"/>
      <c r="XAR278" s="180"/>
      <c r="XAS278" s="180"/>
      <c r="XAT278" s="75"/>
      <c r="XAU278" s="76"/>
      <c r="XAV278" s="181"/>
      <c r="XAW278" s="181"/>
      <c r="XAX278" s="182"/>
      <c r="XAY278" s="134"/>
      <c r="XAZ278" s="135"/>
      <c r="XBA278" s="111"/>
      <c r="XBB278" s="178"/>
      <c r="XBC278" s="178"/>
      <c r="XBD278" s="178"/>
      <c r="XBE278" s="178"/>
      <c r="XBF278" s="179"/>
      <c r="XBG278" s="73"/>
      <c r="XBH278" s="73"/>
      <c r="XBI278" s="180"/>
      <c r="XBJ278" s="75"/>
      <c r="XBK278" s="76"/>
      <c r="XBL278" s="180"/>
      <c r="XBM278" s="180"/>
      <c r="XBN278" s="180"/>
      <c r="XBO278" s="75"/>
      <c r="XBP278" s="76"/>
      <c r="XBQ278" s="181"/>
      <c r="XBR278" s="181"/>
      <c r="XBS278" s="182"/>
      <c r="XBT278" s="134"/>
      <c r="XBU278" s="135"/>
      <c r="XBV278" s="111"/>
      <c r="XBW278" s="178"/>
      <c r="XBX278" s="178"/>
      <c r="XBY278" s="178"/>
      <c r="XBZ278" s="178"/>
      <c r="XCA278" s="179"/>
      <c r="XCB278" s="73"/>
      <c r="XCC278" s="73"/>
      <c r="XCD278" s="180"/>
      <c r="XCE278" s="75"/>
      <c r="XCF278" s="76"/>
      <c r="XCG278" s="180"/>
      <c r="XCH278" s="180"/>
      <c r="XCI278" s="180"/>
      <c r="XCJ278" s="75"/>
      <c r="XCK278" s="76"/>
      <c r="XCL278" s="181"/>
      <c r="XCM278" s="181"/>
      <c r="XCN278" s="182"/>
      <c r="XCO278" s="134"/>
      <c r="XCP278" s="135"/>
      <c r="XCQ278" s="111"/>
      <c r="XCR278" s="178"/>
      <c r="XCS278" s="178"/>
      <c r="XCT278" s="178"/>
      <c r="XCU278" s="178"/>
      <c r="XCV278" s="179"/>
      <c r="XCW278" s="73"/>
      <c r="XCX278" s="73"/>
      <c r="XCY278" s="180"/>
      <c r="XCZ278" s="75"/>
      <c r="XDA278" s="76"/>
      <c r="XDB278" s="180"/>
      <c r="XDC278" s="180"/>
      <c r="XDD278" s="180"/>
      <c r="XDE278" s="75"/>
      <c r="XDF278" s="76"/>
      <c r="XDG278" s="181"/>
      <c r="XDH278" s="181"/>
      <c r="XDI278" s="182"/>
      <c r="XDJ278" s="134"/>
      <c r="XDK278" s="135"/>
      <c r="XDL278" s="111"/>
      <c r="XDM278" s="178"/>
      <c r="XDN278" s="178"/>
      <c r="XDO278" s="178"/>
      <c r="XDP278" s="178"/>
      <c r="XDQ278" s="179"/>
      <c r="XDR278" s="73"/>
      <c r="XDS278" s="73"/>
      <c r="XDT278" s="180"/>
      <c r="XDU278" s="75"/>
      <c r="XDV278" s="76"/>
      <c r="XDW278" s="180"/>
      <c r="XDX278" s="180"/>
      <c r="XDY278" s="180"/>
      <c r="XDZ278" s="75"/>
      <c r="XEA278" s="76"/>
      <c r="XEB278" s="181"/>
      <c r="XEC278" s="181"/>
      <c r="XED278" s="182"/>
      <c r="XEE278" s="134"/>
      <c r="XEF278" s="135"/>
      <c r="XEG278" s="111"/>
      <c r="XEH278" s="178"/>
      <c r="XEI278" s="178"/>
      <c r="XEJ278" s="178"/>
      <c r="XEK278" s="178"/>
      <c r="XEL278" s="179"/>
      <c r="XEM278" s="73"/>
      <c r="XEN278" s="73"/>
      <c r="XEO278" s="180"/>
      <c r="XEP278" s="75"/>
      <c r="XEQ278" s="76"/>
      <c r="XER278" s="180"/>
      <c r="XES278" s="180"/>
      <c r="XET278" s="180"/>
      <c r="XEU278" s="75"/>
      <c r="XEV278" s="76"/>
      <c r="XEW278" s="181"/>
      <c r="XEX278" s="181"/>
      <c r="XEY278" s="182"/>
      <c r="XEZ278" s="134"/>
      <c r="XFA278" s="135"/>
      <c r="XFB278" s="111"/>
      <c r="XFC278" s="178"/>
    </row>
    <row r="279" spans="1:16383" s="183" customFormat="1">
      <c r="A279" s="134">
        <v>43335</v>
      </c>
      <c r="B279" s="135" t="s">
        <v>102</v>
      </c>
      <c r="C279" s="111">
        <v>43361</v>
      </c>
      <c r="D279" s="178">
        <v>1.1615</v>
      </c>
      <c r="E279" s="178">
        <v>1.1618999999999999</v>
      </c>
      <c r="F279" s="178">
        <v>1.1548499999999999</v>
      </c>
      <c r="G279" s="178">
        <v>1.15605</v>
      </c>
      <c r="H279" s="369">
        <f t="shared" si="47"/>
        <v>705.00000000000011</v>
      </c>
      <c r="I279" s="73" t="str">
        <f t="shared" si="95"/>
        <v/>
      </c>
      <c r="J279" s="73" t="str">
        <f t="shared" si="96"/>
        <v>破低</v>
      </c>
      <c r="K279" s="180">
        <v>222281</v>
      </c>
      <c r="L279" s="75">
        <f t="shared" si="103"/>
        <v>-25196</v>
      </c>
      <c r="M279" s="76">
        <f t="shared" si="104"/>
        <v>-0.10181148147100538</v>
      </c>
      <c r="N279" s="180">
        <v>509892</v>
      </c>
      <c r="O279" s="180">
        <v>17600</v>
      </c>
      <c r="P279" s="180">
        <v>533368</v>
      </c>
      <c r="Q279" s="75">
        <f t="shared" ref="Q279" si="105">P279-P278</f>
        <v>1814</v>
      </c>
      <c r="R279" s="76">
        <f t="shared" ref="R279" si="106">Q279/P278</f>
        <v>3.4126354048694958E-3</v>
      </c>
      <c r="S279" s="435">
        <v>-1.0377000000000001</v>
      </c>
      <c r="T279" s="437"/>
      <c r="U279" s="437"/>
      <c r="V279" s="438"/>
      <c r="W279" s="182"/>
      <c r="X279" s="598"/>
      <c r="Y279" s="178"/>
      <c r="Z279" s="591"/>
      <c r="AA279" s="178"/>
      <c r="AB279" s="179"/>
      <c r="AC279" s="73"/>
      <c r="AD279" s="73"/>
      <c r="AE279" s="180"/>
      <c r="AF279" s="75"/>
      <c r="AG279" s="76"/>
      <c r="AH279" s="180"/>
      <c r="AI279" s="180"/>
      <c r="AJ279" s="180"/>
      <c r="AK279" s="75"/>
      <c r="AL279" s="76"/>
      <c r="AM279" s="181"/>
      <c r="AN279" s="181"/>
      <c r="AO279" s="182"/>
      <c r="AP279" s="134"/>
      <c r="AQ279" s="135"/>
      <c r="AR279" s="111"/>
      <c r="AS279" s="178"/>
      <c r="AT279" s="178"/>
      <c r="AU279" s="178"/>
      <c r="AV279" s="178"/>
      <c r="AW279" s="179"/>
      <c r="AX279" s="73"/>
      <c r="AY279" s="73"/>
      <c r="AZ279" s="180"/>
      <c r="BA279" s="75"/>
      <c r="BB279" s="76"/>
      <c r="BC279" s="180"/>
      <c r="BD279" s="180"/>
      <c r="BE279" s="180"/>
      <c r="BF279" s="75"/>
      <c r="BG279" s="76"/>
      <c r="BH279" s="181"/>
      <c r="BI279" s="181"/>
      <c r="BJ279" s="182"/>
      <c r="BK279" s="134"/>
      <c r="BL279" s="135"/>
      <c r="BM279" s="111"/>
      <c r="BN279" s="178"/>
      <c r="BO279" s="178"/>
      <c r="BP279" s="178"/>
      <c r="BQ279" s="178"/>
      <c r="BR279" s="179"/>
      <c r="BS279" s="73"/>
      <c r="BT279" s="73"/>
      <c r="BU279" s="180"/>
      <c r="BV279" s="75"/>
      <c r="BW279" s="76"/>
      <c r="BX279" s="180"/>
      <c r="BY279" s="180"/>
      <c r="BZ279" s="180"/>
      <c r="CA279" s="75"/>
      <c r="CB279" s="76"/>
      <c r="CC279" s="181"/>
      <c r="CD279" s="181"/>
      <c r="CE279" s="182"/>
      <c r="CF279" s="134"/>
      <c r="CG279" s="135"/>
      <c r="CH279" s="111"/>
      <c r="CI279" s="178"/>
      <c r="CJ279" s="178"/>
      <c r="CK279" s="178"/>
      <c r="CL279" s="178"/>
      <c r="CM279" s="179"/>
      <c r="CN279" s="73"/>
      <c r="CO279" s="73"/>
      <c r="CP279" s="180"/>
      <c r="CQ279" s="75"/>
      <c r="CR279" s="76"/>
      <c r="CS279" s="180"/>
      <c r="CT279" s="180"/>
      <c r="CU279" s="180"/>
      <c r="CV279" s="75"/>
      <c r="CW279" s="76"/>
      <c r="CX279" s="181"/>
      <c r="CY279" s="181"/>
      <c r="CZ279" s="182"/>
      <c r="DA279" s="134"/>
      <c r="DB279" s="135"/>
      <c r="DC279" s="111"/>
      <c r="DD279" s="178"/>
      <c r="DE279" s="178"/>
      <c r="DF279" s="178"/>
      <c r="DG279" s="178"/>
      <c r="DH279" s="179"/>
      <c r="DI279" s="73"/>
      <c r="DJ279" s="73"/>
      <c r="DK279" s="180"/>
      <c r="DL279" s="75"/>
      <c r="DM279" s="76"/>
      <c r="DN279" s="180"/>
      <c r="DO279" s="180"/>
      <c r="DP279" s="180"/>
      <c r="DQ279" s="75"/>
      <c r="DR279" s="76"/>
      <c r="DS279" s="181"/>
      <c r="DT279" s="181"/>
      <c r="DU279" s="182"/>
      <c r="DV279" s="134"/>
      <c r="DW279" s="135"/>
      <c r="DX279" s="111"/>
      <c r="DY279" s="178"/>
      <c r="DZ279" s="178"/>
      <c r="EA279" s="178"/>
      <c r="EB279" s="178"/>
      <c r="EC279" s="179"/>
      <c r="ED279" s="73"/>
      <c r="EE279" s="73"/>
      <c r="EF279" s="180"/>
      <c r="EG279" s="75"/>
      <c r="EH279" s="76"/>
      <c r="EI279" s="180"/>
      <c r="EJ279" s="180"/>
      <c r="EK279" s="180"/>
      <c r="EL279" s="75"/>
      <c r="EM279" s="76"/>
      <c r="EN279" s="181"/>
      <c r="EO279" s="181"/>
      <c r="EP279" s="182"/>
      <c r="EQ279" s="134"/>
      <c r="ER279" s="135"/>
      <c r="ES279" s="111"/>
      <c r="ET279" s="178"/>
      <c r="EU279" s="178"/>
      <c r="EV279" s="178"/>
      <c r="EW279" s="178"/>
      <c r="EX279" s="179"/>
      <c r="EY279" s="73"/>
      <c r="EZ279" s="73"/>
      <c r="FA279" s="180"/>
      <c r="FB279" s="75"/>
      <c r="FC279" s="76"/>
      <c r="FD279" s="180"/>
      <c r="FE279" s="180"/>
      <c r="FF279" s="180"/>
      <c r="FG279" s="75"/>
      <c r="FH279" s="76"/>
      <c r="FI279" s="181"/>
      <c r="FJ279" s="181"/>
      <c r="FK279" s="182"/>
      <c r="FL279" s="134"/>
      <c r="FM279" s="135"/>
      <c r="FN279" s="111"/>
      <c r="FO279" s="178"/>
      <c r="FP279" s="178"/>
      <c r="FQ279" s="178"/>
      <c r="FR279" s="178"/>
      <c r="FS279" s="179"/>
      <c r="FT279" s="73"/>
      <c r="FU279" s="73"/>
      <c r="FV279" s="180"/>
      <c r="FW279" s="75"/>
      <c r="FX279" s="76"/>
      <c r="FY279" s="180"/>
      <c r="FZ279" s="180"/>
      <c r="GA279" s="180"/>
      <c r="GB279" s="75"/>
      <c r="GC279" s="76"/>
      <c r="GD279" s="181"/>
      <c r="GE279" s="181"/>
      <c r="GF279" s="182"/>
      <c r="GG279" s="134"/>
      <c r="GH279" s="135"/>
      <c r="GI279" s="111"/>
      <c r="GJ279" s="178"/>
      <c r="GK279" s="178"/>
      <c r="GL279" s="178"/>
      <c r="GM279" s="178"/>
      <c r="GN279" s="179"/>
      <c r="GO279" s="73"/>
      <c r="GP279" s="73"/>
      <c r="GQ279" s="180"/>
      <c r="GR279" s="75"/>
      <c r="GS279" s="76"/>
      <c r="GT279" s="180"/>
      <c r="GU279" s="180"/>
      <c r="GV279" s="180"/>
      <c r="GW279" s="75"/>
      <c r="GX279" s="76"/>
      <c r="GY279" s="181"/>
      <c r="GZ279" s="181"/>
      <c r="HA279" s="182"/>
      <c r="HB279" s="134"/>
      <c r="HC279" s="135"/>
      <c r="HD279" s="111"/>
      <c r="HE279" s="178"/>
      <c r="HF279" s="178"/>
      <c r="HG279" s="178"/>
      <c r="HH279" s="178"/>
      <c r="HI279" s="179"/>
      <c r="HJ279" s="73"/>
      <c r="HK279" s="73"/>
      <c r="HL279" s="180"/>
      <c r="HM279" s="75"/>
      <c r="HN279" s="76"/>
      <c r="HO279" s="180"/>
      <c r="HP279" s="180"/>
      <c r="HQ279" s="180"/>
      <c r="HR279" s="75"/>
      <c r="HS279" s="76"/>
      <c r="HT279" s="181"/>
      <c r="HU279" s="181"/>
      <c r="HV279" s="182"/>
      <c r="HW279" s="134"/>
      <c r="HX279" s="135"/>
      <c r="HY279" s="111"/>
      <c r="HZ279" s="178"/>
      <c r="IA279" s="178"/>
      <c r="IB279" s="178"/>
      <c r="IC279" s="178"/>
      <c r="ID279" s="179"/>
      <c r="IE279" s="73"/>
      <c r="IF279" s="73"/>
      <c r="IG279" s="180"/>
      <c r="IH279" s="75"/>
      <c r="II279" s="76"/>
      <c r="IJ279" s="180"/>
      <c r="IK279" s="180"/>
      <c r="IL279" s="180"/>
      <c r="IM279" s="75"/>
      <c r="IN279" s="76"/>
      <c r="IO279" s="181"/>
      <c r="IP279" s="181"/>
      <c r="IQ279" s="182"/>
      <c r="IR279" s="134"/>
      <c r="IS279" s="135"/>
      <c r="IT279" s="111"/>
      <c r="IU279" s="178"/>
      <c r="IV279" s="178"/>
      <c r="IW279" s="178"/>
      <c r="IX279" s="178"/>
      <c r="IY279" s="179"/>
      <c r="IZ279" s="73"/>
      <c r="JA279" s="73"/>
      <c r="JB279" s="180"/>
      <c r="JC279" s="75"/>
      <c r="JD279" s="76"/>
      <c r="JE279" s="180"/>
      <c r="JF279" s="180"/>
      <c r="JG279" s="180"/>
      <c r="JH279" s="75"/>
      <c r="JI279" s="76"/>
      <c r="JJ279" s="181"/>
      <c r="JK279" s="181"/>
      <c r="JL279" s="182"/>
      <c r="JM279" s="134"/>
      <c r="JN279" s="135"/>
      <c r="JO279" s="111"/>
      <c r="JP279" s="178"/>
      <c r="JQ279" s="178"/>
      <c r="JR279" s="178"/>
      <c r="JS279" s="178"/>
      <c r="JT279" s="179"/>
      <c r="JU279" s="73"/>
      <c r="JV279" s="73"/>
      <c r="JW279" s="180"/>
      <c r="JX279" s="75"/>
      <c r="JY279" s="76"/>
      <c r="JZ279" s="180"/>
      <c r="KA279" s="180"/>
      <c r="KB279" s="180"/>
      <c r="KC279" s="75"/>
      <c r="KD279" s="76"/>
      <c r="KE279" s="181"/>
      <c r="KF279" s="181"/>
      <c r="KG279" s="182"/>
      <c r="KH279" s="134"/>
      <c r="KI279" s="135"/>
      <c r="KJ279" s="111"/>
      <c r="KK279" s="178"/>
      <c r="KL279" s="178"/>
      <c r="KM279" s="178"/>
      <c r="KN279" s="178"/>
      <c r="KO279" s="179"/>
      <c r="KP279" s="73"/>
      <c r="KQ279" s="73"/>
      <c r="KR279" s="180"/>
      <c r="KS279" s="75"/>
      <c r="KT279" s="76"/>
      <c r="KU279" s="180"/>
      <c r="KV279" s="180"/>
      <c r="KW279" s="180"/>
      <c r="KX279" s="75"/>
      <c r="KY279" s="76"/>
      <c r="KZ279" s="181"/>
      <c r="LA279" s="181"/>
      <c r="LB279" s="182"/>
      <c r="LC279" s="134"/>
      <c r="LD279" s="135"/>
      <c r="LE279" s="111"/>
      <c r="LF279" s="178"/>
      <c r="LG279" s="178"/>
      <c r="LH279" s="178"/>
      <c r="LI279" s="178"/>
      <c r="LJ279" s="179"/>
      <c r="LK279" s="73"/>
      <c r="LL279" s="73"/>
      <c r="LM279" s="180"/>
      <c r="LN279" s="75"/>
      <c r="LO279" s="76"/>
      <c r="LP279" s="180"/>
      <c r="LQ279" s="180"/>
      <c r="LR279" s="180"/>
      <c r="LS279" s="75"/>
      <c r="LT279" s="76"/>
      <c r="LU279" s="181"/>
      <c r="LV279" s="181"/>
      <c r="LW279" s="182"/>
      <c r="LX279" s="134"/>
      <c r="LY279" s="135"/>
      <c r="LZ279" s="111"/>
      <c r="MA279" s="178"/>
      <c r="MB279" s="178"/>
      <c r="MC279" s="178"/>
      <c r="MD279" s="178"/>
      <c r="ME279" s="179"/>
      <c r="MF279" s="73"/>
      <c r="MG279" s="73"/>
      <c r="MH279" s="180"/>
      <c r="MI279" s="75"/>
      <c r="MJ279" s="76"/>
      <c r="MK279" s="180"/>
      <c r="ML279" s="180"/>
      <c r="MM279" s="180"/>
      <c r="MN279" s="75"/>
      <c r="MO279" s="76"/>
      <c r="MP279" s="181"/>
      <c r="MQ279" s="181"/>
      <c r="MR279" s="182"/>
      <c r="MS279" s="134"/>
      <c r="MT279" s="135"/>
      <c r="MU279" s="111"/>
      <c r="MV279" s="178"/>
      <c r="MW279" s="178"/>
      <c r="MX279" s="178"/>
      <c r="MY279" s="178"/>
      <c r="MZ279" s="179"/>
      <c r="NA279" s="73"/>
      <c r="NB279" s="73"/>
      <c r="NC279" s="180"/>
      <c r="ND279" s="75"/>
      <c r="NE279" s="76"/>
      <c r="NF279" s="180"/>
      <c r="NG279" s="180"/>
      <c r="NH279" s="180"/>
      <c r="NI279" s="75"/>
      <c r="NJ279" s="76"/>
      <c r="NK279" s="181"/>
      <c r="NL279" s="181"/>
      <c r="NM279" s="182"/>
      <c r="NN279" s="134"/>
      <c r="NO279" s="135"/>
      <c r="NP279" s="111"/>
      <c r="NQ279" s="178"/>
      <c r="NR279" s="178"/>
      <c r="NS279" s="178"/>
      <c r="NT279" s="178"/>
      <c r="NU279" s="179"/>
      <c r="NV279" s="73"/>
      <c r="NW279" s="73"/>
      <c r="NX279" s="180"/>
      <c r="NY279" s="75"/>
      <c r="NZ279" s="76"/>
      <c r="OA279" s="180"/>
      <c r="OB279" s="180"/>
      <c r="OC279" s="180"/>
      <c r="OD279" s="75"/>
      <c r="OE279" s="76"/>
      <c r="OF279" s="181"/>
      <c r="OG279" s="181"/>
      <c r="OH279" s="182"/>
      <c r="OI279" s="134"/>
      <c r="OJ279" s="135"/>
      <c r="OK279" s="111"/>
      <c r="OL279" s="178"/>
      <c r="OM279" s="178"/>
      <c r="ON279" s="178"/>
      <c r="OO279" s="178"/>
      <c r="OP279" s="179"/>
      <c r="OQ279" s="73"/>
      <c r="OR279" s="73"/>
      <c r="OS279" s="180"/>
      <c r="OT279" s="75"/>
      <c r="OU279" s="76"/>
      <c r="OV279" s="180"/>
      <c r="OW279" s="180"/>
      <c r="OX279" s="180"/>
      <c r="OY279" s="75"/>
      <c r="OZ279" s="76"/>
      <c r="PA279" s="181"/>
      <c r="PB279" s="181"/>
      <c r="PC279" s="182"/>
      <c r="PD279" s="134"/>
      <c r="PE279" s="135"/>
      <c r="PF279" s="111"/>
      <c r="PG279" s="178"/>
      <c r="PH279" s="178"/>
      <c r="PI279" s="178"/>
      <c r="PJ279" s="178"/>
      <c r="PK279" s="179"/>
      <c r="PL279" s="73"/>
      <c r="PM279" s="73"/>
      <c r="PN279" s="180"/>
      <c r="PO279" s="75"/>
      <c r="PP279" s="76"/>
      <c r="PQ279" s="180"/>
      <c r="PR279" s="180"/>
      <c r="PS279" s="180"/>
      <c r="PT279" s="75"/>
      <c r="PU279" s="76"/>
      <c r="PV279" s="181"/>
      <c r="PW279" s="181"/>
      <c r="PX279" s="182"/>
      <c r="PY279" s="134"/>
      <c r="PZ279" s="135"/>
      <c r="QA279" s="111"/>
      <c r="QB279" s="178"/>
      <c r="QC279" s="178"/>
      <c r="QD279" s="178"/>
      <c r="QE279" s="178"/>
      <c r="QF279" s="179"/>
      <c r="QG279" s="73"/>
      <c r="QH279" s="73"/>
      <c r="QI279" s="180"/>
      <c r="QJ279" s="75"/>
      <c r="QK279" s="76"/>
      <c r="QL279" s="180"/>
      <c r="QM279" s="180"/>
      <c r="QN279" s="180"/>
      <c r="QO279" s="75"/>
      <c r="QP279" s="76"/>
      <c r="QQ279" s="181"/>
      <c r="QR279" s="181"/>
      <c r="QS279" s="182"/>
      <c r="QT279" s="134"/>
      <c r="QU279" s="135"/>
      <c r="QV279" s="111"/>
      <c r="QW279" s="178"/>
      <c r="QX279" s="178"/>
      <c r="QY279" s="178"/>
      <c r="QZ279" s="178"/>
      <c r="RA279" s="179"/>
      <c r="RB279" s="73"/>
      <c r="RC279" s="73"/>
      <c r="RD279" s="180"/>
      <c r="RE279" s="75"/>
      <c r="RF279" s="76"/>
      <c r="RG279" s="180"/>
      <c r="RH279" s="180"/>
      <c r="RI279" s="180"/>
      <c r="RJ279" s="75"/>
      <c r="RK279" s="76"/>
      <c r="RL279" s="181"/>
      <c r="RM279" s="181"/>
      <c r="RN279" s="182"/>
      <c r="RO279" s="134"/>
      <c r="RP279" s="135"/>
      <c r="RQ279" s="111"/>
      <c r="RR279" s="178"/>
      <c r="RS279" s="178"/>
      <c r="RT279" s="178"/>
      <c r="RU279" s="178"/>
      <c r="RV279" s="179"/>
      <c r="RW279" s="73"/>
      <c r="RX279" s="73"/>
      <c r="RY279" s="180"/>
      <c r="RZ279" s="75"/>
      <c r="SA279" s="76"/>
      <c r="SB279" s="180"/>
      <c r="SC279" s="180"/>
      <c r="SD279" s="180"/>
      <c r="SE279" s="75"/>
      <c r="SF279" s="76"/>
      <c r="SG279" s="181"/>
      <c r="SH279" s="181"/>
      <c r="SI279" s="182"/>
      <c r="SJ279" s="134"/>
      <c r="SK279" s="135"/>
      <c r="SL279" s="111"/>
      <c r="SM279" s="178"/>
      <c r="SN279" s="178"/>
      <c r="SO279" s="178"/>
      <c r="SP279" s="178"/>
      <c r="SQ279" s="179"/>
      <c r="SR279" s="73"/>
      <c r="SS279" s="73"/>
      <c r="ST279" s="180"/>
      <c r="SU279" s="75"/>
      <c r="SV279" s="76"/>
      <c r="SW279" s="180"/>
      <c r="SX279" s="180"/>
      <c r="SY279" s="180"/>
      <c r="SZ279" s="75"/>
      <c r="TA279" s="76"/>
      <c r="TB279" s="181"/>
      <c r="TC279" s="181"/>
      <c r="TD279" s="182"/>
      <c r="TE279" s="134"/>
      <c r="TF279" s="135"/>
      <c r="TG279" s="111"/>
      <c r="TH279" s="178"/>
      <c r="TI279" s="178"/>
      <c r="TJ279" s="178"/>
      <c r="TK279" s="178"/>
      <c r="TL279" s="179"/>
      <c r="TM279" s="73"/>
      <c r="TN279" s="73"/>
      <c r="TO279" s="180"/>
      <c r="TP279" s="75"/>
      <c r="TQ279" s="76"/>
      <c r="TR279" s="180"/>
      <c r="TS279" s="180"/>
      <c r="TT279" s="180"/>
      <c r="TU279" s="75"/>
      <c r="TV279" s="76"/>
      <c r="TW279" s="181"/>
      <c r="TX279" s="181"/>
      <c r="TY279" s="182"/>
      <c r="TZ279" s="134"/>
      <c r="UA279" s="135"/>
      <c r="UB279" s="111"/>
      <c r="UC279" s="178"/>
      <c r="UD279" s="178"/>
      <c r="UE279" s="178"/>
      <c r="UF279" s="178"/>
      <c r="UG279" s="179"/>
      <c r="UH279" s="73"/>
      <c r="UI279" s="73"/>
      <c r="UJ279" s="180"/>
      <c r="UK279" s="75"/>
      <c r="UL279" s="76"/>
      <c r="UM279" s="180"/>
      <c r="UN279" s="180"/>
      <c r="UO279" s="180"/>
      <c r="UP279" s="75"/>
      <c r="UQ279" s="76"/>
      <c r="UR279" s="181"/>
      <c r="US279" s="181"/>
      <c r="UT279" s="182"/>
      <c r="UU279" s="134"/>
      <c r="UV279" s="135"/>
      <c r="UW279" s="111"/>
      <c r="UX279" s="178"/>
      <c r="UY279" s="178"/>
      <c r="UZ279" s="178"/>
      <c r="VA279" s="178"/>
      <c r="VB279" s="179"/>
      <c r="VC279" s="73"/>
      <c r="VD279" s="73"/>
      <c r="VE279" s="180"/>
      <c r="VF279" s="75"/>
      <c r="VG279" s="76"/>
      <c r="VH279" s="180"/>
      <c r="VI279" s="180"/>
      <c r="VJ279" s="180"/>
      <c r="VK279" s="75"/>
      <c r="VL279" s="76"/>
      <c r="VM279" s="181"/>
      <c r="VN279" s="181"/>
      <c r="VO279" s="182"/>
      <c r="VP279" s="134"/>
      <c r="VQ279" s="135"/>
      <c r="VR279" s="111"/>
      <c r="VS279" s="178"/>
      <c r="VT279" s="178"/>
      <c r="VU279" s="178"/>
      <c r="VV279" s="178"/>
      <c r="VW279" s="179"/>
      <c r="VX279" s="73"/>
      <c r="VY279" s="73"/>
      <c r="VZ279" s="180"/>
      <c r="WA279" s="75"/>
      <c r="WB279" s="76"/>
      <c r="WC279" s="180"/>
      <c r="WD279" s="180"/>
      <c r="WE279" s="180"/>
      <c r="WF279" s="75"/>
      <c r="WG279" s="76"/>
      <c r="WH279" s="181"/>
      <c r="WI279" s="181"/>
      <c r="WJ279" s="182"/>
      <c r="WK279" s="134"/>
      <c r="WL279" s="135"/>
      <c r="WM279" s="111"/>
      <c r="WN279" s="178"/>
      <c r="WO279" s="178"/>
      <c r="WP279" s="178"/>
      <c r="WQ279" s="178"/>
      <c r="WR279" s="179"/>
      <c r="WS279" s="73"/>
      <c r="WT279" s="73"/>
      <c r="WU279" s="180"/>
      <c r="WV279" s="75"/>
      <c r="WW279" s="76"/>
      <c r="WX279" s="180"/>
      <c r="WY279" s="180"/>
      <c r="WZ279" s="180"/>
      <c r="XA279" s="75"/>
      <c r="XB279" s="76"/>
      <c r="XC279" s="181"/>
      <c r="XD279" s="181"/>
      <c r="XE279" s="182"/>
      <c r="XF279" s="134"/>
      <c r="XG279" s="135"/>
      <c r="XH279" s="111"/>
      <c r="XI279" s="178"/>
      <c r="XJ279" s="178"/>
      <c r="XK279" s="178"/>
      <c r="XL279" s="178"/>
      <c r="XM279" s="179"/>
      <c r="XN279" s="73"/>
      <c r="XO279" s="73"/>
      <c r="XP279" s="180"/>
      <c r="XQ279" s="75"/>
      <c r="XR279" s="76"/>
      <c r="XS279" s="180"/>
      <c r="XT279" s="180"/>
      <c r="XU279" s="180"/>
      <c r="XV279" s="75"/>
      <c r="XW279" s="76"/>
      <c r="XX279" s="181"/>
      <c r="XY279" s="181"/>
      <c r="XZ279" s="182"/>
      <c r="YA279" s="134"/>
      <c r="YB279" s="135"/>
      <c r="YC279" s="111"/>
      <c r="YD279" s="178"/>
      <c r="YE279" s="178"/>
      <c r="YF279" s="178"/>
      <c r="YG279" s="178"/>
      <c r="YH279" s="179"/>
      <c r="YI279" s="73"/>
      <c r="YJ279" s="73"/>
      <c r="YK279" s="180"/>
      <c r="YL279" s="75"/>
      <c r="YM279" s="76"/>
      <c r="YN279" s="180"/>
      <c r="YO279" s="180"/>
      <c r="YP279" s="180"/>
      <c r="YQ279" s="75"/>
      <c r="YR279" s="76"/>
      <c r="YS279" s="181"/>
      <c r="YT279" s="181"/>
      <c r="YU279" s="182"/>
      <c r="YV279" s="134"/>
      <c r="YW279" s="135"/>
      <c r="YX279" s="111"/>
      <c r="YY279" s="178"/>
      <c r="YZ279" s="178"/>
      <c r="ZA279" s="178"/>
      <c r="ZB279" s="178"/>
      <c r="ZC279" s="179"/>
      <c r="ZD279" s="73"/>
      <c r="ZE279" s="73"/>
      <c r="ZF279" s="180"/>
      <c r="ZG279" s="75"/>
      <c r="ZH279" s="76"/>
      <c r="ZI279" s="180"/>
      <c r="ZJ279" s="180"/>
      <c r="ZK279" s="180"/>
      <c r="ZL279" s="75"/>
      <c r="ZM279" s="76"/>
      <c r="ZN279" s="181"/>
      <c r="ZO279" s="181"/>
      <c r="ZP279" s="182"/>
      <c r="ZQ279" s="134"/>
      <c r="ZR279" s="135"/>
      <c r="ZS279" s="111"/>
      <c r="ZT279" s="178"/>
      <c r="ZU279" s="178"/>
      <c r="ZV279" s="178"/>
      <c r="ZW279" s="178"/>
      <c r="ZX279" s="179"/>
      <c r="ZY279" s="73"/>
      <c r="ZZ279" s="73"/>
      <c r="AAA279" s="180"/>
      <c r="AAB279" s="75"/>
      <c r="AAC279" s="76"/>
      <c r="AAD279" s="180"/>
      <c r="AAE279" s="180"/>
      <c r="AAF279" s="180"/>
      <c r="AAG279" s="75"/>
      <c r="AAH279" s="76"/>
      <c r="AAI279" s="181"/>
      <c r="AAJ279" s="181"/>
      <c r="AAK279" s="182"/>
      <c r="AAL279" s="134"/>
      <c r="AAM279" s="135"/>
      <c r="AAN279" s="111"/>
      <c r="AAO279" s="178"/>
      <c r="AAP279" s="178"/>
      <c r="AAQ279" s="178"/>
      <c r="AAR279" s="178"/>
      <c r="AAS279" s="179"/>
      <c r="AAT279" s="73"/>
      <c r="AAU279" s="73"/>
      <c r="AAV279" s="180"/>
      <c r="AAW279" s="75"/>
      <c r="AAX279" s="76"/>
      <c r="AAY279" s="180"/>
      <c r="AAZ279" s="180"/>
      <c r="ABA279" s="180"/>
      <c r="ABB279" s="75"/>
      <c r="ABC279" s="76"/>
      <c r="ABD279" s="181"/>
      <c r="ABE279" s="181"/>
      <c r="ABF279" s="182"/>
      <c r="ABG279" s="134"/>
      <c r="ABH279" s="135"/>
      <c r="ABI279" s="111"/>
      <c r="ABJ279" s="178"/>
      <c r="ABK279" s="178"/>
      <c r="ABL279" s="178"/>
      <c r="ABM279" s="178"/>
      <c r="ABN279" s="179"/>
      <c r="ABO279" s="73"/>
      <c r="ABP279" s="73"/>
      <c r="ABQ279" s="180"/>
      <c r="ABR279" s="75"/>
      <c r="ABS279" s="76"/>
      <c r="ABT279" s="180"/>
      <c r="ABU279" s="180"/>
      <c r="ABV279" s="180"/>
      <c r="ABW279" s="75"/>
      <c r="ABX279" s="76"/>
      <c r="ABY279" s="181"/>
      <c r="ABZ279" s="181"/>
      <c r="ACA279" s="182"/>
      <c r="ACB279" s="134"/>
      <c r="ACC279" s="135"/>
      <c r="ACD279" s="111"/>
      <c r="ACE279" s="178"/>
      <c r="ACF279" s="178"/>
      <c r="ACG279" s="178"/>
      <c r="ACH279" s="178"/>
      <c r="ACI279" s="179"/>
      <c r="ACJ279" s="73"/>
      <c r="ACK279" s="73"/>
      <c r="ACL279" s="180"/>
      <c r="ACM279" s="75"/>
      <c r="ACN279" s="76"/>
      <c r="ACO279" s="180"/>
      <c r="ACP279" s="180"/>
      <c r="ACQ279" s="180"/>
      <c r="ACR279" s="75"/>
      <c r="ACS279" s="76"/>
      <c r="ACT279" s="181"/>
      <c r="ACU279" s="181"/>
      <c r="ACV279" s="182"/>
      <c r="ACW279" s="134"/>
      <c r="ACX279" s="135"/>
      <c r="ACY279" s="111"/>
      <c r="ACZ279" s="178"/>
      <c r="ADA279" s="178"/>
      <c r="ADB279" s="178"/>
      <c r="ADC279" s="178"/>
      <c r="ADD279" s="179"/>
      <c r="ADE279" s="73"/>
      <c r="ADF279" s="73"/>
      <c r="ADG279" s="180"/>
      <c r="ADH279" s="75"/>
      <c r="ADI279" s="76"/>
      <c r="ADJ279" s="180"/>
      <c r="ADK279" s="180"/>
      <c r="ADL279" s="180"/>
      <c r="ADM279" s="75"/>
      <c r="ADN279" s="76"/>
      <c r="ADO279" s="181"/>
      <c r="ADP279" s="181"/>
      <c r="ADQ279" s="182"/>
      <c r="ADR279" s="134"/>
      <c r="ADS279" s="135"/>
      <c r="ADT279" s="111"/>
      <c r="ADU279" s="178"/>
      <c r="ADV279" s="178"/>
      <c r="ADW279" s="178"/>
      <c r="ADX279" s="178"/>
      <c r="ADY279" s="179"/>
      <c r="ADZ279" s="73"/>
      <c r="AEA279" s="73"/>
      <c r="AEB279" s="180"/>
      <c r="AEC279" s="75"/>
      <c r="AED279" s="76"/>
      <c r="AEE279" s="180"/>
      <c r="AEF279" s="180"/>
      <c r="AEG279" s="180"/>
      <c r="AEH279" s="75"/>
      <c r="AEI279" s="76"/>
      <c r="AEJ279" s="181"/>
      <c r="AEK279" s="181"/>
      <c r="AEL279" s="182"/>
      <c r="AEM279" s="134"/>
      <c r="AEN279" s="135"/>
      <c r="AEO279" s="111"/>
      <c r="AEP279" s="178"/>
      <c r="AEQ279" s="178"/>
      <c r="AER279" s="178"/>
      <c r="AES279" s="178"/>
      <c r="AET279" s="179"/>
      <c r="AEU279" s="73"/>
      <c r="AEV279" s="73"/>
      <c r="AEW279" s="180"/>
      <c r="AEX279" s="75"/>
      <c r="AEY279" s="76"/>
      <c r="AEZ279" s="180"/>
      <c r="AFA279" s="180"/>
      <c r="AFB279" s="180"/>
      <c r="AFC279" s="75"/>
      <c r="AFD279" s="76"/>
      <c r="AFE279" s="181"/>
      <c r="AFF279" s="181"/>
      <c r="AFG279" s="182"/>
      <c r="AFH279" s="134"/>
      <c r="AFI279" s="135"/>
      <c r="AFJ279" s="111"/>
      <c r="AFK279" s="178"/>
      <c r="AFL279" s="178"/>
      <c r="AFM279" s="178"/>
      <c r="AFN279" s="178"/>
      <c r="AFO279" s="179"/>
      <c r="AFP279" s="73"/>
      <c r="AFQ279" s="73"/>
      <c r="AFR279" s="180"/>
      <c r="AFS279" s="75"/>
      <c r="AFT279" s="76"/>
      <c r="AFU279" s="180"/>
      <c r="AFV279" s="180"/>
      <c r="AFW279" s="180"/>
      <c r="AFX279" s="75"/>
      <c r="AFY279" s="76"/>
      <c r="AFZ279" s="181"/>
      <c r="AGA279" s="181"/>
      <c r="AGB279" s="182"/>
      <c r="AGC279" s="134"/>
      <c r="AGD279" s="135"/>
      <c r="AGE279" s="111"/>
      <c r="AGF279" s="178"/>
      <c r="AGG279" s="178"/>
      <c r="AGH279" s="178"/>
      <c r="AGI279" s="178"/>
      <c r="AGJ279" s="179"/>
      <c r="AGK279" s="73"/>
      <c r="AGL279" s="73"/>
      <c r="AGM279" s="180"/>
      <c r="AGN279" s="75"/>
      <c r="AGO279" s="76"/>
      <c r="AGP279" s="180"/>
      <c r="AGQ279" s="180"/>
      <c r="AGR279" s="180"/>
      <c r="AGS279" s="75"/>
      <c r="AGT279" s="76"/>
      <c r="AGU279" s="181"/>
      <c r="AGV279" s="181"/>
      <c r="AGW279" s="182"/>
      <c r="AGX279" s="134"/>
      <c r="AGY279" s="135"/>
      <c r="AGZ279" s="111"/>
      <c r="AHA279" s="178"/>
      <c r="AHB279" s="178"/>
      <c r="AHC279" s="178"/>
      <c r="AHD279" s="178"/>
      <c r="AHE279" s="179"/>
      <c r="AHF279" s="73"/>
      <c r="AHG279" s="73"/>
      <c r="AHH279" s="180"/>
      <c r="AHI279" s="75"/>
      <c r="AHJ279" s="76"/>
      <c r="AHK279" s="180"/>
      <c r="AHL279" s="180"/>
      <c r="AHM279" s="180"/>
      <c r="AHN279" s="75"/>
      <c r="AHO279" s="76"/>
      <c r="AHP279" s="181"/>
      <c r="AHQ279" s="181"/>
      <c r="AHR279" s="182"/>
      <c r="AHS279" s="134"/>
      <c r="AHT279" s="135"/>
      <c r="AHU279" s="111"/>
      <c r="AHV279" s="178"/>
      <c r="AHW279" s="178"/>
      <c r="AHX279" s="178"/>
      <c r="AHY279" s="178"/>
      <c r="AHZ279" s="179"/>
      <c r="AIA279" s="73"/>
      <c r="AIB279" s="73"/>
      <c r="AIC279" s="180"/>
      <c r="AID279" s="75"/>
      <c r="AIE279" s="76"/>
      <c r="AIF279" s="180"/>
      <c r="AIG279" s="180"/>
      <c r="AIH279" s="180"/>
      <c r="AII279" s="75"/>
      <c r="AIJ279" s="76"/>
      <c r="AIK279" s="181"/>
      <c r="AIL279" s="181"/>
      <c r="AIM279" s="182"/>
      <c r="AIN279" s="134"/>
      <c r="AIO279" s="135"/>
      <c r="AIP279" s="111"/>
      <c r="AIQ279" s="178"/>
      <c r="AIR279" s="178"/>
      <c r="AIS279" s="178"/>
      <c r="AIT279" s="178"/>
      <c r="AIU279" s="179"/>
      <c r="AIV279" s="73"/>
      <c r="AIW279" s="73"/>
      <c r="AIX279" s="180"/>
      <c r="AIY279" s="75"/>
      <c r="AIZ279" s="76"/>
      <c r="AJA279" s="180"/>
      <c r="AJB279" s="180"/>
      <c r="AJC279" s="180"/>
      <c r="AJD279" s="75"/>
      <c r="AJE279" s="76"/>
      <c r="AJF279" s="181"/>
      <c r="AJG279" s="181"/>
      <c r="AJH279" s="182"/>
      <c r="AJI279" s="134"/>
      <c r="AJJ279" s="135"/>
      <c r="AJK279" s="111"/>
      <c r="AJL279" s="178"/>
      <c r="AJM279" s="178"/>
      <c r="AJN279" s="178"/>
      <c r="AJO279" s="178"/>
      <c r="AJP279" s="179"/>
      <c r="AJQ279" s="73"/>
      <c r="AJR279" s="73"/>
      <c r="AJS279" s="180"/>
      <c r="AJT279" s="75"/>
      <c r="AJU279" s="76"/>
      <c r="AJV279" s="180"/>
      <c r="AJW279" s="180"/>
      <c r="AJX279" s="180"/>
      <c r="AJY279" s="75"/>
      <c r="AJZ279" s="76"/>
      <c r="AKA279" s="181"/>
      <c r="AKB279" s="181"/>
      <c r="AKC279" s="182"/>
      <c r="AKD279" s="134"/>
      <c r="AKE279" s="135"/>
      <c r="AKF279" s="111"/>
      <c r="AKG279" s="178"/>
      <c r="AKH279" s="178"/>
      <c r="AKI279" s="178"/>
      <c r="AKJ279" s="178"/>
      <c r="AKK279" s="179"/>
      <c r="AKL279" s="73"/>
      <c r="AKM279" s="73"/>
      <c r="AKN279" s="180"/>
      <c r="AKO279" s="75"/>
      <c r="AKP279" s="76"/>
      <c r="AKQ279" s="180"/>
      <c r="AKR279" s="180"/>
      <c r="AKS279" s="180"/>
      <c r="AKT279" s="75"/>
      <c r="AKU279" s="76"/>
      <c r="AKV279" s="181"/>
      <c r="AKW279" s="181"/>
      <c r="AKX279" s="182"/>
      <c r="AKY279" s="134"/>
      <c r="AKZ279" s="135"/>
      <c r="ALA279" s="111"/>
      <c r="ALB279" s="178"/>
      <c r="ALC279" s="178"/>
      <c r="ALD279" s="178"/>
      <c r="ALE279" s="178"/>
      <c r="ALF279" s="179"/>
      <c r="ALG279" s="73"/>
      <c r="ALH279" s="73"/>
      <c r="ALI279" s="180"/>
      <c r="ALJ279" s="75"/>
      <c r="ALK279" s="76"/>
      <c r="ALL279" s="180"/>
      <c r="ALM279" s="180"/>
      <c r="ALN279" s="180"/>
      <c r="ALO279" s="75"/>
      <c r="ALP279" s="76"/>
      <c r="ALQ279" s="181"/>
      <c r="ALR279" s="181"/>
      <c r="ALS279" s="182"/>
      <c r="ALT279" s="134"/>
      <c r="ALU279" s="135"/>
      <c r="ALV279" s="111"/>
      <c r="ALW279" s="178"/>
      <c r="ALX279" s="178"/>
      <c r="ALY279" s="178"/>
      <c r="ALZ279" s="178"/>
      <c r="AMA279" s="179"/>
      <c r="AMB279" s="73"/>
      <c r="AMC279" s="73"/>
      <c r="AMD279" s="180"/>
      <c r="AME279" s="75"/>
      <c r="AMF279" s="76"/>
      <c r="AMG279" s="180"/>
      <c r="AMH279" s="180"/>
      <c r="AMI279" s="180"/>
      <c r="AMJ279" s="75"/>
      <c r="AMK279" s="76"/>
      <c r="AML279" s="181"/>
      <c r="AMM279" s="181"/>
      <c r="AMN279" s="182"/>
      <c r="AMO279" s="134"/>
      <c r="AMP279" s="135"/>
      <c r="AMQ279" s="111"/>
      <c r="AMR279" s="178"/>
      <c r="AMS279" s="178"/>
      <c r="AMT279" s="178"/>
      <c r="AMU279" s="178"/>
      <c r="AMV279" s="179"/>
      <c r="AMW279" s="73"/>
      <c r="AMX279" s="73"/>
      <c r="AMY279" s="180"/>
      <c r="AMZ279" s="75"/>
      <c r="ANA279" s="76"/>
      <c r="ANB279" s="180"/>
      <c r="ANC279" s="180"/>
      <c r="AND279" s="180"/>
      <c r="ANE279" s="75"/>
      <c r="ANF279" s="76"/>
      <c r="ANG279" s="181"/>
      <c r="ANH279" s="181"/>
      <c r="ANI279" s="182"/>
      <c r="ANJ279" s="134"/>
      <c r="ANK279" s="135"/>
      <c r="ANL279" s="111"/>
      <c r="ANM279" s="178"/>
      <c r="ANN279" s="178"/>
      <c r="ANO279" s="178"/>
      <c r="ANP279" s="178"/>
      <c r="ANQ279" s="179"/>
      <c r="ANR279" s="73"/>
      <c r="ANS279" s="73"/>
      <c r="ANT279" s="180"/>
      <c r="ANU279" s="75"/>
      <c r="ANV279" s="76"/>
      <c r="ANW279" s="180"/>
      <c r="ANX279" s="180"/>
      <c r="ANY279" s="180"/>
      <c r="ANZ279" s="75"/>
      <c r="AOA279" s="76"/>
      <c r="AOB279" s="181"/>
      <c r="AOC279" s="181"/>
      <c r="AOD279" s="182"/>
      <c r="AOE279" s="134"/>
      <c r="AOF279" s="135"/>
      <c r="AOG279" s="111"/>
      <c r="AOH279" s="178"/>
      <c r="AOI279" s="178"/>
      <c r="AOJ279" s="178"/>
      <c r="AOK279" s="178"/>
      <c r="AOL279" s="179"/>
      <c r="AOM279" s="73"/>
      <c r="AON279" s="73"/>
      <c r="AOO279" s="180"/>
      <c r="AOP279" s="75"/>
      <c r="AOQ279" s="76"/>
      <c r="AOR279" s="180"/>
      <c r="AOS279" s="180"/>
      <c r="AOT279" s="180"/>
      <c r="AOU279" s="75"/>
      <c r="AOV279" s="76"/>
      <c r="AOW279" s="181"/>
      <c r="AOX279" s="181"/>
      <c r="AOY279" s="182"/>
      <c r="AOZ279" s="134"/>
      <c r="APA279" s="135"/>
      <c r="APB279" s="111"/>
      <c r="APC279" s="178"/>
      <c r="APD279" s="178"/>
      <c r="APE279" s="178"/>
      <c r="APF279" s="178"/>
      <c r="APG279" s="179"/>
      <c r="APH279" s="73"/>
      <c r="API279" s="73"/>
      <c r="APJ279" s="180"/>
      <c r="APK279" s="75"/>
      <c r="APL279" s="76"/>
      <c r="APM279" s="180"/>
      <c r="APN279" s="180"/>
      <c r="APO279" s="180"/>
      <c r="APP279" s="75"/>
      <c r="APQ279" s="76"/>
      <c r="APR279" s="181"/>
      <c r="APS279" s="181"/>
      <c r="APT279" s="182"/>
      <c r="APU279" s="134"/>
      <c r="APV279" s="135"/>
      <c r="APW279" s="111"/>
      <c r="APX279" s="178"/>
      <c r="APY279" s="178"/>
      <c r="APZ279" s="178"/>
      <c r="AQA279" s="178"/>
      <c r="AQB279" s="179"/>
      <c r="AQC279" s="73"/>
      <c r="AQD279" s="73"/>
      <c r="AQE279" s="180"/>
      <c r="AQF279" s="75"/>
      <c r="AQG279" s="76"/>
      <c r="AQH279" s="180"/>
      <c r="AQI279" s="180"/>
      <c r="AQJ279" s="180"/>
      <c r="AQK279" s="75"/>
      <c r="AQL279" s="76"/>
      <c r="AQM279" s="181"/>
      <c r="AQN279" s="181"/>
      <c r="AQO279" s="182"/>
      <c r="AQP279" s="134"/>
      <c r="AQQ279" s="135"/>
      <c r="AQR279" s="111"/>
      <c r="AQS279" s="178"/>
      <c r="AQT279" s="178"/>
      <c r="AQU279" s="178"/>
      <c r="AQV279" s="178"/>
      <c r="AQW279" s="179"/>
      <c r="AQX279" s="73"/>
      <c r="AQY279" s="73"/>
      <c r="AQZ279" s="180"/>
      <c r="ARA279" s="75"/>
      <c r="ARB279" s="76"/>
      <c r="ARC279" s="180"/>
      <c r="ARD279" s="180"/>
      <c r="ARE279" s="180"/>
      <c r="ARF279" s="75"/>
      <c r="ARG279" s="76"/>
      <c r="ARH279" s="181"/>
      <c r="ARI279" s="181"/>
      <c r="ARJ279" s="182"/>
      <c r="ARK279" s="134"/>
      <c r="ARL279" s="135"/>
      <c r="ARM279" s="111"/>
      <c r="ARN279" s="178"/>
      <c r="ARO279" s="178"/>
      <c r="ARP279" s="178"/>
      <c r="ARQ279" s="178"/>
      <c r="ARR279" s="179"/>
      <c r="ARS279" s="73"/>
      <c r="ART279" s="73"/>
      <c r="ARU279" s="180"/>
      <c r="ARV279" s="75"/>
      <c r="ARW279" s="76"/>
      <c r="ARX279" s="180"/>
      <c r="ARY279" s="180"/>
      <c r="ARZ279" s="180"/>
      <c r="ASA279" s="75"/>
      <c r="ASB279" s="76"/>
      <c r="ASC279" s="181"/>
      <c r="ASD279" s="181"/>
      <c r="ASE279" s="182"/>
      <c r="ASF279" s="134"/>
      <c r="ASG279" s="135"/>
      <c r="ASH279" s="111"/>
      <c r="ASI279" s="178"/>
      <c r="ASJ279" s="178"/>
      <c r="ASK279" s="178"/>
      <c r="ASL279" s="178"/>
      <c r="ASM279" s="179"/>
      <c r="ASN279" s="73"/>
      <c r="ASO279" s="73"/>
      <c r="ASP279" s="180"/>
      <c r="ASQ279" s="75"/>
      <c r="ASR279" s="76"/>
      <c r="ASS279" s="180"/>
      <c r="AST279" s="180"/>
      <c r="ASU279" s="180"/>
      <c r="ASV279" s="75"/>
      <c r="ASW279" s="76"/>
      <c r="ASX279" s="181"/>
      <c r="ASY279" s="181"/>
      <c r="ASZ279" s="182"/>
      <c r="ATA279" s="134"/>
      <c r="ATB279" s="135"/>
      <c r="ATC279" s="111"/>
      <c r="ATD279" s="178"/>
      <c r="ATE279" s="178"/>
      <c r="ATF279" s="178"/>
      <c r="ATG279" s="178"/>
      <c r="ATH279" s="179"/>
      <c r="ATI279" s="73"/>
      <c r="ATJ279" s="73"/>
      <c r="ATK279" s="180"/>
      <c r="ATL279" s="75"/>
      <c r="ATM279" s="76"/>
      <c r="ATN279" s="180"/>
      <c r="ATO279" s="180"/>
      <c r="ATP279" s="180"/>
      <c r="ATQ279" s="75"/>
      <c r="ATR279" s="76"/>
      <c r="ATS279" s="181"/>
      <c r="ATT279" s="181"/>
      <c r="ATU279" s="182"/>
      <c r="ATV279" s="134"/>
      <c r="ATW279" s="135"/>
      <c r="ATX279" s="111"/>
      <c r="ATY279" s="178"/>
      <c r="ATZ279" s="178"/>
      <c r="AUA279" s="178"/>
      <c r="AUB279" s="178"/>
      <c r="AUC279" s="179"/>
      <c r="AUD279" s="73"/>
      <c r="AUE279" s="73"/>
      <c r="AUF279" s="180"/>
      <c r="AUG279" s="75"/>
      <c r="AUH279" s="76"/>
      <c r="AUI279" s="180"/>
      <c r="AUJ279" s="180"/>
      <c r="AUK279" s="180"/>
      <c r="AUL279" s="75"/>
      <c r="AUM279" s="76"/>
      <c r="AUN279" s="181"/>
      <c r="AUO279" s="181"/>
      <c r="AUP279" s="182"/>
      <c r="AUQ279" s="134"/>
      <c r="AUR279" s="135"/>
      <c r="AUS279" s="111"/>
      <c r="AUT279" s="178"/>
      <c r="AUU279" s="178"/>
      <c r="AUV279" s="178"/>
      <c r="AUW279" s="178"/>
      <c r="AUX279" s="179"/>
      <c r="AUY279" s="73"/>
      <c r="AUZ279" s="73"/>
      <c r="AVA279" s="180"/>
      <c r="AVB279" s="75"/>
      <c r="AVC279" s="76"/>
      <c r="AVD279" s="180"/>
      <c r="AVE279" s="180"/>
      <c r="AVF279" s="180"/>
      <c r="AVG279" s="75"/>
      <c r="AVH279" s="76"/>
      <c r="AVI279" s="181"/>
      <c r="AVJ279" s="181"/>
      <c r="AVK279" s="182"/>
      <c r="AVL279" s="134"/>
      <c r="AVM279" s="135"/>
      <c r="AVN279" s="111"/>
      <c r="AVO279" s="178"/>
      <c r="AVP279" s="178"/>
      <c r="AVQ279" s="178"/>
      <c r="AVR279" s="178"/>
      <c r="AVS279" s="179"/>
      <c r="AVT279" s="73"/>
      <c r="AVU279" s="73"/>
      <c r="AVV279" s="180"/>
      <c r="AVW279" s="75"/>
      <c r="AVX279" s="76"/>
      <c r="AVY279" s="180"/>
      <c r="AVZ279" s="180"/>
      <c r="AWA279" s="180"/>
      <c r="AWB279" s="75"/>
      <c r="AWC279" s="76"/>
      <c r="AWD279" s="181"/>
      <c r="AWE279" s="181"/>
      <c r="AWF279" s="182"/>
      <c r="AWG279" s="134"/>
      <c r="AWH279" s="135"/>
      <c r="AWI279" s="111"/>
      <c r="AWJ279" s="178"/>
      <c r="AWK279" s="178"/>
      <c r="AWL279" s="178"/>
      <c r="AWM279" s="178"/>
      <c r="AWN279" s="179"/>
      <c r="AWO279" s="73"/>
      <c r="AWP279" s="73"/>
      <c r="AWQ279" s="180"/>
      <c r="AWR279" s="75"/>
      <c r="AWS279" s="76"/>
      <c r="AWT279" s="180"/>
      <c r="AWU279" s="180"/>
      <c r="AWV279" s="180"/>
      <c r="AWW279" s="75"/>
      <c r="AWX279" s="76"/>
      <c r="AWY279" s="181"/>
      <c r="AWZ279" s="181"/>
      <c r="AXA279" s="182"/>
      <c r="AXB279" s="134"/>
      <c r="AXC279" s="135"/>
      <c r="AXD279" s="111"/>
      <c r="AXE279" s="178"/>
      <c r="AXF279" s="178"/>
      <c r="AXG279" s="178"/>
      <c r="AXH279" s="178"/>
      <c r="AXI279" s="179"/>
      <c r="AXJ279" s="73"/>
      <c r="AXK279" s="73"/>
      <c r="AXL279" s="180"/>
      <c r="AXM279" s="75"/>
      <c r="AXN279" s="76"/>
      <c r="AXO279" s="180"/>
      <c r="AXP279" s="180"/>
      <c r="AXQ279" s="180"/>
      <c r="AXR279" s="75"/>
      <c r="AXS279" s="76"/>
      <c r="AXT279" s="181"/>
      <c r="AXU279" s="181"/>
      <c r="AXV279" s="182"/>
      <c r="AXW279" s="134"/>
      <c r="AXX279" s="135"/>
      <c r="AXY279" s="111"/>
      <c r="AXZ279" s="178"/>
      <c r="AYA279" s="178"/>
      <c r="AYB279" s="178"/>
      <c r="AYC279" s="178"/>
      <c r="AYD279" s="179"/>
      <c r="AYE279" s="73"/>
      <c r="AYF279" s="73"/>
      <c r="AYG279" s="180"/>
      <c r="AYH279" s="75"/>
      <c r="AYI279" s="76"/>
      <c r="AYJ279" s="180"/>
      <c r="AYK279" s="180"/>
      <c r="AYL279" s="180"/>
      <c r="AYM279" s="75"/>
      <c r="AYN279" s="76"/>
      <c r="AYO279" s="181"/>
      <c r="AYP279" s="181"/>
      <c r="AYQ279" s="182"/>
      <c r="AYR279" s="134"/>
      <c r="AYS279" s="135"/>
      <c r="AYT279" s="111"/>
      <c r="AYU279" s="178"/>
      <c r="AYV279" s="178"/>
      <c r="AYW279" s="178"/>
      <c r="AYX279" s="178"/>
      <c r="AYY279" s="179"/>
      <c r="AYZ279" s="73"/>
      <c r="AZA279" s="73"/>
      <c r="AZB279" s="180"/>
      <c r="AZC279" s="75"/>
      <c r="AZD279" s="76"/>
      <c r="AZE279" s="180"/>
      <c r="AZF279" s="180"/>
      <c r="AZG279" s="180"/>
      <c r="AZH279" s="75"/>
      <c r="AZI279" s="76"/>
      <c r="AZJ279" s="181"/>
      <c r="AZK279" s="181"/>
      <c r="AZL279" s="182"/>
      <c r="AZM279" s="134"/>
      <c r="AZN279" s="135"/>
      <c r="AZO279" s="111"/>
      <c r="AZP279" s="178"/>
      <c r="AZQ279" s="178"/>
      <c r="AZR279" s="178"/>
      <c r="AZS279" s="178"/>
      <c r="AZT279" s="179"/>
      <c r="AZU279" s="73"/>
      <c r="AZV279" s="73"/>
      <c r="AZW279" s="180"/>
      <c r="AZX279" s="75"/>
      <c r="AZY279" s="76"/>
      <c r="AZZ279" s="180"/>
      <c r="BAA279" s="180"/>
      <c r="BAB279" s="180"/>
      <c r="BAC279" s="75"/>
      <c r="BAD279" s="76"/>
      <c r="BAE279" s="181"/>
      <c r="BAF279" s="181"/>
      <c r="BAG279" s="182"/>
      <c r="BAH279" s="134"/>
      <c r="BAI279" s="135"/>
      <c r="BAJ279" s="111"/>
      <c r="BAK279" s="178"/>
      <c r="BAL279" s="178"/>
      <c r="BAM279" s="178"/>
      <c r="BAN279" s="178"/>
      <c r="BAO279" s="179"/>
      <c r="BAP279" s="73"/>
      <c r="BAQ279" s="73"/>
      <c r="BAR279" s="180"/>
      <c r="BAS279" s="75"/>
      <c r="BAT279" s="76"/>
      <c r="BAU279" s="180"/>
      <c r="BAV279" s="180"/>
      <c r="BAW279" s="180"/>
      <c r="BAX279" s="75"/>
      <c r="BAY279" s="76"/>
      <c r="BAZ279" s="181"/>
      <c r="BBA279" s="181"/>
      <c r="BBB279" s="182"/>
      <c r="BBC279" s="134"/>
      <c r="BBD279" s="135"/>
      <c r="BBE279" s="111"/>
      <c r="BBF279" s="178"/>
      <c r="BBG279" s="178"/>
      <c r="BBH279" s="178"/>
      <c r="BBI279" s="178"/>
      <c r="BBJ279" s="179"/>
      <c r="BBK279" s="73"/>
      <c r="BBL279" s="73"/>
      <c r="BBM279" s="180"/>
      <c r="BBN279" s="75"/>
      <c r="BBO279" s="76"/>
      <c r="BBP279" s="180"/>
      <c r="BBQ279" s="180"/>
      <c r="BBR279" s="180"/>
      <c r="BBS279" s="75"/>
      <c r="BBT279" s="76"/>
      <c r="BBU279" s="181"/>
      <c r="BBV279" s="181"/>
      <c r="BBW279" s="182"/>
      <c r="BBX279" s="134"/>
      <c r="BBY279" s="135"/>
      <c r="BBZ279" s="111"/>
      <c r="BCA279" s="178"/>
      <c r="BCB279" s="178"/>
      <c r="BCC279" s="178"/>
      <c r="BCD279" s="178"/>
      <c r="BCE279" s="179"/>
      <c r="BCF279" s="73"/>
      <c r="BCG279" s="73"/>
      <c r="BCH279" s="180"/>
      <c r="BCI279" s="75"/>
      <c r="BCJ279" s="76"/>
      <c r="BCK279" s="180"/>
      <c r="BCL279" s="180"/>
      <c r="BCM279" s="180"/>
      <c r="BCN279" s="75"/>
      <c r="BCO279" s="76"/>
      <c r="BCP279" s="181"/>
      <c r="BCQ279" s="181"/>
      <c r="BCR279" s="182"/>
      <c r="BCS279" s="134"/>
      <c r="BCT279" s="135"/>
      <c r="BCU279" s="111"/>
      <c r="BCV279" s="178"/>
      <c r="BCW279" s="178"/>
      <c r="BCX279" s="178"/>
      <c r="BCY279" s="178"/>
      <c r="BCZ279" s="179"/>
      <c r="BDA279" s="73"/>
      <c r="BDB279" s="73"/>
      <c r="BDC279" s="180"/>
      <c r="BDD279" s="75"/>
      <c r="BDE279" s="76"/>
      <c r="BDF279" s="180"/>
      <c r="BDG279" s="180"/>
      <c r="BDH279" s="180"/>
      <c r="BDI279" s="75"/>
      <c r="BDJ279" s="76"/>
      <c r="BDK279" s="181"/>
      <c r="BDL279" s="181"/>
      <c r="BDM279" s="182"/>
      <c r="BDN279" s="134"/>
      <c r="BDO279" s="135"/>
      <c r="BDP279" s="111"/>
      <c r="BDQ279" s="178"/>
      <c r="BDR279" s="178"/>
      <c r="BDS279" s="178"/>
      <c r="BDT279" s="178"/>
      <c r="BDU279" s="179"/>
      <c r="BDV279" s="73"/>
      <c r="BDW279" s="73"/>
      <c r="BDX279" s="180"/>
      <c r="BDY279" s="75"/>
      <c r="BDZ279" s="76"/>
      <c r="BEA279" s="180"/>
      <c r="BEB279" s="180"/>
      <c r="BEC279" s="180"/>
      <c r="BED279" s="75"/>
      <c r="BEE279" s="76"/>
      <c r="BEF279" s="181"/>
      <c r="BEG279" s="181"/>
      <c r="BEH279" s="182"/>
      <c r="BEI279" s="134"/>
      <c r="BEJ279" s="135"/>
      <c r="BEK279" s="111"/>
      <c r="BEL279" s="178"/>
      <c r="BEM279" s="178"/>
      <c r="BEN279" s="178"/>
      <c r="BEO279" s="178"/>
      <c r="BEP279" s="179"/>
      <c r="BEQ279" s="73"/>
      <c r="BER279" s="73"/>
      <c r="BES279" s="180"/>
      <c r="BET279" s="75"/>
      <c r="BEU279" s="76"/>
      <c r="BEV279" s="180"/>
      <c r="BEW279" s="180"/>
      <c r="BEX279" s="180"/>
      <c r="BEY279" s="75"/>
      <c r="BEZ279" s="76"/>
      <c r="BFA279" s="181"/>
      <c r="BFB279" s="181"/>
      <c r="BFC279" s="182"/>
      <c r="BFD279" s="134"/>
      <c r="BFE279" s="135"/>
      <c r="BFF279" s="111"/>
      <c r="BFG279" s="178"/>
      <c r="BFH279" s="178"/>
      <c r="BFI279" s="178"/>
      <c r="BFJ279" s="178"/>
      <c r="BFK279" s="179"/>
      <c r="BFL279" s="73"/>
      <c r="BFM279" s="73"/>
      <c r="BFN279" s="180"/>
      <c r="BFO279" s="75"/>
      <c r="BFP279" s="76"/>
      <c r="BFQ279" s="180"/>
      <c r="BFR279" s="180"/>
      <c r="BFS279" s="180"/>
      <c r="BFT279" s="75"/>
      <c r="BFU279" s="76"/>
      <c r="BFV279" s="181"/>
      <c r="BFW279" s="181"/>
      <c r="BFX279" s="182"/>
      <c r="BFY279" s="134"/>
      <c r="BFZ279" s="135"/>
      <c r="BGA279" s="111"/>
      <c r="BGB279" s="178"/>
      <c r="BGC279" s="178"/>
      <c r="BGD279" s="178"/>
      <c r="BGE279" s="178"/>
      <c r="BGF279" s="179"/>
      <c r="BGG279" s="73"/>
      <c r="BGH279" s="73"/>
      <c r="BGI279" s="180"/>
      <c r="BGJ279" s="75"/>
      <c r="BGK279" s="76"/>
      <c r="BGL279" s="180"/>
      <c r="BGM279" s="180"/>
      <c r="BGN279" s="180"/>
      <c r="BGO279" s="75"/>
      <c r="BGP279" s="76"/>
      <c r="BGQ279" s="181"/>
      <c r="BGR279" s="181"/>
      <c r="BGS279" s="182"/>
      <c r="BGT279" s="134"/>
      <c r="BGU279" s="135"/>
      <c r="BGV279" s="111"/>
      <c r="BGW279" s="178"/>
      <c r="BGX279" s="178"/>
      <c r="BGY279" s="178"/>
      <c r="BGZ279" s="178"/>
      <c r="BHA279" s="179"/>
      <c r="BHB279" s="73"/>
      <c r="BHC279" s="73"/>
      <c r="BHD279" s="180"/>
      <c r="BHE279" s="75"/>
      <c r="BHF279" s="76"/>
      <c r="BHG279" s="180"/>
      <c r="BHH279" s="180"/>
      <c r="BHI279" s="180"/>
      <c r="BHJ279" s="75"/>
      <c r="BHK279" s="76"/>
      <c r="BHL279" s="181"/>
      <c r="BHM279" s="181"/>
      <c r="BHN279" s="182"/>
      <c r="BHO279" s="134"/>
      <c r="BHP279" s="135"/>
      <c r="BHQ279" s="111"/>
      <c r="BHR279" s="178"/>
      <c r="BHS279" s="178"/>
      <c r="BHT279" s="178"/>
      <c r="BHU279" s="178"/>
      <c r="BHV279" s="179"/>
      <c r="BHW279" s="73"/>
      <c r="BHX279" s="73"/>
      <c r="BHY279" s="180"/>
      <c r="BHZ279" s="75"/>
      <c r="BIA279" s="76"/>
      <c r="BIB279" s="180"/>
      <c r="BIC279" s="180"/>
      <c r="BID279" s="180"/>
      <c r="BIE279" s="75"/>
      <c r="BIF279" s="76"/>
      <c r="BIG279" s="181"/>
      <c r="BIH279" s="181"/>
      <c r="BII279" s="182"/>
      <c r="BIJ279" s="134"/>
      <c r="BIK279" s="135"/>
      <c r="BIL279" s="111"/>
      <c r="BIM279" s="178"/>
      <c r="BIN279" s="178"/>
      <c r="BIO279" s="178"/>
      <c r="BIP279" s="178"/>
      <c r="BIQ279" s="179"/>
      <c r="BIR279" s="73"/>
      <c r="BIS279" s="73"/>
      <c r="BIT279" s="180"/>
      <c r="BIU279" s="75"/>
      <c r="BIV279" s="76"/>
      <c r="BIW279" s="180"/>
      <c r="BIX279" s="180"/>
      <c r="BIY279" s="180"/>
      <c r="BIZ279" s="75"/>
      <c r="BJA279" s="76"/>
      <c r="BJB279" s="181"/>
      <c r="BJC279" s="181"/>
      <c r="BJD279" s="182"/>
      <c r="BJE279" s="134"/>
      <c r="BJF279" s="135"/>
      <c r="BJG279" s="111"/>
      <c r="BJH279" s="178"/>
      <c r="BJI279" s="178"/>
      <c r="BJJ279" s="178"/>
      <c r="BJK279" s="178"/>
      <c r="BJL279" s="179"/>
      <c r="BJM279" s="73"/>
      <c r="BJN279" s="73"/>
      <c r="BJO279" s="180"/>
      <c r="BJP279" s="75"/>
      <c r="BJQ279" s="76"/>
      <c r="BJR279" s="180"/>
      <c r="BJS279" s="180"/>
      <c r="BJT279" s="180"/>
      <c r="BJU279" s="75"/>
      <c r="BJV279" s="76"/>
      <c r="BJW279" s="181"/>
      <c r="BJX279" s="181"/>
      <c r="BJY279" s="182"/>
      <c r="BJZ279" s="134"/>
      <c r="BKA279" s="135"/>
      <c r="BKB279" s="111"/>
      <c r="BKC279" s="178"/>
      <c r="BKD279" s="178"/>
      <c r="BKE279" s="178"/>
      <c r="BKF279" s="178"/>
      <c r="BKG279" s="179"/>
      <c r="BKH279" s="73"/>
      <c r="BKI279" s="73"/>
      <c r="BKJ279" s="180"/>
      <c r="BKK279" s="75"/>
      <c r="BKL279" s="76"/>
      <c r="BKM279" s="180"/>
      <c r="BKN279" s="180"/>
      <c r="BKO279" s="180"/>
      <c r="BKP279" s="75"/>
      <c r="BKQ279" s="76"/>
      <c r="BKR279" s="181"/>
      <c r="BKS279" s="181"/>
      <c r="BKT279" s="182"/>
      <c r="BKU279" s="134"/>
      <c r="BKV279" s="135"/>
      <c r="BKW279" s="111"/>
      <c r="BKX279" s="178"/>
      <c r="BKY279" s="178"/>
      <c r="BKZ279" s="178"/>
      <c r="BLA279" s="178"/>
      <c r="BLB279" s="179"/>
      <c r="BLC279" s="73"/>
      <c r="BLD279" s="73"/>
      <c r="BLE279" s="180"/>
      <c r="BLF279" s="75"/>
      <c r="BLG279" s="76"/>
      <c r="BLH279" s="180"/>
      <c r="BLI279" s="180"/>
      <c r="BLJ279" s="180"/>
      <c r="BLK279" s="75"/>
      <c r="BLL279" s="76"/>
      <c r="BLM279" s="181"/>
      <c r="BLN279" s="181"/>
      <c r="BLO279" s="182"/>
      <c r="BLP279" s="134"/>
      <c r="BLQ279" s="135"/>
      <c r="BLR279" s="111"/>
      <c r="BLS279" s="178"/>
      <c r="BLT279" s="178"/>
      <c r="BLU279" s="178"/>
      <c r="BLV279" s="178"/>
      <c r="BLW279" s="179"/>
      <c r="BLX279" s="73"/>
      <c r="BLY279" s="73"/>
      <c r="BLZ279" s="180"/>
      <c r="BMA279" s="75"/>
      <c r="BMB279" s="76"/>
      <c r="BMC279" s="180"/>
      <c r="BMD279" s="180"/>
      <c r="BME279" s="180"/>
      <c r="BMF279" s="75"/>
      <c r="BMG279" s="76"/>
      <c r="BMH279" s="181"/>
      <c r="BMI279" s="181"/>
      <c r="BMJ279" s="182"/>
      <c r="BMK279" s="134"/>
      <c r="BML279" s="135"/>
      <c r="BMM279" s="111"/>
      <c r="BMN279" s="178"/>
      <c r="BMO279" s="178"/>
      <c r="BMP279" s="178"/>
      <c r="BMQ279" s="178"/>
      <c r="BMR279" s="179"/>
      <c r="BMS279" s="73"/>
      <c r="BMT279" s="73"/>
      <c r="BMU279" s="180"/>
      <c r="BMV279" s="75"/>
      <c r="BMW279" s="76"/>
      <c r="BMX279" s="180"/>
      <c r="BMY279" s="180"/>
      <c r="BMZ279" s="180"/>
      <c r="BNA279" s="75"/>
      <c r="BNB279" s="76"/>
      <c r="BNC279" s="181"/>
      <c r="BND279" s="181"/>
      <c r="BNE279" s="182"/>
      <c r="BNF279" s="134"/>
      <c r="BNG279" s="135"/>
      <c r="BNH279" s="111"/>
      <c r="BNI279" s="178"/>
      <c r="BNJ279" s="178"/>
      <c r="BNK279" s="178"/>
      <c r="BNL279" s="178"/>
      <c r="BNM279" s="179"/>
      <c r="BNN279" s="73"/>
      <c r="BNO279" s="73"/>
      <c r="BNP279" s="180"/>
      <c r="BNQ279" s="75"/>
      <c r="BNR279" s="76"/>
      <c r="BNS279" s="180"/>
      <c r="BNT279" s="180"/>
      <c r="BNU279" s="180"/>
      <c r="BNV279" s="75"/>
      <c r="BNW279" s="76"/>
      <c r="BNX279" s="181"/>
      <c r="BNY279" s="181"/>
      <c r="BNZ279" s="182"/>
      <c r="BOA279" s="134"/>
      <c r="BOB279" s="135"/>
      <c r="BOC279" s="111"/>
      <c r="BOD279" s="178"/>
      <c r="BOE279" s="178"/>
      <c r="BOF279" s="178"/>
      <c r="BOG279" s="178"/>
      <c r="BOH279" s="179"/>
      <c r="BOI279" s="73"/>
      <c r="BOJ279" s="73"/>
      <c r="BOK279" s="180"/>
      <c r="BOL279" s="75"/>
      <c r="BOM279" s="76"/>
      <c r="BON279" s="180"/>
      <c r="BOO279" s="180"/>
      <c r="BOP279" s="180"/>
      <c r="BOQ279" s="75"/>
      <c r="BOR279" s="76"/>
      <c r="BOS279" s="181"/>
      <c r="BOT279" s="181"/>
      <c r="BOU279" s="182"/>
      <c r="BOV279" s="134"/>
      <c r="BOW279" s="135"/>
      <c r="BOX279" s="111"/>
      <c r="BOY279" s="178"/>
      <c r="BOZ279" s="178"/>
      <c r="BPA279" s="178"/>
      <c r="BPB279" s="178"/>
      <c r="BPC279" s="179"/>
      <c r="BPD279" s="73"/>
      <c r="BPE279" s="73"/>
      <c r="BPF279" s="180"/>
      <c r="BPG279" s="75"/>
      <c r="BPH279" s="76"/>
      <c r="BPI279" s="180"/>
      <c r="BPJ279" s="180"/>
      <c r="BPK279" s="180"/>
      <c r="BPL279" s="75"/>
      <c r="BPM279" s="76"/>
      <c r="BPN279" s="181"/>
      <c r="BPO279" s="181"/>
      <c r="BPP279" s="182"/>
      <c r="BPQ279" s="134"/>
      <c r="BPR279" s="135"/>
      <c r="BPS279" s="111"/>
      <c r="BPT279" s="178"/>
      <c r="BPU279" s="178"/>
      <c r="BPV279" s="178"/>
      <c r="BPW279" s="178"/>
      <c r="BPX279" s="179"/>
      <c r="BPY279" s="73"/>
      <c r="BPZ279" s="73"/>
      <c r="BQA279" s="180"/>
      <c r="BQB279" s="75"/>
      <c r="BQC279" s="76"/>
      <c r="BQD279" s="180"/>
      <c r="BQE279" s="180"/>
      <c r="BQF279" s="180"/>
      <c r="BQG279" s="75"/>
      <c r="BQH279" s="76"/>
      <c r="BQI279" s="181"/>
      <c r="BQJ279" s="181"/>
      <c r="BQK279" s="182"/>
      <c r="BQL279" s="134"/>
      <c r="BQM279" s="135"/>
      <c r="BQN279" s="111"/>
      <c r="BQO279" s="178"/>
      <c r="BQP279" s="178"/>
      <c r="BQQ279" s="178"/>
      <c r="BQR279" s="178"/>
      <c r="BQS279" s="179"/>
      <c r="BQT279" s="73"/>
      <c r="BQU279" s="73"/>
      <c r="BQV279" s="180"/>
      <c r="BQW279" s="75"/>
      <c r="BQX279" s="76"/>
      <c r="BQY279" s="180"/>
      <c r="BQZ279" s="180"/>
      <c r="BRA279" s="180"/>
      <c r="BRB279" s="75"/>
      <c r="BRC279" s="76"/>
      <c r="BRD279" s="181"/>
      <c r="BRE279" s="181"/>
      <c r="BRF279" s="182"/>
      <c r="BRG279" s="134"/>
      <c r="BRH279" s="135"/>
      <c r="BRI279" s="111"/>
      <c r="BRJ279" s="178"/>
      <c r="BRK279" s="178"/>
      <c r="BRL279" s="178"/>
      <c r="BRM279" s="178"/>
      <c r="BRN279" s="179"/>
      <c r="BRO279" s="73"/>
      <c r="BRP279" s="73"/>
      <c r="BRQ279" s="180"/>
      <c r="BRR279" s="75"/>
      <c r="BRS279" s="76"/>
      <c r="BRT279" s="180"/>
      <c r="BRU279" s="180"/>
      <c r="BRV279" s="180"/>
      <c r="BRW279" s="75"/>
      <c r="BRX279" s="76"/>
      <c r="BRY279" s="181"/>
      <c r="BRZ279" s="181"/>
      <c r="BSA279" s="182"/>
      <c r="BSB279" s="134"/>
      <c r="BSC279" s="135"/>
      <c r="BSD279" s="111"/>
      <c r="BSE279" s="178"/>
      <c r="BSF279" s="178"/>
      <c r="BSG279" s="178"/>
      <c r="BSH279" s="178"/>
      <c r="BSI279" s="179"/>
      <c r="BSJ279" s="73"/>
      <c r="BSK279" s="73"/>
      <c r="BSL279" s="180"/>
      <c r="BSM279" s="75"/>
      <c r="BSN279" s="76"/>
      <c r="BSO279" s="180"/>
      <c r="BSP279" s="180"/>
      <c r="BSQ279" s="180"/>
      <c r="BSR279" s="75"/>
      <c r="BSS279" s="76"/>
      <c r="BST279" s="181"/>
      <c r="BSU279" s="181"/>
      <c r="BSV279" s="182"/>
      <c r="BSW279" s="134"/>
      <c r="BSX279" s="135"/>
      <c r="BSY279" s="111"/>
      <c r="BSZ279" s="178"/>
      <c r="BTA279" s="178"/>
      <c r="BTB279" s="178"/>
      <c r="BTC279" s="178"/>
      <c r="BTD279" s="179"/>
      <c r="BTE279" s="73"/>
      <c r="BTF279" s="73"/>
      <c r="BTG279" s="180"/>
      <c r="BTH279" s="75"/>
      <c r="BTI279" s="76"/>
      <c r="BTJ279" s="180"/>
      <c r="BTK279" s="180"/>
      <c r="BTL279" s="180"/>
      <c r="BTM279" s="75"/>
      <c r="BTN279" s="76"/>
      <c r="BTO279" s="181"/>
      <c r="BTP279" s="181"/>
      <c r="BTQ279" s="182"/>
      <c r="BTR279" s="134"/>
      <c r="BTS279" s="135"/>
      <c r="BTT279" s="111"/>
      <c r="BTU279" s="178"/>
      <c r="BTV279" s="178"/>
      <c r="BTW279" s="178"/>
      <c r="BTX279" s="178"/>
      <c r="BTY279" s="179"/>
      <c r="BTZ279" s="73"/>
      <c r="BUA279" s="73"/>
      <c r="BUB279" s="180"/>
      <c r="BUC279" s="75"/>
      <c r="BUD279" s="76"/>
      <c r="BUE279" s="180"/>
      <c r="BUF279" s="180"/>
      <c r="BUG279" s="180"/>
      <c r="BUH279" s="75"/>
      <c r="BUI279" s="76"/>
      <c r="BUJ279" s="181"/>
      <c r="BUK279" s="181"/>
      <c r="BUL279" s="182"/>
      <c r="BUM279" s="134"/>
      <c r="BUN279" s="135"/>
      <c r="BUO279" s="111"/>
      <c r="BUP279" s="178"/>
      <c r="BUQ279" s="178"/>
      <c r="BUR279" s="178"/>
      <c r="BUS279" s="178"/>
      <c r="BUT279" s="179"/>
      <c r="BUU279" s="73"/>
      <c r="BUV279" s="73"/>
      <c r="BUW279" s="180"/>
      <c r="BUX279" s="75"/>
      <c r="BUY279" s="76"/>
      <c r="BUZ279" s="180"/>
      <c r="BVA279" s="180"/>
      <c r="BVB279" s="180"/>
      <c r="BVC279" s="75"/>
      <c r="BVD279" s="76"/>
      <c r="BVE279" s="181"/>
      <c r="BVF279" s="181"/>
      <c r="BVG279" s="182"/>
      <c r="BVH279" s="134"/>
      <c r="BVI279" s="135"/>
      <c r="BVJ279" s="111"/>
      <c r="BVK279" s="178"/>
      <c r="BVL279" s="178"/>
      <c r="BVM279" s="178"/>
      <c r="BVN279" s="178"/>
      <c r="BVO279" s="179"/>
      <c r="BVP279" s="73"/>
      <c r="BVQ279" s="73"/>
      <c r="BVR279" s="180"/>
      <c r="BVS279" s="75"/>
      <c r="BVT279" s="76"/>
      <c r="BVU279" s="180"/>
      <c r="BVV279" s="180"/>
      <c r="BVW279" s="180"/>
      <c r="BVX279" s="75"/>
      <c r="BVY279" s="76"/>
      <c r="BVZ279" s="181"/>
      <c r="BWA279" s="181"/>
      <c r="BWB279" s="182"/>
      <c r="BWC279" s="134"/>
      <c r="BWD279" s="135"/>
      <c r="BWE279" s="111"/>
      <c r="BWF279" s="178"/>
      <c r="BWG279" s="178"/>
      <c r="BWH279" s="178"/>
      <c r="BWI279" s="178"/>
      <c r="BWJ279" s="179"/>
      <c r="BWK279" s="73"/>
      <c r="BWL279" s="73"/>
      <c r="BWM279" s="180"/>
      <c r="BWN279" s="75"/>
      <c r="BWO279" s="76"/>
      <c r="BWP279" s="180"/>
      <c r="BWQ279" s="180"/>
      <c r="BWR279" s="180"/>
      <c r="BWS279" s="75"/>
      <c r="BWT279" s="76"/>
      <c r="BWU279" s="181"/>
      <c r="BWV279" s="181"/>
      <c r="BWW279" s="182"/>
      <c r="BWX279" s="134"/>
      <c r="BWY279" s="135"/>
      <c r="BWZ279" s="111"/>
      <c r="BXA279" s="178"/>
      <c r="BXB279" s="178"/>
      <c r="BXC279" s="178"/>
      <c r="BXD279" s="178"/>
      <c r="BXE279" s="179"/>
      <c r="BXF279" s="73"/>
      <c r="BXG279" s="73"/>
      <c r="BXH279" s="180"/>
      <c r="BXI279" s="75"/>
      <c r="BXJ279" s="76"/>
      <c r="BXK279" s="180"/>
      <c r="BXL279" s="180"/>
      <c r="BXM279" s="180"/>
      <c r="BXN279" s="75"/>
      <c r="BXO279" s="76"/>
      <c r="BXP279" s="181"/>
      <c r="BXQ279" s="181"/>
      <c r="BXR279" s="182"/>
      <c r="BXS279" s="134"/>
      <c r="BXT279" s="135"/>
      <c r="BXU279" s="111"/>
      <c r="BXV279" s="178"/>
      <c r="BXW279" s="178"/>
      <c r="BXX279" s="178"/>
      <c r="BXY279" s="178"/>
      <c r="BXZ279" s="179"/>
      <c r="BYA279" s="73"/>
      <c r="BYB279" s="73"/>
      <c r="BYC279" s="180"/>
      <c r="BYD279" s="75"/>
      <c r="BYE279" s="76"/>
      <c r="BYF279" s="180"/>
      <c r="BYG279" s="180"/>
      <c r="BYH279" s="180"/>
      <c r="BYI279" s="75"/>
      <c r="BYJ279" s="76"/>
      <c r="BYK279" s="181"/>
      <c r="BYL279" s="181"/>
      <c r="BYM279" s="182"/>
      <c r="BYN279" s="134"/>
      <c r="BYO279" s="135"/>
      <c r="BYP279" s="111"/>
      <c r="BYQ279" s="178"/>
      <c r="BYR279" s="178"/>
      <c r="BYS279" s="178"/>
      <c r="BYT279" s="178"/>
      <c r="BYU279" s="179"/>
      <c r="BYV279" s="73"/>
      <c r="BYW279" s="73"/>
      <c r="BYX279" s="180"/>
      <c r="BYY279" s="75"/>
      <c r="BYZ279" s="76"/>
      <c r="BZA279" s="180"/>
      <c r="BZB279" s="180"/>
      <c r="BZC279" s="180"/>
      <c r="BZD279" s="75"/>
      <c r="BZE279" s="76"/>
      <c r="BZF279" s="181"/>
      <c r="BZG279" s="181"/>
      <c r="BZH279" s="182"/>
      <c r="BZI279" s="134"/>
      <c r="BZJ279" s="135"/>
      <c r="BZK279" s="111"/>
      <c r="BZL279" s="178"/>
      <c r="BZM279" s="178"/>
      <c r="BZN279" s="178"/>
      <c r="BZO279" s="178"/>
      <c r="BZP279" s="179"/>
      <c r="BZQ279" s="73"/>
      <c r="BZR279" s="73"/>
      <c r="BZS279" s="180"/>
      <c r="BZT279" s="75"/>
      <c r="BZU279" s="76"/>
      <c r="BZV279" s="180"/>
      <c r="BZW279" s="180"/>
      <c r="BZX279" s="180"/>
      <c r="BZY279" s="75"/>
      <c r="BZZ279" s="76"/>
      <c r="CAA279" s="181"/>
      <c r="CAB279" s="181"/>
      <c r="CAC279" s="182"/>
      <c r="CAD279" s="134"/>
      <c r="CAE279" s="135"/>
      <c r="CAF279" s="111"/>
      <c r="CAG279" s="178"/>
      <c r="CAH279" s="178"/>
      <c r="CAI279" s="178"/>
      <c r="CAJ279" s="178"/>
      <c r="CAK279" s="179"/>
      <c r="CAL279" s="73"/>
      <c r="CAM279" s="73"/>
      <c r="CAN279" s="180"/>
      <c r="CAO279" s="75"/>
      <c r="CAP279" s="76"/>
      <c r="CAQ279" s="180"/>
      <c r="CAR279" s="180"/>
      <c r="CAS279" s="180"/>
      <c r="CAT279" s="75"/>
      <c r="CAU279" s="76"/>
      <c r="CAV279" s="181"/>
      <c r="CAW279" s="181"/>
      <c r="CAX279" s="182"/>
      <c r="CAY279" s="134"/>
      <c r="CAZ279" s="135"/>
      <c r="CBA279" s="111"/>
      <c r="CBB279" s="178"/>
      <c r="CBC279" s="178"/>
      <c r="CBD279" s="178"/>
      <c r="CBE279" s="178"/>
      <c r="CBF279" s="179"/>
      <c r="CBG279" s="73"/>
      <c r="CBH279" s="73"/>
      <c r="CBI279" s="180"/>
      <c r="CBJ279" s="75"/>
      <c r="CBK279" s="76"/>
      <c r="CBL279" s="180"/>
      <c r="CBM279" s="180"/>
      <c r="CBN279" s="180"/>
      <c r="CBO279" s="75"/>
      <c r="CBP279" s="76"/>
      <c r="CBQ279" s="181"/>
      <c r="CBR279" s="181"/>
      <c r="CBS279" s="182"/>
      <c r="CBT279" s="134"/>
      <c r="CBU279" s="135"/>
      <c r="CBV279" s="111"/>
      <c r="CBW279" s="178"/>
      <c r="CBX279" s="178"/>
      <c r="CBY279" s="178"/>
      <c r="CBZ279" s="178"/>
      <c r="CCA279" s="179"/>
      <c r="CCB279" s="73"/>
      <c r="CCC279" s="73"/>
      <c r="CCD279" s="180"/>
      <c r="CCE279" s="75"/>
      <c r="CCF279" s="76"/>
      <c r="CCG279" s="180"/>
      <c r="CCH279" s="180"/>
      <c r="CCI279" s="180"/>
      <c r="CCJ279" s="75"/>
      <c r="CCK279" s="76"/>
      <c r="CCL279" s="181"/>
      <c r="CCM279" s="181"/>
      <c r="CCN279" s="182"/>
      <c r="CCO279" s="134"/>
      <c r="CCP279" s="135"/>
      <c r="CCQ279" s="111"/>
      <c r="CCR279" s="178"/>
      <c r="CCS279" s="178"/>
      <c r="CCT279" s="178"/>
      <c r="CCU279" s="178"/>
      <c r="CCV279" s="179"/>
      <c r="CCW279" s="73"/>
      <c r="CCX279" s="73"/>
      <c r="CCY279" s="180"/>
      <c r="CCZ279" s="75"/>
      <c r="CDA279" s="76"/>
      <c r="CDB279" s="180"/>
      <c r="CDC279" s="180"/>
      <c r="CDD279" s="180"/>
      <c r="CDE279" s="75"/>
      <c r="CDF279" s="76"/>
      <c r="CDG279" s="181"/>
      <c r="CDH279" s="181"/>
      <c r="CDI279" s="182"/>
      <c r="CDJ279" s="134"/>
      <c r="CDK279" s="135"/>
      <c r="CDL279" s="111"/>
      <c r="CDM279" s="178"/>
      <c r="CDN279" s="178"/>
      <c r="CDO279" s="178"/>
      <c r="CDP279" s="178"/>
      <c r="CDQ279" s="179"/>
      <c r="CDR279" s="73"/>
      <c r="CDS279" s="73"/>
      <c r="CDT279" s="180"/>
      <c r="CDU279" s="75"/>
      <c r="CDV279" s="76"/>
      <c r="CDW279" s="180"/>
      <c r="CDX279" s="180"/>
      <c r="CDY279" s="180"/>
      <c r="CDZ279" s="75"/>
      <c r="CEA279" s="76"/>
      <c r="CEB279" s="181"/>
      <c r="CEC279" s="181"/>
      <c r="CED279" s="182"/>
      <c r="CEE279" s="134"/>
      <c r="CEF279" s="135"/>
      <c r="CEG279" s="111"/>
      <c r="CEH279" s="178"/>
      <c r="CEI279" s="178"/>
      <c r="CEJ279" s="178"/>
      <c r="CEK279" s="178"/>
      <c r="CEL279" s="179"/>
      <c r="CEM279" s="73"/>
      <c r="CEN279" s="73"/>
      <c r="CEO279" s="180"/>
      <c r="CEP279" s="75"/>
      <c r="CEQ279" s="76"/>
      <c r="CER279" s="180"/>
      <c r="CES279" s="180"/>
      <c r="CET279" s="180"/>
      <c r="CEU279" s="75"/>
      <c r="CEV279" s="76"/>
      <c r="CEW279" s="181"/>
      <c r="CEX279" s="181"/>
      <c r="CEY279" s="182"/>
      <c r="CEZ279" s="134"/>
      <c r="CFA279" s="135"/>
      <c r="CFB279" s="111"/>
      <c r="CFC279" s="178"/>
      <c r="CFD279" s="178"/>
      <c r="CFE279" s="178"/>
      <c r="CFF279" s="178"/>
      <c r="CFG279" s="179"/>
      <c r="CFH279" s="73"/>
      <c r="CFI279" s="73"/>
      <c r="CFJ279" s="180"/>
      <c r="CFK279" s="75"/>
      <c r="CFL279" s="76"/>
      <c r="CFM279" s="180"/>
      <c r="CFN279" s="180"/>
      <c r="CFO279" s="180"/>
      <c r="CFP279" s="75"/>
      <c r="CFQ279" s="76"/>
      <c r="CFR279" s="181"/>
      <c r="CFS279" s="181"/>
      <c r="CFT279" s="182"/>
      <c r="CFU279" s="134"/>
      <c r="CFV279" s="135"/>
      <c r="CFW279" s="111"/>
      <c r="CFX279" s="178"/>
      <c r="CFY279" s="178"/>
      <c r="CFZ279" s="178"/>
      <c r="CGA279" s="178"/>
      <c r="CGB279" s="179"/>
      <c r="CGC279" s="73"/>
      <c r="CGD279" s="73"/>
      <c r="CGE279" s="180"/>
      <c r="CGF279" s="75"/>
      <c r="CGG279" s="76"/>
      <c r="CGH279" s="180"/>
      <c r="CGI279" s="180"/>
      <c r="CGJ279" s="180"/>
      <c r="CGK279" s="75"/>
      <c r="CGL279" s="76"/>
      <c r="CGM279" s="181"/>
      <c r="CGN279" s="181"/>
      <c r="CGO279" s="182"/>
      <c r="CGP279" s="134"/>
      <c r="CGQ279" s="135"/>
      <c r="CGR279" s="111"/>
      <c r="CGS279" s="178"/>
      <c r="CGT279" s="178"/>
      <c r="CGU279" s="178"/>
      <c r="CGV279" s="178"/>
      <c r="CGW279" s="179"/>
      <c r="CGX279" s="73"/>
      <c r="CGY279" s="73"/>
      <c r="CGZ279" s="180"/>
      <c r="CHA279" s="75"/>
      <c r="CHB279" s="76"/>
      <c r="CHC279" s="180"/>
      <c r="CHD279" s="180"/>
      <c r="CHE279" s="180"/>
      <c r="CHF279" s="75"/>
      <c r="CHG279" s="76"/>
      <c r="CHH279" s="181"/>
      <c r="CHI279" s="181"/>
      <c r="CHJ279" s="182"/>
      <c r="CHK279" s="134"/>
      <c r="CHL279" s="135"/>
      <c r="CHM279" s="111"/>
      <c r="CHN279" s="178"/>
      <c r="CHO279" s="178"/>
      <c r="CHP279" s="178"/>
      <c r="CHQ279" s="178"/>
      <c r="CHR279" s="179"/>
      <c r="CHS279" s="73"/>
      <c r="CHT279" s="73"/>
      <c r="CHU279" s="180"/>
      <c r="CHV279" s="75"/>
      <c r="CHW279" s="76"/>
      <c r="CHX279" s="180"/>
      <c r="CHY279" s="180"/>
      <c r="CHZ279" s="180"/>
      <c r="CIA279" s="75"/>
      <c r="CIB279" s="76"/>
      <c r="CIC279" s="181"/>
      <c r="CID279" s="181"/>
      <c r="CIE279" s="182"/>
      <c r="CIF279" s="134"/>
      <c r="CIG279" s="135"/>
      <c r="CIH279" s="111"/>
      <c r="CII279" s="178"/>
      <c r="CIJ279" s="178"/>
      <c r="CIK279" s="178"/>
      <c r="CIL279" s="178"/>
      <c r="CIM279" s="179"/>
      <c r="CIN279" s="73"/>
      <c r="CIO279" s="73"/>
      <c r="CIP279" s="180"/>
      <c r="CIQ279" s="75"/>
      <c r="CIR279" s="76"/>
      <c r="CIS279" s="180"/>
      <c r="CIT279" s="180"/>
      <c r="CIU279" s="180"/>
      <c r="CIV279" s="75"/>
      <c r="CIW279" s="76"/>
      <c r="CIX279" s="181"/>
      <c r="CIY279" s="181"/>
      <c r="CIZ279" s="182"/>
      <c r="CJA279" s="134"/>
      <c r="CJB279" s="135"/>
      <c r="CJC279" s="111"/>
      <c r="CJD279" s="178"/>
      <c r="CJE279" s="178"/>
      <c r="CJF279" s="178"/>
      <c r="CJG279" s="178"/>
      <c r="CJH279" s="179"/>
      <c r="CJI279" s="73"/>
      <c r="CJJ279" s="73"/>
      <c r="CJK279" s="180"/>
      <c r="CJL279" s="75"/>
      <c r="CJM279" s="76"/>
      <c r="CJN279" s="180"/>
      <c r="CJO279" s="180"/>
      <c r="CJP279" s="180"/>
      <c r="CJQ279" s="75"/>
      <c r="CJR279" s="76"/>
      <c r="CJS279" s="181"/>
      <c r="CJT279" s="181"/>
      <c r="CJU279" s="182"/>
      <c r="CJV279" s="134"/>
      <c r="CJW279" s="135"/>
      <c r="CJX279" s="111"/>
      <c r="CJY279" s="178"/>
      <c r="CJZ279" s="178"/>
      <c r="CKA279" s="178"/>
      <c r="CKB279" s="178"/>
      <c r="CKC279" s="179"/>
      <c r="CKD279" s="73"/>
      <c r="CKE279" s="73"/>
      <c r="CKF279" s="180"/>
      <c r="CKG279" s="75"/>
      <c r="CKH279" s="76"/>
      <c r="CKI279" s="180"/>
      <c r="CKJ279" s="180"/>
      <c r="CKK279" s="180"/>
      <c r="CKL279" s="75"/>
      <c r="CKM279" s="76"/>
      <c r="CKN279" s="181"/>
      <c r="CKO279" s="181"/>
      <c r="CKP279" s="182"/>
      <c r="CKQ279" s="134"/>
      <c r="CKR279" s="135"/>
      <c r="CKS279" s="111"/>
      <c r="CKT279" s="178"/>
      <c r="CKU279" s="178"/>
      <c r="CKV279" s="178"/>
      <c r="CKW279" s="178"/>
      <c r="CKX279" s="179"/>
      <c r="CKY279" s="73"/>
      <c r="CKZ279" s="73"/>
      <c r="CLA279" s="180"/>
      <c r="CLB279" s="75"/>
      <c r="CLC279" s="76"/>
      <c r="CLD279" s="180"/>
      <c r="CLE279" s="180"/>
      <c r="CLF279" s="180"/>
      <c r="CLG279" s="75"/>
      <c r="CLH279" s="76"/>
      <c r="CLI279" s="181"/>
      <c r="CLJ279" s="181"/>
      <c r="CLK279" s="182"/>
      <c r="CLL279" s="134"/>
      <c r="CLM279" s="135"/>
      <c r="CLN279" s="111"/>
      <c r="CLO279" s="178"/>
      <c r="CLP279" s="178"/>
      <c r="CLQ279" s="178"/>
      <c r="CLR279" s="178"/>
      <c r="CLS279" s="179"/>
      <c r="CLT279" s="73"/>
      <c r="CLU279" s="73"/>
      <c r="CLV279" s="180"/>
      <c r="CLW279" s="75"/>
      <c r="CLX279" s="76"/>
      <c r="CLY279" s="180"/>
      <c r="CLZ279" s="180"/>
      <c r="CMA279" s="180"/>
      <c r="CMB279" s="75"/>
      <c r="CMC279" s="76"/>
      <c r="CMD279" s="181"/>
      <c r="CME279" s="181"/>
      <c r="CMF279" s="182"/>
      <c r="CMG279" s="134"/>
      <c r="CMH279" s="135"/>
      <c r="CMI279" s="111"/>
      <c r="CMJ279" s="178"/>
      <c r="CMK279" s="178"/>
      <c r="CML279" s="178"/>
      <c r="CMM279" s="178"/>
      <c r="CMN279" s="179"/>
      <c r="CMO279" s="73"/>
      <c r="CMP279" s="73"/>
      <c r="CMQ279" s="180"/>
      <c r="CMR279" s="75"/>
      <c r="CMS279" s="76"/>
      <c r="CMT279" s="180"/>
      <c r="CMU279" s="180"/>
      <c r="CMV279" s="180"/>
      <c r="CMW279" s="75"/>
      <c r="CMX279" s="76"/>
      <c r="CMY279" s="181"/>
      <c r="CMZ279" s="181"/>
      <c r="CNA279" s="182"/>
      <c r="CNB279" s="134"/>
      <c r="CNC279" s="135"/>
      <c r="CND279" s="111"/>
      <c r="CNE279" s="178"/>
      <c r="CNF279" s="178"/>
      <c r="CNG279" s="178"/>
      <c r="CNH279" s="178"/>
      <c r="CNI279" s="179"/>
      <c r="CNJ279" s="73"/>
      <c r="CNK279" s="73"/>
      <c r="CNL279" s="180"/>
      <c r="CNM279" s="75"/>
      <c r="CNN279" s="76"/>
      <c r="CNO279" s="180"/>
      <c r="CNP279" s="180"/>
      <c r="CNQ279" s="180"/>
      <c r="CNR279" s="75"/>
      <c r="CNS279" s="76"/>
      <c r="CNT279" s="181"/>
      <c r="CNU279" s="181"/>
      <c r="CNV279" s="182"/>
      <c r="CNW279" s="134"/>
      <c r="CNX279" s="135"/>
      <c r="CNY279" s="111"/>
      <c r="CNZ279" s="178"/>
      <c r="COA279" s="178"/>
      <c r="COB279" s="178"/>
      <c r="COC279" s="178"/>
      <c r="COD279" s="179"/>
      <c r="COE279" s="73"/>
      <c r="COF279" s="73"/>
      <c r="COG279" s="180"/>
      <c r="COH279" s="75"/>
      <c r="COI279" s="76"/>
      <c r="COJ279" s="180"/>
      <c r="COK279" s="180"/>
      <c r="COL279" s="180"/>
      <c r="COM279" s="75"/>
      <c r="CON279" s="76"/>
      <c r="COO279" s="181"/>
      <c r="COP279" s="181"/>
      <c r="COQ279" s="182"/>
      <c r="COR279" s="134"/>
      <c r="COS279" s="135"/>
      <c r="COT279" s="111"/>
      <c r="COU279" s="178"/>
      <c r="COV279" s="178"/>
      <c r="COW279" s="178"/>
      <c r="COX279" s="178"/>
      <c r="COY279" s="179"/>
      <c r="COZ279" s="73"/>
      <c r="CPA279" s="73"/>
      <c r="CPB279" s="180"/>
      <c r="CPC279" s="75"/>
      <c r="CPD279" s="76"/>
      <c r="CPE279" s="180"/>
      <c r="CPF279" s="180"/>
      <c r="CPG279" s="180"/>
      <c r="CPH279" s="75"/>
      <c r="CPI279" s="76"/>
      <c r="CPJ279" s="181"/>
      <c r="CPK279" s="181"/>
      <c r="CPL279" s="182"/>
      <c r="CPM279" s="134"/>
      <c r="CPN279" s="135"/>
      <c r="CPO279" s="111"/>
      <c r="CPP279" s="178"/>
      <c r="CPQ279" s="178"/>
      <c r="CPR279" s="178"/>
      <c r="CPS279" s="178"/>
      <c r="CPT279" s="179"/>
      <c r="CPU279" s="73"/>
      <c r="CPV279" s="73"/>
      <c r="CPW279" s="180"/>
      <c r="CPX279" s="75"/>
      <c r="CPY279" s="76"/>
      <c r="CPZ279" s="180"/>
      <c r="CQA279" s="180"/>
      <c r="CQB279" s="180"/>
      <c r="CQC279" s="75"/>
      <c r="CQD279" s="76"/>
      <c r="CQE279" s="181"/>
      <c r="CQF279" s="181"/>
      <c r="CQG279" s="182"/>
      <c r="CQH279" s="134"/>
      <c r="CQI279" s="135"/>
      <c r="CQJ279" s="111"/>
      <c r="CQK279" s="178"/>
      <c r="CQL279" s="178"/>
      <c r="CQM279" s="178"/>
      <c r="CQN279" s="178"/>
      <c r="CQO279" s="179"/>
      <c r="CQP279" s="73"/>
      <c r="CQQ279" s="73"/>
      <c r="CQR279" s="180"/>
      <c r="CQS279" s="75"/>
      <c r="CQT279" s="76"/>
      <c r="CQU279" s="180"/>
      <c r="CQV279" s="180"/>
      <c r="CQW279" s="180"/>
      <c r="CQX279" s="75"/>
      <c r="CQY279" s="76"/>
      <c r="CQZ279" s="181"/>
      <c r="CRA279" s="181"/>
      <c r="CRB279" s="182"/>
      <c r="CRC279" s="134"/>
      <c r="CRD279" s="135"/>
      <c r="CRE279" s="111"/>
      <c r="CRF279" s="178"/>
      <c r="CRG279" s="178"/>
      <c r="CRH279" s="178"/>
      <c r="CRI279" s="178"/>
      <c r="CRJ279" s="179"/>
      <c r="CRK279" s="73"/>
      <c r="CRL279" s="73"/>
      <c r="CRM279" s="180"/>
      <c r="CRN279" s="75"/>
      <c r="CRO279" s="76"/>
      <c r="CRP279" s="180"/>
      <c r="CRQ279" s="180"/>
      <c r="CRR279" s="180"/>
      <c r="CRS279" s="75"/>
      <c r="CRT279" s="76"/>
      <c r="CRU279" s="181"/>
      <c r="CRV279" s="181"/>
      <c r="CRW279" s="182"/>
      <c r="CRX279" s="134"/>
      <c r="CRY279" s="135"/>
      <c r="CRZ279" s="111"/>
      <c r="CSA279" s="178"/>
      <c r="CSB279" s="178"/>
      <c r="CSC279" s="178"/>
      <c r="CSD279" s="178"/>
      <c r="CSE279" s="179"/>
      <c r="CSF279" s="73"/>
      <c r="CSG279" s="73"/>
      <c r="CSH279" s="180"/>
      <c r="CSI279" s="75"/>
      <c r="CSJ279" s="76"/>
      <c r="CSK279" s="180"/>
      <c r="CSL279" s="180"/>
      <c r="CSM279" s="180"/>
      <c r="CSN279" s="75"/>
      <c r="CSO279" s="76"/>
      <c r="CSP279" s="181"/>
      <c r="CSQ279" s="181"/>
      <c r="CSR279" s="182"/>
      <c r="CSS279" s="134"/>
      <c r="CST279" s="135"/>
      <c r="CSU279" s="111"/>
      <c r="CSV279" s="178"/>
      <c r="CSW279" s="178"/>
      <c r="CSX279" s="178"/>
      <c r="CSY279" s="178"/>
      <c r="CSZ279" s="179"/>
      <c r="CTA279" s="73"/>
      <c r="CTB279" s="73"/>
      <c r="CTC279" s="180"/>
      <c r="CTD279" s="75"/>
      <c r="CTE279" s="76"/>
      <c r="CTF279" s="180"/>
      <c r="CTG279" s="180"/>
      <c r="CTH279" s="180"/>
      <c r="CTI279" s="75"/>
      <c r="CTJ279" s="76"/>
      <c r="CTK279" s="181"/>
      <c r="CTL279" s="181"/>
      <c r="CTM279" s="182"/>
      <c r="CTN279" s="134"/>
      <c r="CTO279" s="135"/>
      <c r="CTP279" s="111"/>
      <c r="CTQ279" s="178"/>
      <c r="CTR279" s="178"/>
      <c r="CTS279" s="178"/>
      <c r="CTT279" s="178"/>
      <c r="CTU279" s="179"/>
      <c r="CTV279" s="73"/>
      <c r="CTW279" s="73"/>
      <c r="CTX279" s="180"/>
      <c r="CTY279" s="75"/>
      <c r="CTZ279" s="76"/>
      <c r="CUA279" s="180"/>
      <c r="CUB279" s="180"/>
      <c r="CUC279" s="180"/>
      <c r="CUD279" s="75"/>
      <c r="CUE279" s="76"/>
      <c r="CUF279" s="181"/>
      <c r="CUG279" s="181"/>
      <c r="CUH279" s="182"/>
      <c r="CUI279" s="134"/>
      <c r="CUJ279" s="135"/>
      <c r="CUK279" s="111"/>
      <c r="CUL279" s="178"/>
      <c r="CUM279" s="178"/>
      <c r="CUN279" s="178"/>
      <c r="CUO279" s="178"/>
      <c r="CUP279" s="179"/>
      <c r="CUQ279" s="73"/>
      <c r="CUR279" s="73"/>
      <c r="CUS279" s="180"/>
      <c r="CUT279" s="75"/>
      <c r="CUU279" s="76"/>
      <c r="CUV279" s="180"/>
      <c r="CUW279" s="180"/>
      <c r="CUX279" s="180"/>
      <c r="CUY279" s="75"/>
      <c r="CUZ279" s="76"/>
      <c r="CVA279" s="181"/>
      <c r="CVB279" s="181"/>
      <c r="CVC279" s="182"/>
      <c r="CVD279" s="134"/>
      <c r="CVE279" s="135"/>
      <c r="CVF279" s="111"/>
      <c r="CVG279" s="178"/>
      <c r="CVH279" s="178"/>
      <c r="CVI279" s="178"/>
      <c r="CVJ279" s="178"/>
      <c r="CVK279" s="179"/>
      <c r="CVL279" s="73"/>
      <c r="CVM279" s="73"/>
      <c r="CVN279" s="180"/>
      <c r="CVO279" s="75"/>
      <c r="CVP279" s="76"/>
      <c r="CVQ279" s="180"/>
      <c r="CVR279" s="180"/>
      <c r="CVS279" s="180"/>
      <c r="CVT279" s="75"/>
      <c r="CVU279" s="76"/>
      <c r="CVV279" s="181"/>
      <c r="CVW279" s="181"/>
      <c r="CVX279" s="182"/>
      <c r="CVY279" s="134"/>
      <c r="CVZ279" s="135"/>
      <c r="CWA279" s="111"/>
      <c r="CWB279" s="178"/>
      <c r="CWC279" s="178"/>
      <c r="CWD279" s="178"/>
      <c r="CWE279" s="178"/>
      <c r="CWF279" s="179"/>
      <c r="CWG279" s="73"/>
      <c r="CWH279" s="73"/>
      <c r="CWI279" s="180"/>
      <c r="CWJ279" s="75"/>
      <c r="CWK279" s="76"/>
      <c r="CWL279" s="180"/>
      <c r="CWM279" s="180"/>
      <c r="CWN279" s="180"/>
      <c r="CWO279" s="75"/>
      <c r="CWP279" s="76"/>
      <c r="CWQ279" s="181"/>
      <c r="CWR279" s="181"/>
      <c r="CWS279" s="182"/>
      <c r="CWT279" s="134"/>
      <c r="CWU279" s="135"/>
      <c r="CWV279" s="111"/>
      <c r="CWW279" s="178"/>
      <c r="CWX279" s="178"/>
      <c r="CWY279" s="178"/>
      <c r="CWZ279" s="178"/>
      <c r="CXA279" s="179"/>
      <c r="CXB279" s="73"/>
      <c r="CXC279" s="73"/>
      <c r="CXD279" s="180"/>
      <c r="CXE279" s="75"/>
      <c r="CXF279" s="76"/>
      <c r="CXG279" s="180"/>
      <c r="CXH279" s="180"/>
      <c r="CXI279" s="180"/>
      <c r="CXJ279" s="75"/>
      <c r="CXK279" s="76"/>
      <c r="CXL279" s="181"/>
      <c r="CXM279" s="181"/>
      <c r="CXN279" s="182"/>
      <c r="CXO279" s="134"/>
      <c r="CXP279" s="135"/>
      <c r="CXQ279" s="111"/>
      <c r="CXR279" s="178"/>
      <c r="CXS279" s="178"/>
      <c r="CXT279" s="178"/>
      <c r="CXU279" s="178"/>
      <c r="CXV279" s="179"/>
      <c r="CXW279" s="73"/>
      <c r="CXX279" s="73"/>
      <c r="CXY279" s="180"/>
      <c r="CXZ279" s="75"/>
      <c r="CYA279" s="76"/>
      <c r="CYB279" s="180"/>
      <c r="CYC279" s="180"/>
      <c r="CYD279" s="180"/>
      <c r="CYE279" s="75"/>
      <c r="CYF279" s="76"/>
      <c r="CYG279" s="181"/>
      <c r="CYH279" s="181"/>
      <c r="CYI279" s="182"/>
      <c r="CYJ279" s="134"/>
      <c r="CYK279" s="135"/>
      <c r="CYL279" s="111"/>
      <c r="CYM279" s="178"/>
      <c r="CYN279" s="178"/>
      <c r="CYO279" s="178"/>
      <c r="CYP279" s="178"/>
      <c r="CYQ279" s="179"/>
      <c r="CYR279" s="73"/>
      <c r="CYS279" s="73"/>
      <c r="CYT279" s="180"/>
      <c r="CYU279" s="75"/>
      <c r="CYV279" s="76"/>
      <c r="CYW279" s="180"/>
      <c r="CYX279" s="180"/>
      <c r="CYY279" s="180"/>
      <c r="CYZ279" s="75"/>
      <c r="CZA279" s="76"/>
      <c r="CZB279" s="181"/>
      <c r="CZC279" s="181"/>
      <c r="CZD279" s="182"/>
      <c r="CZE279" s="134"/>
      <c r="CZF279" s="135"/>
      <c r="CZG279" s="111"/>
      <c r="CZH279" s="178"/>
      <c r="CZI279" s="178"/>
      <c r="CZJ279" s="178"/>
      <c r="CZK279" s="178"/>
      <c r="CZL279" s="179"/>
      <c r="CZM279" s="73"/>
      <c r="CZN279" s="73"/>
      <c r="CZO279" s="180"/>
      <c r="CZP279" s="75"/>
      <c r="CZQ279" s="76"/>
      <c r="CZR279" s="180"/>
      <c r="CZS279" s="180"/>
      <c r="CZT279" s="180"/>
      <c r="CZU279" s="75"/>
      <c r="CZV279" s="76"/>
      <c r="CZW279" s="181"/>
      <c r="CZX279" s="181"/>
      <c r="CZY279" s="182"/>
      <c r="CZZ279" s="134"/>
      <c r="DAA279" s="135"/>
      <c r="DAB279" s="111"/>
      <c r="DAC279" s="178"/>
      <c r="DAD279" s="178"/>
      <c r="DAE279" s="178"/>
      <c r="DAF279" s="178"/>
      <c r="DAG279" s="179"/>
      <c r="DAH279" s="73"/>
      <c r="DAI279" s="73"/>
      <c r="DAJ279" s="180"/>
      <c r="DAK279" s="75"/>
      <c r="DAL279" s="76"/>
      <c r="DAM279" s="180"/>
      <c r="DAN279" s="180"/>
      <c r="DAO279" s="180"/>
      <c r="DAP279" s="75"/>
      <c r="DAQ279" s="76"/>
      <c r="DAR279" s="181"/>
      <c r="DAS279" s="181"/>
      <c r="DAT279" s="182"/>
      <c r="DAU279" s="134"/>
      <c r="DAV279" s="135"/>
      <c r="DAW279" s="111"/>
      <c r="DAX279" s="178"/>
      <c r="DAY279" s="178"/>
      <c r="DAZ279" s="178"/>
      <c r="DBA279" s="178"/>
      <c r="DBB279" s="179"/>
      <c r="DBC279" s="73"/>
      <c r="DBD279" s="73"/>
      <c r="DBE279" s="180"/>
      <c r="DBF279" s="75"/>
      <c r="DBG279" s="76"/>
      <c r="DBH279" s="180"/>
      <c r="DBI279" s="180"/>
      <c r="DBJ279" s="180"/>
      <c r="DBK279" s="75"/>
      <c r="DBL279" s="76"/>
      <c r="DBM279" s="181"/>
      <c r="DBN279" s="181"/>
      <c r="DBO279" s="182"/>
      <c r="DBP279" s="134"/>
      <c r="DBQ279" s="135"/>
      <c r="DBR279" s="111"/>
      <c r="DBS279" s="178"/>
      <c r="DBT279" s="178"/>
      <c r="DBU279" s="178"/>
      <c r="DBV279" s="178"/>
      <c r="DBW279" s="179"/>
      <c r="DBX279" s="73"/>
      <c r="DBY279" s="73"/>
      <c r="DBZ279" s="180"/>
      <c r="DCA279" s="75"/>
      <c r="DCB279" s="76"/>
      <c r="DCC279" s="180"/>
      <c r="DCD279" s="180"/>
      <c r="DCE279" s="180"/>
      <c r="DCF279" s="75"/>
      <c r="DCG279" s="76"/>
      <c r="DCH279" s="181"/>
      <c r="DCI279" s="181"/>
      <c r="DCJ279" s="182"/>
      <c r="DCK279" s="134"/>
      <c r="DCL279" s="135"/>
      <c r="DCM279" s="111"/>
      <c r="DCN279" s="178"/>
      <c r="DCO279" s="178"/>
      <c r="DCP279" s="178"/>
      <c r="DCQ279" s="178"/>
      <c r="DCR279" s="179"/>
      <c r="DCS279" s="73"/>
      <c r="DCT279" s="73"/>
      <c r="DCU279" s="180"/>
      <c r="DCV279" s="75"/>
      <c r="DCW279" s="76"/>
      <c r="DCX279" s="180"/>
      <c r="DCY279" s="180"/>
      <c r="DCZ279" s="180"/>
      <c r="DDA279" s="75"/>
      <c r="DDB279" s="76"/>
      <c r="DDC279" s="181"/>
      <c r="DDD279" s="181"/>
      <c r="DDE279" s="182"/>
      <c r="DDF279" s="134"/>
      <c r="DDG279" s="135"/>
      <c r="DDH279" s="111"/>
      <c r="DDI279" s="178"/>
      <c r="DDJ279" s="178"/>
      <c r="DDK279" s="178"/>
      <c r="DDL279" s="178"/>
      <c r="DDM279" s="179"/>
      <c r="DDN279" s="73"/>
      <c r="DDO279" s="73"/>
      <c r="DDP279" s="180"/>
      <c r="DDQ279" s="75"/>
      <c r="DDR279" s="76"/>
      <c r="DDS279" s="180"/>
      <c r="DDT279" s="180"/>
      <c r="DDU279" s="180"/>
      <c r="DDV279" s="75"/>
      <c r="DDW279" s="76"/>
      <c r="DDX279" s="181"/>
      <c r="DDY279" s="181"/>
      <c r="DDZ279" s="182"/>
      <c r="DEA279" s="134"/>
      <c r="DEB279" s="135"/>
      <c r="DEC279" s="111"/>
      <c r="DED279" s="178"/>
      <c r="DEE279" s="178"/>
      <c r="DEF279" s="178"/>
      <c r="DEG279" s="178"/>
      <c r="DEH279" s="179"/>
      <c r="DEI279" s="73"/>
      <c r="DEJ279" s="73"/>
      <c r="DEK279" s="180"/>
      <c r="DEL279" s="75"/>
      <c r="DEM279" s="76"/>
      <c r="DEN279" s="180"/>
      <c r="DEO279" s="180"/>
      <c r="DEP279" s="180"/>
      <c r="DEQ279" s="75"/>
      <c r="DER279" s="76"/>
      <c r="DES279" s="181"/>
      <c r="DET279" s="181"/>
      <c r="DEU279" s="182"/>
      <c r="DEV279" s="134"/>
      <c r="DEW279" s="135"/>
      <c r="DEX279" s="111"/>
      <c r="DEY279" s="178"/>
      <c r="DEZ279" s="178"/>
      <c r="DFA279" s="178"/>
      <c r="DFB279" s="178"/>
      <c r="DFC279" s="179"/>
      <c r="DFD279" s="73"/>
      <c r="DFE279" s="73"/>
      <c r="DFF279" s="180"/>
      <c r="DFG279" s="75"/>
      <c r="DFH279" s="76"/>
      <c r="DFI279" s="180"/>
      <c r="DFJ279" s="180"/>
      <c r="DFK279" s="180"/>
      <c r="DFL279" s="75"/>
      <c r="DFM279" s="76"/>
      <c r="DFN279" s="181"/>
      <c r="DFO279" s="181"/>
      <c r="DFP279" s="182"/>
      <c r="DFQ279" s="134"/>
      <c r="DFR279" s="135"/>
      <c r="DFS279" s="111"/>
      <c r="DFT279" s="178"/>
      <c r="DFU279" s="178"/>
      <c r="DFV279" s="178"/>
      <c r="DFW279" s="178"/>
      <c r="DFX279" s="179"/>
      <c r="DFY279" s="73"/>
      <c r="DFZ279" s="73"/>
      <c r="DGA279" s="180"/>
      <c r="DGB279" s="75"/>
      <c r="DGC279" s="76"/>
      <c r="DGD279" s="180"/>
      <c r="DGE279" s="180"/>
      <c r="DGF279" s="180"/>
      <c r="DGG279" s="75"/>
      <c r="DGH279" s="76"/>
      <c r="DGI279" s="181"/>
      <c r="DGJ279" s="181"/>
      <c r="DGK279" s="182"/>
      <c r="DGL279" s="134"/>
      <c r="DGM279" s="135"/>
      <c r="DGN279" s="111"/>
      <c r="DGO279" s="178"/>
      <c r="DGP279" s="178"/>
      <c r="DGQ279" s="178"/>
      <c r="DGR279" s="178"/>
      <c r="DGS279" s="179"/>
      <c r="DGT279" s="73"/>
      <c r="DGU279" s="73"/>
      <c r="DGV279" s="180"/>
      <c r="DGW279" s="75"/>
      <c r="DGX279" s="76"/>
      <c r="DGY279" s="180"/>
      <c r="DGZ279" s="180"/>
      <c r="DHA279" s="180"/>
      <c r="DHB279" s="75"/>
      <c r="DHC279" s="76"/>
      <c r="DHD279" s="181"/>
      <c r="DHE279" s="181"/>
      <c r="DHF279" s="182"/>
      <c r="DHG279" s="134"/>
      <c r="DHH279" s="135"/>
      <c r="DHI279" s="111"/>
      <c r="DHJ279" s="178"/>
      <c r="DHK279" s="178"/>
      <c r="DHL279" s="178"/>
      <c r="DHM279" s="178"/>
      <c r="DHN279" s="179"/>
      <c r="DHO279" s="73"/>
      <c r="DHP279" s="73"/>
      <c r="DHQ279" s="180"/>
      <c r="DHR279" s="75"/>
      <c r="DHS279" s="76"/>
      <c r="DHT279" s="180"/>
      <c r="DHU279" s="180"/>
      <c r="DHV279" s="180"/>
      <c r="DHW279" s="75"/>
      <c r="DHX279" s="76"/>
      <c r="DHY279" s="181"/>
      <c r="DHZ279" s="181"/>
      <c r="DIA279" s="182"/>
      <c r="DIB279" s="134"/>
      <c r="DIC279" s="135"/>
      <c r="DID279" s="111"/>
      <c r="DIE279" s="178"/>
      <c r="DIF279" s="178"/>
      <c r="DIG279" s="178"/>
      <c r="DIH279" s="178"/>
      <c r="DII279" s="179"/>
      <c r="DIJ279" s="73"/>
      <c r="DIK279" s="73"/>
      <c r="DIL279" s="180"/>
      <c r="DIM279" s="75"/>
      <c r="DIN279" s="76"/>
      <c r="DIO279" s="180"/>
      <c r="DIP279" s="180"/>
      <c r="DIQ279" s="180"/>
      <c r="DIR279" s="75"/>
      <c r="DIS279" s="76"/>
      <c r="DIT279" s="181"/>
      <c r="DIU279" s="181"/>
      <c r="DIV279" s="182"/>
      <c r="DIW279" s="134"/>
      <c r="DIX279" s="135"/>
      <c r="DIY279" s="111"/>
      <c r="DIZ279" s="178"/>
      <c r="DJA279" s="178"/>
      <c r="DJB279" s="178"/>
      <c r="DJC279" s="178"/>
      <c r="DJD279" s="179"/>
      <c r="DJE279" s="73"/>
      <c r="DJF279" s="73"/>
      <c r="DJG279" s="180"/>
      <c r="DJH279" s="75"/>
      <c r="DJI279" s="76"/>
      <c r="DJJ279" s="180"/>
      <c r="DJK279" s="180"/>
      <c r="DJL279" s="180"/>
      <c r="DJM279" s="75"/>
      <c r="DJN279" s="76"/>
      <c r="DJO279" s="181"/>
      <c r="DJP279" s="181"/>
      <c r="DJQ279" s="182"/>
      <c r="DJR279" s="134"/>
      <c r="DJS279" s="135"/>
      <c r="DJT279" s="111"/>
      <c r="DJU279" s="178"/>
      <c r="DJV279" s="178"/>
      <c r="DJW279" s="178"/>
      <c r="DJX279" s="178"/>
      <c r="DJY279" s="179"/>
      <c r="DJZ279" s="73"/>
      <c r="DKA279" s="73"/>
      <c r="DKB279" s="180"/>
      <c r="DKC279" s="75"/>
      <c r="DKD279" s="76"/>
      <c r="DKE279" s="180"/>
      <c r="DKF279" s="180"/>
      <c r="DKG279" s="180"/>
      <c r="DKH279" s="75"/>
      <c r="DKI279" s="76"/>
      <c r="DKJ279" s="181"/>
      <c r="DKK279" s="181"/>
      <c r="DKL279" s="182"/>
      <c r="DKM279" s="134"/>
      <c r="DKN279" s="135"/>
      <c r="DKO279" s="111"/>
      <c r="DKP279" s="178"/>
      <c r="DKQ279" s="178"/>
      <c r="DKR279" s="178"/>
      <c r="DKS279" s="178"/>
      <c r="DKT279" s="179"/>
      <c r="DKU279" s="73"/>
      <c r="DKV279" s="73"/>
      <c r="DKW279" s="180"/>
      <c r="DKX279" s="75"/>
      <c r="DKY279" s="76"/>
      <c r="DKZ279" s="180"/>
      <c r="DLA279" s="180"/>
      <c r="DLB279" s="180"/>
      <c r="DLC279" s="75"/>
      <c r="DLD279" s="76"/>
      <c r="DLE279" s="181"/>
      <c r="DLF279" s="181"/>
      <c r="DLG279" s="182"/>
      <c r="DLH279" s="134"/>
      <c r="DLI279" s="135"/>
      <c r="DLJ279" s="111"/>
      <c r="DLK279" s="178"/>
      <c r="DLL279" s="178"/>
      <c r="DLM279" s="178"/>
      <c r="DLN279" s="178"/>
      <c r="DLO279" s="179"/>
      <c r="DLP279" s="73"/>
      <c r="DLQ279" s="73"/>
      <c r="DLR279" s="180"/>
      <c r="DLS279" s="75"/>
      <c r="DLT279" s="76"/>
      <c r="DLU279" s="180"/>
      <c r="DLV279" s="180"/>
      <c r="DLW279" s="180"/>
      <c r="DLX279" s="75"/>
      <c r="DLY279" s="76"/>
      <c r="DLZ279" s="181"/>
      <c r="DMA279" s="181"/>
      <c r="DMB279" s="182"/>
      <c r="DMC279" s="134"/>
      <c r="DMD279" s="135"/>
      <c r="DME279" s="111"/>
      <c r="DMF279" s="178"/>
      <c r="DMG279" s="178"/>
      <c r="DMH279" s="178"/>
      <c r="DMI279" s="178"/>
      <c r="DMJ279" s="179"/>
      <c r="DMK279" s="73"/>
      <c r="DML279" s="73"/>
      <c r="DMM279" s="180"/>
      <c r="DMN279" s="75"/>
      <c r="DMO279" s="76"/>
      <c r="DMP279" s="180"/>
      <c r="DMQ279" s="180"/>
      <c r="DMR279" s="180"/>
      <c r="DMS279" s="75"/>
      <c r="DMT279" s="76"/>
      <c r="DMU279" s="181"/>
      <c r="DMV279" s="181"/>
      <c r="DMW279" s="182"/>
      <c r="DMX279" s="134"/>
      <c r="DMY279" s="135"/>
      <c r="DMZ279" s="111"/>
      <c r="DNA279" s="178"/>
      <c r="DNB279" s="178"/>
      <c r="DNC279" s="178"/>
      <c r="DND279" s="178"/>
      <c r="DNE279" s="179"/>
      <c r="DNF279" s="73"/>
      <c r="DNG279" s="73"/>
      <c r="DNH279" s="180"/>
      <c r="DNI279" s="75"/>
      <c r="DNJ279" s="76"/>
      <c r="DNK279" s="180"/>
      <c r="DNL279" s="180"/>
      <c r="DNM279" s="180"/>
      <c r="DNN279" s="75"/>
      <c r="DNO279" s="76"/>
      <c r="DNP279" s="181"/>
      <c r="DNQ279" s="181"/>
      <c r="DNR279" s="182"/>
      <c r="DNS279" s="134"/>
      <c r="DNT279" s="135"/>
      <c r="DNU279" s="111"/>
      <c r="DNV279" s="178"/>
      <c r="DNW279" s="178"/>
      <c r="DNX279" s="178"/>
      <c r="DNY279" s="178"/>
      <c r="DNZ279" s="179"/>
      <c r="DOA279" s="73"/>
      <c r="DOB279" s="73"/>
      <c r="DOC279" s="180"/>
      <c r="DOD279" s="75"/>
      <c r="DOE279" s="76"/>
      <c r="DOF279" s="180"/>
      <c r="DOG279" s="180"/>
      <c r="DOH279" s="180"/>
      <c r="DOI279" s="75"/>
      <c r="DOJ279" s="76"/>
      <c r="DOK279" s="181"/>
      <c r="DOL279" s="181"/>
      <c r="DOM279" s="182"/>
      <c r="DON279" s="134"/>
      <c r="DOO279" s="135"/>
      <c r="DOP279" s="111"/>
      <c r="DOQ279" s="178"/>
      <c r="DOR279" s="178"/>
      <c r="DOS279" s="178"/>
      <c r="DOT279" s="178"/>
      <c r="DOU279" s="179"/>
      <c r="DOV279" s="73"/>
      <c r="DOW279" s="73"/>
      <c r="DOX279" s="180"/>
      <c r="DOY279" s="75"/>
      <c r="DOZ279" s="76"/>
      <c r="DPA279" s="180"/>
      <c r="DPB279" s="180"/>
      <c r="DPC279" s="180"/>
      <c r="DPD279" s="75"/>
      <c r="DPE279" s="76"/>
      <c r="DPF279" s="181"/>
      <c r="DPG279" s="181"/>
      <c r="DPH279" s="182"/>
      <c r="DPI279" s="134"/>
      <c r="DPJ279" s="135"/>
      <c r="DPK279" s="111"/>
      <c r="DPL279" s="178"/>
      <c r="DPM279" s="178"/>
      <c r="DPN279" s="178"/>
      <c r="DPO279" s="178"/>
      <c r="DPP279" s="179"/>
      <c r="DPQ279" s="73"/>
      <c r="DPR279" s="73"/>
      <c r="DPS279" s="180"/>
      <c r="DPT279" s="75"/>
      <c r="DPU279" s="76"/>
      <c r="DPV279" s="180"/>
      <c r="DPW279" s="180"/>
      <c r="DPX279" s="180"/>
      <c r="DPY279" s="75"/>
      <c r="DPZ279" s="76"/>
      <c r="DQA279" s="181"/>
      <c r="DQB279" s="181"/>
      <c r="DQC279" s="182"/>
      <c r="DQD279" s="134"/>
      <c r="DQE279" s="135"/>
      <c r="DQF279" s="111"/>
      <c r="DQG279" s="178"/>
      <c r="DQH279" s="178"/>
      <c r="DQI279" s="178"/>
      <c r="DQJ279" s="178"/>
      <c r="DQK279" s="179"/>
      <c r="DQL279" s="73"/>
      <c r="DQM279" s="73"/>
      <c r="DQN279" s="180"/>
      <c r="DQO279" s="75"/>
      <c r="DQP279" s="76"/>
      <c r="DQQ279" s="180"/>
      <c r="DQR279" s="180"/>
      <c r="DQS279" s="180"/>
      <c r="DQT279" s="75"/>
      <c r="DQU279" s="76"/>
      <c r="DQV279" s="181"/>
      <c r="DQW279" s="181"/>
      <c r="DQX279" s="182"/>
      <c r="DQY279" s="134"/>
      <c r="DQZ279" s="135"/>
      <c r="DRA279" s="111"/>
      <c r="DRB279" s="178"/>
      <c r="DRC279" s="178"/>
      <c r="DRD279" s="178"/>
      <c r="DRE279" s="178"/>
      <c r="DRF279" s="179"/>
      <c r="DRG279" s="73"/>
      <c r="DRH279" s="73"/>
      <c r="DRI279" s="180"/>
      <c r="DRJ279" s="75"/>
      <c r="DRK279" s="76"/>
      <c r="DRL279" s="180"/>
      <c r="DRM279" s="180"/>
      <c r="DRN279" s="180"/>
      <c r="DRO279" s="75"/>
      <c r="DRP279" s="76"/>
      <c r="DRQ279" s="181"/>
      <c r="DRR279" s="181"/>
      <c r="DRS279" s="182"/>
      <c r="DRT279" s="134"/>
      <c r="DRU279" s="135"/>
      <c r="DRV279" s="111"/>
      <c r="DRW279" s="178"/>
      <c r="DRX279" s="178"/>
      <c r="DRY279" s="178"/>
      <c r="DRZ279" s="178"/>
      <c r="DSA279" s="179"/>
      <c r="DSB279" s="73"/>
      <c r="DSC279" s="73"/>
      <c r="DSD279" s="180"/>
      <c r="DSE279" s="75"/>
      <c r="DSF279" s="76"/>
      <c r="DSG279" s="180"/>
      <c r="DSH279" s="180"/>
      <c r="DSI279" s="180"/>
      <c r="DSJ279" s="75"/>
      <c r="DSK279" s="76"/>
      <c r="DSL279" s="181"/>
      <c r="DSM279" s="181"/>
      <c r="DSN279" s="182"/>
      <c r="DSO279" s="134"/>
      <c r="DSP279" s="135"/>
      <c r="DSQ279" s="111"/>
      <c r="DSR279" s="178"/>
      <c r="DSS279" s="178"/>
      <c r="DST279" s="178"/>
      <c r="DSU279" s="178"/>
      <c r="DSV279" s="179"/>
      <c r="DSW279" s="73"/>
      <c r="DSX279" s="73"/>
      <c r="DSY279" s="180"/>
      <c r="DSZ279" s="75"/>
      <c r="DTA279" s="76"/>
      <c r="DTB279" s="180"/>
      <c r="DTC279" s="180"/>
      <c r="DTD279" s="180"/>
      <c r="DTE279" s="75"/>
      <c r="DTF279" s="76"/>
      <c r="DTG279" s="181"/>
      <c r="DTH279" s="181"/>
      <c r="DTI279" s="182"/>
      <c r="DTJ279" s="134"/>
      <c r="DTK279" s="135"/>
      <c r="DTL279" s="111"/>
      <c r="DTM279" s="178"/>
      <c r="DTN279" s="178"/>
      <c r="DTO279" s="178"/>
      <c r="DTP279" s="178"/>
      <c r="DTQ279" s="179"/>
      <c r="DTR279" s="73"/>
      <c r="DTS279" s="73"/>
      <c r="DTT279" s="180"/>
      <c r="DTU279" s="75"/>
      <c r="DTV279" s="76"/>
      <c r="DTW279" s="180"/>
      <c r="DTX279" s="180"/>
      <c r="DTY279" s="180"/>
      <c r="DTZ279" s="75"/>
      <c r="DUA279" s="76"/>
      <c r="DUB279" s="181"/>
      <c r="DUC279" s="181"/>
      <c r="DUD279" s="182"/>
      <c r="DUE279" s="134"/>
      <c r="DUF279" s="135"/>
      <c r="DUG279" s="111"/>
      <c r="DUH279" s="178"/>
      <c r="DUI279" s="178"/>
      <c r="DUJ279" s="178"/>
      <c r="DUK279" s="178"/>
      <c r="DUL279" s="179"/>
      <c r="DUM279" s="73"/>
      <c r="DUN279" s="73"/>
      <c r="DUO279" s="180"/>
      <c r="DUP279" s="75"/>
      <c r="DUQ279" s="76"/>
      <c r="DUR279" s="180"/>
      <c r="DUS279" s="180"/>
      <c r="DUT279" s="180"/>
      <c r="DUU279" s="75"/>
      <c r="DUV279" s="76"/>
      <c r="DUW279" s="181"/>
      <c r="DUX279" s="181"/>
      <c r="DUY279" s="182"/>
      <c r="DUZ279" s="134"/>
      <c r="DVA279" s="135"/>
      <c r="DVB279" s="111"/>
      <c r="DVC279" s="178"/>
      <c r="DVD279" s="178"/>
      <c r="DVE279" s="178"/>
      <c r="DVF279" s="178"/>
      <c r="DVG279" s="179"/>
      <c r="DVH279" s="73"/>
      <c r="DVI279" s="73"/>
      <c r="DVJ279" s="180"/>
      <c r="DVK279" s="75"/>
      <c r="DVL279" s="76"/>
      <c r="DVM279" s="180"/>
      <c r="DVN279" s="180"/>
      <c r="DVO279" s="180"/>
      <c r="DVP279" s="75"/>
      <c r="DVQ279" s="76"/>
      <c r="DVR279" s="181"/>
      <c r="DVS279" s="181"/>
      <c r="DVT279" s="182"/>
      <c r="DVU279" s="134"/>
      <c r="DVV279" s="135"/>
      <c r="DVW279" s="111"/>
      <c r="DVX279" s="178"/>
      <c r="DVY279" s="178"/>
      <c r="DVZ279" s="178"/>
      <c r="DWA279" s="178"/>
      <c r="DWB279" s="179"/>
      <c r="DWC279" s="73"/>
      <c r="DWD279" s="73"/>
      <c r="DWE279" s="180"/>
      <c r="DWF279" s="75"/>
      <c r="DWG279" s="76"/>
      <c r="DWH279" s="180"/>
      <c r="DWI279" s="180"/>
      <c r="DWJ279" s="180"/>
      <c r="DWK279" s="75"/>
      <c r="DWL279" s="76"/>
      <c r="DWM279" s="181"/>
      <c r="DWN279" s="181"/>
      <c r="DWO279" s="182"/>
      <c r="DWP279" s="134"/>
      <c r="DWQ279" s="135"/>
      <c r="DWR279" s="111"/>
      <c r="DWS279" s="178"/>
      <c r="DWT279" s="178"/>
      <c r="DWU279" s="178"/>
      <c r="DWV279" s="178"/>
      <c r="DWW279" s="179"/>
      <c r="DWX279" s="73"/>
      <c r="DWY279" s="73"/>
      <c r="DWZ279" s="180"/>
      <c r="DXA279" s="75"/>
      <c r="DXB279" s="76"/>
      <c r="DXC279" s="180"/>
      <c r="DXD279" s="180"/>
      <c r="DXE279" s="180"/>
      <c r="DXF279" s="75"/>
      <c r="DXG279" s="76"/>
      <c r="DXH279" s="181"/>
      <c r="DXI279" s="181"/>
      <c r="DXJ279" s="182"/>
      <c r="DXK279" s="134"/>
      <c r="DXL279" s="135"/>
      <c r="DXM279" s="111"/>
      <c r="DXN279" s="178"/>
      <c r="DXO279" s="178"/>
      <c r="DXP279" s="178"/>
      <c r="DXQ279" s="178"/>
      <c r="DXR279" s="179"/>
      <c r="DXS279" s="73"/>
      <c r="DXT279" s="73"/>
      <c r="DXU279" s="180"/>
      <c r="DXV279" s="75"/>
      <c r="DXW279" s="76"/>
      <c r="DXX279" s="180"/>
      <c r="DXY279" s="180"/>
      <c r="DXZ279" s="180"/>
      <c r="DYA279" s="75"/>
      <c r="DYB279" s="76"/>
      <c r="DYC279" s="181"/>
      <c r="DYD279" s="181"/>
      <c r="DYE279" s="182"/>
      <c r="DYF279" s="134"/>
      <c r="DYG279" s="135"/>
      <c r="DYH279" s="111"/>
      <c r="DYI279" s="178"/>
      <c r="DYJ279" s="178"/>
      <c r="DYK279" s="178"/>
      <c r="DYL279" s="178"/>
      <c r="DYM279" s="179"/>
      <c r="DYN279" s="73"/>
      <c r="DYO279" s="73"/>
      <c r="DYP279" s="180"/>
      <c r="DYQ279" s="75"/>
      <c r="DYR279" s="76"/>
      <c r="DYS279" s="180"/>
      <c r="DYT279" s="180"/>
      <c r="DYU279" s="180"/>
      <c r="DYV279" s="75"/>
      <c r="DYW279" s="76"/>
      <c r="DYX279" s="181"/>
      <c r="DYY279" s="181"/>
      <c r="DYZ279" s="182"/>
      <c r="DZA279" s="134"/>
      <c r="DZB279" s="135"/>
      <c r="DZC279" s="111"/>
      <c r="DZD279" s="178"/>
      <c r="DZE279" s="178"/>
      <c r="DZF279" s="178"/>
      <c r="DZG279" s="178"/>
      <c r="DZH279" s="179"/>
      <c r="DZI279" s="73"/>
      <c r="DZJ279" s="73"/>
      <c r="DZK279" s="180"/>
      <c r="DZL279" s="75"/>
      <c r="DZM279" s="76"/>
      <c r="DZN279" s="180"/>
      <c r="DZO279" s="180"/>
      <c r="DZP279" s="180"/>
      <c r="DZQ279" s="75"/>
      <c r="DZR279" s="76"/>
      <c r="DZS279" s="181"/>
      <c r="DZT279" s="181"/>
      <c r="DZU279" s="182"/>
      <c r="DZV279" s="134"/>
      <c r="DZW279" s="135"/>
      <c r="DZX279" s="111"/>
      <c r="DZY279" s="178"/>
      <c r="DZZ279" s="178"/>
      <c r="EAA279" s="178"/>
      <c r="EAB279" s="178"/>
      <c r="EAC279" s="179"/>
      <c r="EAD279" s="73"/>
      <c r="EAE279" s="73"/>
      <c r="EAF279" s="180"/>
      <c r="EAG279" s="75"/>
      <c r="EAH279" s="76"/>
      <c r="EAI279" s="180"/>
      <c r="EAJ279" s="180"/>
      <c r="EAK279" s="180"/>
      <c r="EAL279" s="75"/>
      <c r="EAM279" s="76"/>
      <c r="EAN279" s="181"/>
      <c r="EAO279" s="181"/>
      <c r="EAP279" s="182"/>
      <c r="EAQ279" s="134"/>
      <c r="EAR279" s="135"/>
      <c r="EAS279" s="111"/>
      <c r="EAT279" s="178"/>
      <c r="EAU279" s="178"/>
      <c r="EAV279" s="178"/>
      <c r="EAW279" s="178"/>
      <c r="EAX279" s="179"/>
      <c r="EAY279" s="73"/>
      <c r="EAZ279" s="73"/>
      <c r="EBA279" s="180"/>
      <c r="EBB279" s="75"/>
      <c r="EBC279" s="76"/>
      <c r="EBD279" s="180"/>
      <c r="EBE279" s="180"/>
      <c r="EBF279" s="180"/>
      <c r="EBG279" s="75"/>
      <c r="EBH279" s="76"/>
      <c r="EBI279" s="181"/>
      <c r="EBJ279" s="181"/>
      <c r="EBK279" s="182"/>
      <c r="EBL279" s="134"/>
      <c r="EBM279" s="135"/>
      <c r="EBN279" s="111"/>
      <c r="EBO279" s="178"/>
      <c r="EBP279" s="178"/>
      <c r="EBQ279" s="178"/>
      <c r="EBR279" s="178"/>
      <c r="EBS279" s="179"/>
      <c r="EBT279" s="73"/>
      <c r="EBU279" s="73"/>
      <c r="EBV279" s="180"/>
      <c r="EBW279" s="75"/>
      <c r="EBX279" s="76"/>
      <c r="EBY279" s="180"/>
      <c r="EBZ279" s="180"/>
      <c r="ECA279" s="180"/>
      <c r="ECB279" s="75"/>
      <c r="ECC279" s="76"/>
      <c r="ECD279" s="181"/>
      <c r="ECE279" s="181"/>
      <c r="ECF279" s="182"/>
      <c r="ECG279" s="134"/>
      <c r="ECH279" s="135"/>
      <c r="ECI279" s="111"/>
      <c r="ECJ279" s="178"/>
      <c r="ECK279" s="178"/>
      <c r="ECL279" s="178"/>
      <c r="ECM279" s="178"/>
      <c r="ECN279" s="179"/>
      <c r="ECO279" s="73"/>
      <c r="ECP279" s="73"/>
      <c r="ECQ279" s="180"/>
      <c r="ECR279" s="75"/>
      <c r="ECS279" s="76"/>
      <c r="ECT279" s="180"/>
      <c r="ECU279" s="180"/>
      <c r="ECV279" s="180"/>
      <c r="ECW279" s="75"/>
      <c r="ECX279" s="76"/>
      <c r="ECY279" s="181"/>
      <c r="ECZ279" s="181"/>
      <c r="EDA279" s="182"/>
      <c r="EDB279" s="134"/>
      <c r="EDC279" s="135"/>
      <c r="EDD279" s="111"/>
      <c r="EDE279" s="178"/>
      <c r="EDF279" s="178"/>
      <c r="EDG279" s="178"/>
      <c r="EDH279" s="178"/>
      <c r="EDI279" s="179"/>
      <c r="EDJ279" s="73"/>
      <c r="EDK279" s="73"/>
      <c r="EDL279" s="180"/>
      <c r="EDM279" s="75"/>
      <c r="EDN279" s="76"/>
      <c r="EDO279" s="180"/>
      <c r="EDP279" s="180"/>
      <c r="EDQ279" s="180"/>
      <c r="EDR279" s="75"/>
      <c r="EDS279" s="76"/>
      <c r="EDT279" s="181"/>
      <c r="EDU279" s="181"/>
      <c r="EDV279" s="182"/>
      <c r="EDW279" s="134"/>
      <c r="EDX279" s="135"/>
      <c r="EDY279" s="111"/>
      <c r="EDZ279" s="178"/>
      <c r="EEA279" s="178"/>
      <c r="EEB279" s="178"/>
      <c r="EEC279" s="178"/>
      <c r="EED279" s="179"/>
      <c r="EEE279" s="73"/>
      <c r="EEF279" s="73"/>
      <c r="EEG279" s="180"/>
      <c r="EEH279" s="75"/>
      <c r="EEI279" s="76"/>
      <c r="EEJ279" s="180"/>
      <c r="EEK279" s="180"/>
      <c r="EEL279" s="180"/>
      <c r="EEM279" s="75"/>
      <c r="EEN279" s="76"/>
      <c r="EEO279" s="181"/>
      <c r="EEP279" s="181"/>
      <c r="EEQ279" s="182"/>
      <c r="EER279" s="134"/>
      <c r="EES279" s="135"/>
      <c r="EET279" s="111"/>
      <c r="EEU279" s="178"/>
      <c r="EEV279" s="178"/>
      <c r="EEW279" s="178"/>
      <c r="EEX279" s="178"/>
      <c r="EEY279" s="179"/>
      <c r="EEZ279" s="73"/>
      <c r="EFA279" s="73"/>
      <c r="EFB279" s="180"/>
      <c r="EFC279" s="75"/>
      <c r="EFD279" s="76"/>
      <c r="EFE279" s="180"/>
      <c r="EFF279" s="180"/>
      <c r="EFG279" s="180"/>
      <c r="EFH279" s="75"/>
      <c r="EFI279" s="76"/>
      <c r="EFJ279" s="181"/>
      <c r="EFK279" s="181"/>
      <c r="EFL279" s="182"/>
      <c r="EFM279" s="134"/>
      <c r="EFN279" s="135"/>
      <c r="EFO279" s="111"/>
      <c r="EFP279" s="178"/>
      <c r="EFQ279" s="178"/>
      <c r="EFR279" s="178"/>
      <c r="EFS279" s="178"/>
      <c r="EFT279" s="179"/>
      <c r="EFU279" s="73"/>
      <c r="EFV279" s="73"/>
      <c r="EFW279" s="180"/>
      <c r="EFX279" s="75"/>
      <c r="EFY279" s="76"/>
      <c r="EFZ279" s="180"/>
      <c r="EGA279" s="180"/>
      <c r="EGB279" s="180"/>
      <c r="EGC279" s="75"/>
      <c r="EGD279" s="76"/>
      <c r="EGE279" s="181"/>
      <c r="EGF279" s="181"/>
      <c r="EGG279" s="182"/>
      <c r="EGH279" s="134"/>
      <c r="EGI279" s="135"/>
      <c r="EGJ279" s="111"/>
      <c r="EGK279" s="178"/>
      <c r="EGL279" s="178"/>
      <c r="EGM279" s="178"/>
      <c r="EGN279" s="178"/>
      <c r="EGO279" s="179"/>
      <c r="EGP279" s="73"/>
      <c r="EGQ279" s="73"/>
      <c r="EGR279" s="180"/>
      <c r="EGS279" s="75"/>
      <c r="EGT279" s="76"/>
      <c r="EGU279" s="180"/>
      <c r="EGV279" s="180"/>
      <c r="EGW279" s="180"/>
      <c r="EGX279" s="75"/>
      <c r="EGY279" s="76"/>
      <c r="EGZ279" s="181"/>
      <c r="EHA279" s="181"/>
      <c r="EHB279" s="182"/>
      <c r="EHC279" s="134"/>
      <c r="EHD279" s="135"/>
      <c r="EHE279" s="111"/>
      <c r="EHF279" s="178"/>
      <c r="EHG279" s="178"/>
      <c r="EHH279" s="178"/>
      <c r="EHI279" s="178"/>
      <c r="EHJ279" s="179"/>
      <c r="EHK279" s="73"/>
      <c r="EHL279" s="73"/>
      <c r="EHM279" s="180"/>
      <c r="EHN279" s="75"/>
      <c r="EHO279" s="76"/>
      <c r="EHP279" s="180"/>
      <c r="EHQ279" s="180"/>
      <c r="EHR279" s="180"/>
      <c r="EHS279" s="75"/>
      <c r="EHT279" s="76"/>
      <c r="EHU279" s="181"/>
      <c r="EHV279" s="181"/>
      <c r="EHW279" s="182"/>
      <c r="EHX279" s="134"/>
      <c r="EHY279" s="135"/>
      <c r="EHZ279" s="111"/>
      <c r="EIA279" s="178"/>
      <c r="EIB279" s="178"/>
      <c r="EIC279" s="178"/>
      <c r="EID279" s="178"/>
      <c r="EIE279" s="179"/>
      <c r="EIF279" s="73"/>
      <c r="EIG279" s="73"/>
      <c r="EIH279" s="180"/>
      <c r="EII279" s="75"/>
      <c r="EIJ279" s="76"/>
      <c r="EIK279" s="180"/>
      <c r="EIL279" s="180"/>
      <c r="EIM279" s="180"/>
      <c r="EIN279" s="75"/>
      <c r="EIO279" s="76"/>
      <c r="EIP279" s="181"/>
      <c r="EIQ279" s="181"/>
      <c r="EIR279" s="182"/>
      <c r="EIS279" s="134"/>
      <c r="EIT279" s="135"/>
      <c r="EIU279" s="111"/>
      <c r="EIV279" s="178"/>
      <c r="EIW279" s="178"/>
      <c r="EIX279" s="178"/>
      <c r="EIY279" s="178"/>
      <c r="EIZ279" s="179"/>
      <c r="EJA279" s="73"/>
      <c r="EJB279" s="73"/>
      <c r="EJC279" s="180"/>
      <c r="EJD279" s="75"/>
      <c r="EJE279" s="76"/>
      <c r="EJF279" s="180"/>
      <c r="EJG279" s="180"/>
      <c r="EJH279" s="180"/>
      <c r="EJI279" s="75"/>
      <c r="EJJ279" s="76"/>
      <c r="EJK279" s="181"/>
      <c r="EJL279" s="181"/>
      <c r="EJM279" s="182"/>
      <c r="EJN279" s="134"/>
      <c r="EJO279" s="135"/>
      <c r="EJP279" s="111"/>
      <c r="EJQ279" s="178"/>
      <c r="EJR279" s="178"/>
      <c r="EJS279" s="178"/>
      <c r="EJT279" s="178"/>
      <c r="EJU279" s="179"/>
      <c r="EJV279" s="73"/>
      <c r="EJW279" s="73"/>
      <c r="EJX279" s="180"/>
      <c r="EJY279" s="75"/>
      <c r="EJZ279" s="76"/>
      <c r="EKA279" s="180"/>
      <c r="EKB279" s="180"/>
      <c r="EKC279" s="180"/>
      <c r="EKD279" s="75"/>
      <c r="EKE279" s="76"/>
      <c r="EKF279" s="181"/>
      <c r="EKG279" s="181"/>
      <c r="EKH279" s="182"/>
      <c r="EKI279" s="134"/>
      <c r="EKJ279" s="135"/>
      <c r="EKK279" s="111"/>
      <c r="EKL279" s="178"/>
      <c r="EKM279" s="178"/>
      <c r="EKN279" s="178"/>
      <c r="EKO279" s="178"/>
      <c r="EKP279" s="179"/>
      <c r="EKQ279" s="73"/>
      <c r="EKR279" s="73"/>
      <c r="EKS279" s="180"/>
      <c r="EKT279" s="75"/>
      <c r="EKU279" s="76"/>
      <c r="EKV279" s="180"/>
      <c r="EKW279" s="180"/>
      <c r="EKX279" s="180"/>
      <c r="EKY279" s="75"/>
      <c r="EKZ279" s="76"/>
      <c r="ELA279" s="181"/>
      <c r="ELB279" s="181"/>
      <c r="ELC279" s="182"/>
      <c r="ELD279" s="134"/>
      <c r="ELE279" s="135"/>
      <c r="ELF279" s="111"/>
      <c r="ELG279" s="178"/>
      <c r="ELH279" s="178"/>
      <c r="ELI279" s="178"/>
      <c r="ELJ279" s="178"/>
      <c r="ELK279" s="179"/>
      <c r="ELL279" s="73"/>
      <c r="ELM279" s="73"/>
      <c r="ELN279" s="180"/>
      <c r="ELO279" s="75"/>
      <c r="ELP279" s="76"/>
      <c r="ELQ279" s="180"/>
      <c r="ELR279" s="180"/>
      <c r="ELS279" s="180"/>
      <c r="ELT279" s="75"/>
      <c r="ELU279" s="76"/>
      <c r="ELV279" s="181"/>
      <c r="ELW279" s="181"/>
      <c r="ELX279" s="182"/>
      <c r="ELY279" s="134"/>
      <c r="ELZ279" s="135"/>
      <c r="EMA279" s="111"/>
      <c r="EMB279" s="178"/>
      <c r="EMC279" s="178"/>
      <c r="EMD279" s="178"/>
      <c r="EME279" s="178"/>
      <c r="EMF279" s="179"/>
      <c r="EMG279" s="73"/>
      <c r="EMH279" s="73"/>
      <c r="EMI279" s="180"/>
      <c r="EMJ279" s="75"/>
      <c r="EMK279" s="76"/>
      <c r="EML279" s="180"/>
      <c r="EMM279" s="180"/>
      <c r="EMN279" s="180"/>
      <c r="EMO279" s="75"/>
      <c r="EMP279" s="76"/>
      <c r="EMQ279" s="181"/>
      <c r="EMR279" s="181"/>
      <c r="EMS279" s="182"/>
      <c r="EMT279" s="134"/>
      <c r="EMU279" s="135"/>
      <c r="EMV279" s="111"/>
      <c r="EMW279" s="178"/>
      <c r="EMX279" s="178"/>
      <c r="EMY279" s="178"/>
      <c r="EMZ279" s="178"/>
      <c r="ENA279" s="179"/>
      <c r="ENB279" s="73"/>
      <c r="ENC279" s="73"/>
      <c r="END279" s="180"/>
      <c r="ENE279" s="75"/>
      <c r="ENF279" s="76"/>
      <c r="ENG279" s="180"/>
      <c r="ENH279" s="180"/>
      <c r="ENI279" s="180"/>
      <c r="ENJ279" s="75"/>
      <c r="ENK279" s="76"/>
      <c r="ENL279" s="181"/>
      <c r="ENM279" s="181"/>
      <c r="ENN279" s="182"/>
      <c r="ENO279" s="134"/>
      <c r="ENP279" s="135"/>
      <c r="ENQ279" s="111"/>
      <c r="ENR279" s="178"/>
      <c r="ENS279" s="178"/>
      <c r="ENT279" s="178"/>
      <c r="ENU279" s="178"/>
      <c r="ENV279" s="179"/>
      <c r="ENW279" s="73"/>
      <c r="ENX279" s="73"/>
      <c r="ENY279" s="180"/>
      <c r="ENZ279" s="75"/>
      <c r="EOA279" s="76"/>
      <c r="EOB279" s="180"/>
      <c r="EOC279" s="180"/>
      <c r="EOD279" s="180"/>
      <c r="EOE279" s="75"/>
      <c r="EOF279" s="76"/>
      <c r="EOG279" s="181"/>
      <c r="EOH279" s="181"/>
      <c r="EOI279" s="182"/>
      <c r="EOJ279" s="134"/>
      <c r="EOK279" s="135"/>
      <c r="EOL279" s="111"/>
      <c r="EOM279" s="178"/>
      <c r="EON279" s="178"/>
      <c r="EOO279" s="178"/>
      <c r="EOP279" s="178"/>
      <c r="EOQ279" s="179"/>
      <c r="EOR279" s="73"/>
      <c r="EOS279" s="73"/>
      <c r="EOT279" s="180"/>
      <c r="EOU279" s="75"/>
      <c r="EOV279" s="76"/>
      <c r="EOW279" s="180"/>
      <c r="EOX279" s="180"/>
      <c r="EOY279" s="180"/>
      <c r="EOZ279" s="75"/>
      <c r="EPA279" s="76"/>
      <c r="EPB279" s="181"/>
      <c r="EPC279" s="181"/>
      <c r="EPD279" s="182"/>
      <c r="EPE279" s="134"/>
      <c r="EPF279" s="135"/>
      <c r="EPG279" s="111"/>
      <c r="EPH279" s="178"/>
      <c r="EPI279" s="178"/>
      <c r="EPJ279" s="178"/>
      <c r="EPK279" s="178"/>
      <c r="EPL279" s="179"/>
      <c r="EPM279" s="73"/>
      <c r="EPN279" s="73"/>
      <c r="EPO279" s="180"/>
      <c r="EPP279" s="75"/>
      <c r="EPQ279" s="76"/>
      <c r="EPR279" s="180"/>
      <c r="EPS279" s="180"/>
      <c r="EPT279" s="180"/>
      <c r="EPU279" s="75"/>
      <c r="EPV279" s="76"/>
      <c r="EPW279" s="181"/>
      <c r="EPX279" s="181"/>
      <c r="EPY279" s="182"/>
      <c r="EPZ279" s="134"/>
      <c r="EQA279" s="135"/>
      <c r="EQB279" s="111"/>
      <c r="EQC279" s="178"/>
      <c r="EQD279" s="178"/>
      <c r="EQE279" s="178"/>
      <c r="EQF279" s="178"/>
      <c r="EQG279" s="179"/>
      <c r="EQH279" s="73"/>
      <c r="EQI279" s="73"/>
      <c r="EQJ279" s="180"/>
      <c r="EQK279" s="75"/>
      <c r="EQL279" s="76"/>
      <c r="EQM279" s="180"/>
      <c r="EQN279" s="180"/>
      <c r="EQO279" s="180"/>
      <c r="EQP279" s="75"/>
      <c r="EQQ279" s="76"/>
      <c r="EQR279" s="181"/>
      <c r="EQS279" s="181"/>
      <c r="EQT279" s="182"/>
      <c r="EQU279" s="134"/>
      <c r="EQV279" s="135"/>
      <c r="EQW279" s="111"/>
      <c r="EQX279" s="178"/>
      <c r="EQY279" s="178"/>
      <c r="EQZ279" s="178"/>
      <c r="ERA279" s="178"/>
      <c r="ERB279" s="179"/>
      <c r="ERC279" s="73"/>
      <c r="ERD279" s="73"/>
      <c r="ERE279" s="180"/>
      <c r="ERF279" s="75"/>
      <c r="ERG279" s="76"/>
      <c r="ERH279" s="180"/>
      <c r="ERI279" s="180"/>
      <c r="ERJ279" s="180"/>
      <c r="ERK279" s="75"/>
      <c r="ERL279" s="76"/>
      <c r="ERM279" s="181"/>
      <c r="ERN279" s="181"/>
      <c r="ERO279" s="182"/>
      <c r="ERP279" s="134"/>
      <c r="ERQ279" s="135"/>
      <c r="ERR279" s="111"/>
      <c r="ERS279" s="178"/>
      <c r="ERT279" s="178"/>
      <c r="ERU279" s="178"/>
      <c r="ERV279" s="178"/>
      <c r="ERW279" s="179"/>
      <c r="ERX279" s="73"/>
      <c r="ERY279" s="73"/>
      <c r="ERZ279" s="180"/>
      <c r="ESA279" s="75"/>
      <c r="ESB279" s="76"/>
      <c r="ESC279" s="180"/>
      <c r="ESD279" s="180"/>
      <c r="ESE279" s="180"/>
      <c r="ESF279" s="75"/>
      <c r="ESG279" s="76"/>
      <c r="ESH279" s="181"/>
      <c r="ESI279" s="181"/>
      <c r="ESJ279" s="182"/>
      <c r="ESK279" s="134"/>
      <c r="ESL279" s="135"/>
      <c r="ESM279" s="111"/>
      <c r="ESN279" s="178"/>
      <c r="ESO279" s="178"/>
      <c r="ESP279" s="178"/>
      <c r="ESQ279" s="178"/>
      <c r="ESR279" s="179"/>
      <c r="ESS279" s="73"/>
      <c r="EST279" s="73"/>
      <c r="ESU279" s="180"/>
      <c r="ESV279" s="75"/>
      <c r="ESW279" s="76"/>
      <c r="ESX279" s="180"/>
      <c r="ESY279" s="180"/>
      <c r="ESZ279" s="180"/>
      <c r="ETA279" s="75"/>
      <c r="ETB279" s="76"/>
      <c r="ETC279" s="181"/>
      <c r="ETD279" s="181"/>
      <c r="ETE279" s="182"/>
      <c r="ETF279" s="134"/>
      <c r="ETG279" s="135"/>
      <c r="ETH279" s="111"/>
      <c r="ETI279" s="178"/>
      <c r="ETJ279" s="178"/>
      <c r="ETK279" s="178"/>
      <c r="ETL279" s="178"/>
      <c r="ETM279" s="179"/>
      <c r="ETN279" s="73"/>
      <c r="ETO279" s="73"/>
      <c r="ETP279" s="180"/>
      <c r="ETQ279" s="75"/>
      <c r="ETR279" s="76"/>
      <c r="ETS279" s="180"/>
      <c r="ETT279" s="180"/>
      <c r="ETU279" s="180"/>
      <c r="ETV279" s="75"/>
      <c r="ETW279" s="76"/>
      <c r="ETX279" s="181"/>
      <c r="ETY279" s="181"/>
      <c r="ETZ279" s="182"/>
      <c r="EUA279" s="134"/>
      <c r="EUB279" s="135"/>
      <c r="EUC279" s="111"/>
      <c r="EUD279" s="178"/>
      <c r="EUE279" s="178"/>
      <c r="EUF279" s="178"/>
      <c r="EUG279" s="178"/>
      <c r="EUH279" s="179"/>
      <c r="EUI279" s="73"/>
      <c r="EUJ279" s="73"/>
      <c r="EUK279" s="180"/>
      <c r="EUL279" s="75"/>
      <c r="EUM279" s="76"/>
      <c r="EUN279" s="180"/>
      <c r="EUO279" s="180"/>
      <c r="EUP279" s="180"/>
      <c r="EUQ279" s="75"/>
      <c r="EUR279" s="76"/>
      <c r="EUS279" s="181"/>
      <c r="EUT279" s="181"/>
      <c r="EUU279" s="182"/>
      <c r="EUV279" s="134"/>
      <c r="EUW279" s="135"/>
      <c r="EUX279" s="111"/>
      <c r="EUY279" s="178"/>
      <c r="EUZ279" s="178"/>
      <c r="EVA279" s="178"/>
      <c r="EVB279" s="178"/>
      <c r="EVC279" s="179"/>
      <c r="EVD279" s="73"/>
      <c r="EVE279" s="73"/>
      <c r="EVF279" s="180"/>
      <c r="EVG279" s="75"/>
      <c r="EVH279" s="76"/>
      <c r="EVI279" s="180"/>
      <c r="EVJ279" s="180"/>
      <c r="EVK279" s="180"/>
      <c r="EVL279" s="75"/>
      <c r="EVM279" s="76"/>
      <c r="EVN279" s="181"/>
      <c r="EVO279" s="181"/>
      <c r="EVP279" s="182"/>
      <c r="EVQ279" s="134"/>
      <c r="EVR279" s="135"/>
      <c r="EVS279" s="111"/>
      <c r="EVT279" s="178"/>
      <c r="EVU279" s="178"/>
      <c r="EVV279" s="178"/>
      <c r="EVW279" s="178"/>
      <c r="EVX279" s="179"/>
      <c r="EVY279" s="73"/>
      <c r="EVZ279" s="73"/>
      <c r="EWA279" s="180"/>
      <c r="EWB279" s="75"/>
      <c r="EWC279" s="76"/>
      <c r="EWD279" s="180"/>
      <c r="EWE279" s="180"/>
      <c r="EWF279" s="180"/>
      <c r="EWG279" s="75"/>
      <c r="EWH279" s="76"/>
      <c r="EWI279" s="181"/>
      <c r="EWJ279" s="181"/>
      <c r="EWK279" s="182"/>
      <c r="EWL279" s="134"/>
      <c r="EWM279" s="135"/>
      <c r="EWN279" s="111"/>
      <c r="EWO279" s="178"/>
      <c r="EWP279" s="178"/>
      <c r="EWQ279" s="178"/>
      <c r="EWR279" s="178"/>
      <c r="EWS279" s="179"/>
      <c r="EWT279" s="73"/>
      <c r="EWU279" s="73"/>
      <c r="EWV279" s="180"/>
      <c r="EWW279" s="75"/>
      <c r="EWX279" s="76"/>
      <c r="EWY279" s="180"/>
      <c r="EWZ279" s="180"/>
      <c r="EXA279" s="180"/>
      <c r="EXB279" s="75"/>
      <c r="EXC279" s="76"/>
      <c r="EXD279" s="181"/>
      <c r="EXE279" s="181"/>
      <c r="EXF279" s="182"/>
      <c r="EXG279" s="134"/>
      <c r="EXH279" s="135"/>
      <c r="EXI279" s="111"/>
      <c r="EXJ279" s="178"/>
      <c r="EXK279" s="178"/>
      <c r="EXL279" s="178"/>
      <c r="EXM279" s="178"/>
      <c r="EXN279" s="179"/>
      <c r="EXO279" s="73"/>
      <c r="EXP279" s="73"/>
      <c r="EXQ279" s="180"/>
      <c r="EXR279" s="75"/>
      <c r="EXS279" s="76"/>
      <c r="EXT279" s="180"/>
      <c r="EXU279" s="180"/>
      <c r="EXV279" s="180"/>
      <c r="EXW279" s="75"/>
      <c r="EXX279" s="76"/>
      <c r="EXY279" s="181"/>
      <c r="EXZ279" s="181"/>
      <c r="EYA279" s="182"/>
      <c r="EYB279" s="134"/>
      <c r="EYC279" s="135"/>
      <c r="EYD279" s="111"/>
      <c r="EYE279" s="178"/>
      <c r="EYF279" s="178"/>
      <c r="EYG279" s="178"/>
      <c r="EYH279" s="178"/>
      <c r="EYI279" s="179"/>
      <c r="EYJ279" s="73"/>
      <c r="EYK279" s="73"/>
      <c r="EYL279" s="180"/>
      <c r="EYM279" s="75"/>
      <c r="EYN279" s="76"/>
      <c r="EYO279" s="180"/>
      <c r="EYP279" s="180"/>
      <c r="EYQ279" s="180"/>
      <c r="EYR279" s="75"/>
      <c r="EYS279" s="76"/>
      <c r="EYT279" s="181"/>
      <c r="EYU279" s="181"/>
      <c r="EYV279" s="182"/>
      <c r="EYW279" s="134"/>
      <c r="EYX279" s="135"/>
      <c r="EYY279" s="111"/>
      <c r="EYZ279" s="178"/>
      <c r="EZA279" s="178"/>
      <c r="EZB279" s="178"/>
      <c r="EZC279" s="178"/>
      <c r="EZD279" s="179"/>
      <c r="EZE279" s="73"/>
      <c r="EZF279" s="73"/>
      <c r="EZG279" s="180"/>
      <c r="EZH279" s="75"/>
      <c r="EZI279" s="76"/>
      <c r="EZJ279" s="180"/>
      <c r="EZK279" s="180"/>
      <c r="EZL279" s="180"/>
      <c r="EZM279" s="75"/>
      <c r="EZN279" s="76"/>
      <c r="EZO279" s="181"/>
      <c r="EZP279" s="181"/>
      <c r="EZQ279" s="182"/>
      <c r="EZR279" s="134"/>
      <c r="EZS279" s="135"/>
      <c r="EZT279" s="111"/>
      <c r="EZU279" s="178"/>
      <c r="EZV279" s="178"/>
      <c r="EZW279" s="178"/>
      <c r="EZX279" s="178"/>
      <c r="EZY279" s="179"/>
      <c r="EZZ279" s="73"/>
      <c r="FAA279" s="73"/>
      <c r="FAB279" s="180"/>
      <c r="FAC279" s="75"/>
      <c r="FAD279" s="76"/>
      <c r="FAE279" s="180"/>
      <c r="FAF279" s="180"/>
      <c r="FAG279" s="180"/>
      <c r="FAH279" s="75"/>
      <c r="FAI279" s="76"/>
      <c r="FAJ279" s="181"/>
      <c r="FAK279" s="181"/>
      <c r="FAL279" s="182"/>
      <c r="FAM279" s="134"/>
      <c r="FAN279" s="135"/>
      <c r="FAO279" s="111"/>
      <c r="FAP279" s="178"/>
      <c r="FAQ279" s="178"/>
      <c r="FAR279" s="178"/>
      <c r="FAS279" s="178"/>
      <c r="FAT279" s="179"/>
      <c r="FAU279" s="73"/>
      <c r="FAV279" s="73"/>
      <c r="FAW279" s="180"/>
      <c r="FAX279" s="75"/>
      <c r="FAY279" s="76"/>
      <c r="FAZ279" s="180"/>
      <c r="FBA279" s="180"/>
      <c r="FBB279" s="180"/>
      <c r="FBC279" s="75"/>
      <c r="FBD279" s="76"/>
      <c r="FBE279" s="181"/>
      <c r="FBF279" s="181"/>
      <c r="FBG279" s="182"/>
      <c r="FBH279" s="134"/>
      <c r="FBI279" s="135"/>
      <c r="FBJ279" s="111"/>
      <c r="FBK279" s="178"/>
      <c r="FBL279" s="178"/>
      <c r="FBM279" s="178"/>
      <c r="FBN279" s="178"/>
      <c r="FBO279" s="179"/>
      <c r="FBP279" s="73"/>
      <c r="FBQ279" s="73"/>
      <c r="FBR279" s="180"/>
      <c r="FBS279" s="75"/>
      <c r="FBT279" s="76"/>
      <c r="FBU279" s="180"/>
      <c r="FBV279" s="180"/>
      <c r="FBW279" s="180"/>
      <c r="FBX279" s="75"/>
      <c r="FBY279" s="76"/>
      <c r="FBZ279" s="181"/>
      <c r="FCA279" s="181"/>
      <c r="FCB279" s="182"/>
      <c r="FCC279" s="134"/>
      <c r="FCD279" s="135"/>
      <c r="FCE279" s="111"/>
      <c r="FCF279" s="178"/>
      <c r="FCG279" s="178"/>
      <c r="FCH279" s="178"/>
      <c r="FCI279" s="178"/>
      <c r="FCJ279" s="179"/>
      <c r="FCK279" s="73"/>
      <c r="FCL279" s="73"/>
      <c r="FCM279" s="180"/>
      <c r="FCN279" s="75"/>
      <c r="FCO279" s="76"/>
      <c r="FCP279" s="180"/>
      <c r="FCQ279" s="180"/>
      <c r="FCR279" s="180"/>
      <c r="FCS279" s="75"/>
      <c r="FCT279" s="76"/>
      <c r="FCU279" s="181"/>
      <c r="FCV279" s="181"/>
      <c r="FCW279" s="182"/>
      <c r="FCX279" s="134"/>
      <c r="FCY279" s="135"/>
      <c r="FCZ279" s="111"/>
      <c r="FDA279" s="178"/>
      <c r="FDB279" s="178"/>
      <c r="FDC279" s="178"/>
      <c r="FDD279" s="178"/>
      <c r="FDE279" s="179"/>
      <c r="FDF279" s="73"/>
      <c r="FDG279" s="73"/>
      <c r="FDH279" s="180"/>
      <c r="FDI279" s="75"/>
      <c r="FDJ279" s="76"/>
      <c r="FDK279" s="180"/>
      <c r="FDL279" s="180"/>
      <c r="FDM279" s="180"/>
      <c r="FDN279" s="75"/>
      <c r="FDO279" s="76"/>
      <c r="FDP279" s="181"/>
      <c r="FDQ279" s="181"/>
      <c r="FDR279" s="182"/>
      <c r="FDS279" s="134"/>
      <c r="FDT279" s="135"/>
      <c r="FDU279" s="111"/>
      <c r="FDV279" s="178"/>
      <c r="FDW279" s="178"/>
      <c r="FDX279" s="178"/>
      <c r="FDY279" s="178"/>
      <c r="FDZ279" s="179"/>
      <c r="FEA279" s="73"/>
      <c r="FEB279" s="73"/>
      <c r="FEC279" s="180"/>
      <c r="FED279" s="75"/>
      <c r="FEE279" s="76"/>
      <c r="FEF279" s="180"/>
      <c r="FEG279" s="180"/>
      <c r="FEH279" s="180"/>
      <c r="FEI279" s="75"/>
      <c r="FEJ279" s="76"/>
      <c r="FEK279" s="181"/>
      <c r="FEL279" s="181"/>
      <c r="FEM279" s="182"/>
      <c r="FEN279" s="134"/>
      <c r="FEO279" s="135"/>
      <c r="FEP279" s="111"/>
      <c r="FEQ279" s="178"/>
      <c r="FER279" s="178"/>
      <c r="FES279" s="178"/>
      <c r="FET279" s="178"/>
      <c r="FEU279" s="179"/>
      <c r="FEV279" s="73"/>
      <c r="FEW279" s="73"/>
      <c r="FEX279" s="180"/>
      <c r="FEY279" s="75"/>
      <c r="FEZ279" s="76"/>
      <c r="FFA279" s="180"/>
      <c r="FFB279" s="180"/>
      <c r="FFC279" s="180"/>
      <c r="FFD279" s="75"/>
      <c r="FFE279" s="76"/>
      <c r="FFF279" s="181"/>
      <c r="FFG279" s="181"/>
      <c r="FFH279" s="182"/>
      <c r="FFI279" s="134"/>
      <c r="FFJ279" s="135"/>
      <c r="FFK279" s="111"/>
      <c r="FFL279" s="178"/>
      <c r="FFM279" s="178"/>
      <c r="FFN279" s="178"/>
      <c r="FFO279" s="178"/>
      <c r="FFP279" s="179"/>
      <c r="FFQ279" s="73"/>
      <c r="FFR279" s="73"/>
      <c r="FFS279" s="180"/>
      <c r="FFT279" s="75"/>
      <c r="FFU279" s="76"/>
      <c r="FFV279" s="180"/>
      <c r="FFW279" s="180"/>
      <c r="FFX279" s="180"/>
      <c r="FFY279" s="75"/>
      <c r="FFZ279" s="76"/>
      <c r="FGA279" s="181"/>
      <c r="FGB279" s="181"/>
      <c r="FGC279" s="182"/>
      <c r="FGD279" s="134"/>
      <c r="FGE279" s="135"/>
      <c r="FGF279" s="111"/>
      <c r="FGG279" s="178"/>
      <c r="FGH279" s="178"/>
      <c r="FGI279" s="178"/>
      <c r="FGJ279" s="178"/>
      <c r="FGK279" s="179"/>
      <c r="FGL279" s="73"/>
      <c r="FGM279" s="73"/>
      <c r="FGN279" s="180"/>
      <c r="FGO279" s="75"/>
      <c r="FGP279" s="76"/>
      <c r="FGQ279" s="180"/>
      <c r="FGR279" s="180"/>
      <c r="FGS279" s="180"/>
      <c r="FGT279" s="75"/>
      <c r="FGU279" s="76"/>
      <c r="FGV279" s="181"/>
      <c r="FGW279" s="181"/>
      <c r="FGX279" s="182"/>
      <c r="FGY279" s="134"/>
      <c r="FGZ279" s="135"/>
      <c r="FHA279" s="111"/>
      <c r="FHB279" s="178"/>
      <c r="FHC279" s="178"/>
      <c r="FHD279" s="178"/>
      <c r="FHE279" s="178"/>
      <c r="FHF279" s="179"/>
      <c r="FHG279" s="73"/>
      <c r="FHH279" s="73"/>
      <c r="FHI279" s="180"/>
      <c r="FHJ279" s="75"/>
      <c r="FHK279" s="76"/>
      <c r="FHL279" s="180"/>
      <c r="FHM279" s="180"/>
      <c r="FHN279" s="180"/>
      <c r="FHO279" s="75"/>
      <c r="FHP279" s="76"/>
      <c r="FHQ279" s="181"/>
      <c r="FHR279" s="181"/>
      <c r="FHS279" s="182"/>
      <c r="FHT279" s="134"/>
      <c r="FHU279" s="135"/>
      <c r="FHV279" s="111"/>
      <c r="FHW279" s="178"/>
      <c r="FHX279" s="178"/>
      <c r="FHY279" s="178"/>
      <c r="FHZ279" s="178"/>
      <c r="FIA279" s="179"/>
      <c r="FIB279" s="73"/>
      <c r="FIC279" s="73"/>
      <c r="FID279" s="180"/>
      <c r="FIE279" s="75"/>
      <c r="FIF279" s="76"/>
      <c r="FIG279" s="180"/>
      <c r="FIH279" s="180"/>
      <c r="FII279" s="180"/>
      <c r="FIJ279" s="75"/>
      <c r="FIK279" s="76"/>
      <c r="FIL279" s="181"/>
      <c r="FIM279" s="181"/>
      <c r="FIN279" s="182"/>
      <c r="FIO279" s="134"/>
      <c r="FIP279" s="135"/>
      <c r="FIQ279" s="111"/>
      <c r="FIR279" s="178"/>
      <c r="FIS279" s="178"/>
      <c r="FIT279" s="178"/>
      <c r="FIU279" s="178"/>
      <c r="FIV279" s="179"/>
      <c r="FIW279" s="73"/>
      <c r="FIX279" s="73"/>
      <c r="FIY279" s="180"/>
      <c r="FIZ279" s="75"/>
      <c r="FJA279" s="76"/>
      <c r="FJB279" s="180"/>
      <c r="FJC279" s="180"/>
      <c r="FJD279" s="180"/>
      <c r="FJE279" s="75"/>
      <c r="FJF279" s="76"/>
      <c r="FJG279" s="181"/>
      <c r="FJH279" s="181"/>
      <c r="FJI279" s="182"/>
      <c r="FJJ279" s="134"/>
      <c r="FJK279" s="135"/>
      <c r="FJL279" s="111"/>
      <c r="FJM279" s="178"/>
      <c r="FJN279" s="178"/>
      <c r="FJO279" s="178"/>
      <c r="FJP279" s="178"/>
      <c r="FJQ279" s="179"/>
      <c r="FJR279" s="73"/>
      <c r="FJS279" s="73"/>
      <c r="FJT279" s="180"/>
      <c r="FJU279" s="75"/>
      <c r="FJV279" s="76"/>
      <c r="FJW279" s="180"/>
      <c r="FJX279" s="180"/>
      <c r="FJY279" s="180"/>
      <c r="FJZ279" s="75"/>
      <c r="FKA279" s="76"/>
      <c r="FKB279" s="181"/>
      <c r="FKC279" s="181"/>
      <c r="FKD279" s="182"/>
      <c r="FKE279" s="134"/>
      <c r="FKF279" s="135"/>
      <c r="FKG279" s="111"/>
      <c r="FKH279" s="178"/>
      <c r="FKI279" s="178"/>
      <c r="FKJ279" s="178"/>
      <c r="FKK279" s="178"/>
      <c r="FKL279" s="179"/>
      <c r="FKM279" s="73"/>
      <c r="FKN279" s="73"/>
      <c r="FKO279" s="180"/>
      <c r="FKP279" s="75"/>
      <c r="FKQ279" s="76"/>
      <c r="FKR279" s="180"/>
      <c r="FKS279" s="180"/>
      <c r="FKT279" s="180"/>
      <c r="FKU279" s="75"/>
      <c r="FKV279" s="76"/>
      <c r="FKW279" s="181"/>
      <c r="FKX279" s="181"/>
      <c r="FKY279" s="182"/>
      <c r="FKZ279" s="134"/>
      <c r="FLA279" s="135"/>
      <c r="FLB279" s="111"/>
      <c r="FLC279" s="178"/>
      <c r="FLD279" s="178"/>
      <c r="FLE279" s="178"/>
      <c r="FLF279" s="178"/>
      <c r="FLG279" s="179"/>
      <c r="FLH279" s="73"/>
      <c r="FLI279" s="73"/>
      <c r="FLJ279" s="180"/>
      <c r="FLK279" s="75"/>
      <c r="FLL279" s="76"/>
      <c r="FLM279" s="180"/>
      <c r="FLN279" s="180"/>
      <c r="FLO279" s="180"/>
      <c r="FLP279" s="75"/>
      <c r="FLQ279" s="76"/>
      <c r="FLR279" s="181"/>
      <c r="FLS279" s="181"/>
      <c r="FLT279" s="182"/>
      <c r="FLU279" s="134"/>
      <c r="FLV279" s="135"/>
      <c r="FLW279" s="111"/>
      <c r="FLX279" s="178"/>
      <c r="FLY279" s="178"/>
      <c r="FLZ279" s="178"/>
      <c r="FMA279" s="178"/>
      <c r="FMB279" s="179"/>
      <c r="FMC279" s="73"/>
      <c r="FMD279" s="73"/>
      <c r="FME279" s="180"/>
      <c r="FMF279" s="75"/>
      <c r="FMG279" s="76"/>
      <c r="FMH279" s="180"/>
      <c r="FMI279" s="180"/>
      <c r="FMJ279" s="180"/>
      <c r="FMK279" s="75"/>
      <c r="FML279" s="76"/>
      <c r="FMM279" s="181"/>
      <c r="FMN279" s="181"/>
      <c r="FMO279" s="182"/>
      <c r="FMP279" s="134"/>
      <c r="FMQ279" s="135"/>
      <c r="FMR279" s="111"/>
      <c r="FMS279" s="178"/>
      <c r="FMT279" s="178"/>
      <c r="FMU279" s="178"/>
      <c r="FMV279" s="178"/>
      <c r="FMW279" s="179"/>
      <c r="FMX279" s="73"/>
      <c r="FMY279" s="73"/>
      <c r="FMZ279" s="180"/>
      <c r="FNA279" s="75"/>
      <c r="FNB279" s="76"/>
      <c r="FNC279" s="180"/>
      <c r="FND279" s="180"/>
      <c r="FNE279" s="180"/>
      <c r="FNF279" s="75"/>
      <c r="FNG279" s="76"/>
      <c r="FNH279" s="181"/>
      <c r="FNI279" s="181"/>
      <c r="FNJ279" s="182"/>
      <c r="FNK279" s="134"/>
      <c r="FNL279" s="135"/>
      <c r="FNM279" s="111"/>
      <c r="FNN279" s="178"/>
      <c r="FNO279" s="178"/>
      <c r="FNP279" s="178"/>
      <c r="FNQ279" s="178"/>
      <c r="FNR279" s="179"/>
      <c r="FNS279" s="73"/>
      <c r="FNT279" s="73"/>
      <c r="FNU279" s="180"/>
      <c r="FNV279" s="75"/>
      <c r="FNW279" s="76"/>
      <c r="FNX279" s="180"/>
      <c r="FNY279" s="180"/>
      <c r="FNZ279" s="180"/>
      <c r="FOA279" s="75"/>
      <c r="FOB279" s="76"/>
      <c r="FOC279" s="181"/>
      <c r="FOD279" s="181"/>
      <c r="FOE279" s="182"/>
      <c r="FOF279" s="134"/>
      <c r="FOG279" s="135"/>
      <c r="FOH279" s="111"/>
      <c r="FOI279" s="178"/>
      <c r="FOJ279" s="178"/>
      <c r="FOK279" s="178"/>
      <c r="FOL279" s="178"/>
      <c r="FOM279" s="179"/>
      <c r="FON279" s="73"/>
      <c r="FOO279" s="73"/>
      <c r="FOP279" s="180"/>
      <c r="FOQ279" s="75"/>
      <c r="FOR279" s="76"/>
      <c r="FOS279" s="180"/>
      <c r="FOT279" s="180"/>
      <c r="FOU279" s="180"/>
      <c r="FOV279" s="75"/>
      <c r="FOW279" s="76"/>
      <c r="FOX279" s="181"/>
      <c r="FOY279" s="181"/>
      <c r="FOZ279" s="182"/>
      <c r="FPA279" s="134"/>
      <c r="FPB279" s="135"/>
      <c r="FPC279" s="111"/>
      <c r="FPD279" s="178"/>
      <c r="FPE279" s="178"/>
      <c r="FPF279" s="178"/>
      <c r="FPG279" s="178"/>
      <c r="FPH279" s="179"/>
      <c r="FPI279" s="73"/>
      <c r="FPJ279" s="73"/>
      <c r="FPK279" s="180"/>
      <c r="FPL279" s="75"/>
      <c r="FPM279" s="76"/>
      <c r="FPN279" s="180"/>
      <c r="FPO279" s="180"/>
      <c r="FPP279" s="180"/>
      <c r="FPQ279" s="75"/>
      <c r="FPR279" s="76"/>
      <c r="FPS279" s="181"/>
      <c r="FPT279" s="181"/>
      <c r="FPU279" s="182"/>
      <c r="FPV279" s="134"/>
      <c r="FPW279" s="135"/>
      <c r="FPX279" s="111"/>
      <c r="FPY279" s="178"/>
      <c r="FPZ279" s="178"/>
      <c r="FQA279" s="178"/>
      <c r="FQB279" s="178"/>
      <c r="FQC279" s="179"/>
      <c r="FQD279" s="73"/>
      <c r="FQE279" s="73"/>
      <c r="FQF279" s="180"/>
      <c r="FQG279" s="75"/>
      <c r="FQH279" s="76"/>
      <c r="FQI279" s="180"/>
      <c r="FQJ279" s="180"/>
      <c r="FQK279" s="180"/>
      <c r="FQL279" s="75"/>
      <c r="FQM279" s="76"/>
      <c r="FQN279" s="181"/>
      <c r="FQO279" s="181"/>
      <c r="FQP279" s="182"/>
      <c r="FQQ279" s="134"/>
      <c r="FQR279" s="135"/>
      <c r="FQS279" s="111"/>
      <c r="FQT279" s="178"/>
      <c r="FQU279" s="178"/>
      <c r="FQV279" s="178"/>
      <c r="FQW279" s="178"/>
      <c r="FQX279" s="179"/>
      <c r="FQY279" s="73"/>
      <c r="FQZ279" s="73"/>
      <c r="FRA279" s="180"/>
      <c r="FRB279" s="75"/>
      <c r="FRC279" s="76"/>
      <c r="FRD279" s="180"/>
      <c r="FRE279" s="180"/>
      <c r="FRF279" s="180"/>
      <c r="FRG279" s="75"/>
      <c r="FRH279" s="76"/>
      <c r="FRI279" s="181"/>
      <c r="FRJ279" s="181"/>
      <c r="FRK279" s="182"/>
      <c r="FRL279" s="134"/>
      <c r="FRM279" s="135"/>
      <c r="FRN279" s="111"/>
      <c r="FRO279" s="178"/>
      <c r="FRP279" s="178"/>
      <c r="FRQ279" s="178"/>
      <c r="FRR279" s="178"/>
      <c r="FRS279" s="179"/>
      <c r="FRT279" s="73"/>
      <c r="FRU279" s="73"/>
      <c r="FRV279" s="180"/>
      <c r="FRW279" s="75"/>
      <c r="FRX279" s="76"/>
      <c r="FRY279" s="180"/>
      <c r="FRZ279" s="180"/>
      <c r="FSA279" s="180"/>
      <c r="FSB279" s="75"/>
      <c r="FSC279" s="76"/>
      <c r="FSD279" s="181"/>
      <c r="FSE279" s="181"/>
      <c r="FSF279" s="182"/>
      <c r="FSG279" s="134"/>
      <c r="FSH279" s="135"/>
      <c r="FSI279" s="111"/>
      <c r="FSJ279" s="178"/>
      <c r="FSK279" s="178"/>
      <c r="FSL279" s="178"/>
      <c r="FSM279" s="178"/>
      <c r="FSN279" s="179"/>
      <c r="FSO279" s="73"/>
      <c r="FSP279" s="73"/>
      <c r="FSQ279" s="180"/>
      <c r="FSR279" s="75"/>
      <c r="FSS279" s="76"/>
      <c r="FST279" s="180"/>
      <c r="FSU279" s="180"/>
      <c r="FSV279" s="180"/>
      <c r="FSW279" s="75"/>
      <c r="FSX279" s="76"/>
      <c r="FSY279" s="181"/>
      <c r="FSZ279" s="181"/>
      <c r="FTA279" s="182"/>
      <c r="FTB279" s="134"/>
      <c r="FTC279" s="135"/>
      <c r="FTD279" s="111"/>
      <c r="FTE279" s="178"/>
      <c r="FTF279" s="178"/>
      <c r="FTG279" s="178"/>
      <c r="FTH279" s="178"/>
      <c r="FTI279" s="179"/>
      <c r="FTJ279" s="73"/>
      <c r="FTK279" s="73"/>
      <c r="FTL279" s="180"/>
      <c r="FTM279" s="75"/>
      <c r="FTN279" s="76"/>
      <c r="FTO279" s="180"/>
      <c r="FTP279" s="180"/>
      <c r="FTQ279" s="180"/>
      <c r="FTR279" s="75"/>
      <c r="FTS279" s="76"/>
      <c r="FTT279" s="181"/>
      <c r="FTU279" s="181"/>
      <c r="FTV279" s="182"/>
      <c r="FTW279" s="134"/>
      <c r="FTX279" s="135"/>
      <c r="FTY279" s="111"/>
      <c r="FTZ279" s="178"/>
      <c r="FUA279" s="178"/>
      <c r="FUB279" s="178"/>
      <c r="FUC279" s="178"/>
      <c r="FUD279" s="179"/>
      <c r="FUE279" s="73"/>
      <c r="FUF279" s="73"/>
      <c r="FUG279" s="180"/>
      <c r="FUH279" s="75"/>
      <c r="FUI279" s="76"/>
      <c r="FUJ279" s="180"/>
      <c r="FUK279" s="180"/>
      <c r="FUL279" s="180"/>
      <c r="FUM279" s="75"/>
      <c r="FUN279" s="76"/>
      <c r="FUO279" s="181"/>
      <c r="FUP279" s="181"/>
      <c r="FUQ279" s="182"/>
      <c r="FUR279" s="134"/>
      <c r="FUS279" s="135"/>
      <c r="FUT279" s="111"/>
      <c r="FUU279" s="178"/>
      <c r="FUV279" s="178"/>
      <c r="FUW279" s="178"/>
      <c r="FUX279" s="178"/>
      <c r="FUY279" s="179"/>
      <c r="FUZ279" s="73"/>
      <c r="FVA279" s="73"/>
      <c r="FVB279" s="180"/>
      <c r="FVC279" s="75"/>
      <c r="FVD279" s="76"/>
      <c r="FVE279" s="180"/>
      <c r="FVF279" s="180"/>
      <c r="FVG279" s="180"/>
      <c r="FVH279" s="75"/>
      <c r="FVI279" s="76"/>
      <c r="FVJ279" s="181"/>
      <c r="FVK279" s="181"/>
      <c r="FVL279" s="182"/>
      <c r="FVM279" s="134"/>
      <c r="FVN279" s="135"/>
      <c r="FVO279" s="111"/>
      <c r="FVP279" s="178"/>
      <c r="FVQ279" s="178"/>
      <c r="FVR279" s="178"/>
      <c r="FVS279" s="178"/>
      <c r="FVT279" s="179"/>
      <c r="FVU279" s="73"/>
      <c r="FVV279" s="73"/>
      <c r="FVW279" s="180"/>
      <c r="FVX279" s="75"/>
      <c r="FVY279" s="76"/>
      <c r="FVZ279" s="180"/>
      <c r="FWA279" s="180"/>
      <c r="FWB279" s="180"/>
      <c r="FWC279" s="75"/>
      <c r="FWD279" s="76"/>
      <c r="FWE279" s="181"/>
      <c r="FWF279" s="181"/>
      <c r="FWG279" s="182"/>
      <c r="FWH279" s="134"/>
      <c r="FWI279" s="135"/>
      <c r="FWJ279" s="111"/>
      <c r="FWK279" s="178"/>
      <c r="FWL279" s="178"/>
      <c r="FWM279" s="178"/>
      <c r="FWN279" s="178"/>
      <c r="FWO279" s="179"/>
      <c r="FWP279" s="73"/>
      <c r="FWQ279" s="73"/>
      <c r="FWR279" s="180"/>
      <c r="FWS279" s="75"/>
      <c r="FWT279" s="76"/>
      <c r="FWU279" s="180"/>
      <c r="FWV279" s="180"/>
      <c r="FWW279" s="180"/>
      <c r="FWX279" s="75"/>
      <c r="FWY279" s="76"/>
      <c r="FWZ279" s="181"/>
      <c r="FXA279" s="181"/>
      <c r="FXB279" s="182"/>
      <c r="FXC279" s="134"/>
      <c r="FXD279" s="135"/>
      <c r="FXE279" s="111"/>
      <c r="FXF279" s="178"/>
      <c r="FXG279" s="178"/>
      <c r="FXH279" s="178"/>
      <c r="FXI279" s="178"/>
      <c r="FXJ279" s="179"/>
      <c r="FXK279" s="73"/>
      <c r="FXL279" s="73"/>
      <c r="FXM279" s="180"/>
      <c r="FXN279" s="75"/>
      <c r="FXO279" s="76"/>
      <c r="FXP279" s="180"/>
      <c r="FXQ279" s="180"/>
      <c r="FXR279" s="180"/>
      <c r="FXS279" s="75"/>
      <c r="FXT279" s="76"/>
      <c r="FXU279" s="181"/>
      <c r="FXV279" s="181"/>
      <c r="FXW279" s="182"/>
      <c r="FXX279" s="134"/>
      <c r="FXY279" s="135"/>
      <c r="FXZ279" s="111"/>
      <c r="FYA279" s="178"/>
      <c r="FYB279" s="178"/>
      <c r="FYC279" s="178"/>
      <c r="FYD279" s="178"/>
      <c r="FYE279" s="179"/>
      <c r="FYF279" s="73"/>
      <c r="FYG279" s="73"/>
      <c r="FYH279" s="180"/>
      <c r="FYI279" s="75"/>
      <c r="FYJ279" s="76"/>
      <c r="FYK279" s="180"/>
      <c r="FYL279" s="180"/>
      <c r="FYM279" s="180"/>
      <c r="FYN279" s="75"/>
      <c r="FYO279" s="76"/>
      <c r="FYP279" s="181"/>
      <c r="FYQ279" s="181"/>
      <c r="FYR279" s="182"/>
      <c r="FYS279" s="134"/>
      <c r="FYT279" s="135"/>
      <c r="FYU279" s="111"/>
      <c r="FYV279" s="178"/>
      <c r="FYW279" s="178"/>
      <c r="FYX279" s="178"/>
      <c r="FYY279" s="178"/>
      <c r="FYZ279" s="179"/>
      <c r="FZA279" s="73"/>
      <c r="FZB279" s="73"/>
      <c r="FZC279" s="180"/>
      <c r="FZD279" s="75"/>
      <c r="FZE279" s="76"/>
      <c r="FZF279" s="180"/>
      <c r="FZG279" s="180"/>
      <c r="FZH279" s="180"/>
      <c r="FZI279" s="75"/>
      <c r="FZJ279" s="76"/>
      <c r="FZK279" s="181"/>
      <c r="FZL279" s="181"/>
      <c r="FZM279" s="182"/>
      <c r="FZN279" s="134"/>
      <c r="FZO279" s="135"/>
      <c r="FZP279" s="111"/>
      <c r="FZQ279" s="178"/>
      <c r="FZR279" s="178"/>
      <c r="FZS279" s="178"/>
      <c r="FZT279" s="178"/>
      <c r="FZU279" s="179"/>
      <c r="FZV279" s="73"/>
      <c r="FZW279" s="73"/>
      <c r="FZX279" s="180"/>
      <c r="FZY279" s="75"/>
      <c r="FZZ279" s="76"/>
      <c r="GAA279" s="180"/>
      <c r="GAB279" s="180"/>
      <c r="GAC279" s="180"/>
      <c r="GAD279" s="75"/>
      <c r="GAE279" s="76"/>
      <c r="GAF279" s="181"/>
      <c r="GAG279" s="181"/>
      <c r="GAH279" s="182"/>
      <c r="GAI279" s="134"/>
      <c r="GAJ279" s="135"/>
      <c r="GAK279" s="111"/>
      <c r="GAL279" s="178"/>
      <c r="GAM279" s="178"/>
      <c r="GAN279" s="178"/>
      <c r="GAO279" s="178"/>
      <c r="GAP279" s="179"/>
      <c r="GAQ279" s="73"/>
      <c r="GAR279" s="73"/>
      <c r="GAS279" s="180"/>
      <c r="GAT279" s="75"/>
      <c r="GAU279" s="76"/>
      <c r="GAV279" s="180"/>
      <c r="GAW279" s="180"/>
      <c r="GAX279" s="180"/>
      <c r="GAY279" s="75"/>
      <c r="GAZ279" s="76"/>
      <c r="GBA279" s="181"/>
      <c r="GBB279" s="181"/>
      <c r="GBC279" s="182"/>
      <c r="GBD279" s="134"/>
      <c r="GBE279" s="135"/>
      <c r="GBF279" s="111"/>
      <c r="GBG279" s="178"/>
      <c r="GBH279" s="178"/>
      <c r="GBI279" s="178"/>
      <c r="GBJ279" s="178"/>
      <c r="GBK279" s="179"/>
      <c r="GBL279" s="73"/>
      <c r="GBM279" s="73"/>
      <c r="GBN279" s="180"/>
      <c r="GBO279" s="75"/>
      <c r="GBP279" s="76"/>
      <c r="GBQ279" s="180"/>
      <c r="GBR279" s="180"/>
      <c r="GBS279" s="180"/>
      <c r="GBT279" s="75"/>
      <c r="GBU279" s="76"/>
      <c r="GBV279" s="181"/>
      <c r="GBW279" s="181"/>
      <c r="GBX279" s="182"/>
      <c r="GBY279" s="134"/>
      <c r="GBZ279" s="135"/>
      <c r="GCA279" s="111"/>
      <c r="GCB279" s="178"/>
      <c r="GCC279" s="178"/>
      <c r="GCD279" s="178"/>
      <c r="GCE279" s="178"/>
      <c r="GCF279" s="179"/>
      <c r="GCG279" s="73"/>
      <c r="GCH279" s="73"/>
      <c r="GCI279" s="180"/>
      <c r="GCJ279" s="75"/>
      <c r="GCK279" s="76"/>
      <c r="GCL279" s="180"/>
      <c r="GCM279" s="180"/>
      <c r="GCN279" s="180"/>
      <c r="GCO279" s="75"/>
      <c r="GCP279" s="76"/>
      <c r="GCQ279" s="181"/>
      <c r="GCR279" s="181"/>
      <c r="GCS279" s="182"/>
      <c r="GCT279" s="134"/>
      <c r="GCU279" s="135"/>
      <c r="GCV279" s="111"/>
      <c r="GCW279" s="178"/>
      <c r="GCX279" s="178"/>
      <c r="GCY279" s="178"/>
      <c r="GCZ279" s="178"/>
      <c r="GDA279" s="179"/>
      <c r="GDB279" s="73"/>
      <c r="GDC279" s="73"/>
      <c r="GDD279" s="180"/>
      <c r="GDE279" s="75"/>
      <c r="GDF279" s="76"/>
      <c r="GDG279" s="180"/>
      <c r="GDH279" s="180"/>
      <c r="GDI279" s="180"/>
      <c r="GDJ279" s="75"/>
      <c r="GDK279" s="76"/>
      <c r="GDL279" s="181"/>
      <c r="GDM279" s="181"/>
      <c r="GDN279" s="182"/>
      <c r="GDO279" s="134"/>
      <c r="GDP279" s="135"/>
      <c r="GDQ279" s="111"/>
      <c r="GDR279" s="178"/>
      <c r="GDS279" s="178"/>
      <c r="GDT279" s="178"/>
      <c r="GDU279" s="178"/>
      <c r="GDV279" s="179"/>
      <c r="GDW279" s="73"/>
      <c r="GDX279" s="73"/>
      <c r="GDY279" s="180"/>
      <c r="GDZ279" s="75"/>
      <c r="GEA279" s="76"/>
      <c r="GEB279" s="180"/>
      <c r="GEC279" s="180"/>
      <c r="GED279" s="180"/>
      <c r="GEE279" s="75"/>
      <c r="GEF279" s="76"/>
      <c r="GEG279" s="181"/>
      <c r="GEH279" s="181"/>
      <c r="GEI279" s="182"/>
      <c r="GEJ279" s="134"/>
      <c r="GEK279" s="135"/>
      <c r="GEL279" s="111"/>
      <c r="GEM279" s="178"/>
      <c r="GEN279" s="178"/>
      <c r="GEO279" s="178"/>
      <c r="GEP279" s="178"/>
      <c r="GEQ279" s="179"/>
      <c r="GER279" s="73"/>
      <c r="GES279" s="73"/>
      <c r="GET279" s="180"/>
      <c r="GEU279" s="75"/>
      <c r="GEV279" s="76"/>
      <c r="GEW279" s="180"/>
      <c r="GEX279" s="180"/>
      <c r="GEY279" s="180"/>
      <c r="GEZ279" s="75"/>
      <c r="GFA279" s="76"/>
      <c r="GFB279" s="181"/>
      <c r="GFC279" s="181"/>
      <c r="GFD279" s="182"/>
      <c r="GFE279" s="134"/>
      <c r="GFF279" s="135"/>
      <c r="GFG279" s="111"/>
      <c r="GFH279" s="178"/>
      <c r="GFI279" s="178"/>
      <c r="GFJ279" s="178"/>
      <c r="GFK279" s="178"/>
      <c r="GFL279" s="179"/>
      <c r="GFM279" s="73"/>
      <c r="GFN279" s="73"/>
      <c r="GFO279" s="180"/>
      <c r="GFP279" s="75"/>
      <c r="GFQ279" s="76"/>
      <c r="GFR279" s="180"/>
      <c r="GFS279" s="180"/>
      <c r="GFT279" s="180"/>
      <c r="GFU279" s="75"/>
      <c r="GFV279" s="76"/>
      <c r="GFW279" s="181"/>
      <c r="GFX279" s="181"/>
      <c r="GFY279" s="182"/>
      <c r="GFZ279" s="134"/>
      <c r="GGA279" s="135"/>
      <c r="GGB279" s="111"/>
      <c r="GGC279" s="178"/>
      <c r="GGD279" s="178"/>
      <c r="GGE279" s="178"/>
      <c r="GGF279" s="178"/>
      <c r="GGG279" s="179"/>
      <c r="GGH279" s="73"/>
      <c r="GGI279" s="73"/>
      <c r="GGJ279" s="180"/>
      <c r="GGK279" s="75"/>
      <c r="GGL279" s="76"/>
      <c r="GGM279" s="180"/>
      <c r="GGN279" s="180"/>
      <c r="GGO279" s="180"/>
      <c r="GGP279" s="75"/>
      <c r="GGQ279" s="76"/>
      <c r="GGR279" s="181"/>
      <c r="GGS279" s="181"/>
      <c r="GGT279" s="182"/>
      <c r="GGU279" s="134"/>
      <c r="GGV279" s="135"/>
      <c r="GGW279" s="111"/>
      <c r="GGX279" s="178"/>
      <c r="GGY279" s="178"/>
      <c r="GGZ279" s="178"/>
      <c r="GHA279" s="178"/>
      <c r="GHB279" s="179"/>
      <c r="GHC279" s="73"/>
      <c r="GHD279" s="73"/>
      <c r="GHE279" s="180"/>
      <c r="GHF279" s="75"/>
      <c r="GHG279" s="76"/>
      <c r="GHH279" s="180"/>
      <c r="GHI279" s="180"/>
      <c r="GHJ279" s="180"/>
      <c r="GHK279" s="75"/>
      <c r="GHL279" s="76"/>
      <c r="GHM279" s="181"/>
      <c r="GHN279" s="181"/>
      <c r="GHO279" s="182"/>
      <c r="GHP279" s="134"/>
      <c r="GHQ279" s="135"/>
      <c r="GHR279" s="111"/>
      <c r="GHS279" s="178"/>
      <c r="GHT279" s="178"/>
      <c r="GHU279" s="178"/>
      <c r="GHV279" s="178"/>
      <c r="GHW279" s="179"/>
      <c r="GHX279" s="73"/>
      <c r="GHY279" s="73"/>
      <c r="GHZ279" s="180"/>
      <c r="GIA279" s="75"/>
      <c r="GIB279" s="76"/>
      <c r="GIC279" s="180"/>
      <c r="GID279" s="180"/>
      <c r="GIE279" s="180"/>
      <c r="GIF279" s="75"/>
      <c r="GIG279" s="76"/>
      <c r="GIH279" s="181"/>
      <c r="GII279" s="181"/>
      <c r="GIJ279" s="182"/>
      <c r="GIK279" s="134"/>
      <c r="GIL279" s="135"/>
      <c r="GIM279" s="111"/>
      <c r="GIN279" s="178"/>
      <c r="GIO279" s="178"/>
      <c r="GIP279" s="178"/>
      <c r="GIQ279" s="178"/>
      <c r="GIR279" s="179"/>
      <c r="GIS279" s="73"/>
      <c r="GIT279" s="73"/>
      <c r="GIU279" s="180"/>
      <c r="GIV279" s="75"/>
      <c r="GIW279" s="76"/>
      <c r="GIX279" s="180"/>
      <c r="GIY279" s="180"/>
      <c r="GIZ279" s="180"/>
      <c r="GJA279" s="75"/>
      <c r="GJB279" s="76"/>
      <c r="GJC279" s="181"/>
      <c r="GJD279" s="181"/>
      <c r="GJE279" s="182"/>
      <c r="GJF279" s="134"/>
      <c r="GJG279" s="135"/>
      <c r="GJH279" s="111"/>
      <c r="GJI279" s="178"/>
      <c r="GJJ279" s="178"/>
      <c r="GJK279" s="178"/>
      <c r="GJL279" s="178"/>
      <c r="GJM279" s="179"/>
      <c r="GJN279" s="73"/>
      <c r="GJO279" s="73"/>
      <c r="GJP279" s="180"/>
      <c r="GJQ279" s="75"/>
      <c r="GJR279" s="76"/>
      <c r="GJS279" s="180"/>
      <c r="GJT279" s="180"/>
      <c r="GJU279" s="180"/>
      <c r="GJV279" s="75"/>
      <c r="GJW279" s="76"/>
      <c r="GJX279" s="181"/>
      <c r="GJY279" s="181"/>
      <c r="GJZ279" s="182"/>
      <c r="GKA279" s="134"/>
      <c r="GKB279" s="135"/>
      <c r="GKC279" s="111"/>
      <c r="GKD279" s="178"/>
      <c r="GKE279" s="178"/>
      <c r="GKF279" s="178"/>
      <c r="GKG279" s="178"/>
      <c r="GKH279" s="179"/>
      <c r="GKI279" s="73"/>
      <c r="GKJ279" s="73"/>
      <c r="GKK279" s="180"/>
      <c r="GKL279" s="75"/>
      <c r="GKM279" s="76"/>
      <c r="GKN279" s="180"/>
      <c r="GKO279" s="180"/>
      <c r="GKP279" s="180"/>
      <c r="GKQ279" s="75"/>
      <c r="GKR279" s="76"/>
      <c r="GKS279" s="181"/>
      <c r="GKT279" s="181"/>
      <c r="GKU279" s="182"/>
      <c r="GKV279" s="134"/>
      <c r="GKW279" s="135"/>
      <c r="GKX279" s="111"/>
      <c r="GKY279" s="178"/>
      <c r="GKZ279" s="178"/>
      <c r="GLA279" s="178"/>
      <c r="GLB279" s="178"/>
      <c r="GLC279" s="179"/>
      <c r="GLD279" s="73"/>
      <c r="GLE279" s="73"/>
      <c r="GLF279" s="180"/>
      <c r="GLG279" s="75"/>
      <c r="GLH279" s="76"/>
      <c r="GLI279" s="180"/>
      <c r="GLJ279" s="180"/>
      <c r="GLK279" s="180"/>
      <c r="GLL279" s="75"/>
      <c r="GLM279" s="76"/>
      <c r="GLN279" s="181"/>
      <c r="GLO279" s="181"/>
      <c r="GLP279" s="182"/>
      <c r="GLQ279" s="134"/>
      <c r="GLR279" s="135"/>
      <c r="GLS279" s="111"/>
      <c r="GLT279" s="178"/>
      <c r="GLU279" s="178"/>
      <c r="GLV279" s="178"/>
      <c r="GLW279" s="178"/>
      <c r="GLX279" s="179"/>
      <c r="GLY279" s="73"/>
      <c r="GLZ279" s="73"/>
      <c r="GMA279" s="180"/>
      <c r="GMB279" s="75"/>
      <c r="GMC279" s="76"/>
      <c r="GMD279" s="180"/>
      <c r="GME279" s="180"/>
      <c r="GMF279" s="180"/>
      <c r="GMG279" s="75"/>
      <c r="GMH279" s="76"/>
      <c r="GMI279" s="181"/>
      <c r="GMJ279" s="181"/>
      <c r="GMK279" s="182"/>
      <c r="GML279" s="134"/>
      <c r="GMM279" s="135"/>
      <c r="GMN279" s="111"/>
      <c r="GMO279" s="178"/>
      <c r="GMP279" s="178"/>
      <c r="GMQ279" s="178"/>
      <c r="GMR279" s="178"/>
      <c r="GMS279" s="179"/>
      <c r="GMT279" s="73"/>
      <c r="GMU279" s="73"/>
      <c r="GMV279" s="180"/>
      <c r="GMW279" s="75"/>
      <c r="GMX279" s="76"/>
      <c r="GMY279" s="180"/>
      <c r="GMZ279" s="180"/>
      <c r="GNA279" s="180"/>
      <c r="GNB279" s="75"/>
      <c r="GNC279" s="76"/>
      <c r="GND279" s="181"/>
      <c r="GNE279" s="181"/>
      <c r="GNF279" s="182"/>
      <c r="GNG279" s="134"/>
      <c r="GNH279" s="135"/>
      <c r="GNI279" s="111"/>
      <c r="GNJ279" s="178"/>
      <c r="GNK279" s="178"/>
      <c r="GNL279" s="178"/>
      <c r="GNM279" s="178"/>
      <c r="GNN279" s="179"/>
      <c r="GNO279" s="73"/>
      <c r="GNP279" s="73"/>
      <c r="GNQ279" s="180"/>
      <c r="GNR279" s="75"/>
      <c r="GNS279" s="76"/>
      <c r="GNT279" s="180"/>
      <c r="GNU279" s="180"/>
      <c r="GNV279" s="180"/>
      <c r="GNW279" s="75"/>
      <c r="GNX279" s="76"/>
      <c r="GNY279" s="181"/>
      <c r="GNZ279" s="181"/>
      <c r="GOA279" s="182"/>
      <c r="GOB279" s="134"/>
      <c r="GOC279" s="135"/>
      <c r="GOD279" s="111"/>
      <c r="GOE279" s="178"/>
      <c r="GOF279" s="178"/>
      <c r="GOG279" s="178"/>
      <c r="GOH279" s="178"/>
      <c r="GOI279" s="179"/>
      <c r="GOJ279" s="73"/>
      <c r="GOK279" s="73"/>
      <c r="GOL279" s="180"/>
      <c r="GOM279" s="75"/>
      <c r="GON279" s="76"/>
      <c r="GOO279" s="180"/>
      <c r="GOP279" s="180"/>
      <c r="GOQ279" s="180"/>
      <c r="GOR279" s="75"/>
      <c r="GOS279" s="76"/>
      <c r="GOT279" s="181"/>
      <c r="GOU279" s="181"/>
      <c r="GOV279" s="182"/>
      <c r="GOW279" s="134"/>
      <c r="GOX279" s="135"/>
      <c r="GOY279" s="111"/>
      <c r="GOZ279" s="178"/>
      <c r="GPA279" s="178"/>
      <c r="GPB279" s="178"/>
      <c r="GPC279" s="178"/>
      <c r="GPD279" s="179"/>
      <c r="GPE279" s="73"/>
      <c r="GPF279" s="73"/>
      <c r="GPG279" s="180"/>
      <c r="GPH279" s="75"/>
      <c r="GPI279" s="76"/>
      <c r="GPJ279" s="180"/>
      <c r="GPK279" s="180"/>
      <c r="GPL279" s="180"/>
      <c r="GPM279" s="75"/>
      <c r="GPN279" s="76"/>
      <c r="GPO279" s="181"/>
      <c r="GPP279" s="181"/>
      <c r="GPQ279" s="182"/>
      <c r="GPR279" s="134"/>
      <c r="GPS279" s="135"/>
      <c r="GPT279" s="111"/>
      <c r="GPU279" s="178"/>
      <c r="GPV279" s="178"/>
      <c r="GPW279" s="178"/>
      <c r="GPX279" s="178"/>
      <c r="GPY279" s="179"/>
      <c r="GPZ279" s="73"/>
      <c r="GQA279" s="73"/>
      <c r="GQB279" s="180"/>
      <c r="GQC279" s="75"/>
      <c r="GQD279" s="76"/>
      <c r="GQE279" s="180"/>
      <c r="GQF279" s="180"/>
      <c r="GQG279" s="180"/>
      <c r="GQH279" s="75"/>
      <c r="GQI279" s="76"/>
      <c r="GQJ279" s="181"/>
      <c r="GQK279" s="181"/>
      <c r="GQL279" s="182"/>
      <c r="GQM279" s="134"/>
      <c r="GQN279" s="135"/>
      <c r="GQO279" s="111"/>
      <c r="GQP279" s="178"/>
      <c r="GQQ279" s="178"/>
      <c r="GQR279" s="178"/>
      <c r="GQS279" s="178"/>
      <c r="GQT279" s="179"/>
      <c r="GQU279" s="73"/>
      <c r="GQV279" s="73"/>
      <c r="GQW279" s="180"/>
      <c r="GQX279" s="75"/>
      <c r="GQY279" s="76"/>
      <c r="GQZ279" s="180"/>
      <c r="GRA279" s="180"/>
      <c r="GRB279" s="180"/>
      <c r="GRC279" s="75"/>
      <c r="GRD279" s="76"/>
      <c r="GRE279" s="181"/>
      <c r="GRF279" s="181"/>
      <c r="GRG279" s="182"/>
      <c r="GRH279" s="134"/>
      <c r="GRI279" s="135"/>
      <c r="GRJ279" s="111"/>
      <c r="GRK279" s="178"/>
      <c r="GRL279" s="178"/>
      <c r="GRM279" s="178"/>
      <c r="GRN279" s="178"/>
      <c r="GRO279" s="179"/>
      <c r="GRP279" s="73"/>
      <c r="GRQ279" s="73"/>
      <c r="GRR279" s="180"/>
      <c r="GRS279" s="75"/>
      <c r="GRT279" s="76"/>
      <c r="GRU279" s="180"/>
      <c r="GRV279" s="180"/>
      <c r="GRW279" s="180"/>
      <c r="GRX279" s="75"/>
      <c r="GRY279" s="76"/>
      <c r="GRZ279" s="181"/>
      <c r="GSA279" s="181"/>
      <c r="GSB279" s="182"/>
      <c r="GSC279" s="134"/>
      <c r="GSD279" s="135"/>
      <c r="GSE279" s="111"/>
      <c r="GSF279" s="178"/>
      <c r="GSG279" s="178"/>
      <c r="GSH279" s="178"/>
      <c r="GSI279" s="178"/>
      <c r="GSJ279" s="179"/>
      <c r="GSK279" s="73"/>
      <c r="GSL279" s="73"/>
      <c r="GSM279" s="180"/>
      <c r="GSN279" s="75"/>
      <c r="GSO279" s="76"/>
      <c r="GSP279" s="180"/>
      <c r="GSQ279" s="180"/>
      <c r="GSR279" s="180"/>
      <c r="GSS279" s="75"/>
      <c r="GST279" s="76"/>
      <c r="GSU279" s="181"/>
      <c r="GSV279" s="181"/>
      <c r="GSW279" s="182"/>
      <c r="GSX279" s="134"/>
      <c r="GSY279" s="135"/>
      <c r="GSZ279" s="111"/>
      <c r="GTA279" s="178"/>
      <c r="GTB279" s="178"/>
      <c r="GTC279" s="178"/>
      <c r="GTD279" s="178"/>
      <c r="GTE279" s="179"/>
      <c r="GTF279" s="73"/>
      <c r="GTG279" s="73"/>
      <c r="GTH279" s="180"/>
      <c r="GTI279" s="75"/>
      <c r="GTJ279" s="76"/>
      <c r="GTK279" s="180"/>
      <c r="GTL279" s="180"/>
      <c r="GTM279" s="180"/>
      <c r="GTN279" s="75"/>
      <c r="GTO279" s="76"/>
      <c r="GTP279" s="181"/>
      <c r="GTQ279" s="181"/>
      <c r="GTR279" s="182"/>
      <c r="GTS279" s="134"/>
      <c r="GTT279" s="135"/>
      <c r="GTU279" s="111"/>
      <c r="GTV279" s="178"/>
      <c r="GTW279" s="178"/>
      <c r="GTX279" s="178"/>
      <c r="GTY279" s="178"/>
      <c r="GTZ279" s="179"/>
      <c r="GUA279" s="73"/>
      <c r="GUB279" s="73"/>
      <c r="GUC279" s="180"/>
      <c r="GUD279" s="75"/>
      <c r="GUE279" s="76"/>
      <c r="GUF279" s="180"/>
      <c r="GUG279" s="180"/>
      <c r="GUH279" s="180"/>
      <c r="GUI279" s="75"/>
      <c r="GUJ279" s="76"/>
      <c r="GUK279" s="181"/>
      <c r="GUL279" s="181"/>
      <c r="GUM279" s="182"/>
      <c r="GUN279" s="134"/>
      <c r="GUO279" s="135"/>
      <c r="GUP279" s="111"/>
      <c r="GUQ279" s="178"/>
      <c r="GUR279" s="178"/>
      <c r="GUS279" s="178"/>
      <c r="GUT279" s="178"/>
      <c r="GUU279" s="179"/>
      <c r="GUV279" s="73"/>
      <c r="GUW279" s="73"/>
      <c r="GUX279" s="180"/>
      <c r="GUY279" s="75"/>
      <c r="GUZ279" s="76"/>
      <c r="GVA279" s="180"/>
      <c r="GVB279" s="180"/>
      <c r="GVC279" s="180"/>
      <c r="GVD279" s="75"/>
      <c r="GVE279" s="76"/>
      <c r="GVF279" s="181"/>
      <c r="GVG279" s="181"/>
      <c r="GVH279" s="182"/>
      <c r="GVI279" s="134"/>
      <c r="GVJ279" s="135"/>
      <c r="GVK279" s="111"/>
      <c r="GVL279" s="178"/>
      <c r="GVM279" s="178"/>
      <c r="GVN279" s="178"/>
      <c r="GVO279" s="178"/>
      <c r="GVP279" s="179"/>
      <c r="GVQ279" s="73"/>
      <c r="GVR279" s="73"/>
      <c r="GVS279" s="180"/>
      <c r="GVT279" s="75"/>
      <c r="GVU279" s="76"/>
      <c r="GVV279" s="180"/>
      <c r="GVW279" s="180"/>
      <c r="GVX279" s="180"/>
      <c r="GVY279" s="75"/>
      <c r="GVZ279" s="76"/>
      <c r="GWA279" s="181"/>
      <c r="GWB279" s="181"/>
      <c r="GWC279" s="182"/>
      <c r="GWD279" s="134"/>
      <c r="GWE279" s="135"/>
      <c r="GWF279" s="111"/>
      <c r="GWG279" s="178"/>
      <c r="GWH279" s="178"/>
      <c r="GWI279" s="178"/>
      <c r="GWJ279" s="178"/>
      <c r="GWK279" s="179"/>
      <c r="GWL279" s="73"/>
      <c r="GWM279" s="73"/>
      <c r="GWN279" s="180"/>
      <c r="GWO279" s="75"/>
      <c r="GWP279" s="76"/>
      <c r="GWQ279" s="180"/>
      <c r="GWR279" s="180"/>
      <c r="GWS279" s="180"/>
      <c r="GWT279" s="75"/>
      <c r="GWU279" s="76"/>
      <c r="GWV279" s="181"/>
      <c r="GWW279" s="181"/>
      <c r="GWX279" s="182"/>
      <c r="GWY279" s="134"/>
      <c r="GWZ279" s="135"/>
      <c r="GXA279" s="111"/>
      <c r="GXB279" s="178"/>
      <c r="GXC279" s="178"/>
      <c r="GXD279" s="178"/>
      <c r="GXE279" s="178"/>
      <c r="GXF279" s="179"/>
      <c r="GXG279" s="73"/>
      <c r="GXH279" s="73"/>
      <c r="GXI279" s="180"/>
      <c r="GXJ279" s="75"/>
      <c r="GXK279" s="76"/>
      <c r="GXL279" s="180"/>
      <c r="GXM279" s="180"/>
      <c r="GXN279" s="180"/>
      <c r="GXO279" s="75"/>
      <c r="GXP279" s="76"/>
      <c r="GXQ279" s="181"/>
      <c r="GXR279" s="181"/>
      <c r="GXS279" s="182"/>
      <c r="GXT279" s="134"/>
      <c r="GXU279" s="135"/>
      <c r="GXV279" s="111"/>
      <c r="GXW279" s="178"/>
      <c r="GXX279" s="178"/>
      <c r="GXY279" s="178"/>
      <c r="GXZ279" s="178"/>
      <c r="GYA279" s="179"/>
      <c r="GYB279" s="73"/>
      <c r="GYC279" s="73"/>
      <c r="GYD279" s="180"/>
      <c r="GYE279" s="75"/>
      <c r="GYF279" s="76"/>
      <c r="GYG279" s="180"/>
      <c r="GYH279" s="180"/>
      <c r="GYI279" s="180"/>
      <c r="GYJ279" s="75"/>
      <c r="GYK279" s="76"/>
      <c r="GYL279" s="181"/>
      <c r="GYM279" s="181"/>
      <c r="GYN279" s="182"/>
      <c r="GYO279" s="134"/>
      <c r="GYP279" s="135"/>
      <c r="GYQ279" s="111"/>
      <c r="GYR279" s="178"/>
      <c r="GYS279" s="178"/>
      <c r="GYT279" s="178"/>
      <c r="GYU279" s="178"/>
      <c r="GYV279" s="179"/>
      <c r="GYW279" s="73"/>
      <c r="GYX279" s="73"/>
      <c r="GYY279" s="180"/>
      <c r="GYZ279" s="75"/>
      <c r="GZA279" s="76"/>
      <c r="GZB279" s="180"/>
      <c r="GZC279" s="180"/>
      <c r="GZD279" s="180"/>
      <c r="GZE279" s="75"/>
      <c r="GZF279" s="76"/>
      <c r="GZG279" s="181"/>
      <c r="GZH279" s="181"/>
      <c r="GZI279" s="182"/>
      <c r="GZJ279" s="134"/>
      <c r="GZK279" s="135"/>
      <c r="GZL279" s="111"/>
      <c r="GZM279" s="178"/>
      <c r="GZN279" s="178"/>
      <c r="GZO279" s="178"/>
      <c r="GZP279" s="178"/>
      <c r="GZQ279" s="179"/>
      <c r="GZR279" s="73"/>
      <c r="GZS279" s="73"/>
      <c r="GZT279" s="180"/>
      <c r="GZU279" s="75"/>
      <c r="GZV279" s="76"/>
      <c r="GZW279" s="180"/>
      <c r="GZX279" s="180"/>
      <c r="GZY279" s="180"/>
      <c r="GZZ279" s="75"/>
      <c r="HAA279" s="76"/>
      <c r="HAB279" s="181"/>
      <c r="HAC279" s="181"/>
      <c r="HAD279" s="182"/>
      <c r="HAE279" s="134"/>
      <c r="HAF279" s="135"/>
      <c r="HAG279" s="111"/>
      <c r="HAH279" s="178"/>
      <c r="HAI279" s="178"/>
      <c r="HAJ279" s="178"/>
      <c r="HAK279" s="178"/>
      <c r="HAL279" s="179"/>
      <c r="HAM279" s="73"/>
      <c r="HAN279" s="73"/>
      <c r="HAO279" s="180"/>
      <c r="HAP279" s="75"/>
      <c r="HAQ279" s="76"/>
      <c r="HAR279" s="180"/>
      <c r="HAS279" s="180"/>
      <c r="HAT279" s="180"/>
      <c r="HAU279" s="75"/>
      <c r="HAV279" s="76"/>
      <c r="HAW279" s="181"/>
      <c r="HAX279" s="181"/>
      <c r="HAY279" s="182"/>
      <c r="HAZ279" s="134"/>
      <c r="HBA279" s="135"/>
      <c r="HBB279" s="111"/>
      <c r="HBC279" s="178"/>
      <c r="HBD279" s="178"/>
      <c r="HBE279" s="178"/>
      <c r="HBF279" s="178"/>
      <c r="HBG279" s="179"/>
      <c r="HBH279" s="73"/>
      <c r="HBI279" s="73"/>
      <c r="HBJ279" s="180"/>
      <c r="HBK279" s="75"/>
      <c r="HBL279" s="76"/>
      <c r="HBM279" s="180"/>
      <c r="HBN279" s="180"/>
      <c r="HBO279" s="180"/>
      <c r="HBP279" s="75"/>
      <c r="HBQ279" s="76"/>
      <c r="HBR279" s="181"/>
      <c r="HBS279" s="181"/>
      <c r="HBT279" s="182"/>
      <c r="HBU279" s="134"/>
      <c r="HBV279" s="135"/>
      <c r="HBW279" s="111"/>
      <c r="HBX279" s="178"/>
      <c r="HBY279" s="178"/>
      <c r="HBZ279" s="178"/>
      <c r="HCA279" s="178"/>
      <c r="HCB279" s="179"/>
      <c r="HCC279" s="73"/>
      <c r="HCD279" s="73"/>
      <c r="HCE279" s="180"/>
      <c r="HCF279" s="75"/>
      <c r="HCG279" s="76"/>
      <c r="HCH279" s="180"/>
      <c r="HCI279" s="180"/>
      <c r="HCJ279" s="180"/>
      <c r="HCK279" s="75"/>
      <c r="HCL279" s="76"/>
      <c r="HCM279" s="181"/>
      <c r="HCN279" s="181"/>
      <c r="HCO279" s="182"/>
      <c r="HCP279" s="134"/>
      <c r="HCQ279" s="135"/>
      <c r="HCR279" s="111"/>
      <c r="HCS279" s="178"/>
      <c r="HCT279" s="178"/>
      <c r="HCU279" s="178"/>
      <c r="HCV279" s="178"/>
      <c r="HCW279" s="179"/>
      <c r="HCX279" s="73"/>
      <c r="HCY279" s="73"/>
      <c r="HCZ279" s="180"/>
      <c r="HDA279" s="75"/>
      <c r="HDB279" s="76"/>
      <c r="HDC279" s="180"/>
      <c r="HDD279" s="180"/>
      <c r="HDE279" s="180"/>
      <c r="HDF279" s="75"/>
      <c r="HDG279" s="76"/>
      <c r="HDH279" s="181"/>
      <c r="HDI279" s="181"/>
      <c r="HDJ279" s="182"/>
      <c r="HDK279" s="134"/>
      <c r="HDL279" s="135"/>
      <c r="HDM279" s="111"/>
      <c r="HDN279" s="178"/>
      <c r="HDO279" s="178"/>
      <c r="HDP279" s="178"/>
      <c r="HDQ279" s="178"/>
      <c r="HDR279" s="179"/>
      <c r="HDS279" s="73"/>
      <c r="HDT279" s="73"/>
      <c r="HDU279" s="180"/>
      <c r="HDV279" s="75"/>
      <c r="HDW279" s="76"/>
      <c r="HDX279" s="180"/>
      <c r="HDY279" s="180"/>
      <c r="HDZ279" s="180"/>
      <c r="HEA279" s="75"/>
      <c r="HEB279" s="76"/>
      <c r="HEC279" s="181"/>
      <c r="HED279" s="181"/>
      <c r="HEE279" s="182"/>
      <c r="HEF279" s="134"/>
      <c r="HEG279" s="135"/>
      <c r="HEH279" s="111"/>
      <c r="HEI279" s="178"/>
      <c r="HEJ279" s="178"/>
      <c r="HEK279" s="178"/>
      <c r="HEL279" s="178"/>
      <c r="HEM279" s="179"/>
      <c r="HEN279" s="73"/>
      <c r="HEO279" s="73"/>
      <c r="HEP279" s="180"/>
      <c r="HEQ279" s="75"/>
      <c r="HER279" s="76"/>
      <c r="HES279" s="180"/>
      <c r="HET279" s="180"/>
      <c r="HEU279" s="180"/>
      <c r="HEV279" s="75"/>
      <c r="HEW279" s="76"/>
      <c r="HEX279" s="181"/>
      <c r="HEY279" s="181"/>
      <c r="HEZ279" s="182"/>
      <c r="HFA279" s="134"/>
      <c r="HFB279" s="135"/>
      <c r="HFC279" s="111"/>
      <c r="HFD279" s="178"/>
      <c r="HFE279" s="178"/>
      <c r="HFF279" s="178"/>
      <c r="HFG279" s="178"/>
      <c r="HFH279" s="179"/>
      <c r="HFI279" s="73"/>
      <c r="HFJ279" s="73"/>
      <c r="HFK279" s="180"/>
      <c r="HFL279" s="75"/>
      <c r="HFM279" s="76"/>
      <c r="HFN279" s="180"/>
      <c r="HFO279" s="180"/>
      <c r="HFP279" s="180"/>
      <c r="HFQ279" s="75"/>
      <c r="HFR279" s="76"/>
      <c r="HFS279" s="181"/>
      <c r="HFT279" s="181"/>
      <c r="HFU279" s="182"/>
      <c r="HFV279" s="134"/>
      <c r="HFW279" s="135"/>
      <c r="HFX279" s="111"/>
      <c r="HFY279" s="178"/>
      <c r="HFZ279" s="178"/>
      <c r="HGA279" s="178"/>
      <c r="HGB279" s="178"/>
      <c r="HGC279" s="179"/>
      <c r="HGD279" s="73"/>
      <c r="HGE279" s="73"/>
      <c r="HGF279" s="180"/>
      <c r="HGG279" s="75"/>
      <c r="HGH279" s="76"/>
      <c r="HGI279" s="180"/>
      <c r="HGJ279" s="180"/>
      <c r="HGK279" s="180"/>
      <c r="HGL279" s="75"/>
      <c r="HGM279" s="76"/>
      <c r="HGN279" s="181"/>
      <c r="HGO279" s="181"/>
      <c r="HGP279" s="182"/>
      <c r="HGQ279" s="134"/>
      <c r="HGR279" s="135"/>
      <c r="HGS279" s="111"/>
      <c r="HGT279" s="178"/>
      <c r="HGU279" s="178"/>
      <c r="HGV279" s="178"/>
      <c r="HGW279" s="178"/>
      <c r="HGX279" s="179"/>
      <c r="HGY279" s="73"/>
      <c r="HGZ279" s="73"/>
      <c r="HHA279" s="180"/>
      <c r="HHB279" s="75"/>
      <c r="HHC279" s="76"/>
      <c r="HHD279" s="180"/>
      <c r="HHE279" s="180"/>
      <c r="HHF279" s="180"/>
      <c r="HHG279" s="75"/>
      <c r="HHH279" s="76"/>
      <c r="HHI279" s="181"/>
      <c r="HHJ279" s="181"/>
      <c r="HHK279" s="182"/>
      <c r="HHL279" s="134"/>
      <c r="HHM279" s="135"/>
      <c r="HHN279" s="111"/>
      <c r="HHO279" s="178"/>
      <c r="HHP279" s="178"/>
      <c r="HHQ279" s="178"/>
      <c r="HHR279" s="178"/>
      <c r="HHS279" s="179"/>
      <c r="HHT279" s="73"/>
      <c r="HHU279" s="73"/>
      <c r="HHV279" s="180"/>
      <c r="HHW279" s="75"/>
      <c r="HHX279" s="76"/>
      <c r="HHY279" s="180"/>
      <c r="HHZ279" s="180"/>
      <c r="HIA279" s="180"/>
      <c r="HIB279" s="75"/>
      <c r="HIC279" s="76"/>
      <c r="HID279" s="181"/>
      <c r="HIE279" s="181"/>
      <c r="HIF279" s="182"/>
      <c r="HIG279" s="134"/>
      <c r="HIH279" s="135"/>
      <c r="HII279" s="111"/>
      <c r="HIJ279" s="178"/>
      <c r="HIK279" s="178"/>
      <c r="HIL279" s="178"/>
      <c r="HIM279" s="178"/>
      <c r="HIN279" s="179"/>
      <c r="HIO279" s="73"/>
      <c r="HIP279" s="73"/>
      <c r="HIQ279" s="180"/>
      <c r="HIR279" s="75"/>
      <c r="HIS279" s="76"/>
      <c r="HIT279" s="180"/>
      <c r="HIU279" s="180"/>
      <c r="HIV279" s="180"/>
      <c r="HIW279" s="75"/>
      <c r="HIX279" s="76"/>
      <c r="HIY279" s="181"/>
      <c r="HIZ279" s="181"/>
      <c r="HJA279" s="182"/>
      <c r="HJB279" s="134"/>
      <c r="HJC279" s="135"/>
      <c r="HJD279" s="111"/>
      <c r="HJE279" s="178"/>
      <c r="HJF279" s="178"/>
      <c r="HJG279" s="178"/>
      <c r="HJH279" s="178"/>
      <c r="HJI279" s="179"/>
      <c r="HJJ279" s="73"/>
      <c r="HJK279" s="73"/>
      <c r="HJL279" s="180"/>
      <c r="HJM279" s="75"/>
      <c r="HJN279" s="76"/>
      <c r="HJO279" s="180"/>
      <c r="HJP279" s="180"/>
      <c r="HJQ279" s="180"/>
      <c r="HJR279" s="75"/>
      <c r="HJS279" s="76"/>
      <c r="HJT279" s="181"/>
      <c r="HJU279" s="181"/>
      <c r="HJV279" s="182"/>
      <c r="HJW279" s="134"/>
      <c r="HJX279" s="135"/>
      <c r="HJY279" s="111"/>
      <c r="HJZ279" s="178"/>
      <c r="HKA279" s="178"/>
      <c r="HKB279" s="178"/>
      <c r="HKC279" s="178"/>
      <c r="HKD279" s="179"/>
      <c r="HKE279" s="73"/>
      <c r="HKF279" s="73"/>
      <c r="HKG279" s="180"/>
      <c r="HKH279" s="75"/>
      <c r="HKI279" s="76"/>
      <c r="HKJ279" s="180"/>
      <c r="HKK279" s="180"/>
      <c r="HKL279" s="180"/>
      <c r="HKM279" s="75"/>
      <c r="HKN279" s="76"/>
      <c r="HKO279" s="181"/>
      <c r="HKP279" s="181"/>
      <c r="HKQ279" s="182"/>
      <c r="HKR279" s="134"/>
      <c r="HKS279" s="135"/>
      <c r="HKT279" s="111"/>
      <c r="HKU279" s="178"/>
      <c r="HKV279" s="178"/>
      <c r="HKW279" s="178"/>
      <c r="HKX279" s="178"/>
      <c r="HKY279" s="179"/>
      <c r="HKZ279" s="73"/>
      <c r="HLA279" s="73"/>
      <c r="HLB279" s="180"/>
      <c r="HLC279" s="75"/>
      <c r="HLD279" s="76"/>
      <c r="HLE279" s="180"/>
      <c r="HLF279" s="180"/>
      <c r="HLG279" s="180"/>
      <c r="HLH279" s="75"/>
      <c r="HLI279" s="76"/>
      <c r="HLJ279" s="181"/>
      <c r="HLK279" s="181"/>
      <c r="HLL279" s="182"/>
      <c r="HLM279" s="134"/>
      <c r="HLN279" s="135"/>
      <c r="HLO279" s="111"/>
      <c r="HLP279" s="178"/>
      <c r="HLQ279" s="178"/>
      <c r="HLR279" s="178"/>
      <c r="HLS279" s="178"/>
      <c r="HLT279" s="179"/>
      <c r="HLU279" s="73"/>
      <c r="HLV279" s="73"/>
      <c r="HLW279" s="180"/>
      <c r="HLX279" s="75"/>
      <c r="HLY279" s="76"/>
      <c r="HLZ279" s="180"/>
      <c r="HMA279" s="180"/>
      <c r="HMB279" s="180"/>
      <c r="HMC279" s="75"/>
      <c r="HMD279" s="76"/>
      <c r="HME279" s="181"/>
      <c r="HMF279" s="181"/>
      <c r="HMG279" s="182"/>
      <c r="HMH279" s="134"/>
      <c r="HMI279" s="135"/>
      <c r="HMJ279" s="111"/>
      <c r="HMK279" s="178"/>
      <c r="HML279" s="178"/>
      <c r="HMM279" s="178"/>
      <c r="HMN279" s="178"/>
      <c r="HMO279" s="179"/>
      <c r="HMP279" s="73"/>
      <c r="HMQ279" s="73"/>
      <c r="HMR279" s="180"/>
      <c r="HMS279" s="75"/>
      <c r="HMT279" s="76"/>
      <c r="HMU279" s="180"/>
      <c r="HMV279" s="180"/>
      <c r="HMW279" s="180"/>
      <c r="HMX279" s="75"/>
      <c r="HMY279" s="76"/>
      <c r="HMZ279" s="181"/>
      <c r="HNA279" s="181"/>
      <c r="HNB279" s="182"/>
      <c r="HNC279" s="134"/>
      <c r="HND279" s="135"/>
      <c r="HNE279" s="111"/>
      <c r="HNF279" s="178"/>
      <c r="HNG279" s="178"/>
      <c r="HNH279" s="178"/>
      <c r="HNI279" s="178"/>
      <c r="HNJ279" s="179"/>
      <c r="HNK279" s="73"/>
      <c r="HNL279" s="73"/>
      <c r="HNM279" s="180"/>
      <c r="HNN279" s="75"/>
      <c r="HNO279" s="76"/>
      <c r="HNP279" s="180"/>
      <c r="HNQ279" s="180"/>
      <c r="HNR279" s="180"/>
      <c r="HNS279" s="75"/>
      <c r="HNT279" s="76"/>
      <c r="HNU279" s="181"/>
      <c r="HNV279" s="181"/>
      <c r="HNW279" s="182"/>
      <c r="HNX279" s="134"/>
      <c r="HNY279" s="135"/>
      <c r="HNZ279" s="111"/>
      <c r="HOA279" s="178"/>
      <c r="HOB279" s="178"/>
      <c r="HOC279" s="178"/>
      <c r="HOD279" s="178"/>
      <c r="HOE279" s="179"/>
      <c r="HOF279" s="73"/>
      <c r="HOG279" s="73"/>
      <c r="HOH279" s="180"/>
      <c r="HOI279" s="75"/>
      <c r="HOJ279" s="76"/>
      <c r="HOK279" s="180"/>
      <c r="HOL279" s="180"/>
      <c r="HOM279" s="180"/>
      <c r="HON279" s="75"/>
      <c r="HOO279" s="76"/>
      <c r="HOP279" s="181"/>
      <c r="HOQ279" s="181"/>
      <c r="HOR279" s="182"/>
      <c r="HOS279" s="134"/>
      <c r="HOT279" s="135"/>
      <c r="HOU279" s="111"/>
      <c r="HOV279" s="178"/>
      <c r="HOW279" s="178"/>
      <c r="HOX279" s="178"/>
      <c r="HOY279" s="178"/>
      <c r="HOZ279" s="179"/>
      <c r="HPA279" s="73"/>
      <c r="HPB279" s="73"/>
      <c r="HPC279" s="180"/>
      <c r="HPD279" s="75"/>
      <c r="HPE279" s="76"/>
      <c r="HPF279" s="180"/>
      <c r="HPG279" s="180"/>
      <c r="HPH279" s="180"/>
      <c r="HPI279" s="75"/>
      <c r="HPJ279" s="76"/>
      <c r="HPK279" s="181"/>
      <c r="HPL279" s="181"/>
      <c r="HPM279" s="182"/>
      <c r="HPN279" s="134"/>
      <c r="HPO279" s="135"/>
      <c r="HPP279" s="111"/>
      <c r="HPQ279" s="178"/>
      <c r="HPR279" s="178"/>
      <c r="HPS279" s="178"/>
      <c r="HPT279" s="178"/>
      <c r="HPU279" s="179"/>
      <c r="HPV279" s="73"/>
      <c r="HPW279" s="73"/>
      <c r="HPX279" s="180"/>
      <c r="HPY279" s="75"/>
      <c r="HPZ279" s="76"/>
      <c r="HQA279" s="180"/>
      <c r="HQB279" s="180"/>
      <c r="HQC279" s="180"/>
      <c r="HQD279" s="75"/>
      <c r="HQE279" s="76"/>
      <c r="HQF279" s="181"/>
      <c r="HQG279" s="181"/>
      <c r="HQH279" s="182"/>
      <c r="HQI279" s="134"/>
      <c r="HQJ279" s="135"/>
      <c r="HQK279" s="111"/>
      <c r="HQL279" s="178"/>
      <c r="HQM279" s="178"/>
      <c r="HQN279" s="178"/>
      <c r="HQO279" s="178"/>
      <c r="HQP279" s="179"/>
      <c r="HQQ279" s="73"/>
      <c r="HQR279" s="73"/>
      <c r="HQS279" s="180"/>
      <c r="HQT279" s="75"/>
      <c r="HQU279" s="76"/>
      <c r="HQV279" s="180"/>
      <c r="HQW279" s="180"/>
      <c r="HQX279" s="180"/>
      <c r="HQY279" s="75"/>
      <c r="HQZ279" s="76"/>
      <c r="HRA279" s="181"/>
      <c r="HRB279" s="181"/>
      <c r="HRC279" s="182"/>
      <c r="HRD279" s="134"/>
      <c r="HRE279" s="135"/>
      <c r="HRF279" s="111"/>
      <c r="HRG279" s="178"/>
      <c r="HRH279" s="178"/>
      <c r="HRI279" s="178"/>
      <c r="HRJ279" s="178"/>
      <c r="HRK279" s="179"/>
      <c r="HRL279" s="73"/>
      <c r="HRM279" s="73"/>
      <c r="HRN279" s="180"/>
      <c r="HRO279" s="75"/>
      <c r="HRP279" s="76"/>
      <c r="HRQ279" s="180"/>
      <c r="HRR279" s="180"/>
      <c r="HRS279" s="180"/>
      <c r="HRT279" s="75"/>
      <c r="HRU279" s="76"/>
      <c r="HRV279" s="181"/>
      <c r="HRW279" s="181"/>
      <c r="HRX279" s="182"/>
      <c r="HRY279" s="134"/>
      <c r="HRZ279" s="135"/>
      <c r="HSA279" s="111"/>
      <c r="HSB279" s="178"/>
      <c r="HSC279" s="178"/>
      <c r="HSD279" s="178"/>
      <c r="HSE279" s="178"/>
      <c r="HSF279" s="179"/>
      <c r="HSG279" s="73"/>
      <c r="HSH279" s="73"/>
      <c r="HSI279" s="180"/>
      <c r="HSJ279" s="75"/>
      <c r="HSK279" s="76"/>
      <c r="HSL279" s="180"/>
      <c r="HSM279" s="180"/>
      <c r="HSN279" s="180"/>
      <c r="HSO279" s="75"/>
      <c r="HSP279" s="76"/>
      <c r="HSQ279" s="181"/>
      <c r="HSR279" s="181"/>
      <c r="HSS279" s="182"/>
      <c r="HST279" s="134"/>
      <c r="HSU279" s="135"/>
      <c r="HSV279" s="111"/>
      <c r="HSW279" s="178"/>
      <c r="HSX279" s="178"/>
      <c r="HSY279" s="178"/>
      <c r="HSZ279" s="178"/>
      <c r="HTA279" s="179"/>
      <c r="HTB279" s="73"/>
      <c r="HTC279" s="73"/>
      <c r="HTD279" s="180"/>
      <c r="HTE279" s="75"/>
      <c r="HTF279" s="76"/>
      <c r="HTG279" s="180"/>
      <c r="HTH279" s="180"/>
      <c r="HTI279" s="180"/>
      <c r="HTJ279" s="75"/>
      <c r="HTK279" s="76"/>
      <c r="HTL279" s="181"/>
      <c r="HTM279" s="181"/>
      <c r="HTN279" s="182"/>
      <c r="HTO279" s="134"/>
      <c r="HTP279" s="135"/>
      <c r="HTQ279" s="111"/>
      <c r="HTR279" s="178"/>
      <c r="HTS279" s="178"/>
      <c r="HTT279" s="178"/>
      <c r="HTU279" s="178"/>
      <c r="HTV279" s="179"/>
      <c r="HTW279" s="73"/>
      <c r="HTX279" s="73"/>
      <c r="HTY279" s="180"/>
      <c r="HTZ279" s="75"/>
      <c r="HUA279" s="76"/>
      <c r="HUB279" s="180"/>
      <c r="HUC279" s="180"/>
      <c r="HUD279" s="180"/>
      <c r="HUE279" s="75"/>
      <c r="HUF279" s="76"/>
      <c r="HUG279" s="181"/>
      <c r="HUH279" s="181"/>
      <c r="HUI279" s="182"/>
      <c r="HUJ279" s="134"/>
      <c r="HUK279" s="135"/>
      <c r="HUL279" s="111"/>
      <c r="HUM279" s="178"/>
      <c r="HUN279" s="178"/>
      <c r="HUO279" s="178"/>
      <c r="HUP279" s="178"/>
      <c r="HUQ279" s="179"/>
      <c r="HUR279" s="73"/>
      <c r="HUS279" s="73"/>
      <c r="HUT279" s="180"/>
      <c r="HUU279" s="75"/>
      <c r="HUV279" s="76"/>
      <c r="HUW279" s="180"/>
      <c r="HUX279" s="180"/>
      <c r="HUY279" s="180"/>
      <c r="HUZ279" s="75"/>
      <c r="HVA279" s="76"/>
      <c r="HVB279" s="181"/>
      <c r="HVC279" s="181"/>
      <c r="HVD279" s="182"/>
      <c r="HVE279" s="134"/>
      <c r="HVF279" s="135"/>
      <c r="HVG279" s="111"/>
      <c r="HVH279" s="178"/>
      <c r="HVI279" s="178"/>
      <c r="HVJ279" s="178"/>
      <c r="HVK279" s="178"/>
      <c r="HVL279" s="179"/>
      <c r="HVM279" s="73"/>
      <c r="HVN279" s="73"/>
      <c r="HVO279" s="180"/>
      <c r="HVP279" s="75"/>
      <c r="HVQ279" s="76"/>
      <c r="HVR279" s="180"/>
      <c r="HVS279" s="180"/>
      <c r="HVT279" s="180"/>
      <c r="HVU279" s="75"/>
      <c r="HVV279" s="76"/>
      <c r="HVW279" s="181"/>
      <c r="HVX279" s="181"/>
      <c r="HVY279" s="182"/>
      <c r="HVZ279" s="134"/>
      <c r="HWA279" s="135"/>
      <c r="HWB279" s="111"/>
      <c r="HWC279" s="178"/>
      <c r="HWD279" s="178"/>
      <c r="HWE279" s="178"/>
      <c r="HWF279" s="178"/>
      <c r="HWG279" s="179"/>
      <c r="HWH279" s="73"/>
      <c r="HWI279" s="73"/>
      <c r="HWJ279" s="180"/>
      <c r="HWK279" s="75"/>
      <c r="HWL279" s="76"/>
      <c r="HWM279" s="180"/>
      <c r="HWN279" s="180"/>
      <c r="HWO279" s="180"/>
      <c r="HWP279" s="75"/>
      <c r="HWQ279" s="76"/>
      <c r="HWR279" s="181"/>
      <c r="HWS279" s="181"/>
      <c r="HWT279" s="182"/>
      <c r="HWU279" s="134"/>
      <c r="HWV279" s="135"/>
      <c r="HWW279" s="111"/>
      <c r="HWX279" s="178"/>
      <c r="HWY279" s="178"/>
      <c r="HWZ279" s="178"/>
      <c r="HXA279" s="178"/>
      <c r="HXB279" s="179"/>
      <c r="HXC279" s="73"/>
      <c r="HXD279" s="73"/>
      <c r="HXE279" s="180"/>
      <c r="HXF279" s="75"/>
      <c r="HXG279" s="76"/>
      <c r="HXH279" s="180"/>
      <c r="HXI279" s="180"/>
      <c r="HXJ279" s="180"/>
      <c r="HXK279" s="75"/>
      <c r="HXL279" s="76"/>
      <c r="HXM279" s="181"/>
      <c r="HXN279" s="181"/>
      <c r="HXO279" s="182"/>
      <c r="HXP279" s="134"/>
      <c r="HXQ279" s="135"/>
      <c r="HXR279" s="111"/>
      <c r="HXS279" s="178"/>
      <c r="HXT279" s="178"/>
      <c r="HXU279" s="178"/>
      <c r="HXV279" s="178"/>
      <c r="HXW279" s="179"/>
      <c r="HXX279" s="73"/>
      <c r="HXY279" s="73"/>
      <c r="HXZ279" s="180"/>
      <c r="HYA279" s="75"/>
      <c r="HYB279" s="76"/>
      <c r="HYC279" s="180"/>
      <c r="HYD279" s="180"/>
      <c r="HYE279" s="180"/>
      <c r="HYF279" s="75"/>
      <c r="HYG279" s="76"/>
      <c r="HYH279" s="181"/>
      <c r="HYI279" s="181"/>
      <c r="HYJ279" s="182"/>
      <c r="HYK279" s="134"/>
      <c r="HYL279" s="135"/>
      <c r="HYM279" s="111"/>
      <c r="HYN279" s="178"/>
      <c r="HYO279" s="178"/>
      <c r="HYP279" s="178"/>
      <c r="HYQ279" s="178"/>
      <c r="HYR279" s="179"/>
      <c r="HYS279" s="73"/>
      <c r="HYT279" s="73"/>
      <c r="HYU279" s="180"/>
      <c r="HYV279" s="75"/>
      <c r="HYW279" s="76"/>
      <c r="HYX279" s="180"/>
      <c r="HYY279" s="180"/>
      <c r="HYZ279" s="180"/>
      <c r="HZA279" s="75"/>
      <c r="HZB279" s="76"/>
      <c r="HZC279" s="181"/>
      <c r="HZD279" s="181"/>
      <c r="HZE279" s="182"/>
      <c r="HZF279" s="134"/>
      <c r="HZG279" s="135"/>
      <c r="HZH279" s="111"/>
      <c r="HZI279" s="178"/>
      <c r="HZJ279" s="178"/>
      <c r="HZK279" s="178"/>
      <c r="HZL279" s="178"/>
      <c r="HZM279" s="179"/>
      <c r="HZN279" s="73"/>
      <c r="HZO279" s="73"/>
      <c r="HZP279" s="180"/>
      <c r="HZQ279" s="75"/>
      <c r="HZR279" s="76"/>
      <c r="HZS279" s="180"/>
      <c r="HZT279" s="180"/>
      <c r="HZU279" s="180"/>
      <c r="HZV279" s="75"/>
      <c r="HZW279" s="76"/>
      <c r="HZX279" s="181"/>
      <c r="HZY279" s="181"/>
      <c r="HZZ279" s="182"/>
      <c r="IAA279" s="134"/>
      <c r="IAB279" s="135"/>
      <c r="IAC279" s="111"/>
      <c r="IAD279" s="178"/>
      <c r="IAE279" s="178"/>
      <c r="IAF279" s="178"/>
      <c r="IAG279" s="178"/>
      <c r="IAH279" s="179"/>
      <c r="IAI279" s="73"/>
      <c r="IAJ279" s="73"/>
      <c r="IAK279" s="180"/>
      <c r="IAL279" s="75"/>
      <c r="IAM279" s="76"/>
      <c r="IAN279" s="180"/>
      <c r="IAO279" s="180"/>
      <c r="IAP279" s="180"/>
      <c r="IAQ279" s="75"/>
      <c r="IAR279" s="76"/>
      <c r="IAS279" s="181"/>
      <c r="IAT279" s="181"/>
      <c r="IAU279" s="182"/>
      <c r="IAV279" s="134"/>
      <c r="IAW279" s="135"/>
      <c r="IAX279" s="111"/>
      <c r="IAY279" s="178"/>
      <c r="IAZ279" s="178"/>
      <c r="IBA279" s="178"/>
      <c r="IBB279" s="178"/>
      <c r="IBC279" s="179"/>
      <c r="IBD279" s="73"/>
      <c r="IBE279" s="73"/>
      <c r="IBF279" s="180"/>
      <c r="IBG279" s="75"/>
      <c r="IBH279" s="76"/>
      <c r="IBI279" s="180"/>
      <c r="IBJ279" s="180"/>
      <c r="IBK279" s="180"/>
      <c r="IBL279" s="75"/>
      <c r="IBM279" s="76"/>
      <c r="IBN279" s="181"/>
      <c r="IBO279" s="181"/>
      <c r="IBP279" s="182"/>
      <c r="IBQ279" s="134"/>
      <c r="IBR279" s="135"/>
      <c r="IBS279" s="111"/>
      <c r="IBT279" s="178"/>
      <c r="IBU279" s="178"/>
      <c r="IBV279" s="178"/>
      <c r="IBW279" s="178"/>
      <c r="IBX279" s="179"/>
      <c r="IBY279" s="73"/>
      <c r="IBZ279" s="73"/>
      <c r="ICA279" s="180"/>
      <c r="ICB279" s="75"/>
      <c r="ICC279" s="76"/>
      <c r="ICD279" s="180"/>
      <c r="ICE279" s="180"/>
      <c r="ICF279" s="180"/>
      <c r="ICG279" s="75"/>
      <c r="ICH279" s="76"/>
      <c r="ICI279" s="181"/>
      <c r="ICJ279" s="181"/>
      <c r="ICK279" s="182"/>
      <c r="ICL279" s="134"/>
      <c r="ICM279" s="135"/>
      <c r="ICN279" s="111"/>
      <c r="ICO279" s="178"/>
      <c r="ICP279" s="178"/>
      <c r="ICQ279" s="178"/>
      <c r="ICR279" s="178"/>
      <c r="ICS279" s="179"/>
      <c r="ICT279" s="73"/>
      <c r="ICU279" s="73"/>
      <c r="ICV279" s="180"/>
      <c r="ICW279" s="75"/>
      <c r="ICX279" s="76"/>
      <c r="ICY279" s="180"/>
      <c r="ICZ279" s="180"/>
      <c r="IDA279" s="180"/>
      <c r="IDB279" s="75"/>
      <c r="IDC279" s="76"/>
      <c r="IDD279" s="181"/>
      <c r="IDE279" s="181"/>
      <c r="IDF279" s="182"/>
      <c r="IDG279" s="134"/>
      <c r="IDH279" s="135"/>
      <c r="IDI279" s="111"/>
      <c r="IDJ279" s="178"/>
      <c r="IDK279" s="178"/>
      <c r="IDL279" s="178"/>
      <c r="IDM279" s="178"/>
      <c r="IDN279" s="179"/>
      <c r="IDO279" s="73"/>
      <c r="IDP279" s="73"/>
      <c r="IDQ279" s="180"/>
      <c r="IDR279" s="75"/>
      <c r="IDS279" s="76"/>
      <c r="IDT279" s="180"/>
      <c r="IDU279" s="180"/>
      <c r="IDV279" s="180"/>
      <c r="IDW279" s="75"/>
      <c r="IDX279" s="76"/>
      <c r="IDY279" s="181"/>
      <c r="IDZ279" s="181"/>
      <c r="IEA279" s="182"/>
      <c r="IEB279" s="134"/>
      <c r="IEC279" s="135"/>
      <c r="IED279" s="111"/>
      <c r="IEE279" s="178"/>
      <c r="IEF279" s="178"/>
      <c r="IEG279" s="178"/>
      <c r="IEH279" s="178"/>
      <c r="IEI279" s="179"/>
      <c r="IEJ279" s="73"/>
      <c r="IEK279" s="73"/>
      <c r="IEL279" s="180"/>
      <c r="IEM279" s="75"/>
      <c r="IEN279" s="76"/>
      <c r="IEO279" s="180"/>
      <c r="IEP279" s="180"/>
      <c r="IEQ279" s="180"/>
      <c r="IER279" s="75"/>
      <c r="IES279" s="76"/>
      <c r="IET279" s="181"/>
      <c r="IEU279" s="181"/>
      <c r="IEV279" s="182"/>
      <c r="IEW279" s="134"/>
      <c r="IEX279" s="135"/>
      <c r="IEY279" s="111"/>
      <c r="IEZ279" s="178"/>
      <c r="IFA279" s="178"/>
      <c r="IFB279" s="178"/>
      <c r="IFC279" s="178"/>
      <c r="IFD279" s="179"/>
      <c r="IFE279" s="73"/>
      <c r="IFF279" s="73"/>
      <c r="IFG279" s="180"/>
      <c r="IFH279" s="75"/>
      <c r="IFI279" s="76"/>
      <c r="IFJ279" s="180"/>
      <c r="IFK279" s="180"/>
      <c r="IFL279" s="180"/>
      <c r="IFM279" s="75"/>
      <c r="IFN279" s="76"/>
      <c r="IFO279" s="181"/>
      <c r="IFP279" s="181"/>
      <c r="IFQ279" s="182"/>
      <c r="IFR279" s="134"/>
      <c r="IFS279" s="135"/>
      <c r="IFT279" s="111"/>
      <c r="IFU279" s="178"/>
      <c r="IFV279" s="178"/>
      <c r="IFW279" s="178"/>
      <c r="IFX279" s="178"/>
      <c r="IFY279" s="179"/>
      <c r="IFZ279" s="73"/>
      <c r="IGA279" s="73"/>
      <c r="IGB279" s="180"/>
      <c r="IGC279" s="75"/>
      <c r="IGD279" s="76"/>
      <c r="IGE279" s="180"/>
      <c r="IGF279" s="180"/>
      <c r="IGG279" s="180"/>
      <c r="IGH279" s="75"/>
      <c r="IGI279" s="76"/>
      <c r="IGJ279" s="181"/>
      <c r="IGK279" s="181"/>
      <c r="IGL279" s="182"/>
      <c r="IGM279" s="134"/>
      <c r="IGN279" s="135"/>
      <c r="IGO279" s="111"/>
      <c r="IGP279" s="178"/>
      <c r="IGQ279" s="178"/>
      <c r="IGR279" s="178"/>
      <c r="IGS279" s="178"/>
      <c r="IGT279" s="179"/>
      <c r="IGU279" s="73"/>
      <c r="IGV279" s="73"/>
      <c r="IGW279" s="180"/>
      <c r="IGX279" s="75"/>
      <c r="IGY279" s="76"/>
      <c r="IGZ279" s="180"/>
      <c r="IHA279" s="180"/>
      <c r="IHB279" s="180"/>
      <c r="IHC279" s="75"/>
      <c r="IHD279" s="76"/>
      <c r="IHE279" s="181"/>
      <c r="IHF279" s="181"/>
      <c r="IHG279" s="182"/>
      <c r="IHH279" s="134"/>
      <c r="IHI279" s="135"/>
      <c r="IHJ279" s="111"/>
      <c r="IHK279" s="178"/>
      <c r="IHL279" s="178"/>
      <c r="IHM279" s="178"/>
      <c r="IHN279" s="178"/>
      <c r="IHO279" s="179"/>
      <c r="IHP279" s="73"/>
      <c r="IHQ279" s="73"/>
      <c r="IHR279" s="180"/>
      <c r="IHS279" s="75"/>
      <c r="IHT279" s="76"/>
      <c r="IHU279" s="180"/>
      <c r="IHV279" s="180"/>
      <c r="IHW279" s="180"/>
      <c r="IHX279" s="75"/>
      <c r="IHY279" s="76"/>
      <c r="IHZ279" s="181"/>
      <c r="IIA279" s="181"/>
      <c r="IIB279" s="182"/>
      <c r="IIC279" s="134"/>
      <c r="IID279" s="135"/>
      <c r="IIE279" s="111"/>
      <c r="IIF279" s="178"/>
      <c r="IIG279" s="178"/>
      <c r="IIH279" s="178"/>
      <c r="III279" s="178"/>
      <c r="IIJ279" s="179"/>
      <c r="IIK279" s="73"/>
      <c r="IIL279" s="73"/>
      <c r="IIM279" s="180"/>
      <c r="IIN279" s="75"/>
      <c r="IIO279" s="76"/>
      <c r="IIP279" s="180"/>
      <c r="IIQ279" s="180"/>
      <c r="IIR279" s="180"/>
      <c r="IIS279" s="75"/>
      <c r="IIT279" s="76"/>
      <c r="IIU279" s="181"/>
      <c r="IIV279" s="181"/>
      <c r="IIW279" s="182"/>
      <c r="IIX279" s="134"/>
      <c r="IIY279" s="135"/>
      <c r="IIZ279" s="111"/>
      <c r="IJA279" s="178"/>
      <c r="IJB279" s="178"/>
      <c r="IJC279" s="178"/>
      <c r="IJD279" s="178"/>
      <c r="IJE279" s="179"/>
      <c r="IJF279" s="73"/>
      <c r="IJG279" s="73"/>
      <c r="IJH279" s="180"/>
      <c r="IJI279" s="75"/>
      <c r="IJJ279" s="76"/>
      <c r="IJK279" s="180"/>
      <c r="IJL279" s="180"/>
      <c r="IJM279" s="180"/>
      <c r="IJN279" s="75"/>
      <c r="IJO279" s="76"/>
      <c r="IJP279" s="181"/>
      <c r="IJQ279" s="181"/>
      <c r="IJR279" s="182"/>
      <c r="IJS279" s="134"/>
      <c r="IJT279" s="135"/>
      <c r="IJU279" s="111"/>
      <c r="IJV279" s="178"/>
      <c r="IJW279" s="178"/>
      <c r="IJX279" s="178"/>
      <c r="IJY279" s="178"/>
      <c r="IJZ279" s="179"/>
      <c r="IKA279" s="73"/>
      <c r="IKB279" s="73"/>
      <c r="IKC279" s="180"/>
      <c r="IKD279" s="75"/>
      <c r="IKE279" s="76"/>
      <c r="IKF279" s="180"/>
      <c r="IKG279" s="180"/>
      <c r="IKH279" s="180"/>
      <c r="IKI279" s="75"/>
      <c r="IKJ279" s="76"/>
      <c r="IKK279" s="181"/>
      <c r="IKL279" s="181"/>
      <c r="IKM279" s="182"/>
      <c r="IKN279" s="134"/>
      <c r="IKO279" s="135"/>
      <c r="IKP279" s="111"/>
      <c r="IKQ279" s="178"/>
      <c r="IKR279" s="178"/>
      <c r="IKS279" s="178"/>
      <c r="IKT279" s="178"/>
      <c r="IKU279" s="179"/>
      <c r="IKV279" s="73"/>
      <c r="IKW279" s="73"/>
      <c r="IKX279" s="180"/>
      <c r="IKY279" s="75"/>
      <c r="IKZ279" s="76"/>
      <c r="ILA279" s="180"/>
      <c r="ILB279" s="180"/>
      <c r="ILC279" s="180"/>
      <c r="ILD279" s="75"/>
      <c r="ILE279" s="76"/>
      <c r="ILF279" s="181"/>
      <c r="ILG279" s="181"/>
      <c r="ILH279" s="182"/>
      <c r="ILI279" s="134"/>
      <c r="ILJ279" s="135"/>
      <c r="ILK279" s="111"/>
      <c r="ILL279" s="178"/>
      <c r="ILM279" s="178"/>
      <c r="ILN279" s="178"/>
      <c r="ILO279" s="178"/>
      <c r="ILP279" s="179"/>
      <c r="ILQ279" s="73"/>
      <c r="ILR279" s="73"/>
      <c r="ILS279" s="180"/>
      <c r="ILT279" s="75"/>
      <c r="ILU279" s="76"/>
      <c r="ILV279" s="180"/>
      <c r="ILW279" s="180"/>
      <c r="ILX279" s="180"/>
      <c r="ILY279" s="75"/>
      <c r="ILZ279" s="76"/>
      <c r="IMA279" s="181"/>
      <c r="IMB279" s="181"/>
      <c r="IMC279" s="182"/>
      <c r="IMD279" s="134"/>
      <c r="IME279" s="135"/>
      <c r="IMF279" s="111"/>
      <c r="IMG279" s="178"/>
      <c r="IMH279" s="178"/>
      <c r="IMI279" s="178"/>
      <c r="IMJ279" s="178"/>
      <c r="IMK279" s="179"/>
      <c r="IML279" s="73"/>
      <c r="IMM279" s="73"/>
      <c r="IMN279" s="180"/>
      <c r="IMO279" s="75"/>
      <c r="IMP279" s="76"/>
      <c r="IMQ279" s="180"/>
      <c r="IMR279" s="180"/>
      <c r="IMS279" s="180"/>
      <c r="IMT279" s="75"/>
      <c r="IMU279" s="76"/>
      <c r="IMV279" s="181"/>
      <c r="IMW279" s="181"/>
      <c r="IMX279" s="182"/>
      <c r="IMY279" s="134"/>
      <c r="IMZ279" s="135"/>
      <c r="INA279" s="111"/>
      <c r="INB279" s="178"/>
      <c r="INC279" s="178"/>
      <c r="IND279" s="178"/>
      <c r="INE279" s="178"/>
      <c r="INF279" s="179"/>
      <c r="ING279" s="73"/>
      <c r="INH279" s="73"/>
      <c r="INI279" s="180"/>
      <c r="INJ279" s="75"/>
      <c r="INK279" s="76"/>
      <c r="INL279" s="180"/>
      <c r="INM279" s="180"/>
      <c r="INN279" s="180"/>
      <c r="INO279" s="75"/>
      <c r="INP279" s="76"/>
      <c r="INQ279" s="181"/>
      <c r="INR279" s="181"/>
      <c r="INS279" s="182"/>
      <c r="INT279" s="134"/>
      <c r="INU279" s="135"/>
      <c r="INV279" s="111"/>
      <c r="INW279" s="178"/>
      <c r="INX279" s="178"/>
      <c r="INY279" s="178"/>
      <c r="INZ279" s="178"/>
      <c r="IOA279" s="179"/>
      <c r="IOB279" s="73"/>
      <c r="IOC279" s="73"/>
      <c r="IOD279" s="180"/>
      <c r="IOE279" s="75"/>
      <c r="IOF279" s="76"/>
      <c r="IOG279" s="180"/>
      <c r="IOH279" s="180"/>
      <c r="IOI279" s="180"/>
      <c r="IOJ279" s="75"/>
      <c r="IOK279" s="76"/>
      <c r="IOL279" s="181"/>
      <c r="IOM279" s="181"/>
      <c r="ION279" s="182"/>
      <c r="IOO279" s="134"/>
      <c r="IOP279" s="135"/>
      <c r="IOQ279" s="111"/>
      <c r="IOR279" s="178"/>
      <c r="IOS279" s="178"/>
      <c r="IOT279" s="178"/>
      <c r="IOU279" s="178"/>
      <c r="IOV279" s="179"/>
      <c r="IOW279" s="73"/>
      <c r="IOX279" s="73"/>
      <c r="IOY279" s="180"/>
      <c r="IOZ279" s="75"/>
      <c r="IPA279" s="76"/>
      <c r="IPB279" s="180"/>
      <c r="IPC279" s="180"/>
      <c r="IPD279" s="180"/>
      <c r="IPE279" s="75"/>
      <c r="IPF279" s="76"/>
      <c r="IPG279" s="181"/>
      <c r="IPH279" s="181"/>
      <c r="IPI279" s="182"/>
      <c r="IPJ279" s="134"/>
      <c r="IPK279" s="135"/>
      <c r="IPL279" s="111"/>
      <c r="IPM279" s="178"/>
      <c r="IPN279" s="178"/>
      <c r="IPO279" s="178"/>
      <c r="IPP279" s="178"/>
      <c r="IPQ279" s="179"/>
      <c r="IPR279" s="73"/>
      <c r="IPS279" s="73"/>
      <c r="IPT279" s="180"/>
      <c r="IPU279" s="75"/>
      <c r="IPV279" s="76"/>
      <c r="IPW279" s="180"/>
      <c r="IPX279" s="180"/>
      <c r="IPY279" s="180"/>
      <c r="IPZ279" s="75"/>
      <c r="IQA279" s="76"/>
      <c r="IQB279" s="181"/>
      <c r="IQC279" s="181"/>
      <c r="IQD279" s="182"/>
      <c r="IQE279" s="134"/>
      <c r="IQF279" s="135"/>
      <c r="IQG279" s="111"/>
      <c r="IQH279" s="178"/>
      <c r="IQI279" s="178"/>
      <c r="IQJ279" s="178"/>
      <c r="IQK279" s="178"/>
      <c r="IQL279" s="179"/>
      <c r="IQM279" s="73"/>
      <c r="IQN279" s="73"/>
      <c r="IQO279" s="180"/>
      <c r="IQP279" s="75"/>
      <c r="IQQ279" s="76"/>
      <c r="IQR279" s="180"/>
      <c r="IQS279" s="180"/>
      <c r="IQT279" s="180"/>
      <c r="IQU279" s="75"/>
      <c r="IQV279" s="76"/>
      <c r="IQW279" s="181"/>
      <c r="IQX279" s="181"/>
      <c r="IQY279" s="182"/>
      <c r="IQZ279" s="134"/>
      <c r="IRA279" s="135"/>
      <c r="IRB279" s="111"/>
      <c r="IRC279" s="178"/>
      <c r="IRD279" s="178"/>
      <c r="IRE279" s="178"/>
      <c r="IRF279" s="178"/>
      <c r="IRG279" s="179"/>
      <c r="IRH279" s="73"/>
      <c r="IRI279" s="73"/>
      <c r="IRJ279" s="180"/>
      <c r="IRK279" s="75"/>
      <c r="IRL279" s="76"/>
      <c r="IRM279" s="180"/>
      <c r="IRN279" s="180"/>
      <c r="IRO279" s="180"/>
      <c r="IRP279" s="75"/>
      <c r="IRQ279" s="76"/>
      <c r="IRR279" s="181"/>
      <c r="IRS279" s="181"/>
      <c r="IRT279" s="182"/>
      <c r="IRU279" s="134"/>
      <c r="IRV279" s="135"/>
      <c r="IRW279" s="111"/>
      <c r="IRX279" s="178"/>
      <c r="IRY279" s="178"/>
      <c r="IRZ279" s="178"/>
      <c r="ISA279" s="178"/>
      <c r="ISB279" s="179"/>
      <c r="ISC279" s="73"/>
      <c r="ISD279" s="73"/>
      <c r="ISE279" s="180"/>
      <c r="ISF279" s="75"/>
      <c r="ISG279" s="76"/>
      <c r="ISH279" s="180"/>
      <c r="ISI279" s="180"/>
      <c r="ISJ279" s="180"/>
      <c r="ISK279" s="75"/>
      <c r="ISL279" s="76"/>
      <c r="ISM279" s="181"/>
      <c r="ISN279" s="181"/>
      <c r="ISO279" s="182"/>
      <c r="ISP279" s="134"/>
      <c r="ISQ279" s="135"/>
      <c r="ISR279" s="111"/>
      <c r="ISS279" s="178"/>
      <c r="IST279" s="178"/>
      <c r="ISU279" s="178"/>
      <c r="ISV279" s="178"/>
      <c r="ISW279" s="179"/>
      <c r="ISX279" s="73"/>
      <c r="ISY279" s="73"/>
      <c r="ISZ279" s="180"/>
      <c r="ITA279" s="75"/>
      <c r="ITB279" s="76"/>
      <c r="ITC279" s="180"/>
      <c r="ITD279" s="180"/>
      <c r="ITE279" s="180"/>
      <c r="ITF279" s="75"/>
      <c r="ITG279" s="76"/>
      <c r="ITH279" s="181"/>
      <c r="ITI279" s="181"/>
      <c r="ITJ279" s="182"/>
      <c r="ITK279" s="134"/>
      <c r="ITL279" s="135"/>
      <c r="ITM279" s="111"/>
      <c r="ITN279" s="178"/>
      <c r="ITO279" s="178"/>
      <c r="ITP279" s="178"/>
      <c r="ITQ279" s="178"/>
      <c r="ITR279" s="179"/>
      <c r="ITS279" s="73"/>
      <c r="ITT279" s="73"/>
      <c r="ITU279" s="180"/>
      <c r="ITV279" s="75"/>
      <c r="ITW279" s="76"/>
      <c r="ITX279" s="180"/>
      <c r="ITY279" s="180"/>
      <c r="ITZ279" s="180"/>
      <c r="IUA279" s="75"/>
      <c r="IUB279" s="76"/>
      <c r="IUC279" s="181"/>
      <c r="IUD279" s="181"/>
      <c r="IUE279" s="182"/>
      <c r="IUF279" s="134"/>
      <c r="IUG279" s="135"/>
      <c r="IUH279" s="111"/>
      <c r="IUI279" s="178"/>
      <c r="IUJ279" s="178"/>
      <c r="IUK279" s="178"/>
      <c r="IUL279" s="178"/>
      <c r="IUM279" s="179"/>
      <c r="IUN279" s="73"/>
      <c r="IUO279" s="73"/>
      <c r="IUP279" s="180"/>
      <c r="IUQ279" s="75"/>
      <c r="IUR279" s="76"/>
      <c r="IUS279" s="180"/>
      <c r="IUT279" s="180"/>
      <c r="IUU279" s="180"/>
      <c r="IUV279" s="75"/>
      <c r="IUW279" s="76"/>
      <c r="IUX279" s="181"/>
      <c r="IUY279" s="181"/>
      <c r="IUZ279" s="182"/>
      <c r="IVA279" s="134"/>
      <c r="IVB279" s="135"/>
      <c r="IVC279" s="111"/>
      <c r="IVD279" s="178"/>
      <c r="IVE279" s="178"/>
      <c r="IVF279" s="178"/>
      <c r="IVG279" s="178"/>
      <c r="IVH279" s="179"/>
      <c r="IVI279" s="73"/>
      <c r="IVJ279" s="73"/>
      <c r="IVK279" s="180"/>
      <c r="IVL279" s="75"/>
      <c r="IVM279" s="76"/>
      <c r="IVN279" s="180"/>
      <c r="IVO279" s="180"/>
      <c r="IVP279" s="180"/>
      <c r="IVQ279" s="75"/>
      <c r="IVR279" s="76"/>
      <c r="IVS279" s="181"/>
      <c r="IVT279" s="181"/>
      <c r="IVU279" s="182"/>
      <c r="IVV279" s="134"/>
      <c r="IVW279" s="135"/>
      <c r="IVX279" s="111"/>
      <c r="IVY279" s="178"/>
      <c r="IVZ279" s="178"/>
      <c r="IWA279" s="178"/>
      <c r="IWB279" s="178"/>
      <c r="IWC279" s="179"/>
      <c r="IWD279" s="73"/>
      <c r="IWE279" s="73"/>
      <c r="IWF279" s="180"/>
      <c r="IWG279" s="75"/>
      <c r="IWH279" s="76"/>
      <c r="IWI279" s="180"/>
      <c r="IWJ279" s="180"/>
      <c r="IWK279" s="180"/>
      <c r="IWL279" s="75"/>
      <c r="IWM279" s="76"/>
      <c r="IWN279" s="181"/>
      <c r="IWO279" s="181"/>
      <c r="IWP279" s="182"/>
      <c r="IWQ279" s="134"/>
      <c r="IWR279" s="135"/>
      <c r="IWS279" s="111"/>
      <c r="IWT279" s="178"/>
      <c r="IWU279" s="178"/>
      <c r="IWV279" s="178"/>
      <c r="IWW279" s="178"/>
      <c r="IWX279" s="179"/>
      <c r="IWY279" s="73"/>
      <c r="IWZ279" s="73"/>
      <c r="IXA279" s="180"/>
      <c r="IXB279" s="75"/>
      <c r="IXC279" s="76"/>
      <c r="IXD279" s="180"/>
      <c r="IXE279" s="180"/>
      <c r="IXF279" s="180"/>
      <c r="IXG279" s="75"/>
      <c r="IXH279" s="76"/>
      <c r="IXI279" s="181"/>
      <c r="IXJ279" s="181"/>
      <c r="IXK279" s="182"/>
      <c r="IXL279" s="134"/>
      <c r="IXM279" s="135"/>
      <c r="IXN279" s="111"/>
      <c r="IXO279" s="178"/>
      <c r="IXP279" s="178"/>
      <c r="IXQ279" s="178"/>
      <c r="IXR279" s="178"/>
      <c r="IXS279" s="179"/>
      <c r="IXT279" s="73"/>
      <c r="IXU279" s="73"/>
      <c r="IXV279" s="180"/>
      <c r="IXW279" s="75"/>
      <c r="IXX279" s="76"/>
      <c r="IXY279" s="180"/>
      <c r="IXZ279" s="180"/>
      <c r="IYA279" s="180"/>
      <c r="IYB279" s="75"/>
      <c r="IYC279" s="76"/>
      <c r="IYD279" s="181"/>
      <c r="IYE279" s="181"/>
      <c r="IYF279" s="182"/>
      <c r="IYG279" s="134"/>
      <c r="IYH279" s="135"/>
      <c r="IYI279" s="111"/>
      <c r="IYJ279" s="178"/>
      <c r="IYK279" s="178"/>
      <c r="IYL279" s="178"/>
      <c r="IYM279" s="178"/>
      <c r="IYN279" s="179"/>
      <c r="IYO279" s="73"/>
      <c r="IYP279" s="73"/>
      <c r="IYQ279" s="180"/>
      <c r="IYR279" s="75"/>
      <c r="IYS279" s="76"/>
      <c r="IYT279" s="180"/>
      <c r="IYU279" s="180"/>
      <c r="IYV279" s="180"/>
      <c r="IYW279" s="75"/>
      <c r="IYX279" s="76"/>
      <c r="IYY279" s="181"/>
      <c r="IYZ279" s="181"/>
      <c r="IZA279" s="182"/>
      <c r="IZB279" s="134"/>
      <c r="IZC279" s="135"/>
      <c r="IZD279" s="111"/>
      <c r="IZE279" s="178"/>
      <c r="IZF279" s="178"/>
      <c r="IZG279" s="178"/>
      <c r="IZH279" s="178"/>
      <c r="IZI279" s="179"/>
      <c r="IZJ279" s="73"/>
      <c r="IZK279" s="73"/>
      <c r="IZL279" s="180"/>
      <c r="IZM279" s="75"/>
      <c r="IZN279" s="76"/>
      <c r="IZO279" s="180"/>
      <c r="IZP279" s="180"/>
      <c r="IZQ279" s="180"/>
      <c r="IZR279" s="75"/>
      <c r="IZS279" s="76"/>
      <c r="IZT279" s="181"/>
      <c r="IZU279" s="181"/>
      <c r="IZV279" s="182"/>
      <c r="IZW279" s="134"/>
      <c r="IZX279" s="135"/>
      <c r="IZY279" s="111"/>
      <c r="IZZ279" s="178"/>
      <c r="JAA279" s="178"/>
      <c r="JAB279" s="178"/>
      <c r="JAC279" s="178"/>
      <c r="JAD279" s="179"/>
      <c r="JAE279" s="73"/>
      <c r="JAF279" s="73"/>
      <c r="JAG279" s="180"/>
      <c r="JAH279" s="75"/>
      <c r="JAI279" s="76"/>
      <c r="JAJ279" s="180"/>
      <c r="JAK279" s="180"/>
      <c r="JAL279" s="180"/>
      <c r="JAM279" s="75"/>
      <c r="JAN279" s="76"/>
      <c r="JAO279" s="181"/>
      <c r="JAP279" s="181"/>
      <c r="JAQ279" s="182"/>
      <c r="JAR279" s="134"/>
      <c r="JAS279" s="135"/>
      <c r="JAT279" s="111"/>
      <c r="JAU279" s="178"/>
      <c r="JAV279" s="178"/>
      <c r="JAW279" s="178"/>
      <c r="JAX279" s="178"/>
      <c r="JAY279" s="179"/>
      <c r="JAZ279" s="73"/>
      <c r="JBA279" s="73"/>
      <c r="JBB279" s="180"/>
      <c r="JBC279" s="75"/>
      <c r="JBD279" s="76"/>
      <c r="JBE279" s="180"/>
      <c r="JBF279" s="180"/>
      <c r="JBG279" s="180"/>
      <c r="JBH279" s="75"/>
      <c r="JBI279" s="76"/>
      <c r="JBJ279" s="181"/>
      <c r="JBK279" s="181"/>
      <c r="JBL279" s="182"/>
      <c r="JBM279" s="134"/>
      <c r="JBN279" s="135"/>
      <c r="JBO279" s="111"/>
      <c r="JBP279" s="178"/>
      <c r="JBQ279" s="178"/>
      <c r="JBR279" s="178"/>
      <c r="JBS279" s="178"/>
      <c r="JBT279" s="179"/>
      <c r="JBU279" s="73"/>
      <c r="JBV279" s="73"/>
      <c r="JBW279" s="180"/>
      <c r="JBX279" s="75"/>
      <c r="JBY279" s="76"/>
      <c r="JBZ279" s="180"/>
      <c r="JCA279" s="180"/>
      <c r="JCB279" s="180"/>
      <c r="JCC279" s="75"/>
      <c r="JCD279" s="76"/>
      <c r="JCE279" s="181"/>
      <c r="JCF279" s="181"/>
      <c r="JCG279" s="182"/>
      <c r="JCH279" s="134"/>
      <c r="JCI279" s="135"/>
      <c r="JCJ279" s="111"/>
      <c r="JCK279" s="178"/>
      <c r="JCL279" s="178"/>
      <c r="JCM279" s="178"/>
      <c r="JCN279" s="178"/>
      <c r="JCO279" s="179"/>
      <c r="JCP279" s="73"/>
      <c r="JCQ279" s="73"/>
      <c r="JCR279" s="180"/>
      <c r="JCS279" s="75"/>
      <c r="JCT279" s="76"/>
      <c r="JCU279" s="180"/>
      <c r="JCV279" s="180"/>
      <c r="JCW279" s="180"/>
      <c r="JCX279" s="75"/>
      <c r="JCY279" s="76"/>
      <c r="JCZ279" s="181"/>
      <c r="JDA279" s="181"/>
      <c r="JDB279" s="182"/>
      <c r="JDC279" s="134"/>
      <c r="JDD279" s="135"/>
      <c r="JDE279" s="111"/>
      <c r="JDF279" s="178"/>
      <c r="JDG279" s="178"/>
      <c r="JDH279" s="178"/>
      <c r="JDI279" s="178"/>
      <c r="JDJ279" s="179"/>
      <c r="JDK279" s="73"/>
      <c r="JDL279" s="73"/>
      <c r="JDM279" s="180"/>
      <c r="JDN279" s="75"/>
      <c r="JDO279" s="76"/>
      <c r="JDP279" s="180"/>
      <c r="JDQ279" s="180"/>
      <c r="JDR279" s="180"/>
      <c r="JDS279" s="75"/>
      <c r="JDT279" s="76"/>
      <c r="JDU279" s="181"/>
      <c r="JDV279" s="181"/>
      <c r="JDW279" s="182"/>
      <c r="JDX279" s="134"/>
      <c r="JDY279" s="135"/>
      <c r="JDZ279" s="111"/>
      <c r="JEA279" s="178"/>
      <c r="JEB279" s="178"/>
      <c r="JEC279" s="178"/>
      <c r="JED279" s="178"/>
      <c r="JEE279" s="179"/>
      <c r="JEF279" s="73"/>
      <c r="JEG279" s="73"/>
      <c r="JEH279" s="180"/>
      <c r="JEI279" s="75"/>
      <c r="JEJ279" s="76"/>
      <c r="JEK279" s="180"/>
      <c r="JEL279" s="180"/>
      <c r="JEM279" s="180"/>
      <c r="JEN279" s="75"/>
      <c r="JEO279" s="76"/>
      <c r="JEP279" s="181"/>
      <c r="JEQ279" s="181"/>
      <c r="JER279" s="182"/>
      <c r="JES279" s="134"/>
      <c r="JET279" s="135"/>
      <c r="JEU279" s="111"/>
      <c r="JEV279" s="178"/>
      <c r="JEW279" s="178"/>
      <c r="JEX279" s="178"/>
      <c r="JEY279" s="178"/>
      <c r="JEZ279" s="179"/>
      <c r="JFA279" s="73"/>
      <c r="JFB279" s="73"/>
      <c r="JFC279" s="180"/>
      <c r="JFD279" s="75"/>
      <c r="JFE279" s="76"/>
      <c r="JFF279" s="180"/>
      <c r="JFG279" s="180"/>
      <c r="JFH279" s="180"/>
      <c r="JFI279" s="75"/>
      <c r="JFJ279" s="76"/>
      <c r="JFK279" s="181"/>
      <c r="JFL279" s="181"/>
      <c r="JFM279" s="182"/>
      <c r="JFN279" s="134"/>
      <c r="JFO279" s="135"/>
      <c r="JFP279" s="111"/>
      <c r="JFQ279" s="178"/>
      <c r="JFR279" s="178"/>
      <c r="JFS279" s="178"/>
      <c r="JFT279" s="178"/>
      <c r="JFU279" s="179"/>
      <c r="JFV279" s="73"/>
      <c r="JFW279" s="73"/>
      <c r="JFX279" s="180"/>
      <c r="JFY279" s="75"/>
      <c r="JFZ279" s="76"/>
      <c r="JGA279" s="180"/>
      <c r="JGB279" s="180"/>
      <c r="JGC279" s="180"/>
      <c r="JGD279" s="75"/>
      <c r="JGE279" s="76"/>
      <c r="JGF279" s="181"/>
      <c r="JGG279" s="181"/>
      <c r="JGH279" s="182"/>
      <c r="JGI279" s="134"/>
      <c r="JGJ279" s="135"/>
      <c r="JGK279" s="111"/>
      <c r="JGL279" s="178"/>
      <c r="JGM279" s="178"/>
      <c r="JGN279" s="178"/>
      <c r="JGO279" s="178"/>
      <c r="JGP279" s="179"/>
      <c r="JGQ279" s="73"/>
      <c r="JGR279" s="73"/>
      <c r="JGS279" s="180"/>
      <c r="JGT279" s="75"/>
      <c r="JGU279" s="76"/>
      <c r="JGV279" s="180"/>
      <c r="JGW279" s="180"/>
      <c r="JGX279" s="180"/>
      <c r="JGY279" s="75"/>
      <c r="JGZ279" s="76"/>
      <c r="JHA279" s="181"/>
      <c r="JHB279" s="181"/>
      <c r="JHC279" s="182"/>
      <c r="JHD279" s="134"/>
      <c r="JHE279" s="135"/>
      <c r="JHF279" s="111"/>
      <c r="JHG279" s="178"/>
      <c r="JHH279" s="178"/>
      <c r="JHI279" s="178"/>
      <c r="JHJ279" s="178"/>
      <c r="JHK279" s="179"/>
      <c r="JHL279" s="73"/>
      <c r="JHM279" s="73"/>
      <c r="JHN279" s="180"/>
      <c r="JHO279" s="75"/>
      <c r="JHP279" s="76"/>
      <c r="JHQ279" s="180"/>
      <c r="JHR279" s="180"/>
      <c r="JHS279" s="180"/>
      <c r="JHT279" s="75"/>
      <c r="JHU279" s="76"/>
      <c r="JHV279" s="181"/>
      <c r="JHW279" s="181"/>
      <c r="JHX279" s="182"/>
      <c r="JHY279" s="134"/>
      <c r="JHZ279" s="135"/>
      <c r="JIA279" s="111"/>
      <c r="JIB279" s="178"/>
      <c r="JIC279" s="178"/>
      <c r="JID279" s="178"/>
      <c r="JIE279" s="178"/>
      <c r="JIF279" s="179"/>
      <c r="JIG279" s="73"/>
      <c r="JIH279" s="73"/>
      <c r="JII279" s="180"/>
      <c r="JIJ279" s="75"/>
      <c r="JIK279" s="76"/>
      <c r="JIL279" s="180"/>
      <c r="JIM279" s="180"/>
      <c r="JIN279" s="180"/>
      <c r="JIO279" s="75"/>
      <c r="JIP279" s="76"/>
      <c r="JIQ279" s="181"/>
      <c r="JIR279" s="181"/>
      <c r="JIS279" s="182"/>
      <c r="JIT279" s="134"/>
      <c r="JIU279" s="135"/>
      <c r="JIV279" s="111"/>
      <c r="JIW279" s="178"/>
      <c r="JIX279" s="178"/>
      <c r="JIY279" s="178"/>
      <c r="JIZ279" s="178"/>
      <c r="JJA279" s="179"/>
      <c r="JJB279" s="73"/>
      <c r="JJC279" s="73"/>
      <c r="JJD279" s="180"/>
      <c r="JJE279" s="75"/>
      <c r="JJF279" s="76"/>
      <c r="JJG279" s="180"/>
      <c r="JJH279" s="180"/>
      <c r="JJI279" s="180"/>
      <c r="JJJ279" s="75"/>
      <c r="JJK279" s="76"/>
      <c r="JJL279" s="181"/>
      <c r="JJM279" s="181"/>
      <c r="JJN279" s="182"/>
      <c r="JJO279" s="134"/>
      <c r="JJP279" s="135"/>
      <c r="JJQ279" s="111"/>
      <c r="JJR279" s="178"/>
      <c r="JJS279" s="178"/>
      <c r="JJT279" s="178"/>
      <c r="JJU279" s="178"/>
      <c r="JJV279" s="179"/>
      <c r="JJW279" s="73"/>
      <c r="JJX279" s="73"/>
      <c r="JJY279" s="180"/>
      <c r="JJZ279" s="75"/>
      <c r="JKA279" s="76"/>
      <c r="JKB279" s="180"/>
      <c r="JKC279" s="180"/>
      <c r="JKD279" s="180"/>
      <c r="JKE279" s="75"/>
      <c r="JKF279" s="76"/>
      <c r="JKG279" s="181"/>
      <c r="JKH279" s="181"/>
      <c r="JKI279" s="182"/>
      <c r="JKJ279" s="134"/>
      <c r="JKK279" s="135"/>
      <c r="JKL279" s="111"/>
      <c r="JKM279" s="178"/>
      <c r="JKN279" s="178"/>
      <c r="JKO279" s="178"/>
      <c r="JKP279" s="178"/>
      <c r="JKQ279" s="179"/>
      <c r="JKR279" s="73"/>
      <c r="JKS279" s="73"/>
      <c r="JKT279" s="180"/>
      <c r="JKU279" s="75"/>
      <c r="JKV279" s="76"/>
      <c r="JKW279" s="180"/>
      <c r="JKX279" s="180"/>
      <c r="JKY279" s="180"/>
      <c r="JKZ279" s="75"/>
      <c r="JLA279" s="76"/>
      <c r="JLB279" s="181"/>
      <c r="JLC279" s="181"/>
      <c r="JLD279" s="182"/>
      <c r="JLE279" s="134"/>
      <c r="JLF279" s="135"/>
      <c r="JLG279" s="111"/>
      <c r="JLH279" s="178"/>
      <c r="JLI279" s="178"/>
      <c r="JLJ279" s="178"/>
      <c r="JLK279" s="178"/>
      <c r="JLL279" s="179"/>
      <c r="JLM279" s="73"/>
      <c r="JLN279" s="73"/>
      <c r="JLO279" s="180"/>
      <c r="JLP279" s="75"/>
      <c r="JLQ279" s="76"/>
      <c r="JLR279" s="180"/>
      <c r="JLS279" s="180"/>
      <c r="JLT279" s="180"/>
      <c r="JLU279" s="75"/>
      <c r="JLV279" s="76"/>
      <c r="JLW279" s="181"/>
      <c r="JLX279" s="181"/>
      <c r="JLY279" s="182"/>
      <c r="JLZ279" s="134"/>
      <c r="JMA279" s="135"/>
      <c r="JMB279" s="111"/>
      <c r="JMC279" s="178"/>
      <c r="JMD279" s="178"/>
      <c r="JME279" s="178"/>
      <c r="JMF279" s="178"/>
      <c r="JMG279" s="179"/>
      <c r="JMH279" s="73"/>
      <c r="JMI279" s="73"/>
      <c r="JMJ279" s="180"/>
      <c r="JMK279" s="75"/>
      <c r="JML279" s="76"/>
      <c r="JMM279" s="180"/>
      <c r="JMN279" s="180"/>
      <c r="JMO279" s="180"/>
      <c r="JMP279" s="75"/>
      <c r="JMQ279" s="76"/>
      <c r="JMR279" s="181"/>
      <c r="JMS279" s="181"/>
      <c r="JMT279" s="182"/>
      <c r="JMU279" s="134"/>
      <c r="JMV279" s="135"/>
      <c r="JMW279" s="111"/>
      <c r="JMX279" s="178"/>
      <c r="JMY279" s="178"/>
      <c r="JMZ279" s="178"/>
      <c r="JNA279" s="178"/>
      <c r="JNB279" s="179"/>
      <c r="JNC279" s="73"/>
      <c r="JND279" s="73"/>
      <c r="JNE279" s="180"/>
      <c r="JNF279" s="75"/>
      <c r="JNG279" s="76"/>
      <c r="JNH279" s="180"/>
      <c r="JNI279" s="180"/>
      <c r="JNJ279" s="180"/>
      <c r="JNK279" s="75"/>
      <c r="JNL279" s="76"/>
      <c r="JNM279" s="181"/>
      <c r="JNN279" s="181"/>
      <c r="JNO279" s="182"/>
      <c r="JNP279" s="134"/>
      <c r="JNQ279" s="135"/>
      <c r="JNR279" s="111"/>
      <c r="JNS279" s="178"/>
      <c r="JNT279" s="178"/>
      <c r="JNU279" s="178"/>
      <c r="JNV279" s="178"/>
      <c r="JNW279" s="179"/>
      <c r="JNX279" s="73"/>
      <c r="JNY279" s="73"/>
      <c r="JNZ279" s="180"/>
      <c r="JOA279" s="75"/>
      <c r="JOB279" s="76"/>
      <c r="JOC279" s="180"/>
      <c r="JOD279" s="180"/>
      <c r="JOE279" s="180"/>
      <c r="JOF279" s="75"/>
      <c r="JOG279" s="76"/>
      <c r="JOH279" s="181"/>
      <c r="JOI279" s="181"/>
      <c r="JOJ279" s="182"/>
      <c r="JOK279" s="134"/>
      <c r="JOL279" s="135"/>
      <c r="JOM279" s="111"/>
      <c r="JON279" s="178"/>
      <c r="JOO279" s="178"/>
      <c r="JOP279" s="178"/>
      <c r="JOQ279" s="178"/>
      <c r="JOR279" s="179"/>
      <c r="JOS279" s="73"/>
      <c r="JOT279" s="73"/>
      <c r="JOU279" s="180"/>
      <c r="JOV279" s="75"/>
      <c r="JOW279" s="76"/>
      <c r="JOX279" s="180"/>
      <c r="JOY279" s="180"/>
      <c r="JOZ279" s="180"/>
      <c r="JPA279" s="75"/>
      <c r="JPB279" s="76"/>
      <c r="JPC279" s="181"/>
      <c r="JPD279" s="181"/>
      <c r="JPE279" s="182"/>
      <c r="JPF279" s="134"/>
      <c r="JPG279" s="135"/>
      <c r="JPH279" s="111"/>
      <c r="JPI279" s="178"/>
      <c r="JPJ279" s="178"/>
      <c r="JPK279" s="178"/>
      <c r="JPL279" s="178"/>
      <c r="JPM279" s="179"/>
      <c r="JPN279" s="73"/>
      <c r="JPO279" s="73"/>
      <c r="JPP279" s="180"/>
      <c r="JPQ279" s="75"/>
      <c r="JPR279" s="76"/>
      <c r="JPS279" s="180"/>
      <c r="JPT279" s="180"/>
      <c r="JPU279" s="180"/>
      <c r="JPV279" s="75"/>
      <c r="JPW279" s="76"/>
      <c r="JPX279" s="181"/>
      <c r="JPY279" s="181"/>
      <c r="JPZ279" s="182"/>
      <c r="JQA279" s="134"/>
      <c r="JQB279" s="135"/>
      <c r="JQC279" s="111"/>
      <c r="JQD279" s="178"/>
      <c r="JQE279" s="178"/>
      <c r="JQF279" s="178"/>
      <c r="JQG279" s="178"/>
      <c r="JQH279" s="179"/>
      <c r="JQI279" s="73"/>
      <c r="JQJ279" s="73"/>
      <c r="JQK279" s="180"/>
      <c r="JQL279" s="75"/>
      <c r="JQM279" s="76"/>
      <c r="JQN279" s="180"/>
      <c r="JQO279" s="180"/>
      <c r="JQP279" s="180"/>
      <c r="JQQ279" s="75"/>
      <c r="JQR279" s="76"/>
      <c r="JQS279" s="181"/>
      <c r="JQT279" s="181"/>
      <c r="JQU279" s="182"/>
      <c r="JQV279" s="134"/>
      <c r="JQW279" s="135"/>
      <c r="JQX279" s="111"/>
      <c r="JQY279" s="178"/>
      <c r="JQZ279" s="178"/>
      <c r="JRA279" s="178"/>
      <c r="JRB279" s="178"/>
      <c r="JRC279" s="179"/>
      <c r="JRD279" s="73"/>
      <c r="JRE279" s="73"/>
      <c r="JRF279" s="180"/>
      <c r="JRG279" s="75"/>
      <c r="JRH279" s="76"/>
      <c r="JRI279" s="180"/>
      <c r="JRJ279" s="180"/>
      <c r="JRK279" s="180"/>
      <c r="JRL279" s="75"/>
      <c r="JRM279" s="76"/>
      <c r="JRN279" s="181"/>
      <c r="JRO279" s="181"/>
      <c r="JRP279" s="182"/>
      <c r="JRQ279" s="134"/>
      <c r="JRR279" s="135"/>
      <c r="JRS279" s="111"/>
      <c r="JRT279" s="178"/>
      <c r="JRU279" s="178"/>
      <c r="JRV279" s="178"/>
      <c r="JRW279" s="178"/>
      <c r="JRX279" s="179"/>
      <c r="JRY279" s="73"/>
      <c r="JRZ279" s="73"/>
      <c r="JSA279" s="180"/>
      <c r="JSB279" s="75"/>
      <c r="JSC279" s="76"/>
      <c r="JSD279" s="180"/>
      <c r="JSE279" s="180"/>
      <c r="JSF279" s="180"/>
      <c r="JSG279" s="75"/>
      <c r="JSH279" s="76"/>
      <c r="JSI279" s="181"/>
      <c r="JSJ279" s="181"/>
      <c r="JSK279" s="182"/>
      <c r="JSL279" s="134"/>
      <c r="JSM279" s="135"/>
      <c r="JSN279" s="111"/>
      <c r="JSO279" s="178"/>
      <c r="JSP279" s="178"/>
      <c r="JSQ279" s="178"/>
      <c r="JSR279" s="178"/>
      <c r="JSS279" s="179"/>
      <c r="JST279" s="73"/>
      <c r="JSU279" s="73"/>
      <c r="JSV279" s="180"/>
      <c r="JSW279" s="75"/>
      <c r="JSX279" s="76"/>
      <c r="JSY279" s="180"/>
      <c r="JSZ279" s="180"/>
      <c r="JTA279" s="180"/>
      <c r="JTB279" s="75"/>
      <c r="JTC279" s="76"/>
      <c r="JTD279" s="181"/>
      <c r="JTE279" s="181"/>
      <c r="JTF279" s="182"/>
      <c r="JTG279" s="134"/>
      <c r="JTH279" s="135"/>
      <c r="JTI279" s="111"/>
      <c r="JTJ279" s="178"/>
      <c r="JTK279" s="178"/>
      <c r="JTL279" s="178"/>
      <c r="JTM279" s="178"/>
      <c r="JTN279" s="179"/>
      <c r="JTO279" s="73"/>
      <c r="JTP279" s="73"/>
      <c r="JTQ279" s="180"/>
      <c r="JTR279" s="75"/>
      <c r="JTS279" s="76"/>
      <c r="JTT279" s="180"/>
      <c r="JTU279" s="180"/>
      <c r="JTV279" s="180"/>
      <c r="JTW279" s="75"/>
      <c r="JTX279" s="76"/>
      <c r="JTY279" s="181"/>
      <c r="JTZ279" s="181"/>
      <c r="JUA279" s="182"/>
      <c r="JUB279" s="134"/>
      <c r="JUC279" s="135"/>
      <c r="JUD279" s="111"/>
      <c r="JUE279" s="178"/>
      <c r="JUF279" s="178"/>
      <c r="JUG279" s="178"/>
      <c r="JUH279" s="178"/>
      <c r="JUI279" s="179"/>
      <c r="JUJ279" s="73"/>
      <c r="JUK279" s="73"/>
      <c r="JUL279" s="180"/>
      <c r="JUM279" s="75"/>
      <c r="JUN279" s="76"/>
      <c r="JUO279" s="180"/>
      <c r="JUP279" s="180"/>
      <c r="JUQ279" s="180"/>
      <c r="JUR279" s="75"/>
      <c r="JUS279" s="76"/>
      <c r="JUT279" s="181"/>
      <c r="JUU279" s="181"/>
      <c r="JUV279" s="182"/>
      <c r="JUW279" s="134"/>
      <c r="JUX279" s="135"/>
      <c r="JUY279" s="111"/>
      <c r="JUZ279" s="178"/>
      <c r="JVA279" s="178"/>
      <c r="JVB279" s="178"/>
      <c r="JVC279" s="178"/>
      <c r="JVD279" s="179"/>
      <c r="JVE279" s="73"/>
      <c r="JVF279" s="73"/>
      <c r="JVG279" s="180"/>
      <c r="JVH279" s="75"/>
      <c r="JVI279" s="76"/>
      <c r="JVJ279" s="180"/>
      <c r="JVK279" s="180"/>
      <c r="JVL279" s="180"/>
      <c r="JVM279" s="75"/>
      <c r="JVN279" s="76"/>
      <c r="JVO279" s="181"/>
      <c r="JVP279" s="181"/>
      <c r="JVQ279" s="182"/>
      <c r="JVR279" s="134"/>
      <c r="JVS279" s="135"/>
      <c r="JVT279" s="111"/>
      <c r="JVU279" s="178"/>
      <c r="JVV279" s="178"/>
      <c r="JVW279" s="178"/>
      <c r="JVX279" s="178"/>
      <c r="JVY279" s="179"/>
      <c r="JVZ279" s="73"/>
      <c r="JWA279" s="73"/>
      <c r="JWB279" s="180"/>
      <c r="JWC279" s="75"/>
      <c r="JWD279" s="76"/>
      <c r="JWE279" s="180"/>
      <c r="JWF279" s="180"/>
      <c r="JWG279" s="180"/>
      <c r="JWH279" s="75"/>
      <c r="JWI279" s="76"/>
      <c r="JWJ279" s="181"/>
      <c r="JWK279" s="181"/>
      <c r="JWL279" s="182"/>
      <c r="JWM279" s="134"/>
      <c r="JWN279" s="135"/>
      <c r="JWO279" s="111"/>
      <c r="JWP279" s="178"/>
      <c r="JWQ279" s="178"/>
      <c r="JWR279" s="178"/>
      <c r="JWS279" s="178"/>
      <c r="JWT279" s="179"/>
      <c r="JWU279" s="73"/>
      <c r="JWV279" s="73"/>
      <c r="JWW279" s="180"/>
      <c r="JWX279" s="75"/>
      <c r="JWY279" s="76"/>
      <c r="JWZ279" s="180"/>
      <c r="JXA279" s="180"/>
      <c r="JXB279" s="180"/>
      <c r="JXC279" s="75"/>
      <c r="JXD279" s="76"/>
      <c r="JXE279" s="181"/>
      <c r="JXF279" s="181"/>
      <c r="JXG279" s="182"/>
      <c r="JXH279" s="134"/>
      <c r="JXI279" s="135"/>
      <c r="JXJ279" s="111"/>
      <c r="JXK279" s="178"/>
      <c r="JXL279" s="178"/>
      <c r="JXM279" s="178"/>
      <c r="JXN279" s="178"/>
      <c r="JXO279" s="179"/>
      <c r="JXP279" s="73"/>
      <c r="JXQ279" s="73"/>
      <c r="JXR279" s="180"/>
      <c r="JXS279" s="75"/>
      <c r="JXT279" s="76"/>
      <c r="JXU279" s="180"/>
      <c r="JXV279" s="180"/>
      <c r="JXW279" s="180"/>
      <c r="JXX279" s="75"/>
      <c r="JXY279" s="76"/>
      <c r="JXZ279" s="181"/>
      <c r="JYA279" s="181"/>
      <c r="JYB279" s="182"/>
      <c r="JYC279" s="134"/>
      <c r="JYD279" s="135"/>
      <c r="JYE279" s="111"/>
      <c r="JYF279" s="178"/>
      <c r="JYG279" s="178"/>
      <c r="JYH279" s="178"/>
      <c r="JYI279" s="178"/>
      <c r="JYJ279" s="179"/>
      <c r="JYK279" s="73"/>
      <c r="JYL279" s="73"/>
      <c r="JYM279" s="180"/>
      <c r="JYN279" s="75"/>
      <c r="JYO279" s="76"/>
      <c r="JYP279" s="180"/>
      <c r="JYQ279" s="180"/>
      <c r="JYR279" s="180"/>
      <c r="JYS279" s="75"/>
      <c r="JYT279" s="76"/>
      <c r="JYU279" s="181"/>
      <c r="JYV279" s="181"/>
      <c r="JYW279" s="182"/>
      <c r="JYX279" s="134"/>
      <c r="JYY279" s="135"/>
      <c r="JYZ279" s="111"/>
      <c r="JZA279" s="178"/>
      <c r="JZB279" s="178"/>
      <c r="JZC279" s="178"/>
      <c r="JZD279" s="178"/>
      <c r="JZE279" s="179"/>
      <c r="JZF279" s="73"/>
      <c r="JZG279" s="73"/>
      <c r="JZH279" s="180"/>
      <c r="JZI279" s="75"/>
      <c r="JZJ279" s="76"/>
      <c r="JZK279" s="180"/>
      <c r="JZL279" s="180"/>
      <c r="JZM279" s="180"/>
      <c r="JZN279" s="75"/>
      <c r="JZO279" s="76"/>
      <c r="JZP279" s="181"/>
      <c r="JZQ279" s="181"/>
      <c r="JZR279" s="182"/>
      <c r="JZS279" s="134"/>
      <c r="JZT279" s="135"/>
      <c r="JZU279" s="111"/>
      <c r="JZV279" s="178"/>
      <c r="JZW279" s="178"/>
      <c r="JZX279" s="178"/>
      <c r="JZY279" s="178"/>
      <c r="JZZ279" s="179"/>
      <c r="KAA279" s="73"/>
      <c r="KAB279" s="73"/>
      <c r="KAC279" s="180"/>
      <c r="KAD279" s="75"/>
      <c r="KAE279" s="76"/>
      <c r="KAF279" s="180"/>
      <c r="KAG279" s="180"/>
      <c r="KAH279" s="180"/>
      <c r="KAI279" s="75"/>
      <c r="KAJ279" s="76"/>
      <c r="KAK279" s="181"/>
      <c r="KAL279" s="181"/>
      <c r="KAM279" s="182"/>
      <c r="KAN279" s="134"/>
      <c r="KAO279" s="135"/>
      <c r="KAP279" s="111"/>
      <c r="KAQ279" s="178"/>
      <c r="KAR279" s="178"/>
      <c r="KAS279" s="178"/>
      <c r="KAT279" s="178"/>
      <c r="KAU279" s="179"/>
      <c r="KAV279" s="73"/>
      <c r="KAW279" s="73"/>
      <c r="KAX279" s="180"/>
      <c r="KAY279" s="75"/>
      <c r="KAZ279" s="76"/>
      <c r="KBA279" s="180"/>
      <c r="KBB279" s="180"/>
      <c r="KBC279" s="180"/>
      <c r="KBD279" s="75"/>
      <c r="KBE279" s="76"/>
      <c r="KBF279" s="181"/>
      <c r="KBG279" s="181"/>
      <c r="KBH279" s="182"/>
      <c r="KBI279" s="134"/>
      <c r="KBJ279" s="135"/>
      <c r="KBK279" s="111"/>
      <c r="KBL279" s="178"/>
      <c r="KBM279" s="178"/>
      <c r="KBN279" s="178"/>
      <c r="KBO279" s="178"/>
      <c r="KBP279" s="179"/>
      <c r="KBQ279" s="73"/>
      <c r="KBR279" s="73"/>
      <c r="KBS279" s="180"/>
      <c r="KBT279" s="75"/>
      <c r="KBU279" s="76"/>
      <c r="KBV279" s="180"/>
      <c r="KBW279" s="180"/>
      <c r="KBX279" s="180"/>
      <c r="KBY279" s="75"/>
      <c r="KBZ279" s="76"/>
      <c r="KCA279" s="181"/>
      <c r="KCB279" s="181"/>
      <c r="KCC279" s="182"/>
      <c r="KCD279" s="134"/>
      <c r="KCE279" s="135"/>
      <c r="KCF279" s="111"/>
      <c r="KCG279" s="178"/>
      <c r="KCH279" s="178"/>
      <c r="KCI279" s="178"/>
      <c r="KCJ279" s="178"/>
      <c r="KCK279" s="179"/>
      <c r="KCL279" s="73"/>
      <c r="KCM279" s="73"/>
      <c r="KCN279" s="180"/>
      <c r="KCO279" s="75"/>
      <c r="KCP279" s="76"/>
      <c r="KCQ279" s="180"/>
      <c r="KCR279" s="180"/>
      <c r="KCS279" s="180"/>
      <c r="KCT279" s="75"/>
      <c r="KCU279" s="76"/>
      <c r="KCV279" s="181"/>
      <c r="KCW279" s="181"/>
      <c r="KCX279" s="182"/>
      <c r="KCY279" s="134"/>
      <c r="KCZ279" s="135"/>
      <c r="KDA279" s="111"/>
      <c r="KDB279" s="178"/>
      <c r="KDC279" s="178"/>
      <c r="KDD279" s="178"/>
      <c r="KDE279" s="178"/>
      <c r="KDF279" s="179"/>
      <c r="KDG279" s="73"/>
      <c r="KDH279" s="73"/>
      <c r="KDI279" s="180"/>
      <c r="KDJ279" s="75"/>
      <c r="KDK279" s="76"/>
      <c r="KDL279" s="180"/>
      <c r="KDM279" s="180"/>
      <c r="KDN279" s="180"/>
      <c r="KDO279" s="75"/>
      <c r="KDP279" s="76"/>
      <c r="KDQ279" s="181"/>
      <c r="KDR279" s="181"/>
      <c r="KDS279" s="182"/>
      <c r="KDT279" s="134"/>
      <c r="KDU279" s="135"/>
      <c r="KDV279" s="111"/>
      <c r="KDW279" s="178"/>
      <c r="KDX279" s="178"/>
      <c r="KDY279" s="178"/>
      <c r="KDZ279" s="178"/>
      <c r="KEA279" s="179"/>
      <c r="KEB279" s="73"/>
      <c r="KEC279" s="73"/>
      <c r="KED279" s="180"/>
      <c r="KEE279" s="75"/>
      <c r="KEF279" s="76"/>
      <c r="KEG279" s="180"/>
      <c r="KEH279" s="180"/>
      <c r="KEI279" s="180"/>
      <c r="KEJ279" s="75"/>
      <c r="KEK279" s="76"/>
      <c r="KEL279" s="181"/>
      <c r="KEM279" s="181"/>
      <c r="KEN279" s="182"/>
      <c r="KEO279" s="134"/>
      <c r="KEP279" s="135"/>
      <c r="KEQ279" s="111"/>
      <c r="KER279" s="178"/>
      <c r="KES279" s="178"/>
      <c r="KET279" s="178"/>
      <c r="KEU279" s="178"/>
      <c r="KEV279" s="179"/>
      <c r="KEW279" s="73"/>
      <c r="KEX279" s="73"/>
      <c r="KEY279" s="180"/>
      <c r="KEZ279" s="75"/>
      <c r="KFA279" s="76"/>
      <c r="KFB279" s="180"/>
      <c r="KFC279" s="180"/>
      <c r="KFD279" s="180"/>
      <c r="KFE279" s="75"/>
      <c r="KFF279" s="76"/>
      <c r="KFG279" s="181"/>
      <c r="KFH279" s="181"/>
      <c r="KFI279" s="182"/>
      <c r="KFJ279" s="134"/>
      <c r="KFK279" s="135"/>
      <c r="KFL279" s="111"/>
      <c r="KFM279" s="178"/>
      <c r="KFN279" s="178"/>
      <c r="KFO279" s="178"/>
      <c r="KFP279" s="178"/>
      <c r="KFQ279" s="179"/>
      <c r="KFR279" s="73"/>
      <c r="KFS279" s="73"/>
      <c r="KFT279" s="180"/>
      <c r="KFU279" s="75"/>
      <c r="KFV279" s="76"/>
      <c r="KFW279" s="180"/>
      <c r="KFX279" s="180"/>
      <c r="KFY279" s="180"/>
      <c r="KFZ279" s="75"/>
      <c r="KGA279" s="76"/>
      <c r="KGB279" s="181"/>
      <c r="KGC279" s="181"/>
      <c r="KGD279" s="182"/>
      <c r="KGE279" s="134"/>
      <c r="KGF279" s="135"/>
      <c r="KGG279" s="111"/>
      <c r="KGH279" s="178"/>
      <c r="KGI279" s="178"/>
      <c r="KGJ279" s="178"/>
      <c r="KGK279" s="178"/>
      <c r="KGL279" s="179"/>
      <c r="KGM279" s="73"/>
      <c r="KGN279" s="73"/>
      <c r="KGO279" s="180"/>
      <c r="KGP279" s="75"/>
      <c r="KGQ279" s="76"/>
      <c r="KGR279" s="180"/>
      <c r="KGS279" s="180"/>
      <c r="KGT279" s="180"/>
      <c r="KGU279" s="75"/>
      <c r="KGV279" s="76"/>
      <c r="KGW279" s="181"/>
      <c r="KGX279" s="181"/>
      <c r="KGY279" s="182"/>
      <c r="KGZ279" s="134"/>
      <c r="KHA279" s="135"/>
      <c r="KHB279" s="111"/>
      <c r="KHC279" s="178"/>
      <c r="KHD279" s="178"/>
      <c r="KHE279" s="178"/>
      <c r="KHF279" s="178"/>
      <c r="KHG279" s="179"/>
      <c r="KHH279" s="73"/>
      <c r="KHI279" s="73"/>
      <c r="KHJ279" s="180"/>
      <c r="KHK279" s="75"/>
      <c r="KHL279" s="76"/>
      <c r="KHM279" s="180"/>
      <c r="KHN279" s="180"/>
      <c r="KHO279" s="180"/>
      <c r="KHP279" s="75"/>
      <c r="KHQ279" s="76"/>
      <c r="KHR279" s="181"/>
      <c r="KHS279" s="181"/>
      <c r="KHT279" s="182"/>
      <c r="KHU279" s="134"/>
      <c r="KHV279" s="135"/>
      <c r="KHW279" s="111"/>
      <c r="KHX279" s="178"/>
      <c r="KHY279" s="178"/>
      <c r="KHZ279" s="178"/>
      <c r="KIA279" s="178"/>
      <c r="KIB279" s="179"/>
      <c r="KIC279" s="73"/>
      <c r="KID279" s="73"/>
      <c r="KIE279" s="180"/>
      <c r="KIF279" s="75"/>
      <c r="KIG279" s="76"/>
      <c r="KIH279" s="180"/>
      <c r="KII279" s="180"/>
      <c r="KIJ279" s="180"/>
      <c r="KIK279" s="75"/>
      <c r="KIL279" s="76"/>
      <c r="KIM279" s="181"/>
      <c r="KIN279" s="181"/>
      <c r="KIO279" s="182"/>
      <c r="KIP279" s="134"/>
      <c r="KIQ279" s="135"/>
      <c r="KIR279" s="111"/>
      <c r="KIS279" s="178"/>
      <c r="KIT279" s="178"/>
      <c r="KIU279" s="178"/>
      <c r="KIV279" s="178"/>
      <c r="KIW279" s="179"/>
      <c r="KIX279" s="73"/>
      <c r="KIY279" s="73"/>
      <c r="KIZ279" s="180"/>
      <c r="KJA279" s="75"/>
      <c r="KJB279" s="76"/>
      <c r="KJC279" s="180"/>
      <c r="KJD279" s="180"/>
      <c r="KJE279" s="180"/>
      <c r="KJF279" s="75"/>
      <c r="KJG279" s="76"/>
      <c r="KJH279" s="181"/>
      <c r="KJI279" s="181"/>
      <c r="KJJ279" s="182"/>
      <c r="KJK279" s="134"/>
      <c r="KJL279" s="135"/>
      <c r="KJM279" s="111"/>
      <c r="KJN279" s="178"/>
      <c r="KJO279" s="178"/>
      <c r="KJP279" s="178"/>
      <c r="KJQ279" s="178"/>
      <c r="KJR279" s="179"/>
      <c r="KJS279" s="73"/>
      <c r="KJT279" s="73"/>
      <c r="KJU279" s="180"/>
      <c r="KJV279" s="75"/>
      <c r="KJW279" s="76"/>
      <c r="KJX279" s="180"/>
      <c r="KJY279" s="180"/>
      <c r="KJZ279" s="180"/>
      <c r="KKA279" s="75"/>
      <c r="KKB279" s="76"/>
      <c r="KKC279" s="181"/>
      <c r="KKD279" s="181"/>
      <c r="KKE279" s="182"/>
      <c r="KKF279" s="134"/>
      <c r="KKG279" s="135"/>
      <c r="KKH279" s="111"/>
      <c r="KKI279" s="178"/>
      <c r="KKJ279" s="178"/>
      <c r="KKK279" s="178"/>
      <c r="KKL279" s="178"/>
      <c r="KKM279" s="179"/>
      <c r="KKN279" s="73"/>
      <c r="KKO279" s="73"/>
      <c r="KKP279" s="180"/>
      <c r="KKQ279" s="75"/>
      <c r="KKR279" s="76"/>
      <c r="KKS279" s="180"/>
      <c r="KKT279" s="180"/>
      <c r="KKU279" s="180"/>
      <c r="KKV279" s="75"/>
      <c r="KKW279" s="76"/>
      <c r="KKX279" s="181"/>
      <c r="KKY279" s="181"/>
      <c r="KKZ279" s="182"/>
      <c r="KLA279" s="134"/>
      <c r="KLB279" s="135"/>
      <c r="KLC279" s="111"/>
      <c r="KLD279" s="178"/>
      <c r="KLE279" s="178"/>
      <c r="KLF279" s="178"/>
      <c r="KLG279" s="178"/>
      <c r="KLH279" s="179"/>
      <c r="KLI279" s="73"/>
      <c r="KLJ279" s="73"/>
      <c r="KLK279" s="180"/>
      <c r="KLL279" s="75"/>
      <c r="KLM279" s="76"/>
      <c r="KLN279" s="180"/>
      <c r="KLO279" s="180"/>
      <c r="KLP279" s="180"/>
      <c r="KLQ279" s="75"/>
      <c r="KLR279" s="76"/>
      <c r="KLS279" s="181"/>
      <c r="KLT279" s="181"/>
      <c r="KLU279" s="182"/>
      <c r="KLV279" s="134"/>
      <c r="KLW279" s="135"/>
      <c r="KLX279" s="111"/>
      <c r="KLY279" s="178"/>
      <c r="KLZ279" s="178"/>
      <c r="KMA279" s="178"/>
      <c r="KMB279" s="178"/>
      <c r="KMC279" s="179"/>
      <c r="KMD279" s="73"/>
      <c r="KME279" s="73"/>
      <c r="KMF279" s="180"/>
      <c r="KMG279" s="75"/>
      <c r="KMH279" s="76"/>
      <c r="KMI279" s="180"/>
      <c r="KMJ279" s="180"/>
      <c r="KMK279" s="180"/>
      <c r="KML279" s="75"/>
      <c r="KMM279" s="76"/>
      <c r="KMN279" s="181"/>
      <c r="KMO279" s="181"/>
      <c r="KMP279" s="182"/>
      <c r="KMQ279" s="134"/>
      <c r="KMR279" s="135"/>
      <c r="KMS279" s="111"/>
      <c r="KMT279" s="178"/>
      <c r="KMU279" s="178"/>
      <c r="KMV279" s="178"/>
      <c r="KMW279" s="178"/>
      <c r="KMX279" s="179"/>
      <c r="KMY279" s="73"/>
      <c r="KMZ279" s="73"/>
      <c r="KNA279" s="180"/>
      <c r="KNB279" s="75"/>
      <c r="KNC279" s="76"/>
      <c r="KND279" s="180"/>
      <c r="KNE279" s="180"/>
      <c r="KNF279" s="180"/>
      <c r="KNG279" s="75"/>
      <c r="KNH279" s="76"/>
      <c r="KNI279" s="181"/>
      <c r="KNJ279" s="181"/>
      <c r="KNK279" s="182"/>
      <c r="KNL279" s="134"/>
      <c r="KNM279" s="135"/>
      <c r="KNN279" s="111"/>
      <c r="KNO279" s="178"/>
      <c r="KNP279" s="178"/>
      <c r="KNQ279" s="178"/>
      <c r="KNR279" s="178"/>
      <c r="KNS279" s="179"/>
      <c r="KNT279" s="73"/>
      <c r="KNU279" s="73"/>
      <c r="KNV279" s="180"/>
      <c r="KNW279" s="75"/>
      <c r="KNX279" s="76"/>
      <c r="KNY279" s="180"/>
      <c r="KNZ279" s="180"/>
      <c r="KOA279" s="180"/>
      <c r="KOB279" s="75"/>
      <c r="KOC279" s="76"/>
      <c r="KOD279" s="181"/>
      <c r="KOE279" s="181"/>
      <c r="KOF279" s="182"/>
      <c r="KOG279" s="134"/>
      <c r="KOH279" s="135"/>
      <c r="KOI279" s="111"/>
      <c r="KOJ279" s="178"/>
      <c r="KOK279" s="178"/>
      <c r="KOL279" s="178"/>
      <c r="KOM279" s="178"/>
      <c r="KON279" s="179"/>
      <c r="KOO279" s="73"/>
      <c r="KOP279" s="73"/>
      <c r="KOQ279" s="180"/>
      <c r="KOR279" s="75"/>
      <c r="KOS279" s="76"/>
      <c r="KOT279" s="180"/>
      <c r="KOU279" s="180"/>
      <c r="KOV279" s="180"/>
      <c r="KOW279" s="75"/>
      <c r="KOX279" s="76"/>
      <c r="KOY279" s="181"/>
      <c r="KOZ279" s="181"/>
      <c r="KPA279" s="182"/>
      <c r="KPB279" s="134"/>
      <c r="KPC279" s="135"/>
      <c r="KPD279" s="111"/>
      <c r="KPE279" s="178"/>
      <c r="KPF279" s="178"/>
      <c r="KPG279" s="178"/>
      <c r="KPH279" s="178"/>
      <c r="KPI279" s="179"/>
      <c r="KPJ279" s="73"/>
      <c r="KPK279" s="73"/>
      <c r="KPL279" s="180"/>
      <c r="KPM279" s="75"/>
      <c r="KPN279" s="76"/>
      <c r="KPO279" s="180"/>
      <c r="KPP279" s="180"/>
      <c r="KPQ279" s="180"/>
      <c r="KPR279" s="75"/>
      <c r="KPS279" s="76"/>
      <c r="KPT279" s="181"/>
      <c r="KPU279" s="181"/>
      <c r="KPV279" s="182"/>
      <c r="KPW279" s="134"/>
      <c r="KPX279" s="135"/>
      <c r="KPY279" s="111"/>
      <c r="KPZ279" s="178"/>
      <c r="KQA279" s="178"/>
      <c r="KQB279" s="178"/>
      <c r="KQC279" s="178"/>
      <c r="KQD279" s="179"/>
      <c r="KQE279" s="73"/>
      <c r="KQF279" s="73"/>
      <c r="KQG279" s="180"/>
      <c r="KQH279" s="75"/>
      <c r="KQI279" s="76"/>
      <c r="KQJ279" s="180"/>
      <c r="KQK279" s="180"/>
      <c r="KQL279" s="180"/>
      <c r="KQM279" s="75"/>
      <c r="KQN279" s="76"/>
      <c r="KQO279" s="181"/>
      <c r="KQP279" s="181"/>
      <c r="KQQ279" s="182"/>
      <c r="KQR279" s="134"/>
      <c r="KQS279" s="135"/>
      <c r="KQT279" s="111"/>
      <c r="KQU279" s="178"/>
      <c r="KQV279" s="178"/>
      <c r="KQW279" s="178"/>
      <c r="KQX279" s="178"/>
      <c r="KQY279" s="179"/>
      <c r="KQZ279" s="73"/>
      <c r="KRA279" s="73"/>
      <c r="KRB279" s="180"/>
      <c r="KRC279" s="75"/>
      <c r="KRD279" s="76"/>
      <c r="KRE279" s="180"/>
      <c r="KRF279" s="180"/>
      <c r="KRG279" s="180"/>
      <c r="KRH279" s="75"/>
      <c r="KRI279" s="76"/>
      <c r="KRJ279" s="181"/>
      <c r="KRK279" s="181"/>
      <c r="KRL279" s="182"/>
      <c r="KRM279" s="134"/>
      <c r="KRN279" s="135"/>
      <c r="KRO279" s="111"/>
      <c r="KRP279" s="178"/>
      <c r="KRQ279" s="178"/>
      <c r="KRR279" s="178"/>
      <c r="KRS279" s="178"/>
      <c r="KRT279" s="179"/>
      <c r="KRU279" s="73"/>
      <c r="KRV279" s="73"/>
      <c r="KRW279" s="180"/>
      <c r="KRX279" s="75"/>
      <c r="KRY279" s="76"/>
      <c r="KRZ279" s="180"/>
      <c r="KSA279" s="180"/>
      <c r="KSB279" s="180"/>
      <c r="KSC279" s="75"/>
      <c r="KSD279" s="76"/>
      <c r="KSE279" s="181"/>
      <c r="KSF279" s="181"/>
      <c r="KSG279" s="182"/>
      <c r="KSH279" s="134"/>
      <c r="KSI279" s="135"/>
      <c r="KSJ279" s="111"/>
      <c r="KSK279" s="178"/>
      <c r="KSL279" s="178"/>
      <c r="KSM279" s="178"/>
      <c r="KSN279" s="178"/>
      <c r="KSO279" s="179"/>
      <c r="KSP279" s="73"/>
      <c r="KSQ279" s="73"/>
      <c r="KSR279" s="180"/>
      <c r="KSS279" s="75"/>
      <c r="KST279" s="76"/>
      <c r="KSU279" s="180"/>
      <c r="KSV279" s="180"/>
      <c r="KSW279" s="180"/>
      <c r="KSX279" s="75"/>
      <c r="KSY279" s="76"/>
      <c r="KSZ279" s="181"/>
      <c r="KTA279" s="181"/>
      <c r="KTB279" s="182"/>
      <c r="KTC279" s="134"/>
      <c r="KTD279" s="135"/>
      <c r="KTE279" s="111"/>
      <c r="KTF279" s="178"/>
      <c r="KTG279" s="178"/>
      <c r="KTH279" s="178"/>
      <c r="KTI279" s="178"/>
      <c r="KTJ279" s="179"/>
      <c r="KTK279" s="73"/>
      <c r="KTL279" s="73"/>
      <c r="KTM279" s="180"/>
      <c r="KTN279" s="75"/>
      <c r="KTO279" s="76"/>
      <c r="KTP279" s="180"/>
      <c r="KTQ279" s="180"/>
      <c r="KTR279" s="180"/>
      <c r="KTS279" s="75"/>
      <c r="KTT279" s="76"/>
      <c r="KTU279" s="181"/>
      <c r="KTV279" s="181"/>
      <c r="KTW279" s="182"/>
      <c r="KTX279" s="134"/>
      <c r="KTY279" s="135"/>
      <c r="KTZ279" s="111"/>
      <c r="KUA279" s="178"/>
      <c r="KUB279" s="178"/>
      <c r="KUC279" s="178"/>
      <c r="KUD279" s="178"/>
      <c r="KUE279" s="179"/>
      <c r="KUF279" s="73"/>
      <c r="KUG279" s="73"/>
      <c r="KUH279" s="180"/>
      <c r="KUI279" s="75"/>
      <c r="KUJ279" s="76"/>
      <c r="KUK279" s="180"/>
      <c r="KUL279" s="180"/>
      <c r="KUM279" s="180"/>
      <c r="KUN279" s="75"/>
      <c r="KUO279" s="76"/>
      <c r="KUP279" s="181"/>
      <c r="KUQ279" s="181"/>
      <c r="KUR279" s="182"/>
      <c r="KUS279" s="134"/>
      <c r="KUT279" s="135"/>
      <c r="KUU279" s="111"/>
      <c r="KUV279" s="178"/>
      <c r="KUW279" s="178"/>
      <c r="KUX279" s="178"/>
      <c r="KUY279" s="178"/>
      <c r="KUZ279" s="179"/>
      <c r="KVA279" s="73"/>
      <c r="KVB279" s="73"/>
      <c r="KVC279" s="180"/>
      <c r="KVD279" s="75"/>
      <c r="KVE279" s="76"/>
      <c r="KVF279" s="180"/>
      <c r="KVG279" s="180"/>
      <c r="KVH279" s="180"/>
      <c r="KVI279" s="75"/>
      <c r="KVJ279" s="76"/>
      <c r="KVK279" s="181"/>
      <c r="KVL279" s="181"/>
      <c r="KVM279" s="182"/>
      <c r="KVN279" s="134"/>
      <c r="KVO279" s="135"/>
      <c r="KVP279" s="111"/>
      <c r="KVQ279" s="178"/>
      <c r="KVR279" s="178"/>
      <c r="KVS279" s="178"/>
      <c r="KVT279" s="178"/>
      <c r="KVU279" s="179"/>
      <c r="KVV279" s="73"/>
      <c r="KVW279" s="73"/>
      <c r="KVX279" s="180"/>
      <c r="KVY279" s="75"/>
      <c r="KVZ279" s="76"/>
      <c r="KWA279" s="180"/>
      <c r="KWB279" s="180"/>
      <c r="KWC279" s="180"/>
      <c r="KWD279" s="75"/>
      <c r="KWE279" s="76"/>
      <c r="KWF279" s="181"/>
      <c r="KWG279" s="181"/>
      <c r="KWH279" s="182"/>
      <c r="KWI279" s="134"/>
      <c r="KWJ279" s="135"/>
      <c r="KWK279" s="111"/>
      <c r="KWL279" s="178"/>
      <c r="KWM279" s="178"/>
      <c r="KWN279" s="178"/>
      <c r="KWO279" s="178"/>
      <c r="KWP279" s="179"/>
      <c r="KWQ279" s="73"/>
      <c r="KWR279" s="73"/>
      <c r="KWS279" s="180"/>
      <c r="KWT279" s="75"/>
      <c r="KWU279" s="76"/>
      <c r="KWV279" s="180"/>
      <c r="KWW279" s="180"/>
      <c r="KWX279" s="180"/>
      <c r="KWY279" s="75"/>
      <c r="KWZ279" s="76"/>
      <c r="KXA279" s="181"/>
      <c r="KXB279" s="181"/>
      <c r="KXC279" s="182"/>
      <c r="KXD279" s="134"/>
      <c r="KXE279" s="135"/>
      <c r="KXF279" s="111"/>
      <c r="KXG279" s="178"/>
      <c r="KXH279" s="178"/>
      <c r="KXI279" s="178"/>
      <c r="KXJ279" s="178"/>
      <c r="KXK279" s="179"/>
      <c r="KXL279" s="73"/>
      <c r="KXM279" s="73"/>
      <c r="KXN279" s="180"/>
      <c r="KXO279" s="75"/>
      <c r="KXP279" s="76"/>
      <c r="KXQ279" s="180"/>
      <c r="KXR279" s="180"/>
      <c r="KXS279" s="180"/>
      <c r="KXT279" s="75"/>
      <c r="KXU279" s="76"/>
      <c r="KXV279" s="181"/>
      <c r="KXW279" s="181"/>
      <c r="KXX279" s="182"/>
      <c r="KXY279" s="134"/>
      <c r="KXZ279" s="135"/>
      <c r="KYA279" s="111"/>
      <c r="KYB279" s="178"/>
      <c r="KYC279" s="178"/>
      <c r="KYD279" s="178"/>
      <c r="KYE279" s="178"/>
      <c r="KYF279" s="179"/>
      <c r="KYG279" s="73"/>
      <c r="KYH279" s="73"/>
      <c r="KYI279" s="180"/>
      <c r="KYJ279" s="75"/>
      <c r="KYK279" s="76"/>
      <c r="KYL279" s="180"/>
      <c r="KYM279" s="180"/>
      <c r="KYN279" s="180"/>
      <c r="KYO279" s="75"/>
      <c r="KYP279" s="76"/>
      <c r="KYQ279" s="181"/>
      <c r="KYR279" s="181"/>
      <c r="KYS279" s="182"/>
      <c r="KYT279" s="134"/>
      <c r="KYU279" s="135"/>
      <c r="KYV279" s="111"/>
      <c r="KYW279" s="178"/>
      <c r="KYX279" s="178"/>
      <c r="KYY279" s="178"/>
      <c r="KYZ279" s="178"/>
      <c r="KZA279" s="179"/>
      <c r="KZB279" s="73"/>
      <c r="KZC279" s="73"/>
      <c r="KZD279" s="180"/>
      <c r="KZE279" s="75"/>
      <c r="KZF279" s="76"/>
      <c r="KZG279" s="180"/>
      <c r="KZH279" s="180"/>
      <c r="KZI279" s="180"/>
      <c r="KZJ279" s="75"/>
      <c r="KZK279" s="76"/>
      <c r="KZL279" s="181"/>
      <c r="KZM279" s="181"/>
      <c r="KZN279" s="182"/>
      <c r="KZO279" s="134"/>
      <c r="KZP279" s="135"/>
      <c r="KZQ279" s="111"/>
      <c r="KZR279" s="178"/>
      <c r="KZS279" s="178"/>
      <c r="KZT279" s="178"/>
      <c r="KZU279" s="178"/>
      <c r="KZV279" s="179"/>
      <c r="KZW279" s="73"/>
      <c r="KZX279" s="73"/>
      <c r="KZY279" s="180"/>
      <c r="KZZ279" s="75"/>
      <c r="LAA279" s="76"/>
      <c r="LAB279" s="180"/>
      <c r="LAC279" s="180"/>
      <c r="LAD279" s="180"/>
      <c r="LAE279" s="75"/>
      <c r="LAF279" s="76"/>
      <c r="LAG279" s="181"/>
      <c r="LAH279" s="181"/>
      <c r="LAI279" s="182"/>
      <c r="LAJ279" s="134"/>
      <c r="LAK279" s="135"/>
      <c r="LAL279" s="111"/>
      <c r="LAM279" s="178"/>
      <c r="LAN279" s="178"/>
      <c r="LAO279" s="178"/>
      <c r="LAP279" s="178"/>
      <c r="LAQ279" s="179"/>
      <c r="LAR279" s="73"/>
      <c r="LAS279" s="73"/>
      <c r="LAT279" s="180"/>
      <c r="LAU279" s="75"/>
      <c r="LAV279" s="76"/>
      <c r="LAW279" s="180"/>
      <c r="LAX279" s="180"/>
      <c r="LAY279" s="180"/>
      <c r="LAZ279" s="75"/>
      <c r="LBA279" s="76"/>
      <c r="LBB279" s="181"/>
      <c r="LBC279" s="181"/>
      <c r="LBD279" s="182"/>
      <c r="LBE279" s="134"/>
      <c r="LBF279" s="135"/>
      <c r="LBG279" s="111"/>
      <c r="LBH279" s="178"/>
      <c r="LBI279" s="178"/>
      <c r="LBJ279" s="178"/>
      <c r="LBK279" s="178"/>
      <c r="LBL279" s="179"/>
      <c r="LBM279" s="73"/>
      <c r="LBN279" s="73"/>
      <c r="LBO279" s="180"/>
      <c r="LBP279" s="75"/>
      <c r="LBQ279" s="76"/>
      <c r="LBR279" s="180"/>
      <c r="LBS279" s="180"/>
      <c r="LBT279" s="180"/>
      <c r="LBU279" s="75"/>
      <c r="LBV279" s="76"/>
      <c r="LBW279" s="181"/>
      <c r="LBX279" s="181"/>
      <c r="LBY279" s="182"/>
      <c r="LBZ279" s="134"/>
      <c r="LCA279" s="135"/>
      <c r="LCB279" s="111"/>
      <c r="LCC279" s="178"/>
      <c r="LCD279" s="178"/>
      <c r="LCE279" s="178"/>
      <c r="LCF279" s="178"/>
      <c r="LCG279" s="179"/>
      <c r="LCH279" s="73"/>
      <c r="LCI279" s="73"/>
      <c r="LCJ279" s="180"/>
      <c r="LCK279" s="75"/>
      <c r="LCL279" s="76"/>
      <c r="LCM279" s="180"/>
      <c r="LCN279" s="180"/>
      <c r="LCO279" s="180"/>
      <c r="LCP279" s="75"/>
      <c r="LCQ279" s="76"/>
      <c r="LCR279" s="181"/>
      <c r="LCS279" s="181"/>
      <c r="LCT279" s="182"/>
      <c r="LCU279" s="134"/>
      <c r="LCV279" s="135"/>
      <c r="LCW279" s="111"/>
      <c r="LCX279" s="178"/>
      <c r="LCY279" s="178"/>
      <c r="LCZ279" s="178"/>
      <c r="LDA279" s="178"/>
      <c r="LDB279" s="179"/>
      <c r="LDC279" s="73"/>
      <c r="LDD279" s="73"/>
      <c r="LDE279" s="180"/>
      <c r="LDF279" s="75"/>
      <c r="LDG279" s="76"/>
      <c r="LDH279" s="180"/>
      <c r="LDI279" s="180"/>
      <c r="LDJ279" s="180"/>
      <c r="LDK279" s="75"/>
      <c r="LDL279" s="76"/>
      <c r="LDM279" s="181"/>
      <c r="LDN279" s="181"/>
      <c r="LDO279" s="182"/>
      <c r="LDP279" s="134"/>
      <c r="LDQ279" s="135"/>
      <c r="LDR279" s="111"/>
      <c r="LDS279" s="178"/>
      <c r="LDT279" s="178"/>
      <c r="LDU279" s="178"/>
      <c r="LDV279" s="178"/>
      <c r="LDW279" s="179"/>
      <c r="LDX279" s="73"/>
      <c r="LDY279" s="73"/>
      <c r="LDZ279" s="180"/>
      <c r="LEA279" s="75"/>
      <c r="LEB279" s="76"/>
      <c r="LEC279" s="180"/>
      <c r="LED279" s="180"/>
      <c r="LEE279" s="180"/>
      <c r="LEF279" s="75"/>
      <c r="LEG279" s="76"/>
      <c r="LEH279" s="181"/>
      <c r="LEI279" s="181"/>
      <c r="LEJ279" s="182"/>
      <c r="LEK279" s="134"/>
      <c r="LEL279" s="135"/>
      <c r="LEM279" s="111"/>
      <c r="LEN279" s="178"/>
      <c r="LEO279" s="178"/>
      <c r="LEP279" s="178"/>
      <c r="LEQ279" s="178"/>
      <c r="LER279" s="179"/>
      <c r="LES279" s="73"/>
      <c r="LET279" s="73"/>
      <c r="LEU279" s="180"/>
      <c r="LEV279" s="75"/>
      <c r="LEW279" s="76"/>
      <c r="LEX279" s="180"/>
      <c r="LEY279" s="180"/>
      <c r="LEZ279" s="180"/>
      <c r="LFA279" s="75"/>
      <c r="LFB279" s="76"/>
      <c r="LFC279" s="181"/>
      <c r="LFD279" s="181"/>
      <c r="LFE279" s="182"/>
      <c r="LFF279" s="134"/>
      <c r="LFG279" s="135"/>
      <c r="LFH279" s="111"/>
      <c r="LFI279" s="178"/>
      <c r="LFJ279" s="178"/>
      <c r="LFK279" s="178"/>
      <c r="LFL279" s="178"/>
      <c r="LFM279" s="179"/>
      <c r="LFN279" s="73"/>
      <c r="LFO279" s="73"/>
      <c r="LFP279" s="180"/>
      <c r="LFQ279" s="75"/>
      <c r="LFR279" s="76"/>
      <c r="LFS279" s="180"/>
      <c r="LFT279" s="180"/>
      <c r="LFU279" s="180"/>
      <c r="LFV279" s="75"/>
      <c r="LFW279" s="76"/>
      <c r="LFX279" s="181"/>
      <c r="LFY279" s="181"/>
      <c r="LFZ279" s="182"/>
      <c r="LGA279" s="134"/>
      <c r="LGB279" s="135"/>
      <c r="LGC279" s="111"/>
      <c r="LGD279" s="178"/>
      <c r="LGE279" s="178"/>
      <c r="LGF279" s="178"/>
      <c r="LGG279" s="178"/>
      <c r="LGH279" s="179"/>
      <c r="LGI279" s="73"/>
      <c r="LGJ279" s="73"/>
      <c r="LGK279" s="180"/>
      <c r="LGL279" s="75"/>
      <c r="LGM279" s="76"/>
      <c r="LGN279" s="180"/>
      <c r="LGO279" s="180"/>
      <c r="LGP279" s="180"/>
      <c r="LGQ279" s="75"/>
      <c r="LGR279" s="76"/>
      <c r="LGS279" s="181"/>
      <c r="LGT279" s="181"/>
      <c r="LGU279" s="182"/>
      <c r="LGV279" s="134"/>
      <c r="LGW279" s="135"/>
      <c r="LGX279" s="111"/>
      <c r="LGY279" s="178"/>
      <c r="LGZ279" s="178"/>
      <c r="LHA279" s="178"/>
      <c r="LHB279" s="178"/>
      <c r="LHC279" s="179"/>
      <c r="LHD279" s="73"/>
      <c r="LHE279" s="73"/>
      <c r="LHF279" s="180"/>
      <c r="LHG279" s="75"/>
      <c r="LHH279" s="76"/>
      <c r="LHI279" s="180"/>
      <c r="LHJ279" s="180"/>
      <c r="LHK279" s="180"/>
      <c r="LHL279" s="75"/>
      <c r="LHM279" s="76"/>
      <c r="LHN279" s="181"/>
      <c r="LHO279" s="181"/>
      <c r="LHP279" s="182"/>
      <c r="LHQ279" s="134"/>
      <c r="LHR279" s="135"/>
      <c r="LHS279" s="111"/>
      <c r="LHT279" s="178"/>
      <c r="LHU279" s="178"/>
      <c r="LHV279" s="178"/>
      <c r="LHW279" s="178"/>
      <c r="LHX279" s="179"/>
      <c r="LHY279" s="73"/>
      <c r="LHZ279" s="73"/>
      <c r="LIA279" s="180"/>
      <c r="LIB279" s="75"/>
      <c r="LIC279" s="76"/>
      <c r="LID279" s="180"/>
      <c r="LIE279" s="180"/>
      <c r="LIF279" s="180"/>
      <c r="LIG279" s="75"/>
      <c r="LIH279" s="76"/>
      <c r="LII279" s="181"/>
      <c r="LIJ279" s="181"/>
      <c r="LIK279" s="182"/>
      <c r="LIL279" s="134"/>
      <c r="LIM279" s="135"/>
      <c r="LIN279" s="111"/>
      <c r="LIO279" s="178"/>
      <c r="LIP279" s="178"/>
      <c r="LIQ279" s="178"/>
      <c r="LIR279" s="178"/>
      <c r="LIS279" s="179"/>
      <c r="LIT279" s="73"/>
      <c r="LIU279" s="73"/>
      <c r="LIV279" s="180"/>
      <c r="LIW279" s="75"/>
      <c r="LIX279" s="76"/>
      <c r="LIY279" s="180"/>
      <c r="LIZ279" s="180"/>
      <c r="LJA279" s="180"/>
      <c r="LJB279" s="75"/>
      <c r="LJC279" s="76"/>
      <c r="LJD279" s="181"/>
      <c r="LJE279" s="181"/>
      <c r="LJF279" s="182"/>
      <c r="LJG279" s="134"/>
      <c r="LJH279" s="135"/>
      <c r="LJI279" s="111"/>
      <c r="LJJ279" s="178"/>
      <c r="LJK279" s="178"/>
      <c r="LJL279" s="178"/>
      <c r="LJM279" s="178"/>
      <c r="LJN279" s="179"/>
      <c r="LJO279" s="73"/>
      <c r="LJP279" s="73"/>
      <c r="LJQ279" s="180"/>
      <c r="LJR279" s="75"/>
      <c r="LJS279" s="76"/>
      <c r="LJT279" s="180"/>
      <c r="LJU279" s="180"/>
      <c r="LJV279" s="180"/>
      <c r="LJW279" s="75"/>
      <c r="LJX279" s="76"/>
      <c r="LJY279" s="181"/>
      <c r="LJZ279" s="181"/>
      <c r="LKA279" s="182"/>
      <c r="LKB279" s="134"/>
      <c r="LKC279" s="135"/>
      <c r="LKD279" s="111"/>
      <c r="LKE279" s="178"/>
      <c r="LKF279" s="178"/>
      <c r="LKG279" s="178"/>
      <c r="LKH279" s="178"/>
      <c r="LKI279" s="179"/>
      <c r="LKJ279" s="73"/>
      <c r="LKK279" s="73"/>
      <c r="LKL279" s="180"/>
      <c r="LKM279" s="75"/>
      <c r="LKN279" s="76"/>
      <c r="LKO279" s="180"/>
      <c r="LKP279" s="180"/>
      <c r="LKQ279" s="180"/>
      <c r="LKR279" s="75"/>
      <c r="LKS279" s="76"/>
      <c r="LKT279" s="181"/>
      <c r="LKU279" s="181"/>
      <c r="LKV279" s="182"/>
      <c r="LKW279" s="134"/>
      <c r="LKX279" s="135"/>
      <c r="LKY279" s="111"/>
      <c r="LKZ279" s="178"/>
      <c r="LLA279" s="178"/>
      <c r="LLB279" s="178"/>
      <c r="LLC279" s="178"/>
      <c r="LLD279" s="179"/>
      <c r="LLE279" s="73"/>
      <c r="LLF279" s="73"/>
      <c r="LLG279" s="180"/>
      <c r="LLH279" s="75"/>
      <c r="LLI279" s="76"/>
      <c r="LLJ279" s="180"/>
      <c r="LLK279" s="180"/>
      <c r="LLL279" s="180"/>
      <c r="LLM279" s="75"/>
      <c r="LLN279" s="76"/>
      <c r="LLO279" s="181"/>
      <c r="LLP279" s="181"/>
      <c r="LLQ279" s="182"/>
      <c r="LLR279" s="134"/>
      <c r="LLS279" s="135"/>
      <c r="LLT279" s="111"/>
      <c r="LLU279" s="178"/>
      <c r="LLV279" s="178"/>
      <c r="LLW279" s="178"/>
      <c r="LLX279" s="178"/>
      <c r="LLY279" s="179"/>
      <c r="LLZ279" s="73"/>
      <c r="LMA279" s="73"/>
      <c r="LMB279" s="180"/>
      <c r="LMC279" s="75"/>
      <c r="LMD279" s="76"/>
      <c r="LME279" s="180"/>
      <c r="LMF279" s="180"/>
      <c r="LMG279" s="180"/>
      <c r="LMH279" s="75"/>
      <c r="LMI279" s="76"/>
      <c r="LMJ279" s="181"/>
      <c r="LMK279" s="181"/>
      <c r="LML279" s="182"/>
      <c r="LMM279" s="134"/>
      <c r="LMN279" s="135"/>
      <c r="LMO279" s="111"/>
      <c r="LMP279" s="178"/>
      <c r="LMQ279" s="178"/>
      <c r="LMR279" s="178"/>
      <c r="LMS279" s="178"/>
      <c r="LMT279" s="179"/>
      <c r="LMU279" s="73"/>
      <c r="LMV279" s="73"/>
      <c r="LMW279" s="180"/>
      <c r="LMX279" s="75"/>
      <c r="LMY279" s="76"/>
      <c r="LMZ279" s="180"/>
      <c r="LNA279" s="180"/>
      <c r="LNB279" s="180"/>
      <c r="LNC279" s="75"/>
      <c r="LND279" s="76"/>
      <c r="LNE279" s="181"/>
      <c r="LNF279" s="181"/>
      <c r="LNG279" s="182"/>
      <c r="LNH279" s="134"/>
      <c r="LNI279" s="135"/>
      <c r="LNJ279" s="111"/>
      <c r="LNK279" s="178"/>
      <c r="LNL279" s="178"/>
      <c r="LNM279" s="178"/>
      <c r="LNN279" s="178"/>
      <c r="LNO279" s="179"/>
      <c r="LNP279" s="73"/>
      <c r="LNQ279" s="73"/>
      <c r="LNR279" s="180"/>
      <c r="LNS279" s="75"/>
      <c r="LNT279" s="76"/>
      <c r="LNU279" s="180"/>
      <c r="LNV279" s="180"/>
      <c r="LNW279" s="180"/>
      <c r="LNX279" s="75"/>
      <c r="LNY279" s="76"/>
      <c r="LNZ279" s="181"/>
      <c r="LOA279" s="181"/>
      <c r="LOB279" s="182"/>
      <c r="LOC279" s="134"/>
      <c r="LOD279" s="135"/>
      <c r="LOE279" s="111"/>
      <c r="LOF279" s="178"/>
      <c r="LOG279" s="178"/>
      <c r="LOH279" s="178"/>
      <c r="LOI279" s="178"/>
      <c r="LOJ279" s="179"/>
      <c r="LOK279" s="73"/>
      <c r="LOL279" s="73"/>
      <c r="LOM279" s="180"/>
      <c r="LON279" s="75"/>
      <c r="LOO279" s="76"/>
      <c r="LOP279" s="180"/>
      <c r="LOQ279" s="180"/>
      <c r="LOR279" s="180"/>
      <c r="LOS279" s="75"/>
      <c r="LOT279" s="76"/>
      <c r="LOU279" s="181"/>
      <c r="LOV279" s="181"/>
      <c r="LOW279" s="182"/>
      <c r="LOX279" s="134"/>
      <c r="LOY279" s="135"/>
      <c r="LOZ279" s="111"/>
      <c r="LPA279" s="178"/>
      <c r="LPB279" s="178"/>
      <c r="LPC279" s="178"/>
      <c r="LPD279" s="178"/>
      <c r="LPE279" s="179"/>
      <c r="LPF279" s="73"/>
      <c r="LPG279" s="73"/>
      <c r="LPH279" s="180"/>
      <c r="LPI279" s="75"/>
      <c r="LPJ279" s="76"/>
      <c r="LPK279" s="180"/>
      <c r="LPL279" s="180"/>
      <c r="LPM279" s="180"/>
      <c r="LPN279" s="75"/>
      <c r="LPO279" s="76"/>
      <c r="LPP279" s="181"/>
      <c r="LPQ279" s="181"/>
      <c r="LPR279" s="182"/>
      <c r="LPS279" s="134"/>
      <c r="LPT279" s="135"/>
      <c r="LPU279" s="111"/>
      <c r="LPV279" s="178"/>
      <c r="LPW279" s="178"/>
      <c r="LPX279" s="178"/>
      <c r="LPY279" s="178"/>
      <c r="LPZ279" s="179"/>
      <c r="LQA279" s="73"/>
      <c r="LQB279" s="73"/>
      <c r="LQC279" s="180"/>
      <c r="LQD279" s="75"/>
      <c r="LQE279" s="76"/>
      <c r="LQF279" s="180"/>
      <c r="LQG279" s="180"/>
      <c r="LQH279" s="180"/>
      <c r="LQI279" s="75"/>
      <c r="LQJ279" s="76"/>
      <c r="LQK279" s="181"/>
      <c r="LQL279" s="181"/>
      <c r="LQM279" s="182"/>
      <c r="LQN279" s="134"/>
      <c r="LQO279" s="135"/>
      <c r="LQP279" s="111"/>
      <c r="LQQ279" s="178"/>
      <c r="LQR279" s="178"/>
      <c r="LQS279" s="178"/>
      <c r="LQT279" s="178"/>
      <c r="LQU279" s="179"/>
      <c r="LQV279" s="73"/>
      <c r="LQW279" s="73"/>
      <c r="LQX279" s="180"/>
      <c r="LQY279" s="75"/>
      <c r="LQZ279" s="76"/>
      <c r="LRA279" s="180"/>
      <c r="LRB279" s="180"/>
      <c r="LRC279" s="180"/>
      <c r="LRD279" s="75"/>
      <c r="LRE279" s="76"/>
      <c r="LRF279" s="181"/>
      <c r="LRG279" s="181"/>
      <c r="LRH279" s="182"/>
      <c r="LRI279" s="134"/>
      <c r="LRJ279" s="135"/>
      <c r="LRK279" s="111"/>
      <c r="LRL279" s="178"/>
      <c r="LRM279" s="178"/>
      <c r="LRN279" s="178"/>
      <c r="LRO279" s="178"/>
      <c r="LRP279" s="179"/>
      <c r="LRQ279" s="73"/>
      <c r="LRR279" s="73"/>
      <c r="LRS279" s="180"/>
      <c r="LRT279" s="75"/>
      <c r="LRU279" s="76"/>
      <c r="LRV279" s="180"/>
      <c r="LRW279" s="180"/>
      <c r="LRX279" s="180"/>
      <c r="LRY279" s="75"/>
      <c r="LRZ279" s="76"/>
      <c r="LSA279" s="181"/>
      <c r="LSB279" s="181"/>
      <c r="LSC279" s="182"/>
      <c r="LSD279" s="134"/>
      <c r="LSE279" s="135"/>
      <c r="LSF279" s="111"/>
      <c r="LSG279" s="178"/>
      <c r="LSH279" s="178"/>
      <c r="LSI279" s="178"/>
      <c r="LSJ279" s="178"/>
      <c r="LSK279" s="179"/>
      <c r="LSL279" s="73"/>
      <c r="LSM279" s="73"/>
      <c r="LSN279" s="180"/>
      <c r="LSO279" s="75"/>
      <c r="LSP279" s="76"/>
      <c r="LSQ279" s="180"/>
      <c r="LSR279" s="180"/>
      <c r="LSS279" s="180"/>
      <c r="LST279" s="75"/>
      <c r="LSU279" s="76"/>
      <c r="LSV279" s="181"/>
      <c r="LSW279" s="181"/>
      <c r="LSX279" s="182"/>
      <c r="LSY279" s="134"/>
      <c r="LSZ279" s="135"/>
      <c r="LTA279" s="111"/>
      <c r="LTB279" s="178"/>
      <c r="LTC279" s="178"/>
      <c r="LTD279" s="178"/>
      <c r="LTE279" s="178"/>
      <c r="LTF279" s="179"/>
      <c r="LTG279" s="73"/>
      <c r="LTH279" s="73"/>
      <c r="LTI279" s="180"/>
      <c r="LTJ279" s="75"/>
      <c r="LTK279" s="76"/>
      <c r="LTL279" s="180"/>
      <c r="LTM279" s="180"/>
      <c r="LTN279" s="180"/>
      <c r="LTO279" s="75"/>
      <c r="LTP279" s="76"/>
      <c r="LTQ279" s="181"/>
      <c r="LTR279" s="181"/>
      <c r="LTS279" s="182"/>
      <c r="LTT279" s="134"/>
      <c r="LTU279" s="135"/>
      <c r="LTV279" s="111"/>
      <c r="LTW279" s="178"/>
      <c r="LTX279" s="178"/>
      <c r="LTY279" s="178"/>
      <c r="LTZ279" s="178"/>
      <c r="LUA279" s="179"/>
      <c r="LUB279" s="73"/>
      <c r="LUC279" s="73"/>
      <c r="LUD279" s="180"/>
      <c r="LUE279" s="75"/>
      <c r="LUF279" s="76"/>
      <c r="LUG279" s="180"/>
      <c r="LUH279" s="180"/>
      <c r="LUI279" s="180"/>
      <c r="LUJ279" s="75"/>
      <c r="LUK279" s="76"/>
      <c r="LUL279" s="181"/>
      <c r="LUM279" s="181"/>
      <c r="LUN279" s="182"/>
      <c r="LUO279" s="134"/>
      <c r="LUP279" s="135"/>
      <c r="LUQ279" s="111"/>
      <c r="LUR279" s="178"/>
      <c r="LUS279" s="178"/>
      <c r="LUT279" s="178"/>
      <c r="LUU279" s="178"/>
      <c r="LUV279" s="179"/>
      <c r="LUW279" s="73"/>
      <c r="LUX279" s="73"/>
      <c r="LUY279" s="180"/>
      <c r="LUZ279" s="75"/>
      <c r="LVA279" s="76"/>
      <c r="LVB279" s="180"/>
      <c r="LVC279" s="180"/>
      <c r="LVD279" s="180"/>
      <c r="LVE279" s="75"/>
      <c r="LVF279" s="76"/>
      <c r="LVG279" s="181"/>
      <c r="LVH279" s="181"/>
      <c r="LVI279" s="182"/>
      <c r="LVJ279" s="134"/>
      <c r="LVK279" s="135"/>
      <c r="LVL279" s="111"/>
      <c r="LVM279" s="178"/>
      <c r="LVN279" s="178"/>
      <c r="LVO279" s="178"/>
      <c r="LVP279" s="178"/>
      <c r="LVQ279" s="179"/>
      <c r="LVR279" s="73"/>
      <c r="LVS279" s="73"/>
      <c r="LVT279" s="180"/>
      <c r="LVU279" s="75"/>
      <c r="LVV279" s="76"/>
      <c r="LVW279" s="180"/>
      <c r="LVX279" s="180"/>
      <c r="LVY279" s="180"/>
      <c r="LVZ279" s="75"/>
      <c r="LWA279" s="76"/>
      <c r="LWB279" s="181"/>
      <c r="LWC279" s="181"/>
      <c r="LWD279" s="182"/>
      <c r="LWE279" s="134"/>
      <c r="LWF279" s="135"/>
      <c r="LWG279" s="111"/>
      <c r="LWH279" s="178"/>
      <c r="LWI279" s="178"/>
      <c r="LWJ279" s="178"/>
      <c r="LWK279" s="178"/>
      <c r="LWL279" s="179"/>
      <c r="LWM279" s="73"/>
      <c r="LWN279" s="73"/>
      <c r="LWO279" s="180"/>
      <c r="LWP279" s="75"/>
      <c r="LWQ279" s="76"/>
      <c r="LWR279" s="180"/>
      <c r="LWS279" s="180"/>
      <c r="LWT279" s="180"/>
      <c r="LWU279" s="75"/>
      <c r="LWV279" s="76"/>
      <c r="LWW279" s="181"/>
      <c r="LWX279" s="181"/>
      <c r="LWY279" s="182"/>
      <c r="LWZ279" s="134"/>
      <c r="LXA279" s="135"/>
      <c r="LXB279" s="111"/>
      <c r="LXC279" s="178"/>
      <c r="LXD279" s="178"/>
      <c r="LXE279" s="178"/>
      <c r="LXF279" s="178"/>
      <c r="LXG279" s="179"/>
      <c r="LXH279" s="73"/>
      <c r="LXI279" s="73"/>
      <c r="LXJ279" s="180"/>
      <c r="LXK279" s="75"/>
      <c r="LXL279" s="76"/>
      <c r="LXM279" s="180"/>
      <c r="LXN279" s="180"/>
      <c r="LXO279" s="180"/>
      <c r="LXP279" s="75"/>
      <c r="LXQ279" s="76"/>
      <c r="LXR279" s="181"/>
      <c r="LXS279" s="181"/>
      <c r="LXT279" s="182"/>
      <c r="LXU279" s="134"/>
      <c r="LXV279" s="135"/>
      <c r="LXW279" s="111"/>
      <c r="LXX279" s="178"/>
      <c r="LXY279" s="178"/>
      <c r="LXZ279" s="178"/>
      <c r="LYA279" s="178"/>
      <c r="LYB279" s="179"/>
      <c r="LYC279" s="73"/>
      <c r="LYD279" s="73"/>
      <c r="LYE279" s="180"/>
      <c r="LYF279" s="75"/>
      <c r="LYG279" s="76"/>
      <c r="LYH279" s="180"/>
      <c r="LYI279" s="180"/>
      <c r="LYJ279" s="180"/>
      <c r="LYK279" s="75"/>
      <c r="LYL279" s="76"/>
      <c r="LYM279" s="181"/>
      <c r="LYN279" s="181"/>
      <c r="LYO279" s="182"/>
      <c r="LYP279" s="134"/>
      <c r="LYQ279" s="135"/>
      <c r="LYR279" s="111"/>
      <c r="LYS279" s="178"/>
      <c r="LYT279" s="178"/>
      <c r="LYU279" s="178"/>
      <c r="LYV279" s="178"/>
      <c r="LYW279" s="179"/>
      <c r="LYX279" s="73"/>
      <c r="LYY279" s="73"/>
      <c r="LYZ279" s="180"/>
      <c r="LZA279" s="75"/>
      <c r="LZB279" s="76"/>
      <c r="LZC279" s="180"/>
      <c r="LZD279" s="180"/>
      <c r="LZE279" s="180"/>
      <c r="LZF279" s="75"/>
      <c r="LZG279" s="76"/>
      <c r="LZH279" s="181"/>
      <c r="LZI279" s="181"/>
      <c r="LZJ279" s="182"/>
      <c r="LZK279" s="134"/>
      <c r="LZL279" s="135"/>
      <c r="LZM279" s="111"/>
      <c r="LZN279" s="178"/>
      <c r="LZO279" s="178"/>
      <c r="LZP279" s="178"/>
      <c r="LZQ279" s="178"/>
      <c r="LZR279" s="179"/>
      <c r="LZS279" s="73"/>
      <c r="LZT279" s="73"/>
      <c r="LZU279" s="180"/>
      <c r="LZV279" s="75"/>
      <c r="LZW279" s="76"/>
      <c r="LZX279" s="180"/>
      <c r="LZY279" s="180"/>
      <c r="LZZ279" s="180"/>
      <c r="MAA279" s="75"/>
      <c r="MAB279" s="76"/>
      <c r="MAC279" s="181"/>
      <c r="MAD279" s="181"/>
      <c r="MAE279" s="182"/>
      <c r="MAF279" s="134"/>
      <c r="MAG279" s="135"/>
      <c r="MAH279" s="111"/>
      <c r="MAI279" s="178"/>
      <c r="MAJ279" s="178"/>
      <c r="MAK279" s="178"/>
      <c r="MAL279" s="178"/>
      <c r="MAM279" s="179"/>
      <c r="MAN279" s="73"/>
      <c r="MAO279" s="73"/>
      <c r="MAP279" s="180"/>
      <c r="MAQ279" s="75"/>
      <c r="MAR279" s="76"/>
      <c r="MAS279" s="180"/>
      <c r="MAT279" s="180"/>
      <c r="MAU279" s="180"/>
      <c r="MAV279" s="75"/>
      <c r="MAW279" s="76"/>
      <c r="MAX279" s="181"/>
      <c r="MAY279" s="181"/>
      <c r="MAZ279" s="182"/>
      <c r="MBA279" s="134"/>
      <c r="MBB279" s="135"/>
      <c r="MBC279" s="111"/>
      <c r="MBD279" s="178"/>
      <c r="MBE279" s="178"/>
      <c r="MBF279" s="178"/>
      <c r="MBG279" s="178"/>
      <c r="MBH279" s="179"/>
      <c r="MBI279" s="73"/>
      <c r="MBJ279" s="73"/>
      <c r="MBK279" s="180"/>
      <c r="MBL279" s="75"/>
      <c r="MBM279" s="76"/>
      <c r="MBN279" s="180"/>
      <c r="MBO279" s="180"/>
      <c r="MBP279" s="180"/>
      <c r="MBQ279" s="75"/>
      <c r="MBR279" s="76"/>
      <c r="MBS279" s="181"/>
      <c r="MBT279" s="181"/>
      <c r="MBU279" s="182"/>
      <c r="MBV279" s="134"/>
      <c r="MBW279" s="135"/>
      <c r="MBX279" s="111"/>
      <c r="MBY279" s="178"/>
      <c r="MBZ279" s="178"/>
      <c r="MCA279" s="178"/>
      <c r="MCB279" s="178"/>
      <c r="MCC279" s="179"/>
      <c r="MCD279" s="73"/>
      <c r="MCE279" s="73"/>
      <c r="MCF279" s="180"/>
      <c r="MCG279" s="75"/>
      <c r="MCH279" s="76"/>
      <c r="MCI279" s="180"/>
      <c r="MCJ279" s="180"/>
      <c r="MCK279" s="180"/>
      <c r="MCL279" s="75"/>
      <c r="MCM279" s="76"/>
      <c r="MCN279" s="181"/>
      <c r="MCO279" s="181"/>
      <c r="MCP279" s="182"/>
      <c r="MCQ279" s="134"/>
      <c r="MCR279" s="135"/>
      <c r="MCS279" s="111"/>
      <c r="MCT279" s="178"/>
      <c r="MCU279" s="178"/>
      <c r="MCV279" s="178"/>
      <c r="MCW279" s="178"/>
      <c r="MCX279" s="179"/>
      <c r="MCY279" s="73"/>
      <c r="MCZ279" s="73"/>
      <c r="MDA279" s="180"/>
      <c r="MDB279" s="75"/>
      <c r="MDC279" s="76"/>
      <c r="MDD279" s="180"/>
      <c r="MDE279" s="180"/>
      <c r="MDF279" s="180"/>
      <c r="MDG279" s="75"/>
      <c r="MDH279" s="76"/>
      <c r="MDI279" s="181"/>
      <c r="MDJ279" s="181"/>
      <c r="MDK279" s="182"/>
      <c r="MDL279" s="134"/>
      <c r="MDM279" s="135"/>
      <c r="MDN279" s="111"/>
      <c r="MDO279" s="178"/>
      <c r="MDP279" s="178"/>
      <c r="MDQ279" s="178"/>
      <c r="MDR279" s="178"/>
      <c r="MDS279" s="179"/>
      <c r="MDT279" s="73"/>
      <c r="MDU279" s="73"/>
      <c r="MDV279" s="180"/>
      <c r="MDW279" s="75"/>
      <c r="MDX279" s="76"/>
      <c r="MDY279" s="180"/>
      <c r="MDZ279" s="180"/>
      <c r="MEA279" s="180"/>
      <c r="MEB279" s="75"/>
      <c r="MEC279" s="76"/>
      <c r="MED279" s="181"/>
      <c r="MEE279" s="181"/>
      <c r="MEF279" s="182"/>
      <c r="MEG279" s="134"/>
      <c r="MEH279" s="135"/>
      <c r="MEI279" s="111"/>
      <c r="MEJ279" s="178"/>
      <c r="MEK279" s="178"/>
      <c r="MEL279" s="178"/>
      <c r="MEM279" s="178"/>
      <c r="MEN279" s="179"/>
      <c r="MEO279" s="73"/>
      <c r="MEP279" s="73"/>
      <c r="MEQ279" s="180"/>
      <c r="MER279" s="75"/>
      <c r="MES279" s="76"/>
      <c r="MET279" s="180"/>
      <c r="MEU279" s="180"/>
      <c r="MEV279" s="180"/>
      <c r="MEW279" s="75"/>
      <c r="MEX279" s="76"/>
      <c r="MEY279" s="181"/>
      <c r="MEZ279" s="181"/>
      <c r="MFA279" s="182"/>
      <c r="MFB279" s="134"/>
      <c r="MFC279" s="135"/>
      <c r="MFD279" s="111"/>
      <c r="MFE279" s="178"/>
      <c r="MFF279" s="178"/>
      <c r="MFG279" s="178"/>
      <c r="MFH279" s="178"/>
      <c r="MFI279" s="179"/>
      <c r="MFJ279" s="73"/>
      <c r="MFK279" s="73"/>
      <c r="MFL279" s="180"/>
      <c r="MFM279" s="75"/>
      <c r="MFN279" s="76"/>
      <c r="MFO279" s="180"/>
      <c r="MFP279" s="180"/>
      <c r="MFQ279" s="180"/>
      <c r="MFR279" s="75"/>
      <c r="MFS279" s="76"/>
      <c r="MFT279" s="181"/>
      <c r="MFU279" s="181"/>
      <c r="MFV279" s="182"/>
      <c r="MFW279" s="134"/>
      <c r="MFX279" s="135"/>
      <c r="MFY279" s="111"/>
      <c r="MFZ279" s="178"/>
      <c r="MGA279" s="178"/>
      <c r="MGB279" s="178"/>
      <c r="MGC279" s="178"/>
      <c r="MGD279" s="179"/>
      <c r="MGE279" s="73"/>
      <c r="MGF279" s="73"/>
      <c r="MGG279" s="180"/>
      <c r="MGH279" s="75"/>
      <c r="MGI279" s="76"/>
      <c r="MGJ279" s="180"/>
      <c r="MGK279" s="180"/>
      <c r="MGL279" s="180"/>
      <c r="MGM279" s="75"/>
      <c r="MGN279" s="76"/>
      <c r="MGO279" s="181"/>
      <c r="MGP279" s="181"/>
      <c r="MGQ279" s="182"/>
      <c r="MGR279" s="134"/>
      <c r="MGS279" s="135"/>
      <c r="MGT279" s="111"/>
      <c r="MGU279" s="178"/>
      <c r="MGV279" s="178"/>
      <c r="MGW279" s="178"/>
      <c r="MGX279" s="178"/>
      <c r="MGY279" s="179"/>
      <c r="MGZ279" s="73"/>
      <c r="MHA279" s="73"/>
      <c r="MHB279" s="180"/>
      <c r="MHC279" s="75"/>
      <c r="MHD279" s="76"/>
      <c r="MHE279" s="180"/>
      <c r="MHF279" s="180"/>
      <c r="MHG279" s="180"/>
      <c r="MHH279" s="75"/>
      <c r="MHI279" s="76"/>
      <c r="MHJ279" s="181"/>
      <c r="MHK279" s="181"/>
      <c r="MHL279" s="182"/>
      <c r="MHM279" s="134"/>
      <c r="MHN279" s="135"/>
      <c r="MHO279" s="111"/>
      <c r="MHP279" s="178"/>
      <c r="MHQ279" s="178"/>
      <c r="MHR279" s="178"/>
      <c r="MHS279" s="178"/>
      <c r="MHT279" s="179"/>
      <c r="MHU279" s="73"/>
      <c r="MHV279" s="73"/>
      <c r="MHW279" s="180"/>
      <c r="MHX279" s="75"/>
      <c r="MHY279" s="76"/>
      <c r="MHZ279" s="180"/>
      <c r="MIA279" s="180"/>
      <c r="MIB279" s="180"/>
      <c r="MIC279" s="75"/>
      <c r="MID279" s="76"/>
      <c r="MIE279" s="181"/>
      <c r="MIF279" s="181"/>
      <c r="MIG279" s="182"/>
      <c r="MIH279" s="134"/>
      <c r="MII279" s="135"/>
      <c r="MIJ279" s="111"/>
      <c r="MIK279" s="178"/>
      <c r="MIL279" s="178"/>
      <c r="MIM279" s="178"/>
      <c r="MIN279" s="178"/>
      <c r="MIO279" s="179"/>
      <c r="MIP279" s="73"/>
      <c r="MIQ279" s="73"/>
      <c r="MIR279" s="180"/>
      <c r="MIS279" s="75"/>
      <c r="MIT279" s="76"/>
      <c r="MIU279" s="180"/>
      <c r="MIV279" s="180"/>
      <c r="MIW279" s="180"/>
      <c r="MIX279" s="75"/>
      <c r="MIY279" s="76"/>
      <c r="MIZ279" s="181"/>
      <c r="MJA279" s="181"/>
      <c r="MJB279" s="182"/>
      <c r="MJC279" s="134"/>
      <c r="MJD279" s="135"/>
      <c r="MJE279" s="111"/>
      <c r="MJF279" s="178"/>
      <c r="MJG279" s="178"/>
      <c r="MJH279" s="178"/>
      <c r="MJI279" s="178"/>
      <c r="MJJ279" s="179"/>
      <c r="MJK279" s="73"/>
      <c r="MJL279" s="73"/>
      <c r="MJM279" s="180"/>
      <c r="MJN279" s="75"/>
      <c r="MJO279" s="76"/>
      <c r="MJP279" s="180"/>
      <c r="MJQ279" s="180"/>
      <c r="MJR279" s="180"/>
      <c r="MJS279" s="75"/>
      <c r="MJT279" s="76"/>
      <c r="MJU279" s="181"/>
      <c r="MJV279" s="181"/>
      <c r="MJW279" s="182"/>
      <c r="MJX279" s="134"/>
      <c r="MJY279" s="135"/>
      <c r="MJZ279" s="111"/>
      <c r="MKA279" s="178"/>
      <c r="MKB279" s="178"/>
      <c r="MKC279" s="178"/>
      <c r="MKD279" s="178"/>
      <c r="MKE279" s="179"/>
      <c r="MKF279" s="73"/>
      <c r="MKG279" s="73"/>
      <c r="MKH279" s="180"/>
      <c r="MKI279" s="75"/>
      <c r="MKJ279" s="76"/>
      <c r="MKK279" s="180"/>
      <c r="MKL279" s="180"/>
      <c r="MKM279" s="180"/>
      <c r="MKN279" s="75"/>
      <c r="MKO279" s="76"/>
      <c r="MKP279" s="181"/>
      <c r="MKQ279" s="181"/>
      <c r="MKR279" s="182"/>
      <c r="MKS279" s="134"/>
      <c r="MKT279" s="135"/>
      <c r="MKU279" s="111"/>
      <c r="MKV279" s="178"/>
      <c r="MKW279" s="178"/>
      <c r="MKX279" s="178"/>
      <c r="MKY279" s="178"/>
      <c r="MKZ279" s="179"/>
      <c r="MLA279" s="73"/>
      <c r="MLB279" s="73"/>
      <c r="MLC279" s="180"/>
      <c r="MLD279" s="75"/>
      <c r="MLE279" s="76"/>
      <c r="MLF279" s="180"/>
      <c r="MLG279" s="180"/>
      <c r="MLH279" s="180"/>
      <c r="MLI279" s="75"/>
      <c r="MLJ279" s="76"/>
      <c r="MLK279" s="181"/>
      <c r="MLL279" s="181"/>
      <c r="MLM279" s="182"/>
      <c r="MLN279" s="134"/>
      <c r="MLO279" s="135"/>
      <c r="MLP279" s="111"/>
      <c r="MLQ279" s="178"/>
      <c r="MLR279" s="178"/>
      <c r="MLS279" s="178"/>
      <c r="MLT279" s="178"/>
      <c r="MLU279" s="179"/>
      <c r="MLV279" s="73"/>
      <c r="MLW279" s="73"/>
      <c r="MLX279" s="180"/>
      <c r="MLY279" s="75"/>
      <c r="MLZ279" s="76"/>
      <c r="MMA279" s="180"/>
      <c r="MMB279" s="180"/>
      <c r="MMC279" s="180"/>
      <c r="MMD279" s="75"/>
      <c r="MME279" s="76"/>
      <c r="MMF279" s="181"/>
      <c r="MMG279" s="181"/>
      <c r="MMH279" s="182"/>
      <c r="MMI279" s="134"/>
      <c r="MMJ279" s="135"/>
      <c r="MMK279" s="111"/>
      <c r="MML279" s="178"/>
      <c r="MMM279" s="178"/>
      <c r="MMN279" s="178"/>
      <c r="MMO279" s="178"/>
      <c r="MMP279" s="179"/>
      <c r="MMQ279" s="73"/>
      <c r="MMR279" s="73"/>
      <c r="MMS279" s="180"/>
      <c r="MMT279" s="75"/>
      <c r="MMU279" s="76"/>
      <c r="MMV279" s="180"/>
      <c r="MMW279" s="180"/>
      <c r="MMX279" s="180"/>
      <c r="MMY279" s="75"/>
      <c r="MMZ279" s="76"/>
      <c r="MNA279" s="181"/>
      <c r="MNB279" s="181"/>
      <c r="MNC279" s="182"/>
      <c r="MND279" s="134"/>
      <c r="MNE279" s="135"/>
      <c r="MNF279" s="111"/>
      <c r="MNG279" s="178"/>
      <c r="MNH279" s="178"/>
      <c r="MNI279" s="178"/>
      <c r="MNJ279" s="178"/>
      <c r="MNK279" s="179"/>
      <c r="MNL279" s="73"/>
      <c r="MNM279" s="73"/>
      <c r="MNN279" s="180"/>
      <c r="MNO279" s="75"/>
      <c r="MNP279" s="76"/>
      <c r="MNQ279" s="180"/>
      <c r="MNR279" s="180"/>
      <c r="MNS279" s="180"/>
      <c r="MNT279" s="75"/>
      <c r="MNU279" s="76"/>
      <c r="MNV279" s="181"/>
      <c r="MNW279" s="181"/>
      <c r="MNX279" s="182"/>
      <c r="MNY279" s="134"/>
      <c r="MNZ279" s="135"/>
      <c r="MOA279" s="111"/>
      <c r="MOB279" s="178"/>
      <c r="MOC279" s="178"/>
      <c r="MOD279" s="178"/>
      <c r="MOE279" s="178"/>
      <c r="MOF279" s="179"/>
      <c r="MOG279" s="73"/>
      <c r="MOH279" s="73"/>
      <c r="MOI279" s="180"/>
      <c r="MOJ279" s="75"/>
      <c r="MOK279" s="76"/>
      <c r="MOL279" s="180"/>
      <c r="MOM279" s="180"/>
      <c r="MON279" s="180"/>
      <c r="MOO279" s="75"/>
      <c r="MOP279" s="76"/>
      <c r="MOQ279" s="181"/>
      <c r="MOR279" s="181"/>
      <c r="MOS279" s="182"/>
      <c r="MOT279" s="134"/>
      <c r="MOU279" s="135"/>
      <c r="MOV279" s="111"/>
      <c r="MOW279" s="178"/>
      <c r="MOX279" s="178"/>
      <c r="MOY279" s="178"/>
      <c r="MOZ279" s="178"/>
      <c r="MPA279" s="179"/>
      <c r="MPB279" s="73"/>
      <c r="MPC279" s="73"/>
      <c r="MPD279" s="180"/>
      <c r="MPE279" s="75"/>
      <c r="MPF279" s="76"/>
      <c r="MPG279" s="180"/>
      <c r="MPH279" s="180"/>
      <c r="MPI279" s="180"/>
      <c r="MPJ279" s="75"/>
      <c r="MPK279" s="76"/>
      <c r="MPL279" s="181"/>
      <c r="MPM279" s="181"/>
      <c r="MPN279" s="182"/>
      <c r="MPO279" s="134"/>
      <c r="MPP279" s="135"/>
      <c r="MPQ279" s="111"/>
      <c r="MPR279" s="178"/>
      <c r="MPS279" s="178"/>
      <c r="MPT279" s="178"/>
      <c r="MPU279" s="178"/>
      <c r="MPV279" s="179"/>
      <c r="MPW279" s="73"/>
      <c r="MPX279" s="73"/>
      <c r="MPY279" s="180"/>
      <c r="MPZ279" s="75"/>
      <c r="MQA279" s="76"/>
      <c r="MQB279" s="180"/>
      <c r="MQC279" s="180"/>
      <c r="MQD279" s="180"/>
      <c r="MQE279" s="75"/>
      <c r="MQF279" s="76"/>
      <c r="MQG279" s="181"/>
      <c r="MQH279" s="181"/>
      <c r="MQI279" s="182"/>
      <c r="MQJ279" s="134"/>
      <c r="MQK279" s="135"/>
      <c r="MQL279" s="111"/>
      <c r="MQM279" s="178"/>
      <c r="MQN279" s="178"/>
      <c r="MQO279" s="178"/>
      <c r="MQP279" s="178"/>
      <c r="MQQ279" s="179"/>
      <c r="MQR279" s="73"/>
      <c r="MQS279" s="73"/>
      <c r="MQT279" s="180"/>
      <c r="MQU279" s="75"/>
      <c r="MQV279" s="76"/>
      <c r="MQW279" s="180"/>
      <c r="MQX279" s="180"/>
      <c r="MQY279" s="180"/>
      <c r="MQZ279" s="75"/>
      <c r="MRA279" s="76"/>
      <c r="MRB279" s="181"/>
      <c r="MRC279" s="181"/>
      <c r="MRD279" s="182"/>
      <c r="MRE279" s="134"/>
      <c r="MRF279" s="135"/>
      <c r="MRG279" s="111"/>
      <c r="MRH279" s="178"/>
      <c r="MRI279" s="178"/>
      <c r="MRJ279" s="178"/>
      <c r="MRK279" s="178"/>
      <c r="MRL279" s="179"/>
      <c r="MRM279" s="73"/>
      <c r="MRN279" s="73"/>
      <c r="MRO279" s="180"/>
      <c r="MRP279" s="75"/>
      <c r="MRQ279" s="76"/>
      <c r="MRR279" s="180"/>
      <c r="MRS279" s="180"/>
      <c r="MRT279" s="180"/>
      <c r="MRU279" s="75"/>
      <c r="MRV279" s="76"/>
      <c r="MRW279" s="181"/>
      <c r="MRX279" s="181"/>
      <c r="MRY279" s="182"/>
      <c r="MRZ279" s="134"/>
      <c r="MSA279" s="135"/>
      <c r="MSB279" s="111"/>
      <c r="MSC279" s="178"/>
      <c r="MSD279" s="178"/>
      <c r="MSE279" s="178"/>
      <c r="MSF279" s="178"/>
      <c r="MSG279" s="179"/>
      <c r="MSH279" s="73"/>
      <c r="MSI279" s="73"/>
      <c r="MSJ279" s="180"/>
      <c r="MSK279" s="75"/>
      <c r="MSL279" s="76"/>
      <c r="MSM279" s="180"/>
      <c r="MSN279" s="180"/>
      <c r="MSO279" s="180"/>
      <c r="MSP279" s="75"/>
      <c r="MSQ279" s="76"/>
      <c r="MSR279" s="181"/>
      <c r="MSS279" s="181"/>
      <c r="MST279" s="182"/>
      <c r="MSU279" s="134"/>
      <c r="MSV279" s="135"/>
      <c r="MSW279" s="111"/>
      <c r="MSX279" s="178"/>
      <c r="MSY279" s="178"/>
      <c r="MSZ279" s="178"/>
      <c r="MTA279" s="178"/>
      <c r="MTB279" s="179"/>
      <c r="MTC279" s="73"/>
      <c r="MTD279" s="73"/>
      <c r="MTE279" s="180"/>
      <c r="MTF279" s="75"/>
      <c r="MTG279" s="76"/>
      <c r="MTH279" s="180"/>
      <c r="MTI279" s="180"/>
      <c r="MTJ279" s="180"/>
      <c r="MTK279" s="75"/>
      <c r="MTL279" s="76"/>
      <c r="MTM279" s="181"/>
      <c r="MTN279" s="181"/>
      <c r="MTO279" s="182"/>
      <c r="MTP279" s="134"/>
      <c r="MTQ279" s="135"/>
      <c r="MTR279" s="111"/>
      <c r="MTS279" s="178"/>
      <c r="MTT279" s="178"/>
      <c r="MTU279" s="178"/>
      <c r="MTV279" s="178"/>
      <c r="MTW279" s="179"/>
      <c r="MTX279" s="73"/>
      <c r="MTY279" s="73"/>
      <c r="MTZ279" s="180"/>
      <c r="MUA279" s="75"/>
      <c r="MUB279" s="76"/>
      <c r="MUC279" s="180"/>
      <c r="MUD279" s="180"/>
      <c r="MUE279" s="180"/>
      <c r="MUF279" s="75"/>
      <c r="MUG279" s="76"/>
      <c r="MUH279" s="181"/>
      <c r="MUI279" s="181"/>
      <c r="MUJ279" s="182"/>
      <c r="MUK279" s="134"/>
      <c r="MUL279" s="135"/>
      <c r="MUM279" s="111"/>
      <c r="MUN279" s="178"/>
      <c r="MUO279" s="178"/>
      <c r="MUP279" s="178"/>
      <c r="MUQ279" s="178"/>
      <c r="MUR279" s="179"/>
      <c r="MUS279" s="73"/>
      <c r="MUT279" s="73"/>
      <c r="MUU279" s="180"/>
      <c r="MUV279" s="75"/>
      <c r="MUW279" s="76"/>
      <c r="MUX279" s="180"/>
      <c r="MUY279" s="180"/>
      <c r="MUZ279" s="180"/>
      <c r="MVA279" s="75"/>
      <c r="MVB279" s="76"/>
      <c r="MVC279" s="181"/>
      <c r="MVD279" s="181"/>
      <c r="MVE279" s="182"/>
      <c r="MVF279" s="134"/>
      <c r="MVG279" s="135"/>
      <c r="MVH279" s="111"/>
      <c r="MVI279" s="178"/>
      <c r="MVJ279" s="178"/>
      <c r="MVK279" s="178"/>
      <c r="MVL279" s="178"/>
      <c r="MVM279" s="179"/>
      <c r="MVN279" s="73"/>
      <c r="MVO279" s="73"/>
      <c r="MVP279" s="180"/>
      <c r="MVQ279" s="75"/>
      <c r="MVR279" s="76"/>
      <c r="MVS279" s="180"/>
      <c r="MVT279" s="180"/>
      <c r="MVU279" s="180"/>
      <c r="MVV279" s="75"/>
      <c r="MVW279" s="76"/>
      <c r="MVX279" s="181"/>
      <c r="MVY279" s="181"/>
      <c r="MVZ279" s="182"/>
      <c r="MWA279" s="134"/>
      <c r="MWB279" s="135"/>
      <c r="MWC279" s="111"/>
      <c r="MWD279" s="178"/>
      <c r="MWE279" s="178"/>
      <c r="MWF279" s="178"/>
      <c r="MWG279" s="178"/>
      <c r="MWH279" s="179"/>
      <c r="MWI279" s="73"/>
      <c r="MWJ279" s="73"/>
      <c r="MWK279" s="180"/>
      <c r="MWL279" s="75"/>
      <c r="MWM279" s="76"/>
      <c r="MWN279" s="180"/>
      <c r="MWO279" s="180"/>
      <c r="MWP279" s="180"/>
      <c r="MWQ279" s="75"/>
      <c r="MWR279" s="76"/>
      <c r="MWS279" s="181"/>
      <c r="MWT279" s="181"/>
      <c r="MWU279" s="182"/>
      <c r="MWV279" s="134"/>
      <c r="MWW279" s="135"/>
      <c r="MWX279" s="111"/>
      <c r="MWY279" s="178"/>
      <c r="MWZ279" s="178"/>
      <c r="MXA279" s="178"/>
      <c r="MXB279" s="178"/>
      <c r="MXC279" s="179"/>
      <c r="MXD279" s="73"/>
      <c r="MXE279" s="73"/>
      <c r="MXF279" s="180"/>
      <c r="MXG279" s="75"/>
      <c r="MXH279" s="76"/>
      <c r="MXI279" s="180"/>
      <c r="MXJ279" s="180"/>
      <c r="MXK279" s="180"/>
      <c r="MXL279" s="75"/>
      <c r="MXM279" s="76"/>
      <c r="MXN279" s="181"/>
      <c r="MXO279" s="181"/>
      <c r="MXP279" s="182"/>
      <c r="MXQ279" s="134"/>
      <c r="MXR279" s="135"/>
      <c r="MXS279" s="111"/>
      <c r="MXT279" s="178"/>
      <c r="MXU279" s="178"/>
      <c r="MXV279" s="178"/>
      <c r="MXW279" s="178"/>
      <c r="MXX279" s="179"/>
      <c r="MXY279" s="73"/>
      <c r="MXZ279" s="73"/>
      <c r="MYA279" s="180"/>
      <c r="MYB279" s="75"/>
      <c r="MYC279" s="76"/>
      <c r="MYD279" s="180"/>
      <c r="MYE279" s="180"/>
      <c r="MYF279" s="180"/>
      <c r="MYG279" s="75"/>
      <c r="MYH279" s="76"/>
      <c r="MYI279" s="181"/>
      <c r="MYJ279" s="181"/>
      <c r="MYK279" s="182"/>
      <c r="MYL279" s="134"/>
      <c r="MYM279" s="135"/>
      <c r="MYN279" s="111"/>
      <c r="MYO279" s="178"/>
      <c r="MYP279" s="178"/>
      <c r="MYQ279" s="178"/>
      <c r="MYR279" s="178"/>
      <c r="MYS279" s="179"/>
      <c r="MYT279" s="73"/>
      <c r="MYU279" s="73"/>
      <c r="MYV279" s="180"/>
      <c r="MYW279" s="75"/>
      <c r="MYX279" s="76"/>
      <c r="MYY279" s="180"/>
      <c r="MYZ279" s="180"/>
      <c r="MZA279" s="180"/>
      <c r="MZB279" s="75"/>
      <c r="MZC279" s="76"/>
      <c r="MZD279" s="181"/>
      <c r="MZE279" s="181"/>
      <c r="MZF279" s="182"/>
      <c r="MZG279" s="134"/>
      <c r="MZH279" s="135"/>
      <c r="MZI279" s="111"/>
      <c r="MZJ279" s="178"/>
      <c r="MZK279" s="178"/>
      <c r="MZL279" s="178"/>
      <c r="MZM279" s="178"/>
      <c r="MZN279" s="179"/>
      <c r="MZO279" s="73"/>
      <c r="MZP279" s="73"/>
      <c r="MZQ279" s="180"/>
      <c r="MZR279" s="75"/>
      <c r="MZS279" s="76"/>
      <c r="MZT279" s="180"/>
      <c r="MZU279" s="180"/>
      <c r="MZV279" s="180"/>
      <c r="MZW279" s="75"/>
      <c r="MZX279" s="76"/>
      <c r="MZY279" s="181"/>
      <c r="MZZ279" s="181"/>
      <c r="NAA279" s="182"/>
      <c r="NAB279" s="134"/>
      <c r="NAC279" s="135"/>
      <c r="NAD279" s="111"/>
      <c r="NAE279" s="178"/>
      <c r="NAF279" s="178"/>
      <c r="NAG279" s="178"/>
      <c r="NAH279" s="178"/>
      <c r="NAI279" s="179"/>
      <c r="NAJ279" s="73"/>
      <c r="NAK279" s="73"/>
      <c r="NAL279" s="180"/>
      <c r="NAM279" s="75"/>
      <c r="NAN279" s="76"/>
      <c r="NAO279" s="180"/>
      <c r="NAP279" s="180"/>
      <c r="NAQ279" s="180"/>
      <c r="NAR279" s="75"/>
      <c r="NAS279" s="76"/>
      <c r="NAT279" s="181"/>
      <c r="NAU279" s="181"/>
      <c r="NAV279" s="182"/>
      <c r="NAW279" s="134"/>
      <c r="NAX279" s="135"/>
      <c r="NAY279" s="111"/>
      <c r="NAZ279" s="178"/>
      <c r="NBA279" s="178"/>
      <c r="NBB279" s="178"/>
      <c r="NBC279" s="178"/>
      <c r="NBD279" s="179"/>
      <c r="NBE279" s="73"/>
      <c r="NBF279" s="73"/>
      <c r="NBG279" s="180"/>
      <c r="NBH279" s="75"/>
      <c r="NBI279" s="76"/>
      <c r="NBJ279" s="180"/>
      <c r="NBK279" s="180"/>
      <c r="NBL279" s="180"/>
      <c r="NBM279" s="75"/>
      <c r="NBN279" s="76"/>
      <c r="NBO279" s="181"/>
      <c r="NBP279" s="181"/>
      <c r="NBQ279" s="182"/>
      <c r="NBR279" s="134"/>
      <c r="NBS279" s="135"/>
      <c r="NBT279" s="111"/>
      <c r="NBU279" s="178"/>
      <c r="NBV279" s="178"/>
      <c r="NBW279" s="178"/>
      <c r="NBX279" s="178"/>
      <c r="NBY279" s="179"/>
      <c r="NBZ279" s="73"/>
      <c r="NCA279" s="73"/>
      <c r="NCB279" s="180"/>
      <c r="NCC279" s="75"/>
      <c r="NCD279" s="76"/>
      <c r="NCE279" s="180"/>
      <c r="NCF279" s="180"/>
      <c r="NCG279" s="180"/>
      <c r="NCH279" s="75"/>
      <c r="NCI279" s="76"/>
      <c r="NCJ279" s="181"/>
      <c r="NCK279" s="181"/>
      <c r="NCL279" s="182"/>
      <c r="NCM279" s="134"/>
      <c r="NCN279" s="135"/>
      <c r="NCO279" s="111"/>
      <c r="NCP279" s="178"/>
      <c r="NCQ279" s="178"/>
      <c r="NCR279" s="178"/>
      <c r="NCS279" s="178"/>
      <c r="NCT279" s="179"/>
      <c r="NCU279" s="73"/>
      <c r="NCV279" s="73"/>
      <c r="NCW279" s="180"/>
      <c r="NCX279" s="75"/>
      <c r="NCY279" s="76"/>
      <c r="NCZ279" s="180"/>
      <c r="NDA279" s="180"/>
      <c r="NDB279" s="180"/>
      <c r="NDC279" s="75"/>
      <c r="NDD279" s="76"/>
      <c r="NDE279" s="181"/>
      <c r="NDF279" s="181"/>
      <c r="NDG279" s="182"/>
      <c r="NDH279" s="134"/>
      <c r="NDI279" s="135"/>
      <c r="NDJ279" s="111"/>
      <c r="NDK279" s="178"/>
      <c r="NDL279" s="178"/>
      <c r="NDM279" s="178"/>
      <c r="NDN279" s="178"/>
      <c r="NDO279" s="179"/>
      <c r="NDP279" s="73"/>
      <c r="NDQ279" s="73"/>
      <c r="NDR279" s="180"/>
      <c r="NDS279" s="75"/>
      <c r="NDT279" s="76"/>
      <c r="NDU279" s="180"/>
      <c r="NDV279" s="180"/>
      <c r="NDW279" s="180"/>
      <c r="NDX279" s="75"/>
      <c r="NDY279" s="76"/>
      <c r="NDZ279" s="181"/>
      <c r="NEA279" s="181"/>
      <c r="NEB279" s="182"/>
      <c r="NEC279" s="134"/>
      <c r="NED279" s="135"/>
      <c r="NEE279" s="111"/>
      <c r="NEF279" s="178"/>
      <c r="NEG279" s="178"/>
      <c r="NEH279" s="178"/>
      <c r="NEI279" s="178"/>
      <c r="NEJ279" s="179"/>
      <c r="NEK279" s="73"/>
      <c r="NEL279" s="73"/>
      <c r="NEM279" s="180"/>
      <c r="NEN279" s="75"/>
      <c r="NEO279" s="76"/>
      <c r="NEP279" s="180"/>
      <c r="NEQ279" s="180"/>
      <c r="NER279" s="180"/>
      <c r="NES279" s="75"/>
      <c r="NET279" s="76"/>
      <c r="NEU279" s="181"/>
      <c r="NEV279" s="181"/>
      <c r="NEW279" s="182"/>
      <c r="NEX279" s="134"/>
      <c r="NEY279" s="135"/>
      <c r="NEZ279" s="111"/>
      <c r="NFA279" s="178"/>
      <c r="NFB279" s="178"/>
      <c r="NFC279" s="178"/>
      <c r="NFD279" s="178"/>
      <c r="NFE279" s="179"/>
      <c r="NFF279" s="73"/>
      <c r="NFG279" s="73"/>
      <c r="NFH279" s="180"/>
      <c r="NFI279" s="75"/>
      <c r="NFJ279" s="76"/>
      <c r="NFK279" s="180"/>
      <c r="NFL279" s="180"/>
      <c r="NFM279" s="180"/>
      <c r="NFN279" s="75"/>
      <c r="NFO279" s="76"/>
      <c r="NFP279" s="181"/>
      <c r="NFQ279" s="181"/>
      <c r="NFR279" s="182"/>
      <c r="NFS279" s="134"/>
      <c r="NFT279" s="135"/>
      <c r="NFU279" s="111"/>
      <c r="NFV279" s="178"/>
      <c r="NFW279" s="178"/>
      <c r="NFX279" s="178"/>
      <c r="NFY279" s="178"/>
      <c r="NFZ279" s="179"/>
      <c r="NGA279" s="73"/>
      <c r="NGB279" s="73"/>
      <c r="NGC279" s="180"/>
      <c r="NGD279" s="75"/>
      <c r="NGE279" s="76"/>
      <c r="NGF279" s="180"/>
      <c r="NGG279" s="180"/>
      <c r="NGH279" s="180"/>
      <c r="NGI279" s="75"/>
      <c r="NGJ279" s="76"/>
      <c r="NGK279" s="181"/>
      <c r="NGL279" s="181"/>
      <c r="NGM279" s="182"/>
      <c r="NGN279" s="134"/>
      <c r="NGO279" s="135"/>
      <c r="NGP279" s="111"/>
      <c r="NGQ279" s="178"/>
      <c r="NGR279" s="178"/>
      <c r="NGS279" s="178"/>
      <c r="NGT279" s="178"/>
      <c r="NGU279" s="179"/>
      <c r="NGV279" s="73"/>
      <c r="NGW279" s="73"/>
      <c r="NGX279" s="180"/>
      <c r="NGY279" s="75"/>
      <c r="NGZ279" s="76"/>
      <c r="NHA279" s="180"/>
      <c r="NHB279" s="180"/>
      <c r="NHC279" s="180"/>
      <c r="NHD279" s="75"/>
      <c r="NHE279" s="76"/>
      <c r="NHF279" s="181"/>
      <c r="NHG279" s="181"/>
      <c r="NHH279" s="182"/>
      <c r="NHI279" s="134"/>
      <c r="NHJ279" s="135"/>
      <c r="NHK279" s="111"/>
      <c r="NHL279" s="178"/>
      <c r="NHM279" s="178"/>
      <c r="NHN279" s="178"/>
      <c r="NHO279" s="178"/>
      <c r="NHP279" s="179"/>
      <c r="NHQ279" s="73"/>
      <c r="NHR279" s="73"/>
      <c r="NHS279" s="180"/>
      <c r="NHT279" s="75"/>
      <c r="NHU279" s="76"/>
      <c r="NHV279" s="180"/>
      <c r="NHW279" s="180"/>
      <c r="NHX279" s="180"/>
      <c r="NHY279" s="75"/>
      <c r="NHZ279" s="76"/>
      <c r="NIA279" s="181"/>
      <c r="NIB279" s="181"/>
      <c r="NIC279" s="182"/>
      <c r="NID279" s="134"/>
      <c r="NIE279" s="135"/>
      <c r="NIF279" s="111"/>
      <c r="NIG279" s="178"/>
      <c r="NIH279" s="178"/>
      <c r="NII279" s="178"/>
      <c r="NIJ279" s="178"/>
      <c r="NIK279" s="179"/>
      <c r="NIL279" s="73"/>
      <c r="NIM279" s="73"/>
      <c r="NIN279" s="180"/>
      <c r="NIO279" s="75"/>
      <c r="NIP279" s="76"/>
      <c r="NIQ279" s="180"/>
      <c r="NIR279" s="180"/>
      <c r="NIS279" s="180"/>
      <c r="NIT279" s="75"/>
      <c r="NIU279" s="76"/>
      <c r="NIV279" s="181"/>
      <c r="NIW279" s="181"/>
      <c r="NIX279" s="182"/>
      <c r="NIY279" s="134"/>
      <c r="NIZ279" s="135"/>
      <c r="NJA279" s="111"/>
      <c r="NJB279" s="178"/>
      <c r="NJC279" s="178"/>
      <c r="NJD279" s="178"/>
      <c r="NJE279" s="178"/>
      <c r="NJF279" s="179"/>
      <c r="NJG279" s="73"/>
      <c r="NJH279" s="73"/>
      <c r="NJI279" s="180"/>
      <c r="NJJ279" s="75"/>
      <c r="NJK279" s="76"/>
      <c r="NJL279" s="180"/>
      <c r="NJM279" s="180"/>
      <c r="NJN279" s="180"/>
      <c r="NJO279" s="75"/>
      <c r="NJP279" s="76"/>
      <c r="NJQ279" s="181"/>
      <c r="NJR279" s="181"/>
      <c r="NJS279" s="182"/>
      <c r="NJT279" s="134"/>
      <c r="NJU279" s="135"/>
      <c r="NJV279" s="111"/>
      <c r="NJW279" s="178"/>
      <c r="NJX279" s="178"/>
      <c r="NJY279" s="178"/>
      <c r="NJZ279" s="178"/>
      <c r="NKA279" s="179"/>
      <c r="NKB279" s="73"/>
      <c r="NKC279" s="73"/>
      <c r="NKD279" s="180"/>
      <c r="NKE279" s="75"/>
      <c r="NKF279" s="76"/>
      <c r="NKG279" s="180"/>
      <c r="NKH279" s="180"/>
      <c r="NKI279" s="180"/>
      <c r="NKJ279" s="75"/>
      <c r="NKK279" s="76"/>
      <c r="NKL279" s="181"/>
      <c r="NKM279" s="181"/>
      <c r="NKN279" s="182"/>
      <c r="NKO279" s="134"/>
      <c r="NKP279" s="135"/>
      <c r="NKQ279" s="111"/>
      <c r="NKR279" s="178"/>
      <c r="NKS279" s="178"/>
      <c r="NKT279" s="178"/>
      <c r="NKU279" s="178"/>
      <c r="NKV279" s="179"/>
      <c r="NKW279" s="73"/>
      <c r="NKX279" s="73"/>
      <c r="NKY279" s="180"/>
      <c r="NKZ279" s="75"/>
      <c r="NLA279" s="76"/>
      <c r="NLB279" s="180"/>
      <c r="NLC279" s="180"/>
      <c r="NLD279" s="180"/>
      <c r="NLE279" s="75"/>
      <c r="NLF279" s="76"/>
      <c r="NLG279" s="181"/>
      <c r="NLH279" s="181"/>
      <c r="NLI279" s="182"/>
      <c r="NLJ279" s="134"/>
      <c r="NLK279" s="135"/>
      <c r="NLL279" s="111"/>
      <c r="NLM279" s="178"/>
      <c r="NLN279" s="178"/>
      <c r="NLO279" s="178"/>
      <c r="NLP279" s="178"/>
      <c r="NLQ279" s="179"/>
      <c r="NLR279" s="73"/>
      <c r="NLS279" s="73"/>
      <c r="NLT279" s="180"/>
      <c r="NLU279" s="75"/>
      <c r="NLV279" s="76"/>
      <c r="NLW279" s="180"/>
      <c r="NLX279" s="180"/>
      <c r="NLY279" s="180"/>
      <c r="NLZ279" s="75"/>
      <c r="NMA279" s="76"/>
      <c r="NMB279" s="181"/>
      <c r="NMC279" s="181"/>
      <c r="NMD279" s="182"/>
      <c r="NME279" s="134"/>
      <c r="NMF279" s="135"/>
      <c r="NMG279" s="111"/>
      <c r="NMH279" s="178"/>
      <c r="NMI279" s="178"/>
      <c r="NMJ279" s="178"/>
      <c r="NMK279" s="178"/>
      <c r="NML279" s="179"/>
      <c r="NMM279" s="73"/>
      <c r="NMN279" s="73"/>
      <c r="NMO279" s="180"/>
      <c r="NMP279" s="75"/>
      <c r="NMQ279" s="76"/>
      <c r="NMR279" s="180"/>
      <c r="NMS279" s="180"/>
      <c r="NMT279" s="180"/>
      <c r="NMU279" s="75"/>
      <c r="NMV279" s="76"/>
      <c r="NMW279" s="181"/>
      <c r="NMX279" s="181"/>
      <c r="NMY279" s="182"/>
      <c r="NMZ279" s="134"/>
      <c r="NNA279" s="135"/>
      <c r="NNB279" s="111"/>
      <c r="NNC279" s="178"/>
      <c r="NND279" s="178"/>
      <c r="NNE279" s="178"/>
      <c r="NNF279" s="178"/>
      <c r="NNG279" s="179"/>
      <c r="NNH279" s="73"/>
      <c r="NNI279" s="73"/>
      <c r="NNJ279" s="180"/>
      <c r="NNK279" s="75"/>
      <c r="NNL279" s="76"/>
      <c r="NNM279" s="180"/>
      <c r="NNN279" s="180"/>
      <c r="NNO279" s="180"/>
      <c r="NNP279" s="75"/>
      <c r="NNQ279" s="76"/>
      <c r="NNR279" s="181"/>
      <c r="NNS279" s="181"/>
      <c r="NNT279" s="182"/>
      <c r="NNU279" s="134"/>
      <c r="NNV279" s="135"/>
      <c r="NNW279" s="111"/>
      <c r="NNX279" s="178"/>
      <c r="NNY279" s="178"/>
      <c r="NNZ279" s="178"/>
      <c r="NOA279" s="178"/>
      <c r="NOB279" s="179"/>
      <c r="NOC279" s="73"/>
      <c r="NOD279" s="73"/>
      <c r="NOE279" s="180"/>
      <c r="NOF279" s="75"/>
      <c r="NOG279" s="76"/>
      <c r="NOH279" s="180"/>
      <c r="NOI279" s="180"/>
      <c r="NOJ279" s="180"/>
      <c r="NOK279" s="75"/>
      <c r="NOL279" s="76"/>
      <c r="NOM279" s="181"/>
      <c r="NON279" s="181"/>
      <c r="NOO279" s="182"/>
      <c r="NOP279" s="134"/>
      <c r="NOQ279" s="135"/>
      <c r="NOR279" s="111"/>
      <c r="NOS279" s="178"/>
      <c r="NOT279" s="178"/>
      <c r="NOU279" s="178"/>
      <c r="NOV279" s="178"/>
      <c r="NOW279" s="179"/>
      <c r="NOX279" s="73"/>
      <c r="NOY279" s="73"/>
      <c r="NOZ279" s="180"/>
      <c r="NPA279" s="75"/>
      <c r="NPB279" s="76"/>
      <c r="NPC279" s="180"/>
      <c r="NPD279" s="180"/>
      <c r="NPE279" s="180"/>
      <c r="NPF279" s="75"/>
      <c r="NPG279" s="76"/>
      <c r="NPH279" s="181"/>
      <c r="NPI279" s="181"/>
      <c r="NPJ279" s="182"/>
      <c r="NPK279" s="134"/>
      <c r="NPL279" s="135"/>
      <c r="NPM279" s="111"/>
      <c r="NPN279" s="178"/>
      <c r="NPO279" s="178"/>
      <c r="NPP279" s="178"/>
      <c r="NPQ279" s="178"/>
      <c r="NPR279" s="179"/>
      <c r="NPS279" s="73"/>
      <c r="NPT279" s="73"/>
      <c r="NPU279" s="180"/>
      <c r="NPV279" s="75"/>
      <c r="NPW279" s="76"/>
      <c r="NPX279" s="180"/>
      <c r="NPY279" s="180"/>
      <c r="NPZ279" s="180"/>
      <c r="NQA279" s="75"/>
      <c r="NQB279" s="76"/>
      <c r="NQC279" s="181"/>
      <c r="NQD279" s="181"/>
      <c r="NQE279" s="182"/>
      <c r="NQF279" s="134"/>
      <c r="NQG279" s="135"/>
      <c r="NQH279" s="111"/>
      <c r="NQI279" s="178"/>
      <c r="NQJ279" s="178"/>
      <c r="NQK279" s="178"/>
      <c r="NQL279" s="178"/>
      <c r="NQM279" s="179"/>
      <c r="NQN279" s="73"/>
      <c r="NQO279" s="73"/>
      <c r="NQP279" s="180"/>
      <c r="NQQ279" s="75"/>
      <c r="NQR279" s="76"/>
      <c r="NQS279" s="180"/>
      <c r="NQT279" s="180"/>
      <c r="NQU279" s="180"/>
      <c r="NQV279" s="75"/>
      <c r="NQW279" s="76"/>
      <c r="NQX279" s="181"/>
      <c r="NQY279" s="181"/>
      <c r="NQZ279" s="182"/>
      <c r="NRA279" s="134"/>
      <c r="NRB279" s="135"/>
      <c r="NRC279" s="111"/>
      <c r="NRD279" s="178"/>
      <c r="NRE279" s="178"/>
      <c r="NRF279" s="178"/>
      <c r="NRG279" s="178"/>
      <c r="NRH279" s="179"/>
      <c r="NRI279" s="73"/>
      <c r="NRJ279" s="73"/>
      <c r="NRK279" s="180"/>
      <c r="NRL279" s="75"/>
      <c r="NRM279" s="76"/>
      <c r="NRN279" s="180"/>
      <c r="NRO279" s="180"/>
      <c r="NRP279" s="180"/>
      <c r="NRQ279" s="75"/>
      <c r="NRR279" s="76"/>
      <c r="NRS279" s="181"/>
      <c r="NRT279" s="181"/>
      <c r="NRU279" s="182"/>
      <c r="NRV279" s="134"/>
      <c r="NRW279" s="135"/>
      <c r="NRX279" s="111"/>
      <c r="NRY279" s="178"/>
      <c r="NRZ279" s="178"/>
      <c r="NSA279" s="178"/>
      <c r="NSB279" s="178"/>
      <c r="NSC279" s="179"/>
      <c r="NSD279" s="73"/>
      <c r="NSE279" s="73"/>
      <c r="NSF279" s="180"/>
      <c r="NSG279" s="75"/>
      <c r="NSH279" s="76"/>
      <c r="NSI279" s="180"/>
      <c r="NSJ279" s="180"/>
      <c r="NSK279" s="180"/>
      <c r="NSL279" s="75"/>
      <c r="NSM279" s="76"/>
      <c r="NSN279" s="181"/>
      <c r="NSO279" s="181"/>
      <c r="NSP279" s="182"/>
      <c r="NSQ279" s="134"/>
      <c r="NSR279" s="135"/>
      <c r="NSS279" s="111"/>
      <c r="NST279" s="178"/>
      <c r="NSU279" s="178"/>
      <c r="NSV279" s="178"/>
      <c r="NSW279" s="178"/>
      <c r="NSX279" s="179"/>
      <c r="NSY279" s="73"/>
      <c r="NSZ279" s="73"/>
      <c r="NTA279" s="180"/>
      <c r="NTB279" s="75"/>
      <c r="NTC279" s="76"/>
      <c r="NTD279" s="180"/>
      <c r="NTE279" s="180"/>
      <c r="NTF279" s="180"/>
      <c r="NTG279" s="75"/>
      <c r="NTH279" s="76"/>
      <c r="NTI279" s="181"/>
      <c r="NTJ279" s="181"/>
      <c r="NTK279" s="182"/>
      <c r="NTL279" s="134"/>
      <c r="NTM279" s="135"/>
      <c r="NTN279" s="111"/>
      <c r="NTO279" s="178"/>
      <c r="NTP279" s="178"/>
      <c r="NTQ279" s="178"/>
      <c r="NTR279" s="178"/>
      <c r="NTS279" s="179"/>
      <c r="NTT279" s="73"/>
      <c r="NTU279" s="73"/>
      <c r="NTV279" s="180"/>
      <c r="NTW279" s="75"/>
      <c r="NTX279" s="76"/>
      <c r="NTY279" s="180"/>
      <c r="NTZ279" s="180"/>
      <c r="NUA279" s="180"/>
      <c r="NUB279" s="75"/>
      <c r="NUC279" s="76"/>
      <c r="NUD279" s="181"/>
      <c r="NUE279" s="181"/>
      <c r="NUF279" s="182"/>
      <c r="NUG279" s="134"/>
      <c r="NUH279" s="135"/>
      <c r="NUI279" s="111"/>
      <c r="NUJ279" s="178"/>
      <c r="NUK279" s="178"/>
      <c r="NUL279" s="178"/>
      <c r="NUM279" s="178"/>
      <c r="NUN279" s="179"/>
      <c r="NUO279" s="73"/>
      <c r="NUP279" s="73"/>
      <c r="NUQ279" s="180"/>
      <c r="NUR279" s="75"/>
      <c r="NUS279" s="76"/>
      <c r="NUT279" s="180"/>
      <c r="NUU279" s="180"/>
      <c r="NUV279" s="180"/>
      <c r="NUW279" s="75"/>
      <c r="NUX279" s="76"/>
      <c r="NUY279" s="181"/>
      <c r="NUZ279" s="181"/>
      <c r="NVA279" s="182"/>
      <c r="NVB279" s="134"/>
      <c r="NVC279" s="135"/>
      <c r="NVD279" s="111"/>
      <c r="NVE279" s="178"/>
      <c r="NVF279" s="178"/>
      <c r="NVG279" s="178"/>
      <c r="NVH279" s="178"/>
      <c r="NVI279" s="179"/>
      <c r="NVJ279" s="73"/>
      <c r="NVK279" s="73"/>
      <c r="NVL279" s="180"/>
      <c r="NVM279" s="75"/>
      <c r="NVN279" s="76"/>
      <c r="NVO279" s="180"/>
      <c r="NVP279" s="180"/>
      <c r="NVQ279" s="180"/>
      <c r="NVR279" s="75"/>
      <c r="NVS279" s="76"/>
      <c r="NVT279" s="181"/>
      <c r="NVU279" s="181"/>
      <c r="NVV279" s="182"/>
      <c r="NVW279" s="134"/>
      <c r="NVX279" s="135"/>
      <c r="NVY279" s="111"/>
      <c r="NVZ279" s="178"/>
      <c r="NWA279" s="178"/>
      <c r="NWB279" s="178"/>
      <c r="NWC279" s="178"/>
      <c r="NWD279" s="179"/>
      <c r="NWE279" s="73"/>
      <c r="NWF279" s="73"/>
      <c r="NWG279" s="180"/>
      <c r="NWH279" s="75"/>
      <c r="NWI279" s="76"/>
      <c r="NWJ279" s="180"/>
      <c r="NWK279" s="180"/>
      <c r="NWL279" s="180"/>
      <c r="NWM279" s="75"/>
      <c r="NWN279" s="76"/>
      <c r="NWO279" s="181"/>
      <c r="NWP279" s="181"/>
      <c r="NWQ279" s="182"/>
      <c r="NWR279" s="134"/>
      <c r="NWS279" s="135"/>
      <c r="NWT279" s="111"/>
      <c r="NWU279" s="178"/>
      <c r="NWV279" s="178"/>
      <c r="NWW279" s="178"/>
      <c r="NWX279" s="178"/>
      <c r="NWY279" s="179"/>
      <c r="NWZ279" s="73"/>
      <c r="NXA279" s="73"/>
      <c r="NXB279" s="180"/>
      <c r="NXC279" s="75"/>
      <c r="NXD279" s="76"/>
      <c r="NXE279" s="180"/>
      <c r="NXF279" s="180"/>
      <c r="NXG279" s="180"/>
      <c r="NXH279" s="75"/>
      <c r="NXI279" s="76"/>
      <c r="NXJ279" s="181"/>
      <c r="NXK279" s="181"/>
      <c r="NXL279" s="182"/>
      <c r="NXM279" s="134"/>
      <c r="NXN279" s="135"/>
      <c r="NXO279" s="111"/>
      <c r="NXP279" s="178"/>
      <c r="NXQ279" s="178"/>
      <c r="NXR279" s="178"/>
      <c r="NXS279" s="178"/>
      <c r="NXT279" s="179"/>
      <c r="NXU279" s="73"/>
      <c r="NXV279" s="73"/>
      <c r="NXW279" s="180"/>
      <c r="NXX279" s="75"/>
      <c r="NXY279" s="76"/>
      <c r="NXZ279" s="180"/>
      <c r="NYA279" s="180"/>
      <c r="NYB279" s="180"/>
      <c r="NYC279" s="75"/>
      <c r="NYD279" s="76"/>
      <c r="NYE279" s="181"/>
      <c r="NYF279" s="181"/>
      <c r="NYG279" s="182"/>
      <c r="NYH279" s="134"/>
      <c r="NYI279" s="135"/>
      <c r="NYJ279" s="111"/>
      <c r="NYK279" s="178"/>
      <c r="NYL279" s="178"/>
      <c r="NYM279" s="178"/>
      <c r="NYN279" s="178"/>
      <c r="NYO279" s="179"/>
      <c r="NYP279" s="73"/>
      <c r="NYQ279" s="73"/>
      <c r="NYR279" s="180"/>
      <c r="NYS279" s="75"/>
      <c r="NYT279" s="76"/>
      <c r="NYU279" s="180"/>
      <c r="NYV279" s="180"/>
      <c r="NYW279" s="180"/>
      <c r="NYX279" s="75"/>
      <c r="NYY279" s="76"/>
      <c r="NYZ279" s="181"/>
      <c r="NZA279" s="181"/>
      <c r="NZB279" s="182"/>
      <c r="NZC279" s="134"/>
      <c r="NZD279" s="135"/>
      <c r="NZE279" s="111"/>
      <c r="NZF279" s="178"/>
      <c r="NZG279" s="178"/>
      <c r="NZH279" s="178"/>
      <c r="NZI279" s="178"/>
      <c r="NZJ279" s="179"/>
      <c r="NZK279" s="73"/>
      <c r="NZL279" s="73"/>
      <c r="NZM279" s="180"/>
      <c r="NZN279" s="75"/>
      <c r="NZO279" s="76"/>
      <c r="NZP279" s="180"/>
      <c r="NZQ279" s="180"/>
      <c r="NZR279" s="180"/>
      <c r="NZS279" s="75"/>
      <c r="NZT279" s="76"/>
      <c r="NZU279" s="181"/>
      <c r="NZV279" s="181"/>
      <c r="NZW279" s="182"/>
      <c r="NZX279" s="134"/>
      <c r="NZY279" s="135"/>
      <c r="NZZ279" s="111"/>
      <c r="OAA279" s="178"/>
      <c r="OAB279" s="178"/>
      <c r="OAC279" s="178"/>
      <c r="OAD279" s="178"/>
      <c r="OAE279" s="179"/>
      <c r="OAF279" s="73"/>
      <c r="OAG279" s="73"/>
      <c r="OAH279" s="180"/>
      <c r="OAI279" s="75"/>
      <c r="OAJ279" s="76"/>
      <c r="OAK279" s="180"/>
      <c r="OAL279" s="180"/>
      <c r="OAM279" s="180"/>
      <c r="OAN279" s="75"/>
      <c r="OAO279" s="76"/>
      <c r="OAP279" s="181"/>
      <c r="OAQ279" s="181"/>
      <c r="OAR279" s="182"/>
      <c r="OAS279" s="134"/>
      <c r="OAT279" s="135"/>
      <c r="OAU279" s="111"/>
      <c r="OAV279" s="178"/>
      <c r="OAW279" s="178"/>
      <c r="OAX279" s="178"/>
      <c r="OAY279" s="178"/>
      <c r="OAZ279" s="179"/>
      <c r="OBA279" s="73"/>
      <c r="OBB279" s="73"/>
      <c r="OBC279" s="180"/>
      <c r="OBD279" s="75"/>
      <c r="OBE279" s="76"/>
      <c r="OBF279" s="180"/>
      <c r="OBG279" s="180"/>
      <c r="OBH279" s="180"/>
      <c r="OBI279" s="75"/>
      <c r="OBJ279" s="76"/>
      <c r="OBK279" s="181"/>
      <c r="OBL279" s="181"/>
      <c r="OBM279" s="182"/>
      <c r="OBN279" s="134"/>
      <c r="OBO279" s="135"/>
      <c r="OBP279" s="111"/>
      <c r="OBQ279" s="178"/>
      <c r="OBR279" s="178"/>
      <c r="OBS279" s="178"/>
      <c r="OBT279" s="178"/>
      <c r="OBU279" s="179"/>
      <c r="OBV279" s="73"/>
      <c r="OBW279" s="73"/>
      <c r="OBX279" s="180"/>
      <c r="OBY279" s="75"/>
      <c r="OBZ279" s="76"/>
      <c r="OCA279" s="180"/>
      <c r="OCB279" s="180"/>
      <c r="OCC279" s="180"/>
      <c r="OCD279" s="75"/>
      <c r="OCE279" s="76"/>
      <c r="OCF279" s="181"/>
      <c r="OCG279" s="181"/>
      <c r="OCH279" s="182"/>
      <c r="OCI279" s="134"/>
      <c r="OCJ279" s="135"/>
      <c r="OCK279" s="111"/>
      <c r="OCL279" s="178"/>
      <c r="OCM279" s="178"/>
      <c r="OCN279" s="178"/>
      <c r="OCO279" s="178"/>
      <c r="OCP279" s="179"/>
      <c r="OCQ279" s="73"/>
      <c r="OCR279" s="73"/>
      <c r="OCS279" s="180"/>
      <c r="OCT279" s="75"/>
      <c r="OCU279" s="76"/>
      <c r="OCV279" s="180"/>
      <c r="OCW279" s="180"/>
      <c r="OCX279" s="180"/>
      <c r="OCY279" s="75"/>
      <c r="OCZ279" s="76"/>
      <c r="ODA279" s="181"/>
      <c r="ODB279" s="181"/>
      <c r="ODC279" s="182"/>
      <c r="ODD279" s="134"/>
      <c r="ODE279" s="135"/>
      <c r="ODF279" s="111"/>
      <c r="ODG279" s="178"/>
      <c r="ODH279" s="178"/>
      <c r="ODI279" s="178"/>
      <c r="ODJ279" s="178"/>
      <c r="ODK279" s="179"/>
      <c r="ODL279" s="73"/>
      <c r="ODM279" s="73"/>
      <c r="ODN279" s="180"/>
      <c r="ODO279" s="75"/>
      <c r="ODP279" s="76"/>
      <c r="ODQ279" s="180"/>
      <c r="ODR279" s="180"/>
      <c r="ODS279" s="180"/>
      <c r="ODT279" s="75"/>
      <c r="ODU279" s="76"/>
      <c r="ODV279" s="181"/>
      <c r="ODW279" s="181"/>
      <c r="ODX279" s="182"/>
      <c r="ODY279" s="134"/>
      <c r="ODZ279" s="135"/>
      <c r="OEA279" s="111"/>
      <c r="OEB279" s="178"/>
      <c r="OEC279" s="178"/>
      <c r="OED279" s="178"/>
      <c r="OEE279" s="178"/>
      <c r="OEF279" s="179"/>
      <c r="OEG279" s="73"/>
      <c r="OEH279" s="73"/>
      <c r="OEI279" s="180"/>
      <c r="OEJ279" s="75"/>
      <c r="OEK279" s="76"/>
      <c r="OEL279" s="180"/>
      <c r="OEM279" s="180"/>
      <c r="OEN279" s="180"/>
      <c r="OEO279" s="75"/>
      <c r="OEP279" s="76"/>
      <c r="OEQ279" s="181"/>
      <c r="OER279" s="181"/>
      <c r="OES279" s="182"/>
      <c r="OET279" s="134"/>
      <c r="OEU279" s="135"/>
      <c r="OEV279" s="111"/>
      <c r="OEW279" s="178"/>
      <c r="OEX279" s="178"/>
      <c r="OEY279" s="178"/>
      <c r="OEZ279" s="178"/>
      <c r="OFA279" s="179"/>
      <c r="OFB279" s="73"/>
      <c r="OFC279" s="73"/>
      <c r="OFD279" s="180"/>
      <c r="OFE279" s="75"/>
      <c r="OFF279" s="76"/>
      <c r="OFG279" s="180"/>
      <c r="OFH279" s="180"/>
      <c r="OFI279" s="180"/>
      <c r="OFJ279" s="75"/>
      <c r="OFK279" s="76"/>
      <c r="OFL279" s="181"/>
      <c r="OFM279" s="181"/>
      <c r="OFN279" s="182"/>
      <c r="OFO279" s="134"/>
      <c r="OFP279" s="135"/>
      <c r="OFQ279" s="111"/>
      <c r="OFR279" s="178"/>
      <c r="OFS279" s="178"/>
      <c r="OFT279" s="178"/>
      <c r="OFU279" s="178"/>
      <c r="OFV279" s="179"/>
      <c r="OFW279" s="73"/>
      <c r="OFX279" s="73"/>
      <c r="OFY279" s="180"/>
      <c r="OFZ279" s="75"/>
      <c r="OGA279" s="76"/>
      <c r="OGB279" s="180"/>
      <c r="OGC279" s="180"/>
      <c r="OGD279" s="180"/>
      <c r="OGE279" s="75"/>
      <c r="OGF279" s="76"/>
      <c r="OGG279" s="181"/>
      <c r="OGH279" s="181"/>
      <c r="OGI279" s="182"/>
      <c r="OGJ279" s="134"/>
      <c r="OGK279" s="135"/>
      <c r="OGL279" s="111"/>
      <c r="OGM279" s="178"/>
      <c r="OGN279" s="178"/>
      <c r="OGO279" s="178"/>
      <c r="OGP279" s="178"/>
      <c r="OGQ279" s="179"/>
      <c r="OGR279" s="73"/>
      <c r="OGS279" s="73"/>
      <c r="OGT279" s="180"/>
      <c r="OGU279" s="75"/>
      <c r="OGV279" s="76"/>
      <c r="OGW279" s="180"/>
      <c r="OGX279" s="180"/>
      <c r="OGY279" s="180"/>
      <c r="OGZ279" s="75"/>
      <c r="OHA279" s="76"/>
      <c r="OHB279" s="181"/>
      <c r="OHC279" s="181"/>
      <c r="OHD279" s="182"/>
      <c r="OHE279" s="134"/>
      <c r="OHF279" s="135"/>
      <c r="OHG279" s="111"/>
      <c r="OHH279" s="178"/>
      <c r="OHI279" s="178"/>
      <c r="OHJ279" s="178"/>
      <c r="OHK279" s="178"/>
      <c r="OHL279" s="179"/>
      <c r="OHM279" s="73"/>
      <c r="OHN279" s="73"/>
      <c r="OHO279" s="180"/>
      <c r="OHP279" s="75"/>
      <c r="OHQ279" s="76"/>
      <c r="OHR279" s="180"/>
      <c r="OHS279" s="180"/>
      <c r="OHT279" s="180"/>
      <c r="OHU279" s="75"/>
      <c r="OHV279" s="76"/>
      <c r="OHW279" s="181"/>
      <c r="OHX279" s="181"/>
      <c r="OHY279" s="182"/>
      <c r="OHZ279" s="134"/>
      <c r="OIA279" s="135"/>
      <c r="OIB279" s="111"/>
      <c r="OIC279" s="178"/>
      <c r="OID279" s="178"/>
      <c r="OIE279" s="178"/>
      <c r="OIF279" s="178"/>
      <c r="OIG279" s="179"/>
      <c r="OIH279" s="73"/>
      <c r="OII279" s="73"/>
      <c r="OIJ279" s="180"/>
      <c r="OIK279" s="75"/>
      <c r="OIL279" s="76"/>
      <c r="OIM279" s="180"/>
      <c r="OIN279" s="180"/>
      <c r="OIO279" s="180"/>
      <c r="OIP279" s="75"/>
      <c r="OIQ279" s="76"/>
      <c r="OIR279" s="181"/>
      <c r="OIS279" s="181"/>
      <c r="OIT279" s="182"/>
      <c r="OIU279" s="134"/>
      <c r="OIV279" s="135"/>
      <c r="OIW279" s="111"/>
      <c r="OIX279" s="178"/>
      <c r="OIY279" s="178"/>
      <c r="OIZ279" s="178"/>
      <c r="OJA279" s="178"/>
      <c r="OJB279" s="179"/>
      <c r="OJC279" s="73"/>
      <c r="OJD279" s="73"/>
      <c r="OJE279" s="180"/>
      <c r="OJF279" s="75"/>
      <c r="OJG279" s="76"/>
      <c r="OJH279" s="180"/>
      <c r="OJI279" s="180"/>
      <c r="OJJ279" s="180"/>
      <c r="OJK279" s="75"/>
      <c r="OJL279" s="76"/>
      <c r="OJM279" s="181"/>
      <c r="OJN279" s="181"/>
      <c r="OJO279" s="182"/>
      <c r="OJP279" s="134"/>
      <c r="OJQ279" s="135"/>
      <c r="OJR279" s="111"/>
      <c r="OJS279" s="178"/>
      <c r="OJT279" s="178"/>
      <c r="OJU279" s="178"/>
      <c r="OJV279" s="178"/>
      <c r="OJW279" s="179"/>
      <c r="OJX279" s="73"/>
      <c r="OJY279" s="73"/>
      <c r="OJZ279" s="180"/>
      <c r="OKA279" s="75"/>
      <c r="OKB279" s="76"/>
      <c r="OKC279" s="180"/>
      <c r="OKD279" s="180"/>
      <c r="OKE279" s="180"/>
      <c r="OKF279" s="75"/>
      <c r="OKG279" s="76"/>
      <c r="OKH279" s="181"/>
      <c r="OKI279" s="181"/>
      <c r="OKJ279" s="182"/>
      <c r="OKK279" s="134"/>
      <c r="OKL279" s="135"/>
      <c r="OKM279" s="111"/>
      <c r="OKN279" s="178"/>
      <c r="OKO279" s="178"/>
      <c r="OKP279" s="178"/>
      <c r="OKQ279" s="178"/>
      <c r="OKR279" s="179"/>
      <c r="OKS279" s="73"/>
      <c r="OKT279" s="73"/>
      <c r="OKU279" s="180"/>
      <c r="OKV279" s="75"/>
      <c r="OKW279" s="76"/>
      <c r="OKX279" s="180"/>
      <c r="OKY279" s="180"/>
      <c r="OKZ279" s="180"/>
      <c r="OLA279" s="75"/>
      <c r="OLB279" s="76"/>
      <c r="OLC279" s="181"/>
      <c r="OLD279" s="181"/>
      <c r="OLE279" s="182"/>
      <c r="OLF279" s="134"/>
      <c r="OLG279" s="135"/>
      <c r="OLH279" s="111"/>
      <c r="OLI279" s="178"/>
      <c r="OLJ279" s="178"/>
      <c r="OLK279" s="178"/>
      <c r="OLL279" s="178"/>
      <c r="OLM279" s="179"/>
      <c r="OLN279" s="73"/>
      <c r="OLO279" s="73"/>
      <c r="OLP279" s="180"/>
      <c r="OLQ279" s="75"/>
      <c r="OLR279" s="76"/>
      <c r="OLS279" s="180"/>
      <c r="OLT279" s="180"/>
      <c r="OLU279" s="180"/>
      <c r="OLV279" s="75"/>
      <c r="OLW279" s="76"/>
      <c r="OLX279" s="181"/>
      <c r="OLY279" s="181"/>
      <c r="OLZ279" s="182"/>
      <c r="OMA279" s="134"/>
      <c r="OMB279" s="135"/>
      <c r="OMC279" s="111"/>
      <c r="OMD279" s="178"/>
      <c r="OME279" s="178"/>
      <c r="OMF279" s="178"/>
      <c r="OMG279" s="178"/>
      <c r="OMH279" s="179"/>
      <c r="OMI279" s="73"/>
      <c r="OMJ279" s="73"/>
      <c r="OMK279" s="180"/>
      <c r="OML279" s="75"/>
      <c r="OMM279" s="76"/>
      <c r="OMN279" s="180"/>
      <c r="OMO279" s="180"/>
      <c r="OMP279" s="180"/>
      <c r="OMQ279" s="75"/>
      <c r="OMR279" s="76"/>
      <c r="OMS279" s="181"/>
      <c r="OMT279" s="181"/>
      <c r="OMU279" s="182"/>
      <c r="OMV279" s="134"/>
      <c r="OMW279" s="135"/>
      <c r="OMX279" s="111"/>
      <c r="OMY279" s="178"/>
      <c r="OMZ279" s="178"/>
      <c r="ONA279" s="178"/>
      <c r="ONB279" s="178"/>
      <c r="ONC279" s="179"/>
      <c r="OND279" s="73"/>
      <c r="ONE279" s="73"/>
      <c r="ONF279" s="180"/>
      <c r="ONG279" s="75"/>
      <c r="ONH279" s="76"/>
      <c r="ONI279" s="180"/>
      <c r="ONJ279" s="180"/>
      <c r="ONK279" s="180"/>
      <c r="ONL279" s="75"/>
      <c r="ONM279" s="76"/>
      <c r="ONN279" s="181"/>
      <c r="ONO279" s="181"/>
      <c r="ONP279" s="182"/>
      <c r="ONQ279" s="134"/>
      <c r="ONR279" s="135"/>
      <c r="ONS279" s="111"/>
      <c r="ONT279" s="178"/>
      <c r="ONU279" s="178"/>
      <c r="ONV279" s="178"/>
      <c r="ONW279" s="178"/>
      <c r="ONX279" s="179"/>
      <c r="ONY279" s="73"/>
      <c r="ONZ279" s="73"/>
      <c r="OOA279" s="180"/>
      <c r="OOB279" s="75"/>
      <c r="OOC279" s="76"/>
      <c r="OOD279" s="180"/>
      <c r="OOE279" s="180"/>
      <c r="OOF279" s="180"/>
      <c r="OOG279" s="75"/>
      <c r="OOH279" s="76"/>
      <c r="OOI279" s="181"/>
      <c r="OOJ279" s="181"/>
      <c r="OOK279" s="182"/>
      <c r="OOL279" s="134"/>
      <c r="OOM279" s="135"/>
      <c r="OON279" s="111"/>
      <c r="OOO279" s="178"/>
      <c r="OOP279" s="178"/>
      <c r="OOQ279" s="178"/>
      <c r="OOR279" s="178"/>
      <c r="OOS279" s="179"/>
      <c r="OOT279" s="73"/>
      <c r="OOU279" s="73"/>
      <c r="OOV279" s="180"/>
      <c r="OOW279" s="75"/>
      <c r="OOX279" s="76"/>
      <c r="OOY279" s="180"/>
      <c r="OOZ279" s="180"/>
      <c r="OPA279" s="180"/>
      <c r="OPB279" s="75"/>
      <c r="OPC279" s="76"/>
      <c r="OPD279" s="181"/>
      <c r="OPE279" s="181"/>
      <c r="OPF279" s="182"/>
      <c r="OPG279" s="134"/>
      <c r="OPH279" s="135"/>
      <c r="OPI279" s="111"/>
      <c r="OPJ279" s="178"/>
      <c r="OPK279" s="178"/>
      <c r="OPL279" s="178"/>
      <c r="OPM279" s="178"/>
      <c r="OPN279" s="179"/>
      <c r="OPO279" s="73"/>
      <c r="OPP279" s="73"/>
      <c r="OPQ279" s="180"/>
      <c r="OPR279" s="75"/>
      <c r="OPS279" s="76"/>
      <c r="OPT279" s="180"/>
      <c r="OPU279" s="180"/>
      <c r="OPV279" s="180"/>
      <c r="OPW279" s="75"/>
      <c r="OPX279" s="76"/>
      <c r="OPY279" s="181"/>
      <c r="OPZ279" s="181"/>
      <c r="OQA279" s="182"/>
      <c r="OQB279" s="134"/>
      <c r="OQC279" s="135"/>
      <c r="OQD279" s="111"/>
      <c r="OQE279" s="178"/>
      <c r="OQF279" s="178"/>
      <c r="OQG279" s="178"/>
      <c r="OQH279" s="178"/>
      <c r="OQI279" s="179"/>
      <c r="OQJ279" s="73"/>
      <c r="OQK279" s="73"/>
      <c r="OQL279" s="180"/>
      <c r="OQM279" s="75"/>
      <c r="OQN279" s="76"/>
      <c r="OQO279" s="180"/>
      <c r="OQP279" s="180"/>
      <c r="OQQ279" s="180"/>
      <c r="OQR279" s="75"/>
      <c r="OQS279" s="76"/>
      <c r="OQT279" s="181"/>
      <c r="OQU279" s="181"/>
      <c r="OQV279" s="182"/>
      <c r="OQW279" s="134"/>
      <c r="OQX279" s="135"/>
      <c r="OQY279" s="111"/>
      <c r="OQZ279" s="178"/>
      <c r="ORA279" s="178"/>
      <c r="ORB279" s="178"/>
      <c r="ORC279" s="178"/>
      <c r="ORD279" s="179"/>
      <c r="ORE279" s="73"/>
      <c r="ORF279" s="73"/>
      <c r="ORG279" s="180"/>
      <c r="ORH279" s="75"/>
      <c r="ORI279" s="76"/>
      <c r="ORJ279" s="180"/>
      <c r="ORK279" s="180"/>
      <c r="ORL279" s="180"/>
      <c r="ORM279" s="75"/>
      <c r="ORN279" s="76"/>
      <c r="ORO279" s="181"/>
      <c r="ORP279" s="181"/>
      <c r="ORQ279" s="182"/>
      <c r="ORR279" s="134"/>
      <c r="ORS279" s="135"/>
      <c r="ORT279" s="111"/>
      <c r="ORU279" s="178"/>
      <c r="ORV279" s="178"/>
      <c r="ORW279" s="178"/>
      <c r="ORX279" s="178"/>
      <c r="ORY279" s="179"/>
      <c r="ORZ279" s="73"/>
      <c r="OSA279" s="73"/>
      <c r="OSB279" s="180"/>
      <c r="OSC279" s="75"/>
      <c r="OSD279" s="76"/>
      <c r="OSE279" s="180"/>
      <c r="OSF279" s="180"/>
      <c r="OSG279" s="180"/>
      <c r="OSH279" s="75"/>
      <c r="OSI279" s="76"/>
      <c r="OSJ279" s="181"/>
      <c r="OSK279" s="181"/>
      <c r="OSL279" s="182"/>
      <c r="OSM279" s="134"/>
      <c r="OSN279" s="135"/>
      <c r="OSO279" s="111"/>
      <c r="OSP279" s="178"/>
      <c r="OSQ279" s="178"/>
      <c r="OSR279" s="178"/>
      <c r="OSS279" s="178"/>
      <c r="OST279" s="179"/>
      <c r="OSU279" s="73"/>
      <c r="OSV279" s="73"/>
      <c r="OSW279" s="180"/>
      <c r="OSX279" s="75"/>
      <c r="OSY279" s="76"/>
      <c r="OSZ279" s="180"/>
      <c r="OTA279" s="180"/>
      <c r="OTB279" s="180"/>
      <c r="OTC279" s="75"/>
      <c r="OTD279" s="76"/>
      <c r="OTE279" s="181"/>
      <c r="OTF279" s="181"/>
      <c r="OTG279" s="182"/>
      <c r="OTH279" s="134"/>
      <c r="OTI279" s="135"/>
      <c r="OTJ279" s="111"/>
      <c r="OTK279" s="178"/>
      <c r="OTL279" s="178"/>
      <c r="OTM279" s="178"/>
      <c r="OTN279" s="178"/>
      <c r="OTO279" s="179"/>
      <c r="OTP279" s="73"/>
      <c r="OTQ279" s="73"/>
      <c r="OTR279" s="180"/>
      <c r="OTS279" s="75"/>
      <c r="OTT279" s="76"/>
      <c r="OTU279" s="180"/>
      <c r="OTV279" s="180"/>
      <c r="OTW279" s="180"/>
      <c r="OTX279" s="75"/>
      <c r="OTY279" s="76"/>
      <c r="OTZ279" s="181"/>
      <c r="OUA279" s="181"/>
      <c r="OUB279" s="182"/>
      <c r="OUC279" s="134"/>
      <c r="OUD279" s="135"/>
      <c r="OUE279" s="111"/>
      <c r="OUF279" s="178"/>
      <c r="OUG279" s="178"/>
      <c r="OUH279" s="178"/>
      <c r="OUI279" s="178"/>
      <c r="OUJ279" s="179"/>
      <c r="OUK279" s="73"/>
      <c r="OUL279" s="73"/>
      <c r="OUM279" s="180"/>
      <c r="OUN279" s="75"/>
      <c r="OUO279" s="76"/>
      <c r="OUP279" s="180"/>
      <c r="OUQ279" s="180"/>
      <c r="OUR279" s="180"/>
      <c r="OUS279" s="75"/>
      <c r="OUT279" s="76"/>
      <c r="OUU279" s="181"/>
      <c r="OUV279" s="181"/>
      <c r="OUW279" s="182"/>
      <c r="OUX279" s="134"/>
      <c r="OUY279" s="135"/>
      <c r="OUZ279" s="111"/>
      <c r="OVA279" s="178"/>
      <c r="OVB279" s="178"/>
      <c r="OVC279" s="178"/>
      <c r="OVD279" s="178"/>
      <c r="OVE279" s="179"/>
      <c r="OVF279" s="73"/>
      <c r="OVG279" s="73"/>
      <c r="OVH279" s="180"/>
      <c r="OVI279" s="75"/>
      <c r="OVJ279" s="76"/>
      <c r="OVK279" s="180"/>
      <c r="OVL279" s="180"/>
      <c r="OVM279" s="180"/>
      <c r="OVN279" s="75"/>
      <c r="OVO279" s="76"/>
      <c r="OVP279" s="181"/>
      <c r="OVQ279" s="181"/>
      <c r="OVR279" s="182"/>
      <c r="OVS279" s="134"/>
      <c r="OVT279" s="135"/>
      <c r="OVU279" s="111"/>
      <c r="OVV279" s="178"/>
      <c r="OVW279" s="178"/>
      <c r="OVX279" s="178"/>
      <c r="OVY279" s="178"/>
      <c r="OVZ279" s="179"/>
      <c r="OWA279" s="73"/>
      <c r="OWB279" s="73"/>
      <c r="OWC279" s="180"/>
      <c r="OWD279" s="75"/>
      <c r="OWE279" s="76"/>
      <c r="OWF279" s="180"/>
      <c r="OWG279" s="180"/>
      <c r="OWH279" s="180"/>
      <c r="OWI279" s="75"/>
      <c r="OWJ279" s="76"/>
      <c r="OWK279" s="181"/>
      <c r="OWL279" s="181"/>
      <c r="OWM279" s="182"/>
      <c r="OWN279" s="134"/>
      <c r="OWO279" s="135"/>
      <c r="OWP279" s="111"/>
      <c r="OWQ279" s="178"/>
      <c r="OWR279" s="178"/>
      <c r="OWS279" s="178"/>
      <c r="OWT279" s="178"/>
      <c r="OWU279" s="179"/>
      <c r="OWV279" s="73"/>
      <c r="OWW279" s="73"/>
      <c r="OWX279" s="180"/>
      <c r="OWY279" s="75"/>
      <c r="OWZ279" s="76"/>
      <c r="OXA279" s="180"/>
      <c r="OXB279" s="180"/>
      <c r="OXC279" s="180"/>
      <c r="OXD279" s="75"/>
      <c r="OXE279" s="76"/>
      <c r="OXF279" s="181"/>
      <c r="OXG279" s="181"/>
      <c r="OXH279" s="182"/>
      <c r="OXI279" s="134"/>
      <c r="OXJ279" s="135"/>
      <c r="OXK279" s="111"/>
      <c r="OXL279" s="178"/>
      <c r="OXM279" s="178"/>
      <c r="OXN279" s="178"/>
      <c r="OXO279" s="178"/>
      <c r="OXP279" s="179"/>
      <c r="OXQ279" s="73"/>
      <c r="OXR279" s="73"/>
      <c r="OXS279" s="180"/>
      <c r="OXT279" s="75"/>
      <c r="OXU279" s="76"/>
      <c r="OXV279" s="180"/>
      <c r="OXW279" s="180"/>
      <c r="OXX279" s="180"/>
      <c r="OXY279" s="75"/>
      <c r="OXZ279" s="76"/>
      <c r="OYA279" s="181"/>
      <c r="OYB279" s="181"/>
      <c r="OYC279" s="182"/>
      <c r="OYD279" s="134"/>
      <c r="OYE279" s="135"/>
      <c r="OYF279" s="111"/>
      <c r="OYG279" s="178"/>
      <c r="OYH279" s="178"/>
      <c r="OYI279" s="178"/>
      <c r="OYJ279" s="178"/>
      <c r="OYK279" s="179"/>
      <c r="OYL279" s="73"/>
      <c r="OYM279" s="73"/>
      <c r="OYN279" s="180"/>
      <c r="OYO279" s="75"/>
      <c r="OYP279" s="76"/>
      <c r="OYQ279" s="180"/>
      <c r="OYR279" s="180"/>
      <c r="OYS279" s="180"/>
      <c r="OYT279" s="75"/>
      <c r="OYU279" s="76"/>
      <c r="OYV279" s="181"/>
      <c r="OYW279" s="181"/>
      <c r="OYX279" s="182"/>
      <c r="OYY279" s="134"/>
      <c r="OYZ279" s="135"/>
      <c r="OZA279" s="111"/>
      <c r="OZB279" s="178"/>
      <c r="OZC279" s="178"/>
      <c r="OZD279" s="178"/>
      <c r="OZE279" s="178"/>
      <c r="OZF279" s="179"/>
      <c r="OZG279" s="73"/>
      <c r="OZH279" s="73"/>
      <c r="OZI279" s="180"/>
      <c r="OZJ279" s="75"/>
      <c r="OZK279" s="76"/>
      <c r="OZL279" s="180"/>
      <c r="OZM279" s="180"/>
      <c r="OZN279" s="180"/>
      <c r="OZO279" s="75"/>
      <c r="OZP279" s="76"/>
      <c r="OZQ279" s="181"/>
      <c r="OZR279" s="181"/>
      <c r="OZS279" s="182"/>
      <c r="OZT279" s="134"/>
      <c r="OZU279" s="135"/>
      <c r="OZV279" s="111"/>
      <c r="OZW279" s="178"/>
      <c r="OZX279" s="178"/>
      <c r="OZY279" s="178"/>
      <c r="OZZ279" s="178"/>
      <c r="PAA279" s="179"/>
      <c r="PAB279" s="73"/>
      <c r="PAC279" s="73"/>
      <c r="PAD279" s="180"/>
      <c r="PAE279" s="75"/>
      <c r="PAF279" s="76"/>
      <c r="PAG279" s="180"/>
      <c r="PAH279" s="180"/>
      <c r="PAI279" s="180"/>
      <c r="PAJ279" s="75"/>
      <c r="PAK279" s="76"/>
      <c r="PAL279" s="181"/>
      <c r="PAM279" s="181"/>
      <c r="PAN279" s="182"/>
      <c r="PAO279" s="134"/>
      <c r="PAP279" s="135"/>
      <c r="PAQ279" s="111"/>
      <c r="PAR279" s="178"/>
      <c r="PAS279" s="178"/>
      <c r="PAT279" s="178"/>
      <c r="PAU279" s="178"/>
      <c r="PAV279" s="179"/>
      <c r="PAW279" s="73"/>
      <c r="PAX279" s="73"/>
      <c r="PAY279" s="180"/>
      <c r="PAZ279" s="75"/>
      <c r="PBA279" s="76"/>
      <c r="PBB279" s="180"/>
      <c r="PBC279" s="180"/>
      <c r="PBD279" s="180"/>
      <c r="PBE279" s="75"/>
      <c r="PBF279" s="76"/>
      <c r="PBG279" s="181"/>
      <c r="PBH279" s="181"/>
      <c r="PBI279" s="182"/>
      <c r="PBJ279" s="134"/>
      <c r="PBK279" s="135"/>
      <c r="PBL279" s="111"/>
      <c r="PBM279" s="178"/>
      <c r="PBN279" s="178"/>
      <c r="PBO279" s="178"/>
      <c r="PBP279" s="178"/>
      <c r="PBQ279" s="179"/>
      <c r="PBR279" s="73"/>
      <c r="PBS279" s="73"/>
      <c r="PBT279" s="180"/>
      <c r="PBU279" s="75"/>
      <c r="PBV279" s="76"/>
      <c r="PBW279" s="180"/>
      <c r="PBX279" s="180"/>
      <c r="PBY279" s="180"/>
      <c r="PBZ279" s="75"/>
      <c r="PCA279" s="76"/>
      <c r="PCB279" s="181"/>
      <c r="PCC279" s="181"/>
      <c r="PCD279" s="182"/>
      <c r="PCE279" s="134"/>
      <c r="PCF279" s="135"/>
      <c r="PCG279" s="111"/>
      <c r="PCH279" s="178"/>
      <c r="PCI279" s="178"/>
      <c r="PCJ279" s="178"/>
      <c r="PCK279" s="178"/>
      <c r="PCL279" s="179"/>
      <c r="PCM279" s="73"/>
      <c r="PCN279" s="73"/>
      <c r="PCO279" s="180"/>
      <c r="PCP279" s="75"/>
      <c r="PCQ279" s="76"/>
      <c r="PCR279" s="180"/>
      <c r="PCS279" s="180"/>
      <c r="PCT279" s="180"/>
      <c r="PCU279" s="75"/>
      <c r="PCV279" s="76"/>
      <c r="PCW279" s="181"/>
      <c r="PCX279" s="181"/>
      <c r="PCY279" s="182"/>
      <c r="PCZ279" s="134"/>
      <c r="PDA279" s="135"/>
      <c r="PDB279" s="111"/>
      <c r="PDC279" s="178"/>
      <c r="PDD279" s="178"/>
      <c r="PDE279" s="178"/>
      <c r="PDF279" s="178"/>
      <c r="PDG279" s="179"/>
      <c r="PDH279" s="73"/>
      <c r="PDI279" s="73"/>
      <c r="PDJ279" s="180"/>
      <c r="PDK279" s="75"/>
      <c r="PDL279" s="76"/>
      <c r="PDM279" s="180"/>
      <c r="PDN279" s="180"/>
      <c r="PDO279" s="180"/>
      <c r="PDP279" s="75"/>
      <c r="PDQ279" s="76"/>
      <c r="PDR279" s="181"/>
      <c r="PDS279" s="181"/>
      <c r="PDT279" s="182"/>
      <c r="PDU279" s="134"/>
      <c r="PDV279" s="135"/>
      <c r="PDW279" s="111"/>
      <c r="PDX279" s="178"/>
      <c r="PDY279" s="178"/>
      <c r="PDZ279" s="178"/>
      <c r="PEA279" s="178"/>
      <c r="PEB279" s="179"/>
      <c r="PEC279" s="73"/>
      <c r="PED279" s="73"/>
      <c r="PEE279" s="180"/>
      <c r="PEF279" s="75"/>
      <c r="PEG279" s="76"/>
      <c r="PEH279" s="180"/>
      <c r="PEI279" s="180"/>
      <c r="PEJ279" s="180"/>
      <c r="PEK279" s="75"/>
      <c r="PEL279" s="76"/>
      <c r="PEM279" s="181"/>
      <c r="PEN279" s="181"/>
      <c r="PEO279" s="182"/>
      <c r="PEP279" s="134"/>
      <c r="PEQ279" s="135"/>
      <c r="PER279" s="111"/>
      <c r="PES279" s="178"/>
      <c r="PET279" s="178"/>
      <c r="PEU279" s="178"/>
      <c r="PEV279" s="178"/>
      <c r="PEW279" s="179"/>
      <c r="PEX279" s="73"/>
      <c r="PEY279" s="73"/>
      <c r="PEZ279" s="180"/>
      <c r="PFA279" s="75"/>
      <c r="PFB279" s="76"/>
      <c r="PFC279" s="180"/>
      <c r="PFD279" s="180"/>
      <c r="PFE279" s="180"/>
      <c r="PFF279" s="75"/>
      <c r="PFG279" s="76"/>
      <c r="PFH279" s="181"/>
      <c r="PFI279" s="181"/>
      <c r="PFJ279" s="182"/>
      <c r="PFK279" s="134"/>
      <c r="PFL279" s="135"/>
      <c r="PFM279" s="111"/>
      <c r="PFN279" s="178"/>
      <c r="PFO279" s="178"/>
      <c r="PFP279" s="178"/>
      <c r="PFQ279" s="178"/>
      <c r="PFR279" s="179"/>
      <c r="PFS279" s="73"/>
      <c r="PFT279" s="73"/>
      <c r="PFU279" s="180"/>
      <c r="PFV279" s="75"/>
      <c r="PFW279" s="76"/>
      <c r="PFX279" s="180"/>
      <c r="PFY279" s="180"/>
      <c r="PFZ279" s="180"/>
      <c r="PGA279" s="75"/>
      <c r="PGB279" s="76"/>
      <c r="PGC279" s="181"/>
      <c r="PGD279" s="181"/>
      <c r="PGE279" s="182"/>
      <c r="PGF279" s="134"/>
      <c r="PGG279" s="135"/>
      <c r="PGH279" s="111"/>
      <c r="PGI279" s="178"/>
      <c r="PGJ279" s="178"/>
      <c r="PGK279" s="178"/>
      <c r="PGL279" s="178"/>
      <c r="PGM279" s="179"/>
      <c r="PGN279" s="73"/>
      <c r="PGO279" s="73"/>
      <c r="PGP279" s="180"/>
      <c r="PGQ279" s="75"/>
      <c r="PGR279" s="76"/>
      <c r="PGS279" s="180"/>
      <c r="PGT279" s="180"/>
      <c r="PGU279" s="180"/>
      <c r="PGV279" s="75"/>
      <c r="PGW279" s="76"/>
      <c r="PGX279" s="181"/>
      <c r="PGY279" s="181"/>
      <c r="PGZ279" s="182"/>
      <c r="PHA279" s="134"/>
      <c r="PHB279" s="135"/>
      <c r="PHC279" s="111"/>
      <c r="PHD279" s="178"/>
      <c r="PHE279" s="178"/>
      <c r="PHF279" s="178"/>
      <c r="PHG279" s="178"/>
      <c r="PHH279" s="179"/>
      <c r="PHI279" s="73"/>
      <c r="PHJ279" s="73"/>
      <c r="PHK279" s="180"/>
      <c r="PHL279" s="75"/>
      <c r="PHM279" s="76"/>
      <c r="PHN279" s="180"/>
      <c r="PHO279" s="180"/>
      <c r="PHP279" s="180"/>
      <c r="PHQ279" s="75"/>
      <c r="PHR279" s="76"/>
      <c r="PHS279" s="181"/>
      <c r="PHT279" s="181"/>
      <c r="PHU279" s="182"/>
      <c r="PHV279" s="134"/>
      <c r="PHW279" s="135"/>
      <c r="PHX279" s="111"/>
      <c r="PHY279" s="178"/>
      <c r="PHZ279" s="178"/>
      <c r="PIA279" s="178"/>
      <c r="PIB279" s="178"/>
      <c r="PIC279" s="179"/>
      <c r="PID279" s="73"/>
      <c r="PIE279" s="73"/>
      <c r="PIF279" s="180"/>
      <c r="PIG279" s="75"/>
      <c r="PIH279" s="76"/>
      <c r="PII279" s="180"/>
      <c r="PIJ279" s="180"/>
      <c r="PIK279" s="180"/>
      <c r="PIL279" s="75"/>
      <c r="PIM279" s="76"/>
      <c r="PIN279" s="181"/>
      <c r="PIO279" s="181"/>
      <c r="PIP279" s="182"/>
      <c r="PIQ279" s="134"/>
      <c r="PIR279" s="135"/>
      <c r="PIS279" s="111"/>
      <c r="PIT279" s="178"/>
      <c r="PIU279" s="178"/>
      <c r="PIV279" s="178"/>
      <c r="PIW279" s="178"/>
      <c r="PIX279" s="179"/>
      <c r="PIY279" s="73"/>
      <c r="PIZ279" s="73"/>
      <c r="PJA279" s="180"/>
      <c r="PJB279" s="75"/>
      <c r="PJC279" s="76"/>
      <c r="PJD279" s="180"/>
      <c r="PJE279" s="180"/>
      <c r="PJF279" s="180"/>
      <c r="PJG279" s="75"/>
      <c r="PJH279" s="76"/>
      <c r="PJI279" s="181"/>
      <c r="PJJ279" s="181"/>
      <c r="PJK279" s="182"/>
      <c r="PJL279" s="134"/>
      <c r="PJM279" s="135"/>
      <c r="PJN279" s="111"/>
      <c r="PJO279" s="178"/>
      <c r="PJP279" s="178"/>
      <c r="PJQ279" s="178"/>
      <c r="PJR279" s="178"/>
      <c r="PJS279" s="179"/>
      <c r="PJT279" s="73"/>
      <c r="PJU279" s="73"/>
      <c r="PJV279" s="180"/>
      <c r="PJW279" s="75"/>
      <c r="PJX279" s="76"/>
      <c r="PJY279" s="180"/>
      <c r="PJZ279" s="180"/>
      <c r="PKA279" s="180"/>
      <c r="PKB279" s="75"/>
      <c r="PKC279" s="76"/>
      <c r="PKD279" s="181"/>
      <c r="PKE279" s="181"/>
      <c r="PKF279" s="182"/>
      <c r="PKG279" s="134"/>
      <c r="PKH279" s="135"/>
      <c r="PKI279" s="111"/>
      <c r="PKJ279" s="178"/>
      <c r="PKK279" s="178"/>
      <c r="PKL279" s="178"/>
      <c r="PKM279" s="178"/>
      <c r="PKN279" s="179"/>
      <c r="PKO279" s="73"/>
      <c r="PKP279" s="73"/>
      <c r="PKQ279" s="180"/>
      <c r="PKR279" s="75"/>
      <c r="PKS279" s="76"/>
      <c r="PKT279" s="180"/>
      <c r="PKU279" s="180"/>
      <c r="PKV279" s="180"/>
      <c r="PKW279" s="75"/>
      <c r="PKX279" s="76"/>
      <c r="PKY279" s="181"/>
      <c r="PKZ279" s="181"/>
      <c r="PLA279" s="182"/>
      <c r="PLB279" s="134"/>
      <c r="PLC279" s="135"/>
      <c r="PLD279" s="111"/>
      <c r="PLE279" s="178"/>
      <c r="PLF279" s="178"/>
      <c r="PLG279" s="178"/>
      <c r="PLH279" s="178"/>
      <c r="PLI279" s="179"/>
      <c r="PLJ279" s="73"/>
      <c r="PLK279" s="73"/>
      <c r="PLL279" s="180"/>
      <c r="PLM279" s="75"/>
      <c r="PLN279" s="76"/>
      <c r="PLO279" s="180"/>
      <c r="PLP279" s="180"/>
      <c r="PLQ279" s="180"/>
      <c r="PLR279" s="75"/>
      <c r="PLS279" s="76"/>
      <c r="PLT279" s="181"/>
      <c r="PLU279" s="181"/>
      <c r="PLV279" s="182"/>
      <c r="PLW279" s="134"/>
      <c r="PLX279" s="135"/>
      <c r="PLY279" s="111"/>
      <c r="PLZ279" s="178"/>
      <c r="PMA279" s="178"/>
      <c r="PMB279" s="178"/>
      <c r="PMC279" s="178"/>
      <c r="PMD279" s="179"/>
      <c r="PME279" s="73"/>
      <c r="PMF279" s="73"/>
      <c r="PMG279" s="180"/>
      <c r="PMH279" s="75"/>
      <c r="PMI279" s="76"/>
      <c r="PMJ279" s="180"/>
      <c r="PMK279" s="180"/>
      <c r="PML279" s="180"/>
      <c r="PMM279" s="75"/>
      <c r="PMN279" s="76"/>
      <c r="PMO279" s="181"/>
      <c r="PMP279" s="181"/>
      <c r="PMQ279" s="182"/>
      <c r="PMR279" s="134"/>
      <c r="PMS279" s="135"/>
      <c r="PMT279" s="111"/>
      <c r="PMU279" s="178"/>
      <c r="PMV279" s="178"/>
      <c r="PMW279" s="178"/>
      <c r="PMX279" s="178"/>
      <c r="PMY279" s="179"/>
      <c r="PMZ279" s="73"/>
      <c r="PNA279" s="73"/>
      <c r="PNB279" s="180"/>
      <c r="PNC279" s="75"/>
      <c r="PND279" s="76"/>
      <c r="PNE279" s="180"/>
      <c r="PNF279" s="180"/>
      <c r="PNG279" s="180"/>
      <c r="PNH279" s="75"/>
      <c r="PNI279" s="76"/>
      <c r="PNJ279" s="181"/>
      <c r="PNK279" s="181"/>
      <c r="PNL279" s="182"/>
      <c r="PNM279" s="134"/>
      <c r="PNN279" s="135"/>
      <c r="PNO279" s="111"/>
      <c r="PNP279" s="178"/>
      <c r="PNQ279" s="178"/>
      <c r="PNR279" s="178"/>
      <c r="PNS279" s="178"/>
      <c r="PNT279" s="179"/>
      <c r="PNU279" s="73"/>
      <c r="PNV279" s="73"/>
      <c r="PNW279" s="180"/>
      <c r="PNX279" s="75"/>
      <c r="PNY279" s="76"/>
      <c r="PNZ279" s="180"/>
      <c r="POA279" s="180"/>
      <c r="POB279" s="180"/>
      <c r="POC279" s="75"/>
      <c r="POD279" s="76"/>
      <c r="POE279" s="181"/>
      <c r="POF279" s="181"/>
      <c r="POG279" s="182"/>
      <c r="POH279" s="134"/>
      <c r="POI279" s="135"/>
      <c r="POJ279" s="111"/>
      <c r="POK279" s="178"/>
      <c r="POL279" s="178"/>
      <c r="POM279" s="178"/>
      <c r="PON279" s="178"/>
      <c r="POO279" s="179"/>
      <c r="POP279" s="73"/>
      <c r="POQ279" s="73"/>
      <c r="POR279" s="180"/>
      <c r="POS279" s="75"/>
      <c r="POT279" s="76"/>
      <c r="POU279" s="180"/>
      <c r="POV279" s="180"/>
      <c r="POW279" s="180"/>
      <c r="POX279" s="75"/>
      <c r="POY279" s="76"/>
      <c r="POZ279" s="181"/>
      <c r="PPA279" s="181"/>
      <c r="PPB279" s="182"/>
      <c r="PPC279" s="134"/>
      <c r="PPD279" s="135"/>
      <c r="PPE279" s="111"/>
      <c r="PPF279" s="178"/>
      <c r="PPG279" s="178"/>
      <c r="PPH279" s="178"/>
      <c r="PPI279" s="178"/>
      <c r="PPJ279" s="179"/>
      <c r="PPK279" s="73"/>
      <c r="PPL279" s="73"/>
      <c r="PPM279" s="180"/>
      <c r="PPN279" s="75"/>
      <c r="PPO279" s="76"/>
      <c r="PPP279" s="180"/>
      <c r="PPQ279" s="180"/>
      <c r="PPR279" s="180"/>
      <c r="PPS279" s="75"/>
      <c r="PPT279" s="76"/>
      <c r="PPU279" s="181"/>
      <c r="PPV279" s="181"/>
      <c r="PPW279" s="182"/>
      <c r="PPX279" s="134"/>
      <c r="PPY279" s="135"/>
      <c r="PPZ279" s="111"/>
      <c r="PQA279" s="178"/>
      <c r="PQB279" s="178"/>
      <c r="PQC279" s="178"/>
      <c r="PQD279" s="178"/>
      <c r="PQE279" s="179"/>
      <c r="PQF279" s="73"/>
      <c r="PQG279" s="73"/>
      <c r="PQH279" s="180"/>
      <c r="PQI279" s="75"/>
      <c r="PQJ279" s="76"/>
      <c r="PQK279" s="180"/>
      <c r="PQL279" s="180"/>
      <c r="PQM279" s="180"/>
      <c r="PQN279" s="75"/>
      <c r="PQO279" s="76"/>
      <c r="PQP279" s="181"/>
      <c r="PQQ279" s="181"/>
      <c r="PQR279" s="182"/>
      <c r="PQS279" s="134"/>
      <c r="PQT279" s="135"/>
      <c r="PQU279" s="111"/>
      <c r="PQV279" s="178"/>
      <c r="PQW279" s="178"/>
      <c r="PQX279" s="178"/>
      <c r="PQY279" s="178"/>
      <c r="PQZ279" s="179"/>
      <c r="PRA279" s="73"/>
      <c r="PRB279" s="73"/>
      <c r="PRC279" s="180"/>
      <c r="PRD279" s="75"/>
      <c r="PRE279" s="76"/>
      <c r="PRF279" s="180"/>
      <c r="PRG279" s="180"/>
      <c r="PRH279" s="180"/>
      <c r="PRI279" s="75"/>
      <c r="PRJ279" s="76"/>
      <c r="PRK279" s="181"/>
      <c r="PRL279" s="181"/>
      <c r="PRM279" s="182"/>
      <c r="PRN279" s="134"/>
      <c r="PRO279" s="135"/>
      <c r="PRP279" s="111"/>
      <c r="PRQ279" s="178"/>
      <c r="PRR279" s="178"/>
      <c r="PRS279" s="178"/>
      <c r="PRT279" s="178"/>
      <c r="PRU279" s="179"/>
      <c r="PRV279" s="73"/>
      <c r="PRW279" s="73"/>
      <c r="PRX279" s="180"/>
      <c r="PRY279" s="75"/>
      <c r="PRZ279" s="76"/>
      <c r="PSA279" s="180"/>
      <c r="PSB279" s="180"/>
      <c r="PSC279" s="180"/>
      <c r="PSD279" s="75"/>
      <c r="PSE279" s="76"/>
      <c r="PSF279" s="181"/>
      <c r="PSG279" s="181"/>
      <c r="PSH279" s="182"/>
      <c r="PSI279" s="134"/>
      <c r="PSJ279" s="135"/>
      <c r="PSK279" s="111"/>
      <c r="PSL279" s="178"/>
      <c r="PSM279" s="178"/>
      <c r="PSN279" s="178"/>
      <c r="PSO279" s="178"/>
      <c r="PSP279" s="179"/>
      <c r="PSQ279" s="73"/>
      <c r="PSR279" s="73"/>
      <c r="PSS279" s="180"/>
      <c r="PST279" s="75"/>
      <c r="PSU279" s="76"/>
      <c r="PSV279" s="180"/>
      <c r="PSW279" s="180"/>
      <c r="PSX279" s="180"/>
      <c r="PSY279" s="75"/>
      <c r="PSZ279" s="76"/>
      <c r="PTA279" s="181"/>
      <c r="PTB279" s="181"/>
      <c r="PTC279" s="182"/>
      <c r="PTD279" s="134"/>
      <c r="PTE279" s="135"/>
      <c r="PTF279" s="111"/>
      <c r="PTG279" s="178"/>
      <c r="PTH279" s="178"/>
      <c r="PTI279" s="178"/>
      <c r="PTJ279" s="178"/>
      <c r="PTK279" s="179"/>
      <c r="PTL279" s="73"/>
      <c r="PTM279" s="73"/>
      <c r="PTN279" s="180"/>
      <c r="PTO279" s="75"/>
      <c r="PTP279" s="76"/>
      <c r="PTQ279" s="180"/>
      <c r="PTR279" s="180"/>
      <c r="PTS279" s="180"/>
      <c r="PTT279" s="75"/>
      <c r="PTU279" s="76"/>
      <c r="PTV279" s="181"/>
      <c r="PTW279" s="181"/>
      <c r="PTX279" s="182"/>
      <c r="PTY279" s="134"/>
      <c r="PTZ279" s="135"/>
      <c r="PUA279" s="111"/>
      <c r="PUB279" s="178"/>
      <c r="PUC279" s="178"/>
      <c r="PUD279" s="178"/>
      <c r="PUE279" s="178"/>
      <c r="PUF279" s="179"/>
      <c r="PUG279" s="73"/>
      <c r="PUH279" s="73"/>
      <c r="PUI279" s="180"/>
      <c r="PUJ279" s="75"/>
      <c r="PUK279" s="76"/>
      <c r="PUL279" s="180"/>
      <c r="PUM279" s="180"/>
      <c r="PUN279" s="180"/>
      <c r="PUO279" s="75"/>
      <c r="PUP279" s="76"/>
      <c r="PUQ279" s="181"/>
      <c r="PUR279" s="181"/>
      <c r="PUS279" s="182"/>
      <c r="PUT279" s="134"/>
      <c r="PUU279" s="135"/>
      <c r="PUV279" s="111"/>
      <c r="PUW279" s="178"/>
      <c r="PUX279" s="178"/>
      <c r="PUY279" s="178"/>
      <c r="PUZ279" s="178"/>
      <c r="PVA279" s="179"/>
      <c r="PVB279" s="73"/>
      <c r="PVC279" s="73"/>
      <c r="PVD279" s="180"/>
      <c r="PVE279" s="75"/>
      <c r="PVF279" s="76"/>
      <c r="PVG279" s="180"/>
      <c r="PVH279" s="180"/>
      <c r="PVI279" s="180"/>
      <c r="PVJ279" s="75"/>
      <c r="PVK279" s="76"/>
      <c r="PVL279" s="181"/>
      <c r="PVM279" s="181"/>
      <c r="PVN279" s="182"/>
      <c r="PVO279" s="134"/>
      <c r="PVP279" s="135"/>
      <c r="PVQ279" s="111"/>
      <c r="PVR279" s="178"/>
      <c r="PVS279" s="178"/>
      <c r="PVT279" s="178"/>
      <c r="PVU279" s="178"/>
      <c r="PVV279" s="179"/>
      <c r="PVW279" s="73"/>
      <c r="PVX279" s="73"/>
      <c r="PVY279" s="180"/>
      <c r="PVZ279" s="75"/>
      <c r="PWA279" s="76"/>
      <c r="PWB279" s="180"/>
      <c r="PWC279" s="180"/>
      <c r="PWD279" s="180"/>
      <c r="PWE279" s="75"/>
      <c r="PWF279" s="76"/>
      <c r="PWG279" s="181"/>
      <c r="PWH279" s="181"/>
      <c r="PWI279" s="182"/>
      <c r="PWJ279" s="134"/>
      <c r="PWK279" s="135"/>
      <c r="PWL279" s="111"/>
      <c r="PWM279" s="178"/>
      <c r="PWN279" s="178"/>
      <c r="PWO279" s="178"/>
      <c r="PWP279" s="178"/>
      <c r="PWQ279" s="179"/>
      <c r="PWR279" s="73"/>
      <c r="PWS279" s="73"/>
      <c r="PWT279" s="180"/>
      <c r="PWU279" s="75"/>
      <c r="PWV279" s="76"/>
      <c r="PWW279" s="180"/>
      <c r="PWX279" s="180"/>
      <c r="PWY279" s="180"/>
      <c r="PWZ279" s="75"/>
      <c r="PXA279" s="76"/>
      <c r="PXB279" s="181"/>
      <c r="PXC279" s="181"/>
      <c r="PXD279" s="182"/>
      <c r="PXE279" s="134"/>
      <c r="PXF279" s="135"/>
      <c r="PXG279" s="111"/>
      <c r="PXH279" s="178"/>
      <c r="PXI279" s="178"/>
      <c r="PXJ279" s="178"/>
      <c r="PXK279" s="178"/>
      <c r="PXL279" s="179"/>
      <c r="PXM279" s="73"/>
      <c r="PXN279" s="73"/>
      <c r="PXO279" s="180"/>
      <c r="PXP279" s="75"/>
      <c r="PXQ279" s="76"/>
      <c r="PXR279" s="180"/>
      <c r="PXS279" s="180"/>
      <c r="PXT279" s="180"/>
      <c r="PXU279" s="75"/>
      <c r="PXV279" s="76"/>
      <c r="PXW279" s="181"/>
      <c r="PXX279" s="181"/>
      <c r="PXY279" s="182"/>
      <c r="PXZ279" s="134"/>
      <c r="PYA279" s="135"/>
      <c r="PYB279" s="111"/>
      <c r="PYC279" s="178"/>
      <c r="PYD279" s="178"/>
      <c r="PYE279" s="178"/>
      <c r="PYF279" s="178"/>
      <c r="PYG279" s="179"/>
      <c r="PYH279" s="73"/>
      <c r="PYI279" s="73"/>
      <c r="PYJ279" s="180"/>
      <c r="PYK279" s="75"/>
      <c r="PYL279" s="76"/>
      <c r="PYM279" s="180"/>
      <c r="PYN279" s="180"/>
      <c r="PYO279" s="180"/>
      <c r="PYP279" s="75"/>
      <c r="PYQ279" s="76"/>
      <c r="PYR279" s="181"/>
      <c r="PYS279" s="181"/>
      <c r="PYT279" s="182"/>
      <c r="PYU279" s="134"/>
      <c r="PYV279" s="135"/>
      <c r="PYW279" s="111"/>
      <c r="PYX279" s="178"/>
      <c r="PYY279" s="178"/>
      <c r="PYZ279" s="178"/>
      <c r="PZA279" s="178"/>
      <c r="PZB279" s="179"/>
      <c r="PZC279" s="73"/>
      <c r="PZD279" s="73"/>
      <c r="PZE279" s="180"/>
      <c r="PZF279" s="75"/>
      <c r="PZG279" s="76"/>
      <c r="PZH279" s="180"/>
      <c r="PZI279" s="180"/>
      <c r="PZJ279" s="180"/>
      <c r="PZK279" s="75"/>
      <c r="PZL279" s="76"/>
      <c r="PZM279" s="181"/>
      <c r="PZN279" s="181"/>
      <c r="PZO279" s="182"/>
      <c r="PZP279" s="134"/>
      <c r="PZQ279" s="135"/>
      <c r="PZR279" s="111"/>
      <c r="PZS279" s="178"/>
      <c r="PZT279" s="178"/>
      <c r="PZU279" s="178"/>
      <c r="PZV279" s="178"/>
      <c r="PZW279" s="179"/>
      <c r="PZX279" s="73"/>
      <c r="PZY279" s="73"/>
      <c r="PZZ279" s="180"/>
      <c r="QAA279" s="75"/>
      <c r="QAB279" s="76"/>
      <c r="QAC279" s="180"/>
      <c r="QAD279" s="180"/>
      <c r="QAE279" s="180"/>
      <c r="QAF279" s="75"/>
      <c r="QAG279" s="76"/>
      <c r="QAH279" s="181"/>
      <c r="QAI279" s="181"/>
      <c r="QAJ279" s="182"/>
      <c r="QAK279" s="134"/>
      <c r="QAL279" s="135"/>
      <c r="QAM279" s="111"/>
      <c r="QAN279" s="178"/>
      <c r="QAO279" s="178"/>
      <c r="QAP279" s="178"/>
      <c r="QAQ279" s="178"/>
      <c r="QAR279" s="179"/>
      <c r="QAS279" s="73"/>
      <c r="QAT279" s="73"/>
      <c r="QAU279" s="180"/>
      <c r="QAV279" s="75"/>
      <c r="QAW279" s="76"/>
      <c r="QAX279" s="180"/>
      <c r="QAY279" s="180"/>
      <c r="QAZ279" s="180"/>
      <c r="QBA279" s="75"/>
      <c r="QBB279" s="76"/>
      <c r="QBC279" s="181"/>
      <c r="QBD279" s="181"/>
      <c r="QBE279" s="182"/>
      <c r="QBF279" s="134"/>
      <c r="QBG279" s="135"/>
      <c r="QBH279" s="111"/>
      <c r="QBI279" s="178"/>
      <c r="QBJ279" s="178"/>
      <c r="QBK279" s="178"/>
      <c r="QBL279" s="178"/>
      <c r="QBM279" s="179"/>
      <c r="QBN279" s="73"/>
      <c r="QBO279" s="73"/>
      <c r="QBP279" s="180"/>
      <c r="QBQ279" s="75"/>
      <c r="QBR279" s="76"/>
      <c r="QBS279" s="180"/>
      <c r="QBT279" s="180"/>
      <c r="QBU279" s="180"/>
      <c r="QBV279" s="75"/>
      <c r="QBW279" s="76"/>
      <c r="QBX279" s="181"/>
      <c r="QBY279" s="181"/>
      <c r="QBZ279" s="182"/>
      <c r="QCA279" s="134"/>
      <c r="QCB279" s="135"/>
      <c r="QCC279" s="111"/>
      <c r="QCD279" s="178"/>
      <c r="QCE279" s="178"/>
      <c r="QCF279" s="178"/>
      <c r="QCG279" s="178"/>
      <c r="QCH279" s="179"/>
      <c r="QCI279" s="73"/>
      <c r="QCJ279" s="73"/>
      <c r="QCK279" s="180"/>
      <c r="QCL279" s="75"/>
      <c r="QCM279" s="76"/>
      <c r="QCN279" s="180"/>
      <c r="QCO279" s="180"/>
      <c r="QCP279" s="180"/>
      <c r="QCQ279" s="75"/>
      <c r="QCR279" s="76"/>
      <c r="QCS279" s="181"/>
      <c r="QCT279" s="181"/>
      <c r="QCU279" s="182"/>
      <c r="QCV279" s="134"/>
      <c r="QCW279" s="135"/>
      <c r="QCX279" s="111"/>
      <c r="QCY279" s="178"/>
      <c r="QCZ279" s="178"/>
      <c r="QDA279" s="178"/>
      <c r="QDB279" s="178"/>
      <c r="QDC279" s="179"/>
      <c r="QDD279" s="73"/>
      <c r="QDE279" s="73"/>
      <c r="QDF279" s="180"/>
      <c r="QDG279" s="75"/>
      <c r="QDH279" s="76"/>
      <c r="QDI279" s="180"/>
      <c r="QDJ279" s="180"/>
      <c r="QDK279" s="180"/>
      <c r="QDL279" s="75"/>
      <c r="QDM279" s="76"/>
      <c r="QDN279" s="181"/>
      <c r="QDO279" s="181"/>
      <c r="QDP279" s="182"/>
      <c r="QDQ279" s="134"/>
      <c r="QDR279" s="135"/>
      <c r="QDS279" s="111"/>
      <c r="QDT279" s="178"/>
      <c r="QDU279" s="178"/>
      <c r="QDV279" s="178"/>
      <c r="QDW279" s="178"/>
      <c r="QDX279" s="179"/>
      <c r="QDY279" s="73"/>
      <c r="QDZ279" s="73"/>
      <c r="QEA279" s="180"/>
      <c r="QEB279" s="75"/>
      <c r="QEC279" s="76"/>
      <c r="QED279" s="180"/>
      <c r="QEE279" s="180"/>
      <c r="QEF279" s="180"/>
      <c r="QEG279" s="75"/>
      <c r="QEH279" s="76"/>
      <c r="QEI279" s="181"/>
      <c r="QEJ279" s="181"/>
      <c r="QEK279" s="182"/>
      <c r="QEL279" s="134"/>
      <c r="QEM279" s="135"/>
      <c r="QEN279" s="111"/>
      <c r="QEO279" s="178"/>
      <c r="QEP279" s="178"/>
      <c r="QEQ279" s="178"/>
      <c r="QER279" s="178"/>
      <c r="QES279" s="179"/>
      <c r="QET279" s="73"/>
      <c r="QEU279" s="73"/>
      <c r="QEV279" s="180"/>
      <c r="QEW279" s="75"/>
      <c r="QEX279" s="76"/>
      <c r="QEY279" s="180"/>
      <c r="QEZ279" s="180"/>
      <c r="QFA279" s="180"/>
      <c r="QFB279" s="75"/>
      <c r="QFC279" s="76"/>
      <c r="QFD279" s="181"/>
      <c r="QFE279" s="181"/>
      <c r="QFF279" s="182"/>
      <c r="QFG279" s="134"/>
      <c r="QFH279" s="135"/>
      <c r="QFI279" s="111"/>
      <c r="QFJ279" s="178"/>
      <c r="QFK279" s="178"/>
      <c r="QFL279" s="178"/>
      <c r="QFM279" s="178"/>
      <c r="QFN279" s="179"/>
      <c r="QFO279" s="73"/>
      <c r="QFP279" s="73"/>
      <c r="QFQ279" s="180"/>
      <c r="QFR279" s="75"/>
      <c r="QFS279" s="76"/>
      <c r="QFT279" s="180"/>
      <c r="QFU279" s="180"/>
      <c r="QFV279" s="180"/>
      <c r="QFW279" s="75"/>
      <c r="QFX279" s="76"/>
      <c r="QFY279" s="181"/>
      <c r="QFZ279" s="181"/>
      <c r="QGA279" s="182"/>
      <c r="QGB279" s="134"/>
      <c r="QGC279" s="135"/>
      <c r="QGD279" s="111"/>
      <c r="QGE279" s="178"/>
      <c r="QGF279" s="178"/>
      <c r="QGG279" s="178"/>
      <c r="QGH279" s="178"/>
      <c r="QGI279" s="179"/>
      <c r="QGJ279" s="73"/>
      <c r="QGK279" s="73"/>
      <c r="QGL279" s="180"/>
      <c r="QGM279" s="75"/>
      <c r="QGN279" s="76"/>
      <c r="QGO279" s="180"/>
      <c r="QGP279" s="180"/>
      <c r="QGQ279" s="180"/>
      <c r="QGR279" s="75"/>
      <c r="QGS279" s="76"/>
      <c r="QGT279" s="181"/>
      <c r="QGU279" s="181"/>
      <c r="QGV279" s="182"/>
      <c r="QGW279" s="134"/>
      <c r="QGX279" s="135"/>
      <c r="QGY279" s="111"/>
      <c r="QGZ279" s="178"/>
      <c r="QHA279" s="178"/>
      <c r="QHB279" s="178"/>
      <c r="QHC279" s="178"/>
      <c r="QHD279" s="179"/>
      <c r="QHE279" s="73"/>
      <c r="QHF279" s="73"/>
      <c r="QHG279" s="180"/>
      <c r="QHH279" s="75"/>
      <c r="QHI279" s="76"/>
      <c r="QHJ279" s="180"/>
      <c r="QHK279" s="180"/>
      <c r="QHL279" s="180"/>
      <c r="QHM279" s="75"/>
      <c r="QHN279" s="76"/>
      <c r="QHO279" s="181"/>
      <c r="QHP279" s="181"/>
      <c r="QHQ279" s="182"/>
      <c r="QHR279" s="134"/>
      <c r="QHS279" s="135"/>
      <c r="QHT279" s="111"/>
      <c r="QHU279" s="178"/>
      <c r="QHV279" s="178"/>
      <c r="QHW279" s="178"/>
      <c r="QHX279" s="178"/>
      <c r="QHY279" s="179"/>
      <c r="QHZ279" s="73"/>
      <c r="QIA279" s="73"/>
      <c r="QIB279" s="180"/>
      <c r="QIC279" s="75"/>
      <c r="QID279" s="76"/>
      <c r="QIE279" s="180"/>
      <c r="QIF279" s="180"/>
      <c r="QIG279" s="180"/>
      <c r="QIH279" s="75"/>
      <c r="QII279" s="76"/>
      <c r="QIJ279" s="181"/>
      <c r="QIK279" s="181"/>
      <c r="QIL279" s="182"/>
      <c r="QIM279" s="134"/>
      <c r="QIN279" s="135"/>
      <c r="QIO279" s="111"/>
      <c r="QIP279" s="178"/>
      <c r="QIQ279" s="178"/>
      <c r="QIR279" s="178"/>
      <c r="QIS279" s="178"/>
      <c r="QIT279" s="179"/>
      <c r="QIU279" s="73"/>
      <c r="QIV279" s="73"/>
      <c r="QIW279" s="180"/>
      <c r="QIX279" s="75"/>
      <c r="QIY279" s="76"/>
      <c r="QIZ279" s="180"/>
      <c r="QJA279" s="180"/>
      <c r="QJB279" s="180"/>
      <c r="QJC279" s="75"/>
      <c r="QJD279" s="76"/>
      <c r="QJE279" s="181"/>
      <c r="QJF279" s="181"/>
      <c r="QJG279" s="182"/>
      <c r="QJH279" s="134"/>
      <c r="QJI279" s="135"/>
      <c r="QJJ279" s="111"/>
      <c r="QJK279" s="178"/>
      <c r="QJL279" s="178"/>
      <c r="QJM279" s="178"/>
      <c r="QJN279" s="178"/>
      <c r="QJO279" s="179"/>
      <c r="QJP279" s="73"/>
      <c r="QJQ279" s="73"/>
      <c r="QJR279" s="180"/>
      <c r="QJS279" s="75"/>
      <c r="QJT279" s="76"/>
      <c r="QJU279" s="180"/>
      <c r="QJV279" s="180"/>
      <c r="QJW279" s="180"/>
      <c r="QJX279" s="75"/>
      <c r="QJY279" s="76"/>
      <c r="QJZ279" s="181"/>
      <c r="QKA279" s="181"/>
      <c r="QKB279" s="182"/>
      <c r="QKC279" s="134"/>
      <c r="QKD279" s="135"/>
      <c r="QKE279" s="111"/>
      <c r="QKF279" s="178"/>
      <c r="QKG279" s="178"/>
      <c r="QKH279" s="178"/>
      <c r="QKI279" s="178"/>
      <c r="QKJ279" s="179"/>
      <c r="QKK279" s="73"/>
      <c r="QKL279" s="73"/>
      <c r="QKM279" s="180"/>
      <c r="QKN279" s="75"/>
      <c r="QKO279" s="76"/>
      <c r="QKP279" s="180"/>
      <c r="QKQ279" s="180"/>
      <c r="QKR279" s="180"/>
      <c r="QKS279" s="75"/>
      <c r="QKT279" s="76"/>
      <c r="QKU279" s="181"/>
      <c r="QKV279" s="181"/>
      <c r="QKW279" s="182"/>
      <c r="QKX279" s="134"/>
      <c r="QKY279" s="135"/>
      <c r="QKZ279" s="111"/>
      <c r="QLA279" s="178"/>
      <c r="QLB279" s="178"/>
      <c r="QLC279" s="178"/>
      <c r="QLD279" s="178"/>
      <c r="QLE279" s="179"/>
      <c r="QLF279" s="73"/>
      <c r="QLG279" s="73"/>
      <c r="QLH279" s="180"/>
      <c r="QLI279" s="75"/>
      <c r="QLJ279" s="76"/>
      <c r="QLK279" s="180"/>
      <c r="QLL279" s="180"/>
      <c r="QLM279" s="180"/>
      <c r="QLN279" s="75"/>
      <c r="QLO279" s="76"/>
      <c r="QLP279" s="181"/>
      <c r="QLQ279" s="181"/>
      <c r="QLR279" s="182"/>
      <c r="QLS279" s="134"/>
      <c r="QLT279" s="135"/>
      <c r="QLU279" s="111"/>
      <c r="QLV279" s="178"/>
      <c r="QLW279" s="178"/>
      <c r="QLX279" s="178"/>
      <c r="QLY279" s="178"/>
      <c r="QLZ279" s="179"/>
      <c r="QMA279" s="73"/>
      <c r="QMB279" s="73"/>
      <c r="QMC279" s="180"/>
      <c r="QMD279" s="75"/>
      <c r="QME279" s="76"/>
      <c r="QMF279" s="180"/>
      <c r="QMG279" s="180"/>
      <c r="QMH279" s="180"/>
      <c r="QMI279" s="75"/>
      <c r="QMJ279" s="76"/>
      <c r="QMK279" s="181"/>
      <c r="QML279" s="181"/>
      <c r="QMM279" s="182"/>
      <c r="QMN279" s="134"/>
      <c r="QMO279" s="135"/>
      <c r="QMP279" s="111"/>
      <c r="QMQ279" s="178"/>
      <c r="QMR279" s="178"/>
      <c r="QMS279" s="178"/>
      <c r="QMT279" s="178"/>
      <c r="QMU279" s="179"/>
      <c r="QMV279" s="73"/>
      <c r="QMW279" s="73"/>
      <c r="QMX279" s="180"/>
      <c r="QMY279" s="75"/>
      <c r="QMZ279" s="76"/>
      <c r="QNA279" s="180"/>
      <c r="QNB279" s="180"/>
      <c r="QNC279" s="180"/>
      <c r="QND279" s="75"/>
      <c r="QNE279" s="76"/>
      <c r="QNF279" s="181"/>
      <c r="QNG279" s="181"/>
      <c r="QNH279" s="182"/>
      <c r="QNI279" s="134"/>
      <c r="QNJ279" s="135"/>
      <c r="QNK279" s="111"/>
      <c r="QNL279" s="178"/>
      <c r="QNM279" s="178"/>
      <c r="QNN279" s="178"/>
      <c r="QNO279" s="178"/>
      <c r="QNP279" s="179"/>
      <c r="QNQ279" s="73"/>
      <c r="QNR279" s="73"/>
      <c r="QNS279" s="180"/>
      <c r="QNT279" s="75"/>
      <c r="QNU279" s="76"/>
      <c r="QNV279" s="180"/>
      <c r="QNW279" s="180"/>
      <c r="QNX279" s="180"/>
      <c r="QNY279" s="75"/>
      <c r="QNZ279" s="76"/>
      <c r="QOA279" s="181"/>
      <c r="QOB279" s="181"/>
      <c r="QOC279" s="182"/>
      <c r="QOD279" s="134"/>
      <c r="QOE279" s="135"/>
      <c r="QOF279" s="111"/>
      <c r="QOG279" s="178"/>
      <c r="QOH279" s="178"/>
      <c r="QOI279" s="178"/>
      <c r="QOJ279" s="178"/>
      <c r="QOK279" s="179"/>
      <c r="QOL279" s="73"/>
      <c r="QOM279" s="73"/>
      <c r="QON279" s="180"/>
      <c r="QOO279" s="75"/>
      <c r="QOP279" s="76"/>
      <c r="QOQ279" s="180"/>
      <c r="QOR279" s="180"/>
      <c r="QOS279" s="180"/>
      <c r="QOT279" s="75"/>
      <c r="QOU279" s="76"/>
      <c r="QOV279" s="181"/>
      <c r="QOW279" s="181"/>
      <c r="QOX279" s="182"/>
      <c r="QOY279" s="134"/>
      <c r="QOZ279" s="135"/>
      <c r="QPA279" s="111"/>
      <c r="QPB279" s="178"/>
      <c r="QPC279" s="178"/>
      <c r="QPD279" s="178"/>
      <c r="QPE279" s="178"/>
      <c r="QPF279" s="179"/>
      <c r="QPG279" s="73"/>
      <c r="QPH279" s="73"/>
      <c r="QPI279" s="180"/>
      <c r="QPJ279" s="75"/>
      <c r="QPK279" s="76"/>
      <c r="QPL279" s="180"/>
      <c r="QPM279" s="180"/>
      <c r="QPN279" s="180"/>
      <c r="QPO279" s="75"/>
      <c r="QPP279" s="76"/>
      <c r="QPQ279" s="181"/>
      <c r="QPR279" s="181"/>
      <c r="QPS279" s="182"/>
      <c r="QPT279" s="134"/>
      <c r="QPU279" s="135"/>
      <c r="QPV279" s="111"/>
      <c r="QPW279" s="178"/>
      <c r="QPX279" s="178"/>
      <c r="QPY279" s="178"/>
      <c r="QPZ279" s="178"/>
      <c r="QQA279" s="179"/>
      <c r="QQB279" s="73"/>
      <c r="QQC279" s="73"/>
      <c r="QQD279" s="180"/>
      <c r="QQE279" s="75"/>
      <c r="QQF279" s="76"/>
      <c r="QQG279" s="180"/>
      <c r="QQH279" s="180"/>
      <c r="QQI279" s="180"/>
      <c r="QQJ279" s="75"/>
      <c r="QQK279" s="76"/>
      <c r="QQL279" s="181"/>
      <c r="QQM279" s="181"/>
      <c r="QQN279" s="182"/>
      <c r="QQO279" s="134"/>
      <c r="QQP279" s="135"/>
      <c r="QQQ279" s="111"/>
      <c r="QQR279" s="178"/>
      <c r="QQS279" s="178"/>
      <c r="QQT279" s="178"/>
      <c r="QQU279" s="178"/>
      <c r="QQV279" s="179"/>
      <c r="QQW279" s="73"/>
      <c r="QQX279" s="73"/>
      <c r="QQY279" s="180"/>
      <c r="QQZ279" s="75"/>
      <c r="QRA279" s="76"/>
      <c r="QRB279" s="180"/>
      <c r="QRC279" s="180"/>
      <c r="QRD279" s="180"/>
      <c r="QRE279" s="75"/>
      <c r="QRF279" s="76"/>
      <c r="QRG279" s="181"/>
      <c r="QRH279" s="181"/>
      <c r="QRI279" s="182"/>
      <c r="QRJ279" s="134"/>
      <c r="QRK279" s="135"/>
      <c r="QRL279" s="111"/>
      <c r="QRM279" s="178"/>
      <c r="QRN279" s="178"/>
      <c r="QRO279" s="178"/>
      <c r="QRP279" s="178"/>
      <c r="QRQ279" s="179"/>
      <c r="QRR279" s="73"/>
      <c r="QRS279" s="73"/>
      <c r="QRT279" s="180"/>
      <c r="QRU279" s="75"/>
      <c r="QRV279" s="76"/>
      <c r="QRW279" s="180"/>
      <c r="QRX279" s="180"/>
      <c r="QRY279" s="180"/>
      <c r="QRZ279" s="75"/>
      <c r="QSA279" s="76"/>
      <c r="QSB279" s="181"/>
      <c r="QSC279" s="181"/>
      <c r="QSD279" s="182"/>
      <c r="QSE279" s="134"/>
      <c r="QSF279" s="135"/>
      <c r="QSG279" s="111"/>
      <c r="QSH279" s="178"/>
      <c r="QSI279" s="178"/>
      <c r="QSJ279" s="178"/>
      <c r="QSK279" s="178"/>
      <c r="QSL279" s="179"/>
      <c r="QSM279" s="73"/>
      <c r="QSN279" s="73"/>
      <c r="QSO279" s="180"/>
      <c r="QSP279" s="75"/>
      <c r="QSQ279" s="76"/>
      <c r="QSR279" s="180"/>
      <c r="QSS279" s="180"/>
      <c r="QST279" s="180"/>
      <c r="QSU279" s="75"/>
      <c r="QSV279" s="76"/>
      <c r="QSW279" s="181"/>
      <c r="QSX279" s="181"/>
      <c r="QSY279" s="182"/>
      <c r="QSZ279" s="134"/>
      <c r="QTA279" s="135"/>
      <c r="QTB279" s="111"/>
      <c r="QTC279" s="178"/>
      <c r="QTD279" s="178"/>
      <c r="QTE279" s="178"/>
      <c r="QTF279" s="178"/>
      <c r="QTG279" s="179"/>
      <c r="QTH279" s="73"/>
      <c r="QTI279" s="73"/>
      <c r="QTJ279" s="180"/>
      <c r="QTK279" s="75"/>
      <c r="QTL279" s="76"/>
      <c r="QTM279" s="180"/>
      <c r="QTN279" s="180"/>
      <c r="QTO279" s="180"/>
      <c r="QTP279" s="75"/>
      <c r="QTQ279" s="76"/>
      <c r="QTR279" s="181"/>
      <c r="QTS279" s="181"/>
      <c r="QTT279" s="182"/>
      <c r="QTU279" s="134"/>
      <c r="QTV279" s="135"/>
      <c r="QTW279" s="111"/>
      <c r="QTX279" s="178"/>
      <c r="QTY279" s="178"/>
      <c r="QTZ279" s="178"/>
      <c r="QUA279" s="178"/>
      <c r="QUB279" s="179"/>
      <c r="QUC279" s="73"/>
      <c r="QUD279" s="73"/>
      <c r="QUE279" s="180"/>
      <c r="QUF279" s="75"/>
      <c r="QUG279" s="76"/>
      <c r="QUH279" s="180"/>
      <c r="QUI279" s="180"/>
      <c r="QUJ279" s="180"/>
      <c r="QUK279" s="75"/>
      <c r="QUL279" s="76"/>
      <c r="QUM279" s="181"/>
      <c r="QUN279" s="181"/>
      <c r="QUO279" s="182"/>
      <c r="QUP279" s="134"/>
      <c r="QUQ279" s="135"/>
      <c r="QUR279" s="111"/>
      <c r="QUS279" s="178"/>
      <c r="QUT279" s="178"/>
      <c r="QUU279" s="178"/>
      <c r="QUV279" s="178"/>
      <c r="QUW279" s="179"/>
      <c r="QUX279" s="73"/>
      <c r="QUY279" s="73"/>
      <c r="QUZ279" s="180"/>
      <c r="QVA279" s="75"/>
      <c r="QVB279" s="76"/>
      <c r="QVC279" s="180"/>
      <c r="QVD279" s="180"/>
      <c r="QVE279" s="180"/>
      <c r="QVF279" s="75"/>
      <c r="QVG279" s="76"/>
      <c r="QVH279" s="181"/>
      <c r="QVI279" s="181"/>
      <c r="QVJ279" s="182"/>
      <c r="QVK279" s="134"/>
      <c r="QVL279" s="135"/>
      <c r="QVM279" s="111"/>
      <c r="QVN279" s="178"/>
      <c r="QVO279" s="178"/>
      <c r="QVP279" s="178"/>
      <c r="QVQ279" s="178"/>
      <c r="QVR279" s="179"/>
      <c r="QVS279" s="73"/>
      <c r="QVT279" s="73"/>
      <c r="QVU279" s="180"/>
      <c r="QVV279" s="75"/>
      <c r="QVW279" s="76"/>
      <c r="QVX279" s="180"/>
      <c r="QVY279" s="180"/>
      <c r="QVZ279" s="180"/>
      <c r="QWA279" s="75"/>
      <c r="QWB279" s="76"/>
      <c r="QWC279" s="181"/>
      <c r="QWD279" s="181"/>
      <c r="QWE279" s="182"/>
      <c r="QWF279" s="134"/>
      <c r="QWG279" s="135"/>
      <c r="QWH279" s="111"/>
      <c r="QWI279" s="178"/>
      <c r="QWJ279" s="178"/>
      <c r="QWK279" s="178"/>
      <c r="QWL279" s="178"/>
      <c r="QWM279" s="179"/>
      <c r="QWN279" s="73"/>
      <c r="QWO279" s="73"/>
      <c r="QWP279" s="180"/>
      <c r="QWQ279" s="75"/>
      <c r="QWR279" s="76"/>
      <c r="QWS279" s="180"/>
      <c r="QWT279" s="180"/>
      <c r="QWU279" s="180"/>
      <c r="QWV279" s="75"/>
      <c r="QWW279" s="76"/>
      <c r="QWX279" s="181"/>
      <c r="QWY279" s="181"/>
      <c r="QWZ279" s="182"/>
      <c r="QXA279" s="134"/>
      <c r="QXB279" s="135"/>
      <c r="QXC279" s="111"/>
      <c r="QXD279" s="178"/>
      <c r="QXE279" s="178"/>
      <c r="QXF279" s="178"/>
      <c r="QXG279" s="178"/>
      <c r="QXH279" s="179"/>
      <c r="QXI279" s="73"/>
      <c r="QXJ279" s="73"/>
      <c r="QXK279" s="180"/>
      <c r="QXL279" s="75"/>
      <c r="QXM279" s="76"/>
      <c r="QXN279" s="180"/>
      <c r="QXO279" s="180"/>
      <c r="QXP279" s="180"/>
      <c r="QXQ279" s="75"/>
      <c r="QXR279" s="76"/>
      <c r="QXS279" s="181"/>
      <c r="QXT279" s="181"/>
      <c r="QXU279" s="182"/>
      <c r="QXV279" s="134"/>
      <c r="QXW279" s="135"/>
      <c r="QXX279" s="111"/>
      <c r="QXY279" s="178"/>
      <c r="QXZ279" s="178"/>
      <c r="QYA279" s="178"/>
      <c r="QYB279" s="178"/>
      <c r="QYC279" s="179"/>
      <c r="QYD279" s="73"/>
      <c r="QYE279" s="73"/>
      <c r="QYF279" s="180"/>
      <c r="QYG279" s="75"/>
      <c r="QYH279" s="76"/>
      <c r="QYI279" s="180"/>
      <c r="QYJ279" s="180"/>
      <c r="QYK279" s="180"/>
      <c r="QYL279" s="75"/>
      <c r="QYM279" s="76"/>
      <c r="QYN279" s="181"/>
      <c r="QYO279" s="181"/>
      <c r="QYP279" s="182"/>
      <c r="QYQ279" s="134"/>
      <c r="QYR279" s="135"/>
      <c r="QYS279" s="111"/>
      <c r="QYT279" s="178"/>
      <c r="QYU279" s="178"/>
      <c r="QYV279" s="178"/>
      <c r="QYW279" s="178"/>
      <c r="QYX279" s="179"/>
      <c r="QYY279" s="73"/>
      <c r="QYZ279" s="73"/>
      <c r="QZA279" s="180"/>
      <c r="QZB279" s="75"/>
      <c r="QZC279" s="76"/>
      <c r="QZD279" s="180"/>
      <c r="QZE279" s="180"/>
      <c r="QZF279" s="180"/>
      <c r="QZG279" s="75"/>
      <c r="QZH279" s="76"/>
      <c r="QZI279" s="181"/>
      <c r="QZJ279" s="181"/>
      <c r="QZK279" s="182"/>
      <c r="QZL279" s="134"/>
      <c r="QZM279" s="135"/>
      <c r="QZN279" s="111"/>
      <c r="QZO279" s="178"/>
      <c r="QZP279" s="178"/>
      <c r="QZQ279" s="178"/>
      <c r="QZR279" s="178"/>
      <c r="QZS279" s="179"/>
      <c r="QZT279" s="73"/>
      <c r="QZU279" s="73"/>
      <c r="QZV279" s="180"/>
      <c r="QZW279" s="75"/>
      <c r="QZX279" s="76"/>
      <c r="QZY279" s="180"/>
      <c r="QZZ279" s="180"/>
      <c r="RAA279" s="180"/>
      <c r="RAB279" s="75"/>
      <c r="RAC279" s="76"/>
      <c r="RAD279" s="181"/>
      <c r="RAE279" s="181"/>
      <c r="RAF279" s="182"/>
      <c r="RAG279" s="134"/>
      <c r="RAH279" s="135"/>
      <c r="RAI279" s="111"/>
      <c r="RAJ279" s="178"/>
      <c r="RAK279" s="178"/>
      <c r="RAL279" s="178"/>
      <c r="RAM279" s="178"/>
      <c r="RAN279" s="179"/>
      <c r="RAO279" s="73"/>
      <c r="RAP279" s="73"/>
      <c r="RAQ279" s="180"/>
      <c r="RAR279" s="75"/>
      <c r="RAS279" s="76"/>
      <c r="RAT279" s="180"/>
      <c r="RAU279" s="180"/>
      <c r="RAV279" s="180"/>
      <c r="RAW279" s="75"/>
      <c r="RAX279" s="76"/>
      <c r="RAY279" s="181"/>
      <c r="RAZ279" s="181"/>
      <c r="RBA279" s="182"/>
      <c r="RBB279" s="134"/>
      <c r="RBC279" s="135"/>
      <c r="RBD279" s="111"/>
      <c r="RBE279" s="178"/>
      <c r="RBF279" s="178"/>
      <c r="RBG279" s="178"/>
      <c r="RBH279" s="178"/>
      <c r="RBI279" s="179"/>
      <c r="RBJ279" s="73"/>
      <c r="RBK279" s="73"/>
      <c r="RBL279" s="180"/>
      <c r="RBM279" s="75"/>
      <c r="RBN279" s="76"/>
      <c r="RBO279" s="180"/>
      <c r="RBP279" s="180"/>
      <c r="RBQ279" s="180"/>
      <c r="RBR279" s="75"/>
      <c r="RBS279" s="76"/>
      <c r="RBT279" s="181"/>
      <c r="RBU279" s="181"/>
      <c r="RBV279" s="182"/>
      <c r="RBW279" s="134"/>
      <c r="RBX279" s="135"/>
      <c r="RBY279" s="111"/>
      <c r="RBZ279" s="178"/>
      <c r="RCA279" s="178"/>
      <c r="RCB279" s="178"/>
      <c r="RCC279" s="178"/>
      <c r="RCD279" s="179"/>
      <c r="RCE279" s="73"/>
      <c r="RCF279" s="73"/>
      <c r="RCG279" s="180"/>
      <c r="RCH279" s="75"/>
      <c r="RCI279" s="76"/>
      <c r="RCJ279" s="180"/>
      <c r="RCK279" s="180"/>
      <c r="RCL279" s="180"/>
      <c r="RCM279" s="75"/>
      <c r="RCN279" s="76"/>
      <c r="RCO279" s="181"/>
      <c r="RCP279" s="181"/>
      <c r="RCQ279" s="182"/>
      <c r="RCR279" s="134"/>
      <c r="RCS279" s="135"/>
      <c r="RCT279" s="111"/>
      <c r="RCU279" s="178"/>
      <c r="RCV279" s="178"/>
      <c r="RCW279" s="178"/>
      <c r="RCX279" s="178"/>
      <c r="RCY279" s="179"/>
      <c r="RCZ279" s="73"/>
      <c r="RDA279" s="73"/>
      <c r="RDB279" s="180"/>
      <c r="RDC279" s="75"/>
      <c r="RDD279" s="76"/>
      <c r="RDE279" s="180"/>
      <c r="RDF279" s="180"/>
      <c r="RDG279" s="180"/>
      <c r="RDH279" s="75"/>
      <c r="RDI279" s="76"/>
      <c r="RDJ279" s="181"/>
      <c r="RDK279" s="181"/>
      <c r="RDL279" s="182"/>
      <c r="RDM279" s="134"/>
      <c r="RDN279" s="135"/>
      <c r="RDO279" s="111"/>
      <c r="RDP279" s="178"/>
      <c r="RDQ279" s="178"/>
      <c r="RDR279" s="178"/>
      <c r="RDS279" s="178"/>
      <c r="RDT279" s="179"/>
      <c r="RDU279" s="73"/>
      <c r="RDV279" s="73"/>
      <c r="RDW279" s="180"/>
      <c r="RDX279" s="75"/>
      <c r="RDY279" s="76"/>
      <c r="RDZ279" s="180"/>
      <c r="REA279" s="180"/>
      <c r="REB279" s="180"/>
      <c r="REC279" s="75"/>
      <c r="RED279" s="76"/>
      <c r="REE279" s="181"/>
      <c r="REF279" s="181"/>
      <c r="REG279" s="182"/>
      <c r="REH279" s="134"/>
      <c r="REI279" s="135"/>
      <c r="REJ279" s="111"/>
      <c r="REK279" s="178"/>
      <c r="REL279" s="178"/>
      <c r="REM279" s="178"/>
      <c r="REN279" s="178"/>
      <c r="REO279" s="179"/>
      <c r="REP279" s="73"/>
      <c r="REQ279" s="73"/>
      <c r="RER279" s="180"/>
      <c r="RES279" s="75"/>
      <c r="RET279" s="76"/>
      <c r="REU279" s="180"/>
      <c r="REV279" s="180"/>
      <c r="REW279" s="180"/>
      <c r="REX279" s="75"/>
      <c r="REY279" s="76"/>
      <c r="REZ279" s="181"/>
      <c r="RFA279" s="181"/>
      <c r="RFB279" s="182"/>
      <c r="RFC279" s="134"/>
      <c r="RFD279" s="135"/>
      <c r="RFE279" s="111"/>
      <c r="RFF279" s="178"/>
      <c r="RFG279" s="178"/>
      <c r="RFH279" s="178"/>
      <c r="RFI279" s="178"/>
      <c r="RFJ279" s="179"/>
      <c r="RFK279" s="73"/>
      <c r="RFL279" s="73"/>
      <c r="RFM279" s="180"/>
      <c r="RFN279" s="75"/>
      <c r="RFO279" s="76"/>
      <c r="RFP279" s="180"/>
      <c r="RFQ279" s="180"/>
      <c r="RFR279" s="180"/>
      <c r="RFS279" s="75"/>
      <c r="RFT279" s="76"/>
      <c r="RFU279" s="181"/>
      <c r="RFV279" s="181"/>
      <c r="RFW279" s="182"/>
      <c r="RFX279" s="134"/>
      <c r="RFY279" s="135"/>
      <c r="RFZ279" s="111"/>
      <c r="RGA279" s="178"/>
      <c r="RGB279" s="178"/>
      <c r="RGC279" s="178"/>
      <c r="RGD279" s="178"/>
      <c r="RGE279" s="179"/>
      <c r="RGF279" s="73"/>
      <c r="RGG279" s="73"/>
      <c r="RGH279" s="180"/>
      <c r="RGI279" s="75"/>
      <c r="RGJ279" s="76"/>
      <c r="RGK279" s="180"/>
      <c r="RGL279" s="180"/>
      <c r="RGM279" s="180"/>
      <c r="RGN279" s="75"/>
      <c r="RGO279" s="76"/>
      <c r="RGP279" s="181"/>
      <c r="RGQ279" s="181"/>
      <c r="RGR279" s="182"/>
      <c r="RGS279" s="134"/>
      <c r="RGT279" s="135"/>
      <c r="RGU279" s="111"/>
      <c r="RGV279" s="178"/>
      <c r="RGW279" s="178"/>
      <c r="RGX279" s="178"/>
      <c r="RGY279" s="178"/>
      <c r="RGZ279" s="179"/>
      <c r="RHA279" s="73"/>
      <c r="RHB279" s="73"/>
      <c r="RHC279" s="180"/>
      <c r="RHD279" s="75"/>
      <c r="RHE279" s="76"/>
      <c r="RHF279" s="180"/>
      <c r="RHG279" s="180"/>
      <c r="RHH279" s="180"/>
      <c r="RHI279" s="75"/>
      <c r="RHJ279" s="76"/>
      <c r="RHK279" s="181"/>
      <c r="RHL279" s="181"/>
      <c r="RHM279" s="182"/>
      <c r="RHN279" s="134"/>
      <c r="RHO279" s="135"/>
      <c r="RHP279" s="111"/>
      <c r="RHQ279" s="178"/>
      <c r="RHR279" s="178"/>
      <c r="RHS279" s="178"/>
      <c r="RHT279" s="178"/>
      <c r="RHU279" s="179"/>
      <c r="RHV279" s="73"/>
      <c r="RHW279" s="73"/>
      <c r="RHX279" s="180"/>
      <c r="RHY279" s="75"/>
      <c r="RHZ279" s="76"/>
      <c r="RIA279" s="180"/>
      <c r="RIB279" s="180"/>
      <c r="RIC279" s="180"/>
      <c r="RID279" s="75"/>
      <c r="RIE279" s="76"/>
      <c r="RIF279" s="181"/>
      <c r="RIG279" s="181"/>
      <c r="RIH279" s="182"/>
      <c r="RII279" s="134"/>
      <c r="RIJ279" s="135"/>
      <c r="RIK279" s="111"/>
      <c r="RIL279" s="178"/>
      <c r="RIM279" s="178"/>
      <c r="RIN279" s="178"/>
      <c r="RIO279" s="178"/>
      <c r="RIP279" s="179"/>
      <c r="RIQ279" s="73"/>
      <c r="RIR279" s="73"/>
      <c r="RIS279" s="180"/>
      <c r="RIT279" s="75"/>
      <c r="RIU279" s="76"/>
      <c r="RIV279" s="180"/>
      <c r="RIW279" s="180"/>
      <c r="RIX279" s="180"/>
      <c r="RIY279" s="75"/>
      <c r="RIZ279" s="76"/>
      <c r="RJA279" s="181"/>
      <c r="RJB279" s="181"/>
      <c r="RJC279" s="182"/>
      <c r="RJD279" s="134"/>
      <c r="RJE279" s="135"/>
      <c r="RJF279" s="111"/>
      <c r="RJG279" s="178"/>
      <c r="RJH279" s="178"/>
      <c r="RJI279" s="178"/>
      <c r="RJJ279" s="178"/>
      <c r="RJK279" s="179"/>
      <c r="RJL279" s="73"/>
      <c r="RJM279" s="73"/>
      <c r="RJN279" s="180"/>
      <c r="RJO279" s="75"/>
      <c r="RJP279" s="76"/>
      <c r="RJQ279" s="180"/>
      <c r="RJR279" s="180"/>
      <c r="RJS279" s="180"/>
      <c r="RJT279" s="75"/>
      <c r="RJU279" s="76"/>
      <c r="RJV279" s="181"/>
      <c r="RJW279" s="181"/>
      <c r="RJX279" s="182"/>
      <c r="RJY279" s="134"/>
      <c r="RJZ279" s="135"/>
      <c r="RKA279" s="111"/>
      <c r="RKB279" s="178"/>
      <c r="RKC279" s="178"/>
      <c r="RKD279" s="178"/>
      <c r="RKE279" s="178"/>
      <c r="RKF279" s="179"/>
      <c r="RKG279" s="73"/>
      <c r="RKH279" s="73"/>
      <c r="RKI279" s="180"/>
      <c r="RKJ279" s="75"/>
      <c r="RKK279" s="76"/>
      <c r="RKL279" s="180"/>
      <c r="RKM279" s="180"/>
      <c r="RKN279" s="180"/>
      <c r="RKO279" s="75"/>
      <c r="RKP279" s="76"/>
      <c r="RKQ279" s="181"/>
      <c r="RKR279" s="181"/>
      <c r="RKS279" s="182"/>
      <c r="RKT279" s="134"/>
      <c r="RKU279" s="135"/>
      <c r="RKV279" s="111"/>
      <c r="RKW279" s="178"/>
      <c r="RKX279" s="178"/>
      <c r="RKY279" s="178"/>
      <c r="RKZ279" s="178"/>
      <c r="RLA279" s="179"/>
      <c r="RLB279" s="73"/>
      <c r="RLC279" s="73"/>
      <c r="RLD279" s="180"/>
      <c r="RLE279" s="75"/>
      <c r="RLF279" s="76"/>
      <c r="RLG279" s="180"/>
      <c r="RLH279" s="180"/>
      <c r="RLI279" s="180"/>
      <c r="RLJ279" s="75"/>
      <c r="RLK279" s="76"/>
      <c r="RLL279" s="181"/>
      <c r="RLM279" s="181"/>
      <c r="RLN279" s="182"/>
      <c r="RLO279" s="134"/>
      <c r="RLP279" s="135"/>
      <c r="RLQ279" s="111"/>
      <c r="RLR279" s="178"/>
      <c r="RLS279" s="178"/>
      <c r="RLT279" s="178"/>
      <c r="RLU279" s="178"/>
      <c r="RLV279" s="179"/>
      <c r="RLW279" s="73"/>
      <c r="RLX279" s="73"/>
      <c r="RLY279" s="180"/>
      <c r="RLZ279" s="75"/>
      <c r="RMA279" s="76"/>
      <c r="RMB279" s="180"/>
      <c r="RMC279" s="180"/>
      <c r="RMD279" s="180"/>
      <c r="RME279" s="75"/>
      <c r="RMF279" s="76"/>
      <c r="RMG279" s="181"/>
      <c r="RMH279" s="181"/>
      <c r="RMI279" s="182"/>
      <c r="RMJ279" s="134"/>
      <c r="RMK279" s="135"/>
      <c r="RML279" s="111"/>
      <c r="RMM279" s="178"/>
      <c r="RMN279" s="178"/>
      <c r="RMO279" s="178"/>
      <c r="RMP279" s="178"/>
      <c r="RMQ279" s="179"/>
      <c r="RMR279" s="73"/>
      <c r="RMS279" s="73"/>
      <c r="RMT279" s="180"/>
      <c r="RMU279" s="75"/>
      <c r="RMV279" s="76"/>
      <c r="RMW279" s="180"/>
      <c r="RMX279" s="180"/>
      <c r="RMY279" s="180"/>
      <c r="RMZ279" s="75"/>
      <c r="RNA279" s="76"/>
      <c r="RNB279" s="181"/>
      <c r="RNC279" s="181"/>
      <c r="RND279" s="182"/>
      <c r="RNE279" s="134"/>
      <c r="RNF279" s="135"/>
      <c r="RNG279" s="111"/>
      <c r="RNH279" s="178"/>
      <c r="RNI279" s="178"/>
      <c r="RNJ279" s="178"/>
      <c r="RNK279" s="178"/>
      <c r="RNL279" s="179"/>
      <c r="RNM279" s="73"/>
      <c r="RNN279" s="73"/>
      <c r="RNO279" s="180"/>
      <c r="RNP279" s="75"/>
      <c r="RNQ279" s="76"/>
      <c r="RNR279" s="180"/>
      <c r="RNS279" s="180"/>
      <c r="RNT279" s="180"/>
      <c r="RNU279" s="75"/>
      <c r="RNV279" s="76"/>
      <c r="RNW279" s="181"/>
      <c r="RNX279" s="181"/>
      <c r="RNY279" s="182"/>
      <c r="RNZ279" s="134"/>
      <c r="ROA279" s="135"/>
      <c r="ROB279" s="111"/>
      <c r="ROC279" s="178"/>
      <c r="ROD279" s="178"/>
      <c r="ROE279" s="178"/>
      <c r="ROF279" s="178"/>
      <c r="ROG279" s="179"/>
      <c r="ROH279" s="73"/>
      <c r="ROI279" s="73"/>
      <c r="ROJ279" s="180"/>
      <c r="ROK279" s="75"/>
      <c r="ROL279" s="76"/>
      <c r="ROM279" s="180"/>
      <c r="RON279" s="180"/>
      <c r="ROO279" s="180"/>
      <c r="ROP279" s="75"/>
      <c r="ROQ279" s="76"/>
      <c r="ROR279" s="181"/>
      <c r="ROS279" s="181"/>
      <c r="ROT279" s="182"/>
      <c r="ROU279" s="134"/>
      <c r="ROV279" s="135"/>
      <c r="ROW279" s="111"/>
      <c r="ROX279" s="178"/>
      <c r="ROY279" s="178"/>
      <c r="ROZ279" s="178"/>
      <c r="RPA279" s="178"/>
      <c r="RPB279" s="179"/>
      <c r="RPC279" s="73"/>
      <c r="RPD279" s="73"/>
      <c r="RPE279" s="180"/>
      <c r="RPF279" s="75"/>
      <c r="RPG279" s="76"/>
      <c r="RPH279" s="180"/>
      <c r="RPI279" s="180"/>
      <c r="RPJ279" s="180"/>
      <c r="RPK279" s="75"/>
      <c r="RPL279" s="76"/>
      <c r="RPM279" s="181"/>
      <c r="RPN279" s="181"/>
      <c r="RPO279" s="182"/>
      <c r="RPP279" s="134"/>
      <c r="RPQ279" s="135"/>
      <c r="RPR279" s="111"/>
      <c r="RPS279" s="178"/>
      <c r="RPT279" s="178"/>
      <c r="RPU279" s="178"/>
      <c r="RPV279" s="178"/>
      <c r="RPW279" s="179"/>
      <c r="RPX279" s="73"/>
      <c r="RPY279" s="73"/>
      <c r="RPZ279" s="180"/>
      <c r="RQA279" s="75"/>
      <c r="RQB279" s="76"/>
      <c r="RQC279" s="180"/>
      <c r="RQD279" s="180"/>
      <c r="RQE279" s="180"/>
      <c r="RQF279" s="75"/>
      <c r="RQG279" s="76"/>
      <c r="RQH279" s="181"/>
      <c r="RQI279" s="181"/>
      <c r="RQJ279" s="182"/>
      <c r="RQK279" s="134"/>
      <c r="RQL279" s="135"/>
      <c r="RQM279" s="111"/>
      <c r="RQN279" s="178"/>
      <c r="RQO279" s="178"/>
      <c r="RQP279" s="178"/>
      <c r="RQQ279" s="178"/>
      <c r="RQR279" s="179"/>
      <c r="RQS279" s="73"/>
      <c r="RQT279" s="73"/>
      <c r="RQU279" s="180"/>
      <c r="RQV279" s="75"/>
      <c r="RQW279" s="76"/>
      <c r="RQX279" s="180"/>
      <c r="RQY279" s="180"/>
      <c r="RQZ279" s="180"/>
      <c r="RRA279" s="75"/>
      <c r="RRB279" s="76"/>
      <c r="RRC279" s="181"/>
      <c r="RRD279" s="181"/>
      <c r="RRE279" s="182"/>
      <c r="RRF279" s="134"/>
      <c r="RRG279" s="135"/>
      <c r="RRH279" s="111"/>
      <c r="RRI279" s="178"/>
      <c r="RRJ279" s="178"/>
      <c r="RRK279" s="178"/>
      <c r="RRL279" s="178"/>
      <c r="RRM279" s="179"/>
      <c r="RRN279" s="73"/>
      <c r="RRO279" s="73"/>
      <c r="RRP279" s="180"/>
      <c r="RRQ279" s="75"/>
      <c r="RRR279" s="76"/>
      <c r="RRS279" s="180"/>
      <c r="RRT279" s="180"/>
      <c r="RRU279" s="180"/>
      <c r="RRV279" s="75"/>
      <c r="RRW279" s="76"/>
      <c r="RRX279" s="181"/>
      <c r="RRY279" s="181"/>
      <c r="RRZ279" s="182"/>
      <c r="RSA279" s="134"/>
      <c r="RSB279" s="135"/>
      <c r="RSC279" s="111"/>
      <c r="RSD279" s="178"/>
      <c r="RSE279" s="178"/>
      <c r="RSF279" s="178"/>
      <c r="RSG279" s="178"/>
      <c r="RSH279" s="179"/>
      <c r="RSI279" s="73"/>
      <c r="RSJ279" s="73"/>
      <c r="RSK279" s="180"/>
      <c r="RSL279" s="75"/>
      <c r="RSM279" s="76"/>
      <c r="RSN279" s="180"/>
      <c r="RSO279" s="180"/>
      <c r="RSP279" s="180"/>
      <c r="RSQ279" s="75"/>
      <c r="RSR279" s="76"/>
      <c r="RSS279" s="181"/>
      <c r="RST279" s="181"/>
      <c r="RSU279" s="182"/>
      <c r="RSV279" s="134"/>
      <c r="RSW279" s="135"/>
      <c r="RSX279" s="111"/>
      <c r="RSY279" s="178"/>
      <c r="RSZ279" s="178"/>
      <c r="RTA279" s="178"/>
      <c r="RTB279" s="178"/>
      <c r="RTC279" s="179"/>
      <c r="RTD279" s="73"/>
      <c r="RTE279" s="73"/>
      <c r="RTF279" s="180"/>
      <c r="RTG279" s="75"/>
      <c r="RTH279" s="76"/>
      <c r="RTI279" s="180"/>
      <c r="RTJ279" s="180"/>
      <c r="RTK279" s="180"/>
      <c r="RTL279" s="75"/>
      <c r="RTM279" s="76"/>
      <c r="RTN279" s="181"/>
      <c r="RTO279" s="181"/>
      <c r="RTP279" s="182"/>
      <c r="RTQ279" s="134"/>
      <c r="RTR279" s="135"/>
      <c r="RTS279" s="111"/>
      <c r="RTT279" s="178"/>
      <c r="RTU279" s="178"/>
      <c r="RTV279" s="178"/>
      <c r="RTW279" s="178"/>
      <c r="RTX279" s="179"/>
      <c r="RTY279" s="73"/>
      <c r="RTZ279" s="73"/>
      <c r="RUA279" s="180"/>
      <c r="RUB279" s="75"/>
      <c r="RUC279" s="76"/>
      <c r="RUD279" s="180"/>
      <c r="RUE279" s="180"/>
      <c r="RUF279" s="180"/>
      <c r="RUG279" s="75"/>
      <c r="RUH279" s="76"/>
      <c r="RUI279" s="181"/>
      <c r="RUJ279" s="181"/>
      <c r="RUK279" s="182"/>
      <c r="RUL279" s="134"/>
      <c r="RUM279" s="135"/>
      <c r="RUN279" s="111"/>
      <c r="RUO279" s="178"/>
      <c r="RUP279" s="178"/>
      <c r="RUQ279" s="178"/>
      <c r="RUR279" s="178"/>
      <c r="RUS279" s="179"/>
      <c r="RUT279" s="73"/>
      <c r="RUU279" s="73"/>
      <c r="RUV279" s="180"/>
      <c r="RUW279" s="75"/>
      <c r="RUX279" s="76"/>
      <c r="RUY279" s="180"/>
      <c r="RUZ279" s="180"/>
      <c r="RVA279" s="180"/>
      <c r="RVB279" s="75"/>
      <c r="RVC279" s="76"/>
      <c r="RVD279" s="181"/>
      <c r="RVE279" s="181"/>
      <c r="RVF279" s="182"/>
      <c r="RVG279" s="134"/>
      <c r="RVH279" s="135"/>
      <c r="RVI279" s="111"/>
      <c r="RVJ279" s="178"/>
      <c r="RVK279" s="178"/>
      <c r="RVL279" s="178"/>
      <c r="RVM279" s="178"/>
      <c r="RVN279" s="179"/>
      <c r="RVO279" s="73"/>
      <c r="RVP279" s="73"/>
      <c r="RVQ279" s="180"/>
      <c r="RVR279" s="75"/>
      <c r="RVS279" s="76"/>
      <c r="RVT279" s="180"/>
      <c r="RVU279" s="180"/>
      <c r="RVV279" s="180"/>
      <c r="RVW279" s="75"/>
      <c r="RVX279" s="76"/>
      <c r="RVY279" s="181"/>
      <c r="RVZ279" s="181"/>
      <c r="RWA279" s="182"/>
      <c r="RWB279" s="134"/>
      <c r="RWC279" s="135"/>
      <c r="RWD279" s="111"/>
      <c r="RWE279" s="178"/>
      <c r="RWF279" s="178"/>
      <c r="RWG279" s="178"/>
      <c r="RWH279" s="178"/>
      <c r="RWI279" s="179"/>
      <c r="RWJ279" s="73"/>
      <c r="RWK279" s="73"/>
      <c r="RWL279" s="180"/>
      <c r="RWM279" s="75"/>
      <c r="RWN279" s="76"/>
      <c r="RWO279" s="180"/>
      <c r="RWP279" s="180"/>
      <c r="RWQ279" s="180"/>
      <c r="RWR279" s="75"/>
      <c r="RWS279" s="76"/>
      <c r="RWT279" s="181"/>
      <c r="RWU279" s="181"/>
      <c r="RWV279" s="182"/>
      <c r="RWW279" s="134"/>
      <c r="RWX279" s="135"/>
      <c r="RWY279" s="111"/>
      <c r="RWZ279" s="178"/>
      <c r="RXA279" s="178"/>
      <c r="RXB279" s="178"/>
      <c r="RXC279" s="178"/>
      <c r="RXD279" s="179"/>
      <c r="RXE279" s="73"/>
      <c r="RXF279" s="73"/>
      <c r="RXG279" s="180"/>
      <c r="RXH279" s="75"/>
      <c r="RXI279" s="76"/>
      <c r="RXJ279" s="180"/>
      <c r="RXK279" s="180"/>
      <c r="RXL279" s="180"/>
      <c r="RXM279" s="75"/>
      <c r="RXN279" s="76"/>
      <c r="RXO279" s="181"/>
      <c r="RXP279" s="181"/>
      <c r="RXQ279" s="182"/>
      <c r="RXR279" s="134"/>
      <c r="RXS279" s="135"/>
      <c r="RXT279" s="111"/>
      <c r="RXU279" s="178"/>
      <c r="RXV279" s="178"/>
      <c r="RXW279" s="178"/>
      <c r="RXX279" s="178"/>
      <c r="RXY279" s="179"/>
      <c r="RXZ279" s="73"/>
      <c r="RYA279" s="73"/>
      <c r="RYB279" s="180"/>
      <c r="RYC279" s="75"/>
      <c r="RYD279" s="76"/>
      <c r="RYE279" s="180"/>
      <c r="RYF279" s="180"/>
      <c r="RYG279" s="180"/>
      <c r="RYH279" s="75"/>
      <c r="RYI279" s="76"/>
      <c r="RYJ279" s="181"/>
      <c r="RYK279" s="181"/>
      <c r="RYL279" s="182"/>
      <c r="RYM279" s="134"/>
      <c r="RYN279" s="135"/>
      <c r="RYO279" s="111"/>
      <c r="RYP279" s="178"/>
      <c r="RYQ279" s="178"/>
      <c r="RYR279" s="178"/>
      <c r="RYS279" s="178"/>
      <c r="RYT279" s="179"/>
      <c r="RYU279" s="73"/>
      <c r="RYV279" s="73"/>
      <c r="RYW279" s="180"/>
      <c r="RYX279" s="75"/>
      <c r="RYY279" s="76"/>
      <c r="RYZ279" s="180"/>
      <c r="RZA279" s="180"/>
      <c r="RZB279" s="180"/>
      <c r="RZC279" s="75"/>
      <c r="RZD279" s="76"/>
      <c r="RZE279" s="181"/>
      <c r="RZF279" s="181"/>
      <c r="RZG279" s="182"/>
      <c r="RZH279" s="134"/>
      <c r="RZI279" s="135"/>
      <c r="RZJ279" s="111"/>
      <c r="RZK279" s="178"/>
      <c r="RZL279" s="178"/>
      <c r="RZM279" s="178"/>
      <c r="RZN279" s="178"/>
      <c r="RZO279" s="179"/>
      <c r="RZP279" s="73"/>
      <c r="RZQ279" s="73"/>
      <c r="RZR279" s="180"/>
      <c r="RZS279" s="75"/>
      <c r="RZT279" s="76"/>
      <c r="RZU279" s="180"/>
      <c r="RZV279" s="180"/>
      <c r="RZW279" s="180"/>
      <c r="RZX279" s="75"/>
      <c r="RZY279" s="76"/>
      <c r="RZZ279" s="181"/>
      <c r="SAA279" s="181"/>
      <c r="SAB279" s="182"/>
      <c r="SAC279" s="134"/>
      <c r="SAD279" s="135"/>
      <c r="SAE279" s="111"/>
      <c r="SAF279" s="178"/>
      <c r="SAG279" s="178"/>
      <c r="SAH279" s="178"/>
      <c r="SAI279" s="178"/>
      <c r="SAJ279" s="179"/>
      <c r="SAK279" s="73"/>
      <c r="SAL279" s="73"/>
      <c r="SAM279" s="180"/>
      <c r="SAN279" s="75"/>
      <c r="SAO279" s="76"/>
      <c r="SAP279" s="180"/>
      <c r="SAQ279" s="180"/>
      <c r="SAR279" s="180"/>
      <c r="SAS279" s="75"/>
      <c r="SAT279" s="76"/>
      <c r="SAU279" s="181"/>
      <c r="SAV279" s="181"/>
      <c r="SAW279" s="182"/>
      <c r="SAX279" s="134"/>
      <c r="SAY279" s="135"/>
      <c r="SAZ279" s="111"/>
      <c r="SBA279" s="178"/>
      <c r="SBB279" s="178"/>
      <c r="SBC279" s="178"/>
      <c r="SBD279" s="178"/>
      <c r="SBE279" s="179"/>
      <c r="SBF279" s="73"/>
      <c r="SBG279" s="73"/>
      <c r="SBH279" s="180"/>
      <c r="SBI279" s="75"/>
      <c r="SBJ279" s="76"/>
      <c r="SBK279" s="180"/>
      <c r="SBL279" s="180"/>
      <c r="SBM279" s="180"/>
      <c r="SBN279" s="75"/>
      <c r="SBO279" s="76"/>
      <c r="SBP279" s="181"/>
      <c r="SBQ279" s="181"/>
      <c r="SBR279" s="182"/>
      <c r="SBS279" s="134"/>
      <c r="SBT279" s="135"/>
      <c r="SBU279" s="111"/>
      <c r="SBV279" s="178"/>
      <c r="SBW279" s="178"/>
      <c r="SBX279" s="178"/>
      <c r="SBY279" s="178"/>
      <c r="SBZ279" s="179"/>
      <c r="SCA279" s="73"/>
      <c r="SCB279" s="73"/>
      <c r="SCC279" s="180"/>
      <c r="SCD279" s="75"/>
      <c r="SCE279" s="76"/>
      <c r="SCF279" s="180"/>
      <c r="SCG279" s="180"/>
      <c r="SCH279" s="180"/>
      <c r="SCI279" s="75"/>
      <c r="SCJ279" s="76"/>
      <c r="SCK279" s="181"/>
      <c r="SCL279" s="181"/>
      <c r="SCM279" s="182"/>
      <c r="SCN279" s="134"/>
      <c r="SCO279" s="135"/>
      <c r="SCP279" s="111"/>
      <c r="SCQ279" s="178"/>
      <c r="SCR279" s="178"/>
      <c r="SCS279" s="178"/>
      <c r="SCT279" s="178"/>
      <c r="SCU279" s="179"/>
      <c r="SCV279" s="73"/>
      <c r="SCW279" s="73"/>
      <c r="SCX279" s="180"/>
      <c r="SCY279" s="75"/>
      <c r="SCZ279" s="76"/>
      <c r="SDA279" s="180"/>
      <c r="SDB279" s="180"/>
      <c r="SDC279" s="180"/>
      <c r="SDD279" s="75"/>
      <c r="SDE279" s="76"/>
      <c r="SDF279" s="181"/>
      <c r="SDG279" s="181"/>
      <c r="SDH279" s="182"/>
      <c r="SDI279" s="134"/>
      <c r="SDJ279" s="135"/>
      <c r="SDK279" s="111"/>
      <c r="SDL279" s="178"/>
      <c r="SDM279" s="178"/>
      <c r="SDN279" s="178"/>
      <c r="SDO279" s="178"/>
      <c r="SDP279" s="179"/>
      <c r="SDQ279" s="73"/>
      <c r="SDR279" s="73"/>
      <c r="SDS279" s="180"/>
      <c r="SDT279" s="75"/>
      <c r="SDU279" s="76"/>
      <c r="SDV279" s="180"/>
      <c r="SDW279" s="180"/>
      <c r="SDX279" s="180"/>
      <c r="SDY279" s="75"/>
      <c r="SDZ279" s="76"/>
      <c r="SEA279" s="181"/>
      <c r="SEB279" s="181"/>
      <c r="SEC279" s="182"/>
      <c r="SED279" s="134"/>
      <c r="SEE279" s="135"/>
      <c r="SEF279" s="111"/>
      <c r="SEG279" s="178"/>
      <c r="SEH279" s="178"/>
      <c r="SEI279" s="178"/>
      <c r="SEJ279" s="178"/>
      <c r="SEK279" s="179"/>
      <c r="SEL279" s="73"/>
      <c r="SEM279" s="73"/>
      <c r="SEN279" s="180"/>
      <c r="SEO279" s="75"/>
      <c r="SEP279" s="76"/>
      <c r="SEQ279" s="180"/>
      <c r="SER279" s="180"/>
      <c r="SES279" s="180"/>
      <c r="SET279" s="75"/>
      <c r="SEU279" s="76"/>
      <c r="SEV279" s="181"/>
      <c r="SEW279" s="181"/>
      <c r="SEX279" s="182"/>
      <c r="SEY279" s="134"/>
      <c r="SEZ279" s="135"/>
      <c r="SFA279" s="111"/>
      <c r="SFB279" s="178"/>
      <c r="SFC279" s="178"/>
      <c r="SFD279" s="178"/>
      <c r="SFE279" s="178"/>
      <c r="SFF279" s="179"/>
      <c r="SFG279" s="73"/>
      <c r="SFH279" s="73"/>
      <c r="SFI279" s="180"/>
      <c r="SFJ279" s="75"/>
      <c r="SFK279" s="76"/>
      <c r="SFL279" s="180"/>
      <c r="SFM279" s="180"/>
      <c r="SFN279" s="180"/>
      <c r="SFO279" s="75"/>
      <c r="SFP279" s="76"/>
      <c r="SFQ279" s="181"/>
      <c r="SFR279" s="181"/>
      <c r="SFS279" s="182"/>
      <c r="SFT279" s="134"/>
      <c r="SFU279" s="135"/>
      <c r="SFV279" s="111"/>
      <c r="SFW279" s="178"/>
      <c r="SFX279" s="178"/>
      <c r="SFY279" s="178"/>
      <c r="SFZ279" s="178"/>
      <c r="SGA279" s="179"/>
      <c r="SGB279" s="73"/>
      <c r="SGC279" s="73"/>
      <c r="SGD279" s="180"/>
      <c r="SGE279" s="75"/>
      <c r="SGF279" s="76"/>
      <c r="SGG279" s="180"/>
      <c r="SGH279" s="180"/>
      <c r="SGI279" s="180"/>
      <c r="SGJ279" s="75"/>
      <c r="SGK279" s="76"/>
      <c r="SGL279" s="181"/>
      <c r="SGM279" s="181"/>
      <c r="SGN279" s="182"/>
      <c r="SGO279" s="134"/>
      <c r="SGP279" s="135"/>
      <c r="SGQ279" s="111"/>
      <c r="SGR279" s="178"/>
      <c r="SGS279" s="178"/>
      <c r="SGT279" s="178"/>
      <c r="SGU279" s="178"/>
      <c r="SGV279" s="179"/>
      <c r="SGW279" s="73"/>
      <c r="SGX279" s="73"/>
      <c r="SGY279" s="180"/>
      <c r="SGZ279" s="75"/>
      <c r="SHA279" s="76"/>
      <c r="SHB279" s="180"/>
      <c r="SHC279" s="180"/>
      <c r="SHD279" s="180"/>
      <c r="SHE279" s="75"/>
      <c r="SHF279" s="76"/>
      <c r="SHG279" s="181"/>
      <c r="SHH279" s="181"/>
      <c r="SHI279" s="182"/>
      <c r="SHJ279" s="134"/>
      <c r="SHK279" s="135"/>
      <c r="SHL279" s="111"/>
      <c r="SHM279" s="178"/>
      <c r="SHN279" s="178"/>
      <c r="SHO279" s="178"/>
      <c r="SHP279" s="178"/>
      <c r="SHQ279" s="179"/>
      <c r="SHR279" s="73"/>
      <c r="SHS279" s="73"/>
      <c r="SHT279" s="180"/>
      <c r="SHU279" s="75"/>
      <c r="SHV279" s="76"/>
      <c r="SHW279" s="180"/>
      <c r="SHX279" s="180"/>
      <c r="SHY279" s="180"/>
      <c r="SHZ279" s="75"/>
      <c r="SIA279" s="76"/>
      <c r="SIB279" s="181"/>
      <c r="SIC279" s="181"/>
      <c r="SID279" s="182"/>
      <c r="SIE279" s="134"/>
      <c r="SIF279" s="135"/>
      <c r="SIG279" s="111"/>
      <c r="SIH279" s="178"/>
      <c r="SII279" s="178"/>
      <c r="SIJ279" s="178"/>
      <c r="SIK279" s="178"/>
      <c r="SIL279" s="179"/>
      <c r="SIM279" s="73"/>
      <c r="SIN279" s="73"/>
      <c r="SIO279" s="180"/>
      <c r="SIP279" s="75"/>
      <c r="SIQ279" s="76"/>
      <c r="SIR279" s="180"/>
      <c r="SIS279" s="180"/>
      <c r="SIT279" s="180"/>
      <c r="SIU279" s="75"/>
      <c r="SIV279" s="76"/>
      <c r="SIW279" s="181"/>
      <c r="SIX279" s="181"/>
      <c r="SIY279" s="182"/>
      <c r="SIZ279" s="134"/>
      <c r="SJA279" s="135"/>
      <c r="SJB279" s="111"/>
      <c r="SJC279" s="178"/>
      <c r="SJD279" s="178"/>
      <c r="SJE279" s="178"/>
      <c r="SJF279" s="178"/>
      <c r="SJG279" s="179"/>
      <c r="SJH279" s="73"/>
      <c r="SJI279" s="73"/>
      <c r="SJJ279" s="180"/>
      <c r="SJK279" s="75"/>
      <c r="SJL279" s="76"/>
      <c r="SJM279" s="180"/>
      <c r="SJN279" s="180"/>
      <c r="SJO279" s="180"/>
      <c r="SJP279" s="75"/>
      <c r="SJQ279" s="76"/>
      <c r="SJR279" s="181"/>
      <c r="SJS279" s="181"/>
      <c r="SJT279" s="182"/>
      <c r="SJU279" s="134"/>
      <c r="SJV279" s="135"/>
      <c r="SJW279" s="111"/>
      <c r="SJX279" s="178"/>
      <c r="SJY279" s="178"/>
      <c r="SJZ279" s="178"/>
      <c r="SKA279" s="178"/>
      <c r="SKB279" s="179"/>
      <c r="SKC279" s="73"/>
      <c r="SKD279" s="73"/>
      <c r="SKE279" s="180"/>
      <c r="SKF279" s="75"/>
      <c r="SKG279" s="76"/>
      <c r="SKH279" s="180"/>
      <c r="SKI279" s="180"/>
      <c r="SKJ279" s="180"/>
      <c r="SKK279" s="75"/>
      <c r="SKL279" s="76"/>
      <c r="SKM279" s="181"/>
      <c r="SKN279" s="181"/>
      <c r="SKO279" s="182"/>
      <c r="SKP279" s="134"/>
      <c r="SKQ279" s="135"/>
      <c r="SKR279" s="111"/>
      <c r="SKS279" s="178"/>
      <c r="SKT279" s="178"/>
      <c r="SKU279" s="178"/>
      <c r="SKV279" s="178"/>
      <c r="SKW279" s="179"/>
      <c r="SKX279" s="73"/>
      <c r="SKY279" s="73"/>
      <c r="SKZ279" s="180"/>
      <c r="SLA279" s="75"/>
      <c r="SLB279" s="76"/>
      <c r="SLC279" s="180"/>
      <c r="SLD279" s="180"/>
      <c r="SLE279" s="180"/>
      <c r="SLF279" s="75"/>
      <c r="SLG279" s="76"/>
      <c r="SLH279" s="181"/>
      <c r="SLI279" s="181"/>
      <c r="SLJ279" s="182"/>
      <c r="SLK279" s="134"/>
      <c r="SLL279" s="135"/>
      <c r="SLM279" s="111"/>
      <c r="SLN279" s="178"/>
      <c r="SLO279" s="178"/>
      <c r="SLP279" s="178"/>
      <c r="SLQ279" s="178"/>
      <c r="SLR279" s="179"/>
      <c r="SLS279" s="73"/>
      <c r="SLT279" s="73"/>
      <c r="SLU279" s="180"/>
      <c r="SLV279" s="75"/>
      <c r="SLW279" s="76"/>
      <c r="SLX279" s="180"/>
      <c r="SLY279" s="180"/>
      <c r="SLZ279" s="180"/>
      <c r="SMA279" s="75"/>
      <c r="SMB279" s="76"/>
      <c r="SMC279" s="181"/>
      <c r="SMD279" s="181"/>
      <c r="SME279" s="182"/>
      <c r="SMF279" s="134"/>
      <c r="SMG279" s="135"/>
      <c r="SMH279" s="111"/>
      <c r="SMI279" s="178"/>
      <c r="SMJ279" s="178"/>
      <c r="SMK279" s="178"/>
      <c r="SML279" s="178"/>
      <c r="SMM279" s="179"/>
      <c r="SMN279" s="73"/>
      <c r="SMO279" s="73"/>
      <c r="SMP279" s="180"/>
      <c r="SMQ279" s="75"/>
      <c r="SMR279" s="76"/>
      <c r="SMS279" s="180"/>
      <c r="SMT279" s="180"/>
      <c r="SMU279" s="180"/>
      <c r="SMV279" s="75"/>
      <c r="SMW279" s="76"/>
      <c r="SMX279" s="181"/>
      <c r="SMY279" s="181"/>
      <c r="SMZ279" s="182"/>
      <c r="SNA279" s="134"/>
      <c r="SNB279" s="135"/>
      <c r="SNC279" s="111"/>
      <c r="SND279" s="178"/>
      <c r="SNE279" s="178"/>
      <c r="SNF279" s="178"/>
      <c r="SNG279" s="178"/>
      <c r="SNH279" s="179"/>
      <c r="SNI279" s="73"/>
      <c r="SNJ279" s="73"/>
      <c r="SNK279" s="180"/>
      <c r="SNL279" s="75"/>
      <c r="SNM279" s="76"/>
      <c r="SNN279" s="180"/>
      <c r="SNO279" s="180"/>
      <c r="SNP279" s="180"/>
      <c r="SNQ279" s="75"/>
      <c r="SNR279" s="76"/>
      <c r="SNS279" s="181"/>
      <c r="SNT279" s="181"/>
      <c r="SNU279" s="182"/>
      <c r="SNV279" s="134"/>
      <c r="SNW279" s="135"/>
      <c r="SNX279" s="111"/>
      <c r="SNY279" s="178"/>
      <c r="SNZ279" s="178"/>
      <c r="SOA279" s="178"/>
      <c r="SOB279" s="178"/>
      <c r="SOC279" s="179"/>
      <c r="SOD279" s="73"/>
      <c r="SOE279" s="73"/>
      <c r="SOF279" s="180"/>
      <c r="SOG279" s="75"/>
      <c r="SOH279" s="76"/>
      <c r="SOI279" s="180"/>
      <c r="SOJ279" s="180"/>
      <c r="SOK279" s="180"/>
      <c r="SOL279" s="75"/>
      <c r="SOM279" s="76"/>
      <c r="SON279" s="181"/>
      <c r="SOO279" s="181"/>
      <c r="SOP279" s="182"/>
      <c r="SOQ279" s="134"/>
      <c r="SOR279" s="135"/>
      <c r="SOS279" s="111"/>
      <c r="SOT279" s="178"/>
      <c r="SOU279" s="178"/>
      <c r="SOV279" s="178"/>
      <c r="SOW279" s="178"/>
      <c r="SOX279" s="179"/>
      <c r="SOY279" s="73"/>
      <c r="SOZ279" s="73"/>
      <c r="SPA279" s="180"/>
      <c r="SPB279" s="75"/>
      <c r="SPC279" s="76"/>
      <c r="SPD279" s="180"/>
      <c r="SPE279" s="180"/>
      <c r="SPF279" s="180"/>
      <c r="SPG279" s="75"/>
      <c r="SPH279" s="76"/>
      <c r="SPI279" s="181"/>
      <c r="SPJ279" s="181"/>
      <c r="SPK279" s="182"/>
      <c r="SPL279" s="134"/>
      <c r="SPM279" s="135"/>
      <c r="SPN279" s="111"/>
      <c r="SPO279" s="178"/>
      <c r="SPP279" s="178"/>
      <c r="SPQ279" s="178"/>
      <c r="SPR279" s="178"/>
      <c r="SPS279" s="179"/>
      <c r="SPT279" s="73"/>
      <c r="SPU279" s="73"/>
      <c r="SPV279" s="180"/>
      <c r="SPW279" s="75"/>
      <c r="SPX279" s="76"/>
      <c r="SPY279" s="180"/>
      <c r="SPZ279" s="180"/>
      <c r="SQA279" s="180"/>
      <c r="SQB279" s="75"/>
      <c r="SQC279" s="76"/>
      <c r="SQD279" s="181"/>
      <c r="SQE279" s="181"/>
      <c r="SQF279" s="182"/>
      <c r="SQG279" s="134"/>
      <c r="SQH279" s="135"/>
      <c r="SQI279" s="111"/>
      <c r="SQJ279" s="178"/>
      <c r="SQK279" s="178"/>
      <c r="SQL279" s="178"/>
      <c r="SQM279" s="178"/>
      <c r="SQN279" s="179"/>
      <c r="SQO279" s="73"/>
      <c r="SQP279" s="73"/>
      <c r="SQQ279" s="180"/>
      <c r="SQR279" s="75"/>
      <c r="SQS279" s="76"/>
      <c r="SQT279" s="180"/>
      <c r="SQU279" s="180"/>
      <c r="SQV279" s="180"/>
      <c r="SQW279" s="75"/>
      <c r="SQX279" s="76"/>
      <c r="SQY279" s="181"/>
      <c r="SQZ279" s="181"/>
      <c r="SRA279" s="182"/>
      <c r="SRB279" s="134"/>
      <c r="SRC279" s="135"/>
      <c r="SRD279" s="111"/>
      <c r="SRE279" s="178"/>
      <c r="SRF279" s="178"/>
      <c r="SRG279" s="178"/>
      <c r="SRH279" s="178"/>
      <c r="SRI279" s="179"/>
      <c r="SRJ279" s="73"/>
      <c r="SRK279" s="73"/>
      <c r="SRL279" s="180"/>
      <c r="SRM279" s="75"/>
      <c r="SRN279" s="76"/>
      <c r="SRO279" s="180"/>
      <c r="SRP279" s="180"/>
      <c r="SRQ279" s="180"/>
      <c r="SRR279" s="75"/>
      <c r="SRS279" s="76"/>
      <c r="SRT279" s="181"/>
      <c r="SRU279" s="181"/>
      <c r="SRV279" s="182"/>
      <c r="SRW279" s="134"/>
      <c r="SRX279" s="135"/>
      <c r="SRY279" s="111"/>
      <c r="SRZ279" s="178"/>
      <c r="SSA279" s="178"/>
      <c r="SSB279" s="178"/>
      <c r="SSC279" s="178"/>
      <c r="SSD279" s="179"/>
      <c r="SSE279" s="73"/>
      <c r="SSF279" s="73"/>
      <c r="SSG279" s="180"/>
      <c r="SSH279" s="75"/>
      <c r="SSI279" s="76"/>
      <c r="SSJ279" s="180"/>
      <c r="SSK279" s="180"/>
      <c r="SSL279" s="180"/>
      <c r="SSM279" s="75"/>
      <c r="SSN279" s="76"/>
      <c r="SSO279" s="181"/>
      <c r="SSP279" s="181"/>
      <c r="SSQ279" s="182"/>
      <c r="SSR279" s="134"/>
      <c r="SSS279" s="135"/>
      <c r="SST279" s="111"/>
      <c r="SSU279" s="178"/>
      <c r="SSV279" s="178"/>
      <c r="SSW279" s="178"/>
      <c r="SSX279" s="178"/>
      <c r="SSY279" s="179"/>
      <c r="SSZ279" s="73"/>
      <c r="STA279" s="73"/>
      <c r="STB279" s="180"/>
      <c r="STC279" s="75"/>
      <c r="STD279" s="76"/>
      <c r="STE279" s="180"/>
      <c r="STF279" s="180"/>
      <c r="STG279" s="180"/>
      <c r="STH279" s="75"/>
      <c r="STI279" s="76"/>
      <c r="STJ279" s="181"/>
      <c r="STK279" s="181"/>
      <c r="STL279" s="182"/>
      <c r="STM279" s="134"/>
      <c r="STN279" s="135"/>
      <c r="STO279" s="111"/>
      <c r="STP279" s="178"/>
      <c r="STQ279" s="178"/>
      <c r="STR279" s="178"/>
      <c r="STS279" s="178"/>
      <c r="STT279" s="179"/>
      <c r="STU279" s="73"/>
      <c r="STV279" s="73"/>
      <c r="STW279" s="180"/>
      <c r="STX279" s="75"/>
      <c r="STY279" s="76"/>
      <c r="STZ279" s="180"/>
      <c r="SUA279" s="180"/>
      <c r="SUB279" s="180"/>
      <c r="SUC279" s="75"/>
      <c r="SUD279" s="76"/>
      <c r="SUE279" s="181"/>
      <c r="SUF279" s="181"/>
      <c r="SUG279" s="182"/>
      <c r="SUH279" s="134"/>
      <c r="SUI279" s="135"/>
      <c r="SUJ279" s="111"/>
      <c r="SUK279" s="178"/>
      <c r="SUL279" s="178"/>
      <c r="SUM279" s="178"/>
      <c r="SUN279" s="178"/>
      <c r="SUO279" s="179"/>
      <c r="SUP279" s="73"/>
      <c r="SUQ279" s="73"/>
      <c r="SUR279" s="180"/>
      <c r="SUS279" s="75"/>
      <c r="SUT279" s="76"/>
      <c r="SUU279" s="180"/>
      <c r="SUV279" s="180"/>
      <c r="SUW279" s="180"/>
      <c r="SUX279" s="75"/>
      <c r="SUY279" s="76"/>
      <c r="SUZ279" s="181"/>
      <c r="SVA279" s="181"/>
      <c r="SVB279" s="182"/>
      <c r="SVC279" s="134"/>
      <c r="SVD279" s="135"/>
      <c r="SVE279" s="111"/>
      <c r="SVF279" s="178"/>
      <c r="SVG279" s="178"/>
      <c r="SVH279" s="178"/>
      <c r="SVI279" s="178"/>
      <c r="SVJ279" s="179"/>
      <c r="SVK279" s="73"/>
      <c r="SVL279" s="73"/>
      <c r="SVM279" s="180"/>
      <c r="SVN279" s="75"/>
      <c r="SVO279" s="76"/>
      <c r="SVP279" s="180"/>
      <c r="SVQ279" s="180"/>
      <c r="SVR279" s="180"/>
      <c r="SVS279" s="75"/>
      <c r="SVT279" s="76"/>
      <c r="SVU279" s="181"/>
      <c r="SVV279" s="181"/>
      <c r="SVW279" s="182"/>
      <c r="SVX279" s="134"/>
      <c r="SVY279" s="135"/>
      <c r="SVZ279" s="111"/>
      <c r="SWA279" s="178"/>
      <c r="SWB279" s="178"/>
      <c r="SWC279" s="178"/>
      <c r="SWD279" s="178"/>
      <c r="SWE279" s="179"/>
      <c r="SWF279" s="73"/>
      <c r="SWG279" s="73"/>
      <c r="SWH279" s="180"/>
      <c r="SWI279" s="75"/>
      <c r="SWJ279" s="76"/>
      <c r="SWK279" s="180"/>
      <c r="SWL279" s="180"/>
      <c r="SWM279" s="180"/>
      <c r="SWN279" s="75"/>
      <c r="SWO279" s="76"/>
      <c r="SWP279" s="181"/>
      <c r="SWQ279" s="181"/>
      <c r="SWR279" s="182"/>
      <c r="SWS279" s="134"/>
      <c r="SWT279" s="135"/>
      <c r="SWU279" s="111"/>
      <c r="SWV279" s="178"/>
      <c r="SWW279" s="178"/>
      <c r="SWX279" s="178"/>
      <c r="SWY279" s="178"/>
      <c r="SWZ279" s="179"/>
      <c r="SXA279" s="73"/>
      <c r="SXB279" s="73"/>
      <c r="SXC279" s="180"/>
      <c r="SXD279" s="75"/>
      <c r="SXE279" s="76"/>
      <c r="SXF279" s="180"/>
      <c r="SXG279" s="180"/>
      <c r="SXH279" s="180"/>
      <c r="SXI279" s="75"/>
      <c r="SXJ279" s="76"/>
      <c r="SXK279" s="181"/>
      <c r="SXL279" s="181"/>
      <c r="SXM279" s="182"/>
      <c r="SXN279" s="134"/>
      <c r="SXO279" s="135"/>
      <c r="SXP279" s="111"/>
      <c r="SXQ279" s="178"/>
      <c r="SXR279" s="178"/>
      <c r="SXS279" s="178"/>
      <c r="SXT279" s="178"/>
      <c r="SXU279" s="179"/>
      <c r="SXV279" s="73"/>
      <c r="SXW279" s="73"/>
      <c r="SXX279" s="180"/>
      <c r="SXY279" s="75"/>
      <c r="SXZ279" s="76"/>
      <c r="SYA279" s="180"/>
      <c r="SYB279" s="180"/>
      <c r="SYC279" s="180"/>
      <c r="SYD279" s="75"/>
      <c r="SYE279" s="76"/>
      <c r="SYF279" s="181"/>
      <c r="SYG279" s="181"/>
      <c r="SYH279" s="182"/>
      <c r="SYI279" s="134"/>
      <c r="SYJ279" s="135"/>
      <c r="SYK279" s="111"/>
      <c r="SYL279" s="178"/>
      <c r="SYM279" s="178"/>
      <c r="SYN279" s="178"/>
      <c r="SYO279" s="178"/>
      <c r="SYP279" s="179"/>
      <c r="SYQ279" s="73"/>
      <c r="SYR279" s="73"/>
      <c r="SYS279" s="180"/>
      <c r="SYT279" s="75"/>
      <c r="SYU279" s="76"/>
      <c r="SYV279" s="180"/>
      <c r="SYW279" s="180"/>
      <c r="SYX279" s="180"/>
      <c r="SYY279" s="75"/>
      <c r="SYZ279" s="76"/>
      <c r="SZA279" s="181"/>
      <c r="SZB279" s="181"/>
      <c r="SZC279" s="182"/>
      <c r="SZD279" s="134"/>
      <c r="SZE279" s="135"/>
      <c r="SZF279" s="111"/>
      <c r="SZG279" s="178"/>
      <c r="SZH279" s="178"/>
      <c r="SZI279" s="178"/>
      <c r="SZJ279" s="178"/>
      <c r="SZK279" s="179"/>
      <c r="SZL279" s="73"/>
      <c r="SZM279" s="73"/>
      <c r="SZN279" s="180"/>
      <c r="SZO279" s="75"/>
      <c r="SZP279" s="76"/>
      <c r="SZQ279" s="180"/>
      <c r="SZR279" s="180"/>
      <c r="SZS279" s="180"/>
      <c r="SZT279" s="75"/>
      <c r="SZU279" s="76"/>
      <c r="SZV279" s="181"/>
      <c r="SZW279" s="181"/>
      <c r="SZX279" s="182"/>
      <c r="SZY279" s="134"/>
      <c r="SZZ279" s="135"/>
      <c r="TAA279" s="111"/>
      <c r="TAB279" s="178"/>
      <c r="TAC279" s="178"/>
      <c r="TAD279" s="178"/>
      <c r="TAE279" s="178"/>
      <c r="TAF279" s="179"/>
      <c r="TAG279" s="73"/>
      <c r="TAH279" s="73"/>
      <c r="TAI279" s="180"/>
      <c r="TAJ279" s="75"/>
      <c r="TAK279" s="76"/>
      <c r="TAL279" s="180"/>
      <c r="TAM279" s="180"/>
      <c r="TAN279" s="180"/>
      <c r="TAO279" s="75"/>
      <c r="TAP279" s="76"/>
      <c r="TAQ279" s="181"/>
      <c r="TAR279" s="181"/>
      <c r="TAS279" s="182"/>
      <c r="TAT279" s="134"/>
      <c r="TAU279" s="135"/>
      <c r="TAV279" s="111"/>
      <c r="TAW279" s="178"/>
      <c r="TAX279" s="178"/>
      <c r="TAY279" s="178"/>
      <c r="TAZ279" s="178"/>
      <c r="TBA279" s="179"/>
      <c r="TBB279" s="73"/>
      <c r="TBC279" s="73"/>
      <c r="TBD279" s="180"/>
      <c r="TBE279" s="75"/>
      <c r="TBF279" s="76"/>
      <c r="TBG279" s="180"/>
      <c r="TBH279" s="180"/>
      <c r="TBI279" s="180"/>
      <c r="TBJ279" s="75"/>
      <c r="TBK279" s="76"/>
      <c r="TBL279" s="181"/>
      <c r="TBM279" s="181"/>
      <c r="TBN279" s="182"/>
      <c r="TBO279" s="134"/>
      <c r="TBP279" s="135"/>
      <c r="TBQ279" s="111"/>
      <c r="TBR279" s="178"/>
      <c r="TBS279" s="178"/>
      <c r="TBT279" s="178"/>
      <c r="TBU279" s="178"/>
      <c r="TBV279" s="179"/>
      <c r="TBW279" s="73"/>
      <c r="TBX279" s="73"/>
      <c r="TBY279" s="180"/>
      <c r="TBZ279" s="75"/>
      <c r="TCA279" s="76"/>
      <c r="TCB279" s="180"/>
      <c r="TCC279" s="180"/>
      <c r="TCD279" s="180"/>
      <c r="TCE279" s="75"/>
      <c r="TCF279" s="76"/>
      <c r="TCG279" s="181"/>
      <c r="TCH279" s="181"/>
      <c r="TCI279" s="182"/>
      <c r="TCJ279" s="134"/>
      <c r="TCK279" s="135"/>
      <c r="TCL279" s="111"/>
      <c r="TCM279" s="178"/>
      <c r="TCN279" s="178"/>
      <c r="TCO279" s="178"/>
      <c r="TCP279" s="178"/>
      <c r="TCQ279" s="179"/>
      <c r="TCR279" s="73"/>
      <c r="TCS279" s="73"/>
      <c r="TCT279" s="180"/>
      <c r="TCU279" s="75"/>
      <c r="TCV279" s="76"/>
      <c r="TCW279" s="180"/>
      <c r="TCX279" s="180"/>
      <c r="TCY279" s="180"/>
      <c r="TCZ279" s="75"/>
      <c r="TDA279" s="76"/>
      <c r="TDB279" s="181"/>
      <c r="TDC279" s="181"/>
      <c r="TDD279" s="182"/>
      <c r="TDE279" s="134"/>
      <c r="TDF279" s="135"/>
      <c r="TDG279" s="111"/>
      <c r="TDH279" s="178"/>
      <c r="TDI279" s="178"/>
      <c r="TDJ279" s="178"/>
      <c r="TDK279" s="178"/>
      <c r="TDL279" s="179"/>
      <c r="TDM279" s="73"/>
      <c r="TDN279" s="73"/>
      <c r="TDO279" s="180"/>
      <c r="TDP279" s="75"/>
      <c r="TDQ279" s="76"/>
      <c r="TDR279" s="180"/>
      <c r="TDS279" s="180"/>
      <c r="TDT279" s="180"/>
      <c r="TDU279" s="75"/>
      <c r="TDV279" s="76"/>
      <c r="TDW279" s="181"/>
      <c r="TDX279" s="181"/>
      <c r="TDY279" s="182"/>
      <c r="TDZ279" s="134"/>
      <c r="TEA279" s="135"/>
      <c r="TEB279" s="111"/>
      <c r="TEC279" s="178"/>
      <c r="TED279" s="178"/>
      <c r="TEE279" s="178"/>
      <c r="TEF279" s="178"/>
      <c r="TEG279" s="179"/>
      <c r="TEH279" s="73"/>
      <c r="TEI279" s="73"/>
      <c r="TEJ279" s="180"/>
      <c r="TEK279" s="75"/>
      <c r="TEL279" s="76"/>
      <c r="TEM279" s="180"/>
      <c r="TEN279" s="180"/>
      <c r="TEO279" s="180"/>
      <c r="TEP279" s="75"/>
      <c r="TEQ279" s="76"/>
      <c r="TER279" s="181"/>
      <c r="TES279" s="181"/>
      <c r="TET279" s="182"/>
      <c r="TEU279" s="134"/>
      <c r="TEV279" s="135"/>
      <c r="TEW279" s="111"/>
      <c r="TEX279" s="178"/>
      <c r="TEY279" s="178"/>
      <c r="TEZ279" s="178"/>
      <c r="TFA279" s="178"/>
      <c r="TFB279" s="179"/>
      <c r="TFC279" s="73"/>
      <c r="TFD279" s="73"/>
      <c r="TFE279" s="180"/>
      <c r="TFF279" s="75"/>
      <c r="TFG279" s="76"/>
      <c r="TFH279" s="180"/>
      <c r="TFI279" s="180"/>
      <c r="TFJ279" s="180"/>
      <c r="TFK279" s="75"/>
      <c r="TFL279" s="76"/>
      <c r="TFM279" s="181"/>
      <c r="TFN279" s="181"/>
      <c r="TFO279" s="182"/>
      <c r="TFP279" s="134"/>
      <c r="TFQ279" s="135"/>
      <c r="TFR279" s="111"/>
      <c r="TFS279" s="178"/>
      <c r="TFT279" s="178"/>
      <c r="TFU279" s="178"/>
      <c r="TFV279" s="178"/>
      <c r="TFW279" s="179"/>
      <c r="TFX279" s="73"/>
      <c r="TFY279" s="73"/>
      <c r="TFZ279" s="180"/>
      <c r="TGA279" s="75"/>
      <c r="TGB279" s="76"/>
      <c r="TGC279" s="180"/>
      <c r="TGD279" s="180"/>
      <c r="TGE279" s="180"/>
      <c r="TGF279" s="75"/>
      <c r="TGG279" s="76"/>
      <c r="TGH279" s="181"/>
      <c r="TGI279" s="181"/>
      <c r="TGJ279" s="182"/>
      <c r="TGK279" s="134"/>
      <c r="TGL279" s="135"/>
      <c r="TGM279" s="111"/>
      <c r="TGN279" s="178"/>
      <c r="TGO279" s="178"/>
      <c r="TGP279" s="178"/>
      <c r="TGQ279" s="178"/>
      <c r="TGR279" s="179"/>
      <c r="TGS279" s="73"/>
      <c r="TGT279" s="73"/>
      <c r="TGU279" s="180"/>
      <c r="TGV279" s="75"/>
      <c r="TGW279" s="76"/>
      <c r="TGX279" s="180"/>
      <c r="TGY279" s="180"/>
      <c r="TGZ279" s="180"/>
      <c r="THA279" s="75"/>
      <c r="THB279" s="76"/>
      <c r="THC279" s="181"/>
      <c r="THD279" s="181"/>
      <c r="THE279" s="182"/>
      <c r="THF279" s="134"/>
      <c r="THG279" s="135"/>
      <c r="THH279" s="111"/>
      <c r="THI279" s="178"/>
      <c r="THJ279" s="178"/>
      <c r="THK279" s="178"/>
      <c r="THL279" s="178"/>
      <c r="THM279" s="179"/>
      <c r="THN279" s="73"/>
      <c r="THO279" s="73"/>
      <c r="THP279" s="180"/>
      <c r="THQ279" s="75"/>
      <c r="THR279" s="76"/>
      <c r="THS279" s="180"/>
      <c r="THT279" s="180"/>
      <c r="THU279" s="180"/>
      <c r="THV279" s="75"/>
      <c r="THW279" s="76"/>
      <c r="THX279" s="181"/>
      <c r="THY279" s="181"/>
      <c r="THZ279" s="182"/>
      <c r="TIA279" s="134"/>
      <c r="TIB279" s="135"/>
      <c r="TIC279" s="111"/>
      <c r="TID279" s="178"/>
      <c r="TIE279" s="178"/>
      <c r="TIF279" s="178"/>
      <c r="TIG279" s="178"/>
      <c r="TIH279" s="179"/>
      <c r="TII279" s="73"/>
      <c r="TIJ279" s="73"/>
      <c r="TIK279" s="180"/>
      <c r="TIL279" s="75"/>
      <c r="TIM279" s="76"/>
      <c r="TIN279" s="180"/>
      <c r="TIO279" s="180"/>
      <c r="TIP279" s="180"/>
      <c r="TIQ279" s="75"/>
      <c r="TIR279" s="76"/>
      <c r="TIS279" s="181"/>
      <c r="TIT279" s="181"/>
      <c r="TIU279" s="182"/>
      <c r="TIV279" s="134"/>
      <c r="TIW279" s="135"/>
      <c r="TIX279" s="111"/>
      <c r="TIY279" s="178"/>
      <c r="TIZ279" s="178"/>
      <c r="TJA279" s="178"/>
      <c r="TJB279" s="178"/>
      <c r="TJC279" s="179"/>
      <c r="TJD279" s="73"/>
      <c r="TJE279" s="73"/>
      <c r="TJF279" s="180"/>
      <c r="TJG279" s="75"/>
      <c r="TJH279" s="76"/>
      <c r="TJI279" s="180"/>
      <c r="TJJ279" s="180"/>
      <c r="TJK279" s="180"/>
      <c r="TJL279" s="75"/>
      <c r="TJM279" s="76"/>
      <c r="TJN279" s="181"/>
      <c r="TJO279" s="181"/>
      <c r="TJP279" s="182"/>
      <c r="TJQ279" s="134"/>
      <c r="TJR279" s="135"/>
      <c r="TJS279" s="111"/>
      <c r="TJT279" s="178"/>
      <c r="TJU279" s="178"/>
      <c r="TJV279" s="178"/>
      <c r="TJW279" s="178"/>
      <c r="TJX279" s="179"/>
      <c r="TJY279" s="73"/>
      <c r="TJZ279" s="73"/>
      <c r="TKA279" s="180"/>
      <c r="TKB279" s="75"/>
      <c r="TKC279" s="76"/>
      <c r="TKD279" s="180"/>
      <c r="TKE279" s="180"/>
      <c r="TKF279" s="180"/>
      <c r="TKG279" s="75"/>
      <c r="TKH279" s="76"/>
      <c r="TKI279" s="181"/>
      <c r="TKJ279" s="181"/>
      <c r="TKK279" s="182"/>
      <c r="TKL279" s="134"/>
      <c r="TKM279" s="135"/>
      <c r="TKN279" s="111"/>
      <c r="TKO279" s="178"/>
      <c r="TKP279" s="178"/>
      <c r="TKQ279" s="178"/>
      <c r="TKR279" s="178"/>
      <c r="TKS279" s="179"/>
      <c r="TKT279" s="73"/>
      <c r="TKU279" s="73"/>
      <c r="TKV279" s="180"/>
      <c r="TKW279" s="75"/>
      <c r="TKX279" s="76"/>
      <c r="TKY279" s="180"/>
      <c r="TKZ279" s="180"/>
      <c r="TLA279" s="180"/>
      <c r="TLB279" s="75"/>
      <c r="TLC279" s="76"/>
      <c r="TLD279" s="181"/>
      <c r="TLE279" s="181"/>
      <c r="TLF279" s="182"/>
      <c r="TLG279" s="134"/>
      <c r="TLH279" s="135"/>
      <c r="TLI279" s="111"/>
      <c r="TLJ279" s="178"/>
      <c r="TLK279" s="178"/>
      <c r="TLL279" s="178"/>
      <c r="TLM279" s="178"/>
      <c r="TLN279" s="179"/>
      <c r="TLO279" s="73"/>
      <c r="TLP279" s="73"/>
      <c r="TLQ279" s="180"/>
      <c r="TLR279" s="75"/>
      <c r="TLS279" s="76"/>
      <c r="TLT279" s="180"/>
      <c r="TLU279" s="180"/>
      <c r="TLV279" s="180"/>
      <c r="TLW279" s="75"/>
      <c r="TLX279" s="76"/>
      <c r="TLY279" s="181"/>
      <c r="TLZ279" s="181"/>
      <c r="TMA279" s="182"/>
      <c r="TMB279" s="134"/>
      <c r="TMC279" s="135"/>
      <c r="TMD279" s="111"/>
      <c r="TME279" s="178"/>
      <c r="TMF279" s="178"/>
      <c r="TMG279" s="178"/>
      <c r="TMH279" s="178"/>
      <c r="TMI279" s="179"/>
      <c r="TMJ279" s="73"/>
      <c r="TMK279" s="73"/>
      <c r="TML279" s="180"/>
      <c r="TMM279" s="75"/>
      <c r="TMN279" s="76"/>
      <c r="TMO279" s="180"/>
      <c r="TMP279" s="180"/>
      <c r="TMQ279" s="180"/>
      <c r="TMR279" s="75"/>
      <c r="TMS279" s="76"/>
      <c r="TMT279" s="181"/>
      <c r="TMU279" s="181"/>
      <c r="TMV279" s="182"/>
      <c r="TMW279" s="134"/>
      <c r="TMX279" s="135"/>
      <c r="TMY279" s="111"/>
      <c r="TMZ279" s="178"/>
      <c r="TNA279" s="178"/>
      <c r="TNB279" s="178"/>
      <c r="TNC279" s="178"/>
      <c r="TND279" s="179"/>
      <c r="TNE279" s="73"/>
      <c r="TNF279" s="73"/>
      <c r="TNG279" s="180"/>
      <c r="TNH279" s="75"/>
      <c r="TNI279" s="76"/>
      <c r="TNJ279" s="180"/>
      <c r="TNK279" s="180"/>
      <c r="TNL279" s="180"/>
      <c r="TNM279" s="75"/>
      <c r="TNN279" s="76"/>
      <c r="TNO279" s="181"/>
      <c r="TNP279" s="181"/>
      <c r="TNQ279" s="182"/>
      <c r="TNR279" s="134"/>
      <c r="TNS279" s="135"/>
      <c r="TNT279" s="111"/>
      <c r="TNU279" s="178"/>
      <c r="TNV279" s="178"/>
      <c r="TNW279" s="178"/>
      <c r="TNX279" s="178"/>
      <c r="TNY279" s="179"/>
      <c r="TNZ279" s="73"/>
      <c r="TOA279" s="73"/>
      <c r="TOB279" s="180"/>
      <c r="TOC279" s="75"/>
      <c r="TOD279" s="76"/>
      <c r="TOE279" s="180"/>
      <c r="TOF279" s="180"/>
      <c r="TOG279" s="180"/>
      <c r="TOH279" s="75"/>
      <c r="TOI279" s="76"/>
      <c r="TOJ279" s="181"/>
      <c r="TOK279" s="181"/>
      <c r="TOL279" s="182"/>
      <c r="TOM279" s="134"/>
      <c r="TON279" s="135"/>
      <c r="TOO279" s="111"/>
      <c r="TOP279" s="178"/>
      <c r="TOQ279" s="178"/>
      <c r="TOR279" s="178"/>
      <c r="TOS279" s="178"/>
      <c r="TOT279" s="179"/>
      <c r="TOU279" s="73"/>
      <c r="TOV279" s="73"/>
      <c r="TOW279" s="180"/>
      <c r="TOX279" s="75"/>
      <c r="TOY279" s="76"/>
      <c r="TOZ279" s="180"/>
      <c r="TPA279" s="180"/>
      <c r="TPB279" s="180"/>
      <c r="TPC279" s="75"/>
      <c r="TPD279" s="76"/>
      <c r="TPE279" s="181"/>
      <c r="TPF279" s="181"/>
      <c r="TPG279" s="182"/>
      <c r="TPH279" s="134"/>
      <c r="TPI279" s="135"/>
      <c r="TPJ279" s="111"/>
      <c r="TPK279" s="178"/>
      <c r="TPL279" s="178"/>
      <c r="TPM279" s="178"/>
      <c r="TPN279" s="178"/>
      <c r="TPO279" s="179"/>
      <c r="TPP279" s="73"/>
      <c r="TPQ279" s="73"/>
      <c r="TPR279" s="180"/>
      <c r="TPS279" s="75"/>
      <c r="TPT279" s="76"/>
      <c r="TPU279" s="180"/>
      <c r="TPV279" s="180"/>
      <c r="TPW279" s="180"/>
      <c r="TPX279" s="75"/>
      <c r="TPY279" s="76"/>
      <c r="TPZ279" s="181"/>
      <c r="TQA279" s="181"/>
      <c r="TQB279" s="182"/>
      <c r="TQC279" s="134"/>
      <c r="TQD279" s="135"/>
      <c r="TQE279" s="111"/>
      <c r="TQF279" s="178"/>
      <c r="TQG279" s="178"/>
      <c r="TQH279" s="178"/>
      <c r="TQI279" s="178"/>
      <c r="TQJ279" s="179"/>
      <c r="TQK279" s="73"/>
      <c r="TQL279" s="73"/>
      <c r="TQM279" s="180"/>
      <c r="TQN279" s="75"/>
      <c r="TQO279" s="76"/>
      <c r="TQP279" s="180"/>
      <c r="TQQ279" s="180"/>
      <c r="TQR279" s="180"/>
      <c r="TQS279" s="75"/>
      <c r="TQT279" s="76"/>
      <c r="TQU279" s="181"/>
      <c r="TQV279" s="181"/>
      <c r="TQW279" s="182"/>
      <c r="TQX279" s="134"/>
      <c r="TQY279" s="135"/>
      <c r="TQZ279" s="111"/>
      <c r="TRA279" s="178"/>
      <c r="TRB279" s="178"/>
      <c r="TRC279" s="178"/>
      <c r="TRD279" s="178"/>
      <c r="TRE279" s="179"/>
      <c r="TRF279" s="73"/>
      <c r="TRG279" s="73"/>
      <c r="TRH279" s="180"/>
      <c r="TRI279" s="75"/>
      <c r="TRJ279" s="76"/>
      <c r="TRK279" s="180"/>
      <c r="TRL279" s="180"/>
      <c r="TRM279" s="180"/>
      <c r="TRN279" s="75"/>
      <c r="TRO279" s="76"/>
      <c r="TRP279" s="181"/>
      <c r="TRQ279" s="181"/>
      <c r="TRR279" s="182"/>
      <c r="TRS279" s="134"/>
      <c r="TRT279" s="135"/>
      <c r="TRU279" s="111"/>
      <c r="TRV279" s="178"/>
      <c r="TRW279" s="178"/>
      <c r="TRX279" s="178"/>
      <c r="TRY279" s="178"/>
      <c r="TRZ279" s="179"/>
      <c r="TSA279" s="73"/>
      <c r="TSB279" s="73"/>
      <c r="TSC279" s="180"/>
      <c r="TSD279" s="75"/>
      <c r="TSE279" s="76"/>
      <c r="TSF279" s="180"/>
      <c r="TSG279" s="180"/>
      <c r="TSH279" s="180"/>
      <c r="TSI279" s="75"/>
      <c r="TSJ279" s="76"/>
      <c r="TSK279" s="181"/>
      <c r="TSL279" s="181"/>
      <c r="TSM279" s="182"/>
      <c r="TSN279" s="134"/>
      <c r="TSO279" s="135"/>
      <c r="TSP279" s="111"/>
      <c r="TSQ279" s="178"/>
      <c r="TSR279" s="178"/>
      <c r="TSS279" s="178"/>
      <c r="TST279" s="178"/>
      <c r="TSU279" s="179"/>
      <c r="TSV279" s="73"/>
      <c r="TSW279" s="73"/>
      <c r="TSX279" s="180"/>
      <c r="TSY279" s="75"/>
      <c r="TSZ279" s="76"/>
      <c r="TTA279" s="180"/>
      <c r="TTB279" s="180"/>
      <c r="TTC279" s="180"/>
      <c r="TTD279" s="75"/>
      <c r="TTE279" s="76"/>
      <c r="TTF279" s="181"/>
      <c r="TTG279" s="181"/>
      <c r="TTH279" s="182"/>
      <c r="TTI279" s="134"/>
      <c r="TTJ279" s="135"/>
      <c r="TTK279" s="111"/>
      <c r="TTL279" s="178"/>
      <c r="TTM279" s="178"/>
      <c r="TTN279" s="178"/>
      <c r="TTO279" s="178"/>
      <c r="TTP279" s="179"/>
      <c r="TTQ279" s="73"/>
      <c r="TTR279" s="73"/>
      <c r="TTS279" s="180"/>
      <c r="TTT279" s="75"/>
      <c r="TTU279" s="76"/>
      <c r="TTV279" s="180"/>
      <c r="TTW279" s="180"/>
      <c r="TTX279" s="180"/>
      <c r="TTY279" s="75"/>
      <c r="TTZ279" s="76"/>
      <c r="TUA279" s="181"/>
      <c r="TUB279" s="181"/>
      <c r="TUC279" s="182"/>
      <c r="TUD279" s="134"/>
      <c r="TUE279" s="135"/>
      <c r="TUF279" s="111"/>
      <c r="TUG279" s="178"/>
      <c r="TUH279" s="178"/>
      <c r="TUI279" s="178"/>
      <c r="TUJ279" s="178"/>
      <c r="TUK279" s="179"/>
      <c r="TUL279" s="73"/>
      <c r="TUM279" s="73"/>
      <c r="TUN279" s="180"/>
      <c r="TUO279" s="75"/>
      <c r="TUP279" s="76"/>
      <c r="TUQ279" s="180"/>
      <c r="TUR279" s="180"/>
      <c r="TUS279" s="180"/>
      <c r="TUT279" s="75"/>
      <c r="TUU279" s="76"/>
      <c r="TUV279" s="181"/>
      <c r="TUW279" s="181"/>
      <c r="TUX279" s="182"/>
      <c r="TUY279" s="134"/>
      <c r="TUZ279" s="135"/>
      <c r="TVA279" s="111"/>
      <c r="TVB279" s="178"/>
      <c r="TVC279" s="178"/>
      <c r="TVD279" s="178"/>
      <c r="TVE279" s="178"/>
      <c r="TVF279" s="179"/>
      <c r="TVG279" s="73"/>
      <c r="TVH279" s="73"/>
      <c r="TVI279" s="180"/>
      <c r="TVJ279" s="75"/>
      <c r="TVK279" s="76"/>
      <c r="TVL279" s="180"/>
      <c r="TVM279" s="180"/>
      <c r="TVN279" s="180"/>
      <c r="TVO279" s="75"/>
      <c r="TVP279" s="76"/>
      <c r="TVQ279" s="181"/>
      <c r="TVR279" s="181"/>
      <c r="TVS279" s="182"/>
      <c r="TVT279" s="134"/>
      <c r="TVU279" s="135"/>
      <c r="TVV279" s="111"/>
      <c r="TVW279" s="178"/>
      <c r="TVX279" s="178"/>
      <c r="TVY279" s="178"/>
      <c r="TVZ279" s="178"/>
      <c r="TWA279" s="179"/>
      <c r="TWB279" s="73"/>
      <c r="TWC279" s="73"/>
      <c r="TWD279" s="180"/>
      <c r="TWE279" s="75"/>
      <c r="TWF279" s="76"/>
      <c r="TWG279" s="180"/>
      <c r="TWH279" s="180"/>
      <c r="TWI279" s="180"/>
      <c r="TWJ279" s="75"/>
      <c r="TWK279" s="76"/>
      <c r="TWL279" s="181"/>
      <c r="TWM279" s="181"/>
      <c r="TWN279" s="182"/>
      <c r="TWO279" s="134"/>
      <c r="TWP279" s="135"/>
      <c r="TWQ279" s="111"/>
      <c r="TWR279" s="178"/>
      <c r="TWS279" s="178"/>
      <c r="TWT279" s="178"/>
      <c r="TWU279" s="178"/>
      <c r="TWV279" s="179"/>
      <c r="TWW279" s="73"/>
      <c r="TWX279" s="73"/>
      <c r="TWY279" s="180"/>
      <c r="TWZ279" s="75"/>
      <c r="TXA279" s="76"/>
      <c r="TXB279" s="180"/>
      <c r="TXC279" s="180"/>
      <c r="TXD279" s="180"/>
      <c r="TXE279" s="75"/>
      <c r="TXF279" s="76"/>
      <c r="TXG279" s="181"/>
      <c r="TXH279" s="181"/>
      <c r="TXI279" s="182"/>
      <c r="TXJ279" s="134"/>
      <c r="TXK279" s="135"/>
      <c r="TXL279" s="111"/>
      <c r="TXM279" s="178"/>
      <c r="TXN279" s="178"/>
      <c r="TXO279" s="178"/>
      <c r="TXP279" s="178"/>
      <c r="TXQ279" s="179"/>
      <c r="TXR279" s="73"/>
      <c r="TXS279" s="73"/>
      <c r="TXT279" s="180"/>
      <c r="TXU279" s="75"/>
      <c r="TXV279" s="76"/>
      <c r="TXW279" s="180"/>
      <c r="TXX279" s="180"/>
      <c r="TXY279" s="180"/>
      <c r="TXZ279" s="75"/>
      <c r="TYA279" s="76"/>
      <c r="TYB279" s="181"/>
      <c r="TYC279" s="181"/>
      <c r="TYD279" s="182"/>
      <c r="TYE279" s="134"/>
      <c r="TYF279" s="135"/>
      <c r="TYG279" s="111"/>
      <c r="TYH279" s="178"/>
      <c r="TYI279" s="178"/>
      <c r="TYJ279" s="178"/>
      <c r="TYK279" s="178"/>
      <c r="TYL279" s="179"/>
      <c r="TYM279" s="73"/>
      <c r="TYN279" s="73"/>
      <c r="TYO279" s="180"/>
      <c r="TYP279" s="75"/>
      <c r="TYQ279" s="76"/>
      <c r="TYR279" s="180"/>
      <c r="TYS279" s="180"/>
      <c r="TYT279" s="180"/>
      <c r="TYU279" s="75"/>
      <c r="TYV279" s="76"/>
      <c r="TYW279" s="181"/>
      <c r="TYX279" s="181"/>
      <c r="TYY279" s="182"/>
      <c r="TYZ279" s="134"/>
      <c r="TZA279" s="135"/>
      <c r="TZB279" s="111"/>
      <c r="TZC279" s="178"/>
      <c r="TZD279" s="178"/>
      <c r="TZE279" s="178"/>
      <c r="TZF279" s="178"/>
      <c r="TZG279" s="179"/>
      <c r="TZH279" s="73"/>
      <c r="TZI279" s="73"/>
      <c r="TZJ279" s="180"/>
      <c r="TZK279" s="75"/>
      <c r="TZL279" s="76"/>
      <c r="TZM279" s="180"/>
      <c r="TZN279" s="180"/>
      <c r="TZO279" s="180"/>
      <c r="TZP279" s="75"/>
      <c r="TZQ279" s="76"/>
      <c r="TZR279" s="181"/>
      <c r="TZS279" s="181"/>
      <c r="TZT279" s="182"/>
      <c r="TZU279" s="134"/>
      <c r="TZV279" s="135"/>
      <c r="TZW279" s="111"/>
      <c r="TZX279" s="178"/>
      <c r="TZY279" s="178"/>
      <c r="TZZ279" s="178"/>
      <c r="UAA279" s="178"/>
      <c r="UAB279" s="179"/>
      <c r="UAC279" s="73"/>
      <c r="UAD279" s="73"/>
      <c r="UAE279" s="180"/>
      <c r="UAF279" s="75"/>
      <c r="UAG279" s="76"/>
      <c r="UAH279" s="180"/>
      <c r="UAI279" s="180"/>
      <c r="UAJ279" s="180"/>
      <c r="UAK279" s="75"/>
      <c r="UAL279" s="76"/>
      <c r="UAM279" s="181"/>
      <c r="UAN279" s="181"/>
      <c r="UAO279" s="182"/>
      <c r="UAP279" s="134"/>
      <c r="UAQ279" s="135"/>
      <c r="UAR279" s="111"/>
      <c r="UAS279" s="178"/>
      <c r="UAT279" s="178"/>
      <c r="UAU279" s="178"/>
      <c r="UAV279" s="178"/>
      <c r="UAW279" s="179"/>
      <c r="UAX279" s="73"/>
      <c r="UAY279" s="73"/>
      <c r="UAZ279" s="180"/>
      <c r="UBA279" s="75"/>
      <c r="UBB279" s="76"/>
      <c r="UBC279" s="180"/>
      <c r="UBD279" s="180"/>
      <c r="UBE279" s="180"/>
      <c r="UBF279" s="75"/>
      <c r="UBG279" s="76"/>
      <c r="UBH279" s="181"/>
      <c r="UBI279" s="181"/>
      <c r="UBJ279" s="182"/>
      <c r="UBK279" s="134"/>
      <c r="UBL279" s="135"/>
      <c r="UBM279" s="111"/>
      <c r="UBN279" s="178"/>
      <c r="UBO279" s="178"/>
      <c r="UBP279" s="178"/>
      <c r="UBQ279" s="178"/>
      <c r="UBR279" s="179"/>
      <c r="UBS279" s="73"/>
      <c r="UBT279" s="73"/>
      <c r="UBU279" s="180"/>
      <c r="UBV279" s="75"/>
      <c r="UBW279" s="76"/>
      <c r="UBX279" s="180"/>
      <c r="UBY279" s="180"/>
      <c r="UBZ279" s="180"/>
      <c r="UCA279" s="75"/>
      <c r="UCB279" s="76"/>
      <c r="UCC279" s="181"/>
      <c r="UCD279" s="181"/>
      <c r="UCE279" s="182"/>
      <c r="UCF279" s="134"/>
      <c r="UCG279" s="135"/>
      <c r="UCH279" s="111"/>
      <c r="UCI279" s="178"/>
      <c r="UCJ279" s="178"/>
      <c r="UCK279" s="178"/>
      <c r="UCL279" s="178"/>
      <c r="UCM279" s="179"/>
      <c r="UCN279" s="73"/>
      <c r="UCO279" s="73"/>
      <c r="UCP279" s="180"/>
      <c r="UCQ279" s="75"/>
      <c r="UCR279" s="76"/>
      <c r="UCS279" s="180"/>
      <c r="UCT279" s="180"/>
      <c r="UCU279" s="180"/>
      <c r="UCV279" s="75"/>
      <c r="UCW279" s="76"/>
      <c r="UCX279" s="181"/>
      <c r="UCY279" s="181"/>
      <c r="UCZ279" s="182"/>
      <c r="UDA279" s="134"/>
      <c r="UDB279" s="135"/>
      <c r="UDC279" s="111"/>
      <c r="UDD279" s="178"/>
      <c r="UDE279" s="178"/>
      <c r="UDF279" s="178"/>
      <c r="UDG279" s="178"/>
      <c r="UDH279" s="179"/>
      <c r="UDI279" s="73"/>
      <c r="UDJ279" s="73"/>
      <c r="UDK279" s="180"/>
      <c r="UDL279" s="75"/>
      <c r="UDM279" s="76"/>
      <c r="UDN279" s="180"/>
      <c r="UDO279" s="180"/>
      <c r="UDP279" s="180"/>
      <c r="UDQ279" s="75"/>
      <c r="UDR279" s="76"/>
      <c r="UDS279" s="181"/>
      <c r="UDT279" s="181"/>
      <c r="UDU279" s="182"/>
      <c r="UDV279" s="134"/>
      <c r="UDW279" s="135"/>
      <c r="UDX279" s="111"/>
      <c r="UDY279" s="178"/>
      <c r="UDZ279" s="178"/>
      <c r="UEA279" s="178"/>
      <c r="UEB279" s="178"/>
      <c r="UEC279" s="179"/>
      <c r="UED279" s="73"/>
      <c r="UEE279" s="73"/>
      <c r="UEF279" s="180"/>
      <c r="UEG279" s="75"/>
      <c r="UEH279" s="76"/>
      <c r="UEI279" s="180"/>
      <c r="UEJ279" s="180"/>
      <c r="UEK279" s="180"/>
      <c r="UEL279" s="75"/>
      <c r="UEM279" s="76"/>
      <c r="UEN279" s="181"/>
      <c r="UEO279" s="181"/>
      <c r="UEP279" s="182"/>
      <c r="UEQ279" s="134"/>
      <c r="UER279" s="135"/>
      <c r="UES279" s="111"/>
      <c r="UET279" s="178"/>
      <c r="UEU279" s="178"/>
      <c r="UEV279" s="178"/>
      <c r="UEW279" s="178"/>
      <c r="UEX279" s="179"/>
      <c r="UEY279" s="73"/>
      <c r="UEZ279" s="73"/>
      <c r="UFA279" s="180"/>
      <c r="UFB279" s="75"/>
      <c r="UFC279" s="76"/>
      <c r="UFD279" s="180"/>
      <c r="UFE279" s="180"/>
      <c r="UFF279" s="180"/>
      <c r="UFG279" s="75"/>
      <c r="UFH279" s="76"/>
      <c r="UFI279" s="181"/>
      <c r="UFJ279" s="181"/>
      <c r="UFK279" s="182"/>
      <c r="UFL279" s="134"/>
      <c r="UFM279" s="135"/>
      <c r="UFN279" s="111"/>
      <c r="UFO279" s="178"/>
      <c r="UFP279" s="178"/>
      <c r="UFQ279" s="178"/>
      <c r="UFR279" s="178"/>
      <c r="UFS279" s="179"/>
      <c r="UFT279" s="73"/>
      <c r="UFU279" s="73"/>
      <c r="UFV279" s="180"/>
      <c r="UFW279" s="75"/>
      <c r="UFX279" s="76"/>
      <c r="UFY279" s="180"/>
      <c r="UFZ279" s="180"/>
      <c r="UGA279" s="180"/>
      <c r="UGB279" s="75"/>
      <c r="UGC279" s="76"/>
      <c r="UGD279" s="181"/>
      <c r="UGE279" s="181"/>
      <c r="UGF279" s="182"/>
      <c r="UGG279" s="134"/>
      <c r="UGH279" s="135"/>
      <c r="UGI279" s="111"/>
      <c r="UGJ279" s="178"/>
      <c r="UGK279" s="178"/>
      <c r="UGL279" s="178"/>
      <c r="UGM279" s="178"/>
      <c r="UGN279" s="179"/>
      <c r="UGO279" s="73"/>
      <c r="UGP279" s="73"/>
      <c r="UGQ279" s="180"/>
      <c r="UGR279" s="75"/>
      <c r="UGS279" s="76"/>
      <c r="UGT279" s="180"/>
      <c r="UGU279" s="180"/>
      <c r="UGV279" s="180"/>
      <c r="UGW279" s="75"/>
      <c r="UGX279" s="76"/>
      <c r="UGY279" s="181"/>
      <c r="UGZ279" s="181"/>
      <c r="UHA279" s="182"/>
      <c r="UHB279" s="134"/>
      <c r="UHC279" s="135"/>
      <c r="UHD279" s="111"/>
      <c r="UHE279" s="178"/>
      <c r="UHF279" s="178"/>
      <c r="UHG279" s="178"/>
      <c r="UHH279" s="178"/>
      <c r="UHI279" s="179"/>
      <c r="UHJ279" s="73"/>
      <c r="UHK279" s="73"/>
      <c r="UHL279" s="180"/>
      <c r="UHM279" s="75"/>
      <c r="UHN279" s="76"/>
      <c r="UHO279" s="180"/>
      <c r="UHP279" s="180"/>
      <c r="UHQ279" s="180"/>
      <c r="UHR279" s="75"/>
      <c r="UHS279" s="76"/>
      <c r="UHT279" s="181"/>
      <c r="UHU279" s="181"/>
      <c r="UHV279" s="182"/>
      <c r="UHW279" s="134"/>
      <c r="UHX279" s="135"/>
      <c r="UHY279" s="111"/>
      <c r="UHZ279" s="178"/>
      <c r="UIA279" s="178"/>
      <c r="UIB279" s="178"/>
      <c r="UIC279" s="178"/>
      <c r="UID279" s="179"/>
      <c r="UIE279" s="73"/>
      <c r="UIF279" s="73"/>
      <c r="UIG279" s="180"/>
      <c r="UIH279" s="75"/>
      <c r="UII279" s="76"/>
      <c r="UIJ279" s="180"/>
      <c r="UIK279" s="180"/>
      <c r="UIL279" s="180"/>
      <c r="UIM279" s="75"/>
      <c r="UIN279" s="76"/>
      <c r="UIO279" s="181"/>
      <c r="UIP279" s="181"/>
      <c r="UIQ279" s="182"/>
      <c r="UIR279" s="134"/>
      <c r="UIS279" s="135"/>
      <c r="UIT279" s="111"/>
      <c r="UIU279" s="178"/>
      <c r="UIV279" s="178"/>
      <c r="UIW279" s="178"/>
      <c r="UIX279" s="178"/>
      <c r="UIY279" s="179"/>
      <c r="UIZ279" s="73"/>
      <c r="UJA279" s="73"/>
      <c r="UJB279" s="180"/>
      <c r="UJC279" s="75"/>
      <c r="UJD279" s="76"/>
      <c r="UJE279" s="180"/>
      <c r="UJF279" s="180"/>
      <c r="UJG279" s="180"/>
      <c r="UJH279" s="75"/>
      <c r="UJI279" s="76"/>
      <c r="UJJ279" s="181"/>
      <c r="UJK279" s="181"/>
      <c r="UJL279" s="182"/>
      <c r="UJM279" s="134"/>
      <c r="UJN279" s="135"/>
      <c r="UJO279" s="111"/>
      <c r="UJP279" s="178"/>
      <c r="UJQ279" s="178"/>
      <c r="UJR279" s="178"/>
      <c r="UJS279" s="178"/>
      <c r="UJT279" s="179"/>
      <c r="UJU279" s="73"/>
      <c r="UJV279" s="73"/>
      <c r="UJW279" s="180"/>
      <c r="UJX279" s="75"/>
      <c r="UJY279" s="76"/>
      <c r="UJZ279" s="180"/>
      <c r="UKA279" s="180"/>
      <c r="UKB279" s="180"/>
      <c r="UKC279" s="75"/>
      <c r="UKD279" s="76"/>
      <c r="UKE279" s="181"/>
      <c r="UKF279" s="181"/>
      <c r="UKG279" s="182"/>
      <c r="UKH279" s="134"/>
      <c r="UKI279" s="135"/>
      <c r="UKJ279" s="111"/>
      <c r="UKK279" s="178"/>
      <c r="UKL279" s="178"/>
      <c r="UKM279" s="178"/>
      <c r="UKN279" s="178"/>
      <c r="UKO279" s="179"/>
      <c r="UKP279" s="73"/>
      <c r="UKQ279" s="73"/>
      <c r="UKR279" s="180"/>
      <c r="UKS279" s="75"/>
      <c r="UKT279" s="76"/>
      <c r="UKU279" s="180"/>
      <c r="UKV279" s="180"/>
      <c r="UKW279" s="180"/>
      <c r="UKX279" s="75"/>
      <c r="UKY279" s="76"/>
      <c r="UKZ279" s="181"/>
      <c r="ULA279" s="181"/>
      <c r="ULB279" s="182"/>
      <c r="ULC279" s="134"/>
      <c r="ULD279" s="135"/>
      <c r="ULE279" s="111"/>
      <c r="ULF279" s="178"/>
      <c r="ULG279" s="178"/>
      <c r="ULH279" s="178"/>
      <c r="ULI279" s="178"/>
      <c r="ULJ279" s="179"/>
      <c r="ULK279" s="73"/>
      <c r="ULL279" s="73"/>
      <c r="ULM279" s="180"/>
      <c r="ULN279" s="75"/>
      <c r="ULO279" s="76"/>
      <c r="ULP279" s="180"/>
      <c r="ULQ279" s="180"/>
      <c r="ULR279" s="180"/>
      <c r="ULS279" s="75"/>
      <c r="ULT279" s="76"/>
      <c r="ULU279" s="181"/>
      <c r="ULV279" s="181"/>
      <c r="ULW279" s="182"/>
      <c r="ULX279" s="134"/>
      <c r="ULY279" s="135"/>
      <c r="ULZ279" s="111"/>
      <c r="UMA279" s="178"/>
      <c r="UMB279" s="178"/>
      <c r="UMC279" s="178"/>
      <c r="UMD279" s="178"/>
      <c r="UME279" s="179"/>
      <c r="UMF279" s="73"/>
      <c r="UMG279" s="73"/>
      <c r="UMH279" s="180"/>
      <c r="UMI279" s="75"/>
      <c r="UMJ279" s="76"/>
      <c r="UMK279" s="180"/>
      <c r="UML279" s="180"/>
      <c r="UMM279" s="180"/>
      <c r="UMN279" s="75"/>
      <c r="UMO279" s="76"/>
      <c r="UMP279" s="181"/>
      <c r="UMQ279" s="181"/>
      <c r="UMR279" s="182"/>
      <c r="UMS279" s="134"/>
      <c r="UMT279" s="135"/>
      <c r="UMU279" s="111"/>
      <c r="UMV279" s="178"/>
      <c r="UMW279" s="178"/>
      <c r="UMX279" s="178"/>
      <c r="UMY279" s="178"/>
      <c r="UMZ279" s="179"/>
      <c r="UNA279" s="73"/>
      <c r="UNB279" s="73"/>
      <c r="UNC279" s="180"/>
      <c r="UND279" s="75"/>
      <c r="UNE279" s="76"/>
      <c r="UNF279" s="180"/>
      <c r="UNG279" s="180"/>
      <c r="UNH279" s="180"/>
      <c r="UNI279" s="75"/>
      <c r="UNJ279" s="76"/>
      <c r="UNK279" s="181"/>
      <c r="UNL279" s="181"/>
      <c r="UNM279" s="182"/>
      <c r="UNN279" s="134"/>
      <c r="UNO279" s="135"/>
      <c r="UNP279" s="111"/>
      <c r="UNQ279" s="178"/>
      <c r="UNR279" s="178"/>
      <c r="UNS279" s="178"/>
      <c r="UNT279" s="178"/>
      <c r="UNU279" s="179"/>
      <c r="UNV279" s="73"/>
      <c r="UNW279" s="73"/>
      <c r="UNX279" s="180"/>
      <c r="UNY279" s="75"/>
      <c r="UNZ279" s="76"/>
      <c r="UOA279" s="180"/>
      <c r="UOB279" s="180"/>
      <c r="UOC279" s="180"/>
      <c r="UOD279" s="75"/>
      <c r="UOE279" s="76"/>
      <c r="UOF279" s="181"/>
      <c r="UOG279" s="181"/>
      <c r="UOH279" s="182"/>
      <c r="UOI279" s="134"/>
      <c r="UOJ279" s="135"/>
      <c r="UOK279" s="111"/>
      <c r="UOL279" s="178"/>
      <c r="UOM279" s="178"/>
      <c r="UON279" s="178"/>
      <c r="UOO279" s="178"/>
      <c r="UOP279" s="179"/>
      <c r="UOQ279" s="73"/>
      <c r="UOR279" s="73"/>
      <c r="UOS279" s="180"/>
      <c r="UOT279" s="75"/>
      <c r="UOU279" s="76"/>
      <c r="UOV279" s="180"/>
      <c r="UOW279" s="180"/>
      <c r="UOX279" s="180"/>
      <c r="UOY279" s="75"/>
      <c r="UOZ279" s="76"/>
      <c r="UPA279" s="181"/>
      <c r="UPB279" s="181"/>
      <c r="UPC279" s="182"/>
      <c r="UPD279" s="134"/>
      <c r="UPE279" s="135"/>
      <c r="UPF279" s="111"/>
      <c r="UPG279" s="178"/>
      <c r="UPH279" s="178"/>
      <c r="UPI279" s="178"/>
      <c r="UPJ279" s="178"/>
      <c r="UPK279" s="179"/>
      <c r="UPL279" s="73"/>
      <c r="UPM279" s="73"/>
      <c r="UPN279" s="180"/>
      <c r="UPO279" s="75"/>
      <c r="UPP279" s="76"/>
      <c r="UPQ279" s="180"/>
      <c r="UPR279" s="180"/>
      <c r="UPS279" s="180"/>
      <c r="UPT279" s="75"/>
      <c r="UPU279" s="76"/>
      <c r="UPV279" s="181"/>
      <c r="UPW279" s="181"/>
      <c r="UPX279" s="182"/>
      <c r="UPY279" s="134"/>
      <c r="UPZ279" s="135"/>
      <c r="UQA279" s="111"/>
      <c r="UQB279" s="178"/>
      <c r="UQC279" s="178"/>
      <c r="UQD279" s="178"/>
      <c r="UQE279" s="178"/>
      <c r="UQF279" s="179"/>
      <c r="UQG279" s="73"/>
      <c r="UQH279" s="73"/>
      <c r="UQI279" s="180"/>
      <c r="UQJ279" s="75"/>
      <c r="UQK279" s="76"/>
      <c r="UQL279" s="180"/>
      <c r="UQM279" s="180"/>
      <c r="UQN279" s="180"/>
      <c r="UQO279" s="75"/>
      <c r="UQP279" s="76"/>
      <c r="UQQ279" s="181"/>
      <c r="UQR279" s="181"/>
      <c r="UQS279" s="182"/>
      <c r="UQT279" s="134"/>
      <c r="UQU279" s="135"/>
      <c r="UQV279" s="111"/>
      <c r="UQW279" s="178"/>
      <c r="UQX279" s="178"/>
      <c r="UQY279" s="178"/>
      <c r="UQZ279" s="178"/>
      <c r="URA279" s="179"/>
      <c r="URB279" s="73"/>
      <c r="URC279" s="73"/>
      <c r="URD279" s="180"/>
      <c r="URE279" s="75"/>
      <c r="URF279" s="76"/>
      <c r="URG279" s="180"/>
      <c r="URH279" s="180"/>
      <c r="URI279" s="180"/>
      <c r="URJ279" s="75"/>
      <c r="URK279" s="76"/>
      <c r="URL279" s="181"/>
      <c r="URM279" s="181"/>
      <c r="URN279" s="182"/>
      <c r="URO279" s="134"/>
      <c r="URP279" s="135"/>
      <c r="URQ279" s="111"/>
      <c r="URR279" s="178"/>
      <c r="URS279" s="178"/>
      <c r="URT279" s="178"/>
      <c r="URU279" s="178"/>
      <c r="URV279" s="179"/>
      <c r="URW279" s="73"/>
      <c r="URX279" s="73"/>
      <c r="URY279" s="180"/>
      <c r="URZ279" s="75"/>
      <c r="USA279" s="76"/>
      <c r="USB279" s="180"/>
      <c r="USC279" s="180"/>
      <c r="USD279" s="180"/>
      <c r="USE279" s="75"/>
      <c r="USF279" s="76"/>
      <c r="USG279" s="181"/>
      <c r="USH279" s="181"/>
      <c r="USI279" s="182"/>
      <c r="USJ279" s="134"/>
      <c r="USK279" s="135"/>
      <c r="USL279" s="111"/>
      <c r="USM279" s="178"/>
      <c r="USN279" s="178"/>
      <c r="USO279" s="178"/>
      <c r="USP279" s="178"/>
      <c r="USQ279" s="179"/>
      <c r="USR279" s="73"/>
      <c r="USS279" s="73"/>
      <c r="UST279" s="180"/>
      <c r="USU279" s="75"/>
      <c r="USV279" s="76"/>
      <c r="USW279" s="180"/>
      <c r="USX279" s="180"/>
      <c r="USY279" s="180"/>
      <c r="USZ279" s="75"/>
      <c r="UTA279" s="76"/>
      <c r="UTB279" s="181"/>
      <c r="UTC279" s="181"/>
      <c r="UTD279" s="182"/>
      <c r="UTE279" s="134"/>
      <c r="UTF279" s="135"/>
      <c r="UTG279" s="111"/>
      <c r="UTH279" s="178"/>
      <c r="UTI279" s="178"/>
      <c r="UTJ279" s="178"/>
      <c r="UTK279" s="178"/>
      <c r="UTL279" s="179"/>
      <c r="UTM279" s="73"/>
      <c r="UTN279" s="73"/>
      <c r="UTO279" s="180"/>
      <c r="UTP279" s="75"/>
      <c r="UTQ279" s="76"/>
      <c r="UTR279" s="180"/>
      <c r="UTS279" s="180"/>
      <c r="UTT279" s="180"/>
      <c r="UTU279" s="75"/>
      <c r="UTV279" s="76"/>
      <c r="UTW279" s="181"/>
      <c r="UTX279" s="181"/>
      <c r="UTY279" s="182"/>
      <c r="UTZ279" s="134"/>
      <c r="UUA279" s="135"/>
      <c r="UUB279" s="111"/>
      <c r="UUC279" s="178"/>
      <c r="UUD279" s="178"/>
      <c r="UUE279" s="178"/>
      <c r="UUF279" s="178"/>
      <c r="UUG279" s="179"/>
      <c r="UUH279" s="73"/>
      <c r="UUI279" s="73"/>
      <c r="UUJ279" s="180"/>
      <c r="UUK279" s="75"/>
      <c r="UUL279" s="76"/>
      <c r="UUM279" s="180"/>
      <c r="UUN279" s="180"/>
      <c r="UUO279" s="180"/>
      <c r="UUP279" s="75"/>
      <c r="UUQ279" s="76"/>
      <c r="UUR279" s="181"/>
      <c r="UUS279" s="181"/>
      <c r="UUT279" s="182"/>
      <c r="UUU279" s="134"/>
      <c r="UUV279" s="135"/>
      <c r="UUW279" s="111"/>
      <c r="UUX279" s="178"/>
      <c r="UUY279" s="178"/>
      <c r="UUZ279" s="178"/>
      <c r="UVA279" s="178"/>
      <c r="UVB279" s="179"/>
      <c r="UVC279" s="73"/>
      <c r="UVD279" s="73"/>
      <c r="UVE279" s="180"/>
      <c r="UVF279" s="75"/>
      <c r="UVG279" s="76"/>
      <c r="UVH279" s="180"/>
      <c r="UVI279" s="180"/>
      <c r="UVJ279" s="180"/>
      <c r="UVK279" s="75"/>
      <c r="UVL279" s="76"/>
      <c r="UVM279" s="181"/>
      <c r="UVN279" s="181"/>
      <c r="UVO279" s="182"/>
      <c r="UVP279" s="134"/>
      <c r="UVQ279" s="135"/>
      <c r="UVR279" s="111"/>
      <c r="UVS279" s="178"/>
      <c r="UVT279" s="178"/>
      <c r="UVU279" s="178"/>
      <c r="UVV279" s="178"/>
      <c r="UVW279" s="179"/>
      <c r="UVX279" s="73"/>
      <c r="UVY279" s="73"/>
      <c r="UVZ279" s="180"/>
      <c r="UWA279" s="75"/>
      <c r="UWB279" s="76"/>
      <c r="UWC279" s="180"/>
      <c r="UWD279" s="180"/>
      <c r="UWE279" s="180"/>
      <c r="UWF279" s="75"/>
      <c r="UWG279" s="76"/>
      <c r="UWH279" s="181"/>
      <c r="UWI279" s="181"/>
      <c r="UWJ279" s="182"/>
      <c r="UWK279" s="134"/>
      <c r="UWL279" s="135"/>
      <c r="UWM279" s="111"/>
      <c r="UWN279" s="178"/>
      <c r="UWO279" s="178"/>
      <c r="UWP279" s="178"/>
      <c r="UWQ279" s="178"/>
      <c r="UWR279" s="179"/>
      <c r="UWS279" s="73"/>
      <c r="UWT279" s="73"/>
      <c r="UWU279" s="180"/>
      <c r="UWV279" s="75"/>
      <c r="UWW279" s="76"/>
      <c r="UWX279" s="180"/>
      <c r="UWY279" s="180"/>
      <c r="UWZ279" s="180"/>
      <c r="UXA279" s="75"/>
      <c r="UXB279" s="76"/>
      <c r="UXC279" s="181"/>
      <c r="UXD279" s="181"/>
      <c r="UXE279" s="182"/>
      <c r="UXF279" s="134"/>
      <c r="UXG279" s="135"/>
      <c r="UXH279" s="111"/>
      <c r="UXI279" s="178"/>
      <c r="UXJ279" s="178"/>
      <c r="UXK279" s="178"/>
      <c r="UXL279" s="178"/>
      <c r="UXM279" s="179"/>
      <c r="UXN279" s="73"/>
      <c r="UXO279" s="73"/>
      <c r="UXP279" s="180"/>
      <c r="UXQ279" s="75"/>
      <c r="UXR279" s="76"/>
      <c r="UXS279" s="180"/>
      <c r="UXT279" s="180"/>
      <c r="UXU279" s="180"/>
      <c r="UXV279" s="75"/>
      <c r="UXW279" s="76"/>
      <c r="UXX279" s="181"/>
      <c r="UXY279" s="181"/>
      <c r="UXZ279" s="182"/>
      <c r="UYA279" s="134"/>
      <c r="UYB279" s="135"/>
      <c r="UYC279" s="111"/>
      <c r="UYD279" s="178"/>
      <c r="UYE279" s="178"/>
      <c r="UYF279" s="178"/>
      <c r="UYG279" s="178"/>
      <c r="UYH279" s="179"/>
      <c r="UYI279" s="73"/>
      <c r="UYJ279" s="73"/>
      <c r="UYK279" s="180"/>
      <c r="UYL279" s="75"/>
      <c r="UYM279" s="76"/>
      <c r="UYN279" s="180"/>
      <c r="UYO279" s="180"/>
      <c r="UYP279" s="180"/>
      <c r="UYQ279" s="75"/>
      <c r="UYR279" s="76"/>
      <c r="UYS279" s="181"/>
      <c r="UYT279" s="181"/>
      <c r="UYU279" s="182"/>
      <c r="UYV279" s="134"/>
      <c r="UYW279" s="135"/>
      <c r="UYX279" s="111"/>
      <c r="UYY279" s="178"/>
      <c r="UYZ279" s="178"/>
      <c r="UZA279" s="178"/>
      <c r="UZB279" s="178"/>
      <c r="UZC279" s="179"/>
      <c r="UZD279" s="73"/>
      <c r="UZE279" s="73"/>
      <c r="UZF279" s="180"/>
      <c r="UZG279" s="75"/>
      <c r="UZH279" s="76"/>
      <c r="UZI279" s="180"/>
      <c r="UZJ279" s="180"/>
      <c r="UZK279" s="180"/>
      <c r="UZL279" s="75"/>
      <c r="UZM279" s="76"/>
      <c r="UZN279" s="181"/>
      <c r="UZO279" s="181"/>
      <c r="UZP279" s="182"/>
      <c r="UZQ279" s="134"/>
      <c r="UZR279" s="135"/>
      <c r="UZS279" s="111"/>
      <c r="UZT279" s="178"/>
      <c r="UZU279" s="178"/>
      <c r="UZV279" s="178"/>
      <c r="UZW279" s="178"/>
      <c r="UZX279" s="179"/>
      <c r="UZY279" s="73"/>
      <c r="UZZ279" s="73"/>
      <c r="VAA279" s="180"/>
      <c r="VAB279" s="75"/>
      <c r="VAC279" s="76"/>
      <c r="VAD279" s="180"/>
      <c r="VAE279" s="180"/>
      <c r="VAF279" s="180"/>
      <c r="VAG279" s="75"/>
      <c r="VAH279" s="76"/>
      <c r="VAI279" s="181"/>
      <c r="VAJ279" s="181"/>
      <c r="VAK279" s="182"/>
      <c r="VAL279" s="134"/>
      <c r="VAM279" s="135"/>
      <c r="VAN279" s="111"/>
      <c r="VAO279" s="178"/>
      <c r="VAP279" s="178"/>
      <c r="VAQ279" s="178"/>
      <c r="VAR279" s="178"/>
      <c r="VAS279" s="179"/>
      <c r="VAT279" s="73"/>
      <c r="VAU279" s="73"/>
      <c r="VAV279" s="180"/>
      <c r="VAW279" s="75"/>
      <c r="VAX279" s="76"/>
      <c r="VAY279" s="180"/>
      <c r="VAZ279" s="180"/>
      <c r="VBA279" s="180"/>
      <c r="VBB279" s="75"/>
      <c r="VBC279" s="76"/>
      <c r="VBD279" s="181"/>
      <c r="VBE279" s="181"/>
      <c r="VBF279" s="182"/>
      <c r="VBG279" s="134"/>
      <c r="VBH279" s="135"/>
      <c r="VBI279" s="111"/>
      <c r="VBJ279" s="178"/>
      <c r="VBK279" s="178"/>
      <c r="VBL279" s="178"/>
      <c r="VBM279" s="178"/>
      <c r="VBN279" s="179"/>
      <c r="VBO279" s="73"/>
      <c r="VBP279" s="73"/>
      <c r="VBQ279" s="180"/>
      <c r="VBR279" s="75"/>
      <c r="VBS279" s="76"/>
      <c r="VBT279" s="180"/>
      <c r="VBU279" s="180"/>
      <c r="VBV279" s="180"/>
      <c r="VBW279" s="75"/>
      <c r="VBX279" s="76"/>
      <c r="VBY279" s="181"/>
      <c r="VBZ279" s="181"/>
      <c r="VCA279" s="182"/>
      <c r="VCB279" s="134"/>
      <c r="VCC279" s="135"/>
      <c r="VCD279" s="111"/>
      <c r="VCE279" s="178"/>
      <c r="VCF279" s="178"/>
      <c r="VCG279" s="178"/>
      <c r="VCH279" s="178"/>
      <c r="VCI279" s="179"/>
      <c r="VCJ279" s="73"/>
      <c r="VCK279" s="73"/>
      <c r="VCL279" s="180"/>
      <c r="VCM279" s="75"/>
      <c r="VCN279" s="76"/>
      <c r="VCO279" s="180"/>
      <c r="VCP279" s="180"/>
      <c r="VCQ279" s="180"/>
      <c r="VCR279" s="75"/>
      <c r="VCS279" s="76"/>
      <c r="VCT279" s="181"/>
      <c r="VCU279" s="181"/>
      <c r="VCV279" s="182"/>
      <c r="VCW279" s="134"/>
      <c r="VCX279" s="135"/>
      <c r="VCY279" s="111"/>
      <c r="VCZ279" s="178"/>
      <c r="VDA279" s="178"/>
      <c r="VDB279" s="178"/>
      <c r="VDC279" s="178"/>
      <c r="VDD279" s="179"/>
      <c r="VDE279" s="73"/>
      <c r="VDF279" s="73"/>
      <c r="VDG279" s="180"/>
      <c r="VDH279" s="75"/>
      <c r="VDI279" s="76"/>
      <c r="VDJ279" s="180"/>
      <c r="VDK279" s="180"/>
      <c r="VDL279" s="180"/>
      <c r="VDM279" s="75"/>
      <c r="VDN279" s="76"/>
      <c r="VDO279" s="181"/>
      <c r="VDP279" s="181"/>
      <c r="VDQ279" s="182"/>
      <c r="VDR279" s="134"/>
      <c r="VDS279" s="135"/>
      <c r="VDT279" s="111"/>
      <c r="VDU279" s="178"/>
      <c r="VDV279" s="178"/>
      <c r="VDW279" s="178"/>
      <c r="VDX279" s="178"/>
      <c r="VDY279" s="179"/>
      <c r="VDZ279" s="73"/>
      <c r="VEA279" s="73"/>
      <c r="VEB279" s="180"/>
      <c r="VEC279" s="75"/>
      <c r="VED279" s="76"/>
      <c r="VEE279" s="180"/>
      <c r="VEF279" s="180"/>
      <c r="VEG279" s="180"/>
      <c r="VEH279" s="75"/>
      <c r="VEI279" s="76"/>
      <c r="VEJ279" s="181"/>
      <c r="VEK279" s="181"/>
      <c r="VEL279" s="182"/>
      <c r="VEM279" s="134"/>
      <c r="VEN279" s="135"/>
      <c r="VEO279" s="111"/>
      <c r="VEP279" s="178"/>
      <c r="VEQ279" s="178"/>
      <c r="VER279" s="178"/>
      <c r="VES279" s="178"/>
      <c r="VET279" s="179"/>
      <c r="VEU279" s="73"/>
      <c r="VEV279" s="73"/>
      <c r="VEW279" s="180"/>
      <c r="VEX279" s="75"/>
      <c r="VEY279" s="76"/>
      <c r="VEZ279" s="180"/>
      <c r="VFA279" s="180"/>
      <c r="VFB279" s="180"/>
      <c r="VFC279" s="75"/>
      <c r="VFD279" s="76"/>
      <c r="VFE279" s="181"/>
      <c r="VFF279" s="181"/>
      <c r="VFG279" s="182"/>
      <c r="VFH279" s="134"/>
      <c r="VFI279" s="135"/>
      <c r="VFJ279" s="111"/>
      <c r="VFK279" s="178"/>
      <c r="VFL279" s="178"/>
      <c r="VFM279" s="178"/>
      <c r="VFN279" s="178"/>
      <c r="VFO279" s="179"/>
      <c r="VFP279" s="73"/>
      <c r="VFQ279" s="73"/>
      <c r="VFR279" s="180"/>
      <c r="VFS279" s="75"/>
      <c r="VFT279" s="76"/>
      <c r="VFU279" s="180"/>
      <c r="VFV279" s="180"/>
      <c r="VFW279" s="180"/>
      <c r="VFX279" s="75"/>
      <c r="VFY279" s="76"/>
      <c r="VFZ279" s="181"/>
      <c r="VGA279" s="181"/>
      <c r="VGB279" s="182"/>
      <c r="VGC279" s="134"/>
      <c r="VGD279" s="135"/>
      <c r="VGE279" s="111"/>
      <c r="VGF279" s="178"/>
      <c r="VGG279" s="178"/>
      <c r="VGH279" s="178"/>
      <c r="VGI279" s="178"/>
      <c r="VGJ279" s="179"/>
      <c r="VGK279" s="73"/>
      <c r="VGL279" s="73"/>
      <c r="VGM279" s="180"/>
      <c r="VGN279" s="75"/>
      <c r="VGO279" s="76"/>
      <c r="VGP279" s="180"/>
      <c r="VGQ279" s="180"/>
      <c r="VGR279" s="180"/>
      <c r="VGS279" s="75"/>
      <c r="VGT279" s="76"/>
      <c r="VGU279" s="181"/>
      <c r="VGV279" s="181"/>
      <c r="VGW279" s="182"/>
      <c r="VGX279" s="134"/>
      <c r="VGY279" s="135"/>
      <c r="VGZ279" s="111"/>
      <c r="VHA279" s="178"/>
      <c r="VHB279" s="178"/>
      <c r="VHC279" s="178"/>
      <c r="VHD279" s="178"/>
      <c r="VHE279" s="179"/>
      <c r="VHF279" s="73"/>
      <c r="VHG279" s="73"/>
      <c r="VHH279" s="180"/>
      <c r="VHI279" s="75"/>
      <c r="VHJ279" s="76"/>
      <c r="VHK279" s="180"/>
      <c r="VHL279" s="180"/>
      <c r="VHM279" s="180"/>
      <c r="VHN279" s="75"/>
      <c r="VHO279" s="76"/>
      <c r="VHP279" s="181"/>
      <c r="VHQ279" s="181"/>
      <c r="VHR279" s="182"/>
      <c r="VHS279" s="134"/>
      <c r="VHT279" s="135"/>
      <c r="VHU279" s="111"/>
      <c r="VHV279" s="178"/>
      <c r="VHW279" s="178"/>
      <c r="VHX279" s="178"/>
      <c r="VHY279" s="178"/>
      <c r="VHZ279" s="179"/>
      <c r="VIA279" s="73"/>
      <c r="VIB279" s="73"/>
      <c r="VIC279" s="180"/>
      <c r="VID279" s="75"/>
      <c r="VIE279" s="76"/>
      <c r="VIF279" s="180"/>
      <c r="VIG279" s="180"/>
      <c r="VIH279" s="180"/>
      <c r="VII279" s="75"/>
      <c r="VIJ279" s="76"/>
      <c r="VIK279" s="181"/>
      <c r="VIL279" s="181"/>
      <c r="VIM279" s="182"/>
      <c r="VIN279" s="134"/>
      <c r="VIO279" s="135"/>
      <c r="VIP279" s="111"/>
      <c r="VIQ279" s="178"/>
      <c r="VIR279" s="178"/>
      <c r="VIS279" s="178"/>
      <c r="VIT279" s="178"/>
      <c r="VIU279" s="179"/>
      <c r="VIV279" s="73"/>
      <c r="VIW279" s="73"/>
      <c r="VIX279" s="180"/>
      <c r="VIY279" s="75"/>
      <c r="VIZ279" s="76"/>
      <c r="VJA279" s="180"/>
      <c r="VJB279" s="180"/>
      <c r="VJC279" s="180"/>
      <c r="VJD279" s="75"/>
      <c r="VJE279" s="76"/>
      <c r="VJF279" s="181"/>
      <c r="VJG279" s="181"/>
      <c r="VJH279" s="182"/>
      <c r="VJI279" s="134"/>
      <c r="VJJ279" s="135"/>
      <c r="VJK279" s="111"/>
      <c r="VJL279" s="178"/>
      <c r="VJM279" s="178"/>
      <c r="VJN279" s="178"/>
      <c r="VJO279" s="178"/>
      <c r="VJP279" s="179"/>
      <c r="VJQ279" s="73"/>
      <c r="VJR279" s="73"/>
      <c r="VJS279" s="180"/>
      <c r="VJT279" s="75"/>
      <c r="VJU279" s="76"/>
      <c r="VJV279" s="180"/>
      <c r="VJW279" s="180"/>
      <c r="VJX279" s="180"/>
      <c r="VJY279" s="75"/>
      <c r="VJZ279" s="76"/>
      <c r="VKA279" s="181"/>
      <c r="VKB279" s="181"/>
      <c r="VKC279" s="182"/>
      <c r="VKD279" s="134"/>
      <c r="VKE279" s="135"/>
      <c r="VKF279" s="111"/>
      <c r="VKG279" s="178"/>
      <c r="VKH279" s="178"/>
      <c r="VKI279" s="178"/>
      <c r="VKJ279" s="178"/>
      <c r="VKK279" s="179"/>
      <c r="VKL279" s="73"/>
      <c r="VKM279" s="73"/>
      <c r="VKN279" s="180"/>
      <c r="VKO279" s="75"/>
      <c r="VKP279" s="76"/>
      <c r="VKQ279" s="180"/>
      <c r="VKR279" s="180"/>
      <c r="VKS279" s="180"/>
      <c r="VKT279" s="75"/>
      <c r="VKU279" s="76"/>
      <c r="VKV279" s="181"/>
      <c r="VKW279" s="181"/>
      <c r="VKX279" s="182"/>
      <c r="VKY279" s="134"/>
      <c r="VKZ279" s="135"/>
      <c r="VLA279" s="111"/>
      <c r="VLB279" s="178"/>
      <c r="VLC279" s="178"/>
      <c r="VLD279" s="178"/>
      <c r="VLE279" s="178"/>
      <c r="VLF279" s="179"/>
      <c r="VLG279" s="73"/>
      <c r="VLH279" s="73"/>
      <c r="VLI279" s="180"/>
      <c r="VLJ279" s="75"/>
      <c r="VLK279" s="76"/>
      <c r="VLL279" s="180"/>
      <c r="VLM279" s="180"/>
      <c r="VLN279" s="180"/>
      <c r="VLO279" s="75"/>
      <c r="VLP279" s="76"/>
      <c r="VLQ279" s="181"/>
      <c r="VLR279" s="181"/>
      <c r="VLS279" s="182"/>
      <c r="VLT279" s="134"/>
      <c r="VLU279" s="135"/>
      <c r="VLV279" s="111"/>
      <c r="VLW279" s="178"/>
      <c r="VLX279" s="178"/>
      <c r="VLY279" s="178"/>
      <c r="VLZ279" s="178"/>
      <c r="VMA279" s="179"/>
      <c r="VMB279" s="73"/>
      <c r="VMC279" s="73"/>
      <c r="VMD279" s="180"/>
      <c r="VME279" s="75"/>
      <c r="VMF279" s="76"/>
      <c r="VMG279" s="180"/>
      <c r="VMH279" s="180"/>
      <c r="VMI279" s="180"/>
      <c r="VMJ279" s="75"/>
      <c r="VMK279" s="76"/>
      <c r="VML279" s="181"/>
      <c r="VMM279" s="181"/>
      <c r="VMN279" s="182"/>
      <c r="VMO279" s="134"/>
      <c r="VMP279" s="135"/>
      <c r="VMQ279" s="111"/>
      <c r="VMR279" s="178"/>
      <c r="VMS279" s="178"/>
      <c r="VMT279" s="178"/>
      <c r="VMU279" s="178"/>
      <c r="VMV279" s="179"/>
      <c r="VMW279" s="73"/>
      <c r="VMX279" s="73"/>
      <c r="VMY279" s="180"/>
      <c r="VMZ279" s="75"/>
      <c r="VNA279" s="76"/>
      <c r="VNB279" s="180"/>
      <c r="VNC279" s="180"/>
      <c r="VND279" s="180"/>
      <c r="VNE279" s="75"/>
      <c r="VNF279" s="76"/>
      <c r="VNG279" s="181"/>
      <c r="VNH279" s="181"/>
      <c r="VNI279" s="182"/>
      <c r="VNJ279" s="134"/>
      <c r="VNK279" s="135"/>
      <c r="VNL279" s="111"/>
      <c r="VNM279" s="178"/>
      <c r="VNN279" s="178"/>
      <c r="VNO279" s="178"/>
      <c r="VNP279" s="178"/>
      <c r="VNQ279" s="179"/>
      <c r="VNR279" s="73"/>
      <c r="VNS279" s="73"/>
      <c r="VNT279" s="180"/>
      <c r="VNU279" s="75"/>
      <c r="VNV279" s="76"/>
      <c r="VNW279" s="180"/>
      <c r="VNX279" s="180"/>
      <c r="VNY279" s="180"/>
      <c r="VNZ279" s="75"/>
      <c r="VOA279" s="76"/>
      <c r="VOB279" s="181"/>
      <c r="VOC279" s="181"/>
      <c r="VOD279" s="182"/>
      <c r="VOE279" s="134"/>
      <c r="VOF279" s="135"/>
      <c r="VOG279" s="111"/>
      <c r="VOH279" s="178"/>
      <c r="VOI279" s="178"/>
      <c r="VOJ279" s="178"/>
      <c r="VOK279" s="178"/>
      <c r="VOL279" s="179"/>
      <c r="VOM279" s="73"/>
      <c r="VON279" s="73"/>
      <c r="VOO279" s="180"/>
      <c r="VOP279" s="75"/>
      <c r="VOQ279" s="76"/>
      <c r="VOR279" s="180"/>
      <c r="VOS279" s="180"/>
      <c r="VOT279" s="180"/>
      <c r="VOU279" s="75"/>
      <c r="VOV279" s="76"/>
      <c r="VOW279" s="181"/>
      <c r="VOX279" s="181"/>
      <c r="VOY279" s="182"/>
      <c r="VOZ279" s="134"/>
      <c r="VPA279" s="135"/>
      <c r="VPB279" s="111"/>
      <c r="VPC279" s="178"/>
      <c r="VPD279" s="178"/>
      <c r="VPE279" s="178"/>
      <c r="VPF279" s="178"/>
      <c r="VPG279" s="179"/>
      <c r="VPH279" s="73"/>
      <c r="VPI279" s="73"/>
      <c r="VPJ279" s="180"/>
      <c r="VPK279" s="75"/>
      <c r="VPL279" s="76"/>
      <c r="VPM279" s="180"/>
      <c r="VPN279" s="180"/>
      <c r="VPO279" s="180"/>
      <c r="VPP279" s="75"/>
      <c r="VPQ279" s="76"/>
      <c r="VPR279" s="181"/>
      <c r="VPS279" s="181"/>
      <c r="VPT279" s="182"/>
      <c r="VPU279" s="134"/>
      <c r="VPV279" s="135"/>
      <c r="VPW279" s="111"/>
      <c r="VPX279" s="178"/>
      <c r="VPY279" s="178"/>
      <c r="VPZ279" s="178"/>
      <c r="VQA279" s="178"/>
      <c r="VQB279" s="179"/>
      <c r="VQC279" s="73"/>
      <c r="VQD279" s="73"/>
      <c r="VQE279" s="180"/>
      <c r="VQF279" s="75"/>
      <c r="VQG279" s="76"/>
      <c r="VQH279" s="180"/>
      <c r="VQI279" s="180"/>
      <c r="VQJ279" s="180"/>
      <c r="VQK279" s="75"/>
      <c r="VQL279" s="76"/>
      <c r="VQM279" s="181"/>
      <c r="VQN279" s="181"/>
      <c r="VQO279" s="182"/>
      <c r="VQP279" s="134"/>
      <c r="VQQ279" s="135"/>
      <c r="VQR279" s="111"/>
      <c r="VQS279" s="178"/>
      <c r="VQT279" s="178"/>
      <c r="VQU279" s="178"/>
      <c r="VQV279" s="178"/>
      <c r="VQW279" s="179"/>
      <c r="VQX279" s="73"/>
      <c r="VQY279" s="73"/>
      <c r="VQZ279" s="180"/>
      <c r="VRA279" s="75"/>
      <c r="VRB279" s="76"/>
      <c r="VRC279" s="180"/>
      <c r="VRD279" s="180"/>
      <c r="VRE279" s="180"/>
      <c r="VRF279" s="75"/>
      <c r="VRG279" s="76"/>
      <c r="VRH279" s="181"/>
      <c r="VRI279" s="181"/>
      <c r="VRJ279" s="182"/>
      <c r="VRK279" s="134"/>
      <c r="VRL279" s="135"/>
      <c r="VRM279" s="111"/>
      <c r="VRN279" s="178"/>
      <c r="VRO279" s="178"/>
      <c r="VRP279" s="178"/>
      <c r="VRQ279" s="178"/>
      <c r="VRR279" s="179"/>
      <c r="VRS279" s="73"/>
      <c r="VRT279" s="73"/>
      <c r="VRU279" s="180"/>
      <c r="VRV279" s="75"/>
      <c r="VRW279" s="76"/>
      <c r="VRX279" s="180"/>
      <c r="VRY279" s="180"/>
      <c r="VRZ279" s="180"/>
      <c r="VSA279" s="75"/>
      <c r="VSB279" s="76"/>
      <c r="VSC279" s="181"/>
      <c r="VSD279" s="181"/>
      <c r="VSE279" s="182"/>
      <c r="VSF279" s="134"/>
      <c r="VSG279" s="135"/>
      <c r="VSH279" s="111"/>
      <c r="VSI279" s="178"/>
      <c r="VSJ279" s="178"/>
      <c r="VSK279" s="178"/>
      <c r="VSL279" s="178"/>
      <c r="VSM279" s="179"/>
      <c r="VSN279" s="73"/>
      <c r="VSO279" s="73"/>
      <c r="VSP279" s="180"/>
      <c r="VSQ279" s="75"/>
      <c r="VSR279" s="76"/>
      <c r="VSS279" s="180"/>
      <c r="VST279" s="180"/>
      <c r="VSU279" s="180"/>
      <c r="VSV279" s="75"/>
      <c r="VSW279" s="76"/>
      <c r="VSX279" s="181"/>
      <c r="VSY279" s="181"/>
      <c r="VSZ279" s="182"/>
      <c r="VTA279" s="134"/>
      <c r="VTB279" s="135"/>
      <c r="VTC279" s="111"/>
      <c r="VTD279" s="178"/>
      <c r="VTE279" s="178"/>
      <c r="VTF279" s="178"/>
      <c r="VTG279" s="178"/>
      <c r="VTH279" s="179"/>
      <c r="VTI279" s="73"/>
      <c r="VTJ279" s="73"/>
      <c r="VTK279" s="180"/>
      <c r="VTL279" s="75"/>
      <c r="VTM279" s="76"/>
      <c r="VTN279" s="180"/>
      <c r="VTO279" s="180"/>
      <c r="VTP279" s="180"/>
      <c r="VTQ279" s="75"/>
      <c r="VTR279" s="76"/>
      <c r="VTS279" s="181"/>
      <c r="VTT279" s="181"/>
      <c r="VTU279" s="182"/>
      <c r="VTV279" s="134"/>
      <c r="VTW279" s="135"/>
      <c r="VTX279" s="111"/>
      <c r="VTY279" s="178"/>
      <c r="VTZ279" s="178"/>
      <c r="VUA279" s="178"/>
      <c r="VUB279" s="178"/>
      <c r="VUC279" s="179"/>
      <c r="VUD279" s="73"/>
      <c r="VUE279" s="73"/>
      <c r="VUF279" s="180"/>
      <c r="VUG279" s="75"/>
      <c r="VUH279" s="76"/>
      <c r="VUI279" s="180"/>
      <c r="VUJ279" s="180"/>
      <c r="VUK279" s="180"/>
      <c r="VUL279" s="75"/>
      <c r="VUM279" s="76"/>
      <c r="VUN279" s="181"/>
      <c r="VUO279" s="181"/>
      <c r="VUP279" s="182"/>
      <c r="VUQ279" s="134"/>
      <c r="VUR279" s="135"/>
      <c r="VUS279" s="111"/>
      <c r="VUT279" s="178"/>
      <c r="VUU279" s="178"/>
      <c r="VUV279" s="178"/>
      <c r="VUW279" s="178"/>
      <c r="VUX279" s="179"/>
      <c r="VUY279" s="73"/>
      <c r="VUZ279" s="73"/>
      <c r="VVA279" s="180"/>
      <c r="VVB279" s="75"/>
      <c r="VVC279" s="76"/>
      <c r="VVD279" s="180"/>
      <c r="VVE279" s="180"/>
      <c r="VVF279" s="180"/>
      <c r="VVG279" s="75"/>
      <c r="VVH279" s="76"/>
      <c r="VVI279" s="181"/>
      <c r="VVJ279" s="181"/>
      <c r="VVK279" s="182"/>
      <c r="VVL279" s="134"/>
      <c r="VVM279" s="135"/>
      <c r="VVN279" s="111"/>
      <c r="VVO279" s="178"/>
      <c r="VVP279" s="178"/>
      <c r="VVQ279" s="178"/>
      <c r="VVR279" s="178"/>
      <c r="VVS279" s="179"/>
      <c r="VVT279" s="73"/>
      <c r="VVU279" s="73"/>
      <c r="VVV279" s="180"/>
      <c r="VVW279" s="75"/>
      <c r="VVX279" s="76"/>
      <c r="VVY279" s="180"/>
      <c r="VVZ279" s="180"/>
      <c r="VWA279" s="180"/>
      <c r="VWB279" s="75"/>
      <c r="VWC279" s="76"/>
      <c r="VWD279" s="181"/>
      <c r="VWE279" s="181"/>
      <c r="VWF279" s="182"/>
      <c r="VWG279" s="134"/>
      <c r="VWH279" s="135"/>
      <c r="VWI279" s="111"/>
      <c r="VWJ279" s="178"/>
      <c r="VWK279" s="178"/>
      <c r="VWL279" s="178"/>
      <c r="VWM279" s="178"/>
      <c r="VWN279" s="179"/>
      <c r="VWO279" s="73"/>
      <c r="VWP279" s="73"/>
      <c r="VWQ279" s="180"/>
      <c r="VWR279" s="75"/>
      <c r="VWS279" s="76"/>
      <c r="VWT279" s="180"/>
      <c r="VWU279" s="180"/>
      <c r="VWV279" s="180"/>
      <c r="VWW279" s="75"/>
      <c r="VWX279" s="76"/>
      <c r="VWY279" s="181"/>
      <c r="VWZ279" s="181"/>
      <c r="VXA279" s="182"/>
      <c r="VXB279" s="134"/>
      <c r="VXC279" s="135"/>
      <c r="VXD279" s="111"/>
      <c r="VXE279" s="178"/>
      <c r="VXF279" s="178"/>
      <c r="VXG279" s="178"/>
      <c r="VXH279" s="178"/>
      <c r="VXI279" s="179"/>
      <c r="VXJ279" s="73"/>
      <c r="VXK279" s="73"/>
      <c r="VXL279" s="180"/>
      <c r="VXM279" s="75"/>
      <c r="VXN279" s="76"/>
      <c r="VXO279" s="180"/>
      <c r="VXP279" s="180"/>
      <c r="VXQ279" s="180"/>
      <c r="VXR279" s="75"/>
      <c r="VXS279" s="76"/>
      <c r="VXT279" s="181"/>
      <c r="VXU279" s="181"/>
      <c r="VXV279" s="182"/>
      <c r="VXW279" s="134"/>
      <c r="VXX279" s="135"/>
      <c r="VXY279" s="111"/>
      <c r="VXZ279" s="178"/>
      <c r="VYA279" s="178"/>
      <c r="VYB279" s="178"/>
      <c r="VYC279" s="178"/>
      <c r="VYD279" s="179"/>
      <c r="VYE279" s="73"/>
      <c r="VYF279" s="73"/>
      <c r="VYG279" s="180"/>
      <c r="VYH279" s="75"/>
      <c r="VYI279" s="76"/>
      <c r="VYJ279" s="180"/>
      <c r="VYK279" s="180"/>
      <c r="VYL279" s="180"/>
      <c r="VYM279" s="75"/>
      <c r="VYN279" s="76"/>
      <c r="VYO279" s="181"/>
      <c r="VYP279" s="181"/>
      <c r="VYQ279" s="182"/>
      <c r="VYR279" s="134"/>
      <c r="VYS279" s="135"/>
      <c r="VYT279" s="111"/>
      <c r="VYU279" s="178"/>
      <c r="VYV279" s="178"/>
      <c r="VYW279" s="178"/>
      <c r="VYX279" s="178"/>
      <c r="VYY279" s="179"/>
      <c r="VYZ279" s="73"/>
      <c r="VZA279" s="73"/>
      <c r="VZB279" s="180"/>
      <c r="VZC279" s="75"/>
      <c r="VZD279" s="76"/>
      <c r="VZE279" s="180"/>
      <c r="VZF279" s="180"/>
      <c r="VZG279" s="180"/>
      <c r="VZH279" s="75"/>
      <c r="VZI279" s="76"/>
      <c r="VZJ279" s="181"/>
      <c r="VZK279" s="181"/>
      <c r="VZL279" s="182"/>
      <c r="VZM279" s="134"/>
      <c r="VZN279" s="135"/>
      <c r="VZO279" s="111"/>
      <c r="VZP279" s="178"/>
      <c r="VZQ279" s="178"/>
      <c r="VZR279" s="178"/>
      <c r="VZS279" s="178"/>
      <c r="VZT279" s="179"/>
      <c r="VZU279" s="73"/>
      <c r="VZV279" s="73"/>
      <c r="VZW279" s="180"/>
      <c r="VZX279" s="75"/>
      <c r="VZY279" s="76"/>
      <c r="VZZ279" s="180"/>
      <c r="WAA279" s="180"/>
      <c r="WAB279" s="180"/>
      <c r="WAC279" s="75"/>
      <c r="WAD279" s="76"/>
      <c r="WAE279" s="181"/>
      <c r="WAF279" s="181"/>
      <c r="WAG279" s="182"/>
      <c r="WAH279" s="134"/>
      <c r="WAI279" s="135"/>
      <c r="WAJ279" s="111"/>
      <c r="WAK279" s="178"/>
      <c r="WAL279" s="178"/>
      <c r="WAM279" s="178"/>
      <c r="WAN279" s="178"/>
      <c r="WAO279" s="179"/>
      <c r="WAP279" s="73"/>
      <c r="WAQ279" s="73"/>
      <c r="WAR279" s="180"/>
      <c r="WAS279" s="75"/>
      <c r="WAT279" s="76"/>
      <c r="WAU279" s="180"/>
      <c r="WAV279" s="180"/>
      <c r="WAW279" s="180"/>
      <c r="WAX279" s="75"/>
      <c r="WAY279" s="76"/>
      <c r="WAZ279" s="181"/>
      <c r="WBA279" s="181"/>
      <c r="WBB279" s="182"/>
      <c r="WBC279" s="134"/>
      <c r="WBD279" s="135"/>
      <c r="WBE279" s="111"/>
      <c r="WBF279" s="178"/>
      <c r="WBG279" s="178"/>
      <c r="WBH279" s="178"/>
      <c r="WBI279" s="178"/>
      <c r="WBJ279" s="179"/>
      <c r="WBK279" s="73"/>
      <c r="WBL279" s="73"/>
      <c r="WBM279" s="180"/>
      <c r="WBN279" s="75"/>
      <c r="WBO279" s="76"/>
      <c r="WBP279" s="180"/>
      <c r="WBQ279" s="180"/>
      <c r="WBR279" s="180"/>
      <c r="WBS279" s="75"/>
      <c r="WBT279" s="76"/>
      <c r="WBU279" s="181"/>
      <c r="WBV279" s="181"/>
      <c r="WBW279" s="182"/>
      <c r="WBX279" s="134"/>
      <c r="WBY279" s="135"/>
      <c r="WBZ279" s="111"/>
      <c r="WCA279" s="178"/>
      <c r="WCB279" s="178"/>
      <c r="WCC279" s="178"/>
      <c r="WCD279" s="178"/>
      <c r="WCE279" s="179"/>
      <c r="WCF279" s="73"/>
      <c r="WCG279" s="73"/>
      <c r="WCH279" s="180"/>
      <c r="WCI279" s="75"/>
      <c r="WCJ279" s="76"/>
      <c r="WCK279" s="180"/>
      <c r="WCL279" s="180"/>
      <c r="WCM279" s="180"/>
      <c r="WCN279" s="75"/>
      <c r="WCO279" s="76"/>
      <c r="WCP279" s="181"/>
      <c r="WCQ279" s="181"/>
      <c r="WCR279" s="182"/>
      <c r="WCS279" s="134"/>
      <c r="WCT279" s="135"/>
      <c r="WCU279" s="111"/>
      <c r="WCV279" s="178"/>
      <c r="WCW279" s="178"/>
      <c r="WCX279" s="178"/>
      <c r="WCY279" s="178"/>
      <c r="WCZ279" s="179"/>
      <c r="WDA279" s="73"/>
      <c r="WDB279" s="73"/>
      <c r="WDC279" s="180"/>
      <c r="WDD279" s="75"/>
      <c r="WDE279" s="76"/>
      <c r="WDF279" s="180"/>
      <c r="WDG279" s="180"/>
      <c r="WDH279" s="180"/>
      <c r="WDI279" s="75"/>
      <c r="WDJ279" s="76"/>
      <c r="WDK279" s="181"/>
      <c r="WDL279" s="181"/>
      <c r="WDM279" s="182"/>
      <c r="WDN279" s="134"/>
      <c r="WDO279" s="135"/>
      <c r="WDP279" s="111"/>
      <c r="WDQ279" s="178"/>
      <c r="WDR279" s="178"/>
      <c r="WDS279" s="178"/>
      <c r="WDT279" s="178"/>
      <c r="WDU279" s="179"/>
      <c r="WDV279" s="73"/>
      <c r="WDW279" s="73"/>
      <c r="WDX279" s="180"/>
      <c r="WDY279" s="75"/>
      <c r="WDZ279" s="76"/>
      <c r="WEA279" s="180"/>
      <c r="WEB279" s="180"/>
      <c r="WEC279" s="180"/>
      <c r="WED279" s="75"/>
      <c r="WEE279" s="76"/>
      <c r="WEF279" s="181"/>
      <c r="WEG279" s="181"/>
      <c r="WEH279" s="182"/>
      <c r="WEI279" s="134"/>
      <c r="WEJ279" s="135"/>
      <c r="WEK279" s="111"/>
      <c r="WEL279" s="178"/>
      <c r="WEM279" s="178"/>
      <c r="WEN279" s="178"/>
      <c r="WEO279" s="178"/>
      <c r="WEP279" s="179"/>
      <c r="WEQ279" s="73"/>
      <c r="WER279" s="73"/>
      <c r="WES279" s="180"/>
      <c r="WET279" s="75"/>
      <c r="WEU279" s="76"/>
      <c r="WEV279" s="180"/>
      <c r="WEW279" s="180"/>
      <c r="WEX279" s="180"/>
      <c r="WEY279" s="75"/>
      <c r="WEZ279" s="76"/>
      <c r="WFA279" s="181"/>
      <c r="WFB279" s="181"/>
      <c r="WFC279" s="182"/>
      <c r="WFD279" s="134"/>
      <c r="WFE279" s="135"/>
      <c r="WFF279" s="111"/>
      <c r="WFG279" s="178"/>
      <c r="WFH279" s="178"/>
      <c r="WFI279" s="178"/>
      <c r="WFJ279" s="178"/>
      <c r="WFK279" s="179"/>
      <c r="WFL279" s="73"/>
      <c r="WFM279" s="73"/>
      <c r="WFN279" s="180"/>
      <c r="WFO279" s="75"/>
      <c r="WFP279" s="76"/>
      <c r="WFQ279" s="180"/>
      <c r="WFR279" s="180"/>
      <c r="WFS279" s="180"/>
      <c r="WFT279" s="75"/>
      <c r="WFU279" s="76"/>
      <c r="WFV279" s="181"/>
      <c r="WFW279" s="181"/>
      <c r="WFX279" s="182"/>
      <c r="WFY279" s="134"/>
      <c r="WFZ279" s="135"/>
      <c r="WGA279" s="111"/>
      <c r="WGB279" s="178"/>
      <c r="WGC279" s="178"/>
      <c r="WGD279" s="178"/>
      <c r="WGE279" s="178"/>
      <c r="WGF279" s="179"/>
      <c r="WGG279" s="73"/>
      <c r="WGH279" s="73"/>
      <c r="WGI279" s="180"/>
      <c r="WGJ279" s="75"/>
      <c r="WGK279" s="76"/>
      <c r="WGL279" s="180"/>
      <c r="WGM279" s="180"/>
      <c r="WGN279" s="180"/>
      <c r="WGO279" s="75"/>
      <c r="WGP279" s="76"/>
      <c r="WGQ279" s="181"/>
      <c r="WGR279" s="181"/>
      <c r="WGS279" s="182"/>
      <c r="WGT279" s="134"/>
      <c r="WGU279" s="135"/>
      <c r="WGV279" s="111"/>
      <c r="WGW279" s="178"/>
      <c r="WGX279" s="178"/>
      <c r="WGY279" s="178"/>
      <c r="WGZ279" s="178"/>
      <c r="WHA279" s="179"/>
      <c r="WHB279" s="73"/>
      <c r="WHC279" s="73"/>
      <c r="WHD279" s="180"/>
      <c r="WHE279" s="75"/>
      <c r="WHF279" s="76"/>
      <c r="WHG279" s="180"/>
      <c r="WHH279" s="180"/>
      <c r="WHI279" s="180"/>
      <c r="WHJ279" s="75"/>
      <c r="WHK279" s="76"/>
      <c r="WHL279" s="181"/>
      <c r="WHM279" s="181"/>
      <c r="WHN279" s="182"/>
      <c r="WHO279" s="134"/>
      <c r="WHP279" s="135"/>
      <c r="WHQ279" s="111"/>
      <c r="WHR279" s="178"/>
      <c r="WHS279" s="178"/>
      <c r="WHT279" s="178"/>
      <c r="WHU279" s="178"/>
      <c r="WHV279" s="179"/>
      <c r="WHW279" s="73"/>
      <c r="WHX279" s="73"/>
      <c r="WHY279" s="180"/>
      <c r="WHZ279" s="75"/>
      <c r="WIA279" s="76"/>
      <c r="WIB279" s="180"/>
      <c r="WIC279" s="180"/>
      <c r="WID279" s="180"/>
      <c r="WIE279" s="75"/>
      <c r="WIF279" s="76"/>
      <c r="WIG279" s="181"/>
      <c r="WIH279" s="181"/>
      <c r="WII279" s="182"/>
      <c r="WIJ279" s="134"/>
      <c r="WIK279" s="135"/>
      <c r="WIL279" s="111"/>
      <c r="WIM279" s="178"/>
      <c r="WIN279" s="178"/>
      <c r="WIO279" s="178"/>
      <c r="WIP279" s="178"/>
      <c r="WIQ279" s="179"/>
      <c r="WIR279" s="73"/>
      <c r="WIS279" s="73"/>
      <c r="WIT279" s="180"/>
      <c r="WIU279" s="75"/>
      <c r="WIV279" s="76"/>
      <c r="WIW279" s="180"/>
      <c r="WIX279" s="180"/>
      <c r="WIY279" s="180"/>
      <c r="WIZ279" s="75"/>
      <c r="WJA279" s="76"/>
      <c r="WJB279" s="181"/>
      <c r="WJC279" s="181"/>
      <c r="WJD279" s="182"/>
      <c r="WJE279" s="134"/>
      <c r="WJF279" s="135"/>
      <c r="WJG279" s="111"/>
      <c r="WJH279" s="178"/>
      <c r="WJI279" s="178"/>
      <c r="WJJ279" s="178"/>
      <c r="WJK279" s="178"/>
      <c r="WJL279" s="179"/>
      <c r="WJM279" s="73"/>
      <c r="WJN279" s="73"/>
      <c r="WJO279" s="180"/>
      <c r="WJP279" s="75"/>
      <c r="WJQ279" s="76"/>
      <c r="WJR279" s="180"/>
      <c r="WJS279" s="180"/>
      <c r="WJT279" s="180"/>
      <c r="WJU279" s="75"/>
      <c r="WJV279" s="76"/>
      <c r="WJW279" s="181"/>
      <c r="WJX279" s="181"/>
      <c r="WJY279" s="182"/>
      <c r="WJZ279" s="134"/>
      <c r="WKA279" s="135"/>
      <c r="WKB279" s="111"/>
      <c r="WKC279" s="178"/>
      <c r="WKD279" s="178"/>
      <c r="WKE279" s="178"/>
      <c r="WKF279" s="178"/>
      <c r="WKG279" s="179"/>
      <c r="WKH279" s="73"/>
      <c r="WKI279" s="73"/>
      <c r="WKJ279" s="180"/>
      <c r="WKK279" s="75"/>
      <c r="WKL279" s="76"/>
      <c r="WKM279" s="180"/>
      <c r="WKN279" s="180"/>
      <c r="WKO279" s="180"/>
      <c r="WKP279" s="75"/>
      <c r="WKQ279" s="76"/>
      <c r="WKR279" s="181"/>
      <c r="WKS279" s="181"/>
      <c r="WKT279" s="182"/>
      <c r="WKU279" s="134"/>
      <c r="WKV279" s="135"/>
      <c r="WKW279" s="111"/>
      <c r="WKX279" s="178"/>
      <c r="WKY279" s="178"/>
      <c r="WKZ279" s="178"/>
      <c r="WLA279" s="178"/>
      <c r="WLB279" s="179"/>
      <c r="WLC279" s="73"/>
      <c r="WLD279" s="73"/>
      <c r="WLE279" s="180"/>
      <c r="WLF279" s="75"/>
      <c r="WLG279" s="76"/>
      <c r="WLH279" s="180"/>
      <c r="WLI279" s="180"/>
      <c r="WLJ279" s="180"/>
      <c r="WLK279" s="75"/>
      <c r="WLL279" s="76"/>
      <c r="WLM279" s="181"/>
      <c r="WLN279" s="181"/>
      <c r="WLO279" s="182"/>
      <c r="WLP279" s="134"/>
      <c r="WLQ279" s="135"/>
      <c r="WLR279" s="111"/>
      <c r="WLS279" s="178"/>
      <c r="WLT279" s="178"/>
      <c r="WLU279" s="178"/>
      <c r="WLV279" s="178"/>
      <c r="WLW279" s="179"/>
      <c r="WLX279" s="73"/>
      <c r="WLY279" s="73"/>
      <c r="WLZ279" s="180"/>
      <c r="WMA279" s="75"/>
      <c r="WMB279" s="76"/>
      <c r="WMC279" s="180"/>
      <c r="WMD279" s="180"/>
      <c r="WME279" s="180"/>
      <c r="WMF279" s="75"/>
      <c r="WMG279" s="76"/>
      <c r="WMH279" s="181"/>
      <c r="WMI279" s="181"/>
      <c r="WMJ279" s="182"/>
      <c r="WMK279" s="134"/>
      <c r="WML279" s="135"/>
      <c r="WMM279" s="111"/>
      <c r="WMN279" s="178"/>
      <c r="WMO279" s="178"/>
      <c r="WMP279" s="178"/>
      <c r="WMQ279" s="178"/>
      <c r="WMR279" s="179"/>
      <c r="WMS279" s="73"/>
      <c r="WMT279" s="73"/>
      <c r="WMU279" s="180"/>
      <c r="WMV279" s="75"/>
      <c r="WMW279" s="76"/>
      <c r="WMX279" s="180"/>
      <c r="WMY279" s="180"/>
      <c r="WMZ279" s="180"/>
      <c r="WNA279" s="75"/>
      <c r="WNB279" s="76"/>
      <c r="WNC279" s="181"/>
      <c r="WND279" s="181"/>
      <c r="WNE279" s="182"/>
      <c r="WNF279" s="134"/>
      <c r="WNG279" s="135"/>
      <c r="WNH279" s="111"/>
      <c r="WNI279" s="178"/>
      <c r="WNJ279" s="178"/>
      <c r="WNK279" s="178"/>
      <c r="WNL279" s="178"/>
      <c r="WNM279" s="179"/>
      <c r="WNN279" s="73"/>
      <c r="WNO279" s="73"/>
      <c r="WNP279" s="180"/>
      <c r="WNQ279" s="75"/>
      <c r="WNR279" s="76"/>
      <c r="WNS279" s="180"/>
      <c r="WNT279" s="180"/>
      <c r="WNU279" s="180"/>
      <c r="WNV279" s="75"/>
      <c r="WNW279" s="76"/>
      <c r="WNX279" s="181"/>
      <c r="WNY279" s="181"/>
      <c r="WNZ279" s="182"/>
      <c r="WOA279" s="134"/>
      <c r="WOB279" s="135"/>
      <c r="WOC279" s="111"/>
      <c r="WOD279" s="178"/>
      <c r="WOE279" s="178"/>
      <c r="WOF279" s="178"/>
      <c r="WOG279" s="178"/>
      <c r="WOH279" s="179"/>
      <c r="WOI279" s="73"/>
      <c r="WOJ279" s="73"/>
      <c r="WOK279" s="180"/>
      <c r="WOL279" s="75"/>
      <c r="WOM279" s="76"/>
      <c r="WON279" s="180"/>
      <c r="WOO279" s="180"/>
      <c r="WOP279" s="180"/>
      <c r="WOQ279" s="75"/>
      <c r="WOR279" s="76"/>
      <c r="WOS279" s="181"/>
      <c r="WOT279" s="181"/>
      <c r="WOU279" s="182"/>
      <c r="WOV279" s="134"/>
      <c r="WOW279" s="135"/>
      <c r="WOX279" s="111"/>
      <c r="WOY279" s="178"/>
      <c r="WOZ279" s="178"/>
      <c r="WPA279" s="178"/>
      <c r="WPB279" s="178"/>
      <c r="WPC279" s="179"/>
      <c r="WPD279" s="73"/>
      <c r="WPE279" s="73"/>
      <c r="WPF279" s="180"/>
      <c r="WPG279" s="75"/>
      <c r="WPH279" s="76"/>
      <c r="WPI279" s="180"/>
      <c r="WPJ279" s="180"/>
      <c r="WPK279" s="180"/>
      <c r="WPL279" s="75"/>
      <c r="WPM279" s="76"/>
      <c r="WPN279" s="181"/>
      <c r="WPO279" s="181"/>
      <c r="WPP279" s="182"/>
      <c r="WPQ279" s="134"/>
      <c r="WPR279" s="135"/>
      <c r="WPS279" s="111"/>
      <c r="WPT279" s="178"/>
      <c r="WPU279" s="178"/>
      <c r="WPV279" s="178"/>
      <c r="WPW279" s="178"/>
      <c r="WPX279" s="179"/>
      <c r="WPY279" s="73"/>
      <c r="WPZ279" s="73"/>
      <c r="WQA279" s="180"/>
      <c r="WQB279" s="75"/>
      <c r="WQC279" s="76"/>
      <c r="WQD279" s="180"/>
      <c r="WQE279" s="180"/>
      <c r="WQF279" s="180"/>
      <c r="WQG279" s="75"/>
      <c r="WQH279" s="76"/>
      <c r="WQI279" s="181"/>
      <c r="WQJ279" s="181"/>
      <c r="WQK279" s="182"/>
      <c r="WQL279" s="134"/>
      <c r="WQM279" s="135"/>
      <c r="WQN279" s="111"/>
      <c r="WQO279" s="178"/>
      <c r="WQP279" s="178"/>
      <c r="WQQ279" s="178"/>
      <c r="WQR279" s="178"/>
      <c r="WQS279" s="179"/>
      <c r="WQT279" s="73"/>
      <c r="WQU279" s="73"/>
      <c r="WQV279" s="180"/>
      <c r="WQW279" s="75"/>
      <c r="WQX279" s="76"/>
      <c r="WQY279" s="180"/>
      <c r="WQZ279" s="180"/>
      <c r="WRA279" s="180"/>
      <c r="WRB279" s="75"/>
      <c r="WRC279" s="76"/>
      <c r="WRD279" s="181"/>
      <c r="WRE279" s="181"/>
      <c r="WRF279" s="182"/>
      <c r="WRG279" s="134"/>
      <c r="WRH279" s="135"/>
      <c r="WRI279" s="111"/>
      <c r="WRJ279" s="178"/>
      <c r="WRK279" s="178"/>
      <c r="WRL279" s="178"/>
      <c r="WRM279" s="178"/>
      <c r="WRN279" s="179"/>
      <c r="WRO279" s="73"/>
      <c r="WRP279" s="73"/>
      <c r="WRQ279" s="180"/>
      <c r="WRR279" s="75"/>
      <c r="WRS279" s="76"/>
      <c r="WRT279" s="180"/>
      <c r="WRU279" s="180"/>
      <c r="WRV279" s="180"/>
      <c r="WRW279" s="75"/>
      <c r="WRX279" s="76"/>
      <c r="WRY279" s="181"/>
      <c r="WRZ279" s="181"/>
      <c r="WSA279" s="182"/>
      <c r="WSB279" s="134"/>
      <c r="WSC279" s="135"/>
      <c r="WSD279" s="111"/>
      <c r="WSE279" s="178"/>
      <c r="WSF279" s="178"/>
      <c r="WSG279" s="178"/>
      <c r="WSH279" s="178"/>
      <c r="WSI279" s="179"/>
      <c r="WSJ279" s="73"/>
      <c r="WSK279" s="73"/>
      <c r="WSL279" s="180"/>
      <c r="WSM279" s="75"/>
      <c r="WSN279" s="76"/>
      <c r="WSO279" s="180"/>
      <c r="WSP279" s="180"/>
      <c r="WSQ279" s="180"/>
      <c r="WSR279" s="75"/>
      <c r="WSS279" s="76"/>
      <c r="WST279" s="181"/>
      <c r="WSU279" s="181"/>
      <c r="WSV279" s="182"/>
      <c r="WSW279" s="134"/>
      <c r="WSX279" s="135"/>
      <c r="WSY279" s="111"/>
      <c r="WSZ279" s="178"/>
      <c r="WTA279" s="178"/>
      <c r="WTB279" s="178"/>
      <c r="WTC279" s="178"/>
      <c r="WTD279" s="179"/>
      <c r="WTE279" s="73"/>
      <c r="WTF279" s="73"/>
      <c r="WTG279" s="180"/>
      <c r="WTH279" s="75"/>
      <c r="WTI279" s="76"/>
      <c r="WTJ279" s="180"/>
      <c r="WTK279" s="180"/>
      <c r="WTL279" s="180"/>
      <c r="WTM279" s="75"/>
      <c r="WTN279" s="76"/>
      <c r="WTO279" s="181"/>
      <c r="WTP279" s="181"/>
      <c r="WTQ279" s="182"/>
      <c r="WTR279" s="134"/>
      <c r="WTS279" s="135"/>
      <c r="WTT279" s="111"/>
      <c r="WTU279" s="178"/>
      <c r="WTV279" s="178"/>
      <c r="WTW279" s="178"/>
      <c r="WTX279" s="178"/>
      <c r="WTY279" s="179"/>
      <c r="WTZ279" s="73"/>
      <c r="WUA279" s="73"/>
      <c r="WUB279" s="180"/>
      <c r="WUC279" s="75"/>
      <c r="WUD279" s="76"/>
      <c r="WUE279" s="180"/>
      <c r="WUF279" s="180"/>
      <c r="WUG279" s="180"/>
      <c r="WUH279" s="75"/>
      <c r="WUI279" s="76"/>
      <c r="WUJ279" s="181"/>
      <c r="WUK279" s="181"/>
      <c r="WUL279" s="182"/>
      <c r="WUM279" s="134"/>
      <c r="WUN279" s="135"/>
      <c r="WUO279" s="111"/>
      <c r="WUP279" s="178"/>
      <c r="WUQ279" s="178"/>
      <c r="WUR279" s="178"/>
      <c r="WUS279" s="178"/>
      <c r="WUT279" s="179"/>
      <c r="WUU279" s="73"/>
      <c r="WUV279" s="73"/>
      <c r="WUW279" s="180"/>
      <c r="WUX279" s="75"/>
      <c r="WUY279" s="76"/>
      <c r="WUZ279" s="180"/>
      <c r="WVA279" s="180"/>
      <c r="WVB279" s="180"/>
      <c r="WVC279" s="75"/>
      <c r="WVD279" s="76"/>
      <c r="WVE279" s="181"/>
      <c r="WVF279" s="181"/>
      <c r="WVG279" s="182"/>
      <c r="WVH279" s="134"/>
      <c r="WVI279" s="135"/>
      <c r="WVJ279" s="111"/>
      <c r="WVK279" s="178"/>
      <c r="WVL279" s="178"/>
      <c r="WVM279" s="178"/>
      <c r="WVN279" s="178"/>
      <c r="WVO279" s="179"/>
      <c r="WVP279" s="73"/>
      <c r="WVQ279" s="73"/>
      <c r="WVR279" s="180"/>
      <c r="WVS279" s="75"/>
      <c r="WVT279" s="76"/>
      <c r="WVU279" s="180"/>
      <c r="WVV279" s="180"/>
      <c r="WVW279" s="180"/>
      <c r="WVX279" s="75"/>
      <c r="WVY279" s="76"/>
      <c r="WVZ279" s="181"/>
      <c r="WWA279" s="181"/>
      <c r="WWB279" s="182"/>
      <c r="WWC279" s="134"/>
      <c r="WWD279" s="135"/>
      <c r="WWE279" s="111"/>
      <c r="WWF279" s="178"/>
      <c r="WWG279" s="178"/>
      <c r="WWH279" s="178"/>
      <c r="WWI279" s="178"/>
      <c r="WWJ279" s="179"/>
      <c r="WWK279" s="73"/>
      <c r="WWL279" s="73"/>
      <c r="WWM279" s="180"/>
      <c r="WWN279" s="75"/>
      <c r="WWO279" s="76"/>
      <c r="WWP279" s="180"/>
      <c r="WWQ279" s="180"/>
      <c r="WWR279" s="180"/>
      <c r="WWS279" s="75"/>
      <c r="WWT279" s="76"/>
      <c r="WWU279" s="181"/>
      <c r="WWV279" s="181"/>
      <c r="WWW279" s="182"/>
      <c r="WWX279" s="134"/>
      <c r="WWY279" s="135"/>
      <c r="WWZ279" s="111"/>
      <c r="WXA279" s="178"/>
      <c r="WXB279" s="178"/>
      <c r="WXC279" s="178"/>
      <c r="WXD279" s="178"/>
      <c r="WXE279" s="179"/>
      <c r="WXF279" s="73"/>
      <c r="WXG279" s="73"/>
      <c r="WXH279" s="180"/>
      <c r="WXI279" s="75"/>
      <c r="WXJ279" s="76"/>
      <c r="WXK279" s="180"/>
      <c r="WXL279" s="180"/>
      <c r="WXM279" s="180"/>
      <c r="WXN279" s="75"/>
      <c r="WXO279" s="76"/>
      <c r="WXP279" s="181"/>
      <c r="WXQ279" s="181"/>
      <c r="WXR279" s="182"/>
      <c r="WXS279" s="134"/>
      <c r="WXT279" s="135"/>
      <c r="WXU279" s="111"/>
      <c r="WXV279" s="178"/>
      <c r="WXW279" s="178"/>
      <c r="WXX279" s="178"/>
      <c r="WXY279" s="178"/>
      <c r="WXZ279" s="179"/>
      <c r="WYA279" s="73"/>
      <c r="WYB279" s="73"/>
      <c r="WYC279" s="180"/>
      <c r="WYD279" s="75"/>
      <c r="WYE279" s="76"/>
      <c r="WYF279" s="180"/>
      <c r="WYG279" s="180"/>
      <c r="WYH279" s="180"/>
      <c r="WYI279" s="75"/>
      <c r="WYJ279" s="76"/>
      <c r="WYK279" s="181"/>
      <c r="WYL279" s="181"/>
      <c r="WYM279" s="182"/>
      <c r="WYN279" s="134"/>
      <c r="WYO279" s="135"/>
      <c r="WYP279" s="111"/>
      <c r="WYQ279" s="178"/>
      <c r="WYR279" s="178"/>
      <c r="WYS279" s="178"/>
      <c r="WYT279" s="178"/>
      <c r="WYU279" s="179"/>
      <c r="WYV279" s="73"/>
      <c r="WYW279" s="73"/>
      <c r="WYX279" s="180"/>
      <c r="WYY279" s="75"/>
      <c r="WYZ279" s="76"/>
      <c r="WZA279" s="180"/>
      <c r="WZB279" s="180"/>
      <c r="WZC279" s="180"/>
      <c r="WZD279" s="75"/>
      <c r="WZE279" s="76"/>
      <c r="WZF279" s="181"/>
      <c r="WZG279" s="181"/>
      <c r="WZH279" s="182"/>
      <c r="WZI279" s="134"/>
      <c r="WZJ279" s="135"/>
      <c r="WZK279" s="111"/>
      <c r="WZL279" s="178"/>
      <c r="WZM279" s="178"/>
      <c r="WZN279" s="178"/>
      <c r="WZO279" s="178"/>
      <c r="WZP279" s="179"/>
      <c r="WZQ279" s="73"/>
      <c r="WZR279" s="73"/>
      <c r="WZS279" s="180"/>
      <c r="WZT279" s="75"/>
      <c r="WZU279" s="76"/>
      <c r="WZV279" s="180"/>
      <c r="WZW279" s="180"/>
      <c r="WZX279" s="180"/>
      <c r="WZY279" s="75"/>
      <c r="WZZ279" s="76"/>
      <c r="XAA279" s="181"/>
      <c r="XAB279" s="181"/>
      <c r="XAC279" s="182"/>
      <c r="XAD279" s="134"/>
      <c r="XAE279" s="135"/>
      <c r="XAF279" s="111"/>
      <c r="XAG279" s="178"/>
      <c r="XAH279" s="178"/>
      <c r="XAI279" s="178"/>
      <c r="XAJ279" s="178"/>
      <c r="XAK279" s="179"/>
      <c r="XAL279" s="73"/>
      <c r="XAM279" s="73"/>
      <c r="XAN279" s="180"/>
      <c r="XAO279" s="75"/>
      <c r="XAP279" s="76"/>
      <c r="XAQ279" s="180"/>
      <c r="XAR279" s="180"/>
      <c r="XAS279" s="180"/>
      <c r="XAT279" s="75"/>
      <c r="XAU279" s="76"/>
      <c r="XAV279" s="181"/>
      <c r="XAW279" s="181"/>
      <c r="XAX279" s="182"/>
      <c r="XAY279" s="134"/>
      <c r="XAZ279" s="135"/>
      <c r="XBA279" s="111"/>
      <c r="XBB279" s="178"/>
      <c r="XBC279" s="178"/>
      <c r="XBD279" s="178"/>
      <c r="XBE279" s="178"/>
      <c r="XBF279" s="179"/>
      <c r="XBG279" s="73"/>
      <c r="XBH279" s="73"/>
      <c r="XBI279" s="180"/>
      <c r="XBJ279" s="75"/>
      <c r="XBK279" s="76"/>
      <c r="XBL279" s="180"/>
      <c r="XBM279" s="180"/>
      <c r="XBN279" s="180"/>
      <c r="XBO279" s="75"/>
      <c r="XBP279" s="76"/>
      <c r="XBQ279" s="181"/>
      <c r="XBR279" s="181"/>
      <c r="XBS279" s="182"/>
      <c r="XBT279" s="134"/>
      <c r="XBU279" s="135"/>
      <c r="XBV279" s="111"/>
      <c r="XBW279" s="178"/>
      <c r="XBX279" s="178"/>
      <c r="XBY279" s="178"/>
      <c r="XBZ279" s="178"/>
      <c r="XCA279" s="179"/>
      <c r="XCB279" s="73"/>
      <c r="XCC279" s="73"/>
      <c r="XCD279" s="180"/>
      <c r="XCE279" s="75"/>
      <c r="XCF279" s="76"/>
      <c r="XCG279" s="180"/>
      <c r="XCH279" s="180"/>
      <c r="XCI279" s="180"/>
      <c r="XCJ279" s="75"/>
      <c r="XCK279" s="76"/>
      <c r="XCL279" s="181"/>
      <c r="XCM279" s="181"/>
      <c r="XCN279" s="182"/>
      <c r="XCO279" s="134"/>
      <c r="XCP279" s="135"/>
      <c r="XCQ279" s="111"/>
      <c r="XCR279" s="178"/>
      <c r="XCS279" s="178"/>
      <c r="XCT279" s="178"/>
      <c r="XCU279" s="178"/>
      <c r="XCV279" s="179"/>
      <c r="XCW279" s="73"/>
      <c r="XCX279" s="73"/>
      <c r="XCY279" s="180"/>
      <c r="XCZ279" s="75"/>
      <c r="XDA279" s="76"/>
      <c r="XDB279" s="180"/>
      <c r="XDC279" s="180"/>
      <c r="XDD279" s="180"/>
      <c r="XDE279" s="75"/>
      <c r="XDF279" s="76"/>
      <c r="XDG279" s="181"/>
      <c r="XDH279" s="181"/>
      <c r="XDI279" s="182"/>
      <c r="XDJ279" s="134"/>
      <c r="XDK279" s="135"/>
      <c r="XDL279" s="111"/>
      <c r="XDM279" s="178"/>
      <c r="XDN279" s="178"/>
      <c r="XDO279" s="178"/>
      <c r="XDP279" s="178"/>
      <c r="XDQ279" s="179"/>
      <c r="XDR279" s="73"/>
      <c r="XDS279" s="73"/>
      <c r="XDT279" s="180"/>
      <c r="XDU279" s="75"/>
      <c r="XDV279" s="76"/>
      <c r="XDW279" s="180"/>
      <c r="XDX279" s="180"/>
      <c r="XDY279" s="180"/>
      <c r="XDZ279" s="75"/>
      <c r="XEA279" s="76"/>
      <c r="XEB279" s="181"/>
      <c r="XEC279" s="181"/>
      <c r="XED279" s="182"/>
      <c r="XEE279" s="134"/>
      <c r="XEF279" s="135"/>
      <c r="XEG279" s="111"/>
      <c r="XEH279" s="178"/>
      <c r="XEI279" s="178"/>
      <c r="XEJ279" s="178"/>
      <c r="XEK279" s="178"/>
      <c r="XEL279" s="179"/>
      <c r="XEM279" s="73"/>
      <c r="XEN279" s="73"/>
      <c r="XEO279" s="180"/>
      <c r="XEP279" s="75"/>
      <c r="XEQ279" s="76"/>
      <c r="XER279" s="180"/>
      <c r="XES279" s="180"/>
      <c r="XET279" s="180"/>
      <c r="XEU279" s="75"/>
      <c r="XEV279" s="76"/>
      <c r="XEW279" s="181"/>
      <c r="XEX279" s="181"/>
      <c r="XEY279" s="182"/>
      <c r="XEZ279" s="134"/>
      <c r="XFA279" s="135"/>
      <c r="XFB279" s="111"/>
      <c r="XFC279" s="178"/>
    </row>
    <row r="280" spans="1:16383" s="183" customFormat="1">
      <c r="A280" s="134">
        <v>43336</v>
      </c>
      <c r="B280" s="135" t="s">
        <v>100</v>
      </c>
      <c r="C280" s="111">
        <v>43361</v>
      </c>
      <c r="D280" s="178">
        <v>1.15605</v>
      </c>
      <c r="E280" s="178">
        <v>1.1657999999999999</v>
      </c>
      <c r="F280" s="178">
        <v>1.1552500000000001</v>
      </c>
      <c r="G280" s="178">
        <v>1.1638500000000001</v>
      </c>
      <c r="H280" s="369">
        <f t="shared" si="47"/>
        <v>1054.9999999999836</v>
      </c>
      <c r="I280" s="73" t="str">
        <f t="shared" si="95"/>
        <v>過高</v>
      </c>
      <c r="J280" s="73" t="str">
        <f t="shared" si="96"/>
        <v/>
      </c>
      <c r="K280" s="180">
        <v>238275</v>
      </c>
      <c r="L280" s="75">
        <f t="shared" ref="L280" si="107">K280-K279</f>
        <v>15994</v>
      </c>
      <c r="M280" s="76">
        <f t="shared" ref="M280" si="108">L280/K279</f>
        <v>7.1953968175417604E-2</v>
      </c>
      <c r="N280" s="180">
        <v>503294</v>
      </c>
      <c r="O280" s="180">
        <v>17512</v>
      </c>
      <c r="P280" s="408">
        <v>527087</v>
      </c>
      <c r="Q280" s="75">
        <f t="shared" ref="Q280" si="109">P280-P279</f>
        <v>-6281</v>
      </c>
      <c r="R280" s="76">
        <f t="shared" ref="R280" si="110">Q280/P279</f>
        <v>-1.1776109552879064E-2</v>
      </c>
      <c r="S280" s="435">
        <v>-1.105</v>
      </c>
      <c r="T280" s="437"/>
      <c r="U280" s="437"/>
      <c r="V280" s="438"/>
      <c r="W280" s="182"/>
      <c r="X280" s="598"/>
      <c r="Y280" s="178"/>
      <c r="Z280" s="591"/>
      <c r="AA280" s="178"/>
      <c r="AB280" s="179"/>
      <c r="AC280" s="73"/>
      <c r="AD280" s="73"/>
      <c r="AE280" s="180"/>
      <c r="AF280" s="75"/>
      <c r="AG280" s="76"/>
      <c r="AH280" s="180"/>
      <c r="AI280" s="180"/>
      <c r="AJ280" s="180"/>
      <c r="AK280" s="75"/>
      <c r="AL280" s="76"/>
      <c r="AM280" s="181"/>
      <c r="AN280" s="181"/>
      <c r="AO280" s="182"/>
      <c r="AP280" s="134"/>
      <c r="AQ280" s="135"/>
      <c r="AR280" s="111"/>
      <c r="AS280" s="178"/>
      <c r="AT280" s="178"/>
      <c r="AU280" s="178"/>
      <c r="AV280" s="178"/>
      <c r="AW280" s="179"/>
      <c r="AX280" s="73"/>
      <c r="AY280" s="73"/>
      <c r="AZ280" s="180"/>
      <c r="BA280" s="75"/>
      <c r="BB280" s="76"/>
      <c r="BC280" s="180"/>
      <c r="BD280" s="180"/>
      <c r="BE280" s="180"/>
      <c r="BF280" s="75"/>
      <c r="BG280" s="76"/>
      <c r="BH280" s="181"/>
      <c r="BI280" s="181"/>
      <c r="BJ280" s="182"/>
      <c r="BK280" s="134"/>
      <c r="BL280" s="135"/>
      <c r="BM280" s="111"/>
      <c r="BN280" s="178"/>
      <c r="BO280" s="178"/>
      <c r="BP280" s="178"/>
      <c r="BQ280" s="178"/>
      <c r="BR280" s="179"/>
      <c r="BS280" s="73"/>
      <c r="BT280" s="73"/>
      <c r="BU280" s="180"/>
      <c r="BV280" s="75"/>
      <c r="BW280" s="76"/>
      <c r="BX280" s="180"/>
      <c r="BY280" s="180"/>
      <c r="BZ280" s="180"/>
      <c r="CA280" s="75"/>
      <c r="CB280" s="76"/>
      <c r="CC280" s="181"/>
      <c r="CD280" s="181"/>
      <c r="CE280" s="182"/>
      <c r="CF280" s="134"/>
      <c r="CG280" s="135"/>
      <c r="CH280" s="111"/>
      <c r="CI280" s="178"/>
      <c r="CJ280" s="178"/>
      <c r="CK280" s="178"/>
      <c r="CL280" s="178"/>
      <c r="CM280" s="179"/>
      <c r="CN280" s="73"/>
      <c r="CO280" s="73"/>
      <c r="CP280" s="180"/>
      <c r="CQ280" s="75"/>
      <c r="CR280" s="76"/>
      <c r="CS280" s="180"/>
      <c r="CT280" s="180"/>
      <c r="CU280" s="180"/>
      <c r="CV280" s="75"/>
      <c r="CW280" s="76"/>
      <c r="CX280" s="181"/>
      <c r="CY280" s="181"/>
      <c r="CZ280" s="182"/>
      <c r="DA280" s="134"/>
      <c r="DB280" s="135"/>
      <c r="DC280" s="111"/>
      <c r="DD280" s="178"/>
      <c r="DE280" s="178"/>
      <c r="DF280" s="178"/>
      <c r="DG280" s="178"/>
      <c r="DH280" s="179"/>
      <c r="DI280" s="73"/>
      <c r="DJ280" s="73"/>
      <c r="DK280" s="180"/>
      <c r="DL280" s="75"/>
      <c r="DM280" s="76"/>
      <c r="DN280" s="180"/>
      <c r="DO280" s="180"/>
      <c r="DP280" s="180"/>
      <c r="DQ280" s="75"/>
      <c r="DR280" s="76"/>
      <c r="DS280" s="181"/>
      <c r="DT280" s="181"/>
      <c r="DU280" s="182"/>
      <c r="DV280" s="134"/>
      <c r="DW280" s="135"/>
      <c r="DX280" s="111"/>
      <c r="DY280" s="178"/>
      <c r="DZ280" s="178"/>
      <c r="EA280" s="178"/>
      <c r="EB280" s="178"/>
      <c r="EC280" s="179"/>
      <c r="ED280" s="73"/>
      <c r="EE280" s="73"/>
      <c r="EF280" s="180"/>
      <c r="EG280" s="75"/>
      <c r="EH280" s="76"/>
      <c r="EI280" s="180"/>
      <c r="EJ280" s="180"/>
      <c r="EK280" s="180"/>
      <c r="EL280" s="75"/>
      <c r="EM280" s="76"/>
      <c r="EN280" s="181"/>
      <c r="EO280" s="181"/>
      <c r="EP280" s="182"/>
      <c r="EQ280" s="134"/>
      <c r="ER280" s="135"/>
      <c r="ES280" s="111"/>
      <c r="ET280" s="178"/>
      <c r="EU280" s="178"/>
      <c r="EV280" s="178"/>
      <c r="EW280" s="178"/>
      <c r="EX280" s="179"/>
      <c r="EY280" s="73"/>
      <c r="EZ280" s="73"/>
      <c r="FA280" s="180"/>
      <c r="FB280" s="75"/>
      <c r="FC280" s="76"/>
      <c r="FD280" s="180"/>
      <c r="FE280" s="180"/>
      <c r="FF280" s="180"/>
      <c r="FG280" s="75"/>
      <c r="FH280" s="76"/>
      <c r="FI280" s="181"/>
      <c r="FJ280" s="181"/>
      <c r="FK280" s="182"/>
      <c r="FL280" s="134"/>
      <c r="FM280" s="135"/>
      <c r="FN280" s="111"/>
      <c r="FO280" s="178"/>
      <c r="FP280" s="178"/>
      <c r="FQ280" s="178"/>
      <c r="FR280" s="178"/>
      <c r="FS280" s="179"/>
      <c r="FT280" s="73"/>
      <c r="FU280" s="73"/>
      <c r="FV280" s="180"/>
      <c r="FW280" s="75"/>
      <c r="FX280" s="76"/>
      <c r="FY280" s="180"/>
      <c r="FZ280" s="180"/>
      <c r="GA280" s="180"/>
      <c r="GB280" s="75"/>
      <c r="GC280" s="76"/>
      <c r="GD280" s="181"/>
      <c r="GE280" s="181"/>
      <c r="GF280" s="182"/>
      <c r="GG280" s="134"/>
      <c r="GH280" s="135"/>
      <c r="GI280" s="111"/>
      <c r="GJ280" s="178"/>
      <c r="GK280" s="178"/>
      <c r="GL280" s="178"/>
      <c r="GM280" s="178"/>
      <c r="GN280" s="179"/>
      <c r="GO280" s="73"/>
      <c r="GP280" s="73"/>
      <c r="GQ280" s="180"/>
      <c r="GR280" s="75"/>
      <c r="GS280" s="76"/>
      <c r="GT280" s="180"/>
      <c r="GU280" s="180"/>
      <c r="GV280" s="180"/>
      <c r="GW280" s="75"/>
      <c r="GX280" s="76"/>
      <c r="GY280" s="181"/>
      <c r="GZ280" s="181"/>
      <c r="HA280" s="182"/>
      <c r="HB280" s="134"/>
      <c r="HC280" s="135"/>
      <c r="HD280" s="111"/>
      <c r="HE280" s="178"/>
      <c r="HF280" s="178"/>
      <c r="HG280" s="178"/>
      <c r="HH280" s="178"/>
      <c r="HI280" s="179"/>
      <c r="HJ280" s="73"/>
      <c r="HK280" s="73"/>
      <c r="HL280" s="180"/>
      <c r="HM280" s="75"/>
      <c r="HN280" s="76"/>
      <c r="HO280" s="180"/>
      <c r="HP280" s="180"/>
      <c r="HQ280" s="180"/>
      <c r="HR280" s="75"/>
      <c r="HS280" s="76"/>
      <c r="HT280" s="181"/>
      <c r="HU280" s="181"/>
      <c r="HV280" s="182"/>
      <c r="HW280" s="134"/>
      <c r="HX280" s="135"/>
      <c r="HY280" s="111"/>
      <c r="HZ280" s="178"/>
      <c r="IA280" s="178"/>
      <c r="IB280" s="178"/>
      <c r="IC280" s="178"/>
      <c r="ID280" s="179"/>
      <c r="IE280" s="73"/>
      <c r="IF280" s="73"/>
      <c r="IG280" s="180"/>
      <c r="IH280" s="75"/>
      <c r="II280" s="76"/>
      <c r="IJ280" s="180"/>
      <c r="IK280" s="180"/>
      <c r="IL280" s="180"/>
      <c r="IM280" s="75"/>
      <c r="IN280" s="76"/>
      <c r="IO280" s="181"/>
      <c r="IP280" s="181"/>
      <c r="IQ280" s="182"/>
      <c r="IR280" s="134"/>
      <c r="IS280" s="135"/>
      <c r="IT280" s="111"/>
      <c r="IU280" s="178"/>
      <c r="IV280" s="178"/>
      <c r="IW280" s="178"/>
      <c r="IX280" s="178"/>
      <c r="IY280" s="179"/>
      <c r="IZ280" s="73"/>
      <c r="JA280" s="73"/>
      <c r="JB280" s="180"/>
      <c r="JC280" s="75"/>
      <c r="JD280" s="76"/>
      <c r="JE280" s="180"/>
      <c r="JF280" s="180"/>
      <c r="JG280" s="180"/>
      <c r="JH280" s="75"/>
      <c r="JI280" s="76"/>
      <c r="JJ280" s="181"/>
      <c r="JK280" s="181"/>
      <c r="JL280" s="182"/>
      <c r="JM280" s="134"/>
      <c r="JN280" s="135"/>
      <c r="JO280" s="111"/>
      <c r="JP280" s="178"/>
      <c r="JQ280" s="178"/>
      <c r="JR280" s="178"/>
      <c r="JS280" s="178"/>
      <c r="JT280" s="179"/>
      <c r="JU280" s="73"/>
      <c r="JV280" s="73"/>
      <c r="JW280" s="180"/>
      <c r="JX280" s="75"/>
      <c r="JY280" s="76"/>
      <c r="JZ280" s="180"/>
      <c r="KA280" s="180"/>
      <c r="KB280" s="180"/>
      <c r="KC280" s="75"/>
      <c r="KD280" s="76"/>
      <c r="KE280" s="181"/>
      <c r="KF280" s="181"/>
      <c r="KG280" s="182"/>
      <c r="KH280" s="134"/>
      <c r="KI280" s="135"/>
      <c r="KJ280" s="111"/>
      <c r="KK280" s="178"/>
      <c r="KL280" s="178"/>
      <c r="KM280" s="178"/>
      <c r="KN280" s="178"/>
      <c r="KO280" s="179"/>
      <c r="KP280" s="73"/>
      <c r="KQ280" s="73"/>
      <c r="KR280" s="180"/>
      <c r="KS280" s="75"/>
      <c r="KT280" s="76"/>
      <c r="KU280" s="180"/>
      <c r="KV280" s="180"/>
      <c r="KW280" s="180"/>
      <c r="KX280" s="75"/>
      <c r="KY280" s="76"/>
      <c r="KZ280" s="181"/>
      <c r="LA280" s="181"/>
      <c r="LB280" s="182"/>
      <c r="LC280" s="134"/>
      <c r="LD280" s="135"/>
      <c r="LE280" s="111"/>
      <c r="LF280" s="178"/>
      <c r="LG280" s="178"/>
      <c r="LH280" s="178"/>
      <c r="LI280" s="178"/>
      <c r="LJ280" s="179"/>
      <c r="LK280" s="73"/>
      <c r="LL280" s="73"/>
      <c r="LM280" s="180"/>
      <c r="LN280" s="75"/>
      <c r="LO280" s="76"/>
      <c r="LP280" s="180"/>
      <c r="LQ280" s="180"/>
      <c r="LR280" s="180"/>
      <c r="LS280" s="75"/>
      <c r="LT280" s="76"/>
      <c r="LU280" s="181"/>
      <c r="LV280" s="181"/>
      <c r="LW280" s="182"/>
      <c r="LX280" s="134"/>
      <c r="LY280" s="135"/>
      <c r="LZ280" s="111"/>
      <c r="MA280" s="178"/>
      <c r="MB280" s="178"/>
      <c r="MC280" s="178"/>
      <c r="MD280" s="178"/>
      <c r="ME280" s="179"/>
      <c r="MF280" s="73"/>
      <c r="MG280" s="73"/>
      <c r="MH280" s="180"/>
      <c r="MI280" s="75"/>
      <c r="MJ280" s="76"/>
      <c r="MK280" s="180"/>
      <c r="ML280" s="180"/>
      <c r="MM280" s="180"/>
      <c r="MN280" s="75"/>
      <c r="MO280" s="76"/>
      <c r="MP280" s="181"/>
      <c r="MQ280" s="181"/>
      <c r="MR280" s="182"/>
      <c r="MS280" s="134"/>
      <c r="MT280" s="135"/>
      <c r="MU280" s="111"/>
      <c r="MV280" s="178"/>
      <c r="MW280" s="178"/>
      <c r="MX280" s="178"/>
      <c r="MY280" s="178"/>
      <c r="MZ280" s="179"/>
      <c r="NA280" s="73"/>
      <c r="NB280" s="73"/>
      <c r="NC280" s="180"/>
      <c r="ND280" s="75"/>
      <c r="NE280" s="76"/>
      <c r="NF280" s="180"/>
      <c r="NG280" s="180"/>
      <c r="NH280" s="180"/>
      <c r="NI280" s="75"/>
      <c r="NJ280" s="76"/>
      <c r="NK280" s="181"/>
      <c r="NL280" s="181"/>
      <c r="NM280" s="182"/>
      <c r="NN280" s="134"/>
      <c r="NO280" s="135"/>
      <c r="NP280" s="111"/>
      <c r="NQ280" s="178"/>
      <c r="NR280" s="178"/>
      <c r="NS280" s="178"/>
      <c r="NT280" s="178"/>
      <c r="NU280" s="179"/>
      <c r="NV280" s="73"/>
      <c r="NW280" s="73"/>
      <c r="NX280" s="180"/>
      <c r="NY280" s="75"/>
      <c r="NZ280" s="76"/>
      <c r="OA280" s="180"/>
      <c r="OB280" s="180"/>
      <c r="OC280" s="180"/>
      <c r="OD280" s="75"/>
      <c r="OE280" s="76"/>
      <c r="OF280" s="181"/>
      <c r="OG280" s="181"/>
      <c r="OH280" s="182"/>
      <c r="OI280" s="134"/>
      <c r="OJ280" s="135"/>
      <c r="OK280" s="111"/>
      <c r="OL280" s="178"/>
      <c r="OM280" s="178"/>
      <c r="ON280" s="178"/>
      <c r="OO280" s="178"/>
      <c r="OP280" s="179"/>
      <c r="OQ280" s="73"/>
      <c r="OR280" s="73"/>
      <c r="OS280" s="180"/>
      <c r="OT280" s="75"/>
      <c r="OU280" s="76"/>
      <c r="OV280" s="180"/>
      <c r="OW280" s="180"/>
      <c r="OX280" s="180"/>
      <c r="OY280" s="75"/>
      <c r="OZ280" s="76"/>
      <c r="PA280" s="181"/>
      <c r="PB280" s="181"/>
      <c r="PC280" s="182"/>
      <c r="PD280" s="134"/>
      <c r="PE280" s="135"/>
      <c r="PF280" s="111"/>
      <c r="PG280" s="178"/>
      <c r="PH280" s="178"/>
      <c r="PI280" s="178"/>
      <c r="PJ280" s="178"/>
      <c r="PK280" s="179"/>
      <c r="PL280" s="73"/>
      <c r="PM280" s="73"/>
      <c r="PN280" s="180"/>
      <c r="PO280" s="75"/>
      <c r="PP280" s="76"/>
      <c r="PQ280" s="180"/>
      <c r="PR280" s="180"/>
      <c r="PS280" s="180"/>
      <c r="PT280" s="75"/>
      <c r="PU280" s="76"/>
      <c r="PV280" s="181"/>
      <c r="PW280" s="181"/>
      <c r="PX280" s="182"/>
      <c r="PY280" s="134"/>
      <c r="PZ280" s="135"/>
      <c r="QA280" s="111"/>
      <c r="QB280" s="178"/>
      <c r="QC280" s="178"/>
      <c r="QD280" s="178"/>
      <c r="QE280" s="178"/>
      <c r="QF280" s="179"/>
      <c r="QG280" s="73"/>
      <c r="QH280" s="73"/>
      <c r="QI280" s="180"/>
      <c r="QJ280" s="75"/>
      <c r="QK280" s="76"/>
      <c r="QL280" s="180"/>
      <c r="QM280" s="180"/>
      <c r="QN280" s="180"/>
      <c r="QO280" s="75"/>
      <c r="QP280" s="76"/>
      <c r="QQ280" s="181"/>
      <c r="QR280" s="181"/>
      <c r="QS280" s="182"/>
      <c r="QT280" s="134"/>
      <c r="QU280" s="135"/>
      <c r="QV280" s="111"/>
      <c r="QW280" s="178"/>
      <c r="QX280" s="178"/>
      <c r="QY280" s="178"/>
      <c r="QZ280" s="178"/>
      <c r="RA280" s="179"/>
      <c r="RB280" s="73"/>
      <c r="RC280" s="73"/>
      <c r="RD280" s="180"/>
      <c r="RE280" s="75"/>
      <c r="RF280" s="76"/>
      <c r="RG280" s="180"/>
      <c r="RH280" s="180"/>
      <c r="RI280" s="180"/>
      <c r="RJ280" s="75"/>
      <c r="RK280" s="76"/>
      <c r="RL280" s="181"/>
      <c r="RM280" s="181"/>
      <c r="RN280" s="182"/>
      <c r="RO280" s="134"/>
      <c r="RP280" s="135"/>
      <c r="RQ280" s="111"/>
      <c r="RR280" s="178"/>
      <c r="RS280" s="178"/>
      <c r="RT280" s="178"/>
      <c r="RU280" s="178"/>
      <c r="RV280" s="179"/>
      <c r="RW280" s="73"/>
      <c r="RX280" s="73"/>
      <c r="RY280" s="180"/>
      <c r="RZ280" s="75"/>
      <c r="SA280" s="76"/>
      <c r="SB280" s="180"/>
      <c r="SC280" s="180"/>
      <c r="SD280" s="180"/>
      <c r="SE280" s="75"/>
      <c r="SF280" s="76"/>
      <c r="SG280" s="181"/>
      <c r="SH280" s="181"/>
      <c r="SI280" s="182"/>
      <c r="SJ280" s="134"/>
      <c r="SK280" s="135"/>
      <c r="SL280" s="111"/>
      <c r="SM280" s="178"/>
      <c r="SN280" s="178"/>
      <c r="SO280" s="178"/>
      <c r="SP280" s="178"/>
      <c r="SQ280" s="179"/>
      <c r="SR280" s="73"/>
      <c r="SS280" s="73"/>
      <c r="ST280" s="180"/>
      <c r="SU280" s="75"/>
      <c r="SV280" s="76"/>
      <c r="SW280" s="180"/>
      <c r="SX280" s="180"/>
      <c r="SY280" s="180"/>
      <c r="SZ280" s="75"/>
      <c r="TA280" s="76"/>
      <c r="TB280" s="181"/>
      <c r="TC280" s="181"/>
      <c r="TD280" s="182"/>
      <c r="TE280" s="134"/>
      <c r="TF280" s="135"/>
      <c r="TG280" s="111"/>
      <c r="TH280" s="178"/>
      <c r="TI280" s="178"/>
      <c r="TJ280" s="178"/>
      <c r="TK280" s="178"/>
      <c r="TL280" s="179"/>
      <c r="TM280" s="73"/>
      <c r="TN280" s="73"/>
      <c r="TO280" s="180"/>
      <c r="TP280" s="75"/>
      <c r="TQ280" s="76"/>
      <c r="TR280" s="180"/>
      <c r="TS280" s="180"/>
      <c r="TT280" s="180"/>
      <c r="TU280" s="75"/>
      <c r="TV280" s="76"/>
      <c r="TW280" s="181"/>
      <c r="TX280" s="181"/>
      <c r="TY280" s="182"/>
      <c r="TZ280" s="134"/>
      <c r="UA280" s="135"/>
      <c r="UB280" s="111"/>
      <c r="UC280" s="178"/>
      <c r="UD280" s="178"/>
      <c r="UE280" s="178"/>
      <c r="UF280" s="178"/>
      <c r="UG280" s="179"/>
      <c r="UH280" s="73"/>
      <c r="UI280" s="73"/>
      <c r="UJ280" s="180"/>
      <c r="UK280" s="75"/>
      <c r="UL280" s="76"/>
      <c r="UM280" s="180"/>
      <c r="UN280" s="180"/>
      <c r="UO280" s="180"/>
      <c r="UP280" s="75"/>
      <c r="UQ280" s="76"/>
      <c r="UR280" s="181"/>
      <c r="US280" s="181"/>
      <c r="UT280" s="182"/>
      <c r="UU280" s="134"/>
      <c r="UV280" s="135"/>
      <c r="UW280" s="111"/>
      <c r="UX280" s="178"/>
      <c r="UY280" s="178"/>
      <c r="UZ280" s="178"/>
      <c r="VA280" s="178"/>
      <c r="VB280" s="179"/>
      <c r="VC280" s="73"/>
      <c r="VD280" s="73"/>
      <c r="VE280" s="180"/>
      <c r="VF280" s="75"/>
      <c r="VG280" s="76"/>
      <c r="VH280" s="180"/>
      <c r="VI280" s="180"/>
      <c r="VJ280" s="180"/>
      <c r="VK280" s="75"/>
      <c r="VL280" s="76"/>
      <c r="VM280" s="181"/>
      <c r="VN280" s="181"/>
      <c r="VO280" s="182"/>
      <c r="VP280" s="134"/>
      <c r="VQ280" s="135"/>
      <c r="VR280" s="111"/>
      <c r="VS280" s="178"/>
      <c r="VT280" s="178"/>
      <c r="VU280" s="178"/>
      <c r="VV280" s="178"/>
      <c r="VW280" s="179"/>
      <c r="VX280" s="73"/>
      <c r="VY280" s="73"/>
      <c r="VZ280" s="180"/>
      <c r="WA280" s="75"/>
      <c r="WB280" s="76"/>
      <c r="WC280" s="180"/>
      <c r="WD280" s="180"/>
      <c r="WE280" s="180"/>
      <c r="WF280" s="75"/>
      <c r="WG280" s="76"/>
      <c r="WH280" s="181"/>
      <c r="WI280" s="181"/>
      <c r="WJ280" s="182"/>
      <c r="WK280" s="134"/>
      <c r="WL280" s="135"/>
      <c r="WM280" s="111"/>
      <c r="WN280" s="178"/>
      <c r="WO280" s="178"/>
      <c r="WP280" s="178"/>
      <c r="WQ280" s="178"/>
      <c r="WR280" s="179"/>
      <c r="WS280" s="73"/>
      <c r="WT280" s="73"/>
      <c r="WU280" s="180"/>
      <c r="WV280" s="75"/>
      <c r="WW280" s="76"/>
      <c r="WX280" s="180"/>
      <c r="WY280" s="180"/>
      <c r="WZ280" s="180"/>
      <c r="XA280" s="75"/>
      <c r="XB280" s="76"/>
      <c r="XC280" s="181"/>
      <c r="XD280" s="181"/>
      <c r="XE280" s="182"/>
      <c r="XF280" s="134"/>
      <c r="XG280" s="135"/>
      <c r="XH280" s="111"/>
      <c r="XI280" s="178"/>
      <c r="XJ280" s="178"/>
      <c r="XK280" s="178"/>
      <c r="XL280" s="178"/>
      <c r="XM280" s="179"/>
      <c r="XN280" s="73"/>
      <c r="XO280" s="73"/>
      <c r="XP280" s="180"/>
      <c r="XQ280" s="75"/>
      <c r="XR280" s="76"/>
      <c r="XS280" s="180"/>
      <c r="XT280" s="180"/>
      <c r="XU280" s="180"/>
      <c r="XV280" s="75"/>
      <c r="XW280" s="76"/>
      <c r="XX280" s="181"/>
      <c r="XY280" s="181"/>
      <c r="XZ280" s="182"/>
      <c r="YA280" s="134"/>
      <c r="YB280" s="135"/>
      <c r="YC280" s="111"/>
      <c r="YD280" s="178"/>
      <c r="YE280" s="178"/>
      <c r="YF280" s="178"/>
      <c r="YG280" s="178"/>
      <c r="YH280" s="179"/>
      <c r="YI280" s="73"/>
      <c r="YJ280" s="73"/>
      <c r="YK280" s="180"/>
      <c r="YL280" s="75"/>
      <c r="YM280" s="76"/>
      <c r="YN280" s="180"/>
      <c r="YO280" s="180"/>
      <c r="YP280" s="180"/>
      <c r="YQ280" s="75"/>
      <c r="YR280" s="76"/>
      <c r="YS280" s="181"/>
      <c r="YT280" s="181"/>
      <c r="YU280" s="182"/>
      <c r="YV280" s="134"/>
      <c r="YW280" s="135"/>
      <c r="YX280" s="111"/>
      <c r="YY280" s="178"/>
      <c r="YZ280" s="178"/>
      <c r="ZA280" s="178"/>
      <c r="ZB280" s="178"/>
      <c r="ZC280" s="179"/>
      <c r="ZD280" s="73"/>
      <c r="ZE280" s="73"/>
      <c r="ZF280" s="180"/>
      <c r="ZG280" s="75"/>
      <c r="ZH280" s="76"/>
      <c r="ZI280" s="180"/>
      <c r="ZJ280" s="180"/>
      <c r="ZK280" s="180"/>
      <c r="ZL280" s="75"/>
      <c r="ZM280" s="76"/>
      <c r="ZN280" s="181"/>
      <c r="ZO280" s="181"/>
      <c r="ZP280" s="182"/>
      <c r="ZQ280" s="134"/>
      <c r="ZR280" s="135"/>
      <c r="ZS280" s="111"/>
      <c r="ZT280" s="178"/>
      <c r="ZU280" s="178"/>
      <c r="ZV280" s="178"/>
      <c r="ZW280" s="178"/>
      <c r="ZX280" s="179"/>
      <c r="ZY280" s="73"/>
      <c r="ZZ280" s="73"/>
      <c r="AAA280" s="180"/>
      <c r="AAB280" s="75"/>
      <c r="AAC280" s="76"/>
      <c r="AAD280" s="180"/>
      <c r="AAE280" s="180"/>
      <c r="AAF280" s="180"/>
      <c r="AAG280" s="75"/>
      <c r="AAH280" s="76"/>
      <c r="AAI280" s="181"/>
      <c r="AAJ280" s="181"/>
      <c r="AAK280" s="182"/>
      <c r="AAL280" s="134"/>
      <c r="AAM280" s="135"/>
      <c r="AAN280" s="111"/>
      <c r="AAO280" s="178"/>
      <c r="AAP280" s="178"/>
      <c r="AAQ280" s="178"/>
      <c r="AAR280" s="178"/>
      <c r="AAS280" s="179"/>
      <c r="AAT280" s="73"/>
      <c r="AAU280" s="73"/>
      <c r="AAV280" s="180"/>
      <c r="AAW280" s="75"/>
      <c r="AAX280" s="76"/>
      <c r="AAY280" s="180"/>
      <c r="AAZ280" s="180"/>
      <c r="ABA280" s="180"/>
      <c r="ABB280" s="75"/>
      <c r="ABC280" s="76"/>
      <c r="ABD280" s="181"/>
      <c r="ABE280" s="181"/>
      <c r="ABF280" s="182"/>
      <c r="ABG280" s="134"/>
      <c r="ABH280" s="135"/>
      <c r="ABI280" s="111"/>
      <c r="ABJ280" s="178"/>
      <c r="ABK280" s="178"/>
      <c r="ABL280" s="178"/>
      <c r="ABM280" s="178"/>
      <c r="ABN280" s="179"/>
      <c r="ABO280" s="73"/>
      <c r="ABP280" s="73"/>
      <c r="ABQ280" s="180"/>
      <c r="ABR280" s="75"/>
      <c r="ABS280" s="76"/>
      <c r="ABT280" s="180"/>
      <c r="ABU280" s="180"/>
      <c r="ABV280" s="180"/>
      <c r="ABW280" s="75"/>
      <c r="ABX280" s="76"/>
      <c r="ABY280" s="181"/>
      <c r="ABZ280" s="181"/>
      <c r="ACA280" s="182"/>
      <c r="ACB280" s="134"/>
      <c r="ACC280" s="135"/>
      <c r="ACD280" s="111"/>
      <c r="ACE280" s="178"/>
      <c r="ACF280" s="178"/>
      <c r="ACG280" s="178"/>
      <c r="ACH280" s="178"/>
      <c r="ACI280" s="179"/>
      <c r="ACJ280" s="73"/>
      <c r="ACK280" s="73"/>
      <c r="ACL280" s="180"/>
      <c r="ACM280" s="75"/>
      <c r="ACN280" s="76"/>
      <c r="ACO280" s="180"/>
      <c r="ACP280" s="180"/>
      <c r="ACQ280" s="180"/>
      <c r="ACR280" s="75"/>
      <c r="ACS280" s="76"/>
      <c r="ACT280" s="181"/>
      <c r="ACU280" s="181"/>
      <c r="ACV280" s="182"/>
      <c r="ACW280" s="134"/>
      <c r="ACX280" s="135"/>
      <c r="ACY280" s="111"/>
      <c r="ACZ280" s="178"/>
      <c r="ADA280" s="178"/>
      <c r="ADB280" s="178"/>
      <c r="ADC280" s="178"/>
      <c r="ADD280" s="179"/>
      <c r="ADE280" s="73"/>
      <c r="ADF280" s="73"/>
      <c r="ADG280" s="180"/>
      <c r="ADH280" s="75"/>
      <c r="ADI280" s="76"/>
      <c r="ADJ280" s="180"/>
      <c r="ADK280" s="180"/>
      <c r="ADL280" s="180"/>
      <c r="ADM280" s="75"/>
      <c r="ADN280" s="76"/>
      <c r="ADO280" s="181"/>
      <c r="ADP280" s="181"/>
      <c r="ADQ280" s="182"/>
      <c r="ADR280" s="134"/>
      <c r="ADS280" s="135"/>
      <c r="ADT280" s="111"/>
      <c r="ADU280" s="178"/>
      <c r="ADV280" s="178"/>
      <c r="ADW280" s="178"/>
      <c r="ADX280" s="178"/>
      <c r="ADY280" s="179"/>
      <c r="ADZ280" s="73"/>
      <c r="AEA280" s="73"/>
      <c r="AEB280" s="180"/>
      <c r="AEC280" s="75"/>
      <c r="AED280" s="76"/>
      <c r="AEE280" s="180"/>
      <c r="AEF280" s="180"/>
      <c r="AEG280" s="180"/>
      <c r="AEH280" s="75"/>
      <c r="AEI280" s="76"/>
      <c r="AEJ280" s="181"/>
      <c r="AEK280" s="181"/>
      <c r="AEL280" s="182"/>
      <c r="AEM280" s="134"/>
      <c r="AEN280" s="135"/>
      <c r="AEO280" s="111"/>
      <c r="AEP280" s="178"/>
      <c r="AEQ280" s="178"/>
      <c r="AER280" s="178"/>
      <c r="AES280" s="178"/>
      <c r="AET280" s="179"/>
      <c r="AEU280" s="73"/>
      <c r="AEV280" s="73"/>
      <c r="AEW280" s="180"/>
      <c r="AEX280" s="75"/>
      <c r="AEY280" s="76"/>
      <c r="AEZ280" s="180"/>
      <c r="AFA280" s="180"/>
      <c r="AFB280" s="180"/>
      <c r="AFC280" s="75"/>
      <c r="AFD280" s="76"/>
      <c r="AFE280" s="181"/>
      <c r="AFF280" s="181"/>
      <c r="AFG280" s="182"/>
      <c r="AFH280" s="134"/>
      <c r="AFI280" s="135"/>
      <c r="AFJ280" s="111"/>
      <c r="AFK280" s="178"/>
      <c r="AFL280" s="178"/>
      <c r="AFM280" s="178"/>
      <c r="AFN280" s="178"/>
      <c r="AFO280" s="179"/>
      <c r="AFP280" s="73"/>
      <c r="AFQ280" s="73"/>
      <c r="AFR280" s="180"/>
      <c r="AFS280" s="75"/>
      <c r="AFT280" s="76"/>
      <c r="AFU280" s="180"/>
      <c r="AFV280" s="180"/>
      <c r="AFW280" s="180"/>
      <c r="AFX280" s="75"/>
      <c r="AFY280" s="76"/>
      <c r="AFZ280" s="181"/>
      <c r="AGA280" s="181"/>
      <c r="AGB280" s="182"/>
      <c r="AGC280" s="134"/>
      <c r="AGD280" s="135"/>
      <c r="AGE280" s="111"/>
      <c r="AGF280" s="178"/>
      <c r="AGG280" s="178"/>
      <c r="AGH280" s="178"/>
      <c r="AGI280" s="178"/>
      <c r="AGJ280" s="179"/>
      <c r="AGK280" s="73"/>
      <c r="AGL280" s="73"/>
      <c r="AGM280" s="180"/>
      <c r="AGN280" s="75"/>
      <c r="AGO280" s="76"/>
      <c r="AGP280" s="180"/>
      <c r="AGQ280" s="180"/>
      <c r="AGR280" s="180"/>
      <c r="AGS280" s="75"/>
      <c r="AGT280" s="76"/>
      <c r="AGU280" s="181"/>
      <c r="AGV280" s="181"/>
      <c r="AGW280" s="182"/>
      <c r="AGX280" s="134"/>
      <c r="AGY280" s="135"/>
      <c r="AGZ280" s="111"/>
      <c r="AHA280" s="178"/>
      <c r="AHB280" s="178"/>
      <c r="AHC280" s="178"/>
      <c r="AHD280" s="178"/>
      <c r="AHE280" s="179"/>
      <c r="AHF280" s="73"/>
      <c r="AHG280" s="73"/>
      <c r="AHH280" s="180"/>
      <c r="AHI280" s="75"/>
      <c r="AHJ280" s="76"/>
      <c r="AHK280" s="180"/>
      <c r="AHL280" s="180"/>
      <c r="AHM280" s="180"/>
      <c r="AHN280" s="75"/>
      <c r="AHO280" s="76"/>
      <c r="AHP280" s="181"/>
      <c r="AHQ280" s="181"/>
      <c r="AHR280" s="182"/>
      <c r="AHS280" s="134"/>
      <c r="AHT280" s="135"/>
      <c r="AHU280" s="111"/>
      <c r="AHV280" s="178"/>
      <c r="AHW280" s="178"/>
      <c r="AHX280" s="178"/>
      <c r="AHY280" s="178"/>
      <c r="AHZ280" s="179"/>
      <c r="AIA280" s="73"/>
      <c r="AIB280" s="73"/>
      <c r="AIC280" s="180"/>
      <c r="AID280" s="75"/>
      <c r="AIE280" s="76"/>
      <c r="AIF280" s="180"/>
      <c r="AIG280" s="180"/>
      <c r="AIH280" s="180"/>
      <c r="AII280" s="75"/>
      <c r="AIJ280" s="76"/>
      <c r="AIK280" s="181"/>
      <c r="AIL280" s="181"/>
      <c r="AIM280" s="182"/>
      <c r="AIN280" s="134"/>
      <c r="AIO280" s="135"/>
      <c r="AIP280" s="111"/>
      <c r="AIQ280" s="178"/>
      <c r="AIR280" s="178"/>
      <c r="AIS280" s="178"/>
      <c r="AIT280" s="178"/>
      <c r="AIU280" s="179"/>
      <c r="AIV280" s="73"/>
      <c r="AIW280" s="73"/>
      <c r="AIX280" s="180"/>
      <c r="AIY280" s="75"/>
      <c r="AIZ280" s="76"/>
      <c r="AJA280" s="180"/>
      <c r="AJB280" s="180"/>
      <c r="AJC280" s="180"/>
      <c r="AJD280" s="75"/>
      <c r="AJE280" s="76"/>
      <c r="AJF280" s="181"/>
      <c r="AJG280" s="181"/>
      <c r="AJH280" s="182"/>
      <c r="AJI280" s="134"/>
      <c r="AJJ280" s="135"/>
      <c r="AJK280" s="111"/>
      <c r="AJL280" s="178"/>
      <c r="AJM280" s="178"/>
      <c r="AJN280" s="178"/>
      <c r="AJO280" s="178"/>
      <c r="AJP280" s="179"/>
      <c r="AJQ280" s="73"/>
      <c r="AJR280" s="73"/>
      <c r="AJS280" s="180"/>
      <c r="AJT280" s="75"/>
      <c r="AJU280" s="76"/>
      <c r="AJV280" s="180"/>
      <c r="AJW280" s="180"/>
      <c r="AJX280" s="180"/>
      <c r="AJY280" s="75"/>
      <c r="AJZ280" s="76"/>
      <c r="AKA280" s="181"/>
      <c r="AKB280" s="181"/>
      <c r="AKC280" s="182"/>
      <c r="AKD280" s="134"/>
      <c r="AKE280" s="135"/>
      <c r="AKF280" s="111"/>
      <c r="AKG280" s="178"/>
      <c r="AKH280" s="178"/>
      <c r="AKI280" s="178"/>
      <c r="AKJ280" s="178"/>
      <c r="AKK280" s="179"/>
      <c r="AKL280" s="73"/>
      <c r="AKM280" s="73"/>
      <c r="AKN280" s="180"/>
      <c r="AKO280" s="75"/>
      <c r="AKP280" s="76"/>
      <c r="AKQ280" s="180"/>
      <c r="AKR280" s="180"/>
      <c r="AKS280" s="180"/>
      <c r="AKT280" s="75"/>
      <c r="AKU280" s="76"/>
      <c r="AKV280" s="181"/>
      <c r="AKW280" s="181"/>
      <c r="AKX280" s="182"/>
      <c r="AKY280" s="134"/>
      <c r="AKZ280" s="135"/>
      <c r="ALA280" s="111"/>
      <c r="ALB280" s="178"/>
      <c r="ALC280" s="178"/>
      <c r="ALD280" s="178"/>
      <c r="ALE280" s="178"/>
      <c r="ALF280" s="179"/>
      <c r="ALG280" s="73"/>
      <c r="ALH280" s="73"/>
      <c r="ALI280" s="180"/>
      <c r="ALJ280" s="75"/>
      <c r="ALK280" s="76"/>
      <c r="ALL280" s="180"/>
      <c r="ALM280" s="180"/>
      <c r="ALN280" s="180"/>
      <c r="ALO280" s="75"/>
      <c r="ALP280" s="76"/>
      <c r="ALQ280" s="181"/>
      <c r="ALR280" s="181"/>
      <c r="ALS280" s="182"/>
      <c r="ALT280" s="134"/>
      <c r="ALU280" s="135"/>
      <c r="ALV280" s="111"/>
      <c r="ALW280" s="178"/>
      <c r="ALX280" s="178"/>
      <c r="ALY280" s="178"/>
      <c r="ALZ280" s="178"/>
      <c r="AMA280" s="179"/>
      <c r="AMB280" s="73"/>
      <c r="AMC280" s="73"/>
      <c r="AMD280" s="180"/>
      <c r="AME280" s="75"/>
      <c r="AMF280" s="76"/>
      <c r="AMG280" s="180"/>
      <c r="AMH280" s="180"/>
      <c r="AMI280" s="180"/>
      <c r="AMJ280" s="75"/>
      <c r="AMK280" s="76"/>
      <c r="AML280" s="181"/>
      <c r="AMM280" s="181"/>
      <c r="AMN280" s="182"/>
      <c r="AMO280" s="134"/>
      <c r="AMP280" s="135"/>
      <c r="AMQ280" s="111"/>
      <c r="AMR280" s="178"/>
      <c r="AMS280" s="178"/>
      <c r="AMT280" s="178"/>
      <c r="AMU280" s="178"/>
      <c r="AMV280" s="179"/>
      <c r="AMW280" s="73"/>
      <c r="AMX280" s="73"/>
      <c r="AMY280" s="180"/>
      <c r="AMZ280" s="75"/>
      <c r="ANA280" s="76"/>
      <c r="ANB280" s="180"/>
      <c r="ANC280" s="180"/>
      <c r="AND280" s="180"/>
      <c r="ANE280" s="75"/>
      <c r="ANF280" s="76"/>
      <c r="ANG280" s="181"/>
      <c r="ANH280" s="181"/>
      <c r="ANI280" s="182"/>
      <c r="ANJ280" s="134"/>
      <c r="ANK280" s="135"/>
      <c r="ANL280" s="111"/>
      <c r="ANM280" s="178"/>
      <c r="ANN280" s="178"/>
      <c r="ANO280" s="178"/>
      <c r="ANP280" s="178"/>
      <c r="ANQ280" s="179"/>
      <c r="ANR280" s="73"/>
      <c r="ANS280" s="73"/>
      <c r="ANT280" s="180"/>
      <c r="ANU280" s="75"/>
      <c r="ANV280" s="76"/>
      <c r="ANW280" s="180"/>
      <c r="ANX280" s="180"/>
      <c r="ANY280" s="180"/>
      <c r="ANZ280" s="75"/>
      <c r="AOA280" s="76"/>
      <c r="AOB280" s="181"/>
      <c r="AOC280" s="181"/>
      <c r="AOD280" s="182"/>
      <c r="AOE280" s="134"/>
      <c r="AOF280" s="135"/>
      <c r="AOG280" s="111"/>
      <c r="AOH280" s="178"/>
      <c r="AOI280" s="178"/>
      <c r="AOJ280" s="178"/>
      <c r="AOK280" s="178"/>
      <c r="AOL280" s="179"/>
      <c r="AOM280" s="73"/>
      <c r="AON280" s="73"/>
      <c r="AOO280" s="180"/>
      <c r="AOP280" s="75"/>
      <c r="AOQ280" s="76"/>
      <c r="AOR280" s="180"/>
      <c r="AOS280" s="180"/>
      <c r="AOT280" s="180"/>
      <c r="AOU280" s="75"/>
      <c r="AOV280" s="76"/>
      <c r="AOW280" s="181"/>
      <c r="AOX280" s="181"/>
      <c r="AOY280" s="182"/>
      <c r="AOZ280" s="134"/>
      <c r="APA280" s="135"/>
      <c r="APB280" s="111"/>
      <c r="APC280" s="178"/>
      <c r="APD280" s="178"/>
      <c r="APE280" s="178"/>
      <c r="APF280" s="178"/>
      <c r="APG280" s="179"/>
      <c r="APH280" s="73"/>
      <c r="API280" s="73"/>
      <c r="APJ280" s="180"/>
      <c r="APK280" s="75"/>
      <c r="APL280" s="76"/>
      <c r="APM280" s="180"/>
      <c r="APN280" s="180"/>
      <c r="APO280" s="180"/>
      <c r="APP280" s="75"/>
      <c r="APQ280" s="76"/>
      <c r="APR280" s="181"/>
      <c r="APS280" s="181"/>
      <c r="APT280" s="182"/>
      <c r="APU280" s="134"/>
      <c r="APV280" s="135"/>
      <c r="APW280" s="111"/>
      <c r="APX280" s="178"/>
      <c r="APY280" s="178"/>
      <c r="APZ280" s="178"/>
      <c r="AQA280" s="178"/>
      <c r="AQB280" s="179"/>
      <c r="AQC280" s="73"/>
      <c r="AQD280" s="73"/>
      <c r="AQE280" s="180"/>
      <c r="AQF280" s="75"/>
      <c r="AQG280" s="76"/>
      <c r="AQH280" s="180"/>
      <c r="AQI280" s="180"/>
      <c r="AQJ280" s="180"/>
      <c r="AQK280" s="75"/>
      <c r="AQL280" s="76"/>
      <c r="AQM280" s="181"/>
      <c r="AQN280" s="181"/>
      <c r="AQO280" s="182"/>
      <c r="AQP280" s="134"/>
      <c r="AQQ280" s="135"/>
      <c r="AQR280" s="111"/>
      <c r="AQS280" s="178"/>
      <c r="AQT280" s="178"/>
      <c r="AQU280" s="178"/>
      <c r="AQV280" s="178"/>
      <c r="AQW280" s="179"/>
      <c r="AQX280" s="73"/>
      <c r="AQY280" s="73"/>
      <c r="AQZ280" s="180"/>
      <c r="ARA280" s="75"/>
      <c r="ARB280" s="76"/>
      <c r="ARC280" s="180"/>
      <c r="ARD280" s="180"/>
      <c r="ARE280" s="180"/>
      <c r="ARF280" s="75"/>
      <c r="ARG280" s="76"/>
      <c r="ARH280" s="181"/>
      <c r="ARI280" s="181"/>
      <c r="ARJ280" s="182"/>
      <c r="ARK280" s="134"/>
      <c r="ARL280" s="135"/>
      <c r="ARM280" s="111"/>
      <c r="ARN280" s="178"/>
      <c r="ARO280" s="178"/>
      <c r="ARP280" s="178"/>
      <c r="ARQ280" s="178"/>
      <c r="ARR280" s="179"/>
      <c r="ARS280" s="73"/>
      <c r="ART280" s="73"/>
      <c r="ARU280" s="180"/>
      <c r="ARV280" s="75"/>
      <c r="ARW280" s="76"/>
      <c r="ARX280" s="180"/>
      <c r="ARY280" s="180"/>
      <c r="ARZ280" s="180"/>
      <c r="ASA280" s="75"/>
      <c r="ASB280" s="76"/>
      <c r="ASC280" s="181"/>
      <c r="ASD280" s="181"/>
      <c r="ASE280" s="182"/>
      <c r="ASF280" s="134"/>
      <c r="ASG280" s="135"/>
      <c r="ASH280" s="111"/>
      <c r="ASI280" s="178"/>
      <c r="ASJ280" s="178"/>
      <c r="ASK280" s="178"/>
      <c r="ASL280" s="178"/>
      <c r="ASM280" s="179"/>
      <c r="ASN280" s="73"/>
      <c r="ASO280" s="73"/>
      <c r="ASP280" s="180"/>
      <c r="ASQ280" s="75"/>
      <c r="ASR280" s="76"/>
      <c r="ASS280" s="180"/>
      <c r="AST280" s="180"/>
      <c r="ASU280" s="180"/>
      <c r="ASV280" s="75"/>
      <c r="ASW280" s="76"/>
      <c r="ASX280" s="181"/>
      <c r="ASY280" s="181"/>
      <c r="ASZ280" s="182"/>
      <c r="ATA280" s="134"/>
      <c r="ATB280" s="135"/>
      <c r="ATC280" s="111"/>
      <c r="ATD280" s="178"/>
      <c r="ATE280" s="178"/>
      <c r="ATF280" s="178"/>
      <c r="ATG280" s="178"/>
      <c r="ATH280" s="179"/>
      <c r="ATI280" s="73"/>
      <c r="ATJ280" s="73"/>
      <c r="ATK280" s="180"/>
      <c r="ATL280" s="75"/>
      <c r="ATM280" s="76"/>
      <c r="ATN280" s="180"/>
      <c r="ATO280" s="180"/>
      <c r="ATP280" s="180"/>
      <c r="ATQ280" s="75"/>
      <c r="ATR280" s="76"/>
      <c r="ATS280" s="181"/>
      <c r="ATT280" s="181"/>
      <c r="ATU280" s="182"/>
      <c r="ATV280" s="134"/>
      <c r="ATW280" s="135"/>
      <c r="ATX280" s="111"/>
      <c r="ATY280" s="178"/>
      <c r="ATZ280" s="178"/>
      <c r="AUA280" s="178"/>
      <c r="AUB280" s="178"/>
      <c r="AUC280" s="179"/>
      <c r="AUD280" s="73"/>
      <c r="AUE280" s="73"/>
      <c r="AUF280" s="180"/>
      <c r="AUG280" s="75"/>
      <c r="AUH280" s="76"/>
      <c r="AUI280" s="180"/>
      <c r="AUJ280" s="180"/>
      <c r="AUK280" s="180"/>
      <c r="AUL280" s="75"/>
      <c r="AUM280" s="76"/>
      <c r="AUN280" s="181"/>
      <c r="AUO280" s="181"/>
      <c r="AUP280" s="182"/>
      <c r="AUQ280" s="134"/>
      <c r="AUR280" s="135"/>
      <c r="AUS280" s="111"/>
      <c r="AUT280" s="178"/>
      <c r="AUU280" s="178"/>
      <c r="AUV280" s="178"/>
      <c r="AUW280" s="178"/>
      <c r="AUX280" s="179"/>
      <c r="AUY280" s="73"/>
      <c r="AUZ280" s="73"/>
      <c r="AVA280" s="180"/>
      <c r="AVB280" s="75"/>
      <c r="AVC280" s="76"/>
      <c r="AVD280" s="180"/>
      <c r="AVE280" s="180"/>
      <c r="AVF280" s="180"/>
      <c r="AVG280" s="75"/>
      <c r="AVH280" s="76"/>
      <c r="AVI280" s="181"/>
      <c r="AVJ280" s="181"/>
      <c r="AVK280" s="182"/>
      <c r="AVL280" s="134"/>
      <c r="AVM280" s="135"/>
      <c r="AVN280" s="111"/>
      <c r="AVO280" s="178"/>
      <c r="AVP280" s="178"/>
      <c r="AVQ280" s="178"/>
      <c r="AVR280" s="178"/>
      <c r="AVS280" s="179"/>
      <c r="AVT280" s="73"/>
      <c r="AVU280" s="73"/>
      <c r="AVV280" s="180"/>
      <c r="AVW280" s="75"/>
      <c r="AVX280" s="76"/>
      <c r="AVY280" s="180"/>
      <c r="AVZ280" s="180"/>
      <c r="AWA280" s="180"/>
      <c r="AWB280" s="75"/>
      <c r="AWC280" s="76"/>
      <c r="AWD280" s="181"/>
      <c r="AWE280" s="181"/>
      <c r="AWF280" s="182"/>
      <c r="AWG280" s="134"/>
      <c r="AWH280" s="135"/>
      <c r="AWI280" s="111"/>
      <c r="AWJ280" s="178"/>
      <c r="AWK280" s="178"/>
      <c r="AWL280" s="178"/>
      <c r="AWM280" s="178"/>
      <c r="AWN280" s="179"/>
      <c r="AWO280" s="73"/>
      <c r="AWP280" s="73"/>
      <c r="AWQ280" s="180"/>
      <c r="AWR280" s="75"/>
      <c r="AWS280" s="76"/>
      <c r="AWT280" s="180"/>
      <c r="AWU280" s="180"/>
      <c r="AWV280" s="180"/>
      <c r="AWW280" s="75"/>
      <c r="AWX280" s="76"/>
      <c r="AWY280" s="181"/>
      <c r="AWZ280" s="181"/>
      <c r="AXA280" s="182"/>
      <c r="AXB280" s="134"/>
      <c r="AXC280" s="135"/>
      <c r="AXD280" s="111"/>
      <c r="AXE280" s="178"/>
      <c r="AXF280" s="178"/>
      <c r="AXG280" s="178"/>
      <c r="AXH280" s="178"/>
      <c r="AXI280" s="179"/>
      <c r="AXJ280" s="73"/>
      <c r="AXK280" s="73"/>
      <c r="AXL280" s="180"/>
      <c r="AXM280" s="75"/>
      <c r="AXN280" s="76"/>
      <c r="AXO280" s="180"/>
      <c r="AXP280" s="180"/>
      <c r="AXQ280" s="180"/>
      <c r="AXR280" s="75"/>
      <c r="AXS280" s="76"/>
      <c r="AXT280" s="181"/>
      <c r="AXU280" s="181"/>
      <c r="AXV280" s="182"/>
      <c r="AXW280" s="134"/>
      <c r="AXX280" s="135"/>
      <c r="AXY280" s="111"/>
      <c r="AXZ280" s="178"/>
      <c r="AYA280" s="178"/>
      <c r="AYB280" s="178"/>
      <c r="AYC280" s="178"/>
      <c r="AYD280" s="179"/>
      <c r="AYE280" s="73"/>
      <c r="AYF280" s="73"/>
      <c r="AYG280" s="180"/>
      <c r="AYH280" s="75"/>
      <c r="AYI280" s="76"/>
      <c r="AYJ280" s="180"/>
      <c r="AYK280" s="180"/>
      <c r="AYL280" s="180"/>
      <c r="AYM280" s="75"/>
      <c r="AYN280" s="76"/>
      <c r="AYO280" s="181"/>
      <c r="AYP280" s="181"/>
      <c r="AYQ280" s="182"/>
      <c r="AYR280" s="134"/>
      <c r="AYS280" s="135"/>
      <c r="AYT280" s="111"/>
      <c r="AYU280" s="178"/>
      <c r="AYV280" s="178"/>
      <c r="AYW280" s="178"/>
      <c r="AYX280" s="178"/>
      <c r="AYY280" s="179"/>
      <c r="AYZ280" s="73"/>
      <c r="AZA280" s="73"/>
      <c r="AZB280" s="180"/>
      <c r="AZC280" s="75"/>
      <c r="AZD280" s="76"/>
      <c r="AZE280" s="180"/>
      <c r="AZF280" s="180"/>
      <c r="AZG280" s="180"/>
      <c r="AZH280" s="75"/>
      <c r="AZI280" s="76"/>
      <c r="AZJ280" s="181"/>
      <c r="AZK280" s="181"/>
      <c r="AZL280" s="182"/>
      <c r="AZM280" s="134"/>
      <c r="AZN280" s="135"/>
      <c r="AZO280" s="111"/>
      <c r="AZP280" s="178"/>
      <c r="AZQ280" s="178"/>
      <c r="AZR280" s="178"/>
      <c r="AZS280" s="178"/>
      <c r="AZT280" s="179"/>
      <c r="AZU280" s="73"/>
      <c r="AZV280" s="73"/>
      <c r="AZW280" s="180"/>
      <c r="AZX280" s="75"/>
      <c r="AZY280" s="76"/>
      <c r="AZZ280" s="180"/>
      <c r="BAA280" s="180"/>
      <c r="BAB280" s="180"/>
      <c r="BAC280" s="75"/>
      <c r="BAD280" s="76"/>
      <c r="BAE280" s="181"/>
      <c r="BAF280" s="181"/>
      <c r="BAG280" s="182"/>
      <c r="BAH280" s="134"/>
      <c r="BAI280" s="135"/>
      <c r="BAJ280" s="111"/>
      <c r="BAK280" s="178"/>
      <c r="BAL280" s="178"/>
      <c r="BAM280" s="178"/>
      <c r="BAN280" s="178"/>
      <c r="BAO280" s="179"/>
      <c r="BAP280" s="73"/>
      <c r="BAQ280" s="73"/>
      <c r="BAR280" s="180"/>
      <c r="BAS280" s="75"/>
      <c r="BAT280" s="76"/>
      <c r="BAU280" s="180"/>
      <c r="BAV280" s="180"/>
      <c r="BAW280" s="180"/>
      <c r="BAX280" s="75"/>
      <c r="BAY280" s="76"/>
      <c r="BAZ280" s="181"/>
      <c r="BBA280" s="181"/>
      <c r="BBB280" s="182"/>
      <c r="BBC280" s="134"/>
      <c r="BBD280" s="135"/>
      <c r="BBE280" s="111"/>
      <c r="BBF280" s="178"/>
      <c r="BBG280" s="178"/>
      <c r="BBH280" s="178"/>
      <c r="BBI280" s="178"/>
      <c r="BBJ280" s="179"/>
      <c r="BBK280" s="73"/>
      <c r="BBL280" s="73"/>
      <c r="BBM280" s="180"/>
      <c r="BBN280" s="75"/>
      <c r="BBO280" s="76"/>
      <c r="BBP280" s="180"/>
      <c r="BBQ280" s="180"/>
      <c r="BBR280" s="180"/>
      <c r="BBS280" s="75"/>
      <c r="BBT280" s="76"/>
      <c r="BBU280" s="181"/>
      <c r="BBV280" s="181"/>
      <c r="BBW280" s="182"/>
      <c r="BBX280" s="134"/>
      <c r="BBY280" s="135"/>
      <c r="BBZ280" s="111"/>
      <c r="BCA280" s="178"/>
      <c r="BCB280" s="178"/>
      <c r="BCC280" s="178"/>
      <c r="BCD280" s="178"/>
      <c r="BCE280" s="179"/>
      <c r="BCF280" s="73"/>
      <c r="BCG280" s="73"/>
      <c r="BCH280" s="180"/>
      <c r="BCI280" s="75"/>
      <c r="BCJ280" s="76"/>
      <c r="BCK280" s="180"/>
      <c r="BCL280" s="180"/>
      <c r="BCM280" s="180"/>
      <c r="BCN280" s="75"/>
      <c r="BCO280" s="76"/>
      <c r="BCP280" s="181"/>
      <c r="BCQ280" s="181"/>
      <c r="BCR280" s="182"/>
      <c r="BCS280" s="134"/>
      <c r="BCT280" s="135"/>
      <c r="BCU280" s="111"/>
      <c r="BCV280" s="178"/>
      <c r="BCW280" s="178"/>
      <c r="BCX280" s="178"/>
      <c r="BCY280" s="178"/>
      <c r="BCZ280" s="179"/>
      <c r="BDA280" s="73"/>
      <c r="BDB280" s="73"/>
      <c r="BDC280" s="180"/>
      <c r="BDD280" s="75"/>
      <c r="BDE280" s="76"/>
      <c r="BDF280" s="180"/>
      <c r="BDG280" s="180"/>
      <c r="BDH280" s="180"/>
      <c r="BDI280" s="75"/>
      <c r="BDJ280" s="76"/>
      <c r="BDK280" s="181"/>
      <c r="BDL280" s="181"/>
      <c r="BDM280" s="182"/>
      <c r="BDN280" s="134"/>
      <c r="BDO280" s="135"/>
      <c r="BDP280" s="111"/>
      <c r="BDQ280" s="178"/>
      <c r="BDR280" s="178"/>
      <c r="BDS280" s="178"/>
      <c r="BDT280" s="178"/>
      <c r="BDU280" s="179"/>
      <c r="BDV280" s="73"/>
      <c r="BDW280" s="73"/>
      <c r="BDX280" s="180"/>
      <c r="BDY280" s="75"/>
      <c r="BDZ280" s="76"/>
      <c r="BEA280" s="180"/>
      <c r="BEB280" s="180"/>
      <c r="BEC280" s="180"/>
      <c r="BED280" s="75"/>
      <c r="BEE280" s="76"/>
      <c r="BEF280" s="181"/>
      <c r="BEG280" s="181"/>
      <c r="BEH280" s="182"/>
      <c r="BEI280" s="134"/>
      <c r="BEJ280" s="135"/>
      <c r="BEK280" s="111"/>
      <c r="BEL280" s="178"/>
      <c r="BEM280" s="178"/>
      <c r="BEN280" s="178"/>
      <c r="BEO280" s="178"/>
      <c r="BEP280" s="179"/>
      <c r="BEQ280" s="73"/>
      <c r="BER280" s="73"/>
      <c r="BES280" s="180"/>
      <c r="BET280" s="75"/>
      <c r="BEU280" s="76"/>
      <c r="BEV280" s="180"/>
      <c r="BEW280" s="180"/>
      <c r="BEX280" s="180"/>
      <c r="BEY280" s="75"/>
      <c r="BEZ280" s="76"/>
      <c r="BFA280" s="181"/>
      <c r="BFB280" s="181"/>
      <c r="BFC280" s="182"/>
      <c r="BFD280" s="134"/>
      <c r="BFE280" s="135"/>
      <c r="BFF280" s="111"/>
      <c r="BFG280" s="178"/>
      <c r="BFH280" s="178"/>
      <c r="BFI280" s="178"/>
      <c r="BFJ280" s="178"/>
      <c r="BFK280" s="179"/>
      <c r="BFL280" s="73"/>
      <c r="BFM280" s="73"/>
      <c r="BFN280" s="180"/>
      <c r="BFO280" s="75"/>
      <c r="BFP280" s="76"/>
      <c r="BFQ280" s="180"/>
      <c r="BFR280" s="180"/>
      <c r="BFS280" s="180"/>
      <c r="BFT280" s="75"/>
      <c r="BFU280" s="76"/>
      <c r="BFV280" s="181"/>
      <c r="BFW280" s="181"/>
      <c r="BFX280" s="182"/>
      <c r="BFY280" s="134"/>
      <c r="BFZ280" s="135"/>
      <c r="BGA280" s="111"/>
      <c r="BGB280" s="178"/>
      <c r="BGC280" s="178"/>
      <c r="BGD280" s="178"/>
      <c r="BGE280" s="178"/>
      <c r="BGF280" s="179"/>
      <c r="BGG280" s="73"/>
      <c r="BGH280" s="73"/>
      <c r="BGI280" s="180"/>
      <c r="BGJ280" s="75"/>
      <c r="BGK280" s="76"/>
      <c r="BGL280" s="180"/>
      <c r="BGM280" s="180"/>
      <c r="BGN280" s="180"/>
      <c r="BGO280" s="75"/>
      <c r="BGP280" s="76"/>
      <c r="BGQ280" s="181"/>
      <c r="BGR280" s="181"/>
      <c r="BGS280" s="182"/>
      <c r="BGT280" s="134"/>
      <c r="BGU280" s="135"/>
      <c r="BGV280" s="111"/>
      <c r="BGW280" s="178"/>
      <c r="BGX280" s="178"/>
      <c r="BGY280" s="178"/>
      <c r="BGZ280" s="178"/>
      <c r="BHA280" s="179"/>
      <c r="BHB280" s="73"/>
      <c r="BHC280" s="73"/>
      <c r="BHD280" s="180"/>
      <c r="BHE280" s="75"/>
      <c r="BHF280" s="76"/>
      <c r="BHG280" s="180"/>
      <c r="BHH280" s="180"/>
      <c r="BHI280" s="180"/>
      <c r="BHJ280" s="75"/>
      <c r="BHK280" s="76"/>
      <c r="BHL280" s="181"/>
      <c r="BHM280" s="181"/>
      <c r="BHN280" s="182"/>
      <c r="BHO280" s="134"/>
      <c r="BHP280" s="135"/>
      <c r="BHQ280" s="111"/>
      <c r="BHR280" s="178"/>
      <c r="BHS280" s="178"/>
      <c r="BHT280" s="178"/>
      <c r="BHU280" s="178"/>
      <c r="BHV280" s="179"/>
      <c r="BHW280" s="73"/>
      <c r="BHX280" s="73"/>
      <c r="BHY280" s="180"/>
      <c r="BHZ280" s="75"/>
      <c r="BIA280" s="76"/>
      <c r="BIB280" s="180"/>
      <c r="BIC280" s="180"/>
      <c r="BID280" s="180"/>
      <c r="BIE280" s="75"/>
      <c r="BIF280" s="76"/>
      <c r="BIG280" s="181"/>
      <c r="BIH280" s="181"/>
      <c r="BII280" s="182"/>
      <c r="BIJ280" s="134"/>
      <c r="BIK280" s="135"/>
      <c r="BIL280" s="111"/>
      <c r="BIM280" s="178"/>
      <c r="BIN280" s="178"/>
      <c r="BIO280" s="178"/>
      <c r="BIP280" s="178"/>
      <c r="BIQ280" s="179"/>
      <c r="BIR280" s="73"/>
      <c r="BIS280" s="73"/>
      <c r="BIT280" s="180"/>
      <c r="BIU280" s="75"/>
      <c r="BIV280" s="76"/>
      <c r="BIW280" s="180"/>
      <c r="BIX280" s="180"/>
      <c r="BIY280" s="180"/>
      <c r="BIZ280" s="75"/>
      <c r="BJA280" s="76"/>
      <c r="BJB280" s="181"/>
      <c r="BJC280" s="181"/>
      <c r="BJD280" s="182"/>
      <c r="BJE280" s="134"/>
      <c r="BJF280" s="135"/>
      <c r="BJG280" s="111"/>
      <c r="BJH280" s="178"/>
      <c r="BJI280" s="178"/>
      <c r="BJJ280" s="178"/>
      <c r="BJK280" s="178"/>
      <c r="BJL280" s="179"/>
      <c r="BJM280" s="73"/>
      <c r="BJN280" s="73"/>
      <c r="BJO280" s="180"/>
      <c r="BJP280" s="75"/>
      <c r="BJQ280" s="76"/>
      <c r="BJR280" s="180"/>
      <c r="BJS280" s="180"/>
      <c r="BJT280" s="180"/>
      <c r="BJU280" s="75"/>
      <c r="BJV280" s="76"/>
      <c r="BJW280" s="181"/>
      <c r="BJX280" s="181"/>
      <c r="BJY280" s="182"/>
      <c r="BJZ280" s="134"/>
      <c r="BKA280" s="135"/>
      <c r="BKB280" s="111"/>
      <c r="BKC280" s="178"/>
      <c r="BKD280" s="178"/>
      <c r="BKE280" s="178"/>
      <c r="BKF280" s="178"/>
      <c r="BKG280" s="179"/>
      <c r="BKH280" s="73"/>
      <c r="BKI280" s="73"/>
      <c r="BKJ280" s="180"/>
      <c r="BKK280" s="75"/>
      <c r="BKL280" s="76"/>
      <c r="BKM280" s="180"/>
      <c r="BKN280" s="180"/>
      <c r="BKO280" s="180"/>
      <c r="BKP280" s="75"/>
      <c r="BKQ280" s="76"/>
      <c r="BKR280" s="181"/>
      <c r="BKS280" s="181"/>
      <c r="BKT280" s="182"/>
      <c r="BKU280" s="134"/>
      <c r="BKV280" s="135"/>
      <c r="BKW280" s="111"/>
      <c r="BKX280" s="178"/>
      <c r="BKY280" s="178"/>
      <c r="BKZ280" s="178"/>
      <c r="BLA280" s="178"/>
      <c r="BLB280" s="179"/>
      <c r="BLC280" s="73"/>
      <c r="BLD280" s="73"/>
      <c r="BLE280" s="180"/>
      <c r="BLF280" s="75"/>
      <c r="BLG280" s="76"/>
      <c r="BLH280" s="180"/>
      <c r="BLI280" s="180"/>
      <c r="BLJ280" s="180"/>
      <c r="BLK280" s="75"/>
      <c r="BLL280" s="76"/>
      <c r="BLM280" s="181"/>
      <c r="BLN280" s="181"/>
      <c r="BLO280" s="182"/>
      <c r="BLP280" s="134"/>
      <c r="BLQ280" s="135"/>
      <c r="BLR280" s="111"/>
      <c r="BLS280" s="178"/>
      <c r="BLT280" s="178"/>
      <c r="BLU280" s="178"/>
      <c r="BLV280" s="178"/>
      <c r="BLW280" s="179"/>
      <c r="BLX280" s="73"/>
      <c r="BLY280" s="73"/>
      <c r="BLZ280" s="180"/>
      <c r="BMA280" s="75"/>
      <c r="BMB280" s="76"/>
      <c r="BMC280" s="180"/>
      <c r="BMD280" s="180"/>
      <c r="BME280" s="180"/>
      <c r="BMF280" s="75"/>
      <c r="BMG280" s="76"/>
      <c r="BMH280" s="181"/>
      <c r="BMI280" s="181"/>
      <c r="BMJ280" s="182"/>
      <c r="BMK280" s="134"/>
      <c r="BML280" s="135"/>
      <c r="BMM280" s="111"/>
      <c r="BMN280" s="178"/>
      <c r="BMO280" s="178"/>
      <c r="BMP280" s="178"/>
      <c r="BMQ280" s="178"/>
      <c r="BMR280" s="179"/>
      <c r="BMS280" s="73"/>
      <c r="BMT280" s="73"/>
      <c r="BMU280" s="180"/>
      <c r="BMV280" s="75"/>
      <c r="BMW280" s="76"/>
      <c r="BMX280" s="180"/>
      <c r="BMY280" s="180"/>
      <c r="BMZ280" s="180"/>
      <c r="BNA280" s="75"/>
      <c r="BNB280" s="76"/>
      <c r="BNC280" s="181"/>
      <c r="BND280" s="181"/>
      <c r="BNE280" s="182"/>
      <c r="BNF280" s="134"/>
      <c r="BNG280" s="135"/>
      <c r="BNH280" s="111"/>
      <c r="BNI280" s="178"/>
      <c r="BNJ280" s="178"/>
      <c r="BNK280" s="178"/>
      <c r="BNL280" s="178"/>
      <c r="BNM280" s="179"/>
      <c r="BNN280" s="73"/>
      <c r="BNO280" s="73"/>
      <c r="BNP280" s="180"/>
      <c r="BNQ280" s="75"/>
      <c r="BNR280" s="76"/>
      <c r="BNS280" s="180"/>
      <c r="BNT280" s="180"/>
      <c r="BNU280" s="180"/>
      <c r="BNV280" s="75"/>
      <c r="BNW280" s="76"/>
      <c r="BNX280" s="181"/>
      <c r="BNY280" s="181"/>
      <c r="BNZ280" s="182"/>
      <c r="BOA280" s="134"/>
      <c r="BOB280" s="135"/>
      <c r="BOC280" s="111"/>
      <c r="BOD280" s="178"/>
      <c r="BOE280" s="178"/>
      <c r="BOF280" s="178"/>
      <c r="BOG280" s="178"/>
      <c r="BOH280" s="179"/>
      <c r="BOI280" s="73"/>
      <c r="BOJ280" s="73"/>
      <c r="BOK280" s="180"/>
      <c r="BOL280" s="75"/>
      <c r="BOM280" s="76"/>
      <c r="BON280" s="180"/>
      <c r="BOO280" s="180"/>
      <c r="BOP280" s="180"/>
      <c r="BOQ280" s="75"/>
      <c r="BOR280" s="76"/>
      <c r="BOS280" s="181"/>
      <c r="BOT280" s="181"/>
      <c r="BOU280" s="182"/>
      <c r="BOV280" s="134"/>
      <c r="BOW280" s="135"/>
      <c r="BOX280" s="111"/>
      <c r="BOY280" s="178"/>
      <c r="BOZ280" s="178"/>
      <c r="BPA280" s="178"/>
      <c r="BPB280" s="178"/>
      <c r="BPC280" s="179"/>
      <c r="BPD280" s="73"/>
      <c r="BPE280" s="73"/>
      <c r="BPF280" s="180"/>
      <c r="BPG280" s="75"/>
      <c r="BPH280" s="76"/>
      <c r="BPI280" s="180"/>
      <c r="BPJ280" s="180"/>
      <c r="BPK280" s="180"/>
      <c r="BPL280" s="75"/>
      <c r="BPM280" s="76"/>
      <c r="BPN280" s="181"/>
      <c r="BPO280" s="181"/>
      <c r="BPP280" s="182"/>
      <c r="BPQ280" s="134"/>
      <c r="BPR280" s="135"/>
      <c r="BPS280" s="111"/>
      <c r="BPT280" s="178"/>
      <c r="BPU280" s="178"/>
      <c r="BPV280" s="178"/>
      <c r="BPW280" s="178"/>
      <c r="BPX280" s="179"/>
      <c r="BPY280" s="73"/>
      <c r="BPZ280" s="73"/>
      <c r="BQA280" s="180"/>
      <c r="BQB280" s="75"/>
      <c r="BQC280" s="76"/>
      <c r="BQD280" s="180"/>
      <c r="BQE280" s="180"/>
      <c r="BQF280" s="180"/>
      <c r="BQG280" s="75"/>
      <c r="BQH280" s="76"/>
      <c r="BQI280" s="181"/>
      <c r="BQJ280" s="181"/>
      <c r="BQK280" s="182"/>
      <c r="BQL280" s="134"/>
      <c r="BQM280" s="135"/>
      <c r="BQN280" s="111"/>
      <c r="BQO280" s="178"/>
      <c r="BQP280" s="178"/>
      <c r="BQQ280" s="178"/>
      <c r="BQR280" s="178"/>
      <c r="BQS280" s="179"/>
      <c r="BQT280" s="73"/>
      <c r="BQU280" s="73"/>
      <c r="BQV280" s="180"/>
      <c r="BQW280" s="75"/>
      <c r="BQX280" s="76"/>
      <c r="BQY280" s="180"/>
      <c r="BQZ280" s="180"/>
      <c r="BRA280" s="180"/>
      <c r="BRB280" s="75"/>
      <c r="BRC280" s="76"/>
      <c r="BRD280" s="181"/>
      <c r="BRE280" s="181"/>
      <c r="BRF280" s="182"/>
      <c r="BRG280" s="134"/>
      <c r="BRH280" s="135"/>
      <c r="BRI280" s="111"/>
      <c r="BRJ280" s="178"/>
      <c r="BRK280" s="178"/>
      <c r="BRL280" s="178"/>
      <c r="BRM280" s="178"/>
      <c r="BRN280" s="179"/>
      <c r="BRO280" s="73"/>
      <c r="BRP280" s="73"/>
      <c r="BRQ280" s="180"/>
      <c r="BRR280" s="75"/>
      <c r="BRS280" s="76"/>
      <c r="BRT280" s="180"/>
      <c r="BRU280" s="180"/>
      <c r="BRV280" s="180"/>
      <c r="BRW280" s="75"/>
      <c r="BRX280" s="76"/>
      <c r="BRY280" s="181"/>
      <c r="BRZ280" s="181"/>
      <c r="BSA280" s="182"/>
      <c r="BSB280" s="134"/>
      <c r="BSC280" s="135"/>
      <c r="BSD280" s="111"/>
      <c r="BSE280" s="178"/>
      <c r="BSF280" s="178"/>
      <c r="BSG280" s="178"/>
      <c r="BSH280" s="178"/>
      <c r="BSI280" s="179"/>
      <c r="BSJ280" s="73"/>
      <c r="BSK280" s="73"/>
      <c r="BSL280" s="180"/>
      <c r="BSM280" s="75"/>
      <c r="BSN280" s="76"/>
      <c r="BSO280" s="180"/>
      <c r="BSP280" s="180"/>
      <c r="BSQ280" s="180"/>
      <c r="BSR280" s="75"/>
      <c r="BSS280" s="76"/>
      <c r="BST280" s="181"/>
      <c r="BSU280" s="181"/>
      <c r="BSV280" s="182"/>
      <c r="BSW280" s="134"/>
      <c r="BSX280" s="135"/>
      <c r="BSY280" s="111"/>
      <c r="BSZ280" s="178"/>
      <c r="BTA280" s="178"/>
      <c r="BTB280" s="178"/>
      <c r="BTC280" s="178"/>
      <c r="BTD280" s="179"/>
      <c r="BTE280" s="73"/>
      <c r="BTF280" s="73"/>
      <c r="BTG280" s="180"/>
      <c r="BTH280" s="75"/>
      <c r="BTI280" s="76"/>
      <c r="BTJ280" s="180"/>
      <c r="BTK280" s="180"/>
      <c r="BTL280" s="180"/>
      <c r="BTM280" s="75"/>
      <c r="BTN280" s="76"/>
      <c r="BTO280" s="181"/>
      <c r="BTP280" s="181"/>
      <c r="BTQ280" s="182"/>
      <c r="BTR280" s="134"/>
      <c r="BTS280" s="135"/>
      <c r="BTT280" s="111"/>
      <c r="BTU280" s="178"/>
      <c r="BTV280" s="178"/>
      <c r="BTW280" s="178"/>
      <c r="BTX280" s="178"/>
      <c r="BTY280" s="179"/>
      <c r="BTZ280" s="73"/>
      <c r="BUA280" s="73"/>
      <c r="BUB280" s="180"/>
      <c r="BUC280" s="75"/>
      <c r="BUD280" s="76"/>
      <c r="BUE280" s="180"/>
      <c r="BUF280" s="180"/>
      <c r="BUG280" s="180"/>
      <c r="BUH280" s="75"/>
      <c r="BUI280" s="76"/>
      <c r="BUJ280" s="181"/>
      <c r="BUK280" s="181"/>
      <c r="BUL280" s="182"/>
      <c r="BUM280" s="134"/>
      <c r="BUN280" s="135"/>
      <c r="BUO280" s="111"/>
      <c r="BUP280" s="178"/>
      <c r="BUQ280" s="178"/>
      <c r="BUR280" s="178"/>
      <c r="BUS280" s="178"/>
      <c r="BUT280" s="179"/>
      <c r="BUU280" s="73"/>
      <c r="BUV280" s="73"/>
      <c r="BUW280" s="180"/>
      <c r="BUX280" s="75"/>
      <c r="BUY280" s="76"/>
      <c r="BUZ280" s="180"/>
      <c r="BVA280" s="180"/>
      <c r="BVB280" s="180"/>
      <c r="BVC280" s="75"/>
      <c r="BVD280" s="76"/>
      <c r="BVE280" s="181"/>
      <c r="BVF280" s="181"/>
      <c r="BVG280" s="182"/>
      <c r="BVH280" s="134"/>
      <c r="BVI280" s="135"/>
      <c r="BVJ280" s="111"/>
      <c r="BVK280" s="178"/>
      <c r="BVL280" s="178"/>
      <c r="BVM280" s="178"/>
      <c r="BVN280" s="178"/>
      <c r="BVO280" s="179"/>
      <c r="BVP280" s="73"/>
      <c r="BVQ280" s="73"/>
      <c r="BVR280" s="180"/>
      <c r="BVS280" s="75"/>
      <c r="BVT280" s="76"/>
      <c r="BVU280" s="180"/>
      <c r="BVV280" s="180"/>
      <c r="BVW280" s="180"/>
      <c r="BVX280" s="75"/>
      <c r="BVY280" s="76"/>
      <c r="BVZ280" s="181"/>
      <c r="BWA280" s="181"/>
      <c r="BWB280" s="182"/>
      <c r="BWC280" s="134"/>
      <c r="BWD280" s="135"/>
      <c r="BWE280" s="111"/>
      <c r="BWF280" s="178"/>
      <c r="BWG280" s="178"/>
      <c r="BWH280" s="178"/>
      <c r="BWI280" s="178"/>
      <c r="BWJ280" s="179"/>
      <c r="BWK280" s="73"/>
      <c r="BWL280" s="73"/>
      <c r="BWM280" s="180"/>
      <c r="BWN280" s="75"/>
      <c r="BWO280" s="76"/>
      <c r="BWP280" s="180"/>
      <c r="BWQ280" s="180"/>
      <c r="BWR280" s="180"/>
      <c r="BWS280" s="75"/>
      <c r="BWT280" s="76"/>
      <c r="BWU280" s="181"/>
      <c r="BWV280" s="181"/>
      <c r="BWW280" s="182"/>
      <c r="BWX280" s="134"/>
      <c r="BWY280" s="135"/>
      <c r="BWZ280" s="111"/>
      <c r="BXA280" s="178"/>
      <c r="BXB280" s="178"/>
      <c r="BXC280" s="178"/>
      <c r="BXD280" s="178"/>
      <c r="BXE280" s="179"/>
      <c r="BXF280" s="73"/>
      <c r="BXG280" s="73"/>
      <c r="BXH280" s="180"/>
      <c r="BXI280" s="75"/>
      <c r="BXJ280" s="76"/>
      <c r="BXK280" s="180"/>
      <c r="BXL280" s="180"/>
      <c r="BXM280" s="180"/>
      <c r="BXN280" s="75"/>
      <c r="BXO280" s="76"/>
      <c r="BXP280" s="181"/>
      <c r="BXQ280" s="181"/>
      <c r="BXR280" s="182"/>
      <c r="BXS280" s="134"/>
      <c r="BXT280" s="135"/>
      <c r="BXU280" s="111"/>
      <c r="BXV280" s="178"/>
      <c r="BXW280" s="178"/>
      <c r="BXX280" s="178"/>
      <c r="BXY280" s="178"/>
      <c r="BXZ280" s="179"/>
      <c r="BYA280" s="73"/>
      <c r="BYB280" s="73"/>
      <c r="BYC280" s="180"/>
      <c r="BYD280" s="75"/>
      <c r="BYE280" s="76"/>
      <c r="BYF280" s="180"/>
      <c r="BYG280" s="180"/>
      <c r="BYH280" s="180"/>
      <c r="BYI280" s="75"/>
      <c r="BYJ280" s="76"/>
      <c r="BYK280" s="181"/>
      <c r="BYL280" s="181"/>
      <c r="BYM280" s="182"/>
      <c r="BYN280" s="134"/>
      <c r="BYO280" s="135"/>
      <c r="BYP280" s="111"/>
      <c r="BYQ280" s="178"/>
      <c r="BYR280" s="178"/>
      <c r="BYS280" s="178"/>
      <c r="BYT280" s="178"/>
      <c r="BYU280" s="179"/>
      <c r="BYV280" s="73"/>
      <c r="BYW280" s="73"/>
      <c r="BYX280" s="180"/>
      <c r="BYY280" s="75"/>
      <c r="BYZ280" s="76"/>
      <c r="BZA280" s="180"/>
      <c r="BZB280" s="180"/>
      <c r="BZC280" s="180"/>
      <c r="BZD280" s="75"/>
      <c r="BZE280" s="76"/>
      <c r="BZF280" s="181"/>
      <c r="BZG280" s="181"/>
      <c r="BZH280" s="182"/>
      <c r="BZI280" s="134"/>
      <c r="BZJ280" s="135"/>
      <c r="BZK280" s="111"/>
      <c r="BZL280" s="178"/>
      <c r="BZM280" s="178"/>
      <c r="BZN280" s="178"/>
      <c r="BZO280" s="178"/>
      <c r="BZP280" s="179"/>
      <c r="BZQ280" s="73"/>
      <c r="BZR280" s="73"/>
      <c r="BZS280" s="180"/>
      <c r="BZT280" s="75"/>
      <c r="BZU280" s="76"/>
      <c r="BZV280" s="180"/>
      <c r="BZW280" s="180"/>
      <c r="BZX280" s="180"/>
      <c r="BZY280" s="75"/>
      <c r="BZZ280" s="76"/>
      <c r="CAA280" s="181"/>
      <c r="CAB280" s="181"/>
      <c r="CAC280" s="182"/>
      <c r="CAD280" s="134"/>
      <c r="CAE280" s="135"/>
      <c r="CAF280" s="111"/>
      <c r="CAG280" s="178"/>
      <c r="CAH280" s="178"/>
      <c r="CAI280" s="178"/>
      <c r="CAJ280" s="178"/>
      <c r="CAK280" s="179"/>
      <c r="CAL280" s="73"/>
      <c r="CAM280" s="73"/>
      <c r="CAN280" s="180"/>
      <c r="CAO280" s="75"/>
      <c r="CAP280" s="76"/>
      <c r="CAQ280" s="180"/>
      <c r="CAR280" s="180"/>
      <c r="CAS280" s="180"/>
      <c r="CAT280" s="75"/>
      <c r="CAU280" s="76"/>
      <c r="CAV280" s="181"/>
      <c r="CAW280" s="181"/>
      <c r="CAX280" s="182"/>
      <c r="CAY280" s="134"/>
      <c r="CAZ280" s="135"/>
      <c r="CBA280" s="111"/>
      <c r="CBB280" s="178"/>
      <c r="CBC280" s="178"/>
      <c r="CBD280" s="178"/>
      <c r="CBE280" s="178"/>
      <c r="CBF280" s="179"/>
      <c r="CBG280" s="73"/>
      <c r="CBH280" s="73"/>
      <c r="CBI280" s="180"/>
      <c r="CBJ280" s="75"/>
      <c r="CBK280" s="76"/>
      <c r="CBL280" s="180"/>
      <c r="CBM280" s="180"/>
      <c r="CBN280" s="180"/>
      <c r="CBO280" s="75"/>
      <c r="CBP280" s="76"/>
      <c r="CBQ280" s="181"/>
      <c r="CBR280" s="181"/>
      <c r="CBS280" s="182"/>
      <c r="CBT280" s="134"/>
      <c r="CBU280" s="135"/>
      <c r="CBV280" s="111"/>
      <c r="CBW280" s="178"/>
      <c r="CBX280" s="178"/>
      <c r="CBY280" s="178"/>
      <c r="CBZ280" s="178"/>
      <c r="CCA280" s="179"/>
      <c r="CCB280" s="73"/>
      <c r="CCC280" s="73"/>
      <c r="CCD280" s="180"/>
      <c r="CCE280" s="75"/>
      <c r="CCF280" s="76"/>
      <c r="CCG280" s="180"/>
      <c r="CCH280" s="180"/>
      <c r="CCI280" s="180"/>
      <c r="CCJ280" s="75"/>
      <c r="CCK280" s="76"/>
      <c r="CCL280" s="181"/>
      <c r="CCM280" s="181"/>
      <c r="CCN280" s="182"/>
      <c r="CCO280" s="134"/>
      <c r="CCP280" s="135"/>
      <c r="CCQ280" s="111"/>
      <c r="CCR280" s="178"/>
      <c r="CCS280" s="178"/>
      <c r="CCT280" s="178"/>
      <c r="CCU280" s="178"/>
      <c r="CCV280" s="179"/>
      <c r="CCW280" s="73"/>
      <c r="CCX280" s="73"/>
      <c r="CCY280" s="180"/>
      <c r="CCZ280" s="75"/>
      <c r="CDA280" s="76"/>
      <c r="CDB280" s="180"/>
      <c r="CDC280" s="180"/>
      <c r="CDD280" s="180"/>
      <c r="CDE280" s="75"/>
      <c r="CDF280" s="76"/>
      <c r="CDG280" s="181"/>
      <c r="CDH280" s="181"/>
      <c r="CDI280" s="182"/>
      <c r="CDJ280" s="134"/>
      <c r="CDK280" s="135"/>
      <c r="CDL280" s="111"/>
      <c r="CDM280" s="178"/>
      <c r="CDN280" s="178"/>
      <c r="CDO280" s="178"/>
      <c r="CDP280" s="178"/>
      <c r="CDQ280" s="179"/>
      <c r="CDR280" s="73"/>
      <c r="CDS280" s="73"/>
      <c r="CDT280" s="180"/>
      <c r="CDU280" s="75"/>
      <c r="CDV280" s="76"/>
      <c r="CDW280" s="180"/>
      <c r="CDX280" s="180"/>
      <c r="CDY280" s="180"/>
      <c r="CDZ280" s="75"/>
      <c r="CEA280" s="76"/>
      <c r="CEB280" s="181"/>
      <c r="CEC280" s="181"/>
      <c r="CED280" s="182"/>
      <c r="CEE280" s="134"/>
      <c r="CEF280" s="135"/>
      <c r="CEG280" s="111"/>
      <c r="CEH280" s="178"/>
      <c r="CEI280" s="178"/>
      <c r="CEJ280" s="178"/>
      <c r="CEK280" s="178"/>
      <c r="CEL280" s="179"/>
      <c r="CEM280" s="73"/>
      <c r="CEN280" s="73"/>
      <c r="CEO280" s="180"/>
      <c r="CEP280" s="75"/>
      <c r="CEQ280" s="76"/>
      <c r="CER280" s="180"/>
      <c r="CES280" s="180"/>
      <c r="CET280" s="180"/>
      <c r="CEU280" s="75"/>
      <c r="CEV280" s="76"/>
      <c r="CEW280" s="181"/>
      <c r="CEX280" s="181"/>
      <c r="CEY280" s="182"/>
      <c r="CEZ280" s="134"/>
      <c r="CFA280" s="135"/>
      <c r="CFB280" s="111"/>
      <c r="CFC280" s="178"/>
      <c r="CFD280" s="178"/>
      <c r="CFE280" s="178"/>
      <c r="CFF280" s="178"/>
      <c r="CFG280" s="179"/>
      <c r="CFH280" s="73"/>
      <c r="CFI280" s="73"/>
      <c r="CFJ280" s="180"/>
      <c r="CFK280" s="75"/>
      <c r="CFL280" s="76"/>
      <c r="CFM280" s="180"/>
      <c r="CFN280" s="180"/>
      <c r="CFO280" s="180"/>
      <c r="CFP280" s="75"/>
      <c r="CFQ280" s="76"/>
      <c r="CFR280" s="181"/>
      <c r="CFS280" s="181"/>
      <c r="CFT280" s="182"/>
      <c r="CFU280" s="134"/>
      <c r="CFV280" s="135"/>
      <c r="CFW280" s="111"/>
      <c r="CFX280" s="178"/>
      <c r="CFY280" s="178"/>
      <c r="CFZ280" s="178"/>
      <c r="CGA280" s="178"/>
      <c r="CGB280" s="179"/>
      <c r="CGC280" s="73"/>
      <c r="CGD280" s="73"/>
      <c r="CGE280" s="180"/>
      <c r="CGF280" s="75"/>
      <c r="CGG280" s="76"/>
      <c r="CGH280" s="180"/>
      <c r="CGI280" s="180"/>
      <c r="CGJ280" s="180"/>
      <c r="CGK280" s="75"/>
      <c r="CGL280" s="76"/>
      <c r="CGM280" s="181"/>
      <c r="CGN280" s="181"/>
      <c r="CGO280" s="182"/>
      <c r="CGP280" s="134"/>
      <c r="CGQ280" s="135"/>
      <c r="CGR280" s="111"/>
      <c r="CGS280" s="178"/>
      <c r="CGT280" s="178"/>
      <c r="CGU280" s="178"/>
      <c r="CGV280" s="178"/>
      <c r="CGW280" s="179"/>
      <c r="CGX280" s="73"/>
      <c r="CGY280" s="73"/>
      <c r="CGZ280" s="180"/>
      <c r="CHA280" s="75"/>
      <c r="CHB280" s="76"/>
      <c r="CHC280" s="180"/>
      <c r="CHD280" s="180"/>
      <c r="CHE280" s="180"/>
      <c r="CHF280" s="75"/>
      <c r="CHG280" s="76"/>
      <c r="CHH280" s="181"/>
      <c r="CHI280" s="181"/>
      <c r="CHJ280" s="182"/>
      <c r="CHK280" s="134"/>
      <c r="CHL280" s="135"/>
      <c r="CHM280" s="111"/>
      <c r="CHN280" s="178"/>
      <c r="CHO280" s="178"/>
      <c r="CHP280" s="178"/>
      <c r="CHQ280" s="178"/>
      <c r="CHR280" s="179"/>
      <c r="CHS280" s="73"/>
      <c r="CHT280" s="73"/>
      <c r="CHU280" s="180"/>
      <c r="CHV280" s="75"/>
      <c r="CHW280" s="76"/>
      <c r="CHX280" s="180"/>
      <c r="CHY280" s="180"/>
      <c r="CHZ280" s="180"/>
      <c r="CIA280" s="75"/>
      <c r="CIB280" s="76"/>
      <c r="CIC280" s="181"/>
      <c r="CID280" s="181"/>
      <c r="CIE280" s="182"/>
      <c r="CIF280" s="134"/>
      <c r="CIG280" s="135"/>
      <c r="CIH280" s="111"/>
      <c r="CII280" s="178"/>
      <c r="CIJ280" s="178"/>
      <c r="CIK280" s="178"/>
      <c r="CIL280" s="178"/>
      <c r="CIM280" s="179"/>
      <c r="CIN280" s="73"/>
      <c r="CIO280" s="73"/>
      <c r="CIP280" s="180"/>
      <c r="CIQ280" s="75"/>
      <c r="CIR280" s="76"/>
      <c r="CIS280" s="180"/>
      <c r="CIT280" s="180"/>
      <c r="CIU280" s="180"/>
      <c r="CIV280" s="75"/>
      <c r="CIW280" s="76"/>
      <c r="CIX280" s="181"/>
      <c r="CIY280" s="181"/>
      <c r="CIZ280" s="182"/>
      <c r="CJA280" s="134"/>
      <c r="CJB280" s="135"/>
      <c r="CJC280" s="111"/>
      <c r="CJD280" s="178"/>
      <c r="CJE280" s="178"/>
      <c r="CJF280" s="178"/>
      <c r="CJG280" s="178"/>
      <c r="CJH280" s="179"/>
      <c r="CJI280" s="73"/>
      <c r="CJJ280" s="73"/>
      <c r="CJK280" s="180"/>
      <c r="CJL280" s="75"/>
      <c r="CJM280" s="76"/>
      <c r="CJN280" s="180"/>
      <c r="CJO280" s="180"/>
      <c r="CJP280" s="180"/>
      <c r="CJQ280" s="75"/>
      <c r="CJR280" s="76"/>
      <c r="CJS280" s="181"/>
      <c r="CJT280" s="181"/>
      <c r="CJU280" s="182"/>
      <c r="CJV280" s="134"/>
      <c r="CJW280" s="135"/>
      <c r="CJX280" s="111"/>
      <c r="CJY280" s="178"/>
      <c r="CJZ280" s="178"/>
      <c r="CKA280" s="178"/>
      <c r="CKB280" s="178"/>
      <c r="CKC280" s="179"/>
      <c r="CKD280" s="73"/>
      <c r="CKE280" s="73"/>
      <c r="CKF280" s="180"/>
      <c r="CKG280" s="75"/>
      <c r="CKH280" s="76"/>
      <c r="CKI280" s="180"/>
      <c r="CKJ280" s="180"/>
      <c r="CKK280" s="180"/>
      <c r="CKL280" s="75"/>
      <c r="CKM280" s="76"/>
      <c r="CKN280" s="181"/>
      <c r="CKO280" s="181"/>
      <c r="CKP280" s="182"/>
      <c r="CKQ280" s="134"/>
      <c r="CKR280" s="135"/>
      <c r="CKS280" s="111"/>
      <c r="CKT280" s="178"/>
      <c r="CKU280" s="178"/>
      <c r="CKV280" s="178"/>
      <c r="CKW280" s="178"/>
      <c r="CKX280" s="179"/>
      <c r="CKY280" s="73"/>
      <c r="CKZ280" s="73"/>
      <c r="CLA280" s="180"/>
      <c r="CLB280" s="75"/>
      <c r="CLC280" s="76"/>
      <c r="CLD280" s="180"/>
      <c r="CLE280" s="180"/>
      <c r="CLF280" s="180"/>
      <c r="CLG280" s="75"/>
      <c r="CLH280" s="76"/>
      <c r="CLI280" s="181"/>
      <c r="CLJ280" s="181"/>
      <c r="CLK280" s="182"/>
      <c r="CLL280" s="134"/>
      <c r="CLM280" s="135"/>
      <c r="CLN280" s="111"/>
      <c r="CLO280" s="178"/>
      <c r="CLP280" s="178"/>
      <c r="CLQ280" s="178"/>
      <c r="CLR280" s="178"/>
      <c r="CLS280" s="179"/>
      <c r="CLT280" s="73"/>
      <c r="CLU280" s="73"/>
      <c r="CLV280" s="180"/>
      <c r="CLW280" s="75"/>
      <c r="CLX280" s="76"/>
      <c r="CLY280" s="180"/>
      <c r="CLZ280" s="180"/>
      <c r="CMA280" s="180"/>
      <c r="CMB280" s="75"/>
      <c r="CMC280" s="76"/>
      <c r="CMD280" s="181"/>
      <c r="CME280" s="181"/>
      <c r="CMF280" s="182"/>
      <c r="CMG280" s="134"/>
      <c r="CMH280" s="135"/>
      <c r="CMI280" s="111"/>
      <c r="CMJ280" s="178"/>
      <c r="CMK280" s="178"/>
      <c r="CML280" s="178"/>
      <c r="CMM280" s="178"/>
      <c r="CMN280" s="179"/>
      <c r="CMO280" s="73"/>
      <c r="CMP280" s="73"/>
      <c r="CMQ280" s="180"/>
      <c r="CMR280" s="75"/>
      <c r="CMS280" s="76"/>
      <c r="CMT280" s="180"/>
      <c r="CMU280" s="180"/>
      <c r="CMV280" s="180"/>
      <c r="CMW280" s="75"/>
      <c r="CMX280" s="76"/>
      <c r="CMY280" s="181"/>
      <c r="CMZ280" s="181"/>
      <c r="CNA280" s="182"/>
      <c r="CNB280" s="134"/>
      <c r="CNC280" s="135"/>
      <c r="CND280" s="111"/>
      <c r="CNE280" s="178"/>
      <c r="CNF280" s="178"/>
      <c r="CNG280" s="178"/>
      <c r="CNH280" s="178"/>
      <c r="CNI280" s="179"/>
      <c r="CNJ280" s="73"/>
      <c r="CNK280" s="73"/>
      <c r="CNL280" s="180"/>
      <c r="CNM280" s="75"/>
      <c r="CNN280" s="76"/>
      <c r="CNO280" s="180"/>
      <c r="CNP280" s="180"/>
      <c r="CNQ280" s="180"/>
      <c r="CNR280" s="75"/>
      <c r="CNS280" s="76"/>
      <c r="CNT280" s="181"/>
      <c r="CNU280" s="181"/>
      <c r="CNV280" s="182"/>
      <c r="CNW280" s="134"/>
      <c r="CNX280" s="135"/>
      <c r="CNY280" s="111"/>
      <c r="CNZ280" s="178"/>
      <c r="COA280" s="178"/>
      <c r="COB280" s="178"/>
      <c r="COC280" s="178"/>
      <c r="COD280" s="179"/>
      <c r="COE280" s="73"/>
      <c r="COF280" s="73"/>
      <c r="COG280" s="180"/>
      <c r="COH280" s="75"/>
      <c r="COI280" s="76"/>
      <c r="COJ280" s="180"/>
      <c r="COK280" s="180"/>
      <c r="COL280" s="180"/>
      <c r="COM280" s="75"/>
      <c r="CON280" s="76"/>
      <c r="COO280" s="181"/>
      <c r="COP280" s="181"/>
      <c r="COQ280" s="182"/>
      <c r="COR280" s="134"/>
      <c r="COS280" s="135"/>
      <c r="COT280" s="111"/>
      <c r="COU280" s="178"/>
      <c r="COV280" s="178"/>
      <c r="COW280" s="178"/>
      <c r="COX280" s="178"/>
      <c r="COY280" s="179"/>
      <c r="COZ280" s="73"/>
      <c r="CPA280" s="73"/>
      <c r="CPB280" s="180"/>
      <c r="CPC280" s="75"/>
      <c r="CPD280" s="76"/>
      <c r="CPE280" s="180"/>
      <c r="CPF280" s="180"/>
      <c r="CPG280" s="180"/>
      <c r="CPH280" s="75"/>
      <c r="CPI280" s="76"/>
      <c r="CPJ280" s="181"/>
      <c r="CPK280" s="181"/>
      <c r="CPL280" s="182"/>
      <c r="CPM280" s="134"/>
      <c r="CPN280" s="135"/>
      <c r="CPO280" s="111"/>
      <c r="CPP280" s="178"/>
      <c r="CPQ280" s="178"/>
      <c r="CPR280" s="178"/>
      <c r="CPS280" s="178"/>
      <c r="CPT280" s="179"/>
      <c r="CPU280" s="73"/>
      <c r="CPV280" s="73"/>
      <c r="CPW280" s="180"/>
      <c r="CPX280" s="75"/>
      <c r="CPY280" s="76"/>
      <c r="CPZ280" s="180"/>
      <c r="CQA280" s="180"/>
      <c r="CQB280" s="180"/>
      <c r="CQC280" s="75"/>
      <c r="CQD280" s="76"/>
      <c r="CQE280" s="181"/>
      <c r="CQF280" s="181"/>
      <c r="CQG280" s="182"/>
      <c r="CQH280" s="134"/>
      <c r="CQI280" s="135"/>
      <c r="CQJ280" s="111"/>
      <c r="CQK280" s="178"/>
      <c r="CQL280" s="178"/>
      <c r="CQM280" s="178"/>
      <c r="CQN280" s="178"/>
      <c r="CQO280" s="179"/>
      <c r="CQP280" s="73"/>
      <c r="CQQ280" s="73"/>
      <c r="CQR280" s="180"/>
      <c r="CQS280" s="75"/>
      <c r="CQT280" s="76"/>
      <c r="CQU280" s="180"/>
      <c r="CQV280" s="180"/>
      <c r="CQW280" s="180"/>
      <c r="CQX280" s="75"/>
      <c r="CQY280" s="76"/>
      <c r="CQZ280" s="181"/>
      <c r="CRA280" s="181"/>
      <c r="CRB280" s="182"/>
      <c r="CRC280" s="134"/>
      <c r="CRD280" s="135"/>
      <c r="CRE280" s="111"/>
      <c r="CRF280" s="178"/>
      <c r="CRG280" s="178"/>
      <c r="CRH280" s="178"/>
      <c r="CRI280" s="178"/>
      <c r="CRJ280" s="179"/>
      <c r="CRK280" s="73"/>
      <c r="CRL280" s="73"/>
      <c r="CRM280" s="180"/>
      <c r="CRN280" s="75"/>
      <c r="CRO280" s="76"/>
      <c r="CRP280" s="180"/>
      <c r="CRQ280" s="180"/>
      <c r="CRR280" s="180"/>
      <c r="CRS280" s="75"/>
      <c r="CRT280" s="76"/>
      <c r="CRU280" s="181"/>
      <c r="CRV280" s="181"/>
      <c r="CRW280" s="182"/>
      <c r="CRX280" s="134"/>
      <c r="CRY280" s="135"/>
      <c r="CRZ280" s="111"/>
      <c r="CSA280" s="178"/>
      <c r="CSB280" s="178"/>
      <c r="CSC280" s="178"/>
      <c r="CSD280" s="178"/>
      <c r="CSE280" s="179"/>
      <c r="CSF280" s="73"/>
      <c r="CSG280" s="73"/>
      <c r="CSH280" s="180"/>
      <c r="CSI280" s="75"/>
      <c r="CSJ280" s="76"/>
      <c r="CSK280" s="180"/>
      <c r="CSL280" s="180"/>
      <c r="CSM280" s="180"/>
      <c r="CSN280" s="75"/>
      <c r="CSO280" s="76"/>
      <c r="CSP280" s="181"/>
      <c r="CSQ280" s="181"/>
      <c r="CSR280" s="182"/>
      <c r="CSS280" s="134"/>
      <c r="CST280" s="135"/>
      <c r="CSU280" s="111"/>
      <c r="CSV280" s="178"/>
      <c r="CSW280" s="178"/>
      <c r="CSX280" s="178"/>
      <c r="CSY280" s="178"/>
      <c r="CSZ280" s="179"/>
      <c r="CTA280" s="73"/>
      <c r="CTB280" s="73"/>
      <c r="CTC280" s="180"/>
      <c r="CTD280" s="75"/>
      <c r="CTE280" s="76"/>
      <c r="CTF280" s="180"/>
      <c r="CTG280" s="180"/>
      <c r="CTH280" s="180"/>
      <c r="CTI280" s="75"/>
      <c r="CTJ280" s="76"/>
      <c r="CTK280" s="181"/>
      <c r="CTL280" s="181"/>
      <c r="CTM280" s="182"/>
      <c r="CTN280" s="134"/>
      <c r="CTO280" s="135"/>
      <c r="CTP280" s="111"/>
      <c r="CTQ280" s="178"/>
      <c r="CTR280" s="178"/>
      <c r="CTS280" s="178"/>
      <c r="CTT280" s="178"/>
      <c r="CTU280" s="179"/>
      <c r="CTV280" s="73"/>
      <c r="CTW280" s="73"/>
      <c r="CTX280" s="180"/>
      <c r="CTY280" s="75"/>
      <c r="CTZ280" s="76"/>
      <c r="CUA280" s="180"/>
      <c r="CUB280" s="180"/>
      <c r="CUC280" s="180"/>
      <c r="CUD280" s="75"/>
      <c r="CUE280" s="76"/>
      <c r="CUF280" s="181"/>
      <c r="CUG280" s="181"/>
      <c r="CUH280" s="182"/>
      <c r="CUI280" s="134"/>
      <c r="CUJ280" s="135"/>
      <c r="CUK280" s="111"/>
      <c r="CUL280" s="178"/>
      <c r="CUM280" s="178"/>
      <c r="CUN280" s="178"/>
      <c r="CUO280" s="178"/>
      <c r="CUP280" s="179"/>
      <c r="CUQ280" s="73"/>
      <c r="CUR280" s="73"/>
      <c r="CUS280" s="180"/>
      <c r="CUT280" s="75"/>
      <c r="CUU280" s="76"/>
      <c r="CUV280" s="180"/>
      <c r="CUW280" s="180"/>
      <c r="CUX280" s="180"/>
      <c r="CUY280" s="75"/>
      <c r="CUZ280" s="76"/>
      <c r="CVA280" s="181"/>
      <c r="CVB280" s="181"/>
      <c r="CVC280" s="182"/>
      <c r="CVD280" s="134"/>
      <c r="CVE280" s="135"/>
      <c r="CVF280" s="111"/>
      <c r="CVG280" s="178"/>
      <c r="CVH280" s="178"/>
      <c r="CVI280" s="178"/>
      <c r="CVJ280" s="178"/>
      <c r="CVK280" s="179"/>
      <c r="CVL280" s="73"/>
      <c r="CVM280" s="73"/>
      <c r="CVN280" s="180"/>
      <c r="CVO280" s="75"/>
      <c r="CVP280" s="76"/>
      <c r="CVQ280" s="180"/>
      <c r="CVR280" s="180"/>
      <c r="CVS280" s="180"/>
      <c r="CVT280" s="75"/>
      <c r="CVU280" s="76"/>
      <c r="CVV280" s="181"/>
      <c r="CVW280" s="181"/>
      <c r="CVX280" s="182"/>
      <c r="CVY280" s="134"/>
      <c r="CVZ280" s="135"/>
      <c r="CWA280" s="111"/>
      <c r="CWB280" s="178"/>
      <c r="CWC280" s="178"/>
      <c r="CWD280" s="178"/>
      <c r="CWE280" s="178"/>
      <c r="CWF280" s="179"/>
      <c r="CWG280" s="73"/>
      <c r="CWH280" s="73"/>
      <c r="CWI280" s="180"/>
      <c r="CWJ280" s="75"/>
      <c r="CWK280" s="76"/>
      <c r="CWL280" s="180"/>
      <c r="CWM280" s="180"/>
      <c r="CWN280" s="180"/>
      <c r="CWO280" s="75"/>
      <c r="CWP280" s="76"/>
      <c r="CWQ280" s="181"/>
      <c r="CWR280" s="181"/>
      <c r="CWS280" s="182"/>
      <c r="CWT280" s="134"/>
      <c r="CWU280" s="135"/>
      <c r="CWV280" s="111"/>
      <c r="CWW280" s="178"/>
      <c r="CWX280" s="178"/>
      <c r="CWY280" s="178"/>
      <c r="CWZ280" s="178"/>
      <c r="CXA280" s="179"/>
      <c r="CXB280" s="73"/>
      <c r="CXC280" s="73"/>
      <c r="CXD280" s="180"/>
      <c r="CXE280" s="75"/>
      <c r="CXF280" s="76"/>
      <c r="CXG280" s="180"/>
      <c r="CXH280" s="180"/>
      <c r="CXI280" s="180"/>
      <c r="CXJ280" s="75"/>
      <c r="CXK280" s="76"/>
      <c r="CXL280" s="181"/>
      <c r="CXM280" s="181"/>
      <c r="CXN280" s="182"/>
      <c r="CXO280" s="134"/>
      <c r="CXP280" s="135"/>
      <c r="CXQ280" s="111"/>
      <c r="CXR280" s="178"/>
      <c r="CXS280" s="178"/>
      <c r="CXT280" s="178"/>
      <c r="CXU280" s="178"/>
      <c r="CXV280" s="179"/>
      <c r="CXW280" s="73"/>
      <c r="CXX280" s="73"/>
      <c r="CXY280" s="180"/>
      <c r="CXZ280" s="75"/>
      <c r="CYA280" s="76"/>
      <c r="CYB280" s="180"/>
      <c r="CYC280" s="180"/>
      <c r="CYD280" s="180"/>
      <c r="CYE280" s="75"/>
      <c r="CYF280" s="76"/>
      <c r="CYG280" s="181"/>
      <c r="CYH280" s="181"/>
      <c r="CYI280" s="182"/>
      <c r="CYJ280" s="134"/>
      <c r="CYK280" s="135"/>
      <c r="CYL280" s="111"/>
      <c r="CYM280" s="178"/>
      <c r="CYN280" s="178"/>
      <c r="CYO280" s="178"/>
      <c r="CYP280" s="178"/>
      <c r="CYQ280" s="179"/>
      <c r="CYR280" s="73"/>
      <c r="CYS280" s="73"/>
      <c r="CYT280" s="180"/>
      <c r="CYU280" s="75"/>
      <c r="CYV280" s="76"/>
      <c r="CYW280" s="180"/>
      <c r="CYX280" s="180"/>
      <c r="CYY280" s="180"/>
      <c r="CYZ280" s="75"/>
      <c r="CZA280" s="76"/>
      <c r="CZB280" s="181"/>
      <c r="CZC280" s="181"/>
      <c r="CZD280" s="182"/>
      <c r="CZE280" s="134"/>
      <c r="CZF280" s="135"/>
      <c r="CZG280" s="111"/>
      <c r="CZH280" s="178"/>
      <c r="CZI280" s="178"/>
      <c r="CZJ280" s="178"/>
      <c r="CZK280" s="178"/>
      <c r="CZL280" s="179"/>
      <c r="CZM280" s="73"/>
      <c r="CZN280" s="73"/>
      <c r="CZO280" s="180"/>
      <c r="CZP280" s="75"/>
      <c r="CZQ280" s="76"/>
      <c r="CZR280" s="180"/>
      <c r="CZS280" s="180"/>
      <c r="CZT280" s="180"/>
      <c r="CZU280" s="75"/>
      <c r="CZV280" s="76"/>
      <c r="CZW280" s="181"/>
      <c r="CZX280" s="181"/>
      <c r="CZY280" s="182"/>
      <c r="CZZ280" s="134"/>
      <c r="DAA280" s="135"/>
      <c r="DAB280" s="111"/>
      <c r="DAC280" s="178"/>
      <c r="DAD280" s="178"/>
      <c r="DAE280" s="178"/>
      <c r="DAF280" s="178"/>
      <c r="DAG280" s="179"/>
      <c r="DAH280" s="73"/>
      <c r="DAI280" s="73"/>
      <c r="DAJ280" s="180"/>
      <c r="DAK280" s="75"/>
      <c r="DAL280" s="76"/>
      <c r="DAM280" s="180"/>
      <c r="DAN280" s="180"/>
      <c r="DAO280" s="180"/>
      <c r="DAP280" s="75"/>
      <c r="DAQ280" s="76"/>
      <c r="DAR280" s="181"/>
      <c r="DAS280" s="181"/>
      <c r="DAT280" s="182"/>
      <c r="DAU280" s="134"/>
      <c r="DAV280" s="135"/>
      <c r="DAW280" s="111"/>
      <c r="DAX280" s="178"/>
      <c r="DAY280" s="178"/>
      <c r="DAZ280" s="178"/>
      <c r="DBA280" s="178"/>
      <c r="DBB280" s="179"/>
      <c r="DBC280" s="73"/>
      <c r="DBD280" s="73"/>
      <c r="DBE280" s="180"/>
      <c r="DBF280" s="75"/>
      <c r="DBG280" s="76"/>
      <c r="DBH280" s="180"/>
      <c r="DBI280" s="180"/>
      <c r="DBJ280" s="180"/>
      <c r="DBK280" s="75"/>
      <c r="DBL280" s="76"/>
      <c r="DBM280" s="181"/>
      <c r="DBN280" s="181"/>
      <c r="DBO280" s="182"/>
      <c r="DBP280" s="134"/>
      <c r="DBQ280" s="135"/>
      <c r="DBR280" s="111"/>
      <c r="DBS280" s="178"/>
      <c r="DBT280" s="178"/>
      <c r="DBU280" s="178"/>
      <c r="DBV280" s="178"/>
      <c r="DBW280" s="179"/>
      <c r="DBX280" s="73"/>
      <c r="DBY280" s="73"/>
      <c r="DBZ280" s="180"/>
      <c r="DCA280" s="75"/>
      <c r="DCB280" s="76"/>
      <c r="DCC280" s="180"/>
      <c r="DCD280" s="180"/>
      <c r="DCE280" s="180"/>
      <c r="DCF280" s="75"/>
      <c r="DCG280" s="76"/>
      <c r="DCH280" s="181"/>
      <c r="DCI280" s="181"/>
      <c r="DCJ280" s="182"/>
      <c r="DCK280" s="134"/>
      <c r="DCL280" s="135"/>
      <c r="DCM280" s="111"/>
      <c r="DCN280" s="178"/>
      <c r="DCO280" s="178"/>
      <c r="DCP280" s="178"/>
      <c r="DCQ280" s="178"/>
      <c r="DCR280" s="179"/>
      <c r="DCS280" s="73"/>
      <c r="DCT280" s="73"/>
      <c r="DCU280" s="180"/>
      <c r="DCV280" s="75"/>
      <c r="DCW280" s="76"/>
      <c r="DCX280" s="180"/>
      <c r="DCY280" s="180"/>
      <c r="DCZ280" s="180"/>
      <c r="DDA280" s="75"/>
      <c r="DDB280" s="76"/>
      <c r="DDC280" s="181"/>
      <c r="DDD280" s="181"/>
      <c r="DDE280" s="182"/>
      <c r="DDF280" s="134"/>
      <c r="DDG280" s="135"/>
      <c r="DDH280" s="111"/>
      <c r="DDI280" s="178"/>
      <c r="DDJ280" s="178"/>
      <c r="DDK280" s="178"/>
      <c r="DDL280" s="178"/>
      <c r="DDM280" s="179"/>
      <c r="DDN280" s="73"/>
      <c r="DDO280" s="73"/>
      <c r="DDP280" s="180"/>
      <c r="DDQ280" s="75"/>
      <c r="DDR280" s="76"/>
      <c r="DDS280" s="180"/>
      <c r="DDT280" s="180"/>
      <c r="DDU280" s="180"/>
      <c r="DDV280" s="75"/>
      <c r="DDW280" s="76"/>
      <c r="DDX280" s="181"/>
      <c r="DDY280" s="181"/>
      <c r="DDZ280" s="182"/>
      <c r="DEA280" s="134"/>
      <c r="DEB280" s="135"/>
      <c r="DEC280" s="111"/>
      <c r="DED280" s="178"/>
      <c r="DEE280" s="178"/>
      <c r="DEF280" s="178"/>
      <c r="DEG280" s="178"/>
      <c r="DEH280" s="179"/>
      <c r="DEI280" s="73"/>
      <c r="DEJ280" s="73"/>
      <c r="DEK280" s="180"/>
      <c r="DEL280" s="75"/>
      <c r="DEM280" s="76"/>
      <c r="DEN280" s="180"/>
      <c r="DEO280" s="180"/>
      <c r="DEP280" s="180"/>
      <c r="DEQ280" s="75"/>
      <c r="DER280" s="76"/>
      <c r="DES280" s="181"/>
      <c r="DET280" s="181"/>
      <c r="DEU280" s="182"/>
      <c r="DEV280" s="134"/>
      <c r="DEW280" s="135"/>
      <c r="DEX280" s="111"/>
      <c r="DEY280" s="178"/>
      <c r="DEZ280" s="178"/>
      <c r="DFA280" s="178"/>
      <c r="DFB280" s="178"/>
      <c r="DFC280" s="179"/>
      <c r="DFD280" s="73"/>
      <c r="DFE280" s="73"/>
      <c r="DFF280" s="180"/>
      <c r="DFG280" s="75"/>
      <c r="DFH280" s="76"/>
      <c r="DFI280" s="180"/>
      <c r="DFJ280" s="180"/>
      <c r="DFK280" s="180"/>
      <c r="DFL280" s="75"/>
      <c r="DFM280" s="76"/>
      <c r="DFN280" s="181"/>
      <c r="DFO280" s="181"/>
      <c r="DFP280" s="182"/>
      <c r="DFQ280" s="134"/>
      <c r="DFR280" s="135"/>
      <c r="DFS280" s="111"/>
      <c r="DFT280" s="178"/>
      <c r="DFU280" s="178"/>
      <c r="DFV280" s="178"/>
      <c r="DFW280" s="178"/>
      <c r="DFX280" s="179"/>
      <c r="DFY280" s="73"/>
      <c r="DFZ280" s="73"/>
      <c r="DGA280" s="180"/>
      <c r="DGB280" s="75"/>
      <c r="DGC280" s="76"/>
      <c r="DGD280" s="180"/>
      <c r="DGE280" s="180"/>
      <c r="DGF280" s="180"/>
      <c r="DGG280" s="75"/>
      <c r="DGH280" s="76"/>
      <c r="DGI280" s="181"/>
      <c r="DGJ280" s="181"/>
      <c r="DGK280" s="182"/>
      <c r="DGL280" s="134"/>
      <c r="DGM280" s="135"/>
      <c r="DGN280" s="111"/>
      <c r="DGO280" s="178"/>
      <c r="DGP280" s="178"/>
      <c r="DGQ280" s="178"/>
      <c r="DGR280" s="178"/>
      <c r="DGS280" s="179"/>
      <c r="DGT280" s="73"/>
      <c r="DGU280" s="73"/>
      <c r="DGV280" s="180"/>
      <c r="DGW280" s="75"/>
      <c r="DGX280" s="76"/>
      <c r="DGY280" s="180"/>
      <c r="DGZ280" s="180"/>
      <c r="DHA280" s="180"/>
      <c r="DHB280" s="75"/>
      <c r="DHC280" s="76"/>
      <c r="DHD280" s="181"/>
      <c r="DHE280" s="181"/>
      <c r="DHF280" s="182"/>
      <c r="DHG280" s="134"/>
      <c r="DHH280" s="135"/>
      <c r="DHI280" s="111"/>
      <c r="DHJ280" s="178"/>
      <c r="DHK280" s="178"/>
      <c r="DHL280" s="178"/>
      <c r="DHM280" s="178"/>
      <c r="DHN280" s="179"/>
      <c r="DHO280" s="73"/>
      <c r="DHP280" s="73"/>
      <c r="DHQ280" s="180"/>
      <c r="DHR280" s="75"/>
      <c r="DHS280" s="76"/>
      <c r="DHT280" s="180"/>
      <c r="DHU280" s="180"/>
      <c r="DHV280" s="180"/>
      <c r="DHW280" s="75"/>
      <c r="DHX280" s="76"/>
      <c r="DHY280" s="181"/>
      <c r="DHZ280" s="181"/>
      <c r="DIA280" s="182"/>
      <c r="DIB280" s="134"/>
      <c r="DIC280" s="135"/>
      <c r="DID280" s="111"/>
      <c r="DIE280" s="178"/>
      <c r="DIF280" s="178"/>
      <c r="DIG280" s="178"/>
      <c r="DIH280" s="178"/>
      <c r="DII280" s="179"/>
      <c r="DIJ280" s="73"/>
      <c r="DIK280" s="73"/>
      <c r="DIL280" s="180"/>
      <c r="DIM280" s="75"/>
      <c r="DIN280" s="76"/>
      <c r="DIO280" s="180"/>
      <c r="DIP280" s="180"/>
      <c r="DIQ280" s="180"/>
      <c r="DIR280" s="75"/>
      <c r="DIS280" s="76"/>
      <c r="DIT280" s="181"/>
      <c r="DIU280" s="181"/>
      <c r="DIV280" s="182"/>
      <c r="DIW280" s="134"/>
      <c r="DIX280" s="135"/>
      <c r="DIY280" s="111"/>
      <c r="DIZ280" s="178"/>
      <c r="DJA280" s="178"/>
      <c r="DJB280" s="178"/>
      <c r="DJC280" s="178"/>
      <c r="DJD280" s="179"/>
      <c r="DJE280" s="73"/>
      <c r="DJF280" s="73"/>
      <c r="DJG280" s="180"/>
      <c r="DJH280" s="75"/>
      <c r="DJI280" s="76"/>
      <c r="DJJ280" s="180"/>
      <c r="DJK280" s="180"/>
      <c r="DJL280" s="180"/>
      <c r="DJM280" s="75"/>
      <c r="DJN280" s="76"/>
      <c r="DJO280" s="181"/>
      <c r="DJP280" s="181"/>
      <c r="DJQ280" s="182"/>
      <c r="DJR280" s="134"/>
      <c r="DJS280" s="135"/>
      <c r="DJT280" s="111"/>
      <c r="DJU280" s="178"/>
      <c r="DJV280" s="178"/>
      <c r="DJW280" s="178"/>
      <c r="DJX280" s="178"/>
      <c r="DJY280" s="179"/>
      <c r="DJZ280" s="73"/>
      <c r="DKA280" s="73"/>
      <c r="DKB280" s="180"/>
      <c r="DKC280" s="75"/>
      <c r="DKD280" s="76"/>
      <c r="DKE280" s="180"/>
      <c r="DKF280" s="180"/>
      <c r="DKG280" s="180"/>
      <c r="DKH280" s="75"/>
      <c r="DKI280" s="76"/>
      <c r="DKJ280" s="181"/>
      <c r="DKK280" s="181"/>
      <c r="DKL280" s="182"/>
      <c r="DKM280" s="134"/>
      <c r="DKN280" s="135"/>
      <c r="DKO280" s="111"/>
      <c r="DKP280" s="178"/>
      <c r="DKQ280" s="178"/>
      <c r="DKR280" s="178"/>
      <c r="DKS280" s="178"/>
      <c r="DKT280" s="179"/>
      <c r="DKU280" s="73"/>
      <c r="DKV280" s="73"/>
      <c r="DKW280" s="180"/>
      <c r="DKX280" s="75"/>
      <c r="DKY280" s="76"/>
      <c r="DKZ280" s="180"/>
      <c r="DLA280" s="180"/>
      <c r="DLB280" s="180"/>
      <c r="DLC280" s="75"/>
      <c r="DLD280" s="76"/>
      <c r="DLE280" s="181"/>
      <c r="DLF280" s="181"/>
      <c r="DLG280" s="182"/>
      <c r="DLH280" s="134"/>
      <c r="DLI280" s="135"/>
      <c r="DLJ280" s="111"/>
      <c r="DLK280" s="178"/>
      <c r="DLL280" s="178"/>
      <c r="DLM280" s="178"/>
      <c r="DLN280" s="178"/>
      <c r="DLO280" s="179"/>
      <c r="DLP280" s="73"/>
      <c r="DLQ280" s="73"/>
      <c r="DLR280" s="180"/>
      <c r="DLS280" s="75"/>
      <c r="DLT280" s="76"/>
      <c r="DLU280" s="180"/>
      <c r="DLV280" s="180"/>
      <c r="DLW280" s="180"/>
      <c r="DLX280" s="75"/>
      <c r="DLY280" s="76"/>
      <c r="DLZ280" s="181"/>
      <c r="DMA280" s="181"/>
      <c r="DMB280" s="182"/>
      <c r="DMC280" s="134"/>
      <c r="DMD280" s="135"/>
      <c r="DME280" s="111"/>
      <c r="DMF280" s="178"/>
      <c r="DMG280" s="178"/>
      <c r="DMH280" s="178"/>
      <c r="DMI280" s="178"/>
      <c r="DMJ280" s="179"/>
      <c r="DMK280" s="73"/>
      <c r="DML280" s="73"/>
      <c r="DMM280" s="180"/>
      <c r="DMN280" s="75"/>
      <c r="DMO280" s="76"/>
      <c r="DMP280" s="180"/>
      <c r="DMQ280" s="180"/>
      <c r="DMR280" s="180"/>
      <c r="DMS280" s="75"/>
      <c r="DMT280" s="76"/>
      <c r="DMU280" s="181"/>
      <c r="DMV280" s="181"/>
      <c r="DMW280" s="182"/>
      <c r="DMX280" s="134"/>
      <c r="DMY280" s="135"/>
      <c r="DMZ280" s="111"/>
      <c r="DNA280" s="178"/>
      <c r="DNB280" s="178"/>
      <c r="DNC280" s="178"/>
      <c r="DND280" s="178"/>
      <c r="DNE280" s="179"/>
      <c r="DNF280" s="73"/>
      <c r="DNG280" s="73"/>
      <c r="DNH280" s="180"/>
      <c r="DNI280" s="75"/>
      <c r="DNJ280" s="76"/>
      <c r="DNK280" s="180"/>
      <c r="DNL280" s="180"/>
      <c r="DNM280" s="180"/>
      <c r="DNN280" s="75"/>
      <c r="DNO280" s="76"/>
      <c r="DNP280" s="181"/>
      <c r="DNQ280" s="181"/>
      <c r="DNR280" s="182"/>
      <c r="DNS280" s="134"/>
      <c r="DNT280" s="135"/>
      <c r="DNU280" s="111"/>
      <c r="DNV280" s="178"/>
      <c r="DNW280" s="178"/>
      <c r="DNX280" s="178"/>
      <c r="DNY280" s="178"/>
      <c r="DNZ280" s="179"/>
      <c r="DOA280" s="73"/>
      <c r="DOB280" s="73"/>
      <c r="DOC280" s="180"/>
      <c r="DOD280" s="75"/>
      <c r="DOE280" s="76"/>
      <c r="DOF280" s="180"/>
      <c r="DOG280" s="180"/>
      <c r="DOH280" s="180"/>
      <c r="DOI280" s="75"/>
      <c r="DOJ280" s="76"/>
      <c r="DOK280" s="181"/>
      <c r="DOL280" s="181"/>
      <c r="DOM280" s="182"/>
      <c r="DON280" s="134"/>
      <c r="DOO280" s="135"/>
      <c r="DOP280" s="111"/>
      <c r="DOQ280" s="178"/>
      <c r="DOR280" s="178"/>
      <c r="DOS280" s="178"/>
      <c r="DOT280" s="178"/>
      <c r="DOU280" s="179"/>
      <c r="DOV280" s="73"/>
      <c r="DOW280" s="73"/>
      <c r="DOX280" s="180"/>
      <c r="DOY280" s="75"/>
      <c r="DOZ280" s="76"/>
      <c r="DPA280" s="180"/>
      <c r="DPB280" s="180"/>
      <c r="DPC280" s="180"/>
      <c r="DPD280" s="75"/>
      <c r="DPE280" s="76"/>
      <c r="DPF280" s="181"/>
      <c r="DPG280" s="181"/>
      <c r="DPH280" s="182"/>
      <c r="DPI280" s="134"/>
      <c r="DPJ280" s="135"/>
      <c r="DPK280" s="111"/>
      <c r="DPL280" s="178"/>
      <c r="DPM280" s="178"/>
      <c r="DPN280" s="178"/>
      <c r="DPO280" s="178"/>
      <c r="DPP280" s="179"/>
      <c r="DPQ280" s="73"/>
      <c r="DPR280" s="73"/>
      <c r="DPS280" s="180"/>
      <c r="DPT280" s="75"/>
      <c r="DPU280" s="76"/>
      <c r="DPV280" s="180"/>
      <c r="DPW280" s="180"/>
      <c r="DPX280" s="180"/>
      <c r="DPY280" s="75"/>
      <c r="DPZ280" s="76"/>
      <c r="DQA280" s="181"/>
      <c r="DQB280" s="181"/>
      <c r="DQC280" s="182"/>
      <c r="DQD280" s="134"/>
      <c r="DQE280" s="135"/>
      <c r="DQF280" s="111"/>
      <c r="DQG280" s="178"/>
      <c r="DQH280" s="178"/>
      <c r="DQI280" s="178"/>
      <c r="DQJ280" s="178"/>
      <c r="DQK280" s="179"/>
      <c r="DQL280" s="73"/>
      <c r="DQM280" s="73"/>
      <c r="DQN280" s="180"/>
      <c r="DQO280" s="75"/>
      <c r="DQP280" s="76"/>
      <c r="DQQ280" s="180"/>
      <c r="DQR280" s="180"/>
      <c r="DQS280" s="180"/>
      <c r="DQT280" s="75"/>
      <c r="DQU280" s="76"/>
      <c r="DQV280" s="181"/>
      <c r="DQW280" s="181"/>
      <c r="DQX280" s="182"/>
      <c r="DQY280" s="134"/>
      <c r="DQZ280" s="135"/>
      <c r="DRA280" s="111"/>
      <c r="DRB280" s="178"/>
      <c r="DRC280" s="178"/>
      <c r="DRD280" s="178"/>
      <c r="DRE280" s="178"/>
      <c r="DRF280" s="179"/>
      <c r="DRG280" s="73"/>
      <c r="DRH280" s="73"/>
      <c r="DRI280" s="180"/>
      <c r="DRJ280" s="75"/>
      <c r="DRK280" s="76"/>
      <c r="DRL280" s="180"/>
      <c r="DRM280" s="180"/>
      <c r="DRN280" s="180"/>
      <c r="DRO280" s="75"/>
      <c r="DRP280" s="76"/>
      <c r="DRQ280" s="181"/>
      <c r="DRR280" s="181"/>
      <c r="DRS280" s="182"/>
      <c r="DRT280" s="134"/>
      <c r="DRU280" s="135"/>
      <c r="DRV280" s="111"/>
      <c r="DRW280" s="178"/>
      <c r="DRX280" s="178"/>
      <c r="DRY280" s="178"/>
      <c r="DRZ280" s="178"/>
      <c r="DSA280" s="179"/>
      <c r="DSB280" s="73"/>
      <c r="DSC280" s="73"/>
      <c r="DSD280" s="180"/>
      <c r="DSE280" s="75"/>
      <c r="DSF280" s="76"/>
      <c r="DSG280" s="180"/>
      <c r="DSH280" s="180"/>
      <c r="DSI280" s="180"/>
      <c r="DSJ280" s="75"/>
      <c r="DSK280" s="76"/>
      <c r="DSL280" s="181"/>
      <c r="DSM280" s="181"/>
      <c r="DSN280" s="182"/>
      <c r="DSO280" s="134"/>
      <c r="DSP280" s="135"/>
      <c r="DSQ280" s="111"/>
      <c r="DSR280" s="178"/>
      <c r="DSS280" s="178"/>
      <c r="DST280" s="178"/>
      <c r="DSU280" s="178"/>
      <c r="DSV280" s="179"/>
      <c r="DSW280" s="73"/>
      <c r="DSX280" s="73"/>
      <c r="DSY280" s="180"/>
      <c r="DSZ280" s="75"/>
      <c r="DTA280" s="76"/>
      <c r="DTB280" s="180"/>
      <c r="DTC280" s="180"/>
      <c r="DTD280" s="180"/>
      <c r="DTE280" s="75"/>
      <c r="DTF280" s="76"/>
      <c r="DTG280" s="181"/>
      <c r="DTH280" s="181"/>
      <c r="DTI280" s="182"/>
      <c r="DTJ280" s="134"/>
      <c r="DTK280" s="135"/>
      <c r="DTL280" s="111"/>
      <c r="DTM280" s="178"/>
      <c r="DTN280" s="178"/>
      <c r="DTO280" s="178"/>
      <c r="DTP280" s="178"/>
      <c r="DTQ280" s="179"/>
      <c r="DTR280" s="73"/>
      <c r="DTS280" s="73"/>
      <c r="DTT280" s="180"/>
      <c r="DTU280" s="75"/>
      <c r="DTV280" s="76"/>
      <c r="DTW280" s="180"/>
      <c r="DTX280" s="180"/>
      <c r="DTY280" s="180"/>
      <c r="DTZ280" s="75"/>
      <c r="DUA280" s="76"/>
      <c r="DUB280" s="181"/>
      <c r="DUC280" s="181"/>
      <c r="DUD280" s="182"/>
      <c r="DUE280" s="134"/>
      <c r="DUF280" s="135"/>
      <c r="DUG280" s="111"/>
      <c r="DUH280" s="178"/>
      <c r="DUI280" s="178"/>
      <c r="DUJ280" s="178"/>
      <c r="DUK280" s="178"/>
      <c r="DUL280" s="179"/>
      <c r="DUM280" s="73"/>
      <c r="DUN280" s="73"/>
      <c r="DUO280" s="180"/>
      <c r="DUP280" s="75"/>
      <c r="DUQ280" s="76"/>
      <c r="DUR280" s="180"/>
      <c r="DUS280" s="180"/>
      <c r="DUT280" s="180"/>
      <c r="DUU280" s="75"/>
      <c r="DUV280" s="76"/>
      <c r="DUW280" s="181"/>
      <c r="DUX280" s="181"/>
      <c r="DUY280" s="182"/>
      <c r="DUZ280" s="134"/>
      <c r="DVA280" s="135"/>
      <c r="DVB280" s="111"/>
      <c r="DVC280" s="178"/>
      <c r="DVD280" s="178"/>
      <c r="DVE280" s="178"/>
      <c r="DVF280" s="178"/>
      <c r="DVG280" s="179"/>
      <c r="DVH280" s="73"/>
      <c r="DVI280" s="73"/>
      <c r="DVJ280" s="180"/>
      <c r="DVK280" s="75"/>
      <c r="DVL280" s="76"/>
      <c r="DVM280" s="180"/>
      <c r="DVN280" s="180"/>
      <c r="DVO280" s="180"/>
      <c r="DVP280" s="75"/>
      <c r="DVQ280" s="76"/>
      <c r="DVR280" s="181"/>
      <c r="DVS280" s="181"/>
      <c r="DVT280" s="182"/>
      <c r="DVU280" s="134"/>
      <c r="DVV280" s="135"/>
      <c r="DVW280" s="111"/>
      <c r="DVX280" s="178"/>
      <c r="DVY280" s="178"/>
      <c r="DVZ280" s="178"/>
      <c r="DWA280" s="178"/>
      <c r="DWB280" s="179"/>
      <c r="DWC280" s="73"/>
      <c r="DWD280" s="73"/>
      <c r="DWE280" s="180"/>
      <c r="DWF280" s="75"/>
      <c r="DWG280" s="76"/>
      <c r="DWH280" s="180"/>
      <c r="DWI280" s="180"/>
      <c r="DWJ280" s="180"/>
      <c r="DWK280" s="75"/>
      <c r="DWL280" s="76"/>
      <c r="DWM280" s="181"/>
      <c r="DWN280" s="181"/>
      <c r="DWO280" s="182"/>
      <c r="DWP280" s="134"/>
      <c r="DWQ280" s="135"/>
      <c r="DWR280" s="111"/>
      <c r="DWS280" s="178"/>
      <c r="DWT280" s="178"/>
      <c r="DWU280" s="178"/>
      <c r="DWV280" s="178"/>
      <c r="DWW280" s="179"/>
      <c r="DWX280" s="73"/>
      <c r="DWY280" s="73"/>
      <c r="DWZ280" s="180"/>
      <c r="DXA280" s="75"/>
      <c r="DXB280" s="76"/>
      <c r="DXC280" s="180"/>
      <c r="DXD280" s="180"/>
      <c r="DXE280" s="180"/>
      <c r="DXF280" s="75"/>
      <c r="DXG280" s="76"/>
      <c r="DXH280" s="181"/>
      <c r="DXI280" s="181"/>
      <c r="DXJ280" s="182"/>
      <c r="DXK280" s="134"/>
      <c r="DXL280" s="135"/>
      <c r="DXM280" s="111"/>
      <c r="DXN280" s="178"/>
      <c r="DXO280" s="178"/>
      <c r="DXP280" s="178"/>
      <c r="DXQ280" s="178"/>
      <c r="DXR280" s="179"/>
      <c r="DXS280" s="73"/>
      <c r="DXT280" s="73"/>
      <c r="DXU280" s="180"/>
      <c r="DXV280" s="75"/>
      <c r="DXW280" s="76"/>
      <c r="DXX280" s="180"/>
      <c r="DXY280" s="180"/>
      <c r="DXZ280" s="180"/>
      <c r="DYA280" s="75"/>
      <c r="DYB280" s="76"/>
      <c r="DYC280" s="181"/>
      <c r="DYD280" s="181"/>
      <c r="DYE280" s="182"/>
      <c r="DYF280" s="134"/>
      <c r="DYG280" s="135"/>
      <c r="DYH280" s="111"/>
      <c r="DYI280" s="178"/>
      <c r="DYJ280" s="178"/>
      <c r="DYK280" s="178"/>
      <c r="DYL280" s="178"/>
      <c r="DYM280" s="179"/>
      <c r="DYN280" s="73"/>
      <c r="DYO280" s="73"/>
      <c r="DYP280" s="180"/>
      <c r="DYQ280" s="75"/>
      <c r="DYR280" s="76"/>
      <c r="DYS280" s="180"/>
      <c r="DYT280" s="180"/>
      <c r="DYU280" s="180"/>
      <c r="DYV280" s="75"/>
      <c r="DYW280" s="76"/>
      <c r="DYX280" s="181"/>
      <c r="DYY280" s="181"/>
      <c r="DYZ280" s="182"/>
      <c r="DZA280" s="134"/>
      <c r="DZB280" s="135"/>
      <c r="DZC280" s="111"/>
      <c r="DZD280" s="178"/>
      <c r="DZE280" s="178"/>
      <c r="DZF280" s="178"/>
      <c r="DZG280" s="178"/>
      <c r="DZH280" s="179"/>
      <c r="DZI280" s="73"/>
      <c r="DZJ280" s="73"/>
      <c r="DZK280" s="180"/>
      <c r="DZL280" s="75"/>
      <c r="DZM280" s="76"/>
      <c r="DZN280" s="180"/>
      <c r="DZO280" s="180"/>
      <c r="DZP280" s="180"/>
      <c r="DZQ280" s="75"/>
      <c r="DZR280" s="76"/>
      <c r="DZS280" s="181"/>
      <c r="DZT280" s="181"/>
      <c r="DZU280" s="182"/>
      <c r="DZV280" s="134"/>
      <c r="DZW280" s="135"/>
      <c r="DZX280" s="111"/>
      <c r="DZY280" s="178"/>
      <c r="DZZ280" s="178"/>
      <c r="EAA280" s="178"/>
      <c r="EAB280" s="178"/>
      <c r="EAC280" s="179"/>
      <c r="EAD280" s="73"/>
      <c r="EAE280" s="73"/>
      <c r="EAF280" s="180"/>
      <c r="EAG280" s="75"/>
      <c r="EAH280" s="76"/>
      <c r="EAI280" s="180"/>
      <c r="EAJ280" s="180"/>
      <c r="EAK280" s="180"/>
      <c r="EAL280" s="75"/>
      <c r="EAM280" s="76"/>
      <c r="EAN280" s="181"/>
      <c r="EAO280" s="181"/>
      <c r="EAP280" s="182"/>
      <c r="EAQ280" s="134"/>
      <c r="EAR280" s="135"/>
      <c r="EAS280" s="111"/>
      <c r="EAT280" s="178"/>
      <c r="EAU280" s="178"/>
      <c r="EAV280" s="178"/>
      <c r="EAW280" s="178"/>
      <c r="EAX280" s="179"/>
      <c r="EAY280" s="73"/>
      <c r="EAZ280" s="73"/>
      <c r="EBA280" s="180"/>
      <c r="EBB280" s="75"/>
      <c r="EBC280" s="76"/>
      <c r="EBD280" s="180"/>
      <c r="EBE280" s="180"/>
      <c r="EBF280" s="180"/>
      <c r="EBG280" s="75"/>
      <c r="EBH280" s="76"/>
      <c r="EBI280" s="181"/>
      <c r="EBJ280" s="181"/>
      <c r="EBK280" s="182"/>
      <c r="EBL280" s="134"/>
      <c r="EBM280" s="135"/>
      <c r="EBN280" s="111"/>
      <c r="EBO280" s="178"/>
      <c r="EBP280" s="178"/>
      <c r="EBQ280" s="178"/>
      <c r="EBR280" s="178"/>
      <c r="EBS280" s="179"/>
      <c r="EBT280" s="73"/>
      <c r="EBU280" s="73"/>
      <c r="EBV280" s="180"/>
      <c r="EBW280" s="75"/>
      <c r="EBX280" s="76"/>
      <c r="EBY280" s="180"/>
      <c r="EBZ280" s="180"/>
      <c r="ECA280" s="180"/>
      <c r="ECB280" s="75"/>
      <c r="ECC280" s="76"/>
      <c r="ECD280" s="181"/>
      <c r="ECE280" s="181"/>
      <c r="ECF280" s="182"/>
      <c r="ECG280" s="134"/>
      <c r="ECH280" s="135"/>
      <c r="ECI280" s="111"/>
      <c r="ECJ280" s="178"/>
      <c r="ECK280" s="178"/>
      <c r="ECL280" s="178"/>
      <c r="ECM280" s="178"/>
      <c r="ECN280" s="179"/>
      <c r="ECO280" s="73"/>
      <c r="ECP280" s="73"/>
      <c r="ECQ280" s="180"/>
      <c r="ECR280" s="75"/>
      <c r="ECS280" s="76"/>
      <c r="ECT280" s="180"/>
      <c r="ECU280" s="180"/>
      <c r="ECV280" s="180"/>
      <c r="ECW280" s="75"/>
      <c r="ECX280" s="76"/>
      <c r="ECY280" s="181"/>
      <c r="ECZ280" s="181"/>
      <c r="EDA280" s="182"/>
      <c r="EDB280" s="134"/>
      <c r="EDC280" s="135"/>
      <c r="EDD280" s="111"/>
      <c r="EDE280" s="178"/>
      <c r="EDF280" s="178"/>
      <c r="EDG280" s="178"/>
      <c r="EDH280" s="178"/>
      <c r="EDI280" s="179"/>
      <c r="EDJ280" s="73"/>
      <c r="EDK280" s="73"/>
      <c r="EDL280" s="180"/>
      <c r="EDM280" s="75"/>
      <c r="EDN280" s="76"/>
      <c r="EDO280" s="180"/>
      <c r="EDP280" s="180"/>
      <c r="EDQ280" s="180"/>
      <c r="EDR280" s="75"/>
      <c r="EDS280" s="76"/>
      <c r="EDT280" s="181"/>
      <c r="EDU280" s="181"/>
      <c r="EDV280" s="182"/>
      <c r="EDW280" s="134"/>
      <c r="EDX280" s="135"/>
      <c r="EDY280" s="111"/>
      <c r="EDZ280" s="178"/>
      <c r="EEA280" s="178"/>
      <c r="EEB280" s="178"/>
      <c r="EEC280" s="178"/>
      <c r="EED280" s="179"/>
      <c r="EEE280" s="73"/>
      <c r="EEF280" s="73"/>
      <c r="EEG280" s="180"/>
      <c r="EEH280" s="75"/>
      <c r="EEI280" s="76"/>
      <c r="EEJ280" s="180"/>
      <c r="EEK280" s="180"/>
      <c r="EEL280" s="180"/>
      <c r="EEM280" s="75"/>
      <c r="EEN280" s="76"/>
      <c r="EEO280" s="181"/>
      <c r="EEP280" s="181"/>
      <c r="EEQ280" s="182"/>
      <c r="EER280" s="134"/>
      <c r="EES280" s="135"/>
      <c r="EET280" s="111"/>
      <c r="EEU280" s="178"/>
      <c r="EEV280" s="178"/>
      <c r="EEW280" s="178"/>
      <c r="EEX280" s="178"/>
      <c r="EEY280" s="179"/>
      <c r="EEZ280" s="73"/>
      <c r="EFA280" s="73"/>
      <c r="EFB280" s="180"/>
      <c r="EFC280" s="75"/>
      <c r="EFD280" s="76"/>
      <c r="EFE280" s="180"/>
      <c r="EFF280" s="180"/>
      <c r="EFG280" s="180"/>
      <c r="EFH280" s="75"/>
      <c r="EFI280" s="76"/>
      <c r="EFJ280" s="181"/>
      <c r="EFK280" s="181"/>
      <c r="EFL280" s="182"/>
      <c r="EFM280" s="134"/>
      <c r="EFN280" s="135"/>
      <c r="EFO280" s="111"/>
      <c r="EFP280" s="178"/>
      <c r="EFQ280" s="178"/>
      <c r="EFR280" s="178"/>
      <c r="EFS280" s="178"/>
      <c r="EFT280" s="179"/>
      <c r="EFU280" s="73"/>
      <c r="EFV280" s="73"/>
      <c r="EFW280" s="180"/>
      <c r="EFX280" s="75"/>
      <c r="EFY280" s="76"/>
      <c r="EFZ280" s="180"/>
      <c r="EGA280" s="180"/>
      <c r="EGB280" s="180"/>
      <c r="EGC280" s="75"/>
      <c r="EGD280" s="76"/>
      <c r="EGE280" s="181"/>
      <c r="EGF280" s="181"/>
      <c r="EGG280" s="182"/>
      <c r="EGH280" s="134"/>
      <c r="EGI280" s="135"/>
      <c r="EGJ280" s="111"/>
      <c r="EGK280" s="178"/>
      <c r="EGL280" s="178"/>
      <c r="EGM280" s="178"/>
      <c r="EGN280" s="178"/>
      <c r="EGO280" s="179"/>
      <c r="EGP280" s="73"/>
      <c r="EGQ280" s="73"/>
      <c r="EGR280" s="180"/>
      <c r="EGS280" s="75"/>
      <c r="EGT280" s="76"/>
      <c r="EGU280" s="180"/>
      <c r="EGV280" s="180"/>
      <c r="EGW280" s="180"/>
      <c r="EGX280" s="75"/>
      <c r="EGY280" s="76"/>
      <c r="EGZ280" s="181"/>
      <c r="EHA280" s="181"/>
      <c r="EHB280" s="182"/>
      <c r="EHC280" s="134"/>
      <c r="EHD280" s="135"/>
      <c r="EHE280" s="111"/>
      <c r="EHF280" s="178"/>
      <c r="EHG280" s="178"/>
      <c r="EHH280" s="178"/>
      <c r="EHI280" s="178"/>
      <c r="EHJ280" s="179"/>
      <c r="EHK280" s="73"/>
      <c r="EHL280" s="73"/>
      <c r="EHM280" s="180"/>
      <c r="EHN280" s="75"/>
      <c r="EHO280" s="76"/>
      <c r="EHP280" s="180"/>
      <c r="EHQ280" s="180"/>
      <c r="EHR280" s="180"/>
      <c r="EHS280" s="75"/>
      <c r="EHT280" s="76"/>
      <c r="EHU280" s="181"/>
      <c r="EHV280" s="181"/>
      <c r="EHW280" s="182"/>
      <c r="EHX280" s="134"/>
      <c r="EHY280" s="135"/>
      <c r="EHZ280" s="111"/>
      <c r="EIA280" s="178"/>
      <c r="EIB280" s="178"/>
      <c r="EIC280" s="178"/>
      <c r="EID280" s="178"/>
      <c r="EIE280" s="179"/>
      <c r="EIF280" s="73"/>
      <c r="EIG280" s="73"/>
      <c r="EIH280" s="180"/>
      <c r="EII280" s="75"/>
      <c r="EIJ280" s="76"/>
      <c r="EIK280" s="180"/>
      <c r="EIL280" s="180"/>
      <c r="EIM280" s="180"/>
      <c r="EIN280" s="75"/>
      <c r="EIO280" s="76"/>
      <c r="EIP280" s="181"/>
      <c r="EIQ280" s="181"/>
      <c r="EIR280" s="182"/>
      <c r="EIS280" s="134"/>
      <c r="EIT280" s="135"/>
      <c r="EIU280" s="111"/>
      <c r="EIV280" s="178"/>
      <c r="EIW280" s="178"/>
      <c r="EIX280" s="178"/>
      <c r="EIY280" s="178"/>
      <c r="EIZ280" s="179"/>
      <c r="EJA280" s="73"/>
      <c r="EJB280" s="73"/>
      <c r="EJC280" s="180"/>
      <c r="EJD280" s="75"/>
      <c r="EJE280" s="76"/>
      <c r="EJF280" s="180"/>
      <c r="EJG280" s="180"/>
      <c r="EJH280" s="180"/>
      <c r="EJI280" s="75"/>
      <c r="EJJ280" s="76"/>
      <c r="EJK280" s="181"/>
      <c r="EJL280" s="181"/>
      <c r="EJM280" s="182"/>
      <c r="EJN280" s="134"/>
      <c r="EJO280" s="135"/>
      <c r="EJP280" s="111"/>
      <c r="EJQ280" s="178"/>
      <c r="EJR280" s="178"/>
      <c r="EJS280" s="178"/>
      <c r="EJT280" s="178"/>
      <c r="EJU280" s="179"/>
      <c r="EJV280" s="73"/>
      <c r="EJW280" s="73"/>
      <c r="EJX280" s="180"/>
      <c r="EJY280" s="75"/>
      <c r="EJZ280" s="76"/>
      <c r="EKA280" s="180"/>
      <c r="EKB280" s="180"/>
      <c r="EKC280" s="180"/>
      <c r="EKD280" s="75"/>
      <c r="EKE280" s="76"/>
      <c r="EKF280" s="181"/>
      <c r="EKG280" s="181"/>
      <c r="EKH280" s="182"/>
      <c r="EKI280" s="134"/>
      <c r="EKJ280" s="135"/>
      <c r="EKK280" s="111"/>
      <c r="EKL280" s="178"/>
      <c r="EKM280" s="178"/>
      <c r="EKN280" s="178"/>
      <c r="EKO280" s="178"/>
      <c r="EKP280" s="179"/>
      <c r="EKQ280" s="73"/>
      <c r="EKR280" s="73"/>
      <c r="EKS280" s="180"/>
      <c r="EKT280" s="75"/>
      <c r="EKU280" s="76"/>
      <c r="EKV280" s="180"/>
      <c r="EKW280" s="180"/>
      <c r="EKX280" s="180"/>
      <c r="EKY280" s="75"/>
      <c r="EKZ280" s="76"/>
      <c r="ELA280" s="181"/>
      <c r="ELB280" s="181"/>
      <c r="ELC280" s="182"/>
      <c r="ELD280" s="134"/>
      <c r="ELE280" s="135"/>
      <c r="ELF280" s="111"/>
      <c r="ELG280" s="178"/>
      <c r="ELH280" s="178"/>
      <c r="ELI280" s="178"/>
      <c r="ELJ280" s="178"/>
      <c r="ELK280" s="179"/>
      <c r="ELL280" s="73"/>
      <c r="ELM280" s="73"/>
      <c r="ELN280" s="180"/>
      <c r="ELO280" s="75"/>
      <c r="ELP280" s="76"/>
      <c r="ELQ280" s="180"/>
      <c r="ELR280" s="180"/>
      <c r="ELS280" s="180"/>
      <c r="ELT280" s="75"/>
      <c r="ELU280" s="76"/>
      <c r="ELV280" s="181"/>
      <c r="ELW280" s="181"/>
      <c r="ELX280" s="182"/>
      <c r="ELY280" s="134"/>
      <c r="ELZ280" s="135"/>
      <c r="EMA280" s="111"/>
      <c r="EMB280" s="178"/>
      <c r="EMC280" s="178"/>
      <c r="EMD280" s="178"/>
      <c r="EME280" s="178"/>
      <c r="EMF280" s="179"/>
      <c r="EMG280" s="73"/>
      <c r="EMH280" s="73"/>
      <c r="EMI280" s="180"/>
      <c r="EMJ280" s="75"/>
      <c r="EMK280" s="76"/>
      <c r="EML280" s="180"/>
      <c r="EMM280" s="180"/>
      <c r="EMN280" s="180"/>
      <c r="EMO280" s="75"/>
      <c r="EMP280" s="76"/>
      <c r="EMQ280" s="181"/>
      <c r="EMR280" s="181"/>
      <c r="EMS280" s="182"/>
      <c r="EMT280" s="134"/>
      <c r="EMU280" s="135"/>
      <c r="EMV280" s="111"/>
      <c r="EMW280" s="178"/>
      <c r="EMX280" s="178"/>
      <c r="EMY280" s="178"/>
      <c r="EMZ280" s="178"/>
      <c r="ENA280" s="179"/>
      <c r="ENB280" s="73"/>
      <c r="ENC280" s="73"/>
      <c r="END280" s="180"/>
      <c r="ENE280" s="75"/>
      <c r="ENF280" s="76"/>
      <c r="ENG280" s="180"/>
      <c r="ENH280" s="180"/>
      <c r="ENI280" s="180"/>
      <c r="ENJ280" s="75"/>
      <c r="ENK280" s="76"/>
      <c r="ENL280" s="181"/>
      <c r="ENM280" s="181"/>
      <c r="ENN280" s="182"/>
      <c r="ENO280" s="134"/>
      <c r="ENP280" s="135"/>
      <c r="ENQ280" s="111"/>
      <c r="ENR280" s="178"/>
      <c r="ENS280" s="178"/>
      <c r="ENT280" s="178"/>
      <c r="ENU280" s="178"/>
      <c r="ENV280" s="179"/>
      <c r="ENW280" s="73"/>
      <c r="ENX280" s="73"/>
      <c r="ENY280" s="180"/>
      <c r="ENZ280" s="75"/>
      <c r="EOA280" s="76"/>
      <c r="EOB280" s="180"/>
      <c r="EOC280" s="180"/>
      <c r="EOD280" s="180"/>
      <c r="EOE280" s="75"/>
      <c r="EOF280" s="76"/>
      <c r="EOG280" s="181"/>
      <c r="EOH280" s="181"/>
      <c r="EOI280" s="182"/>
      <c r="EOJ280" s="134"/>
      <c r="EOK280" s="135"/>
      <c r="EOL280" s="111"/>
      <c r="EOM280" s="178"/>
      <c r="EON280" s="178"/>
      <c r="EOO280" s="178"/>
      <c r="EOP280" s="178"/>
      <c r="EOQ280" s="179"/>
      <c r="EOR280" s="73"/>
      <c r="EOS280" s="73"/>
      <c r="EOT280" s="180"/>
      <c r="EOU280" s="75"/>
      <c r="EOV280" s="76"/>
      <c r="EOW280" s="180"/>
      <c r="EOX280" s="180"/>
      <c r="EOY280" s="180"/>
      <c r="EOZ280" s="75"/>
      <c r="EPA280" s="76"/>
      <c r="EPB280" s="181"/>
      <c r="EPC280" s="181"/>
      <c r="EPD280" s="182"/>
      <c r="EPE280" s="134"/>
      <c r="EPF280" s="135"/>
      <c r="EPG280" s="111"/>
      <c r="EPH280" s="178"/>
      <c r="EPI280" s="178"/>
      <c r="EPJ280" s="178"/>
      <c r="EPK280" s="178"/>
      <c r="EPL280" s="179"/>
      <c r="EPM280" s="73"/>
      <c r="EPN280" s="73"/>
      <c r="EPO280" s="180"/>
      <c r="EPP280" s="75"/>
      <c r="EPQ280" s="76"/>
      <c r="EPR280" s="180"/>
      <c r="EPS280" s="180"/>
      <c r="EPT280" s="180"/>
      <c r="EPU280" s="75"/>
      <c r="EPV280" s="76"/>
      <c r="EPW280" s="181"/>
      <c r="EPX280" s="181"/>
      <c r="EPY280" s="182"/>
      <c r="EPZ280" s="134"/>
      <c r="EQA280" s="135"/>
      <c r="EQB280" s="111"/>
      <c r="EQC280" s="178"/>
      <c r="EQD280" s="178"/>
      <c r="EQE280" s="178"/>
      <c r="EQF280" s="178"/>
      <c r="EQG280" s="179"/>
      <c r="EQH280" s="73"/>
      <c r="EQI280" s="73"/>
      <c r="EQJ280" s="180"/>
      <c r="EQK280" s="75"/>
      <c r="EQL280" s="76"/>
      <c r="EQM280" s="180"/>
      <c r="EQN280" s="180"/>
      <c r="EQO280" s="180"/>
      <c r="EQP280" s="75"/>
      <c r="EQQ280" s="76"/>
      <c r="EQR280" s="181"/>
      <c r="EQS280" s="181"/>
      <c r="EQT280" s="182"/>
      <c r="EQU280" s="134"/>
      <c r="EQV280" s="135"/>
      <c r="EQW280" s="111"/>
      <c r="EQX280" s="178"/>
      <c r="EQY280" s="178"/>
      <c r="EQZ280" s="178"/>
      <c r="ERA280" s="178"/>
      <c r="ERB280" s="179"/>
      <c r="ERC280" s="73"/>
      <c r="ERD280" s="73"/>
      <c r="ERE280" s="180"/>
      <c r="ERF280" s="75"/>
      <c r="ERG280" s="76"/>
      <c r="ERH280" s="180"/>
      <c r="ERI280" s="180"/>
      <c r="ERJ280" s="180"/>
      <c r="ERK280" s="75"/>
      <c r="ERL280" s="76"/>
      <c r="ERM280" s="181"/>
      <c r="ERN280" s="181"/>
      <c r="ERO280" s="182"/>
      <c r="ERP280" s="134"/>
      <c r="ERQ280" s="135"/>
      <c r="ERR280" s="111"/>
      <c r="ERS280" s="178"/>
      <c r="ERT280" s="178"/>
      <c r="ERU280" s="178"/>
      <c r="ERV280" s="178"/>
      <c r="ERW280" s="179"/>
      <c r="ERX280" s="73"/>
      <c r="ERY280" s="73"/>
      <c r="ERZ280" s="180"/>
      <c r="ESA280" s="75"/>
      <c r="ESB280" s="76"/>
      <c r="ESC280" s="180"/>
      <c r="ESD280" s="180"/>
      <c r="ESE280" s="180"/>
      <c r="ESF280" s="75"/>
      <c r="ESG280" s="76"/>
      <c r="ESH280" s="181"/>
      <c r="ESI280" s="181"/>
      <c r="ESJ280" s="182"/>
      <c r="ESK280" s="134"/>
      <c r="ESL280" s="135"/>
      <c r="ESM280" s="111"/>
      <c r="ESN280" s="178"/>
      <c r="ESO280" s="178"/>
      <c r="ESP280" s="178"/>
      <c r="ESQ280" s="178"/>
      <c r="ESR280" s="179"/>
      <c r="ESS280" s="73"/>
      <c r="EST280" s="73"/>
      <c r="ESU280" s="180"/>
      <c r="ESV280" s="75"/>
      <c r="ESW280" s="76"/>
      <c r="ESX280" s="180"/>
      <c r="ESY280" s="180"/>
      <c r="ESZ280" s="180"/>
      <c r="ETA280" s="75"/>
      <c r="ETB280" s="76"/>
      <c r="ETC280" s="181"/>
      <c r="ETD280" s="181"/>
      <c r="ETE280" s="182"/>
      <c r="ETF280" s="134"/>
      <c r="ETG280" s="135"/>
      <c r="ETH280" s="111"/>
      <c r="ETI280" s="178"/>
      <c r="ETJ280" s="178"/>
      <c r="ETK280" s="178"/>
      <c r="ETL280" s="178"/>
      <c r="ETM280" s="179"/>
      <c r="ETN280" s="73"/>
      <c r="ETO280" s="73"/>
      <c r="ETP280" s="180"/>
      <c r="ETQ280" s="75"/>
      <c r="ETR280" s="76"/>
      <c r="ETS280" s="180"/>
      <c r="ETT280" s="180"/>
      <c r="ETU280" s="180"/>
      <c r="ETV280" s="75"/>
      <c r="ETW280" s="76"/>
      <c r="ETX280" s="181"/>
      <c r="ETY280" s="181"/>
      <c r="ETZ280" s="182"/>
      <c r="EUA280" s="134"/>
      <c r="EUB280" s="135"/>
      <c r="EUC280" s="111"/>
      <c r="EUD280" s="178"/>
      <c r="EUE280" s="178"/>
      <c r="EUF280" s="178"/>
      <c r="EUG280" s="178"/>
      <c r="EUH280" s="179"/>
      <c r="EUI280" s="73"/>
      <c r="EUJ280" s="73"/>
      <c r="EUK280" s="180"/>
      <c r="EUL280" s="75"/>
      <c r="EUM280" s="76"/>
      <c r="EUN280" s="180"/>
      <c r="EUO280" s="180"/>
      <c r="EUP280" s="180"/>
      <c r="EUQ280" s="75"/>
      <c r="EUR280" s="76"/>
      <c r="EUS280" s="181"/>
      <c r="EUT280" s="181"/>
      <c r="EUU280" s="182"/>
      <c r="EUV280" s="134"/>
      <c r="EUW280" s="135"/>
      <c r="EUX280" s="111"/>
      <c r="EUY280" s="178"/>
      <c r="EUZ280" s="178"/>
      <c r="EVA280" s="178"/>
      <c r="EVB280" s="178"/>
      <c r="EVC280" s="179"/>
      <c r="EVD280" s="73"/>
      <c r="EVE280" s="73"/>
      <c r="EVF280" s="180"/>
      <c r="EVG280" s="75"/>
      <c r="EVH280" s="76"/>
      <c r="EVI280" s="180"/>
      <c r="EVJ280" s="180"/>
      <c r="EVK280" s="180"/>
      <c r="EVL280" s="75"/>
      <c r="EVM280" s="76"/>
      <c r="EVN280" s="181"/>
      <c r="EVO280" s="181"/>
      <c r="EVP280" s="182"/>
      <c r="EVQ280" s="134"/>
      <c r="EVR280" s="135"/>
      <c r="EVS280" s="111"/>
      <c r="EVT280" s="178"/>
      <c r="EVU280" s="178"/>
      <c r="EVV280" s="178"/>
      <c r="EVW280" s="178"/>
      <c r="EVX280" s="179"/>
      <c r="EVY280" s="73"/>
      <c r="EVZ280" s="73"/>
      <c r="EWA280" s="180"/>
      <c r="EWB280" s="75"/>
      <c r="EWC280" s="76"/>
      <c r="EWD280" s="180"/>
      <c r="EWE280" s="180"/>
      <c r="EWF280" s="180"/>
      <c r="EWG280" s="75"/>
      <c r="EWH280" s="76"/>
      <c r="EWI280" s="181"/>
      <c r="EWJ280" s="181"/>
      <c r="EWK280" s="182"/>
      <c r="EWL280" s="134"/>
      <c r="EWM280" s="135"/>
      <c r="EWN280" s="111"/>
      <c r="EWO280" s="178"/>
      <c r="EWP280" s="178"/>
      <c r="EWQ280" s="178"/>
      <c r="EWR280" s="178"/>
      <c r="EWS280" s="179"/>
      <c r="EWT280" s="73"/>
      <c r="EWU280" s="73"/>
      <c r="EWV280" s="180"/>
      <c r="EWW280" s="75"/>
      <c r="EWX280" s="76"/>
      <c r="EWY280" s="180"/>
      <c r="EWZ280" s="180"/>
      <c r="EXA280" s="180"/>
      <c r="EXB280" s="75"/>
      <c r="EXC280" s="76"/>
      <c r="EXD280" s="181"/>
      <c r="EXE280" s="181"/>
      <c r="EXF280" s="182"/>
      <c r="EXG280" s="134"/>
      <c r="EXH280" s="135"/>
      <c r="EXI280" s="111"/>
      <c r="EXJ280" s="178"/>
      <c r="EXK280" s="178"/>
      <c r="EXL280" s="178"/>
      <c r="EXM280" s="178"/>
      <c r="EXN280" s="179"/>
      <c r="EXO280" s="73"/>
      <c r="EXP280" s="73"/>
      <c r="EXQ280" s="180"/>
      <c r="EXR280" s="75"/>
      <c r="EXS280" s="76"/>
      <c r="EXT280" s="180"/>
      <c r="EXU280" s="180"/>
      <c r="EXV280" s="180"/>
      <c r="EXW280" s="75"/>
      <c r="EXX280" s="76"/>
      <c r="EXY280" s="181"/>
      <c r="EXZ280" s="181"/>
      <c r="EYA280" s="182"/>
      <c r="EYB280" s="134"/>
      <c r="EYC280" s="135"/>
      <c r="EYD280" s="111"/>
      <c r="EYE280" s="178"/>
      <c r="EYF280" s="178"/>
      <c r="EYG280" s="178"/>
      <c r="EYH280" s="178"/>
      <c r="EYI280" s="179"/>
      <c r="EYJ280" s="73"/>
      <c r="EYK280" s="73"/>
      <c r="EYL280" s="180"/>
      <c r="EYM280" s="75"/>
      <c r="EYN280" s="76"/>
      <c r="EYO280" s="180"/>
      <c r="EYP280" s="180"/>
      <c r="EYQ280" s="180"/>
      <c r="EYR280" s="75"/>
      <c r="EYS280" s="76"/>
      <c r="EYT280" s="181"/>
      <c r="EYU280" s="181"/>
      <c r="EYV280" s="182"/>
      <c r="EYW280" s="134"/>
      <c r="EYX280" s="135"/>
      <c r="EYY280" s="111"/>
      <c r="EYZ280" s="178"/>
      <c r="EZA280" s="178"/>
      <c r="EZB280" s="178"/>
      <c r="EZC280" s="178"/>
      <c r="EZD280" s="179"/>
      <c r="EZE280" s="73"/>
      <c r="EZF280" s="73"/>
      <c r="EZG280" s="180"/>
      <c r="EZH280" s="75"/>
      <c r="EZI280" s="76"/>
      <c r="EZJ280" s="180"/>
      <c r="EZK280" s="180"/>
      <c r="EZL280" s="180"/>
      <c r="EZM280" s="75"/>
      <c r="EZN280" s="76"/>
      <c r="EZO280" s="181"/>
      <c r="EZP280" s="181"/>
      <c r="EZQ280" s="182"/>
      <c r="EZR280" s="134"/>
      <c r="EZS280" s="135"/>
      <c r="EZT280" s="111"/>
      <c r="EZU280" s="178"/>
      <c r="EZV280" s="178"/>
      <c r="EZW280" s="178"/>
      <c r="EZX280" s="178"/>
      <c r="EZY280" s="179"/>
      <c r="EZZ280" s="73"/>
      <c r="FAA280" s="73"/>
      <c r="FAB280" s="180"/>
      <c r="FAC280" s="75"/>
      <c r="FAD280" s="76"/>
      <c r="FAE280" s="180"/>
      <c r="FAF280" s="180"/>
      <c r="FAG280" s="180"/>
      <c r="FAH280" s="75"/>
      <c r="FAI280" s="76"/>
      <c r="FAJ280" s="181"/>
      <c r="FAK280" s="181"/>
      <c r="FAL280" s="182"/>
      <c r="FAM280" s="134"/>
      <c r="FAN280" s="135"/>
      <c r="FAO280" s="111"/>
      <c r="FAP280" s="178"/>
      <c r="FAQ280" s="178"/>
      <c r="FAR280" s="178"/>
      <c r="FAS280" s="178"/>
      <c r="FAT280" s="179"/>
      <c r="FAU280" s="73"/>
      <c r="FAV280" s="73"/>
      <c r="FAW280" s="180"/>
      <c r="FAX280" s="75"/>
      <c r="FAY280" s="76"/>
      <c r="FAZ280" s="180"/>
      <c r="FBA280" s="180"/>
      <c r="FBB280" s="180"/>
      <c r="FBC280" s="75"/>
      <c r="FBD280" s="76"/>
      <c r="FBE280" s="181"/>
      <c r="FBF280" s="181"/>
      <c r="FBG280" s="182"/>
      <c r="FBH280" s="134"/>
      <c r="FBI280" s="135"/>
      <c r="FBJ280" s="111"/>
      <c r="FBK280" s="178"/>
      <c r="FBL280" s="178"/>
      <c r="FBM280" s="178"/>
      <c r="FBN280" s="178"/>
      <c r="FBO280" s="179"/>
      <c r="FBP280" s="73"/>
      <c r="FBQ280" s="73"/>
      <c r="FBR280" s="180"/>
      <c r="FBS280" s="75"/>
      <c r="FBT280" s="76"/>
      <c r="FBU280" s="180"/>
      <c r="FBV280" s="180"/>
      <c r="FBW280" s="180"/>
      <c r="FBX280" s="75"/>
      <c r="FBY280" s="76"/>
      <c r="FBZ280" s="181"/>
      <c r="FCA280" s="181"/>
      <c r="FCB280" s="182"/>
      <c r="FCC280" s="134"/>
      <c r="FCD280" s="135"/>
      <c r="FCE280" s="111"/>
      <c r="FCF280" s="178"/>
      <c r="FCG280" s="178"/>
      <c r="FCH280" s="178"/>
      <c r="FCI280" s="178"/>
      <c r="FCJ280" s="179"/>
      <c r="FCK280" s="73"/>
      <c r="FCL280" s="73"/>
      <c r="FCM280" s="180"/>
      <c r="FCN280" s="75"/>
      <c r="FCO280" s="76"/>
      <c r="FCP280" s="180"/>
      <c r="FCQ280" s="180"/>
      <c r="FCR280" s="180"/>
      <c r="FCS280" s="75"/>
      <c r="FCT280" s="76"/>
      <c r="FCU280" s="181"/>
      <c r="FCV280" s="181"/>
      <c r="FCW280" s="182"/>
      <c r="FCX280" s="134"/>
      <c r="FCY280" s="135"/>
      <c r="FCZ280" s="111"/>
      <c r="FDA280" s="178"/>
      <c r="FDB280" s="178"/>
      <c r="FDC280" s="178"/>
      <c r="FDD280" s="178"/>
      <c r="FDE280" s="179"/>
      <c r="FDF280" s="73"/>
      <c r="FDG280" s="73"/>
      <c r="FDH280" s="180"/>
      <c r="FDI280" s="75"/>
      <c r="FDJ280" s="76"/>
      <c r="FDK280" s="180"/>
      <c r="FDL280" s="180"/>
      <c r="FDM280" s="180"/>
      <c r="FDN280" s="75"/>
      <c r="FDO280" s="76"/>
      <c r="FDP280" s="181"/>
      <c r="FDQ280" s="181"/>
      <c r="FDR280" s="182"/>
      <c r="FDS280" s="134"/>
      <c r="FDT280" s="135"/>
      <c r="FDU280" s="111"/>
      <c r="FDV280" s="178"/>
      <c r="FDW280" s="178"/>
      <c r="FDX280" s="178"/>
      <c r="FDY280" s="178"/>
      <c r="FDZ280" s="179"/>
      <c r="FEA280" s="73"/>
      <c r="FEB280" s="73"/>
      <c r="FEC280" s="180"/>
      <c r="FED280" s="75"/>
      <c r="FEE280" s="76"/>
      <c r="FEF280" s="180"/>
      <c r="FEG280" s="180"/>
      <c r="FEH280" s="180"/>
      <c r="FEI280" s="75"/>
      <c r="FEJ280" s="76"/>
      <c r="FEK280" s="181"/>
      <c r="FEL280" s="181"/>
      <c r="FEM280" s="182"/>
      <c r="FEN280" s="134"/>
      <c r="FEO280" s="135"/>
      <c r="FEP280" s="111"/>
      <c r="FEQ280" s="178"/>
      <c r="FER280" s="178"/>
      <c r="FES280" s="178"/>
      <c r="FET280" s="178"/>
      <c r="FEU280" s="179"/>
      <c r="FEV280" s="73"/>
      <c r="FEW280" s="73"/>
      <c r="FEX280" s="180"/>
      <c r="FEY280" s="75"/>
      <c r="FEZ280" s="76"/>
      <c r="FFA280" s="180"/>
      <c r="FFB280" s="180"/>
      <c r="FFC280" s="180"/>
      <c r="FFD280" s="75"/>
      <c r="FFE280" s="76"/>
      <c r="FFF280" s="181"/>
      <c r="FFG280" s="181"/>
      <c r="FFH280" s="182"/>
      <c r="FFI280" s="134"/>
      <c r="FFJ280" s="135"/>
      <c r="FFK280" s="111"/>
      <c r="FFL280" s="178"/>
      <c r="FFM280" s="178"/>
      <c r="FFN280" s="178"/>
      <c r="FFO280" s="178"/>
      <c r="FFP280" s="179"/>
      <c r="FFQ280" s="73"/>
      <c r="FFR280" s="73"/>
      <c r="FFS280" s="180"/>
      <c r="FFT280" s="75"/>
      <c r="FFU280" s="76"/>
      <c r="FFV280" s="180"/>
      <c r="FFW280" s="180"/>
      <c r="FFX280" s="180"/>
      <c r="FFY280" s="75"/>
      <c r="FFZ280" s="76"/>
      <c r="FGA280" s="181"/>
      <c r="FGB280" s="181"/>
      <c r="FGC280" s="182"/>
      <c r="FGD280" s="134"/>
      <c r="FGE280" s="135"/>
      <c r="FGF280" s="111"/>
      <c r="FGG280" s="178"/>
      <c r="FGH280" s="178"/>
      <c r="FGI280" s="178"/>
      <c r="FGJ280" s="178"/>
      <c r="FGK280" s="179"/>
      <c r="FGL280" s="73"/>
      <c r="FGM280" s="73"/>
      <c r="FGN280" s="180"/>
      <c r="FGO280" s="75"/>
      <c r="FGP280" s="76"/>
      <c r="FGQ280" s="180"/>
      <c r="FGR280" s="180"/>
      <c r="FGS280" s="180"/>
      <c r="FGT280" s="75"/>
      <c r="FGU280" s="76"/>
      <c r="FGV280" s="181"/>
      <c r="FGW280" s="181"/>
      <c r="FGX280" s="182"/>
      <c r="FGY280" s="134"/>
      <c r="FGZ280" s="135"/>
      <c r="FHA280" s="111"/>
      <c r="FHB280" s="178"/>
      <c r="FHC280" s="178"/>
      <c r="FHD280" s="178"/>
      <c r="FHE280" s="178"/>
      <c r="FHF280" s="179"/>
      <c r="FHG280" s="73"/>
      <c r="FHH280" s="73"/>
      <c r="FHI280" s="180"/>
      <c r="FHJ280" s="75"/>
      <c r="FHK280" s="76"/>
      <c r="FHL280" s="180"/>
      <c r="FHM280" s="180"/>
      <c r="FHN280" s="180"/>
      <c r="FHO280" s="75"/>
      <c r="FHP280" s="76"/>
      <c r="FHQ280" s="181"/>
      <c r="FHR280" s="181"/>
      <c r="FHS280" s="182"/>
      <c r="FHT280" s="134"/>
      <c r="FHU280" s="135"/>
      <c r="FHV280" s="111"/>
      <c r="FHW280" s="178"/>
      <c r="FHX280" s="178"/>
      <c r="FHY280" s="178"/>
      <c r="FHZ280" s="178"/>
      <c r="FIA280" s="179"/>
      <c r="FIB280" s="73"/>
      <c r="FIC280" s="73"/>
      <c r="FID280" s="180"/>
      <c r="FIE280" s="75"/>
      <c r="FIF280" s="76"/>
      <c r="FIG280" s="180"/>
      <c r="FIH280" s="180"/>
      <c r="FII280" s="180"/>
      <c r="FIJ280" s="75"/>
      <c r="FIK280" s="76"/>
      <c r="FIL280" s="181"/>
      <c r="FIM280" s="181"/>
      <c r="FIN280" s="182"/>
      <c r="FIO280" s="134"/>
      <c r="FIP280" s="135"/>
      <c r="FIQ280" s="111"/>
      <c r="FIR280" s="178"/>
      <c r="FIS280" s="178"/>
      <c r="FIT280" s="178"/>
      <c r="FIU280" s="178"/>
      <c r="FIV280" s="179"/>
      <c r="FIW280" s="73"/>
      <c r="FIX280" s="73"/>
      <c r="FIY280" s="180"/>
      <c r="FIZ280" s="75"/>
      <c r="FJA280" s="76"/>
      <c r="FJB280" s="180"/>
      <c r="FJC280" s="180"/>
      <c r="FJD280" s="180"/>
      <c r="FJE280" s="75"/>
      <c r="FJF280" s="76"/>
      <c r="FJG280" s="181"/>
      <c r="FJH280" s="181"/>
      <c r="FJI280" s="182"/>
      <c r="FJJ280" s="134"/>
      <c r="FJK280" s="135"/>
      <c r="FJL280" s="111"/>
      <c r="FJM280" s="178"/>
      <c r="FJN280" s="178"/>
      <c r="FJO280" s="178"/>
      <c r="FJP280" s="178"/>
      <c r="FJQ280" s="179"/>
      <c r="FJR280" s="73"/>
      <c r="FJS280" s="73"/>
      <c r="FJT280" s="180"/>
      <c r="FJU280" s="75"/>
      <c r="FJV280" s="76"/>
      <c r="FJW280" s="180"/>
      <c r="FJX280" s="180"/>
      <c r="FJY280" s="180"/>
      <c r="FJZ280" s="75"/>
      <c r="FKA280" s="76"/>
      <c r="FKB280" s="181"/>
      <c r="FKC280" s="181"/>
      <c r="FKD280" s="182"/>
      <c r="FKE280" s="134"/>
      <c r="FKF280" s="135"/>
      <c r="FKG280" s="111"/>
      <c r="FKH280" s="178"/>
      <c r="FKI280" s="178"/>
      <c r="FKJ280" s="178"/>
      <c r="FKK280" s="178"/>
      <c r="FKL280" s="179"/>
      <c r="FKM280" s="73"/>
      <c r="FKN280" s="73"/>
      <c r="FKO280" s="180"/>
      <c r="FKP280" s="75"/>
      <c r="FKQ280" s="76"/>
      <c r="FKR280" s="180"/>
      <c r="FKS280" s="180"/>
      <c r="FKT280" s="180"/>
      <c r="FKU280" s="75"/>
      <c r="FKV280" s="76"/>
      <c r="FKW280" s="181"/>
      <c r="FKX280" s="181"/>
      <c r="FKY280" s="182"/>
      <c r="FKZ280" s="134"/>
      <c r="FLA280" s="135"/>
      <c r="FLB280" s="111"/>
      <c r="FLC280" s="178"/>
      <c r="FLD280" s="178"/>
      <c r="FLE280" s="178"/>
      <c r="FLF280" s="178"/>
      <c r="FLG280" s="179"/>
      <c r="FLH280" s="73"/>
      <c r="FLI280" s="73"/>
      <c r="FLJ280" s="180"/>
      <c r="FLK280" s="75"/>
      <c r="FLL280" s="76"/>
      <c r="FLM280" s="180"/>
      <c r="FLN280" s="180"/>
      <c r="FLO280" s="180"/>
      <c r="FLP280" s="75"/>
      <c r="FLQ280" s="76"/>
      <c r="FLR280" s="181"/>
      <c r="FLS280" s="181"/>
      <c r="FLT280" s="182"/>
      <c r="FLU280" s="134"/>
      <c r="FLV280" s="135"/>
      <c r="FLW280" s="111"/>
      <c r="FLX280" s="178"/>
      <c r="FLY280" s="178"/>
      <c r="FLZ280" s="178"/>
      <c r="FMA280" s="178"/>
      <c r="FMB280" s="179"/>
      <c r="FMC280" s="73"/>
      <c r="FMD280" s="73"/>
      <c r="FME280" s="180"/>
      <c r="FMF280" s="75"/>
      <c r="FMG280" s="76"/>
      <c r="FMH280" s="180"/>
      <c r="FMI280" s="180"/>
      <c r="FMJ280" s="180"/>
      <c r="FMK280" s="75"/>
      <c r="FML280" s="76"/>
      <c r="FMM280" s="181"/>
      <c r="FMN280" s="181"/>
      <c r="FMO280" s="182"/>
      <c r="FMP280" s="134"/>
      <c r="FMQ280" s="135"/>
      <c r="FMR280" s="111"/>
      <c r="FMS280" s="178"/>
      <c r="FMT280" s="178"/>
      <c r="FMU280" s="178"/>
      <c r="FMV280" s="178"/>
      <c r="FMW280" s="179"/>
      <c r="FMX280" s="73"/>
      <c r="FMY280" s="73"/>
      <c r="FMZ280" s="180"/>
      <c r="FNA280" s="75"/>
      <c r="FNB280" s="76"/>
      <c r="FNC280" s="180"/>
      <c r="FND280" s="180"/>
      <c r="FNE280" s="180"/>
      <c r="FNF280" s="75"/>
      <c r="FNG280" s="76"/>
      <c r="FNH280" s="181"/>
      <c r="FNI280" s="181"/>
      <c r="FNJ280" s="182"/>
      <c r="FNK280" s="134"/>
      <c r="FNL280" s="135"/>
      <c r="FNM280" s="111"/>
      <c r="FNN280" s="178"/>
      <c r="FNO280" s="178"/>
      <c r="FNP280" s="178"/>
      <c r="FNQ280" s="178"/>
      <c r="FNR280" s="179"/>
      <c r="FNS280" s="73"/>
      <c r="FNT280" s="73"/>
      <c r="FNU280" s="180"/>
      <c r="FNV280" s="75"/>
      <c r="FNW280" s="76"/>
      <c r="FNX280" s="180"/>
      <c r="FNY280" s="180"/>
      <c r="FNZ280" s="180"/>
      <c r="FOA280" s="75"/>
      <c r="FOB280" s="76"/>
      <c r="FOC280" s="181"/>
      <c r="FOD280" s="181"/>
      <c r="FOE280" s="182"/>
      <c r="FOF280" s="134"/>
      <c r="FOG280" s="135"/>
      <c r="FOH280" s="111"/>
      <c r="FOI280" s="178"/>
      <c r="FOJ280" s="178"/>
      <c r="FOK280" s="178"/>
      <c r="FOL280" s="178"/>
      <c r="FOM280" s="179"/>
      <c r="FON280" s="73"/>
      <c r="FOO280" s="73"/>
      <c r="FOP280" s="180"/>
      <c r="FOQ280" s="75"/>
      <c r="FOR280" s="76"/>
      <c r="FOS280" s="180"/>
      <c r="FOT280" s="180"/>
      <c r="FOU280" s="180"/>
      <c r="FOV280" s="75"/>
      <c r="FOW280" s="76"/>
      <c r="FOX280" s="181"/>
      <c r="FOY280" s="181"/>
      <c r="FOZ280" s="182"/>
      <c r="FPA280" s="134"/>
      <c r="FPB280" s="135"/>
      <c r="FPC280" s="111"/>
      <c r="FPD280" s="178"/>
      <c r="FPE280" s="178"/>
      <c r="FPF280" s="178"/>
      <c r="FPG280" s="178"/>
      <c r="FPH280" s="179"/>
      <c r="FPI280" s="73"/>
      <c r="FPJ280" s="73"/>
      <c r="FPK280" s="180"/>
      <c r="FPL280" s="75"/>
      <c r="FPM280" s="76"/>
      <c r="FPN280" s="180"/>
      <c r="FPO280" s="180"/>
      <c r="FPP280" s="180"/>
      <c r="FPQ280" s="75"/>
      <c r="FPR280" s="76"/>
      <c r="FPS280" s="181"/>
      <c r="FPT280" s="181"/>
      <c r="FPU280" s="182"/>
      <c r="FPV280" s="134"/>
      <c r="FPW280" s="135"/>
      <c r="FPX280" s="111"/>
      <c r="FPY280" s="178"/>
      <c r="FPZ280" s="178"/>
      <c r="FQA280" s="178"/>
      <c r="FQB280" s="178"/>
      <c r="FQC280" s="179"/>
      <c r="FQD280" s="73"/>
      <c r="FQE280" s="73"/>
      <c r="FQF280" s="180"/>
      <c r="FQG280" s="75"/>
      <c r="FQH280" s="76"/>
      <c r="FQI280" s="180"/>
      <c r="FQJ280" s="180"/>
      <c r="FQK280" s="180"/>
      <c r="FQL280" s="75"/>
      <c r="FQM280" s="76"/>
      <c r="FQN280" s="181"/>
      <c r="FQO280" s="181"/>
      <c r="FQP280" s="182"/>
      <c r="FQQ280" s="134"/>
      <c r="FQR280" s="135"/>
      <c r="FQS280" s="111"/>
      <c r="FQT280" s="178"/>
      <c r="FQU280" s="178"/>
      <c r="FQV280" s="178"/>
      <c r="FQW280" s="178"/>
      <c r="FQX280" s="179"/>
      <c r="FQY280" s="73"/>
      <c r="FQZ280" s="73"/>
      <c r="FRA280" s="180"/>
      <c r="FRB280" s="75"/>
      <c r="FRC280" s="76"/>
      <c r="FRD280" s="180"/>
      <c r="FRE280" s="180"/>
      <c r="FRF280" s="180"/>
      <c r="FRG280" s="75"/>
      <c r="FRH280" s="76"/>
      <c r="FRI280" s="181"/>
      <c r="FRJ280" s="181"/>
      <c r="FRK280" s="182"/>
      <c r="FRL280" s="134"/>
      <c r="FRM280" s="135"/>
      <c r="FRN280" s="111"/>
      <c r="FRO280" s="178"/>
      <c r="FRP280" s="178"/>
      <c r="FRQ280" s="178"/>
      <c r="FRR280" s="178"/>
      <c r="FRS280" s="179"/>
      <c r="FRT280" s="73"/>
      <c r="FRU280" s="73"/>
      <c r="FRV280" s="180"/>
      <c r="FRW280" s="75"/>
      <c r="FRX280" s="76"/>
      <c r="FRY280" s="180"/>
      <c r="FRZ280" s="180"/>
      <c r="FSA280" s="180"/>
      <c r="FSB280" s="75"/>
      <c r="FSC280" s="76"/>
      <c r="FSD280" s="181"/>
      <c r="FSE280" s="181"/>
      <c r="FSF280" s="182"/>
      <c r="FSG280" s="134"/>
      <c r="FSH280" s="135"/>
      <c r="FSI280" s="111"/>
      <c r="FSJ280" s="178"/>
      <c r="FSK280" s="178"/>
      <c r="FSL280" s="178"/>
      <c r="FSM280" s="178"/>
      <c r="FSN280" s="179"/>
      <c r="FSO280" s="73"/>
      <c r="FSP280" s="73"/>
      <c r="FSQ280" s="180"/>
      <c r="FSR280" s="75"/>
      <c r="FSS280" s="76"/>
      <c r="FST280" s="180"/>
      <c r="FSU280" s="180"/>
      <c r="FSV280" s="180"/>
      <c r="FSW280" s="75"/>
      <c r="FSX280" s="76"/>
      <c r="FSY280" s="181"/>
      <c r="FSZ280" s="181"/>
      <c r="FTA280" s="182"/>
      <c r="FTB280" s="134"/>
      <c r="FTC280" s="135"/>
      <c r="FTD280" s="111"/>
      <c r="FTE280" s="178"/>
      <c r="FTF280" s="178"/>
      <c r="FTG280" s="178"/>
      <c r="FTH280" s="178"/>
      <c r="FTI280" s="179"/>
      <c r="FTJ280" s="73"/>
      <c r="FTK280" s="73"/>
      <c r="FTL280" s="180"/>
      <c r="FTM280" s="75"/>
      <c r="FTN280" s="76"/>
      <c r="FTO280" s="180"/>
      <c r="FTP280" s="180"/>
      <c r="FTQ280" s="180"/>
      <c r="FTR280" s="75"/>
      <c r="FTS280" s="76"/>
      <c r="FTT280" s="181"/>
      <c r="FTU280" s="181"/>
      <c r="FTV280" s="182"/>
      <c r="FTW280" s="134"/>
      <c r="FTX280" s="135"/>
      <c r="FTY280" s="111"/>
      <c r="FTZ280" s="178"/>
      <c r="FUA280" s="178"/>
      <c r="FUB280" s="178"/>
      <c r="FUC280" s="178"/>
      <c r="FUD280" s="179"/>
      <c r="FUE280" s="73"/>
      <c r="FUF280" s="73"/>
      <c r="FUG280" s="180"/>
      <c r="FUH280" s="75"/>
      <c r="FUI280" s="76"/>
      <c r="FUJ280" s="180"/>
      <c r="FUK280" s="180"/>
      <c r="FUL280" s="180"/>
      <c r="FUM280" s="75"/>
      <c r="FUN280" s="76"/>
      <c r="FUO280" s="181"/>
      <c r="FUP280" s="181"/>
      <c r="FUQ280" s="182"/>
      <c r="FUR280" s="134"/>
      <c r="FUS280" s="135"/>
      <c r="FUT280" s="111"/>
      <c r="FUU280" s="178"/>
      <c r="FUV280" s="178"/>
      <c r="FUW280" s="178"/>
      <c r="FUX280" s="178"/>
      <c r="FUY280" s="179"/>
      <c r="FUZ280" s="73"/>
      <c r="FVA280" s="73"/>
      <c r="FVB280" s="180"/>
      <c r="FVC280" s="75"/>
      <c r="FVD280" s="76"/>
      <c r="FVE280" s="180"/>
      <c r="FVF280" s="180"/>
      <c r="FVG280" s="180"/>
      <c r="FVH280" s="75"/>
      <c r="FVI280" s="76"/>
      <c r="FVJ280" s="181"/>
      <c r="FVK280" s="181"/>
      <c r="FVL280" s="182"/>
      <c r="FVM280" s="134"/>
      <c r="FVN280" s="135"/>
      <c r="FVO280" s="111"/>
      <c r="FVP280" s="178"/>
      <c r="FVQ280" s="178"/>
      <c r="FVR280" s="178"/>
      <c r="FVS280" s="178"/>
      <c r="FVT280" s="179"/>
      <c r="FVU280" s="73"/>
      <c r="FVV280" s="73"/>
      <c r="FVW280" s="180"/>
      <c r="FVX280" s="75"/>
      <c r="FVY280" s="76"/>
      <c r="FVZ280" s="180"/>
      <c r="FWA280" s="180"/>
      <c r="FWB280" s="180"/>
      <c r="FWC280" s="75"/>
      <c r="FWD280" s="76"/>
      <c r="FWE280" s="181"/>
      <c r="FWF280" s="181"/>
      <c r="FWG280" s="182"/>
      <c r="FWH280" s="134"/>
      <c r="FWI280" s="135"/>
      <c r="FWJ280" s="111"/>
      <c r="FWK280" s="178"/>
      <c r="FWL280" s="178"/>
      <c r="FWM280" s="178"/>
      <c r="FWN280" s="178"/>
      <c r="FWO280" s="179"/>
      <c r="FWP280" s="73"/>
      <c r="FWQ280" s="73"/>
      <c r="FWR280" s="180"/>
      <c r="FWS280" s="75"/>
      <c r="FWT280" s="76"/>
      <c r="FWU280" s="180"/>
      <c r="FWV280" s="180"/>
      <c r="FWW280" s="180"/>
      <c r="FWX280" s="75"/>
      <c r="FWY280" s="76"/>
      <c r="FWZ280" s="181"/>
      <c r="FXA280" s="181"/>
      <c r="FXB280" s="182"/>
      <c r="FXC280" s="134"/>
      <c r="FXD280" s="135"/>
      <c r="FXE280" s="111"/>
      <c r="FXF280" s="178"/>
      <c r="FXG280" s="178"/>
      <c r="FXH280" s="178"/>
      <c r="FXI280" s="178"/>
      <c r="FXJ280" s="179"/>
      <c r="FXK280" s="73"/>
      <c r="FXL280" s="73"/>
      <c r="FXM280" s="180"/>
      <c r="FXN280" s="75"/>
      <c r="FXO280" s="76"/>
      <c r="FXP280" s="180"/>
      <c r="FXQ280" s="180"/>
      <c r="FXR280" s="180"/>
      <c r="FXS280" s="75"/>
      <c r="FXT280" s="76"/>
      <c r="FXU280" s="181"/>
      <c r="FXV280" s="181"/>
      <c r="FXW280" s="182"/>
      <c r="FXX280" s="134"/>
      <c r="FXY280" s="135"/>
      <c r="FXZ280" s="111"/>
      <c r="FYA280" s="178"/>
      <c r="FYB280" s="178"/>
      <c r="FYC280" s="178"/>
      <c r="FYD280" s="178"/>
      <c r="FYE280" s="179"/>
      <c r="FYF280" s="73"/>
      <c r="FYG280" s="73"/>
      <c r="FYH280" s="180"/>
      <c r="FYI280" s="75"/>
      <c r="FYJ280" s="76"/>
      <c r="FYK280" s="180"/>
      <c r="FYL280" s="180"/>
      <c r="FYM280" s="180"/>
      <c r="FYN280" s="75"/>
      <c r="FYO280" s="76"/>
      <c r="FYP280" s="181"/>
      <c r="FYQ280" s="181"/>
      <c r="FYR280" s="182"/>
      <c r="FYS280" s="134"/>
      <c r="FYT280" s="135"/>
      <c r="FYU280" s="111"/>
      <c r="FYV280" s="178"/>
      <c r="FYW280" s="178"/>
      <c r="FYX280" s="178"/>
      <c r="FYY280" s="178"/>
      <c r="FYZ280" s="179"/>
      <c r="FZA280" s="73"/>
      <c r="FZB280" s="73"/>
      <c r="FZC280" s="180"/>
      <c r="FZD280" s="75"/>
      <c r="FZE280" s="76"/>
      <c r="FZF280" s="180"/>
      <c r="FZG280" s="180"/>
      <c r="FZH280" s="180"/>
      <c r="FZI280" s="75"/>
      <c r="FZJ280" s="76"/>
      <c r="FZK280" s="181"/>
      <c r="FZL280" s="181"/>
      <c r="FZM280" s="182"/>
      <c r="FZN280" s="134"/>
      <c r="FZO280" s="135"/>
      <c r="FZP280" s="111"/>
      <c r="FZQ280" s="178"/>
      <c r="FZR280" s="178"/>
      <c r="FZS280" s="178"/>
      <c r="FZT280" s="178"/>
      <c r="FZU280" s="179"/>
      <c r="FZV280" s="73"/>
      <c r="FZW280" s="73"/>
      <c r="FZX280" s="180"/>
      <c r="FZY280" s="75"/>
      <c r="FZZ280" s="76"/>
      <c r="GAA280" s="180"/>
      <c r="GAB280" s="180"/>
      <c r="GAC280" s="180"/>
      <c r="GAD280" s="75"/>
      <c r="GAE280" s="76"/>
      <c r="GAF280" s="181"/>
      <c r="GAG280" s="181"/>
      <c r="GAH280" s="182"/>
      <c r="GAI280" s="134"/>
      <c r="GAJ280" s="135"/>
      <c r="GAK280" s="111"/>
      <c r="GAL280" s="178"/>
      <c r="GAM280" s="178"/>
      <c r="GAN280" s="178"/>
      <c r="GAO280" s="178"/>
      <c r="GAP280" s="179"/>
      <c r="GAQ280" s="73"/>
      <c r="GAR280" s="73"/>
      <c r="GAS280" s="180"/>
      <c r="GAT280" s="75"/>
      <c r="GAU280" s="76"/>
      <c r="GAV280" s="180"/>
      <c r="GAW280" s="180"/>
      <c r="GAX280" s="180"/>
      <c r="GAY280" s="75"/>
      <c r="GAZ280" s="76"/>
      <c r="GBA280" s="181"/>
      <c r="GBB280" s="181"/>
      <c r="GBC280" s="182"/>
      <c r="GBD280" s="134"/>
      <c r="GBE280" s="135"/>
      <c r="GBF280" s="111"/>
      <c r="GBG280" s="178"/>
      <c r="GBH280" s="178"/>
      <c r="GBI280" s="178"/>
      <c r="GBJ280" s="178"/>
      <c r="GBK280" s="179"/>
      <c r="GBL280" s="73"/>
      <c r="GBM280" s="73"/>
      <c r="GBN280" s="180"/>
      <c r="GBO280" s="75"/>
      <c r="GBP280" s="76"/>
      <c r="GBQ280" s="180"/>
      <c r="GBR280" s="180"/>
      <c r="GBS280" s="180"/>
      <c r="GBT280" s="75"/>
      <c r="GBU280" s="76"/>
      <c r="GBV280" s="181"/>
      <c r="GBW280" s="181"/>
      <c r="GBX280" s="182"/>
      <c r="GBY280" s="134"/>
      <c r="GBZ280" s="135"/>
      <c r="GCA280" s="111"/>
      <c r="GCB280" s="178"/>
      <c r="GCC280" s="178"/>
      <c r="GCD280" s="178"/>
      <c r="GCE280" s="178"/>
      <c r="GCF280" s="179"/>
      <c r="GCG280" s="73"/>
      <c r="GCH280" s="73"/>
      <c r="GCI280" s="180"/>
      <c r="GCJ280" s="75"/>
      <c r="GCK280" s="76"/>
      <c r="GCL280" s="180"/>
      <c r="GCM280" s="180"/>
      <c r="GCN280" s="180"/>
      <c r="GCO280" s="75"/>
      <c r="GCP280" s="76"/>
      <c r="GCQ280" s="181"/>
      <c r="GCR280" s="181"/>
      <c r="GCS280" s="182"/>
      <c r="GCT280" s="134"/>
      <c r="GCU280" s="135"/>
      <c r="GCV280" s="111"/>
      <c r="GCW280" s="178"/>
      <c r="GCX280" s="178"/>
      <c r="GCY280" s="178"/>
      <c r="GCZ280" s="178"/>
      <c r="GDA280" s="179"/>
      <c r="GDB280" s="73"/>
      <c r="GDC280" s="73"/>
      <c r="GDD280" s="180"/>
      <c r="GDE280" s="75"/>
      <c r="GDF280" s="76"/>
      <c r="GDG280" s="180"/>
      <c r="GDH280" s="180"/>
      <c r="GDI280" s="180"/>
      <c r="GDJ280" s="75"/>
      <c r="GDK280" s="76"/>
      <c r="GDL280" s="181"/>
      <c r="GDM280" s="181"/>
      <c r="GDN280" s="182"/>
      <c r="GDO280" s="134"/>
      <c r="GDP280" s="135"/>
      <c r="GDQ280" s="111"/>
      <c r="GDR280" s="178"/>
      <c r="GDS280" s="178"/>
      <c r="GDT280" s="178"/>
      <c r="GDU280" s="178"/>
      <c r="GDV280" s="179"/>
      <c r="GDW280" s="73"/>
      <c r="GDX280" s="73"/>
      <c r="GDY280" s="180"/>
      <c r="GDZ280" s="75"/>
      <c r="GEA280" s="76"/>
      <c r="GEB280" s="180"/>
      <c r="GEC280" s="180"/>
      <c r="GED280" s="180"/>
      <c r="GEE280" s="75"/>
      <c r="GEF280" s="76"/>
      <c r="GEG280" s="181"/>
      <c r="GEH280" s="181"/>
      <c r="GEI280" s="182"/>
      <c r="GEJ280" s="134"/>
      <c r="GEK280" s="135"/>
      <c r="GEL280" s="111"/>
      <c r="GEM280" s="178"/>
      <c r="GEN280" s="178"/>
      <c r="GEO280" s="178"/>
      <c r="GEP280" s="178"/>
      <c r="GEQ280" s="179"/>
      <c r="GER280" s="73"/>
      <c r="GES280" s="73"/>
      <c r="GET280" s="180"/>
      <c r="GEU280" s="75"/>
      <c r="GEV280" s="76"/>
      <c r="GEW280" s="180"/>
      <c r="GEX280" s="180"/>
      <c r="GEY280" s="180"/>
      <c r="GEZ280" s="75"/>
      <c r="GFA280" s="76"/>
      <c r="GFB280" s="181"/>
      <c r="GFC280" s="181"/>
      <c r="GFD280" s="182"/>
      <c r="GFE280" s="134"/>
      <c r="GFF280" s="135"/>
      <c r="GFG280" s="111"/>
      <c r="GFH280" s="178"/>
      <c r="GFI280" s="178"/>
      <c r="GFJ280" s="178"/>
      <c r="GFK280" s="178"/>
      <c r="GFL280" s="179"/>
      <c r="GFM280" s="73"/>
      <c r="GFN280" s="73"/>
      <c r="GFO280" s="180"/>
      <c r="GFP280" s="75"/>
      <c r="GFQ280" s="76"/>
      <c r="GFR280" s="180"/>
      <c r="GFS280" s="180"/>
      <c r="GFT280" s="180"/>
      <c r="GFU280" s="75"/>
      <c r="GFV280" s="76"/>
      <c r="GFW280" s="181"/>
      <c r="GFX280" s="181"/>
      <c r="GFY280" s="182"/>
      <c r="GFZ280" s="134"/>
      <c r="GGA280" s="135"/>
      <c r="GGB280" s="111"/>
      <c r="GGC280" s="178"/>
      <c r="GGD280" s="178"/>
      <c r="GGE280" s="178"/>
      <c r="GGF280" s="178"/>
      <c r="GGG280" s="179"/>
      <c r="GGH280" s="73"/>
      <c r="GGI280" s="73"/>
      <c r="GGJ280" s="180"/>
      <c r="GGK280" s="75"/>
      <c r="GGL280" s="76"/>
      <c r="GGM280" s="180"/>
      <c r="GGN280" s="180"/>
      <c r="GGO280" s="180"/>
      <c r="GGP280" s="75"/>
      <c r="GGQ280" s="76"/>
      <c r="GGR280" s="181"/>
      <c r="GGS280" s="181"/>
      <c r="GGT280" s="182"/>
      <c r="GGU280" s="134"/>
      <c r="GGV280" s="135"/>
      <c r="GGW280" s="111"/>
      <c r="GGX280" s="178"/>
      <c r="GGY280" s="178"/>
      <c r="GGZ280" s="178"/>
      <c r="GHA280" s="178"/>
      <c r="GHB280" s="179"/>
      <c r="GHC280" s="73"/>
      <c r="GHD280" s="73"/>
      <c r="GHE280" s="180"/>
      <c r="GHF280" s="75"/>
      <c r="GHG280" s="76"/>
      <c r="GHH280" s="180"/>
      <c r="GHI280" s="180"/>
      <c r="GHJ280" s="180"/>
      <c r="GHK280" s="75"/>
      <c r="GHL280" s="76"/>
      <c r="GHM280" s="181"/>
      <c r="GHN280" s="181"/>
      <c r="GHO280" s="182"/>
      <c r="GHP280" s="134"/>
      <c r="GHQ280" s="135"/>
      <c r="GHR280" s="111"/>
      <c r="GHS280" s="178"/>
      <c r="GHT280" s="178"/>
      <c r="GHU280" s="178"/>
      <c r="GHV280" s="178"/>
      <c r="GHW280" s="179"/>
      <c r="GHX280" s="73"/>
      <c r="GHY280" s="73"/>
      <c r="GHZ280" s="180"/>
      <c r="GIA280" s="75"/>
      <c r="GIB280" s="76"/>
      <c r="GIC280" s="180"/>
      <c r="GID280" s="180"/>
      <c r="GIE280" s="180"/>
      <c r="GIF280" s="75"/>
      <c r="GIG280" s="76"/>
      <c r="GIH280" s="181"/>
      <c r="GII280" s="181"/>
      <c r="GIJ280" s="182"/>
      <c r="GIK280" s="134"/>
      <c r="GIL280" s="135"/>
      <c r="GIM280" s="111"/>
      <c r="GIN280" s="178"/>
      <c r="GIO280" s="178"/>
      <c r="GIP280" s="178"/>
      <c r="GIQ280" s="178"/>
      <c r="GIR280" s="179"/>
      <c r="GIS280" s="73"/>
      <c r="GIT280" s="73"/>
      <c r="GIU280" s="180"/>
      <c r="GIV280" s="75"/>
      <c r="GIW280" s="76"/>
      <c r="GIX280" s="180"/>
      <c r="GIY280" s="180"/>
      <c r="GIZ280" s="180"/>
      <c r="GJA280" s="75"/>
      <c r="GJB280" s="76"/>
      <c r="GJC280" s="181"/>
      <c r="GJD280" s="181"/>
      <c r="GJE280" s="182"/>
      <c r="GJF280" s="134"/>
      <c r="GJG280" s="135"/>
      <c r="GJH280" s="111"/>
      <c r="GJI280" s="178"/>
      <c r="GJJ280" s="178"/>
      <c r="GJK280" s="178"/>
      <c r="GJL280" s="178"/>
      <c r="GJM280" s="179"/>
      <c r="GJN280" s="73"/>
      <c r="GJO280" s="73"/>
      <c r="GJP280" s="180"/>
      <c r="GJQ280" s="75"/>
      <c r="GJR280" s="76"/>
      <c r="GJS280" s="180"/>
      <c r="GJT280" s="180"/>
      <c r="GJU280" s="180"/>
      <c r="GJV280" s="75"/>
      <c r="GJW280" s="76"/>
      <c r="GJX280" s="181"/>
      <c r="GJY280" s="181"/>
      <c r="GJZ280" s="182"/>
      <c r="GKA280" s="134"/>
      <c r="GKB280" s="135"/>
      <c r="GKC280" s="111"/>
      <c r="GKD280" s="178"/>
      <c r="GKE280" s="178"/>
      <c r="GKF280" s="178"/>
      <c r="GKG280" s="178"/>
      <c r="GKH280" s="179"/>
      <c r="GKI280" s="73"/>
      <c r="GKJ280" s="73"/>
      <c r="GKK280" s="180"/>
      <c r="GKL280" s="75"/>
      <c r="GKM280" s="76"/>
      <c r="GKN280" s="180"/>
      <c r="GKO280" s="180"/>
      <c r="GKP280" s="180"/>
      <c r="GKQ280" s="75"/>
      <c r="GKR280" s="76"/>
      <c r="GKS280" s="181"/>
      <c r="GKT280" s="181"/>
      <c r="GKU280" s="182"/>
      <c r="GKV280" s="134"/>
      <c r="GKW280" s="135"/>
      <c r="GKX280" s="111"/>
      <c r="GKY280" s="178"/>
      <c r="GKZ280" s="178"/>
      <c r="GLA280" s="178"/>
      <c r="GLB280" s="178"/>
      <c r="GLC280" s="179"/>
      <c r="GLD280" s="73"/>
      <c r="GLE280" s="73"/>
      <c r="GLF280" s="180"/>
      <c r="GLG280" s="75"/>
      <c r="GLH280" s="76"/>
      <c r="GLI280" s="180"/>
      <c r="GLJ280" s="180"/>
      <c r="GLK280" s="180"/>
      <c r="GLL280" s="75"/>
      <c r="GLM280" s="76"/>
      <c r="GLN280" s="181"/>
      <c r="GLO280" s="181"/>
      <c r="GLP280" s="182"/>
      <c r="GLQ280" s="134"/>
      <c r="GLR280" s="135"/>
      <c r="GLS280" s="111"/>
      <c r="GLT280" s="178"/>
      <c r="GLU280" s="178"/>
      <c r="GLV280" s="178"/>
      <c r="GLW280" s="178"/>
      <c r="GLX280" s="179"/>
      <c r="GLY280" s="73"/>
      <c r="GLZ280" s="73"/>
      <c r="GMA280" s="180"/>
      <c r="GMB280" s="75"/>
      <c r="GMC280" s="76"/>
      <c r="GMD280" s="180"/>
      <c r="GME280" s="180"/>
      <c r="GMF280" s="180"/>
      <c r="GMG280" s="75"/>
      <c r="GMH280" s="76"/>
      <c r="GMI280" s="181"/>
      <c r="GMJ280" s="181"/>
      <c r="GMK280" s="182"/>
      <c r="GML280" s="134"/>
      <c r="GMM280" s="135"/>
      <c r="GMN280" s="111"/>
      <c r="GMO280" s="178"/>
      <c r="GMP280" s="178"/>
      <c r="GMQ280" s="178"/>
      <c r="GMR280" s="178"/>
      <c r="GMS280" s="179"/>
      <c r="GMT280" s="73"/>
      <c r="GMU280" s="73"/>
      <c r="GMV280" s="180"/>
      <c r="GMW280" s="75"/>
      <c r="GMX280" s="76"/>
      <c r="GMY280" s="180"/>
      <c r="GMZ280" s="180"/>
      <c r="GNA280" s="180"/>
      <c r="GNB280" s="75"/>
      <c r="GNC280" s="76"/>
      <c r="GND280" s="181"/>
      <c r="GNE280" s="181"/>
      <c r="GNF280" s="182"/>
      <c r="GNG280" s="134"/>
      <c r="GNH280" s="135"/>
      <c r="GNI280" s="111"/>
      <c r="GNJ280" s="178"/>
      <c r="GNK280" s="178"/>
      <c r="GNL280" s="178"/>
      <c r="GNM280" s="178"/>
      <c r="GNN280" s="179"/>
      <c r="GNO280" s="73"/>
      <c r="GNP280" s="73"/>
      <c r="GNQ280" s="180"/>
      <c r="GNR280" s="75"/>
      <c r="GNS280" s="76"/>
      <c r="GNT280" s="180"/>
      <c r="GNU280" s="180"/>
      <c r="GNV280" s="180"/>
      <c r="GNW280" s="75"/>
      <c r="GNX280" s="76"/>
      <c r="GNY280" s="181"/>
      <c r="GNZ280" s="181"/>
      <c r="GOA280" s="182"/>
      <c r="GOB280" s="134"/>
      <c r="GOC280" s="135"/>
      <c r="GOD280" s="111"/>
      <c r="GOE280" s="178"/>
      <c r="GOF280" s="178"/>
      <c r="GOG280" s="178"/>
      <c r="GOH280" s="178"/>
      <c r="GOI280" s="179"/>
      <c r="GOJ280" s="73"/>
      <c r="GOK280" s="73"/>
      <c r="GOL280" s="180"/>
      <c r="GOM280" s="75"/>
      <c r="GON280" s="76"/>
      <c r="GOO280" s="180"/>
      <c r="GOP280" s="180"/>
      <c r="GOQ280" s="180"/>
      <c r="GOR280" s="75"/>
      <c r="GOS280" s="76"/>
      <c r="GOT280" s="181"/>
      <c r="GOU280" s="181"/>
      <c r="GOV280" s="182"/>
      <c r="GOW280" s="134"/>
      <c r="GOX280" s="135"/>
      <c r="GOY280" s="111"/>
      <c r="GOZ280" s="178"/>
      <c r="GPA280" s="178"/>
      <c r="GPB280" s="178"/>
      <c r="GPC280" s="178"/>
      <c r="GPD280" s="179"/>
      <c r="GPE280" s="73"/>
      <c r="GPF280" s="73"/>
      <c r="GPG280" s="180"/>
      <c r="GPH280" s="75"/>
      <c r="GPI280" s="76"/>
      <c r="GPJ280" s="180"/>
      <c r="GPK280" s="180"/>
      <c r="GPL280" s="180"/>
      <c r="GPM280" s="75"/>
      <c r="GPN280" s="76"/>
      <c r="GPO280" s="181"/>
      <c r="GPP280" s="181"/>
      <c r="GPQ280" s="182"/>
      <c r="GPR280" s="134"/>
      <c r="GPS280" s="135"/>
      <c r="GPT280" s="111"/>
      <c r="GPU280" s="178"/>
      <c r="GPV280" s="178"/>
      <c r="GPW280" s="178"/>
      <c r="GPX280" s="178"/>
      <c r="GPY280" s="179"/>
      <c r="GPZ280" s="73"/>
      <c r="GQA280" s="73"/>
      <c r="GQB280" s="180"/>
      <c r="GQC280" s="75"/>
      <c r="GQD280" s="76"/>
      <c r="GQE280" s="180"/>
      <c r="GQF280" s="180"/>
      <c r="GQG280" s="180"/>
      <c r="GQH280" s="75"/>
      <c r="GQI280" s="76"/>
      <c r="GQJ280" s="181"/>
      <c r="GQK280" s="181"/>
      <c r="GQL280" s="182"/>
      <c r="GQM280" s="134"/>
      <c r="GQN280" s="135"/>
      <c r="GQO280" s="111"/>
      <c r="GQP280" s="178"/>
      <c r="GQQ280" s="178"/>
      <c r="GQR280" s="178"/>
      <c r="GQS280" s="178"/>
      <c r="GQT280" s="179"/>
      <c r="GQU280" s="73"/>
      <c r="GQV280" s="73"/>
      <c r="GQW280" s="180"/>
      <c r="GQX280" s="75"/>
      <c r="GQY280" s="76"/>
      <c r="GQZ280" s="180"/>
      <c r="GRA280" s="180"/>
      <c r="GRB280" s="180"/>
      <c r="GRC280" s="75"/>
      <c r="GRD280" s="76"/>
      <c r="GRE280" s="181"/>
      <c r="GRF280" s="181"/>
      <c r="GRG280" s="182"/>
      <c r="GRH280" s="134"/>
      <c r="GRI280" s="135"/>
      <c r="GRJ280" s="111"/>
      <c r="GRK280" s="178"/>
      <c r="GRL280" s="178"/>
      <c r="GRM280" s="178"/>
      <c r="GRN280" s="178"/>
      <c r="GRO280" s="179"/>
      <c r="GRP280" s="73"/>
      <c r="GRQ280" s="73"/>
      <c r="GRR280" s="180"/>
      <c r="GRS280" s="75"/>
      <c r="GRT280" s="76"/>
      <c r="GRU280" s="180"/>
      <c r="GRV280" s="180"/>
      <c r="GRW280" s="180"/>
      <c r="GRX280" s="75"/>
      <c r="GRY280" s="76"/>
      <c r="GRZ280" s="181"/>
      <c r="GSA280" s="181"/>
      <c r="GSB280" s="182"/>
      <c r="GSC280" s="134"/>
      <c r="GSD280" s="135"/>
      <c r="GSE280" s="111"/>
      <c r="GSF280" s="178"/>
      <c r="GSG280" s="178"/>
      <c r="GSH280" s="178"/>
      <c r="GSI280" s="178"/>
      <c r="GSJ280" s="179"/>
      <c r="GSK280" s="73"/>
      <c r="GSL280" s="73"/>
      <c r="GSM280" s="180"/>
      <c r="GSN280" s="75"/>
      <c r="GSO280" s="76"/>
      <c r="GSP280" s="180"/>
      <c r="GSQ280" s="180"/>
      <c r="GSR280" s="180"/>
      <c r="GSS280" s="75"/>
      <c r="GST280" s="76"/>
      <c r="GSU280" s="181"/>
      <c r="GSV280" s="181"/>
      <c r="GSW280" s="182"/>
      <c r="GSX280" s="134"/>
      <c r="GSY280" s="135"/>
      <c r="GSZ280" s="111"/>
      <c r="GTA280" s="178"/>
      <c r="GTB280" s="178"/>
      <c r="GTC280" s="178"/>
      <c r="GTD280" s="178"/>
      <c r="GTE280" s="179"/>
      <c r="GTF280" s="73"/>
      <c r="GTG280" s="73"/>
      <c r="GTH280" s="180"/>
      <c r="GTI280" s="75"/>
      <c r="GTJ280" s="76"/>
      <c r="GTK280" s="180"/>
      <c r="GTL280" s="180"/>
      <c r="GTM280" s="180"/>
      <c r="GTN280" s="75"/>
      <c r="GTO280" s="76"/>
      <c r="GTP280" s="181"/>
      <c r="GTQ280" s="181"/>
      <c r="GTR280" s="182"/>
      <c r="GTS280" s="134"/>
      <c r="GTT280" s="135"/>
      <c r="GTU280" s="111"/>
      <c r="GTV280" s="178"/>
      <c r="GTW280" s="178"/>
      <c r="GTX280" s="178"/>
      <c r="GTY280" s="178"/>
      <c r="GTZ280" s="179"/>
      <c r="GUA280" s="73"/>
      <c r="GUB280" s="73"/>
      <c r="GUC280" s="180"/>
      <c r="GUD280" s="75"/>
      <c r="GUE280" s="76"/>
      <c r="GUF280" s="180"/>
      <c r="GUG280" s="180"/>
      <c r="GUH280" s="180"/>
      <c r="GUI280" s="75"/>
      <c r="GUJ280" s="76"/>
      <c r="GUK280" s="181"/>
      <c r="GUL280" s="181"/>
      <c r="GUM280" s="182"/>
      <c r="GUN280" s="134"/>
      <c r="GUO280" s="135"/>
      <c r="GUP280" s="111"/>
      <c r="GUQ280" s="178"/>
      <c r="GUR280" s="178"/>
      <c r="GUS280" s="178"/>
      <c r="GUT280" s="178"/>
      <c r="GUU280" s="179"/>
      <c r="GUV280" s="73"/>
      <c r="GUW280" s="73"/>
      <c r="GUX280" s="180"/>
      <c r="GUY280" s="75"/>
      <c r="GUZ280" s="76"/>
      <c r="GVA280" s="180"/>
      <c r="GVB280" s="180"/>
      <c r="GVC280" s="180"/>
      <c r="GVD280" s="75"/>
      <c r="GVE280" s="76"/>
      <c r="GVF280" s="181"/>
      <c r="GVG280" s="181"/>
      <c r="GVH280" s="182"/>
      <c r="GVI280" s="134"/>
      <c r="GVJ280" s="135"/>
      <c r="GVK280" s="111"/>
      <c r="GVL280" s="178"/>
      <c r="GVM280" s="178"/>
      <c r="GVN280" s="178"/>
      <c r="GVO280" s="178"/>
      <c r="GVP280" s="179"/>
      <c r="GVQ280" s="73"/>
      <c r="GVR280" s="73"/>
      <c r="GVS280" s="180"/>
      <c r="GVT280" s="75"/>
      <c r="GVU280" s="76"/>
      <c r="GVV280" s="180"/>
      <c r="GVW280" s="180"/>
      <c r="GVX280" s="180"/>
      <c r="GVY280" s="75"/>
      <c r="GVZ280" s="76"/>
      <c r="GWA280" s="181"/>
      <c r="GWB280" s="181"/>
      <c r="GWC280" s="182"/>
      <c r="GWD280" s="134"/>
      <c r="GWE280" s="135"/>
      <c r="GWF280" s="111"/>
      <c r="GWG280" s="178"/>
      <c r="GWH280" s="178"/>
      <c r="GWI280" s="178"/>
      <c r="GWJ280" s="178"/>
      <c r="GWK280" s="179"/>
      <c r="GWL280" s="73"/>
      <c r="GWM280" s="73"/>
      <c r="GWN280" s="180"/>
      <c r="GWO280" s="75"/>
      <c r="GWP280" s="76"/>
      <c r="GWQ280" s="180"/>
      <c r="GWR280" s="180"/>
      <c r="GWS280" s="180"/>
      <c r="GWT280" s="75"/>
      <c r="GWU280" s="76"/>
      <c r="GWV280" s="181"/>
      <c r="GWW280" s="181"/>
      <c r="GWX280" s="182"/>
      <c r="GWY280" s="134"/>
      <c r="GWZ280" s="135"/>
      <c r="GXA280" s="111"/>
      <c r="GXB280" s="178"/>
      <c r="GXC280" s="178"/>
      <c r="GXD280" s="178"/>
      <c r="GXE280" s="178"/>
      <c r="GXF280" s="179"/>
      <c r="GXG280" s="73"/>
      <c r="GXH280" s="73"/>
      <c r="GXI280" s="180"/>
      <c r="GXJ280" s="75"/>
      <c r="GXK280" s="76"/>
      <c r="GXL280" s="180"/>
      <c r="GXM280" s="180"/>
      <c r="GXN280" s="180"/>
      <c r="GXO280" s="75"/>
      <c r="GXP280" s="76"/>
      <c r="GXQ280" s="181"/>
      <c r="GXR280" s="181"/>
      <c r="GXS280" s="182"/>
      <c r="GXT280" s="134"/>
      <c r="GXU280" s="135"/>
      <c r="GXV280" s="111"/>
      <c r="GXW280" s="178"/>
      <c r="GXX280" s="178"/>
      <c r="GXY280" s="178"/>
      <c r="GXZ280" s="178"/>
      <c r="GYA280" s="179"/>
      <c r="GYB280" s="73"/>
      <c r="GYC280" s="73"/>
      <c r="GYD280" s="180"/>
      <c r="GYE280" s="75"/>
      <c r="GYF280" s="76"/>
      <c r="GYG280" s="180"/>
      <c r="GYH280" s="180"/>
      <c r="GYI280" s="180"/>
      <c r="GYJ280" s="75"/>
      <c r="GYK280" s="76"/>
      <c r="GYL280" s="181"/>
      <c r="GYM280" s="181"/>
      <c r="GYN280" s="182"/>
      <c r="GYO280" s="134"/>
      <c r="GYP280" s="135"/>
      <c r="GYQ280" s="111"/>
      <c r="GYR280" s="178"/>
      <c r="GYS280" s="178"/>
      <c r="GYT280" s="178"/>
      <c r="GYU280" s="178"/>
      <c r="GYV280" s="179"/>
      <c r="GYW280" s="73"/>
      <c r="GYX280" s="73"/>
      <c r="GYY280" s="180"/>
      <c r="GYZ280" s="75"/>
      <c r="GZA280" s="76"/>
      <c r="GZB280" s="180"/>
      <c r="GZC280" s="180"/>
      <c r="GZD280" s="180"/>
      <c r="GZE280" s="75"/>
      <c r="GZF280" s="76"/>
      <c r="GZG280" s="181"/>
      <c r="GZH280" s="181"/>
      <c r="GZI280" s="182"/>
      <c r="GZJ280" s="134"/>
      <c r="GZK280" s="135"/>
      <c r="GZL280" s="111"/>
      <c r="GZM280" s="178"/>
      <c r="GZN280" s="178"/>
      <c r="GZO280" s="178"/>
      <c r="GZP280" s="178"/>
      <c r="GZQ280" s="179"/>
      <c r="GZR280" s="73"/>
      <c r="GZS280" s="73"/>
      <c r="GZT280" s="180"/>
      <c r="GZU280" s="75"/>
      <c r="GZV280" s="76"/>
      <c r="GZW280" s="180"/>
      <c r="GZX280" s="180"/>
      <c r="GZY280" s="180"/>
      <c r="GZZ280" s="75"/>
      <c r="HAA280" s="76"/>
      <c r="HAB280" s="181"/>
      <c r="HAC280" s="181"/>
      <c r="HAD280" s="182"/>
      <c r="HAE280" s="134"/>
      <c r="HAF280" s="135"/>
      <c r="HAG280" s="111"/>
      <c r="HAH280" s="178"/>
      <c r="HAI280" s="178"/>
      <c r="HAJ280" s="178"/>
      <c r="HAK280" s="178"/>
      <c r="HAL280" s="179"/>
      <c r="HAM280" s="73"/>
      <c r="HAN280" s="73"/>
      <c r="HAO280" s="180"/>
      <c r="HAP280" s="75"/>
      <c r="HAQ280" s="76"/>
      <c r="HAR280" s="180"/>
      <c r="HAS280" s="180"/>
      <c r="HAT280" s="180"/>
      <c r="HAU280" s="75"/>
      <c r="HAV280" s="76"/>
      <c r="HAW280" s="181"/>
      <c r="HAX280" s="181"/>
      <c r="HAY280" s="182"/>
      <c r="HAZ280" s="134"/>
      <c r="HBA280" s="135"/>
      <c r="HBB280" s="111"/>
      <c r="HBC280" s="178"/>
      <c r="HBD280" s="178"/>
      <c r="HBE280" s="178"/>
      <c r="HBF280" s="178"/>
      <c r="HBG280" s="179"/>
      <c r="HBH280" s="73"/>
      <c r="HBI280" s="73"/>
      <c r="HBJ280" s="180"/>
      <c r="HBK280" s="75"/>
      <c r="HBL280" s="76"/>
      <c r="HBM280" s="180"/>
      <c r="HBN280" s="180"/>
      <c r="HBO280" s="180"/>
      <c r="HBP280" s="75"/>
      <c r="HBQ280" s="76"/>
      <c r="HBR280" s="181"/>
      <c r="HBS280" s="181"/>
      <c r="HBT280" s="182"/>
      <c r="HBU280" s="134"/>
      <c r="HBV280" s="135"/>
      <c r="HBW280" s="111"/>
      <c r="HBX280" s="178"/>
      <c r="HBY280" s="178"/>
      <c r="HBZ280" s="178"/>
      <c r="HCA280" s="178"/>
      <c r="HCB280" s="179"/>
      <c r="HCC280" s="73"/>
      <c r="HCD280" s="73"/>
      <c r="HCE280" s="180"/>
      <c r="HCF280" s="75"/>
      <c r="HCG280" s="76"/>
      <c r="HCH280" s="180"/>
      <c r="HCI280" s="180"/>
      <c r="HCJ280" s="180"/>
      <c r="HCK280" s="75"/>
      <c r="HCL280" s="76"/>
      <c r="HCM280" s="181"/>
      <c r="HCN280" s="181"/>
      <c r="HCO280" s="182"/>
      <c r="HCP280" s="134"/>
      <c r="HCQ280" s="135"/>
      <c r="HCR280" s="111"/>
      <c r="HCS280" s="178"/>
      <c r="HCT280" s="178"/>
      <c r="HCU280" s="178"/>
      <c r="HCV280" s="178"/>
      <c r="HCW280" s="179"/>
      <c r="HCX280" s="73"/>
      <c r="HCY280" s="73"/>
      <c r="HCZ280" s="180"/>
      <c r="HDA280" s="75"/>
      <c r="HDB280" s="76"/>
      <c r="HDC280" s="180"/>
      <c r="HDD280" s="180"/>
      <c r="HDE280" s="180"/>
      <c r="HDF280" s="75"/>
      <c r="HDG280" s="76"/>
      <c r="HDH280" s="181"/>
      <c r="HDI280" s="181"/>
      <c r="HDJ280" s="182"/>
      <c r="HDK280" s="134"/>
      <c r="HDL280" s="135"/>
      <c r="HDM280" s="111"/>
      <c r="HDN280" s="178"/>
      <c r="HDO280" s="178"/>
      <c r="HDP280" s="178"/>
      <c r="HDQ280" s="178"/>
      <c r="HDR280" s="179"/>
      <c r="HDS280" s="73"/>
      <c r="HDT280" s="73"/>
      <c r="HDU280" s="180"/>
      <c r="HDV280" s="75"/>
      <c r="HDW280" s="76"/>
      <c r="HDX280" s="180"/>
      <c r="HDY280" s="180"/>
      <c r="HDZ280" s="180"/>
      <c r="HEA280" s="75"/>
      <c r="HEB280" s="76"/>
      <c r="HEC280" s="181"/>
      <c r="HED280" s="181"/>
      <c r="HEE280" s="182"/>
      <c r="HEF280" s="134"/>
      <c r="HEG280" s="135"/>
      <c r="HEH280" s="111"/>
      <c r="HEI280" s="178"/>
      <c r="HEJ280" s="178"/>
      <c r="HEK280" s="178"/>
      <c r="HEL280" s="178"/>
      <c r="HEM280" s="179"/>
      <c r="HEN280" s="73"/>
      <c r="HEO280" s="73"/>
      <c r="HEP280" s="180"/>
      <c r="HEQ280" s="75"/>
      <c r="HER280" s="76"/>
      <c r="HES280" s="180"/>
      <c r="HET280" s="180"/>
      <c r="HEU280" s="180"/>
      <c r="HEV280" s="75"/>
      <c r="HEW280" s="76"/>
      <c r="HEX280" s="181"/>
      <c r="HEY280" s="181"/>
      <c r="HEZ280" s="182"/>
      <c r="HFA280" s="134"/>
      <c r="HFB280" s="135"/>
      <c r="HFC280" s="111"/>
      <c r="HFD280" s="178"/>
      <c r="HFE280" s="178"/>
      <c r="HFF280" s="178"/>
      <c r="HFG280" s="178"/>
      <c r="HFH280" s="179"/>
      <c r="HFI280" s="73"/>
      <c r="HFJ280" s="73"/>
      <c r="HFK280" s="180"/>
      <c r="HFL280" s="75"/>
      <c r="HFM280" s="76"/>
      <c r="HFN280" s="180"/>
      <c r="HFO280" s="180"/>
      <c r="HFP280" s="180"/>
      <c r="HFQ280" s="75"/>
      <c r="HFR280" s="76"/>
      <c r="HFS280" s="181"/>
      <c r="HFT280" s="181"/>
      <c r="HFU280" s="182"/>
      <c r="HFV280" s="134"/>
      <c r="HFW280" s="135"/>
      <c r="HFX280" s="111"/>
      <c r="HFY280" s="178"/>
      <c r="HFZ280" s="178"/>
      <c r="HGA280" s="178"/>
      <c r="HGB280" s="178"/>
      <c r="HGC280" s="179"/>
      <c r="HGD280" s="73"/>
      <c r="HGE280" s="73"/>
      <c r="HGF280" s="180"/>
      <c r="HGG280" s="75"/>
      <c r="HGH280" s="76"/>
      <c r="HGI280" s="180"/>
      <c r="HGJ280" s="180"/>
      <c r="HGK280" s="180"/>
      <c r="HGL280" s="75"/>
      <c r="HGM280" s="76"/>
      <c r="HGN280" s="181"/>
      <c r="HGO280" s="181"/>
      <c r="HGP280" s="182"/>
      <c r="HGQ280" s="134"/>
      <c r="HGR280" s="135"/>
      <c r="HGS280" s="111"/>
      <c r="HGT280" s="178"/>
      <c r="HGU280" s="178"/>
      <c r="HGV280" s="178"/>
      <c r="HGW280" s="178"/>
      <c r="HGX280" s="179"/>
      <c r="HGY280" s="73"/>
      <c r="HGZ280" s="73"/>
      <c r="HHA280" s="180"/>
      <c r="HHB280" s="75"/>
      <c r="HHC280" s="76"/>
      <c r="HHD280" s="180"/>
      <c r="HHE280" s="180"/>
      <c r="HHF280" s="180"/>
      <c r="HHG280" s="75"/>
      <c r="HHH280" s="76"/>
      <c r="HHI280" s="181"/>
      <c r="HHJ280" s="181"/>
      <c r="HHK280" s="182"/>
      <c r="HHL280" s="134"/>
      <c r="HHM280" s="135"/>
      <c r="HHN280" s="111"/>
      <c r="HHO280" s="178"/>
      <c r="HHP280" s="178"/>
      <c r="HHQ280" s="178"/>
      <c r="HHR280" s="178"/>
      <c r="HHS280" s="179"/>
      <c r="HHT280" s="73"/>
      <c r="HHU280" s="73"/>
      <c r="HHV280" s="180"/>
      <c r="HHW280" s="75"/>
      <c r="HHX280" s="76"/>
      <c r="HHY280" s="180"/>
      <c r="HHZ280" s="180"/>
      <c r="HIA280" s="180"/>
      <c r="HIB280" s="75"/>
      <c r="HIC280" s="76"/>
      <c r="HID280" s="181"/>
      <c r="HIE280" s="181"/>
      <c r="HIF280" s="182"/>
      <c r="HIG280" s="134"/>
      <c r="HIH280" s="135"/>
      <c r="HII280" s="111"/>
      <c r="HIJ280" s="178"/>
      <c r="HIK280" s="178"/>
      <c r="HIL280" s="178"/>
      <c r="HIM280" s="178"/>
      <c r="HIN280" s="179"/>
      <c r="HIO280" s="73"/>
      <c r="HIP280" s="73"/>
      <c r="HIQ280" s="180"/>
      <c r="HIR280" s="75"/>
      <c r="HIS280" s="76"/>
      <c r="HIT280" s="180"/>
      <c r="HIU280" s="180"/>
      <c r="HIV280" s="180"/>
      <c r="HIW280" s="75"/>
      <c r="HIX280" s="76"/>
      <c r="HIY280" s="181"/>
      <c r="HIZ280" s="181"/>
      <c r="HJA280" s="182"/>
      <c r="HJB280" s="134"/>
      <c r="HJC280" s="135"/>
      <c r="HJD280" s="111"/>
      <c r="HJE280" s="178"/>
      <c r="HJF280" s="178"/>
      <c r="HJG280" s="178"/>
      <c r="HJH280" s="178"/>
      <c r="HJI280" s="179"/>
      <c r="HJJ280" s="73"/>
      <c r="HJK280" s="73"/>
      <c r="HJL280" s="180"/>
      <c r="HJM280" s="75"/>
      <c r="HJN280" s="76"/>
      <c r="HJO280" s="180"/>
      <c r="HJP280" s="180"/>
      <c r="HJQ280" s="180"/>
      <c r="HJR280" s="75"/>
      <c r="HJS280" s="76"/>
      <c r="HJT280" s="181"/>
      <c r="HJU280" s="181"/>
      <c r="HJV280" s="182"/>
      <c r="HJW280" s="134"/>
      <c r="HJX280" s="135"/>
      <c r="HJY280" s="111"/>
      <c r="HJZ280" s="178"/>
      <c r="HKA280" s="178"/>
      <c r="HKB280" s="178"/>
      <c r="HKC280" s="178"/>
      <c r="HKD280" s="179"/>
      <c r="HKE280" s="73"/>
      <c r="HKF280" s="73"/>
      <c r="HKG280" s="180"/>
      <c r="HKH280" s="75"/>
      <c r="HKI280" s="76"/>
      <c r="HKJ280" s="180"/>
      <c r="HKK280" s="180"/>
      <c r="HKL280" s="180"/>
      <c r="HKM280" s="75"/>
      <c r="HKN280" s="76"/>
      <c r="HKO280" s="181"/>
      <c r="HKP280" s="181"/>
      <c r="HKQ280" s="182"/>
      <c r="HKR280" s="134"/>
      <c r="HKS280" s="135"/>
      <c r="HKT280" s="111"/>
      <c r="HKU280" s="178"/>
      <c r="HKV280" s="178"/>
      <c r="HKW280" s="178"/>
      <c r="HKX280" s="178"/>
      <c r="HKY280" s="179"/>
      <c r="HKZ280" s="73"/>
      <c r="HLA280" s="73"/>
      <c r="HLB280" s="180"/>
      <c r="HLC280" s="75"/>
      <c r="HLD280" s="76"/>
      <c r="HLE280" s="180"/>
      <c r="HLF280" s="180"/>
      <c r="HLG280" s="180"/>
      <c r="HLH280" s="75"/>
      <c r="HLI280" s="76"/>
      <c r="HLJ280" s="181"/>
      <c r="HLK280" s="181"/>
      <c r="HLL280" s="182"/>
      <c r="HLM280" s="134"/>
      <c r="HLN280" s="135"/>
      <c r="HLO280" s="111"/>
      <c r="HLP280" s="178"/>
      <c r="HLQ280" s="178"/>
      <c r="HLR280" s="178"/>
      <c r="HLS280" s="178"/>
      <c r="HLT280" s="179"/>
      <c r="HLU280" s="73"/>
      <c r="HLV280" s="73"/>
      <c r="HLW280" s="180"/>
      <c r="HLX280" s="75"/>
      <c r="HLY280" s="76"/>
      <c r="HLZ280" s="180"/>
      <c r="HMA280" s="180"/>
      <c r="HMB280" s="180"/>
      <c r="HMC280" s="75"/>
      <c r="HMD280" s="76"/>
      <c r="HME280" s="181"/>
      <c r="HMF280" s="181"/>
      <c r="HMG280" s="182"/>
      <c r="HMH280" s="134"/>
      <c r="HMI280" s="135"/>
      <c r="HMJ280" s="111"/>
      <c r="HMK280" s="178"/>
      <c r="HML280" s="178"/>
      <c r="HMM280" s="178"/>
      <c r="HMN280" s="178"/>
      <c r="HMO280" s="179"/>
      <c r="HMP280" s="73"/>
      <c r="HMQ280" s="73"/>
      <c r="HMR280" s="180"/>
      <c r="HMS280" s="75"/>
      <c r="HMT280" s="76"/>
      <c r="HMU280" s="180"/>
      <c r="HMV280" s="180"/>
      <c r="HMW280" s="180"/>
      <c r="HMX280" s="75"/>
      <c r="HMY280" s="76"/>
      <c r="HMZ280" s="181"/>
      <c r="HNA280" s="181"/>
      <c r="HNB280" s="182"/>
      <c r="HNC280" s="134"/>
      <c r="HND280" s="135"/>
      <c r="HNE280" s="111"/>
      <c r="HNF280" s="178"/>
      <c r="HNG280" s="178"/>
      <c r="HNH280" s="178"/>
      <c r="HNI280" s="178"/>
      <c r="HNJ280" s="179"/>
      <c r="HNK280" s="73"/>
      <c r="HNL280" s="73"/>
      <c r="HNM280" s="180"/>
      <c r="HNN280" s="75"/>
      <c r="HNO280" s="76"/>
      <c r="HNP280" s="180"/>
      <c r="HNQ280" s="180"/>
      <c r="HNR280" s="180"/>
      <c r="HNS280" s="75"/>
      <c r="HNT280" s="76"/>
      <c r="HNU280" s="181"/>
      <c r="HNV280" s="181"/>
      <c r="HNW280" s="182"/>
      <c r="HNX280" s="134"/>
      <c r="HNY280" s="135"/>
      <c r="HNZ280" s="111"/>
      <c r="HOA280" s="178"/>
      <c r="HOB280" s="178"/>
      <c r="HOC280" s="178"/>
      <c r="HOD280" s="178"/>
      <c r="HOE280" s="179"/>
      <c r="HOF280" s="73"/>
      <c r="HOG280" s="73"/>
      <c r="HOH280" s="180"/>
      <c r="HOI280" s="75"/>
      <c r="HOJ280" s="76"/>
      <c r="HOK280" s="180"/>
      <c r="HOL280" s="180"/>
      <c r="HOM280" s="180"/>
      <c r="HON280" s="75"/>
      <c r="HOO280" s="76"/>
      <c r="HOP280" s="181"/>
      <c r="HOQ280" s="181"/>
      <c r="HOR280" s="182"/>
      <c r="HOS280" s="134"/>
      <c r="HOT280" s="135"/>
      <c r="HOU280" s="111"/>
      <c r="HOV280" s="178"/>
      <c r="HOW280" s="178"/>
      <c r="HOX280" s="178"/>
      <c r="HOY280" s="178"/>
      <c r="HOZ280" s="179"/>
      <c r="HPA280" s="73"/>
      <c r="HPB280" s="73"/>
      <c r="HPC280" s="180"/>
      <c r="HPD280" s="75"/>
      <c r="HPE280" s="76"/>
      <c r="HPF280" s="180"/>
      <c r="HPG280" s="180"/>
      <c r="HPH280" s="180"/>
      <c r="HPI280" s="75"/>
      <c r="HPJ280" s="76"/>
      <c r="HPK280" s="181"/>
      <c r="HPL280" s="181"/>
      <c r="HPM280" s="182"/>
      <c r="HPN280" s="134"/>
      <c r="HPO280" s="135"/>
      <c r="HPP280" s="111"/>
      <c r="HPQ280" s="178"/>
      <c r="HPR280" s="178"/>
      <c r="HPS280" s="178"/>
      <c r="HPT280" s="178"/>
      <c r="HPU280" s="179"/>
      <c r="HPV280" s="73"/>
      <c r="HPW280" s="73"/>
      <c r="HPX280" s="180"/>
      <c r="HPY280" s="75"/>
      <c r="HPZ280" s="76"/>
      <c r="HQA280" s="180"/>
      <c r="HQB280" s="180"/>
      <c r="HQC280" s="180"/>
      <c r="HQD280" s="75"/>
      <c r="HQE280" s="76"/>
      <c r="HQF280" s="181"/>
      <c r="HQG280" s="181"/>
      <c r="HQH280" s="182"/>
      <c r="HQI280" s="134"/>
      <c r="HQJ280" s="135"/>
      <c r="HQK280" s="111"/>
      <c r="HQL280" s="178"/>
      <c r="HQM280" s="178"/>
      <c r="HQN280" s="178"/>
      <c r="HQO280" s="178"/>
      <c r="HQP280" s="179"/>
      <c r="HQQ280" s="73"/>
      <c r="HQR280" s="73"/>
      <c r="HQS280" s="180"/>
      <c r="HQT280" s="75"/>
      <c r="HQU280" s="76"/>
      <c r="HQV280" s="180"/>
      <c r="HQW280" s="180"/>
      <c r="HQX280" s="180"/>
      <c r="HQY280" s="75"/>
      <c r="HQZ280" s="76"/>
      <c r="HRA280" s="181"/>
      <c r="HRB280" s="181"/>
      <c r="HRC280" s="182"/>
      <c r="HRD280" s="134"/>
      <c r="HRE280" s="135"/>
      <c r="HRF280" s="111"/>
      <c r="HRG280" s="178"/>
      <c r="HRH280" s="178"/>
      <c r="HRI280" s="178"/>
      <c r="HRJ280" s="178"/>
      <c r="HRK280" s="179"/>
      <c r="HRL280" s="73"/>
      <c r="HRM280" s="73"/>
      <c r="HRN280" s="180"/>
      <c r="HRO280" s="75"/>
      <c r="HRP280" s="76"/>
      <c r="HRQ280" s="180"/>
      <c r="HRR280" s="180"/>
      <c r="HRS280" s="180"/>
      <c r="HRT280" s="75"/>
      <c r="HRU280" s="76"/>
      <c r="HRV280" s="181"/>
      <c r="HRW280" s="181"/>
      <c r="HRX280" s="182"/>
      <c r="HRY280" s="134"/>
      <c r="HRZ280" s="135"/>
      <c r="HSA280" s="111"/>
      <c r="HSB280" s="178"/>
      <c r="HSC280" s="178"/>
      <c r="HSD280" s="178"/>
      <c r="HSE280" s="178"/>
      <c r="HSF280" s="179"/>
      <c r="HSG280" s="73"/>
      <c r="HSH280" s="73"/>
      <c r="HSI280" s="180"/>
      <c r="HSJ280" s="75"/>
      <c r="HSK280" s="76"/>
      <c r="HSL280" s="180"/>
      <c r="HSM280" s="180"/>
      <c r="HSN280" s="180"/>
      <c r="HSO280" s="75"/>
      <c r="HSP280" s="76"/>
      <c r="HSQ280" s="181"/>
      <c r="HSR280" s="181"/>
      <c r="HSS280" s="182"/>
      <c r="HST280" s="134"/>
      <c r="HSU280" s="135"/>
      <c r="HSV280" s="111"/>
      <c r="HSW280" s="178"/>
      <c r="HSX280" s="178"/>
      <c r="HSY280" s="178"/>
      <c r="HSZ280" s="178"/>
      <c r="HTA280" s="179"/>
      <c r="HTB280" s="73"/>
      <c r="HTC280" s="73"/>
      <c r="HTD280" s="180"/>
      <c r="HTE280" s="75"/>
      <c r="HTF280" s="76"/>
      <c r="HTG280" s="180"/>
      <c r="HTH280" s="180"/>
      <c r="HTI280" s="180"/>
      <c r="HTJ280" s="75"/>
      <c r="HTK280" s="76"/>
      <c r="HTL280" s="181"/>
      <c r="HTM280" s="181"/>
      <c r="HTN280" s="182"/>
      <c r="HTO280" s="134"/>
      <c r="HTP280" s="135"/>
      <c r="HTQ280" s="111"/>
      <c r="HTR280" s="178"/>
      <c r="HTS280" s="178"/>
      <c r="HTT280" s="178"/>
      <c r="HTU280" s="178"/>
      <c r="HTV280" s="179"/>
      <c r="HTW280" s="73"/>
      <c r="HTX280" s="73"/>
      <c r="HTY280" s="180"/>
      <c r="HTZ280" s="75"/>
      <c r="HUA280" s="76"/>
      <c r="HUB280" s="180"/>
      <c r="HUC280" s="180"/>
      <c r="HUD280" s="180"/>
      <c r="HUE280" s="75"/>
      <c r="HUF280" s="76"/>
      <c r="HUG280" s="181"/>
      <c r="HUH280" s="181"/>
      <c r="HUI280" s="182"/>
      <c r="HUJ280" s="134"/>
      <c r="HUK280" s="135"/>
      <c r="HUL280" s="111"/>
      <c r="HUM280" s="178"/>
      <c r="HUN280" s="178"/>
      <c r="HUO280" s="178"/>
      <c r="HUP280" s="178"/>
      <c r="HUQ280" s="179"/>
      <c r="HUR280" s="73"/>
      <c r="HUS280" s="73"/>
      <c r="HUT280" s="180"/>
      <c r="HUU280" s="75"/>
      <c r="HUV280" s="76"/>
      <c r="HUW280" s="180"/>
      <c r="HUX280" s="180"/>
      <c r="HUY280" s="180"/>
      <c r="HUZ280" s="75"/>
      <c r="HVA280" s="76"/>
      <c r="HVB280" s="181"/>
      <c r="HVC280" s="181"/>
      <c r="HVD280" s="182"/>
      <c r="HVE280" s="134"/>
      <c r="HVF280" s="135"/>
      <c r="HVG280" s="111"/>
      <c r="HVH280" s="178"/>
      <c r="HVI280" s="178"/>
      <c r="HVJ280" s="178"/>
      <c r="HVK280" s="178"/>
      <c r="HVL280" s="179"/>
      <c r="HVM280" s="73"/>
      <c r="HVN280" s="73"/>
      <c r="HVO280" s="180"/>
      <c r="HVP280" s="75"/>
      <c r="HVQ280" s="76"/>
      <c r="HVR280" s="180"/>
      <c r="HVS280" s="180"/>
      <c r="HVT280" s="180"/>
      <c r="HVU280" s="75"/>
      <c r="HVV280" s="76"/>
      <c r="HVW280" s="181"/>
      <c r="HVX280" s="181"/>
      <c r="HVY280" s="182"/>
      <c r="HVZ280" s="134"/>
      <c r="HWA280" s="135"/>
      <c r="HWB280" s="111"/>
      <c r="HWC280" s="178"/>
      <c r="HWD280" s="178"/>
      <c r="HWE280" s="178"/>
      <c r="HWF280" s="178"/>
      <c r="HWG280" s="179"/>
      <c r="HWH280" s="73"/>
      <c r="HWI280" s="73"/>
      <c r="HWJ280" s="180"/>
      <c r="HWK280" s="75"/>
      <c r="HWL280" s="76"/>
      <c r="HWM280" s="180"/>
      <c r="HWN280" s="180"/>
      <c r="HWO280" s="180"/>
      <c r="HWP280" s="75"/>
      <c r="HWQ280" s="76"/>
      <c r="HWR280" s="181"/>
      <c r="HWS280" s="181"/>
      <c r="HWT280" s="182"/>
      <c r="HWU280" s="134"/>
      <c r="HWV280" s="135"/>
      <c r="HWW280" s="111"/>
      <c r="HWX280" s="178"/>
      <c r="HWY280" s="178"/>
      <c r="HWZ280" s="178"/>
      <c r="HXA280" s="178"/>
      <c r="HXB280" s="179"/>
      <c r="HXC280" s="73"/>
      <c r="HXD280" s="73"/>
      <c r="HXE280" s="180"/>
      <c r="HXF280" s="75"/>
      <c r="HXG280" s="76"/>
      <c r="HXH280" s="180"/>
      <c r="HXI280" s="180"/>
      <c r="HXJ280" s="180"/>
      <c r="HXK280" s="75"/>
      <c r="HXL280" s="76"/>
      <c r="HXM280" s="181"/>
      <c r="HXN280" s="181"/>
      <c r="HXO280" s="182"/>
      <c r="HXP280" s="134"/>
      <c r="HXQ280" s="135"/>
      <c r="HXR280" s="111"/>
      <c r="HXS280" s="178"/>
      <c r="HXT280" s="178"/>
      <c r="HXU280" s="178"/>
      <c r="HXV280" s="178"/>
      <c r="HXW280" s="179"/>
      <c r="HXX280" s="73"/>
      <c r="HXY280" s="73"/>
      <c r="HXZ280" s="180"/>
      <c r="HYA280" s="75"/>
      <c r="HYB280" s="76"/>
      <c r="HYC280" s="180"/>
      <c r="HYD280" s="180"/>
      <c r="HYE280" s="180"/>
      <c r="HYF280" s="75"/>
      <c r="HYG280" s="76"/>
      <c r="HYH280" s="181"/>
      <c r="HYI280" s="181"/>
      <c r="HYJ280" s="182"/>
      <c r="HYK280" s="134"/>
      <c r="HYL280" s="135"/>
      <c r="HYM280" s="111"/>
      <c r="HYN280" s="178"/>
      <c r="HYO280" s="178"/>
      <c r="HYP280" s="178"/>
      <c r="HYQ280" s="178"/>
      <c r="HYR280" s="179"/>
      <c r="HYS280" s="73"/>
      <c r="HYT280" s="73"/>
      <c r="HYU280" s="180"/>
      <c r="HYV280" s="75"/>
      <c r="HYW280" s="76"/>
      <c r="HYX280" s="180"/>
      <c r="HYY280" s="180"/>
      <c r="HYZ280" s="180"/>
      <c r="HZA280" s="75"/>
      <c r="HZB280" s="76"/>
      <c r="HZC280" s="181"/>
      <c r="HZD280" s="181"/>
      <c r="HZE280" s="182"/>
      <c r="HZF280" s="134"/>
      <c r="HZG280" s="135"/>
      <c r="HZH280" s="111"/>
      <c r="HZI280" s="178"/>
      <c r="HZJ280" s="178"/>
      <c r="HZK280" s="178"/>
      <c r="HZL280" s="178"/>
      <c r="HZM280" s="179"/>
      <c r="HZN280" s="73"/>
      <c r="HZO280" s="73"/>
      <c r="HZP280" s="180"/>
      <c r="HZQ280" s="75"/>
      <c r="HZR280" s="76"/>
      <c r="HZS280" s="180"/>
      <c r="HZT280" s="180"/>
      <c r="HZU280" s="180"/>
      <c r="HZV280" s="75"/>
      <c r="HZW280" s="76"/>
      <c r="HZX280" s="181"/>
      <c r="HZY280" s="181"/>
      <c r="HZZ280" s="182"/>
      <c r="IAA280" s="134"/>
      <c r="IAB280" s="135"/>
      <c r="IAC280" s="111"/>
      <c r="IAD280" s="178"/>
      <c r="IAE280" s="178"/>
      <c r="IAF280" s="178"/>
      <c r="IAG280" s="178"/>
      <c r="IAH280" s="179"/>
      <c r="IAI280" s="73"/>
      <c r="IAJ280" s="73"/>
      <c r="IAK280" s="180"/>
      <c r="IAL280" s="75"/>
      <c r="IAM280" s="76"/>
      <c r="IAN280" s="180"/>
      <c r="IAO280" s="180"/>
      <c r="IAP280" s="180"/>
      <c r="IAQ280" s="75"/>
      <c r="IAR280" s="76"/>
      <c r="IAS280" s="181"/>
      <c r="IAT280" s="181"/>
      <c r="IAU280" s="182"/>
      <c r="IAV280" s="134"/>
      <c r="IAW280" s="135"/>
      <c r="IAX280" s="111"/>
      <c r="IAY280" s="178"/>
      <c r="IAZ280" s="178"/>
      <c r="IBA280" s="178"/>
      <c r="IBB280" s="178"/>
      <c r="IBC280" s="179"/>
      <c r="IBD280" s="73"/>
      <c r="IBE280" s="73"/>
      <c r="IBF280" s="180"/>
      <c r="IBG280" s="75"/>
      <c r="IBH280" s="76"/>
      <c r="IBI280" s="180"/>
      <c r="IBJ280" s="180"/>
      <c r="IBK280" s="180"/>
      <c r="IBL280" s="75"/>
      <c r="IBM280" s="76"/>
      <c r="IBN280" s="181"/>
      <c r="IBO280" s="181"/>
      <c r="IBP280" s="182"/>
      <c r="IBQ280" s="134"/>
      <c r="IBR280" s="135"/>
      <c r="IBS280" s="111"/>
      <c r="IBT280" s="178"/>
      <c r="IBU280" s="178"/>
      <c r="IBV280" s="178"/>
      <c r="IBW280" s="178"/>
      <c r="IBX280" s="179"/>
      <c r="IBY280" s="73"/>
      <c r="IBZ280" s="73"/>
      <c r="ICA280" s="180"/>
      <c r="ICB280" s="75"/>
      <c r="ICC280" s="76"/>
      <c r="ICD280" s="180"/>
      <c r="ICE280" s="180"/>
      <c r="ICF280" s="180"/>
      <c r="ICG280" s="75"/>
      <c r="ICH280" s="76"/>
      <c r="ICI280" s="181"/>
      <c r="ICJ280" s="181"/>
      <c r="ICK280" s="182"/>
      <c r="ICL280" s="134"/>
      <c r="ICM280" s="135"/>
      <c r="ICN280" s="111"/>
      <c r="ICO280" s="178"/>
      <c r="ICP280" s="178"/>
      <c r="ICQ280" s="178"/>
      <c r="ICR280" s="178"/>
      <c r="ICS280" s="179"/>
      <c r="ICT280" s="73"/>
      <c r="ICU280" s="73"/>
      <c r="ICV280" s="180"/>
      <c r="ICW280" s="75"/>
      <c r="ICX280" s="76"/>
      <c r="ICY280" s="180"/>
      <c r="ICZ280" s="180"/>
      <c r="IDA280" s="180"/>
      <c r="IDB280" s="75"/>
      <c r="IDC280" s="76"/>
      <c r="IDD280" s="181"/>
      <c r="IDE280" s="181"/>
      <c r="IDF280" s="182"/>
      <c r="IDG280" s="134"/>
      <c r="IDH280" s="135"/>
      <c r="IDI280" s="111"/>
      <c r="IDJ280" s="178"/>
      <c r="IDK280" s="178"/>
      <c r="IDL280" s="178"/>
      <c r="IDM280" s="178"/>
      <c r="IDN280" s="179"/>
      <c r="IDO280" s="73"/>
      <c r="IDP280" s="73"/>
      <c r="IDQ280" s="180"/>
      <c r="IDR280" s="75"/>
      <c r="IDS280" s="76"/>
      <c r="IDT280" s="180"/>
      <c r="IDU280" s="180"/>
      <c r="IDV280" s="180"/>
      <c r="IDW280" s="75"/>
      <c r="IDX280" s="76"/>
      <c r="IDY280" s="181"/>
      <c r="IDZ280" s="181"/>
      <c r="IEA280" s="182"/>
      <c r="IEB280" s="134"/>
      <c r="IEC280" s="135"/>
      <c r="IED280" s="111"/>
      <c r="IEE280" s="178"/>
      <c r="IEF280" s="178"/>
      <c r="IEG280" s="178"/>
      <c r="IEH280" s="178"/>
      <c r="IEI280" s="179"/>
      <c r="IEJ280" s="73"/>
      <c r="IEK280" s="73"/>
      <c r="IEL280" s="180"/>
      <c r="IEM280" s="75"/>
      <c r="IEN280" s="76"/>
      <c r="IEO280" s="180"/>
      <c r="IEP280" s="180"/>
      <c r="IEQ280" s="180"/>
      <c r="IER280" s="75"/>
      <c r="IES280" s="76"/>
      <c r="IET280" s="181"/>
      <c r="IEU280" s="181"/>
      <c r="IEV280" s="182"/>
      <c r="IEW280" s="134"/>
      <c r="IEX280" s="135"/>
      <c r="IEY280" s="111"/>
      <c r="IEZ280" s="178"/>
      <c r="IFA280" s="178"/>
      <c r="IFB280" s="178"/>
      <c r="IFC280" s="178"/>
      <c r="IFD280" s="179"/>
      <c r="IFE280" s="73"/>
      <c r="IFF280" s="73"/>
      <c r="IFG280" s="180"/>
      <c r="IFH280" s="75"/>
      <c r="IFI280" s="76"/>
      <c r="IFJ280" s="180"/>
      <c r="IFK280" s="180"/>
      <c r="IFL280" s="180"/>
      <c r="IFM280" s="75"/>
      <c r="IFN280" s="76"/>
      <c r="IFO280" s="181"/>
      <c r="IFP280" s="181"/>
      <c r="IFQ280" s="182"/>
      <c r="IFR280" s="134"/>
      <c r="IFS280" s="135"/>
      <c r="IFT280" s="111"/>
      <c r="IFU280" s="178"/>
      <c r="IFV280" s="178"/>
      <c r="IFW280" s="178"/>
      <c r="IFX280" s="178"/>
      <c r="IFY280" s="179"/>
      <c r="IFZ280" s="73"/>
      <c r="IGA280" s="73"/>
      <c r="IGB280" s="180"/>
      <c r="IGC280" s="75"/>
      <c r="IGD280" s="76"/>
      <c r="IGE280" s="180"/>
      <c r="IGF280" s="180"/>
      <c r="IGG280" s="180"/>
      <c r="IGH280" s="75"/>
      <c r="IGI280" s="76"/>
      <c r="IGJ280" s="181"/>
      <c r="IGK280" s="181"/>
      <c r="IGL280" s="182"/>
      <c r="IGM280" s="134"/>
      <c r="IGN280" s="135"/>
      <c r="IGO280" s="111"/>
      <c r="IGP280" s="178"/>
      <c r="IGQ280" s="178"/>
      <c r="IGR280" s="178"/>
      <c r="IGS280" s="178"/>
      <c r="IGT280" s="179"/>
      <c r="IGU280" s="73"/>
      <c r="IGV280" s="73"/>
      <c r="IGW280" s="180"/>
      <c r="IGX280" s="75"/>
      <c r="IGY280" s="76"/>
      <c r="IGZ280" s="180"/>
      <c r="IHA280" s="180"/>
      <c r="IHB280" s="180"/>
      <c r="IHC280" s="75"/>
      <c r="IHD280" s="76"/>
      <c r="IHE280" s="181"/>
      <c r="IHF280" s="181"/>
      <c r="IHG280" s="182"/>
      <c r="IHH280" s="134"/>
      <c r="IHI280" s="135"/>
      <c r="IHJ280" s="111"/>
      <c r="IHK280" s="178"/>
      <c r="IHL280" s="178"/>
      <c r="IHM280" s="178"/>
      <c r="IHN280" s="178"/>
      <c r="IHO280" s="179"/>
      <c r="IHP280" s="73"/>
      <c r="IHQ280" s="73"/>
      <c r="IHR280" s="180"/>
      <c r="IHS280" s="75"/>
      <c r="IHT280" s="76"/>
      <c r="IHU280" s="180"/>
      <c r="IHV280" s="180"/>
      <c r="IHW280" s="180"/>
      <c r="IHX280" s="75"/>
      <c r="IHY280" s="76"/>
      <c r="IHZ280" s="181"/>
      <c r="IIA280" s="181"/>
      <c r="IIB280" s="182"/>
      <c r="IIC280" s="134"/>
      <c r="IID280" s="135"/>
      <c r="IIE280" s="111"/>
      <c r="IIF280" s="178"/>
      <c r="IIG280" s="178"/>
      <c r="IIH280" s="178"/>
      <c r="III280" s="178"/>
      <c r="IIJ280" s="179"/>
      <c r="IIK280" s="73"/>
      <c r="IIL280" s="73"/>
      <c r="IIM280" s="180"/>
      <c r="IIN280" s="75"/>
      <c r="IIO280" s="76"/>
      <c r="IIP280" s="180"/>
      <c r="IIQ280" s="180"/>
      <c r="IIR280" s="180"/>
      <c r="IIS280" s="75"/>
      <c r="IIT280" s="76"/>
      <c r="IIU280" s="181"/>
      <c r="IIV280" s="181"/>
      <c r="IIW280" s="182"/>
      <c r="IIX280" s="134"/>
      <c r="IIY280" s="135"/>
      <c r="IIZ280" s="111"/>
      <c r="IJA280" s="178"/>
      <c r="IJB280" s="178"/>
      <c r="IJC280" s="178"/>
      <c r="IJD280" s="178"/>
      <c r="IJE280" s="179"/>
      <c r="IJF280" s="73"/>
      <c r="IJG280" s="73"/>
      <c r="IJH280" s="180"/>
      <c r="IJI280" s="75"/>
      <c r="IJJ280" s="76"/>
      <c r="IJK280" s="180"/>
      <c r="IJL280" s="180"/>
      <c r="IJM280" s="180"/>
      <c r="IJN280" s="75"/>
      <c r="IJO280" s="76"/>
      <c r="IJP280" s="181"/>
      <c r="IJQ280" s="181"/>
      <c r="IJR280" s="182"/>
      <c r="IJS280" s="134"/>
      <c r="IJT280" s="135"/>
      <c r="IJU280" s="111"/>
      <c r="IJV280" s="178"/>
      <c r="IJW280" s="178"/>
      <c r="IJX280" s="178"/>
      <c r="IJY280" s="178"/>
      <c r="IJZ280" s="179"/>
      <c r="IKA280" s="73"/>
      <c r="IKB280" s="73"/>
      <c r="IKC280" s="180"/>
      <c r="IKD280" s="75"/>
      <c r="IKE280" s="76"/>
      <c r="IKF280" s="180"/>
      <c r="IKG280" s="180"/>
      <c r="IKH280" s="180"/>
      <c r="IKI280" s="75"/>
      <c r="IKJ280" s="76"/>
      <c r="IKK280" s="181"/>
      <c r="IKL280" s="181"/>
      <c r="IKM280" s="182"/>
      <c r="IKN280" s="134"/>
      <c r="IKO280" s="135"/>
      <c r="IKP280" s="111"/>
      <c r="IKQ280" s="178"/>
      <c r="IKR280" s="178"/>
      <c r="IKS280" s="178"/>
      <c r="IKT280" s="178"/>
      <c r="IKU280" s="179"/>
      <c r="IKV280" s="73"/>
      <c r="IKW280" s="73"/>
      <c r="IKX280" s="180"/>
      <c r="IKY280" s="75"/>
      <c r="IKZ280" s="76"/>
      <c r="ILA280" s="180"/>
      <c r="ILB280" s="180"/>
      <c r="ILC280" s="180"/>
      <c r="ILD280" s="75"/>
      <c r="ILE280" s="76"/>
      <c r="ILF280" s="181"/>
      <c r="ILG280" s="181"/>
      <c r="ILH280" s="182"/>
      <c r="ILI280" s="134"/>
      <c r="ILJ280" s="135"/>
      <c r="ILK280" s="111"/>
      <c r="ILL280" s="178"/>
      <c r="ILM280" s="178"/>
      <c r="ILN280" s="178"/>
      <c r="ILO280" s="178"/>
      <c r="ILP280" s="179"/>
      <c r="ILQ280" s="73"/>
      <c r="ILR280" s="73"/>
      <c r="ILS280" s="180"/>
      <c r="ILT280" s="75"/>
      <c r="ILU280" s="76"/>
      <c r="ILV280" s="180"/>
      <c r="ILW280" s="180"/>
      <c r="ILX280" s="180"/>
      <c r="ILY280" s="75"/>
      <c r="ILZ280" s="76"/>
      <c r="IMA280" s="181"/>
      <c r="IMB280" s="181"/>
      <c r="IMC280" s="182"/>
      <c r="IMD280" s="134"/>
      <c r="IME280" s="135"/>
      <c r="IMF280" s="111"/>
      <c r="IMG280" s="178"/>
      <c r="IMH280" s="178"/>
      <c r="IMI280" s="178"/>
      <c r="IMJ280" s="178"/>
      <c r="IMK280" s="179"/>
      <c r="IML280" s="73"/>
      <c r="IMM280" s="73"/>
      <c r="IMN280" s="180"/>
      <c r="IMO280" s="75"/>
      <c r="IMP280" s="76"/>
      <c r="IMQ280" s="180"/>
      <c r="IMR280" s="180"/>
      <c r="IMS280" s="180"/>
      <c r="IMT280" s="75"/>
      <c r="IMU280" s="76"/>
      <c r="IMV280" s="181"/>
      <c r="IMW280" s="181"/>
      <c r="IMX280" s="182"/>
      <c r="IMY280" s="134"/>
      <c r="IMZ280" s="135"/>
      <c r="INA280" s="111"/>
      <c r="INB280" s="178"/>
      <c r="INC280" s="178"/>
      <c r="IND280" s="178"/>
      <c r="INE280" s="178"/>
      <c r="INF280" s="179"/>
      <c r="ING280" s="73"/>
      <c r="INH280" s="73"/>
      <c r="INI280" s="180"/>
      <c r="INJ280" s="75"/>
      <c r="INK280" s="76"/>
      <c r="INL280" s="180"/>
      <c r="INM280" s="180"/>
      <c r="INN280" s="180"/>
      <c r="INO280" s="75"/>
      <c r="INP280" s="76"/>
      <c r="INQ280" s="181"/>
      <c r="INR280" s="181"/>
      <c r="INS280" s="182"/>
      <c r="INT280" s="134"/>
      <c r="INU280" s="135"/>
      <c r="INV280" s="111"/>
      <c r="INW280" s="178"/>
      <c r="INX280" s="178"/>
      <c r="INY280" s="178"/>
      <c r="INZ280" s="178"/>
      <c r="IOA280" s="179"/>
      <c r="IOB280" s="73"/>
      <c r="IOC280" s="73"/>
      <c r="IOD280" s="180"/>
      <c r="IOE280" s="75"/>
      <c r="IOF280" s="76"/>
      <c r="IOG280" s="180"/>
      <c r="IOH280" s="180"/>
      <c r="IOI280" s="180"/>
      <c r="IOJ280" s="75"/>
      <c r="IOK280" s="76"/>
      <c r="IOL280" s="181"/>
      <c r="IOM280" s="181"/>
      <c r="ION280" s="182"/>
      <c r="IOO280" s="134"/>
      <c r="IOP280" s="135"/>
      <c r="IOQ280" s="111"/>
      <c r="IOR280" s="178"/>
      <c r="IOS280" s="178"/>
      <c r="IOT280" s="178"/>
      <c r="IOU280" s="178"/>
      <c r="IOV280" s="179"/>
      <c r="IOW280" s="73"/>
      <c r="IOX280" s="73"/>
      <c r="IOY280" s="180"/>
      <c r="IOZ280" s="75"/>
      <c r="IPA280" s="76"/>
      <c r="IPB280" s="180"/>
      <c r="IPC280" s="180"/>
      <c r="IPD280" s="180"/>
      <c r="IPE280" s="75"/>
      <c r="IPF280" s="76"/>
      <c r="IPG280" s="181"/>
      <c r="IPH280" s="181"/>
      <c r="IPI280" s="182"/>
      <c r="IPJ280" s="134"/>
      <c r="IPK280" s="135"/>
      <c r="IPL280" s="111"/>
      <c r="IPM280" s="178"/>
      <c r="IPN280" s="178"/>
      <c r="IPO280" s="178"/>
      <c r="IPP280" s="178"/>
      <c r="IPQ280" s="179"/>
      <c r="IPR280" s="73"/>
      <c r="IPS280" s="73"/>
      <c r="IPT280" s="180"/>
      <c r="IPU280" s="75"/>
      <c r="IPV280" s="76"/>
      <c r="IPW280" s="180"/>
      <c r="IPX280" s="180"/>
      <c r="IPY280" s="180"/>
      <c r="IPZ280" s="75"/>
      <c r="IQA280" s="76"/>
      <c r="IQB280" s="181"/>
      <c r="IQC280" s="181"/>
      <c r="IQD280" s="182"/>
      <c r="IQE280" s="134"/>
      <c r="IQF280" s="135"/>
      <c r="IQG280" s="111"/>
      <c r="IQH280" s="178"/>
      <c r="IQI280" s="178"/>
      <c r="IQJ280" s="178"/>
      <c r="IQK280" s="178"/>
      <c r="IQL280" s="179"/>
      <c r="IQM280" s="73"/>
      <c r="IQN280" s="73"/>
      <c r="IQO280" s="180"/>
      <c r="IQP280" s="75"/>
      <c r="IQQ280" s="76"/>
      <c r="IQR280" s="180"/>
      <c r="IQS280" s="180"/>
      <c r="IQT280" s="180"/>
      <c r="IQU280" s="75"/>
      <c r="IQV280" s="76"/>
      <c r="IQW280" s="181"/>
      <c r="IQX280" s="181"/>
      <c r="IQY280" s="182"/>
      <c r="IQZ280" s="134"/>
      <c r="IRA280" s="135"/>
      <c r="IRB280" s="111"/>
      <c r="IRC280" s="178"/>
      <c r="IRD280" s="178"/>
      <c r="IRE280" s="178"/>
      <c r="IRF280" s="178"/>
      <c r="IRG280" s="179"/>
      <c r="IRH280" s="73"/>
      <c r="IRI280" s="73"/>
      <c r="IRJ280" s="180"/>
      <c r="IRK280" s="75"/>
      <c r="IRL280" s="76"/>
      <c r="IRM280" s="180"/>
      <c r="IRN280" s="180"/>
      <c r="IRO280" s="180"/>
      <c r="IRP280" s="75"/>
      <c r="IRQ280" s="76"/>
      <c r="IRR280" s="181"/>
      <c r="IRS280" s="181"/>
      <c r="IRT280" s="182"/>
      <c r="IRU280" s="134"/>
      <c r="IRV280" s="135"/>
      <c r="IRW280" s="111"/>
      <c r="IRX280" s="178"/>
      <c r="IRY280" s="178"/>
      <c r="IRZ280" s="178"/>
      <c r="ISA280" s="178"/>
      <c r="ISB280" s="179"/>
      <c r="ISC280" s="73"/>
      <c r="ISD280" s="73"/>
      <c r="ISE280" s="180"/>
      <c r="ISF280" s="75"/>
      <c r="ISG280" s="76"/>
      <c r="ISH280" s="180"/>
      <c r="ISI280" s="180"/>
      <c r="ISJ280" s="180"/>
      <c r="ISK280" s="75"/>
      <c r="ISL280" s="76"/>
      <c r="ISM280" s="181"/>
      <c r="ISN280" s="181"/>
      <c r="ISO280" s="182"/>
      <c r="ISP280" s="134"/>
      <c r="ISQ280" s="135"/>
      <c r="ISR280" s="111"/>
      <c r="ISS280" s="178"/>
      <c r="IST280" s="178"/>
      <c r="ISU280" s="178"/>
      <c r="ISV280" s="178"/>
      <c r="ISW280" s="179"/>
      <c r="ISX280" s="73"/>
      <c r="ISY280" s="73"/>
      <c r="ISZ280" s="180"/>
      <c r="ITA280" s="75"/>
      <c r="ITB280" s="76"/>
      <c r="ITC280" s="180"/>
      <c r="ITD280" s="180"/>
      <c r="ITE280" s="180"/>
      <c r="ITF280" s="75"/>
      <c r="ITG280" s="76"/>
      <c r="ITH280" s="181"/>
      <c r="ITI280" s="181"/>
      <c r="ITJ280" s="182"/>
      <c r="ITK280" s="134"/>
      <c r="ITL280" s="135"/>
      <c r="ITM280" s="111"/>
      <c r="ITN280" s="178"/>
      <c r="ITO280" s="178"/>
      <c r="ITP280" s="178"/>
      <c r="ITQ280" s="178"/>
      <c r="ITR280" s="179"/>
      <c r="ITS280" s="73"/>
      <c r="ITT280" s="73"/>
      <c r="ITU280" s="180"/>
      <c r="ITV280" s="75"/>
      <c r="ITW280" s="76"/>
      <c r="ITX280" s="180"/>
      <c r="ITY280" s="180"/>
      <c r="ITZ280" s="180"/>
      <c r="IUA280" s="75"/>
      <c r="IUB280" s="76"/>
      <c r="IUC280" s="181"/>
      <c r="IUD280" s="181"/>
      <c r="IUE280" s="182"/>
      <c r="IUF280" s="134"/>
      <c r="IUG280" s="135"/>
      <c r="IUH280" s="111"/>
      <c r="IUI280" s="178"/>
      <c r="IUJ280" s="178"/>
      <c r="IUK280" s="178"/>
      <c r="IUL280" s="178"/>
      <c r="IUM280" s="179"/>
      <c r="IUN280" s="73"/>
      <c r="IUO280" s="73"/>
      <c r="IUP280" s="180"/>
      <c r="IUQ280" s="75"/>
      <c r="IUR280" s="76"/>
      <c r="IUS280" s="180"/>
      <c r="IUT280" s="180"/>
      <c r="IUU280" s="180"/>
      <c r="IUV280" s="75"/>
      <c r="IUW280" s="76"/>
      <c r="IUX280" s="181"/>
      <c r="IUY280" s="181"/>
      <c r="IUZ280" s="182"/>
      <c r="IVA280" s="134"/>
      <c r="IVB280" s="135"/>
      <c r="IVC280" s="111"/>
      <c r="IVD280" s="178"/>
      <c r="IVE280" s="178"/>
      <c r="IVF280" s="178"/>
      <c r="IVG280" s="178"/>
      <c r="IVH280" s="179"/>
      <c r="IVI280" s="73"/>
      <c r="IVJ280" s="73"/>
      <c r="IVK280" s="180"/>
      <c r="IVL280" s="75"/>
      <c r="IVM280" s="76"/>
      <c r="IVN280" s="180"/>
      <c r="IVO280" s="180"/>
      <c r="IVP280" s="180"/>
      <c r="IVQ280" s="75"/>
      <c r="IVR280" s="76"/>
      <c r="IVS280" s="181"/>
      <c r="IVT280" s="181"/>
      <c r="IVU280" s="182"/>
      <c r="IVV280" s="134"/>
      <c r="IVW280" s="135"/>
      <c r="IVX280" s="111"/>
      <c r="IVY280" s="178"/>
      <c r="IVZ280" s="178"/>
      <c r="IWA280" s="178"/>
      <c r="IWB280" s="178"/>
      <c r="IWC280" s="179"/>
      <c r="IWD280" s="73"/>
      <c r="IWE280" s="73"/>
      <c r="IWF280" s="180"/>
      <c r="IWG280" s="75"/>
      <c r="IWH280" s="76"/>
      <c r="IWI280" s="180"/>
      <c r="IWJ280" s="180"/>
      <c r="IWK280" s="180"/>
      <c r="IWL280" s="75"/>
      <c r="IWM280" s="76"/>
      <c r="IWN280" s="181"/>
      <c r="IWO280" s="181"/>
      <c r="IWP280" s="182"/>
      <c r="IWQ280" s="134"/>
      <c r="IWR280" s="135"/>
      <c r="IWS280" s="111"/>
      <c r="IWT280" s="178"/>
      <c r="IWU280" s="178"/>
      <c r="IWV280" s="178"/>
      <c r="IWW280" s="178"/>
      <c r="IWX280" s="179"/>
      <c r="IWY280" s="73"/>
      <c r="IWZ280" s="73"/>
      <c r="IXA280" s="180"/>
      <c r="IXB280" s="75"/>
      <c r="IXC280" s="76"/>
      <c r="IXD280" s="180"/>
      <c r="IXE280" s="180"/>
      <c r="IXF280" s="180"/>
      <c r="IXG280" s="75"/>
      <c r="IXH280" s="76"/>
      <c r="IXI280" s="181"/>
      <c r="IXJ280" s="181"/>
      <c r="IXK280" s="182"/>
      <c r="IXL280" s="134"/>
      <c r="IXM280" s="135"/>
      <c r="IXN280" s="111"/>
      <c r="IXO280" s="178"/>
      <c r="IXP280" s="178"/>
      <c r="IXQ280" s="178"/>
      <c r="IXR280" s="178"/>
      <c r="IXS280" s="179"/>
      <c r="IXT280" s="73"/>
      <c r="IXU280" s="73"/>
      <c r="IXV280" s="180"/>
      <c r="IXW280" s="75"/>
      <c r="IXX280" s="76"/>
      <c r="IXY280" s="180"/>
      <c r="IXZ280" s="180"/>
      <c r="IYA280" s="180"/>
      <c r="IYB280" s="75"/>
      <c r="IYC280" s="76"/>
      <c r="IYD280" s="181"/>
      <c r="IYE280" s="181"/>
      <c r="IYF280" s="182"/>
      <c r="IYG280" s="134"/>
      <c r="IYH280" s="135"/>
      <c r="IYI280" s="111"/>
      <c r="IYJ280" s="178"/>
      <c r="IYK280" s="178"/>
      <c r="IYL280" s="178"/>
      <c r="IYM280" s="178"/>
      <c r="IYN280" s="179"/>
      <c r="IYO280" s="73"/>
      <c r="IYP280" s="73"/>
      <c r="IYQ280" s="180"/>
      <c r="IYR280" s="75"/>
      <c r="IYS280" s="76"/>
      <c r="IYT280" s="180"/>
      <c r="IYU280" s="180"/>
      <c r="IYV280" s="180"/>
      <c r="IYW280" s="75"/>
      <c r="IYX280" s="76"/>
      <c r="IYY280" s="181"/>
      <c r="IYZ280" s="181"/>
      <c r="IZA280" s="182"/>
      <c r="IZB280" s="134"/>
      <c r="IZC280" s="135"/>
      <c r="IZD280" s="111"/>
      <c r="IZE280" s="178"/>
      <c r="IZF280" s="178"/>
      <c r="IZG280" s="178"/>
      <c r="IZH280" s="178"/>
      <c r="IZI280" s="179"/>
      <c r="IZJ280" s="73"/>
      <c r="IZK280" s="73"/>
      <c r="IZL280" s="180"/>
      <c r="IZM280" s="75"/>
      <c r="IZN280" s="76"/>
      <c r="IZO280" s="180"/>
      <c r="IZP280" s="180"/>
      <c r="IZQ280" s="180"/>
      <c r="IZR280" s="75"/>
      <c r="IZS280" s="76"/>
      <c r="IZT280" s="181"/>
      <c r="IZU280" s="181"/>
      <c r="IZV280" s="182"/>
      <c r="IZW280" s="134"/>
      <c r="IZX280" s="135"/>
      <c r="IZY280" s="111"/>
      <c r="IZZ280" s="178"/>
      <c r="JAA280" s="178"/>
      <c r="JAB280" s="178"/>
      <c r="JAC280" s="178"/>
      <c r="JAD280" s="179"/>
      <c r="JAE280" s="73"/>
      <c r="JAF280" s="73"/>
      <c r="JAG280" s="180"/>
      <c r="JAH280" s="75"/>
      <c r="JAI280" s="76"/>
      <c r="JAJ280" s="180"/>
      <c r="JAK280" s="180"/>
      <c r="JAL280" s="180"/>
      <c r="JAM280" s="75"/>
      <c r="JAN280" s="76"/>
      <c r="JAO280" s="181"/>
      <c r="JAP280" s="181"/>
      <c r="JAQ280" s="182"/>
      <c r="JAR280" s="134"/>
      <c r="JAS280" s="135"/>
      <c r="JAT280" s="111"/>
      <c r="JAU280" s="178"/>
      <c r="JAV280" s="178"/>
      <c r="JAW280" s="178"/>
      <c r="JAX280" s="178"/>
      <c r="JAY280" s="179"/>
      <c r="JAZ280" s="73"/>
      <c r="JBA280" s="73"/>
      <c r="JBB280" s="180"/>
      <c r="JBC280" s="75"/>
      <c r="JBD280" s="76"/>
      <c r="JBE280" s="180"/>
      <c r="JBF280" s="180"/>
      <c r="JBG280" s="180"/>
      <c r="JBH280" s="75"/>
      <c r="JBI280" s="76"/>
      <c r="JBJ280" s="181"/>
      <c r="JBK280" s="181"/>
      <c r="JBL280" s="182"/>
      <c r="JBM280" s="134"/>
      <c r="JBN280" s="135"/>
      <c r="JBO280" s="111"/>
      <c r="JBP280" s="178"/>
      <c r="JBQ280" s="178"/>
      <c r="JBR280" s="178"/>
      <c r="JBS280" s="178"/>
      <c r="JBT280" s="179"/>
      <c r="JBU280" s="73"/>
      <c r="JBV280" s="73"/>
      <c r="JBW280" s="180"/>
      <c r="JBX280" s="75"/>
      <c r="JBY280" s="76"/>
      <c r="JBZ280" s="180"/>
      <c r="JCA280" s="180"/>
      <c r="JCB280" s="180"/>
      <c r="JCC280" s="75"/>
      <c r="JCD280" s="76"/>
      <c r="JCE280" s="181"/>
      <c r="JCF280" s="181"/>
      <c r="JCG280" s="182"/>
      <c r="JCH280" s="134"/>
      <c r="JCI280" s="135"/>
      <c r="JCJ280" s="111"/>
      <c r="JCK280" s="178"/>
      <c r="JCL280" s="178"/>
      <c r="JCM280" s="178"/>
      <c r="JCN280" s="178"/>
      <c r="JCO280" s="179"/>
      <c r="JCP280" s="73"/>
      <c r="JCQ280" s="73"/>
      <c r="JCR280" s="180"/>
      <c r="JCS280" s="75"/>
      <c r="JCT280" s="76"/>
      <c r="JCU280" s="180"/>
      <c r="JCV280" s="180"/>
      <c r="JCW280" s="180"/>
      <c r="JCX280" s="75"/>
      <c r="JCY280" s="76"/>
      <c r="JCZ280" s="181"/>
      <c r="JDA280" s="181"/>
      <c r="JDB280" s="182"/>
      <c r="JDC280" s="134"/>
      <c r="JDD280" s="135"/>
      <c r="JDE280" s="111"/>
      <c r="JDF280" s="178"/>
      <c r="JDG280" s="178"/>
      <c r="JDH280" s="178"/>
      <c r="JDI280" s="178"/>
      <c r="JDJ280" s="179"/>
      <c r="JDK280" s="73"/>
      <c r="JDL280" s="73"/>
      <c r="JDM280" s="180"/>
      <c r="JDN280" s="75"/>
      <c r="JDO280" s="76"/>
      <c r="JDP280" s="180"/>
      <c r="JDQ280" s="180"/>
      <c r="JDR280" s="180"/>
      <c r="JDS280" s="75"/>
      <c r="JDT280" s="76"/>
      <c r="JDU280" s="181"/>
      <c r="JDV280" s="181"/>
      <c r="JDW280" s="182"/>
      <c r="JDX280" s="134"/>
      <c r="JDY280" s="135"/>
      <c r="JDZ280" s="111"/>
      <c r="JEA280" s="178"/>
      <c r="JEB280" s="178"/>
      <c r="JEC280" s="178"/>
      <c r="JED280" s="178"/>
      <c r="JEE280" s="179"/>
      <c r="JEF280" s="73"/>
      <c r="JEG280" s="73"/>
      <c r="JEH280" s="180"/>
      <c r="JEI280" s="75"/>
      <c r="JEJ280" s="76"/>
      <c r="JEK280" s="180"/>
      <c r="JEL280" s="180"/>
      <c r="JEM280" s="180"/>
      <c r="JEN280" s="75"/>
      <c r="JEO280" s="76"/>
      <c r="JEP280" s="181"/>
      <c r="JEQ280" s="181"/>
      <c r="JER280" s="182"/>
      <c r="JES280" s="134"/>
      <c r="JET280" s="135"/>
      <c r="JEU280" s="111"/>
      <c r="JEV280" s="178"/>
      <c r="JEW280" s="178"/>
      <c r="JEX280" s="178"/>
      <c r="JEY280" s="178"/>
      <c r="JEZ280" s="179"/>
      <c r="JFA280" s="73"/>
      <c r="JFB280" s="73"/>
      <c r="JFC280" s="180"/>
      <c r="JFD280" s="75"/>
      <c r="JFE280" s="76"/>
      <c r="JFF280" s="180"/>
      <c r="JFG280" s="180"/>
      <c r="JFH280" s="180"/>
      <c r="JFI280" s="75"/>
      <c r="JFJ280" s="76"/>
      <c r="JFK280" s="181"/>
      <c r="JFL280" s="181"/>
      <c r="JFM280" s="182"/>
      <c r="JFN280" s="134"/>
      <c r="JFO280" s="135"/>
      <c r="JFP280" s="111"/>
      <c r="JFQ280" s="178"/>
      <c r="JFR280" s="178"/>
      <c r="JFS280" s="178"/>
      <c r="JFT280" s="178"/>
      <c r="JFU280" s="179"/>
      <c r="JFV280" s="73"/>
      <c r="JFW280" s="73"/>
      <c r="JFX280" s="180"/>
      <c r="JFY280" s="75"/>
      <c r="JFZ280" s="76"/>
      <c r="JGA280" s="180"/>
      <c r="JGB280" s="180"/>
      <c r="JGC280" s="180"/>
      <c r="JGD280" s="75"/>
      <c r="JGE280" s="76"/>
      <c r="JGF280" s="181"/>
      <c r="JGG280" s="181"/>
      <c r="JGH280" s="182"/>
      <c r="JGI280" s="134"/>
      <c r="JGJ280" s="135"/>
      <c r="JGK280" s="111"/>
      <c r="JGL280" s="178"/>
      <c r="JGM280" s="178"/>
      <c r="JGN280" s="178"/>
      <c r="JGO280" s="178"/>
      <c r="JGP280" s="179"/>
      <c r="JGQ280" s="73"/>
      <c r="JGR280" s="73"/>
      <c r="JGS280" s="180"/>
      <c r="JGT280" s="75"/>
      <c r="JGU280" s="76"/>
      <c r="JGV280" s="180"/>
      <c r="JGW280" s="180"/>
      <c r="JGX280" s="180"/>
      <c r="JGY280" s="75"/>
      <c r="JGZ280" s="76"/>
      <c r="JHA280" s="181"/>
      <c r="JHB280" s="181"/>
      <c r="JHC280" s="182"/>
      <c r="JHD280" s="134"/>
      <c r="JHE280" s="135"/>
      <c r="JHF280" s="111"/>
      <c r="JHG280" s="178"/>
      <c r="JHH280" s="178"/>
      <c r="JHI280" s="178"/>
      <c r="JHJ280" s="178"/>
      <c r="JHK280" s="179"/>
      <c r="JHL280" s="73"/>
      <c r="JHM280" s="73"/>
      <c r="JHN280" s="180"/>
      <c r="JHO280" s="75"/>
      <c r="JHP280" s="76"/>
      <c r="JHQ280" s="180"/>
      <c r="JHR280" s="180"/>
      <c r="JHS280" s="180"/>
      <c r="JHT280" s="75"/>
      <c r="JHU280" s="76"/>
      <c r="JHV280" s="181"/>
      <c r="JHW280" s="181"/>
      <c r="JHX280" s="182"/>
      <c r="JHY280" s="134"/>
      <c r="JHZ280" s="135"/>
      <c r="JIA280" s="111"/>
      <c r="JIB280" s="178"/>
      <c r="JIC280" s="178"/>
      <c r="JID280" s="178"/>
      <c r="JIE280" s="178"/>
      <c r="JIF280" s="179"/>
      <c r="JIG280" s="73"/>
      <c r="JIH280" s="73"/>
      <c r="JII280" s="180"/>
      <c r="JIJ280" s="75"/>
      <c r="JIK280" s="76"/>
      <c r="JIL280" s="180"/>
      <c r="JIM280" s="180"/>
      <c r="JIN280" s="180"/>
      <c r="JIO280" s="75"/>
      <c r="JIP280" s="76"/>
      <c r="JIQ280" s="181"/>
      <c r="JIR280" s="181"/>
      <c r="JIS280" s="182"/>
      <c r="JIT280" s="134"/>
      <c r="JIU280" s="135"/>
      <c r="JIV280" s="111"/>
      <c r="JIW280" s="178"/>
      <c r="JIX280" s="178"/>
      <c r="JIY280" s="178"/>
      <c r="JIZ280" s="178"/>
      <c r="JJA280" s="179"/>
      <c r="JJB280" s="73"/>
      <c r="JJC280" s="73"/>
      <c r="JJD280" s="180"/>
      <c r="JJE280" s="75"/>
      <c r="JJF280" s="76"/>
      <c r="JJG280" s="180"/>
      <c r="JJH280" s="180"/>
      <c r="JJI280" s="180"/>
      <c r="JJJ280" s="75"/>
      <c r="JJK280" s="76"/>
      <c r="JJL280" s="181"/>
      <c r="JJM280" s="181"/>
      <c r="JJN280" s="182"/>
      <c r="JJO280" s="134"/>
      <c r="JJP280" s="135"/>
      <c r="JJQ280" s="111"/>
      <c r="JJR280" s="178"/>
      <c r="JJS280" s="178"/>
      <c r="JJT280" s="178"/>
      <c r="JJU280" s="178"/>
      <c r="JJV280" s="179"/>
      <c r="JJW280" s="73"/>
      <c r="JJX280" s="73"/>
      <c r="JJY280" s="180"/>
      <c r="JJZ280" s="75"/>
      <c r="JKA280" s="76"/>
      <c r="JKB280" s="180"/>
      <c r="JKC280" s="180"/>
      <c r="JKD280" s="180"/>
      <c r="JKE280" s="75"/>
      <c r="JKF280" s="76"/>
      <c r="JKG280" s="181"/>
      <c r="JKH280" s="181"/>
      <c r="JKI280" s="182"/>
      <c r="JKJ280" s="134"/>
      <c r="JKK280" s="135"/>
      <c r="JKL280" s="111"/>
      <c r="JKM280" s="178"/>
      <c r="JKN280" s="178"/>
      <c r="JKO280" s="178"/>
      <c r="JKP280" s="178"/>
      <c r="JKQ280" s="179"/>
      <c r="JKR280" s="73"/>
      <c r="JKS280" s="73"/>
      <c r="JKT280" s="180"/>
      <c r="JKU280" s="75"/>
      <c r="JKV280" s="76"/>
      <c r="JKW280" s="180"/>
      <c r="JKX280" s="180"/>
      <c r="JKY280" s="180"/>
      <c r="JKZ280" s="75"/>
      <c r="JLA280" s="76"/>
      <c r="JLB280" s="181"/>
      <c r="JLC280" s="181"/>
      <c r="JLD280" s="182"/>
      <c r="JLE280" s="134"/>
      <c r="JLF280" s="135"/>
      <c r="JLG280" s="111"/>
      <c r="JLH280" s="178"/>
      <c r="JLI280" s="178"/>
      <c r="JLJ280" s="178"/>
      <c r="JLK280" s="178"/>
      <c r="JLL280" s="179"/>
      <c r="JLM280" s="73"/>
      <c r="JLN280" s="73"/>
      <c r="JLO280" s="180"/>
      <c r="JLP280" s="75"/>
      <c r="JLQ280" s="76"/>
      <c r="JLR280" s="180"/>
      <c r="JLS280" s="180"/>
      <c r="JLT280" s="180"/>
      <c r="JLU280" s="75"/>
      <c r="JLV280" s="76"/>
      <c r="JLW280" s="181"/>
      <c r="JLX280" s="181"/>
      <c r="JLY280" s="182"/>
      <c r="JLZ280" s="134"/>
      <c r="JMA280" s="135"/>
      <c r="JMB280" s="111"/>
      <c r="JMC280" s="178"/>
      <c r="JMD280" s="178"/>
      <c r="JME280" s="178"/>
      <c r="JMF280" s="178"/>
      <c r="JMG280" s="179"/>
      <c r="JMH280" s="73"/>
      <c r="JMI280" s="73"/>
      <c r="JMJ280" s="180"/>
      <c r="JMK280" s="75"/>
      <c r="JML280" s="76"/>
      <c r="JMM280" s="180"/>
      <c r="JMN280" s="180"/>
      <c r="JMO280" s="180"/>
      <c r="JMP280" s="75"/>
      <c r="JMQ280" s="76"/>
      <c r="JMR280" s="181"/>
      <c r="JMS280" s="181"/>
      <c r="JMT280" s="182"/>
      <c r="JMU280" s="134"/>
      <c r="JMV280" s="135"/>
      <c r="JMW280" s="111"/>
      <c r="JMX280" s="178"/>
      <c r="JMY280" s="178"/>
      <c r="JMZ280" s="178"/>
      <c r="JNA280" s="178"/>
      <c r="JNB280" s="179"/>
      <c r="JNC280" s="73"/>
      <c r="JND280" s="73"/>
      <c r="JNE280" s="180"/>
      <c r="JNF280" s="75"/>
      <c r="JNG280" s="76"/>
      <c r="JNH280" s="180"/>
      <c r="JNI280" s="180"/>
      <c r="JNJ280" s="180"/>
      <c r="JNK280" s="75"/>
      <c r="JNL280" s="76"/>
      <c r="JNM280" s="181"/>
      <c r="JNN280" s="181"/>
      <c r="JNO280" s="182"/>
      <c r="JNP280" s="134"/>
      <c r="JNQ280" s="135"/>
      <c r="JNR280" s="111"/>
      <c r="JNS280" s="178"/>
      <c r="JNT280" s="178"/>
      <c r="JNU280" s="178"/>
      <c r="JNV280" s="178"/>
      <c r="JNW280" s="179"/>
      <c r="JNX280" s="73"/>
      <c r="JNY280" s="73"/>
      <c r="JNZ280" s="180"/>
      <c r="JOA280" s="75"/>
      <c r="JOB280" s="76"/>
      <c r="JOC280" s="180"/>
      <c r="JOD280" s="180"/>
      <c r="JOE280" s="180"/>
      <c r="JOF280" s="75"/>
      <c r="JOG280" s="76"/>
      <c r="JOH280" s="181"/>
      <c r="JOI280" s="181"/>
      <c r="JOJ280" s="182"/>
      <c r="JOK280" s="134"/>
      <c r="JOL280" s="135"/>
      <c r="JOM280" s="111"/>
      <c r="JON280" s="178"/>
      <c r="JOO280" s="178"/>
      <c r="JOP280" s="178"/>
      <c r="JOQ280" s="178"/>
      <c r="JOR280" s="179"/>
      <c r="JOS280" s="73"/>
      <c r="JOT280" s="73"/>
      <c r="JOU280" s="180"/>
      <c r="JOV280" s="75"/>
      <c r="JOW280" s="76"/>
      <c r="JOX280" s="180"/>
      <c r="JOY280" s="180"/>
      <c r="JOZ280" s="180"/>
      <c r="JPA280" s="75"/>
      <c r="JPB280" s="76"/>
      <c r="JPC280" s="181"/>
      <c r="JPD280" s="181"/>
      <c r="JPE280" s="182"/>
      <c r="JPF280" s="134"/>
      <c r="JPG280" s="135"/>
      <c r="JPH280" s="111"/>
      <c r="JPI280" s="178"/>
      <c r="JPJ280" s="178"/>
      <c r="JPK280" s="178"/>
      <c r="JPL280" s="178"/>
      <c r="JPM280" s="179"/>
      <c r="JPN280" s="73"/>
      <c r="JPO280" s="73"/>
      <c r="JPP280" s="180"/>
      <c r="JPQ280" s="75"/>
      <c r="JPR280" s="76"/>
      <c r="JPS280" s="180"/>
      <c r="JPT280" s="180"/>
      <c r="JPU280" s="180"/>
      <c r="JPV280" s="75"/>
      <c r="JPW280" s="76"/>
      <c r="JPX280" s="181"/>
      <c r="JPY280" s="181"/>
      <c r="JPZ280" s="182"/>
      <c r="JQA280" s="134"/>
      <c r="JQB280" s="135"/>
      <c r="JQC280" s="111"/>
      <c r="JQD280" s="178"/>
      <c r="JQE280" s="178"/>
      <c r="JQF280" s="178"/>
      <c r="JQG280" s="178"/>
      <c r="JQH280" s="179"/>
      <c r="JQI280" s="73"/>
      <c r="JQJ280" s="73"/>
      <c r="JQK280" s="180"/>
      <c r="JQL280" s="75"/>
      <c r="JQM280" s="76"/>
      <c r="JQN280" s="180"/>
      <c r="JQO280" s="180"/>
      <c r="JQP280" s="180"/>
      <c r="JQQ280" s="75"/>
      <c r="JQR280" s="76"/>
      <c r="JQS280" s="181"/>
      <c r="JQT280" s="181"/>
      <c r="JQU280" s="182"/>
      <c r="JQV280" s="134"/>
      <c r="JQW280" s="135"/>
      <c r="JQX280" s="111"/>
      <c r="JQY280" s="178"/>
      <c r="JQZ280" s="178"/>
      <c r="JRA280" s="178"/>
      <c r="JRB280" s="178"/>
      <c r="JRC280" s="179"/>
      <c r="JRD280" s="73"/>
      <c r="JRE280" s="73"/>
      <c r="JRF280" s="180"/>
      <c r="JRG280" s="75"/>
      <c r="JRH280" s="76"/>
      <c r="JRI280" s="180"/>
      <c r="JRJ280" s="180"/>
      <c r="JRK280" s="180"/>
      <c r="JRL280" s="75"/>
      <c r="JRM280" s="76"/>
      <c r="JRN280" s="181"/>
      <c r="JRO280" s="181"/>
      <c r="JRP280" s="182"/>
      <c r="JRQ280" s="134"/>
      <c r="JRR280" s="135"/>
      <c r="JRS280" s="111"/>
      <c r="JRT280" s="178"/>
      <c r="JRU280" s="178"/>
      <c r="JRV280" s="178"/>
      <c r="JRW280" s="178"/>
      <c r="JRX280" s="179"/>
      <c r="JRY280" s="73"/>
      <c r="JRZ280" s="73"/>
      <c r="JSA280" s="180"/>
      <c r="JSB280" s="75"/>
      <c r="JSC280" s="76"/>
      <c r="JSD280" s="180"/>
      <c r="JSE280" s="180"/>
      <c r="JSF280" s="180"/>
      <c r="JSG280" s="75"/>
      <c r="JSH280" s="76"/>
      <c r="JSI280" s="181"/>
      <c r="JSJ280" s="181"/>
      <c r="JSK280" s="182"/>
      <c r="JSL280" s="134"/>
      <c r="JSM280" s="135"/>
      <c r="JSN280" s="111"/>
      <c r="JSO280" s="178"/>
      <c r="JSP280" s="178"/>
      <c r="JSQ280" s="178"/>
      <c r="JSR280" s="178"/>
      <c r="JSS280" s="179"/>
      <c r="JST280" s="73"/>
      <c r="JSU280" s="73"/>
      <c r="JSV280" s="180"/>
      <c r="JSW280" s="75"/>
      <c r="JSX280" s="76"/>
      <c r="JSY280" s="180"/>
      <c r="JSZ280" s="180"/>
      <c r="JTA280" s="180"/>
      <c r="JTB280" s="75"/>
      <c r="JTC280" s="76"/>
      <c r="JTD280" s="181"/>
      <c r="JTE280" s="181"/>
      <c r="JTF280" s="182"/>
      <c r="JTG280" s="134"/>
      <c r="JTH280" s="135"/>
      <c r="JTI280" s="111"/>
      <c r="JTJ280" s="178"/>
      <c r="JTK280" s="178"/>
      <c r="JTL280" s="178"/>
      <c r="JTM280" s="178"/>
      <c r="JTN280" s="179"/>
      <c r="JTO280" s="73"/>
      <c r="JTP280" s="73"/>
      <c r="JTQ280" s="180"/>
      <c r="JTR280" s="75"/>
      <c r="JTS280" s="76"/>
      <c r="JTT280" s="180"/>
      <c r="JTU280" s="180"/>
      <c r="JTV280" s="180"/>
      <c r="JTW280" s="75"/>
      <c r="JTX280" s="76"/>
      <c r="JTY280" s="181"/>
      <c r="JTZ280" s="181"/>
      <c r="JUA280" s="182"/>
      <c r="JUB280" s="134"/>
      <c r="JUC280" s="135"/>
      <c r="JUD280" s="111"/>
      <c r="JUE280" s="178"/>
      <c r="JUF280" s="178"/>
      <c r="JUG280" s="178"/>
      <c r="JUH280" s="178"/>
      <c r="JUI280" s="179"/>
      <c r="JUJ280" s="73"/>
      <c r="JUK280" s="73"/>
      <c r="JUL280" s="180"/>
      <c r="JUM280" s="75"/>
      <c r="JUN280" s="76"/>
      <c r="JUO280" s="180"/>
      <c r="JUP280" s="180"/>
      <c r="JUQ280" s="180"/>
      <c r="JUR280" s="75"/>
      <c r="JUS280" s="76"/>
      <c r="JUT280" s="181"/>
      <c r="JUU280" s="181"/>
      <c r="JUV280" s="182"/>
      <c r="JUW280" s="134"/>
      <c r="JUX280" s="135"/>
      <c r="JUY280" s="111"/>
      <c r="JUZ280" s="178"/>
      <c r="JVA280" s="178"/>
      <c r="JVB280" s="178"/>
      <c r="JVC280" s="178"/>
      <c r="JVD280" s="179"/>
      <c r="JVE280" s="73"/>
      <c r="JVF280" s="73"/>
      <c r="JVG280" s="180"/>
      <c r="JVH280" s="75"/>
      <c r="JVI280" s="76"/>
      <c r="JVJ280" s="180"/>
      <c r="JVK280" s="180"/>
      <c r="JVL280" s="180"/>
      <c r="JVM280" s="75"/>
      <c r="JVN280" s="76"/>
      <c r="JVO280" s="181"/>
      <c r="JVP280" s="181"/>
      <c r="JVQ280" s="182"/>
      <c r="JVR280" s="134"/>
      <c r="JVS280" s="135"/>
      <c r="JVT280" s="111"/>
      <c r="JVU280" s="178"/>
      <c r="JVV280" s="178"/>
      <c r="JVW280" s="178"/>
      <c r="JVX280" s="178"/>
      <c r="JVY280" s="179"/>
      <c r="JVZ280" s="73"/>
      <c r="JWA280" s="73"/>
      <c r="JWB280" s="180"/>
      <c r="JWC280" s="75"/>
      <c r="JWD280" s="76"/>
      <c r="JWE280" s="180"/>
      <c r="JWF280" s="180"/>
      <c r="JWG280" s="180"/>
      <c r="JWH280" s="75"/>
      <c r="JWI280" s="76"/>
      <c r="JWJ280" s="181"/>
      <c r="JWK280" s="181"/>
      <c r="JWL280" s="182"/>
      <c r="JWM280" s="134"/>
      <c r="JWN280" s="135"/>
      <c r="JWO280" s="111"/>
      <c r="JWP280" s="178"/>
      <c r="JWQ280" s="178"/>
      <c r="JWR280" s="178"/>
      <c r="JWS280" s="178"/>
      <c r="JWT280" s="179"/>
      <c r="JWU280" s="73"/>
      <c r="JWV280" s="73"/>
      <c r="JWW280" s="180"/>
      <c r="JWX280" s="75"/>
      <c r="JWY280" s="76"/>
      <c r="JWZ280" s="180"/>
      <c r="JXA280" s="180"/>
      <c r="JXB280" s="180"/>
      <c r="JXC280" s="75"/>
      <c r="JXD280" s="76"/>
      <c r="JXE280" s="181"/>
      <c r="JXF280" s="181"/>
      <c r="JXG280" s="182"/>
      <c r="JXH280" s="134"/>
      <c r="JXI280" s="135"/>
      <c r="JXJ280" s="111"/>
      <c r="JXK280" s="178"/>
      <c r="JXL280" s="178"/>
      <c r="JXM280" s="178"/>
      <c r="JXN280" s="178"/>
      <c r="JXO280" s="179"/>
      <c r="JXP280" s="73"/>
      <c r="JXQ280" s="73"/>
      <c r="JXR280" s="180"/>
      <c r="JXS280" s="75"/>
      <c r="JXT280" s="76"/>
      <c r="JXU280" s="180"/>
      <c r="JXV280" s="180"/>
      <c r="JXW280" s="180"/>
      <c r="JXX280" s="75"/>
      <c r="JXY280" s="76"/>
      <c r="JXZ280" s="181"/>
      <c r="JYA280" s="181"/>
      <c r="JYB280" s="182"/>
      <c r="JYC280" s="134"/>
      <c r="JYD280" s="135"/>
      <c r="JYE280" s="111"/>
      <c r="JYF280" s="178"/>
      <c r="JYG280" s="178"/>
      <c r="JYH280" s="178"/>
      <c r="JYI280" s="178"/>
      <c r="JYJ280" s="179"/>
      <c r="JYK280" s="73"/>
      <c r="JYL280" s="73"/>
      <c r="JYM280" s="180"/>
      <c r="JYN280" s="75"/>
      <c r="JYO280" s="76"/>
      <c r="JYP280" s="180"/>
      <c r="JYQ280" s="180"/>
      <c r="JYR280" s="180"/>
      <c r="JYS280" s="75"/>
      <c r="JYT280" s="76"/>
      <c r="JYU280" s="181"/>
      <c r="JYV280" s="181"/>
      <c r="JYW280" s="182"/>
      <c r="JYX280" s="134"/>
      <c r="JYY280" s="135"/>
      <c r="JYZ280" s="111"/>
      <c r="JZA280" s="178"/>
      <c r="JZB280" s="178"/>
      <c r="JZC280" s="178"/>
      <c r="JZD280" s="178"/>
      <c r="JZE280" s="179"/>
      <c r="JZF280" s="73"/>
      <c r="JZG280" s="73"/>
      <c r="JZH280" s="180"/>
      <c r="JZI280" s="75"/>
      <c r="JZJ280" s="76"/>
      <c r="JZK280" s="180"/>
      <c r="JZL280" s="180"/>
      <c r="JZM280" s="180"/>
      <c r="JZN280" s="75"/>
      <c r="JZO280" s="76"/>
      <c r="JZP280" s="181"/>
      <c r="JZQ280" s="181"/>
      <c r="JZR280" s="182"/>
      <c r="JZS280" s="134"/>
      <c r="JZT280" s="135"/>
      <c r="JZU280" s="111"/>
      <c r="JZV280" s="178"/>
      <c r="JZW280" s="178"/>
      <c r="JZX280" s="178"/>
      <c r="JZY280" s="178"/>
      <c r="JZZ280" s="179"/>
      <c r="KAA280" s="73"/>
      <c r="KAB280" s="73"/>
      <c r="KAC280" s="180"/>
      <c r="KAD280" s="75"/>
      <c r="KAE280" s="76"/>
      <c r="KAF280" s="180"/>
      <c r="KAG280" s="180"/>
      <c r="KAH280" s="180"/>
      <c r="KAI280" s="75"/>
      <c r="KAJ280" s="76"/>
      <c r="KAK280" s="181"/>
      <c r="KAL280" s="181"/>
      <c r="KAM280" s="182"/>
      <c r="KAN280" s="134"/>
      <c r="KAO280" s="135"/>
      <c r="KAP280" s="111"/>
      <c r="KAQ280" s="178"/>
      <c r="KAR280" s="178"/>
      <c r="KAS280" s="178"/>
      <c r="KAT280" s="178"/>
      <c r="KAU280" s="179"/>
      <c r="KAV280" s="73"/>
      <c r="KAW280" s="73"/>
      <c r="KAX280" s="180"/>
      <c r="KAY280" s="75"/>
      <c r="KAZ280" s="76"/>
      <c r="KBA280" s="180"/>
      <c r="KBB280" s="180"/>
      <c r="KBC280" s="180"/>
      <c r="KBD280" s="75"/>
      <c r="KBE280" s="76"/>
      <c r="KBF280" s="181"/>
      <c r="KBG280" s="181"/>
      <c r="KBH280" s="182"/>
      <c r="KBI280" s="134"/>
      <c r="KBJ280" s="135"/>
      <c r="KBK280" s="111"/>
      <c r="KBL280" s="178"/>
      <c r="KBM280" s="178"/>
      <c r="KBN280" s="178"/>
      <c r="KBO280" s="178"/>
      <c r="KBP280" s="179"/>
      <c r="KBQ280" s="73"/>
      <c r="KBR280" s="73"/>
      <c r="KBS280" s="180"/>
      <c r="KBT280" s="75"/>
      <c r="KBU280" s="76"/>
      <c r="KBV280" s="180"/>
      <c r="KBW280" s="180"/>
      <c r="KBX280" s="180"/>
      <c r="KBY280" s="75"/>
      <c r="KBZ280" s="76"/>
      <c r="KCA280" s="181"/>
      <c r="KCB280" s="181"/>
      <c r="KCC280" s="182"/>
      <c r="KCD280" s="134"/>
      <c r="KCE280" s="135"/>
      <c r="KCF280" s="111"/>
      <c r="KCG280" s="178"/>
      <c r="KCH280" s="178"/>
      <c r="KCI280" s="178"/>
      <c r="KCJ280" s="178"/>
      <c r="KCK280" s="179"/>
      <c r="KCL280" s="73"/>
      <c r="KCM280" s="73"/>
      <c r="KCN280" s="180"/>
      <c r="KCO280" s="75"/>
      <c r="KCP280" s="76"/>
      <c r="KCQ280" s="180"/>
      <c r="KCR280" s="180"/>
      <c r="KCS280" s="180"/>
      <c r="KCT280" s="75"/>
      <c r="KCU280" s="76"/>
      <c r="KCV280" s="181"/>
      <c r="KCW280" s="181"/>
      <c r="KCX280" s="182"/>
      <c r="KCY280" s="134"/>
      <c r="KCZ280" s="135"/>
      <c r="KDA280" s="111"/>
      <c r="KDB280" s="178"/>
      <c r="KDC280" s="178"/>
      <c r="KDD280" s="178"/>
      <c r="KDE280" s="178"/>
      <c r="KDF280" s="179"/>
      <c r="KDG280" s="73"/>
      <c r="KDH280" s="73"/>
      <c r="KDI280" s="180"/>
      <c r="KDJ280" s="75"/>
      <c r="KDK280" s="76"/>
      <c r="KDL280" s="180"/>
      <c r="KDM280" s="180"/>
      <c r="KDN280" s="180"/>
      <c r="KDO280" s="75"/>
      <c r="KDP280" s="76"/>
      <c r="KDQ280" s="181"/>
      <c r="KDR280" s="181"/>
      <c r="KDS280" s="182"/>
      <c r="KDT280" s="134"/>
      <c r="KDU280" s="135"/>
      <c r="KDV280" s="111"/>
      <c r="KDW280" s="178"/>
      <c r="KDX280" s="178"/>
      <c r="KDY280" s="178"/>
      <c r="KDZ280" s="178"/>
      <c r="KEA280" s="179"/>
      <c r="KEB280" s="73"/>
      <c r="KEC280" s="73"/>
      <c r="KED280" s="180"/>
      <c r="KEE280" s="75"/>
      <c r="KEF280" s="76"/>
      <c r="KEG280" s="180"/>
      <c r="KEH280" s="180"/>
      <c r="KEI280" s="180"/>
      <c r="KEJ280" s="75"/>
      <c r="KEK280" s="76"/>
      <c r="KEL280" s="181"/>
      <c r="KEM280" s="181"/>
      <c r="KEN280" s="182"/>
      <c r="KEO280" s="134"/>
      <c r="KEP280" s="135"/>
      <c r="KEQ280" s="111"/>
      <c r="KER280" s="178"/>
      <c r="KES280" s="178"/>
      <c r="KET280" s="178"/>
      <c r="KEU280" s="178"/>
      <c r="KEV280" s="179"/>
      <c r="KEW280" s="73"/>
      <c r="KEX280" s="73"/>
      <c r="KEY280" s="180"/>
      <c r="KEZ280" s="75"/>
      <c r="KFA280" s="76"/>
      <c r="KFB280" s="180"/>
      <c r="KFC280" s="180"/>
      <c r="KFD280" s="180"/>
      <c r="KFE280" s="75"/>
      <c r="KFF280" s="76"/>
      <c r="KFG280" s="181"/>
      <c r="KFH280" s="181"/>
      <c r="KFI280" s="182"/>
      <c r="KFJ280" s="134"/>
      <c r="KFK280" s="135"/>
      <c r="KFL280" s="111"/>
      <c r="KFM280" s="178"/>
      <c r="KFN280" s="178"/>
      <c r="KFO280" s="178"/>
      <c r="KFP280" s="178"/>
      <c r="KFQ280" s="179"/>
      <c r="KFR280" s="73"/>
      <c r="KFS280" s="73"/>
      <c r="KFT280" s="180"/>
      <c r="KFU280" s="75"/>
      <c r="KFV280" s="76"/>
      <c r="KFW280" s="180"/>
      <c r="KFX280" s="180"/>
      <c r="KFY280" s="180"/>
      <c r="KFZ280" s="75"/>
      <c r="KGA280" s="76"/>
      <c r="KGB280" s="181"/>
      <c r="KGC280" s="181"/>
      <c r="KGD280" s="182"/>
      <c r="KGE280" s="134"/>
      <c r="KGF280" s="135"/>
      <c r="KGG280" s="111"/>
      <c r="KGH280" s="178"/>
      <c r="KGI280" s="178"/>
      <c r="KGJ280" s="178"/>
      <c r="KGK280" s="178"/>
      <c r="KGL280" s="179"/>
      <c r="KGM280" s="73"/>
      <c r="KGN280" s="73"/>
      <c r="KGO280" s="180"/>
      <c r="KGP280" s="75"/>
      <c r="KGQ280" s="76"/>
      <c r="KGR280" s="180"/>
      <c r="KGS280" s="180"/>
      <c r="KGT280" s="180"/>
      <c r="KGU280" s="75"/>
      <c r="KGV280" s="76"/>
      <c r="KGW280" s="181"/>
      <c r="KGX280" s="181"/>
      <c r="KGY280" s="182"/>
      <c r="KGZ280" s="134"/>
      <c r="KHA280" s="135"/>
      <c r="KHB280" s="111"/>
      <c r="KHC280" s="178"/>
      <c r="KHD280" s="178"/>
      <c r="KHE280" s="178"/>
      <c r="KHF280" s="178"/>
      <c r="KHG280" s="179"/>
      <c r="KHH280" s="73"/>
      <c r="KHI280" s="73"/>
      <c r="KHJ280" s="180"/>
      <c r="KHK280" s="75"/>
      <c r="KHL280" s="76"/>
      <c r="KHM280" s="180"/>
      <c r="KHN280" s="180"/>
      <c r="KHO280" s="180"/>
      <c r="KHP280" s="75"/>
      <c r="KHQ280" s="76"/>
      <c r="KHR280" s="181"/>
      <c r="KHS280" s="181"/>
      <c r="KHT280" s="182"/>
      <c r="KHU280" s="134"/>
      <c r="KHV280" s="135"/>
      <c r="KHW280" s="111"/>
      <c r="KHX280" s="178"/>
      <c r="KHY280" s="178"/>
      <c r="KHZ280" s="178"/>
      <c r="KIA280" s="178"/>
      <c r="KIB280" s="179"/>
      <c r="KIC280" s="73"/>
      <c r="KID280" s="73"/>
      <c r="KIE280" s="180"/>
      <c r="KIF280" s="75"/>
      <c r="KIG280" s="76"/>
      <c r="KIH280" s="180"/>
      <c r="KII280" s="180"/>
      <c r="KIJ280" s="180"/>
      <c r="KIK280" s="75"/>
      <c r="KIL280" s="76"/>
      <c r="KIM280" s="181"/>
      <c r="KIN280" s="181"/>
      <c r="KIO280" s="182"/>
      <c r="KIP280" s="134"/>
      <c r="KIQ280" s="135"/>
      <c r="KIR280" s="111"/>
      <c r="KIS280" s="178"/>
      <c r="KIT280" s="178"/>
      <c r="KIU280" s="178"/>
      <c r="KIV280" s="178"/>
      <c r="KIW280" s="179"/>
      <c r="KIX280" s="73"/>
      <c r="KIY280" s="73"/>
      <c r="KIZ280" s="180"/>
      <c r="KJA280" s="75"/>
      <c r="KJB280" s="76"/>
      <c r="KJC280" s="180"/>
      <c r="KJD280" s="180"/>
      <c r="KJE280" s="180"/>
      <c r="KJF280" s="75"/>
      <c r="KJG280" s="76"/>
      <c r="KJH280" s="181"/>
      <c r="KJI280" s="181"/>
      <c r="KJJ280" s="182"/>
      <c r="KJK280" s="134"/>
      <c r="KJL280" s="135"/>
      <c r="KJM280" s="111"/>
      <c r="KJN280" s="178"/>
      <c r="KJO280" s="178"/>
      <c r="KJP280" s="178"/>
      <c r="KJQ280" s="178"/>
      <c r="KJR280" s="179"/>
      <c r="KJS280" s="73"/>
      <c r="KJT280" s="73"/>
      <c r="KJU280" s="180"/>
      <c r="KJV280" s="75"/>
      <c r="KJW280" s="76"/>
      <c r="KJX280" s="180"/>
      <c r="KJY280" s="180"/>
      <c r="KJZ280" s="180"/>
      <c r="KKA280" s="75"/>
      <c r="KKB280" s="76"/>
      <c r="KKC280" s="181"/>
      <c r="KKD280" s="181"/>
      <c r="KKE280" s="182"/>
      <c r="KKF280" s="134"/>
      <c r="KKG280" s="135"/>
      <c r="KKH280" s="111"/>
      <c r="KKI280" s="178"/>
      <c r="KKJ280" s="178"/>
      <c r="KKK280" s="178"/>
      <c r="KKL280" s="178"/>
      <c r="KKM280" s="179"/>
      <c r="KKN280" s="73"/>
      <c r="KKO280" s="73"/>
      <c r="KKP280" s="180"/>
      <c r="KKQ280" s="75"/>
      <c r="KKR280" s="76"/>
      <c r="KKS280" s="180"/>
      <c r="KKT280" s="180"/>
      <c r="KKU280" s="180"/>
      <c r="KKV280" s="75"/>
      <c r="KKW280" s="76"/>
      <c r="KKX280" s="181"/>
      <c r="KKY280" s="181"/>
      <c r="KKZ280" s="182"/>
      <c r="KLA280" s="134"/>
      <c r="KLB280" s="135"/>
      <c r="KLC280" s="111"/>
      <c r="KLD280" s="178"/>
      <c r="KLE280" s="178"/>
      <c r="KLF280" s="178"/>
      <c r="KLG280" s="178"/>
      <c r="KLH280" s="179"/>
      <c r="KLI280" s="73"/>
      <c r="KLJ280" s="73"/>
      <c r="KLK280" s="180"/>
      <c r="KLL280" s="75"/>
      <c r="KLM280" s="76"/>
      <c r="KLN280" s="180"/>
      <c r="KLO280" s="180"/>
      <c r="KLP280" s="180"/>
      <c r="KLQ280" s="75"/>
      <c r="KLR280" s="76"/>
      <c r="KLS280" s="181"/>
      <c r="KLT280" s="181"/>
      <c r="KLU280" s="182"/>
      <c r="KLV280" s="134"/>
      <c r="KLW280" s="135"/>
      <c r="KLX280" s="111"/>
      <c r="KLY280" s="178"/>
      <c r="KLZ280" s="178"/>
      <c r="KMA280" s="178"/>
      <c r="KMB280" s="178"/>
      <c r="KMC280" s="179"/>
      <c r="KMD280" s="73"/>
      <c r="KME280" s="73"/>
      <c r="KMF280" s="180"/>
      <c r="KMG280" s="75"/>
      <c r="KMH280" s="76"/>
      <c r="KMI280" s="180"/>
      <c r="KMJ280" s="180"/>
      <c r="KMK280" s="180"/>
      <c r="KML280" s="75"/>
      <c r="KMM280" s="76"/>
      <c r="KMN280" s="181"/>
      <c r="KMO280" s="181"/>
      <c r="KMP280" s="182"/>
      <c r="KMQ280" s="134"/>
      <c r="KMR280" s="135"/>
      <c r="KMS280" s="111"/>
      <c r="KMT280" s="178"/>
      <c r="KMU280" s="178"/>
      <c r="KMV280" s="178"/>
      <c r="KMW280" s="178"/>
      <c r="KMX280" s="179"/>
      <c r="KMY280" s="73"/>
      <c r="KMZ280" s="73"/>
      <c r="KNA280" s="180"/>
      <c r="KNB280" s="75"/>
      <c r="KNC280" s="76"/>
      <c r="KND280" s="180"/>
      <c r="KNE280" s="180"/>
      <c r="KNF280" s="180"/>
      <c r="KNG280" s="75"/>
      <c r="KNH280" s="76"/>
      <c r="KNI280" s="181"/>
      <c r="KNJ280" s="181"/>
      <c r="KNK280" s="182"/>
      <c r="KNL280" s="134"/>
      <c r="KNM280" s="135"/>
      <c r="KNN280" s="111"/>
      <c r="KNO280" s="178"/>
      <c r="KNP280" s="178"/>
      <c r="KNQ280" s="178"/>
      <c r="KNR280" s="178"/>
      <c r="KNS280" s="179"/>
      <c r="KNT280" s="73"/>
      <c r="KNU280" s="73"/>
      <c r="KNV280" s="180"/>
      <c r="KNW280" s="75"/>
      <c r="KNX280" s="76"/>
      <c r="KNY280" s="180"/>
      <c r="KNZ280" s="180"/>
      <c r="KOA280" s="180"/>
      <c r="KOB280" s="75"/>
      <c r="KOC280" s="76"/>
      <c r="KOD280" s="181"/>
      <c r="KOE280" s="181"/>
      <c r="KOF280" s="182"/>
      <c r="KOG280" s="134"/>
      <c r="KOH280" s="135"/>
      <c r="KOI280" s="111"/>
      <c r="KOJ280" s="178"/>
      <c r="KOK280" s="178"/>
      <c r="KOL280" s="178"/>
      <c r="KOM280" s="178"/>
      <c r="KON280" s="179"/>
      <c r="KOO280" s="73"/>
      <c r="KOP280" s="73"/>
      <c r="KOQ280" s="180"/>
      <c r="KOR280" s="75"/>
      <c r="KOS280" s="76"/>
      <c r="KOT280" s="180"/>
      <c r="KOU280" s="180"/>
      <c r="KOV280" s="180"/>
      <c r="KOW280" s="75"/>
      <c r="KOX280" s="76"/>
      <c r="KOY280" s="181"/>
      <c r="KOZ280" s="181"/>
      <c r="KPA280" s="182"/>
      <c r="KPB280" s="134"/>
      <c r="KPC280" s="135"/>
      <c r="KPD280" s="111"/>
      <c r="KPE280" s="178"/>
      <c r="KPF280" s="178"/>
      <c r="KPG280" s="178"/>
      <c r="KPH280" s="178"/>
      <c r="KPI280" s="179"/>
      <c r="KPJ280" s="73"/>
      <c r="KPK280" s="73"/>
      <c r="KPL280" s="180"/>
      <c r="KPM280" s="75"/>
      <c r="KPN280" s="76"/>
      <c r="KPO280" s="180"/>
      <c r="KPP280" s="180"/>
      <c r="KPQ280" s="180"/>
      <c r="KPR280" s="75"/>
      <c r="KPS280" s="76"/>
      <c r="KPT280" s="181"/>
      <c r="KPU280" s="181"/>
      <c r="KPV280" s="182"/>
      <c r="KPW280" s="134"/>
      <c r="KPX280" s="135"/>
      <c r="KPY280" s="111"/>
      <c r="KPZ280" s="178"/>
      <c r="KQA280" s="178"/>
      <c r="KQB280" s="178"/>
      <c r="KQC280" s="178"/>
      <c r="KQD280" s="179"/>
      <c r="KQE280" s="73"/>
      <c r="KQF280" s="73"/>
      <c r="KQG280" s="180"/>
      <c r="KQH280" s="75"/>
      <c r="KQI280" s="76"/>
      <c r="KQJ280" s="180"/>
      <c r="KQK280" s="180"/>
      <c r="KQL280" s="180"/>
      <c r="KQM280" s="75"/>
      <c r="KQN280" s="76"/>
      <c r="KQO280" s="181"/>
      <c r="KQP280" s="181"/>
      <c r="KQQ280" s="182"/>
      <c r="KQR280" s="134"/>
      <c r="KQS280" s="135"/>
      <c r="KQT280" s="111"/>
      <c r="KQU280" s="178"/>
      <c r="KQV280" s="178"/>
      <c r="KQW280" s="178"/>
      <c r="KQX280" s="178"/>
      <c r="KQY280" s="179"/>
      <c r="KQZ280" s="73"/>
      <c r="KRA280" s="73"/>
      <c r="KRB280" s="180"/>
      <c r="KRC280" s="75"/>
      <c r="KRD280" s="76"/>
      <c r="KRE280" s="180"/>
      <c r="KRF280" s="180"/>
      <c r="KRG280" s="180"/>
      <c r="KRH280" s="75"/>
      <c r="KRI280" s="76"/>
      <c r="KRJ280" s="181"/>
      <c r="KRK280" s="181"/>
      <c r="KRL280" s="182"/>
      <c r="KRM280" s="134"/>
      <c r="KRN280" s="135"/>
      <c r="KRO280" s="111"/>
      <c r="KRP280" s="178"/>
      <c r="KRQ280" s="178"/>
      <c r="KRR280" s="178"/>
      <c r="KRS280" s="178"/>
      <c r="KRT280" s="179"/>
      <c r="KRU280" s="73"/>
      <c r="KRV280" s="73"/>
      <c r="KRW280" s="180"/>
      <c r="KRX280" s="75"/>
      <c r="KRY280" s="76"/>
      <c r="KRZ280" s="180"/>
      <c r="KSA280" s="180"/>
      <c r="KSB280" s="180"/>
      <c r="KSC280" s="75"/>
      <c r="KSD280" s="76"/>
      <c r="KSE280" s="181"/>
      <c r="KSF280" s="181"/>
      <c r="KSG280" s="182"/>
      <c r="KSH280" s="134"/>
      <c r="KSI280" s="135"/>
      <c r="KSJ280" s="111"/>
      <c r="KSK280" s="178"/>
      <c r="KSL280" s="178"/>
      <c r="KSM280" s="178"/>
      <c r="KSN280" s="178"/>
      <c r="KSO280" s="179"/>
      <c r="KSP280" s="73"/>
      <c r="KSQ280" s="73"/>
      <c r="KSR280" s="180"/>
      <c r="KSS280" s="75"/>
      <c r="KST280" s="76"/>
      <c r="KSU280" s="180"/>
      <c r="KSV280" s="180"/>
      <c r="KSW280" s="180"/>
      <c r="KSX280" s="75"/>
      <c r="KSY280" s="76"/>
      <c r="KSZ280" s="181"/>
      <c r="KTA280" s="181"/>
      <c r="KTB280" s="182"/>
      <c r="KTC280" s="134"/>
      <c r="KTD280" s="135"/>
      <c r="KTE280" s="111"/>
      <c r="KTF280" s="178"/>
      <c r="KTG280" s="178"/>
      <c r="KTH280" s="178"/>
      <c r="KTI280" s="178"/>
      <c r="KTJ280" s="179"/>
      <c r="KTK280" s="73"/>
      <c r="KTL280" s="73"/>
      <c r="KTM280" s="180"/>
      <c r="KTN280" s="75"/>
      <c r="KTO280" s="76"/>
      <c r="KTP280" s="180"/>
      <c r="KTQ280" s="180"/>
      <c r="KTR280" s="180"/>
      <c r="KTS280" s="75"/>
      <c r="KTT280" s="76"/>
      <c r="KTU280" s="181"/>
      <c r="KTV280" s="181"/>
      <c r="KTW280" s="182"/>
      <c r="KTX280" s="134"/>
      <c r="KTY280" s="135"/>
      <c r="KTZ280" s="111"/>
      <c r="KUA280" s="178"/>
      <c r="KUB280" s="178"/>
      <c r="KUC280" s="178"/>
      <c r="KUD280" s="178"/>
      <c r="KUE280" s="179"/>
      <c r="KUF280" s="73"/>
      <c r="KUG280" s="73"/>
      <c r="KUH280" s="180"/>
      <c r="KUI280" s="75"/>
      <c r="KUJ280" s="76"/>
      <c r="KUK280" s="180"/>
      <c r="KUL280" s="180"/>
      <c r="KUM280" s="180"/>
      <c r="KUN280" s="75"/>
      <c r="KUO280" s="76"/>
      <c r="KUP280" s="181"/>
      <c r="KUQ280" s="181"/>
      <c r="KUR280" s="182"/>
      <c r="KUS280" s="134"/>
      <c r="KUT280" s="135"/>
      <c r="KUU280" s="111"/>
      <c r="KUV280" s="178"/>
      <c r="KUW280" s="178"/>
      <c r="KUX280" s="178"/>
      <c r="KUY280" s="178"/>
      <c r="KUZ280" s="179"/>
      <c r="KVA280" s="73"/>
      <c r="KVB280" s="73"/>
      <c r="KVC280" s="180"/>
      <c r="KVD280" s="75"/>
      <c r="KVE280" s="76"/>
      <c r="KVF280" s="180"/>
      <c r="KVG280" s="180"/>
      <c r="KVH280" s="180"/>
      <c r="KVI280" s="75"/>
      <c r="KVJ280" s="76"/>
      <c r="KVK280" s="181"/>
      <c r="KVL280" s="181"/>
      <c r="KVM280" s="182"/>
      <c r="KVN280" s="134"/>
      <c r="KVO280" s="135"/>
      <c r="KVP280" s="111"/>
      <c r="KVQ280" s="178"/>
      <c r="KVR280" s="178"/>
      <c r="KVS280" s="178"/>
      <c r="KVT280" s="178"/>
      <c r="KVU280" s="179"/>
      <c r="KVV280" s="73"/>
      <c r="KVW280" s="73"/>
      <c r="KVX280" s="180"/>
      <c r="KVY280" s="75"/>
      <c r="KVZ280" s="76"/>
      <c r="KWA280" s="180"/>
      <c r="KWB280" s="180"/>
      <c r="KWC280" s="180"/>
      <c r="KWD280" s="75"/>
      <c r="KWE280" s="76"/>
      <c r="KWF280" s="181"/>
      <c r="KWG280" s="181"/>
      <c r="KWH280" s="182"/>
      <c r="KWI280" s="134"/>
      <c r="KWJ280" s="135"/>
      <c r="KWK280" s="111"/>
      <c r="KWL280" s="178"/>
      <c r="KWM280" s="178"/>
      <c r="KWN280" s="178"/>
      <c r="KWO280" s="178"/>
      <c r="KWP280" s="179"/>
      <c r="KWQ280" s="73"/>
      <c r="KWR280" s="73"/>
      <c r="KWS280" s="180"/>
      <c r="KWT280" s="75"/>
      <c r="KWU280" s="76"/>
      <c r="KWV280" s="180"/>
      <c r="KWW280" s="180"/>
      <c r="KWX280" s="180"/>
      <c r="KWY280" s="75"/>
      <c r="KWZ280" s="76"/>
      <c r="KXA280" s="181"/>
      <c r="KXB280" s="181"/>
      <c r="KXC280" s="182"/>
      <c r="KXD280" s="134"/>
      <c r="KXE280" s="135"/>
      <c r="KXF280" s="111"/>
      <c r="KXG280" s="178"/>
      <c r="KXH280" s="178"/>
      <c r="KXI280" s="178"/>
      <c r="KXJ280" s="178"/>
      <c r="KXK280" s="179"/>
      <c r="KXL280" s="73"/>
      <c r="KXM280" s="73"/>
      <c r="KXN280" s="180"/>
      <c r="KXO280" s="75"/>
      <c r="KXP280" s="76"/>
      <c r="KXQ280" s="180"/>
      <c r="KXR280" s="180"/>
      <c r="KXS280" s="180"/>
      <c r="KXT280" s="75"/>
      <c r="KXU280" s="76"/>
      <c r="KXV280" s="181"/>
      <c r="KXW280" s="181"/>
      <c r="KXX280" s="182"/>
      <c r="KXY280" s="134"/>
      <c r="KXZ280" s="135"/>
      <c r="KYA280" s="111"/>
      <c r="KYB280" s="178"/>
      <c r="KYC280" s="178"/>
      <c r="KYD280" s="178"/>
      <c r="KYE280" s="178"/>
      <c r="KYF280" s="179"/>
      <c r="KYG280" s="73"/>
      <c r="KYH280" s="73"/>
      <c r="KYI280" s="180"/>
      <c r="KYJ280" s="75"/>
      <c r="KYK280" s="76"/>
      <c r="KYL280" s="180"/>
      <c r="KYM280" s="180"/>
      <c r="KYN280" s="180"/>
      <c r="KYO280" s="75"/>
      <c r="KYP280" s="76"/>
      <c r="KYQ280" s="181"/>
      <c r="KYR280" s="181"/>
      <c r="KYS280" s="182"/>
      <c r="KYT280" s="134"/>
      <c r="KYU280" s="135"/>
      <c r="KYV280" s="111"/>
      <c r="KYW280" s="178"/>
      <c r="KYX280" s="178"/>
      <c r="KYY280" s="178"/>
      <c r="KYZ280" s="178"/>
      <c r="KZA280" s="179"/>
      <c r="KZB280" s="73"/>
      <c r="KZC280" s="73"/>
      <c r="KZD280" s="180"/>
      <c r="KZE280" s="75"/>
      <c r="KZF280" s="76"/>
      <c r="KZG280" s="180"/>
      <c r="KZH280" s="180"/>
      <c r="KZI280" s="180"/>
      <c r="KZJ280" s="75"/>
      <c r="KZK280" s="76"/>
      <c r="KZL280" s="181"/>
      <c r="KZM280" s="181"/>
      <c r="KZN280" s="182"/>
      <c r="KZO280" s="134"/>
      <c r="KZP280" s="135"/>
      <c r="KZQ280" s="111"/>
      <c r="KZR280" s="178"/>
      <c r="KZS280" s="178"/>
      <c r="KZT280" s="178"/>
      <c r="KZU280" s="178"/>
      <c r="KZV280" s="179"/>
      <c r="KZW280" s="73"/>
      <c r="KZX280" s="73"/>
      <c r="KZY280" s="180"/>
      <c r="KZZ280" s="75"/>
      <c r="LAA280" s="76"/>
      <c r="LAB280" s="180"/>
      <c r="LAC280" s="180"/>
      <c r="LAD280" s="180"/>
      <c r="LAE280" s="75"/>
      <c r="LAF280" s="76"/>
      <c r="LAG280" s="181"/>
      <c r="LAH280" s="181"/>
      <c r="LAI280" s="182"/>
      <c r="LAJ280" s="134"/>
      <c r="LAK280" s="135"/>
      <c r="LAL280" s="111"/>
      <c r="LAM280" s="178"/>
      <c r="LAN280" s="178"/>
      <c r="LAO280" s="178"/>
      <c r="LAP280" s="178"/>
      <c r="LAQ280" s="179"/>
      <c r="LAR280" s="73"/>
      <c r="LAS280" s="73"/>
      <c r="LAT280" s="180"/>
      <c r="LAU280" s="75"/>
      <c r="LAV280" s="76"/>
      <c r="LAW280" s="180"/>
      <c r="LAX280" s="180"/>
      <c r="LAY280" s="180"/>
      <c r="LAZ280" s="75"/>
      <c r="LBA280" s="76"/>
      <c r="LBB280" s="181"/>
      <c r="LBC280" s="181"/>
      <c r="LBD280" s="182"/>
      <c r="LBE280" s="134"/>
      <c r="LBF280" s="135"/>
      <c r="LBG280" s="111"/>
      <c r="LBH280" s="178"/>
      <c r="LBI280" s="178"/>
      <c r="LBJ280" s="178"/>
      <c r="LBK280" s="178"/>
      <c r="LBL280" s="179"/>
      <c r="LBM280" s="73"/>
      <c r="LBN280" s="73"/>
      <c r="LBO280" s="180"/>
      <c r="LBP280" s="75"/>
      <c r="LBQ280" s="76"/>
      <c r="LBR280" s="180"/>
      <c r="LBS280" s="180"/>
      <c r="LBT280" s="180"/>
      <c r="LBU280" s="75"/>
      <c r="LBV280" s="76"/>
      <c r="LBW280" s="181"/>
      <c r="LBX280" s="181"/>
      <c r="LBY280" s="182"/>
      <c r="LBZ280" s="134"/>
      <c r="LCA280" s="135"/>
      <c r="LCB280" s="111"/>
      <c r="LCC280" s="178"/>
      <c r="LCD280" s="178"/>
      <c r="LCE280" s="178"/>
      <c r="LCF280" s="178"/>
      <c r="LCG280" s="179"/>
      <c r="LCH280" s="73"/>
      <c r="LCI280" s="73"/>
      <c r="LCJ280" s="180"/>
      <c r="LCK280" s="75"/>
      <c r="LCL280" s="76"/>
      <c r="LCM280" s="180"/>
      <c r="LCN280" s="180"/>
      <c r="LCO280" s="180"/>
      <c r="LCP280" s="75"/>
      <c r="LCQ280" s="76"/>
      <c r="LCR280" s="181"/>
      <c r="LCS280" s="181"/>
      <c r="LCT280" s="182"/>
      <c r="LCU280" s="134"/>
      <c r="LCV280" s="135"/>
      <c r="LCW280" s="111"/>
      <c r="LCX280" s="178"/>
      <c r="LCY280" s="178"/>
      <c r="LCZ280" s="178"/>
      <c r="LDA280" s="178"/>
      <c r="LDB280" s="179"/>
      <c r="LDC280" s="73"/>
      <c r="LDD280" s="73"/>
      <c r="LDE280" s="180"/>
      <c r="LDF280" s="75"/>
      <c r="LDG280" s="76"/>
      <c r="LDH280" s="180"/>
      <c r="LDI280" s="180"/>
      <c r="LDJ280" s="180"/>
      <c r="LDK280" s="75"/>
      <c r="LDL280" s="76"/>
      <c r="LDM280" s="181"/>
      <c r="LDN280" s="181"/>
      <c r="LDO280" s="182"/>
      <c r="LDP280" s="134"/>
      <c r="LDQ280" s="135"/>
      <c r="LDR280" s="111"/>
      <c r="LDS280" s="178"/>
      <c r="LDT280" s="178"/>
      <c r="LDU280" s="178"/>
      <c r="LDV280" s="178"/>
      <c r="LDW280" s="179"/>
      <c r="LDX280" s="73"/>
      <c r="LDY280" s="73"/>
      <c r="LDZ280" s="180"/>
      <c r="LEA280" s="75"/>
      <c r="LEB280" s="76"/>
      <c r="LEC280" s="180"/>
      <c r="LED280" s="180"/>
      <c r="LEE280" s="180"/>
      <c r="LEF280" s="75"/>
      <c r="LEG280" s="76"/>
      <c r="LEH280" s="181"/>
      <c r="LEI280" s="181"/>
      <c r="LEJ280" s="182"/>
      <c r="LEK280" s="134"/>
      <c r="LEL280" s="135"/>
      <c r="LEM280" s="111"/>
      <c r="LEN280" s="178"/>
      <c r="LEO280" s="178"/>
      <c r="LEP280" s="178"/>
      <c r="LEQ280" s="178"/>
      <c r="LER280" s="179"/>
      <c r="LES280" s="73"/>
      <c r="LET280" s="73"/>
      <c r="LEU280" s="180"/>
      <c r="LEV280" s="75"/>
      <c r="LEW280" s="76"/>
      <c r="LEX280" s="180"/>
      <c r="LEY280" s="180"/>
      <c r="LEZ280" s="180"/>
      <c r="LFA280" s="75"/>
      <c r="LFB280" s="76"/>
      <c r="LFC280" s="181"/>
      <c r="LFD280" s="181"/>
      <c r="LFE280" s="182"/>
      <c r="LFF280" s="134"/>
      <c r="LFG280" s="135"/>
      <c r="LFH280" s="111"/>
      <c r="LFI280" s="178"/>
      <c r="LFJ280" s="178"/>
      <c r="LFK280" s="178"/>
      <c r="LFL280" s="178"/>
      <c r="LFM280" s="179"/>
      <c r="LFN280" s="73"/>
      <c r="LFO280" s="73"/>
      <c r="LFP280" s="180"/>
      <c r="LFQ280" s="75"/>
      <c r="LFR280" s="76"/>
      <c r="LFS280" s="180"/>
      <c r="LFT280" s="180"/>
      <c r="LFU280" s="180"/>
      <c r="LFV280" s="75"/>
      <c r="LFW280" s="76"/>
      <c r="LFX280" s="181"/>
      <c r="LFY280" s="181"/>
      <c r="LFZ280" s="182"/>
      <c r="LGA280" s="134"/>
      <c r="LGB280" s="135"/>
      <c r="LGC280" s="111"/>
      <c r="LGD280" s="178"/>
      <c r="LGE280" s="178"/>
      <c r="LGF280" s="178"/>
      <c r="LGG280" s="178"/>
      <c r="LGH280" s="179"/>
      <c r="LGI280" s="73"/>
      <c r="LGJ280" s="73"/>
      <c r="LGK280" s="180"/>
      <c r="LGL280" s="75"/>
      <c r="LGM280" s="76"/>
      <c r="LGN280" s="180"/>
      <c r="LGO280" s="180"/>
      <c r="LGP280" s="180"/>
      <c r="LGQ280" s="75"/>
      <c r="LGR280" s="76"/>
      <c r="LGS280" s="181"/>
      <c r="LGT280" s="181"/>
      <c r="LGU280" s="182"/>
      <c r="LGV280" s="134"/>
      <c r="LGW280" s="135"/>
      <c r="LGX280" s="111"/>
      <c r="LGY280" s="178"/>
      <c r="LGZ280" s="178"/>
      <c r="LHA280" s="178"/>
      <c r="LHB280" s="178"/>
      <c r="LHC280" s="179"/>
      <c r="LHD280" s="73"/>
      <c r="LHE280" s="73"/>
      <c r="LHF280" s="180"/>
      <c r="LHG280" s="75"/>
      <c r="LHH280" s="76"/>
      <c r="LHI280" s="180"/>
      <c r="LHJ280" s="180"/>
      <c r="LHK280" s="180"/>
      <c r="LHL280" s="75"/>
      <c r="LHM280" s="76"/>
      <c r="LHN280" s="181"/>
      <c r="LHO280" s="181"/>
      <c r="LHP280" s="182"/>
      <c r="LHQ280" s="134"/>
      <c r="LHR280" s="135"/>
      <c r="LHS280" s="111"/>
      <c r="LHT280" s="178"/>
      <c r="LHU280" s="178"/>
      <c r="LHV280" s="178"/>
      <c r="LHW280" s="178"/>
      <c r="LHX280" s="179"/>
      <c r="LHY280" s="73"/>
      <c r="LHZ280" s="73"/>
      <c r="LIA280" s="180"/>
      <c r="LIB280" s="75"/>
      <c r="LIC280" s="76"/>
      <c r="LID280" s="180"/>
      <c r="LIE280" s="180"/>
      <c r="LIF280" s="180"/>
      <c r="LIG280" s="75"/>
      <c r="LIH280" s="76"/>
      <c r="LII280" s="181"/>
      <c r="LIJ280" s="181"/>
      <c r="LIK280" s="182"/>
      <c r="LIL280" s="134"/>
      <c r="LIM280" s="135"/>
      <c r="LIN280" s="111"/>
      <c r="LIO280" s="178"/>
      <c r="LIP280" s="178"/>
      <c r="LIQ280" s="178"/>
      <c r="LIR280" s="178"/>
      <c r="LIS280" s="179"/>
      <c r="LIT280" s="73"/>
      <c r="LIU280" s="73"/>
      <c r="LIV280" s="180"/>
      <c r="LIW280" s="75"/>
      <c r="LIX280" s="76"/>
      <c r="LIY280" s="180"/>
      <c r="LIZ280" s="180"/>
      <c r="LJA280" s="180"/>
      <c r="LJB280" s="75"/>
      <c r="LJC280" s="76"/>
      <c r="LJD280" s="181"/>
      <c r="LJE280" s="181"/>
      <c r="LJF280" s="182"/>
      <c r="LJG280" s="134"/>
      <c r="LJH280" s="135"/>
      <c r="LJI280" s="111"/>
      <c r="LJJ280" s="178"/>
      <c r="LJK280" s="178"/>
      <c r="LJL280" s="178"/>
      <c r="LJM280" s="178"/>
      <c r="LJN280" s="179"/>
      <c r="LJO280" s="73"/>
      <c r="LJP280" s="73"/>
      <c r="LJQ280" s="180"/>
      <c r="LJR280" s="75"/>
      <c r="LJS280" s="76"/>
      <c r="LJT280" s="180"/>
      <c r="LJU280" s="180"/>
      <c r="LJV280" s="180"/>
      <c r="LJW280" s="75"/>
      <c r="LJX280" s="76"/>
      <c r="LJY280" s="181"/>
      <c r="LJZ280" s="181"/>
      <c r="LKA280" s="182"/>
      <c r="LKB280" s="134"/>
      <c r="LKC280" s="135"/>
      <c r="LKD280" s="111"/>
      <c r="LKE280" s="178"/>
      <c r="LKF280" s="178"/>
      <c r="LKG280" s="178"/>
      <c r="LKH280" s="178"/>
      <c r="LKI280" s="179"/>
      <c r="LKJ280" s="73"/>
      <c r="LKK280" s="73"/>
      <c r="LKL280" s="180"/>
      <c r="LKM280" s="75"/>
      <c r="LKN280" s="76"/>
      <c r="LKO280" s="180"/>
      <c r="LKP280" s="180"/>
      <c r="LKQ280" s="180"/>
      <c r="LKR280" s="75"/>
      <c r="LKS280" s="76"/>
      <c r="LKT280" s="181"/>
      <c r="LKU280" s="181"/>
      <c r="LKV280" s="182"/>
      <c r="LKW280" s="134"/>
      <c r="LKX280" s="135"/>
      <c r="LKY280" s="111"/>
      <c r="LKZ280" s="178"/>
      <c r="LLA280" s="178"/>
      <c r="LLB280" s="178"/>
      <c r="LLC280" s="178"/>
      <c r="LLD280" s="179"/>
      <c r="LLE280" s="73"/>
      <c r="LLF280" s="73"/>
      <c r="LLG280" s="180"/>
      <c r="LLH280" s="75"/>
      <c r="LLI280" s="76"/>
      <c r="LLJ280" s="180"/>
      <c r="LLK280" s="180"/>
      <c r="LLL280" s="180"/>
      <c r="LLM280" s="75"/>
      <c r="LLN280" s="76"/>
      <c r="LLO280" s="181"/>
      <c r="LLP280" s="181"/>
      <c r="LLQ280" s="182"/>
      <c r="LLR280" s="134"/>
      <c r="LLS280" s="135"/>
      <c r="LLT280" s="111"/>
      <c r="LLU280" s="178"/>
      <c r="LLV280" s="178"/>
      <c r="LLW280" s="178"/>
      <c r="LLX280" s="178"/>
      <c r="LLY280" s="179"/>
      <c r="LLZ280" s="73"/>
      <c r="LMA280" s="73"/>
      <c r="LMB280" s="180"/>
      <c r="LMC280" s="75"/>
      <c r="LMD280" s="76"/>
      <c r="LME280" s="180"/>
      <c r="LMF280" s="180"/>
      <c r="LMG280" s="180"/>
      <c r="LMH280" s="75"/>
      <c r="LMI280" s="76"/>
      <c r="LMJ280" s="181"/>
      <c r="LMK280" s="181"/>
      <c r="LML280" s="182"/>
      <c r="LMM280" s="134"/>
      <c r="LMN280" s="135"/>
      <c r="LMO280" s="111"/>
      <c r="LMP280" s="178"/>
      <c r="LMQ280" s="178"/>
      <c r="LMR280" s="178"/>
      <c r="LMS280" s="178"/>
      <c r="LMT280" s="179"/>
      <c r="LMU280" s="73"/>
      <c r="LMV280" s="73"/>
      <c r="LMW280" s="180"/>
      <c r="LMX280" s="75"/>
      <c r="LMY280" s="76"/>
      <c r="LMZ280" s="180"/>
      <c r="LNA280" s="180"/>
      <c r="LNB280" s="180"/>
      <c r="LNC280" s="75"/>
      <c r="LND280" s="76"/>
      <c r="LNE280" s="181"/>
      <c r="LNF280" s="181"/>
      <c r="LNG280" s="182"/>
      <c r="LNH280" s="134"/>
      <c r="LNI280" s="135"/>
      <c r="LNJ280" s="111"/>
      <c r="LNK280" s="178"/>
      <c r="LNL280" s="178"/>
      <c r="LNM280" s="178"/>
      <c r="LNN280" s="178"/>
      <c r="LNO280" s="179"/>
      <c r="LNP280" s="73"/>
      <c r="LNQ280" s="73"/>
      <c r="LNR280" s="180"/>
      <c r="LNS280" s="75"/>
      <c r="LNT280" s="76"/>
      <c r="LNU280" s="180"/>
      <c r="LNV280" s="180"/>
      <c r="LNW280" s="180"/>
      <c r="LNX280" s="75"/>
      <c r="LNY280" s="76"/>
      <c r="LNZ280" s="181"/>
      <c r="LOA280" s="181"/>
      <c r="LOB280" s="182"/>
      <c r="LOC280" s="134"/>
      <c r="LOD280" s="135"/>
      <c r="LOE280" s="111"/>
      <c r="LOF280" s="178"/>
      <c r="LOG280" s="178"/>
      <c r="LOH280" s="178"/>
      <c r="LOI280" s="178"/>
      <c r="LOJ280" s="179"/>
      <c r="LOK280" s="73"/>
      <c r="LOL280" s="73"/>
      <c r="LOM280" s="180"/>
      <c r="LON280" s="75"/>
      <c r="LOO280" s="76"/>
      <c r="LOP280" s="180"/>
      <c r="LOQ280" s="180"/>
      <c r="LOR280" s="180"/>
      <c r="LOS280" s="75"/>
      <c r="LOT280" s="76"/>
      <c r="LOU280" s="181"/>
      <c r="LOV280" s="181"/>
      <c r="LOW280" s="182"/>
      <c r="LOX280" s="134"/>
      <c r="LOY280" s="135"/>
      <c r="LOZ280" s="111"/>
      <c r="LPA280" s="178"/>
      <c r="LPB280" s="178"/>
      <c r="LPC280" s="178"/>
      <c r="LPD280" s="178"/>
      <c r="LPE280" s="179"/>
      <c r="LPF280" s="73"/>
      <c r="LPG280" s="73"/>
      <c r="LPH280" s="180"/>
      <c r="LPI280" s="75"/>
      <c r="LPJ280" s="76"/>
      <c r="LPK280" s="180"/>
      <c r="LPL280" s="180"/>
      <c r="LPM280" s="180"/>
      <c r="LPN280" s="75"/>
      <c r="LPO280" s="76"/>
      <c r="LPP280" s="181"/>
      <c r="LPQ280" s="181"/>
      <c r="LPR280" s="182"/>
      <c r="LPS280" s="134"/>
      <c r="LPT280" s="135"/>
      <c r="LPU280" s="111"/>
      <c r="LPV280" s="178"/>
      <c r="LPW280" s="178"/>
      <c r="LPX280" s="178"/>
      <c r="LPY280" s="178"/>
      <c r="LPZ280" s="179"/>
      <c r="LQA280" s="73"/>
      <c r="LQB280" s="73"/>
      <c r="LQC280" s="180"/>
      <c r="LQD280" s="75"/>
      <c r="LQE280" s="76"/>
      <c r="LQF280" s="180"/>
      <c r="LQG280" s="180"/>
      <c r="LQH280" s="180"/>
      <c r="LQI280" s="75"/>
      <c r="LQJ280" s="76"/>
      <c r="LQK280" s="181"/>
      <c r="LQL280" s="181"/>
      <c r="LQM280" s="182"/>
      <c r="LQN280" s="134"/>
      <c r="LQO280" s="135"/>
      <c r="LQP280" s="111"/>
      <c r="LQQ280" s="178"/>
      <c r="LQR280" s="178"/>
      <c r="LQS280" s="178"/>
      <c r="LQT280" s="178"/>
      <c r="LQU280" s="179"/>
      <c r="LQV280" s="73"/>
      <c r="LQW280" s="73"/>
      <c r="LQX280" s="180"/>
      <c r="LQY280" s="75"/>
      <c r="LQZ280" s="76"/>
      <c r="LRA280" s="180"/>
      <c r="LRB280" s="180"/>
      <c r="LRC280" s="180"/>
      <c r="LRD280" s="75"/>
      <c r="LRE280" s="76"/>
      <c r="LRF280" s="181"/>
      <c r="LRG280" s="181"/>
      <c r="LRH280" s="182"/>
      <c r="LRI280" s="134"/>
      <c r="LRJ280" s="135"/>
      <c r="LRK280" s="111"/>
      <c r="LRL280" s="178"/>
      <c r="LRM280" s="178"/>
      <c r="LRN280" s="178"/>
      <c r="LRO280" s="178"/>
      <c r="LRP280" s="179"/>
      <c r="LRQ280" s="73"/>
      <c r="LRR280" s="73"/>
      <c r="LRS280" s="180"/>
      <c r="LRT280" s="75"/>
      <c r="LRU280" s="76"/>
      <c r="LRV280" s="180"/>
      <c r="LRW280" s="180"/>
      <c r="LRX280" s="180"/>
      <c r="LRY280" s="75"/>
      <c r="LRZ280" s="76"/>
      <c r="LSA280" s="181"/>
      <c r="LSB280" s="181"/>
      <c r="LSC280" s="182"/>
      <c r="LSD280" s="134"/>
      <c r="LSE280" s="135"/>
      <c r="LSF280" s="111"/>
      <c r="LSG280" s="178"/>
      <c r="LSH280" s="178"/>
      <c r="LSI280" s="178"/>
      <c r="LSJ280" s="178"/>
      <c r="LSK280" s="179"/>
      <c r="LSL280" s="73"/>
      <c r="LSM280" s="73"/>
      <c r="LSN280" s="180"/>
      <c r="LSO280" s="75"/>
      <c r="LSP280" s="76"/>
      <c r="LSQ280" s="180"/>
      <c r="LSR280" s="180"/>
      <c r="LSS280" s="180"/>
      <c r="LST280" s="75"/>
      <c r="LSU280" s="76"/>
      <c r="LSV280" s="181"/>
      <c r="LSW280" s="181"/>
      <c r="LSX280" s="182"/>
      <c r="LSY280" s="134"/>
      <c r="LSZ280" s="135"/>
      <c r="LTA280" s="111"/>
      <c r="LTB280" s="178"/>
      <c r="LTC280" s="178"/>
      <c r="LTD280" s="178"/>
      <c r="LTE280" s="178"/>
      <c r="LTF280" s="179"/>
      <c r="LTG280" s="73"/>
      <c r="LTH280" s="73"/>
      <c r="LTI280" s="180"/>
      <c r="LTJ280" s="75"/>
      <c r="LTK280" s="76"/>
      <c r="LTL280" s="180"/>
      <c r="LTM280" s="180"/>
      <c r="LTN280" s="180"/>
      <c r="LTO280" s="75"/>
      <c r="LTP280" s="76"/>
      <c r="LTQ280" s="181"/>
      <c r="LTR280" s="181"/>
      <c r="LTS280" s="182"/>
      <c r="LTT280" s="134"/>
      <c r="LTU280" s="135"/>
      <c r="LTV280" s="111"/>
      <c r="LTW280" s="178"/>
      <c r="LTX280" s="178"/>
      <c r="LTY280" s="178"/>
      <c r="LTZ280" s="178"/>
      <c r="LUA280" s="179"/>
      <c r="LUB280" s="73"/>
      <c r="LUC280" s="73"/>
      <c r="LUD280" s="180"/>
      <c r="LUE280" s="75"/>
      <c r="LUF280" s="76"/>
      <c r="LUG280" s="180"/>
      <c r="LUH280" s="180"/>
      <c r="LUI280" s="180"/>
      <c r="LUJ280" s="75"/>
      <c r="LUK280" s="76"/>
      <c r="LUL280" s="181"/>
      <c r="LUM280" s="181"/>
      <c r="LUN280" s="182"/>
      <c r="LUO280" s="134"/>
      <c r="LUP280" s="135"/>
      <c r="LUQ280" s="111"/>
      <c r="LUR280" s="178"/>
      <c r="LUS280" s="178"/>
      <c r="LUT280" s="178"/>
      <c r="LUU280" s="178"/>
      <c r="LUV280" s="179"/>
      <c r="LUW280" s="73"/>
      <c r="LUX280" s="73"/>
      <c r="LUY280" s="180"/>
      <c r="LUZ280" s="75"/>
      <c r="LVA280" s="76"/>
      <c r="LVB280" s="180"/>
      <c r="LVC280" s="180"/>
      <c r="LVD280" s="180"/>
      <c r="LVE280" s="75"/>
      <c r="LVF280" s="76"/>
      <c r="LVG280" s="181"/>
      <c r="LVH280" s="181"/>
      <c r="LVI280" s="182"/>
      <c r="LVJ280" s="134"/>
      <c r="LVK280" s="135"/>
      <c r="LVL280" s="111"/>
      <c r="LVM280" s="178"/>
      <c r="LVN280" s="178"/>
      <c r="LVO280" s="178"/>
      <c r="LVP280" s="178"/>
      <c r="LVQ280" s="179"/>
      <c r="LVR280" s="73"/>
      <c r="LVS280" s="73"/>
      <c r="LVT280" s="180"/>
      <c r="LVU280" s="75"/>
      <c r="LVV280" s="76"/>
      <c r="LVW280" s="180"/>
      <c r="LVX280" s="180"/>
      <c r="LVY280" s="180"/>
      <c r="LVZ280" s="75"/>
      <c r="LWA280" s="76"/>
      <c r="LWB280" s="181"/>
      <c r="LWC280" s="181"/>
      <c r="LWD280" s="182"/>
      <c r="LWE280" s="134"/>
      <c r="LWF280" s="135"/>
      <c r="LWG280" s="111"/>
      <c r="LWH280" s="178"/>
      <c r="LWI280" s="178"/>
      <c r="LWJ280" s="178"/>
      <c r="LWK280" s="178"/>
      <c r="LWL280" s="179"/>
      <c r="LWM280" s="73"/>
      <c r="LWN280" s="73"/>
      <c r="LWO280" s="180"/>
      <c r="LWP280" s="75"/>
      <c r="LWQ280" s="76"/>
      <c r="LWR280" s="180"/>
      <c r="LWS280" s="180"/>
      <c r="LWT280" s="180"/>
      <c r="LWU280" s="75"/>
      <c r="LWV280" s="76"/>
      <c r="LWW280" s="181"/>
      <c r="LWX280" s="181"/>
      <c r="LWY280" s="182"/>
      <c r="LWZ280" s="134"/>
      <c r="LXA280" s="135"/>
      <c r="LXB280" s="111"/>
      <c r="LXC280" s="178"/>
      <c r="LXD280" s="178"/>
      <c r="LXE280" s="178"/>
      <c r="LXF280" s="178"/>
      <c r="LXG280" s="179"/>
      <c r="LXH280" s="73"/>
      <c r="LXI280" s="73"/>
      <c r="LXJ280" s="180"/>
      <c r="LXK280" s="75"/>
      <c r="LXL280" s="76"/>
      <c r="LXM280" s="180"/>
      <c r="LXN280" s="180"/>
      <c r="LXO280" s="180"/>
      <c r="LXP280" s="75"/>
      <c r="LXQ280" s="76"/>
      <c r="LXR280" s="181"/>
      <c r="LXS280" s="181"/>
      <c r="LXT280" s="182"/>
      <c r="LXU280" s="134"/>
      <c r="LXV280" s="135"/>
      <c r="LXW280" s="111"/>
      <c r="LXX280" s="178"/>
      <c r="LXY280" s="178"/>
      <c r="LXZ280" s="178"/>
      <c r="LYA280" s="178"/>
      <c r="LYB280" s="179"/>
      <c r="LYC280" s="73"/>
      <c r="LYD280" s="73"/>
      <c r="LYE280" s="180"/>
      <c r="LYF280" s="75"/>
      <c r="LYG280" s="76"/>
      <c r="LYH280" s="180"/>
      <c r="LYI280" s="180"/>
      <c r="LYJ280" s="180"/>
      <c r="LYK280" s="75"/>
      <c r="LYL280" s="76"/>
      <c r="LYM280" s="181"/>
      <c r="LYN280" s="181"/>
      <c r="LYO280" s="182"/>
      <c r="LYP280" s="134"/>
      <c r="LYQ280" s="135"/>
      <c r="LYR280" s="111"/>
      <c r="LYS280" s="178"/>
      <c r="LYT280" s="178"/>
      <c r="LYU280" s="178"/>
      <c r="LYV280" s="178"/>
      <c r="LYW280" s="179"/>
      <c r="LYX280" s="73"/>
      <c r="LYY280" s="73"/>
      <c r="LYZ280" s="180"/>
      <c r="LZA280" s="75"/>
      <c r="LZB280" s="76"/>
      <c r="LZC280" s="180"/>
      <c r="LZD280" s="180"/>
      <c r="LZE280" s="180"/>
      <c r="LZF280" s="75"/>
      <c r="LZG280" s="76"/>
      <c r="LZH280" s="181"/>
      <c r="LZI280" s="181"/>
      <c r="LZJ280" s="182"/>
      <c r="LZK280" s="134"/>
      <c r="LZL280" s="135"/>
      <c r="LZM280" s="111"/>
      <c r="LZN280" s="178"/>
      <c r="LZO280" s="178"/>
      <c r="LZP280" s="178"/>
      <c r="LZQ280" s="178"/>
      <c r="LZR280" s="179"/>
      <c r="LZS280" s="73"/>
      <c r="LZT280" s="73"/>
      <c r="LZU280" s="180"/>
      <c r="LZV280" s="75"/>
      <c r="LZW280" s="76"/>
      <c r="LZX280" s="180"/>
      <c r="LZY280" s="180"/>
      <c r="LZZ280" s="180"/>
      <c r="MAA280" s="75"/>
      <c r="MAB280" s="76"/>
      <c r="MAC280" s="181"/>
      <c r="MAD280" s="181"/>
      <c r="MAE280" s="182"/>
      <c r="MAF280" s="134"/>
      <c r="MAG280" s="135"/>
      <c r="MAH280" s="111"/>
      <c r="MAI280" s="178"/>
      <c r="MAJ280" s="178"/>
      <c r="MAK280" s="178"/>
      <c r="MAL280" s="178"/>
      <c r="MAM280" s="179"/>
      <c r="MAN280" s="73"/>
      <c r="MAO280" s="73"/>
      <c r="MAP280" s="180"/>
      <c r="MAQ280" s="75"/>
      <c r="MAR280" s="76"/>
      <c r="MAS280" s="180"/>
      <c r="MAT280" s="180"/>
      <c r="MAU280" s="180"/>
      <c r="MAV280" s="75"/>
      <c r="MAW280" s="76"/>
      <c r="MAX280" s="181"/>
      <c r="MAY280" s="181"/>
      <c r="MAZ280" s="182"/>
      <c r="MBA280" s="134"/>
      <c r="MBB280" s="135"/>
      <c r="MBC280" s="111"/>
      <c r="MBD280" s="178"/>
      <c r="MBE280" s="178"/>
      <c r="MBF280" s="178"/>
      <c r="MBG280" s="178"/>
      <c r="MBH280" s="179"/>
      <c r="MBI280" s="73"/>
      <c r="MBJ280" s="73"/>
      <c r="MBK280" s="180"/>
      <c r="MBL280" s="75"/>
      <c r="MBM280" s="76"/>
      <c r="MBN280" s="180"/>
      <c r="MBO280" s="180"/>
      <c r="MBP280" s="180"/>
      <c r="MBQ280" s="75"/>
      <c r="MBR280" s="76"/>
      <c r="MBS280" s="181"/>
      <c r="MBT280" s="181"/>
      <c r="MBU280" s="182"/>
      <c r="MBV280" s="134"/>
      <c r="MBW280" s="135"/>
      <c r="MBX280" s="111"/>
      <c r="MBY280" s="178"/>
      <c r="MBZ280" s="178"/>
      <c r="MCA280" s="178"/>
      <c r="MCB280" s="178"/>
      <c r="MCC280" s="179"/>
      <c r="MCD280" s="73"/>
      <c r="MCE280" s="73"/>
      <c r="MCF280" s="180"/>
      <c r="MCG280" s="75"/>
      <c r="MCH280" s="76"/>
      <c r="MCI280" s="180"/>
      <c r="MCJ280" s="180"/>
      <c r="MCK280" s="180"/>
      <c r="MCL280" s="75"/>
      <c r="MCM280" s="76"/>
      <c r="MCN280" s="181"/>
      <c r="MCO280" s="181"/>
      <c r="MCP280" s="182"/>
      <c r="MCQ280" s="134"/>
      <c r="MCR280" s="135"/>
      <c r="MCS280" s="111"/>
      <c r="MCT280" s="178"/>
      <c r="MCU280" s="178"/>
      <c r="MCV280" s="178"/>
      <c r="MCW280" s="178"/>
      <c r="MCX280" s="179"/>
      <c r="MCY280" s="73"/>
      <c r="MCZ280" s="73"/>
      <c r="MDA280" s="180"/>
      <c r="MDB280" s="75"/>
      <c r="MDC280" s="76"/>
      <c r="MDD280" s="180"/>
      <c r="MDE280" s="180"/>
      <c r="MDF280" s="180"/>
      <c r="MDG280" s="75"/>
      <c r="MDH280" s="76"/>
      <c r="MDI280" s="181"/>
      <c r="MDJ280" s="181"/>
      <c r="MDK280" s="182"/>
      <c r="MDL280" s="134"/>
      <c r="MDM280" s="135"/>
      <c r="MDN280" s="111"/>
      <c r="MDO280" s="178"/>
      <c r="MDP280" s="178"/>
      <c r="MDQ280" s="178"/>
      <c r="MDR280" s="178"/>
      <c r="MDS280" s="179"/>
      <c r="MDT280" s="73"/>
      <c r="MDU280" s="73"/>
      <c r="MDV280" s="180"/>
      <c r="MDW280" s="75"/>
      <c r="MDX280" s="76"/>
      <c r="MDY280" s="180"/>
      <c r="MDZ280" s="180"/>
      <c r="MEA280" s="180"/>
      <c r="MEB280" s="75"/>
      <c r="MEC280" s="76"/>
      <c r="MED280" s="181"/>
      <c r="MEE280" s="181"/>
      <c r="MEF280" s="182"/>
      <c r="MEG280" s="134"/>
      <c r="MEH280" s="135"/>
      <c r="MEI280" s="111"/>
      <c r="MEJ280" s="178"/>
      <c r="MEK280" s="178"/>
      <c r="MEL280" s="178"/>
      <c r="MEM280" s="178"/>
      <c r="MEN280" s="179"/>
      <c r="MEO280" s="73"/>
      <c r="MEP280" s="73"/>
      <c r="MEQ280" s="180"/>
      <c r="MER280" s="75"/>
      <c r="MES280" s="76"/>
      <c r="MET280" s="180"/>
      <c r="MEU280" s="180"/>
      <c r="MEV280" s="180"/>
      <c r="MEW280" s="75"/>
      <c r="MEX280" s="76"/>
      <c r="MEY280" s="181"/>
      <c r="MEZ280" s="181"/>
      <c r="MFA280" s="182"/>
      <c r="MFB280" s="134"/>
      <c r="MFC280" s="135"/>
      <c r="MFD280" s="111"/>
      <c r="MFE280" s="178"/>
      <c r="MFF280" s="178"/>
      <c r="MFG280" s="178"/>
      <c r="MFH280" s="178"/>
      <c r="MFI280" s="179"/>
      <c r="MFJ280" s="73"/>
      <c r="MFK280" s="73"/>
      <c r="MFL280" s="180"/>
      <c r="MFM280" s="75"/>
      <c r="MFN280" s="76"/>
      <c r="MFO280" s="180"/>
      <c r="MFP280" s="180"/>
      <c r="MFQ280" s="180"/>
      <c r="MFR280" s="75"/>
      <c r="MFS280" s="76"/>
      <c r="MFT280" s="181"/>
      <c r="MFU280" s="181"/>
      <c r="MFV280" s="182"/>
      <c r="MFW280" s="134"/>
      <c r="MFX280" s="135"/>
      <c r="MFY280" s="111"/>
      <c r="MFZ280" s="178"/>
      <c r="MGA280" s="178"/>
      <c r="MGB280" s="178"/>
      <c r="MGC280" s="178"/>
      <c r="MGD280" s="179"/>
      <c r="MGE280" s="73"/>
      <c r="MGF280" s="73"/>
      <c r="MGG280" s="180"/>
      <c r="MGH280" s="75"/>
      <c r="MGI280" s="76"/>
      <c r="MGJ280" s="180"/>
      <c r="MGK280" s="180"/>
      <c r="MGL280" s="180"/>
      <c r="MGM280" s="75"/>
      <c r="MGN280" s="76"/>
      <c r="MGO280" s="181"/>
      <c r="MGP280" s="181"/>
      <c r="MGQ280" s="182"/>
      <c r="MGR280" s="134"/>
      <c r="MGS280" s="135"/>
      <c r="MGT280" s="111"/>
      <c r="MGU280" s="178"/>
      <c r="MGV280" s="178"/>
      <c r="MGW280" s="178"/>
      <c r="MGX280" s="178"/>
      <c r="MGY280" s="179"/>
      <c r="MGZ280" s="73"/>
      <c r="MHA280" s="73"/>
      <c r="MHB280" s="180"/>
      <c r="MHC280" s="75"/>
      <c r="MHD280" s="76"/>
      <c r="MHE280" s="180"/>
      <c r="MHF280" s="180"/>
      <c r="MHG280" s="180"/>
      <c r="MHH280" s="75"/>
      <c r="MHI280" s="76"/>
      <c r="MHJ280" s="181"/>
      <c r="MHK280" s="181"/>
      <c r="MHL280" s="182"/>
      <c r="MHM280" s="134"/>
      <c r="MHN280" s="135"/>
      <c r="MHO280" s="111"/>
      <c r="MHP280" s="178"/>
      <c r="MHQ280" s="178"/>
      <c r="MHR280" s="178"/>
      <c r="MHS280" s="178"/>
      <c r="MHT280" s="179"/>
      <c r="MHU280" s="73"/>
      <c r="MHV280" s="73"/>
      <c r="MHW280" s="180"/>
      <c r="MHX280" s="75"/>
      <c r="MHY280" s="76"/>
      <c r="MHZ280" s="180"/>
      <c r="MIA280" s="180"/>
      <c r="MIB280" s="180"/>
      <c r="MIC280" s="75"/>
      <c r="MID280" s="76"/>
      <c r="MIE280" s="181"/>
      <c r="MIF280" s="181"/>
      <c r="MIG280" s="182"/>
      <c r="MIH280" s="134"/>
      <c r="MII280" s="135"/>
      <c r="MIJ280" s="111"/>
      <c r="MIK280" s="178"/>
      <c r="MIL280" s="178"/>
      <c r="MIM280" s="178"/>
      <c r="MIN280" s="178"/>
      <c r="MIO280" s="179"/>
      <c r="MIP280" s="73"/>
      <c r="MIQ280" s="73"/>
      <c r="MIR280" s="180"/>
      <c r="MIS280" s="75"/>
      <c r="MIT280" s="76"/>
      <c r="MIU280" s="180"/>
      <c r="MIV280" s="180"/>
      <c r="MIW280" s="180"/>
      <c r="MIX280" s="75"/>
      <c r="MIY280" s="76"/>
      <c r="MIZ280" s="181"/>
      <c r="MJA280" s="181"/>
      <c r="MJB280" s="182"/>
      <c r="MJC280" s="134"/>
      <c r="MJD280" s="135"/>
      <c r="MJE280" s="111"/>
      <c r="MJF280" s="178"/>
      <c r="MJG280" s="178"/>
      <c r="MJH280" s="178"/>
      <c r="MJI280" s="178"/>
      <c r="MJJ280" s="179"/>
      <c r="MJK280" s="73"/>
      <c r="MJL280" s="73"/>
      <c r="MJM280" s="180"/>
      <c r="MJN280" s="75"/>
      <c r="MJO280" s="76"/>
      <c r="MJP280" s="180"/>
      <c r="MJQ280" s="180"/>
      <c r="MJR280" s="180"/>
      <c r="MJS280" s="75"/>
      <c r="MJT280" s="76"/>
      <c r="MJU280" s="181"/>
      <c r="MJV280" s="181"/>
      <c r="MJW280" s="182"/>
      <c r="MJX280" s="134"/>
      <c r="MJY280" s="135"/>
      <c r="MJZ280" s="111"/>
      <c r="MKA280" s="178"/>
      <c r="MKB280" s="178"/>
      <c r="MKC280" s="178"/>
      <c r="MKD280" s="178"/>
      <c r="MKE280" s="179"/>
      <c r="MKF280" s="73"/>
      <c r="MKG280" s="73"/>
      <c r="MKH280" s="180"/>
      <c r="MKI280" s="75"/>
      <c r="MKJ280" s="76"/>
      <c r="MKK280" s="180"/>
      <c r="MKL280" s="180"/>
      <c r="MKM280" s="180"/>
      <c r="MKN280" s="75"/>
      <c r="MKO280" s="76"/>
      <c r="MKP280" s="181"/>
      <c r="MKQ280" s="181"/>
      <c r="MKR280" s="182"/>
      <c r="MKS280" s="134"/>
      <c r="MKT280" s="135"/>
      <c r="MKU280" s="111"/>
      <c r="MKV280" s="178"/>
      <c r="MKW280" s="178"/>
      <c r="MKX280" s="178"/>
      <c r="MKY280" s="178"/>
      <c r="MKZ280" s="179"/>
      <c r="MLA280" s="73"/>
      <c r="MLB280" s="73"/>
      <c r="MLC280" s="180"/>
      <c r="MLD280" s="75"/>
      <c r="MLE280" s="76"/>
      <c r="MLF280" s="180"/>
      <c r="MLG280" s="180"/>
      <c r="MLH280" s="180"/>
      <c r="MLI280" s="75"/>
      <c r="MLJ280" s="76"/>
      <c r="MLK280" s="181"/>
      <c r="MLL280" s="181"/>
      <c r="MLM280" s="182"/>
      <c r="MLN280" s="134"/>
      <c r="MLO280" s="135"/>
      <c r="MLP280" s="111"/>
      <c r="MLQ280" s="178"/>
      <c r="MLR280" s="178"/>
      <c r="MLS280" s="178"/>
      <c r="MLT280" s="178"/>
      <c r="MLU280" s="179"/>
      <c r="MLV280" s="73"/>
      <c r="MLW280" s="73"/>
      <c r="MLX280" s="180"/>
      <c r="MLY280" s="75"/>
      <c r="MLZ280" s="76"/>
      <c r="MMA280" s="180"/>
      <c r="MMB280" s="180"/>
      <c r="MMC280" s="180"/>
      <c r="MMD280" s="75"/>
      <c r="MME280" s="76"/>
      <c r="MMF280" s="181"/>
      <c r="MMG280" s="181"/>
      <c r="MMH280" s="182"/>
      <c r="MMI280" s="134"/>
      <c r="MMJ280" s="135"/>
      <c r="MMK280" s="111"/>
      <c r="MML280" s="178"/>
      <c r="MMM280" s="178"/>
      <c r="MMN280" s="178"/>
      <c r="MMO280" s="178"/>
      <c r="MMP280" s="179"/>
      <c r="MMQ280" s="73"/>
      <c r="MMR280" s="73"/>
      <c r="MMS280" s="180"/>
      <c r="MMT280" s="75"/>
      <c r="MMU280" s="76"/>
      <c r="MMV280" s="180"/>
      <c r="MMW280" s="180"/>
      <c r="MMX280" s="180"/>
      <c r="MMY280" s="75"/>
      <c r="MMZ280" s="76"/>
      <c r="MNA280" s="181"/>
      <c r="MNB280" s="181"/>
      <c r="MNC280" s="182"/>
      <c r="MND280" s="134"/>
      <c r="MNE280" s="135"/>
      <c r="MNF280" s="111"/>
      <c r="MNG280" s="178"/>
      <c r="MNH280" s="178"/>
      <c r="MNI280" s="178"/>
      <c r="MNJ280" s="178"/>
      <c r="MNK280" s="179"/>
      <c r="MNL280" s="73"/>
      <c r="MNM280" s="73"/>
      <c r="MNN280" s="180"/>
      <c r="MNO280" s="75"/>
      <c r="MNP280" s="76"/>
      <c r="MNQ280" s="180"/>
      <c r="MNR280" s="180"/>
      <c r="MNS280" s="180"/>
      <c r="MNT280" s="75"/>
      <c r="MNU280" s="76"/>
      <c r="MNV280" s="181"/>
      <c r="MNW280" s="181"/>
      <c r="MNX280" s="182"/>
      <c r="MNY280" s="134"/>
      <c r="MNZ280" s="135"/>
      <c r="MOA280" s="111"/>
      <c r="MOB280" s="178"/>
      <c r="MOC280" s="178"/>
      <c r="MOD280" s="178"/>
      <c r="MOE280" s="178"/>
      <c r="MOF280" s="179"/>
      <c r="MOG280" s="73"/>
      <c r="MOH280" s="73"/>
      <c r="MOI280" s="180"/>
      <c r="MOJ280" s="75"/>
      <c r="MOK280" s="76"/>
      <c r="MOL280" s="180"/>
      <c r="MOM280" s="180"/>
      <c r="MON280" s="180"/>
      <c r="MOO280" s="75"/>
      <c r="MOP280" s="76"/>
      <c r="MOQ280" s="181"/>
      <c r="MOR280" s="181"/>
      <c r="MOS280" s="182"/>
      <c r="MOT280" s="134"/>
      <c r="MOU280" s="135"/>
      <c r="MOV280" s="111"/>
      <c r="MOW280" s="178"/>
      <c r="MOX280" s="178"/>
      <c r="MOY280" s="178"/>
      <c r="MOZ280" s="178"/>
      <c r="MPA280" s="179"/>
      <c r="MPB280" s="73"/>
      <c r="MPC280" s="73"/>
      <c r="MPD280" s="180"/>
      <c r="MPE280" s="75"/>
      <c r="MPF280" s="76"/>
      <c r="MPG280" s="180"/>
      <c r="MPH280" s="180"/>
      <c r="MPI280" s="180"/>
      <c r="MPJ280" s="75"/>
      <c r="MPK280" s="76"/>
      <c r="MPL280" s="181"/>
      <c r="MPM280" s="181"/>
      <c r="MPN280" s="182"/>
      <c r="MPO280" s="134"/>
      <c r="MPP280" s="135"/>
      <c r="MPQ280" s="111"/>
      <c r="MPR280" s="178"/>
      <c r="MPS280" s="178"/>
      <c r="MPT280" s="178"/>
      <c r="MPU280" s="178"/>
      <c r="MPV280" s="179"/>
      <c r="MPW280" s="73"/>
      <c r="MPX280" s="73"/>
      <c r="MPY280" s="180"/>
      <c r="MPZ280" s="75"/>
      <c r="MQA280" s="76"/>
      <c r="MQB280" s="180"/>
      <c r="MQC280" s="180"/>
      <c r="MQD280" s="180"/>
      <c r="MQE280" s="75"/>
      <c r="MQF280" s="76"/>
      <c r="MQG280" s="181"/>
      <c r="MQH280" s="181"/>
      <c r="MQI280" s="182"/>
      <c r="MQJ280" s="134"/>
      <c r="MQK280" s="135"/>
      <c r="MQL280" s="111"/>
      <c r="MQM280" s="178"/>
      <c r="MQN280" s="178"/>
      <c r="MQO280" s="178"/>
      <c r="MQP280" s="178"/>
      <c r="MQQ280" s="179"/>
      <c r="MQR280" s="73"/>
      <c r="MQS280" s="73"/>
      <c r="MQT280" s="180"/>
      <c r="MQU280" s="75"/>
      <c r="MQV280" s="76"/>
      <c r="MQW280" s="180"/>
      <c r="MQX280" s="180"/>
      <c r="MQY280" s="180"/>
      <c r="MQZ280" s="75"/>
      <c r="MRA280" s="76"/>
      <c r="MRB280" s="181"/>
      <c r="MRC280" s="181"/>
      <c r="MRD280" s="182"/>
      <c r="MRE280" s="134"/>
      <c r="MRF280" s="135"/>
      <c r="MRG280" s="111"/>
      <c r="MRH280" s="178"/>
      <c r="MRI280" s="178"/>
      <c r="MRJ280" s="178"/>
      <c r="MRK280" s="178"/>
      <c r="MRL280" s="179"/>
      <c r="MRM280" s="73"/>
      <c r="MRN280" s="73"/>
      <c r="MRO280" s="180"/>
      <c r="MRP280" s="75"/>
      <c r="MRQ280" s="76"/>
      <c r="MRR280" s="180"/>
      <c r="MRS280" s="180"/>
      <c r="MRT280" s="180"/>
      <c r="MRU280" s="75"/>
      <c r="MRV280" s="76"/>
      <c r="MRW280" s="181"/>
      <c r="MRX280" s="181"/>
      <c r="MRY280" s="182"/>
      <c r="MRZ280" s="134"/>
      <c r="MSA280" s="135"/>
      <c r="MSB280" s="111"/>
      <c r="MSC280" s="178"/>
      <c r="MSD280" s="178"/>
      <c r="MSE280" s="178"/>
      <c r="MSF280" s="178"/>
      <c r="MSG280" s="179"/>
      <c r="MSH280" s="73"/>
      <c r="MSI280" s="73"/>
      <c r="MSJ280" s="180"/>
      <c r="MSK280" s="75"/>
      <c r="MSL280" s="76"/>
      <c r="MSM280" s="180"/>
      <c r="MSN280" s="180"/>
      <c r="MSO280" s="180"/>
      <c r="MSP280" s="75"/>
      <c r="MSQ280" s="76"/>
      <c r="MSR280" s="181"/>
      <c r="MSS280" s="181"/>
      <c r="MST280" s="182"/>
      <c r="MSU280" s="134"/>
      <c r="MSV280" s="135"/>
      <c r="MSW280" s="111"/>
      <c r="MSX280" s="178"/>
      <c r="MSY280" s="178"/>
      <c r="MSZ280" s="178"/>
      <c r="MTA280" s="178"/>
      <c r="MTB280" s="179"/>
      <c r="MTC280" s="73"/>
      <c r="MTD280" s="73"/>
      <c r="MTE280" s="180"/>
      <c r="MTF280" s="75"/>
      <c r="MTG280" s="76"/>
      <c r="MTH280" s="180"/>
      <c r="MTI280" s="180"/>
      <c r="MTJ280" s="180"/>
      <c r="MTK280" s="75"/>
      <c r="MTL280" s="76"/>
      <c r="MTM280" s="181"/>
      <c r="MTN280" s="181"/>
      <c r="MTO280" s="182"/>
      <c r="MTP280" s="134"/>
      <c r="MTQ280" s="135"/>
      <c r="MTR280" s="111"/>
      <c r="MTS280" s="178"/>
      <c r="MTT280" s="178"/>
      <c r="MTU280" s="178"/>
      <c r="MTV280" s="178"/>
      <c r="MTW280" s="179"/>
      <c r="MTX280" s="73"/>
      <c r="MTY280" s="73"/>
      <c r="MTZ280" s="180"/>
      <c r="MUA280" s="75"/>
      <c r="MUB280" s="76"/>
      <c r="MUC280" s="180"/>
      <c r="MUD280" s="180"/>
      <c r="MUE280" s="180"/>
      <c r="MUF280" s="75"/>
      <c r="MUG280" s="76"/>
      <c r="MUH280" s="181"/>
      <c r="MUI280" s="181"/>
      <c r="MUJ280" s="182"/>
      <c r="MUK280" s="134"/>
      <c r="MUL280" s="135"/>
      <c r="MUM280" s="111"/>
      <c r="MUN280" s="178"/>
      <c r="MUO280" s="178"/>
      <c r="MUP280" s="178"/>
      <c r="MUQ280" s="178"/>
      <c r="MUR280" s="179"/>
      <c r="MUS280" s="73"/>
      <c r="MUT280" s="73"/>
      <c r="MUU280" s="180"/>
      <c r="MUV280" s="75"/>
      <c r="MUW280" s="76"/>
      <c r="MUX280" s="180"/>
      <c r="MUY280" s="180"/>
      <c r="MUZ280" s="180"/>
      <c r="MVA280" s="75"/>
      <c r="MVB280" s="76"/>
      <c r="MVC280" s="181"/>
      <c r="MVD280" s="181"/>
      <c r="MVE280" s="182"/>
      <c r="MVF280" s="134"/>
      <c r="MVG280" s="135"/>
      <c r="MVH280" s="111"/>
      <c r="MVI280" s="178"/>
      <c r="MVJ280" s="178"/>
      <c r="MVK280" s="178"/>
      <c r="MVL280" s="178"/>
      <c r="MVM280" s="179"/>
      <c r="MVN280" s="73"/>
      <c r="MVO280" s="73"/>
      <c r="MVP280" s="180"/>
      <c r="MVQ280" s="75"/>
      <c r="MVR280" s="76"/>
      <c r="MVS280" s="180"/>
      <c r="MVT280" s="180"/>
      <c r="MVU280" s="180"/>
      <c r="MVV280" s="75"/>
      <c r="MVW280" s="76"/>
      <c r="MVX280" s="181"/>
      <c r="MVY280" s="181"/>
      <c r="MVZ280" s="182"/>
      <c r="MWA280" s="134"/>
      <c r="MWB280" s="135"/>
      <c r="MWC280" s="111"/>
      <c r="MWD280" s="178"/>
      <c r="MWE280" s="178"/>
      <c r="MWF280" s="178"/>
      <c r="MWG280" s="178"/>
      <c r="MWH280" s="179"/>
      <c r="MWI280" s="73"/>
      <c r="MWJ280" s="73"/>
      <c r="MWK280" s="180"/>
      <c r="MWL280" s="75"/>
      <c r="MWM280" s="76"/>
      <c r="MWN280" s="180"/>
      <c r="MWO280" s="180"/>
      <c r="MWP280" s="180"/>
      <c r="MWQ280" s="75"/>
      <c r="MWR280" s="76"/>
      <c r="MWS280" s="181"/>
      <c r="MWT280" s="181"/>
      <c r="MWU280" s="182"/>
      <c r="MWV280" s="134"/>
      <c r="MWW280" s="135"/>
      <c r="MWX280" s="111"/>
      <c r="MWY280" s="178"/>
      <c r="MWZ280" s="178"/>
      <c r="MXA280" s="178"/>
      <c r="MXB280" s="178"/>
      <c r="MXC280" s="179"/>
      <c r="MXD280" s="73"/>
      <c r="MXE280" s="73"/>
      <c r="MXF280" s="180"/>
      <c r="MXG280" s="75"/>
      <c r="MXH280" s="76"/>
      <c r="MXI280" s="180"/>
      <c r="MXJ280" s="180"/>
      <c r="MXK280" s="180"/>
      <c r="MXL280" s="75"/>
      <c r="MXM280" s="76"/>
      <c r="MXN280" s="181"/>
      <c r="MXO280" s="181"/>
      <c r="MXP280" s="182"/>
      <c r="MXQ280" s="134"/>
      <c r="MXR280" s="135"/>
      <c r="MXS280" s="111"/>
      <c r="MXT280" s="178"/>
      <c r="MXU280" s="178"/>
      <c r="MXV280" s="178"/>
      <c r="MXW280" s="178"/>
      <c r="MXX280" s="179"/>
      <c r="MXY280" s="73"/>
      <c r="MXZ280" s="73"/>
      <c r="MYA280" s="180"/>
      <c r="MYB280" s="75"/>
      <c r="MYC280" s="76"/>
      <c r="MYD280" s="180"/>
      <c r="MYE280" s="180"/>
      <c r="MYF280" s="180"/>
      <c r="MYG280" s="75"/>
      <c r="MYH280" s="76"/>
      <c r="MYI280" s="181"/>
      <c r="MYJ280" s="181"/>
      <c r="MYK280" s="182"/>
      <c r="MYL280" s="134"/>
      <c r="MYM280" s="135"/>
      <c r="MYN280" s="111"/>
      <c r="MYO280" s="178"/>
      <c r="MYP280" s="178"/>
      <c r="MYQ280" s="178"/>
      <c r="MYR280" s="178"/>
      <c r="MYS280" s="179"/>
      <c r="MYT280" s="73"/>
      <c r="MYU280" s="73"/>
      <c r="MYV280" s="180"/>
      <c r="MYW280" s="75"/>
      <c r="MYX280" s="76"/>
      <c r="MYY280" s="180"/>
      <c r="MYZ280" s="180"/>
      <c r="MZA280" s="180"/>
      <c r="MZB280" s="75"/>
      <c r="MZC280" s="76"/>
      <c r="MZD280" s="181"/>
      <c r="MZE280" s="181"/>
      <c r="MZF280" s="182"/>
      <c r="MZG280" s="134"/>
      <c r="MZH280" s="135"/>
      <c r="MZI280" s="111"/>
      <c r="MZJ280" s="178"/>
      <c r="MZK280" s="178"/>
      <c r="MZL280" s="178"/>
      <c r="MZM280" s="178"/>
      <c r="MZN280" s="179"/>
      <c r="MZO280" s="73"/>
      <c r="MZP280" s="73"/>
      <c r="MZQ280" s="180"/>
      <c r="MZR280" s="75"/>
      <c r="MZS280" s="76"/>
      <c r="MZT280" s="180"/>
      <c r="MZU280" s="180"/>
      <c r="MZV280" s="180"/>
      <c r="MZW280" s="75"/>
      <c r="MZX280" s="76"/>
      <c r="MZY280" s="181"/>
      <c r="MZZ280" s="181"/>
      <c r="NAA280" s="182"/>
      <c r="NAB280" s="134"/>
      <c r="NAC280" s="135"/>
      <c r="NAD280" s="111"/>
      <c r="NAE280" s="178"/>
      <c r="NAF280" s="178"/>
      <c r="NAG280" s="178"/>
      <c r="NAH280" s="178"/>
      <c r="NAI280" s="179"/>
      <c r="NAJ280" s="73"/>
      <c r="NAK280" s="73"/>
      <c r="NAL280" s="180"/>
      <c r="NAM280" s="75"/>
      <c r="NAN280" s="76"/>
      <c r="NAO280" s="180"/>
      <c r="NAP280" s="180"/>
      <c r="NAQ280" s="180"/>
      <c r="NAR280" s="75"/>
      <c r="NAS280" s="76"/>
      <c r="NAT280" s="181"/>
      <c r="NAU280" s="181"/>
      <c r="NAV280" s="182"/>
      <c r="NAW280" s="134"/>
      <c r="NAX280" s="135"/>
      <c r="NAY280" s="111"/>
      <c r="NAZ280" s="178"/>
      <c r="NBA280" s="178"/>
      <c r="NBB280" s="178"/>
      <c r="NBC280" s="178"/>
      <c r="NBD280" s="179"/>
      <c r="NBE280" s="73"/>
      <c r="NBF280" s="73"/>
      <c r="NBG280" s="180"/>
      <c r="NBH280" s="75"/>
      <c r="NBI280" s="76"/>
      <c r="NBJ280" s="180"/>
      <c r="NBK280" s="180"/>
      <c r="NBL280" s="180"/>
      <c r="NBM280" s="75"/>
      <c r="NBN280" s="76"/>
      <c r="NBO280" s="181"/>
      <c r="NBP280" s="181"/>
      <c r="NBQ280" s="182"/>
      <c r="NBR280" s="134"/>
      <c r="NBS280" s="135"/>
      <c r="NBT280" s="111"/>
      <c r="NBU280" s="178"/>
      <c r="NBV280" s="178"/>
      <c r="NBW280" s="178"/>
      <c r="NBX280" s="178"/>
      <c r="NBY280" s="179"/>
      <c r="NBZ280" s="73"/>
      <c r="NCA280" s="73"/>
      <c r="NCB280" s="180"/>
      <c r="NCC280" s="75"/>
      <c r="NCD280" s="76"/>
      <c r="NCE280" s="180"/>
      <c r="NCF280" s="180"/>
      <c r="NCG280" s="180"/>
      <c r="NCH280" s="75"/>
      <c r="NCI280" s="76"/>
      <c r="NCJ280" s="181"/>
      <c r="NCK280" s="181"/>
      <c r="NCL280" s="182"/>
      <c r="NCM280" s="134"/>
      <c r="NCN280" s="135"/>
      <c r="NCO280" s="111"/>
      <c r="NCP280" s="178"/>
      <c r="NCQ280" s="178"/>
      <c r="NCR280" s="178"/>
      <c r="NCS280" s="178"/>
      <c r="NCT280" s="179"/>
      <c r="NCU280" s="73"/>
      <c r="NCV280" s="73"/>
      <c r="NCW280" s="180"/>
      <c r="NCX280" s="75"/>
      <c r="NCY280" s="76"/>
      <c r="NCZ280" s="180"/>
      <c r="NDA280" s="180"/>
      <c r="NDB280" s="180"/>
      <c r="NDC280" s="75"/>
      <c r="NDD280" s="76"/>
      <c r="NDE280" s="181"/>
      <c r="NDF280" s="181"/>
      <c r="NDG280" s="182"/>
      <c r="NDH280" s="134"/>
      <c r="NDI280" s="135"/>
      <c r="NDJ280" s="111"/>
      <c r="NDK280" s="178"/>
      <c r="NDL280" s="178"/>
      <c r="NDM280" s="178"/>
      <c r="NDN280" s="178"/>
      <c r="NDO280" s="179"/>
      <c r="NDP280" s="73"/>
      <c r="NDQ280" s="73"/>
      <c r="NDR280" s="180"/>
      <c r="NDS280" s="75"/>
      <c r="NDT280" s="76"/>
      <c r="NDU280" s="180"/>
      <c r="NDV280" s="180"/>
      <c r="NDW280" s="180"/>
      <c r="NDX280" s="75"/>
      <c r="NDY280" s="76"/>
      <c r="NDZ280" s="181"/>
      <c r="NEA280" s="181"/>
      <c r="NEB280" s="182"/>
      <c r="NEC280" s="134"/>
      <c r="NED280" s="135"/>
      <c r="NEE280" s="111"/>
      <c r="NEF280" s="178"/>
      <c r="NEG280" s="178"/>
      <c r="NEH280" s="178"/>
      <c r="NEI280" s="178"/>
      <c r="NEJ280" s="179"/>
      <c r="NEK280" s="73"/>
      <c r="NEL280" s="73"/>
      <c r="NEM280" s="180"/>
      <c r="NEN280" s="75"/>
      <c r="NEO280" s="76"/>
      <c r="NEP280" s="180"/>
      <c r="NEQ280" s="180"/>
      <c r="NER280" s="180"/>
      <c r="NES280" s="75"/>
      <c r="NET280" s="76"/>
      <c r="NEU280" s="181"/>
      <c r="NEV280" s="181"/>
      <c r="NEW280" s="182"/>
      <c r="NEX280" s="134"/>
      <c r="NEY280" s="135"/>
      <c r="NEZ280" s="111"/>
      <c r="NFA280" s="178"/>
      <c r="NFB280" s="178"/>
      <c r="NFC280" s="178"/>
      <c r="NFD280" s="178"/>
      <c r="NFE280" s="179"/>
      <c r="NFF280" s="73"/>
      <c r="NFG280" s="73"/>
      <c r="NFH280" s="180"/>
      <c r="NFI280" s="75"/>
      <c r="NFJ280" s="76"/>
      <c r="NFK280" s="180"/>
      <c r="NFL280" s="180"/>
      <c r="NFM280" s="180"/>
      <c r="NFN280" s="75"/>
      <c r="NFO280" s="76"/>
      <c r="NFP280" s="181"/>
      <c r="NFQ280" s="181"/>
      <c r="NFR280" s="182"/>
      <c r="NFS280" s="134"/>
      <c r="NFT280" s="135"/>
      <c r="NFU280" s="111"/>
      <c r="NFV280" s="178"/>
      <c r="NFW280" s="178"/>
      <c r="NFX280" s="178"/>
      <c r="NFY280" s="178"/>
      <c r="NFZ280" s="179"/>
      <c r="NGA280" s="73"/>
      <c r="NGB280" s="73"/>
      <c r="NGC280" s="180"/>
      <c r="NGD280" s="75"/>
      <c r="NGE280" s="76"/>
      <c r="NGF280" s="180"/>
      <c r="NGG280" s="180"/>
      <c r="NGH280" s="180"/>
      <c r="NGI280" s="75"/>
      <c r="NGJ280" s="76"/>
      <c r="NGK280" s="181"/>
      <c r="NGL280" s="181"/>
      <c r="NGM280" s="182"/>
      <c r="NGN280" s="134"/>
      <c r="NGO280" s="135"/>
      <c r="NGP280" s="111"/>
      <c r="NGQ280" s="178"/>
      <c r="NGR280" s="178"/>
      <c r="NGS280" s="178"/>
      <c r="NGT280" s="178"/>
      <c r="NGU280" s="179"/>
      <c r="NGV280" s="73"/>
      <c r="NGW280" s="73"/>
      <c r="NGX280" s="180"/>
      <c r="NGY280" s="75"/>
      <c r="NGZ280" s="76"/>
      <c r="NHA280" s="180"/>
      <c r="NHB280" s="180"/>
      <c r="NHC280" s="180"/>
      <c r="NHD280" s="75"/>
      <c r="NHE280" s="76"/>
      <c r="NHF280" s="181"/>
      <c r="NHG280" s="181"/>
      <c r="NHH280" s="182"/>
      <c r="NHI280" s="134"/>
      <c r="NHJ280" s="135"/>
      <c r="NHK280" s="111"/>
      <c r="NHL280" s="178"/>
      <c r="NHM280" s="178"/>
      <c r="NHN280" s="178"/>
      <c r="NHO280" s="178"/>
      <c r="NHP280" s="179"/>
      <c r="NHQ280" s="73"/>
      <c r="NHR280" s="73"/>
      <c r="NHS280" s="180"/>
      <c r="NHT280" s="75"/>
      <c r="NHU280" s="76"/>
      <c r="NHV280" s="180"/>
      <c r="NHW280" s="180"/>
      <c r="NHX280" s="180"/>
      <c r="NHY280" s="75"/>
      <c r="NHZ280" s="76"/>
      <c r="NIA280" s="181"/>
      <c r="NIB280" s="181"/>
      <c r="NIC280" s="182"/>
      <c r="NID280" s="134"/>
      <c r="NIE280" s="135"/>
      <c r="NIF280" s="111"/>
      <c r="NIG280" s="178"/>
      <c r="NIH280" s="178"/>
      <c r="NII280" s="178"/>
      <c r="NIJ280" s="178"/>
      <c r="NIK280" s="179"/>
      <c r="NIL280" s="73"/>
      <c r="NIM280" s="73"/>
      <c r="NIN280" s="180"/>
      <c r="NIO280" s="75"/>
      <c r="NIP280" s="76"/>
      <c r="NIQ280" s="180"/>
      <c r="NIR280" s="180"/>
      <c r="NIS280" s="180"/>
      <c r="NIT280" s="75"/>
      <c r="NIU280" s="76"/>
      <c r="NIV280" s="181"/>
      <c r="NIW280" s="181"/>
      <c r="NIX280" s="182"/>
      <c r="NIY280" s="134"/>
      <c r="NIZ280" s="135"/>
      <c r="NJA280" s="111"/>
      <c r="NJB280" s="178"/>
      <c r="NJC280" s="178"/>
      <c r="NJD280" s="178"/>
      <c r="NJE280" s="178"/>
      <c r="NJF280" s="179"/>
      <c r="NJG280" s="73"/>
      <c r="NJH280" s="73"/>
      <c r="NJI280" s="180"/>
      <c r="NJJ280" s="75"/>
      <c r="NJK280" s="76"/>
      <c r="NJL280" s="180"/>
      <c r="NJM280" s="180"/>
      <c r="NJN280" s="180"/>
      <c r="NJO280" s="75"/>
      <c r="NJP280" s="76"/>
      <c r="NJQ280" s="181"/>
      <c r="NJR280" s="181"/>
      <c r="NJS280" s="182"/>
      <c r="NJT280" s="134"/>
      <c r="NJU280" s="135"/>
      <c r="NJV280" s="111"/>
      <c r="NJW280" s="178"/>
      <c r="NJX280" s="178"/>
      <c r="NJY280" s="178"/>
      <c r="NJZ280" s="178"/>
      <c r="NKA280" s="179"/>
      <c r="NKB280" s="73"/>
      <c r="NKC280" s="73"/>
      <c r="NKD280" s="180"/>
      <c r="NKE280" s="75"/>
      <c r="NKF280" s="76"/>
      <c r="NKG280" s="180"/>
      <c r="NKH280" s="180"/>
      <c r="NKI280" s="180"/>
      <c r="NKJ280" s="75"/>
      <c r="NKK280" s="76"/>
      <c r="NKL280" s="181"/>
      <c r="NKM280" s="181"/>
      <c r="NKN280" s="182"/>
      <c r="NKO280" s="134"/>
      <c r="NKP280" s="135"/>
      <c r="NKQ280" s="111"/>
      <c r="NKR280" s="178"/>
      <c r="NKS280" s="178"/>
      <c r="NKT280" s="178"/>
      <c r="NKU280" s="178"/>
      <c r="NKV280" s="179"/>
      <c r="NKW280" s="73"/>
      <c r="NKX280" s="73"/>
      <c r="NKY280" s="180"/>
      <c r="NKZ280" s="75"/>
      <c r="NLA280" s="76"/>
      <c r="NLB280" s="180"/>
      <c r="NLC280" s="180"/>
      <c r="NLD280" s="180"/>
      <c r="NLE280" s="75"/>
      <c r="NLF280" s="76"/>
      <c r="NLG280" s="181"/>
      <c r="NLH280" s="181"/>
      <c r="NLI280" s="182"/>
      <c r="NLJ280" s="134"/>
      <c r="NLK280" s="135"/>
      <c r="NLL280" s="111"/>
      <c r="NLM280" s="178"/>
      <c r="NLN280" s="178"/>
      <c r="NLO280" s="178"/>
      <c r="NLP280" s="178"/>
      <c r="NLQ280" s="179"/>
      <c r="NLR280" s="73"/>
      <c r="NLS280" s="73"/>
      <c r="NLT280" s="180"/>
      <c r="NLU280" s="75"/>
      <c r="NLV280" s="76"/>
      <c r="NLW280" s="180"/>
      <c r="NLX280" s="180"/>
      <c r="NLY280" s="180"/>
      <c r="NLZ280" s="75"/>
      <c r="NMA280" s="76"/>
      <c r="NMB280" s="181"/>
      <c r="NMC280" s="181"/>
      <c r="NMD280" s="182"/>
      <c r="NME280" s="134"/>
      <c r="NMF280" s="135"/>
      <c r="NMG280" s="111"/>
      <c r="NMH280" s="178"/>
      <c r="NMI280" s="178"/>
      <c r="NMJ280" s="178"/>
      <c r="NMK280" s="178"/>
      <c r="NML280" s="179"/>
      <c r="NMM280" s="73"/>
      <c r="NMN280" s="73"/>
      <c r="NMO280" s="180"/>
      <c r="NMP280" s="75"/>
      <c r="NMQ280" s="76"/>
      <c r="NMR280" s="180"/>
      <c r="NMS280" s="180"/>
      <c r="NMT280" s="180"/>
      <c r="NMU280" s="75"/>
      <c r="NMV280" s="76"/>
      <c r="NMW280" s="181"/>
      <c r="NMX280" s="181"/>
      <c r="NMY280" s="182"/>
      <c r="NMZ280" s="134"/>
      <c r="NNA280" s="135"/>
      <c r="NNB280" s="111"/>
      <c r="NNC280" s="178"/>
      <c r="NND280" s="178"/>
      <c r="NNE280" s="178"/>
      <c r="NNF280" s="178"/>
      <c r="NNG280" s="179"/>
      <c r="NNH280" s="73"/>
      <c r="NNI280" s="73"/>
      <c r="NNJ280" s="180"/>
      <c r="NNK280" s="75"/>
      <c r="NNL280" s="76"/>
      <c r="NNM280" s="180"/>
      <c r="NNN280" s="180"/>
      <c r="NNO280" s="180"/>
      <c r="NNP280" s="75"/>
      <c r="NNQ280" s="76"/>
      <c r="NNR280" s="181"/>
      <c r="NNS280" s="181"/>
      <c r="NNT280" s="182"/>
      <c r="NNU280" s="134"/>
      <c r="NNV280" s="135"/>
      <c r="NNW280" s="111"/>
      <c r="NNX280" s="178"/>
      <c r="NNY280" s="178"/>
      <c r="NNZ280" s="178"/>
      <c r="NOA280" s="178"/>
      <c r="NOB280" s="179"/>
      <c r="NOC280" s="73"/>
      <c r="NOD280" s="73"/>
      <c r="NOE280" s="180"/>
      <c r="NOF280" s="75"/>
      <c r="NOG280" s="76"/>
      <c r="NOH280" s="180"/>
      <c r="NOI280" s="180"/>
      <c r="NOJ280" s="180"/>
      <c r="NOK280" s="75"/>
      <c r="NOL280" s="76"/>
      <c r="NOM280" s="181"/>
      <c r="NON280" s="181"/>
      <c r="NOO280" s="182"/>
      <c r="NOP280" s="134"/>
      <c r="NOQ280" s="135"/>
      <c r="NOR280" s="111"/>
      <c r="NOS280" s="178"/>
      <c r="NOT280" s="178"/>
      <c r="NOU280" s="178"/>
      <c r="NOV280" s="178"/>
      <c r="NOW280" s="179"/>
      <c r="NOX280" s="73"/>
      <c r="NOY280" s="73"/>
      <c r="NOZ280" s="180"/>
      <c r="NPA280" s="75"/>
      <c r="NPB280" s="76"/>
      <c r="NPC280" s="180"/>
      <c r="NPD280" s="180"/>
      <c r="NPE280" s="180"/>
      <c r="NPF280" s="75"/>
      <c r="NPG280" s="76"/>
      <c r="NPH280" s="181"/>
      <c r="NPI280" s="181"/>
      <c r="NPJ280" s="182"/>
      <c r="NPK280" s="134"/>
      <c r="NPL280" s="135"/>
      <c r="NPM280" s="111"/>
      <c r="NPN280" s="178"/>
      <c r="NPO280" s="178"/>
      <c r="NPP280" s="178"/>
      <c r="NPQ280" s="178"/>
      <c r="NPR280" s="179"/>
      <c r="NPS280" s="73"/>
      <c r="NPT280" s="73"/>
      <c r="NPU280" s="180"/>
      <c r="NPV280" s="75"/>
      <c r="NPW280" s="76"/>
      <c r="NPX280" s="180"/>
      <c r="NPY280" s="180"/>
      <c r="NPZ280" s="180"/>
      <c r="NQA280" s="75"/>
      <c r="NQB280" s="76"/>
      <c r="NQC280" s="181"/>
      <c r="NQD280" s="181"/>
      <c r="NQE280" s="182"/>
      <c r="NQF280" s="134"/>
      <c r="NQG280" s="135"/>
      <c r="NQH280" s="111"/>
      <c r="NQI280" s="178"/>
      <c r="NQJ280" s="178"/>
      <c r="NQK280" s="178"/>
      <c r="NQL280" s="178"/>
      <c r="NQM280" s="179"/>
      <c r="NQN280" s="73"/>
      <c r="NQO280" s="73"/>
      <c r="NQP280" s="180"/>
      <c r="NQQ280" s="75"/>
      <c r="NQR280" s="76"/>
      <c r="NQS280" s="180"/>
      <c r="NQT280" s="180"/>
      <c r="NQU280" s="180"/>
      <c r="NQV280" s="75"/>
      <c r="NQW280" s="76"/>
      <c r="NQX280" s="181"/>
      <c r="NQY280" s="181"/>
      <c r="NQZ280" s="182"/>
      <c r="NRA280" s="134"/>
      <c r="NRB280" s="135"/>
      <c r="NRC280" s="111"/>
      <c r="NRD280" s="178"/>
      <c r="NRE280" s="178"/>
      <c r="NRF280" s="178"/>
      <c r="NRG280" s="178"/>
      <c r="NRH280" s="179"/>
      <c r="NRI280" s="73"/>
      <c r="NRJ280" s="73"/>
      <c r="NRK280" s="180"/>
      <c r="NRL280" s="75"/>
      <c r="NRM280" s="76"/>
      <c r="NRN280" s="180"/>
      <c r="NRO280" s="180"/>
      <c r="NRP280" s="180"/>
      <c r="NRQ280" s="75"/>
      <c r="NRR280" s="76"/>
      <c r="NRS280" s="181"/>
      <c r="NRT280" s="181"/>
      <c r="NRU280" s="182"/>
      <c r="NRV280" s="134"/>
      <c r="NRW280" s="135"/>
      <c r="NRX280" s="111"/>
      <c r="NRY280" s="178"/>
      <c r="NRZ280" s="178"/>
      <c r="NSA280" s="178"/>
      <c r="NSB280" s="178"/>
      <c r="NSC280" s="179"/>
      <c r="NSD280" s="73"/>
      <c r="NSE280" s="73"/>
      <c r="NSF280" s="180"/>
      <c r="NSG280" s="75"/>
      <c r="NSH280" s="76"/>
      <c r="NSI280" s="180"/>
      <c r="NSJ280" s="180"/>
      <c r="NSK280" s="180"/>
      <c r="NSL280" s="75"/>
      <c r="NSM280" s="76"/>
      <c r="NSN280" s="181"/>
      <c r="NSO280" s="181"/>
      <c r="NSP280" s="182"/>
      <c r="NSQ280" s="134"/>
      <c r="NSR280" s="135"/>
      <c r="NSS280" s="111"/>
      <c r="NST280" s="178"/>
      <c r="NSU280" s="178"/>
      <c r="NSV280" s="178"/>
      <c r="NSW280" s="178"/>
      <c r="NSX280" s="179"/>
      <c r="NSY280" s="73"/>
      <c r="NSZ280" s="73"/>
      <c r="NTA280" s="180"/>
      <c r="NTB280" s="75"/>
      <c r="NTC280" s="76"/>
      <c r="NTD280" s="180"/>
      <c r="NTE280" s="180"/>
      <c r="NTF280" s="180"/>
      <c r="NTG280" s="75"/>
      <c r="NTH280" s="76"/>
      <c r="NTI280" s="181"/>
      <c r="NTJ280" s="181"/>
      <c r="NTK280" s="182"/>
      <c r="NTL280" s="134"/>
      <c r="NTM280" s="135"/>
      <c r="NTN280" s="111"/>
      <c r="NTO280" s="178"/>
      <c r="NTP280" s="178"/>
      <c r="NTQ280" s="178"/>
      <c r="NTR280" s="178"/>
      <c r="NTS280" s="179"/>
      <c r="NTT280" s="73"/>
      <c r="NTU280" s="73"/>
      <c r="NTV280" s="180"/>
      <c r="NTW280" s="75"/>
      <c r="NTX280" s="76"/>
      <c r="NTY280" s="180"/>
      <c r="NTZ280" s="180"/>
      <c r="NUA280" s="180"/>
      <c r="NUB280" s="75"/>
      <c r="NUC280" s="76"/>
      <c r="NUD280" s="181"/>
      <c r="NUE280" s="181"/>
      <c r="NUF280" s="182"/>
      <c r="NUG280" s="134"/>
      <c r="NUH280" s="135"/>
      <c r="NUI280" s="111"/>
      <c r="NUJ280" s="178"/>
      <c r="NUK280" s="178"/>
      <c r="NUL280" s="178"/>
      <c r="NUM280" s="178"/>
      <c r="NUN280" s="179"/>
      <c r="NUO280" s="73"/>
      <c r="NUP280" s="73"/>
      <c r="NUQ280" s="180"/>
      <c r="NUR280" s="75"/>
      <c r="NUS280" s="76"/>
      <c r="NUT280" s="180"/>
      <c r="NUU280" s="180"/>
      <c r="NUV280" s="180"/>
      <c r="NUW280" s="75"/>
      <c r="NUX280" s="76"/>
      <c r="NUY280" s="181"/>
      <c r="NUZ280" s="181"/>
      <c r="NVA280" s="182"/>
      <c r="NVB280" s="134"/>
      <c r="NVC280" s="135"/>
      <c r="NVD280" s="111"/>
      <c r="NVE280" s="178"/>
      <c r="NVF280" s="178"/>
      <c r="NVG280" s="178"/>
      <c r="NVH280" s="178"/>
      <c r="NVI280" s="179"/>
      <c r="NVJ280" s="73"/>
      <c r="NVK280" s="73"/>
      <c r="NVL280" s="180"/>
      <c r="NVM280" s="75"/>
      <c r="NVN280" s="76"/>
      <c r="NVO280" s="180"/>
      <c r="NVP280" s="180"/>
      <c r="NVQ280" s="180"/>
      <c r="NVR280" s="75"/>
      <c r="NVS280" s="76"/>
      <c r="NVT280" s="181"/>
      <c r="NVU280" s="181"/>
      <c r="NVV280" s="182"/>
      <c r="NVW280" s="134"/>
      <c r="NVX280" s="135"/>
      <c r="NVY280" s="111"/>
      <c r="NVZ280" s="178"/>
      <c r="NWA280" s="178"/>
      <c r="NWB280" s="178"/>
      <c r="NWC280" s="178"/>
      <c r="NWD280" s="179"/>
      <c r="NWE280" s="73"/>
      <c r="NWF280" s="73"/>
      <c r="NWG280" s="180"/>
      <c r="NWH280" s="75"/>
      <c r="NWI280" s="76"/>
      <c r="NWJ280" s="180"/>
      <c r="NWK280" s="180"/>
      <c r="NWL280" s="180"/>
      <c r="NWM280" s="75"/>
      <c r="NWN280" s="76"/>
      <c r="NWO280" s="181"/>
      <c r="NWP280" s="181"/>
      <c r="NWQ280" s="182"/>
      <c r="NWR280" s="134"/>
      <c r="NWS280" s="135"/>
      <c r="NWT280" s="111"/>
      <c r="NWU280" s="178"/>
      <c r="NWV280" s="178"/>
      <c r="NWW280" s="178"/>
      <c r="NWX280" s="178"/>
      <c r="NWY280" s="179"/>
      <c r="NWZ280" s="73"/>
      <c r="NXA280" s="73"/>
      <c r="NXB280" s="180"/>
      <c r="NXC280" s="75"/>
      <c r="NXD280" s="76"/>
      <c r="NXE280" s="180"/>
      <c r="NXF280" s="180"/>
      <c r="NXG280" s="180"/>
      <c r="NXH280" s="75"/>
      <c r="NXI280" s="76"/>
      <c r="NXJ280" s="181"/>
      <c r="NXK280" s="181"/>
      <c r="NXL280" s="182"/>
      <c r="NXM280" s="134"/>
      <c r="NXN280" s="135"/>
      <c r="NXO280" s="111"/>
      <c r="NXP280" s="178"/>
      <c r="NXQ280" s="178"/>
      <c r="NXR280" s="178"/>
      <c r="NXS280" s="178"/>
      <c r="NXT280" s="179"/>
      <c r="NXU280" s="73"/>
      <c r="NXV280" s="73"/>
      <c r="NXW280" s="180"/>
      <c r="NXX280" s="75"/>
      <c r="NXY280" s="76"/>
      <c r="NXZ280" s="180"/>
      <c r="NYA280" s="180"/>
      <c r="NYB280" s="180"/>
      <c r="NYC280" s="75"/>
      <c r="NYD280" s="76"/>
      <c r="NYE280" s="181"/>
      <c r="NYF280" s="181"/>
      <c r="NYG280" s="182"/>
      <c r="NYH280" s="134"/>
      <c r="NYI280" s="135"/>
      <c r="NYJ280" s="111"/>
      <c r="NYK280" s="178"/>
      <c r="NYL280" s="178"/>
      <c r="NYM280" s="178"/>
      <c r="NYN280" s="178"/>
      <c r="NYO280" s="179"/>
      <c r="NYP280" s="73"/>
      <c r="NYQ280" s="73"/>
      <c r="NYR280" s="180"/>
      <c r="NYS280" s="75"/>
      <c r="NYT280" s="76"/>
      <c r="NYU280" s="180"/>
      <c r="NYV280" s="180"/>
      <c r="NYW280" s="180"/>
      <c r="NYX280" s="75"/>
      <c r="NYY280" s="76"/>
      <c r="NYZ280" s="181"/>
      <c r="NZA280" s="181"/>
      <c r="NZB280" s="182"/>
      <c r="NZC280" s="134"/>
      <c r="NZD280" s="135"/>
      <c r="NZE280" s="111"/>
      <c r="NZF280" s="178"/>
      <c r="NZG280" s="178"/>
      <c r="NZH280" s="178"/>
      <c r="NZI280" s="178"/>
      <c r="NZJ280" s="179"/>
      <c r="NZK280" s="73"/>
      <c r="NZL280" s="73"/>
      <c r="NZM280" s="180"/>
      <c r="NZN280" s="75"/>
      <c r="NZO280" s="76"/>
      <c r="NZP280" s="180"/>
      <c r="NZQ280" s="180"/>
      <c r="NZR280" s="180"/>
      <c r="NZS280" s="75"/>
      <c r="NZT280" s="76"/>
      <c r="NZU280" s="181"/>
      <c r="NZV280" s="181"/>
      <c r="NZW280" s="182"/>
      <c r="NZX280" s="134"/>
      <c r="NZY280" s="135"/>
      <c r="NZZ280" s="111"/>
      <c r="OAA280" s="178"/>
      <c r="OAB280" s="178"/>
      <c r="OAC280" s="178"/>
      <c r="OAD280" s="178"/>
      <c r="OAE280" s="179"/>
      <c r="OAF280" s="73"/>
      <c r="OAG280" s="73"/>
      <c r="OAH280" s="180"/>
      <c r="OAI280" s="75"/>
      <c r="OAJ280" s="76"/>
      <c r="OAK280" s="180"/>
      <c r="OAL280" s="180"/>
      <c r="OAM280" s="180"/>
      <c r="OAN280" s="75"/>
      <c r="OAO280" s="76"/>
      <c r="OAP280" s="181"/>
      <c r="OAQ280" s="181"/>
      <c r="OAR280" s="182"/>
      <c r="OAS280" s="134"/>
      <c r="OAT280" s="135"/>
      <c r="OAU280" s="111"/>
      <c r="OAV280" s="178"/>
      <c r="OAW280" s="178"/>
      <c r="OAX280" s="178"/>
      <c r="OAY280" s="178"/>
      <c r="OAZ280" s="179"/>
      <c r="OBA280" s="73"/>
      <c r="OBB280" s="73"/>
      <c r="OBC280" s="180"/>
      <c r="OBD280" s="75"/>
      <c r="OBE280" s="76"/>
      <c r="OBF280" s="180"/>
      <c r="OBG280" s="180"/>
      <c r="OBH280" s="180"/>
      <c r="OBI280" s="75"/>
      <c r="OBJ280" s="76"/>
      <c r="OBK280" s="181"/>
      <c r="OBL280" s="181"/>
      <c r="OBM280" s="182"/>
      <c r="OBN280" s="134"/>
      <c r="OBO280" s="135"/>
      <c r="OBP280" s="111"/>
      <c r="OBQ280" s="178"/>
      <c r="OBR280" s="178"/>
      <c r="OBS280" s="178"/>
      <c r="OBT280" s="178"/>
      <c r="OBU280" s="179"/>
      <c r="OBV280" s="73"/>
      <c r="OBW280" s="73"/>
      <c r="OBX280" s="180"/>
      <c r="OBY280" s="75"/>
      <c r="OBZ280" s="76"/>
      <c r="OCA280" s="180"/>
      <c r="OCB280" s="180"/>
      <c r="OCC280" s="180"/>
      <c r="OCD280" s="75"/>
      <c r="OCE280" s="76"/>
      <c r="OCF280" s="181"/>
      <c r="OCG280" s="181"/>
      <c r="OCH280" s="182"/>
      <c r="OCI280" s="134"/>
      <c r="OCJ280" s="135"/>
      <c r="OCK280" s="111"/>
      <c r="OCL280" s="178"/>
      <c r="OCM280" s="178"/>
      <c r="OCN280" s="178"/>
      <c r="OCO280" s="178"/>
      <c r="OCP280" s="179"/>
      <c r="OCQ280" s="73"/>
      <c r="OCR280" s="73"/>
      <c r="OCS280" s="180"/>
      <c r="OCT280" s="75"/>
      <c r="OCU280" s="76"/>
      <c r="OCV280" s="180"/>
      <c r="OCW280" s="180"/>
      <c r="OCX280" s="180"/>
      <c r="OCY280" s="75"/>
      <c r="OCZ280" s="76"/>
      <c r="ODA280" s="181"/>
      <c r="ODB280" s="181"/>
      <c r="ODC280" s="182"/>
      <c r="ODD280" s="134"/>
      <c r="ODE280" s="135"/>
      <c r="ODF280" s="111"/>
      <c r="ODG280" s="178"/>
      <c r="ODH280" s="178"/>
      <c r="ODI280" s="178"/>
      <c r="ODJ280" s="178"/>
      <c r="ODK280" s="179"/>
      <c r="ODL280" s="73"/>
      <c r="ODM280" s="73"/>
      <c r="ODN280" s="180"/>
      <c r="ODO280" s="75"/>
      <c r="ODP280" s="76"/>
      <c r="ODQ280" s="180"/>
      <c r="ODR280" s="180"/>
      <c r="ODS280" s="180"/>
      <c r="ODT280" s="75"/>
      <c r="ODU280" s="76"/>
      <c r="ODV280" s="181"/>
      <c r="ODW280" s="181"/>
      <c r="ODX280" s="182"/>
      <c r="ODY280" s="134"/>
      <c r="ODZ280" s="135"/>
      <c r="OEA280" s="111"/>
      <c r="OEB280" s="178"/>
      <c r="OEC280" s="178"/>
      <c r="OED280" s="178"/>
      <c r="OEE280" s="178"/>
      <c r="OEF280" s="179"/>
      <c r="OEG280" s="73"/>
      <c r="OEH280" s="73"/>
      <c r="OEI280" s="180"/>
      <c r="OEJ280" s="75"/>
      <c r="OEK280" s="76"/>
      <c r="OEL280" s="180"/>
      <c r="OEM280" s="180"/>
      <c r="OEN280" s="180"/>
      <c r="OEO280" s="75"/>
      <c r="OEP280" s="76"/>
      <c r="OEQ280" s="181"/>
      <c r="OER280" s="181"/>
      <c r="OES280" s="182"/>
      <c r="OET280" s="134"/>
      <c r="OEU280" s="135"/>
      <c r="OEV280" s="111"/>
      <c r="OEW280" s="178"/>
      <c r="OEX280" s="178"/>
      <c r="OEY280" s="178"/>
      <c r="OEZ280" s="178"/>
      <c r="OFA280" s="179"/>
      <c r="OFB280" s="73"/>
      <c r="OFC280" s="73"/>
      <c r="OFD280" s="180"/>
      <c r="OFE280" s="75"/>
      <c r="OFF280" s="76"/>
      <c r="OFG280" s="180"/>
      <c r="OFH280" s="180"/>
      <c r="OFI280" s="180"/>
      <c r="OFJ280" s="75"/>
      <c r="OFK280" s="76"/>
      <c r="OFL280" s="181"/>
      <c r="OFM280" s="181"/>
      <c r="OFN280" s="182"/>
      <c r="OFO280" s="134"/>
      <c r="OFP280" s="135"/>
      <c r="OFQ280" s="111"/>
      <c r="OFR280" s="178"/>
      <c r="OFS280" s="178"/>
      <c r="OFT280" s="178"/>
      <c r="OFU280" s="178"/>
      <c r="OFV280" s="179"/>
      <c r="OFW280" s="73"/>
      <c r="OFX280" s="73"/>
      <c r="OFY280" s="180"/>
      <c r="OFZ280" s="75"/>
      <c r="OGA280" s="76"/>
      <c r="OGB280" s="180"/>
      <c r="OGC280" s="180"/>
      <c r="OGD280" s="180"/>
      <c r="OGE280" s="75"/>
      <c r="OGF280" s="76"/>
      <c r="OGG280" s="181"/>
      <c r="OGH280" s="181"/>
      <c r="OGI280" s="182"/>
      <c r="OGJ280" s="134"/>
      <c r="OGK280" s="135"/>
      <c r="OGL280" s="111"/>
      <c r="OGM280" s="178"/>
      <c r="OGN280" s="178"/>
      <c r="OGO280" s="178"/>
      <c r="OGP280" s="178"/>
      <c r="OGQ280" s="179"/>
      <c r="OGR280" s="73"/>
      <c r="OGS280" s="73"/>
      <c r="OGT280" s="180"/>
      <c r="OGU280" s="75"/>
      <c r="OGV280" s="76"/>
      <c r="OGW280" s="180"/>
      <c r="OGX280" s="180"/>
      <c r="OGY280" s="180"/>
      <c r="OGZ280" s="75"/>
      <c r="OHA280" s="76"/>
      <c r="OHB280" s="181"/>
      <c r="OHC280" s="181"/>
      <c r="OHD280" s="182"/>
      <c r="OHE280" s="134"/>
      <c r="OHF280" s="135"/>
      <c r="OHG280" s="111"/>
      <c r="OHH280" s="178"/>
      <c r="OHI280" s="178"/>
      <c r="OHJ280" s="178"/>
      <c r="OHK280" s="178"/>
      <c r="OHL280" s="179"/>
      <c r="OHM280" s="73"/>
      <c r="OHN280" s="73"/>
      <c r="OHO280" s="180"/>
      <c r="OHP280" s="75"/>
      <c r="OHQ280" s="76"/>
      <c r="OHR280" s="180"/>
      <c r="OHS280" s="180"/>
      <c r="OHT280" s="180"/>
      <c r="OHU280" s="75"/>
      <c r="OHV280" s="76"/>
      <c r="OHW280" s="181"/>
      <c r="OHX280" s="181"/>
      <c r="OHY280" s="182"/>
      <c r="OHZ280" s="134"/>
      <c r="OIA280" s="135"/>
      <c r="OIB280" s="111"/>
      <c r="OIC280" s="178"/>
      <c r="OID280" s="178"/>
      <c r="OIE280" s="178"/>
      <c r="OIF280" s="178"/>
      <c r="OIG280" s="179"/>
      <c r="OIH280" s="73"/>
      <c r="OII280" s="73"/>
      <c r="OIJ280" s="180"/>
      <c r="OIK280" s="75"/>
      <c r="OIL280" s="76"/>
      <c r="OIM280" s="180"/>
      <c r="OIN280" s="180"/>
      <c r="OIO280" s="180"/>
      <c r="OIP280" s="75"/>
      <c r="OIQ280" s="76"/>
      <c r="OIR280" s="181"/>
      <c r="OIS280" s="181"/>
      <c r="OIT280" s="182"/>
      <c r="OIU280" s="134"/>
      <c r="OIV280" s="135"/>
      <c r="OIW280" s="111"/>
      <c r="OIX280" s="178"/>
      <c r="OIY280" s="178"/>
      <c r="OIZ280" s="178"/>
      <c r="OJA280" s="178"/>
      <c r="OJB280" s="179"/>
      <c r="OJC280" s="73"/>
      <c r="OJD280" s="73"/>
      <c r="OJE280" s="180"/>
      <c r="OJF280" s="75"/>
      <c r="OJG280" s="76"/>
      <c r="OJH280" s="180"/>
      <c r="OJI280" s="180"/>
      <c r="OJJ280" s="180"/>
      <c r="OJK280" s="75"/>
      <c r="OJL280" s="76"/>
      <c r="OJM280" s="181"/>
      <c r="OJN280" s="181"/>
      <c r="OJO280" s="182"/>
      <c r="OJP280" s="134"/>
      <c r="OJQ280" s="135"/>
      <c r="OJR280" s="111"/>
      <c r="OJS280" s="178"/>
      <c r="OJT280" s="178"/>
      <c r="OJU280" s="178"/>
      <c r="OJV280" s="178"/>
      <c r="OJW280" s="179"/>
      <c r="OJX280" s="73"/>
      <c r="OJY280" s="73"/>
      <c r="OJZ280" s="180"/>
      <c r="OKA280" s="75"/>
      <c r="OKB280" s="76"/>
      <c r="OKC280" s="180"/>
      <c r="OKD280" s="180"/>
      <c r="OKE280" s="180"/>
      <c r="OKF280" s="75"/>
      <c r="OKG280" s="76"/>
      <c r="OKH280" s="181"/>
      <c r="OKI280" s="181"/>
      <c r="OKJ280" s="182"/>
      <c r="OKK280" s="134"/>
      <c r="OKL280" s="135"/>
      <c r="OKM280" s="111"/>
      <c r="OKN280" s="178"/>
      <c r="OKO280" s="178"/>
      <c r="OKP280" s="178"/>
      <c r="OKQ280" s="178"/>
      <c r="OKR280" s="179"/>
      <c r="OKS280" s="73"/>
      <c r="OKT280" s="73"/>
      <c r="OKU280" s="180"/>
      <c r="OKV280" s="75"/>
      <c r="OKW280" s="76"/>
      <c r="OKX280" s="180"/>
      <c r="OKY280" s="180"/>
      <c r="OKZ280" s="180"/>
      <c r="OLA280" s="75"/>
      <c r="OLB280" s="76"/>
      <c r="OLC280" s="181"/>
      <c r="OLD280" s="181"/>
      <c r="OLE280" s="182"/>
      <c r="OLF280" s="134"/>
      <c r="OLG280" s="135"/>
      <c r="OLH280" s="111"/>
      <c r="OLI280" s="178"/>
      <c r="OLJ280" s="178"/>
      <c r="OLK280" s="178"/>
      <c r="OLL280" s="178"/>
      <c r="OLM280" s="179"/>
      <c r="OLN280" s="73"/>
      <c r="OLO280" s="73"/>
      <c r="OLP280" s="180"/>
      <c r="OLQ280" s="75"/>
      <c r="OLR280" s="76"/>
      <c r="OLS280" s="180"/>
      <c r="OLT280" s="180"/>
      <c r="OLU280" s="180"/>
      <c r="OLV280" s="75"/>
      <c r="OLW280" s="76"/>
      <c r="OLX280" s="181"/>
      <c r="OLY280" s="181"/>
      <c r="OLZ280" s="182"/>
      <c r="OMA280" s="134"/>
      <c r="OMB280" s="135"/>
      <c r="OMC280" s="111"/>
      <c r="OMD280" s="178"/>
      <c r="OME280" s="178"/>
      <c r="OMF280" s="178"/>
      <c r="OMG280" s="178"/>
      <c r="OMH280" s="179"/>
      <c r="OMI280" s="73"/>
      <c r="OMJ280" s="73"/>
      <c r="OMK280" s="180"/>
      <c r="OML280" s="75"/>
      <c r="OMM280" s="76"/>
      <c r="OMN280" s="180"/>
      <c r="OMO280" s="180"/>
      <c r="OMP280" s="180"/>
      <c r="OMQ280" s="75"/>
      <c r="OMR280" s="76"/>
      <c r="OMS280" s="181"/>
      <c r="OMT280" s="181"/>
      <c r="OMU280" s="182"/>
      <c r="OMV280" s="134"/>
      <c r="OMW280" s="135"/>
      <c r="OMX280" s="111"/>
      <c r="OMY280" s="178"/>
      <c r="OMZ280" s="178"/>
      <c r="ONA280" s="178"/>
      <c r="ONB280" s="178"/>
      <c r="ONC280" s="179"/>
      <c r="OND280" s="73"/>
      <c r="ONE280" s="73"/>
      <c r="ONF280" s="180"/>
      <c r="ONG280" s="75"/>
      <c r="ONH280" s="76"/>
      <c r="ONI280" s="180"/>
      <c r="ONJ280" s="180"/>
      <c r="ONK280" s="180"/>
      <c r="ONL280" s="75"/>
      <c r="ONM280" s="76"/>
      <c r="ONN280" s="181"/>
      <c r="ONO280" s="181"/>
      <c r="ONP280" s="182"/>
      <c r="ONQ280" s="134"/>
      <c r="ONR280" s="135"/>
      <c r="ONS280" s="111"/>
      <c r="ONT280" s="178"/>
      <c r="ONU280" s="178"/>
      <c r="ONV280" s="178"/>
      <c r="ONW280" s="178"/>
      <c r="ONX280" s="179"/>
      <c r="ONY280" s="73"/>
      <c r="ONZ280" s="73"/>
      <c r="OOA280" s="180"/>
      <c r="OOB280" s="75"/>
      <c r="OOC280" s="76"/>
      <c r="OOD280" s="180"/>
      <c r="OOE280" s="180"/>
      <c r="OOF280" s="180"/>
      <c r="OOG280" s="75"/>
      <c r="OOH280" s="76"/>
      <c r="OOI280" s="181"/>
      <c r="OOJ280" s="181"/>
      <c r="OOK280" s="182"/>
      <c r="OOL280" s="134"/>
      <c r="OOM280" s="135"/>
      <c r="OON280" s="111"/>
      <c r="OOO280" s="178"/>
      <c r="OOP280" s="178"/>
      <c r="OOQ280" s="178"/>
      <c r="OOR280" s="178"/>
      <c r="OOS280" s="179"/>
      <c r="OOT280" s="73"/>
      <c r="OOU280" s="73"/>
      <c r="OOV280" s="180"/>
      <c r="OOW280" s="75"/>
      <c r="OOX280" s="76"/>
      <c r="OOY280" s="180"/>
      <c r="OOZ280" s="180"/>
      <c r="OPA280" s="180"/>
      <c r="OPB280" s="75"/>
      <c r="OPC280" s="76"/>
      <c r="OPD280" s="181"/>
      <c r="OPE280" s="181"/>
      <c r="OPF280" s="182"/>
      <c r="OPG280" s="134"/>
      <c r="OPH280" s="135"/>
      <c r="OPI280" s="111"/>
      <c r="OPJ280" s="178"/>
      <c r="OPK280" s="178"/>
      <c r="OPL280" s="178"/>
      <c r="OPM280" s="178"/>
      <c r="OPN280" s="179"/>
      <c r="OPO280" s="73"/>
      <c r="OPP280" s="73"/>
      <c r="OPQ280" s="180"/>
      <c r="OPR280" s="75"/>
      <c r="OPS280" s="76"/>
      <c r="OPT280" s="180"/>
      <c r="OPU280" s="180"/>
      <c r="OPV280" s="180"/>
      <c r="OPW280" s="75"/>
      <c r="OPX280" s="76"/>
      <c r="OPY280" s="181"/>
      <c r="OPZ280" s="181"/>
      <c r="OQA280" s="182"/>
      <c r="OQB280" s="134"/>
      <c r="OQC280" s="135"/>
      <c r="OQD280" s="111"/>
      <c r="OQE280" s="178"/>
      <c r="OQF280" s="178"/>
      <c r="OQG280" s="178"/>
      <c r="OQH280" s="178"/>
      <c r="OQI280" s="179"/>
      <c r="OQJ280" s="73"/>
      <c r="OQK280" s="73"/>
      <c r="OQL280" s="180"/>
      <c r="OQM280" s="75"/>
      <c r="OQN280" s="76"/>
      <c r="OQO280" s="180"/>
      <c r="OQP280" s="180"/>
      <c r="OQQ280" s="180"/>
      <c r="OQR280" s="75"/>
      <c r="OQS280" s="76"/>
      <c r="OQT280" s="181"/>
      <c r="OQU280" s="181"/>
      <c r="OQV280" s="182"/>
      <c r="OQW280" s="134"/>
      <c r="OQX280" s="135"/>
      <c r="OQY280" s="111"/>
      <c r="OQZ280" s="178"/>
      <c r="ORA280" s="178"/>
      <c r="ORB280" s="178"/>
      <c r="ORC280" s="178"/>
      <c r="ORD280" s="179"/>
      <c r="ORE280" s="73"/>
      <c r="ORF280" s="73"/>
      <c r="ORG280" s="180"/>
      <c r="ORH280" s="75"/>
      <c r="ORI280" s="76"/>
      <c r="ORJ280" s="180"/>
      <c r="ORK280" s="180"/>
      <c r="ORL280" s="180"/>
      <c r="ORM280" s="75"/>
      <c r="ORN280" s="76"/>
      <c r="ORO280" s="181"/>
      <c r="ORP280" s="181"/>
      <c r="ORQ280" s="182"/>
      <c r="ORR280" s="134"/>
      <c r="ORS280" s="135"/>
      <c r="ORT280" s="111"/>
      <c r="ORU280" s="178"/>
      <c r="ORV280" s="178"/>
      <c r="ORW280" s="178"/>
      <c r="ORX280" s="178"/>
      <c r="ORY280" s="179"/>
      <c r="ORZ280" s="73"/>
      <c r="OSA280" s="73"/>
      <c r="OSB280" s="180"/>
      <c r="OSC280" s="75"/>
      <c r="OSD280" s="76"/>
      <c r="OSE280" s="180"/>
      <c r="OSF280" s="180"/>
      <c r="OSG280" s="180"/>
      <c r="OSH280" s="75"/>
      <c r="OSI280" s="76"/>
      <c r="OSJ280" s="181"/>
      <c r="OSK280" s="181"/>
      <c r="OSL280" s="182"/>
      <c r="OSM280" s="134"/>
      <c r="OSN280" s="135"/>
      <c r="OSO280" s="111"/>
      <c r="OSP280" s="178"/>
      <c r="OSQ280" s="178"/>
      <c r="OSR280" s="178"/>
      <c r="OSS280" s="178"/>
      <c r="OST280" s="179"/>
      <c r="OSU280" s="73"/>
      <c r="OSV280" s="73"/>
      <c r="OSW280" s="180"/>
      <c r="OSX280" s="75"/>
      <c r="OSY280" s="76"/>
      <c r="OSZ280" s="180"/>
      <c r="OTA280" s="180"/>
      <c r="OTB280" s="180"/>
      <c r="OTC280" s="75"/>
      <c r="OTD280" s="76"/>
      <c r="OTE280" s="181"/>
      <c r="OTF280" s="181"/>
      <c r="OTG280" s="182"/>
      <c r="OTH280" s="134"/>
      <c r="OTI280" s="135"/>
      <c r="OTJ280" s="111"/>
      <c r="OTK280" s="178"/>
      <c r="OTL280" s="178"/>
      <c r="OTM280" s="178"/>
      <c r="OTN280" s="178"/>
      <c r="OTO280" s="179"/>
      <c r="OTP280" s="73"/>
      <c r="OTQ280" s="73"/>
      <c r="OTR280" s="180"/>
      <c r="OTS280" s="75"/>
      <c r="OTT280" s="76"/>
      <c r="OTU280" s="180"/>
      <c r="OTV280" s="180"/>
      <c r="OTW280" s="180"/>
      <c r="OTX280" s="75"/>
      <c r="OTY280" s="76"/>
      <c r="OTZ280" s="181"/>
      <c r="OUA280" s="181"/>
      <c r="OUB280" s="182"/>
      <c r="OUC280" s="134"/>
      <c r="OUD280" s="135"/>
      <c r="OUE280" s="111"/>
      <c r="OUF280" s="178"/>
      <c r="OUG280" s="178"/>
      <c r="OUH280" s="178"/>
      <c r="OUI280" s="178"/>
      <c r="OUJ280" s="179"/>
      <c r="OUK280" s="73"/>
      <c r="OUL280" s="73"/>
      <c r="OUM280" s="180"/>
      <c r="OUN280" s="75"/>
      <c r="OUO280" s="76"/>
      <c r="OUP280" s="180"/>
      <c r="OUQ280" s="180"/>
      <c r="OUR280" s="180"/>
      <c r="OUS280" s="75"/>
      <c r="OUT280" s="76"/>
      <c r="OUU280" s="181"/>
      <c r="OUV280" s="181"/>
      <c r="OUW280" s="182"/>
      <c r="OUX280" s="134"/>
      <c r="OUY280" s="135"/>
      <c r="OUZ280" s="111"/>
      <c r="OVA280" s="178"/>
      <c r="OVB280" s="178"/>
      <c r="OVC280" s="178"/>
      <c r="OVD280" s="178"/>
      <c r="OVE280" s="179"/>
      <c r="OVF280" s="73"/>
      <c r="OVG280" s="73"/>
      <c r="OVH280" s="180"/>
      <c r="OVI280" s="75"/>
      <c r="OVJ280" s="76"/>
      <c r="OVK280" s="180"/>
      <c r="OVL280" s="180"/>
      <c r="OVM280" s="180"/>
      <c r="OVN280" s="75"/>
      <c r="OVO280" s="76"/>
      <c r="OVP280" s="181"/>
      <c r="OVQ280" s="181"/>
      <c r="OVR280" s="182"/>
      <c r="OVS280" s="134"/>
      <c r="OVT280" s="135"/>
      <c r="OVU280" s="111"/>
      <c r="OVV280" s="178"/>
      <c r="OVW280" s="178"/>
      <c r="OVX280" s="178"/>
      <c r="OVY280" s="178"/>
      <c r="OVZ280" s="179"/>
      <c r="OWA280" s="73"/>
      <c r="OWB280" s="73"/>
      <c r="OWC280" s="180"/>
      <c r="OWD280" s="75"/>
      <c r="OWE280" s="76"/>
      <c r="OWF280" s="180"/>
      <c r="OWG280" s="180"/>
      <c r="OWH280" s="180"/>
      <c r="OWI280" s="75"/>
      <c r="OWJ280" s="76"/>
      <c r="OWK280" s="181"/>
      <c r="OWL280" s="181"/>
      <c r="OWM280" s="182"/>
      <c r="OWN280" s="134"/>
      <c r="OWO280" s="135"/>
      <c r="OWP280" s="111"/>
      <c r="OWQ280" s="178"/>
      <c r="OWR280" s="178"/>
      <c r="OWS280" s="178"/>
      <c r="OWT280" s="178"/>
      <c r="OWU280" s="179"/>
      <c r="OWV280" s="73"/>
      <c r="OWW280" s="73"/>
      <c r="OWX280" s="180"/>
      <c r="OWY280" s="75"/>
      <c r="OWZ280" s="76"/>
      <c r="OXA280" s="180"/>
      <c r="OXB280" s="180"/>
      <c r="OXC280" s="180"/>
      <c r="OXD280" s="75"/>
      <c r="OXE280" s="76"/>
      <c r="OXF280" s="181"/>
      <c r="OXG280" s="181"/>
      <c r="OXH280" s="182"/>
      <c r="OXI280" s="134"/>
      <c r="OXJ280" s="135"/>
      <c r="OXK280" s="111"/>
      <c r="OXL280" s="178"/>
      <c r="OXM280" s="178"/>
      <c r="OXN280" s="178"/>
      <c r="OXO280" s="178"/>
      <c r="OXP280" s="179"/>
      <c r="OXQ280" s="73"/>
      <c r="OXR280" s="73"/>
      <c r="OXS280" s="180"/>
      <c r="OXT280" s="75"/>
      <c r="OXU280" s="76"/>
      <c r="OXV280" s="180"/>
      <c r="OXW280" s="180"/>
      <c r="OXX280" s="180"/>
      <c r="OXY280" s="75"/>
      <c r="OXZ280" s="76"/>
      <c r="OYA280" s="181"/>
      <c r="OYB280" s="181"/>
      <c r="OYC280" s="182"/>
      <c r="OYD280" s="134"/>
      <c r="OYE280" s="135"/>
      <c r="OYF280" s="111"/>
      <c r="OYG280" s="178"/>
      <c r="OYH280" s="178"/>
      <c r="OYI280" s="178"/>
      <c r="OYJ280" s="178"/>
      <c r="OYK280" s="179"/>
      <c r="OYL280" s="73"/>
      <c r="OYM280" s="73"/>
      <c r="OYN280" s="180"/>
      <c r="OYO280" s="75"/>
      <c r="OYP280" s="76"/>
      <c r="OYQ280" s="180"/>
      <c r="OYR280" s="180"/>
      <c r="OYS280" s="180"/>
      <c r="OYT280" s="75"/>
      <c r="OYU280" s="76"/>
      <c r="OYV280" s="181"/>
      <c r="OYW280" s="181"/>
      <c r="OYX280" s="182"/>
      <c r="OYY280" s="134"/>
      <c r="OYZ280" s="135"/>
      <c r="OZA280" s="111"/>
      <c r="OZB280" s="178"/>
      <c r="OZC280" s="178"/>
      <c r="OZD280" s="178"/>
      <c r="OZE280" s="178"/>
      <c r="OZF280" s="179"/>
      <c r="OZG280" s="73"/>
      <c r="OZH280" s="73"/>
      <c r="OZI280" s="180"/>
      <c r="OZJ280" s="75"/>
      <c r="OZK280" s="76"/>
      <c r="OZL280" s="180"/>
      <c r="OZM280" s="180"/>
      <c r="OZN280" s="180"/>
      <c r="OZO280" s="75"/>
      <c r="OZP280" s="76"/>
      <c r="OZQ280" s="181"/>
      <c r="OZR280" s="181"/>
      <c r="OZS280" s="182"/>
      <c r="OZT280" s="134"/>
      <c r="OZU280" s="135"/>
      <c r="OZV280" s="111"/>
      <c r="OZW280" s="178"/>
      <c r="OZX280" s="178"/>
      <c r="OZY280" s="178"/>
      <c r="OZZ280" s="178"/>
      <c r="PAA280" s="179"/>
      <c r="PAB280" s="73"/>
      <c r="PAC280" s="73"/>
      <c r="PAD280" s="180"/>
      <c r="PAE280" s="75"/>
      <c r="PAF280" s="76"/>
      <c r="PAG280" s="180"/>
      <c r="PAH280" s="180"/>
      <c r="PAI280" s="180"/>
      <c r="PAJ280" s="75"/>
      <c r="PAK280" s="76"/>
      <c r="PAL280" s="181"/>
      <c r="PAM280" s="181"/>
      <c r="PAN280" s="182"/>
      <c r="PAO280" s="134"/>
      <c r="PAP280" s="135"/>
      <c r="PAQ280" s="111"/>
      <c r="PAR280" s="178"/>
      <c r="PAS280" s="178"/>
      <c r="PAT280" s="178"/>
      <c r="PAU280" s="178"/>
      <c r="PAV280" s="179"/>
      <c r="PAW280" s="73"/>
      <c r="PAX280" s="73"/>
      <c r="PAY280" s="180"/>
      <c r="PAZ280" s="75"/>
      <c r="PBA280" s="76"/>
      <c r="PBB280" s="180"/>
      <c r="PBC280" s="180"/>
      <c r="PBD280" s="180"/>
      <c r="PBE280" s="75"/>
      <c r="PBF280" s="76"/>
      <c r="PBG280" s="181"/>
      <c r="PBH280" s="181"/>
      <c r="PBI280" s="182"/>
      <c r="PBJ280" s="134"/>
      <c r="PBK280" s="135"/>
      <c r="PBL280" s="111"/>
      <c r="PBM280" s="178"/>
      <c r="PBN280" s="178"/>
      <c r="PBO280" s="178"/>
      <c r="PBP280" s="178"/>
      <c r="PBQ280" s="179"/>
      <c r="PBR280" s="73"/>
      <c r="PBS280" s="73"/>
      <c r="PBT280" s="180"/>
      <c r="PBU280" s="75"/>
      <c r="PBV280" s="76"/>
      <c r="PBW280" s="180"/>
      <c r="PBX280" s="180"/>
      <c r="PBY280" s="180"/>
      <c r="PBZ280" s="75"/>
      <c r="PCA280" s="76"/>
      <c r="PCB280" s="181"/>
      <c r="PCC280" s="181"/>
      <c r="PCD280" s="182"/>
      <c r="PCE280" s="134"/>
      <c r="PCF280" s="135"/>
      <c r="PCG280" s="111"/>
      <c r="PCH280" s="178"/>
      <c r="PCI280" s="178"/>
      <c r="PCJ280" s="178"/>
      <c r="PCK280" s="178"/>
      <c r="PCL280" s="179"/>
      <c r="PCM280" s="73"/>
      <c r="PCN280" s="73"/>
      <c r="PCO280" s="180"/>
      <c r="PCP280" s="75"/>
      <c r="PCQ280" s="76"/>
      <c r="PCR280" s="180"/>
      <c r="PCS280" s="180"/>
      <c r="PCT280" s="180"/>
      <c r="PCU280" s="75"/>
      <c r="PCV280" s="76"/>
      <c r="PCW280" s="181"/>
      <c r="PCX280" s="181"/>
      <c r="PCY280" s="182"/>
      <c r="PCZ280" s="134"/>
      <c r="PDA280" s="135"/>
      <c r="PDB280" s="111"/>
      <c r="PDC280" s="178"/>
      <c r="PDD280" s="178"/>
      <c r="PDE280" s="178"/>
      <c r="PDF280" s="178"/>
      <c r="PDG280" s="179"/>
      <c r="PDH280" s="73"/>
      <c r="PDI280" s="73"/>
      <c r="PDJ280" s="180"/>
      <c r="PDK280" s="75"/>
      <c r="PDL280" s="76"/>
      <c r="PDM280" s="180"/>
      <c r="PDN280" s="180"/>
      <c r="PDO280" s="180"/>
      <c r="PDP280" s="75"/>
      <c r="PDQ280" s="76"/>
      <c r="PDR280" s="181"/>
      <c r="PDS280" s="181"/>
      <c r="PDT280" s="182"/>
      <c r="PDU280" s="134"/>
      <c r="PDV280" s="135"/>
      <c r="PDW280" s="111"/>
      <c r="PDX280" s="178"/>
      <c r="PDY280" s="178"/>
      <c r="PDZ280" s="178"/>
      <c r="PEA280" s="178"/>
      <c r="PEB280" s="179"/>
      <c r="PEC280" s="73"/>
      <c r="PED280" s="73"/>
      <c r="PEE280" s="180"/>
      <c r="PEF280" s="75"/>
      <c r="PEG280" s="76"/>
      <c r="PEH280" s="180"/>
      <c r="PEI280" s="180"/>
      <c r="PEJ280" s="180"/>
      <c r="PEK280" s="75"/>
      <c r="PEL280" s="76"/>
      <c r="PEM280" s="181"/>
      <c r="PEN280" s="181"/>
      <c r="PEO280" s="182"/>
      <c r="PEP280" s="134"/>
      <c r="PEQ280" s="135"/>
      <c r="PER280" s="111"/>
      <c r="PES280" s="178"/>
      <c r="PET280" s="178"/>
      <c r="PEU280" s="178"/>
      <c r="PEV280" s="178"/>
      <c r="PEW280" s="179"/>
      <c r="PEX280" s="73"/>
      <c r="PEY280" s="73"/>
      <c r="PEZ280" s="180"/>
      <c r="PFA280" s="75"/>
      <c r="PFB280" s="76"/>
      <c r="PFC280" s="180"/>
      <c r="PFD280" s="180"/>
      <c r="PFE280" s="180"/>
      <c r="PFF280" s="75"/>
      <c r="PFG280" s="76"/>
      <c r="PFH280" s="181"/>
      <c r="PFI280" s="181"/>
      <c r="PFJ280" s="182"/>
      <c r="PFK280" s="134"/>
      <c r="PFL280" s="135"/>
      <c r="PFM280" s="111"/>
      <c r="PFN280" s="178"/>
      <c r="PFO280" s="178"/>
      <c r="PFP280" s="178"/>
      <c r="PFQ280" s="178"/>
      <c r="PFR280" s="179"/>
      <c r="PFS280" s="73"/>
      <c r="PFT280" s="73"/>
      <c r="PFU280" s="180"/>
      <c r="PFV280" s="75"/>
      <c r="PFW280" s="76"/>
      <c r="PFX280" s="180"/>
      <c r="PFY280" s="180"/>
      <c r="PFZ280" s="180"/>
      <c r="PGA280" s="75"/>
      <c r="PGB280" s="76"/>
      <c r="PGC280" s="181"/>
      <c r="PGD280" s="181"/>
      <c r="PGE280" s="182"/>
      <c r="PGF280" s="134"/>
      <c r="PGG280" s="135"/>
      <c r="PGH280" s="111"/>
      <c r="PGI280" s="178"/>
      <c r="PGJ280" s="178"/>
      <c r="PGK280" s="178"/>
      <c r="PGL280" s="178"/>
      <c r="PGM280" s="179"/>
      <c r="PGN280" s="73"/>
      <c r="PGO280" s="73"/>
      <c r="PGP280" s="180"/>
      <c r="PGQ280" s="75"/>
      <c r="PGR280" s="76"/>
      <c r="PGS280" s="180"/>
      <c r="PGT280" s="180"/>
      <c r="PGU280" s="180"/>
      <c r="PGV280" s="75"/>
      <c r="PGW280" s="76"/>
      <c r="PGX280" s="181"/>
      <c r="PGY280" s="181"/>
      <c r="PGZ280" s="182"/>
      <c r="PHA280" s="134"/>
      <c r="PHB280" s="135"/>
      <c r="PHC280" s="111"/>
      <c r="PHD280" s="178"/>
      <c r="PHE280" s="178"/>
      <c r="PHF280" s="178"/>
      <c r="PHG280" s="178"/>
      <c r="PHH280" s="179"/>
      <c r="PHI280" s="73"/>
      <c r="PHJ280" s="73"/>
      <c r="PHK280" s="180"/>
      <c r="PHL280" s="75"/>
      <c r="PHM280" s="76"/>
      <c r="PHN280" s="180"/>
      <c r="PHO280" s="180"/>
      <c r="PHP280" s="180"/>
      <c r="PHQ280" s="75"/>
      <c r="PHR280" s="76"/>
      <c r="PHS280" s="181"/>
      <c r="PHT280" s="181"/>
      <c r="PHU280" s="182"/>
      <c r="PHV280" s="134"/>
      <c r="PHW280" s="135"/>
      <c r="PHX280" s="111"/>
      <c r="PHY280" s="178"/>
      <c r="PHZ280" s="178"/>
      <c r="PIA280" s="178"/>
      <c r="PIB280" s="178"/>
      <c r="PIC280" s="179"/>
      <c r="PID280" s="73"/>
      <c r="PIE280" s="73"/>
      <c r="PIF280" s="180"/>
      <c r="PIG280" s="75"/>
      <c r="PIH280" s="76"/>
      <c r="PII280" s="180"/>
      <c r="PIJ280" s="180"/>
      <c r="PIK280" s="180"/>
      <c r="PIL280" s="75"/>
      <c r="PIM280" s="76"/>
      <c r="PIN280" s="181"/>
      <c r="PIO280" s="181"/>
      <c r="PIP280" s="182"/>
      <c r="PIQ280" s="134"/>
      <c r="PIR280" s="135"/>
      <c r="PIS280" s="111"/>
      <c r="PIT280" s="178"/>
      <c r="PIU280" s="178"/>
      <c r="PIV280" s="178"/>
      <c r="PIW280" s="178"/>
      <c r="PIX280" s="179"/>
      <c r="PIY280" s="73"/>
      <c r="PIZ280" s="73"/>
      <c r="PJA280" s="180"/>
      <c r="PJB280" s="75"/>
      <c r="PJC280" s="76"/>
      <c r="PJD280" s="180"/>
      <c r="PJE280" s="180"/>
      <c r="PJF280" s="180"/>
      <c r="PJG280" s="75"/>
      <c r="PJH280" s="76"/>
      <c r="PJI280" s="181"/>
      <c r="PJJ280" s="181"/>
      <c r="PJK280" s="182"/>
      <c r="PJL280" s="134"/>
      <c r="PJM280" s="135"/>
      <c r="PJN280" s="111"/>
      <c r="PJO280" s="178"/>
      <c r="PJP280" s="178"/>
      <c r="PJQ280" s="178"/>
      <c r="PJR280" s="178"/>
      <c r="PJS280" s="179"/>
      <c r="PJT280" s="73"/>
      <c r="PJU280" s="73"/>
      <c r="PJV280" s="180"/>
      <c r="PJW280" s="75"/>
      <c r="PJX280" s="76"/>
      <c r="PJY280" s="180"/>
      <c r="PJZ280" s="180"/>
      <c r="PKA280" s="180"/>
      <c r="PKB280" s="75"/>
      <c r="PKC280" s="76"/>
      <c r="PKD280" s="181"/>
      <c r="PKE280" s="181"/>
      <c r="PKF280" s="182"/>
      <c r="PKG280" s="134"/>
      <c r="PKH280" s="135"/>
      <c r="PKI280" s="111"/>
      <c r="PKJ280" s="178"/>
      <c r="PKK280" s="178"/>
      <c r="PKL280" s="178"/>
      <c r="PKM280" s="178"/>
      <c r="PKN280" s="179"/>
      <c r="PKO280" s="73"/>
      <c r="PKP280" s="73"/>
      <c r="PKQ280" s="180"/>
      <c r="PKR280" s="75"/>
      <c r="PKS280" s="76"/>
      <c r="PKT280" s="180"/>
      <c r="PKU280" s="180"/>
      <c r="PKV280" s="180"/>
      <c r="PKW280" s="75"/>
      <c r="PKX280" s="76"/>
      <c r="PKY280" s="181"/>
      <c r="PKZ280" s="181"/>
      <c r="PLA280" s="182"/>
      <c r="PLB280" s="134"/>
      <c r="PLC280" s="135"/>
      <c r="PLD280" s="111"/>
      <c r="PLE280" s="178"/>
      <c r="PLF280" s="178"/>
      <c r="PLG280" s="178"/>
      <c r="PLH280" s="178"/>
      <c r="PLI280" s="179"/>
      <c r="PLJ280" s="73"/>
      <c r="PLK280" s="73"/>
      <c r="PLL280" s="180"/>
      <c r="PLM280" s="75"/>
      <c r="PLN280" s="76"/>
      <c r="PLO280" s="180"/>
      <c r="PLP280" s="180"/>
      <c r="PLQ280" s="180"/>
      <c r="PLR280" s="75"/>
      <c r="PLS280" s="76"/>
      <c r="PLT280" s="181"/>
      <c r="PLU280" s="181"/>
      <c r="PLV280" s="182"/>
      <c r="PLW280" s="134"/>
      <c r="PLX280" s="135"/>
      <c r="PLY280" s="111"/>
      <c r="PLZ280" s="178"/>
      <c r="PMA280" s="178"/>
      <c r="PMB280" s="178"/>
      <c r="PMC280" s="178"/>
      <c r="PMD280" s="179"/>
      <c r="PME280" s="73"/>
      <c r="PMF280" s="73"/>
      <c r="PMG280" s="180"/>
      <c r="PMH280" s="75"/>
      <c r="PMI280" s="76"/>
      <c r="PMJ280" s="180"/>
      <c r="PMK280" s="180"/>
      <c r="PML280" s="180"/>
      <c r="PMM280" s="75"/>
      <c r="PMN280" s="76"/>
      <c r="PMO280" s="181"/>
      <c r="PMP280" s="181"/>
      <c r="PMQ280" s="182"/>
      <c r="PMR280" s="134"/>
      <c r="PMS280" s="135"/>
      <c r="PMT280" s="111"/>
      <c r="PMU280" s="178"/>
      <c r="PMV280" s="178"/>
      <c r="PMW280" s="178"/>
      <c r="PMX280" s="178"/>
      <c r="PMY280" s="179"/>
      <c r="PMZ280" s="73"/>
      <c r="PNA280" s="73"/>
      <c r="PNB280" s="180"/>
      <c r="PNC280" s="75"/>
      <c r="PND280" s="76"/>
      <c r="PNE280" s="180"/>
      <c r="PNF280" s="180"/>
      <c r="PNG280" s="180"/>
      <c r="PNH280" s="75"/>
      <c r="PNI280" s="76"/>
      <c r="PNJ280" s="181"/>
      <c r="PNK280" s="181"/>
      <c r="PNL280" s="182"/>
      <c r="PNM280" s="134"/>
      <c r="PNN280" s="135"/>
      <c r="PNO280" s="111"/>
      <c r="PNP280" s="178"/>
      <c r="PNQ280" s="178"/>
      <c r="PNR280" s="178"/>
      <c r="PNS280" s="178"/>
      <c r="PNT280" s="179"/>
      <c r="PNU280" s="73"/>
      <c r="PNV280" s="73"/>
      <c r="PNW280" s="180"/>
      <c r="PNX280" s="75"/>
      <c r="PNY280" s="76"/>
      <c r="PNZ280" s="180"/>
      <c r="POA280" s="180"/>
      <c r="POB280" s="180"/>
      <c r="POC280" s="75"/>
      <c r="POD280" s="76"/>
      <c r="POE280" s="181"/>
      <c r="POF280" s="181"/>
      <c r="POG280" s="182"/>
      <c r="POH280" s="134"/>
      <c r="POI280" s="135"/>
      <c r="POJ280" s="111"/>
      <c r="POK280" s="178"/>
      <c r="POL280" s="178"/>
      <c r="POM280" s="178"/>
      <c r="PON280" s="178"/>
      <c r="POO280" s="179"/>
      <c r="POP280" s="73"/>
      <c r="POQ280" s="73"/>
      <c r="POR280" s="180"/>
      <c r="POS280" s="75"/>
      <c r="POT280" s="76"/>
      <c r="POU280" s="180"/>
      <c r="POV280" s="180"/>
      <c r="POW280" s="180"/>
      <c r="POX280" s="75"/>
      <c r="POY280" s="76"/>
      <c r="POZ280" s="181"/>
      <c r="PPA280" s="181"/>
      <c r="PPB280" s="182"/>
      <c r="PPC280" s="134"/>
      <c r="PPD280" s="135"/>
      <c r="PPE280" s="111"/>
      <c r="PPF280" s="178"/>
      <c r="PPG280" s="178"/>
      <c r="PPH280" s="178"/>
      <c r="PPI280" s="178"/>
      <c r="PPJ280" s="179"/>
      <c r="PPK280" s="73"/>
      <c r="PPL280" s="73"/>
      <c r="PPM280" s="180"/>
      <c r="PPN280" s="75"/>
      <c r="PPO280" s="76"/>
      <c r="PPP280" s="180"/>
      <c r="PPQ280" s="180"/>
      <c r="PPR280" s="180"/>
      <c r="PPS280" s="75"/>
      <c r="PPT280" s="76"/>
      <c r="PPU280" s="181"/>
      <c r="PPV280" s="181"/>
      <c r="PPW280" s="182"/>
      <c r="PPX280" s="134"/>
      <c r="PPY280" s="135"/>
      <c r="PPZ280" s="111"/>
      <c r="PQA280" s="178"/>
      <c r="PQB280" s="178"/>
      <c r="PQC280" s="178"/>
      <c r="PQD280" s="178"/>
      <c r="PQE280" s="179"/>
      <c r="PQF280" s="73"/>
      <c r="PQG280" s="73"/>
      <c r="PQH280" s="180"/>
      <c r="PQI280" s="75"/>
      <c r="PQJ280" s="76"/>
      <c r="PQK280" s="180"/>
      <c r="PQL280" s="180"/>
      <c r="PQM280" s="180"/>
      <c r="PQN280" s="75"/>
      <c r="PQO280" s="76"/>
      <c r="PQP280" s="181"/>
      <c r="PQQ280" s="181"/>
      <c r="PQR280" s="182"/>
      <c r="PQS280" s="134"/>
      <c r="PQT280" s="135"/>
      <c r="PQU280" s="111"/>
      <c r="PQV280" s="178"/>
      <c r="PQW280" s="178"/>
      <c r="PQX280" s="178"/>
      <c r="PQY280" s="178"/>
      <c r="PQZ280" s="179"/>
      <c r="PRA280" s="73"/>
      <c r="PRB280" s="73"/>
      <c r="PRC280" s="180"/>
      <c r="PRD280" s="75"/>
      <c r="PRE280" s="76"/>
      <c r="PRF280" s="180"/>
      <c r="PRG280" s="180"/>
      <c r="PRH280" s="180"/>
      <c r="PRI280" s="75"/>
      <c r="PRJ280" s="76"/>
      <c r="PRK280" s="181"/>
      <c r="PRL280" s="181"/>
      <c r="PRM280" s="182"/>
      <c r="PRN280" s="134"/>
      <c r="PRO280" s="135"/>
      <c r="PRP280" s="111"/>
      <c r="PRQ280" s="178"/>
      <c r="PRR280" s="178"/>
      <c r="PRS280" s="178"/>
      <c r="PRT280" s="178"/>
      <c r="PRU280" s="179"/>
      <c r="PRV280" s="73"/>
      <c r="PRW280" s="73"/>
      <c r="PRX280" s="180"/>
      <c r="PRY280" s="75"/>
      <c r="PRZ280" s="76"/>
      <c r="PSA280" s="180"/>
      <c r="PSB280" s="180"/>
      <c r="PSC280" s="180"/>
      <c r="PSD280" s="75"/>
      <c r="PSE280" s="76"/>
      <c r="PSF280" s="181"/>
      <c r="PSG280" s="181"/>
      <c r="PSH280" s="182"/>
      <c r="PSI280" s="134"/>
      <c r="PSJ280" s="135"/>
      <c r="PSK280" s="111"/>
      <c r="PSL280" s="178"/>
      <c r="PSM280" s="178"/>
      <c r="PSN280" s="178"/>
      <c r="PSO280" s="178"/>
      <c r="PSP280" s="179"/>
      <c r="PSQ280" s="73"/>
      <c r="PSR280" s="73"/>
      <c r="PSS280" s="180"/>
      <c r="PST280" s="75"/>
      <c r="PSU280" s="76"/>
      <c r="PSV280" s="180"/>
      <c r="PSW280" s="180"/>
      <c r="PSX280" s="180"/>
      <c r="PSY280" s="75"/>
      <c r="PSZ280" s="76"/>
      <c r="PTA280" s="181"/>
      <c r="PTB280" s="181"/>
      <c r="PTC280" s="182"/>
      <c r="PTD280" s="134"/>
      <c r="PTE280" s="135"/>
      <c r="PTF280" s="111"/>
      <c r="PTG280" s="178"/>
      <c r="PTH280" s="178"/>
      <c r="PTI280" s="178"/>
      <c r="PTJ280" s="178"/>
      <c r="PTK280" s="179"/>
      <c r="PTL280" s="73"/>
      <c r="PTM280" s="73"/>
      <c r="PTN280" s="180"/>
      <c r="PTO280" s="75"/>
      <c r="PTP280" s="76"/>
      <c r="PTQ280" s="180"/>
      <c r="PTR280" s="180"/>
      <c r="PTS280" s="180"/>
      <c r="PTT280" s="75"/>
      <c r="PTU280" s="76"/>
      <c r="PTV280" s="181"/>
      <c r="PTW280" s="181"/>
      <c r="PTX280" s="182"/>
      <c r="PTY280" s="134"/>
      <c r="PTZ280" s="135"/>
      <c r="PUA280" s="111"/>
      <c r="PUB280" s="178"/>
      <c r="PUC280" s="178"/>
      <c r="PUD280" s="178"/>
      <c r="PUE280" s="178"/>
      <c r="PUF280" s="179"/>
      <c r="PUG280" s="73"/>
      <c r="PUH280" s="73"/>
      <c r="PUI280" s="180"/>
      <c r="PUJ280" s="75"/>
      <c r="PUK280" s="76"/>
      <c r="PUL280" s="180"/>
      <c r="PUM280" s="180"/>
      <c r="PUN280" s="180"/>
      <c r="PUO280" s="75"/>
      <c r="PUP280" s="76"/>
      <c r="PUQ280" s="181"/>
      <c r="PUR280" s="181"/>
      <c r="PUS280" s="182"/>
      <c r="PUT280" s="134"/>
      <c r="PUU280" s="135"/>
      <c r="PUV280" s="111"/>
      <c r="PUW280" s="178"/>
      <c r="PUX280" s="178"/>
      <c r="PUY280" s="178"/>
      <c r="PUZ280" s="178"/>
      <c r="PVA280" s="179"/>
      <c r="PVB280" s="73"/>
      <c r="PVC280" s="73"/>
      <c r="PVD280" s="180"/>
      <c r="PVE280" s="75"/>
      <c r="PVF280" s="76"/>
      <c r="PVG280" s="180"/>
      <c r="PVH280" s="180"/>
      <c r="PVI280" s="180"/>
      <c r="PVJ280" s="75"/>
      <c r="PVK280" s="76"/>
      <c r="PVL280" s="181"/>
      <c r="PVM280" s="181"/>
      <c r="PVN280" s="182"/>
      <c r="PVO280" s="134"/>
      <c r="PVP280" s="135"/>
      <c r="PVQ280" s="111"/>
      <c r="PVR280" s="178"/>
      <c r="PVS280" s="178"/>
      <c r="PVT280" s="178"/>
      <c r="PVU280" s="178"/>
      <c r="PVV280" s="179"/>
      <c r="PVW280" s="73"/>
      <c r="PVX280" s="73"/>
      <c r="PVY280" s="180"/>
      <c r="PVZ280" s="75"/>
      <c r="PWA280" s="76"/>
      <c r="PWB280" s="180"/>
      <c r="PWC280" s="180"/>
      <c r="PWD280" s="180"/>
      <c r="PWE280" s="75"/>
      <c r="PWF280" s="76"/>
      <c r="PWG280" s="181"/>
      <c r="PWH280" s="181"/>
      <c r="PWI280" s="182"/>
      <c r="PWJ280" s="134"/>
      <c r="PWK280" s="135"/>
      <c r="PWL280" s="111"/>
      <c r="PWM280" s="178"/>
      <c r="PWN280" s="178"/>
      <c r="PWO280" s="178"/>
      <c r="PWP280" s="178"/>
      <c r="PWQ280" s="179"/>
      <c r="PWR280" s="73"/>
      <c r="PWS280" s="73"/>
      <c r="PWT280" s="180"/>
      <c r="PWU280" s="75"/>
      <c r="PWV280" s="76"/>
      <c r="PWW280" s="180"/>
      <c r="PWX280" s="180"/>
      <c r="PWY280" s="180"/>
      <c r="PWZ280" s="75"/>
      <c r="PXA280" s="76"/>
      <c r="PXB280" s="181"/>
      <c r="PXC280" s="181"/>
      <c r="PXD280" s="182"/>
      <c r="PXE280" s="134"/>
      <c r="PXF280" s="135"/>
      <c r="PXG280" s="111"/>
      <c r="PXH280" s="178"/>
      <c r="PXI280" s="178"/>
      <c r="PXJ280" s="178"/>
      <c r="PXK280" s="178"/>
      <c r="PXL280" s="179"/>
      <c r="PXM280" s="73"/>
      <c r="PXN280" s="73"/>
      <c r="PXO280" s="180"/>
      <c r="PXP280" s="75"/>
      <c r="PXQ280" s="76"/>
      <c r="PXR280" s="180"/>
      <c r="PXS280" s="180"/>
      <c r="PXT280" s="180"/>
      <c r="PXU280" s="75"/>
      <c r="PXV280" s="76"/>
      <c r="PXW280" s="181"/>
      <c r="PXX280" s="181"/>
      <c r="PXY280" s="182"/>
      <c r="PXZ280" s="134"/>
      <c r="PYA280" s="135"/>
      <c r="PYB280" s="111"/>
      <c r="PYC280" s="178"/>
      <c r="PYD280" s="178"/>
      <c r="PYE280" s="178"/>
      <c r="PYF280" s="178"/>
      <c r="PYG280" s="179"/>
      <c r="PYH280" s="73"/>
      <c r="PYI280" s="73"/>
      <c r="PYJ280" s="180"/>
      <c r="PYK280" s="75"/>
      <c r="PYL280" s="76"/>
      <c r="PYM280" s="180"/>
      <c r="PYN280" s="180"/>
      <c r="PYO280" s="180"/>
      <c r="PYP280" s="75"/>
      <c r="PYQ280" s="76"/>
      <c r="PYR280" s="181"/>
      <c r="PYS280" s="181"/>
      <c r="PYT280" s="182"/>
      <c r="PYU280" s="134"/>
      <c r="PYV280" s="135"/>
      <c r="PYW280" s="111"/>
      <c r="PYX280" s="178"/>
      <c r="PYY280" s="178"/>
      <c r="PYZ280" s="178"/>
      <c r="PZA280" s="178"/>
      <c r="PZB280" s="179"/>
      <c r="PZC280" s="73"/>
      <c r="PZD280" s="73"/>
      <c r="PZE280" s="180"/>
      <c r="PZF280" s="75"/>
      <c r="PZG280" s="76"/>
      <c r="PZH280" s="180"/>
      <c r="PZI280" s="180"/>
      <c r="PZJ280" s="180"/>
      <c r="PZK280" s="75"/>
      <c r="PZL280" s="76"/>
      <c r="PZM280" s="181"/>
      <c r="PZN280" s="181"/>
      <c r="PZO280" s="182"/>
      <c r="PZP280" s="134"/>
      <c r="PZQ280" s="135"/>
      <c r="PZR280" s="111"/>
      <c r="PZS280" s="178"/>
      <c r="PZT280" s="178"/>
      <c r="PZU280" s="178"/>
      <c r="PZV280" s="178"/>
      <c r="PZW280" s="179"/>
      <c r="PZX280" s="73"/>
      <c r="PZY280" s="73"/>
      <c r="PZZ280" s="180"/>
      <c r="QAA280" s="75"/>
      <c r="QAB280" s="76"/>
      <c r="QAC280" s="180"/>
      <c r="QAD280" s="180"/>
      <c r="QAE280" s="180"/>
      <c r="QAF280" s="75"/>
      <c r="QAG280" s="76"/>
      <c r="QAH280" s="181"/>
      <c r="QAI280" s="181"/>
      <c r="QAJ280" s="182"/>
      <c r="QAK280" s="134"/>
      <c r="QAL280" s="135"/>
      <c r="QAM280" s="111"/>
      <c r="QAN280" s="178"/>
      <c r="QAO280" s="178"/>
      <c r="QAP280" s="178"/>
      <c r="QAQ280" s="178"/>
      <c r="QAR280" s="179"/>
      <c r="QAS280" s="73"/>
      <c r="QAT280" s="73"/>
      <c r="QAU280" s="180"/>
      <c r="QAV280" s="75"/>
      <c r="QAW280" s="76"/>
      <c r="QAX280" s="180"/>
      <c r="QAY280" s="180"/>
      <c r="QAZ280" s="180"/>
      <c r="QBA280" s="75"/>
      <c r="QBB280" s="76"/>
      <c r="QBC280" s="181"/>
      <c r="QBD280" s="181"/>
      <c r="QBE280" s="182"/>
      <c r="QBF280" s="134"/>
      <c r="QBG280" s="135"/>
      <c r="QBH280" s="111"/>
      <c r="QBI280" s="178"/>
      <c r="QBJ280" s="178"/>
      <c r="QBK280" s="178"/>
      <c r="QBL280" s="178"/>
      <c r="QBM280" s="179"/>
      <c r="QBN280" s="73"/>
      <c r="QBO280" s="73"/>
      <c r="QBP280" s="180"/>
      <c r="QBQ280" s="75"/>
      <c r="QBR280" s="76"/>
      <c r="QBS280" s="180"/>
      <c r="QBT280" s="180"/>
      <c r="QBU280" s="180"/>
      <c r="QBV280" s="75"/>
      <c r="QBW280" s="76"/>
      <c r="QBX280" s="181"/>
      <c r="QBY280" s="181"/>
      <c r="QBZ280" s="182"/>
      <c r="QCA280" s="134"/>
      <c r="QCB280" s="135"/>
      <c r="QCC280" s="111"/>
      <c r="QCD280" s="178"/>
      <c r="QCE280" s="178"/>
      <c r="QCF280" s="178"/>
      <c r="QCG280" s="178"/>
      <c r="QCH280" s="179"/>
      <c r="QCI280" s="73"/>
      <c r="QCJ280" s="73"/>
      <c r="QCK280" s="180"/>
      <c r="QCL280" s="75"/>
      <c r="QCM280" s="76"/>
      <c r="QCN280" s="180"/>
      <c r="QCO280" s="180"/>
      <c r="QCP280" s="180"/>
      <c r="QCQ280" s="75"/>
      <c r="QCR280" s="76"/>
      <c r="QCS280" s="181"/>
      <c r="QCT280" s="181"/>
      <c r="QCU280" s="182"/>
      <c r="QCV280" s="134"/>
      <c r="QCW280" s="135"/>
      <c r="QCX280" s="111"/>
      <c r="QCY280" s="178"/>
      <c r="QCZ280" s="178"/>
      <c r="QDA280" s="178"/>
      <c r="QDB280" s="178"/>
      <c r="QDC280" s="179"/>
      <c r="QDD280" s="73"/>
      <c r="QDE280" s="73"/>
      <c r="QDF280" s="180"/>
      <c r="QDG280" s="75"/>
      <c r="QDH280" s="76"/>
      <c r="QDI280" s="180"/>
      <c r="QDJ280" s="180"/>
      <c r="QDK280" s="180"/>
      <c r="QDL280" s="75"/>
      <c r="QDM280" s="76"/>
      <c r="QDN280" s="181"/>
      <c r="QDO280" s="181"/>
      <c r="QDP280" s="182"/>
      <c r="QDQ280" s="134"/>
      <c r="QDR280" s="135"/>
      <c r="QDS280" s="111"/>
      <c r="QDT280" s="178"/>
      <c r="QDU280" s="178"/>
      <c r="QDV280" s="178"/>
      <c r="QDW280" s="178"/>
      <c r="QDX280" s="179"/>
      <c r="QDY280" s="73"/>
      <c r="QDZ280" s="73"/>
      <c r="QEA280" s="180"/>
      <c r="QEB280" s="75"/>
      <c r="QEC280" s="76"/>
      <c r="QED280" s="180"/>
      <c r="QEE280" s="180"/>
      <c r="QEF280" s="180"/>
      <c r="QEG280" s="75"/>
      <c r="QEH280" s="76"/>
      <c r="QEI280" s="181"/>
      <c r="QEJ280" s="181"/>
      <c r="QEK280" s="182"/>
      <c r="QEL280" s="134"/>
      <c r="QEM280" s="135"/>
      <c r="QEN280" s="111"/>
      <c r="QEO280" s="178"/>
      <c r="QEP280" s="178"/>
      <c r="QEQ280" s="178"/>
      <c r="QER280" s="178"/>
      <c r="QES280" s="179"/>
      <c r="QET280" s="73"/>
      <c r="QEU280" s="73"/>
      <c r="QEV280" s="180"/>
      <c r="QEW280" s="75"/>
      <c r="QEX280" s="76"/>
      <c r="QEY280" s="180"/>
      <c r="QEZ280" s="180"/>
      <c r="QFA280" s="180"/>
      <c r="QFB280" s="75"/>
      <c r="QFC280" s="76"/>
      <c r="QFD280" s="181"/>
      <c r="QFE280" s="181"/>
      <c r="QFF280" s="182"/>
      <c r="QFG280" s="134"/>
      <c r="QFH280" s="135"/>
      <c r="QFI280" s="111"/>
      <c r="QFJ280" s="178"/>
      <c r="QFK280" s="178"/>
      <c r="QFL280" s="178"/>
      <c r="QFM280" s="178"/>
      <c r="QFN280" s="179"/>
      <c r="QFO280" s="73"/>
      <c r="QFP280" s="73"/>
      <c r="QFQ280" s="180"/>
      <c r="QFR280" s="75"/>
      <c r="QFS280" s="76"/>
      <c r="QFT280" s="180"/>
      <c r="QFU280" s="180"/>
      <c r="QFV280" s="180"/>
      <c r="QFW280" s="75"/>
      <c r="QFX280" s="76"/>
      <c r="QFY280" s="181"/>
      <c r="QFZ280" s="181"/>
      <c r="QGA280" s="182"/>
      <c r="QGB280" s="134"/>
      <c r="QGC280" s="135"/>
      <c r="QGD280" s="111"/>
      <c r="QGE280" s="178"/>
      <c r="QGF280" s="178"/>
      <c r="QGG280" s="178"/>
      <c r="QGH280" s="178"/>
      <c r="QGI280" s="179"/>
      <c r="QGJ280" s="73"/>
      <c r="QGK280" s="73"/>
      <c r="QGL280" s="180"/>
      <c r="QGM280" s="75"/>
      <c r="QGN280" s="76"/>
      <c r="QGO280" s="180"/>
      <c r="QGP280" s="180"/>
      <c r="QGQ280" s="180"/>
      <c r="QGR280" s="75"/>
      <c r="QGS280" s="76"/>
      <c r="QGT280" s="181"/>
      <c r="QGU280" s="181"/>
      <c r="QGV280" s="182"/>
      <c r="QGW280" s="134"/>
      <c r="QGX280" s="135"/>
      <c r="QGY280" s="111"/>
      <c r="QGZ280" s="178"/>
      <c r="QHA280" s="178"/>
      <c r="QHB280" s="178"/>
      <c r="QHC280" s="178"/>
      <c r="QHD280" s="179"/>
      <c r="QHE280" s="73"/>
      <c r="QHF280" s="73"/>
      <c r="QHG280" s="180"/>
      <c r="QHH280" s="75"/>
      <c r="QHI280" s="76"/>
      <c r="QHJ280" s="180"/>
      <c r="QHK280" s="180"/>
      <c r="QHL280" s="180"/>
      <c r="QHM280" s="75"/>
      <c r="QHN280" s="76"/>
      <c r="QHO280" s="181"/>
      <c r="QHP280" s="181"/>
      <c r="QHQ280" s="182"/>
      <c r="QHR280" s="134"/>
      <c r="QHS280" s="135"/>
      <c r="QHT280" s="111"/>
      <c r="QHU280" s="178"/>
      <c r="QHV280" s="178"/>
      <c r="QHW280" s="178"/>
      <c r="QHX280" s="178"/>
      <c r="QHY280" s="179"/>
      <c r="QHZ280" s="73"/>
      <c r="QIA280" s="73"/>
      <c r="QIB280" s="180"/>
      <c r="QIC280" s="75"/>
      <c r="QID280" s="76"/>
      <c r="QIE280" s="180"/>
      <c r="QIF280" s="180"/>
      <c r="QIG280" s="180"/>
      <c r="QIH280" s="75"/>
      <c r="QII280" s="76"/>
      <c r="QIJ280" s="181"/>
      <c r="QIK280" s="181"/>
      <c r="QIL280" s="182"/>
      <c r="QIM280" s="134"/>
      <c r="QIN280" s="135"/>
      <c r="QIO280" s="111"/>
      <c r="QIP280" s="178"/>
      <c r="QIQ280" s="178"/>
      <c r="QIR280" s="178"/>
      <c r="QIS280" s="178"/>
      <c r="QIT280" s="179"/>
      <c r="QIU280" s="73"/>
      <c r="QIV280" s="73"/>
      <c r="QIW280" s="180"/>
      <c r="QIX280" s="75"/>
      <c r="QIY280" s="76"/>
      <c r="QIZ280" s="180"/>
      <c r="QJA280" s="180"/>
      <c r="QJB280" s="180"/>
      <c r="QJC280" s="75"/>
      <c r="QJD280" s="76"/>
      <c r="QJE280" s="181"/>
      <c r="QJF280" s="181"/>
      <c r="QJG280" s="182"/>
      <c r="QJH280" s="134"/>
      <c r="QJI280" s="135"/>
      <c r="QJJ280" s="111"/>
      <c r="QJK280" s="178"/>
      <c r="QJL280" s="178"/>
      <c r="QJM280" s="178"/>
      <c r="QJN280" s="178"/>
      <c r="QJO280" s="179"/>
      <c r="QJP280" s="73"/>
      <c r="QJQ280" s="73"/>
      <c r="QJR280" s="180"/>
      <c r="QJS280" s="75"/>
      <c r="QJT280" s="76"/>
      <c r="QJU280" s="180"/>
      <c r="QJV280" s="180"/>
      <c r="QJW280" s="180"/>
      <c r="QJX280" s="75"/>
      <c r="QJY280" s="76"/>
      <c r="QJZ280" s="181"/>
      <c r="QKA280" s="181"/>
      <c r="QKB280" s="182"/>
      <c r="QKC280" s="134"/>
      <c r="QKD280" s="135"/>
      <c r="QKE280" s="111"/>
      <c r="QKF280" s="178"/>
      <c r="QKG280" s="178"/>
      <c r="QKH280" s="178"/>
      <c r="QKI280" s="178"/>
      <c r="QKJ280" s="179"/>
      <c r="QKK280" s="73"/>
      <c r="QKL280" s="73"/>
      <c r="QKM280" s="180"/>
      <c r="QKN280" s="75"/>
      <c r="QKO280" s="76"/>
      <c r="QKP280" s="180"/>
      <c r="QKQ280" s="180"/>
      <c r="QKR280" s="180"/>
      <c r="QKS280" s="75"/>
      <c r="QKT280" s="76"/>
      <c r="QKU280" s="181"/>
      <c r="QKV280" s="181"/>
      <c r="QKW280" s="182"/>
      <c r="QKX280" s="134"/>
      <c r="QKY280" s="135"/>
      <c r="QKZ280" s="111"/>
      <c r="QLA280" s="178"/>
      <c r="QLB280" s="178"/>
      <c r="QLC280" s="178"/>
      <c r="QLD280" s="178"/>
      <c r="QLE280" s="179"/>
      <c r="QLF280" s="73"/>
      <c r="QLG280" s="73"/>
      <c r="QLH280" s="180"/>
      <c r="QLI280" s="75"/>
      <c r="QLJ280" s="76"/>
      <c r="QLK280" s="180"/>
      <c r="QLL280" s="180"/>
      <c r="QLM280" s="180"/>
      <c r="QLN280" s="75"/>
      <c r="QLO280" s="76"/>
      <c r="QLP280" s="181"/>
      <c r="QLQ280" s="181"/>
      <c r="QLR280" s="182"/>
      <c r="QLS280" s="134"/>
      <c r="QLT280" s="135"/>
      <c r="QLU280" s="111"/>
      <c r="QLV280" s="178"/>
      <c r="QLW280" s="178"/>
      <c r="QLX280" s="178"/>
      <c r="QLY280" s="178"/>
      <c r="QLZ280" s="179"/>
      <c r="QMA280" s="73"/>
      <c r="QMB280" s="73"/>
      <c r="QMC280" s="180"/>
      <c r="QMD280" s="75"/>
      <c r="QME280" s="76"/>
      <c r="QMF280" s="180"/>
      <c r="QMG280" s="180"/>
      <c r="QMH280" s="180"/>
      <c r="QMI280" s="75"/>
      <c r="QMJ280" s="76"/>
      <c r="QMK280" s="181"/>
      <c r="QML280" s="181"/>
      <c r="QMM280" s="182"/>
      <c r="QMN280" s="134"/>
      <c r="QMO280" s="135"/>
      <c r="QMP280" s="111"/>
      <c r="QMQ280" s="178"/>
      <c r="QMR280" s="178"/>
      <c r="QMS280" s="178"/>
      <c r="QMT280" s="178"/>
      <c r="QMU280" s="179"/>
      <c r="QMV280" s="73"/>
      <c r="QMW280" s="73"/>
      <c r="QMX280" s="180"/>
      <c r="QMY280" s="75"/>
      <c r="QMZ280" s="76"/>
      <c r="QNA280" s="180"/>
      <c r="QNB280" s="180"/>
      <c r="QNC280" s="180"/>
      <c r="QND280" s="75"/>
      <c r="QNE280" s="76"/>
      <c r="QNF280" s="181"/>
      <c r="QNG280" s="181"/>
      <c r="QNH280" s="182"/>
      <c r="QNI280" s="134"/>
      <c r="QNJ280" s="135"/>
      <c r="QNK280" s="111"/>
      <c r="QNL280" s="178"/>
      <c r="QNM280" s="178"/>
      <c r="QNN280" s="178"/>
      <c r="QNO280" s="178"/>
      <c r="QNP280" s="179"/>
      <c r="QNQ280" s="73"/>
      <c r="QNR280" s="73"/>
      <c r="QNS280" s="180"/>
      <c r="QNT280" s="75"/>
      <c r="QNU280" s="76"/>
      <c r="QNV280" s="180"/>
      <c r="QNW280" s="180"/>
      <c r="QNX280" s="180"/>
      <c r="QNY280" s="75"/>
      <c r="QNZ280" s="76"/>
      <c r="QOA280" s="181"/>
      <c r="QOB280" s="181"/>
      <c r="QOC280" s="182"/>
      <c r="QOD280" s="134"/>
      <c r="QOE280" s="135"/>
      <c r="QOF280" s="111"/>
      <c r="QOG280" s="178"/>
      <c r="QOH280" s="178"/>
      <c r="QOI280" s="178"/>
      <c r="QOJ280" s="178"/>
      <c r="QOK280" s="179"/>
      <c r="QOL280" s="73"/>
      <c r="QOM280" s="73"/>
      <c r="QON280" s="180"/>
      <c r="QOO280" s="75"/>
      <c r="QOP280" s="76"/>
      <c r="QOQ280" s="180"/>
      <c r="QOR280" s="180"/>
      <c r="QOS280" s="180"/>
      <c r="QOT280" s="75"/>
      <c r="QOU280" s="76"/>
      <c r="QOV280" s="181"/>
      <c r="QOW280" s="181"/>
      <c r="QOX280" s="182"/>
      <c r="QOY280" s="134"/>
      <c r="QOZ280" s="135"/>
      <c r="QPA280" s="111"/>
      <c r="QPB280" s="178"/>
      <c r="QPC280" s="178"/>
      <c r="QPD280" s="178"/>
      <c r="QPE280" s="178"/>
      <c r="QPF280" s="179"/>
      <c r="QPG280" s="73"/>
      <c r="QPH280" s="73"/>
      <c r="QPI280" s="180"/>
      <c r="QPJ280" s="75"/>
      <c r="QPK280" s="76"/>
      <c r="QPL280" s="180"/>
      <c r="QPM280" s="180"/>
      <c r="QPN280" s="180"/>
      <c r="QPO280" s="75"/>
      <c r="QPP280" s="76"/>
      <c r="QPQ280" s="181"/>
      <c r="QPR280" s="181"/>
      <c r="QPS280" s="182"/>
      <c r="QPT280" s="134"/>
      <c r="QPU280" s="135"/>
      <c r="QPV280" s="111"/>
      <c r="QPW280" s="178"/>
      <c r="QPX280" s="178"/>
      <c r="QPY280" s="178"/>
      <c r="QPZ280" s="178"/>
      <c r="QQA280" s="179"/>
      <c r="QQB280" s="73"/>
      <c r="QQC280" s="73"/>
      <c r="QQD280" s="180"/>
      <c r="QQE280" s="75"/>
      <c r="QQF280" s="76"/>
      <c r="QQG280" s="180"/>
      <c r="QQH280" s="180"/>
      <c r="QQI280" s="180"/>
      <c r="QQJ280" s="75"/>
      <c r="QQK280" s="76"/>
      <c r="QQL280" s="181"/>
      <c r="QQM280" s="181"/>
      <c r="QQN280" s="182"/>
      <c r="QQO280" s="134"/>
      <c r="QQP280" s="135"/>
      <c r="QQQ280" s="111"/>
      <c r="QQR280" s="178"/>
      <c r="QQS280" s="178"/>
      <c r="QQT280" s="178"/>
      <c r="QQU280" s="178"/>
      <c r="QQV280" s="179"/>
      <c r="QQW280" s="73"/>
      <c r="QQX280" s="73"/>
      <c r="QQY280" s="180"/>
      <c r="QQZ280" s="75"/>
      <c r="QRA280" s="76"/>
      <c r="QRB280" s="180"/>
      <c r="QRC280" s="180"/>
      <c r="QRD280" s="180"/>
      <c r="QRE280" s="75"/>
      <c r="QRF280" s="76"/>
      <c r="QRG280" s="181"/>
      <c r="QRH280" s="181"/>
      <c r="QRI280" s="182"/>
      <c r="QRJ280" s="134"/>
      <c r="QRK280" s="135"/>
      <c r="QRL280" s="111"/>
      <c r="QRM280" s="178"/>
      <c r="QRN280" s="178"/>
      <c r="QRO280" s="178"/>
      <c r="QRP280" s="178"/>
      <c r="QRQ280" s="179"/>
      <c r="QRR280" s="73"/>
      <c r="QRS280" s="73"/>
      <c r="QRT280" s="180"/>
      <c r="QRU280" s="75"/>
      <c r="QRV280" s="76"/>
      <c r="QRW280" s="180"/>
      <c r="QRX280" s="180"/>
      <c r="QRY280" s="180"/>
      <c r="QRZ280" s="75"/>
      <c r="QSA280" s="76"/>
      <c r="QSB280" s="181"/>
      <c r="QSC280" s="181"/>
      <c r="QSD280" s="182"/>
      <c r="QSE280" s="134"/>
      <c r="QSF280" s="135"/>
      <c r="QSG280" s="111"/>
      <c r="QSH280" s="178"/>
      <c r="QSI280" s="178"/>
      <c r="QSJ280" s="178"/>
      <c r="QSK280" s="178"/>
      <c r="QSL280" s="179"/>
      <c r="QSM280" s="73"/>
      <c r="QSN280" s="73"/>
      <c r="QSO280" s="180"/>
      <c r="QSP280" s="75"/>
      <c r="QSQ280" s="76"/>
      <c r="QSR280" s="180"/>
      <c r="QSS280" s="180"/>
      <c r="QST280" s="180"/>
      <c r="QSU280" s="75"/>
      <c r="QSV280" s="76"/>
      <c r="QSW280" s="181"/>
      <c r="QSX280" s="181"/>
      <c r="QSY280" s="182"/>
      <c r="QSZ280" s="134"/>
      <c r="QTA280" s="135"/>
      <c r="QTB280" s="111"/>
      <c r="QTC280" s="178"/>
      <c r="QTD280" s="178"/>
      <c r="QTE280" s="178"/>
      <c r="QTF280" s="178"/>
      <c r="QTG280" s="179"/>
      <c r="QTH280" s="73"/>
      <c r="QTI280" s="73"/>
      <c r="QTJ280" s="180"/>
      <c r="QTK280" s="75"/>
      <c r="QTL280" s="76"/>
      <c r="QTM280" s="180"/>
      <c r="QTN280" s="180"/>
      <c r="QTO280" s="180"/>
      <c r="QTP280" s="75"/>
      <c r="QTQ280" s="76"/>
      <c r="QTR280" s="181"/>
      <c r="QTS280" s="181"/>
      <c r="QTT280" s="182"/>
      <c r="QTU280" s="134"/>
      <c r="QTV280" s="135"/>
      <c r="QTW280" s="111"/>
      <c r="QTX280" s="178"/>
      <c r="QTY280" s="178"/>
      <c r="QTZ280" s="178"/>
      <c r="QUA280" s="178"/>
      <c r="QUB280" s="179"/>
      <c r="QUC280" s="73"/>
      <c r="QUD280" s="73"/>
      <c r="QUE280" s="180"/>
      <c r="QUF280" s="75"/>
      <c r="QUG280" s="76"/>
      <c r="QUH280" s="180"/>
      <c r="QUI280" s="180"/>
      <c r="QUJ280" s="180"/>
      <c r="QUK280" s="75"/>
      <c r="QUL280" s="76"/>
      <c r="QUM280" s="181"/>
      <c r="QUN280" s="181"/>
      <c r="QUO280" s="182"/>
      <c r="QUP280" s="134"/>
      <c r="QUQ280" s="135"/>
      <c r="QUR280" s="111"/>
      <c r="QUS280" s="178"/>
      <c r="QUT280" s="178"/>
      <c r="QUU280" s="178"/>
      <c r="QUV280" s="178"/>
      <c r="QUW280" s="179"/>
      <c r="QUX280" s="73"/>
      <c r="QUY280" s="73"/>
      <c r="QUZ280" s="180"/>
      <c r="QVA280" s="75"/>
      <c r="QVB280" s="76"/>
      <c r="QVC280" s="180"/>
      <c r="QVD280" s="180"/>
      <c r="QVE280" s="180"/>
      <c r="QVF280" s="75"/>
      <c r="QVG280" s="76"/>
      <c r="QVH280" s="181"/>
      <c r="QVI280" s="181"/>
      <c r="QVJ280" s="182"/>
      <c r="QVK280" s="134"/>
      <c r="QVL280" s="135"/>
      <c r="QVM280" s="111"/>
      <c r="QVN280" s="178"/>
      <c r="QVO280" s="178"/>
      <c r="QVP280" s="178"/>
      <c r="QVQ280" s="178"/>
      <c r="QVR280" s="179"/>
      <c r="QVS280" s="73"/>
      <c r="QVT280" s="73"/>
      <c r="QVU280" s="180"/>
      <c r="QVV280" s="75"/>
      <c r="QVW280" s="76"/>
      <c r="QVX280" s="180"/>
      <c r="QVY280" s="180"/>
      <c r="QVZ280" s="180"/>
      <c r="QWA280" s="75"/>
      <c r="QWB280" s="76"/>
      <c r="QWC280" s="181"/>
      <c r="QWD280" s="181"/>
      <c r="QWE280" s="182"/>
      <c r="QWF280" s="134"/>
      <c r="QWG280" s="135"/>
      <c r="QWH280" s="111"/>
      <c r="QWI280" s="178"/>
      <c r="QWJ280" s="178"/>
      <c r="QWK280" s="178"/>
      <c r="QWL280" s="178"/>
      <c r="QWM280" s="179"/>
      <c r="QWN280" s="73"/>
      <c r="QWO280" s="73"/>
      <c r="QWP280" s="180"/>
      <c r="QWQ280" s="75"/>
      <c r="QWR280" s="76"/>
      <c r="QWS280" s="180"/>
      <c r="QWT280" s="180"/>
      <c r="QWU280" s="180"/>
      <c r="QWV280" s="75"/>
      <c r="QWW280" s="76"/>
      <c r="QWX280" s="181"/>
      <c r="QWY280" s="181"/>
      <c r="QWZ280" s="182"/>
      <c r="QXA280" s="134"/>
      <c r="QXB280" s="135"/>
      <c r="QXC280" s="111"/>
      <c r="QXD280" s="178"/>
      <c r="QXE280" s="178"/>
      <c r="QXF280" s="178"/>
      <c r="QXG280" s="178"/>
      <c r="QXH280" s="179"/>
      <c r="QXI280" s="73"/>
      <c r="QXJ280" s="73"/>
      <c r="QXK280" s="180"/>
      <c r="QXL280" s="75"/>
      <c r="QXM280" s="76"/>
      <c r="QXN280" s="180"/>
      <c r="QXO280" s="180"/>
      <c r="QXP280" s="180"/>
      <c r="QXQ280" s="75"/>
      <c r="QXR280" s="76"/>
      <c r="QXS280" s="181"/>
      <c r="QXT280" s="181"/>
      <c r="QXU280" s="182"/>
      <c r="QXV280" s="134"/>
      <c r="QXW280" s="135"/>
      <c r="QXX280" s="111"/>
      <c r="QXY280" s="178"/>
      <c r="QXZ280" s="178"/>
      <c r="QYA280" s="178"/>
      <c r="QYB280" s="178"/>
      <c r="QYC280" s="179"/>
      <c r="QYD280" s="73"/>
      <c r="QYE280" s="73"/>
      <c r="QYF280" s="180"/>
      <c r="QYG280" s="75"/>
      <c r="QYH280" s="76"/>
      <c r="QYI280" s="180"/>
      <c r="QYJ280" s="180"/>
      <c r="QYK280" s="180"/>
      <c r="QYL280" s="75"/>
      <c r="QYM280" s="76"/>
      <c r="QYN280" s="181"/>
      <c r="QYO280" s="181"/>
      <c r="QYP280" s="182"/>
      <c r="QYQ280" s="134"/>
      <c r="QYR280" s="135"/>
      <c r="QYS280" s="111"/>
      <c r="QYT280" s="178"/>
      <c r="QYU280" s="178"/>
      <c r="QYV280" s="178"/>
      <c r="QYW280" s="178"/>
      <c r="QYX280" s="179"/>
      <c r="QYY280" s="73"/>
      <c r="QYZ280" s="73"/>
      <c r="QZA280" s="180"/>
      <c r="QZB280" s="75"/>
      <c r="QZC280" s="76"/>
      <c r="QZD280" s="180"/>
      <c r="QZE280" s="180"/>
      <c r="QZF280" s="180"/>
      <c r="QZG280" s="75"/>
      <c r="QZH280" s="76"/>
      <c r="QZI280" s="181"/>
      <c r="QZJ280" s="181"/>
      <c r="QZK280" s="182"/>
      <c r="QZL280" s="134"/>
      <c r="QZM280" s="135"/>
      <c r="QZN280" s="111"/>
      <c r="QZO280" s="178"/>
      <c r="QZP280" s="178"/>
      <c r="QZQ280" s="178"/>
      <c r="QZR280" s="178"/>
      <c r="QZS280" s="179"/>
      <c r="QZT280" s="73"/>
      <c r="QZU280" s="73"/>
      <c r="QZV280" s="180"/>
      <c r="QZW280" s="75"/>
      <c r="QZX280" s="76"/>
      <c r="QZY280" s="180"/>
      <c r="QZZ280" s="180"/>
      <c r="RAA280" s="180"/>
      <c r="RAB280" s="75"/>
      <c r="RAC280" s="76"/>
      <c r="RAD280" s="181"/>
      <c r="RAE280" s="181"/>
      <c r="RAF280" s="182"/>
      <c r="RAG280" s="134"/>
      <c r="RAH280" s="135"/>
      <c r="RAI280" s="111"/>
      <c r="RAJ280" s="178"/>
      <c r="RAK280" s="178"/>
      <c r="RAL280" s="178"/>
      <c r="RAM280" s="178"/>
      <c r="RAN280" s="179"/>
      <c r="RAO280" s="73"/>
      <c r="RAP280" s="73"/>
      <c r="RAQ280" s="180"/>
      <c r="RAR280" s="75"/>
      <c r="RAS280" s="76"/>
      <c r="RAT280" s="180"/>
      <c r="RAU280" s="180"/>
      <c r="RAV280" s="180"/>
      <c r="RAW280" s="75"/>
      <c r="RAX280" s="76"/>
      <c r="RAY280" s="181"/>
      <c r="RAZ280" s="181"/>
      <c r="RBA280" s="182"/>
      <c r="RBB280" s="134"/>
      <c r="RBC280" s="135"/>
      <c r="RBD280" s="111"/>
      <c r="RBE280" s="178"/>
      <c r="RBF280" s="178"/>
      <c r="RBG280" s="178"/>
      <c r="RBH280" s="178"/>
      <c r="RBI280" s="179"/>
      <c r="RBJ280" s="73"/>
      <c r="RBK280" s="73"/>
      <c r="RBL280" s="180"/>
      <c r="RBM280" s="75"/>
      <c r="RBN280" s="76"/>
      <c r="RBO280" s="180"/>
      <c r="RBP280" s="180"/>
      <c r="RBQ280" s="180"/>
      <c r="RBR280" s="75"/>
      <c r="RBS280" s="76"/>
      <c r="RBT280" s="181"/>
      <c r="RBU280" s="181"/>
      <c r="RBV280" s="182"/>
      <c r="RBW280" s="134"/>
      <c r="RBX280" s="135"/>
      <c r="RBY280" s="111"/>
      <c r="RBZ280" s="178"/>
      <c r="RCA280" s="178"/>
      <c r="RCB280" s="178"/>
      <c r="RCC280" s="178"/>
      <c r="RCD280" s="179"/>
      <c r="RCE280" s="73"/>
      <c r="RCF280" s="73"/>
      <c r="RCG280" s="180"/>
      <c r="RCH280" s="75"/>
      <c r="RCI280" s="76"/>
      <c r="RCJ280" s="180"/>
      <c r="RCK280" s="180"/>
      <c r="RCL280" s="180"/>
      <c r="RCM280" s="75"/>
      <c r="RCN280" s="76"/>
      <c r="RCO280" s="181"/>
      <c r="RCP280" s="181"/>
      <c r="RCQ280" s="182"/>
      <c r="RCR280" s="134"/>
      <c r="RCS280" s="135"/>
      <c r="RCT280" s="111"/>
      <c r="RCU280" s="178"/>
      <c r="RCV280" s="178"/>
      <c r="RCW280" s="178"/>
      <c r="RCX280" s="178"/>
      <c r="RCY280" s="179"/>
      <c r="RCZ280" s="73"/>
      <c r="RDA280" s="73"/>
      <c r="RDB280" s="180"/>
      <c r="RDC280" s="75"/>
      <c r="RDD280" s="76"/>
      <c r="RDE280" s="180"/>
      <c r="RDF280" s="180"/>
      <c r="RDG280" s="180"/>
      <c r="RDH280" s="75"/>
      <c r="RDI280" s="76"/>
      <c r="RDJ280" s="181"/>
      <c r="RDK280" s="181"/>
      <c r="RDL280" s="182"/>
      <c r="RDM280" s="134"/>
      <c r="RDN280" s="135"/>
      <c r="RDO280" s="111"/>
      <c r="RDP280" s="178"/>
      <c r="RDQ280" s="178"/>
      <c r="RDR280" s="178"/>
      <c r="RDS280" s="178"/>
      <c r="RDT280" s="179"/>
      <c r="RDU280" s="73"/>
      <c r="RDV280" s="73"/>
      <c r="RDW280" s="180"/>
      <c r="RDX280" s="75"/>
      <c r="RDY280" s="76"/>
      <c r="RDZ280" s="180"/>
      <c r="REA280" s="180"/>
      <c r="REB280" s="180"/>
      <c r="REC280" s="75"/>
      <c r="RED280" s="76"/>
      <c r="REE280" s="181"/>
      <c r="REF280" s="181"/>
      <c r="REG280" s="182"/>
      <c r="REH280" s="134"/>
      <c r="REI280" s="135"/>
      <c r="REJ280" s="111"/>
      <c r="REK280" s="178"/>
      <c r="REL280" s="178"/>
      <c r="REM280" s="178"/>
      <c r="REN280" s="178"/>
      <c r="REO280" s="179"/>
      <c r="REP280" s="73"/>
      <c r="REQ280" s="73"/>
      <c r="RER280" s="180"/>
      <c r="RES280" s="75"/>
      <c r="RET280" s="76"/>
      <c r="REU280" s="180"/>
      <c r="REV280" s="180"/>
      <c r="REW280" s="180"/>
      <c r="REX280" s="75"/>
      <c r="REY280" s="76"/>
      <c r="REZ280" s="181"/>
      <c r="RFA280" s="181"/>
      <c r="RFB280" s="182"/>
      <c r="RFC280" s="134"/>
      <c r="RFD280" s="135"/>
      <c r="RFE280" s="111"/>
      <c r="RFF280" s="178"/>
      <c r="RFG280" s="178"/>
      <c r="RFH280" s="178"/>
      <c r="RFI280" s="178"/>
      <c r="RFJ280" s="179"/>
      <c r="RFK280" s="73"/>
      <c r="RFL280" s="73"/>
      <c r="RFM280" s="180"/>
      <c r="RFN280" s="75"/>
      <c r="RFO280" s="76"/>
      <c r="RFP280" s="180"/>
      <c r="RFQ280" s="180"/>
      <c r="RFR280" s="180"/>
      <c r="RFS280" s="75"/>
      <c r="RFT280" s="76"/>
      <c r="RFU280" s="181"/>
      <c r="RFV280" s="181"/>
      <c r="RFW280" s="182"/>
      <c r="RFX280" s="134"/>
      <c r="RFY280" s="135"/>
      <c r="RFZ280" s="111"/>
      <c r="RGA280" s="178"/>
      <c r="RGB280" s="178"/>
      <c r="RGC280" s="178"/>
      <c r="RGD280" s="178"/>
      <c r="RGE280" s="179"/>
      <c r="RGF280" s="73"/>
      <c r="RGG280" s="73"/>
      <c r="RGH280" s="180"/>
      <c r="RGI280" s="75"/>
      <c r="RGJ280" s="76"/>
      <c r="RGK280" s="180"/>
      <c r="RGL280" s="180"/>
      <c r="RGM280" s="180"/>
      <c r="RGN280" s="75"/>
      <c r="RGO280" s="76"/>
      <c r="RGP280" s="181"/>
      <c r="RGQ280" s="181"/>
      <c r="RGR280" s="182"/>
      <c r="RGS280" s="134"/>
      <c r="RGT280" s="135"/>
      <c r="RGU280" s="111"/>
      <c r="RGV280" s="178"/>
      <c r="RGW280" s="178"/>
      <c r="RGX280" s="178"/>
      <c r="RGY280" s="178"/>
      <c r="RGZ280" s="179"/>
      <c r="RHA280" s="73"/>
      <c r="RHB280" s="73"/>
      <c r="RHC280" s="180"/>
      <c r="RHD280" s="75"/>
      <c r="RHE280" s="76"/>
      <c r="RHF280" s="180"/>
      <c r="RHG280" s="180"/>
      <c r="RHH280" s="180"/>
      <c r="RHI280" s="75"/>
      <c r="RHJ280" s="76"/>
      <c r="RHK280" s="181"/>
      <c r="RHL280" s="181"/>
      <c r="RHM280" s="182"/>
      <c r="RHN280" s="134"/>
      <c r="RHO280" s="135"/>
      <c r="RHP280" s="111"/>
      <c r="RHQ280" s="178"/>
      <c r="RHR280" s="178"/>
      <c r="RHS280" s="178"/>
      <c r="RHT280" s="178"/>
      <c r="RHU280" s="179"/>
      <c r="RHV280" s="73"/>
      <c r="RHW280" s="73"/>
      <c r="RHX280" s="180"/>
      <c r="RHY280" s="75"/>
      <c r="RHZ280" s="76"/>
      <c r="RIA280" s="180"/>
      <c r="RIB280" s="180"/>
      <c r="RIC280" s="180"/>
      <c r="RID280" s="75"/>
      <c r="RIE280" s="76"/>
      <c r="RIF280" s="181"/>
      <c r="RIG280" s="181"/>
      <c r="RIH280" s="182"/>
      <c r="RII280" s="134"/>
      <c r="RIJ280" s="135"/>
      <c r="RIK280" s="111"/>
      <c r="RIL280" s="178"/>
      <c r="RIM280" s="178"/>
      <c r="RIN280" s="178"/>
      <c r="RIO280" s="178"/>
      <c r="RIP280" s="179"/>
      <c r="RIQ280" s="73"/>
      <c r="RIR280" s="73"/>
      <c r="RIS280" s="180"/>
      <c r="RIT280" s="75"/>
      <c r="RIU280" s="76"/>
      <c r="RIV280" s="180"/>
      <c r="RIW280" s="180"/>
      <c r="RIX280" s="180"/>
      <c r="RIY280" s="75"/>
      <c r="RIZ280" s="76"/>
      <c r="RJA280" s="181"/>
      <c r="RJB280" s="181"/>
      <c r="RJC280" s="182"/>
      <c r="RJD280" s="134"/>
      <c r="RJE280" s="135"/>
      <c r="RJF280" s="111"/>
      <c r="RJG280" s="178"/>
      <c r="RJH280" s="178"/>
      <c r="RJI280" s="178"/>
      <c r="RJJ280" s="178"/>
      <c r="RJK280" s="179"/>
      <c r="RJL280" s="73"/>
      <c r="RJM280" s="73"/>
      <c r="RJN280" s="180"/>
      <c r="RJO280" s="75"/>
      <c r="RJP280" s="76"/>
      <c r="RJQ280" s="180"/>
      <c r="RJR280" s="180"/>
      <c r="RJS280" s="180"/>
      <c r="RJT280" s="75"/>
      <c r="RJU280" s="76"/>
      <c r="RJV280" s="181"/>
      <c r="RJW280" s="181"/>
      <c r="RJX280" s="182"/>
      <c r="RJY280" s="134"/>
      <c r="RJZ280" s="135"/>
      <c r="RKA280" s="111"/>
      <c r="RKB280" s="178"/>
      <c r="RKC280" s="178"/>
      <c r="RKD280" s="178"/>
      <c r="RKE280" s="178"/>
      <c r="RKF280" s="179"/>
      <c r="RKG280" s="73"/>
      <c r="RKH280" s="73"/>
      <c r="RKI280" s="180"/>
      <c r="RKJ280" s="75"/>
      <c r="RKK280" s="76"/>
      <c r="RKL280" s="180"/>
      <c r="RKM280" s="180"/>
      <c r="RKN280" s="180"/>
      <c r="RKO280" s="75"/>
      <c r="RKP280" s="76"/>
      <c r="RKQ280" s="181"/>
      <c r="RKR280" s="181"/>
      <c r="RKS280" s="182"/>
      <c r="RKT280" s="134"/>
      <c r="RKU280" s="135"/>
      <c r="RKV280" s="111"/>
      <c r="RKW280" s="178"/>
      <c r="RKX280" s="178"/>
      <c r="RKY280" s="178"/>
      <c r="RKZ280" s="178"/>
      <c r="RLA280" s="179"/>
      <c r="RLB280" s="73"/>
      <c r="RLC280" s="73"/>
      <c r="RLD280" s="180"/>
      <c r="RLE280" s="75"/>
      <c r="RLF280" s="76"/>
      <c r="RLG280" s="180"/>
      <c r="RLH280" s="180"/>
      <c r="RLI280" s="180"/>
      <c r="RLJ280" s="75"/>
      <c r="RLK280" s="76"/>
      <c r="RLL280" s="181"/>
      <c r="RLM280" s="181"/>
      <c r="RLN280" s="182"/>
      <c r="RLO280" s="134"/>
      <c r="RLP280" s="135"/>
      <c r="RLQ280" s="111"/>
      <c r="RLR280" s="178"/>
      <c r="RLS280" s="178"/>
      <c r="RLT280" s="178"/>
      <c r="RLU280" s="178"/>
      <c r="RLV280" s="179"/>
      <c r="RLW280" s="73"/>
      <c r="RLX280" s="73"/>
      <c r="RLY280" s="180"/>
      <c r="RLZ280" s="75"/>
      <c r="RMA280" s="76"/>
      <c r="RMB280" s="180"/>
      <c r="RMC280" s="180"/>
      <c r="RMD280" s="180"/>
      <c r="RME280" s="75"/>
      <c r="RMF280" s="76"/>
      <c r="RMG280" s="181"/>
      <c r="RMH280" s="181"/>
      <c r="RMI280" s="182"/>
      <c r="RMJ280" s="134"/>
      <c r="RMK280" s="135"/>
      <c r="RML280" s="111"/>
      <c r="RMM280" s="178"/>
      <c r="RMN280" s="178"/>
      <c r="RMO280" s="178"/>
      <c r="RMP280" s="178"/>
      <c r="RMQ280" s="179"/>
      <c r="RMR280" s="73"/>
      <c r="RMS280" s="73"/>
      <c r="RMT280" s="180"/>
      <c r="RMU280" s="75"/>
      <c r="RMV280" s="76"/>
      <c r="RMW280" s="180"/>
      <c r="RMX280" s="180"/>
      <c r="RMY280" s="180"/>
      <c r="RMZ280" s="75"/>
      <c r="RNA280" s="76"/>
      <c r="RNB280" s="181"/>
      <c r="RNC280" s="181"/>
      <c r="RND280" s="182"/>
      <c r="RNE280" s="134"/>
      <c r="RNF280" s="135"/>
      <c r="RNG280" s="111"/>
      <c r="RNH280" s="178"/>
      <c r="RNI280" s="178"/>
      <c r="RNJ280" s="178"/>
      <c r="RNK280" s="178"/>
      <c r="RNL280" s="179"/>
      <c r="RNM280" s="73"/>
      <c r="RNN280" s="73"/>
      <c r="RNO280" s="180"/>
      <c r="RNP280" s="75"/>
      <c r="RNQ280" s="76"/>
      <c r="RNR280" s="180"/>
      <c r="RNS280" s="180"/>
      <c r="RNT280" s="180"/>
      <c r="RNU280" s="75"/>
      <c r="RNV280" s="76"/>
      <c r="RNW280" s="181"/>
      <c r="RNX280" s="181"/>
      <c r="RNY280" s="182"/>
      <c r="RNZ280" s="134"/>
      <c r="ROA280" s="135"/>
      <c r="ROB280" s="111"/>
      <c r="ROC280" s="178"/>
      <c r="ROD280" s="178"/>
      <c r="ROE280" s="178"/>
      <c r="ROF280" s="178"/>
      <c r="ROG280" s="179"/>
      <c r="ROH280" s="73"/>
      <c r="ROI280" s="73"/>
      <c r="ROJ280" s="180"/>
      <c r="ROK280" s="75"/>
      <c r="ROL280" s="76"/>
      <c r="ROM280" s="180"/>
      <c r="RON280" s="180"/>
      <c r="ROO280" s="180"/>
      <c r="ROP280" s="75"/>
      <c r="ROQ280" s="76"/>
      <c r="ROR280" s="181"/>
      <c r="ROS280" s="181"/>
      <c r="ROT280" s="182"/>
      <c r="ROU280" s="134"/>
      <c r="ROV280" s="135"/>
      <c r="ROW280" s="111"/>
      <c r="ROX280" s="178"/>
      <c r="ROY280" s="178"/>
      <c r="ROZ280" s="178"/>
      <c r="RPA280" s="178"/>
      <c r="RPB280" s="179"/>
      <c r="RPC280" s="73"/>
      <c r="RPD280" s="73"/>
      <c r="RPE280" s="180"/>
      <c r="RPF280" s="75"/>
      <c r="RPG280" s="76"/>
      <c r="RPH280" s="180"/>
      <c r="RPI280" s="180"/>
      <c r="RPJ280" s="180"/>
      <c r="RPK280" s="75"/>
      <c r="RPL280" s="76"/>
      <c r="RPM280" s="181"/>
      <c r="RPN280" s="181"/>
      <c r="RPO280" s="182"/>
      <c r="RPP280" s="134"/>
      <c r="RPQ280" s="135"/>
      <c r="RPR280" s="111"/>
      <c r="RPS280" s="178"/>
      <c r="RPT280" s="178"/>
      <c r="RPU280" s="178"/>
      <c r="RPV280" s="178"/>
      <c r="RPW280" s="179"/>
      <c r="RPX280" s="73"/>
      <c r="RPY280" s="73"/>
      <c r="RPZ280" s="180"/>
      <c r="RQA280" s="75"/>
      <c r="RQB280" s="76"/>
      <c r="RQC280" s="180"/>
      <c r="RQD280" s="180"/>
      <c r="RQE280" s="180"/>
      <c r="RQF280" s="75"/>
      <c r="RQG280" s="76"/>
      <c r="RQH280" s="181"/>
      <c r="RQI280" s="181"/>
      <c r="RQJ280" s="182"/>
      <c r="RQK280" s="134"/>
      <c r="RQL280" s="135"/>
      <c r="RQM280" s="111"/>
      <c r="RQN280" s="178"/>
      <c r="RQO280" s="178"/>
      <c r="RQP280" s="178"/>
      <c r="RQQ280" s="178"/>
      <c r="RQR280" s="179"/>
      <c r="RQS280" s="73"/>
      <c r="RQT280" s="73"/>
      <c r="RQU280" s="180"/>
      <c r="RQV280" s="75"/>
      <c r="RQW280" s="76"/>
      <c r="RQX280" s="180"/>
      <c r="RQY280" s="180"/>
      <c r="RQZ280" s="180"/>
      <c r="RRA280" s="75"/>
      <c r="RRB280" s="76"/>
      <c r="RRC280" s="181"/>
      <c r="RRD280" s="181"/>
      <c r="RRE280" s="182"/>
      <c r="RRF280" s="134"/>
      <c r="RRG280" s="135"/>
      <c r="RRH280" s="111"/>
      <c r="RRI280" s="178"/>
      <c r="RRJ280" s="178"/>
      <c r="RRK280" s="178"/>
      <c r="RRL280" s="178"/>
      <c r="RRM280" s="179"/>
      <c r="RRN280" s="73"/>
      <c r="RRO280" s="73"/>
      <c r="RRP280" s="180"/>
      <c r="RRQ280" s="75"/>
      <c r="RRR280" s="76"/>
      <c r="RRS280" s="180"/>
      <c r="RRT280" s="180"/>
      <c r="RRU280" s="180"/>
      <c r="RRV280" s="75"/>
      <c r="RRW280" s="76"/>
      <c r="RRX280" s="181"/>
      <c r="RRY280" s="181"/>
      <c r="RRZ280" s="182"/>
      <c r="RSA280" s="134"/>
      <c r="RSB280" s="135"/>
      <c r="RSC280" s="111"/>
      <c r="RSD280" s="178"/>
      <c r="RSE280" s="178"/>
      <c r="RSF280" s="178"/>
      <c r="RSG280" s="178"/>
      <c r="RSH280" s="179"/>
      <c r="RSI280" s="73"/>
      <c r="RSJ280" s="73"/>
      <c r="RSK280" s="180"/>
      <c r="RSL280" s="75"/>
      <c r="RSM280" s="76"/>
      <c r="RSN280" s="180"/>
      <c r="RSO280" s="180"/>
      <c r="RSP280" s="180"/>
      <c r="RSQ280" s="75"/>
      <c r="RSR280" s="76"/>
      <c r="RSS280" s="181"/>
      <c r="RST280" s="181"/>
      <c r="RSU280" s="182"/>
      <c r="RSV280" s="134"/>
      <c r="RSW280" s="135"/>
      <c r="RSX280" s="111"/>
      <c r="RSY280" s="178"/>
      <c r="RSZ280" s="178"/>
      <c r="RTA280" s="178"/>
      <c r="RTB280" s="178"/>
      <c r="RTC280" s="179"/>
      <c r="RTD280" s="73"/>
      <c r="RTE280" s="73"/>
      <c r="RTF280" s="180"/>
      <c r="RTG280" s="75"/>
      <c r="RTH280" s="76"/>
      <c r="RTI280" s="180"/>
      <c r="RTJ280" s="180"/>
      <c r="RTK280" s="180"/>
      <c r="RTL280" s="75"/>
      <c r="RTM280" s="76"/>
      <c r="RTN280" s="181"/>
      <c r="RTO280" s="181"/>
      <c r="RTP280" s="182"/>
      <c r="RTQ280" s="134"/>
      <c r="RTR280" s="135"/>
      <c r="RTS280" s="111"/>
      <c r="RTT280" s="178"/>
      <c r="RTU280" s="178"/>
      <c r="RTV280" s="178"/>
      <c r="RTW280" s="178"/>
      <c r="RTX280" s="179"/>
      <c r="RTY280" s="73"/>
      <c r="RTZ280" s="73"/>
      <c r="RUA280" s="180"/>
      <c r="RUB280" s="75"/>
      <c r="RUC280" s="76"/>
      <c r="RUD280" s="180"/>
      <c r="RUE280" s="180"/>
      <c r="RUF280" s="180"/>
      <c r="RUG280" s="75"/>
      <c r="RUH280" s="76"/>
      <c r="RUI280" s="181"/>
      <c r="RUJ280" s="181"/>
      <c r="RUK280" s="182"/>
      <c r="RUL280" s="134"/>
      <c r="RUM280" s="135"/>
      <c r="RUN280" s="111"/>
      <c r="RUO280" s="178"/>
      <c r="RUP280" s="178"/>
      <c r="RUQ280" s="178"/>
      <c r="RUR280" s="178"/>
      <c r="RUS280" s="179"/>
      <c r="RUT280" s="73"/>
      <c r="RUU280" s="73"/>
      <c r="RUV280" s="180"/>
      <c r="RUW280" s="75"/>
      <c r="RUX280" s="76"/>
      <c r="RUY280" s="180"/>
      <c r="RUZ280" s="180"/>
      <c r="RVA280" s="180"/>
      <c r="RVB280" s="75"/>
      <c r="RVC280" s="76"/>
      <c r="RVD280" s="181"/>
      <c r="RVE280" s="181"/>
      <c r="RVF280" s="182"/>
      <c r="RVG280" s="134"/>
      <c r="RVH280" s="135"/>
      <c r="RVI280" s="111"/>
      <c r="RVJ280" s="178"/>
      <c r="RVK280" s="178"/>
      <c r="RVL280" s="178"/>
      <c r="RVM280" s="178"/>
      <c r="RVN280" s="179"/>
      <c r="RVO280" s="73"/>
      <c r="RVP280" s="73"/>
      <c r="RVQ280" s="180"/>
      <c r="RVR280" s="75"/>
      <c r="RVS280" s="76"/>
      <c r="RVT280" s="180"/>
      <c r="RVU280" s="180"/>
      <c r="RVV280" s="180"/>
      <c r="RVW280" s="75"/>
      <c r="RVX280" s="76"/>
      <c r="RVY280" s="181"/>
      <c r="RVZ280" s="181"/>
      <c r="RWA280" s="182"/>
      <c r="RWB280" s="134"/>
      <c r="RWC280" s="135"/>
      <c r="RWD280" s="111"/>
      <c r="RWE280" s="178"/>
      <c r="RWF280" s="178"/>
      <c r="RWG280" s="178"/>
      <c r="RWH280" s="178"/>
      <c r="RWI280" s="179"/>
      <c r="RWJ280" s="73"/>
      <c r="RWK280" s="73"/>
      <c r="RWL280" s="180"/>
      <c r="RWM280" s="75"/>
      <c r="RWN280" s="76"/>
      <c r="RWO280" s="180"/>
      <c r="RWP280" s="180"/>
      <c r="RWQ280" s="180"/>
      <c r="RWR280" s="75"/>
      <c r="RWS280" s="76"/>
      <c r="RWT280" s="181"/>
      <c r="RWU280" s="181"/>
      <c r="RWV280" s="182"/>
      <c r="RWW280" s="134"/>
      <c r="RWX280" s="135"/>
      <c r="RWY280" s="111"/>
      <c r="RWZ280" s="178"/>
      <c r="RXA280" s="178"/>
      <c r="RXB280" s="178"/>
      <c r="RXC280" s="178"/>
      <c r="RXD280" s="179"/>
      <c r="RXE280" s="73"/>
      <c r="RXF280" s="73"/>
      <c r="RXG280" s="180"/>
      <c r="RXH280" s="75"/>
      <c r="RXI280" s="76"/>
      <c r="RXJ280" s="180"/>
      <c r="RXK280" s="180"/>
      <c r="RXL280" s="180"/>
      <c r="RXM280" s="75"/>
      <c r="RXN280" s="76"/>
      <c r="RXO280" s="181"/>
      <c r="RXP280" s="181"/>
      <c r="RXQ280" s="182"/>
      <c r="RXR280" s="134"/>
      <c r="RXS280" s="135"/>
      <c r="RXT280" s="111"/>
      <c r="RXU280" s="178"/>
      <c r="RXV280" s="178"/>
      <c r="RXW280" s="178"/>
      <c r="RXX280" s="178"/>
      <c r="RXY280" s="179"/>
      <c r="RXZ280" s="73"/>
      <c r="RYA280" s="73"/>
      <c r="RYB280" s="180"/>
      <c r="RYC280" s="75"/>
      <c r="RYD280" s="76"/>
      <c r="RYE280" s="180"/>
      <c r="RYF280" s="180"/>
      <c r="RYG280" s="180"/>
      <c r="RYH280" s="75"/>
      <c r="RYI280" s="76"/>
      <c r="RYJ280" s="181"/>
      <c r="RYK280" s="181"/>
      <c r="RYL280" s="182"/>
      <c r="RYM280" s="134"/>
      <c r="RYN280" s="135"/>
      <c r="RYO280" s="111"/>
      <c r="RYP280" s="178"/>
      <c r="RYQ280" s="178"/>
      <c r="RYR280" s="178"/>
      <c r="RYS280" s="178"/>
      <c r="RYT280" s="179"/>
      <c r="RYU280" s="73"/>
      <c r="RYV280" s="73"/>
      <c r="RYW280" s="180"/>
      <c r="RYX280" s="75"/>
      <c r="RYY280" s="76"/>
      <c r="RYZ280" s="180"/>
      <c r="RZA280" s="180"/>
      <c r="RZB280" s="180"/>
      <c r="RZC280" s="75"/>
      <c r="RZD280" s="76"/>
      <c r="RZE280" s="181"/>
      <c r="RZF280" s="181"/>
      <c r="RZG280" s="182"/>
      <c r="RZH280" s="134"/>
      <c r="RZI280" s="135"/>
      <c r="RZJ280" s="111"/>
      <c r="RZK280" s="178"/>
      <c r="RZL280" s="178"/>
      <c r="RZM280" s="178"/>
      <c r="RZN280" s="178"/>
      <c r="RZO280" s="179"/>
      <c r="RZP280" s="73"/>
      <c r="RZQ280" s="73"/>
      <c r="RZR280" s="180"/>
      <c r="RZS280" s="75"/>
      <c r="RZT280" s="76"/>
      <c r="RZU280" s="180"/>
      <c r="RZV280" s="180"/>
      <c r="RZW280" s="180"/>
      <c r="RZX280" s="75"/>
      <c r="RZY280" s="76"/>
      <c r="RZZ280" s="181"/>
      <c r="SAA280" s="181"/>
      <c r="SAB280" s="182"/>
      <c r="SAC280" s="134"/>
      <c r="SAD280" s="135"/>
      <c r="SAE280" s="111"/>
      <c r="SAF280" s="178"/>
      <c r="SAG280" s="178"/>
      <c r="SAH280" s="178"/>
      <c r="SAI280" s="178"/>
      <c r="SAJ280" s="179"/>
      <c r="SAK280" s="73"/>
      <c r="SAL280" s="73"/>
      <c r="SAM280" s="180"/>
      <c r="SAN280" s="75"/>
      <c r="SAO280" s="76"/>
      <c r="SAP280" s="180"/>
      <c r="SAQ280" s="180"/>
      <c r="SAR280" s="180"/>
      <c r="SAS280" s="75"/>
      <c r="SAT280" s="76"/>
      <c r="SAU280" s="181"/>
      <c r="SAV280" s="181"/>
      <c r="SAW280" s="182"/>
      <c r="SAX280" s="134"/>
      <c r="SAY280" s="135"/>
      <c r="SAZ280" s="111"/>
      <c r="SBA280" s="178"/>
      <c r="SBB280" s="178"/>
      <c r="SBC280" s="178"/>
      <c r="SBD280" s="178"/>
      <c r="SBE280" s="179"/>
      <c r="SBF280" s="73"/>
      <c r="SBG280" s="73"/>
      <c r="SBH280" s="180"/>
      <c r="SBI280" s="75"/>
      <c r="SBJ280" s="76"/>
      <c r="SBK280" s="180"/>
      <c r="SBL280" s="180"/>
      <c r="SBM280" s="180"/>
      <c r="SBN280" s="75"/>
      <c r="SBO280" s="76"/>
      <c r="SBP280" s="181"/>
      <c r="SBQ280" s="181"/>
      <c r="SBR280" s="182"/>
      <c r="SBS280" s="134"/>
      <c r="SBT280" s="135"/>
      <c r="SBU280" s="111"/>
      <c r="SBV280" s="178"/>
      <c r="SBW280" s="178"/>
      <c r="SBX280" s="178"/>
      <c r="SBY280" s="178"/>
      <c r="SBZ280" s="179"/>
      <c r="SCA280" s="73"/>
      <c r="SCB280" s="73"/>
      <c r="SCC280" s="180"/>
      <c r="SCD280" s="75"/>
      <c r="SCE280" s="76"/>
      <c r="SCF280" s="180"/>
      <c r="SCG280" s="180"/>
      <c r="SCH280" s="180"/>
      <c r="SCI280" s="75"/>
      <c r="SCJ280" s="76"/>
      <c r="SCK280" s="181"/>
      <c r="SCL280" s="181"/>
      <c r="SCM280" s="182"/>
      <c r="SCN280" s="134"/>
      <c r="SCO280" s="135"/>
      <c r="SCP280" s="111"/>
      <c r="SCQ280" s="178"/>
      <c r="SCR280" s="178"/>
      <c r="SCS280" s="178"/>
      <c r="SCT280" s="178"/>
      <c r="SCU280" s="179"/>
      <c r="SCV280" s="73"/>
      <c r="SCW280" s="73"/>
      <c r="SCX280" s="180"/>
      <c r="SCY280" s="75"/>
      <c r="SCZ280" s="76"/>
      <c r="SDA280" s="180"/>
      <c r="SDB280" s="180"/>
      <c r="SDC280" s="180"/>
      <c r="SDD280" s="75"/>
      <c r="SDE280" s="76"/>
      <c r="SDF280" s="181"/>
      <c r="SDG280" s="181"/>
      <c r="SDH280" s="182"/>
      <c r="SDI280" s="134"/>
      <c r="SDJ280" s="135"/>
      <c r="SDK280" s="111"/>
      <c r="SDL280" s="178"/>
      <c r="SDM280" s="178"/>
      <c r="SDN280" s="178"/>
      <c r="SDO280" s="178"/>
      <c r="SDP280" s="179"/>
      <c r="SDQ280" s="73"/>
      <c r="SDR280" s="73"/>
      <c r="SDS280" s="180"/>
      <c r="SDT280" s="75"/>
      <c r="SDU280" s="76"/>
      <c r="SDV280" s="180"/>
      <c r="SDW280" s="180"/>
      <c r="SDX280" s="180"/>
      <c r="SDY280" s="75"/>
      <c r="SDZ280" s="76"/>
      <c r="SEA280" s="181"/>
      <c r="SEB280" s="181"/>
      <c r="SEC280" s="182"/>
      <c r="SED280" s="134"/>
      <c r="SEE280" s="135"/>
      <c r="SEF280" s="111"/>
      <c r="SEG280" s="178"/>
      <c r="SEH280" s="178"/>
      <c r="SEI280" s="178"/>
      <c r="SEJ280" s="178"/>
      <c r="SEK280" s="179"/>
      <c r="SEL280" s="73"/>
      <c r="SEM280" s="73"/>
      <c r="SEN280" s="180"/>
      <c r="SEO280" s="75"/>
      <c r="SEP280" s="76"/>
      <c r="SEQ280" s="180"/>
      <c r="SER280" s="180"/>
      <c r="SES280" s="180"/>
      <c r="SET280" s="75"/>
      <c r="SEU280" s="76"/>
      <c r="SEV280" s="181"/>
      <c r="SEW280" s="181"/>
      <c r="SEX280" s="182"/>
      <c r="SEY280" s="134"/>
      <c r="SEZ280" s="135"/>
      <c r="SFA280" s="111"/>
      <c r="SFB280" s="178"/>
      <c r="SFC280" s="178"/>
      <c r="SFD280" s="178"/>
      <c r="SFE280" s="178"/>
      <c r="SFF280" s="179"/>
      <c r="SFG280" s="73"/>
      <c r="SFH280" s="73"/>
      <c r="SFI280" s="180"/>
      <c r="SFJ280" s="75"/>
      <c r="SFK280" s="76"/>
      <c r="SFL280" s="180"/>
      <c r="SFM280" s="180"/>
      <c r="SFN280" s="180"/>
      <c r="SFO280" s="75"/>
      <c r="SFP280" s="76"/>
      <c r="SFQ280" s="181"/>
      <c r="SFR280" s="181"/>
      <c r="SFS280" s="182"/>
      <c r="SFT280" s="134"/>
      <c r="SFU280" s="135"/>
      <c r="SFV280" s="111"/>
      <c r="SFW280" s="178"/>
      <c r="SFX280" s="178"/>
      <c r="SFY280" s="178"/>
      <c r="SFZ280" s="178"/>
      <c r="SGA280" s="179"/>
      <c r="SGB280" s="73"/>
      <c r="SGC280" s="73"/>
      <c r="SGD280" s="180"/>
      <c r="SGE280" s="75"/>
      <c r="SGF280" s="76"/>
      <c r="SGG280" s="180"/>
      <c r="SGH280" s="180"/>
      <c r="SGI280" s="180"/>
      <c r="SGJ280" s="75"/>
      <c r="SGK280" s="76"/>
      <c r="SGL280" s="181"/>
      <c r="SGM280" s="181"/>
      <c r="SGN280" s="182"/>
      <c r="SGO280" s="134"/>
      <c r="SGP280" s="135"/>
      <c r="SGQ280" s="111"/>
      <c r="SGR280" s="178"/>
      <c r="SGS280" s="178"/>
      <c r="SGT280" s="178"/>
      <c r="SGU280" s="178"/>
      <c r="SGV280" s="179"/>
      <c r="SGW280" s="73"/>
      <c r="SGX280" s="73"/>
      <c r="SGY280" s="180"/>
      <c r="SGZ280" s="75"/>
      <c r="SHA280" s="76"/>
      <c r="SHB280" s="180"/>
      <c r="SHC280" s="180"/>
      <c r="SHD280" s="180"/>
      <c r="SHE280" s="75"/>
      <c r="SHF280" s="76"/>
      <c r="SHG280" s="181"/>
      <c r="SHH280" s="181"/>
      <c r="SHI280" s="182"/>
      <c r="SHJ280" s="134"/>
      <c r="SHK280" s="135"/>
      <c r="SHL280" s="111"/>
      <c r="SHM280" s="178"/>
      <c r="SHN280" s="178"/>
      <c r="SHO280" s="178"/>
      <c r="SHP280" s="178"/>
      <c r="SHQ280" s="179"/>
      <c r="SHR280" s="73"/>
      <c r="SHS280" s="73"/>
      <c r="SHT280" s="180"/>
      <c r="SHU280" s="75"/>
      <c r="SHV280" s="76"/>
      <c r="SHW280" s="180"/>
      <c r="SHX280" s="180"/>
      <c r="SHY280" s="180"/>
      <c r="SHZ280" s="75"/>
      <c r="SIA280" s="76"/>
      <c r="SIB280" s="181"/>
      <c r="SIC280" s="181"/>
      <c r="SID280" s="182"/>
      <c r="SIE280" s="134"/>
      <c r="SIF280" s="135"/>
      <c r="SIG280" s="111"/>
      <c r="SIH280" s="178"/>
      <c r="SII280" s="178"/>
      <c r="SIJ280" s="178"/>
      <c r="SIK280" s="178"/>
      <c r="SIL280" s="179"/>
      <c r="SIM280" s="73"/>
      <c r="SIN280" s="73"/>
      <c r="SIO280" s="180"/>
      <c r="SIP280" s="75"/>
      <c r="SIQ280" s="76"/>
      <c r="SIR280" s="180"/>
      <c r="SIS280" s="180"/>
      <c r="SIT280" s="180"/>
      <c r="SIU280" s="75"/>
      <c r="SIV280" s="76"/>
      <c r="SIW280" s="181"/>
      <c r="SIX280" s="181"/>
      <c r="SIY280" s="182"/>
      <c r="SIZ280" s="134"/>
      <c r="SJA280" s="135"/>
      <c r="SJB280" s="111"/>
      <c r="SJC280" s="178"/>
      <c r="SJD280" s="178"/>
      <c r="SJE280" s="178"/>
      <c r="SJF280" s="178"/>
      <c r="SJG280" s="179"/>
      <c r="SJH280" s="73"/>
      <c r="SJI280" s="73"/>
      <c r="SJJ280" s="180"/>
      <c r="SJK280" s="75"/>
      <c r="SJL280" s="76"/>
      <c r="SJM280" s="180"/>
      <c r="SJN280" s="180"/>
      <c r="SJO280" s="180"/>
      <c r="SJP280" s="75"/>
      <c r="SJQ280" s="76"/>
      <c r="SJR280" s="181"/>
      <c r="SJS280" s="181"/>
      <c r="SJT280" s="182"/>
      <c r="SJU280" s="134"/>
      <c r="SJV280" s="135"/>
      <c r="SJW280" s="111"/>
      <c r="SJX280" s="178"/>
      <c r="SJY280" s="178"/>
      <c r="SJZ280" s="178"/>
      <c r="SKA280" s="178"/>
      <c r="SKB280" s="179"/>
      <c r="SKC280" s="73"/>
      <c r="SKD280" s="73"/>
      <c r="SKE280" s="180"/>
      <c r="SKF280" s="75"/>
      <c r="SKG280" s="76"/>
      <c r="SKH280" s="180"/>
      <c r="SKI280" s="180"/>
      <c r="SKJ280" s="180"/>
      <c r="SKK280" s="75"/>
      <c r="SKL280" s="76"/>
      <c r="SKM280" s="181"/>
      <c r="SKN280" s="181"/>
      <c r="SKO280" s="182"/>
      <c r="SKP280" s="134"/>
      <c r="SKQ280" s="135"/>
      <c r="SKR280" s="111"/>
      <c r="SKS280" s="178"/>
      <c r="SKT280" s="178"/>
      <c r="SKU280" s="178"/>
      <c r="SKV280" s="178"/>
      <c r="SKW280" s="179"/>
      <c r="SKX280" s="73"/>
      <c r="SKY280" s="73"/>
      <c r="SKZ280" s="180"/>
      <c r="SLA280" s="75"/>
      <c r="SLB280" s="76"/>
      <c r="SLC280" s="180"/>
      <c r="SLD280" s="180"/>
      <c r="SLE280" s="180"/>
      <c r="SLF280" s="75"/>
      <c r="SLG280" s="76"/>
      <c r="SLH280" s="181"/>
      <c r="SLI280" s="181"/>
      <c r="SLJ280" s="182"/>
      <c r="SLK280" s="134"/>
      <c r="SLL280" s="135"/>
      <c r="SLM280" s="111"/>
      <c r="SLN280" s="178"/>
      <c r="SLO280" s="178"/>
      <c r="SLP280" s="178"/>
      <c r="SLQ280" s="178"/>
      <c r="SLR280" s="179"/>
      <c r="SLS280" s="73"/>
      <c r="SLT280" s="73"/>
      <c r="SLU280" s="180"/>
      <c r="SLV280" s="75"/>
      <c r="SLW280" s="76"/>
      <c r="SLX280" s="180"/>
      <c r="SLY280" s="180"/>
      <c r="SLZ280" s="180"/>
      <c r="SMA280" s="75"/>
      <c r="SMB280" s="76"/>
      <c r="SMC280" s="181"/>
      <c r="SMD280" s="181"/>
      <c r="SME280" s="182"/>
      <c r="SMF280" s="134"/>
      <c r="SMG280" s="135"/>
      <c r="SMH280" s="111"/>
      <c r="SMI280" s="178"/>
      <c r="SMJ280" s="178"/>
      <c r="SMK280" s="178"/>
      <c r="SML280" s="178"/>
      <c r="SMM280" s="179"/>
      <c r="SMN280" s="73"/>
      <c r="SMO280" s="73"/>
      <c r="SMP280" s="180"/>
      <c r="SMQ280" s="75"/>
      <c r="SMR280" s="76"/>
      <c r="SMS280" s="180"/>
      <c r="SMT280" s="180"/>
      <c r="SMU280" s="180"/>
      <c r="SMV280" s="75"/>
      <c r="SMW280" s="76"/>
      <c r="SMX280" s="181"/>
      <c r="SMY280" s="181"/>
      <c r="SMZ280" s="182"/>
      <c r="SNA280" s="134"/>
      <c r="SNB280" s="135"/>
      <c r="SNC280" s="111"/>
      <c r="SND280" s="178"/>
      <c r="SNE280" s="178"/>
      <c r="SNF280" s="178"/>
      <c r="SNG280" s="178"/>
      <c r="SNH280" s="179"/>
      <c r="SNI280" s="73"/>
      <c r="SNJ280" s="73"/>
      <c r="SNK280" s="180"/>
      <c r="SNL280" s="75"/>
      <c r="SNM280" s="76"/>
      <c r="SNN280" s="180"/>
      <c r="SNO280" s="180"/>
      <c r="SNP280" s="180"/>
      <c r="SNQ280" s="75"/>
      <c r="SNR280" s="76"/>
      <c r="SNS280" s="181"/>
      <c r="SNT280" s="181"/>
      <c r="SNU280" s="182"/>
      <c r="SNV280" s="134"/>
      <c r="SNW280" s="135"/>
      <c r="SNX280" s="111"/>
      <c r="SNY280" s="178"/>
      <c r="SNZ280" s="178"/>
      <c r="SOA280" s="178"/>
      <c r="SOB280" s="178"/>
      <c r="SOC280" s="179"/>
      <c r="SOD280" s="73"/>
      <c r="SOE280" s="73"/>
      <c r="SOF280" s="180"/>
      <c r="SOG280" s="75"/>
      <c r="SOH280" s="76"/>
      <c r="SOI280" s="180"/>
      <c r="SOJ280" s="180"/>
      <c r="SOK280" s="180"/>
      <c r="SOL280" s="75"/>
      <c r="SOM280" s="76"/>
      <c r="SON280" s="181"/>
      <c r="SOO280" s="181"/>
      <c r="SOP280" s="182"/>
      <c r="SOQ280" s="134"/>
      <c r="SOR280" s="135"/>
      <c r="SOS280" s="111"/>
      <c r="SOT280" s="178"/>
      <c r="SOU280" s="178"/>
      <c r="SOV280" s="178"/>
      <c r="SOW280" s="178"/>
      <c r="SOX280" s="179"/>
      <c r="SOY280" s="73"/>
      <c r="SOZ280" s="73"/>
      <c r="SPA280" s="180"/>
      <c r="SPB280" s="75"/>
      <c r="SPC280" s="76"/>
      <c r="SPD280" s="180"/>
      <c r="SPE280" s="180"/>
      <c r="SPF280" s="180"/>
      <c r="SPG280" s="75"/>
      <c r="SPH280" s="76"/>
      <c r="SPI280" s="181"/>
      <c r="SPJ280" s="181"/>
      <c r="SPK280" s="182"/>
      <c r="SPL280" s="134"/>
      <c r="SPM280" s="135"/>
      <c r="SPN280" s="111"/>
      <c r="SPO280" s="178"/>
      <c r="SPP280" s="178"/>
      <c r="SPQ280" s="178"/>
      <c r="SPR280" s="178"/>
      <c r="SPS280" s="179"/>
      <c r="SPT280" s="73"/>
      <c r="SPU280" s="73"/>
      <c r="SPV280" s="180"/>
      <c r="SPW280" s="75"/>
      <c r="SPX280" s="76"/>
      <c r="SPY280" s="180"/>
      <c r="SPZ280" s="180"/>
      <c r="SQA280" s="180"/>
      <c r="SQB280" s="75"/>
      <c r="SQC280" s="76"/>
      <c r="SQD280" s="181"/>
      <c r="SQE280" s="181"/>
      <c r="SQF280" s="182"/>
      <c r="SQG280" s="134"/>
      <c r="SQH280" s="135"/>
      <c r="SQI280" s="111"/>
      <c r="SQJ280" s="178"/>
      <c r="SQK280" s="178"/>
      <c r="SQL280" s="178"/>
      <c r="SQM280" s="178"/>
      <c r="SQN280" s="179"/>
      <c r="SQO280" s="73"/>
      <c r="SQP280" s="73"/>
      <c r="SQQ280" s="180"/>
      <c r="SQR280" s="75"/>
      <c r="SQS280" s="76"/>
      <c r="SQT280" s="180"/>
      <c r="SQU280" s="180"/>
      <c r="SQV280" s="180"/>
      <c r="SQW280" s="75"/>
      <c r="SQX280" s="76"/>
      <c r="SQY280" s="181"/>
      <c r="SQZ280" s="181"/>
      <c r="SRA280" s="182"/>
      <c r="SRB280" s="134"/>
      <c r="SRC280" s="135"/>
      <c r="SRD280" s="111"/>
      <c r="SRE280" s="178"/>
      <c r="SRF280" s="178"/>
      <c r="SRG280" s="178"/>
      <c r="SRH280" s="178"/>
      <c r="SRI280" s="179"/>
      <c r="SRJ280" s="73"/>
      <c r="SRK280" s="73"/>
      <c r="SRL280" s="180"/>
      <c r="SRM280" s="75"/>
      <c r="SRN280" s="76"/>
      <c r="SRO280" s="180"/>
      <c r="SRP280" s="180"/>
      <c r="SRQ280" s="180"/>
      <c r="SRR280" s="75"/>
      <c r="SRS280" s="76"/>
      <c r="SRT280" s="181"/>
      <c r="SRU280" s="181"/>
      <c r="SRV280" s="182"/>
      <c r="SRW280" s="134"/>
      <c r="SRX280" s="135"/>
      <c r="SRY280" s="111"/>
      <c r="SRZ280" s="178"/>
      <c r="SSA280" s="178"/>
      <c r="SSB280" s="178"/>
      <c r="SSC280" s="178"/>
      <c r="SSD280" s="179"/>
      <c r="SSE280" s="73"/>
      <c r="SSF280" s="73"/>
      <c r="SSG280" s="180"/>
      <c r="SSH280" s="75"/>
      <c r="SSI280" s="76"/>
      <c r="SSJ280" s="180"/>
      <c r="SSK280" s="180"/>
      <c r="SSL280" s="180"/>
      <c r="SSM280" s="75"/>
      <c r="SSN280" s="76"/>
      <c r="SSO280" s="181"/>
      <c r="SSP280" s="181"/>
      <c r="SSQ280" s="182"/>
      <c r="SSR280" s="134"/>
      <c r="SSS280" s="135"/>
      <c r="SST280" s="111"/>
      <c r="SSU280" s="178"/>
      <c r="SSV280" s="178"/>
      <c r="SSW280" s="178"/>
      <c r="SSX280" s="178"/>
      <c r="SSY280" s="179"/>
      <c r="SSZ280" s="73"/>
      <c r="STA280" s="73"/>
      <c r="STB280" s="180"/>
      <c r="STC280" s="75"/>
      <c r="STD280" s="76"/>
      <c r="STE280" s="180"/>
      <c r="STF280" s="180"/>
      <c r="STG280" s="180"/>
      <c r="STH280" s="75"/>
      <c r="STI280" s="76"/>
      <c r="STJ280" s="181"/>
      <c r="STK280" s="181"/>
      <c r="STL280" s="182"/>
      <c r="STM280" s="134"/>
      <c r="STN280" s="135"/>
      <c r="STO280" s="111"/>
      <c r="STP280" s="178"/>
      <c r="STQ280" s="178"/>
      <c r="STR280" s="178"/>
      <c r="STS280" s="178"/>
      <c r="STT280" s="179"/>
      <c r="STU280" s="73"/>
      <c r="STV280" s="73"/>
      <c r="STW280" s="180"/>
      <c r="STX280" s="75"/>
      <c r="STY280" s="76"/>
      <c r="STZ280" s="180"/>
      <c r="SUA280" s="180"/>
      <c r="SUB280" s="180"/>
      <c r="SUC280" s="75"/>
      <c r="SUD280" s="76"/>
      <c r="SUE280" s="181"/>
      <c r="SUF280" s="181"/>
      <c r="SUG280" s="182"/>
      <c r="SUH280" s="134"/>
      <c r="SUI280" s="135"/>
      <c r="SUJ280" s="111"/>
      <c r="SUK280" s="178"/>
      <c r="SUL280" s="178"/>
      <c r="SUM280" s="178"/>
      <c r="SUN280" s="178"/>
      <c r="SUO280" s="179"/>
      <c r="SUP280" s="73"/>
      <c r="SUQ280" s="73"/>
      <c r="SUR280" s="180"/>
      <c r="SUS280" s="75"/>
      <c r="SUT280" s="76"/>
      <c r="SUU280" s="180"/>
      <c r="SUV280" s="180"/>
      <c r="SUW280" s="180"/>
      <c r="SUX280" s="75"/>
      <c r="SUY280" s="76"/>
      <c r="SUZ280" s="181"/>
      <c r="SVA280" s="181"/>
      <c r="SVB280" s="182"/>
      <c r="SVC280" s="134"/>
      <c r="SVD280" s="135"/>
      <c r="SVE280" s="111"/>
      <c r="SVF280" s="178"/>
      <c r="SVG280" s="178"/>
      <c r="SVH280" s="178"/>
      <c r="SVI280" s="178"/>
      <c r="SVJ280" s="179"/>
      <c r="SVK280" s="73"/>
      <c r="SVL280" s="73"/>
      <c r="SVM280" s="180"/>
      <c r="SVN280" s="75"/>
      <c r="SVO280" s="76"/>
      <c r="SVP280" s="180"/>
      <c r="SVQ280" s="180"/>
      <c r="SVR280" s="180"/>
      <c r="SVS280" s="75"/>
      <c r="SVT280" s="76"/>
      <c r="SVU280" s="181"/>
      <c r="SVV280" s="181"/>
      <c r="SVW280" s="182"/>
      <c r="SVX280" s="134"/>
      <c r="SVY280" s="135"/>
      <c r="SVZ280" s="111"/>
      <c r="SWA280" s="178"/>
      <c r="SWB280" s="178"/>
      <c r="SWC280" s="178"/>
      <c r="SWD280" s="178"/>
      <c r="SWE280" s="179"/>
      <c r="SWF280" s="73"/>
      <c r="SWG280" s="73"/>
      <c r="SWH280" s="180"/>
      <c r="SWI280" s="75"/>
      <c r="SWJ280" s="76"/>
      <c r="SWK280" s="180"/>
      <c r="SWL280" s="180"/>
      <c r="SWM280" s="180"/>
      <c r="SWN280" s="75"/>
      <c r="SWO280" s="76"/>
      <c r="SWP280" s="181"/>
      <c r="SWQ280" s="181"/>
      <c r="SWR280" s="182"/>
      <c r="SWS280" s="134"/>
      <c r="SWT280" s="135"/>
      <c r="SWU280" s="111"/>
      <c r="SWV280" s="178"/>
      <c r="SWW280" s="178"/>
      <c r="SWX280" s="178"/>
      <c r="SWY280" s="178"/>
      <c r="SWZ280" s="179"/>
      <c r="SXA280" s="73"/>
      <c r="SXB280" s="73"/>
      <c r="SXC280" s="180"/>
      <c r="SXD280" s="75"/>
      <c r="SXE280" s="76"/>
      <c r="SXF280" s="180"/>
      <c r="SXG280" s="180"/>
      <c r="SXH280" s="180"/>
      <c r="SXI280" s="75"/>
      <c r="SXJ280" s="76"/>
      <c r="SXK280" s="181"/>
      <c r="SXL280" s="181"/>
      <c r="SXM280" s="182"/>
      <c r="SXN280" s="134"/>
      <c r="SXO280" s="135"/>
      <c r="SXP280" s="111"/>
      <c r="SXQ280" s="178"/>
      <c r="SXR280" s="178"/>
      <c r="SXS280" s="178"/>
      <c r="SXT280" s="178"/>
      <c r="SXU280" s="179"/>
      <c r="SXV280" s="73"/>
      <c r="SXW280" s="73"/>
      <c r="SXX280" s="180"/>
      <c r="SXY280" s="75"/>
      <c r="SXZ280" s="76"/>
      <c r="SYA280" s="180"/>
      <c r="SYB280" s="180"/>
      <c r="SYC280" s="180"/>
      <c r="SYD280" s="75"/>
      <c r="SYE280" s="76"/>
      <c r="SYF280" s="181"/>
      <c r="SYG280" s="181"/>
      <c r="SYH280" s="182"/>
      <c r="SYI280" s="134"/>
      <c r="SYJ280" s="135"/>
      <c r="SYK280" s="111"/>
      <c r="SYL280" s="178"/>
      <c r="SYM280" s="178"/>
      <c r="SYN280" s="178"/>
      <c r="SYO280" s="178"/>
      <c r="SYP280" s="179"/>
      <c r="SYQ280" s="73"/>
      <c r="SYR280" s="73"/>
      <c r="SYS280" s="180"/>
      <c r="SYT280" s="75"/>
      <c r="SYU280" s="76"/>
      <c r="SYV280" s="180"/>
      <c r="SYW280" s="180"/>
      <c r="SYX280" s="180"/>
      <c r="SYY280" s="75"/>
      <c r="SYZ280" s="76"/>
      <c r="SZA280" s="181"/>
      <c r="SZB280" s="181"/>
      <c r="SZC280" s="182"/>
      <c r="SZD280" s="134"/>
      <c r="SZE280" s="135"/>
      <c r="SZF280" s="111"/>
      <c r="SZG280" s="178"/>
      <c r="SZH280" s="178"/>
      <c r="SZI280" s="178"/>
      <c r="SZJ280" s="178"/>
      <c r="SZK280" s="179"/>
      <c r="SZL280" s="73"/>
      <c r="SZM280" s="73"/>
      <c r="SZN280" s="180"/>
      <c r="SZO280" s="75"/>
      <c r="SZP280" s="76"/>
      <c r="SZQ280" s="180"/>
      <c r="SZR280" s="180"/>
      <c r="SZS280" s="180"/>
      <c r="SZT280" s="75"/>
      <c r="SZU280" s="76"/>
      <c r="SZV280" s="181"/>
      <c r="SZW280" s="181"/>
      <c r="SZX280" s="182"/>
      <c r="SZY280" s="134"/>
      <c r="SZZ280" s="135"/>
      <c r="TAA280" s="111"/>
      <c r="TAB280" s="178"/>
      <c r="TAC280" s="178"/>
      <c r="TAD280" s="178"/>
      <c r="TAE280" s="178"/>
      <c r="TAF280" s="179"/>
      <c r="TAG280" s="73"/>
      <c r="TAH280" s="73"/>
      <c r="TAI280" s="180"/>
      <c r="TAJ280" s="75"/>
      <c r="TAK280" s="76"/>
      <c r="TAL280" s="180"/>
      <c r="TAM280" s="180"/>
      <c r="TAN280" s="180"/>
      <c r="TAO280" s="75"/>
      <c r="TAP280" s="76"/>
      <c r="TAQ280" s="181"/>
      <c r="TAR280" s="181"/>
      <c r="TAS280" s="182"/>
      <c r="TAT280" s="134"/>
      <c r="TAU280" s="135"/>
      <c r="TAV280" s="111"/>
      <c r="TAW280" s="178"/>
      <c r="TAX280" s="178"/>
      <c r="TAY280" s="178"/>
      <c r="TAZ280" s="178"/>
      <c r="TBA280" s="179"/>
      <c r="TBB280" s="73"/>
      <c r="TBC280" s="73"/>
      <c r="TBD280" s="180"/>
      <c r="TBE280" s="75"/>
      <c r="TBF280" s="76"/>
      <c r="TBG280" s="180"/>
      <c r="TBH280" s="180"/>
      <c r="TBI280" s="180"/>
      <c r="TBJ280" s="75"/>
      <c r="TBK280" s="76"/>
      <c r="TBL280" s="181"/>
      <c r="TBM280" s="181"/>
      <c r="TBN280" s="182"/>
      <c r="TBO280" s="134"/>
      <c r="TBP280" s="135"/>
      <c r="TBQ280" s="111"/>
      <c r="TBR280" s="178"/>
      <c r="TBS280" s="178"/>
      <c r="TBT280" s="178"/>
      <c r="TBU280" s="178"/>
      <c r="TBV280" s="179"/>
      <c r="TBW280" s="73"/>
      <c r="TBX280" s="73"/>
      <c r="TBY280" s="180"/>
      <c r="TBZ280" s="75"/>
      <c r="TCA280" s="76"/>
      <c r="TCB280" s="180"/>
      <c r="TCC280" s="180"/>
      <c r="TCD280" s="180"/>
      <c r="TCE280" s="75"/>
      <c r="TCF280" s="76"/>
      <c r="TCG280" s="181"/>
      <c r="TCH280" s="181"/>
      <c r="TCI280" s="182"/>
      <c r="TCJ280" s="134"/>
      <c r="TCK280" s="135"/>
      <c r="TCL280" s="111"/>
      <c r="TCM280" s="178"/>
      <c r="TCN280" s="178"/>
      <c r="TCO280" s="178"/>
      <c r="TCP280" s="178"/>
      <c r="TCQ280" s="179"/>
      <c r="TCR280" s="73"/>
      <c r="TCS280" s="73"/>
      <c r="TCT280" s="180"/>
      <c r="TCU280" s="75"/>
      <c r="TCV280" s="76"/>
      <c r="TCW280" s="180"/>
      <c r="TCX280" s="180"/>
      <c r="TCY280" s="180"/>
      <c r="TCZ280" s="75"/>
      <c r="TDA280" s="76"/>
      <c r="TDB280" s="181"/>
      <c r="TDC280" s="181"/>
      <c r="TDD280" s="182"/>
      <c r="TDE280" s="134"/>
      <c r="TDF280" s="135"/>
      <c r="TDG280" s="111"/>
      <c r="TDH280" s="178"/>
      <c r="TDI280" s="178"/>
      <c r="TDJ280" s="178"/>
      <c r="TDK280" s="178"/>
      <c r="TDL280" s="179"/>
      <c r="TDM280" s="73"/>
      <c r="TDN280" s="73"/>
      <c r="TDO280" s="180"/>
      <c r="TDP280" s="75"/>
      <c r="TDQ280" s="76"/>
      <c r="TDR280" s="180"/>
      <c r="TDS280" s="180"/>
      <c r="TDT280" s="180"/>
      <c r="TDU280" s="75"/>
      <c r="TDV280" s="76"/>
      <c r="TDW280" s="181"/>
      <c r="TDX280" s="181"/>
      <c r="TDY280" s="182"/>
      <c r="TDZ280" s="134"/>
      <c r="TEA280" s="135"/>
      <c r="TEB280" s="111"/>
      <c r="TEC280" s="178"/>
      <c r="TED280" s="178"/>
      <c r="TEE280" s="178"/>
      <c r="TEF280" s="178"/>
      <c r="TEG280" s="179"/>
      <c r="TEH280" s="73"/>
      <c r="TEI280" s="73"/>
      <c r="TEJ280" s="180"/>
      <c r="TEK280" s="75"/>
      <c r="TEL280" s="76"/>
      <c r="TEM280" s="180"/>
      <c r="TEN280" s="180"/>
      <c r="TEO280" s="180"/>
      <c r="TEP280" s="75"/>
      <c r="TEQ280" s="76"/>
      <c r="TER280" s="181"/>
      <c r="TES280" s="181"/>
      <c r="TET280" s="182"/>
      <c r="TEU280" s="134"/>
      <c r="TEV280" s="135"/>
      <c r="TEW280" s="111"/>
      <c r="TEX280" s="178"/>
      <c r="TEY280" s="178"/>
      <c r="TEZ280" s="178"/>
      <c r="TFA280" s="178"/>
      <c r="TFB280" s="179"/>
      <c r="TFC280" s="73"/>
      <c r="TFD280" s="73"/>
      <c r="TFE280" s="180"/>
      <c r="TFF280" s="75"/>
      <c r="TFG280" s="76"/>
      <c r="TFH280" s="180"/>
      <c r="TFI280" s="180"/>
      <c r="TFJ280" s="180"/>
      <c r="TFK280" s="75"/>
      <c r="TFL280" s="76"/>
      <c r="TFM280" s="181"/>
      <c r="TFN280" s="181"/>
      <c r="TFO280" s="182"/>
      <c r="TFP280" s="134"/>
      <c r="TFQ280" s="135"/>
      <c r="TFR280" s="111"/>
      <c r="TFS280" s="178"/>
      <c r="TFT280" s="178"/>
      <c r="TFU280" s="178"/>
      <c r="TFV280" s="178"/>
      <c r="TFW280" s="179"/>
      <c r="TFX280" s="73"/>
      <c r="TFY280" s="73"/>
      <c r="TFZ280" s="180"/>
      <c r="TGA280" s="75"/>
      <c r="TGB280" s="76"/>
      <c r="TGC280" s="180"/>
      <c r="TGD280" s="180"/>
      <c r="TGE280" s="180"/>
      <c r="TGF280" s="75"/>
      <c r="TGG280" s="76"/>
      <c r="TGH280" s="181"/>
      <c r="TGI280" s="181"/>
      <c r="TGJ280" s="182"/>
      <c r="TGK280" s="134"/>
      <c r="TGL280" s="135"/>
      <c r="TGM280" s="111"/>
      <c r="TGN280" s="178"/>
      <c r="TGO280" s="178"/>
      <c r="TGP280" s="178"/>
      <c r="TGQ280" s="178"/>
      <c r="TGR280" s="179"/>
      <c r="TGS280" s="73"/>
      <c r="TGT280" s="73"/>
      <c r="TGU280" s="180"/>
      <c r="TGV280" s="75"/>
      <c r="TGW280" s="76"/>
      <c r="TGX280" s="180"/>
      <c r="TGY280" s="180"/>
      <c r="TGZ280" s="180"/>
      <c r="THA280" s="75"/>
      <c r="THB280" s="76"/>
      <c r="THC280" s="181"/>
      <c r="THD280" s="181"/>
      <c r="THE280" s="182"/>
      <c r="THF280" s="134"/>
      <c r="THG280" s="135"/>
      <c r="THH280" s="111"/>
      <c r="THI280" s="178"/>
      <c r="THJ280" s="178"/>
      <c r="THK280" s="178"/>
      <c r="THL280" s="178"/>
      <c r="THM280" s="179"/>
      <c r="THN280" s="73"/>
      <c r="THO280" s="73"/>
      <c r="THP280" s="180"/>
      <c r="THQ280" s="75"/>
      <c r="THR280" s="76"/>
      <c r="THS280" s="180"/>
      <c r="THT280" s="180"/>
      <c r="THU280" s="180"/>
      <c r="THV280" s="75"/>
      <c r="THW280" s="76"/>
      <c r="THX280" s="181"/>
      <c r="THY280" s="181"/>
      <c r="THZ280" s="182"/>
      <c r="TIA280" s="134"/>
      <c r="TIB280" s="135"/>
      <c r="TIC280" s="111"/>
      <c r="TID280" s="178"/>
      <c r="TIE280" s="178"/>
      <c r="TIF280" s="178"/>
      <c r="TIG280" s="178"/>
      <c r="TIH280" s="179"/>
      <c r="TII280" s="73"/>
      <c r="TIJ280" s="73"/>
      <c r="TIK280" s="180"/>
      <c r="TIL280" s="75"/>
      <c r="TIM280" s="76"/>
      <c r="TIN280" s="180"/>
      <c r="TIO280" s="180"/>
      <c r="TIP280" s="180"/>
      <c r="TIQ280" s="75"/>
      <c r="TIR280" s="76"/>
      <c r="TIS280" s="181"/>
      <c r="TIT280" s="181"/>
      <c r="TIU280" s="182"/>
      <c r="TIV280" s="134"/>
      <c r="TIW280" s="135"/>
      <c r="TIX280" s="111"/>
      <c r="TIY280" s="178"/>
      <c r="TIZ280" s="178"/>
      <c r="TJA280" s="178"/>
      <c r="TJB280" s="178"/>
      <c r="TJC280" s="179"/>
      <c r="TJD280" s="73"/>
      <c r="TJE280" s="73"/>
      <c r="TJF280" s="180"/>
      <c r="TJG280" s="75"/>
      <c r="TJH280" s="76"/>
      <c r="TJI280" s="180"/>
      <c r="TJJ280" s="180"/>
      <c r="TJK280" s="180"/>
      <c r="TJL280" s="75"/>
      <c r="TJM280" s="76"/>
      <c r="TJN280" s="181"/>
      <c r="TJO280" s="181"/>
      <c r="TJP280" s="182"/>
      <c r="TJQ280" s="134"/>
      <c r="TJR280" s="135"/>
      <c r="TJS280" s="111"/>
      <c r="TJT280" s="178"/>
      <c r="TJU280" s="178"/>
      <c r="TJV280" s="178"/>
      <c r="TJW280" s="178"/>
      <c r="TJX280" s="179"/>
      <c r="TJY280" s="73"/>
      <c r="TJZ280" s="73"/>
      <c r="TKA280" s="180"/>
      <c r="TKB280" s="75"/>
      <c r="TKC280" s="76"/>
      <c r="TKD280" s="180"/>
      <c r="TKE280" s="180"/>
      <c r="TKF280" s="180"/>
      <c r="TKG280" s="75"/>
      <c r="TKH280" s="76"/>
      <c r="TKI280" s="181"/>
      <c r="TKJ280" s="181"/>
      <c r="TKK280" s="182"/>
      <c r="TKL280" s="134"/>
      <c r="TKM280" s="135"/>
      <c r="TKN280" s="111"/>
      <c r="TKO280" s="178"/>
      <c r="TKP280" s="178"/>
      <c r="TKQ280" s="178"/>
      <c r="TKR280" s="178"/>
      <c r="TKS280" s="179"/>
      <c r="TKT280" s="73"/>
      <c r="TKU280" s="73"/>
      <c r="TKV280" s="180"/>
      <c r="TKW280" s="75"/>
      <c r="TKX280" s="76"/>
      <c r="TKY280" s="180"/>
      <c r="TKZ280" s="180"/>
      <c r="TLA280" s="180"/>
      <c r="TLB280" s="75"/>
      <c r="TLC280" s="76"/>
      <c r="TLD280" s="181"/>
      <c r="TLE280" s="181"/>
      <c r="TLF280" s="182"/>
      <c r="TLG280" s="134"/>
      <c r="TLH280" s="135"/>
      <c r="TLI280" s="111"/>
      <c r="TLJ280" s="178"/>
      <c r="TLK280" s="178"/>
      <c r="TLL280" s="178"/>
      <c r="TLM280" s="178"/>
      <c r="TLN280" s="179"/>
      <c r="TLO280" s="73"/>
      <c r="TLP280" s="73"/>
      <c r="TLQ280" s="180"/>
      <c r="TLR280" s="75"/>
      <c r="TLS280" s="76"/>
      <c r="TLT280" s="180"/>
      <c r="TLU280" s="180"/>
      <c r="TLV280" s="180"/>
      <c r="TLW280" s="75"/>
      <c r="TLX280" s="76"/>
      <c r="TLY280" s="181"/>
      <c r="TLZ280" s="181"/>
      <c r="TMA280" s="182"/>
      <c r="TMB280" s="134"/>
      <c r="TMC280" s="135"/>
      <c r="TMD280" s="111"/>
      <c r="TME280" s="178"/>
      <c r="TMF280" s="178"/>
      <c r="TMG280" s="178"/>
      <c r="TMH280" s="178"/>
      <c r="TMI280" s="179"/>
      <c r="TMJ280" s="73"/>
      <c r="TMK280" s="73"/>
      <c r="TML280" s="180"/>
      <c r="TMM280" s="75"/>
      <c r="TMN280" s="76"/>
      <c r="TMO280" s="180"/>
      <c r="TMP280" s="180"/>
      <c r="TMQ280" s="180"/>
      <c r="TMR280" s="75"/>
      <c r="TMS280" s="76"/>
      <c r="TMT280" s="181"/>
      <c r="TMU280" s="181"/>
      <c r="TMV280" s="182"/>
      <c r="TMW280" s="134"/>
      <c r="TMX280" s="135"/>
      <c r="TMY280" s="111"/>
      <c r="TMZ280" s="178"/>
      <c r="TNA280" s="178"/>
      <c r="TNB280" s="178"/>
      <c r="TNC280" s="178"/>
      <c r="TND280" s="179"/>
      <c r="TNE280" s="73"/>
      <c r="TNF280" s="73"/>
      <c r="TNG280" s="180"/>
      <c r="TNH280" s="75"/>
      <c r="TNI280" s="76"/>
      <c r="TNJ280" s="180"/>
      <c r="TNK280" s="180"/>
      <c r="TNL280" s="180"/>
      <c r="TNM280" s="75"/>
      <c r="TNN280" s="76"/>
      <c r="TNO280" s="181"/>
      <c r="TNP280" s="181"/>
      <c r="TNQ280" s="182"/>
      <c r="TNR280" s="134"/>
      <c r="TNS280" s="135"/>
      <c r="TNT280" s="111"/>
      <c r="TNU280" s="178"/>
      <c r="TNV280" s="178"/>
      <c r="TNW280" s="178"/>
      <c r="TNX280" s="178"/>
      <c r="TNY280" s="179"/>
      <c r="TNZ280" s="73"/>
      <c r="TOA280" s="73"/>
      <c r="TOB280" s="180"/>
      <c r="TOC280" s="75"/>
      <c r="TOD280" s="76"/>
      <c r="TOE280" s="180"/>
      <c r="TOF280" s="180"/>
      <c r="TOG280" s="180"/>
      <c r="TOH280" s="75"/>
      <c r="TOI280" s="76"/>
      <c r="TOJ280" s="181"/>
      <c r="TOK280" s="181"/>
      <c r="TOL280" s="182"/>
      <c r="TOM280" s="134"/>
      <c r="TON280" s="135"/>
      <c r="TOO280" s="111"/>
      <c r="TOP280" s="178"/>
      <c r="TOQ280" s="178"/>
      <c r="TOR280" s="178"/>
      <c r="TOS280" s="178"/>
      <c r="TOT280" s="179"/>
      <c r="TOU280" s="73"/>
      <c r="TOV280" s="73"/>
      <c r="TOW280" s="180"/>
      <c r="TOX280" s="75"/>
      <c r="TOY280" s="76"/>
      <c r="TOZ280" s="180"/>
      <c r="TPA280" s="180"/>
      <c r="TPB280" s="180"/>
      <c r="TPC280" s="75"/>
      <c r="TPD280" s="76"/>
      <c r="TPE280" s="181"/>
      <c r="TPF280" s="181"/>
      <c r="TPG280" s="182"/>
      <c r="TPH280" s="134"/>
      <c r="TPI280" s="135"/>
      <c r="TPJ280" s="111"/>
      <c r="TPK280" s="178"/>
      <c r="TPL280" s="178"/>
      <c r="TPM280" s="178"/>
      <c r="TPN280" s="178"/>
      <c r="TPO280" s="179"/>
      <c r="TPP280" s="73"/>
      <c r="TPQ280" s="73"/>
      <c r="TPR280" s="180"/>
      <c r="TPS280" s="75"/>
      <c r="TPT280" s="76"/>
      <c r="TPU280" s="180"/>
      <c r="TPV280" s="180"/>
      <c r="TPW280" s="180"/>
      <c r="TPX280" s="75"/>
      <c r="TPY280" s="76"/>
      <c r="TPZ280" s="181"/>
      <c r="TQA280" s="181"/>
      <c r="TQB280" s="182"/>
      <c r="TQC280" s="134"/>
      <c r="TQD280" s="135"/>
      <c r="TQE280" s="111"/>
      <c r="TQF280" s="178"/>
      <c r="TQG280" s="178"/>
      <c r="TQH280" s="178"/>
      <c r="TQI280" s="178"/>
      <c r="TQJ280" s="179"/>
      <c r="TQK280" s="73"/>
      <c r="TQL280" s="73"/>
      <c r="TQM280" s="180"/>
      <c r="TQN280" s="75"/>
      <c r="TQO280" s="76"/>
      <c r="TQP280" s="180"/>
      <c r="TQQ280" s="180"/>
      <c r="TQR280" s="180"/>
      <c r="TQS280" s="75"/>
      <c r="TQT280" s="76"/>
      <c r="TQU280" s="181"/>
      <c r="TQV280" s="181"/>
      <c r="TQW280" s="182"/>
      <c r="TQX280" s="134"/>
      <c r="TQY280" s="135"/>
      <c r="TQZ280" s="111"/>
      <c r="TRA280" s="178"/>
      <c r="TRB280" s="178"/>
      <c r="TRC280" s="178"/>
      <c r="TRD280" s="178"/>
      <c r="TRE280" s="179"/>
      <c r="TRF280" s="73"/>
      <c r="TRG280" s="73"/>
      <c r="TRH280" s="180"/>
      <c r="TRI280" s="75"/>
      <c r="TRJ280" s="76"/>
      <c r="TRK280" s="180"/>
      <c r="TRL280" s="180"/>
      <c r="TRM280" s="180"/>
      <c r="TRN280" s="75"/>
      <c r="TRO280" s="76"/>
      <c r="TRP280" s="181"/>
      <c r="TRQ280" s="181"/>
      <c r="TRR280" s="182"/>
      <c r="TRS280" s="134"/>
      <c r="TRT280" s="135"/>
      <c r="TRU280" s="111"/>
      <c r="TRV280" s="178"/>
      <c r="TRW280" s="178"/>
      <c r="TRX280" s="178"/>
      <c r="TRY280" s="178"/>
      <c r="TRZ280" s="179"/>
      <c r="TSA280" s="73"/>
      <c r="TSB280" s="73"/>
      <c r="TSC280" s="180"/>
      <c r="TSD280" s="75"/>
      <c r="TSE280" s="76"/>
      <c r="TSF280" s="180"/>
      <c r="TSG280" s="180"/>
      <c r="TSH280" s="180"/>
      <c r="TSI280" s="75"/>
      <c r="TSJ280" s="76"/>
      <c r="TSK280" s="181"/>
      <c r="TSL280" s="181"/>
      <c r="TSM280" s="182"/>
      <c r="TSN280" s="134"/>
      <c r="TSO280" s="135"/>
      <c r="TSP280" s="111"/>
      <c r="TSQ280" s="178"/>
      <c r="TSR280" s="178"/>
      <c r="TSS280" s="178"/>
      <c r="TST280" s="178"/>
      <c r="TSU280" s="179"/>
      <c r="TSV280" s="73"/>
      <c r="TSW280" s="73"/>
      <c r="TSX280" s="180"/>
      <c r="TSY280" s="75"/>
      <c r="TSZ280" s="76"/>
      <c r="TTA280" s="180"/>
      <c r="TTB280" s="180"/>
      <c r="TTC280" s="180"/>
      <c r="TTD280" s="75"/>
      <c r="TTE280" s="76"/>
      <c r="TTF280" s="181"/>
      <c r="TTG280" s="181"/>
      <c r="TTH280" s="182"/>
      <c r="TTI280" s="134"/>
      <c r="TTJ280" s="135"/>
      <c r="TTK280" s="111"/>
      <c r="TTL280" s="178"/>
      <c r="TTM280" s="178"/>
      <c r="TTN280" s="178"/>
      <c r="TTO280" s="178"/>
      <c r="TTP280" s="179"/>
      <c r="TTQ280" s="73"/>
      <c r="TTR280" s="73"/>
      <c r="TTS280" s="180"/>
      <c r="TTT280" s="75"/>
      <c r="TTU280" s="76"/>
      <c r="TTV280" s="180"/>
      <c r="TTW280" s="180"/>
      <c r="TTX280" s="180"/>
      <c r="TTY280" s="75"/>
      <c r="TTZ280" s="76"/>
      <c r="TUA280" s="181"/>
      <c r="TUB280" s="181"/>
      <c r="TUC280" s="182"/>
      <c r="TUD280" s="134"/>
      <c r="TUE280" s="135"/>
      <c r="TUF280" s="111"/>
      <c r="TUG280" s="178"/>
      <c r="TUH280" s="178"/>
      <c r="TUI280" s="178"/>
      <c r="TUJ280" s="178"/>
      <c r="TUK280" s="179"/>
      <c r="TUL280" s="73"/>
      <c r="TUM280" s="73"/>
      <c r="TUN280" s="180"/>
      <c r="TUO280" s="75"/>
      <c r="TUP280" s="76"/>
      <c r="TUQ280" s="180"/>
      <c r="TUR280" s="180"/>
      <c r="TUS280" s="180"/>
      <c r="TUT280" s="75"/>
      <c r="TUU280" s="76"/>
      <c r="TUV280" s="181"/>
      <c r="TUW280" s="181"/>
      <c r="TUX280" s="182"/>
      <c r="TUY280" s="134"/>
      <c r="TUZ280" s="135"/>
      <c r="TVA280" s="111"/>
      <c r="TVB280" s="178"/>
      <c r="TVC280" s="178"/>
      <c r="TVD280" s="178"/>
      <c r="TVE280" s="178"/>
      <c r="TVF280" s="179"/>
      <c r="TVG280" s="73"/>
      <c r="TVH280" s="73"/>
      <c r="TVI280" s="180"/>
      <c r="TVJ280" s="75"/>
      <c r="TVK280" s="76"/>
      <c r="TVL280" s="180"/>
      <c r="TVM280" s="180"/>
      <c r="TVN280" s="180"/>
      <c r="TVO280" s="75"/>
      <c r="TVP280" s="76"/>
      <c r="TVQ280" s="181"/>
      <c r="TVR280" s="181"/>
      <c r="TVS280" s="182"/>
      <c r="TVT280" s="134"/>
      <c r="TVU280" s="135"/>
      <c r="TVV280" s="111"/>
      <c r="TVW280" s="178"/>
      <c r="TVX280" s="178"/>
      <c r="TVY280" s="178"/>
      <c r="TVZ280" s="178"/>
      <c r="TWA280" s="179"/>
      <c r="TWB280" s="73"/>
      <c r="TWC280" s="73"/>
      <c r="TWD280" s="180"/>
      <c r="TWE280" s="75"/>
      <c r="TWF280" s="76"/>
      <c r="TWG280" s="180"/>
      <c r="TWH280" s="180"/>
      <c r="TWI280" s="180"/>
      <c r="TWJ280" s="75"/>
      <c r="TWK280" s="76"/>
      <c r="TWL280" s="181"/>
      <c r="TWM280" s="181"/>
      <c r="TWN280" s="182"/>
      <c r="TWO280" s="134"/>
      <c r="TWP280" s="135"/>
      <c r="TWQ280" s="111"/>
      <c r="TWR280" s="178"/>
      <c r="TWS280" s="178"/>
      <c r="TWT280" s="178"/>
      <c r="TWU280" s="178"/>
      <c r="TWV280" s="179"/>
      <c r="TWW280" s="73"/>
      <c r="TWX280" s="73"/>
      <c r="TWY280" s="180"/>
      <c r="TWZ280" s="75"/>
      <c r="TXA280" s="76"/>
      <c r="TXB280" s="180"/>
      <c r="TXC280" s="180"/>
      <c r="TXD280" s="180"/>
      <c r="TXE280" s="75"/>
      <c r="TXF280" s="76"/>
      <c r="TXG280" s="181"/>
      <c r="TXH280" s="181"/>
      <c r="TXI280" s="182"/>
      <c r="TXJ280" s="134"/>
      <c r="TXK280" s="135"/>
      <c r="TXL280" s="111"/>
      <c r="TXM280" s="178"/>
      <c r="TXN280" s="178"/>
      <c r="TXO280" s="178"/>
      <c r="TXP280" s="178"/>
      <c r="TXQ280" s="179"/>
      <c r="TXR280" s="73"/>
      <c r="TXS280" s="73"/>
      <c r="TXT280" s="180"/>
      <c r="TXU280" s="75"/>
      <c r="TXV280" s="76"/>
      <c r="TXW280" s="180"/>
      <c r="TXX280" s="180"/>
      <c r="TXY280" s="180"/>
      <c r="TXZ280" s="75"/>
      <c r="TYA280" s="76"/>
      <c r="TYB280" s="181"/>
      <c r="TYC280" s="181"/>
      <c r="TYD280" s="182"/>
      <c r="TYE280" s="134"/>
      <c r="TYF280" s="135"/>
      <c r="TYG280" s="111"/>
      <c r="TYH280" s="178"/>
      <c r="TYI280" s="178"/>
      <c r="TYJ280" s="178"/>
      <c r="TYK280" s="178"/>
      <c r="TYL280" s="179"/>
      <c r="TYM280" s="73"/>
      <c r="TYN280" s="73"/>
      <c r="TYO280" s="180"/>
      <c r="TYP280" s="75"/>
      <c r="TYQ280" s="76"/>
      <c r="TYR280" s="180"/>
      <c r="TYS280" s="180"/>
      <c r="TYT280" s="180"/>
      <c r="TYU280" s="75"/>
      <c r="TYV280" s="76"/>
      <c r="TYW280" s="181"/>
      <c r="TYX280" s="181"/>
      <c r="TYY280" s="182"/>
      <c r="TYZ280" s="134"/>
      <c r="TZA280" s="135"/>
      <c r="TZB280" s="111"/>
      <c r="TZC280" s="178"/>
      <c r="TZD280" s="178"/>
      <c r="TZE280" s="178"/>
      <c r="TZF280" s="178"/>
      <c r="TZG280" s="179"/>
      <c r="TZH280" s="73"/>
      <c r="TZI280" s="73"/>
      <c r="TZJ280" s="180"/>
      <c r="TZK280" s="75"/>
      <c r="TZL280" s="76"/>
      <c r="TZM280" s="180"/>
      <c r="TZN280" s="180"/>
      <c r="TZO280" s="180"/>
      <c r="TZP280" s="75"/>
      <c r="TZQ280" s="76"/>
      <c r="TZR280" s="181"/>
      <c r="TZS280" s="181"/>
      <c r="TZT280" s="182"/>
      <c r="TZU280" s="134"/>
      <c r="TZV280" s="135"/>
      <c r="TZW280" s="111"/>
      <c r="TZX280" s="178"/>
      <c r="TZY280" s="178"/>
      <c r="TZZ280" s="178"/>
      <c r="UAA280" s="178"/>
      <c r="UAB280" s="179"/>
      <c r="UAC280" s="73"/>
      <c r="UAD280" s="73"/>
      <c r="UAE280" s="180"/>
      <c r="UAF280" s="75"/>
      <c r="UAG280" s="76"/>
      <c r="UAH280" s="180"/>
      <c r="UAI280" s="180"/>
      <c r="UAJ280" s="180"/>
      <c r="UAK280" s="75"/>
      <c r="UAL280" s="76"/>
      <c r="UAM280" s="181"/>
      <c r="UAN280" s="181"/>
      <c r="UAO280" s="182"/>
      <c r="UAP280" s="134"/>
      <c r="UAQ280" s="135"/>
      <c r="UAR280" s="111"/>
      <c r="UAS280" s="178"/>
      <c r="UAT280" s="178"/>
      <c r="UAU280" s="178"/>
      <c r="UAV280" s="178"/>
      <c r="UAW280" s="179"/>
      <c r="UAX280" s="73"/>
      <c r="UAY280" s="73"/>
      <c r="UAZ280" s="180"/>
      <c r="UBA280" s="75"/>
      <c r="UBB280" s="76"/>
      <c r="UBC280" s="180"/>
      <c r="UBD280" s="180"/>
      <c r="UBE280" s="180"/>
      <c r="UBF280" s="75"/>
      <c r="UBG280" s="76"/>
      <c r="UBH280" s="181"/>
      <c r="UBI280" s="181"/>
      <c r="UBJ280" s="182"/>
      <c r="UBK280" s="134"/>
      <c r="UBL280" s="135"/>
      <c r="UBM280" s="111"/>
      <c r="UBN280" s="178"/>
      <c r="UBO280" s="178"/>
      <c r="UBP280" s="178"/>
      <c r="UBQ280" s="178"/>
      <c r="UBR280" s="179"/>
      <c r="UBS280" s="73"/>
      <c r="UBT280" s="73"/>
      <c r="UBU280" s="180"/>
      <c r="UBV280" s="75"/>
      <c r="UBW280" s="76"/>
      <c r="UBX280" s="180"/>
      <c r="UBY280" s="180"/>
      <c r="UBZ280" s="180"/>
      <c r="UCA280" s="75"/>
      <c r="UCB280" s="76"/>
      <c r="UCC280" s="181"/>
      <c r="UCD280" s="181"/>
      <c r="UCE280" s="182"/>
      <c r="UCF280" s="134"/>
      <c r="UCG280" s="135"/>
      <c r="UCH280" s="111"/>
      <c r="UCI280" s="178"/>
      <c r="UCJ280" s="178"/>
      <c r="UCK280" s="178"/>
      <c r="UCL280" s="178"/>
      <c r="UCM280" s="179"/>
      <c r="UCN280" s="73"/>
      <c r="UCO280" s="73"/>
      <c r="UCP280" s="180"/>
      <c r="UCQ280" s="75"/>
      <c r="UCR280" s="76"/>
      <c r="UCS280" s="180"/>
      <c r="UCT280" s="180"/>
      <c r="UCU280" s="180"/>
      <c r="UCV280" s="75"/>
      <c r="UCW280" s="76"/>
      <c r="UCX280" s="181"/>
      <c r="UCY280" s="181"/>
      <c r="UCZ280" s="182"/>
      <c r="UDA280" s="134"/>
      <c r="UDB280" s="135"/>
      <c r="UDC280" s="111"/>
      <c r="UDD280" s="178"/>
      <c r="UDE280" s="178"/>
      <c r="UDF280" s="178"/>
      <c r="UDG280" s="178"/>
      <c r="UDH280" s="179"/>
      <c r="UDI280" s="73"/>
      <c r="UDJ280" s="73"/>
      <c r="UDK280" s="180"/>
      <c r="UDL280" s="75"/>
      <c r="UDM280" s="76"/>
      <c r="UDN280" s="180"/>
      <c r="UDO280" s="180"/>
      <c r="UDP280" s="180"/>
      <c r="UDQ280" s="75"/>
      <c r="UDR280" s="76"/>
      <c r="UDS280" s="181"/>
      <c r="UDT280" s="181"/>
      <c r="UDU280" s="182"/>
      <c r="UDV280" s="134"/>
      <c r="UDW280" s="135"/>
      <c r="UDX280" s="111"/>
      <c r="UDY280" s="178"/>
      <c r="UDZ280" s="178"/>
      <c r="UEA280" s="178"/>
      <c r="UEB280" s="178"/>
      <c r="UEC280" s="179"/>
      <c r="UED280" s="73"/>
      <c r="UEE280" s="73"/>
      <c r="UEF280" s="180"/>
      <c r="UEG280" s="75"/>
      <c r="UEH280" s="76"/>
      <c r="UEI280" s="180"/>
      <c r="UEJ280" s="180"/>
      <c r="UEK280" s="180"/>
      <c r="UEL280" s="75"/>
      <c r="UEM280" s="76"/>
      <c r="UEN280" s="181"/>
      <c r="UEO280" s="181"/>
      <c r="UEP280" s="182"/>
      <c r="UEQ280" s="134"/>
      <c r="UER280" s="135"/>
      <c r="UES280" s="111"/>
      <c r="UET280" s="178"/>
      <c r="UEU280" s="178"/>
      <c r="UEV280" s="178"/>
      <c r="UEW280" s="178"/>
      <c r="UEX280" s="179"/>
      <c r="UEY280" s="73"/>
      <c r="UEZ280" s="73"/>
      <c r="UFA280" s="180"/>
      <c r="UFB280" s="75"/>
      <c r="UFC280" s="76"/>
      <c r="UFD280" s="180"/>
      <c r="UFE280" s="180"/>
      <c r="UFF280" s="180"/>
      <c r="UFG280" s="75"/>
      <c r="UFH280" s="76"/>
      <c r="UFI280" s="181"/>
      <c r="UFJ280" s="181"/>
      <c r="UFK280" s="182"/>
      <c r="UFL280" s="134"/>
      <c r="UFM280" s="135"/>
      <c r="UFN280" s="111"/>
      <c r="UFO280" s="178"/>
      <c r="UFP280" s="178"/>
      <c r="UFQ280" s="178"/>
      <c r="UFR280" s="178"/>
      <c r="UFS280" s="179"/>
      <c r="UFT280" s="73"/>
      <c r="UFU280" s="73"/>
      <c r="UFV280" s="180"/>
      <c r="UFW280" s="75"/>
      <c r="UFX280" s="76"/>
      <c r="UFY280" s="180"/>
      <c r="UFZ280" s="180"/>
      <c r="UGA280" s="180"/>
      <c r="UGB280" s="75"/>
      <c r="UGC280" s="76"/>
      <c r="UGD280" s="181"/>
      <c r="UGE280" s="181"/>
      <c r="UGF280" s="182"/>
      <c r="UGG280" s="134"/>
      <c r="UGH280" s="135"/>
      <c r="UGI280" s="111"/>
      <c r="UGJ280" s="178"/>
      <c r="UGK280" s="178"/>
      <c r="UGL280" s="178"/>
      <c r="UGM280" s="178"/>
      <c r="UGN280" s="179"/>
      <c r="UGO280" s="73"/>
      <c r="UGP280" s="73"/>
      <c r="UGQ280" s="180"/>
      <c r="UGR280" s="75"/>
      <c r="UGS280" s="76"/>
      <c r="UGT280" s="180"/>
      <c r="UGU280" s="180"/>
      <c r="UGV280" s="180"/>
      <c r="UGW280" s="75"/>
      <c r="UGX280" s="76"/>
      <c r="UGY280" s="181"/>
      <c r="UGZ280" s="181"/>
      <c r="UHA280" s="182"/>
      <c r="UHB280" s="134"/>
      <c r="UHC280" s="135"/>
      <c r="UHD280" s="111"/>
      <c r="UHE280" s="178"/>
      <c r="UHF280" s="178"/>
      <c r="UHG280" s="178"/>
      <c r="UHH280" s="178"/>
      <c r="UHI280" s="179"/>
      <c r="UHJ280" s="73"/>
      <c r="UHK280" s="73"/>
      <c r="UHL280" s="180"/>
      <c r="UHM280" s="75"/>
      <c r="UHN280" s="76"/>
      <c r="UHO280" s="180"/>
      <c r="UHP280" s="180"/>
      <c r="UHQ280" s="180"/>
      <c r="UHR280" s="75"/>
      <c r="UHS280" s="76"/>
      <c r="UHT280" s="181"/>
      <c r="UHU280" s="181"/>
      <c r="UHV280" s="182"/>
      <c r="UHW280" s="134"/>
      <c r="UHX280" s="135"/>
      <c r="UHY280" s="111"/>
      <c r="UHZ280" s="178"/>
      <c r="UIA280" s="178"/>
      <c r="UIB280" s="178"/>
      <c r="UIC280" s="178"/>
      <c r="UID280" s="179"/>
      <c r="UIE280" s="73"/>
      <c r="UIF280" s="73"/>
      <c r="UIG280" s="180"/>
      <c r="UIH280" s="75"/>
      <c r="UII280" s="76"/>
      <c r="UIJ280" s="180"/>
      <c r="UIK280" s="180"/>
      <c r="UIL280" s="180"/>
      <c r="UIM280" s="75"/>
      <c r="UIN280" s="76"/>
      <c r="UIO280" s="181"/>
      <c r="UIP280" s="181"/>
      <c r="UIQ280" s="182"/>
      <c r="UIR280" s="134"/>
      <c r="UIS280" s="135"/>
      <c r="UIT280" s="111"/>
      <c r="UIU280" s="178"/>
      <c r="UIV280" s="178"/>
      <c r="UIW280" s="178"/>
      <c r="UIX280" s="178"/>
      <c r="UIY280" s="179"/>
      <c r="UIZ280" s="73"/>
      <c r="UJA280" s="73"/>
      <c r="UJB280" s="180"/>
      <c r="UJC280" s="75"/>
      <c r="UJD280" s="76"/>
      <c r="UJE280" s="180"/>
      <c r="UJF280" s="180"/>
      <c r="UJG280" s="180"/>
      <c r="UJH280" s="75"/>
      <c r="UJI280" s="76"/>
      <c r="UJJ280" s="181"/>
      <c r="UJK280" s="181"/>
      <c r="UJL280" s="182"/>
      <c r="UJM280" s="134"/>
      <c r="UJN280" s="135"/>
      <c r="UJO280" s="111"/>
      <c r="UJP280" s="178"/>
      <c r="UJQ280" s="178"/>
      <c r="UJR280" s="178"/>
      <c r="UJS280" s="178"/>
      <c r="UJT280" s="179"/>
      <c r="UJU280" s="73"/>
      <c r="UJV280" s="73"/>
      <c r="UJW280" s="180"/>
      <c r="UJX280" s="75"/>
      <c r="UJY280" s="76"/>
      <c r="UJZ280" s="180"/>
      <c r="UKA280" s="180"/>
      <c r="UKB280" s="180"/>
      <c r="UKC280" s="75"/>
      <c r="UKD280" s="76"/>
      <c r="UKE280" s="181"/>
      <c r="UKF280" s="181"/>
      <c r="UKG280" s="182"/>
      <c r="UKH280" s="134"/>
      <c r="UKI280" s="135"/>
      <c r="UKJ280" s="111"/>
      <c r="UKK280" s="178"/>
      <c r="UKL280" s="178"/>
      <c r="UKM280" s="178"/>
      <c r="UKN280" s="178"/>
      <c r="UKO280" s="179"/>
      <c r="UKP280" s="73"/>
      <c r="UKQ280" s="73"/>
      <c r="UKR280" s="180"/>
      <c r="UKS280" s="75"/>
      <c r="UKT280" s="76"/>
      <c r="UKU280" s="180"/>
      <c r="UKV280" s="180"/>
      <c r="UKW280" s="180"/>
      <c r="UKX280" s="75"/>
      <c r="UKY280" s="76"/>
      <c r="UKZ280" s="181"/>
      <c r="ULA280" s="181"/>
      <c r="ULB280" s="182"/>
      <c r="ULC280" s="134"/>
      <c r="ULD280" s="135"/>
      <c r="ULE280" s="111"/>
      <c r="ULF280" s="178"/>
      <c r="ULG280" s="178"/>
      <c r="ULH280" s="178"/>
      <c r="ULI280" s="178"/>
      <c r="ULJ280" s="179"/>
      <c r="ULK280" s="73"/>
      <c r="ULL280" s="73"/>
      <c r="ULM280" s="180"/>
      <c r="ULN280" s="75"/>
      <c r="ULO280" s="76"/>
      <c r="ULP280" s="180"/>
      <c r="ULQ280" s="180"/>
      <c r="ULR280" s="180"/>
      <c r="ULS280" s="75"/>
      <c r="ULT280" s="76"/>
      <c r="ULU280" s="181"/>
      <c r="ULV280" s="181"/>
      <c r="ULW280" s="182"/>
      <c r="ULX280" s="134"/>
      <c r="ULY280" s="135"/>
      <c r="ULZ280" s="111"/>
      <c r="UMA280" s="178"/>
      <c r="UMB280" s="178"/>
      <c r="UMC280" s="178"/>
      <c r="UMD280" s="178"/>
      <c r="UME280" s="179"/>
      <c r="UMF280" s="73"/>
      <c r="UMG280" s="73"/>
      <c r="UMH280" s="180"/>
      <c r="UMI280" s="75"/>
      <c r="UMJ280" s="76"/>
      <c r="UMK280" s="180"/>
      <c r="UML280" s="180"/>
      <c r="UMM280" s="180"/>
      <c r="UMN280" s="75"/>
      <c r="UMO280" s="76"/>
      <c r="UMP280" s="181"/>
      <c r="UMQ280" s="181"/>
      <c r="UMR280" s="182"/>
      <c r="UMS280" s="134"/>
      <c r="UMT280" s="135"/>
      <c r="UMU280" s="111"/>
      <c r="UMV280" s="178"/>
      <c r="UMW280" s="178"/>
      <c r="UMX280" s="178"/>
      <c r="UMY280" s="178"/>
      <c r="UMZ280" s="179"/>
      <c r="UNA280" s="73"/>
      <c r="UNB280" s="73"/>
      <c r="UNC280" s="180"/>
      <c r="UND280" s="75"/>
      <c r="UNE280" s="76"/>
      <c r="UNF280" s="180"/>
      <c r="UNG280" s="180"/>
      <c r="UNH280" s="180"/>
      <c r="UNI280" s="75"/>
      <c r="UNJ280" s="76"/>
      <c r="UNK280" s="181"/>
      <c r="UNL280" s="181"/>
      <c r="UNM280" s="182"/>
      <c r="UNN280" s="134"/>
      <c r="UNO280" s="135"/>
      <c r="UNP280" s="111"/>
      <c r="UNQ280" s="178"/>
      <c r="UNR280" s="178"/>
      <c r="UNS280" s="178"/>
      <c r="UNT280" s="178"/>
      <c r="UNU280" s="179"/>
      <c r="UNV280" s="73"/>
      <c r="UNW280" s="73"/>
      <c r="UNX280" s="180"/>
      <c r="UNY280" s="75"/>
      <c r="UNZ280" s="76"/>
      <c r="UOA280" s="180"/>
      <c r="UOB280" s="180"/>
      <c r="UOC280" s="180"/>
      <c r="UOD280" s="75"/>
      <c r="UOE280" s="76"/>
      <c r="UOF280" s="181"/>
      <c r="UOG280" s="181"/>
      <c r="UOH280" s="182"/>
      <c r="UOI280" s="134"/>
      <c r="UOJ280" s="135"/>
      <c r="UOK280" s="111"/>
      <c r="UOL280" s="178"/>
      <c r="UOM280" s="178"/>
      <c r="UON280" s="178"/>
      <c r="UOO280" s="178"/>
      <c r="UOP280" s="179"/>
      <c r="UOQ280" s="73"/>
      <c r="UOR280" s="73"/>
      <c r="UOS280" s="180"/>
      <c r="UOT280" s="75"/>
      <c r="UOU280" s="76"/>
      <c r="UOV280" s="180"/>
      <c r="UOW280" s="180"/>
      <c r="UOX280" s="180"/>
      <c r="UOY280" s="75"/>
      <c r="UOZ280" s="76"/>
      <c r="UPA280" s="181"/>
      <c r="UPB280" s="181"/>
      <c r="UPC280" s="182"/>
      <c r="UPD280" s="134"/>
      <c r="UPE280" s="135"/>
      <c r="UPF280" s="111"/>
      <c r="UPG280" s="178"/>
      <c r="UPH280" s="178"/>
      <c r="UPI280" s="178"/>
      <c r="UPJ280" s="178"/>
      <c r="UPK280" s="179"/>
      <c r="UPL280" s="73"/>
      <c r="UPM280" s="73"/>
      <c r="UPN280" s="180"/>
      <c r="UPO280" s="75"/>
      <c r="UPP280" s="76"/>
      <c r="UPQ280" s="180"/>
      <c r="UPR280" s="180"/>
      <c r="UPS280" s="180"/>
      <c r="UPT280" s="75"/>
      <c r="UPU280" s="76"/>
      <c r="UPV280" s="181"/>
      <c r="UPW280" s="181"/>
      <c r="UPX280" s="182"/>
      <c r="UPY280" s="134"/>
      <c r="UPZ280" s="135"/>
      <c r="UQA280" s="111"/>
      <c r="UQB280" s="178"/>
      <c r="UQC280" s="178"/>
      <c r="UQD280" s="178"/>
      <c r="UQE280" s="178"/>
      <c r="UQF280" s="179"/>
      <c r="UQG280" s="73"/>
      <c r="UQH280" s="73"/>
      <c r="UQI280" s="180"/>
      <c r="UQJ280" s="75"/>
      <c r="UQK280" s="76"/>
      <c r="UQL280" s="180"/>
      <c r="UQM280" s="180"/>
      <c r="UQN280" s="180"/>
      <c r="UQO280" s="75"/>
      <c r="UQP280" s="76"/>
      <c r="UQQ280" s="181"/>
      <c r="UQR280" s="181"/>
      <c r="UQS280" s="182"/>
      <c r="UQT280" s="134"/>
      <c r="UQU280" s="135"/>
      <c r="UQV280" s="111"/>
      <c r="UQW280" s="178"/>
      <c r="UQX280" s="178"/>
      <c r="UQY280" s="178"/>
      <c r="UQZ280" s="178"/>
      <c r="URA280" s="179"/>
      <c r="URB280" s="73"/>
      <c r="URC280" s="73"/>
      <c r="URD280" s="180"/>
      <c r="URE280" s="75"/>
      <c r="URF280" s="76"/>
      <c r="URG280" s="180"/>
      <c r="URH280" s="180"/>
      <c r="URI280" s="180"/>
      <c r="URJ280" s="75"/>
      <c r="URK280" s="76"/>
      <c r="URL280" s="181"/>
      <c r="URM280" s="181"/>
      <c r="URN280" s="182"/>
      <c r="URO280" s="134"/>
      <c r="URP280" s="135"/>
      <c r="URQ280" s="111"/>
      <c r="URR280" s="178"/>
      <c r="URS280" s="178"/>
      <c r="URT280" s="178"/>
      <c r="URU280" s="178"/>
      <c r="URV280" s="179"/>
      <c r="URW280" s="73"/>
      <c r="URX280" s="73"/>
      <c r="URY280" s="180"/>
      <c r="URZ280" s="75"/>
      <c r="USA280" s="76"/>
      <c r="USB280" s="180"/>
      <c r="USC280" s="180"/>
      <c r="USD280" s="180"/>
      <c r="USE280" s="75"/>
      <c r="USF280" s="76"/>
      <c r="USG280" s="181"/>
      <c r="USH280" s="181"/>
      <c r="USI280" s="182"/>
      <c r="USJ280" s="134"/>
      <c r="USK280" s="135"/>
      <c r="USL280" s="111"/>
      <c r="USM280" s="178"/>
      <c r="USN280" s="178"/>
      <c r="USO280" s="178"/>
      <c r="USP280" s="178"/>
      <c r="USQ280" s="179"/>
      <c r="USR280" s="73"/>
      <c r="USS280" s="73"/>
      <c r="UST280" s="180"/>
      <c r="USU280" s="75"/>
      <c r="USV280" s="76"/>
      <c r="USW280" s="180"/>
      <c r="USX280" s="180"/>
      <c r="USY280" s="180"/>
      <c r="USZ280" s="75"/>
      <c r="UTA280" s="76"/>
      <c r="UTB280" s="181"/>
      <c r="UTC280" s="181"/>
      <c r="UTD280" s="182"/>
      <c r="UTE280" s="134"/>
      <c r="UTF280" s="135"/>
      <c r="UTG280" s="111"/>
      <c r="UTH280" s="178"/>
      <c r="UTI280" s="178"/>
      <c r="UTJ280" s="178"/>
      <c r="UTK280" s="178"/>
      <c r="UTL280" s="179"/>
      <c r="UTM280" s="73"/>
      <c r="UTN280" s="73"/>
      <c r="UTO280" s="180"/>
      <c r="UTP280" s="75"/>
      <c r="UTQ280" s="76"/>
      <c r="UTR280" s="180"/>
      <c r="UTS280" s="180"/>
      <c r="UTT280" s="180"/>
      <c r="UTU280" s="75"/>
      <c r="UTV280" s="76"/>
      <c r="UTW280" s="181"/>
      <c r="UTX280" s="181"/>
      <c r="UTY280" s="182"/>
      <c r="UTZ280" s="134"/>
      <c r="UUA280" s="135"/>
      <c r="UUB280" s="111"/>
      <c r="UUC280" s="178"/>
      <c r="UUD280" s="178"/>
      <c r="UUE280" s="178"/>
      <c r="UUF280" s="178"/>
      <c r="UUG280" s="179"/>
      <c r="UUH280" s="73"/>
      <c r="UUI280" s="73"/>
      <c r="UUJ280" s="180"/>
      <c r="UUK280" s="75"/>
      <c r="UUL280" s="76"/>
      <c r="UUM280" s="180"/>
      <c r="UUN280" s="180"/>
      <c r="UUO280" s="180"/>
      <c r="UUP280" s="75"/>
      <c r="UUQ280" s="76"/>
      <c r="UUR280" s="181"/>
      <c r="UUS280" s="181"/>
      <c r="UUT280" s="182"/>
      <c r="UUU280" s="134"/>
      <c r="UUV280" s="135"/>
      <c r="UUW280" s="111"/>
      <c r="UUX280" s="178"/>
      <c r="UUY280" s="178"/>
      <c r="UUZ280" s="178"/>
      <c r="UVA280" s="178"/>
      <c r="UVB280" s="179"/>
      <c r="UVC280" s="73"/>
      <c r="UVD280" s="73"/>
      <c r="UVE280" s="180"/>
      <c r="UVF280" s="75"/>
      <c r="UVG280" s="76"/>
      <c r="UVH280" s="180"/>
      <c r="UVI280" s="180"/>
      <c r="UVJ280" s="180"/>
      <c r="UVK280" s="75"/>
      <c r="UVL280" s="76"/>
      <c r="UVM280" s="181"/>
      <c r="UVN280" s="181"/>
      <c r="UVO280" s="182"/>
      <c r="UVP280" s="134"/>
      <c r="UVQ280" s="135"/>
      <c r="UVR280" s="111"/>
      <c r="UVS280" s="178"/>
      <c r="UVT280" s="178"/>
      <c r="UVU280" s="178"/>
      <c r="UVV280" s="178"/>
      <c r="UVW280" s="179"/>
      <c r="UVX280" s="73"/>
      <c r="UVY280" s="73"/>
      <c r="UVZ280" s="180"/>
      <c r="UWA280" s="75"/>
      <c r="UWB280" s="76"/>
      <c r="UWC280" s="180"/>
      <c r="UWD280" s="180"/>
      <c r="UWE280" s="180"/>
      <c r="UWF280" s="75"/>
      <c r="UWG280" s="76"/>
      <c r="UWH280" s="181"/>
      <c r="UWI280" s="181"/>
      <c r="UWJ280" s="182"/>
      <c r="UWK280" s="134"/>
      <c r="UWL280" s="135"/>
      <c r="UWM280" s="111"/>
      <c r="UWN280" s="178"/>
      <c r="UWO280" s="178"/>
      <c r="UWP280" s="178"/>
      <c r="UWQ280" s="178"/>
      <c r="UWR280" s="179"/>
      <c r="UWS280" s="73"/>
      <c r="UWT280" s="73"/>
      <c r="UWU280" s="180"/>
      <c r="UWV280" s="75"/>
      <c r="UWW280" s="76"/>
      <c r="UWX280" s="180"/>
      <c r="UWY280" s="180"/>
      <c r="UWZ280" s="180"/>
      <c r="UXA280" s="75"/>
      <c r="UXB280" s="76"/>
      <c r="UXC280" s="181"/>
      <c r="UXD280" s="181"/>
      <c r="UXE280" s="182"/>
      <c r="UXF280" s="134"/>
      <c r="UXG280" s="135"/>
      <c r="UXH280" s="111"/>
      <c r="UXI280" s="178"/>
      <c r="UXJ280" s="178"/>
      <c r="UXK280" s="178"/>
      <c r="UXL280" s="178"/>
      <c r="UXM280" s="179"/>
      <c r="UXN280" s="73"/>
      <c r="UXO280" s="73"/>
      <c r="UXP280" s="180"/>
      <c r="UXQ280" s="75"/>
      <c r="UXR280" s="76"/>
      <c r="UXS280" s="180"/>
      <c r="UXT280" s="180"/>
      <c r="UXU280" s="180"/>
      <c r="UXV280" s="75"/>
      <c r="UXW280" s="76"/>
      <c r="UXX280" s="181"/>
      <c r="UXY280" s="181"/>
      <c r="UXZ280" s="182"/>
      <c r="UYA280" s="134"/>
      <c r="UYB280" s="135"/>
      <c r="UYC280" s="111"/>
      <c r="UYD280" s="178"/>
      <c r="UYE280" s="178"/>
      <c r="UYF280" s="178"/>
      <c r="UYG280" s="178"/>
      <c r="UYH280" s="179"/>
      <c r="UYI280" s="73"/>
      <c r="UYJ280" s="73"/>
      <c r="UYK280" s="180"/>
      <c r="UYL280" s="75"/>
      <c r="UYM280" s="76"/>
      <c r="UYN280" s="180"/>
      <c r="UYO280" s="180"/>
      <c r="UYP280" s="180"/>
      <c r="UYQ280" s="75"/>
      <c r="UYR280" s="76"/>
      <c r="UYS280" s="181"/>
      <c r="UYT280" s="181"/>
      <c r="UYU280" s="182"/>
      <c r="UYV280" s="134"/>
      <c r="UYW280" s="135"/>
      <c r="UYX280" s="111"/>
      <c r="UYY280" s="178"/>
      <c r="UYZ280" s="178"/>
      <c r="UZA280" s="178"/>
      <c r="UZB280" s="178"/>
      <c r="UZC280" s="179"/>
      <c r="UZD280" s="73"/>
      <c r="UZE280" s="73"/>
      <c r="UZF280" s="180"/>
      <c r="UZG280" s="75"/>
      <c r="UZH280" s="76"/>
      <c r="UZI280" s="180"/>
      <c r="UZJ280" s="180"/>
      <c r="UZK280" s="180"/>
      <c r="UZL280" s="75"/>
      <c r="UZM280" s="76"/>
      <c r="UZN280" s="181"/>
      <c r="UZO280" s="181"/>
      <c r="UZP280" s="182"/>
      <c r="UZQ280" s="134"/>
      <c r="UZR280" s="135"/>
      <c r="UZS280" s="111"/>
      <c r="UZT280" s="178"/>
      <c r="UZU280" s="178"/>
      <c r="UZV280" s="178"/>
      <c r="UZW280" s="178"/>
      <c r="UZX280" s="179"/>
      <c r="UZY280" s="73"/>
      <c r="UZZ280" s="73"/>
      <c r="VAA280" s="180"/>
      <c r="VAB280" s="75"/>
      <c r="VAC280" s="76"/>
      <c r="VAD280" s="180"/>
      <c r="VAE280" s="180"/>
      <c r="VAF280" s="180"/>
      <c r="VAG280" s="75"/>
      <c r="VAH280" s="76"/>
      <c r="VAI280" s="181"/>
      <c r="VAJ280" s="181"/>
      <c r="VAK280" s="182"/>
      <c r="VAL280" s="134"/>
      <c r="VAM280" s="135"/>
      <c r="VAN280" s="111"/>
      <c r="VAO280" s="178"/>
      <c r="VAP280" s="178"/>
      <c r="VAQ280" s="178"/>
      <c r="VAR280" s="178"/>
      <c r="VAS280" s="179"/>
      <c r="VAT280" s="73"/>
      <c r="VAU280" s="73"/>
      <c r="VAV280" s="180"/>
      <c r="VAW280" s="75"/>
      <c r="VAX280" s="76"/>
      <c r="VAY280" s="180"/>
      <c r="VAZ280" s="180"/>
      <c r="VBA280" s="180"/>
      <c r="VBB280" s="75"/>
      <c r="VBC280" s="76"/>
      <c r="VBD280" s="181"/>
      <c r="VBE280" s="181"/>
      <c r="VBF280" s="182"/>
      <c r="VBG280" s="134"/>
      <c r="VBH280" s="135"/>
      <c r="VBI280" s="111"/>
      <c r="VBJ280" s="178"/>
      <c r="VBK280" s="178"/>
      <c r="VBL280" s="178"/>
      <c r="VBM280" s="178"/>
      <c r="VBN280" s="179"/>
      <c r="VBO280" s="73"/>
      <c r="VBP280" s="73"/>
      <c r="VBQ280" s="180"/>
      <c r="VBR280" s="75"/>
      <c r="VBS280" s="76"/>
      <c r="VBT280" s="180"/>
      <c r="VBU280" s="180"/>
      <c r="VBV280" s="180"/>
      <c r="VBW280" s="75"/>
      <c r="VBX280" s="76"/>
      <c r="VBY280" s="181"/>
      <c r="VBZ280" s="181"/>
      <c r="VCA280" s="182"/>
      <c r="VCB280" s="134"/>
      <c r="VCC280" s="135"/>
      <c r="VCD280" s="111"/>
      <c r="VCE280" s="178"/>
      <c r="VCF280" s="178"/>
      <c r="VCG280" s="178"/>
      <c r="VCH280" s="178"/>
      <c r="VCI280" s="179"/>
      <c r="VCJ280" s="73"/>
      <c r="VCK280" s="73"/>
      <c r="VCL280" s="180"/>
      <c r="VCM280" s="75"/>
      <c r="VCN280" s="76"/>
      <c r="VCO280" s="180"/>
      <c r="VCP280" s="180"/>
      <c r="VCQ280" s="180"/>
      <c r="VCR280" s="75"/>
      <c r="VCS280" s="76"/>
      <c r="VCT280" s="181"/>
      <c r="VCU280" s="181"/>
      <c r="VCV280" s="182"/>
      <c r="VCW280" s="134"/>
      <c r="VCX280" s="135"/>
      <c r="VCY280" s="111"/>
      <c r="VCZ280" s="178"/>
      <c r="VDA280" s="178"/>
      <c r="VDB280" s="178"/>
      <c r="VDC280" s="178"/>
      <c r="VDD280" s="179"/>
      <c r="VDE280" s="73"/>
      <c r="VDF280" s="73"/>
      <c r="VDG280" s="180"/>
      <c r="VDH280" s="75"/>
      <c r="VDI280" s="76"/>
      <c r="VDJ280" s="180"/>
      <c r="VDK280" s="180"/>
      <c r="VDL280" s="180"/>
      <c r="VDM280" s="75"/>
      <c r="VDN280" s="76"/>
      <c r="VDO280" s="181"/>
      <c r="VDP280" s="181"/>
      <c r="VDQ280" s="182"/>
      <c r="VDR280" s="134"/>
      <c r="VDS280" s="135"/>
      <c r="VDT280" s="111"/>
      <c r="VDU280" s="178"/>
      <c r="VDV280" s="178"/>
      <c r="VDW280" s="178"/>
      <c r="VDX280" s="178"/>
      <c r="VDY280" s="179"/>
      <c r="VDZ280" s="73"/>
      <c r="VEA280" s="73"/>
      <c r="VEB280" s="180"/>
      <c r="VEC280" s="75"/>
      <c r="VED280" s="76"/>
      <c r="VEE280" s="180"/>
      <c r="VEF280" s="180"/>
      <c r="VEG280" s="180"/>
      <c r="VEH280" s="75"/>
      <c r="VEI280" s="76"/>
      <c r="VEJ280" s="181"/>
      <c r="VEK280" s="181"/>
      <c r="VEL280" s="182"/>
      <c r="VEM280" s="134"/>
      <c r="VEN280" s="135"/>
      <c r="VEO280" s="111"/>
      <c r="VEP280" s="178"/>
      <c r="VEQ280" s="178"/>
      <c r="VER280" s="178"/>
      <c r="VES280" s="178"/>
      <c r="VET280" s="179"/>
      <c r="VEU280" s="73"/>
      <c r="VEV280" s="73"/>
      <c r="VEW280" s="180"/>
      <c r="VEX280" s="75"/>
      <c r="VEY280" s="76"/>
      <c r="VEZ280" s="180"/>
      <c r="VFA280" s="180"/>
      <c r="VFB280" s="180"/>
      <c r="VFC280" s="75"/>
      <c r="VFD280" s="76"/>
      <c r="VFE280" s="181"/>
      <c r="VFF280" s="181"/>
      <c r="VFG280" s="182"/>
      <c r="VFH280" s="134"/>
      <c r="VFI280" s="135"/>
      <c r="VFJ280" s="111"/>
      <c r="VFK280" s="178"/>
      <c r="VFL280" s="178"/>
      <c r="VFM280" s="178"/>
      <c r="VFN280" s="178"/>
      <c r="VFO280" s="179"/>
      <c r="VFP280" s="73"/>
      <c r="VFQ280" s="73"/>
      <c r="VFR280" s="180"/>
      <c r="VFS280" s="75"/>
      <c r="VFT280" s="76"/>
      <c r="VFU280" s="180"/>
      <c r="VFV280" s="180"/>
      <c r="VFW280" s="180"/>
      <c r="VFX280" s="75"/>
      <c r="VFY280" s="76"/>
      <c r="VFZ280" s="181"/>
      <c r="VGA280" s="181"/>
      <c r="VGB280" s="182"/>
      <c r="VGC280" s="134"/>
      <c r="VGD280" s="135"/>
      <c r="VGE280" s="111"/>
      <c r="VGF280" s="178"/>
      <c r="VGG280" s="178"/>
      <c r="VGH280" s="178"/>
      <c r="VGI280" s="178"/>
      <c r="VGJ280" s="179"/>
      <c r="VGK280" s="73"/>
      <c r="VGL280" s="73"/>
      <c r="VGM280" s="180"/>
      <c r="VGN280" s="75"/>
      <c r="VGO280" s="76"/>
      <c r="VGP280" s="180"/>
      <c r="VGQ280" s="180"/>
      <c r="VGR280" s="180"/>
      <c r="VGS280" s="75"/>
      <c r="VGT280" s="76"/>
      <c r="VGU280" s="181"/>
      <c r="VGV280" s="181"/>
      <c r="VGW280" s="182"/>
      <c r="VGX280" s="134"/>
      <c r="VGY280" s="135"/>
      <c r="VGZ280" s="111"/>
      <c r="VHA280" s="178"/>
      <c r="VHB280" s="178"/>
      <c r="VHC280" s="178"/>
      <c r="VHD280" s="178"/>
      <c r="VHE280" s="179"/>
      <c r="VHF280" s="73"/>
      <c r="VHG280" s="73"/>
      <c r="VHH280" s="180"/>
      <c r="VHI280" s="75"/>
      <c r="VHJ280" s="76"/>
      <c r="VHK280" s="180"/>
      <c r="VHL280" s="180"/>
      <c r="VHM280" s="180"/>
      <c r="VHN280" s="75"/>
      <c r="VHO280" s="76"/>
      <c r="VHP280" s="181"/>
      <c r="VHQ280" s="181"/>
      <c r="VHR280" s="182"/>
      <c r="VHS280" s="134"/>
      <c r="VHT280" s="135"/>
      <c r="VHU280" s="111"/>
      <c r="VHV280" s="178"/>
      <c r="VHW280" s="178"/>
      <c r="VHX280" s="178"/>
      <c r="VHY280" s="178"/>
      <c r="VHZ280" s="179"/>
      <c r="VIA280" s="73"/>
      <c r="VIB280" s="73"/>
      <c r="VIC280" s="180"/>
      <c r="VID280" s="75"/>
      <c r="VIE280" s="76"/>
      <c r="VIF280" s="180"/>
      <c r="VIG280" s="180"/>
      <c r="VIH280" s="180"/>
      <c r="VII280" s="75"/>
      <c r="VIJ280" s="76"/>
      <c r="VIK280" s="181"/>
      <c r="VIL280" s="181"/>
      <c r="VIM280" s="182"/>
      <c r="VIN280" s="134"/>
      <c r="VIO280" s="135"/>
      <c r="VIP280" s="111"/>
      <c r="VIQ280" s="178"/>
      <c r="VIR280" s="178"/>
      <c r="VIS280" s="178"/>
      <c r="VIT280" s="178"/>
      <c r="VIU280" s="179"/>
      <c r="VIV280" s="73"/>
      <c r="VIW280" s="73"/>
      <c r="VIX280" s="180"/>
      <c r="VIY280" s="75"/>
      <c r="VIZ280" s="76"/>
      <c r="VJA280" s="180"/>
      <c r="VJB280" s="180"/>
      <c r="VJC280" s="180"/>
      <c r="VJD280" s="75"/>
      <c r="VJE280" s="76"/>
      <c r="VJF280" s="181"/>
      <c r="VJG280" s="181"/>
      <c r="VJH280" s="182"/>
      <c r="VJI280" s="134"/>
      <c r="VJJ280" s="135"/>
      <c r="VJK280" s="111"/>
      <c r="VJL280" s="178"/>
      <c r="VJM280" s="178"/>
      <c r="VJN280" s="178"/>
      <c r="VJO280" s="178"/>
      <c r="VJP280" s="179"/>
      <c r="VJQ280" s="73"/>
      <c r="VJR280" s="73"/>
      <c r="VJS280" s="180"/>
      <c r="VJT280" s="75"/>
      <c r="VJU280" s="76"/>
      <c r="VJV280" s="180"/>
      <c r="VJW280" s="180"/>
      <c r="VJX280" s="180"/>
      <c r="VJY280" s="75"/>
      <c r="VJZ280" s="76"/>
      <c r="VKA280" s="181"/>
      <c r="VKB280" s="181"/>
      <c r="VKC280" s="182"/>
      <c r="VKD280" s="134"/>
      <c r="VKE280" s="135"/>
      <c r="VKF280" s="111"/>
      <c r="VKG280" s="178"/>
      <c r="VKH280" s="178"/>
      <c r="VKI280" s="178"/>
      <c r="VKJ280" s="178"/>
      <c r="VKK280" s="179"/>
      <c r="VKL280" s="73"/>
      <c r="VKM280" s="73"/>
      <c r="VKN280" s="180"/>
      <c r="VKO280" s="75"/>
      <c r="VKP280" s="76"/>
      <c r="VKQ280" s="180"/>
      <c r="VKR280" s="180"/>
      <c r="VKS280" s="180"/>
      <c r="VKT280" s="75"/>
      <c r="VKU280" s="76"/>
      <c r="VKV280" s="181"/>
      <c r="VKW280" s="181"/>
      <c r="VKX280" s="182"/>
      <c r="VKY280" s="134"/>
      <c r="VKZ280" s="135"/>
      <c r="VLA280" s="111"/>
      <c r="VLB280" s="178"/>
      <c r="VLC280" s="178"/>
      <c r="VLD280" s="178"/>
      <c r="VLE280" s="178"/>
      <c r="VLF280" s="179"/>
      <c r="VLG280" s="73"/>
      <c r="VLH280" s="73"/>
      <c r="VLI280" s="180"/>
      <c r="VLJ280" s="75"/>
      <c r="VLK280" s="76"/>
      <c r="VLL280" s="180"/>
      <c r="VLM280" s="180"/>
      <c r="VLN280" s="180"/>
      <c r="VLO280" s="75"/>
      <c r="VLP280" s="76"/>
      <c r="VLQ280" s="181"/>
      <c r="VLR280" s="181"/>
      <c r="VLS280" s="182"/>
      <c r="VLT280" s="134"/>
      <c r="VLU280" s="135"/>
      <c r="VLV280" s="111"/>
      <c r="VLW280" s="178"/>
      <c r="VLX280" s="178"/>
      <c r="VLY280" s="178"/>
      <c r="VLZ280" s="178"/>
      <c r="VMA280" s="179"/>
      <c r="VMB280" s="73"/>
      <c r="VMC280" s="73"/>
      <c r="VMD280" s="180"/>
      <c r="VME280" s="75"/>
      <c r="VMF280" s="76"/>
      <c r="VMG280" s="180"/>
      <c r="VMH280" s="180"/>
      <c r="VMI280" s="180"/>
      <c r="VMJ280" s="75"/>
      <c r="VMK280" s="76"/>
      <c r="VML280" s="181"/>
      <c r="VMM280" s="181"/>
      <c r="VMN280" s="182"/>
      <c r="VMO280" s="134"/>
      <c r="VMP280" s="135"/>
      <c r="VMQ280" s="111"/>
      <c r="VMR280" s="178"/>
      <c r="VMS280" s="178"/>
      <c r="VMT280" s="178"/>
      <c r="VMU280" s="178"/>
      <c r="VMV280" s="179"/>
      <c r="VMW280" s="73"/>
      <c r="VMX280" s="73"/>
      <c r="VMY280" s="180"/>
      <c r="VMZ280" s="75"/>
      <c r="VNA280" s="76"/>
      <c r="VNB280" s="180"/>
      <c r="VNC280" s="180"/>
      <c r="VND280" s="180"/>
      <c r="VNE280" s="75"/>
      <c r="VNF280" s="76"/>
      <c r="VNG280" s="181"/>
      <c r="VNH280" s="181"/>
      <c r="VNI280" s="182"/>
      <c r="VNJ280" s="134"/>
      <c r="VNK280" s="135"/>
      <c r="VNL280" s="111"/>
      <c r="VNM280" s="178"/>
      <c r="VNN280" s="178"/>
      <c r="VNO280" s="178"/>
      <c r="VNP280" s="178"/>
      <c r="VNQ280" s="179"/>
      <c r="VNR280" s="73"/>
      <c r="VNS280" s="73"/>
      <c r="VNT280" s="180"/>
      <c r="VNU280" s="75"/>
      <c r="VNV280" s="76"/>
      <c r="VNW280" s="180"/>
      <c r="VNX280" s="180"/>
      <c r="VNY280" s="180"/>
      <c r="VNZ280" s="75"/>
      <c r="VOA280" s="76"/>
      <c r="VOB280" s="181"/>
      <c r="VOC280" s="181"/>
      <c r="VOD280" s="182"/>
      <c r="VOE280" s="134"/>
      <c r="VOF280" s="135"/>
      <c r="VOG280" s="111"/>
      <c r="VOH280" s="178"/>
      <c r="VOI280" s="178"/>
      <c r="VOJ280" s="178"/>
      <c r="VOK280" s="178"/>
      <c r="VOL280" s="179"/>
      <c r="VOM280" s="73"/>
      <c r="VON280" s="73"/>
      <c r="VOO280" s="180"/>
      <c r="VOP280" s="75"/>
      <c r="VOQ280" s="76"/>
      <c r="VOR280" s="180"/>
      <c r="VOS280" s="180"/>
      <c r="VOT280" s="180"/>
      <c r="VOU280" s="75"/>
      <c r="VOV280" s="76"/>
      <c r="VOW280" s="181"/>
      <c r="VOX280" s="181"/>
      <c r="VOY280" s="182"/>
      <c r="VOZ280" s="134"/>
      <c r="VPA280" s="135"/>
      <c r="VPB280" s="111"/>
      <c r="VPC280" s="178"/>
      <c r="VPD280" s="178"/>
      <c r="VPE280" s="178"/>
      <c r="VPF280" s="178"/>
      <c r="VPG280" s="179"/>
      <c r="VPH280" s="73"/>
      <c r="VPI280" s="73"/>
      <c r="VPJ280" s="180"/>
      <c r="VPK280" s="75"/>
      <c r="VPL280" s="76"/>
      <c r="VPM280" s="180"/>
      <c r="VPN280" s="180"/>
      <c r="VPO280" s="180"/>
      <c r="VPP280" s="75"/>
      <c r="VPQ280" s="76"/>
      <c r="VPR280" s="181"/>
      <c r="VPS280" s="181"/>
      <c r="VPT280" s="182"/>
      <c r="VPU280" s="134"/>
      <c r="VPV280" s="135"/>
      <c r="VPW280" s="111"/>
      <c r="VPX280" s="178"/>
      <c r="VPY280" s="178"/>
      <c r="VPZ280" s="178"/>
      <c r="VQA280" s="178"/>
      <c r="VQB280" s="179"/>
      <c r="VQC280" s="73"/>
      <c r="VQD280" s="73"/>
      <c r="VQE280" s="180"/>
      <c r="VQF280" s="75"/>
      <c r="VQG280" s="76"/>
      <c r="VQH280" s="180"/>
      <c r="VQI280" s="180"/>
      <c r="VQJ280" s="180"/>
      <c r="VQK280" s="75"/>
      <c r="VQL280" s="76"/>
      <c r="VQM280" s="181"/>
      <c r="VQN280" s="181"/>
      <c r="VQO280" s="182"/>
      <c r="VQP280" s="134"/>
      <c r="VQQ280" s="135"/>
      <c r="VQR280" s="111"/>
      <c r="VQS280" s="178"/>
      <c r="VQT280" s="178"/>
      <c r="VQU280" s="178"/>
      <c r="VQV280" s="178"/>
      <c r="VQW280" s="179"/>
      <c r="VQX280" s="73"/>
      <c r="VQY280" s="73"/>
      <c r="VQZ280" s="180"/>
      <c r="VRA280" s="75"/>
      <c r="VRB280" s="76"/>
      <c r="VRC280" s="180"/>
      <c r="VRD280" s="180"/>
      <c r="VRE280" s="180"/>
      <c r="VRF280" s="75"/>
      <c r="VRG280" s="76"/>
      <c r="VRH280" s="181"/>
      <c r="VRI280" s="181"/>
      <c r="VRJ280" s="182"/>
      <c r="VRK280" s="134"/>
      <c r="VRL280" s="135"/>
      <c r="VRM280" s="111"/>
      <c r="VRN280" s="178"/>
      <c r="VRO280" s="178"/>
      <c r="VRP280" s="178"/>
      <c r="VRQ280" s="178"/>
      <c r="VRR280" s="179"/>
      <c r="VRS280" s="73"/>
      <c r="VRT280" s="73"/>
      <c r="VRU280" s="180"/>
      <c r="VRV280" s="75"/>
      <c r="VRW280" s="76"/>
      <c r="VRX280" s="180"/>
      <c r="VRY280" s="180"/>
      <c r="VRZ280" s="180"/>
      <c r="VSA280" s="75"/>
      <c r="VSB280" s="76"/>
      <c r="VSC280" s="181"/>
      <c r="VSD280" s="181"/>
      <c r="VSE280" s="182"/>
      <c r="VSF280" s="134"/>
      <c r="VSG280" s="135"/>
      <c r="VSH280" s="111"/>
      <c r="VSI280" s="178"/>
      <c r="VSJ280" s="178"/>
      <c r="VSK280" s="178"/>
      <c r="VSL280" s="178"/>
      <c r="VSM280" s="179"/>
      <c r="VSN280" s="73"/>
      <c r="VSO280" s="73"/>
      <c r="VSP280" s="180"/>
      <c r="VSQ280" s="75"/>
      <c r="VSR280" s="76"/>
      <c r="VSS280" s="180"/>
      <c r="VST280" s="180"/>
      <c r="VSU280" s="180"/>
      <c r="VSV280" s="75"/>
      <c r="VSW280" s="76"/>
      <c r="VSX280" s="181"/>
      <c r="VSY280" s="181"/>
      <c r="VSZ280" s="182"/>
      <c r="VTA280" s="134"/>
      <c r="VTB280" s="135"/>
      <c r="VTC280" s="111"/>
      <c r="VTD280" s="178"/>
      <c r="VTE280" s="178"/>
      <c r="VTF280" s="178"/>
      <c r="VTG280" s="178"/>
      <c r="VTH280" s="179"/>
      <c r="VTI280" s="73"/>
      <c r="VTJ280" s="73"/>
      <c r="VTK280" s="180"/>
      <c r="VTL280" s="75"/>
      <c r="VTM280" s="76"/>
      <c r="VTN280" s="180"/>
      <c r="VTO280" s="180"/>
      <c r="VTP280" s="180"/>
      <c r="VTQ280" s="75"/>
      <c r="VTR280" s="76"/>
      <c r="VTS280" s="181"/>
      <c r="VTT280" s="181"/>
      <c r="VTU280" s="182"/>
      <c r="VTV280" s="134"/>
      <c r="VTW280" s="135"/>
      <c r="VTX280" s="111"/>
      <c r="VTY280" s="178"/>
      <c r="VTZ280" s="178"/>
      <c r="VUA280" s="178"/>
      <c r="VUB280" s="178"/>
      <c r="VUC280" s="179"/>
      <c r="VUD280" s="73"/>
      <c r="VUE280" s="73"/>
      <c r="VUF280" s="180"/>
      <c r="VUG280" s="75"/>
      <c r="VUH280" s="76"/>
      <c r="VUI280" s="180"/>
      <c r="VUJ280" s="180"/>
      <c r="VUK280" s="180"/>
      <c r="VUL280" s="75"/>
      <c r="VUM280" s="76"/>
      <c r="VUN280" s="181"/>
      <c r="VUO280" s="181"/>
      <c r="VUP280" s="182"/>
      <c r="VUQ280" s="134"/>
      <c r="VUR280" s="135"/>
      <c r="VUS280" s="111"/>
      <c r="VUT280" s="178"/>
      <c r="VUU280" s="178"/>
      <c r="VUV280" s="178"/>
      <c r="VUW280" s="178"/>
      <c r="VUX280" s="179"/>
      <c r="VUY280" s="73"/>
      <c r="VUZ280" s="73"/>
      <c r="VVA280" s="180"/>
      <c r="VVB280" s="75"/>
      <c r="VVC280" s="76"/>
      <c r="VVD280" s="180"/>
      <c r="VVE280" s="180"/>
      <c r="VVF280" s="180"/>
      <c r="VVG280" s="75"/>
      <c r="VVH280" s="76"/>
      <c r="VVI280" s="181"/>
      <c r="VVJ280" s="181"/>
      <c r="VVK280" s="182"/>
      <c r="VVL280" s="134"/>
      <c r="VVM280" s="135"/>
      <c r="VVN280" s="111"/>
      <c r="VVO280" s="178"/>
      <c r="VVP280" s="178"/>
      <c r="VVQ280" s="178"/>
      <c r="VVR280" s="178"/>
      <c r="VVS280" s="179"/>
      <c r="VVT280" s="73"/>
      <c r="VVU280" s="73"/>
      <c r="VVV280" s="180"/>
      <c r="VVW280" s="75"/>
      <c r="VVX280" s="76"/>
      <c r="VVY280" s="180"/>
      <c r="VVZ280" s="180"/>
      <c r="VWA280" s="180"/>
      <c r="VWB280" s="75"/>
      <c r="VWC280" s="76"/>
      <c r="VWD280" s="181"/>
      <c r="VWE280" s="181"/>
      <c r="VWF280" s="182"/>
      <c r="VWG280" s="134"/>
      <c r="VWH280" s="135"/>
      <c r="VWI280" s="111"/>
      <c r="VWJ280" s="178"/>
      <c r="VWK280" s="178"/>
      <c r="VWL280" s="178"/>
      <c r="VWM280" s="178"/>
      <c r="VWN280" s="179"/>
      <c r="VWO280" s="73"/>
      <c r="VWP280" s="73"/>
      <c r="VWQ280" s="180"/>
      <c r="VWR280" s="75"/>
      <c r="VWS280" s="76"/>
      <c r="VWT280" s="180"/>
      <c r="VWU280" s="180"/>
      <c r="VWV280" s="180"/>
      <c r="VWW280" s="75"/>
      <c r="VWX280" s="76"/>
      <c r="VWY280" s="181"/>
      <c r="VWZ280" s="181"/>
      <c r="VXA280" s="182"/>
      <c r="VXB280" s="134"/>
      <c r="VXC280" s="135"/>
      <c r="VXD280" s="111"/>
      <c r="VXE280" s="178"/>
      <c r="VXF280" s="178"/>
      <c r="VXG280" s="178"/>
      <c r="VXH280" s="178"/>
      <c r="VXI280" s="179"/>
      <c r="VXJ280" s="73"/>
      <c r="VXK280" s="73"/>
      <c r="VXL280" s="180"/>
      <c r="VXM280" s="75"/>
      <c r="VXN280" s="76"/>
      <c r="VXO280" s="180"/>
      <c r="VXP280" s="180"/>
      <c r="VXQ280" s="180"/>
      <c r="VXR280" s="75"/>
      <c r="VXS280" s="76"/>
      <c r="VXT280" s="181"/>
      <c r="VXU280" s="181"/>
      <c r="VXV280" s="182"/>
      <c r="VXW280" s="134"/>
      <c r="VXX280" s="135"/>
      <c r="VXY280" s="111"/>
      <c r="VXZ280" s="178"/>
      <c r="VYA280" s="178"/>
      <c r="VYB280" s="178"/>
      <c r="VYC280" s="178"/>
      <c r="VYD280" s="179"/>
      <c r="VYE280" s="73"/>
      <c r="VYF280" s="73"/>
      <c r="VYG280" s="180"/>
      <c r="VYH280" s="75"/>
      <c r="VYI280" s="76"/>
      <c r="VYJ280" s="180"/>
      <c r="VYK280" s="180"/>
      <c r="VYL280" s="180"/>
      <c r="VYM280" s="75"/>
      <c r="VYN280" s="76"/>
      <c r="VYO280" s="181"/>
      <c r="VYP280" s="181"/>
      <c r="VYQ280" s="182"/>
      <c r="VYR280" s="134"/>
      <c r="VYS280" s="135"/>
      <c r="VYT280" s="111"/>
      <c r="VYU280" s="178"/>
      <c r="VYV280" s="178"/>
      <c r="VYW280" s="178"/>
      <c r="VYX280" s="178"/>
      <c r="VYY280" s="179"/>
      <c r="VYZ280" s="73"/>
      <c r="VZA280" s="73"/>
      <c r="VZB280" s="180"/>
      <c r="VZC280" s="75"/>
      <c r="VZD280" s="76"/>
      <c r="VZE280" s="180"/>
      <c r="VZF280" s="180"/>
      <c r="VZG280" s="180"/>
      <c r="VZH280" s="75"/>
      <c r="VZI280" s="76"/>
      <c r="VZJ280" s="181"/>
      <c r="VZK280" s="181"/>
      <c r="VZL280" s="182"/>
      <c r="VZM280" s="134"/>
      <c r="VZN280" s="135"/>
      <c r="VZO280" s="111"/>
      <c r="VZP280" s="178"/>
      <c r="VZQ280" s="178"/>
      <c r="VZR280" s="178"/>
      <c r="VZS280" s="178"/>
      <c r="VZT280" s="179"/>
      <c r="VZU280" s="73"/>
      <c r="VZV280" s="73"/>
      <c r="VZW280" s="180"/>
      <c r="VZX280" s="75"/>
      <c r="VZY280" s="76"/>
      <c r="VZZ280" s="180"/>
      <c r="WAA280" s="180"/>
      <c r="WAB280" s="180"/>
      <c r="WAC280" s="75"/>
      <c r="WAD280" s="76"/>
      <c r="WAE280" s="181"/>
      <c r="WAF280" s="181"/>
      <c r="WAG280" s="182"/>
      <c r="WAH280" s="134"/>
      <c r="WAI280" s="135"/>
      <c r="WAJ280" s="111"/>
      <c r="WAK280" s="178"/>
      <c r="WAL280" s="178"/>
      <c r="WAM280" s="178"/>
      <c r="WAN280" s="178"/>
      <c r="WAO280" s="179"/>
      <c r="WAP280" s="73"/>
      <c r="WAQ280" s="73"/>
      <c r="WAR280" s="180"/>
      <c r="WAS280" s="75"/>
      <c r="WAT280" s="76"/>
      <c r="WAU280" s="180"/>
      <c r="WAV280" s="180"/>
      <c r="WAW280" s="180"/>
      <c r="WAX280" s="75"/>
      <c r="WAY280" s="76"/>
      <c r="WAZ280" s="181"/>
      <c r="WBA280" s="181"/>
      <c r="WBB280" s="182"/>
      <c r="WBC280" s="134"/>
      <c r="WBD280" s="135"/>
      <c r="WBE280" s="111"/>
      <c r="WBF280" s="178"/>
      <c r="WBG280" s="178"/>
      <c r="WBH280" s="178"/>
      <c r="WBI280" s="178"/>
      <c r="WBJ280" s="179"/>
      <c r="WBK280" s="73"/>
      <c r="WBL280" s="73"/>
      <c r="WBM280" s="180"/>
      <c r="WBN280" s="75"/>
      <c r="WBO280" s="76"/>
      <c r="WBP280" s="180"/>
      <c r="WBQ280" s="180"/>
      <c r="WBR280" s="180"/>
      <c r="WBS280" s="75"/>
      <c r="WBT280" s="76"/>
      <c r="WBU280" s="181"/>
      <c r="WBV280" s="181"/>
      <c r="WBW280" s="182"/>
      <c r="WBX280" s="134"/>
      <c r="WBY280" s="135"/>
      <c r="WBZ280" s="111"/>
      <c r="WCA280" s="178"/>
      <c r="WCB280" s="178"/>
      <c r="WCC280" s="178"/>
      <c r="WCD280" s="178"/>
      <c r="WCE280" s="179"/>
      <c r="WCF280" s="73"/>
      <c r="WCG280" s="73"/>
      <c r="WCH280" s="180"/>
      <c r="WCI280" s="75"/>
      <c r="WCJ280" s="76"/>
      <c r="WCK280" s="180"/>
      <c r="WCL280" s="180"/>
      <c r="WCM280" s="180"/>
      <c r="WCN280" s="75"/>
      <c r="WCO280" s="76"/>
      <c r="WCP280" s="181"/>
      <c r="WCQ280" s="181"/>
      <c r="WCR280" s="182"/>
      <c r="WCS280" s="134"/>
      <c r="WCT280" s="135"/>
      <c r="WCU280" s="111"/>
      <c r="WCV280" s="178"/>
      <c r="WCW280" s="178"/>
      <c r="WCX280" s="178"/>
      <c r="WCY280" s="178"/>
      <c r="WCZ280" s="179"/>
      <c r="WDA280" s="73"/>
      <c r="WDB280" s="73"/>
      <c r="WDC280" s="180"/>
      <c r="WDD280" s="75"/>
      <c r="WDE280" s="76"/>
      <c r="WDF280" s="180"/>
      <c r="WDG280" s="180"/>
      <c r="WDH280" s="180"/>
      <c r="WDI280" s="75"/>
      <c r="WDJ280" s="76"/>
      <c r="WDK280" s="181"/>
      <c r="WDL280" s="181"/>
      <c r="WDM280" s="182"/>
      <c r="WDN280" s="134"/>
      <c r="WDO280" s="135"/>
      <c r="WDP280" s="111"/>
      <c r="WDQ280" s="178"/>
      <c r="WDR280" s="178"/>
      <c r="WDS280" s="178"/>
      <c r="WDT280" s="178"/>
      <c r="WDU280" s="179"/>
      <c r="WDV280" s="73"/>
      <c r="WDW280" s="73"/>
      <c r="WDX280" s="180"/>
      <c r="WDY280" s="75"/>
      <c r="WDZ280" s="76"/>
      <c r="WEA280" s="180"/>
      <c r="WEB280" s="180"/>
      <c r="WEC280" s="180"/>
      <c r="WED280" s="75"/>
      <c r="WEE280" s="76"/>
      <c r="WEF280" s="181"/>
      <c r="WEG280" s="181"/>
      <c r="WEH280" s="182"/>
      <c r="WEI280" s="134"/>
      <c r="WEJ280" s="135"/>
      <c r="WEK280" s="111"/>
      <c r="WEL280" s="178"/>
      <c r="WEM280" s="178"/>
      <c r="WEN280" s="178"/>
      <c r="WEO280" s="178"/>
      <c r="WEP280" s="179"/>
      <c r="WEQ280" s="73"/>
      <c r="WER280" s="73"/>
      <c r="WES280" s="180"/>
      <c r="WET280" s="75"/>
      <c r="WEU280" s="76"/>
      <c r="WEV280" s="180"/>
      <c r="WEW280" s="180"/>
      <c r="WEX280" s="180"/>
      <c r="WEY280" s="75"/>
      <c r="WEZ280" s="76"/>
      <c r="WFA280" s="181"/>
      <c r="WFB280" s="181"/>
      <c r="WFC280" s="182"/>
      <c r="WFD280" s="134"/>
      <c r="WFE280" s="135"/>
      <c r="WFF280" s="111"/>
      <c r="WFG280" s="178"/>
      <c r="WFH280" s="178"/>
      <c r="WFI280" s="178"/>
      <c r="WFJ280" s="178"/>
      <c r="WFK280" s="179"/>
      <c r="WFL280" s="73"/>
      <c r="WFM280" s="73"/>
      <c r="WFN280" s="180"/>
      <c r="WFO280" s="75"/>
      <c r="WFP280" s="76"/>
      <c r="WFQ280" s="180"/>
      <c r="WFR280" s="180"/>
      <c r="WFS280" s="180"/>
      <c r="WFT280" s="75"/>
      <c r="WFU280" s="76"/>
      <c r="WFV280" s="181"/>
      <c r="WFW280" s="181"/>
      <c r="WFX280" s="182"/>
      <c r="WFY280" s="134"/>
      <c r="WFZ280" s="135"/>
      <c r="WGA280" s="111"/>
      <c r="WGB280" s="178"/>
      <c r="WGC280" s="178"/>
      <c r="WGD280" s="178"/>
      <c r="WGE280" s="178"/>
      <c r="WGF280" s="179"/>
      <c r="WGG280" s="73"/>
      <c r="WGH280" s="73"/>
      <c r="WGI280" s="180"/>
      <c r="WGJ280" s="75"/>
      <c r="WGK280" s="76"/>
      <c r="WGL280" s="180"/>
      <c r="WGM280" s="180"/>
      <c r="WGN280" s="180"/>
      <c r="WGO280" s="75"/>
      <c r="WGP280" s="76"/>
      <c r="WGQ280" s="181"/>
      <c r="WGR280" s="181"/>
      <c r="WGS280" s="182"/>
      <c r="WGT280" s="134"/>
      <c r="WGU280" s="135"/>
      <c r="WGV280" s="111"/>
      <c r="WGW280" s="178"/>
      <c r="WGX280" s="178"/>
      <c r="WGY280" s="178"/>
      <c r="WGZ280" s="178"/>
      <c r="WHA280" s="179"/>
      <c r="WHB280" s="73"/>
      <c r="WHC280" s="73"/>
      <c r="WHD280" s="180"/>
      <c r="WHE280" s="75"/>
      <c r="WHF280" s="76"/>
      <c r="WHG280" s="180"/>
      <c r="WHH280" s="180"/>
      <c r="WHI280" s="180"/>
      <c r="WHJ280" s="75"/>
      <c r="WHK280" s="76"/>
      <c r="WHL280" s="181"/>
      <c r="WHM280" s="181"/>
      <c r="WHN280" s="182"/>
      <c r="WHO280" s="134"/>
      <c r="WHP280" s="135"/>
      <c r="WHQ280" s="111"/>
      <c r="WHR280" s="178"/>
      <c r="WHS280" s="178"/>
      <c r="WHT280" s="178"/>
      <c r="WHU280" s="178"/>
      <c r="WHV280" s="179"/>
      <c r="WHW280" s="73"/>
      <c r="WHX280" s="73"/>
      <c r="WHY280" s="180"/>
      <c r="WHZ280" s="75"/>
      <c r="WIA280" s="76"/>
      <c r="WIB280" s="180"/>
      <c r="WIC280" s="180"/>
      <c r="WID280" s="180"/>
      <c r="WIE280" s="75"/>
      <c r="WIF280" s="76"/>
      <c r="WIG280" s="181"/>
      <c r="WIH280" s="181"/>
      <c r="WII280" s="182"/>
      <c r="WIJ280" s="134"/>
      <c r="WIK280" s="135"/>
      <c r="WIL280" s="111"/>
      <c r="WIM280" s="178"/>
      <c r="WIN280" s="178"/>
      <c r="WIO280" s="178"/>
      <c r="WIP280" s="178"/>
      <c r="WIQ280" s="179"/>
      <c r="WIR280" s="73"/>
      <c r="WIS280" s="73"/>
      <c r="WIT280" s="180"/>
      <c r="WIU280" s="75"/>
      <c r="WIV280" s="76"/>
      <c r="WIW280" s="180"/>
      <c r="WIX280" s="180"/>
      <c r="WIY280" s="180"/>
      <c r="WIZ280" s="75"/>
      <c r="WJA280" s="76"/>
      <c r="WJB280" s="181"/>
      <c r="WJC280" s="181"/>
      <c r="WJD280" s="182"/>
      <c r="WJE280" s="134"/>
      <c r="WJF280" s="135"/>
      <c r="WJG280" s="111"/>
      <c r="WJH280" s="178"/>
      <c r="WJI280" s="178"/>
      <c r="WJJ280" s="178"/>
      <c r="WJK280" s="178"/>
      <c r="WJL280" s="179"/>
      <c r="WJM280" s="73"/>
      <c r="WJN280" s="73"/>
      <c r="WJO280" s="180"/>
      <c r="WJP280" s="75"/>
      <c r="WJQ280" s="76"/>
      <c r="WJR280" s="180"/>
      <c r="WJS280" s="180"/>
      <c r="WJT280" s="180"/>
      <c r="WJU280" s="75"/>
      <c r="WJV280" s="76"/>
      <c r="WJW280" s="181"/>
      <c r="WJX280" s="181"/>
      <c r="WJY280" s="182"/>
      <c r="WJZ280" s="134"/>
      <c r="WKA280" s="135"/>
      <c r="WKB280" s="111"/>
      <c r="WKC280" s="178"/>
      <c r="WKD280" s="178"/>
      <c r="WKE280" s="178"/>
      <c r="WKF280" s="178"/>
      <c r="WKG280" s="179"/>
      <c r="WKH280" s="73"/>
      <c r="WKI280" s="73"/>
      <c r="WKJ280" s="180"/>
      <c r="WKK280" s="75"/>
      <c r="WKL280" s="76"/>
      <c r="WKM280" s="180"/>
      <c r="WKN280" s="180"/>
      <c r="WKO280" s="180"/>
      <c r="WKP280" s="75"/>
      <c r="WKQ280" s="76"/>
      <c r="WKR280" s="181"/>
      <c r="WKS280" s="181"/>
      <c r="WKT280" s="182"/>
      <c r="WKU280" s="134"/>
      <c r="WKV280" s="135"/>
      <c r="WKW280" s="111"/>
      <c r="WKX280" s="178"/>
      <c r="WKY280" s="178"/>
      <c r="WKZ280" s="178"/>
      <c r="WLA280" s="178"/>
      <c r="WLB280" s="179"/>
      <c r="WLC280" s="73"/>
      <c r="WLD280" s="73"/>
      <c r="WLE280" s="180"/>
      <c r="WLF280" s="75"/>
      <c r="WLG280" s="76"/>
      <c r="WLH280" s="180"/>
      <c r="WLI280" s="180"/>
      <c r="WLJ280" s="180"/>
      <c r="WLK280" s="75"/>
      <c r="WLL280" s="76"/>
      <c r="WLM280" s="181"/>
      <c r="WLN280" s="181"/>
      <c r="WLO280" s="182"/>
      <c r="WLP280" s="134"/>
      <c r="WLQ280" s="135"/>
      <c r="WLR280" s="111"/>
      <c r="WLS280" s="178"/>
      <c r="WLT280" s="178"/>
      <c r="WLU280" s="178"/>
      <c r="WLV280" s="178"/>
      <c r="WLW280" s="179"/>
      <c r="WLX280" s="73"/>
      <c r="WLY280" s="73"/>
      <c r="WLZ280" s="180"/>
      <c r="WMA280" s="75"/>
      <c r="WMB280" s="76"/>
      <c r="WMC280" s="180"/>
      <c r="WMD280" s="180"/>
      <c r="WME280" s="180"/>
      <c r="WMF280" s="75"/>
      <c r="WMG280" s="76"/>
      <c r="WMH280" s="181"/>
      <c r="WMI280" s="181"/>
      <c r="WMJ280" s="182"/>
      <c r="WMK280" s="134"/>
      <c r="WML280" s="135"/>
      <c r="WMM280" s="111"/>
      <c r="WMN280" s="178"/>
      <c r="WMO280" s="178"/>
      <c r="WMP280" s="178"/>
      <c r="WMQ280" s="178"/>
      <c r="WMR280" s="179"/>
      <c r="WMS280" s="73"/>
      <c r="WMT280" s="73"/>
      <c r="WMU280" s="180"/>
      <c r="WMV280" s="75"/>
      <c r="WMW280" s="76"/>
      <c r="WMX280" s="180"/>
      <c r="WMY280" s="180"/>
      <c r="WMZ280" s="180"/>
      <c r="WNA280" s="75"/>
      <c r="WNB280" s="76"/>
      <c r="WNC280" s="181"/>
      <c r="WND280" s="181"/>
      <c r="WNE280" s="182"/>
      <c r="WNF280" s="134"/>
      <c r="WNG280" s="135"/>
      <c r="WNH280" s="111"/>
      <c r="WNI280" s="178"/>
      <c r="WNJ280" s="178"/>
      <c r="WNK280" s="178"/>
      <c r="WNL280" s="178"/>
      <c r="WNM280" s="179"/>
      <c r="WNN280" s="73"/>
      <c r="WNO280" s="73"/>
      <c r="WNP280" s="180"/>
      <c r="WNQ280" s="75"/>
      <c r="WNR280" s="76"/>
      <c r="WNS280" s="180"/>
      <c r="WNT280" s="180"/>
      <c r="WNU280" s="180"/>
      <c r="WNV280" s="75"/>
      <c r="WNW280" s="76"/>
      <c r="WNX280" s="181"/>
      <c r="WNY280" s="181"/>
      <c r="WNZ280" s="182"/>
      <c r="WOA280" s="134"/>
      <c r="WOB280" s="135"/>
      <c r="WOC280" s="111"/>
      <c r="WOD280" s="178"/>
      <c r="WOE280" s="178"/>
      <c r="WOF280" s="178"/>
      <c r="WOG280" s="178"/>
      <c r="WOH280" s="179"/>
      <c r="WOI280" s="73"/>
      <c r="WOJ280" s="73"/>
      <c r="WOK280" s="180"/>
      <c r="WOL280" s="75"/>
      <c r="WOM280" s="76"/>
      <c r="WON280" s="180"/>
      <c r="WOO280" s="180"/>
      <c r="WOP280" s="180"/>
      <c r="WOQ280" s="75"/>
      <c r="WOR280" s="76"/>
      <c r="WOS280" s="181"/>
      <c r="WOT280" s="181"/>
      <c r="WOU280" s="182"/>
      <c r="WOV280" s="134"/>
      <c r="WOW280" s="135"/>
      <c r="WOX280" s="111"/>
      <c r="WOY280" s="178"/>
      <c r="WOZ280" s="178"/>
      <c r="WPA280" s="178"/>
      <c r="WPB280" s="178"/>
      <c r="WPC280" s="179"/>
      <c r="WPD280" s="73"/>
      <c r="WPE280" s="73"/>
      <c r="WPF280" s="180"/>
      <c r="WPG280" s="75"/>
      <c r="WPH280" s="76"/>
      <c r="WPI280" s="180"/>
      <c r="WPJ280" s="180"/>
      <c r="WPK280" s="180"/>
      <c r="WPL280" s="75"/>
      <c r="WPM280" s="76"/>
      <c r="WPN280" s="181"/>
      <c r="WPO280" s="181"/>
      <c r="WPP280" s="182"/>
      <c r="WPQ280" s="134"/>
      <c r="WPR280" s="135"/>
      <c r="WPS280" s="111"/>
      <c r="WPT280" s="178"/>
      <c r="WPU280" s="178"/>
      <c r="WPV280" s="178"/>
      <c r="WPW280" s="178"/>
      <c r="WPX280" s="179"/>
      <c r="WPY280" s="73"/>
      <c r="WPZ280" s="73"/>
      <c r="WQA280" s="180"/>
      <c r="WQB280" s="75"/>
      <c r="WQC280" s="76"/>
      <c r="WQD280" s="180"/>
      <c r="WQE280" s="180"/>
      <c r="WQF280" s="180"/>
      <c r="WQG280" s="75"/>
      <c r="WQH280" s="76"/>
      <c r="WQI280" s="181"/>
      <c r="WQJ280" s="181"/>
      <c r="WQK280" s="182"/>
      <c r="WQL280" s="134"/>
      <c r="WQM280" s="135"/>
      <c r="WQN280" s="111"/>
      <c r="WQO280" s="178"/>
      <c r="WQP280" s="178"/>
      <c r="WQQ280" s="178"/>
      <c r="WQR280" s="178"/>
      <c r="WQS280" s="179"/>
      <c r="WQT280" s="73"/>
      <c r="WQU280" s="73"/>
      <c r="WQV280" s="180"/>
      <c r="WQW280" s="75"/>
      <c r="WQX280" s="76"/>
      <c r="WQY280" s="180"/>
      <c r="WQZ280" s="180"/>
      <c r="WRA280" s="180"/>
      <c r="WRB280" s="75"/>
      <c r="WRC280" s="76"/>
      <c r="WRD280" s="181"/>
      <c r="WRE280" s="181"/>
      <c r="WRF280" s="182"/>
      <c r="WRG280" s="134"/>
      <c r="WRH280" s="135"/>
      <c r="WRI280" s="111"/>
      <c r="WRJ280" s="178"/>
      <c r="WRK280" s="178"/>
      <c r="WRL280" s="178"/>
      <c r="WRM280" s="178"/>
      <c r="WRN280" s="179"/>
      <c r="WRO280" s="73"/>
      <c r="WRP280" s="73"/>
      <c r="WRQ280" s="180"/>
      <c r="WRR280" s="75"/>
      <c r="WRS280" s="76"/>
      <c r="WRT280" s="180"/>
      <c r="WRU280" s="180"/>
      <c r="WRV280" s="180"/>
      <c r="WRW280" s="75"/>
      <c r="WRX280" s="76"/>
      <c r="WRY280" s="181"/>
      <c r="WRZ280" s="181"/>
      <c r="WSA280" s="182"/>
      <c r="WSB280" s="134"/>
      <c r="WSC280" s="135"/>
      <c r="WSD280" s="111"/>
      <c r="WSE280" s="178"/>
      <c r="WSF280" s="178"/>
      <c r="WSG280" s="178"/>
      <c r="WSH280" s="178"/>
      <c r="WSI280" s="179"/>
      <c r="WSJ280" s="73"/>
      <c r="WSK280" s="73"/>
      <c r="WSL280" s="180"/>
      <c r="WSM280" s="75"/>
      <c r="WSN280" s="76"/>
      <c r="WSO280" s="180"/>
      <c r="WSP280" s="180"/>
      <c r="WSQ280" s="180"/>
      <c r="WSR280" s="75"/>
      <c r="WSS280" s="76"/>
      <c r="WST280" s="181"/>
      <c r="WSU280" s="181"/>
      <c r="WSV280" s="182"/>
      <c r="WSW280" s="134"/>
      <c r="WSX280" s="135"/>
      <c r="WSY280" s="111"/>
      <c r="WSZ280" s="178"/>
      <c r="WTA280" s="178"/>
      <c r="WTB280" s="178"/>
      <c r="WTC280" s="178"/>
      <c r="WTD280" s="179"/>
      <c r="WTE280" s="73"/>
      <c r="WTF280" s="73"/>
      <c r="WTG280" s="180"/>
      <c r="WTH280" s="75"/>
      <c r="WTI280" s="76"/>
      <c r="WTJ280" s="180"/>
      <c r="WTK280" s="180"/>
      <c r="WTL280" s="180"/>
      <c r="WTM280" s="75"/>
      <c r="WTN280" s="76"/>
      <c r="WTO280" s="181"/>
      <c r="WTP280" s="181"/>
      <c r="WTQ280" s="182"/>
      <c r="WTR280" s="134"/>
      <c r="WTS280" s="135"/>
      <c r="WTT280" s="111"/>
      <c r="WTU280" s="178"/>
      <c r="WTV280" s="178"/>
      <c r="WTW280" s="178"/>
      <c r="WTX280" s="178"/>
      <c r="WTY280" s="179"/>
      <c r="WTZ280" s="73"/>
      <c r="WUA280" s="73"/>
      <c r="WUB280" s="180"/>
      <c r="WUC280" s="75"/>
      <c r="WUD280" s="76"/>
      <c r="WUE280" s="180"/>
      <c r="WUF280" s="180"/>
      <c r="WUG280" s="180"/>
      <c r="WUH280" s="75"/>
      <c r="WUI280" s="76"/>
      <c r="WUJ280" s="181"/>
      <c r="WUK280" s="181"/>
      <c r="WUL280" s="182"/>
      <c r="WUM280" s="134"/>
      <c r="WUN280" s="135"/>
      <c r="WUO280" s="111"/>
      <c r="WUP280" s="178"/>
      <c r="WUQ280" s="178"/>
      <c r="WUR280" s="178"/>
      <c r="WUS280" s="178"/>
      <c r="WUT280" s="179"/>
      <c r="WUU280" s="73"/>
      <c r="WUV280" s="73"/>
      <c r="WUW280" s="180"/>
      <c r="WUX280" s="75"/>
      <c r="WUY280" s="76"/>
      <c r="WUZ280" s="180"/>
      <c r="WVA280" s="180"/>
      <c r="WVB280" s="180"/>
      <c r="WVC280" s="75"/>
      <c r="WVD280" s="76"/>
      <c r="WVE280" s="181"/>
      <c r="WVF280" s="181"/>
      <c r="WVG280" s="182"/>
      <c r="WVH280" s="134"/>
      <c r="WVI280" s="135"/>
      <c r="WVJ280" s="111"/>
      <c r="WVK280" s="178"/>
      <c r="WVL280" s="178"/>
      <c r="WVM280" s="178"/>
      <c r="WVN280" s="178"/>
      <c r="WVO280" s="179"/>
      <c r="WVP280" s="73"/>
      <c r="WVQ280" s="73"/>
      <c r="WVR280" s="180"/>
      <c r="WVS280" s="75"/>
      <c r="WVT280" s="76"/>
      <c r="WVU280" s="180"/>
      <c r="WVV280" s="180"/>
      <c r="WVW280" s="180"/>
      <c r="WVX280" s="75"/>
      <c r="WVY280" s="76"/>
      <c r="WVZ280" s="181"/>
      <c r="WWA280" s="181"/>
      <c r="WWB280" s="182"/>
      <c r="WWC280" s="134"/>
      <c r="WWD280" s="135"/>
      <c r="WWE280" s="111"/>
      <c r="WWF280" s="178"/>
      <c r="WWG280" s="178"/>
      <c r="WWH280" s="178"/>
      <c r="WWI280" s="178"/>
      <c r="WWJ280" s="179"/>
      <c r="WWK280" s="73"/>
      <c r="WWL280" s="73"/>
      <c r="WWM280" s="180"/>
      <c r="WWN280" s="75"/>
      <c r="WWO280" s="76"/>
      <c r="WWP280" s="180"/>
      <c r="WWQ280" s="180"/>
      <c r="WWR280" s="180"/>
      <c r="WWS280" s="75"/>
      <c r="WWT280" s="76"/>
      <c r="WWU280" s="181"/>
      <c r="WWV280" s="181"/>
      <c r="WWW280" s="182"/>
      <c r="WWX280" s="134"/>
      <c r="WWY280" s="135"/>
      <c r="WWZ280" s="111"/>
      <c r="WXA280" s="178"/>
      <c r="WXB280" s="178"/>
      <c r="WXC280" s="178"/>
      <c r="WXD280" s="178"/>
      <c r="WXE280" s="179"/>
      <c r="WXF280" s="73"/>
      <c r="WXG280" s="73"/>
      <c r="WXH280" s="180"/>
      <c r="WXI280" s="75"/>
      <c r="WXJ280" s="76"/>
      <c r="WXK280" s="180"/>
      <c r="WXL280" s="180"/>
      <c r="WXM280" s="180"/>
      <c r="WXN280" s="75"/>
      <c r="WXO280" s="76"/>
      <c r="WXP280" s="181"/>
      <c r="WXQ280" s="181"/>
      <c r="WXR280" s="182"/>
      <c r="WXS280" s="134"/>
      <c r="WXT280" s="135"/>
      <c r="WXU280" s="111"/>
      <c r="WXV280" s="178"/>
      <c r="WXW280" s="178"/>
      <c r="WXX280" s="178"/>
      <c r="WXY280" s="178"/>
      <c r="WXZ280" s="179"/>
      <c r="WYA280" s="73"/>
      <c r="WYB280" s="73"/>
      <c r="WYC280" s="180"/>
      <c r="WYD280" s="75"/>
      <c r="WYE280" s="76"/>
      <c r="WYF280" s="180"/>
      <c r="WYG280" s="180"/>
      <c r="WYH280" s="180"/>
      <c r="WYI280" s="75"/>
      <c r="WYJ280" s="76"/>
      <c r="WYK280" s="181"/>
      <c r="WYL280" s="181"/>
      <c r="WYM280" s="182"/>
      <c r="WYN280" s="134"/>
      <c r="WYO280" s="135"/>
      <c r="WYP280" s="111"/>
      <c r="WYQ280" s="178"/>
      <c r="WYR280" s="178"/>
      <c r="WYS280" s="178"/>
      <c r="WYT280" s="178"/>
      <c r="WYU280" s="179"/>
      <c r="WYV280" s="73"/>
      <c r="WYW280" s="73"/>
      <c r="WYX280" s="180"/>
      <c r="WYY280" s="75"/>
      <c r="WYZ280" s="76"/>
      <c r="WZA280" s="180"/>
      <c r="WZB280" s="180"/>
      <c r="WZC280" s="180"/>
      <c r="WZD280" s="75"/>
      <c r="WZE280" s="76"/>
      <c r="WZF280" s="181"/>
      <c r="WZG280" s="181"/>
      <c r="WZH280" s="182"/>
      <c r="WZI280" s="134"/>
      <c r="WZJ280" s="135"/>
      <c r="WZK280" s="111"/>
      <c r="WZL280" s="178"/>
      <c r="WZM280" s="178"/>
      <c r="WZN280" s="178"/>
      <c r="WZO280" s="178"/>
      <c r="WZP280" s="179"/>
      <c r="WZQ280" s="73"/>
      <c r="WZR280" s="73"/>
      <c r="WZS280" s="180"/>
      <c r="WZT280" s="75"/>
      <c r="WZU280" s="76"/>
      <c r="WZV280" s="180"/>
      <c r="WZW280" s="180"/>
      <c r="WZX280" s="180"/>
      <c r="WZY280" s="75"/>
      <c r="WZZ280" s="76"/>
      <c r="XAA280" s="181"/>
      <c r="XAB280" s="181"/>
      <c r="XAC280" s="182"/>
      <c r="XAD280" s="134"/>
      <c r="XAE280" s="135"/>
      <c r="XAF280" s="111"/>
      <c r="XAG280" s="178"/>
      <c r="XAH280" s="178"/>
      <c r="XAI280" s="178"/>
      <c r="XAJ280" s="178"/>
      <c r="XAK280" s="179"/>
      <c r="XAL280" s="73"/>
      <c r="XAM280" s="73"/>
      <c r="XAN280" s="180"/>
      <c r="XAO280" s="75"/>
      <c r="XAP280" s="76"/>
      <c r="XAQ280" s="180"/>
      <c r="XAR280" s="180"/>
      <c r="XAS280" s="180"/>
      <c r="XAT280" s="75"/>
      <c r="XAU280" s="76"/>
      <c r="XAV280" s="181"/>
      <c r="XAW280" s="181"/>
      <c r="XAX280" s="182"/>
      <c r="XAY280" s="134"/>
      <c r="XAZ280" s="135"/>
      <c r="XBA280" s="111"/>
      <c r="XBB280" s="178"/>
      <c r="XBC280" s="178"/>
      <c r="XBD280" s="178"/>
      <c r="XBE280" s="178"/>
      <c r="XBF280" s="179"/>
      <c r="XBG280" s="73"/>
      <c r="XBH280" s="73"/>
      <c r="XBI280" s="180"/>
      <c r="XBJ280" s="75"/>
      <c r="XBK280" s="76"/>
      <c r="XBL280" s="180"/>
      <c r="XBM280" s="180"/>
      <c r="XBN280" s="180"/>
      <c r="XBO280" s="75"/>
      <c r="XBP280" s="76"/>
      <c r="XBQ280" s="181"/>
      <c r="XBR280" s="181"/>
      <c r="XBS280" s="182"/>
      <c r="XBT280" s="134"/>
      <c r="XBU280" s="135"/>
      <c r="XBV280" s="111"/>
      <c r="XBW280" s="178"/>
      <c r="XBX280" s="178"/>
      <c r="XBY280" s="178"/>
      <c r="XBZ280" s="178"/>
      <c r="XCA280" s="179"/>
      <c r="XCB280" s="73"/>
      <c r="XCC280" s="73"/>
      <c r="XCD280" s="180"/>
      <c r="XCE280" s="75"/>
      <c r="XCF280" s="76"/>
      <c r="XCG280" s="180"/>
      <c r="XCH280" s="180"/>
      <c r="XCI280" s="180"/>
      <c r="XCJ280" s="75"/>
      <c r="XCK280" s="76"/>
      <c r="XCL280" s="181"/>
      <c r="XCM280" s="181"/>
      <c r="XCN280" s="182"/>
      <c r="XCO280" s="134"/>
      <c r="XCP280" s="135"/>
      <c r="XCQ280" s="111"/>
      <c r="XCR280" s="178"/>
      <c r="XCS280" s="178"/>
      <c r="XCT280" s="178"/>
      <c r="XCU280" s="178"/>
      <c r="XCV280" s="179"/>
      <c r="XCW280" s="73"/>
      <c r="XCX280" s="73"/>
      <c r="XCY280" s="180"/>
      <c r="XCZ280" s="75"/>
      <c r="XDA280" s="76"/>
      <c r="XDB280" s="180"/>
      <c r="XDC280" s="180"/>
      <c r="XDD280" s="180"/>
      <c r="XDE280" s="75"/>
      <c r="XDF280" s="76"/>
      <c r="XDG280" s="181"/>
      <c r="XDH280" s="181"/>
      <c r="XDI280" s="182"/>
      <c r="XDJ280" s="134"/>
      <c r="XDK280" s="135"/>
      <c r="XDL280" s="111"/>
      <c r="XDM280" s="178"/>
      <c r="XDN280" s="178"/>
      <c r="XDO280" s="178"/>
      <c r="XDP280" s="178"/>
      <c r="XDQ280" s="179"/>
      <c r="XDR280" s="73"/>
      <c r="XDS280" s="73"/>
      <c r="XDT280" s="180"/>
      <c r="XDU280" s="75"/>
      <c r="XDV280" s="76"/>
      <c r="XDW280" s="180"/>
      <c r="XDX280" s="180"/>
      <c r="XDY280" s="180"/>
      <c r="XDZ280" s="75"/>
      <c r="XEA280" s="76"/>
      <c r="XEB280" s="181"/>
      <c r="XEC280" s="181"/>
      <c r="XED280" s="182"/>
      <c r="XEE280" s="134"/>
      <c r="XEF280" s="135"/>
      <c r="XEG280" s="111"/>
      <c r="XEH280" s="178"/>
      <c r="XEI280" s="178"/>
      <c r="XEJ280" s="178"/>
      <c r="XEK280" s="178"/>
      <c r="XEL280" s="179"/>
      <c r="XEM280" s="73"/>
      <c r="XEN280" s="73"/>
      <c r="XEO280" s="180"/>
      <c r="XEP280" s="75"/>
      <c r="XEQ280" s="76"/>
      <c r="XER280" s="180"/>
      <c r="XES280" s="180"/>
      <c r="XET280" s="180"/>
      <c r="XEU280" s="75"/>
      <c r="XEV280" s="76"/>
      <c r="XEW280" s="181"/>
      <c r="XEX280" s="181"/>
      <c r="XEY280" s="182"/>
      <c r="XEZ280" s="134"/>
      <c r="XFA280" s="135"/>
      <c r="XFB280" s="111"/>
      <c r="XFC280" s="178"/>
    </row>
    <row r="281" spans="1:16383" s="92" customFormat="1">
      <c r="A281" s="85">
        <v>43339</v>
      </c>
      <c r="B281" s="86" t="s">
        <v>98</v>
      </c>
      <c r="C281" s="87">
        <v>43361</v>
      </c>
      <c r="D281" s="88">
        <v>1.1642999999999999</v>
      </c>
      <c r="E281" s="88">
        <v>1.1711499999999999</v>
      </c>
      <c r="F281" s="88">
        <v>1.1612</v>
      </c>
      <c r="G281" s="88">
        <v>1.1694500000000001</v>
      </c>
      <c r="H281" s="369">
        <f t="shared" si="47"/>
        <v>994.99999999999034</v>
      </c>
      <c r="I281" s="73" t="str">
        <f t="shared" si="95"/>
        <v>過高</v>
      </c>
      <c r="J281" s="73" t="str">
        <f t="shared" si="96"/>
        <v/>
      </c>
      <c r="K281" s="90">
        <v>189071</v>
      </c>
      <c r="L281" s="75">
        <f t="shared" ref="L281" si="111">K281-K280</f>
        <v>-49204</v>
      </c>
      <c r="M281" s="76">
        <f t="shared" ref="M281" si="112">L281/K280</f>
        <v>-0.20650089182667086</v>
      </c>
      <c r="N281" s="90">
        <v>503332</v>
      </c>
      <c r="O281" s="90">
        <v>17731</v>
      </c>
      <c r="P281" s="90">
        <v>527875</v>
      </c>
      <c r="Q281" s="75">
        <f t="shared" ref="Q281" si="113">P281-P280</f>
        <v>788</v>
      </c>
      <c r="R281" s="76">
        <f t="shared" ref="R281" si="114">Q281/P280</f>
        <v>1.4950093627807174E-3</v>
      </c>
      <c r="S281" s="441">
        <v>-1.1264000000000001</v>
      </c>
      <c r="T281" s="441"/>
      <c r="U281" s="441"/>
      <c r="V281" s="442"/>
      <c r="W281" s="91"/>
      <c r="X281" s="593"/>
      <c r="Y281" s="86"/>
    </row>
    <row r="282" spans="1:16383" s="92" customFormat="1">
      <c r="A282" s="85">
        <v>43340</v>
      </c>
      <c r="B282" s="86" t="s">
        <v>97</v>
      </c>
      <c r="C282" s="87">
        <v>43361</v>
      </c>
      <c r="D282" s="88">
        <v>1.1697</v>
      </c>
      <c r="E282" s="88">
        <v>1.1750499999999999</v>
      </c>
      <c r="F282" s="88">
        <v>1.16795</v>
      </c>
      <c r="G282" s="88">
        <v>1.1710499999999999</v>
      </c>
      <c r="H282" s="369">
        <f t="shared" si="47"/>
        <v>709.9999999999884</v>
      </c>
      <c r="I282" s="73" t="str">
        <f t="shared" si="95"/>
        <v>過高</v>
      </c>
      <c r="J282" s="73" t="str">
        <f t="shared" si="96"/>
        <v/>
      </c>
      <c r="K282" s="90">
        <v>230280</v>
      </c>
      <c r="L282" s="75">
        <f t="shared" ref="L282" si="115">K282-K281</f>
        <v>41209</v>
      </c>
      <c r="M282" s="76">
        <f t="shared" ref="M282" si="116">L282/K281</f>
        <v>0.21795515970191093</v>
      </c>
      <c r="N282" s="90">
        <v>502809</v>
      </c>
      <c r="O282" s="90">
        <v>19436</v>
      </c>
      <c r="P282" s="90">
        <v>529124</v>
      </c>
      <c r="Q282" s="75">
        <f t="shared" ref="Q282:Q283" si="117">P282-P281</f>
        <v>1249</v>
      </c>
      <c r="R282" s="76">
        <f t="shared" ref="R282:R283" si="118">Q282/P281</f>
        <v>2.366090457021075E-3</v>
      </c>
      <c r="S282" s="441">
        <v>1.0592999999999999</v>
      </c>
      <c r="T282" s="441"/>
      <c r="U282" s="441"/>
      <c r="V282" s="442"/>
      <c r="W282" s="91"/>
      <c r="X282" s="593"/>
      <c r="Y282" s="86"/>
    </row>
    <row r="283" spans="1:16383" s="92" customFormat="1">
      <c r="A283" s="85">
        <v>43341</v>
      </c>
      <c r="B283" s="86" t="s">
        <v>192</v>
      </c>
      <c r="C283" s="87">
        <v>43361</v>
      </c>
      <c r="D283" s="88">
        <v>1.1708000000000001</v>
      </c>
      <c r="E283" s="88">
        <v>1.17265</v>
      </c>
      <c r="F283" s="88">
        <v>1.1668000000000001</v>
      </c>
      <c r="G283" s="88">
        <v>1.1725000000000001</v>
      </c>
      <c r="H283" s="369">
        <f t="shared" si="47"/>
        <v>584.99999999999113</v>
      </c>
      <c r="I283" s="73" t="str">
        <f t="shared" si="95"/>
        <v/>
      </c>
      <c r="J283" s="73" t="str">
        <f t="shared" si="96"/>
        <v>破低</v>
      </c>
      <c r="K283" s="90">
        <v>246983</v>
      </c>
      <c r="L283" s="75">
        <f t="shared" ref="L283" si="119">K283-K282</f>
        <v>16703</v>
      </c>
      <c r="M283" s="76">
        <f t="shared" ref="M283" si="120">L283/K282</f>
        <v>7.2533437554281738E-2</v>
      </c>
      <c r="N283" s="90">
        <v>502161</v>
      </c>
      <c r="O283" s="90">
        <v>22058</v>
      </c>
      <c r="P283" s="90">
        <v>531200</v>
      </c>
      <c r="Q283" s="75">
        <f t="shared" si="117"/>
        <v>2076</v>
      </c>
      <c r="R283" s="76">
        <f t="shared" si="118"/>
        <v>3.9234659550502343E-3</v>
      </c>
      <c r="S283" s="441">
        <v>-1.2165999999999999</v>
      </c>
      <c r="T283" s="441"/>
      <c r="U283" s="441"/>
      <c r="V283" s="442"/>
      <c r="W283" s="91"/>
      <c r="X283" s="593"/>
      <c r="Y283" s="86"/>
    </row>
    <row r="284" spans="1:16383" s="92" customFormat="1">
      <c r="A284" s="85">
        <v>43342</v>
      </c>
      <c r="B284" s="86" t="s">
        <v>102</v>
      </c>
      <c r="C284" s="87">
        <v>43361</v>
      </c>
      <c r="D284" s="88">
        <v>1.17215</v>
      </c>
      <c r="E284" s="88">
        <v>1.1731499999999999</v>
      </c>
      <c r="F284" s="88">
        <v>1.1654</v>
      </c>
      <c r="G284" s="88">
        <v>1.1679999999999999</v>
      </c>
      <c r="H284" s="369">
        <f t="shared" si="47"/>
        <v>774.99999999999238</v>
      </c>
      <c r="I284" s="73" t="str">
        <f t="shared" si="95"/>
        <v>過高</v>
      </c>
      <c r="J284" s="73" t="str">
        <f t="shared" si="96"/>
        <v>破低</v>
      </c>
      <c r="K284" s="90">
        <v>244128</v>
      </c>
      <c r="L284" s="75">
        <f t="shared" ref="L284" si="121">K284-K283</f>
        <v>-2855</v>
      </c>
      <c r="M284" s="76">
        <f t="shared" ref="M284" si="122">L284/K283</f>
        <v>-1.1559500046561909E-2</v>
      </c>
      <c r="N284" s="90">
        <v>499612</v>
      </c>
      <c r="O284" s="90">
        <v>25783</v>
      </c>
      <c r="P284" s="90">
        <v>532616</v>
      </c>
      <c r="Q284" s="75">
        <f t="shared" ref="Q284" si="123">P284-P283</f>
        <v>1416</v>
      </c>
      <c r="R284" s="76">
        <f t="shared" ref="R284" si="124">Q284/P283</f>
        <v>2.6656626506024097E-3</v>
      </c>
      <c r="S284" s="441">
        <v>-1.1798999999999999</v>
      </c>
      <c r="T284" s="441"/>
      <c r="U284" s="441"/>
      <c r="V284" s="442"/>
      <c r="W284" s="91"/>
      <c r="X284" s="593"/>
      <c r="Y284" s="86"/>
    </row>
    <row r="285" spans="1:16383" s="92" customFormat="1">
      <c r="A285" s="85">
        <v>43343</v>
      </c>
      <c r="B285" s="86" t="s">
        <v>100</v>
      </c>
      <c r="C285" s="87">
        <v>43361</v>
      </c>
      <c r="D285" s="88">
        <v>1.1677999999999999</v>
      </c>
      <c r="E285" s="88">
        <v>1.1702999999999999</v>
      </c>
      <c r="F285" s="88">
        <v>1.1596500000000001</v>
      </c>
      <c r="G285" s="88">
        <v>1.1607000000000001</v>
      </c>
      <c r="H285" s="369">
        <f t="shared" si="47"/>
        <v>1064.9999999999827</v>
      </c>
      <c r="I285" s="73" t="str">
        <f t="shared" si="95"/>
        <v/>
      </c>
      <c r="J285" s="73" t="str">
        <f t="shared" si="96"/>
        <v>破低</v>
      </c>
      <c r="K285" s="90">
        <v>266680</v>
      </c>
      <c r="L285" s="75">
        <f t="shared" ref="L285" si="125">K285-K284</f>
        <v>22552</v>
      </c>
      <c r="M285" s="76">
        <f t="shared" ref="M285" si="126">L285/K284</f>
        <v>9.237776903919255E-2</v>
      </c>
      <c r="N285" s="90">
        <v>493553</v>
      </c>
      <c r="O285" s="90">
        <v>28791</v>
      </c>
      <c r="P285" s="90">
        <v>529780</v>
      </c>
      <c r="Q285" s="75">
        <f t="shared" ref="Q285" si="127">P285-P284</f>
        <v>-2836</v>
      </c>
      <c r="R285" s="76">
        <f t="shared" ref="R285" si="128">Q285/P284</f>
        <v>-5.3246616699460774E-3</v>
      </c>
      <c r="S285" s="441">
        <v>1.0932999999999999</v>
      </c>
      <c r="T285" s="441"/>
      <c r="U285" s="441">
        <v>-1.6</v>
      </c>
      <c r="V285" s="442"/>
      <c r="W285" s="91"/>
      <c r="X285" s="593"/>
      <c r="Y285" s="86"/>
    </row>
    <row r="286" spans="1:16383" s="126" customFormat="1">
      <c r="A286" s="120">
        <v>43346</v>
      </c>
      <c r="B286" s="121" t="s">
        <v>145</v>
      </c>
      <c r="C286" s="122">
        <v>43361</v>
      </c>
      <c r="D286" s="123">
        <v>1.1595800000000001</v>
      </c>
      <c r="E286" s="123">
        <v>1.16273</v>
      </c>
      <c r="F286" s="123">
        <v>1.15883</v>
      </c>
      <c r="G286" s="123">
        <v>1.1613899999999999</v>
      </c>
      <c r="H286" s="124">
        <f t="shared" si="47"/>
        <v>390.00000000000148</v>
      </c>
      <c r="I286" s="121" t="str">
        <f t="shared" si="95"/>
        <v/>
      </c>
      <c r="J286" s="121" t="str">
        <f t="shared" si="96"/>
        <v>破低</v>
      </c>
      <c r="K286" s="125"/>
      <c r="L286" s="125"/>
      <c r="M286" s="121"/>
      <c r="N286" s="125"/>
      <c r="O286" s="125"/>
      <c r="P286" s="125"/>
      <c r="Q286" s="125"/>
      <c r="R286" s="121"/>
      <c r="S286" s="443">
        <v>1.0778000000000001</v>
      </c>
      <c r="T286" s="443"/>
      <c r="U286" s="443">
        <v>-1.23</v>
      </c>
      <c r="V286" s="444"/>
      <c r="W286" s="151"/>
      <c r="X286" s="595"/>
      <c r="Y286" s="121"/>
    </row>
    <row r="287" spans="1:16383" s="183" customFormat="1">
      <c r="A287" s="134">
        <v>43347</v>
      </c>
      <c r="B287" s="135" t="s">
        <v>97</v>
      </c>
      <c r="C287" s="111">
        <v>43361</v>
      </c>
      <c r="D287" s="178">
        <v>1.1609</v>
      </c>
      <c r="E287" s="178">
        <v>1.16395</v>
      </c>
      <c r="F287" s="178">
        <v>1.15405</v>
      </c>
      <c r="G287" s="178">
        <v>1.1592499999999999</v>
      </c>
      <c r="H287" s="369">
        <f t="shared" si="47"/>
        <v>990.00000000000205</v>
      </c>
      <c r="I287" s="73" t="str">
        <f t="shared" si="95"/>
        <v>過高</v>
      </c>
      <c r="J287" s="73" t="str">
        <f t="shared" si="96"/>
        <v>破低</v>
      </c>
      <c r="K287" s="180">
        <v>343139</v>
      </c>
      <c r="L287" s="75">
        <f>K287-K285</f>
        <v>76459</v>
      </c>
      <c r="M287" s="76">
        <f>L287/K285</f>
        <v>0.28670691465426729</v>
      </c>
      <c r="N287" s="180">
        <v>485682</v>
      </c>
      <c r="O287" s="180">
        <v>34282</v>
      </c>
      <c r="P287" s="180">
        <v>527579</v>
      </c>
      <c r="Q287" s="75">
        <f>P287-P285</f>
        <v>-2201</v>
      </c>
      <c r="R287" s="76">
        <f>Q287/P285</f>
        <v>-4.1545547208275135E-3</v>
      </c>
      <c r="S287" s="435">
        <v>1.0832999999999999</v>
      </c>
      <c r="T287" s="437"/>
      <c r="U287" s="437">
        <v>-1.3</v>
      </c>
      <c r="V287" s="438"/>
      <c r="W287" s="182"/>
      <c r="X287" s="598"/>
      <c r="Y287" s="178"/>
      <c r="Z287" s="591"/>
      <c r="AA287" s="178"/>
      <c r="AB287" s="179"/>
      <c r="AC287" s="73"/>
      <c r="AD287" s="73"/>
      <c r="AE287" s="180"/>
      <c r="AF287" s="75"/>
      <c r="AG287" s="76"/>
      <c r="AH287" s="180"/>
      <c r="AI287" s="180"/>
      <c r="AJ287" s="180"/>
      <c r="AK287" s="75"/>
      <c r="AL287" s="76"/>
      <c r="AM287" s="181"/>
      <c r="AN287" s="181"/>
      <c r="AO287" s="182"/>
      <c r="AP287" s="134"/>
      <c r="AQ287" s="135"/>
      <c r="AR287" s="111"/>
      <c r="AS287" s="178"/>
      <c r="AT287" s="178"/>
      <c r="AU287" s="178"/>
      <c r="AV287" s="178"/>
      <c r="AW287" s="179"/>
      <c r="AX287" s="73"/>
      <c r="AY287" s="73"/>
      <c r="AZ287" s="180"/>
      <c r="BA287" s="75"/>
      <c r="BB287" s="76"/>
      <c r="BC287" s="180"/>
      <c r="BD287" s="180"/>
      <c r="BE287" s="180"/>
      <c r="BF287" s="75"/>
      <c r="BG287" s="76"/>
      <c r="BH287" s="181"/>
      <c r="BI287" s="181"/>
      <c r="BJ287" s="182"/>
      <c r="BK287" s="134"/>
      <c r="BL287" s="135"/>
      <c r="BM287" s="111"/>
      <c r="BN287" s="178"/>
      <c r="BO287" s="178"/>
      <c r="BP287" s="178"/>
      <c r="BQ287" s="178"/>
      <c r="BR287" s="179"/>
      <c r="BS287" s="73"/>
      <c r="BT287" s="73"/>
      <c r="BU287" s="180"/>
      <c r="BV287" s="75"/>
      <c r="BW287" s="76"/>
      <c r="BX287" s="180"/>
      <c r="BY287" s="180"/>
      <c r="BZ287" s="180"/>
      <c r="CA287" s="75"/>
      <c r="CB287" s="76"/>
      <c r="CC287" s="181"/>
      <c r="CD287" s="181"/>
      <c r="CE287" s="182"/>
      <c r="CF287" s="134"/>
      <c r="CG287" s="135"/>
      <c r="CH287" s="111"/>
      <c r="CI287" s="178"/>
      <c r="CJ287" s="178"/>
      <c r="CK287" s="178"/>
      <c r="CL287" s="178"/>
      <c r="CM287" s="179"/>
      <c r="CN287" s="73"/>
      <c r="CO287" s="73"/>
      <c r="CP287" s="180"/>
      <c r="CQ287" s="75"/>
      <c r="CR287" s="76"/>
      <c r="CS287" s="180"/>
      <c r="CT287" s="180"/>
      <c r="CU287" s="180"/>
      <c r="CV287" s="75"/>
      <c r="CW287" s="76"/>
      <c r="CX287" s="181"/>
      <c r="CY287" s="181"/>
      <c r="CZ287" s="182"/>
      <c r="DA287" s="134"/>
      <c r="DB287" s="135"/>
      <c r="DC287" s="111"/>
      <c r="DD287" s="178"/>
      <c r="DE287" s="178"/>
      <c r="DF287" s="178"/>
      <c r="DG287" s="178"/>
      <c r="DH287" s="179"/>
      <c r="DI287" s="73"/>
      <c r="DJ287" s="73"/>
      <c r="DK287" s="180"/>
      <c r="DL287" s="75"/>
      <c r="DM287" s="76"/>
      <c r="DN287" s="180"/>
      <c r="DO287" s="180"/>
      <c r="DP287" s="180"/>
      <c r="DQ287" s="75"/>
      <c r="DR287" s="76"/>
      <c r="DS287" s="181"/>
      <c r="DT287" s="181"/>
      <c r="DU287" s="182"/>
      <c r="DV287" s="134"/>
      <c r="DW287" s="135"/>
      <c r="DX287" s="111"/>
      <c r="DY287" s="178"/>
      <c r="DZ287" s="178"/>
      <c r="EA287" s="178"/>
      <c r="EB287" s="178"/>
      <c r="EC287" s="179"/>
      <c r="ED287" s="73"/>
      <c r="EE287" s="73"/>
      <c r="EF287" s="180"/>
      <c r="EG287" s="75"/>
      <c r="EH287" s="76"/>
      <c r="EI287" s="180"/>
      <c r="EJ287" s="180"/>
      <c r="EK287" s="180"/>
      <c r="EL287" s="75"/>
      <c r="EM287" s="76"/>
      <c r="EN287" s="181"/>
      <c r="EO287" s="181"/>
      <c r="EP287" s="182"/>
      <c r="EQ287" s="134"/>
      <c r="ER287" s="135"/>
      <c r="ES287" s="111"/>
      <c r="ET287" s="178"/>
      <c r="EU287" s="178"/>
      <c r="EV287" s="178"/>
      <c r="EW287" s="178"/>
      <c r="EX287" s="179"/>
      <c r="EY287" s="73"/>
      <c r="EZ287" s="73"/>
      <c r="FA287" s="180"/>
      <c r="FB287" s="75"/>
      <c r="FC287" s="76"/>
      <c r="FD287" s="180"/>
      <c r="FE287" s="180"/>
      <c r="FF287" s="180"/>
      <c r="FG287" s="75"/>
      <c r="FH287" s="76"/>
      <c r="FI287" s="181"/>
      <c r="FJ287" s="181"/>
      <c r="FK287" s="182"/>
      <c r="FL287" s="134"/>
      <c r="FM287" s="135"/>
      <c r="FN287" s="111"/>
      <c r="FO287" s="178"/>
      <c r="FP287" s="178"/>
      <c r="FQ287" s="178"/>
      <c r="FR287" s="178"/>
      <c r="FS287" s="179"/>
      <c r="FT287" s="73"/>
      <c r="FU287" s="73"/>
      <c r="FV287" s="180"/>
      <c r="FW287" s="75"/>
      <c r="FX287" s="76"/>
      <c r="FY287" s="180"/>
      <c r="FZ287" s="180"/>
      <c r="GA287" s="180"/>
      <c r="GB287" s="75"/>
      <c r="GC287" s="76"/>
      <c r="GD287" s="181"/>
      <c r="GE287" s="181"/>
      <c r="GF287" s="182"/>
      <c r="GG287" s="134"/>
      <c r="GH287" s="135"/>
      <c r="GI287" s="111"/>
      <c r="GJ287" s="178"/>
      <c r="GK287" s="178"/>
      <c r="GL287" s="178"/>
      <c r="GM287" s="178"/>
      <c r="GN287" s="179"/>
      <c r="GO287" s="73"/>
      <c r="GP287" s="73"/>
      <c r="GQ287" s="180"/>
      <c r="GR287" s="75"/>
      <c r="GS287" s="76"/>
      <c r="GT287" s="180"/>
      <c r="GU287" s="180"/>
      <c r="GV287" s="180"/>
      <c r="GW287" s="75"/>
      <c r="GX287" s="76"/>
      <c r="GY287" s="181"/>
      <c r="GZ287" s="181"/>
      <c r="HA287" s="182"/>
      <c r="HB287" s="134"/>
      <c r="HC287" s="135"/>
      <c r="HD287" s="111"/>
      <c r="HE287" s="178"/>
      <c r="HF287" s="178"/>
      <c r="HG287" s="178"/>
      <c r="HH287" s="178"/>
      <c r="HI287" s="179"/>
      <c r="HJ287" s="73"/>
      <c r="HK287" s="73"/>
      <c r="HL287" s="180"/>
      <c r="HM287" s="75"/>
      <c r="HN287" s="76"/>
      <c r="HO287" s="180"/>
      <c r="HP287" s="180"/>
      <c r="HQ287" s="180"/>
      <c r="HR287" s="75"/>
      <c r="HS287" s="76"/>
      <c r="HT287" s="181"/>
      <c r="HU287" s="181"/>
      <c r="HV287" s="182"/>
      <c r="HW287" s="134"/>
      <c r="HX287" s="135"/>
      <c r="HY287" s="111"/>
      <c r="HZ287" s="178"/>
      <c r="IA287" s="178"/>
      <c r="IB287" s="178"/>
      <c r="IC287" s="178"/>
      <c r="ID287" s="179"/>
      <c r="IE287" s="73"/>
      <c r="IF287" s="73"/>
      <c r="IG287" s="180"/>
      <c r="IH287" s="75"/>
      <c r="II287" s="76"/>
      <c r="IJ287" s="180"/>
      <c r="IK287" s="180"/>
      <c r="IL287" s="180"/>
      <c r="IM287" s="75"/>
      <c r="IN287" s="76"/>
      <c r="IO287" s="181"/>
      <c r="IP287" s="181"/>
      <c r="IQ287" s="182"/>
      <c r="IR287" s="134"/>
      <c r="IS287" s="135"/>
      <c r="IT287" s="111"/>
      <c r="IU287" s="178"/>
      <c r="IV287" s="178"/>
      <c r="IW287" s="178"/>
      <c r="IX287" s="178"/>
      <c r="IY287" s="179"/>
      <c r="IZ287" s="73"/>
      <c r="JA287" s="73"/>
      <c r="JB287" s="180"/>
      <c r="JC287" s="75"/>
      <c r="JD287" s="76"/>
      <c r="JE287" s="180"/>
      <c r="JF287" s="180"/>
      <c r="JG287" s="180"/>
      <c r="JH287" s="75"/>
      <c r="JI287" s="76"/>
      <c r="JJ287" s="181"/>
      <c r="JK287" s="181"/>
      <c r="JL287" s="182"/>
      <c r="JM287" s="134"/>
      <c r="JN287" s="135"/>
      <c r="JO287" s="111"/>
      <c r="JP287" s="178"/>
      <c r="JQ287" s="178"/>
      <c r="JR287" s="178"/>
      <c r="JS287" s="178"/>
      <c r="JT287" s="179"/>
      <c r="JU287" s="73"/>
      <c r="JV287" s="73"/>
      <c r="JW287" s="180"/>
      <c r="JX287" s="75"/>
      <c r="JY287" s="76"/>
      <c r="JZ287" s="180"/>
      <c r="KA287" s="180"/>
      <c r="KB287" s="180"/>
      <c r="KC287" s="75"/>
      <c r="KD287" s="76"/>
      <c r="KE287" s="181"/>
      <c r="KF287" s="181"/>
      <c r="KG287" s="182"/>
      <c r="KH287" s="134"/>
      <c r="KI287" s="135"/>
      <c r="KJ287" s="111"/>
      <c r="KK287" s="178"/>
      <c r="KL287" s="178"/>
      <c r="KM287" s="178"/>
      <c r="KN287" s="178"/>
      <c r="KO287" s="179"/>
      <c r="KP287" s="73"/>
      <c r="KQ287" s="73"/>
      <c r="KR287" s="180"/>
      <c r="KS287" s="75"/>
      <c r="KT287" s="76"/>
      <c r="KU287" s="180"/>
      <c r="KV287" s="180"/>
      <c r="KW287" s="180"/>
      <c r="KX287" s="75"/>
      <c r="KY287" s="76"/>
      <c r="KZ287" s="181"/>
      <c r="LA287" s="181"/>
      <c r="LB287" s="182"/>
      <c r="LC287" s="134"/>
      <c r="LD287" s="135"/>
      <c r="LE287" s="111"/>
      <c r="LF287" s="178"/>
      <c r="LG287" s="178"/>
      <c r="LH287" s="178"/>
      <c r="LI287" s="178"/>
      <c r="LJ287" s="179"/>
      <c r="LK287" s="73"/>
      <c r="LL287" s="73"/>
      <c r="LM287" s="180"/>
      <c r="LN287" s="75"/>
      <c r="LO287" s="76"/>
      <c r="LP287" s="180"/>
      <c r="LQ287" s="180"/>
      <c r="LR287" s="180"/>
      <c r="LS287" s="75"/>
      <c r="LT287" s="76"/>
      <c r="LU287" s="181"/>
      <c r="LV287" s="181"/>
      <c r="LW287" s="182"/>
      <c r="LX287" s="134"/>
      <c r="LY287" s="135"/>
      <c r="LZ287" s="111"/>
      <c r="MA287" s="178"/>
      <c r="MB287" s="178"/>
      <c r="MC287" s="178"/>
      <c r="MD287" s="178"/>
      <c r="ME287" s="179"/>
      <c r="MF287" s="73"/>
      <c r="MG287" s="73"/>
      <c r="MH287" s="180"/>
      <c r="MI287" s="75"/>
      <c r="MJ287" s="76"/>
      <c r="MK287" s="180"/>
      <c r="ML287" s="180"/>
      <c r="MM287" s="180"/>
      <c r="MN287" s="75"/>
      <c r="MO287" s="76"/>
      <c r="MP287" s="181"/>
      <c r="MQ287" s="181"/>
      <c r="MR287" s="182"/>
      <c r="MS287" s="134"/>
      <c r="MT287" s="135"/>
      <c r="MU287" s="111"/>
      <c r="MV287" s="178"/>
      <c r="MW287" s="178"/>
      <c r="MX287" s="178"/>
      <c r="MY287" s="178"/>
      <c r="MZ287" s="179"/>
      <c r="NA287" s="73"/>
      <c r="NB287" s="73"/>
      <c r="NC287" s="180"/>
      <c r="ND287" s="75"/>
      <c r="NE287" s="76"/>
      <c r="NF287" s="180"/>
      <c r="NG287" s="180"/>
      <c r="NH287" s="180"/>
      <c r="NI287" s="75"/>
      <c r="NJ287" s="76"/>
      <c r="NK287" s="181"/>
      <c r="NL287" s="181"/>
      <c r="NM287" s="182"/>
      <c r="NN287" s="134"/>
      <c r="NO287" s="135"/>
      <c r="NP287" s="111"/>
      <c r="NQ287" s="178"/>
      <c r="NR287" s="178"/>
      <c r="NS287" s="178"/>
      <c r="NT287" s="178"/>
      <c r="NU287" s="179"/>
      <c r="NV287" s="73"/>
      <c r="NW287" s="73"/>
      <c r="NX287" s="180"/>
      <c r="NY287" s="75"/>
      <c r="NZ287" s="76"/>
      <c r="OA287" s="180"/>
      <c r="OB287" s="180"/>
      <c r="OC287" s="180"/>
      <c r="OD287" s="75"/>
      <c r="OE287" s="76"/>
      <c r="OF287" s="181"/>
      <c r="OG287" s="181"/>
      <c r="OH287" s="182"/>
      <c r="OI287" s="134"/>
      <c r="OJ287" s="135"/>
      <c r="OK287" s="111"/>
      <c r="OL287" s="178"/>
      <c r="OM287" s="178"/>
      <c r="ON287" s="178"/>
      <c r="OO287" s="178"/>
      <c r="OP287" s="179"/>
      <c r="OQ287" s="73"/>
      <c r="OR287" s="73"/>
      <c r="OS287" s="180"/>
      <c r="OT287" s="75"/>
      <c r="OU287" s="76"/>
      <c r="OV287" s="180"/>
      <c r="OW287" s="180"/>
      <c r="OX287" s="180"/>
      <c r="OY287" s="75"/>
      <c r="OZ287" s="76"/>
      <c r="PA287" s="181"/>
      <c r="PB287" s="181"/>
      <c r="PC287" s="182"/>
      <c r="PD287" s="134"/>
      <c r="PE287" s="135"/>
      <c r="PF287" s="111"/>
      <c r="PG287" s="178"/>
      <c r="PH287" s="178"/>
      <c r="PI287" s="178"/>
      <c r="PJ287" s="178"/>
      <c r="PK287" s="179"/>
      <c r="PL287" s="73"/>
      <c r="PM287" s="73"/>
      <c r="PN287" s="180"/>
      <c r="PO287" s="75"/>
      <c r="PP287" s="76"/>
      <c r="PQ287" s="180"/>
      <c r="PR287" s="180"/>
      <c r="PS287" s="180"/>
      <c r="PT287" s="75"/>
      <c r="PU287" s="76"/>
      <c r="PV287" s="181"/>
      <c r="PW287" s="181"/>
      <c r="PX287" s="182"/>
      <c r="PY287" s="134"/>
      <c r="PZ287" s="135"/>
      <c r="QA287" s="111"/>
      <c r="QB287" s="178"/>
      <c r="QC287" s="178"/>
      <c r="QD287" s="178"/>
      <c r="QE287" s="178"/>
      <c r="QF287" s="179"/>
      <c r="QG287" s="73"/>
      <c r="QH287" s="73"/>
      <c r="QI287" s="180"/>
      <c r="QJ287" s="75"/>
      <c r="QK287" s="76"/>
      <c r="QL287" s="180"/>
      <c r="QM287" s="180"/>
      <c r="QN287" s="180"/>
      <c r="QO287" s="75"/>
      <c r="QP287" s="76"/>
      <c r="QQ287" s="181"/>
      <c r="QR287" s="181"/>
      <c r="QS287" s="182"/>
      <c r="QT287" s="134"/>
      <c r="QU287" s="135"/>
      <c r="QV287" s="111"/>
      <c r="QW287" s="178"/>
      <c r="QX287" s="178"/>
      <c r="QY287" s="178"/>
      <c r="QZ287" s="178"/>
      <c r="RA287" s="179"/>
      <c r="RB287" s="73"/>
      <c r="RC287" s="73"/>
      <c r="RD287" s="180"/>
      <c r="RE287" s="75"/>
      <c r="RF287" s="76"/>
      <c r="RG287" s="180"/>
      <c r="RH287" s="180"/>
      <c r="RI287" s="180"/>
      <c r="RJ287" s="75"/>
      <c r="RK287" s="76"/>
      <c r="RL287" s="181"/>
      <c r="RM287" s="181"/>
      <c r="RN287" s="182"/>
      <c r="RO287" s="134"/>
      <c r="RP287" s="135"/>
      <c r="RQ287" s="111"/>
      <c r="RR287" s="178"/>
      <c r="RS287" s="178"/>
      <c r="RT287" s="178"/>
      <c r="RU287" s="178"/>
      <c r="RV287" s="179"/>
      <c r="RW287" s="73"/>
      <c r="RX287" s="73"/>
      <c r="RY287" s="180"/>
      <c r="RZ287" s="75"/>
      <c r="SA287" s="76"/>
      <c r="SB287" s="180"/>
      <c r="SC287" s="180"/>
      <c r="SD287" s="180"/>
      <c r="SE287" s="75"/>
      <c r="SF287" s="76"/>
      <c r="SG287" s="181"/>
      <c r="SH287" s="181"/>
      <c r="SI287" s="182"/>
      <c r="SJ287" s="134"/>
      <c r="SK287" s="135"/>
      <c r="SL287" s="111"/>
      <c r="SM287" s="178"/>
      <c r="SN287" s="178"/>
      <c r="SO287" s="178"/>
      <c r="SP287" s="178"/>
      <c r="SQ287" s="179"/>
      <c r="SR287" s="73"/>
      <c r="SS287" s="73"/>
      <c r="ST287" s="180"/>
      <c r="SU287" s="75"/>
      <c r="SV287" s="76"/>
      <c r="SW287" s="180"/>
      <c r="SX287" s="180"/>
      <c r="SY287" s="180"/>
      <c r="SZ287" s="75"/>
      <c r="TA287" s="76"/>
      <c r="TB287" s="181"/>
      <c r="TC287" s="181"/>
      <c r="TD287" s="182"/>
      <c r="TE287" s="134"/>
      <c r="TF287" s="135"/>
      <c r="TG287" s="111"/>
      <c r="TH287" s="178"/>
      <c r="TI287" s="178"/>
      <c r="TJ287" s="178"/>
      <c r="TK287" s="178"/>
      <c r="TL287" s="179"/>
      <c r="TM287" s="73"/>
      <c r="TN287" s="73"/>
      <c r="TO287" s="180"/>
      <c r="TP287" s="75"/>
      <c r="TQ287" s="76"/>
      <c r="TR287" s="180"/>
      <c r="TS287" s="180"/>
      <c r="TT287" s="180"/>
      <c r="TU287" s="75"/>
      <c r="TV287" s="76"/>
      <c r="TW287" s="181"/>
      <c r="TX287" s="181"/>
      <c r="TY287" s="182"/>
      <c r="TZ287" s="134"/>
      <c r="UA287" s="135"/>
      <c r="UB287" s="111"/>
      <c r="UC287" s="178"/>
      <c r="UD287" s="178"/>
      <c r="UE287" s="178"/>
      <c r="UF287" s="178"/>
      <c r="UG287" s="179"/>
      <c r="UH287" s="73"/>
      <c r="UI287" s="73"/>
      <c r="UJ287" s="180"/>
      <c r="UK287" s="75"/>
      <c r="UL287" s="76"/>
      <c r="UM287" s="180"/>
      <c r="UN287" s="180"/>
      <c r="UO287" s="180"/>
      <c r="UP287" s="75"/>
      <c r="UQ287" s="76"/>
      <c r="UR287" s="181"/>
      <c r="US287" s="181"/>
      <c r="UT287" s="182"/>
      <c r="UU287" s="134"/>
      <c r="UV287" s="135"/>
      <c r="UW287" s="111"/>
      <c r="UX287" s="178"/>
      <c r="UY287" s="178"/>
      <c r="UZ287" s="178"/>
      <c r="VA287" s="178"/>
      <c r="VB287" s="179"/>
      <c r="VC287" s="73"/>
      <c r="VD287" s="73"/>
      <c r="VE287" s="180"/>
      <c r="VF287" s="75"/>
      <c r="VG287" s="76"/>
      <c r="VH287" s="180"/>
      <c r="VI287" s="180"/>
      <c r="VJ287" s="180"/>
      <c r="VK287" s="75"/>
      <c r="VL287" s="76"/>
      <c r="VM287" s="181"/>
      <c r="VN287" s="181"/>
      <c r="VO287" s="182"/>
      <c r="VP287" s="134"/>
      <c r="VQ287" s="135"/>
      <c r="VR287" s="111"/>
      <c r="VS287" s="178"/>
      <c r="VT287" s="178"/>
      <c r="VU287" s="178"/>
      <c r="VV287" s="178"/>
      <c r="VW287" s="179"/>
      <c r="VX287" s="73"/>
      <c r="VY287" s="73"/>
      <c r="VZ287" s="180"/>
      <c r="WA287" s="75"/>
      <c r="WB287" s="76"/>
      <c r="WC287" s="180"/>
      <c r="WD287" s="180"/>
      <c r="WE287" s="180"/>
      <c r="WF287" s="75"/>
      <c r="WG287" s="76"/>
      <c r="WH287" s="181"/>
      <c r="WI287" s="181"/>
      <c r="WJ287" s="182"/>
      <c r="WK287" s="134"/>
      <c r="WL287" s="135"/>
      <c r="WM287" s="111"/>
      <c r="WN287" s="178"/>
      <c r="WO287" s="178"/>
      <c r="WP287" s="178"/>
      <c r="WQ287" s="178"/>
      <c r="WR287" s="179"/>
      <c r="WS287" s="73"/>
      <c r="WT287" s="73"/>
      <c r="WU287" s="180"/>
      <c r="WV287" s="75"/>
      <c r="WW287" s="76"/>
      <c r="WX287" s="180"/>
      <c r="WY287" s="180"/>
      <c r="WZ287" s="180"/>
      <c r="XA287" s="75"/>
      <c r="XB287" s="76"/>
      <c r="XC287" s="181"/>
      <c r="XD287" s="181"/>
      <c r="XE287" s="182"/>
      <c r="XF287" s="134"/>
      <c r="XG287" s="135"/>
      <c r="XH287" s="111"/>
      <c r="XI287" s="178"/>
      <c r="XJ287" s="178"/>
      <c r="XK287" s="178"/>
      <c r="XL287" s="178"/>
      <c r="XM287" s="179"/>
      <c r="XN287" s="73"/>
      <c r="XO287" s="73"/>
      <c r="XP287" s="180"/>
      <c r="XQ287" s="75"/>
      <c r="XR287" s="76"/>
      <c r="XS287" s="180"/>
      <c r="XT287" s="180"/>
      <c r="XU287" s="180"/>
      <c r="XV287" s="75"/>
      <c r="XW287" s="76"/>
      <c r="XX287" s="181"/>
      <c r="XY287" s="181"/>
      <c r="XZ287" s="182"/>
      <c r="YA287" s="134"/>
      <c r="YB287" s="135"/>
      <c r="YC287" s="111"/>
      <c r="YD287" s="178"/>
      <c r="YE287" s="178"/>
      <c r="YF287" s="178"/>
      <c r="YG287" s="178"/>
      <c r="YH287" s="179"/>
      <c r="YI287" s="73"/>
      <c r="YJ287" s="73"/>
      <c r="YK287" s="180"/>
      <c r="YL287" s="75"/>
      <c r="YM287" s="76"/>
      <c r="YN287" s="180"/>
      <c r="YO287" s="180"/>
      <c r="YP287" s="180"/>
      <c r="YQ287" s="75"/>
      <c r="YR287" s="76"/>
      <c r="YS287" s="181"/>
      <c r="YT287" s="181"/>
      <c r="YU287" s="182"/>
      <c r="YV287" s="134"/>
      <c r="YW287" s="135"/>
      <c r="YX287" s="111"/>
      <c r="YY287" s="178"/>
      <c r="YZ287" s="178"/>
      <c r="ZA287" s="178"/>
      <c r="ZB287" s="178"/>
      <c r="ZC287" s="179"/>
      <c r="ZD287" s="73"/>
      <c r="ZE287" s="73"/>
      <c r="ZF287" s="180"/>
      <c r="ZG287" s="75"/>
      <c r="ZH287" s="76"/>
      <c r="ZI287" s="180"/>
      <c r="ZJ287" s="180"/>
      <c r="ZK287" s="180"/>
      <c r="ZL287" s="75"/>
      <c r="ZM287" s="76"/>
      <c r="ZN287" s="181"/>
      <c r="ZO287" s="181"/>
      <c r="ZP287" s="182"/>
      <c r="ZQ287" s="134"/>
      <c r="ZR287" s="135"/>
      <c r="ZS287" s="111"/>
      <c r="ZT287" s="178"/>
      <c r="ZU287" s="178"/>
      <c r="ZV287" s="178"/>
      <c r="ZW287" s="178"/>
      <c r="ZX287" s="179"/>
      <c r="ZY287" s="73"/>
      <c r="ZZ287" s="73"/>
      <c r="AAA287" s="180"/>
      <c r="AAB287" s="75"/>
      <c r="AAC287" s="76"/>
      <c r="AAD287" s="180"/>
      <c r="AAE287" s="180"/>
      <c r="AAF287" s="180"/>
      <c r="AAG287" s="75"/>
      <c r="AAH287" s="76"/>
      <c r="AAI287" s="181"/>
      <c r="AAJ287" s="181"/>
      <c r="AAK287" s="182"/>
      <c r="AAL287" s="134"/>
      <c r="AAM287" s="135"/>
      <c r="AAN287" s="111"/>
      <c r="AAO287" s="178"/>
      <c r="AAP287" s="178"/>
      <c r="AAQ287" s="178"/>
      <c r="AAR287" s="178"/>
      <c r="AAS287" s="179"/>
      <c r="AAT287" s="73"/>
      <c r="AAU287" s="73"/>
      <c r="AAV287" s="180"/>
      <c r="AAW287" s="75"/>
      <c r="AAX287" s="76"/>
      <c r="AAY287" s="180"/>
      <c r="AAZ287" s="180"/>
      <c r="ABA287" s="180"/>
      <c r="ABB287" s="75"/>
      <c r="ABC287" s="76"/>
      <c r="ABD287" s="181"/>
      <c r="ABE287" s="181"/>
      <c r="ABF287" s="182"/>
      <c r="ABG287" s="134"/>
      <c r="ABH287" s="135"/>
      <c r="ABI287" s="111"/>
      <c r="ABJ287" s="178"/>
      <c r="ABK287" s="178"/>
      <c r="ABL287" s="178"/>
      <c r="ABM287" s="178"/>
      <c r="ABN287" s="179"/>
      <c r="ABO287" s="73"/>
      <c r="ABP287" s="73"/>
      <c r="ABQ287" s="180"/>
      <c r="ABR287" s="75"/>
      <c r="ABS287" s="76"/>
      <c r="ABT287" s="180"/>
      <c r="ABU287" s="180"/>
      <c r="ABV287" s="180"/>
      <c r="ABW287" s="75"/>
      <c r="ABX287" s="76"/>
      <c r="ABY287" s="181"/>
      <c r="ABZ287" s="181"/>
      <c r="ACA287" s="182"/>
      <c r="ACB287" s="134"/>
      <c r="ACC287" s="135"/>
      <c r="ACD287" s="111"/>
      <c r="ACE287" s="178"/>
      <c r="ACF287" s="178"/>
      <c r="ACG287" s="178"/>
      <c r="ACH287" s="178"/>
      <c r="ACI287" s="179"/>
      <c r="ACJ287" s="73"/>
      <c r="ACK287" s="73"/>
      <c r="ACL287" s="180"/>
      <c r="ACM287" s="75"/>
      <c r="ACN287" s="76"/>
      <c r="ACO287" s="180"/>
      <c r="ACP287" s="180"/>
      <c r="ACQ287" s="180"/>
      <c r="ACR287" s="75"/>
      <c r="ACS287" s="76"/>
      <c r="ACT287" s="181"/>
      <c r="ACU287" s="181"/>
      <c r="ACV287" s="182"/>
      <c r="ACW287" s="134"/>
      <c r="ACX287" s="135"/>
      <c r="ACY287" s="111"/>
      <c r="ACZ287" s="178"/>
      <c r="ADA287" s="178"/>
      <c r="ADB287" s="178"/>
      <c r="ADC287" s="178"/>
      <c r="ADD287" s="179"/>
      <c r="ADE287" s="73"/>
      <c r="ADF287" s="73"/>
      <c r="ADG287" s="180"/>
      <c r="ADH287" s="75"/>
      <c r="ADI287" s="76"/>
      <c r="ADJ287" s="180"/>
      <c r="ADK287" s="180"/>
      <c r="ADL287" s="180"/>
      <c r="ADM287" s="75"/>
      <c r="ADN287" s="76"/>
      <c r="ADO287" s="181"/>
      <c r="ADP287" s="181"/>
      <c r="ADQ287" s="182"/>
      <c r="ADR287" s="134"/>
      <c r="ADS287" s="135"/>
      <c r="ADT287" s="111"/>
      <c r="ADU287" s="178"/>
      <c r="ADV287" s="178"/>
      <c r="ADW287" s="178"/>
      <c r="ADX287" s="178"/>
      <c r="ADY287" s="179"/>
      <c r="ADZ287" s="73"/>
      <c r="AEA287" s="73"/>
      <c r="AEB287" s="180"/>
      <c r="AEC287" s="75"/>
      <c r="AED287" s="76"/>
      <c r="AEE287" s="180"/>
      <c r="AEF287" s="180"/>
      <c r="AEG287" s="180"/>
      <c r="AEH287" s="75"/>
      <c r="AEI287" s="76"/>
      <c r="AEJ287" s="181"/>
      <c r="AEK287" s="181"/>
      <c r="AEL287" s="182"/>
      <c r="AEM287" s="134"/>
      <c r="AEN287" s="135"/>
      <c r="AEO287" s="111"/>
      <c r="AEP287" s="178"/>
      <c r="AEQ287" s="178"/>
      <c r="AER287" s="178"/>
      <c r="AES287" s="178"/>
      <c r="AET287" s="179"/>
      <c r="AEU287" s="73"/>
      <c r="AEV287" s="73"/>
      <c r="AEW287" s="180"/>
      <c r="AEX287" s="75"/>
      <c r="AEY287" s="76"/>
      <c r="AEZ287" s="180"/>
      <c r="AFA287" s="180"/>
      <c r="AFB287" s="180"/>
      <c r="AFC287" s="75"/>
      <c r="AFD287" s="76"/>
      <c r="AFE287" s="181"/>
      <c r="AFF287" s="181"/>
      <c r="AFG287" s="182"/>
      <c r="AFH287" s="134"/>
      <c r="AFI287" s="135"/>
      <c r="AFJ287" s="111"/>
      <c r="AFK287" s="178"/>
      <c r="AFL287" s="178"/>
      <c r="AFM287" s="178"/>
      <c r="AFN287" s="178"/>
      <c r="AFO287" s="179"/>
      <c r="AFP287" s="73"/>
      <c r="AFQ287" s="73"/>
      <c r="AFR287" s="180"/>
      <c r="AFS287" s="75"/>
      <c r="AFT287" s="76"/>
      <c r="AFU287" s="180"/>
      <c r="AFV287" s="180"/>
      <c r="AFW287" s="180"/>
      <c r="AFX287" s="75"/>
      <c r="AFY287" s="76"/>
      <c r="AFZ287" s="181"/>
      <c r="AGA287" s="181"/>
      <c r="AGB287" s="182"/>
      <c r="AGC287" s="134"/>
      <c r="AGD287" s="135"/>
      <c r="AGE287" s="111"/>
      <c r="AGF287" s="178"/>
      <c r="AGG287" s="178"/>
      <c r="AGH287" s="178"/>
      <c r="AGI287" s="178"/>
      <c r="AGJ287" s="179"/>
      <c r="AGK287" s="73"/>
      <c r="AGL287" s="73"/>
      <c r="AGM287" s="180"/>
      <c r="AGN287" s="75"/>
      <c r="AGO287" s="76"/>
      <c r="AGP287" s="180"/>
      <c r="AGQ287" s="180"/>
      <c r="AGR287" s="180"/>
      <c r="AGS287" s="75"/>
      <c r="AGT287" s="76"/>
      <c r="AGU287" s="181"/>
      <c r="AGV287" s="181"/>
      <c r="AGW287" s="182"/>
      <c r="AGX287" s="134"/>
      <c r="AGY287" s="135"/>
      <c r="AGZ287" s="111"/>
      <c r="AHA287" s="178"/>
      <c r="AHB287" s="178"/>
      <c r="AHC287" s="178"/>
      <c r="AHD287" s="178"/>
      <c r="AHE287" s="179"/>
      <c r="AHF287" s="73"/>
      <c r="AHG287" s="73"/>
      <c r="AHH287" s="180"/>
      <c r="AHI287" s="75"/>
      <c r="AHJ287" s="76"/>
      <c r="AHK287" s="180"/>
      <c r="AHL287" s="180"/>
      <c r="AHM287" s="180"/>
      <c r="AHN287" s="75"/>
      <c r="AHO287" s="76"/>
      <c r="AHP287" s="181"/>
      <c r="AHQ287" s="181"/>
      <c r="AHR287" s="182"/>
      <c r="AHS287" s="134"/>
      <c r="AHT287" s="135"/>
      <c r="AHU287" s="111"/>
      <c r="AHV287" s="178"/>
      <c r="AHW287" s="178"/>
      <c r="AHX287" s="178"/>
      <c r="AHY287" s="178"/>
      <c r="AHZ287" s="179"/>
      <c r="AIA287" s="73"/>
      <c r="AIB287" s="73"/>
      <c r="AIC287" s="180"/>
      <c r="AID287" s="75"/>
      <c r="AIE287" s="76"/>
      <c r="AIF287" s="180"/>
      <c r="AIG287" s="180"/>
      <c r="AIH287" s="180"/>
      <c r="AII287" s="75"/>
      <c r="AIJ287" s="76"/>
      <c r="AIK287" s="181"/>
      <c r="AIL287" s="181"/>
      <c r="AIM287" s="182"/>
      <c r="AIN287" s="134"/>
      <c r="AIO287" s="135"/>
      <c r="AIP287" s="111"/>
      <c r="AIQ287" s="178"/>
      <c r="AIR287" s="178"/>
      <c r="AIS287" s="178"/>
      <c r="AIT287" s="178"/>
      <c r="AIU287" s="179"/>
      <c r="AIV287" s="73"/>
      <c r="AIW287" s="73"/>
      <c r="AIX287" s="180"/>
      <c r="AIY287" s="75"/>
      <c r="AIZ287" s="76"/>
      <c r="AJA287" s="180"/>
      <c r="AJB287" s="180"/>
      <c r="AJC287" s="180"/>
      <c r="AJD287" s="75"/>
      <c r="AJE287" s="76"/>
      <c r="AJF287" s="181"/>
      <c r="AJG287" s="181"/>
      <c r="AJH287" s="182"/>
      <c r="AJI287" s="134"/>
      <c r="AJJ287" s="135"/>
      <c r="AJK287" s="111"/>
      <c r="AJL287" s="178"/>
      <c r="AJM287" s="178"/>
      <c r="AJN287" s="178"/>
      <c r="AJO287" s="178"/>
      <c r="AJP287" s="179"/>
      <c r="AJQ287" s="73"/>
      <c r="AJR287" s="73"/>
      <c r="AJS287" s="180"/>
      <c r="AJT287" s="75"/>
      <c r="AJU287" s="76"/>
      <c r="AJV287" s="180"/>
      <c r="AJW287" s="180"/>
      <c r="AJX287" s="180"/>
      <c r="AJY287" s="75"/>
      <c r="AJZ287" s="76"/>
      <c r="AKA287" s="181"/>
      <c r="AKB287" s="181"/>
      <c r="AKC287" s="182"/>
      <c r="AKD287" s="134"/>
      <c r="AKE287" s="135"/>
      <c r="AKF287" s="111"/>
      <c r="AKG287" s="178"/>
      <c r="AKH287" s="178"/>
      <c r="AKI287" s="178"/>
      <c r="AKJ287" s="178"/>
      <c r="AKK287" s="179"/>
      <c r="AKL287" s="73"/>
      <c r="AKM287" s="73"/>
      <c r="AKN287" s="180"/>
      <c r="AKO287" s="75"/>
      <c r="AKP287" s="76"/>
      <c r="AKQ287" s="180"/>
      <c r="AKR287" s="180"/>
      <c r="AKS287" s="180"/>
      <c r="AKT287" s="75"/>
      <c r="AKU287" s="76"/>
      <c r="AKV287" s="181"/>
      <c r="AKW287" s="181"/>
      <c r="AKX287" s="182"/>
      <c r="AKY287" s="134"/>
      <c r="AKZ287" s="135"/>
      <c r="ALA287" s="111"/>
      <c r="ALB287" s="178"/>
      <c r="ALC287" s="178"/>
      <c r="ALD287" s="178"/>
      <c r="ALE287" s="178"/>
      <c r="ALF287" s="179"/>
      <c r="ALG287" s="73"/>
      <c r="ALH287" s="73"/>
      <c r="ALI287" s="180"/>
      <c r="ALJ287" s="75"/>
      <c r="ALK287" s="76"/>
      <c r="ALL287" s="180"/>
      <c r="ALM287" s="180"/>
      <c r="ALN287" s="180"/>
      <c r="ALO287" s="75"/>
      <c r="ALP287" s="76"/>
      <c r="ALQ287" s="181"/>
      <c r="ALR287" s="181"/>
      <c r="ALS287" s="182"/>
      <c r="ALT287" s="134"/>
      <c r="ALU287" s="135"/>
      <c r="ALV287" s="111"/>
      <c r="ALW287" s="178"/>
      <c r="ALX287" s="178"/>
      <c r="ALY287" s="178"/>
      <c r="ALZ287" s="178"/>
      <c r="AMA287" s="179"/>
      <c r="AMB287" s="73"/>
      <c r="AMC287" s="73"/>
      <c r="AMD287" s="180"/>
      <c r="AME287" s="75"/>
      <c r="AMF287" s="76"/>
      <c r="AMG287" s="180"/>
      <c r="AMH287" s="180"/>
      <c r="AMI287" s="180"/>
      <c r="AMJ287" s="75"/>
      <c r="AMK287" s="76"/>
      <c r="AML287" s="181"/>
      <c r="AMM287" s="181"/>
      <c r="AMN287" s="182"/>
      <c r="AMO287" s="134"/>
      <c r="AMP287" s="135"/>
      <c r="AMQ287" s="111"/>
      <c r="AMR287" s="178"/>
      <c r="AMS287" s="178"/>
      <c r="AMT287" s="178"/>
      <c r="AMU287" s="178"/>
      <c r="AMV287" s="179"/>
      <c r="AMW287" s="73"/>
      <c r="AMX287" s="73"/>
      <c r="AMY287" s="180"/>
      <c r="AMZ287" s="75"/>
      <c r="ANA287" s="76"/>
      <c r="ANB287" s="180"/>
      <c r="ANC287" s="180"/>
      <c r="AND287" s="180"/>
      <c r="ANE287" s="75"/>
      <c r="ANF287" s="76"/>
      <c r="ANG287" s="181"/>
      <c r="ANH287" s="181"/>
      <c r="ANI287" s="182"/>
      <c r="ANJ287" s="134"/>
      <c r="ANK287" s="135"/>
      <c r="ANL287" s="111"/>
      <c r="ANM287" s="178"/>
      <c r="ANN287" s="178"/>
      <c r="ANO287" s="178"/>
      <c r="ANP287" s="178"/>
      <c r="ANQ287" s="179"/>
      <c r="ANR287" s="73"/>
      <c r="ANS287" s="73"/>
      <c r="ANT287" s="180"/>
      <c r="ANU287" s="75"/>
      <c r="ANV287" s="76"/>
      <c r="ANW287" s="180"/>
      <c r="ANX287" s="180"/>
      <c r="ANY287" s="180"/>
      <c r="ANZ287" s="75"/>
      <c r="AOA287" s="76"/>
      <c r="AOB287" s="181"/>
      <c r="AOC287" s="181"/>
      <c r="AOD287" s="182"/>
      <c r="AOE287" s="134"/>
      <c r="AOF287" s="135"/>
      <c r="AOG287" s="111"/>
      <c r="AOH287" s="178"/>
      <c r="AOI287" s="178"/>
      <c r="AOJ287" s="178"/>
      <c r="AOK287" s="178"/>
      <c r="AOL287" s="179"/>
      <c r="AOM287" s="73"/>
      <c r="AON287" s="73"/>
      <c r="AOO287" s="180"/>
      <c r="AOP287" s="75"/>
      <c r="AOQ287" s="76"/>
      <c r="AOR287" s="180"/>
      <c r="AOS287" s="180"/>
      <c r="AOT287" s="180"/>
      <c r="AOU287" s="75"/>
      <c r="AOV287" s="76"/>
      <c r="AOW287" s="181"/>
      <c r="AOX287" s="181"/>
      <c r="AOY287" s="182"/>
      <c r="AOZ287" s="134"/>
      <c r="APA287" s="135"/>
      <c r="APB287" s="111"/>
      <c r="APC287" s="178"/>
      <c r="APD287" s="178"/>
      <c r="APE287" s="178"/>
      <c r="APF287" s="178"/>
      <c r="APG287" s="179"/>
      <c r="APH287" s="73"/>
      <c r="API287" s="73"/>
      <c r="APJ287" s="180"/>
      <c r="APK287" s="75"/>
      <c r="APL287" s="76"/>
      <c r="APM287" s="180"/>
      <c r="APN287" s="180"/>
      <c r="APO287" s="180"/>
      <c r="APP287" s="75"/>
      <c r="APQ287" s="76"/>
      <c r="APR287" s="181"/>
      <c r="APS287" s="181"/>
      <c r="APT287" s="182"/>
      <c r="APU287" s="134"/>
      <c r="APV287" s="135"/>
      <c r="APW287" s="111"/>
      <c r="APX287" s="178"/>
      <c r="APY287" s="178"/>
      <c r="APZ287" s="178"/>
      <c r="AQA287" s="178"/>
      <c r="AQB287" s="179"/>
      <c r="AQC287" s="73"/>
      <c r="AQD287" s="73"/>
      <c r="AQE287" s="180"/>
      <c r="AQF287" s="75"/>
      <c r="AQG287" s="76"/>
      <c r="AQH287" s="180"/>
      <c r="AQI287" s="180"/>
      <c r="AQJ287" s="180"/>
      <c r="AQK287" s="75"/>
      <c r="AQL287" s="76"/>
      <c r="AQM287" s="181"/>
      <c r="AQN287" s="181"/>
      <c r="AQO287" s="182"/>
      <c r="AQP287" s="134"/>
      <c r="AQQ287" s="135"/>
      <c r="AQR287" s="111"/>
      <c r="AQS287" s="178"/>
      <c r="AQT287" s="178"/>
      <c r="AQU287" s="178"/>
      <c r="AQV287" s="178"/>
      <c r="AQW287" s="179"/>
      <c r="AQX287" s="73"/>
      <c r="AQY287" s="73"/>
      <c r="AQZ287" s="180"/>
      <c r="ARA287" s="75"/>
      <c r="ARB287" s="76"/>
      <c r="ARC287" s="180"/>
      <c r="ARD287" s="180"/>
      <c r="ARE287" s="180"/>
      <c r="ARF287" s="75"/>
      <c r="ARG287" s="76"/>
      <c r="ARH287" s="181"/>
      <c r="ARI287" s="181"/>
      <c r="ARJ287" s="182"/>
      <c r="ARK287" s="134"/>
      <c r="ARL287" s="135"/>
      <c r="ARM287" s="111"/>
      <c r="ARN287" s="178"/>
      <c r="ARO287" s="178"/>
      <c r="ARP287" s="178"/>
      <c r="ARQ287" s="178"/>
      <c r="ARR287" s="179"/>
      <c r="ARS287" s="73"/>
      <c r="ART287" s="73"/>
      <c r="ARU287" s="180"/>
      <c r="ARV287" s="75"/>
      <c r="ARW287" s="76"/>
      <c r="ARX287" s="180"/>
      <c r="ARY287" s="180"/>
      <c r="ARZ287" s="180"/>
      <c r="ASA287" s="75"/>
      <c r="ASB287" s="76"/>
      <c r="ASC287" s="181"/>
      <c r="ASD287" s="181"/>
      <c r="ASE287" s="182"/>
      <c r="ASF287" s="134"/>
      <c r="ASG287" s="135"/>
      <c r="ASH287" s="111"/>
      <c r="ASI287" s="178"/>
      <c r="ASJ287" s="178"/>
      <c r="ASK287" s="178"/>
      <c r="ASL287" s="178"/>
      <c r="ASM287" s="179"/>
      <c r="ASN287" s="73"/>
      <c r="ASO287" s="73"/>
      <c r="ASP287" s="180"/>
      <c r="ASQ287" s="75"/>
      <c r="ASR287" s="76"/>
      <c r="ASS287" s="180"/>
      <c r="AST287" s="180"/>
      <c r="ASU287" s="180"/>
      <c r="ASV287" s="75"/>
      <c r="ASW287" s="76"/>
      <c r="ASX287" s="181"/>
      <c r="ASY287" s="181"/>
      <c r="ASZ287" s="182"/>
      <c r="ATA287" s="134"/>
      <c r="ATB287" s="135"/>
      <c r="ATC287" s="111"/>
      <c r="ATD287" s="178"/>
      <c r="ATE287" s="178"/>
      <c r="ATF287" s="178"/>
      <c r="ATG287" s="178"/>
      <c r="ATH287" s="179"/>
      <c r="ATI287" s="73"/>
      <c r="ATJ287" s="73"/>
      <c r="ATK287" s="180"/>
      <c r="ATL287" s="75"/>
      <c r="ATM287" s="76"/>
      <c r="ATN287" s="180"/>
      <c r="ATO287" s="180"/>
      <c r="ATP287" s="180"/>
      <c r="ATQ287" s="75"/>
      <c r="ATR287" s="76"/>
      <c r="ATS287" s="181"/>
      <c r="ATT287" s="181"/>
      <c r="ATU287" s="182"/>
      <c r="ATV287" s="134"/>
      <c r="ATW287" s="135"/>
      <c r="ATX287" s="111"/>
      <c r="ATY287" s="178"/>
      <c r="ATZ287" s="178"/>
      <c r="AUA287" s="178"/>
      <c r="AUB287" s="178"/>
      <c r="AUC287" s="179"/>
      <c r="AUD287" s="73"/>
      <c r="AUE287" s="73"/>
      <c r="AUF287" s="180"/>
      <c r="AUG287" s="75"/>
      <c r="AUH287" s="76"/>
      <c r="AUI287" s="180"/>
      <c r="AUJ287" s="180"/>
      <c r="AUK287" s="180"/>
      <c r="AUL287" s="75"/>
      <c r="AUM287" s="76"/>
      <c r="AUN287" s="181"/>
      <c r="AUO287" s="181"/>
      <c r="AUP287" s="182"/>
      <c r="AUQ287" s="134"/>
      <c r="AUR287" s="135"/>
      <c r="AUS287" s="111"/>
      <c r="AUT287" s="178"/>
      <c r="AUU287" s="178"/>
      <c r="AUV287" s="178"/>
      <c r="AUW287" s="178"/>
      <c r="AUX287" s="179"/>
      <c r="AUY287" s="73"/>
      <c r="AUZ287" s="73"/>
      <c r="AVA287" s="180"/>
      <c r="AVB287" s="75"/>
      <c r="AVC287" s="76"/>
      <c r="AVD287" s="180"/>
      <c r="AVE287" s="180"/>
      <c r="AVF287" s="180"/>
      <c r="AVG287" s="75"/>
      <c r="AVH287" s="76"/>
      <c r="AVI287" s="181"/>
      <c r="AVJ287" s="181"/>
      <c r="AVK287" s="182"/>
      <c r="AVL287" s="134"/>
      <c r="AVM287" s="135"/>
      <c r="AVN287" s="111"/>
      <c r="AVO287" s="178"/>
      <c r="AVP287" s="178"/>
      <c r="AVQ287" s="178"/>
      <c r="AVR287" s="178"/>
      <c r="AVS287" s="179"/>
      <c r="AVT287" s="73"/>
      <c r="AVU287" s="73"/>
      <c r="AVV287" s="180"/>
      <c r="AVW287" s="75"/>
      <c r="AVX287" s="76"/>
      <c r="AVY287" s="180"/>
      <c r="AVZ287" s="180"/>
      <c r="AWA287" s="180"/>
      <c r="AWB287" s="75"/>
      <c r="AWC287" s="76"/>
      <c r="AWD287" s="181"/>
      <c r="AWE287" s="181"/>
      <c r="AWF287" s="182"/>
      <c r="AWG287" s="134"/>
      <c r="AWH287" s="135"/>
      <c r="AWI287" s="111"/>
      <c r="AWJ287" s="178"/>
      <c r="AWK287" s="178"/>
      <c r="AWL287" s="178"/>
      <c r="AWM287" s="178"/>
      <c r="AWN287" s="179"/>
      <c r="AWO287" s="73"/>
      <c r="AWP287" s="73"/>
      <c r="AWQ287" s="180"/>
      <c r="AWR287" s="75"/>
      <c r="AWS287" s="76"/>
      <c r="AWT287" s="180"/>
      <c r="AWU287" s="180"/>
      <c r="AWV287" s="180"/>
      <c r="AWW287" s="75"/>
      <c r="AWX287" s="76"/>
      <c r="AWY287" s="181"/>
      <c r="AWZ287" s="181"/>
      <c r="AXA287" s="182"/>
      <c r="AXB287" s="134"/>
      <c r="AXC287" s="135"/>
      <c r="AXD287" s="111"/>
      <c r="AXE287" s="178"/>
      <c r="AXF287" s="178"/>
      <c r="AXG287" s="178"/>
      <c r="AXH287" s="178"/>
      <c r="AXI287" s="179"/>
      <c r="AXJ287" s="73"/>
      <c r="AXK287" s="73"/>
      <c r="AXL287" s="180"/>
      <c r="AXM287" s="75"/>
      <c r="AXN287" s="76"/>
      <c r="AXO287" s="180"/>
      <c r="AXP287" s="180"/>
      <c r="AXQ287" s="180"/>
      <c r="AXR287" s="75"/>
      <c r="AXS287" s="76"/>
      <c r="AXT287" s="181"/>
      <c r="AXU287" s="181"/>
      <c r="AXV287" s="182"/>
      <c r="AXW287" s="134"/>
      <c r="AXX287" s="135"/>
      <c r="AXY287" s="111"/>
      <c r="AXZ287" s="178"/>
      <c r="AYA287" s="178"/>
      <c r="AYB287" s="178"/>
      <c r="AYC287" s="178"/>
      <c r="AYD287" s="179"/>
      <c r="AYE287" s="73"/>
      <c r="AYF287" s="73"/>
      <c r="AYG287" s="180"/>
      <c r="AYH287" s="75"/>
      <c r="AYI287" s="76"/>
      <c r="AYJ287" s="180"/>
      <c r="AYK287" s="180"/>
      <c r="AYL287" s="180"/>
      <c r="AYM287" s="75"/>
      <c r="AYN287" s="76"/>
      <c r="AYO287" s="181"/>
      <c r="AYP287" s="181"/>
      <c r="AYQ287" s="182"/>
      <c r="AYR287" s="134"/>
      <c r="AYS287" s="135"/>
      <c r="AYT287" s="111"/>
      <c r="AYU287" s="178"/>
      <c r="AYV287" s="178"/>
      <c r="AYW287" s="178"/>
      <c r="AYX287" s="178"/>
      <c r="AYY287" s="179"/>
      <c r="AYZ287" s="73"/>
      <c r="AZA287" s="73"/>
      <c r="AZB287" s="180"/>
      <c r="AZC287" s="75"/>
      <c r="AZD287" s="76"/>
      <c r="AZE287" s="180"/>
      <c r="AZF287" s="180"/>
      <c r="AZG287" s="180"/>
      <c r="AZH287" s="75"/>
      <c r="AZI287" s="76"/>
      <c r="AZJ287" s="181"/>
      <c r="AZK287" s="181"/>
      <c r="AZL287" s="182"/>
      <c r="AZM287" s="134"/>
      <c r="AZN287" s="135"/>
      <c r="AZO287" s="111"/>
      <c r="AZP287" s="178"/>
      <c r="AZQ287" s="178"/>
      <c r="AZR287" s="178"/>
      <c r="AZS287" s="178"/>
      <c r="AZT287" s="179"/>
      <c r="AZU287" s="73"/>
      <c r="AZV287" s="73"/>
      <c r="AZW287" s="180"/>
      <c r="AZX287" s="75"/>
      <c r="AZY287" s="76"/>
      <c r="AZZ287" s="180"/>
      <c r="BAA287" s="180"/>
      <c r="BAB287" s="180"/>
      <c r="BAC287" s="75"/>
      <c r="BAD287" s="76"/>
      <c r="BAE287" s="181"/>
      <c r="BAF287" s="181"/>
      <c r="BAG287" s="182"/>
      <c r="BAH287" s="134"/>
      <c r="BAI287" s="135"/>
      <c r="BAJ287" s="111"/>
      <c r="BAK287" s="178"/>
      <c r="BAL287" s="178"/>
      <c r="BAM287" s="178"/>
      <c r="BAN287" s="178"/>
      <c r="BAO287" s="179"/>
      <c r="BAP287" s="73"/>
      <c r="BAQ287" s="73"/>
      <c r="BAR287" s="180"/>
      <c r="BAS287" s="75"/>
      <c r="BAT287" s="76"/>
      <c r="BAU287" s="180"/>
      <c r="BAV287" s="180"/>
      <c r="BAW287" s="180"/>
      <c r="BAX287" s="75"/>
      <c r="BAY287" s="76"/>
      <c r="BAZ287" s="181"/>
      <c r="BBA287" s="181"/>
      <c r="BBB287" s="182"/>
      <c r="BBC287" s="134"/>
      <c r="BBD287" s="135"/>
      <c r="BBE287" s="111"/>
      <c r="BBF287" s="178"/>
      <c r="BBG287" s="178"/>
      <c r="BBH287" s="178"/>
      <c r="BBI287" s="178"/>
      <c r="BBJ287" s="179"/>
      <c r="BBK287" s="73"/>
      <c r="BBL287" s="73"/>
      <c r="BBM287" s="180"/>
      <c r="BBN287" s="75"/>
      <c r="BBO287" s="76"/>
      <c r="BBP287" s="180"/>
      <c r="BBQ287" s="180"/>
      <c r="BBR287" s="180"/>
      <c r="BBS287" s="75"/>
      <c r="BBT287" s="76"/>
      <c r="BBU287" s="181"/>
      <c r="BBV287" s="181"/>
      <c r="BBW287" s="182"/>
      <c r="BBX287" s="134"/>
      <c r="BBY287" s="135"/>
      <c r="BBZ287" s="111"/>
      <c r="BCA287" s="178"/>
      <c r="BCB287" s="178"/>
      <c r="BCC287" s="178"/>
      <c r="BCD287" s="178"/>
      <c r="BCE287" s="179"/>
      <c r="BCF287" s="73"/>
      <c r="BCG287" s="73"/>
      <c r="BCH287" s="180"/>
      <c r="BCI287" s="75"/>
      <c r="BCJ287" s="76"/>
      <c r="BCK287" s="180"/>
      <c r="BCL287" s="180"/>
      <c r="BCM287" s="180"/>
      <c r="BCN287" s="75"/>
      <c r="BCO287" s="76"/>
      <c r="BCP287" s="181"/>
      <c r="BCQ287" s="181"/>
      <c r="BCR287" s="182"/>
      <c r="BCS287" s="134"/>
      <c r="BCT287" s="135"/>
      <c r="BCU287" s="111"/>
      <c r="BCV287" s="178"/>
      <c r="BCW287" s="178"/>
      <c r="BCX287" s="178"/>
      <c r="BCY287" s="178"/>
      <c r="BCZ287" s="179"/>
      <c r="BDA287" s="73"/>
      <c r="BDB287" s="73"/>
      <c r="BDC287" s="180"/>
      <c r="BDD287" s="75"/>
      <c r="BDE287" s="76"/>
      <c r="BDF287" s="180"/>
      <c r="BDG287" s="180"/>
      <c r="BDH287" s="180"/>
      <c r="BDI287" s="75"/>
      <c r="BDJ287" s="76"/>
      <c r="BDK287" s="181"/>
      <c r="BDL287" s="181"/>
      <c r="BDM287" s="182"/>
      <c r="BDN287" s="134"/>
      <c r="BDO287" s="135"/>
      <c r="BDP287" s="111"/>
      <c r="BDQ287" s="178"/>
      <c r="BDR287" s="178"/>
      <c r="BDS287" s="178"/>
      <c r="BDT287" s="178"/>
      <c r="BDU287" s="179"/>
      <c r="BDV287" s="73"/>
      <c r="BDW287" s="73"/>
      <c r="BDX287" s="180"/>
      <c r="BDY287" s="75"/>
      <c r="BDZ287" s="76"/>
      <c r="BEA287" s="180"/>
      <c r="BEB287" s="180"/>
      <c r="BEC287" s="180"/>
      <c r="BED287" s="75"/>
      <c r="BEE287" s="76"/>
      <c r="BEF287" s="181"/>
      <c r="BEG287" s="181"/>
      <c r="BEH287" s="182"/>
      <c r="BEI287" s="134"/>
      <c r="BEJ287" s="135"/>
      <c r="BEK287" s="111"/>
      <c r="BEL287" s="178"/>
      <c r="BEM287" s="178"/>
      <c r="BEN287" s="178"/>
      <c r="BEO287" s="178"/>
      <c r="BEP287" s="179"/>
      <c r="BEQ287" s="73"/>
      <c r="BER287" s="73"/>
      <c r="BES287" s="180"/>
      <c r="BET287" s="75"/>
      <c r="BEU287" s="76"/>
      <c r="BEV287" s="180"/>
      <c r="BEW287" s="180"/>
      <c r="BEX287" s="180"/>
      <c r="BEY287" s="75"/>
      <c r="BEZ287" s="76"/>
      <c r="BFA287" s="181"/>
      <c r="BFB287" s="181"/>
      <c r="BFC287" s="182"/>
      <c r="BFD287" s="134"/>
      <c r="BFE287" s="135"/>
      <c r="BFF287" s="111"/>
      <c r="BFG287" s="178"/>
      <c r="BFH287" s="178"/>
      <c r="BFI287" s="178"/>
      <c r="BFJ287" s="178"/>
      <c r="BFK287" s="179"/>
      <c r="BFL287" s="73"/>
      <c r="BFM287" s="73"/>
      <c r="BFN287" s="180"/>
      <c r="BFO287" s="75"/>
      <c r="BFP287" s="76"/>
      <c r="BFQ287" s="180"/>
      <c r="BFR287" s="180"/>
      <c r="BFS287" s="180"/>
      <c r="BFT287" s="75"/>
      <c r="BFU287" s="76"/>
      <c r="BFV287" s="181"/>
      <c r="BFW287" s="181"/>
      <c r="BFX287" s="182"/>
      <c r="BFY287" s="134"/>
      <c r="BFZ287" s="135"/>
      <c r="BGA287" s="111"/>
      <c r="BGB287" s="178"/>
      <c r="BGC287" s="178"/>
      <c r="BGD287" s="178"/>
      <c r="BGE287" s="178"/>
      <c r="BGF287" s="179"/>
      <c r="BGG287" s="73"/>
      <c r="BGH287" s="73"/>
      <c r="BGI287" s="180"/>
      <c r="BGJ287" s="75"/>
      <c r="BGK287" s="76"/>
      <c r="BGL287" s="180"/>
      <c r="BGM287" s="180"/>
      <c r="BGN287" s="180"/>
      <c r="BGO287" s="75"/>
      <c r="BGP287" s="76"/>
      <c r="BGQ287" s="181"/>
      <c r="BGR287" s="181"/>
      <c r="BGS287" s="182"/>
      <c r="BGT287" s="134"/>
      <c r="BGU287" s="135"/>
      <c r="BGV287" s="111"/>
      <c r="BGW287" s="178"/>
      <c r="BGX287" s="178"/>
      <c r="BGY287" s="178"/>
      <c r="BGZ287" s="178"/>
      <c r="BHA287" s="179"/>
      <c r="BHB287" s="73"/>
      <c r="BHC287" s="73"/>
      <c r="BHD287" s="180"/>
      <c r="BHE287" s="75"/>
      <c r="BHF287" s="76"/>
      <c r="BHG287" s="180"/>
      <c r="BHH287" s="180"/>
      <c r="BHI287" s="180"/>
      <c r="BHJ287" s="75"/>
      <c r="BHK287" s="76"/>
      <c r="BHL287" s="181"/>
      <c r="BHM287" s="181"/>
      <c r="BHN287" s="182"/>
      <c r="BHO287" s="134"/>
      <c r="BHP287" s="135"/>
      <c r="BHQ287" s="111"/>
      <c r="BHR287" s="178"/>
      <c r="BHS287" s="178"/>
      <c r="BHT287" s="178"/>
      <c r="BHU287" s="178"/>
      <c r="BHV287" s="179"/>
      <c r="BHW287" s="73"/>
      <c r="BHX287" s="73"/>
      <c r="BHY287" s="180"/>
      <c r="BHZ287" s="75"/>
      <c r="BIA287" s="76"/>
      <c r="BIB287" s="180"/>
      <c r="BIC287" s="180"/>
      <c r="BID287" s="180"/>
      <c r="BIE287" s="75"/>
      <c r="BIF287" s="76"/>
      <c r="BIG287" s="181"/>
      <c r="BIH287" s="181"/>
      <c r="BII287" s="182"/>
      <c r="BIJ287" s="134"/>
      <c r="BIK287" s="135"/>
      <c r="BIL287" s="111"/>
      <c r="BIM287" s="178"/>
      <c r="BIN287" s="178"/>
      <c r="BIO287" s="178"/>
      <c r="BIP287" s="178"/>
      <c r="BIQ287" s="179"/>
      <c r="BIR287" s="73"/>
      <c r="BIS287" s="73"/>
      <c r="BIT287" s="180"/>
      <c r="BIU287" s="75"/>
      <c r="BIV287" s="76"/>
      <c r="BIW287" s="180"/>
      <c r="BIX287" s="180"/>
      <c r="BIY287" s="180"/>
      <c r="BIZ287" s="75"/>
      <c r="BJA287" s="76"/>
      <c r="BJB287" s="181"/>
      <c r="BJC287" s="181"/>
      <c r="BJD287" s="182"/>
      <c r="BJE287" s="134"/>
      <c r="BJF287" s="135"/>
      <c r="BJG287" s="111"/>
      <c r="BJH287" s="178"/>
      <c r="BJI287" s="178"/>
      <c r="BJJ287" s="178"/>
      <c r="BJK287" s="178"/>
      <c r="BJL287" s="179"/>
      <c r="BJM287" s="73"/>
      <c r="BJN287" s="73"/>
      <c r="BJO287" s="180"/>
      <c r="BJP287" s="75"/>
      <c r="BJQ287" s="76"/>
      <c r="BJR287" s="180"/>
      <c r="BJS287" s="180"/>
      <c r="BJT287" s="180"/>
      <c r="BJU287" s="75"/>
      <c r="BJV287" s="76"/>
      <c r="BJW287" s="181"/>
      <c r="BJX287" s="181"/>
      <c r="BJY287" s="182"/>
      <c r="BJZ287" s="134"/>
      <c r="BKA287" s="135"/>
      <c r="BKB287" s="111"/>
      <c r="BKC287" s="178"/>
      <c r="BKD287" s="178"/>
      <c r="BKE287" s="178"/>
      <c r="BKF287" s="178"/>
      <c r="BKG287" s="179"/>
      <c r="BKH287" s="73"/>
      <c r="BKI287" s="73"/>
      <c r="BKJ287" s="180"/>
      <c r="BKK287" s="75"/>
      <c r="BKL287" s="76"/>
      <c r="BKM287" s="180"/>
      <c r="BKN287" s="180"/>
      <c r="BKO287" s="180"/>
      <c r="BKP287" s="75"/>
      <c r="BKQ287" s="76"/>
      <c r="BKR287" s="181"/>
      <c r="BKS287" s="181"/>
      <c r="BKT287" s="182"/>
      <c r="BKU287" s="134"/>
      <c r="BKV287" s="135"/>
      <c r="BKW287" s="111"/>
      <c r="BKX287" s="178"/>
      <c r="BKY287" s="178"/>
      <c r="BKZ287" s="178"/>
      <c r="BLA287" s="178"/>
      <c r="BLB287" s="179"/>
      <c r="BLC287" s="73"/>
      <c r="BLD287" s="73"/>
      <c r="BLE287" s="180"/>
      <c r="BLF287" s="75"/>
      <c r="BLG287" s="76"/>
      <c r="BLH287" s="180"/>
      <c r="BLI287" s="180"/>
      <c r="BLJ287" s="180"/>
      <c r="BLK287" s="75"/>
      <c r="BLL287" s="76"/>
      <c r="BLM287" s="181"/>
      <c r="BLN287" s="181"/>
      <c r="BLO287" s="182"/>
      <c r="BLP287" s="134"/>
      <c r="BLQ287" s="135"/>
      <c r="BLR287" s="111"/>
      <c r="BLS287" s="178"/>
      <c r="BLT287" s="178"/>
      <c r="BLU287" s="178"/>
      <c r="BLV287" s="178"/>
      <c r="BLW287" s="179"/>
      <c r="BLX287" s="73"/>
      <c r="BLY287" s="73"/>
      <c r="BLZ287" s="180"/>
      <c r="BMA287" s="75"/>
      <c r="BMB287" s="76"/>
      <c r="BMC287" s="180"/>
      <c r="BMD287" s="180"/>
      <c r="BME287" s="180"/>
      <c r="BMF287" s="75"/>
      <c r="BMG287" s="76"/>
      <c r="BMH287" s="181"/>
      <c r="BMI287" s="181"/>
      <c r="BMJ287" s="182"/>
      <c r="BMK287" s="134"/>
      <c r="BML287" s="135"/>
      <c r="BMM287" s="111"/>
      <c r="BMN287" s="178"/>
      <c r="BMO287" s="178"/>
      <c r="BMP287" s="178"/>
      <c r="BMQ287" s="178"/>
      <c r="BMR287" s="179"/>
      <c r="BMS287" s="73"/>
      <c r="BMT287" s="73"/>
      <c r="BMU287" s="180"/>
      <c r="BMV287" s="75"/>
      <c r="BMW287" s="76"/>
      <c r="BMX287" s="180"/>
      <c r="BMY287" s="180"/>
      <c r="BMZ287" s="180"/>
      <c r="BNA287" s="75"/>
      <c r="BNB287" s="76"/>
      <c r="BNC287" s="181"/>
      <c r="BND287" s="181"/>
      <c r="BNE287" s="182"/>
      <c r="BNF287" s="134"/>
      <c r="BNG287" s="135"/>
      <c r="BNH287" s="111"/>
      <c r="BNI287" s="178"/>
      <c r="BNJ287" s="178"/>
      <c r="BNK287" s="178"/>
      <c r="BNL287" s="178"/>
      <c r="BNM287" s="179"/>
      <c r="BNN287" s="73"/>
      <c r="BNO287" s="73"/>
      <c r="BNP287" s="180"/>
      <c r="BNQ287" s="75"/>
      <c r="BNR287" s="76"/>
      <c r="BNS287" s="180"/>
      <c r="BNT287" s="180"/>
      <c r="BNU287" s="180"/>
      <c r="BNV287" s="75"/>
      <c r="BNW287" s="76"/>
      <c r="BNX287" s="181"/>
      <c r="BNY287" s="181"/>
      <c r="BNZ287" s="182"/>
      <c r="BOA287" s="134"/>
      <c r="BOB287" s="135"/>
      <c r="BOC287" s="111"/>
      <c r="BOD287" s="178"/>
      <c r="BOE287" s="178"/>
      <c r="BOF287" s="178"/>
      <c r="BOG287" s="178"/>
      <c r="BOH287" s="179"/>
      <c r="BOI287" s="73"/>
      <c r="BOJ287" s="73"/>
      <c r="BOK287" s="180"/>
      <c r="BOL287" s="75"/>
      <c r="BOM287" s="76"/>
      <c r="BON287" s="180"/>
      <c r="BOO287" s="180"/>
      <c r="BOP287" s="180"/>
      <c r="BOQ287" s="75"/>
      <c r="BOR287" s="76"/>
      <c r="BOS287" s="181"/>
      <c r="BOT287" s="181"/>
      <c r="BOU287" s="182"/>
      <c r="BOV287" s="134"/>
      <c r="BOW287" s="135"/>
      <c r="BOX287" s="111"/>
      <c r="BOY287" s="178"/>
      <c r="BOZ287" s="178"/>
      <c r="BPA287" s="178"/>
      <c r="BPB287" s="178"/>
      <c r="BPC287" s="179"/>
      <c r="BPD287" s="73"/>
      <c r="BPE287" s="73"/>
      <c r="BPF287" s="180"/>
      <c r="BPG287" s="75"/>
      <c r="BPH287" s="76"/>
      <c r="BPI287" s="180"/>
      <c r="BPJ287" s="180"/>
      <c r="BPK287" s="180"/>
      <c r="BPL287" s="75"/>
      <c r="BPM287" s="76"/>
      <c r="BPN287" s="181"/>
      <c r="BPO287" s="181"/>
      <c r="BPP287" s="182"/>
      <c r="BPQ287" s="134"/>
      <c r="BPR287" s="135"/>
      <c r="BPS287" s="111"/>
      <c r="BPT287" s="178"/>
      <c r="BPU287" s="178"/>
      <c r="BPV287" s="178"/>
      <c r="BPW287" s="178"/>
      <c r="BPX287" s="179"/>
      <c r="BPY287" s="73"/>
      <c r="BPZ287" s="73"/>
      <c r="BQA287" s="180"/>
      <c r="BQB287" s="75"/>
      <c r="BQC287" s="76"/>
      <c r="BQD287" s="180"/>
      <c r="BQE287" s="180"/>
      <c r="BQF287" s="180"/>
      <c r="BQG287" s="75"/>
      <c r="BQH287" s="76"/>
      <c r="BQI287" s="181"/>
      <c r="BQJ287" s="181"/>
      <c r="BQK287" s="182"/>
      <c r="BQL287" s="134"/>
      <c r="BQM287" s="135"/>
      <c r="BQN287" s="111"/>
      <c r="BQO287" s="178"/>
      <c r="BQP287" s="178"/>
      <c r="BQQ287" s="178"/>
      <c r="BQR287" s="178"/>
      <c r="BQS287" s="179"/>
      <c r="BQT287" s="73"/>
      <c r="BQU287" s="73"/>
      <c r="BQV287" s="180"/>
      <c r="BQW287" s="75"/>
      <c r="BQX287" s="76"/>
      <c r="BQY287" s="180"/>
      <c r="BQZ287" s="180"/>
      <c r="BRA287" s="180"/>
      <c r="BRB287" s="75"/>
      <c r="BRC287" s="76"/>
      <c r="BRD287" s="181"/>
      <c r="BRE287" s="181"/>
      <c r="BRF287" s="182"/>
      <c r="BRG287" s="134"/>
      <c r="BRH287" s="135"/>
      <c r="BRI287" s="111"/>
      <c r="BRJ287" s="178"/>
      <c r="BRK287" s="178"/>
      <c r="BRL287" s="178"/>
      <c r="BRM287" s="178"/>
      <c r="BRN287" s="179"/>
      <c r="BRO287" s="73"/>
      <c r="BRP287" s="73"/>
      <c r="BRQ287" s="180"/>
      <c r="BRR287" s="75"/>
      <c r="BRS287" s="76"/>
      <c r="BRT287" s="180"/>
      <c r="BRU287" s="180"/>
      <c r="BRV287" s="180"/>
      <c r="BRW287" s="75"/>
      <c r="BRX287" s="76"/>
      <c r="BRY287" s="181"/>
      <c r="BRZ287" s="181"/>
      <c r="BSA287" s="182"/>
      <c r="BSB287" s="134"/>
      <c r="BSC287" s="135"/>
      <c r="BSD287" s="111"/>
      <c r="BSE287" s="178"/>
      <c r="BSF287" s="178"/>
      <c r="BSG287" s="178"/>
      <c r="BSH287" s="178"/>
      <c r="BSI287" s="179"/>
      <c r="BSJ287" s="73"/>
      <c r="BSK287" s="73"/>
      <c r="BSL287" s="180"/>
      <c r="BSM287" s="75"/>
      <c r="BSN287" s="76"/>
      <c r="BSO287" s="180"/>
      <c r="BSP287" s="180"/>
      <c r="BSQ287" s="180"/>
      <c r="BSR287" s="75"/>
      <c r="BSS287" s="76"/>
      <c r="BST287" s="181"/>
      <c r="BSU287" s="181"/>
      <c r="BSV287" s="182"/>
      <c r="BSW287" s="134"/>
      <c r="BSX287" s="135"/>
      <c r="BSY287" s="111"/>
      <c r="BSZ287" s="178"/>
      <c r="BTA287" s="178"/>
      <c r="BTB287" s="178"/>
      <c r="BTC287" s="178"/>
      <c r="BTD287" s="179"/>
      <c r="BTE287" s="73"/>
      <c r="BTF287" s="73"/>
      <c r="BTG287" s="180"/>
      <c r="BTH287" s="75"/>
      <c r="BTI287" s="76"/>
      <c r="BTJ287" s="180"/>
      <c r="BTK287" s="180"/>
      <c r="BTL287" s="180"/>
      <c r="BTM287" s="75"/>
      <c r="BTN287" s="76"/>
      <c r="BTO287" s="181"/>
      <c r="BTP287" s="181"/>
      <c r="BTQ287" s="182"/>
      <c r="BTR287" s="134"/>
      <c r="BTS287" s="135"/>
      <c r="BTT287" s="111"/>
      <c r="BTU287" s="178"/>
      <c r="BTV287" s="178"/>
      <c r="BTW287" s="178"/>
      <c r="BTX287" s="178"/>
      <c r="BTY287" s="179"/>
      <c r="BTZ287" s="73"/>
      <c r="BUA287" s="73"/>
      <c r="BUB287" s="180"/>
      <c r="BUC287" s="75"/>
      <c r="BUD287" s="76"/>
      <c r="BUE287" s="180"/>
      <c r="BUF287" s="180"/>
      <c r="BUG287" s="180"/>
      <c r="BUH287" s="75"/>
      <c r="BUI287" s="76"/>
      <c r="BUJ287" s="181"/>
      <c r="BUK287" s="181"/>
      <c r="BUL287" s="182"/>
      <c r="BUM287" s="134"/>
      <c r="BUN287" s="135"/>
      <c r="BUO287" s="111"/>
      <c r="BUP287" s="178"/>
      <c r="BUQ287" s="178"/>
      <c r="BUR287" s="178"/>
      <c r="BUS287" s="178"/>
      <c r="BUT287" s="179"/>
      <c r="BUU287" s="73"/>
      <c r="BUV287" s="73"/>
      <c r="BUW287" s="180"/>
      <c r="BUX287" s="75"/>
      <c r="BUY287" s="76"/>
      <c r="BUZ287" s="180"/>
      <c r="BVA287" s="180"/>
      <c r="BVB287" s="180"/>
      <c r="BVC287" s="75"/>
      <c r="BVD287" s="76"/>
      <c r="BVE287" s="181"/>
      <c r="BVF287" s="181"/>
      <c r="BVG287" s="182"/>
      <c r="BVH287" s="134"/>
      <c r="BVI287" s="135"/>
      <c r="BVJ287" s="111"/>
      <c r="BVK287" s="178"/>
      <c r="BVL287" s="178"/>
      <c r="BVM287" s="178"/>
      <c r="BVN287" s="178"/>
      <c r="BVO287" s="179"/>
      <c r="BVP287" s="73"/>
      <c r="BVQ287" s="73"/>
      <c r="BVR287" s="180"/>
      <c r="BVS287" s="75"/>
      <c r="BVT287" s="76"/>
      <c r="BVU287" s="180"/>
      <c r="BVV287" s="180"/>
      <c r="BVW287" s="180"/>
      <c r="BVX287" s="75"/>
      <c r="BVY287" s="76"/>
      <c r="BVZ287" s="181"/>
      <c r="BWA287" s="181"/>
      <c r="BWB287" s="182"/>
      <c r="BWC287" s="134"/>
      <c r="BWD287" s="135"/>
      <c r="BWE287" s="111"/>
      <c r="BWF287" s="178"/>
      <c r="BWG287" s="178"/>
      <c r="BWH287" s="178"/>
      <c r="BWI287" s="178"/>
      <c r="BWJ287" s="179"/>
      <c r="BWK287" s="73"/>
      <c r="BWL287" s="73"/>
      <c r="BWM287" s="180"/>
      <c r="BWN287" s="75"/>
      <c r="BWO287" s="76"/>
      <c r="BWP287" s="180"/>
      <c r="BWQ287" s="180"/>
      <c r="BWR287" s="180"/>
      <c r="BWS287" s="75"/>
      <c r="BWT287" s="76"/>
      <c r="BWU287" s="181"/>
      <c r="BWV287" s="181"/>
      <c r="BWW287" s="182"/>
      <c r="BWX287" s="134"/>
      <c r="BWY287" s="135"/>
      <c r="BWZ287" s="111"/>
      <c r="BXA287" s="178"/>
      <c r="BXB287" s="178"/>
      <c r="BXC287" s="178"/>
      <c r="BXD287" s="178"/>
      <c r="BXE287" s="179"/>
      <c r="BXF287" s="73"/>
      <c r="BXG287" s="73"/>
      <c r="BXH287" s="180"/>
      <c r="BXI287" s="75"/>
      <c r="BXJ287" s="76"/>
      <c r="BXK287" s="180"/>
      <c r="BXL287" s="180"/>
      <c r="BXM287" s="180"/>
      <c r="BXN287" s="75"/>
      <c r="BXO287" s="76"/>
      <c r="BXP287" s="181"/>
      <c r="BXQ287" s="181"/>
      <c r="BXR287" s="182"/>
      <c r="BXS287" s="134"/>
      <c r="BXT287" s="135"/>
      <c r="BXU287" s="111"/>
      <c r="BXV287" s="178"/>
      <c r="BXW287" s="178"/>
      <c r="BXX287" s="178"/>
      <c r="BXY287" s="178"/>
      <c r="BXZ287" s="179"/>
      <c r="BYA287" s="73"/>
      <c r="BYB287" s="73"/>
      <c r="BYC287" s="180"/>
      <c r="BYD287" s="75"/>
      <c r="BYE287" s="76"/>
      <c r="BYF287" s="180"/>
      <c r="BYG287" s="180"/>
      <c r="BYH287" s="180"/>
      <c r="BYI287" s="75"/>
      <c r="BYJ287" s="76"/>
      <c r="BYK287" s="181"/>
      <c r="BYL287" s="181"/>
      <c r="BYM287" s="182"/>
      <c r="BYN287" s="134"/>
      <c r="BYO287" s="135"/>
      <c r="BYP287" s="111"/>
      <c r="BYQ287" s="178"/>
      <c r="BYR287" s="178"/>
      <c r="BYS287" s="178"/>
      <c r="BYT287" s="178"/>
      <c r="BYU287" s="179"/>
      <c r="BYV287" s="73"/>
      <c r="BYW287" s="73"/>
      <c r="BYX287" s="180"/>
      <c r="BYY287" s="75"/>
      <c r="BYZ287" s="76"/>
      <c r="BZA287" s="180"/>
      <c r="BZB287" s="180"/>
      <c r="BZC287" s="180"/>
      <c r="BZD287" s="75"/>
      <c r="BZE287" s="76"/>
      <c r="BZF287" s="181"/>
      <c r="BZG287" s="181"/>
      <c r="BZH287" s="182"/>
      <c r="BZI287" s="134"/>
      <c r="BZJ287" s="135"/>
      <c r="BZK287" s="111"/>
      <c r="BZL287" s="178"/>
      <c r="BZM287" s="178"/>
      <c r="BZN287" s="178"/>
      <c r="BZO287" s="178"/>
      <c r="BZP287" s="179"/>
      <c r="BZQ287" s="73"/>
      <c r="BZR287" s="73"/>
      <c r="BZS287" s="180"/>
      <c r="BZT287" s="75"/>
      <c r="BZU287" s="76"/>
      <c r="BZV287" s="180"/>
      <c r="BZW287" s="180"/>
      <c r="BZX287" s="180"/>
      <c r="BZY287" s="75"/>
      <c r="BZZ287" s="76"/>
      <c r="CAA287" s="181"/>
      <c r="CAB287" s="181"/>
      <c r="CAC287" s="182"/>
      <c r="CAD287" s="134"/>
      <c r="CAE287" s="135"/>
      <c r="CAF287" s="111"/>
      <c r="CAG287" s="178"/>
      <c r="CAH287" s="178"/>
      <c r="CAI287" s="178"/>
      <c r="CAJ287" s="178"/>
      <c r="CAK287" s="179"/>
      <c r="CAL287" s="73"/>
      <c r="CAM287" s="73"/>
      <c r="CAN287" s="180"/>
      <c r="CAO287" s="75"/>
      <c r="CAP287" s="76"/>
      <c r="CAQ287" s="180"/>
      <c r="CAR287" s="180"/>
      <c r="CAS287" s="180"/>
      <c r="CAT287" s="75"/>
      <c r="CAU287" s="76"/>
      <c r="CAV287" s="181"/>
      <c r="CAW287" s="181"/>
      <c r="CAX287" s="182"/>
      <c r="CAY287" s="134"/>
      <c r="CAZ287" s="135"/>
      <c r="CBA287" s="111"/>
      <c r="CBB287" s="178"/>
      <c r="CBC287" s="178"/>
      <c r="CBD287" s="178"/>
      <c r="CBE287" s="178"/>
      <c r="CBF287" s="179"/>
      <c r="CBG287" s="73"/>
      <c r="CBH287" s="73"/>
      <c r="CBI287" s="180"/>
      <c r="CBJ287" s="75"/>
      <c r="CBK287" s="76"/>
      <c r="CBL287" s="180"/>
      <c r="CBM287" s="180"/>
      <c r="CBN287" s="180"/>
      <c r="CBO287" s="75"/>
      <c r="CBP287" s="76"/>
      <c r="CBQ287" s="181"/>
      <c r="CBR287" s="181"/>
      <c r="CBS287" s="182"/>
      <c r="CBT287" s="134"/>
      <c r="CBU287" s="135"/>
      <c r="CBV287" s="111"/>
      <c r="CBW287" s="178"/>
      <c r="CBX287" s="178"/>
      <c r="CBY287" s="178"/>
      <c r="CBZ287" s="178"/>
      <c r="CCA287" s="179"/>
      <c r="CCB287" s="73"/>
      <c r="CCC287" s="73"/>
      <c r="CCD287" s="180"/>
      <c r="CCE287" s="75"/>
      <c r="CCF287" s="76"/>
      <c r="CCG287" s="180"/>
      <c r="CCH287" s="180"/>
      <c r="CCI287" s="180"/>
      <c r="CCJ287" s="75"/>
      <c r="CCK287" s="76"/>
      <c r="CCL287" s="181"/>
      <c r="CCM287" s="181"/>
      <c r="CCN287" s="182"/>
      <c r="CCO287" s="134"/>
      <c r="CCP287" s="135"/>
      <c r="CCQ287" s="111"/>
      <c r="CCR287" s="178"/>
      <c r="CCS287" s="178"/>
      <c r="CCT287" s="178"/>
      <c r="CCU287" s="178"/>
      <c r="CCV287" s="179"/>
      <c r="CCW287" s="73"/>
      <c r="CCX287" s="73"/>
      <c r="CCY287" s="180"/>
      <c r="CCZ287" s="75"/>
      <c r="CDA287" s="76"/>
      <c r="CDB287" s="180"/>
      <c r="CDC287" s="180"/>
      <c r="CDD287" s="180"/>
      <c r="CDE287" s="75"/>
      <c r="CDF287" s="76"/>
      <c r="CDG287" s="181"/>
      <c r="CDH287" s="181"/>
      <c r="CDI287" s="182"/>
      <c r="CDJ287" s="134"/>
      <c r="CDK287" s="135"/>
      <c r="CDL287" s="111"/>
      <c r="CDM287" s="178"/>
      <c r="CDN287" s="178"/>
      <c r="CDO287" s="178"/>
      <c r="CDP287" s="178"/>
      <c r="CDQ287" s="179"/>
      <c r="CDR287" s="73"/>
      <c r="CDS287" s="73"/>
      <c r="CDT287" s="180"/>
      <c r="CDU287" s="75"/>
      <c r="CDV287" s="76"/>
      <c r="CDW287" s="180"/>
      <c r="CDX287" s="180"/>
      <c r="CDY287" s="180"/>
      <c r="CDZ287" s="75"/>
      <c r="CEA287" s="76"/>
      <c r="CEB287" s="181"/>
      <c r="CEC287" s="181"/>
      <c r="CED287" s="182"/>
      <c r="CEE287" s="134"/>
      <c r="CEF287" s="135"/>
      <c r="CEG287" s="111"/>
      <c r="CEH287" s="178"/>
      <c r="CEI287" s="178"/>
      <c r="CEJ287" s="178"/>
      <c r="CEK287" s="178"/>
      <c r="CEL287" s="179"/>
      <c r="CEM287" s="73"/>
      <c r="CEN287" s="73"/>
      <c r="CEO287" s="180"/>
      <c r="CEP287" s="75"/>
      <c r="CEQ287" s="76"/>
      <c r="CER287" s="180"/>
      <c r="CES287" s="180"/>
      <c r="CET287" s="180"/>
      <c r="CEU287" s="75"/>
      <c r="CEV287" s="76"/>
      <c r="CEW287" s="181"/>
      <c r="CEX287" s="181"/>
      <c r="CEY287" s="182"/>
      <c r="CEZ287" s="134"/>
      <c r="CFA287" s="135"/>
      <c r="CFB287" s="111"/>
      <c r="CFC287" s="178"/>
      <c r="CFD287" s="178"/>
      <c r="CFE287" s="178"/>
      <c r="CFF287" s="178"/>
      <c r="CFG287" s="179"/>
      <c r="CFH287" s="73"/>
      <c r="CFI287" s="73"/>
      <c r="CFJ287" s="180"/>
      <c r="CFK287" s="75"/>
      <c r="CFL287" s="76"/>
      <c r="CFM287" s="180"/>
      <c r="CFN287" s="180"/>
      <c r="CFO287" s="180"/>
      <c r="CFP287" s="75"/>
      <c r="CFQ287" s="76"/>
      <c r="CFR287" s="181"/>
      <c r="CFS287" s="181"/>
      <c r="CFT287" s="182"/>
      <c r="CFU287" s="134"/>
      <c r="CFV287" s="135"/>
      <c r="CFW287" s="111"/>
      <c r="CFX287" s="178"/>
      <c r="CFY287" s="178"/>
      <c r="CFZ287" s="178"/>
      <c r="CGA287" s="178"/>
      <c r="CGB287" s="179"/>
      <c r="CGC287" s="73"/>
      <c r="CGD287" s="73"/>
      <c r="CGE287" s="180"/>
      <c r="CGF287" s="75"/>
      <c r="CGG287" s="76"/>
      <c r="CGH287" s="180"/>
      <c r="CGI287" s="180"/>
      <c r="CGJ287" s="180"/>
      <c r="CGK287" s="75"/>
      <c r="CGL287" s="76"/>
      <c r="CGM287" s="181"/>
      <c r="CGN287" s="181"/>
      <c r="CGO287" s="182"/>
      <c r="CGP287" s="134"/>
      <c r="CGQ287" s="135"/>
      <c r="CGR287" s="111"/>
      <c r="CGS287" s="178"/>
      <c r="CGT287" s="178"/>
      <c r="CGU287" s="178"/>
      <c r="CGV287" s="178"/>
      <c r="CGW287" s="179"/>
      <c r="CGX287" s="73"/>
      <c r="CGY287" s="73"/>
      <c r="CGZ287" s="180"/>
      <c r="CHA287" s="75"/>
      <c r="CHB287" s="76"/>
      <c r="CHC287" s="180"/>
      <c r="CHD287" s="180"/>
      <c r="CHE287" s="180"/>
      <c r="CHF287" s="75"/>
      <c r="CHG287" s="76"/>
      <c r="CHH287" s="181"/>
      <c r="CHI287" s="181"/>
      <c r="CHJ287" s="182"/>
      <c r="CHK287" s="134"/>
      <c r="CHL287" s="135"/>
      <c r="CHM287" s="111"/>
      <c r="CHN287" s="178"/>
      <c r="CHO287" s="178"/>
      <c r="CHP287" s="178"/>
      <c r="CHQ287" s="178"/>
      <c r="CHR287" s="179"/>
      <c r="CHS287" s="73"/>
      <c r="CHT287" s="73"/>
      <c r="CHU287" s="180"/>
      <c r="CHV287" s="75"/>
      <c r="CHW287" s="76"/>
      <c r="CHX287" s="180"/>
      <c r="CHY287" s="180"/>
      <c r="CHZ287" s="180"/>
      <c r="CIA287" s="75"/>
      <c r="CIB287" s="76"/>
      <c r="CIC287" s="181"/>
      <c r="CID287" s="181"/>
      <c r="CIE287" s="182"/>
      <c r="CIF287" s="134"/>
      <c r="CIG287" s="135"/>
      <c r="CIH287" s="111"/>
      <c r="CII287" s="178"/>
      <c r="CIJ287" s="178"/>
      <c r="CIK287" s="178"/>
      <c r="CIL287" s="178"/>
      <c r="CIM287" s="179"/>
      <c r="CIN287" s="73"/>
      <c r="CIO287" s="73"/>
      <c r="CIP287" s="180"/>
      <c r="CIQ287" s="75"/>
      <c r="CIR287" s="76"/>
      <c r="CIS287" s="180"/>
      <c r="CIT287" s="180"/>
      <c r="CIU287" s="180"/>
      <c r="CIV287" s="75"/>
      <c r="CIW287" s="76"/>
      <c r="CIX287" s="181"/>
      <c r="CIY287" s="181"/>
      <c r="CIZ287" s="182"/>
      <c r="CJA287" s="134"/>
      <c r="CJB287" s="135"/>
      <c r="CJC287" s="111"/>
      <c r="CJD287" s="178"/>
      <c r="CJE287" s="178"/>
      <c r="CJF287" s="178"/>
      <c r="CJG287" s="178"/>
      <c r="CJH287" s="179"/>
      <c r="CJI287" s="73"/>
      <c r="CJJ287" s="73"/>
      <c r="CJK287" s="180"/>
      <c r="CJL287" s="75"/>
      <c r="CJM287" s="76"/>
      <c r="CJN287" s="180"/>
      <c r="CJO287" s="180"/>
      <c r="CJP287" s="180"/>
      <c r="CJQ287" s="75"/>
      <c r="CJR287" s="76"/>
      <c r="CJS287" s="181"/>
      <c r="CJT287" s="181"/>
      <c r="CJU287" s="182"/>
      <c r="CJV287" s="134"/>
      <c r="CJW287" s="135"/>
      <c r="CJX287" s="111"/>
      <c r="CJY287" s="178"/>
      <c r="CJZ287" s="178"/>
      <c r="CKA287" s="178"/>
      <c r="CKB287" s="178"/>
      <c r="CKC287" s="179"/>
      <c r="CKD287" s="73"/>
      <c r="CKE287" s="73"/>
      <c r="CKF287" s="180"/>
      <c r="CKG287" s="75"/>
      <c r="CKH287" s="76"/>
      <c r="CKI287" s="180"/>
      <c r="CKJ287" s="180"/>
      <c r="CKK287" s="180"/>
      <c r="CKL287" s="75"/>
      <c r="CKM287" s="76"/>
      <c r="CKN287" s="181"/>
      <c r="CKO287" s="181"/>
      <c r="CKP287" s="182"/>
      <c r="CKQ287" s="134"/>
      <c r="CKR287" s="135"/>
      <c r="CKS287" s="111"/>
      <c r="CKT287" s="178"/>
      <c r="CKU287" s="178"/>
      <c r="CKV287" s="178"/>
      <c r="CKW287" s="178"/>
      <c r="CKX287" s="179"/>
      <c r="CKY287" s="73"/>
      <c r="CKZ287" s="73"/>
      <c r="CLA287" s="180"/>
      <c r="CLB287" s="75"/>
      <c r="CLC287" s="76"/>
      <c r="CLD287" s="180"/>
      <c r="CLE287" s="180"/>
      <c r="CLF287" s="180"/>
      <c r="CLG287" s="75"/>
      <c r="CLH287" s="76"/>
      <c r="CLI287" s="181"/>
      <c r="CLJ287" s="181"/>
      <c r="CLK287" s="182"/>
      <c r="CLL287" s="134"/>
      <c r="CLM287" s="135"/>
      <c r="CLN287" s="111"/>
      <c r="CLO287" s="178"/>
      <c r="CLP287" s="178"/>
      <c r="CLQ287" s="178"/>
      <c r="CLR287" s="178"/>
      <c r="CLS287" s="179"/>
      <c r="CLT287" s="73"/>
      <c r="CLU287" s="73"/>
      <c r="CLV287" s="180"/>
      <c r="CLW287" s="75"/>
      <c r="CLX287" s="76"/>
      <c r="CLY287" s="180"/>
      <c r="CLZ287" s="180"/>
      <c r="CMA287" s="180"/>
      <c r="CMB287" s="75"/>
      <c r="CMC287" s="76"/>
      <c r="CMD287" s="181"/>
      <c r="CME287" s="181"/>
      <c r="CMF287" s="182"/>
      <c r="CMG287" s="134"/>
      <c r="CMH287" s="135"/>
      <c r="CMI287" s="111"/>
      <c r="CMJ287" s="178"/>
      <c r="CMK287" s="178"/>
      <c r="CML287" s="178"/>
      <c r="CMM287" s="178"/>
      <c r="CMN287" s="179"/>
      <c r="CMO287" s="73"/>
      <c r="CMP287" s="73"/>
      <c r="CMQ287" s="180"/>
      <c r="CMR287" s="75"/>
      <c r="CMS287" s="76"/>
      <c r="CMT287" s="180"/>
      <c r="CMU287" s="180"/>
      <c r="CMV287" s="180"/>
      <c r="CMW287" s="75"/>
      <c r="CMX287" s="76"/>
      <c r="CMY287" s="181"/>
      <c r="CMZ287" s="181"/>
      <c r="CNA287" s="182"/>
      <c r="CNB287" s="134"/>
      <c r="CNC287" s="135"/>
      <c r="CND287" s="111"/>
      <c r="CNE287" s="178"/>
      <c r="CNF287" s="178"/>
      <c r="CNG287" s="178"/>
      <c r="CNH287" s="178"/>
      <c r="CNI287" s="179"/>
      <c r="CNJ287" s="73"/>
      <c r="CNK287" s="73"/>
      <c r="CNL287" s="180"/>
      <c r="CNM287" s="75"/>
      <c r="CNN287" s="76"/>
      <c r="CNO287" s="180"/>
      <c r="CNP287" s="180"/>
      <c r="CNQ287" s="180"/>
      <c r="CNR287" s="75"/>
      <c r="CNS287" s="76"/>
      <c r="CNT287" s="181"/>
      <c r="CNU287" s="181"/>
      <c r="CNV287" s="182"/>
      <c r="CNW287" s="134"/>
      <c r="CNX287" s="135"/>
      <c r="CNY287" s="111"/>
      <c r="CNZ287" s="178"/>
      <c r="COA287" s="178"/>
      <c r="COB287" s="178"/>
      <c r="COC287" s="178"/>
      <c r="COD287" s="179"/>
      <c r="COE287" s="73"/>
      <c r="COF287" s="73"/>
      <c r="COG287" s="180"/>
      <c r="COH287" s="75"/>
      <c r="COI287" s="76"/>
      <c r="COJ287" s="180"/>
      <c r="COK287" s="180"/>
      <c r="COL287" s="180"/>
      <c r="COM287" s="75"/>
      <c r="CON287" s="76"/>
      <c r="COO287" s="181"/>
      <c r="COP287" s="181"/>
      <c r="COQ287" s="182"/>
      <c r="COR287" s="134"/>
      <c r="COS287" s="135"/>
      <c r="COT287" s="111"/>
      <c r="COU287" s="178"/>
      <c r="COV287" s="178"/>
      <c r="COW287" s="178"/>
      <c r="COX287" s="178"/>
      <c r="COY287" s="179"/>
      <c r="COZ287" s="73"/>
      <c r="CPA287" s="73"/>
      <c r="CPB287" s="180"/>
      <c r="CPC287" s="75"/>
      <c r="CPD287" s="76"/>
      <c r="CPE287" s="180"/>
      <c r="CPF287" s="180"/>
      <c r="CPG287" s="180"/>
      <c r="CPH287" s="75"/>
      <c r="CPI287" s="76"/>
      <c r="CPJ287" s="181"/>
      <c r="CPK287" s="181"/>
      <c r="CPL287" s="182"/>
      <c r="CPM287" s="134"/>
      <c r="CPN287" s="135"/>
      <c r="CPO287" s="111"/>
      <c r="CPP287" s="178"/>
      <c r="CPQ287" s="178"/>
      <c r="CPR287" s="178"/>
      <c r="CPS287" s="178"/>
      <c r="CPT287" s="179"/>
      <c r="CPU287" s="73"/>
      <c r="CPV287" s="73"/>
      <c r="CPW287" s="180"/>
      <c r="CPX287" s="75"/>
      <c r="CPY287" s="76"/>
      <c r="CPZ287" s="180"/>
      <c r="CQA287" s="180"/>
      <c r="CQB287" s="180"/>
      <c r="CQC287" s="75"/>
      <c r="CQD287" s="76"/>
      <c r="CQE287" s="181"/>
      <c r="CQF287" s="181"/>
      <c r="CQG287" s="182"/>
      <c r="CQH287" s="134"/>
      <c r="CQI287" s="135"/>
      <c r="CQJ287" s="111"/>
      <c r="CQK287" s="178"/>
      <c r="CQL287" s="178"/>
      <c r="CQM287" s="178"/>
      <c r="CQN287" s="178"/>
      <c r="CQO287" s="179"/>
      <c r="CQP287" s="73"/>
      <c r="CQQ287" s="73"/>
      <c r="CQR287" s="180"/>
      <c r="CQS287" s="75"/>
      <c r="CQT287" s="76"/>
      <c r="CQU287" s="180"/>
      <c r="CQV287" s="180"/>
      <c r="CQW287" s="180"/>
      <c r="CQX287" s="75"/>
      <c r="CQY287" s="76"/>
      <c r="CQZ287" s="181"/>
      <c r="CRA287" s="181"/>
      <c r="CRB287" s="182"/>
      <c r="CRC287" s="134"/>
      <c r="CRD287" s="135"/>
      <c r="CRE287" s="111"/>
      <c r="CRF287" s="178"/>
      <c r="CRG287" s="178"/>
      <c r="CRH287" s="178"/>
      <c r="CRI287" s="178"/>
      <c r="CRJ287" s="179"/>
      <c r="CRK287" s="73"/>
      <c r="CRL287" s="73"/>
      <c r="CRM287" s="180"/>
      <c r="CRN287" s="75"/>
      <c r="CRO287" s="76"/>
      <c r="CRP287" s="180"/>
      <c r="CRQ287" s="180"/>
      <c r="CRR287" s="180"/>
      <c r="CRS287" s="75"/>
      <c r="CRT287" s="76"/>
      <c r="CRU287" s="181"/>
      <c r="CRV287" s="181"/>
      <c r="CRW287" s="182"/>
      <c r="CRX287" s="134"/>
      <c r="CRY287" s="135"/>
      <c r="CRZ287" s="111"/>
      <c r="CSA287" s="178"/>
      <c r="CSB287" s="178"/>
      <c r="CSC287" s="178"/>
      <c r="CSD287" s="178"/>
      <c r="CSE287" s="179"/>
      <c r="CSF287" s="73"/>
      <c r="CSG287" s="73"/>
      <c r="CSH287" s="180"/>
      <c r="CSI287" s="75"/>
      <c r="CSJ287" s="76"/>
      <c r="CSK287" s="180"/>
      <c r="CSL287" s="180"/>
      <c r="CSM287" s="180"/>
      <c r="CSN287" s="75"/>
      <c r="CSO287" s="76"/>
      <c r="CSP287" s="181"/>
      <c r="CSQ287" s="181"/>
      <c r="CSR287" s="182"/>
      <c r="CSS287" s="134"/>
      <c r="CST287" s="135"/>
      <c r="CSU287" s="111"/>
      <c r="CSV287" s="178"/>
      <c r="CSW287" s="178"/>
      <c r="CSX287" s="178"/>
      <c r="CSY287" s="178"/>
      <c r="CSZ287" s="179"/>
      <c r="CTA287" s="73"/>
      <c r="CTB287" s="73"/>
      <c r="CTC287" s="180"/>
      <c r="CTD287" s="75"/>
      <c r="CTE287" s="76"/>
      <c r="CTF287" s="180"/>
      <c r="CTG287" s="180"/>
      <c r="CTH287" s="180"/>
      <c r="CTI287" s="75"/>
      <c r="CTJ287" s="76"/>
      <c r="CTK287" s="181"/>
      <c r="CTL287" s="181"/>
      <c r="CTM287" s="182"/>
      <c r="CTN287" s="134"/>
      <c r="CTO287" s="135"/>
      <c r="CTP287" s="111"/>
      <c r="CTQ287" s="178"/>
      <c r="CTR287" s="178"/>
      <c r="CTS287" s="178"/>
      <c r="CTT287" s="178"/>
      <c r="CTU287" s="179"/>
      <c r="CTV287" s="73"/>
      <c r="CTW287" s="73"/>
      <c r="CTX287" s="180"/>
      <c r="CTY287" s="75"/>
      <c r="CTZ287" s="76"/>
      <c r="CUA287" s="180"/>
      <c r="CUB287" s="180"/>
      <c r="CUC287" s="180"/>
      <c r="CUD287" s="75"/>
      <c r="CUE287" s="76"/>
      <c r="CUF287" s="181"/>
      <c r="CUG287" s="181"/>
      <c r="CUH287" s="182"/>
      <c r="CUI287" s="134"/>
      <c r="CUJ287" s="135"/>
      <c r="CUK287" s="111"/>
      <c r="CUL287" s="178"/>
      <c r="CUM287" s="178"/>
      <c r="CUN287" s="178"/>
      <c r="CUO287" s="178"/>
      <c r="CUP287" s="179"/>
      <c r="CUQ287" s="73"/>
      <c r="CUR287" s="73"/>
      <c r="CUS287" s="180"/>
      <c r="CUT287" s="75"/>
      <c r="CUU287" s="76"/>
      <c r="CUV287" s="180"/>
      <c r="CUW287" s="180"/>
      <c r="CUX287" s="180"/>
      <c r="CUY287" s="75"/>
      <c r="CUZ287" s="76"/>
      <c r="CVA287" s="181"/>
      <c r="CVB287" s="181"/>
      <c r="CVC287" s="182"/>
      <c r="CVD287" s="134"/>
      <c r="CVE287" s="135"/>
      <c r="CVF287" s="111"/>
      <c r="CVG287" s="178"/>
      <c r="CVH287" s="178"/>
      <c r="CVI287" s="178"/>
      <c r="CVJ287" s="178"/>
      <c r="CVK287" s="179"/>
      <c r="CVL287" s="73"/>
      <c r="CVM287" s="73"/>
      <c r="CVN287" s="180"/>
      <c r="CVO287" s="75"/>
      <c r="CVP287" s="76"/>
      <c r="CVQ287" s="180"/>
      <c r="CVR287" s="180"/>
      <c r="CVS287" s="180"/>
      <c r="CVT287" s="75"/>
      <c r="CVU287" s="76"/>
      <c r="CVV287" s="181"/>
      <c r="CVW287" s="181"/>
      <c r="CVX287" s="182"/>
      <c r="CVY287" s="134"/>
      <c r="CVZ287" s="135"/>
      <c r="CWA287" s="111"/>
      <c r="CWB287" s="178"/>
      <c r="CWC287" s="178"/>
      <c r="CWD287" s="178"/>
      <c r="CWE287" s="178"/>
      <c r="CWF287" s="179"/>
      <c r="CWG287" s="73"/>
      <c r="CWH287" s="73"/>
      <c r="CWI287" s="180"/>
      <c r="CWJ287" s="75"/>
      <c r="CWK287" s="76"/>
      <c r="CWL287" s="180"/>
      <c r="CWM287" s="180"/>
      <c r="CWN287" s="180"/>
      <c r="CWO287" s="75"/>
      <c r="CWP287" s="76"/>
      <c r="CWQ287" s="181"/>
      <c r="CWR287" s="181"/>
      <c r="CWS287" s="182"/>
      <c r="CWT287" s="134"/>
      <c r="CWU287" s="135"/>
      <c r="CWV287" s="111"/>
      <c r="CWW287" s="178"/>
      <c r="CWX287" s="178"/>
      <c r="CWY287" s="178"/>
      <c r="CWZ287" s="178"/>
      <c r="CXA287" s="179"/>
      <c r="CXB287" s="73"/>
      <c r="CXC287" s="73"/>
      <c r="CXD287" s="180"/>
      <c r="CXE287" s="75"/>
      <c r="CXF287" s="76"/>
      <c r="CXG287" s="180"/>
      <c r="CXH287" s="180"/>
      <c r="CXI287" s="180"/>
      <c r="CXJ287" s="75"/>
      <c r="CXK287" s="76"/>
      <c r="CXL287" s="181"/>
      <c r="CXM287" s="181"/>
      <c r="CXN287" s="182"/>
      <c r="CXO287" s="134"/>
      <c r="CXP287" s="135"/>
      <c r="CXQ287" s="111"/>
      <c r="CXR287" s="178"/>
      <c r="CXS287" s="178"/>
      <c r="CXT287" s="178"/>
      <c r="CXU287" s="178"/>
      <c r="CXV287" s="179"/>
      <c r="CXW287" s="73"/>
      <c r="CXX287" s="73"/>
      <c r="CXY287" s="180"/>
      <c r="CXZ287" s="75"/>
      <c r="CYA287" s="76"/>
      <c r="CYB287" s="180"/>
      <c r="CYC287" s="180"/>
      <c r="CYD287" s="180"/>
      <c r="CYE287" s="75"/>
      <c r="CYF287" s="76"/>
      <c r="CYG287" s="181"/>
      <c r="CYH287" s="181"/>
      <c r="CYI287" s="182"/>
      <c r="CYJ287" s="134"/>
      <c r="CYK287" s="135"/>
      <c r="CYL287" s="111"/>
      <c r="CYM287" s="178"/>
      <c r="CYN287" s="178"/>
      <c r="CYO287" s="178"/>
      <c r="CYP287" s="178"/>
      <c r="CYQ287" s="179"/>
      <c r="CYR287" s="73"/>
      <c r="CYS287" s="73"/>
      <c r="CYT287" s="180"/>
      <c r="CYU287" s="75"/>
      <c r="CYV287" s="76"/>
      <c r="CYW287" s="180"/>
      <c r="CYX287" s="180"/>
      <c r="CYY287" s="180"/>
      <c r="CYZ287" s="75"/>
      <c r="CZA287" s="76"/>
      <c r="CZB287" s="181"/>
      <c r="CZC287" s="181"/>
      <c r="CZD287" s="182"/>
      <c r="CZE287" s="134"/>
      <c r="CZF287" s="135"/>
      <c r="CZG287" s="111"/>
      <c r="CZH287" s="178"/>
      <c r="CZI287" s="178"/>
      <c r="CZJ287" s="178"/>
      <c r="CZK287" s="178"/>
      <c r="CZL287" s="179"/>
      <c r="CZM287" s="73"/>
      <c r="CZN287" s="73"/>
      <c r="CZO287" s="180"/>
      <c r="CZP287" s="75"/>
      <c r="CZQ287" s="76"/>
      <c r="CZR287" s="180"/>
      <c r="CZS287" s="180"/>
      <c r="CZT287" s="180"/>
      <c r="CZU287" s="75"/>
      <c r="CZV287" s="76"/>
      <c r="CZW287" s="181"/>
      <c r="CZX287" s="181"/>
      <c r="CZY287" s="182"/>
      <c r="CZZ287" s="134"/>
      <c r="DAA287" s="135"/>
      <c r="DAB287" s="111"/>
      <c r="DAC287" s="178"/>
      <c r="DAD287" s="178"/>
      <c r="DAE287" s="178"/>
      <c r="DAF287" s="178"/>
      <c r="DAG287" s="179"/>
      <c r="DAH287" s="73"/>
      <c r="DAI287" s="73"/>
      <c r="DAJ287" s="180"/>
      <c r="DAK287" s="75"/>
      <c r="DAL287" s="76"/>
      <c r="DAM287" s="180"/>
      <c r="DAN287" s="180"/>
      <c r="DAO287" s="180"/>
      <c r="DAP287" s="75"/>
      <c r="DAQ287" s="76"/>
      <c r="DAR287" s="181"/>
      <c r="DAS287" s="181"/>
      <c r="DAT287" s="182"/>
      <c r="DAU287" s="134"/>
      <c r="DAV287" s="135"/>
      <c r="DAW287" s="111"/>
      <c r="DAX287" s="178"/>
      <c r="DAY287" s="178"/>
      <c r="DAZ287" s="178"/>
      <c r="DBA287" s="178"/>
      <c r="DBB287" s="179"/>
      <c r="DBC287" s="73"/>
      <c r="DBD287" s="73"/>
      <c r="DBE287" s="180"/>
      <c r="DBF287" s="75"/>
      <c r="DBG287" s="76"/>
      <c r="DBH287" s="180"/>
      <c r="DBI287" s="180"/>
      <c r="DBJ287" s="180"/>
      <c r="DBK287" s="75"/>
      <c r="DBL287" s="76"/>
      <c r="DBM287" s="181"/>
      <c r="DBN287" s="181"/>
      <c r="DBO287" s="182"/>
      <c r="DBP287" s="134"/>
      <c r="DBQ287" s="135"/>
      <c r="DBR287" s="111"/>
      <c r="DBS287" s="178"/>
      <c r="DBT287" s="178"/>
      <c r="DBU287" s="178"/>
      <c r="DBV287" s="178"/>
      <c r="DBW287" s="179"/>
      <c r="DBX287" s="73"/>
      <c r="DBY287" s="73"/>
      <c r="DBZ287" s="180"/>
      <c r="DCA287" s="75"/>
      <c r="DCB287" s="76"/>
      <c r="DCC287" s="180"/>
      <c r="DCD287" s="180"/>
      <c r="DCE287" s="180"/>
      <c r="DCF287" s="75"/>
      <c r="DCG287" s="76"/>
      <c r="DCH287" s="181"/>
      <c r="DCI287" s="181"/>
      <c r="DCJ287" s="182"/>
      <c r="DCK287" s="134"/>
      <c r="DCL287" s="135"/>
      <c r="DCM287" s="111"/>
      <c r="DCN287" s="178"/>
      <c r="DCO287" s="178"/>
      <c r="DCP287" s="178"/>
      <c r="DCQ287" s="178"/>
      <c r="DCR287" s="179"/>
      <c r="DCS287" s="73"/>
      <c r="DCT287" s="73"/>
      <c r="DCU287" s="180"/>
      <c r="DCV287" s="75"/>
      <c r="DCW287" s="76"/>
      <c r="DCX287" s="180"/>
      <c r="DCY287" s="180"/>
      <c r="DCZ287" s="180"/>
      <c r="DDA287" s="75"/>
      <c r="DDB287" s="76"/>
      <c r="DDC287" s="181"/>
      <c r="DDD287" s="181"/>
      <c r="DDE287" s="182"/>
      <c r="DDF287" s="134"/>
      <c r="DDG287" s="135"/>
      <c r="DDH287" s="111"/>
      <c r="DDI287" s="178"/>
      <c r="DDJ287" s="178"/>
      <c r="DDK287" s="178"/>
      <c r="DDL287" s="178"/>
      <c r="DDM287" s="179"/>
      <c r="DDN287" s="73"/>
      <c r="DDO287" s="73"/>
      <c r="DDP287" s="180"/>
      <c r="DDQ287" s="75"/>
      <c r="DDR287" s="76"/>
      <c r="DDS287" s="180"/>
      <c r="DDT287" s="180"/>
      <c r="DDU287" s="180"/>
      <c r="DDV287" s="75"/>
      <c r="DDW287" s="76"/>
      <c r="DDX287" s="181"/>
      <c r="DDY287" s="181"/>
      <c r="DDZ287" s="182"/>
      <c r="DEA287" s="134"/>
      <c r="DEB287" s="135"/>
      <c r="DEC287" s="111"/>
      <c r="DED287" s="178"/>
      <c r="DEE287" s="178"/>
      <c r="DEF287" s="178"/>
      <c r="DEG287" s="178"/>
      <c r="DEH287" s="179"/>
      <c r="DEI287" s="73"/>
      <c r="DEJ287" s="73"/>
      <c r="DEK287" s="180"/>
      <c r="DEL287" s="75"/>
      <c r="DEM287" s="76"/>
      <c r="DEN287" s="180"/>
      <c r="DEO287" s="180"/>
      <c r="DEP287" s="180"/>
      <c r="DEQ287" s="75"/>
      <c r="DER287" s="76"/>
      <c r="DES287" s="181"/>
      <c r="DET287" s="181"/>
      <c r="DEU287" s="182"/>
      <c r="DEV287" s="134"/>
      <c r="DEW287" s="135"/>
      <c r="DEX287" s="111"/>
      <c r="DEY287" s="178"/>
      <c r="DEZ287" s="178"/>
      <c r="DFA287" s="178"/>
      <c r="DFB287" s="178"/>
      <c r="DFC287" s="179"/>
      <c r="DFD287" s="73"/>
      <c r="DFE287" s="73"/>
      <c r="DFF287" s="180"/>
      <c r="DFG287" s="75"/>
      <c r="DFH287" s="76"/>
      <c r="DFI287" s="180"/>
      <c r="DFJ287" s="180"/>
      <c r="DFK287" s="180"/>
      <c r="DFL287" s="75"/>
      <c r="DFM287" s="76"/>
      <c r="DFN287" s="181"/>
      <c r="DFO287" s="181"/>
      <c r="DFP287" s="182"/>
      <c r="DFQ287" s="134"/>
      <c r="DFR287" s="135"/>
      <c r="DFS287" s="111"/>
      <c r="DFT287" s="178"/>
      <c r="DFU287" s="178"/>
      <c r="DFV287" s="178"/>
      <c r="DFW287" s="178"/>
      <c r="DFX287" s="179"/>
      <c r="DFY287" s="73"/>
      <c r="DFZ287" s="73"/>
      <c r="DGA287" s="180"/>
      <c r="DGB287" s="75"/>
      <c r="DGC287" s="76"/>
      <c r="DGD287" s="180"/>
      <c r="DGE287" s="180"/>
      <c r="DGF287" s="180"/>
      <c r="DGG287" s="75"/>
      <c r="DGH287" s="76"/>
      <c r="DGI287" s="181"/>
      <c r="DGJ287" s="181"/>
      <c r="DGK287" s="182"/>
      <c r="DGL287" s="134"/>
      <c r="DGM287" s="135"/>
      <c r="DGN287" s="111"/>
      <c r="DGO287" s="178"/>
      <c r="DGP287" s="178"/>
      <c r="DGQ287" s="178"/>
      <c r="DGR287" s="178"/>
      <c r="DGS287" s="179"/>
      <c r="DGT287" s="73"/>
      <c r="DGU287" s="73"/>
      <c r="DGV287" s="180"/>
      <c r="DGW287" s="75"/>
      <c r="DGX287" s="76"/>
      <c r="DGY287" s="180"/>
      <c r="DGZ287" s="180"/>
      <c r="DHA287" s="180"/>
      <c r="DHB287" s="75"/>
      <c r="DHC287" s="76"/>
      <c r="DHD287" s="181"/>
      <c r="DHE287" s="181"/>
      <c r="DHF287" s="182"/>
      <c r="DHG287" s="134"/>
      <c r="DHH287" s="135"/>
      <c r="DHI287" s="111"/>
      <c r="DHJ287" s="178"/>
      <c r="DHK287" s="178"/>
      <c r="DHL287" s="178"/>
      <c r="DHM287" s="178"/>
      <c r="DHN287" s="179"/>
      <c r="DHO287" s="73"/>
      <c r="DHP287" s="73"/>
      <c r="DHQ287" s="180"/>
      <c r="DHR287" s="75"/>
      <c r="DHS287" s="76"/>
      <c r="DHT287" s="180"/>
      <c r="DHU287" s="180"/>
      <c r="DHV287" s="180"/>
      <c r="DHW287" s="75"/>
      <c r="DHX287" s="76"/>
      <c r="DHY287" s="181"/>
      <c r="DHZ287" s="181"/>
      <c r="DIA287" s="182"/>
      <c r="DIB287" s="134"/>
      <c r="DIC287" s="135"/>
      <c r="DID287" s="111"/>
      <c r="DIE287" s="178"/>
      <c r="DIF287" s="178"/>
      <c r="DIG287" s="178"/>
      <c r="DIH287" s="178"/>
      <c r="DII287" s="179"/>
      <c r="DIJ287" s="73"/>
      <c r="DIK287" s="73"/>
      <c r="DIL287" s="180"/>
      <c r="DIM287" s="75"/>
      <c r="DIN287" s="76"/>
      <c r="DIO287" s="180"/>
      <c r="DIP287" s="180"/>
      <c r="DIQ287" s="180"/>
      <c r="DIR287" s="75"/>
      <c r="DIS287" s="76"/>
      <c r="DIT287" s="181"/>
      <c r="DIU287" s="181"/>
      <c r="DIV287" s="182"/>
      <c r="DIW287" s="134"/>
      <c r="DIX287" s="135"/>
      <c r="DIY287" s="111"/>
      <c r="DIZ287" s="178"/>
      <c r="DJA287" s="178"/>
      <c r="DJB287" s="178"/>
      <c r="DJC287" s="178"/>
      <c r="DJD287" s="179"/>
      <c r="DJE287" s="73"/>
      <c r="DJF287" s="73"/>
      <c r="DJG287" s="180"/>
      <c r="DJH287" s="75"/>
      <c r="DJI287" s="76"/>
      <c r="DJJ287" s="180"/>
      <c r="DJK287" s="180"/>
      <c r="DJL287" s="180"/>
      <c r="DJM287" s="75"/>
      <c r="DJN287" s="76"/>
      <c r="DJO287" s="181"/>
      <c r="DJP287" s="181"/>
      <c r="DJQ287" s="182"/>
      <c r="DJR287" s="134"/>
      <c r="DJS287" s="135"/>
      <c r="DJT287" s="111"/>
      <c r="DJU287" s="178"/>
      <c r="DJV287" s="178"/>
      <c r="DJW287" s="178"/>
      <c r="DJX287" s="178"/>
      <c r="DJY287" s="179"/>
      <c r="DJZ287" s="73"/>
      <c r="DKA287" s="73"/>
      <c r="DKB287" s="180"/>
      <c r="DKC287" s="75"/>
      <c r="DKD287" s="76"/>
      <c r="DKE287" s="180"/>
      <c r="DKF287" s="180"/>
      <c r="DKG287" s="180"/>
      <c r="DKH287" s="75"/>
      <c r="DKI287" s="76"/>
      <c r="DKJ287" s="181"/>
      <c r="DKK287" s="181"/>
      <c r="DKL287" s="182"/>
      <c r="DKM287" s="134"/>
      <c r="DKN287" s="135"/>
      <c r="DKO287" s="111"/>
      <c r="DKP287" s="178"/>
      <c r="DKQ287" s="178"/>
      <c r="DKR287" s="178"/>
      <c r="DKS287" s="178"/>
      <c r="DKT287" s="179"/>
      <c r="DKU287" s="73"/>
      <c r="DKV287" s="73"/>
      <c r="DKW287" s="180"/>
      <c r="DKX287" s="75"/>
      <c r="DKY287" s="76"/>
      <c r="DKZ287" s="180"/>
      <c r="DLA287" s="180"/>
      <c r="DLB287" s="180"/>
      <c r="DLC287" s="75"/>
      <c r="DLD287" s="76"/>
      <c r="DLE287" s="181"/>
      <c r="DLF287" s="181"/>
      <c r="DLG287" s="182"/>
      <c r="DLH287" s="134"/>
      <c r="DLI287" s="135"/>
      <c r="DLJ287" s="111"/>
      <c r="DLK287" s="178"/>
      <c r="DLL287" s="178"/>
      <c r="DLM287" s="178"/>
      <c r="DLN287" s="178"/>
      <c r="DLO287" s="179"/>
      <c r="DLP287" s="73"/>
      <c r="DLQ287" s="73"/>
      <c r="DLR287" s="180"/>
      <c r="DLS287" s="75"/>
      <c r="DLT287" s="76"/>
      <c r="DLU287" s="180"/>
      <c r="DLV287" s="180"/>
      <c r="DLW287" s="180"/>
      <c r="DLX287" s="75"/>
      <c r="DLY287" s="76"/>
      <c r="DLZ287" s="181"/>
      <c r="DMA287" s="181"/>
      <c r="DMB287" s="182"/>
      <c r="DMC287" s="134"/>
      <c r="DMD287" s="135"/>
      <c r="DME287" s="111"/>
      <c r="DMF287" s="178"/>
      <c r="DMG287" s="178"/>
      <c r="DMH287" s="178"/>
      <c r="DMI287" s="178"/>
      <c r="DMJ287" s="179"/>
      <c r="DMK287" s="73"/>
      <c r="DML287" s="73"/>
      <c r="DMM287" s="180"/>
      <c r="DMN287" s="75"/>
      <c r="DMO287" s="76"/>
      <c r="DMP287" s="180"/>
      <c r="DMQ287" s="180"/>
      <c r="DMR287" s="180"/>
      <c r="DMS287" s="75"/>
      <c r="DMT287" s="76"/>
      <c r="DMU287" s="181"/>
      <c r="DMV287" s="181"/>
      <c r="DMW287" s="182"/>
      <c r="DMX287" s="134"/>
      <c r="DMY287" s="135"/>
      <c r="DMZ287" s="111"/>
      <c r="DNA287" s="178"/>
      <c r="DNB287" s="178"/>
      <c r="DNC287" s="178"/>
      <c r="DND287" s="178"/>
      <c r="DNE287" s="179"/>
      <c r="DNF287" s="73"/>
      <c r="DNG287" s="73"/>
      <c r="DNH287" s="180"/>
      <c r="DNI287" s="75"/>
      <c r="DNJ287" s="76"/>
      <c r="DNK287" s="180"/>
      <c r="DNL287" s="180"/>
      <c r="DNM287" s="180"/>
      <c r="DNN287" s="75"/>
      <c r="DNO287" s="76"/>
      <c r="DNP287" s="181"/>
      <c r="DNQ287" s="181"/>
      <c r="DNR287" s="182"/>
      <c r="DNS287" s="134"/>
      <c r="DNT287" s="135"/>
      <c r="DNU287" s="111"/>
      <c r="DNV287" s="178"/>
      <c r="DNW287" s="178"/>
      <c r="DNX287" s="178"/>
      <c r="DNY287" s="178"/>
      <c r="DNZ287" s="179"/>
      <c r="DOA287" s="73"/>
      <c r="DOB287" s="73"/>
      <c r="DOC287" s="180"/>
      <c r="DOD287" s="75"/>
      <c r="DOE287" s="76"/>
      <c r="DOF287" s="180"/>
      <c r="DOG287" s="180"/>
      <c r="DOH287" s="180"/>
      <c r="DOI287" s="75"/>
      <c r="DOJ287" s="76"/>
      <c r="DOK287" s="181"/>
      <c r="DOL287" s="181"/>
      <c r="DOM287" s="182"/>
      <c r="DON287" s="134"/>
      <c r="DOO287" s="135"/>
      <c r="DOP287" s="111"/>
      <c r="DOQ287" s="178"/>
      <c r="DOR287" s="178"/>
      <c r="DOS287" s="178"/>
      <c r="DOT287" s="178"/>
      <c r="DOU287" s="179"/>
      <c r="DOV287" s="73"/>
      <c r="DOW287" s="73"/>
      <c r="DOX287" s="180"/>
      <c r="DOY287" s="75"/>
      <c r="DOZ287" s="76"/>
      <c r="DPA287" s="180"/>
      <c r="DPB287" s="180"/>
      <c r="DPC287" s="180"/>
      <c r="DPD287" s="75"/>
      <c r="DPE287" s="76"/>
      <c r="DPF287" s="181"/>
      <c r="DPG287" s="181"/>
      <c r="DPH287" s="182"/>
      <c r="DPI287" s="134"/>
      <c r="DPJ287" s="135"/>
      <c r="DPK287" s="111"/>
      <c r="DPL287" s="178"/>
      <c r="DPM287" s="178"/>
      <c r="DPN287" s="178"/>
      <c r="DPO287" s="178"/>
      <c r="DPP287" s="179"/>
      <c r="DPQ287" s="73"/>
      <c r="DPR287" s="73"/>
      <c r="DPS287" s="180"/>
      <c r="DPT287" s="75"/>
      <c r="DPU287" s="76"/>
      <c r="DPV287" s="180"/>
      <c r="DPW287" s="180"/>
      <c r="DPX287" s="180"/>
      <c r="DPY287" s="75"/>
      <c r="DPZ287" s="76"/>
      <c r="DQA287" s="181"/>
      <c r="DQB287" s="181"/>
      <c r="DQC287" s="182"/>
      <c r="DQD287" s="134"/>
      <c r="DQE287" s="135"/>
      <c r="DQF287" s="111"/>
      <c r="DQG287" s="178"/>
      <c r="DQH287" s="178"/>
      <c r="DQI287" s="178"/>
      <c r="DQJ287" s="178"/>
      <c r="DQK287" s="179"/>
      <c r="DQL287" s="73"/>
      <c r="DQM287" s="73"/>
      <c r="DQN287" s="180"/>
      <c r="DQO287" s="75"/>
      <c r="DQP287" s="76"/>
      <c r="DQQ287" s="180"/>
      <c r="DQR287" s="180"/>
      <c r="DQS287" s="180"/>
      <c r="DQT287" s="75"/>
      <c r="DQU287" s="76"/>
      <c r="DQV287" s="181"/>
      <c r="DQW287" s="181"/>
      <c r="DQX287" s="182"/>
      <c r="DQY287" s="134"/>
      <c r="DQZ287" s="135"/>
      <c r="DRA287" s="111"/>
      <c r="DRB287" s="178"/>
      <c r="DRC287" s="178"/>
      <c r="DRD287" s="178"/>
      <c r="DRE287" s="178"/>
      <c r="DRF287" s="179"/>
      <c r="DRG287" s="73"/>
      <c r="DRH287" s="73"/>
      <c r="DRI287" s="180"/>
      <c r="DRJ287" s="75"/>
      <c r="DRK287" s="76"/>
      <c r="DRL287" s="180"/>
      <c r="DRM287" s="180"/>
      <c r="DRN287" s="180"/>
      <c r="DRO287" s="75"/>
      <c r="DRP287" s="76"/>
      <c r="DRQ287" s="181"/>
      <c r="DRR287" s="181"/>
      <c r="DRS287" s="182"/>
      <c r="DRT287" s="134"/>
      <c r="DRU287" s="135"/>
      <c r="DRV287" s="111"/>
      <c r="DRW287" s="178"/>
      <c r="DRX287" s="178"/>
      <c r="DRY287" s="178"/>
      <c r="DRZ287" s="178"/>
      <c r="DSA287" s="179"/>
      <c r="DSB287" s="73"/>
      <c r="DSC287" s="73"/>
      <c r="DSD287" s="180"/>
      <c r="DSE287" s="75"/>
      <c r="DSF287" s="76"/>
      <c r="DSG287" s="180"/>
      <c r="DSH287" s="180"/>
      <c r="DSI287" s="180"/>
      <c r="DSJ287" s="75"/>
      <c r="DSK287" s="76"/>
      <c r="DSL287" s="181"/>
      <c r="DSM287" s="181"/>
      <c r="DSN287" s="182"/>
      <c r="DSO287" s="134"/>
      <c r="DSP287" s="135"/>
      <c r="DSQ287" s="111"/>
      <c r="DSR287" s="178"/>
      <c r="DSS287" s="178"/>
      <c r="DST287" s="178"/>
      <c r="DSU287" s="178"/>
      <c r="DSV287" s="179"/>
      <c r="DSW287" s="73"/>
      <c r="DSX287" s="73"/>
      <c r="DSY287" s="180"/>
      <c r="DSZ287" s="75"/>
      <c r="DTA287" s="76"/>
      <c r="DTB287" s="180"/>
      <c r="DTC287" s="180"/>
      <c r="DTD287" s="180"/>
      <c r="DTE287" s="75"/>
      <c r="DTF287" s="76"/>
      <c r="DTG287" s="181"/>
      <c r="DTH287" s="181"/>
      <c r="DTI287" s="182"/>
      <c r="DTJ287" s="134"/>
      <c r="DTK287" s="135"/>
      <c r="DTL287" s="111"/>
      <c r="DTM287" s="178"/>
      <c r="DTN287" s="178"/>
      <c r="DTO287" s="178"/>
      <c r="DTP287" s="178"/>
      <c r="DTQ287" s="179"/>
      <c r="DTR287" s="73"/>
      <c r="DTS287" s="73"/>
      <c r="DTT287" s="180"/>
      <c r="DTU287" s="75"/>
      <c r="DTV287" s="76"/>
      <c r="DTW287" s="180"/>
      <c r="DTX287" s="180"/>
      <c r="DTY287" s="180"/>
      <c r="DTZ287" s="75"/>
      <c r="DUA287" s="76"/>
      <c r="DUB287" s="181"/>
      <c r="DUC287" s="181"/>
      <c r="DUD287" s="182"/>
      <c r="DUE287" s="134"/>
      <c r="DUF287" s="135"/>
      <c r="DUG287" s="111"/>
      <c r="DUH287" s="178"/>
      <c r="DUI287" s="178"/>
      <c r="DUJ287" s="178"/>
      <c r="DUK287" s="178"/>
      <c r="DUL287" s="179"/>
      <c r="DUM287" s="73"/>
      <c r="DUN287" s="73"/>
      <c r="DUO287" s="180"/>
      <c r="DUP287" s="75"/>
      <c r="DUQ287" s="76"/>
      <c r="DUR287" s="180"/>
      <c r="DUS287" s="180"/>
      <c r="DUT287" s="180"/>
      <c r="DUU287" s="75"/>
      <c r="DUV287" s="76"/>
      <c r="DUW287" s="181"/>
      <c r="DUX287" s="181"/>
      <c r="DUY287" s="182"/>
      <c r="DUZ287" s="134"/>
      <c r="DVA287" s="135"/>
      <c r="DVB287" s="111"/>
      <c r="DVC287" s="178"/>
      <c r="DVD287" s="178"/>
      <c r="DVE287" s="178"/>
      <c r="DVF287" s="178"/>
      <c r="DVG287" s="179"/>
      <c r="DVH287" s="73"/>
      <c r="DVI287" s="73"/>
      <c r="DVJ287" s="180"/>
      <c r="DVK287" s="75"/>
      <c r="DVL287" s="76"/>
      <c r="DVM287" s="180"/>
      <c r="DVN287" s="180"/>
      <c r="DVO287" s="180"/>
      <c r="DVP287" s="75"/>
      <c r="DVQ287" s="76"/>
      <c r="DVR287" s="181"/>
      <c r="DVS287" s="181"/>
      <c r="DVT287" s="182"/>
      <c r="DVU287" s="134"/>
      <c r="DVV287" s="135"/>
      <c r="DVW287" s="111"/>
      <c r="DVX287" s="178"/>
      <c r="DVY287" s="178"/>
      <c r="DVZ287" s="178"/>
      <c r="DWA287" s="178"/>
      <c r="DWB287" s="179"/>
      <c r="DWC287" s="73"/>
      <c r="DWD287" s="73"/>
      <c r="DWE287" s="180"/>
      <c r="DWF287" s="75"/>
      <c r="DWG287" s="76"/>
      <c r="DWH287" s="180"/>
      <c r="DWI287" s="180"/>
      <c r="DWJ287" s="180"/>
      <c r="DWK287" s="75"/>
      <c r="DWL287" s="76"/>
      <c r="DWM287" s="181"/>
      <c r="DWN287" s="181"/>
      <c r="DWO287" s="182"/>
      <c r="DWP287" s="134"/>
      <c r="DWQ287" s="135"/>
      <c r="DWR287" s="111"/>
      <c r="DWS287" s="178"/>
      <c r="DWT287" s="178"/>
      <c r="DWU287" s="178"/>
      <c r="DWV287" s="178"/>
      <c r="DWW287" s="179"/>
      <c r="DWX287" s="73"/>
      <c r="DWY287" s="73"/>
      <c r="DWZ287" s="180"/>
      <c r="DXA287" s="75"/>
      <c r="DXB287" s="76"/>
      <c r="DXC287" s="180"/>
      <c r="DXD287" s="180"/>
      <c r="DXE287" s="180"/>
      <c r="DXF287" s="75"/>
      <c r="DXG287" s="76"/>
      <c r="DXH287" s="181"/>
      <c r="DXI287" s="181"/>
      <c r="DXJ287" s="182"/>
      <c r="DXK287" s="134"/>
      <c r="DXL287" s="135"/>
      <c r="DXM287" s="111"/>
      <c r="DXN287" s="178"/>
      <c r="DXO287" s="178"/>
      <c r="DXP287" s="178"/>
      <c r="DXQ287" s="178"/>
      <c r="DXR287" s="179"/>
      <c r="DXS287" s="73"/>
      <c r="DXT287" s="73"/>
      <c r="DXU287" s="180"/>
      <c r="DXV287" s="75"/>
      <c r="DXW287" s="76"/>
      <c r="DXX287" s="180"/>
      <c r="DXY287" s="180"/>
      <c r="DXZ287" s="180"/>
      <c r="DYA287" s="75"/>
      <c r="DYB287" s="76"/>
      <c r="DYC287" s="181"/>
      <c r="DYD287" s="181"/>
      <c r="DYE287" s="182"/>
      <c r="DYF287" s="134"/>
      <c r="DYG287" s="135"/>
      <c r="DYH287" s="111"/>
      <c r="DYI287" s="178"/>
      <c r="DYJ287" s="178"/>
      <c r="DYK287" s="178"/>
      <c r="DYL287" s="178"/>
      <c r="DYM287" s="179"/>
      <c r="DYN287" s="73"/>
      <c r="DYO287" s="73"/>
      <c r="DYP287" s="180"/>
      <c r="DYQ287" s="75"/>
      <c r="DYR287" s="76"/>
      <c r="DYS287" s="180"/>
      <c r="DYT287" s="180"/>
      <c r="DYU287" s="180"/>
      <c r="DYV287" s="75"/>
      <c r="DYW287" s="76"/>
      <c r="DYX287" s="181"/>
      <c r="DYY287" s="181"/>
      <c r="DYZ287" s="182"/>
      <c r="DZA287" s="134"/>
      <c r="DZB287" s="135"/>
      <c r="DZC287" s="111"/>
      <c r="DZD287" s="178"/>
      <c r="DZE287" s="178"/>
      <c r="DZF287" s="178"/>
      <c r="DZG287" s="178"/>
      <c r="DZH287" s="179"/>
      <c r="DZI287" s="73"/>
      <c r="DZJ287" s="73"/>
      <c r="DZK287" s="180"/>
      <c r="DZL287" s="75"/>
      <c r="DZM287" s="76"/>
      <c r="DZN287" s="180"/>
      <c r="DZO287" s="180"/>
      <c r="DZP287" s="180"/>
      <c r="DZQ287" s="75"/>
      <c r="DZR287" s="76"/>
      <c r="DZS287" s="181"/>
      <c r="DZT287" s="181"/>
      <c r="DZU287" s="182"/>
      <c r="DZV287" s="134"/>
      <c r="DZW287" s="135"/>
      <c r="DZX287" s="111"/>
      <c r="DZY287" s="178"/>
      <c r="DZZ287" s="178"/>
      <c r="EAA287" s="178"/>
      <c r="EAB287" s="178"/>
      <c r="EAC287" s="179"/>
      <c r="EAD287" s="73"/>
      <c r="EAE287" s="73"/>
      <c r="EAF287" s="180"/>
      <c r="EAG287" s="75"/>
      <c r="EAH287" s="76"/>
      <c r="EAI287" s="180"/>
      <c r="EAJ287" s="180"/>
      <c r="EAK287" s="180"/>
      <c r="EAL287" s="75"/>
      <c r="EAM287" s="76"/>
      <c r="EAN287" s="181"/>
      <c r="EAO287" s="181"/>
      <c r="EAP287" s="182"/>
      <c r="EAQ287" s="134"/>
      <c r="EAR287" s="135"/>
      <c r="EAS287" s="111"/>
      <c r="EAT287" s="178"/>
      <c r="EAU287" s="178"/>
      <c r="EAV287" s="178"/>
      <c r="EAW287" s="178"/>
      <c r="EAX287" s="179"/>
      <c r="EAY287" s="73"/>
      <c r="EAZ287" s="73"/>
      <c r="EBA287" s="180"/>
      <c r="EBB287" s="75"/>
      <c r="EBC287" s="76"/>
      <c r="EBD287" s="180"/>
      <c r="EBE287" s="180"/>
      <c r="EBF287" s="180"/>
      <c r="EBG287" s="75"/>
      <c r="EBH287" s="76"/>
      <c r="EBI287" s="181"/>
      <c r="EBJ287" s="181"/>
      <c r="EBK287" s="182"/>
      <c r="EBL287" s="134"/>
      <c r="EBM287" s="135"/>
      <c r="EBN287" s="111"/>
      <c r="EBO287" s="178"/>
      <c r="EBP287" s="178"/>
      <c r="EBQ287" s="178"/>
      <c r="EBR287" s="178"/>
      <c r="EBS287" s="179"/>
      <c r="EBT287" s="73"/>
      <c r="EBU287" s="73"/>
      <c r="EBV287" s="180"/>
      <c r="EBW287" s="75"/>
      <c r="EBX287" s="76"/>
      <c r="EBY287" s="180"/>
      <c r="EBZ287" s="180"/>
      <c r="ECA287" s="180"/>
      <c r="ECB287" s="75"/>
      <c r="ECC287" s="76"/>
      <c r="ECD287" s="181"/>
      <c r="ECE287" s="181"/>
      <c r="ECF287" s="182"/>
      <c r="ECG287" s="134"/>
      <c r="ECH287" s="135"/>
      <c r="ECI287" s="111"/>
      <c r="ECJ287" s="178"/>
      <c r="ECK287" s="178"/>
      <c r="ECL287" s="178"/>
      <c r="ECM287" s="178"/>
      <c r="ECN287" s="179"/>
      <c r="ECO287" s="73"/>
      <c r="ECP287" s="73"/>
      <c r="ECQ287" s="180"/>
      <c r="ECR287" s="75"/>
      <c r="ECS287" s="76"/>
      <c r="ECT287" s="180"/>
      <c r="ECU287" s="180"/>
      <c r="ECV287" s="180"/>
      <c r="ECW287" s="75"/>
      <c r="ECX287" s="76"/>
      <c r="ECY287" s="181"/>
      <c r="ECZ287" s="181"/>
      <c r="EDA287" s="182"/>
      <c r="EDB287" s="134"/>
      <c r="EDC287" s="135"/>
      <c r="EDD287" s="111"/>
      <c r="EDE287" s="178"/>
      <c r="EDF287" s="178"/>
      <c r="EDG287" s="178"/>
      <c r="EDH287" s="178"/>
      <c r="EDI287" s="179"/>
      <c r="EDJ287" s="73"/>
      <c r="EDK287" s="73"/>
      <c r="EDL287" s="180"/>
      <c r="EDM287" s="75"/>
      <c r="EDN287" s="76"/>
      <c r="EDO287" s="180"/>
      <c r="EDP287" s="180"/>
      <c r="EDQ287" s="180"/>
      <c r="EDR287" s="75"/>
      <c r="EDS287" s="76"/>
      <c r="EDT287" s="181"/>
      <c r="EDU287" s="181"/>
      <c r="EDV287" s="182"/>
      <c r="EDW287" s="134"/>
      <c r="EDX287" s="135"/>
      <c r="EDY287" s="111"/>
      <c r="EDZ287" s="178"/>
      <c r="EEA287" s="178"/>
      <c r="EEB287" s="178"/>
      <c r="EEC287" s="178"/>
      <c r="EED287" s="179"/>
      <c r="EEE287" s="73"/>
      <c r="EEF287" s="73"/>
      <c r="EEG287" s="180"/>
      <c r="EEH287" s="75"/>
      <c r="EEI287" s="76"/>
      <c r="EEJ287" s="180"/>
      <c r="EEK287" s="180"/>
      <c r="EEL287" s="180"/>
      <c r="EEM287" s="75"/>
      <c r="EEN287" s="76"/>
      <c r="EEO287" s="181"/>
      <c r="EEP287" s="181"/>
      <c r="EEQ287" s="182"/>
      <c r="EER287" s="134"/>
      <c r="EES287" s="135"/>
      <c r="EET287" s="111"/>
      <c r="EEU287" s="178"/>
      <c r="EEV287" s="178"/>
      <c r="EEW287" s="178"/>
      <c r="EEX287" s="178"/>
      <c r="EEY287" s="179"/>
      <c r="EEZ287" s="73"/>
      <c r="EFA287" s="73"/>
      <c r="EFB287" s="180"/>
      <c r="EFC287" s="75"/>
      <c r="EFD287" s="76"/>
      <c r="EFE287" s="180"/>
      <c r="EFF287" s="180"/>
      <c r="EFG287" s="180"/>
      <c r="EFH287" s="75"/>
      <c r="EFI287" s="76"/>
      <c r="EFJ287" s="181"/>
      <c r="EFK287" s="181"/>
      <c r="EFL287" s="182"/>
      <c r="EFM287" s="134"/>
      <c r="EFN287" s="135"/>
      <c r="EFO287" s="111"/>
      <c r="EFP287" s="178"/>
      <c r="EFQ287" s="178"/>
      <c r="EFR287" s="178"/>
      <c r="EFS287" s="178"/>
      <c r="EFT287" s="179"/>
      <c r="EFU287" s="73"/>
      <c r="EFV287" s="73"/>
      <c r="EFW287" s="180"/>
      <c r="EFX287" s="75"/>
      <c r="EFY287" s="76"/>
      <c r="EFZ287" s="180"/>
      <c r="EGA287" s="180"/>
      <c r="EGB287" s="180"/>
      <c r="EGC287" s="75"/>
      <c r="EGD287" s="76"/>
      <c r="EGE287" s="181"/>
      <c r="EGF287" s="181"/>
      <c r="EGG287" s="182"/>
      <c r="EGH287" s="134"/>
      <c r="EGI287" s="135"/>
      <c r="EGJ287" s="111"/>
      <c r="EGK287" s="178"/>
      <c r="EGL287" s="178"/>
      <c r="EGM287" s="178"/>
      <c r="EGN287" s="178"/>
      <c r="EGO287" s="179"/>
      <c r="EGP287" s="73"/>
      <c r="EGQ287" s="73"/>
      <c r="EGR287" s="180"/>
      <c r="EGS287" s="75"/>
      <c r="EGT287" s="76"/>
      <c r="EGU287" s="180"/>
      <c r="EGV287" s="180"/>
      <c r="EGW287" s="180"/>
      <c r="EGX287" s="75"/>
      <c r="EGY287" s="76"/>
      <c r="EGZ287" s="181"/>
      <c r="EHA287" s="181"/>
      <c r="EHB287" s="182"/>
      <c r="EHC287" s="134"/>
      <c r="EHD287" s="135"/>
      <c r="EHE287" s="111"/>
      <c r="EHF287" s="178"/>
      <c r="EHG287" s="178"/>
      <c r="EHH287" s="178"/>
      <c r="EHI287" s="178"/>
      <c r="EHJ287" s="179"/>
      <c r="EHK287" s="73"/>
      <c r="EHL287" s="73"/>
      <c r="EHM287" s="180"/>
      <c r="EHN287" s="75"/>
      <c r="EHO287" s="76"/>
      <c r="EHP287" s="180"/>
      <c r="EHQ287" s="180"/>
      <c r="EHR287" s="180"/>
      <c r="EHS287" s="75"/>
      <c r="EHT287" s="76"/>
      <c r="EHU287" s="181"/>
      <c r="EHV287" s="181"/>
      <c r="EHW287" s="182"/>
      <c r="EHX287" s="134"/>
      <c r="EHY287" s="135"/>
      <c r="EHZ287" s="111"/>
      <c r="EIA287" s="178"/>
      <c r="EIB287" s="178"/>
      <c r="EIC287" s="178"/>
      <c r="EID287" s="178"/>
      <c r="EIE287" s="179"/>
      <c r="EIF287" s="73"/>
      <c r="EIG287" s="73"/>
      <c r="EIH287" s="180"/>
      <c r="EII287" s="75"/>
      <c r="EIJ287" s="76"/>
      <c r="EIK287" s="180"/>
      <c r="EIL287" s="180"/>
      <c r="EIM287" s="180"/>
      <c r="EIN287" s="75"/>
      <c r="EIO287" s="76"/>
      <c r="EIP287" s="181"/>
      <c r="EIQ287" s="181"/>
      <c r="EIR287" s="182"/>
      <c r="EIS287" s="134"/>
      <c r="EIT287" s="135"/>
      <c r="EIU287" s="111"/>
      <c r="EIV287" s="178"/>
      <c r="EIW287" s="178"/>
      <c r="EIX287" s="178"/>
      <c r="EIY287" s="178"/>
      <c r="EIZ287" s="179"/>
      <c r="EJA287" s="73"/>
      <c r="EJB287" s="73"/>
      <c r="EJC287" s="180"/>
      <c r="EJD287" s="75"/>
      <c r="EJE287" s="76"/>
      <c r="EJF287" s="180"/>
      <c r="EJG287" s="180"/>
      <c r="EJH287" s="180"/>
      <c r="EJI287" s="75"/>
      <c r="EJJ287" s="76"/>
      <c r="EJK287" s="181"/>
      <c r="EJL287" s="181"/>
      <c r="EJM287" s="182"/>
      <c r="EJN287" s="134"/>
      <c r="EJO287" s="135"/>
      <c r="EJP287" s="111"/>
      <c r="EJQ287" s="178"/>
      <c r="EJR287" s="178"/>
      <c r="EJS287" s="178"/>
      <c r="EJT287" s="178"/>
      <c r="EJU287" s="179"/>
      <c r="EJV287" s="73"/>
      <c r="EJW287" s="73"/>
      <c r="EJX287" s="180"/>
      <c r="EJY287" s="75"/>
      <c r="EJZ287" s="76"/>
      <c r="EKA287" s="180"/>
      <c r="EKB287" s="180"/>
      <c r="EKC287" s="180"/>
      <c r="EKD287" s="75"/>
      <c r="EKE287" s="76"/>
      <c r="EKF287" s="181"/>
      <c r="EKG287" s="181"/>
      <c r="EKH287" s="182"/>
      <c r="EKI287" s="134"/>
      <c r="EKJ287" s="135"/>
      <c r="EKK287" s="111"/>
      <c r="EKL287" s="178"/>
      <c r="EKM287" s="178"/>
      <c r="EKN287" s="178"/>
      <c r="EKO287" s="178"/>
      <c r="EKP287" s="179"/>
      <c r="EKQ287" s="73"/>
      <c r="EKR287" s="73"/>
      <c r="EKS287" s="180"/>
      <c r="EKT287" s="75"/>
      <c r="EKU287" s="76"/>
      <c r="EKV287" s="180"/>
      <c r="EKW287" s="180"/>
      <c r="EKX287" s="180"/>
      <c r="EKY287" s="75"/>
      <c r="EKZ287" s="76"/>
      <c r="ELA287" s="181"/>
      <c r="ELB287" s="181"/>
      <c r="ELC287" s="182"/>
      <c r="ELD287" s="134"/>
      <c r="ELE287" s="135"/>
      <c r="ELF287" s="111"/>
      <c r="ELG287" s="178"/>
      <c r="ELH287" s="178"/>
      <c r="ELI287" s="178"/>
      <c r="ELJ287" s="178"/>
      <c r="ELK287" s="179"/>
      <c r="ELL287" s="73"/>
      <c r="ELM287" s="73"/>
      <c r="ELN287" s="180"/>
      <c r="ELO287" s="75"/>
      <c r="ELP287" s="76"/>
      <c r="ELQ287" s="180"/>
      <c r="ELR287" s="180"/>
      <c r="ELS287" s="180"/>
      <c r="ELT287" s="75"/>
      <c r="ELU287" s="76"/>
      <c r="ELV287" s="181"/>
      <c r="ELW287" s="181"/>
      <c r="ELX287" s="182"/>
      <c r="ELY287" s="134"/>
      <c r="ELZ287" s="135"/>
      <c r="EMA287" s="111"/>
      <c r="EMB287" s="178"/>
      <c r="EMC287" s="178"/>
      <c r="EMD287" s="178"/>
      <c r="EME287" s="178"/>
      <c r="EMF287" s="179"/>
      <c r="EMG287" s="73"/>
      <c r="EMH287" s="73"/>
      <c r="EMI287" s="180"/>
      <c r="EMJ287" s="75"/>
      <c r="EMK287" s="76"/>
      <c r="EML287" s="180"/>
      <c r="EMM287" s="180"/>
      <c r="EMN287" s="180"/>
      <c r="EMO287" s="75"/>
      <c r="EMP287" s="76"/>
      <c r="EMQ287" s="181"/>
      <c r="EMR287" s="181"/>
      <c r="EMS287" s="182"/>
      <c r="EMT287" s="134"/>
      <c r="EMU287" s="135"/>
      <c r="EMV287" s="111"/>
      <c r="EMW287" s="178"/>
      <c r="EMX287" s="178"/>
      <c r="EMY287" s="178"/>
      <c r="EMZ287" s="178"/>
      <c r="ENA287" s="179"/>
      <c r="ENB287" s="73"/>
      <c r="ENC287" s="73"/>
      <c r="END287" s="180"/>
      <c r="ENE287" s="75"/>
      <c r="ENF287" s="76"/>
      <c r="ENG287" s="180"/>
      <c r="ENH287" s="180"/>
      <c r="ENI287" s="180"/>
      <c r="ENJ287" s="75"/>
      <c r="ENK287" s="76"/>
      <c r="ENL287" s="181"/>
      <c r="ENM287" s="181"/>
      <c r="ENN287" s="182"/>
      <c r="ENO287" s="134"/>
      <c r="ENP287" s="135"/>
      <c r="ENQ287" s="111"/>
      <c r="ENR287" s="178"/>
      <c r="ENS287" s="178"/>
      <c r="ENT287" s="178"/>
      <c r="ENU287" s="178"/>
      <c r="ENV287" s="179"/>
      <c r="ENW287" s="73"/>
      <c r="ENX287" s="73"/>
      <c r="ENY287" s="180"/>
      <c r="ENZ287" s="75"/>
      <c r="EOA287" s="76"/>
      <c r="EOB287" s="180"/>
      <c r="EOC287" s="180"/>
      <c r="EOD287" s="180"/>
      <c r="EOE287" s="75"/>
      <c r="EOF287" s="76"/>
      <c r="EOG287" s="181"/>
      <c r="EOH287" s="181"/>
      <c r="EOI287" s="182"/>
      <c r="EOJ287" s="134"/>
      <c r="EOK287" s="135"/>
      <c r="EOL287" s="111"/>
      <c r="EOM287" s="178"/>
      <c r="EON287" s="178"/>
      <c r="EOO287" s="178"/>
      <c r="EOP287" s="178"/>
      <c r="EOQ287" s="179"/>
      <c r="EOR287" s="73"/>
      <c r="EOS287" s="73"/>
      <c r="EOT287" s="180"/>
      <c r="EOU287" s="75"/>
      <c r="EOV287" s="76"/>
      <c r="EOW287" s="180"/>
      <c r="EOX287" s="180"/>
      <c r="EOY287" s="180"/>
      <c r="EOZ287" s="75"/>
      <c r="EPA287" s="76"/>
      <c r="EPB287" s="181"/>
      <c r="EPC287" s="181"/>
      <c r="EPD287" s="182"/>
      <c r="EPE287" s="134"/>
      <c r="EPF287" s="135"/>
      <c r="EPG287" s="111"/>
      <c r="EPH287" s="178"/>
      <c r="EPI287" s="178"/>
      <c r="EPJ287" s="178"/>
      <c r="EPK287" s="178"/>
      <c r="EPL287" s="179"/>
      <c r="EPM287" s="73"/>
      <c r="EPN287" s="73"/>
      <c r="EPO287" s="180"/>
      <c r="EPP287" s="75"/>
      <c r="EPQ287" s="76"/>
      <c r="EPR287" s="180"/>
      <c r="EPS287" s="180"/>
      <c r="EPT287" s="180"/>
      <c r="EPU287" s="75"/>
      <c r="EPV287" s="76"/>
      <c r="EPW287" s="181"/>
      <c r="EPX287" s="181"/>
      <c r="EPY287" s="182"/>
      <c r="EPZ287" s="134"/>
      <c r="EQA287" s="135"/>
      <c r="EQB287" s="111"/>
      <c r="EQC287" s="178"/>
      <c r="EQD287" s="178"/>
      <c r="EQE287" s="178"/>
      <c r="EQF287" s="178"/>
      <c r="EQG287" s="179"/>
      <c r="EQH287" s="73"/>
      <c r="EQI287" s="73"/>
      <c r="EQJ287" s="180"/>
      <c r="EQK287" s="75"/>
      <c r="EQL287" s="76"/>
      <c r="EQM287" s="180"/>
      <c r="EQN287" s="180"/>
      <c r="EQO287" s="180"/>
      <c r="EQP287" s="75"/>
      <c r="EQQ287" s="76"/>
      <c r="EQR287" s="181"/>
      <c r="EQS287" s="181"/>
      <c r="EQT287" s="182"/>
      <c r="EQU287" s="134"/>
      <c r="EQV287" s="135"/>
      <c r="EQW287" s="111"/>
      <c r="EQX287" s="178"/>
      <c r="EQY287" s="178"/>
      <c r="EQZ287" s="178"/>
      <c r="ERA287" s="178"/>
      <c r="ERB287" s="179"/>
      <c r="ERC287" s="73"/>
      <c r="ERD287" s="73"/>
      <c r="ERE287" s="180"/>
      <c r="ERF287" s="75"/>
      <c r="ERG287" s="76"/>
      <c r="ERH287" s="180"/>
      <c r="ERI287" s="180"/>
      <c r="ERJ287" s="180"/>
      <c r="ERK287" s="75"/>
      <c r="ERL287" s="76"/>
      <c r="ERM287" s="181"/>
      <c r="ERN287" s="181"/>
      <c r="ERO287" s="182"/>
      <c r="ERP287" s="134"/>
      <c r="ERQ287" s="135"/>
      <c r="ERR287" s="111"/>
      <c r="ERS287" s="178"/>
      <c r="ERT287" s="178"/>
      <c r="ERU287" s="178"/>
      <c r="ERV287" s="178"/>
      <c r="ERW287" s="179"/>
      <c r="ERX287" s="73"/>
      <c r="ERY287" s="73"/>
      <c r="ERZ287" s="180"/>
      <c r="ESA287" s="75"/>
      <c r="ESB287" s="76"/>
      <c r="ESC287" s="180"/>
      <c r="ESD287" s="180"/>
      <c r="ESE287" s="180"/>
      <c r="ESF287" s="75"/>
      <c r="ESG287" s="76"/>
      <c r="ESH287" s="181"/>
      <c r="ESI287" s="181"/>
      <c r="ESJ287" s="182"/>
      <c r="ESK287" s="134"/>
      <c r="ESL287" s="135"/>
      <c r="ESM287" s="111"/>
      <c r="ESN287" s="178"/>
      <c r="ESO287" s="178"/>
      <c r="ESP287" s="178"/>
      <c r="ESQ287" s="178"/>
      <c r="ESR287" s="179"/>
      <c r="ESS287" s="73"/>
      <c r="EST287" s="73"/>
      <c r="ESU287" s="180"/>
      <c r="ESV287" s="75"/>
      <c r="ESW287" s="76"/>
      <c r="ESX287" s="180"/>
      <c r="ESY287" s="180"/>
      <c r="ESZ287" s="180"/>
      <c r="ETA287" s="75"/>
      <c r="ETB287" s="76"/>
      <c r="ETC287" s="181"/>
      <c r="ETD287" s="181"/>
      <c r="ETE287" s="182"/>
      <c r="ETF287" s="134"/>
      <c r="ETG287" s="135"/>
      <c r="ETH287" s="111"/>
      <c r="ETI287" s="178"/>
      <c r="ETJ287" s="178"/>
      <c r="ETK287" s="178"/>
      <c r="ETL287" s="178"/>
      <c r="ETM287" s="179"/>
      <c r="ETN287" s="73"/>
      <c r="ETO287" s="73"/>
      <c r="ETP287" s="180"/>
      <c r="ETQ287" s="75"/>
      <c r="ETR287" s="76"/>
      <c r="ETS287" s="180"/>
      <c r="ETT287" s="180"/>
      <c r="ETU287" s="180"/>
      <c r="ETV287" s="75"/>
      <c r="ETW287" s="76"/>
      <c r="ETX287" s="181"/>
      <c r="ETY287" s="181"/>
      <c r="ETZ287" s="182"/>
      <c r="EUA287" s="134"/>
      <c r="EUB287" s="135"/>
      <c r="EUC287" s="111"/>
      <c r="EUD287" s="178"/>
      <c r="EUE287" s="178"/>
      <c r="EUF287" s="178"/>
      <c r="EUG287" s="178"/>
      <c r="EUH287" s="179"/>
      <c r="EUI287" s="73"/>
      <c r="EUJ287" s="73"/>
      <c r="EUK287" s="180"/>
      <c r="EUL287" s="75"/>
      <c r="EUM287" s="76"/>
      <c r="EUN287" s="180"/>
      <c r="EUO287" s="180"/>
      <c r="EUP287" s="180"/>
      <c r="EUQ287" s="75"/>
      <c r="EUR287" s="76"/>
      <c r="EUS287" s="181"/>
      <c r="EUT287" s="181"/>
      <c r="EUU287" s="182"/>
      <c r="EUV287" s="134"/>
      <c r="EUW287" s="135"/>
      <c r="EUX287" s="111"/>
      <c r="EUY287" s="178"/>
      <c r="EUZ287" s="178"/>
      <c r="EVA287" s="178"/>
      <c r="EVB287" s="178"/>
      <c r="EVC287" s="179"/>
      <c r="EVD287" s="73"/>
      <c r="EVE287" s="73"/>
      <c r="EVF287" s="180"/>
      <c r="EVG287" s="75"/>
      <c r="EVH287" s="76"/>
      <c r="EVI287" s="180"/>
      <c r="EVJ287" s="180"/>
      <c r="EVK287" s="180"/>
      <c r="EVL287" s="75"/>
      <c r="EVM287" s="76"/>
      <c r="EVN287" s="181"/>
      <c r="EVO287" s="181"/>
      <c r="EVP287" s="182"/>
      <c r="EVQ287" s="134"/>
      <c r="EVR287" s="135"/>
      <c r="EVS287" s="111"/>
      <c r="EVT287" s="178"/>
      <c r="EVU287" s="178"/>
      <c r="EVV287" s="178"/>
      <c r="EVW287" s="178"/>
      <c r="EVX287" s="179"/>
      <c r="EVY287" s="73"/>
      <c r="EVZ287" s="73"/>
      <c r="EWA287" s="180"/>
      <c r="EWB287" s="75"/>
      <c r="EWC287" s="76"/>
      <c r="EWD287" s="180"/>
      <c r="EWE287" s="180"/>
      <c r="EWF287" s="180"/>
      <c r="EWG287" s="75"/>
      <c r="EWH287" s="76"/>
      <c r="EWI287" s="181"/>
      <c r="EWJ287" s="181"/>
      <c r="EWK287" s="182"/>
      <c r="EWL287" s="134"/>
      <c r="EWM287" s="135"/>
      <c r="EWN287" s="111"/>
      <c r="EWO287" s="178"/>
      <c r="EWP287" s="178"/>
      <c r="EWQ287" s="178"/>
      <c r="EWR287" s="178"/>
      <c r="EWS287" s="179"/>
      <c r="EWT287" s="73"/>
      <c r="EWU287" s="73"/>
      <c r="EWV287" s="180"/>
      <c r="EWW287" s="75"/>
      <c r="EWX287" s="76"/>
      <c r="EWY287" s="180"/>
      <c r="EWZ287" s="180"/>
      <c r="EXA287" s="180"/>
      <c r="EXB287" s="75"/>
      <c r="EXC287" s="76"/>
      <c r="EXD287" s="181"/>
      <c r="EXE287" s="181"/>
      <c r="EXF287" s="182"/>
      <c r="EXG287" s="134"/>
      <c r="EXH287" s="135"/>
      <c r="EXI287" s="111"/>
      <c r="EXJ287" s="178"/>
      <c r="EXK287" s="178"/>
      <c r="EXL287" s="178"/>
      <c r="EXM287" s="178"/>
      <c r="EXN287" s="179"/>
      <c r="EXO287" s="73"/>
      <c r="EXP287" s="73"/>
      <c r="EXQ287" s="180"/>
      <c r="EXR287" s="75"/>
      <c r="EXS287" s="76"/>
      <c r="EXT287" s="180"/>
      <c r="EXU287" s="180"/>
      <c r="EXV287" s="180"/>
      <c r="EXW287" s="75"/>
      <c r="EXX287" s="76"/>
      <c r="EXY287" s="181"/>
      <c r="EXZ287" s="181"/>
      <c r="EYA287" s="182"/>
      <c r="EYB287" s="134"/>
      <c r="EYC287" s="135"/>
      <c r="EYD287" s="111"/>
      <c r="EYE287" s="178"/>
      <c r="EYF287" s="178"/>
      <c r="EYG287" s="178"/>
      <c r="EYH287" s="178"/>
      <c r="EYI287" s="179"/>
      <c r="EYJ287" s="73"/>
      <c r="EYK287" s="73"/>
      <c r="EYL287" s="180"/>
      <c r="EYM287" s="75"/>
      <c r="EYN287" s="76"/>
      <c r="EYO287" s="180"/>
      <c r="EYP287" s="180"/>
      <c r="EYQ287" s="180"/>
      <c r="EYR287" s="75"/>
      <c r="EYS287" s="76"/>
      <c r="EYT287" s="181"/>
      <c r="EYU287" s="181"/>
      <c r="EYV287" s="182"/>
      <c r="EYW287" s="134"/>
      <c r="EYX287" s="135"/>
      <c r="EYY287" s="111"/>
      <c r="EYZ287" s="178"/>
      <c r="EZA287" s="178"/>
      <c r="EZB287" s="178"/>
      <c r="EZC287" s="178"/>
      <c r="EZD287" s="179"/>
      <c r="EZE287" s="73"/>
      <c r="EZF287" s="73"/>
      <c r="EZG287" s="180"/>
      <c r="EZH287" s="75"/>
      <c r="EZI287" s="76"/>
      <c r="EZJ287" s="180"/>
      <c r="EZK287" s="180"/>
      <c r="EZL287" s="180"/>
      <c r="EZM287" s="75"/>
      <c r="EZN287" s="76"/>
      <c r="EZO287" s="181"/>
      <c r="EZP287" s="181"/>
      <c r="EZQ287" s="182"/>
      <c r="EZR287" s="134"/>
      <c r="EZS287" s="135"/>
      <c r="EZT287" s="111"/>
      <c r="EZU287" s="178"/>
      <c r="EZV287" s="178"/>
      <c r="EZW287" s="178"/>
      <c r="EZX287" s="178"/>
      <c r="EZY287" s="179"/>
      <c r="EZZ287" s="73"/>
      <c r="FAA287" s="73"/>
      <c r="FAB287" s="180"/>
      <c r="FAC287" s="75"/>
      <c r="FAD287" s="76"/>
      <c r="FAE287" s="180"/>
      <c r="FAF287" s="180"/>
      <c r="FAG287" s="180"/>
      <c r="FAH287" s="75"/>
      <c r="FAI287" s="76"/>
      <c r="FAJ287" s="181"/>
      <c r="FAK287" s="181"/>
      <c r="FAL287" s="182"/>
      <c r="FAM287" s="134"/>
      <c r="FAN287" s="135"/>
      <c r="FAO287" s="111"/>
      <c r="FAP287" s="178"/>
      <c r="FAQ287" s="178"/>
      <c r="FAR287" s="178"/>
      <c r="FAS287" s="178"/>
      <c r="FAT287" s="179"/>
      <c r="FAU287" s="73"/>
      <c r="FAV287" s="73"/>
      <c r="FAW287" s="180"/>
      <c r="FAX287" s="75"/>
      <c r="FAY287" s="76"/>
      <c r="FAZ287" s="180"/>
      <c r="FBA287" s="180"/>
      <c r="FBB287" s="180"/>
      <c r="FBC287" s="75"/>
      <c r="FBD287" s="76"/>
      <c r="FBE287" s="181"/>
      <c r="FBF287" s="181"/>
      <c r="FBG287" s="182"/>
      <c r="FBH287" s="134"/>
      <c r="FBI287" s="135"/>
      <c r="FBJ287" s="111"/>
      <c r="FBK287" s="178"/>
      <c r="FBL287" s="178"/>
      <c r="FBM287" s="178"/>
      <c r="FBN287" s="178"/>
      <c r="FBO287" s="179"/>
      <c r="FBP287" s="73"/>
      <c r="FBQ287" s="73"/>
      <c r="FBR287" s="180"/>
      <c r="FBS287" s="75"/>
      <c r="FBT287" s="76"/>
      <c r="FBU287" s="180"/>
      <c r="FBV287" s="180"/>
      <c r="FBW287" s="180"/>
      <c r="FBX287" s="75"/>
      <c r="FBY287" s="76"/>
      <c r="FBZ287" s="181"/>
      <c r="FCA287" s="181"/>
      <c r="FCB287" s="182"/>
      <c r="FCC287" s="134"/>
      <c r="FCD287" s="135"/>
      <c r="FCE287" s="111"/>
      <c r="FCF287" s="178"/>
      <c r="FCG287" s="178"/>
      <c r="FCH287" s="178"/>
      <c r="FCI287" s="178"/>
      <c r="FCJ287" s="179"/>
      <c r="FCK287" s="73"/>
      <c r="FCL287" s="73"/>
      <c r="FCM287" s="180"/>
      <c r="FCN287" s="75"/>
      <c r="FCO287" s="76"/>
      <c r="FCP287" s="180"/>
      <c r="FCQ287" s="180"/>
      <c r="FCR287" s="180"/>
      <c r="FCS287" s="75"/>
      <c r="FCT287" s="76"/>
      <c r="FCU287" s="181"/>
      <c r="FCV287" s="181"/>
      <c r="FCW287" s="182"/>
      <c r="FCX287" s="134"/>
      <c r="FCY287" s="135"/>
      <c r="FCZ287" s="111"/>
      <c r="FDA287" s="178"/>
      <c r="FDB287" s="178"/>
      <c r="FDC287" s="178"/>
      <c r="FDD287" s="178"/>
      <c r="FDE287" s="179"/>
      <c r="FDF287" s="73"/>
      <c r="FDG287" s="73"/>
      <c r="FDH287" s="180"/>
      <c r="FDI287" s="75"/>
      <c r="FDJ287" s="76"/>
      <c r="FDK287" s="180"/>
      <c r="FDL287" s="180"/>
      <c r="FDM287" s="180"/>
      <c r="FDN287" s="75"/>
      <c r="FDO287" s="76"/>
      <c r="FDP287" s="181"/>
      <c r="FDQ287" s="181"/>
      <c r="FDR287" s="182"/>
      <c r="FDS287" s="134"/>
      <c r="FDT287" s="135"/>
      <c r="FDU287" s="111"/>
      <c r="FDV287" s="178"/>
      <c r="FDW287" s="178"/>
      <c r="FDX287" s="178"/>
      <c r="FDY287" s="178"/>
      <c r="FDZ287" s="179"/>
      <c r="FEA287" s="73"/>
      <c r="FEB287" s="73"/>
      <c r="FEC287" s="180"/>
      <c r="FED287" s="75"/>
      <c r="FEE287" s="76"/>
      <c r="FEF287" s="180"/>
      <c r="FEG287" s="180"/>
      <c r="FEH287" s="180"/>
      <c r="FEI287" s="75"/>
      <c r="FEJ287" s="76"/>
      <c r="FEK287" s="181"/>
      <c r="FEL287" s="181"/>
      <c r="FEM287" s="182"/>
      <c r="FEN287" s="134"/>
      <c r="FEO287" s="135"/>
      <c r="FEP287" s="111"/>
      <c r="FEQ287" s="178"/>
      <c r="FER287" s="178"/>
      <c r="FES287" s="178"/>
      <c r="FET287" s="178"/>
      <c r="FEU287" s="179"/>
      <c r="FEV287" s="73"/>
      <c r="FEW287" s="73"/>
      <c r="FEX287" s="180"/>
      <c r="FEY287" s="75"/>
      <c r="FEZ287" s="76"/>
      <c r="FFA287" s="180"/>
      <c r="FFB287" s="180"/>
      <c r="FFC287" s="180"/>
      <c r="FFD287" s="75"/>
      <c r="FFE287" s="76"/>
      <c r="FFF287" s="181"/>
      <c r="FFG287" s="181"/>
      <c r="FFH287" s="182"/>
      <c r="FFI287" s="134"/>
      <c r="FFJ287" s="135"/>
      <c r="FFK287" s="111"/>
      <c r="FFL287" s="178"/>
      <c r="FFM287" s="178"/>
      <c r="FFN287" s="178"/>
      <c r="FFO287" s="178"/>
      <c r="FFP287" s="179"/>
      <c r="FFQ287" s="73"/>
      <c r="FFR287" s="73"/>
      <c r="FFS287" s="180"/>
      <c r="FFT287" s="75"/>
      <c r="FFU287" s="76"/>
      <c r="FFV287" s="180"/>
      <c r="FFW287" s="180"/>
      <c r="FFX287" s="180"/>
      <c r="FFY287" s="75"/>
      <c r="FFZ287" s="76"/>
      <c r="FGA287" s="181"/>
      <c r="FGB287" s="181"/>
      <c r="FGC287" s="182"/>
      <c r="FGD287" s="134"/>
      <c r="FGE287" s="135"/>
      <c r="FGF287" s="111"/>
      <c r="FGG287" s="178"/>
      <c r="FGH287" s="178"/>
      <c r="FGI287" s="178"/>
      <c r="FGJ287" s="178"/>
      <c r="FGK287" s="179"/>
      <c r="FGL287" s="73"/>
      <c r="FGM287" s="73"/>
      <c r="FGN287" s="180"/>
      <c r="FGO287" s="75"/>
      <c r="FGP287" s="76"/>
      <c r="FGQ287" s="180"/>
      <c r="FGR287" s="180"/>
      <c r="FGS287" s="180"/>
      <c r="FGT287" s="75"/>
      <c r="FGU287" s="76"/>
      <c r="FGV287" s="181"/>
      <c r="FGW287" s="181"/>
      <c r="FGX287" s="182"/>
      <c r="FGY287" s="134"/>
      <c r="FGZ287" s="135"/>
      <c r="FHA287" s="111"/>
      <c r="FHB287" s="178"/>
      <c r="FHC287" s="178"/>
      <c r="FHD287" s="178"/>
      <c r="FHE287" s="178"/>
      <c r="FHF287" s="179"/>
      <c r="FHG287" s="73"/>
      <c r="FHH287" s="73"/>
      <c r="FHI287" s="180"/>
      <c r="FHJ287" s="75"/>
      <c r="FHK287" s="76"/>
      <c r="FHL287" s="180"/>
      <c r="FHM287" s="180"/>
      <c r="FHN287" s="180"/>
      <c r="FHO287" s="75"/>
      <c r="FHP287" s="76"/>
      <c r="FHQ287" s="181"/>
      <c r="FHR287" s="181"/>
      <c r="FHS287" s="182"/>
      <c r="FHT287" s="134"/>
      <c r="FHU287" s="135"/>
      <c r="FHV287" s="111"/>
      <c r="FHW287" s="178"/>
      <c r="FHX287" s="178"/>
      <c r="FHY287" s="178"/>
      <c r="FHZ287" s="178"/>
      <c r="FIA287" s="179"/>
      <c r="FIB287" s="73"/>
      <c r="FIC287" s="73"/>
      <c r="FID287" s="180"/>
      <c r="FIE287" s="75"/>
      <c r="FIF287" s="76"/>
      <c r="FIG287" s="180"/>
      <c r="FIH287" s="180"/>
      <c r="FII287" s="180"/>
      <c r="FIJ287" s="75"/>
      <c r="FIK287" s="76"/>
      <c r="FIL287" s="181"/>
      <c r="FIM287" s="181"/>
      <c r="FIN287" s="182"/>
      <c r="FIO287" s="134"/>
      <c r="FIP287" s="135"/>
      <c r="FIQ287" s="111"/>
      <c r="FIR287" s="178"/>
      <c r="FIS287" s="178"/>
      <c r="FIT287" s="178"/>
      <c r="FIU287" s="178"/>
      <c r="FIV287" s="179"/>
      <c r="FIW287" s="73"/>
      <c r="FIX287" s="73"/>
      <c r="FIY287" s="180"/>
      <c r="FIZ287" s="75"/>
      <c r="FJA287" s="76"/>
      <c r="FJB287" s="180"/>
      <c r="FJC287" s="180"/>
      <c r="FJD287" s="180"/>
      <c r="FJE287" s="75"/>
      <c r="FJF287" s="76"/>
      <c r="FJG287" s="181"/>
      <c r="FJH287" s="181"/>
      <c r="FJI287" s="182"/>
      <c r="FJJ287" s="134"/>
      <c r="FJK287" s="135"/>
      <c r="FJL287" s="111"/>
      <c r="FJM287" s="178"/>
      <c r="FJN287" s="178"/>
      <c r="FJO287" s="178"/>
      <c r="FJP287" s="178"/>
      <c r="FJQ287" s="179"/>
      <c r="FJR287" s="73"/>
      <c r="FJS287" s="73"/>
      <c r="FJT287" s="180"/>
      <c r="FJU287" s="75"/>
      <c r="FJV287" s="76"/>
      <c r="FJW287" s="180"/>
      <c r="FJX287" s="180"/>
      <c r="FJY287" s="180"/>
      <c r="FJZ287" s="75"/>
      <c r="FKA287" s="76"/>
      <c r="FKB287" s="181"/>
      <c r="FKC287" s="181"/>
      <c r="FKD287" s="182"/>
      <c r="FKE287" s="134"/>
      <c r="FKF287" s="135"/>
      <c r="FKG287" s="111"/>
      <c r="FKH287" s="178"/>
      <c r="FKI287" s="178"/>
      <c r="FKJ287" s="178"/>
      <c r="FKK287" s="178"/>
      <c r="FKL287" s="179"/>
      <c r="FKM287" s="73"/>
      <c r="FKN287" s="73"/>
      <c r="FKO287" s="180"/>
      <c r="FKP287" s="75"/>
      <c r="FKQ287" s="76"/>
      <c r="FKR287" s="180"/>
      <c r="FKS287" s="180"/>
      <c r="FKT287" s="180"/>
      <c r="FKU287" s="75"/>
      <c r="FKV287" s="76"/>
      <c r="FKW287" s="181"/>
      <c r="FKX287" s="181"/>
      <c r="FKY287" s="182"/>
      <c r="FKZ287" s="134"/>
      <c r="FLA287" s="135"/>
      <c r="FLB287" s="111"/>
      <c r="FLC287" s="178"/>
      <c r="FLD287" s="178"/>
      <c r="FLE287" s="178"/>
      <c r="FLF287" s="178"/>
      <c r="FLG287" s="179"/>
      <c r="FLH287" s="73"/>
      <c r="FLI287" s="73"/>
      <c r="FLJ287" s="180"/>
      <c r="FLK287" s="75"/>
      <c r="FLL287" s="76"/>
      <c r="FLM287" s="180"/>
      <c r="FLN287" s="180"/>
      <c r="FLO287" s="180"/>
      <c r="FLP287" s="75"/>
      <c r="FLQ287" s="76"/>
      <c r="FLR287" s="181"/>
      <c r="FLS287" s="181"/>
      <c r="FLT287" s="182"/>
      <c r="FLU287" s="134"/>
      <c r="FLV287" s="135"/>
      <c r="FLW287" s="111"/>
      <c r="FLX287" s="178"/>
      <c r="FLY287" s="178"/>
      <c r="FLZ287" s="178"/>
      <c r="FMA287" s="178"/>
      <c r="FMB287" s="179"/>
      <c r="FMC287" s="73"/>
      <c r="FMD287" s="73"/>
      <c r="FME287" s="180"/>
      <c r="FMF287" s="75"/>
      <c r="FMG287" s="76"/>
      <c r="FMH287" s="180"/>
      <c r="FMI287" s="180"/>
      <c r="FMJ287" s="180"/>
      <c r="FMK287" s="75"/>
      <c r="FML287" s="76"/>
      <c r="FMM287" s="181"/>
      <c r="FMN287" s="181"/>
      <c r="FMO287" s="182"/>
      <c r="FMP287" s="134"/>
      <c r="FMQ287" s="135"/>
      <c r="FMR287" s="111"/>
      <c r="FMS287" s="178"/>
      <c r="FMT287" s="178"/>
      <c r="FMU287" s="178"/>
      <c r="FMV287" s="178"/>
      <c r="FMW287" s="179"/>
      <c r="FMX287" s="73"/>
      <c r="FMY287" s="73"/>
      <c r="FMZ287" s="180"/>
      <c r="FNA287" s="75"/>
      <c r="FNB287" s="76"/>
      <c r="FNC287" s="180"/>
      <c r="FND287" s="180"/>
      <c r="FNE287" s="180"/>
      <c r="FNF287" s="75"/>
      <c r="FNG287" s="76"/>
      <c r="FNH287" s="181"/>
      <c r="FNI287" s="181"/>
      <c r="FNJ287" s="182"/>
      <c r="FNK287" s="134"/>
      <c r="FNL287" s="135"/>
      <c r="FNM287" s="111"/>
      <c r="FNN287" s="178"/>
      <c r="FNO287" s="178"/>
      <c r="FNP287" s="178"/>
      <c r="FNQ287" s="178"/>
      <c r="FNR287" s="179"/>
      <c r="FNS287" s="73"/>
      <c r="FNT287" s="73"/>
      <c r="FNU287" s="180"/>
      <c r="FNV287" s="75"/>
      <c r="FNW287" s="76"/>
      <c r="FNX287" s="180"/>
      <c r="FNY287" s="180"/>
      <c r="FNZ287" s="180"/>
      <c r="FOA287" s="75"/>
      <c r="FOB287" s="76"/>
      <c r="FOC287" s="181"/>
      <c r="FOD287" s="181"/>
      <c r="FOE287" s="182"/>
      <c r="FOF287" s="134"/>
      <c r="FOG287" s="135"/>
      <c r="FOH287" s="111"/>
      <c r="FOI287" s="178"/>
      <c r="FOJ287" s="178"/>
      <c r="FOK287" s="178"/>
      <c r="FOL287" s="178"/>
      <c r="FOM287" s="179"/>
      <c r="FON287" s="73"/>
      <c r="FOO287" s="73"/>
      <c r="FOP287" s="180"/>
      <c r="FOQ287" s="75"/>
      <c r="FOR287" s="76"/>
      <c r="FOS287" s="180"/>
      <c r="FOT287" s="180"/>
      <c r="FOU287" s="180"/>
      <c r="FOV287" s="75"/>
      <c r="FOW287" s="76"/>
      <c r="FOX287" s="181"/>
      <c r="FOY287" s="181"/>
      <c r="FOZ287" s="182"/>
      <c r="FPA287" s="134"/>
      <c r="FPB287" s="135"/>
      <c r="FPC287" s="111"/>
      <c r="FPD287" s="178"/>
      <c r="FPE287" s="178"/>
      <c r="FPF287" s="178"/>
      <c r="FPG287" s="178"/>
      <c r="FPH287" s="179"/>
      <c r="FPI287" s="73"/>
      <c r="FPJ287" s="73"/>
      <c r="FPK287" s="180"/>
      <c r="FPL287" s="75"/>
      <c r="FPM287" s="76"/>
      <c r="FPN287" s="180"/>
      <c r="FPO287" s="180"/>
      <c r="FPP287" s="180"/>
      <c r="FPQ287" s="75"/>
      <c r="FPR287" s="76"/>
      <c r="FPS287" s="181"/>
      <c r="FPT287" s="181"/>
      <c r="FPU287" s="182"/>
      <c r="FPV287" s="134"/>
      <c r="FPW287" s="135"/>
      <c r="FPX287" s="111"/>
      <c r="FPY287" s="178"/>
      <c r="FPZ287" s="178"/>
      <c r="FQA287" s="178"/>
      <c r="FQB287" s="178"/>
      <c r="FQC287" s="179"/>
      <c r="FQD287" s="73"/>
      <c r="FQE287" s="73"/>
      <c r="FQF287" s="180"/>
      <c r="FQG287" s="75"/>
      <c r="FQH287" s="76"/>
      <c r="FQI287" s="180"/>
      <c r="FQJ287" s="180"/>
      <c r="FQK287" s="180"/>
      <c r="FQL287" s="75"/>
      <c r="FQM287" s="76"/>
      <c r="FQN287" s="181"/>
      <c r="FQO287" s="181"/>
      <c r="FQP287" s="182"/>
      <c r="FQQ287" s="134"/>
      <c r="FQR287" s="135"/>
      <c r="FQS287" s="111"/>
      <c r="FQT287" s="178"/>
      <c r="FQU287" s="178"/>
      <c r="FQV287" s="178"/>
      <c r="FQW287" s="178"/>
      <c r="FQX287" s="179"/>
      <c r="FQY287" s="73"/>
      <c r="FQZ287" s="73"/>
      <c r="FRA287" s="180"/>
      <c r="FRB287" s="75"/>
      <c r="FRC287" s="76"/>
      <c r="FRD287" s="180"/>
      <c r="FRE287" s="180"/>
      <c r="FRF287" s="180"/>
      <c r="FRG287" s="75"/>
      <c r="FRH287" s="76"/>
      <c r="FRI287" s="181"/>
      <c r="FRJ287" s="181"/>
      <c r="FRK287" s="182"/>
      <c r="FRL287" s="134"/>
      <c r="FRM287" s="135"/>
      <c r="FRN287" s="111"/>
      <c r="FRO287" s="178"/>
      <c r="FRP287" s="178"/>
      <c r="FRQ287" s="178"/>
      <c r="FRR287" s="178"/>
      <c r="FRS287" s="179"/>
      <c r="FRT287" s="73"/>
      <c r="FRU287" s="73"/>
      <c r="FRV287" s="180"/>
      <c r="FRW287" s="75"/>
      <c r="FRX287" s="76"/>
      <c r="FRY287" s="180"/>
      <c r="FRZ287" s="180"/>
      <c r="FSA287" s="180"/>
      <c r="FSB287" s="75"/>
      <c r="FSC287" s="76"/>
      <c r="FSD287" s="181"/>
      <c r="FSE287" s="181"/>
      <c r="FSF287" s="182"/>
      <c r="FSG287" s="134"/>
      <c r="FSH287" s="135"/>
      <c r="FSI287" s="111"/>
      <c r="FSJ287" s="178"/>
      <c r="FSK287" s="178"/>
      <c r="FSL287" s="178"/>
      <c r="FSM287" s="178"/>
      <c r="FSN287" s="179"/>
      <c r="FSO287" s="73"/>
      <c r="FSP287" s="73"/>
      <c r="FSQ287" s="180"/>
      <c r="FSR287" s="75"/>
      <c r="FSS287" s="76"/>
      <c r="FST287" s="180"/>
      <c r="FSU287" s="180"/>
      <c r="FSV287" s="180"/>
      <c r="FSW287" s="75"/>
      <c r="FSX287" s="76"/>
      <c r="FSY287" s="181"/>
      <c r="FSZ287" s="181"/>
      <c r="FTA287" s="182"/>
      <c r="FTB287" s="134"/>
      <c r="FTC287" s="135"/>
      <c r="FTD287" s="111"/>
      <c r="FTE287" s="178"/>
      <c r="FTF287" s="178"/>
      <c r="FTG287" s="178"/>
      <c r="FTH287" s="178"/>
      <c r="FTI287" s="179"/>
      <c r="FTJ287" s="73"/>
      <c r="FTK287" s="73"/>
      <c r="FTL287" s="180"/>
      <c r="FTM287" s="75"/>
      <c r="FTN287" s="76"/>
      <c r="FTO287" s="180"/>
      <c r="FTP287" s="180"/>
      <c r="FTQ287" s="180"/>
      <c r="FTR287" s="75"/>
      <c r="FTS287" s="76"/>
      <c r="FTT287" s="181"/>
      <c r="FTU287" s="181"/>
      <c r="FTV287" s="182"/>
      <c r="FTW287" s="134"/>
      <c r="FTX287" s="135"/>
      <c r="FTY287" s="111"/>
      <c r="FTZ287" s="178"/>
      <c r="FUA287" s="178"/>
      <c r="FUB287" s="178"/>
      <c r="FUC287" s="178"/>
      <c r="FUD287" s="179"/>
      <c r="FUE287" s="73"/>
      <c r="FUF287" s="73"/>
      <c r="FUG287" s="180"/>
      <c r="FUH287" s="75"/>
      <c r="FUI287" s="76"/>
      <c r="FUJ287" s="180"/>
      <c r="FUK287" s="180"/>
      <c r="FUL287" s="180"/>
      <c r="FUM287" s="75"/>
      <c r="FUN287" s="76"/>
      <c r="FUO287" s="181"/>
      <c r="FUP287" s="181"/>
      <c r="FUQ287" s="182"/>
      <c r="FUR287" s="134"/>
      <c r="FUS287" s="135"/>
      <c r="FUT287" s="111"/>
      <c r="FUU287" s="178"/>
      <c r="FUV287" s="178"/>
      <c r="FUW287" s="178"/>
      <c r="FUX287" s="178"/>
      <c r="FUY287" s="179"/>
      <c r="FUZ287" s="73"/>
      <c r="FVA287" s="73"/>
      <c r="FVB287" s="180"/>
      <c r="FVC287" s="75"/>
      <c r="FVD287" s="76"/>
      <c r="FVE287" s="180"/>
      <c r="FVF287" s="180"/>
      <c r="FVG287" s="180"/>
      <c r="FVH287" s="75"/>
      <c r="FVI287" s="76"/>
      <c r="FVJ287" s="181"/>
      <c r="FVK287" s="181"/>
      <c r="FVL287" s="182"/>
      <c r="FVM287" s="134"/>
      <c r="FVN287" s="135"/>
      <c r="FVO287" s="111"/>
      <c r="FVP287" s="178"/>
      <c r="FVQ287" s="178"/>
      <c r="FVR287" s="178"/>
      <c r="FVS287" s="178"/>
      <c r="FVT287" s="179"/>
      <c r="FVU287" s="73"/>
      <c r="FVV287" s="73"/>
      <c r="FVW287" s="180"/>
      <c r="FVX287" s="75"/>
      <c r="FVY287" s="76"/>
      <c r="FVZ287" s="180"/>
      <c r="FWA287" s="180"/>
      <c r="FWB287" s="180"/>
      <c r="FWC287" s="75"/>
      <c r="FWD287" s="76"/>
      <c r="FWE287" s="181"/>
      <c r="FWF287" s="181"/>
      <c r="FWG287" s="182"/>
      <c r="FWH287" s="134"/>
      <c r="FWI287" s="135"/>
      <c r="FWJ287" s="111"/>
      <c r="FWK287" s="178"/>
      <c r="FWL287" s="178"/>
      <c r="FWM287" s="178"/>
      <c r="FWN287" s="178"/>
      <c r="FWO287" s="179"/>
      <c r="FWP287" s="73"/>
      <c r="FWQ287" s="73"/>
      <c r="FWR287" s="180"/>
      <c r="FWS287" s="75"/>
      <c r="FWT287" s="76"/>
      <c r="FWU287" s="180"/>
      <c r="FWV287" s="180"/>
      <c r="FWW287" s="180"/>
      <c r="FWX287" s="75"/>
      <c r="FWY287" s="76"/>
      <c r="FWZ287" s="181"/>
      <c r="FXA287" s="181"/>
      <c r="FXB287" s="182"/>
      <c r="FXC287" s="134"/>
      <c r="FXD287" s="135"/>
      <c r="FXE287" s="111"/>
      <c r="FXF287" s="178"/>
      <c r="FXG287" s="178"/>
      <c r="FXH287" s="178"/>
      <c r="FXI287" s="178"/>
      <c r="FXJ287" s="179"/>
      <c r="FXK287" s="73"/>
      <c r="FXL287" s="73"/>
      <c r="FXM287" s="180"/>
      <c r="FXN287" s="75"/>
      <c r="FXO287" s="76"/>
      <c r="FXP287" s="180"/>
      <c r="FXQ287" s="180"/>
      <c r="FXR287" s="180"/>
      <c r="FXS287" s="75"/>
      <c r="FXT287" s="76"/>
      <c r="FXU287" s="181"/>
      <c r="FXV287" s="181"/>
      <c r="FXW287" s="182"/>
      <c r="FXX287" s="134"/>
      <c r="FXY287" s="135"/>
      <c r="FXZ287" s="111"/>
      <c r="FYA287" s="178"/>
      <c r="FYB287" s="178"/>
      <c r="FYC287" s="178"/>
      <c r="FYD287" s="178"/>
      <c r="FYE287" s="179"/>
      <c r="FYF287" s="73"/>
      <c r="FYG287" s="73"/>
      <c r="FYH287" s="180"/>
      <c r="FYI287" s="75"/>
      <c r="FYJ287" s="76"/>
      <c r="FYK287" s="180"/>
      <c r="FYL287" s="180"/>
      <c r="FYM287" s="180"/>
      <c r="FYN287" s="75"/>
      <c r="FYO287" s="76"/>
      <c r="FYP287" s="181"/>
      <c r="FYQ287" s="181"/>
      <c r="FYR287" s="182"/>
      <c r="FYS287" s="134"/>
      <c r="FYT287" s="135"/>
      <c r="FYU287" s="111"/>
      <c r="FYV287" s="178"/>
      <c r="FYW287" s="178"/>
      <c r="FYX287" s="178"/>
      <c r="FYY287" s="178"/>
      <c r="FYZ287" s="179"/>
      <c r="FZA287" s="73"/>
      <c r="FZB287" s="73"/>
      <c r="FZC287" s="180"/>
      <c r="FZD287" s="75"/>
      <c r="FZE287" s="76"/>
      <c r="FZF287" s="180"/>
      <c r="FZG287" s="180"/>
      <c r="FZH287" s="180"/>
      <c r="FZI287" s="75"/>
      <c r="FZJ287" s="76"/>
      <c r="FZK287" s="181"/>
      <c r="FZL287" s="181"/>
      <c r="FZM287" s="182"/>
      <c r="FZN287" s="134"/>
      <c r="FZO287" s="135"/>
      <c r="FZP287" s="111"/>
      <c r="FZQ287" s="178"/>
      <c r="FZR287" s="178"/>
      <c r="FZS287" s="178"/>
      <c r="FZT287" s="178"/>
      <c r="FZU287" s="179"/>
      <c r="FZV287" s="73"/>
      <c r="FZW287" s="73"/>
      <c r="FZX287" s="180"/>
      <c r="FZY287" s="75"/>
      <c r="FZZ287" s="76"/>
      <c r="GAA287" s="180"/>
      <c r="GAB287" s="180"/>
      <c r="GAC287" s="180"/>
      <c r="GAD287" s="75"/>
      <c r="GAE287" s="76"/>
      <c r="GAF287" s="181"/>
      <c r="GAG287" s="181"/>
      <c r="GAH287" s="182"/>
      <c r="GAI287" s="134"/>
      <c r="GAJ287" s="135"/>
      <c r="GAK287" s="111"/>
      <c r="GAL287" s="178"/>
      <c r="GAM287" s="178"/>
      <c r="GAN287" s="178"/>
      <c r="GAO287" s="178"/>
      <c r="GAP287" s="179"/>
      <c r="GAQ287" s="73"/>
      <c r="GAR287" s="73"/>
      <c r="GAS287" s="180"/>
      <c r="GAT287" s="75"/>
      <c r="GAU287" s="76"/>
      <c r="GAV287" s="180"/>
      <c r="GAW287" s="180"/>
      <c r="GAX287" s="180"/>
      <c r="GAY287" s="75"/>
      <c r="GAZ287" s="76"/>
      <c r="GBA287" s="181"/>
      <c r="GBB287" s="181"/>
      <c r="GBC287" s="182"/>
      <c r="GBD287" s="134"/>
      <c r="GBE287" s="135"/>
      <c r="GBF287" s="111"/>
      <c r="GBG287" s="178"/>
      <c r="GBH287" s="178"/>
      <c r="GBI287" s="178"/>
      <c r="GBJ287" s="178"/>
      <c r="GBK287" s="179"/>
      <c r="GBL287" s="73"/>
      <c r="GBM287" s="73"/>
      <c r="GBN287" s="180"/>
      <c r="GBO287" s="75"/>
      <c r="GBP287" s="76"/>
      <c r="GBQ287" s="180"/>
      <c r="GBR287" s="180"/>
      <c r="GBS287" s="180"/>
      <c r="GBT287" s="75"/>
      <c r="GBU287" s="76"/>
      <c r="GBV287" s="181"/>
      <c r="GBW287" s="181"/>
      <c r="GBX287" s="182"/>
      <c r="GBY287" s="134"/>
      <c r="GBZ287" s="135"/>
      <c r="GCA287" s="111"/>
      <c r="GCB287" s="178"/>
      <c r="GCC287" s="178"/>
      <c r="GCD287" s="178"/>
      <c r="GCE287" s="178"/>
      <c r="GCF287" s="179"/>
      <c r="GCG287" s="73"/>
      <c r="GCH287" s="73"/>
      <c r="GCI287" s="180"/>
      <c r="GCJ287" s="75"/>
      <c r="GCK287" s="76"/>
      <c r="GCL287" s="180"/>
      <c r="GCM287" s="180"/>
      <c r="GCN287" s="180"/>
      <c r="GCO287" s="75"/>
      <c r="GCP287" s="76"/>
      <c r="GCQ287" s="181"/>
      <c r="GCR287" s="181"/>
      <c r="GCS287" s="182"/>
      <c r="GCT287" s="134"/>
      <c r="GCU287" s="135"/>
      <c r="GCV287" s="111"/>
      <c r="GCW287" s="178"/>
      <c r="GCX287" s="178"/>
      <c r="GCY287" s="178"/>
      <c r="GCZ287" s="178"/>
      <c r="GDA287" s="179"/>
      <c r="GDB287" s="73"/>
      <c r="GDC287" s="73"/>
      <c r="GDD287" s="180"/>
      <c r="GDE287" s="75"/>
      <c r="GDF287" s="76"/>
      <c r="GDG287" s="180"/>
      <c r="GDH287" s="180"/>
      <c r="GDI287" s="180"/>
      <c r="GDJ287" s="75"/>
      <c r="GDK287" s="76"/>
      <c r="GDL287" s="181"/>
      <c r="GDM287" s="181"/>
      <c r="GDN287" s="182"/>
      <c r="GDO287" s="134"/>
      <c r="GDP287" s="135"/>
      <c r="GDQ287" s="111"/>
      <c r="GDR287" s="178"/>
      <c r="GDS287" s="178"/>
      <c r="GDT287" s="178"/>
      <c r="GDU287" s="178"/>
      <c r="GDV287" s="179"/>
      <c r="GDW287" s="73"/>
      <c r="GDX287" s="73"/>
      <c r="GDY287" s="180"/>
      <c r="GDZ287" s="75"/>
      <c r="GEA287" s="76"/>
      <c r="GEB287" s="180"/>
      <c r="GEC287" s="180"/>
      <c r="GED287" s="180"/>
      <c r="GEE287" s="75"/>
      <c r="GEF287" s="76"/>
      <c r="GEG287" s="181"/>
      <c r="GEH287" s="181"/>
      <c r="GEI287" s="182"/>
      <c r="GEJ287" s="134"/>
      <c r="GEK287" s="135"/>
      <c r="GEL287" s="111"/>
      <c r="GEM287" s="178"/>
      <c r="GEN287" s="178"/>
      <c r="GEO287" s="178"/>
      <c r="GEP287" s="178"/>
      <c r="GEQ287" s="179"/>
      <c r="GER287" s="73"/>
      <c r="GES287" s="73"/>
      <c r="GET287" s="180"/>
      <c r="GEU287" s="75"/>
      <c r="GEV287" s="76"/>
      <c r="GEW287" s="180"/>
      <c r="GEX287" s="180"/>
      <c r="GEY287" s="180"/>
      <c r="GEZ287" s="75"/>
      <c r="GFA287" s="76"/>
      <c r="GFB287" s="181"/>
      <c r="GFC287" s="181"/>
      <c r="GFD287" s="182"/>
      <c r="GFE287" s="134"/>
      <c r="GFF287" s="135"/>
      <c r="GFG287" s="111"/>
      <c r="GFH287" s="178"/>
      <c r="GFI287" s="178"/>
      <c r="GFJ287" s="178"/>
      <c r="GFK287" s="178"/>
      <c r="GFL287" s="179"/>
      <c r="GFM287" s="73"/>
      <c r="GFN287" s="73"/>
      <c r="GFO287" s="180"/>
      <c r="GFP287" s="75"/>
      <c r="GFQ287" s="76"/>
      <c r="GFR287" s="180"/>
      <c r="GFS287" s="180"/>
      <c r="GFT287" s="180"/>
      <c r="GFU287" s="75"/>
      <c r="GFV287" s="76"/>
      <c r="GFW287" s="181"/>
      <c r="GFX287" s="181"/>
      <c r="GFY287" s="182"/>
      <c r="GFZ287" s="134"/>
      <c r="GGA287" s="135"/>
      <c r="GGB287" s="111"/>
      <c r="GGC287" s="178"/>
      <c r="GGD287" s="178"/>
      <c r="GGE287" s="178"/>
      <c r="GGF287" s="178"/>
      <c r="GGG287" s="179"/>
      <c r="GGH287" s="73"/>
      <c r="GGI287" s="73"/>
      <c r="GGJ287" s="180"/>
      <c r="GGK287" s="75"/>
      <c r="GGL287" s="76"/>
      <c r="GGM287" s="180"/>
      <c r="GGN287" s="180"/>
      <c r="GGO287" s="180"/>
      <c r="GGP287" s="75"/>
      <c r="GGQ287" s="76"/>
      <c r="GGR287" s="181"/>
      <c r="GGS287" s="181"/>
      <c r="GGT287" s="182"/>
      <c r="GGU287" s="134"/>
      <c r="GGV287" s="135"/>
      <c r="GGW287" s="111"/>
      <c r="GGX287" s="178"/>
      <c r="GGY287" s="178"/>
      <c r="GGZ287" s="178"/>
      <c r="GHA287" s="178"/>
      <c r="GHB287" s="179"/>
      <c r="GHC287" s="73"/>
      <c r="GHD287" s="73"/>
      <c r="GHE287" s="180"/>
      <c r="GHF287" s="75"/>
      <c r="GHG287" s="76"/>
      <c r="GHH287" s="180"/>
      <c r="GHI287" s="180"/>
      <c r="GHJ287" s="180"/>
      <c r="GHK287" s="75"/>
      <c r="GHL287" s="76"/>
      <c r="GHM287" s="181"/>
      <c r="GHN287" s="181"/>
      <c r="GHO287" s="182"/>
      <c r="GHP287" s="134"/>
      <c r="GHQ287" s="135"/>
      <c r="GHR287" s="111"/>
      <c r="GHS287" s="178"/>
      <c r="GHT287" s="178"/>
      <c r="GHU287" s="178"/>
      <c r="GHV287" s="178"/>
      <c r="GHW287" s="179"/>
      <c r="GHX287" s="73"/>
      <c r="GHY287" s="73"/>
      <c r="GHZ287" s="180"/>
      <c r="GIA287" s="75"/>
      <c r="GIB287" s="76"/>
      <c r="GIC287" s="180"/>
      <c r="GID287" s="180"/>
      <c r="GIE287" s="180"/>
      <c r="GIF287" s="75"/>
      <c r="GIG287" s="76"/>
      <c r="GIH287" s="181"/>
      <c r="GII287" s="181"/>
      <c r="GIJ287" s="182"/>
      <c r="GIK287" s="134"/>
      <c r="GIL287" s="135"/>
      <c r="GIM287" s="111"/>
      <c r="GIN287" s="178"/>
      <c r="GIO287" s="178"/>
      <c r="GIP287" s="178"/>
      <c r="GIQ287" s="178"/>
      <c r="GIR287" s="179"/>
      <c r="GIS287" s="73"/>
      <c r="GIT287" s="73"/>
      <c r="GIU287" s="180"/>
      <c r="GIV287" s="75"/>
      <c r="GIW287" s="76"/>
      <c r="GIX287" s="180"/>
      <c r="GIY287" s="180"/>
      <c r="GIZ287" s="180"/>
      <c r="GJA287" s="75"/>
      <c r="GJB287" s="76"/>
      <c r="GJC287" s="181"/>
      <c r="GJD287" s="181"/>
      <c r="GJE287" s="182"/>
      <c r="GJF287" s="134"/>
      <c r="GJG287" s="135"/>
      <c r="GJH287" s="111"/>
      <c r="GJI287" s="178"/>
      <c r="GJJ287" s="178"/>
      <c r="GJK287" s="178"/>
      <c r="GJL287" s="178"/>
      <c r="GJM287" s="179"/>
      <c r="GJN287" s="73"/>
      <c r="GJO287" s="73"/>
      <c r="GJP287" s="180"/>
      <c r="GJQ287" s="75"/>
      <c r="GJR287" s="76"/>
      <c r="GJS287" s="180"/>
      <c r="GJT287" s="180"/>
      <c r="GJU287" s="180"/>
      <c r="GJV287" s="75"/>
      <c r="GJW287" s="76"/>
      <c r="GJX287" s="181"/>
      <c r="GJY287" s="181"/>
      <c r="GJZ287" s="182"/>
      <c r="GKA287" s="134"/>
      <c r="GKB287" s="135"/>
      <c r="GKC287" s="111"/>
      <c r="GKD287" s="178"/>
      <c r="GKE287" s="178"/>
      <c r="GKF287" s="178"/>
      <c r="GKG287" s="178"/>
      <c r="GKH287" s="179"/>
      <c r="GKI287" s="73"/>
      <c r="GKJ287" s="73"/>
      <c r="GKK287" s="180"/>
      <c r="GKL287" s="75"/>
      <c r="GKM287" s="76"/>
      <c r="GKN287" s="180"/>
      <c r="GKO287" s="180"/>
      <c r="GKP287" s="180"/>
      <c r="GKQ287" s="75"/>
      <c r="GKR287" s="76"/>
      <c r="GKS287" s="181"/>
      <c r="GKT287" s="181"/>
      <c r="GKU287" s="182"/>
      <c r="GKV287" s="134"/>
      <c r="GKW287" s="135"/>
      <c r="GKX287" s="111"/>
      <c r="GKY287" s="178"/>
      <c r="GKZ287" s="178"/>
      <c r="GLA287" s="178"/>
      <c r="GLB287" s="178"/>
      <c r="GLC287" s="179"/>
      <c r="GLD287" s="73"/>
      <c r="GLE287" s="73"/>
      <c r="GLF287" s="180"/>
      <c r="GLG287" s="75"/>
      <c r="GLH287" s="76"/>
      <c r="GLI287" s="180"/>
      <c r="GLJ287" s="180"/>
      <c r="GLK287" s="180"/>
      <c r="GLL287" s="75"/>
      <c r="GLM287" s="76"/>
      <c r="GLN287" s="181"/>
      <c r="GLO287" s="181"/>
      <c r="GLP287" s="182"/>
      <c r="GLQ287" s="134"/>
      <c r="GLR287" s="135"/>
      <c r="GLS287" s="111"/>
      <c r="GLT287" s="178"/>
      <c r="GLU287" s="178"/>
      <c r="GLV287" s="178"/>
      <c r="GLW287" s="178"/>
      <c r="GLX287" s="179"/>
      <c r="GLY287" s="73"/>
      <c r="GLZ287" s="73"/>
      <c r="GMA287" s="180"/>
      <c r="GMB287" s="75"/>
      <c r="GMC287" s="76"/>
      <c r="GMD287" s="180"/>
      <c r="GME287" s="180"/>
      <c r="GMF287" s="180"/>
      <c r="GMG287" s="75"/>
      <c r="GMH287" s="76"/>
      <c r="GMI287" s="181"/>
      <c r="GMJ287" s="181"/>
      <c r="GMK287" s="182"/>
      <c r="GML287" s="134"/>
      <c r="GMM287" s="135"/>
      <c r="GMN287" s="111"/>
      <c r="GMO287" s="178"/>
      <c r="GMP287" s="178"/>
      <c r="GMQ287" s="178"/>
      <c r="GMR287" s="178"/>
      <c r="GMS287" s="179"/>
      <c r="GMT287" s="73"/>
      <c r="GMU287" s="73"/>
      <c r="GMV287" s="180"/>
      <c r="GMW287" s="75"/>
      <c r="GMX287" s="76"/>
      <c r="GMY287" s="180"/>
      <c r="GMZ287" s="180"/>
      <c r="GNA287" s="180"/>
      <c r="GNB287" s="75"/>
      <c r="GNC287" s="76"/>
      <c r="GND287" s="181"/>
      <c r="GNE287" s="181"/>
      <c r="GNF287" s="182"/>
      <c r="GNG287" s="134"/>
      <c r="GNH287" s="135"/>
      <c r="GNI287" s="111"/>
      <c r="GNJ287" s="178"/>
      <c r="GNK287" s="178"/>
      <c r="GNL287" s="178"/>
      <c r="GNM287" s="178"/>
      <c r="GNN287" s="179"/>
      <c r="GNO287" s="73"/>
      <c r="GNP287" s="73"/>
      <c r="GNQ287" s="180"/>
      <c r="GNR287" s="75"/>
      <c r="GNS287" s="76"/>
      <c r="GNT287" s="180"/>
      <c r="GNU287" s="180"/>
      <c r="GNV287" s="180"/>
      <c r="GNW287" s="75"/>
      <c r="GNX287" s="76"/>
      <c r="GNY287" s="181"/>
      <c r="GNZ287" s="181"/>
      <c r="GOA287" s="182"/>
      <c r="GOB287" s="134"/>
      <c r="GOC287" s="135"/>
      <c r="GOD287" s="111"/>
      <c r="GOE287" s="178"/>
      <c r="GOF287" s="178"/>
      <c r="GOG287" s="178"/>
      <c r="GOH287" s="178"/>
      <c r="GOI287" s="179"/>
      <c r="GOJ287" s="73"/>
      <c r="GOK287" s="73"/>
      <c r="GOL287" s="180"/>
      <c r="GOM287" s="75"/>
      <c r="GON287" s="76"/>
      <c r="GOO287" s="180"/>
      <c r="GOP287" s="180"/>
      <c r="GOQ287" s="180"/>
      <c r="GOR287" s="75"/>
      <c r="GOS287" s="76"/>
      <c r="GOT287" s="181"/>
      <c r="GOU287" s="181"/>
      <c r="GOV287" s="182"/>
      <c r="GOW287" s="134"/>
      <c r="GOX287" s="135"/>
      <c r="GOY287" s="111"/>
      <c r="GOZ287" s="178"/>
      <c r="GPA287" s="178"/>
      <c r="GPB287" s="178"/>
      <c r="GPC287" s="178"/>
      <c r="GPD287" s="179"/>
      <c r="GPE287" s="73"/>
      <c r="GPF287" s="73"/>
      <c r="GPG287" s="180"/>
      <c r="GPH287" s="75"/>
      <c r="GPI287" s="76"/>
      <c r="GPJ287" s="180"/>
      <c r="GPK287" s="180"/>
      <c r="GPL287" s="180"/>
      <c r="GPM287" s="75"/>
      <c r="GPN287" s="76"/>
      <c r="GPO287" s="181"/>
      <c r="GPP287" s="181"/>
      <c r="GPQ287" s="182"/>
      <c r="GPR287" s="134"/>
      <c r="GPS287" s="135"/>
      <c r="GPT287" s="111"/>
      <c r="GPU287" s="178"/>
      <c r="GPV287" s="178"/>
      <c r="GPW287" s="178"/>
      <c r="GPX287" s="178"/>
      <c r="GPY287" s="179"/>
      <c r="GPZ287" s="73"/>
      <c r="GQA287" s="73"/>
      <c r="GQB287" s="180"/>
      <c r="GQC287" s="75"/>
      <c r="GQD287" s="76"/>
      <c r="GQE287" s="180"/>
      <c r="GQF287" s="180"/>
      <c r="GQG287" s="180"/>
      <c r="GQH287" s="75"/>
      <c r="GQI287" s="76"/>
      <c r="GQJ287" s="181"/>
      <c r="GQK287" s="181"/>
      <c r="GQL287" s="182"/>
      <c r="GQM287" s="134"/>
      <c r="GQN287" s="135"/>
      <c r="GQO287" s="111"/>
      <c r="GQP287" s="178"/>
      <c r="GQQ287" s="178"/>
      <c r="GQR287" s="178"/>
      <c r="GQS287" s="178"/>
      <c r="GQT287" s="179"/>
      <c r="GQU287" s="73"/>
      <c r="GQV287" s="73"/>
      <c r="GQW287" s="180"/>
      <c r="GQX287" s="75"/>
      <c r="GQY287" s="76"/>
      <c r="GQZ287" s="180"/>
      <c r="GRA287" s="180"/>
      <c r="GRB287" s="180"/>
      <c r="GRC287" s="75"/>
      <c r="GRD287" s="76"/>
      <c r="GRE287" s="181"/>
      <c r="GRF287" s="181"/>
      <c r="GRG287" s="182"/>
      <c r="GRH287" s="134"/>
      <c r="GRI287" s="135"/>
      <c r="GRJ287" s="111"/>
      <c r="GRK287" s="178"/>
      <c r="GRL287" s="178"/>
      <c r="GRM287" s="178"/>
      <c r="GRN287" s="178"/>
      <c r="GRO287" s="179"/>
      <c r="GRP287" s="73"/>
      <c r="GRQ287" s="73"/>
      <c r="GRR287" s="180"/>
      <c r="GRS287" s="75"/>
      <c r="GRT287" s="76"/>
      <c r="GRU287" s="180"/>
      <c r="GRV287" s="180"/>
      <c r="GRW287" s="180"/>
      <c r="GRX287" s="75"/>
      <c r="GRY287" s="76"/>
      <c r="GRZ287" s="181"/>
      <c r="GSA287" s="181"/>
      <c r="GSB287" s="182"/>
      <c r="GSC287" s="134"/>
      <c r="GSD287" s="135"/>
      <c r="GSE287" s="111"/>
      <c r="GSF287" s="178"/>
      <c r="GSG287" s="178"/>
      <c r="GSH287" s="178"/>
      <c r="GSI287" s="178"/>
      <c r="GSJ287" s="179"/>
      <c r="GSK287" s="73"/>
      <c r="GSL287" s="73"/>
      <c r="GSM287" s="180"/>
      <c r="GSN287" s="75"/>
      <c r="GSO287" s="76"/>
      <c r="GSP287" s="180"/>
      <c r="GSQ287" s="180"/>
      <c r="GSR287" s="180"/>
      <c r="GSS287" s="75"/>
      <c r="GST287" s="76"/>
      <c r="GSU287" s="181"/>
      <c r="GSV287" s="181"/>
      <c r="GSW287" s="182"/>
      <c r="GSX287" s="134"/>
      <c r="GSY287" s="135"/>
      <c r="GSZ287" s="111"/>
      <c r="GTA287" s="178"/>
      <c r="GTB287" s="178"/>
      <c r="GTC287" s="178"/>
      <c r="GTD287" s="178"/>
      <c r="GTE287" s="179"/>
      <c r="GTF287" s="73"/>
      <c r="GTG287" s="73"/>
      <c r="GTH287" s="180"/>
      <c r="GTI287" s="75"/>
      <c r="GTJ287" s="76"/>
      <c r="GTK287" s="180"/>
      <c r="GTL287" s="180"/>
      <c r="GTM287" s="180"/>
      <c r="GTN287" s="75"/>
      <c r="GTO287" s="76"/>
      <c r="GTP287" s="181"/>
      <c r="GTQ287" s="181"/>
      <c r="GTR287" s="182"/>
      <c r="GTS287" s="134"/>
      <c r="GTT287" s="135"/>
      <c r="GTU287" s="111"/>
      <c r="GTV287" s="178"/>
      <c r="GTW287" s="178"/>
      <c r="GTX287" s="178"/>
      <c r="GTY287" s="178"/>
      <c r="GTZ287" s="179"/>
      <c r="GUA287" s="73"/>
      <c r="GUB287" s="73"/>
      <c r="GUC287" s="180"/>
      <c r="GUD287" s="75"/>
      <c r="GUE287" s="76"/>
      <c r="GUF287" s="180"/>
      <c r="GUG287" s="180"/>
      <c r="GUH287" s="180"/>
      <c r="GUI287" s="75"/>
      <c r="GUJ287" s="76"/>
      <c r="GUK287" s="181"/>
      <c r="GUL287" s="181"/>
      <c r="GUM287" s="182"/>
      <c r="GUN287" s="134"/>
      <c r="GUO287" s="135"/>
      <c r="GUP287" s="111"/>
      <c r="GUQ287" s="178"/>
      <c r="GUR287" s="178"/>
      <c r="GUS287" s="178"/>
      <c r="GUT287" s="178"/>
      <c r="GUU287" s="179"/>
      <c r="GUV287" s="73"/>
      <c r="GUW287" s="73"/>
      <c r="GUX287" s="180"/>
      <c r="GUY287" s="75"/>
      <c r="GUZ287" s="76"/>
      <c r="GVA287" s="180"/>
      <c r="GVB287" s="180"/>
      <c r="GVC287" s="180"/>
      <c r="GVD287" s="75"/>
      <c r="GVE287" s="76"/>
      <c r="GVF287" s="181"/>
      <c r="GVG287" s="181"/>
      <c r="GVH287" s="182"/>
      <c r="GVI287" s="134"/>
      <c r="GVJ287" s="135"/>
      <c r="GVK287" s="111"/>
      <c r="GVL287" s="178"/>
      <c r="GVM287" s="178"/>
      <c r="GVN287" s="178"/>
      <c r="GVO287" s="178"/>
      <c r="GVP287" s="179"/>
      <c r="GVQ287" s="73"/>
      <c r="GVR287" s="73"/>
      <c r="GVS287" s="180"/>
      <c r="GVT287" s="75"/>
      <c r="GVU287" s="76"/>
      <c r="GVV287" s="180"/>
      <c r="GVW287" s="180"/>
      <c r="GVX287" s="180"/>
      <c r="GVY287" s="75"/>
      <c r="GVZ287" s="76"/>
      <c r="GWA287" s="181"/>
      <c r="GWB287" s="181"/>
      <c r="GWC287" s="182"/>
      <c r="GWD287" s="134"/>
      <c r="GWE287" s="135"/>
      <c r="GWF287" s="111"/>
      <c r="GWG287" s="178"/>
      <c r="GWH287" s="178"/>
      <c r="GWI287" s="178"/>
      <c r="GWJ287" s="178"/>
      <c r="GWK287" s="179"/>
      <c r="GWL287" s="73"/>
      <c r="GWM287" s="73"/>
      <c r="GWN287" s="180"/>
      <c r="GWO287" s="75"/>
      <c r="GWP287" s="76"/>
      <c r="GWQ287" s="180"/>
      <c r="GWR287" s="180"/>
      <c r="GWS287" s="180"/>
      <c r="GWT287" s="75"/>
      <c r="GWU287" s="76"/>
      <c r="GWV287" s="181"/>
      <c r="GWW287" s="181"/>
      <c r="GWX287" s="182"/>
      <c r="GWY287" s="134"/>
      <c r="GWZ287" s="135"/>
      <c r="GXA287" s="111"/>
      <c r="GXB287" s="178"/>
      <c r="GXC287" s="178"/>
      <c r="GXD287" s="178"/>
      <c r="GXE287" s="178"/>
      <c r="GXF287" s="179"/>
      <c r="GXG287" s="73"/>
      <c r="GXH287" s="73"/>
      <c r="GXI287" s="180"/>
      <c r="GXJ287" s="75"/>
      <c r="GXK287" s="76"/>
      <c r="GXL287" s="180"/>
      <c r="GXM287" s="180"/>
      <c r="GXN287" s="180"/>
      <c r="GXO287" s="75"/>
      <c r="GXP287" s="76"/>
      <c r="GXQ287" s="181"/>
      <c r="GXR287" s="181"/>
      <c r="GXS287" s="182"/>
      <c r="GXT287" s="134"/>
      <c r="GXU287" s="135"/>
      <c r="GXV287" s="111"/>
      <c r="GXW287" s="178"/>
      <c r="GXX287" s="178"/>
      <c r="GXY287" s="178"/>
      <c r="GXZ287" s="178"/>
      <c r="GYA287" s="179"/>
      <c r="GYB287" s="73"/>
      <c r="GYC287" s="73"/>
      <c r="GYD287" s="180"/>
      <c r="GYE287" s="75"/>
      <c r="GYF287" s="76"/>
      <c r="GYG287" s="180"/>
      <c r="GYH287" s="180"/>
      <c r="GYI287" s="180"/>
      <c r="GYJ287" s="75"/>
      <c r="GYK287" s="76"/>
      <c r="GYL287" s="181"/>
      <c r="GYM287" s="181"/>
      <c r="GYN287" s="182"/>
      <c r="GYO287" s="134"/>
      <c r="GYP287" s="135"/>
      <c r="GYQ287" s="111"/>
      <c r="GYR287" s="178"/>
      <c r="GYS287" s="178"/>
      <c r="GYT287" s="178"/>
      <c r="GYU287" s="178"/>
      <c r="GYV287" s="179"/>
      <c r="GYW287" s="73"/>
      <c r="GYX287" s="73"/>
      <c r="GYY287" s="180"/>
      <c r="GYZ287" s="75"/>
      <c r="GZA287" s="76"/>
      <c r="GZB287" s="180"/>
      <c r="GZC287" s="180"/>
      <c r="GZD287" s="180"/>
      <c r="GZE287" s="75"/>
      <c r="GZF287" s="76"/>
      <c r="GZG287" s="181"/>
      <c r="GZH287" s="181"/>
      <c r="GZI287" s="182"/>
      <c r="GZJ287" s="134"/>
      <c r="GZK287" s="135"/>
      <c r="GZL287" s="111"/>
      <c r="GZM287" s="178"/>
      <c r="GZN287" s="178"/>
      <c r="GZO287" s="178"/>
      <c r="GZP287" s="178"/>
      <c r="GZQ287" s="179"/>
      <c r="GZR287" s="73"/>
      <c r="GZS287" s="73"/>
      <c r="GZT287" s="180"/>
      <c r="GZU287" s="75"/>
      <c r="GZV287" s="76"/>
      <c r="GZW287" s="180"/>
      <c r="GZX287" s="180"/>
      <c r="GZY287" s="180"/>
      <c r="GZZ287" s="75"/>
      <c r="HAA287" s="76"/>
      <c r="HAB287" s="181"/>
      <c r="HAC287" s="181"/>
      <c r="HAD287" s="182"/>
      <c r="HAE287" s="134"/>
      <c r="HAF287" s="135"/>
      <c r="HAG287" s="111"/>
      <c r="HAH287" s="178"/>
      <c r="HAI287" s="178"/>
      <c r="HAJ287" s="178"/>
      <c r="HAK287" s="178"/>
      <c r="HAL287" s="179"/>
      <c r="HAM287" s="73"/>
      <c r="HAN287" s="73"/>
      <c r="HAO287" s="180"/>
      <c r="HAP287" s="75"/>
      <c r="HAQ287" s="76"/>
      <c r="HAR287" s="180"/>
      <c r="HAS287" s="180"/>
      <c r="HAT287" s="180"/>
      <c r="HAU287" s="75"/>
      <c r="HAV287" s="76"/>
      <c r="HAW287" s="181"/>
      <c r="HAX287" s="181"/>
      <c r="HAY287" s="182"/>
      <c r="HAZ287" s="134"/>
      <c r="HBA287" s="135"/>
      <c r="HBB287" s="111"/>
      <c r="HBC287" s="178"/>
      <c r="HBD287" s="178"/>
      <c r="HBE287" s="178"/>
      <c r="HBF287" s="178"/>
      <c r="HBG287" s="179"/>
      <c r="HBH287" s="73"/>
      <c r="HBI287" s="73"/>
      <c r="HBJ287" s="180"/>
      <c r="HBK287" s="75"/>
      <c r="HBL287" s="76"/>
      <c r="HBM287" s="180"/>
      <c r="HBN287" s="180"/>
      <c r="HBO287" s="180"/>
      <c r="HBP287" s="75"/>
      <c r="HBQ287" s="76"/>
      <c r="HBR287" s="181"/>
      <c r="HBS287" s="181"/>
      <c r="HBT287" s="182"/>
      <c r="HBU287" s="134"/>
      <c r="HBV287" s="135"/>
      <c r="HBW287" s="111"/>
      <c r="HBX287" s="178"/>
      <c r="HBY287" s="178"/>
      <c r="HBZ287" s="178"/>
      <c r="HCA287" s="178"/>
      <c r="HCB287" s="179"/>
      <c r="HCC287" s="73"/>
      <c r="HCD287" s="73"/>
      <c r="HCE287" s="180"/>
      <c r="HCF287" s="75"/>
      <c r="HCG287" s="76"/>
      <c r="HCH287" s="180"/>
      <c r="HCI287" s="180"/>
      <c r="HCJ287" s="180"/>
      <c r="HCK287" s="75"/>
      <c r="HCL287" s="76"/>
      <c r="HCM287" s="181"/>
      <c r="HCN287" s="181"/>
      <c r="HCO287" s="182"/>
      <c r="HCP287" s="134"/>
      <c r="HCQ287" s="135"/>
      <c r="HCR287" s="111"/>
      <c r="HCS287" s="178"/>
      <c r="HCT287" s="178"/>
      <c r="HCU287" s="178"/>
      <c r="HCV287" s="178"/>
      <c r="HCW287" s="179"/>
      <c r="HCX287" s="73"/>
      <c r="HCY287" s="73"/>
      <c r="HCZ287" s="180"/>
      <c r="HDA287" s="75"/>
      <c r="HDB287" s="76"/>
      <c r="HDC287" s="180"/>
      <c r="HDD287" s="180"/>
      <c r="HDE287" s="180"/>
      <c r="HDF287" s="75"/>
      <c r="HDG287" s="76"/>
      <c r="HDH287" s="181"/>
      <c r="HDI287" s="181"/>
      <c r="HDJ287" s="182"/>
      <c r="HDK287" s="134"/>
      <c r="HDL287" s="135"/>
      <c r="HDM287" s="111"/>
      <c r="HDN287" s="178"/>
      <c r="HDO287" s="178"/>
      <c r="HDP287" s="178"/>
      <c r="HDQ287" s="178"/>
      <c r="HDR287" s="179"/>
      <c r="HDS287" s="73"/>
      <c r="HDT287" s="73"/>
      <c r="HDU287" s="180"/>
      <c r="HDV287" s="75"/>
      <c r="HDW287" s="76"/>
      <c r="HDX287" s="180"/>
      <c r="HDY287" s="180"/>
      <c r="HDZ287" s="180"/>
      <c r="HEA287" s="75"/>
      <c r="HEB287" s="76"/>
      <c r="HEC287" s="181"/>
      <c r="HED287" s="181"/>
      <c r="HEE287" s="182"/>
      <c r="HEF287" s="134"/>
      <c r="HEG287" s="135"/>
      <c r="HEH287" s="111"/>
      <c r="HEI287" s="178"/>
      <c r="HEJ287" s="178"/>
      <c r="HEK287" s="178"/>
      <c r="HEL287" s="178"/>
      <c r="HEM287" s="179"/>
      <c r="HEN287" s="73"/>
      <c r="HEO287" s="73"/>
      <c r="HEP287" s="180"/>
      <c r="HEQ287" s="75"/>
      <c r="HER287" s="76"/>
      <c r="HES287" s="180"/>
      <c r="HET287" s="180"/>
      <c r="HEU287" s="180"/>
      <c r="HEV287" s="75"/>
      <c r="HEW287" s="76"/>
      <c r="HEX287" s="181"/>
      <c r="HEY287" s="181"/>
      <c r="HEZ287" s="182"/>
      <c r="HFA287" s="134"/>
      <c r="HFB287" s="135"/>
      <c r="HFC287" s="111"/>
      <c r="HFD287" s="178"/>
      <c r="HFE287" s="178"/>
      <c r="HFF287" s="178"/>
      <c r="HFG287" s="178"/>
      <c r="HFH287" s="179"/>
      <c r="HFI287" s="73"/>
      <c r="HFJ287" s="73"/>
      <c r="HFK287" s="180"/>
      <c r="HFL287" s="75"/>
      <c r="HFM287" s="76"/>
      <c r="HFN287" s="180"/>
      <c r="HFO287" s="180"/>
      <c r="HFP287" s="180"/>
      <c r="HFQ287" s="75"/>
      <c r="HFR287" s="76"/>
      <c r="HFS287" s="181"/>
      <c r="HFT287" s="181"/>
      <c r="HFU287" s="182"/>
      <c r="HFV287" s="134"/>
      <c r="HFW287" s="135"/>
      <c r="HFX287" s="111"/>
      <c r="HFY287" s="178"/>
      <c r="HFZ287" s="178"/>
      <c r="HGA287" s="178"/>
      <c r="HGB287" s="178"/>
      <c r="HGC287" s="179"/>
      <c r="HGD287" s="73"/>
      <c r="HGE287" s="73"/>
      <c r="HGF287" s="180"/>
      <c r="HGG287" s="75"/>
      <c r="HGH287" s="76"/>
      <c r="HGI287" s="180"/>
      <c r="HGJ287" s="180"/>
      <c r="HGK287" s="180"/>
      <c r="HGL287" s="75"/>
      <c r="HGM287" s="76"/>
      <c r="HGN287" s="181"/>
      <c r="HGO287" s="181"/>
      <c r="HGP287" s="182"/>
      <c r="HGQ287" s="134"/>
      <c r="HGR287" s="135"/>
      <c r="HGS287" s="111"/>
      <c r="HGT287" s="178"/>
      <c r="HGU287" s="178"/>
      <c r="HGV287" s="178"/>
      <c r="HGW287" s="178"/>
      <c r="HGX287" s="179"/>
      <c r="HGY287" s="73"/>
      <c r="HGZ287" s="73"/>
      <c r="HHA287" s="180"/>
      <c r="HHB287" s="75"/>
      <c r="HHC287" s="76"/>
      <c r="HHD287" s="180"/>
      <c r="HHE287" s="180"/>
      <c r="HHF287" s="180"/>
      <c r="HHG287" s="75"/>
      <c r="HHH287" s="76"/>
      <c r="HHI287" s="181"/>
      <c r="HHJ287" s="181"/>
      <c r="HHK287" s="182"/>
      <c r="HHL287" s="134"/>
      <c r="HHM287" s="135"/>
      <c r="HHN287" s="111"/>
      <c r="HHO287" s="178"/>
      <c r="HHP287" s="178"/>
      <c r="HHQ287" s="178"/>
      <c r="HHR287" s="178"/>
      <c r="HHS287" s="179"/>
      <c r="HHT287" s="73"/>
      <c r="HHU287" s="73"/>
      <c r="HHV287" s="180"/>
      <c r="HHW287" s="75"/>
      <c r="HHX287" s="76"/>
      <c r="HHY287" s="180"/>
      <c r="HHZ287" s="180"/>
      <c r="HIA287" s="180"/>
      <c r="HIB287" s="75"/>
      <c r="HIC287" s="76"/>
      <c r="HID287" s="181"/>
      <c r="HIE287" s="181"/>
      <c r="HIF287" s="182"/>
      <c r="HIG287" s="134"/>
      <c r="HIH287" s="135"/>
      <c r="HII287" s="111"/>
      <c r="HIJ287" s="178"/>
      <c r="HIK287" s="178"/>
      <c r="HIL287" s="178"/>
      <c r="HIM287" s="178"/>
      <c r="HIN287" s="179"/>
      <c r="HIO287" s="73"/>
      <c r="HIP287" s="73"/>
      <c r="HIQ287" s="180"/>
      <c r="HIR287" s="75"/>
      <c r="HIS287" s="76"/>
      <c r="HIT287" s="180"/>
      <c r="HIU287" s="180"/>
      <c r="HIV287" s="180"/>
      <c r="HIW287" s="75"/>
      <c r="HIX287" s="76"/>
      <c r="HIY287" s="181"/>
      <c r="HIZ287" s="181"/>
      <c r="HJA287" s="182"/>
      <c r="HJB287" s="134"/>
      <c r="HJC287" s="135"/>
      <c r="HJD287" s="111"/>
      <c r="HJE287" s="178"/>
      <c r="HJF287" s="178"/>
      <c r="HJG287" s="178"/>
      <c r="HJH287" s="178"/>
      <c r="HJI287" s="179"/>
      <c r="HJJ287" s="73"/>
      <c r="HJK287" s="73"/>
      <c r="HJL287" s="180"/>
      <c r="HJM287" s="75"/>
      <c r="HJN287" s="76"/>
      <c r="HJO287" s="180"/>
      <c r="HJP287" s="180"/>
      <c r="HJQ287" s="180"/>
      <c r="HJR287" s="75"/>
      <c r="HJS287" s="76"/>
      <c r="HJT287" s="181"/>
      <c r="HJU287" s="181"/>
      <c r="HJV287" s="182"/>
      <c r="HJW287" s="134"/>
      <c r="HJX287" s="135"/>
      <c r="HJY287" s="111"/>
      <c r="HJZ287" s="178"/>
      <c r="HKA287" s="178"/>
      <c r="HKB287" s="178"/>
      <c r="HKC287" s="178"/>
      <c r="HKD287" s="179"/>
      <c r="HKE287" s="73"/>
      <c r="HKF287" s="73"/>
      <c r="HKG287" s="180"/>
      <c r="HKH287" s="75"/>
      <c r="HKI287" s="76"/>
      <c r="HKJ287" s="180"/>
      <c r="HKK287" s="180"/>
      <c r="HKL287" s="180"/>
      <c r="HKM287" s="75"/>
      <c r="HKN287" s="76"/>
      <c r="HKO287" s="181"/>
      <c r="HKP287" s="181"/>
      <c r="HKQ287" s="182"/>
      <c r="HKR287" s="134"/>
      <c r="HKS287" s="135"/>
      <c r="HKT287" s="111"/>
      <c r="HKU287" s="178"/>
      <c r="HKV287" s="178"/>
      <c r="HKW287" s="178"/>
      <c r="HKX287" s="178"/>
      <c r="HKY287" s="179"/>
      <c r="HKZ287" s="73"/>
      <c r="HLA287" s="73"/>
      <c r="HLB287" s="180"/>
      <c r="HLC287" s="75"/>
      <c r="HLD287" s="76"/>
      <c r="HLE287" s="180"/>
      <c r="HLF287" s="180"/>
      <c r="HLG287" s="180"/>
      <c r="HLH287" s="75"/>
      <c r="HLI287" s="76"/>
      <c r="HLJ287" s="181"/>
      <c r="HLK287" s="181"/>
      <c r="HLL287" s="182"/>
      <c r="HLM287" s="134"/>
      <c r="HLN287" s="135"/>
      <c r="HLO287" s="111"/>
      <c r="HLP287" s="178"/>
      <c r="HLQ287" s="178"/>
      <c r="HLR287" s="178"/>
      <c r="HLS287" s="178"/>
      <c r="HLT287" s="179"/>
      <c r="HLU287" s="73"/>
      <c r="HLV287" s="73"/>
      <c r="HLW287" s="180"/>
      <c r="HLX287" s="75"/>
      <c r="HLY287" s="76"/>
      <c r="HLZ287" s="180"/>
      <c r="HMA287" s="180"/>
      <c r="HMB287" s="180"/>
      <c r="HMC287" s="75"/>
      <c r="HMD287" s="76"/>
      <c r="HME287" s="181"/>
      <c r="HMF287" s="181"/>
      <c r="HMG287" s="182"/>
      <c r="HMH287" s="134"/>
      <c r="HMI287" s="135"/>
      <c r="HMJ287" s="111"/>
      <c r="HMK287" s="178"/>
      <c r="HML287" s="178"/>
      <c r="HMM287" s="178"/>
      <c r="HMN287" s="178"/>
      <c r="HMO287" s="179"/>
      <c r="HMP287" s="73"/>
      <c r="HMQ287" s="73"/>
      <c r="HMR287" s="180"/>
      <c r="HMS287" s="75"/>
      <c r="HMT287" s="76"/>
      <c r="HMU287" s="180"/>
      <c r="HMV287" s="180"/>
      <c r="HMW287" s="180"/>
      <c r="HMX287" s="75"/>
      <c r="HMY287" s="76"/>
      <c r="HMZ287" s="181"/>
      <c r="HNA287" s="181"/>
      <c r="HNB287" s="182"/>
      <c r="HNC287" s="134"/>
      <c r="HND287" s="135"/>
      <c r="HNE287" s="111"/>
      <c r="HNF287" s="178"/>
      <c r="HNG287" s="178"/>
      <c r="HNH287" s="178"/>
      <c r="HNI287" s="178"/>
      <c r="HNJ287" s="179"/>
      <c r="HNK287" s="73"/>
      <c r="HNL287" s="73"/>
      <c r="HNM287" s="180"/>
      <c r="HNN287" s="75"/>
      <c r="HNO287" s="76"/>
      <c r="HNP287" s="180"/>
      <c r="HNQ287" s="180"/>
      <c r="HNR287" s="180"/>
      <c r="HNS287" s="75"/>
      <c r="HNT287" s="76"/>
      <c r="HNU287" s="181"/>
      <c r="HNV287" s="181"/>
      <c r="HNW287" s="182"/>
      <c r="HNX287" s="134"/>
      <c r="HNY287" s="135"/>
      <c r="HNZ287" s="111"/>
      <c r="HOA287" s="178"/>
      <c r="HOB287" s="178"/>
      <c r="HOC287" s="178"/>
      <c r="HOD287" s="178"/>
      <c r="HOE287" s="179"/>
      <c r="HOF287" s="73"/>
      <c r="HOG287" s="73"/>
      <c r="HOH287" s="180"/>
      <c r="HOI287" s="75"/>
      <c r="HOJ287" s="76"/>
      <c r="HOK287" s="180"/>
      <c r="HOL287" s="180"/>
      <c r="HOM287" s="180"/>
      <c r="HON287" s="75"/>
      <c r="HOO287" s="76"/>
      <c r="HOP287" s="181"/>
      <c r="HOQ287" s="181"/>
      <c r="HOR287" s="182"/>
      <c r="HOS287" s="134"/>
      <c r="HOT287" s="135"/>
      <c r="HOU287" s="111"/>
      <c r="HOV287" s="178"/>
      <c r="HOW287" s="178"/>
      <c r="HOX287" s="178"/>
      <c r="HOY287" s="178"/>
      <c r="HOZ287" s="179"/>
      <c r="HPA287" s="73"/>
      <c r="HPB287" s="73"/>
      <c r="HPC287" s="180"/>
      <c r="HPD287" s="75"/>
      <c r="HPE287" s="76"/>
      <c r="HPF287" s="180"/>
      <c r="HPG287" s="180"/>
      <c r="HPH287" s="180"/>
      <c r="HPI287" s="75"/>
      <c r="HPJ287" s="76"/>
      <c r="HPK287" s="181"/>
      <c r="HPL287" s="181"/>
      <c r="HPM287" s="182"/>
      <c r="HPN287" s="134"/>
      <c r="HPO287" s="135"/>
      <c r="HPP287" s="111"/>
      <c r="HPQ287" s="178"/>
      <c r="HPR287" s="178"/>
      <c r="HPS287" s="178"/>
      <c r="HPT287" s="178"/>
      <c r="HPU287" s="179"/>
      <c r="HPV287" s="73"/>
      <c r="HPW287" s="73"/>
      <c r="HPX287" s="180"/>
      <c r="HPY287" s="75"/>
      <c r="HPZ287" s="76"/>
      <c r="HQA287" s="180"/>
      <c r="HQB287" s="180"/>
      <c r="HQC287" s="180"/>
      <c r="HQD287" s="75"/>
      <c r="HQE287" s="76"/>
      <c r="HQF287" s="181"/>
      <c r="HQG287" s="181"/>
      <c r="HQH287" s="182"/>
      <c r="HQI287" s="134"/>
      <c r="HQJ287" s="135"/>
      <c r="HQK287" s="111"/>
      <c r="HQL287" s="178"/>
      <c r="HQM287" s="178"/>
      <c r="HQN287" s="178"/>
      <c r="HQO287" s="178"/>
      <c r="HQP287" s="179"/>
      <c r="HQQ287" s="73"/>
      <c r="HQR287" s="73"/>
      <c r="HQS287" s="180"/>
      <c r="HQT287" s="75"/>
      <c r="HQU287" s="76"/>
      <c r="HQV287" s="180"/>
      <c r="HQW287" s="180"/>
      <c r="HQX287" s="180"/>
      <c r="HQY287" s="75"/>
      <c r="HQZ287" s="76"/>
      <c r="HRA287" s="181"/>
      <c r="HRB287" s="181"/>
      <c r="HRC287" s="182"/>
      <c r="HRD287" s="134"/>
      <c r="HRE287" s="135"/>
      <c r="HRF287" s="111"/>
      <c r="HRG287" s="178"/>
      <c r="HRH287" s="178"/>
      <c r="HRI287" s="178"/>
      <c r="HRJ287" s="178"/>
      <c r="HRK287" s="179"/>
      <c r="HRL287" s="73"/>
      <c r="HRM287" s="73"/>
      <c r="HRN287" s="180"/>
      <c r="HRO287" s="75"/>
      <c r="HRP287" s="76"/>
      <c r="HRQ287" s="180"/>
      <c r="HRR287" s="180"/>
      <c r="HRS287" s="180"/>
      <c r="HRT287" s="75"/>
      <c r="HRU287" s="76"/>
      <c r="HRV287" s="181"/>
      <c r="HRW287" s="181"/>
      <c r="HRX287" s="182"/>
      <c r="HRY287" s="134"/>
      <c r="HRZ287" s="135"/>
      <c r="HSA287" s="111"/>
      <c r="HSB287" s="178"/>
      <c r="HSC287" s="178"/>
      <c r="HSD287" s="178"/>
      <c r="HSE287" s="178"/>
      <c r="HSF287" s="179"/>
      <c r="HSG287" s="73"/>
      <c r="HSH287" s="73"/>
      <c r="HSI287" s="180"/>
      <c r="HSJ287" s="75"/>
      <c r="HSK287" s="76"/>
      <c r="HSL287" s="180"/>
      <c r="HSM287" s="180"/>
      <c r="HSN287" s="180"/>
      <c r="HSO287" s="75"/>
      <c r="HSP287" s="76"/>
      <c r="HSQ287" s="181"/>
      <c r="HSR287" s="181"/>
      <c r="HSS287" s="182"/>
      <c r="HST287" s="134"/>
      <c r="HSU287" s="135"/>
      <c r="HSV287" s="111"/>
      <c r="HSW287" s="178"/>
      <c r="HSX287" s="178"/>
      <c r="HSY287" s="178"/>
      <c r="HSZ287" s="178"/>
      <c r="HTA287" s="179"/>
      <c r="HTB287" s="73"/>
      <c r="HTC287" s="73"/>
      <c r="HTD287" s="180"/>
      <c r="HTE287" s="75"/>
      <c r="HTF287" s="76"/>
      <c r="HTG287" s="180"/>
      <c r="HTH287" s="180"/>
      <c r="HTI287" s="180"/>
      <c r="HTJ287" s="75"/>
      <c r="HTK287" s="76"/>
      <c r="HTL287" s="181"/>
      <c r="HTM287" s="181"/>
      <c r="HTN287" s="182"/>
      <c r="HTO287" s="134"/>
      <c r="HTP287" s="135"/>
      <c r="HTQ287" s="111"/>
      <c r="HTR287" s="178"/>
      <c r="HTS287" s="178"/>
      <c r="HTT287" s="178"/>
      <c r="HTU287" s="178"/>
      <c r="HTV287" s="179"/>
      <c r="HTW287" s="73"/>
      <c r="HTX287" s="73"/>
      <c r="HTY287" s="180"/>
      <c r="HTZ287" s="75"/>
      <c r="HUA287" s="76"/>
      <c r="HUB287" s="180"/>
      <c r="HUC287" s="180"/>
      <c r="HUD287" s="180"/>
      <c r="HUE287" s="75"/>
      <c r="HUF287" s="76"/>
      <c r="HUG287" s="181"/>
      <c r="HUH287" s="181"/>
      <c r="HUI287" s="182"/>
      <c r="HUJ287" s="134"/>
      <c r="HUK287" s="135"/>
      <c r="HUL287" s="111"/>
      <c r="HUM287" s="178"/>
      <c r="HUN287" s="178"/>
      <c r="HUO287" s="178"/>
      <c r="HUP287" s="178"/>
      <c r="HUQ287" s="179"/>
      <c r="HUR287" s="73"/>
      <c r="HUS287" s="73"/>
      <c r="HUT287" s="180"/>
      <c r="HUU287" s="75"/>
      <c r="HUV287" s="76"/>
      <c r="HUW287" s="180"/>
      <c r="HUX287" s="180"/>
      <c r="HUY287" s="180"/>
      <c r="HUZ287" s="75"/>
      <c r="HVA287" s="76"/>
      <c r="HVB287" s="181"/>
      <c r="HVC287" s="181"/>
      <c r="HVD287" s="182"/>
      <c r="HVE287" s="134"/>
      <c r="HVF287" s="135"/>
      <c r="HVG287" s="111"/>
      <c r="HVH287" s="178"/>
      <c r="HVI287" s="178"/>
      <c r="HVJ287" s="178"/>
      <c r="HVK287" s="178"/>
      <c r="HVL287" s="179"/>
      <c r="HVM287" s="73"/>
      <c r="HVN287" s="73"/>
      <c r="HVO287" s="180"/>
      <c r="HVP287" s="75"/>
      <c r="HVQ287" s="76"/>
      <c r="HVR287" s="180"/>
      <c r="HVS287" s="180"/>
      <c r="HVT287" s="180"/>
      <c r="HVU287" s="75"/>
      <c r="HVV287" s="76"/>
      <c r="HVW287" s="181"/>
      <c r="HVX287" s="181"/>
      <c r="HVY287" s="182"/>
      <c r="HVZ287" s="134"/>
      <c r="HWA287" s="135"/>
      <c r="HWB287" s="111"/>
      <c r="HWC287" s="178"/>
      <c r="HWD287" s="178"/>
      <c r="HWE287" s="178"/>
      <c r="HWF287" s="178"/>
      <c r="HWG287" s="179"/>
      <c r="HWH287" s="73"/>
      <c r="HWI287" s="73"/>
      <c r="HWJ287" s="180"/>
      <c r="HWK287" s="75"/>
      <c r="HWL287" s="76"/>
      <c r="HWM287" s="180"/>
      <c r="HWN287" s="180"/>
      <c r="HWO287" s="180"/>
      <c r="HWP287" s="75"/>
      <c r="HWQ287" s="76"/>
      <c r="HWR287" s="181"/>
      <c r="HWS287" s="181"/>
      <c r="HWT287" s="182"/>
      <c r="HWU287" s="134"/>
      <c r="HWV287" s="135"/>
      <c r="HWW287" s="111"/>
      <c r="HWX287" s="178"/>
      <c r="HWY287" s="178"/>
      <c r="HWZ287" s="178"/>
      <c r="HXA287" s="178"/>
      <c r="HXB287" s="179"/>
      <c r="HXC287" s="73"/>
      <c r="HXD287" s="73"/>
      <c r="HXE287" s="180"/>
      <c r="HXF287" s="75"/>
      <c r="HXG287" s="76"/>
      <c r="HXH287" s="180"/>
      <c r="HXI287" s="180"/>
      <c r="HXJ287" s="180"/>
      <c r="HXK287" s="75"/>
      <c r="HXL287" s="76"/>
      <c r="HXM287" s="181"/>
      <c r="HXN287" s="181"/>
      <c r="HXO287" s="182"/>
      <c r="HXP287" s="134"/>
      <c r="HXQ287" s="135"/>
      <c r="HXR287" s="111"/>
      <c r="HXS287" s="178"/>
      <c r="HXT287" s="178"/>
      <c r="HXU287" s="178"/>
      <c r="HXV287" s="178"/>
      <c r="HXW287" s="179"/>
      <c r="HXX287" s="73"/>
      <c r="HXY287" s="73"/>
      <c r="HXZ287" s="180"/>
      <c r="HYA287" s="75"/>
      <c r="HYB287" s="76"/>
      <c r="HYC287" s="180"/>
      <c r="HYD287" s="180"/>
      <c r="HYE287" s="180"/>
      <c r="HYF287" s="75"/>
      <c r="HYG287" s="76"/>
      <c r="HYH287" s="181"/>
      <c r="HYI287" s="181"/>
      <c r="HYJ287" s="182"/>
      <c r="HYK287" s="134"/>
      <c r="HYL287" s="135"/>
      <c r="HYM287" s="111"/>
      <c r="HYN287" s="178"/>
      <c r="HYO287" s="178"/>
      <c r="HYP287" s="178"/>
      <c r="HYQ287" s="178"/>
      <c r="HYR287" s="179"/>
      <c r="HYS287" s="73"/>
      <c r="HYT287" s="73"/>
      <c r="HYU287" s="180"/>
      <c r="HYV287" s="75"/>
      <c r="HYW287" s="76"/>
      <c r="HYX287" s="180"/>
      <c r="HYY287" s="180"/>
      <c r="HYZ287" s="180"/>
      <c r="HZA287" s="75"/>
      <c r="HZB287" s="76"/>
      <c r="HZC287" s="181"/>
      <c r="HZD287" s="181"/>
      <c r="HZE287" s="182"/>
      <c r="HZF287" s="134"/>
      <c r="HZG287" s="135"/>
      <c r="HZH287" s="111"/>
      <c r="HZI287" s="178"/>
      <c r="HZJ287" s="178"/>
      <c r="HZK287" s="178"/>
      <c r="HZL287" s="178"/>
      <c r="HZM287" s="179"/>
      <c r="HZN287" s="73"/>
      <c r="HZO287" s="73"/>
      <c r="HZP287" s="180"/>
      <c r="HZQ287" s="75"/>
      <c r="HZR287" s="76"/>
      <c r="HZS287" s="180"/>
      <c r="HZT287" s="180"/>
      <c r="HZU287" s="180"/>
      <c r="HZV287" s="75"/>
      <c r="HZW287" s="76"/>
      <c r="HZX287" s="181"/>
      <c r="HZY287" s="181"/>
      <c r="HZZ287" s="182"/>
      <c r="IAA287" s="134"/>
      <c r="IAB287" s="135"/>
      <c r="IAC287" s="111"/>
      <c r="IAD287" s="178"/>
      <c r="IAE287" s="178"/>
      <c r="IAF287" s="178"/>
      <c r="IAG287" s="178"/>
      <c r="IAH287" s="179"/>
      <c r="IAI287" s="73"/>
      <c r="IAJ287" s="73"/>
      <c r="IAK287" s="180"/>
      <c r="IAL287" s="75"/>
      <c r="IAM287" s="76"/>
      <c r="IAN287" s="180"/>
      <c r="IAO287" s="180"/>
      <c r="IAP287" s="180"/>
      <c r="IAQ287" s="75"/>
      <c r="IAR287" s="76"/>
      <c r="IAS287" s="181"/>
      <c r="IAT287" s="181"/>
      <c r="IAU287" s="182"/>
      <c r="IAV287" s="134"/>
      <c r="IAW287" s="135"/>
      <c r="IAX287" s="111"/>
      <c r="IAY287" s="178"/>
      <c r="IAZ287" s="178"/>
      <c r="IBA287" s="178"/>
      <c r="IBB287" s="178"/>
      <c r="IBC287" s="179"/>
      <c r="IBD287" s="73"/>
      <c r="IBE287" s="73"/>
      <c r="IBF287" s="180"/>
      <c r="IBG287" s="75"/>
      <c r="IBH287" s="76"/>
      <c r="IBI287" s="180"/>
      <c r="IBJ287" s="180"/>
      <c r="IBK287" s="180"/>
      <c r="IBL287" s="75"/>
      <c r="IBM287" s="76"/>
      <c r="IBN287" s="181"/>
      <c r="IBO287" s="181"/>
      <c r="IBP287" s="182"/>
      <c r="IBQ287" s="134"/>
      <c r="IBR287" s="135"/>
      <c r="IBS287" s="111"/>
      <c r="IBT287" s="178"/>
      <c r="IBU287" s="178"/>
      <c r="IBV287" s="178"/>
      <c r="IBW287" s="178"/>
      <c r="IBX287" s="179"/>
      <c r="IBY287" s="73"/>
      <c r="IBZ287" s="73"/>
      <c r="ICA287" s="180"/>
      <c r="ICB287" s="75"/>
      <c r="ICC287" s="76"/>
      <c r="ICD287" s="180"/>
      <c r="ICE287" s="180"/>
      <c r="ICF287" s="180"/>
      <c r="ICG287" s="75"/>
      <c r="ICH287" s="76"/>
      <c r="ICI287" s="181"/>
      <c r="ICJ287" s="181"/>
      <c r="ICK287" s="182"/>
      <c r="ICL287" s="134"/>
      <c r="ICM287" s="135"/>
      <c r="ICN287" s="111"/>
      <c r="ICO287" s="178"/>
      <c r="ICP287" s="178"/>
      <c r="ICQ287" s="178"/>
      <c r="ICR287" s="178"/>
      <c r="ICS287" s="179"/>
      <c r="ICT287" s="73"/>
      <c r="ICU287" s="73"/>
      <c r="ICV287" s="180"/>
      <c r="ICW287" s="75"/>
      <c r="ICX287" s="76"/>
      <c r="ICY287" s="180"/>
      <c r="ICZ287" s="180"/>
      <c r="IDA287" s="180"/>
      <c r="IDB287" s="75"/>
      <c r="IDC287" s="76"/>
      <c r="IDD287" s="181"/>
      <c r="IDE287" s="181"/>
      <c r="IDF287" s="182"/>
      <c r="IDG287" s="134"/>
      <c r="IDH287" s="135"/>
      <c r="IDI287" s="111"/>
      <c r="IDJ287" s="178"/>
      <c r="IDK287" s="178"/>
      <c r="IDL287" s="178"/>
      <c r="IDM287" s="178"/>
      <c r="IDN287" s="179"/>
      <c r="IDO287" s="73"/>
      <c r="IDP287" s="73"/>
      <c r="IDQ287" s="180"/>
      <c r="IDR287" s="75"/>
      <c r="IDS287" s="76"/>
      <c r="IDT287" s="180"/>
      <c r="IDU287" s="180"/>
      <c r="IDV287" s="180"/>
      <c r="IDW287" s="75"/>
      <c r="IDX287" s="76"/>
      <c r="IDY287" s="181"/>
      <c r="IDZ287" s="181"/>
      <c r="IEA287" s="182"/>
      <c r="IEB287" s="134"/>
      <c r="IEC287" s="135"/>
      <c r="IED287" s="111"/>
      <c r="IEE287" s="178"/>
      <c r="IEF287" s="178"/>
      <c r="IEG287" s="178"/>
      <c r="IEH287" s="178"/>
      <c r="IEI287" s="179"/>
      <c r="IEJ287" s="73"/>
      <c r="IEK287" s="73"/>
      <c r="IEL287" s="180"/>
      <c r="IEM287" s="75"/>
      <c r="IEN287" s="76"/>
      <c r="IEO287" s="180"/>
      <c r="IEP287" s="180"/>
      <c r="IEQ287" s="180"/>
      <c r="IER287" s="75"/>
      <c r="IES287" s="76"/>
      <c r="IET287" s="181"/>
      <c r="IEU287" s="181"/>
      <c r="IEV287" s="182"/>
      <c r="IEW287" s="134"/>
      <c r="IEX287" s="135"/>
      <c r="IEY287" s="111"/>
      <c r="IEZ287" s="178"/>
      <c r="IFA287" s="178"/>
      <c r="IFB287" s="178"/>
      <c r="IFC287" s="178"/>
      <c r="IFD287" s="179"/>
      <c r="IFE287" s="73"/>
      <c r="IFF287" s="73"/>
      <c r="IFG287" s="180"/>
      <c r="IFH287" s="75"/>
      <c r="IFI287" s="76"/>
      <c r="IFJ287" s="180"/>
      <c r="IFK287" s="180"/>
      <c r="IFL287" s="180"/>
      <c r="IFM287" s="75"/>
      <c r="IFN287" s="76"/>
      <c r="IFO287" s="181"/>
      <c r="IFP287" s="181"/>
      <c r="IFQ287" s="182"/>
      <c r="IFR287" s="134"/>
      <c r="IFS287" s="135"/>
      <c r="IFT287" s="111"/>
      <c r="IFU287" s="178"/>
      <c r="IFV287" s="178"/>
      <c r="IFW287" s="178"/>
      <c r="IFX287" s="178"/>
      <c r="IFY287" s="179"/>
      <c r="IFZ287" s="73"/>
      <c r="IGA287" s="73"/>
      <c r="IGB287" s="180"/>
      <c r="IGC287" s="75"/>
      <c r="IGD287" s="76"/>
      <c r="IGE287" s="180"/>
      <c r="IGF287" s="180"/>
      <c r="IGG287" s="180"/>
      <c r="IGH287" s="75"/>
      <c r="IGI287" s="76"/>
      <c r="IGJ287" s="181"/>
      <c r="IGK287" s="181"/>
      <c r="IGL287" s="182"/>
      <c r="IGM287" s="134"/>
      <c r="IGN287" s="135"/>
      <c r="IGO287" s="111"/>
      <c r="IGP287" s="178"/>
      <c r="IGQ287" s="178"/>
      <c r="IGR287" s="178"/>
      <c r="IGS287" s="178"/>
      <c r="IGT287" s="179"/>
      <c r="IGU287" s="73"/>
      <c r="IGV287" s="73"/>
      <c r="IGW287" s="180"/>
      <c r="IGX287" s="75"/>
      <c r="IGY287" s="76"/>
      <c r="IGZ287" s="180"/>
      <c r="IHA287" s="180"/>
      <c r="IHB287" s="180"/>
      <c r="IHC287" s="75"/>
      <c r="IHD287" s="76"/>
      <c r="IHE287" s="181"/>
      <c r="IHF287" s="181"/>
      <c r="IHG287" s="182"/>
      <c r="IHH287" s="134"/>
      <c r="IHI287" s="135"/>
      <c r="IHJ287" s="111"/>
      <c r="IHK287" s="178"/>
      <c r="IHL287" s="178"/>
      <c r="IHM287" s="178"/>
      <c r="IHN287" s="178"/>
      <c r="IHO287" s="179"/>
      <c r="IHP287" s="73"/>
      <c r="IHQ287" s="73"/>
      <c r="IHR287" s="180"/>
      <c r="IHS287" s="75"/>
      <c r="IHT287" s="76"/>
      <c r="IHU287" s="180"/>
      <c r="IHV287" s="180"/>
      <c r="IHW287" s="180"/>
      <c r="IHX287" s="75"/>
      <c r="IHY287" s="76"/>
      <c r="IHZ287" s="181"/>
      <c r="IIA287" s="181"/>
      <c r="IIB287" s="182"/>
      <c r="IIC287" s="134"/>
      <c r="IID287" s="135"/>
      <c r="IIE287" s="111"/>
      <c r="IIF287" s="178"/>
      <c r="IIG287" s="178"/>
      <c r="IIH287" s="178"/>
      <c r="III287" s="178"/>
      <c r="IIJ287" s="179"/>
      <c r="IIK287" s="73"/>
      <c r="IIL287" s="73"/>
      <c r="IIM287" s="180"/>
      <c r="IIN287" s="75"/>
      <c r="IIO287" s="76"/>
      <c r="IIP287" s="180"/>
      <c r="IIQ287" s="180"/>
      <c r="IIR287" s="180"/>
      <c r="IIS287" s="75"/>
      <c r="IIT287" s="76"/>
      <c r="IIU287" s="181"/>
      <c r="IIV287" s="181"/>
      <c r="IIW287" s="182"/>
      <c r="IIX287" s="134"/>
      <c r="IIY287" s="135"/>
      <c r="IIZ287" s="111"/>
      <c r="IJA287" s="178"/>
      <c r="IJB287" s="178"/>
      <c r="IJC287" s="178"/>
      <c r="IJD287" s="178"/>
      <c r="IJE287" s="179"/>
      <c r="IJF287" s="73"/>
      <c r="IJG287" s="73"/>
      <c r="IJH287" s="180"/>
      <c r="IJI287" s="75"/>
      <c r="IJJ287" s="76"/>
      <c r="IJK287" s="180"/>
      <c r="IJL287" s="180"/>
      <c r="IJM287" s="180"/>
      <c r="IJN287" s="75"/>
      <c r="IJO287" s="76"/>
      <c r="IJP287" s="181"/>
      <c r="IJQ287" s="181"/>
      <c r="IJR287" s="182"/>
      <c r="IJS287" s="134"/>
      <c r="IJT287" s="135"/>
      <c r="IJU287" s="111"/>
      <c r="IJV287" s="178"/>
      <c r="IJW287" s="178"/>
      <c r="IJX287" s="178"/>
      <c r="IJY287" s="178"/>
      <c r="IJZ287" s="179"/>
      <c r="IKA287" s="73"/>
      <c r="IKB287" s="73"/>
      <c r="IKC287" s="180"/>
      <c r="IKD287" s="75"/>
      <c r="IKE287" s="76"/>
      <c r="IKF287" s="180"/>
      <c r="IKG287" s="180"/>
      <c r="IKH287" s="180"/>
      <c r="IKI287" s="75"/>
      <c r="IKJ287" s="76"/>
      <c r="IKK287" s="181"/>
      <c r="IKL287" s="181"/>
      <c r="IKM287" s="182"/>
      <c r="IKN287" s="134"/>
      <c r="IKO287" s="135"/>
      <c r="IKP287" s="111"/>
      <c r="IKQ287" s="178"/>
      <c r="IKR287" s="178"/>
      <c r="IKS287" s="178"/>
      <c r="IKT287" s="178"/>
      <c r="IKU287" s="179"/>
      <c r="IKV287" s="73"/>
      <c r="IKW287" s="73"/>
      <c r="IKX287" s="180"/>
      <c r="IKY287" s="75"/>
      <c r="IKZ287" s="76"/>
      <c r="ILA287" s="180"/>
      <c r="ILB287" s="180"/>
      <c r="ILC287" s="180"/>
      <c r="ILD287" s="75"/>
      <c r="ILE287" s="76"/>
      <c r="ILF287" s="181"/>
      <c r="ILG287" s="181"/>
      <c r="ILH287" s="182"/>
      <c r="ILI287" s="134"/>
      <c r="ILJ287" s="135"/>
      <c r="ILK287" s="111"/>
      <c r="ILL287" s="178"/>
      <c r="ILM287" s="178"/>
      <c r="ILN287" s="178"/>
      <c r="ILO287" s="178"/>
      <c r="ILP287" s="179"/>
      <c r="ILQ287" s="73"/>
      <c r="ILR287" s="73"/>
      <c r="ILS287" s="180"/>
      <c r="ILT287" s="75"/>
      <c r="ILU287" s="76"/>
      <c r="ILV287" s="180"/>
      <c r="ILW287" s="180"/>
      <c r="ILX287" s="180"/>
      <c r="ILY287" s="75"/>
      <c r="ILZ287" s="76"/>
      <c r="IMA287" s="181"/>
      <c r="IMB287" s="181"/>
      <c r="IMC287" s="182"/>
      <c r="IMD287" s="134"/>
      <c r="IME287" s="135"/>
      <c r="IMF287" s="111"/>
      <c r="IMG287" s="178"/>
      <c r="IMH287" s="178"/>
      <c r="IMI287" s="178"/>
      <c r="IMJ287" s="178"/>
      <c r="IMK287" s="179"/>
      <c r="IML287" s="73"/>
      <c r="IMM287" s="73"/>
      <c r="IMN287" s="180"/>
      <c r="IMO287" s="75"/>
      <c r="IMP287" s="76"/>
      <c r="IMQ287" s="180"/>
      <c r="IMR287" s="180"/>
      <c r="IMS287" s="180"/>
      <c r="IMT287" s="75"/>
      <c r="IMU287" s="76"/>
      <c r="IMV287" s="181"/>
      <c r="IMW287" s="181"/>
      <c r="IMX287" s="182"/>
      <c r="IMY287" s="134"/>
      <c r="IMZ287" s="135"/>
      <c r="INA287" s="111"/>
      <c r="INB287" s="178"/>
      <c r="INC287" s="178"/>
      <c r="IND287" s="178"/>
      <c r="INE287" s="178"/>
      <c r="INF287" s="179"/>
      <c r="ING287" s="73"/>
      <c r="INH287" s="73"/>
      <c r="INI287" s="180"/>
      <c r="INJ287" s="75"/>
      <c r="INK287" s="76"/>
      <c r="INL287" s="180"/>
      <c r="INM287" s="180"/>
      <c r="INN287" s="180"/>
      <c r="INO287" s="75"/>
      <c r="INP287" s="76"/>
      <c r="INQ287" s="181"/>
      <c r="INR287" s="181"/>
      <c r="INS287" s="182"/>
      <c r="INT287" s="134"/>
      <c r="INU287" s="135"/>
      <c r="INV287" s="111"/>
      <c r="INW287" s="178"/>
      <c r="INX287" s="178"/>
      <c r="INY287" s="178"/>
      <c r="INZ287" s="178"/>
      <c r="IOA287" s="179"/>
      <c r="IOB287" s="73"/>
      <c r="IOC287" s="73"/>
      <c r="IOD287" s="180"/>
      <c r="IOE287" s="75"/>
      <c r="IOF287" s="76"/>
      <c r="IOG287" s="180"/>
      <c r="IOH287" s="180"/>
      <c r="IOI287" s="180"/>
      <c r="IOJ287" s="75"/>
      <c r="IOK287" s="76"/>
      <c r="IOL287" s="181"/>
      <c r="IOM287" s="181"/>
      <c r="ION287" s="182"/>
      <c r="IOO287" s="134"/>
      <c r="IOP287" s="135"/>
      <c r="IOQ287" s="111"/>
      <c r="IOR287" s="178"/>
      <c r="IOS287" s="178"/>
      <c r="IOT287" s="178"/>
      <c r="IOU287" s="178"/>
      <c r="IOV287" s="179"/>
      <c r="IOW287" s="73"/>
      <c r="IOX287" s="73"/>
      <c r="IOY287" s="180"/>
      <c r="IOZ287" s="75"/>
      <c r="IPA287" s="76"/>
      <c r="IPB287" s="180"/>
      <c r="IPC287" s="180"/>
      <c r="IPD287" s="180"/>
      <c r="IPE287" s="75"/>
      <c r="IPF287" s="76"/>
      <c r="IPG287" s="181"/>
      <c r="IPH287" s="181"/>
      <c r="IPI287" s="182"/>
      <c r="IPJ287" s="134"/>
      <c r="IPK287" s="135"/>
      <c r="IPL287" s="111"/>
      <c r="IPM287" s="178"/>
      <c r="IPN287" s="178"/>
      <c r="IPO287" s="178"/>
      <c r="IPP287" s="178"/>
      <c r="IPQ287" s="179"/>
      <c r="IPR287" s="73"/>
      <c r="IPS287" s="73"/>
      <c r="IPT287" s="180"/>
      <c r="IPU287" s="75"/>
      <c r="IPV287" s="76"/>
      <c r="IPW287" s="180"/>
      <c r="IPX287" s="180"/>
      <c r="IPY287" s="180"/>
      <c r="IPZ287" s="75"/>
      <c r="IQA287" s="76"/>
      <c r="IQB287" s="181"/>
      <c r="IQC287" s="181"/>
      <c r="IQD287" s="182"/>
      <c r="IQE287" s="134"/>
      <c r="IQF287" s="135"/>
      <c r="IQG287" s="111"/>
      <c r="IQH287" s="178"/>
      <c r="IQI287" s="178"/>
      <c r="IQJ287" s="178"/>
      <c r="IQK287" s="178"/>
      <c r="IQL287" s="179"/>
      <c r="IQM287" s="73"/>
      <c r="IQN287" s="73"/>
      <c r="IQO287" s="180"/>
      <c r="IQP287" s="75"/>
      <c r="IQQ287" s="76"/>
      <c r="IQR287" s="180"/>
      <c r="IQS287" s="180"/>
      <c r="IQT287" s="180"/>
      <c r="IQU287" s="75"/>
      <c r="IQV287" s="76"/>
      <c r="IQW287" s="181"/>
      <c r="IQX287" s="181"/>
      <c r="IQY287" s="182"/>
      <c r="IQZ287" s="134"/>
      <c r="IRA287" s="135"/>
      <c r="IRB287" s="111"/>
      <c r="IRC287" s="178"/>
      <c r="IRD287" s="178"/>
      <c r="IRE287" s="178"/>
      <c r="IRF287" s="178"/>
      <c r="IRG287" s="179"/>
      <c r="IRH287" s="73"/>
      <c r="IRI287" s="73"/>
      <c r="IRJ287" s="180"/>
      <c r="IRK287" s="75"/>
      <c r="IRL287" s="76"/>
      <c r="IRM287" s="180"/>
      <c r="IRN287" s="180"/>
      <c r="IRO287" s="180"/>
      <c r="IRP287" s="75"/>
      <c r="IRQ287" s="76"/>
      <c r="IRR287" s="181"/>
      <c r="IRS287" s="181"/>
      <c r="IRT287" s="182"/>
      <c r="IRU287" s="134"/>
      <c r="IRV287" s="135"/>
      <c r="IRW287" s="111"/>
      <c r="IRX287" s="178"/>
      <c r="IRY287" s="178"/>
      <c r="IRZ287" s="178"/>
      <c r="ISA287" s="178"/>
      <c r="ISB287" s="179"/>
      <c r="ISC287" s="73"/>
      <c r="ISD287" s="73"/>
      <c r="ISE287" s="180"/>
      <c r="ISF287" s="75"/>
      <c r="ISG287" s="76"/>
      <c r="ISH287" s="180"/>
      <c r="ISI287" s="180"/>
      <c r="ISJ287" s="180"/>
      <c r="ISK287" s="75"/>
      <c r="ISL287" s="76"/>
      <c r="ISM287" s="181"/>
      <c r="ISN287" s="181"/>
      <c r="ISO287" s="182"/>
      <c r="ISP287" s="134"/>
      <c r="ISQ287" s="135"/>
      <c r="ISR287" s="111"/>
      <c r="ISS287" s="178"/>
      <c r="IST287" s="178"/>
      <c r="ISU287" s="178"/>
      <c r="ISV287" s="178"/>
      <c r="ISW287" s="179"/>
      <c r="ISX287" s="73"/>
      <c r="ISY287" s="73"/>
      <c r="ISZ287" s="180"/>
      <c r="ITA287" s="75"/>
      <c r="ITB287" s="76"/>
      <c r="ITC287" s="180"/>
      <c r="ITD287" s="180"/>
      <c r="ITE287" s="180"/>
      <c r="ITF287" s="75"/>
      <c r="ITG287" s="76"/>
      <c r="ITH287" s="181"/>
      <c r="ITI287" s="181"/>
      <c r="ITJ287" s="182"/>
      <c r="ITK287" s="134"/>
      <c r="ITL287" s="135"/>
      <c r="ITM287" s="111"/>
      <c r="ITN287" s="178"/>
      <c r="ITO287" s="178"/>
      <c r="ITP287" s="178"/>
      <c r="ITQ287" s="178"/>
      <c r="ITR287" s="179"/>
      <c r="ITS287" s="73"/>
      <c r="ITT287" s="73"/>
      <c r="ITU287" s="180"/>
      <c r="ITV287" s="75"/>
      <c r="ITW287" s="76"/>
      <c r="ITX287" s="180"/>
      <c r="ITY287" s="180"/>
      <c r="ITZ287" s="180"/>
      <c r="IUA287" s="75"/>
      <c r="IUB287" s="76"/>
      <c r="IUC287" s="181"/>
      <c r="IUD287" s="181"/>
      <c r="IUE287" s="182"/>
      <c r="IUF287" s="134"/>
      <c r="IUG287" s="135"/>
      <c r="IUH287" s="111"/>
      <c r="IUI287" s="178"/>
      <c r="IUJ287" s="178"/>
      <c r="IUK287" s="178"/>
      <c r="IUL287" s="178"/>
      <c r="IUM287" s="179"/>
      <c r="IUN287" s="73"/>
      <c r="IUO287" s="73"/>
      <c r="IUP287" s="180"/>
      <c r="IUQ287" s="75"/>
      <c r="IUR287" s="76"/>
      <c r="IUS287" s="180"/>
      <c r="IUT287" s="180"/>
      <c r="IUU287" s="180"/>
      <c r="IUV287" s="75"/>
      <c r="IUW287" s="76"/>
      <c r="IUX287" s="181"/>
      <c r="IUY287" s="181"/>
      <c r="IUZ287" s="182"/>
      <c r="IVA287" s="134"/>
      <c r="IVB287" s="135"/>
      <c r="IVC287" s="111"/>
      <c r="IVD287" s="178"/>
      <c r="IVE287" s="178"/>
      <c r="IVF287" s="178"/>
      <c r="IVG287" s="178"/>
      <c r="IVH287" s="179"/>
      <c r="IVI287" s="73"/>
      <c r="IVJ287" s="73"/>
      <c r="IVK287" s="180"/>
      <c r="IVL287" s="75"/>
      <c r="IVM287" s="76"/>
      <c r="IVN287" s="180"/>
      <c r="IVO287" s="180"/>
      <c r="IVP287" s="180"/>
      <c r="IVQ287" s="75"/>
      <c r="IVR287" s="76"/>
      <c r="IVS287" s="181"/>
      <c r="IVT287" s="181"/>
      <c r="IVU287" s="182"/>
      <c r="IVV287" s="134"/>
      <c r="IVW287" s="135"/>
      <c r="IVX287" s="111"/>
      <c r="IVY287" s="178"/>
      <c r="IVZ287" s="178"/>
      <c r="IWA287" s="178"/>
      <c r="IWB287" s="178"/>
      <c r="IWC287" s="179"/>
      <c r="IWD287" s="73"/>
      <c r="IWE287" s="73"/>
      <c r="IWF287" s="180"/>
      <c r="IWG287" s="75"/>
      <c r="IWH287" s="76"/>
      <c r="IWI287" s="180"/>
      <c r="IWJ287" s="180"/>
      <c r="IWK287" s="180"/>
      <c r="IWL287" s="75"/>
      <c r="IWM287" s="76"/>
      <c r="IWN287" s="181"/>
      <c r="IWO287" s="181"/>
      <c r="IWP287" s="182"/>
      <c r="IWQ287" s="134"/>
      <c r="IWR287" s="135"/>
      <c r="IWS287" s="111"/>
      <c r="IWT287" s="178"/>
      <c r="IWU287" s="178"/>
      <c r="IWV287" s="178"/>
      <c r="IWW287" s="178"/>
      <c r="IWX287" s="179"/>
      <c r="IWY287" s="73"/>
      <c r="IWZ287" s="73"/>
      <c r="IXA287" s="180"/>
      <c r="IXB287" s="75"/>
      <c r="IXC287" s="76"/>
      <c r="IXD287" s="180"/>
      <c r="IXE287" s="180"/>
      <c r="IXF287" s="180"/>
      <c r="IXG287" s="75"/>
      <c r="IXH287" s="76"/>
      <c r="IXI287" s="181"/>
      <c r="IXJ287" s="181"/>
      <c r="IXK287" s="182"/>
      <c r="IXL287" s="134"/>
      <c r="IXM287" s="135"/>
      <c r="IXN287" s="111"/>
      <c r="IXO287" s="178"/>
      <c r="IXP287" s="178"/>
      <c r="IXQ287" s="178"/>
      <c r="IXR287" s="178"/>
      <c r="IXS287" s="179"/>
      <c r="IXT287" s="73"/>
      <c r="IXU287" s="73"/>
      <c r="IXV287" s="180"/>
      <c r="IXW287" s="75"/>
      <c r="IXX287" s="76"/>
      <c r="IXY287" s="180"/>
      <c r="IXZ287" s="180"/>
      <c r="IYA287" s="180"/>
      <c r="IYB287" s="75"/>
      <c r="IYC287" s="76"/>
      <c r="IYD287" s="181"/>
      <c r="IYE287" s="181"/>
      <c r="IYF287" s="182"/>
      <c r="IYG287" s="134"/>
      <c r="IYH287" s="135"/>
      <c r="IYI287" s="111"/>
      <c r="IYJ287" s="178"/>
      <c r="IYK287" s="178"/>
      <c r="IYL287" s="178"/>
      <c r="IYM287" s="178"/>
      <c r="IYN287" s="179"/>
      <c r="IYO287" s="73"/>
      <c r="IYP287" s="73"/>
      <c r="IYQ287" s="180"/>
      <c r="IYR287" s="75"/>
      <c r="IYS287" s="76"/>
      <c r="IYT287" s="180"/>
      <c r="IYU287" s="180"/>
      <c r="IYV287" s="180"/>
      <c r="IYW287" s="75"/>
      <c r="IYX287" s="76"/>
      <c r="IYY287" s="181"/>
      <c r="IYZ287" s="181"/>
      <c r="IZA287" s="182"/>
      <c r="IZB287" s="134"/>
      <c r="IZC287" s="135"/>
      <c r="IZD287" s="111"/>
      <c r="IZE287" s="178"/>
      <c r="IZF287" s="178"/>
      <c r="IZG287" s="178"/>
      <c r="IZH287" s="178"/>
      <c r="IZI287" s="179"/>
      <c r="IZJ287" s="73"/>
      <c r="IZK287" s="73"/>
      <c r="IZL287" s="180"/>
      <c r="IZM287" s="75"/>
      <c r="IZN287" s="76"/>
      <c r="IZO287" s="180"/>
      <c r="IZP287" s="180"/>
      <c r="IZQ287" s="180"/>
      <c r="IZR287" s="75"/>
      <c r="IZS287" s="76"/>
      <c r="IZT287" s="181"/>
      <c r="IZU287" s="181"/>
      <c r="IZV287" s="182"/>
      <c r="IZW287" s="134"/>
      <c r="IZX287" s="135"/>
      <c r="IZY287" s="111"/>
      <c r="IZZ287" s="178"/>
      <c r="JAA287" s="178"/>
      <c r="JAB287" s="178"/>
      <c r="JAC287" s="178"/>
      <c r="JAD287" s="179"/>
      <c r="JAE287" s="73"/>
      <c r="JAF287" s="73"/>
      <c r="JAG287" s="180"/>
      <c r="JAH287" s="75"/>
      <c r="JAI287" s="76"/>
      <c r="JAJ287" s="180"/>
      <c r="JAK287" s="180"/>
      <c r="JAL287" s="180"/>
      <c r="JAM287" s="75"/>
      <c r="JAN287" s="76"/>
      <c r="JAO287" s="181"/>
      <c r="JAP287" s="181"/>
      <c r="JAQ287" s="182"/>
      <c r="JAR287" s="134"/>
      <c r="JAS287" s="135"/>
      <c r="JAT287" s="111"/>
      <c r="JAU287" s="178"/>
      <c r="JAV287" s="178"/>
      <c r="JAW287" s="178"/>
      <c r="JAX287" s="178"/>
      <c r="JAY287" s="179"/>
      <c r="JAZ287" s="73"/>
      <c r="JBA287" s="73"/>
      <c r="JBB287" s="180"/>
      <c r="JBC287" s="75"/>
      <c r="JBD287" s="76"/>
      <c r="JBE287" s="180"/>
      <c r="JBF287" s="180"/>
      <c r="JBG287" s="180"/>
      <c r="JBH287" s="75"/>
      <c r="JBI287" s="76"/>
      <c r="JBJ287" s="181"/>
      <c r="JBK287" s="181"/>
      <c r="JBL287" s="182"/>
      <c r="JBM287" s="134"/>
      <c r="JBN287" s="135"/>
      <c r="JBO287" s="111"/>
      <c r="JBP287" s="178"/>
      <c r="JBQ287" s="178"/>
      <c r="JBR287" s="178"/>
      <c r="JBS287" s="178"/>
      <c r="JBT287" s="179"/>
      <c r="JBU287" s="73"/>
      <c r="JBV287" s="73"/>
      <c r="JBW287" s="180"/>
      <c r="JBX287" s="75"/>
      <c r="JBY287" s="76"/>
      <c r="JBZ287" s="180"/>
      <c r="JCA287" s="180"/>
      <c r="JCB287" s="180"/>
      <c r="JCC287" s="75"/>
      <c r="JCD287" s="76"/>
      <c r="JCE287" s="181"/>
      <c r="JCF287" s="181"/>
      <c r="JCG287" s="182"/>
      <c r="JCH287" s="134"/>
      <c r="JCI287" s="135"/>
      <c r="JCJ287" s="111"/>
      <c r="JCK287" s="178"/>
      <c r="JCL287" s="178"/>
      <c r="JCM287" s="178"/>
      <c r="JCN287" s="178"/>
      <c r="JCO287" s="179"/>
      <c r="JCP287" s="73"/>
      <c r="JCQ287" s="73"/>
      <c r="JCR287" s="180"/>
      <c r="JCS287" s="75"/>
      <c r="JCT287" s="76"/>
      <c r="JCU287" s="180"/>
      <c r="JCV287" s="180"/>
      <c r="JCW287" s="180"/>
      <c r="JCX287" s="75"/>
      <c r="JCY287" s="76"/>
      <c r="JCZ287" s="181"/>
      <c r="JDA287" s="181"/>
      <c r="JDB287" s="182"/>
      <c r="JDC287" s="134"/>
      <c r="JDD287" s="135"/>
      <c r="JDE287" s="111"/>
      <c r="JDF287" s="178"/>
      <c r="JDG287" s="178"/>
      <c r="JDH287" s="178"/>
      <c r="JDI287" s="178"/>
      <c r="JDJ287" s="179"/>
      <c r="JDK287" s="73"/>
      <c r="JDL287" s="73"/>
      <c r="JDM287" s="180"/>
      <c r="JDN287" s="75"/>
      <c r="JDO287" s="76"/>
      <c r="JDP287" s="180"/>
      <c r="JDQ287" s="180"/>
      <c r="JDR287" s="180"/>
      <c r="JDS287" s="75"/>
      <c r="JDT287" s="76"/>
      <c r="JDU287" s="181"/>
      <c r="JDV287" s="181"/>
      <c r="JDW287" s="182"/>
      <c r="JDX287" s="134"/>
      <c r="JDY287" s="135"/>
      <c r="JDZ287" s="111"/>
      <c r="JEA287" s="178"/>
      <c r="JEB287" s="178"/>
      <c r="JEC287" s="178"/>
      <c r="JED287" s="178"/>
      <c r="JEE287" s="179"/>
      <c r="JEF287" s="73"/>
      <c r="JEG287" s="73"/>
      <c r="JEH287" s="180"/>
      <c r="JEI287" s="75"/>
      <c r="JEJ287" s="76"/>
      <c r="JEK287" s="180"/>
      <c r="JEL287" s="180"/>
      <c r="JEM287" s="180"/>
      <c r="JEN287" s="75"/>
      <c r="JEO287" s="76"/>
      <c r="JEP287" s="181"/>
      <c r="JEQ287" s="181"/>
      <c r="JER287" s="182"/>
      <c r="JES287" s="134"/>
      <c r="JET287" s="135"/>
      <c r="JEU287" s="111"/>
      <c r="JEV287" s="178"/>
      <c r="JEW287" s="178"/>
      <c r="JEX287" s="178"/>
      <c r="JEY287" s="178"/>
      <c r="JEZ287" s="179"/>
      <c r="JFA287" s="73"/>
      <c r="JFB287" s="73"/>
      <c r="JFC287" s="180"/>
      <c r="JFD287" s="75"/>
      <c r="JFE287" s="76"/>
      <c r="JFF287" s="180"/>
      <c r="JFG287" s="180"/>
      <c r="JFH287" s="180"/>
      <c r="JFI287" s="75"/>
      <c r="JFJ287" s="76"/>
      <c r="JFK287" s="181"/>
      <c r="JFL287" s="181"/>
      <c r="JFM287" s="182"/>
      <c r="JFN287" s="134"/>
      <c r="JFO287" s="135"/>
      <c r="JFP287" s="111"/>
      <c r="JFQ287" s="178"/>
      <c r="JFR287" s="178"/>
      <c r="JFS287" s="178"/>
      <c r="JFT287" s="178"/>
      <c r="JFU287" s="179"/>
      <c r="JFV287" s="73"/>
      <c r="JFW287" s="73"/>
      <c r="JFX287" s="180"/>
      <c r="JFY287" s="75"/>
      <c r="JFZ287" s="76"/>
      <c r="JGA287" s="180"/>
      <c r="JGB287" s="180"/>
      <c r="JGC287" s="180"/>
      <c r="JGD287" s="75"/>
      <c r="JGE287" s="76"/>
      <c r="JGF287" s="181"/>
      <c r="JGG287" s="181"/>
      <c r="JGH287" s="182"/>
      <c r="JGI287" s="134"/>
      <c r="JGJ287" s="135"/>
      <c r="JGK287" s="111"/>
      <c r="JGL287" s="178"/>
      <c r="JGM287" s="178"/>
      <c r="JGN287" s="178"/>
      <c r="JGO287" s="178"/>
      <c r="JGP287" s="179"/>
      <c r="JGQ287" s="73"/>
      <c r="JGR287" s="73"/>
      <c r="JGS287" s="180"/>
      <c r="JGT287" s="75"/>
      <c r="JGU287" s="76"/>
      <c r="JGV287" s="180"/>
      <c r="JGW287" s="180"/>
      <c r="JGX287" s="180"/>
      <c r="JGY287" s="75"/>
      <c r="JGZ287" s="76"/>
      <c r="JHA287" s="181"/>
      <c r="JHB287" s="181"/>
      <c r="JHC287" s="182"/>
      <c r="JHD287" s="134"/>
      <c r="JHE287" s="135"/>
      <c r="JHF287" s="111"/>
      <c r="JHG287" s="178"/>
      <c r="JHH287" s="178"/>
      <c r="JHI287" s="178"/>
      <c r="JHJ287" s="178"/>
      <c r="JHK287" s="179"/>
      <c r="JHL287" s="73"/>
      <c r="JHM287" s="73"/>
      <c r="JHN287" s="180"/>
      <c r="JHO287" s="75"/>
      <c r="JHP287" s="76"/>
      <c r="JHQ287" s="180"/>
      <c r="JHR287" s="180"/>
      <c r="JHS287" s="180"/>
      <c r="JHT287" s="75"/>
      <c r="JHU287" s="76"/>
      <c r="JHV287" s="181"/>
      <c r="JHW287" s="181"/>
      <c r="JHX287" s="182"/>
      <c r="JHY287" s="134"/>
      <c r="JHZ287" s="135"/>
      <c r="JIA287" s="111"/>
      <c r="JIB287" s="178"/>
      <c r="JIC287" s="178"/>
      <c r="JID287" s="178"/>
      <c r="JIE287" s="178"/>
      <c r="JIF287" s="179"/>
      <c r="JIG287" s="73"/>
      <c r="JIH287" s="73"/>
      <c r="JII287" s="180"/>
      <c r="JIJ287" s="75"/>
      <c r="JIK287" s="76"/>
      <c r="JIL287" s="180"/>
      <c r="JIM287" s="180"/>
      <c r="JIN287" s="180"/>
      <c r="JIO287" s="75"/>
      <c r="JIP287" s="76"/>
      <c r="JIQ287" s="181"/>
      <c r="JIR287" s="181"/>
      <c r="JIS287" s="182"/>
      <c r="JIT287" s="134"/>
      <c r="JIU287" s="135"/>
      <c r="JIV287" s="111"/>
      <c r="JIW287" s="178"/>
      <c r="JIX287" s="178"/>
      <c r="JIY287" s="178"/>
      <c r="JIZ287" s="178"/>
      <c r="JJA287" s="179"/>
      <c r="JJB287" s="73"/>
      <c r="JJC287" s="73"/>
      <c r="JJD287" s="180"/>
      <c r="JJE287" s="75"/>
      <c r="JJF287" s="76"/>
      <c r="JJG287" s="180"/>
      <c r="JJH287" s="180"/>
      <c r="JJI287" s="180"/>
      <c r="JJJ287" s="75"/>
      <c r="JJK287" s="76"/>
      <c r="JJL287" s="181"/>
      <c r="JJM287" s="181"/>
      <c r="JJN287" s="182"/>
      <c r="JJO287" s="134"/>
      <c r="JJP287" s="135"/>
      <c r="JJQ287" s="111"/>
      <c r="JJR287" s="178"/>
      <c r="JJS287" s="178"/>
      <c r="JJT287" s="178"/>
      <c r="JJU287" s="178"/>
      <c r="JJV287" s="179"/>
      <c r="JJW287" s="73"/>
      <c r="JJX287" s="73"/>
      <c r="JJY287" s="180"/>
      <c r="JJZ287" s="75"/>
      <c r="JKA287" s="76"/>
      <c r="JKB287" s="180"/>
      <c r="JKC287" s="180"/>
      <c r="JKD287" s="180"/>
      <c r="JKE287" s="75"/>
      <c r="JKF287" s="76"/>
      <c r="JKG287" s="181"/>
      <c r="JKH287" s="181"/>
      <c r="JKI287" s="182"/>
      <c r="JKJ287" s="134"/>
      <c r="JKK287" s="135"/>
      <c r="JKL287" s="111"/>
      <c r="JKM287" s="178"/>
      <c r="JKN287" s="178"/>
      <c r="JKO287" s="178"/>
      <c r="JKP287" s="178"/>
      <c r="JKQ287" s="179"/>
      <c r="JKR287" s="73"/>
      <c r="JKS287" s="73"/>
      <c r="JKT287" s="180"/>
      <c r="JKU287" s="75"/>
      <c r="JKV287" s="76"/>
      <c r="JKW287" s="180"/>
      <c r="JKX287" s="180"/>
      <c r="JKY287" s="180"/>
      <c r="JKZ287" s="75"/>
      <c r="JLA287" s="76"/>
      <c r="JLB287" s="181"/>
      <c r="JLC287" s="181"/>
      <c r="JLD287" s="182"/>
      <c r="JLE287" s="134"/>
      <c r="JLF287" s="135"/>
      <c r="JLG287" s="111"/>
      <c r="JLH287" s="178"/>
      <c r="JLI287" s="178"/>
      <c r="JLJ287" s="178"/>
      <c r="JLK287" s="178"/>
      <c r="JLL287" s="179"/>
      <c r="JLM287" s="73"/>
      <c r="JLN287" s="73"/>
      <c r="JLO287" s="180"/>
      <c r="JLP287" s="75"/>
      <c r="JLQ287" s="76"/>
      <c r="JLR287" s="180"/>
      <c r="JLS287" s="180"/>
      <c r="JLT287" s="180"/>
      <c r="JLU287" s="75"/>
      <c r="JLV287" s="76"/>
      <c r="JLW287" s="181"/>
      <c r="JLX287" s="181"/>
      <c r="JLY287" s="182"/>
      <c r="JLZ287" s="134"/>
      <c r="JMA287" s="135"/>
      <c r="JMB287" s="111"/>
      <c r="JMC287" s="178"/>
      <c r="JMD287" s="178"/>
      <c r="JME287" s="178"/>
      <c r="JMF287" s="178"/>
      <c r="JMG287" s="179"/>
      <c r="JMH287" s="73"/>
      <c r="JMI287" s="73"/>
      <c r="JMJ287" s="180"/>
      <c r="JMK287" s="75"/>
      <c r="JML287" s="76"/>
      <c r="JMM287" s="180"/>
      <c r="JMN287" s="180"/>
      <c r="JMO287" s="180"/>
      <c r="JMP287" s="75"/>
      <c r="JMQ287" s="76"/>
      <c r="JMR287" s="181"/>
      <c r="JMS287" s="181"/>
      <c r="JMT287" s="182"/>
      <c r="JMU287" s="134"/>
      <c r="JMV287" s="135"/>
      <c r="JMW287" s="111"/>
      <c r="JMX287" s="178"/>
      <c r="JMY287" s="178"/>
      <c r="JMZ287" s="178"/>
      <c r="JNA287" s="178"/>
      <c r="JNB287" s="179"/>
      <c r="JNC287" s="73"/>
      <c r="JND287" s="73"/>
      <c r="JNE287" s="180"/>
      <c r="JNF287" s="75"/>
      <c r="JNG287" s="76"/>
      <c r="JNH287" s="180"/>
      <c r="JNI287" s="180"/>
      <c r="JNJ287" s="180"/>
      <c r="JNK287" s="75"/>
      <c r="JNL287" s="76"/>
      <c r="JNM287" s="181"/>
      <c r="JNN287" s="181"/>
      <c r="JNO287" s="182"/>
      <c r="JNP287" s="134"/>
      <c r="JNQ287" s="135"/>
      <c r="JNR287" s="111"/>
      <c r="JNS287" s="178"/>
      <c r="JNT287" s="178"/>
      <c r="JNU287" s="178"/>
      <c r="JNV287" s="178"/>
      <c r="JNW287" s="179"/>
      <c r="JNX287" s="73"/>
      <c r="JNY287" s="73"/>
      <c r="JNZ287" s="180"/>
      <c r="JOA287" s="75"/>
      <c r="JOB287" s="76"/>
      <c r="JOC287" s="180"/>
      <c r="JOD287" s="180"/>
      <c r="JOE287" s="180"/>
      <c r="JOF287" s="75"/>
      <c r="JOG287" s="76"/>
      <c r="JOH287" s="181"/>
      <c r="JOI287" s="181"/>
      <c r="JOJ287" s="182"/>
      <c r="JOK287" s="134"/>
      <c r="JOL287" s="135"/>
      <c r="JOM287" s="111"/>
      <c r="JON287" s="178"/>
      <c r="JOO287" s="178"/>
      <c r="JOP287" s="178"/>
      <c r="JOQ287" s="178"/>
      <c r="JOR287" s="179"/>
      <c r="JOS287" s="73"/>
      <c r="JOT287" s="73"/>
      <c r="JOU287" s="180"/>
      <c r="JOV287" s="75"/>
      <c r="JOW287" s="76"/>
      <c r="JOX287" s="180"/>
      <c r="JOY287" s="180"/>
      <c r="JOZ287" s="180"/>
      <c r="JPA287" s="75"/>
      <c r="JPB287" s="76"/>
      <c r="JPC287" s="181"/>
      <c r="JPD287" s="181"/>
      <c r="JPE287" s="182"/>
      <c r="JPF287" s="134"/>
      <c r="JPG287" s="135"/>
      <c r="JPH287" s="111"/>
      <c r="JPI287" s="178"/>
      <c r="JPJ287" s="178"/>
      <c r="JPK287" s="178"/>
      <c r="JPL287" s="178"/>
      <c r="JPM287" s="179"/>
      <c r="JPN287" s="73"/>
      <c r="JPO287" s="73"/>
      <c r="JPP287" s="180"/>
      <c r="JPQ287" s="75"/>
      <c r="JPR287" s="76"/>
      <c r="JPS287" s="180"/>
      <c r="JPT287" s="180"/>
      <c r="JPU287" s="180"/>
      <c r="JPV287" s="75"/>
      <c r="JPW287" s="76"/>
      <c r="JPX287" s="181"/>
      <c r="JPY287" s="181"/>
      <c r="JPZ287" s="182"/>
      <c r="JQA287" s="134"/>
      <c r="JQB287" s="135"/>
      <c r="JQC287" s="111"/>
      <c r="JQD287" s="178"/>
      <c r="JQE287" s="178"/>
      <c r="JQF287" s="178"/>
      <c r="JQG287" s="178"/>
      <c r="JQH287" s="179"/>
      <c r="JQI287" s="73"/>
      <c r="JQJ287" s="73"/>
      <c r="JQK287" s="180"/>
      <c r="JQL287" s="75"/>
      <c r="JQM287" s="76"/>
      <c r="JQN287" s="180"/>
      <c r="JQO287" s="180"/>
      <c r="JQP287" s="180"/>
      <c r="JQQ287" s="75"/>
      <c r="JQR287" s="76"/>
      <c r="JQS287" s="181"/>
      <c r="JQT287" s="181"/>
      <c r="JQU287" s="182"/>
      <c r="JQV287" s="134"/>
      <c r="JQW287" s="135"/>
      <c r="JQX287" s="111"/>
      <c r="JQY287" s="178"/>
      <c r="JQZ287" s="178"/>
      <c r="JRA287" s="178"/>
      <c r="JRB287" s="178"/>
      <c r="JRC287" s="179"/>
      <c r="JRD287" s="73"/>
      <c r="JRE287" s="73"/>
      <c r="JRF287" s="180"/>
      <c r="JRG287" s="75"/>
      <c r="JRH287" s="76"/>
      <c r="JRI287" s="180"/>
      <c r="JRJ287" s="180"/>
      <c r="JRK287" s="180"/>
      <c r="JRL287" s="75"/>
      <c r="JRM287" s="76"/>
      <c r="JRN287" s="181"/>
      <c r="JRO287" s="181"/>
      <c r="JRP287" s="182"/>
      <c r="JRQ287" s="134"/>
      <c r="JRR287" s="135"/>
      <c r="JRS287" s="111"/>
      <c r="JRT287" s="178"/>
      <c r="JRU287" s="178"/>
      <c r="JRV287" s="178"/>
      <c r="JRW287" s="178"/>
      <c r="JRX287" s="179"/>
      <c r="JRY287" s="73"/>
      <c r="JRZ287" s="73"/>
      <c r="JSA287" s="180"/>
      <c r="JSB287" s="75"/>
      <c r="JSC287" s="76"/>
      <c r="JSD287" s="180"/>
      <c r="JSE287" s="180"/>
      <c r="JSF287" s="180"/>
      <c r="JSG287" s="75"/>
      <c r="JSH287" s="76"/>
      <c r="JSI287" s="181"/>
      <c r="JSJ287" s="181"/>
      <c r="JSK287" s="182"/>
      <c r="JSL287" s="134"/>
      <c r="JSM287" s="135"/>
      <c r="JSN287" s="111"/>
      <c r="JSO287" s="178"/>
      <c r="JSP287" s="178"/>
      <c r="JSQ287" s="178"/>
      <c r="JSR287" s="178"/>
      <c r="JSS287" s="179"/>
      <c r="JST287" s="73"/>
      <c r="JSU287" s="73"/>
      <c r="JSV287" s="180"/>
      <c r="JSW287" s="75"/>
      <c r="JSX287" s="76"/>
      <c r="JSY287" s="180"/>
      <c r="JSZ287" s="180"/>
      <c r="JTA287" s="180"/>
      <c r="JTB287" s="75"/>
      <c r="JTC287" s="76"/>
      <c r="JTD287" s="181"/>
      <c r="JTE287" s="181"/>
      <c r="JTF287" s="182"/>
      <c r="JTG287" s="134"/>
      <c r="JTH287" s="135"/>
      <c r="JTI287" s="111"/>
      <c r="JTJ287" s="178"/>
      <c r="JTK287" s="178"/>
      <c r="JTL287" s="178"/>
      <c r="JTM287" s="178"/>
      <c r="JTN287" s="179"/>
      <c r="JTO287" s="73"/>
      <c r="JTP287" s="73"/>
      <c r="JTQ287" s="180"/>
      <c r="JTR287" s="75"/>
      <c r="JTS287" s="76"/>
      <c r="JTT287" s="180"/>
      <c r="JTU287" s="180"/>
      <c r="JTV287" s="180"/>
      <c r="JTW287" s="75"/>
      <c r="JTX287" s="76"/>
      <c r="JTY287" s="181"/>
      <c r="JTZ287" s="181"/>
      <c r="JUA287" s="182"/>
      <c r="JUB287" s="134"/>
      <c r="JUC287" s="135"/>
      <c r="JUD287" s="111"/>
      <c r="JUE287" s="178"/>
      <c r="JUF287" s="178"/>
      <c r="JUG287" s="178"/>
      <c r="JUH287" s="178"/>
      <c r="JUI287" s="179"/>
      <c r="JUJ287" s="73"/>
      <c r="JUK287" s="73"/>
      <c r="JUL287" s="180"/>
      <c r="JUM287" s="75"/>
      <c r="JUN287" s="76"/>
      <c r="JUO287" s="180"/>
      <c r="JUP287" s="180"/>
      <c r="JUQ287" s="180"/>
      <c r="JUR287" s="75"/>
      <c r="JUS287" s="76"/>
      <c r="JUT287" s="181"/>
      <c r="JUU287" s="181"/>
      <c r="JUV287" s="182"/>
      <c r="JUW287" s="134"/>
      <c r="JUX287" s="135"/>
      <c r="JUY287" s="111"/>
      <c r="JUZ287" s="178"/>
      <c r="JVA287" s="178"/>
      <c r="JVB287" s="178"/>
      <c r="JVC287" s="178"/>
      <c r="JVD287" s="179"/>
      <c r="JVE287" s="73"/>
      <c r="JVF287" s="73"/>
      <c r="JVG287" s="180"/>
      <c r="JVH287" s="75"/>
      <c r="JVI287" s="76"/>
      <c r="JVJ287" s="180"/>
      <c r="JVK287" s="180"/>
      <c r="JVL287" s="180"/>
      <c r="JVM287" s="75"/>
      <c r="JVN287" s="76"/>
      <c r="JVO287" s="181"/>
      <c r="JVP287" s="181"/>
      <c r="JVQ287" s="182"/>
      <c r="JVR287" s="134"/>
      <c r="JVS287" s="135"/>
      <c r="JVT287" s="111"/>
      <c r="JVU287" s="178"/>
      <c r="JVV287" s="178"/>
      <c r="JVW287" s="178"/>
      <c r="JVX287" s="178"/>
      <c r="JVY287" s="179"/>
      <c r="JVZ287" s="73"/>
      <c r="JWA287" s="73"/>
      <c r="JWB287" s="180"/>
      <c r="JWC287" s="75"/>
      <c r="JWD287" s="76"/>
      <c r="JWE287" s="180"/>
      <c r="JWF287" s="180"/>
      <c r="JWG287" s="180"/>
      <c r="JWH287" s="75"/>
      <c r="JWI287" s="76"/>
      <c r="JWJ287" s="181"/>
      <c r="JWK287" s="181"/>
      <c r="JWL287" s="182"/>
      <c r="JWM287" s="134"/>
      <c r="JWN287" s="135"/>
      <c r="JWO287" s="111"/>
      <c r="JWP287" s="178"/>
      <c r="JWQ287" s="178"/>
      <c r="JWR287" s="178"/>
      <c r="JWS287" s="178"/>
      <c r="JWT287" s="179"/>
      <c r="JWU287" s="73"/>
      <c r="JWV287" s="73"/>
      <c r="JWW287" s="180"/>
      <c r="JWX287" s="75"/>
      <c r="JWY287" s="76"/>
      <c r="JWZ287" s="180"/>
      <c r="JXA287" s="180"/>
      <c r="JXB287" s="180"/>
      <c r="JXC287" s="75"/>
      <c r="JXD287" s="76"/>
      <c r="JXE287" s="181"/>
      <c r="JXF287" s="181"/>
      <c r="JXG287" s="182"/>
      <c r="JXH287" s="134"/>
      <c r="JXI287" s="135"/>
      <c r="JXJ287" s="111"/>
      <c r="JXK287" s="178"/>
      <c r="JXL287" s="178"/>
      <c r="JXM287" s="178"/>
      <c r="JXN287" s="178"/>
      <c r="JXO287" s="179"/>
      <c r="JXP287" s="73"/>
      <c r="JXQ287" s="73"/>
      <c r="JXR287" s="180"/>
      <c r="JXS287" s="75"/>
      <c r="JXT287" s="76"/>
      <c r="JXU287" s="180"/>
      <c r="JXV287" s="180"/>
      <c r="JXW287" s="180"/>
      <c r="JXX287" s="75"/>
      <c r="JXY287" s="76"/>
      <c r="JXZ287" s="181"/>
      <c r="JYA287" s="181"/>
      <c r="JYB287" s="182"/>
      <c r="JYC287" s="134"/>
      <c r="JYD287" s="135"/>
      <c r="JYE287" s="111"/>
      <c r="JYF287" s="178"/>
      <c r="JYG287" s="178"/>
      <c r="JYH287" s="178"/>
      <c r="JYI287" s="178"/>
      <c r="JYJ287" s="179"/>
      <c r="JYK287" s="73"/>
      <c r="JYL287" s="73"/>
      <c r="JYM287" s="180"/>
      <c r="JYN287" s="75"/>
      <c r="JYO287" s="76"/>
      <c r="JYP287" s="180"/>
      <c r="JYQ287" s="180"/>
      <c r="JYR287" s="180"/>
      <c r="JYS287" s="75"/>
      <c r="JYT287" s="76"/>
      <c r="JYU287" s="181"/>
      <c r="JYV287" s="181"/>
      <c r="JYW287" s="182"/>
      <c r="JYX287" s="134"/>
      <c r="JYY287" s="135"/>
      <c r="JYZ287" s="111"/>
      <c r="JZA287" s="178"/>
      <c r="JZB287" s="178"/>
      <c r="JZC287" s="178"/>
      <c r="JZD287" s="178"/>
      <c r="JZE287" s="179"/>
      <c r="JZF287" s="73"/>
      <c r="JZG287" s="73"/>
      <c r="JZH287" s="180"/>
      <c r="JZI287" s="75"/>
      <c r="JZJ287" s="76"/>
      <c r="JZK287" s="180"/>
      <c r="JZL287" s="180"/>
      <c r="JZM287" s="180"/>
      <c r="JZN287" s="75"/>
      <c r="JZO287" s="76"/>
      <c r="JZP287" s="181"/>
      <c r="JZQ287" s="181"/>
      <c r="JZR287" s="182"/>
      <c r="JZS287" s="134"/>
      <c r="JZT287" s="135"/>
      <c r="JZU287" s="111"/>
      <c r="JZV287" s="178"/>
      <c r="JZW287" s="178"/>
      <c r="JZX287" s="178"/>
      <c r="JZY287" s="178"/>
      <c r="JZZ287" s="179"/>
      <c r="KAA287" s="73"/>
      <c r="KAB287" s="73"/>
      <c r="KAC287" s="180"/>
      <c r="KAD287" s="75"/>
      <c r="KAE287" s="76"/>
      <c r="KAF287" s="180"/>
      <c r="KAG287" s="180"/>
      <c r="KAH287" s="180"/>
      <c r="KAI287" s="75"/>
      <c r="KAJ287" s="76"/>
      <c r="KAK287" s="181"/>
      <c r="KAL287" s="181"/>
      <c r="KAM287" s="182"/>
      <c r="KAN287" s="134"/>
      <c r="KAO287" s="135"/>
      <c r="KAP287" s="111"/>
      <c r="KAQ287" s="178"/>
      <c r="KAR287" s="178"/>
      <c r="KAS287" s="178"/>
      <c r="KAT287" s="178"/>
      <c r="KAU287" s="179"/>
      <c r="KAV287" s="73"/>
      <c r="KAW287" s="73"/>
      <c r="KAX287" s="180"/>
      <c r="KAY287" s="75"/>
      <c r="KAZ287" s="76"/>
      <c r="KBA287" s="180"/>
      <c r="KBB287" s="180"/>
      <c r="KBC287" s="180"/>
      <c r="KBD287" s="75"/>
      <c r="KBE287" s="76"/>
      <c r="KBF287" s="181"/>
      <c r="KBG287" s="181"/>
      <c r="KBH287" s="182"/>
      <c r="KBI287" s="134"/>
      <c r="KBJ287" s="135"/>
      <c r="KBK287" s="111"/>
      <c r="KBL287" s="178"/>
      <c r="KBM287" s="178"/>
      <c r="KBN287" s="178"/>
      <c r="KBO287" s="178"/>
      <c r="KBP287" s="179"/>
      <c r="KBQ287" s="73"/>
      <c r="KBR287" s="73"/>
      <c r="KBS287" s="180"/>
      <c r="KBT287" s="75"/>
      <c r="KBU287" s="76"/>
      <c r="KBV287" s="180"/>
      <c r="KBW287" s="180"/>
      <c r="KBX287" s="180"/>
      <c r="KBY287" s="75"/>
      <c r="KBZ287" s="76"/>
      <c r="KCA287" s="181"/>
      <c r="KCB287" s="181"/>
      <c r="KCC287" s="182"/>
      <c r="KCD287" s="134"/>
      <c r="KCE287" s="135"/>
      <c r="KCF287" s="111"/>
      <c r="KCG287" s="178"/>
      <c r="KCH287" s="178"/>
      <c r="KCI287" s="178"/>
      <c r="KCJ287" s="178"/>
      <c r="KCK287" s="179"/>
      <c r="KCL287" s="73"/>
      <c r="KCM287" s="73"/>
      <c r="KCN287" s="180"/>
      <c r="KCO287" s="75"/>
      <c r="KCP287" s="76"/>
      <c r="KCQ287" s="180"/>
      <c r="KCR287" s="180"/>
      <c r="KCS287" s="180"/>
      <c r="KCT287" s="75"/>
      <c r="KCU287" s="76"/>
      <c r="KCV287" s="181"/>
      <c r="KCW287" s="181"/>
      <c r="KCX287" s="182"/>
      <c r="KCY287" s="134"/>
      <c r="KCZ287" s="135"/>
      <c r="KDA287" s="111"/>
      <c r="KDB287" s="178"/>
      <c r="KDC287" s="178"/>
      <c r="KDD287" s="178"/>
      <c r="KDE287" s="178"/>
      <c r="KDF287" s="179"/>
      <c r="KDG287" s="73"/>
      <c r="KDH287" s="73"/>
      <c r="KDI287" s="180"/>
      <c r="KDJ287" s="75"/>
      <c r="KDK287" s="76"/>
      <c r="KDL287" s="180"/>
      <c r="KDM287" s="180"/>
      <c r="KDN287" s="180"/>
      <c r="KDO287" s="75"/>
      <c r="KDP287" s="76"/>
      <c r="KDQ287" s="181"/>
      <c r="KDR287" s="181"/>
      <c r="KDS287" s="182"/>
      <c r="KDT287" s="134"/>
      <c r="KDU287" s="135"/>
      <c r="KDV287" s="111"/>
      <c r="KDW287" s="178"/>
      <c r="KDX287" s="178"/>
      <c r="KDY287" s="178"/>
      <c r="KDZ287" s="178"/>
      <c r="KEA287" s="179"/>
      <c r="KEB287" s="73"/>
      <c r="KEC287" s="73"/>
      <c r="KED287" s="180"/>
      <c r="KEE287" s="75"/>
      <c r="KEF287" s="76"/>
      <c r="KEG287" s="180"/>
      <c r="KEH287" s="180"/>
      <c r="KEI287" s="180"/>
      <c r="KEJ287" s="75"/>
      <c r="KEK287" s="76"/>
      <c r="KEL287" s="181"/>
      <c r="KEM287" s="181"/>
      <c r="KEN287" s="182"/>
      <c r="KEO287" s="134"/>
      <c r="KEP287" s="135"/>
      <c r="KEQ287" s="111"/>
      <c r="KER287" s="178"/>
      <c r="KES287" s="178"/>
      <c r="KET287" s="178"/>
      <c r="KEU287" s="178"/>
      <c r="KEV287" s="179"/>
      <c r="KEW287" s="73"/>
      <c r="KEX287" s="73"/>
      <c r="KEY287" s="180"/>
      <c r="KEZ287" s="75"/>
      <c r="KFA287" s="76"/>
      <c r="KFB287" s="180"/>
      <c r="KFC287" s="180"/>
      <c r="KFD287" s="180"/>
      <c r="KFE287" s="75"/>
      <c r="KFF287" s="76"/>
      <c r="KFG287" s="181"/>
      <c r="KFH287" s="181"/>
      <c r="KFI287" s="182"/>
      <c r="KFJ287" s="134"/>
      <c r="KFK287" s="135"/>
      <c r="KFL287" s="111"/>
      <c r="KFM287" s="178"/>
      <c r="KFN287" s="178"/>
      <c r="KFO287" s="178"/>
      <c r="KFP287" s="178"/>
      <c r="KFQ287" s="179"/>
      <c r="KFR287" s="73"/>
      <c r="KFS287" s="73"/>
      <c r="KFT287" s="180"/>
      <c r="KFU287" s="75"/>
      <c r="KFV287" s="76"/>
      <c r="KFW287" s="180"/>
      <c r="KFX287" s="180"/>
      <c r="KFY287" s="180"/>
      <c r="KFZ287" s="75"/>
      <c r="KGA287" s="76"/>
      <c r="KGB287" s="181"/>
      <c r="KGC287" s="181"/>
      <c r="KGD287" s="182"/>
      <c r="KGE287" s="134"/>
      <c r="KGF287" s="135"/>
      <c r="KGG287" s="111"/>
      <c r="KGH287" s="178"/>
      <c r="KGI287" s="178"/>
      <c r="KGJ287" s="178"/>
      <c r="KGK287" s="178"/>
      <c r="KGL287" s="179"/>
      <c r="KGM287" s="73"/>
      <c r="KGN287" s="73"/>
      <c r="KGO287" s="180"/>
      <c r="KGP287" s="75"/>
      <c r="KGQ287" s="76"/>
      <c r="KGR287" s="180"/>
      <c r="KGS287" s="180"/>
      <c r="KGT287" s="180"/>
      <c r="KGU287" s="75"/>
      <c r="KGV287" s="76"/>
      <c r="KGW287" s="181"/>
      <c r="KGX287" s="181"/>
      <c r="KGY287" s="182"/>
      <c r="KGZ287" s="134"/>
      <c r="KHA287" s="135"/>
      <c r="KHB287" s="111"/>
      <c r="KHC287" s="178"/>
      <c r="KHD287" s="178"/>
      <c r="KHE287" s="178"/>
      <c r="KHF287" s="178"/>
      <c r="KHG287" s="179"/>
      <c r="KHH287" s="73"/>
      <c r="KHI287" s="73"/>
      <c r="KHJ287" s="180"/>
      <c r="KHK287" s="75"/>
      <c r="KHL287" s="76"/>
      <c r="KHM287" s="180"/>
      <c r="KHN287" s="180"/>
      <c r="KHO287" s="180"/>
      <c r="KHP287" s="75"/>
      <c r="KHQ287" s="76"/>
      <c r="KHR287" s="181"/>
      <c r="KHS287" s="181"/>
      <c r="KHT287" s="182"/>
      <c r="KHU287" s="134"/>
      <c r="KHV287" s="135"/>
      <c r="KHW287" s="111"/>
      <c r="KHX287" s="178"/>
      <c r="KHY287" s="178"/>
      <c r="KHZ287" s="178"/>
      <c r="KIA287" s="178"/>
      <c r="KIB287" s="179"/>
      <c r="KIC287" s="73"/>
      <c r="KID287" s="73"/>
      <c r="KIE287" s="180"/>
      <c r="KIF287" s="75"/>
      <c r="KIG287" s="76"/>
      <c r="KIH287" s="180"/>
      <c r="KII287" s="180"/>
      <c r="KIJ287" s="180"/>
      <c r="KIK287" s="75"/>
      <c r="KIL287" s="76"/>
      <c r="KIM287" s="181"/>
      <c r="KIN287" s="181"/>
      <c r="KIO287" s="182"/>
      <c r="KIP287" s="134"/>
      <c r="KIQ287" s="135"/>
      <c r="KIR287" s="111"/>
      <c r="KIS287" s="178"/>
      <c r="KIT287" s="178"/>
      <c r="KIU287" s="178"/>
      <c r="KIV287" s="178"/>
      <c r="KIW287" s="179"/>
      <c r="KIX287" s="73"/>
      <c r="KIY287" s="73"/>
      <c r="KIZ287" s="180"/>
      <c r="KJA287" s="75"/>
      <c r="KJB287" s="76"/>
      <c r="KJC287" s="180"/>
      <c r="KJD287" s="180"/>
      <c r="KJE287" s="180"/>
      <c r="KJF287" s="75"/>
      <c r="KJG287" s="76"/>
      <c r="KJH287" s="181"/>
      <c r="KJI287" s="181"/>
      <c r="KJJ287" s="182"/>
      <c r="KJK287" s="134"/>
      <c r="KJL287" s="135"/>
      <c r="KJM287" s="111"/>
      <c r="KJN287" s="178"/>
      <c r="KJO287" s="178"/>
      <c r="KJP287" s="178"/>
      <c r="KJQ287" s="178"/>
      <c r="KJR287" s="179"/>
      <c r="KJS287" s="73"/>
      <c r="KJT287" s="73"/>
      <c r="KJU287" s="180"/>
      <c r="KJV287" s="75"/>
      <c r="KJW287" s="76"/>
      <c r="KJX287" s="180"/>
      <c r="KJY287" s="180"/>
      <c r="KJZ287" s="180"/>
      <c r="KKA287" s="75"/>
      <c r="KKB287" s="76"/>
      <c r="KKC287" s="181"/>
      <c r="KKD287" s="181"/>
      <c r="KKE287" s="182"/>
      <c r="KKF287" s="134"/>
      <c r="KKG287" s="135"/>
      <c r="KKH287" s="111"/>
      <c r="KKI287" s="178"/>
      <c r="KKJ287" s="178"/>
      <c r="KKK287" s="178"/>
      <c r="KKL287" s="178"/>
      <c r="KKM287" s="179"/>
      <c r="KKN287" s="73"/>
      <c r="KKO287" s="73"/>
      <c r="KKP287" s="180"/>
      <c r="KKQ287" s="75"/>
      <c r="KKR287" s="76"/>
      <c r="KKS287" s="180"/>
      <c r="KKT287" s="180"/>
      <c r="KKU287" s="180"/>
      <c r="KKV287" s="75"/>
      <c r="KKW287" s="76"/>
      <c r="KKX287" s="181"/>
      <c r="KKY287" s="181"/>
      <c r="KKZ287" s="182"/>
      <c r="KLA287" s="134"/>
      <c r="KLB287" s="135"/>
      <c r="KLC287" s="111"/>
      <c r="KLD287" s="178"/>
      <c r="KLE287" s="178"/>
      <c r="KLF287" s="178"/>
      <c r="KLG287" s="178"/>
      <c r="KLH287" s="179"/>
      <c r="KLI287" s="73"/>
      <c r="KLJ287" s="73"/>
      <c r="KLK287" s="180"/>
      <c r="KLL287" s="75"/>
      <c r="KLM287" s="76"/>
      <c r="KLN287" s="180"/>
      <c r="KLO287" s="180"/>
      <c r="KLP287" s="180"/>
      <c r="KLQ287" s="75"/>
      <c r="KLR287" s="76"/>
      <c r="KLS287" s="181"/>
      <c r="KLT287" s="181"/>
      <c r="KLU287" s="182"/>
      <c r="KLV287" s="134"/>
      <c r="KLW287" s="135"/>
      <c r="KLX287" s="111"/>
      <c r="KLY287" s="178"/>
      <c r="KLZ287" s="178"/>
      <c r="KMA287" s="178"/>
      <c r="KMB287" s="178"/>
      <c r="KMC287" s="179"/>
      <c r="KMD287" s="73"/>
      <c r="KME287" s="73"/>
      <c r="KMF287" s="180"/>
      <c r="KMG287" s="75"/>
      <c r="KMH287" s="76"/>
      <c r="KMI287" s="180"/>
      <c r="KMJ287" s="180"/>
      <c r="KMK287" s="180"/>
      <c r="KML287" s="75"/>
      <c r="KMM287" s="76"/>
      <c r="KMN287" s="181"/>
      <c r="KMO287" s="181"/>
      <c r="KMP287" s="182"/>
      <c r="KMQ287" s="134"/>
      <c r="KMR287" s="135"/>
      <c r="KMS287" s="111"/>
      <c r="KMT287" s="178"/>
      <c r="KMU287" s="178"/>
      <c r="KMV287" s="178"/>
      <c r="KMW287" s="178"/>
      <c r="KMX287" s="179"/>
      <c r="KMY287" s="73"/>
      <c r="KMZ287" s="73"/>
      <c r="KNA287" s="180"/>
      <c r="KNB287" s="75"/>
      <c r="KNC287" s="76"/>
      <c r="KND287" s="180"/>
      <c r="KNE287" s="180"/>
      <c r="KNF287" s="180"/>
      <c r="KNG287" s="75"/>
      <c r="KNH287" s="76"/>
      <c r="KNI287" s="181"/>
      <c r="KNJ287" s="181"/>
      <c r="KNK287" s="182"/>
      <c r="KNL287" s="134"/>
      <c r="KNM287" s="135"/>
      <c r="KNN287" s="111"/>
      <c r="KNO287" s="178"/>
      <c r="KNP287" s="178"/>
      <c r="KNQ287" s="178"/>
      <c r="KNR287" s="178"/>
      <c r="KNS287" s="179"/>
      <c r="KNT287" s="73"/>
      <c r="KNU287" s="73"/>
      <c r="KNV287" s="180"/>
      <c r="KNW287" s="75"/>
      <c r="KNX287" s="76"/>
      <c r="KNY287" s="180"/>
      <c r="KNZ287" s="180"/>
      <c r="KOA287" s="180"/>
      <c r="KOB287" s="75"/>
      <c r="KOC287" s="76"/>
      <c r="KOD287" s="181"/>
      <c r="KOE287" s="181"/>
      <c r="KOF287" s="182"/>
      <c r="KOG287" s="134"/>
      <c r="KOH287" s="135"/>
      <c r="KOI287" s="111"/>
      <c r="KOJ287" s="178"/>
      <c r="KOK287" s="178"/>
      <c r="KOL287" s="178"/>
      <c r="KOM287" s="178"/>
      <c r="KON287" s="179"/>
      <c r="KOO287" s="73"/>
      <c r="KOP287" s="73"/>
      <c r="KOQ287" s="180"/>
      <c r="KOR287" s="75"/>
      <c r="KOS287" s="76"/>
      <c r="KOT287" s="180"/>
      <c r="KOU287" s="180"/>
      <c r="KOV287" s="180"/>
      <c r="KOW287" s="75"/>
      <c r="KOX287" s="76"/>
      <c r="KOY287" s="181"/>
      <c r="KOZ287" s="181"/>
      <c r="KPA287" s="182"/>
      <c r="KPB287" s="134"/>
      <c r="KPC287" s="135"/>
      <c r="KPD287" s="111"/>
      <c r="KPE287" s="178"/>
      <c r="KPF287" s="178"/>
      <c r="KPG287" s="178"/>
      <c r="KPH287" s="178"/>
      <c r="KPI287" s="179"/>
      <c r="KPJ287" s="73"/>
      <c r="KPK287" s="73"/>
      <c r="KPL287" s="180"/>
      <c r="KPM287" s="75"/>
      <c r="KPN287" s="76"/>
      <c r="KPO287" s="180"/>
      <c r="KPP287" s="180"/>
      <c r="KPQ287" s="180"/>
      <c r="KPR287" s="75"/>
      <c r="KPS287" s="76"/>
      <c r="KPT287" s="181"/>
      <c r="KPU287" s="181"/>
      <c r="KPV287" s="182"/>
      <c r="KPW287" s="134"/>
      <c r="KPX287" s="135"/>
      <c r="KPY287" s="111"/>
      <c r="KPZ287" s="178"/>
      <c r="KQA287" s="178"/>
      <c r="KQB287" s="178"/>
      <c r="KQC287" s="178"/>
      <c r="KQD287" s="179"/>
      <c r="KQE287" s="73"/>
      <c r="KQF287" s="73"/>
      <c r="KQG287" s="180"/>
      <c r="KQH287" s="75"/>
      <c r="KQI287" s="76"/>
      <c r="KQJ287" s="180"/>
      <c r="KQK287" s="180"/>
      <c r="KQL287" s="180"/>
      <c r="KQM287" s="75"/>
      <c r="KQN287" s="76"/>
      <c r="KQO287" s="181"/>
      <c r="KQP287" s="181"/>
      <c r="KQQ287" s="182"/>
      <c r="KQR287" s="134"/>
      <c r="KQS287" s="135"/>
      <c r="KQT287" s="111"/>
      <c r="KQU287" s="178"/>
      <c r="KQV287" s="178"/>
      <c r="KQW287" s="178"/>
      <c r="KQX287" s="178"/>
      <c r="KQY287" s="179"/>
      <c r="KQZ287" s="73"/>
      <c r="KRA287" s="73"/>
      <c r="KRB287" s="180"/>
      <c r="KRC287" s="75"/>
      <c r="KRD287" s="76"/>
      <c r="KRE287" s="180"/>
      <c r="KRF287" s="180"/>
      <c r="KRG287" s="180"/>
      <c r="KRH287" s="75"/>
      <c r="KRI287" s="76"/>
      <c r="KRJ287" s="181"/>
      <c r="KRK287" s="181"/>
      <c r="KRL287" s="182"/>
      <c r="KRM287" s="134"/>
      <c r="KRN287" s="135"/>
      <c r="KRO287" s="111"/>
      <c r="KRP287" s="178"/>
      <c r="KRQ287" s="178"/>
      <c r="KRR287" s="178"/>
      <c r="KRS287" s="178"/>
      <c r="KRT287" s="179"/>
      <c r="KRU287" s="73"/>
      <c r="KRV287" s="73"/>
      <c r="KRW287" s="180"/>
      <c r="KRX287" s="75"/>
      <c r="KRY287" s="76"/>
      <c r="KRZ287" s="180"/>
      <c r="KSA287" s="180"/>
      <c r="KSB287" s="180"/>
      <c r="KSC287" s="75"/>
      <c r="KSD287" s="76"/>
      <c r="KSE287" s="181"/>
      <c r="KSF287" s="181"/>
      <c r="KSG287" s="182"/>
      <c r="KSH287" s="134"/>
      <c r="KSI287" s="135"/>
      <c r="KSJ287" s="111"/>
      <c r="KSK287" s="178"/>
      <c r="KSL287" s="178"/>
      <c r="KSM287" s="178"/>
      <c r="KSN287" s="178"/>
      <c r="KSO287" s="179"/>
      <c r="KSP287" s="73"/>
      <c r="KSQ287" s="73"/>
      <c r="KSR287" s="180"/>
      <c r="KSS287" s="75"/>
      <c r="KST287" s="76"/>
      <c r="KSU287" s="180"/>
      <c r="KSV287" s="180"/>
      <c r="KSW287" s="180"/>
      <c r="KSX287" s="75"/>
      <c r="KSY287" s="76"/>
      <c r="KSZ287" s="181"/>
      <c r="KTA287" s="181"/>
      <c r="KTB287" s="182"/>
      <c r="KTC287" s="134"/>
      <c r="KTD287" s="135"/>
      <c r="KTE287" s="111"/>
      <c r="KTF287" s="178"/>
      <c r="KTG287" s="178"/>
      <c r="KTH287" s="178"/>
      <c r="KTI287" s="178"/>
      <c r="KTJ287" s="179"/>
      <c r="KTK287" s="73"/>
      <c r="KTL287" s="73"/>
      <c r="KTM287" s="180"/>
      <c r="KTN287" s="75"/>
      <c r="KTO287" s="76"/>
      <c r="KTP287" s="180"/>
      <c r="KTQ287" s="180"/>
      <c r="KTR287" s="180"/>
      <c r="KTS287" s="75"/>
      <c r="KTT287" s="76"/>
      <c r="KTU287" s="181"/>
      <c r="KTV287" s="181"/>
      <c r="KTW287" s="182"/>
      <c r="KTX287" s="134"/>
      <c r="KTY287" s="135"/>
      <c r="KTZ287" s="111"/>
      <c r="KUA287" s="178"/>
      <c r="KUB287" s="178"/>
      <c r="KUC287" s="178"/>
      <c r="KUD287" s="178"/>
      <c r="KUE287" s="179"/>
      <c r="KUF287" s="73"/>
      <c r="KUG287" s="73"/>
      <c r="KUH287" s="180"/>
      <c r="KUI287" s="75"/>
      <c r="KUJ287" s="76"/>
      <c r="KUK287" s="180"/>
      <c r="KUL287" s="180"/>
      <c r="KUM287" s="180"/>
      <c r="KUN287" s="75"/>
      <c r="KUO287" s="76"/>
      <c r="KUP287" s="181"/>
      <c r="KUQ287" s="181"/>
      <c r="KUR287" s="182"/>
      <c r="KUS287" s="134"/>
      <c r="KUT287" s="135"/>
      <c r="KUU287" s="111"/>
      <c r="KUV287" s="178"/>
      <c r="KUW287" s="178"/>
      <c r="KUX287" s="178"/>
      <c r="KUY287" s="178"/>
      <c r="KUZ287" s="179"/>
      <c r="KVA287" s="73"/>
      <c r="KVB287" s="73"/>
      <c r="KVC287" s="180"/>
      <c r="KVD287" s="75"/>
      <c r="KVE287" s="76"/>
      <c r="KVF287" s="180"/>
      <c r="KVG287" s="180"/>
      <c r="KVH287" s="180"/>
      <c r="KVI287" s="75"/>
      <c r="KVJ287" s="76"/>
      <c r="KVK287" s="181"/>
      <c r="KVL287" s="181"/>
      <c r="KVM287" s="182"/>
      <c r="KVN287" s="134"/>
      <c r="KVO287" s="135"/>
      <c r="KVP287" s="111"/>
      <c r="KVQ287" s="178"/>
      <c r="KVR287" s="178"/>
      <c r="KVS287" s="178"/>
      <c r="KVT287" s="178"/>
      <c r="KVU287" s="179"/>
      <c r="KVV287" s="73"/>
      <c r="KVW287" s="73"/>
      <c r="KVX287" s="180"/>
      <c r="KVY287" s="75"/>
      <c r="KVZ287" s="76"/>
      <c r="KWA287" s="180"/>
      <c r="KWB287" s="180"/>
      <c r="KWC287" s="180"/>
      <c r="KWD287" s="75"/>
      <c r="KWE287" s="76"/>
      <c r="KWF287" s="181"/>
      <c r="KWG287" s="181"/>
      <c r="KWH287" s="182"/>
      <c r="KWI287" s="134"/>
      <c r="KWJ287" s="135"/>
      <c r="KWK287" s="111"/>
      <c r="KWL287" s="178"/>
      <c r="KWM287" s="178"/>
      <c r="KWN287" s="178"/>
      <c r="KWO287" s="178"/>
      <c r="KWP287" s="179"/>
      <c r="KWQ287" s="73"/>
      <c r="KWR287" s="73"/>
      <c r="KWS287" s="180"/>
      <c r="KWT287" s="75"/>
      <c r="KWU287" s="76"/>
      <c r="KWV287" s="180"/>
      <c r="KWW287" s="180"/>
      <c r="KWX287" s="180"/>
      <c r="KWY287" s="75"/>
      <c r="KWZ287" s="76"/>
      <c r="KXA287" s="181"/>
      <c r="KXB287" s="181"/>
      <c r="KXC287" s="182"/>
      <c r="KXD287" s="134"/>
      <c r="KXE287" s="135"/>
      <c r="KXF287" s="111"/>
      <c r="KXG287" s="178"/>
      <c r="KXH287" s="178"/>
      <c r="KXI287" s="178"/>
      <c r="KXJ287" s="178"/>
      <c r="KXK287" s="179"/>
      <c r="KXL287" s="73"/>
      <c r="KXM287" s="73"/>
      <c r="KXN287" s="180"/>
      <c r="KXO287" s="75"/>
      <c r="KXP287" s="76"/>
      <c r="KXQ287" s="180"/>
      <c r="KXR287" s="180"/>
      <c r="KXS287" s="180"/>
      <c r="KXT287" s="75"/>
      <c r="KXU287" s="76"/>
      <c r="KXV287" s="181"/>
      <c r="KXW287" s="181"/>
      <c r="KXX287" s="182"/>
      <c r="KXY287" s="134"/>
      <c r="KXZ287" s="135"/>
      <c r="KYA287" s="111"/>
      <c r="KYB287" s="178"/>
      <c r="KYC287" s="178"/>
      <c r="KYD287" s="178"/>
      <c r="KYE287" s="178"/>
      <c r="KYF287" s="179"/>
      <c r="KYG287" s="73"/>
      <c r="KYH287" s="73"/>
      <c r="KYI287" s="180"/>
      <c r="KYJ287" s="75"/>
      <c r="KYK287" s="76"/>
      <c r="KYL287" s="180"/>
      <c r="KYM287" s="180"/>
      <c r="KYN287" s="180"/>
      <c r="KYO287" s="75"/>
      <c r="KYP287" s="76"/>
      <c r="KYQ287" s="181"/>
      <c r="KYR287" s="181"/>
      <c r="KYS287" s="182"/>
      <c r="KYT287" s="134"/>
      <c r="KYU287" s="135"/>
      <c r="KYV287" s="111"/>
      <c r="KYW287" s="178"/>
      <c r="KYX287" s="178"/>
      <c r="KYY287" s="178"/>
      <c r="KYZ287" s="178"/>
      <c r="KZA287" s="179"/>
      <c r="KZB287" s="73"/>
      <c r="KZC287" s="73"/>
      <c r="KZD287" s="180"/>
      <c r="KZE287" s="75"/>
      <c r="KZF287" s="76"/>
      <c r="KZG287" s="180"/>
      <c r="KZH287" s="180"/>
      <c r="KZI287" s="180"/>
      <c r="KZJ287" s="75"/>
      <c r="KZK287" s="76"/>
      <c r="KZL287" s="181"/>
      <c r="KZM287" s="181"/>
      <c r="KZN287" s="182"/>
      <c r="KZO287" s="134"/>
      <c r="KZP287" s="135"/>
      <c r="KZQ287" s="111"/>
      <c r="KZR287" s="178"/>
      <c r="KZS287" s="178"/>
      <c r="KZT287" s="178"/>
      <c r="KZU287" s="178"/>
      <c r="KZV287" s="179"/>
      <c r="KZW287" s="73"/>
      <c r="KZX287" s="73"/>
      <c r="KZY287" s="180"/>
      <c r="KZZ287" s="75"/>
      <c r="LAA287" s="76"/>
      <c r="LAB287" s="180"/>
      <c r="LAC287" s="180"/>
      <c r="LAD287" s="180"/>
      <c r="LAE287" s="75"/>
      <c r="LAF287" s="76"/>
      <c r="LAG287" s="181"/>
      <c r="LAH287" s="181"/>
      <c r="LAI287" s="182"/>
      <c r="LAJ287" s="134"/>
      <c r="LAK287" s="135"/>
      <c r="LAL287" s="111"/>
      <c r="LAM287" s="178"/>
      <c r="LAN287" s="178"/>
      <c r="LAO287" s="178"/>
      <c r="LAP287" s="178"/>
      <c r="LAQ287" s="179"/>
      <c r="LAR287" s="73"/>
      <c r="LAS287" s="73"/>
      <c r="LAT287" s="180"/>
      <c r="LAU287" s="75"/>
      <c r="LAV287" s="76"/>
      <c r="LAW287" s="180"/>
      <c r="LAX287" s="180"/>
      <c r="LAY287" s="180"/>
      <c r="LAZ287" s="75"/>
      <c r="LBA287" s="76"/>
      <c r="LBB287" s="181"/>
      <c r="LBC287" s="181"/>
      <c r="LBD287" s="182"/>
      <c r="LBE287" s="134"/>
      <c r="LBF287" s="135"/>
      <c r="LBG287" s="111"/>
      <c r="LBH287" s="178"/>
      <c r="LBI287" s="178"/>
      <c r="LBJ287" s="178"/>
      <c r="LBK287" s="178"/>
      <c r="LBL287" s="179"/>
      <c r="LBM287" s="73"/>
      <c r="LBN287" s="73"/>
      <c r="LBO287" s="180"/>
      <c r="LBP287" s="75"/>
      <c r="LBQ287" s="76"/>
      <c r="LBR287" s="180"/>
      <c r="LBS287" s="180"/>
      <c r="LBT287" s="180"/>
      <c r="LBU287" s="75"/>
      <c r="LBV287" s="76"/>
      <c r="LBW287" s="181"/>
      <c r="LBX287" s="181"/>
      <c r="LBY287" s="182"/>
      <c r="LBZ287" s="134"/>
      <c r="LCA287" s="135"/>
      <c r="LCB287" s="111"/>
      <c r="LCC287" s="178"/>
      <c r="LCD287" s="178"/>
      <c r="LCE287" s="178"/>
      <c r="LCF287" s="178"/>
      <c r="LCG287" s="179"/>
      <c r="LCH287" s="73"/>
      <c r="LCI287" s="73"/>
      <c r="LCJ287" s="180"/>
      <c r="LCK287" s="75"/>
      <c r="LCL287" s="76"/>
      <c r="LCM287" s="180"/>
      <c r="LCN287" s="180"/>
      <c r="LCO287" s="180"/>
      <c r="LCP287" s="75"/>
      <c r="LCQ287" s="76"/>
      <c r="LCR287" s="181"/>
      <c r="LCS287" s="181"/>
      <c r="LCT287" s="182"/>
      <c r="LCU287" s="134"/>
      <c r="LCV287" s="135"/>
      <c r="LCW287" s="111"/>
      <c r="LCX287" s="178"/>
      <c r="LCY287" s="178"/>
      <c r="LCZ287" s="178"/>
      <c r="LDA287" s="178"/>
      <c r="LDB287" s="179"/>
      <c r="LDC287" s="73"/>
      <c r="LDD287" s="73"/>
      <c r="LDE287" s="180"/>
      <c r="LDF287" s="75"/>
      <c r="LDG287" s="76"/>
      <c r="LDH287" s="180"/>
      <c r="LDI287" s="180"/>
      <c r="LDJ287" s="180"/>
      <c r="LDK287" s="75"/>
      <c r="LDL287" s="76"/>
      <c r="LDM287" s="181"/>
      <c r="LDN287" s="181"/>
      <c r="LDO287" s="182"/>
      <c r="LDP287" s="134"/>
      <c r="LDQ287" s="135"/>
      <c r="LDR287" s="111"/>
      <c r="LDS287" s="178"/>
      <c r="LDT287" s="178"/>
      <c r="LDU287" s="178"/>
      <c r="LDV287" s="178"/>
      <c r="LDW287" s="179"/>
      <c r="LDX287" s="73"/>
      <c r="LDY287" s="73"/>
      <c r="LDZ287" s="180"/>
      <c r="LEA287" s="75"/>
      <c r="LEB287" s="76"/>
      <c r="LEC287" s="180"/>
      <c r="LED287" s="180"/>
      <c r="LEE287" s="180"/>
      <c r="LEF287" s="75"/>
      <c r="LEG287" s="76"/>
      <c r="LEH287" s="181"/>
      <c r="LEI287" s="181"/>
      <c r="LEJ287" s="182"/>
      <c r="LEK287" s="134"/>
      <c r="LEL287" s="135"/>
      <c r="LEM287" s="111"/>
      <c r="LEN287" s="178"/>
      <c r="LEO287" s="178"/>
      <c r="LEP287" s="178"/>
      <c r="LEQ287" s="178"/>
      <c r="LER287" s="179"/>
      <c r="LES287" s="73"/>
      <c r="LET287" s="73"/>
      <c r="LEU287" s="180"/>
      <c r="LEV287" s="75"/>
      <c r="LEW287" s="76"/>
      <c r="LEX287" s="180"/>
      <c r="LEY287" s="180"/>
      <c r="LEZ287" s="180"/>
      <c r="LFA287" s="75"/>
      <c r="LFB287" s="76"/>
      <c r="LFC287" s="181"/>
      <c r="LFD287" s="181"/>
      <c r="LFE287" s="182"/>
      <c r="LFF287" s="134"/>
      <c r="LFG287" s="135"/>
      <c r="LFH287" s="111"/>
      <c r="LFI287" s="178"/>
      <c r="LFJ287" s="178"/>
      <c r="LFK287" s="178"/>
      <c r="LFL287" s="178"/>
      <c r="LFM287" s="179"/>
      <c r="LFN287" s="73"/>
      <c r="LFO287" s="73"/>
      <c r="LFP287" s="180"/>
      <c r="LFQ287" s="75"/>
      <c r="LFR287" s="76"/>
      <c r="LFS287" s="180"/>
      <c r="LFT287" s="180"/>
      <c r="LFU287" s="180"/>
      <c r="LFV287" s="75"/>
      <c r="LFW287" s="76"/>
      <c r="LFX287" s="181"/>
      <c r="LFY287" s="181"/>
      <c r="LFZ287" s="182"/>
      <c r="LGA287" s="134"/>
      <c r="LGB287" s="135"/>
      <c r="LGC287" s="111"/>
      <c r="LGD287" s="178"/>
      <c r="LGE287" s="178"/>
      <c r="LGF287" s="178"/>
      <c r="LGG287" s="178"/>
      <c r="LGH287" s="179"/>
      <c r="LGI287" s="73"/>
      <c r="LGJ287" s="73"/>
      <c r="LGK287" s="180"/>
      <c r="LGL287" s="75"/>
      <c r="LGM287" s="76"/>
      <c r="LGN287" s="180"/>
      <c r="LGO287" s="180"/>
      <c r="LGP287" s="180"/>
      <c r="LGQ287" s="75"/>
      <c r="LGR287" s="76"/>
      <c r="LGS287" s="181"/>
      <c r="LGT287" s="181"/>
      <c r="LGU287" s="182"/>
      <c r="LGV287" s="134"/>
      <c r="LGW287" s="135"/>
      <c r="LGX287" s="111"/>
      <c r="LGY287" s="178"/>
      <c r="LGZ287" s="178"/>
      <c r="LHA287" s="178"/>
      <c r="LHB287" s="178"/>
      <c r="LHC287" s="179"/>
      <c r="LHD287" s="73"/>
      <c r="LHE287" s="73"/>
      <c r="LHF287" s="180"/>
      <c r="LHG287" s="75"/>
      <c r="LHH287" s="76"/>
      <c r="LHI287" s="180"/>
      <c r="LHJ287" s="180"/>
      <c r="LHK287" s="180"/>
      <c r="LHL287" s="75"/>
      <c r="LHM287" s="76"/>
      <c r="LHN287" s="181"/>
      <c r="LHO287" s="181"/>
      <c r="LHP287" s="182"/>
      <c r="LHQ287" s="134"/>
      <c r="LHR287" s="135"/>
      <c r="LHS287" s="111"/>
      <c r="LHT287" s="178"/>
      <c r="LHU287" s="178"/>
      <c r="LHV287" s="178"/>
      <c r="LHW287" s="178"/>
      <c r="LHX287" s="179"/>
      <c r="LHY287" s="73"/>
      <c r="LHZ287" s="73"/>
      <c r="LIA287" s="180"/>
      <c r="LIB287" s="75"/>
      <c r="LIC287" s="76"/>
      <c r="LID287" s="180"/>
      <c r="LIE287" s="180"/>
      <c r="LIF287" s="180"/>
      <c r="LIG287" s="75"/>
      <c r="LIH287" s="76"/>
      <c r="LII287" s="181"/>
      <c r="LIJ287" s="181"/>
      <c r="LIK287" s="182"/>
      <c r="LIL287" s="134"/>
      <c r="LIM287" s="135"/>
      <c r="LIN287" s="111"/>
      <c r="LIO287" s="178"/>
      <c r="LIP287" s="178"/>
      <c r="LIQ287" s="178"/>
      <c r="LIR287" s="178"/>
      <c r="LIS287" s="179"/>
      <c r="LIT287" s="73"/>
      <c r="LIU287" s="73"/>
      <c r="LIV287" s="180"/>
      <c r="LIW287" s="75"/>
      <c r="LIX287" s="76"/>
      <c r="LIY287" s="180"/>
      <c r="LIZ287" s="180"/>
      <c r="LJA287" s="180"/>
      <c r="LJB287" s="75"/>
      <c r="LJC287" s="76"/>
      <c r="LJD287" s="181"/>
      <c r="LJE287" s="181"/>
      <c r="LJF287" s="182"/>
      <c r="LJG287" s="134"/>
      <c r="LJH287" s="135"/>
      <c r="LJI287" s="111"/>
      <c r="LJJ287" s="178"/>
      <c r="LJK287" s="178"/>
      <c r="LJL287" s="178"/>
      <c r="LJM287" s="178"/>
      <c r="LJN287" s="179"/>
      <c r="LJO287" s="73"/>
      <c r="LJP287" s="73"/>
      <c r="LJQ287" s="180"/>
      <c r="LJR287" s="75"/>
      <c r="LJS287" s="76"/>
      <c r="LJT287" s="180"/>
      <c r="LJU287" s="180"/>
      <c r="LJV287" s="180"/>
      <c r="LJW287" s="75"/>
      <c r="LJX287" s="76"/>
      <c r="LJY287" s="181"/>
      <c r="LJZ287" s="181"/>
      <c r="LKA287" s="182"/>
      <c r="LKB287" s="134"/>
      <c r="LKC287" s="135"/>
      <c r="LKD287" s="111"/>
      <c r="LKE287" s="178"/>
      <c r="LKF287" s="178"/>
      <c r="LKG287" s="178"/>
      <c r="LKH287" s="178"/>
      <c r="LKI287" s="179"/>
      <c r="LKJ287" s="73"/>
      <c r="LKK287" s="73"/>
      <c r="LKL287" s="180"/>
      <c r="LKM287" s="75"/>
      <c r="LKN287" s="76"/>
      <c r="LKO287" s="180"/>
      <c r="LKP287" s="180"/>
      <c r="LKQ287" s="180"/>
      <c r="LKR287" s="75"/>
      <c r="LKS287" s="76"/>
      <c r="LKT287" s="181"/>
      <c r="LKU287" s="181"/>
      <c r="LKV287" s="182"/>
      <c r="LKW287" s="134"/>
      <c r="LKX287" s="135"/>
      <c r="LKY287" s="111"/>
      <c r="LKZ287" s="178"/>
      <c r="LLA287" s="178"/>
      <c r="LLB287" s="178"/>
      <c r="LLC287" s="178"/>
      <c r="LLD287" s="179"/>
      <c r="LLE287" s="73"/>
      <c r="LLF287" s="73"/>
      <c r="LLG287" s="180"/>
      <c r="LLH287" s="75"/>
      <c r="LLI287" s="76"/>
      <c r="LLJ287" s="180"/>
      <c r="LLK287" s="180"/>
      <c r="LLL287" s="180"/>
      <c r="LLM287" s="75"/>
      <c r="LLN287" s="76"/>
      <c r="LLO287" s="181"/>
      <c r="LLP287" s="181"/>
      <c r="LLQ287" s="182"/>
      <c r="LLR287" s="134"/>
      <c r="LLS287" s="135"/>
      <c r="LLT287" s="111"/>
      <c r="LLU287" s="178"/>
      <c r="LLV287" s="178"/>
      <c r="LLW287" s="178"/>
      <c r="LLX287" s="178"/>
      <c r="LLY287" s="179"/>
      <c r="LLZ287" s="73"/>
      <c r="LMA287" s="73"/>
      <c r="LMB287" s="180"/>
      <c r="LMC287" s="75"/>
      <c r="LMD287" s="76"/>
      <c r="LME287" s="180"/>
      <c r="LMF287" s="180"/>
      <c r="LMG287" s="180"/>
      <c r="LMH287" s="75"/>
      <c r="LMI287" s="76"/>
      <c r="LMJ287" s="181"/>
      <c r="LMK287" s="181"/>
      <c r="LML287" s="182"/>
      <c r="LMM287" s="134"/>
      <c r="LMN287" s="135"/>
      <c r="LMO287" s="111"/>
      <c r="LMP287" s="178"/>
      <c r="LMQ287" s="178"/>
      <c r="LMR287" s="178"/>
      <c r="LMS287" s="178"/>
      <c r="LMT287" s="179"/>
      <c r="LMU287" s="73"/>
      <c r="LMV287" s="73"/>
      <c r="LMW287" s="180"/>
      <c r="LMX287" s="75"/>
      <c r="LMY287" s="76"/>
      <c r="LMZ287" s="180"/>
      <c r="LNA287" s="180"/>
      <c r="LNB287" s="180"/>
      <c r="LNC287" s="75"/>
      <c r="LND287" s="76"/>
      <c r="LNE287" s="181"/>
      <c r="LNF287" s="181"/>
      <c r="LNG287" s="182"/>
      <c r="LNH287" s="134"/>
      <c r="LNI287" s="135"/>
      <c r="LNJ287" s="111"/>
      <c r="LNK287" s="178"/>
      <c r="LNL287" s="178"/>
      <c r="LNM287" s="178"/>
      <c r="LNN287" s="178"/>
      <c r="LNO287" s="179"/>
      <c r="LNP287" s="73"/>
      <c r="LNQ287" s="73"/>
      <c r="LNR287" s="180"/>
      <c r="LNS287" s="75"/>
      <c r="LNT287" s="76"/>
      <c r="LNU287" s="180"/>
      <c r="LNV287" s="180"/>
      <c r="LNW287" s="180"/>
      <c r="LNX287" s="75"/>
      <c r="LNY287" s="76"/>
      <c r="LNZ287" s="181"/>
      <c r="LOA287" s="181"/>
      <c r="LOB287" s="182"/>
      <c r="LOC287" s="134"/>
      <c r="LOD287" s="135"/>
      <c r="LOE287" s="111"/>
      <c r="LOF287" s="178"/>
      <c r="LOG287" s="178"/>
      <c r="LOH287" s="178"/>
      <c r="LOI287" s="178"/>
      <c r="LOJ287" s="179"/>
      <c r="LOK287" s="73"/>
      <c r="LOL287" s="73"/>
      <c r="LOM287" s="180"/>
      <c r="LON287" s="75"/>
      <c r="LOO287" s="76"/>
      <c r="LOP287" s="180"/>
      <c r="LOQ287" s="180"/>
      <c r="LOR287" s="180"/>
      <c r="LOS287" s="75"/>
      <c r="LOT287" s="76"/>
      <c r="LOU287" s="181"/>
      <c r="LOV287" s="181"/>
      <c r="LOW287" s="182"/>
      <c r="LOX287" s="134"/>
      <c r="LOY287" s="135"/>
      <c r="LOZ287" s="111"/>
      <c r="LPA287" s="178"/>
      <c r="LPB287" s="178"/>
      <c r="LPC287" s="178"/>
      <c r="LPD287" s="178"/>
      <c r="LPE287" s="179"/>
      <c r="LPF287" s="73"/>
      <c r="LPG287" s="73"/>
      <c r="LPH287" s="180"/>
      <c r="LPI287" s="75"/>
      <c r="LPJ287" s="76"/>
      <c r="LPK287" s="180"/>
      <c r="LPL287" s="180"/>
      <c r="LPM287" s="180"/>
      <c r="LPN287" s="75"/>
      <c r="LPO287" s="76"/>
      <c r="LPP287" s="181"/>
      <c r="LPQ287" s="181"/>
      <c r="LPR287" s="182"/>
      <c r="LPS287" s="134"/>
      <c r="LPT287" s="135"/>
      <c r="LPU287" s="111"/>
      <c r="LPV287" s="178"/>
      <c r="LPW287" s="178"/>
      <c r="LPX287" s="178"/>
      <c r="LPY287" s="178"/>
      <c r="LPZ287" s="179"/>
      <c r="LQA287" s="73"/>
      <c r="LQB287" s="73"/>
      <c r="LQC287" s="180"/>
      <c r="LQD287" s="75"/>
      <c r="LQE287" s="76"/>
      <c r="LQF287" s="180"/>
      <c r="LQG287" s="180"/>
      <c r="LQH287" s="180"/>
      <c r="LQI287" s="75"/>
      <c r="LQJ287" s="76"/>
      <c r="LQK287" s="181"/>
      <c r="LQL287" s="181"/>
      <c r="LQM287" s="182"/>
      <c r="LQN287" s="134"/>
      <c r="LQO287" s="135"/>
      <c r="LQP287" s="111"/>
      <c r="LQQ287" s="178"/>
      <c r="LQR287" s="178"/>
      <c r="LQS287" s="178"/>
      <c r="LQT287" s="178"/>
      <c r="LQU287" s="179"/>
      <c r="LQV287" s="73"/>
      <c r="LQW287" s="73"/>
      <c r="LQX287" s="180"/>
      <c r="LQY287" s="75"/>
      <c r="LQZ287" s="76"/>
      <c r="LRA287" s="180"/>
      <c r="LRB287" s="180"/>
      <c r="LRC287" s="180"/>
      <c r="LRD287" s="75"/>
      <c r="LRE287" s="76"/>
      <c r="LRF287" s="181"/>
      <c r="LRG287" s="181"/>
      <c r="LRH287" s="182"/>
      <c r="LRI287" s="134"/>
      <c r="LRJ287" s="135"/>
      <c r="LRK287" s="111"/>
      <c r="LRL287" s="178"/>
      <c r="LRM287" s="178"/>
      <c r="LRN287" s="178"/>
      <c r="LRO287" s="178"/>
      <c r="LRP287" s="179"/>
      <c r="LRQ287" s="73"/>
      <c r="LRR287" s="73"/>
      <c r="LRS287" s="180"/>
      <c r="LRT287" s="75"/>
      <c r="LRU287" s="76"/>
      <c r="LRV287" s="180"/>
      <c r="LRW287" s="180"/>
      <c r="LRX287" s="180"/>
      <c r="LRY287" s="75"/>
      <c r="LRZ287" s="76"/>
      <c r="LSA287" s="181"/>
      <c r="LSB287" s="181"/>
      <c r="LSC287" s="182"/>
      <c r="LSD287" s="134"/>
      <c r="LSE287" s="135"/>
      <c r="LSF287" s="111"/>
      <c r="LSG287" s="178"/>
      <c r="LSH287" s="178"/>
      <c r="LSI287" s="178"/>
      <c r="LSJ287" s="178"/>
      <c r="LSK287" s="179"/>
      <c r="LSL287" s="73"/>
      <c r="LSM287" s="73"/>
      <c r="LSN287" s="180"/>
      <c r="LSO287" s="75"/>
      <c r="LSP287" s="76"/>
      <c r="LSQ287" s="180"/>
      <c r="LSR287" s="180"/>
      <c r="LSS287" s="180"/>
      <c r="LST287" s="75"/>
      <c r="LSU287" s="76"/>
      <c r="LSV287" s="181"/>
      <c r="LSW287" s="181"/>
      <c r="LSX287" s="182"/>
      <c r="LSY287" s="134"/>
      <c r="LSZ287" s="135"/>
      <c r="LTA287" s="111"/>
      <c r="LTB287" s="178"/>
      <c r="LTC287" s="178"/>
      <c r="LTD287" s="178"/>
      <c r="LTE287" s="178"/>
      <c r="LTF287" s="179"/>
      <c r="LTG287" s="73"/>
      <c r="LTH287" s="73"/>
      <c r="LTI287" s="180"/>
      <c r="LTJ287" s="75"/>
      <c r="LTK287" s="76"/>
      <c r="LTL287" s="180"/>
      <c r="LTM287" s="180"/>
      <c r="LTN287" s="180"/>
      <c r="LTO287" s="75"/>
      <c r="LTP287" s="76"/>
      <c r="LTQ287" s="181"/>
      <c r="LTR287" s="181"/>
      <c r="LTS287" s="182"/>
      <c r="LTT287" s="134"/>
      <c r="LTU287" s="135"/>
      <c r="LTV287" s="111"/>
      <c r="LTW287" s="178"/>
      <c r="LTX287" s="178"/>
      <c r="LTY287" s="178"/>
      <c r="LTZ287" s="178"/>
      <c r="LUA287" s="179"/>
      <c r="LUB287" s="73"/>
      <c r="LUC287" s="73"/>
      <c r="LUD287" s="180"/>
      <c r="LUE287" s="75"/>
      <c r="LUF287" s="76"/>
      <c r="LUG287" s="180"/>
      <c r="LUH287" s="180"/>
      <c r="LUI287" s="180"/>
      <c r="LUJ287" s="75"/>
      <c r="LUK287" s="76"/>
      <c r="LUL287" s="181"/>
      <c r="LUM287" s="181"/>
      <c r="LUN287" s="182"/>
      <c r="LUO287" s="134"/>
      <c r="LUP287" s="135"/>
      <c r="LUQ287" s="111"/>
      <c r="LUR287" s="178"/>
      <c r="LUS287" s="178"/>
      <c r="LUT287" s="178"/>
      <c r="LUU287" s="178"/>
      <c r="LUV287" s="179"/>
      <c r="LUW287" s="73"/>
      <c r="LUX287" s="73"/>
      <c r="LUY287" s="180"/>
      <c r="LUZ287" s="75"/>
      <c r="LVA287" s="76"/>
      <c r="LVB287" s="180"/>
      <c r="LVC287" s="180"/>
      <c r="LVD287" s="180"/>
      <c r="LVE287" s="75"/>
      <c r="LVF287" s="76"/>
      <c r="LVG287" s="181"/>
      <c r="LVH287" s="181"/>
      <c r="LVI287" s="182"/>
      <c r="LVJ287" s="134"/>
      <c r="LVK287" s="135"/>
      <c r="LVL287" s="111"/>
      <c r="LVM287" s="178"/>
      <c r="LVN287" s="178"/>
      <c r="LVO287" s="178"/>
      <c r="LVP287" s="178"/>
      <c r="LVQ287" s="179"/>
      <c r="LVR287" s="73"/>
      <c r="LVS287" s="73"/>
      <c r="LVT287" s="180"/>
      <c r="LVU287" s="75"/>
      <c r="LVV287" s="76"/>
      <c r="LVW287" s="180"/>
      <c r="LVX287" s="180"/>
      <c r="LVY287" s="180"/>
      <c r="LVZ287" s="75"/>
      <c r="LWA287" s="76"/>
      <c r="LWB287" s="181"/>
      <c r="LWC287" s="181"/>
      <c r="LWD287" s="182"/>
      <c r="LWE287" s="134"/>
      <c r="LWF287" s="135"/>
      <c r="LWG287" s="111"/>
      <c r="LWH287" s="178"/>
      <c r="LWI287" s="178"/>
      <c r="LWJ287" s="178"/>
      <c r="LWK287" s="178"/>
      <c r="LWL287" s="179"/>
      <c r="LWM287" s="73"/>
      <c r="LWN287" s="73"/>
      <c r="LWO287" s="180"/>
      <c r="LWP287" s="75"/>
      <c r="LWQ287" s="76"/>
      <c r="LWR287" s="180"/>
      <c r="LWS287" s="180"/>
      <c r="LWT287" s="180"/>
      <c r="LWU287" s="75"/>
      <c r="LWV287" s="76"/>
      <c r="LWW287" s="181"/>
      <c r="LWX287" s="181"/>
      <c r="LWY287" s="182"/>
      <c r="LWZ287" s="134"/>
      <c r="LXA287" s="135"/>
      <c r="LXB287" s="111"/>
      <c r="LXC287" s="178"/>
      <c r="LXD287" s="178"/>
      <c r="LXE287" s="178"/>
      <c r="LXF287" s="178"/>
      <c r="LXG287" s="179"/>
      <c r="LXH287" s="73"/>
      <c r="LXI287" s="73"/>
      <c r="LXJ287" s="180"/>
      <c r="LXK287" s="75"/>
      <c r="LXL287" s="76"/>
      <c r="LXM287" s="180"/>
      <c r="LXN287" s="180"/>
      <c r="LXO287" s="180"/>
      <c r="LXP287" s="75"/>
      <c r="LXQ287" s="76"/>
      <c r="LXR287" s="181"/>
      <c r="LXS287" s="181"/>
      <c r="LXT287" s="182"/>
      <c r="LXU287" s="134"/>
      <c r="LXV287" s="135"/>
      <c r="LXW287" s="111"/>
      <c r="LXX287" s="178"/>
      <c r="LXY287" s="178"/>
      <c r="LXZ287" s="178"/>
      <c r="LYA287" s="178"/>
      <c r="LYB287" s="179"/>
      <c r="LYC287" s="73"/>
      <c r="LYD287" s="73"/>
      <c r="LYE287" s="180"/>
      <c r="LYF287" s="75"/>
      <c r="LYG287" s="76"/>
      <c r="LYH287" s="180"/>
      <c r="LYI287" s="180"/>
      <c r="LYJ287" s="180"/>
      <c r="LYK287" s="75"/>
      <c r="LYL287" s="76"/>
      <c r="LYM287" s="181"/>
      <c r="LYN287" s="181"/>
      <c r="LYO287" s="182"/>
      <c r="LYP287" s="134"/>
      <c r="LYQ287" s="135"/>
      <c r="LYR287" s="111"/>
      <c r="LYS287" s="178"/>
      <c r="LYT287" s="178"/>
      <c r="LYU287" s="178"/>
      <c r="LYV287" s="178"/>
      <c r="LYW287" s="179"/>
      <c r="LYX287" s="73"/>
      <c r="LYY287" s="73"/>
      <c r="LYZ287" s="180"/>
      <c r="LZA287" s="75"/>
      <c r="LZB287" s="76"/>
      <c r="LZC287" s="180"/>
      <c r="LZD287" s="180"/>
      <c r="LZE287" s="180"/>
      <c r="LZF287" s="75"/>
      <c r="LZG287" s="76"/>
      <c r="LZH287" s="181"/>
      <c r="LZI287" s="181"/>
      <c r="LZJ287" s="182"/>
      <c r="LZK287" s="134"/>
      <c r="LZL287" s="135"/>
      <c r="LZM287" s="111"/>
      <c r="LZN287" s="178"/>
      <c r="LZO287" s="178"/>
      <c r="LZP287" s="178"/>
      <c r="LZQ287" s="178"/>
      <c r="LZR287" s="179"/>
      <c r="LZS287" s="73"/>
      <c r="LZT287" s="73"/>
      <c r="LZU287" s="180"/>
      <c r="LZV287" s="75"/>
      <c r="LZW287" s="76"/>
      <c r="LZX287" s="180"/>
      <c r="LZY287" s="180"/>
      <c r="LZZ287" s="180"/>
      <c r="MAA287" s="75"/>
      <c r="MAB287" s="76"/>
      <c r="MAC287" s="181"/>
      <c r="MAD287" s="181"/>
      <c r="MAE287" s="182"/>
      <c r="MAF287" s="134"/>
      <c r="MAG287" s="135"/>
      <c r="MAH287" s="111"/>
      <c r="MAI287" s="178"/>
      <c r="MAJ287" s="178"/>
      <c r="MAK287" s="178"/>
      <c r="MAL287" s="178"/>
      <c r="MAM287" s="179"/>
      <c r="MAN287" s="73"/>
      <c r="MAO287" s="73"/>
      <c r="MAP287" s="180"/>
      <c r="MAQ287" s="75"/>
      <c r="MAR287" s="76"/>
      <c r="MAS287" s="180"/>
      <c r="MAT287" s="180"/>
      <c r="MAU287" s="180"/>
      <c r="MAV287" s="75"/>
      <c r="MAW287" s="76"/>
      <c r="MAX287" s="181"/>
      <c r="MAY287" s="181"/>
      <c r="MAZ287" s="182"/>
      <c r="MBA287" s="134"/>
      <c r="MBB287" s="135"/>
      <c r="MBC287" s="111"/>
      <c r="MBD287" s="178"/>
      <c r="MBE287" s="178"/>
      <c r="MBF287" s="178"/>
      <c r="MBG287" s="178"/>
      <c r="MBH287" s="179"/>
      <c r="MBI287" s="73"/>
      <c r="MBJ287" s="73"/>
      <c r="MBK287" s="180"/>
      <c r="MBL287" s="75"/>
      <c r="MBM287" s="76"/>
      <c r="MBN287" s="180"/>
      <c r="MBO287" s="180"/>
      <c r="MBP287" s="180"/>
      <c r="MBQ287" s="75"/>
      <c r="MBR287" s="76"/>
      <c r="MBS287" s="181"/>
      <c r="MBT287" s="181"/>
      <c r="MBU287" s="182"/>
      <c r="MBV287" s="134"/>
      <c r="MBW287" s="135"/>
      <c r="MBX287" s="111"/>
      <c r="MBY287" s="178"/>
      <c r="MBZ287" s="178"/>
      <c r="MCA287" s="178"/>
      <c r="MCB287" s="178"/>
      <c r="MCC287" s="179"/>
      <c r="MCD287" s="73"/>
      <c r="MCE287" s="73"/>
      <c r="MCF287" s="180"/>
      <c r="MCG287" s="75"/>
      <c r="MCH287" s="76"/>
      <c r="MCI287" s="180"/>
      <c r="MCJ287" s="180"/>
      <c r="MCK287" s="180"/>
      <c r="MCL287" s="75"/>
      <c r="MCM287" s="76"/>
      <c r="MCN287" s="181"/>
      <c r="MCO287" s="181"/>
      <c r="MCP287" s="182"/>
      <c r="MCQ287" s="134"/>
      <c r="MCR287" s="135"/>
      <c r="MCS287" s="111"/>
      <c r="MCT287" s="178"/>
      <c r="MCU287" s="178"/>
      <c r="MCV287" s="178"/>
      <c r="MCW287" s="178"/>
      <c r="MCX287" s="179"/>
      <c r="MCY287" s="73"/>
      <c r="MCZ287" s="73"/>
      <c r="MDA287" s="180"/>
      <c r="MDB287" s="75"/>
      <c r="MDC287" s="76"/>
      <c r="MDD287" s="180"/>
      <c r="MDE287" s="180"/>
      <c r="MDF287" s="180"/>
      <c r="MDG287" s="75"/>
      <c r="MDH287" s="76"/>
      <c r="MDI287" s="181"/>
      <c r="MDJ287" s="181"/>
      <c r="MDK287" s="182"/>
      <c r="MDL287" s="134"/>
      <c r="MDM287" s="135"/>
      <c r="MDN287" s="111"/>
      <c r="MDO287" s="178"/>
      <c r="MDP287" s="178"/>
      <c r="MDQ287" s="178"/>
      <c r="MDR287" s="178"/>
      <c r="MDS287" s="179"/>
      <c r="MDT287" s="73"/>
      <c r="MDU287" s="73"/>
      <c r="MDV287" s="180"/>
      <c r="MDW287" s="75"/>
      <c r="MDX287" s="76"/>
      <c r="MDY287" s="180"/>
      <c r="MDZ287" s="180"/>
      <c r="MEA287" s="180"/>
      <c r="MEB287" s="75"/>
      <c r="MEC287" s="76"/>
      <c r="MED287" s="181"/>
      <c r="MEE287" s="181"/>
      <c r="MEF287" s="182"/>
      <c r="MEG287" s="134"/>
      <c r="MEH287" s="135"/>
      <c r="MEI287" s="111"/>
      <c r="MEJ287" s="178"/>
      <c r="MEK287" s="178"/>
      <c r="MEL287" s="178"/>
      <c r="MEM287" s="178"/>
      <c r="MEN287" s="179"/>
      <c r="MEO287" s="73"/>
      <c r="MEP287" s="73"/>
      <c r="MEQ287" s="180"/>
      <c r="MER287" s="75"/>
      <c r="MES287" s="76"/>
      <c r="MET287" s="180"/>
      <c r="MEU287" s="180"/>
      <c r="MEV287" s="180"/>
      <c r="MEW287" s="75"/>
      <c r="MEX287" s="76"/>
      <c r="MEY287" s="181"/>
      <c r="MEZ287" s="181"/>
      <c r="MFA287" s="182"/>
      <c r="MFB287" s="134"/>
      <c r="MFC287" s="135"/>
      <c r="MFD287" s="111"/>
      <c r="MFE287" s="178"/>
      <c r="MFF287" s="178"/>
      <c r="MFG287" s="178"/>
      <c r="MFH287" s="178"/>
      <c r="MFI287" s="179"/>
      <c r="MFJ287" s="73"/>
      <c r="MFK287" s="73"/>
      <c r="MFL287" s="180"/>
      <c r="MFM287" s="75"/>
      <c r="MFN287" s="76"/>
      <c r="MFO287" s="180"/>
      <c r="MFP287" s="180"/>
      <c r="MFQ287" s="180"/>
      <c r="MFR287" s="75"/>
      <c r="MFS287" s="76"/>
      <c r="MFT287" s="181"/>
      <c r="MFU287" s="181"/>
      <c r="MFV287" s="182"/>
      <c r="MFW287" s="134"/>
      <c r="MFX287" s="135"/>
      <c r="MFY287" s="111"/>
      <c r="MFZ287" s="178"/>
      <c r="MGA287" s="178"/>
      <c r="MGB287" s="178"/>
      <c r="MGC287" s="178"/>
      <c r="MGD287" s="179"/>
      <c r="MGE287" s="73"/>
      <c r="MGF287" s="73"/>
      <c r="MGG287" s="180"/>
      <c r="MGH287" s="75"/>
      <c r="MGI287" s="76"/>
      <c r="MGJ287" s="180"/>
      <c r="MGK287" s="180"/>
      <c r="MGL287" s="180"/>
      <c r="MGM287" s="75"/>
      <c r="MGN287" s="76"/>
      <c r="MGO287" s="181"/>
      <c r="MGP287" s="181"/>
      <c r="MGQ287" s="182"/>
      <c r="MGR287" s="134"/>
      <c r="MGS287" s="135"/>
      <c r="MGT287" s="111"/>
      <c r="MGU287" s="178"/>
      <c r="MGV287" s="178"/>
      <c r="MGW287" s="178"/>
      <c r="MGX287" s="178"/>
      <c r="MGY287" s="179"/>
      <c r="MGZ287" s="73"/>
      <c r="MHA287" s="73"/>
      <c r="MHB287" s="180"/>
      <c r="MHC287" s="75"/>
      <c r="MHD287" s="76"/>
      <c r="MHE287" s="180"/>
      <c r="MHF287" s="180"/>
      <c r="MHG287" s="180"/>
      <c r="MHH287" s="75"/>
      <c r="MHI287" s="76"/>
      <c r="MHJ287" s="181"/>
      <c r="MHK287" s="181"/>
      <c r="MHL287" s="182"/>
      <c r="MHM287" s="134"/>
      <c r="MHN287" s="135"/>
      <c r="MHO287" s="111"/>
      <c r="MHP287" s="178"/>
      <c r="MHQ287" s="178"/>
      <c r="MHR287" s="178"/>
      <c r="MHS287" s="178"/>
      <c r="MHT287" s="179"/>
      <c r="MHU287" s="73"/>
      <c r="MHV287" s="73"/>
      <c r="MHW287" s="180"/>
      <c r="MHX287" s="75"/>
      <c r="MHY287" s="76"/>
      <c r="MHZ287" s="180"/>
      <c r="MIA287" s="180"/>
      <c r="MIB287" s="180"/>
      <c r="MIC287" s="75"/>
      <c r="MID287" s="76"/>
      <c r="MIE287" s="181"/>
      <c r="MIF287" s="181"/>
      <c r="MIG287" s="182"/>
      <c r="MIH287" s="134"/>
      <c r="MII287" s="135"/>
      <c r="MIJ287" s="111"/>
      <c r="MIK287" s="178"/>
      <c r="MIL287" s="178"/>
      <c r="MIM287" s="178"/>
      <c r="MIN287" s="178"/>
      <c r="MIO287" s="179"/>
      <c r="MIP287" s="73"/>
      <c r="MIQ287" s="73"/>
      <c r="MIR287" s="180"/>
      <c r="MIS287" s="75"/>
      <c r="MIT287" s="76"/>
      <c r="MIU287" s="180"/>
      <c r="MIV287" s="180"/>
      <c r="MIW287" s="180"/>
      <c r="MIX287" s="75"/>
      <c r="MIY287" s="76"/>
      <c r="MIZ287" s="181"/>
      <c r="MJA287" s="181"/>
      <c r="MJB287" s="182"/>
      <c r="MJC287" s="134"/>
      <c r="MJD287" s="135"/>
      <c r="MJE287" s="111"/>
      <c r="MJF287" s="178"/>
      <c r="MJG287" s="178"/>
      <c r="MJH287" s="178"/>
      <c r="MJI287" s="178"/>
      <c r="MJJ287" s="179"/>
      <c r="MJK287" s="73"/>
      <c r="MJL287" s="73"/>
      <c r="MJM287" s="180"/>
      <c r="MJN287" s="75"/>
      <c r="MJO287" s="76"/>
      <c r="MJP287" s="180"/>
      <c r="MJQ287" s="180"/>
      <c r="MJR287" s="180"/>
      <c r="MJS287" s="75"/>
      <c r="MJT287" s="76"/>
      <c r="MJU287" s="181"/>
      <c r="MJV287" s="181"/>
      <c r="MJW287" s="182"/>
      <c r="MJX287" s="134"/>
      <c r="MJY287" s="135"/>
      <c r="MJZ287" s="111"/>
      <c r="MKA287" s="178"/>
      <c r="MKB287" s="178"/>
      <c r="MKC287" s="178"/>
      <c r="MKD287" s="178"/>
      <c r="MKE287" s="179"/>
      <c r="MKF287" s="73"/>
      <c r="MKG287" s="73"/>
      <c r="MKH287" s="180"/>
      <c r="MKI287" s="75"/>
      <c r="MKJ287" s="76"/>
      <c r="MKK287" s="180"/>
      <c r="MKL287" s="180"/>
      <c r="MKM287" s="180"/>
      <c r="MKN287" s="75"/>
      <c r="MKO287" s="76"/>
      <c r="MKP287" s="181"/>
      <c r="MKQ287" s="181"/>
      <c r="MKR287" s="182"/>
      <c r="MKS287" s="134"/>
      <c r="MKT287" s="135"/>
      <c r="MKU287" s="111"/>
      <c r="MKV287" s="178"/>
      <c r="MKW287" s="178"/>
      <c r="MKX287" s="178"/>
      <c r="MKY287" s="178"/>
      <c r="MKZ287" s="179"/>
      <c r="MLA287" s="73"/>
      <c r="MLB287" s="73"/>
      <c r="MLC287" s="180"/>
      <c r="MLD287" s="75"/>
      <c r="MLE287" s="76"/>
      <c r="MLF287" s="180"/>
      <c r="MLG287" s="180"/>
      <c r="MLH287" s="180"/>
      <c r="MLI287" s="75"/>
      <c r="MLJ287" s="76"/>
      <c r="MLK287" s="181"/>
      <c r="MLL287" s="181"/>
      <c r="MLM287" s="182"/>
      <c r="MLN287" s="134"/>
      <c r="MLO287" s="135"/>
      <c r="MLP287" s="111"/>
      <c r="MLQ287" s="178"/>
      <c r="MLR287" s="178"/>
      <c r="MLS287" s="178"/>
      <c r="MLT287" s="178"/>
      <c r="MLU287" s="179"/>
      <c r="MLV287" s="73"/>
      <c r="MLW287" s="73"/>
      <c r="MLX287" s="180"/>
      <c r="MLY287" s="75"/>
      <c r="MLZ287" s="76"/>
      <c r="MMA287" s="180"/>
      <c r="MMB287" s="180"/>
      <c r="MMC287" s="180"/>
      <c r="MMD287" s="75"/>
      <c r="MME287" s="76"/>
      <c r="MMF287" s="181"/>
      <c r="MMG287" s="181"/>
      <c r="MMH287" s="182"/>
      <c r="MMI287" s="134"/>
      <c r="MMJ287" s="135"/>
      <c r="MMK287" s="111"/>
      <c r="MML287" s="178"/>
      <c r="MMM287" s="178"/>
      <c r="MMN287" s="178"/>
      <c r="MMO287" s="178"/>
      <c r="MMP287" s="179"/>
      <c r="MMQ287" s="73"/>
      <c r="MMR287" s="73"/>
      <c r="MMS287" s="180"/>
      <c r="MMT287" s="75"/>
      <c r="MMU287" s="76"/>
      <c r="MMV287" s="180"/>
      <c r="MMW287" s="180"/>
      <c r="MMX287" s="180"/>
      <c r="MMY287" s="75"/>
      <c r="MMZ287" s="76"/>
      <c r="MNA287" s="181"/>
      <c r="MNB287" s="181"/>
      <c r="MNC287" s="182"/>
      <c r="MND287" s="134"/>
      <c r="MNE287" s="135"/>
      <c r="MNF287" s="111"/>
      <c r="MNG287" s="178"/>
      <c r="MNH287" s="178"/>
      <c r="MNI287" s="178"/>
      <c r="MNJ287" s="178"/>
      <c r="MNK287" s="179"/>
      <c r="MNL287" s="73"/>
      <c r="MNM287" s="73"/>
      <c r="MNN287" s="180"/>
      <c r="MNO287" s="75"/>
      <c r="MNP287" s="76"/>
      <c r="MNQ287" s="180"/>
      <c r="MNR287" s="180"/>
      <c r="MNS287" s="180"/>
      <c r="MNT287" s="75"/>
      <c r="MNU287" s="76"/>
      <c r="MNV287" s="181"/>
      <c r="MNW287" s="181"/>
      <c r="MNX287" s="182"/>
      <c r="MNY287" s="134"/>
      <c r="MNZ287" s="135"/>
      <c r="MOA287" s="111"/>
      <c r="MOB287" s="178"/>
      <c r="MOC287" s="178"/>
      <c r="MOD287" s="178"/>
      <c r="MOE287" s="178"/>
      <c r="MOF287" s="179"/>
      <c r="MOG287" s="73"/>
      <c r="MOH287" s="73"/>
      <c r="MOI287" s="180"/>
      <c r="MOJ287" s="75"/>
      <c r="MOK287" s="76"/>
      <c r="MOL287" s="180"/>
      <c r="MOM287" s="180"/>
      <c r="MON287" s="180"/>
      <c r="MOO287" s="75"/>
      <c r="MOP287" s="76"/>
      <c r="MOQ287" s="181"/>
      <c r="MOR287" s="181"/>
      <c r="MOS287" s="182"/>
      <c r="MOT287" s="134"/>
      <c r="MOU287" s="135"/>
      <c r="MOV287" s="111"/>
      <c r="MOW287" s="178"/>
      <c r="MOX287" s="178"/>
      <c r="MOY287" s="178"/>
      <c r="MOZ287" s="178"/>
      <c r="MPA287" s="179"/>
      <c r="MPB287" s="73"/>
      <c r="MPC287" s="73"/>
      <c r="MPD287" s="180"/>
      <c r="MPE287" s="75"/>
      <c r="MPF287" s="76"/>
      <c r="MPG287" s="180"/>
      <c r="MPH287" s="180"/>
      <c r="MPI287" s="180"/>
      <c r="MPJ287" s="75"/>
      <c r="MPK287" s="76"/>
      <c r="MPL287" s="181"/>
      <c r="MPM287" s="181"/>
      <c r="MPN287" s="182"/>
      <c r="MPO287" s="134"/>
      <c r="MPP287" s="135"/>
      <c r="MPQ287" s="111"/>
      <c r="MPR287" s="178"/>
      <c r="MPS287" s="178"/>
      <c r="MPT287" s="178"/>
      <c r="MPU287" s="178"/>
      <c r="MPV287" s="179"/>
      <c r="MPW287" s="73"/>
      <c r="MPX287" s="73"/>
      <c r="MPY287" s="180"/>
      <c r="MPZ287" s="75"/>
      <c r="MQA287" s="76"/>
      <c r="MQB287" s="180"/>
      <c r="MQC287" s="180"/>
      <c r="MQD287" s="180"/>
      <c r="MQE287" s="75"/>
      <c r="MQF287" s="76"/>
      <c r="MQG287" s="181"/>
      <c r="MQH287" s="181"/>
      <c r="MQI287" s="182"/>
      <c r="MQJ287" s="134"/>
      <c r="MQK287" s="135"/>
      <c r="MQL287" s="111"/>
      <c r="MQM287" s="178"/>
      <c r="MQN287" s="178"/>
      <c r="MQO287" s="178"/>
      <c r="MQP287" s="178"/>
      <c r="MQQ287" s="179"/>
      <c r="MQR287" s="73"/>
      <c r="MQS287" s="73"/>
      <c r="MQT287" s="180"/>
      <c r="MQU287" s="75"/>
      <c r="MQV287" s="76"/>
      <c r="MQW287" s="180"/>
      <c r="MQX287" s="180"/>
      <c r="MQY287" s="180"/>
      <c r="MQZ287" s="75"/>
      <c r="MRA287" s="76"/>
      <c r="MRB287" s="181"/>
      <c r="MRC287" s="181"/>
      <c r="MRD287" s="182"/>
      <c r="MRE287" s="134"/>
      <c r="MRF287" s="135"/>
      <c r="MRG287" s="111"/>
      <c r="MRH287" s="178"/>
      <c r="MRI287" s="178"/>
      <c r="MRJ287" s="178"/>
      <c r="MRK287" s="178"/>
      <c r="MRL287" s="179"/>
      <c r="MRM287" s="73"/>
      <c r="MRN287" s="73"/>
      <c r="MRO287" s="180"/>
      <c r="MRP287" s="75"/>
      <c r="MRQ287" s="76"/>
      <c r="MRR287" s="180"/>
      <c r="MRS287" s="180"/>
      <c r="MRT287" s="180"/>
      <c r="MRU287" s="75"/>
      <c r="MRV287" s="76"/>
      <c r="MRW287" s="181"/>
      <c r="MRX287" s="181"/>
      <c r="MRY287" s="182"/>
      <c r="MRZ287" s="134"/>
      <c r="MSA287" s="135"/>
      <c r="MSB287" s="111"/>
      <c r="MSC287" s="178"/>
      <c r="MSD287" s="178"/>
      <c r="MSE287" s="178"/>
      <c r="MSF287" s="178"/>
      <c r="MSG287" s="179"/>
      <c r="MSH287" s="73"/>
      <c r="MSI287" s="73"/>
      <c r="MSJ287" s="180"/>
      <c r="MSK287" s="75"/>
      <c r="MSL287" s="76"/>
      <c r="MSM287" s="180"/>
      <c r="MSN287" s="180"/>
      <c r="MSO287" s="180"/>
      <c r="MSP287" s="75"/>
      <c r="MSQ287" s="76"/>
      <c r="MSR287" s="181"/>
      <c r="MSS287" s="181"/>
      <c r="MST287" s="182"/>
      <c r="MSU287" s="134"/>
      <c r="MSV287" s="135"/>
      <c r="MSW287" s="111"/>
      <c r="MSX287" s="178"/>
      <c r="MSY287" s="178"/>
      <c r="MSZ287" s="178"/>
      <c r="MTA287" s="178"/>
      <c r="MTB287" s="179"/>
      <c r="MTC287" s="73"/>
      <c r="MTD287" s="73"/>
      <c r="MTE287" s="180"/>
      <c r="MTF287" s="75"/>
      <c r="MTG287" s="76"/>
      <c r="MTH287" s="180"/>
      <c r="MTI287" s="180"/>
      <c r="MTJ287" s="180"/>
      <c r="MTK287" s="75"/>
      <c r="MTL287" s="76"/>
      <c r="MTM287" s="181"/>
      <c r="MTN287" s="181"/>
      <c r="MTO287" s="182"/>
      <c r="MTP287" s="134"/>
      <c r="MTQ287" s="135"/>
      <c r="MTR287" s="111"/>
      <c r="MTS287" s="178"/>
      <c r="MTT287" s="178"/>
      <c r="MTU287" s="178"/>
      <c r="MTV287" s="178"/>
      <c r="MTW287" s="179"/>
      <c r="MTX287" s="73"/>
      <c r="MTY287" s="73"/>
      <c r="MTZ287" s="180"/>
      <c r="MUA287" s="75"/>
      <c r="MUB287" s="76"/>
      <c r="MUC287" s="180"/>
      <c r="MUD287" s="180"/>
      <c r="MUE287" s="180"/>
      <c r="MUF287" s="75"/>
      <c r="MUG287" s="76"/>
      <c r="MUH287" s="181"/>
      <c r="MUI287" s="181"/>
      <c r="MUJ287" s="182"/>
      <c r="MUK287" s="134"/>
      <c r="MUL287" s="135"/>
      <c r="MUM287" s="111"/>
      <c r="MUN287" s="178"/>
      <c r="MUO287" s="178"/>
      <c r="MUP287" s="178"/>
      <c r="MUQ287" s="178"/>
      <c r="MUR287" s="179"/>
      <c r="MUS287" s="73"/>
      <c r="MUT287" s="73"/>
      <c r="MUU287" s="180"/>
      <c r="MUV287" s="75"/>
      <c r="MUW287" s="76"/>
      <c r="MUX287" s="180"/>
      <c r="MUY287" s="180"/>
      <c r="MUZ287" s="180"/>
      <c r="MVA287" s="75"/>
      <c r="MVB287" s="76"/>
      <c r="MVC287" s="181"/>
      <c r="MVD287" s="181"/>
      <c r="MVE287" s="182"/>
      <c r="MVF287" s="134"/>
      <c r="MVG287" s="135"/>
      <c r="MVH287" s="111"/>
      <c r="MVI287" s="178"/>
      <c r="MVJ287" s="178"/>
      <c r="MVK287" s="178"/>
      <c r="MVL287" s="178"/>
      <c r="MVM287" s="179"/>
      <c r="MVN287" s="73"/>
      <c r="MVO287" s="73"/>
      <c r="MVP287" s="180"/>
      <c r="MVQ287" s="75"/>
      <c r="MVR287" s="76"/>
      <c r="MVS287" s="180"/>
      <c r="MVT287" s="180"/>
      <c r="MVU287" s="180"/>
      <c r="MVV287" s="75"/>
      <c r="MVW287" s="76"/>
      <c r="MVX287" s="181"/>
      <c r="MVY287" s="181"/>
      <c r="MVZ287" s="182"/>
      <c r="MWA287" s="134"/>
      <c r="MWB287" s="135"/>
      <c r="MWC287" s="111"/>
      <c r="MWD287" s="178"/>
      <c r="MWE287" s="178"/>
      <c r="MWF287" s="178"/>
      <c r="MWG287" s="178"/>
      <c r="MWH287" s="179"/>
      <c r="MWI287" s="73"/>
      <c r="MWJ287" s="73"/>
      <c r="MWK287" s="180"/>
      <c r="MWL287" s="75"/>
      <c r="MWM287" s="76"/>
      <c r="MWN287" s="180"/>
      <c r="MWO287" s="180"/>
      <c r="MWP287" s="180"/>
      <c r="MWQ287" s="75"/>
      <c r="MWR287" s="76"/>
      <c r="MWS287" s="181"/>
      <c r="MWT287" s="181"/>
      <c r="MWU287" s="182"/>
      <c r="MWV287" s="134"/>
      <c r="MWW287" s="135"/>
      <c r="MWX287" s="111"/>
      <c r="MWY287" s="178"/>
      <c r="MWZ287" s="178"/>
      <c r="MXA287" s="178"/>
      <c r="MXB287" s="178"/>
      <c r="MXC287" s="179"/>
      <c r="MXD287" s="73"/>
      <c r="MXE287" s="73"/>
      <c r="MXF287" s="180"/>
      <c r="MXG287" s="75"/>
      <c r="MXH287" s="76"/>
      <c r="MXI287" s="180"/>
      <c r="MXJ287" s="180"/>
      <c r="MXK287" s="180"/>
      <c r="MXL287" s="75"/>
      <c r="MXM287" s="76"/>
      <c r="MXN287" s="181"/>
      <c r="MXO287" s="181"/>
      <c r="MXP287" s="182"/>
      <c r="MXQ287" s="134"/>
      <c r="MXR287" s="135"/>
      <c r="MXS287" s="111"/>
      <c r="MXT287" s="178"/>
      <c r="MXU287" s="178"/>
      <c r="MXV287" s="178"/>
      <c r="MXW287" s="178"/>
      <c r="MXX287" s="179"/>
      <c r="MXY287" s="73"/>
      <c r="MXZ287" s="73"/>
      <c r="MYA287" s="180"/>
      <c r="MYB287" s="75"/>
      <c r="MYC287" s="76"/>
      <c r="MYD287" s="180"/>
      <c r="MYE287" s="180"/>
      <c r="MYF287" s="180"/>
      <c r="MYG287" s="75"/>
      <c r="MYH287" s="76"/>
      <c r="MYI287" s="181"/>
      <c r="MYJ287" s="181"/>
      <c r="MYK287" s="182"/>
      <c r="MYL287" s="134"/>
      <c r="MYM287" s="135"/>
      <c r="MYN287" s="111"/>
      <c r="MYO287" s="178"/>
      <c r="MYP287" s="178"/>
      <c r="MYQ287" s="178"/>
      <c r="MYR287" s="178"/>
      <c r="MYS287" s="179"/>
      <c r="MYT287" s="73"/>
      <c r="MYU287" s="73"/>
      <c r="MYV287" s="180"/>
      <c r="MYW287" s="75"/>
      <c r="MYX287" s="76"/>
      <c r="MYY287" s="180"/>
      <c r="MYZ287" s="180"/>
      <c r="MZA287" s="180"/>
      <c r="MZB287" s="75"/>
      <c r="MZC287" s="76"/>
      <c r="MZD287" s="181"/>
      <c r="MZE287" s="181"/>
      <c r="MZF287" s="182"/>
      <c r="MZG287" s="134"/>
      <c r="MZH287" s="135"/>
      <c r="MZI287" s="111"/>
      <c r="MZJ287" s="178"/>
      <c r="MZK287" s="178"/>
      <c r="MZL287" s="178"/>
      <c r="MZM287" s="178"/>
      <c r="MZN287" s="179"/>
      <c r="MZO287" s="73"/>
      <c r="MZP287" s="73"/>
      <c r="MZQ287" s="180"/>
      <c r="MZR287" s="75"/>
      <c r="MZS287" s="76"/>
      <c r="MZT287" s="180"/>
      <c r="MZU287" s="180"/>
      <c r="MZV287" s="180"/>
      <c r="MZW287" s="75"/>
      <c r="MZX287" s="76"/>
      <c r="MZY287" s="181"/>
      <c r="MZZ287" s="181"/>
      <c r="NAA287" s="182"/>
      <c r="NAB287" s="134"/>
      <c r="NAC287" s="135"/>
      <c r="NAD287" s="111"/>
      <c r="NAE287" s="178"/>
      <c r="NAF287" s="178"/>
      <c r="NAG287" s="178"/>
      <c r="NAH287" s="178"/>
      <c r="NAI287" s="179"/>
      <c r="NAJ287" s="73"/>
      <c r="NAK287" s="73"/>
      <c r="NAL287" s="180"/>
      <c r="NAM287" s="75"/>
      <c r="NAN287" s="76"/>
      <c r="NAO287" s="180"/>
      <c r="NAP287" s="180"/>
      <c r="NAQ287" s="180"/>
      <c r="NAR287" s="75"/>
      <c r="NAS287" s="76"/>
      <c r="NAT287" s="181"/>
      <c r="NAU287" s="181"/>
      <c r="NAV287" s="182"/>
      <c r="NAW287" s="134"/>
      <c r="NAX287" s="135"/>
      <c r="NAY287" s="111"/>
      <c r="NAZ287" s="178"/>
      <c r="NBA287" s="178"/>
      <c r="NBB287" s="178"/>
      <c r="NBC287" s="178"/>
      <c r="NBD287" s="179"/>
      <c r="NBE287" s="73"/>
      <c r="NBF287" s="73"/>
      <c r="NBG287" s="180"/>
      <c r="NBH287" s="75"/>
      <c r="NBI287" s="76"/>
      <c r="NBJ287" s="180"/>
      <c r="NBK287" s="180"/>
      <c r="NBL287" s="180"/>
      <c r="NBM287" s="75"/>
      <c r="NBN287" s="76"/>
      <c r="NBO287" s="181"/>
      <c r="NBP287" s="181"/>
      <c r="NBQ287" s="182"/>
      <c r="NBR287" s="134"/>
      <c r="NBS287" s="135"/>
      <c r="NBT287" s="111"/>
      <c r="NBU287" s="178"/>
      <c r="NBV287" s="178"/>
      <c r="NBW287" s="178"/>
      <c r="NBX287" s="178"/>
      <c r="NBY287" s="179"/>
      <c r="NBZ287" s="73"/>
      <c r="NCA287" s="73"/>
      <c r="NCB287" s="180"/>
      <c r="NCC287" s="75"/>
      <c r="NCD287" s="76"/>
      <c r="NCE287" s="180"/>
      <c r="NCF287" s="180"/>
      <c r="NCG287" s="180"/>
      <c r="NCH287" s="75"/>
      <c r="NCI287" s="76"/>
      <c r="NCJ287" s="181"/>
      <c r="NCK287" s="181"/>
      <c r="NCL287" s="182"/>
      <c r="NCM287" s="134"/>
      <c r="NCN287" s="135"/>
      <c r="NCO287" s="111"/>
      <c r="NCP287" s="178"/>
      <c r="NCQ287" s="178"/>
      <c r="NCR287" s="178"/>
      <c r="NCS287" s="178"/>
      <c r="NCT287" s="179"/>
      <c r="NCU287" s="73"/>
      <c r="NCV287" s="73"/>
      <c r="NCW287" s="180"/>
      <c r="NCX287" s="75"/>
      <c r="NCY287" s="76"/>
      <c r="NCZ287" s="180"/>
      <c r="NDA287" s="180"/>
      <c r="NDB287" s="180"/>
      <c r="NDC287" s="75"/>
      <c r="NDD287" s="76"/>
      <c r="NDE287" s="181"/>
      <c r="NDF287" s="181"/>
      <c r="NDG287" s="182"/>
      <c r="NDH287" s="134"/>
      <c r="NDI287" s="135"/>
      <c r="NDJ287" s="111"/>
      <c r="NDK287" s="178"/>
      <c r="NDL287" s="178"/>
      <c r="NDM287" s="178"/>
      <c r="NDN287" s="178"/>
      <c r="NDO287" s="179"/>
      <c r="NDP287" s="73"/>
      <c r="NDQ287" s="73"/>
      <c r="NDR287" s="180"/>
      <c r="NDS287" s="75"/>
      <c r="NDT287" s="76"/>
      <c r="NDU287" s="180"/>
      <c r="NDV287" s="180"/>
      <c r="NDW287" s="180"/>
      <c r="NDX287" s="75"/>
      <c r="NDY287" s="76"/>
      <c r="NDZ287" s="181"/>
      <c r="NEA287" s="181"/>
      <c r="NEB287" s="182"/>
      <c r="NEC287" s="134"/>
      <c r="NED287" s="135"/>
      <c r="NEE287" s="111"/>
      <c r="NEF287" s="178"/>
      <c r="NEG287" s="178"/>
      <c r="NEH287" s="178"/>
      <c r="NEI287" s="178"/>
      <c r="NEJ287" s="179"/>
      <c r="NEK287" s="73"/>
      <c r="NEL287" s="73"/>
      <c r="NEM287" s="180"/>
      <c r="NEN287" s="75"/>
      <c r="NEO287" s="76"/>
      <c r="NEP287" s="180"/>
      <c r="NEQ287" s="180"/>
      <c r="NER287" s="180"/>
      <c r="NES287" s="75"/>
      <c r="NET287" s="76"/>
      <c r="NEU287" s="181"/>
      <c r="NEV287" s="181"/>
      <c r="NEW287" s="182"/>
      <c r="NEX287" s="134"/>
      <c r="NEY287" s="135"/>
      <c r="NEZ287" s="111"/>
      <c r="NFA287" s="178"/>
      <c r="NFB287" s="178"/>
      <c r="NFC287" s="178"/>
      <c r="NFD287" s="178"/>
      <c r="NFE287" s="179"/>
      <c r="NFF287" s="73"/>
      <c r="NFG287" s="73"/>
      <c r="NFH287" s="180"/>
      <c r="NFI287" s="75"/>
      <c r="NFJ287" s="76"/>
      <c r="NFK287" s="180"/>
      <c r="NFL287" s="180"/>
      <c r="NFM287" s="180"/>
      <c r="NFN287" s="75"/>
      <c r="NFO287" s="76"/>
      <c r="NFP287" s="181"/>
      <c r="NFQ287" s="181"/>
      <c r="NFR287" s="182"/>
      <c r="NFS287" s="134"/>
      <c r="NFT287" s="135"/>
      <c r="NFU287" s="111"/>
      <c r="NFV287" s="178"/>
      <c r="NFW287" s="178"/>
      <c r="NFX287" s="178"/>
      <c r="NFY287" s="178"/>
      <c r="NFZ287" s="179"/>
      <c r="NGA287" s="73"/>
      <c r="NGB287" s="73"/>
      <c r="NGC287" s="180"/>
      <c r="NGD287" s="75"/>
      <c r="NGE287" s="76"/>
      <c r="NGF287" s="180"/>
      <c r="NGG287" s="180"/>
      <c r="NGH287" s="180"/>
      <c r="NGI287" s="75"/>
      <c r="NGJ287" s="76"/>
      <c r="NGK287" s="181"/>
      <c r="NGL287" s="181"/>
      <c r="NGM287" s="182"/>
      <c r="NGN287" s="134"/>
      <c r="NGO287" s="135"/>
      <c r="NGP287" s="111"/>
      <c r="NGQ287" s="178"/>
      <c r="NGR287" s="178"/>
      <c r="NGS287" s="178"/>
      <c r="NGT287" s="178"/>
      <c r="NGU287" s="179"/>
      <c r="NGV287" s="73"/>
      <c r="NGW287" s="73"/>
      <c r="NGX287" s="180"/>
      <c r="NGY287" s="75"/>
      <c r="NGZ287" s="76"/>
      <c r="NHA287" s="180"/>
      <c r="NHB287" s="180"/>
      <c r="NHC287" s="180"/>
      <c r="NHD287" s="75"/>
      <c r="NHE287" s="76"/>
      <c r="NHF287" s="181"/>
      <c r="NHG287" s="181"/>
      <c r="NHH287" s="182"/>
      <c r="NHI287" s="134"/>
      <c r="NHJ287" s="135"/>
      <c r="NHK287" s="111"/>
      <c r="NHL287" s="178"/>
      <c r="NHM287" s="178"/>
      <c r="NHN287" s="178"/>
      <c r="NHO287" s="178"/>
      <c r="NHP287" s="179"/>
      <c r="NHQ287" s="73"/>
      <c r="NHR287" s="73"/>
      <c r="NHS287" s="180"/>
      <c r="NHT287" s="75"/>
      <c r="NHU287" s="76"/>
      <c r="NHV287" s="180"/>
      <c r="NHW287" s="180"/>
      <c r="NHX287" s="180"/>
      <c r="NHY287" s="75"/>
      <c r="NHZ287" s="76"/>
      <c r="NIA287" s="181"/>
      <c r="NIB287" s="181"/>
      <c r="NIC287" s="182"/>
      <c r="NID287" s="134"/>
      <c r="NIE287" s="135"/>
      <c r="NIF287" s="111"/>
      <c r="NIG287" s="178"/>
      <c r="NIH287" s="178"/>
      <c r="NII287" s="178"/>
      <c r="NIJ287" s="178"/>
      <c r="NIK287" s="179"/>
      <c r="NIL287" s="73"/>
      <c r="NIM287" s="73"/>
      <c r="NIN287" s="180"/>
      <c r="NIO287" s="75"/>
      <c r="NIP287" s="76"/>
      <c r="NIQ287" s="180"/>
      <c r="NIR287" s="180"/>
      <c r="NIS287" s="180"/>
      <c r="NIT287" s="75"/>
      <c r="NIU287" s="76"/>
      <c r="NIV287" s="181"/>
      <c r="NIW287" s="181"/>
      <c r="NIX287" s="182"/>
      <c r="NIY287" s="134"/>
      <c r="NIZ287" s="135"/>
      <c r="NJA287" s="111"/>
      <c r="NJB287" s="178"/>
      <c r="NJC287" s="178"/>
      <c r="NJD287" s="178"/>
      <c r="NJE287" s="178"/>
      <c r="NJF287" s="179"/>
      <c r="NJG287" s="73"/>
      <c r="NJH287" s="73"/>
      <c r="NJI287" s="180"/>
      <c r="NJJ287" s="75"/>
      <c r="NJK287" s="76"/>
      <c r="NJL287" s="180"/>
      <c r="NJM287" s="180"/>
      <c r="NJN287" s="180"/>
      <c r="NJO287" s="75"/>
      <c r="NJP287" s="76"/>
      <c r="NJQ287" s="181"/>
      <c r="NJR287" s="181"/>
      <c r="NJS287" s="182"/>
      <c r="NJT287" s="134"/>
      <c r="NJU287" s="135"/>
      <c r="NJV287" s="111"/>
      <c r="NJW287" s="178"/>
      <c r="NJX287" s="178"/>
      <c r="NJY287" s="178"/>
      <c r="NJZ287" s="178"/>
      <c r="NKA287" s="179"/>
      <c r="NKB287" s="73"/>
      <c r="NKC287" s="73"/>
      <c r="NKD287" s="180"/>
      <c r="NKE287" s="75"/>
      <c r="NKF287" s="76"/>
      <c r="NKG287" s="180"/>
      <c r="NKH287" s="180"/>
      <c r="NKI287" s="180"/>
      <c r="NKJ287" s="75"/>
      <c r="NKK287" s="76"/>
      <c r="NKL287" s="181"/>
      <c r="NKM287" s="181"/>
      <c r="NKN287" s="182"/>
      <c r="NKO287" s="134"/>
      <c r="NKP287" s="135"/>
      <c r="NKQ287" s="111"/>
      <c r="NKR287" s="178"/>
      <c r="NKS287" s="178"/>
      <c r="NKT287" s="178"/>
      <c r="NKU287" s="178"/>
      <c r="NKV287" s="179"/>
      <c r="NKW287" s="73"/>
      <c r="NKX287" s="73"/>
      <c r="NKY287" s="180"/>
      <c r="NKZ287" s="75"/>
      <c r="NLA287" s="76"/>
      <c r="NLB287" s="180"/>
      <c r="NLC287" s="180"/>
      <c r="NLD287" s="180"/>
      <c r="NLE287" s="75"/>
      <c r="NLF287" s="76"/>
      <c r="NLG287" s="181"/>
      <c r="NLH287" s="181"/>
      <c r="NLI287" s="182"/>
      <c r="NLJ287" s="134"/>
      <c r="NLK287" s="135"/>
      <c r="NLL287" s="111"/>
      <c r="NLM287" s="178"/>
      <c r="NLN287" s="178"/>
      <c r="NLO287" s="178"/>
      <c r="NLP287" s="178"/>
      <c r="NLQ287" s="179"/>
      <c r="NLR287" s="73"/>
      <c r="NLS287" s="73"/>
      <c r="NLT287" s="180"/>
      <c r="NLU287" s="75"/>
      <c r="NLV287" s="76"/>
      <c r="NLW287" s="180"/>
      <c r="NLX287" s="180"/>
      <c r="NLY287" s="180"/>
      <c r="NLZ287" s="75"/>
      <c r="NMA287" s="76"/>
      <c r="NMB287" s="181"/>
      <c r="NMC287" s="181"/>
      <c r="NMD287" s="182"/>
      <c r="NME287" s="134"/>
      <c r="NMF287" s="135"/>
      <c r="NMG287" s="111"/>
      <c r="NMH287" s="178"/>
      <c r="NMI287" s="178"/>
      <c r="NMJ287" s="178"/>
      <c r="NMK287" s="178"/>
      <c r="NML287" s="179"/>
      <c r="NMM287" s="73"/>
      <c r="NMN287" s="73"/>
      <c r="NMO287" s="180"/>
      <c r="NMP287" s="75"/>
      <c r="NMQ287" s="76"/>
      <c r="NMR287" s="180"/>
      <c r="NMS287" s="180"/>
      <c r="NMT287" s="180"/>
      <c r="NMU287" s="75"/>
      <c r="NMV287" s="76"/>
      <c r="NMW287" s="181"/>
      <c r="NMX287" s="181"/>
      <c r="NMY287" s="182"/>
      <c r="NMZ287" s="134"/>
      <c r="NNA287" s="135"/>
      <c r="NNB287" s="111"/>
      <c r="NNC287" s="178"/>
      <c r="NND287" s="178"/>
      <c r="NNE287" s="178"/>
      <c r="NNF287" s="178"/>
      <c r="NNG287" s="179"/>
      <c r="NNH287" s="73"/>
      <c r="NNI287" s="73"/>
      <c r="NNJ287" s="180"/>
      <c r="NNK287" s="75"/>
      <c r="NNL287" s="76"/>
      <c r="NNM287" s="180"/>
      <c r="NNN287" s="180"/>
      <c r="NNO287" s="180"/>
      <c r="NNP287" s="75"/>
      <c r="NNQ287" s="76"/>
      <c r="NNR287" s="181"/>
      <c r="NNS287" s="181"/>
      <c r="NNT287" s="182"/>
      <c r="NNU287" s="134"/>
      <c r="NNV287" s="135"/>
      <c r="NNW287" s="111"/>
      <c r="NNX287" s="178"/>
      <c r="NNY287" s="178"/>
      <c r="NNZ287" s="178"/>
      <c r="NOA287" s="178"/>
      <c r="NOB287" s="179"/>
      <c r="NOC287" s="73"/>
      <c r="NOD287" s="73"/>
      <c r="NOE287" s="180"/>
      <c r="NOF287" s="75"/>
      <c r="NOG287" s="76"/>
      <c r="NOH287" s="180"/>
      <c r="NOI287" s="180"/>
      <c r="NOJ287" s="180"/>
      <c r="NOK287" s="75"/>
      <c r="NOL287" s="76"/>
      <c r="NOM287" s="181"/>
      <c r="NON287" s="181"/>
      <c r="NOO287" s="182"/>
      <c r="NOP287" s="134"/>
      <c r="NOQ287" s="135"/>
      <c r="NOR287" s="111"/>
      <c r="NOS287" s="178"/>
      <c r="NOT287" s="178"/>
      <c r="NOU287" s="178"/>
      <c r="NOV287" s="178"/>
      <c r="NOW287" s="179"/>
      <c r="NOX287" s="73"/>
      <c r="NOY287" s="73"/>
      <c r="NOZ287" s="180"/>
      <c r="NPA287" s="75"/>
      <c r="NPB287" s="76"/>
      <c r="NPC287" s="180"/>
      <c r="NPD287" s="180"/>
      <c r="NPE287" s="180"/>
      <c r="NPF287" s="75"/>
      <c r="NPG287" s="76"/>
      <c r="NPH287" s="181"/>
      <c r="NPI287" s="181"/>
      <c r="NPJ287" s="182"/>
      <c r="NPK287" s="134"/>
      <c r="NPL287" s="135"/>
      <c r="NPM287" s="111"/>
      <c r="NPN287" s="178"/>
      <c r="NPO287" s="178"/>
      <c r="NPP287" s="178"/>
      <c r="NPQ287" s="178"/>
      <c r="NPR287" s="179"/>
      <c r="NPS287" s="73"/>
      <c r="NPT287" s="73"/>
      <c r="NPU287" s="180"/>
      <c r="NPV287" s="75"/>
      <c r="NPW287" s="76"/>
      <c r="NPX287" s="180"/>
      <c r="NPY287" s="180"/>
      <c r="NPZ287" s="180"/>
      <c r="NQA287" s="75"/>
      <c r="NQB287" s="76"/>
      <c r="NQC287" s="181"/>
      <c r="NQD287" s="181"/>
      <c r="NQE287" s="182"/>
      <c r="NQF287" s="134"/>
      <c r="NQG287" s="135"/>
      <c r="NQH287" s="111"/>
      <c r="NQI287" s="178"/>
      <c r="NQJ287" s="178"/>
      <c r="NQK287" s="178"/>
      <c r="NQL287" s="178"/>
      <c r="NQM287" s="179"/>
      <c r="NQN287" s="73"/>
      <c r="NQO287" s="73"/>
      <c r="NQP287" s="180"/>
      <c r="NQQ287" s="75"/>
      <c r="NQR287" s="76"/>
      <c r="NQS287" s="180"/>
      <c r="NQT287" s="180"/>
      <c r="NQU287" s="180"/>
      <c r="NQV287" s="75"/>
      <c r="NQW287" s="76"/>
      <c r="NQX287" s="181"/>
      <c r="NQY287" s="181"/>
      <c r="NQZ287" s="182"/>
      <c r="NRA287" s="134"/>
      <c r="NRB287" s="135"/>
      <c r="NRC287" s="111"/>
      <c r="NRD287" s="178"/>
      <c r="NRE287" s="178"/>
      <c r="NRF287" s="178"/>
      <c r="NRG287" s="178"/>
      <c r="NRH287" s="179"/>
      <c r="NRI287" s="73"/>
      <c r="NRJ287" s="73"/>
      <c r="NRK287" s="180"/>
      <c r="NRL287" s="75"/>
      <c r="NRM287" s="76"/>
      <c r="NRN287" s="180"/>
      <c r="NRO287" s="180"/>
      <c r="NRP287" s="180"/>
      <c r="NRQ287" s="75"/>
      <c r="NRR287" s="76"/>
      <c r="NRS287" s="181"/>
      <c r="NRT287" s="181"/>
      <c r="NRU287" s="182"/>
      <c r="NRV287" s="134"/>
      <c r="NRW287" s="135"/>
      <c r="NRX287" s="111"/>
      <c r="NRY287" s="178"/>
      <c r="NRZ287" s="178"/>
      <c r="NSA287" s="178"/>
      <c r="NSB287" s="178"/>
      <c r="NSC287" s="179"/>
      <c r="NSD287" s="73"/>
      <c r="NSE287" s="73"/>
      <c r="NSF287" s="180"/>
      <c r="NSG287" s="75"/>
      <c r="NSH287" s="76"/>
      <c r="NSI287" s="180"/>
      <c r="NSJ287" s="180"/>
      <c r="NSK287" s="180"/>
      <c r="NSL287" s="75"/>
      <c r="NSM287" s="76"/>
      <c r="NSN287" s="181"/>
      <c r="NSO287" s="181"/>
      <c r="NSP287" s="182"/>
      <c r="NSQ287" s="134"/>
      <c r="NSR287" s="135"/>
      <c r="NSS287" s="111"/>
      <c r="NST287" s="178"/>
      <c r="NSU287" s="178"/>
      <c r="NSV287" s="178"/>
      <c r="NSW287" s="178"/>
      <c r="NSX287" s="179"/>
      <c r="NSY287" s="73"/>
      <c r="NSZ287" s="73"/>
      <c r="NTA287" s="180"/>
      <c r="NTB287" s="75"/>
      <c r="NTC287" s="76"/>
      <c r="NTD287" s="180"/>
      <c r="NTE287" s="180"/>
      <c r="NTF287" s="180"/>
      <c r="NTG287" s="75"/>
      <c r="NTH287" s="76"/>
      <c r="NTI287" s="181"/>
      <c r="NTJ287" s="181"/>
      <c r="NTK287" s="182"/>
      <c r="NTL287" s="134"/>
      <c r="NTM287" s="135"/>
      <c r="NTN287" s="111"/>
      <c r="NTO287" s="178"/>
      <c r="NTP287" s="178"/>
      <c r="NTQ287" s="178"/>
      <c r="NTR287" s="178"/>
      <c r="NTS287" s="179"/>
      <c r="NTT287" s="73"/>
      <c r="NTU287" s="73"/>
      <c r="NTV287" s="180"/>
      <c r="NTW287" s="75"/>
      <c r="NTX287" s="76"/>
      <c r="NTY287" s="180"/>
      <c r="NTZ287" s="180"/>
      <c r="NUA287" s="180"/>
      <c r="NUB287" s="75"/>
      <c r="NUC287" s="76"/>
      <c r="NUD287" s="181"/>
      <c r="NUE287" s="181"/>
      <c r="NUF287" s="182"/>
      <c r="NUG287" s="134"/>
      <c r="NUH287" s="135"/>
      <c r="NUI287" s="111"/>
      <c r="NUJ287" s="178"/>
      <c r="NUK287" s="178"/>
      <c r="NUL287" s="178"/>
      <c r="NUM287" s="178"/>
      <c r="NUN287" s="179"/>
      <c r="NUO287" s="73"/>
      <c r="NUP287" s="73"/>
      <c r="NUQ287" s="180"/>
      <c r="NUR287" s="75"/>
      <c r="NUS287" s="76"/>
      <c r="NUT287" s="180"/>
      <c r="NUU287" s="180"/>
      <c r="NUV287" s="180"/>
      <c r="NUW287" s="75"/>
      <c r="NUX287" s="76"/>
      <c r="NUY287" s="181"/>
      <c r="NUZ287" s="181"/>
      <c r="NVA287" s="182"/>
      <c r="NVB287" s="134"/>
      <c r="NVC287" s="135"/>
      <c r="NVD287" s="111"/>
      <c r="NVE287" s="178"/>
      <c r="NVF287" s="178"/>
      <c r="NVG287" s="178"/>
      <c r="NVH287" s="178"/>
      <c r="NVI287" s="179"/>
      <c r="NVJ287" s="73"/>
      <c r="NVK287" s="73"/>
      <c r="NVL287" s="180"/>
      <c r="NVM287" s="75"/>
      <c r="NVN287" s="76"/>
      <c r="NVO287" s="180"/>
      <c r="NVP287" s="180"/>
      <c r="NVQ287" s="180"/>
      <c r="NVR287" s="75"/>
      <c r="NVS287" s="76"/>
      <c r="NVT287" s="181"/>
      <c r="NVU287" s="181"/>
      <c r="NVV287" s="182"/>
      <c r="NVW287" s="134"/>
      <c r="NVX287" s="135"/>
      <c r="NVY287" s="111"/>
      <c r="NVZ287" s="178"/>
      <c r="NWA287" s="178"/>
      <c r="NWB287" s="178"/>
      <c r="NWC287" s="178"/>
      <c r="NWD287" s="179"/>
      <c r="NWE287" s="73"/>
      <c r="NWF287" s="73"/>
      <c r="NWG287" s="180"/>
      <c r="NWH287" s="75"/>
      <c r="NWI287" s="76"/>
      <c r="NWJ287" s="180"/>
      <c r="NWK287" s="180"/>
      <c r="NWL287" s="180"/>
      <c r="NWM287" s="75"/>
      <c r="NWN287" s="76"/>
      <c r="NWO287" s="181"/>
      <c r="NWP287" s="181"/>
      <c r="NWQ287" s="182"/>
      <c r="NWR287" s="134"/>
      <c r="NWS287" s="135"/>
      <c r="NWT287" s="111"/>
      <c r="NWU287" s="178"/>
      <c r="NWV287" s="178"/>
      <c r="NWW287" s="178"/>
      <c r="NWX287" s="178"/>
      <c r="NWY287" s="179"/>
      <c r="NWZ287" s="73"/>
      <c r="NXA287" s="73"/>
      <c r="NXB287" s="180"/>
      <c r="NXC287" s="75"/>
      <c r="NXD287" s="76"/>
      <c r="NXE287" s="180"/>
      <c r="NXF287" s="180"/>
      <c r="NXG287" s="180"/>
      <c r="NXH287" s="75"/>
      <c r="NXI287" s="76"/>
      <c r="NXJ287" s="181"/>
      <c r="NXK287" s="181"/>
      <c r="NXL287" s="182"/>
      <c r="NXM287" s="134"/>
      <c r="NXN287" s="135"/>
      <c r="NXO287" s="111"/>
      <c r="NXP287" s="178"/>
      <c r="NXQ287" s="178"/>
      <c r="NXR287" s="178"/>
      <c r="NXS287" s="178"/>
      <c r="NXT287" s="179"/>
      <c r="NXU287" s="73"/>
      <c r="NXV287" s="73"/>
      <c r="NXW287" s="180"/>
      <c r="NXX287" s="75"/>
      <c r="NXY287" s="76"/>
      <c r="NXZ287" s="180"/>
      <c r="NYA287" s="180"/>
      <c r="NYB287" s="180"/>
      <c r="NYC287" s="75"/>
      <c r="NYD287" s="76"/>
      <c r="NYE287" s="181"/>
      <c r="NYF287" s="181"/>
      <c r="NYG287" s="182"/>
      <c r="NYH287" s="134"/>
      <c r="NYI287" s="135"/>
      <c r="NYJ287" s="111"/>
      <c r="NYK287" s="178"/>
      <c r="NYL287" s="178"/>
      <c r="NYM287" s="178"/>
      <c r="NYN287" s="178"/>
      <c r="NYO287" s="179"/>
      <c r="NYP287" s="73"/>
      <c r="NYQ287" s="73"/>
      <c r="NYR287" s="180"/>
      <c r="NYS287" s="75"/>
      <c r="NYT287" s="76"/>
      <c r="NYU287" s="180"/>
      <c r="NYV287" s="180"/>
      <c r="NYW287" s="180"/>
      <c r="NYX287" s="75"/>
      <c r="NYY287" s="76"/>
      <c r="NYZ287" s="181"/>
      <c r="NZA287" s="181"/>
      <c r="NZB287" s="182"/>
      <c r="NZC287" s="134"/>
      <c r="NZD287" s="135"/>
      <c r="NZE287" s="111"/>
      <c r="NZF287" s="178"/>
      <c r="NZG287" s="178"/>
      <c r="NZH287" s="178"/>
      <c r="NZI287" s="178"/>
      <c r="NZJ287" s="179"/>
      <c r="NZK287" s="73"/>
      <c r="NZL287" s="73"/>
      <c r="NZM287" s="180"/>
      <c r="NZN287" s="75"/>
      <c r="NZO287" s="76"/>
      <c r="NZP287" s="180"/>
      <c r="NZQ287" s="180"/>
      <c r="NZR287" s="180"/>
      <c r="NZS287" s="75"/>
      <c r="NZT287" s="76"/>
      <c r="NZU287" s="181"/>
      <c r="NZV287" s="181"/>
      <c r="NZW287" s="182"/>
      <c r="NZX287" s="134"/>
      <c r="NZY287" s="135"/>
      <c r="NZZ287" s="111"/>
      <c r="OAA287" s="178"/>
      <c r="OAB287" s="178"/>
      <c r="OAC287" s="178"/>
      <c r="OAD287" s="178"/>
      <c r="OAE287" s="179"/>
      <c r="OAF287" s="73"/>
      <c r="OAG287" s="73"/>
      <c r="OAH287" s="180"/>
      <c r="OAI287" s="75"/>
      <c r="OAJ287" s="76"/>
      <c r="OAK287" s="180"/>
      <c r="OAL287" s="180"/>
      <c r="OAM287" s="180"/>
      <c r="OAN287" s="75"/>
      <c r="OAO287" s="76"/>
      <c r="OAP287" s="181"/>
      <c r="OAQ287" s="181"/>
      <c r="OAR287" s="182"/>
      <c r="OAS287" s="134"/>
      <c r="OAT287" s="135"/>
      <c r="OAU287" s="111"/>
      <c r="OAV287" s="178"/>
      <c r="OAW287" s="178"/>
      <c r="OAX287" s="178"/>
      <c r="OAY287" s="178"/>
      <c r="OAZ287" s="179"/>
      <c r="OBA287" s="73"/>
      <c r="OBB287" s="73"/>
      <c r="OBC287" s="180"/>
      <c r="OBD287" s="75"/>
      <c r="OBE287" s="76"/>
      <c r="OBF287" s="180"/>
      <c r="OBG287" s="180"/>
      <c r="OBH287" s="180"/>
      <c r="OBI287" s="75"/>
      <c r="OBJ287" s="76"/>
      <c r="OBK287" s="181"/>
      <c r="OBL287" s="181"/>
      <c r="OBM287" s="182"/>
      <c r="OBN287" s="134"/>
      <c r="OBO287" s="135"/>
      <c r="OBP287" s="111"/>
      <c r="OBQ287" s="178"/>
      <c r="OBR287" s="178"/>
      <c r="OBS287" s="178"/>
      <c r="OBT287" s="178"/>
      <c r="OBU287" s="179"/>
      <c r="OBV287" s="73"/>
      <c r="OBW287" s="73"/>
      <c r="OBX287" s="180"/>
      <c r="OBY287" s="75"/>
      <c r="OBZ287" s="76"/>
      <c r="OCA287" s="180"/>
      <c r="OCB287" s="180"/>
      <c r="OCC287" s="180"/>
      <c r="OCD287" s="75"/>
      <c r="OCE287" s="76"/>
      <c r="OCF287" s="181"/>
      <c r="OCG287" s="181"/>
      <c r="OCH287" s="182"/>
      <c r="OCI287" s="134"/>
      <c r="OCJ287" s="135"/>
      <c r="OCK287" s="111"/>
      <c r="OCL287" s="178"/>
      <c r="OCM287" s="178"/>
      <c r="OCN287" s="178"/>
      <c r="OCO287" s="178"/>
      <c r="OCP287" s="179"/>
      <c r="OCQ287" s="73"/>
      <c r="OCR287" s="73"/>
      <c r="OCS287" s="180"/>
      <c r="OCT287" s="75"/>
      <c r="OCU287" s="76"/>
      <c r="OCV287" s="180"/>
      <c r="OCW287" s="180"/>
      <c r="OCX287" s="180"/>
      <c r="OCY287" s="75"/>
      <c r="OCZ287" s="76"/>
      <c r="ODA287" s="181"/>
      <c r="ODB287" s="181"/>
      <c r="ODC287" s="182"/>
      <c r="ODD287" s="134"/>
      <c r="ODE287" s="135"/>
      <c r="ODF287" s="111"/>
      <c r="ODG287" s="178"/>
      <c r="ODH287" s="178"/>
      <c r="ODI287" s="178"/>
      <c r="ODJ287" s="178"/>
      <c r="ODK287" s="179"/>
      <c r="ODL287" s="73"/>
      <c r="ODM287" s="73"/>
      <c r="ODN287" s="180"/>
      <c r="ODO287" s="75"/>
      <c r="ODP287" s="76"/>
      <c r="ODQ287" s="180"/>
      <c r="ODR287" s="180"/>
      <c r="ODS287" s="180"/>
      <c r="ODT287" s="75"/>
      <c r="ODU287" s="76"/>
      <c r="ODV287" s="181"/>
      <c r="ODW287" s="181"/>
      <c r="ODX287" s="182"/>
      <c r="ODY287" s="134"/>
      <c r="ODZ287" s="135"/>
      <c r="OEA287" s="111"/>
      <c r="OEB287" s="178"/>
      <c r="OEC287" s="178"/>
      <c r="OED287" s="178"/>
      <c r="OEE287" s="178"/>
      <c r="OEF287" s="179"/>
      <c r="OEG287" s="73"/>
      <c r="OEH287" s="73"/>
      <c r="OEI287" s="180"/>
      <c r="OEJ287" s="75"/>
      <c r="OEK287" s="76"/>
      <c r="OEL287" s="180"/>
      <c r="OEM287" s="180"/>
      <c r="OEN287" s="180"/>
      <c r="OEO287" s="75"/>
      <c r="OEP287" s="76"/>
      <c r="OEQ287" s="181"/>
      <c r="OER287" s="181"/>
      <c r="OES287" s="182"/>
      <c r="OET287" s="134"/>
      <c r="OEU287" s="135"/>
      <c r="OEV287" s="111"/>
      <c r="OEW287" s="178"/>
      <c r="OEX287" s="178"/>
      <c r="OEY287" s="178"/>
      <c r="OEZ287" s="178"/>
      <c r="OFA287" s="179"/>
      <c r="OFB287" s="73"/>
      <c r="OFC287" s="73"/>
      <c r="OFD287" s="180"/>
      <c r="OFE287" s="75"/>
      <c r="OFF287" s="76"/>
      <c r="OFG287" s="180"/>
      <c r="OFH287" s="180"/>
      <c r="OFI287" s="180"/>
      <c r="OFJ287" s="75"/>
      <c r="OFK287" s="76"/>
      <c r="OFL287" s="181"/>
      <c r="OFM287" s="181"/>
      <c r="OFN287" s="182"/>
      <c r="OFO287" s="134"/>
      <c r="OFP287" s="135"/>
      <c r="OFQ287" s="111"/>
      <c r="OFR287" s="178"/>
      <c r="OFS287" s="178"/>
      <c r="OFT287" s="178"/>
      <c r="OFU287" s="178"/>
      <c r="OFV287" s="179"/>
      <c r="OFW287" s="73"/>
      <c r="OFX287" s="73"/>
      <c r="OFY287" s="180"/>
      <c r="OFZ287" s="75"/>
      <c r="OGA287" s="76"/>
      <c r="OGB287" s="180"/>
      <c r="OGC287" s="180"/>
      <c r="OGD287" s="180"/>
      <c r="OGE287" s="75"/>
      <c r="OGF287" s="76"/>
      <c r="OGG287" s="181"/>
      <c r="OGH287" s="181"/>
      <c r="OGI287" s="182"/>
      <c r="OGJ287" s="134"/>
      <c r="OGK287" s="135"/>
      <c r="OGL287" s="111"/>
      <c r="OGM287" s="178"/>
      <c r="OGN287" s="178"/>
      <c r="OGO287" s="178"/>
      <c r="OGP287" s="178"/>
      <c r="OGQ287" s="179"/>
      <c r="OGR287" s="73"/>
      <c r="OGS287" s="73"/>
      <c r="OGT287" s="180"/>
      <c r="OGU287" s="75"/>
      <c r="OGV287" s="76"/>
      <c r="OGW287" s="180"/>
      <c r="OGX287" s="180"/>
      <c r="OGY287" s="180"/>
      <c r="OGZ287" s="75"/>
      <c r="OHA287" s="76"/>
      <c r="OHB287" s="181"/>
      <c r="OHC287" s="181"/>
      <c r="OHD287" s="182"/>
      <c r="OHE287" s="134"/>
      <c r="OHF287" s="135"/>
      <c r="OHG287" s="111"/>
      <c r="OHH287" s="178"/>
      <c r="OHI287" s="178"/>
      <c r="OHJ287" s="178"/>
      <c r="OHK287" s="178"/>
      <c r="OHL287" s="179"/>
      <c r="OHM287" s="73"/>
      <c r="OHN287" s="73"/>
      <c r="OHO287" s="180"/>
      <c r="OHP287" s="75"/>
      <c r="OHQ287" s="76"/>
      <c r="OHR287" s="180"/>
      <c r="OHS287" s="180"/>
      <c r="OHT287" s="180"/>
      <c r="OHU287" s="75"/>
      <c r="OHV287" s="76"/>
      <c r="OHW287" s="181"/>
      <c r="OHX287" s="181"/>
      <c r="OHY287" s="182"/>
      <c r="OHZ287" s="134"/>
      <c r="OIA287" s="135"/>
      <c r="OIB287" s="111"/>
      <c r="OIC287" s="178"/>
      <c r="OID287" s="178"/>
      <c r="OIE287" s="178"/>
      <c r="OIF287" s="178"/>
      <c r="OIG287" s="179"/>
      <c r="OIH287" s="73"/>
      <c r="OII287" s="73"/>
      <c r="OIJ287" s="180"/>
      <c r="OIK287" s="75"/>
      <c r="OIL287" s="76"/>
      <c r="OIM287" s="180"/>
      <c r="OIN287" s="180"/>
      <c r="OIO287" s="180"/>
      <c r="OIP287" s="75"/>
      <c r="OIQ287" s="76"/>
      <c r="OIR287" s="181"/>
      <c r="OIS287" s="181"/>
      <c r="OIT287" s="182"/>
      <c r="OIU287" s="134"/>
      <c r="OIV287" s="135"/>
      <c r="OIW287" s="111"/>
      <c r="OIX287" s="178"/>
      <c r="OIY287" s="178"/>
      <c r="OIZ287" s="178"/>
      <c r="OJA287" s="178"/>
      <c r="OJB287" s="179"/>
      <c r="OJC287" s="73"/>
      <c r="OJD287" s="73"/>
      <c r="OJE287" s="180"/>
      <c r="OJF287" s="75"/>
      <c r="OJG287" s="76"/>
      <c r="OJH287" s="180"/>
      <c r="OJI287" s="180"/>
      <c r="OJJ287" s="180"/>
      <c r="OJK287" s="75"/>
      <c r="OJL287" s="76"/>
      <c r="OJM287" s="181"/>
      <c r="OJN287" s="181"/>
      <c r="OJO287" s="182"/>
      <c r="OJP287" s="134"/>
      <c r="OJQ287" s="135"/>
      <c r="OJR287" s="111"/>
      <c r="OJS287" s="178"/>
      <c r="OJT287" s="178"/>
      <c r="OJU287" s="178"/>
      <c r="OJV287" s="178"/>
      <c r="OJW287" s="179"/>
      <c r="OJX287" s="73"/>
      <c r="OJY287" s="73"/>
      <c r="OJZ287" s="180"/>
      <c r="OKA287" s="75"/>
      <c r="OKB287" s="76"/>
      <c r="OKC287" s="180"/>
      <c r="OKD287" s="180"/>
      <c r="OKE287" s="180"/>
      <c r="OKF287" s="75"/>
      <c r="OKG287" s="76"/>
      <c r="OKH287" s="181"/>
      <c r="OKI287" s="181"/>
      <c r="OKJ287" s="182"/>
      <c r="OKK287" s="134"/>
      <c r="OKL287" s="135"/>
      <c r="OKM287" s="111"/>
      <c r="OKN287" s="178"/>
      <c r="OKO287" s="178"/>
      <c r="OKP287" s="178"/>
      <c r="OKQ287" s="178"/>
      <c r="OKR287" s="179"/>
      <c r="OKS287" s="73"/>
      <c r="OKT287" s="73"/>
      <c r="OKU287" s="180"/>
      <c r="OKV287" s="75"/>
      <c r="OKW287" s="76"/>
      <c r="OKX287" s="180"/>
      <c r="OKY287" s="180"/>
      <c r="OKZ287" s="180"/>
      <c r="OLA287" s="75"/>
      <c r="OLB287" s="76"/>
      <c r="OLC287" s="181"/>
      <c r="OLD287" s="181"/>
      <c r="OLE287" s="182"/>
      <c r="OLF287" s="134"/>
      <c r="OLG287" s="135"/>
      <c r="OLH287" s="111"/>
      <c r="OLI287" s="178"/>
      <c r="OLJ287" s="178"/>
      <c r="OLK287" s="178"/>
      <c r="OLL287" s="178"/>
      <c r="OLM287" s="179"/>
      <c r="OLN287" s="73"/>
      <c r="OLO287" s="73"/>
      <c r="OLP287" s="180"/>
      <c r="OLQ287" s="75"/>
      <c r="OLR287" s="76"/>
      <c r="OLS287" s="180"/>
      <c r="OLT287" s="180"/>
      <c r="OLU287" s="180"/>
      <c r="OLV287" s="75"/>
      <c r="OLW287" s="76"/>
      <c r="OLX287" s="181"/>
      <c r="OLY287" s="181"/>
      <c r="OLZ287" s="182"/>
      <c r="OMA287" s="134"/>
      <c r="OMB287" s="135"/>
      <c r="OMC287" s="111"/>
      <c r="OMD287" s="178"/>
      <c r="OME287" s="178"/>
      <c r="OMF287" s="178"/>
      <c r="OMG287" s="178"/>
      <c r="OMH287" s="179"/>
      <c r="OMI287" s="73"/>
      <c r="OMJ287" s="73"/>
      <c r="OMK287" s="180"/>
      <c r="OML287" s="75"/>
      <c r="OMM287" s="76"/>
      <c r="OMN287" s="180"/>
      <c r="OMO287" s="180"/>
      <c r="OMP287" s="180"/>
      <c r="OMQ287" s="75"/>
      <c r="OMR287" s="76"/>
      <c r="OMS287" s="181"/>
      <c r="OMT287" s="181"/>
      <c r="OMU287" s="182"/>
      <c r="OMV287" s="134"/>
      <c r="OMW287" s="135"/>
      <c r="OMX287" s="111"/>
      <c r="OMY287" s="178"/>
      <c r="OMZ287" s="178"/>
      <c r="ONA287" s="178"/>
      <c r="ONB287" s="178"/>
      <c r="ONC287" s="179"/>
      <c r="OND287" s="73"/>
      <c r="ONE287" s="73"/>
      <c r="ONF287" s="180"/>
      <c r="ONG287" s="75"/>
      <c r="ONH287" s="76"/>
      <c r="ONI287" s="180"/>
      <c r="ONJ287" s="180"/>
      <c r="ONK287" s="180"/>
      <c r="ONL287" s="75"/>
      <c r="ONM287" s="76"/>
      <c r="ONN287" s="181"/>
      <c r="ONO287" s="181"/>
      <c r="ONP287" s="182"/>
      <c r="ONQ287" s="134"/>
      <c r="ONR287" s="135"/>
      <c r="ONS287" s="111"/>
      <c r="ONT287" s="178"/>
      <c r="ONU287" s="178"/>
      <c r="ONV287" s="178"/>
      <c r="ONW287" s="178"/>
      <c r="ONX287" s="179"/>
      <c r="ONY287" s="73"/>
      <c r="ONZ287" s="73"/>
      <c r="OOA287" s="180"/>
      <c r="OOB287" s="75"/>
      <c r="OOC287" s="76"/>
      <c r="OOD287" s="180"/>
      <c r="OOE287" s="180"/>
      <c r="OOF287" s="180"/>
      <c r="OOG287" s="75"/>
      <c r="OOH287" s="76"/>
      <c r="OOI287" s="181"/>
      <c r="OOJ287" s="181"/>
      <c r="OOK287" s="182"/>
      <c r="OOL287" s="134"/>
      <c r="OOM287" s="135"/>
      <c r="OON287" s="111"/>
      <c r="OOO287" s="178"/>
      <c r="OOP287" s="178"/>
      <c r="OOQ287" s="178"/>
      <c r="OOR287" s="178"/>
      <c r="OOS287" s="179"/>
      <c r="OOT287" s="73"/>
      <c r="OOU287" s="73"/>
      <c r="OOV287" s="180"/>
      <c r="OOW287" s="75"/>
      <c r="OOX287" s="76"/>
      <c r="OOY287" s="180"/>
      <c r="OOZ287" s="180"/>
      <c r="OPA287" s="180"/>
      <c r="OPB287" s="75"/>
      <c r="OPC287" s="76"/>
      <c r="OPD287" s="181"/>
      <c r="OPE287" s="181"/>
      <c r="OPF287" s="182"/>
      <c r="OPG287" s="134"/>
      <c r="OPH287" s="135"/>
      <c r="OPI287" s="111"/>
      <c r="OPJ287" s="178"/>
      <c r="OPK287" s="178"/>
      <c r="OPL287" s="178"/>
      <c r="OPM287" s="178"/>
      <c r="OPN287" s="179"/>
      <c r="OPO287" s="73"/>
      <c r="OPP287" s="73"/>
      <c r="OPQ287" s="180"/>
      <c r="OPR287" s="75"/>
      <c r="OPS287" s="76"/>
      <c r="OPT287" s="180"/>
      <c r="OPU287" s="180"/>
      <c r="OPV287" s="180"/>
      <c r="OPW287" s="75"/>
      <c r="OPX287" s="76"/>
      <c r="OPY287" s="181"/>
      <c r="OPZ287" s="181"/>
      <c r="OQA287" s="182"/>
      <c r="OQB287" s="134"/>
      <c r="OQC287" s="135"/>
      <c r="OQD287" s="111"/>
      <c r="OQE287" s="178"/>
      <c r="OQF287" s="178"/>
      <c r="OQG287" s="178"/>
      <c r="OQH287" s="178"/>
      <c r="OQI287" s="179"/>
      <c r="OQJ287" s="73"/>
      <c r="OQK287" s="73"/>
      <c r="OQL287" s="180"/>
      <c r="OQM287" s="75"/>
      <c r="OQN287" s="76"/>
      <c r="OQO287" s="180"/>
      <c r="OQP287" s="180"/>
      <c r="OQQ287" s="180"/>
      <c r="OQR287" s="75"/>
      <c r="OQS287" s="76"/>
      <c r="OQT287" s="181"/>
      <c r="OQU287" s="181"/>
      <c r="OQV287" s="182"/>
      <c r="OQW287" s="134"/>
      <c r="OQX287" s="135"/>
      <c r="OQY287" s="111"/>
      <c r="OQZ287" s="178"/>
      <c r="ORA287" s="178"/>
      <c r="ORB287" s="178"/>
      <c r="ORC287" s="178"/>
      <c r="ORD287" s="179"/>
      <c r="ORE287" s="73"/>
      <c r="ORF287" s="73"/>
      <c r="ORG287" s="180"/>
      <c r="ORH287" s="75"/>
      <c r="ORI287" s="76"/>
      <c r="ORJ287" s="180"/>
      <c r="ORK287" s="180"/>
      <c r="ORL287" s="180"/>
      <c r="ORM287" s="75"/>
      <c r="ORN287" s="76"/>
      <c r="ORO287" s="181"/>
      <c r="ORP287" s="181"/>
      <c r="ORQ287" s="182"/>
      <c r="ORR287" s="134"/>
      <c r="ORS287" s="135"/>
      <c r="ORT287" s="111"/>
      <c r="ORU287" s="178"/>
      <c r="ORV287" s="178"/>
      <c r="ORW287" s="178"/>
      <c r="ORX287" s="178"/>
      <c r="ORY287" s="179"/>
      <c r="ORZ287" s="73"/>
      <c r="OSA287" s="73"/>
      <c r="OSB287" s="180"/>
      <c r="OSC287" s="75"/>
      <c r="OSD287" s="76"/>
      <c r="OSE287" s="180"/>
      <c r="OSF287" s="180"/>
      <c r="OSG287" s="180"/>
      <c r="OSH287" s="75"/>
      <c r="OSI287" s="76"/>
      <c r="OSJ287" s="181"/>
      <c r="OSK287" s="181"/>
      <c r="OSL287" s="182"/>
      <c r="OSM287" s="134"/>
      <c r="OSN287" s="135"/>
      <c r="OSO287" s="111"/>
      <c r="OSP287" s="178"/>
      <c r="OSQ287" s="178"/>
      <c r="OSR287" s="178"/>
      <c r="OSS287" s="178"/>
      <c r="OST287" s="179"/>
      <c r="OSU287" s="73"/>
      <c r="OSV287" s="73"/>
      <c r="OSW287" s="180"/>
      <c r="OSX287" s="75"/>
      <c r="OSY287" s="76"/>
      <c r="OSZ287" s="180"/>
      <c r="OTA287" s="180"/>
      <c r="OTB287" s="180"/>
      <c r="OTC287" s="75"/>
      <c r="OTD287" s="76"/>
      <c r="OTE287" s="181"/>
      <c r="OTF287" s="181"/>
      <c r="OTG287" s="182"/>
      <c r="OTH287" s="134"/>
      <c r="OTI287" s="135"/>
      <c r="OTJ287" s="111"/>
      <c r="OTK287" s="178"/>
      <c r="OTL287" s="178"/>
      <c r="OTM287" s="178"/>
      <c r="OTN287" s="178"/>
      <c r="OTO287" s="179"/>
      <c r="OTP287" s="73"/>
      <c r="OTQ287" s="73"/>
      <c r="OTR287" s="180"/>
      <c r="OTS287" s="75"/>
      <c r="OTT287" s="76"/>
      <c r="OTU287" s="180"/>
      <c r="OTV287" s="180"/>
      <c r="OTW287" s="180"/>
      <c r="OTX287" s="75"/>
      <c r="OTY287" s="76"/>
      <c r="OTZ287" s="181"/>
      <c r="OUA287" s="181"/>
      <c r="OUB287" s="182"/>
      <c r="OUC287" s="134"/>
      <c r="OUD287" s="135"/>
      <c r="OUE287" s="111"/>
      <c r="OUF287" s="178"/>
      <c r="OUG287" s="178"/>
      <c r="OUH287" s="178"/>
      <c r="OUI287" s="178"/>
      <c r="OUJ287" s="179"/>
      <c r="OUK287" s="73"/>
      <c r="OUL287" s="73"/>
      <c r="OUM287" s="180"/>
      <c r="OUN287" s="75"/>
      <c r="OUO287" s="76"/>
      <c r="OUP287" s="180"/>
      <c r="OUQ287" s="180"/>
      <c r="OUR287" s="180"/>
      <c r="OUS287" s="75"/>
      <c r="OUT287" s="76"/>
      <c r="OUU287" s="181"/>
      <c r="OUV287" s="181"/>
      <c r="OUW287" s="182"/>
      <c r="OUX287" s="134"/>
      <c r="OUY287" s="135"/>
      <c r="OUZ287" s="111"/>
      <c r="OVA287" s="178"/>
      <c r="OVB287" s="178"/>
      <c r="OVC287" s="178"/>
      <c r="OVD287" s="178"/>
      <c r="OVE287" s="179"/>
      <c r="OVF287" s="73"/>
      <c r="OVG287" s="73"/>
      <c r="OVH287" s="180"/>
      <c r="OVI287" s="75"/>
      <c r="OVJ287" s="76"/>
      <c r="OVK287" s="180"/>
      <c r="OVL287" s="180"/>
      <c r="OVM287" s="180"/>
      <c r="OVN287" s="75"/>
      <c r="OVO287" s="76"/>
      <c r="OVP287" s="181"/>
      <c r="OVQ287" s="181"/>
      <c r="OVR287" s="182"/>
      <c r="OVS287" s="134"/>
      <c r="OVT287" s="135"/>
      <c r="OVU287" s="111"/>
      <c r="OVV287" s="178"/>
      <c r="OVW287" s="178"/>
      <c r="OVX287" s="178"/>
      <c r="OVY287" s="178"/>
      <c r="OVZ287" s="179"/>
      <c r="OWA287" s="73"/>
      <c r="OWB287" s="73"/>
      <c r="OWC287" s="180"/>
      <c r="OWD287" s="75"/>
      <c r="OWE287" s="76"/>
      <c r="OWF287" s="180"/>
      <c r="OWG287" s="180"/>
      <c r="OWH287" s="180"/>
      <c r="OWI287" s="75"/>
      <c r="OWJ287" s="76"/>
      <c r="OWK287" s="181"/>
      <c r="OWL287" s="181"/>
      <c r="OWM287" s="182"/>
      <c r="OWN287" s="134"/>
      <c r="OWO287" s="135"/>
      <c r="OWP287" s="111"/>
      <c r="OWQ287" s="178"/>
      <c r="OWR287" s="178"/>
      <c r="OWS287" s="178"/>
      <c r="OWT287" s="178"/>
      <c r="OWU287" s="179"/>
      <c r="OWV287" s="73"/>
      <c r="OWW287" s="73"/>
      <c r="OWX287" s="180"/>
      <c r="OWY287" s="75"/>
      <c r="OWZ287" s="76"/>
      <c r="OXA287" s="180"/>
      <c r="OXB287" s="180"/>
      <c r="OXC287" s="180"/>
      <c r="OXD287" s="75"/>
      <c r="OXE287" s="76"/>
      <c r="OXF287" s="181"/>
      <c r="OXG287" s="181"/>
      <c r="OXH287" s="182"/>
      <c r="OXI287" s="134"/>
      <c r="OXJ287" s="135"/>
      <c r="OXK287" s="111"/>
      <c r="OXL287" s="178"/>
      <c r="OXM287" s="178"/>
      <c r="OXN287" s="178"/>
      <c r="OXO287" s="178"/>
      <c r="OXP287" s="179"/>
      <c r="OXQ287" s="73"/>
      <c r="OXR287" s="73"/>
      <c r="OXS287" s="180"/>
      <c r="OXT287" s="75"/>
      <c r="OXU287" s="76"/>
      <c r="OXV287" s="180"/>
      <c r="OXW287" s="180"/>
      <c r="OXX287" s="180"/>
      <c r="OXY287" s="75"/>
      <c r="OXZ287" s="76"/>
      <c r="OYA287" s="181"/>
      <c r="OYB287" s="181"/>
      <c r="OYC287" s="182"/>
      <c r="OYD287" s="134"/>
      <c r="OYE287" s="135"/>
      <c r="OYF287" s="111"/>
      <c r="OYG287" s="178"/>
      <c r="OYH287" s="178"/>
      <c r="OYI287" s="178"/>
      <c r="OYJ287" s="178"/>
      <c r="OYK287" s="179"/>
      <c r="OYL287" s="73"/>
      <c r="OYM287" s="73"/>
      <c r="OYN287" s="180"/>
      <c r="OYO287" s="75"/>
      <c r="OYP287" s="76"/>
      <c r="OYQ287" s="180"/>
      <c r="OYR287" s="180"/>
      <c r="OYS287" s="180"/>
      <c r="OYT287" s="75"/>
      <c r="OYU287" s="76"/>
      <c r="OYV287" s="181"/>
      <c r="OYW287" s="181"/>
      <c r="OYX287" s="182"/>
      <c r="OYY287" s="134"/>
      <c r="OYZ287" s="135"/>
      <c r="OZA287" s="111"/>
      <c r="OZB287" s="178"/>
      <c r="OZC287" s="178"/>
      <c r="OZD287" s="178"/>
      <c r="OZE287" s="178"/>
      <c r="OZF287" s="179"/>
      <c r="OZG287" s="73"/>
      <c r="OZH287" s="73"/>
      <c r="OZI287" s="180"/>
      <c r="OZJ287" s="75"/>
      <c r="OZK287" s="76"/>
      <c r="OZL287" s="180"/>
      <c r="OZM287" s="180"/>
      <c r="OZN287" s="180"/>
      <c r="OZO287" s="75"/>
      <c r="OZP287" s="76"/>
      <c r="OZQ287" s="181"/>
      <c r="OZR287" s="181"/>
      <c r="OZS287" s="182"/>
      <c r="OZT287" s="134"/>
      <c r="OZU287" s="135"/>
      <c r="OZV287" s="111"/>
      <c r="OZW287" s="178"/>
      <c r="OZX287" s="178"/>
      <c r="OZY287" s="178"/>
      <c r="OZZ287" s="178"/>
      <c r="PAA287" s="179"/>
      <c r="PAB287" s="73"/>
      <c r="PAC287" s="73"/>
      <c r="PAD287" s="180"/>
      <c r="PAE287" s="75"/>
      <c r="PAF287" s="76"/>
      <c r="PAG287" s="180"/>
      <c r="PAH287" s="180"/>
      <c r="PAI287" s="180"/>
      <c r="PAJ287" s="75"/>
      <c r="PAK287" s="76"/>
      <c r="PAL287" s="181"/>
      <c r="PAM287" s="181"/>
      <c r="PAN287" s="182"/>
      <c r="PAO287" s="134"/>
      <c r="PAP287" s="135"/>
      <c r="PAQ287" s="111"/>
      <c r="PAR287" s="178"/>
      <c r="PAS287" s="178"/>
      <c r="PAT287" s="178"/>
      <c r="PAU287" s="178"/>
      <c r="PAV287" s="179"/>
      <c r="PAW287" s="73"/>
      <c r="PAX287" s="73"/>
      <c r="PAY287" s="180"/>
      <c r="PAZ287" s="75"/>
      <c r="PBA287" s="76"/>
      <c r="PBB287" s="180"/>
      <c r="PBC287" s="180"/>
      <c r="PBD287" s="180"/>
      <c r="PBE287" s="75"/>
      <c r="PBF287" s="76"/>
      <c r="PBG287" s="181"/>
      <c r="PBH287" s="181"/>
      <c r="PBI287" s="182"/>
      <c r="PBJ287" s="134"/>
      <c r="PBK287" s="135"/>
      <c r="PBL287" s="111"/>
      <c r="PBM287" s="178"/>
      <c r="PBN287" s="178"/>
      <c r="PBO287" s="178"/>
      <c r="PBP287" s="178"/>
      <c r="PBQ287" s="179"/>
      <c r="PBR287" s="73"/>
      <c r="PBS287" s="73"/>
      <c r="PBT287" s="180"/>
      <c r="PBU287" s="75"/>
      <c r="PBV287" s="76"/>
      <c r="PBW287" s="180"/>
      <c r="PBX287" s="180"/>
      <c r="PBY287" s="180"/>
      <c r="PBZ287" s="75"/>
      <c r="PCA287" s="76"/>
      <c r="PCB287" s="181"/>
      <c r="PCC287" s="181"/>
      <c r="PCD287" s="182"/>
      <c r="PCE287" s="134"/>
      <c r="PCF287" s="135"/>
      <c r="PCG287" s="111"/>
      <c r="PCH287" s="178"/>
      <c r="PCI287" s="178"/>
      <c r="PCJ287" s="178"/>
      <c r="PCK287" s="178"/>
      <c r="PCL287" s="179"/>
      <c r="PCM287" s="73"/>
      <c r="PCN287" s="73"/>
      <c r="PCO287" s="180"/>
      <c r="PCP287" s="75"/>
      <c r="PCQ287" s="76"/>
      <c r="PCR287" s="180"/>
      <c r="PCS287" s="180"/>
      <c r="PCT287" s="180"/>
      <c r="PCU287" s="75"/>
      <c r="PCV287" s="76"/>
      <c r="PCW287" s="181"/>
      <c r="PCX287" s="181"/>
      <c r="PCY287" s="182"/>
      <c r="PCZ287" s="134"/>
      <c r="PDA287" s="135"/>
      <c r="PDB287" s="111"/>
      <c r="PDC287" s="178"/>
      <c r="PDD287" s="178"/>
      <c r="PDE287" s="178"/>
      <c r="PDF287" s="178"/>
      <c r="PDG287" s="179"/>
      <c r="PDH287" s="73"/>
      <c r="PDI287" s="73"/>
      <c r="PDJ287" s="180"/>
      <c r="PDK287" s="75"/>
      <c r="PDL287" s="76"/>
      <c r="PDM287" s="180"/>
      <c r="PDN287" s="180"/>
      <c r="PDO287" s="180"/>
      <c r="PDP287" s="75"/>
      <c r="PDQ287" s="76"/>
      <c r="PDR287" s="181"/>
      <c r="PDS287" s="181"/>
      <c r="PDT287" s="182"/>
      <c r="PDU287" s="134"/>
      <c r="PDV287" s="135"/>
      <c r="PDW287" s="111"/>
      <c r="PDX287" s="178"/>
      <c r="PDY287" s="178"/>
      <c r="PDZ287" s="178"/>
      <c r="PEA287" s="178"/>
      <c r="PEB287" s="179"/>
      <c r="PEC287" s="73"/>
      <c r="PED287" s="73"/>
      <c r="PEE287" s="180"/>
      <c r="PEF287" s="75"/>
      <c r="PEG287" s="76"/>
      <c r="PEH287" s="180"/>
      <c r="PEI287" s="180"/>
      <c r="PEJ287" s="180"/>
      <c r="PEK287" s="75"/>
      <c r="PEL287" s="76"/>
      <c r="PEM287" s="181"/>
      <c r="PEN287" s="181"/>
      <c r="PEO287" s="182"/>
      <c r="PEP287" s="134"/>
      <c r="PEQ287" s="135"/>
      <c r="PER287" s="111"/>
      <c r="PES287" s="178"/>
      <c r="PET287" s="178"/>
      <c r="PEU287" s="178"/>
      <c r="PEV287" s="178"/>
      <c r="PEW287" s="179"/>
      <c r="PEX287" s="73"/>
      <c r="PEY287" s="73"/>
      <c r="PEZ287" s="180"/>
      <c r="PFA287" s="75"/>
      <c r="PFB287" s="76"/>
      <c r="PFC287" s="180"/>
      <c r="PFD287" s="180"/>
      <c r="PFE287" s="180"/>
      <c r="PFF287" s="75"/>
      <c r="PFG287" s="76"/>
      <c r="PFH287" s="181"/>
      <c r="PFI287" s="181"/>
      <c r="PFJ287" s="182"/>
      <c r="PFK287" s="134"/>
      <c r="PFL287" s="135"/>
      <c r="PFM287" s="111"/>
      <c r="PFN287" s="178"/>
      <c r="PFO287" s="178"/>
      <c r="PFP287" s="178"/>
      <c r="PFQ287" s="178"/>
      <c r="PFR287" s="179"/>
      <c r="PFS287" s="73"/>
      <c r="PFT287" s="73"/>
      <c r="PFU287" s="180"/>
      <c r="PFV287" s="75"/>
      <c r="PFW287" s="76"/>
      <c r="PFX287" s="180"/>
      <c r="PFY287" s="180"/>
      <c r="PFZ287" s="180"/>
      <c r="PGA287" s="75"/>
      <c r="PGB287" s="76"/>
      <c r="PGC287" s="181"/>
      <c r="PGD287" s="181"/>
      <c r="PGE287" s="182"/>
      <c r="PGF287" s="134"/>
      <c r="PGG287" s="135"/>
      <c r="PGH287" s="111"/>
      <c r="PGI287" s="178"/>
      <c r="PGJ287" s="178"/>
      <c r="PGK287" s="178"/>
      <c r="PGL287" s="178"/>
      <c r="PGM287" s="179"/>
      <c r="PGN287" s="73"/>
      <c r="PGO287" s="73"/>
      <c r="PGP287" s="180"/>
      <c r="PGQ287" s="75"/>
      <c r="PGR287" s="76"/>
      <c r="PGS287" s="180"/>
      <c r="PGT287" s="180"/>
      <c r="PGU287" s="180"/>
      <c r="PGV287" s="75"/>
      <c r="PGW287" s="76"/>
      <c r="PGX287" s="181"/>
      <c r="PGY287" s="181"/>
      <c r="PGZ287" s="182"/>
      <c r="PHA287" s="134"/>
      <c r="PHB287" s="135"/>
      <c r="PHC287" s="111"/>
      <c r="PHD287" s="178"/>
      <c r="PHE287" s="178"/>
      <c r="PHF287" s="178"/>
      <c r="PHG287" s="178"/>
      <c r="PHH287" s="179"/>
      <c r="PHI287" s="73"/>
      <c r="PHJ287" s="73"/>
      <c r="PHK287" s="180"/>
      <c r="PHL287" s="75"/>
      <c r="PHM287" s="76"/>
      <c r="PHN287" s="180"/>
      <c r="PHO287" s="180"/>
      <c r="PHP287" s="180"/>
      <c r="PHQ287" s="75"/>
      <c r="PHR287" s="76"/>
      <c r="PHS287" s="181"/>
      <c r="PHT287" s="181"/>
      <c r="PHU287" s="182"/>
      <c r="PHV287" s="134"/>
      <c r="PHW287" s="135"/>
      <c r="PHX287" s="111"/>
      <c r="PHY287" s="178"/>
      <c r="PHZ287" s="178"/>
      <c r="PIA287" s="178"/>
      <c r="PIB287" s="178"/>
      <c r="PIC287" s="179"/>
      <c r="PID287" s="73"/>
      <c r="PIE287" s="73"/>
      <c r="PIF287" s="180"/>
      <c r="PIG287" s="75"/>
      <c r="PIH287" s="76"/>
      <c r="PII287" s="180"/>
      <c r="PIJ287" s="180"/>
      <c r="PIK287" s="180"/>
      <c r="PIL287" s="75"/>
      <c r="PIM287" s="76"/>
      <c r="PIN287" s="181"/>
      <c r="PIO287" s="181"/>
      <c r="PIP287" s="182"/>
      <c r="PIQ287" s="134"/>
      <c r="PIR287" s="135"/>
      <c r="PIS287" s="111"/>
      <c r="PIT287" s="178"/>
      <c r="PIU287" s="178"/>
      <c r="PIV287" s="178"/>
      <c r="PIW287" s="178"/>
      <c r="PIX287" s="179"/>
      <c r="PIY287" s="73"/>
      <c r="PIZ287" s="73"/>
      <c r="PJA287" s="180"/>
      <c r="PJB287" s="75"/>
      <c r="PJC287" s="76"/>
      <c r="PJD287" s="180"/>
      <c r="PJE287" s="180"/>
      <c r="PJF287" s="180"/>
      <c r="PJG287" s="75"/>
      <c r="PJH287" s="76"/>
      <c r="PJI287" s="181"/>
      <c r="PJJ287" s="181"/>
      <c r="PJK287" s="182"/>
      <c r="PJL287" s="134"/>
      <c r="PJM287" s="135"/>
      <c r="PJN287" s="111"/>
      <c r="PJO287" s="178"/>
      <c r="PJP287" s="178"/>
      <c r="PJQ287" s="178"/>
      <c r="PJR287" s="178"/>
      <c r="PJS287" s="179"/>
      <c r="PJT287" s="73"/>
      <c r="PJU287" s="73"/>
      <c r="PJV287" s="180"/>
      <c r="PJW287" s="75"/>
      <c r="PJX287" s="76"/>
      <c r="PJY287" s="180"/>
      <c r="PJZ287" s="180"/>
      <c r="PKA287" s="180"/>
      <c r="PKB287" s="75"/>
      <c r="PKC287" s="76"/>
      <c r="PKD287" s="181"/>
      <c r="PKE287" s="181"/>
      <c r="PKF287" s="182"/>
      <c r="PKG287" s="134"/>
      <c r="PKH287" s="135"/>
      <c r="PKI287" s="111"/>
      <c r="PKJ287" s="178"/>
      <c r="PKK287" s="178"/>
      <c r="PKL287" s="178"/>
      <c r="PKM287" s="178"/>
      <c r="PKN287" s="179"/>
      <c r="PKO287" s="73"/>
      <c r="PKP287" s="73"/>
      <c r="PKQ287" s="180"/>
      <c r="PKR287" s="75"/>
      <c r="PKS287" s="76"/>
      <c r="PKT287" s="180"/>
      <c r="PKU287" s="180"/>
      <c r="PKV287" s="180"/>
      <c r="PKW287" s="75"/>
      <c r="PKX287" s="76"/>
      <c r="PKY287" s="181"/>
      <c r="PKZ287" s="181"/>
      <c r="PLA287" s="182"/>
      <c r="PLB287" s="134"/>
      <c r="PLC287" s="135"/>
      <c r="PLD287" s="111"/>
      <c r="PLE287" s="178"/>
      <c r="PLF287" s="178"/>
      <c r="PLG287" s="178"/>
      <c r="PLH287" s="178"/>
      <c r="PLI287" s="179"/>
      <c r="PLJ287" s="73"/>
      <c r="PLK287" s="73"/>
      <c r="PLL287" s="180"/>
      <c r="PLM287" s="75"/>
      <c r="PLN287" s="76"/>
      <c r="PLO287" s="180"/>
      <c r="PLP287" s="180"/>
      <c r="PLQ287" s="180"/>
      <c r="PLR287" s="75"/>
      <c r="PLS287" s="76"/>
      <c r="PLT287" s="181"/>
      <c r="PLU287" s="181"/>
      <c r="PLV287" s="182"/>
      <c r="PLW287" s="134"/>
      <c r="PLX287" s="135"/>
      <c r="PLY287" s="111"/>
      <c r="PLZ287" s="178"/>
      <c r="PMA287" s="178"/>
      <c r="PMB287" s="178"/>
      <c r="PMC287" s="178"/>
      <c r="PMD287" s="179"/>
      <c r="PME287" s="73"/>
      <c r="PMF287" s="73"/>
      <c r="PMG287" s="180"/>
      <c r="PMH287" s="75"/>
      <c r="PMI287" s="76"/>
      <c r="PMJ287" s="180"/>
      <c r="PMK287" s="180"/>
      <c r="PML287" s="180"/>
      <c r="PMM287" s="75"/>
      <c r="PMN287" s="76"/>
      <c r="PMO287" s="181"/>
      <c r="PMP287" s="181"/>
      <c r="PMQ287" s="182"/>
      <c r="PMR287" s="134"/>
      <c r="PMS287" s="135"/>
      <c r="PMT287" s="111"/>
      <c r="PMU287" s="178"/>
      <c r="PMV287" s="178"/>
      <c r="PMW287" s="178"/>
      <c r="PMX287" s="178"/>
      <c r="PMY287" s="179"/>
      <c r="PMZ287" s="73"/>
      <c r="PNA287" s="73"/>
      <c r="PNB287" s="180"/>
      <c r="PNC287" s="75"/>
      <c r="PND287" s="76"/>
      <c r="PNE287" s="180"/>
      <c r="PNF287" s="180"/>
      <c r="PNG287" s="180"/>
      <c r="PNH287" s="75"/>
      <c r="PNI287" s="76"/>
      <c r="PNJ287" s="181"/>
      <c r="PNK287" s="181"/>
      <c r="PNL287" s="182"/>
      <c r="PNM287" s="134"/>
      <c r="PNN287" s="135"/>
      <c r="PNO287" s="111"/>
      <c r="PNP287" s="178"/>
      <c r="PNQ287" s="178"/>
      <c r="PNR287" s="178"/>
      <c r="PNS287" s="178"/>
      <c r="PNT287" s="179"/>
      <c r="PNU287" s="73"/>
      <c r="PNV287" s="73"/>
      <c r="PNW287" s="180"/>
      <c r="PNX287" s="75"/>
      <c r="PNY287" s="76"/>
      <c r="PNZ287" s="180"/>
      <c r="POA287" s="180"/>
      <c r="POB287" s="180"/>
      <c r="POC287" s="75"/>
      <c r="POD287" s="76"/>
      <c r="POE287" s="181"/>
      <c r="POF287" s="181"/>
      <c r="POG287" s="182"/>
      <c r="POH287" s="134"/>
      <c r="POI287" s="135"/>
      <c r="POJ287" s="111"/>
      <c r="POK287" s="178"/>
      <c r="POL287" s="178"/>
      <c r="POM287" s="178"/>
      <c r="PON287" s="178"/>
      <c r="POO287" s="179"/>
      <c r="POP287" s="73"/>
      <c r="POQ287" s="73"/>
      <c r="POR287" s="180"/>
      <c r="POS287" s="75"/>
      <c r="POT287" s="76"/>
      <c r="POU287" s="180"/>
      <c r="POV287" s="180"/>
      <c r="POW287" s="180"/>
      <c r="POX287" s="75"/>
      <c r="POY287" s="76"/>
      <c r="POZ287" s="181"/>
      <c r="PPA287" s="181"/>
      <c r="PPB287" s="182"/>
      <c r="PPC287" s="134"/>
      <c r="PPD287" s="135"/>
      <c r="PPE287" s="111"/>
      <c r="PPF287" s="178"/>
      <c r="PPG287" s="178"/>
      <c r="PPH287" s="178"/>
      <c r="PPI287" s="178"/>
      <c r="PPJ287" s="179"/>
      <c r="PPK287" s="73"/>
      <c r="PPL287" s="73"/>
      <c r="PPM287" s="180"/>
      <c r="PPN287" s="75"/>
      <c r="PPO287" s="76"/>
      <c r="PPP287" s="180"/>
      <c r="PPQ287" s="180"/>
      <c r="PPR287" s="180"/>
      <c r="PPS287" s="75"/>
      <c r="PPT287" s="76"/>
      <c r="PPU287" s="181"/>
      <c r="PPV287" s="181"/>
      <c r="PPW287" s="182"/>
      <c r="PPX287" s="134"/>
      <c r="PPY287" s="135"/>
      <c r="PPZ287" s="111"/>
      <c r="PQA287" s="178"/>
      <c r="PQB287" s="178"/>
      <c r="PQC287" s="178"/>
      <c r="PQD287" s="178"/>
      <c r="PQE287" s="179"/>
      <c r="PQF287" s="73"/>
      <c r="PQG287" s="73"/>
      <c r="PQH287" s="180"/>
      <c r="PQI287" s="75"/>
      <c r="PQJ287" s="76"/>
      <c r="PQK287" s="180"/>
      <c r="PQL287" s="180"/>
      <c r="PQM287" s="180"/>
      <c r="PQN287" s="75"/>
      <c r="PQO287" s="76"/>
      <c r="PQP287" s="181"/>
      <c r="PQQ287" s="181"/>
      <c r="PQR287" s="182"/>
      <c r="PQS287" s="134"/>
      <c r="PQT287" s="135"/>
      <c r="PQU287" s="111"/>
      <c r="PQV287" s="178"/>
      <c r="PQW287" s="178"/>
      <c r="PQX287" s="178"/>
      <c r="PQY287" s="178"/>
      <c r="PQZ287" s="179"/>
      <c r="PRA287" s="73"/>
      <c r="PRB287" s="73"/>
      <c r="PRC287" s="180"/>
      <c r="PRD287" s="75"/>
      <c r="PRE287" s="76"/>
      <c r="PRF287" s="180"/>
      <c r="PRG287" s="180"/>
      <c r="PRH287" s="180"/>
      <c r="PRI287" s="75"/>
      <c r="PRJ287" s="76"/>
      <c r="PRK287" s="181"/>
      <c r="PRL287" s="181"/>
      <c r="PRM287" s="182"/>
      <c r="PRN287" s="134"/>
      <c r="PRO287" s="135"/>
      <c r="PRP287" s="111"/>
      <c r="PRQ287" s="178"/>
      <c r="PRR287" s="178"/>
      <c r="PRS287" s="178"/>
      <c r="PRT287" s="178"/>
      <c r="PRU287" s="179"/>
      <c r="PRV287" s="73"/>
      <c r="PRW287" s="73"/>
      <c r="PRX287" s="180"/>
      <c r="PRY287" s="75"/>
      <c r="PRZ287" s="76"/>
      <c r="PSA287" s="180"/>
      <c r="PSB287" s="180"/>
      <c r="PSC287" s="180"/>
      <c r="PSD287" s="75"/>
      <c r="PSE287" s="76"/>
      <c r="PSF287" s="181"/>
      <c r="PSG287" s="181"/>
      <c r="PSH287" s="182"/>
      <c r="PSI287" s="134"/>
      <c r="PSJ287" s="135"/>
      <c r="PSK287" s="111"/>
      <c r="PSL287" s="178"/>
      <c r="PSM287" s="178"/>
      <c r="PSN287" s="178"/>
      <c r="PSO287" s="178"/>
      <c r="PSP287" s="179"/>
      <c r="PSQ287" s="73"/>
      <c r="PSR287" s="73"/>
      <c r="PSS287" s="180"/>
      <c r="PST287" s="75"/>
      <c r="PSU287" s="76"/>
      <c r="PSV287" s="180"/>
      <c r="PSW287" s="180"/>
      <c r="PSX287" s="180"/>
      <c r="PSY287" s="75"/>
      <c r="PSZ287" s="76"/>
      <c r="PTA287" s="181"/>
      <c r="PTB287" s="181"/>
      <c r="PTC287" s="182"/>
      <c r="PTD287" s="134"/>
      <c r="PTE287" s="135"/>
      <c r="PTF287" s="111"/>
      <c r="PTG287" s="178"/>
      <c r="PTH287" s="178"/>
      <c r="PTI287" s="178"/>
      <c r="PTJ287" s="178"/>
      <c r="PTK287" s="179"/>
      <c r="PTL287" s="73"/>
      <c r="PTM287" s="73"/>
      <c r="PTN287" s="180"/>
      <c r="PTO287" s="75"/>
      <c r="PTP287" s="76"/>
      <c r="PTQ287" s="180"/>
      <c r="PTR287" s="180"/>
      <c r="PTS287" s="180"/>
      <c r="PTT287" s="75"/>
      <c r="PTU287" s="76"/>
      <c r="PTV287" s="181"/>
      <c r="PTW287" s="181"/>
      <c r="PTX287" s="182"/>
      <c r="PTY287" s="134"/>
      <c r="PTZ287" s="135"/>
      <c r="PUA287" s="111"/>
      <c r="PUB287" s="178"/>
      <c r="PUC287" s="178"/>
      <c r="PUD287" s="178"/>
      <c r="PUE287" s="178"/>
      <c r="PUF287" s="179"/>
      <c r="PUG287" s="73"/>
      <c r="PUH287" s="73"/>
      <c r="PUI287" s="180"/>
      <c r="PUJ287" s="75"/>
      <c r="PUK287" s="76"/>
      <c r="PUL287" s="180"/>
      <c r="PUM287" s="180"/>
      <c r="PUN287" s="180"/>
      <c r="PUO287" s="75"/>
      <c r="PUP287" s="76"/>
      <c r="PUQ287" s="181"/>
      <c r="PUR287" s="181"/>
      <c r="PUS287" s="182"/>
      <c r="PUT287" s="134"/>
      <c r="PUU287" s="135"/>
      <c r="PUV287" s="111"/>
      <c r="PUW287" s="178"/>
      <c r="PUX287" s="178"/>
      <c r="PUY287" s="178"/>
      <c r="PUZ287" s="178"/>
      <c r="PVA287" s="179"/>
      <c r="PVB287" s="73"/>
      <c r="PVC287" s="73"/>
      <c r="PVD287" s="180"/>
      <c r="PVE287" s="75"/>
      <c r="PVF287" s="76"/>
      <c r="PVG287" s="180"/>
      <c r="PVH287" s="180"/>
      <c r="PVI287" s="180"/>
      <c r="PVJ287" s="75"/>
      <c r="PVK287" s="76"/>
      <c r="PVL287" s="181"/>
      <c r="PVM287" s="181"/>
      <c r="PVN287" s="182"/>
      <c r="PVO287" s="134"/>
      <c r="PVP287" s="135"/>
      <c r="PVQ287" s="111"/>
      <c r="PVR287" s="178"/>
      <c r="PVS287" s="178"/>
      <c r="PVT287" s="178"/>
      <c r="PVU287" s="178"/>
      <c r="PVV287" s="179"/>
      <c r="PVW287" s="73"/>
      <c r="PVX287" s="73"/>
      <c r="PVY287" s="180"/>
      <c r="PVZ287" s="75"/>
      <c r="PWA287" s="76"/>
      <c r="PWB287" s="180"/>
      <c r="PWC287" s="180"/>
      <c r="PWD287" s="180"/>
      <c r="PWE287" s="75"/>
      <c r="PWF287" s="76"/>
      <c r="PWG287" s="181"/>
      <c r="PWH287" s="181"/>
      <c r="PWI287" s="182"/>
      <c r="PWJ287" s="134"/>
      <c r="PWK287" s="135"/>
      <c r="PWL287" s="111"/>
      <c r="PWM287" s="178"/>
      <c r="PWN287" s="178"/>
      <c r="PWO287" s="178"/>
      <c r="PWP287" s="178"/>
      <c r="PWQ287" s="179"/>
      <c r="PWR287" s="73"/>
      <c r="PWS287" s="73"/>
      <c r="PWT287" s="180"/>
      <c r="PWU287" s="75"/>
      <c r="PWV287" s="76"/>
      <c r="PWW287" s="180"/>
      <c r="PWX287" s="180"/>
      <c r="PWY287" s="180"/>
      <c r="PWZ287" s="75"/>
      <c r="PXA287" s="76"/>
      <c r="PXB287" s="181"/>
      <c r="PXC287" s="181"/>
      <c r="PXD287" s="182"/>
      <c r="PXE287" s="134"/>
      <c r="PXF287" s="135"/>
      <c r="PXG287" s="111"/>
      <c r="PXH287" s="178"/>
      <c r="PXI287" s="178"/>
      <c r="PXJ287" s="178"/>
      <c r="PXK287" s="178"/>
      <c r="PXL287" s="179"/>
      <c r="PXM287" s="73"/>
      <c r="PXN287" s="73"/>
      <c r="PXO287" s="180"/>
      <c r="PXP287" s="75"/>
      <c r="PXQ287" s="76"/>
      <c r="PXR287" s="180"/>
      <c r="PXS287" s="180"/>
      <c r="PXT287" s="180"/>
      <c r="PXU287" s="75"/>
      <c r="PXV287" s="76"/>
      <c r="PXW287" s="181"/>
      <c r="PXX287" s="181"/>
      <c r="PXY287" s="182"/>
      <c r="PXZ287" s="134"/>
      <c r="PYA287" s="135"/>
      <c r="PYB287" s="111"/>
      <c r="PYC287" s="178"/>
      <c r="PYD287" s="178"/>
      <c r="PYE287" s="178"/>
      <c r="PYF287" s="178"/>
      <c r="PYG287" s="179"/>
      <c r="PYH287" s="73"/>
      <c r="PYI287" s="73"/>
      <c r="PYJ287" s="180"/>
      <c r="PYK287" s="75"/>
      <c r="PYL287" s="76"/>
      <c r="PYM287" s="180"/>
      <c r="PYN287" s="180"/>
      <c r="PYO287" s="180"/>
      <c r="PYP287" s="75"/>
      <c r="PYQ287" s="76"/>
      <c r="PYR287" s="181"/>
      <c r="PYS287" s="181"/>
      <c r="PYT287" s="182"/>
      <c r="PYU287" s="134"/>
      <c r="PYV287" s="135"/>
      <c r="PYW287" s="111"/>
      <c r="PYX287" s="178"/>
      <c r="PYY287" s="178"/>
      <c r="PYZ287" s="178"/>
      <c r="PZA287" s="178"/>
      <c r="PZB287" s="179"/>
      <c r="PZC287" s="73"/>
      <c r="PZD287" s="73"/>
      <c r="PZE287" s="180"/>
      <c r="PZF287" s="75"/>
      <c r="PZG287" s="76"/>
      <c r="PZH287" s="180"/>
      <c r="PZI287" s="180"/>
      <c r="PZJ287" s="180"/>
      <c r="PZK287" s="75"/>
      <c r="PZL287" s="76"/>
      <c r="PZM287" s="181"/>
      <c r="PZN287" s="181"/>
      <c r="PZO287" s="182"/>
      <c r="PZP287" s="134"/>
      <c r="PZQ287" s="135"/>
      <c r="PZR287" s="111"/>
      <c r="PZS287" s="178"/>
      <c r="PZT287" s="178"/>
      <c r="PZU287" s="178"/>
      <c r="PZV287" s="178"/>
      <c r="PZW287" s="179"/>
      <c r="PZX287" s="73"/>
      <c r="PZY287" s="73"/>
      <c r="PZZ287" s="180"/>
      <c r="QAA287" s="75"/>
      <c r="QAB287" s="76"/>
      <c r="QAC287" s="180"/>
      <c r="QAD287" s="180"/>
      <c r="QAE287" s="180"/>
      <c r="QAF287" s="75"/>
      <c r="QAG287" s="76"/>
      <c r="QAH287" s="181"/>
      <c r="QAI287" s="181"/>
      <c r="QAJ287" s="182"/>
      <c r="QAK287" s="134"/>
      <c r="QAL287" s="135"/>
      <c r="QAM287" s="111"/>
      <c r="QAN287" s="178"/>
      <c r="QAO287" s="178"/>
      <c r="QAP287" s="178"/>
      <c r="QAQ287" s="178"/>
      <c r="QAR287" s="179"/>
      <c r="QAS287" s="73"/>
      <c r="QAT287" s="73"/>
      <c r="QAU287" s="180"/>
      <c r="QAV287" s="75"/>
      <c r="QAW287" s="76"/>
      <c r="QAX287" s="180"/>
      <c r="QAY287" s="180"/>
      <c r="QAZ287" s="180"/>
      <c r="QBA287" s="75"/>
      <c r="QBB287" s="76"/>
      <c r="QBC287" s="181"/>
      <c r="QBD287" s="181"/>
      <c r="QBE287" s="182"/>
      <c r="QBF287" s="134"/>
      <c r="QBG287" s="135"/>
      <c r="QBH287" s="111"/>
      <c r="QBI287" s="178"/>
      <c r="QBJ287" s="178"/>
      <c r="QBK287" s="178"/>
      <c r="QBL287" s="178"/>
      <c r="QBM287" s="179"/>
      <c r="QBN287" s="73"/>
      <c r="QBO287" s="73"/>
      <c r="QBP287" s="180"/>
      <c r="QBQ287" s="75"/>
      <c r="QBR287" s="76"/>
      <c r="QBS287" s="180"/>
      <c r="QBT287" s="180"/>
      <c r="QBU287" s="180"/>
      <c r="QBV287" s="75"/>
      <c r="QBW287" s="76"/>
      <c r="QBX287" s="181"/>
      <c r="QBY287" s="181"/>
      <c r="QBZ287" s="182"/>
      <c r="QCA287" s="134"/>
      <c r="QCB287" s="135"/>
      <c r="QCC287" s="111"/>
      <c r="QCD287" s="178"/>
      <c r="QCE287" s="178"/>
      <c r="QCF287" s="178"/>
      <c r="QCG287" s="178"/>
      <c r="QCH287" s="179"/>
      <c r="QCI287" s="73"/>
      <c r="QCJ287" s="73"/>
      <c r="QCK287" s="180"/>
      <c r="QCL287" s="75"/>
      <c r="QCM287" s="76"/>
      <c r="QCN287" s="180"/>
      <c r="QCO287" s="180"/>
      <c r="QCP287" s="180"/>
      <c r="QCQ287" s="75"/>
      <c r="QCR287" s="76"/>
      <c r="QCS287" s="181"/>
      <c r="QCT287" s="181"/>
      <c r="QCU287" s="182"/>
      <c r="QCV287" s="134"/>
      <c r="QCW287" s="135"/>
      <c r="QCX287" s="111"/>
      <c r="QCY287" s="178"/>
      <c r="QCZ287" s="178"/>
      <c r="QDA287" s="178"/>
      <c r="QDB287" s="178"/>
      <c r="QDC287" s="179"/>
      <c r="QDD287" s="73"/>
      <c r="QDE287" s="73"/>
      <c r="QDF287" s="180"/>
      <c r="QDG287" s="75"/>
      <c r="QDH287" s="76"/>
      <c r="QDI287" s="180"/>
      <c r="QDJ287" s="180"/>
      <c r="QDK287" s="180"/>
      <c r="QDL287" s="75"/>
      <c r="QDM287" s="76"/>
      <c r="QDN287" s="181"/>
      <c r="QDO287" s="181"/>
      <c r="QDP287" s="182"/>
      <c r="QDQ287" s="134"/>
      <c r="QDR287" s="135"/>
      <c r="QDS287" s="111"/>
      <c r="QDT287" s="178"/>
      <c r="QDU287" s="178"/>
      <c r="QDV287" s="178"/>
      <c r="QDW287" s="178"/>
      <c r="QDX287" s="179"/>
      <c r="QDY287" s="73"/>
      <c r="QDZ287" s="73"/>
      <c r="QEA287" s="180"/>
      <c r="QEB287" s="75"/>
      <c r="QEC287" s="76"/>
      <c r="QED287" s="180"/>
      <c r="QEE287" s="180"/>
      <c r="QEF287" s="180"/>
      <c r="QEG287" s="75"/>
      <c r="QEH287" s="76"/>
      <c r="QEI287" s="181"/>
      <c r="QEJ287" s="181"/>
      <c r="QEK287" s="182"/>
      <c r="QEL287" s="134"/>
      <c r="QEM287" s="135"/>
      <c r="QEN287" s="111"/>
      <c r="QEO287" s="178"/>
      <c r="QEP287" s="178"/>
      <c r="QEQ287" s="178"/>
      <c r="QER287" s="178"/>
      <c r="QES287" s="179"/>
      <c r="QET287" s="73"/>
      <c r="QEU287" s="73"/>
      <c r="QEV287" s="180"/>
      <c r="QEW287" s="75"/>
      <c r="QEX287" s="76"/>
      <c r="QEY287" s="180"/>
      <c r="QEZ287" s="180"/>
      <c r="QFA287" s="180"/>
      <c r="QFB287" s="75"/>
      <c r="QFC287" s="76"/>
      <c r="QFD287" s="181"/>
      <c r="QFE287" s="181"/>
      <c r="QFF287" s="182"/>
      <c r="QFG287" s="134"/>
      <c r="QFH287" s="135"/>
      <c r="QFI287" s="111"/>
      <c r="QFJ287" s="178"/>
      <c r="QFK287" s="178"/>
      <c r="QFL287" s="178"/>
      <c r="QFM287" s="178"/>
      <c r="QFN287" s="179"/>
      <c r="QFO287" s="73"/>
      <c r="QFP287" s="73"/>
      <c r="QFQ287" s="180"/>
      <c r="QFR287" s="75"/>
      <c r="QFS287" s="76"/>
      <c r="QFT287" s="180"/>
      <c r="QFU287" s="180"/>
      <c r="QFV287" s="180"/>
      <c r="QFW287" s="75"/>
      <c r="QFX287" s="76"/>
      <c r="QFY287" s="181"/>
      <c r="QFZ287" s="181"/>
      <c r="QGA287" s="182"/>
      <c r="QGB287" s="134"/>
      <c r="QGC287" s="135"/>
      <c r="QGD287" s="111"/>
      <c r="QGE287" s="178"/>
      <c r="QGF287" s="178"/>
      <c r="QGG287" s="178"/>
      <c r="QGH287" s="178"/>
      <c r="QGI287" s="179"/>
      <c r="QGJ287" s="73"/>
      <c r="QGK287" s="73"/>
      <c r="QGL287" s="180"/>
      <c r="QGM287" s="75"/>
      <c r="QGN287" s="76"/>
      <c r="QGO287" s="180"/>
      <c r="QGP287" s="180"/>
      <c r="QGQ287" s="180"/>
      <c r="QGR287" s="75"/>
      <c r="QGS287" s="76"/>
      <c r="QGT287" s="181"/>
      <c r="QGU287" s="181"/>
      <c r="QGV287" s="182"/>
      <c r="QGW287" s="134"/>
      <c r="QGX287" s="135"/>
      <c r="QGY287" s="111"/>
      <c r="QGZ287" s="178"/>
      <c r="QHA287" s="178"/>
      <c r="QHB287" s="178"/>
      <c r="QHC287" s="178"/>
      <c r="QHD287" s="179"/>
      <c r="QHE287" s="73"/>
      <c r="QHF287" s="73"/>
      <c r="QHG287" s="180"/>
      <c r="QHH287" s="75"/>
      <c r="QHI287" s="76"/>
      <c r="QHJ287" s="180"/>
      <c r="QHK287" s="180"/>
      <c r="QHL287" s="180"/>
      <c r="QHM287" s="75"/>
      <c r="QHN287" s="76"/>
      <c r="QHO287" s="181"/>
      <c r="QHP287" s="181"/>
      <c r="QHQ287" s="182"/>
      <c r="QHR287" s="134"/>
      <c r="QHS287" s="135"/>
      <c r="QHT287" s="111"/>
      <c r="QHU287" s="178"/>
      <c r="QHV287" s="178"/>
      <c r="QHW287" s="178"/>
      <c r="QHX287" s="178"/>
      <c r="QHY287" s="179"/>
      <c r="QHZ287" s="73"/>
      <c r="QIA287" s="73"/>
      <c r="QIB287" s="180"/>
      <c r="QIC287" s="75"/>
      <c r="QID287" s="76"/>
      <c r="QIE287" s="180"/>
      <c r="QIF287" s="180"/>
      <c r="QIG287" s="180"/>
      <c r="QIH287" s="75"/>
      <c r="QII287" s="76"/>
      <c r="QIJ287" s="181"/>
      <c r="QIK287" s="181"/>
      <c r="QIL287" s="182"/>
      <c r="QIM287" s="134"/>
      <c r="QIN287" s="135"/>
      <c r="QIO287" s="111"/>
      <c r="QIP287" s="178"/>
      <c r="QIQ287" s="178"/>
      <c r="QIR287" s="178"/>
      <c r="QIS287" s="178"/>
      <c r="QIT287" s="179"/>
      <c r="QIU287" s="73"/>
      <c r="QIV287" s="73"/>
      <c r="QIW287" s="180"/>
      <c r="QIX287" s="75"/>
      <c r="QIY287" s="76"/>
      <c r="QIZ287" s="180"/>
      <c r="QJA287" s="180"/>
      <c r="QJB287" s="180"/>
      <c r="QJC287" s="75"/>
      <c r="QJD287" s="76"/>
      <c r="QJE287" s="181"/>
      <c r="QJF287" s="181"/>
      <c r="QJG287" s="182"/>
      <c r="QJH287" s="134"/>
      <c r="QJI287" s="135"/>
      <c r="QJJ287" s="111"/>
      <c r="QJK287" s="178"/>
      <c r="QJL287" s="178"/>
      <c r="QJM287" s="178"/>
      <c r="QJN287" s="178"/>
      <c r="QJO287" s="179"/>
      <c r="QJP287" s="73"/>
      <c r="QJQ287" s="73"/>
      <c r="QJR287" s="180"/>
      <c r="QJS287" s="75"/>
      <c r="QJT287" s="76"/>
      <c r="QJU287" s="180"/>
      <c r="QJV287" s="180"/>
      <c r="QJW287" s="180"/>
      <c r="QJX287" s="75"/>
      <c r="QJY287" s="76"/>
      <c r="QJZ287" s="181"/>
      <c r="QKA287" s="181"/>
      <c r="QKB287" s="182"/>
      <c r="QKC287" s="134"/>
      <c r="QKD287" s="135"/>
      <c r="QKE287" s="111"/>
      <c r="QKF287" s="178"/>
      <c r="QKG287" s="178"/>
      <c r="QKH287" s="178"/>
      <c r="QKI287" s="178"/>
      <c r="QKJ287" s="179"/>
      <c r="QKK287" s="73"/>
      <c r="QKL287" s="73"/>
      <c r="QKM287" s="180"/>
      <c r="QKN287" s="75"/>
      <c r="QKO287" s="76"/>
      <c r="QKP287" s="180"/>
      <c r="QKQ287" s="180"/>
      <c r="QKR287" s="180"/>
      <c r="QKS287" s="75"/>
      <c r="QKT287" s="76"/>
      <c r="QKU287" s="181"/>
      <c r="QKV287" s="181"/>
      <c r="QKW287" s="182"/>
      <c r="QKX287" s="134"/>
      <c r="QKY287" s="135"/>
      <c r="QKZ287" s="111"/>
      <c r="QLA287" s="178"/>
      <c r="QLB287" s="178"/>
      <c r="QLC287" s="178"/>
      <c r="QLD287" s="178"/>
      <c r="QLE287" s="179"/>
      <c r="QLF287" s="73"/>
      <c r="QLG287" s="73"/>
      <c r="QLH287" s="180"/>
      <c r="QLI287" s="75"/>
      <c r="QLJ287" s="76"/>
      <c r="QLK287" s="180"/>
      <c r="QLL287" s="180"/>
      <c r="QLM287" s="180"/>
      <c r="QLN287" s="75"/>
      <c r="QLO287" s="76"/>
      <c r="QLP287" s="181"/>
      <c r="QLQ287" s="181"/>
      <c r="QLR287" s="182"/>
      <c r="QLS287" s="134"/>
      <c r="QLT287" s="135"/>
      <c r="QLU287" s="111"/>
      <c r="QLV287" s="178"/>
      <c r="QLW287" s="178"/>
      <c r="QLX287" s="178"/>
      <c r="QLY287" s="178"/>
      <c r="QLZ287" s="179"/>
      <c r="QMA287" s="73"/>
      <c r="QMB287" s="73"/>
      <c r="QMC287" s="180"/>
      <c r="QMD287" s="75"/>
      <c r="QME287" s="76"/>
      <c r="QMF287" s="180"/>
      <c r="QMG287" s="180"/>
      <c r="QMH287" s="180"/>
      <c r="QMI287" s="75"/>
      <c r="QMJ287" s="76"/>
      <c r="QMK287" s="181"/>
      <c r="QML287" s="181"/>
      <c r="QMM287" s="182"/>
      <c r="QMN287" s="134"/>
      <c r="QMO287" s="135"/>
      <c r="QMP287" s="111"/>
      <c r="QMQ287" s="178"/>
      <c r="QMR287" s="178"/>
      <c r="QMS287" s="178"/>
      <c r="QMT287" s="178"/>
      <c r="QMU287" s="179"/>
      <c r="QMV287" s="73"/>
      <c r="QMW287" s="73"/>
      <c r="QMX287" s="180"/>
      <c r="QMY287" s="75"/>
      <c r="QMZ287" s="76"/>
      <c r="QNA287" s="180"/>
      <c r="QNB287" s="180"/>
      <c r="QNC287" s="180"/>
      <c r="QND287" s="75"/>
      <c r="QNE287" s="76"/>
      <c r="QNF287" s="181"/>
      <c r="QNG287" s="181"/>
      <c r="QNH287" s="182"/>
      <c r="QNI287" s="134"/>
      <c r="QNJ287" s="135"/>
      <c r="QNK287" s="111"/>
      <c r="QNL287" s="178"/>
      <c r="QNM287" s="178"/>
      <c r="QNN287" s="178"/>
      <c r="QNO287" s="178"/>
      <c r="QNP287" s="179"/>
      <c r="QNQ287" s="73"/>
      <c r="QNR287" s="73"/>
      <c r="QNS287" s="180"/>
      <c r="QNT287" s="75"/>
      <c r="QNU287" s="76"/>
      <c r="QNV287" s="180"/>
      <c r="QNW287" s="180"/>
      <c r="QNX287" s="180"/>
      <c r="QNY287" s="75"/>
      <c r="QNZ287" s="76"/>
      <c r="QOA287" s="181"/>
      <c r="QOB287" s="181"/>
      <c r="QOC287" s="182"/>
      <c r="QOD287" s="134"/>
      <c r="QOE287" s="135"/>
      <c r="QOF287" s="111"/>
      <c r="QOG287" s="178"/>
      <c r="QOH287" s="178"/>
      <c r="QOI287" s="178"/>
      <c r="QOJ287" s="178"/>
      <c r="QOK287" s="179"/>
      <c r="QOL287" s="73"/>
      <c r="QOM287" s="73"/>
      <c r="QON287" s="180"/>
      <c r="QOO287" s="75"/>
      <c r="QOP287" s="76"/>
      <c r="QOQ287" s="180"/>
      <c r="QOR287" s="180"/>
      <c r="QOS287" s="180"/>
      <c r="QOT287" s="75"/>
      <c r="QOU287" s="76"/>
      <c r="QOV287" s="181"/>
      <c r="QOW287" s="181"/>
      <c r="QOX287" s="182"/>
      <c r="QOY287" s="134"/>
      <c r="QOZ287" s="135"/>
      <c r="QPA287" s="111"/>
      <c r="QPB287" s="178"/>
      <c r="QPC287" s="178"/>
      <c r="QPD287" s="178"/>
      <c r="QPE287" s="178"/>
      <c r="QPF287" s="179"/>
      <c r="QPG287" s="73"/>
      <c r="QPH287" s="73"/>
      <c r="QPI287" s="180"/>
      <c r="QPJ287" s="75"/>
      <c r="QPK287" s="76"/>
      <c r="QPL287" s="180"/>
      <c r="QPM287" s="180"/>
      <c r="QPN287" s="180"/>
      <c r="QPO287" s="75"/>
      <c r="QPP287" s="76"/>
      <c r="QPQ287" s="181"/>
      <c r="QPR287" s="181"/>
      <c r="QPS287" s="182"/>
      <c r="QPT287" s="134"/>
      <c r="QPU287" s="135"/>
      <c r="QPV287" s="111"/>
      <c r="QPW287" s="178"/>
      <c r="QPX287" s="178"/>
      <c r="QPY287" s="178"/>
      <c r="QPZ287" s="178"/>
      <c r="QQA287" s="179"/>
      <c r="QQB287" s="73"/>
      <c r="QQC287" s="73"/>
      <c r="QQD287" s="180"/>
      <c r="QQE287" s="75"/>
      <c r="QQF287" s="76"/>
      <c r="QQG287" s="180"/>
      <c r="QQH287" s="180"/>
      <c r="QQI287" s="180"/>
      <c r="QQJ287" s="75"/>
      <c r="QQK287" s="76"/>
      <c r="QQL287" s="181"/>
      <c r="QQM287" s="181"/>
      <c r="QQN287" s="182"/>
      <c r="QQO287" s="134"/>
      <c r="QQP287" s="135"/>
      <c r="QQQ287" s="111"/>
      <c r="QQR287" s="178"/>
      <c r="QQS287" s="178"/>
      <c r="QQT287" s="178"/>
      <c r="QQU287" s="178"/>
      <c r="QQV287" s="179"/>
      <c r="QQW287" s="73"/>
      <c r="QQX287" s="73"/>
      <c r="QQY287" s="180"/>
      <c r="QQZ287" s="75"/>
      <c r="QRA287" s="76"/>
      <c r="QRB287" s="180"/>
      <c r="QRC287" s="180"/>
      <c r="QRD287" s="180"/>
      <c r="QRE287" s="75"/>
      <c r="QRF287" s="76"/>
      <c r="QRG287" s="181"/>
      <c r="QRH287" s="181"/>
      <c r="QRI287" s="182"/>
      <c r="QRJ287" s="134"/>
      <c r="QRK287" s="135"/>
      <c r="QRL287" s="111"/>
      <c r="QRM287" s="178"/>
      <c r="QRN287" s="178"/>
      <c r="QRO287" s="178"/>
      <c r="QRP287" s="178"/>
      <c r="QRQ287" s="179"/>
      <c r="QRR287" s="73"/>
      <c r="QRS287" s="73"/>
      <c r="QRT287" s="180"/>
      <c r="QRU287" s="75"/>
      <c r="QRV287" s="76"/>
      <c r="QRW287" s="180"/>
      <c r="QRX287" s="180"/>
      <c r="QRY287" s="180"/>
      <c r="QRZ287" s="75"/>
      <c r="QSA287" s="76"/>
      <c r="QSB287" s="181"/>
      <c r="QSC287" s="181"/>
      <c r="QSD287" s="182"/>
      <c r="QSE287" s="134"/>
      <c r="QSF287" s="135"/>
      <c r="QSG287" s="111"/>
      <c r="QSH287" s="178"/>
      <c r="QSI287" s="178"/>
      <c r="QSJ287" s="178"/>
      <c r="QSK287" s="178"/>
      <c r="QSL287" s="179"/>
      <c r="QSM287" s="73"/>
      <c r="QSN287" s="73"/>
      <c r="QSO287" s="180"/>
      <c r="QSP287" s="75"/>
      <c r="QSQ287" s="76"/>
      <c r="QSR287" s="180"/>
      <c r="QSS287" s="180"/>
      <c r="QST287" s="180"/>
      <c r="QSU287" s="75"/>
      <c r="QSV287" s="76"/>
      <c r="QSW287" s="181"/>
      <c r="QSX287" s="181"/>
      <c r="QSY287" s="182"/>
      <c r="QSZ287" s="134"/>
      <c r="QTA287" s="135"/>
      <c r="QTB287" s="111"/>
      <c r="QTC287" s="178"/>
      <c r="QTD287" s="178"/>
      <c r="QTE287" s="178"/>
      <c r="QTF287" s="178"/>
      <c r="QTG287" s="179"/>
      <c r="QTH287" s="73"/>
      <c r="QTI287" s="73"/>
      <c r="QTJ287" s="180"/>
      <c r="QTK287" s="75"/>
      <c r="QTL287" s="76"/>
      <c r="QTM287" s="180"/>
      <c r="QTN287" s="180"/>
      <c r="QTO287" s="180"/>
      <c r="QTP287" s="75"/>
      <c r="QTQ287" s="76"/>
      <c r="QTR287" s="181"/>
      <c r="QTS287" s="181"/>
      <c r="QTT287" s="182"/>
      <c r="QTU287" s="134"/>
      <c r="QTV287" s="135"/>
      <c r="QTW287" s="111"/>
      <c r="QTX287" s="178"/>
      <c r="QTY287" s="178"/>
      <c r="QTZ287" s="178"/>
      <c r="QUA287" s="178"/>
      <c r="QUB287" s="179"/>
      <c r="QUC287" s="73"/>
      <c r="QUD287" s="73"/>
      <c r="QUE287" s="180"/>
      <c r="QUF287" s="75"/>
      <c r="QUG287" s="76"/>
      <c r="QUH287" s="180"/>
      <c r="QUI287" s="180"/>
      <c r="QUJ287" s="180"/>
      <c r="QUK287" s="75"/>
      <c r="QUL287" s="76"/>
      <c r="QUM287" s="181"/>
      <c r="QUN287" s="181"/>
      <c r="QUO287" s="182"/>
      <c r="QUP287" s="134"/>
      <c r="QUQ287" s="135"/>
      <c r="QUR287" s="111"/>
      <c r="QUS287" s="178"/>
      <c r="QUT287" s="178"/>
      <c r="QUU287" s="178"/>
      <c r="QUV287" s="178"/>
      <c r="QUW287" s="179"/>
      <c r="QUX287" s="73"/>
      <c r="QUY287" s="73"/>
      <c r="QUZ287" s="180"/>
      <c r="QVA287" s="75"/>
      <c r="QVB287" s="76"/>
      <c r="QVC287" s="180"/>
      <c r="QVD287" s="180"/>
      <c r="QVE287" s="180"/>
      <c r="QVF287" s="75"/>
      <c r="QVG287" s="76"/>
      <c r="QVH287" s="181"/>
      <c r="QVI287" s="181"/>
      <c r="QVJ287" s="182"/>
      <c r="QVK287" s="134"/>
      <c r="QVL287" s="135"/>
      <c r="QVM287" s="111"/>
      <c r="QVN287" s="178"/>
      <c r="QVO287" s="178"/>
      <c r="QVP287" s="178"/>
      <c r="QVQ287" s="178"/>
      <c r="QVR287" s="179"/>
      <c r="QVS287" s="73"/>
      <c r="QVT287" s="73"/>
      <c r="QVU287" s="180"/>
      <c r="QVV287" s="75"/>
      <c r="QVW287" s="76"/>
      <c r="QVX287" s="180"/>
      <c r="QVY287" s="180"/>
      <c r="QVZ287" s="180"/>
      <c r="QWA287" s="75"/>
      <c r="QWB287" s="76"/>
      <c r="QWC287" s="181"/>
      <c r="QWD287" s="181"/>
      <c r="QWE287" s="182"/>
      <c r="QWF287" s="134"/>
      <c r="QWG287" s="135"/>
      <c r="QWH287" s="111"/>
      <c r="QWI287" s="178"/>
      <c r="QWJ287" s="178"/>
      <c r="QWK287" s="178"/>
      <c r="QWL287" s="178"/>
      <c r="QWM287" s="179"/>
      <c r="QWN287" s="73"/>
      <c r="QWO287" s="73"/>
      <c r="QWP287" s="180"/>
      <c r="QWQ287" s="75"/>
      <c r="QWR287" s="76"/>
      <c r="QWS287" s="180"/>
      <c r="QWT287" s="180"/>
      <c r="QWU287" s="180"/>
      <c r="QWV287" s="75"/>
      <c r="QWW287" s="76"/>
      <c r="QWX287" s="181"/>
      <c r="QWY287" s="181"/>
      <c r="QWZ287" s="182"/>
      <c r="QXA287" s="134"/>
      <c r="QXB287" s="135"/>
      <c r="QXC287" s="111"/>
      <c r="QXD287" s="178"/>
      <c r="QXE287" s="178"/>
      <c r="QXF287" s="178"/>
      <c r="QXG287" s="178"/>
      <c r="QXH287" s="179"/>
      <c r="QXI287" s="73"/>
      <c r="QXJ287" s="73"/>
      <c r="QXK287" s="180"/>
      <c r="QXL287" s="75"/>
      <c r="QXM287" s="76"/>
      <c r="QXN287" s="180"/>
      <c r="QXO287" s="180"/>
      <c r="QXP287" s="180"/>
      <c r="QXQ287" s="75"/>
      <c r="QXR287" s="76"/>
      <c r="QXS287" s="181"/>
      <c r="QXT287" s="181"/>
      <c r="QXU287" s="182"/>
      <c r="QXV287" s="134"/>
      <c r="QXW287" s="135"/>
      <c r="QXX287" s="111"/>
      <c r="QXY287" s="178"/>
      <c r="QXZ287" s="178"/>
      <c r="QYA287" s="178"/>
      <c r="QYB287" s="178"/>
      <c r="QYC287" s="179"/>
      <c r="QYD287" s="73"/>
      <c r="QYE287" s="73"/>
      <c r="QYF287" s="180"/>
      <c r="QYG287" s="75"/>
      <c r="QYH287" s="76"/>
      <c r="QYI287" s="180"/>
      <c r="QYJ287" s="180"/>
      <c r="QYK287" s="180"/>
      <c r="QYL287" s="75"/>
      <c r="QYM287" s="76"/>
      <c r="QYN287" s="181"/>
      <c r="QYO287" s="181"/>
      <c r="QYP287" s="182"/>
      <c r="QYQ287" s="134"/>
      <c r="QYR287" s="135"/>
      <c r="QYS287" s="111"/>
      <c r="QYT287" s="178"/>
      <c r="QYU287" s="178"/>
      <c r="QYV287" s="178"/>
      <c r="QYW287" s="178"/>
      <c r="QYX287" s="179"/>
      <c r="QYY287" s="73"/>
      <c r="QYZ287" s="73"/>
      <c r="QZA287" s="180"/>
      <c r="QZB287" s="75"/>
      <c r="QZC287" s="76"/>
      <c r="QZD287" s="180"/>
      <c r="QZE287" s="180"/>
      <c r="QZF287" s="180"/>
      <c r="QZG287" s="75"/>
      <c r="QZH287" s="76"/>
      <c r="QZI287" s="181"/>
      <c r="QZJ287" s="181"/>
      <c r="QZK287" s="182"/>
      <c r="QZL287" s="134"/>
      <c r="QZM287" s="135"/>
      <c r="QZN287" s="111"/>
      <c r="QZO287" s="178"/>
      <c r="QZP287" s="178"/>
      <c r="QZQ287" s="178"/>
      <c r="QZR287" s="178"/>
      <c r="QZS287" s="179"/>
      <c r="QZT287" s="73"/>
      <c r="QZU287" s="73"/>
      <c r="QZV287" s="180"/>
      <c r="QZW287" s="75"/>
      <c r="QZX287" s="76"/>
      <c r="QZY287" s="180"/>
      <c r="QZZ287" s="180"/>
      <c r="RAA287" s="180"/>
      <c r="RAB287" s="75"/>
      <c r="RAC287" s="76"/>
      <c r="RAD287" s="181"/>
      <c r="RAE287" s="181"/>
      <c r="RAF287" s="182"/>
      <c r="RAG287" s="134"/>
      <c r="RAH287" s="135"/>
      <c r="RAI287" s="111"/>
      <c r="RAJ287" s="178"/>
      <c r="RAK287" s="178"/>
      <c r="RAL287" s="178"/>
      <c r="RAM287" s="178"/>
      <c r="RAN287" s="179"/>
      <c r="RAO287" s="73"/>
      <c r="RAP287" s="73"/>
      <c r="RAQ287" s="180"/>
      <c r="RAR287" s="75"/>
      <c r="RAS287" s="76"/>
      <c r="RAT287" s="180"/>
      <c r="RAU287" s="180"/>
      <c r="RAV287" s="180"/>
      <c r="RAW287" s="75"/>
      <c r="RAX287" s="76"/>
      <c r="RAY287" s="181"/>
      <c r="RAZ287" s="181"/>
      <c r="RBA287" s="182"/>
      <c r="RBB287" s="134"/>
      <c r="RBC287" s="135"/>
      <c r="RBD287" s="111"/>
      <c r="RBE287" s="178"/>
      <c r="RBF287" s="178"/>
      <c r="RBG287" s="178"/>
      <c r="RBH287" s="178"/>
      <c r="RBI287" s="179"/>
      <c r="RBJ287" s="73"/>
      <c r="RBK287" s="73"/>
      <c r="RBL287" s="180"/>
      <c r="RBM287" s="75"/>
      <c r="RBN287" s="76"/>
      <c r="RBO287" s="180"/>
      <c r="RBP287" s="180"/>
      <c r="RBQ287" s="180"/>
      <c r="RBR287" s="75"/>
      <c r="RBS287" s="76"/>
      <c r="RBT287" s="181"/>
      <c r="RBU287" s="181"/>
      <c r="RBV287" s="182"/>
      <c r="RBW287" s="134"/>
      <c r="RBX287" s="135"/>
      <c r="RBY287" s="111"/>
      <c r="RBZ287" s="178"/>
      <c r="RCA287" s="178"/>
      <c r="RCB287" s="178"/>
      <c r="RCC287" s="178"/>
      <c r="RCD287" s="179"/>
      <c r="RCE287" s="73"/>
      <c r="RCF287" s="73"/>
      <c r="RCG287" s="180"/>
      <c r="RCH287" s="75"/>
      <c r="RCI287" s="76"/>
      <c r="RCJ287" s="180"/>
      <c r="RCK287" s="180"/>
      <c r="RCL287" s="180"/>
      <c r="RCM287" s="75"/>
      <c r="RCN287" s="76"/>
      <c r="RCO287" s="181"/>
      <c r="RCP287" s="181"/>
      <c r="RCQ287" s="182"/>
      <c r="RCR287" s="134"/>
      <c r="RCS287" s="135"/>
      <c r="RCT287" s="111"/>
      <c r="RCU287" s="178"/>
      <c r="RCV287" s="178"/>
      <c r="RCW287" s="178"/>
      <c r="RCX287" s="178"/>
      <c r="RCY287" s="179"/>
      <c r="RCZ287" s="73"/>
      <c r="RDA287" s="73"/>
      <c r="RDB287" s="180"/>
      <c r="RDC287" s="75"/>
      <c r="RDD287" s="76"/>
      <c r="RDE287" s="180"/>
      <c r="RDF287" s="180"/>
      <c r="RDG287" s="180"/>
      <c r="RDH287" s="75"/>
      <c r="RDI287" s="76"/>
      <c r="RDJ287" s="181"/>
      <c r="RDK287" s="181"/>
      <c r="RDL287" s="182"/>
      <c r="RDM287" s="134"/>
      <c r="RDN287" s="135"/>
      <c r="RDO287" s="111"/>
      <c r="RDP287" s="178"/>
      <c r="RDQ287" s="178"/>
      <c r="RDR287" s="178"/>
      <c r="RDS287" s="178"/>
      <c r="RDT287" s="179"/>
      <c r="RDU287" s="73"/>
      <c r="RDV287" s="73"/>
      <c r="RDW287" s="180"/>
      <c r="RDX287" s="75"/>
      <c r="RDY287" s="76"/>
      <c r="RDZ287" s="180"/>
      <c r="REA287" s="180"/>
      <c r="REB287" s="180"/>
      <c r="REC287" s="75"/>
      <c r="RED287" s="76"/>
      <c r="REE287" s="181"/>
      <c r="REF287" s="181"/>
      <c r="REG287" s="182"/>
      <c r="REH287" s="134"/>
      <c r="REI287" s="135"/>
      <c r="REJ287" s="111"/>
      <c r="REK287" s="178"/>
      <c r="REL287" s="178"/>
      <c r="REM287" s="178"/>
      <c r="REN287" s="178"/>
      <c r="REO287" s="179"/>
      <c r="REP287" s="73"/>
      <c r="REQ287" s="73"/>
      <c r="RER287" s="180"/>
      <c r="RES287" s="75"/>
      <c r="RET287" s="76"/>
      <c r="REU287" s="180"/>
      <c r="REV287" s="180"/>
      <c r="REW287" s="180"/>
      <c r="REX287" s="75"/>
      <c r="REY287" s="76"/>
      <c r="REZ287" s="181"/>
      <c r="RFA287" s="181"/>
      <c r="RFB287" s="182"/>
      <c r="RFC287" s="134"/>
      <c r="RFD287" s="135"/>
      <c r="RFE287" s="111"/>
      <c r="RFF287" s="178"/>
      <c r="RFG287" s="178"/>
      <c r="RFH287" s="178"/>
      <c r="RFI287" s="178"/>
      <c r="RFJ287" s="179"/>
      <c r="RFK287" s="73"/>
      <c r="RFL287" s="73"/>
      <c r="RFM287" s="180"/>
      <c r="RFN287" s="75"/>
      <c r="RFO287" s="76"/>
      <c r="RFP287" s="180"/>
      <c r="RFQ287" s="180"/>
      <c r="RFR287" s="180"/>
      <c r="RFS287" s="75"/>
      <c r="RFT287" s="76"/>
      <c r="RFU287" s="181"/>
      <c r="RFV287" s="181"/>
      <c r="RFW287" s="182"/>
      <c r="RFX287" s="134"/>
      <c r="RFY287" s="135"/>
      <c r="RFZ287" s="111"/>
      <c r="RGA287" s="178"/>
      <c r="RGB287" s="178"/>
      <c r="RGC287" s="178"/>
      <c r="RGD287" s="178"/>
      <c r="RGE287" s="179"/>
      <c r="RGF287" s="73"/>
      <c r="RGG287" s="73"/>
      <c r="RGH287" s="180"/>
      <c r="RGI287" s="75"/>
      <c r="RGJ287" s="76"/>
      <c r="RGK287" s="180"/>
      <c r="RGL287" s="180"/>
      <c r="RGM287" s="180"/>
      <c r="RGN287" s="75"/>
      <c r="RGO287" s="76"/>
      <c r="RGP287" s="181"/>
      <c r="RGQ287" s="181"/>
      <c r="RGR287" s="182"/>
      <c r="RGS287" s="134"/>
      <c r="RGT287" s="135"/>
      <c r="RGU287" s="111"/>
      <c r="RGV287" s="178"/>
      <c r="RGW287" s="178"/>
      <c r="RGX287" s="178"/>
      <c r="RGY287" s="178"/>
      <c r="RGZ287" s="179"/>
      <c r="RHA287" s="73"/>
      <c r="RHB287" s="73"/>
      <c r="RHC287" s="180"/>
      <c r="RHD287" s="75"/>
      <c r="RHE287" s="76"/>
      <c r="RHF287" s="180"/>
      <c r="RHG287" s="180"/>
      <c r="RHH287" s="180"/>
      <c r="RHI287" s="75"/>
      <c r="RHJ287" s="76"/>
      <c r="RHK287" s="181"/>
      <c r="RHL287" s="181"/>
      <c r="RHM287" s="182"/>
      <c r="RHN287" s="134"/>
      <c r="RHO287" s="135"/>
      <c r="RHP287" s="111"/>
      <c r="RHQ287" s="178"/>
      <c r="RHR287" s="178"/>
      <c r="RHS287" s="178"/>
      <c r="RHT287" s="178"/>
      <c r="RHU287" s="179"/>
      <c r="RHV287" s="73"/>
      <c r="RHW287" s="73"/>
      <c r="RHX287" s="180"/>
      <c r="RHY287" s="75"/>
      <c r="RHZ287" s="76"/>
      <c r="RIA287" s="180"/>
      <c r="RIB287" s="180"/>
      <c r="RIC287" s="180"/>
      <c r="RID287" s="75"/>
      <c r="RIE287" s="76"/>
      <c r="RIF287" s="181"/>
      <c r="RIG287" s="181"/>
      <c r="RIH287" s="182"/>
      <c r="RII287" s="134"/>
      <c r="RIJ287" s="135"/>
      <c r="RIK287" s="111"/>
      <c r="RIL287" s="178"/>
      <c r="RIM287" s="178"/>
      <c r="RIN287" s="178"/>
      <c r="RIO287" s="178"/>
      <c r="RIP287" s="179"/>
      <c r="RIQ287" s="73"/>
      <c r="RIR287" s="73"/>
      <c r="RIS287" s="180"/>
      <c r="RIT287" s="75"/>
      <c r="RIU287" s="76"/>
      <c r="RIV287" s="180"/>
      <c r="RIW287" s="180"/>
      <c r="RIX287" s="180"/>
      <c r="RIY287" s="75"/>
      <c r="RIZ287" s="76"/>
      <c r="RJA287" s="181"/>
      <c r="RJB287" s="181"/>
      <c r="RJC287" s="182"/>
      <c r="RJD287" s="134"/>
      <c r="RJE287" s="135"/>
      <c r="RJF287" s="111"/>
      <c r="RJG287" s="178"/>
      <c r="RJH287" s="178"/>
      <c r="RJI287" s="178"/>
      <c r="RJJ287" s="178"/>
      <c r="RJK287" s="179"/>
      <c r="RJL287" s="73"/>
      <c r="RJM287" s="73"/>
      <c r="RJN287" s="180"/>
      <c r="RJO287" s="75"/>
      <c r="RJP287" s="76"/>
      <c r="RJQ287" s="180"/>
      <c r="RJR287" s="180"/>
      <c r="RJS287" s="180"/>
      <c r="RJT287" s="75"/>
      <c r="RJU287" s="76"/>
      <c r="RJV287" s="181"/>
      <c r="RJW287" s="181"/>
      <c r="RJX287" s="182"/>
      <c r="RJY287" s="134"/>
      <c r="RJZ287" s="135"/>
      <c r="RKA287" s="111"/>
      <c r="RKB287" s="178"/>
      <c r="RKC287" s="178"/>
      <c r="RKD287" s="178"/>
      <c r="RKE287" s="178"/>
      <c r="RKF287" s="179"/>
      <c r="RKG287" s="73"/>
      <c r="RKH287" s="73"/>
      <c r="RKI287" s="180"/>
      <c r="RKJ287" s="75"/>
      <c r="RKK287" s="76"/>
      <c r="RKL287" s="180"/>
      <c r="RKM287" s="180"/>
      <c r="RKN287" s="180"/>
      <c r="RKO287" s="75"/>
      <c r="RKP287" s="76"/>
      <c r="RKQ287" s="181"/>
      <c r="RKR287" s="181"/>
      <c r="RKS287" s="182"/>
      <c r="RKT287" s="134"/>
      <c r="RKU287" s="135"/>
      <c r="RKV287" s="111"/>
      <c r="RKW287" s="178"/>
      <c r="RKX287" s="178"/>
      <c r="RKY287" s="178"/>
      <c r="RKZ287" s="178"/>
      <c r="RLA287" s="179"/>
      <c r="RLB287" s="73"/>
      <c r="RLC287" s="73"/>
      <c r="RLD287" s="180"/>
      <c r="RLE287" s="75"/>
      <c r="RLF287" s="76"/>
      <c r="RLG287" s="180"/>
      <c r="RLH287" s="180"/>
      <c r="RLI287" s="180"/>
      <c r="RLJ287" s="75"/>
      <c r="RLK287" s="76"/>
      <c r="RLL287" s="181"/>
      <c r="RLM287" s="181"/>
      <c r="RLN287" s="182"/>
      <c r="RLO287" s="134"/>
      <c r="RLP287" s="135"/>
      <c r="RLQ287" s="111"/>
      <c r="RLR287" s="178"/>
      <c r="RLS287" s="178"/>
      <c r="RLT287" s="178"/>
      <c r="RLU287" s="178"/>
      <c r="RLV287" s="179"/>
      <c r="RLW287" s="73"/>
      <c r="RLX287" s="73"/>
      <c r="RLY287" s="180"/>
      <c r="RLZ287" s="75"/>
      <c r="RMA287" s="76"/>
      <c r="RMB287" s="180"/>
      <c r="RMC287" s="180"/>
      <c r="RMD287" s="180"/>
      <c r="RME287" s="75"/>
      <c r="RMF287" s="76"/>
      <c r="RMG287" s="181"/>
      <c r="RMH287" s="181"/>
      <c r="RMI287" s="182"/>
      <c r="RMJ287" s="134"/>
      <c r="RMK287" s="135"/>
      <c r="RML287" s="111"/>
      <c r="RMM287" s="178"/>
      <c r="RMN287" s="178"/>
      <c r="RMO287" s="178"/>
      <c r="RMP287" s="178"/>
      <c r="RMQ287" s="179"/>
      <c r="RMR287" s="73"/>
      <c r="RMS287" s="73"/>
      <c r="RMT287" s="180"/>
      <c r="RMU287" s="75"/>
      <c r="RMV287" s="76"/>
      <c r="RMW287" s="180"/>
      <c r="RMX287" s="180"/>
      <c r="RMY287" s="180"/>
      <c r="RMZ287" s="75"/>
      <c r="RNA287" s="76"/>
      <c r="RNB287" s="181"/>
      <c r="RNC287" s="181"/>
      <c r="RND287" s="182"/>
      <c r="RNE287" s="134"/>
      <c r="RNF287" s="135"/>
      <c r="RNG287" s="111"/>
      <c r="RNH287" s="178"/>
      <c r="RNI287" s="178"/>
      <c r="RNJ287" s="178"/>
      <c r="RNK287" s="178"/>
      <c r="RNL287" s="179"/>
      <c r="RNM287" s="73"/>
      <c r="RNN287" s="73"/>
      <c r="RNO287" s="180"/>
      <c r="RNP287" s="75"/>
      <c r="RNQ287" s="76"/>
      <c r="RNR287" s="180"/>
      <c r="RNS287" s="180"/>
      <c r="RNT287" s="180"/>
      <c r="RNU287" s="75"/>
      <c r="RNV287" s="76"/>
      <c r="RNW287" s="181"/>
      <c r="RNX287" s="181"/>
      <c r="RNY287" s="182"/>
      <c r="RNZ287" s="134"/>
      <c r="ROA287" s="135"/>
      <c r="ROB287" s="111"/>
      <c r="ROC287" s="178"/>
      <c r="ROD287" s="178"/>
      <c r="ROE287" s="178"/>
      <c r="ROF287" s="178"/>
      <c r="ROG287" s="179"/>
      <c r="ROH287" s="73"/>
      <c r="ROI287" s="73"/>
      <c r="ROJ287" s="180"/>
      <c r="ROK287" s="75"/>
      <c r="ROL287" s="76"/>
      <c r="ROM287" s="180"/>
      <c r="RON287" s="180"/>
      <c r="ROO287" s="180"/>
      <c r="ROP287" s="75"/>
      <c r="ROQ287" s="76"/>
      <c r="ROR287" s="181"/>
      <c r="ROS287" s="181"/>
      <c r="ROT287" s="182"/>
      <c r="ROU287" s="134"/>
      <c r="ROV287" s="135"/>
      <c r="ROW287" s="111"/>
      <c r="ROX287" s="178"/>
      <c r="ROY287" s="178"/>
      <c r="ROZ287" s="178"/>
      <c r="RPA287" s="178"/>
      <c r="RPB287" s="179"/>
      <c r="RPC287" s="73"/>
      <c r="RPD287" s="73"/>
      <c r="RPE287" s="180"/>
      <c r="RPF287" s="75"/>
      <c r="RPG287" s="76"/>
      <c r="RPH287" s="180"/>
      <c r="RPI287" s="180"/>
      <c r="RPJ287" s="180"/>
      <c r="RPK287" s="75"/>
      <c r="RPL287" s="76"/>
      <c r="RPM287" s="181"/>
      <c r="RPN287" s="181"/>
      <c r="RPO287" s="182"/>
      <c r="RPP287" s="134"/>
      <c r="RPQ287" s="135"/>
      <c r="RPR287" s="111"/>
      <c r="RPS287" s="178"/>
      <c r="RPT287" s="178"/>
      <c r="RPU287" s="178"/>
      <c r="RPV287" s="178"/>
      <c r="RPW287" s="179"/>
      <c r="RPX287" s="73"/>
      <c r="RPY287" s="73"/>
      <c r="RPZ287" s="180"/>
      <c r="RQA287" s="75"/>
      <c r="RQB287" s="76"/>
      <c r="RQC287" s="180"/>
      <c r="RQD287" s="180"/>
      <c r="RQE287" s="180"/>
      <c r="RQF287" s="75"/>
      <c r="RQG287" s="76"/>
      <c r="RQH287" s="181"/>
      <c r="RQI287" s="181"/>
      <c r="RQJ287" s="182"/>
      <c r="RQK287" s="134"/>
      <c r="RQL287" s="135"/>
      <c r="RQM287" s="111"/>
      <c r="RQN287" s="178"/>
      <c r="RQO287" s="178"/>
      <c r="RQP287" s="178"/>
      <c r="RQQ287" s="178"/>
      <c r="RQR287" s="179"/>
      <c r="RQS287" s="73"/>
      <c r="RQT287" s="73"/>
      <c r="RQU287" s="180"/>
      <c r="RQV287" s="75"/>
      <c r="RQW287" s="76"/>
      <c r="RQX287" s="180"/>
      <c r="RQY287" s="180"/>
      <c r="RQZ287" s="180"/>
      <c r="RRA287" s="75"/>
      <c r="RRB287" s="76"/>
      <c r="RRC287" s="181"/>
      <c r="RRD287" s="181"/>
      <c r="RRE287" s="182"/>
      <c r="RRF287" s="134"/>
      <c r="RRG287" s="135"/>
      <c r="RRH287" s="111"/>
      <c r="RRI287" s="178"/>
      <c r="RRJ287" s="178"/>
      <c r="RRK287" s="178"/>
      <c r="RRL287" s="178"/>
      <c r="RRM287" s="179"/>
      <c r="RRN287" s="73"/>
      <c r="RRO287" s="73"/>
      <c r="RRP287" s="180"/>
      <c r="RRQ287" s="75"/>
      <c r="RRR287" s="76"/>
      <c r="RRS287" s="180"/>
      <c r="RRT287" s="180"/>
      <c r="RRU287" s="180"/>
      <c r="RRV287" s="75"/>
      <c r="RRW287" s="76"/>
      <c r="RRX287" s="181"/>
      <c r="RRY287" s="181"/>
      <c r="RRZ287" s="182"/>
      <c r="RSA287" s="134"/>
      <c r="RSB287" s="135"/>
      <c r="RSC287" s="111"/>
      <c r="RSD287" s="178"/>
      <c r="RSE287" s="178"/>
      <c r="RSF287" s="178"/>
      <c r="RSG287" s="178"/>
      <c r="RSH287" s="179"/>
      <c r="RSI287" s="73"/>
      <c r="RSJ287" s="73"/>
      <c r="RSK287" s="180"/>
      <c r="RSL287" s="75"/>
      <c r="RSM287" s="76"/>
      <c r="RSN287" s="180"/>
      <c r="RSO287" s="180"/>
      <c r="RSP287" s="180"/>
      <c r="RSQ287" s="75"/>
      <c r="RSR287" s="76"/>
      <c r="RSS287" s="181"/>
      <c r="RST287" s="181"/>
      <c r="RSU287" s="182"/>
      <c r="RSV287" s="134"/>
      <c r="RSW287" s="135"/>
      <c r="RSX287" s="111"/>
      <c r="RSY287" s="178"/>
      <c r="RSZ287" s="178"/>
      <c r="RTA287" s="178"/>
      <c r="RTB287" s="178"/>
      <c r="RTC287" s="179"/>
      <c r="RTD287" s="73"/>
      <c r="RTE287" s="73"/>
      <c r="RTF287" s="180"/>
      <c r="RTG287" s="75"/>
      <c r="RTH287" s="76"/>
      <c r="RTI287" s="180"/>
      <c r="RTJ287" s="180"/>
      <c r="RTK287" s="180"/>
      <c r="RTL287" s="75"/>
      <c r="RTM287" s="76"/>
      <c r="RTN287" s="181"/>
      <c r="RTO287" s="181"/>
      <c r="RTP287" s="182"/>
      <c r="RTQ287" s="134"/>
      <c r="RTR287" s="135"/>
      <c r="RTS287" s="111"/>
      <c r="RTT287" s="178"/>
      <c r="RTU287" s="178"/>
      <c r="RTV287" s="178"/>
      <c r="RTW287" s="178"/>
      <c r="RTX287" s="179"/>
      <c r="RTY287" s="73"/>
      <c r="RTZ287" s="73"/>
      <c r="RUA287" s="180"/>
      <c r="RUB287" s="75"/>
      <c r="RUC287" s="76"/>
      <c r="RUD287" s="180"/>
      <c r="RUE287" s="180"/>
      <c r="RUF287" s="180"/>
      <c r="RUG287" s="75"/>
      <c r="RUH287" s="76"/>
      <c r="RUI287" s="181"/>
      <c r="RUJ287" s="181"/>
      <c r="RUK287" s="182"/>
      <c r="RUL287" s="134"/>
      <c r="RUM287" s="135"/>
      <c r="RUN287" s="111"/>
      <c r="RUO287" s="178"/>
      <c r="RUP287" s="178"/>
      <c r="RUQ287" s="178"/>
      <c r="RUR287" s="178"/>
      <c r="RUS287" s="179"/>
      <c r="RUT287" s="73"/>
      <c r="RUU287" s="73"/>
      <c r="RUV287" s="180"/>
      <c r="RUW287" s="75"/>
      <c r="RUX287" s="76"/>
      <c r="RUY287" s="180"/>
      <c r="RUZ287" s="180"/>
      <c r="RVA287" s="180"/>
      <c r="RVB287" s="75"/>
      <c r="RVC287" s="76"/>
      <c r="RVD287" s="181"/>
      <c r="RVE287" s="181"/>
      <c r="RVF287" s="182"/>
      <c r="RVG287" s="134"/>
      <c r="RVH287" s="135"/>
      <c r="RVI287" s="111"/>
      <c r="RVJ287" s="178"/>
      <c r="RVK287" s="178"/>
      <c r="RVL287" s="178"/>
      <c r="RVM287" s="178"/>
      <c r="RVN287" s="179"/>
      <c r="RVO287" s="73"/>
      <c r="RVP287" s="73"/>
      <c r="RVQ287" s="180"/>
      <c r="RVR287" s="75"/>
      <c r="RVS287" s="76"/>
      <c r="RVT287" s="180"/>
      <c r="RVU287" s="180"/>
      <c r="RVV287" s="180"/>
      <c r="RVW287" s="75"/>
      <c r="RVX287" s="76"/>
      <c r="RVY287" s="181"/>
      <c r="RVZ287" s="181"/>
      <c r="RWA287" s="182"/>
      <c r="RWB287" s="134"/>
      <c r="RWC287" s="135"/>
      <c r="RWD287" s="111"/>
      <c r="RWE287" s="178"/>
      <c r="RWF287" s="178"/>
      <c r="RWG287" s="178"/>
      <c r="RWH287" s="178"/>
      <c r="RWI287" s="179"/>
      <c r="RWJ287" s="73"/>
      <c r="RWK287" s="73"/>
      <c r="RWL287" s="180"/>
      <c r="RWM287" s="75"/>
      <c r="RWN287" s="76"/>
      <c r="RWO287" s="180"/>
      <c r="RWP287" s="180"/>
      <c r="RWQ287" s="180"/>
      <c r="RWR287" s="75"/>
      <c r="RWS287" s="76"/>
      <c r="RWT287" s="181"/>
      <c r="RWU287" s="181"/>
      <c r="RWV287" s="182"/>
      <c r="RWW287" s="134"/>
      <c r="RWX287" s="135"/>
      <c r="RWY287" s="111"/>
      <c r="RWZ287" s="178"/>
      <c r="RXA287" s="178"/>
      <c r="RXB287" s="178"/>
      <c r="RXC287" s="178"/>
      <c r="RXD287" s="179"/>
      <c r="RXE287" s="73"/>
      <c r="RXF287" s="73"/>
      <c r="RXG287" s="180"/>
      <c r="RXH287" s="75"/>
      <c r="RXI287" s="76"/>
      <c r="RXJ287" s="180"/>
      <c r="RXK287" s="180"/>
      <c r="RXL287" s="180"/>
      <c r="RXM287" s="75"/>
      <c r="RXN287" s="76"/>
      <c r="RXO287" s="181"/>
      <c r="RXP287" s="181"/>
      <c r="RXQ287" s="182"/>
      <c r="RXR287" s="134"/>
      <c r="RXS287" s="135"/>
      <c r="RXT287" s="111"/>
      <c r="RXU287" s="178"/>
      <c r="RXV287" s="178"/>
      <c r="RXW287" s="178"/>
      <c r="RXX287" s="178"/>
      <c r="RXY287" s="179"/>
      <c r="RXZ287" s="73"/>
      <c r="RYA287" s="73"/>
      <c r="RYB287" s="180"/>
      <c r="RYC287" s="75"/>
      <c r="RYD287" s="76"/>
      <c r="RYE287" s="180"/>
      <c r="RYF287" s="180"/>
      <c r="RYG287" s="180"/>
      <c r="RYH287" s="75"/>
      <c r="RYI287" s="76"/>
      <c r="RYJ287" s="181"/>
      <c r="RYK287" s="181"/>
      <c r="RYL287" s="182"/>
      <c r="RYM287" s="134"/>
      <c r="RYN287" s="135"/>
      <c r="RYO287" s="111"/>
      <c r="RYP287" s="178"/>
      <c r="RYQ287" s="178"/>
      <c r="RYR287" s="178"/>
      <c r="RYS287" s="178"/>
      <c r="RYT287" s="179"/>
      <c r="RYU287" s="73"/>
      <c r="RYV287" s="73"/>
      <c r="RYW287" s="180"/>
      <c r="RYX287" s="75"/>
      <c r="RYY287" s="76"/>
      <c r="RYZ287" s="180"/>
      <c r="RZA287" s="180"/>
      <c r="RZB287" s="180"/>
      <c r="RZC287" s="75"/>
      <c r="RZD287" s="76"/>
      <c r="RZE287" s="181"/>
      <c r="RZF287" s="181"/>
      <c r="RZG287" s="182"/>
      <c r="RZH287" s="134"/>
      <c r="RZI287" s="135"/>
      <c r="RZJ287" s="111"/>
      <c r="RZK287" s="178"/>
      <c r="RZL287" s="178"/>
      <c r="RZM287" s="178"/>
      <c r="RZN287" s="178"/>
      <c r="RZO287" s="179"/>
      <c r="RZP287" s="73"/>
      <c r="RZQ287" s="73"/>
      <c r="RZR287" s="180"/>
      <c r="RZS287" s="75"/>
      <c r="RZT287" s="76"/>
      <c r="RZU287" s="180"/>
      <c r="RZV287" s="180"/>
      <c r="RZW287" s="180"/>
      <c r="RZX287" s="75"/>
      <c r="RZY287" s="76"/>
      <c r="RZZ287" s="181"/>
      <c r="SAA287" s="181"/>
      <c r="SAB287" s="182"/>
      <c r="SAC287" s="134"/>
      <c r="SAD287" s="135"/>
      <c r="SAE287" s="111"/>
      <c r="SAF287" s="178"/>
      <c r="SAG287" s="178"/>
      <c r="SAH287" s="178"/>
      <c r="SAI287" s="178"/>
      <c r="SAJ287" s="179"/>
      <c r="SAK287" s="73"/>
      <c r="SAL287" s="73"/>
      <c r="SAM287" s="180"/>
      <c r="SAN287" s="75"/>
      <c r="SAO287" s="76"/>
      <c r="SAP287" s="180"/>
      <c r="SAQ287" s="180"/>
      <c r="SAR287" s="180"/>
      <c r="SAS287" s="75"/>
      <c r="SAT287" s="76"/>
      <c r="SAU287" s="181"/>
      <c r="SAV287" s="181"/>
      <c r="SAW287" s="182"/>
      <c r="SAX287" s="134"/>
      <c r="SAY287" s="135"/>
      <c r="SAZ287" s="111"/>
      <c r="SBA287" s="178"/>
      <c r="SBB287" s="178"/>
      <c r="SBC287" s="178"/>
      <c r="SBD287" s="178"/>
      <c r="SBE287" s="179"/>
      <c r="SBF287" s="73"/>
      <c r="SBG287" s="73"/>
      <c r="SBH287" s="180"/>
      <c r="SBI287" s="75"/>
      <c r="SBJ287" s="76"/>
      <c r="SBK287" s="180"/>
      <c r="SBL287" s="180"/>
      <c r="SBM287" s="180"/>
      <c r="SBN287" s="75"/>
      <c r="SBO287" s="76"/>
      <c r="SBP287" s="181"/>
      <c r="SBQ287" s="181"/>
      <c r="SBR287" s="182"/>
      <c r="SBS287" s="134"/>
      <c r="SBT287" s="135"/>
      <c r="SBU287" s="111"/>
      <c r="SBV287" s="178"/>
      <c r="SBW287" s="178"/>
      <c r="SBX287" s="178"/>
      <c r="SBY287" s="178"/>
      <c r="SBZ287" s="179"/>
      <c r="SCA287" s="73"/>
      <c r="SCB287" s="73"/>
      <c r="SCC287" s="180"/>
      <c r="SCD287" s="75"/>
      <c r="SCE287" s="76"/>
      <c r="SCF287" s="180"/>
      <c r="SCG287" s="180"/>
      <c r="SCH287" s="180"/>
      <c r="SCI287" s="75"/>
      <c r="SCJ287" s="76"/>
      <c r="SCK287" s="181"/>
      <c r="SCL287" s="181"/>
      <c r="SCM287" s="182"/>
      <c r="SCN287" s="134"/>
      <c r="SCO287" s="135"/>
      <c r="SCP287" s="111"/>
      <c r="SCQ287" s="178"/>
      <c r="SCR287" s="178"/>
      <c r="SCS287" s="178"/>
      <c r="SCT287" s="178"/>
      <c r="SCU287" s="179"/>
      <c r="SCV287" s="73"/>
      <c r="SCW287" s="73"/>
      <c r="SCX287" s="180"/>
      <c r="SCY287" s="75"/>
      <c r="SCZ287" s="76"/>
      <c r="SDA287" s="180"/>
      <c r="SDB287" s="180"/>
      <c r="SDC287" s="180"/>
      <c r="SDD287" s="75"/>
      <c r="SDE287" s="76"/>
      <c r="SDF287" s="181"/>
      <c r="SDG287" s="181"/>
      <c r="SDH287" s="182"/>
      <c r="SDI287" s="134"/>
      <c r="SDJ287" s="135"/>
      <c r="SDK287" s="111"/>
      <c r="SDL287" s="178"/>
      <c r="SDM287" s="178"/>
      <c r="SDN287" s="178"/>
      <c r="SDO287" s="178"/>
      <c r="SDP287" s="179"/>
      <c r="SDQ287" s="73"/>
      <c r="SDR287" s="73"/>
      <c r="SDS287" s="180"/>
      <c r="SDT287" s="75"/>
      <c r="SDU287" s="76"/>
      <c r="SDV287" s="180"/>
      <c r="SDW287" s="180"/>
      <c r="SDX287" s="180"/>
      <c r="SDY287" s="75"/>
      <c r="SDZ287" s="76"/>
      <c r="SEA287" s="181"/>
      <c r="SEB287" s="181"/>
      <c r="SEC287" s="182"/>
      <c r="SED287" s="134"/>
      <c r="SEE287" s="135"/>
      <c r="SEF287" s="111"/>
      <c r="SEG287" s="178"/>
      <c r="SEH287" s="178"/>
      <c r="SEI287" s="178"/>
      <c r="SEJ287" s="178"/>
      <c r="SEK287" s="179"/>
      <c r="SEL287" s="73"/>
      <c r="SEM287" s="73"/>
      <c r="SEN287" s="180"/>
      <c r="SEO287" s="75"/>
      <c r="SEP287" s="76"/>
      <c r="SEQ287" s="180"/>
      <c r="SER287" s="180"/>
      <c r="SES287" s="180"/>
      <c r="SET287" s="75"/>
      <c r="SEU287" s="76"/>
      <c r="SEV287" s="181"/>
      <c r="SEW287" s="181"/>
      <c r="SEX287" s="182"/>
      <c r="SEY287" s="134"/>
      <c r="SEZ287" s="135"/>
      <c r="SFA287" s="111"/>
      <c r="SFB287" s="178"/>
      <c r="SFC287" s="178"/>
      <c r="SFD287" s="178"/>
      <c r="SFE287" s="178"/>
      <c r="SFF287" s="179"/>
      <c r="SFG287" s="73"/>
      <c r="SFH287" s="73"/>
      <c r="SFI287" s="180"/>
      <c r="SFJ287" s="75"/>
      <c r="SFK287" s="76"/>
      <c r="SFL287" s="180"/>
      <c r="SFM287" s="180"/>
      <c r="SFN287" s="180"/>
      <c r="SFO287" s="75"/>
      <c r="SFP287" s="76"/>
      <c r="SFQ287" s="181"/>
      <c r="SFR287" s="181"/>
      <c r="SFS287" s="182"/>
      <c r="SFT287" s="134"/>
      <c r="SFU287" s="135"/>
      <c r="SFV287" s="111"/>
      <c r="SFW287" s="178"/>
      <c r="SFX287" s="178"/>
      <c r="SFY287" s="178"/>
      <c r="SFZ287" s="178"/>
      <c r="SGA287" s="179"/>
      <c r="SGB287" s="73"/>
      <c r="SGC287" s="73"/>
      <c r="SGD287" s="180"/>
      <c r="SGE287" s="75"/>
      <c r="SGF287" s="76"/>
      <c r="SGG287" s="180"/>
      <c r="SGH287" s="180"/>
      <c r="SGI287" s="180"/>
      <c r="SGJ287" s="75"/>
      <c r="SGK287" s="76"/>
      <c r="SGL287" s="181"/>
      <c r="SGM287" s="181"/>
      <c r="SGN287" s="182"/>
      <c r="SGO287" s="134"/>
      <c r="SGP287" s="135"/>
      <c r="SGQ287" s="111"/>
      <c r="SGR287" s="178"/>
      <c r="SGS287" s="178"/>
      <c r="SGT287" s="178"/>
      <c r="SGU287" s="178"/>
      <c r="SGV287" s="179"/>
      <c r="SGW287" s="73"/>
      <c r="SGX287" s="73"/>
      <c r="SGY287" s="180"/>
      <c r="SGZ287" s="75"/>
      <c r="SHA287" s="76"/>
      <c r="SHB287" s="180"/>
      <c r="SHC287" s="180"/>
      <c r="SHD287" s="180"/>
      <c r="SHE287" s="75"/>
      <c r="SHF287" s="76"/>
      <c r="SHG287" s="181"/>
      <c r="SHH287" s="181"/>
      <c r="SHI287" s="182"/>
      <c r="SHJ287" s="134"/>
      <c r="SHK287" s="135"/>
      <c r="SHL287" s="111"/>
      <c r="SHM287" s="178"/>
      <c r="SHN287" s="178"/>
      <c r="SHO287" s="178"/>
      <c r="SHP287" s="178"/>
      <c r="SHQ287" s="179"/>
      <c r="SHR287" s="73"/>
      <c r="SHS287" s="73"/>
      <c r="SHT287" s="180"/>
      <c r="SHU287" s="75"/>
      <c r="SHV287" s="76"/>
      <c r="SHW287" s="180"/>
      <c r="SHX287" s="180"/>
      <c r="SHY287" s="180"/>
      <c r="SHZ287" s="75"/>
      <c r="SIA287" s="76"/>
      <c r="SIB287" s="181"/>
      <c r="SIC287" s="181"/>
      <c r="SID287" s="182"/>
      <c r="SIE287" s="134"/>
      <c r="SIF287" s="135"/>
      <c r="SIG287" s="111"/>
      <c r="SIH287" s="178"/>
      <c r="SII287" s="178"/>
      <c r="SIJ287" s="178"/>
      <c r="SIK287" s="178"/>
      <c r="SIL287" s="179"/>
      <c r="SIM287" s="73"/>
      <c r="SIN287" s="73"/>
      <c r="SIO287" s="180"/>
      <c r="SIP287" s="75"/>
      <c r="SIQ287" s="76"/>
      <c r="SIR287" s="180"/>
      <c r="SIS287" s="180"/>
      <c r="SIT287" s="180"/>
      <c r="SIU287" s="75"/>
      <c r="SIV287" s="76"/>
      <c r="SIW287" s="181"/>
      <c r="SIX287" s="181"/>
      <c r="SIY287" s="182"/>
      <c r="SIZ287" s="134"/>
      <c r="SJA287" s="135"/>
      <c r="SJB287" s="111"/>
      <c r="SJC287" s="178"/>
      <c r="SJD287" s="178"/>
      <c r="SJE287" s="178"/>
      <c r="SJF287" s="178"/>
      <c r="SJG287" s="179"/>
      <c r="SJH287" s="73"/>
      <c r="SJI287" s="73"/>
      <c r="SJJ287" s="180"/>
      <c r="SJK287" s="75"/>
      <c r="SJL287" s="76"/>
      <c r="SJM287" s="180"/>
      <c r="SJN287" s="180"/>
      <c r="SJO287" s="180"/>
      <c r="SJP287" s="75"/>
      <c r="SJQ287" s="76"/>
      <c r="SJR287" s="181"/>
      <c r="SJS287" s="181"/>
      <c r="SJT287" s="182"/>
      <c r="SJU287" s="134"/>
      <c r="SJV287" s="135"/>
      <c r="SJW287" s="111"/>
      <c r="SJX287" s="178"/>
      <c r="SJY287" s="178"/>
      <c r="SJZ287" s="178"/>
      <c r="SKA287" s="178"/>
      <c r="SKB287" s="179"/>
      <c r="SKC287" s="73"/>
      <c r="SKD287" s="73"/>
      <c r="SKE287" s="180"/>
      <c r="SKF287" s="75"/>
      <c r="SKG287" s="76"/>
      <c r="SKH287" s="180"/>
      <c r="SKI287" s="180"/>
      <c r="SKJ287" s="180"/>
      <c r="SKK287" s="75"/>
      <c r="SKL287" s="76"/>
      <c r="SKM287" s="181"/>
      <c r="SKN287" s="181"/>
      <c r="SKO287" s="182"/>
      <c r="SKP287" s="134"/>
      <c r="SKQ287" s="135"/>
      <c r="SKR287" s="111"/>
      <c r="SKS287" s="178"/>
      <c r="SKT287" s="178"/>
      <c r="SKU287" s="178"/>
      <c r="SKV287" s="178"/>
      <c r="SKW287" s="179"/>
      <c r="SKX287" s="73"/>
      <c r="SKY287" s="73"/>
      <c r="SKZ287" s="180"/>
      <c r="SLA287" s="75"/>
      <c r="SLB287" s="76"/>
      <c r="SLC287" s="180"/>
      <c r="SLD287" s="180"/>
      <c r="SLE287" s="180"/>
      <c r="SLF287" s="75"/>
      <c r="SLG287" s="76"/>
      <c r="SLH287" s="181"/>
      <c r="SLI287" s="181"/>
      <c r="SLJ287" s="182"/>
      <c r="SLK287" s="134"/>
      <c r="SLL287" s="135"/>
      <c r="SLM287" s="111"/>
      <c r="SLN287" s="178"/>
      <c r="SLO287" s="178"/>
      <c r="SLP287" s="178"/>
      <c r="SLQ287" s="178"/>
      <c r="SLR287" s="179"/>
      <c r="SLS287" s="73"/>
      <c r="SLT287" s="73"/>
      <c r="SLU287" s="180"/>
      <c r="SLV287" s="75"/>
      <c r="SLW287" s="76"/>
      <c r="SLX287" s="180"/>
      <c r="SLY287" s="180"/>
      <c r="SLZ287" s="180"/>
      <c r="SMA287" s="75"/>
      <c r="SMB287" s="76"/>
      <c r="SMC287" s="181"/>
      <c r="SMD287" s="181"/>
      <c r="SME287" s="182"/>
      <c r="SMF287" s="134"/>
      <c r="SMG287" s="135"/>
      <c r="SMH287" s="111"/>
      <c r="SMI287" s="178"/>
      <c r="SMJ287" s="178"/>
      <c r="SMK287" s="178"/>
      <c r="SML287" s="178"/>
      <c r="SMM287" s="179"/>
      <c r="SMN287" s="73"/>
      <c r="SMO287" s="73"/>
      <c r="SMP287" s="180"/>
      <c r="SMQ287" s="75"/>
      <c r="SMR287" s="76"/>
      <c r="SMS287" s="180"/>
      <c r="SMT287" s="180"/>
      <c r="SMU287" s="180"/>
      <c r="SMV287" s="75"/>
      <c r="SMW287" s="76"/>
      <c r="SMX287" s="181"/>
      <c r="SMY287" s="181"/>
      <c r="SMZ287" s="182"/>
      <c r="SNA287" s="134"/>
      <c r="SNB287" s="135"/>
      <c r="SNC287" s="111"/>
      <c r="SND287" s="178"/>
      <c r="SNE287" s="178"/>
      <c r="SNF287" s="178"/>
      <c r="SNG287" s="178"/>
      <c r="SNH287" s="179"/>
      <c r="SNI287" s="73"/>
      <c r="SNJ287" s="73"/>
      <c r="SNK287" s="180"/>
      <c r="SNL287" s="75"/>
      <c r="SNM287" s="76"/>
      <c r="SNN287" s="180"/>
      <c r="SNO287" s="180"/>
      <c r="SNP287" s="180"/>
      <c r="SNQ287" s="75"/>
      <c r="SNR287" s="76"/>
      <c r="SNS287" s="181"/>
      <c r="SNT287" s="181"/>
      <c r="SNU287" s="182"/>
      <c r="SNV287" s="134"/>
      <c r="SNW287" s="135"/>
      <c r="SNX287" s="111"/>
      <c r="SNY287" s="178"/>
      <c r="SNZ287" s="178"/>
      <c r="SOA287" s="178"/>
      <c r="SOB287" s="178"/>
      <c r="SOC287" s="179"/>
      <c r="SOD287" s="73"/>
      <c r="SOE287" s="73"/>
      <c r="SOF287" s="180"/>
      <c r="SOG287" s="75"/>
      <c r="SOH287" s="76"/>
      <c r="SOI287" s="180"/>
      <c r="SOJ287" s="180"/>
      <c r="SOK287" s="180"/>
      <c r="SOL287" s="75"/>
      <c r="SOM287" s="76"/>
      <c r="SON287" s="181"/>
      <c r="SOO287" s="181"/>
      <c r="SOP287" s="182"/>
      <c r="SOQ287" s="134"/>
      <c r="SOR287" s="135"/>
      <c r="SOS287" s="111"/>
      <c r="SOT287" s="178"/>
      <c r="SOU287" s="178"/>
      <c r="SOV287" s="178"/>
      <c r="SOW287" s="178"/>
      <c r="SOX287" s="179"/>
      <c r="SOY287" s="73"/>
      <c r="SOZ287" s="73"/>
      <c r="SPA287" s="180"/>
      <c r="SPB287" s="75"/>
      <c r="SPC287" s="76"/>
      <c r="SPD287" s="180"/>
      <c r="SPE287" s="180"/>
      <c r="SPF287" s="180"/>
      <c r="SPG287" s="75"/>
      <c r="SPH287" s="76"/>
      <c r="SPI287" s="181"/>
      <c r="SPJ287" s="181"/>
      <c r="SPK287" s="182"/>
      <c r="SPL287" s="134"/>
      <c r="SPM287" s="135"/>
      <c r="SPN287" s="111"/>
      <c r="SPO287" s="178"/>
      <c r="SPP287" s="178"/>
      <c r="SPQ287" s="178"/>
      <c r="SPR287" s="178"/>
      <c r="SPS287" s="179"/>
      <c r="SPT287" s="73"/>
      <c r="SPU287" s="73"/>
      <c r="SPV287" s="180"/>
      <c r="SPW287" s="75"/>
      <c r="SPX287" s="76"/>
      <c r="SPY287" s="180"/>
      <c r="SPZ287" s="180"/>
      <c r="SQA287" s="180"/>
      <c r="SQB287" s="75"/>
      <c r="SQC287" s="76"/>
      <c r="SQD287" s="181"/>
      <c r="SQE287" s="181"/>
      <c r="SQF287" s="182"/>
      <c r="SQG287" s="134"/>
      <c r="SQH287" s="135"/>
      <c r="SQI287" s="111"/>
      <c r="SQJ287" s="178"/>
      <c r="SQK287" s="178"/>
      <c r="SQL287" s="178"/>
      <c r="SQM287" s="178"/>
      <c r="SQN287" s="179"/>
      <c r="SQO287" s="73"/>
      <c r="SQP287" s="73"/>
      <c r="SQQ287" s="180"/>
      <c r="SQR287" s="75"/>
      <c r="SQS287" s="76"/>
      <c r="SQT287" s="180"/>
      <c r="SQU287" s="180"/>
      <c r="SQV287" s="180"/>
      <c r="SQW287" s="75"/>
      <c r="SQX287" s="76"/>
      <c r="SQY287" s="181"/>
      <c r="SQZ287" s="181"/>
      <c r="SRA287" s="182"/>
      <c r="SRB287" s="134"/>
      <c r="SRC287" s="135"/>
      <c r="SRD287" s="111"/>
      <c r="SRE287" s="178"/>
      <c r="SRF287" s="178"/>
      <c r="SRG287" s="178"/>
      <c r="SRH287" s="178"/>
      <c r="SRI287" s="179"/>
      <c r="SRJ287" s="73"/>
      <c r="SRK287" s="73"/>
      <c r="SRL287" s="180"/>
      <c r="SRM287" s="75"/>
      <c r="SRN287" s="76"/>
      <c r="SRO287" s="180"/>
      <c r="SRP287" s="180"/>
      <c r="SRQ287" s="180"/>
      <c r="SRR287" s="75"/>
      <c r="SRS287" s="76"/>
      <c r="SRT287" s="181"/>
      <c r="SRU287" s="181"/>
      <c r="SRV287" s="182"/>
      <c r="SRW287" s="134"/>
      <c r="SRX287" s="135"/>
      <c r="SRY287" s="111"/>
      <c r="SRZ287" s="178"/>
      <c r="SSA287" s="178"/>
      <c r="SSB287" s="178"/>
      <c r="SSC287" s="178"/>
      <c r="SSD287" s="179"/>
      <c r="SSE287" s="73"/>
      <c r="SSF287" s="73"/>
      <c r="SSG287" s="180"/>
      <c r="SSH287" s="75"/>
      <c r="SSI287" s="76"/>
      <c r="SSJ287" s="180"/>
      <c r="SSK287" s="180"/>
      <c r="SSL287" s="180"/>
      <c r="SSM287" s="75"/>
      <c r="SSN287" s="76"/>
      <c r="SSO287" s="181"/>
      <c r="SSP287" s="181"/>
      <c r="SSQ287" s="182"/>
      <c r="SSR287" s="134"/>
      <c r="SSS287" s="135"/>
      <c r="SST287" s="111"/>
      <c r="SSU287" s="178"/>
      <c r="SSV287" s="178"/>
      <c r="SSW287" s="178"/>
      <c r="SSX287" s="178"/>
      <c r="SSY287" s="179"/>
      <c r="SSZ287" s="73"/>
      <c r="STA287" s="73"/>
      <c r="STB287" s="180"/>
      <c r="STC287" s="75"/>
      <c r="STD287" s="76"/>
      <c r="STE287" s="180"/>
      <c r="STF287" s="180"/>
      <c r="STG287" s="180"/>
      <c r="STH287" s="75"/>
      <c r="STI287" s="76"/>
      <c r="STJ287" s="181"/>
      <c r="STK287" s="181"/>
      <c r="STL287" s="182"/>
      <c r="STM287" s="134"/>
      <c r="STN287" s="135"/>
      <c r="STO287" s="111"/>
      <c r="STP287" s="178"/>
      <c r="STQ287" s="178"/>
      <c r="STR287" s="178"/>
      <c r="STS287" s="178"/>
      <c r="STT287" s="179"/>
      <c r="STU287" s="73"/>
      <c r="STV287" s="73"/>
      <c r="STW287" s="180"/>
      <c r="STX287" s="75"/>
      <c r="STY287" s="76"/>
      <c r="STZ287" s="180"/>
      <c r="SUA287" s="180"/>
      <c r="SUB287" s="180"/>
      <c r="SUC287" s="75"/>
      <c r="SUD287" s="76"/>
      <c r="SUE287" s="181"/>
      <c r="SUF287" s="181"/>
      <c r="SUG287" s="182"/>
      <c r="SUH287" s="134"/>
      <c r="SUI287" s="135"/>
      <c r="SUJ287" s="111"/>
      <c r="SUK287" s="178"/>
      <c r="SUL287" s="178"/>
      <c r="SUM287" s="178"/>
      <c r="SUN287" s="178"/>
      <c r="SUO287" s="179"/>
      <c r="SUP287" s="73"/>
      <c r="SUQ287" s="73"/>
      <c r="SUR287" s="180"/>
      <c r="SUS287" s="75"/>
      <c r="SUT287" s="76"/>
      <c r="SUU287" s="180"/>
      <c r="SUV287" s="180"/>
      <c r="SUW287" s="180"/>
      <c r="SUX287" s="75"/>
      <c r="SUY287" s="76"/>
      <c r="SUZ287" s="181"/>
      <c r="SVA287" s="181"/>
      <c r="SVB287" s="182"/>
      <c r="SVC287" s="134"/>
      <c r="SVD287" s="135"/>
      <c r="SVE287" s="111"/>
      <c r="SVF287" s="178"/>
      <c r="SVG287" s="178"/>
      <c r="SVH287" s="178"/>
      <c r="SVI287" s="178"/>
      <c r="SVJ287" s="179"/>
      <c r="SVK287" s="73"/>
      <c r="SVL287" s="73"/>
      <c r="SVM287" s="180"/>
      <c r="SVN287" s="75"/>
      <c r="SVO287" s="76"/>
      <c r="SVP287" s="180"/>
      <c r="SVQ287" s="180"/>
      <c r="SVR287" s="180"/>
      <c r="SVS287" s="75"/>
      <c r="SVT287" s="76"/>
      <c r="SVU287" s="181"/>
      <c r="SVV287" s="181"/>
      <c r="SVW287" s="182"/>
      <c r="SVX287" s="134"/>
      <c r="SVY287" s="135"/>
      <c r="SVZ287" s="111"/>
      <c r="SWA287" s="178"/>
      <c r="SWB287" s="178"/>
      <c r="SWC287" s="178"/>
      <c r="SWD287" s="178"/>
      <c r="SWE287" s="179"/>
      <c r="SWF287" s="73"/>
      <c r="SWG287" s="73"/>
      <c r="SWH287" s="180"/>
      <c r="SWI287" s="75"/>
      <c r="SWJ287" s="76"/>
      <c r="SWK287" s="180"/>
      <c r="SWL287" s="180"/>
      <c r="SWM287" s="180"/>
      <c r="SWN287" s="75"/>
      <c r="SWO287" s="76"/>
      <c r="SWP287" s="181"/>
      <c r="SWQ287" s="181"/>
      <c r="SWR287" s="182"/>
      <c r="SWS287" s="134"/>
      <c r="SWT287" s="135"/>
      <c r="SWU287" s="111"/>
      <c r="SWV287" s="178"/>
      <c r="SWW287" s="178"/>
      <c r="SWX287" s="178"/>
      <c r="SWY287" s="178"/>
      <c r="SWZ287" s="179"/>
      <c r="SXA287" s="73"/>
      <c r="SXB287" s="73"/>
      <c r="SXC287" s="180"/>
      <c r="SXD287" s="75"/>
      <c r="SXE287" s="76"/>
      <c r="SXF287" s="180"/>
      <c r="SXG287" s="180"/>
      <c r="SXH287" s="180"/>
      <c r="SXI287" s="75"/>
      <c r="SXJ287" s="76"/>
      <c r="SXK287" s="181"/>
      <c r="SXL287" s="181"/>
      <c r="SXM287" s="182"/>
      <c r="SXN287" s="134"/>
      <c r="SXO287" s="135"/>
      <c r="SXP287" s="111"/>
      <c r="SXQ287" s="178"/>
      <c r="SXR287" s="178"/>
      <c r="SXS287" s="178"/>
      <c r="SXT287" s="178"/>
      <c r="SXU287" s="179"/>
      <c r="SXV287" s="73"/>
      <c r="SXW287" s="73"/>
      <c r="SXX287" s="180"/>
      <c r="SXY287" s="75"/>
      <c r="SXZ287" s="76"/>
      <c r="SYA287" s="180"/>
      <c r="SYB287" s="180"/>
      <c r="SYC287" s="180"/>
      <c r="SYD287" s="75"/>
      <c r="SYE287" s="76"/>
      <c r="SYF287" s="181"/>
      <c r="SYG287" s="181"/>
      <c r="SYH287" s="182"/>
      <c r="SYI287" s="134"/>
      <c r="SYJ287" s="135"/>
      <c r="SYK287" s="111"/>
      <c r="SYL287" s="178"/>
      <c r="SYM287" s="178"/>
      <c r="SYN287" s="178"/>
      <c r="SYO287" s="178"/>
      <c r="SYP287" s="179"/>
      <c r="SYQ287" s="73"/>
      <c r="SYR287" s="73"/>
      <c r="SYS287" s="180"/>
      <c r="SYT287" s="75"/>
      <c r="SYU287" s="76"/>
      <c r="SYV287" s="180"/>
      <c r="SYW287" s="180"/>
      <c r="SYX287" s="180"/>
      <c r="SYY287" s="75"/>
      <c r="SYZ287" s="76"/>
      <c r="SZA287" s="181"/>
      <c r="SZB287" s="181"/>
      <c r="SZC287" s="182"/>
      <c r="SZD287" s="134"/>
      <c r="SZE287" s="135"/>
      <c r="SZF287" s="111"/>
      <c r="SZG287" s="178"/>
      <c r="SZH287" s="178"/>
      <c r="SZI287" s="178"/>
      <c r="SZJ287" s="178"/>
      <c r="SZK287" s="179"/>
      <c r="SZL287" s="73"/>
      <c r="SZM287" s="73"/>
      <c r="SZN287" s="180"/>
      <c r="SZO287" s="75"/>
      <c r="SZP287" s="76"/>
      <c r="SZQ287" s="180"/>
      <c r="SZR287" s="180"/>
      <c r="SZS287" s="180"/>
      <c r="SZT287" s="75"/>
      <c r="SZU287" s="76"/>
      <c r="SZV287" s="181"/>
      <c r="SZW287" s="181"/>
      <c r="SZX287" s="182"/>
      <c r="SZY287" s="134"/>
      <c r="SZZ287" s="135"/>
      <c r="TAA287" s="111"/>
      <c r="TAB287" s="178"/>
      <c r="TAC287" s="178"/>
      <c r="TAD287" s="178"/>
      <c r="TAE287" s="178"/>
      <c r="TAF287" s="179"/>
      <c r="TAG287" s="73"/>
      <c r="TAH287" s="73"/>
      <c r="TAI287" s="180"/>
      <c r="TAJ287" s="75"/>
      <c r="TAK287" s="76"/>
      <c r="TAL287" s="180"/>
      <c r="TAM287" s="180"/>
      <c r="TAN287" s="180"/>
      <c r="TAO287" s="75"/>
      <c r="TAP287" s="76"/>
      <c r="TAQ287" s="181"/>
      <c r="TAR287" s="181"/>
      <c r="TAS287" s="182"/>
      <c r="TAT287" s="134"/>
      <c r="TAU287" s="135"/>
      <c r="TAV287" s="111"/>
      <c r="TAW287" s="178"/>
      <c r="TAX287" s="178"/>
      <c r="TAY287" s="178"/>
      <c r="TAZ287" s="178"/>
      <c r="TBA287" s="179"/>
      <c r="TBB287" s="73"/>
      <c r="TBC287" s="73"/>
      <c r="TBD287" s="180"/>
      <c r="TBE287" s="75"/>
      <c r="TBF287" s="76"/>
      <c r="TBG287" s="180"/>
      <c r="TBH287" s="180"/>
      <c r="TBI287" s="180"/>
      <c r="TBJ287" s="75"/>
      <c r="TBK287" s="76"/>
      <c r="TBL287" s="181"/>
      <c r="TBM287" s="181"/>
      <c r="TBN287" s="182"/>
      <c r="TBO287" s="134"/>
      <c r="TBP287" s="135"/>
      <c r="TBQ287" s="111"/>
      <c r="TBR287" s="178"/>
      <c r="TBS287" s="178"/>
      <c r="TBT287" s="178"/>
      <c r="TBU287" s="178"/>
      <c r="TBV287" s="179"/>
      <c r="TBW287" s="73"/>
      <c r="TBX287" s="73"/>
      <c r="TBY287" s="180"/>
      <c r="TBZ287" s="75"/>
      <c r="TCA287" s="76"/>
      <c r="TCB287" s="180"/>
      <c r="TCC287" s="180"/>
      <c r="TCD287" s="180"/>
      <c r="TCE287" s="75"/>
      <c r="TCF287" s="76"/>
      <c r="TCG287" s="181"/>
      <c r="TCH287" s="181"/>
      <c r="TCI287" s="182"/>
      <c r="TCJ287" s="134"/>
      <c r="TCK287" s="135"/>
      <c r="TCL287" s="111"/>
      <c r="TCM287" s="178"/>
      <c r="TCN287" s="178"/>
      <c r="TCO287" s="178"/>
      <c r="TCP287" s="178"/>
      <c r="TCQ287" s="179"/>
      <c r="TCR287" s="73"/>
      <c r="TCS287" s="73"/>
      <c r="TCT287" s="180"/>
      <c r="TCU287" s="75"/>
      <c r="TCV287" s="76"/>
      <c r="TCW287" s="180"/>
      <c r="TCX287" s="180"/>
      <c r="TCY287" s="180"/>
      <c r="TCZ287" s="75"/>
      <c r="TDA287" s="76"/>
      <c r="TDB287" s="181"/>
      <c r="TDC287" s="181"/>
      <c r="TDD287" s="182"/>
      <c r="TDE287" s="134"/>
      <c r="TDF287" s="135"/>
      <c r="TDG287" s="111"/>
      <c r="TDH287" s="178"/>
      <c r="TDI287" s="178"/>
      <c r="TDJ287" s="178"/>
      <c r="TDK287" s="178"/>
      <c r="TDL287" s="179"/>
      <c r="TDM287" s="73"/>
      <c r="TDN287" s="73"/>
      <c r="TDO287" s="180"/>
      <c r="TDP287" s="75"/>
      <c r="TDQ287" s="76"/>
      <c r="TDR287" s="180"/>
      <c r="TDS287" s="180"/>
      <c r="TDT287" s="180"/>
      <c r="TDU287" s="75"/>
      <c r="TDV287" s="76"/>
      <c r="TDW287" s="181"/>
      <c r="TDX287" s="181"/>
      <c r="TDY287" s="182"/>
      <c r="TDZ287" s="134"/>
      <c r="TEA287" s="135"/>
      <c r="TEB287" s="111"/>
      <c r="TEC287" s="178"/>
      <c r="TED287" s="178"/>
      <c r="TEE287" s="178"/>
      <c r="TEF287" s="178"/>
      <c r="TEG287" s="179"/>
      <c r="TEH287" s="73"/>
      <c r="TEI287" s="73"/>
      <c r="TEJ287" s="180"/>
      <c r="TEK287" s="75"/>
      <c r="TEL287" s="76"/>
      <c r="TEM287" s="180"/>
      <c r="TEN287" s="180"/>
      <c r="TEO287" s="180"/>
      <c r="TEP287" s="75"/>
      <c r="TEQ287" s="76"/>
      <c r="TER287" s="181"/>
      <c r="TES287" s="181"/>
      <c r="TET287" s="182"/>
      <c r="TEU287" s="134"/>
      <c r="TEV287" s="135"/>
      <c r="TEW287" s="111"/>
      <c r="TEX287" s="178"/>
      <c r="TEY287" s="178"/>
      <c r="TEZ287" s="178"/>
      <c r="TFA287" s="178"/>
      <c r="TFB287" s="179"/>
      <c r="TFC287" s="73"/>
      <c r="TFD287" s="73"/>
      <c r="TFE287" s="180"/>
      <c r="TFF287" s="75"/>
      <c r="TFG287" s="76"/>
      <c r="TFH287" s="180"/>
      <c r="TFI287" s="180"/>
      <c r="TFJ287" s="180"/>
      <c r="TFK287" s="75"/>
      <c r="TFL287" s="76"/>
      <c r="TFM287" s="181"/>
      <c r="TFN287" s="181"/>
      <c r="TFO287" s="182"/>
      <c r="TFP287" s="134"/>
      <c r="TFQ287" s="135"/>
      <c r="TFR287" s="111"/>
      <c r="TFS287" s="178"/>
      <c r="TFT287" s="178"/>
      <c r="TFU287" s="178"/>
      <c r="TFV287" s="178"/>
      <c r="TFW287" s="179"/>
      <c r="TFX287" s="73"/>
      <c r="TFY287" s="73"/>
      <c r="TFZ287" s="180"/>
      <c r="TGA287" s="75"/>
      <c r="TGB287" s="76"/>
      <c r="TGC287" s="180"/>
      <c r="TGD287" s="180"/>
      <c r="TGE287" s="180"/>
      <c r="TGF287" s="75"/>
      <c r="TGG287" s="76"/>
      <c r="TGH287" s="181"/>
      <c r="TGI287" s="181"/>
      <c r="TGJ287" s="182"/>
      <c r="TGK287" s="134"/>
      <c r="TGL287" s="135"/>
      <c r="TGM287" s="111"/>
      <c r="TGN287" s="178"/>
      <c r="TGO287" s="178"/>
      <c r="TGP287" s="178"/>
      <c r="TGQ287" s="178"/>
      <c r="TGR287" s="179"/>
      <c r="TGS287" s="73"/>
      <c r="TGT287" s="73"/>
      <c r="TGU287" s="180"/>
      <c r="TGV287" s="75"/>
      <c r="TGW287" s="76"/>
      <c r="TGX287" s="180"/>
      <c r="TGY287" s="180"/>
      <c r="TGZ287" s="180"/>
      <c r="THA287" s="75"/>
      <c r="THB287" s="76"/>
      <c r="THC287" s="181"/>
      <c r="THD287" s="181"/>
      <c r="THE287" s="182"/>
      <c r="THF287" s="134"/>
      <c r="THG287" s="135"/>
      <c r="THH287" s="111"/>
      <c r="THI287" s="178"/>
      <c r="THJ287" s="178"/>
      <c r="THK287" s="178"/>
      <c r="THL287" s="178"/>
      <c r="THM287" s="179"/>
      <c r="THN287" s="73"/>
      <c r="THO287" s="73"/>
      <c r="THP287" s="180"/>
      <c r="THQ287" s="75"/>
      <c r="THR287" s="76"/>
      <c r="THS287" s="180"/>
      <c r="THT287" s="180"/>
      <c r="THU287" s="180"/>
      <c r="THV287" s="75"/>
      <c r="THW287" s="76"/>
      <c r="THX287" s="181"/>
      <c r="THY287" s="181"/>
      <c r="THZ287" s="182"/>
      <c r="TIA287" s="134"/>
      <c r="TIB287" s="135"/>
      <c r="TIC287" s="111"/>
      <c r="TID287" s="178"/>
      <c r="TIE287" s="178"/>
      <c r="TIF287" s="178"/>
      <c r="TIG287" s="178"/>
      <c r="TIH287" s="179"/>
      <c r="TII287" s="73"/>
      <c r="TIJ287" s="73"/>
      <c r="TIK287" s="180"/>
      <c r="TIL287" s="75"/>
      <c r="TIM287" s="76"/>
      <c r="TIN287" s="180"/>
      <c r="TIO287" s="180"/>
      <c r="TIP287" s="180"/>
      <c r="TIQ287" s="75"/>
      <c r="TIR287" s="76"/>
      <c r="TIS287" s="181"/>
      <c r="TIT287" s="181"/>
      <c r="TIU287" s="182"/>
      <c r="TIV287" s="134"/>
      <c r="TIW287" s="135"/>
      <c r="TIX287" s="111"/>
      <c r="TIY287" s="178"/>
      <c r="TIZ287" s="178"/>
      <c r="TJA287" s="178"/>
      <c r="TJB287" s="178"/>
      <c r="TJC287" s="179"/>
      <c r="TJD287" s="73"/>
      <c r="TJE287" s="73"/>
      <c r="TJF287" s="180"/>
      <c r="TJG287" s="75"/>
      <c r="TJH287" s="76"/>
      <c r="TJI287" s="180"/>
      <c r="TJJ287" s="180"/>
      <c r="TJK287" s="180"/>
      <c r="TJL287" s="75"/>
      <c r="TJM287" s="76"/>
      <c r="TJN287" s="181"/>
      <c r="TJO287" s="181"/>
      <c r="TJP287" s="182"/>
      <c r="TJQ287" s="134"/>
      <c r="TJR287" s="135"/>
      <c r="TJS287" s="111"/>
      <c r="TJT287" s="178"/>
      <c r="TJU287" s="178"/>
      <c r="TJV287" s="178"/>
      <c r="TJW287" s="178"/>
      <c r="TJX287" s="179"/>
      <c r="TJY287" s="73"/>
      <c r="TJZ287" s="73"/>
      <c r="TKA287" s="180"/>
      <c r="TKB287" s="75"/>
      <c r="TKC287" s="76"/>
      <c r="TKD287" s="180"/>
      <c r="TKE287" s="180"/>
      <c r="TKF287" s="180"/>
      <c r="TKG287" s="75"/>
      <c r="TKH287" s="76"/>
      <c r="TKI287" s="181"/>
      <c r="TKJ287" s="181"/>
      <c r="TKK287" s="182"/>
      <c r="TKL287" s="134"/>
      <c r="TKM287" s="135"/>
      <c r="TKN287" s="111"/>
      <c r="TKO287" s="178"/>
      <c r="TKP287" s="178"/>
      <c r="TKQ287" s="178"/>
      <c r="TKR287" s="178"/>
      <c r="TKS287" s="179"/>
      <c r="TKT287" s="73"/>
      <c r="TKU287" s="73"/>
      <c r="TKV287" s="180"/>
      <c r="TKW287" s="75"/>
      <c r="TKX287" s="76"/>
      <c r="TKY287" s="180"/>
      <c r="TKZ287" s="180"/>
      <c r="TLA287" s="180"/>
      <c r="TLB287" s="75"/>
      <c r="TLC287" s="76"/>
      <c r="TLD287" s="181"/>
      <c r="TLE287" s="181"/>
      <c r="TLF287" s="182"/>
      <c r="TLG287" s="134"/>
      <c r="TLH287" s="135"/>
      <c r="TLI287" s="111"/>
      <c r="TLJ287" s="178"/>
      <c r="TLK287" s="178"/>
      <c r="TLL287" s="178"/>
      <c r="TLM287" s="178"/>
      <c r="TLN287" s="179"/>
      <c r="TLO287" s="73"/>
      <c r="TLP287" s="73"/>
      <c r="TLQ287" s="180"/>
      <c r="TLR287" s="75"/>
      <c r="TLS287" s="76"/>
      <c r="TLT287" s="180"/>
      <c r="TLU287" s="180"/>
      <c r="TLV287" s="180"/>
      <c r="TLW287" s="75"/>
      <c r="TLX287" s="76"/>
      <c r="TLY287" s="181"/>
      <c r="TLZ287" s="181"/>
      <c r="TMA287" s="182"/>
      <c r="TMB287" s="134"/>
      <c r="TMC287" s="135"/>
      <c r="TMD287" s="111"/>
      <c r="TME287" s="178"/>
      <c r="TMF287" s="178"/>
      <c r="TMG287" s="178"/>
      <c r="TMH287" s="178"/>
      <c r="TMI287" s="179"/>
      <c r="TMJ287" s="73"/>
      <c r="TMK287" s="73"/>
      <c r="TML287" s="180"/>
      <c r="TMM287" s="75"/>
      <c r="TMN287" s="76"/>
      <c r="TMO287" s="180"/>
      <c r="TMP287" s="180"/>
      <c r="TMQ287" s="180"/>
      <c r="TMR287" s="75"/>
      <c r="TMS287" s="76"/>
      <c r="TMT287" s="181"/>
      <c r="TMU287" s="181"/>
      <c r="TMV287" s="182"/>
      <c r="TMW287" s="134"/>
      <c r="TMX287" s="135"/>
      <c r="TMY287" s="111"/>
      <c r="TMZ287" s="178"/>
      <c r="TNA287" s="178"/>
      <c r="TNB287" s="178"/>
      <c r="TNC287" s="178"/>
      <c r="TND287" s="179"/>
      <c r="TNE287" s="73"/>
      <c r="TNF287" s="73"/>
      <c r="TNG287" s="180"/>
      <c r="TNH287" s="75"/>
      <c r="TNI287" s="76"/>
      <c r="TNJ287" s="180"/>
      <c r="TNK287" s="180"/>
      <c r="TNL287" s="180"/>
      <c r="TNM287" s="75"/>
      <c r="TNN287" s="76"/>
      <c r="TNO287" s="181"/>
      <c r="TNP287" s="181"/>
      <c r="TNQ287" s="182"/>
      <c r="TNR287" s="134"/>
      <c r="TNS287" s="135"/>
      <c r="TNT287" s="111"/>
      <c r="TNU287" s="178"/>
      <c r="TNV287" s="178"/>
      <c r="TNW287" s="178"/>
      <c r="TNX287" s="178"/>
      <c r="TNY287" s="179"/>
      <c r="TNZ287" s="73"/>
      <c r="TOA287" s="73"/>
      <c r="TOB287" s="180"/>
      <c r="TOC287" s="75"/>
      <c r="TOD287" s="76"/>
      <c r="TOE287" s="180"/>
      <c r="TOF287" s="180"/>
      <c r="TOG287" s="180"/>
      <c r="TOH287" s="75"/>
      <c r="TOI287" s="76"/>
      <c r="TOJ287" s="181"/>
      <c r="TOK287" s="181"/>
      <c r="TOL287" s="182"/>
      <c r="TOM287" s="134"/>
      <c r="TON287" s="135"/>
      <c r="TOO287" s="111"/>
      <c r="TOP287" s="178"/>
      <c r="TOQ287" s="178"/>
      <c r="TOR287" s="178"/>
      <c r="TOS287" s="178"/>
      <c r="TOT287" s="179"/>
      <c r="TOU287" s="73"/>
      <c r="TOV287" s="73"/>
      <c r="TOW287" s="180"/>
      <c r="TOX287" s="75"/>
      <c r="TOY287" s="76"/>
      <c r="TOZ287" s="180"/>
      <c r="TPA287" s="180"/>
      <c r="TPB287" s="180"/>
      <c r="TPC287" s="75"/>
      <c r="TPD287" s="76"/>
      <c r="TPE287" s="181"/>
      <c r="TPF287" s="181"/>
      <c r="TPG287" s="182"/>
      <c r="TPH287" s="134"/>
      <c r="TPI287" s="135"/>
      <c r="TPJ287" s="111"/>
      <c r="TPK287" s="178"/>
      <c r="TPL287" s="178"/>
      <c r="TPM287" s="178"/>
      <c r="TPN287" s="178"/>
      <c r="TPO287" s="179"/>
      <c r="TPP287" s="73"/>
      <c r="TPQ287" s="73"/>
      <c r="TPR287" s="180"/>
      <c r="TPS287" s="75"/>
      <c r="TPT287" s="76"/>
      <c r="TPU287" s="180"/>
      <c r="TPV287" s="180"/>
      <c r="TPW287" s="180"/>
      <c r="TPX287" s="75"/>
      <c r="TPY287" s="76"/>
      <c r="TPZ287" s="181"/>
      <c r="TQA287" s="181"/>
      <c r="TQB287" s="182"/>
      <c r="TQC287" s="134"/>
      <c r="TQD287" s="135"/>
      <c r="TQE287" s="111"/>
      <c r="TQF287" s="178"/>
      <c r="TQG287" s="178"/>
      <c r="TQH287" s="178"/>
      <c r="TQI287" s="178"/>
      <c r="TQJ287" s="179"/>
      <c r="TQK287" s="73"/>
      <c r="TQL287" s="73"/>
      <c r="TQM287" s="180"/>
      <c r="TQN287" s="75"/>
      <c r="TQO287" s="76"/>
      <c r="TQP287" s="180"/>
      <c r="TQQ287" s="180"/>
      <c r="TQR287" s="180"/>
      <c r="TQS287" s="75"/>
      <c r="TQT287" s="76"/>
      <c r="TQU287" s="181"/>
      <c r="TQV287" s="181"/>
      <c r="TQW287" s="182"/>
      <c r="TQX287" s="134"/>
      <c r="TQY287" s="135"/>
      <c r="TQZ287" s="111"/>
      <c r="TRA287" s="178"/>
      <c r="TRB287" s="178"/>
      <c r="TRC287" s="178"/>
      <c r="TRD287" s="178"/>
      <c r="TRE287" s="179"/>
      <c r="TRF287" s="73"/>
      <c r="TRG287" s="73"/>
      <c r="TRH287" s="180"/>
      <c r="TRI287" s="75"/>
      <c r="TRJ287" s="76"/>
      <c r="TRK287" s="180"/>
      <c r="TRL287" s="180"/>
      <c r="TRM287" s="180"/>
      <c r="TRN287" s="75"/>
      <c r="TRO287" s="76"/>
      <c r="TRP287" s="181"/>
      <c r="TRQ287" s="181"/>
      <c r="TRR287" s="182"/>
      <c r="TRS287" s="134"/>
      <c r="TRT287" s="135"/>
      <c r="TRU287" s="111"/>
      <c r="TRV287" s="178"/>
      <c r="TRW287" s="178"/>
      <c r="TRX287" s="178"/>
      <c r="TRY287" s="178"/>
      <c r="TRZ287" s="179"/>
      <c r="TSA287" s="73"/>
      <c r="TSB287" s="73"/>
      <c r="TSC287" s="180"/>
      <c r="TSD287" s="75"/>
      <c r="TSE287" s="76"/>
      <c r="TSF287" s="180"/>
      <c r="TSG287" s="180"/>
      <c r="TSH287" s="180"/>
      <c r="TSI287" s="75"/>
      <c r="TSJ287" s="76"/>
      <c r="TSK287" s="181"/>
      <c r="TSL287" s="181"/>
      <c r="TSM287" s="182"/>
      <c r="TSN287" s="134"/>
      <c r="TSO287" s="135"/>
      <c r="TSP287" s="111"/>
      <c r="TSQ287" s="178"/>
      <c r="TSR287" s="178"/>
      <c r="TSS287" s="178"/>
      <c r="TST287" s="178"/>
      <c r="TSU287" s="179"/>
      <c r="TSV287" s="73"/>
      <c r="TSW287" s="73"/>
      <c r="TSX287" s="180"/>
      <c r="TSY287" s="75"/>
      <c r="TSZ287" s="76"/>
      <c r="TTA287" s="180"/>
      <c r="TTB287" s="180"/>
      <c r="TTC287" s="180"/>
      <c r="TTD287" s="75"/>
      <c r="TTE287" s="76"/>
      <c r="TTF287" s="181"/>
      <c r="TTG287" s="181"/>
      <c r="TTH287" s="182"/>
      <c r="TTI287" s="134"/>
      <c r="TTJ287" s="135"/>
      <c r="TTK287" s="111"/>
      <c r="TTL287" s="178"/>
      <c r="TTM287" s="178"/>
      <c r="TTN287" s="178"/>
      <c r="TTO287" s="178"/>
      <c r="TTP287" s="179"/>
      <c r="TTQ287" s="73"/>
      <c r="TTR287" s="73"/>
      <c r="TTS287" s="180"/>
      <c r="TTT287" s="75"/>
      <c r="TTU287" s="76"/>
      <c r="TTV287" s="180"/>
      <c r="TTW287" s="180"/>
      <c r="TTX287" s="180"/>
      <c r="TTY287" s="75"/>
      <c r="TTZ287" s="76"/>
      <c r="TUA287" s="181"/>
      <c r="TUB287" s="181"/>
      <c r="TUC287" s="182"/>
      <c r="TUD287" s="134"/>
      <c r="TUE287" s="135"/>
      <c r="TUF287" s="111"/>
      <c r="TUG287" s="178"/>
      <c r="TUH287" s="178"/>
      <c r="TUI287" s="178"/>
      <c r="TUJ287" s="178"/>
      <c r="TUK287" s="179"/>
      <c r="TUL287" s="73"/>
      <c r="TUM287" s="73"/>
      <c r="TUN287" s="180"/>
      <c r="TUO287" s="75"/>
      <c r="TUP287" s="76"/>
      <c r="TUQ287" s="180"/>
      <c r="TUR287" s="180"/>
      <c r="TUS287" s="180"/>
      <c r="TUT287" s="75"/>
      <c r="TUU287" s="76"/>
      <c r="TUV287" s="181"/>
      <c r="TUW287" s="181"/>
      <c r="TUX287" s="182"/>
      <c r="TUY287" s="134"/>
      <c r="TUZ287" s="135"/>
      <c r="TVA287" s="111"/>
      <c r="TVB287" s="178"/>
      <c r="TVC287" s="178"/>
      <c r="TVD287" s="178"/>
      <c r="TVE287" s="178"/>
      <c r="TVF287" s="179"/>
      <c r="TVG287" s="73"/>
      <c r="TVH287" s="73"/>
      <c r="TVI287" s="180"/>
      <c r="TVJ287" s="75"/>
      <c r="TVK287" s="76"/>
      <c r="TVL287" s="180"/>
      <c r="TVM287" s="180"/>
      <c r="TVN287" s="180"/>
      <c r="TVO287" s="75"/>
      <c r="TVP287" s="76"/>
      <c r="TVQ287" s="181"/>
      <c r="TVR287" s="181"/>
      <c r="TVS287" s="182"/>
      <c r="TVT287" s="134"/>
      <c r="TVU287" s="135"/>
      <c r="TVV287" s="111"/>
      <c r="TVW287" s="178"/>
      <c r="TVX287" s="178"/>
      <c r="TVY287" s="178"/>
      <c r="TVZ287" s="178"/>
      <c r="TWA287" s="179"/>
      <c r="TWB287" s="73"/>
      <c r="TWC287" s="73"/>
      <c r="TWD287" s="180"/>
      <c r="TWE287" s="75"/>
      <c r="TWF287" s="76"/>
      <c r="TWG287" s="180"/>
      <c r="TWH287" s="180"/>
      <c r="TWI287" s="180"/>
      <c r="TWJ287" s="75"/>
      <c r="TWK287" s="76"/>
      <c r="TWL287" s="181"/>
      <c r="TWM287" s="181"/>
      <c r="TWN287" s="182"/>
      <c r="TWO287" s="134"/>
      <c r="TWP287" s="135"/>
      <c r="TWQ287" s="111"/>
      <c r="TWR287" s="178"/>
      <c r="TWS287" s="178"/>
      <c r="TWT287" s="178"/>
      <c r="TWU287" s="178"/>
      <c r="TWV287" s="179"/>
      <c r="TWW287" s="73"/>
      <c r="TWX287" s="73"/>
      <c r="TWY287" s="180"/>
      <c r="TWZ287" s="75"/>
      <c r="TXA287" s="76"/>
      <c r="TXB287" s="180"/>
      <c r="TXC287" s="180"/>
      <c r="TXD287" s="180"/>
      <c r="TXE287" s="75"/>
      <c r="TXF287" s="76"/>
      <c r="TXG287" s="181"/>
      <c r="TXH287" s="181"/>
      <c r="TXI287" s="182"/>
      <c r="TXJ287" s="134"/>
      <c r="TXK287" s="135"/>
      <c r="TXL287" s="111"/>
      <c r="TXM287" s="178"/>
      <c r="TXN287" s="178"/>
      <c r="TXO287" s="178"/>
      <c r="TXP287" s="178"/>
      <c r="TXQ287" s="179"/>
      <c r="TXR287" s="73"/>
      <c r="TXS287" s="73"/>
      <c r="TXT287" s="180"/>
      <c r="TXU287" s="75"/>
      <c r="TXV287" s="76"/>
      <c r="TXW287" s="180"/>
      <c r="TXX287" s="180"/>
      <c r="TXY287" s="180"/>
      <c r="TXZ287" s="75"/>
      <c r="TYA287" s="76"/>
      <c r="TYB287" s="181"/>
      <c r="TYC287" s="181"/>
      <c r="TYD287" s="182"/>
      <c r="TYE287" s="134"/>
      <c r="TYF287" s="135"/>
      <c r="TYG287" s="111"/>
      <c r="TYH287" s="178"/>
      <c r="TYI287" s="178"/>
      <c r="TYJ287" s="178"/>
      <c r="TYK287" s="178"/>
      <c r="TYL287" s="179"/>
      <c r="TYM287" s="73"/>
      <c r="TYN287" s="73"/>
      <c r="TYO287" s="180"/>
      <c r="TYP287" s="75"/>
      <c r="TYQ287" s="76"/>
      <c r="TYR287" s="180"/>
      <c r="TYS287" s="180"/>
      <c r="TYT287" s="180"/>
      <c r="TYU287" s="75"/>
      <c r="TYV287" s="76"/>
      <c r="TYW287" s="181"/>
      <c r="TYX287" s="181"/>
      <c r="TYY287" s="182"/>
      <c r="TYZ287" s="134"/>
      <c r="TZA287" s="135"/>
      <c r="TZB287" s="111"/>
      <c r="TZC287" s="178"/>
      <c r="TZD287" s="178"/>
      <c r="TZE287" s="178"/>
      <c r="TZF287" s="178"/>
      <c r="TZG287" s="179"/>
      <c r="TZH287" s="73"/>
      <c r="TZI287" s="73"/>
      <c r="TZJ287" s="180"/>
      <c r="TZK287" s="75"/>
      <c r="TZL287" s="76"/>
      <c r="TZM287" s="180"/>
      <c r="TZN287" s="180"/>
      <c r="TZO287" s="180"/>
      <c r="TZP287" s="75"/>
      <c r="TZQ287" s="76"/>
      <c r="TZR287" s="181"/>
      <c r="TZS287" s="181"/>
      <c r="TZT287" s="182"/>
      <c r="TZU287" s="134"/>
      <c r="TZV287" s="135"/>
      <c r="TZW287" s="111"/>
      <c r="TZX287" s="178"/>
      <c r="TZY287" s="178"/>
      <c r="TZZ287" s="178"/>
      <c r="UAA287" s="178"/>
      <c r="UAB287" s="179"/>
      <c r="UAC287" s="73"/>
      <c r="UAD287" s="73"/>
      <c r="UAE287" s="180"/>
      <c r="UAF287" s="75"/>
      <c r="UAG287" s="76"/>
      <c r="UAH287" s="180"/>
      <c r="UAI287" s="180"/>
      <c r="UAJ287" s="180"/>
      <c r="UAK287" s="75"/>
      <c r="UAL287" s="76"/>
      <c r="UAM287" s="181"/>
      <c r="UAN287" s="181"/>
      <c r="UAO287" s="182"/>
      <c r="UAP287" s="134"/>
      <c r="UAQ287" s="135"/>
      <c r="UAR287" s="111"/>
      <c r="UAS287" s="178"/>
      <c r="UAT287" s="178"/>
      <c r="UAU287" s="178"/>
      <c r="UAV287" s="178"/>
      <c r="UAW287" s="179"/>
      <c r="UAX287" s="73"/>
      <c r="UAY287" s="73"/>
      <c r="UAZ287" s="180"/>
      <c r="UBA287" s="75"/>
      <c r="UBB287" s="76"/>
      <c r="UBC287" s="180"/>
      <c r="UBD287" s="180"/>
      <c r="UBE287" s="180"/>
      <c r="UBF287" s="75"/>
      <c r="UBG287" s="76"/>
      <c r="UBH287" s="181"/>
      <c r="UBI287" s="181"/>
      <c r="UBJ287" s="182"/>
      <c r="UBK287" s="134"/>
      <c r="UBL287" s="135"/>
      <c r="UBM287" s="111"/>
      <c r="UBN287" s="178"/>
      <c r="UBO287" s="178"/>
      <c r="UBP287" s="178"/>
      <c r="UBQ287" s="178"/>
      <c r="UBR287" s="179"/>
      <c r="UBS287" s="73"/>
      <c r="UBT287" s="73"/>
      <c r="UBU287" s="180"/>
      <c r="UBV287" s="75"/>
      <c r="UBW287" s="76"/>
      <c r="UBX287" s="180"/>
      <c r="UBY287" s="180"/>
      <c r="UBZ287" s="180"/>
      <c r="UCA287" s="75"/>
      <c r="UCB287" s="76"/>
      <c r="UCC287" s="181"/>
      <c r="UCD287" s="181"/>
      <c r="UCE287" s="182"/>
      <c r="UCF287" s="134"/>
      <c r="UCG287" s="135"/>
      <c r="UCH287" s="111"/>
      <c r="UCI287" s="178"/>
      <c r="UCJ287" s="178"/>
      <c r="UCK287" s="178"/>
      <c r="UCL287" s="178"/>
      <c r="UCM287" s="179"/>
      <c r="UCN287" s="73"/>
      <c r="UCO287" s="73"/>
      <c r="UCP287" s="180"/>
      <c r="UCQ287" s="75"/>
      <c r="UCR287" s="76"/>
      <c r="UCS287" s="180"/>
      <c r="UCT287" s="180"/>
      <c r="UCU287" s="180"/>
      <c r="UCV287" s="75"/>
      <c r="UCW287" s="76"/>
      <c r="UCX287" s="181"/>
      <c r="UCY287" s="181"/>
      <c r="UCZ287" s="182"/>
      <c r="UDA287" s="134"/>
      <c r="UDB287" s="135"/>
      <c r="UDC287" s="111"/>
      <c r="UDD287" s="178"/>
      <c r="UDE287" s="178"/>
      <c r="UDF287" s="178"/>
      <c r="UDG287" s="178"/>
      <c r="UDH287" s="179"/>
      <c r="UDI287" s="73"/>
      <c r="UDJ287" s="73"/>
      <c r="UDK287" s="180"/>
      <c r="UDL287" s="75"/>
      <c r="UDM287" s="76"/>
      <c r="UDN287" s="180"/>
      <c r="UDO287" s="180"/>
      <c r="UDP287" s="180"/>
      <c r="UDQ287" s="75"/>
      <c r="UDR287" s="76"/>
      <c r="UDS287" s="181"/>
      <c r="UDT287" s="181"/>
      <c r="UDU287" s="182"/>
      <c r="UDV287" s="134"/>
      <c r="UDW287" s="135"/>
      <c r="UDX287" s="111"/>
      <c r="UDY287" s="178"/>
      <c r="UDZ287" s="178"/>
      <c r="UEA287" s="178"/>
      <c r="UEB287" s="178"/>
      <c r="UEC287" s="179"/>
      <c r="UED287" s="73"/>
      <c r="UEE287" s="73"/>
      <c r="UEF287" s="180"/>
      <c r="UEG287" s="75"/>
      <c r="UEH287" s="76"/>
      <c r="UEI287" s="180"/>
      <c r="UEJ287" s="180"/>
      <c r="UEK287" s="180"/>
      <c r="UEL287" s="75"/>
      <c r="UEM287" s="76"/>
      <c r="UEN287" s="181"/>
      <c r="UEO287" s="181"/>
      <c r="UEP287" s="182"/>
      <c r="UEQ287" s="134"/>
      <c r="UER287" s="135"/>
      <c r="UES287" s="111"/>
      <c r="UET287" s="178"/>
      <c r="UEU287" s="178"/>
      <c r="UEV287" s="178"/>
      <c r="UEW287" s="178"/>
      <c r="UEX287" s="179"/>
      <c r="UEY287" s="73"/>
      <c r="UEZ287" s="73"/>
      <c r="UFA287" s="180"/>
      <c r="UFB287" s="75"/>
      <c r="UFC287" s="76"/>
      <c r="UFD287" s="180"/>
      <c r="UFE287" s="180"/>
      <c r="UFF287" s="180"/>
      <c r="UFG287" s="75"/>
      <c r="UFH287" s="76"/>
      <c r="UFI287" s="181"/>
      <c r="UFJ287" s="181"/>
      <c r="UFK287" s="182"/>
      <c r="UFL287" s="134"/>
      <c r="UFM287" s="135"/>
      <c r="UFN287" s="111"/>
      <c r="UFO287" s="178"/>
      <c r="UFP287" s="178"/>
      <c r="UFQ287" s="178"/>
      <c r="UFR287" s="178"/>
      <c r="UFS287" s="179"/>
      <c r="UFT287" s="73"/>
      <c r="UFU287" s="73"/>
      <c r="UFV287" s="180"/>
      <c r="UFW287" s="75"/>
      <c r="UFX287" s="76"/>
      <c r="UFY287" s="180"/>
      <c r="UFZ287" s="180"/>
      <c r="UGA287" s="180"/>
      <c r="UGB287" s="75"/>
      <c r="UGC287" s="76"/>
      <c r="UGD287" s="181"/>
      <c r="UGE287" s="181"/>
      <c r="UGF287" s="182"/>
      <c r="UGG287" s="134"/>
      <c r="UGH287" s="135"/>
      <c r="UGI287" s="111"/>
      <c r="UGJ287" s="178"/>
      <c r="UGK287" s="178"/>
      <c r="UGL287" s="178"/>
      <c r="UGM287" s="178"/>
      <c r="UGN287" s="179"/>
      <c r="UGO287" s="73"/>
      <c r="UGP287" s="73"/>
      <c r="UGQ287" s="180"/>
      <c r="UGR287" s="75"/>
      <c r="UGS287" s="76"/>
      <c r="UGT287" s="180"/>
      <c r="UGU287" s="180"/>
      <c r="UGV287" s="180"/>
      <c r="UGW287" s="75"/>
      <c r="UGX287" s="76"/>
      <c r="UGY287" s="181"/>
      <c r="UGZ287" s="181"/>
      <c r="UHA287" s="182"/>
      <c r="UHB287" s="134"/>
      <c r="UHC287" s="135"/>
      <c r="UHD287" s="111"/>
      <c r="UHE287" s="178"/>
      <c r="UHF287" s="178"/>
      <c r="UHG287" s="178"/>
      <c r="UHH287" s="178"/>
      <c r="UHI287" s="179"/>
      <c r="UHJ287" s="73"/>
      <c r="UHK287" s="73"/>
      <c r="UHL287" s="180"/>
      <c r="UHM287" s="75"/>
      <c r="UHN287" s="76"/>
      <c r="UHO287" s="180"/>
      <c r="UHP287" s="180"/>
      <c r="UHQ287" s="180"/>
      <c r="UHR287" s="75"/>
      <c r="UHS287" s="76"/>
      <c r="UHT287" s="181"/>
      <c r="UHU287" s="181"/>
      <c r="UHV287" s="182"/>
      <c r="UHW287" s="134"/>
      <c r="UHX287" s="135"/>
      <c r="UHY287" s="111"/>
      <c r="UHZ287" s="178"/>
      <c r="UIA287" s="178"/>
      <c r="UIB287" s="178"/>
      <c r="UIC287" s="178"/>
      <c r="UID287" s="179"/>
      <c r="UIE287" s="73"/>
      <c r="UIF287" s="73"/>
      <c r="UIG287" s="180"/>
      <c r="UIH287" s="75"/>
      <c r="UII287" s="76"/>
      <c r="UIJ287" s="180"/>
      <c r="UIK287" s="180"/>
      <c r="UIL287" s="180"/>
      <c r="UIM287" s="75"/>
      <c r="UIN287" s="76"/>
      <c r="UIO287" s="181"/>
      <c r="UIP287" s="181"/>
      <c r="UIQ287" s="182"/>
      <c r="UIR287" s="134"/>
      <c r="UIS287" s="135"/>
      <c r="UIT287" s="111"/>
      <c r="UIU287" s="178"/>
      <c r="UIV287" s="178"/>
      <c r="UIW287" s="178"/>
      <c r="UIX287" s="178"/>
      <c r="UIY287" s="179"/>
      <c r="UIZ287" s="73"/>
      <c r="UJA287" s="73"/>
      <c r="UJB287" s="180"/>
      <c r="UJC287" s="75"/>
      <c r="UJD287" s="76"/>
      <c r="UJE287" s="180"/>
      <c r="UJF287" s="180"/>
      <c r="UJG287" s="180"/>
      <c r="UJH287" s="75"/>
      <c r="UJI287" s="76"/>
      <c r="UJJ287" s="181"/>
      <c r="UJK287" s="181"/>
      <c r="UJL287" s="182"/>
      <c r="UJM287" s="134"/>
      <c r="UJN287" s="135"/>
      <c r="UJO287" s="111"/>
      <c r="UJP287" s="178"/>
      <c r="UJQ287" s="178"/>
      <c r="UJR287" s="178"/>
      <c r="UJS287" s="178"/>
      <c r="UJT287" s="179"/>
      <c r="UJU287" s="73"/>
      <c r="UJV287" s="73"/>
      <c r="UJW287" s="180"/>
      <c r="UJX287" s="75"/>
      <c r="UJY287" s="76"/>
      <c r="UJZ287" s="180"/>
      <c r="UKA287" s="180"/>
      <c r="UKB287" s="180"/>
      <c r="UKC287" s="75"/>
      <c r="UKD287" s="76"/>
      <c r="UKE287" s="181"/>
      <c r="UKF287" s="181"/>
      <c r="UKG287" s="182"/>
      <c r="UKH287" s="134"/>
      <c r="UKI287" s="135"/>
      <c r="UKJ287" s="111"/>
      <c r="UKK287" s="178"/>
      <c r="UKL287" s="178"/>
      <c r="UKM287" s="178"/>
      <c r="UKN287" s="178"/>
      <c r="UKO287" s="179"/>
      <c r="UKP287" s="73"/>
      <c r="UKQ287" s="73"/>
      <c r="UKR287" s="180"/>
      <c r="UKS287" s="75"/>
      <c r="UKT287" s="76"/>
      <c r="UKU287" s="180"/>
      <c r="UKV287" s="180"/>
      <c r="UKW287" s="180"/>
      <c r="UKX287" s="75"/>
      <c r="UKY287" s="76"/>
      <c r="UKZ287" s="181"/>
      <c r="ULA287" s="181"/>
      <c r="ULB287" s="182"/>
      <c r="ULC287" s="134"/>
      <c r="ULD287" s="135"/>
      <c r="ULE287" s="111"/>
      <c r="ULF287" s="178"/>
      <c r="ULG287" s="178"/>
      <c r="ULH287" s="178"/>
      <c r="ULI287" s="178"/>
      <c r="ULJ287" s="179"/>
      <c r="ULK287" s="73"/>
      <c r="ULL287" s="73"/>
      <c r="ULM287" s="180"/>
      <c r="ULN287" s="75"/>
      <c r="ULO287" s="76"/>
      <c r="ULP287" s="180"/>
      <c r="ULQ287" s="180"/>
      <c r="ULR287" s="180"/>
      <c r="ULS287" s="75"/>
      <c r="ULT287" s="76"/>
      <c r="ULU287" s="181"/>
      <c r="ULV287" s="181"/>
      <c r="ULW287" s="182"/>
      <c r="ULX287" s="134"/>
      <c r="ULY287" s="135"/>
      <c r="ULZ287" s="111"/>
      <c r="UMA287" s="178"/>
      <c r="UMB287" s="178"/>
      <c r="UMC287" s="178"/>
      <c r="UMD287" s="178"/>
      <c r="UME287" s="179"/>
      <c r="UMF287" s="73"/>
      <c r="UMG287" s="73"/>
      <c r="UMH287" s="180"/>
      <c r="UMI287" s="75"/>
      <c r="UMJ287" s="76"/>
      <c r="UMK287" s="180"/>
      <c r="UML287" s="180"/>
      <c r="UMM287" s="180"/>
      <c r="UMN287" s="75"/>
      <c r="UMO287" s="76"/>
      <c r="UMP287" s="181"/>
      <c r="UMQ287" s="181"/>
      <c r="UMR287" s="182"/>
      <c r="UMS287" s="134"/>
      <c r="UMT287" s="135"/>
      <c r="UMU287" s="111"/>
      <c r="UMV287" s="178"/>
      <c r="UMW287" s="178"/>
      <c r="UMX287" s="178"/>
      <c r="UMY287" s="178"/>
      <c r="UMZ287" s="179"/>
      <c r="UNA287" s="73"/>
      <c r="UNB287" s="73"/>
      <c r="UNC287" s="180"/>
      <c r="UND287" s="75"/>
      <c r="UNE287" s="76"/>
      <c r="UNF287" s="180"/>
      <c r="UNG287" s="180"/>
      <c r="UNH287" s="180"/>
      <c r="UNI287" s="75"/>
      <c r="UNJ287" s="76"/>
      <c r="UNK287" s="181"/>
      <c r="UNL287" s="181"/>
      <c r="UNM287" s="182"/>
      <c r="UNN287" s="134"/>
      <c r="UNO287" s="135"/>
      <c r="UNP287" s="111"/>
      <c r="UNQ287" s="178"/>
      <c r="UNR287" s="178"/>
      <c r="UNS287" s="178"/>
      <c r="UNT287" s="178"/>
      <c r="UNU287" s="179"/>
      <c r="UNV287" s="73"/>
      <c r="UNW287" s="73"/>
      <c r="UNX287" s="180"/>
      <c r="UNY287" s="75"/>
      <c r="UNZ287" s="76"/>
      <c r="UOA287" s="180"/>
      <c r="UOB287" s="180"/>
      <c r="UOC287" s="180"/>
      <c r="UOD287" s="75"/>
      <c r="UOE287" s="76"/>
      <c r="UOF287" s="181"/>
      <c r="UOG287" s="181"/>
      <c r="UOH287" s="182"/>
      <c r="UOI287" s="134"/>
      <c r="UOJ287" s="135"/>
      <c r="UOK287" s="111"/>
      <c r="UOL287" s="178"/>
      <c r="UOM287" s="178"/>
      <c r="UON287" s="178"/>
      <c r="UOO287" s="178"/>
      <c r="UOP287" s="179"/>
      <c r="UOQ287" s="73"/>
      <c r="UOR287" s="73"/>
      <c r="UOS287" s="180"/>
      <c r="UOT287" s="75"/>
      <c r="UOU287" s="76"/>
      <c r="UOV287" s="180"/>
      <c r="UOW287" s="180"/>
      <c r="UOX287" s="180"/>
      <c r="UOY287" s="75"/>
      <c r="UOZ287" s="76"/>
      <c r="UPA287" s="181"/>
      <c r="UPB287" s="181"/>
      <c r="UPC287" s="182"/>
      <c r="UPD287" s="134"/>
      <c r="UPE287" s="135"/>
      <c r="UPF287" s="111"/>
      <c r="UPG287" s="178"/>
      <c r="UPH287" s="178"/>
      <c r="UPI287" s="178"/>
      <c r="UPJ287" s="178"/>
      <c r="UPK287" s="179"/>
      <c r="UPL287" s="73"/>
      <c r="UPM287" s="73"/>
      <c r="UPN287" s="180"/>
      <c r="UPO287" s="75"/>
      <c r="UPP287" s="76"/>
      <c r="UPQ287" s="180"/>
      <c r="UPR287" s="180"/>
      <c r="UPS287" s="180"/>
      <c r="UPT287" s="75"/>
      <c r="UPU287" s="76"/>
      <c r="UPV287" s="181"/>
      <c r="UPW287" s="181"/>
      <c r="UPX287" s="182"/>
      <c r="UPY287" s="134"/>
      <c r="UPZ287" s="135"/>
      <c r="UQA287" s="111"/>
      <c r="UQB287" s="178"/>
      <c r="UQC287" s="178"/>
      <c r="UQD287" s="178"/>
      <c r="UQE287" s="178"/>
      <c r="UQF287" s="179"/>
      <c r="UQG287" s="73"/>
      <c r="UQH287" s="73"/>
      <c r="UQI287" s="180"/>
      <c r="UQJ287" s="75"/>
      <c r="UQK287" s="76"/>
      <c r="UQL287" s="180"/>
      <c r="UQM287" s="180"/>
      <c r="UQN287" s="180"/>
      <c r="UQO287" s="75"/>
      <c r="UQP287" s="76"/>
      <c r="UQQ287" s="181"/>
      <c r="UQR287" s="181"/>
      <c r="UQS287" s="182"/>
      <c r="UQT287" s="134"/>
      <c r="UQU287" s="135"/>
      <c r="UQV287" s="111"/>
      <c r="UQW287" s="178"/>
      <c r="UQX287" s="178"/>
      <c r="UQY287" s="178"/>
      <c r="UQZ287" s="178"/>
      <c r="URA287" s="179"/>
      <c r="URB287" s="73"/>
      <c r="URC287" s="73"/>
      <c r="URD287" s="180"/>
      <c r="URE287" s="75"/>
      <c r="URF287" s="76"/>
      <c r="URG287" s="180"/>
      <c r="URH287" s="180"/>
      <c r="URI287" s="180"/>
      <c r="URJ287" s="75"/>
      <c r="URK287" s="76"/>
      <c r="URL287" s="181"/>
      <c r="URM287" s="181"/>
      <c r="URN287" s="182"/>
      <c r="URO287" s="134"/>
      <c r="URP287" s="135"/>
      <c r="URQ287" s="111"/>
      <c r="URR287" s="178"/>
      <c r="URS287" s="178"/>
      <c r="URT287" s="178"/>
      <c r="URU287" s="178"/>
      <c r="URV287" s="179"/>
      <c r="URW287" s="73"/>
      <c r="URX287" s="73"/>
      <c r="URY287" s="180"/>
      <c r="URZ287" s="75"/>
      <c r="USA287" s="76"/>
      <c r="USB287" s="180"/>
      <c r="USC287" s="180"/>
      <c r="USD287" s="180"/>
      <c r="USE287" s="75"/>
      <c r="USF287" s="76"/>
      <c r="USG287" s="181"/>
      <c r="USH287" s="181"/>
      <c r="USI287" s="182"/>
      <c r="USJ287" s="134"/>
      <c r="USK287" s="135"/>
      <c r="USL287" s="111"/>
      <c r="USM287" s="178"/>
      <c r="USN287" s="178"/>
      <c r="USO287" s="178"/>
      <c r="USP287" s="178"/>
      <c r="USQ287" s="179"/>
      <c r="USR287" s="73"/>
      <c r="USS287" s="73"/>
      <c r="UST287" s="180"/>
      <c r="USU287" s="75"/>
      <c r="USV287" s="76"/>
      <c r="USW287" s="180"/>
      <c r="USX287" s="180"/>
      <c r="USY287" s="180"/>
      <c r="USZ287" s="75"/>
      <c r="UTA287" s="76"/>
      <c r="UTB287" s="181"/>
      <c r="UTC287" s="181"/>
      <c r="UTD287" s="182"/>
      <c r="UTE287" s="134"/>
      <c r="UTF287" s="135"/>
      <c r="UTG287" s="111"/>
      <c r="UTH287" s="178"/>
      <c r="UTI287" s="178"/>
      <c r="UTJ287" s="178"/>
      <c r="UTK287" s="178"/>
      <c r="UTL287" s="179"/>
      <c r="UTM287" s="73"/>
      <c r="UTN287" s="73"/>
      <c r="UTO287" s="180"/>
      <c r="UTP287" s="75"/>
      <c r="UTQ287" s="76"/>
      <c r="UTR287" s="180"/>
      <c r="UTS287" s="180"/>
      <c r="UTT287" s="180"/>
      <c r="UTU287" s="75"/>
      <c r="UTV287" s="76"/>
      <c r="UTW287" s="181"/>
      <c r="UTX287" s="181"/>
      <c r="UTY287" s="182"/>
      <c r="UTZ287" s="134"/>
      <c r="UUA287" s="135"/>
      <c r="UUB287" s="111"/>
      <c r="UUC287" s="178"/>
      <c r="UUD287" s="178"/>
      <c r="UUE287" s="178"/>
      <c r="UUF287" s="178"/>
      <c r="UUG287" s="179"/>
      <c r="UUH287" s="73"/>
      <c r="UUI287" s="73"/>
      <c r="UUJ287" s="180"/>
      <c r="UUK287" s="75"/>
      <c r="UUL287" s="76"/>
      <c r="UUM287" s="180"/>
      <c r="UUN287" s="180"/>
      <c r="UUO287" s="180"/>
      <c r="UUP287" s="75"/>
      <c r="UUQ287" s="76"/>
      <c r="UUR287" s="181"/>
      <c r="UUS287" s="181"/>
      <c r="UUT287" s="182"/>
      <c r="UUU287" s="134"/>
      <c r="UUV287" s="135"/>
      <c r="UUW287" s="111"/>
      <c r="UUX287" s="178"/>
      <c r="UUY287" s="178"/>
      <c r="UUZ287" s="178"/>
      <c r="UVA287" s="178"/>
      <c r="UVB287" s="179"/>
      <c r="UVC287" s="73"/>
      <c r="UVD287" s="73"/>
      <c r="UVE287" s="180"/>
      <c r="UVF287" s="75"/>
      <c r="UVG287" s="76"/>
      <c r="UVH287" s="180"/>
      <c r="UVI287" s="180"/>
      <c r="UVJ287" s="180"/>
      <c r="UVK287" s="75"/>
      <c r="UVL287" s="76"/>
      <c r="UVM287" s="181"/>
      <c r="UVN287" s="181"/>
      <c r="UVO287" s="182"/>
      <c r="UVP287" s="134"/>
      <c r="UVQ287" s="135"/>
      <c r="UVR287" s="111"/>
      <c r="UVS287" s="178"/>
      <c r="UVT287" s="178"/>
      <c r="UVU287" s="178"/>
      <c r="UVV287" s="178"/>
      <c r="UVW287" s="179"/>
      <c r="UVX287" s="73"/>
      <c r="UVY287" s="73"/>
      <c r="UVZ287" s="180"/>
      <c r="UWA287" s="75"/>
      <c r="UWB287" s="76"/>
      <c r="UWC287" s="180"/>
      <c r="UWD287" s="180"/>
      <c r="UWE287" s="180"/>
      <c r="UWF287" s="75"/>
      <c r="UWG287" s="76"/>
      <c r="UWH287" s="181"/>
      <c r="UWI287" s="181"/>
      <c r="UWJ287" s="182"/>
      <c r="UWK287" s="134"/>
      <c r="UWL287" s="135"/>
      <c r="UWM287" s="111"/>
      <c r="UWN287" s="178"/>
      <c r="UWO287" s="178"/>
      <c r="UWP287" s="178"/>
      <c r="UWQ287" s="178"/>
      <c r="UWR287" s="179"/>
      <c r="UWS287" s="73"/>
      <c r="UWT287" s="73"/>
      <c r="UWU287" s="180"/>
      <c r="UWV287" s="75"/>
      <c r="UWW287" s="76"/>
      <c r="UWX287" s="180"/>
      <c r="UWY287" s="180"/>
      <c r="UWZ287" s="180"/>
      <c r="UXA287" s="75"/>
      <c r="UXB287" s="76"/>
      <c r="UXC287" s="181"/>
      <c r="UXD287" s="181"/>
      <c r="UXE287" s="182"/>
      <c r="UXF287" s="134"/>
      <c r="UXG287" s="135"/>
      <c r="UXH287" s="111"/>
      <c r="UXI287" s="178"/>
      <c r="UXJ287" s="178"/>
      <c r="UXK287" s="178"/>
      <c r="UXL287" s="178"/>
      <c r="UXM287" s="179"/>
      <c r="UXN287" s="73"/>
      <c r="UXO287" s="73"/>
      <c r="UXP287" s="180"/>
      <c r="UXQ287" s="75"/>
      <c r="UXR287" s="76"/>
      <c r="UXS287" s="180"/>
      <c r="UXT287" s="180"/>
      <c r="UXU287" s="180"/>
      <c r="UXV287" s="75"/>
      <c r="UXW287" s="76"/>
      <c r="UXX287" s="181"/>
      <c r="UXY287" s="181"/>
      <c r="UXZ287" s="182"/>
      <c r="UYA287" s="134"/>
      <c r="UYB287" s="135"/>
      <c r="UYC287" s="111"/>
      <c r="UYD287" s="178"/>
      <c r="UYE287" s="178"/>
      <c r="UYF287" s="178"/>
      <c r="UYG287" s="178"/>
      <c r="UYH287" s="179"/>
      <c r="UYI287" s="73"/>
      <c r="UYJ287" s="73"/>
      <c r="UYK287" s="180"/>
      <c r="UYL287" s="75"/>
      <c r="UYM287" s="76"/>
      <c r="UYN287" s="180"/>
      <c r="UYO287" s="180"/>
      <c r="UYP287" s="180"/>
      <c r="UYQ287" s="75"/>
      <c r="UYR287" s="76"/>
      <c r="UYS287" s="181"/>
      <c r="UYT287" s="181"/>
      <c r="UYU287" s="182"/>
      <c r="UYV287" s="134"/>
      <c r="UYW287" s="135"/>
      <c r="UYX287" s="111"/>
      <c r="UYY287" s="178"/>
      <c r="UYZ287" s="178"/>
      <c r="UZA287" s="178"/>
      <c r="UZB287" s="178"/>
      <c r="UZC287" s="179"/>
      <c r="UZD287" s="73"/>
      <c r="UZE287" s="73"/>
      <c r="UZF287" s="180"/>
      <c r="UZG287" s="75"/>
      <c r="UZH287" s="76"/>
      <c r="UZI287" s="180"/>
      <c r="UZJ287" s="180"/>
      <c r="UZK287" s="180"/>
      <c r="UZL287" s="75"/>
      <c r="UZM287" s="76"/>
      <c r="UZN287" s="181"/>
      <c r="UZO287" s="181"/>
      <c r="UZP287" s="182"/>
      <c r="UZQ287" s="134"/>
      <c r="UZR287" s="135"/>
      <c r="UZS287" s="111"/>
      <c r="UZT287" s="178"/>
      <c r="UZU287" s="178"/>
      <c r="UZV287" s="178"/>
      <c r="UZW287" s="178"/>
      <c r="UZX287" s="179"/>
      <c r="UZY287" s="73"/>
      <c r="UZZ287" s="73"/>
      <c r="VAA287" s="180"/>
      <c r="VAB287" s="75"/>
      <c r="VAC287" s="76"/>
      <c r="VAD287" s="180"/>
      <c r="VAE287" s="180"/>
      <c r="VAF287" s="180"/>
      <c r="VAG287" s="75"/>
      <c r="VAH287" s="76"/>
      <c r="VAI287" s="181"/>
      <c r="VAJ287" s="181"/>
      <c r="VAK287" s="182"/>
      <c r="VAL287" s="134"/>
      <c r="VAM287" s="135"/>
      <c r="VAN287" s="111"/>
      <c r="VAO287" s="178"/>
      <c r="VAP287" s="178"/>
      <c r="VAQ287" s="178"/>
      <c r="VAR287" s="178"/>
      <c r="VAS287" s="179"/>
      <c r="VAT287" s="73"/>
      <c r="VAU287" s="73"/>
      <c r="VAV287" s="180"/>
      <c r="VAW287" s="75"/>
      <c r="VAX287" s="76"/>
      <c r="VAY287" s="180"/>
      <c r="VAZ287" s="180"/>
      <c r="VBA287" s="180"/>
      <c r="VBB287" s="75"/>
      <c r="VBC287" s="76"/>
      <c r="VBD287" s="181"/>
      <c r="VBE287" s="181"/>
      <c r="VBF287" s="182"/>
      <c r="VBG287" s="134"/>
      <c r="VBH287" s="135"/>
      <c r="VBI287" s="111"/>
      <c r="VBJ287" s="178"/>
      <c r="VBK287" s="178"/>
      <c r="VBL287" s="178"/>
      <c r="VBM287" s="178"/>
      <c r="VBN287" s="179"/>
      <c r="VBO287" s="73"/>
      <c r="VBP287" s="73"/>
      <c r="VBQ287" s="180"/>
      <c r="VBR287" s="75"/>
      <c r="VBS287" s="76"/>
      <c r="VBT287" s="180"/>
      <c r="VBU287" s="180"/>
      <c r="VBV287" s="180"/>
      <c r="VBW287" s="75"/>
      <c r="VBX287" s="76"/>
      <c r="VBY287" s="181"/>
      <c r="VBZ287" s="181"/>
      <c r="VCA287" s="182"/>
      <c r="VCB287" s="134"/>
      <c r="VCC287" s="135"/>
      <c r="VCD287" s="111"/>
      <c r="VCE287" s="178"/>
      <c r="VCF287" s="178"/>
      <c r="VCG287" s="178"/>
      <c r="VCH287" s="178"/>
      <c r="VCI287" s="179"/>
      <c r="VCJ287" s="73"/>
      <c r="VCK287" s="73"/>
      <c r="VCL287" s="180"/>
      <c r="VCM287" s="75"/>
      <c r="VCN287" s="76"/>
      <c r="VCO287" s="180"/>
      <c r="VCP287" s="180"/>
      <c r="VCQ287" s="180"/>
      <c r="VCR287" s="75"/>
      <c r="VCS287" s="76"/>
      <c r="VCT287" s="181"/>
      <c r="VCU287" s="181"/>
      <c r="VCV287" s="182"/>
      <c r="VCW287" s="134"/>
      <c r="VCX287" s="135"/>
      <c r="VCY287" s="111"/>
      <c r="VCZ287" s="178"/>
      <c r="VDA287" s="178"/>
      <c r="VDB287" s="178"/>
      <c r="VDC287" s="178"/>
      <c r="VDD287" s="179"/>
      <c r="VDE287" s="73"/>
      <c r="VDF287" s="73"/>
      <c r="VDG287" s="180"/>
      <c r="VDH287" s="75"/>
      <c r="VDI287" s="76"/>
      <c r="VDJ287" s="180"/>
      <c r="VDK287" s="180"/>
      <c r="VDL287" s="180"/>
      <c r="VDM287" s="75"/>
      <c r="VDN287" s="76"/>
      <c r="VDO287" s="181"/>
      <c r="VDP287" s="181"/>
      <c r="VDQ287" s="182"/>
      <c r="VDR287" s="134"/>
      <c r="VDS287" s="135"/>
      <c r="VDT287" s="111"/>
      <c r="VDU287" s="178"/>
      <c r="VDV287" s="178"/>
      <c r="VDW287" s="178"/>
      <c r="VDX287" s="178"/>
      <c r="VDY287" s="179"/>
      <c r="VDZ287" s="73"/>
      <c r="VEA287" s="73"/>
      <c r="VEB287" s="180"/>
      <c r="VEC287" s="75"/>
      <c r="VED287" s="76"/>
      <c r="VEE287" s="180"/>
      <c r="VEF287" s="180"/>
      <c r="VEG287" s="180"/>
      <c r="VEH287" s="75"/>
      <c r="VEI287" s="76"/>
      <c r="VEJ287" s="181"/>
      <c r="VEK287" s="181"/>
      <c r="VEL287" s="182"/>
      <c r="VEM287" s="134"/>
      <c r="VEN287" s="135"/>
      <c r="VEO287" s="111"/>
      <c r="VEP287" s="178"/>
      <c r="VEQ287" s="178"/>
      <c r="VER287" s="178"/>
      <c r="VES287" s="178"/>
      <c r="VET287" s="179"/>
      <c r="VEU287" s="73"/>
      <c r="VEV287" s="73"/>
      <c r="VEW287" s="180"/>
      <c r="VEX287" s="75"/>
      <c r="VEY287" s="76"/>
      <c r="VEZ287" s="180"/>
      <c r="VFA287" s="180"/>
      <c r="VFB287" s="180"/>
      <c r="VFC287" s="75"/>
      <c r="VFD287" s="76"/>
      <c r="VFE287" s="181"/>
      <c r="VFF287" s="181"/>
      <c r="VFG287" s="182"/>
      <c r="VFH287" s="134"/>
      <c r="VFI287" s="135"/>
      <c r="VFJ287" s="111"/>
      <c r="VFK287" s="178"/>
      <c r="VFL287" s="178"/>
      <c r="VFM287" s="178"/>
      <c r="VFN287" s="178"/>
      <c r="VFO287" s="179"/>
      <c r="VFP287" s="73"/>
      <c r="VFQ287" s="73"/>
      <c r="VFR287" s="180"/>
      <c r="VFS287" s="75"/>
      <c r="VFT287" s="76"/>
      <c r="VFU287" s="180"/>
      <c r="VFV287" s="180"/>
      <c r="VFW287" s="180"/>
      <c r="VFX287" s="75"/>
      <c r="VFY287" s="76"/>
      <c r="VFZ287" s="181"/>
      <c r="VGA287" s="181"/>
      <c r="VGB287" s="182"/>
      <c r="VGC287" s="134"/>
      <c r="VGD287" s="135"/>
      <c r="VGE287" s="111"/>
      <c r="VGF287" s="178"/>
      <c r="VGG287" s="178"/>
      <c r="VGH287" s="178"/>
      <c r="VGI287" s="178"/>
      <c r="VGJ287" s="179"/>
      <c r="VGK287" s="73"/>
      <c r="VGL287" s="73"/>
      <c r="VGM287" s="180"/>
      <c r="VGN287" s="75"/>
      <c r="VGO287" s="76"/>
      <c r="VGP287" s="180"/>
      <c r="VGQ287" s="180"/>
      <c r="VGR287" s="180"/>
      <c r="VGS287" s="75"/>
      <c r="VGT287" s="76"/>
      <c r="VGU287" s="181"/>
      <c r="VGV287" s="181"/>
      <c r="VGW287" s="182"/>
      <c r="VGX287" s="134"/>
      <c r="VGY287" s="135"/>
      <c r="VGZ287" s="111"/>
      <c r="VHA287" s="178"/>
      <c r="VHB287" s="178"/>
      <c r="VHC287" s="178"/>
      <c r="VHD287" s="178"/>
      <c r="VHE287" s="179"/>
      <c r="VHF287" s="73"/>
      <c r="VHG287" s="73"/>
      <c r="VHH287" s="180"/>
      <c r="VHI287" s="75"/>
      <c r="VHJ287" s="76"/>
      <c r="VHK287" s="180"/>
      <c r="VHL287" s="180"/>
      <c r="VHM287" s="180"/>
      <c r="VHN287" s="75"/>
      <c r="VHO287" s="76"/>
      <c r="VHP287" s="181"/>
      <c r="VHQ287" s="181"/>
      <c r="VHR287" s="182"/>
      <c r="VHS287" s="134"/>
      <c r="VHT287" s="135"/>
      <c r="VHU287" s="111"/>
      <c r="VHV287" s="178"/>
      <c r="VHW287" s="178"/>
      <c r="VHX287" s="178"/>
      <c r="VHY287" s="178"/>
      <c r="VHZ287" s="179"/>
      <c r="VIA287" s="73"/>
      <c r="VIB287" s="73"/>
      <c r="VIC287" s="180"/>
      <c r="VID287" s="75"/>
      <c r="VIE287" s="76"/>
      <c r="VIF287" s="180"/>
      <c r="VIG287" s="180"/>
      <c r="VIH287" s="180"/>
      <c r="VII287" s="75"/>
      <c r="VIJ287" s="76"/>
      <c r="VIK287" s="181"/>
      <c r="VIL287" s="181"/>
      <c r="VIM287" s="182"/>
      <c r="VIN287" s="134"/>
      <c r="VIO287" s="135"/>
      <c r="VIP287" s="111"/>
      <c r="VIQ287" s="178"/>
      <c r="VIR287" s="178"/>
      <c r="VIS287" s="178"/>
      <c r="VIT287" s="178"/>
      <c r="VIU287" s="179"/>
      <c r="VIV287" s="73"/>
      <c r="VIW287" s="73"/>
      <c r="VIX287" s="180"/>
      <c r="VIY287" s="75"/>
      <c r="VIZ287" s="76"/>
      <c r="VJA287" s="180"/>
      <c r="VJB287" s="180"/>
      <c r="VJC287" s="180"/>
      <c r="VJD287" s="75"/>
      <c r="VJE287" s="76"/>
      <c r="VJF287" s="181"/>
      <c r="VJG287" s="181"/>
      <c r="VJH287" s="182"/>
      <c r="VJI287" s="134"/>
      <c r="VJJ287" s="135"/>
      <c r="VJK287" s="111"/>
      <c r="VJL287" s="178"/>
      <c r="VJM287" s="178"/>
      <c r="VJN287" s="178"/>
      <c r="VJO287" s="178"/>
      <c r="VJP287" s="179"/>
      <c r="VJQ287" s="73"/>
      <c r="VJR287" s="73"/>
      <c r="VJS287" s="180"/>
      <c r="VJT287" s="75"/>
      <c r="VJU287" s="76"/>
      <c r="VJV287" s="180"/>
      <c r="VJW287" s="180"/>
      <c r="VJX287" s="180"/>
      <c r="VJY287" s="75"/>
      <c r="VJZ287" s="76"/>
      <c r="VKA287" s="181"/>
      <c r="VKB287" s="181"/>
      <c r="VKC287" s="182"/>
      <c r="VKD287" s="134"/>
      <c r="VKE287" s="135"/>
      <c r="VKF287" s="111"/>
      <c r="VKG287" s="178"/>
      <c r="VKH287" s="178"/>
      <c r="VKI287" s="178"/>
      <c r="VKJ287" s="178"/>
      <c r="VKK287" s="179"/>
      <c r="VKL287" s="73"/>
      <c r="VKM287" s="73"/>
      <c r="VKN287" s="180"/>
      <c r="VKO287" s="75"/>
      <c r="VKP287" s="76"/>
      <c r="VKQ287" s="180"/>
      <c r="VKR287" s="180"/>
      <c r="VKS287" s="180"/>
      <c r="VKT287" s="75"/>
      <c r="VKU287" s="76"/>
      <c r="VKV287" s="181"/>
      <c r="VKW287" s="181"/>
      <c r="VKX287" s="182"/>
      <c r="VKY287" s="134"/>
      <c r="VKZ287" s="135"/>
      <c r="VLA287" s="111"/>
      <c r="VLB287" s="178"/>
      <c r="VLC287" s="178"/>
      <c r="VLD287" s="178"/>
      <c r="VLE287" s="178"/>
      <c r="VLF287" s="179"/>
      <c r="VLG287" s="73"/>
      <c r="VLH287" s="73"/>
      <c r="VLI287" s="180"/>
      <c r="VLJ287" s="75"/>
      <c r="VLK287" s="76"/>
      <c r="VLL287" s="180"/>
      <c r="VLM287" s="180"/>
      <c r="VLN287" s="180"/>
      <c r="VLO287" s="75"/>
      <c r="VLP287" s="76"/>
      <c r="VLQ287" s="181"/>
      <c r="VLR287" s="181"/>
      <c r="VLS287" s="182"/>
      <c r="VLT287" s="134"/>
      <c r="VLU287" s="135"/>
      <c r="VLV287" s="111"/>
      <c r="VLW287" s="178"/>
      <c r="VLX287" s="178"/>
      <c r="VLY287" s="178"/>
      <c r="VLZ287" s="178"/>
      <c r="VMA287" s="179"/>
      <c r="VMB287" s="73"/>
      <c r="VMC287" s="73"/>
      <c r="VMD287" s="180"/>
      <c r="VME287" s="75"/>
      <c r="VMF287" s="76"/>
      <c r="VMG287" s="180"/>
      <c r="VMH287" s="180"/>
      <c r="VMI287" s="180"/>
      <c r="VMJ287" s="75"/>
      <c r="VMK287" s="76"/>
      <c r="VML287" s="181"/>
      <c r="VMM287" s="181"/>
      <c r="VMN287" s="182"/>
      <c r="VMO287" s="134"/>
      <c r="VMP287" s="135"/>
      <c r="VMQ287" s="111"/>
      <c r="VMR287" s="178"/>
      <c r="VMS287" s="178"/>
      <c r="VMT287" s="178"/>
      <c r="VMU287" s="178"/>
      <c r="VMV287" s="179"/>
      <c r="VMW287" s="73"/>
      <c r="VMX287" s="73"/>
      <c r="VMY287" s="180"/>
      <c r="VMZ287" s="75"/>
      <c r="VNA287" s="76"/>
      <c r="VNB287" s="180"/>
      <c r="VNC287" s="180"/>
      <c r="VND287" s="180"/>
      <c r="VNE287" s="75"/>
      <c r="VNF287" s="76"/>
      <c r="VNG287" s="181"/>
      <c r="VNH287" s="181"/>
      <c r="VNI287" s="182"/>
      <c r="VNJ287" s="134"/>
      <c r="VNK287" s="135"/>
      <c r="VNL287" s="111"/>
      <c r="VNM287" s="178"/>
      <c r="VNN287" s="178"/>
      <c r="VNO287" s="178"/>
      <c r="VNP287" s="178"/>
      <c r="VNQ287" s="179"/>
      <c r="VNR287" s="73"/>
      <c r="VNS287" s="73"/>
      <c r="VNT287" s="180"/>
      <c r="VNU287" s="75"/>
      <c r="VNV287" s="76"/>
      <c r="VNW287" s="180"/>
      <c r="VNX287" s="180"/>
      <c r="VNY287" s="180"/>
      <c r="VNZ287" s="75"/>
      <c r="VOA287" s="76"/>
      <c r="VOB287" s="181"/>
      <c r="VOC287" s="181"/>
      <c r="VOD287" s="182"/>
      <c r="VOE287" s="134"/>
      <c r="VOF287" s="135"/>
      <c r="VOG287" s="111"/>
      <c r="VOH287" s="178"/>
      <c r="VOI287" s="178"/>
      <c r="VOJ287" s="178"/>
      <c r="VOK287" s="178"/>
      <c r="VOL287" s="179"/>
      <c r="VOM287" s="73"/>
      <c r="VON287" s="73"/>
      <c r="VOO287" s="180"/>
      <c r="VOP287" s="75"/>
      <c r="VOQ287" s="76"/>
      <c r="VOR287" s="180"/>
      <c r="VOS287" s="180"/>
      <c r="VOT287" s="180"/>
      <c r="VOU287" s="75"/>
      <c r="VOV287" s="76"/>
      <c r="VOW287" s="181"/>
      <c r="VOX287" s="181"/>
      <c r="VOY287" s="182"/>
      <c r="VOZ287" s="134"/>
      <c r="VPA287" s="135"/>
      <c r="VPB287" s="111"/>
      <c r="VPC287" s="178"/>
      <c r="VPD287" s="178"/>
      <c r="VPE287" s="178"/>
      <c r="VPF287" s="178"/>
      <c r="VPG287" s="179"/>
      <c r="VPH287" s="73"/>
      <c r="VPI287" s="73"/>
      <c r="VPJ287" s="180"/>
      <c r="VPK287" s="75"/>
      <c r="VPL287" s="76"/>
      <c r="VPM287" s="180"/>
      <c r="VPN287" s="180"/>
      <c r="VPO287" s="180"/>
      <c r="VPP287" s="75"/>
      <c r="VPQ287" s="76"/>
      <c r="VPR287" s="181"/>
      <c r="VPS287" s="181"/>
      <c r="VPT287" s="182"/>
      <c r="VPU287" s="134"/>
      <c r="VPV287" s="135"/>
      <c r="VPW287" s="111"/>
      <c r="VPX287" s="178"/>
      <c r="VPY287" s="178"/>
      <c r="VPZ287" s="178"/>
      <c r="VQA287" s="178"/>
      <c r="VQB287" s="179"/>
      <c r="VQC287" s="73"/>
      <c r="VQD287" s="73"/>
      <c r="VQE287" s="180"/>
      <c r="VQF287" s="75"/>
      <c r="VQG287" s="76"/>
      <c r="VQH287" s="180"/>
      <c r="VQI287" s="180"/>
      <c r="VQJ287" s="180"/>
      <c r="VQK287" s="75"/>
      <c r="VQL287" s="76"/>
      <c r="VQM287" s="181"/>
      <c r="VQN287" s="181"/>
      <c r="VQO287" s="182"/>
      <c r="VQP287" s="134"/>
      <c r="VQQ287" s="135"/>
      <c r="VQR287" s="111"/>
      <c r="VQS287" s="178"/>
      <c r="VQT287" s="178"/>
      <c r="VQU287" s="178"/>
      <c r="VQV287" s="178"/>
      <c r="VQW287" s="179"/>
      <c r="VQX287" s="73"/>
      <c r="VQY287" s="73"/>
      <c r="VQZ287" s="180"/>
      <c r="VRA287" s="75"/>
      <c r="VRB287" s="76"/>
      <c r="VRC287" s="180"/>
      <c r="VRD287" s="180"/>
      <c r="VRE287" s="180"/>
      <c r="VRF287" s="75"/>
      <c r="VRG287" s="76"/>
      <c r="VRH287" s="181"/>
      <c r="VRI287" s="181"/>
      <c r="VRJ287" s="182"/>
      <c r="VRK287" s="134"/>
      <c r="VRL287" s="135"/>
      <c r="VRM287" s="111"/>
      <c r="VRN287" s="178"/>
      <c r="VRO287" s="178"/>
      <c r="VRP287" s="178"/>
      <c r="VRQ287" s="178"/>
      <c r="VRR287" s="179"/>
      <c r="VRS287" s="73"/>
      <c r="VRT287" s="73"/>
      <c r="VRU287" s="180"/>
      <c r="VRV287" s="75"/>
      <c r="VRW287" s="76"/>
      <c r="VRX287" s="180"/>
      <c r="VRY287" s="180"/>
      <c r="VRZ287" s="180"/>
      <c r="VSA287" s="75"/>
      <c r="VSB287" s="76"/>
      <c r="VSC287" s="181"/>
      <c r="VSD287" s="181"/>
      <c r="VSE287" s="182"/>
      <c r="VSF287" s="134"/>
      <c r="VSG287" s="135"/>
      <c r="VSH287" s="111"/>
      <c r="VSI287" s="178"/>
      <c r="VSJ287" s="178"/>
      <c r="VSK287" s="178"/>
      <c r="VSL287" s="178"/>
      <c r="VSM287" s="179"/>
      <c r="VSN287" s="73"/>
      <c r="VSO287" s="73"/>
      <c r="VSP287" s="180"/>
      <c r="VSQ287" s="75"/>
      <c r="VSR287" s="76"/>
      <c r="VSS287" s="180"/>
      <c r="VST287" s="180"/>
      <c r="VSU287" s="180"/>
      <c r="VSV287" s="75"/>
      <c r="VSW287" s="76"/>
      <c r="VSX287" s="181"/>
      <c r="VSY287" s="181"/>
      <c r="VSZ287" s="182"/>
      <c r="VTA287" s="134"/>
      <c r="VTB287" s="135"/>
      <c r="VTC287" s="111"/>
      <c r="VTD287" s="178"/>
      <c r="VTE287" s="178"/>
      <c r="VTF287" s="178"/>
      <c r="VTG287" s="178"/>
      <c r="VTH287" s="179"/>
      <c r="VTI287" s="73"/>
      <c r="VTJ287" s="73"/>
      <c r="VTK287" s="180"/>
      <c r="VTL287" s="75"/>
      <c r="VTM287" s="76"/>
      <c r="VTN287" s="180"/>
      <c r="VTO287" s="180"/>
      <c r="VTP287" s="180"/>
      <c r="VTQ287" s="75"/>
      <c r="VTR287" s="76"/>
      <c r="VTS287" s="181"/>
      <c r="VTT287" s="181"/>
      <c r="VTU287" s="182"/>
      <c r="VTV287" s="134"/>
      <c r="VTW287" s="135"/>
      <c r="VTX287" s="111"/>
      <c r="VTY287" s="178"/>
      <c r="VTZ287" s="178"/>
      <c r="VUA287" s="178"/>
      <c r="VUB287" s="178"/>
      <c r="VUC287" s="179"/>
      <c r="VUD287" s="73"/>
      <c r="VUE287" s="73"/>
      <c r="VUF287" s="180"/>
      <c r="VUG287" s="75"/>
      <c r="VUH287" s="76"/>
      <c r="VUI287" s="180"/>
      <c r="VUJ287" s="180"/>
      <c r="VUK287" s="180"/>
      <c r="VUL287" s="75"/>
      <c r="VUM287" s="76"/>
      <c r="VUN287" s="181"/>
      <c r="VUO287" s="181"/>
      <c r="VUP287" s="182"/>
      <c r="VUQ287" s="134"/>
      <c r="VUR287" s="135"/>
      <c r="VUS287" s="111"/>
      <c r="VUT287" s="178"/>
      <c r="VUU287" s="178"/>
      <c r="VUV287" s="178"/>
      <c r="VUW287" s="178"/>
      <c r="VUX287" s="179"/>
      <c r="VUY287" s="73"/>
      <c r="VUZ287" s="73"/>
      <c r="VVA287" s="180"/>
      <c r="VVB287" s="75"/>
      <c r="VVC287" s="76"/>
      <c r="VVD287" s="180"/>
      <c r="VVE287" s="180"/>
      <c r="VVF287" s="180"/>
      <c r="VVG287" s="75"/>
      <c r="VVH287" s="76"/>
      <c r="VVI287" s="181"/>
      <c r="VVJ287" s="181"/>
      <c r="VVK287" s="182"/>
      <c r="VVL287" s="134"/>
      <c r="VVM287" s="135"/>
      <c r="VVN287" s="111"/>
      <c r="VVO287" s="178"/>
      <c r="VVP287" s="178"/>
      <c r="VVQ287" s="178"/>
      <c r="VVR287" s="178"/>
      <c r="VVS287" s="179"/>
      <c r="VVT287" s="73"/>
      <c r="VVU287" s="73"/>
      <c r="VVV287" s="180"/>
      <c r="VVW287" s="75"/>
      <c r="VVX287" s="76"/>
      <c r="VVY287" s="180"/>
      <c r="VVZ287" s="180"/>
      <c r="VWA287" s="180"/>
      <c r="VWB287" s="75"/>
      <c r="VWC287" s="76"/>
      <c r="VWD287" s="181"/>
      <c r="VWE287" s="181"/>
      <c r="VWF287" s="182"/>
      <c r="VWG287" s="134"/>
      <c r="VWH287" s="135"/>
      <c r="VWI287" s="111"/>
      <c r="VWJ287" s="178"/>
      <c r="VWK287" s="178"/>
      <c r="VWL287" s="178"/>
      <c r="VWM287" s="178"/>
      <c r="VWN287" s="179"/>
      <c r="VWO287" s="73"/>
      <c r="VWP287" s="73"/>
      <c r="VWQ287" s="180"/>
      <c r="VWR287" s="75"/>
      <c r="VWS287" s="76"/>
      <c r="VWT287" s="180"/>
      <c r="VWU287" s="180"/>
      <c r="VWV287" s="180"/>
      <c r="VWW287" s="75"/>
      <c r="VWX287" s="76"/>
      <c r="VWY287" s="181"/>
      <c r="VWZ287" s="181"/>
      <c r="VXA287" s="182"/>
      <c r="VXB287" s="134"/>
      <c r="VXC287" s="135"/>
      <c r="VXD287" s="111"/>
      <c r="VXE287" s="178"/>
      <c r="VXF287" s="178"/>
      <c r="VXG287" s="178"/>
      <c r="VXH287" s="178"/>
      <c r="VXI287" s="179"/>
      <c r="VXJ287" s="73"/>
      <c r="VXK287" s="73"/>
      <c r="VXL287" s="180"/>
      <c r="VXM287" s="75"/>
      <c r="VXN287" s="76"/>
      <c r="VXO287" s="180"/>
      <c r="VXP287" s="180"/>
      <c r="VXQ287" s="180"/>
      <c r="VXR287" s="75"/>
      <c r="VXS287" s="76"/>
      <c r="VXT287" s="181"/>
      <c r="VXU287" s="181"/>
      <c r="VXV287" s="182"/>
      <c r="VXW287" s="134"/>
      <c r="VXX287" s="135"/>
      <c r="VXY287" s="111"/>
      <c r="VXZ287" s="178"/>
      <c r="VYA287" s="178"/>
      <c r="VYB287" s="178"/>
      <c r="VYC287" s="178"/>
      <c r="VYD287" s="179"/>
      <c r="VYE287" s="73"/>
      <c r="VYF287" s="73"/>
      <c r="VYG287" s="180"/>
      <c r="VYH287" s="75"/>
      <c r="VYI287" s="76"/>
      <c r="VYJ287" s="180"/>
      <c r="VYK287" s="180"/>
      <c r="VYL287" s="180"/>
      <c r="VYM287" s="75"/>
      <c r="VYN287" s="76"/>
      <c r="VYO287" s="181"/>
      <c r="VYP287" s="181"/>
      <c r="VYQ287" s="182"/>
      <c r="VYR287" s="134"/>
      <c r="VYS287" s="135"/>
      <c r="VYT287" s="111"/>
      <c r="VYU287" s="178"/>
      <c r="VYV287" s="178"/>
      <c r="VYW287" s="178"/>
      <c r="VYX287" s="178"/>
      <c r="VYY287" s="179"/>
      <c r="VYZ287" s="73"/>
      <c r="VZA287" s="73"/>
      <c r="VZB287" s="180"/>
      <c r="VZC287" s="75"/>
      <c r="VZD287" s="76"/>
      <c r="VZE287" s="180"/>
      <c r="VZF287" s="180"/>
      <c r="VZG287" s="180"/>
      <c r="VZH287" s="75"/>
      <c r="VZI287" s="76"/>
      <c r="VZJ287" s="181"/>
      <c r="VZK287" s="181"/>
      <c r="VZL287" s="182"/>
      <c r="VZM287" s="134"/>
      <c r="VZN287" s="135"/>
      <c r="VZO287" s="111"/>
      <c r="VZP287" s="178"/>
      <c r="VZQ287" s="178"/>
      <c r="VZR287" s="178"/>
      <c r="VZS287" s="178"/>
      <c r="VZT287" s="179"/>
      <c r="VZU287" s="73"/>
      <c r="VZV287" s="73"/>
      <c r="VZW287" s="180"/>
      <c r="VZX287" s="75"/>
      <c r="VZY287" s="76"/>
      <c r="VZZ287" s="180"/>
      <c r="WAA287" s="180"/>
      <c r="WAB287" s="180"/>
      <c r="WAC287" s="75"/>
      <c r="WAD287" s="76"/>
      <c r="WAE287" s="181"/>
      <c r="WAF287" s="181"/>
      <c r="WAG287" s="182"/>
      <c r="WAH287" s="134"/>
      <c r="WAI287" s="135"/>
      <c r="WAJ287" s="111"/>
      <c r="WAK287" s="178"/>
      <c r="WAL287" s="178"/>
      <c r="WAM287" s="178"/>
      <c r="WAN287" s="178"/>
      <c r="WAO287" s="179"/>
      <c r="WAP287" s="73"/>
      <c r="WAQ287" s="73"/>
      <c r="WAR287" s="180"/>
      <c r="WAS287" s="75"/>
      <c r="WAT287" s="76"/>
      <c r="WAU287" s="180"/>
      <c r="WAV287" s="180"/>
      <c r="WAW287" s="180"/>
      <c r="WAX287" s="75"/>
      <c r="WAY287" s="76"/>
      <c r="WAZ287" s="181"/>
      <c r="WBA287" s="181"/>
      <c r="WBB287" s="182"/>
      <c r="WBC287" s="134"/>
      <c r="WBD287" s="135"/>
      <c r="WBE287" s="111"/>
      <c r="WBF287" s="178"/>
      <c r="WBG287" s="178"/>
      <c r="WBH287" s="178"/>
      <c r="WBI287" s="178"/>
      <c r="WBJ287" s="179"/>
      <c r="WBK287" s="73"/>
      <c r="WBL287" s="73"/>
      <c r="WBM287" s="180"/>
      <c r="WBN287" s="75"/>
      <c r="WBO287" s="76"/>
      <c r="WBP287" s="180"/>
      <c r="WBQ287" s="180"/>
      <c r="WBR287" s="180"/>
      <c r="WBS287" s="75"/>
      <c r="WBT287" s="76"/>
      <c r="WBU287" s="181"/>
      <c r="WBV287" s="181"/>
      <c r="WBW287" s="182"/>
      <c r="WBX287" s="134"/>
      <c r="WBY287" s="135"/>
      <c r="WBZ287" s="111"/>
      <c r="WCA287" s="178"/>
      <c r="WCB287" s="178"/>
      <c r="WCC287" s="178"/>
      <c r="WCD287" s="178"/>
      <c r="WCE287" s="179"/>
      <c r="WCF287" s="73"/>
      <c r="WCG287" s="73"/>
      <c r="WCH287" s="180"/>
      <c r="WCI287" s="75"/>
      <c r="WCJ287" s="76"/>
      <c r="WCK287" s="180"/>
      <c r="WCL287" s="180"/>
      <c r="WCM287" s="180"/>
      <c r="WCN287" s="75"/>
      <c r="WCO287" s="76"/>
      <c r="WCP287" s="181"/>
      <c r="WCQ287" s="181"/>
      <c r="WCR287" s="182"/>
      <c r="WCS287" s="134"/>
      <c r="WCT287" s="135"/>
      <c r="WCU287" s="111"/>
      <c r="WCV287" s="178"/>
      <c r="WCW287" s="178"/>
      <c r="WCX287" s="178"/>
      <c r="WCY287" s="178"/>
      <c r="WCZ287" s="179"/>
      <c r="WDA287" s="73"/>
      <c r="WDB287" s="73"/>
      <c r="WDC287" s="180"/>
      <c r="WDD287" s="75"/>
      <c r="WDE287" s="76"/>
      <c r="WDF287" s="180"/>
      <c r="WDG287" s="180"/>
      <c r="WDH287" s="180"/>
      <c r="WDI287" s="75"/>
      <c r="WDJ287" s="76"/>
      <c r="WDK287" s="181"/>
      <c r="WDL287" s="181"/>
      <c r="WDM287" s="182"/>
      <c r="WDN287" s="134"/>
      <c r="WDO287" s="135"/>
      <c r="WDP287" s="111"/>
      <c r="WDQ287" s="178"/>
      <c r="WDR287" s="178"/>
      <c r="WDS287" s="178"/>
      <c r="WDT287" s="178"/>
      <c r="WDU287" s="179"/>
      <c r="WDV287" s="73"/>
      <c r="WDW287" s="73"/>
      <c r="WDX287" s="180"/>
      <c r="WDY287" s="75"/>
      <c r="WDZ287" s="76"/>
      <c r="WEA287" s="180"/>
      <c r="WEB287" s="180"/>
      <c r="WEC287" s="180"/>
      <c r="WED287" s="75"/>
      <c r="WEE287" s="76"/>
      <c r="WEF287" s="181"/>
      <c r="WEG287" s="181"/>
      <c r="WEH287" s="182"/>
      <c r="WEI287" s="134"/>
      <c r="WEJ287" s="135"/>
      <c r="WEK287" s="111"/>
      <c r="WEL287" s="178"/>
      <c r="WEM287" s="178"/>
      <c r="WEN287" s="178"/>
      <c r="WEO287" s="178"/>
      <c r="WEP287" s="179"/>
      <c r="WEQ287" s="73"/>
      <c r="WER287" s="73"/>
      <c r="WES287" s="180"/>
      <c r="WET287" s="75"/>
      <c r="WEU287" s="76"/>
      <c r="WEV287" s="180"/>
      <c r="WEW287" s="180"/>
      <c r="WEX287" s="180"/>
      <c r="WEY287" s="75"/>
      <c r="WEZ287" s="76"/>
      <c r="WFA287" s="181"/>
      <c r="WFB287" s="181"/>
      <c r="WFC287" s="182"/>
      <c r="WFD287" s="134"/>
      <c r="WFE287" s="135"/>
      <c r="WFF287" s="111"/>
      <c r="WFG287" s="178"/>
      <c r="WFH287" s="178"/>
      <c r="WFI287" s="178"/>
      <c r="WFJ287" s="178"/>
      <c r="WFK287" s="179"/>
      <c r="WFL287" s="73"/>
      <c r="WFM287" s="73"/>
      <c r="WFN287" s="180"/>
      <c r="WFO287" s="75"/>
      <c r="WFP287" s="76"/>
      <c r="WFQ287" s="180"/>
      <c r="WFR287" s="180"/>
      <c r="WFS287" s="180"/>
      <c r="WFT287" s="75"/>
      <c r="WFU287" s="76"/>
      <c r="WFV287" s="181"/>
      <c r="WFW287" s="181"/>
      <c r="WFX287" s="182"/>
      <c r="WFY287" s="134"/>
      <c r="WFZ287" s="135"/>
      <c r="WGA287" s="111"/>
      <c r="WGB287" s="178"/>
      <c r="WGC287" s="178"/>
      <c r="WGD287" s="178"/>
      <c r="WGE287" s="178"/>
      <c r="WGF287" s="179"/>
      <c r="WGG287" s="73"/>
      <c r="WGH287" s="73"/>
      <c r="WGI287" s="180"/>
      <c r="WGJ287" s="75"/>
      <c r="WGK287" s="76"/>
      <c r="WGL287" s="180"/>
      <c r="WGM287" s="180"/>
      <c r="WGN287" s="180"/>
      <c r="WGO287" s="75"/>
      <c r="WGP287" s="76"/>
      <c r="WGQ287" s="181"/>
      <c r="WGR287" s="181"/>
      <c r="WGS287" s="182"/>
      <c r="WGT287" s="134"/>
      <c r="WGU287" s="135"/>
      <c r="WGV287" s="111"/>
      <c r="WGW287" s="178"/>
      <c r="WGX287" s="178"/>
      <c r="WGY287" s="178"/>
      <c r="WGZ287" s="178"/>
      <c r="WHA287" s="179"/>
      <c r="WHB287" s="73"/>
      <c r="WHC287" s="73"/>
      <c r="WHD287" s="180"/>
      <c r="WHE287" s="75"/>
      <c r="WHF287" s="76"/>
      <c r="WHG287" s="180"/>
      <c r="WHH287" s="180"/>
      <c r="WHI287" s="180"/>
      <c r="WHJ287" s="75"/>
      <c r="WHK287" s="76"/>
      <c r="WHL287" s="181"/>
      <c r="WHM287" s="181"/>
      <c r="WHN287" s="182"/>
      <c r="WHO287" s="134"/>
      <c r="WHP287" s="135"/>
      <c r="WHQ287" s="111"/>
      <c r="WHR287" s="178"/>
      <c r="WHS287" s="178"/>
      <c r="WHT287" s="178"/>
      <c r="WHU287" s="178"/>
      <c r="WHV287" s="179"/>
      <c r="WHW287" s="73"/>
      <c r="WHX287" s="73"/>
      <c r="WHY287" s="180"/>
      <c r="WHZ287" s="75"/>
      <c r="WIA287" s="76"/>
      <c r="WIB287" s="180"/>
      <c r="WIC287" s="180"/>
      <c r="WID287" s="180"/>
      <c r="WIE287" s="75"/>
      <c r="WIF287" s="76"/>
      <c r="WIG287" s="181"/>
      <c r="WIH287" s="181"/>
      <c r="WII287" s="182"/>
      <c r="WIJ287" s="134"/>
      <c r="WIK287" s="135"/>
      <c r="WIL287" s="111"/>
      <c r="WIM287" s="178"/>
      <c r="WIN287" s="178"/>
      <c r="WIO287" s="178"/>
      <c r="WIP287" s="178"/>
      <c r="WIQ287" s="179"/>
      <c r="WIR287" s="73"/>
      <c r="WIS287" s="73"/>
      <c r="WIT287" s="180"/>
      <c r="WIU287" s="75"/>
      <c r="WIV287" s="76"/>
      <c r="WIW287" s="180"/>
      <c r="WIX287" s="180"/>
      <c r="WIY287" s="180"/>
      <c r="WIZ287" s="75"/>
      <c r="WJA287" s="76"/>
      <c r="WJB287" s="181"/>
      <c r="WJC287" s="181"/>
      <c r="WJD287" s="182"/>
      <c r="WJE287" s="134"/>
      <c r="WJF287" s="135"/>
      <c r="WJG287" s="111"/>
      <c r="WJH287" s="178"/>
      <c r="WJI287" s="178"/>
      <c r="WJJ287" s="178"/>
      <c r="WJK287" s="178"/>
      <c r="WJL287" s="179"/>
      <c r="WJM287" s="73"/>
      <c r="WJN287" s="73"/>
      <c r="WJO287" s="180"/>
      <c r="WJP287" s="75"/>
      <c r="WJQ287" s="76"/>
      <c r="WJR287" s="180"/>
      <c r="WJS287" s="180"/>
      <c r="WJT287" s="180"/>
      <c r="WJU287" s="75"/>
      <c r="WJV287" s="76"/>
      <c r="WJW287" s="181"/>
      <c r="WJX287" s="181"/>
      <c r="WJY287" s="182"/>
      <c r="WJZ287" s="134"/>
      <c r="WKA287" s="135"/>
      <c r="WKB287" s="111"/>
      <c r="WKC287" s="178"/>
      <c r="WKD287" s="178"/>
      <c r="WKE287" s="178"/>
      <c r="WKF287" s="178"/>
      <c r="WKG287" s="179"/>
      <c r="WKH287" s="73"/>
      <c r="WKI287" s="73"/>
      <c r="WKJ287" s="180"/>
      <c r="WKK287" s="75"/>
      <c r="WKL287" s="76"/>
      <c r="WKM287" s="180"/>
      <c r="WKN287" s="180"/>
      <c r="WKO287" s="180"/>
      <c r="WKP287" s="75"/>
      <c r="WKQ287" s="76"/>
      <c r="WKR287" s="181"/>
      <c r="WKS287" s="181"/>
      <c r="WKT287" s="182"/>
      <c r="WKU287" s="134"/>
      <c r="WKV287" s="135"/>
      <c r="WKW287" s="111"/>
      <c r="WKX287" s="178"/>
      <c r="WKY287" s="178"/>
      <c r="WKZ287" s="178"/>
      <c r="WLA287" s="178"/>
      <c r="WLB287" s="179"/>
      <c r="WLC287" s="73"/>
      <c r="WLD287" s="73"/>
      <c r="WLE287" s="180"/>
      <c r="WLF287" s="75"/>
      <c r="WLG287" s="76"/>
      <c r="WLH287" s="180"/>
      <c r="WLI287" s="180"/>
      <c r="WLJ287" s="180"/>
      <c r="WLK287" s="75"/>
      <c r="WLL287" s="76"/>
      <c r="WLM287" s="181"/>
      <c r="WLN287" s="181"/>
      <c r="WLO287" s="182"/>
      <c r="WLP287" s="134"/>
      <c r="WLQ287" s="135"/>
      <c r="WLR287" s="111"/>
      <c r="WLS287" s="178"/>
      <c r="WLT287" s="178"/>
      <c r="WLU287" s="178"/>
      <c r="WLV287" s="178"/>
      <c r="WLW287" s="179"/>
      <c r="WLX287" s="73"/>
      <c r="WLY287" s="73"/>
      <c r="WLZ287" s="180"/>
      <c r="WMA287" s="75"/>
      <c r="WMB287" s="76"/>
      <c r="WMC287" s="180"/>
      <c r="WMD287" s="180"/>
      <c r="WME287" s="180"/>
      <c r="WMF287" s="75"/>
      <c r="WMG287" s="76"/>
      <c r="WMH287" s="181"/>
      <c r="WMI287" s="181"/>
      <c r="WMJ287" s="182"/>
      <c r="WMK287" s="134"/>
      <c r="WML287" s="135"/>
      <c r="WMM287" s="111"/>
      <c r="WMN287" s="178"/>
      <c r="WMO287" s="178"/>
      <c r="WMP287" s="178"/>
      <c r="WMQ287" s="178"/>
      <c r="WMR287" s="179"/>
      <c r="WMS287" s="73"/>
      <c r="WMT287" s="73"/>
      <c r="WMU287" s="180"/>
      <c r="WMV287" s="75"/>
      <c r="WMW287" s="76"/>
      <c r="WMX287" s="180"/>
      <c r="WMY287" s="180"/>
      <c r="WMZ287" s="180"/>
      <c r="WNA287" s="75"/>
      <c r="WNB287" s="76"/>
      <c r="WNC287" s="181"/>
      <c r="WND287" s="181"/>
      <c r="WNE287" s="182"/>
      <c r="WNF287" s="134"/>
      <c r="WNG287" s="135"/>
      <c r="WNH287" s="111"/>
      <c r="WNI287" s="178"/>
      <c r="WNJ287" s="178"/>
      <c r="WNK287" s="178"/>
      <c r="WNL287" s="178"/>
      <c r="WNM287" s="179"/>
      <c r="WNN287" s="73"/>
      <c r="WNO287" s="73"/>
      <c r="WNP287" s="180"/>
      <c r="WNQ287" s="75"/>
      <c r="WNR287" s="76"/>
      <c r="WNS287" s="180"/>
      <c r="WNT287" s="180"/>
      <c r="WNU287" s="180"/>
      <c r="WNV287" s="75"/>
      <c r="WNW287" s="76"/>
      <c r="WNX287" s="181"/>
      <c r="WNY287" s="181"/>
      <c r="WNZ287" s="182"/>
      <c r="WOA287" s="134"/>
      <c r="WOB287" s="135"/>
      <c r="WOC287" s="111"/>
      <c r="WOD287" s="178"/>
      <c r="WOE287" s="178"/>
      <c r="WOF287" s="178"/>
      <c r="WOG287" s="178"/>
      <c r="WOH287" s="179"/>
      <c r="WOI287" s="73"/>
      <c r="WOJ287" s="73"/>
      <c r="WOK287" s="180"/>
      <c r="WOL287" s="75"/>
      <c r="WOM287" s="76"/>
      <c r="WON287" s="180"/>
      <c r="WOO287" s="180"/>
      <c r="WOP287" s="180"/>
      <c r="WOQ287" s="75"/>
      <c r="WOR287" s="76"/>
      <c r="WOS287" s="181"/>
      <c r="WOT287" s="181"/>
      <c r="WOU287" s="182"/>
      <c r="WOV287" s="134"/>
      <c r="WOW287" s="135"/>
      <c r="WOX287" s="111"/>
      <c r="WOY287" s="178"/>
      <c r="WOZ287" s="178"/>
      <c r="WPA287" s="178"/>
      <c r="WPB287" s="178"/>
      <c r="WPC287" s="179"/>
      <c r="WPD287" s="73"/>
      <c r="WPE287" s="73"/>
      <c r="WPF287" s="180"/>
      <c r="WPG287" s="75"/>
      <c r="WPH287" s="76"/>
      <c r="WPI287" s="180"/>
      <c r="WPJ287" s="180"/>
      <c r="WPK287" s="180"/>
      <c r="WPL287" s="75"/>
      <c r="WPM287" s="76"/>
      <c r="WPN287" s="181"/>
      <c r="WPO287" s="181"/>
      <c r="WPP287" s="182"/>
      <c r="WPQ287" s="134"/>
      <c r="WPR287" s="135"/>
      <c r="WPS287" s="111"/>
      <c r="WPT287" s="178"/>
      <c r="WPU287" s="178"/>
      <c r="WPV287" s="178"/>
      <c r="WPW287" s="178"/>
      <c r="WPX287" s="179"/>
      <c r="WPY287" s="73"/>
      <c r="WPZ287" s="73"/>
      <c r="WQA287" s="180"/>
      <c r="WQB287" s="75"/>
      <c r="WQC287" s="76"/>
      <c r="WQD287" s="180"/>
      <c r="WQE287" s="180"/>
      <c r="WQF287" s="180"/>
      <c r="WQG287" s="75"/>
      <c r="WQH287" s="76"/>
      <c r="WQI287" s="181"/>
      <c r="WQJ287" s="181"/>
      <c r="WQK287" s="182"/>
      <c r="WQL287" s="134"/>
      <c r="WQM287" s="135"/>
      <c r="WQN287" s="111"/>
      <c r="WQO287" s="178"/>
      <c r="WQP287" s="178"/>
      <c r="WQQ287" s="178"/>
      <c r="WQR287" s="178"/>
      <c r="WQS287" s="179"/>
      <c r="WQT287" s="73"/>
      <c r="WQU287" s="73"/>
      <c r="WQV287" s="180"/>
      <c r="WQW287" s="75"/>
      <c r="WQX287" s="76"/>
      <c r="WQY287" s="180"/>
      <c r="WQZ287" s="180"/>
      <c r="WRA287" s="180"/>
      <c r="WRB287" s="75"/>
      <c r="WRC287" s="76"/>
      <c r="WRD287" s="181"/>
      <c r="WRE287" s="181"/>
      <c r="WRF287" s="182"/>
      <c r="WRG287" s="134"/>
      <c r="WRH287" s="135"/>
      <c r="WRI287" s="111"/>
      <c r="WRJ287" s="178"/>
      <c r="WRK287" s="178"/>
      <c r="WRL287" s="178"/>
      <c r="WRM287" s="178"/>
      <c r="WRN287" s="179"/>
      <c r="WRO287" s="73"/>
      <c r="WRP287" s="73"/>
      <c r="WRQ287" s="180"/>
      <c r="WRR287" s="75"/>
      <c r="WRS287" s="76"/>
      <c r="WRT287" s="180"/>
      <c r="WRU287" s="180"/>
      <c r="WRV287" s="180"/>
      <c r="WRW287" s="75"/>
      <c r="WRX287" s="76"/>
      <c r="WRY287" s="181"/>
      <c r="WRZ287" s="181"/>
      <c r="WSA287" s="182"/>
      <c r="WSB287" s="134"/>
      <c r="WSC287" s="135"/>
      <c r="WSD287" s="111"/>
      <c r="WSE287" s="178"/>
      <c r="WSF287" s="178"/>
      <c r="WSG287" s="178"/>
      <c r="WSH287" s="178"/>
      <c r="WSI287" s="179"/>
      <c r="WSJ287" s="73"/>
      <c r="WSK287" s="73"/>
      <c r="WSL287" s="180"/>
      <c r="WSM287" s="75"/>
      <c r="WSN287" s="76"/>
      <c r="WSO287" s="180"/>
      <c r="WSP287" s="180"/>
      <c r="WSQ287" s="180"/>
      <c r="WSR287" s="75"/>
      <c r="WSS287" s="76"/>
      <c r="WST287" s="181"/>
      <c r="WSU287" s="181"/>
      <c r="WSV287" s="182"/>
      <c r="WSW287" s="134"/>
      <c r="WSX287" s="135"/>
      <c r="WSY287" s="111"/>
      <c r="WSZ287" s="178"/>
      <c r="WTA287" s="178"/>
      <c r="WTB287" s="178"/>
      <c r="WTC287" s="178"/>
      <c r="WTD287" s="179"/>
      <c r="WTE287" s="73"/>
      <c r="WTF287" s="73"/>
      <c r="WTG287" s="180"/>
      <c r="WTH287" s="75"/>
      <c r="WTI287" s="76"/>
      <c r="WTJ287" s="180"/>
      <c r="WTK287" s="180"/>
      <c r="WTL287" s="180"/>
      <c r="WTM287" s="75"/>
      <c r="WTN287" s="76"/>
      <c r="WTO287" s="181"/>
      <c r="WTP287" s="181"/>
      <c r="WTQ287" s="182"/>
      <c r="WTR287" s="134"/>
      <c r="WTS287" s="135"/>
      <c r="WTT287" s="111"/>
      <c r="WTU287" s="178"/>
      <c r="WTV287" s="178"/>
      <c r="WTW287" s="178"/>
      <c r="WTX287" s="178"/>
      <c r="WTY287" s="179"/>
      <c r="WTZ287" s="73"/>
      <c r="WUA287" s="73"/>
      <c r="WUB287" s="180"/>
      <c r="WUC287" s="75"/>
      <c r="WUD287" s="76"/>
      <c r="WUE287" s="180"/>
      <c r="WUF287" s="180"/>
      <c r="WUG287" s="180"/>
      <c r="WUH287" s="75"/>
      <c r="WUI287" s="76"/>
      <c r="WUJ287" s="181"/>
      <c r="WUK287" s="181"/>
      <c r="WUL287" s="182"/>
      <c r="WUM287" s="134"/>
      <c r="WUN287" s="135"/>
      <c r="WUO287" s="111"/>
      <c r="WUP287" s="178"/>
      <c r="WUQ287" s="178"/>
      <c r="WUR287" s="178"/>
      <c r="WUS287" s="178"/>
      <c r="WUT287" s="179"/>
      <c r="WUU287" s="73"/>
      <c r="WUV287" s="73"/>
      <c r="WUW287" s="180"/>
      <c r="WUX287" s="75"/>
      <c r="WUY287" s="76"/>
      <c r="WUZ287" s="180"/>
      <c r="WVA287" s="180"/>
      <c r="WVB287" s="180"/>
      <c r="WVC287" s="75"/>
      <c r="WVD287" s="76"/>
      <c r="WVE287" s="181"/>
      <c r="WVF287" s="181"/>
      <c r="WVG287" s="182"/>
      <c r="WVH287" s="134"/>
      <c r="WVI287" s="135"/>
      <c r="WVJ287" s="111"/>
      <c r="WVK287" s="178"/>
      <c r="WVL287" s="178"/>
      <c r="WVM287" s="178"/>
      <c r="WVN287" s="178"/>
      <c r="WVO287" s="179"/>
      <c r="WVP287" s="73"/>
      <c r="WVQ287" s="73"/>
      <c r="WVR287" s="180"/>
      <c r="WVS287" s="75"/>
      <c r="WVT287" s="76"/>
      <c r="WVU287" s="180"/>
      <c r="WVV287" s="180"/>
      <c r="WVW287" s="180"/>
      <c r="WVX287" s="75"/>
      <c r="WVY287" s="76"/>
      <c r="WVZ287" s="181"/>
      <c r="WWA287" s="181"/>
      <c r="WWB287" s="182"/>
      <c r="WWC287" s="134"/>
      <c r="WWD287" s="135"/>
      <c r="WWE287" s="111"/>
      <c r="WWF287" s="178"/>
      <c r="WWG287" s="178"/>
      <c r="WWH287" s="178"/>
      <c r="WWI287" s="178"/>
      <c r="WWJ287" s="179"/>
      <c r="WWK287" s="73"/>
      <c r="WWL287" s="73"/>
      <c r="WWM287" s="180"/>
      <c r="WWN287" s="75"/>
      <c r="WWO287" s="76"/>
      <c r="WWP287" s="180"/>
      <c r="WWQ287" s="180"/>
      <c r="WWR287" s="180"/>
      <c r="WWS287" s="75"/>
      <c r="WWT287" s="76"/>
      <c r="WWU287" s="181"/>
      <c r="WWV287" s="181"/>
      <c r="WWW287" s="182"/>
      <c r="WWX287" s="134"/>
      <c r="WWY287" s="135"/>
      <c r="WWZ287" s="111"/>
      <c r="WXA287" s="178"/>
      <c r="WXB287" s="178"/>
      <c r="WXC287" s="178"/>
      <c r="WXD287" s="178"/>
      <c r="WXE287" s="179"/>
      <c r="WXF287" s="73"/>
      <c r="WXG287" s="73"/>
      <c r="WXH287" s="180"/>
      <c r="WXI287" s="75"/>
      <c r="WXJ287" s="76"/>
      <c r="WXK287" s="180"/>
      <c r="WXL287" s="180"/>
      <c r="WXM287" s="180"/>
      <c r="WXN287" s="75"/>
      <c r="WXO287" s="76"/>
      <c r="WXP287" s="181"/>
      <c r="WXQ287" s="181"/>
      <c r="WXR287" s="182"/>
      <c r="WXS287" s="134"/>
      <c r="WXT287" s="135"/>
      <c r="WXU287" s="111"/>
      <c r="WXV287" s="178"/>
      <c r="WXW287" s="178"/>
      <c r="WXX287" s="178"/>
      <c r="WXY287" s="178"/>
      <c r="WXZ287" s="179"/>
      <c r="WYA287" s="73"/>
      <c r="WYB287" s="73"/>
      <c r="WYC287" s="180"/>
      <c r="WYD287" s="75"/>
      <c r="WYE287" s="76"/>
      <c r="WYF287" s="180"/>
      <c r="WYG287" s="180"/>
      <c r="WYH287" s="180"/>
      <c r="WYI287" s="75"/>
      <c r="WYJ287" s="76"/>
      <c r="WYK287" s="181"/>
      <c r="WYL287" s="181"/>
      <c r="WYM287" s="182"/>
      <c r="WYN287" s="134"/>
      <c r="WYO287" s="135"/>
      <c r="WYP287" s="111"/>
      <c r="WYQ287" s="178"/>
      <c r="WYR287" s="178"/>
      <c r="WYS287" s="178"/>
      <c r="WYT287" s="178"/>
      <c r="WYU287" s="179"/>
      <c r="WYV287" s="73"/>
      <c r="WYW287" s="73"/>
      <c r="WYX287" s="180"/>
      <c r="WYY287" s="75"/>
      <c r="WYZ287" s="76"/>
      <c r="WZA287" s="180"/>
      <c r="WZB287" s="180"/>
      <c r="WZC287" s="180"/>
      <c r="WZD287" s="75"/>
      <c r="WZE287" s="76"/>
      <c r="WZF287" s="181"/>
      <c r="WZG287" s="181"/>
      <c r="WZH287" s="182"/>
      <c r="WZI287" s="134"/>
      <c r="WZJ287" s="135"/>
      <c r="WZK287" s="111"/>
      <c r="WZL287" s="178"/>
      <c r="WZM287" s="178"/>
      <c r="WZN287" s="178"/>
      <c r="WZO287" s="178"/>
      <c r="WZP287" s="179"/>
      <c r="WZQ287" s="73"/>
      <c r="WZR287" s="73"/>
      <c r="WZS287" s="180"/>
      <c r="WZT287" s="75"/>
      <c r="WZU287" s="76"/>
      <c r="WZV287" s="180"/>
      <c r="WZW287" s="180"/>
      <c r="WZX287" s="180"/>
      <c r="WZY287" s="75"/>
      <c r="WZZ287" s="76"/>
      <c r="XAA287" s="181"/>
      <c r="XAB287" s="181"/>
      <c r="XAC287" s="182"/>
      <c r="XAD287" s="134"/>
      <c r="XAE287" s="135"/>
      <c r="XAF287" s="111"/>
      <c r="XAG287" s="178"/>
      <c r="XAH287" s="178"/>
      <c r="XAI287" s="178"/>
      <c r="XAJ287" s="178"/>
      <c r="XAK287" s="179"/>
      <c r="XAL287" s="73"/>
      <c r="XAM287" s="73"/>
      <c r="XAN287" s="180"/>
      <c r="XAO287" s="75"/>
      <c r="XAP287" s="76"/>
      <c r="XAQ287" s="180"/>
      <c r="XAR287" s="180"/>
      <c r="XAS287" s="180"/>
      <c r="XAT287" s="75"/>
      <c r="XAU287" s="76"/>
      <c r="XAV287" s="181"/>
      <c r="XAW287" s="181"/>
      <c r="XAX287" s="182"/>
      <c r="XAY287" s="134"/>
      <c r="XAZ287" s="135"/>
      <c r="XBA287" s="111"/>
      <c r="XBB287" s="178"/>
      <c r="XBC287" s="178"/>
      <c r="XBD287" s="178"/>
      <c r="XBE287" s="178"/>
      <c r="XBF287" s="179"/>
      <c r="XBG287" s="73"/>
      <c r="XBH287" s="73"/>
      <c r="XBI287" s="180"/>
      <c r="XBJ287" s="75"/>
      <c r="XBK287" s="76"/>
      <c r="XBL287" s="180"/>
      <c r="XBM287" s="180"/>
      <c r="XBN287" s="180"/>
      <c r="XBO287" s="75"/>
      <c r="XBP287" s="76"/>
      <c r="XBQ287" s="181"/>
      <c r="XBR287" s="181"/>
      <c r="XBS287" s="182"/>
      <c r="XBT287" s="134"/>
      <c r="XBU287" s="135"/>
      <c r="XBV287" s="111"/>
      <c r="XBW287" s="178"/>
      <c r="XBX287" s="178"/>
      <c r="XBY287" s="178"/>
      <c r="XBZ287" s="178"/>
      <c r="XCA287" s="179"/>
      <c r="XCB287" s="73"/>
      <c r="XCC287" s="73"/>
      <c r="XCD287" s="180"/>
      <c r="XCE287" s="75"/>
      <c r="XCF287" s="76"/>
      <c r="XCG287" s="180"/>
      <c r="XCH287" s="180"/>
      <c r="XCI287" s="180"/>
      <c r="XCJ287" s="75"/>
      <c r="XCK287" s="76"/>
      <c r="XCL287" s="181"/>
      <c r="XCM287" s="181"/>
      <c r="XCN287" s="182"/>
      <c r="XCO287" s="134"/>
      <c r="XCP287" s="135"/>
      <c r="XCQ287" s="111"/>
      <c r="XCR287" s="178"/>
      <c r="XCS287" s="178"/>
      <c r="XCT287" s="178"/>
      <c r="XCU287" s="178"/>
      <c r="XCV287" s="179"/>
      <c r="XCW287" s="73"/>
      <c r="XCX287" s="73"/>
      <c r="XCY287" s="180"/>
      <c r="XCZ287" s="75"/>
      <c r="XDA287" s="76"/>
      <c r="XDB287" s="180"/>
      <c r="XDC287" s="180"/>
      <c r="XDD287" s="180"/>
      <c r="XDE287" s="75"/>
      <c r="XDF287" s="76"/>
      <c r="XDG287" s="181"/>
      <c r="XDH287" s="181"/>
      <c r="XDI287" s="182"/>
      <c r="XDJ287" s="134"/>
      <c r="XDK287" s="135"/>
      <c r="XDL287" s="111"/>
      <c r="XDM287" s="178"/>
      <c r="XDN287" s="178"/>
      <c r="XDO287" s="178"/>
      <c r="XDP287" s="178"/>
      <c r="XDQ287" s="179"/>
      <c r="XDR287" s="73"/>
      <c r="XDS287" s="73"/>
      <c r="XDT287" s="180"/>
      <c r="XDU287" s="75"/>
      <c r="XDV287" s="76"/>
      <c r="XDW287" s="180"/>
      <c r="XDX287" s="180"/>
      <c r="XDY287" s="180"/>
      <c r="XDZ287" s="75"/>
      <c r="XEA287" s="76"/>
      <c r="XEB287" s="181"/>
      <c r="XEC287" s="181"/>
      <c r="XED287" s="182"/>
      <c r="XEE287" s="134"/>
      <c r="XEF287" s="135"/>
      <c r="XEG287" s="111"/>
      <c r="XEH287" s="178"/>
      <c r="XEI287" s="178"/>
      <c r="XEJ287" s="178"/>
      <c r="XEK287" s="178"/>
      <c r="XEL287" s="179"/>
      <c r="XEM287" s="73"/>
      <c r="XEN287" s="73"/>
      <c r="XEO287" s="180"/>
      <c r="XEP287" s="75"/>
      <c r="XEQ287" s="76"/>
      <c r="XER287" s="180"/>
      <c r="XES287" s="180"/>
      <c r="XET287" s="180"/>
      <c r="XEU287" s="75"/>
      <c r="XEV287" s="76"/>
      <c r="XEW287" s="181"/>
      <c r="XEX287" s="181"/>
      <c r="XEY287" s="182"/>
      <c r="XEZ287" s="134"/>
      <c r="XFA287" s="135"/>
      <c r="XFB287" s="111"/>
      <c r="XFC287" s="178"/>
    </row>
    <row r="288" spans="1:16383" s="183" customFormat="1">
      <c r="A288" s="134">
        <v>43348</v>
      </c>
      <c r="B288" s="135" t="s">
        <v>192</v>
      </c>
      <c r="C288" s="111">
        <v>43361</v>
      </c>
      <c r="D288" s="178">
        <v>1.1592</v>
      </c>
      <c r="E288" s="178">
        <v>1.1650499999999999</v>
      </c>
      <c r="F288" s="178">
        <v>1.1552</v>
      </c>
      <c r="G288" s="178">
        <v>1.16395</v>
      </c>
      <c r="H288" s="369">
        <f t="shared" si="47"/>
        <v>984.99999999999147</v>
      </c>
      <c r="I288" s="73" t="str">
        <f t="shared" si="95"/>
        <v>過高</v>
      </c>
      <c r="J288" s="73" t="str">
        <f t="shared" si="96"/>
        <v/>
      </c>
      <c r="K288" s="180">
        <v>299823</v>
      </c>
      <c r="L288" s="75">
        <f t="shared" ref="L288:L307" si="129">K288-K287</f>
        <v>-43316</v>
      </c>
      <c r="M288" s="76">
        <f t="shared" ref="M288:M299" si="130">L288/K287</f>
        <v>-0.12623455800710498</v>
      </c>
      <c r="N288" s="180">
        <v>475332</v>
      </c>
      <c r="O288" s="180">
        <v>34282</v>
      </c>
      <c r="P288" s="180">
        <v>521856</v>
      </c>
      <c r="Q288" s="75">
        <f t="shared" ref="Q288:Q306" si="131">P288-P287</f>
        <v>-5723</v>
      </c>
      <c r="R288" s="76">
        <f t="shared" ref="R288:R298" si="132">Q288/P287</f>
        <v>-1.0847664520384624E-2</v>
      </c>
      <c r="S288" s="435">
        <v>1.1255999999999999</v>
      </c>
      <c r="T288" s="437"/>
      <c r="U288" s="437">
        <v>-1.1399999999999999</v>
      </c>
      <c r="V288" s="438"/>
      <c r="W288" s="182"/>
      <c r="X288" s="598"/>
      <c r="Y288" s="178"/>
      <c r="Z288" s="591"/>
      <c r="AA288" s="178"/>
      <c r="AB288" s="179"/>
      <c r="AC288" s="73"/>
      <c r="AD288" s="73"/>
      <c r="AE288" s="180"/>
      <c r="AF288" s="75"/>
      <c r="AG288" s="76"/>
      <c r="AH288" s="180"/>
      <c r="AI288" s="180"/>
      <c r="AJ288" s="180"/>
      <c r="AK288" s="75"/>
      <c r="AL288" s="76"/>
      <c r="AM288" s="181"/>
      <c r="AN288" s="181"/>
      <c r="AO288" s="182"/>
      <c r="AP288" s="134"/>
      <c r="AQ288" s="135"/>
      <c r="AR288" s="111"/>
      <c r="AS288" s="178"/>
      <c r="AT288" s="178"/>
      <c r="AU288" s="178"/>
      <c r="AV288" s="178"/>
      <c r="AW288" s="179"/>
      <c r="AX288" s="73"/>
      <c r="AY288" s="73"/>
      <c r="AZ288" s="180"/>
      <c r="BA288" s="75"/>
      <c r="BB288" s="76"/>
      <c r="BC288" s="180"/>
      <c r="BD288" s="180"/>
      <c r="BE288" s="180"/>
      <c r="BF288" s="75"/>
      <c r="BG288" s="76"/>
      <c r="BH288" s="181"/>
      <c r="BI288" s="181"/>
      <c r="BJ288" s="182"/>
      <c r="BK288" s="134"/>
      <c r="BL288" s="135"/>
      <c r="BM288" s="111"/>
      <c r="BN288" s="178"/>
      <c r="BO288" s="178"/>
      <c r="BP288" s="178"/>
      <c r="BQ288" s="178"/>
      <c r="BR288" s="179"/>
      <c r="BS288" s="73"/>
      <c r="BT288" s="73"/>
      <c r="BU288" s="180"/>
      <c r="BV288" s="75"/>
      <c r="BW288" s="76"/>
      <c r="BX288" s="180"/>
      <c r="BY288" s="180"/>
      <c r="BZ288" s="180"/>
      <c r="CA288" s="75"/>
      <c r="CB288" s="76"/>
      <c r="CC288" s="181"/>
      <c r="CD288" s="181"/>
      <c r="CE288" s="182"/>
      <c r="CF288" s="134"/>
      <c r="CG288" s="135"/>
      <c r="CH288" s="111"/>
      <c r="CI288" s="178"/>
      <c r="CJ288" s="178"/>
      <c r="CK288" s="178"/>
      <c r="CL288" s="178"/>
      <c r="CM288" s="179"/>
      <c r="CN288" s="73"/>
      <c r="CO288" s="73"/>
      <c r="CP288" s="180"/>
      <c r="CQ288" s="75"/>
      <c r="CR288" s="76"/>
      <c r="CS288" s="180"/>
      <c r="CT288" s="180"/>
      <c r="CU288" s="180"/>
      <c r="CV288" s="75"/>
      <c r="CW288" s="76"/>
      <c r="CX288" s="181"/>
      <c r="CY288" s="181"/>
      <c r="CZ288" s="182"/>
      <c r="DA288" s="134"/>
      <c r="DB288" s="135"/>
      <c r="DC288" s="111"/>
      <c r="DD288" s="178"/>
      <c r="DE288" s="178"/>
      <c r="DF288" s="178"/>
      <c r="DG288" s="178"/>
      <c r="DH288" s="179"/>
      <c r="DI288" s="73"/>
      <c r="DJ288" s="73"/>
      <c r="DK288" s="180"/>
      <c r="DL288" s="75"/>
      <c r="DM288" s="76"/>
      <c r="DN288" s="180"/>
      <c r="DO288" s="180"/>
      <c r="DP288" s="180"/>
      <c r="DQ288" s="75"/>
      <c r="DR288" s="76"/>
      <c r="DS288" s="181"/>
      <c r="DT288" s="181"/>
      <c r="DU288" s="182"/>
      <c r="DV288" s="134"/>
      <c r="DW288" s="135"/>
      <c r="DX288" s="111"/>
      <c r="DY288" s="178"/>
      <c r="DZ288" s="178"/>
      <c r="EA288" s="178"/>
      <c r="EB288" s="178"/>
      <c r="EC288" s="179"/>
      <c r="ED288" s="73"/>
      <c r="EE288" s="73"/>
      <c r="EF288" s="180"/>
      <c r="EG288" s="75"/>
      <c r="EH288" s="76"/>
      <c r="EI288" s="180"/>
      <c r="EJ288" s="180"/>
      <c r="EK288" s="180"/>
      <c r="EL288" s="75"/>
      <c r="EM288" s="76"/>
      <c r="EN288" s="181"/>
      <c r="EO288" s="181"/>
      <c r="EP288" s="182"/>
      <c r="EQ288" s="134"/>
      <c r="ER288" s="135"/>
      <c r="ES288" s="111"/>
      <c r="ET288" s="178"/>
      <c r="EU288" s="178"/>
      <c r="EV288" s="178"/>
      <c r="EW288" s="178"/>
      <c r="EX288" s="179"/>
      <c r="EY288" s="73"/>
      <c r="EZ288" s="73"/>
      <c r="FA288" s="180"/>
      <c r="FB288" s="75"/>
      <c r="FC288" s="76"/>
      <c r="FD288" s="180"/>
      <c r="FE288" s="180"/>
      <c r="FF288" s="180"/>
      <c r="FG288" s="75"/>
      <c r="FH288" s="76"/>
      <c r="FI288" s="181"/>
      <c r="FJ288" s="181"/>
      <c r="FK288" s="182"/>
      <c r="FL288" s="134"/>
      <c r="FM288" s="135"/>
      <c r="FN288" s="111"/>
      <c r="FO288" s="178"/>
      <c r="FP288" s="178"/>
      <c r="FQ288" s="178"/>
      <c r="FR288" s="178"/>
      <c r="FS288" s="179"/>
      <c r="FT288" s="73"/>
      <c r="FU288" s="73"/>
      <c r="FV288" s="180"/>
      <c r="FW288" s="75"/>
      <c r="FX288" s="76"/>
      <c r="FY288" s="180"/>
      <c r="FZ288" s="180"/>
      <c r="GA288" s="180"/>
      <c r="GB288" s="75"/>
      <c r="GC288" s="76"/>
      <c r="GD288" s="181"/>
      <c r="GE288" s="181"/>
      <c r="GF288" s="182"/>
      <c r="GG288" s="134"/>
      <c r="GH288" s="135"/>
      <c r="GI288" s="111"/>
      <c r="GJ288" s="178"/>
      <c r="GK288" s="178"/>
      <c r="GL288" s="178"/>
      <c r="GM288" s="178"/>
      <c r="GN288" s="179"/>
      <c r="GO288" s="73"/>
      <c r="GP288" s="73"/>
      <c r="GQ288" s="180"/>
      <c r="GR288" s="75"/>
      <c r="GS288" s="76"/>
      <c r="GT288" s="180"/>
      <c r="GU288" s="180"/>
      <c r="GV288" s="180"/>
      <c r="GW288" s="75"/>
      <c r="GX288" s="76"/>
      <c r="GY288" s="181"/>
      <c r="GZ288" s="181"/>
      <c r="HA288" s="182"/>
      <c r="HB288" s="134"/>
      <c r="HC288" s="135"/>
      <c r="HD288" s="111"/>
      <c r="HE288" s="178"/>
      <c r="HF288" s="178"/>
      <c r="HG288" s="178"/>
      <c r="HH288" s="178"/>
      <c r="HI288" s="179"/>
      <c r="HJ288" s="73"/>
      <c r="HK288" s="73"/>
      <c r="HL288" s="180"/>
      <c r="HM288" s="75"/>
      <c r="HN288" s="76"/>
      <c r="HO288" s="180"/>
      <c r="HP288" s="180"/>
      <c r="HQ288" s="180"/>
      <c r="HR288" s="75"/>
      <c r="HS288" s="76"/>
      <c r="HT288" s="181"/>
      <c r="HU288" s="181"/>
      <c r="HV288" s="182"/>
      <c r="HW288" s="134"/>
      <c r="HX288" s="135"/>
      <c r="HY288" s="111"/>
      <c r="HZ288" s="178"/>
      <c r="IA288" s="178"/>
      <c r="IB288" s="178"/>
      <c r="IC288" s="178"/>
      <c r="ID288" s="179"/>
      <c r="IE288" s="73"/>
      <c r="IF288" s="73"/>
      <c r="IG288" s="180"/>
      <c r="IH288" s="75"/>
      <c r="II288" s="76"/>
      <c r="IJ288" s="180"/>
      <c r="IK288" s="180"/>
      <c r="IL288" s="180"/>
      <c r="IM288" s="75"/>
      <c r="IN288" s="76"/>
      <c r="IO288" s="181"/>
      <c r="IP288" s="181"/>
      <c r="IQ288" s="182"/>
      <c r="IR288" s="134"/>
      <c r="IS288" s="135"/>
      <c r="IT288" s="111"/>
      <c r="IU288" s="178"/>
      <c r="IV288" s="178"/>
      <c r="IW288" s="178"/>
      <c r="IX288" s="178"/>
      <c r="IY288" s="179"/>
      <c r="IZ288" s="73"/>
      <c r="JA288" s="73"/>
      <c r="JB288" s="180"/>
      <c r="JC288" s="75"/>
      <c r="JD288" s="76"/>
      <c r="JE288" s="180"/>
      <c r="JF288" s="180"/>
      <c r="JG288" s="180"/>
      <c r="JH288" s="75"/>
      <c r="JI288" s="76"/>
      <c r="JJ288" s="181"/>
      <c r="JK288" s="181"/>
      <c r="JL288" s="182"/>
      <c r="JM288" s="134"/>
      <c r="JN288" s="135"/>
      <c r="JO288" s="111"/>
      <c r="JP288" s="178"/>
      <c r="JQ288" s="178"/>
      <c r="JR288" s="178"/>
      <c r="JS288" s="178"/>
      <c r="JT288" s="179"/>
      <c r="JU288" s="73"/>
      <c r="JV288" s="73"/>
      <c r="JW288" s="180"/>
      <c r="JX288" s="75"/>
      <c r="JY288" s="76"/>
      <c r="JZ288" s="180"/>
      <c r="KA288" s="180"/>
      <c r="KB288" s="180"/>
      <c r="KC288" s="75"/>
      <c r="KD288" s="76"/>
      <c r="KE288" s="181"/>
      <c r="KF288" s="181"/>
      <c r="KG288" s="182"/>
      <c r="KH288" s="134"/>
      <c r="KI288" s="135"/>
      <c r="KJ288" s="111"/>
      <c r="KK288" s="178"/>
      <c r="KL288" s="178"/>
      <c r="KM288" s="178"/>
      <c r="KN288" s="178"/>
      <c r="KO288" s="179"/>
      <c r="KP288" s="73"/>
      <c r="KQ288" s="73"/>
      <c r="KR288" s="180"/>
      <c r="KS288" s="75"/>
      <c r="KT288" s="76"/>
      <c r="KU288" s="180"/>
      <c r="KV288" s="180"/>
      <c r="KW288" s="180"/>
      <c r="KX288" s="75"/>
      <c r="KY288" s="76"/>
      <c r="KZ288" s="181"/>
      <c r="LA288" s="181"/>
      <c r="LB288" s="182"/>
      <c r="LC288" s="134"/>
      <c r="LD288" s="135"/>
      <c r="LE288" s="111"/>
      <c r="LF288" s="178"/>
      <c r="LG288" s="178"/>
      <c r="LH288" s="178"/>
      <c r="LI288" s="178"/>
      <c r="LJ288" s="179"/>
      <c r="LK288" s="73"/>
      <c r="LL288" s="73"/>
      <c r="LM288" s="180"/>
      <c r="LN288" s="75"/>
      <c r="LO288" s="76"/>
      <c r="LP288" s="180"/>
      <c r="LQ288" s="180"/>
      <c r="LR288" s="180"/>
      <c r="LS288" s="75"/>
      <c r="LT288" s="76"/>
      <c r="LU288" s="181"/>
      <c r="LV288" s="181"/>
      <c r="LW288" s="182"/>
      <c r="LX288" s="134"/>
      <c r="LY288" s="135"/>
      <c r="LZ288" s="111"/>
      <c r="MA288" s="178"/>
      <c r="MB288" s="178"/>
      <c r="MC288" s="178"/>
      <c r="MD288" s="178"/>
      <c r="ME288" s="179"/>
      <c r="MF288" s="73"/>
      <c r="MG288" s="73"/>
      <c r="MH288" s="180"/>
      <c r="MI288" s="75"/>
      <c r="MJ288" s="76"/>
      <c r="MK288" s="180"/>
      <c r="ML288" s="180"/>
      <c r="MM288" s="180"/>
      <c r="MN288" s="75"/>
      <c r="MO288" s="76"/>
      <c r="MP288" s="181"/>
      <c r="MQ288" s="181"/>
      <c r="MR288" s="182"/>
      <c r="MS288" s="134"/>
      <c r="MT288" s="135"/>
      <c r="MU288" s="111"/>
      <c r="MV288" s="178"/>
      <c r="MW288" s="178"/>
      <c r="MX288" s="178"/>
      <c r="MY288" s="178"/>
      <c r="MZ288" s="179"/>
      <c r="NA288" s="73"/>
      <c r="NB288" s="73"/>
      <c r="NC288" s="180"/>
      <c r="ND288" s="75"/>
      <c r="NE288" s="76"/>
      <c r="NF288" s="180"/>
      <c r="NG288" s="180"/>
      <c r="NH288" s="180"/>
      <c r="NI288" s="75"/>
      <c r="NJ288" s="76"/>
      <c r="NK288" s="181"/>
      <c r="NL288" s="181"/>
      <c r="NM288" s="182"/>
      <c r="NN288" s="134"/>
      <c r="NO288" s="135"/>
      <c r="NP288" s="111"/>
      <c r="NQ288" s="178"/>
      <c r="NR288" s="178"/>
      <c r="NS288" s="178"/>
      <c r="NT288" s="178"/>
      <c r="NU288" s="179"/>
      <c r="NV288" s="73"/>
      <c r="NW288" s="73"/>
      <c r="NX288" s="180"/>
      <c r="NY288" s="75"/>
      <c r="NZ288" s="76"/>
      <c r="OA288" s="180"/>
      <c r="OB288" s="180"/>
      <c r="OC288" s="180"/>
      <c r="OD288" s="75"/>
      <c r="OE288" s="76"/>
      <c r="OF288" s="181"/>
      <c r="OG288" s="181"/>
      <c r="OH288" s="182"/>
      <c r="OI288" s="134"/>
      <c r="OJ288" s="135"/>
      <c r="OK288" s="111"/>
      <c r="OL288" s="178"/>
      <c r="OM288" s="178"/>
      <c r="ON288" s="178"/>
      <c r="OO288" s="178"/>
      <c r="OP288" s="179"/>
      <c r="OQ288" s="73"/>
      <c r="OR288" s="73"/>
      <c r="OS288" s="180"/>
      <c r="OT288" s="75"/>
      <c r="OU288" s="76"/>
      <c r="OV288" s="180"/>
      <c r="OW288" s="180"/>
      <c r="OX288" s="180"/>
      <c r="OY288" s="75"/>
      <c r="OZ288" s="76"/>
      <c r="PA288" s="181"/>
      <c r="PB288" s="181"/>
      <c r="PC288" s="182"/>
      <c r="PD288" s="134"/>
      <c r="PE288" s="135"/>
      <c r="PF288" s="111"/>
      <c r="PG288" s="178"/>
      <c r="PH288" s="178"/>
      <c r="PI288" s="178"/>
      <c r="PJ288" s="178"/>
      <c r="PK288" s="179"/>
      <c r="PL288" s="73"/>
      <c r="PM288" s="73"/>
      <c r="PN288" s="180"/>
      <c r="PO288" s="75"/>
      <c r="PP288" s="76"/>
      <c r="PQ288" s="180"/>
      <c r="PR288" s="180"/>
      <c r="PS288" s="180"/>
      <c r="PT288" s="75"/>
      <c r="PU288" s="76"/>
      <c r="PV288" s="181"/>
      <c r="PW288" s="181"/>
      <c r="PX288" s="182"/>
      <c r="PY288" s="134"/>
      <c r="PZ288" s="135"/>
      <c r="QA288" s="111"/>
      <c r="QB288" s="178"/>
      <c r="QC288" s="178"/>
      <c r="QD288" s="178"/>
      <c r="QE288" s="178"/>
      <c r="QF288" s="179"/>
      <c r="QG288" s="73"/>
      <c r="QH288" s="73"/>
      <c r="QI288" s="180"/>
      <c r="QJ288" s="75"/>
      <c r="QK288" s="76"/>
      <c r="QL288" s="180"/>
      <c r="QM288" s="180"/>
      <c r="QN288" s="180"/>
      <c r="QO288" s="75"/>
      <c r="QP288" s="76"/>
      <c r="QQ288" s="181"/>
      <c r="QR288" s="181"/>
      <c r="QS288" s="182"/>
      <c r="QT288" s="134"/>
      <c r="QU288" s="135"/>
      <c r="QV288" s="111"/>
      <c r="QW288" s="178"/>
      <c r="QX288" s="178"/>
      <c r="QY288" s="178"/>
      <c r="QZ288" s="178"/>
      <c r="RA288" s="179"/>
      <c r="RB288" s="73"/>
      <c r="RC288" s="73"/>
      <c r="RD288" s="180"/>
      <c r="RE288" s="75"/>
      <c r="RF288" s="76"/>
      <c r="RG288" s="180"/>
      <c r="RH288" s="180"/>
      <c r="RI288" s="180"/>
      <c r="RJ288" s="75"/>
      <c r="RK288" s="76"/>
      <c r="RL288" s="181"/>
      <c r="RM288" s="181"/>
      <c r="RN288" s="182"/>
      <c r="RO288" s="134"/>
      <c r="RP288" s="135"/>
      <c r="RQ288" s="111"/>
      <c r="RR288" s="178"/>
      <c r="RS288" s="178"/>
      <c r="RT288" s="178"/>
      <c r="RU288" s="178"/>
      <c r="RV288" s="179"/>
      <c r="RW288" s="73"/>
      <c r="RX288" s="73"/>
      <c r="RY288" s="180"/>
      <c r="RZ288" s="75"/>
      <c r="SA288" s="76"/>
      <c r="SB288" s="180"/>
      <c r="SC288" s="180"/>
      <c r="SD288" s="180"/>
      <c r="SE288" s="75"/>
      <c r="SF288" s="76"/>
      <c r="SG288" s="181"/>
      <c r="SH288" s="181"/>
      <c r="SI288" s="182"/>
      <c r="SJ288" s="134"/>
      <c r="SK288" s="135"/>
      <c r="SL288" s="111"/>
      <c r="SM288" s="178"/>
      <c r="SN288" s="178"/>
      <c r="SO288" s="178"/>
      <c r="SP288" s="178"/>
      <c r="SQ288" s="179"/>
      <c r="SR288" s="73"/>
      <c r="SS288" s="73"/>
      <c r="ST288" s="180"/>
      <c r="SU288" s="75"/>
      <c r="SV288" s="76"/>
      <c r="SW288" s="180"/>
      <c r="SX288" s="180"/>
      <c r="SY288" s="180"/>
      <c r="SZ288" s="75"/>
      <c r="TA288" s="76"/>
      <c r="TB288" s="181"/>
      <c r="TC288" s="181"/>
      <c r="TD288" s="182"/>
      <c r="TE288" s="134"/>
      <c r="TF288" s="135"/>
      <c r="TG288" s="111"/>
      <c r="TH288" s="178"/>
      <c r="TI288" s="178"/>
      <c r="TJ288" s="178"/>
      <c r="TK288" s="178"/>
      <c r="TL288" s="179"/>
      <c r="TM288" s="73"/>
      <c r="TN288" s="73"/>
      <c r="TO288" s="180"/>
      <c r="TP288" s="75"/>
      <c r="TQ288" s="76"/>
      <c r="TR288" s="180"/>
      <c r="TS288" s="180"/>
      <c r="TT288" s="180"/>
      <c r="TU288" s="75"/>
      <c r="TV288" s="76"/>
      <c r="TW288" s="181"/>
      <c r="TX288" s="181"/>
      <c r="TY288" s="182"/>
      <c r="TZ288" s="134"/>
      <c r="UA288" s="135"/>
      <c r="UB288" s="111"/>
      <c r="UC288" s="178"/>
      <c r="UD288" s="178"/>
      <c r="UE288" s="178"/>
      <c r="UF288" s="178"/>
      <c r="UG288" s="179"/>
      <c r="UH288" s="73"/>
      <c r="UI288" s="73"/>
      <c r="UJ288" s="180"/>
      <c r="UK288" s="75"/>
      <c r="UL288" s="76"/>
      <c r="UM288" s="180"/>
      <c r="UN288" s="180"/>
      <c r="UO288" s="180"/>
      <c r="UP288" s="75"/>
      <c r="UQ288" s="76"/>
      <c r="UR288" s="181"/>
      <c r="US288" s="181"/>
      <c r="UT288" s="182"/>
      <c r="UU288" s="134"/>
      <c r="UV288" s="135"/>
      <c r="UW288" s="111"/>
      <c r="UX288" s="178"/>
      <c r="UY288" s="178"/>
      <c r="UZ288" s="178"/>
      <c r="VA288" s="178"/>
      <c r="VB288" s="179"/>
      <c r="VC288" s="73"/>
      <c r="VD288" s="73"/>
      <c r="VE288" s="180"/>
      <c r="VF288" s="75"/>
      <c r="VG288" s="76"/>
      <c r="VH288" s="180"/>
      <c r="VI288" s="180"/>
      <c r="VJ288" s="180"/>
      <c r="VK288" s="75"/>
      <c r="VL288" s="76"/>
      <c r="VM288" s="181"/>
      <c r="VN288" s="181"/>
      <c r="VO288" s="182"/>
      <c r="VP288" s="134"/>
      <c r="VQ288" s="135"/>
      <c r="VR288" s="111"/>
      <c r="VS288" s="178"/>
      <c r="VT288" s="178"/>
      <c r="VU288" s="178"/>
      <c r="VV288" s="178"/>
      <c r="VW288" s="179"/>
      <c r="VX288" s="73"/>
      <c r="VY288" s="73"/>
      <c r="VZ288" s="180"/>
      <c r="WA288" s="75"/>
      <c r="WB288" s="76"/>
      <c r="WC288" s="180"/>
      <c r="WD288" s="180"/>
      <c r="WE288" s="180"/>
      <c r="WF288" s="75"/>
      <c r="WG288" s="76"/>
      <c r="WH288" s="181"/>
      <c r="WI288" s="181"/>
      <c r="WJ288" s="182"/>
      <c r="WK288" s="134"/>
      <c r="WL288" s="135"/>
      <c r="WM288" s="111"/>
      <c r="WN288" s="178"/>
      <c r="WO288" s="178"/>
      <c r="WP288" s="178"/>
      <c r="WQ288" s="178"/>
      <c r="WR288" s="179"/>
      <c r="WS288" s="73"/>
      <c r="WT288" s="73"/>
      <c r="WU288" s="180"/>
      <c r="WV288" s="75"/>
      <c r="WW288" s="76"/>
      <c r="WX288" s="180"/>
      <c r="WY288" s="180"/>
      <c r="WZ288" s="180"/>
      <c r="XA288" s="75"/>
      <c r="XB288" s="76"/>
      <c r="XC288" s="181"/>
      <c r="XD288" s="181"/>
      <c r="XE288" s="182"/>
      <c r="XF288" s="134"/>
      <c r="XG288" s="135"/>
      <c r="XH288" s="111"/>
      <c r="XI288" s="178"/>
      <c r="XJ288" s="178"/>
      <c r="XK288" s="178"/>
      <c r="XL288" s="178"/>
      <c r="XM288" s="179"/>
      <c r="XN288" s="73"/>
      <c r="XO288" s="73"/>
      <c r="XP288" s="180"/>
      <c r="XQ288" s="75"/>
      <c r="XR288" s="76"/>
      <c r="XS288" s="180"/>
      <c r="XT288" s="180"/>
      <c r="XU288" s="180"/>
      <c r="XV288" s="75"/>
      <c r="XW288" s="76"/>
      <c r="XX288" s="181"/>
      <c r="XY288" s="181"/>
      <c r="XZ288" s="182"/>
      <c r="YA288" s="134"/>
      <c r="YB288" s="135"/>
      <c r="YC288" s="111"/>
      <c r="YD288" s="178"/>
      <c r="YE288" s="178"/>
      <c r="YF288" s="178"/>
      <c r="YG288" s="178"/>
      <c r="YH288" s="179"/>
      <c r="YI288" s="73"/>
      <c r="YJ288" s="73"/>
      <c r="YK288" s="180"/>
      <c r="YL288" s="75"/>
      <c r="YM288" s="76"/>
      <c r="YN288" s="180"/>
      <c r="YO288" s="180"/>
      <c r="YP288" s="180"/>
      <c r="YQ288" s="75"/>
      <c r="YR288" s="76"/>
      <c r="YS288" s="181"/>
      <c r="YT288" s="181"/>
      <c r="YU288" s="182"/>
      <c r="YV288" s="134"/>
      <c r="YW288" s="135"/>
      <c r="YX288" s="111"/>
      <c r="YY288" s="178"/>
      <c r="YZ288" s="178"/>
      <c r="ZA288" s="178"/>
      <c r="ZB288" s="178"/>
      <c r="ZC288" s="179"/>
      <c r="ZD288" s="73"/>
      <c r="ZE288" s="73"/>
      <c r="ZF288" s="180"/>
      <c r="ZG288" s="75"/>
      <c r="ZH288" s="76"/>
      <c r="ZI288" s="180"/>
      <c r="ZJ288" s="180"/>
      <c r="ZK288" s="180"/>
      <c r="ZL288" s="75"/>
      <c r="ZM288" s="76"/>
      <c r="ZN288" s="181"/>
      <c r="ZO288" s="181"/>
      <c r="ZP288" s="182"/>
      <c r="ZQ288" s="134"/>
      <c r="ZR288" s="135"/>
      <c r="ZS288" s="111"/>
      <c r="ZT288" s="178"/>
      <c r="ZU288" s="178"/>
      <c r="ZV288" s="178"/>
      <c r="ZW288" s="178"/>
      <c r="ZX288" s="179"/>
      <c r="ZY288" s="73"/>
      <c r="ZZ288" s="73"/>
      <c r="AAA288" s="180"/>
      <c r="AAB288" s="75"/>
      <c r="AAC288" s="76"/>
      <c r="AAD288" s="180"/>
      <c r="AAE288" s="180"/>
      <c r="AAF288" s="180"/>
      <c r="AAG288" s="75"/>
      <c r="AAH288" s="76"/>
      <c r="AAI288" s="181"/>
      <c r="AAJ288" s="181"/>
      <c r="AAK288" s="182"/>
      <c r="AAL288" s="134"/>
      <c r="AAM288" s="135"/>
      <c r="AAN288" s="111"/>
      <c r="AAO288" s="178"/>
      <c r="AAP288" s="178"/>
      <c r="AAQ288" s="178"/>
      <c r="AAR288" s="178"/>
      <c r="AAS288" s="179"/>
      <c r="AAT288" s="73"/>
      <c r="AAU288" s="73"/>
      <c r="AAV288" s="180"/>
      <c r="AAW288" s="75"/>
      <c r="AAX288" s="76"/>
      <c r="AAY288" s="180"/>
      <c r="AAZ288" s="180"/>
      <c r="ABA288" s="180"/>
      <c r="ABB288" s="75"/>
      <c r="ABC288" s="76"/>
      <c r="ABD288" s="181"/>
      <c r="ABE288" s="181"/>
      <c r="ABF288" s="182"/>
      <c r="ABG288" s="134"/>
      <c r="ABH288" s="135"/>
      <c r="ABI288" s="111"/>
      <c r="ABJ288" s="178"/>
      <c r="ABK288" s="178"/>
      <c r="ABL288" s="178"/>
      <c r="ABM288" s="178"/>
      <c r="ABN288" s="179"/>
      <c r="ABO288" s="73"/>
      <c r="ABP288" s="73"/>
      <c r="ABQ288" s="180"/>
      <c r="ABR288" s="75"/>
      <c r="ABS288" s="76"/>
      <c r="ABT288" s="180"/>
      <c r="ABU288" s="180"/>
      <c r="ABV288" s="180"/>
      <c r="ABW288" s="75"/>
      <c r="ABX288" s="76"/>
      <c r="ABY288" s="181"/>
      <c r="ABZ288" s="181"/>
      <c r="ACA288" s="182"/>
      <c r="ACB288" s="134"/>
      <c r="ACC288" s="135"/>
      <c r="ACD288" s="111"/>
      <c r="ACE288" s="178"/>
      <c r="ACF288" s="178"/>
      <c r="ACG288" s="178"/>
      <c r="ACH288" s="178"/>
      <c r="ACI288" s="179"/>
      <c r="ACJ288" s="73"/>
      <c r="ACK288" s="73"/>
      <c r="ACL288" s="180"/>
      <c r="ACM288" s="75"/>
      <c r="ACN288" s="76"/>
      <c r="ACO288" s="180"/>
      <c r="ACP288" s="180"/>
      <c r="ACQ288" s="180"/>
      <c r="ACR288" s="75"/>
      <c r="ACS288" s="76"/>
      <c r="ACT288" s="181"/>
      <c r="ACU288" s="181"/>
      <c r="ACV288" s="182"/>
      <c r="ACW288" s="134"/>
      <c r="ACX288" s="135"/>
      <c r="ACY288" s="111"/>
      <c r="ACZ288" s="178"/>
      <c r="ADA288" s="178"/>
      <c r="ADB288" s="178"/>
      <c r="ADC288" s="178"/>
      <c r="ADD288" s="179"/>
      <c r="ADE288" s="73"/>
      <c r="ADF288" s="73"/>
      <c r="ADG288" s="180"/>
      <c r="ADH288" s="75"/>
      <c r="ADI288" s="76"/>
      <c r="ADJ288" s="180"/>
      <c r="ADK288" s="180"/>
      <c r="ADL288" s="180"/>
      <c r="ADM288" s="75"/>
      <c r="ADN288" s="76"/>
      <c r="ADO288" s="181"/>
      <c r="ADP288" s="181"/>
      <c r="ADQ288" s="182"/>
      <c r="ADR288" s="134"/>
      <c r="ADS288" s="135"/>
      <c r="ADT288" s="111"/>
      <c r="ADU288" s="178"/>
      <c r="ADV288" s="178"/>
      <c r="ADW288" s="178"/>
      <c r="ADX288" s="178"/>
      <c r="ADY288" s="179"/>
      <c r="ADZ288" s="73"/>
      <c r="AEA288" s="73"/>
      <c r="AEB288" s="180"/>
      <c r="AEC288" s="75"/>
      <c r="AED288" s="76"/>
      <c r="AEE288" s="180"/>
      <c r="AEF288" s="180"/>
      <c r="AEG288" s="180"/>
      <c r="AEH288" s="75"/>
      <c r="AEI288" s="76"/>
      <c r="AEJ288" s="181"/>
      <c r="AEK288" s="181"/>
      <c r="AEL288" s="182"/>
      <c r="AEM288" s="134"/>
      <c r="AEN288" s="135"/>
      <c r="AEO288" s="111"/>
      <c r="AEP288" s="178"/>
      <c r="AEQ288" s="178"/>
      <c r="AER288" s="178"/>
      <c r="AES288" s="178"/>
      <c r="AET288" s="179"/>
      <c r="AEU288" s="73"/>
      <c r="AEV288" s="73"/>
      <c r="AEW288" s="180"/>
      <c r="AEX288" s="75"/>
      <c r="AEY288" s="76"/>
      <c r="AEZ288" s="180"/>
      <c r="AFA288" s="180"/>
      <c r="AFB288" s="180"/>
      <c r="AFC288" s="75"/>
      <c r="AFD288" s="76"/>
      <c r="AFE288" s="181"/>
      <c r="AFF288" s="181"/>
      <c r="AFG288" s="182"/>
      <c r="AFH288" s="134"/>
      <c r="AFI288" s="135"/>
      <c r="AFJ288" s="111"/>
      <c r="AFK288" s="178"/>
      <c r="AFL288" s="178"/>
      <c r="AFM288" s="178"/>
      <c r="AFN288" s="178"/>
      <c r="AFO288" s="179"/>
      <c r="AFP288" s="73"/>
      <c r="AFQ288" s="73"/>
      <c r="AFR288" s="180"/>
      <c r="AFS288" s="75"/>
      <c r="AFT288" s="76"/>
      <c r="AFU288" s="180"/>
      <c r="AFV288" s="180"/>
      <c r="AFW288" s="180"/>
      <c r="AFX288" s="75"/>
      <c r="AFY288" s="76"/>
      <c r="AFZ288" s="181"/>
      <c r="AGA288" s="181"/>
      <c r="AGB288" s="182"/>
      <c r="AGC288" s="134"/>
      <c r="AGD288" s="135"/>
      <c r="AGE288" s="111"/>
      <c r="AGF288" s="178"/>
      <c r="AGG288" s="178"/>
      <c r="AGH288" s="178"/>
      <c r="AGI288" s="178"/>
      <c r="AGJ288" s="179"/>
      <c r="AGK288" s="73"/>
      <c r="AGL288" s="73"/>
      <c r="AGM288" s="180"/>
      <c r="AGN288" s="75"/>
      <c r="AGO288" s="76"/>
      <c r="AGP288" s="180"/>
      <c r="AGQ288" s="180"/>
      <c r="AGR288" s="180"/>
      <c r="AGS288" s="75"/>
      <c r="AGT288" s="76"/>
      <c r="AGU288" s="181"/>
      <c r="AGV288" s="181"/>
      <c r="AGW288" s="182"/>
      <c r="AGX288" s="134"/>
      <c r="AGY288" s="135"/>
      <c r="AGZ288" s="111"/>
      <c r="AHA288" s="178"/>
      <c r="AHB288" s="178"/>
      <c r="AHC288" s="178"/>
      <c r="AHD288" s="178"/>
      <c r="AHE288" s="179"/>
      <c r="AHF288" s="73"/>
      <c r="AHG288" s="73"/>
      <c r="AHH288" s="180"/>
      <c r="AHI288" s="75"/>
      <c r="AHJ288" s="76"/>
      <c r="AHK288" s="180"/>
      <c r="AHL288" s="180"/>
      <c r="AHM288" s="180"/>
      <c r="AHN288" s="75"/>
      <c r="AHO288" s="76"/>
      <c r="AHP288" s="181"/>
      <c r="AHQ288" s="181"/>
      <c r="AHR288" s="182"/>
      <c r="AHS288" s="134"/>
      <c r="AHT288" s="135"/>
      <c r="AHU288" s="111"/>
      <c r="AHV288" s="178"/>
      <c r="AHW288" s="178"/>
      <c r="AHX288" s="178"/>
      <c r="AHY288" s="178"/>
      <c r="AHZ288" s="179"/>
      <c r="AIA288" s="73"/>
      <c r="AIB288" s="73"/>
      <c r="AIC288" s="180"/>
      <c r="AID288" s="75"/>
      <c r="AIE288" s="76"/>
      <c r="AIF288" s="180"/>
      <c r="AIG288" s="180"/>
      <c r="AIH288" s="180"/>
      <c r="AII288" s="75"/>
      <c r="AIJ288" s="76"/>
      <c r="AIK288" s="181"/>
      <c r="AIL288" s="181"/>
      <c r="AIM288" s="182"/>
      <c r="AIN288" s="134"/>
      <c r="AIO288" s="135"/>
      <c r="AIP288" s="111"/>
      <c r="AIQ288" s="178"/>
      <c r="AIR288" s="178"/>
      <c r="AIS288" s="178"/>
      <c r="AIT288" s="178"/>
      <c r="AIU288" s="179"/>
      <c r="AIV288" s="73"/>
      <c r="AIW288" s="73"/>
      <c r="AIX288" s="180"/>
      <c r="AIY288" s="75"/>
      <c r="AIZ288" s="76"/>
      <c r="AJA288" s="180"/>
      <c r="AJB288" s="180"/>
      <c r="AJC288" s="180"/>
      <c r="AJD288" s="75"/>
      <c r="AJE288" s="76"/>
      <c r="AJF288" s="181"/>
      <c r="AJG288" s="181"/>
      <c r="AJH288" s="182"/>
      <c r="AJI288" s="134"/>
      <c r="AJJ288" s="135"/>
      <c r="AJK288" s="111"/>
      <c r="AJL288" s="178"/>
      <c r="AJM288" s="178"/>
      <c r="AJN288" s="178"/>
      <c r="AJO288" s="178"/>
      <c r="AJP288" s="179"/>
      <c r="AJQ288" s="73"/>
      <c r="AJR288" s="73"/>
      <c r="AJS288" s="180"/>
      <c r="AJT288" s="75"/>
      <c r="AJU288" s="76"/>
      <c r="AJV288" s="180"/>
      <c r="AJW288" s="180"/>
      <c r="AJX288" s="180"/>
      <c r="AJY288" s="75"/>
      <c r="AJZ288" s="76"/>
      <c r="AKA288" s="181"/>
      <c r="AKB288" s="181"/>
      <c r="AKC288" s="182"/>
      <c r="AKD288" s="134"/>
      <c r="AKE288" s="135"/>
      <c r="AKF288" s="111"/>
      <c r="AKG288" s="178"/>
      <c r="AKH288" s="178"/>
      <c r="AKI288" s="178"/>
      <c r="AKJ288" s="178"/>
      <c r="AKK288" s="179"/>
      <c r="AKL288" s="73"/>
      <c r="AKM288" s="73"/>
      <c r="AKN288" s="180"/>
      <c r="AKO288" s="75"/>
      <c r="AKP288" s="76"/>
      <c r="AKQ288" s="180"/>
      <c r="AKR288" s="180"/>
      <c r="AKS288" s="180"/>
      <c r="AKT288" s="75"/>
      <c r="AKU288" s="76"/>
      <c r="AKV288" s="181"/>
      <c r="AKW288" s="181"/>
      <c r="AKX288" s="182"/>
      <c r="AKY288" s="134"/>
      <c r="AKZ288" s="135"/>
      <c r="ALA288" s="111"/>
      <c r="ALB288" s="178"/>
      <c r="ALC288" s="178"/>
      <c r="ALD288" s="178"/>
      <c r="ALE288" s="178"/>
      <c r="ALF288" s="179"/>
      <c r="ALG288" s="73"/>
      <c r="ALH288" s="73"/>
      <c r="ALI288" s="180"/>
      <c r="ALJ288" s="75"/>
      <c r="ALK288" s="76"/>
      <c r="ALL288" s="180"/>
      <c r="ALM288" s="180"/>
      <c r="ALN288" s="180"/>
      <c r="ALO288" s="75"/>
      <c r="ALP288" s="76"/>
      <c r="ALQ288" s="181"/>
      <c r="ALR288" s="181"/>
      <c r="ALS288" s="182"/>
      <c r="ALT288" s="134"/>
      <c r="ALU288" s="135"/>
      <c r="ALV288" s="111"/>
      <c r="ALW288" s="178"/>
      <c r="ALX288" s="178"/>
      <c r="ALY288" s="178"/>
      <c r="ALZ288" s="178"/>
      <c r="AMA288" s="179"/>
      <c r="AMB288" s="73"/>
      <c r="AMC288" s="73"/>
      <c r="AMD288" s="180"/>
      <c r="AME288" s="75"/>
      <c r="AMF288" s="76"/>
      <c r="AMG288" s="180"/>
      <c r="AMH288" s="180"/>
      <c r="AMI288" s="180"/>
      <c r="AMJ288" s="75"/>
      <c r="AMK288" s="76"/>
      <c r="AML288" s="181"/>
      <c r="AMM288" s="181"/>
      <c r="AMN288" s="182"/>
      <c r="AMO288" s="134"/>
      <c r="AMP288" s="135"/>
      <c r="AMQ288" s="111"/>
      <c r="AMR288" s="178"/>
      <c r="AMS288" s="178"/>
      <c r="AMT288" s="178"/>
      <c r="AMU288" s="178"/>
      <c r="AMV288" s="179"/>
      <c r="AMW288" s="73"/>
      <c r="AMX288" s="73"/>
      <c r="AMY288" s="180"/>
      <c r="AMZ288" s="75"/>
      <c r="ANA288" s="76"/>
      <c r="ANB288" s="180"/>
      <c r="ANC288" s="180"/>
      <c r="AND288" s="180"/>
      <c r="ANE288" s="75"/>
      <c r="ANF288" s="76"/>
      <c r="ANG288" s="181"/>
      <c r="ANH288" s="181"/>
      <c r="ANI288" s="182"/>
      <c r="ANJ288" s="134"/>
      <c r="ANK288" s="135"/>
      <c r="ANL288" s="111"/>
      <c r="ANM288" s="178"/>
      <c r="ANN288" s="178"/>
      <c r="ANO288" s="178"/>
      <c r="ANP288" s="178"/>
      <c r="ANQ288" s="179"/>
      <c r="ANR288" s="73"/>
      <c r="ANS288" s="73"/>
      <c r="ANT288" s="180"/>
      <c r="ANU288" s="75"/>
      <c r="ANV288" s="76"/>
      <c r="ANW288" s="180"/>
      <c r="ANX288" s="180"/>
      <c r="ANY288" s="180"/>
      <c r="ANZ288" s="75"/>
      <c r="AOA288" s="76"/>
      <c r="AOB288" s="181"/>
      <c r="AOC288" s="181"/>
      <c r="AOD288" s="182"/>
      <c r="AOE288" s="134"/>
      <c r="AOF288" s="135"/>
      <c r="AOG288" s="111"/>
      <c r="AOH288" s="178"/>
      <c r="AOI288" s="178"/>
      <c r="AOJ288" s="178"/>
      <c r="AOK288" s="178"/>
      <c r="AOL288" s="179"/>
      <c r="AOM288" s="73"/>
      <c r="AON288" s="73"/>
      <c r="AOO288" s="180"/>
      <c r="AOP288" s="75"/>
      <c r="AOQ288" s="76"/>
      <c r="AOR288" s="180"/>
      <c r="AOS288" s="180"/>
      <c r="AOT288" s="180"/>
      <c r="AOU288" s="75"/>
      <c r="AOV288" s="76"/>
      <c r="AOW288" s="181"/>
      <c r="AOX288" s="181"/>
      <c r="AOY288" s="182"/>
      <c r="AOZ288" s="134"/>
      <c r="APA288" s="135"/>
      <c r="APB288" s="111"/>
      <c r="APC288" s="178"/>
      <c r="APD288" s="178"/>
      <c r="APE288" s="178"/>
      <c r="APF288" s="178"/>
      <c r="APG288" s="179"/>
      <c r="APH288" s="73"/>
      <c r="API288" s="73"/>
      <c r="APJ288" s="180"/>
      <c r="APK288" s="75"/>
      <c r="APL288" s="76"/>
      <c r="APM288" s="180"/>
      <c r="APN288" s="180"/>
      <c r="APO288" s="180"/>
      <c r="APP288" s="75"/>
      <c r="APQ288" s="76"/>
      <c r="APR288" s="181"/>
      <c r="APS288" s="181"/>
      <c r="APT288" s="182"/>
      <c r="APU288" s="134"/>
      <c r="APV288" s="135"/>
      <c r="APW288" s="111"/>
      <c r="APX288" s="178"/>
      <c r="APY288" s="178"/>
      <c r="APZ288" s="178"/>
      <c r="AQA288" s="178"/>
      <c r="AQB288" s="179"/>
      <c r="AQC288" s="73"/>
      <c r="AQD288" s="73"/>
      <c r="AQE288" s="180"/>
      <c r="AQF288" s="75"/>
      <c r="AQG288" s="76"/>
      <c r="AQH288" s="180"/>
      <c r="AQI288" s="180"/>
      <c r="AQJ288" s="180"/>
      <c r="AQK288" s="75"/>
      <c r="AQL288" s="76"/>
      <c r="AQM288" s="181"/>
      <c r="AQN288" s="181"/>
      <c r="AQO288" s="182"/>
      <c r="AQP288" s="134"/>
      <c r="AQQ288" s="135"/>
      <c r="AQR288" s="111"/>
      <c r="AQS288" s="178"/>
      <c r="AQT288" s="178"/>
      <c r="AQU288" s="178"/>
      <c r="AQV288" s="178"/>
      <c r="AQW288" s="179"/>
      <c r="AQX288" s="73"/>
      <c r="AQY288" s="73"/>
      <c r="AQZ288" s="180"/>
      <c r="ARA288" s="75"/>
      <c r="ARB288" s="76"/>
      <c r="ARC288" s="180"/>
      <c r="ARD288" s="180"/>
      <c r="ARE288" s="180"/>
      <c r="ARF288" s="75"/>
      <c r="ARG288" s="76"/>
      <c r="ARH288" s="181"/>
      <c r="ARI288" s="181"/>
      <c r="ARJ288" s="182"/>
      <c r="ARK288" s="134"/>
      <c r="ARL288" s="135"/>
      <c r="ARM288" s="111"/>
      <c r="ARN288" s="178"/>
      <c r="ARO288" s="178"/>
      <c r="ARP288" s="178"/>
      <c r="ARQ288" s="178"/>
      <c r="ARR288" s="179"/>
      <c r="ARS288" s="73"/>
      <c r="ART288" s="73"/>
      <c r="ARU288" s="180"/>
      <c r="ARV288" s="75"/>
      <c r="ARW288" s="76"/>
      <c r="ARX288" s="180"/>
      <c r="ARY288" s="180"/>
      <c r="ARZ288" s="180"/>
      <c r="ASA288" s="75"/>
      <c r="ASB288" s="76"/>
      <c r="ASC288" s="181"/>
      <c r="ASD288" s="181"/>
      <c r="ASE288" s="182"/>
      <c r="ASF288" s="134"/>
      <c r="ASG288" s="135"/>
      <c r="ASH288" s="111"/>
      <c r="ASI288" s="178"/>
      <c r="ASJ288" s="178"/>
      <c r="ASK288" s="178"/>
      <c r="ASL288" s="178"/>
      <c r="ASM288" s="179"/>
      <c r="ASN288" s="73"/>
      <c r="ASO288" s="73"/>
      <c r="ASP288" s="180"/>
      <c r="ASQ288" s="75"/>
      <c r="ASR288" s="76"/>
      <c r="ASS288" s="180"/>
      <c r="AST288" s="180"/>
      <c r="ASU288" s="180"/>
      <c r="ASV288" s="75"/>
      <c r="ASW288" s="76"/>
      <c r="ASX288" s="181"/>
      <c r="ASY288" s="181"/>
      <c r="ASZ288" s="182"/>
      <c r="ATA288" s="134"/>
      <c r="ATB288" s="135"/>
      <c r="ATC288" s="111"/>
      <c r="ATD288" s="178"/>
      <c r="ATE288" s="178"/>
      <c r="ATF288" s="178"/>
      <c r="ATG288" s="178"/>
      <c r="ATH288" s="179"/>
      <c r="ATI288" s="73"/>
      <c r="ATJ288" s="73"/>
      <c r="ATK288" s="180"/>
      <c r="ATL288" s="75"/>
      <c r="ATM288" s="76"/>
      <c r="ATN288" s="180"/>
      <c r="ATO288" s="180"/>
      <c r="ATP288" s="180"/>
      <c r="ATQ288" s="75"/>
      <c r="ATR288" s="76"/>
      <c r="ATS288" s="181"/>
      <c r="ATT288" s="181"/>
      <c r="ATU288" s="182"/>
      <c r="ATV288" s="134"/>
      <c r="ATW288" s="135"/>
      <c r="ATX288" s="111"/>
      <c r="ATY288" s="178"/>
      <c r="ATZ288" s="178"/>
      <c r="AUA288" s="178"/>
      <c r="AUB288" s="178"/>
      <c r="AUC288" s="179"/>
      <c r="AUD288" s="73"/>
      <c r="AUE288" s="73"/>
      <c r="AUF288" s="180"/>
      <c r="AUG288" s="75"/>
      <c r="AUH288" s="76"/>
      <c r="AUI288" s="180"/>
      <c r="AUJ288" s="180"/>
      <c r="AUK288" s="180"/>
      <c r="AUL288" s="75"/>
      <c r="AUM288" s="76"/>
      <c r="AUN288" s="181"/>
      <c r="AUO288" s="181"/>
      <c r="AUP288" s="182"/>
      <c r="AUQ288" s="134"/>
      <c r="AUR288" s="135"/>
      <c r="AUS288" s="111"/>
      <c r="AUT288" s="178"/>
      <c r="AUU288" s="178"/>
      <c r="AUV288" s="178"/>
      <c r="AUW288" s="178"/>
      <c r="AUX288" s="179"/>
      <c r="AUY288" s="73"/>
      <c r="AUZ288" s="73"/>
      <c r="AVA288" s="180"/>
      <c r="AVB288" s="75"/>
      <c r="AVC288" s="76"/>
      <c r="AVD288" s="180"/>
      <c r="AVE288" s="180"/>
      <c r="AVF288" s="180"/>
      <c r="AVG288" s="75"/>
      <c r="AVH288" s="76"/>
      <c r="AVI288" s="181"/>
      <c r="AVJ288" s="181"/>
      <c r="AVK288" s="182"/>
      <c r="AVL288" s="134"/>
      <c r="AVM288" s="135"/>
      <c r="AVN288" s="111"/>
      <c r="AVO288" s="178"/>
      <c r="AVP288" s="178"/>
      <c r="AVQ288" s="178"/>
      <c r="AVR288" s="178"/>
      <c r="AVS288" s="179"/>
      <c r="AVT288" s="73"/>
      <c r="AVU288" s="73"/>
      <c r="AVV288" s="180"/>
      <c r="AVW288" s="75"/>
      <c r="AVX288" s="76"/>
      <c r="AVY288" s="180"/>
      <c r="AVZ288" s="180"/>
      <c r="AWA288" s="180"/>
      <c r="AWB288" s="75"/>
      <c r="AWC288" s="76"/>
      <c r="AWD288" s="181"/>
      <c r="AWE288" s="181"/>
      <c r="AWF288" s="182"/>
      <c r="AWG288" s="134"/>
      <c r="AWH288" s="135"/>
      <c r="AWI288" s="111"/>
      <c r="AWJ288" s="178"/>
      <c r="AWK288" s="178"/>
      <c r="AWL288" s="178"/>
      <c r="AWM288" s="178"/>
      <c r="AWN288" s="179"/>
      <c r="AWO288" s="73"/>
      <c r="AWP288" s="73"/>
      <c r="AWQ288" s="180"/>
      <c r="AWR288" s="75"/>
      <c r="AWS288" s="76"/>
      <c r="AWT288" s="180"/>
      <c r="AWU288" s="180"/>
      <c r="AWV288" s="180"/>
      <c r="AWW288" s="75"/>
      <c r="AWX288" s="76"/>
      <c r="AWY288" s="181"/>
      <c r="AWZ288" s="181"/>
      <c r="AXA288" s="182"/>
      <c r="AXB288" s="134"/>
      <c r="AXC288" s="135"/>
      <c r="AXD288" s="111"/>
      <c r="AXE288" s="178"/>
      <c r="AXF288" s="178"/>
      <c r="AXG288" s="178"/>
      <c r="AXH288" s="178"/>
      <c r="AXI288" s="179"/>
      <c r="AXJ288" s="73"/>
      <c r="AXK288" s="73"/>
      <c r="AXL288" s="180"/>
      <c r="AXM288" s="75"/>
      <c r="AXN288" s="76"/>
      <c r="AXO288" s="180"/>
      <c r="AXP288" s="180"/>
      <c r="AXQ288" s="180"/>
      <c r="AXR288" s="75"/>
      <c r="AXS288" s="76"/>
      <c r="AXT288" s="181"/>
      <c r="AXU288" s="181"/>
      <c r="AXV288" s="182"/>
      <c r="AXW288" s="134"/>
      <c r="AXX288" s="135"/>
      <c r="AXY288" s="111"/>
      <c r="AXZ288" s="178"/>
      <c r="AYA288" s="178"/>
      <c r="AYB288" s="178"/>
      <c r="AYC288" s="178"/>
      <c r="AYD288" s="179"/>
      <c r="AYE288" s="73"/>
      <c r="AYF288" s="73"/>
      <c r="AYG288" s="180"/>
      <c r="AYH288" s="75"/>
      <c r="AYI288" s="76"/>
      <c r="AYJ288" s="180"/>
      <c r="AYK288" s="180"/>
      <c r="AYL288" s="180"/>
      <c r="AYM288" s="75"/>
      <c r="AYN288" s="76"/>
      <c r="AYO288" s="181"/>
      <c r="AYP288" s="181"/>
      <c r="AYQ288" s="182"/>
      <c r="AYR288" s="134"/>
      <c r="AYS288" s="135"/>
      <c r="AYT288" s="111"/>
      <c r="AYU288" s="178"/>
      <c r="AYV288" s="178"/>
      <c r="AYW288" s="178"/>
      <c r="AYX288" s="178"/>
      <c r="AYY288" s="179"/>
      <c r="AYZ288" s="73"/>
      <c r="AZA288" s="73"/>
      <c r="AZB288" s="180"/>
      <c r="AZC288" s="75"/>
      <c r="AZD288" s="76"/>
      <c r="AZE288" s="180"/>
      <c r="AZF288" s="180"/>
      <c r="AZG288" s="180"/>
      <c r="AZH288" s="75"/>
      <c r="AZI288" s="76"/>
      <c r="AZJ288" s="181"/>
      <c r="AZK288" s="181"/>
      <c r="AZL288" s="182"/>
      <c r="AZM288" s="134"/>
      <c r="AZN288" s="135"/>
      <c r="AZO288" s="111"/>
      <c r="AZP288" s="178"/>
      <c r="AZQ288" s="178"/>
      <c r="AZR288" s="178"/>
      <c r="AZS288" s="178"/>
      <c r="AZT288" s="179"/>
      <c r="AZU288" s="73"/>
      <c r="AZV288" s="73"/>
      <c r="AZW288" s="180"/>
      <c r="AZX288" s="75"/>
      <c r="AZY288" s="76"/>
      <c r="AZZ288" s="180"/>
      <c r="BAA288" s="180"/>
      <c r="BAB288" s="180"/>
      <c r="BAC288" s="75"/>
      <c r="BAD288" s="76"/>
      <c r="BAE288" s="181"/>
      <c r="BAF288" s="181"/>
      <c r="BAG288" s="182"/>
      <c r="BAH288" s="134"/>
      <c r="BAI288" s="135"/>
      <c r="BAJ288" s="111"/>
      <c r="BAK288" s="178"/>
      <c r="BAL288" s="178"/>
      <c r="BAM288" s="178"/>
      <c r="BAN288" s="178"/>
      <c r="BAO288" s="179"/>
      <c r="BAP288" s="73"/>
      <c r="BAQ288" s="73"/>
      <c r="BAR288" s="180"/>
      <c r="BAS288" s="75"/>
      <c r="BAT288" s="76"/>
      <c r="BAU288" s="180"/>
      <c r="BAV288" s="180"/>
      <c r="BAW288" s="180"/>
      <c r="BAX288" s="75"/>
      <c r="BAY288" s="76"/>
      <c r="BAZ288" s="181"/>
      <c r="BBA288" s="181"/>
      <c r="BBB288" s="182"/>
      <c r="BBC288" s="134"/>
      <c r="BBD288" s="135"/>
      <c r="BBE288" s="111"/>
      <c r="BBF288" s="178"/>
      <c r="BBG288" s="178"/>
      <c r="BBH288" s="178"/>
      <c r="BBI288" s="178"/>
      <c r="BBJ288" s="179"/>
      <c r="BBK288" s="73"/>
      <c r="BBL288" s="73"/>
      <c r="BBM288" s="180"/>
      <c r="BBN288" s="75"/>
      <c r="BBO288" s="76"/>
      <c r="BBP288" s="180"/>
      <c r="BBQ288" s="180"/>
      <c r="BBR288" s="180"/>
      <c r="BBS288" s="75"/>
      <c r="BBT288" s="76"/>
      <c r="BBU288" s="181"/>
      <c r="BBV288" s="181"/>
      <c r="BBW288" s="182"/>
      <c r="BBX288" s="134"/>
      <c r="BBY288" s="135"/>
      <c r="BBZ288" s="111"/>
      <c r="BCA288" s="178"/>
      <c r="BCB288" s="178"/>
      <c r="BCC288" s="178"/>
      <c r="BCD288" s="178"/>
      <c r="BCE288" s="179"/>
      <c r="BCF288" s="73"/>
      <c r="BCG288" s="73"/>
      <c r="BCH288" s="180"/>
      <c r="BCI288" s="75"/>
      <c r="BCJ288" s="76"/>
      <c r="BCK288" s="180"/>
      <c r="BCL288" s="180"/>
      <c r="BCM288" s="180"/>
      <c r="BCN288" s="75"/>
      <c r="BCO288" s="76"/>
      <c r="BCP288" s="181"/>
      <c r="BCQ288" s="181"/>
      <c r="BCR288" s="182"/>
      <c r="BCS288" s="134"/>
      <c r="BCT288" s="135"/>
      <c r="BCU288" s="111"/>
      <c r="BCV288" s="178"/>
      <c r="BCW288" s="178"/>
      <c r="BCX288" s="178"/>
      <c r="BCY288" s="178"/>
      <c r="BCZ288" s="179"/>
      <c r="BDA288" s="73"/>
      <c r="BDB288" s="73"/>
      <c r="BDC288" s="180"/>
      <c r="BDD288" s="75"/>
      <c r="BDE288" s="76"/>
      <c r="BDF288" s="180"/>
      <c r="BDG288" s="180"/>
      <c r="BDH288" s="180"/>
      <c r="BDI288" s="75"/>
      <c r="BDJ288" s="76"/>
      <c r="BDK288" s="181"/>
      <c r="BDL288" s="181"/>
      <c r="BDM288" s="182"/>
      <c r="BDN288" s="134"/>
      <c r="BDO288" s="135"/>
      <c r="BDP288" s="111"/>
      <c r="BDQ288" s="178"/>
      <c r="BDR288" s="178"/>
      <c r="BDS288" s="178"/>
      <c r="BDT288" s="178"/>
      <c r="BDU288" s="179"/>
      <c r="BDV288" s="73"/>
      <c r="BDW288" s="73"/>
      <c r="BDX288" s="180"/>
      <c r="BDY288" s="75"/>
      <c r="BDZ288" s="76"/>
      <c r="BEA288" s="180"/>
      <c r="BEB288" s="180"/>
      <c r="BEC288" s="180"/>
      <c r="BED288" s="75"/>
      <c r="BEE288" s="76"/>
      <c r="BEF288" s="181"/>
      <c r="BEG288" s="181"/>
      <c r="BEH288" s="182"/>
      <c r="BEI288" s="134"/>
      <c r="BEJ288" s="135"/>
      <c r="BEK288" s="111"/>
      <c r="BEL288" s="178"/>
      <c r="BEM288" s="178"/>
      <c r="BEN288" s="178"/>
      <c r="BEO288" s="178"/>
      <c r="BEP288" s="179"/>
      <c r="BEQ288" s="73"/>
      <c r="BER288" s="73"/>
      <c r="BES288" s="180"/>
      <c r="BET288" s="75"/>
      <c r="BEU288" s="76"/>
      <c r="BEV288" s="180"/>
      <c r="BEW288" s="180"/>
      <c r="BEX288" s="180"/>
      <c r="BEY288" s="75"/>
      <c r="BEZ288" s="76"/>
      <c r="BFA288" s="181"/>
      <c r="BFB288" s="181"/>
      <c r="BFC288" s="182"/>
      <c r="BFD288" s="134"/>
      <c r="BFE288" s="135"/>
      <c r="BFF288" s="111"/>
      <c r="BFG288" s="178"/>
      <c r="BFH288" s="178"/>
      <c r="BFI288" s="178"/>
      <c r="BFJ288" s="178"/>
      <c r="BFK288" s="179"/>
      <c r="BFL288" s="73"/>
      <c r="BFM288" s="73"/>
      <c r="BFN288" s="180"/>
      <c r="BFO288" s="75"/>
      <c r="BFP288" s="76"/>
      <c r="BFQ288" s="180"/>
      <c r="BFR288" s="180"/>
      <c r="BFS288" s="180"/>
      <c r="BFT288" s="75"/>
      <c r="BFU288" s="76"/>
      <c r="BFV288" s="181"/>
      <c r="BFW288" s="181"/>
      <c r="BFX288" s="182"/>
      <c r="BFY288" s="134"/>
      <c r="BFZ288" s="135"/>
      <c r="BGA288" s="111"/>
      <c r="BGB288" s="178"/>
      <c r="BGC288" s="178"/>
      <c r="BGD288" s="178"/>
      <c r="BGE288" s="178"/>
      <c r="BGF288" s="179"/>
      <c r="BGG288" s="73"/>
      <c r="BGH288" s="73"/>
      <c r="BGI288" s="180"/>
      <c r="BGJ288" s="75"/>
      <c r="BGK288" s="76"/>
      <c r="BGL288" s="180"/>
      <c r="BGM288" s="180"/>
      <c r="BGN288" s="180"/>
      <c r="BGO288" s="75"/>
      <c r="BGP288" s="76"/>
      <c r="BGQ288" s="181"/>
      <c r="BGR288" s="181"/>
      <c r="BGS288" s="182"/>
      <c r="BGT288" s="134"/>
      <c r="BGU288" s="135"/>
      <c r="BGV288" s="111"/>
      <c r="BGW288" s="178"/>
      <c r="BGX288" s="178"/>
      <c r="BGY288" s="178"/>
      <c r="BGZ288" s="178"/>
      <c r="BHA288" s="179"/>
      <c r="BHB288" s="73"/>
      <c r="BHC288" s="73"/>
      <c r="BHD288" s="180"/>
      <c r="BHE288" s="75"/>
      <c r="BHF288" s="76"/>
      <c r="BHG288" s="180"/>
      <c r="BHH288" s="180"/>
      <c r="BHI288" s="180"/>
      <c r="BHJ288" s="75"/>
      <c r="BHK288" s="76"/>
      <c r="BHL288" s="181"/>
      <c r="BHM288" s="181"/>
      <c r="BHN288" s="182"/>
      <c r="BHO288" s="134"/>
      <c r="BHP288" s="135"/>
      <c r="BHQ288" s="111"/>
      <c r="BHR288" s="178"/>
      <c r="BHS288" s="178"/>
      <c r="BHT288" s="178"/>
      <c r="BHU288" s="178"/>
      <c r="BHV288" s="179"/>
      <c r="BHW288" s="73"/>
      <c r="BHX288" s="73"/>
      <c r="BHY288" s="180"/>
      <c r="BHZ288" s="75"/>
      <c r="BIA288" s="76"/>
      <c r="BIB288" s="180"/>
      <c r="BIC288" s="180"/>
      <c r="BID288" s="180"/>
      <c r="BIE288" s="75"/>
      <c r="BIF288" s="76"/>
      <c r="BIG288" s="181"/>
      <c r="BIH288" s="181"/>
      <c r="BII288" s="182"/>
      <c r="BIJ288" s="134"/>
      <c r="BIK288" s="135"/>
      <c r="BIL288" s="111"/>
      <c r="BIM288" s="178"/>
      <c r="BIN288" s="178"/>
      <c r="BIO288" s="178"/>
      <c r="BIP288" s="178"/>
      <c r="BIQ288" s="179"/>
      <c r="BIR288" s="73"/>
      <c r="BIS288" s="73"/>
      <c r="BIT288" s="180"/>
      <c r="BIU288" s="75"/>
      <c r="BIV288" s="76"/>
      <c r="BIW288" s="180"/>
      <c r="BIX288" s="180"/>
      <c r="BIY288" s="180"/>
      <c r="BIZ288" s="75"/>
      <c r="BJA288" s="76"/>
      <c r="BJB288" s="181"/>
      <c r="BJC288" s="181"/>
      <c r="BJD288" s="182"/>
      <c r="BJE288" s="134"/>
      <c r="BJF288" s="135"/>
      <c r="BJG288" s="111"/>
      <c r="BJH288" s="178"/>
      <c r="BJI288" s="178"/>
      <c r="BJJ288" s="178"/>
      <c r="BJK288" s="178"/>
      <c r="BJL288" s="179"/>
      <c r="BJM288" s="73"/>
      <c r="BJN288" s="73"/>
      <c r="BJO288" s="180"/>
      <c r="BJP288" s="75"/>
      <c r="BJQ288" s="76"/>
      <c r="BJR288" s="180"/>
      <c r="BJS288" s="180"/>
      <c r="BJT288" s="180"/>
      <c r="BJU288" s="75"/>
      <c r="BJV288" s="76"/>
      <c r="BJW288" s="181"/>
      <c r="BJX288" s="181"/>
      <c r="BJY288" s="182"/>
      <c r="BJZ288" s="134"/>
      <c r="BKA288" s="135"/>
      <c r="BKB288" s="111"/>
      <c r="BKC288" s="178"/>
      <c r="BKD288" s="178"/>
      <c r="BKE288" s="178"/>
      <c r="BKF288" s="178"/>
      <c r="BKG288" s="179"/>
      <c r="BKH288" s="73"/>
      <c r="BKI288" s="73"/>
      <c r="BKJ288" s="180"/>
      <c r="BKK288" s="75"/>
      <c r="BKL288" s="76"/>
      <c r="BKM288" s="180"/>
      <c r="BKN288" s="180"/>
      <c r="BKO288" s="180"/>
      <c r="BKP288" s="75"/>
      <c r="BKQ288" s="76"/>
      <c r="BKR288" s="181"/>
      <c r="BKS288" s="181"/>
      <c r="BKT288" s="182"/>
      <c r="BKU288" s="134"/>
      <c r="BKV288" s="135"/>
      <c r="BKW288" s="111"/>
      <c r="BKX288" s="178"/>
      <c r="BKY288" s="178"/>
      <c r="BKZ288" s="178"/>
      <c r="BLA288" s="178"/>
      <c r="BLB288" s="179"/>
      <c r="BLC288" s="73"/>
      <c r="BLD288" s="73"/>
      <c r="BLE288" s="180"/>
      <c r="BLF288" s="75"/>
      <c r="BLG288" s="76"/>
      <c r="BLH288" s="180"/>
      <c r="BLI288" s="180"/>
      <c r="BLJ288" s="180"/>
      <c r="BLK288" s="75"/>
      <c r="BLL288" s="76"/>
      <c r="BLM288" s="181"/>
      <c r="BLN288" s="181"/>
      <c r="BLO288" s="182"/>
      <c r="BLP288" s="134"/>
      <c r="BLQ288" s="135"/>
      <c r="BLR288" s="111"/>
      <c r="BLS288" s="178"/>
      <c r="BLT288" s="178"/>
      <c r="BLU288" s="178"/>
      <c r="BLV288" s="178"/>
      <c r="BLW288" s="179"/>
      <c r="BLX288" s="73"/>
      <c r="BLY288" s="73"/>
      <c r="BLZ288" s="180"/>
      <c r="BMA288" s="75"/>
      <c r="BMB288" s="76"/>
      <c r="BMC288" s="180"/>
      <c r="BMD288" s="180"/>
      <c r="BME288" s="180"/>
      <c r="BMF288" s="75"/>
      <c r="BMG288" s="76"/>
      <c r="BMH288" s="181"/>
      <c r="BMI288" s="181"/>
      <c r="BMJ288" s="182"/>
      <c r="BMK288" s="134"/>
      <c r="BML288" s="135"/>
      <c r="BMM288" s="111"/>
      <c r="BMN288" s="178"/>
      <c r="BMO288" s="178"/>
      <c r="BMP288" s="178"/>
      <c r="BMQ288" s="178"/>
      <c r="BMR288" s="179"/>
      <c r="BMS288" s="73"/>
      <c r="BMT288" s="73"/>
      <c r="BMU288" s="180"/>
      <c r="BMV288" s="75"/>
      <c r="BMW288" s="76"/>
      <c r="BMX288" s="180"/>
      <c r="BMY288" s="180"/>
      <c r="BMZ288" s="180"/>
      <c r="BNA288" s="75"/>
      <c r="BNB288" s="76"/>
      <c r="BNC288" s="181"/>
      <c r="BND288" s="181"/>
      <c r="BNE288" s="182"/>
      <c r="BNF288" s="134"/>
      <c r="BNG288" s="135"/>
      <c r="BNH288" s="111"/>
      <c r="BNI288" s="178"/>
      <c r="BNJ288" s="178"/>
      <c r="BNK288" s="178"/>
      <c r="BNL288" s="178"/>
      <c r="BNM288" s="179"/>
      <c r="BNN288" s="73"/>
      <c r="BNO288" s="73"/>
      <c r="BNP288" s="180"/>
      <c r="BNQ288" s="75"/>
      <c r="BNR288" s="76"/>
      <c r="BNS288" s="180"/>
      <c r="BNT288" s="180"/>
      <c r="BNU288" s="180"/>
      <c r="BNV288" s="75"/>
      <c r="BNW288" s="76"/>
      <c r="BNX288" s="181"/>
      <c r="BNY288" s="181"/>
      <c r="BNZ288" s="182"/>
      <c r="BOA288" s="134"/>
      <c r="BOB288" s="135"/>
      <c r="BOC288" s="111"/>
      <c r="BOD288" s="178"/>
      <c r="BOE288" s="178"/>
      <c r="BOF288" s="178"/>
      <c r="BOG288" s="178"/>
      <c r="BOH288" s="179"/>
      <c r="BOI288" s="73"/>
      <c r="BOJ288" s="73"/>
      <c r="BOK288" s="180"/>
      <c r="BOL288" s="75"/>
      <c r="BOM288" s="76"/>
      <c r="BON288" s="180"/>
      <c r="BOO288" s="180"/>
      <c r="BOP288" s="180"/>
      <c r="BOQ288" s="75"/>
      <c r="BOR288" s="76"/>
      <c r="BOS288" s="181"/>
      <c r="BOT288" s="181"/>
      <c r="BOU288" s="182"/>
      <c r="BOV288" s="134"/>
      <c r="BOW288" s="135"/>
      <c r="BOX288" s="111"/>
      <c r="BOY288" s="178"/>
      <c r="BOZ288" s="178"/>
      <c r="BPA288" s="178"/>
      <c r="BPB288" s="178"/>
      <c r="BPC288" s="179"/>
      <c r="BPD288" s="73"/>
      <c r="BPE288" s="73"/>
      <c r="BPF288" s="180"/>
      <c r="BPG288" s="75"/>
      <c r="BPH288" s="76"/>
      <c r="BPI288" s="180"/>
      <c r="BPJ288" s="180"/>
      <c r="BPK288" s="180"/>
      <c r="BPL288" s="75"/>
      <c r="BPM288" s="76"/>
      <c r="BPN288" s="181"/>
      <c r="BPO288" s="181"/>
      <c r="BPP288" s="182"/>
      <c r="BPQ288" s="134"/>
      <c r="BPR288" s="135"/>
      <c r="BPS288" s="111"/>
      <c r="BPT288" s="178"/>
      <c r="BPU288" s="178"/>
      <c r="BPV288" s="178"/>
      <c r="BPW288" s="178"/>
      <c r="BPX288" s="179"/>
      <c r="BPY288" s="73"/>
      <c r="BPZ288" s="73"/>
      <c r="BQA288" s="180"/>
      <c r="BQB288" s="75"/>
      <c r="BQC288" s="76"/>
      <c r="BQD288" s="180"/>
      <c r="BQE288" s="180"/>
      <c r="BQF288" s="180"/>
      <c r="BQG288" s="75"/>
      <c r="BQH288" s="76"/>
      <c r="BQI288" s="181"/>
      <c r="BQJ288" s="181"/>
      <c r="BQK288" s="182"/>
      <c r="BQL288" s="134"/>
      <c r="BQM288" s="135"/>
      <c r="BQN288" s="111"/>
      <c r="BQO288" s="178"/>
      <c r="BQP288" s="178"/>
      <c r="BQQ288" s="178"/>
      <c r="BQR288" s="178"/>
      <c r="BQS288" s="179"/>
      <c r="BQT288" s="73"/>
      <c r="BQU288" s="73"/>
      <c r="BQV288" s="180"/>
      <c r="BQW288" s="75"/>
      <c r="BQX288" s="76"/>
      <c r="BQY288" s="180"/>
      <c r="BQZ288" s="180"/>
      <c r="BRA288" s="180"/>
      <c r="BRB288" s="75"/>
      <c r="BRC288" s="76"/>
      <c r="BRD288" s="181"/>
      <c r="BRE288" s="181"/>
      <c r="BRF288" s="182"/>
      <c r="BRG288" s="134"/>
      <c r="BRH288" s="135"/>
      <c r="BRI288" s="111"/>
      <c r="BRJ288" s="178"/>
      <c r="BRK288" s="178"/>
      <c r="BRL288" s="178"/>
      <c r="BRM288" s="178"/>
      <c r="BRN288" s="179"/>
      <c r="BRO288" s="73"/>
      <c r="BRP288" s="73"/>
      <c r="BRQ288" s="180"/>
      <c r="BRR288" s="75"/>
      <c r="BRS288" s="76"/>
      <c r="BRT288" s="180"/>
      <c r="BRU288" s="180"/>
      <c r="BRV288" s="180"/>
      <c r="BRW288" s="75"/>
      <c r="BRX288" s="76"/>
      <c r="BRY288" s="181"/>
      <c r="BRZ288" s="181"/>
      <c r="BSA288" s="182"/>
      <c r="BSB288" s="134"/>
      <c r="BSC288" s="135"/>
      <c r="BSD288" s="111"/>
      <c r="BSE288" s="178"/>
      <c r="BSF288" s="178"/>
      <c r="BSG288" s="178"/>
      <c r="BSH288" s="178"/>
      <c r="BSI288" s="179"/>
      <c r="BSJ288" s="73"/>
      <c r="BSK288" s="73"/>
      <c r="BSL288" s="180"/>
      <c r="BSM288" s="75"/>
      <c r="BSN288" s="76"/>
      <c r="BSO288" s="180"/>
      <c r="BSP288" s="180"/>
      <c r="BSQ288" s="180"/>
      <c r="BSR288" s="75"/>
      <c r="BSS288" s="76"/>
      <c r="BST288" s="181"/>
      <c r="BSU288" s="181"/>
      <c r="BSV288" s="182"/>
      <c r="BSW288" s="134"/>
      <c r="BSX288" s="135"/>
      <c r="BSY288" s="111"/>
      <c r="BSZ288" s="178"/>
      <c r="BTA288" s="178"/>
      <c r="BTB288" s="178"/>
      <c r="BTC288" s="178"/>
      <c r="BTD288" s="179"/>
      <c r="BTE288" s="73"/>
      <c r="BTF288" s="73"/>
      <c r="BTG288" s="180"/>
      <c r="BTH288" s="75"/>
      <c r="BTI288" s="76"/>
      <c r="BTJ288" s="180"/>
      <c r="BTK288" s="180"/>
      <c r="BTL288" s="180"/>
      <c r="BTM288" s="75"/>
      <c r="BTN288" s="76"/>
      <c r="BTO288" s="181"/>
      <c r="BTP288" s="181"/>
      <c r="BTQ288" s="182"/>
      <c r="BTR288" s="134"/>
      <c r="BTS288" s="135"/>
      <c r="BTT288" s="111"/>
      <c r="BTU288" s="178"/>
      <c r="BTV288" s="178"/>
      <c r="BTW288" s="178"/>
      <c r="BTX288" s="178"/>
      <c r="BTY288" s="179"/>
      <c r="BTZ288" s="73"/>
      <c r="BUA288" s="73"/>
      <c r="BUB288" s="180"/>
      <c r="BUC288" s="75"/>
      <c r="BUD288" s="76"/>
      <c r="BUE288" s="180"/>
      <c r="BUF288" s="180"/>
      <c r="BUG288" s="180"/>
      <c r="BUH288" s="75"/>
      <c r="BUI288" s="76"/>
      <c r="BUJ288" s="181"/>
      <c r="BUK288" s="181"/>
      <c r="BUL288" s="182"/>
      <c r="BUM288" s="134"/>
      <c r="BUN288" s="135"/>
      <c r="BUO288" s="111"/>
      <c r="BUP288" s="178"/>
      <c r="BUQ288" s="178"/>
      <c r="BUR288" s="178"/>
      <c r="BUS288" s="178"/>
      <c r="BUT288" s="179"/>
      <c r="BUU288" s="73"/>
      <c r="BUV288" s="73"/>
      <c r="BUW288" s="180"/>
      <c r="BUX288" s="75"/>
      <c r="BUY288" s="76"/>
      <c r="BUZ288" s="180"/>
      <c r="BVA288" s="180"/>
      <c r="BVB288" s="180"/>
      <c r="BVC288" s="75"/>
      <c r="BVD288" s="76"/>
      <c r="BVE288" s="181"/>
      <c r="BVF288" s="181"/>
      <c r="BVG288" s="182"/>
      <c r="BVH288" s="134"/>
      <c r="BVI288" s="135"/>
      <c r="BVJ288" s="111"/>
      <c r="BVK288" s="178"/>
      <c r="BVL288" s="178"/>
      <c r="BVM288" s="178"/>
      <c r="BVN288" s="178"/>
      <c r="BVO288" s="179"/>
      <c r="BVP288" s="73"/>
      <c r="BVQ288" s="73"/>
      <c r="BVR288" s="180"/>
      <c r="BVS288" s="75"/>
      <c r="BVT288" s="76"/>
      <c r="BVU288" s="180"/>
      <c r="BVV288" s="180"/>
      <c r="BVW288" s="180"/>
      <c r="BVX288" s="75"/>
      <c r="BVY288" s="76"/>
      <c r="BVZ288" s="181"/>
      <c r="BWA288" s="181"/>
      <c r="BWB288" s="182"/>
      <c r="BWC288" s="134"/>
      <c r="BWD288" s="135"/>
      <c r="BWE288" s="111"/>
      <c r="BWF288" s="178"/>
      <c r="BWG288" s="178"/>
      <c r="BWH288" s="178"/>
      <c r="BWI288" s="178"/>
      <c r="BWJ288" s="179"/>
      <c r="BWK288" s="73"/>
      <c r="BWL288" s="73"/>
      <c r="BWM288" s="180"/>
      <c r="BWN288" s="75"/>
      <c r="BWO288" s="76"/>
      <c r="BWP288" s="180"/>
      <c r="BWQ288" s="180"/>
      <c r="BWR288" s="180"/>
      <c r="BWS288" s="75"/>
      <c r="BWT288" s="76"/>
      <c r="BWU288" s="181"/>
      <c r="BWV288" s="181"/>
      <c r="BWW288" s="182"/>
      <c r="BWX288" s="134"/>
      <c r="BWY288" s="135"/>
      <c r="BWZ288" s="111"/>
      <c r="BXA288" s="178"/>
      <c r="BXB288" s="178"/>
      <c r="BXC288" s="178"/>
      <c r="BXD288" s="178"/>
      <c r="BXE288" s="179"/>
      <c r="BXF288" s="73"/>
      <c r="BXG288" s="73"/>
      <c r="BXH288" s="180"/>
      <c r="BXI288" s="75"/>
      <c r="BXJ288" s="76"/>
      <c r="BXK288" s="180"/>
      <c r="BXL288" s="180"/>
      <c r="BXM288" s="180"/>
      <c r="BXN288" s="75"/>
      <c r="BXO288" s="76"/>
      <c r="BXP288" s="181"/>
      <c r="BXQ288" s="181"/>
      <c r="BXR288" s="182"/>
      <c r="BXS288" s="134"/>
      <c r="BXT288" s="135"/>
      <c r="BXU288" s="111"/>
      <c r="BXV288" s="178"/>
      <c r="BXW288" s="178"/>
      <c r="BXX288" s="178"/>
      <c r="BXY288" s="178"/>
      <c r="BXZ288" s="179"/>
      <c r="BYA288" s="73"/>
      <c r="BYB288" s="73"/>
      <c r="BYC288" s="180"/>
      <c r="BYD288" s="75"/>
      <c r="BYE288" s="76"/>
      <c r="BYF288" s="180"/>
      <c r="BYG288" s="180"/>
      <c r="BYH288" s="180"/>
      <c r="BYI288" s="75"/>
      <c r="BYJ288" s="76"/>
      <c r="BYK288" s="181"/>
      <c r="BYL288" s="181"/>
      <c r="BYM288" s="182"/>
      <c r="BYN288" s="134"/>
      <c r="BYO288" s="135"/>
      <c r="BYP288" s="111"/>
      <c r="BYQ288" s="178"/>
      <c r="BYR288" s="178"/>
      <c r="BYS288" s="178"/>
      <c r="BYT288" s="178"/>
      <c r="BYU288" s="179"/>
      <c r="BYV288" s="73"/>
      <c r="BYW288" s="73"/>
      <c r="BYX288" s="180"/>
      <c r="BYY288" s="75"/>
      <c r="BYZ288" s="76"/>
      <c r="BZA288" s="180"/>
      <c r="BZB288" s="180"/>
      <c r="BZC288" s="180"/>
      <c r="BZD288" s="75"/>
      <c r="BZE288" s="76"/>
      <c r="BZF288" s="181"/>
      <c r="BZG288" s="181"/>
      <c r="BZH288" s="182"/>
      <c r="BZI288" s="134"/>
      <c r="BZJ288" s="135"/>
      <c r="BZK288" s="111"/>
      <c r="BZL288" s="178"/>
      <c r="BZM288" s="178"/>
      <c r="BZN288" s="178"/>
      <c r="BZO288" s="178"/>
      <c r="BZP288" s="179"/>
      <c r="BZQ288" s="73"/>
      <c r="BZR288" s="73"/>
      <c r="BZS288" s="180"/>
      <c r="BZT288" s="75"/>
      <c r="BZU288" s="76"/>
      <c r="BZV288" s="180"/>
      <c r="BZW288" s="180"/>
      <c r="BZX288" s="180"/>
      <c r="BZY288" s="75"/>
      <c r="BZZ288" s="76"/>
      <c r="CAA288" s="181"/>
      <c r="CAB288" s="181"/>
      <c r="CAC288" s="182"/>
      <c r="CAD288" s="134"/>
      <c r="CAE288" s="135"/>
      <c r="CAF288" s="111"/>
      <c r="CAG288" s="178"/>
      <c r="CAH288" s="178"/>
      <c r="CAI288" s="178"/>
      <c r="CAJ288" s="178"/>
      <c r="CAK288" s="179"/>
      <c r="CAL288" s="73"/>
      <c r="CAM288" s="73"/>
      <c r="CAN288" s="180"/>
      <c r="CAO288" s="75"/>
      <c r="CAP288" s="76"/>
      <c r="CAQ288" s="180"/>
      <c r="CAR288" s="180"/>
      <c r="CAS288" s="180"/>
      <c r="CAT288" s="75"/>
      <c r="CAU288" s="76"/>
      <c r="CAV288" s="181"/>
      <c r="CAW288" s="181"/>
      <c r="CAX288" s="182"/>
      <c r="CAY288" s="134"/>
      <c r="CAZ288" s="135"/>
      <c r="CBA288" s="111"/>
      <c r="CBB288" s="178"/>
      <c r="CBC288" s="178"/>
      <c r="CBD288" s="178"/>
      <c r="CBE288" s="178"/>
      <c r="CBF288" s="179"/>
      <c r="CBG288" s="73"/>
      <c r="CBH288" s="73"/>
      <c r="CBI288" s="180"/>
      <c r="CBJ288" s="75"/>
      <c r="CBK288" s="76"/>
      <c r="CBL288" s="180"/>
      <c r="CBM288" s="180"/>
      <c r="CBN288" s="180"/>
      <c r="CBO288" s="75"/>
      <c r="CBP288" s="76"/>
      <c r="CBQ288" s="181"/>
      <c r="CBR288" s="181"/>
      <c r="CBS288" s="182"/>
      <c r="CBT288" s="134"/>
      <c r="CBU288" s="135"/>
      <c r="CBV288" s="111"/>
      <c r="CBW288" s="178"/>
      <c r="CBX288" s="178"/>
      <c r="CBY288" s="178"/>
      <c r="CBZ288" s="178"/>
      <c r="CCA288" s="179"/>
      <c r="CCB288" s="73"/>
      <c r="CCC288" s="73"/>
      <c r="CCD288" s="180"/>
      <c r="CCE288" s="75"/>
      <c r="CCF288" s="76"/>
      <c r="CCG288" s="180"/>
      <c r="CCH288" s="180"/>
      <c r="CCI288" s="180"/>
      <c r="CCJ288" s="75"/>
      <c r="CCK288" s="76"/>
      <c r="CCL288" s="181"/>
      <c r="CCM288" s="181"/>
      <c r="CCN288" s="182"/>
      <c r="CCO288" s="134"/>
      <c r="CCP288" s="135"/>
      <c r="CCQ288" s="111"/>
      <c r="CCR288" s="178"/>
      <c r="CCS288" s="178"/>
      <c r="CCT288" s="178"/>
      <c r="CCU288" s="178"/>
      <c r="CCV288" s="179"/>
      <c r="CCW288" s="73"/>
      <c r="CCX288" s="73"/>
      <c r="CCY288" s="180"/>
      <c r="CCZ288" s="75"/>
      <c r="CDA288" s="76"/>
      <c r="CDB288" s="180"/>
      <c r="CDC288" s="180"/>
      <c r="CDD288" s="180"/>
      <c r="CDE288" s="75"/>
      <c r="CDF288" s="76"/>
      <c r="CDG288" s="181"/>
      <c r="CDH288" s="181"/>
      <c r="CDI288" s="182"/>
      <c r="CDJ288" s="134"/>
      <c r="CDK288" s="135"/>
      <c r="CDL288" s="111"/>
      <c r="CDM288" s="178"/>
      <c r="CDN288" s="178"/>
      <c r="CDO288" s="178"/>
      <c r="CDP288" s="178"/>
      <c r="CDQ288" s="179"/>
      <c r="CDR288" s="73"/>
      <c r="CDS288" s="73"/>
      <c r="CDT288" s="180"/>
      <c r="CDU288" s="75"/>
      <c r="CDV288" s="76"/>
      <c r="CDW288" s="180"/>
      <c r="CDX288" s="180"/>
      <c r="CDY288" s="180"/>
      <c r="CDZ288" s="75"/>
      <c r="CEA288" s="76"/>
      <c r="CEB288" s="181"/>
      <c r="CEC288" s="181"/>
      <c r="CED288" s="182"/>
      <c r="CEE288" s="134"/>
      <c r="CEF288" s="135"/>
      <c r="CEG288" s="111"/>
      <c r="CEH288" s="178"/>
      <c r="CEI288" s="178"/>
      <c r="CEJ288" s="178"/>
      <c r="CEK288" s="178"/>
      <c r="CEL288" s="179"/>
      <c r="CEM288" s="73"/>
      <c r="CEN288" s="73"/>
      <c r="CEO288" s="180"/>
      <c r="CEP288" s="75"/>
      <c r="CEQ288" s="76"/>
      <c r="CER288" s="180"/>
      <c r="CES288" s="180"/>
      <c r="CET288" s="180"/>
      <c r="CEU288" s="75"/>
      <c r="CEV288" s="76"/>
      <c r="CEW288" s="181"/>
      <c r="CEX288" s="181"/>
      <c r="CEY288" s="182"/>
      <c r="CEZ288" s="134"/>
      <c r="CFA288" s="135"/>
      <c r="CFB288" s="111"/>
      <c r="CFC288" s="178"/>
      <c r="CFD288" s="178"/>
      <c r="CFE288" s="178"/>
      <c r="CFF288" s="178"/>
      <c r="CFG288" s="179"/>
      <c r="CFH288" s="73"/>
      <c r="CFI288" s="73"/>
      <c r="CFJ288" s="180"/>
      <c r="CFK288" s="75"/>
      <c r="CFL288" s="76"/>
      <c r="CFM288" s="180"/>
      <c r="CFN288" s="180"/>
      <c r="CFO288" s="180"/>
      <c r="CFP288" s="75"/>
      <c r="CFQ288" s="76"/>
      <c r="CFR288" s="181"/>
      <c r="CFS288" s="181"/>
      <c r="CFT288" s="182"/>
      <c r="CFU288" s="134"/>
      <c r="CFV288" s="135"/>
      <c r="CFW288" s="111"/>
      <c r="CFX288" s="178"/>
      <c r="CFY288" s="178"/>
      <c r="CFZ288" s="178"/>
      <c r="CGA288" s="178"/>
      <c r="CGB288" s="179"/>
      <c r="CGC288" s="73"/>
      <c r="CGD288" s="73"/>
      <c r="CGE288" s="180"/>
      <c r="CGF288" s="75"/>
      <c r="CGG288" s="76"/>
      <c r="CGH288" s="180"/>
      <c r="CGI288" s="180"/>
      <c r="CGJ288" s="180"/>
      <c r="CGK288" s="75"/>
      <c r="CGL288" s="76"/>
      <c r="CGM288" s="181"/>
      <c r="CGN288" s="181"/>
      <c r="CGO288" s="182"/>
      <c r="CGP288" s="134"/>
      <c r="CGQ288" s="135"/>
      <c r="CGR288" s="111"/>
      <c r="CGS288" s="178"/>
      <c r="CGT288" s="178"/>
      <c r="CGU288" s="178"/>
      <c r="CGV288" s="178"/>
      <c r="CGW288" s="179"/>
      <c r="CGX288" s="73"/>
      <c r="CGY288" s="73"/>
      <c r="CGZ288" s="180"/>
      <c r="CHA288" s="75"/>
      <c r="CHB288" s="76"/>
      <c r="CHC288" s="180"/>
      <c r="CHD288" s="180"/>
      <c r="CHE288" s="180"/>
      <c r="CHF288" s="75"/>
      <c r="CHG288" s="76"/>
      <c r="CHH288" s="181"/>
      <c r="CHI288" s="181"/>
      <c r="CHJ288" s="182"/>
      <c r="CHK288" s="134"/>
      <c r="CHL288" s="135"/>
      <c r="CHM288" s="111"/>
      <c r="CHN288" s="178"/>
      <c r="CHO288" s="178"/>
      <c r="CHP288" s="178"/>
      <c r="CHQ288" s="178"/>
      <c r="CHR288" s="179"/>
      <c r="CHS288" s="73"/>
      <c r="CHT288" s="73"/>
      <c r="CHU288" s="180"/>
      <c r="CHV288" s="75"/>
      <c r="CHW288" s="76"/>
      <c r="CHX288" s="180"/>
      <c r="CHY288" s="180"/>
      <c r="CHZ288" s="180"/>
      <c r="CIA288" s="75"/>
      <c r="CIB288" s="76"/>
      <c r="CIC288" s="181"/>
      <c r="CID288" s="181"/>
      <c r="CIE288" s="182"/>
      <c r="CIF288" s="134"/>
      <c r="CIG288" s="135"/>
      <c r="CIH288" s="111"/>
      <c r="CII288" s="178"/>
      <c r="CIJ288" s="178"/>
      <c r="CIK288" s="178"/>
      <c r="CIL288" s="178"/>
      <c r="CIM288" s="179"/>
      <c r="CIN288" s="73"/>
      <c r="CIO288" s="73"/>
      <c r="CIP288" s="180"/>
      <c r="CIQ288" s="75"/>
      <c r="CIR288" s="76"/>
      <c r="CIS288" s="180"/>
      <c r="CIT288" s="180"/>
      <c r="CIU288" s="180"/>
      <c r="CIV288" s="75"/>
      <c r="CIW288" s="76"/>
      <c r="CIX288" s="181"/>
      <c r="CIY288" s="181"/>
      <c r="CIZ288" s="182"/>
      <c r="CJA288" s="134"/>
      <c r="CJB288" s="135"/>
      <c r="CJC288" s="111"/>
      <c r="CJD288" s="178"/>
      <c r="CJE288" s="178"/>
      <c r="CJF288" s="178"/>
      <c r="CJG288" s="178"/>
      <c r="CJH288" s="179"/>
      <c r="CJI288" s="73"/>
      <c r="CJJ288" s="73"/>
      <c r="CJK288" s="180"/>
      <c r="CJL288" s="75"/>
      <c r="CJM288" s="76"/>
      <c r="CJN288" s="180"/>
      <c r="CJO288" s="180"/>
      <c r="CJP288" s="180"/>
      <c r="CJQ288" s="75"/>
      <c r="CJR288" s="76"/>
      <c r="CJS288" s="181"/>
      <c r="CJT288" s="181"/>
      <c r="CJU288" s="182"/>
      <c r="CJV288" s="134"/>
      <c r="CJW288" s="135"/>
      <c r="CJX288" s="111"/>
      <c r="CJY288" s="178"/>
      <c r="CJZ288" s="178"/>
      <c r="CKA288" s="178"/>
      <c r="CKB288" s="178"/>
      <c r="CKC288" s="179"/>
      <c r="CKD288" s="73"/>
      <c r="CKE288" s="73"/>
      <c r="CKF288" s="180"/>
      <c r="CKG288" s="75"/>
      <c r="CKH288" s="76"/>
      <c r="CKI288" s="180"/>
      <c r="CKJ288" s="180"/>
      <c r="CKK288" s="180"/>
      <c r="CKL288" s="75"/>
      <c r="CKM288" s="76"/>
      <c r="CKN288" s="181"/>
      <c r="CKO288" s="181"/>
      <c r="CKP288" s="182"/>
      <c r="CKQ288" s="134"/>
      <c r="CKR288" s="135"/>
      <c r="CKS288" s="111"/>
      <c r="CKT288" s="178"/>
      <c r="CKU288" s="178"/>
      <c r="CKV288" s="178"/>
      <c r="CKW288" s="178"/>
      <c r="CKX288" s="179"/>
      <c r="CKY288" s="73"/>
      <c r="CKZ288" s="73"/>
      <c r="CLA288" s="180"/>
      <c r="CLB288" s="75"/>
      <c r="CLC288" s="76"/>
      <c r="CLD288" s="180"/>
      <c r="CLE288" s="180"/>
      <c r="CLF288" s="180"/>
      <c r="CLG288" s="75"/>
      <c r="CLH288" s="76"/>
      <c r="CLI288" s="181"/>
      <c r="CLJ288" s="181"/>
      <c r="CLK288" s="182"/>
      <c r="CLL288" s="134"/>
      <c r="CLM288" s="135"/>
      <c r="CLN288" s="111"/>
      <c r="CLO288" s="178"/>
      <c r="CLP288" s="178"/>
      <c r="CLQ288" s="178"/>
      <c r="CLR288" s="178"/>
      <c r="CLS288" s="179"/>
      <c r="CLT288" s="73"/>
      <c r="CLU288" s="73"/>
      <c r="CLV288" s="180"/>
      <c r="CLW288" s="75"/>
      <c r="CLX288" s="76"/>
      <c r="CLY288" s="180"/>
      <c r="CLZ288" s="180"/>
      <c r="CMA288" s="180"/>
      <c r="CMB288" s="75"/>
      <c r="CMC288" s="76"/>
      <c r="CMD288" s="181"/>
      <c r="CME288" s="181"/>
      <c r="CMF288" s="182"/>
      <c r="CMG288" s="134"/>
      <c r="CMH288" s="135"/>
      <c r="CMI288" s="111"/>
      <c r="CMJ288" s="178"/>
      <c r="CMK288" s="178"/>
      <c r="CML288" s="178"/>
      <c r="CMM288" s="178"/>
      <c r="CMN288" s="179"/>
      <c r="CMO288" s="73"/>
      <c r="CMP288" s="73"/>
      <c r="CMQ288" s="180"/>
      <c r="CMR288" s="75"/>
      <c r="CMS288" s="76"/>
      <c r="CMT288" s="180"/>
      <c r="CMU288" s="180"/>
      <c r="CMV288" s="180"/>
      <c r="CMW288" s="75"/>
      <c r="CMX288" s="76"/>
      <c r="CMY288" s="181"/>
      <c r="CMZ288" s="181"/>
      <c r="CNA288" s="182"/>
      <c r="CNB288" s="134"/>
      <c r="CNC288" s="135"/>
      <c r="CND288" s="111"/>
      <c r="CNE288" s="178"/>
      <c r="CNF288" s="178"/>
      <c r="CNG288" s="178"/>
      <c r="CNH288" s="178"/>
      <c r="CNI288" s="179"/>
      <c r="CNJ288" s="73"/>
      <c r="CNK288" s="73"/>
      <c r="CNL288" s="180"/>
      <c r="CNM288" s="75"/>
      <c r="CNN288" s="76"/>
      <c r="CNO288" s="180"/>
      <c r="CNP288" s="180"/>
      <c r="CNQ288" s="180"/>
      <c r="CNR288" s="75"/>
      <c r="CNS288" s="76"/>
      <c r="CNT288" s="181"/>
      <c r="CNU288" s="181"/>
      <c r="CNV288" s="182"/>
      <c r="CNW288" s="134"/>
      <c r="CNX288" s="135"/>
      <c r="CNY288" s="111"/>
      <c r="CNZ288" s="178"/>
      <c r="COA288" s="178"/>
      <c r="COB288" s="178"/>
      <c r="COC288" s="178"/>
      <c r="COD288" s="179"/>
      <c r="COE288" s="73"/>
      <c r="COF288" s="73"/>
      <c r="COG288" s="180"/>
      <c r="COH288" s="75"/>
      <c r="COI288" s="76"/>
      <c r="COJ288" s="180"/>
      <c r="COK288" s="180"/>
      <c r="COL288" s="180"/>
      <c r="COM288" s="75"/>
      <c r="CON288" s="76"/>
      <c r="COO288" s="181"/>
      <c r="COP288" s="181"/>
      <c r="COQ288" s="182"/>
      <c r="COR288" s="134"/>
      <c r="COS288" s="135"/>
      <c r="COT288" s="111"/>
      <c r="COU288" s="178"/>
      <c r="COV288" s="178"/>
      <c r="COW288" s="178"/>
      <c r="COX288" s="178"/>
      <c r="COY288" s="179"/>
      <c r="COZ288" s="73"/>
      <c r="CPA288" s="73"/>
      <c r="CPB288" s="180"/>
      <c r="CPC288" s="75"/>
      <c r="CPD288" s="76"/>
      <c r="CPE288" s="180"/>
      <c r="CPF288" s="180"/>
      <c r="CPG288" s="180"/>
      <c r="CPH288" s="75"/>
      <c r="CPI288" s="76"/>
      <c r="CPJ288" s="181"/>
      <c r="CPK288" s="181"/>
      <c r="CPL288" s="182"/>
      <c r="CPM288" s="134"/>
      <c r="CPN288" s="135"/>
      <c r="CPO288" s="111"/>
      <c r="CPP288" s="178"/>
      <c r="CPQ288" s="178"/>
      <c r="CPR288" s="178"/>
      <c r="CPS288" s="178"/>
      <c r="CPT288" s="179"/>
      <c r="CPU288" s="73"/>
      <c r="CPV288" s="73"/>
      <c r="CPW288" s="180"/>
      <c r="CPX288" s="75"/>
      <c r="CPY288" s="76"/>
      <c r="CPZ288" s="180"/>
      <c r="CQA288" s="180"/>
      <c r="CQB288" s="180"/>
      <c r="CQC288" s="75"/>
      <c r="CQD288" s="76"/>
      <c r="CQE288" s="181"/>
      <c r="CQF288" s="181"/>
      <c r="CQG288" s="182"/>
      <c r="CQH288" s="134"/>
      <c r="CQI288" s="135"/>
      <c r="CQJ288" s="111"/>
      <c r="CQK288" s="178"/>
      <c r="CQL288" s="178"/>
      <c r="CQM288" s="178"/>
      <c r="CQN288" s="178"/>
      <c r="CQO288" s="179"/>
      <c r="CQP288" s="73"/>
      <c r="CQQ288" s="73"/>
      <c r="CQR288" s="180"/>
      <c r="CQS288" s="75"/>
      <c r="CQT288" s="76"/>
      <c r="CQU288" s="180"/>
      <c r="CQV288" s="180"/>
      <c r="CQW288" s="180"/>
      <c r="CQX288" s="75"/>
      <c r="CQY288" s="76"/>
      <c r="CQZ288" s="181"/>
      <c r="CRA288" s="181"/>
      <c r="CRB288" s="182"/>
      <c r="CRC288" s="134"/>
      <c r="CRD288" s="135"/>
      <c r="CRE288" s="111"/>
      <c r="CRF288" s="178"/>
      <c r="CRG288" s="178"/>
      <c r="CRH288" s="178"/>
      <c r="CRI288" s="178"/>
      <c r="CRJ288" s="179"/>
      <c r="CRK288" s="73"/>
      <c r="CRL288" s="73"/>
      <c r="CRM288" s="180"/>
      <c r="CRN288" s="75"/>
      <c r="CRO288" s="76"/>
      <c r="CRP288" s="180"/>
      <c r="CRQ288" s="180"/>
      <c r="CRR288" s="180"/>
      <c r="CRS288" s="75"/>
      <c r="CRT288" s="76"/>
      <c r="CRU288" s="181"/>
      <c r="CRV288" s="181"/>
      <c r="CRW288" s="182"/>
      <c r="CRX288" s="134"/>
      <c r="CRY288" s="135"/>
      <c r="CRZ288" s="111"/>
      <c r="CSA288" s="178"/>
      <c r="CSB288" s="178"/>
      <c r="CSC288" s="178"/>
      <c r="CSD288" s="178"/>
      <c r="CSE288" s="179"/>
      <c r="CSF288" s="73"/>
      <c r="CSG288" s="73"/>
      <c r="CSH288" s="180"/>
      <c r="CSI288" s="75"/>
      <c r="CSJ288" s="76"/>
      <c r="CSK288" s="180"/>
      <c r="CSL288" s="180"/>
      <c r="CSM288" s="180"/>
      <c r="CSN288" s="75"/>
      <c r="CSO288" s="76"/>
      <c r="CSP288" s="181"/>
      <c r="CSQ288" s="181"/>
      <c r="CSR288" s="182"/>
      <c r="CSS288" s="134"/>
      <c r="CST288" s="135"/>
      <c r="CSU288" s="111"/>
      <c r="CSV288" s="178"/>
      <c r="CSW288" s="178"/>
      <c r="CSX288" s="178"/>
      <c r="CSY288" s="178"/>
      <c r="CSZ288" s="179"/>
      <c r="CTA288" s="73"/>
      <c r="CTB288" s="73"/>
      <c r="CTC288" s="180"/>
      <c r="CTD288" s="75"/>
      <c r="CTE288" s="76"/>
      <c r="CTF288" s="180"/>
      <c r="CTG288" s="180"/>
      <c r="CTH288" s="180"/>
      <c r="CTI288" s="75"/>
      <c r="CTJ288" s="76"/>
      <c r="CTK288" s="181"/>
      <c r="CTL288" s="181"/>
      <c r="CTM288" s="182"/>
      <c r="CTN288" s="134"/>
      <c r="CTO288" s="135"/>
      <c r="CTP288" s="111"/>
      <c r="CTQ288" s="178"/>
      <c r="CTR288" s="178"/>
      <c r="CTS288" s="178"/>
      <c r="CTT288" s="178"/>
      <c r="CTU288" s="179"/>
      <c r="CTV288" s="73"/>
      <c r="CTW288" s="73"/>
      <c r="CTX288" s="180"/>
      <c r="CTY288" s="75"/>
      <c r="CTZ288" s="76"/>
      <c r="CUA288" s="180"/>
      <c r="CUB288" s="180"/>
      <c r="CUC288" s="180"/>
      <c r="CUD288" s="75"/>
      <c r="CUE288" s="76"/>
      <c r="CUF288" s="181"/>
      <c r="CUG288" s="181"/>
      <c r="CUH288" s="182"/>
      <c r="CUI288" s="134"/>
      <c r="CUJ288" s="135"/>
      <c r="CUK288" s="111"/>
      <c r="CUL288" s="178"/>
      <c r="CUM288" s="178"/>
      <c r="CUN288" s="178"/>
      <c r="CUO288" s="178"/>
      <c r="CUP288" s="179"/>
      <c r="CUQ288" s="73"/>
      <c r="CUR288" s="73"/>
      <c r="CUS288" s="180"/>
      <c r="CUT288" s="75"/>
      <c r="CUU288" s="76"/>
      <c r="CUV288" s="180"/>
      <c r="CUW288" s="180"/>
      <c r="CUX288" s="180"/>
      <c r="CUY288" s="75"/>
      <c r="CUZ288" s="76"/>
      <c r="CVA288" s="181"/>
      <c r="CVB288" s="181"/>
      <c r="CVC288" s="182"/>
      <c r="CVD288" s="134"/>
      <c r="CVE288" s="135"/>
      <c r="CVF288" s="111"/>
      <c r="CVG288" s="178"/>
      <c r="CVH288" s="178"/>
      <c r="CVI288" s="178"/>
      <c r="CVJ288" s="178"/>
      <c r="CVK288" s="179"/>
      <c r="CVL288" s="73"/>
      <c r="CVM288" s="73"/>
      <c r="CVN288" s="180"/>
      <c r="CVO288" s="75"/>
      <c r="CVP288" s="76"/>
      <c r="CVQ288" s="180"/>
      <c r="CVR288" s="180"/>
      <c r="CVS288" s="180"/>
      <c r="CVT288" s="75"/>
      <c r="CVU288" s="76"/>
      <c r="CVV288" s="181"/>
      <c r="CVW288" s="181"/>
      <c r="CVX288" s="182"/>
      <c r="CVY288" s="134"/>
      <c r="CVZ288" s="135"/>
      <c r="CWA288" s="111"/>
      <c r="CWB288" s="178"/>
      <c r="CWC288" s="178"/>
      <c r="CWD288" s="178"/>
      <c r="CWE288" s="178"/>
      <c r="CWF288" s="179"/>
      <c r="CWG288" s="73"/>
      <c r="CWH288" s="73"/>
      <c r="CWI288" s="180"/>
      <c r="CWJ288" s="75"/>
      <c r="CWK288" s="76"/>
      <c r="CWL288" s="180"/>
      <c r="CWM288" s="180"/>
      <c r="CWN288" s="180"/>
      <c r="CWO288" s="75"/>
      <c r="CWP288" s="76"/>
      <c r="CWQ288" s="181"/>
      <c r="CWR288" s="181"/>
      <c r="CWS288" s="182"/>
      <c r="CWT288" s="134"/>
      <c r="CWU288" s="135"/>
      <c r="CWV288" s="111"/>
      <c r="CWW288" s="178"/>
      <c r="CWX288" s="178"/>
      <c r="CWY288" s="178"/>
      <c r="CWZ288" s="178"/>
      <c r="CXA288" s="179"/>
      <c r="CXB288" s="73"/>
      <c r="CXC288" s="73"/>
      <c r="CXD288" s="180"/>
      <c r="CXE288" s="75"/>
      <c r="CXF288" s="76"/>
      <c r="CXG288" s="180"/>
      <c r="CXH288" s="180"/>
      <c r="CXI288" s="180"/>
      <c r="CXJ288" s="75"/>
      <c r="CXK288" s="76"/>
      <c r="CXL288" s="181"/>
      <c r="CXM288" s="181"/>
      <c r="CXN288" s="182"/>
      <c r="CXO288" s="134"/>
      <c r="CXP288" s="135"/>
      <c r="CXQ288" s="111"/>
      <c r="CXR288" s="178"/>
      <c r="CXS288" s="178"/>
      <c r="CXT288" s="178"/>
      <c r="CXU288" s="178"/>
      <c r="CXV288" s="179"/>
      <c r="CXW288" s="73"/>
      <c r="CXX288" s="73"/>
      <c r="CXY288" s="180"/>
      <c r="CXZ288" s="75"/>
      <c r="CYA288" s="76"/>
      <c r="CYB288" s="180"/>
      <c r="CYC288" s="180"/>
      <c r="CYD288" s="180"/>
      <c r="CYE288" s="75"/>
      <c r="CYF288" s="76"/>
      <c r="CYG288" s="181"/>
      <c r="CYH288" s="181"/>
      <c r="CYI288" s="182"/>
      <c r="CYJ288" s="134"/>
      <c r="CYK288" s="135"/>
      <c r="CYL288" s="111"/>
      <c r="CYM288" s="178"/>
      <c r="CYN288" s="178"/>
      <c r="CYO288" s="178"/>
      <c r="CYP288" s="178"/>
      <c r="CYQ288" s="179"/>
      <c r="CYR288" s="73"/>
      <c r="CYS288" s="73"/>
      <c r="CYT288" s="180"/>
      <c r="CYU288" s="75"/>
      <c r="CYV288" s="76"/>
      <c r="CYW288" s="180"/>
      <c r="CYX288" s="180"/>
      <c r="CYY288" s="180"/>
      <c r="CYZ288" s="75"/>
      <c r="CZA288" s="76"/>
      <c r="CZB288" s="181"/>
      <c r="CZC288" s="181"/>
      <c r="CZD288" s="182"/>
      <c r="CZE288" s="134"/>
      <c r="CZF288" s="135"/>
      <c r="CZG288" s="111"/>
      <c r="CZH288" s="178"/>
      <c r="CZI288" s="178"/>
      <c r="CZJ288" s="178"/>
      <c r="CZK288" s="178"/>
      <c r="CZL288" s="179"/>
      <c r="CZM288" s="73"/>
      <c r="CZN288" s="73"/>
      <c r="CZO288" s="180"/>
      <c r="CZP288" s="75"/>
      <c r="CZQ288" s="76"/>
      <c r="CZR288" s="180"/>
      <c r="CZS288" s="180"/>
      <c r="CZT288" s="180"/>
      <c r="CZU288" s="75"/>
      <c r="CZV288" s="76"/>
      <c r="CZW288" s="181"/>
      <c r="CZX288" s="181"/>
      <c r="CZY288" s="182"/>
      <c r="CZZ288" s="134"/>
      <c r="DAA288" s="135"/>
      <c r="DAB288" s="111"/>
      <c r="DAC288" s="178"/>
      <c r="DAD288" s="178"/>
      <c r="DAE288" s="178"/>
      <c r="DAF288" s="178"/>
      <c r="DAG288" s="179"/>
      <c r="DAH288" s="73"/>
      <c r="DAI288" s="73"/>
      <c r="DAJ288" s="180"/>
      <c r="DAK288" s="75"/>
      <c r="DAL288" s="76"/>
      <c r="DAM288" s="180"/>
      <c r="DAN288" s="180"/>
      <c r="DAO288" s="180"/>
      <c r="DAP288" s="75"/>
      <c r="DAQ288" s="76"/>
      <c r="DAR288" s="181"/>
      <c r="DAS288" s="181"/>
      <c r="DAT288" s="182"/>
      <c r="DAU288" s="134"/>
      <c r="DAV288" s="135"/>
      <c r="DAW288" s="111"/>
      <c r="DAX288" s="178"/>
      <c r="DAY288" s="178"/>
      <c r="DAZ288" s="178"/>
      <c r="DBA288" s="178"/>
      <c r="DBB288" s="179"/>
      <c r="DBC288" s="73"/>
      <c r="DBD288" s="73"/>
      <c r="DBE288" s="180"/>
      <c r="DBF288" s="75"/>
      <c r="DBG288" s="76"/>
      <c r="DBH288" s="180"/>
      <c r="DBI288" s="180"/>
      <c r="DBJ288" s="180"/>
      <c r="DBK288" s="75"/>
      <c r="DBL288" s="76"/>
      <c r="DBM288" s="181"/>
      <c r="DBN288" s="181"/>
      <c r="DBO288" s="182"/>
      <c r="DBP288" s="134"/>
      <c r="DBQ288" s="135"/>
      <c r="DBR288" s="111"/>
      <c r="DBS288" s="178"/>
      <c r="DBT288" s="178"/>
      <c r="DBU288" s="178"/>
      <c r="DBV288" s="178"/>
      <c r="DBW288" s="179"/>
      <c r="DBX288" s="73"/>
      <c r="DBY288" s="73"/>
      <c r="DBZ288" s="180"/>
      <c r="DCA288" s="75"/>
      <c r="DCB288" s="76"/>
      <c r="DCC288" s="180"/>
      <c r="DCD288" s="180"/>
      <c r="DCE288" s="180"/>
      <c r="DCF288" s="75"/>
      <c r="DCG288" s="76"/>
      <c r="DCH288" s="181"/>
      <c r="DCI288" s="181"/>
      <c r="DCJ288" s="182"/>
      <c r="DCK288" s="134"/>
      <c r="DCL288" s="135"/>
      <c r="DCM288" s="111"/>
      <c r="DCN288" s="178"/>
      <c r="DCO288" s="178"/>
      <c r="DCP288" s="178"/>
      <c r="DCQ288" s="178"/>
      <c r="DCR288" s="179"/>
      <c r="DCS288" s="73"/>
      <c r="DCT288" s="73"/>
      <c r="DCU288" s="180"/>
      <c r="DCV288" s="75"/>
      <c r="DCW288" s="76"/>
      <c r="DCX288" s="180"/>
      <c r="DCY288" s="180"/>
      <c r="DCZ288" s="180"/>
      <c r="DDA288" s="75"/>
      <c r="DDB288" s="76"/>
      <c r="DDC288" s="181"/>
      <c r="DDD288" s="181"/>
      <c r="DDE288" s="182"/>
      <c r="DDF288" s="134"/>
      <c r="DDG288" s="135"/>
      <c r="DDH288" s="111"/>
      <c r="DDI288" s="178"/>
      <c r="DDJ288" s="178"/>
      <c r="DDK288" s="178"/>
      <c r="DDL288" s="178"/>
      <c r="DDM288" s="179"/>
      <c r="DDN288" s="73"/>
      <c r="DDO288" s="73"/>
      <c r="DDP288" s="180"/>
      <c r="DDQ288" s="75"/>
      <c r="DDR288" s="76"/>
      <c r="DDS288" s="180"/>
      <c r="DDT288" s="180"/>
      <c r="DDU288" s="180"/>
      <c r="DDV288" s="75"/>
      <c r="DDW288" s="76"/>
      <c r="DDX288" s="181"/>
      <c r="DDY288" s="181"/>
      <c r="DDZ288" s="182"/>
      <c r="DEA288" s="134"/>
      <c r="DEB288" s="135"/>
      <c r="DEC288" s="111"/>
      <c r="DED288" s="178"/>
      <c r="DEE288" s="178"/>
      <c r="DEF288" s="178"/>
      <c r="DEG288" s="178"/>
      <c r="DEH288" s="179"/>
      <c r="DEI288" s="73"/>
      <c r="DEJ288" s="73"/>
      <c r="DEK288" s="180"/>
      <c r="DEL288" s="75"/>
      <c r="DEM288" s="76"/>
      <c r="DEN288" s="180"/>
      <c r="DEO288" s="180"/>
      <c r="DEP288" s="180"/>
      <c r="DEQ288" s="75"/>
      <c r="DER288" s="76"/>
      <c r="DES288" s="181"/>
      <c r="DET288" s="181"/>
      <c r="DEU288" s="182"/>
      <c r="DEV288" s="134"/>
      <c r="DEW288" s="135"/>
      <c r="DEX288" s="111"/>
      <c r="DEY288" s="178"/>
      <c r="DEZ288" s="178"/>
      <c r="DFA288" s="178"/>
      <c r="DFB288" s="178"/>
      <c r="DFC288" s="179"/>
      <c r="DFD288" s="73"/>
      <c r="DFE288" s="73"/>
      <c r="DFF288" s="180"/>
      <c r="DFG288" s="75"/>
      <c r="DFH288" s="76"/>
      <c r="DFI288" s="180"/>
      <c r="DFJ288" s="180"/>
      <c r="DFK288" s="180"/>
      <c r="DFL288" s="75"/>
      <c r="DFM288" s="76"/>
      <c r="DFN288" s="181"/>
      <c r="DFO288" s="181"/>
      <c r="DFP288" s="182"/>
      <c r="DFQ288" s="134"/>
      <c r="DFR288" s="135"/>
      <c r="DFS288" s="111"/>
      <c r="DFT288" s="178"/>
      <c r="DFU288" s="178"/>
      <c r="DFV288" s="178"/>
      <c r="DFW288" s="178"/>
      <c r="DFX288" s="179"/>
      <c r="DFY288" s="73"/>
      <c r="DFZ288" s="73"/>
      <c r="DGA288" s="180"/>
      <c r="DGB288" s="75"/>
      <c r="DGC288" s="76"/>
      <c r="DGD288" s="180"/>
      <c r="DGE288" s="180"/>
      <c r="DGF288" s="180"/>
      <c r="DGG288" s="75"/>
      <c r="DGH288" s="76"/>
      <c r="DGI288" s="181"/>
      <c r="DGJ288" s="181"/>
      <c r="DGK288" s="182"/>
      <c r="DGL288" s="134"/>
      <c r="DGM288" s="135"/>
      <c r="DGN288" s="111"/>
      <c r="DGO288" s="178"/>
      <c r="DGP288" s="178"/>
      <c r="DGQ288" s="178"/>
      <c r="DGR288" s="178"/>
      <c r="DGS288" s="179"/>
      <c r="DGT288" s="73"/>
      <c r="DGU288" s="73"/>
      <c r="DGV288" s="180"/>
      <c r="DGW288" s="75"/>
      <c r="DGX288" s="76"/>
      <c r="DGY288" s="180"/>
      <c r="DGZ288" s="180"/>
      <c r="DHA288" s="180"/>
      <c r="DHB288" s="75"/>
      <c r="DHC288" s="76"/>
      <c r="DHD288" s="181"/>
      <c r="DHE288" s="181"/>
      <c r="DHF288" s="182"/>
      <c r="DHG288" s="134"/>
      <c r="DHH288" s="135"/>
      <c r="DHI288" s="111"/>
      <c r="DHJ288" s="178"/>
      <c r="DHK288" s="178"/>
      <c r="DHL288" s="178"/>
      <c r="DHM288" s="178"/>
      <c r="DHN288" s="179"/>
      <c r="DHO288" s="73"/>
      <c r="DHP288" s="73"/>
      <c r="DHQ288" s="180"/>
      <c r="DHR288" s="75"/>
      <c r="DHS288" s="76"/>
      <c r="DHT288" s="180"/>
      <c r="DHU288" s="180"/>
      <c r="DHV288" s="180"/>
      <c r="DHW288" s="75"/>
      <c r="DHX288" s="76"/>
      <c r="DHY288" s="181"/>
      <c r="DHZ288" s="181"/>
      <c r="DIA288" s="182"/>
      <c r="DIB288" s="134"/>
      <c r="DIC288" s="135"/>
      <c r="DID288" s="111"/>
      <c r="DIE288" s="178"/>
      <c r="DIF288" s="178"/>
      <c r="DIG288" s="178"/>
      <c r="DIH288" s="178"/>
      <c r="DII288" s="179"/>
      <c r="DIJ288" s="73"/>
      <c r="DIK288" s="73"/>
      <c r="DIL288" s="180"/>
      <c r="DIM288" s="75"/>
      <c r="DIN288" s="76"/>
      <c r="DIO288" s="180"/>
      <c r="DIP288" s="180"/>
      <c r="DIQ288" s="180"/>
      <c r="DIR288" s="75"/>
      <c r="DIS288" s="76"/>
      <c r="DIT288" s="181"/>
      <c r="DIU288" s="181"/>
      <c r="DIV288" s="182"/>
      <c r="DIW288" s="134"/>
      <c r="DIX288" s="135"/>
      <c r="DIY288" s="111"/>
      <c r="DIZ288" s="178"/>
      <c r="DJA288" s="178"/>
      <c r="DJB288" s="178"/>
      <c r="DJC288" s="178"/>
      <c r="DJD288" s="179"/>
      <c r="DJE288" s="73"/>
      <c r="DJF288" s="73"/>
      <c r="DJG288" s="180"/>
      <c r="DJH288" s="75"/>
      <c r="DJI288" s="76"/>
      <c r="DJJ288" s="180"/>
      <c r="DJK288" s="180"/>
      <c r="DJL288" s="180"/>
      <c r="DJM288" s="75"/>
      <c r="DJN288" s="76"/>
      <c r="DJO288" s="181"/>
      <c r="DJP288" s="181"/>
      <c r="DJQ288" s="182"/>
      <c r="DJR288" s="134"/>
      <c r="DJS288" s="135"/>
      <c r="DJT288" s="111"/>
      <c r="DJU288" s="178"/>
      <c r="DJV288" s="178"/>
      <c r="DJW288" s="178"/>
      <c r="DJX288" s="178"/>
      <c r="DJY288" s="179"/>
      <c r="DJZ288" s="73"/>
      <c r="DKA288" s="73"/>
      <c r="DKB288" s="180"/>
      <c r="DKC288" s="75"/>
      <c r="DKD288" s="76"/>
      <c r="DKE288" s="180"/>
      <c r="DKF288" s="180"/>
      <c r="DKG288" s="180"/>
      <c r="DKH288" s="75"/>
      <c r="DKI288" s="76"/>
      <c r="DKJ288" s="181"/>
      <c r="DKK288" s="181"/>
      <c r="DKL288" s="182"/>
      <c r="DKM288" s="134"/>
      <c r="DKN288" s="135"/>
      <c r="DKO288" s="111"/>
      <c r="DKP288" s="178"/>
      <c r="DKQ288" s="178"/>
      <c r="DKR288" s="178"/>
      <c r="DKS288" s="178"/>
      <c r="DKT288" s="179"/>
      <c r="DKU288" s="73"/>
      <c r="DKV288" s="73"/>
      <c r="DKW288" s="180"/>
      <c r="DKX288" s="75"/>
      <c r="DKY288" s="76"/>
      <c r="DKZ288" s="180"/>
      <c r="DLA288" s="180"/>
      <c r="DLB288" s="180"/>
      <c r="DLC288" s="75"/>
      <c r="DLD288" s="76"/>
      <c r="DLE288" s="181"/>
      <c r="DLF288" s="181"/>
      <c r="DLG288" s="182"/>
      <c r="DLH288" s="134"/>
      <c r="DLI288" s="135"/>
      <c r="DLJ288" s="111"/>
      <c r="DLK288" s="178"/>
      <c r="DLL288" s="178"/>
      <c r="DLM288" s="178"/>
      <c r="DLN288" s="178"/>
      <c r="DLO288" s="179"/>
      <c r="DLP288" s="73"/>
      <c r="DLQ288" s="73"/>
      <c r="DLR288" s="180"/>
      <c r="DLS288" s="75"/>
      <c r="DLT288" s="76"/>
      <c r="DLU288" s="180"/>
      <c r="DLV288" s="180"/>
      <c r="DLW288" s="180"/>
      <c r="DLX288" s="75"/>
      <c r="DLY288" s="76"/>
      <c r="DLZ288" s="181"/>
      <c r="DMA288" s="181"/>
      <c r="DMB288" s="182"/>
      <c r="DMC288" s="134"/>
      <c r="DMD288" s="135"/>
      <c r="DME288" s="111"/>
      <c r="DMF288" s="178"/>
      <c r="DMG288" s="178"/>
      <c r="DMH288" s="178"/>
      <c r="DMI288" s="178"/>
      <c r="DMJ288" s="179"/>
      <c r="DMK288" s="73"/>
      <c r="DML288" s="73"/>
      <c r="DMM288" s="180"/>
      <c r="DMN288" s="75"/>
      <c r="DMO288" s="76"/>
      <c r="DMP288" s="180"/>
      <c r="DMQ288" s="180"/>
      <c r="DMR288" s="180"/>
      <c r="DMS288" s="75"/>
      <c r="DMT288" s="76"/>
      <c r="DMU288" s="181"/>
      <c r="DMV288" s="181"/>
      <c r="DMW288" s="182"/>
      <c r="DMX288" s="134"/>
      <c r="DMY288" s="135"/>
      <c r="DMZ288" s="111"/>
      <c r="DNA288" s="178"/>
      <c r="DNB288" s="178"/>
      <c r="DNC288" s="178"/>
      <c r="DND288" s="178"/>
      <c r="DNE288" s="179"/>
      <c r="DNF288" s="73"/>
      <c r="DNG288" s="73"/>
      <c r="DNH288" s="180"/>
      <c r="DNI288" s="75"/>
      <c r="DNJ288" s="76"/>
      <c r="DNK288" s="180"/>
      <c r="DNL288" s="180"/>
      <c r="DNM288" s="180"/>
      <c r="DNN288" s="75"/>
      <c r="DNO288" s="76"/>
      <c r="DNP288" s="181"/>
      <c r="DNQ288" s="181"/>
      <c r="DNR288" s="182"/>
      <c r="DNS288" s="134"/>
      <c r="DNT288" s="135"/>
      <c r="DNU288" s="111"/>
      <c r="DNV288" s="178"/>
      <c r="DNW288" s="178"/>
      <c r="DNX288" s="178"/>
      <c r="DNY288" s="178"/>
      <c r="DNZ288" s="179"/>
      <c r="DOA288" s="73"/>
      <c r="DOB288" s="73"/>
      <c r="DOC288" s="180"/>
      <c r="DOD288" s="75"/>
      <c r="DOE288" s="76"/>
      <c r="DOF288" s="180"/>
      <c r="DOG288" s="180"/>
      <c r="DOH288" s="180"/>
      <c r="DOI288" s="75"/>
      <c r="DOJ288" s="76"/>
      <c r="DOK288" s="181"/>
      <c r="DOL288" s="181"/>
      <c r="DOM288" s="182"/>
      <c r="DON288" s="134"/>
      <c r="DOO288" s="135"/>
      <c r="DOP288" s="111"/>
      <c r="DOQ288" s="178"/>
      <c r="DOR288" s="178"/>
      <c r="DOS288" s="178"/>
      <c r="DOT288" s="178"/>
      <c r="DOU288" s="179"/>
      <c r="DOV288" s="73"/>
      <c r="DOW288" s="73"/>
      <c r="DOX288" s="180"/>
      <c r="DOY288" s="75"/>
      <c r="DOZ288" s="76"/>
      <c r="DPA288" s="180"/>
      <c r="DPB288" s="180"/>
      <c r="DPC288" s="180"/>
      <c r="DPD288" s="75"/>
      <c r="DPE288" s="76"/>
      <c r="DPF288" s="181"/>
      <c r="DPG288" s="181"/>
      <c r="DPH288" s="182"/>
      <c r="DPI288" s="134"/>
      <c r="DPJ288" s="135"/>
      <c r="DPK288" s="111"/>
      <c r="DPL288" s="178"/>
      <c r="DPM288" s="178"/>
      <c r="DPN288" s="178"/>
      <c r="DPO288" s="178"/>
      <c r="DPP288" s="179"/>
      <c r="DPQ288" s="73"/>
      <c r="DPR288" s="73"/>
      <c r="DPS288" s="180"/>
      <c r="DPT288" s="75"/>
      <c r="DPU288" s="76"/>
      <c r="DPV288" s="180"/>
      <c r="DPW288" s="180"/>
      <c r="DPX288" s="180"/>
      <c r="DPY288" s="75"/>
      <c r="DPZ288" s="76"/>
      <c r="DQA288" s="181"/>
      <c r="DQB288" s="181"/>
      <c r="DQC288" s="182"/>
      <c r="DQD288" s="134"/>
      <c r="DQE288" s="135"/>
      <c r="DQF288" s="111"/>
      <c r="DQG288" s="178"/>
      <c r="DQH288" s="178"/>
      <c r="DQI288" s="178"/>
      <c r="DQJ288" s="178"/>
      <c r="DQK288" s="179"/>
      <c r="DQL288" s="73"/>
      <c r="DQM288" s="73"/>
      <c r="DQN288" s="180"/>
      <c r="DQO288" s="75"/>
      <c r="DQP288" s="76"/>
      <c r="DQQ288" s="180"/>
      <c r="DQR288" s="180"/>
      <c r="DQS288" s="180"/>
      <c r="DQT288" s="75"/>
      <c r="DQU288" s="76"/>
      <c r="DQV288" s="181"/>
      <c r="DQW288" s="181"/>
      <c r="DQX288" s="182"/>
      <c r="DQY288" s="134"/>
      <c r="DQZ288" s="135"/>
      <c r="DRA288" s="111"/>
      <c r="DRB288" s="178"/>
      <c r="DRC288" s="178"/>
      <c r="DRD288" s="178"/>
      <c r="DRE288" s="178"/>
      <c r="DRF288" s="179"/>
      <c r="DRG288" s="73"/>
      <c r="DRH288" s="73"/>
      <c r="DRI288" s="180"/>
      <c r="DRJ288" s="75"/>
      <c r="DRK288" s="76"/>
      <c r="DRL288" s="180"/>
      <c r="DRM288" s="180"/>
      <c r="DRN288" s="180"/>
      <c r="DRO288" s="75"/>
      <c r="DRP288" s="76"/>
      <c r="DRQ288" s="181"/>
      <c r="DRR288" s="181"/>
      <c r="DRS288" s="182"/>
      <c r="DRT288" s="134"/>
      <c r="DRU288" s="135"/>
      <c r="DRV288" s="111"/>
      <c r="DRW288" s="178"/>
      <c r="DRX288" s="178"/>
      <c r="DRY288" s="178"/>
      <c r="DRZ288" s="178"/>
      <c r="DSA288" s="179"/>
      <c r="DSB288" s="73"/>
      <c r="DSC288" s="73"/>
      <c r="DSD288" s="180"/>
      <c r="DSE288" s="75"/>
      <c r="DSF288" s="76"/>
      <c r="DSG288" s="180"/>
      <c r="DSH288" s="180"/>
      <c r="DSI288" s="180"/>
      <c r="DSJ288" s="75"/>
      <c r="DSK288" s="76"/>
      <c r="DSL288" s="181"/>
      <c r="DSM288" s="181"/>
      <c r="DSN288" s="182"/>
      <c r="DSO288" s="134"/>
      <c r="DSP288" s="135"/>
      <c r="DSQ288" s="111"/>
      <c r="DSR288" s="178"/>
      <c r="DSS288" s="178"/>
      <c r="DST288" s="178"/>
      <c r="DSU288" s="178"/>
      <c r="DSV288" s="179"/>
      <c r="DSW288" s="73"/>
      <c r="DSX288" s="73"/>
      <c r="DSY288" s="180"/>
      <c r="DSZ288" s="75"/>
      <c r="DTA288" s="76"/>
      <c r="DTB288" s="180"/>
      <c r="DTC288" s="180"/>
      <c r="DTD288" s="180"/>
      <c r="DTE288" s="75"/>
      <c r="DTF288" s="76"/>
      <c r="DTG288" s="181"/>
      <c r="DTH288" s="181"/>
      <c r="DTI288" s="182"/>
      <c r="DTJ288" s="134"/>
      <c r="DTK288" s="135"/>
      <c r="DTL288" s="111"/>
      <c r="DTM288" s="178"/>
      <c r="DTN288" s="178"/>
      <c r="DTO288" s="178"/>
      <c r="DTP288" s="178"/>
      <c r="DTQ288" s="179"/>
      <c r="DTR288" s="73"/>
      <c r="DTS288" s="73"/>
      <c r="DTT288" s="180"/>
      <c r="DTU288" s="75"/>
      <c r="DTV288" s="76"/>
      <c r="DTW288" s="180"/>
      <c r="DTX288" s="180"/>
      <c r="DTY288" s="180"/>
      <c r="DTZ288" s="75"/>
      <c r="DUA288" s="76"/>
      <c r="DUB288" s="181"/>
      <c r="DUC288" s="181"/>
      <c r="DUD288" s="182"/>
      <c r="DUE288" s="134"/>
      <c r="DUF288" s="135"/>
      <c r="DUG288" s="111"/>
      <c r="DUH288" s="178"/>
      <c r="DUI288" s="178"/>
      <c r="DUJ288" s="178"/>
      <c r="DUK288" s="178"/>
      <c r="DUL288" s="179"/>
      <c r="DUM288" s="73"/>
      <c r="DUN288" s="73"/>
      <c r="DUO288" s="180"/>
      <c r="DUP288" s="75"/>
      <c r="DUQ288" s="76"/>
      <c r="DUR288" s="180"/>
      <c r="DUS288" s="180"/>
      <c r="DUT288" s="180"/>
      <c r="DUU288" s="75"/>
      <c r="DUV288" s="76"/>
      <c r="DUW288" s="181"/>
      <c r="DUX288" s="181"/>
      <c r="DUY288" s="182"/>
      <c r="DUZ288" s="134"/>
      <c r="DVA288" s="135"/>
      <c r="DVB288" s="111"/>
      <c r="DVC288" s="178"/>
      <c r="DVD288" s="178"/>
      <c r="DVE288" s="178"/>
      <c r="DVF288" s="178"/>
      <c r="DVG288" s="179"/>
      <c r="DVH288" s="73"/>
      <c r="DVI288" s="73"/>
      <c r="DVJ288" s="180"/>
      <c r="DVK288" s="75"/>
      <c r="DVL288" s="76"/>
      <c r="DVM288" s="180"/>
      <c r="DVN288" s="180"/>
      <c r="DVO288" s="180"/>
      <c r="DVP288" s="75"/>
      <c r="DVQ288" s="76"/>
      <c r="DVR288" s="181"/>
      <c r="DVS288" s="181"/>
      <c r="DVT288" s="182"/>
      <c r="DVU288" s="134"/>
      <c r="DVV288" s="135"/>
      <c r="DVW288" s="111"/>
      <c r="DVX288" s="178"/>
      <c r="DVY288" s="178"/>
      <c r="DVZ288" s="178"/>
      <c r="DWA288" s="178"/>
      <c r="DWB288" s="179"/>
      <c r="DWC288" s="73"/>
      <c r="DWD288" s="73"/>
      <c r="DWE288" s="180"/>
      <c r="DWF288" s="75"/>
      <c r="DWG288" s="76"/>
      <c r="DWH288" s="180"/>
      <c r="DWI288" s="180"/>
      <c r="DWJ288" s="180"/>
      <c r="DWK288" s="75"/>
      <c r="DWL288" s="76"/>
      <c r="DWM288" s="181"/>
      <c r="DWN288" s="181"/>
      <c r="DWO288" s="182"/>
      <c r="DWP288" s="134"/>
      <c r="DWQ288" s="135"/>
      <c r="DWR288" s="111"/>
      <c r="DWS288" s="178"/>
      <c r="DWT288" s="178"/>
      <c r="DWU288" s="178"/>
      <c r="DWV288" s="178"/>
      <c r="DWW288" s="179"/>
      <c r="DWX288" s="73"/>
      <c r="DWY288" s="73"/>
      <c r="DWZ288" s="180"/>
      <c r="DXA288" s="75"/>
      <c r="DXB288" s="76"/>
      <c r="DXC288" s="180"/>
      <c r="DXD288" s="180"/>
      <c r="DXE288" s="180"/>
      <c r="DXF288" s="75"/>
      <c r="DXG288" s="76"/>
      <c r="DXH288" s="181"/>
      <c r="DXI288" s="181"/>
      <c r="DXJ288" s="182"/>
      <c r="DXK288" s="134"/>
      <c r="DXL288" s="135"/>
      <c r="DXM288" s="111"/>
      <c r="DXN288" s="178"/>
      <c r="DXO288" s="178"/>
      <c r="DXP288" s="178"/>
      <c r="DXQ288" s="178"/>
      <c r="DXR288" s="179"/>
      <c r="DXS288" s="73"/>
      <c r="DXT288" s="73"/>
      <c r="DXU288" s="180"/>
      <c r="DXV288" s="75"/>
      <c r="DXW288" s="76"/>
      <c r="DXX288" s="180"/>
      <c r="DXY288" s="180"/>
      <c r="DXZ288" s="180"/>
      <c r="DYA288" s="75"/>
      <c r="DYB288" s="76"/>
      <c r="DYC288" s="181"/>
      <c r="DYD288" s="181"/>
      <c r="DYE288" s="182"/>
      <c r="DYF288" s="134"/>
      <c r="DYG288" s="135"/>
      <c r="DYH288" s="111"/>
      <c r="DYI288" s="178"/>
      <c r="DYJ288" s="178"/>
      <c r="DYK288" s="178"/>
      <c r="DYL288" s="178"/>
      <c r="DYM288" s="179"/>
      <c r="DYN288" s="73"/>
      <c r="DYO288" s="73"/>
      <c r="DYP288" s="180"/>
      <c r="DYQ288" s="75"/>
      <c r="DYR288" s="76"/>
      <c r="DYS288" s="180"/>
      <c r="DYT288" s="180"/>
      <c r="DYU288" s="180"/>
      <c r="DYV288" s="75"/>
      <c r="DYW288" s="76"/>
      <c r="DYX288" s="181"/>
      <c r="DYY288" s="181"/>
      <c r="DYZ288" s="182"/>
      <c r="DZA288" s="134"/>
      <c r="DZB288" s="135"/>
      <c r="DZC288" s="111"/>
      <c r="DZD288" s="178"/>
      <c r="DZE288" s="178"/>
      <c r="DZF288" s="178"/>
      <c r="DZG288" s="178"/>
      <c r="DZH288" s="179"/>
      <c r="DZI288" s="73"/>
      <c r="DZJ288" s="73"/>
      <c r="DZK288" s="180"/>
      <c r="DZL288" s="75"/>
      <c r="DZM288" s="76"/>
      <c r="DZN288" s="180"/>
      <c r="DZO288" s="180"/>
      <c r="DZP288" s="180"/>
      <c r="DZQ288" s="75"/>
      <c r="DZR288" s="76"/>
      <c r="DZS288" s="181"/>
      <c r="DZT288" s="181"/>
      <c r="DZU288" s="182"/>
      <c r="DZV288" s="134"/>
      <c r="DZW288" s="135"/>
      <c r="DZX288" s="111"/>
      <c r="DZY288" s="178"/>
      <c r="DZZ288" s="178"/>
      <c r="EAA288" s="178"/>
      <c r="EAB288" s="178"/>
      <c r="EAC288" s="179"/>
      <c r="EAD288" s="73"/>
      <c r="EAE288" s="73"/>
      <c r="EAF288" s="180"/>
      <c r="EAG288" s="75"/>
      <c r="EAH288" s="76"/>
      <c r="EAI288" s="180"/>
      <c r="EAJ288" s="180"/>
      <c r="EAK288" s="180"/>
      <c r="EAL288" s="75"/>
      <c r="EAM288" s="76"/>
      <c r="EAN288" s="181"/>
      <c r="EAO288" s="181"/>
      <c r="EAP288" s="182"/>
      <c r="EAQ288" s="134"/>
      <c r="EAR288" s="135"/>
      <c r="EAS288" s="111"/>
      <c r="EAT288" s="178"/>
      <c r="EAU288" s="178"/>
      <c r="EAV288" s="178"/>
      <c r="EAW288" s="178"/>
      <c r="EAX288" s="179"/>
      <c r="EAY288" s="73"/>
      <c r="EAZ288" s="73"/>
      <c r="EBA288" s="180"/>
      <c r="EBB288" s="75"/>
      <c r="EBC288" s="76"/>
      <c r="EBD288" s="180"/>
      <c r="EBE288" s="180"/>
      <c r="EBF288" s="180"/>
      <c r="EBG288" s="75"/>
      <c r="EBH288" s="76"/>
      <c r="EBI288" s="181"/>
      <c r="EBJ288" s="181"/>
      <c r="EBK288" s="182"/>
      <c r="EBL288" s="134"/>
      <c r="EBM288" s="135"/>
      <c r="EBN288" s="111"/>
      <c r="EBO288" s="178"/>
      <c r="EBP288" s="178"/>
      <c r="EBQ288" s="178"/>
      <c r="EBR288" s="178"/>
      <c r="EBS288" s="179"/>
      <c r="EBT288" s="73"/>
      <c r="EBU288" s="73"/>
      <c r="EBV288" s="180"/>
      <c r="EBW288" s="75"/>
      <c r="EBX288" s="76"/>
      <c r="EBY288" s="180"/>
      <c r="EBZ288" s="180"/>
      <c r="ECA288" s="180"/>
      <c r="ECB288" s="75"/>
      <c r="ECC288" s="76"/>
      <c r="ECD288" s="181"/>
      <c r="ECE288" s="181"/>
      <c r="ECF288" s="182"/>
      <c r="ECG288" s="134"/>
      <c r="ECH288" s="135"/>
      <c r="ECI288" s="111"/>
      <c r="ECJ288" s="178"/>
      <c r="ECK288" s="178"/>
      <c r="ECL288" s="178"/>
      <c r="ECM288" s="178"/>
      <c r="ECN288" s="179"/>
      <c r="ECO288" s="73"/>
      <c r="ECP288" s="73"/>
      <c r="ECQ288" s="180"/>
      <c r="ECR288" s="75"/>
      <c r="ECS288" s="76"/>
      <c r="ECT288" s="180"/>
      <c r="ECU288" s="180"/>
      <c r="ECV288" s="180"/>
      <c r="ECW288" s="75"/>
      <c r="ECX288" s="76"/>
      <c r="ECY288" s="181"/>
      <c r="ECZ288" s="181"/>
      <c r="EDA288" s="182"/>
      <c r="EDB288" s="134"/>
      <c r="EDC288" s="135"/>
      <c r="EDD288" s="111"/>
      <c r="EDE288" s="178"/>
      <c r="EDF288" s="178"/>
      <c r="EDG288" s="178"/>
      <c r="EDH288" s="178"/>
      <c r="EDI288" s="179"/>
      <c r="EDJ288" s="73"/>
      <c r="EDK288" s="73"/>
      <c r="EDL288" s="180"/>
      <c r="EDM288" s="75"/>
      <c r="EDN288" s="76"/>
      <c r="EDO288" s="180"/>
      <c r="EDP288" s="180"/>
      <c r="EDQ288" s="180"/>
      <c r="EDR288" s="75"/>
      <c r="EDS288" s="76"/>
      <c r="EDT288" s="181"/>
      <c r="EDU288" s="181"/>
      <c r="EDV288" s="182"/>
      <c r="EDW288" s="134"/>
      <c r="EDX288" s="135"/>
      <c r="EDY288" s="111"/>
      <c r="EDZ288" s="178"/>
      <c r="EEA288" s="178"/>
      <c r="EEB288" s="178"/>
      <c r="EEC288" s="178"/>
      <c r="EED288" s="179"/>
      <c r="EEE288" s="73"/>
      <c r="EEF288" s="73"/>
      <c r="EEG288" s="180"/>
      <c r="EEH288" s="75"/>
      <c r="EEI288" s="76"/>
      <c r="EEJ288" s="180"/>
      <c r="EEK288" s="180"/>
      <c r="EEL288" s="180"/>
      <c r="EEM288" s="75"/>
      <c r="EEN288" s="76"/>
      <c r="EEO288" s="181"/>
      <c r="EEP288" s="181"/>
      <c r="EEQ288" s="182"/>
      <c r="EER288" s="134"/>
      <c r="EES288" s="135"/>
      <c r="EET288" s="111"/>
      <c r="EEU288" s="178"/>
      <c r="EEV288" s="178"/>
      <c r="EEW288" s="178"/>
      <c r="EEX288" s="178"/>
      <c r="EEY288" s="179"/>
      <c r="EEZ288" s="73"/>
      <c r="EFA288" s="73"/>
      <c r="EFB288" s="180"/>
      <c r="EFC288" s="75"/>
      <c r="EFD288" s="76"/>
      <c r="EFE288" s="180"/>
      <c r="EFF288" s="180"/>
      <c r="EFG288" s="180"/>
      <c r="EFH288" s="75"/>
      <c r="EFI288" s="76"/>
      <c r="EFJ288" s="181"/>
      <c r="EFK288" s="181"/>
      <c r="EFL288" s="182"/>
      <c r="EFM288" s="134"/>
      <c r="EFN288" s="135"/>
      <c r="EFO288" s="111"/>
      <c r="EFP288" s="178"/>
      <c r="EFQ288" s="178"/>
      <c r="EFR288" s="178"/>
      <c r="EFS288" s="178"/>
      <c r="EFT288" s="179"/>
      <c r="EFU288" s="73"/>
      <c r="EFV288" s="73"/>
      <c r="EFW288" s="180"/>
      <c r="EFX288" s="75"/>
      <c r="EFY288" s="76"/>
      <c r="EFZ288" s="180"/>
      <c r="EGA288" s="180"/>
      <c r="EGB288" s="180"/>
      <c r="EGC288" s="75"/>
      <c r="EGD288" s="76"/>
      <c r="EGE288" s="181"/>
      <c r="EGF288" s="181"/>
      <c r="EGG288" s="182"/>
      <c r="EGH288" s="134"/>
      <c r="EGI288" s="135"/>
      <c r="EGJ288" s="111"/>
      <c r="EGK288" s="178"/>
      <c r="EGL288" s="178"/>
      <c r="EGM288" s="178"/>
      <c r="EGN288" s="178"/>
      <c r="EGO288" s="179"/>
      <c r="EGP288" s="73"/>
      <c r="EGQ288" s="73"/>
      <c r="EGR288" s="180"/>
      <c r="EGS288" s="75"/>
      <c r="EGT288" s="76"/>
      <c r="EGU288" s="180"/>
      <c r="EGV288" s="180"/>
      <c r="EGW288" s="180"/>
      <c r="EGX288" s="75"/>
      <c r="EGY288" s="76"/>
      <c r="EGZ288" s="181"/>
      <c r="EHA288" s="181"/>
      <c r="EHB288" s="182"/>
      <c r="EHC288" s="134"/>
      <c r="EHD288" s="135"/>
      <c r="EHE288" s="111"/>
      <c r="EHF288" s="178"/>
      <c r="EHG288" s="178"/>
      <c r="EHH288" s="178"/>
      <c r="EHI288" s="178"/>
      <c r="EHJ288" s="179"/>
      <c r="EHK288" s="73"/>
      <c r="EHL288" s="73"/>
      <c r="EHM288" s="180"/>
      <c r="EHN288" s="75"/>
      <c r="EHO288" s="76"/>
      <c r="EHP288" s="180"/>
      <c r="EHQ288" s="180"/>
      <c r="EHR288" s="180"/>
      <c r="EHS288" s="75"/>
      <c r="EHT288" s="76"/>
      <c r="EHU288" s="181"/>
      <c r="EHV288" s="181"/>
      <c r="EHW288" s="182"/>
      <c r="EHX288" s="134"/>
      <c r="EHY288" s="135"/>
      <c r="EHZ288" s="111"/>
      <c r="EIA288" s="178"/>
      <c r="EIB288" s="178"/>
      <c r="EIC288" s="178"/>
      <c r="EID288" s="178"/>
      <c r="EIE288" s="179"/>
      <c r="EIF288" s="73"/>
      <c r="EIG288" s="73"/>
      <c r="EIH288" s="180"/>
      <c r="EII288" s="75"/>
      <c r="EIJ288" s="76"/>
      <c r="EIK288" s="180"/>
      <c r="EIL288" s="180"/>
      <c r="EIM288" s="180"/>
      <c r="EIN288" s="75"/>
      <c r="EIO288" s="76"/>
      <c r="EIP288" s="181"/>
      <c r="EIQ288" s="181"/>
      <c r="EIR288" s="182"/>
      <c r="EIS288" s="134"/>
      <c r="EIT288" s="135"/>
      <c r="EIU288" s="111"/>
      <c r="EIV288" s="178"/>
      <c r="EIW288" s="178"/>
      <c r="EIX288" s="178"/>
      <c r="EIY288" s="178"/>
      <c r="EIZ288" s="179"/>
      <c r="EJA288" s="73"/>
      <c r="EJB288" s="73"/>
      <c r="EJC288" s="180"/>
      <c r="EJD288" s="75"/>
      <c r="EJE288" s="76"/>
      <c r="EJF288" s="180"/>
      <c r="EJG288" s="180"/>
      <c r="EJH288" s="180"/>
      <c r="EJI288" s="75"/>
      <c r="EJJ288" s="76"/>
      <c r="EJK288" s="181"/>
      <c r="EJL288" s="181"/>
      <c r="EJM288" s="182"/>
      <c r="EJN288" s="134"/>
      <c r="EJO288" s="135"/>
      <c r="EJP288" s="111"/>
      <c r="EJQ288" s="178"/>
      <c r="EJR288" s="178"/>
      <c r="EJS288" s="178"/>
      <c r="EJT288" s="178"/>
      <c r="EJU288" s="179"/>
      <c r="EJV288" s="73"/>
      <c r="EJW288" s="73"/>
      <c r="EJX288" s="180"/>
      <c r="EJY288" s="75"/>
      <c r="EJZ288" s="76"/>
      <c r="EKA288" s="180"/>
      <c r="EKB288" s="180"/>
      <c r="EKC288" s="180"/>
      <c r="EKD288" s="75"/>
      <c r="EKE288" s="76"/>
      <c r="EKF288" s="181"/>
      <c r="EKG288" s="181"/>
      <c r="EKH288" s="182"/>
      <c r="EKI288" s="134"/>
      <c r="EKJ288" s="135"/>
      <c r="EKK288" s="111"/>
      <c r="EKL288" s="178"/>
      <c r="EKM288" s="178"/>
      <c r="EKN288" s="178"/>
      <c r="EKO288" s="178"/>
      <c r="EKP288" s="179"/>
      <c r="EKQ288" s="73"/>
      <c r="EKR288" s="73"/>
      <c r="EKS288" s="180"/>
      <c r="EKT288" s="75"/>
      <c r="EKU288" s="76"/>
      <c r="EKV288" s="180"/>
      <c r="EKW288" s="180"/>
      <c r="EKX288" s="180"/>
      <c r="EKY288" s="75"/>
      <c r="EKZ288" s="76"/>
      <c r="ELA288" s="181"/>
      <c r="ELB288" s="181"/>
      <c r="ELC288" s="182"/>
      <c r="ELD288" s="134"/>
      <c r="ELE288" s="135"/>
      <c r="ELF288" s="111"/>
      <c r="ELG288" s="178"/>
      <c r="ELH288" s="178"/>
      <c r="ELI288" s="178"/>
      <c r="ELJ288" s="178"/>
      <c r="ELK288" s="179"/>
      <c r="ELL288" s="73"/>
      <c r="ELM288" s="73"/>
      <c r="ELN288" s="180"/>
      <c r="ELO288" s="75"/>
      <c r="ELP288" s="76"/>
      <c r="ELQ288" s="180"/>
      <c r="ELR288" s="180"/>
      <c r="ELS288" s="180"/>
      <c r="ELT288" s="75"/>
      <c r="ELU288" s="76"/>
      <c r="ELV288" s="181"/>
      <c r="ELW288" s="181"/>
      <c r="ELX288" s="182"/>
      <c r="ELY288" s="134"/>
      <c r="ELZ288" s="135"/>
      <c r="EMA288" s="111"/>
      <c r="EMB288" s="178"/>
      <c r="EMC288" s="178"/>
      <c r="EMD288" s="178"/>
      <c r="EME288" s="178"/>
      <c r="EMF288" s="179"/>
      <c r="EMG288" s="73"/>
      <c r="EMH288" s="73"/>
      <c r="EMI288" s="180"/>
      <c r="EMJ288" s="75"/>
      <c r="EMK288" s="76"/>
      <c r="EML288" s="180"/>
      <c r="EMM288" s="180"/>
      <c r="EMN288" s="180"/>
      <c r="EMO288" s="75"/>
      <c r="EMP288" s="76"/>
      <c r="EMQ288" s="181"/>
      <c r="EMR288" s="181"/>
      <c r="EMS288" s="182"/>
      <c r="EMT288" s="134"/>
      <c r="EMU288" s="135"/>
      <c r="EMV288" s="111"/>
      <c r="EMW288" s="178"/>
      <c r="EMX288" s="178"/>
      <c r="EMY288" s="178"/>
      <c r="EMZ288" s="178"/>
      <c r="ENA288" s="179"/>
      <c r="ENB288" s="73"/>
      <c r="ENC288" s="73"/>
      <c r="END288" s="180"/>
      <c r="ENE288" s="75"/>
      <c r="ENF288" s="76"/>
      <c r="ENG288" s="180"/>
      <c r="ENH288" s="180"/>
      <c r="ENI288" s="180"/>
      <c r="ENJ288" s="75"/>
      <c r="ENK288" s="76"/>
      <c r="ENL288" s="181"/>
      <c r="ENM288" s="181"/>
      <c r="ENN288" s="182"/>
      <c r="ENO288" s="134"/>
      <c r="ENP288" s="135"/>
      <c r="ENQ288" s="111"/>
      <c r="ENR288" s="178"/>
      <c r="ENS288" s="178"/>
      <c r="ENT288" s="178"/>
      <c r="ENU288" s="178"/>
      <c r="ENV288" s="179"/>
      <c r="ENW288" s="73"/>
      <c r="ENX288" s="73"/>
      <c r="ENY288" s="180"/>
      <c r="ENZ288" s="75"/>
      <c r="EOA288" s="76"/>
      <c r="EOB288" s="180"/>
      <c r="EOC288" s="180"/>
      <c r="EOD288" s="180"/>
      <c r="EOE288" s="75"/>
      <c r="EOF288" s="76"/>
      <c r="EOG288" s="181"/>
      <c r="EOH288" s="181"/>
      <c r="EOI288" s="182"/>
      <c r="EOJ288" s="134"/>
      <c r="EOK288" s="135"/>
      <c r="EOL288" s="111"/>
      <c r="EOM288" s="178"/>
      <c r="EON288" s="178"/>
      <c r="EOO288" s="178"/>
      <c r="EOP288" s="178"/>
      <c r="EOQ288" s="179"/>
      <c r="EOR288" s="73"/>
      <c r="EOS288" s="73"/>
      <c r="EOT288" s="180"/>
      <c r="EOU288" s="75"/>
      <c r="EOV288" s="76"/>
      <c r="EOW288" s="180"/>
      <c r="EOX288" s="180"/>
      <c r="EOY288" s="180"/>
      <c r="EOZ288" s="75"/>
      <c r="EPA288" s="76"/>
      <c r="EPB288" s="181"/>
      <c r="EPC288" s="181"/>
      <c r="EPD288" s="182"/>
      <c r="EPE288" s="134"/>
      <c r="EPF288" s="135"/>
      <c r="EPG288" s="111"/>
      <c r="EPH288" s="178"/>
      <c r="EPI288" s="178"/>
      <c r="EPJ288" s="178"/>
      <c r="EPK288" s="178"/>
      <c r="EPL288" s="179"/>
      <c r="EPM288" s="73"/>
      <c r="EPN288" s="73"/>
      <c r="EPO288" s="180"/>
      <c r="EPP288" s="75"/>
      <c r="EPQ288" s="76"/>
      <c r="EPR288" s="180"/>
      <c r="EPS288" s="180"/>
      <c r="EPT288" s="180"/>
      <c r="EPU288" s="75"/>
      <c r="EPV288" s="76"/>
      <c r="EPW288" s="181"/>
      <c r="EPX288" s="181"/>
      <c r="EPY288" s="182"/>
      <c r="EPZ288" s="134"/>
      <c r="EQA288" s="135"/>
      <c r="EQB288" s="111"/>
      <c r="EQC288" s="178"/>
      <c r="EQD288" s="178"/>
      <c r="EQE288" s="178"/>
      <c r="EQF288" s="178"/>
      <c r="EQG288" s="179"/>
      <c r="EQH288" s="73"/>
      <c r="EQI288" s="73"/>
      <c r="EQJ288" s="180"/>
      <c r="EQK288" s="75"/>
      <c r="EQL288" s="76"/>
      <c r="EQM288" s="180"/>
      <c r="EQN288" s="180"/>
      <c r="EQO288" s="180"/>
      <c r="EQP288" s="75"/>
      <c r="EQQ288" s="76"/>
      <c r="EQR288" s="181"/>
      <c r="EQS288" s="181"/>
      <c r="EQT288" s="182"/>
      <c r="EQU288" s="134"/>
      <c r="EQV288" s="135"/>
      <c r="EQW288" s="111"/>
      <c r="EQX288" s="178"/>
      <c r="EQY288" s="178"/>
      <c r="EQZ288" s="178"/>
      <c r="ERA288" s="178"/>
      <c r="ERB288" s="179"/>
      <c r="ERC288" s="73"/>
      <c r="ERD288" s="73"/>
      <c r="ERE288" s="180"/>
      <c r="ERF288" s="75"/>
      <c r="ERG288" s="76"/>
      <c r="ERH288" s="180"/>
      <c r="ERI288" s="180"/>
      <c r="ERJ288" s="180"/>
      <c r="ERK288" s="75"/>
      <c r="ERL288" s="76"/>
      <c r="ERM288" s="181"/>
      <c r="ERN288" s="181"/>
      <c r="ERO288" s="182"/>
      <c r="ERP288" s="134"/>
      <c r="ERQ288" s="135"/>
      <c r="ERR288" s="111"/>
      <c r="ERS288" s="178"/>
      <c r="ERT288" s="178"/>
      <c r="ERU288" s="178"/>
      <c r="ERV288" s="178"/>
      <c r="ERW288" s="179"/>
      <c r="ERX288" s="73"/>
      <c r="ERY288" s="73"/>
      <c r="ERZ288" s="180"/>
      <c r="ESA288" s="75"/>
      <c r="ESB288" s="76"/>
      <c r="ESC288" s="180"/>
      <c r="ESD288" s="180"/>
      <c r="ESE288" s="180"/>
      <c r="ESF288" s="75"/>
      <c r="ESG288" s="76"/>
      <c r="ESH288" s="181"/>
      <c r="ESI288" s="181"/>
      <c r="ESJ288" s="182"/>
      <c r="ESK288" s="134"/>
      <c r="ESL288" s="135"/>
      <c r="ESM288" s="111"/>
      <c r="ESN288" s="178"/>
      <c r="ESO288" s="178"/>
      <c r="ESP288" s="178"/>
      <c r="ESQ288" s="178"/>
      <c r="ESR288" s="179"/>
      <c r="ESS288" s="73"/>
      <c r="EST288" s="73"/>
      <c r="ESU288" s="180"/>
      <c r="ESV288" s="75"/>
      <c r="ESW288" s="76"/>
      <c r="ESX288" s="180"/>
      <c r="ESY288" s="180"/>
      <c r="ESZ288" s="180"/>
      <c r="ETA288" s="75"/>
      <c r="ETB288" s="76"/>
      <c r="ETC288" s="181"/>
      <c r="ETD288" s="181"/>
      <c r="ETE288" s="182"/>
      <c r="ETF288" s="134"/>
      <c r="ETG288" s="135"/>
      <c r="ETH288" s="111"/>
      <c r="ETI288" s="178"/>
      <c r="ETJ288" s="178"/>
      <c r="ETK288" s="178"/>
      <c r="ETL288" s="178"/>
      <c r="ETM288" s="179"/>
      <c r="ETN288" s="73"/>
      <c r="ETO288" s="73"/>
      <c r="ETP288" s="180"/>
      <c r="ETQ288" s="75"/>
      <c r="ETR288" s="76"/>
      <c r="ETS288" s="180"/>
      <c r="ETT288" s="180"/>
      <c r="ETU288" s="180"/>
      <c r="ETV288" s="75"/>
      <c r="ETW288" s="76"/>
      <c r="ETX288" s="181"/>
      <c r="ETY288" s="181"/>
      <c r="ETZ288" s="182"/>
      <c r="EUA288" s="134"/>
      <c r="EUB288" s="135"/>
      <c r="EUC288" s="111"/>
      <c r="EUD288" s="178"/>
      <c r="EUE288" s="178"/>
      <c r="EUF288" s="178"/>
      <c r="EUG288" s="178"/>
      <c r="EUH288" s="179"/>
      <c r="EUI288" s="73"/>
      <c r="EUJ288" s="73"/>
      <c r="EUK288" s="180"/>
      <c r="EUL288" s="75"/>
      <c r="EUM288" s="76"/>
      <c r="EUN288" s="180"/>
      <c r="EUO288" s="180"/>
      <c r="EUP288" s="180"/>
      <c r="EUQ288" s="75"/>
      <c r="EUR288" s="76"/>
      <c r="EUS288" s="181"/>
      <c r="EUT288" s="181"/>
      <c r="EUU288" s="182"/>
      <c r="EUV288" s="134"/>
      <c r="EUW288" s="135"/>
      <c r="EUX288" s="111"/>
      <c r="EUY288" s="178"/>
      <c r="EUZ288" s="178"/>
      <c r="EVA288" s="178"/>
      <c r="EVB288" s="178"/>
      <c r="EVC288" s="179"/>
      <c r="EVD288" s="73"/>
      <c r="EVE288" s="73"/>
      <c r="EVF288" s="180"/>
      <c r="EVG288" s="75"/>
      <c r="EVH288" s="76"/>
      <c r="EVI288" s="180"/>
      <c r="EVJ288" s="180"/>
      <c r="EVK288" s="180"/>
      <c r="EVL288" s="75"/>
      <c r="EVM288" s="76"/>
      <c r="EVN288" s="181"/>
      <c r="EVO288" s="181"/>
      <c r="EVP288" s="182"/>
      <c r="EVQ288" s="134"/>
      <c r="EVR288" s="135"/>
      <c r="EVS288" s="111"/>
      <c r="EVT288" s="178"/>
      <c r="EVU288" s="178"/>
      <c r="EVV288" s="178"/>
      <c r="EVW288" s="178"/>
      <c r="EVX288" s="179"/>
      <c r="EVY288" s="73"/>
      <c r="EVZ288" s="73"/>
      <c r="EWA288" s="180"/>
      <c r="EWB288" s="75"/>
      <c r="EWC288" s="76"/>
      <c r="EWD288" s="180"/>
      <c r="EWE288" s="180"/>
      <c r="EWF288" s="180"/>
      <c r="EWG288" s="75"/>
      <c r="EWH288" s="76"/>
      <c r="EWI288" s="181"/>
      <c r="EWJ288" s="181"/>
      <c r="EWK288" s="182"/>
      <c r="EWL288" s="134"/>
      <c r="EWM288" s="135"/>
      <c r="EWN288" s="111"/>
      <c r="EWO288" s="178"/>
      <c r="EWP288" s="178"/>
      <c r="EWQ288" s="178"/>
      <c r="EWR288" s="178"/>
      <c r="EWS288" s="179"/>
      <c r="EWT288" s="73"/>
      <c r="EWU288" s="73"/>
      <c r="EWV288" s="180"/>
      <c r="EWW288" s="75"/>
      <c r="EWX288" s="76"/>
      <c r="EWY288" s="180"/>
      <c r="EWZ288" s="180"/>
      <c r="EXA288" s="180"/>
      <c r="EXB288" s="75"/>
      <c r="EXC288" s="76"/>
      <c r="EXD288" s="181"/>
      <c r="EXE288" s="181"/>
      <c r="EXF288" s="182"/>
      <c r="EXG288" s="134"/>
      <c r="EXH288" s="135"/>
      <c r="EXI288" s="111"/>
      <c r="EXJ288" s="178"/>
      <c r="EXK288" s="178"/>
      <c r="EXL288" s="178"/>
      <c r="EXM288" s="178"/>
      <c r="EXN288" s="179"/>
      <c r="EXO288" s="73"/>
      <c r="EXP288" s="73"/>
      <c r="EXQ288" s="180"/>
      <c r="EXR288" s="75"/>
      <c r="EXS288" s="76"/>
      <c r="EXT288" s="180"/>
      <c r="EXU288" s="180"/>
      <c r="EXV288" s="180"/>
      <c r="EXW288" s="75"/>
      <c r="EXX288" s="76"/>
      <c r="EXY288" s="181"/>
      <c r="EXZ288" s="181"/>
      <c r="EYA288" s="182"/>
      <c r="EYB288" s="134"/>
      <c r="EYC288" s="135"/>
      <c r="EYD288" s="111"/>
      <c r="EYE288" s="178"/>
      <c r="EYF288" s="178"/>
      <c r="EYG288" s="178"/>
      <c r="EYH288" s="178"/>
      <c r="EYI288" s="179"/>
      <c r="EYJ288" s="73"/>
      <c r="EYK288" s="73"/>
      <c r="EYL288" s="180"/>
      <c r="EYM288" s="75"/>
      <c r="EYN288" s="76"/>
      <c r="EYO288" s="180"/>
      <c r="EYP288" s="180"/>
      <c r="EYQ288" s="180"/>
      <c r="EYR288" s="75"/>
      <c r="EYS288" s="76"/>
      <c r="EYT288" s="181"/>
      <c r="EYU288" s="181"/>
      <c r="EYV288" s="182"/>
      <c r="EYW288" s="134"/>
      <c r="EYX288" s="135"/>
      <c r="EYY288" s="111"/>
      <c r="EYZ288" s="178"/>
      <c r="EZA288" s="178"/>
      <c r="EZB288" s="178"/>
      <c r="EZC288" s="178"/>
      <c r="EZD288" s="179"/>
      <c r="EZE288" s="73"/>
      <c r="EZF288" s="73"/>
      <c r="EZG288" s="180"/>
      <c r="EZH288" s="75"/>
      <c r="EZI288" s="76"/>
      <c r="EZJ288" s="180"/>
      <c r="EZK288" s="180"/>
      <c r="EZL288" s="180"/>
      <c r="EZM288" s="75"/>
      <c r="EZN288" s="76"/>
      <c r="EZO288" s="181"/>
      <c r="EZP288" s="181"/>
      <c r="EZQ288" s="182"/>
      <c r="EZR288" s="134"/>
      <c r="EZS288" s="135"/>
      <c r="EZT288" s="111"/>
      <c r="EZU288" s="178"/>
      <c r="EZV288" s="178"/>
      <c r="EZW288" s="178"/>
      <c r="EZX288" s="178"/>
      <c r="EZY288" s="179"/>
      <c r="EZZ288" s="73"/>
      <c r="FAA288" s="73"/>
      <c r="FAB288" s="180"/>
      <c r="FAC288" s="75"/>
      <c r="FAD288" s="76"/>
      <c r="FAE288" s="180"/>
      <c r="FAF288" s="180"/>
      <c r="FAG288" s="180"/>
      <c r="FAH288" s="75"/>
      <c r="FAI288" s="76"/>
      <c r="FAJ288" s="181"/>
      <c r="FAK288" s="181"/>
      <c r="FAL288" s="182"/>
      <c r="FAM288" s="134"/>
      <c r="FAN288" s="135"/>
      <c r="FAO288" s="111"/>
      <c r="FAP288" s="178"/>
      <c r="FAQ288" s="178"/>
      <c r="FAR288" s="178"/>
      <c r="FAS288" s="178"/>
      <c r="FAT288" s="179"/>
      <c r="FAU288" s="73"/>
      <c r="FAV288" s="73"/>
      <c r="FAW288" s="180"/>
      <c r="FAX288" s="75"/>
      <c r="FAY288" s="76"/>
      <c r="FAZ288" s="180"/>
      <c r="FBA288" s="180"/>
      <c r="FBB288" s="180"/>
      <c r="FBC288" s="75"/>
      <c r="FBD288" s="76"/>
      <c r="FBE288" s="181"/>
      <c r="FBF288" s="181"/>
      <c r="FBG288" s="182"/>
      <c r="FBH288" s="134"/>
      <c r="FBI288" s="135"/>
      <c r="FBJ288" s="111"/>
      <c r="FBK288" s="178"/>
      <c r="FBL288" s="178"/>
      <c r="FBM288" s="178"/>
      <c r="FBN288" s="178"/>
      <c r="FBO288" s="179"/>
      <c r="FBP288" s="73"/>
      <c r="FBQ288" s="73"/>
      <c r="FBR288" s="180"/>
      <c r="FBS288" s="75"/>
      <c r="FBT288" s="76"/>
      <c r="FBU288" s="180"/>
      <c r="FBV288" s="180"/>
      <c r="FBW288" s="180"/>
      <c r="FBX288" s="75"/>
      <c r="FBY288" s="76"/>
      <c r="FBZ288" s="181"/>
      <c r="FCA288" s="181"/>
      <c r="FCB288" s="182"/>
      <c r="FCC288" s="134"/>
      <c r="FCD288" s="135"/>
      <c r="FCE288" s="111"/>
      <c r="FCF288" s="178"/>
      <c r="FCG288" s="178"/>
      <c r="FCH288" s="178"/>
      <c r="FCI288" s="178"/>
      <c r="FCJ288" s="179"/>
      <c r="FCK288" s="73"/>
      <c r="FCL288" s="73"/>
      <c r="FCM288" s="180"/>
      <c r="FCN288" s="75"/>
      <c r="FCO288" s="76"/>
      <c r="FCP288" s="180"/>
      <c r="FCQ288" s="180"/>
      <c r="FCR288" s="180"/>
      <c r="FCS288" s="75"/>
      <c r="FCT288" s="76"/>
      <c r="FCU288" s="181"/>
      <c r="FCV288" s="181"/>
      <c r="FCW288" s="182"/>
      <c r="FCX288" s="134"/>
      <c r="FCY288" s="135"/>
      <c r="FCZ288" s="111"/>
      <c r="FDA288" s="178"/>
      <c r="FDB288" s="178"/>
      <c r="FDC288" s="178"/>
      <c r="FDD288" s="178"/>
      <c r="FDE288" s="179"/>
      <c r="FDF288" s="73"/>
      <c r="FDG288" s="73"/>
      <c r="FDH288" s="180"/>
      <c r="FDI288" s="75"/>
      <c r="FDJ288" s="76"/>
      <c r="FDK288" s="180"/>
      <c r="FDL288" s="180"/>
      <c r="FDM288" s="180"/>
      <c r="FDN288" s="75"/>
      <c r="FDO288" s="76"/>
      <c r="FDP288" s="181"/>
      <c r="FDQ288" s="181"/>
      <c r="FDR288" s="182"/>
      <c r="FDS288" s="134"/>
      <c r="FDT288" s="135"/>
      <c r="FDU288" s="111"/>
      <c r="FDV288" s="178"/>
      <c r="FDW288" s="178"/>
      <c r="FDX288" s="178"/>
      <c r="FDY288" s="178"/>
      <c r="FDZ288" s="179"/>
      <c r="FEA288" s="73"/>
      <c r="FEB288" s="73"/>
      <c r="FEC288" s="180"/>
      <c r="FED288" s="75"/>
      <c r="FEE288" s="76"/>
      <c r="FEF288" s="180"/>
      <c r="FEG288" s="180"/>
      <c r="FEH288" s="180"/>
      <c r="FEI288" s="75"/>
      <c r="FEJ288" s="76"/>
      <c r="FEK288" s="181"/>
      <c r="FEL288" s="181"/>
      <c r="FEM288" s="182"/>
      <c r="FEN288" s="134"/>
      <c r="FEO288" s="135"/>
      <c r="FEP288" s="111"/>
      <c r="FEQ288" s="178"/>
      <c r="FER288" s="178"/>
      <c r="FES288" s="178"/>
      <c r="FET288" s="178"/>
      <c r="FEU288" s="179"/>
      <c r="FEV288" s="73"/>
      <c r="FEW288" s="73"/>
      <c r="FEX288" s="180"/>
      <c r="FEY288" s="75"/>
      <c r="FEZ288" s="76"/>
      <c r="FFA288" s="180"/>
      <c r="FFB288" s="180"/>
      <c r="FFC288" s="180"/>
      <c r="FFD288" s="75"/>
      <c r="FFE288" s="76"/>
      <c r="FFF288" s="181"/>
      <c r="FFG288" s="181"/>
      <c r="FFH288" s="182"/>
      <c r="FFI288" s="134"/>
      <c r="FFJ288" s="135"/>
      <c r="FFK288" s="111"/>
      <c r="FFL288" s="178"/>
      <c r="FFM288" s="178"/>
      <c r="FFN288" s="178"/>
      <c r="FFO288" s="178"/>
      <c r="FFP288" s="179"/>
      <c r="FFQ288" s="73"/>
      <c r="FFR288" s="73"/>
      <c r="FFS288" s="180"/>
      <c r="FFT288" s="75"/>
      <c r="FFU288" s="76"/>
      <c r="FFV288" s="180"/>
      <c r="FFW288" s="180"/>
      <c r="FFX288" s="180"/>
      <c r="FFY288" s="75"/>
      <c r="FFZ288" s="76"/>
      <c r="FGA288" s="181"/>
      <c r="FGB288" s="181"/>
      <c r="FGC288" s="182"/>
      <c r="FGD288" s="134"/>
      <c r="FGE288" s="135"/>
      <c r="FGF288" s="111"/>
      <c r="FGG288" s="178"/>
      <c r="FGH288" s="178"/>
      <c r="FGI288" s="178"/>
      <c r="FGJ288" s="178"/>
      <c r="FGK288" s="179"/>
      <c r="FGL288" s="73"/>
      <c r="FGM288" s="73"/>
      <c r="FGN288" s="180"/>
      <c r="FGO288" s="75"/>
      <c r="FGP288" s="76"/>
      <c r="FGQ288" s="180"/>
      <c r="FGR288" s="180"/>
      <c r="FGS288" s="180"/>
      <c r="FGT288" s="75"/>
      <c r="FGU288" s="76"/>
      <c r="FGV288" s="181"/>
      <c r="FGW288" s="181"/>
      <c r="FGX288" s="182"/>
      <c r="FGY288" s="134"/>
      <c r="FGZ288" s="135"/>
      <c r="FHA288" s="111"/>
      <c r="FHB288" s="178"/>
      <c r="FHC288" s="178"/>
      <c r="FHD288" s="178"/>
      <c r="FHE288" s="178"/>
      <c r="FHF288" s="179"/>
      <c r="FHG288" s="73"/>
      <c r="FHH288" s="73"/>
      <c r="FHI288" s="180"/>
      <c r="FHJ288" s="75"/>
      <c r="FHK288" s="76"/>
      <c r="FHL288" s="180"/>
      <c r="FHM288" s="180"/>
      <c r="FHN288" s="180"/>
      <c r="FHO288" s="75"/>
      <c r="FHP288" s="76"/>
      <c r="FHQ288" s="181"/>
      <c r="FHR288" s="181"/>
      <c r="FHS288" s="182"/>
      <c r="FHT288" s="134"/>
      <c r="FHU288" s="135"/>
      <c r="FHV288" s="111"/>
      <c r="FHW288" s="178"/>
      <c r="FHX288" s="178"/>
      <c r="FHY288" s="178"/>
      <c r="FHZ288" s="178"/>
      <c r="FIA288" s="179"/>
      <c r="FIB288" s="73"/>
      <c r="FIC288" s="73"/>
      <c r="FID288" s="180"/>
      <c r="FIE288" s="75"/>
      <c r="FIF288" s="76"/>
      <c r="FIG288" s="180"/>
      <c r="FIH288" s="180"/>
      <c r="FII288" s="180"/>
      <c r="FIJ288" s="75"/>
      <c r="FIK288" s="76"/>
      <c r="FIL288" s="181"/>
      <c r="FIM288" s="181"/>
      <c r="FIN288" s="182"/>
      <c r="FIO288" s="134"/>
      <c r="FIP288" s="135"/>
      <c r="FIQ288" s="111"/>
      <c r="FIR288" s="178"/>
      <c r="FIS288" s="178"/>
      <c r="FIT288" s="178"/>
      <c r="FIU288" s="178"/>
      <c r="FIV288" s="179"/>
      <c r="FIW288" s="73"/>
      <c r="FIX288" s="73"/>
      <c r="FIY288" s="180"/>
      <c r="FIZ288" s="75"/>
      <c r="FJA288" s="76"/>
      <c r="FJB288" s="180"/>
      <c r="FJC288" s="180"/>
      <c r="FJD288" s="180"/>
      <c r="FJE288" s="75"/>
      <c r="FJF288" s="76"/>
      <c r="FJG288" s="181"/>
      <c r="FJH288" s="181"/>
      <c r="FJI288" s="182"/>
      <c r="FJJ288" s="134"/>
      <c r="FJK288" s="135"/>
      <c r="FJL288" s="111"/>
      <c r="FJM288" s="178"/>
      <c r="FJN288" s="178"/>
      <c r="FJO288" s="178"/>
      <c r="FJP288" s="178"/>
      <c r="FJQ288" s="179"/>
      <c r="FJR288" s="73"/>
      <c r="FJS288" s="73"/>
      <c r="FJT288" s="180"/>
      <c r="FJU288" s="75"/>
      <c r="FJV288" s="76"/>
      <c r="FJW288" s="180"/>
      <c r="FJX288" s="180"/>
      <c r="FJY288" s="180"/>
      <c r="FJZ288" s="75"/>
      <c r="FKA288" s="76"/>
      <c r="FKB288" s="181"/>
      <c r="FKC288" s="181"/>
      <c r="FKD288" s="182"/>
      <c r="FKE288" s="134"/>
      <c r="FKF288" s="135"/>
      <c r="FKG288" s="111"/>
      <c r="FKH288" s="178"/>
      <c r="FKI288" s="178"/>
      <c r="FKJ288" s="178"/>
      <c r="FKK288" s="178"/>
      <c r="FKL288" s="179"/>
      <c r="FKM288" s="73"/>
      <c r="FKN288" s="73"/>
      <c r="FKO288" s="180"/>
      <c r="FKP288" s="75"/>
      <c r="FKQ288" s="76"/>
      <c r="FKR288" s="180"/>
      <c r="FKS288" s="180"/>
      <c r="FKT288" s="180"/>
      <c r="FKU288" s="75"/>
      <c r="FKV288" s="76"/>
      <c r="FKW288" s="181"/>
      <c r="FKX288" s="181"/>
      <c r="FKY288" s="182"/>
      <c r="FKZ288" s="134"/>
      <c r="FLA288" s="135"/>
      <c r="FLB288" s="111"/>
      <c r="FLC288" s="178"/>
      <c r="FLD288" s="178"/>
      <c r="FLE288" s="178"/>
      <c r="FLF288" s="178"/>
      <c r="FLG288" s="179"/>
      <c r="FLH288" s="73"/>
      <c r="FLI288" s="73"/>
      <c r="FLJ288" s="180"/>
      <c r="FLK288" s="75"/>
      <c r="FLL288" s="76"/>
      <c r="FLM288" s="180"/>
      <c r="FLN288" s="180"/>
      <c r="FLO288" s="180"/>
      <c r="FLP288" s="75"/>
      <c r="FLQ288" s="76"/>
      <c r="FLR288" s="181"/>
      <c r="FLS288" s="181"/>
      <c r="FLT288" s="182"/>
      <c r="FLU288" s="134"/>
      <c r="FLV288" s="135"/>
      <c r="FLW288" s="111"/>
      <c r="FLX288" s="178"/>
      <c r="FLY288" s="178"/>
      <c r="FLZ288" s="178"/>
      <c r="FMA288" s="178"/>
      <c r="FMB288" s="179"/>
      <c r="FMC288" s="73"/>
      <c r="FMD288" s="73"/>
      <c r="FME288" s="180"/>
      <c r="FMF288" s="75"/>
      <c r="FMG288" s="76"/>
      <c r="FMH288" s="180"/>
      <c r="FMI288" s="180"/>
      <c r="FMJ288" s="180"/>
      <c r="FMK288" s="75"/>
      <c r="FML288" s="76"/>
      <c r="FMM288" s="181"/>
      <c r="FMN288" s="181"/>
      <c r="FMO288" s="182"/>
      <c r="FMP288" s="134"/>
      <c r="FMQ288" s="135"/>
      <c r="FMR288" s="111"/>
      <c r="FMS288" s="178"/>
      <c r="FMT288" s="178"/>
      <c r="FMU288" s="178"/>
      <c r="FMV288" s="178"/>
      <c r="FMW288" s="179"/>
      <c r="FMX288" s="73"/>
      <c r="FMY288" s="73"/>
      <c r="FMZ288" s="180"/>
      <c r="FNA288" s="75"/>
      <c r="FNB288" s="76"/>
      <c r="FNC288" s="180"/>
      <c r="FND288" s="180"/>
      <c r="FNE288" s="180"/>
      <c r="FNF288" s="75"/>
      <c r="FNG288" s="76"/>
      <c r="FNH288" s="181"/>
      <c r="FNI288" s="181"/>
      <c r="FNJ288" s="182"/>
      <c r="FNK288" s="134"/>
      <c r="FNL288" s="135"/>
      <c r="FNM288" s="111"/>
      <c r="FNN288" s="178"/>
      <c r="FNO288" s="178"/>
      <c r="FNP288" s="178"/>
      <c r="FNQ288" s="178"/>
      <c r="FNR288" s="179"/>
      <c r="FNS288" s="73"/>
      <c r="FNT288" s="73"/>
      <c r="FNU288" s="180"/>
      <c r="FNV288" s="75"/>
      <c r="FNW288" s="76"/>
      <c r="FNX288" s="180"/>
      <c r="FNY288" s="180"/>
      <c r="FNZ288" s="180"/>
      <c r="FOA288" s="75"/>
      <c r="FOB288" s="76"/>
      <c r="FOC288" s="181"/>
      <c r="FOD288" s="181"/>
      <c r="FOE288" s="182"/>
      <c r="FOF288" s="134"/>
      <c r="FOG288" s="135"/>
      <c r="FOH288" s="111"/>
      <c r="FOI288" s="178"/>
      <c r="FOJ288" s="178"/>
      <c r="FOK288" s="178"/>
      <c r="FOL288" s="178"/>
      <c r="FOM288" s="179"/>
      <c r="FON288" s="73"/>
      <c r="FOO288" s="73"/>
      <c r="FOP288" s="180"/>
      <c r="FOQ288" s="75"/>
      <c r="FOR288" s="76"/>
      <c r="FOS288" s="180"/>
      <c r="FOT288" s="180"/>
      <c r="FOU288" s="180"/>
      <c r="FOV288" s="75"/>
      <c r="FOW288" s="76"/>
      <c r="FOX288" s="181"/>
      <c r="FOY288" s="181"/>
      <c r="FOZ288" s="182"/>
      <c r="FPA288" s="134"/>
      <c r="FPB288" s="135"/>
      <c r="FPC288" s="111"/>
      <c r="FPD288" s="178"/>
      <c r="FPE288" s="178"/>
      <c r="FPF288" s="178"/>
      <c r="FPG288" s="178"/>
      <c r="FPH288" s="179"/>
      <c r="FPI288" s="73"/>
      <c r="FPJ288" s="73"/>
      <c r="FPK288" s="180"/>
      <c r="FPL288" s="75"/>
      <c r="FPM288" s="76"/>
      <c r="FPN288" s="180"/>
      <c r="FPO288" s="180"/>
      <c r="FPP288" s="180"/>
      <c r="FPQ288" s="75"/>
      <c r="FPR288" s="76"/>
      <c r="FPS288" s="181"/>
      <c r="FPT288" s="181"/>
      <c r="FPU288" s="182"/>
      <c r="FPV288" s="134"/>
      <c r="FPW288" s="135"/>
      <c r="FPX288" s="111"/>
      <c r="FPY288" s="178"/>
      <c r="FPZ288" s="178"/>
      <c r="FQA288" s="178"/>
      <c r="FQB288" s="178"/>
      <c r="FQC288" s="179"/>
      <c r="FQD288" s="73"/>
      <c r="FQE288" s="73"/>
      <c r="FQF288" s="180"/>
      <c r="FQG288" s="75"/>
      <c r="FQH288" s="76"/>
      <c r="FQI288" s="180"/>
      <c r="FQJ288" s="180"/>
      <c r="FQK288" s="180"/>
      <c r="FQL288" s="75"/>
      <c r="FQM288" s="76"/>
      <c r="FQN288" s="181"/>
      <c r="FQO288" s="181"/>
      <c r="FQP288" s="182"/>
      <c r="FQQ288" s="134"/>
      <c r="FQR288" s="135"/>
      <c r="FQS288" s="111"/>
      <c r="FQT288" s="178"/>
      <c r="FQU288" s="178"/>
      <c r="FQV288" s="178"/>
      <c r="FQW288" s="178"/>
      <c r="FQX288" s="179"/>
      <c r="FQY288" s="73"/>
      <c r="FQZ288" s="73"/>
      <c r="FRA288" s="180"/>
      <c r="FRB288" s="75"/>
      <c r="FRC288" s="76"/>
      <c r="FRD288" s="180"/>
      <c r="FRE288" s="180"/>
      <c r="FRF288" s="180"/>
      <c r="FRG288" s="75"/>
      <c r="FRH288" s="76"/>
      <c r="FRI288" s="181"/>
      <c r="FRJ288" s="181"/>
      <c r="FRK288" s="182"/>
      <c r="FRL288" s="134"/>
      <c r="FRM288" s="135"/>
      <c r="FRN288" s="111"/>
      <c r="FRO288" s="178"/>
      <c r="FRP288" s="178"/>
      <c r="FRQ288" s="178"/>
      <c r="FRR288" s="178"/>
      <c r="FRS288" s="179"/>
      <c r="FRT288" s="73"/>
      <c r="FRU288" s="73"/>
      <c r="FRV288" s="180"/>
      <c r="FRW288" s="75"/>
      <c r="FRX288" s="76"/>
      <c r="FRY288" s="180"/>
      <c r="FRZ288" s="180"/>
      <c r="FSA288" s="180"/>
      <c r="FSB288" s="75"/>
      <c r="FSC288" s="76"/>
      <c r="FSD288" s="181"/>
      <c r="FSE288" s="181"/>
      <c r="FSF288" s="182"/>
      <c r="FSG288" s="134"/>
      <c r="FSH288" s="135"/>
      <c r="FSI288" s="111"/>
      <c r="FSJ288" s="178"/>
      <c r="FSK288" s="178"/>
      <c r="FSL288" s="178"/>
      <c r="FSM288" s="178"/>
      <c r="FSN288" s="179"/>
      <c r="FSO288" s="73"/>
      <c r="FSP288" s="73"/>
      <c r="FSQ288" s="180"/>
      <c r="FSR288" s="75"/>
      <c r="FSS288" s="76"/>
      <c r="FST288" s="180"/>
      <c r="FSU288" s="180"/>
      <c r="FSV288" s="180"/>
      <c r="FSW288" s="75"/>
      <c r="FSX288" s="76"/>
      <c r="FSY288" s="181"/>
      <c r="FSZ288" s="181"/>
      <c r="FTA288" s="182"/>
      <c r="FTB288" s="134"/>
      <c r="FTC288" s="135"/>
      <c r="FTD288" s="111"/>
      <c r="FTE288" s="178"/>
      <c r="FTF288" s="178"/>
      <c r="FTG288" s="178"/>
      <c r="FTH288" s="178"/>
      <c r="FTI288" s="179"/>
      <c r="FTJ288" s="73"/>
      <c r="FTK288" s="73"/>
      <c r="FTL288" s="180"/>
      <c r="FTM288" s="75"/>
      <c r="FTN288" s="76"/>
      <c r="FTO288" s="180"/>
      <c r="FTP288" s="180"/>
      <c r="FTQ288" s="180"/>
      <c r="FTR288" s="75"/>
      <c r="FTS288" s="76"/>
      <c r="FTT288" s="181"/>
      <c r="FTU288" s="181"/>
      <c r="FTV288" s="182"/>
      <c r="FTW288" s="134"/>
      <c r="FTX288" s="135"/>
      <c r="FTY288" s="111"/>
      <c r="FTZ288" s="178"/>
      <c r="FUA288" s="178"/>
      <c r="FUB288" s="178"/>
      <c r="FUC288" s="178"/>
      <c r="FUD288" s="179"/>
      <c r="FUE288" s="73"/>
      <c r="FUF288" s="73"/>
      <c r="FUG288" s="180"/>
      <c r="FUH288" s="75"/>
      <c r="FUI288" s="76"/>
      <c r="FUJ288" s="180"/>
      <c r="FUK288" s="180"/>
      <c r="FUL288" s="180"/>
      <c r="FUM288" s="75"/>
      <c r="FUN288" s="76"/>
      <c r="FUO288" s="181"/>
      <c r="FUP288" s="181"/>
      <c r="FUQ288" s="182"/>
      <c r="FUR288" s="134"/>
      <c r="FUS288" s="135"/>
      <c r="FUT288" s="111"/>
      <c r="FUU288" s="178"/>
      <c r="FUV288" s="178"/>
      <c r="FUW288" s="178"/>
      <c r="FUX288" s="178"/>
      <c r="FUY288" s="179"/>
      <c r="FUZ288" s="73"/>
      <c r="FVA288" s="73"/>
      <c r="FVB288" s="180"/>
      <c r="FVC288" s="75"/>
      <c r="FVD288" s="76"/>
      <c r="FVE288" s="180"/>
      <c r="FVF288" s="180"/>
      <c r="FVG288" s="180"/>
      <c r="FVH288" s="75"/>
      <c r="FVI288" s="76"/>
      <c r="FVJ288" s="181"/>
      <c r="FVK288" s="181"/>
      <c r="FVL288" s="182"/>
      <c r="FVM288" s="134"/>
      <c r="FVN288" s="135"/>
      <c r="FVO288" s="111"/>
      <c r="FVP288" s="178"/>
      <c r="FVQ288" s="178"/>
      <c r="FVR288" s="178"/>
      <c r="FVS288" s="178"/>
      <c r="FVT288" s="179"/>
      <c r="FVU288" s="73"/>
      <c r="FVV288" s="73"/>
      <c r="FVW288" s="180"/>
      <c r="FVX288" s="75"/>
      <c r="FVY288" s="76"/>
      <c r="FVZ288" s="180"/>
      <c r="FWA288" s="180"/>
      <c r="FWB288" s="180"/>
      <c r="FWC288" s="75"/>
      <c r="FWD288" s="76"/>
      <c r="FWE288" s="181"/>
      <c r="FWF288" s="181"/>
      <c r="FWG288" s="182"/>
      <c r="FWH288" s="134"/>
      <c r="FWI288" s="135"/>
      <c r="FWJ288" s="111"/>
      <c r="FWK288" s="178"/>
      <c r="FWL288" s="178"/>
      <c r="FWM288" s="178"/>
      <c r="FWN288" s="178"/>
      <c r="FWO288" s="179"/>
      <c r="FWP288" s="73"/>
      <c r="FWQ288" s="73"/>
      <c r="FWR288" s="180"/>
      <c r="FWS288" s="75"/>
      <c r="FWT288" s="76"/>
      <c r="FWU288" s="180"/>
      <c r="FWV288" s="180"/>
      <c r="FWW288" s="180"/>
      <c r="FWX288" s="75"/>
      <c r="FWY288" s="76"/>
      <c r="FWZ288" s="181"/>
      <c r="FXA288" s="181"/>
      <c r="FXB288" s="182"/>
      <c r="FXC288" s="134"/>
      <c r="FXD288" s="135"/>
      <c r="FXE288" s="111"/>
      <c r="FXF288" s="178"/>
      <c r="FXG288" s="178"/>
      <c r="FXH288" s="178"/>
      <c r="FXI288" s="178"/>
      <c r="FXJ288" s="179"/>
      <c r="FXK288" s="73"/>
      <c r="FXL288" s="73"/>
      <c r="FXM288" s="180"/>
      <c r="FXN288" s="75"/>
      <c r="FXO288" s="76"/>
      <c r="FXP288" s="180"/>
      <c r="FXQ288" s="180"/>
      <c r="FXR288" s="180"/>
      <c r="FXS288" s="75"/>
      <c r="FXT288" s="76"/>
      <c r="FXU288" s="181"/>
      <c r="FXV288" s="181"/>
      <c r="FXW288" s="182"/>
      <c r="FXX288" s="134"/>
      <c r="FXY288" s="135"/>
      <c r="FXZ288" s="111"/>
      <c r="FYA288" s="178"/>
      <c r="FYB288" s="178"/>
      <c r="FYC288" s="178"/>
      <c r="FYD288" s="178"/>
      <c r="FYE288" s="179"/>
      <c r="FYF288" s="73"/>
      <c r="FYG288" s="73"/>
      <c r="FYH288" s="180"/>
      <c r="FYI288" s="75"/>
      <c r="FYJ288" s="76"/>
      <c r="FYK288" s="180"/>
      <c r="FYL288" s="180"/>
      <c r="FYM288" s="180"/>
      <c r="FYN288" s="75"/>
      <c r="FYO288" s="76"/>
      <c r="FYP288" s="181"/>
      <c r="FYQ288" s="181"/>
      <c r="FYR288" s="182"/>
      <c r="FYS288" s="134"/>
      <c r="FYT288" s="135"/>
      <c r="FYU288" s="111"/>
      <c r="FYV288" s="178"/>
      <c r="FYW288" s="178"/>
      <c r="FYX288" s="178"/>
      <c r="FYY288" s="178"/>
      <c r="FYZ288" s="179"/>
      <c r="FZA288" s="73"/>
      <c r="FZB288" s="73"/>
      <c r="FZC288" s="180"/>
      <c r="FZD288" s="75"/>
      <c r="FZE288" s="76"/>
      <c r="FZF288" s="180"/>
      <c r="FZG288" s="180"/>
      <c r="FZH288" s="180"/>
      <c r="FZI288" s="75"/>
      <c r="FZJ288" s="76"/>
      <c r="FZK288" s="181"/>
      <c r="FZL288" s="181"/>
      <c r="FZM288" s="182"/>
      <c r="FZN288" s="134"/>
      <c r="FZO288" s="135"/>
      <c r="FZP288" s="111"/>
      <c r="FZQ288" s="178"/>
      <c r="FZR288" s="178"/>
      <c r="FZS288" s="178"/>
      <c r="FZT288" s="178"/>
      <c r="FZU288" s="179"/>
      <c r="FZV288" s="73"/>
      <c r="FZW288" s="73"/>
      <c r="FZX288" s="180"/>
      <c r="FZY288" s="75"/>
      <c r="FZZ288" s="76"/>
      <c r="GAA288" s="180"/>
      <c r="GAB288" s="180"/>
      <c r="GAC288" s="180"/>
      <c r="GAD288" s="75"/>
      <c r="GAE288" s="76"/>
      <c r="GAF288" s="181"/>
      <c r="GAG288" s="181"/>
      <c r="GAH288" s="182"/>
      <c r="GAI288" s="134"/>
      <c r="GAJ288" s="135"/>
      <c r="GAK288" s="111"/>
      <c r="GAL288" s="178"/>
      <c r="GAM288" s="178"/>
      <c r="GAN288" s="178"/>
      <c r="GAO288" s="178"/>
      <c r="GAP288" s="179"/>
      <c r="GAQ288" s="73"/>
      <c r="GAR288" s="73"/>
      <c r="GAS288" s="180"/>
      <c r="GAT288" s="75"/>
      <c r="GAU288" s="76"/>
      <c r="GAV288" s="180"/>
      <c r="GAW288" s="180"/>
      <c r="GAX288" s="180"/>
      <c r="GAY288" s="75"/>
      <c r="GAZ288" s="76"/>
      <c r="GBA288" s="181"/>
      <c r="GBB288" s="181"/>
      <c r="GBC288" s="182"/>
      <c r="GBD288" s="134"/>
      <c r="GBE288" s="135"/>
      <c r="GBF288" s="111"/>
      <c r="GBG288" s="178"/>
      <c r="GBH288" s="178"/>
      <c r="GBI288" s="178"/>
      <c r="GBJ288" s="178"/>
      <c r="GBK288" s="179"/>
      <c r="GBL288" s="73"/>
      <c r="GBM288" s="73"/>
      <c r="GBN288" s="180"/>
      <c r="GBO288" s="75"/>
      <c r="GBP288" s="76"/>
      <c r="GBQ288" s="180"/>
      <c r="GBR288" s="180"/>
      <c r="GBS288" s="180"/>
      <c r="GBT288" s="75"/>
      <c r="GBU288" s="76"/>
      <c r="GBV288" s="181"/>
      <c r="GBW288" s="181"/>
      <c r="GBX288" s="182"/>
      <c r="GBY288" s="134"/>
      <c r="GBZ288" s="135"/>
      <c r="GCA288" s="111"/>
      <c r="GCB288" s="178"/>
      <c r="GCC288" s="178"/>
      <c r="GCD288" s="178"/>
      <c r="GCE288" s="178"/>
      <c r="GCF288" s="179"/>
      <c r="GCG288" s="73"/>
      <c r="GCH288" s="73"/>
      <c r="GCI288" s="180"/>
      <c r="GCJ288" s="75"/>
      <c r="GCK288" s="76"/>
      <c r="GCL288" s="180"/>
      <c r="GCM288" s="180"/>
      <c r="GCN288" s="180"/>
      <c r="GCO288" s="75"/>
      <c r="GCP288" s="76"/>
      <c r="GCQ288" s="181"/>
      <c r="GCR288" s="181"/>
      <c r="GCS288" s="182"/>
      <c r="GCT288" s="134"/>
      <c r="GCU288" s="135"/>
      <c r="GCV288" s="111"/>
      <c r="GCW288" s="178"/>
      <c r="GCX288" s="178"/>
      <c r="GCY288" s="178"/>
      <c r="GCZ288" s="178"/>
      <c r="GDA288" s="179"/>
      <c r="GDB288" s="73"/>
      <c r="GDC288" s="73"/>
      <c r="GDD288" s="180"/>
      <c r="GDE288" s="75"/>
      <c r="GDF288" s="76"/>
      <c r="GDG288" s="180"/>
      <c r="GDH288" s="180"/>
      <c r="GDI288" s="180"/>
      <c r="GDJ288" s="75"/>
      <c r="GDK288" s="76"/>
      <c r="GDL288" s="181"/>
      <c r="GDM288" s="181"/>
      <c r="GDN288" s="182"/>
      <c r="GDO288" s="134"/>
      <c r="GDP288" s="135"/>
      <c r="GDQ288" s="111"/>
      <c r="GDR288" s="178"/>
      <c r="GDS288" s="178"/>
      <c r="GDT288" s="178"/>
      <c r="GDU288" s="178"/>
      <c r="GDV288" s="179"/>
      <c r="GDW288" s="73"/>
      <c r="GDX288" s="73"/>
      <c r="GDY288" s="180"/>
      <c r="GDZ288" s="75"/>
      <c r="GEA288" s="76"/>
      <c r="GEB288" s="180"/>
      <c r="GEC288" s="180"/>
      <c r="GED288" s="180"/>
      <c r="GEE288" s="75"/>
      <c r="GEF288" s="76"/>
      <c r="GEG288" s="181"/>
      <c r="GEH288" s="181"/>
      <c r="GEI288" s="182"/>
      <c r="GEJ288" s="134"/>
      <c r="GEK288" s="135"/>
      <c r="GEL288" s="111"/>
      <c r="GEM288" s="178"/>
      <c r="GEN288" s="178"/>
      <c r="GEO288" s="178"/>
      <c r="GEP288" s="178"/>
      <c r="GEQ288" s="179"/>
      <c r="GER288" s="73"/>
      <c r="GES288" s="73"/>
      <c r="GET288" s="180"/>
      <c r="GEU288" s="75"/>
      <c r="GEV288" s="76"/>
      <c r="GEW288" s="180"/>
      <c r="GEX288" s="180"/>
      <c r="GEY288" s="180"/>
      <c r="GEZ288" s="75"/>
      <c r="GFA288" s="76"/>
      <c r="GFB288" s="181"/>
      <c r="GFC288" s="181"/>
      <c r="GFD288" s="182"/>
      <c r="GFE288" s="134"/>
      <c r="GFF288" s="135"/>
      <c r="GFG288" s="111"/>
      <c r="GFH288" s="178"/>
      <c r="GFI288" s="178"/>
      <c r="GFJ288" s="178"/>
      <c r="GFK288" s="178"/>
      <c r="GFL288" s="179"/>
      <c r="GFM288" s="73"/>
      <c r="GFN288" s="73"/>
      <c r="GFO288" s="180"/>
      <c r="GFP288" s="75"/>
      <c r="GFQ288" s="76"/>
      <c r="GFR288" s="180"/>
      <c r="GFS288" s="180"/>
      <c r="GFT288" s="180"/>
      <c r="GFU288" s="75"/>
      <c r="GFV288" s="76"/>
      <c r="GFW288" s="181"/>
      <c r="GFX288" s="181"/>
      <c r="GFY288" s="182"/>
      <c r="GFZ288" s="134"/>
      <c r="GGA288" s="135"/>
      <c r="GGB288" s="111"/>
      <c r="GGC288" s="178"/>
      <c r="GGD288" s="178"/>
      <c r="GGE288" s="178"/>
      <c r="GGF288" s="178"/>
      <c r="GGG288" s="179"/>
      <c r="GGH288" s="73"/>
      <c r="GGI288" s="73"/>
      <c r="GGJ288" s="180"/>
      <c r="GGK288" s="75"/>
      <c r="GGL288" s="76"/>
      <c r="GGM288" s="180"/>
      <c r="GGN288" s="180"/>
      <c r="GGO288" s="180"/>
      <c r="GGP288" s="75"/>
      <c r="GGQ288" s="76"/>
      <c r="GGR288" s="181"/>
      <c r="GGS288" s="181"/>
      <c r="GGT288" s="182"/>
      <c r="GGU288" s="134"/>
      <c r="GGV288" s="135"/>
      <c r="GGW288" s="111"/>
      <c r="GGX288" s="178"/>
      <c r="GGY288" s="178"/>
      <c r="GGZ288" s="178"/>
      <c r="GHA288" s="178"/>
      <c r="GHB288" s="179"/>
      <c r="GHC288" s="73"/>
      <c r="GHD288" s="73"/>
      <c r="GHE288" s="180"/>
      <c r="GHF288" s="75"/>
      <c r="GHG288" s="76"/>
      <c r="GHH288" s="180"/>
      <c r="GHI288" s="180"/>
      <c r="GHJ288" s="180"/>
      <c r="GHK288" s="75"/>
      <c r="GHL288" s="76"/>
      <c r="GHM288" s="181"/>
      <c r="GHN288" s="181"/>
      <c r="GHO288" s="182"/>
      <c r="GHP288" s="134"/>
      <c r="GHQ288" s="135"/>
      <c r="GHR288" s="111"/>
      <c r="GHS288" s="178"/>
      <c r="GHT288" s="178"/>
      <c r="GHU288" s="178"/>
      <c r="GHV288" s="178"/>
      <c r="GHW288" s="179"/>
      <c r="GHX288" s="73"/>
      <c r="GHY288" s="73"/>
      <c r="GHZ288" s="180"/>
      <c r="GIA288" s="75"/>
      <c r="GIB288" s="76"/>
      <c r="GIC288" s="180"/>
      <c r="GID288" s="180"/>
      <c r="GIE288" s="180"/>
      <c r="GIF288" s="75"/>
      <c r="GIG288" s="76"/>
      <c r="GIH288" s="181"/>
      <c r="GII288" s="181"/>
      <c r="GIJ288" s="182"/>
      <c r="GIK288" s="134"/>
      <c r="GIL288" s="135"/>
      <c r="GIM288" s="111"/>
      <c r="GIN288" s="178"/>
      <c r="GIO288" s="178"/>
      <c r="GIP288" s="178"/>
      <c r="GIQ288" s="178"/>
      <c r="GIR288" s="179"/>
      <c r="GIS288" s="73"/>
      <c r="GIT288" s="73"/>
      <c r="GIU288" s="180"/>
      <c r="GIV288" s="75"/>
      <c r="GIW288" s="76"/>
      <c r="GIX288" s="180"/>
      <c r="GIY288" s="180"/>
      <c r="GIZ288" s="180"/>
      <c r="GJA288" s="75"/>
      <c r="GJB288" s="76"/>
      <c r="GJC288" s="181"/>
      <c r="GJD288" s="181"/>
      <c r="GJE288" s="182"/>
      <c r="GJF288" s="134"/>
      <c r="GJG288" s="135"/>
      <c r="GJH288" s="111"/>
      <c r="GJI288" s="178"/>
      <c r="GJJ288" s="178"/>
      <c r="GJK288" s="178"/>
      <c r="GJL288" s="178"/>
      <c r="GJM288" s="179"/>
      <c r="GJN288" s="73"/>
      <c r="GJO288" s="73"/>
      <c r="GJP288" s="180"/>
      <c r="GJQ288" s="75"/>
      <c r="GJR288" s="76"/>
      <c r="GJS288" s="180"/>
      <c r="GJT288" s="180"/>
      <c r="GJU288" s="180"/>
      <c r="GJV288" s="75"/>
      <c r="GJW288" s="76"/>
      <c r="GJX288" s="181"/>
      <c r="GJY288" s="181"/>
      <c r="GJZ288" s="182"/>
      <c r="GKA288" s="134"/>
      <c r="GKB288" s="135"/>
      <c r="GKC288" s="111"/>
      <c r="GKD288" s="178"/>
      <c r="GKE288" s="178"/>
      <c r="GKF288" s="178"/>
      <c r="GKG288" s="178"/>
      <c r="GKH288" s="179"/>
      <c r="GKI288" s="73"/>
      <c r="GKJ288" s="73"/>
      <c r="GKK288" s="180"/>
      <c r="GKL288" s="75"/>
      <c r="GKM288" s="76"/>
      <c r="GKN288" s="180"/>
      <c r="GKO288" s="180"/>
      <c r="GKP288" s="180"/>
      <c r="GKQ288" s="75"/>
      <c r="GKR288" s="76"/>
      <c r="GKS288" s="181"/>
      <c r="GKT288" s="181"/>
      <c r="GKU288" s="182"/>
      <c r="GKV288" s="134"/>
      <c r="GKW288" s="135"/>
      <c r="GKX288" s="111"/>
      <c r="GKY288" s="178"/>
      <c r="GKZ288" s="178"/>
      <c r="GLA288" s="178"/>
      <c r="GLB288" s="178"/>
      <c r="GLC288" s="179"/>
      <c r="GLD288" s="73"/>
      <c r="GLE288" s="73"/>
      <c r="GLF288" s="180"/>
      <c r="GLG288" s="75"/>
      <c r="GLH288" s="76"/>
      <c r="GLI288" s="180"/>
      <c r="GLJ288" s="180"/>
      <c r="GLK288" s="180"/>
      <c r="GLL288" s="75"/>
      <c r="GLM288" s="76"/>
      <c r="GLN288" s="181"/>
      <c r="GLO288" s="181"/>
      <c r="GLP288" s="182"/>
      <c r="GLQ288" s="134"/>
      <c r="GLR288" s="135"/>
      <c r="GLS288" s="111"/>
      <c r="GLT288" s="178"/>
      <c r="GLU288" s="178"/>
      <c r="GLV288" s="178"/>
      <c r="GLW288" s="178"/>
      <c r="GLX288" s="179"/>
      <c r="GLY288" s="73"/>
      <c r="GLZ288" s="73"/>
      <c r="GMA288" s="180"/>
      <c r="GMB288" s="75"/>
      <c r="GMC288" s="76"/>
      <c r="GMD288" s="180"/>
      <c r="GME288" s="180"/>
      <c r="GMF288" s="180"/>
      <c r="GMG288" s="75"/>
      <c r="GMH288" s="76"/>
      <c r="GMI288" s="181"/>
      <c r="GMJ288" s="181"/>
      <c r="GMK288" s="182"/>
      <c r="GML288" s="134"/>
      <c r="GMM288" s="135"/>
      <c r="GMN288" s="111"/>
      <c r="GMO288" s="178"/>
      <c r="GMP288" s="178"/>
      <c r="GMQ288" s="178"/>
      <c r="GMR288" s="178"/>
      <c r="GMS288" s="179"/>
      <c r="GMT288" s="73"/>
      <c r="GMU288" s="73"/>
      <c r="GMV288" s="180"/>
      <c r="GMW288" s="75"/>
      <c r="GMX288" s="76"/>
      <c r="GMY288" s="180"/>
      <c r="GMZ288" s="180"/>
      <c r="GNA288" s="180"/>
      <c r="GNB288" s="75"/>
      <c r="GNC288" s="76"/>
      <c r="GND288" s="181"/>
      <c r="GNE288" s="181"/>
      <c r="GNF288" s="182"/>
      <c r="GNG288" s="134"/>
      <c r="GNH288" s="135"/>
      <c r="GNI288" s="111"/>
      <c r="GNJ288" s="178"/>
      <c r="GNK288" s="178"/>
      <c r="GNL288" s="178"/>
      <c r="GNM288" s="178"/>
      <c r="GNN288" s="179"/>
      <c r="GNO288" s="73"/>
      <c r="GNP288" s="73"/>
      <c r="GNQ288" s="180"/>
      <c r="GNR288" s="75"/>
      <c r="GNS288" s="76"/>
      <c r="GNT288" s="180"/>
      <c r="GNU288" s="180"/>
      <c r="GNV288" s="180"/>
      <c r="GNW288" s="75"/>
      <c r="GNX288" s="76"/>
      <c r="GNY288" s="181"/>
      <c r="GNZ288" s="181"/>
      <c r="GOA288" s="182"/>
      <c r="GOB288" s="134"/>
      <c r="GOC288" s="135"/>
      <c r="GOD288" s="111"/>
      <c r="GOE288" s="178"/>
      <c r="GOF288" s="178"/>
      <c r="GOG288" s="178"/>
      <c r="GOH288" s="178"/>
      <c r="GOI288" s="179"/>
      <c r="GOJ288" s="73"/>
      <c r="GOK288" s="73"/>
      <c r="GOL288" s="180"/>
      <c r="GOM288" s="75"/>
      <c r="GON288" s="76"/>
      <c r="GOO288" s="180"/>
      <c r="GOP288" s="180"/>
      <c r="GOQ288" s="180"/>
      <c r="GOR288" s="75"/>
      <c r="GOS288" s="76"/>
      <c r="GOT288" s="181"/>
      <c r="GOU288" s="181"/>
      <c r="GOV288" s="182"/>
      <c r="GOW288" s="134"/>
      <c r="GOX288" s="135"/>
      <c r="GOY288" s="111"/>
      <c r="GOZ288" s="178"/>
      <c r="GPA288" s="178"/>
      <c r="GPB288" s="178"/>
      <c r="GPC288" s="178"/>
      <c r="GPD288" s="179"/>
      <c r="GPE288" s="73"/>
      <c r="GPF288" s="73"/>
      <c r="GPG288" s="180"/>
      <c r="GPH288" s="75"/>
      <c r="GPI288" s="76"/>
      <c r="GPJ288" s="180"/>
      <c r="GPK288" s="180"/>
      <c r="GPL288" s="180"/>
      <c r="GPM288" s="75"/>
      <c r="GPN288" s="76"/>
      <c r="GPO288" s="181"/>
      <c r="GPP288" s="181"/>
      <c r="GPQ288" s="182"/>
      <c r="GPR288" s="134"/>
      <c r="GPS288" s="135"/>
      <c r="GPT288" s="111"/>
      <c r="GPU288" s="178"/>
      <c r="GPV288" s="178"/>
      <c r="GPW288" s="178"/>
      <c r="GPX288" s="178"/>
      <c r="GPY288" s="179"/>
      <c r="GPZ288" s="73"/>
      <c r="GQA288" s="73"/>
      <c r="GQB288" s="180"/>
      <c r="GQC288" s="75"/>
      <c r="GQD288" s="76"/>
      <c r="GQE288" s="180"/>
      <c r="GQF288" s="180"/>
      <c r="GQG288" s="180"/>
      <c r="GQH288" s="75"/>
      <c r="GQI288" s="76"/>
      <c r="GQJ288" s="181"/>
      <c r="GQK288" s="181"/>
      <c r="GQL288" s="182"/>
      <c r="GQM288" s="134"/>
      <c r="GQN288" s="135"/>
      <c r="GQO288" s="111"/>
      <c r="GQP288" s="178"/>
      <c r="GQQ288" s="178"/>
      <c r="GQR288" s="178"/>
      <c r="GQS288" s="178"/>
      <c r="GQT288" s="179"/>
      <c r="GQU288" s="73"/>
      <c r="GQV288" s="73"/>
      <c r="GQW288" s="180"/>
      <c r="GQX288" s="75"/>
      <c r="GQY288" s="76"/>
      <c r="GQZ288" s="180"/>
      <c r="GRA288" s="180"/>
      <c r="GRB288" s="180"/>
      <c r="GRC288" s="75"/>
      <c r="GRD288" s="76"/>
      <c r="GRE288" s="181"/>
      <c r="GRF288" s="181"/>
      <c r="GRG288" s="182"/>
      <c r="GRH288" s="134"/>
      <c r="GRI288" s="135"/>
      <c r="GRJ288" s="111"/>
      <c r="GRK288" s="178"/>
      <c r="GRL288" s="178"/>
      <c r="GRM288" s="178"/>
      <c r="GRN288" s="178"/>
      <c r="GRO288" s="179"/>
      <c r="GRP288" s="73"/>
      <c r="GRQ288" s="73"/>
      <c r="GRR288" s="180"/>
      <c r="GRS288" s="75"/>
      <c r="GRT288" s="76"/>
      <c r="GRU288" s="180"/>
      <c r="GRV288" s="180"/>
      <c r="GRW288" s="180"/>
      <c r="GRX288" s="75"/>
      <c r="GRY288" s="76"/>
      <c r="GRZ288" s="181"/>
      <c r="GSA288" s="181"/>
      <c r="GSB288" s="182"/>
      <c r="GSC288" s="134"/>
      <c r="GSD288" s="135"/>
      <c r="GSE288" s="111"/>
      <c r="GSF288" s="178"/>
      <c r="GSG288" s="178"/>
      <c r="GSH288" s="178"/>
      <c r="GSI288" s="178"/>
      <c r="GSJ288" s="179"/>
      <c r="GSK288" s="73"/>
      <c r="GSL288" s="73"/>
      <c r="GSM288" s="180"/>
      <c r="GSN288" s="75"/>
      <c r="GSO288" s="76"/>
      <c r="GSP288" s="180"/>
      <c r="GSQ288" s="180"/>
      <c r="GSR288" s="180"/>
      <c r="GSS288" s="75"/>
      <c r="GST288" s="76"/>
      <c r="GSU288" s="181"/>
      <c r="GSV288" s="181"/>
      <c r="GSW288" s="182"/>
      <c r="GSX288" s="134"/>
      <c r="GSY288" s="135"/>
      <c r="GSZ288" s="111"/>
      <c r="GTA288" s="178"/>
      <c r="GTB288" s="178"/>
      <c r="GTC288" s="178"/>
      <c r="GTD288" s="178"/>
      <c r="GTE288" s="179"/>
      <c r="GTF288" s="73"/>
      <c r="GTG288" s="73"/>
      <c r="GTH288" s="180"/>
      <c r="GTI288" s="75"/>
      <c r="GTJ288" s="76"/>
      <c r="GTK288" s="180"/>
      <c r="GTL288" s="180"/>
      <c r="GTM288" s="180"/>
      <c r="GTN288" s="75"/>
      <c r="GTO288" s="76"/>
      <c r="GTP288" s="181"/>
      <c r="GTQ288" s="181"/>
      <c r="GTR288" s="182"/>
      <c r="GTS288" s="134"/>
      <c r="GTT288" s="135"/>
      <c r="GTU288" s="111"/>
      <c r="GTV288" s="178"/>
      <c r="GTW288" s="178"/>
      <c r="GTX288" s="178"/>
      <c r="GTY288" s="178"/>
      <c r="GTZ288" s="179"/>
      <c r="GUA288" s="73"/>
      <c r="GUB288" s="73"/>
      <c r="GUC288" s="180"/>
      <c r="GUD288" s="75"/>
      <c r="GUE288" s="76"/>
      <c r="GUF288" s="180"/>
      <c r="GUG288" s="180"/>
      <c r="GUH288" s="180"/>
      <c r="GUI288" s="75"/>
      <c r="GUJ288" s="76"/>
      <c r="GUK288" s="181"/>
      <c r="GUL288" s="181"/>
      <c r="GUM288" s="182"/>
      <c r="GUN288" s="134"/>
      <c r="GUO288" s="135"/>
      <c r="GUP288" s="111"/>
      <c r="GUQ288" s="178"/>
      <c r="GUR288" s="178"/>
      <c r="GUS288" s="178"/>
      <c r="GUT288" s="178"/>
      <c r="GUU288" s="179"/>
      <c r="GUV288" s="73"/>
      <c r="GUW288" s="73"/>
      <c r="GUX288" s="180"/>
      <c r="GUY288" s="75"/>
      <c r="GUZ288" s="76"/>
      <c r="GVA288" s="180"/>
      <c r="GVB288" s="180"/>
      <c r="GVC288" s="180"/>
      <c r="GVD288" s="75"/>
      <c r="GVE288" s="76"/>
      <c r="GVF288" s="181"/>
      <c r="GVG288" s="181"/>
      <c r="GVH288" s="182"/>
      <c r="GVI288" s="134"/>
      <c r="GVJ288" s="135"/>
      <c r="GVK288" s="111"/>
      <c r="GVL288" s="178"/>
      <c r="GVM288" s="178"/>
      <c r="GVN288" s="178"/>
      <c r="GVO288" s="178"/>
      <c r="GVP288" s="179"/>
      <c r="GVQ288" s="73"/>
      <c r="GVR288" s="73"/>
      <c r="GVS288" s="180"/>
      <c r="GVT288" s="75"/>
      <c r="GVU288" s="76"/>
      <c r="GVV288" s="180"/>
      <c r="GVW288" s="180"/>
      <c r="GVX288" s="180"/>
      <c r="GVY288" s="75"/>
      <c r="GVZ288" s="76"/>
      <c r="GWA288" s="181"/>
      <c r="GWB288" s="181"/>
      <c r="GWC288" s="182"/>
      <c r="GWD288" s="134"/>
      <c r="GWE288" s="135"/>
      <c r="GWF288" s="111"/>
      <c r="GWG288" s="178"/>
      <c r="GWH288" s="178"/>
      <c r="GWI288" s="178"/>
      <c r="GWJ288" s="178"/>
      <c r="GWK288" s="179"/>
      <c r="GWL288" s="73"/>
      <c r="GWM288" s="73"/>
      <c r="GWN288" s="180"/>
      <c r="GWO288" s="75"/>
      <c r="GWP288" s="76"/>
      <c r="GWQ288" s="180"/>
      <c r="GWR288" s="180"/>
      <c r="GWS288" s="180"/>
      <c r="GWT288" s="75"/>
      <c r="GWU288" s="76"/>
      <c r="GWV288" s="181"/>
      <c r="GWW288" s="181"/>
      <c r="GWX288" s="182"/>
      <c r="GWY288" s="134"/>
      <c r="GWZ288" s="135"/>
      <c r="GXA288" s="111"/>
      <c r="GXB288" s="178"/>
      <c r="GXC288" s="178"/>
      <c r="GXD288" s="178"/>
      <c r="GXE288" s="178"/>
      <c r="GXF288" s="179"/>
      <c r="GXG288" s="73"/>
      <c r="GXH288" s="73"/>
      <c r="GXI288" s="180"/>
      <c r="GXJ288" s="75"/>
      <c r="GXK288" s="76"/>
      <c r="GXL288" s="180"/>
      <c r="GXM288" s="180"/>
      <c r="GXN288" s="180"/>
      <c r="GXO288" s="75"/>
      <c r="GXP288" s="76"/>
      <c r="GXQ288" s="181"/>
      <c r="GXR288" s="181"/>
      <c r="GXS288" s="182"/>
      <c r="GXT288" s="134"/>
      <c r="GXU288" s="135"/>
      <c r="GXV288" s="111"/>
      <c r="GXW288" s="178"/>
      <c r="GXX288" s="178"/>
      <c r="GXY288" s="178"/>
      <c r="GXZ288" s="178"/>
      <c r="GYA288" s="179"/>
      <c r="GYB288" s="73"/>
      <c r="GYC288" s="73"/>
      <c r="GYD288" s="180"/>
      <c r="GYE288" s="75"/>
      <c r="GYF288" s="76"/>
      <c r="GYG288" s="180"/>
      <c r="GYH288" s="180"/>
      <c r="GYI288" s="180"/>
      <c r="GYJ288" s="75"/>
      <c r="GYK288" s="76"/>
      <c r="GYL288" s="181"/>
      <c r="GYM288" s="181"/>
      <c r="GYN288" s="182"/>
      <c r="GYO288" s="134"/>
      <c r="GYP288" s="135"/>
      <c r="GYQ288" s="111"/>
      <c r="GYR288" s="178"/>
      <c r="GYS288" s="178"/>
      <c r="GYT288" s="178"/>
      <c r="GYU288" s="178"/>
      <c r="GYV288" s="179"/>
      <c r="GYW288" s="73"/>
      <c r="GYX288" s="73"/>
      <c r="GYY288" s="180"/>
      <c r="GYZ288" s="75"/>
      <c r="GZA288" s="76"/>
      <c r="GZB288" s="180"/>
      <c r="GZC288" s="180"/>
      <c r="GZD288" s="180"/>
      <c r="GZE288" s="75"/>
      <c r="GZF288" s="76"/>
      <c r="GZG288" s="181"/>
      <c r="GZH288" s="181"/>
      <c r="GZI288" s="182"/>
      <c r="GZJ288" s="134"/>
      <c r="GZK288" s="135"/>
      <c r="GZL288" s="111"/>
      <c r="GZM288" s="178"/>
      <c r="GZN288" s="178"/>
      <c r="GZO288" s="178"/>
      <c r="GZP288" s="178"/>
      <c r="GZQ288" s="179"/>
      <c r="GZR288" s="73"/>
      <c r="GZS288" s="73"/>
      <c r="GZT288" s="180"/>
      <c r="GZU288" s="75"/>
      <c r="GZV288" s="76"/>
      <c r="GZW288" s="180"/>
      <c r="GZX288" s="180"/>
      <c r="GZY288" s="180"/>
      <c r="GZZ288" s="75"/>
      <c r="HAA288" s="76"/>
      <c r="HAB288" s="181"/>
      <c r="HAC288" s="181"/>
      <c r="HAD288" s="182"/>
      <c r="HAE288" s="134"/>
      <c r="HAF288" s="135"/>
      <c r="HAG288" s="111"/>
      <c r="HAH288" s="178"/>
      <c r="HAI288" s="178"/>
      <c r="HAJ288" s="178"/>
      <c r="HAK288" s="178"/>
      <c r="HAL288" s="179"/>
      <c r="HAM288" s="73"/>
      <c r="HAN288" s="73"/>
      <c r="HAO288" s="180"/>
      <c r="HAP288" s="75"/>
      <c r="HAQ288" s="76"/>
      <c r="HAR288" s="180"/>
      <c r="HAS288" s="180"/>
      <c r="HAT288" s="180"/>
      <c r="HAU288" s="75"/>
      <c r="HAV288" s="76"/>
      <c r="HAW288" s="181"/>
      <c r="HAX288" s="181"/>
      <c r="HAY288" s="182"/>
      <c r="HAZ288" s="134"/>
      <c r="HBA288" s="135"/>
      <c r="HBB288" s="111"/>
      <c r="HBC288" s="178"/>
      <c r="HBD288" s="178"/>
      <c r="HBE288" s="178"/>
      <c r="HBF288" s="178"/>
      <c r="HBG288" s="179"/>
      <c r="HBH288" s="73"/>
      <c r="HBI288" s="73"/>
      <c r="HBJ288" s="180"/>
      <c r="HBK288" s="75"/>
      <c r="HBL288" s="76"/>
      <c r="HBM288" s="180"/>
      <c r="HBN288" s="180"/>
      <c r="HBO288" s="180"/>
      <c r="HBP288" s="75"/>
      <c r="HBQ288" s="76"/>
      <c r="HBR288" s="181"/>
      <c r="HBS288" s="181"/>
      <c r="HBT288" s="182"/>
      <c r="HBU288" s="134"/>
      <c r="HBV288" s="135"/>
      <c r="HBW288" s="111"/>
      <c r="HBX288" s="178"/>
      <c r="HBY288" s="178"/>
      <c r="HBZ288" s="178"/>
      <c r="HCA288" s="178"/>
      <c r="HCB288" s="179"/>
      <c r="HCC288" s="73"/>
      <c r="HCD288" s="73"/>
      <c r="HCE288" s="180"/>
      <c r="HCF288" s="75"/>
      <c r="HCG288" s="76"/>
      <c r="HCH288" s="180"/>
      <c r="HCI288" s="180"/>
      <c r="HCJ288" s="180"/>
      <c r="HCK288" s="75"/>
      <c r="HCL288" s="76"/>
      <c r="HCM288" s="181"/>
      <c r="HCN288" s="181"/>
      <c r="HCO288" s="182"/>
      <c r="HCP288" s="134"/>
      <c r="HCQ288" s="135"/>
      <c r="HCR288" s="111"/>
      <c r="HCS288" s="178"/>
      <c r="HCT288" s="178"/>
      <c r="HCU288" s="178"/>
      <c r="HCV288" s="178"/>
      <c r="HCW288" s="179"/>
      <c r="HCX288" s="73"/>
      <c r="HCY288" s="73"/>
      <c r="HCZ288" s="180"/>
      <c r="HDA288" s="75"/>
      <c r="HDB288" s="76"/>
      <c r="HDC288" s="180"/>
      <c r="HDD288" s="180"/>
      <c r="HDE288" s="180"/>
      <c r="HDF288" s="75"/>
      <c r="HDG288" s="76"/>
      <c r="HDH288" s="181"/>
      <c r="HDI288" s="181"/>
      <c r="HDJ288" s="182"/>
      <c r="HDK288" s="134"/>
      <c r="HDL288" s="135"/>
      <c r="HDM288" s="111"/>
      <c r="HDN288" s="178"/>
      <c r="HDO288" s="178"/>
      <c r="HDP288" s="178"/>
      <c r="HDQ288" s="178"/>
      <c r="HDR288" s="179"/>
      <c r="HDS288" s="73"/>
      <c r="HDT288" s="73"/>
      <c r="HDU288" s="180"/>
      <c r="HDV288" s="75"/>
      <c r="HDW288" s="76"/>
      <c r="HDX288" s="180"/>
      <c r="HDY288" s="180"/>
      <c r="HDZ288" s="180"/>
      <c r="HEA288" s="75"/>
      <c r="HEB288" s="76"/>
      <c r="HEC288" s="181"/>
      <c r="HED288" s="181"/>
      <c r="HEE288" s="182"/>
      <c r="HEF288" s="134"/>
      <c r="HEG288" s="135"/>
      <c r="HEH288" s="111"/>
      <c r="HEI288" s="178"/>
      <c r="HEJ288" s="178"/>
      <c r="HEK288" s="178"/>
      <c r="HEL288" s="178"/>
      <c r="HEM288" s="179"/>
      <c r="HEN288" s="73"/>
      <c r="HEO288" s="73"/>
      <c r="HEP288" s="180"/>
      <c r="HEQ288" s="75"/>
      <c r="HER288" s="76"/>
      <c r="HES288" s="180"/>
      <c r="HET288" s="180"/>
      <c r="HEU288" s="180"/>
      <c r="HEV288" s="75"/>
      <c r="HEW288" s="76"/>
      <c r="HEX288" s="181"/>
      <c r="HEY288" s="181"/>
      <c r="HEZ288" s="182"/>
      <c r="HFA288" s="134"/>
      <c r="HFB288" s="135"/>
      <c r="HFC288" s="111"/>
      <c r="HFD288" s="178"/>
      <c r="HFE288" s="178"/>
      <c r="HFF288" s="178"/>
      <c r="HFG288" s="178"/>
      <c r="HFH288" s="179"/>
      <c r="HFI288" s="73"/>
      <c r="HFJ288" s="73"/>
      <c r="HFK288" s="180"/>
      <c r="HFL288" s="75"/>
      <c r="HFM288" s="76"/>
      <c r="HFN288" s="180"/>
      <c r="HFO288" s="180"/>
      <c r="HFP288" s="180"/>
      <c r="HFQ288" s="75"/>
      <c r="HFR288" s="76"/>
      <c r="HFS288" s="181"/>
      <c r="HFT288" s="181"/>
      <c r="HFU288" s="182"/>
      <c r="HFV288" s="134"/>
      <c r="HFW288" s="135"/>
      <c r="HFX288" s="111"/>
      <c r="HFY288" s="178"/>
      <c r="HFZ288" s="178"/>
      <c r="HGA288" s="178"/>
      <c r="HGB288" s="178"/>
      <c r="HGC288" s="179"/>
      <c r="HGD288" s="73"/>
      <c r="HGE288" s="73"/>
      <c r="HGF288" s="180"/>
      <c r="HGG288" s="75"/>
      <c r="HGH288" s="76"/>
      <c r="HGI288" s="180"/>
      <c r="HGJ288" s="180"/>
      <c r="HGK288" s="180"/>
      <c r="HGL288" s="75"/>
      <c r="HGM288" s="76"/>
      <c r="HGN288" s="181"/>
      <c r="HGO288" s="181"/>
      <c r="HGP288" s="182"/>
      <c r="HGQ288" s="134"/>
      <c r="HGR288" s="135"/>
      <c r="HGS288" s="111"/>
      <c r="HGT288" s="178"/>
      <c r="HGU288" s="178"/>
      <c r="HGV288" s="178"/>
      <c r="HGW288" s="178"/>
      <c r="HGX288" s="179"/>
      <c r="HGY288" s="73"/>
      <c r="HGZ288" s="73"/>
      <c r="HHA288" s="180"/>
      <c r="HHB288" s="75"/>
      <c r="HHC288" s="76"/>
      <c r="HHD288" s="180"/>
      <c r="HHE288" s="180"/>
      <c r="HHF288" s="180"/>
      <c r="HHG288" s="75"/>
      <c r="HHH288" s="76"/>
      <c r="HHI288" s="181"/>
      <c r="HHJ288" s="181"/>
      <c r="HHK288" s="182"/>
      <c r="HHL288" s="134"/>
      <c r="HHM288" s="135"/>
      <c r="HHN288" s="111"/>
      <c r="HHO288" s="178"/>
      <c r="HHP288" s="178"/>
      <c r="HHQ288" s="178"/>
      <c r="HHR288" s="178"/>
      <c r="HHS288" s="179"/>
      <c r="HHT288" s="73"/>
      <c r="HHU288" s="73"/>
      <c r="HHV288" s="180"/>
      <c r="HHW288" s="75"/>
      <c r="HHX288" s="76"/>
      <c r="HHY288" s="180"/>
      <c r="HHZ288" s="180"/>
      <c r="HIA288" s="180"/>
      <c r="HIB288" s="75"/>
      <c r="HIC288" s="76"/>
      <c r="HID288" s="181"/>
      <c r="HIE288" s="181"/>
      <c r="HIF288" s="182"/>
      <c r="HIG288" s="134"/>
      <c r="HIH288" s="135"/>
      <c r="HII288" s="111"/>
      <c r="HIJ288" s="178"/>
      <c r="HIK288" s="178"/>
      <c r="HIL288" s="178"/>
      <c r="HIM288" s="178"/>
      <c r="HIN288" s="179"/>
      <c r="HIO288" s="73"/>
      <c r="HIP288" s="73"/>
      <c r="HIQ288" s="180"/>
      <c r="HIR288" s="75"/>
      <c r="HIS288" s="76"/>
      <c r="HIT288" s="180"/>
      <c r="HIU288" s="180"/>
      <c r="HIV288" s="180"/>
      <c r="HIW288" s="75"/>
      <c r="HIX288" s="76"/>
      <c r="HIY288" s="181"/>
      <c r="HIZ288" s="181"/>
      <c r="HJA288" s="182"/>
      <c r="HJB288" s="134"/>
      <c r="HJC288" s="135"/>
      <c r="HJD288" s="111"/>
      <c r="HJE288" s="178"/>
      <c r="HJF288" s="178"/>
      <c r="HJG288" s="178"/>
      <c r="HJH288" s="178"/>
      <c r="HJI288" s="179"/>
      <c r="HJJ288" s="73"/>
      <c r="HJK288" s="73"/>
      <c r="HJL288" s="180"/>
      <c r="HJM288" s="75"/>
      <c r="HJN288" s="76"/>
      <c r="HJO288" s="180"/>
      <c r="HJP288" s="180"/>
      <c r="HJQ288" s="180"/>
      <c r="HJR288" s="75"/>
      <c r="HJS288" s="76"/>
      <c r="HJT288" s="181"/>
      <c r="HJU288" s="181"/>
      <c r="HJV288" s="182"/>
      <c r="HJW288" s="134"/>
      <c r="HJX288" s="135"/>
      <c r="HJY288" s="111"/>
      <c r="HJZ288" s="178"/>
      <c r="HKA288" s="178"/>
      <c r="HKB288" s="178"/>
      <c r="HKC288" s="178"/>
      <c r="HKD288" s="179"/>
      <c r="HKE288" s="73"/>
      <c r="HKF288" s="73"/>
      <c r="HKG288" s="180"/>
      <c r="HKH288" s="75"/>
      <c r="HKI288" s="76"/>
      <c r="HKJ288" s="180"/>
      <c r="HKK288" s="180"/>
      <c r="HKL288" s="180"/>
      <c r="HKM288" s="75"/>
      <c r="HKN288" s="76"/>
      <c r="HKO288" s="181"/>
      <c r="HKP288" s="181"/>
      <c r="HKQ288" s="182"/>
      <c r="HKR288" s="134"/>
      <c r="HKS288" s="135"/>
      <c r="HKT288" s="111"/>
      <c r="HKU288" s="178"/>
      <c r="HKV288" s="178"/>
      <c r="HKW288" s="178"/>
      <c r="HKX288" s="178"/>
      <c r="HKY288" s="179"/>
      <c r="HKZ288" s="73"/>
      <c r="HLA288" s="73"/>
      <c r="HLB288" s="180"/>
      <c r="HLC288" s="75"/>
      <c r="HLD288" s="76"/>
      <c r="HLE288" s="180"/>
      <c r="HLF288" s="180"/>
      <c r="HLG288" s="180"/>
      <c r="HLH288" s="75"/>
      <c r="HLI288" s="76"/>
      <c r="HLJ288" s="181"/>
      <c r="HLK288" s="181"/>
      <c r="HLL288" s="182"/>
      <c r="HLM288" s="134"/>
      <c r="HLN288" s="135"/>
      <c r="HLO288" s="111"/>
      <c r="HLP288" s="178"/>
      <c r="HLQ288" s="178"/>
      <c r="HLR288" s="178"/>
      <c r="HLS288" s="178"/>
      <c r="HLT288" s="179"/>
      <c r="HLU288" s="73"/>
      <c r="HLV288" s="73"/>
      <c r="HLW288" s="180"/>
      <c r="HLX288" s="75"/>
      <c r="HLY288" s="76"/>
      <c r="HLZ288" s="180"/>
      <c r="HMA288" s="180"/>
      <c r="HMB288" s="180"/>
      <c r="HMC288" s="75"/>
      <c r="HMD288" s="76"/>
      <c r="HME288" s="181"/>
      <c r="HMF288" s="181"/>
      <c r="HMG288" s="182"/>
      <c r="HMH288" s="134"/>
      <c r="HMI288" s="135"/>
      <c r="HMJ288" s="111"/>
      <c r="HMK288" s="178"/>
      <c r="HML288" s="178"/>
      <c r="HMM288" s="178"/>
      <c r="HMN288" s="178"/>
      <c r="HMO288" s="179"/>
      <c r="HMP288" s="73"/>
      <c r="HMQ288" s="73"/>
      <c r="HMR288" s="180"/>
      <c r="HMS288" s="75"/>
      <c r="HMT288" s="76"/>
      <c r="HMU288" s="180"/>
      <c r="HMV288" s="180"/>
      <c r="HMW288" s="180"/>
      <c r="HMX288" s="75"/>
      <c r="HMY288" s="76"/>
      <c r="HMZ288" s="181"/>
      <c r="HNA288" s="181"/>
      <c r="HNB288" s="182"/>
      <c r="HNC288" s="134"/>
      <c r="HND288" s="135"/>
      <c r="HNE288" s="111"/>
      <c r="HNF288" s="178"/>
      <c r="HNG288" s="178"/>
      <c r="HNH288" s="178"/>
      <c r="HNI288" s="178"/>
      <c r="HNJ288" s="179"/>
      <c r="HNK288" s="73"/>
      <c r="HNL288" s="73"/>
      <c r="HNM288" s="180"/>
      <c r="HNN288" s="75"/>
      <c r="HNO288" s="76"/>
      <c r="HNP288" s="180"/>
      <c r="HNQ288" s="180"/>
      <c r="HNR288" s="180"/>
      <c r="HNS288" s="75"/>
      <c r="HNT288" s="76"/>
      <c r="HNU288" s="181"/>
      <c r="HNV288" s="181"/>
      <c r="HNW288" s="182"/>
      <c r="HNX288" s="134"/>
      <c r="HNY288" s="135"/>
      <c r="HNZ288" s="111"/>
      <c r="HOA288" s="178"/>
      <c r="HOB288" s="178"/>
      <c r="HOC288" s="178"/>
      <c r="HOD288" s="178"/>
      <c r="HOE288" s="179"/>
      <c r="HOF288" s="73"/>
      <c r="HOG288" s="73"/>
      <c r="HOH288" s="180"/>
      <c r="HOI288" s="75"/>
      <c r="HOJ288" s="76"/>
      <c r="HOK288" s="180"/>
      <c r="HOL288" s="180"/>
      <c r="HOM288" s="180"/>
      <c r="HON288" s="75"/>
      <c r="HOO288" s="76"/>
      <c r="HOP288" s="181"/>
      <c r="HOQ288" s="181"/>
      <c r="HOR288" s="182"/>
      <c r="HOS288" s="134"/>
      <c r="HOT288" s="135"/>
      <c r="HOU288" s="111"/>
      <c r="HOV288" s="178"/>
      <c r="HOW288" s="178"/>
      <c r="HOX288" s="178"/>
      <c r="HOY288" s="178"/>
      <c r="HOZ288" s="179"/>
      <c r="HPA288" s="73"/>
      <c r="HPB288" s="73"/>
      <c r="HPC288" s="180"/>
      <c r="HPD288" s="75"/>
      <c r="HPE288" s="76"/>
      <c r="HPF288" s="180"/>
      <c r="HPG288" s="180"/>
      <c r="HPH288" s="180"/>
      <c r="HPI288" s="75"/>
      <c r="HPJ288" s="76"/>
      <c r="HPK288" s="181"/>
      <c r="HPL288" s="181"/>
      <c r="HPM288" s="182"/>
      <c r="HPN288" s="134"/>
      <c r="HPO288" s="135"/>
      <c r="HPP288" s="111"/>
      <c r="HPQ288" s="178"/>
      <c r="HPR288" s="178"/>
      <c r="HPS288" s="178"/>
      <c r="HPT288" s="178"/>
      <c r="HPU288" s="179"/>
      <c r="HPV288" s="73"/>
      <c r="HPW288" s="73"/>
      <c r="HPX288" s="180"/>
      <c r="HPY288" s="75"/>
      <c r="HPZ288" s="76"/>
      <c r="HQA288" s="180"/>
      <c r="HQB288" s="180"/>
      <c r="HQC288" s="180"/>
      <c r="HQD288" s="75"/>
      <c r="HQE288" s="76"/>
      <c r="HQF288" s="181"/>
      <c r="HQG288" s="181"/>
      <c r="HQH288" s="182"/>
      <c r="HQI288" s="134"/>
      <c r="HQJ288" s="135"/>
      <c r="HQK288" s="111"/>
      <c r="HQL288" s="178"/>
      <c r="HQM288" s="178"/>
      <c r="HQN288" s="178"/>
      <c r="HQO288" s="178"/>
      <c r="HQP288" s="179"/>
      <c r="HQQ288" s="73"/>
      <c r="HQR288" s="73"/>
      <c r="HQS288" s="180"/>
      <c r="HQT288" s="75"/>
      <c r="HQU288" s="76"/>
      <c r="HQV288" s="180"/>
      <c r="HQW288" s="180"/>
      <c r="HQX288" s="180"/>
      <c r="HQY288" s="75"/>
      <c r="HQZ288" s="76"/>
      <c r="HRA288" s="181"/>
      <c r="HRB288" s="181"/>
      <c r="HRC288" s="182"/>
      <c r="HRD288" s="134"/>
      <c r="HRE288" s="135"/>
      <c r="HRF288" s="111"/>
      <c r="HRG288" s="178"/>
      <c r="HRH288" s="178"/>
      <c r="HRI288" s="178"/>
      <c r="HRJ288" s="178"/>
      <c r="HRK288" s="179"/>
      <c r="HRL288" s="73"/>
      <c r="HRM288" s="73"/>
      <c r="HRN288" s="180"/>
      <c r="HRO288" s="75"/>
      <c r="HRP288" s="76"/>
      <c r="HRQ288" s="180"/>
      <c r="HRR288" s="180"/>
      <c r="HRS288" s="180"/>
      <c r="HRT288" s="75"/>
      <c r="HRU288" s="76"/>
      <c r="HRV288" s="181"/>
      <c r="HRW288" s="181"/>
      <c r="HRX288" s="182"/>
      <c r="HRY288" s="134"/>
      <c r="HRZ288" s="135"/>
      <c r="HSA288" s="111"/>
      <c r="HSB288" s="178"/>
      <c r="HSC288" s="178"/>
      <c r="HSD288" s="178"/>
      <c r="HSE288" s="178"/>
      <c r="HSF288" s="179"/>
      <c r="HSG288" s="73"/>
      <c r="HSH288" s="73"/>
      <c r="HSI288" s="180"/>
      <c r="HSJ288" s="75"/>
      <c r="HSK288" s="76"/>
      <c r="HSL288" s="180"/>
      <c r="HSM288" s="180"/>
      <c r="HSN288" s="180"/>
      <c r="HSO288" s="75"/>
      <c r="HSP288" s="76"/>
      <c r="HSQ288" s="181"/>
      <c r="HSR288" s="181"/>
      <c r="HSS288" s="182"/>
      <c r="HST288" s="134"/>
      <c r="HSU288" s="135"/>
      <c r="HSV288" s="111"/>
      <c r="HSW288" s="178"/>
      <c r="HSX288" s="178"/>
      <c r="HSY288" s="178"/>
      <c r="HSZ288" s="178"/>
      <c r="HTA288" s="179"/>
      <c r="HTB288" s="73"/>
      <c r="HTC288" s="73"/>
      <c r="HTD288" s="180"/>
      <c r="HTE288" s="75"/>
      <c r="HTF288" s="76"/>
      <c r="HTG288" s="180"/>
      <c r="HTH288" s="180"/>
      <c r="HTI288" s="180"/>
      <c r="HTJ288" s="75"/>
      <c r="HTK288" s="76"/>
      <c r="HTL288" s="181"/>
      <c r="HTM288" s="181"/>
      <c r="HTN288" s="182"/>
      <c r="HTO288" s="134"/>
      <c r="HTP288" s="135"/>
      <c r="HTQ288" s="111"/>
      <c r="HTR288" s="178"/>
      <c r="HTS288" s="178"/>
      <c r="HTT288" s="178"/>
      <c r="HTU288" s="178"/>
      <c r="HTV288" s="179"/>
      <c r="HTW288" s="73"/>
      <c r="HTX288" s="73"/>
      <c r="HTY288" s="180"/>
      <c r="HTZ288" s="75"/>
      <c r="HUA288" s="76"/>
      <c r="HUB288" s="180"/>
      <c r="HUC288" s="180"/>
      <c r="HUD288" s="180"/>
      <c r="HUE288" s="75"/>
      <c r="HUF288" s="76"/>
      <c r="HUG288" s="181"/>
      <c r="HUH288" s="181"/>
      <c r="HUI288" s="182"/>
      <c r="HUJ288" s="134"/>
      <c r="HUK288" s="135"/>
      <c r="HUL288" s="111"/>
      <c r="HUM288" s="178"/>
      <c r="HUN288" s="178"/>
      <c r="HUO288" s="178"/>
      <c r="HUP288" s="178"/>
      <c r="HUQ288" s="179"/>
      <c r="HUR288" s="73"/>
      <c r="HUS288" s="73"/>
      <c r="HUT288" s="180"/>
      <c r="HUU288" s="75"/>
      <c r="HUV288" s="76"/>
      <c r="HUW288" s="180"/>
      <c r="HUX288" s="180"/>
      <c r="HUY288" s="180"/>
      <c r="HUZ288" s="75"/>
      <c r="HVA288" s="76"/>
      <c r="HVB288" s="181"/>
      <c r="HVC288" s="181"/>
      <c r="HVD288" s="182"/>
      <c r="HVE288" s="134"/>
      <c r="HVF288" s="135"/>
      <c r="HVG288" s="111"/>
      <c r="HVH288" s="178"/>
      <c r="HVI288" s="178"/>
      <c r="HVJ288" s="178"/>
      <c r="HVK288" s="178"/>
      <c r="HVL288" s="179"/>
      <c r="HVM288" s="73"/>
      <c r="HVN288" s="73"/>
      <c r="HVO288" s="180"/>
      <c r="HVP288" s="75"/>
      <c r="HVQ288" s="76"/>
      <c r="HVR288" s="180"/>
      <c r="HVS288" s="180"/>
      <c r="HVT288" s="180"/>
      <c r="HVU288" s="75"/>
      <c r="HVV288" s="76"/>
      <c r="HVW288" s="181"/>
      <c r="HVX288" s="181"/>
      <c r="HVY288" s="182"/>
      <c r="HVZ288" s="134"/>
      <c r="HWA288" s="135"/>
      <c r="HWB288" s="111"/>
      <c r="HWC288" s="178"/>
      <c r="HWD288" s="178"/>
      <c r="HWE288" s="178"/>
      <c r="HWF288" s="178"/>
      <c r="HWG288" s="179"/>
      <c r="HWH288" s="73"/>
      <c r="HWI288" s="73"/>
      <c r="HWJ288" s="180"/>
      <c r="HWK288" s="75"/>
      <c r="HWL288" s="76"/>
      <c r="HWM288" s="180"/>
      <c r="HWN288" s="180"/>
      <c r="HWO288" s="180"/>
      <c r="HWP288" s="75"/>
      <c r="HWQ288" s="76"/>
      <c r="HWR288" s="181"/>
      <c r="HWS288" s="181"/>
      <c r="HWT288" s="182"/>
      <c r="HWU288" s="134"/>
      <c r="HWV288" s="135"/>
      <c r="HWW288" s="111"/>
      <c r="HWX288" s="178"/>
      <c r="HWY288" s="178"/>
      <c r="HWZ288" s="178"/>
      <c r="HXA288" s="178"/>
      <c r="HXB288" s="179"/>
      <c r="HXC288" s="73"/>
      <c r="HXD288" s="73"/>
      <c r="HXE288" s="180"/>
      <c r="HXF288" s="75"/>
      <c r="HXG288" s="76"/>
      <c r="HXH288" s="180"/>
      <c r="HXI288" s="180"/>
      <c r="HXJ288" s="180"/>
      <c r="HXK288" s="75"/>
      <c r="HXL288" s="76"/>
      <c r="HXM288" s="181"/>
      <c r="HXN288" s="181"/>
      <c r="HXO288" s="182"/>
      <c r="HXP288" s="134"/>
      <c r="HXQ288" s="135"/>
      <c r="HXR288" s="111"/>
      <c r="HXS288" s="178"/>
      <c r="HXT288" s="178"/>
      <c r="HXU288" s="178"/>
      <c r="HXV288" s="178"/>
      <c r="HXW288" s="179"/>
      <c r="HXX288" s="73"/>
      <c r="HXY288" s="73"/>
      <c r="HXZ288" s="180"/>
      <c r="HYA288" s="75"/>
      <c r="HYB288" s="76"/>
      <c r="HYC288" s="180"/>
      <c r="HYD288" s="180"/>
      <c r="HYE288" s="180"/>
      <c r="HYF288" s="75"/>
      <c r="HYG288" s="76"/>
      <c r="HYH288" s="181"/>
      <c r="HYI288" s="181"/>
      <c r="HYJ288" s="182"/>
      <c r="HYK288" s="134"/>
      <c r="HYL288" s="135"/>
      <c r="HYM288" s="111"/>
      <c r="HYN288" s="178"/>
      <c r="HYO288" s="178"/>
      <c r="HYP288" s="178"/>
      <c r="HYQ288" s="178"/>
      <c r="HYR288" s="179"/>
      <c r="HYS288" s="73"/>
      <c r="HYT288" s="73"/>
      <c r="HYU288" s="180"/>
      <c r="HYV288" s="75"/>
      <c r="HYW288" s="76"/>
      <c r="HYX288" s="180"/>
      <c r="HYY288" s="180"/>
      <c r="HYZ288" s="180"/>
      <c r="HZA288" s="75"/>
      <c r="HZB288" s="76"/>
      <c r="HZC288" s="181"/>
      <c r="HZD288" s="181"/>
      <c r="HZE288" s="182"/>
      <c r="HZF288" s="134"/>
      <c r="HZG288" s="135"/>
      <c r="HZH288" s="111"/>
      <c r="HZI288" s="178"/>
      <c r="HZJ288" s="178"/>
      <c r="HZK288" s="178"/>
      <c r="HZL288" s="178"/>
      <c r="HZM288" s="179"/>
      <c r="HZN288" s="73"/>
      <c r="HZO288" s="73"/>
      <c r="HZP288" s="180"/>
      <c r="HZQ288" s="75"/>
      <c r="HZR288" s="76"/>
      <c r="HZS288" s="180"/>
      <c r="HZT288" s="180"/>
      <c r="HZU288" s="180"/>
      <c r="HZV288" s="75"/>
      <c r="HZW288" s="76"/>
      <c r="HZX288" s="181"/>
      <c r="HZY288" s="181"/>
      <c r="HZZ288" s="182"/>
      <c r="IAA288" s="134"/>
      <c r="IAB288" s="135"/>
      <c r="IAC288" s="111"/>
      <c r="IAD288" s="178"/>
      <c r="IAE288" s="178"/>
      <c r="IAF288" s="178"/>
      <c r="IAG288" s="178"/>
      <c r="IAH288" s="179"/>
      <c r="IAI288" s="73"/>
      <c r="IAJ288" s="73"/>
      <c r="IAK288" s="180"/>
      <c r="IAL288" s="75"/>
      <c r="IAM288" s="76"/>
      <c r="IAN288" s="180"/>
      <c r="IAO288" s="180"/>
      <c r="IAP288" s="180"/>
      <c r="IAQ288" s="75"/>
      <c r="IAR288" s="76"/>
      <c r="IAS288" s="181"/>
      <c r="IAT288" s="181"/>
      <c r="IAU288" s="182"/>
      <c r="IAV288" s="134"/>
      <c r="IAW288" s="135"/>
      <c r="IAX288" s="111"/>
      <c r="IAY288" s="178"/>
      <c r="IAZ288" s="178"/>
      <c r="IBA288" s="178"/>
      <c r="IBB288" s="178"/>
      <c r="IBC288" s="179"/>
      <c r="IBD288" s="73"/>
      <c r="IBE288" s="73"/>
      <c r="IBF288" s="180"/>
      <c r="IBG288" s="75"/>
      <c r="IBH288" s="76"/>
      <c r="IBI288" s="180"/>
      <c r="IBJ288" s="180"/>
      <c r="IBK288" s="180"/>
      <c r="IBL288" s="75"/>
      <c r="IBM288" s="76"/>
      <c r="IBN288" s="181"/>
      <c r="IBO288" s="181"/>
      <c r="IBP288" s="182"/>
      <c r="IBQ288" s="134"/>
      <c r="IBR288" s="135"/>
      <c r="IBS288" s="111"/>
      <c r="IBT288" s="178"/>
      <c r="IBU288" s="178"/>
      <c r="IBV288" s="178"/>
      <c r="IBW288" s="178"/>
      <c r="IBX288" s="179"/>
      <c r="IBY288" s="73"/>
      <c r="IBZ288" s="73"/>
      <c r="ICA288" s="180"/>
      <c r="ICB288" s="75"/>
      <c r="ICC288" s="76"/>
      <c r="ICD288" s="180"/>
      <c r="ICE288" s="180"/>
      <c r="ICF288" s="180"/>
      <c r="ICG288" s="75"/>
      <c r="ICH288" s="76"/>
      <c r="ICI288" s="181"/>
      <c r="ICJ288" s="181"/>
      <c r="ICK288" s="182"/>
      <c r="ICL288" s="134"/>
      <c r="ICM288" s="135"/>
      <c r="ICN288" s="111"/>
      <c r="ICO288" s="178"/>
      <c r="ICP288" s="178"/>
      <c r="ICQ288" s="178"/>
      <c r="ICR288" s="178"/>
      <c r="ICS288" s="179"/>
      <c r="ICT288" s="73"/>
      <c r="ICU288" s="73"/>
      <c r="ICV288" s="180"/>
      <c r="ICW288" s="75"/>
      <c r="ICX288" s="76"/>
      <c r="ICY288" s="180"/>
      <c r="ICZ288" s="180"/>
      <c r="IDA288" s="180"/>
      <c r="IDB288" s="75"/>
      <c r="IDC288" s="76"/>
      <c r="IDD288" s="181"/>
      <c r="IDE288" s="181"/>
      <c r="IDF288" s="182"/>
      <c r="IDG288" s="134"/>
      <c r="IDH288" s="135"/>
      <c r="IDI288" s="111"/>
      <c r="IDJ288" s="178"/>
      <c r="IDK288" s="178"/>
      <c r="IDL288" s="178"/>
      <c r="IDM288" s="178"/>
      <c r="IDN288" s="179"/>
      <c r="IDO288" s="73"/>
      <c r="IDP288" s="73"/>
      <c r="IDQ288" s="180"/>
      <c r="IDR288" s="75"/>
      <c r="IDS288" s="76"/>
      <c r="IDT288" s="180"/>
      <c r="IDU288" s="180"/>
      <c r="IDV288" s="180"/>
      <c r="IDW288" s="75"/>
      <c r="IDX288" s="76"/>
      <c r="IDY288" s="181"/>
      <c r="IDZ288" s="181"/>
      <c r="IEA288" s="182"/>
      <c r="IEB288" s="134"/>
      <c r="IEC288" s="135"/>
      <c r="IED288" s="111"/>
      <c r="IEE288" s="178"/>
      <c r="IEF288" s="178"/>
      <c r="IEG288" s="178"/>
      <c r="IEH288" s="178"/>
      <c r="IEI288" s="179"/>
      <c r="IEJ288" s="73"/>
      <c r="IEK288" s="73"/>
      <c r="IEL288" s="180"/>
      <c r="IEM288" s="75"/>
      <c r="IEN288" s="76"/>
      <c r="IEO288" s="180"/>
      <c r="IEP288" s="180"/>
      <c r="IEQ288" s="180"/>
      <c r="IER288" s="75"/>
      <c r="IES288" s="76"/>
      <c r="IET288" s="181"/>
      <c r="IEU288" s="181"/>
      <c r="IEV288" s="182"/>
      <c r="IEW288" s="134"/>
      <c r="IEX288" s="135"/>
      <c r="IEY288" s="111"/>
      <c r="IEZ288" s="178"/>
      <c r="IFA288" s="178"/>
      <c r="IFB288" s="178"/>
      <c r="IFC288" s="178"/>
      <c r="IFD288" s="179"/>
      <c r="IFE288" s="73"/>
      <c r="IFF288" s="73"/>
      <c r="IFG288" s="180"/>
      <c r="IFH288" s="75"/>
      <c r="IFI288" s="76"/>
      <c r="IFJ288" s="180"/>
      <c r="IFK288" s="180"/>
      <c r="IFL288" s="180"/>
      <c r="IFM288" s="75"/>
      <c r="IFN288" s="76"/>
      <c r="IFO288" s="181"/>
      <c r="IFP288" s="181"/>
      <c r="IFQ288" s="182"/>
      <c r="IFR288" s="134"/>
      <c r="IFS288" s="135"/>
      <c r="IFT288" s="111"/>
      <c r="IFU288" s="178"/>
      <c r="IFV288" s="178"/>
      <c r="IFW288" s="178"/>
      <c r="IFX288" s="178"/>
      <c r="IFY288" s="179"/>
      <c r="IFZ288" s="73"/>
      <c r="IGA288" s="73"/>
      <c r="IGB288" s="180"/>
      <c r="IGC288" s="75"/>
      <c r="IGD288" s="76"/>
      <c r="IGE288" s="180"/>
      <c r="IGF288" s="180"/>
      <c r="IGG288" s="180"/>
      <c r="IGH288" s="75"/>
      <c r="IGI288" s="76"/>
      <c r="IGJ288" s="181"/>
      <c r="IGK288" s="181"/>
      <c r="IGL288" s="182"/>
      <c r="IGM288" s="134"/>
      <c r="IGN288" s="135"/>
      <c r="IGO288" s="111"/>
      <c r="IGP288" s="178"/>
      <c r="IGQ288" s="178"/>
      <c r="IGR288" s="178"/>
      <c r="IGS288" s="178"/>
      <c r="IGT288" s="179"/>
      <c r="IGU288" s="73"/>
      <c r="IGV288" s="73"/>
      <c r="IGW288" s="180"/>
      <c r="IGX288" s="75"/>
      <c r="IGY288" s="76"/>
      <c r="IGZ288" s="180"/>
      <c r="IHA288" s="180"/>
      <c r="IHB288" s="180"/>
      <c r="IHC288" s="75"/>
      <c r="IHD288" s="76"/>
      <c r="IHE288" s="181"/>
      <c r="IHF288" s="181"/>
      <c r="IHG288" s="182"/>
      <c r="IHH288" s="134"/>
      <c r="IHI288" s="135"/>
      <c r="IHJ288" s="111"/>
      <c r="IHK288" s="178"/>
      <c r="IHL288" s="178"/>
      <c r="IHM288" s="178"/>
      <c r="IHN288" s="178"/>
      <c r="IHO288" s="179"/>
      <c r="IHP288" s="73"/>
      <c r="IHQ288" s="73"/>
      <c r="IHR288" s="180"/>
      <c r="IHS288" s="75"/>
      <c r="IHT288" s="76"/>
      <c r="IHU288" s="180"/>
      <c r="IHV288" s="180"/>
      <c r="IHW288" s="180"/>
      <c r="IHX288" s="75"/>
      <c r="IHY288" s="76"/>
      <c r="IHZ288" s="181"/>
      <c r="IIA288" s="181"/>
      <c r="IIB288" s="182"/>
      <c r="IIC288" s="134"/>
      <c r="IID288" s="135"/>
      <c r="IIE288" s="111"/>
      <c r="IIF288" s="178"/>
      <c r="IIG288" s="178"/>
      <c r="IIH288" s="178"/>
      <c r="III288" s="178"/>
      <c r="IIJ288" s="179"/>
      <c r="IIK288" s="73"/>
      <c r="IIL288" s="73"/>
      <c r="IIM288" s="180"/>
      <c r="IIN288" s="75"/>
      <c r="IIO288" s="76"/>
      <c r="IIP288" s="180"/>
      <c r="IIQ288" s="180"/>
      <c r="IIR288" s="180"/>
      <c r="IIS288" s="75"/>
      <c r="IIT288" s="76"/>
      <c r="IIU288" s="181"/>
      <c r="IIV288" s="181"/>
      <c r="IIW288" s="182"/>
      <c r="IIX288" s="134"/>
      <c r="IIY288" s="135"/>
      <c r="IIZ288" s="111"/>
      <c r="IJA288" s="178"/>
      <c r="IJB288" s="178"/>
      <c r="IJC288" s="178"/>
      <c r="IJD288" s="178"/>
      <c r="IJE288" s="179"/>
      <c r="IJF288" s="73"/>
      <c r="IJG288" s="73"/>
      <c r="IJH288" s="180"/>
      <c r="IJI288" s="75"/>
      <c r="IJJ288" s="76"/>
      <c r="IJK288" s="180"/>
      <c r="IJL288" s="180"/>
      <c r="IJM288" s="180"/>
      <c r="IJN288" s="75"/>
      <c r="IJO288" s="76"/>
      <c r="IJP288" s="181"/>
      <c r="IJQ288" s="181"/>
      <c r="IJR288" s="182"/>
      <c r="IJS288" s="134"/>
      <c r="IJT288" s="135"/>
      <c r="IJU288" s="111"/>
      <c r="IJV288" s="178"/>
      <c r="IJW288" s="178"/>
      <c r="IJX288" s="178"/>
      <c r="IJY288" s="178"/>
      <c r="IJZ288" s="179"/>
      <c r="IKA288" s="73"/>
      <c r="IKB288" s="73"/>
      <c r="IKC288" s="180"/>
      <c r="IKD288" s="75"/>
      <c r="IKE288" s="76"/>
      <c r="IKF288" s="180"/>
      <c r="IKG288" s="180"/>
      <c r="IKH288" s="180"/>
      <c r="IKI288" s="75"/>
      <c r="IKJ288" s="76"/>
      <c r="IKK288" s="181"/>
      <c r="IKL288" s="181"/>
      <c r="IKM288" s="182"/>
      <c r="IKN288" s="134"/>
      <c r="IKO288" s="135"/>
      <c r="IKP288" s="111"/>
      <c r="IKQ288" s="178"/>
      <c r="IKR288" s="178"/>
      <c r="IKS288" s="178"/>
      <c r="IKT288" s="178"/>
      <c r="IKU288" s="179"/>
      <c r="IKV288" s="73"/>
      <c r="IKW288" s="73"/>
      <c r="IKX288" s="180"/>
      <c r="IKY288" s="75"/>
      <c r="IKZ288" s="76"/>
      <c r="ILA288" s="180"/>
      <c r="ILB288" s="180"/>
      <c r="ILC288" s="180"/>
      <c r="ILD288" s="75"/>
      <c r="ILE288" s="76"/>
      <c r="ILF288" s="181"/>
      <c r="ILG288" s="181"/>
      <c r="ILH288" s="182"/>
      <c r="ILI288" s="134"/>
      <c r="ILJ288" s="135"/>
      <c r="ILK288" s="111"/>
      <c r="ILL288" s="178"/>
      <c r="ILM288" s="178"/>
      <c r="ILN288" s="178"/>
      <c r="ILO288" s="178"/>
      <c r="ILP288" s="179"/>
      <c r="ILQ288" s="73"/>
      <c r="ILR288" s="73"/>
      <c r="ILS288" s="180"/>
      <c r="ILT288" s="75"/>
      <c r="ILU288" s="76"/>
      <c r="ILV288" s="180"/>
      <c r="ILW288" s="180"/>
      <c r="ILX288" s="180"/>
      <c r="ILY288" s="75"/>
      <c r="ILZ288" s="76"/>
      <c r="IMA288" s="181"/>
      <c r="IMB288" s="181"/>
      <c r="IMC288" s="182"/>
      <c r="IMD288" s="134"/>
      <c r="IME288" s="135"/>
      <c r="IMF288" s="111"/>
      <c r="IMG288" s="178"/>
      <c r="IMH288" s="178"/>
      <c r="IMI288" s="178"/>
      <c r="IMJ288" s="178"/>
      <c r="IMK288" s="179"/>
      <c r="IML288" s="73"/>
      <c r="IMM288" s="73"/>
      <c r="IMN288" s="180"/>
      <c r="IMO288" s="75"/>
      <c r="IMP288" s="76"/>
      <c r="IMQ288" s="180"/>
      <c r="IMR288" s="180"/>
      <c r="IMS288" s="180"/>
      <c r="IMT288" s="75"/>
      <c r="IMU288" s="76"/>
      <c r="IMV288" s="181"/>
      <c r="IMW288" s="181"/>
      <c r="IMX288" s="182"/>
      <c r="IMY288" s="134"/>
      <c r="IMZ288" s="135"/>
      <c r="INA288" s="111"/>
      <c r="INB288" s="178"/>
      <c r="INC288" s="178"/>
      <c r="IND288" s="178"/>
      <c r="INE288" s="178"/>
      <c r="INF288" s="179"/>
      <c r="ING288" s="73"/>
      <c r="INH288" s="73"/>
      <c r="INI288" s="180"/>
      <c r="INJ288" s="75"/>
      <c r="INK288" s="76"/>
      <c r="INL288" s="180"/>
      <c r="INM288" s="180"/>
      <c r="INN288" s="180"/>
      <c r="INO288" s="75"/>
      <c r="INP288" s="76"/>
      <c r="INQ288" s="181"/>
      <c r="INR288" s="181"/>
      <c r="INS288" s="182"/>
      <c r="INT288" s="134"/>
      <c r="INU288" s="135"/>
      <c r="INV288" s="111"/>
      <c r="INW288" s="178"/>
      <c r="INX288" s="178"/>
      <c r="INY288" s="178"/>
      <c r="INZ288" s="178"/>
      <c r="IOA288" s="179"/>
      <c r="IOB288" s="73"/>
      <c r="IOC288" s="73"/>
      <c r="IOD288" s="180"/>
      <c r="IOE288" s="75"/>
      <c r="IOF288" s="76"/>
      <c r="IOG288" s="180"/>
      <c r="IOH288" s="180"/>
      <c r="IOI288" s="180"/>
      <c r="IOJ288" s="75"/>
      <c r="IOK288" s="76"/>
      <c r="IOL288" s="181"/>
      <c r="IOM288" s="181"/>
      <c r="ION288" s="182"/>
      <c r="IOO288" s="134"/>
      <c r="IOP288" s="135"/>
      <c r="IOQ288" s="111"/>
      <c r="IOR288" s="178"/>
      <c r="IOS288" s="178"/>
      <c r="IOT288" s="178"/>
      <c r="IOU288" s="178"/>
      <c r="IOV288" s="179"/>
      <c r="IOW288" s="73"/>
      <c r="IOX288" s="73"/>
      <c r="IOY288" s="180"/>
      <c r="IOZ288" s="75"/>
      <c r="IPA288" s="76"/>
      <c r="IPB288" s="180"/>
      <c r="IPC288" s="180"/>
      <c r="IPD288" s="180"/>
      <c r="IPE288" s="75"/>
      <c r="IPF288" s="76"/>
      <c r="IPG288" s="181"/>
      <c r="IPH288" s="181"/>
      <c r="IPI288" s="182"/>
      <c r="IPJ288" s="134"/>
      <c r="IPK288" s="135"/>
      <c r="IPL288" s="111"/>
      <c r="IPM288" s="178"/>
      <c r="IPN288" s="178"/>
      <c r="IPO288" s="178"/>
      <c r="IPP288" s="178"/>
      <c r="IPQ288" s="179"/>
      <c r="IPR288" s="73"/>
      <c r="IPS288" s="73"/>
      <c r="IPT288" s="180"/>
      <c r="IPU288" s="75"/>
      <c r="IPV288" s="76"/>
      <c r="IPW288" s="180"/>
      <c r="IPX288" s="180"/>
      <c r="IPY288" s="180"/>
      <c r="IPZ288" s="75"/>
      <c r="IQA288" s="76"/>
      <c r="IQB288" s="181"/>
      <c r="IQC288" s="181"/>
      <c r="IQD288" s="182"/>
      <c r="IQE288" s="134"/>
      <c r="IQF288" s="135"/>
      <c r="IQG288" s="111"/>
      <c r="IQH288" s="178"/>
      <c r="IQI288" s="178"/>
      <c r="IQJ288" s="178"/>
      <c r="IQK288" s="178"/>
      <c r="IQL288" s="179"/>
      <c r="IQM288" s="73"/>
      <c r="IQN288" s="73"/>
      <c r="IQO288" s="180"/>
      <c r="IQP288" s="75"/>
      <c r="IQQ288" s="76"/>
      <c r="IQR288" s="180"/>
      <c r="IQS288" s="180"/>
      <c r="IQT288" s="180"/>
      <c r="IQU288" s="75"/>
      <c r="IQV288" s="76"/>
      <c r="IQW288" s="181"/>
      <c r="IQX288" s="181"/>
      <c r="IQY288" s="182"/>
      <c r="IQZ288" s="134"/>
      <c r="IRA288" s="135"/>
      <c r="IRB288" s="111"/>
      <c r="IRC288" s="178"/>
      <c r="IRD288" s="178"/>
      <c r="IRE288" s="178"/>
      <c r="IRF288" s="178"/>
      <c r="IRG288" s="179"/>
      <c r="IRH288" s="73"/>
      <c r="IRI288" s="73"/>
      <c r="IRJ288" s="180"/>
      <c r="IRK288" s="75"/>
      <c r="IRL288" s="76"/>
      <c r="IRM288" s="180"/>
      <c r="IRN288" s="180"/>
      <c r="IRO288" s="180"/>
      <c r="IRP288" s="75"/>
      <c r="IRQ288" s="76"/>
      <c r="IRR288" s="181"/>
      <c r="IRS288" s="181"/>
      <c r="IRT288" s="182"/>
      <c r="IRU288" s="134"/>
      <c r="IRV288" s="135"/>
      <c r="IRW288" s="111"/>
      <c r="IRX288" s="178"/>
      <c r="IRY288" s="178"/>
      <c r="IRZ288" s="178"/>
      <c r="ISA288" s="178"/>
      <c r="ISB288" s="179"/>
      <c r="ISC288" s="73"/>
      <c r="ISD288" s="73"/>
      <c r="ISE288" s="180"/>
      <c r="ISF288" s="75"/>
      <c r="ISG288" s="76"/>
      <c r="ISH288" s="180"/>
      <c r="ISI288" s="180"/>
      <c r="ISJ288" s="180"/>
      <c r="ISK288" s="75"/>
      <c r="ISL288" s="76"/>
      <c r="ISM288" s="181"/>
      <c r="ISN288" s="181"/>
      <c r="ISO288" s="182"/>
      <c r="ISP288" s="134"/>
      <c r="ISQ288" s="135"/>
      <c r="ISR288" s="111"/>
      <c r="ISS288" s="178"/>
      <c r="IST288" s="178"/>
      <c r="ISU288" s="178"/>
      <c r="ISV288" s="178"/>
      <c r="ISW288" s="179"/>
      <c r="ISX288" s="73"/>
      <c r="ISY288" s="73"/>
      <c r="ISZ288" s="180"/>
      <c r="ITA288" s="75"/>
      <c r="ITB288" s="76"/>
      <c r="ITC288" s="180"/>
      <c r="ITD288" s="180"/>
      <c r="ITE288" s="180"/>
      <c r="ITF288" s="75"/>
      <c r="ITG288" s="76"/>
      <c r="ITH288" s="181"/>
      <c r="ITI288" s="181"/>
      <c r="ITJ288" s="182"/>
      <c r="ITK288" s="134"/>
      <c r="ITL288" s="135"/>
      <c r="ITM288" s="111"/>
      <c r="ITN288" s="178"/>
      <c r="ITO288" s="178"/>
      <c r="ITP288" s="178"/>
      <c r="ITQ288" s="178"/>
      <c r="ITR288" s="179"/>
      <c r="ITS288" s="73"/>
      <c r="ITT288" s="73"/>
      <c r="ITU288" s="180"/>
      <c r="ITV288" s="75"/>
      <c r="ITW288" s="76"/>
      <c r="ITX288" s="180"/>
      <c r="ITY288" s="180"/>
      <c r="ITZ288" s="180"/>
      <c r="IUA288" s="75"/>
      <c r="IUB288" s="76"/>
      <c r="IUC288" s="181"/>
      <c r="IUD288" s="181"/>
      <c r="IUE288" s="182"/>
      <c r="IUF288" s="134"/>
      <c r="IUG288" s="135"/>
      <c r="IUH288" s="111"/>
      <c r="IUI288" s="178"/>
      <c r="IUJ288" s="178"/>
      <c r="IUK288" s="178"/>
      <c r="IUL288" s="178"/>
      <c r="IUM288" s="179"/>
      <c r="IUN288" s="73"/>
      <c r="IUO288" s="73"/>
      <c r="IUP288" s="180"/>
      <c r="IUQ288" s="75"/>
      <c r="IUR288" s="76"/>
      <c r="IUS288" s="180"/>
      <c r="IUT288" s="180"/>
      <c r="IUU288" s="180"/>
      <c r="IUV288" s="75"/>
      <c r="IUW288" s="76"/>
      <c r="IUX288" s="181"/>
      <c r="IUY288" s="181"/>
      <c r="IUZ288" s="182"/>
      <c r="IVA288" s="134"/>
      <c r="IVB288" s="135"/>
      <c r="IVC288" s="111"/>
      <c r="IVD288" s="178"/>
      <c r="IVE288" s="178"/>
      <c r="IVF288" s="178"/>
      <c r="IVG288" s="178"/>
      <c r="IVH288" s="179"/>
      <c r="IVI288" s="73"/>
      <c r="IVJ288" s="73"/>
      <c r="IVK288" s="180"/>
      <c r="IVL288" s="75"/>
      <c r="IVM288" s="76"/>
      <c r="IVN288" s="180"/>
      <c r="IVO288" s="180"/>
      <c r="IVP288" s="180"/>
      <c r="IVQ288" s="75"/>
      <c r="IVR288" s="76"/>
      <c r="IVS288" s="181"/>
      <c r="IVT288" s="181"/>
      <c r="IVU288" s="182"/>
      <c r="IVV288" s="134"/>
      <c r="IVW288" s="135"/>
      <c r="IVX288" s="111"/>
      <c r="IVY288" s="178"/>
      <c r="IVZ288" s="178"/>
      <c r="IWA288" s="178"/>
      <c r="IWB288" s="178"/>
      <c r="IWC288" s="179"/>
      <c r="IWD288" s="73"/>
      <c r="IWE288" s="73"/>
      <c r="IWF288" s="180"/>
      <c r="IWG288" s="75"/>
      <c r="IWH288" s="76"/>
      <c r="IWI288" s="180"/>
      <c r="IWJ288" s="180"/>
      <c r="IWK288" s="180"/>
      <c r="IWL288" s="75"/>
      <c r="IWM288" s="76"/>
      <c r="IWN288" s="181"/>
      <c r="IWO288" s="181"/>
      <c r="IWP288" s="182"/>
      <c r="IWQ288" s="134"/>
      <c r="IWR288" s="135"/>
      <c r="IWS288" s="111"/>
      <c r="IWT288" s="178"/>
      <c r="IWU288" s="178"/>
      <c r="IWV288" s="178"/>
      <c r="IWW288" s="178"/>
      <c r="IWX288" s="179"/>
      <c r="IWY288" s="73"/>
      <c r="IWZ288" s="73"/>
      <c r="IXA288" s="180"/>
      <c r="IXB288" s="75"/>
      <c r="IXC288" s="76"/>
      <c r="IXD288" s="180"/>
      <c r="IXE288" s="180"/>
      <c r="IXF288" s="180"/>
      <c r="IXG288" s="75"/>
      <c r="IXH288" s="76"/>
      <c r="IXI288" s="181"/>
      <c r="IXJ288" s="181"/>
      <c r="IXK288" s="182"/>
      <c r="IXL288" s="134"/>
      <c r="IXM288" s="135"/>
      <c r="IXN288" s="111"/>
      <c r="IXO288" s="178"/>
      <c r="IXP288" s="178"/>
      <c r="IXQ288" s="178"/>
      <c r="IXR288" s="178"/>
      <c r="IXS288" s="179"/>
      <c r="IXT288" s="73"/>
      <c r="IXU288" s="73"/>
      <c r="IXV288" s="180"/>
      <c r="IXW288" s="75"/>
      <c r="IXX288" s="76"/>
      <c r="IXY288" s="180"/>
      <c r="IXZ288" s="180"/>
      <c r="IYA288" s="180"/>
      <c r="IYB288" s="75"/>
      <c r="IYC288" s="76"/>
      <c r="IYD288" s="181"/>
      <c r="IYE288" s="181"/>
      <c r="IYF288" s="182"/>
      <c r="IYG288" s="134"/>
      <c r="IYH288" s="135"/>
      <c r="IYI288" s="111"/>
      <c r="IYJ288" s="178"/>
      <c r="IYK288" s="178"/>
      <c r="IYL288" s="178"/>
      <c r="IYM288" s="178"/>
      <c r="IYN288" s="179"/>
      <c r="IYO288" s="73"/>
      <c r="IYP288" s="73"/>
      <c r="IYQ288" s="180"/>
      <c r="IYR288" s="75"/>
      <c r="IYS288" s="76"/>
      <c r="IYT288" s="180"/>
      <c r="IYU288" s="180"/>
      <c r="IYV288" s="180"/>
      <c r="IYW288" s="75"/>
      <c r="IYX288" s="76"/>
      <c r="IYY288" s="181"/>
      <c r="IYZ288" s="181"/>
      <c r="IZA288" s="182"/>
      <c r="IZB288" s="134"/>
      <c r="IZC288" s="135"/>
      <c r="IZD288" s="111"/>
      <c r="IZE288" s="178"/>
      <c r="IZF288" s="178"/>
      <c r="IZG288" s="178"/>
      <c r="IZH288" s="178"/>
      <c r="IZI288" s="179"/>
      <c r="IZJ288" s="73"/>
      <c r="IZK288" s="73"/>
      <c r="IZL288" s="180"/>
      <c r="IZM288" s="75"/>
      <c r="IZN288" s="76"/>
      <c r="IZO288" s="180"/>
      <c r="IZP288" s="180"/>
      <c r="IZQ288" s="180"/>
      <c r="IZR288" s="75"/>
      <c r="IZS288" s="76"/>
      <c r="IZT288" s="181"/>
      <c r="IZU288" s="181"/>
      <c r="IZV288" s="182"/>
      <c r="IZW288" s="134"/>
      <c r="IZX288" s="135"/>
      <c r="IZY288" s="111"/>
      <c r="IZZ288" s="178"/>
      <c r="JAA288" s="178"/>
      <c r="JAB288" s="178"/>
      <c r="JAC288" s="178"/>
      <c r="JAD288" s="179"/>
      <c r="JAE288" s="73"/>
      <c r="JAF288" s="73"/>
      <c r="JAG288" s="180"/>
      <c r="JAH288" s="75"/>
      <c r="JAI288" s="76"/>
      <c r="JAJ288" s="180"/>
      <c r="JAK288" s="180"/>
      <c r="JAL288" s="180"/>
      <c r="JAM288" s="75"/>
      <c r="JAN288" s="76"/>
      <c r="JAO288" s="181"/>
      <c r="JAP288" s="181"/>
      <c r="JAQ288" s="182"/>
      <c r="JAR288" s="134"/>
      <c r="JAS288" s="135"/>
      <c r="JAT288" s="111"/>
      <c r="JAU288" s="178"/>
      <c r="JAV288" s="178"/>
      <c r="JAW288" s="178"/>
      <c r="JAX288" s="178"/>
      <c r="JAY288" s="179"/>
      <c r="JAZ288" s="73"/>
      <c r="JBA288" s="73"/>
      <c r="JBB288" s="180"/>
      <c r="JBC288" s="75"/>
      <c r="JBD288" s="76"/>
      <c r="JBE288" s="180"/>
      <c r="JBF288" s="180"/>
      <c r="JBG288" s="180"/>
      <c r="JBH288" s="75"/>
      <c r="JBI288" s="76"/>
      <c r="JBJ288" s="181"/>
      <c r="JBK288" s="181"/>
      <c r="JBL288" s="182"/>
      <c r="JBM288" s="134"/>
      <c r="JBN288" s="135"/>
      <c r="JBO288" s="111"/>
      <c r="JBP288" s="178"/>
      <c r="JBQ288" s="178"/>
      <c r="JBR288" s="178"/>
      <c r="JBS288" s="178"/>
      <c r="JBT288" s="179"/>
      <c r="JBU288" s="73"/>
      <c r="JBV288" s="73"/>
      <c r="JBW288" s="180"/>
      <c r="JBX288" s="75"/>
      <c r="JBY288" s="76"/>
      <c r="JBZ288" s="180"/>
      <c r="JCA288" s="180"/>
      <c r="JCB288" s="180"/>
      <c r="JCC288" s="75"/>
      <c r="JCD288" s="76"/>
      <c r="JCE288" s="181"/>
      <c r="JCF288" s="181"/>
      <c r="JCG288" s="182"/>
      <c r="JCH288" s="134"/>
      <c r="JCI288" s="135"/>
      <c r="JCJ288" s="111"/>
      <c r="JCK288" s="178"/>
      <c r="JCL288" s="178"/>
      <c r="JCM288" s="178"/>
      <c r="JCN288" s="178"/>
      <c r="JCO288" s="179"/>
      <c r="JCP288" s="73"/>
      <c r="JCQ288" s="73"/>
      <c r="JCR288" s="180"/>
      <c r="JCS288" s="75"/>
      <c r="JCT288" s="76"/>
      <c r="JCU288" s="180"/>
      <c r="JCV288" s="180"/>
      <c r="JCW288" s="180"/>
      <c r="JCX288" s="75"/>
      <c r="JCY288" s="76"/>
      <c r="JCZ288" s="181"/>
      <c r="JDA288" s="181"/>
      <c r="JDB288" s="182"/>
      <c r="JDC288" s="134"/>
      <c r="JDD288" s="135"/>
      <c r="JDE288" s="111"/>
      <c r="JDF288" s="178"/>
      <c r="JDG288" s="178"/>
      <c r="JDH288" s="178"/>
      <c r="JDI288" s="178"/>
      <c r="JDJ288" s="179"/>
      <c r="JDK288" s="73"/>
      <c r="JDL288" s="73"/>
      <c r="JDM288" s="180"/>
      <c r="JDN288" s="75"/>
      <c r="JDO288" s="76"/>
      <c r="JDP288" s="180"/>
      <c r="JDQ288" s="180"/>
      <c r="JDR288" s="180"/>
      <c r="JDS288" s="75"/>
      <c r="JDT288" s="76"/>
      <c r="JDU288" s="181"/>
      <c r="JDV288" s="181"/>
      <c r="JDW288" s="182"/>
      <c r="JDX288" s="134"/>
      <c r="JDY288" s="135"/>
      <c r="JDZ288" s="111"/>
      <c r="JEA288" s="178"/>
      <c r="JEB288" s="178"/>
      <c r="JEC288" s="178"/>
      <c r="JED288" s="178"/>
      <c r="JEE288" s="179"/>
      <c r="JEF288" s="73"/>
      <c r="JEG288" s="73"/>
      <c r="JEH288" s="180"/>
      <c r="JEI288" s="75"/>
      <c r="JEJ288" s="76"/>
      <c r="JEK288" s="180"/>
      <c r="JEL288" s="180"/>
      <c r="JEM288" s="180"/>
      <c r="JEN288" s="75"/>
      <c r="JEO288" s="76"/>
      <c r="JEP288" s="181"/>
      <c r="JEQ288" s="181"/>
      <c r="JER288" s="182"/>
      <c r="JES288" s="134"/>
      <c r="JET288" s="135"/>
      <c r="JEU288" s="111"/>
      <c r="JEV288" s="178"/>
      <c r="JEW288" s="178"/>
      <c r="JEX288" s="178"/>
      <c r="JEY288" s="178"/>
      <c r="JEZ288" s="179"/>
      <c r="JFA288" s="73"/>
      <c r="JFB288" s="73"/>
      <c r="JFC288" s="180"/>
      <c r="JFD288" s="75"/>
      <c r="JFE288" s="76"/>
      <c r="JFF288" s="180"/>
      <c r="JFG288" s="180"/>
      <c r="JFH288" s="180"/>
      <c r="JFI288" s="75"/>
      <c r="JFJ288" s="76"/>
      <c r="JFK288" s="181"/>
      <c r="JFL288" s="181"/>
      <c r="JFM288" s="182"/>
      <c r="JFN288" s="134"/>
      <c r="JFO288" s="135"/>
      <c r="JFP288" s="111"/>
      <c r="JFQ288" s="178"/>
      <c r="JFR288" s="178"/>
      <c r="JFS288" s="178"/>
      <c r="JFT288" s="178"/>
      <c r="JFU288" s="179"/>
      <c r="JFV288" s="73"/>
      <c r="JFW288" s="73"/>
      <c r="JFX288" s="180"/>
      <c r="JFY288" s="75"/>
      <c r="JFZ288" s="76"/>
      <c r="JGA288" s="180"/>
      <c r="JGB288" s="180"/>
      <c r="JGC288" s="180"/>
      <c r="JGD288" s="75"/>
      <c r="JGE288" s="76"/>
      <c r="JGF288" s="181"/>
      <c r="JGG288" s="181"/>
      <c r="JGH288" s="182"/>
      <c r="JGI288" s="134"/>
      <c r="JGJ288" s="135"/>
      <c r="JGK288" s="111"/>
      <c r="JGL288" s="178"/>
      <c r="JGM288" s="178"/>
      <c r="JGN288" s="178"/>
      <c r="JGO288" s="178"/>
      <c r="JGP288" s="179"/>
      <c r="JGQ288" s="73"/>
      <c r="JGR288" s="73"/>
      <c r="JGS288" s="180"/>
      <c r="JGT288" s="75"/>
      <c r="JGU288" s="76"/>
      <c r="JGV288" s="180"/>
      <c r="JGW288" s="180"/>
      <c r="JGX288" s="180"/>
      <c r="JGY288" s="75"/>
      <c r="JGZ288" s="76"/>
      <c r="JHA288" s="181"/>
      <c r="JHB288" s="181"/>
      <c r="JHC288" s="182"/>
      <c r="JHD288" s="134"/>
      <c r="JHE288" s="135"/>
      <c r="JHF288" s="111"/>
      <c r="JHG288" s="178"/>
      <c r="JHH288" s="178"/>
      <c r="JHI288" s="178"/>
      <c r="JHJ288" s="178"/>
      <c r="JHK288" s="179"/>
      <c r="JHL288" s="73"/>
      <c r="JHM288" s="73"/>
      <c r="JHN288" s="180"/>
      <c r="JHO288" s="75"/>
      <c r="JHP288" s="76"/>
      <c r="JHQ288" s="180"/>
      <c r="JHR288" s="180"/>
      <c r="JHS288" s="180"/>
      <c r="JHT288" s="75"/>
      <c r="JHU288" s="76"/>
      <c r="JHV288" s="181"/>
      <c r="JHW288" s="181"/>
      <c r="JHX288" s="182"/>
      <c r="JHY288" s="134"/>
      <c r="JHZ288" s="135"/>
      <c r="JIA288" s="111"/>
      <c r="JIB288" s="178"/>
      <c r="JIC288" s="178"/>
      <c r="JID288" s="178"/>
      <c r="JIE288" s="178"/>
      <c r="JIF288" s="179"/>
      <c r="JIG288" s="73"/>
      <c r="JIH288" s="73"/>
      <c r="JII288" s="180"/>
      <c r="JIJ288" s="75"/>
      <c r="JIK288" s="76"/>
      <c r="JIL288" s="180"/>
      <c r="JIM288" s="180"/>
      <c r="JIN288" s="180"/>
      <c r="JIO288" s="75"/>
      <c r="JIP288" s="76"/>
      <c r="JIQ288" s="181"/>
      <c r="JIR288" s="181"/>
      <c r="JIS288" s="182"/>
      <c r="JIT288" s="134"/>
      <c r="JIU288" s="135"/>
      <c r="JIV288" s="111"/>
      <c r="JIW288" s="178"/>
      <c r="JIX288" s="178"/>
      <c r="JIY288" s="178"/>
      <c r="JIZ288" s="178"/>
      <c r="JJA288" s="179"/>
      <c r="JJB288" s="73"/>
      <c r="JJC288" s="73"/>
      <c r="JJD288" s="180"/>
      <c r="JJE288" s="75"/>
      <c r="JJF288" s="76"/>
      <c r="JJG288" s="180"/>
      <c r="JJH288" s="180"/>
      <c r="JJI288" s="180"/>
      <c r="JJJ288" s="75"/>
      <c r="JJK288" s="76"/>
      <c r="JJL288" s="181"/>
      <c r="JJM288" s="181"/>
      <c r="JJN288" s="182"/>
      <c r="JJO288" s="134"/>
      <c r="JJP288" s="135"/>
      <c r="JJQ288" s="111"/>
      <c r="JJR288" s="178"/>
      <c r="JJS288" s="178"/>
      <c r="JJT288" s="178"/>
      <c r="JJU288" s="178"/>
      <c r="JJV288" s="179"/>
      <c r="JJW288" s="73"/>
      <c r="JJX288" s="73"/>
      <c r="JJY288" s="180"/>
      <c r="JJZ288" s="75"/>
      <c r="JKA288" s="76"/>
      <c r="JKB288" s="180"/>
      <c r="JKC288" s="180"/>
      <c r="JKD288" s="180"/>
      <c r="JKE288" s="75"/>
      <c r="JKF288" s="76"/>
      <c r="JKG288" s="181"/>
      <c r="JKH288" s="181"/>
      <c r="JKI288" s="182"/>
      <c r="JKJ288" s="134"/>
      <c r="JKK288" s="135"/>
      <c r="JKL288" s="111"/>
      <c r="JKM288" s="178"/>
      <c r="JKN288" s="178"/>
      <c r="JKO288" s="178"/>
      <c r="JKP288" s="178"/>
      <c r="JKQ288" s="179"/>
      <c r="JKR288" s="73"/>
      <c r="JKS288" s="73"/>
      <c r="JKT288" s="180"/>
      <c r="JKU288" s="75"/>
      <c r="JKV288" s="76"/>
      <c r="JKW288" s="180"/>
      <c r="JKX288" s="180"/>
      <c r="JKY288" s="180"/>
      <c r="JKZ288" s="75"/>
      <c r="JLA288" s="76"/>
      <c r="JLB288" s="181"/>
      <c r="JLC288" s="181"/>
      <c r="JLD288" s="182"/>
      <c r="JLE288" s="134"/>
      <c r="JLF288" s="135"/>
      <c r="JLG288" s="111"/>
      <c r="JLH288" s="178"/>
      <c r="JLI288" s="178"/>
      <c r="JLJ288" s="178"/>
      <c r="JLK288" s="178"/>
      <c r="JLL288" s="179"/>
      <c r="JLM288" s="73"/>
      <c r="JLN288" s="73"/>
      <c r="JLO288" s="180"/>
      <c r="JLP288" s="75"/>
      <c r="JLQ288" s="76"/>
      <c r="JLR288" s="180"/>
      <c r="JLS288" s="180"/>
      <c r="JLT288" s="180"/>
      <c r="JLU288" s="75"/>
      <c r="JLV288" s="76"/>
      <c r="JLW288" s="181"/>
      <c r="JLX288" s="181"/>
      <c r="JLY288" s="182"/>
      <c r="JLZ288" s="134"/>
      <c r="JMA288" s="135"/>
      <c r="JMB288" s="111"/>
      <c r="JMC288" s="178"/>
      <c r="JMD288" s="178"/>
      <c r="JME288" s="178"/>
      <c r="JMF288" s="178"/>
      <c r="JMG288" s="179"/>
      <c r="JMH288" s="73"/>
      <c r="JMI288" s="73"/>
      <c r="JMJ288" s="180"/>
      <c r="JMK288" s="75"/>
      <c r="JML288" s="76"/>
      <c r="JMM288" s="180"/>
      <c r="JMN288" s="180"/>
      <c r="JMO288" s="180"/>
      <c r="JMP288" s="75"/>
      <c r="JMQ288" s="76"/>
      <c r="JMR288" s="181"/>
      <c r="JMS288" s="181"/>
      <c r="JMT288" s="182"/>
      <c r="JMU288" s="134"/>
      <c r="JMV288" s="135"/>
      <c r="JMW288" s="111"/>
      <c r="JMX288" s="178"/>
      <c r="JMY288" s="178"/>
      <c r="JMZ288" s="178"/>
      <c r="JNA288" s="178"/>
      <c r="JNB288" s="179"/>
      <c r="JNC288" s="73"/>
      <c r="JND288" s="73"/>
      <c r="JNE288" s="180"/>
      <c r="JNF288" s="75"/>
      <c r="JNG288" s="76"/>
      <c r="JNH288" s="180"/>
      <c r="JNI288" s="180"/>
      <c r="JNJ288" s="180"/>
      <c r="JNK288" s="75"/>
      <c r="JNL288" s="76"/>
      <c r="JNM288" s="181"/>
      <c r="JNN288" s="181"/>
      <c r="JNO288" s="182"/>
      <c r="JNP288" s="134"/>
      <c r="JNQ288" s="135"/>
      <c r="JNR288" s="111"/>
      <c r="JNS288" s="178"/>
      <c r="JNT288" s="178"/>
      <c r="JNU288" s="178"/>
      <c r="JNV288" s="178"/>
      <c r="JNW288" s="179"/>
      <c r="JNX288" s="73"/>
      <c r="JNY288" s="73"/>
      <c r="JNZ288" s="180"/>
      <c r="JOA288" s="75"/>
      <c r="JOB288" s="76"/>
      <c r="JOC288" s="180"/>
      <c r="JOD288" s="180"/>
      <c r="JOE288" s="180"/>
      <c r="JOF288" s="75"/>
      <c r="JOG288" s="76"/>
      <c r="JOH288" s="181"/>
      <c r="JOI288" s="181"/>
      <c r="JOJ288" s="182"/>
      <c r="JOK288" s="134"/>
      <c r="JOL288" s="135"/>
      <c r="JOM288" s="111"/>
      <c r="JON288" s="178"/>
      <c r="JOO288" s="178"/>
      <c r="JOP288" s="178"/>
      <c r="JOQ288" s="178"/>
      <c r="JOR288" s="179"/>
      <c r="JOS288" s="73"/>
      <c r="JOT288" s="73"/>
      <c r="JOU288" s="180"/>
      <c r="JOV288" s="75"/>
      <c r="JOW288" s="76"/>
      <c r="JOX288" s="180"/>
      <c r="JOY288" s="180"/>
      <c r="JOZ288" s="180"/>
      <c r="JPA288" s="75"/>
      <c r="JPB288" s="76"/>
      <c r="JPC288" s="181"/>
      <c r="JPD288" s="181"/>
      <c r="JPE288" s="182"/>
      <c r="JPF288" s="134"/>
      <c r="JPG288" s="135"/>
      <c r="JPH288" s="111"/>
      <c r="JPI288" s="178"/>
      <c r="JPJ288" s="178"/>
      <c r="JPK288" s="178"/>
      <c r="JPL288" s="178"/>
      <c r="JPM288" s="179"/>
      <c r="JPN288" s="73"/>
      <c r="JPO288" s="73"/>
      <c r="JPP288" s="180"/>
      <c r="JPQ288" s="75"/>
      <c r="JPR288" s="76"/>
      <c r="JPS288" s="180"/>
      <c r="JPT288" s="180"/>
      <c r="JPU288" s="180"/>
      <c r="JPV288" s="75"/>
      <c r="JPW288" s="76"/>
      <c r="JPX288" s="181"/>
      <c r="JPY288" s="181"/>
      <c r="JPZ288" s="182"/>
      <c r="JQA288" s="134"/>
      <c r="JQB288" s="135"/>
      <c r="JQC288" s="111"/>
      <c r="JQD288" s="178"/>
      <c r="JQE288" s="178"/>
      <c r="JQF288" s="178"/>
      <c r="JQG288" s="178"/>
      <c r="JQH288" s="179"/>
      <c r="JQI288" s="73"/>
      <c r="JQJ288" s="73"/>
      <c r="JQK288" s="180"/>
      <c r="JQL288" s="75"/>
      <c r="JQM288" s="76"/>
      <c r="JQN288" s="180"/>
      <c r="JQO288" s="180"/>
      <c r="JQP288" s="180"/>
      <c r="JQQ288" s="75"/>
      <c r="JQR288" s="76"/>
      <c r="JQS288" s="181"/>
      <c r="JQT288" s="181"/>
      <c r="JQU288" s="182"/>
      <c r="JQV288" s="134"/>
      <c r="JQW288" s="135"/>
      <c r="JQX288" s="111"/>
      <c r="JQY288" s="178"/>
      <c r="JQZ288" s="178"/>
      <c r="JRA288" s="178"/>
      <c r="JRB288" s="178"/>
      <c r="JRC288" s="179"/>
      <c r="JRD288" s="73"/>
      <c r="JRE288" s="73"/>
      <c r="JRF288" s="180"/>
      <c r="JRG288" s="75"/>
      <c r="JRH288" s="76"/>
      <c r="JRI288" s="180"/>
      <c r="JRJ288" s="180"/>
      <c r="JRK288" s="180"/>
      <c r="JRL288" s="75"/>
      <c r="JRM288" s="76"/>
      <c r="JRN288" s="181"/>
      <c r="JRO288" s="181"/>
      <c r="JRP288" s="182"/>
      <c r="JRQ288" s="134"/>
      <c r="JRR288" s="135"/>
      <c r="JRS288" s="111"/>
      <c r="JRT288" s="178"/>
      <c r="JRU288" s="178"/>
      <c r="JRV288" s="178"/>
      <c r="JRW288" s="178"/>
      <c r="JRX288" s="179"/>
      <c r="JRY288" s="73"/>
      <c r="JRZ288" s="73"/>
      <c r="JSA288" s="180"/>
      <c r="JSB288" s="75"/>
      <c r="JSC288" s="76"/>
      <c r="JSD288" s="180"/>
      <c r="JSE288" s="180"/>
      <c r="JSF288" s="180"/>
      <c r="JSG288" s="75"/>
      <c r="JSH288" s="76"/>
      <c r="JSI288" s="181"/>
      <c r="JSJ288" s="181"/>
      <c r="JSK288" s="182"/>
      <c r="JSL288" s="134"/>
      <c r="JSM288" s="135"/>
      <c r="JSN288" s="111"/>
      <c r="JSO288" s="178"/>
      <c r="JSP288" s="178"/>
      <c r="JSQ288" s="178"/>
      <c r="JSR288" s="178"/>
      <c r="JSS288" s="179"/>
      <c r="JST288" s="73"/>
      <c r="JSU288" s="73"/>
      <c r="JSV288" s="180"/>
      <c r="JSW288" s="75"/>
      <c r="JSX288" s="76"/>
      <c r="JSY288" s="180"/>
      <c r="JSZ288" s="180"/>
      <c r="JTA288" s="180"/>
      <c r="JTB288" s="75"/>
      <c r="JTC288" s="76"/>
      <c r="JTD288" s="181"/>
      <c r="JTE288" s="181"/>
      <c r="JTF288" s="182"/>
      <c r="JTG288" s="134"/>
      <c r="JTH288" s="135"/>
      <c r="JTI288" s="111"/>
      <c r="JTJ288" s="178"/>
      <c r="JTK288" s="178"/>
      <c r="JTL288" s="178"/>
      <c r="JTM288" s="178"/>
      <c r="JTN288" s="179"/>
      <c r="JTO288" s="73"/>
      <c r="JTP288" s="73"/>
      <c r="JTQ288" s="180"/>
      <c r="JTR288" s="75"/>
      <c r="JTS288" s="76"/>
      <c r="JTT288" s="180"/>
      <c r="JTU288" s="180"/>
      <c r="JTV288" s="180"/>
      <c r="JTW288" s="75"/>
      <c r="JTX288" s="76"/>
      <c r="JTY288" s="181"/>
      <c r="JTZ288" s="181"/>
      <c r="JUA288" s="182"/>
      <c r="JUB288" s="134"/>
      <c r="JUC288" s="135"/>
      <c r="JUD288" s="111"/>
      <c r="JUE288" s="178"/>
      <c r="JUF288" s="178"/>
      <c r="JUG288" s="178"/>
      <c r="JUH288" s="178"/>
      <c r="JUI288" s="179"/>
      <c r="JUJ288" s="73"/>
      <c r="JUK288" s="73"/>
      <c r="JUL288" s="180"/>
      <c r="JUM288" s="75"/>
      <c r="JUN288" s="76"/>
      <c r="JUO288" s="180"/>
      <c r="JUP288" s="180"/>
      <c r="JUQ288" s="180"/>
      <c r="JUR288" s="75"/>
      <c r="JUS288" s="76"/>
      <c r="JUT288" s="181"/>
      <c r="JUU288" s="181"/>
      <c r="JUV288" s="182"/>
      <c r="JUW288" s="134"/>
      <c r="JUX288" s="135"/>
      <c r="JUY288" s="111"/>
      <c r="JUZ288" s="178"/>
      <c r="JVA288" s="178"/>
      <c r="JVB288" s="178"/>
      <c r="JVC288" s="178"/>
      <c r="JVD288" s="179"/>
      <c r="JVE288" s="73"/>
      <c r="JVF288" s="73"/>
      <c r="JVG288" s="180"/>
      <c r="JVH288" s="75"/>
      <c r="JVI288" s="76"/>
      <c r="JVJ288" s="180"/>
      <c r="JVK288" s="180"/>
      <c r="JVL288" s="180"/>
      <c r="JVM288" s="75"/>
      <c r="JVN288" s="76"/>
      <c r="JVO288" s="181"/>
      <c r="JVP288" s="181"/>
      <c r="JVQ288" s="182"/>
      <c r="JVR288" s="134"/>
      <c r="JVS288" s="135"/>
      <c r="JVT288" s="111"/>
      <c r="JVU288" s="178"/>
      <c r="JVV288" s="178"/>
      <c r="JVW288" s="178"/>
      <c r="JVX288" s="178"/>
      <c r="JVY288" s="179"/>
      <c r="JVZ288" s="73"/>
      <c r="JWA288" s="73"/>
      <c r="JWB288" s="180"/>
      <c r="JWC288" s="75"/>
      <c r="JWD288" s="76"/>
      <c r="JWE288" s="180"/>
      <c r="JWF288" s="180"/>
      <c r="JWG288" s="180"/>
      <c r="JWH288" s="75"/>
      <c r="JWI288" s="76"/>
      <c r="JWJ288" s="181"/>
      <c r="JWK288" s="181"/>
      <c r="JWL288" s="182"/>
      <c r="JWM288" s="134"/>
      <c r="JWN288" s="135"/>
      <c r="JWO288" s="111"/>
      <c r="JWP288" s="178"/>
      <c r="JWQ288" s="178"/>
      <c r="JWR288" s="178"/>
      <c r="JWS288" s="178"/>
      <c r="JWT288" s="179"/>
      <c r="JWU288" s="73"/>
      <c r="JWV288" s="73"/>
      <c r="JWW288" s="180"/>
      <c r="JWX288" s="75"/>
      <c r="JWY288" s="76"/>
      <c r="JWZ288" s="180"/>
      <c r="JXA288" s="180"/>
      <c r="JXB288" s="180"/>
      <c r="JXC288" s="75"/>
      <c r="JXD288" s="76"/>
      <c r="JXE288" s="181"/>
      <c r="JXF288" s="181"/>
      <c r="JXG288" s="182"/>
      <c r="JXH288" s="134"/>
      <c r="JXI288" s="135"/>
      <c r="JXJ288" s="111"/>
      <c r="JXK288" s="178"/>
      <c r="JXL288" s="178"/>
      <c r="JXM288" s="178"/>
      <c r="JXN288" s="178"/>
      <c r="JXO288" s="179"/>
      <c r="JXP288" s="73"/>
      <c r="JXQ288" s="73"/>
      <c r="JXR288" s="180"/>
      <c r="JXS288" s="75"/>
      <c r="JXT288" s="76"/>
      <c r="JXU288" s="180"/>
      <c r="JXV288" s="180"/>
      <c r="JXW288" s="180"/>
      <c r="JXX288" s="75"/>
      <c r="JXY288" s="76"/>
      <c r="JXZ288" s="181"/>
      <c r="JYA288" s="181"/>
      <c r="JYB288" s="182"/>
      <c r="JYC288" s="134"/>
      <c r="JYD288" s="135"/>
      <c r="JYE288" s="111"/>
      <c r="JYF288" s="178"/>
      <c r="JYG288" s="178"/>
      <c r="JYH288" s="178"/>
      <c r="JYI288" s="178"/>
      <c r="JYJ288" s="179"/>
      <c r="JYK288" s="73"/>
      <c r="JYL288" s="73"/>
      <c r="JYM288" s="180"/>
      <c r="JYN288" s="75"/>
      <c r="JYO288" s="76"/>
      <c r="JYP288" s="180"/>
      <c r="JYQ288" s="180"/>
      <c r="JYR288" s="180"/>
      <c r="JYS288" s="75"/>
      <c r="JYT288" s="76"/>
      <c r="JYU288" s="181"/>
      <c r="JYV288" s="181"/>
      <c r="JYW288" s="182"/>
      <c r="JYX288" s="134"/>
      <c r="JYY288" s="135"/>
      <c r="JYZ288" s="111"/>
      <c r="JZA288" s="178"/>
      <c r="JZB288" s="178"/>
      <c r="JZC288" s="178"/>
      <c r="JZD288" s="178"/>
      <c r="JZE288" s="179"/>
      <c r="JZF288" s="73"/>
      <c r="JZG288" s="73"/>
      <c r="JZH288" s="180"/>
      <c r="JZI288" s="75"/>
      <c r="JZJ288" s="76"/>
      <c r="JZK288" s="180"/>
      <c r="JZL288" s="180"/>
      <c r="JZM288" s="180"/>
      <c r="JZN288" s="75"/>
      <c r="JZO288" s="76"/>
      <c r="JZP288" s="181"/>
      <c r="JZQ288" s="181"/>
      <c r="JZR288" s="182"/>
      <c r="JZS288" s="134"/>
      <c r="JZT288" s="135"/>
      <c r="JZU288" s="111"/>
      <c r="JZV288" s="178"/>
      <c r="JZW288" s="178"/>
      <c r="JZX288" s="178"/>
      <c r="JZY288" s="178"/>
      <c r="JZZ288" s="179"/>
      <c r="KAA288" s="73"/>
      <c r="KAB288" s="73"/>
      <c r="KAC288" s="180"/>
      <c r="KAD288" s="75"/>
      <c r="KAE288" s="76"/>
      <c r="KAF288" s="180"/>
      <c r="KAG288" s="180"/>
      <c r="KAH288" s="180"/>
      <c r="KAI288" s="75"/>
      <c r="KAJ288" s="76"/>
      <c r="KAK288" s="181"/>
      <c r="KAL288" s="181"/>
      <c r="KAM288" s="182"/>
      <c r="KAN288" s="134"/>
      <c r="KAO288" s="135"/>
      <c r="KAP288" s="111"/>
      <c r="KAQ288" s="178"/>
      <c r="KAR288" s="178"/>
      <c r="KAS288" s="178"/>
      <c r="KAT288" s="178"/>
      <c r="KAU288" s="179"/>
      <c r="KAV288" s="73"/>
      <c r="KAW288" s="73"/>
      <c r="KAX288" s="180"/>
      <c r="KAY288" s="75"/>
      <c r="KAZ288" s="76"/>
      <c r="KBA288" s="180"/>
      <c r="KBB288" s="180"/>
      <c r="KBC288" s="180"/>
      <c r="KBD288" s="75"/>
      <c r="KBE288" s="76"/>
      <c r="KBF288" s="181"/>
      <c r="KBG288" s="181"/>
      <c r="KBH288" s="182"/>
      <c r="KBI288" s="134"/>
      <c r="KBJ288" s="135"/>
      <c r="KBK288" s="111"/>
      <c r="KBL288" s="178"/>
      <c r="KBM288" s="178"/>
      <c r="KBN288" s="178"/>
      <c r="KBO288" s="178"/>
      <c r="KBP288" s="179"/>
      <c r="KBQ288" s="73"/>
      <c r="KBR288" s="73"/>
      <c r="KBS288" s="180"/>
      <c r="KBT288" s="75"/>
      <c r="KBU288" s="76"/>
      <c r="KBV288" s="180"/>
      <c r="KBW288" s="180"/>
      <c r="KBX288" s="180"/>
      <c r="KBY288" s="75"/>
      <c r="KBZ288" s="76"/>
      <c r="KCA288" s="181"/>
      <c r="KCB288" s="181"/>
      <c r="KCC288" s="182"/>
      <c r="KCD288" s="134"/>
      <c r="KCE288" s="135"/>
      <c r="KCF288" s="111"/>
      <c r="KCG288" s="178"/>
      <c r="KCH288" s="178"/>
      <c r="KCI288" s="178"/>
      <c r="KCJ288" s="178"/>
      <c r="KCK288" s="179"/>
      <c r="KCL288" s="73"/>
      <c r="KCM288" s="73"/>
      <c r="KCN288" s="180"/>
      <c r="KCO288" s="75"/>
      <c r="KCP288" s="76"/>
      <c r="KCQ288" s="180"/>
      <c r="KCR288" s="180"/>
      <c r="KCS288" s="180"/>
      <c r="KCT288" s="75"/>
      <c r="KCU288" s="76"/>
      <c r="KCV288" s="181"/>
      <c r="KCW288" s="181"/>
      <c r="KCX288" s="182"/>
      <c r="KCY288" s="134"/>
      <c r="KCZ288" s="135"/>
      <c r="KDA288" s="111"/>
      <c r="KDB288" s="178"/>
      <c r="KDC288" s="178"/>
      <c r="KDD288" s="178"/>
      <c r="KDE288" s="178"/>
      <c r="KDF288" s="179"/>
      <c r="KDG288" s="73"/>
      <c r="KDH288" s="73"/>
      <c r="KDI288" s="180"/>
      <c r="KDJ288" s="75"/>
      <c r="KDK288" s="76"/>
      <c r="KDL288" s="180"/>
      <c r="KDM288" s="180"/>
      <c r="KDN288" s="180"/>
      <c r="KDO288" s="75"/>
      <c r="KDP288" s="76"/>
      <c r="KDQ288" s="181"/>
      <c r="KDR288" s="181"/>
      <c r="KDS288" s="182"/>
      <c r="KDT288" s="134"/>
      <c r="KDU288" s="135"/>
      <c r="KDV288" s="111"/>
      <c r="KDW288" s="178"/>
      <c r="KDX288" s="178"/>
      <c r="KDY288" s="178"/>
      <c r="KDZ288" s="178"/>
      <c r="KEA288" s="179"/>
      <c r="KEB288" s="73"/>
      <c r="KEC288" s="73"/>
      <c r="KED288" s="180"/>
      <c r="KEE288" s="75"/>
      <c r="KEF288" s="76"/>
      <c r="KEG288" s="180"/>
      <c r="KEH288" s="180"/>
      <c r="KEI288" s="180"/>
      <c r="KEJ288" s="75"/>
      <c r="KEK288" s="76"/>
      <c r="KEL288" s="181"/>
      <c r="KEM288" s="181"/>
      <c r="KEN288" s="182"/>
      <c r="KEO288" s="134"/>
      <c r="KEP288" s="135"/>
      <c r="KEQ288" s="111"/>
      <c r="KER288" s="178"/>
      <c r="KES288" s="178"/>
      <c r="KET288" s="178"/>
      <c r="KEU288" s="178"/>
      <c r="KEV288" s="179"/>
      <c r="KEW288" s="73"/>
      <c r="KEX288" s="73"/>
      <c r="KEY288" s="180"/>
      <c r="KEZ288" s="75"/>
      <c r="KFA288" s="76"/>
      <c r="KFB288" s="180"/>
      <c r="KFC288" s="180"/>
      <c r="KFD288" s="180"/>
      <c r="KFE288" s="75"/>
      <c r="KFF288" s="76"/>
      <c r="KFG288" s="181"/>
      <c r="KFH288" s="181"/>
      <c r="KFI288" s="182"/>
      <c r="KFJ288" s="134"/>
      <c r="KFK288" s="135"/>
      <c r="KFL288" s="111"/>
      <c r="KFM288" s="178"/>
      <c r="KFN288" s="178"/>
      <c r="KFO288" s="178"/>
      <c r="KFP288" s="178"/>
      <c r="KFQ288" s="179"/>
      <c r="KFR288" s="73"/>
      <c r="KFS288" s="73"/>
      <c r="KFT288" s="180"/>
      <c r="KFU288" s="75"/>
      <c r="KFV288" s="76"/>
      <c r="KFW288" s="180"/>
      <c r="KFX288" s="180"/>
      <c r="KFY288" s="180"/>
      <c r="KFZ288" s="75"/>
      <c r="KGA288" s="76"/>
      <c r="KGB288" s="181"/>
      <c r="KGC288" s="181"/>
      <c r="KGD288" s="182"/>
      <c r="KGE288" s="134"/>
      <c r="KGF288" s="135"/>
      <c r="KGG288" s="111"/>
      <c r="KGH288" s="178"/>
      <c r="KGI288" s="178"/>
      <c r="KGJ288" s="178"/>
      <c r="KGK288" s="178"/>
      <c r="KGL288" s="179"/>
      <c r="KGM288" s="73"/>
      <c r="KGN288" s="73"/>
      <c r="KGO288" s="180"/>
      <c r="KGP288" s="75"/>
      <c r="KGQ288" s="76"/>
      <c r="KGR288" s="180"/>
      <c r="KGS288" s="180"/>
      <c r="KGT288" s="180"/>
      <c r="KGU288" s="75"/>
      <c r="KGV288" s="76"/>
      <c r="KGW288" s="181"/>
      <c r="KGX288" s="181"/>
      <c r="KGY288" s="182"/>
      <c r="KGZ288" s="134"/>
      <c r="KHA288" s="135"/>
      <c r="KHB288" s="111"/>
      <c r="KHC288" s="178"/>
      <c r="KHD288" s="178"/>
      <c r="KHE288" s="178"/>
      <c r="KHF288" s="178"/>
      <c r="KHG288" s="179"/>
      <c r="KHH288" s="73"/>
      <c r="KHI288" s="73"/>
      <c r="KHJ288" s="180"/>
      <c r="KHK288" s="75"/>
      <c r="KHL288" s="76"/>
      <c r="KHM288" s="180"/>
      <c r="KHN288" s="180"/>
      <c r="KHO288" s="180"/>
      <c r="KHP288" s="75"/>
      <c r="KHQ288" s="76"/>
      <c r="KHR288" s="181"/>
      <c r="KHS288" s="181"/>
      <c r="KHT288" s="182"/>
      <c r="KHU288" s="134"/>
      <c r="KHV288" s="135"/>
      <c r="KHW288" s="111"/>
      <c r="KHX288" s="178"/>
      <c r="KHY288" s="178"/>
      <c r="KHZ288" s="178"/>
      <c r="KIA288" s="178"/>
      <c r="KIB288" s="179"/>
      <c r="KIC288" s="73"/>
      <c r="KID288" s="73"/>
      <c r="KIE288" s="180"/>
      <c r="KIF288" s="75"/>
      <c r="KIG288" s="76"/>
      <c r="KIH288" s="180"/>
      <c r="KII288" s="180"/>
      <c r="KIJ288" s="180"/>
      <c r="KIK288" s="75"/>
      <c r="KIL288" s="76"/>
      <c r="KIM288" s="181"/>
      <c r="KIN288" s="181"/>
      <c r="KIO288" s="182"/>
      <c r="KIP288" s="134"/>
      <c r="KIQ288" s="135"/>
      <c r="KIR288" s="111"/>
      <c r="KIS288" s="178"/>
      <c r="KIT288" s="178"/>
      <c r="KIU288" s="178"/>
      <c r="KIV288" s="178"/>
      <c r="KIW288" s="179"/>
      <c r="KIX288" s="73"/>
      <c r="KIY288" s="73"/>
      <c r="KIZ288" s="180"/>
      <c r="KJA288" s="75"/>
      <c r="KJB288" s="76"/>
      <c r="KJC288" s="180"/>
      <c r="KJD288" s="180"/>
      <c r="KJE288" s="180"/>
      <c r="KJF288" s="75"/>
      <c r="KJG288" s="76"/>
      <c r="KJH288" s="181"/>
      <c r="KJI288" s="181"/>
      <c r="KJJ288" s="182"/>
      <c r="KJK288" s="134"/>
      <c r="KJL288" s="135"/>
      <c r="KJM288" s="111"/>
      <c r="KJN288" s="178"/>
      <c r="KJO288" s="178"/>
      <c r="KJP288" s="178"/>
      <c r="KJQ288" s="178"/>
      <c r="KJR288" s="179"/>
      <c r="KJS288" s="73"/>
      <c r="KJT288" s="73"/>
      <c r="KJU288" s="180"/>
      <c r="KJV288" s="75"/>
      <c r="KJW288" s="76"/>
      <c r="KJX288" s="180"/>
      <c r="KJY288" s="180"/>
      <c r="KJZ288" s="180"/>
      <c r="KKA288" s="75"/>
      <c r="KKB288" s="76"/>
      <c r="KKC288" s="181"/>
      <c r="KKD288" s="181"/>
      <c r="KKE288" s="182"/>
      <c r="KKF288" s="134"/>
      <c r="KKG288" s="135"/>
      <c r="KKH288" s="111"/>
      <c r="KKI288" s="178"/>
      <c r="KKJ288" s="178"/>
      <c r="KKK288" s="178"/>
      <c r="KKL288" s="178"/>
      <c r="KKM288" s="179"/>
      <c r="KKN288" s="73"/>
      <c r="KKO288" s="73"/>
      <c r="KKP288" s="180"/>
      <c r="KKQ288" s="75"/>
      <c r="KKR288" s="76"/>
      <c r="KKS288" s="180"/>
      <c r="KKT288" s="180"/>
      <c r="KKU288" s="180"/>
      <c r="KKV288" s="75"/>
      <c r="KKW288" s="76"/>
      <c r="KKX288" s="181"/>
      <c r="KKY288" s="181"/>
      <c r="KKZ288" s="182"/>
      <c r="KLA288" s="134"/>
      <c r="KLB288" s="135"/>
      <c r="KLC288" s="111"/>
      <c r="KLD288" s="178"/>
      <c r="KLE288" s="178"/>
      <c r="KLF288" s="178"/>
      <c r="KLG288" s="178"/>
      <c r="KLH288" s="179"/>
      <c r="KLI288" s="73"/>
      <c r="KLJ288" s="73"/>
      <c r="KLK288" s="180"/>
      <c r="KLL288" s="75"/>
      <c r="KLM288" s="76"/>
      <c r="KLN288" s="180"/>
      <c r="KLO288" s="180"/>
      <c r="KLP288" s="180"/>
      <c r="KLQ288" s="75"/>
      <c r="KLR288" s="76"/>
      <c r="KLS288" s="181"/>
      <c r="KLT288" s="181"/>
      <c r="KLU288" s="182"/>
      <c r="KLV288" s="134"/>
      <c r="KLW288" s="135"/>
      <c r="KLX288" s="111"/>
      <c r="KLY288" s="178"/>
      <c r="KLZ288" s="178"/>
      <c r="KMA288" s="178"/>
      <c r="KMB288" s="178"/>
      <c r="KMC288" s="179"/>
      <c r="KMD288" s="73"/>
      <c r="KME288" s="73"/>
      <c r="KMF288" s="180"/>
      <c r="KMG288" s="75"/>
      <c r="KMH288" s="76"/>
      <c r="KMI288" s="180"/>
      <c r="KMJ288" s="180"/>
      <c r="KMK288" s="180"/>
      <c r="KML288" s="75"/>
      <c r="KMM288" s="76"/>
      <c r="KMN288" s="181"/>
      <c r="KMO288" s="181"/>
      <c r="KMP288" s="182"/>
      <c r="KMQ288" s="134"/>
      <c r="KMR288" s="135"/>
      <c r="KMS288" s="111"/>
      <c r="KMT288" s="178"/>
      <c r="KMU288" s="178"/>
      <c r="KMV288" s="178"/>
      <c r="KMW288" s="178"/>
      <c r="KMX288" s="179"/>
      <c r="KMY288" s="73"/>
      <c r="KMZ288" s="73"/>
      <c r="KNA288" s="180"/>
      <c r="KNB288" s="75"/>
      <c r="KNC288" s="76"/>
      <c r="KND288" s="180"/>
      <c r="KNE288" s="180"/>
      <c r="KNF288" s="180"/>
      <c r="KNG288" s="75"/>
      <c r="KNH288" s="76"/>
      <c r="KNI288" s="181"/>
      <c r="KNJ288" s="181"/>
      <c r="KNK288" s="182"/>
      <c r="KNL288" s="134"/>
      <c r="KNM288" s="135"/>
      <c r="KNN288" s="111"/>
      <c r="KNO288" s="178"/>
      <c r="KNP288" s="178"/>
      <c r="KNQ288" s="178"/>
      <c r="KNR288" s="178"/>
      <c r="KNS288" s="179"/>
      <c r="KNT288" s="73"/>
      <c r="KNU288" s="73"/>
      <c r="KNV288" s="180"/>
      <c r="KNW288" s="75"/>
      <c r="KNX288" s="76"/>
      <c r="KNY288" s="180"/>
      <c r="KNZ288" s="180"/>
      <c r="KOA288" s="180"/>
      <c r="KOB288" s="75"/>
      <c r="KOC288" s="76"/>
      <c r="KOD288" s="181"/>
      <c r="KOE288" s="181"/>
      <c r="KOF288" s="182"/>
      <c r="KOG288" s="134"/>
      <c r="KOH288" s="135"/>
      <c r="KOI288" s="111"/>
      <c r="KOJ288" s="178"/>
      <c r="KOK288" s="178"/>
      <c r="KOL288" s="178"/>
      <c r="KOM288" s="178"/>
      <c r="KON288" s="179"/>
      <c r="KOO288" s="73"/>
      <c r="KOP288" s="73"/>
      <c r="KOQ288" s="180"/>
      <c r="KOR288" s="75"/>
      <c r="KOS288" s="76"/>
      <c r="KOT288" s="180"/>
      <c r="KOU288" s="180"/>
      <c r="KOV288" s="180"/>
      <c r="KOW288" s="75"/>
      <c r="KOX288" s="76"/>
      <c r="KOY288" s="181"/>
      <c r="KOZ288" s="181"/>
      <c r="KPA288" s="182"/>
      <c r="KPB288" s="134"/>
      <c r="KPC288" s="135"/>
      <c r="KPD288" s="111"/>
      <c r="KPE288" s="178"/>
      <c r="KPF288" s="178"/>
      <c r="KPG288" s="178"/>
      <c r="KPH288" s="178"/>
      <c r="KPI288" s="179"/>
      <c r="KPJ288" s="73"/>
      <c r="KPK288" s="73"/>
      <c r="KPL288" s="180"/>
      <c r="KPM288" s="75"/>
      <c r="KPN288" s="76"/>
      <c r="KPO288" s="180"/>
      <c r="KPP288" s="180"/>
      <c r="KPQ288" s="180"/>
      <c r="KPR288" s="75"/>
      <c r="KPS288" s="76"/>
      <c r="KPT288" s="181"/>
      <c r="KPU288" s="181"/>
      <c r="KPV288" s="182"/>
      <c r="KPW288" s="134"/>
      <c r="KPX288" s="135"/>
      <c r="KPY288" s="111"/>
      <c r="KPZ288" s="178"/>
      <c r="KQA288" s="178"/>
      <c r="KQB288" s="178"/>
      <c r="KQC288" s="178"/>
      <c r="KQD288" s="179"/>
      <c r="KQE288" s="73"/>
      <c r="KQF288" s="73"/>
      <c r="KQG288" s="180"/>
      <c r="KQH288" s="75"/>
      <c r="KQI288" s="76"/>
      <c r="KQJ288" s="180"/>
      <c r="KQK288" s="180"/>
      <c r="KQL288" s="180"/>
      <c r="KQM288" s="75"/>
      <c r="KQN288" s="76"/>
      <c r="KQO288" s="181"/>
      <c r="KQP288" s="181"/>
      <c r="KQQ288" s="182"/>
      <c r="KQR288" s="134"/>
      <c r="KQS288" s="135"/>
      <c r="KQT288" s="111"/>
      <c r="KQU288" s="178"/>
      <c r="KQV288" s="178"/>
      <c r="KQW288" s="178"/>
      <c r="KQX288" s="178"/>
      <c r="KQY288" s="179"/>
      <c r="KQZ288" s="73"/>
      <c r="KRA288" s="73"/>
      <c r="KRB288" s="180"/>
      <c r="KRC288" s="75"/>
      <c r="KRD288" s="76"/>
      <c r="KRE288" s="180"/>
      <c r="KRF288" s="180"/>
      <c r="KRG288" s="180"/>
      <c r="KRH288" s="75"/>
      <c r="KRI288" s="76"/>
      <c r="KRJ288" s="181"/>
      <c r="KRK288" s="181"/>
      <c r="KRL288" s="182"/>
      <c r="KRM288" s="134"/>
      <c r="KRN288" s="135"/>
      <c r="KRO288" s="111"/>
      <c r="KRP288" s="178"/>
      <c r="KRQ288" s="178"/>
      <c r="KRR288" s="178"/>
      <c r="KRS288" s="178"/>
      <c r="KRT288" s="179"/>
      <c r="KRU288" s="73"/>
      <c r="KRV288" s="73"/>
      <c r="KRW288" s="180"/>
      <c r="KRX288" s="75"/>
      <c r="KRY288" s="76"/>
      <c r="KRZ288" s="180"/>
      <c r="KSA288" s="180"/>
      <c r="KSB288" s="180"/>
      <c r="KSC288" s="75"/>
      <c r="KSD288" s="76"/>
      <c r="KSE288" s="181"/>
      <c r="KSF288" s="181"/>
      <c r="KSG288" s="182"/>
      <c r="KSH288" s="134"/>
      <c r="KSI288" s="135"/>
      <c r="KSJ288" s="111"/>
      <c r="KSK288" s="178"/>
      <c r="KSL288" s="178"/>
      <c r="KSM288" s="178"/>
      <c r="KSN288" s="178"/>
      <c r="KSO288" s="179"/>
      <c r="KSP288" s="73"/>
      <c r="KSQ288" s="73"/>
      <c r="KSR288" s="180"/>
      <c r="KSS288" s="75"/>
      <c r="KST288" s="76"/>
      <c r="KSU288" s="180"/>
      <c r="KSV288" s="180"/>
      <c r="KSW288" s="180"/>
      <c r="KSX288" s="75"/>
      <c r="KSY288" s="76"/>
      <c r="KSZ288" s="181"/>
      <c r="KTA288" s="181"/>
      <c r="KTB288" s="182"/>
      <c r="KTC288" s="134"/>
      <c r="KTD288" s="135"/>
      <c r="KTE288" s="111"/>
      <c r="KTF288" s="178"/>
      <c r="KTG288" s="178"/>
      <c r="KTH288" s="178"/>
      <c r="KTI288" s="178"/>
      <c r="KTJ288" s="179"/>
      <c r="KTK288" s="73"/>
      <c r="KTL288" s="73"/>
      <c r="KTM288" s="180"/>
      <c r="KTN288" s="75"/>
      <c r="KTO288" s="76"/>
      <c r="KTP288" s="180"/>
      <c r="KTQ288" s="180"/>
      <c r="KTR288" s="180"/>
      <c r="KTS288" s="75"/>
      <c r="KTT288" s="76"/>
      <c r="KTU288" s="181"/>
      <c r="KTV288" s="181"/>
      <c r="KTW288" s="182"/>
      <c r="KTX288" s="134"/>
      <c r="KTY288" s="135"/>
      <c r="KTZ288" s="111"/>
      <c r="KUA288" s="178"/>
      <c r="KUB288" s="178"/>
      <c r="KUC288" s="178"/>
      <c r="KUD288" s="178"/>
      <c r="KUE288" s="179"/>
      <c r="KUF288" s="73"/>
      <c r="KUG288" s="73"/>
      <c r="KUH288" s="180"/>
      <c r="KUI288" s="75"/>
      <c r="KUJ288" s="76"/>
      <c r="KUK288" s="180"/>
      <c r="KUL288" s="180"/>
      <c r="KUM288" s="180"/>
      <c r="KUN288" s="75"/>
      <c r="KUO288" s="76"/>
      <c r="KUP288" s="181"/>
      <c r="KUQ288" s="181"/>
      <c r="KUR288" s="182"/>
      <c r="KUS288" s="134"/>
      <c r="KUT288" s="135"/>
      <c r="KUU288" s="111"/>
      <c r="KUV288" s="178"/>
      <c r="KUW288" s="178"/>
      <c r="KUX288" s="178"/>
      <c r="KUY288" s="178"/>
      <c r="KUZ288" s="179"/>
      <c r="KVA288" s="73"/>
      <c r="KVB288" s="73"/>
      <c r="KVC288" s="180"/>
      <c r="KVD288" s="75"/>
      <c r="KVE288" s="76"/>
      <c r="KVF288" s="180"/>
      <c r="KVG288" s="180"/>
      <c r="KVH288" s="180"/>
      <c r="KVI288" s="75"/>
      <c r="KVJ288" s="76"/>
      <c r="KVK288" s="181"/>
      <c r="KVL288" s="181"/>
      <c r="KVM288" s="182"/>
      <c r="KVN288" s="134"/>
      <c r="KVO288" s="135"/>
      <c r="KVP288" s="111"/>
      <c r="KVQ288" s="178"/>
      <c r="KVR288" s="178"/>
      <c r="KVS288" s="178"/>
      <c r="KVT288" s="178"/>
      <c r="KVU288" s="179"/>
      <c r="KVV288" s="73"/>
      <c r="KVW288" s="73"/>
      <c r="KVX288" s="180"/>
      <c r="KVY288" s="75"/>
      <c r="KVZ288" s="76"/>
      <c r="KWA288" s="180"/>
      <c r="KWB288" s="180"/>
      <c r="KWC288" s="180"/>
      <c r="KWD288" s="75"/>
      <c r="KWE288" s="76"/>
      <c r="KWF288" s="181"/>
      <c r="KWG288" s="181"/>
      <c r="KWH288" s="182"/>
      <c r="KWI288" s="134"/>
      <c r="KWJ288" s="135"/>
      <c r="KWK288" s="111"/>
      <c r="KWL288" s="178"/>
      <c r="KWM288" s="178"/>
      <c r="KWN288" s="178"/>
      <c r="KWO288" s="178"/>
      <c r="KWP288" s="179"/>
      <c r="KWQ288" s="73"/>
      <c r="KWR288" s="73"/>
      <c r="KWS288" s="180"/>
      <c r="KWT288" s="75"/>
      <c r="KWU288" s="76"/>
      <c r="KWV288" s="180"/>
      <c r="KWW288" s="180"/>
      <c r="KWX288" s="180"/>
      <c r="KWY288" s="75"/>
      <c r="KWZ288" s="76"/>
      <c r="KXA288" s="181"/>
      <c r="KXB288" s="181"/>
      <c r="KXC288" s="182"/>
      <c r="KXD288" s="134"/>
      <c r="KXE288" s="135"/>
      <c r="KXF288" s="111"/>
      <c r="KXG288" s="178"/>
      <c r="KXH288" s="178"/>
      <c r="KXI288" s="178"/>
      <c r="KXJ288" s="178"/>
      <c r="KXK288" s="179"/>
      <c r="KXL288" s="73"/>
      <c r="KXM288" s="73"/>
      <c r="KXN288" s="180"/>
      <c r="KXO288" s="75"/>
      <c r="KXP288" s="76"/>
      <c r="KXQ288" s="180"/>
      <c r="KXR288" s="180"/>
      <c r="KXS288" s="180"/>
      <c r="KXT288" s="75"/>
      <c r="KXU288" s="76"/>
      <c r="KXV288" s="181"/>
      <c r="KXW288" s="181"/>
      <c r="KXX288" s="182"/>
      <c r="KXY288" s="134"/>
      <c r="KXZ288" s="135"/>
      <c r="KYA288" s="111"/>
      <c r="KYB288" s="178"/>
      <c r="KYC288" s="178"/>
      <c r="KYD288" s="178"/>
      <c r="KYE288" s="178"/>
      <c r="KYF288" s="179"/>
      <c r="KYG288" s="73"/>
      <c r="KYH288" s="73"/>
      <c r="KYI288" s="180"/>
      <c r="KYJ288" s="75"/>
      <c r="KYK288" s="76"/>
      <c r="KYL288" s="180"/>
      <c r="KYM288" s="180"/>
      <c r="KYN288" s="180"/>
      <c r="KYO288" s="75"/>
      <c r="KYP288" s="76"/>
      <c r="KYQ288" s="181"/>
      <c r="KYR288" s="181"/>
      <c r="KYS288" s="182"/>
      <c r="KYT288" s="134"/>
      <c r="KYU288" s="135"/>
      <c r="KYV288" s="111"/>
      <c r="KYW288" s="178"/>
      <c r="KYX288" s="178"/>
      <c r="KYY288" s="178"/>
      <c r="KYZ288" s="178"/>
      <c r="KZA288" s="179"/>
      <c r="KZB288" s="73"/>
      <c r="KZC288" s="73"/>
      <c r="KZD288" s="180"/>
      <c r="KZE288" s="75"/>
      <c r="KZF288" s="76"/>
      <c r="KZG288" s="180"/>
      <c r="KZH288" s="180"/>
      <c r="KZI288" s="180"/>
      <c r="KZJ288" s="75"/>
      <c r="KZK288" s="76"/>
      <c r="KZL288" s="181"/>
      <c r="KZM288" s="181"/>
      <c r="KZN288" s="182"/>
      <c r="KZO288" s="134"/>
      <c r="KZP288" s="135"/>
      <c r="KZQ288" s="111"/>
      <c r="KZR288" s="178"/>
      <c r="KZS288" s="178"/>
      <c r="KZT288" s="178"/>
      <c r="KZU288" s="178"/>
      <c r="KZV288" s="179"/>
      <c r="KZW288" s="73"/>
      <c r="KZX288" s="73"/>
      <c r="KZY288" s="180"/>
      <c r="KZZ288" s="75"/>
      <c r="LAA288" s="76"/>
      <c r="LAB288" s="180"/>
      <c r="LAC288" s="180"/>
      <c r="LAD288" s="180"/>
      <c r="LAE288" s="75"/>
      <c r="LAF288" s="76"/>
      <c r="LAG288" s="181"/>
      <c r="LAH288" s="181"/>
      <c r="LAI288" s="182"/>
      <c r="LAJ288" s="134"/>
      <c r="LAK288" s="135"/>
      <c r="LAL288" s="111"/>
      <c r="LAM288" s="178"/>
      <c r="LAN288" s="178"/>
      <c r="LAO288" s="178"/>
      <c r="LAP288" s="178"/>
      <c r="LAQ288" s="179"/>
      <c r="LAR288" s="73"/>
      <c r="LAS288" s="73"/>
      <c r="LAT288" s="180"/>
      <c r="LAU288" s="75"/>
      <c r="LAV288" s="76"/>
      <c r="LAW288" s="180"/>
      <c r="LAX288" s="180"/>
      <c r="LAY288" s="180"/>
      <c r="LAZ288" s="75"/>
      <c r="LBA288" s="76"/>
      <c r="LBB288" s="181"/>
      <c r="LBC288" s="181"/>
      <c r="LBD288" s="182"/>
      <c r="LBE288" s="134"/>
      <c r="LBF288" s="135"/>
      <c r="LBG288" s="111"/>
      <c r="LBH288" s="178"/>
      <c r="LBI288" s="178"/>
      <c r="LBJ288" s="178"/>
      <c r="LBK288" s="178"/>
      <c r="LBL288" s="179"/>
      <c r="LBM288" s="73"/>
      <c r="LBN288" s="73"/>
      <c r="LBO288" s="180"/>
      <c r="LBP288" s="75"/>
      <c r="LBQ288" s="76"/>
      <c r="LBR288" s="180"/>
      <c r="LBS288" s="180"/>
      <c r="LBT288" s="180"/>
      <c r="LBU288" s="75"/>
      <c r="LBV288" s="76"/>
      <c r="LBW288" s="181"/>
      <c r="LBX288" s="181"/>
      <c r="LBY288" s="182"/>
      <c r="LBZ288" s="134"/>
      <c r="LCA288" s="135"/>
      <c r="LCB288" s="111"/>
      <c r="LCC288" s="178"/>
      <c r="LCD288" s="178"/>
      <c r="LCE288" s="178"/>
      <c r="LCF288" s="178"/>
      <c r="LCG288" s="179"/>
      <c r="LCH288" s="73"/>
      <c r="LCI288" s="73"/>
      <c r="LCJ288" s="180"/>
      <c r="LCK288" s="75"/>
      <c r="LCL288" s="76"/>
      <c r="LCM288" s="180"/>
      <c r="LCN288" s="180"/>
      <c r="LCO288" s="180"/>
      <c r="LCP288" s="75"/>
      <c r="LCQ288" s="76"/>
      <c r="LCR288" s="181"/>
      <c r="LCS288" s="181"/>
      <c r="LCT288" s="182"/>
      <c r="LCU288" s="134"/>
      <c r="LCV288" s="135"/>
      <c r="LCW288" s="111"/>
      <c r="LCX288" s="178"/>
      <c r="LCY288" s="178"/>
      <c r="LCZ288" s="178"/>
      <c r="LDA288" s="178"/>
      <c r="LDB288" s="179"/>
      <c r="LDC288" s="73"/>
      <c r="LDD288" s="73"/>
      <c r="LDE288" s="180"/>
      <c r="LDF288" s="75"/>
      <c r="LDG288" s="76"/>
      <c r="LDH288" s="180"/>
      <c r="LDI288" s="180"/>
      <c r="LDJ288" s="180"/>
      <c r="LDK288" s="75"/>
      <c r="LDL288" s="76"/>
      <c r="LDM288" s="181"/>
      <c r="LDN288" s="181"/>
      <c r="LDO288" s="182"/>
      <c r="LDP288" s="134"/>
      <c r="LDQ288" s="135"/>
      <c r="LDR288" s="111"/>
      <c r="LDS288" s="178"/>
      <c r="LDT288" s="178"/>
      <c r="LDU288" s="178"/>
      <c r="LDV288" s="178"/>
      <c r="LDW288" s="179"/>
      <c r="LDX288" s="73"/>
      <c r="LDY288" s="73"/>
      <c r="LDZ288" s="180"/>
      <c r="LEA288" s="75"/>
      <c r="LEB288" s="76"/>
      <c r="LEC288" s="180"/>
      <c r="LED288" s="180"/>
      <c r="LEE288" s="180"/>
      <c r="LEF288" s="75"/>
      <c r="LEG288" s="76"/>
      <c r="LEH288" s="181"/>
      <c r="LEI288" s="181"/>
      <c r="LEJ288" s="182"/>
      <c r="LEK288" s="134"/>
      <c r="LEL288" s="135"/>
      <c r="LEM288" s="111"/>
      <c r="LEN288" s="178"/>
      <c r="LEO288" s="178"/>
      <c r="LEP288" s="178"/>
      <c r="LEQ288" s="178"/>
      <c r="LER288" s="179"/>
      <c r="LES288" s="73"/>
      <c r="LET288" s="73"/>
      <c r="LEU288" s="180"/>
      <c r="LEV288" s="75"/>
      <c r="LEW288" s="76"/>
      <c r="LEX288" s="180"/>
      <c r="LEY288" s="180"/>
      <c r="LEZ288" s="180"/>
      <c r="LFA288" s="75"/>
      <c r="LFB288" s="76"/>
      <c r="LFC288" s="181"/>
      <c r="LFD288" s="181"/>
      <c r="LFE288" s="182"/>
      <c r="LFF288" s="134"/>
      <c r="LFG288" s="135"/>
      <c r="LFH288" s="111"/>
      <c r="LFI288" s="178"/>
      <c r="LFJ288" s="178"/>
      <c r="LFK288" s="178"/>
      <c r="LFL288" s="178"/>
      <c r="LFM288" s="179"/>
      <c r="LFN288" s="73"/>
      <c r="LFO288" s="73"/>
      <c r="LFP288" s="180"/>
      <c r="LFQ288" s="75"/>
      <c r="LFR288" s="76"/>
      <c r="LFS288" s="180"/>
      <c r="LFT288" s="180"/>
      <c r="LFU288" s="180"/>
      <c r="LFV288" s="75"/>
      <c r="LFW288" s="76"/>
      <c r="LFX288" s="181"/>
      <c r="LFY288" s="181"/>
      <c r="LFZ288" s="182"/>
      <c r="LGA288" s="134"/>
      <c r="LGB288" s="135"/>
      <c r="LGC288" s="111"/>
      <c r="LGD288" s="178"/>
      <c r="LGE288" s="178"/>
      <c r="LGF288" s="178"/>
      <c r="LGG288" s="178"/>
      <c r="LGH288" s="179"/>
      <c r="LGI288" s="73"/>
      <c r="LGJ288" s="73"/>
      <c r="LGK288" s="180"/>
      <c r="LGL288" s="75"/>
      <c r="LGM288" s="76"/>
      <c r="LGN288" s="180"/>
      <c r="LGO288" s="180"/>
      <c r="LGP288" s="180"/>
      <c r="LGQ288" s="75"/>
      <c r="LGR288" s="76"/>
      <c r="LGS288" s="181"/>
      <c r="LGT288" s="181"/>
      <c r="LGU288" s="182"/>
      <c r="LGV288" s="134"/>
      <c r="LGW288" s="135"/>
      <c r="LGX288" s="111"/>
      <c r="LGY288" s="178"/>
      <c r="LGZ288" s="178"/>
      <c r="LHA288" s="178"/>
      <c r="LHB288" s="178"/>
      <c r="LHC288" s="179"/>
      <c r="LHD288" s="73"/>
      <c r="LHE288" s="73"/>
      <c r="LHF288" s="180"/>
      <c r="LHG288" s="75"/>
      <c r="LHH288" s="76"/>
      <c r="LHI288" s="180"/>
      <c r="LHJ288" s="180"/>
      <c r="LHK288" s="180"/>
      <c r="LHL288" s="75"/>
      <c r="LHM288" s="76"/>
      <c r="LHN288" s="181"/>
      <c r="LHO288" s="181"/>
      <c r="LHP288" s="182"/>
      <c r="LHQ288" s="134"/>
      <c r="LHR288" s="135"/>
      <c r="LHS288" s="111"/>
      <c r="LHT288" s="178"/>
      <c r="LHU288" s="178"/>
      <c r="LHV288" s="178"/>
      <c r="LHW288" s="178"/>
      <c r="LHX288" s="179"/>
      <c r="LHY288" s="73"/>
      <c r="LHZ288" s="73"/>
      <c r="LIA288" s="180"/>
      <c r="LIB288" s="75"/>
      <c r="LIC288" s="76"/>
      <c r="LID288" s="180"/>
      <c r="LIE288" s="180"/>
      <c r="LIF288" s="180"/>
      <c r="LIG288" s="75"/>
      <c r="LIH288" s="76"/>
      <c r="LII288" s="181"/>
      <c r="LIJ288" s="181"/>
      <c r="LIK288" s="182"/>
      <c r="LIL288" s="134"/>
      <c r="LIM288" s="135"/>
      <c r="LIN288" s="111"/>
      <c r="LIO288" s="178"/>
      <c r="LIP288" s="178"/>
      <c r="LIQ288" s="178"/>
      <c r="LIR288" s="178"/>
      <c r="LIS288" s="179"/>
      <c r="LIT288" s="73"/>
      <c r="LIU288" s="73"/>
      <c r="LIV288" s="180"/>
      <c r="LIW288" s="75"/>
      <c r="LIX288" s="76"/>
      <c r="LIY288" s="180"/>
      <c r="LIZ288" s="180"/>
      <c r="LJA288" s="180"/>
      <c r="LJB288" s="75"/>
      <c r="LJC288" s="76"/>
      <c r="LJD288" s="181"/>
      <c r="LJE288" s="181"/>
      <c r="LJF288" s="182"/>
      <c r="LJG288" s="134"/>
      <c r="LJH288" s="135"/>
      <c r="LJI288" s="111"/>
      <c r="LJJ288" s="178"/>
      <c r="LJK288" s="178"/>
      <c r="LJL288" s="178"/>
      <c r="LJM288" s="178"/>
      <c r="LJN288" s="179"/>
      <c r="LJO288" s="73"/>
      <c r="LJP288" s="73"/>
      <c r="LJQ288" s="180"/>
      <c r="LJR288" s="75"/>
      <c r="LJS288" s="76"/>
      <c r="LJT288" s="180"/>
      <c r="LJU288" s="180"/>
      <c r="LJV288" s="180"/>
      <c r="LJW288" s="75"/>
      <c r="LJX288" s="76"/>
      <c r="LJY288" s="181"/>
      <c r="LJZ288" s="181"/>
      <c r="LKA288" s="182"/>
      <c r="LKB288" s="134"/>
      <c r="LKC288" s="135"/>
      <c r="LKD288" s="111"/>
      <c r="LKE288" s="178"/>
      <c r="LKF288" s="178"/>
      <c r="LKG288" s="178"/>
      <c r="LKH288" s="178"/>
      <c r="LKI288" s="179"/>
      <c r="LKJ288" s="73"/>
      <c r="LKK288" s="73"/>
      <c r="LKL288" s="180"/>
      <c r="LKM288" s="75"/>
      <c r="LKN288" s="76"/>
      <c r="LKO288" s="180"/>
      <c r="LKP288" s="180"/>
      <c r="LKQ288" s="180"/>
      <c r="LKR288" s="75"/>
      <c r="LKS288" s="76"/>
      <c r="LKT288" s="181"/>
      <c r="LKU288" s="181"/>
      <c r="LKV288" s="182"/>
      <c r="LKW288" s="134"/>
      <c r="LKX288" s="135"/>
      <c r="LKY288" s="111"/>
      <c r="LKZ288" s="178"/>
      <c r="LLA288" s="178"/>
      <c r="LLB288" s="178"/>
      <c r="LLC288" s="178"/>
      <c r="LLD288" s="179"/>
      <c r="LLE288" s="73"/>
      <c r="LLF288" s="73"/>
      <c r="LLG288" s="180"/>
      <c r="LLH288" s="75"/>
      <c r="LLI288" s="76"/>
      <c r="LLJ288" s="180"/>
      <c r="LLK288" s="180"/>
      <c r="LLL288" s="180"/>
      <c r="LLM288" s="75"/>
      <c r="LLN288" s="76"/>
      <c r="LLO288" s="181"/>
      <c r="LLP288" s="181"/>
      <c r="LLQ288" s="182"/>
      <c r="LLR288" s="134"/>
      <c r="LLS288" s="135"/>
      <c r="LLT288" s="111"/>
      <c r="LLU288" s="178"/>
      <c r="LLV288" s="178"/>
      <c r="LLW288" s="178"/>
      <c r="LLX288" s="178"/>
      <c r="LLY288" s="179"/>
      <c r="LLZ288" s="73"/>
      <c r="LMA288" s="73"/>
      <c r="LMB288" s="180"/>
      <c r="LMC288" s="75"/>
      <c r="LMD288" s="76"/>
      <c r="LME288" s="180"/>
      <c r="LMF288" s="180"/>
      <c r="LMG288" s="180"/>
      <c r="LMH288" s="75"/>
      <c r="LMI288" s="76"/>
      <c r="LMJ288" s="181"/>
      <c r="LMK288" s="181"/>
      <c r="LML288" s="182"/>
      <c r="LMM288" s="134"/>
      <c r="LMN288" s="135"/>
      <c r="LMO288" s="111"/>
      <c r="LMP288" s="178"/>
      <c r="LMQ288" s="178"/>
      <c r="LMR288" s="178"/>
      <c r="LMS288" s="178"/>
      <c r="LMT288" s="179"/>
      <c r="LMU288" s="73"/>
      <c r="LMV288" s="73"/>
      <c r="LMW288" s="180"/>
      <c r="LMX288" s="75"/>
      <c r="LMY288" s="76"/>
      <c r="LMZ288" s="180"/>
      <c r="LNA288" s="180"/>
      <c r="LNB288" s="180"/>
      <c r="LNC288" s="75"/>
      <c r="LND288" s="76"/>
      <c r="LNE288" s="181"/>
      <c r="LNF288" s="181"/>
      <c r="LNG288" s="182"/>
      <c r="LNH288" s="134"/>
      <c r="LNI288" s="135"/>
      <c r="LNJ288" s="111"/>
      <c r="LNK288" s="178"/>
      <c r="LNL288" s="178"/>
      <c r="LNM288" s="178"/>
      <c r="LNN288" s="178"/>
      <c r="LNO288" s="179"/>
      <c r="LNP288" s="73"/>
      <c r="LNQ288" s="73"/>
      <c r="LNR288" s="180"/>
      <c r="LNS288" s="75"/>
      <c r="LNT288" s="76"/>
      <c r="LNU288" s="180"/>
      <c r="LNV288" s="180"/>
      <c r="LNW288" s="180"/>
      <c r="LNX288" s="75"/>
      <c r="LNY288" s="76"/>
      <c r="LNZ288" s="181"/>
      <c r="LOA288" s="181"/>
      <c r="LOB288" s="182"/>
      <c r="LOC288" s="134"/>
      <c r="LOD288" s="135"/>
      <c r="LOE288" s="111"/>
      <c r="LOF288" s="178"/>
      <c r="LOG288" s="178"/>
      <c r="LOH288" s="178"/>
      <c r="LOI288" s="178"/>
      <c r="LOJ288" s="179"/>
      <c r="LOK288" s="73"/>
      <c r="LOL288" s="73"/>
      <c r="LOM288" s="180"/>
      <c r="LON288" s="75"/>
      <c r="LOO288" s="76"/>
      <c r="LOP288" s="180"/>
      <c r="LOQ288" s="180"/>
      <c r="LOR288" s="180"/>
      <c r="LOS288" s="75"/>
      <c r="LOT288" s="76"/>
      <c r="LOU288" s="181"/>
      <c r="LOV288" s="181"/>
      <c r="LOW288" s="182"/>
      <c r="LOX288" s="134"/>
      <c r="LOY288" s="135"/>
      <c r="LOZ288" s="111"/>
      <c r="LPA288" s="178"/>
      <c r="LPB288" s="178"/>
      <c r="LPC288" s="178"/>
      <c r="LPD288" s="178"/>
      <c r="LPE288" s="179"/>
      <c r="LPF288" s="73"/>
      <c r="LPG288" s="73"/>
      <c r="LPH288" s="180"/>
      <c r="LPI288" s="75"/>
      <c r="LPJ288" s="76"/>
      <c r="LPK288" s="180"/>
      <c r="LPL288" s="180"/>
      <c r="LPM288" s="180"/>
      <c r="LPN288" s="75"/>
      <c r="LPO288" s="76"/>
      <c r="LPP288" s="181"/>
      <c r="LPQ288" s="181"/>
      <c r="LPR288" s="182"/>
      <c r="LPS288" s="134"/>
      <c r="LPT288" s="135"/>
      <c r="LPU288" s="111"/>
      <c r="LPV288" s="178"/>
      <c r="LPW288" s="178"/>
      <c r="LPX288" s="178"/>
      <c r="LPY288" s="178"/>
      <c r="LPZ288" s="179"/>
      <c r="LQA288" s="73"/>
      <c r="LQB288" s="73"/>
      <c r="LQC288" s="180"/>
      <c r="LQD288" s="75"/>
      <c r="LQE288" s="76"/>
      <c r="LQF288" s="180"/>
      <c r="LQG288" s="180"/>
      <c r="LQH288" s="180"/>
      <c r="LQI288" s="75"/>
      <c r="LQJ288" s="76"/>
      <c r="LQK288" s="181"/>
      <c r="LQL288" s="181"/>
      <c r="LQM288" s="182"/>
      <c r="LQN288" s="134"/>
      <c r="LQO288" s="135"/>
      <c r="LQP288" s="111"/>
      <c r="LQQ288" s="178"/>
      <c r="LQR288" s="178"/>
      <c r="LQS288" s="178"/>
      <c r="LQT288" s="178"/>
      <c r="LQU288" s="179"/>
      <c r="LQV288" s="73"/>
      <c r="LQW288" s="73"/>
      <c r="LQX288" s="180"/>
      <c r="LQY288" s="75"/>
      <c r="LQZ288" s="76"/>
      <c r="LRA288" s="180"/>
      <c r="LRB288" s="180"/>
      <c r="LRC288" s="180"/>
      <c r="LRD288" s="75"/>
      <c r="LRE288" s="76"/>
      <c r="LRF288" s="181"/>
      <c r="LRG288" s="181"/>
      <c r="LRH288" s="182"/>
      <c r="LRI288" s="134"/>
      <c r="LRJ288" s="135"/>
      <c r="LRK288" s="111"/>
      <c r="LRL288" s="178"/>
      <c r="LRM288" s="178"/>
      <c r="LRN288" s="178"/>
      <c r="LRO288" s="178"/>
      <c r="LRP288" s="179"/>
      <c r="LRQ288" s="73"/>
      <c r="LRR288" s="73"/>
      <c r="LRS288" s="180"/>
      <c r="LRT288" s="75"/>
      <c r="LRU288" s="76"/>
      <c r="LRV288" s="180"/>
      <c r="LRW288" s="180"/>
      <c r="LRX288" s="180"/>
      <c r="LRY288" s="75"/>
      <c r="LRZ288" s="76"/>
      <c r="LSA288" s="181"/>
      <c r="LSB288" s="181"/>
      <c r="LSC288" s="182"/>
      <c r="LSD288" s="134"/>
      <c r="LSE288" s="135"/>
      <c r="LSF288" s="111"/>
      <c r="LSG288" s="178"/>
      <c r="LSH288" s="178"/>
      <c r="LSI288" s="178"/>
      <c r="LSJ288" s="178"/>
      <c r="LSK288" s="179"/>
      <c r="LSL288" s="73"/>
      <c r="LSM288" s="73"/>
      <c r="LSN288" s="180"/>
      <c r="LSO288" s="75"/>
      <c r="LSP288" s="76"/>
      <c r="LSQ288" s="180"/>
      <c r="LSR288" s="180"/>
      <c r="LSS288" s="180"/>
      <c r="LST288" s="75"/>
      <c r="LSU288" s="76"/>
      <c r="LSV288" s="181"/>
      <c r="LSW288" s="181"/>
      <c r="LSX288" s="182"/>
      <c r="LSY288" s="134"/>
      <c r="LSZ288" s="135"/>
      <c r="LTA288" s="111"/>
      <c r="LTB288" s="178"/>
      <c r="LTC288" s="178"/>
      <c r="LTD288" s="178"/>
      <c r="LTE288" s="178"/>
      <c r="LTF288" s="179"/>
      <c r="LTG288" s="73"/>
      <c r="LTH288" s="73"/>
      <c r="LTI288" s="180"/>
      <c r="LTJ288" s="75"/>
      <c r="LTK288" s="76"/>
      <c r="LTL288" s="180"/>
      <c r="LTM288" s="180"/>
      <c r="LTN288" s="180"/>
      <c r="LTO288" s="75"/>
      <c r="LTP288" s="76"/>
      <c r="LTQ288" s="181"/>
      <c r="LTR288" s="181"/>
      <c r="LTS288" s="182"/>
      <c r="LTT288" s="134"/>
      <c r="LTU288" s="135"/>
      <c r="LTV288" s="111"/>
      <c r="LTW288" s="178"/>
      <c r="LTX288" s="178"/>
      <c r="LTY288" s="178"/>
      <c r="LTZ288" s="178"/>
      <c r="LUA288" s="179"/>
      <c r="LUB288" s="73"/>
      <c r="LUC288" s="73"/>
      <c r="LUD288" s="180"/>
      <c r="LUE288" s="75"/>
      <c r="LUF288" s="76"/>
      <c r="LUG288" s="180"/>
      <c r="LUH288" s="180"/>
      <c r="LUI288" s="180"/>
      <c r="LUJ288" s="75"/>
      <c r="LUK288" s="76"/>
      <c r="LUL288" s="181"/>
      <c r="LUM288" s="181"/>
      <c r="LUN288" s="182"/>
      <c r="LUO288" s="134"/>
      <c r="LUP288" s="135"/>
      <c r="LUQ288" s="111"/>
      <c r="LUR288" s="178"/>
      <c r="LUS288" s="178"/>
      <c r="LUT288" s="178"/>
      <c r="LUU288" s="178"/>
      <c r="LUV288" s="179"/>
      <c r="LUW288" s="73"/>
      <c r="LUX288" s="73"/>
      <c r="LUY288" s="180"/>
      <c r="LUZ288" s="75"/>
      <c r="LVA288" s="76"/>
      <c r="LVB288" s="180"/>
      <c r="LVC288" s="180"/>
      <c r="LVD288" s="180"/>
      <c r="LVE288" s="75"/>
      <c r="LVF288" s="76"/>
      <c r="LVG288" s="181"/>
      <c r="LVH288" s="181"/>
      <c r="LVI288" s="182"/>
      <c r="LVJ288" s="134"/>
      <c r="LVK288" s="135"/>
      <c r="LVL288" s="111"/>
      <c r="LVM288" s="178"/>
      <c r="LVN288" s="178"/>
      <c r="LVO288" s="178"/>
      <c r="LVP288" s="178"/>
      <c r="LVQ288" s="179"/>
      <c r="LVR288" s="73"/>
      <c r="LVS288" s="73"/>
      <c r="LVT288" s="180"/>
      <c r="LVU288" s="75"/>
      <c r="LVV288" s="76"/>
      <c r="LVW288" s="180"/>
      <c r="LVX288" s="180"/>
      <c r="LVY288" s="180"/>
      <c r="LVZ288" s="75"/>
      <c r="LWA288" s="76"/>
      <c r="LWB288" s="181"/>
      <c r="LWC288" s="181"/>
      <c r="LWD288" s="182"/>
      <c r="LWE288" s="134"/>
      <c r="LWF288" s="135"/>
      <c r="LWG288" s="111"/>
      <c r="LWH288" s="178"/>
      <c r="LWI288" s="178"/>
      <c r="LWJ288" s="178"/>
      <c r="LWK288" s="178"/>
      <c r="LWL288" s="179"/>
      <c r="LWM288" s="73"/>
      <c r="LWN288" s="73"/>
      <c r="LWO288" s="180"/>
      <c r="LWP288" s="75"/>
      <c r="LWQ288" s="76"/>
      <c r="LWR288" s="180"/>
      <c r="LWS288" s="180"/>
      <c r="LWT288" s="180"/>
      <c r="LWU288" s="75"/>
      <c r="LWV288" s="76"/>
      <c r="LWW288" s="181"/>
      <c r="LWX288" s="181"/>
      <c r="LWY288" s="182"/>
      <c r="LWZ288" s="134"/>
      <c r="LXA288" s="135"/>
      <c r="LXB288" s="111"/>
      <c r="LXC288" s="178"/>
      <c r="LXD288" s="178"/>
      <c r="LXE288" s="178"/>
      <c r="LXF288" s="178"/>
      <c r="LXG288" s="179"/>
      <c r="LXH288" s="73"/>
      <c r="LXI288" s="73"/>
      <c r="LXJ288" s="180"/>
      <c r="LXK288" s="75"/>
      <c r="LXL288" s="76"/>
      <c r="LXM288" s="180"/>
      <c r="LXN288" s="180"/>
      <c r="LXO288" s="180"/>
      <c r="LXP288" s="75"/>
      <c r="LXQ288" s="76"/>
      <c r="LXR288" s="181"/>
      <c r="LXS288" s="181"/>
      <c r="LXT288" s="182"/>
      <c r="LXU288" s="134"/>
      <c r="LXV288" s="135"/>
      <c r="LXW288" s="111"/>
      <c r="LXX288" s="178"/>
      <c r="LXY288" s="178"/>
      <c r="LXZ288" s="178"/>
      <c r="LYA288" s="178"/>
      <c r="LYB288" s="179"/>
      <c r="LYC288" s="73"/>
      <c r="LYD288" s="73"/>
      <c r="LYE288" s="180"/>
      <c r="LYF288" s="75"/>
      <c r="LYG288" s="76"/>
      <c r="LYH288" s="180"/>
      <c r="LYI288" s="180"/>
      <c r="LYJ288" s="180"/>
      <c r="LYK288" s="75"/>
      <c r="LYL288" s="76"/>
      <c r="LYM288" s="181"/>
      <c r="LYN288" s="181"/>
      <c r="LYO288" s="182"/>
      <c r="LYP288" s="134"/>
      <c r="LYQ288" s="135"/>
      <c r="LYR288" s="111"/>
      <c r="LYS288" s="178"/>
      <c r="LYT288" s="178"/>
      <c r="LYU288" s="178"/>
      <c r="LYV288" s="178"/>
      <c r="LYW288" s="179"/>
      <c r="LYX288" s="73"/>
      <c r="LYY288" s="73"/>
      <c r="LYZ288" s="180"/>
      <c r="LZA288" s="75"/>
      <c r="LZB288" s="76"/>
      <c r="LZC288" s="180"/>
      <c r="LZD288" s="180"/>
      <c r="LZE288" s="180"/>
      <c r="LZF288" s="75"/>
      <c r="LZG288" s="76"/>
      <c r="LZH288" s="181"/>
      <c r="LZI288" s="181"/>
      <c r="LZJ288" s="182"/>
      <c r="LZK288" s="134"/>
      <c r="LZL288" s="135"/>
      <c r="LZM288" s="111"/>
      <c r="LZN288" s="178"/>
      <c r="LZO288" s="178"/>
      <c r="LZP288" s="178"/>
      <c r="LZQ288" s="178"/>
      <c r="LZR288" s="179"/>
      <c r="LZS288" s="73"/>
      <c r="LZT288" s="73"/>
      <c r="LZU288" s="180"/>
      <c r="LZV288" s="75"/>
      <c r="LZW288" s="76"/>
      <c r="LZX288" s="180"/>
      <c r="LZY288" s="180"/>
      <c r="LZZ288" s="180"/>
      <c r="MAA288" s="75"/>
      <c r="MAB288" s="76"/>
      <c r="MAC288" s="181"/>
      <c r="MAD288" s="181"/>
      <c r="MAE288" s="182"/>
      <c r="MAF288" s="134"/>
      <c r="MAG288" s="135"/>
      <c r="MAH288" s="111"/>
      <c r="MAI288" s="178"/>
      <c r="MAJ288" s="178"/>
      <c r="MAK288" s="178"/>
      <c r="MAL288" s="178"/>
      <c r="MAM288" s="179"/>
      <c r="MAN288" s="73"/>
      <c r="MAO288" s="73"/>
      <c r="MAP288" s="180"/>
      <c r="MAQ288" s="75"/>
      <c r="MAR288" s="76"/>
      <c r="MAS288" s="180"/>
      <c r="MAT288" s="180"/>
      <c r="MAU288" s="180"/>
      <c r="MAV288" s="75"/>
      <c r="MAW288" s="76"/>
      <c r="MAX288" s="181"/>
      <c r="MAY288" s="181"/>
      <c r="MAZ288" s="182"/>
      <c r="MBA288" s="134"/>
      <c r="MBB288" s="135"/>
      <c r="MBC288" s="111"/>
      <c r="MBD288" s="178"/>
      <c r="MBE288" s="178"/>
      <c r="MBF288" s="178"/>
      <c r="MBG288" s="178"/>
      <c r="MBH288" s="179"/>
      <c r="MBI288" s="73"/>
      <c r="MBJ288" s="73"/>
      <c r="MBK288" s="180"/>
      <c r="MBL288" s="75"/>
      <c r="MBM288" s="76"/>
      <c r="MBN288" s="180"/>
      <c r="MBO288" s="180"/>
      <c r="MBP288" s="180"/>
      <c r="MBQ288" s="75"/>
      <c r="MBR288" s="76"/>
      <c r="MBS288" s="181"/>
      <c r="MBT288" s="181"/>
      <c r="MBU288" s="182"/>
      <c r="MBV288" s="134"/>
      <c r="MBW288" s="135"/>
      <c r="MBX288" s="111"/>
      <c r="MBY288" s="178"/>
      <c r="MBZ288" s="178"/>
      <c r="MCA288" s="178"/>
      <c r="MCB288" s="178"/>
      <c r="MCC288" s="179"/>
      <c r="MCD288" s="73"/>
      <c r="MCE288" s="73"/>
      <c r="MCF288" s="180"/>
      <c r="MCG288" s="75"/>
      <c r="MCH288" s="76"/>
      <c r="MCI288" s="180"/>
      <c r="MCJ288" s="180"/>
      <c r="MCK288" s="180"/>
      <c r="MCL288" s="75"/>
      <c r="MCM288" s="76"/>
      <c r="MCN288" s="181"/>
      <c r="MCO288" s="181"/>
      <c r="MCP288" s="182"/>
      <c r="MCQ288" s="134"/>
      <c r="MCR288" s="135"/>
      <c r="MCS288" s="111"/>
      <c r="MCT288" s="178"/>
      <c r="MCU288" s="178"/>
      <c r="MCV288" s="178"/>
      <c r="MCW288" s="178"/>
      <c r="MCX288" s="179"/>
      <c r="MCY288" s="73"/>
      <c r="MCZ288" s="73"/>
      <c r="MDA288" s="180"/>
      <c r="MDB288" s="75"/>
      <c r="MDC288" s="76"/>
      <c r="MDD288" s="180"/>
      <c r="MDE288" s="180"/>
      <c r="MDF288" s="180"/>
      <c r="MDG288" s="75"/>
      <c r="MDH288" s="76"/>
      <c r="MDI288" s="181"/>
      <c r="MDJ288" s="181"/>
      <c r="MDK288" s="182"/>
      <c r="MDL288" s="134"/>
      <c r="MDM288" s="135"/>
      <c r="MDN288" s="111"/>
      <c r="MDO288" s="178"/>
      <c r="MDP288" s="178"/>
      <c r="MDQ288" s="178"/>
      <c r="MDR288" s="178"/>
      <c r="MDS288" s="179"/>
      <c r="MDT288" s="73"/>
      <c r="MDU288" s="73"/>
      <c r="MDV288" s="180"/>
      <c r="MDW288" s="75"/>
      <c r="MDX288" s="76"/>
      <c r="MDY288" s="180"/>
      <c r="MDZ288" s="180"/>
      <c r="MEA288" s="180"/>
      <c r="MEB288" s="75"/>
      <c r="MEC288" s="76"/>
      <c r="MED288" s="181"/>
      <c r="MEE288" s="181"/>
      <c r="MEF288" s="182"/>
      <c r="MEG288" s="134"/>
      <c r="MEH288" s="135"/>
      <c r="MEI288" s="111"/>
      <c r="MEJ288" s="178"/>
      <c r="MEK288" s="178"/>
      <c r="MEL288" s="178"/>
      <c r="MEM288" s="178"/>
      <c r="MEN288" s="179"/>
      <c r="MEO288" s="73"/>
      <c r="MEP288" s="73"/>
      <c r="MEQ288" s="180"/>
      <c r="MER288" s="75"/>
      <c r="MES288" s="76"/>
      <c r="MET288" s="180"/>
      <c r="MEU288" s="180"/>
      <c r="MEV288" s="180"/>
      <c r="MEW288" s="75"/>
      <c r="MEX288" s="76"/>
      <c r="MEY288" s="181"/>
      <c r="MEZ288" s="181"/>
      <c r="MFA288" s="182"/>
      <c r="MFB288" s="134"/>
      <c r="MFC288" s="135"/>
      <c r="MFD288" s="111"/>
      <c r="MFE288" s="178"/>
      <c r="MFF288" s="178"/>
      <c r="MFG288" s="178"/>
      <c r="MFH288" s="178"/>
      <c r="MFI288" s="179"/>
      <c r="MFJ288" s="73"/>
      <c r="MFK288" s="73"/>
      <c r="MFL288" s="180"/>
      <c r="MFM288" s="75"/>
      <c r="MFN288" s="76"/>
      <c r="MFO288" s="180"/>
      <c r="MFP288" s="180"/>
      <c r="MFQ288" s="180"/>
      <c r="MFR288" s="75"/>
      <c r="MFS288" s="76"/>
      <c r="MFT288" s="181"/>
      <c r="MFU288" s="181"/>
      <c r="MFV288" s="182"/>
      <c r="MFW288" s="134"/>
      <c r="MFX288" s="135"/>
      <c r="MFY288" s="111"/>
      <c r="MFZ288" s="178"/>
      <c r="MGA288" s="178"/>
      <c r="MGB288" s="178"/>
      <c r="MGC288" s="178"/>
      <c r="MGD288" s="179"/>
      <c r="MGE288" s="73"/>
      <c r="MGF288" s="73"/>
      <c r="MGG288" s="180"/>
      <c r="MGH288" s="75"/>
      <c r="MGI288" s="76"/>
      <c r="MGJ288" s="180"/>
      <c r="MGK288" s="180"/>
      <c r="MGL288" s="180"/>
      <c r="MGM288" s="75"/>
      <c r="MGN288" s="76"/>
      <c r="MGO288" s="181"/>
      <c r="MGP288" s="181"/>
      <c r="MGQ288" s="182"/>
      <c r="MGR288" s="134"/>
      <c r="MGS288" s="135"/>
      <c r="MGT288" s="111"/>
      <c r="MGU288" s="178"/>
      <c r="MGV288" s="178"/>
      <c r="MGW288" s="178"/>
      <c r="MGX288" s="178"/>
      <c r="MGY288" s="179"/>
      <c r="MGZ288" s="73"/>
      <c r="MHA288" s="73"/>
      <c r="MHB288" s="180"/>
      <c r="MHC288" s="75"/>
      <c r="MHD288" s="76"/>
      <c r="MHE288" s="180"/>
      <c r="MHF288" s="180"/>
      <c r="MHG288" s="180"/>
      <c r="MHH288" s="75"/>
      <c r="MHI288" s="76"/>
      <c r="MHJ288" s="181"/>
      <c r="MHK288" s="181"/>
      <c r="MHL288" s="182"/>
      <c r="MHM288" s="134"/>
      <c r="MHN288" s="135"/>
      <c r="MHO288" s="111"/>
      <c r="MHP288" s="178"/>
      <c r="MHQ288" s="178"/>
      <c r="MHR288" s="178"/>
      <c r="MHS288" s="178"/>
      <c r="MHT288" s="179"/>
      <c r="MHU288" s="73"/>
      <c r="MHV288" s="73"/>
      <c r="MHW288" s="180"/>
      <c r="MHX288" s="75"/>
      <c r="MHY288" s="76"/>
      <c r="MHZ288" s="180"/>
      <c r="MIA288" s="180"/>
      <c r="MIB288" s="180"/>
      <c r="MIC288" s="75"/>
      <c r="MID288" s="76"/>
      <c r="MIE288" s="181"/>
      <c r="MIF288" s="181"/>
      <c r="MIG288" s="182"/>
      <c r="MIH288" s="134"/>
      <c r="MII288" s="135"/>
      <c r="MIJ288" s="111"/>
      <c r="MIK288" s="178"/>
      <c r="MIL288" s="178"/>
      <c r="MIM288" s="178"/>
      <c r="MIN288" s="178"/>
      <c r="MIO288" s="179"/>
      <c r="MIP288" s="73"/>
      <c r="MIQ288" s="73"/>
      <c r="MIR288" s="180"/>
      <c r="MIS288" s="75"/>
      <c r="MIT288" s="76"/>
      <c r="MIU288" s="180"/>
      <c r="MIV288" s="180"/>
      <c r="MIW288" s="180"/>
      <c r="MIX288" s="75"/>
      <c r="MIY288" s="76"/>
      <c r="MIZ288" s="181"/>
      <c r="MJA288" s="181"/>
      <c r="MJB288" s="182"/>
      <c r="MJC288" s="134"/>
      <c r="MJD288" s="135"/>
      <c r="MJE288" s="111"/>
      <c r="MJF288" s="178"/>
      <c r="MJG288" s="178"/>
      <c r="MJH288" s="178"/>
      <c r="MJI288" s="178"/>
      <c r="MJJ288" s="179"/>
      <c r="MJK288" s="73"/>
      <c r="MJL288" s="73"/>
      <c r="MJM288" s="180"/>
      <c r="MJN288" s="75"/>
      <c r="MJO288" s="76"/>
      <c r="MJP288" s="180"/>
      <c r="MJQ288" s="180"/>
      <c r="MJR288" s="180"/>
      <c r="MJS288" s="75"/>
      <c r="MJT288" s="76"/>
      <c r="MJU288" s="181"/>
      <c r="MJV288" s="181"/>
      <c r="MJW288" s="182"/>
      <c r="MJX288" s="134"/>
      <c r="MJY288" s="135"/>
      <c r="MJZ288" s="111"/>
      <c r="MKA288" s="178"/>
      <c r="MKB288" s="178"/>
      <c r="MKC288" s="178"/>
      <c r="MKD288" s="178"/>
      <c r="MKE288" s="179"/>
      <c r="MKF288" s="73"/>
      <c r="MKG288" s="73"/>
      <c r="MKH288" s="180"/>
      <c r="MKI288" s="75"/>
      <c r="MKJ288" s="76"/>
      <c r="MKK288" s="180"/>
      <c r="MKL288" s="180"/>
      <c r="MKM288" s="180"/>
      <c r="MKN288" s="75"/>
      <c r="MKO288" s="76"/>
      <c r="MKP288" s="181"/>
      <c r="MKQ288" s="181"/>
      <c r="MKR288" s="182"/>
      <c r="MKS288" s="134"/>
      <c r="MKT288" s="135"/>
      <c r="MKU288" s="111"/>
      <c r="MKV288" s="178"/>
      <c r="MKW288" s="178"/>
      <c r="MKX288" s="178"/>
      <c r="MKY288" s="178"/>
      <c r="MKZ288" s="179"/>
      <c r="MLA288" s="73"/>
      <c r="MLB288" s="73"/>
      <c r="MLC288" s="180"/>
      <c r="MLD288" s="75"/>
      <c r="MLE288" s="76"/>
      <c r="MLF288" s="180"/>
      <c r="MLG288" s="180"/>
      <c r="MLH288" s="180"/>
      <c r="MLI288" s="75"/>
      <c r="MLJ288" s="76"/>
      <c r="MLK288" s="181"/>
      <c r="MLL288" s="181"/>
      <c r="MLM288" s="182"/>
      <c r="MLN288" s="134"/>
      <c r="MLO288" s="135"/>
      <c r="MLP288" s="111"/>
      <c r="MLQ288" s="178"/>
      <c r="MLR288" s="178"/>
      <c r="MLS288" s="178"/>
      <c r="MLT288" s="178"/>
      <c r="MLU288" s="179"/>
      <c r="MLV288" s="73"/>
      <c r="MLW288" s="73"/>
      <c r="MLX288" s="180"/>
      <c r="MLY288" s="75"/>
      <c r="MLZ288" s="76"/>
      <c r="MMA288" s="180"/>
      <c r="MMB288" s="180"/>
      <c r="MMC288" s="180"/>
      <c r="MMD288" s="75"/>
      <c r="MME288" s="76"/>
      <c r="MMF288" s="181"/>
      <c r="MMG288" s="181"/>
      <c r="MMH288" s="182"/>
      <c r="MMI288" s="134"/>
      <c r="MMJ288" s="135"/>
      <c r="MMK288" s="111"/>
      <c r="MML288" s="178"/>
      <c r="MMM288" s="178"/>
      <c r="MMN288" s="178"/>
      <c r="MMO288" s="178"/>
      <c r="MMP288" s="179"/>
      <c r="MMQ288" s="73"/>
      <c r="MMR288" s="73"/>
      <c r="MMS288" s="180"/>
      <c r="MMT288" s="75"/>
      <c r="MMU288" s="76"/>
      <c r="MMV288" s="180"/>
      <c r="MMW288" s="180"/>
      <c r="MMX288" s="180"/>
      <c r="MMY288" s="75"/>
      <c r="MMZ288" s="76"/>
      <c r="MNA288" s="181"/>
      <c r="MNB288" s="181"/>
      <c r="MNC288" s="182"/>
      <c r="MND288" s="134"/>
      <c r="MNE288" s="135"/>
      <c r="MNF288" s="111"/>
      <c r="MNG288" s="178"/>
      <c r="MNH288" s="178"/>
      <c r="MNI288" s="178"/>
      <c r="MNJ288" s="178"/>
      <c r="MNK288" s="179"/>
      <c r="MNL288" s="73"/>
      <c r="MNM288" s="73"/>
      <c r="MNN288" s="180"/>
      <c r="MNO288" s="75"/>
      <c r="MNP288" s="76"/>
      <c r="MNQ288" s="180"/>
      <c r="MNR288" s="180"/>
      <c r="MNS288" s="180"/>
      <c r="MNT288" s="75"/>
      <c r="MNU288" s="76"/>
      <c r="MNV288" s="181"/>
      <c r="MNW288" s="181"/>
      <c r="MNX288" s="182"/>
      <c r="MNY288" s="134"/>
      <c r="MNZ288" s="135"/>
      <c r="MOA288" s="111"/>
      <c r="MOB288" s="178"/>
      <c r="MOC288" s="178"/>
      <c r="MOD288" s="178"/>
      <c r="MOE288" s="178"/>
      <c r="MOF288" s="179"/>
      <c r="MOG288" s="73"/>
      <c r="MOH288" s="73"/>
      <c r="MOI288" s="180"/>
      <c r="MOJ288" s="75"/>
      <c r="MOK288" s="76"/>
      <c r="MOL288" s="180"/>
      <c r="MOM288" s="180"/>
      <c r="MON288" s="180"/>
      <c r="MOO288" s="75"/>
      <c r="MOP288" s="76"/>
      <c r="MOQ288" s="181"/>
      <c r="MOR288" s="181"/>
      <c r="MOS288" s="182"/>
      <c r="MOT288" s="134"/>
      <c r="MOU288" s="135"/>
      <c r="MOV288" s="111"/>
      <c r="MOW288" s="178"/>
      <c r="MOX288" s="178"/>
      <c r="MOY288" s="178"/>
      <c r="MOZ288" s="178"/>
      <c r="MPA288" s="179"/>
      <c r="MPB288" s="73"/>
      <c r="MPC288" s="73"/>
      <c r="MPD288" s="180"/>
      <c r="MPE288" s="75"/>
      <c r="MPF288" s="76"/>
      <c r="MPG288" s="180"/>
      <c r="MPH288" s="180"/>
      <c r="MPI288" s="180"/>
      <c r="MPJ288" s="75"/>
      <c r="MPK288" s="76"/>
      <c r="MPL288" s="181"/>
      <c r="MPM288" s="181"/>
      <c r="MPN288" s="182"/>
      <c r="MPO288" s="134"/>
      <c r="MPP288" s="135"/>
      <c r="MPQ288" s="111"/>
      <c r="MPR288" s="178"/>
      <c r="MPS288" s="178"/>
      <c r="MPT288" s="178"/>
      <c r="MPU288" s="178"/>
      <c r="MPV288" s="179"/>
      <c r="MPW288" s="73"/>
      <c r="MPX288" s="73"/>
      <c r="MPY288" s="180"/>
      <c r="MPZ288" s="75"/>
      <c r="MQA288" s="76"/>
      <c r="MQB288" s="180"/>
      <c r="MQC288" s="180"/>
      <c r="MQD288" s="180"/>
      <c r="MQE288" s="75"/>
      <c r="MQF288" s="76"/>
      <c r="MQG288" s="181"/>
      <c r="MQH288" s="181"/>
      <c r="MQI288" s="182"/>
      <c r="MQJ288" s="134"/>
      <c r="MQK288" s="135"/>
      <c r="MQL288" s="111"/>
      <c r="MQM288" s="178"/>
      <c r="MQN288" s="178"/>
      <c r="MQO288" s="178"/>
      <c r="MQP288" s="178"/>
      <c r="MQQ288" s="179"/>
      <c r="MQR288" s="73"/>
      <c r="MQS288" s="73"/>
      <c r="MQT288" s="180"/>
      <c r="MQU288" s="75"/>
      <c r="MQV288" s="76"/>
      <c r="MQW288" s="180"/>
      <c r="MQX288" s="180"/>
      <c r="MQY288" s="180"/>
      <c r="MQZ288" s="75"/>
      <c r="MRA288" s="76"/>
      <c r="MRB288" s="181"/>
      <c r="MRC288" s="181"/>
      <c r="MRD288" s="182"/>
      <c r="MRE288" s="134"/>
      <c r="MRF288" s="135"/>
      <c r="MRG288" s="111"/>
      <c r="MRH288" s="178"/>
      <c r="MRI288" s="178"/>
      <c r="MRJ288" s="178"/>
      <c r="MRK288" s="178"/>
      <c r="MRL288" s="179"/>
      <c r="MRM288" s="73"/>
      <c r="MRN288" s="73"/>
      <c r="MRO288" s="180"/>
      <c r="MRP288" s="75"/>
      <c r="MRQ288" s="76"/>
      <c r="MRR288" s="180"/>
      <c r="MRS288" s="180"/>
      <c r="MRT288" s="180"/>
      <c r="MRU288" s="75"/>
      <c r="MRV288" s="76"/>
      <c r="MRW288" s="181"/>
      <c r="MRX288" s="181"/>
      <c r="MRY288" s="182"/>
      <c r="MRZ288" s="134"/>
      <c r="MSA288" s="135"/>
      <c r="MSB288" s="111"/>
      <c r="MSC288" s="178"/>
      <c r="MSD288" s="178"/>
      <c r="MSE288" s="178"/>
      <c r="MSF288" s="178"/>
      <c r="MSG288" s="179"/>
      <c r="MSH288" s="73"/>
      <c r="MSI288" s="73"/>
      <c r="MSJ288" s="180"/>
      <c r="MSK288" s="75"/>
      <c r="MSL288" s="76"/>
      <c r="MSM288" s="180"/>
      <c r="MSN288" s="180"/>
      <c r="MSO288" s="180"/>
      <c r="MSP288" s="75"/>
      <c r="MSQ288" s="76"/>
      <c r="MSR288" s="181"/>
      <c r="MSS288" s="181"/>
      <c r="MST288" s="182"/>
      <c r="MSU288" s="134"/>
      <c r="MSV288" s="135"/>
      <c r="MSW288" s="111"/>
      <c r="MSX288" s="178"/>
      <c r="MSY288" s="178"/>
      <c r="MSZ288" s="178"/>
      <c r="MTA288" s="178"/>
      <c r="MTB288" s="179"/>
      <c r="MTC288" s="73"/>
      <c r="MTD288" s="73"/>
      <c r="MTE288" s="180"/>
      <c r="MTF288" s="75"/>
      <c r="MTG288" s="76"/>
      <c r="MTH288" s="180"/>
      <c r="MTI288" s="180"/>
      <c r="MTJ288" s="180"/>
      <c r="MTK288" s="75"/>
      <c r="MTL288" s="76"/>
      <c r="MTM288" s="181"/>
      <c r="MTN288" s="181"/>
      <c r="MTO288" s="182"/>
      <c r="MTP288" s="134"/>
      <c r="MTQ288" s="135"/>
      <c r="MTR288" s="111"/>
      <c r="MTS288" s="178"/>
      <c r="MTT288" s="178"/>
      <c r="MTU288" s="178"/>
      <c r="MTV288" s="178"/>
      <c r="MTW288" s="179"/>
      <c r="MTX288" s="73"/>
      <c r="MTY288" s="73"/>
      <c r="MTZ288" s="180"/>
      <c r="MUA288" s="75"/>
      <c r="MUB288" s="76"/>
      <c r="MUC288" s="180"/>
      <c r="MUD288" s="180"/>
      <c r="MUE288" s="180"/>
      <c r="MUF288" s="75"/>
      <c r="MUG288" s="76"/>
      <c r="MUH288" s="181"/>
      <c r="MUI288" s="181"/>
      <c r="MUJ288" s="182"/>
      <c r="MUK288" s="134"/>
      <c r="MUL288" s="135"/>
      <c r="MUM288" s="111"/>
      <c r="MUN288" s="178"/>
      <c r="MUO288" s="178"/>
      <c r="MUP288" s="178"/>
      <c r="MUQ288" s="178"/>
      <c r="MUR288" s="179"/>
      <c r="MUS288" s="73"/>
      <c r="MUT288" s="73"/>
      <c r="MUU288" s="180"/>
      <c r="MUV288" s="75"/>
      <c r="MUW288" s="76"/>
      <c r="MUX288" s="180"/>
      <c r="MUY288" s="180"/>
      <c r="MUZ288" s="180"/>
      <c r="MVA288" s="75"/>
      <c r="MVB288" s="76"/>
      <c r="MVC288" s="181"/>
      <c r="MVD288" s="181"/>
      <c r="MVE288" s="182"/>
      <c r="MVF288" s="134"/>
      <c r="MVG288" s="135"/>
      <c r="MVH288" s="111"/>
      <c r="MVI288" s="178"/>
      <c r="MVJ288" s="178"/>
      <c r="MVK288" s="178"/>
      <c r="MVL288" s="178"/>
      <c r="MVM288" s="179"/>
      <c r="MVN288" s="73"/>
      <c r="MVO288" s="73"/>
      <c r="MVP288" s="180"/>
      <c r="MVQ288" s="75"/>
      <c r="MVR288" s="76"/>
      <c r="MVS288" s="180"/>
      <c r="MVT288" s="180"/>
      <c r="MVU288" s="180"/>
      <c r="MVV288" s="75"/>
      <c r="MVW288" s="76"/>
      <c r="MVX288" s="181"/>
      <c r="MVY288" s="181"/>
      <c r="MVZ288" s="182"/>
      <c r="MWA288" s="134"/>
      <c r="MWB288" s="135"/>
      <c r="MWC288" s="111"/>
      <c r="MWD288" s="178"/>
      <c r="MWE288" s="178"/>
      <c r="MWF288" s="178"/>
      <c r="MWG288" s="178"/>
      <c r="MWH288" s="179"/>
      <c r="MWI288" s="73"/>
      <c r="MWJ288" s="73"/>
      <c r="MWK288" s="180"/>
      <c r="MWL288" s="75"/>
      <c r="MWM288" s="76"/>
      <c r="MWN288" s="180"/>
      <c r="MWO288" s="180"/>
      <c r="MWP288" s="180"/>
      <c r="MWQ288" s="75"/>
      <c r="MWR288" s="76"/>
      <c r="MWS288" s="181"/>
      <c r="MWT288" s="181"/>
      <c r="MWU288" s="182"/>
      <c r="MWV288" s="134"/>
      <c r="MWW288" s="135"/>
      <c r="MWX288" s="111"/>
      <c r="MWY288" s="178"/>
      <c r="MWZ288" s="178"/>
      <c r="MXA288" s="178"/>
      <c r="MXB288" s="178"/>
      <c r="MXC288" s="179"/>
      <c r="MXD288" s="73"/>
      <c r="MXE288" s="73"/>
      <c r="MXF288" s="180"/>
      <c r="MXG288" s="75"/>
      <c r="MXH288" s="76"/>
      <c r="MXI288" s="180"/>
      <c r="MXJ288" s="180"/>
      <c r="MXK288" s="180"/>
      <c r="MXL288" s="75"/>
      <c r="MXM288" s="76"/>
      <c r="MXN288" s="181"/>
      <c r="MXO288" s="181"/>
      <c r="MXP288" s="182"/>
      <c r="MXQ288" s="134"/>
      <c r="MXR288" s="135"/>
      <c r="MXS288" s="111"/>
      <c r="MXT288" s="178"/>
      <c r="MXU288" s="178"/>
      <c r="MXV288" s="178"/>
      <c r="MXW288" s="178"/>
      <c r="MXX288" s="179"/>
      <c r="MXY288" s="73"/>
      <c r="MXZ288" s="73"/>
      <c r="MYA288" s="180"/>
      <c r="MYB288" s="75"/>
      <c r="MYC288" s="76"/>
      <c r="MYD288" s="180"/>
      <c r="MYE288" s="180"/>
      <c r="MYF288" s="180"/>
      <c r="MYG288" s="75"/>
      <c r="MYH288" s="76"/>
      <c r="MYI288" s="181"/>
      <c r="MYJ288" s="181"/>
      <c r="MYK288" s="182"/>
      <c r="MYL288" s="134"/>
      <c r="MYM288" s="135"/>
      <c r="MYN288" s="111"/>
      <c r="MYO288" s="178"/>
      <c r="MYP288" s="178"/>
      <c r="MYQ288" s="178"/>
      <c r="MYR288" s="178"/>
      <c r="MYS288" s="179"/>
      <c r="MYT288" s="73"/>
      <c r="MYU288" s="73"/>
      <c r="MYV288" s="180"/>
      <c r="MYW288" s="75"/>
      <c r="MYX288" s="76"/>
      <c r="MYY288" s="180"/>
      <c r="MYZ288" s="180"/>
      <c r="MZA288" s="180"/>
      <c r="MZB288" s="75"/>
      <c r="MZC288" s="76"/>
      <c r="MZD288" s="181"/>
      <c r="MZE288" s="181"/>
      <c r="MZF288" s="182"/>
      <c r="MZG288" s="134"/>
      <c r="MZH288" s="135"/>
      <c r="MZI288" s="111"/>
      <c r="MZJ288" s="178"/>
      <c r="MZK288" s="178"/>
      <c r="MZL288" s="178"/>
      <c r="MZM288" s="178"/>
      <c r="MZN288" s="179"/>
      <c r="MZO288" s="73"/>
      <c r="MZP288" s="73"/>
      <c r="MZQ288" s="180"/>
      <c r="MZR288" s="75"/>
      <c r="MZS288" s="76"/>
      <c r="MZT288" s="180"/>
      <c r="MZU288" s="180"/>
      <c r="MZV288" s="180"/>
      <c r="MZW288" s="75"/>
      <c r="MZX288" s="76"/>
      <c r="MZY288" s="181"/>
      <c r="MZZ288" s="181"/>
      <c r="NAA288" s="182"/>
      <c r="NAB288" s="134"/>
      <c r="NAC288" s="135"/>
      <c r="NAD288" s="111"/>
      <c r="NAE288" s="178"/>
      <c r="NAF288" s="178"/>
      <c r="NAG288" s="178"/>
      <c r="NAH288" s="178"/>
      <c r="NAI288" s="179"/>
      <c r="NAJ288" s="73"/>
      <c r="NAK288" s="73"/>
      <c r="NAL288" s="180"/>
      <c r="NAM288" s="75"/>
      <c r="NAN288" s="76"/>
      <c r="NAO288" s="180"/>
      <c r="NAP288" s="180"/>
      <c r="NAQ288" s="180"/>
      <c r="NAR288" s="75"/>
      <c r="NAS288" s="76"/>
      <c r="NAT288" s="181"/>
      <c r="NAU288" s="181"/>
      <c r="NAV288" s="182"/>
      <c r="NAW288" s="134"/>
      <c r="NAX288" s="135"/>
      <c r="NAY288" s="111"/>
      <c r="NAZ288" s="178"/>
      <c r="NBA288" s="178"/>
      <c r="NBB288" s="178"/>
      <c r="NBC288" s="178"/>
      <c r="NBD288" s="179"/>
      <c r="NBE288" s="73"/>
      <c r="NBF288" s="73"/>
      <c r="NBG288" s="180"/>
      <c r="NBH288" s="75"/>
      <c r="NBI288" s="76"/>
      <c r="NBJ288" s="180"/>
      <c r="NBK288" s="180"/>
      <c r="NBL288" s="180"/>
      <c r="NBM288" s="75"/>
      <c r="NBN288" s="76"/>
      <c r="NBO288" s="181"/>
      <c r="NBP288" s="181"/>
      <c r="NBQ288" s="182"/>
      <c r="NBR288" s="134"/>
      <c r="NBS288" s="135"/>
      <c r="NBT288" s="111"/>
      <c r="NBU288" s="178"/>
      <c r="NBV288" s="178"/>
      <c r="NBW288" s="178"/>
      <c r="NBX288" s="178"/>
      <c r="NBY288" s="179"/>
      <c r="NBZ288" s="73"/>
      <c r="NCA288" s="73"/>
      <c r="NCB288" s="180"/>
      <c r="NCC288" s="75"/>
      <c r="NCD288" s="76"/>
      <c r="NCE288" s="180"/>
      <c r="NCF288" s="180"/>
      <c r="NCG288" s="180"/>
      <c r="NCH288" s="75"/>
      <c r="NCI288" s="76"/>
      <c r="NCJ288" s="181"/>
      <c r="NCK288" s="181"/>
      <c r="NCL288" s="182"/>
      <c r="NCM288" s="134"/>
      <c r="NCN288" s="135"/>
      <c r="NCO288" s="111"/>
      <c r="NCP288" s="178"/>
      <c r="NCQ288" s="178"/>
      <c r="NCR288" s="178"/>
      <c r="NCS288" s="178"/>
      <c r="NCT288" s="179"/>
      <c r="NCU288" s="73"/>
      <c r="NCV288" s="73"/>
      <c r="NCW288" s="180"/>
      <c r="NCX288" s="75"/>
      <c r="NCY288" s="76"/>
      <c r="NCZ288" s="180"/>
      <c r="NDA288" s="180"/>
      <c r="NDB288" s="180"/>
      <c r="NDC288" s="75"/>
      <c r="NDD288" s="76"/>
      <c r="NDE288" s="181"/>
      <c r="NDF288" s="181"/>
      <c r="NDG288" s="182"/>
      <c r="NDH288" s="134"/>
      <c r="NDI288" s="135"/>
      <c r="NDJ288" s="111"/>
      <c r="NDK288" s="178"/>
      <c r="NDL288" s="178"/>
      <c r="NDM288" s="178"/>
      <c r="NDN288" s="178"/>
      <c r="NDO288" s="179"/>
      <c r="NDP288" s="73"/>
      <c r="NDQ288" s="73"/>
      <c r="NDR288" s="180"/>
      <c r="NDS288" s="75"/>
      <c r="NDT288" s="76"/>
      <c r="NDU288" s="180"/>
      <c r="NDV288" s="180"/>
      <c r="NDW288" s="180"/>
      <c r="NDX288" s="75"/>
      <c r="NDY288" s="76"/>
      <c r="NDZ288" s="181"/>
      <c r="NEA288" s="181"/>
      <c r="NEB288" s="182"/>
      <c r="NEC288" s="134"/>
      <c r="NED288" s="135"/>
      <c r="NEE288" s="111"/>
      <c r="NEF288" s="178"/>
      <c r="NEG288" s="178"/>
      <c r="NEH288" s="178"/>
      <c r="NEI288" s="178"/>
      <c r="NEJ288" s="179"/>
      <c r="NEK288" s="73"/>
      <c r="NEL288" s="73"/>
      <c r="NEM288" s="180"/>
      <c r="NEN288" s="75"/>
      <c r="NEO288" s="76"/>
      <c r="NEP288" s="180"/>
      <c r="NEQ288" s="180"/>
      <c r="NER288" s="180"/>
      <c r="NES288" s="75"/>
      <c r="NET288" s="76"/>
      <c r="NEU288" s="181"/>
      <c r="NEV288" s="181"/>
      <c r="NEW288" s="182"/>
      <c r="NEX288" s="134"/>
      <c r="NEY288" s="135"/>
      <c r="NEZ288" s="111"/>
      <c r="NFA288" s="178"/>
      <c r="NFB288" s="178"/>
      <c r="NFC288" s="178"/>
      <c r="NFD288" s="178"/>
      <c r="NFE288" s="179"/>
      <c r="NFF288" s="73"/>
      <c r="NFG288" s="73"/>
      <c r="NFH288" s="180"/>
      <c r="NFI288" s="75"/>
      <c r="NFJ288" s="76"/>
      <c r="NFK288" s="180"/>
      <c r="NFL288" s="180"/>
      <c r="NFM288" s="180"/>
      <c r="NFN288" s="75"/>
      <c r="NFO288" s="76"/>
      <c r="NFP288" s="181"/>
      <c r="NFQ288" s="181"/>
      <c r="NFR288" s="182"/>
      <c r="NFS288" s="134"/>
      <c r="NFT288" s="135"/>
      <c r="NFU288" s="111"/>
      <c r="NFV288" s="178"/>
      <c r="NFW288" s="178"/>
      <c r="NFX288" s="178"/>
      <c r="NFY288" s="178"/>
      <c r="NFZ288" s="179"/>
      <c r="NGA288" s="73"/>
      <c r="NGB288" s="73"/>
      <c r="NGC288" s="180"/>
      <c r="NGD288" s="75"/>
      <c r="NGE288" s="76"/>
      <c r="NGF288" s="180"/>
      <c r="NGG288" s="180"/>
      <c r="NGH288" s="180"/>
      <c r="NGI288" s="75"/>
      <c r="NGJ288" s="76"/>
      <c r="NGK288" s="181"/>
      <c r="NGL288" s="181"/>
      <c r="NGM288" s="182"/>
      <c r="NGN288" s="134"/>
      <c r="NGO288" s="135"/>
      <c r="NGP288" s="111"/>
      <c r="NGQ288" s="178"/>
      <c r="NGR288" s="178"/>
      <c r="NGS288" s="178"/>
      <c r="NGT288" s="178"/>
      <c r="NGU288" s="179"/>
      <c r="NGV288" s="73"/>
      <c r="NGW288" s="73"/>
      <c r="NGX288" s="180"/>
      <c r="NGY288" s="75"/>
      <c r="NGZ288" s="76"/>
      <c r="NHA288" s="180"/>
      <c r="NHB288" s="180"/>
      <c r="NHC288" s="180"/>
      <c r="NHD288" s="75"/>
      <c r="NHE288" s="76"/>
      <c r="NHF288" s="181"/>
      <c r="NHG288" s="181"/>
      <c r="NHH288" s="182"/>
      <c r="NHI288" s="134"/>
      <c r="NHJ288" s="135"/>
      <c r="NHK288" s="111"/>
      <c r="NHL288" s="178"/>
      <c r="NHM288" s="178"/>
      <c r="NHN288" s="178"/>
      <c r="NHO288" s="178"/>
      <c r="NHP288" s="179"/>
      <c r="NHQ288" s="73"/>
      <c r="NHR288" s="73"/>
      <c r="NHS288" s="180"/>
      <c r="NHT288" s="75"/>
      <c r="NHU288" s="76"/>
      <c r="NHV288" s="180"/>
      <c r="NHW288" s="180"/>
      <c r="NHX288" s="180"/>
      <c r="NHY288" s="75"/>
      <c r="NHZ288" s="76"/>
      <c r="NIA288" s="181"/>
      <c r="NIB288" s="181"/>
      <c r="NIC288" s="182"/>
      <c r="NID288" s="134"/>
      <c r="NIE288" s="135"/>
      <c r="NIF288" s="111"/>
      <c r="NIG288" s="178"/>
      <c r="NIH288" s="178"/>
      <c r="NII288" s="178"/>
      <c r="NIJ288" s="178"/>
      <c r="NIK288" s="179"/>
      <c r="NIL288" s="73"/>
      <c r="NIM288" s="73"/>
      <c r="NIN288" s="180"/>
      <c r="NIO288" s="75"/>
      <c r="NIP288" s="76"/>
      <c r="NIQ288" s="180"/>
      <c r="NIR288" s="180"/>
      <c r="NIS288" s="180"/>
      <c r="NIT288" s="75"/>
      <c r="NIU288" s="76"/>
      <c r="NIV288" s="181"/>
      <c r="NIW288" s="181"/>
      <c r="NIX288" s="182"/>
      <c r="NIY288" s="134"/>
      <c r="NIZ288" s="135"/>
      <c r="NJA288" s="111"/>
      <c r="NJB288" s="178"/>
      <c r="NJC288" s="178"/>
      <c r="NJD288" s="178"/>
      <c r="NJE288" s="178"/>
      <c r="NJF288" s="179"/>
      <c r="NJG288" s="73"/>
      <c r="NJH288" s="73"/>
      <c r="NJI288" s="180"/>
      <c r="NJJ288" s="75"/>
      <c r="NJK288" s="76"/>
      <c r="NJL288" s="180"/>
      <c r="NJM288" s="180"/>
      <c r="NJN288" s="180"/>
      <c r="NJO288" s="75"/>
      <c r="NJP288" s="76"/>
      <c r="NJQ288" s="181"/>
      <c r="NJR288" s="181"/>
      <c r="NJS288" s="182"/>
      <c r="NJT288" s="134"/>
      <c r="NJU288" s="135"/>
      <c r="NJV288" s="111"/>
      <c r="NJW288" s="178"/>
      <c r="NJX288" s="178"/>
      <c r="NJY288" s="178"/>
      <c r="NJZ288" s="178"/>
      <c r="NKA288" s="179"/>
      <c r="NKB288" s="73"/>
      <c r="NKC288" s="73"/>
      <c r="NKD288" s="180"/>
      <c r="NKE288" s="75"/>
      <c r="NKF288" s="76"/>
      <c r="NKG288" s="180"/>
      <c r="NKH288" s="180"/>
      <c r="NKI288" s="180"/>
      <c r="NKJ288" s="75"/>
      <c r="NKK288" s="76"/>
      <c r="NKL288" s="181"/>
      <c r="NKM288" s="181"/>
      <c r="NKN288" s="182"/>
      <c r="NKO288" s="134"/>
      <c r="NKP288" s="135"/>
      <c r="NKQ288" s="111"/>
      <c r="NKR288" s="178"/>
      <c r="NKS288" s="178"/>
      <c r="NKT288" s="178"/>
      <c r="NKU288" s="178"/>
      <c r="NKV288" s="179"/>
      <c r="NKW288" s="73"/>
      <c r="NKX288" s="73"/>
      <c r="NKY288" s="180"/>
      <c r="NKZ288" s="75"/>
      <c r="NLA288" s="76"/>
      <c r="NLB288" s="180"/>
      <c r="NLC288" s="180"/>
      <c r="NLD288" s="180"/>
      <c r="NLE288" s="75"/>
      <c r="NLF288" s="76"/>
      <c r="NLG288" s="181"/>
      <c r="NLH288" s="181"/>
      <c r="NLI288" s="182"/>
      <c r="NLJ288" s="134"/>
      <c r="NLK288" s="135"/>
      <c r="NLL288" s="111"/>
      <c r="NLM288" s="178"/>
      <c r="NLN288" s="178"/>
      <c r="NLO288" s="178"/>
      <c r="NLP288" s="178"/>
      <c r="NLQ288" s="179"/>
      <c r="NLR288" s="73"/>
      <c r="NLS288" s="73"/>
      <c r="NLT288" s="180"/>
      <c r="NLU288" s="75"/>
      <c r="NLV288" s="76"/>
      <c r="NLW288" s="180"/>
      <c r="NLX288" s="180"/>
      <c r="NLY288" s="180"/>
      <c r="NLZ288" s="75"/>
      <c r="NMA288" s="76"/>
      <c r="NMB288" s="181"/>
      <c r="NMC288" s="181"/>
      <c r="NMD288" s="182"/>
      <c r="NME288" s="134"/>
      <c r="NMF288" s="135"/>
      <c r="NMG288" s="111"/>
      <c r="NMH288" s="178"/>
      <c r="NMI288" s="178"/>
      <c r="NMJ288" s="178"/>
      <c r="NMK288" s="178"/>
      <c r="NML288" s="179"/>
      <c r="NMM288" s="73"/>
      <c r="NMN288" s="73"/>
      <c r="NMO288" s="180"/>
      <c r="NMP288" s="75"/>
      <c r="NMQ288" s="76"/>
      <c r="NMR288" s="180"/>
      <c r="NMS288" s="180"/>
      <c r="NMT288" s="180"/>
      <c r="NMU288" s="75"/>
      <c r="NMV288" s="76"/>
      <c r="NMW288" s="181"/>
      <c r="NMX288" s="181"/>
      <c r="NMY288" s="182"/>
      <c r="NMZ288" s="134"/>
      <c r="NNA288" s="135"/>
      <c r="NNB288" s="111"/>
      <c r="NNC288" s="178"/>
      <c r="NND288" s="178"/>
      <c r="NNE288" s="178"/>
      <c r="NNF288" s="178"/>
      <c r="NNG288" s="179"/>
      <c r="NNH288" s="73"/>
      <c r="NNI288" s="73"/>
      <c r="NNJ288" s="180"/>
      <c r="NNK288" s="75"/>
      <c r="NNL288" s="76"/>
      <c r="NNM288" s="180"/>
      <c r="NNN288" s="180"/>
      <c r="NNO288" s="180"/>
      <c r="NNP288" s="75"/>
      <c r="NNQ288" s="76"/>
      <c r="NNR288" s="181"/>
      <c r="NNS288" s="181"/>
      <c r="NNT288" s="182"/>
      <c r="NNU288" s="134"/>
      <c r="NNV288" s="135"/>
      <c r="NNW288" s="111"/>
      <c r="NNX288" s="178"/>
      <c r="NNY288" s="178"/>
      <c r="NNZ288" s="178"/>
      <c r="NOA288" s="178"/>
      <c r="NOB288" s="179"/>
      <c r="NOC288" s="73"/>
      <c r="NOD288" s="73"/>
      <c r="NOE288" s="180"/>
      <c r="NOF288" s="75"/>
      <c r="NOG288" s="76"/>
      <c r="NOH288" s="180"/>
      <c r="NOI288" s="180"/>
      <c r="NOJ288" s="180"/>
      <c r="NOK288" s="75"/>
      <c r="NOL288" s="76"/>
      <c r="NOM288" s="181"/>
      <c r="NON288" s="181"/>
      <c r="NOO288" s="182"/>
      <c r="NOP288" s="134"/>
      <c r="NOQ288" s="135"/>
      <c r="NOR288" s="111"/>
      <c r="NOS288" s="178"/>
      <c r="NOT288" s="178"/>
      <c r="NOU288" s="178"/>
      <c r="NOV288" s="178"/>
      <c r="NOW288" s="179"/>
      <c r="NOX288" s="73"/>
      <c r="NOY288" s="73"/>
      <c r="NOZ288" s="180"/>
      <c r="NPA288" s="75"/>
      <c r="NPB288" s="76"/>
      <c r="NPC288" s="180"/>
      <c r="NPD288" s="180"/>
      <c r="NPE288" s="180"/>
      <c r="NPF288" s="75"/>
      <c r="NPG288" s="76"/>
      <c r="NPH288" s="181"/>
      <c r="NPI288" s="181"/>
      <c r="NPJ288" s="182"/>
      <c r="NPK288" s="134"/>
      <c r="NPL288" s="135"/>
      <c r="NPM288" s="111"/>
      <c r="NPN288" s="178"/>
      <c r="NPO288" s="178"/>
      <c r="NPP288" s="178"/>
      <c r="NPQ288" s="178"/>
      <c r="NPR288" s="179"/>
      <c r="NPS288" s="73"/>
      <c r="NPT288" s="73"/>
      <c r="NPU288" s="180"/>
      <c r="NPV288" s="75"/>
      <c r="NPW288" s="76"/>
      <c r="NPX288" s="180"/>
      <c r="NPY288" s="180"/>
      <c r="NPZ288" s="180"/>
      <c r="NQA288" s="75"/>
      <c r="NQB288" s="76"/>
      <c r="NQC288" s="181"/>
      <c r="NQD288" s="181"/>
      <c r="NQE288" s="182"/>
      <c r="NQF288" s="134"/>
      <c r="NQG288" s="135"/>
      <c r="NQH288" s="111"/>
      <c r="NQI288" s="178"/>
      <c r="NQJ288" s="178"/>
      <c r="NQK288" s="178"/>
      <c r="NQL288" s="178"/>
      <c r="NQM288" s="179"/>
      <c r="NQN288" s="73"/>
      <c r="NQO288" s="73"/>
      <c r="NQP288" s="180"/>
      <c r="NQQ288" s="75"/>
      <c r="NQR288" s="76"/>
      <c r="NQS288" s="180"/>
      <c r="NQT288" s="180"/>
      <c r="NQU288" s="180"/>
      <c r="NQV288" s="75"/>
      <c r="NQW288" s="76"/>
      <c r="NQX288" s="181"/>
      <c r="NQY288" s="181"/>
      <c r="NQZ288" s="182"/>
      <c r="NRA288" s="134"/>
      <c r="NRB288" s="135"/>
      <c r="NRC288" s="111"/>
      <c r="NRD288" s="178"/>
      <c r="NRE288" s="178"/>
      <c r="NRF288" s="178"/>
      <c r="NRG288" s="178"/>
      <c r="NRH288" s="179"/>
      <c r="NRI288" s="73"/>
      <c r="NRJ288" s="73"/>
      <c r="NRK288" s="180"/>
      <c r="NRL288" s="75"/>
      <c r="NRM288" s="76"/>
      <c r="NRN288" s="180"/>
      <c r="NRO288" s="180"/>
      <c r="NRP288" s="180"/>
      <c r="NRQ288" s="75"/>
      <c r="NRR288" s="76"/>
      <c r="NRS288" s="181"/>
      <c r="NRT288" s="181"/>
      <c r="NRU288" s="182"/>
      <c r="NRV288" s="134"/>
      <c r="NRW288" s="135"/>
      <c r="NRX288" s="111"/>
      <c r="NRY288" s="178"/>
      <c r="NRZ288" s="178"/>
      <c r="NSA288" s="178"/>
      <c r="NSB288" s="178"/>
      <c r="NSC288" s="179"/>
      <c r="NSD288" s="73"/>
      <c r="NSE288" s="73"/>
      <c r="NSF288" s="180"/>
      <c r="NSG288" s="75"/>
      <c r="NSH288" s="76"/>
      <c r="NSI288" s="180"/>
      <c r="NSJ288" s="180"/>
      <c r="NSK288" s="180"/>
      <c r="NSL288" s="75"/>
      <c r="NSM288" s="76"/>
      <c r="NSN288" s="181"/>
      <c r="NSO288" s="181"/>
      <c r="NSP288" s="182"/>
      <c r="NSQ288" s="134"/>
      <c r="NSR288" s="135"/>
      <c r="NSS288" s="111"/>
      <c r="NST288" s="178"/>
      <c r="NSU288" s="178"/>
      <c r="NSV288" s="178"/>
      <c r="NSW288" s="178"/>
      <c r="NSX288" s="179"/>
      <c r="NSY288" s="73"/>
      <c r="NSZ288" s="73"/>
      <c r="NTA288" s="180"/>
      <c r="NTB288" s="75"/>
      <c r="NTC288" s="76"/>
      <c r="NTD288" s="180"/>
      <c r="NTE288" s="180"/>
      <c r="NTF288" s="180"/>
      <c r="NTG288" s="75"/>
      <c r="NTH288" s="76"/>
      <c r="NTI288" s="181"/>
      <c r="NTJ288" s="181"/>
      <c r="NTK288" s="182"/>
      <c r="NTL288" s="134"/>
      <c r="NTM288" s="135"/>
      <c r="NTN288" s="111"/>
      <c r="NTO288" s="178"/>
      <c r="NTP288" s="178"/>
      <c r="NTQ288" s="178"/>
      <c r="NTR288" s="178"/>
      <c r="NTS288" s="179"/>
      <c r="NTT288" s="73"/>
      <c r="NTU288" s="73"/>
      <c r="NTV288" s="180"/>
      <c r="NTW288" s="75"/>
      <c r="NTX288" s="76"/>
      <c r="NTY288" s="180"/>
      <c r="NTZ288" s="180"/>
      <c r="NUA288" s="180"/>
      <c r="NUB288" s="75"/>
      <c r="NUC288" s="76"/>
      <c r="NUD288" s="181"/>
      <c r="NUE288" s="181"/>
      <c r="NUF288" s="182"/>
      <c r="NUG288" s="134"/>
      <c r="NUH288" s="135"/>
      <c r="NUI288" s="111"/>
      <c r="NUJ288" s="178"/>
      <c r="NUK288" s="178"/>
      <c r="NUL288" s="178"/>
      <c r="NUM288" s="178"/>
      <c r="NUN288" s="179"/>
      <c r="NUO288" s="73"/>
      <c r="NUP288" s="73"/>
      <c r="NUQ288" s="180"/>
      <c r="NUR288" s="75"/>
      <c r="NUS288" s="76"/>
      <c r="NUT288" s="180"/>
      <c r="NUU288" s="180"/>
      <c r="NUV288" s="180"/>
      <c r="NUW288" s="75"/>
      <c r="NUX288" s="76"/>
      <c r="NUY288" s="181"/>
      <c r="NUZ288" s="181"/>
      <c r="NVA288" s="182"/>
      <c r="NVB288" s="134"/>
      <c r="NVC288" s="135"/>
      <c r="NVD288" s="111"/>
      <c r="NVE288" s="178"/>
      <c r="NVF288" s="178"/>
      <c r="NVG288" s="178"/>
      <c r="NVH288" s="178"/>
      <c r="NVI288" s="179"/>
      <c r="NVJ288" s="73"/>
      <c r="NVK288" s="73"/>
      <c r="NVL288" s="180"/>
      <c r="NVM288" s="75"/>
      <c r="NVN288" s="76"/>
      <c r="NVO288" s="180"/>
      <c r="NVP288" s="180"/>
      <c r="NVQ288" s="180"/>
      <c r="NVR288" s="75"/>
      <c r="NVS288" s="76"/>
      <c r="NVT288" s="181"/>
      <c r="NVU288" s="181"/>
      <c r="NVV288" s="182"/>
      <c r="NVW288" s="134"/>
      <c r="NVX288" s="135"/>
      <c r="NVY288" s="111"/>
      <c r="NVZ288" s="178"/>
      <c r="NWA288" s="178"/>
      <c r="NWB288" s="178"/>
      <c r="NWC288" s="178"/>
      <c r="NWD288" s="179"/>
      <c r="NWE288" s="73"/>
      <c r="NWF288" s="73"/>
      <c r="NWG288" s="180"/>
      <c r="NWH288" s="75"/>
      <c r="NWI288" s="76"/>
      <c r="NWJ288" s="180"/>
      <c r="NWK288" s="180"/>
      <c r="NWL288" s="180"/>
      <c r="NWM288" s="75"/>
      <c r="NWN288" s="76"/>
      <c r="NWO288" s="181"/>
      <c r="NWP288" s="181"/>
      <c r="NWQ288" s="182"/>
      <c r="NWR288" s="134"/>
      <c r="NWS288" s="135"/>
      <c r="NWT288" s="111"/>
      <c r="NWU288" s="178"/>
      <c r="NWV288" s="178"/>
      <c r="NWW288" s="178"/>
      <c r="NWX288" s="178"/>
      <c r="NWY288" s="179"/>
      <c r="NWZ288" s="73"/>
      <c r="NXA288" s="73"/>
      <c r="NXB288" s="180"/>
      <c r="NXC288" s="75"/>
      <c r="NXD288" s="76"/>
      <c r="NXE288" s="180"/>
      <c r="NXF288" s="180"/>
      <c r="NXG288" s="180"/>
      <c r="NXH288" s="75"/>
      <c r="NXI288" s="76"/>
      <c r="NXJ288" s="181"/>
      <c r="NXK288" s="181"/>
      <c r="NXL288" s="182"/>
      <c r="NXM288" s="134"/>
      <c r="NXN288" s="135"/>
      <c r="NXO288" s="111"/>
      <c r="NXP288" s="178"/>
      <c r="NXQ288" s="178"/>
      <c r="NXR288" s="178"/>
      <c r="NXS288" s="178"/>
      <c r="NXT288" s="179"/>
      <c r="NXU288" s="73"/>
      <c r="NXV288" s="73"/>
      <c r="NXW288" s="180"/>
      <c r="NXX288" s="75"/>
      <c r="NXY288" s="76"/>
      <c r="NXZ288" s="180"/>
      <c r="NYA288" s="180"/>
      <c r="NYB288" s="180"/>
      <c r="NYC288" s="75"/>
      <c r="NYD288" s="76"/>
      <c r="NYE288" s="181"/>
      <c r="NYF288" s="181"/>
      <c r="NYG288" s="182"/>
      <c r="NYH288" s="134"/>
      <c r="NYI288" s="135"/>
      <c r="NYJ288" s="111"/>
      <c r="NYK288" s="178"/>
      <c r="NYL288" s="178"/>
      <c r="NYM288" s="178"/>
      <c r="NYN288" s="178"/>
      <c r="NYO288" s="179"/>
      <c r="NYP288" s="73"/>
      <c r="NYQ288" s="73"/>
      <c r="NYR288" s="180"/>
      <c r="NYS288" s="75"/>
      <c r="NYT288" s="76"/>
      <c r="NYU288" s="180"/>
      <c r="NYV288" s="180"/>
      <c r="NYW288" s="180"/>
      <c r="NYX288" s="75"/>
      <c r="NYY288" s="76"/>
      <c r="NYZ288" s="181"/>
      <c r="NZA288" s="181"/>
      <c r="NZB288" s="182"/>
      <c r="NZC288" s="134"/>
      <c r="NZD288" s="135"/>
      <c r="NZE288" s="111"/>
      <c r="NZF288" s="178"/>
      <c r="NZG288" s="178"/>
      <c r="NZH288" s="178"/>
      <c r="NZI288" s="178"/>
      <c r="NZJ288" s="179"/>
      <c r="NZK288" s="73"/>
      <c r="NZL288" s="73"/>
      <c r="NZM288" s="180"/>
      <c r="NZN288" s="75"/>
      <c r="NZO288" s="76"/>
      <c r="NZP288" s="180"/>
      <c r="NZQ288" s="180"/>
      <c r="NZR288" s="180"/>
      <c r="NZS288" s="75"/>
      <c r="NZT288" s="76"/>
      <c r="NZU288" s="181"/>
      <c r="NZV288" s="181"/>
      <c r="NZW288" s="182"/>
      <c r="NZX288" s="134"/>
      <c r="NZY288" s="135"/>
      <c r="NZZ288" s="111"/>
      <c r="OAA288" s="178"/>
      <c r="OAB288" s="178"/>
      <c r="OAC288" s="178"/>
      <c r="OAD288" s="178"/>
      <c r="OAE288" s="179"/>
      <c r="OAF288" s="73"/>
      <c r="OAG288" s="73"/>
      <c r="OAH288" s="180"/>
      <c r="OAI288" s="75"/>
      <c r="OAJ288" s="76"/>
      <c r="OAK288" s="180"/>
      <c r="OAL288" s="180"/>
      <c r="OAM288" s="180"/>
      <c r="OAN288" s="75"/>
      <c r="OAO288" s="76"/>
      <c r="OAP288" s="181"/>
      <c r="OAQ288" s="181"/>
      <c r="OAR288" s="182"/>
      <c r="OAS288" s="134"/>
      <c r="OAT288" s="135"/>
      <c r="OAU288" s="111"/>
      <c r="OAV288" s="178"/>
      <c r="OAW288" s="178"/>
      <c r="OAX288" s="178"/>
      <c r="OAY288" s="178"/>
      <c r="OAZ288" s="179"/>
      <c r="OBA288" s="73"/>
      <c r="OBB288" s="73"/>
      <c r="OBC288" s="180"/>
      <c r="OBD288" s="75"/>
      <c r="OBE288" s="76"/>
      <c r="OBF288" s="180"/>
      <c r="OBG288" s="180"/>
      <c r="OBH288" s="180"/>
      <c r="OBI288" s="75"/>
      <c r="OBJ288" s="76"/>
      <c r="OBK288" s="181"/>
      <c r="OBL288" s="181"/>
      <c r="OBM288" s="182"/>
      <c r="OBN288" s="134"/>
      <c r="OBO288" s="135"/>
      <c r="OBP288" s="111"/>
      <c r="OBQ288" s="178"/>
      <c r="OBR288" s="178"/>
      <c r="OBS288" s="178"/>
      <c r="OBT288" s="178"/>
      <c r="OBU288" s="179"/>
      <c r="OBV288" s="73"/>
      <c r="OBW288" s="73"/>
      <c r="OBX288" s="180"/>
      <c r="OBY288" s="75"/>
      <c r="OBZ288" s="76"/>
      <c r="OCA288" s="180"/>
      <c r="OCB288" s="180"/>
      <c r="OCC288" s="180"/>
      <c r="OCD288" s="75"/>
      <c r="OCE288" s="76"/>
      <c r="OCF288" s="181"/>
      <c r="OCG288" s="181"/>
      <c r="OCH288" s="182"/>
      <c r="OCI288" s="134"/>
      <c r="OCJ288" s="135"/>
      <c r="OCK288" s="111"/>
      <c r="OCL288" s="178"/>
      <c r="OCM288" s="178"/>
      <c r="OCN288" s="178"/>
      <c r="OCO288" s="178"/>
      <c r="OCP288" s="179"/>
      <c r="OCQ288" s="73"/>
      <c r="OCR288" s="73"/>
      <c r="OCS288" s="180"/>
      <c r="OCT288" s="75"/>
      <c r="OCU288" s="76"/>
      <c r="OCV288" s="180"/>
      <c r="OCW288" s="180"/>
      <c r="OCX288" s="180"/>
      <c r="OCY288" s="75"/>
      <c r="OCZ288" s="76"/>
      <c r="ODA288" s="181"/>
      <c r="ODB288" s="181"/>
      <c r="ODC288" s="182"/>
      <c r="ODD288" s="134"/>
      <c r="ODE288" s="135"/>
      <c r="ODF288" s="111"/>
      <c r="ODG288" s="178"/>
      <c r="ODH288" s="178"/>
      <c r="ODI288" s="178"/>
      <c r="ODJ288" s="178"/>
      <c r="ODK288" s="179"/>
      <c r="ODL288" s="73"/>
      <c r="ODM288" s="73"/>
      <c r="ODN288" s="180"/>
      <c r="ODO288" s="75"/>
      <c r="ODP288" s="76"/>
      <c r="ODQ288" s="180"/>
      <c r="ODR288" s="180"/>
      <c r="ODS288" s="180"/>
      <c r="ODT288" s="75"/>
      <c r="ODU288" s="76"/>
      <c r="ODV288" s="181"/>
      <c r="ODW288" s="181"/>
      <c r="ODX288" s="182"/>
      <c r="ODY288" s="134"/>
      <c r="ODZ288" s="135"/>
      <c r="OEA288" s="111"/>
      <c r="OEB288" s="178"/>
      <c r="OEC288" s="178"/>
      <c r="OED288" s="178"/>
      <c r="OEE288" s="178"/>
      <c r="OEF288" s="179"/>
      <c r="OEG288" s="73"/>
      <c r="OEH288" s="73"/>
      <c r="OEI288" s="180"/>
      <c r="OEJ288" s="75"/>
      <c r="OEK288" s="76"/>
      <c r="OEL288" s="180"/>
      <c r="OEM288" s="180"/>
      <c r="OEN288" s="180"/>
      <c r="OEO288" s="75"/>
      <c r="OEP288" s="76"/>
      <c r="OEQ288" s="181"/>
      <c r="OER288" s="181"/>
      <c r="OES288" s="182"/>
      <c r="OET288" s="134"/>
      <c r="OEU288" s="135"/>
      <c r="OEV288" s="111"/>
      <c r="OEW288" s="178"/>
      <c r="OEX288" s="178"/>
      <c r="OEY288" s="178"/>
      <c r="OEZ288" s="178"/>
      <c r="OFA288" s="179"/>
      <c r="OFB288" s="73"/>
      <c r="OFC288" s="73"/>
      <c r="OFD288" s="180"/>
      <c r="OFE288" s="75"/>
      <c r="OFF288" s="76"/>
      <c r="OFG288" s="180"/>
      <c r="OFH288" s="180"/>
      <c r="OFI288" s="180"/>
      <c r="OFJ288" s="75"/>
      <c r="OFK288" s="76"/>
      <c r="OFL288" s="181"/>
      <c r="OFM288" s="181"/>
      <c r="OFN288" s="182"/>
      <c r="OFO288" s="134"/>
      <c r="OFP288" s="135"/>
      <c r="OFQ288" s="111"/>
      <c r="OFR288" s="178"/>
      <c r="OFS288" s="178"/>
      <c r="OFT288" s="178"/>
      <c r="OFU288" s="178"/>
      <c r="OFV288" s="179"/>
      <c r="OFW288" s="73"/>
      <c r="OFX288" s="73"/>
      <c r="OFY288" s="180"/>
      <c r="OFZ288" s="75"/>
      <c r="OGA288" s="76"/>
      <c r="OGB288" s="180"/>
      <c r="OGC288" s="180"/>
      <c r="OGD288" s="180"/>
      <c r="OGE288" s="75"/>
      <c r="OGF288" s="76"/>
      <c r="OGG288" s="181"/>
      <c r="OGH288" s="181"/>
      <c r="OGI288" s="182"/>
      <c r="OGJ288" s="134"/>
      <c r="OGK288" s="135"/>
      <c r="OGL288" s="111"/>
      <c r="OGM288" s="178"/>
      <c r="OGN288" s="178"/>
      <c r="OGO288" s="178"/>
      <c r="OGP288" s="178"/>
      <c r="OGQ288" s="179"/>
      <c r="OGR288" s="73"/>
      <c r="OGS288" s="73"/>
      <c r="OGT288" s="180"/>
      <c r="OGU288" s="75"/>
      <c r="OGV288" s="76"/>
      <c r="OGW288" s="180"/>
      <c r="OGX288" s="180"/>
      <c r="OGY288" s="180"/>
      <c r="OGZ288" s="75"/>
      <c r="OHA288" s="76"/>
      <c r="OHB288" s="181"/>
      <c r="OHC288" s="181"/>
      <c r="OHD288" s="182"/>
      <c r="OHE288" s="134"/>
      <c r="OHF288" s="135"/>
      <c r="OHG288" s="111"/>
      <c r="OHH288" s="178"/>
      <c r="OHI288" s="178"/>
      <c r="OHJ288" s="178"/>
      <c r="OHK288" s="178"/>
      <c r="OHL288" s="179"/>
      <c r="OHM288" s="73"/>
      <c r="OHN288" s="73"/>
      <c r="OHO288" s="180"/>
      <c r="OHP288" s="75"/>
      <c r="OHQ288" s="76"/>
      <c r="OHR288" s="180"/>
      <c r="OHS288" s="180"/>
      <c r="OHT288" s="180"/>
      <c r="OHU288" s="75"/>
      <c r="OHV288" s="76"/>
      <c r="OHW288" s="181"/>
      <c r="OHX288" s="181"/>
      <c r="OHY288" s="182"/>
      <c r="OHZ288" s="134"/>
      <c r="OIA288" s="135"/>
      <c r="OIB288" s="111"/>
      <c r="OIC288" s="178"/>
      <c r="OID288" s="178"/>
      <c r="OIE288" s="178"/>
      <c r="OIF288" s="178"/>
      <c r="OIG288" s="179"/>
      <c r="OIH288" s="73"/>
      <c r="OII288" s="73"/>
      <c r="OIJ288" s="180"/>
      <c r="OIK288" s="75"/>
      <c r="OIL288" s="76"/>
      <c r="OIM288" s="180"/>
      <c r="OIN288" s="180"/>
      <c r="OIO288" s="180"/>
      <c r="OIP288" s="75"/>
      <c r="OIQ288" s="76"/>
      <c r="OIR288" s="181"/>
      <c r="OIS288" s="181"/>
      <c r="OIT288" s="182"/>
      <c r="OIU288" s="134"/>
      <c r="OIV288" s="135"/>
      <c r="OIW288" s="111"/>
      <c r="OIX288" s="178"/>
      <c r="OIY288" s="178"/>
      <c r="OIZ288" s="178"/>
      <c r="OJA288" s="178"/>
      <c r="OJB288" s="179"/>
      <c r="OJC288" s="73"/>
      <c r="OJD288" s="73"/>
      <c r="OJE288" s="180"/>
      <c r="OJF288" s="75"/>
      <c r="OJG288" s="76"/>
      <c r="OJH288" s="180"/>
      <c r="OJI288" s="180"/>
      <c r="OJJ288" s="180"/>
      <c r="OJK288" s="75"/>
      <c r="OJL288" s="76"/>
      <c r="OJM288" s="181"/>
      <c r="OJN288" s="181"/>
      <c r="OJO288" s="182"/>
      <c r="OJP288" s="134"/>
      <c r="OJQ288" s="135"/>
      <c r="OJR288" s="111"/>
      <c r="OJS288" s="178"/>
      <c r="OJT288" s="178"/>
      <c r="OJU288" s="178"/>
      <c r="OJV288" s="178"/>
      <c r="OJW288" s="179"/>
      <c r="OJX288" s="73"/>
      <c r="OJY288" s="73"/>
      <c r="OJZ288" s="180"/>
      <c r="OKA288" s="75"/>
      <c r="OKB288" s="76"/>
      <c r="OKC288" s="180"/>
      <c r="OKD288" s="180"/>
      <c r="OKE288" s="180"/>
      <c r="OKF288" s="75"/>
      <c r="OKG288" s="76"/>
      <c r="OKH288" s="181"/>
      <c r="OKI288" s="181"/>
      <c r="OKJ288" s="182"/>
      <c r="OKK288" s="134"/>
      <c r="OKL288" s="135"/>
      <c r="OKM288" s="111"/>
      <c r="OKN288" s="178"/>
      <c r="OKO288" s="178"/>
      <c r="OKP288" s="178"/>
      <c r="OKQ288" s="178"/>
      <c r="OKR288" s="179"/>
      <c r="OKS288" s="73"/>
      <c r="OKT288" s="73"/>
      <c r="OKU288" s="180"/>
      <c r="OKV288" s="75"/>
      <c r="OKW288" s="76"/>
      <c r="OKX288" s="180"/>
      <c r="OKY288" s="180"/>
      <c r="OKZ288" s="180"/>
      <c r="OLA288" s="75"/>
      <c r="OLB288" s="76"/>
      <c r="OLC288" s="181"/>
      <c r="OLD288" s="181"/>
      <c r="OLE288" s="182"/>
      <c r="OLF288" s="134"/>
      <c r="OLG288" s="135"/>
      <c r="OLH288" s="111"/>
      <c r="OLI288" s="178"/>
      <c r="OLJ288" s="178"/>
      <c r="OLK288" s="178"/>
      <c r="OLL288" s="178"/>
      <c r="OLM288" s="179"/>
      <c r="OLN288" s="73"/>
      <c r="OLO288" s="73"/>
      <c r="OLP288" s="180"/>
      <c r="OLQ288" s="75"/>
      <c r="OLR288" s="76"/>
      <c r="OLS288" s="180"/>
      <c r="OLT288" s="180"/>
      <c r="OLU288" s="180"/>
      <c r="OLV288" s="75"/>
      <c r="OLW288" s="76"/>
      <c r="OLX288" s="181"/>
      <c r="OLY288" s="181"/>
      <c r="OLZ288" s="182"/>
      <c r="OMA288" s="134"/>
      <c r="OMB288" s="135"/>
      <c r="OMC288" s="111"/>
      <c r="OMD288" s="178"/>
      <c r="OME288" s="178"/>
      <c r="OMF288" s="178"/>
      <c r="OMG288" s="178"/>
      <c r="OMH288" s="179"/>
      <c r="OMI288" s="73"/>
      <c r="OMJ288" s="73"/>
      <c r="OMK288" s="180"/>
      <c r="OML288" s="75"/>
      <c r="OMM288" s="76"/>
      <c r="OMN288" s="180"/>
      <c r="OMO288" s="180"/>
      <c r="OMP288" s="180"/>
      <c r="OMQ288" s="75"/>
      <c r="OMR288" s="76"/>
      <c r="OMS288" s="181"/>
      <c r="OMT288" s="181"/>
      <c r="OMU288" s="182"/>
      <c r="OMV288" s="134"/>
      <c r="OMW288" s="135"/>
      <c r="OMX288" s="111"/>
      <c r="OMY288" s="178"/>
      <c r="OMZ288" s="178"/>
      <c r="ONA288" s="178"/>
      <c r="ONB288" s="178"/>
      <c r="ONC288" s="179"/>
      <c r="OND288" s="73"/>
      <c r="ONE288" s="73"/>
      <c r="ONF288" s="180"/>
      <c r="ONG288" s="75"/>
      <c r="ONH288" s="76"/>
      <c r="ONI288" s="180"/>
      <c r="ONJ288" s="180"/>
      <c r="ONK288" s="180"/>
      <c r="ONL288" s="75"/>
      <c r="ONM288" s="76"/>
      <c r="ONN288" s="181"/>
      <c r="ONO288" s="181"/>
      <c r="ONP288" s="182"/>
      <c r="ONQ288" s="134"/>
      <c r="ONR288" s="135"/>
      <c r="ONS288" s="111"/>
      <c r="ONT288" s="178"/>
      <c r="ONU288" s="178"/>
      <c r="ONV288" s="178"/>
      <c r="ONW288" s="178"/>
      <c r="ONX288" s="179"/>
      <c r="ONY288" s="73"/>
      <c r="ONZ288" s="73"/>
      <c r="OOA288" s="180"/>
      <c r="OOB288" s="75"/>
      <c r="OOC288" s="76"/>
      <c r="OOD288" s="180"/>
      <c r="OOE288" s="180"/>
      <c r="OOF288" s="180"/>
      <c r="OOG288" s="75"/>
      <c r="OOH288" s="76"/>
      <c r="OOI288" s="181"/>
      <c r="OOJ288" s="181"/>
      <c r="OOK288" s="182"/>
      <c r="OOL288" s="134"/>
      <c r="OOM288" s="135"/>
      <c r="OON288" s="111"/>
      <c r="OOO288" s="178"/>
      <c r="OOP288" s="178"/>
      <c r="OOQ288" s="178"/>
      <c r="OOR288" s="178"/>
      <c r="OOS288" s="179"/>
      <c r="OOT288" s="73"/>
      <c r="OOU288" s="73"/>
      <c r="OOV288" s="180"/>
      <c r="OOW288" s="75"/>
      <c r="OOX288" s="76"/>
      <c r="OOY288" s="180"/>
      <c r="OOZ288" s="180"/>
      <c r="OPA288" s="180"/>
      <c r="OPB288" s="75"/>
      <c r="OPC288" s="76"/>
      <c r="OPD288" s="181"/>
      <c r="OPE288" s="181"/>
      <c r="OPF288" s="182"/>
      <c r="OPG288" s="134"/>
      <c r="OPH288" s="135"/>
      <c r="OPI288" s="111"/>
      <c r="OPJ288" s="178"/>
      <c r="OPK288" s="178"/>
      <c r="OPL288" s="178"/>
      <c r="OPM288" s="178"/>
      <c r="OPN288" s="179"/>
      <c r="OPO288" s="73"/>
      <c r="OPP288" s="73"/>
      <c r="OPQ288" s="180"/>
      <c r="OPR288" s="75"/>
      <c r="OPS288" s="76"/>
      <c r="OPT288" s="180"/>
      <c r="OPU288" s="180"/>
      <c r="OPV288" s="180"/>
      <c r="OPW288" s="75"/>
      <c r="OPX288" s="76"/>
      <c r="OPY288" s="181"/>
      <c r="OPZ288" s="181"/>
      <c r="OQA288" s="182"/>
      <c r="OQB288" s="134"/>
      <c r="OQC288" s="135"/>
      <c r="OQD288" s="111"/>
      <c r="OQE288" s="178"/>
      <c r="OQF288" s="178"/>
      <c r="OQG288" s="178"/>
      <c r="OQH288" s="178"/>
      <c r="OQI288" s="179"/>
      <c r="OQJ288" s="73"/>
      <c r="OQK288" s="73"/>
      <c r="OQL288" s="180"/>
      <c r="OQM288" s="75"/>
      <c r="OQN288" s="76"/>
      <c r="OQO288" s="180"/>
      <c r="OQP288" s="180"/>
      <c r="OQQ288" s="180"/>
      <c r="OQR288" s="75"/>
      <c r="OQS288" s="76"/>
      <c r="OQT288" s="181"/>
      <c r="OQU288" s="181"/>
      <c r="OQV288" s="182"/>
      <c r="OQW288" s="134"/>
      <c r="OQX288" s="135"/>
      <c r="OQY288" s="111"/>
      <c r="OQZ288" s="178"/>
      <c r="ORA288" s="178"/>
      <c r="ORB288" s="178"/>
      <c r="ORC288" s="178"/>
      <c r="ORD288" s="179"/>
      <c r="ORE288" s="73"/>
      <c r="ORF288" s="73"/>
      <c r="ORG288" s="180"/>
      <c r="ORH288" s="75"/>
      <c r="ORI288" s="76"/>
      <c r="ORJ288" s="180"/>
      <c r="ORK288" s="180"/>
      <c r="ORL288" s="180"/>
      <c r="ORM288" s="75"/>
      <c r="ORN288" s="76"/>
      <c r="ORO288" s="181"/>
      <c r="ORP288" s="181"/>
      <c r="ORQ288" s="182"/>
      <c r="ORR288" s="134"/>
      <c r="ORS288" s="135"/>
      <c r="ORT288" s="111"/>
      <c r="ORU288" s="178"/>
      <c r="ORV288" s="178"/>
      <c r="ORW288" s="178"/>
      <c r="ORX288" s="178"/>
      <c r="ORY288" s="179"/>
      <c r="ORZ288" s="73"/>
      <c r="OSA288" s="73"/>
      <c r="OSB288" s="180"/>
      <c r="OSC288" s="75"/>
      <c r="OSD288" s="76"/>
      <c r="OSE288" s="180"/>
      <c r="OSF288" s="180"/>
      <c r="OSG288" s="180"/>
      <c r="OSH288" s="75"/>
      <c r="OSI288" s="76"/>
      <c r="OSJ288" s="181"/>
      <c r="OSK288" s="181"/>
      <c r="OSL288" s="182"/>
      <c r="OSM288" s="134"/>
      <c r="OSN288" s="135"/>
      <c r="OSO288" s="111"/>
      <c r="OSP288" s="178"/>
      <c r="OSQ288" s="178"/>
      <c r="OSR288" s="178"/>
      <c r="OSS288" s="178"/>
      <c r="OST288" s="179"/>
      <c r="OSU288" s="73"/>
      <c r="OSV288" s="73"/>
      <c r="OSW288" s="180"/>
      <c r="OSX288" s="75"/>
      <c r="OSY288" s="76"/>
      <c r="OSZ288" s="180"/>
      <c r="OTA288" s="180"/>
      <c r="OTB288" s="180"/>
      <c r="OTC288" s="75"/>
      <c r="OTD288" s="76"/>
      <c r="OTE288" s="181"/>
      <c r="OTF288" s="181"/>
      <c r="OTG288" s="182"/>
      <c r="OTH288" s="134"/>
      <c r="OTI288" s="135"/>
      <c r="OTJ288" s="111"/>
      <c r="OTK288" s="178"/>
      <c r="OTL288" s="178"/>
      <c r="OTM288" s="178"/>
      <c r="OTN288" s="178"/>
      <c r="OTO288" s="179"/>
      <c r="OTP288" s="73"/>
      <c r="OTQ288" s="73"/>
      <c r="OTR288" s="180"/>
      <c r="OTS288" s="75"/>
      <c r="OTT288" s="76"/>
      <c r="OTU288" s="180"/>
      <c r="OTV288" s="180"/>
      <c r="OTW288" s="180"/>
      <c r="OTX288" s="75"/>
      <c r="OTY288" s="76"/>
      <c r="OTZ288" s="181"/>
      <c r="OUA288" s="181"/>
      <c r="OUB288" s="182"/>
      <c r="OUC288" s="134"/>
      <c r="OUD288" s="135"/>
      <c r="OUE288" s="111"/>
      <c r="OUF288" s="178"/>
      <c r="OUG288" s="178"/>
      <c r="OUH288" s="178"/>
      <c r="OUI288" s="178"/>
      <c r="OUJ288" s="179"/>
      <c r="OUK288" s="73"/>
      <c r="OUL288" s="73"/>
      <c r="OUM288" s="180"/>
      <c r="OUN288" s="75"/>
      <c r="OUO288" s="76"/>
      <c r="OUP288" s="180"/>
      <c r="OUQ288" s="180"/>
      <c r="OUR288" s="180"/>
      <c r="OUS288" s="75"/>
      <c r="OUT288" s="76"/>
      <c r="OUU288" s="181"/>
      <c r="OUV288" s="181"/>
      <c r="OUW288" s="182"/>
      <c r="OUX288" s="134"/>
      <c r="OUY288" s="135"/>
      <c r="OUZ288" s="111"/>
      <c r="OVA288" s="178"/>
      <c r="OVB288" s="178"/>
      <c r="OVC288" s="178"/>
      <c r="OVD288" s="178"/>
      <c r="OVE288" s="179"/>
      <c r="OVF288" s="73"/>
      <c r="OVG288" s="73"/>
      <c r="OVH288" s="180"/>
      <c r="OVI288" s="75"/>
      <c r="OVJ288" s="76"/>
      <c r="OVK288" s="180"/>
      <c r="OVL288" s="180"/>
      <c r="OVM288" s="180"/>
      <c r="OVN288" s="75"/>
      <c r="OVO288" s="76"/>
      <c r="OVP288" s="181"/>
      <c r="OVQ288" s="181"/>
      <c r="OVR288" s="182"/>
      <c r="OVS288" s="134"/>
      <c r="OVT288" s="135"/>
      <c r="OVU288" s="111"/>
      <c r="OVV288" s="178"/>
      <c r="OVW288" s="178"/>
      <c r="OVX288" s="178"/>
      <c r="OVY288" s="178"/>
      <c r="OVZ288" s="179"/>
      <c r="OWA288" s="73"/>
      <c r="OWB288" s="73"/>
      <c r="OWC288" s="180"/>
      <c r="OWD288" s="75"/>
      <c r="OWE288" s="76"/>
      <c r="OWF288" s="180"/>
      <c r="OWG288" s="180"/>
      <c r="OWH288" s="180"/>
      <c r="OWI288" s="75"/>
      <c r="OWJ288" s="76"/>
      <c r="OWK288" s="181"/>
      <c r="OWL288" s="181"/>
      <c r="OWM288" s="182"/>
      <c r="OWN288" s="134"/>
      <c r="OWO288" s="135"/>
      <c r="OWP288" s="111"/>
      <c r="OWQ288" s="178"/>
      <c r="OWR288" s="178"/>
      <c r="OWS288" s="178"/>
      <c r="OWT288" s="178"/>
      <c r="OWU288" s="179"/>
      <c r="OWV288" s="73"/>
      <c r="OWW288" s="73"/>
      <c r="OWX288" s="180"/>
      <c r="OWY288" s="75"/>
      <c r="OWZ288" s="76"/>
      <c r="OXA288" s="180"/>
      <c r="OXB288" s="180"/>
      <c r="OXC288" s="180"/>
      <c r="OXD288" s="75"/>
      <c r="OXE288" s="76"/>
      <c r="OXF288" s="181"/>
      <c r="OXG288" s="181"/>
      <c r="OXH288" s="182"/>
      <c r="OXI288" s="134"/>
      <c r="OXJ288" s="135"/>
      <c r="OXK288" s="111"/>
      <c r="OXL288" s="178"/>
      <c r="OXM288" s="178"/>
      <c r="OXN288" s="178"/>
      <c r="OXO288" s="178"/>
      <c r="OXP288" s="179"/>
      <c r="OXQ288" s="73"/>
      <c r="OXR288" s="73"/>
      <c r="OXS288" s="180"/>
      <c r="OXT288" s="75"/>
      <c r="OXU288" s="76"/>
      <c r="OXV288" s="180"/>
      <c r="OXW288" s="180"/>
      <c r="OXX288" s="180"/>
      <c r="OXY288" s="75"/>
      <c r="OXZ288" s="76"/>
      <c r="OYA288" s="181"/>
      <c r="OYB288" s="181"/>
      <c r="OYC288" s="182"/>
      <c r="OYD288" s="134"/>
      <c r="OYE288" s="135"/>
      <c r="OYF288" s="111"/>
      <c r="OYG288" s="178"/>
      <c r="OYH288" s="178"/>
      <c r="OYI288" s="178"/>
      <c r="OYJ288" s="178"/>
      <c r="OYK288" s="179"/>
      <c r="OYL288" s="73"/>
      <c r="OYM288" s="73"/>
      <c r="OYN288" s="180"/>
      <c r="OYO288" s="75"/>
      <c r="OYP288" s="76"/>
      <c r="OYQ288" s="180"/>
      <c r="OYR288" s="180"/>
      <c r="OYS288" s="180"/>
      <c r="OYT288" s="75"/>
      <c r="OYU288" s="76"/>
      <c r="OYV288" s="181"/>
      <c r="OYW288" s="181"/>
      <c r="OYX288" s="182"/>
      <c r="OYY288" s="134"/>
      <c r="OYZ288" s="135"/>
      <c r="OZA288" s="111"/>
      <c r="OZB288" s="178"/>
      <c r="OZC288" s="178"/>
      <c r="OZD288" s="178"/>
      <c r="OZE288" s="178"/>
      <c r="OZF288" s="179"/>
      <c r="OZG288" s="73"/>
      <c r="OZH288" s="73"/>
      <c r="OZI288" s="180"/>
      <c r="OZJ288" s="75"/>
      <c r="OZK288" s="76"/>
      <c r="OZL288" s="180"/>
      <c r="OZM288" s="180"/>
      <c r="OZN288" s="180"/>
      <c r="OZO288" s="75"/>
      <c r="OZP288" s="76"/>
      <c r="OZQ288" s="181"/>
      <c r="OZR288" s="181"/>
      <c r="OZS288" s="182"/>
      <c r="OZT288" s="134"/>
      <c r="OZU288" s="135"/>
      <c r="OZV288" s="111"/>
      <c r="OZW288" s="178"/>
      <c r="OZX288" s="178"/>
      <c r="OZY288" s="178"/>
      <c r="OZZ288" s="178"/>
      <c r="PAA288" s="179"/>
      <c r="PAB288" s="73"/>
      <c r="PAC288" s="73"/>
      <c r="PAD288" s="180"/>
      <c r="PAE288" s="75"/>
      <c r="PAF288" s="76"/>
      <c r="PAG288" s="180"/>
      <c r="PAH288" s="180"/>
      <c r="PAI288" s="180"/>
      <c r="PAJ288" s="75"/>
      <c r="PAK288" s="76"/>
      <c r="PAL288" s="181"/>
      <c r="PAM288" s="181"/>
      <c r="PAN288" s="182"/>
      <c r="PAO288" s="134"/>
      <c r="PAP288" s="135"/>
      <c r="PAQ288" s="111"/>
      <c r="PAR288" s="178"/>
      <c r="PAS288" s="178"/>
      <c r="PAT288" s="178"/>
      <c r="PAU288" s="178"/>
      <c r="PAV288" s="179"/>
      <c r="PAW288" s="73"/>
      <c r="PAX288" s="73"/>
      <c r="PAY288" s="180"/>
      <c r="PAZ288" s="75"/>
      <c r="PBA288" s="76"/>
      <c r="PBB288" s="180"/>
      <c r="PBC288" s="180"/>
      <c r="PBD288" s="180"/>
      <c r="PBE288" s="75"/>
      <c r="PBF288" s="76"/>
      <c r="PBG288" s="181"/>
      <c r="PBH288" s="181"/>
      <c r="PBI288" s="182"/>
      <c r="PBJ288" s="134"/>
      <c r="PBK288" s="135"/>
      <c r="PBL288" s="111"/>
      <c r="PBM288" s="178"/>
      <c r="PBN288" s="178"/>
      <c r="PBO288" s="178"/>
      <c r="PBP288" s="178"/>
      <c r="PBQ288" s="179"/>
      <c r="PBR288" s="73"/>
      <c r="PBS288" s="73"/>
      <c r="PBT288" s="180"/>
      <c r="PBU288" s="75"/>
      <c r="PBV288" s="76"/>
      <c r="PBW288" s="180"/>
      <c r="PBX288" s="180"/>
      <c r="PBY288" s="180"/>
      <c r="PBZ288" s="75"/>
      <c r="PCA288" s="76"/>
      <c r="PCB288" s="181"/>
      <c r="PCC288" s="181"/>
      <c r="PCD288" s="182"/>
      <c r="PCE288" s="134"/>
      <c r="PCF288" s="135"/>
      <c r="PCG288" s="111"/>
      <c r="PCH288" s="178"/>
      <c r="PCI288" s="178"/>
      <c r="PCJ288" s="178"/>
      <c r="PCK288" s="178"/>
      <c r="PCL288" s="179"/>
      <c r="PCM288" s="73"/>
      <c r="PCN288" s="73"/>
      <c r="PCO288" s="180"/>
      <c r="PCP288" s="75"/>
      <c r="PCQ288" s="76"/>
      <c r="PCR288" s="180"/>
      <c r="PCS288" s="180"/>
      <c r="PCT288" s="180"/>
      <c r="PCU288" s="75"/>
      <c r="PCV288" s="76"/>
      <c r="PCW288" s="181"/>
      <c r="PCX288" s="181"/>
      <c r="PCY288" s="182"/>
      <c r="PCZ288" s="134"/>
      <c r="PDA288" s="135"/>
      <c r="PDB288" s="111"/>
      <c r="PDC288" s="178"/>
      <c r="PDD288" s="178"/>
      <c r="PDE288" s="178"/>
      <c r="PDF288" s="178"/>
      <c r="PDG288" s="179"/>
      <c r="PDH288" s="73"/>
      <c r="PDI288" s="73"/>
      <c r="PDJ288" s="180"/>
      <c r="PDK288" s="75"/>
      <c r="PDL288" s="76"/>
      <c r="PDM288" s="180"/>
      <c r="PDN288" s="180"/>
      <c r="PDO288" s="180"/>
      <c r="PDP288" s="75"/>
      <c r="PDQ288" s="76"/>
      <c r="PDR288" s="181"/>
      <c r="PDS288" s="181"/>
      <c r="PDT288" s="182"/>
      <c r="PDU288" s="134"/>
      <c r="PDV288" s="135"/>
      <c r="PDW288" s="111"/>
      <c r="PDX288" s="178"/>
      <c r="PDY288" s="178"/>
      <c r="PDZ288" s="178"/>
      <c r="PEA288" s="178"/>
      <c r="PEB288" s="179"/>
      <c r="PEC288" s="73"/>
      <c r="PED288" s="73"/>
      <c r="PEE288" s="180"/>
      <c r="PEF288" s="75"/>
      <c r="PEG288" s="76"/>
      <c r="PEH288" s="180"/>
      <c r="PEI288" s="180"/>
      <c r="PEJ288" s="180"/>
      <c r="PEK288" s="75"/>
      <c r="PEL288" s="76"/>
      <c r="PEM288" s="181"/>
      <c r="PEN288" s="181"/>
      <c r="PEO288" s="182"/>
      <c r="PEP288" s="134"/>
      <c r="PEQ288" s="135"/>
      <c r="PER288" s="111"/>
      <c r="PES288" s="178"/>
      <c r="PET288" s="178"/>
      <c r="PEU288" s="178"/>
      <c r="PEV288" s="178"/>
      <c r="PEW288" s="179"/>
      <c r="PEX288" s="73"/>
      <c r="PEY288" s="73"/>
      <c r="PEZ288" s="180"/>
      <c r="PFA288" s="75"/>
      <c r="PFB288" s="76"/>
      <c r="PFC288" s="180"/>
      <c r="PFD288" s="180"/>
      <c r="PFE288" s="180"/>
      <c r="PFF288" s="75"/>
      <c r="PFG288" s="76"/>
      <c r="PFH288" s="181"/>
      <c r="PFI288" s="181"/>
      <c r="PFJ288" s="182"/>
      <c r="PFK288" s="134"/>
      <c r="PFL288" s="135"/>
      <c r="PFM288" s="111"/>
      <c r="PFN288" s="178"/>
      <c r="PFO288" s="178"/>
      <c r="PFP288" s="178"/>
      <c r="PFQ288" s="178"/>
      <c r="PFR288" s="179"/>
      <c r="PFS288" s="73"/>
      <c r="PFT288" s="73"/>
      <c r="PFU288" s="180"/>
      <c r="PFV288" s="75"/>
      <c r="PFW288" s="76"/>
      <c r="PFX288" s="180"/>
      <c r="PFY288" s="180"/>
      <c r="PFZ288" s="180"/>
      <c r="PGA288" s="75"/>
      <c r="PGB288" s="76"/>
      <c r="PGC288" s="181"/>
      <c r="PGD288" s="181"/>
      <c r="PGE288" s="182"/>
      <c r="PGF288" s="134"/>
      <c r="PGG288" s="135"/>
      <c r="PGH288" s="111"/>
      <c r="PGI288" s="178"/>
      <c r="PGJ288" s="178"/>
      <c r="PGK288" s="178"/>
      <c r="PGL288" s="178"/>
      <c r="PGM288" s="179"/>
      <c r="PGN288" s="73"/>
      <c r="PGO288" s="73"/>
      <c r="PGP288" s="180"/>
      <c r="PGQ288" s="75"/>
      <c r="PGR288" s="76"/>
      <c r="PGS288" s="180"/>
      <c r="PGT288" s="180"/>
      <c r="PGU288" s="180"/>
      <c r="PGV288" s="75"/>
      <c r="PGW288" s="76"/>
      <c r="PGX288" s="181"/>
      <c r="PGY288" s="181"/>
      <c r="PGZ288" s="182"/>
      <c r="PHA288" s="134"/>
      <c r="PHB288" s="135"/>
      <c r="PHC288" s="111"/>
      <c r="PHD288" s="178"/>
      <c r="PHE288" s="178"/>
      <c r="PHF288" s="178"/>
      <c r="PHG288" s="178"/>
      <c r="PHH288" s="179"/>
      <c r="PHI288" s="73"/>
      <c r="PHJ288" s="73"/>
      <c r="PHK288" s="180"/>
      <c r="PHL288" s="75"/>
      <c r="PHM288" s="76"/>
      <c r="PHN288" s="180"/>
      <c r="PHO288" s="180"/>
      <c r="PHP288" s="180"/>
      <c r="PHQ288" s="75"/>
      <c r="PHR288" s="76"/>
      <c r="PHS288" s="181"/>
      <c r="PHT288" s="181"/>
      <c r="PHU288" s="182"/>
      <c r="PHV288" s="134"/>
      <c r="PHW288" s="135"/>
      <c r="PHX288" s="111"/>
      <c r="PHY288" s="178"/>
      <c r="PHZ288" s="178"/>
      <c r="PIA288" s="178"/>
      <c r="PIB288" s="178"/>
      <c r="PIC288" s="179"/>
      <c r="PID288" s="73"/>
      <c r="PIE288" s="73"/>
      <c r="PIF288" s="180"/>
      <c r="PIG288" s="75"/>
      <c r="PIH288" s="76"/>
      <c r="PII288" s="180"/>
      <c r="PIJ288" s="180"/>
      <c r="PIK288" s="180"/>
      <c r="PIL288" s="75"/>
      <c r="PIM288" s="76"/>
      <c r="PIN288" s="181"/>
      <c r="PIO288" s="181"/>
      <c r="PIP288" s="182"/>
      <c r="PIQ288" s="134"/>
      <c r="PIR288" s="135"/>
      <c r="PIS288" s="111"/>
      <c r="PIT288" s="178"/>
      <c r="PIU288" s="178"/>
      <c r="PIV288" s="178"/>
      <c r="PIW288" s="178"/>
      <c r="PIX288" s="179"/>
      <c r="PIY288" s="73"/>
      <c r="PIZ288" s="73"/>
      <c r="PJA288" s="180"/>
      <c r="PJB288" s="75"/>
      <c r="PJC288" s="76"/>
      <c r="PJD288" s="180"/>
      <c r="PJE288" s="180"/>
      <c r="PJF288" s="180"/>
      <c r="PJG288" s="75"/>
      <c r="PJH288" s="76"/>
      <c r="PJI288" s="181"/>
      <c r="PJJ288" s="181"/>
      <c r="PJK288" s="182"/>
      <c r="PJL288" s="134"/>
      <c r="PJM288" s="135"/>
      <c r="PJN288" s="111"/>
      <c r="PJO288" s="178"/>
      <c r="PJP288" s="178"/>
      <c r="PJQ288" s="178"/>
      <c r="PJR288" s="178"/>
      <c r="PJS288" s="179"/>
      <c r="PJT288" s="73"/>
      <c r="PJU288" s="73"/>
      <c r="PJV288" s="180"/>
      <c r="PJW288" s="75"/>
      <c r="PJX288" s="76"/>
      <c r="PJY288" s="180"/>
      <c r="PJZ288" s="180"/>
      <c r="PKA288" s="180"/>
      <c r="PKB288" s="75"/>
      <c r="PKC288" s="76"/>
      <c r="PKD288" s="181"/>
      <c r="PKE288" s="181"/>
      <c r="PKF288" s="182"/>
      <c r="PKG288" s="134"/>
      <c r="PKH288" s="135"/>
      <c r="PKI288" s="111"/>
      <c r="PKJ288" s="178"/>
      <c r="PKK288" s="178"/>
      <c r="PKL288" s="178"/>
      <c r="PKM288" s="178"/>
      <c r="PKN288" s="179"/>
      <c r="PKO288" s="73"/>
      <c r="PKP288" s="73"/>
      <c r="PKQ288" s="180"/>
      <c r="PKR288" s="75"/>
      <c r="PKS288" s="76"/>
      <c r="PKT288" s="180"/>
      <c r="PKU288" s="180"/>
      <c r="PKV288" s="180"/>
      <c r="PKW288" s="75"/>
      <c r="PKX288" s="76"/>
      <c r="PKY288" s="181"/>
      <c r="PKZ288" s="181"/>
      <c r="PLA288" s="182"/>
      <c r="PLB288" s="134"/>
      <c r="PLC288" s="135"/>
      <c r="PLD288" s="111"/>
      <c r="PLE288" s="178"/>
      <c r="PLF288" s="178"/>
      <c r="PLG288" s="178"/>
      <c r="PLH288" s="178"/>
      <c r="PLI288" s="179"/>
      <c r="PLJ288" s="73"/>
      <c r="PLK288" s="73"/>
      <c r="PLL288" s="180"/>
      <c r="PLM288" s="75"/>
      <c r="PLN288" s="76"/>
      <c r="PLO288" s="180"/>
      <c r="PLP288" s="180"/>
      <c r="PLQ288" s="180"/>
      <c r="PLR288" s="75"/>
      <c r="PLS288" s="76"/>
      <c r="PLT288" s="181"/>
      <c r="PLU288" s="181"/>
      <c r="PLV288" s="182"/>
      <c r="PLW288" s="134"/>
      <c r="PLX288" s="135"/>
      <c r="PLY288" s="111"/>
      <c r="PLZ288" s="178"/>
      <c r="PMA288" s="178"/>
      <c r="PMB288" s="178"/>
      <c r="PMC288" s="178"/>
      <c r="PMD288" s="179"/>
      <c r="PME288" s="73"/>
      <c r="PMF288" s="73"/>
      <c r="PMG288" s="180"/>
      <c r="PMH288" s="75"/>
      <c r="PMI288" s="76"/>
      <c r="PMJ288" s="180"/>
      <c r="PMK288" s="180"/>
      <c r="PML288" s="180"/>
      <c r="PMM288" s="75"/>
      <c r="PMN288" s="76"/>
      <c r="PMO288" s="181"/>
      <c r="PMP288" s="181"/>
      <c r="PMQ288" s="182"/>
      <c r="PMR288" s="134"/>
      <c r="PMS288" s="135"/>
      <c r="PMT288" s="111"/>
      <c r="PMU288" s="178"/>
      <c r="PMV288" s="178"/>
      <c r="PMW288" s="178"/>
      <c r="PMX288" s="178"/>
      <c r="PMY288" s="179"/>
      <c r="PMZ288" s="73"/>
      <c r="PNA288" s="73"/>
      <c r="PNB288" s="180"/>
      <c r="PNC288" s="75"/>
      <c r="PND288" s="76"/>
      <c r="PNE288" s="180"/>
      <c r="PNF288" s="180"/>
      <c r="PNG288" s="180"/>
      <c r="PNH288" s="75"/>
      <c r="PNI288" s="76"/>
      <c r="PNJ288" s="181"/>
      <c r="PNK288" s="181"/>
      <c r="PNL288" s="182"/>
      <c r="PNM288" s="134"/>
      <c r="PNN288" s="135"/>
      <c r="PNO288" s="111"/>
      <c r="PNP288" s="178"/>
      <c r="PNQ288" s="178"/>
      <c r="PNR288" s="178"/>
      <c r="PNS288" s="178"/>
      <c r="PNT288" s="179"/>
      <c r="PNU288" s="73"/>
      <c r="PNV288" s="73"/>
      <c r="PNW288" s="180"/>
      <c r="PNX288" s="75"/>
      <c r="PNY288" s="76"/>
      <c r="PNZ288" s="180"/>
      <c r="POA288" s="180"/>
      <c r="POB288" s="180"/>
      <c r="POC288" s="75"/>
      <c r="POD288" s="76"/>
      <c r="POE288" s="181"/>
      <c r="POF288" s="181"/>
      <c r="POG288" s="182"/>
      <c r="POH288" s="134"/>
      <c r="POI288" s="135"/>
      <c r="POJ288" s="111"/>
      <c r="POK288" s="178"/>
      <c r="POL288" s="178"/>
      <c r="POM288" s="178"/>
      <c r="PON288" s="178"/>
      <c r="POO288" s="179"/>
      <c r="POP288" s="73"/>
      <c r="POQ288" s="73"/>
      <c r="POR288" s="180"/>
      <c r="POS288" s="75"/>
      <c r="POT288" s="76"/>
      <c r="POU288" s="180"/>
      <c r="POV288" s="180"/>
      <c r="POW288" s="180"/>
      <c r="POX288" s="75"/>
      <c r="POY288" s="76"/>
      <c r="POZ288" s="181"/>
      <c r="PPA288" s="181"/>
      <c r="PPB288" s="182"/>
      <c r="PPC288" s="134"/>
      <c r="PPD288" s="135"/>
      <c r="PPE288" s="111"/>
      <c r="PPF288" s="178"/>
      <c r="PPG288" s="178"/>
      <c r="PPH288" s="178"/>
      <c r="PPI288" s="178"/>
      <c r="PPJ288" s="179"/>
      <c r="PPK288" s="73"/>
      <c r="PPL288" s="73"/>
      <c r="PPM288" s="180"/>
      <c r="PPN288" s="75"/>
      <c r="PPO288" s="76"/>
      <c r="PPP288" s="180"/>
      <c r="PPQ288" s="180"/>
      <c r="PPR288" s="180"/>
      <c r="PPS288" s="75"/>
      <c r="PPT288" s="76"/>
      <c r="PPU288" s="181"/>
      <c r="PPV288" s="181"/>
      <c r="PPW288" s="182"/>
      <c r="PPX288" s="134"/>
      <c r="PPY288" s="135"/>
      <c r="PPZ288" s="111"/>
      <c r="PQA288" s="178"/>
      <c r="PQB288" s="178"/>
      <c r="PQC288" s="178"/>
      <c r="PQD288" s="178"/>
      <c r="PQE288" s="179"/>
      <c r="PQF288" s="73"/>
      <c r="PQG288" s="73"/>
      <c r="PQH288" s="180"/>
      <c r="PQI288" s="75"/>
      <c r="PQJ288" s="76"/>
      <c r="PQK288" s="180"/>
      <c r="PQL288" s="180"/>
      <c r="PQM288" s="180"/>
      <c r="PQN288" s="75"/>
      <c r="PQO288" s="76"/>
      <c r="PQP288" s="181"/>
      <c r="PQQ288" s="181"/>
      <c r="PQR288" s="182"/>
      <c r="PQS288" s="134"/>
      <c r="PQT288" s="135"/>
      <c r="PQU288" s="111"/>
      <c r="PQV288" s="178"/>
      <c r="PQW288" s="178"/>
      <c r="PQX288" s="178"/>
      <c r="PQY288" s="178"/>
      <c r="PQZ288" s="179"/>
      <c r="PRA288" s="73"/>
      <c r="PRB288" s="73"/>
      <c r="PRC288" s="180"/>
      <c r="PRD288" s="75"/>
      <c r="PRE288" s="76"/>
      <c r="PRF288" s="180"/>
      <c r="PRG288" s="180"/>
      <c r="PRH288" s="180"/>
      <c r="PRI288" s="75"/>
      <c r="PRJ288" s="76"/>
      <c r="PRK288" s="181"/>
      <c r="PRL288" s="181"/>
      <c r="PRM288" s="182"/>
      <c r="PRN288" s="134"/>
      <c r="PRO288" s="135"/>
      <c r="PRP288" s="111"/>
      <c r="PRQ288" s="178"/>
      <c r="PRR288" s="178"/>
      <c r="PRS288" s="178"/>
      <c r="PRT288" s="178"/>
      <c r="PRU288" s="179"/>
      <c r="PRV288" s="73"/>
      <c r="PRW288" s="73"/>
      <c r="PRX288" s="180"/>
      <c r="PRY288" s="75"/>
      <c r="PRZ288" s="76"/>
      <c r="PSA288" s="180"/>
      <c r="PSB288" s="180"/>
      <c r="PSC288" s="180"/>
      <c r="PSD288" s="75"/>
      <c r="PSE288" s="76"/>
      <c r="PSF288" s="181"/>
      <c r="PSG288" s="181"/>
      <c r="PSH288" s="182"/>
      <c r="PSI288" s="134"/>
      <c r="PSJ288" s="135"/>
      <c r="PSK288" s="111"/>
      <c r="PSL288" s="178"/>
      <c r="PSM288" s="178"/>
      <c r="PSN288" s="178"/>
      <c r="PSO288" s="178"/>
      <c r="PSP288" s="179"/>
      <c r="PSQ288" s="73"/>
      <c r="PSR288" s="73"/>
      <c r="PSS288" s="180"/>
      <c r="PST288" s="75"/>
      <c r="PSU288" s="76"/>
      <c r="PSV288" s="180"/>
      <c r="PSW288" s="180"/>
      <c r="PSX288" s="180"/>
      <c r="PSY288" s="75"/>
      <c r="PSZ288" s="76"/>
      <c r="PTA288" s="181"/>
      <c r="PTB288" s="181"/>
      <c r="PTC288" s="182"/>
      <c r="PTD288" s="134"/>
      <c r="PTE288" s="135"/>
      <c r="PTF288" s="111"/>
      <c r="PTG288" s="178"/>
      <c r="PTH288" s="178"/>
      <c r="PTI288" s="178"/>
      <c r="PTJ288" s="178"/>
      <c r="PTK288" s="179"/>
      <c r="PTL288" s="73"/>
      <c r="PTM288" s="73"/>
      <c r="PTN288" s="180"/>
      <c r="PTO288" s="75"/>
      <c r="PTP288" s="76"/>
      <c r="PTQ288" s="180"/>
      <c r="PTR288" s="180"/>
      <c r="PTS288" s="180"/>
      <c r="PTT288" s="75"/>
      <c r="PTU288" s="76"/>
      <c r="PTV288" s="181"/>
      <c r="PTW288" s="181"/>
      <c r="PTX288" s="182"/>
      <c r="PTY288" s="134"/>
      <c r="PTZ288" s="135"/>
      <c r="PUA288" s="111"/>
      <c r="PUB288" s="178"/>
      <c r="PUC288" s="178"/>
      <c r="PUD288" s="178"/>
      <c r="PUE288" s="178"/>
      <c r="PUF288" s="179"/>
      <c r="PUG288" s="73"/>
      <c r="PUH288" s="73"/>
      <c r="PUI288" s="180"/>
      <c r="PUJ288" s="75"/>
      <c r="PUK288" s="76"/>
      <c r="PUL288" s="180"/>
      <c r="PUM288" s="180"/>
      <c r="PUN288" s="180"/>
      <c r="PUO288" s="75"/>
      <c r="PUP288" s="76"/>
      <c r="PUQ288" s="181"/>
      <c r="PUR288" s="181"/>
      <c r="PUS288" s="182"/>
      <c r="PUT288" s="134"/>
      <c r="PUU288" s="135"/>
      <c r="PUV288" s="111"/>
      <c r="PUW288" s="178"/>
      <c r="PUX288" s="178"/>
      <c r="PUY288" s="178"/>
      <c r="PUZ288" s="178"/>
      <c r="PVA288" s="179"/>
      <c r="PVB288" s="73"/>
      <c r="PVC288" s="73"/>
      <c r="PVD288" s="180"/>
      <c r="PVE288" s="75"/>
      <c r="PVF288" s="76"/>
      <c r="PVG288" s="180"/>
      <c r="PVH288" s="180"/>
      <c r="PVI288" s="180"/>
      <c r="PVJ288" s="75"/>
      <c r="PVK288" s="76"/>
      <c r="PVL288" s="181"/>
      <c r="PVM288" s="181"/>
      <c r="PVN288" s="182"/>
      <c r="PVO288" s="134"/>
      <c r="PVP288" s="135"/>
      <c r="PVQ288" s="111"/>
      <c r="PVR288" s="178"/>
      <c r="PVS288" s="178"/>
      <c r="PVT288" s="178"/>
      <c r="PVU288" s="178"/>
      <c r="PVV288" s="179"/>
      <c r="PVW288" s="73"/>
      <c r="PVX288" s="73"/>
      <c r="PVY288" s="180"/>
      <c r="PVZ288" s="75"/>
      <c r="PWA288" s="76"/>
      <c r="PWB288" s="180"/>
      <c r="PWC288" s="180"/>
      <c r="PWD288" s="180"/>
      <c r="PWE288" s="75"/>
      <c r="PWF288" s="76"/>
      <c r="PWG288" s="181"/>
      <c r="PWH288" s="181"/>
      <c r="PWI288" s="182"/>
      <c r="PWJ288" s="134"/>
      <c r="PWK288" s="135"/>
      <c r="PWL288" s="111"/>
      <c r="PWM288" s="178"/>
      <c r="PWN288" s="178"/>
      <c r="PWO288" s="178"/>
      <c r="PWP288" s="178"/>
      <c r="PWQ288" s="179"/>
      <c r="PWR288" s="73"/>
      <c r="PWS288" s="73"/>
      <c r="PWT288" s="180"/>
      <c r="PWU288" s="75"/>
      <c r="PWV288" s="76"/>
      <c r="PWW288" s="180"/>
      <c r="PWX288" s="180"/>
      <c r="PWY288" s="180"/>
      <c r="PWZ288" s="75"/>
      <c r="PXA288" s="76"/>
      <c r="PXB288" s="181"/>
      <c r="PXC288" s="181"/>
      <c r="PXD288" s="182"/>
      <c r="PXE288" s="134"/>
      <c r="PXF288" s="135"/>
      <c r="PXG288" s="111"/>
      <c r="PXH288" s="178"/>
      <c r="PXI288" s="178"/>
      <c r="PXJ288" s="178"/>
      <c r="PXK288" s="178"/>
      <c r="PXL288" s="179"/>
      <c r="PXM288" s="73"/>
      <c r="PXN288" s="73"/>
      <c r="PXO288" s="180"/>
      <c r="PXP288" s="75"/>
      <c r="PXQ288" s="76"/>
      <c r="PXR288" s="180"/>
      <c r="PXS288" s="180"/>
      <c r="PXT288" s="180"/>
      <c r="PXU288" s="75"/>
      <c r="PXV288" s="76"/>
      <c r="PXW288" s="181"/>
      <c r="PXX288" s="181"/>
      <c r="PXY288" s="182"/>
      <c r="PXZ288" s="134"/>
      <c r="PYA288" s="135"/>
      <c r="PYB288" s="111"/>
      <c r="PYC288" s="178"/>
      <c r="PYD288" s="178"/>
      <c r="PYE288" s="178"/>
      <c r="PYF288" s="178"/>
      <c r="PYG288" s="179"/>
      <c r="PYH288" s="73"/>
      <c r="PYI288" s="73"/>
      <c r="PYJ288" s="180"/>
      <c r="PYK288" s="75"/>
      <c r="PYL288" s="76"/>
      <c r="PYM288" s="180"/>
      <c r="PYN288" s="180"/>
      <c r="PYO288" s="180"/>
      <c r="PYP288" s="75"/>
      <c r="PYQ288" s="76"/>
      <c r="PYR288" s="181"/>
      <c r="PYS288" s="181"/>
      <c r="PYT288" s="182"/>
      <c r="PYU288" s="134"/>
      <c r="PYV288" s="135"/>
      <c r="PYW288" s="111"/>
      <c r="PYX288" s="178"/>
      <c r="PYY288" s="178"/>
      <c r="PYZ288" s="178"/>
      <c r="PZA288" s="178"/>
      <c r="PZB288" s="179"/>
      <c r="PZC288" s="73"/>
      <c r="PZD288" s="73"/>
      <c r="PZE288" s="180"/>
      <c r="PZF288" s="75"/>
      <c r="PZG288" s="76"/>
      <c r="PZH288" s="180"/>
      <c r="PZI288" s="180"/>
      <c r="PZJ288" s="180"/>
      <c r="PZK288" s="75"/>
      <c r="PZL288" s="76"/>
      <c r="PZM288" s="181"/>
      <c r="PZN288" s="181"/>
      <c r="PZO288" s="182"/>
      <c r="PZP288" s="134"/>
      <c r="PZQ288" s="135"/>
      <c r="PZR288" s="111"/>
      <c r="PZS288" s="178"/>
      <c r="PZT288" s="178"/>
      <c r="PZU288" s="178"/>
      <c r="PZV288" s="178"/>
      <c r="PZW288" s="179"/>
      <c r="PZX288" s="73"/>
      <c r="PZY288" s="73"/>
      <c r="PZZ288" s="180"/>
      <c r="QAA288" s="75"/>
      <c r="QAB288" s="76"/>
      <c r="QAC288" s="180"/>
      <c r="QAD288" s="180"/>
      <c r="QAE288" s="180"/>
      <c r="QAF288" s="75"/>
      <c r="QAG288" s="76"/>
      <c r="QAH288" s="181"/>
      <c r="QAI288" s="181"/>
      <c r="QAJ288" s="182"/>
      <c r="QAK288" s="134"/>
      <c r="QAL288" s="135"/>
      <c r="QAM288" s="111"/>
      <c r="QAN288" s="178"/>
      <c r="QAO288" s="178"/>
      <c r="QAP288" s="178"/>
      <c r="QAQ288" s="178"/>
      <c r="QAR288" s="179"/>
      <c r="QAS288" s="73"/>
      <c r="QAT288" s="73"/>
      <c r="QAU288" s="180"/>
      <c r="QAV288" s="75"/>
      <c r="QAW288" s="76"/>
      <c r="QAX288" s="180"/>
      <c r="QAY288" s="180"/>
      <c r="QAZ288" s="180"/>
      <c r="QBA288" s="75"/>
      <c r="QBB288" s="76"/>
      <c r="QBC288" s="181"/>
      <c r="QBD288" s="181"/>
      <c r="QBE288" s="182"/>
      <c r="QBF288" s="134"/>
      <c r="QBG288" s="135"/>
      <c r="QBH288" s="111"/>
      <c r="QBI288" s="178"/>
      <c r="QBJ288" s="178"/>
      <c r="QBK288" s="178"/>
      <c r="QBL288" s="178"/>
      <c r="QBM288" s="179"/>
      <c r="QBN288" s="73"/>
      <c r="QBO288" s="73"/>
      <c r="QBP288" s="180"/>
      <c r="QBQ288" s="75"/>
      <c r="QBR288" s="76"/>
      <c r="QBS288" s="180"/>
      <c r="QBT288" s="180"/>
      <c r="QBU288" s="180"/>
      <c r="QBV288" s="75"/>
      <c r="QBW288" s="76"/>
      <c r="QBX288" s="181"/>
      <c r="QBY288" s="181"/>
      <c r="QBZ288" s="182"/>
      <c r="QCA288" s="134"/>
      <c r="QCB288" s="135"/>
      <c r="QCC288" s="111"/>
      <c r="QCD288" s="178"/>
      <c r="QCE288" s="178"/>
      <c r="QCF288" s="178"/>
      <c r="QCG288" s="178"/>
      <c r="QCH288" s="179"/>
      <c r="QCI288" s="73"/>
      <c r="QCJ288" s="73"/>
      <c r="QCK288" s="180"/>
      <c r="QCL288" s="75"/>
      <c r="QCM288" s="76"/>
      <c r="QCN288" s="180"/>
      <c r="QCO288" s="180"/>
      <c r="QCP288" s="180"/>
      <c r="QCQ288" s="75"/>
      <c r="QCR288" s="76"/>
      <c r="QCS288" s="181"/>
      <c r="QCT288" s="181"/>
      <c r="QCU288" s="182"/>
      <c r="QCV288" s="134"/>
      <c r="QCW288" s="135"/>
      <c r="QCX288" s="111"/>
      <c r="QCY288" s="178"/>
      <c r="QCZ288" s="178"/>
      <c r="QDA288" s="178"/>
      <c r="QDB288" s="178"/>
      <c r="QDC288" s="179"/>
      <c r="QDD288" s="73"/>
      <c r="QDE288" s="73"/>
      <c r="QDF288" s="180"/>
      <c r="QDG288" s="75"/>
      <c r="QDH288" s="76"/>
      <c r="QDI288" s="180"/>
      <c r="QDJ288" s="180"/>
      <c r="QDK288" s="180"/>
      <c r="QDL288" s="75"/>
      <c r="QDM288" s="76"/>
      <c r="QDN288" s="181"/>
      <c r="QDO288" s="181"/>
      <c r="QDP288" s="182"/>
      <c r="QDQ288" s="134"/>
      <c r="QDR288" s="135"/>
      <c r="QDS288" s="111"/>
      <c r="QDT288" s="178"/>
      <c r="QDU288" s="178"/>
      <c r="QDV288" s="178"/>
      <c r="QDW288" s="178"/>
      <c r="QDX288" s="179"/>
      <c r="QDY288" s="73"/>
      <c r="QDZ288" s="73"/>
      <c r="QEA288" s="180"/>
      <c r="QEB288" s="75"/>
      <c r="QEC288" s="76"/>
      <c r="QED288" s="180"/>
      <c r="QEE288" s="180"/>
      <c r="QEF288" s="180"/>
      <c r="QEG288" s="75"/>
      <c r="QEH288" s="76"/>
      <c r="QEI288" s="181"/>
      <c r="QEJ288" s="181"/>
      <c r="QEK288" s="182"/>
      <c r="QEL288" s="134"/>
      <c r="QEM288" s="135"/>
      <c r="QEN288" s="111"/>
      <c r="QEO288" s="178"/>
      <c r="QEP288" s="178"/>
      <c r="QEQ288" s="178"/>
      <c r="QER288" s="178"/>
      <c r="QES288" s="179"/>
      <c r="QET288" s="73"/>
      <c r="QEU288" s="73"/>
      <c r="QEV288" s="180"/>
      <c r="QEW288" s="75"/>
      <c r="QEX288" s="76"/>
      <c r="QEY288" s="180"/>
      <c r="QEZ288" s="180"/>
      <c r="QFA288" s="180"/>
      <c r="QFB288" s="75"/>
      <c r="QFC288" s="76"/>
      <c r="QFD288" s="181"/>
      <c r="QFE288" s="181"/>
      <c r="QFF288" s="182"/>
      <c r="QFG288" s="134"/>
      <c r="QFH288" s="135"/>
      <c r="QFI288" s="111"/>
      <c r="QFJ288" s="178"/>
      <c r="QFK288" s="178"/>
      <c r="QFL288" s="178"/>
      <c r="QFM288" s="178"/>
      <c r="QFN288" s="179"/>
      <c r="QFO288" s="73"/>
      <c r="QFP288" s="73"/>
      <c r="QFQ288" s="180"/>
      <c r="QFR288" s="75"/>
      <c r="QFS288" s="76"/>
      <c r="QFT288" s="180"/>
      <c r="QFU288" s="180"/>
      <c r="QFV288" s="180"/>
      <c r="QFW288" s="75"/>
      <c r="QFX288" s="76"/>
      <c r="QFY288" s="181"/>
      <c r="QFZ288" s="181"/>
      <c r="QGA288" s="182"/>
      <c r="QGB288" s="134"/>
      <c r="QGC288" s="135"/>
      <c r="QGD288" s="111"/>
      <c r="QGE288" s="178"/>
      <c r="QGF288" s="178"/>
      <c r="QGG288" s="178"/>
      <c r="QGH288" s="178"/>
      <c r="QGI288" s="179"/>
      <c r="QGJ288" s="73"/>
      <c r="QGK288" s="73"/>
      <c r="QGL288" s="180"/>
      <c r="QGM288" s="75"/>
      <c r="QGN288" s="76"/>
      <c r="QGO288" s="180"/>
      <c r="QGP288" s="180"/>
      <c r="QGQ288" s="180"/>
      <c r="QGR288" s="75"/>
      <c r="QGS288" s="76"/>
      <c r="QGT288" s="181"/>
      <c r="QGU288" s="181"/>
      <c r="QGV288" s="182"/>
      <c r="QGW288" s="134"/>
      <c r="QGX288" s="135"/>
      <c r="QGY288" s="111"/>
      <c r="QGZ288" s="178"/>
      <c r="QHA288" s="178"/>
      <c r="QHB288" s="178"/>
      <c r="QHC288" s="178"/>
      <c r="QHD288" s="179"/>
      <c r="QHE288" s="73"/>
      <c r="QHF288" s="73"/>
      <c r="QHG288" s="180"/>
      <c r="QHH288" s="75"/>
      <c r="QHI288" s="76"/>
      <c r="QHJ288" s="180"/>
      <c r="QHK288" s="180"/>
      <c r="QHL288" s="180"/>
      <c r="QHM288" s="75"/>
      <c r="QHN288" s="76"/>
      <c r="QHO288" s="181"/>
      <c r="QHP288" s="181"/>
      <c r="QHQ288" s="182"/>
      <c r="QHR288" s="134"/>
      <c r="QHS288" s="135"/>
      <c r="QHT288" s="111"/>
      <c r="QHU288" s="178"/>
      <c r="QHV288" s="178"/>
      <c r="QHW288" s="178"/>
      <c r="QHX288" s="178"/>
      <c r="QHY288" s="179"/>
      <c r="QHZ288" s="73"/>
      <c r="QIA288" s="73"/>
      <c r="QIB288" s="180"/>
      <c r="QIC288" s="75"/>
      <c r="QID288" s="76"/>
      <c r="QIE288" s="180"/>
      <c r="QIF288" s="180"/>
      <c r="QIG288" s="180"/>
      <c r="QIH288" s="75"/>
      <c r="QII288" s="76"/>
      <c r="QIJ288" s="181"/>
      <c r="QIK288" s="181"/>
      <c r="QIL288" s="182"/>
      <c r="QIM288" s="134"/>
      <c r="QIN288" s="135"/>
      <c r="QIO288" s="111"/>
      <c r="QIP288" s="178"/>
      <c r="QIQ288" s="178"/>
      <c r="QIR288" s="178"/>
      <c r="QIS288" s="178"/>
      <c r="QIT288" s="179"/>
      <c r="QIU288" s="73"/>
      <c r="QIV288" s="73"/>
      <c r="QIW288" s="180"/>
      <c r="QIX288" s="75"/>
      <c r="QIY288" s="76"/>
      <c r="QIZ288" s="180"/>
      <c r="QJA288" s="180"/>
      <c r="QJB288" s="180"/>
      <c r="QJC288" s="75"/>
      <c r="QJD288" s="76"/>
      <c r="QJE288" s="181"/>
      <c r="QJF288" s="181"/>
      <c r="QJG288" s="182"/>
      <c r="QJH288" s="134"/>
      <c r="QJI288" s="135"/>
      <c r="QJJ288" s="111"/>
      <c r="QJK288" s="178"/>
      <c r="QJL288" s="178"/>
      <c r="QJM288" s="178"/>
      <c r="QJN288" s="178"/>
      <c r="QJO288" s="179"/>
      <c r="QJP288" s="73"/>
      <c r="QJQ288" s="73"/>
      <c r="QJR288" s="180"/>
      <c r="QJS288" s="75"/>
      <c r="QJT288" s="76"/>
      <c r="QJU288" s="180"/>
      <c r="QJV288" s="180"/>
      <c r="QJW288" s="180"/>
      <c r="QJX288" s="75"/>
      <c r="QJY288" s="76"/>
      <c r="QJZ288" s="181"/>
      <c r="QKA288" s="181"/>
      <c r="QKB288" s="182"/>
      <c r="QKC288" s="134"/>
      <c r="QKD288" s="135"/>
      <c r="QKE288" s="111"/>
      <c r="QKF288" s="178"/>
      <c r="QKG288" s="178"/>
      <c r="QKH288" s="178"/>
      <c r="QKI288" s="178"/>
      <c r="QKJ288" s="179"/>
      <c r="QKK288" s="73"/>
      <c r="QKL288" s="73"/>
      <c r="QKM288" s="180"/>
      <c r="QKN288" s="75"/>
      <c r="QKO288" s="76"/>
      <c r="QKP288" s="180"/>
      <c r="QKQ288" s="180"/>
      <c r="QKR288" s="180"/>
      <c r="QKS288" s="75"/>
      <c r="QKT288" s="76"/>
      <c r="QKU288" s="181"/>
      <c r="QKV288" s="181"/>
      <c r="QKW288" s="182"/>
      <c r="QKX288" s="134"/>
      <c r="QKY288" s="135"/>
      <c r="QKZ288" s="111"/>
      <c r="QLA288" s="178"/>
      <c r="QLB288" s="178"/>
      <c r="QLC288" s="178"/>
      <c r="QLD288" s="178"/>
      <c r="QLE288" s="179"/>
      <c r="QLF288" s="73"/>
      <c r="QLG288" s="73"/>
      <c r="QLH288" s="180"/>
      <c r="QLI288" s="75"/>
      <c r="QLJ288" s="76"/>
      <c r="QLK288" s="180"/>
      <c r="QLL288" s="180"/>
      <c r="QLM288" s="180"/>
      <c r="QLN288" s="75"/>
      <c r="QLO288" s="76"/>
      <c r="QLP288" s="181"/>
      <c r="QLQ288" s="181"/>
      <c r="QLR288" s="182"/>
      <c r="QLS288" s="134"/>
      <c r="QLT288" s="135"/>
      <c r="QLU288" s="111"/>
      <c r="QLV288" s="178"/>
      <c r="QLW288" s="178"/>
      <c r="QLX288" s="178"/>
      <c r="QLY288" s="178"/>
      <c r="QLZ288" s="179"/>
      <c r="QMA288" s="73"/>
      <c r="QMB288" s="73"/>
      <c r="QMC288" s="180"/>
      <c r="QMD288" s="75"/>
      <c r="QME288" s="76"/>
      <c r="QMF288" s="180"/>
      <c r="QMG288" s="180"/>
      <c r="QMH288" s="180"/>
      <c r="QMI288" s="75"/>
      <c r="QMJ288" s="76"/>
      <c r="QMK288" s="181"/>
      <c r="QML288" s="181"/>
      <c r="QMM288" s="182"/>
      <c r="QMN288" s="134"/>
      <c r="QMO288" s="135"/>
      <c r="QMP288" s="111"/>
      <c r="QMQ288" s="178"/>
      <c r="QMR288" s="178"/>
      <c r="QMS288" s="178"/>
      <c r="QMT288" s="178"/>
      <c r="QMU288" s="179"/>
      <c r="QMV288" s="73"/>
      <c r="QMW288" s="73"/>
      <c r="QMX288" s="180"/>
      <c r="QMY288" s="75"/>
      <c r="QMZ288" s="76"/>
      <c r="QNA288" s="180"/>
      <c r="QNB288" s="180"/>
      <c r="QNC288" s="180"/>
      <c r="QND288" s="75"/>
      <c r="QNE288" s="76"/>
      <c r="QNF288" s="181"/>
      <c r="QNG288" s="181"/>
      <c r="QNH288" s="182"/>
      <c r="QNI288" s="134"/>
      <c r="QNJ288" s="135"/>
      <c r="QNK288" s="111"/>
      <c r="QNL288" s="178"/>
      <c r="QNM288" s="178"/>
      <c r="QNN288" s="178"/>
      <c r="QNO288" s="178"/>
      <c r="QNP288" s="179"/>
      <c r="QNQ288" s="73"/>
      <c r="QNR288" s="73"/>
      <c r="QNS288" s="180"/>
      <c r="QNT288" s="75"/>
      <c r="QNU288" s="76"/>
      <c r="QNV288" s="180"/>
      <c r="QNW288" s="180"/>
      <c r="QNX288" s="180"/>
      <c r="QNY288" s="75"/>
      <c r="QNZ288" s="76"/>
      <c r="QOA288" s="181"/>
      <c r="QOB288" s="181"/>
      <c r="QOC288" s="182"/>
      <c r="QOD288" s="134"/>
      <c r="QOE288" s="135"/>
      <c r="QOF288" s="111"/>
      <c r="QOG288" s="178"/>
      <c r="QOH288" s="178"/>
      <c r="QOI288" s="178"/>
      <c r="QOJ288" s="178"/>
      <c r="QOK288" s="179"/>
      <c r="QOL288" s="73"/>
      <c r="QOM288" s="73"/>
      <c r="QON288" s="180"/>
      <c r="QOO288" s="75"/>
      <c r="QOP288" s="76"/>
      <c r="QOQ288" s="180"/>
      <c r="QOR288" s="180"/>
      <c r="QOS288" s="180"/>
      <c r="QOT288" s="75"/>
      <c r="QOU288" s="76"/>
      <c r="QOV288" s="181"/>
      <c r="QOW288" s="181"/>
      <c r="QOX288" s="182"/>
      <c r="QOY288" s="134"/>
      <c r="QOZ288" s="135"/>
      <c r="QPA288" s="111"/>
      <c r="QPB288" s="178"/>
      <c r="QPC288" s="178"/>
      <c r="QPD288" s="178"/>
      <c r="QPE288" s="178"/>
      <c r="QPF288" s="179"/>
      <c r="QPG288" s="73"/>
      <c r="QPH288" s="73"/>
      <c r="QPI288" s="180"/>
      <c r="QPJ288" s="75"/>
      <c r="QPK288" s="76"/>
      <c r="QPL288" s="180"/>
      <c r="QPM288" s="180"/>
      <c r="QPN288" s="180"/>
      <c r="QPO288" s="75"/>
      <c r="QPP288" s="76"/>
      <c r="QPQ288" s="181"/>
      <c r="QPR288" s="181"/>
      <c r="QPS288" s="182"/>
      <c r="QPT288" s="134"/>
      <c r="QPU288" s="135"/>
      <c r="QPV288" s="111"/>
      <c r="QPW288" s="178"/>
      <c r="QPX288" s="178"/>
      <c r="QPY288" s="178"/>
      <c r="QPZ288" s="178"/>
      <c r="QQA288" s="179"/>
      <c r="QQB288" s="73"/>
      <c r="QQC288" s="73"/>
      <c r="QQD288" s="180"/>
      <c r="QQE288" s="75"/>
      <c r="QQF288" s="76"/>
      <c r="QQG288" s="180"/>
      <c r="QQH288" s="180"/>
      <c r="QQI288" s="180"/>
      <c r="QQJ288" s="75"/>
      <c r="QQK288" s="76"/>
      <c r="QQL288" s="181"/>
      <c r="QQM288" s="181"/>
      <c r="QQN288" s="182"/>
      <c r="QQO288" s="134"/>
      <c r="QQP288" s="135"/>
      <c r="QQQ288" s="111"/>
      <c r="QQR288" s="178"/>
      <c r="QQS288" s="178"/>
      <c r="QQT288" s="178"/>
      <c r="QQU288" s="178"/>
      <c r="QQV288" s="179"/>
      <c r="QQW288" s="73"/>
      <c r="QQX288" s="73"/>
      <c r="QQY288" s="180"/>
      <c r="QQZ288" s="75"/>
      <c r="QRA288" s="76"/>
      <c r="QRB288" s="180"/>
      <c r="QRC288" s="180"/>
      <c r="QRD288" s="180"/>
      <c r="QRE288" s="75"/>
      <c r="QRF288" s="76"/>
      <c r="QRG288" s="181"/>
      <c r="QRH288" s="181"/>
      <c r="QRI288" s="182"/>
      <c r="QRJ288" s="134"/>
      <c r="QRK288" s="135"/>
      <c r="QRL288" s="111"/>
      <c r="QRM288" s="178"/>
      <c r="QRN288" s="178"/>
      <c r="QRO288" s="178"/>
      <c r="QRP288" s="178"/>
      <c r="QRQ288" s="179"/>
      <c r="QRR288" s="73"/>
      <c r="QRS288" s="73"/>
      <c r="QRT288" s="180"/>
      <c r="QRU288" s="75"/>
      <c r="QRV288" s="76"/>
      <c r="QRW288" s="180"/>
      <c r="QRX288" s="180"/>
      <c r="QRY288" s="180"/>
      <c r="QRZ288" s="75"/>
      <c r="QSA288" s="76"/>
      <c r="QSB288" s="181"/>
      <c r="QSC288" s="181"/>
      <c r="QSD288" s="182"/>
      <c r="QSE288" s="134"/>
      <c r="QSF288" s="135"/>
      <c r="QSG288" s="111"/>
      <c r="QSH288" s="178"/>
      <c r="QSI288" s="178"/>
      <c r="QSJ288" s="178"/>
      <c r="QSK288" s="178"/>
      <c r="QSL288" s="179"/>
      <c r="QSM288" s="73"/>
      <c r="QSN288" s="73"/>
      <c r="QSO288" s="180"/>
      <c r="QSP288" s="75"/>
      <c r="QSQ288" s="76"/>
      <c r="QSR288" s="180"/>
      <c r="QSS288" s="180"/>
      <c r="QST288" s="180"/>
      <c r="QSU288" s="75"/>
      <c r="QSV288" s="76"/>
      <c r="QSW288" s="181"/>
      <c r="QSX288" s="181"/>
      <c r="QSY288" s="182"/>
      <c r="QSZ288" s="134"/>
      <c r="QTA288" s="135"/>
      <c r="QTB288" s="111"/>
      <c r="QTC288" s="178"/>
      <c r="QTD288" s="178"/>
      <c r="QTE288" s="178"/>
      <c r="QTF288" s="178"/>
      <c r="QTG288" s="179"/>
      <c r="QTH288" s="73"/>
      <c r="QTI288" s="73"/>
      <c r="QTJ288" s="180"/>
      <c r="QTK288" s="75"/>
      <c r="QTL288" s="76"/>
      <c r="QTM288" s="180"/>
      <c r="QTN288" s="180"/>
      <c r="QTO288" s="180"/>
      <c r="QTP288" s="75"/>
      <c r="QTQ288" s="76"/>
      <c r="QTR288" s="181"/>
      <c r="QTS288" s="181"/>
      <c r="QTT288" s="182"/>
      <c r="QTU288" s="134"/>
      <c r="QTV288" s="135"/>
      <c r="QTW288" s="111"/>
      <c r="QTX288" s="178"/>
      <c r="QTY288" s="178"/>
      <c r="QTZ288" s="178"/>
      <c r="QUA288" s="178"/>
      <c r="QUB288" s="179"/>
      <c r="QUC288" s="73"/>
      <c r="QUD288" s="73"/>
      <c r="QUE288" s="180"/>
      <c r="QUF288" s="75"/>
      <c r="QUG288" s="76"/>
      <c r="QUH288" s="180"/>
      <c r="QUI288" s="180"/>
      <c r="QUJ288" s="180"/>
      <c r="QUK288" s="75"/>
      <c r="QUL288" s="76"/>
      <c r="QUM288" s="181"/>
      <c r="QUN288" s="181"/>
      <c r="QUO288" s="182"/>
      <c r="QUP288" s="134"/>
      <c r="QUQ288" s="135"/>
      <c r="QUR288" s="111"/>
      <c r="QUS288" s="178"/>
      <c r="QUT288" s="178"/>
      <c r="QUU288" s="178"/>
      <c r="QUV288" s="178"/>
      <c r="QUW288" s="179"/>
      <c r="QUX288" s="73"/>
      <c r="QUY288" s="73"/>
      <c r="QUZ288" s="180"/>
      <c r="QVA288" s="75"/>
      <c r="QVB288" s="76"/>
      <c r="QVC288" s="180"/>
      <c r="QVD288" s="180"/>
      <c r="QVE288" s="180"/>
      <c r="QVF288" s="75"/>
      <c r="QVG288" s="76"/>
      <c r="QVH288" s="181"/>
      <c r="QVI288" s="181"/>
      <c r="QVJ288" s="182"/>
      <c r="QVK288" s="134"/>
      <c r="QVL288" s="135"/>
      <c r="QVM288" s="111"/>
      <c r="QVN288" s="178"/>
      <c r="QVO288" s="178"/>
      <c r="QVP288" s="178"/>
      <c r="QVQ288" s="178"/>
      <c r="QVR288" s="179"/>
      <c r="QVS288" s="73"/>
      <c r="QVT288" s="73"/>
      <c r="QVU288" s="180"/>
      <c r="QVV288" s="75"/>
      <c r="QVW288" s="76"/>
      <c r="QVX288" s="180"/>
      <c r="QVY288" s="180"/>
      <c r="QVZ288" s="180"/>
      <c r="QWA288" s="75"/>
      <c r="QWB288" s="76"/>
      <c r="QWC288" s="181"/>
      <c r="QWD288" s="181"/>
      <c r="QWE288" s="182"/>
      <c r="QWF288" s="134"/>
      <c r="QWG288" s="135"/>
      <c r="QWH288" s="111"/>
      <c r="QWI288" s="178"/>
      <c r="QWJ288" s="178"/>
      <c r="QWK288" s="178"/>
      <c r="QWL288" s="178"/>
      <c r="QWM288" s="179"/>
      <c r="QWN288" s="73"/>
      <c r="QWO288" s="73"/>
      <c r="QWP288" s="180"/>
      <c r="QWQ288" s="75"/>
      <c r="QWR288" s="76"/>
      <c r="QWS288" s="180"/>
      <c r="QWT288" s="180"/>
      <c r="QWU288" s="180"/>
      <c r="QWV288" s="75"/>
      <c r="QWW288" s="76"/>
      <c r="QWX288" s="181"/>
      <c r="QWY288" s="181"/>
      <c r="QWZ288" s="182"/>
      <c r="QXA288" s="134"/>
      <c r="QXB288" s="135"/>
      <c r="QXC288" s="111"/>
      <c r="QXD288" s="178"/>
      <c r="QXE288" s="178"/>
      <c r="QXF288" s="178"/>
      <c r="QXG288" s="178"/>
      <c r="QXH288" s="179"/>
      <c r="QXI288" s="73"/>
      <c r="QXJ288" s="73"/>
      <c r="QXK288" s="180"/>
      <c r="QXL288" s="75"/>
      <c r="QXM288" s="76"/>
      <c r="QXN288" s="180"/>
      <c r="QXO288" s="180"/>
      <c r="QXP288" s="180"/>
      <c r="QXQ288" s="75"/>
      <c r="QXR288" s="76"/>
      <c r="QXS288" s="181"/>
      <c r="QXT288" s="181"/>
      <c r="QXU288" s="182"/>
      <c r="QXV288" s="134"/>
      <c r="QXW288" s="135"/>
      <c r="QXX288" s="111"/>
      <c r="QXY288" s="178"/>
      <c r="QXZ288" s="178"/>
      <c r="QYA288" s="178"/>
      <c r="QYB288" s="178"/>
      <c r="QYC288" s="179"/>
      <c r="QYD288" s="73"/>
      <c r="QYE288" s="73"/>
      <c r="QYF288" s="180"/>
      <c r="QYG288" s="75"/>
      <c r="QYH288" s="76"/>
      <c r="QYI288" s="180"/>
      <c r="QYJ288" s="180"/>
      <c r="QYK288" s="180"/>
      <c r="QYL288" s="75"/>
      <c r="QYM288" s="76"/>
      <c r="QYN288" s="181"/>
      <c r="QYO288" s="181"/>
      <c r="QYP288" s="182"/>
      <c r="QYQ288" s="134"/>
      <c r="QYR288" s="135"/>
      <c r="QYS288" s="111"/>
      <c r="QYT288" s="178"/>
      <c r="QYU288" s="178"/>
      <c r="QYV288" s="178"/>
      <c r="QYW288" s="178"/>
      <c r="QYX288" s="179"/>
      <c r="QYY288" s="73"/>
      <c r="QYZ288" s="73"/>
      <c r="QZA288" s="180"/>
      <c r="QZB288" s="75"/>
      <c r="QZC288" s="76"/>
      <c r="QZD288" s="180"/>
      <c r="QZE288" s="180"/>
      <c r="QZF288" s="180"/>
      <c r="QZG288" s="75"/>
      <c r="QZH288" s="76"/>
      <c r="QZI288" s="181"/>
      <c r="QZJ288" s="181"/>
      <c r="QZK288" s="182"/>
      <c r="QZL288" s="134"/>
      <c r="QZM288" s="135"/>
      <c r="QZN288" s="111"/>
      <c r="QZO288" s="178"/>
      <c r="QZP288" s="178"/>
      <c r="QZQ288" s="178"/>
      <c r="QZR288" s="178"/>
      <c r="QZS288" s="179"/>
      <c r="QZT288" s="73"/>
      <c r="QZU288" s="73"/>
      <c r="QZV288" s="180"/>
      <c r="QZW288" s="75"/>
      <c r="QZX288" s="76"/>
      <c r="QZY288" s="180"/>
      <c r="QZZ288" s="180"/>
      <c r="RAA288" s="180"/>
      <c r="RAB288" s="75"/>
      <c r="RAC288" s="76"/>
      <c r="RAD288" s="181"/>
      <c r="RAE288" s="181"/>
      <c r="RAF288" s="182"/>
      <c r="RAG288" s="134"/>
      <c r="RAH288" s="135"/>
      <c r="RAI288" s="111"/>
      <c r="RAJ288" s="178"/>
      <c r="RAK288" s="178"/>
      <c r="RAL288" s="178"/>
      <c r="RAM288" s="178"/>
      <c r="RAN288" s="179"/>
      <c r="RAO288" s="73"/>
      <c r="RAP288" s="73"/>
      <c r="RAQ288" s="180"/>
      <c r="RAR288" s="75"/>
      <c r="RAS288" s="76"/>
      <c r="RAT288" s="180"/>
      <c r="RAU288" s="180"/>
      <c r="RAV288" s="180"/>
      <c r="RAW288" s="75"/>
      <c r="RAX288" s="76"/>
      <c r="RAY288" s="181"/>
      <c r="RAZ288" s="181"/>
      <c r="RBA288" s="182"/>
      <c r="RBB288" s="134"/>
      <c r="RBC288" s="135"/>
      <c r="RBD288" s="111"/>
      <c r="RBE288" s="178"/>
      <c r="RBF288" s="178"/>
      <c r="RBG288" s="178"/>
      <c r="RBH288" s="178"/>
      <c r="RBI288" s="179"/>
      <c r="RBJ288" s="73"/>
      <c r="RBK288" s="73"/>
      <c r="RBL288" s="180"/>
      <c r="RBM288" s="75"/>
      <c r="RBN288" s="76"/>
      <c r="RBO288" s="180"/>
      <c r="RBP288" s="180"/>
      <c r="RBQ288" s="180"/>
      <c r="RBR288" s="75"/>
      <c r="RBS288" s="76"/>
      <c r="RBT288" s="181"/>
      <c r="RBU288" s="181"/>
      <c r="RBV288" s="182"/>
      <c r="RBW288" s="134"/>
      <c r="RBX288" s="135"/>
      <c r="RBY288" s="111"/>
      <c r="RBZ288" s="178"/>
      <c r="RCA288" s="178"/>
      <c r="RCB288" s="178"/>
      <c r="RCC288" s="178"/>
      <c r="RCD288" s="179"/>
      <c r="RCE288" s="73"/>
      <c r="RCF288" s="73"/>
      <c r="RCG288" s="180"/>
      <c r="RCH288" s="75"/>
      <c r="RCI288" s="76"/>
      <c r="RCJ288" s="180"/>
      <c r="RCK288" s="180"/>
      <c r="RCL288" s="180"/>
      <c r="RCM288" s="75"/>
      <c r="RCN288" s="76"/>
      <c r="RCO288" s="181"/>
      <c r="RCP288" s="181"/>
      <c r="RCQ288" s="182"/>
      <c r="RCR288" s="134"/>
      <c r="RCS288" s="135"/>
      <c r="RCT288" s="111"/>
      <c r="RCU288" s="178"/>
      <c r="RCV288" s="178"/>
      <c r="RCW288" s="178"/>
      <c r="RCX288" s="178"/>
      <c r="RCY288" s="179"/>
      <c r="RCZ288" s="73"/>
      <c r="RDA288" s="73"/>
      <c r="RDB288" s="180"/>
      <c r="RDC288" s="75"/>
      <c r="RDD288" s="76"/>
      <c r="RDE288" s="180"/>
      <c r="RDF288" s="180"/>
      <c r="RDG288" s="180"/>
      <c r="RDH288" s="75"/>
      <c r="RDI288" s="76"/>
      <c r="RDJ288" s="181"/>
      <c r="RDK288" s="181"/>
      <c r="RDL288" s="182"/>
      <c r="RDM288" s="134"/>
      <c r="RDN288" s="135"/>
      <c r="RDO288" s="111"/>
      <c r="RDP288" s="178"/>
      <c r="RDQ288" s="178"/>
      <c r="RDR288" s="178"/>
      <c r="RDS288" s="178"/>
      <c r="RDT288" s="179"/>
      <c r="RDU288" s="73"/>
      <c r="RDV288" s="73"/>
      <c r="RDW288" s="180"/>
      <c r="RDX288" s="75"/>
      <c r="RDY288" s="76"/>
      <c r="RDZ288" s="180"/>
      <c r="REA288" s="180"/>
      <c r="REB288" s="180"/>
      <c r="REC288" s="75"/>
      <c r="RED288" s="76"/>
      <c r="REE288" s="181"/>
      <c r="REF288" s="181"/>
      <c r="REG288" s="182"/>
      <c r="REH288" s="134"/>
      <c r="REI288" s="135"/>
      <c r="REJ288" s="111"/>
      <c r="REK288" s="178"/>
      <c r="REL288" s="178"/>
      <c r="REM288" s="178"/>
      <c r="REN288" s="178"/>
      <c r="REO288" s="179"/>
      <c r="REP288" s="73"/>
      <c r="REQ288" s="73"/>
      <c r="RER288" s="180"/>
      <c r="RES288" s="75"/>
      <c r="RET288" s="76"/>
      <c r="REU288" s="180"/>
      <c r="REV288" s="180"/>
      <c r="REW288" s="180"/>
      <c r="REX288" s="75"/>
      <c r="REY288" s="76"/>
      <c r="REZ288" s="181"/>
      <c r="RFA288" s="181"/>
      <c r="RFB288" s="182"/>
      <c r="RFC288" s="134"/>
      <c r="RFD288" s="135"/>
      <c r="RFE288" s="111"/>
      <c r="RFF288" s="178"/>
      <c r="RFG288" s="178"/>
      <c r="RFH288" s="178"/>
      <c r="RFI288" s="178"/>
      <c r="RFJ288" s="179"/>
      <c r="RFK288" s="73"/>
      <c r="RFL288" s="73"/>
      <c r="RFM288" s="180"/>
      <c r="RFN288" s="75"/>
      <c r="RFO288" s="76"/>
      <c r="RFP288" s="180"/>
      <c r="RFQ288" s="180"/>
      <c r="RFR288" s="180"/>
      <c r="RFS288" s="75"/>
      <c r="RFT288" s="76"/>
      <c r="RFU288" s="181"/>
      <c r="RFV288" s="181"/>
      <c r="RFW288" s="182"/>
      <c r="RFX288" s="134"/>
      <c r="RFY288" s="135"/>
      <c r="RFZ288" s="111"/>
      <c r="RGA288" s="178"/>
      <c r="RGB288" s="178"/>
      <c r="RGC288" s="178"/>
      <c r="RGD288" s="178"/>
      <c r="RGE288" s="179"/>
      <c r="RGF288" s="73"/>
      <c r="RGG288" s="73"/>
      <c r="RGH288" s="180"/>
      <c r="RGI288" s="75"/>
      <c r="RGJ288" s="76"/>
      <c r="RGK288" s="180"/>
      <c r="RGL288" s="180"/>
      <c r="RGM288" s="180"/>
      <c r="RGN288" s="75"/>
      <c r="RGO288" s="76"/>
      <c r="RGP288" s="181"/>
      <c r="RGQ288" s="181"/>
      <c r="RGR288" s="182"/>
      <c r="RGS288" s="134"/>
      <c r="RGT288" s="135"/>
      <c r="RGU288" s="111"/>
      <c r="RGV288" s="178"/>
      <c r="RGW288" s="178"/>
      <c r="RGX288" s="178"/>
      <c r="RGY288" s="178"/>
      <c r="RGZ288" s="179"/>
      <c r="RHA288" s="73"/>
      <c r="RHB288" s="73"/>
      <c r="RHC288" s="180"/>
      <c r="RHD288" s="75"/>
      <c r="RHE288" s="76"/>
      <c r="RHF288" s="180"/>
      <c r="RHG288" s="180"/>
      <c r="RHH288" s="180"/>
      <c r="RHI288" s="75"/>
      <c r="RHJ288" s="76"/>
      <c r="RHK288" s="181"/>
      <c r="RHL288" s="181"/>
      <c r="RHM288" s="182"/>
      <c r="RHN288" s="134"/>
      <c r="RHO288" s="135"/>
      <c r="RHP288" s="111"/>
      <c r="RHQ288" s="178"/>
      <c r="RHR288" s="178"/>
      <c r="RHS288" s="178"/>
      <c r="RHT288" s="178"/>
      <c r="RHU288" s="179"/>
      <c r="RHV288" s="73"/>
      <c r="RHW288" s="73"/>
      <c r="RHX288" s="180"/>
      <c r="RHY288" s="75"/>
      <c r="RHZ288" s="76"/>
      <c r="RIA288" s="180"/>
      <c r="RIB288" s="180"/>
      <c r="RIC288" s="180"/>
      <c r="RID288" s="75"/>
      <c r="RIE288" s="76"/>
      <c r="RIF288" s="181"/>
      <c r="RIG288" s="181"/>
      <c r="RIH288" s="182"/>
      <c r="RII288" s="134"/>
      <c r="RIJ288" s="135"/>
      <c r="RIK288" s="111"/>
      <c r="RIL288" s="178"/>
      <c r="RIM288" s="178"/>
      <c r="RIN288" s="178"/>
      <c r="RIO288" s="178"/>
      <c r="RIP288" s="179"/>
      <c r="RIQ288" s="73"/>
      <c r="RIR288" s="73"/>
      <c r="RIS288" s="180"/>
      <c r="RIT288" s="75"/>
      <c r="RIU288" s="76"/>
      <c r="RIV288" s="180"/>
      <c r="RIW288" s="180"/>
      <c r="RIX288" s="180"/>
      <c r="RIY288" s="75"/>
      <c r="RIZ288" s="76"/>
      <c r="RJA288" s="181"/>
      <c r="RJB288" s="181"/>
      <c r="RJC288" s="182"/>
      <c r="RJD288" s="134"/>
      <c r="RJE288" s="135"/>
      <c r="RJF288" s="111"/>
      <c r="RJG288" s="178"/>
      <c r="RJH288" s="178"/>
      <c r="RJI288" s="178"/>
      <c r="RJJ288" s="178"/>
      <c r="RJK288" s="179"/>
      <c r="RJL288" s="73"/>
      <c r="RJM288" s="73"/>
      <c r="RJN288" s="180"/>
      <c r="RJO288" s="75"/>
      <c r="RJP288" s="76"/>
      <c r="RJQ288" s="180"/>
      <c r="RJR288" s="180"/>
      <c r="RJS288" s="180"/>
      <c r="RJT288" s="75"/>
      <c r="RJU288" s="76"/>
      <c r="RJV288" s="181"/>
      <c r="RJW288" s="181"/>
      <c r="RJX288" s="182"/>
      <c r="RJY288" s="134"/>
      <c r="RJZ288" s="135"/>
      <c r="RKA288" s="111"/>
      <c r="RKB288" s="178"/>
      <c r="RKC288" s="178"/>
      <c r="RKD288" s="178"/>
      <c r="RKE288" s="178"/>
      <c r="RKF288" s="179"/>
      <c r="RKG288" s="73"/>
      <c r="RKH288" s="73"/>
      <c r="RKI288" s="180"/>
      <c r="RKJ288" s="75"/>
      <c r="RKK288" s="76"/>
      <c r="RKL288" s="180"/>
      <c r="RKM288" s="180"/>
      <c r="RKN288" s="180"/>
      <c r="RKO288" s="75"/>
      <c r="RKP288" s="76"/>
      <c r="RKQ288" s="181"/>
      <c r="RKR288" s="181"/>
      <c r="RKS288" s="182"/>
      <c r="RKT288" s="134"/>
      <c r="RKU288" s="135"/>
      <c r="RKV288" s="111"/>
      <c r="RKW288" s="178"/>
      <c r="RKX288" s="178"/>
      <c r="RKY288" s="178"/>
      <c r="RKZ288" s="178"/>
      <c r="RLA288" s="179"/>
      <c r="RLB288" s="73"/>
      <c r="RLC288" s="73"/>
      <c r="RLD288" s="180"/>
      <c r="RLE288" s="75"/>
      <c r="RLF288" s="76"/>
      <c r="RLG288" s="180"/>
      <c r="RLH288" s="180"/>
      <c r="RLI288" s="180"/>
      <c r="RLJ288" s="75"/>
      <c r="RLK288" s="76"/>
      <c r="RLL288" s="181"/>
      <c r="RLM288" s="181"/>
      <c r="RLN288" s="182"/>
      <c r="RLO288" s="134"/>
      <c r="RLP288" s="135"/>
      <c r="RLQ288" s="111"/>
      <c r="RLR288" s="178"/>
      <c r="RLS288" s="178"/>
      <c r="RLT288" s="178"/>
      <c r="RLU288" s="178"/>
      <c r="RLV288" s="179"/>
      <c r="RLW288" s="73"/>
      <c r="RLX288" s="73"/>
      <c r="RLY288" s="180"/>
      <c r="RLZ288" s="75"/>
      <c r="RMA288" s="76"/>
      <c r="RMB288" s="180"/>
      <c r="RMC288" s="180"/>
      <c r="RMD288" s="180"/>
      <c r="RME288" s="75"/>
      <c r="RMF288" s="76"/>
      <c r="RMG288" s="181"/>
      <c r="RMH288" s="181"/>
      <c r="RMI288" s="182"/>
      <c r="RMJ288" s="134"/>
      <c r="RMK288" s="135"/>
      <c r="RML288" s="111"/>
      <c r="RMM288" s="178"/>
      <c r="RMN288" s="178"/>
      <c r="RMO288" s="178"/>
      <c r="RMP288" s="178"/>
      <c r="RMQ288" s="179"/>
      <c r="RMR288" s="73"/>
      <c r="RMS288" s="73"/>
      <c r="RMT288" s="180"/>
      <c r="RMU288" s="75"/>
      <c r="RMV288" s="76"/>
      <c r="RMW288" s="180"/>
      <c r="RMX288" s="180"/>
      <c r="RMY288" s="180"/>
      <c r="RMZ288" s="75"/>
      <c r="RNA288" s="76"/>
      <c r="RNB288" s="181"/>
      <c r="RNC288" s="181"/>
      <c r="RND288" s="182"/>
      <c r="RNE288" s="134"/>
      <c r="RNF288" s="135"/>
      <c r="RNG288" s="111"/>
      <c r="RNH288" s="178"/>
      <c r="RNI288" s="178"/>
      <c r="RNJ288" s="178"/>
      <c r="RNK288" s="178"/>
      <c r="RNL288" s="179"/>
      <c r="RNM288" s="73"/>
      <c r="RNN288" s="73"/>
      <c r="RNO288" s="180"/>
      <c r="RNP288" s="75"/>
      <c r="RNQ288" s="76"/>
      <c r="RNR288" s="180"/>
      <c r="RNS288" s="180"/>
      <c r="RNT288" s="180"/>
      <c r="RNU288" s="75"/>
      <c r="RNV288" s="76"/>
      <c r="RNW288" s="181"/>
      <c r="RNX288" s="181"/>
      <c r="RNY288" s="182"/>
      <c r="RNZ288" s="134"/>
      <c r="ROA288" s="135"/>
      <c r="ROB288" s="111"/>
      <c r="ROC288" s="178"/>
      <c r="ROD288" s="178"/>
      <c r="ROE288" s="178"/>
      <c r="ROF288" s="178"/>
      <c r="ROG288" s="179"/>
      <c r="ROH288" s="73"/>
      <c r="ROI288" s="73"/>
      <c r="ROJ288" s="180"/>
      <c r="ROK288" s="75"/>
      <c r="ROL288" s="76"/>
      <c r="ROM288" s="180"/>
      <c r="RON288" s="180"/>
      <c r="ROO288" s="180"/>
      <c r="ROP288" s="75"/>
      <c r="ROQ288" s="76"/>
      <c r="ROR288" s="181"/>
      <c r="ROS288" s="181"/>
      <c r="ROT288" s="182"/>
      <c r="ROU288" s="134"/>
      <c r="ROV288" s="135"/>
      <c r="ROW288" s="111"/>
      <c r="ROX288" s="178"/>
      <c r="ROY288" s="178"/>
      <c r="ROZ288" s="178"/>
      <c r="RPA288" s="178"/>
      <c r="RPB288" s="179"/>
      <c r="RPC288" s="73"/>
      <c r="RPD288" s="73"/>
      <c r="RPE288" s="180"/>
      <c r="RPF288" s="75"/>
      <c r="RPG288" s="76"/>
      <c r="RPH288" s="180"/>
      <c r="RPI288" s="180"/>
      <c r="RPJ288" s="180"/>
      <c r="RPK288" s="75"/>
      <c r="RPL288" s="76"/>
      <c r="RPM288" s="181"/>
      <c r="RPN288" s="181"/>
      <c r="RPO288" s="182"/>
      <c r="RPP288" s="134"/>
      <c r="RPQ288" s="135"/>
      <c r="RPR288" s="111"/>
      <c r="RPS288" s="178"/>
      <c r="RPT288" s="178"/>
      <c r="RPU288" s="178"/>
      <c r="RPV288" s="178"/>
      <c r="RPW288" s="179"/>
      <c r="RPX288" s="73"/>
      <c r="RPY288" s="73"/>
      <c r="RPZ288" s="180"/>
      <c r="RQA288" s="75"/>
      <c r="RQB288" s="76"/>
      <c r="RQC288" s="180"/>
      <c r="RQD288" s="180"/>
      <c r="RQE288" s="180"/>
      <c r="RQF288" s="75"/>
      <c r="RQG288" s="76"/>
      <c r="RQH288" s="181"/>
      <c r="RQI288" s="181"/>
      <c r="RQJ288" s="182"/>
      <c r="RQK288" s="134"/>
      <c r="RQL288" s="135"/>
      <c r="RQM288" s="111"/>
      <c r="RQN288" s="178"/>
      <c r="RQO288" s="178"/>
      <c r="RQP288" s="178"/>
      <c r="RQQ288" s="178"/>
      <c r="RQR288" s="179"/>
      <c r="RQS288" s="73"/>
      <c r="RQT288" s="73"/>
      <c r="RQU288" s="180"/>
      <c r="RQV288" s="75"/>
      <c r="RQW288" s="76"/>
      <c r="RQX288" s="180"/>
      <c r="RQY288" s="180"/>
      <c r="RQZ288" s="180"/>
      <c r="RRA288" s="75"/>
      <c r="RRB288" s="76"/>
      <c r="RRC288" s="181"/>
      <c r="RRD288" s="181"/>
      <c r="RRE288" s="182"/>
      <c r="RRF288" s="134"/>
      <c r="RRG288" s="135"/>
      <c r="RRH288" s="111"/>
      <c r="RRI288" s="178"/>
      <c r="RRJ288" s="178"/>
      <c r="RRK288" s="178"/>
      <c r="RRL288" s="178"/>
      <c r="RRM288" s="179"/>
      <c r="RRN288" s="73"/>
      <c r="RRO288" s="73"/>
      <c r="RRP288" s="180"/>
      <c r="RRQ288" s="75"/>
      <c r="RRR288" s="76"/>
      <c r="RRS288" s="180"/>
      <c r="RRT288" s="180"/>
      <c r="RRU288" s="180"/>
      <c r="RRV288" s="75"/>
      <c r="RRW288" s="76"/>
      <c r="RRX288" s="181"/>
      <c r="RRY288" s="181"/>
      <c r="RRZ288" s="182"/>
      <c r="RSA288" s="134"/>
      <c r="RSB288" s="135"/>
      <c r="RSC288" s="111"/>
      <c r="RSD288" s="178"/>
      <c r="RSE288" s="178"/>
      <c r="RSF288" s="178"/>
      <c r="RSG288" s="178"/>
      <c r="RSH288" s="179"/>
      <c r="RSI288" s="73"/>
      <c r="RSJ288" s="73"/>
      <c r="RSK288" s="180"/>
      <c r="RSL288" s="75"/>
      <c r="RSM288" s="76"/>
      <c r="RSN288" s="180"/>
      <c r="RSO288" s="180"/>
      <c r="RSP288" s="180"/>
      <c r="RSQ288" s="75"/>
      <c r="RSR288" s="76"/>
      <c r="RSS288" s="181"/>
      <c r="RST288" s="181"/>
      <c r="RSU288" s="182"/>
      <c r="RSV288" s="134"/>
      <c r="RSW288" s="135"/>
      <c r="RSX288" s="111"/>
      <c r="RSY288" s="178"/>
      <c r="RSZ288" s="178"/>
      <c r="RTA288" s="178"/>
      <c r="RTB288" s="178"/>
      <c r="RTC288" s="179"/>
      <c r="RTD288" s="73"/>
      <c r="RTE288" s="73"/>
      <c r="RTF288" s="180"/>
      <c r="RTG288" s="75"/>
      <c r="RTH288" s="76"/>
      <c r="RTI288" s="180"/>
      <c r="RTJ288" s="180"/>
      <c r="RTK288" s="180"/>
      <c r="RTL288" s="75"/>
      <c r="RTM288" s="76"/>
      <c r="RTN288" s="181"/>
      <c r="RTO288" s="181"/>
      <c r="RTP288" s="182"/>
      <c r="RTQ288" s="134"/>
      <c r="RTR288" s="135"/>
      <c r="RTS288" s="111"/>
      <c r="RTT288" s="178"/>
      <c r="RTU288" s="178"/>
      <c r="RTV288" s="178"/>
      <c r="RTW288" s="178"/>
      <c r="RTX288" s="179"/>
      <c r="RTY288" s="73"/>
      <c r="RTZ288" s="73"/>
      <c r="RUA288" s="180"/>
      <c r="RUB288" s="75"/>
      <c r="RUC288" s="76"/>
      <c r="RUD288" s="180"/>
      <c r="RUE288" s="180"/>
      <c r="RUF288" s="180"/>
      <c r="RUG288" s="75"/>
      <c r="RUH288" s="76"/>
      <c r="RUI288" s="181"/>
      <c r="RUJ288" s="181"/>
      <c r="RUK288" s="182"/>
      <c r="RUL288" s="134"/>
      <c r="RUM288" s="135"/>
      <c r="RUN288" s="111"/>
      <c r="RUO288" s="178"/>
      <c r="RUP288" s="178"/>
      <c r="RUQ288" s="178"/>
      <c r="RUR288" s="178"/>
      <c r="RUS288" s="179"/>
      <c r="RUT288" s="73"/>
      <c r="RUU288" s="73"/>
      <c r="RUV288" s="180"/>
      <c r="RUW288" s="75"/>
      <c r="RUX288" s="76"/>
      <c r="RUY288" s="180"/>
      <c r="RUZ288" s="180"/>
      <c r="RVA288" s="180"/>
      <c r="RVB288" s="75"/>
      <c r="RVC288" s="76"/>
      <c r="RVD288" s="181"/>
      <c r="RVE288" s="181"/>
      <c r="RVF288" s="182"/>
      <c r="RVG288" s="134"/>
      <c r="RVH288" s="135"/>
      <c r="RVI288" s="111"/>
      <c r="RVJ288" s="178"/>
      <c r="RVK288" s="178"/>
      <c r="RVL288" s="178"/>
      <c r="RVM288" s="178"/>
      <c r="RVN288" s="179"/>
      <c r="RVO288" s="73"/>
      <c r="RVP288" s="73"/>
      <c r="RVQ288" s="180"/>
      <c r="RVR288" s="75"/>
      <c r="RVS288" s="76"/>
      <c r="RVT288" s="180"/>
      <c r="RVU288" s="180"/>
      <c r="RVV288" s="180"/>
      <c r="RVW288" s="75"/>
      <c r="RVX288" s="76"/>
      <c r="RVY288" s="181"/>
      <c r="RVZ288" s="181"/>
      <c r="RWA288" s="182"/>
      <c r="RWB288" s="134"/>
      <c r="RWC288" s="135"/>
      <c r="RWD288" s="111"/>
      <c r="RWE288" s="178"/>
      <c r="RWF288" s="178"/>
      <c r="RWG288" s="178"/>
      <c r="RWH288" s="178"/>
      <c r="RWI288" s="179"/>
      <c r="RWJ288" s="73"/>
      <c r="RWK288" s="73"/>
      <c r="RWL288" s="180"/>
      <c r="RWM288" s="75"/>
      <c r="RWN288" s="76"/>
      <c r="RWO288" s="180"/>
      <c r="RWP288" s="180"/>
      <c r="RWQ288" s="180"/>
      <c r="RWR288" s="75"/>
      <c r="RWS288" s="76"/>
      <c r="RWT288" s="181"/>
      <c r="RWU288" s="181"/>
      <c r="RWV288" s="182"/>
      <c r="RWW288" s="134"/>
      <c r="RWX288" s="135"/>
      <c r="RWY288" s="111"/>
      <c r="RWZ288" s="178"/>
      <c r="RXA288" s="178"/>
      <c r="RXB288" s="178"/>
      <c r="RXC288" s="178"/>
      <c r="RXD288" s="179"/>
      <c r="RXE288" s="73"/>
      <c r="RXF288" s="73"/>
      <c r="RXG288" s="180"/>
      <c r="RXH288" s="75"/>
      <c r="RXI288" s="76"/>
      <c r="RXJ288" s="180"/>
      <c r="RXK288" s="180"/>
      <c r="RXL288" s="180"/>
      <c r="RXM288" s="75"/>
      <c r="RXN288" s="76"/>
      <c r="RXO288" s="181"/>
      <c r="RXP288" s="181"/>
      <c r="RXQ288" s="182"/>
      <c r="RXR288" s="134"/>
      <c r="RXS288" s="135"/>
      <c r="RXT288" s="111"/>
      <c r="RXU288" s="178"/>
      <c r="RXV288" s="178"/>
      <c r="RXW288" s="178"/>
      <c r="RXX288" s="178"/>
      <c r="RXY288" s="179"/>
      <c r="RXZ288" s="73"/>
      <c r="RYA288" s="73"/>
      <c r="RYB288" s="180"/>
      <c r="RYC288" s="75"/>
      <c r="RYD288" s="76"/>
      <c r="RYE288" s="180"/>
      <c r="RYF288" s="180"/>
      <c r="RYG288" s="180"/>
      <c r="RYH288" s="75"/>
      <c r="RYI288" s="76"/>
      <c r="RYJ288" s="181"/>
      <c r="RYK288" s="181"/>
      <c r="RYL288" s="182"/>
      <c r="RYM288" s="134"/>
      <c r="RYN288" s="135"/>
      <c r="RYO288" s="111"/>
      <c r="RYP288" s="178"/>
      <c r="RYQ288" s="178"/>
      <c r="RYR288" s="178"/>
      <c r="RYS288" s="178"/>
      <c r="RYT288" s="179"/>
      <c r="RYU288" s="73"/>
      <c r="RYV288" s="73"/>
      <c r="RYW288" s="180"/>
      <c r="RYX288" s="75"/>
      <c r="RYY288" s="76"/>
      <c r="RYZ288" s="180"/>
      <c r="RZA288" s="180"/>
      <c r="RZB288" s="180"/>
      <c r="RZC288" s="75"/>
      <c r="RZD288" s="76"/>
      <c r="RZE288" s="181"/>
      <c r="RZF288" s="181"/>
      <c r="RZG288" s="182"/>
      <c r="RZH288" s="134"/>
      <c r="RZI288" s="135"/>
      <c r="RZJ288" s="111"/>
      <c r="RZK288" s="178"/>
      <c r="RZL288" s="178"/>
      <c r="RZM288" s="178"/>
      <c r="RZN288" s="178"/>
      <c r="RZO288" s="179"/>
      <c r="RZP288" s="73"/>
      <c r="RZQ288" s="73"/>
      <c r="RZR288" s="180"/>
      <c r="RZS288" s="75"/>
      <c r="RZT288" s="76"/>
      <c r="RZU288" s="180"/>
      <c r="RZV288" s="180"/>
      <c r="RZW288" s="180"/>
      <c r="RZX288" s="75"/>
      <c r="RZY288" s="76"/>
      <c r="RZZ288" s="181"/>
      <c r="SAA288" s="181"/>
      <c r="SAB288" s="182"/>
      <c r="SAC288" s="134"/>
      <c r="SAD288" s="135"/>
      <c r="SAE288" s="111"/>
      <c r="SAF288" s="178"/>
      <c r="SAG288" s="178"/>
      <c r="SAH288" s="178"/>
      <c r="SAI288" s="178"/>
      <c r="SAJ288" s="179"/>
      <c r="SAK288" s="73"/>
      <c r="SAL288" s="73"/>
      <c r="SAM288" s="180"/>
      <c r="SAN288" s="75"/>
      <c r="SAO288" s="76"/>
      <c r="SAP288" s="180"/>
      <c r="SAQ288" s="180"/>
      <c r="SAR288" s="180"/>
      <c r="SAS288" s="75"/>
      <c r="SAT288" s="76"/>
      <c r="SAU288" s="181"/>
      <c r="SAV288" s="181"/>
      <c r="SAW288" s="182"/>
      <c r="SAX288" s="134"/>
      <c r="SAY288" s="135"/>
      <c r="SAZ288" s="111"/>
      <c r="SBA288" s="178"/>
      <c r="SBB288" s="178"/>
      <c r="SBC288" s="178"/>
      <c r="SBD288" s="178"/>
      <c r="SBE288" s="179"/>
      <c r="SBF288" s="73"/>
      <c r="SBG288" s="73"/>
      <c r="SBH288" s="180"/>
      <c r="SBI288" s="75"/>
      <c r="SBJ288" s="76"/>
      <c r="SBK288" s="180"/>
      <c r="SBL288" s="180"/>
      <c r="SBM288" s="180"/>
      <c r="SBN288" s="75"/>
      <c r="SBO288" s="76"/>
      <c r="SBP288" s="181"/>
      <c r="SBQ288" s="181"/>
      <c r="SBR288" s="182"/>
      <c r="SBS288" s="134"/>
      <c r="SBT288" s="135"/>
      <c r="SBU288" s="111"/>
      <c r="SBV288" s="178"/>
      <c r="SBW288" s="178"/>
      <c r="SBX288" s="178"/>
      <c r="SBY288" s="178"/>
      <c r="SBZ288" s="179"/>
      <c r="SCA288" s="73"/>
      <c r="SCB288" s="73"/>
      <c r="SCC288" s="180"/>
      <c r="SCD288" s="75"/>
      <c r="SCE288" s="76"/>
      <c r="SCF288" s="180"/>
      <c r="SCG288" s="180"/>
      <c r="SCH288" s="180"/>
      <c r="SCI288" s="75"/>
      <c r="SCJ288" s="76"/>
      <c r="SCK288" s="181"/>
      <c r="SCL288" s="181"/>
      <c r="SCM288" s="182"/>
      <c r="SCN288" s="134"/>
      <c r="SCO288" s="135"/>
      <c r="SCP288" s="111"/>
      <c r="SCQ288" s="178"/>
      <c r="SCR288" s="178"/>
      <c r="SCS288" s="178"/>
      <c r="SCT288" s="178"/>
      <c r="SCU288" s="179"/>
      <c r="SCV288" s="73"/>
      <c r="SCW288" s="73"/>
      <c r="SCX288" s="180"/>
      <c r="SCY288" s="75"/>
      <c r="SCZ288" s="76"/>
      <c r="SDA288" s="180"/>
      <c r="SDB288" s="180"/>
      <c r="SDC288" s="180"/>
      <c r="SDD288" s="75"/>
      <c r="SDE288" s="76"/>
      <c r="SDF288" s="181"/>
      <c r="SDG288" s="181"/>
      <c r="SDH288" s="182"/>
      <c r="SDI288" s="134"/>
      <c r="SDJ288" s="135"/>
      <c r="SDK288" s="111"/>
      <c r="SDL288" s="178"/>
      <c r="SDM288" s="178"/>
      <c r="SDN288" s="178"/>
      <c r="SDO288" s="178"/>
      <c r="SDP288" s="179"/>
      <c r="SDQ288" s="73"/>
      <c r="SDR288" s="73"/>
      <c r="SDS288" s="180"/>
      <c r="SDT288" s="75"/>
      <c r="SDU288" s="76"/>
      <c r="SDV288" s="180"/>
      <c r="SDW288" s="180"/>
      <c r="SDX288" s="180"/>
      <c r="SDY288" s="75"/>
      <c r="SDZ288" s="76"/>
      <c r="SEA288" s="181"/>
      <c r="SEB288" s="181"/>
      <c r="SEC288" s="182"/>
      <c r="SED288" s="134"/>
      <c r="SEE288" s="135"/>
      <c r="SEF288" s="111"/>
      <c r="SEG288" s="178"/>
      <c r="SEH288" s="178"/>
      <c r="SEI288" s="178"/>
      <c r="SEJ288" s="178"/>
      <c r="SEK288" s="179"/>
      <c r="SEL288" s="73"/>
      <c r="SEM288" s="73"/>
      <c r="SEN288" s="180"/>
      <c r="SEO288" s="75"/>
      <c r="SEP288" s="76"/>
      <c r="SEQ288" s="180"/>
      <c r="SER288" s="180"/>
      <c r="SES288" s="180"/>
      <c r="SET288" s="75"/>
      <c r="SEU288" s="76"/>
      <c r="SEV288" s="181"/>
      <c r="SEW288" s="181"/>
      <c r="SEX288" s="182"/>
      <c r="SEY288" s="134"/>
      <c r="SEZ288" s="135"/>
      <c r="SFA288" s="111"/>
      <c r="SFB288" s="178"/>
      <c r="SFC288" s="178"/>
      <c r="SFD288" s="178"/>
      <c r="SFE288" s="178"/>
      <c r="SFF288" s="179"/>
      <c r="SFG288" s="73"/>
      <c r="SFH288" s="73"/>
      <c r="SFI288" s="180"/>
      <c r="SFJ288" s="75"/>
      <c r="SFK288" s="76"/>
      <c r="SFL288" s="180"/>
      <c r="SFM288" s="180"/>
      <c r="SFN288" s="180"/>
      <c r="SFO288" s="75"/>
      <c r="SFP288" s="76"/>
      <c r="SFQ288" s="181"/>
      <c r="SFR288" s="181"/>
      <c r="SFS288" s="182"/>
      <c r="SFT288" s="134"/>
      <c r="SFU288" s="135"/>
      <c r="SFV288" s="111"/>
      <c r="SFW288" s="178"/>
      <c r="SFX288" s="178"/>
      <c r="SFY288" s="178"/>
      <c r="SFZ288" s="178"/>
      <c r="SGA288" s="179"/>
      <c r="SGB288" s="73"/>
      <c r="SGC288" s="73"/>
      <c r="SGD288" s="180"/>
      <c r="SGE288" s="75"/>
      <c r="SGF288" s="76"/>
      <c r="SGG288" s="180"/>
      <c r="SGH288" s="180"/>
      <c r="SGI288" s="180"/>
      <c r="SGJ288" s="75"/>
      <c r="SGK288" s="76"/>
      <c r="SGL288" s="181"/>
      <c r="SGM288" s="181"/>
      <c r="SGN288" s="182"/>
      <c r="SGO288" s="134"/>
      <c r="SGP288" s="135"/>
      <c r="SGQ288" s="111"/>
      <c r="SGR288" s="178"/>
      <c r="SGS288" s="178"/>
      <c r="SGT288" s="178"/>
      <c r="SGU288" s="178"/>
      <c r="SGV288" s="179"/>
      <c r="SGW288" s="73"/>
      <c r="SGX288" s="73"/>
      <c r="SGY288" s="180"/>
      <c r="SGZ288" s="75"/>
      <c r="SHA288" s="76"/>
      <c r="SHB288" s="180"/>
      <c r="SHC288" s="180"/>
      <c r="SHD288" s="180"/>
      <c r="SHE288" s="75"/>
      <c r="SHF288" s="76"/>
      <c r="SHG288" s="181"/>
      <c r="SHH288" s="181"/>
      <c r="SHI288" s="182"/>
      <c r="SHJ288" s="134"/>
      <c r="SHK288" s="135"/>
      <c r="SHL288" s="111"/>
      <c r="SHM288" s="178"/>
      <c r="SHN288" s="178"/>
      <c r="SHO288" s="178"/>
      <c r="SHP288" s="178"/>
      <c r="SHQ288" s="179"/>
      <c r="SHR288" s="73"/>
      <c r="SHS288" s="73"/>
      <c r="SHT288" s="180"/>
      <c r="SHU288" s="75"/>
      <c r="SHV288" s="76"/>
      <c r="SHW288" s="180"/>
      <c r="SHX288" s="180"/>
      <c r="SHY288" s="180"/>
      <c r="SHZ288" s="75"/>
      <c r="SIA288" s="76"/>
      <c r="SIB288" s="181"/>
      <c r="SIC288" s="181"/>
      <c r="SID288" s="182"/>
      <c r="SIE288" s="134"/>
      <c r="SIF288" s="135"/>
      <c r="SIG288" s="111"/>
      <c r="SIH288" s="178"/>
      <c r="SII288" s="178"/>
      <c r="SIJ288" s="178"/>
      <c r="SIK288" s="178"/>
      <c r="SIL288" s="179"/>
      <c r="SIM288" s="73"/>
      <c r="SIN288" s="73"/>
      <c r="SIO288" s="180"/>
      <c r="SIP288" s="75"/>
      <c r="SIQ288" s="76"/>
      <c r="SIR288" s="180"/>
      <c r="SIS288" s="180"/>
      <c r="SIT288" s="180"/>
      <c r="SIU288" s="75"/>
      <c r="SIV288" s="76"/>
      <c r="SIW288" s="181"/>
      <c r="SIX288" s="181"/>
      <c r="SIY288" s="182"/>
      <c r="SIZ288" s="134"/>
      <c r="SJA288" s="135"/>
      <c r="SJB288" s="111"/>
      <c r="SJC288" s="178"/>
      <c r="SJD288" s="178"/>
      <c r="SJE288" s="178"/>
      <c r="SJF288" s="178"/>
      <c r="SJG288" s="179"/>
      <c r="SJH288" s="73"/>
      <c r="SJI288" s="73"/>
      <c r="SJJ288" s="180"/>
      <c r="SJK288" s="75"/>
      <c r="SJL288" s="76"/>
      <c r="SJM288" s="180"/>
      <c r="SJN288" s="180"/>
      <c r="SJO288" s="180"/>
      <c r="SJP288" s="75"/>
      <c r="SJQ288" s="76"/>
      <c r="SJR288" s="181"/>
      <c r="SJS288" s="181"/>
      <c r="SJT288" s="182"/>
      <c r="SJU288" s="134"/>
      <c r="SJV288" s="135"/>
      <c r="SJW288" s="111"/>
      <c r="SJX288" s="178"/>
      <c r="SJY288" s="178"/>
      <c r="SJZ288" s="178"/>
      <c r="SKA288" s="178"/>
      <c r="SKB288" s="179"/>
      <c r="SKC288" s="73"/>
      <c r="SKD288" s="73"/>
      <c r="SKE288" s="180"/>
      <c r="SKF288" s="75"/>
      <c r="SKG288" s="76"/>
      <c r="SKH288" s="180"/>
      <c r="SKI288" s="180"/>
      <c r="SKJ288" s="180"/>
      <c r="SKK288" s="75"/>
      <c r="SKL288" s="76"/>
      <c r="SKM288" s="181"/>
      <c r="SKN288" s="181"/>
      <c r="SKO288" s="182"/>
      <c r="SKP288" s="134"/>
      <c r="SKQ288" s="135"/>
      <c r="SKR288" s="111"/>
      <c r="SKS288" s="178"/>
      <c r="SKT288" s="178"/>
      <c r="SKU288" s="178"/>
      <c r="SKV288" s="178"/>
      <c r="SKW288" s="179"/>
      <c r="SKX288" s="73"/>
      <c r="SKY288" s="73"/>
      <c r="SKZ288" s="180"/>
      <c r="SLA288" s="75"/>
      <c r="SLB288" s="76"/>
      <c r="SLC288" s="180"/>
      <c r="SLD288" s="180"/>
      <c r="SLE288" s="180"/>
      <c r="SLF288" s="75"/>
      <c r="SLG288" s="76"/>
      <c r="SLH288" s="181"/>
      <c r="SLI288" s="181"/>
      <c r="SLJ288" s="182"/>
      <c r="SLK288" s="134"/>
      <c r="SLL288" s="135"/>
      <c r="SLM288" s="111"/>
      <c r="SLN288" s="178"/>
      <c r="SLO288" s="178"/>
      <c r="SLP288" s="178"/>
      <c r="SLQ288" s="178"/>
      <c r="SLR288" s="179"/>
      <c r="SLS288" s="73"/>
      <c r="SLT288" s="73"/>
      <c r="SLU288" s="180"/>
      <c r="SLV288" s="75"/>
      <c r="SLW288" s="76"/>
      <c r="SLX288" s="180"/>
      <c r="SLY288" s="180"/>
      <c r="SLZ288" s="180"/>
      <c r="SMA288" s="75"/>
      <c r="SMB288" s="76"/>
      <c r="SMC288" s="181"/>
      <c r="SMD288" s="181"/>
      <c r="SME288" s="182"/>
      <c r="SMF288" s="134"/>
      <c r="SMG288" s="135"/>
      <c r="SMH288" s="111"/>
      <c r="SMI288" s="178"/>
      <c r="SMJ288" s="178"/>
      <c r="SMK288" s="178"/>
      <c r="SML288" s="178"/>
      <c r="SMM288" s="179"/>
      <c r="SMN288" s="73"/>
      <c r="SMO288" s="73"/>
      <c r="SMP288" s="180"/>
      <c r="SMQ288" s="75"/>
      <c r="SMR288" s="76"/>
      <c r="SMS288" s="180"/>
      <c r="SMT288" s="180"/>
      <c r="SMU288" s="180"/>
      <c r="SMV288" s="75"/>
      <c r="SMW288" s="76"/>
      <c r="SMX288" s="181"/>
      <c r="SMY288" s="181"/>
      <c r="SMZ288" s="182"/>
      <c r="SNA288" s="134"/>
      <c r="SNB288" s="135"/>
      <c r="SNC288" s="111"/>
      <c r="SND288" s="178"/>
      <c r="SNE288" s="178"/>
      <c r="SNF288" s="178"/>
      <c r="SNG288" s="178"/>
      <c r="SNH288" s="179"/>
      <c r="SNI288" s="73"/>
      <c r="SNJ288" s="73"/>
      <c r="SNK288" s="180"/>
      <c r="SNL288" s="75"/>
      <c r="SNM288" s="76"/>
      <c r="SNN288" s="180"/>
      <c r="SNO288" s="180"/>
      <c r="SNP288" s="180"/>
      <c r="SNQ288" s="75"/>
      <c r="SNR288" s="76"/>
      <c r="SNS288" s="181"/>
      <c r="SNT288" s="181"/>
      <c r="SNU288" s="182"/>
      <c r="SNV288" s="134"/>
      <c r="SNW288" s="135"/>
      <c r="SNX288" s="111"/>
      <c r="SNY288" s="178"/>
      <c r="SNZ288" s="178"/>
      <c r="SOA288" s="178"/>
      <c r="SOB288" s="178"/>
      <c r="SOC288" s="179"/>
      <c r="SOD288" s="73"/>
      <c r="SOE288" s="73"/>
      <c r="SOF288" s="180"/>
      <c r="SOG288" s="75"/>
      <c r="SOH288" s="76"/>
      <c r="SOI288" s="180"/>
      <c r="SOJ288" s="180"/>
      <c r="SOK288" s="180"/>
      <c r="SOL288" s="75"/>
      <c r="SOM288" s="76"/>
      <c r="SON288" s="181"/>
      <c r="SOO288" s="181"/>
      <c r="SOP288" s="182"/>
      <c r="SOQ288" s="134"/>
      <c r="SOR288" s="135"/>
      <c r="SOS288" s="111"/>
      <c r="SOT288" s="178"/>
      <c r="SOU288" s="178"/>
      <c r="SOV288" s="178"/>
      <c r="SOW288" s="178"/>
      <c r="SOX288" s="179"/>
      <c r="SOY288" s="73"/>
      <c r="SOZ288" s="73"/>
      <c r="SPA288" s="180"/>
      <c r="SPB288" s="75"/>
      <c r="SPC288" s="76"/>
      <c r="SPD288" s="180"/>
      <c r="SPE288" s="180"/>
      <c r="SPF288" s="180"/>
      <c r="SPG288" s="75"/>
      <c r="SPH288" s="76"/>
      <c r="SPI288" s="181"/>
      <c r="SPJ288" s="181"/>
      <c r="SPK288" s="182"/>
      <c r="SPL288" s="134"/>
      <c r="SPM288" s="135"/>
      <c r="SPN288" s="111"/>
      <c r="SPO288" s="178"/>
      <c r="SPP288" s="178"/>
      <c r="SPQ288" s="178"/>
      <c r="SPR288" s="178"/>
      <c r="SPS288" s="179"/>
      <c r="SPT288" s="73"/>
      <c r="SPU288" s="73"/>
      <c r="SPV288" s="180"/>
      <c r="SPW288" s="75"/>
      <c r="SPX288" s="76"/>
      <c r="SPY288" s="180"/>
      <c r="SPZ288" s="180"/>
      <c r="SQA288" s="180"/>
      <c r="SQB288" s="75"/>
      <c r="SQC288" s="76"/>
      <c r="SQD288" s="181"/>
      <c r="SQE288" s="181"/>
      <c r="SQF288" s="182"/>
      <c r="SQG288" s="134"/>
      <c r="SQH288" s="135"/>
      <c r="SQI288" s="111"/>
      <c r="SQJ288" s="178"/>
      <c r="SQK288" s="178"/>
      <c r="SQL288" s="178"/>
      <c r="SQM288" s="178"/>
      <c r="SQN288" s="179"/>
      <c r="SQO288" s="73"/>
      <c r="SQP288" s="73"/>
      <c r="SQQ288" s="180"/>
      <c r="SQR288" s="75"/>
      <c r="SQS288" s="76"/>
      <c r="SQT288" s="180"/>
      <c r="SQU288" s="180"/>
      <c r="SQV288" s="180"/>
      <c r="SQW288" s="75"/>
      <c r="SQX288" s="76"/>
      <c r="SQY288" s="181"/>
      <c r="SQZ288" s="181"/>
      <c r="SRA288" s="182"/>
      <c r="SRB288" s="134"/>
      <c r="SRC288" s="135"/>
      <c r="SRD288" s="111"/>
      <c r="SRE288" s="178"/>
      <c r="SRF288" s="178"/>
      <c r="SRG288" s="178"/>
      <c r="SRH288" s="178"/>
      <c r="SRI288" s="179"/>
      <c r="SRJ288" s="73"/>
      <c r="SRK288" s="73"/>
      <c r="SRL288" s="180"/>
      <c r="SRM288" s="75"/>
      <c r="SRN288" s="76"/>
      <c r="SRO288" s="180"/>
      <c r="SRP288" s="180"/>
      <c r="SRQ288" s="180"/>
      <c r="SRR288" s="75"/>
      <c r="SRS288" s="76"/>
      <c r="SRT288" s="181"/>
      <c r="SRU288" s="181"/>
      <c r="SRV288" s="182"/>
      <c r="SRW288" s="134"/>
      <c r="SRX288" s="135"/>
      <c r="SRY288" s="111"/>
      <c r="SRZ288" s="178"/>
      <c r="SSA288" s="178"/>
      <c r="SSB288" s="178"/>
      <c r="SSC288" s="178"/>
      <c r="SSD288" s="179"/>
      <c r="SSE288" s="73"/>
      <c r="SSF288" s="73"/>
      <c r="SSG288" s="180"/>
      <c r="SSH288" s="75"/>
      <c r="SSI288" s="76"/>
      <c r="SSJ288" s="180"/>
      <c r="SSK288" s="180"/>
      <c r="SSL288" s="180"/>
      <c r="SSM288" s="75"/>
      <c r="SSN288" s="76"/>
      <c r="SSO288" s="181"/>
      <c r="SSP288" s="181"/>
      <c r="SSQ288" s="182"/>
      <c r="SSR288" s="134"/>
      <c r="SSS288" s="135"/>
      <c r="SST288" s="111"/>
      <c r="SSU288" s="178"/>
      <c r="SSV288" s="178"/>
      <c r="SSW288" s="178"/>
      <c r="SSX288" s="178"/>
      <c r="SSY288" s="179"/>
      <c r="SSZ288" s="73"/>
      <c r="STA288" s="73"/>
      <c r="STB288" s="180"/>
      <c r="STC288" s="75"/>
      <c r="STD288" s="76"/>
      <c r="STE288" s="180"/>
      <c r="STF288" s="180"/>
      <c r="STG288" s="180"/>
      <c r="STH288" s="75"/>
      <c r="STI288" s="76"/>
      <c r="STJ288" s="181"/>
      <c r="STK288" s="181"/>
      <c r="STL288" s="182"/>
      <c r="STM288" s="134"/>
      <c r="STN288" s="135"/>
      <c r="STO288" s="111"/>
      <c r="STP288" s="178"/>
      <c r="STQ288" s="178"/>
      <c r="STR288" s="178"/>
      <c r="STS288" s="178"/>
      <c r="STT288" s="179"/>
      <c r="STU288" s="73"/>
      <c r="STV288" s="73"/>
      <c r="STW288" s="180"/>
      <c r="STX288" s="75"/>
      <c r="STY288" s="76"/>
      <c r="STZ288" s="180"/>
      <c r="SUA288" s="180"/>
      <c r="SUB288" s="180"/>
      <c r="SUC288" s="75"/>
      <c r="SUD288" s="76"/>
      <c r="SUE288" s="181"/>
      <c r="SUF288" s="181"/>
      <c r="SUG288" s="182"/>
      <c r="SUH288" s="134"/>
      <c r="SUI288" s="135"/>
      <c r="SUJ288" s="111"/>
      <c r="SUK288" s="178"/>
      <c r="SUL288" s="178"/>
      <c r="SUM288" s="178"/>
      <c r="SUN288" s="178"/>
      <c r="SUO288" s="179"/>
      <c r="SUP288" s="73"/>
      <c r="SUQ288" s="73"/>
      <c r="SUR288" s="180"/>
      <c r="SUS288" s="75"/>
      <c r="SUT288" s="76"/>
      <c r="SUU288" s="180"/>
      <c r="SUV288" s="180"/>
      <c r="SUW288" s="180"/>
      <c r="SUX288" s="75"/>
      <c r="SUY288" s="76"/>
      <c r="SUZ288" s="181"/>
      <c r="SVA288" s="181"/>
      <c r="SVB288" s="182"/>
      <c r="SVC288" s="134"/>
      <c r="SVD288" s="135"/>
      <c r="SVE288" s="111"/>
      <c r="SVF288" s="178"/>
      <c r="SVG288" s="178"/>
      <c r="SVH288" s="178"/>
      <c r="SVI288" s="178"/>
      <c r="SVJ288" s="179"/>
      <c r="SVK288" s="73"/>
      <c r="SVL288" s="73"/>
      <c r="SVM288" s="180"/>
      <c r="SVN288" s="75"/>
      <c r="SVO288" s="76"/>
      <c r="SVP288" s="180"/>
      <c r="SVQ288" s="180"/>
      <c r="SVR288" s="180"/>
      <c r="SVS288" s="75"/>
      <c r="SVT288" s="76"/>
      <c r="SVU288" s="181"/>
      <c r="SVV288" s="181"/>
      <c r="SVW288" s="182"/>
      <c r="SVX288" s="134"/>
      <c r="SVY288" s="135"/>
      <c r="SVZ288" s="111"/>
      <c r="SWA288" s="178"/>
      <c r="SWB288" s="178"/>
      <c r="SWC288" s="178"/>
      <c r="SWD288" s="178"/>
      <c r="SWE288" s="179"/>
      <c r="SWF288" s="73"/>
      <c r="SWG288" s="73"/>
      <c r="SWH288" s="180"/>
      <c r="SWI288" s="75"/>
      <c r="SWJ288" s="76"/>
      <c r="SWK288" s="180"/>
      <c r="SWL288" s="180"/>
      <c r="SWM288" s="180"/>
      <c r="SWN288" s="75"/>
      <c r="SWO288" s="76"/>
      <c r="SWP288" s="181"/>
      <c r="SWQ288" s="181"/>
      <c r="SWR288" s="182"/>
      <c r="SWS288" s="134"/>
      <c r="SWT288" s="135"/>
      <c r="SWU288" s="111"/>
      <c r="SWV288" s="178"/>
      <c r="SWW288" s="178"/>
      <c r="SWX288" s="178"/>
      <c r="SWY288" s="178"/>
      <c r="SWZ288" s="179"/>
      <c r="SXA288" s="73"/>
      <c r="SXB288" s="73"/>
      <c r="SXC288" s="180"/>
      <c r="SXD288" s="75"/>
      <c r="SXE288" s="76"/>
      <c r="SXF288" s="180"/>
      <c r="SXG288" s="180"/>
      <c r="SXH288" s="180"/>
      <c r="SXI288" s="75"/>
      <c r="SXJ288" s="76"/>
      <c r="SXK288" s="181"/>
      <c r="SXL288" s="181"/>
      <c r="SXM288" s="182"/>
      <c r="SXN288" s="134"/>
      <c r="SXO288" s="135"/>
      <c r="SXP288" s="111"/>
      <c r="SXQ288" s="178"/>
      <c r="SXR288" s="178"/>
      <c r="SXS288" s="178"/>
      <c r="SXT288" s="178"/>
      <c r="SXU288" s="179"/>
      <c r="SXV288" s="73"/>
      <c r="SXW288" s="73"/>
      <c r="SXX288" s="180"/>
      <c r="SXY288" s="75"/>
      <c r="SXZ288" s="76"/>
      <c r="SYA288" s="180"/>
      <c r="SYB288" s="180"/>
      <c r="SYC288" s="180"/>
      <c r="SYD288" s="75"/>
      <c r="SYE288" s="76"/>
      <c r="SYF288" s="181"/>
      <c r="SYG288" s="181"/>
      <c r="SYH288" s="182"/>
      <c r="SYI288" s="134"/>
      <c r="SYJ288" s="135"/>
      <c r="SYK288" s="111"/>
      <c r="SYL288" s="178"/>
      <c r="SYM288" s="178"/>
      <c r="SYN288" s="178"/>
      <c r="SYO288" s="178"/>
      <c r="SYP288" s="179"/>
      <c r="SYQ288" s="73"/>
      <c r="SYR288" s="73"/>
      <c r="SYS288" s="180"/>
      <c r="SYT288" s="75"/>
      <c r="SYU288" s="76"/>
      <c r="SYV288" s="180"/>
      <c r="SYW288" s="180"/>
      <c r="SYX288" s="180"/>
      <c r="SYY288" s="75"/>
      <c r="SYZ288" s="76"/>
      <c r="SZA288" s="181"/>
      <c r="SZB288" s="181"/>
      <c r="SZC288" s="182"/>
      <c r="SZD288" s="134"/>
      <c r="SZE288" s="135"/>
      <c r="SZF288" s="111"/>
      <c r="SZG288" s="178"/>
      <c r="SZH288" s="178"/>
      <c r="SZI288" s="178"/>
      <c r="SZJ288" s="178"/>
      <c r="SZK288" s="179"/>
      <c r="SZL288" s="73"/>
      <c r="SZM288" s="73"/>
      <c r="SZN288" s="180"/>
      <c r="SZO288" s="75"/>
      <c r="SZP288" s="76"/>
      <c r="SZQ288" s="180"/>
      <c r="SZR288" s="180"/>
      <c r="SZS288" s="180"/>
      <c r="SZT288" s="75"/>
      <c r="SZU288" s="76"/>
      <c r="SZV288" s="181"/>
      <c r="SZW288" s="181"/>
      <c r="SZX288" s="182"/>
      <c r="SZY288" s="134"/>
      <c r="SZZ288" s="135"/>
      <c r="TAA288" s="111"/>
      <c r="TAB288" s="178"/>
      <c r="TAC288" s="178"/>
      <c r="TAD288" s="178"/>
      <c r="TAE288" s="178"/>
      <c r="TAF288" s="179"/>
      <c r="TAG288" s="73"/>
      <c r="TAH288" s="73"/>
      <c r="TAI288" s="180"/>
      <c r="TAJ288" s="75"/>
      <c r="TAK288" s="76"/>
      <c r="TAL288" s="180"/>
      <c r="TAM288" s="180"/>
      <c r="TAN288" s="180"/>
      <c r="TAO288" s="75"/>
      <c r="TAP288" s="76"/>
      <c r="TAQ288" s="181"/>
      <c r="TAR288" s="181"/>
      <c r="TAS288" s="182"/>
      <c r="TAT288" s="134"/>
      <c r="TAU288" s="135"/>
      <c r="TAV288" s="111"/>
      <c r="TAW288" s="178"/>
      <c r="TAX288" s="178"/>
      <c r="TAY288" s="178"/>
      <c r="TAZ288" s="178"/>
      <c r="TBA288" s="179"/>
      <c r="TBB288" s="73"/>
      <c r="TBC288" s="73"/>
      <c r="TBD288" s="180"/>
      <c r="TBE288" s="75"/>
      <c r="TBF288" s="76"/>
      <c r="TBG288" s="180"/>
      <c r="TBH288" s="180"/>
      <c r="TBI288" s="180"/>
      <c r="TBJ288" s="75"/>
      <c r="TBK288" s="76"/>
      <c r="TBL288" s="181"/>
      <c r="TBM288" s="181"/>
      <c r="TBN288" s="182"/>
      <c r="TBO288" s="134"/>
      <c r="TBP288" s="135"/>
      <c r="TBQ288" s="111"/>
      <c r="TBR288" s="178"/>
      <c r="TBS288" s="178"/>
      <c r="TBT288" s="178"/>
      <c r="TBU288" s="178"/>
      <c r="TBV288" s="179"/>
      <c r="TBW288" s="73"/>
      <c r="TBX288" s="73"/>
      <c r="TBY288" s="180"/>
      <c r="TBZ288" s="75"/>
      <c r="TCA288" s="76"/>
      <c r="TCB288" s="180"/>
      <c r="TCC288" s="180"/>
      <c r="TCD288" s="180"/>
      <c r="TCE288" s="75"/>
      <c r="TCF288" s="76"/>
      <c r="TCG288" s="181"/>
      <c r="TCH288" s="181"/>
      <c r="TCI288" s="182"/>
      <c r="TCJ288" s="134"/>
      <c r="TCK288" s="135"/>
      <c r="TCL288" s="111"/>
      <c r="TCM288" s="178"/>
      <c r="TCN288" s="178"/>
      <c r="TCO288" s="178"/>
      <c r="TCP288" s="178"/>
      <c r="TCQ288" s="179"/>
      <c r="TCR288" s="73"/>
      <c r="TCS288" s="73"/>
      <c r="TCT288" s="180"/>
      <c r="TCU288" s="75"/>
      <c r="TCV288" s="76"/>
      <c r="TCW288" s="180"/>
      <c r="TCX288" s="180"/>
      <c r="TCY288" s="180"/>
      <c r="TCZ288" s="75"/>
      <c r="TDA288" s="76"/>
      <c r="TDB288" s="181"/>
      <c r="TDC288" s="181"/>
      <c r="TDD288" s="182"/>
      <c r="TDE288" s="134"/>
      <c r="TDF288" s="135"/>
      <c r="TDG288" s="111"/>
      <c r="TDH288" s="178"/>
      <c r="TDI288" s="178"/>
      <c r="TDJ288" s="178"/>
      <c r="TDK288" s="178"/>
      <c r="TDL288" s="179"/>
      <c r="TDM288" s="73"/>
      <c r="TDN288" s="73"/>
      <c r="TDO288" s="180"/>
      <c r="TDP288" s="75"/>
      <c r="TDQ288" s="76"/>
      <c r="TDR288" s="180"/>
      <c r="TDS288" s="180"/>
      <c r="TDT288" s="180"/>
      <c r="TDU288" s="75"/>
      <c r="TDV288" s="76"/>
      <c r="TDW288" s="181"/>
      <c r="TDX288" s="181"/>
      <c r="TDY288" s="182"/>
      <c r="TDZ288" s="134"/>
      <c r="TEA288" s="135"/>
      <c r="TEB288" s="111"/>
      <c r="TEC288" s="178"/>
      <c r="TED288" s="178"/>
      <c r="TEE288" s="178"/>
      <c r="TEF288" s="178"/>
      <c r="TEG288" s="179"/>
      <c r="TEH288" s="73"/>
      <c r="TEI288" s="73"/>
      <c r="TEJ288" s="180"/>
      <c r="TEK288" s="75"/>
      <c r="TEL288" s="76"/>
      <c r="TEM288" s="180"/>
      <c r="TEN288" s="180"/>
      <c r="TEO288" s="180"/>
      <c r="TEP288" s="75"/>
      <c r="TEQ288" s="76"/>
      <c r="TER288" s="181"/>
      <c r="TES288" s="181"/>
      <c r="TET288" s="182"/>
      <c r="TEU288" s="134"/>
      <c r="TEV288" s="135"/>
      <c r="TEW288" s="111"/>
      <c r="TEX288" s="178"/>
      <c r="TEY288" s="178"/>
      <c r="TEZ288" s="178"/>
      <c r="TFA288" s="178"/>
      <c r="TFB288" s="179"/>
      <c r="TFC288" s="73"/>
      <c r="TFD288" s="73"/>
      <c r="TFE288" s="180"/>
      <c r="TFF288" s="75"/>
      <c r="TFG288" s="76"/>
      <c r="TFH288" s="180"/>
      <c r="TFI288" s="180"/>
      <c r="TFJ288" s="180"/>
      <c r="TFK288" s="75"/>
      <c r="TFL288" s="76"/>
      <c r="TFM288" s="181"/>
      <c r="TFN288" s="181"/>
      <c r="TFO288" s="182"/>
      <c r="TFP288" s="134"/>
      <c r="TFQ288" s="135"/>
      <c r="TFR288" s="111"/>
      <c r="TFS288" s="178"/>
      <c r="TFT288" s="178"/>
      <c r="TFU288" s="178"/>
      <c r="TFV288" s="178"/>
      <c r="TFW288" s="179"/>
      <c r="TFX288" s="73"/>
      <c r="TFY288" s="73"/>
      <c r="TFZ288" s="180"/>
      <c r="TGA288" s="75"/>
      <c r="TGB288" s="76"/>
      <c r="TGC288" s="180"/>
      <c r="TGD288" s="180"/>
      <c r="TGE288" s="180"/>
      <c r="TGF288" s="75"/>
      <c r="TGG288" s="76"/>
      <c r="TGH288" s="181"/>
      <c r="TGI288" s="181"/>
      <c r="TGJ288" s="182"/>
      <c r="TGK288" s="134"/>
      <c r="TGL288" s="135"/>
      <c r="TGM288" s="111"/>
      <c r="TGN288" s="178"/>
      <c r="TGO288" s="178"/>
      <c r="TGP288" s="178"/>
      <c r="TGQ288" s="178"/>
      <c r="TGR288" s="179"/>
      <c r="TGS288" s="73"/>
      <c r="TGT288" s="73"/>
      <c r="TGU288" s="180"/>
      <c r="TGV288" s="75"/>
      <c r="TGW288" s="76"/>
      <c r="TGX288" s="180"/>
      <c r="TGY288" s="180"/>
      <c r="TGZ288" s="180"/>
      <c r="THA288" s="75"/>
      <c r="THB288" s="76"/>
      <c r="THC288" s="181"/>
      <c r="THD288" s="181"/>
      <c r="THE288" s="182"/>
      <c r="THF288" s="134"/>
      <c r="THG288" s="135"/>
      <c r="THH288" s="111"/>
      <c r="THI288" s="178"/>
      <c r="THJ288" s="178"/>
      <c r="THK288" s="178"/>
      <c r="THL288" s="178"/>
      <c r="THM288" s="179"/>
      <c r="THN288" s="73"/>
      <c r="THO288" s="73"/>
      <c r="THP288" s="180"/>
      <c r="THQ288" s="75"/>
      <c r="THR288" s="76"/>
      <c r="THS288" s="180"/>
      <c r="THT288" s="180"/>
      <c r="THU288" s="180"/>
      <c r="THV288" s="75"/>
      <c r="THW288" s="76"/>
      <c r="THX288" s="181"/>
      <c r="THY288" s="181"/>
      <c r="THZ288" s="182"/>
      <c r="TIA288" s="134"/>
      <c r="TIB288" s="135"/>
      <c r="TIC288" s="111"/>
      <c r="TID288" s="178"/>
      <c r="TIE288" s="178"/>
      <c r="TIF288" s="178"/>
      <c r="TIG288" s="178"/>
      <c r="TIH288" s="179"/>
      <c r="TII288" s="73"/>
      <c r="TIJ288" s="73"/>
      <c r="TIK288" s="180"/>
      <c r="TIL288" s="75"/>
      <c r="TIM288" s="76"/>
      <c r="TIN288" s="180"/>
      <c r="TIO288" s="180"/>
      <c r="TIP288" s="180"/>
      <c r="TIQ288" s="75"/>
      <c r="TIR288" s="76"/>
      <c r="TIS288" s="181"/>
      <c r="TIT288" s="181"/>
      <c r="TIU288" s="182"/>
      <c r="TIV288" s="134"/>
      <c r="TIW288" s="135"/>
      <c r="TIX288" s="111"/>
      <c r="TIY288" s="178"/>
      <c r="TIZ288" s="178"/>
      <c r="TJA288" s="178"/>
      <c r="TJB288" s="178"/>
      <c r="TJC288" s="179"/>
      <c r="TJD288" s="73"/>
      <c r="TJE288" s="73"/>
      <c r="TJF288" s="180"/>
      <c r="TJG288" s="75"/>
      <c r="TJH288" s="76"/>
      <c r="TJI288" s="180"/>
      <c r="TJJ288" s="180"/>
      <c r="TJK288" s="180"/>
      <c r="TJL288" s="75"/>
      <c r="TJM288" s="76"/>
      <c r="TJN288" s="181"/>
      <c r="TJO288" s="181"/>
      <c r="TJP288" s="182"/>
      <c r="TJQ288" s="134"/>
      <c r="TJR288" s="135"/>
      <c r="TJS288" s="111"/>
      <c r="TJT288" s="178"/>
      <c r="TJU288" s="178"/>
      <c r="TJV288" s="178"/>
      <c r="TJW288" s="178"/>
      <c r="TJX288" s="179"/>
      <c r="TJY288" s="73"/>
      <c r="TJZ288" s="73"/>
      <c r="TKA288" s="180"/>
      <c r="TKB288" s="75"/>
      <c r="TKC288" s="76"/>
      <c r="TKD288" s="180"/>
      <c r="TKE288" s="180"/>
      <c r="TKF288" s="180"/>
      <c r="TKG288" s="75"/>
      <c r="TKH288" s="76"/>
      <c r="TKI288" s="181"/>
      <c r="TKJ288" s="181"/>
      <c r="TKK288" s="182"/>
      <c r="TKL288" s="134"/>
      <c r="TKM288" s="135"/>
      <c r="TKN288" s="111"/>
      <c r="TKO288" s="178"/>
      <c r="TKP288" s="178"/>
      <c r="TKQ288" s="178"/>
      <c r="TKR288" s="178"/>
      <c r="TKS288" s="179"/>
      <c r="TKT288" s="73"/>
      <c r="TKU288" s="73"/>
      <c r="TKV288" s="180"/>
      <c r="TKW288" s="75"/>
      <c r="TKX288" s="76"/>
      <c r="TKY288" s="180"/>
      <c r="TKZ288" s="180"/>
      <c r="TLA288" s="180"/>
      <c r="TLB288" s="75"/>
      <c r="TLC288" s="76"/>
      <c r="TLD288" s="181"/>
      <c r="TLE288" s="181"/>
      <c r="TLF288" s="182"/>
      <c r="TLG288" s="134"/>
      <c r="TLH288" s="135"/>
      <c r="TLI288" s="111"/>
      <c r="TLJ288" s="178"/>
      <c r="TLK288" s="178"/>
      <c r="TLL288" s="178"/>
      <c r="TLM288" s="178"/>
      <c r="TLN288" s="179"/>
      <c r="TLO288" s="73"/>
      <c r="TLP288" s="73"/>
      <c r="TLQ288" s="180"/>
      <c r="TLR288" s="75"/>
      <c r="TLS288" s="76"/>
      <c r="TLT288" s="180"/>
      <c r="TLU288" s="180"/>
      <c r="TLV288" s="180"/>
      <c r="TLW288" s="75"/>
      <c r="TLX288" s="76"/>
      <c r="TLY288" s="181"/>
      <c r="TLZ288" s="181"/>
      <c r="TMA288" s="182"/>
      <c r="TMB288" s="134"/>
      <c r="TMC288" s="135"/>
      <c r="TMD288" s="111"/>
      <c r="TME288" s="178"/>
      <c r="TMF288" s="178"/>
      <c r="TMG288" s="178"/>
      <c r="TMH288" s="178"/>
      <c r="TMI288" s="179"/>
      <c r="TMJ288" s="73"/>
      <c r="TMK288" s="73"/>
      <c r="TML288" s="180"/>
      <c r="TMM288" s="75"/>
      <c r="TMN288" s="76"/>
      <c r="TMO288" s="180"/>
      <c r="TMP288" s="180"/>
      <c r="TMQ288" s="180"/>
      <c r="TMR288" s="75"/>
      <c r="TMS288" s="76"/>
      <c r="TMT288" s="181"/>
      <c r="TMU288" s="181"/>
      <c r="TMV288" s="182"/>
      <c r="TMW288" s="134"/>
      <c r="TMX288" s="135"/>
      <c r="TMY288" s="111"/>
      <c r="TMZ288" s="178"/>
      <c r="TNA288" s="178"/>
      <c r="TNB288" s="178"/>
      <c r="TNC288" s="178"/>
      <c r="TND288" s="179"/>
      <c r="TNE288" s="73"/>
      <c r="TNF288" s="73"/>
      <c r="TNG288" s="180"/>
      <c r="TNH288" s="75"/>
      <c r="TNI288" s="76"/>
      <c r="TNJ288" s="180"/>
      <c r="TNK288" s="180"/>
      <c r="TNL288" s="180"/>
      <c r="TNM288" s="75"/>
      <c r="TNN288" s="76"/>
      <c r="TNO288" s="181"/>
      <c r="TNP288" s="181"/>
      <c r="TNQ288" s="182"/>
      <c r="TNR288" s="134"/>
      <c r="TNS288" s="135"/>
      <c r="TNT288" s="111"/>
      <c r="TNU288" s="178"/>
      <c r="TNV288" s="178"/>
      <c r="TNW288" s="178"/>
      <c r="TNX288" s="178"/>
      <c r="TNY288" s="179"/>
      <c r="TNZ288" s="73"/>
      <c r="TOA288" s="73"/>
      <c r="TOB288" s="180"/>
      <c r="TOC288" s="75"/>
      <c r="TOD288" s="76"/>
      <c r="TOE288" s="180"/>
      <c r="TOF288" s="180"/>
      <c r="TOG288" s="180"/>
      <c r="TOH288" s="75"/>
      <c r="TOI288" s="76"/>
      <c r="TOJ288" s="181"/>
      <c r="TOK288" s="181"/>
      <c r="TOL288" s="182"/>
      <c r="TOM288" s="134"/>
      <c r="TON288" s="135"/>
      <c r="TOO288" s="111"/>
      <c r="TOP288" s="178"/>
      <c r="TOQ288" s="178"/>
      <c r="TOR288" s="178"/>
      <c r="TOS288" s="178"/>
      <c r="TOT288" s="179"/>
      <c r="TOU288" s="73"/>
      <c r="TOV288" s="73"/>
      <c r="TOW288" s="180"/>
      <c r="TOX288" s="75"/>
      <c r="TOY288" s="76"/>
      <c r="TOZ288" s="180"/>
      <c r="TPA288" s="180"/>
      <c r="TPB288" s="180"/>
      <c r="TPC288" s="75"/>
      <c r="TPD288" s="76"/>
      <c r="TPE288" s="181"/>
      <c r="TPF288" s="181"/>
      <c r="TPG288" s="182"/>
      <c r="TPH288" s="134"/>
      <c r="TPI288" s="135"/>
      <c r="TPJ288" s="111"/>
      <c r="TPK288" s="178"/>
      <c r="TPL288" s="178"/>
      <c r="TPM288" s="178"/>
      <c r="TPN288" s="178"/>
      <c r="TPO288" s="179"/>
      <c r="TPP288" s="73"/>
      <c r="TPQ288" s="73"/>
      <c r="TPR288" s="180"/>
      <c r="TPS288" s="75"/>
      <c r="TPT288" s="76"/>
      <c r="TPU288" s="180"/>
      <c r="TPV288" s="180"/>
      <c r="TPW288" s="180"/>
      <c r="TPX288" s="75"/>
      <c r="TPY288" s="76"/>
      <c r="TPZ288" s="181"/>
      <c r="TQA288" s="181"/>
      <c r="TQB288" s="182"/>
      <c r="TQC288" s="134"/>
      <c r="TQD288" s="135"/>
      <c r="TQE288" s="111"/>
      <c r="TQF288" s="178"/>
      <c r="TQG288" s="178"/>
      <c r="TQH288" s="178"/>
      <c r="TQI288" s="178"/>
      <c r="TQJ288" s="179"/>
      <c r="TQK288" s="73"/>
      <c r="TQL288" s="73"/>
      <c r="TQM288" s="180"/>
      <c r="TQN288" s="75"/>
      <c r="TQO288" s="76"/>
      <c r="TQP288" s="180"/>
      <c r="TQQ288" s="180"/>
      <c r="TQR288" s="180"/>
      <c r="TQS288" s="75"/>
      <c r="TQT288" s="76"/>
      <c r="TQU288" s="181"/>
      <c r="TQV288" s="181"/>
      <c r="TQW288" s="182"/>
      <c r="TQX288" s="134"/>
      <c r="TQY288" s="135"/>
      <c r="TQZ288" s="111"/>
      <c r="TRA288" s="178"/>
      <c r="TRB288" s="178"/>
      <c r="TRC288" s="178"/>
      <c r="TRD288" s="178"/>
      <c r="TRE288" s="179"/>
      <c r="TRF288" s="73"/>
      <c r="TRG288" s="73"/>
      <c r="TRH288" s="180"/>
      <c r="TRI288" s="75"/>
      <c r="TRJ288" s="76"/>
      <c r="TRK288" s="180"/>
      <c r="TRL288" s="180"/>
      <c r="TRM288" s="180"/>
      <c r="TRN288" s="75"/>
      <c r="TRO288" s="76"/>
      <c r="TRP288" s="181"/>
      <c r="TRQ288" s="181"/>
      <c r="TRR288" s="182"/>
      <c r="TRS288" s="134"/>
      <c r="TRT288" s="135"/>
      <c r="TRU288" s="111"/>
      <c r="TRV288" s="178"/>
      <c r="TRW288" s="178"/>
      <c r="TRX288" s="178"/>
      <c r="TRY288" s="178"/>
      <c r="TRZ288" s="179"/>
      <c r="TSA288" s="73"/>
      <c r="TSB288" s="73"/>
      <c r="TSC288" s="180"/>
      <c r="TSD288" s="75"/>
      <c r="TSE288" s="76"/>
      <c r="TSF288" s="180"/>
      <c r="TSG288" s="180"/>
      <c r="TSH288" s="180"/>
      <c r="TSI288" s="75"/>
      <c r="TSJ288" s="76"/>
      <c r="TSK288" s="181"/>
      <c r="TSL288" s="181"/>
      <c r="TSM288" s="182"/>
      <c r="TSN288" s="134"/>
      <c r="TSO288" s="135"/>
      <c r="TSP288" s="111"/>
      <c r="TSQ288" s="178"/>
      <c r="TSR288" s="178"/>
      <c r="TSS288" s="178"/>
      <c r="TST288" s="178"/>
      <c r="TSU288" s="179"/>
      <c r="TSV288" s="73"/>
      <c r="TSW288" s="73"/>
      <c r="TSX288" s="180"/>
      <c r="TSY288" s="75"/>
      <c r="TSZ288" s="76"/>
      <c r="TTA288" s="180"/>
      <c r="TTB288" s="180"/>
      <c r="TTC288" s="180"/>
      <c r="TTD288" s="75"/>
      <c r="TTE288" s="76"/>
      <c r="TTF288" s="181"/>
      <c r="TTG288" s="181"/>
      <c r="TTH288" s="182"/>
      <c r="TTI288" s="134"/>
      <c r="TTJ288" s="135"/>
      <c r="TTK288" s="111"/>
      <c r="TTL288" s="178"/>
      <c r="TTM288" s="178"/>
      <c r="TTN288" s="178"/>
      <c r="TTO288" s="178"/>
      <c r="TTP288" s="179"/>
      <c r="TTQ288" s="73"/>
      <c r="TTR288" s="73"/>
      <c r="TTS288" s="180"/>
      <c r="TTT288" s="75"/>
      <c r="TTU288" s="76"/>
      <c r="TTV288" s="180"/>
      <c r="TTW288" s="180"/>
      <c r="TTX288" s="180"/>
      <c r="TTY288" s="75"/>
      <c r="TTZ288" s="76"/>
      <c r="TUA288" s="181"/>
      <c r="TUB288" s="181"/>
      <c r="TUC288" s="182"/>
      <c r="TUD288" s="134"/>
      <c r="TUE288" s="135"/>
      <c r="TUF288" s="111"/>
      <c r="TUG288" s="178"/>
      <c r="TUH288" s="178"/>
      <c r="TUI288" s="178"/>
      <c r="TUJ288" s="178"/>
      <c r="TUK288" s="179"/>
      <c r="TUL288" s="73"/>
      <c r="TUM288" s="73"/>
      <c r="TUN288" s="180"/>
      <c r="TUO288" s="75"/>
      <c r="TUP288" s="76"/>
      <c r="TUQ288" s="180"/>
      <c r="TUR288" s="180"/>
      <c r="TUS288" s="180"/>
      <c r="TUT288" s="75"/>
      <c r="TUU288" s="76"/>
      <c r="TUV288" s="181"/>
      <c r="TUW288" s="181"/>
      <c r="TUX288" s="182"/>
      <c r="TUY288" s="134"/>
      <c r="TUZ288" s="135"/>
      <c r="TVA288" s="111"/>
      <c r="TVB288" s="178"/>
      <c r="TVC288" s="178"/>
      <c r="TVD288" s="178"/>
      <c r="TVE288" s="178"/>
      <c r="TVF288" s="179"/>
      <c r="TVG288" s="73"/>
      <c r="TVH288" s="73"/>
      <c r="TVI288" s="180"/>
      <c r="TVJ288" s="75"/>
      <c r="TVK288" s="76"/>
      <c r="TVL288" s="180"/>
      <c r="TVM288" s="180"/>
      <c r="TVN288" s="180"/>
      <c r="TVO288" s="75"/>
      <c r="TVP288" s="76"/>
      <c r="TVQ288" s="181"/>
      <c r="TVR288" s="181"/>
      <c r="TVS288" s="182"/>
      <c r="TVT288" s="134"/>
      <c r="TVU288" s="135"/>
      <c r="TVV288" s="111"/>
      <c r="TVW288" s="178"/>
      <c r="TVX288" s="178"/>
      <c r="TVY288" s="178"/>
      <c r="TVZ288" s="178"/>
      <c r="TWA288" s="179"/>
      <c r="TWB288" s="73"/>
      <c r="TWC288" s="73"/>
      <c r="TWD288" s="180"/>
      <c r="TWE288" s="75"/>
      <c r="TWF288" s="76"/>
      <c r="TWG288" s="180"/>
      <c r="TWH288" s="180"/>
      <c r="TWI288" s="180"/>
      <c r="TWJ288" s="75"/>
      <c r="TWK288" s="76"/>
      <c r="TWL288" s="181"/>
      <c r="TWM288" s="181"/>
      <c r="TWN288" s="182"/>
      <c r="TWO288" s="134"/>
      <c r="TWP288" s="135"/>
      <c r="TWQ288" s="111"/>
      <c r="TWR288" s="178"/>
      <c r="TWS288" s="178"/>
      <c r="TWT288" s="178"/>
      <c r="TWU288" s="178"/>
      <c r="TWV288" s="179"/>
      <c r="TWW288" s="73"/>
      <c r="TWX288" s="73"/>
      <c r="TWY288" s="180"/>
      <c r="TWZ288" s="75"/>
      <c r="TXA288" s="76"/>
      <c r="TXB288" s="180"/>
      <c r="TXC288" s="180"/>
      <c r="TXD288" s="180"/>
      <c r="TXE288" s="75"/>
      <c r="TXF288" s="76"/>
      <c r="TXG288" s="181"/>
      <c r="TXH288" s="181"/>
      <c r="TXI288" s="182"/>
      <c r="TXJ288" s="134"/>
      <c r="TXK288" s="135"/>
      <c r="TXL288" s="111"/>
      <c r="TXM288" s="178"/>
      <c r="TXN288" s="178"/>
      <c r="TXO288" s="178"/>
      <c r="TXP288" s="178"/>
      <c r="TXQ288" s="179"/>
      <c r="TXR288" s="73"/>
      <c r="TXS288" s="73"/>
      <c r="TXT288" s="180"/>
      <c r="TXU288" s="75"/>
      <c r="TXV288" s="76"/>
      <c r="TXW288" s="180"/>
      <c r="TXX288" s="180"/>
      <c r="TXY288" s="180"/>
      <c r="TXZ288" s="75"/>
      <c r="TYA288" s="76"/>
      <c r="TYB288" s="181"/>
      <c r="TYC288" s="181"/>
      <c r="TYD288" s="182"/>
      <c r="TYE288" s="134"/>
      <c r="TYF288" s="135"/>
      <c r="TYG288" s="111"/>
      <c r="TYH288" s="178"/>
      <c r="TYI288" s="178"/>
      <c r="TYJ288" s="178"/>
      <c r="TYK288" s="178"/>
      <c r="TYL288" s="179"/>
      <c r="TYM288" s="73"/>
      <c r="TYN288" s="73"/>
      <c r="TYO288" s="180"/>
      <c r="TYP288" s="75"/>
      <c r="TYQ288" s="76"/>
      <c r="TYR288" s="180"/>
      <c r="TYS288" s="180"/>
      <c r="TYT288" s="180"/>
      <c r="TYU288" s="75"/>
      <c r="TYV288" s="76"/>
      <c r="TYW288" s="181"/>
      <c r="TYX288" s="181"/>
      <c r="TYY288" s="182"/>
      <c r="TYZ288" s="134"/>
      <c r="TZA288" s="135"/>
      <c r="TZB288" s="111"/>
      <c r="TZC288" s="178"/>
      <c r="TZD288" s="178"/>
      <c r="TZE288" s="178"/>
      <c r="TZF288" s="178"/>
      <c r="TZG288" s="179"/>
      <c r="TZH288" s="73"/>
      <c r="TZI288" s="73"/>
      <c r="TZJ288" s="180"/>
      <c r="TZK288" s="75"/>
      <c r="TZL288" s="76"/>
      <c r="TZM288" s="180"/>
      <c r="TZN288" s="180"/>
      <c r="TZO288" s="180"/>
      <c r="TZP288" s="75"/>
      <c r="TZQ288" s="76"/>
      <c r="TZR288" s="181"/>
      <c r="TZS288" s="181"/>
      <c r="TZT288" s="182"/>
      <c r="TZU288" s="134"/>
      <c r="TZV288" s="135"/>
      <c r="TZW288" s="111"/>
      <c r="TZX288" s="178"/>
      <c r="TZY288" s="178"/>
      <c r="TZZ288" s="178"/>
      <c r="UAA288" s="178"/>
      <c r="UAB288" s="179"/>
      <c r="UAC288" s="73"/>
      <c r="UAD288" s="73"/>
      <c r="UAE288" s="180"/>
      <c r="UAF288" s="75"/>
      <c r="UAG288" s="76"/>
      <c r="UAH288" s="180"/>
      <c r="UAI288" s="180"/>
      <c r="UAJ288" s="180"/>
      <c r="UAK288" s="75"/>
      <c r="UAL288" s="76"/>
      <c r="UAM288" s="181"/>
      <c r="UAN288" s="181"/>
      <c r="UAO288" s="182"/>
      <c r="UAP288" s="134"/>
      <c r="UAQ288" s="135"/>
      <c r="UAR288" s="111"/>
      <c r="UAS288" s="178"/>
      <c r="UAT288" s="178"/>
      <c r="UAU288" s="178"/>
      <c r="UAV288" s="178"/>
      <c r="UAW288" s="179"/>
      <c r="UAX288" s="73"/>
      <c r="UAY288" s="73"/>
      <c r="UAZ288" s="180"/>
      <c r="UBA288" s="75"/>
      <c r="UBB288" s="76"/>
      <c r="UBC288" s="180"/>
      <c r="UBD288" s="180"/>
      <c r="UBE288" s="180"/>
      <c r="UBF288" s="75"/>
      <c r="UBG288" s="76"/>
      <c r="UBH288" s="181"/>
      <c r="UBI288" s="181"/>
      <c r="UBJ288" s="182"/>
      <c r="UBK288" s="134"/>
      <c r="UBL288" s="135"/>
      <c r="UBM288" s="111"/>
      <c r="UBN288" s="178"/>
      <c r="UBO288" s="178"/>
      <c r="UBP288" s="178"/>
      <c r="UBQ288" s="178"/>
      <c r="UBR288" s="179"/>
      <c r="UBS288" s="73"/>
      <c r="UBT288" s="73"/>
      <c r="UBU288" s="180"/>
      <c r="UBV288" s="75"/>
      <c r="UBW288" s="76"/>
      <c r="UBX288" s="180"/>
      <c r="UBY288" s="180"/>
      <c r="UBZ288" s="180"/>
      <c r="UCA288" s="75"/>
      <c r="UCB288" s="76"/>
      <c r="UCC288" s="181"/>
      <c r="UCD288" s="181"/>
      <c r="UCE288" s="182"/>
      <c r="UCF288" s="134"/>
      <c r="UCG288" s="135"/>
      <c r="UCH288" s="111"/>
      <c r="UCI288" s="178"/>
      <c r="UCJ288" s="178"/>
      <c r="UCK288" s="178"/>
      <c r="UCL288" s="178"/>
      <c r="UCM288" s="179"/>
      <c r="UCN288" s="73"/>
      <c r="UCO288" s="73"/>
      <c r="UCP288" s="180"/>
      <c r="UCQ288" s="75"/>
      <c r="UCR288" s="76"/>
      <c r="UCS288" s="180"/>
      <c r="UCT288" s="180"/>
      <c r="UCU288" s="180"/>
      <c r="UCV288" s="75"/>
      <c r="UCW288" s="76"/>
      <c r="UCX288" s="181"/>
      <c r="UCY288" s="181"/>
      <c r="UCZ288" s="182"/>
      <c r="UDA288" s="134"/>
      <c r="UDB288" s="135"/>
      <c r="UDC288" s="111"/>
      <c r="UDD288" s="178"/>
      <c r="UDE288" s="178"/>
      <c r="UDF288" s="178"/>
      <c r="UDG288" s="178"/>
      <c r="UDH288" s="179"/>
      <c r="UDI288" s="73"/>
      <c r="UDJ288" s="73"/>
      <c r="UDK288" s="180"/>
      <c r="UDL288" s="75"/>
      <c r="UDM288" s="76"/>
      <c r="UDN288" s="180"/>
      <c r="UDO288" s="180"/>
      <c r="UDP288" s="180"/>
      <c r="UDQ288" s="75"/>
      <c r="UDR288" s="76"/>
      <c r="UDS288" s="181"/>
      <c r="UDT288" s="181"/>
      <c r="UDU288" s="182"/>
      <c r="UDV288" s="134"/>
      <c r="UDW288" s="135"/>
      <c r="UDX288" s="111"/>
      <c r="UDY288" s="178"/>
      <c r="UDZ288" s="178"/>
      <c r="UEA288" s="178"/>
      <c r="UEB288" s="178"/>
      <c r="UEC288" s="179"/>
      <c r="UED288" s="73"/>
      <c r="UEE288" s="73"/>
      <c r="UEF288" s="180"/>
      <c r="UEG288" s="75"/>
      <c r="UEH288" s="76"/>
      <c r="UEI288" s="180"/>
      <c r="UEJ288" s="180"/>
      <c r="UEK288" s="180"/>
      <c r="UEL288" s="75"/>
      <c r="UEM288" s="76"/>
      <c r="UEN288" s="181"/>
      <c r="UEO288" s="181"/>
      <c r="UEP288" s="182"/>
      <c r="UEQ288" s="134"/>
      <c r="UER288" s="135"/>
      <c r="UES288" s="111"/>
      <c r="UET288" s="178"/>
      <c r="UEU288" s="178"/>
      <c r="UEV288" s="178"/>
      <c r="UEW288" s="178"/>
      <c r="UEX288" s="179"/>
      <c r="UEY288" s="73"/>
      <c r="UEZ288" s="73"/>
      <c r="UFA288" s="180"/>
      <c r="UFB288" s="75"/>
      <c r="UFC288" s="76"/>
      <c r="UFD288" s="180"/>
      <c r="UFE288" s="180"/>
      <c r="UFF288" s="180"/>
      <c r="UFG288" s="75"/>
      <c r="UFH288" s="76"/>
      <c r="UFI288" s="181"/>
      <c r="UFJ288" s="181"/>
      <c r="UFK288" s="182"/>
      <c r="UFL288" s="134"/>
      <c r="UFM288" s="135"/>
      <c r="UFN288" s="111"/>
      <c r="UFO288" s="178"/>
      <c r="UFP288" s="178"/>
      <c r="UFQ288" s="178"/>
      <c r="UFR288" s="178"/>
      <c r="UFS288" s="179"/>
      <c r="UFT288" s="73"/>
      <c r="UFU288" s="73"/>
      <c r="UFV288" s="180"/>
      <c r="UFW288" s="75"/>
      <c r="UFX288" s="76"/>
      <c r="UFY288" s="180"/>
      <c r="UFZ288" s="180"/>
      <c r="UGA288" s="180"/>
      <c r="UGB288" s="75"/>
      <c r="UGC288" s="76"/>
      <c r="UGD288" s="181"/>
      <c r="UGE288" s="181"/>
      <c r="UGF288" s="182"/>
      <c r="UGG288" s="134"/>
      <c r="UGH288" s="135"/>
      <c r="UGI288" s="111"/>
      <c r="UGJ288" s="178"/>
      <c r="UGK288" s="178"/>
      <c r="UGL288" s="178"/>
      <c r="UGM288" s="178"/>
      <c r="UGN288" s="179"/>
      <c r="UGO288" s="73"/>
      <c r="UGP288" s="73"/>
      <c r="UGQ288" s="180"/>
      <c r="UGR288" s="75"/>
      <c r="UGS288" s="76"/>
      <c r="UGT288" s="180"/>
      <c r="UGU288" s="180"/>
      <c r="UGV288" s="180"/>
      <c r="UGW288" s="75"/>
      <c r="UGX288" s="76"/>
      <c r="UGY288" s="181"/>
      <c r="UGZ288" s="181"/>
      <c r="UHA288" s="182"/>
      <c r="UHB288" s="134"/>
      <c r="UHC288" s="135"/>
      <c r="UHD288" s="111"/>
      <c r="UHE288" s="178"/>
      <c r="UHF288" s="178"/>
      <c r="UHG288" s="178"/>
      <c r="UHH288" s="178"/>
      <c r="UHI288" s="179"/>
      <c r="UHJ288" s="73"/>
      <c r="UHK288" s="73"/>
      <c r="UHL288" s="180"/>
      <c r="UHM288" s="75"/>
      <c r="UHN288" s="76"/>
      <c r="UHO288" s="180"/>
      <c r="UHP288" s="180"/>
      <c r="UHQ288" s="180"/>
      <c r="UHR288" s="75"/>
      <c r="UHS288" s="76"/>
      <c r="UHT288" s="181"/>
      <c r="UHU288" s="181"/>
      <c r="UHV288" s="182"/>
      <c r="UHW288" s="134"/>
      <c r="UHX288" s="135"/>
      <c r="UHY288" s="111"/>
      <c r="UHZ288" s="178"/>
      <c r="UIA288" s="178"/>
      <c r="UIB288" s="178"/>
      <c r="UIC288" s="178"/>
      <c r="UID288" s="179"/>
      <c r="UIE288" s="73"/>
      <c r="UIF288" s="73"/>
      <c r="UIG288" s="180"/>
      <c r="UIH288" s="75"/>
      <c r="UII288" s="76"/>
      <c r="UIJ288" s="180"/>
      <c r="UIK288" s="180"/>
      <c r="UIL288" s="180"/>
      <c r="UIM288" s="75"/>
      <c r="UIN288" s="76"/>
      <c r="UIO288" s="181"/>
      <c r="UIP288" s="181"/>
      <c r="UIQ288" s="182"/>
      <c r="UIR288" s="134"/>
      <c r="UIS288" s="135"/>
      <c r="UIT288" s="111"/>
      <c r="UIU288" s="178"/>
      <c r="UIV288" s="178"/>
      <c r="UIW288" s="178"/>
      <c r="UIX288" s="178"/>
      <c r="UIY288" s="179"/>
      <c r="UIZ288" s="73"/>
      <c r="UJA288" s="73"/>
      <c r="UJB288" s="180"/>
      <c r="UJC288" s="75"/>
      <c r="UJD288" s="76"/>
      <c r="UJE288" s="180"/>
      <c r="UJF288" s="180"/>
      <c r="UJG288" s="180"/>
      <c r="UJH288" s="75"/>
      <c r="UJI288" s="76"/>
      <c r="UJJ288" s="181"/>
      <c r="UJK288" s="181"/>
      <c r="UJL288" s="182"/>
      <c r="UJM288" s="134"/>
      <c r="UJN288" s="135"/>
      <c r="UJO288" s="111"/>
      <c r="UJP288" s="178"/>
      <c r="UJQ288" s="178"/>
      <c r="UJR288" s="178"/>
      <c r="UJS288" s="178"/>
      <c r="UJT288" s="179"/>
      <c r="UJU288" s="73"/>
      <c r="UJV288" s="73"/>
      <c r="UJW288" s="180"/>
      <c r="UJX288" s="75"/>
      <c r="UJY288" s="76"/>
      <c r="UJZ288" s="180"/>
      <c r="UKA288" s="180"/>
      <c r="UKB288" s="180"/>
      <c r="UKC288" s="75"/>
      <c r="UKD288" s="76"/>
      <c r="UKE288" s="181"/>
      <c r="UKF288" s="181"/>
      <c r="UKG288" s="182"/>
      <c r="UKH288" s="134"/>
      <c r="UKI288" s="135"/>
      <c r="UKJ288" s="111"/>
      <c r="UKK288" s="178"/>
      <c r="UKL288" s="178"/>
      <c r="UKM288" s="178"/>
      <c r="UKN288" s="178"/>
      <c r="UKO288" s="179"/>
      <c r="UKP288" s="73"/>
      <c r="UKQ288" s="73"/>
      <c r="UKR288" s="180"/>
      <c r="UKS288" s="75"/>
      <c r="UKT288" s="76"/>
      <c r="UKU288" s="180"/>
      <c r="UKV288" s="180"/>
      <c r="UKW288" s="180"/>
      <c r="UKX288" s="75"/>
      <c r="UKY288" s="76"/>
      <c r="UKZ288" s="181"/>
      <c r="ULA288" s="181"/>
      <c r="ULB288" s="182"/>
      <c r="ULC288" s="134"/>
      <c r="ULD288" s="135"/>
      <c r="ULE288" s="111"/>
      <c r="ULF288" s="178"/>
      <c r="ULG288" s="178"/>
      <c r="ULH288" s="178"/>
      <c r="ULI288" s="178"/>
      <c r="ULJ288" s="179"/>
      <c r="ULK288" s="73"/>
      <c r="ULL288" s="73"/>
      <c r="ULM288" s="180"/>
      <c r="ULN288" s="75"/>
      <c r="ULO288" s="76"/>
      <c r="ULP288" s="180"/>
      <c r="ULQ288" s="180"/>
      <c r="ULR288" s="180"/>
      <c r="ULS288" s="75"/>
      <c r="ULT288" s="76"/>
      <c r="ULU288" s="181"/>
      <c r="ULV288" s="181"/>
      <c r="ULW288" s="182"/>
      <c r="ULX288" s="134"/>
      <c r="ULY288" s="135"/>
      <c r="ULZ288" s="111"/>
      <c r="UMA288" s="178"/>
      <c r="UMB288" s="178"/>
      <c r="UMC288" s="178"/>
      <c r="UMD288" s="178"/>
      <c r="UME288" s="179"/>
      <c r="UMF288" s="73"/>
      <c r="UMG288" s="73"/>
      <c r="UMH288" s="180"/>
      <c r="UMI288" s="75"/>
      <c r="UMJ288" s="76"/>
      <c r="UMK288" s="180"/>
      <c r="UML288" s="180"/>
      <c r="UMM288" s="180"/>
      <c r="UMN288" s="75"/>
      <c r="UMO288" s="76"/>
      <c r="UMP288" s="181"/>
      <c r="UMQ288" s="181"/>
      <c r="UMR288" s="182"/>
      <c r="UMS288" s="134"/>
      <c r="UMT288" s="135"/>
      <c r="UMU288" s="111"/>
      <c r="UMV288" s="178"/>
      <c r="UMW288" s="178"/>
      <c r="UMX288" s="178"/>
      <c r="UMY288" s="178"/>
      <c r="UMZ288" s="179"/>
      <c r="UNA288" s="73"/>
      <c r="UNB288" s="73"/>
      <c r="UNC288" s="180"/>
      <c r="UND288" s="75"/>
      <c r="UNE288" s="76"/>
      <c r="UNF288" s="180"/>
      <c r="UNG288" s="180"/>
      <c r="UNH288" s="180"/>
      <c r="UNI288" s="75"/>
      <c r="UNJ288" s="76"/>
      <c r="UNK288" s="181"/>
      <c r="UNL288" s="181"/>
      <c r="UNM288" s="182"/>
      <c r="UNN288" s="134"/>
      <c r="UNO288" s="135"/>
      <c r="UNP288" s="111"/>
      <c r="UNQ288" s="178"/>
      <c r="UNR288" s="178"/>
      <c r="UNS288" s="178"/>
      <c r="UNT288" s="178"/>
      <c r="UNU288" s="179"/>
      <c r="UNV288" s="73"/>
      <c r="UNW288" s="73"/>
      <c r="UNX288" s="180"/>
      <c r="UNY288" s="75"/>
      <c r="UNZ288" s="76"/>
      <c r="UOA288" s="180"/>
      <c r="UOB288" s="180"/>
      <c r="UOC288" s="180"/>
      <c r="UOD288" s="75"/>
      <c r="UOE288" s="76"/>
      <c r="UOF288" s="181"/>
      <c r="UOG288" s="181"/>
      <c r="UOH288" s="182"/>
      <c r="UOI288" s="134"/>
      <c r="UOJ288" s="135"/>
      <c r="UOK288" s="111"/>
      <c r="UOL288" s="178"/>
      <c r="UOM288" s="178"/>
      <c r="UON288" s="178"/>
      <c r="UOO288" s="178"/>
      <c r="UOP288" s="179"/>
      <c r="UOQ288" s="73"/>
      <c r="UOR288" s="73"/>
      <c r="UOS288" s="180"/>
      <c r="UOT288" s="75"/>
      <c r="UOU288" s="76"/>
      <c r="UOV288" s="180"/>
      <c r="UOW288" s="180"/>
      <c r="UOX288" s="180"/>
      <c r="UOY288" s="75"/>
      <c r="UOZ288" s="76"/>
      <c r="UPA288" s="181"/>
      <c r="UPB288" s="181"/>
      <c r="UPC288" s="182"/>
      <c r="UPD288" s="134"/>
      <c r="UPE288" s="135"/>
      <c r="UPF288" s="111"/>
      <c r="UPG288" s="178"/>
      <c r="UPH288" s="178"/>
      <c r="UPI288" s="178"/>
      <c r="UPJ288" s="178"/>
      <c r="UPK288" s="179"/>
      <c r="UPL288" s="73"/>
      <c r="UPM288" s="73"/>
      <c r="UPN288" s="180"/>
      <c r="UPO288" s="75"/>
      <c r="UPP288" s="76"/>
      <c r="UPQ288" s="180"/>
      <c r="UPR288" s="180"/>
      <c r="UPS288" s="180"/>
      <c r="UPT288" s="75"/>
      <c r="UPU288" s="76"/>
      <c r="UPV288" s="181"/>
      <c r="UPW288" s="181"/>
      <c r="UPX288" s="182"/>
      <c r="UPY288" s="134"/>
      <c r="UPZ288" s="135"/>
      <c r="UQA288" s="111"/>
      <c r="UQB288" s="178"/>
      <c r="UQC288" s="178"/>
      <c r="UQD288" s="178"/>
      <c r="UQE288" s="178"/>
      <c r="UQF288" s="179"/>
      <c r="UQG288" s="73"/>
      <c r="UQH288" s="73"/>
      <c r="UQI288" s="180"/>
      <c r="UQJ288" s="75"/>
      <c r="UQK288" s="76"/>
      <c r="UQL288" s="180"/>
      <c r="UQM288" s="180"/>
      <c r="UQN288" s="180"/>
      <c r="UQO288" s="75"/>
      <c r="UQP288" s="76"/>
      <c r="UQQ288" s="181"/>
      <c r="UQR288" s="181"/>
      <c r="UQS288" s="182"/>
      <c r="UQT288" s="134"/>
      <c r="UQU288" s="135"/>
      <c r="UQV288" s="111"/>
      <c r="UQW288" s="178"/>
      <c r="UQX288" s="178"/>
      <c r="UQY288" s="178"/>
      <c r="UQZ288" s="178"/>
      <c r="URA288" s="179"/>
      <c r="URB288" s="73"/>
      <c r="URC288" s="73"/>
      <c r="URD288" s="180"/>
      <c r="URE288" s="75"/>
      <c r="URF288" s="76"/>
      <c r="URG288" s="180"/>
      <c r="URH288" s="180"/>
      <c r="URI288" s="180"/>
      <c r="URJ288" s="75"/>
      <c r="URK288" s="76"/>
      <c r="URL288" s="181"/>
      <c r="URM288" s="181"/>
      <c r="URN288" s="182"/>
      <c r="URO288" s="134"/>
      <c r="URP288" s="135"/>
      <c r="URQ288" s="111"/>
      <c r="URR288" s="178"/>
      <c r="URS288" s="178"/>
      <c r="URT288" s="178"/>
      <c r="URU288" s="178"/>
      <c r="URV288" s="179"/>
      <c r="URW288" s="73"/>
      <c r="URX288" s="73"/>
      <c r="URY288" s="180"/>
      <c r="URZ288" s="75"/>
      <c r="USA288" s="76"/>
      <c r="USB288" s="180"/>
      <c r="USC288" s="180"/>
      <c r="USD288" s="180"/>
      <c r="USE288" s="75"/>
      <c r="USF288" s="76"/>
      <c r="USG288" s="181"/>
      <c r="USH288" s="181"/>
      <c r="USI288" s="182"/>
      <c r="USJ288" s="134"/>
      <c r="USK288" s="135"/>
      <c r="USL288" s="111"/>
      <c r="USM288" s="178"/>
      <c r="USN288" s="178"/>
      <c r="USO288" s="178"/>
      <c r="USP288" s="178"/>
      <c r="USQ288" s="179"/>
      <c r="USR288" s="73"/>
      <c r="USS288" s="73"/>
      <c r="UST288" s="180"/>
      <c r="USU288" s="75"/>
      <c r="USV288" s="76"/>
      <c r="USW288" s="180"/>
      <c r="USX288" s="180"/>
      <c r="USY288" s="180"/>
      <c r="USZ288" s="75"/>
      <c r="UTA288" s="76"/>
      <c r="UTB288" s="181"/>
      <c r="UTC288" s="181"/>
      <c r="UTD288" s="182"/>
      <c r="UTE288" s="134"/>
      <c r="UTF288" s="135"/>
      <c r="UTG288" s="111"/>
      <c r="UTH288" s="178"/>
      <c r="UTI288" s="178"/>
      <c r="UTJ288" s="178"/>
      <c r="UTK288" s="178"/>
      <c r="UTL288" s="179"/>
      <c r="UTM288" s="73"/>
      <c r="UTN288" s="73"/>
      <c r="UTO288" s="180"/>
      <c r="UTP288" s="75"/>
      <c r="UTQ288" s="76"/>
      <c r="UTR288" s="180"/>
      <c r="UTS288" s="180"/>
      <c r="UTT288" s="180"/>
      <c r="UTU288" s="75"/>
      <c r="UTV288" s="76"/>
      <c r="UTW288" s="181"/>
      <c r="UTX288" s="181"/>
      <c r="UTY288" s="182"/>
      <c r="UTZ288" s="134"/>
      <c r="UUA288" s="135"/>
      <c r="UUB288" s="111"/>
      <c r="UUC288" s="178"/>
      <c r="UUD288" s="178"/>
      <c r="UUE288" s="178"/>
      <c r="UUF288" s="178"/>
      <c r="UUG288" s="179"/>
      <c r="UUH288" s="73"/>
      <c r="UUI288" s="73"/>
      <c r="UUJ288" s="180"/>
      <c r="UUK288" s="75"/>
      <c r="UUL288" s="76"/>
      <c r="UUM288" s="180"/>
      <c r="UUN288" s="180"/>
      <c r="UUO288" s="180"/>
      <c r="UUP288" s="75"/>
      <c r="UUQ288" s="76"/>
      <c r="UUR288" s="181"/>
      <c r="UUS288" s="181"/>
      <c r="UUT288" s="182"/>
      <c r="UUU288" s="134"/>
      <c r="UUV288" s="135"/>
      <c r="UUW288" s="111"/>
      <c r="UUX288" s="178"/>
      <c r="UUY288" s="178"/>
      <c r="UUZ288" s="178"/>
      <c r="UVA288" s="178"/>
      <c r="UVB288" s="179"/>
      <c r="UVC288" s="73"/>
      <c r="UVD288" s="73"/>
      <c r="UVE288" s="180"/>
      <c r="UVF288" s="75"/>
      <c r="UVG288" s="76"/>
      <c r="UVH288" s="180"/>
      <c r="UVI288" s="180"/>
      <c r="UVJ288" s="180"/>
      <c r="UVK288" s="75"/>
      <c r="UVL288" s="76"/>
      <c r="UVM288" s="181"/>
      <c r="UVN288" s="181"/>
      <c r="UVO288" s="182"/>
      <c r="UVP288" s="134"/>
      <c r="UVQ288" s="135"/>
      <c r="UVR288" s="111"/>
      <c r="UVS288" s="178"/>
      <c r="UVT288" s="178"/>
      <c r="UVU288" s="178"/>
      <c r="UVV288" s="178"/>
      <c r="UVW288" s="179"/>
      <c r="UVX288" s="73"/>
      <c r="UVY288" s="73"/>
      <c r="UVZ288" s="180"/>
      <c r="UWA288" s="75"/>
      <c r="UWB288" s="76"/>
      <c r="UWC288" s="180"/>
      <c r="UWD288" s="180"/>
      <c r="UWE288" s="180"/>
      <c r="UWF288" s="75"/>
      <c r="UWG288" s="76"/>
      <c r="UWH288" s="181"/>
      <c r="UWI288" s="181"/>
      <c r="UWJ288" s="182"/>
      <c r="UWK288" s="134"/>
      <c r="UWL288" s="135"/>
      <c r="UWM288" s="111"/>
      <c r="UWN288" s="178"/>
      <c r="UWO288" s="178"/>
      <c r="UWP288" s="178"/>
      <c r="UWQ288" s="178"/>
      <c r="UWR288" s="179"/>
      <c r="UWS288" s="73"/>
      <c r="UWT288" s="73"/>
      <c r="UWU288" s="180"/>
      <c r="UWV288" s="75"/>
      <c r="UWW288" s="76"/>
      <c r="UWX288" s="180"/>
      <c r="UWY288" s="180"/>
      <c r="UWZ288" s="180"/>
      <c r="UXA288" s="75"/>
      <c r="UXB288" s="76"/>
      <c r="UXC288" s="181"/>
      <c r="UXD288" s="181"/>
      <c r="UXE288" s="182"/>
      <c r="UXF288" s="134"/>
      <c r="UXG288" s="135"/>
      <c r="UXH288" s="111"/>
      <c r="UXI288" s="178"/>
      <c r="UXJ288" s="178"/>
      <c r="UXK288" s="178"/>
      <c r="UXL288" s="178"/>
      <c r="UXM288" s="179"/>
      <c r="UXN288" s="73"/>
      <c r="UXO288" s="73"/>
      <c r="UXP288" s="180"/>
      <c r="UXQ288" s="75"/>
      <c r="UXR288" s="76"/>
      <c r="UXS288" s="180"/>
      <c r="UXT288" s="180"/>
      <c r="UXU288" s="180"/>
      <c r="UXV288" s="75"/>
      <c r="UXW288" s="76"/>
      <c r="UXX288" s="181"/>
      <c r="UXY288" s="181"/>
      <c r="UXZ288" s="182"/>
      <c r="UYA288" s="134"/>
      <c r="UYB288" s="135"/>
      <c r="UYC288" s="111"/>
      <c r="UYD288" s="178"/>
      <c r="UYE288" s="178"/>
      <c r="UYF288" s="178"/>
      <c r="UYG288" s="178"/>
      <c r="UYH288" s="179"/>
      <c r="UYI288" s="73"/>
      <c r="UYJ288" s="73"/>
      <c r="UYK288" s="180"/>
      <c r="UYL288" s="75"/>
      <c r="UYM288" s="76"/>
      <c r="UYN288" s="180"/>
      <c r="UYO288" s="180"/>
      <c r="UYP288" s="180"/>
      <c r="UYQ288" s="75"/>
      <c r="UYR288" s="76"/>
      <c r="UYS288" s="181"/>
      <c r="UYT288" s="181"/>
      <c r="UYU288" s="182"/>
      <c r="UYV288" s="134"/>
      <c r="UYW288" s="135"/>
      <c r="UYX288" s="111"/>
      <c r="UYY288" s="178"/>
      <c r="UYZ288" s="178"/>
      <c r="UZA288" s="178"/>
      <c r="UZB288" s="178"/>
      <c r="UZC288" s="179"/>
      <c r="UZD288" s="73"/>
      <c r="UZE288" s="73"/>
      <c r="UZF288" s="180"/>
      <c r="UZG288" s="75"/>
      <c r="UZH288" s="76"/>
      <c r="UZI288" s="180"/>
      <c r="UZJ288" s="180"/>
      <c r="UZK288" s="180"/>
      <c r="UZL288" s="75"/>
      <c r="UZM288" s="76"/>
      <c r="UZN288" s="181"/>
      <c r="UZO288" s="181"/>
      <c r="UZP288" s="182"/>
      <c r="UZQ288" s="134"/>
      <c r="UZR288" s="135"/>
      <c r="UZS288" s="111"/>
      <c r="UZT288" s="178"/>
      <c r="UZU288" s="178"/>
      <c r="UZV288" s="178"/>
      <c r="UZW288" s="178"/>
      <c r="UZX288" s="179"/>
      <c r="UZY288" s="73"/>
      <c r="UZZ288" s="73"/>
      <c r="VAA288" s="180"/>
      <c r="VAB288" s="75"/>
      <c r="VAC288" s="76"/>
      <c r="VAD288" s="180"/>
      <c r="VAE288" s="180"/>
      <c r="VAF288" s="180"/>
      <c r="VAG288" s="75"/>
      <c r="VAH288" s="76"/>
      <c r="VAI288" s="181"/>
      <c r="VAJ288" s="181"/>
      <c r="VAK288" s="182"/>
      <c r="VAL288" s="134"/>
      <c r="VAM288" s="135"/>
      <c r="VAN288" s="111"/>
      <c r="VAO288" s="178"/>
      <c r="VAP288" s="178"/>
      <c r="VAQ288" s="178"/>
      <c r="VAR288" s="178"/>
      <c r="VAS288" s="179"/>
      <c r="VAT288" s="73"/>
      <c r="VAU288" s="73"/>
      <c r="VAV288" s="180"/>
      <c r="VAW288" s="75"/>
      <c r="VAX288" s="76"/>
      <c r="VAY288" s="180"/>
      <c r="VAZ288" s="180"/>
      <c r="VBA288" s="180"/>
      <c r="VBB288" s="75"/>
      <c r="VBC288" s="76"/>
      <c r="VBD288" s="181"/>
      <c r="VBE288" s="181"/>
      <c r="VBF288" s="182"/>
      <c r="VBG288" s="134"/>
      <c r="VBH288" s="135"/>
      <c r="VBI288" s="111"/>
      <c r="VBJ288" s="178"/>
      <c r="VBK288" s="178"/>
      <c r="VBL288" s="178"/>
      <c r="VBM288" s="178"/>
      <c r="VBN288" s="179"/>
      <c r="VBO288" s="73"/>
      <c r="VBP288" s="73"/>
      <c r="VBQ288" s="180"/>
      <c r="VBR288" s="75"/>
      <c r="VBS288" s="76"/>
      <c r="VBT288" s="180"/>
      <c r="VBU288" s="180"/>
      <c r="VBV288" s="180"/>
      <c r="VBW288" s="75"/>
      <c r="VBX288" s="76"/>
      <c r="VBY288" s="181"/>
      <c r="VBZ288" s="181"/>
      <c r="VCA288" s="182"/>
      <c r="VCB288" s="134"/>
      <c r="VCC288" s="135"/>
      <c r="VCD288" s="111"/>
      <c r="VCE288" s="178"/>
      <c r="VCF288" s="178"/>
      <c r="VCG288" s="178"/>
      <c r="VCH288" s="178"/>
      <c r="VCI288" s="179"/>
      <c r="VCJ288" s="73"/>
      <c r="VCK288" s="73"/>
      <c r="VCL288" s="180"/>
      <c r="VCM288" s="75"/>
      <c r="VCN288" s="76"/>
      <c r="VCO288" s="180"/>
      <c r="VCP288" s="180"/>
      <c r="VCQ288" s="180"/>
      <c r="VCR288" s="75"/>
      <c r="VCS288" s="76"/>
      <c r="VCT288" s="181"/>
      <c r="VCU288" s="181"/>
      <c r="VCV288" s="182"/>
      <c r="VCW288" s="134"/>
      <c r="VCX288" s="135"/>
      <c r="VCY288" s="111"/>
      <c r="VCZ288" s="178"/>
      <c r="VDA288" s="178"/>
      <c r="VDB288" s="178"/>
      <c r="VDC288" s="178"/>
      <c r="VDD288" s="179"/>
      <c r="VDE288" s="73"/>
      <c r="VDF288" s="73"/>
      <c r="VDG288" s="180"/>
      <c r="VDH288" s="75"/>
      <c r="VDI288" s="76"/>
      <c r="VDJ288" s="180"/>
      <c r="VDK288" s="180"/>
      <c r="VDL288" s="180"/>
      <c r="VDM288" s="75"/>
      <c r="VDN288" s="76"/>
      <c r="VDO288" s="181"/>
      <c r="VDP288" s="181"/>
      <c r="VDQ288" s="182"/>
      <c r="VDR288" s="134"/>
      <c r="VDS288" s="135"/>
      <c r="VDT288" s="111"/>
      <c r="VDU288" s="178"/>
      <c r="VDV288" s="178"/>
      <c r="VDW288" s="178"/>
      <c r="VDX288" s="178"/>
      <c r="VDY288" s="179"/>
      <c r="VDZ288" s="73"/>
      <c r="VEA288" s="73"/>
      <c r="VEB288" s="180"/>
      <c r="VEC288" s="75"/>
      <c r="VED288" s="76"/>
      <c r="VEE288" s="180"/>
      <c r="VEF288" s="180"/>
      <c r="VEG288" s="180"/>
      <c r="VEH288" s="75"/>
      <c r="VEI288" s="76"/>
      <c r="VEJ288" s="181"/>
      <c r="VEK288" s="181"/>
      <c r="VEL288" s="182"/>
      <c r="VEM288" s="134"/>
      <c r="VEN288" s="135"/>
      <c r="VEO288" s="111"/>
      <c r="VEP288" s="178"/>
      <c r="VEQ288" s="178"/>
      <c r="VER288" s="178"/>
      <c r="VES288" s="178"/>
      <c r="VET288" s="179"/>
      <c r="VEU288" s="73"/>
      <c r="VEV288" s="73"/>
      <c r="VEW288" s="180"/>
      <c r="VEX288" s="75"/>
      <c r="VEY288" s="76"/>
      <c r="VEZ288" s="180"/>
      <c r="VFA288" s="180"/>
      <c r="VFB288" s="180"/>
      <c r="VFC288" s="75"/>
      <c r="VFD288" s="76"/>
      <c r="VFE288" s="181"/>
      <c r="VFF288" s="181"/>
      <c r="VFG288" s="182"/>
      <c r="VFH288" s="134"/>
      <c r="VFI288" s="135"/>
      <c r="VFJ288" s="111"/>
      <c r="VFK288" s="178"/>
      <c r="VFL288" s="178"/>
      <c r="VFM288" s="178"/>
      <c r="VFN288" s="178"/>
      <c r="VFO288" s="179"/>
      <c r="VFP288" s="73"/>
      <c r="VFQ288" s="73"/>
      <c r="VFR288" s="180"/>
      <c r="VFS288" s="75"/>
      <c r="VFT288" s="76"/>
      <c r="VFU288" s="180"/>
      <c r="VFV288" s="180"/>
      <c r="VFW288" s="180"/>
      <c r="VFX288" s="75"/>
      <c r="VFY288" s="76"/>
      <c r="VFZ288" s="181"/>
      <c r="VGA288" s="181"/>
      <c r="VGB288" s="182"/>
      <c r="VGC288" s="134"/>
      <c r="VGD288" s="135"/>
      <c r="VGE288" s="111"/>
      <c r="VGF288" s="178"/>
      <c r="VGG288" s="178"/>
      <c r="VGH288" s="178"/>
      <c r="VGI288" s="178"/>
      <c r="VGJ288" s="179"/>
      <c r="VGK288" s="73"/>
      <c r="VGL288" s="73"/>
      <c r="VGM288" s="180"/>
      <c r="VGN288" s="75"/>
      <c r="VGO288" s="76"/>
      <c r="VGP288" s="180"/>
      <c r="VGQ288" s="180"/>
      <c r="VGR288" s="180"/>
      <c r="VGS288" s="75"/>
      <c r="VGT288" s="76"/>
      <c r="VGU288" s="181"/>
      <c r="VGV288" s="181"/>
      <c r="VGW288" s="182"/>
      <c r="VGX288" s="134"/>
      <c r="VGY288" s="135"/>
      <c r="VGZ288" s="111"/>
      <c r="VHA288" s="178"/>
      <c r="VHB288" s="178"/>
      <c r="VHC288" s="178"/>
      <c r="VHD288" s="178"/>
      <c r="VHE288" s="179"/>
      <c r="VHF288" s="73"/>
      <c r="VHG288" s="73"/>
      <c r="VHH288" s="180"/>
      <c r="VHI288" s="75"/>
      <c r="VHJ288" s="76"/>
      <c r="VHK288" s="180"/>
      <c r="VHL288" s="180"/>
      <c r="VHM288" s="180"/>
      <c r="VHN288" s="75"/>
      <c r="VHO288" s="76"/>
      <c r="VHP288" s="181"/>
      <c r="VHQ288" s="181"/>
      <c r="VHR288" s="182"/>
      <c r="VHS288" s="134"/>
      <c r="VHT288" s="135"/>
      <c r="VHU288" s="111"/>
      <c r="VHV288" s="178"/>
      <c r="VHW288" s="178"/>
      <c r="VHX288" s="178"/>
      <c r="VHY288" s="178"/>
      <c r="VHZ288" s="179"/>
      <c r="VIA288" s="73"/>
      <c r="VIB288" s="73"/>
      <c r="VIC288" s="180"/>
      <c r="VID288" s="75"/>
      <c r="VIE288" s="76"/>
      <c r="VIF288" s="180"/>
      <c r="VIG288" s="180"/>
      <c r="VIH288" s="180"/>
      <c r="VII288" s="75"/>
      <c r="VIJ288" s="76"/>
      <c r="VIK288" s="181"/>
      <c r="VIL288" s="181"/>
      <c r="VIM288" s="182"/>
      <c r="VIN288" s="134"/>
      <c r="VIO288" s="135"/>
      <c r="VIP288" s="111"/>
      <c r="VIQ288" s="178"/>
      <c r="VIR288" s="178"/>
      <c r="VIS288" s="178"/>
      <c r="VIT288" s="178"/>
      <c r="VIU288" s="179"/>
      <c r="VIV288" s="73"/>
      <c r="VIW288" s="73"/>
      <c r="VIX288" s="180"/>
      <c r="VIY288" s="75"/>
      <c r="VIZ288" s="76"/>
      <c r="VJA288" s="180"/>
      <c r="VJB288" s="180"/>
      <c r="VJC288" s="180"/>
      <c r="VJD288" s="75"/>
      <c r="VJE288" s="76"/>
      <c r="VJF288" s="181"/>
      <c r="VJG288" s="181"/>
      <c r="VJH288" s="182"/>
      <c r="VJI288" s="134"/>
      <c r="VJJ288" s="135"/>
      <c r="VJK288" s="111"/>
      <c r="VJL288" s="178"/>
      <c r="VJM288" s="178"/>
      <c r="VJN288" s="178"/>
      <c r="VJO288" s="178"/>
      <c r="VJP288" s="179"/>
      <c r="VJQ288" s="73"/>
      <c r="VJR288" s="73"/>
      <c r="VJS288" s="180"/>
      <c r="VJT288" s="75"/>
      <c r="VJU288" s="76"/>
      <c r="VJV288" s="180"/>
      <c r="VJW288" s="180"/>
      <c r="VJX288" s="180"/>
      <c r="VJY288" s="75"/>
      <c r="VJZ288" s="76"/>
      <c r="VKA288" s="181"/>
      <c r="VKB288" s="181"/>
      <c r="VKC288" s="182"/>
      <c r="VKD288" s="134"/>
      <c r="VKE288" s="135"/>
      <c r="VKF288" s="111"/>
      <c r="VKG288" s="178"/>
      <c r="VKH288" s="178"/>
      <c r="VKI288" s="178"/>
      <c r="VKJ288" s="178"/>
      <c r="VKK288" s="179"/>
      <c r="VKL288" s="73"/>
      <c r="VKM288" s="73"/>
      <c r="VKN288" s="180"/>
      <c r="VKO288" s="75"/>
      <c r="VKP288" s="76"/>
      <c r="VKQ288" s="180"/>
      <c r="VKR288" s="180"/>
      <c r="VKS288" s="180"/>
      <c r="VKT288" s="75"/>
      <c r="VKU288" s="76"/>
      <c r="VKV288" s="181"/>
      <c r="VKW288" s="181"/>
      <c r="VKX288" s="182"/>
      <c r="VKY288" s="134"/>
      <c r="VKZ288" s="135"/>
      <c r="VLA288" s="111"/>
      <c r="VLB288" s="178"/>
      <c r="VLC288" s="178"/>
      <c r="VLD288" s="178"/>
      <c r="VLE288" s="178"/>
      <c r="VLF288" s="179"/>
      <c r="VLG288" s="73"/>
      <c r="VLH288" s="73"/>
      <c r="VLI288" s="180"/>
      <c r="VLJ288" s="75"/>
      <c r="VLK288" s="76"/>
      <c r="VLL288" s="180"/>
      <c r="VLM288" s="180"/>
      <c r="VLN288" s="180"/>
      <c r="VLO288" s="75"/>
      <c r="VLP288" s="76"/>
      <c r="VLQ288" s="181"/>
      <c r="VLR288" s="181"/>
      <c r="VLS288" s="182"/>
      <c r="VLT288" s="134"/>
      <c r="VLU288" s="135"/>
      <c r="VLV288" s="111"/>
      <c r="VLW288" s="178"/>
      <c r="VLX288" s="178"/>
      <c r="VLY288" s="178"/>
      <c r="VLZ288" s="178"/>
      <c r="VMA288" s="179"/>
      <c r="VMB288" s="73"/>
      <c r="VMC288" s="73"/>
      <c r="VMD288" s="180"/>
      <c r="VME288" s="75"/>
      <c r="VMF288" s="76"/>
      <c r="VMG288" s="180"/>
      <c r="VMH288" s="180"/>
      <c r="VMI288" s="180"/>
      <c r="VMJ288" s="75"/>
      <c r="VMK288" s="76"/>
      <c r="VML288" s="181"/>
      <c r="VMM288" s="181"/>
      <c r="VMN288" s="182"/>
      <c r="VMO288" s="134"/>
      <c r="VMP288" s="135"/>
      <c r="VMQ288" s="111"/>
      <c r="VMR288" s="178"/>
      <c r="VMS288" s="178"/>
      <c r="VMT288" s="178"/>
      <c r="VMU288" s="178"/>
      <c r="VMV288" s="179"/>
      <c r="VMW288" s="73"/>
      <c r="VMX288" s="73"/>
      <c r="VMY288" s="180"/>
      <c r="VMZ288" s="75"/>
      <c r="VNA288" s="76"/>
      <c r="VNB288" s="180"/>
      <c r="VNC288" s="180"/>
      <c r="VND288" s="180"/>
      <c r="VNE288" s="75"/>
      <c r="VNF288" s="76"/>
      <c r="VNG288" s="181"/>
      <c r="VNH288" s="181"/>
      <c r="VNI288" s="182"/>
      <c r="VNJ288" s="134"/>
      <c r="VNK288" s="135"/>
      <c r="VNL288" s="111"/>
      <c r="VNM288" s="178"/>
      <c r="VNN288" s="178"/>
      <c r="VNO288" s="178"/>
      <c r="VNP288" s="178"/>
      <c r="VNQ288" s="179"/>
      <c r="VNR288" s="73"/>
      <c r="VNS288" s="73"/>
      <c r="VNT288" s="180"/>
      <c r="VNU288" s="75"/>
      <c r="VNV288" s="76"/>
      <c r="VNW288" s="180"/>
      <c r="VNX288" s="180"/>
      <c r="VNY288" s="180"/>
      <c r="VNZ288" s="75"/>
      <c r="VOA288" s="76"/>
      <c r="VOB288" s="181"/>
      <c r="VOC288" s="181"/>
      <c r="VOD288" s="182"/>
      <c r="VOE288" s="134"/>
      <c r="VOF288" s="135"/>
      <c r="VOG288" s="111"/>
      <c r="VOH288" s="178"/>
      <c r="VOI288" s="178"/>
      <c r="VOJ288" s="178"/>
      <c r="VOK288" s="178"/>
      <c r="VOL288" s="179"/>
      <c r="VOM288" s="73"/>
      <c r="VON288" s="73"/>
      <c r="VOO288" s="180"/>
      <c r="VOP288" s="75"/>
      <c r="VOQ288" s="76"/>
      <c r="VOR288" s="180"/>
      <c r="VOS288" s="180"/>
      <c r="VOT288" s="180"/>
      <c r="VOU288" s="75"/>
      <c r="VOV288" s="76"/>
      <c r="VOW288" s="181"/>
      <c r="VOX288" s="181"/>
      <c r="VOY288" s="182"/>
      <c r="VOZ288" s="134"/>
      <c r="VPA288" s="135"/>
      <c r="VPB288" s="111"/>
      <c r="VPC288" s="178"/>
      <c r="VPD288" s="178"/>
      <c r="VPE288" s="178"/>
      <c r="VPF288" s="178"/>
      <c r="VPG288" s="179"/>
      <c r="VPH288" s="73"/>
      <c r="VPI288" s="73"/>
      <c r="VPJ288" s="180"/>
      <c r="VPK288" s="75"/>
      <c r="VPL288" s="76"/>
      <c r="VPM288" s="180"/>
      <c r="VPN288" s="180"/>
      <c r="VPO288" s="180"/>
      <c r="VPP288" s="75"/>
      <c r="VPQ288" s="76"/>
      <c r="VPR288" s="181"/>
      <c r="VPS288" s="181"/>
      <c r="VPT288" s="182"/>
      <c r="VPU288" s="134"/>
      <c r="VPV288" s="135"/>
      <c r="VPW288" s="111"/>
      <c r="VPX288" s="178"/>
      <c r="VPY288" s="178"/>
      <c r="VPZ288" s="178"/>
      <c r="VQA288" s="178"/>
      <c r="VQB288" s="179"/>
      <c r="VQC288" s="73"/>
      <c r="VQD288" s="73"/>
      <c r="VQE288" s="180"/>
      <c r="VQF288" s="75"/>
      <c r="VQG288" s="76"/>
      <c r="VQH288" s="180"/>
      <c r="VQI288" s="180"/>
      <c r="VQJ288" s="180"/>
      <c r="VQK288" s="75"/>
      <c r="VQL288" s="76"/>
      <c r="VQM288" s="181"/>
      <c r="VQN288" s="181"/>
      <c r="VQO288" s="182"/>
      <c r="VQP288" s="134"/>
      <c r="VQQ288" s="135"/>
      <c r="VQR288" s="111"/>
      <c r="VQS288" s="178"/>
      <c r="VQT288" s="178"/>
      <c r="VQU288" s="178"/>
      <c r="VQV288" s="178"/>
      <c r="VQW288" s="179"/>
      <c r="VQX288" s="73"/>
      <c r="VQY288" s="73"/>
      <c r="VQZ288" s="180"/>
      <c r="VRA288" s="75"/>
      <c r="VRB288" s="76"/>
      <c r="VRC288" s="180"/>
      <c r="VRD288" s="180"/>
      <c r="VRE288" s="180"/>
      <c r="VRF288" s="75"/>
      <c r="VRG288" s="76"/>
      <c r="VRH288" s="181"/>
      <c r="VRI288" s="181"/>
      <c r="VRJ288" s="182"/>
      <c r="VRK288" s="134"/>
      <c r="VRL288" s="135"/>
      <c r="VRM288" s="111"/>
      <c r="VRN288" s="178"/>
      <c r="VRO288" s="178"/>
      <c r="VRP288" s="178"/>
      <c r="VRQ288" s="178"/>
      <c r="VRR288" s="179"/>
      <c r="VRS288" s="73"/>
      <c r="VRT288" s="73"/>
      <c r="VRU288" s="180"/>
      <c r="VRV288" s="75"/>
      <c r="VRW288" s="76"/>
      <c r="VRX288" s="180"/>
      <c r="VRY288" s="180"/>
      <c r="VRZ288" s="180"/>
      <c r="VSA288" s="75"/>
      <c r="VSB288" s="76"/>
      <c r="VSC288" s="181"/>
      <c r="VSD288" s="181"/>
      <c r="VSE288" s="182"/>
      <c r="VSF288" s="134"/>
      <c r="VSG288" s="135"/>
      <c r="VSH288" s="111"/>
      <c r="VSI288" s="178"/>
      <c r="VSJ288" s="178"/>
      <c r="VSK288" s="178"/>
      <c r="VSL288" s="178"/>
      <c r="VSM288" s="179"/>
      <c r="VSN288" s="73"/>
      <c r="VSO288" s="73"/>
      <c r="VSP288" s="180"/>
      <c r="VSQ288" s="75"/>
      <c r="VSR288" s="76"/>
      <c r="VSS288" s="180"/>
      <c r="VST288" s="180"/>
      <c r="VSU288" s="180"/>
      <c r="VSV288" s="75"/>
      <c r="VSW288" s="76"/>
      <c r="VSX288" s="181"/>
      <c r="VSY288" s="181"/>
      <c r="VSZ288" s="182"/>
      <c r="VTA288" s="134"/>
      <c r="VTB288" s="135"/>
      <c r="VTC288" s="111"/>
      <c r="VTD288" s="178"/>
      <c r="VTE288" s="178"/>
      <c r="VTF288" s="178"/>
      <c r="VTG288" s="178"/>
      <c r="VTH288" s="179"/>
      <c r="VTI288" s="73"/>
      <c r="VTJ288" s="73"/>
      <c r="VTK288" s="180"/>
      <c r="VTL288" s="75"/>
      <c r="VTM288" s="76"/>
      <c r="VTN288" s="180"/>
      <c r="VTO288" s="180"/>
      <c r="VTP288" s="180"/>
      <c r="VTQ288" s="75"/>
      <c r="VTR288" s="76"/>
      <c r="VTS288" s="181"/>
      <c r="VTT288" s="181"/>
      <c r="VTU288" s="182"/>
      <c r="VTV288" s="134"/>
      <c r="VTW288" s="135"/>
      <c r="VTX288" s="111"/>
      <c r="VTY288" s="178"/>
      <c r="VTZ288" s="178"/>
      <c r="VUA288" s="178"/>
      <c r="VUB288" s="178"/>
      <c r="VUC288" s="179"/>
      <c r="VUD288" s="73"/>
      <c r="VUE288" s="73"/>
      <c r="VUF288" s="180"/>
      <c r="VUG288" s="75"/>
      <c r="VUH288" s="76"/>
      <c r="VUI288" s="180"/>
      <c r="VUJ288" s="180"/>
      <c r="VUK288" s="180"/>
      <c r="VUL288" s="75"/>
      <c r="VUM288" s="76"/>
      <c r="VUN288" s="181"/>
      <c r="VUO288" s="181"/>
      <c r="VUP288" s="182"/>
      <c r="VUQ288" s="134"/>
      <c r="VUR288" s="135"/>
      <c r="VUS288" s="111"/>
      <c r="VUT288" s="178"/>
      <c r="VUU288" s="178"/>
      <c r="VUV288" s="178"/>
      <c r="VUW288" s="178"/>
      <c r="VUX288" s="179"/>
      <c r="VUY288" s="73"/>
      <c r="VUZ288" s="73"/>
      <c r="VVA288" s="180"/>
      <c r="VVB288" s="75"/>
      <c r="VVC288" s="76"/>
      <c r="VVD288" s="180"/>
      <c r="VVE288" s="180"/>
      <c r="VVF288" s="180"/>
      <c r="VVG288" s="75"/>
      <c r="VVH288" s="76"/>
      <c r="VVI288" s="181"/>
      <c r="VVJ288" s="181"/>
      <c r="VVK288" s="182"/>
      <c r="VVL288" s="134"/>
      <c r="VVM288" s="135"/>
      <c r="VVN288" s="111"/>
      <c r="VVO288" s="178"/>
      <c r="VVP288" s="178"/>
      <c r="VVQ288" s="178"/>
      <c r="VVR288" s="178"/>
      <c r="VVS288" s="179"/>
      <c r="VVT288" s="73"/>
      <c r="VVU288" s="73"/>
      <c r="VVV288" s="180"/>
      <c r="VVW288" s="75"/>
      <c r="VVX288" s="76"/>
      <c r="VVY288" s="180"/>
      <c r="VVZ288" s="180"/>
      <c r="VWA288" s="180"/>
      <c r="VWB288" s="75"/>
      <c r="VWC288" s="76"/>
      <c r="VWD288" s="181"/>
      <c r="VWE288" s="181"/>
      <c r="VWF288" s="182"/>
      <c r="VWG288" s="134"/>
      <c r="VWH288" s="135"/>
      <c r="VWI288" s="111"/>
      <c r="VWJ288" s="178"/>
      <c r="VWK288" s="178"/>
      <c r="VWL288" s="178"/>
      <c r="VWM288" s="178"/>
      <c r="VWN288" s="179"/>
      <c r="VWO288" s="73"/>
      <c r="VWP288" s="73"/>
      <c r="VWQ288" s="180"/>
      <c r="VWR288" s="75"/>
      <c r="VWS288" s="76"/>
      <c r="VWT288" s="180"/>
      <c r="VWU288" s="180"/>
      <c r="VWV288" s="180"/>
      <c r="VWW288" s="75"/>
      <c r="VWX288" s="76"/>
      <c r="VWY288" s="181"/>
      <c r="VWZ288" s="181"/>
      <c r="VXA288" s="182"/>
      <c r="VXB288" s="134"/>
      <c r="VXC288" s="135"/>
      <c r="VXD288" s="111"/>
      <c r="VXE288" s="178"/>
      <c r="VXF288" s="178"/>
      <c r="VXG288" s="178"/>
      <c r="VXH288" s="178"/>
      <c r="VXI288" s="179"/>
      <c r="VXJ288" s="73"/>
      <c r="VXK288" s="73"/>
      <c r="VXL288" s="180"/>
      <c r="VXM288" s="75"/>
      <c r="VXN288" s="76"/>
      <c r="VXO288" s="180"/>
      <c r="VXP288" s="180"/>
      <c r="VXQ288" s="180"/>
      <c r="VXR288" s="75"/>
      <c r="VXS288" s="76"/>
      <c r="VXT288" s="181"/>
      <c r="VXU288" s="181"/>
      <c r="VXV288" s="182"/>
      <c r="VXW288" s="134"/>
      <c r="VXX288" s="135"/>
      <c r="VXY288" s="111"/>
      <c r="VXZ288" s="178"/>
      <c r="VYA288" s="178"/>
      <c r="VYB288" s="178"/>
      <c r="VYC288" s="178"/>
      <c r="VYD288" s="179"/>
      <c r="VYE288" s="73"/>
      <c r="VYF288" s="73"/>
      <c r="VYG288" s="180"/>
      <c r="VYH288" s="75"/>
      <c r="VYI288" s="76"/>
      <c r="VYJ288" s="180"/>
      <c r="VYK288" s="180"/>
      <c r="VYL288" s="180"/>
      <c r="VYM288" s="75"/>
      <c r="VYN288" s="76"/>
      <c r="VYO288" s="181"/>
      <c r="VYP288" s="181"/>
      <c r="VYQ288" s="182"/>
      <c r="VYR288" s="134"/>
      <c r="VYS288" s="135"/>
      <c r="VYT288" s="111"/>
      <c r="VYU288" s="178"/>
      <c r="VYV288" s="178"/>
      <c r="VYW288" s="178"/>
      <c r="VYX288" s="178"/>
      <c r="VYY288" s="179"/>
      <c r="VYZ288" s="73"/>
      <c r="VZA288" s="73"/>
      <c r="VZB288" s="180"/>
      <c r="VZC288" s="75"/>
      <c r="VZD288" s="76"/>
      <c r="VZE288" s="180"/>
      <c r="VZF288" s="180"/>
      <c r="VZG288" s="180"/>
      <c r="VZH288" s="75"/>
      <c r="VZI288" s="76"/>
      <c r="VZJ288" s="181"/>
      <c r="VZK288" s="181"/>
      <c r="VZL288" s="182"/>
      <c r="VZM288" s="134"/>
      <c r="VZN288" s="135"/>
      <c r="VZO288" s="111"/>
      <c r="VZP288" s="178"/>
      <c r="VZQ288" s="178"/>
      <c r="VZR288" s="178"/>
      <c r="VZS288" s="178"/>
      <c r="VZT288" s="179"/>
      <c r="VZU288" s="73"/>
      <c r="VZV288" s="73"/>
      <c r="VZW288" s="180"/>
      <c r="VZX288" s="75"/>
      <c r="VZY288" s="76"/>
      <c r="VZZ288" s="180"/>
      <c r="WAA288" s="180"/>
      <c r="WAB288" s="180"/>
      <c r="WAC288" s="75"/>
      <c r="WAD288" s="76"/>
      <c r="WAE288" s="181"/>
      <c r="WAF288" s="181"/>
      <c r="WAG288" s="182"/>
      <c r="WAH288" s="134"/>
      <c r="WAI288" s="135"/>
      <c r="WAJ288" s="111"/>
      <c r="WAK288" s="178"/>
      <c r="WAL288" s="178"/>
      <c r="WAM288" s="178"/>
      <c r="WAN288" s="178"/>
      <c r="WAO288" s="179"/>
      <c r="WAP288" s="73"/>
      <c r="WAQ288" s="73"/>
      <c r="WAR288" s="180"/>
      <c r="WAS288" s="75"/>
      <c r="WAT288" s="76"/>
      <c r="WAU288" s="180"/>
      <c r="WAV288" s="180"/>
      <c r="WAW288" s="180"/>
      <c r="WAX288" s="75"/>
      <c r="WAY288" s="76"/>
      <c r="WAZ288" s="181"/>
      <c r="WBA288" s="181"/>
      <c r="WBB288" s="182"/>
      <c r="WBC288" s="134"/>
      <c r="WBD288" s="135"/>
      <c r="WBE288" s="111"/>
      <c r="WBF288" s="178"/>
      <c r="WBG288" s="178"/>
      <c r="WBH288" s="178"/>
      <c r="WBI288" s="178"/>
      <c r="WBJ288" s="179"/>
      <c r="WBK288" s="73"/>
      <c r="WBL288" s="73"/>
      <c r="WBM288" s="180"/>
      <c r="WBN288" s="75"/>
      <c r="WBO288" s="76"/>
      <c r="WBP288" s="180"/>
      <c r="WBQ288" s="180"/>
      <c r="WBR288" s="180"/>
      <c r="WBS288" s="75"/>
      <c r="WBT288" s="76"/>
      <c r="WBU288" s="181"/>
      <c r="WBV288" s="181"/>
      <c r="WBW288" s="182"/>
      <c r="WBX288" s="134"/>
      <c r="WBY288" s="135"/>
      <c r="WBZ288" s="111"/>
      <c r="WCA288" s="178"/>
      <c r="WCB288" s="178"/>
      <c r="WCC288" s="178"/>
      <c r="WCD288" s="178"/>
      <c r="WCE288" s="179"/>
      <c r="WCF288" s="73"/>
      <c r="WCG288" s="73"/>
      <c r="WCH288" s="180"/>
      <c r="WCI288" s="75"/>
      <c r="WCJ288" s="76"/>
      <c r="WCK288" s="180"/>
      <c r="WCL288" s="180"/>
      <c r="WCM288" s="180"/>
      <c r="WCN288" s="75"/>
      <c r="WCO288" s="76"/>
      <c r="WCP288" s="181"/>
      <c r="WCQ288" s="181"/>
      <c r="WCR288" s="182"/>
      <c r="WCS288" s="134"/>
      <c r="WCT288" s="135"/>
      <c r="WCU288" s="111"/>
      <c r="WCV288" s="178"/>
      <c r="WCW288" s="178"/>
      <c r="WCX288" s="178"/>
      <c r="WCY288" s="178"/>
      <c r="WCZ288" s="179"/>
      <c r="WDA288" s="73"/>
      <c r="WDB288" s="73"/>
      <c r="WDC288" s="180"/>
      <c r="WDD288" s="75"/>
      <c r="WDE288" s="76"/>
      <c r="WDF288" s="180"/>
      <c r="WDG288" s="180"/>
      <c r="WDH288" s="180"/>
      <c r="WDI288" s="75"/>
      <c r="WDJ288" s="76"/>
      <c r="WDK288" s="181"/>
      <c r="WDL288" s="181"/>
      <c r="WDM288" s="182"/>
      <c r="WDN288" s="134"/>
      <c r="WDO288" s="135"/>
      <c r="WDP288" s="111"/>
      <c r="WDQ288" s="178"/>
      <c r="WDR288" s="178"/>
      <c r="WDS288" s="178"/>
      <c r="WDT288" s="178"/>
      <c r="WDU288" s="179"/>
      <c r="WDV288" s="73"/>
      <c r="WDW288" s="73"/>
      <c r="WDX288" s="180"/>
      <c r="WDY288" s="75"/>
      <c r="WDZ288" s="76"/>
      <c r="WEA288" s="180"/>
      <c r="WEB288" s="180"/>
      <c r="WEC288" s="180"/>
      <c r="WED288" s="75"/>
      <c r="WEE288" s="76"/>
      <c r="WEF288" s="181"/>
      <c r="WEG288" s="181"/>
      <c r="WEH288" s="182"/>
      <c r="WEI288" s="134"/>
      <c r="WEJ288" s="135"/>
      <c r="WEK288" s="111"/>
      <c r="WEL288" s="178"/>
      <c r="WEM288" s="178"/>
      <c r="WEN288" s="178"/>
      <c r="WEO288" s="178"/>
      <c r="WEP288" s="179"/>
      <c r="WEQ288" s="73"/>
      <c r="WER288" s="73"/>
      <c r="WES288" s="180"/>
      <c r="WET288" s="75"/>
      <c r="WEU288" s="76"/>
      <c r="WEV288" s="180"/>
      <c r="WEW288" s="180"/>
      <c r="WEX288" s="180"/>
      <c r="WEY288" s="75"/>
      <c r="WEZ288" s="76"/>
      <c r="WFA288" s="181"/>
      <c r="WFB288" s="181"/>
      <c r="WFC288" s="182"/>
      <c r="WFD288" s="134"/>
      <c r="WFE288" s="135"/>
      <c r="WFF288" s="111"/>
      <c r="WFG288" s="178"/>
      <c r="WFH288" s="178"/>
      <c r="WFI288" s="178"/>
      <c r="WFJ288" s="178"/>
      <c r="WFK288" s="179"/>
      <c r="WFL288" s="73"/>
      <c r="WFM288" s="73"/>
      <c r="WFN288" s="180"/>
      <c r="WFO288" s="75"/>
      <c r="WFP288" s="76"/>
      <c r="WFQ288" s="180"/>
      <c r="WFR288" s="180"/>
      <c r="WFS288" s="180"/>
      <c r="WFT288" s="75"/>
      <c r="WFU288" s="76"/>
      <c r="WFV288" s="181"/>
      <c r="WFW288" s="181"/>
      <c r="WFX288" s="182"/>
      <c r="WFY288" s="134"/>
      <c r="WFZ288" s="135"/>
      <c r="WGA288" s="111"/>
      <c r="WGB288" s="178"/>
      <c r="WGC288" s="178"/>
      <c r="WGD288" s="178"/>
      <c r="WGE288" s="178"/>
      <c r="WGF288" s="179"/>
      <c r="WGG288" s="73"/>
      <c r="WGH288" s="73"/>
      <c r="WGI288" s="180"/>
      <c r="WGJ288" s="75"/>
      <c r="WGK288" s="76"/>
      <c r="WGL288" s="180"/>
      <c r="WGM288" s="180"/>
      <c r="WGN288" s="180"/>
      <c r="WGO288" s="75"/>
      <c r="WGP288" s="76"/>
      <c r="WGQ288" s="181"/>
      <c r="WGR288" s="181"/>
      <c r="WGS288" s="182"/>
      <c r="WGT288" s="134"/>
      <c r="WGU288" s="135"/>
      <c r="WGV288" s="111"/>
      <c r="WGW288" s="178"/>
      <c r="WGX288" s="178"/>
      <c r="WGY288" s="178"/>
      <c r="WGZ288" s="178"/>
      <c r="WHA288" s="179"/>
      <c r="WHB288" s="73"/>
      <c r="WHC288" s="73"/>
      <c r="WHD288" s="180"/>
      <c r="WHE288" s="75"/>
      <c r="WHF288" s="76"/>
      <c r="WHG288" s="180"/>
      <c r="WHH288" s="180"/>
      <c r="WHI288" s="180"/>
      <c r="WHJ288" s="75"/>
      <c r="WHK288" s="76"/>
      <c r="WHL288" s="181"/>
      <c r="WHM288" s="181"/>
      <c r="WHN288" s="182"/>
      <c r="WHO288" s="134"/>
      <c r="WHP288" s="135"/>
      <c r="WHQ288" s="111"/>
      <c r="WHR288" s="178"/>
      <c r="WHS288" s="178"/>
      <c r="WHT288" s="178"/>
      <c r="WHU288" s="178"/>
      <c r="WHV288" s="179"/>
      <c r="WHW288" s="73"/>
      <c r="WHX288" s="73"/>
      <c r="WHY288" s="180"/>
      <c r="WHZ288" s="75"/>
      <c r="WIA288" s="76"/>
      <c r="WIB288" s="180"/>
      <c r="WIC288" s="180"/>
      <c r="WID288" s="180"/>
      <c r="WIE288" s="75"/>
      <c r="WIF288" s="76"/>
      <c r="WIG288" s="181"/>
      <c r="WIH288" s="181"/>
      <c r="WII288" s="182"/>
      <c r="WIJ288" s="134"/>
      <c r="WIK288" s="135"/>
      <c r="WIL288" s="111"/>
      <c r="WIM288" s="178"/>
      <c r="WIN288" s="178"/>
      <c r="WIO288" s="178"/>
      <c r="WIP288" s="178"/>
      <c r="WIQ288" s="179"/>
      <c r="WIR288" s="73"/>
      <c r="WIS288" s="73"/>
      <c r="WIT288" s="180"/>
      <c r="WIU288" s="75"/>
      <c r="WIV288" s="76"/>
      <c r="WIW288" s="180"/>
      <c r="WIX288" s="180"/>
      <c r="WIY288" s="180"/>
      <c r="WIZ288" s="75"/>
      <c r="WJA288" s="76"/>
      <c r="WJB288" s="181"/>
      <c r="WJC288" s="181"/>
      <c r="WJD288" s="182"/>
      <c r="WJE288" s="134"/>
      <c r="WJF288" s="135"/>
      <c r="WJG288" s="111"/>
      <c r="WJH288" s="178"/>
      <c r="WJI288" s="178"/>
      <c r="WJJ288" s="178"/>
      <c r="WJK288" s="178"/>
      <c r="WJL288" s="179"/>
      <c r="WJM288" s="73"/>
      <c r="WJN288" s="73"/>
      <c r="WJO288" s="180"/>
      <c r="WJP288" s="75"/>
      <c r="WJQ288" s="76"/>
      <c r="WJR288" s="180"/>
      <c r="WJS288" s="180"/>
      <c r="WJT288" s="180"/>
      <c r="WJU288" s="75"/>
      <c r="WJV288" s="76"/>
      <c r="WJW288" s="181"/>
      <c r="WJX288" s="181"/>
      <c r="WJY288" s="182"/>
      <c r="WJZ288" s="134"/>
      <c r="WKA288" s="135"/>
      <c r="WKB288" s="111"/>
      <c r="WKC288" s="178"/>
      <c r="WKD288" s="178"/>
      <c r="WKE288" s="178"/>
      <c r="WKF288" s="178"/>
      <c r="WKG288" s="179"/>
      <c r="WKH288" s="73"/>
      <c r="WKI288" s="73"/>
      <c r="WKJ288" s="180"/>
      <c r="WKK288" s="75"/>
      <c r="WKL288" s="76"/>
      <c r="WKM288" s="180"/>
      <c r="WKN288" s="180"/>
      <c r="WKO288" s="180"/>
      <c r="WKP288" s="75"/>
      <c r="WKQ288" s="76"/>
      <c r="WKR288" s="181"/>
      <c r="WKS288" s="181"/>
      <c r="WKT288" s="182"/>
      <c r="WKU288" s="134"/>
      <c r="WKV288" s="135"/>
      <c r="WKW288" s="111"/>
      <c r="WKX288" s="178"/>
      <c r="WKY288" s="178"/>
      <c r="WKZ288" s="178"/>
      <c r="WLA288" s="178"/>
      <c r="WLB288" s="179"/>
      <c r="WLC288" s="73"/>
      <c r="WLD288" s="73"/>
      <c r="WLE288" s="180"/>
      <c r="WLF288" s="75"/>
      <c r="WLG288" s="76"/>
      <c r="WLH288" s="180"/>
      <c r="WLI288" s="180"/>
      <c r="WLJ288" s="180"/>
      <c r="WLK288" s="75"/>
      <c r="WLL288" s="76"/>
      <c r="WLM288" s="181"/>
      <c r="WLN288" s="181"/>
      <c r="WLO288" s="182"/>
      <c r="WLP288" s="134"/>
      <c r="WLQ288" s="135"/>
      <c r="WLR288" s="111"/>
      <c r="WLS288" s="178"/>
      <c r="WLT288" s="178"/>
      <c r="WLU288" s="178"/>
      <c r="WLV288" s="178"/>
      <c r="WLW288" s="179"/>
      <c r="WLX288" s="73"/>
      <c r="WLY288" s="73"/>
      <c r="WLZ288" s="180"/>
      <c r="WMA288" s="75"/>
      <c r="WMB288" s="76"/>
      <c r="WMC288" s="180"/>
      <c r="WMD288" s="180"/>
      <c r="WME288" s="180"/>
      <c r="WMF288" s="75"/>
      <c r="WMG288" s="76"/>
      <c r="WMH288" s="181"/>
      <c r="WMI288" s="181"/>
      <c r="WMJ288" s="182"/>
      <c r="WMK288" s="134"/>
      <c r="WML288" s="135"/>
      <c r="WMM288" s="111"/>
      <c r="WMN288" s="178"/>
      <c r="WMO288" s="178"/>
      <c r="WMP288" s="178"/>
      <c r="WMQ288" s="178"/>
      <c r="WMR288" s="179"/>
      <c r="WMS288" s="73"/>
      <c r="WMT288" s="73"/>
      <c r="WMU288" s="180"/>
      <c r="WMV288" s="75"/>
      <c r="WMW288" s="76"/>
      <c r="WMX288" s="180"/>
      <c r="WMY288" s="180"/>
      <c r="WMZ288" s="180"/>
      <c r="WNA288" s="75"/>
      <c r="WNB288" s="76"/>
      <c r="WNC288" s="181"/>
      <c r="WND288" s="181"/>
      <c r="WNE288" s="182"/>
      <c r="WNF288" s="134"/>
      <c r="WNG288" s="135"/>
      <c r="WNH288" s="111"/>
      <c r="WNI288" s="178"/>
      <c r="WNJ288" s="178"/>
      <c r="WNK288" s="178"/>
      <c r="WNL288" s="178"/>
      <c r="WNM288" s="179"/>
      <c r="WNN288" s="73"/>
      <c r="WNO288" s="73"/>
      <c r="WNP288" s="180"/>
      <c r="WNQ288" s="75"/>
      <c r="WNR288" s="76"/>
      <c r="WNS288" s="180"/>
      <c r="WNT288" s="180"/>
      <c r="WNU288" s="180"/>
      <c r="WNV288" s="75"/>
      <c r="WNW288" s="76"/>
      <c r="WNX288" s="181"/>
      <c r="WNY288" s="181"/>
      <c r="WNZ288" s="182"/>
      <c r="WOA288" s="134"/>
      <c r="WOB288" s="135"/>
      <c r="WOC288" s="111"/>
      <c r="WOD288" s="178"/>
      <c r="WOE288" s="178"/>
      <c r="WOF288" s="178"/>
      <c r="WOG288" s="178"/>
      <c r="WOH288" s="179"/>
      <c r="WOI288" s="73"/>
      <c r="WOJ288" s="73"/>
      <c r="WOK288" s="180"/>
      <c r="WOL288" s="75"/>
      <c r="WOM288" s="76"/>
      <c r="WON288" s="180"/>
      <c r="WOO288" s="180"/>
      <c r="WOP288" s="180"/>
      <c r="WOQ288" s="75"/>
      <c r="WOR288" s="76"/>
      <c r="WOS288" s="181"/>
      <c r="WOT288" s="181"/>
      <c r="WOU288" s="182"/>
      <c r="WOV288" s="134"/>
      <c r="WOW288" s="135"/>
      <c r="WOX288" s="111"/>
      <c r="WOY288" s="178"/>
      <c r="WOZ288" s="178"/>
      <c r="WPA288" s="178"/>
      <c r="WPB288" s="178"/>
      <c r="WPC288" s="179"/>
      <c r="WPD288" s="73"/>
      <c r="WPE288" s="73"/>
      <c r="WPF288" s="180"/>
      <c r="WPG288" s="75"/>
      <c r="WPH288" s="76"/>
      <c r="WPI288" s="180"/>
      <c r="WPJ288" s="180"/>
      <c r="WPK288" s="180"/>
      <c r="WPL288" s="75"/>
      <c r="WPM288" s="76"/>
      <c r="WPN288" s="181"/>
      <c r="WPO288" s="181"/>
      <c r="WPP288" s="182"/>
      <c r="WPQ288" s="134"/>
      <c r="WPR288" s="135"/>
      <c r="WPS288" s="111"/>
      <c r="WPT288" s="178"/>
      <c r="WPU288" s="178"/>
      <c r="WPV288" s="178"/>
      <c r="WPW288" s="178"/>
      <c r="WPX288" s="179"/>
      <c r="WPY288" s="73"/>
      <c r="WPZ288" s="73"/>
      <c r="WQA288" s="180"/>
      <c r="WQB288" s="75"/>
      <c r="WQC288" s="76"/>
      <c r="WQD288" s="180"/>
      <c r="WQE288" s="180"/>
      <c r="WQF288" s="180"/>
      <c r="WQG288" s="75"/>
      <c r="WQH288" s="76"/>
      <c r="WQI288" s="181"/>
      <c r="WQJ288" s="181"/>
      <c r="WQK288" s="182"/>
      <c r="WQL288" s="134"/>
      <c r="WQM288" s="135"/>
      <c r="WQN288" s="111"/>
      <c r="WQO288" s="178"/>
      <c r="WQP288" s="178"/>
      <c r="WQQ288" s="178"/>
      <c r="WQR288" s="178"/>
      <c r="WQS288" s="179"/>
      <c r="WQT288" s="73"/>
      <c r="WQU288" s="73"/>
      <c r="WQV288" s="180"/>
      <c r="WQW288" s="75"/>
      <c r="WQX288" s="76"/>
      <c r="WQY288" s="180"/>
      <c r="WQZ288" s="180"/>
      <c r="WRA288" s="180"/>
      <c r="WRB288" s="75"/>
      <c r="WRC288" s="76"/>
      <c r="WRD288" s="181"/>
      <c r="WRE288" s="181"/>
      <c r="WRF288" s="182"/>
      <c r="WRG288" s="134"/>
      <c r="WRH288" s="135"/>
      <c r="WRI288" s="111"/>
      <c r="WRJ288" s="178"/>
      <c r="WRK288" s="178"/>
      <c r="WRL288" s="178"/>
      <c r="WRM288" s="178"/>
      <c r="WRN288" s="179"/>
      <c r="WRO288" s="73"/>
      <c r="WRP288" s="73"/>
      <c r="WRQ288" s="180"/>
      <c r="WRR288" s="75"/>
      <c r="WRS288" s="76"/>
      <c r="WRT288" s="180"/>
      <c r="WRU288" s="180"/>
      <c r="WRV288" s="180"/>
      <c r="WRW288" s="75"/>
      <c r="WRX288" s="76"/>
      <c r="WRY288" s="181"/>
      <c r="WRZ288" s="181"/>
      <c r="WSA288" s="182"/>
      <c r="WSB288" s="134"/>
      <c r="WSC288" s="135"/>
      <c r="WSD288" s="111"/>
      <c r="WSE288" s="178"/>
      <c r="WSF288" s="178"/>
      <c r="WSG288" s="178"/>
      <c r="WSH288" s="178"/>
      <c r="WSI288" s="179"/>
      <c r="WSJ288" s="73"/>
      <c r="WSK288" s="73"/>
      <c r="WSL288" s="180"/>
      <c r="WSM288" s="75"/>
      <c r="WSN288" s="76"/>
      <c r="WSO288" s="180"/>
      <c r="WSP288" s="180"/>
      <c r="WSQ288" s="180"/>
      <c r="WSR288" s="75"/>
      <c r="WSS288" s="76"/>
      <c r="WST288" s="181"/>
      <c r="WSU288" s="181"/>
      <c r="WSV288" s="182"/>
      <c r="WSW288" s="134"/>
      <c r="WSX288" s="135"/>
      <c r="WSY288" s="111"/>
      <c r="WSZ288" s="178"/>
      <c r="WTA288" s="178"/>
      <c r="WTB288" s="178"/>
      <c r="WTC288" s="178"/>
      <c r="WTD288" s="179"/>
      <c r="WTE288" s="73"/>
      <c r="WTF288" s="73"/>
      <c r="WTG288" s="180"/>
      <c r="WTH288" s="75"/>
      <c r="WTI288" s="76"/>
      <c r="WTJ288" s="180"/>
      <c r="WTK288" s="180"/>
      <c r="WTL288" s="180"/>
      <c r="WTM288" s="75"/>
      <c r="WTN288" s="76"/>
      <c r="WTO288" s="181"/>
      <c r="WTP288" s="181"/>
      <c r="WTQ288" s="182"/>
      <c r="WTR288" s="134"/>
      <c r="WTS288" s="135"/>
      <c r="WTT288" s="111"/>
      <c r="WTU288" s="178"/>
      <c r="WTV288" s="178"/>
      <c r="WTW288" s="178"/>
      <c r="WTX288" s="178"/>
      <c r="WTY288" s="179"/>
      <c r="WTZ288" s="73"/>
      <c r="WUA288" s="73"/>
      <c r="WUB288" s="180"/>
      <c r="WUC288" s="75"/>
      <c r="WUD288" s="76"/>
      <c r="WUE288" s="180"/>
      <c r="WUF288" s="180"/>
      <c r="WUG288" s="180"/>
      <c r="WUH288" s="75"/>
      <c r="WUI288" s="76"/>
      <c r="WUJ288" s="181"/>
      <c r="WUK288" s="181"/>
      <c r="WUL288" s="182"/>
      <c r="WUM288" s="134"/>
      <c r="WUN288" s="135"/>
      <c r="WUO288" s="111"/>
      <c r="WUP288" s="178"/>
      <c r="WUQ288" s="178"/>
      <c r="WUR288" s="178"/>
      <c r="WUS288" s="178"/>
      <c r="WUT288" s="179"/>
      <c r="WUU288" s="73"/>
      <c r="WUV288" s="73"/>
      <c r="WUW288" s="180"/>
      <c r="WUX288" s="75"/>
      <c r="WUY288" s="76"/>
      <c r="WUZ288" s="180"/>
      <c r="WVA288" s="180"/>
      <c r="WVB288" s="180"/>
      <c r="WVC288" s="75"/>
      <c r="WVD288" s="76"/>
      <c r="WVE288" s="181"/>
      <c r="WVF288" s="181"/>
      <c r="WVG288" s="182"/>
      <c r="WVH288" s="134"/>
      <c r="WVI288" s="135"/>
      <c r="WVJ288" s="111"/>
      <c r="WVK288" s="178"/>
      <c r="WVL288" s="178"/>
      <c r="WVM288" s="178"/>
      <c r="WVN288" s="178"/>
      <c r="WVO288" s="179"/>
      <c r="WVP288" s="73"/>
      <c r="WVQ288" s="73"/>
      <c r="WVR288" s="180"/>
      <c r="WVS288" s="75"/>
      <c r="WVT288" s="76"/>
      <c r="WVU288" s="180"/>
      <c r="WVV288" s="180"/>
      <c r="WVW288" s="180"/>
      <c r="WVX288" s="75"/>
      <c r="WVY288" s="76"/>
      <c r="WVZ288" s="181"/>
      <c r="WWA288" s="181"/>
      <c r="WWB288" s="182"/>
      <c r="WWC288" s="134"/>
      <c r="WWD288" s="135"/>
      <c r="WWE288" s="111"/>
      <c r="WWF288" s="178"/>
      <c r="WWG288" s="178"/>
      <c r="WWH288" s="178"/>
      <c r="WWI288" s="178"/>
      <c r="WWJ288" s="179"/>
      <c r="WWK288" s="73"/>
      <c r="WWL288" s="73"/>
      <c r="WWM288" s="180"/>
      <c r="WWN288" s="75"/>
      <c r="WWO288" s="76"/>
      <c r="WWP288" s="180"/>
      <c r="WWQ288" s="180"/>
      <c r="WWR288" s="180"/>
      <c r="WWS288" s="75"/>
      <c r="WWT288" s="76"/>
      <c r="WWU288" s="181"/>
      <c r="WWV288" s="181"/>
      <c r="WWW288" s="182"/>
      <c r="WWX288" s="134"/>
      <c r="WWY288" s="135"/>
      <c r="WWZ288" s="111"/>
      <c r="WXA288" s="178"/>
      <c r="WXB288" s="178"/>
      <c r="WXC288" s="178"/>
      <c r="WXD288" s="178"/>
      <c r="WXE288" s="179"/>
      <c r="WXF288" s="73"/>
      <c r="WXG288" s="73"/>
      <c r="WXH288" s="180"/>
      <c r="WXI288" s="75"/>
      <c r="WXJ288" s="76"/>
      <c r="WXK288" s="180"/>
      <c r="WXL288" s="180"/>
      <c r="WXM288" s="180"/>
      <c r="WXN288" s="75"/>
      <c r="WXO288" s="76"/>
      <c r="WXP288" s="181"/>
      <c r="WXQ288" s="181"/>
      <c r="WXR288" s="182"/>
      <c r="WXS288" s="134"/>
      <c r="WXT288" s="135"/>
      <c r="WXU288" s="111"/>
      <c r="WXV288" s="178"/>
      <c r="WXW288" s="178"/>
      <c r="WXX288" s="178"/>
      <c r="WXY288" s="178"/>
      <c r="WXZ288" s="179"/>
      <c r="WYA288" s="73"/>
      <c r="WYB288" s="73"/>
      <c r="WYC288" s="180"/>
      <c r="WYD288" s="75"/>
      <c r="WYE288" s="76"/>
      <c r="WYF288" s="180"/>
      <c r="WYG288" s="180"/>
      <c r="WYH288" s="180"/>
      <c r="WYI288" s="75"/>
      <c r="WYJ288" s="76"/>
      <c r="WYK288" s="181"/>
      <c r="WYL288" s="181"/>
      <c r="WYM288" s="182"/>
      <c r="WYN288" s="134"/>
      <c r="WYO288" s="135"/>
      <c r="WYP288" s="111"/>
      <c r="WYQ288" s="178"/>
      <c r="WYR288" s="178"/>
      <c r="WYS288" s="178"/>
      <c r="WYT288" s="178"/>
      <c r="WYU288" s="179"/>
      <c r="WYV288" s="73"/>
      <c r="WYW288" s="73"/>
      <c r="WYX288" s="180"/>
      <c r="WYY288" s="75"/>
      <c r="WYZ288" s="76"/>
      <c r="WZA288" s="180"/>
      <c r="WZB288" s="180"/>
      <c r="WZC288" s="180"/>
      <c r="WZD288" s="75"/>
      <c r="WZE288" s="76"/>
      <c r="WZF288" s="181"/>
      <c r="WZG288" s="181"/>
      <c r="WZH288" s="182"/>
      <c r="WZI288" s="134"/>
      <c r="WZJ288" s="135"/>
      <c r="WZK288" s="111"/>
      <c r="WZL288" s="178"/>
      <c r="WZM288" s="178"/>
      <c r="WZN288" s="178"/>
      <c r="WZO288" s="178"/>
      <c r="WZP288" s="179"/>
      <c r="WZQ288" s="73"/>
      <c r="WZR288" s="73"/>
      <c r="WZS288" s="180"/>
      <c r="WZT288" s="75"/>
      <c r="WZU288" s="76"/>
      <c r="WZV288" s="180"/>
      <c r="WZW288" s="180"/>
      <c r="WZX288" s="180"/>
      <c r="WZY288" s="75"/>
      <c r="WZZ288" s="76"/>
      <c r="XAA288" s="181"/>
      <c r="XAB288" s="181"/>
      <c r="XAC288" s="182"/>
      <c r="XAD288" s="134"/>
      <c r="XAE288" s="135"/>
      <c r="XAF288" s="111"/>
      <c r="XAG288" s="178"/>
      <c r="XAH288" s="178"/>
      <c r="XAI288" s="178"/>
      <c r="XAJ288" s="178"/>
      <c r="XAK288" s="179"/>
      <c r="XAL288" s="73"/>
      <c r="XAM288" s="73"/>
      <c r="XAN288" s="180"/>
      <c r="XAO288" s="75"/>
      <c r="XAP288" s="76"/>
      <c r="XAQ288" s="180"/>
      <c r="XAR288" s="180"/>
      <c r="XAS288" s="180"/>
      <c r="XAT288" s="75"/>
      <c r="XAU288" s="76"/>
      <c r="XAV288" s="181"/>
      <c r="XAW288" s="181"/>
      <c r="XAX288" s="182"/>
      <c r="XAY288" s="134"/>
      <c r="XAZ288" s="135"/>
      <c r="XBA288" s="111"/>
      <c r="XBB288" s="178"/>
      <c r="XBC288" s="178"/>
      <c r="XBD288" s="178"/>
      <c r="XBE288" s="178"/>
      <c r="XBF288" s="179"/>
      <c r="XBG288" s="73"/>
      <c r="XBH288" s="73"/>
      <c r="XBI288" s="180"/>
      <c r="XBJ288" s="75"/>
      <c r="XBK288" s="76"/>
      <c r="XBL288" s="180"/>
      <c r="XBM288" s="180"/>
      <c r="XBN288" s="180"/>
      <c r="XBO288" s="75"/>
      <c r="XBP288" s="76"/>
      <c r="XBQ288" s="181"/>
      <c r="XBR288" s="181"/>
      <c r="XBS288" s="182"/>
      <c r="XBT288" s="134"/>
      <c r="XBU288" s="135"/>
      <c r="XBV288" s="111"/>
      <c r="XBW288" s="178"/>
      <c r="XBX288" s="178"/>
      <c r="XBY288" s="178"/>
      <c r="XBZ288" s="178"/>
      <c r="XCA288" s="179"/>
      <c r="XCB288" s="73"/>
      <c r="XCC288" s="73"/>
      <c r="XCD288" s="180"/>
      <c r="XCE288" s="75"/>
      <c r="XCF288" s="76"/>
      <c r="XCG288" s="180"/>
      <c r="XCH288" s="180"/>
      <c r="XCI288" s="180"/>
      <c r="XCJ288" s="75"/>
      <c r="XCK288" s="76"/>
      <c r="XCL288" s="181"/>
      <c r="XCM288" s="181"/>
      <c r="XCN288" s="182"/>
      <c r="XCO288" s="134"/>
      <c r="XCP288" s="135"/>
      <c r="XCQ288" s="111"/>
      <c r="XCR288" s="178"/>
      <c r="XCS288" s="178"/>
      <c r="XCT288" s="178"/>
      <c r="XCU288" s="178"/>
      <c r="XCV288" s="179"/>
      <c r="XCW288" s="73"/>
      <c r="XCX288" s="73"/>
      <c r="XCY288" s="180"/>
      <c r="XCZ288" s="75"/>
      <c r="XDA288" s="76"/>
      <c r="XDB288" s="180"/>
      <c r="XDC288" s="180"/>
      <c r="XDD288" s="180"/>
      <c r="XDE288" s="75"/>
      <c r="XDF288" s="76"/>
      <c r="XDG288" s="181"/>
      <c r="XDH288" s="181"/>
      <c r="XDI288" s="182"/>
      <c r="XDJ288" s="134"/>
      <c r="XDK288" s="135"/>
      <c r="XDL288" s="111"/>
      <c r="XDM288" s="178"/>
      <c r="XDN288" s="178"/>
      <c r="XDO288" s="178"/>
      <c r="XDP288" s="178"/>
      <c r="XDQ288" s="179"/>
      <c r="XDR288" s="73"/>
      <c r="XDS288" s="73"/>
      <c r="XDT288" s="180"/>
      <c r="XDU288" s="75"/>
      <c r="XDV288" s="76"/>
      <c r="XDW288" s="180"/>
      <c r="XDX288" s="180"/>
      <c r="XDY288" s="180"/>
      <c r="XDZ288" s="75"/>
      <c r="XEA288" s="76"/>
      <c r="XEB288" s="181"/>
      <c r="XEC288" s="181"/>
      <c r="XED288" s="182"/>
      <c r="XEE288" s="134"/>
      <c r="XEF288" s="135"/>
      <c r="XEG288" s="111"/>
      <c r="XEH288" s="178"/>
      <c r="XEI288" s="178"/>
      <c r="XEJ288" s="178"/>
      <c r="XEK288" s="178"/>
      <c r="XEL288" s="179"/>
      <c r="XEM288" s="73"/>
      <c r="XEN288" s="73"/>
      <c r="XEO288" s="180"/>
      <c r="XEP288" s="75"/>
      <c r="XEQ288" s="76"/>
      <c r="XER288" s="180"/>
      <c r="XES288" s="180"/>
      <c r="XET288" s="180"/>
      <c r="XEU288" s="75"/>
      <c r="XEV288" s="76"/>
      <c r="XEW288" s="181"/>
      <c r="XEX288" s="181"/>
      <c r="XEY288" s="182"/>
      <c r="XEZ288" s="134"/>
      <c r="XFA288" s="135"/>
      <c r="XFB288" s="111"/>
      <c r="XFC288" s="178"/>
    </row>
    <row r="289" spans="1:16383" s="183" customFormat="1">
      <c r="A289" s="134">
        <v>43349</v>
      </c>
      <c r="B289" s="135" t="s">
        <v>102</v>
      </c>
      <c r="C289" s="111">
        <v>43361</v>
      </c>
      <c r="D289" s="178">
        <v>1.16395</v>
      </c>
      <c r="E289" s="178">
        <v>1.1667000000000001</v>
      </c>
      <c r="F289" s="178">
        <v>1.1613</v>
      </c>
      <c r="G289" s="178">
        <v>1.1632</v>
      </c>
      <c r="H289" s="369">
        <f t="shared" si="47"/>
        <v>540.00000000000716</v>
      </c>
      <c r="I289" s="73" t="str">
        <f t="shared" si="95"/>
        <v>過高</v>
      </c>
      <c r="J289" s="73" t="str">
        <f t="shared" si="96"/>
        <v/>
      </c>
      <c r="K289" s="180">
        <v>237699</v>
      </c>
      <c r="L289" s="75">
        <f t="shared" si="129"/>
        <v>-62124</v>
      </c>
      <c r="M289" s="76">
        <f t="shared" si="130"/>
        <v>-0.20720224932710299</v>
      </c>
      <c r="N289" s="180">
        <v>464645</v>
      </c>
      <c r="O289" s="180">
        <v>50627</v>
      </c>
      <c r="P289" s="180">
        <v>523236</v>
      </c>
      <c r="Q289" s="75">
        <f t="shared" si="131"/>
        <v>1380</v>
      </c>
      <c r="R289" s="76">
        <f t="shared" si="132"/>
        <v>2.6444076526857983E-3</v>
      </c>
      <c r="S289" s="435">
        <v>1.1732</v>
      </c>
      <c r="T289" s="437"/>
      <c r="U289" s="437">
        <v>-1.1499999999999999</v>
      </c>
      <c r="V289" s="438"/>
      <c r="W289" s="182"/>
      <c r="X289" s="598"/>
      <c r="Y289" s="178"/>
      <c r="Z289" s="591"/>
      <c r="AA289" s="178"/>
      <c r="AB289" s="179"/>
      <c r="AC289" s="73"/>
      <c r="AD289" s="73"/>
      <c r="AE289" s="180"/>
      <c r="AF289" s="75"/>
      <c r="AG289" s="76"/>
      <c r="AH289" s="180"/>
      <c r="AI289" s="180"/>
      <c r="AJ289" s="180"/>
      <c r="AK289" s="75"/>
      <c r="AL289" s="76"/>
      <c r="AM289" s="181"/>
      <c r="AN289" s="181"/>
      <c r="AO289" s="182"/>
      <c r="AP289" s="134"/>
      <c r="AQ289" s="135"/>
      <c r="AR289" s="111"/>
      <c r="AS289" s="178"/>
      <c r="AT289" s="178"/>
      <c r="AU289" s="178"/>
      <c r="AV289" s="178"/>
      <c r="AW289" s="179"/>
      <c r="AX289" s="73"/>
      <c r="AY289" s="73"/>
      <c r="AZ289" s="180"/>
      <c r="BA289" s="75"/>
      <c r="BB289" s="76"/>
      <c r="BC289" s="180"/>
      <c r="BD289" s="180"/>
      <c r="BE289" s="180"/>
      <c r="BF289" s="75"/>
      <c r="BG289" s="76"/>
      <c r="BH289" s="181"/>
      <c r="BI289" s="181"/>
      <c r="BJ289" s="182"/>
      <c r="BK289" s="134"/>
      <c r="BL289" s="135"/>
      <c r="BM289" s="111"/>
      <c r="BN289" s="178"/>
      <c r="BO289" s="178"/>
      <c r="BP289" s="178"/>
      <c r="BQ289" s="178"/>
      <c r="BR289" s="179"/>
      <c r="BS289" s="73"/>
      <c r="BT289" s="73"/>
      <c r="BU289" s="180"/>
      <c r="BV289" s="75"/>
      <c r="BW289" s="76"/>
      <c r="BX289" s="180"/>
      <c r="BY289" s="180"/>
      <c r="BZ289" s="180"/>
      <c r="CA289" s="75"/>
      <c r="CB289" s="76"/>
      <c r="CC289" s="181"/>
      <c r="CD289" s="181"/>
      <c r="CE289" s="182"/>
      <c r="CF289" s="134"/>
      <c r="CG289" s="135"/>
      <c r="CH289" s="111"/>
      <c r="CI289" s="178"/>
      <c r="CJ289" s="178"/>
      <c r="CK289" s="178"/>
      <c r="CL289" s="178"/>
      <c r="CM289" s="179"/>
      <c r="CN289" s="73"/>
      <c r="CO289" s="73"/>
      <c r="CP289" s="180"/>
      <c r="CQ289" s="75"/>
      <c r="CR289" s="76"/>
      <c r="CS289" s="180"/>
      <c r="CT289" s="180"/>
      <c r="CU289" s="180"/>
      <c r="CV289" s="75"/>
      <c r="CW289" s="76"/>
      <c r="CX289" s="181"/>
      <c r="CY289" s="181"/>
      <c r="CZ289" s="182"/>
      <c r="DA289" s="134"/>
      <c r="DB289" s="135"/>
      <c r="DC289" s="111"/>
      <c r="DD289" s="178"/>
      <c r="DE289" s="178"/>
      <c r="DF289" s="178"/>
      <c r="DG289" s="178"/>
      <c r="DH289" s="179"/>
      <c r="DI289" s="73"/>
      <c r="DJ289" s="73"/>
      <c r="DK289" s="180"/>
      <c r="DL289" s="75"/>
      <c r="DM289" s="76"/>
      <c r="DN289" s="180"/>
      <c r="DO289" s="180"/>
      <c r="DP289" s="180"/>
      <c r="DQ289" s="75"/>
      <c r="DR289" s="76"/>
      <c r="DS289" s="181"/>
      <c r="DT289" s="181"/>
      <c r="DU289" s="182"/>
      <c r="DV289" s="134"/>
      <c r="DW289" s="135"/>
      <c r="DX289" s="111"/>
      <c r="DY289" s="178"/>
      <c r="DZ289" s="178"/>
      <c r="EA289" s="178"/>
      <c r="EB289" s="178"/>
      <c r="EC289" s="179"/>
      <c r="ED289" s="73"/>
      <c r="EE289" s="73"/>
      <c r="EF289" s="180"/>
      <c r="EG289" s="75"/>
      <c r="EH289" s="76"/>
      <c r="EI289" s="180"/>
      <c r="EJ289" s="180"/>
      <c r="EK289" s="180"/>
      <c r="EL289" s="75"/>
      <c r="EM289" s="76"/>
      <c r="EN289" s="181"/>
      <c r="EO289" s="181"/>
      <c r="EP289" s="182"/>
      <c r="EQ289" s="134"/>
      <c r="ER289" s="135"/>
      <c r="ES289" s="111"/>
      <c r="ET289" s="178"/>
      <c r="EU289" s="178"/>
      <c r="EV289" s="178"/>
      <c r="EW289" s="178"/>
      <c r="EX289" s="179"/>
      <c r="EY289" s="73"/>
      <c r="EZ289" s="73"/>
      <c r="FA289" s="180"/>
      <c r="FB289" s="75"/>
      <c r="FC289" s="76"/>
      <c r="FD289" s="180"/>
      <c r="FE289" s="180"/>
      <c r="FF289" s="180"/>
      <c r="FG289" s="75"/>
      <c r="FH289" s="76"/>
      <c r="FI289" s="181"/>
      <c r="FJ289" s="181"/>
      <c r="FK289" s="182"/>
      <c r="FL289" s="134"/>
      <c r="FM289" s="135"/>
      <c r="FN289" s="111"/>
      <c r="FO289" s="178"/>
      <c r="FP289" s="178"/>
      <c r="FQ289" s="178"/>
      <c r="FR289" s="178"/>
      <c r="FS289" s="179"/>
      <c r="FT289" s="73"/>
      <c r="FU289" s="73"/>
      <c r="FV289" s="180"/>
      <c r="FW289" s="75"/>
      <c r="FX289" s="76"/>
      <c r="FY289" s="180"/>
      <c r="FZ289" s="180"/>
      <c r="GA289" s="180"/>
      <c r="GB289" s="75"/>
      <c r="GC289" s="76"/>
      <c r="GD289" s="181"/>
      <c r="GE289" s="181"/>
      <c r="GF289" s="182"/>
      <c r="GG289" s="134"/>
      <c r="GH289" s="135"/>
      <c r="GI289" s="111"/>
      <c r="GJ289" s="178"/>
      <c r="GK289" s="178"/>
      <c r="GL289" s="178"/>
      <c r="GM289" s="178"/>
      <c r="GN289" s="179"/>
      <c r="GO289" s="73"/>
      <c r="GP289" s="73"/>
      <c r="GQ289" s="180"/>
      <c r="GR289" s="75"/>
      <c r="GS289" s="76"/>
      <c r="GT289" s="180"/>
      <c r="GU289" s="180"/>
      <c r="GV289" s="180"/>
      <c r="GW289" s="75"/>
      <c r="GX289" s="76"/>
      <c r="GY289" s="181"/>
      <c r="GZ289" s="181"/>
      <c r="HA289" s="182"/>
      <c r="HB289" s="134"/>
      <c r="HC289" s="135"/>
      <c r="HD289" s="111"/>
      <c r="HE289" s="178"/>
      <c r="HF289" s="178"/>
      <c r="HG289" s="178"/>
      <c r="HH289" s="178"/>
      <c r="HI289" s="179"/>
      <c r="HJ289" s="73"/>
      <c r="HK289" s="73"/>
      <c r="HL289" s="180"/>
      <c r="HM289" s="75"/>
      <c r="HN289" s="76"/>
      <c r="HO289" s="180"/>
      <c r="HP289" s="180"/>
      <c r="HQ289" s="180"/>
      <c r="HR289" s="75"/>
      <c r="HS289" s="76"/>
      <c r="HT289" s="181"/>
      <c r="HU289" s="181"/>
      <c r="HV289" s="182"/>
      <c r="HW289" s="134"/>
      <c r="HX289" s="135"/>
      <c r="HY289" s="111"/>
      <c r="HZ289" s="178"/>
      <c r="IA289" s="178"/>
      <c r="IB289" s="178"/>
      <c r="IC289" s="178"/>
      <c r="ID289" s="179"/>
      <c r="IE289" s="73"/>
      <c r="IF289" s="73"/>
      <c r="IG289" s="180"/>
      <c r="IH289" s="75"/>
      <c r="II289" s="76"/>
      <c r="IJ289" s="180"/>
      <c r="IK289" s="180"/>
      <c r="IL289" s="180"/>
      <c r="IM289" s="75"/>
      <c r="IN289" s="76"/>
      <c r="IO289" s="181"/>
      <c r="IP289" s="181"/>
      <c r="IQ289" s="182"/>
      <c r="IR289" s="134"/>
      <c r="IS289" s="135"/>
      <c r="IT289" s="111"/>
      <c r="IU289" s="178"/>
      <c r="IV289" s="178"/>
      <c r="IW289" s="178"/>
      <c r="IX289" s="178"/>
      <c r="IY289" s="179"/>
      <c r="IZ289" s="73"/>
      <c r="JA289" s="73"/>
      <c r="JB289" s="180"/>
      <c r="JC289" s="75"/>
      <c r="JD289" s="76"/>
      <c r="JE289" s="180"/>
      <c r="JF289" s="180"/>
      <c r="JG289" s="180"/>
      <c r="JH289" s="75"/>
      <c r="JI289" s="76"/>
      <c r="JJ289" s="181"/>
      <c r="JK289" s="181"/>
      <c r="JL289" s="182"/>
      <c r="JM289" s="134"/>
      <c r="JN289" s="135"/>
      <c r="JO289" s="111"/>
      <c r="JP289" s="178"/>
      <c r="JQ289" s="178"/>
      <c r="JR289" s="178"/>
      <c r="JS289" s="178"/>
      <c r="JT289" s="179"/>
      <c r="JU289" s="73"/>
      <c r="JV289" s="73"/>
      <c r="JW289" s="180"/>
      <c r="JX289" s="75"/>
      <c r="JY289" s="76"/>
      <c r="JZ289" s="180"/>
      <c r="KA289" s="180"/>
      <c r="KB289" s="180"/>
      <c r="KC289" s="75"/>
      <c r="KD289" s="76"/>
      <c r="KE289" s="181"/>
      <c r="KF289" s="181"/>
      <c r="KG289" s="182"/>
      <c r="KH289" s="134"/>
      <c r="KI289" s="135"/>
      <c r="KJ289" s="111"/>
      <c r="KK289" s="178"/>
      <c r="KL289" s="178"/>
      <c r="KM289" s="178"/>
      <c r="KN289" s="178"/>
      <c r="KO289" s="179"/>
      <c r="KP289" s="73"/>
      <c r="KQ289" s="73"/>
      <c r="KR289" s="180"/>
      <c r="KS289" s="75"/>
      <c r="KT289" s="76"/>
      <c r="KU289" s="180"/>
      <c r="KV289" s="180"/>
      <c r="KW289" s="180"/>
      <c r="KX289" s="75"/>
      <c r="KY289" s="76"/>
      <c r="KZ289" s="181"/>
      <c r="LA289" s="181"/>
      <c r="LB289" s="182"/>
      <c r="LC289" s="134"/>
      <c r="LD289" s="135"/>
      <c r="LE289" s="111"/>
      <c r="LF289" s="178"/>
      <c r="LG289" s="178"/>
      <c r="LH289" s="178"/>
      <c r="LI289" s="178"/>
      <c r="LJ289" s="179"/>
      <c r="LK289" s="73"/>
      <c r="LL289" s="73"/>
      <c r="LM289" s="180"/>
      <c r="LN289" s="75"/>
      <c r="LO289" s="76"/>
      <c r="LP289" s="180"/>
      <c r="LQ289" s="180"/>
      <c r="LR289" s="180"/>
      <c r="LS289" s="75"/>
      <c r="LT289" s="76"/>
      <c r="LU289" s="181"/>
      <c r="LV289" s="181"/>
      <c r="LW289" s="182"/>
      <c r="LX289" s="134"/>
      <c r="LY289" s="135"/>
      <c r="LZ289" s="111"/>
      <c r="MA289" s="178"/>
      <c r="MB289" s="178"/>
      <c r="MC289" s="178"/>
      <c r="MD289" s="178"/>
      <c r="ME289" s="179"/>
      <c r="MF289" s="73"/>
      <c r="MG289" s="73"/>
      <c r="MH289" s="180"/>
      <c r="MI289" s="75"/>
      <c r="MJ289" s="76"/>
      <c r="MK289" s="180"/>
      <c r="ML289" s="180"/>
      <c r="MM289" s="180"/>
      <c r="MN289" s="75"/>
      <c r="MO289" s="76"/>
      <c r="MP289" s="181"/>
      <c r="MQ289" s="181"/>
      <c r="MR289" s="182"/>
      <c r="MS289" s="134"/>
      <c r="MT289" s="135"/>
      <c r="MU289" s="111"/>
      <c r="MV289" s="178"/>
      <c r="MW289" s="178"/>
      <c r="MX289" s="178"/>
      <c r="MY289" s="178"/>
      <c r="MZ289" s="179"/>
      <c r="NA289" s="73"/>
      <c r="NB289" s="73"/>
      <c r="NC289" s="180"/>
      <c r="ND289" s="75"/>
      <c r="NE289" s="76"/>
      <c r="NF289" s="180"/>
      <c r="NG289" s="180"/>
      <c r="NH289" s="180"/>
      <c r="NI289" s="75"/>
      <c r="NJ289" s="76"/>
      <c r="NK289" s="181"/>
      <c r="NL289" s="181"/>
      <c r="NM289" s="182"/>
      <c r="NN289" s="134"/>
      <c r="NO289" s="135"/>
      <c r="NP289" s="111"/>
      <c r="NQ289" s="178"/>
      <c r="NR289" s="178"/>
      <c r="NS289" s="178"/>
      <c r="NT289" s="178"/>
      <c r="NU289" s="179"/>
      <c r="NV289" s="73"/>
      <c r="NW289" s="73"/>
      <c r="NX289" s="180"/>
      <c r="NY289" s="75"/>
      <c r="NZ289" s="76"/>
      <c r="OA289" s="180"/>
      <c r="OB289" s="180"/>
      <c r="OC289" s="180"/>
      <c r="OD289" s="75"/>
      <c r="OE289" s="76"/>
      <c r="OF289" s="181"/>
      <c r="OG289" s="181"/>
      <c r="OH289" s="182"/>
      <c r="OI289" s="134"/>
      <c r="OJ289" s="135"/>
      <c r="OK289" s="111"/>
      <c r="OL289" s="178"/>
      <c r="OM289" s="178"/>
      <c r="ON289" s="178"/>
      <c r="OO289" s="178"/>
      <c r="OP289" s="179"/>
      <c r="OQ289" s="73"/>
      <c r="OR289" s="73"/>
      <c r="OS289" s="180"/>
      <c r="OT289" s="75"/>
      <c r="OU289" s="76"/>
      <c r="OV289" s="180"/>
      <c r="OW289" s="180"/>
      <c r="OX289" s="180"/>
      <c r="OY289" s="75"/>
      <c r="OZ289" s="76"/>
      <c r="PA289" s="181"/>
      <c r="PB289" s="181"/>
      <c r="PC289" s="182"/>
      <c r="PD289" s="134"/>
      <c r="PE289" s="135"/>
      <c r="PF289" s="111"/>
      <c r="PG289" s="178"/>
      <c r="PH289" s="178"/>
      <c r="PI289" s="178"/>
      <c r="PJ289" s="178"/>
      <c r="PK289" s="179"/>
      <c r="PL289" s="73"/>
      <c r="PM289" s="73"/>
      <c r="PN289" s="180"/>
      <c r="PO289" s="75"/>
      <c r="PP289" s="76"/>
      <c r="PQ289" s="180"/>
      <c r="PR289" s="180"/>
      <c r="PS289" s="180"/>
      <c r="PT289" s="75"/>
      <c r="PU289" s="76"/>
      <c r="PV289" s="181"/>
      <c r="PW289" s="181"/>
      <c r="PX289" s="182"/>
      <c r="PY289" s="134"/>
      <c r="PZ289" s="135"/>
      <c r="QA289" s="111"/>
      <c r="QB289" s="178"/>
      <c r="QC289" s="178"/>
      <c r="QD289" s="178"/>
      <c r="QE289" s="178"/>
      <c r="QF289" s="179"/>
      <c r="QG289" s="73"/>
      <c r="QH289" s="73"/>
      <c r="QI289" s="180"/>
      <c r="QJ289" s="75"/>
      <c r="QK289" s="76"/>
      <c r="QL289" s="180"/>
      <c r="QM289" s="180"/>
      <c r="QN289" s="180"/>
      <c r="QO289" s="75"/>
      <c r="QP289" s="76"/>
      <c r="QQ289" s="181"/>
      <c r="QR289" s="181"/>
      <c r="QS289" s="182"/>
      <c r="QT289" s="134"/>
      <c r="QU289" s="135"/>
      <c r="QV289" s="111"/>
      <c r="QW289" s="178"/>
      <c r="QX289" s="178"/>
      <c r="QY289" s="178"/>
      <c r="QZ289" s="178"/>
      <c r="RA289" s="179"/>
      <c r="RB289" s="73"/>
      <c r="RC289" s="73"/>
      <c r="RD289" s="180"/>
      <c r="RE289" s="75"/>
      <c r="RF289" s="76"/>
      <c r="RG289" s="180"/>
      <c r="RH289" s="180"/>
      <c r="RI289" s="180"/>
      <c r="RJ289" s="75"/>
      <c r="RK289" s="76"/>
      <c r="RL289" s="181"/>
      <c r="RM289" s="181"/>
      <c r="RN289" s="182"/>
      <c r="RO289" s="134"/>
      <c r="RP289" s="135"/>
      <c r="RQ289" s="111"/>
      <c r="RR289" s="178"/>
      <c r="RS289" s="178"/>
      <c r="RT289" s="178"/>
      <c r="RU289" s="178"/>
      <c r="RV289" s="179"/>
      <c r="RW289" s="73"/>
      <c r="RX289" s="73"/>
      <c r="RY289" s="180"/>
      <c r="RZ289" s="75"/>
      <c r="SA289" s="76"/>
      <c r="SB289" s="180"/>
      <c r="SC289" s="180"/>
      <c r="SD289" s="180"/>
      <c r="SE289" s="75"/>
      <c r="SF289" s="76"/>
      <c r="SG289" s="181"/>
      <c r="SH289" s="181"/>
      <c r="SI289" s="182"/>
      <c r="SJ289" s="134"/>
      <c r="SK289" s="135"/>
      <c r="SL289" s="111"/>
      <c r="SM289" s="178"/>
      <c r="SN289" s="178"/>
      <c r="SO289" s="178"/>
      <c r="SP289" s="178"/>
      <c r="SQ289" s="179"/>
      <c r="SR289" s="73"/>
      <c r="SS289" s="73"/>
      <c r="ST289" s="180"/>
      <c r="SU289" s="75"/>
      <c r="SV289" s="76"/>
      <c r="SW289" s="180"/>
      <c r="SX289" s="180"/>
      <c r="SY289" s="180"/>
      <c r="SZ289" s="75"/>
      <c r="TA289" s="76"/>
      <c r="TB289" s="181"/>
      <c r="TC289" s="181"/>
      <c r="TD289" s="182"/>
      <c r="TE289" s="134"/>
      <c r="TF289" s="135"/>
      <c r="TG289" s="111"/>
      <c r="TH289" s="178"/>
      <c r="TI289" s="178"/>
      <c r="TJ289" s="178"/>
      <c r="TK289" s="178"/>
      <c r="TL289" s="179"/>
      <c r="TM289" s="73"/>
      <c r="TN289" s="73"/>
      <c r="TO289" s="180"/>
      <c r="TP289" s="75"/>
      <c r="TQ289" s="76"/>
      <c r="TR289" s="180"/>
      <c r="TS289" s="180"/>
      <c r="TT289" s="180"/>
      <c r="TU289" s="75"/>
      <c r="TV289" s="76"/>
      <c r="TW289" s="181"/>
      <c r="TX289" s="181"/>
      <c r="TY289" s="182"/>
      <c r="TZ289" s="134"/>
      <c r="UA289" s="135"/>
      <c r="UB289" s="111"/>
      <c r="UC289" s="178"/>
      <c r="UD289" s="178"/>
      <c r="UE289" s="178"/>
      <c r="UF289" s="178"/>
      <c r="UG289" s="179"/>
      <c r="UH289" s="73"/>
      <c r="UI289" s="73"/>
      <c r="UJ289" s="180"/>
      <c r="UK289" s="75"/>
      <c r="UL289" s="76"/>
      <c r="UM289" s="180"/>
      <c r="UN289" s="180"/>
      <c r="UO289" s="180"/>
      <c r="UP289" s="75"/>
      <c r="UQ289" s="76"/>
      <c r="UR289" s="181"/>
      <c r="US289" s="181"/>
      <c r="UT289" s="182"/>
      <c r="UU289" s="134"/>
      <c r="UV289" s="135"/>
      <c r="UW289" s="111"/>
      <c r="UX289" s="178"/>
      <c r="UY289" s="178"/>
      <c r="UZ289" s="178"/>
      <c r="VA289" s="178"/>
      <c r="VB289" s="179"/>
      <c r="VC289" s="73"/>
      <c r="VD289" s="73"/>
      <c r="VE289" s="180"/>
      <c r="VF289" s="75"/>
      <c r="VG289" s="76"/>
      <c r="VH289" s="180"/>
      <c r="VI289" s="180"/>
      <c r="VJ289" s="180"/>
      <c r="VK289" s="75"/>
      <c r="VL289" s="76"/>
      <c r="VM289" s="181"/>
      <c r="VN289" s="181"/>
      <c r="VO289" s="182"/>
      <c r="VP289" s="134"/>
      <c r="VQ289" s="135"/>
      <c r="VR289" s="111"/>
      <c r="VS289" s="178"/>
      <c r="VT289" s="178"/>
      <c r="VU289" s="178"/>
      <c r="VV289" s="178"/>
      <c r="VW289" s="179"/>
      <c r="VX289" s="73"/>
      <c r="VY289" s="73"/>
      <c r="VZ289" s="180"/>
      <c r="WA289" s="75"/>
      <c r="WB289" s="76"/>
      <c r="WC289" s="180"/>
      <c r="WD289" s="180"/>
      <c r="WE289" s="180"/>
      <c r="WF289" s="75"/>
      <c r="WG289" s="76"/>
      <c r="WH289" s="181"/>
      <c r="WI289" s="181"/>
      <c r="WJ289" s="182"/>
      <c r="WK289" s="134"/>
      <c r="WL289" s="135"/>
      <c r="WM289" s="111"/>
      <c r="WN289" s="178"/>
      <c r="WO289" s="178"/>
      <c r="WP289" s="178"/>
      <c r="WQ289" s="178"/>
      <c r="WR289" s="179"/>
      <c r="WS289" s="73"/>
      <c r="WT289" s="73"/>
      <c r="WU289" s="180"/>
      <c r="WV289" s="75"/>
      <c r="WW289" s="76"/>
      <c r="WX289" s="180"/>
      <c r="WY289" s="180"/>
      <c r="WZ289" s="180"/>
      <c r="XA289" s="75"/>
      <c r="XB289" s="76"/>
      <c r="XC289" s="181"/>
      <c r="XD289" s="181"/>
      <c r="XE289" s="182"/>
      <c r="XF289" s="134"/>
      <c r="XG289" s="135"/>
      <c r="XH289" s="111"/>
      <c r="XI289" s="178"/>
      <c r="XJ289" s="178"/>
      <c r="XK289" s="178"/>
      <c r="XL289" s="178"/>
      <c r="XM289" s="179"/>
      <c r="XN289" s="73"/>
      <c r="XO289" s="73"/>
      <c r="XP289" s="180"/>
      <c r="XQ289" s="75"/>
      <c r="XR289" s="76"/>
      <c r="XS289" s="180"/>
      <c r="XT289" s="180"/>
      <c r="XU289" s="180"/>
      <c r="XV289" s="75"/>
      <c r="XW289" s="76"/>
      <c r="XX289" s="181"/>
      <c r="XY289" s="181"/>
      <c r="XZ289" s="182"/>
      <c r="YA289" s="134"/>
      <c r="YB289" s="135"/>
      <c r="YC289" s="111"/>
      <c r="YD289" s="178"/>
      <c r="YE289" s="178"/>
      <c r="YF289" s="178"/>
      <c r="YG289" s="178"/>
      <c r="YH289" s="179"/>
      <c r="YI289" s="73"/>
      <c r="YJ289" s="73"/>
      <c r="YK289" s="180"/>
      <c r="YL289" s="75"/>
      <c r="YM289" s="76"/>
      <c r="YN289" s="180"/>
      <c r="YO289" s="180"/>
      <c r="YP289" s="180"/>
      <c r="YQ289" s="75"/>
      <c r="YR289" s="76"/>
      <c r="YS289" s="181"/>
      <c r="YT289" s="181"/>
      <c r="YU289" s="182"/>
      <c r="YV289" s="134"/>
      <c r="YW289" s="135"/>
      <c r="YX289" s="111"/>
      <c r="YY289" s="178"/>
      <c r="YZ289" s="178"/>
      <c r="ZA289" s="178"/>
      <c r="ZB289" s="178"/>
      <c r="ZC289" s="179"/>
      <c r="ZD289" s="73"/>
      <c r="ZE289" s="73"/>
      <c r="ZF289" s="180"/>
      <c r="ZG289" s="75"/>
      <c r="ZH289" s="76"/>
      <c r="ZI289" s="180"/>
      <c r="ZJ289" s="180"/>
      <c r="ZK289" s="180"/>
      <c r="ZL289" s="75"/>
      <c r="ZM289" s="76"/>
      <c r="ZN289" s="181"/>
      <c r="ZO289" s="181"/>
      <c r="ZP289" s="182"/>
      <c r="ZQ289" s="134"/>
      <c r="ZR289" s="135"/>
      <c r="ZS289" s="111"/>
      <c r="ZT289" s="178"/>
      <c r="ZU289" s="178"/>
      <c r="ZV289" s="178"/>
      <c r="ZW289" s="178"/>
      <c r="ZX289" s="179"/>
      <c r="ZY289" s="73"/>
      <c r="ZZ289" s="73"/>
      <c r="AAA289" s="180"/>
      <c r="AAB289" s="75"/>
      <c r="AAC289" s="76"/>
      <c r="AAD289" s="180"/>
      <c r="AAE289" s="180"/>
      <c r="AAF289" s="180"/>
      <c r="AAG289" s="75"/>
      <c r="AAH289" s="76"/>
      <c r="AAI289" s="181"/>
      <c r="AAJ289" s="181"/>
      <c r="AAK289" s="182"/>
      <c r="AAL289" s="134"/>
      <c r="AAM289" s="135"/>
      <c r="AAN289" s="111"/>
      <c r="AAO289" s="178"/>
      <c r="AAP289" s="178"/>
      <c r="AAQ289" s="178"/>
      <c r="AAR289" s="178"/>
      <c r="AAS289" s="179"/>
      <c r="AAT289" s="73"/>
      <c r="AAU289" s="73"/>
      <c r="AAV289" s="180"/>
      <c r="AAW289" s="75"/>
      <c r="AAX289" s="76"/>
      <c r="AAY289" s="180"/>
      <c r="AAZ289" s="180"/>
      <c r="ABA289" s="180"/>
      <c r="ABB289" s="75"/>
      <c r="ABC289" s="76"/>
      <c r="ABD289" s="181"/>
      <c r="ABE289" s="181"/>
      <c r="ABF289" s="182"/>
      <c r="ABG289" s="134"/>
      <c r="ABH289" s="135"/>
      <c r="ABI289" s="111"/>
      <c r="ABJ289" s="178"/>
      <c r="ABK289" s="178"/>
      <c r="ABL289" s="178"/>
      <c r="ABM289" s="178"/>
      <c r="ABN289" s="179"/>
      <c r="ABO289" s="73"/>
      <c r="ABP289" s="73"/>
      <c r="ABQ289" s="180"/>
      <c r="ABR289" s="75"/>
      <c r="ABS289" s="76"/>
      <c r="ABT289" s="180"/>
      <c r="ABU289" s="180"/>
      <c r="ABV289" s="180"/>
      <c r="ABW289" s="75"/>
      <c r="ABX289" s="76"/>
      <c r="ABY289" s="181"/>
      <c r="ABZ289" s="181"/>
      <c r="ACA289" s="182"/>
      <c r="ACB289" s="134"/>
      <c r="ACC289" s="135"/>
      <c r="ACD289" s="111"/>
      <c r="ACE289" s="178"/>
      <c r="ACF289" s="178"/>
      <c r="ACG289" s="178"/>
      <c r="ACH289" s="178"/>
      <c r="ACI289" s="179"/>
      <c r="ACJ289" s="73"/>
      <c r="ACK289" s="73"/>
      <c r="ACL289" s="180"/>
      <c r="ACM289" s="75"/>
      <c r="ACN289" s="76"/>
      <c r="ACO289" s="180"/>
      <c r="ACP289" s="180"/>
      <c r="ACQ289" s="180"/>
      <c r="ACR289" s="75"/>
      <c r="ACS289" s="76"/>
      <c r="ACT289" s="181"/>
      <c r="ACU289" s="181"/>
      <c r="ACV289" s="182"/>
      <c r="ACW289" s="134"/>
      <c r="ACX289" s="135"/>
      <c r="ACY289" s="111"/>
      <c r="ACZ289" s="178"/>
      <c r="ADA289" s="178"/>
      <c r="ADB289" s="178"/>
      <c r="ADC289" s="178"/>
      <c r="ADD289" s="179"/>
      <c r="ADE289" s="73"/>
      <c r="ADF289" s="73"/>
      <c r="ADG289" s="180"/>
      <c r="ADH289" s="75"/>
      <c r="ADI289" s="76"/>
      <c r="ADJ289" s="180"/>
      <c r="ADK289" s="180"/>
      <c r="ADL289" s="180"/>
      <c r="ADM289" s="75"/>
      <c r="ADN289" s="76"/>
      <c r="ADO289" s="181"/>
      <c r="ADP289" s="181"/>
      <c r="ADQ289" s="182"/>
      <c r="ADR289" s="134"/>
      <c r="ADS289" s="135"/>
      <c r="ADT289" s="111"/>
      <c r="ADU289" s="178"/>
      <c r="ADV289" s="178"/>
      <c r="ADW289" s="178"/>
      <c r="ADX289" s="178"/>
      <c r="ADY289" s="179"/>
      <c r="ADZ289" s="73"/>
      <c r="AEA289" s="73"/>
      <c r="AEB289" s="180"/>
      <c r="AEC289" s="75"/>
      <c r="AED289" s="76"/>
      <c r="AEE289" s="180"/>
      <c r="AEF289" s="180"/>
      <c r="AEG289" s="180"/>
      <c r="AEH289" s="75"/>
      <c r="AEI289" s="76"/>
      <c r="AEJ289" s="181"/>
      <c r="AEK289" s="181"/>
      <c r="AEL289" s="182"/>
      <c r="AEM289" s="134"/>
      <c r="AEN289" s="135"/>
      <c r="AEO289" s="111"/>
      <c r="AEP289" s="178"/>
      <c r="AEQ289" s="178"/>
      <c r="AER289" s="178"/>
      <c r="AES289" s="178"/>
      <c r="AET289" s="179"/>
      <c r="AEU289" s="73"/>
      <c r="AEV289" s="73"/>
      <c r="AEW289" s="180"/>
      <c r="AEX289" s="75"/>
      <c r="AEY289" s="76"/>
      <c r="AEZ289" s="180"/>
      <c r="AFA289" s="180"/>
      <c r="AFB289" s="180"/>
      <c r="AFC289" s="75"/>
      <c r="AFD289" s="76"/>
      <c r="AFE289" s="181"/>
      <c r="AFF289" s="181"/>
      <c r="AFG289" s="182"/>
      <c r="AFH289" s="134"/>
      <c r="AFI289" s="135"/>
      <c r="AFJ289" s="111"/>
      <c r="AFK289" s="178"/>
      <c r="AFL289" s="178"/>
      <c r="AFM289" s="178"/>
      <c r="AFN289" s="178"/>
      <c r="AFO289" s="179"/>
      <c r="AFP289" s="73"/>
      <c r="AFQ289" s="73"/>
      <c r="AFR289" s="180"/>
      <c r="AFS289" s="75"/>
      <c r="AFT289" s="76"/>
      <c r="AFU289" s="180"/>
      <c r="AFV289" s="180"/>
      <c r="AFW289" s="180"/>
      <c r="AFX289" s="75"/>
      <c r="AFY289" s="76"/>
      <c r="AFZ289" s="181"/>
      <c r="AGA289" s="181"/>
      <c r="AGB289" s="182"/>
      <c r="AGC289" s="134"/>
      <c r="AGD289" s="135"/>
      <c r="AGE289" s="111"/>
      <c r="AGF289" s="178"/>
      <c r="AGG289" s="178"/>
      <c r="AGH289" s="178"/>
      <c r="AGI289" s="178"/>
      <c r="AGJ289" s="179"/>
      <c r="AGK289" s="73"/>
      <c r="AGL289" s="73"/>
      <c r="AGM289" s="180"/>
      <c r="AGN289" s="75"/>
      <c r="AGO289" s="76"/>
      <c r="AGP289" s="180"/>
      <c r="AGQ289" s="180"/>
      <c r="AGR289" s="180"/>
      <c r="AGS289" s="75"/>
      <c r="AGT289" s="76"/>
      <c r="AGU289" s="181"/>
      <c r="AGV289" s="181"/>
      <c r="AGW289" s="182"/>
      <c r="AGX289" s="134"/>
      <c r="AGY289" s="135"/>
      <c r="AGZ289" s="111"/>
      <c r="AHA289" s="178"/>
      <c r="AHB289" s="178"/>
      <c r="AHC289" s="178"/>
      <c r="AHD289" s="178"/>
      <c r="AHE289" s="179"/>
      <c r="AHF289" s="73"/>
      <c r="AHG289" s="73"/>
      <c r="AHH289" s="180"/>
      <c r="AHI289" s="75"/>
      <c r="AHJ289" s="76"/>
      <c r="AHK289" s="180"/>
      <c r="AHL289" s="180"/>
      <c r="AHM289" s="180"/>
      <c r="AHN289" s="75"/>
      <c r="AHO289" s="76"/>
      <c r="AHP289" s="181"/>
      <c r="AHQ289" s="181"/>
      <c r="AHR289" s="182"/>
      <c r="AHS289" s="134"/>
      <c r="AHT289" s="135"/>
      <c r="AHU289" s="111"/>
      <c r="AHV289" s="178"/>
      <c r="AHW289" s="178"/>
      <c r="AHX289" s="178"/>
      <c r="AHY289" s="178"/>
      <c r="AHZ289" s="179"/>
      <c r="AIA289" s="73"/>
      <c r="AIB289" s="73"/>
      <c r="AIC289" s="180"/>
      <c r="AID289" s="75"/>
      <c r="AIE289" s="76"/>
      <c r="AIF289" s="180"/>
      <c r="AIG289" s="180"/>
      <c r="AIH289" s="180"/>
      <c r="AII289" s="75"/>
      <c r="AIJ289" s="76"/>
      <c r="AIK289" s="181"/>
      <c r="AIL289" s="181"/>
      <c r="AIM289" s="182"/>
      <c r="AIN289" s="134"/>
      <c r="AIO289" s="135"/>
      <c r="AIP289" s="111"/>
      <c r="AIQ289" s="178"/>
      <c r="AIR289" s="178"/>
      <c r="AIS289" s="178"/>
      <c r="AIT289" s="178"/>
      <c r="AIU289" s="179"/>
      <c r="AIV289" s="73"/>
      <c r="AIW289" s="73"/>
      <c r="AIX289" s="180"/>
      <c r="AIY289" s="75"/>
      <c r="AIZ289" s="76"/>
      <c r="AJA289" s="180"/>
      <c r="AJB289" s="180"/>
      <c r="AJC289" s="180"/>
      <c r="AJD289" s="75"/>
      <c r="AJE289" s="76"/>
      <c r="AJF289" s="181"/>
      <c r="AJG289" s="181"/>
      <c r="AJH289" s="182"/>
      <c r="AJI289" s="134"/>
      <c r="AJJ289" s="135"/>
      <c r="AJK289" s="111"/>
      <c r="AJL289" s="178"/>
      <c r="AJM289" s="178"/>
      <c r="AJN289" s="178"/>
      <c r="AJO289" s="178"/>
      <c r="AJP289" s="179"/>
      <c r="AJQ289" s="73"/>
      <c r="AJR289" s="73"/>
      <c r="AJS289" s="180"/>
      <c r="AJT289" s="75"/>
      <c r="AJU289" s="76"/>
      <c r="AJV289" s="180"/>
      <c r="AJW289" s="180"/>
      <c r="AJX289" s="180"/>
      <c r="AJY289" s="75"/>
      <c r="AJZ289" s="76"/>
      <c r="AKA289" s="181"/>
      <c r="AKB289" s="181"/>
      <c r="AKC289" s="182"/>
      <c r="AKD289" s="134"/>
      <c r="AKE289" s="135"/>
      <c r="AKF289" s="111"/>
      <c r="AKG289" s="178"/>
      <c r="AKH289" s="178"/>
      <c r="AKI289" s="178"/>
      <c r="AKJ289" s="178"/>
      <c r="AKK289" s="179"/>
      <c r="AKL289" s="73"/>
      <c r="AKM289" s="73"/>
      <c r="AKN289" s="180"/>
      <c r="AKO289" s="75"/>
      <c r="AKP289" s="76"/>
      <c r="AKQ289" s="180"/>
      <c r="AKR289" s="180"/>
      <c r="AKS289" s="180"/>
      <c r="AKT289" s="75"/>
      <c r="AKU289" s="76"/>
      <c r="AKV289" s="181"/>
      <c r="AKW289" s="181"/>
      <c r="AKX289" s="182"/>
      <c r="AKY289" s="134"/>
      <c r="AKZ289" s="135"/>
      <c r="ALA289" s="111"/>
      <c r="ALB289" s="178"/>
      <c r="ALC289" s="178"/>
      <c r="ALD289" s="178"/>
      <c r="ALE289" s="178"/>
      <c r="ALF289" s="179"/>
      <c r="ALG289" s="73"/>
      <c r="ALH289" s="73"/>
      <c r="ALI289" s="180"/>
      <c r="ALJ289" s="75"/>
      <c r="ALK289" s="76"/>
      <c r="ALL289" s="180"/>
      <c r="ALM289" s="180"/>
      <c r="ALN289" s="180"/>
      <c r="ALO289" s="75"/>
      <c r="ALP289" s="76"/>
      <c r="ALQ289" s="181"/>
      <c r="ALR289" s="181"/>
      <c r="ALS289" s="182"/>
      <c r="ALT289" s="134"/>
      <c r="ALU289" s="135"/>
      <c r="ALV289" s="111"/>
      <c r="ALW289" s="178"/>
      <c r="ALX289" s="178"/>
      <c r="ALY289" s="178"/>
      <c r="ALZ289" s="178"/>
      <c r="AMA289" s="179"/>
      <c r="AMB289" s="73"/>
      <c r="AMC289" s="73"/>
      <c r="AMD289" s="180"/>
      <c r="AME289" s="75"/>
      <c r="AMF289" s="76"/>
      <c r="AMG289" s="180"/>
      <c r="AMH289" s="180"/>
      <c r="AMI289" s="180"/>
      <c r="AMJ289" s="75"/>
      <c r="AMK289" s="76"/>
      <c r="AML289" s="181"/>
      <c r="AMM289" s="181"/>
      <c r="AMN289" s="182"/>
      <c r="AMO289" s="134"/>
      <c r="AMP289" s="135"/>
      <c r="AMQ289" s="111"/>
      <c r="AMR289" s="178"/>
      <c r="AMS289" s="178"/>
      <c r="AMT289" s="178"/>
      <c r="AMU289" s="178"/>
      <c r="AMV289" s="179"/>
      <c r="AMW289" s="73"/>
      <c r="AMX289" s="73"/>
      <c r="AMY289" s="180"/>
      <c r="AMZ289" s="75"/>
      <c r="ANA289" s="76"/>
      <c r="ANB289" s="180"/>
      <c r="ANC289" s="180"/>
      <c r="AND289" s="180"/>
      <c r="ANE289" s="75"/>
      <c r="ANF289" s="76"/>
      <c r="ANG289" s="181"/>
      <c r="ANH289" s="181"/>
      <c r="ANI289" s="182"/>
      <c r="ANJ289" s="134"/>
      <c r="ANK289" s="135"/>
      <c r="ANL289" s="111"/>
      <c r="ANM289" s="178"/>
      <c r="ANN289" s="178"/>
      <c r="ANO289" s="178"/>
      <c r="ANP289" s="178"/>
      <c r="ANQ289" s="179"/>
      <c r="ANR289" s="73"/>
      <c r="ANS289" s="73"/>
      <c r="ANT289" s="180"/>
      <c r="ANU289" s="75"/>
      <c r="ANV289" s="76"/>
      <c r="ANW289" s="180"/>
      <c r="ANX289" s="180"/>
      <c r="ANY289" s="180"/>
      <c r="ANZ289" s="75"/>
      <c r="AOA289" s="76"/>
      <c r="AOB289" s="181"/>
      <c r="AOC289" s="181"/>
      <c r="AOD289" s="182"/>
      <c r="AOE289" s="134"/>
      <c r="AOF289" s="135"/>
      <c r="AOG289" s="111"/>
      <c r="AOH289" s="178"/>
      <c r="AOI289" s="178"/>
      <c r="AOJ289" s="178"/>
      <c r="AOK289" s="178"/>
      <c r="AOL289" s="179"/>
      <c r="AOM289" s="73"/>
      <c r="AON289" s="73"/>
      <c r="AOO289" s="180"/>
      <c r="AOP289" s="75"/>
      <c r="AOQ289" s="76"/>
      <c r="AOR289" s="180"/>
      <c r="AOS289" s="180"/>
      <c r="AOT289" s="180"/>
      <c r="AOU289" s="75"/>
      <c r="AOV289" s="76"/>
      <c r="AOW289" s="181"/>
      <c r="AOX289" s="181"/>
      <c r="AOY289" s="182"/>
      <c r="AOZ289" s="134"/>
      <c r="APA289" s="135"/>
      <c r="APB289" s="111"/>
      <c r="APC289" s="178"/>
      <c r="APD289" s="178"/>
      <c r="APE289" s="178"/>
      <c r="APF289" s="178"/>
      <c r="APG289" s="179"/>
      <c r="APH289" s="73"/>
      <c r="API289" s="73"/>
      <c r="APJ289" s="180"/>
      <c r="APK289" s="75"/>
      <c r="APL289" s="76"/>
      <c r="APM289" s="180"/>
      <c r="APN289" s="180"/>
      <c r="APO289" s="180"/>
      <c r="APP289" s="75"/>
      <c r="APQ289" s="76"/>
      <c r="APR289" s="181"/>
      <c r="APS289" s="181"/>
      <c r="APT289" s="182"/>
      <c r="APU289" s="134"/>
      <c r="APV289" s="135"/>
      <c r="APW289" s="111"/>
      <c r="APX289" s="178"/>
      <c r="APY289" s="178"/>
      <c r="APZ289" s="178"/>
      <c r="AQA289" s="178"/>
      <c r="AQB289" s="179"/>
      <c r="AQC289" s="73"/>
      <c r="AQD289" s="73"/>
      <c r="AQE289" s="180"/>
      <c r="AQF289" s="75"/>
      <c r="AQG289" s="76"/>
      <c r="AQH289" s="180"/>
      <c r="AQI289" s="180"/>
      <c r="AQJ289" s="180"/>
      <c r="AQK289" s="75"/>
      <c r="AQL289" s="76"/>
      <c r="AQM289" s="181"/>
      <c r="AQN289" s="181"/>
      <c r="AQO289" s="182"/>
      <c r="AQP289" s="134"/>
      <c r="AQQ289" s="135"/>
      <c r="AQR289" s="111"/>
      <c r="AQS289" s="178"/>
      <c r="AQT289" s="178"/>
      <c r="AQU289" s="178"/>
      <c r="AQV289" s="178"/>
      <c r="AQW289" s="179"/>
      <c r="AQX289" s="73"/>
      <c r="AQY289" s="73"/>
      <c r="AQZ289" s="180"/>
      <c r="ARA289" s="75"/>
      <c r="ARB289" s="76"/>
      <c r="ARC289" s="180"/>
      <c r="ARD289" s="180"/>
      <c r="ARE289" s="180"/>
      <c r="ARF289" s="75"/>
      <c r="ARG289" s="76"/>
      <c r="ARH289" s="181"/>
      <c r="ARI289" s="181"/>
      <c r="ARJ289" s="182"/>
      <c r="ARK289" s="134"/>
      <c r="ARL289" s="135"/>
      <c r="ARM289" s="111"/>
      <c r="ARN289" s="178"/>
      <c r="ARO289" s="178"/>
      <c r="ARP289" s="178"/>
      <c r="ARQ289" s="178"/>
      <c r="ARR289" s="179"/>
      <c r="ARS289" s="73"/>
      <c r="ART289" s="73"/>
      <c r="ARU289" s="180"/>
      <c r="ARV289" s="75"/>
      <c r="ARW289" s="76"/>
      <c r="ARX289" s="180"/>
      <c r="ARY289" s="180"/>
      <c r="ARZ289" s="180"/>
      <c r="ASA289" s="75"/>
      <c r="ASB289" s="76"/>
      <c r="ASC289" s="181"/>
      <c r="ASD289" s="181"/>
      <c r="ASE289" s="182"/>
      <c r="ASF289" s="134"/>
      <c r="ASG289" s="135"/>
      <c r="ASH289" s="111"/>
      <c r="ASI289" s="178"/>
      <c r="ASJ289" s="178"/>
      <c r="ASK289" s="178"/>
      <c r="ASL289" s="178"/>
      <c r="ASM289" s="179"/>
      <c r="ASN289" s="73"/>
      <c r="ASO289" s="73"/>
      <c r="ASP289" s="180"/>
      <c r="ASQ289" s="75"/>
      <c r="ASR289" s="76"/>
      <c r="ASS289" s="180"/>
      <c r="AST289" s="180"/>
      <c r="ASU289" s="180"/>
      <c r="ASV289" s="75"/>
      <c r="ASW289" s="76"/>
      <c r="ASX289" s="181"/>
      <c r="ASY289" s="181"/>
      <c r="ASZ289" s="182"/>
      <c r="ATA289" s="134"/>
      <c r="ATB289" s="135"/>
      <c r="ATC289" s="111"/>
      <c r="ATD289" s="178"/>
      <c r="ATE289" s="178"/>
      <c r="ATF289" s="178"/>
      <c r="ATG289" s="178"/>
      <c r="ATH289" s="179"/>
      <c r="ATI289" s="73"/>
      <c r="ATJ289" s="73"/>
      <c r="ATK289" s="180"/>
      <c r="ATL289" s="75"/>
      <c r="ATM289" s="76"/>
      <c r="ATN289" s="180"/>
      <c r="ATO289" s="180"/>
      <c r="ATP289" s="180"/>
      <c r="ATQ289" s="75"/>
      <c r="ATR289" s="76"/>
      <c r="ATS289" s="181"/>
      <c r="ATT289" s="181"/>
      <c r="ATU289" s="182"/>
      <c r="ATV289" s="134"/>
      <c r="ATW289" s="135"/>
      <c r="ATX289" s="111"/>
      <c r="ATY289" s="178"/>
      <c r="ATZ289" s="178"/>
      <c r="AUA289" s="178"/>
      <c r="AUB289" s="178"/>
      <c r="AUC289" s="179"/>
      <c r="AUD289" s="73"/>
      <c r="AUE289" s="73"/>
      <c r="AUF289" s="180"/>
      <c r="AUG289" s="75"/>
      <c r="AUH289" s="76"/>
      <c r="AUI289" s="180"/>
      <c r="AUJ289" s="180"/>
      <c r="AUK289" s="180"/>
      <c r="AUL289" s="75"/>
      <c r="AUM289" s="76"/>
      <c r="AUN289" s="181"/>
      <c r="AUO289" s="181"/>
      <c r="AUP289" s="182"/>
      <c r="AUQ289" s="134"/>
      <c r="AUR289" s="135"/>
      <c r="AUS289" s="111"/>
      <c r="AUT289" s="178"/>
      <c r="AUU289" s="178"/>
      <c r="AUV289" s="178"/>
      <c r="AUW289" s="178"/>
      <c r="AUX289" s="179"/>
      <c r="AUY289" s="73"/>
      <c r="AUZ289" s="73"/>
      <c r="AVA289" s="180"/>
      <c r="AVB289" s="75"/>
      <c r="AVC289" s="76"/>
      <c r="AVD289" s="180"/>
      <c r="AVE289" s="180"/>
      <c r="AVF289" s="180"/>
      <c r="AVG289" s="75"/>
      <c r="AVH289" s="76"/>
      <c r="AVI289" s="181"/>
      <c r="AVJ289" s="181"/>
      <c r="AVK289" s="182"/>
      <c r="AVL289" s="134"/>
      <c r="AVM289" s="135"/>
      <c r="AVN289" s="111"/>
      <c r="AVO289" s="178"/>
      <c r="AVP289" s="178"/>
      <c r="AVQ289" s="178"/>
      <c r="AVR289" s="178"/>
      <c r="AVS289" s="179"/>
      <c r="AVT289" s="73"/>
      <c r="AVU289" s="73"/>
      <c r="AVV289" s="180"/>
      <c r="AVW289" s="75"/>
      <c r="AVX289" s="76"/>
      <c r="AVY289" s="180"/>
      <c r="AVZ289" s="180"/>
      <c r="AWA289" s="180"/>
      <c r="AWB289" s="75"/>
      <c r="AWC289" s="76"/>
      <c r="AWD289" s="181"/>
      <c r="AWE289" s="181"/>
      <c r="AWF289" s="182"/>
      <c r="AWG289" s="134"/>
      <c r="AWH289" s="135"/>
      <c r="AWI289" s="111"/>
      <c r="AWJ289" s="178"/>
      <c r="AWK289" s="178"/>
      <c r="AWL289" s="178"/>
      <c r="AWM289" s="178"/>
      <c r="AWN289" s="179"/>
      <c r="AWO289" s="73"/>
      <c r="AWP289" s="73"/>
      <c r="AWQ289" s="180"/>
      <c r="AWR289" s="75"/>
      <c r="AWS289" s="76"/>
      <c r="AWT289" s="180"/>
      <c r="AWU289" s="180"/>
      <c r="AWV289" s="180"/>
      <c r="AWW289" s="75"/>
      <c r="AWX289" s="76"/>
      <c r="AWY289" s="181"/>
      <c r="AWZ289" s="181"/>
      <c r="AXA289" s="182"/>
      <c r="AXB289" s="134"/>
      <c r="AXC289" s="135"/>
      <c r="AXD289" s="111"/>
      <c r="AXE289" s="178"/>
      <c r="AXF289" s="178"/>
      <c r="AXG289" s="178"/>
      <c r="AXH289" s="178"/>
      <c r="AXI289" s="179"/>
      <c r="AXJ289" s="73"/>
      <c r="AXK289" s="73"/>
      <c r="AXL289" s="180"/>
      <c r="AXM289" s="75"/>
      <c r="AXN289" s="76"/>
      <c r="AXO289" s="180"/>
      <c r="AXP289" s="180"/>
      <c r="AXQ289" s="180"/>
      <c r="AXR289" s="75"/>
      <c r="AXS289" s="76"/>
      <c r="AXT289" s="181"/>
      <c r="AXU289" s="181"/>
      <c r="AXV289" s="182"/>
      <c r="AXW289" s="134"/>
      <c r="AXX289" s="135"/>
      <c r="AXY289" s="111"/>
      <c r="AXZ289" s="178"/>
      <c r="AYA289" s="178"/>
      <c r="AYB289" s="178"/>
      <c r="AYC289" s="178"/>
      <c r="AYD289" s="179"/>
      <c r="AYE289" s="73"/>
      <c r="AYF289" s="73"/>
      <c r="AYG289" s="180"/>
      <c r="AYH289" s="75"/>
      <c r="AYI289" s="76"/>
      <c r="AYJ289" s="180"/>
      <c r="AYK289" s="180"/>
      <c r="AYL289" s="180"/>
      <c r="AYM289" s="75"/>
      <c r="AYN289" s="76"/>
      <c r="AYO289" s="181"/>
      <c r="AYP289" s="181"/>
      <c r="AYQ289" s="182"/>
      <c r="AYR289" s="134"/>
      <c r="AYS289" s="135"/>
      <c r="AYT289" s="111"/>
      <c r="AYU289" s="178"/>
      <c r="AYV289" s="178"/>
      <c r="AYW289" s="178"/>
      <c r="AYX289" s="178"/>
      <c r="AYY289" s="179"/>
      <c r="AYZ289" s="73"/>
      <c r="AZA289" s="73"/>
      <c r="AZB289" s="180"/>
      <c r="AZC289" s="75"/>
      <c r="AZD289" s="76"/>
      <c r="AZE289" s="180"/>
      <c r="AZF289" s="180"/>
      <c r="AZG289" s="180"/>
      <c r="AZH289" s="75"/>
      <c r="AZI289" s="76"/>
      <c r="AZJ289" s="181"/>
      <c r="AZK289" s="181"/>
      <c r="AZL289" s="182"/>
      <c r="AZM289" s="134"/>
      <c r="AZN289" s="135"/>
      <c r="AZO289" s="111"/>
      <c r="AZP289" s="178"/>
      <c r="AZQ289" s="178"/>
      <c r="AZR289" s="178"/>
      <c r="AZS289" s="178"/>
      <c r="AZT289" s="179"/>
      <c r="AZU289" s="73"/>
      <c r="AZV289" s="73"/>
      <c r="AZW289" s="180"/>
      <c r="AZX289" s="75"/>
      <c r="AZY289" s="76"/>
      <c r="AZZ289" s="180"/>
      <c r="BAA289" s="180"/>
      <c r="BAB289" s="180"/>
      <c r="BAC289" s="75"/>
      <c r="BAD289" s="76"/>
      <c r="BAE289" s="181"/>
      <c r="BAF289" s="181"/>
      <c r="BAG289" s="182"/>
      <c r="BAH289" s="134"/>
      <c r="BAI289" s="135"/>
      <c r="BAJ289" s="111"/>
      <c r="BAK289" s="178"/>
      <c r="BAL289" s="178"/>
      <c r="BAM289" s="178"/>
      <c r="BAN289" s="178"/>
      <c r="BAO289" s="179"/>
      <c r="BAP289" s="73"/>
      <c r="BAQ289" s="73"/>
      <c r="BAR289" s="180"/>
      <c r="BAS289" s="75"/>
      <c r="BAT289" s="76"/>
      <c r="BAU289" s="180"/>
      <c r="BAV289" s="180"/>
      <c r="BAW289" s="180"/>
      <c r="BAX289" s="75"/>
      <c r="BAY289" s="76"/>
      <c r="BAZ289" s="181"/>
      <c r="BBA289" s="181"/>
      <c r="BBB289" s="182"/>
      <c r="BBC289" s="134"/>
      <c r="BBD289" s="135"/>
      <c r="BBE289" s="111"/>
      <c r="BBF289" s="178"/>
      <c r="BBG289" s="178"/>
      <c r="BBH289" s="178"/>
      <c r="BBI289" s="178"/>
      <c r="BBJ289" s="179"/>
      <c r="BBK289" s="73"/>
      <c r="BBL289" s="73"/>
      <c r="BBM289" s="180"/>
      <c r="BBN289" s="75"/>
      <c r="BBO289" s="76"/>
      <c r="BBP289" s="180"/>
      <c r="BBQ289" s="180"/>
      <c r="BBR289" s="180"/>
      <c r="BBS289" s="75"/>
      <c r="BBT289" s="76"/>
      <c r="BBU289" s="181"/>
      <c r="BBV289" s="181"/>
      <c r="BBW289" s="182"/>
      <c r="BBX289" s="134"/>
      <c r="BBY289" s="135"/>
      <c r="BBZ289" s="111"/>
      <c r="BCA289" s="178"/>
      <c r="BCB289" s="178"/>
      <c r="BCC289" s="178"/>
      <c r="BCD289" s="178"/>
      <c r="BCE289" s="179"/>
      <c r="BCF289" s="73"/>
      <c r="BCG289" s="73"/>
      <c r="BCH289" s="180"/>
      <c r="BCI289" s="75"/>
      <c r="BCJ289" s="76"/>
      <c r="BCK289" s="180"/>
      <c r="BCL289" s="180"/>
      <c r="BCM289" s="180"/>
      <c r="BCN289" s="75"/>
      <c r="BCO289" s="76"/>
      <c r="BCP289" s="181"/>
      <c r="BCQ289" s="181"/>
      <c r="BCR289" s="182"/>
      <c r="BCS289" s="134"/>
      <c r="BCT289" s="135"/>
      <c r="BCU289" s="111"/>
      <c r="BCV289" s="178"/>
      <c r="BCW289" s="178"/>
      <c r="BCX289" s="178"/>
      <c r="BCY289" s="178"/>
      <c r="BCZ289" s="179"/>
      <c r="BDA289" s="73"/>
      <c r="BDB289" s="73"/>
      <c r="BDC289" s="180"/>
      <c r="BDD289" s="75"/>
      <c r="BDE289" s="76"/>
      <c r="BDF289" s="180"/>
      <c r="BDG289" s="180"/>
      <c r="BDH289" s="180"/>
      <c r="BDI289" s="75"/>
      <c r="BDJ289" s="76"/>
      <c r="BDK289" s="181"/>
      <c r="BDL289" s="181"/>
      <c r="BDM289" s="182"/>
      <c r="BDN289" s="134"/>
      <c r="BDO289" s="135"/>
      <c r="BDP289" s="111"/>
      <c r="BDQ289" s="178"/>
      <c r="BDR289" s="178"/>
      <c r="BDS289" s="178"/>
      <c r="BDT289" s="178"/>
      <c r="BDU289" s="179"/>
      <c r="BDV289" s="73"/>
      <c r="BDW289" s="73"/>
      <c r="BDX289" s="180"/>
      <c r="BDY289" s="75"/>
      <c r="BDZ289" s="76"/>
      <c r="BEA289" s="180"/>
      <c r="BEB289" s="180"/>
      <c r="BEC289" s="180"/>
      <c r="BED289" s="75"/>
      <c r="BEE289" s="76"/>
      <c r="BEF289" s="181"/>
      <c r="BEG289" s="181"/>
      <c r="BEH289" s="182"/>
      <c r="BEI289" s="134"/>
      <c r="BEJ289" s="135"/>
      <c r="BEK289" s="111"/>
      <c r="BEL289" s="178"/>
      <c r="BEM289" s="178"/>
      <c r="BEN289" s="178"/>
      <c r="BEO289" s="178"/>
      <c r="BEP289" s="179"/>
      <c r="BEQ289" s="73"/>
      <c r="BER289" s="73"/>
      <c r="BES289" s="180"/>
      <c r="BET289" s="75"/>
      <c r="BEU289" s="76"/>
      <c r="BEV289" s="180"/>
      <c r="BEW289" s="180"/>
      <c r="BEX289" s="180"/>
      <c r="BEY289" s="75"/>
      <c r="BEZ289" s="76"/>
      <c r="BFA289" s="181"/>
      <c r="BFB289" s="181"/>
      <c r="BFC289" s="182"/>
      <c r="BFD289" s="134"/>
      <c r="BFE289" s="135"/>
      <c r="BFF289" s="111"/>
      <c r="BFG289" s="178"/>
      <c r="BFH289" s="178"/>
      <c r="BFI289" s="178"/>
      <c r="BFJ289" s="178"/>
      <c r="BFK289" s="179"/>
      <c r="BFL289" s="73"/>
      <c r="BFM289" s="73"/>
      <c r="BFN289" s="180"/>
      <c r="BFO289" s="75"/>
      <c r="BFP289" s="76"/>
      <c r="BFQ289" s="180"/>
      <c r="BFR289" s="180"/>
      <c r="BFS289" s="180"/>
      <c r="BFT289" s="75"/>
      <c r="BFU289" s="76"/>
      <c r="BFV289" s="181"/>
      <c r="BFW289" s="181"/>
      <c r="BFX289" s="182"/>
      <c r="BFY289" s="134"/>
      <c r="BFZ289" s="135"/>
      <c r="BGA289" s="111"/>
      <c r="BGB289" s="178"/>
      <c r="BGC289" s="178"/>
      <c r="BGD289" s="178"/>
      <c r="BGE289" s="178"/>
      <c r="BGF289" s="179"/>
      <c r="BGG289" s="73"/>
      <c r="BGH289" s="73"/>
      <c r="BGI289" s="180"/>
      <c r="BGJ289" s="75"/>
      <c r="BGK289" s="76"/>
      <c r="BGL289" s="180"/>
      <c r="BGM289" s="180"/>
      <c r="BGN289" s="180"/>
      <c r="BGO289" s="75"/>
      <c r="BGP289" s="76"/>
      <c r="BGQ289" s="181"/>
      <c r="BGR289" s="181"/>
      <c r="BGS289" s="182"/>
      <c r="BGT289" s="134"/>
      <c r="BGU289" s="135"/>
      <c r="BGV289" s="111"/>
      <c r="BGW289" s="178"/>
      <c r="BGX289" s="178"/>
      <c r="BGY289" s="178"/>
      <c r="BGZ289" s="178"/>
      <c r="BHA289" s="179"/>
      <c r="BHB289" s="73"/>
      <c r="BHC289" s="73"/>
      <c r="BHD289" s="180"/>
      <c r="BHE289" s="75"/>
      <c r="BHF289" s="76"/>
      <c r="BHG289" s="180"/>
      <c r="BHH289" s="180"/>
      <c r="BHI289" s="180"/>
      <c r="BHJ289" s="75"/>
      <c r="BHK289" s="76"/>
      <c r="BHL289" s="181"/>
      <c r="BHM289" s="181"/>
      <c r="BHN289" s="182"/>
      <c r="BHO289" s="134"/>
      <c r="BHP289" s="135"/>
      <c r="BHQ289" s="111"/>
      <c r="BHR289" s="178"/>
      <c r="BHS289" s="178"/>
      <c r="BHT289" s="178"/>
      <c r="BHU289" s="178"/>
      <c r="BHV289" s="179"/>
      <c r="BHW289" s="73"/>
      <c r="BHX289" s="73"/>
      <c r="BHY289" s="180"/>
      <c r="BHZ289" s="75"/>
      <c r="BIA289" s="76"/>
      <c r="BIB289" s="180"/>
      <c r="BIC289" s="180"/>
      <c r="BID289" s="180"/>
      <c r="BIE289" s="75"/>
      <c r="BIF289" s="76"/>
      <c r="BIG289" s="181"/>
      <c r="BIH289" s="181"/>
      <c r="BII289" s="182"/>
      <c r="BIJ289" s="134"/>
      <c r="BIK289" s="135"/>
      <c r="BIL289" s="111"/>
      <c r="BIM289" s="178"/>
      <c r="BIN289" s="178"/>
      <c r="BIO289" s="178"/>
      <c r="BIP289" s="178"/>
      <c r="BIQ289" s="179"/>
      <c r="BIR289" s="73"/>
      <c r="BIS289" s="73"/>
      <c r="BIT289" s="180"/>
      <c r="BIU289" s="75"/>
      <c r="BIV289" s="76"/>
      <c r="BIW289" s="180"/>
      <c r="BIX289" s="180"/>
      <c r="BIY289" s="180"/>
      <c r="BIZ289" s="75"/>
      <c r="BJA289" s="76"/>
      <c r="BJB289" s="181"/>
      <c r="BJC289" s="181"/>
      <c r="BJD289" s="182"/>
      <c r="BJE289" s="134"/>
      <c r="BJF289" s="135"/>
      <c r="BJG289" s="111"/>
      <c r="BJH289" s="178"/>
      <c r="BJI289" s="178"/>
      <c r="BJJ289" s="178"/>
      <c r="BJK289" s="178"/>
      <c r="BJL289" s="179"/>
      <c r="BJM289" s="73"/>
      <c r="BJN289" s="73"/>
      <c r="BJO289" s="180"/>
      <c r="BJP289" s="75"/>
      <c r="BJQ289" s="76"/>
      <c r="BJR289" s="180"/>
      <c r="BJS289" s="180"/>
      <c r="BJT289" s="180"/>
      <c r="BJU289" s="75"/>
      <c r="BJV289" s="76"/>
      <c r="BJW289" s="181"/>
      <c r="BJX289" s="181"/>
      <c r="BJY289" s="182"/>
      <c r="BJZ289" s="134"/>
      <c r="BKA289" s="135"/>
      <c r="BKB289" s="111"/>
      <c r="BKC289" s="178"/>
      <c r="BKD289" s="178"/>
      <c r="BKE289" s="178"/>
      <c r="BKF289" s="178"/>
      <c r="BKG289" s="179"/>
      <c r="BKH289" s="73"/>
      <c r="BKI289" s="73"/>
      <c r="BKJ289" s="180"/>
      <c r="BKK289" s="75"/>
      <c r="BKL289" s="76"/>
      <c r="BKM289" s="180"/>
      <c r="BKN289" s="180"/>
      <c r="BKO289" s="180"/>
      <c r="BKP289" s="75"/>
      <c r="BKQ289" s="76"/>
      <c r="BKR289" s="181"/>
      <c r="BKS289" s="181"/>
      <c r="BKT289" s="182"/>
      <c r="BKU289" s="134"/>
      <c r="BKV289" s="135"/>
      <c r="BKW289" s="111"/>
      <c r="BKX289" s="178"/>
      <c r="BKY289" s="178"/>
      <c r="BKZ289" s="178"/>
      <c r="BLA289" s="178"/>
      <c r="BLB289" s="179"/>
      <c r="BLC289" s="73"/>
      <c r="BLD289" s="73"/>
      <c r="BLE289" s="180"/>
      <c r="BLF289" s="75"/>
      <c r="BLG289" s="76"/>
      <c r="BLH289" s="180"/>
      <c r="BLI289" s="180"/>
      <c r="BLJ289" s="180"/>
      <c r="BLK289" s="75"/>
      <c r="BLL289" s="76"/>
      <c r="BLM289" s="181"/>
      <c r="BLN289" s="181"/>
      <c r="BLO289" s="182"/>
      <c r="BLP289" s="134"/>
      <c r="BLQ289" s="135"/>
      <c r="BLR289" s="111"/>
      <c r="BLS289" s="178"/>
      <c r="BLT289" s="178"/>
      <c r="BLU289" s="178"/>
      <c r="BLV289" s="178"/>
      <c r="BLW289" s="179"/>
      <c r="BLX289" s="73"/>
      <c r="BLY289" s="73"/>
      <c r="BLZ289" s="180"/>
      <c r="BMA289" s="75"/>
      <c r="BMB289" s="76"/>
      <c r="BMC289" s="180"/>
      <c r="BMD289" s="180"/>
      <c r="BME289" s="180"/>
      <c r="BMF289" s="75"/>
      <c r="BMG289" s="76"/>
      <c r="BMH289" s="181"/>
      <c r="BMI289" s="181"/>
      <c r="BMJ289" s="182"/>
      <c r="BMK289" s="134"/>
      <c r="BML289" s="135"/>
      <c r="BMM289" s="111"/>
      <c r="BMN289" s="178"/>
      <c r="BMO289" s="178"/>
      <c r="BMP289" s="178"/>
      <c r="BMQ289" s="178"/>
      <c r="BMR289" s="179"/>
      <c r="BMS289" s="73"/>
      <c r="BMT289" s="73"/>
      <c r="BMU289" s="180"/>
      <c r="BMV289" s="75"/>
      <c r="BMW289" s="76"/>
      <c r="BMX289" s="180"/>
      <c r="BMY289" s="180"/>
      <c r="BMZ289" s="180"/>
      <c r="BNA289" s="75"/>
      <c r="BNB289" s="76"/>
      <c r="BNC289" s="181"/>
      <c r="BND289" s="181"/>
      <c r="BNE289" s="182"/>
      <c r="BNF289" s="134"/>
      <c r="BNG289" s="135"/>
      <c r="BNH289" s="111"/>
      <c r="BNI289" s="178"/>
      <c r="BNJ289" s="178"/>
      <c r="BNK289" s="178"/>
      <c r="BNL289" s="178"/>
      <c r="BNM289" s="179"/>
      <c r="BNN289" s="73"/>
      <c r="BNO289" s="73"/>
      <c r="BNP289" s="180"/>
      <c r="BNQ289" s="75"/>
      <c r="BNR289" s="76"/>
      <c r="BNS289" s="180"/>
      <c r="BNT289" s="180"/>
      <c r="BNU289" s="180"/>
      <c r="BNV289" s="75"/>
      <c r="BNW289" s="76"/>
      <c r="BNX289" s="181"/>
      <c r="BNY289" s="181"/>
      <c r="BNZ289" s="182"/>
      <c r="BOA289" s="134"/>
      <c r="BOB289" s="135"/>
      <c r="BOC289" s="111"/>
      <c r="BOD289" s="178"/>
      <c r="BOE289" s="178"/>
      <c r="BOF289" s="178"/>
      <c r="BOG289" s="178"/>
      <c r="BOH289" s="179"/>
      <c r="BOI289" s="73"/>
      <c r="BOJ289" s="73"/>
      <c r="BOK289" s="180"/>
      <c r="BOL289" s="75"/>
      <c r="BOM289" s="76"/>
      <c r="BON289" s="180"/>
      <c r="BOO289" s="180"/>
      <c r="BOP289" s="180"/>
      <c r="BOQ289" s="75"/>
      <c r="BOR289" s="76"/>
      <c r="BOS289" s="181"/>
      <c r="BOT289" s="181"/>
      <c r="BOU289" s="182"/>
      <c r="BOV289" s="134"/>
      <c r="BOW289" s="135"/>
      <c r="BOX289" s="111"/>
      <c r="BOY289" s="178"/>
      <c r="BOZ289" s="178"/>
      <c r="BPA289" s="178"/>
      <c r="BPB289" s="178"/>
      <c r="BPC289" s="179"/>
      <c r="BPD289" s="73"/>
      <c r="BPE289" s="73"/>
      <c r="BPF289" s="180"/>
      <c r="BPG289" s="75"/>
      <c r="BPH289" s="76"/>
      <c r="BPI289" s="180"/>
      <c r="BPJ289" s="180"/>
      <c r="BPK289" s="180"/>
      <c r="BPL289" s="75"/>
      <c r="BPM289" s="76"/>
      <c r="BPN289" s="181"/>
      <c r="BPO289" s="181"/>
      <c r="BPP289" s="182"/>
      <c r="BPQ289" s="134"/>
      <c r="BPR289" s="135"/>
      <c r="BPS289" s="111"/>
      <c r="BPT289" s="178"/>
      <c r="BPU289" s="178"/>
      <c r="BPV289" s="178"/>
      <c r="BPW289" s="178"/>
      <c r="BPX289" s="179"/>
      <c r="BPY289" s="73"/>
      <c r="BPZ289" s="73"/>
      <c r="BQA289" s="180"/>
      <c r="BQB289" s="75"/>
      <c r="BQC289" s="76"/>
      <c r="BQD289" s="180"/>
      <c r="BQE289" s="180"/>
      <c r="BQF289" s="180"/>
      <c r="BQG289" s="75"/>
      <c r="BQH289" s="76"/>
      <c r="BQI289" s="181"/>
      <c r="BQJ289" s="181"/>
      <c r="BQK289" s="182"/>
      <c r="BQL289" s="134"/>
      <c r="BQM289" s="135"/>
      <c r="BQN289" s="111"/>
      <c r="BQO289" s="178"/>
      <c r="BQP289" s="178"/>
      <c r="BQQ289" s="178"/>
      <c r="BQR289" s="178"/>
      <c r="BQS289" s="179"/>
      <c r="BQT289" s="73"/>
      <c r="BQU289" s="73"/>
      <c r="BQV289" s="180"/>
      <c r="BQW289" s="75"/>
      <c r="BQX289" s="76"/>
      <c r="BQY289" s="180"/>
      <c r="BQZ289" s="180"/>
      <c r="BRA289" s="180"/>
      <c r="BRB289" s="75"/>
      <c r="BRC289" s="76"/>
      <c r="BRD289" s="181"/>
      <c r="BRE289" s="181"/>
      <c r="BRF289" s="182"/>
      <c r="BRG289" s="134"/>
      <c r="BRH289" s="135"/>
      <c r="BRI289" s="111"/>
      <c r="BRJ289" s="178"/>
      <c r="BRK289" s="178"/>
      <c r="BRL289" s="178"/>
      <c r="BRM289" s="178"/>
      <c r="BRN289" s="179"/>
      <c r="BRO289" s="73"/>
      <c r="BRP289" s="73"/>
      <c r="BRQ289" s="180"/>
      <c r="BRR289" s="75"/>
      <c r="BRS289" s="76"/>
      <c r="BRT289" s="180"/>
      <c r="BRU289" s="180"/>
      <c r="BRV289" s="180"/>
      <c r="BRW289" s="75"/>
      <c r="BRX289" s="76"/>
      <c r="BRY289" s="181"/>
      <c r="BRZ289" s="181"/>
      <c r="BSA289" s="182"/>
      <c r="BSB289" s="134"/>
      <c r="BSC289" s="135"/>
      <c r="BSD289" s="111"/>
      <c r="BSE289" s="178"/>
      <c r="BSF289" s="178"/>
      <c r="BSG289" s="178"/>
      <c r="BSH289" s="178"/>
      <c r="BSI289" s="179"/>
      <c r="BSJ289" s="73"/>
      <c r="BSK289" s="73"/>
      <c r="BSL289" s="180"/>
      <c r="BSM289" s="75"/>
      <c r="BSN289" s="76"/>
      <c r="BSO289" s="180"/>
      <c r="BSP289" s="180"/>
      <c r="BSQ289" s="180"/>
      <c r="BSR289" s="75"/>
      <c r="BSS289" s="76"/>
      <c r="BST289" s="181"/>
      <c r="BSU289" s="181"/>
      <c r="BSV289" s="182"/>
      <c r="BSW289" s="134"/>
      <c r="BSX289" s="135"/>
      <c r="BSY289" s="111"/>
      <c r="BSZ289" s="178"/>
      <c r="BTA289" s="178"/>
      <c r="BTB289" s="178"/>
      <c r="BTC289" s="178"/>
      <c r="BTD289" s="179"/>
      <c r="BTE289" s="73"/>
      <c r="BTF289" s="73"/>
      <c r="BTG289" s="180"/>
      <c r="BTH289" s="75"/>
      <c r="BTI289" s="76"/>
      <c r="BTJ289" s="180"/>
      <c r="BTK289" s="180"/>
      <c r="BTL289" s="180"/>
      <c r="BTM289" s="75"/>
      <c r="BTN289" s="76"/>
      <c r="BTO289" s="181"/>
      <c r="BTP289" s="181"/>
      <c r="BTQ289" s="182"/>
      <c r="BTR289" s="134"/>
      <c r="BTS289" s="135"/>
      <c r="BTT289" s="111"/>
      <c r="BTU289" s="178"/>
      <c r="BTV289" s="178"/>
      <c r="BTW289" s="178"/>
      <c r="BTX289" s="178"/>
      <c r="BTY289" s="179"/>
      <c r="BTZ289" s="73"/>
      <c r="BUA289" s="73"/>
      <c r="BUB289" s="180"/>
      <c r="BUC289" s="75"/>
      <c r="BUD289" s="76"/>
      <c r="BUE289" s="180"/>
      <c r="BUF289" s="180"/>
      <c r="BUG289" s="180"/>
      <c r="BUH289" s="75"/>
      <c r="BUI289" s="76"/>
      <c r="BUJ289" s="181"/>
      <c r="BUK289" s="181"/>
      <c r="BUL289" s="182"/>
      <c r="BUM289" s="134"/>
      <c r="BUN289" s="135"/>
      <c r="BUO289" s="111"/>
      <c r="BUP289" s="178"/>
      <c r="BUQ289" s="178"/>
      <c r="BUR289" s="178"/>
      <c r="BUS289" s="178"/>
      <c r="BUT289" s="179"/>
      <c r="BUU289" s="73"/>
      <c r="BUV289" s="73"/>
      <c r="BUW289" s="180"/>
      <c r="BUX289" s="75"/>
      <c r="BUY289" s="76"/>
      <c r="BUZ289" s="180"/>
      <c r="BVA289" s="180"/>
      <c r="BVB289" s="180"/>
      <c r="BVC289" s="75"/>
      <c r="BVD289" s="76"/>
      <c r="BVE289" s="181"/>
      <c r="BVF289" s="181"/>
      <c r="BVG289" s="182"/>
      <c r="BVH289" s="134"/>
      <c r="BVI289" s="135"/>
      <c r="BVJ289" s="111"/>
      <c r="BVK289" s="178"/>
      <c r="BVL289" s="178"/>
      <c r="BVM289" s="178"/>
      <c r="BVN289" s="178"/>
      <c r="BVO289" s="179"/>
      <c r="BVP289" s="73"/>
      <c r="BVQ289" s="73"/>
      <c r="BVR289" s="180"/>
      <c r="BVS289" s="75"/>
      <c r="BVT289" s="76"/>
      <c r="BVU289" s="180"/>
      <c r="BVV289" s="180"/>
      <c r="BVW289" s="180"/>
      <c r="BVX289" s="75"/>
      <c r="BVY289" s="76"/>
      <c r="BVZ289" s="181"/>
      <c r="BWA289" s="181"/>
      <c r="BWB289" s="182"/>
      <c r="BWC289" s="134"/>
      <c r="BWD289" s="135"/>
      <c r="BWE289" s="111"/>
      <c r="BWF289" s="178"/>
      <c r="BWG289" s="178"/>
      <c r="BWH289" s="178"/>
      <c r="BWI289" s="178"/>
      <c r="BWJ289" s="179"/>
      <c r="BWK289" s="73"/>
      <c r="BWL289" s="73"/>
      <c r="BWM289" s="180"/>
      <c r="BWN289" s="75"/>
      <c r="BWO289" s="76"/>
      <c r="BWP289" s="180"/>
      <c r="BWQ289" s="180"/>
      <c r="BWR289" s="180"/>
      <c r="BWS289" s="75"/>
      <c r="BWT289" s="76"/>
      <c r="BWU289" s="181"/>
      <c r="BWV289" s="181"/>
      <c r="BWW289" s="182"/>
      <c r="BWX289" s="134"/>
      <c r="BWY289" s="135"/>
      <c r="BWZ289" s="111"/>
      <c r="BXA289" s="178"/>
      <c r="BXB289" s="178"/>
      <c r="BXC289" s="178"/>
      <c r="BXD289" s="178"/>
      <c r="BXE289" s="179"/>
      <c r="BXF289" s="73"/>
      <c r="BXG289" s="73"/>
      <c r="BXH289" s="180"/>
      <c r="BXI289" s="75"/>
      <c r="BXJ289" s="76"/>
      <c r="BXK289" s="180"/>
      <c r="BXL289" s="180"/>
      <c r="BXM289" s="180"/>
      <c r="BXN289" s="75"/>
      <c r="BXO289" s="76"/>
      <c r="BXP289" s="181"/>
      <c r="BXQ289" s="181"/>
      <c r="BXR289" s="182"/>
      <c r="BXS289" s="134"/>
      <c r="BXT289" s="135"/>
      <c r="BXU289" s="111"/>
      <c r="BXV289" s="178"/>
      <c r="BXW289" s="178"/>
      <c r="BXX289" s="178"/>
      <c r="BXY289" s="178"/>
      <c r="BXZ289" s="179"/>
      <c r="BYA289" s="73"/>
      <c r="BYB289" s="73"/>
      <c r="BYC289" s="180"/>
      <c r="BYD289" s="75"/>
      <c r="BYE289" s="76"/>
      <c r="BYF289" s="180"/>
      <c r="BYG289" s="180"/>
      <c r="BYH289" s="180"/>
      <c r="BYI289" s="75"/>
      <c r="BYJ289" s="76"/>
      <c r="BYK289" s="181"/>
      <c r="BYL289" s="181"/>
      <c r="BYM289" s="182"/>
      <c r="BYN289" s="134"/>
      <c r="BYO289" s="135"/>
      <c r="BYP289" s="111"/>
      <c r="BYQ289" s="178"/>
      <c r="BYR289" s="178"/>
      <c r="BYS289" s="178"/>
      <c r="BYT289" s="178"/>
      <c r="BYU289" s="179"/>
      <c r="BYV289" s="73"/>
      <c r="BYW289" s="73"/>
      <c r="BYX289" s="180"/>
      <c r="BYY289" s="75"/>
      <c r="BYZ289" s="76"/>
      <c r="BZA289" s="180"/>
      <c r="BZB289" s="180"/>
      <c r="BZC289" s="180"/>
      <c r="BZD289" s="75"/>
      <c r="BZE289" s="76"/>
      <c r="BZF289" s="181"/>
      <c r="BZG289" s="181"/>
      <c r="BZH289" s="182"/>
      <c r="BZI289" s="134"/>
      <c r="BZJ289" s="135"/>
      <c r="BZK289" s="111"/>
      <c r="BZL289" s="178"/>
      <c r="BZM289" s="178"/>
      <c r="BZN289" s="178"/>
      <c r="BZO289" s="178"/>
      <c r="BZP289" s="179"/>
      <c r="BZQ289" s="73"/>
      <c r="BZR289" s="73"/>
      <c r="BZS289" s="180"/>
      <c r="BZT289" s="75"/>
      <c r="BZU289" s="76"/>
      <c r="BZV289" s="180"/>
      <c r="BZW289" s="180"/>
      <c r="BZX289" s="180"/>
      <c r="BZY289" s="75"/>
      <c r="BZZ289" s="76"/>
      <c r="CAA289" s="181"/>
      <c r="CAB289" s="181"/>
      <c r="CAC289" s="182"/>
      <c r="CAD289" s="134"/>
      <c r="CAE289" s="135"/>
      <c r="CAF289" s="111"/>
      <c r="CAG289" s="178"/>
      <c r="CAH289" s="178"/>
      <c r="CAI289" s="178"/>
      <c r="CAJ289" s="178"/>
      <c r="CAK289" s="179"/>
      <c r="CAL289" s="73"/>
      <c r="CAM289" s="73"/>
      <c r="CAN289" s="180"/>
      <c r="CAO289" s="75"/>
      <c r="CAP289" s="76"/>
      <c r="CAQ289" s="180"/>
      <c r="CAR289" s="180"/>
      <c r="CAS289" s="180"/>
      <c r="CAT289" s="75"/>
      <c r="CAU289" s="76"/>
      <c r="CAV289" s="181"/>
      <c r="CAW289" s="181"/>
      <c r="CAX289" s="182"/>
      <c r="CAY289" s="134"/>
      <c r="CAZ289" s="135"/>
      <c r="CBA289" s="111"/>
      <c r="CBB289" s="178"/>
      <c r="CBC289" s="178"/>
      <c r="CBD289" s="178"/>
      <c r="CBE289" s="178"/>
      <c r="CBF289" s="179"/>
      <c r="CBG289" s="73"/>
      <c r="CBH289" s="73"/>
      <c r="CBI289" s="180"/>
      <c r="CBJ289" s="75"/>
      <c r="CBK289" s="76"/>
      <c r="CBL289" s="180"/>
      <c r="CBM289" s="180"/>
      <c r="CBN289" s="180"/>
      <c r="CBO289" s="75"/>
      <c r="CBP289" s="76"/>
      <c r="CBQ289" s="181"/>
      <c r="CBR289" s="181"/>
      <c r="CBS289" s="182"/>
      <c r="CBT289" s="134"/>
      <c r="CBU289" s="135"/>
      <c r="CBV289" s="111"/>
      <c r="CBW289" s="178"/>
      <c r="CBX289" s="178"/>
      <c r="CBY289" s="178"/>
      <c r="CBZ289" s="178"/>
      <c r="CCA289" s="179"/>
      <c r="CCB289" s="73"/>
      <c r="CCC289" s="73"/>
      <c r="CCD289" s="180"/>
      <c r="CCE289" s="75"/>
      <c r="CCF289" s="76"/>
      <c r="CCG289" s="180"/>
      <c r="CCH289" s="180"/>
      <c r="CCI289" s="180"/>
      <c r="CCJ289" s="75"/>
      <c r="CCK289" s="76"/>
      <c r="CCL289" s="181"/>
      <c r="CCM289" s="181"/>
      <c r="CCN289" s="182"/>
      <c r="CCO289" s="134"/>
      <c r="CCP289" s="135"/>
      <c r="CCQ289" s="111"/>
      <c r="CCR289" s="178"/>
      <c r="CCS289" s="178"/>
      <c r="CCT289" s="178"/>
      <c r="CCU289" s="178"/>
      <c r="CCV289" s="179"/>
      <c r="CCW289" s="73"/>
      <c r="CCX289" s="73"/>
      <c r="CCY289" s="180"/>
      <c r="CCZ289" s="75"/>
      <c r="CDA289" s="76"/>
      <c r="CDB289" s="180"/>
      <c r="CDC289" s="180"/>
      <c r="CDD289" s="180"/>
      <c r="CDE289" s="75"/>
      <c r="CDF289" s="76"/>
      <c r="CDG289" s="181"/>
      <c r="CDH289" s="181"/>
      <c r="CDI289" s="182"/>
      <c r="CDJ289" s="134"/>
      <c r="CDK289" s="135"/>
      <c r="CDL289" s="111"/>
      <c r="CDM289" s="178"/>
      <c r="CDN289" s="178"/>
      <c r="CDO289" s="178"/>
      <c r="CDP289" s="178"/>
      <c r="CDQ289" s="179"/>
      <c r="CDR289" s="73"/>
      <c r="CDS289" s="73"/>
      <c r="CDT289" s="180"/>
      <c r="CDU289" s="75"/>
      <c r="CDV289" s="76"/>
      <c r="CDW289" s="180"/>
      <c r="CDX289" s="180"/>
      <c r="CDY289" s="180"/>
      <c r="CDZ289" s="75"/>
      <c r="CEA289" s="76"/>
      <c r="CEB289" s="181"/>
      <c r="CEC289" s="181"/>
      <c r="CED289" s="182"/>
      <c r="CEE289" s="134"/>
      <c r="CEF289" s="135"/>
      <c r="CEG289" s="111"/>
      <c r="CEH289" s="178"/>
      <c r="CEI289" s="178"/>
      <c r="CEJ289" s="178"/>
      <c r="CEK289" s="178"/>
      <c r="CEL289" s="179"/>
      <c r="CEM289" s="73"/>
      <c r="CEN289" s="73"/>
      <c r="CEO289" s="180"/>
      <c r="CEP289" s="75"/>
      <c r="CEQ289" s="76"/>
      <c r="CER289" s="180"/>
      <c r="CES289" s="180"/>
      <c r="CET289" s="180"/>
      <c r="CEU289" s="75"/>
      <c r="CEV289" s="76"/>
      <c r="CEW289" s="181"/>
      <c r="CEX289" s="181"/>
      <c r="CEY289" s="182"/>
      <c r="CEZ289" s="134"/>
      <c r="CFA289" s="135"/>
      <c r="CFB289" s="111"/>
      <c r="CFC289" s="178"/>
      <c r="CFD289" s="178"/>
      <c r="CFE289" s="178"/>
      <c r="CFF289" s="178"/>
      <c r="CFG289" s="179"/>
      <c r="CFH289" s="73"/>
      <c r="CFI289" s="73"/>
      <c r="CFJ289" s="180"/>
      <c r="CFK289" s="75"/>
      <c r="CFL289" s="76"/>
      <c r="CFM289" s="180"/>
      <c r="CFN289" s="180"/>
      <c r="CFO289" s="180"/>
      <c r="CFP289" s="75"/>
      <c r="CFQ289" s="76"/>
      <c r="CFR289" s="181"/>
      <c r="CFS289" s="181"/>
      <c r="CFT289" s="182"/>
      <c r="CFU289" s="134"/>
      <c r="CFV289" s="135"/>
      <c r="CFW289" s="111"/>
      <c r="CFX289" s="178"/>
      <c r="CFY289" s="178"/>
      <c r="CFZ289" s="178"/>
      <c r="CGA289" s="178"/>
      <c r="CGB289" s="179"/>
      <c r="CGC289" s="73"/>
      <c r="CGD289" s="73"/>
      <c r="CGE289" s="180"/>
      <c r="CGF289" s="75"/>
      <c r="CGG289" s="76"/>
      <c r="CGH289" s="180"/>
      <c r="CGI289" s="180"/>
      <c r="CGJ289" s="180"/>
      <c r="CGK289" s="75"/>
      <c r="CGL289" s="76"/>
      <c r="CGM289" s="181"/>
      <c r="CGN289" s="181"/>
      <c r="CGO289" s="182"/>
      <c r="CGP289" s="134"/>
      <c r="CGQ289" s="135"/>
      <c r="CGR289" s="111"/>
      <c r="CGS289" s="178"/>
      <c r="CGT289" s="178"/>
      <c r="CGU289" s="178"/>
      <c r="CGV289" s="178"/>
      <c r="CGW289" s="179"/>
      <c r="CGX289" s="73"/>
      <c r="CGY289" s="73"/>
      <c r="CGZ289" s="180"/>
      <c r="CHA289" s="75"/>
      <c r="CHB289" s="76"/>
      <c r="CHC289" s="180"/>
      <c r="CHD289" s="180"/>
      <c r="CHE289" s="180"/>
      <c r="CHF289" s="75"/>
      <c r="CHG289" s="76"/>
      <c r="CHH289" s="181"/>
      <c r="CHI289" s="181"/>
      <c r="CHJ289" s="182"/>
      <c r="CHK289" s="134"/>
      <c r="CHL289" s="135"/>
      <c r="CHM289" s="111"/>
      <c r="CHN289" s="178"/>
      <c r="CHO289" s="178"/>
      <c r="CHP289" s="178"/>
      <c r="CHQ289" s="178"/>
      <c r="CHR289" s="179"/>
      <c r="CHS289" s="73"/>
      <c r="CHT289" s="73"/>
      <c r="CHU289" s="180"/>
      <c r="CHV289" s="75"/>
      <c r="CHW289" s="76"/>
      <c r="CHX289" s="180"/>
      <c r="CHY289" s="180"/>
      <c r="CHZ289" s="180"/>
      <c r="CIA289" s="75"/>
      <c r="CIB289" s="76"/>
      <c r="CIC289" s="181"/>
      <c r="CID289" s="181"/>
      <c r="CIE289" s="182"/>
      <c r="CIF289" s="134"/>
      <c r="CIG289" s="135"/>
      <c r="CIH289" s="111"/>
      <c r="CII289" s="178"/>
      <c r="CIJ289" s="178"/>
      <c r="CIK289" s="178"/>
      <c r="CIL289" s="178"/>
      <c r="CIM289" s="179"/>
      <c r="CIN289" s="73"/>
      <c r="CIO289" s="73"/>
      <c r="CIP289" s="180"/>
      <c r="CIQ289" s="75"/>
      <c r="CIR289" s="76"/>
      <c r="CIS289" s="180"/>
      <c r="CIT289" s="180"/>
      <c r="CIU289" s="180"/>
      <c r="CIV289" s="75"/>
      <c r="CIW289" s="76"/>
      <c r="CIX289" s="181"/>
      <c r="CIY289" s="181"/>
      <c r="CIZ289" s="182"/>
      <c r="CJA289" s="134"/>
      <c r="CJB289" s="135"/>
      <c r="CJC289" s="111"/>
      <c r="CJD289" s="178"/>
      <c r="CJE289" s="178"/>
      <c r="CJF289" s="178"/>
      <c r="CJG289" s="178"/>
      <c r="CJH289" s="179"/>
      <c r="CJI289" s="73"/>
      <c r="CJJ289" s="73"/>
      <c r="CJK289" s="180"/>
      <c r="CJL289" s="75"/>
      <c r="CJM289" s="76"/>
      <c r="CJN289" s="180"/>
      <c r="CJO289" s="180"/>
      <c r="CJP289" s="180"/>
      <c r="CJQ289" s="75"/>
      <c r="CJR289" s="76"/>
      <c r="CJS289" s="181"/>
      <c r="CJT289" s="181"/>
      <c r="CJU289" s="182"/>
      <c r="CJV289" s="134"/>
      <c r="CJW289" s="135"/>
      <c r="CJX289" s="111"/>
      <c r="CJY289" s="178"/>
      <c r="CJZ289" s="178"/>
      <c r="CKA289" s="178"/>
      <c r="CKB289" s="178"/>
      <c r="CKC289" s="179"/>
      <c r="CKD289" s="73"/>
      <c r="CKE289" s="73"/>
      <c r="CKF289" s="180"/>
      <c r="CKG289" s="75"/>
      <c r="CKH289" s="76"/>
      <c r="CKI289" s="180"/>
      <c r="CKJ289" s="180"/>
      <c r="CKK289" s="180"/>
      <c r="CKL289" s="75"/>
      <c r="CKM289" s="76"/>
      <c r="CKN289" s="181"/>
      <c r="CKO289" s="181"/>
      <c r="CKP289" s="182"/>
      <c r="CKQ289" s="134"/>
      <c r="CKR289" s="135"/>
      <c r="CKS289" s="111"/>
      <c r="CKT289" s="178"/>
      <c r="CKU289" s="178"/>
      <c r="CKV289" s="178"/>
      <c r="CKW289" s="178"/>
      <c r="CKX289" s="179"/>
      <c r="CKY289" s="73"/>
      <c r="CKZ289" s="73"/>
      <c r="CLA289" s="180"/>
      <c r="CLB289" s="75"/>
      <c r="CLC289" s="76"/>
      <c r="CLD289" s="180"/>
      <c r="CLE289" s="180"/>
      <c r="CLF289" s="180"/>
      <c r="CLG289" s="75"/>
      <c r="CLH289" s="76"/>
      <c r="CLI289" s="181"/>
      <c r="CLJ289" s="181"/>
      <c r="CLK289" s="182"/>
      <c r="CLL289" s="134"/>
      <c r="CLM289" s="135"/>
      <c r="CLN289" s="111"/>
      <c r="CLO289" s="178"/>
      <c r="CLP289" s="178"/>
      <c r="CLQ289" s="178"/>
      <c r="CLR289" s="178"/>
      <c r="CLS289" s="179"/>
      <c r="CLT289" s="73"/>
      <c r="CLU289" s="73"/>
      <c r="CLV289" s="180"/>
      <c r="CLW289" s="75"/>
      <c r="CLX289" s="76"/>
      <c r="CLY289" s="180"/>
      <c r="CLZ289" s="180"/>
      <c r="CMA289" s="180"/>
      <c r="CMB289" s="75"/>
      <c r="CMC289" s="76"/>
      <c r="CMD289" s="181"/>
      <c r="CME289" s="181"/>
      <c r="CMF289" s="182"/>
      <c r="CMG289" s="134"/>
      <c r="CMH289" s="135"/>
      <c r="CMI289" s="111"/>
      <c r="CMJ289" s="178"/>
      <c r="CMK289" s="178"/>
      <c r="CML289" s="178"/>
      <c r="CMM289" s="178"/>
      <c r="CMN289" s="179"/>
      <c r="CMO289" s="73"/>
      <c r="CMP289" s="73"/>
      <c r="CMQ289" s="180"/>
      <c r="CMR289" s="75"/>
      <c r="CMS289" s="76"/>
      <c r="CMT289" s="180"/>
      <c r="CMU289" s="180"/>
      <c r="CMV289" s="180"/>
      <c r="CMW289" s="75"/>
      <c r="CMX289" s="76"/>
      <c r="CMY289" s="181"/>
      <c r="CMZ289" s="181"/>
      <c r="CNA289" s="182"/>
      <c r="CNB289" s="134"/>
      <c r="CNC289" s="135"/>
      <c r="CND289" s="111"/>
      <c r="CNE289" s="178"/>
      <c r="CNF289" s="178"/>
      <c r="CNG289" s="178"/>
      <c r="CNH289" s="178"/>
      <c r="CNI289" s="179"/>
      <c r="CNJ289" s="73"/>
      <c r="CNK289" s="73"/>
      <c r="CNL289" s="180"/>
      <c r="CNM289" s="75"/>
      <c r="CNN289" s="76"/>
      <c r="CNO289" s="180"/>
      <c r="CNP289" s="180"/>
      <c r="CNQ289" s="180"/>
      <c r="CNR289" s="75"/>
      <c r="CNS289" s="76"/>
      <c r="CNT289" s="181"/>
      <c r="CNU289" s="181"/>
      <c r="CNV289" s="182"/>
      <c r="CNW289" s="134"/>
      <c r="CNX289" s="135"/>
      <c r="CNY289" s="111"/>
      <c r="CNZ289" s="178"/>
      <c r="COA289" s="178"/>
      <c r="COB289" s="178"/>
      <c r="COC289" s="178"/>
      <c r="COD289" s="179"/>
      <c r="COE289" s="73"/>
      <c r="COF289" s="73"/>
      <c r="COG289" s="180"/>
      <c r="COH289" s="75"/>
      <c r="COI289" s="76"/>
      <c r="COJ289" s="180"/>
      <c r="COK289" s="180"/>
      <c r="COL289" s="180"/>
      <c r="COM289" s="75"/>
      <c r="CON289" s="76"/>
      <c r="COO289" s="181"/>
      <c r="COP289" s="181"/>
      <c r="COQ289" s="182"/>
      <c r="COR289" s="134"/>
      <c r="COS289" s="135"/>
      <c r="COT289" s="111"/>
      <c r="COU289" s="178"/>
      <c r="COV289" s="178"/>
      <c r="COW289" s="178"/>
      <c r="COX289" s="178"/>
      <c r="COY289" s="179"/>
      <c r="COZ289" s="73"/>
      <c r="CPA289" s="73"/>
      <c r="CPB289" s="180"/>
      <c r="CPC289" s="75"/>
      <c r="CPD289" s="76"/>
      <c r="CPE289" s="180"/>
      <c r="CPF289" s="180"/>
      <c r="CPG289" s="180"/>
      <c r="CPH289" s="75"/>
      <c r="CPI289" s="76"/>
      <c r="CPJ289" s="181"/>
      <c r="CPK289" s="181"/>
      <c r="CPL289" s="182"/>
      <c r="CPM289" s="134"/>
      <c r="CPN289" s="135"/>
      <c r="CPO289" s="111"/>
      <c r="CPP289" s="178"/>
      <c r="CPQ289" s="178"/>
      <c r="CPR289" s="178"/>
      <c r="CPS289" s="178"/>
      <c r="CPT289" s="179"/>
      <c r="CPU289" s="73"/>
      <c r="CPV289" s="73"/>
      <c r="CPW289" s="180"/>
      <c r="CPX289" s="75"/>
      <c r="CPY289" s="76"/>
      <c r="CPZ289" s="180"/>
      <c r="CQA289" s="180"/>
      <c r="CQB289" s="180"/>
      <c r="CQC289" s="75"/>
      <c r="CQD289" s="76"/>
      <c r="CQE289" s="181"/>
      <c r="CQF289" s="181"/>
      <c r="CQG289" s="182"/>
      <c r="CQH289" s="134"/>
      <c r="CQI289" s="135"/>
      <c r="CQJ289" s="111"/>
      <c r="CQK289" s="178"/>
      <c r="CQL289" s="178"/>
      <c r="CQM289" s="178"/>
      <c r="CQN289" s="178"/>
      <c r="CQO289" s="179"/>
      <c r="CQP289" s="73"/>
      <c r="CQQ289" s="73"/>
      <c r="CQR289" s="180"/>
      <c r="CQS289" s="75"/>
      <c r="CQT289" s="76"/>
      <c r="CQU289" s="180"/>
      <c r="CQV289" s="180"/>
      <c r="CQW289" s="180"/>
      <c r="CQX289" s="75"/>
      <c r="CQY289" s="76"/>
      <c r="CQZ289" s="181"/>
      <c r="CRA289" s="181"/>
      <c r="CRB289" s="182"/>
      <c r="CRC289" s="134"/>
      <c r="CRD289" s="135"/>
      <c r="CRE289" s="111"/>
      <c r="CRF289" s="178"/>
      <c r="CRG289" s="178"/>
      <c r="CRH289" s="178"/>
      <c r="CRI289" s="178"/>
      <c r="CRJ289" s="179"/>
      <c r="CRK289" s="73"/>
      <c r="CRL289" s="73"/>
      <c r="CRM289" s="180"/>
      <c r="CRN289" s="75"/>
      <c r="CRO289" s="76"/>
      <c r="CRP289" s="180"/>
      <c r="CRQ289" s="180"/>
      <c r="CRR289" s="180"/>
      <c r="CRS289" s="75"/>
      <c r="CRT289" s="76"/>
      <c r="CRU289" s="181"/>
      <c r="CRV289" s="181"/>
      <c r="CRW289" s="182"/>
      <c r="CRX289" s="134"/>
      <c r="CRY289" s="135"/>
      <c r="CRZ289" s="111"/>
      <c r="CSA289" s="178"/>
      <c r="CSB289" s="178"/>
      <c r="CSC289" s="178"/>
      <c r="CSD289" s="178"/>
      <c r="CSE289" s="179"/>
      <c r="CSF289" s="73"/>
      <c r="CSG289" s="73"/>
      <c r="CSH289" s="180"/>
      <c r="CSI289" s="75"/>
      <c r="CSJ289" s="76"/>
      <c r="CSK289" s="180"/>
      <c r="CSL289" s="180"/>
      <c r="CSM289" s="180"/>
      <c r="CSN289" s="75"/>
      <c r="CSO289" s="76"/>
      <c r="CSP289" s="181"/>
      <c r="CSQ289" s="181"/>
      <c r="CSR289" s="182"/>
      <c r="CSS289" s="134"/>
      <c r="CST289" s="135"/>
      <c r="CSU289" s="111"/>
      <c r="CSV289" s="178"/>
      <c r="CSW289" s="178"/>
      <c r="CSX289" s="178"/>
      <c r="CSY289" s="178"/>
      <c r="CSZ289" s="179"/>
      <c r="CTA289" s="73"/>
      <c r="CTB289" s="73"/>
      <c r="CTC289" s="180"/>
      <c r="CTD289" s="75"/>
      <c r="CTE289" s="76"/>
      <c r="CTF289" s="180"/>
      <c r="CTG289" s="180"/>
      <c r="CTH289" s="180"/>
      <c r="CTI289" s="75"/>
      <c r="CTJ289" s="76"/>
      <c r="CTK289" s="181"/>
      <c r="CTL289" s="181"/>
      <c r="CTM289" s="182"/>
      <c r="CTN289" s="134"/>
      <c r="CTO289" s="135"/>
      <c r="CTP289" s="111"/>
      <c r="CTQ289" s="178"/>
      <c r="CTR289" s="178"/>
      <c r="CTS289" s="178"/>
      <c r="CTT289" s="178"/>
      <c r="CTU289" s="179"/>
      <c r="CTV289" s="73"/>
      <c r="CTW289" s="73"/>
      <c r="CTX289" s="180"/>
      <c r="CTY289" s="75"/>
      <c r="CTZ289" s="76"/>
      <c r="CUA289" s="180"/>
      <c r="CUB289" s="180"/>
      <c r="CUC289" s="180"/>
      <c r="CUD289" s="75"/>
      <c r="CUE289" s="76"/>
      <c r="CUF289" s="181"/>
      <c r="CUG289" s="181"/>
      <c r="CUH289" s="182"/>
      <c r="CUI289" s="134"/>
      <c r="CUJ289" s="135"/>
      <c r="CUK289" s="111"/>
      <c r="CUL289" s="178"/>
      <c r="CUM289" s="178"/>
      <c r="CUN289" s="178"/>
      <c r="CUO289" s="178"/>
      <c r="CUP289" s="179"/>
      <c r="CUQ289" s="73"/>
      <c r="CUR289" s="73"/>
      <c r="CUS289" s="180"/>
      <c r="CUT289" s="75"/>
      <c r="CUU289" s="76"/>
      <c r="CUV289" s="180"/>
      <c r="CUW289" s="180"/>
      <c r="CUX289" s="180"/>
      <c r="CUY289" s="75"/>
      <c r="CUZ289" s="76"/>
      <c r="CVA289" s="181"/>
      <c r="CVB289" s="181"/>
      <c r="CVC289" s="182"/>
      <c r="CVD289" s="134"/>
      <c r="CVE289" s="135"/>
      <c r="CVF289" s="111"/>
      <c r="CVG289" s="178"/>
      <c r="CVH289" s="178"/>
      <c r="CVI289" s="178"/>
      <c r="CVJ289" s="178"/>
      <c r="CVK289" s="179"/>
      <c r="CVL289" s="73"/>
      <c r="CVM289" s="73"/>
      <c r="CVN289" s="180"/>
      <c r="CVO289" s="75"/>
      <c r="CVP289" s="76"/>
      <c r="CVQ289" s="180"/>
      <c r="CVR289" s="180"/>
      <c r="CVS289" s="180"/>
      <c r="CVT289" s="75"/>
      <c r="CVU289" s="76"/>
      <c r="CVV289" s="181"/>
      <c r="CVW289" s="181"/>
      <c r="CVX289" s="182"/>
      <c r="CVY289" s="134"/>
      <c r="CVZ289" s="135"/>
      <c r="CWA289" s="111"/>
      <c r="CWB289" s="178"/>
      <c r="CWC289" s="178"/>
      <c r="CWD289" s="178"/>
      <c r="CWE289" s="178"/>
      <c r="CWF289" s="179"/>
      <c r="CWG289" s="73"/>
      <c r="CWH289" s="73"/>
      <c r="CWI289" s="180"/>
      <c r="CWJ289" s="75"/>
      <c r="CWK289" s="76"/>
      <c r="CWL289" s="180"/>
      <c r="CWM289" s="180"/>
      <c r="CWN289" s="180"/>
      <c r="CWO289" s="75"/>
      <c r="CWP289" s="76"/>
      <c r="CWQ289" s="181"/>
      <c r="CWR289" s="181"/>
      <c r="CWS289" s="182"/>
      <c r="CWT289" s="134"/>
      <c r="CWU289" s="135"/>
      <c r="CWV289" s="111"/>
      <c r="CWW289" s="178"/>
      <c r="CWX289" s="178"/>
      <c r="CWY289" s="178"/>
      <c r="CWZ289" s="178"/>
      <c r="CXA289" s="179"/>
      <c r="CXB289" s="73"/>
      <c r="CXC289" s="73"/>
      <c r="CXD289" s="180"/>
      <c r="CXE289" s="75"/>
      <c r="CXF289" s="76"/>
      <c r="CXG289" s="180"/>
      <c r="CXH289" s="180"/>
      <c r="CXI289" s="180"/>
      <c r="CXJ289" s="75"/>
      <c r="CXK289" s="76"/>
      <c r="CXL289" s="181"/>
      <c r="CXM289" s="181"/>
      <c r="CXN289" s="182"/>
      <c r="CXO289" s="134"/>
      <c r="CXP289" s="135"/>
      <c r="CXQ289" s="111"/>
      <c r="CXR289" s="178"/>
      <c r="CXS289" s="178"/>
      <c r="CXT289" s="178"/>
      <c r="CXU289" s="178"/>
      <c r="CXV289" s="179"/>
      <c r="CXW289" s="73"/>
      <c r="CXX289" s="73"/>
      <c r="CXY289" s="180"/>
      <c r="CXZ289" s="75"/>
      <c r="CYA289" s="76"/>
      <c r="CYB289" s="180"/>
      <c r="CYC289" s="180"/>
      <c r="CYD289" s="180"/>
      <c r="CYE289" s="75"/>
      <c r="CYF289" s="76"/>
      <c r="CYG289" s="181"/>
      <c r="CYH289" s="181"/>
      <c r="CYI289" s="182"/>
      <c r="CYJ289" s="134"/>
      <c r="CYK289" s="135"/>
      <c r="CYL289" s="111"/>
      <c r="CYM289" s="178"/>
      <c r="CYN289" s="178"/>
      <c r="CYO289" s="178"/>
      <c r="CYP289" s="178"/>
      <c r="CYQ289" s="179"/>
      <c r="CYR289" s="73"/>
      <c r="CYS289" s="73"/>
      <c r="CYT289" s="180"/>
      <c r="CYU289" s="75"/>
      <c r="CYV289" s="76"/>
      <c r="CYW289" s="180"/>
      <c r="CYX289" s="180"/>
      <c r="CYY289" s="180"/>
      <c r="CYZ289" s="75"/>
      <c r="CZA289" s="76"/>
      <c r="CZB289" s="181"/>
      <c r="CZC289" s="181"/>
      <c r="CZD289" s="182"/>
      <c r="CZE289" s="134"/>
      <c r="CZF289" s="135"/>
      <c r="CZG289" s="111"/>
      <c r="CZH289" s="178"/>
      <c r="CZI289" s="178"/>
      <c r="CZJ289" s="178"/>
      <c r="CZK289" s="178"/>
      <c r="CZL289" s="179"/>
      <c r="CZM289" s="73"/>
      <c r="CZN289" s="73"/>
      <c r="CZO289" s="180"/>
      <c r="CZP289" s="75"/>
      <c r="CZQ289" s="76"/>
      <c r="CZR289" s="180"/>
      <c r="CZS289" s="180"/>
      <c r="CZT289" s="180"/>
      <c r="CZU289" s="75"/>
      <c r="CZV289" s="76"/>
      <c r="CZW289" s="181"/>
      <c r="CZX289" s="181"/>
      <c r="CZY289" s="182"/>
      <c r="CZZ289" s="134"/>
      <c r="DAA289" s="135"/>
      <c r="DAB289" s="111"/>
      <c r="DAC289" s="178"/>
      <c r="DAD289" s="178"/>
      <c r="DAE289" s="178"/>
      <c r="DAF289" s="178"/>
      <c r="DAG289" s="179"/>
      <c r="DAH289" s="73"/>
      <c r="DAI289" s="73"/>
      <c r="DAJ289" s="180"/>
      <c r="DAK289" s="75"/>
      <c r="DAL289" s="76"/>
      <c r="DAM289" s="180"/>
      <c r="DAN289" s="180"/>
      <c r="DAO289" s="180"/>
      <c r="DAP289" s="75"/>
      <c r="DAQ289" s="76"/>
      <c r="DAR289" s="181"/>
      <c r="DAS289" s="181"/>
      <c r="DAT289" s="182"/>
      <c r="DAU289" s="134"/>
      <c r="DAV289" s="135"/>
      <c r="DAW289" s="111"/>
      <c r="DAX289" s="178"/>
      <c r="DAY289" s="178"/>
      <c r="DAZ289" s="178"/>
      <c r="DBA289" s="178"/>
      <c r="DBB289" s="179"/>
      <c r="DBC289" s="73"/>
      <c r="DBD289" s="73"/>
      <c r="DBE289" s="180"/>
      <c r="DBF289" s="75"/>
      <c r="DBG289" s="76"/>
      <c r="DBH289" s="180"/>
      <c r="DBI289" s="180"/>
      <c r="DBJ289" s="180"/>
      <c r="DBK289" s="75"/>
      <c r="DBL289" s="76"/>
      <c r="DBM289" s="181"/>
      <c r="DBN289" s="181"/>
      <c r="DBO289" s="182"/>
      <c r="DBP289" s="134"/>
      <c r="DBQ289" s="135"/>
      <c r="DBR289" s="111"/>
      <c r="DBS289" s="178"/>
      <c r="DBT289" s="178"/>
      <c r="DBU289" s="178"/>
      <c r="DBV289" s="178"/>
      <c r="DBW289" s="179"/>
      <c r="DBX289" s="73"/>
      <c r="DBY289" s="73"/>
      <c r="DBZ289" s="180"/>
      <c r="DCA289" s="75"/>
      <c r="DCB289" s="76"/>
      <c r="DCC289" s="180"/>
      <c r="DCD289" s="180"/>
      <c r="DCE289" s="180"/>
      <c r="DCF289" s="75"/>
      <c r="DCG289" s="76"/>
      <c r="DCH289" s="181"/>
      <c r="DCI289" s="181"/>
      <c r="DCJ289" s="182"/>
      <c r="DCK289" s="134"/>
      <c r="DCL289" s="135"/>
      <c r="DCM289" s="111"/>
      <c r="DCN289" s="178"/>
      <c r="DCO289" s="178"/>
      <c r="DCP289" s="178"/>
      <c r="DCQ289" s="178"/>
      <c r="DCR289" s="179"/>
      <c r="DCS289" s="73"/>
      <c r="DCT289" s="73"/>
      <c r="DCU289" s="180"/>
      <c r="DCV289" s="75"/>
      <c r="DCW289" s="76"/>
      <c r="DCX289" s="180"/>
      <c r="DCY289" s="180"/>
      <c r="DCZ289" s="180"/>
      <c r="DDA289" s="75"/>
      <c r="DDB289" s="76"/>
      <c r="DDC289" s="181"/>
      <c r="DDD289" s="181"/>
      <c r="DDE289" s="182"/>
      <c r="DDF289" s="134"/>
      <c r="DDG289" s="135"/>
      <c r="DDH289" s="111"/>
      <c r="DDI289" s="178"/>
      <c r="DDJ289" s="178"/>
      <c r="DDK289" s="178"/>
      <c r="DDL289" s="178"/>
      <c r="DDM289" s="179"/>
      <c r="DDN289" s="73"/>
      <c r="DDO289" s="73"/>
      <c r="DDP289" s="180"/>
      <c r="DDQ289" s="75"/>
      <c r="DDR289" s="76"/>
      <c r="DDS289" s="180"/>
      <c r="DDT289" s="180"/>
      <c r="DDU289" s="180"/>
      <c r="DDV289" s="75"/>
      <c r="DDW289" s="76"/>
      <c r="DDX289" s="181"/>
      <c r="DDY289" s="181"/>
      <c r="DDZ289" s="182"/>
      <c r="DEA289" s="134"/>
      <c r="DEB289" s="135"/>
      <c r="DEC289" s="111"/>
      <c r="DED289" s="178"/>
      <c r="DEE289" s="178"/>
      <c r="DEF289" s="178"/>
      <c r="DEG289" s="178"/>
      <c r="DEH289" s="179"/>
      <c r="DEI289" s="73"/>
      <c r="DEJ289" s="73"/>
      <c r="DEK289" s="180"/>
      <c r="DEL289" s="75"/>
      <c r="DEM289" s="76"/>
      <c r="DEN289" s="180"/>
      <c r="DEO289" s="180"/>
      <c r="DEP289" s="180"/>
      <c r="DEQ289" s="75"/>
      <c r="DER289" s="76"/>
      <c r="DES289" s="181"/>
      <c r="DET289" s="181"/>
      <c r="DEU289" s="182"/>
      <c r="DEV289" s="134"/>
      <c r="DEW289" s="135"/>
      <c r="DEX289" s="111"/>
      <c r="DEY289" s="178"/>
      <c r="DEZ289" s="178"/>
      <c r="DFA289" s="178"/>
      <c r="DFB289" s="178"/>
      <c r="DFC289" s="179"/>
      <c r="DFD289" s="73"/>
      <c r="DFE289" s="73"/>
      <c r="DFF289" s="180"/>
      <c r="DFG289" s="75"/>
      <c r="DFH289" s="76"/>
      <c r="DFI289" s="180"/>
      <c r="DFJ289" s="180"/>
      <c r="DFK289" s="180"/>
      <c r="DFL289" s="75"/>
      <c r="DFM289" s="76"/>
      <c r="DFN289" s="181"/>
      <c r="DFO289" s="181"/>
      <c r="DFP289" s="182"/>
      <c r="DFQ289" s="134"/>
      <c r="DFR289" s="135"/>
      <c r="DFS289" s="111"/>
      <c r="DFT289" s="178"/>
      <c r="DFU289" s="178"/>
      <c r="DFV289" s="178"/>
      <c r="DFW289" s="178"/>
      <c r="DFX289" s="179"/>
      <c r="DFY289" s="73"/>
      <c r="DFZ289" s="73"/>
      <c r="DGA289" s="180"/>
      <c r="DGB289" s="75"/>
      <c r="DGC289" s="76"/>
      <c r="DGD289" s="180"/>
      <c r="DGE289" s="180"/>
      <c r="DGF289" s="180"/>
      <c r="DGG289" s="75"/>
      <c r="DGH289" s="76"/>
      <c r="DGI289" s="181"/>
      <c r="DGJ289" s="181"/>
      <c r="DGK289" s="182"/>
      <c r="DGL289" s="134"/>
      <c r="DGM289" s="135"/>
      <c r="DGN289" s="111"/>
      <c r="DGO289" s="178"/>
      <c r="DGP289" s="178"/>
      <c r="DGQ289" s="178"/>
      <c r="DGR289" s="178"/>
      <c r="DGS289" s="179"/>
      <c r="DGT289" s="73"/>
      <c r="DGU289" s="73"/>
      <c r="DGV289" s="180"/>
      <c r="DGW289" s="75"/>
      <c r="DGX289" s="76"/>
      <c r="DGY289" s="180"/>
      <c r="DGZ289" s="180"/>
      <c r="DHA289" s="180"/>
      <c r="DHB289" s="75"/>
      <c r="DHC289" s="76"/>
      <c r="DHD289" s="181"/>
      <c r="DHE289" s="181"/>
      <c r="DHF289" s="182"/>
      <c r="DHG289" s="134"/>
      <c r="DHH289" s="135"/>
      <c r="DHI289" s="111"/>
      <c r="DHJ289" s="178"/>
      <c r="DHK289" s="178"/>
      <c r="DHL289" s="178"/>
      <c r="DHM289" s="178"/>
      <c r="DHN289" s="179"/>
      <c r="DHO289" s="73"/>
      <c r="DHP289" s="73"/>
      <c r="DHQ289" s="180"/>
      <c r="DHR289" s="75"/>
      <c r="DHS289" s="76"/>
      <c r="DHT289" s="180"/>
      <c r="DHU289" s="180"/>
      <c r="DHV289" s="180"/>
      <c r="DHW289" s="75"/>
      <c r="DHX289" s="76"/>
      <c r="DHY289" s="181"/>
      <c r="DHZ289" s="181"/>
      <c r="DIA289" s="182"/>
      <c r="DIB289" s="134"/>
      <c r="DIC289" s="135"/>
      <c r="DID289" s="111"/>
      <c r="DIE289" s="178"/>
      <c r="DIF289" s="178"/>
      <c r="DIG289" s="178"/>
      <c r="DIH289" s="178"/>
      <c r="DII289" s="179"/>
      <c r="DIJ289" s="73"/>
      <c r="DIK289" s="73"/>
      <c r="DIL289" s="180"/>
      <c r="DIM289" s="75"/>
      <c r="DIN289" s="76"/>
      <c r="DIO289" s="180"/>
      <c r="DIP289" s="180"/>
      <c r="DIQ289" s="180"/>
      <c r="DIR289" s="75"/>
      <c r="DIS289" s="76"/>
      <c r="DIT289" s="181"/>
      <c r="DIU289" s="181"/>
      <c r="DIV289" s="182"/>
      <c r="DIW289" s="134"/>
      <c r="DIX289" s="135"/>
      <c r="DIY289" s="111"/>
      <c r="DIZ289" s="178"/>
      <c r="DJA289" s="178"/>
      <c r="DJB289" s="178"/>
      <c r="DJC289" s="178"/>
      <c r="DJD289" s="179"/>
      <c r="DJE289" s="73"/>
      <c r="DJF289" s="73"/>
      <c r="DJG289" s="180"/>
      <c r="DJH289" s="75"/>
      <c r="DJI289" s="76"/>
      <c r="DJJ289" s="180"/>
      <c r="DJK289" s="180"/>
      <c r="DJL289" s="180"/>
      <c r="DJM289" s="75"/>
      <c r="DJN289" s="76"/>
      <c r="DJO289" s="181"/>
      <c r="DJP289" s="181"/>
      <c r="DJQ289" s="182"/>
      <c r="DJR289" s="134"/>
      <c r="DJS289" s="135"/>
      <c r="DJT289" s="111"/>
      <c r="DJU289" s="178"/>
      <c r="DJV289" s="178"/>
      <c r="DJW289" s="178"/>
      <c r="DJX289" s="178"/>
      <c r="DJY289" s="179"/>
      <c r="DJZ289" s="73"/>
      <c r="DKA289" s="73"/>
      <c r="DKB289" s="180"/>
      <c r="DKC289" s="75"/>
      <c r="DKD289" s="76"/>
      <c r="DKE289" s="180"/>
      <c r="DKF289" s="180"/>
      <c r="DKG289" s="180"/>
      <c r="DKH289" s="75"/>
      <c r="DKI289" s="76"/>
      <c r="DKJ289" s="181"/>
      <c r="DKK289" s="181"/>
      <c r="DKL289" s="182"/>
      <c r="DKM289" s="134"/>
      <c r="DKN289" s="135"/>
      <c r="DKO289" s="111"/>
      <c r="DKP289" s="178"/>
      <c r="DKQ289" s="178"/>
      <c r="DKR289" s="178"/>
      <c r="DKS289" s="178"/>
      <c r="DKT289" s="179"/>
      <c r="DKU289" s="73"/>
      <c r="DKV289" s="73"/>
      <c r="DKW289" s="180"/>
      <c r="DKX289" s="75"/>
      <c r="DKY289" s="76"/>
      <c r="DKZ289" s="180"/>
      <c r="DLA289" s="180"/>
      <c r="DLB289" s="180"/>
      <c r="DLC289" s="75"/>
      <c r="DLD289" s="76"/>
      <c r="DLE289" s="181"/>
      <c r="DLF289" s="181"/>
      <c r="DLG289" s="182"/>
      <c r="DLH289" s="134"/>
      <c r="DLI289" s="135"/>
      <c r="DLJ289" s="111"/>
      <c r="DLK289" s="178"/>
      <c r="DLL289" s="178"/>
      <c r="DLM289" s="178"/>
      <c r="DLN289" s="178"/>
      <c r="DLO289" s="179"/>
      <c r="DLP289" s="73"/>
      <c r="DLQ289" s="73"/>
      <c r="DLR289" s="180"/>
      <c r="DLS289" s="75"/>
      <c r="DLT289" s="76"/>
      <c r="DLU289" s="180"/>
      <c r="DLV289" s="180"/>
      <c r="DLW289" s="180"/>
      <c r="DLX289" s="75"/>
      <c r="DLY289" s="76"/>
      <c r="DLZ289" s="181"/>
      <c r="DMA289" s="181"/>
      <c r="DMB289" s="182"/>
      <c r="DMC289" s="134"/>
      <c r="DMD289" s="135"/>
      <c r="DME289" s="111"/>
      <c r="DMF289" s="178"/>
      <c r="DMG289" s="178"/>
      <c r="DMH289" s="178"/>
      <c r="DMI289" s="178"/>
      <c r="DMJ289" s="179"/>
      <c r="DMK289" s="73"/>
      <c r="DML289" s="73"/>
      <c r="DMM289" s="180"/>
      <c r="DMN289" s="75"/>
      <c r="DMO289" s="76"/>
      <c r="DMP289" s="180"/>
      <c r="DMQ289" s="180"/>
      <c r="DMR289" s="180"/>
      <c r="DMS289" s="75"/>
      <c r="DMT289" s="76"/>
      <c r="DMU289" s="181"/>
      <c r="DMV289" s="181"/>
      <c r="DMW289" s="182"/>
      <c r="DMX289" s="134"/>
      <c r="DMY289" s="135"/>
      <c r="DMZ289" s="111"/>
      <c r="DNA289" s="178"/>
      <c r="DNB289" s="178"/>
      <c r="DNC289" s="178"/>
      <c r="DND289" s="178"/>
      <c r="DNE289" s="179"/>
      <c r="DNF289" s="73"/>
      <c r="DNG289" s="73"/>
      <c r="DNH289" s="180"/>
      <c r="DNI289" s="75"/>
      <c r="DNJ289" s="76"/>
      <c r="DNK289" s="180"/>
      <c r="DNL289" s="180"/>
      <c r="DNM289" s="180"/>
      <c r="DNN289" s="75"/>
      <c r="DNO289" s="76"/>
      <c r="DNP289" s="181"/>
      <c r="DNQ289" s="181"/>
      <c r="DNR289" s="182"/>
      <c r="DNS289" s="134"/>
      <c r="DNT289" s="135"/>
      <c r="DNU289" s="111"/>
      <c r="DNV289" s="178"/>
      <c r="DNW289" s="178"/>
      <c r="DNX289" s="178"/>
      <c r="DNY289" s="178"/>
      <c r="DNZ289" s="179"/>
      <c r="DOA289" s="73"/>
      <c r="DOB289" s="73"/>
      <c r="DOC289" s="180"/>
      <c r="DOD289" s="75"/>
      <c r="DOE289" s="76"/>
      <c r="DOF289" s="180"/>
      <c r="DOG289" s="180"/>
      <c r="DOH289" s="180"/>
      <c r="DOI289" s="75"/>
      <c r="DOJ289" s="76"/>
      <c r="DOK289" s="181"/>
      <c r="DOL289" s="181"/>
      <c r="DOM289" s="182"/>
      <c r="DON289" s="134"/>
      <c r="DOO289" s="135"/>
      <c r="DOP289" s="111"/>
      <c r="DOQ289" s="178"/>
      <c r="DOR289" s="178"/>
      <c r="DOS289" s="178"/>
      <c r="DOT289" s="178"/>
      <c r="DOU289" s="179"/>
      <c r="DOV289" s="73"/>
      <c r="DOW289" s="73"/>
      <c r="DOX289" s="180"/>
      <c r="DOY289" s="75"/>
      <c r="DOZ289" s="76"/>
      <c r="DPA289" s="180"/>
      <c r="DPB289" s="180"/>
      <c r="DPC289" s="180"/>
      <c r="DPD289" s="75"/>
      <c r="DPE289" s="76"/>
      <c r="DPF289" s="181"/>
      <c r="DPG289" s="181"/>
      <c r="DPH289" s="182"/>
      <c r="DPI289" s="134"/>
      <c r="DPJ289" s="135"/>
      <c r="DPK289" s="111"/>
      <c r="DPL289" s="178"/>
      <c r="DPM289" s="178"/>
      <c r="DPN289" s="178"/>
      <c r="DPO289" s="178"/>
      <c r="DPP289" s="179"/>
      <c r="DPQ289" s="73"/>
      <c r="DPR289" s="73"/>
      <c r="DPS289" s="180"/>
      <c r="DPT289" s="75"/>
      <c r="DPU289" s="76"/>
      <c r="DPV289" s="180"/>
      <c r="DPW289" s="180"/>
      <c r="DPX289" s="180"/>
      <c r="DPY289" s="75"/>
      <c r="DPZ289" s="76"/>
      <c r="DQA289" s="181"/>
      <c r="DQB289" s="181"/>
      <c r="DQC289" s="182"/>
      <c r="DQD289" s="134"/>
      <c r="DQE289" s="135"/>
      <c r="DQF289" s="111"/>
      <c r="DQG289" s="178"/>
      <c r="DQH289" s="178"/>
      <c r="DQI289" s="178"/>
      <c r="DQJ289" s="178"/>
      <c r="DQK289" s="179"/>
      <c r="DQL289" s="73"/>
      <c r="DQM289" s="73"/>
      <c r="DQN289" s="180"/>
      <c r="DQO289" s="75"/>
      <c r="DQP289" s="76"/>
      <c r="DQQ289" s="180"/>
      <c r="DQR289" s="180"/>
      <c r="DQS289" s="180"/>
      <c r="DQT289" s="75"/>
      <c r="DQU289" s="76"/>
      <c r="DQV289" s="181"/>
      <c r="DQW289" s="181"/>
      <c r="DQX289" s="182"/>
      <c r="DQY289" s="134"/>
      <c r="DQZ289" s="135"/>
      <c r="DRA289" s="111"/>
      <c r="DRB289" s="178"/>
      <c r="DRC289" s="178"/>
      <c r="DRD289" s="178"/>
      <c r="DRE289" s="178"/>
      <c r="DRF289" s="179"/>
      <c r="DRG289" s="73"/>
      <c r="DRH289" s="73"/>
      <c r="DRI289" s="180"/>
      <c r="DRJ289" s="75"/>
      <c r="DRK289" s="76"/>
      <c r="DRL289" s="180"/>
      <c r="DRM289" s="180"/>
      <c r="DRN289" s="180"/>
      <c r="DRO289" s="75"/>
      <c r="DRP289" s="76"/>
      <c r="DRQ289" s="181"/>
      <c r="DRR289" s="181"/>
      <c r="DRS289" s="182"/>
      <c r="DRT289" s="134"/>
      <c r="DRU289" s="135"/>
      <c r="DRV289" s="111"/>
      <c r="DRW289" s="178"/>
      <c r="DRX289" s="178"/>
      <c r="DRY289" s="178"/>
      <c r="DRZ289" s="178"/>
      <c r="DSA289" s="179"/>
      <c r="DSB289" s="73"/>
      <c r="DSC289" s="73"/>
      <c r="DSD289" s="180"/>
      <c r="DSE289" s="75"/>
      <c r="DSF289" s="76"/>
      <c r="DSG289" s="180"/>
      <c r="DSH289" s="180"/>
      <c r="DSI289" s="180"/>
      <c r="DSJ289" s="75"/>
      <c r="DSK289" s="76"/>
      <c r="DSL289" s="181"/>
      <c r="DSM289" s="181"/>
      <c r="DSN289" s="182"/>
      <c r="DSO289" s="134"/>
      <c r="DSP289" s="135"/>
      <c r="DSQ289" s="111"/>
      <c r="DSR289" s="178"/>
      <c r="DSS289" s="178"/>
      <c r="DST289" s="178"/>
      <c r="DSU289" s="178"/>
      <c r="DSV289" s="179"/>
      <c r="DSW289" s="73"/>
      <c r="DSX289" s="73"/>
      <c r="DSY289" s="180"/>
      <c r="DSZ289" s="75"/>
      <c r="DTA289" s="76"/>
      <c r="DTB289" s="180"/>
      <c r="DTC289" s="180"/>
      <c r="DTD289" s="180"/>
      <c r="DTE289" s="75"/>
      <c r="DTF289" s="76"/>
      <c r="DTG289" s="181"/>
      <c r="DTH289" s="181"/>
      <c r="DTI289" s="182"/>
      <c r="DTJ289" s="134"/>
      <c r="DTK289" s="135"/>
      <c r="DTL289" s="111"/>
      <c r="DTM289" s="178"/>
      <c r="DTN289" s="178"/>
      <c r="DTO289" s="178"/>
      <c r="DTP289" s="178"/>
      <c r="DTQ289" s="179"/>
      <c r="DTR289" s="73"/>
      <c r="DTS289" s="73"/>
      <c r="DTT289" s="180"/>
      <c r="DTU289" s="75"/>
      <c r="DTV289" s="76"/>
      <c r="DTW289" s="180"/>
      <c r="DTX289" s="180"/>
      <c r="DTY289" s="180"/>
      <c r="DTZ289" s="75"/>
      <c r="DUA289" s="76"/>
      <c r="DUB289" s="181"/>
      <c r="DUC289" s="181"/>
      <c r="DUD289" s="182"/>
      <c r="DUE289" s="134"/>
      <c r="DUF289" s="135"/>
      <c r="DUG289" s="111"/>
      <c r="DUH289" s="178"/>
      <c r="DUI289" s="178"/>
      <c r="DUJ289" s="178"/>
      <c r="DUK289" s="178"/>
      <c r="DUL289" s="179"/>
      <c r="DUM289" s="73"/>
      <c r="DUN289" s="73"/>
      <c r="DUO289" s="180"/>
      <c r="DUP289" s="75"/>
      <c r="DUQ289" s="76"/>
      <c r="DUR289" s="180"/>
      <c r="DUS289" s="180"/>
      <c r="DUT289" s="180"/>
      <c r="DUU289" s="75"/>
      <c r="DUV289" s="76"/>
      <c r="DUW289" s="181"/>
      <c r="DUX289" s="181"/>
      <c r="DUY289" s="182"/>
      <c r="DUZ289" s="134"/>
      <c r="DVA289" s="135"/>
      <c r="DVB289" s="111"/>
      <c r="DVC289" s="178"/>
      <c r="DVD289" s="178"/>
      <c r="DVE289" s="178"/>
      <c r="DVF289" s="178"/>
      <c r="DVG289" s="179"/>
      <c r="DVH289" s="73"/>
      <c r="DVI289" s="73"/>
      <c r="DVJ289" s="180"/>
      <c r="DVK289" s="75"/>
      <c r="DVL289" s="76"/>
      <c r="DVM289" s="180"/>
      <c r="DVN289" s="180"/>
      <c r="DVO289" s="180"/>
      <c r="DVP289" s="75"/>
      <c r="DVQ289" s="76"/>
      <c r="DVR289" s="181"/>
      <c r="DVS289" s="181"/>
      <c r="DVT289" s="182"/>
      <c r="DVU289" s="134"/>
      <c r="DVV289" s="135"/>
      <c r="DVW289" s="111"/>
      <c r="DVX289" s="178"/>
      <c r="DVY289" s="178"/>
      <c r="DVZ289" s="178"/>
      <c r="DWA289" s="178"/>
      <c r="DWB289" s="179"/>
      <c r="DWC289" s="73"/>
      <c r="DWD289" s="73"/>
      <c r="DWE289" s="180"/>
      <c r="DWF289" s="75"/>
      <c r="DWG289" s="76"/>
      <c r="DWH289" s="180"/>
      <c r="DWI289" s="180"/>
      <c r="DWJ289" s="180"/>
      <c r="DWK289" s="75"/>
      <c r="DWL289" s="76"/>
      <c r="DWM289" s="181"/>
      <c r="DWN289" s="181"/>
      <c r="DWO289" s="182"/>
      <c r="DWP289" s="134"/>
      <c r="DWQ289" s="135"/>
      <c r="DWR289" s="111"/>
      <c r="DWS289" s="178"/>
      <c r="DWT289" s="178"/>
      <c r="DWU289" s="178"/>
      <c r="DWV289" s="178"/>
      <c r="DWW289" s="179"/>
      <c r="DWX289" s="73"/>
      <c r="DWY289" s="73"/>
      <c r="DWZ289" s="180"/>
      <c r="DXA289" s="75"/>
      <c r="DXB289" s="76"/>
      <c r="DXC289" s="180"/>
      <c r="DXD289" s="180"/>
      <c r="DXE289" s="180"/>
      <c r="DXF289" s="75"/>
      <c r="DXG289" s="76"/>
      <c r="DXH289" s="181"/>
      <c r="DXI289" s="181"/>
      <c r="DXJ289" s="182"/>
      <c r="DXK289" s="134"/>
      <c r="DXL289" s="135"/>
      <c r="DXM289" s="111"/>
      <c r="DXN289" s="178"/>
      <c r="DXO289" s="178"/>
      <c r="DXP289" s="178"/>
      <c r="DXQ289" s="178"/>
      <c r="DXR289" s="179"/>
      <c r="DXS289" s="73"/>
      <c r="DXT289" s="73"/>
      <c r="DXU289" s="180"/>
      <c r="DXV289" s="75"/>
      <c r="DXW289" s="76"/>
      <c r="DXX289" s="180"/>
      <c r="DXY289" s="180"/>
      <c r="DXZ289" s="180"/>
      <c r="DYA289" s="75"/>
      <c r="DYB289" s="76"/>
      <c r="DYC289" s="181"/>
      <c r="DYD289" s="181"/>
      <c r="DYE289" s="182"/>
      <c r="DYF289" s="134"/>
      <c r="DYG289" s="135"/>
      <c r="DYH289" s="111"/>
      <c r="DYI289" s="178"/>
      <c r="DYJ289" s="178"/>
      <c r="DYK289" s="178"/>
      <c r="DYL289" s="178"/>
      <c r="DYM289" s="179"/>
      <c r="DYN289" s="73"/>
      <c r="DYO289" s="73"/>
      <c r="DYP289" s="180"/>
      <c r="DYQ289" s="75"/>
      <c r="DYR289" s="76"/>
      <c r="DYS289" s="180"/>
      <c r="DYT289" s="180"/>
      <c r="DYU289" s="180"/>
      <c r="DYV289" s="75"/>
      <c r="DYW289" s="76"/>
      <c r="DYX289" s="181"/>
      <c r="DYY289" s="181"/>
      <c r="DYZ289" s="182"/>
      <c r="DZA289" s="134"/>
      <c r="DZB289" s="135"/>
      <c r="DZC289" s="111"/>
      <c r="DZD289" s="178"/>
      <c r="DZE289" s="178"/>
      <c r="DZF289" s="178"/>
      <c r="DZG289" s="178"/>
      <c r="DZH289" s="179"/>
      <c r="DZI289" s="73"/>
      <c r="DZJ289" s="73"/>
      <c r="DZK289" s="180"/>
      <c r="DZL289" s="75"/>
      <c r="DZM289" s="76"/>
      <c r="DZN289" s="180"/>
      <c r="DZO289" s="180"/>
      <c r="DZP289" s="180"/>
      <c r="DZQ289" s="75"/>
      <c r="DZR289" s="76"/>
      <c r="DZS289" s="181"/>
      <c r="DZT289" s="181"/>
      <c r="DZU289" s="182"/>
      <c r="DZV289" s="134"/>
      <c r="DZW289" s="135"/>
      <c r="DZX289" s="111"/>
      <c r="DZY289" s="178"/>
      <c r="DZZ289" s="178"/>
      <c r="EAA289" s="178"/>
      <c r="EAB289" s="178"/>
      <c r="EAC289" s="179"/>
      <c r="EAD289" s="73"/>
      <c r="EAE289" s="73"/>
      <c r="EAF289" s="180"/>
      <c r="EAG289" s="75"/>
      <c r="EAH289" s="76"/>
      <c r="EAI289" s="180"/>
      <c r="EAJ289" s="180"/>
      <c r="EAK289" s="180"/>
      <c r="EAL289" s="75"/>
      <c r="EAM289" s="76"/>
      <c r="EAN289" s="181"/>
      <c r="EAO289" s="181"/>
      <c r="EAP289" s="182"/>
      <c r="EAQ289" s="134"/>
      <c r="EAR289" s="135"/>
      <c r="EAS289" s="111"/>
      <c r="EAT289" s="178"/>
      <c r="EAU289" s="178"/>
      <c r="EAV289" s="178"/>
      <c r="EAW289" s="178"/>
      <c r="EAX289" s="179"/>
      <c r="EAY289" s="73"/>
      <c r="EAZ289" s="73"/>
      <c r="EBA289" s="180"/>
      <c r="EBB289" s="75"/>
      <c r="EBC289" s="76"/>
      <c r="EBD289" s="180"/>
      <c r="EBE289" s="180"/>
      <c r="EBF289" s="180"/>
      <c r="EBG289" s="75"/>
      <c r="EBH289" s="76"/>
      <c r="EBI289" s="181"/>
      <c r="EBJ289" s="181"/>
      <c r="EBK289" s="182"/>
      <c r="EBL289" s="134"/>
      <c r="EBM289" s="135"/>
      <c r="EBN289" s="111"/>
      <c r="EBO289" s="178"/>
      <c r="EBP289" s="178"/>
      <c r="EBQ289" s="178"/>
      <c r="EBR289" s="178"/>
      <c r="EBS289" s="179"/>
      <c r="EBT289" s="73"/>
      <c r="EBU289" s="73"/>
      <c r="EBV289" s="180"/>
      <c r="EBW289" s="75"/>
      <c r="EBX289" s="76"/>
      <c r="EBY289" s="180"/>
      <c r="EBZ289" s="180"/>
      <c r="ECA289" s="180"/>
      <c r="ECB289" s="75"/>
      <c r="ECC289" s="76"/>
      <c r="ECD289" s="181"/>
      <c r="ECE289" s="181"/>
      <c r="ECF289" s="182"/>
      <c r="ECG289" s="134"/>
      <c r="ECH289" s="135"/>
      <c r="ECI289" s="111"/>
      <c r="ECJ289" s="178"/>
      <c r="ECK289" s="178"/>
      <c r="ECL289" s="178"/>
      <c r="ECM289" s="178"/>
      <c r="ECN289" s="179"/>
      <c r="ECO289" s="73"/>
      <c r="ECP289" s="73"/>
      <c r="ECQ289" s="180"/>
      <c r="ECR289" s="75"/>
      <c r="ECS289" s="76"/>
      <c r="ECT289" s="180"/>
      <c r="ECU289" s="180"/>
      <c r="ECV289" s="180"/>
      <c r="ECW289" s="75"/>
      <c r="ECX289" s="76"/>
      <c r="ECY289" s="181"/>
      <c r="ECZ289" s="181"/>
      <c r="EDA289" s="182"/>
      <c r="EDB289" s="134"/>
      <c r="EDC289" s="135"/>
      <c r="EDD289" s="111"/>
      <c r="EDE289" s="178"/>
      <c r="EDF289" s="178"/>
      <c r="EDG289" s="178"/>
      <c r="EDH289" s="178"/>
      <c r="EDI289" s="179"/>
      <c r="EDJ289" s="73"/>
      <c r="EDK289" s="73"/>
      <c r="EDL289" s="180"/>
      <c r="EDM289" s="75"/>
      <c r="EDN289" s="76"/>
      <c r="EDO289" s="180"/>
      <c r="EDP289" s="180"/>
      <c r="EDQ289" s="180"/>
      <c r="EDR289" s="75"/>
      <c r="EDS289" s="76"/>
      <c r="EDT289" s="181"/>
      <c r="EDU289" s="181"/>
      <c r="EDV289" s="182"/>
      <c r="EDW289" s="134"/>
      <c r="EDX289" s="135"/>
      <c r="EDY289" s="111"/>
      <c r="EDZ289" s="178"/>
      <c r="EEA289" s="178"/>
      <c r="EEB289" s="178"/>
      <c r="EEC289" s="178"/>
      <c r="EED289" s="179"/>
      <c r="EEE289" s="73"/>
      <c r="EEF289" s="73"/>
      <c r="EEG289" s="180"/>
      <c r="EEH289" s="75"/>
      <c r="EEI289" s="76"/>
      <c r="EEJ289" s="180"/>
      <c r="EEK289" s="180"/>
      <c r="EEL289" s="180"/>
      <c r="EEM289" s="75"/>
      <c r="EEN289" s="76"/>
      <c r="EEO289" s="181"/>
      <c r="EEP289" s="181"/>
      <c r="EEQ289" s="182"/>
      <c r="EER289" s="134"/>
      <c r="EES289" s="135"/>
      <c r="EET289" s="111"/>
      <c r="EEU289" s="178"/>
      <c r="EEV289" s="178"/>
      <c r="EEW289" s="178"/>
      <c r="EEX289" s="178"/>
      <c r="EEY289" s="179"/>
      <c r="EEZ289" s="73"/>
      <c r="EFA289" s="73"/>
      <c r="EFB289" s="180"/>
      <c r="EFC289" s="75"/>
      <c r="EFD289" s="76"/>
      <c r="EFE289" s="180"/>
      <c r="EFF289" s="180"/>
      <c r="EFG289" s="180"/>
      <c r="EFH289" s="75"/>
      <c r="EFI289" s="76"/>
      <c r="EFJ289" s="181"/>
      <c r="EFK289" s="181"/>
      <c r="EFL289" s="182"/>
      <c r="EFM289" s="134"/>
      <c r="EFN289" s="135"/>
      <c r="EFO289" s="111"/>
      <c r="EFP289" s="178"/>
      <c r="EFQ289" s="178"/>
      <c r="EFR289" s="178"/>
      <c r="EFS289" s="178"/>
      <c r="EFT289" s="179"/>
      <c r="EFU289" s="73"/>
      <c r="EFV289" s="73"/>
      <c r="EFW289" s="180"/>
      <c r="EFX289" s="75"/>
      <c r="EFY289" s="76"/>
      <c r="EFZ289" s="180"/>
      <c r="EGA289" s="180"/>
      <c r="EGB289" s="180"/>
      <c r="EGC289" s="75"/>
      <c r="EGD289" s="76"/>
      <c r="EGE289" s="181"/>
      <c r="EGF289" s="181"/>
      <c r="EGG289" s="182"/>
      <c r="EGH289" s="134"/>
      <c r="EGI289" s="135"/>
      <c r="EGJ289" s="111"/>
      <c r="EGK289" s="178"/>
      <c r="EGL289" s="178"/>
      <c r="EGM289" s="178"/>
      <c r="EGN289" s="178"/>
      <c r="EGO289" s="179"/>
      <c r="EGP289" s="73"/>
      <c r="EGQ289" s="73"/>
      <c r="EGR289" s="180"/>
      <c r="EGS289" s="75"/>
      <c r="EGT289" s="76"/>
      <c r="EGU289" s="180"/>
      <c r="EGV289" s="180"/>
      <c r="EGW289" s="180"/>
      <c r="EGX289" s="75"/>
      <c r="EGY289" s="76"/>
      <c r="EGZ289" s="181"/>
      <c r="EHA289" s="181"/>
      <c r="EHB289" s="182"/>
      <c r="EHC289" s="134"/>
      <c r="EHD289" s="135"/>
      <c r="EHE289" s="111"/>
      <c r="EHF289" s="178"/>
      <c r="EHG289" s="178"/>
      <c r="EHH289" s="178"/>
      <c r="EHI289" s="178"/>
      <c r="EHJ289" s="179"/>
      <c r="EHK289" s="73"/>
      <c r="EHL289" s="73"/>
      <c r="EHM289" s="180"/>
      <c r="EHN289" s="75"/>
      <c r="EHO289" s="76"/>
      <c r="EHP289" s="180"/>
      <c r="EHQ289" s="180"/>
      <c r="EHR289" s="180"/>
      <c r="EHS289" s="75"/>
      <c r="EHT289" s="76"/>
      <c r="EHU289" s="181"/>
      <c r="EHV289" s="181"/>
      <c r="EHW289" s="182"/>
      <c r="EHX289" s="134"/>
      <c r="EHY289" s="135"/>
      <c r="EHZ289" s="111"/>
      <c r="EIA289" s="178"/>
      <c r="EIB289" s="178"/>
      <c r="EIC289" s="178"/>
      <c r="EID289" s="178"/>
      <c r="EIE289" s="179"/>
      <c r="EIF289" s="73"/>
      <c r="EIG289" s="73"/>
      <c r="EIH289" s="180"/>
      <c r="EII289" s="75"/>
      <c r="EIJ289" s="76"/>
      <c r="EIK289" s="180"/>
      <c r="EIL289" s="180"/>
      <c r="EIM289" s="180"/>
      <c r="EIN289" s="75"/>
      <c r="EIO289" s="76"/>
      <c r="EIP289" s="181"/>
      <c r="EIQ289" s="181"/>
      <c r="EIR289" s="182"/>
      <c r="EIS289" s="134"/>
      <c r="EIT289" s="135"/>
      <c r="EIU289" s="111"/>
      <c r="EIV289" s="178"/>
      <c r="EIW289" s="178"/>
      <c r="EIX289" s="178"/>
      <c r="EIY289" s="178"/>
      <c r="EIZ289" s="179"/>
      <c r="EJA289" s="73"/>
      <c r="EJB289" s="73"/>
      <c r="EJC289" s="180"/>
      <c r="EJD289" s="75"/>
      <c r="EJE289" s="76"/>
      <c r="EJF289" s="180"/>
      <c r="EJG289" s="180"/>
      <c r="EJH289" s="180"/>
      <c r="EJI289" s="75"/>
      <c r="EJJ289" s="76"/>
      <c r="EJK289" s="181"/>
      <c r="EJL289" s="181"/>
      <c r="EJM289" s="182"/>
      <c r="EJN289" s="134"/>
      <c r="EJO289" s="135"/>
      <c r="EJP289" s="111"/>
      <c r="EJQ289" s="178"/>
      <c r="EJR289" s="178"/>
      <c r="EJS289" s="178"/>
      <c r="EJT289" s="178"/>
      <c r="EJU289" s="179"/>
      <c r="EJV289" s="73"/>
      <c r="EJW289" s="73"/>
      <c r="EJX289" s="180"/>
      <c r="EJY289" s="75"/>
      <c r="EJZ289" s="76"/>
      <c r="EKA289" s="180"/>
      <c r="EKB289" s="180"/>
      <c r="EKC289" s="180"/>
      <c r="EKD289" s="75"/>
      <c r="EKE289" s="76"/>
      <c r="EKF289" s="181"/>
      <c r="EKG289" s="181"/>
      <c r="EKH289" s="182"/>
      <c r="EKI289" s="134"/>
      <c r="EKJ289" s="135"/>
      <c r="EKK289" s="111"/>
      <c r="EKL289" s="178"/>
      <c r="EKM289" s="178"/>
      <c r="EKN289" s="178"/>
      <c r="EKO289" s="178"/>
      <c r="EKP289" s="179"/>
      <c r="EKQ289" s="73"/>
      <c r="EKR289" s="73"/>
      <c r="EKS289" s="180"/>
      <c r="EKT289" s="75"/>
      <c r="EKU289" s="76"/>
      <c r="EKV289" s="180"/>
      <c r="EKW289" s="180"/>
      <c r="EKX289" s="180"/>
      <c r="EKY289" s="75"/>
      <c r="EKZ289" s="76"/>
      <c r="ELA289" s="181"/>
      <c r="ELB289" s="181"/>
      <c r="ELC289" s="182"/>
      <c r="ELD289" s="134"/>
      <c r="ELE289" s="135"/>
      <c r="ELF289" s="111"/>
      <c r="ELG289" s="178"/>
      <c r="ELH289" s="178"/>
      <c r="ELI289" s="178"/>
      <c r="ELJ289" s="178"/>
      <c r="ELK289" s="179"/>
      <c r="ELL289" s="73"/>
      <c r="ELM289" s="73"/>
      <c r="ELN289" s="180"/>
      <c r="ELO289" s="75"/>
      <c r="ELP289" s="76"/>
      <c r="ELQ289" s="180"/>
      <c r="ELR289" s="180"/>
      <c r="ELS289" s="180"/>
      <c r="ELT289" s="75"/>
      <c r="ELU289" s="76"/>
      <c r="ELV289" s="181"/>
      <c r="ELW289" s="181"/>
      <c r="ELX289" s="182"/>
      <c r="ELY289" s="134"/>
      <c r="ELZ289" s="135"/>
      <c r="EMA289" s="111"/>
      <c r="EMB289" s="178"/>
      <c r="EMC289" s="178"/>
      <c r="EMD289" s="178"/>
      <c r="EME289" s="178"/>
      <c r="EMF289" s="179"/>
      <c r="EMG289" s="73"/>
      <c r="EMH289" s="73"/>
      <c r="EMI289" s="180"/>
      <c r="EMJ289" s="75"/>
      <c r="EMK289" s="76"/>
      <c r="EML289" s="180"/>
      <c r="EMM289" s="180"/>
      <c r="EMN289" s="180"/>
      <c r="EMO289" s="75"/>
      <c r="EMP289" s="76"/>
      <c r="EMQ289" s="181"/>
      <c r="EMR289" s="181"/>
      <c r="EMS289" s="182"/>
      <c r="EMT289" s="134"/>
      <c r="EMU289" s="135"/>
      <c r="EMV289" s="111"/>
      <c r="EMW289" s="178"/>
      <c r="EMX289" s="178"/>
      <c r="EMY289" s="178"/>
      <c r="EMZ289" s="178"/>
      <c r="ENA289" s="179"/>
      <c r="ENB289" s="73"/>
      <c r="ENC289" s="73"/>
      <c r="END289" s="180"/>
      <c r="ENE289" s="75"/>
      <c r="ENF289" s="76"/>
      <c r="ENG289" s="180"/>
      <c r="ENH289" s="180"/>
      <c r="ENI289" s="180"/>
      <c r="ENJ289" s="75"/>
      <c r="ENK289" s="76"/>
      <c r="ENL289" s="181"/>
      <c r="ENM289" s="181"/>
      <c r="ENN289" s="182"/>
      <c r="ENO289" s="134"/>
      <c r="ENP289" s="135"/>
      <c r="ENQ289" s="111"/>
      <c r="ENR289" s="178"/>
      <c r="ENS289" s="178"/>
      <c r="ENT289" s="178"/>
      <c r="ENU289" s="178"/>
      <c r="ENV289" s="179"/>
      <c r="ENW289" s="73"/>
      <c r="ENX289" s="73"/>
      <c r="ENY289" s="180"/>
      <c r="ENZ289" s="75"/>
      <c r="EOA289" s="76"/>
      <c r="EOB289" s="180"/>
      <c r="EOC289" s="180"/>
      <c r="EOD289" s="180"/>
      <c r="EOE289" s="75"/>
      <c r="EOF289" s="76"/>
      <c r="EOG289" s="181"/>
      <c r="EOH289" s="181"/>
      <c r="EOI289" s="182"/>
      <c r="EOJ289" s="134"/>
      <c r="EOK289" s="135"/>
      <c r="EOL289" s="111"/>
      <c r="EOM289" s="178"/>
      <c r="EON289" s="178"/>
      <c r="EOO289" s="178"/>
      <c r="EOP289" s="178"/>
      <c r="EOQ289" s="179"/>
      <c r="EOR289" s="73"/>
      <c r="EOS289" s="73"/>
      <c r="EOT289" s="180"/>
      <c r="EOU289" s="75"/>
      <c r="EOV289" s="76"/>
      <c r="EOW289" s="180"/>
      <c r="EOX289" s="180"/>
      <c r="EOY289" s="180"/>
      <c r="EOZ289" s="75"/>
      <c r="EPA289" s="76"/>
      <c r="EPB289" s="181"/>
      <c r="EPC289" s="181"/>
      <c r="EPD289" s="182"/>
      <c r="EPE289" s="134"/>
      <c r="EPF289" s="135"/>
      <c r="EPG289" s="111"/>
      <c r="EPH289" s="178"/>
      <c r="EPI289" s="178"/>
      <c r="EPJ289" s="178"/>
      <c r="EPK289" s="178"/>
      <c r="EPL289" s="179"/>
      <c r="EPM289" s="73"/>
      <c r="EPN289" s="73"/>
      <c r="EPO289" s="180"/>
      <c r="EPP289" s="75"/>
      <c r="EPQ289" s="76"/>
      <c r="EPR289" s="180"/>
      <c r="EPS289" s="180"/>
      <c r="EPT289" s="180"/>
      <c r="EPU289" s="75"/>
      <c r="EPV289" s="76"/>
      <c r="EPW289" s="181"/>
      <c r="EPX289" s="181"/>
      <c r="EPY289" s="182"/>
      <c r="EPZ289" s="134"/>
      <c r="EQA289" s="135"/>
      <c r="EQB289" s="111"/>
      <c r="EQC289" s="178"/>
      <c r="EQD289" s="178"/>
      <c r="EQE289" s="178"/>
      <c r="EQF289" s="178"/>
      <c r="EQG289" s="179"/>
      <c r="EQH289" s="73"/>
      <c r="EQI289" s="73"/>
      <c r="EQJ289" s="180"/>
      <c r="EQK289" s="75"/>
      <c r="EQL289" s="76"/>
      <c r="EQM289" s="180"/>
      <c r="EQN289" s="180"/>
      <c r="EQO289" s="180"/>
      <c r="EQP289" s="75"/>
      <c r="EQQ289" s="76"/>
      <c r="EQR289" s="181"/>
      <c r="EQS289" s="181"/>
      <c r="EQT289" s="182"/>
      <c r="EQU289" s="134"/>
      <c r="EQV289" s="135"/>
      <c r="EQW289" s="111"/>
      <c r="EQX289" s="178"/>
      <c r="EQY289" s="178"/>
      <c r="EQZ289" s="178"/>
      <c r="ERA289" s="178"/>
      <c r="ERB289" s="179"/>
      <c r="ERC289" s="73"/>
      <c r="ERD289" s="73"/>
      <c r="ERE289" s="180"/>
      <c r="ERF289" s="75"/>
      <c r="ERG289" s="76"/>
      <c r="ERH289" s="180"/>
      <c r="ERI289" s="180"/>
      <c r="ERJ289" s="180"/>
      <c r="ERK289" s="75"/>
      <c r="ERL289" s="76"/>
      <c r="ERM289" s="181"/>
      <c r="ERN289" s="181"/>
      <c r="ERO289" s="182"/>
      <c r="ERP289" s="134"/>
      <c r="ERQ289" s="135"/>
      <c r="ERR289" s="111"/>
      <c r="ERS289" s="178"/>
      <c r="ERT289" s="178"/>
      <c r="ERU289" s="178"/>
      <c r="ERV289" s="178"/>
      <c r="ERW289" s="179"/>
      <c r="ERX289" s="73"/>
      <c r="ERY289" s="73"/>
      <c r="ERZ289" s="180"/>
      <c r="ESA289" s="75"/>
      <c r="ESB289" s="76"/>
      <c r="ESC289" s="180"/>
      <c r="ESD289" s="180"/>
      <c r="ESE289" s="180"/>
      <c r="ESF289" s="75"/>
      <c r="ESG289" s="76"/>
      <c r="ESH289" s="181"/>
      <c r="ESI289" s="181"/>
      <c r="ESJ289" s="182"/>
      <c r="ESK289" s="134"/>
      <c r="ESL289" s="135"/>
      <c r="ESM289" s="111"/>
      <c r="ESN289" s="178"/>
      <c r="ESO289" s="178"/>
      <c r="ESP289" s="178"/>
      <c r="ESQ289" s="178"/>
      <c r="ESR289" s="179"/>
      <c r="ESS289" s="73"/>
      <c r="EST289" s="73"/>
      <c r="ESU289" s="180"/>
      <c r="ESV289" s="75"/>
      <c r="ESW289" s="76"/>
      <c r="ESX289" s="180"/>
      <c r="ESY289" s="180"/>
      <c r="ESZ289" s="180"/>
      <c r="ETA289" s="75"/>
      <c r="ETB289" s="76"/>
      <c r="ETC289" s="181"/>
      <c r="ETD289" s="181"/>
      <c r="ETE289" s="182"/>
      <c r="ETF289" s="134"/>
      <c r="ETG289" s="135"/>
      <c r="ETH289" s="111"/>
      <c r="ETI289" s="178"/>
      <c r="ETJ289" s="178"/>
      <c r="ETK289" s="178"/>
      <c r="ETL289" s="178"/>
      <c r="ETM289" s="179"/>
      <c r="ETN289" s="73"/>
      <c r="ETO289" s="73"/>
      <c r="ETP289" s="180"/>
      <c r="ETQ289" s="75"/>
      <c r="ETR289" s="76"/>
      <c r="ETS289" s="180"/>
      <c r="ETT289" s="180"/>
      <c r="ETU289" s="180"/>
      <c r="ETV289" s="75"/>
      <c r="ETW289" s="76"/>
      <c r="ETX289" s="181"/>
      <c r="ETY289" s="181"/>
      <c r="ETZ289" s="182"/>
      <c r="EUA289" s="134"/>
      <c r="EUB289" s="135"/>
      <c r="EUC289" s="111"/>
      <c r="EUD289" s="178"/>
      <c r="EUE289" s="178"/>
      <c r="EUF289" s="178"/>
      <c r="EUG289" s="178"/>
      <c r="EUH289" s="179"/>
      <c r="EUI289" s="73"/>
      <c r="EUJ289" s="73"/>
      <c r="EUK289" s="180"/>
      <c r="EUL289" s="75"/>
      <c r="EUM289" s="76"/>
      <c r="EUN289" s="180"/>
      <c r="EUO289" s="180"/>
      <c r="EUP289" s="180"/>
      <c r="EUQ289" s="75"/>
      <c r="EUR289" s="76"/>
      <c r="EUS289" s="181"/>
      <c r="EUT289" s="181"/>
      <c r="EUU289" s="182"/>
      <c r="EUV289" s="134"/>
      <c r="EUW289" s="135"/>
      <c r="EUX289" s="111"/>
      <c r="EUY289" s="178"/>
      <c r="EUZ289" s="178"/>
      <c r="EVA289" s="178"/>
      <c r="EVB289" s="178"/>
      <c r="EVC289" s="179"/>
      <c r="EVD289" s="73"/>
      <c r="EVE289" s="73"/>
      <c r="EVF289" s="180"/>
      <c r="EVG289" s="75"/>
      <c r="EVH289" s="76"/>
      <c r="EVI289" s="180"/>
      <c r="EVJ289" s="180"/>
      <c r="EVK289" s="180"/>
      <c r="EVL289" s="75"/>
      <c r="EVM289" s="76"/>
      <c r="EVN289" s="181"/>
      <c r="EVO289" s="181"/>
      <c r="EVP289" s="182"/>
      <c r="EVQ289" s="134"/>
      <c r="EVR289" s="135"/>
      <c r="EVS289" s="111"/>
      <c r="EVT289" s="178"/>
      <c r="EVU289" s="178"/>
      <c r="EVV289" s="178"/>
      <c r="EVW289" s="178"/>
      <c r="EVX289" s="179"/>
      <c r="EVY289" s="73"/>
      <c r="EVZ289" s="73"/>
      <c r="EWA289" s="180"/>
      <c r="EWB289" s="75"/>
      <c r="EWC289" s="76"/>
      <c r="EWD289" s="180"/>
      <c r="EWE289" s="180"/>
      <c r="EWF289" s="180"/>
      <c r="EWG289" s="75"/>
      <c r="EWH289" s="76"/>
      <c r="EWI289" s="181"/>
      <c r="EWJ289" s="181"/>
      <c r="EWK289" s="182"/>
      <c r="EWL289" s="134"/>
      <c r="EWM289" s="135"/>
      <c r="EWN289" s="111"/>
      <c r="EWO289" s="178"/>
      <c r="EWP289" s="178"/>
      <c r="EWQ289" s="178"/>
      <c r="EWR289" s="178"/>
      <c r="EWS289" s="179"/>
      <c r="EWT289" s="73"/>
      <c r="EWU289" s="73"/>
      <c r="EWV289" s="180"/>
      <c r="EWW289" s="75"/>
      <c r="EWX289" s="76"/>
      <c r="EWY289" s="180"/>
      <c r="EWZ289" s="180"/>
      <c r="EXA289" s="180"/>
      <c r="EXB289" s="75"/>
      <c r="EXC289" s="76"/>
      <c r="EXD289" s="181"/>
      <c r="EXE289" s="181"/>
      <c r="EXF289" s="182"/>
      <c r="EXG289" s="134"/>
      <c r="EXH289" s="135"/>
      <c r="EXI289" s="111"/>
      <c r="EXJ289" s="178"/>
      <c r="EXK289" s="178"/>
      <c r="EXL289" s="178"/>
      <c r="EXM289" s="178"/>
      <c r="EXN289" s="179"/>
      <c r="EXO289" s="73"/>
      <c r="EXP289" s="73"/>
      <c r="EXQ289" s="180"/>
      <c r="EXR289" s="75"/>
      <c r="EXS289" s="76"/>
      <c r="EXT289" s="180"/>
      <c r="EXU289" s="180"/>
      <c r="EXV289" s="180"/>
      <c r="EXW289" s="75"/>
      <c r="EXX289" s="76"/>
      <c r="EXY289" s="181"/>
      <c r="EXZ289" s="181"/>
      <c r="EYA289" s="182"/>
      <c r="EYB289" s="134"/>
      <c r="EYC289" s="135"/>
      <c r="EYD289" s="111"/>
      <c r="EYE289" s="178"/>
      <c r="EYF289" s="178"/>
      <c r="EYG289" s="178"/>
      <c r="EYH289" s="178"/>
      <c r="EYI289" s="179"/>
      <c r="EYJ289" s="73"/>
      <c r="EYK289" s="73"/>
      <c r="EYL289" s="180"/>
      <c r="EYM289" s="75"/>
      <c r="EYN289" s="76"/>
      <c r="EYO289" s="180"/>
      <c r="EYP289" s="180"/>
      <c r="EYQ289" s="180"/>
      <c r="EYR289" s="75"/>
      <c r="EYS289" s="76"/>
      <c r="EYT289" s="181"/>
      <c r="EYU289" s="181"/>
      <c r="EYV289" s="182"/>
      <c r="EYW289" s="134"/>
      <c r="EYX289" s="135"/>
      <c r="EYY289" s="111"/>
      <c r="EYZ289" s="178"/>
      <c r="EZA289" s="178"/>
      <c r="EZB289" s="178"/>
      <c r="EZC289" s="178"/>
      <c r="EZD289" s="179"/>
      <c r="EZE289" s="73"/>
      <c r="EZF289" s="73"/>
      <c r="EZG289" s="180"/>
      <c r="EZH289" s="75"/>
      <c r="EZI289" s="76"/>
      <c r="EZJ289" s="180"/>
      <c r="EZK289" s="180"/>
      <c r="EZL289" s="180"/>
      <c r="EZM289" s="75"/>
      <c r="EZN289" s="76"/>
      <c r="EZO289" s="181"/>
      <c r="EZP289" s="181"/>
      <c r="EZQ289" s="182"/>
      <c r="EZR289" s="134"/>
      <c r="EZS289" s="135"/>
      <c r="EZT289" s="111"/>
      <c r="EZU289" s="178"/>
      <c r="EZV289" s="178"/>
      <c r="EZW289" s="178"/>
      <c r="EZX289" s="178"/>
      <c r="EZY289" s="179"/>
      <c r="EZZ289" s="73"/>
      <c r="FAA289" s="73"/>
      <c r="FAB289" s="180"/>
      <c r="FAC289" s="75"/>
      <c r="FAD289" s="76"/>
      <c r="FAE289" s="180"/>
      <c r="FAF289" s="180"/>
      <c r="FAG289" s="180"/>
      <c r="FAH289" s="75"/>
      <c r="FAI289" s="76"/>
      <c r="FAJ289" s="181"/>
      <c r="FAK289" s="181"/>
      <c r="FAL289" s="182"/>
      <c r="FAM289" s="134"/>
      <c r="FAN289" s="135"/>
      <c r="FAO289" s="111"/>
      <c r="FAP289" s="178"/>
      <c r="FAQ289" s="178"/>
      <c r="FAR289" s="178"/>
      <c r="FAS289" s="178"/>
      <c r="FAT289" s="179"/>
      <c r="FAU289" s="73"/>
      <c r="FAV289" s="73"/>
      <c r="FAW289" s="180"/>
      <c r="FAX289" s="75"/>
      <c r="FAY289" s="76"/>
      <c r="FAZ289" s="180"/>
      <c r="FBA289" s="180"/>
      <c r="FBB289" s="180"/>
      <c r="FBC289" s="75"/>
      <c r="FBD289" s="76"/>
      <c r="FBE289" s="181"/>
      <c r="FBF289" s="181"/>
      <c r="FBG289" s="182"/>
      <c r="FBH289" s="134"/>
      <c r="FBI289" s="135"/>
      <c r="FBJ289" s="111"/>
      <c r="FBK289" s="178"/>
      <c r="FBL289" s="178"/>
      <c r="FBM289" s="178"/>
      <c r="FBN289" s="178"/>
      <c r="FBO289" s="179"/>
      <c r="FBP289" s="73"/>
      <c r="FBQ289" s="73"/>
      <c r="FBR289" s="180"/>
      <c r="FBS289" s="75"/>
      <c r="FBT289" s="76"/>
      <c r="FBU289" s="180"/>
      <c r="FBV289" s="180"/>
      <c r="FBW289" s="180"/>
      <c r="FBX289" s="75"/>
      <c r="FBY289" s="76"/>
      <c r="FBZ289" s="181"/>
      <c r="FCA289" s="181"/>
      <c r="FCB289" s="182"/>
      <c r="FCC289" s="134"/>
      <c r="FCD289" s="135"/>
      <c r="FCE289" s="111"/>
      <c r="FCF289" s="178"/>
      <c r="FCG289" s="178"/>
      <c r="FCH289" s="178"/>
      <c r="FCI289" s="178"/>
      <c r="FCJ289" s="179"/>
      <c r="FCK289" s="73"/>
      <c r="FCL289" s="73"/>
      <c r="FCM289" s="180"/>
      <c r="FCN289" s="75"/>
      <c r="FCO289" s="76"/>
      <c r="FCP289" s="180"/>
      <c r="FCQ289" s="180"/>
      <c r="FCR289" s="180"/>
      <c r="FCS289" s="75"/>
      <c r="FCT289" s="76"/>
      <c r="FCU289" s="181"/>
      <c r="FCV289" s="181"/>
      <c r="FCW289" s="182"/>
      <c r="FCX289" s="134"/>
      <c r="FCY289" s="135"/>
      <c r="FCZ289" s="111"/>
      <c r="FDA289" s="178"/>
      <c r="FDB289" s="178"/>
      <c r="FDC289" s="178"/>
      <c r="FDD289" s="178"/>
      <c r="FDE289" s="179"/>
      <c r="FDF289" s="73"/>
      <c r="FDG289" s="73"/>
      <c r="FDH289" s="180"/>
      <c r="FDI289" s="75"/>
      <c r="FDJ289" s="76"/>
      <c r="FDK289" s="180"/>
      <c r="FDL289" s="180"/>
      <c r="FDM289" s="180"/>
      <c r="FDN289" s="75"/>
      <c r="FDO289" s="76"/>
      <c r="FDP289" s="181"/>
      <c r="FDQ289" s="181"/>
      <c r="FDR289" s="182"/>
      <c r="FDS289" s="134"/>
      <c r="FDT289" s="135"/>
      <c r="FDU289" s="111"/>
      <c r="FDV289" s="178"/>
      <c r="FDW289" s="178"/>
      <c r="FDX289" s="178"/>
      <c r="FDY289" s="178"/>
      <c r="FDZ289" s="179"/>
      <c r="FEA289" s="73"/>
      <c r="FEB289" s="73"/>
      <c r="FEC289" s="180"/>
      <c r="FED289" s="75"/>
      <c r="FEE289" s="76"/>
      <c r="FEF289" s="180"/>
      <c r="FEG289" s="180"/>
      <c r="FEH289" s="180"/>
      <c r="FEI289" s="75"/>
      <c r="FEJ289" s="76"/>
      <c r="FEK289" s="181"/>
      <c r="FEL289" s="181"/>
      <c r="FEM289" s="182"/>
      <c r="FEN289" s="134"/>
      <c r="FEO289" s="135"/>
      <c r="FEP289" s="111"/>
      <c r="FEQ289" s="178"/>
      <c r="FER289" s="178"/>
      <c r="FES289" s="178"/>
      <c r="FET289" s="178"/>
      <c r="FEU289" s="179"/>
      <c r="FEV289" s="73"/>
      <c r="FEW289" s="73"/>
      <c r="FEX289" s="180"/>
      <c r="FEY289" s="75"/>
      <c r="FEZ289" s="76"/>
      <c r="FFA289" s="180"/>
      <c r="FFB289" s="180"/>
      <c r="FFC289" s="180"/>
      <c r="FFD289" s="75"/>
      <c r="FFE289" s="76"/>
      <c r="FFF289" s="181"/>
      <c r="FFG289" s="181"/>
      <c r="FFH289" s="182"/>
      <c r="FFI289" s="134"/>
      <c r="FFJ289" s="135"/>
      <c r="FFK289" s="111"/>
      <c r="FFL289" s="178"/>
      <c r="FFM289" s="178"/>
      <c r="FFN289" s="178"/>
      <c r="FFO289" s="178"/>
      <c r="FFP289" s="179"/>
      <c r="FFQ289" s="73"/>
      <c r="FFR289" s="73"/>
      <c r="FFS289" s="180"/>
      <c r="FFT289" s="75"/>
      <c r="FFU289" s="76"/>
      <c r="FFV289" s="180"/>
      <c r="FFW289" s="180"/>
      <c r="FFX289" s="180"/>
      <c r="FFY289" s="75"/>
      <c r="FFZ289" s="76"/>
      <c r="FGA289" s="181"/>
      <c r="FGB289" s="181"/>
      <c r="FGC289" s="182"/>
      <c r="FGD289" s="134"/>
      <c r="FGE289" s="135"/>
      <c r="FGF289" s="111"/>
      <c r="FGG289" s="178"/>
      <c r="FGH289" s="178"/>
      <c r="FGI289" s="178"/>
      <c r="FGJ289" s="178"/>
      <c r="FGK289" s="179"/>
      <c r="FGL289" s="73"/>
      <c r="FGM289" s="73"/>
      <c r="FGN289" s="180"/>
      <c r="FGO289" s="75"/>
      <c r="FGP289" s="76"/>
      <c r="FGQ289" s="180"/>
      <c r="FGR289" s="180"/>
      <c r="FGS289" s="180"/>
      <c r="FGT289" s="75"/>
      <c r="FGU289" s="76"/>
      <c r="FGV289" s="181"/>
      <c r="FGW289" s="181"/>
      <c r="FGX289" s="182"/>
      <c r="FGY289" s="134"/>
      <c r="FGZ289" s="135"/>
      <c r="FHA289" s="111"/>
      <c r="FHB289" s="178"/>
      <c r="FHC289" s="178"/>
      <c r="FHD289" s="178"/>
      <c r="FHE289" s="178"/>
      <c r="FHF289" s="179"/>
      <c r="FHG289" s="73"/>
      <c r="FHH289" s="73"/>
      <c r="FHI289" s="180"/>
      <c r="FHJ289" s="75"/>
      <c r="FHK289" s="76"/>
      <c r="FHL289" s="180"/>
      <c r="FHM289" s="180"/>
      <c r="FHN289" s="180"/>
      <c r="FHO289" s="75"/>
      <c r="FHP289" s="76"/>
      <c r="FHQ289" s="181"/>
      <c r="FHR289" s="181"/>
      <c r="FHS289" s="182"/>
      <c r="FHT289" s="134"/>
      <c r="FHU289" s="135"/>
      <c r="FHV289" s="111"/>
      <c r="FHW289" s="178"/>
      <c r="FHX289" s="178"/>
      <c r="FHY289" s="178"/>
      <c r="FHZ289" s="178"/>
      <c r="FIA289" s="179"/>
      <c r="FIB289" s="73"/>
      <c r="FIC289" s="73"/>
      <c r="FID289" s="180"/>
      <c r="FIE289" s="75"/>
      <c r="FIF289" s="76"/>
      <c r="FIG289" s="180"/>
      <c r="FIH289" s="180"/>
      <c r="FII289" s="180"/>
      <c r="FIJ289" s="75"/>
      <c r="FIK289" s="76"/>
      <c r="FIL289" s="181"/>
      <c r="FIM289" s="181"/>
      <c r="FIN289" s="182"/>
      <c r="FIO289" s="134"/>
      <c r="FIP289" s="135"/>
      <c r="FIQ289" s="111"/>
      <c r="FIR289" s="178"/>
      <c r="FIS289" s="178"/>
      <c r="FIT289" s="178"/>
      <c r="FIU289" s="178"/>
      <c r="FIV289" s="179"/>
      <c r="FIW289" s="73"/>
      <c r="FIX289" s="73"/>
      <c r="FIY289" s="180"/>
      <c r="FIZ289" s="75"/>
      <c r="FJA289" s="76"/>
      <c r="FJB289" s="180"/>
      <c r="FJC289" s="180"/>
      <c r="FJD289" s="180"/>
      <c r="FJE289" s="75"/>
      <c r="FJF289" s="76"/>
      <c r="FJG289" s="181"/>
      <c r="FJH289" s="181"/>
      <c r="FJI289" s="182"/>
      <c r="FJJ289" s="134"/>
      <c r="FJK289" s="135"/>
      <c r="FJL289" s="111"/>
      <c r="FJM289" s="178"/>
      <c r="FJN289" s="178"/>
      <c r="FJO289" s="178"/>
      <c r="FJP289" s="178"/>
      <c r="FJQ289" s="179"/>
      <c r="FJR289" s="73"/>
      <c r="FJS289" s="73"/>
      <c r="FJT289" s="180"/>
      <c r="FJU289" s="75"/>
      <c r="FJV289" s="76"/>
      <c r="FJW289" s="180"/>
      <c r="FJX289" s="180"/>
      <c r="FJY289" s="180"/>
      <c r="FJZ289" s="75"/>
      <c r="FKA289" s="76"/>
      <c r="FKB289" s="181"/>
      <c r="FKC289" s="181"/>
      <c r="FKD289" s="182"/>
      <c r="FKE289" s="134"/>
      <c r="FKF289" s="135"/>
      <c r="FKG289" s="111"/>
      <c r="FKH289" s="178"/>
      <c r="FKI289" s="178"/>
      <c r="FKJ289" s="178"/>
      <c r="FKK289" s="178"/>
      <c r="FKL289" s="179"/>
      <c r="FKM289" s="73"/>
      <c r="FKN289" s="73"/>
      <c r="FKO289" s="180"/>
      <c r="FKP289" s="75"/>
      <c r="FKQ289" s="76"/>
      <c r="FKR289" s="180"/>
      <c r="FKS289" s="180"/>
      <c r="FKT289" s="180"/>
      <c r="FKU289" s="75"/>
      <c r="FKV289" s="76"/>
      <c r="FKW289" s="181"/>
      <c r="FKX289" s="181"/>
      <c r="FKY289" s="182"/>
      <c r="FKZ289" s="134"/>
      <c r="FLA289" s="135"/>
      <c r="FLB289" s="111"/>
      <c r="FLC289" s="178"/>
      <c r="FLD289" s="178"/>
      <c r="FLE289" s="178"/>
      <c r="FLF289" s="178"/>
      <c r="FLG289" s="179"/>
      <c r="FLH289" s="73"/>
      <c r="FLI289" s="73"/>
      <c r="FLJ289" s="180"/>
      <c r="FLK289" s="75"/>
      <c r="FLL289" s="76"/>
      <c r="FLM289" s="180"/>
      <c r="FLN289" s="180"/>
      <c r="FLO289" s="180"/>
      <c r="FLP289" s="75"/>
      <c r="FLQ289" s="76"/>
      <c r="FLR289" s="181"/>
      <c r="FLS289" s="181"/>
      <c r="FLT289" s="182"/>
      <c r="FLU289" s="134"/>
      <c r="FLV289" s="135"/>
      <c r="FLW289" s="111"/>
      <c r="FLX289" s="178"/>
      <c r="FLY289" s="178"/>
      <c r="FLZ289" s="178"/>
      <c r="FMA289" s="178"/>
      <c r="FMB289" s="179"/>
      <c r="FMC289" s="73"/>
      <c r="FMD289" s="73"/>
      <c r="FME289" s="180"/>
      <c r="FMF289" s="75"/>
      <c r="FMG289" s="76"/>
      <c r="FMH289" s="180"/>
      <c r="FMI289" s="180"/>
      <c r="FMJ289" s="180"/>
      <c r="FMK289" s="75"/>
      <c r="FML289" s="76"/>
      <c r="FMM289" s="181"/>
      <c r="FMN289" s="181"/>
      <c r="FMO289" s="182"/>
      <c r="FMP289" s="134"/>
      <c r="FMQ289" s="135"/>
      <c r="FMR289" s="111"/>
      <c r="FMS289" s="178"/>
      <c r="FMT289" s="178"/>
      <c r="FMU289" s="178"/>
      <c r="FMV289" s="178"/>
      <c r="FMW289" s="179"/>
      <c r="FMX289" s="73"/>
      <c r="FMY289" s="73"/>
      <c r="FMZ289" s="180"/>
      <c r="FNA289" s="75"/>
      <c r="FNB289" s="76"/>
      <c r="FNC289" s="180"/>
      <c r="FND289" s="180"/>
      <c r="FNE289" s="180"/>
      <c r="FNF289" s="75"/>
      <c r="FNG289" s="76"/>
      <c r="FNH289" s="181"/>
      <c r="FNI289" s="181"/>
      <c r="FNJ289" s="182"/>
      <c r="FNK289" s="134"/>
      <c r="FNL289" s="135"/>
      <c r="FNM289" s="111"/>
      <c r="FNN289" s="178"/>
      <c r="FNO289" s="178"/>
      <c r="FNP289" s="178"/>
      <c r="FNQ289" s="178"/>
      <c r="FNR289" s="179"/>
      <c r="FNS289" s="73"/>
      <c r="FNT289" s="73"/>
      <c r="FNU289" s="180"/>
      <c r="FNV289" s="75"/>
      <c r="FNW289" s="76"/>
      <c r="FNX289" s="180"/>
      <c r="FNY289" s="180"/>
      <c r="FNZ289" s="180"/>
      <c r="FOA289" s="75"/>
      <c r="FOB289" s="76"/>
      <c r="FOC289" s="181"/>
      <c r="FOD289" s="181"/>
      <c r="FOE289" s="182"/>
      <c r="FOF289" s="134"/>
      <c r="FOG289" s="135"/>
      <c r="FOH289" s="111"/>
      <c r="FOI289" s="178"/>
      <c r="FOJ289" s="178"/>
      <c r="FOK289" s="178"/>
      <c r="FOL289" s="178"/>
      <c r="FOM289" s="179"/>
      <c r="FON289" s="73"/>
      <c r="FOO289" s="73"/>
      <c r="FOP289" s="180"/>
      <c r="FOQ289" s="75"/>
      <c r="FOR289" s="76"/>
      <c r="FOS289" s="180"/>
      <c r="FOT289" s="180"/>
      <c r="FOU289" s="180"/>
      <c r="FOV289" s="75"/>
      <c r="FOW289" s="76"/>
      <c r="FOX289" s="181"/>
      <c r="FOY289" s="181"/>
      <c r="FOZ289" s="182"/>
      <c r="FPA289" s="134"/>
      <c r="FPB289" s="135"/>
      <c r="FPC289" s="111"/>
      <c r="FPD289" s="178"/>
      <c r="FPE289" s="178"/>
      <c r="FPF289" s="178"/>
      <c r="FPG289" s="178"/>
      <c r="FPH289" s="179"/>
      <c r="FPI289" s="73"/>
      <c r="FPJ289" s="73"/>
      <c r="FPK289" s="180"/>
      <c r="FPL289" s="75"/>
      <c r="FPM289" s="76"/>
      <c r="FPN289" s="180"/>
      <c r="FPO289" s="180"/>
      <c r="FPP289" s="180"/>
      <c r="FPQ289" s="75"/>
      <c r="FPR289" s="76"/>
      <c r="FPS289" s="181"/>
      <c r="FPT289" s="181"/>
      <c r="FPU289" s="182"/>
      <c r="FPV289" s="134"/>
      <c r="FPW289" s="135"/>
      <c r="FPX289" s="111"/>
      <c r="FPY289" s="178"/>
      <c r="FPZ289" s="178"/>
      <c r="FQA289" s="178"/>
      <c r="FQB289" s="178"/>
      <c r="FQC289" s="179"/>
      <c r="FQD289" s="73"/>
      <c r="FQE289" s="73"/>
      <c r="FQF289" s="180"/>
      <c r="FQG289" s="75"/>
      <c r="FQH289" s="76"/>
      <c r="FQI289" s="180"/>
      <c r="FQJ289" s="180"/>
      <c r="FQK289" s="180"/>
      <c r="FQL289" s="75"/>
      <c r="FQM289" s="76"/>
      <c r="FQN289" s="181"/>
      <c r="FQO289" s="181"/>
      <c r="FQP289" s="182"/>
      <c r="FQQ289" s="134"/>
      <c r="FQR289" s="135"/>
      <c r="FQS289" s="111"/>
      <c r="FQT289" s="178"/>
      <c r="FQU289" s="178"/>
      <c r="FQV289" s="178"/>
      <c r="FQW289" s="178"/>
      <c r="FQX289" s="179"/>
      <c r="FQY289" s="73"/>
      <c r="FQZ289" s="73"/>
      <c r="FRA289" s="180"/>
      <c r="FRB289" s="75"/>
      <c r="FRC289" s="76"/>
      <c r="FRD289" s="180"/>
      <c r="FRE289" s="180"/>
      <c r="FRF289" s="180"/>
      <c r="FRG289" s="75"/>
      <c r="FRH289" s="76"/>
      <c r="FRI289" s="181"/>
      <c r="FRJ289" s="181"/>
      <c r="FRK289" s="182"/>
      <c r="FRL289" s="134"/>
      <c r="FRM289" s="135"/>
      <c r="FRN289" s="111"/>
      <c r="FRO289" s="178"/>
      <c r="FRP289" s="178"/>
      <c r="FRQ289" s="178"/>
      <c r="FRR289" s="178"/>
      <c r="FRS289" s="179"/>
      <c r="FRT289" s="73"/>
      <c r="FRU289" s="73"/>
      <c r="FRV289" s="180"/>
      <c r="FRW289" s="75"/>
      <c r="FRX289" s="76"/>
      <c r="FRY289" s="180"/>
      <c r="FRZ289" s="180"/>
      <c r="FSA289" s="180"/>
      <c r="FSB289" s="75"/>
      <c r="FSC289" s="76"/>
      <c r="FSD289" s="181"/>
      <c r="FSE289" s="181"/>
      <c r="FSF289" s="182"/>
      <c r="FSG289" s="134"/>
      <c r="FSH289" s="135"/>
      <c r="FSI289" s="111"/>
      <c r="FSJ289" s="178"/>
      <c r="FSK289" s="178"/>
      <c r="FSL289" s="178"/>
      <c r="FSM289" s="178"/>
      <c r="FSN289" s="179"/>
      <c r="FSO289" s="73"/>
      <c r="FSP289" s="73"/>
      <c r="FSQ289" s="180"/>
      <c r="FSR289" s="75"/>
      <c r="FSS289" s="76"/>
      <c r="FST289" s="180"/>
      <c r="FSU289" s="180"/>
      <c r="FSV289" s="180"/>
      <c r="FSW289" s="75"/>
      <c r="FSX289" s="76"/>
      <c r="FSY289" s="181"/>
      <c r="FSZ289" s="181"/>
      <c r="FTA289" s="182"/>
      <c r="FTB289" s="134"/>
      <c r="FTC289" s="135"/>
      <c r="FTD289" s="111"/>
      <c r="FTE289" s="178"/>
      <c r="FTF289" s="178"/>
      <c r="FTG289" s="178"/>
      <c r="FTH289" s="178"/>
      <c r="FTI289" s="179"/>
      <c r="FTJ289" s="73"/>
      <c r="FTK289" s="73"/>
      <c r="FTL289" s="180"/>
      <c r="FTM289" s="75"/>
      <c r="FTN289" s="76"/>
      <c r="FTO289" s="180"/>
      <c r="FTP289" s="180"/>
      <c r="FTQ289" s="180"/>
      <c r="FTR289" s="75"/>
      <c r="FTS289" s="76"/>
      <c r="FTT289" s="181"/>
      <c r="FTU289" s="181"/>
      <c r="FTV289" s="182"/>
      <c r="FTW289" s="134"/>
      <c r="FTX289" s="135"/>
      <c r="FTY289" s="111"/>
      <c r="FTZ289" s="178"/>
      <c r="FUA289" s="178"/>
      <c r="FUB289" s="178"/>
      <c r="FUC289" s="178"/>
      <c r="FUD289" s="179"/>
      <c r="FUE289" s="73"/>
      <c r="FUF289" s="73"/>
      <c r="FUG289" s="180"/>
      <c r="FUH289" s="75"/>
      <c r="FUI289" s="76"/>
      <c r="FUJ289" s="180"/>
      <c r="FUK289" s="180"/>
      <c r="FUL289" s="180"/>
      <c r="FUM289" s="75"/>
      <c r="FUN289" s="76"/>
      <c r="FUO289" s="181"/>
      <c r="FUP289" s="181"/>
      <c r="FUQ289" s="182"/>
      <c r="FUR289" s="134"/>
      <c r="FUS289" s="135"/>
      <c r="FUT289" s="111"/>
      <c r="FUU289" s="178"/>
      <c r="FUV289" s="178"/>
      <c r="FUW289" s="178"/>
      <c r="FUX289" s="178"/>
      <c r="FUY289" s="179"/>
      <c r="FUZ289" s="73"/>
      <c r="FVA289" s="73"/>
      <c r="FVB289" s="180"/>
      <c r="FVC289" s="75"/>
      <c r="FVD289" s="76"/>
      <c r="FVE289" s="180"/>
      <c r="FVF289" s="180"/>
      <c r="FVG289" s="180"/>
      <c r="FVH289" s="75"/>
      <c r="FVI289" s="76"/>
      <c r="FVJ289" s="181"/>
      <c r="FVK289" s="181"/>
      <c r="FVL289" s="182"/>
      <c r="FVM289" s="134"/>
      <c r="FVN289" s="135"/>
      <c r="FVO289" s="111"/>
      <c r="FVP289" s="178"/>
      <c r="FVQ289" s="178"/>
      <c r="FVR289" s="178"/>
      <c r="FVS289" s="178"/>
      <c r="FVT289" s="179"/>
      <c r="FVU289" s="73"/>
      <c r="FVV289" s="73"/>
      <c r="FVW289" s="180"/>
      <c r="FVX289" s="75"/>
      <c r="FVY289" s="76"/>
      <c r="FVZ289" s="180"/>
      <c r="FWA289" s="180"/>
      <c r="FWB289" s="180"/>
      <c r="FWC289" s="75"/>
      <c r="FWD289" s="76"/>
      <c r="FWE289" s="181"/>
      <c r="FWF289" s="181"/>
      <c r="FWG289" s="182"/>
      <c r="FWH289" s="134"/>
      <c r="FWI289" s="135"/>
      <c r="FWJ289" s="111"/>
      <c r="FWK289" s="178"/>
      <c r="FWL289" s="178"/>
      <c r="FWM289" s="178"/>
      <c r="FWN289" s="178"/>
      <c r="FWO289" s="179"/>
      <c r="FWP289" s="73"/>
      <c r="FWQ289" s="73"/>
      <c r="FWR289" s="180"/>
      <c r="FWS289" s="75"/>
      <c r="FWT289" s="76"/>
      <c r="FWU289" s="180"/>
      <c r="FWV289" s="180"/>
      <c r="FWW289" s="180"/>
      <c r="FWX289" s="75"/>
      <c r="FWY289" s="76"/>
      <c r="FWZ289" s="181"/>
      <c r="FXA289" s="181"/>
      <c r="FXB289" s="182"/>
      <c r="FXC289" s="134"/>
      <c r="FXD289" s="135"/>
      <c r="FXE289" s="111"/>
      <c r="FXF289" s="178"/>
      <c r="FXG289" s="178"/>
      <c r="FXH289" s="178"/>
      <c r="FXI289" s="178"/>
      <c r="FXJ289" s="179"/>
      <c r="FXK289" s="73"/>
      <c r="FXL289" s="73"/>
      <c r="FXM289" s="180"/>
      <c r="FXN289" s="75"/>
      <c r="FXO289" s="76"/>
      <c r="FXP289" s="180"/>
      <c r="FXQ289" s="180"/>
      <c r="FXR289" s="180"/>
      <c r="FXS289" s="75"/>
      <c r="FXT289" s="76"/>
      <c r="FXU289" s="181"/>
      <c r="FXV289" s="181"/>
      <c r="FXW289" s="182"/>
      <c r="FXX289" s="134"/>
      <c r="FXY289" s="135"/>
      <c r="FXZ289" s="111"/>
      <c r="FYA289" s="178"/>
      <c r="FYB289" s="178"/>
      <c r="FYC289" s="178"/>
      <c r="FYD289" s="178"/>
      <c r="FYE289" s="179"/>
      <c r="FYF289" s="73"/>
      <c r="FYG289" s="73"/>
      <c r="FYH289" s="180"/>
      <c r="FYI289" s="75"/>
      <c r="FYJ289" s="76"/>
      <c r="FYK289" s="180"/>
      <c r="FYL289" s="180"/>
      <c r="FYM289" s="180"/>
      <c r="FYN289" s="75"/>
      <c r="FYO289" s="76"/>
      <c r="FYP289" s="181"/>
      <c r="FYQ289" s="181"/>
      <c r="FYR289" s="182"/>
      <c r="FYS289" s="134"/>
      <c r="FYT289" s="135"/>
      <c r="FYU289" s="111"/>
      <c r="FYV289" s="178"/>
      <c r="FYW289" s="178"/>
      <c r="FYX289" s="178"/>
      <c r="FYY289" s="178"/>
      <c r="FYZ289" s="179"/>
      <c r="FZA289" s="73"/>
      <c r="FZB289" s="73"/>
      <c r="FZC289" s="180"/>
      <c r="FZD289" s="75"/>
      <c r="FZE289" s="76"/>
      <c r="FZF289" s="180"/>
      <c r="FZG289" s="180"/>
      <c r="FZH289" s="180"/>
      <c r="FZI289" s="75"/>
      <c r="FZJ289" s="76"/>
      <c r="FZK289" s="181"/>
      <c r="FZL289" s="181"/>
      <c r="FZM289" s="182"/>
      <c r="FZN289" s="134"/>
      <c r="FZO289" s="135"/>
      <c r="FZP289" s="111"/>
      <c r="FZQ289" s="178"/>
      <c r="FZR289" s="178"/>
      <c r="FZS289" s="178"/>
      <c r="FZT289" s="178"/>
      <c r="FZU289" s="179"/>
      <c r="FZV289" s="73"/>
      <c r="FZW289" s="73"/>
      <c r="FZX289" s="180"/>
      <c r="FZY289" s="75"/>
      <c r="FZZ289" s="76"/>
      <c r="GAA289" s="180"/>
      <c r="GAB289" s="180"/>
      <c r="GAC289" s="180"/>
      <c r="GAD289" s="75"/>
      <c r="GAE289" s="76"/>
      <c r="GAF289" s="181"/>
      <c r="GAG289" s="181"/>
      <c r="GAH289" s="182"/>
      <c r="GAI289" s="134"/>
      <c r="GAJ289" s="135"/>
      <c r="GAK289" s="111"/>
      <c r="GAL289" s="178"/>
      <c r="GAM289" s="178"/>
      <c r="GAN289" s="178"/>
      <c r="GAO289" s="178"/>
      <c r="GAP289" s="179"/>
      <c r="GAQ289" s="73"/>
      <c r="GAR289" s="73"/>
      <c r="GAS289" s="180"/>
      <c r="GAT289" s="75"/>
      <c r="GAU289" s="76"/>
      <c r="GAV289" s="180"/>
      <c r="GAW289" s="180"/>
      <c r="GAX289" s="180"/>
      <c r="GAY289" s="75"/>
      <c r="GAZ289" s="76"/>
      <c r="GBA289" s="181"/>
      <c r="GBB289" s="181"/>
      <c r="GBC289" s="182"/>
      <c r="GBD289" s="134"/>
      <c r="GBE289" s="135"/>
      <c r="GBF289" s="111"/>
      <c r="GBG289" s="178"/>
      <c r="GBH289" s="178"/>
      <c r="GBI289" s="178"/>
      <c r="GBJ289" s="178"/>
      <c r="GBK289" s="179"/>
      <c r="GBL289" s="73"/>
      <c r="GBM289" s="73"/>
      <c r="GBN289" s="180"/>
      <c r="GBO289" s="75"/>
      <c r="GBP289" s="76"/>
      <c r="GBQ289" s="180"/>
      <c r="GBR289" s="180"/>
      <c r="GBS289" s="180"/>
      <c r="GBT289" s="75"/>
      <c r="GBU289" s="76"/>
      <c r="GBV289" s="181"/>
      <c r="GBW289" s="181"/>
      <c r="GBX289" s="182"/>
      <c r="GBY289" s="134"/>
      <c r="GBZ289" s="135"/>
      <c r="GCA289" s="111"/>
      <c r="GCB289" s="178"/>
      <c r="GCC289" s="178"/>
      <c r="GCD289" s="178"/>
      <c r="GCE289" s="178"/>
      <c r="GCF289" s="179"/>
      <c r="GCG289" s="73"/>
      <c r="GCH289" s="73"/>
      <c r="GCI289" s="180"/>
      <c r="GCJ289" s="75"/>
      <c r="GCK289" s="76"/>
      <c r="GCL289" s="180"/>
      <c r="GCM289" s="180"/>
      <c r="GCN289" s="180"/>
      <c r="GCO289" s="75"/>
      <c r="GCP289" s="76"/>
      <c r="GCQ289" s="181"/>
      <c r="GCR289" s="181"/>
      <c r="GCS289" s="182"/>
      <c r="GCT289" s="134"/>
      <c r="GCU289" s="135"/>
      <c r="GCV289" s="111"/>
      <c r="GCW289" s="178"/>
      <c r="GCX289" s="178"/>
      <c r="GCY289" s="178"/>
      <c r="GCZ289" s="178"/>
      <c r="GDA289" s="179"/>
      <c r="GDB289" s="73"/>
      <c r="GDC289" s="73"/>
      <c r="GDD289" s="180"/>
      <c r="GDE289" s="75"/>
      <c r="GDF289" s="76"/>
      <c r="GDG289" s="180"/>
      <c r="GDH289" s="180"/>
      <c r="GDI289" s="180"/>
      <c r="GDJ289" s="75"/>
      <c r="GDK289" s="76"/>
      <c r="GDL289" s="181"/>
      <c r="GDM289" s="181"/>
      <c r="GDN289" s="182"/>
      <c r="GDO289" s="134"/>
      <c r="GDP289" s="135"/>
      <c r="GDQ289" s="111"/>
      <c r="GDR289" s="178"/>
      <c r="GDS289" s="178"/>
      <c r="GDT289" s="178"/>
      <c r="GDU289" s="178"/>
      <c r="GDV289" s="179"/>
      <c r="GDW289" s="73"/>
      <c r="GDX289" s="73"/>
      <c r="GDY289" s="180"/>
      <c r="GDZ289" s="75"/>
      <c r="GEA289" s="76"/>
      <c r="GEB289" s="180"/>
      <c r="GEC289" s="180"/>
      <c r="GED289" s="180"/>
      <c r="GEE289" s="75"/>
      <c r="GEF289" s="76"/>
      <c r="GEG289" s="181"/>
      <c r="GEH289" s="181"/>
      <c r="GEI289" s="182"/>
      <c r="GEJ289" s="134"/>
      <c r="GEK289" s="135"/>
      <c r="GEL289" s="111"/>
      <c r="GEM289" s="178"/>
      <c r="GEN289" s="178"/>
      <c r="GEO289" s="178"/>
      <c r="GEP289" s="178"/>
      <c r="GEQ289" s="179"/>
      <c r="GER289" s="73"/>
      <c r="GES289" s="73"/>
      <c r="GET289" s="180"/>
      <c r="GEU289" s="75"/>
      <c r="GEV289" s="76"/>
      <c r="GEW289" s="180"/>
      <c r="GEX289" s="180"/>
      <c r="GEY289" s="180"/>
      <c r="GEZ289" s="75"/>
      <c r="GFA289" s="76"/>
      <c r="GFB289" s="181"/>
      <c r="GFC289" s="181"/>
      <c r="GFD289" s="182"/>
      <c r="GFE289" s="134"/>
      <c r="GFF289" s="135"/>
      <c r="GFG289" s="111"/>
      <c r="GFH289" s="178"/>
      <c r="GFI289" s="178"/>
      <c r="GFJ289" s="178"/>
      <c r="GFK289" s="178"/>
      <c r="GFL289" s="179"/>
      <c r="GFM289" s="73"/>
      <c r="GFN289" s="73"/>
      <c r="GFO289" s="180"/>
      <c r="GFP289" s="75"/>
      <c r="GFQ289" s="76"/>
      <c r="GFR289" s="180"/>
      <c r="GFS289" s="180"/>
      <c r="GFT289" s="180"/>
      <c r="GFU289" s="75"/>
      <c r="GFV289" s="76"/>
      <c r="GFW289" s="181"/>
      <c r="GFX289" s="181"/>
      <c r="GFY289" s="182"/>
      <c r="GFZ289" s="134"/>
      <c r="GGA289" s="135"/>
      <c r="GGB289" s="111"/>
      <c r="GGC289" s="178"/>
      <c r="GGD289" s="178"/>
      <c r="GGE289" s="178"/>
      <c r="GGF289" s="178"/>
      <c r="GGG289" s="179"/>
      <c r="GGH289" s="73"/>
      <c r="GGI289" s="73"/>
      <c r="GGJ289" s="180"/>
      <c r="GGK289" s="75"/>
      <c r="GGL289" s="76"/>
      <c r="GGM289" s="180"/>
      <c r="GGN289" s="180"/>
      <c r="GGO289" s="180"/>
      <c r="GGP289" s="75"/>
      <c r="GGQ289" s="76"/>
      <c r="GGR289" s="181"/>
      <c r="GGS289" s="181"/>
      <c r="GGT289" s="182"/>
      <c r="GGU289" s="134"/>
      <c r="GGV289" s="135"/>
      <c r="GGW289" s="111"/>
      <c r="GGX289" s="178"/>
      <c r="GGY289" s="178"/>
      <c r="GGZ289" s="178"/>
      <c r="GHA289" s="178"/>
      <c r="GHB289" s="179"/>
      <c r="GHC289" s="73"/>
      <c r="GHD289" s="73"/>
      <c r="GHE289" s="180"/>
      <c r="GHF289" s="75"/>
      <c r="GHG289" s="76"/>
      <c r="GHH289" s="180"/>
      <c r="GHI289" s="180"/>
      <c r="GHJ289" s="180"/>
      <c r="GHK289" s="75"/>
      <c r="GHL289" s="76"/>
      <c r="GHM289" s="181"/>
      <c r="GHN289" s="181"/>
      <c r="GHO289" s="182"/>
      <c r="GHP289" s="134"/>
      <c r="GHQ289" s="135"/>
      <c r="GHR289" s="111"/>
      <c r="GHS289" s="178"/>
      <c r="GHT289" s="178"/>
      <c r="GHU289" s="178"/>
      <c r="GHV289" s="178"/>
      <c r="GHW289" s="179"/>
      <c r="GHX289" s="73"/>
      <c r="GHY289" s="73"/>
      <c r="GHZ289" s="180"/>
      <c r="GIA289" s="75"/>
      <c r="GIB289" s="76"/>
      <c r="GIC289" s="180"/>
      <c r="GID289" s="180"/>
      <c r="GIE289" s="180"/>
      <c r="GIF289" s="75"/>
      <c r="GIG289" s="76"/>
      <c r="GIH289" s="181"/>
      <c r="GII289" s="181"/>
      <c r="GIJ289" s="182"/>
      <c r="GIK289" s="134"/>
      <c r="GIL289" s="135"/>
      <c r="GIM289" s="111"/>
      <c r="GIN289" s="178"/>
      <c r="GIO289" s="178"/>
      <c r="GIP289" s="178"/>
      <c r="GIQ289" s="178"/>
      <c r="GIR289" s="179"/>
      <c r="GIS289" s="73"/>
      <c r="GIT289" s="73"/>
      <c r="GIU289" s="180"/>
      <c r="GIV289" s="75"/>
      <c r="GIW289" s="76"/>
      <c r="GIX289" s="180"/>
      <c r="GIY289" s="180"/>
      <c r="GIZ289" s="180"/>
      <c r="GJA289" s="75"/>
      <c r="GJB289" s="76"/>
      <c r="GJC289" s="181"/>
      <c r="GJD289" s="181"/>
      <c r="GJE289" s="182"/>
      <c r="GJF289" s="134"/>
      <c r="GJG289" s="135"/>
      <c r="GJH289" s="111"/>
      <c r="GJI289" s="178"/>
      <c r="GJJ289" s="178"/>
      <c r="GJK289" s="178"/>
      <c r="GJL289" s="178"/>
      <c r="GJM289" s="179"/>
      <c r="GJN289" s="73"/>
      <c r="GJO289" s="73"/>
      <c r="GJP289" s="180"/>
      <c r="GJQ289" s="75"/>
      <c r="GJR289" s="76"/>
      <c r="GJS289" s="180"/>
      <c r="GJT289" s="180"/>
      <c r="GJU289" s="180"/>
      <c r="GJV289" s="75"/>
      <c r="GJW289" s="76"/>
      <c r="GJX289" s="181"/>
      <c r="GJY289" s="181"/>
      <c r="GJZ289" s="182"/>
      <c r="GKA289" s="134"/>
      <c r="GKB289" s="135"/>
      <c r="GKC289" s="111"/>
      <c r="GKD289" s="178"/>
      <c r="GKE289" s="178"/>
      <c r="GKF289" s="178"/>
      <c r="GKG289" s="178"/>
      <c r="GKH289" s="179"/>
      <c r="GKI289" s="73"/>
      <c r="GKJ289" s="73"/>
      <c r="GKK289" s="180"/>
      <c r="GKL289" s="75"/>
      <c r="GKM289" s="76"/>
      <c r="GKN289" s="180"/>
      <c r="GKO289" s="180"/>
      <c r="GKP289" s="180"/>
      <c r="GKQ289" s="75"/>
      <c r="GKR289" s="76"/>
      <c r="GKS289" s="181"/>
      <c r="GKT289" s="181"/>
      <c r="GKU289" s="182"/>
      <c r="GKV289" s="134"/>
      <c r="GKW289" s="135"/>
      <c r="GKX289" s="111"/>
      <c r="GKY289" s="178"/>
      <c r="GKZ289" s="178"/>
      <c r="GLA289" s="178"/>
      <c r="GLB289" s="178"/>
      <c r="GLC289" s="179"/>
      <c r="GLD289" s="73"/>
      <c r="GLE289" s="73"/>
      <c r="GLF289" s="180"/>
      <c r="GLG289" s="75"/>
      <c r="GLH289" s="76"/>
      <c r="GLI289" s="180"/>
      <c r="GLJ289" s="180"/>
      <c r="GLK289" s="180"/>
      <c r="GLL289" s="75"/>
      <c r="GLM289" s="76"/>
      <c r="GLN289" s="181"/>
      <c r="GLO289" s="181"/>
      <c r="GLP289" s="182"/>
      <c r="GLQ289" s="134"/>
      <c r="GLR289" s="135"/>
      <c r="GLS289" s="111"/>
      <c r="GLT289" s="178"/>
      <c r="GLU289" s="178"/>
      <c r="GLV289" s="178"/>
      <c r="GLW289" s="178"/>
      <c r="GLX289" s="179"/>
      <c r="GLY289" s="73"/>
      <c r="GLZ289" s="73"/>
      <c r="GMA289" s="180"/>
      <c r="GMB289" s="75"/>
      <c r="GMC289" s="76"/>
      <c r="GMD289" s="180"/>
      <c r="GME289" s="180"/>
      <c r="GMF289" s="180"/>
      <c r="GMG289" s="75"/>
      <c r="GMH289" s="76"/>
      <c r="GMI289" s="181"/>
      <c r="GMJ289" s="181"/>
      <c r="GMK289" s="182"/>
      <c r="GML289" s="134"/>
      <c r="GMM289" s="135"/>
      <c r="GMN289" s="111"/>
      <c r="GMO289" s="178"/>
      <c r="GMP289" s="178"/>
      <c r="GMQ289" s="178"/>
      <c r="GMR289" s="178"/>
      <c r="GMS289" s="179"/>
      <c r="GMT289" s="73"/>
      <c r="GMU289" s="73"/>
      <c r="GMV289" s="180"/>
      <c r="GMW289" s="75"/>
      <c r="GMX289" s="76"/>
      <c r="GMY289" s="180"/>
      <c r="GMZ289" s="180"/>
      <c r="GNA289" s="180"/>
      <c r="GNB289" s="75"/>
      <c r="GNC289" s="76"/>
      <c r="GND289" s="181"/>
      <c r="GNE289" s="181"/>
      <c r="GNF289" s="182"/>
      <c r="GNG289" s="134"/>
      <c r="GNH289" s="135"/>
      <c r="GNI289" s="111"/>
      <c r="GNJ289" s="178"/>
      <c r="GNK289" s="178"/>
      <c r="GNL289" s="178"/>
      <c r="GNM289" s="178"/>
      <c r="GNN289" s="179"/>
      <c r="GNO289" s="73"/>
      <c r="GNP289" s="73"/>
      <c r="GNQ289" s="180"/>
      <c r="GNR289" s="75"/>
      <c r="GNS289" s="76"/>
      <c r="GNT289" s="180"/>
      <c r="GNU289" s="180"/>
      <c r="GNV289" s="180"/>
      <c r="GNW289" s="75"/>
      <c r="GNX289" s="76"/>
      <c r="GNY289" s="181"/>
      <c r="GNZ289" s="181"/>
      <c r="GOA289" s="182"/>
      <c r="GOB289" s="134"/>
      <c r="GOC289" s="135"/>
      <c r="GOD289" s="111"/>
      <c r="GOE289" s="178"/>
      <c r="GOF289" s="178"/>
      <c r="GOG289" s="178"/>
      <c r="GOH289" s="178"/>
      <c r="GOI289" s="179"/>
      <c r="GOJ289" s="73"/>
      <c r="GOK289" s="73"/>
      <c r="GOL289" s="180"/>
      <c r="GOM289" s="75"/>
      <c r="GON289" s="76"/>
      <c r="GOO289" s="180"/>
      <c r="GOP289" s="180"/>
      <c r="GOQ289" s="180"/>
      <c r="GOR289" s="75"/>
      <c r="GOS289" s="76"/>
      <c r="GOT289" s="181"/>
      <c r="GOU289" s="181"/>
      <c r="GOV289" s="182"/>
      <c r="GOW289" s="134"/>
      <c r="GOX289" s="135"/>
      <c r="GOY289" s="111"/>
      <c r="GOZ289" s="178"/>
      <c r="GPA289" s="178"/>
      <c r="GPB289" s="178"/>
      <c r="GPC289" s="178"/>
      <c r="GPD289" s="179"/>
      <c r="GPE289" s="73"/>
      <c r="GPF289" s="73"/>
      <c r="GPG289" s="180"/>
      <c r="GPH289" s="75"/>
      <c r="GPI289" s="76"/>
      <c r="GPJ289" s="180"/>
      <c r="GPK289" s="180"/>
      <c r="GPL289" s="180"/>
      <c r="GPM289" s="75"/>
      <c r="GPN289" s="76"/>
      <c r="GPO289" s="181"/>
      <c r="GPP289" s="181"/>
      <c r="GPQ289" s="182"/>
      <c r="GPR289" s="134"/>
      <c r="GPS289" s="135"/>
      <c r="GPT289" s="111"/>
      <c r="GPU289" s="178"/>
      <c r="GPV289" s="178"/>
      <c r="GPW289" s="178"/>
      <c r="GPX289" s="178"/>
      <c r="GPY289" s="179"/>
      <c r="GPZ289" s="73"/>
      <c r="GQA289" s="73"/>
      <c r="GQB289" s="180"/>
      <c r="GQC289" s="75"/>
      <c r="GQD289" s="76"/>
      <c r="GQE289" s="180"/>
      <c r="GQF289" s="180"/>
      <c r="GQG289" s="180"/>
      <c r="GQH289" s="75"/>
      <c r="GQI289" s="76"/>
      <c r="GQJ289" s="181"/>
      <c r="GQK289" s="181"/>
      <c r="GQL289" s="182"/>
      <c r="GQM289" s="134"/>
      <c r="GQN289" s="135"/>
      <c r="GQO289" s="111"/>
      <c r="GQP289" s="178"/>
      <c r="GQQ289" s="178"/>
      <c r="GQR289" s="178"/>
      <c r="GQS289" s="178"/>
      <c r="GQT289" s="179"/>
      <c r="GQU289" s="73"/>
      <c r="GQV289" s="73"/>
      <c r="GQW289" s="180"/>
      <c r="GQX289" s="75"/>
      <c r="GQY289" s="76"/>
      <c r="GQZ289" s="180"/>
      <c r="GRA289" s="180"/>
      <c r="GRB289" s="180"/>
      <c r="GRC289" s="75"/>
      <c r="GRD289" s="76"/>
      <c r="GRE289" s="181"/>
      <c r="GRF289" s="181"/>
      <c r="GRG289" s="182"/>
      <c r="GRH289" s="134"/>
      <c r="GRI289" s="135"/>
      <c r="GRJ289" s="111"/>
      <c r="GRK289" s="178"/>
      <c r="GRL289" s="178"/>
      <c r="GRM289" s="178"/>
      <c r="GRN289" s="178"/>
      <c r="GRO289" s="179"/>
      <c r="GRP289" s="73"/>
      <c r="GRQ289" s="73"/>
      <c r="GRR289" s="180"/>
      <c r="GRS289" s="75"/>
      <c r="GRT289" s="76"/>
      <c r="GRU289" s="180"/>
      <c r="GRV289" s="180"/>
      <c r="GRW289" s="180"/>
      <c r="GRX289" s="75"/>
      <c r="GRY289" s="76"/>
      <c r="GRZ289" s="181"/>
      <c r="GSA289" s="181"/>
      <c r="GSB289" s="182"/>
      <c r="GSC289" s="134"/>
      <c r="GSD289" s="135"/>
      <c r="GSE289" s="111"/>
      <c r="GSF289" s="178"/>
      <c r="GSG289" s="178"/>
      <c r="GSH289" s="178"/>
      <c r="GSI289" s="178"/>
      <c r="GSJ289" s="179"/>
      <c r="GSK289" s="73"/>
      <c r="GSL289" s="73"/>
      <c r="GSM289" s="180"/>
      <c r="GSN289" s="75"/>
      <c r="GSO289" s="76"/>
      <c r="GSP289" s="180"/>
      <c r="GSQ289" s="180"/>
      <c r="GSR289" s="180"/>
      <c r="GSS289" s="75"/>
      <c r="GST289" s="76"/>
      <c r="GSU289" s="181"/>
      <c r="GSV289" s="181"/>
      <c r="GSW289" s="182"/>
      <c r="GSX289" s="134"/>
      <c r="GSY289" s="135"/>
      <c r="GSZ289" s="111"/>
      <c r="GTA289" s="178"/>
      <c r="GTB289" s="178"/>
      <c r="GTC289" s="178"/>
      <c r="GTD289" s="178"/>
      <c r="GTE289" s="179"/>
      <c r="GTF289" s="73"/>
      <c r="GTG289" s="73"/>
      <c r="GTH289" s="180"/>
      <c r="GTI289" s="75"/>
      <c r="GTJ289" s="76"/>
      <c r="GTK289" s="180"/>
      <c r="GTL289" s="180"/>
      <c r="GTM289" s="180"/>
      <c r="GTN289" s="75"/>
      <c r="GTO289" s="76"/>
      <c r="GTP289" s="181"/>
      <c r="GTQ289" s="181"/>
      <c r="GTR289" s="182"/>
      <c r="GTS289" s="134"/>
      <c r="GTT289" s="135"/>
      <c r="GTU289" s="111"/>
      <c r="GTV289" s="178"/>
      <c r="GTW289" s="178"/>
      <c r="GTX289" s="178"/>
      <c r="GTY289" s="178"/>
      <c r="GTZ289" s="179"/>
      <c r="GUA289" s="73"/>
      <c r="GUB289" s="73"/>
      <c r="GUC289" s="180"/>
      <c r="GUD289" s="75"/>
      <c r="GUE289" s="76"/>
      <c r="GUF289" s="180"/>
      <c r="GUG289" s="180"/>
      <c r="GUH289" s="180"/>
      <c r="GUI289" s="75"/>
      <c r="GUJ289" s="76"/>
      <c r="GUK289" s="181"/>
      <c r="GUL289" s="181"/>
      <c r="GUM289" s="182"/>
      <c r="GUN289" s="134"/>
      <c r="GUO289" s="135"/>
      <c r="GUP289" s="111"/>
      <c r="GUQ289" s="178"/>
      <c r="GUR289" s="178"/>
      <c r="GUS289" s="178"/>
      <c r="GUT289" s="178"/>
      <c r="GUU289" s="179"/>
      <c r="GUV289" s="73"/>
      <c r="GUW289" s="73"/>
      <c r="GUX289" s="180"/>
      <c r="GUY289" s="75"/>
      <c r="GUZ289" s="76"/>
      <c r="GVA289" s="180"/>
      <c r="GVB289" s="180"/>
      <c r="GVC289" s="180"/>
      <c r="GVD289" s="75"/>
      <c r="GVE289" s="76"/>
      <c r="GVF289" s="181"/>
      <c r="GVG289" s="181"/>
      <c r="GVH289" s="182"/>
      <c r="GVI289" s="134"/>
      <c r="GVJ289" s="135"/>
      <c r="GVK289" s="111"/>
      <c r="GVL289" s="178"/>
      <c r="GVM289" s="178"/>
      <c r="GVN289" s="178"/>
      <c r="GVO289" s="178"/>
      <c r="GVP289" s="179"/>
      <c r="GVQ289" s="73"/>
      <c r="GVR289" s="73"/>
      <c r="GVS289" s="180"/>
      <c r="GVT289" s="75"/>
      <c r="GVU289" s="76"/>
      <c r="GVV289" s="180"/>
      <c r="GVW289" s="180"/>
      <c r="GVX289" s="180"/>
      <c r="GVY289" s="75"/>
      <c r="GVZ289" s="76"/>
      <c r="GWA289" s="181"/>
      <c r="GWB289" s="181"/>
      <c r="GWC289" s="182"/>
      <c r="GWD289" s="134"/>
      <c r="GWE289" s="135"/>
      <c r="GWF289" s="111"/>
      <c r="GWG289" s="178"/>
      <c r="GWH289" s="178"/>
      <c r="GWI289" s="178"/>
      <c r="GWJ289" s="178"/>
      <c r="GWK289" s="179"/>
      <c r="GWL289" s="73"/>
      <c r="GWM289" s="73"/>
      <c r="GWN289" s="180"/>
      <c r="GWO289" s="75"/>
      <c r="GWP289" s="76"/>
      <c r="GWQ289" s="180"/>
      <c r="GWR289" s="180"/>
      <c r="GWS289" s="180"/>
      <c r="GWT289" s="75"/>
      <c r="GWU289" s="76"/>
      <c r="GWV289" s="181"/>
      <c r="GWW289" s="181"/>
      <c r="GWX289" s="182"/>
      <c r="GWY289" s="134"/>
      <c r="GWZ289" s="135"/>
      <c r="GXA289" s="111"/>
      <c r="GXB289" s="178"/>
      <c r="GXC289" s="178"/>
      <c r="GXD289" s="178"/>
      <c r="GXE289" s="178"/>
      <c r="GXF289" s="179"/>
      <c r="GXG289" s="73"/>
      <c r="GXH289" s="73"/>
      <c r="GXI289" s="180"/>
      <c r="GXJ289" s="75"/>
      <c r="GXK289" s="76"/>
      <c r="GXL289" s="180"/>
      <c r="GXM289" s="180"/>
      <c r="GXN289" s="180"/>
      <c r="GXO289" s="75"/>
      <c r="GXP289" s="76"/>
      <c r="GXQ289" s="181"/>
      <c r="GXR289" s="181"/>
      <c r="GXS289" s="182"/>
      <c r="GXT289" s="134"/>
      <c r="GXU289" s="135"/>
      <c r="GXV289" s="111"/>
      <c r="GXW289" s="178"/>
      <c r="GXX289" s="178"/>
      <c r="GXY289" s="178"/>
      <c r="GXZ289" s="178"/>
      <c r="GYA289" s="179"/>
      <c r="GYB289" s="73"/>
      <c r="GYC289" s="73"/>
      <c r="GYD289" s="180"/>
      <c r="GYE289" s="75"/>
      <c r="GYF289" s="76"/>
      <c r="GYG289" s="180"/>
      <c r="GYH289" s="180"/>
      <c r="GYI289" s="180"/>
      <c r="GYJ289" s="75"/>
      <c r="GYK289" s="76"/>
      <c r="GYL289" s="181"/>
      <c r="GYM289" s="181"/>
      <c r="GYN289" s="182"/>
      <c r="GYO289" s="134"/>
      <c r="GYP289" s="135"/>
      <c r="GYQ289" s="111"/>
      <c r="GYR289" s="178"/>
      <c r="GYS289" s="178"/>
      <c r="GYT289" s="178"/>
      <c r="GYU289" s="178"/>
      <c r="GYV289" s="179"/>
      <c r="GYW289" s="73"/>
      <c r="GYX289" s="73"/>
      <c r="GYY289" s="180"/>
      <c r="GYZ289" s="75"/>
      <c r="GZA289" s="76"/>
      <c r="GZB289" s="180"/>
      <c r="GZC289" s="180"/>
      <c r="GZD289" s="180"/>
      <c r="GZE289" s="75"/>
      <c r="GZF289" s="76"/>
      <c r="GZG289" s="181"/>
      <c r="GZH289" s="181"/>
      <c r="GZI289" s="182"/>
      <c r="GZJ289" s="134"/>
      <c r="GZK289" s="135"/>
      <c r="GZL289" s="111"/>
      <c r="GZM289" s="178"/>
      <c r="GZN289" s="178"/>
      <c r="GZO289" s="178"/>
      <c r="GZP289" s="178"/>
      <c r="GZQ289" s="179"/>
      <c r="GZR289" s="73"/>
      <c r="GZS289" s="73"/>
      <c r="GZT289" s="180"/>
      <c r="GZU289" s="75"/>
      <c r="GZV289" s="76"/>
      <c r="GZW289" s="180"/>
      <c r="GZX289" s="180"/>
      <c r="GZY289" s="180"/>
      <c r="GZZ289" s="75"/>
      <c r="HAA289" s="76"/>
      <c r="HAB289" s="181"/>
      <c r="HAC289" s="181"/>
      <c r="HAD289" s="182"/>
      <c r="HAE289" s="134"/>
      <c r="HAF289" s="135"/>
      <c r="HAG289" s="111"/>
      <c r="HAH289" s="178"/>
      <c r="HAI289" s="178"/>
      <c r="HAJ289" s="178"/>
      <c r="HAK289" s="178"/>
      <c r="HAL289" s="179"/>
      <c r="HAM289" s="73"/>
      <c r="HAN289" s="73"/>
      <c r="HAO289" s="180"/>
      <c r="HAP289" s="75"/>
      <c r="HAQ289" s="76"/>
      <c r="HAR289" s="180"/>
      <c r="HAS289" s="180"/>
      <c r="HAT289" s="180"/>
      <c r="HAU289" s="75"/>
      <c r="HAV289" s="76"/>
      <c r="HAW289" s="181"/>
      <c r="HAX289" s="181"/>
      <c r="HAY289" s="182"/>
      <c r="HAZ289" s="134"/>
      <c r="HBA289" s="135"/>
      <c r="HBB289" s="111"/>
      <c r="HBC289" s="178"/>
      <c r="HBD289" s="178"/>
      <c r="HBE289" s="178"/>
      <c r="HBF289" s="178"/>
      <c r="HBG289" s="179"/>
      <c r="HBH289" s="73"/>
      <c r="HBI289" s="73"/>
      <c r="HBJ289" s="180"/>
      <c r="HBK289" s="75"/>
      <c r="HBL289" s="76"/>
      <c r="HBM289" s="180"/>
      <c r="HBN289" s="180"/>
      <c r="HBO289" s="180"/>
      <c r="HBP289" s="75"/>
      <c r="HBQ289" s="76"/>
      <c r="HBR289" s="181"/>
      <c r="HBS289" s="181"/>
      <c r="HBT289" s="182"/>
      <c r="HBU289" s="134"/>
      <c r="HBV289" s="135"/>
      <c r="HBW289" s="111"/>
      <c r="HBX289" s="178"/>
      <c r="HBY289" s="178"/>
      <c r="HBZ289" s="178"/>
      <c r="HCA289" s="178"/>
      <c r="HCB289" s="179"/>
      <c r="HCC289" s="73"/>
      <c r="HCD289" s="73"/>
      <c r="HCE289" s="180"/>
      <c r="HCF289" s="75"/>
      <c r="HCG289" s="76"/>
      <c r="HCH289" s="180"/>
      <c r="HCI289" s="180"/>
      <c r="HCJ289" s="180"/>
      <c r="HCK289" s="75"/>
      <c r="HCL289" s="76"/>
      <c r="HCM289" s="181"/>
      <c r="HCN289" s="181"/>
      <c r="HCO289" s="182"/>
      <c r="HCP289" s="134"/>
      <c r="HCQ289" s="135"/>
      <c r="HCR289" s="111"/>
      <c r="HCS289" s="178"/>
      <c r="HCT289" s="178"/>
      <c r="HCU289" s="178"/>
      <c r="HCV289" s="178"/>
      <c r="HCW289" s="179"/>
      <c r="HCX289" s="73"/>
      <c r="HCY289" s="73"/>
      <c r="HCZ289" s="180"/>
      <c r="HDA289" s="75"/>
      <c r="HDB289" s="76"/>
      <c r="HDC289" s="180"/>
      <c r="HDD289" s="180"/>
      <c r="HDE289" s="180"/>
      <c r="HDF289" s="75"/>
      <c r="HDG289" s="76"/>
      <c r="HDH289" s="181"/>
      <c r="HDI289" s="181"/>
      <c r="HDJ289" s="182"/>
      <c r="HDK289" s="134"/>
      <c r="HDL289" s="135"/>
      <c r="HDM289" s="111"/>
      <c r="HDN289" s="178"/>
      <c r="HDO289" s="178"/>
      <c r="HDP289" s="178"/>
      <c r="HDQ289" s="178"/>
      <c r="HDR289" s="179"/>
      <c r="HDS289" s="73"/>
      <c r="HDT289" s="73"/>
      <c r="HDU289" s="180"/>
      <c r="HDV289" s="75"/>
      <c r="HDW289" s="76"/>
      <c r="HDX289" s="180"/>
      <c r="HDY289" s="180"/>
      <c r="HDZ289" s="180"/>
      <c r="HEA289" s="75"/>
      <c r="HEB289" s="76"/>
      <c r="HEC289" s="181"/>
      <c r="HED289" s="181"/>
      <c r="HEE289" s="182"/>
      <c r="HEF289" s="134"/>
      <c r="HEG289" s="135"/>
      <c r="HEH289" s="111"/>
      <c r="HEI289" s="178"/>
      <c r="HEJ289" s="178"/>
      <c r="HEK289" s="178"/>
      <c r="HEL289" s="178"/>
      <c r="HEM289" s="179"/>
      <c r="HEN289" s="73"/>
      <c r="HEO289" s="73"/>
      <c r="HEP289" s="180"/>
      <c r="HEQ289" s="75"/>
      <c r="HER289" s="76"/>
      <c r="HES289" s="180"/>
      <c r="HET289" s="180"/>
      <c r="HEU289" s="180"/>
      <c r="HEV289" s="75"/>
      <c r="HEW289" s="76"/>
      <c r="HEX289" s="181"/>
      <c r="HEY289" s="181"/>
      <c r="HEZ289" s="182"/>
      <c r="HFA289" s="134"/>
      <c r="HFB289" s="135"/>
      <c r="HFC289" s="111"/>
      <c r="HFD289" s="178"/>
      <c r="HFE289" s="178"/>
      <c r="HFF289" s="178"/>
      <c r="HFG289" s="178"/>
      <c r="HFH289" s="179"/>
      <c r="HFI289" s="73"/>
      <c r="HFJ289" s="73"/>
      <c r="HFK289" s="180"/>
      <c r="HFL289" s="75"/>
      <c r="HFM289" s="76"/>
      <c r="HFN289" s="180"/>
      <c r="HFO289" s="180"/>
      <c r="HFP289" s="180"/>
      <c r="HFQ289" s="75"/>
      <c r="HFR289" s="76"/>
      <c r="HFS289" s="181"/>
      <c r="HFT289" s="181"/>
      <c r="HFU289" s="182"/>
      <c r="HFV289" s="134"/>
      <c r="HFW289" s="135"/>
      <c r="HFX289" s="111"/>
      <c r="HFY289" s="178"/>
      <c r="HFZ289" s="178"/>
      <c r="HGA289" s="178"/>
      <c r="HGB289" s="178"/>
      <c r="HGC289" s="179"/>
      <c r="HGD289" s="73"/>
      <c r="HGE289" s="73"/>
      <c r="HGF289" s="180"/>
      <c r="HGG289" s="75"/>
      <c r="HGH289" s="76"/>
      <c r="HGI289" s="180"/>
      <c r="HGJ289" s="180"/>
      <c r="HGK289" s="180"/>
      <c r="HGL289" s="75"/>
      <c r="HGM289" s="76"/>
      <c r="HGN289" s="181"/>
      <c r="HGO289" s="181"/>
      <c r="HGP289" s="182"/>
      <c r="HGQ289" s="134"/>
      <c r="HGR289" s="135"/>
      <c r="HGS289" s="111"/>
      <c r="HGT289" s="178"/>
      <c r="HGU289" s="178"/>
      <c r="HGV289" s="178"/>
      <c r="HGW289" s="178"/>
      <c r="HGX289" s="179"/>
      <c r="HGY289" s="73"/>
      <c r="HGZ289" s="73"/>
      <c r="HHA289" s="180"/>
      <c r="HHB289" s="75"/>
      <c r="HHC289" s="76"/>
      <c r="HHD289" s="180"/>
      <c r="HHE289" s="180"/>
      <c r="HHF289" s="180"/>
      <c r="HHG289" s="75"/>
      <c r="HHH289" s="76"/>
      <c r="HHI289" s="181"/>
      <c r="HHJ289" s="181"/>
      <c r="HHK289" s="182"/>
      <c r="HHL289" s="134"/>
      <c r="HHM289" s="135"/>
      <c r="HHN289" s="111"/>
      <c r="HHO289" s="178"/>
      <c r="HHP289" s="178"/>
      <c r="HHQ289" s="178"/>
      <c r="HHR289" s="178"/>
      <c r="HHS289" s="179"/>
      <c r="HHT289" s="73"/>
      <c r="HHU289" s="73"/>
      <c r="HHV289" s="180"/>
      <c r="HHW289" s="75"/>
      <c r="HHX289" s="76"/>
      <c r="HHY289" s="180"/>
      <c r="HHZ289" s="180"/>
      <c r="HIA289" s="180"/>
      <c r="HIB289" s="75"/>
      <c r="HIC289" s="76"/>
      <c r="HID289" s="181"/>
      <c r="HIE289" s="181"/>
      <c r="HIF289" s="182"/>
      <c r="HIG289" s="134"/>
      <c r="HIH289" s="135"/>
      <c r="HII289" s="111"/>
      <c r="HIJ289" s="178"/>
      <c r="HIK289" s="178"/>
      <c r="HIL289" s="178"/>
      <c r="HIM289" s="178"/>
      <c r="HIN289" s="179"/>
      <c r="HIO289" s="73"/>
      <c r="HIP289" s="73"/>
      <c r="HIQ289" s="180"/>
      <c r="HIR289" s="75"/>
      <c r="HIS289" s="76"/>
      <c r="HIT289" s="180"/>
      <c r="HIU289" s="180"/>
      <c r="HIV289" s="180"/>
      <c r="HIW289" s="75"/>
      <c r="HIX289" s="76"/>
      <c r="HIY289" s="181"/>
      <c r="HIZ289" s="181"/>
      <c r="HJA289" s="182"/>
      <c r="HJB289" s="134"/>
      <c r="HJC289" s="135"/>
      <c r="HJD289" s="111"/>
      <c r="HJE289" s="178"/>
      <c r="HJF289" s="178"/>
      <c r="HJG289" s="178"/>
      <c r="HJH289" s="178"/>
      <c r="HJI289" s="179"/>
      <c r="HJJ289" s="73"/>
      <c r="HJK289" s="73"/>
      <c r="HJL289" s="180"/>
      <c r="HJM289" s="75"/>
      <c r="HJN289" s="76"/>
      <c r="HJO289" s="180"/>
      <c r="HJP289" s="180"/>
      <c r="HJQ289" s="180"/>
      <c r="HJR289" s="75"/>
      <c r="HJS289" s="76"/>
      <c r="HJT289" s="181"/>
      <c r="HJU289" s="181"/>
      <c r="HJV289" s="182"/>
      <c r="HJW289" s="134"/>
      <c r="HJX289" s="135"/>
      <c r="HJY289" s="111"/>
      <c r="HJZ289" s="178"/>
      <c r="HKA289" s="178"/>
      <c r="HKB289" s="178"/>
      <c r="HKC289" s="178"/>
      <c r="HKD289" s="179"/>
      <c r="HKE289" s="73"/>
      <c r="HKF289" s="73"/>
      <c r="HKG289" s="180"/>
      <c r="HKH289" s="75"/>
      <c r="HKI289" s="76"/>
      <c r="HKJ289" s="180"/>
      <c r="HKK289" s="180"/>
      <c r="HKL289" s="180"/>
      <c r="HKM289" s="75"/>
      <c r="HKN289" s="76"/>
      <c r="HKO289" s="181"/>
      <c r="HKP289" s="181"/>
      <c r="HKQ289" s="182"/>
      <c r="HKR289" s="134"/>
      <c r="HKS289" s="135"/>
      <c r="HKT289" s="111"/>
      <c r="HKU289" s="178"/>
      <c r="HKV289" s="178"/>
      <c r="HKW289" s="178"/>
      <c r="HKX289" s="178"/>
      <c r="HKY289" s="179"/>
      <c r="HKZ289" s="73"/>
      <c r="HLA289" s="73"/>
      <c r="HLB289" s="180"/>
      <c r="HLC289" s="75"/>
      <c r="HLD289" s="76"/>
      <c r="HLE289" s="180"/>
      <c r="HLF289" s="180"/>
      <c r="HLG289" s="180"/>
      <c r="HLH289" s="75"/>
      <c r="HLI289" s="76"/>
      <c r="HLJ289" s="181"/>
      <c r="HLK289" s="181"/>
      <c r="HLL289" s="182"/>
      <c r="HLM289" s="134"/>
      <c r="HLN289" s="135"/>
      <c r="HLO289" s="111"/>
      <c r="HLP289" s="178"/>
      <c r="HLQ289" s="178"/>
      <c r="HLR289" s="178"/>
      <c r="HLS289" s="178"/>
      <c r="HLT289" s="179"/>
      <c r="HLU289" s="73"/>
      <c r="HLV289" s="73"/>
      <c r="HLW289" s="180"/>
      <c r="HLX289" s="75"/>
      <c r="HLY289" s="76"/>
      <c r="HLZ289" s="180"/>
      <c r="HMA289" s="180"/>
      <c r="HMB289" s="180"/>
      <c r="HMC289" s="75"/>
      <c r="HMD289" s="76"/>
      <c r="HME289" s="181"/>
      <c r="HMF289" s="181"/>
      <c r="HMG289" s="182"/>
      <c r="HMH289" s="134"/>
      <c r="HMI289" s="135"/>
      <c r="HMJ289" s="111"/>
      <c r="HMK289" s="178"/>
      <c r="HML289" s="178"/>
      <c r="HMM289" s="178"/>
      <c r="HMN289" s="178"/>
      <c r="HMO289" s="179"/>
      <c r="HMP289" s="73"/>
      <c r="HMQ289" s="73"/>
      <c r="HMR289" s="180"/>
      <c r="HMS289" s="75"/>
      <c r="HMT289" s="76"/>
      <c r="HMU289" s="180"/>
      <c r="HMV289" s="180"/>
      <c r="HMW289" s="180"/>
      <c r="HMX289" s="75"/>
      <c r="HMY289" s="76"/>
      <c r="HMZ289" s="181"/>
      <c r="HNA289" s="181"/>
      <c r="HNB289" s="182"/>
      <c r="HNC289" s="134"/>
      <c r="HND289" s="135"/>
      <c r="HNE289" s="111"/>
      <c r="HNF289" s="178"/>
      <c r="HNG289" s="178"/>
      <c r="HNH289" s="178"/>
      <c r="HNI289" s="178"/>
      <c r="HNJ289" s="179"/>
      <c r="HNK289" s="73"/>
      <c r="HNL289" s="73"/>
      <c r="HNM289" s="180"/>
      <c r="HNN289" s="75"/>
      <c r="HNO289" s="76"/>
      <c r="HNP289" s="180"/>
      <c r="HNQ289" s="180"/>
      <c r="HNR289" s="180"/>
      <c r="HNS289" s="75"/>
      <c r="HNT289" s="76"/>
      <c r="HNU289" s="181"/>
      <c r="HNV289" s="181"/>
      <c r="HNW289" s="182"/>
      <c r="HNX289" s="134"/>
      <c r="HNY289" s="135"/>
      <c r="HNZ289" s="111"/>
      <c r="HOA289" s="178"/>
      <c r="HOB289" s="178"/>
      <c r="HOC289" s="178"/>
      <c r="HOD289" s="178"/>
      <c r="HOE289" s="179"/>
      <c r="HOF289" s="73"/>
      <c r="HOG289" s="73"/>
      <c r="HOH289" s="180"/>
      <c r="HOI289" s="75"/>
      <c r="HOJ289" s="76"/>
      <c r="HOK289" s="180"/>
      <c r="HOL289" s="180"/>
      <c r="HOM289" s="180"/>
      <c r="HON289" s="75"/>
      <c r="HOO289" s="76"/>
      <c r="HOP289" s="181"/>
      <c r="HOQ289" s="181"/>
      <c r="HOR289" s="182"/>
      <c r="HOS289" s="134"/>
      <c r="HOT289" s="135"/>
      <c r="HOU289" s="111"/>
      <c r="HOV289" s="178"/>
      <c r="HOW289" s="178"/>
      <c r="HOX289" s="178"/>
      <c r="HOY289" s="178"/>
      <c r="HOZ289" s="179"/>
      <c r="HPA289" s="73"/>
      <c r="HPB289" s="73"/>
      <c r="HPC289" s="180"/>
      <c r="HPD289" s="75"/>
      <c r="HPE289" s="76"/>
      <c r="HPF289" s="180"/>
      <c r="HPG289" s="180"/>
      <c r="HPH289" s="180"/>
      <c r="HPI289" s="75"/>
      <c r="HPJ289" s="76"/>
      <c r="HPK289" s="181"/>
      <c r="HPL289" s="181"/>
      <c r="HPM289" s="182"/>
      <c r="HPN289" s="134"/>
      <c r="HPO289" s="135"/>
      <c r="HPP289" s="111"/>
      <c r="HPQ289" s="178"/>
      <c r="HPR289" s="178"/>
      <c r="HPS289" s="178"/>
      <c r="HPT289" s="178"/>
      <c r="HPU289" s="179"/>
      <c r="HPV289" s="73"/>
      <c r="HPW289" s="73"/>
      <c r="HPX289" s="180"/>
      <c r="HPY289" s="75"/>
      <c r="HPZ289" s="76"/>
      <c r="HQA289" s="180"/>
      <c r="HQB289" s="180"/>
      <c r="HQC289" s="180"/>
      <c r="HQD289" s="75"/>
      <c r="HQE289" s="76"/>
      <c r="HQF289" s="181"/>
      <c r="HQG289" s="181"/>
      <c r="HQH289" s="182"/>
      <c r="HQI289" s="134"/>
      <c r="HQJ289" s="135"/>
      <c r="HQK289" s="111"/>
      <c r="HQL289" s="178"/>
      <c r="HQM289" s="178"/>
      <c r="HQN289" s="178"/>
      <c r="HQO289" s="178"/>
      <c r="HQP289" s="179"/>
      <c r="HQQ289" s="73"/>
      <c r="HQR289" s="73"/>
      <c r="HQS289" s="180"/>
      <c r="HQT289" s="75"/>
      <c r="HQU289" s="76"/>
      <c r="HQV289" s="180"/>
      <c r="HQW289" s="180"/>
      <c r="HQX289" s="180"/>
      <c r="HQY289" s="75"/>
      <c r="HQZ289" s="76"/>
      <c r="HRA289" s="181"/>
      <c r="HRB289" s="181"/>
      <c r="HRC289" s="182"/>
      <c r="HRD289" s="134"/>
      <c r="HRE289" s="135"/>
      <c r="HRF289" s="111"/>
      <c r="HRG289" s="178"/>
      <c r="HRH289" s="178"/>
      <c r="HRI289" s="178"/>
      <c r="HRJ289" s="178"/>
      <c r="HRK289" s="179"/>
      <c r="HRL289" s="73"/>
      <c r="HRM289" s="73"/>
      <c r="HRN289" s="180"/>
      <c r="HRO289" s="75"/>
      <c r="HRP289" s="76"/>
      <c r="HRQ289" s="180"/>
      <c r="HRR289" s="180"/>
      <c r="HRS289" s="180"/>
      <c r="HRT289" s="75"/>
      <c r="HRU289" s="76"/>
      <c r="HRV289" s="181"/>
      <c r="HRW289" s="181"/>
      <c r="HRX289" s="182"/>
      <c r="HRY289" s="134"/>
      <c r="HRZ289" s="135"/>
      <c r="HSA289" s="111"/>
      <c r="HSB289" s="178"/>
      <c r="HSC289" s="178"/>
      <c r="HSD289" s="178"/>
      <c r="HSE289" s="178"/>
      <c r="HSF289" s="179"/>
      <c r="HSG289" s="73"/>
      <c r="HSH289" s="73"/>
      <c r="HSI289" s="180"/>
      <c r="HSJ289" s="75"/>
      <c r="HSK289" s="76"/>
      <c r="HSL289" s="180"/>
      <c r="HSM289" s="180"/>
      <c r="HSN289" s="180"/>
      <c r="HSO289" s="75"/>
      <c r="HSP289" s="76"/>
      <c r="HSQ289" s="181"/>
      <c r="HSR289" s="181"/>
      <c r="HSS289" s="182"/>
      <c r="HST289" s="134"/>
      <c r="HSU289" s="135"/>
      <c r="HSV289" s="111"/>
      <c r="HSW289" s="178"/>
      <c r="HSX289" s="178"/>
      <c r="HSY289" s="178"/>
      <c r="HSZ289" s="178"/>
      <c r="HTA289" s="179"/>
      <c r="HTB289" s="73"/>
      <c r="HTC289" s="73"/>
      <c r="HTD289" s="180"/>
      <c r="HTE289" s="75"/>
      <c r="HTF289" s="76"/>
      <c r="HTG289" s="180"/>
      <c r="HTH289" s="180"/>
      <c r="HTI289" s="180"/>
      <c r="HTJ289" s="75"/>
      <c r="HTK289" s="76"/>
      <c r="HTL289" s="181"/>
      <c r="HTM289" s="181"/>
      <c r="HTN289" s="182"/>
      <c r="HTO289" s="134"/>
      <c r="HTP289" s="135"/>
      <c r="HTQ289" s="111"/>
      <c r="HTR289" s="178"/>
      <c r="HTS289" s="178"/>
      <c r="HTT289" s="178"/>
      <c r="HTU289" s="178"/>
      <c r="HTV289" s="179"/>
      <c r="HTW289" s="73"/>
      <c r="HTX289" s="73"/>
      <c r="HTY289" s="180"/>
      <c r="HTZ289" s="75"/>
      <c r="HUA289" s="76"/>
      <c r="HUB289" s="180"/>
      <c r="HUC289" s="180"/>
      <c r="HUD289" s="180"/>
      <c r="HUE289" s="75"/>
      <c r="HUF289" s="76"/>
      <c r="HUG289" s="181"/>
      <c r="HUH289" s="181"/>
      <c r="HUI289" s="182"/>
      <c r="HUJ289" s="134"/>
      <c r="HUK289" s="135"/>
      <c r="HUL289" s="111"/>
      <c r="HUM289" s="178"/>
      <c r="HUN289" s="178"/>
      <c r="HUO289" s="178"/>
      <c r="HUP289" s="178"/>
      <c r="HUQ289" s="179"/>
      <c r="HUR289" s="73"/>
      <c r="HUS289" s="73"/>
      <c r="HUT289" s="180"/>
      <c r="HUU289" s="75"/>
      <c r="HUV289" s="76"/>
      <c r="HUW289" s="180"/>
      <c r="HUX289" s="180"/>
      <c r="HUY289" s="180"/>
      <c r="HUZ289" s="75"/>
      <c r="HVA289" s="76"/>
      <c r="HVB289" s="181"/>
      <c r="HVC289" s="181"/>
      <c r="HVD289" s="182"/>
      <c r="HVE289" s="134"/>
      <c r="HVF289" s="135"/>
      <c r="HVG289" s="111"/>
      <c r="HVH289" s="178"/>
      <c r="HVI289" s="178"/>
      <c r="HVJ289" s="178"/>
      <c r="HVK289" s="178"/>
      <c r="HVL289" s="179"/>
      <c r="HVM289" s="73"/>
      <c r="HVN289" s="73"/>
      <c r="HVO289" s="180"/>
      <c r="HVP289" s="75"/>
      <c r="HVQ289" s="76"/>
      <c r="HVR289" s="180"/>
      <c r="HVS289" s="180"/>
      <c r="HVT289" s="180"/>
      <c r="HVU289" s="75"/>
      <c r="HVV289" s="76"/>
      <c r="HVW289" s="181"/>
      <c r="HVX289" s="181"/>
      <c r="HVY289" s="182"/>
      <c r="HVZ289" s="134"/>
      <c r="HWA289" s="135"/>
      <c r="HWB289" s="111"/>
      <c r="HWC289" s="178"/>
      <c r="HWD289" s="178"/>
      <c r="HWE289" s="178"/>
      <c r="HWF289" s="178"/>
      <c r="HWG289" s="179"/>
      <c r="HWH289" s="73"/>
      <c r="HWI289" s="73"/>
      <c r="HWJ289" s="180"/>
      <c r="HWK289" s="75"/>
      <c r="HWL289" s="76"/>
      <c r="HWM289" s="180"/>
      <c r="HWN289" s="180"/>
      <c r="HWO289" s="180"/>
      <c r="HWP289" s="75"/>
      <c r="HWQ289" s="76"/>
      <c r="HWR289" s="181"/>
      <c r="HWS289" s="181"/>
      <c r="HWT289" s="182"/>
      <c r="HWU289" s="134"/>
      <c r="HWV289" s="135"/>
      <c r="HWW289" s="111"/>
      <c r="HWX289" s="178"/>
      <c r="HWY289" s="178"/>
      <c r="HWZ289" s="178"/>
      <c r="HXA289" s="178"/>
      <c r="HXB289" s="179"/>
      <c r="HXC289" s="73"/>
      <c r="HXD289" s="73"/>
      <c r="HXE289" s="180"/>
      <c r="HXF289" s="75"/>
      <c r="HXG289" s="76"/>
      <c r="HXH289" s="180"/>
      <c r="HXI289" s="180"/>
      <c r="HXJ289" s="180"/>
      <c r="HXK289" s="75"/>
      <c r="HXL289" s="76"/>
      <c r="HXM289" s="181"/>
      <c r="HXN289" s="181"/>
      <c r="HXO289" s="182"/>
      <c r="HXP289" s="134"/>
      <c r="HXQ289" s="135"/>
      <c r="HXR289" s="111"/>
      <c r="HXS289" s="178"/>
      <c r="HXT289" s="178"/>
      <c r="HXU289" s="178"/>
      <c r="HXV289" s="178"/>
      <c r="HXW289" s="179"/>
      <c r="HXX289" s="73"/>
      <c r="HXY289" s="73"/>
      <c r="HXZ289" s="180"/>
      <c r="HYA289" s="75"/>
      <c r="HYB289" s="76"/>
      <c r="HYC289" s="180"/>
      <c r="HYD289" s="180"/>
      <c r="HYE289" s="180"/>
      <c r="HYF289" s="75"/>
      <c r="HYG289" s="76"/>
      <c r="HYH289" s="181"/>
      <c r="HYI289" s="181"/>
      <c r="HYJ289" s="182"/>
      <c r="HYK289" s="134"/>
      <c r="HYL289" s="135"/>
      <c r="HYM289" s="111"/>
      <c r="HYN289" s="178"/>
      <c r="HYO289" s="178"/>
      <c r="HYP289" s="178"/>
      <c r="HYQ289" s="178"/>
      <c r="HYR289" s="179"/>
      <c r="HYS289" s="73"/>
      <c r="HYT289" s="73"/>
      <c r="HYU289" s="180"/>
      <c r="HYV289" s="75"/>
      <c r="HYW289" s="76"/>
      <c r="HYX289" s="180"/>
      <c r="HYY289" s="180"/>
      <c r="HYZ289" s="180"/>
      <c r="HZA289" s="75"/>
      <c r="HZB289" s="76"/>
      <c r="HZC289" s="181"/>
      <c r="HZD289" s="181"/>
      <c r="HZE289" s="182"/>
      <c r="HZF289" s="134"/>
      <c r="HZG289" s="135"/>
      <c r="HZH289" s="111"/>
      <c r="HZI289" s="178"/>
      <c r="HZJ289" s="178"/>
      <c r="HZK289" s="178"/>
      <c r="HZL289" s="178"/>
      <c r="HZM289" s="179"/>
      <c r="HZN289" s="73"/>
      <c r="HZO289" s="73"/>
      <c r="HZP289" s="180"/>
      <c r="HZQ289" s="75"/>
      <c r="HZR289" s="76"/>
      <c r="HZS289" s="180"/>
      <c r="HZT289" s="180"/>
      <c r="HZU289" s="180"/>
      <c r="HZV289" s="75"/>
      <c r="HZW289" s="76"/>
      <c r="HZX289" s="181"/>
      <c r="HZY289" s="181"/>
      <c r="HZZ289" s="182"/>
      <c r="IAA289" s="134"/>
      <c r="IAB289" s="135"/>
      <c r="IAC289" s="111"/>
      <c r="IAD289" s="178"/>
      <c r="IAE289" s="178"/>
      <c r="IAF289" s="178"/>
      <c r="IAG289" s="178"/>
      <c r="IAH289" s="179"/>
      <c r="IAI289" s="73"/>
      <c r="IAJ289" s="73"/>
      <c r="IAK289" s="180"/>
      <c r="IAL289" s="75"/>
      <c r="IAM289" s="76"/>
      <c r="IAN289" s="180"/>
      <c r="IAO289" s="180"/>
      <c r="IAP289" s="180"/>
      <c r="IAQ289" s="75"/>
      <c r="IAR289" s="76"/>
      <c r="IAS289" s="181"/>
      <c r="IAT289" s="181"/>
      <c r="IAU289" s="182"/>
      <c r="IAV289" s="134"/>
      <c r="IAW289" s="135"/>
      <c r="IAX289" s="111"/>
      <c r="IAY289" s="178"/>
      <c r="IAZ289" s="178"/>
      <c r="IBA289" s="178"/>
      <c r="IBB289" s="178"/>
      <c r="IBC289" s="179"/>
      <c r="IBD289" s="73"/>
      <c r="IBE289" s="73"/>
      <c r="IBF289" s="180"/>
      <c r="IBG289" s="75"/>
      <c r="IBH289" s="76"/>
      <c r="IBI289" s="180"/>
      <c r="IBJ289" s="180"/>
      <c r="IBK289" s="180"/>
      <c r="IBL289" s="75"/>
      <c r="IBM289" s="76"/>
      <c r="IBN289" s="181"/>
      <c r="IBO289" s="181"/>
      <c r="IBP289" s="182"/>
      <c r="IBQ289" s="134"/>
      <c r="IBR289" s="135"/>
      <c r="IBS289" s="111"/>
      <c r="IBT289" s="178"/>
      <c r="IBU289" s="178"/>
      <c r="IBV289" s="178"/>
      <c r="IBW289" s="178"/>
      <c r="IBX289" s="179"/>
      <c r="IBY289" s="73"/>
      <c r="IBZ289" s="73"/>
      <c r="ICA289" s="180"/>
      <c r="ICB289" s="75"/>
      <c r="ICC289" s="76"/>
      <c r="ICD289" s="180"/>
      <c r="ICE289" s="180"/>
      <c r="ICF289" s="180"/>
      <c r="ICG289" s="75"/>
      <c r="ICH289" s="76"/>
      <c r="ICI289" s="181"/>
      <c r="ICJ289" s="181"/>
      <c r="ICK289" s="182"/>
      <c r="ICL289" s="134"/>
      <c r="ICM289" s="135"/>
      <c r="ICN289" s="111"/>
      <c r="ICO289" s="178"/>
      <c r="ICP289" s="178"/>
      <c r="ICQ289" s="178"/>
      <c r="ICR289" s="178"/>
      <c r="ICS289" s="179"/>
      <c r="ICT289" s="73"/>
      <c r="ICU289" s="73"/>
      <c r="ICV289" s="180"/>
      <c r="ICW289" s="75"/>
      <c r="ICX289" s="76"/>
      <c r="ICY289" s="180"/>
      <c r="ICZ289" s="180"/>
      <c r="IDA289" s="180"/>
      <c r="IDB289" s="75"/>
      <c r="IDC289" s="76"/>
      <c r="IDD289" s="181"/>
      <c r="IDE289" s="181"/>
      <c r="IDF289" s="182"/>
      <c r="IDG289" s="134"/>
      <c r="IDH289" s="135"/>
      <c r="IDI289" s="111"/>
      <c r="IDJ289" s="178"/>
      <c r="IDK289" s="178"/>
      <c r="IDL289" s="178"/>
      <c r="IDM289" s="178"/>
      <c r="IDN289" s="179"/>
      <c r="IDO289" s="73"/>
      <c r="IDP289" s="73"/>
      <c r="IDQ289" s="180"/>
      <c r="IDR289" s="75"/>
      <c r="IDS289" s="76"/>
      <c r="IDT289" s="180"/>
      <c r="IDU289" s="180"/>
      <c r="IDV289" s="180"/>
      <c r="IDW289" s="75"/>
      <c r="IDX289" s="76"/>
      <c r="IDY289" s="181"/>
      <c r="IDZ289" s="181"/>
      <c r="IEA289" s="182"/>
      <c r="IEB289" s="134"/>
      <c r="IEC289" s="135"/>
      <c r="IED289" s="111"/>
      <c r="IEE289" s="178"/>
      <c r="IEF289" s="178"/>
      <c r="IEG289" s="178"/>
      <c r="IEH289" s="178"/>
      <c r="IEI289" s="179"/>
      <c r="IEJ289" s="73"/>
      <c r="IEK289" s="73"/>
      <c r="IEL289" s="180"/>
      <c r="IEM289" s="75"/>
      <c r="IEN289" s="76"/>
      <c r="IEO289" s="180"/>
      <c r="IEP289" s="180"/>
      <c r="IEQ289" s="180"/>
      <c r="IER289" s="75"/>
      <c r="IES289" s="76"/>
      <c r="IET289" s="181"/>
      <c r="IEU289" s="181"/>
      <c r="IEV289" s="182"/>
      <c r="IEW289" s="134"/>
      <c r="IEX289" s="135"/>
      <c r="IEY289" s="111"/>
      <c r="IEZ289" s="178"/>
      <c r="IFA289" s="178"/>
      <c r="IFB289" s="178"/>
      <c r="IFC289" s="178"/>
      <c r="IFD289" s="179"/>
      <c r="IFE289" s="73"/>
      <c r="IFF289" s="73"/>
      <c r="IFG289" s="180"/>
      <c r="IFH289" s="75"/>
      <c r="IFI289" s="76"/>
      <c r="IFJ289" s="180"/>
      <c r="IFK289" s="180"/>
      <c r="IFL289" s="180"/>
      <c r="IFM289" s="75"/>
      <c r="IFN289" s="76"/>
      <c r="IFO289" s="181"/>
      <c r="IFP289" s="181"/>
      <c r="IFQ289" s="182"/>
      <c r="IFR289" s="134"/>
      <c r="IFS289" s="135"/>
      <c r="IFT289" s="111"/>
      <c r="IFU289" s="178"/>
      <c r="IFV289" s="178"/>
      <c r="IFW289" s="178"/>
      <c r="IFX289" s="178"/>
      <c r="IFY289" s="179"/>
      <c r="IFZ289" s="73"/>
      <c r="IGA289" s="73"/>
      <c r="IGB289" s="180"/>
      <c r="IGC289" s="75"/>
      <c r="IGD289" s="76"/>
      <c r="IGE289" s="180"/>
      <c r="IGF289" s="180"/>
      <c r="IGG289" s="180"/>
      <c r="IGH289" s="75"/>
      <c r="IGI289" s="76"/>
      <c r="IGJ289" s="181"/>
      <c r="IGK289" s="181"/>
      <c r="IGL289" s="182"/>
      <c r="IGM289" s="134"/>
      <c r="IGN289" s="135"/>
      <c r="IGO289" s="111"/>
      <c r="IGP289" s="178"/>
      <c r="IGQ289" s="178"/>
      <c r="IGR289" s="178"/>
      <c r="IGS289" s="178"/>
      <c r="IGT289" s="179"/>
      <c r="IGU289" s="73"/>
      <c r="IGV289" s="73"/>
      <c r="IGW289" s="180"/>
      <c r="IGX289" s="75"/>
      <c r="IGY289" s="76"/>
      <c r="IGZ289" s="180"/>
      <c r="IHA289" s="180"/>
      <c r="IHB289" s="180"/>
      <c r="IHC289" s="75"/>
      <c r="IHD289" s="76"/>
      <c r="IHE289" s="181"/>
      <c r="IHF289" s="181"/>
      <c r="IHG289" s="182"/>
      <c r="IHH289" s="134"/>
      <c r="IHI289" s="135"/>
      <c r="IHJ289" s="111"/>
      <c r="IHK289" s="178"/>
      <c r="IHL289" s="178"/>
      <c r="IHM289" s="178"/>
      <c r="IHN289" s="178"/>
      <c r="IHO289" s="179"/>
      <c r="IHP289" s="73"/>
      <c r="IHQ289" s="73"/>
      <c r="IHR289" s="180"/>
      <c r="IHS289" s="75"/>
      <c r="IHT289" s="76"/>
      <c r="IHU289" s="180"/>
      <c r="IHV289" s="180"/>
      <c r="IHW289" s="180"/>
      <c r="IHX289" s="75"/>
      <c r="IHY289" s="76"/>
      <c r="IHZ289" s="181"/>
      <c r="IIA289" s="181"/>
      <c r="IIB289" s="182"/>
      <c r="IIC289" s="134"/>
      <c r="IID289" s="135"/>
      <c r="IIE289" s="111"/>
      <c r="IIF289" s="178"/>
      <c r="IIG289" s="178"/>
      <c r="IIH289" s="178"/>
      <c r="III289" s="178"/>
      <c r="IIJ289" s="179"/>
      <c r="IIK289" s="73"/>
      <c r="IIL289" s="73"/>
      <c r="IIM289" s="180"/>
      <c r="IIN289" s="75"/>
      <c r="IIO289" s="76"/>
      <c r="IIP289" s="180"/>
      <c r="IIQ289" s="180"/>
      <c r="IIR289" s="180"/>
      <c r="IIS289" s="75"/>
      <c r="IIT289" s="76"/>
      <c r="IIU289" s="181"/>
      <c r="IIV289" s="181"/>
      <c r="IIW289" s="182"/>
      <c r="IIX289" s="134"/>
      <c r="IIY289" s="135"/>
      <c r="IIZ289" s="111"/>
      <c r="IJA289" s="178"/>
      <c r="IJB289" s="178"/>
      <c r="IJC289" s="178"/>
      <c r="IJD289" s="178"/>
      <c r="IJE289" s="179"/>
      <c r="IJF289" s="73"/>
      <c r="IJG289" s="73"/>
      <c r="IJH289" s="180"/>
      <c r="IJI289" s="75"/>
      <c r="IJJ289" s="76"/>
      <c r="IJK289" s="180"/>
      <c r="IJL289" s="180"/>
      <c r="IJM289" s="180"/>
      <c r="IJN289" s="75"/>
      <c r="IJO289" s="76"/>
      <c r="IJP289" s="181"/>
      <c r="IJQ289" s="181"/>
      <c r="IJR289" s="182"/>
      <c r="IJS289" s="134"/>
      <c r="IJT289" s="135"/>
      <c r="IJU289" s="111"/>
      <c r="IJV289" s="178"/>
      <c r="IJW289" s="178"/>
      <c r="IJX289" s="178"/>
      <c r="IJY289" s="178"/>
      <c r="IJZ289" s="179"/>
      <c r="IKA289" s="73"/>
      <c r="IKB289" s="73"/>
      <c r="IKC289" s="180"/>
      <c r="IKD289" s="75"/>
      <c r="IKE289" s="76"/>
      <c r="IKF289" s="180"/>
      <c r="IKG289" s="180"/>
      <c r="IKH289" s="180"/>
      <c r="IKI289" s="75"/>
      <c r="IKJ289" s="76"/>
      <c r="IKK289" s="181"/>
      <c r="IKL289" s="181"/>
      <c r="IKM289" s="182"/>
      <c r="IKN289" s="134"/>
      <c r="IKO289" s="135"/>
      <c r="IKP289" s="111"/>
      <c r="IKQ289" s="178"/>
      <c r="IKR289" s="178"/>
      <c r="IKS289" s="178"/>
      <c r="IKT289" s="178"/>
      <c r="IKU289" s="179"/>
      <c r="IKV289" s="73"/>
      <c r="IKW289" s="73"/>
      <c r="IKX289" s="180"/>
      <c r="IKY289" s="75"/>
      <c r="IKZ289" s="76"/>
      <c r="ILA289" s="180"/>
      <c r="ILB289" s="180"/>
      <c r="ILC289" s="180"/>
      <c r="ILD289" s="75"/>
      <c r="ILE289" s="76"/>
      <c r="ILF289" s="181"/>
      <c r="ILG289" s="181"/>
      <c r="ILH289" s="182"/>
      <c r="ILI289" s="134"/>
      <c r="ILJ289" s="135"/>
      <c r="ILK289" s="111"/>
      <c r="ILL289" s="178"/>
      <c r="ILM289" s="178"/>
      <c r="ILN289" s="178"/>
      <c r="ILO289" s="178"/>
      <c r="ILP289" s="179"/>
      <c r="ILQ289" s="73"/>
      <c r="ILR289" s="73"/>
      <c r="ILS289" s="180"/>
      <c r="ILT289" s="75"/>
      <c r="ILU289" s="76"/>
      <c r="ILV289" s="180"/>
      <c r="ILW289" s="180"/>
      <c r="ILX289" s="180"/>
      <c r="ILY289" s="75"/>
      <c r="ILZ289" s="76"/>
      <c r="IMA289" s="181"/>
      <c r="IMB289" s="181"/>
      <c r="IMC289" s="182"/>
      <c r="IMD289" s="134"/>
      <c r="IME289" s="135"/>
      <c r="IMF289" s="111"/>
      <c r="IMG289" s="178"/>
      <c r="IMH289" s="178"/>
      <c r="IMI289" s="178"/>
      <c r="IMJ289" s="178"/>
      <c r="IMK289" s="179"/>
      <c r="IML289" s="73"/>
      <c r="IMM289" s="73"/>
      <c r="IMN289" s="180"/>
      <c r="IMO289" s="75"/>
      <c r="IMP289" s="76"/>
      <c r="IMQ289" s="180"/>
      <c r="IMR289" s="180"/>
      <c r="IMS289" s="180"/>
      <c r="IMT289" s="75"/>
      <c r="IMU289" s="76"/>
      <c r="IMV289" s="181"/>
      <c r="IMW289" s="181"/>
      <c r="IMX289" s="182"/>
      <c r="IMY289" s="134"/>
      <c r="IMZ289" s="135"/>
      <c r="INA289" s="111"/>
      <c r="INB289" s="178"/>
      <c r="INC289" s="178"/>
      <c r="IND289" s="178"/>
      <c r="INE289" s="178"/>
      <c r="INF289" s="179"/>
      <c r="ING289" s="73"/>
      <c r="INH289" s="73"/>
      <c r="INI289" s="180"/>
      <c r="INJ289" s="75"/>
      <c r="INK289" s="76"/>
      <c r="INL289" s="180"/>
      <c r="INM289" s="180"/>
      <c r="INN289" s="180"/>
      <c r="INO289" s="75"/>
      <c r="INP289" s="76"/>
      <c r="INQ289" s="181"/>
      <c r="INR289" s="181"/>
      <c r="INS289" s="182"/>
      <c r="INT289" s="134"/>
      <c r="INU289" s="135"/>
      <c r="INV289" s="111"/>
      <c r="INW289" s="178"/>
      <c r="INX289" s="178"/>
      <c r="INY289" s="178"/>
      <c r="INZ289" s="178"/>
      <c r="IOA289" s="179"/>
      <c r="IOB289" s="73"/>
      <c r="IOC289" s="73"/>
      <c r="IOD289" s="180"/>
      <c r="IOE289" s="75"/>
      <c r="IOF289" s="76"/>
      <c r="IOG289" s="180"/>
      <c r="IOH289" s="180"/>
      <c r="IOI289" s="180"/>
      <c r="IOJ289" s="75"/>
      <c r="IOK289" s="76"/>
      <c r="IOL289" s="181"/>
      <c r="IOM289" s="181"/>
      <c r="ION289" s="182"/>
      <c r="IOO289" s="134"/>
      <c r="IOP289" s="135"/>
      <c r="IOQ289" s="111"/>
      <c r="IOR289" s="178"/>
      <c r="IOS289" s="178"/>
      <c r="IOT289" s="178"/>
      <c r="IOU289" s="178"/>
      <c r="IOV289" s="179"/>
      <c r="IOW289" s="73"/>
      <c r="IOX289" s="73"/>
      <c r="IOY289" s="180"/>
      <c r="IOZ289" s="75"/>
      <c r="IPA289" s="76"/>
      <c r="IPB289" s="180"/>
      <c r="IPC289" s="180"/>
      <c r="IPD289" s="180"/>
      <c r="IPE289" s="75"/>
      <c r="IPF289" s="76"/>
      <c r="IPG289" s="181"/>
      <c r="IPH289" s="181"/>
      <c r="IPI289" s="182"/>
      <c r="IPJ289" s="134"/>
      <c r="IPK289" s="135"/>
      <c r="IPL289" s="111"/>
      <c r="IPM289" s="178"/>
      <c r="IPN289" s="178"/>
      <c r="IPO289" s="178"/>
      <c r="IPP289" s="178"/>
      <c r="IPQ289" s="179"/>
      <c r="IPR289" s="73"/>
      <c r="IPS289" s="73"/>
      <c r="IPT289" s="180"/>
      <c r="IPU289" s="75"/>
      <c r="IPV289" s="76"/>
      <c r="IPW289" s="180"/>
      <c r="IPX289" s="180"/>
      <c r="IPY289" s="180"/>
      <c r="IPZ289" s="75"/>
      <c r="IQA289" s="76"/>
      <c r="IQB289" s="181"/>
      <c r="IQC289" s="181"/>
      <c r="IQD289" s="182"/>
      <c r="IQE289" s="134"/>
      <c r="IQF289" s="135"/>
      <c r="IQG289" s="111"/>
      <c r="IQH289" s="178"/>
      <c r="IQI289" s="178"/>
      <c r="IQJ289" s="178"/>
      <c r="IQK289" s="178"/>
      <c r="IQL289" s="179"/>
      <c r="IQM289" s="73"/>
      <c r="IQN289" s="73"/>
      <c r="IQO289" s="180"/>
      <c r="IQP289" s="75"/>
      <c r="IQQ289" s="76"/>
      <c r="IQR289" s="180"/>
      <c r="IQS289" s="180"/>
      <c r="IQT289" s="180"/>
      <c r="IQU289" s="75"/>
      <c r="IQV289" s="76"/>
      <c r="IQW289" s="181"/>
      <c r="IQX289" s="181"/>
      <c r="IQY289" s="182"/>
      <c r="IQZ289" s="134"/>
      <c r="IRA289" s="135"/>
      <c r="IRB289" s="111"/>
      <c r="IRC289" s="178"/>
      <c r="IRD289" s="178"/>
      <c r="IRE289" s="178"/>
      <c r="IRF289" s="178"/>
      <c r="IRG289" s="179"/>
      <c r="IRH289" s="73"/>
      <c r="IRI289" s="73"/>
      <c r="IRJ289" s="180"/>
      <c r="IRK289" s="75"/>
      <c r="IRL289" s="76"/>
      <c r="IRM289" s="180"/>
      <c r="IRN289" s="180"/>
      <c r="IRO289" s="180"/>
      <c r="IRP289" s="75"/>
      <c r="IRQ289" s="76"/>
      <c r="IRR289" s="181"/>
      <c r="IRS289" s="181"/>
      <c r="IRT289" s="182"/>
      <c r="IRU289" s="134"/>
      <c r="IRV289" s="135"/>
      <c r="IRW289" s="111"/>
      <c r="IRX289" s="178"/>
      <c r="IRY289" s="178"/>
      <c r="IRZ289" s="178"/>
      <c r="ISA289" s="178"/>
      <c r="ISB289" s="179"/>
      <c r="ISC289" s="73"/>
      <c r="ISD289" s="73"/>
      <c r="ISE289" s="180"/>
      <c r="ISF289" s="75"/>
      <c r="ISG289" s="76"/>
      <c r="ISH289" s="180"/>
      <c r="ISI289" s="180"/>
      <c r="ISJ289" s="180"/>
      <c r="ISK289" s="75"/>
      <c r="ISL289" s="76"/>
      <c r="ISM289" s="181"/>
      <c r="ISN289" s="181"/>
      <c r="ISO289" s="182"/>
      <c r="ISP289" s="134"/>
      <c r="ISQ289" s="135"/>
      <c r="ISR289" s="111"/>
      <c r="ISS289" s="178"/>
      <c r="IST289" s="178"/>
      <c r="ISU289" s="178"/>
      <c r="ISV289" s="178"/>
      <c r="ISW289" s="179"/>
      <c r="ISX289" s="73"/>
      <c r="ISY289" s="73"/>
      <c r="ISZ289" s="180"/>
      <c r="ITA289" s="75"/>
      <c r="ITB289" s="76"/>
      <c r="ITC289" s="180"/>
      <c r="ITD289" s="180"/>
      <c r="ITE289" s="180"/>
      <c r="ITF289" s="75"/>
      <c r="ITG289" s="76"/>
      <c r="ITH289" s="181"/>
      <c r="ITI289" s="181"/>
      <c r="ITJ289" s="182"/>
      <c r="ITK289" s="134"/>
      <c r="ITL289" s="135"/>
      <c r="ITM289" s="111"/>
      <c r="ITN289" s="178"/>
      <c r="ITO289" s="178"/>
      <c r="ITP289" s="178"/>
      <c r="ITQ289" s="178"/>
      <c r="ITR289" s="179"/>
      <c r="ITS289" s="73"/>
      <c r="ITT289" s="73"/>
      <c r="ITU289" s="180"/>
      <c r="ITV289" s="75"/>
      <c r="ITW289" s="76"/>
      <c r="ITX289" s="180"/>
      <c r="ITY289" s="180"/>
      <c r="ITZ289" s="180"/>
      <c r="IUA289" s="75"/>
      <c r="IUB289" s="76"/>
      <c r="IUC289" s="181"/>
      <c r="IUD289" s="181"/>
      <c r="IUE289" s="182"/>
      <c r="IUF289" s="134"/>
      <c r="IUG289" s="135"/>
      <c r="IUH289" s="111"/>
      <c r="IUI289" s="178"/>
      <c r="IUJ289" s="178"/>
      <c r="IUK289" s="178"/>
      <c r="IUL289" s="178"/>
      <c r="IUM289" s="179"/>
      <c r="IUN289" s="73"/>
      <c r="IUO289" s="73"/>
      <c r="IUP289" s="180"/>
      <c r="IUQ289" s="75"/>
      <c r="IUR289" s="76"/>
      <c r="IUS289" s="180"/>
      <c r="IUT289" s="180"/>
      <c r="IUU289" s="180"/>
      <c r="IUV289" s="75"/>
      <c r="IUW289" s="76"/>
      <c r="IUX289" s="181"/>
      <c r="IUY289" s="181"/>
      <c r="IUZ289" s="182"/>
      <c r="IVA289" s="134"/>
      <c r="IVB289" s="135"/>
      <c r="IVC289" s="111"/>
      <c r="IVD289" s="178"/>
      <c r="IVE289" s="178"/>
      <c r="IVF289" s="178"/>
      <c r="IVG289" s="178"/>
      <c r="IVH289" s="179"/>
      <c r="IVI289" s="73"/>
      <c r="IVJ289" s="73"/>
      <c r="IVK289" s="180"/>
      <c r="IVL289" s="75"/>
      <c r="IVM289" s="76"/>
      <c r="IVN289" s="180"/>
      <c r="IVO289" s="180"/>
      <c r="IVP289" s="180"/>
      <c r="IVQ289" s="75"/>
      <c r="IVR289" s="76"/>
      <c r="IVS289" s="181"/>
      <c r="IVT289" s="181"/>
      <c r="IVU289" s="182"/>
      <c r="IVV289" s="134"/>
      <c r="IVW289" s="135"/>
      <c r="IVX289" s="111"/>
      <c r="IVY289" s="178"/>
      <c r="IVZ289" s="178"/>
      <c r="IWA289" s="178"/>
      <c r="IWB289" s="178"/>
      <c r="IWC289" s="179"/>
      <c r="IWD289" s="73"/>
      <c r="IWE289" s="73"/>
      <c r="IWF289" s="180"/>
      <c r="IWG289" s="75"/>
      <c r="IWH289" s="76"/>
      <c r="IWI289" s="180"/>
      <c r="IWJ289" s="180"/>
      <c r="IWK289" s="180"/>
      <c r="IWL289" s="75"/>
      <c r="IWM289" s="76"/>
      <c r="IWN289" s="181"/>
      <c r="IWO289" s="181"/>
      <c r="IWP289" s="182"/>
      <c r="IWQ289" s="134"/>
      <c r="IWR289" s="135"/>
      <c r="IWS289" s="111"/>
      <c r="IWT289" s="178"/>
      <c r="IWU289" s="178"/>
      <c r="IWV289" s="178"/>
      <c r="IWW289" s="178"/>
      <c r="IWX289" s="179"/>
      <c r="IWY289" s="73"/>
      <c r="IWZ289" s="73"/>
      <c r="IXA289" s="180"/>
      <c r="IXB289" s="75"/>
      <c r="IXC289" s="76"/>
      <c r="IXD289" s="180"/>
      <c r="IXE289" s="180"/>
      <c r="IXF289" s="180"/>
      <c r="IXG289" s="75"/>
      <c r="IXH289" s="76"/>
      <c r="IXI289" s="181"/>
      <c r="IXJ289" s="181"/>
      <c r="IXK289" s="182"/>
      <c r="IXL289" s="134"/>
      <c r="IXM289" s="135"/>
      <c r="IXN289" s="111"/>
      <c r="IXO289" s="178"/>
      <c r="IXP289" s="178"/>
      <c r="IXQ289" s="178"/>
      <c r="IXR289" s="178"/>
      <c r="IXS289" s="179"/>
      <c r="IXT289" s="73"/>
      <c r="IXU289" s="73"/>
      <c r="IXV289" s="180"/>
      <c r="IXW289" s="75"/>
      <c r="IXX289" s="76"/>
      <c r="IXY289" s="180"/>
      <c r="IXZ289" s="180"/>
      <c r="IYA289" s="180"/>
      <c r="IYB289" s="75"/>
      <c r="IYC289" s="76"/>
      <c r="IYD289" s="181"/>
      <c r="IYE289" s="181"/>
      <c r="IYF289" s="182"/>
      <c r="IYG289" s="134"/>
      <c r="IYH289" s="135"/>
      <c r="IYI289" s="111"/>
      <c r="IYJ289" s="178"/>
      <c r="IYK289" s="178"/>
      <c r="IYL289" s="178"/>
      <c r="IYM289" s="178"/>
      <c r="IYN289" s="179"/>
      <c r="IYO289" s="73"/>
      <c r="IYP289" s="73"/>
      <c r="IYQ289" s="180"/>
      <c r="IYR289" s="75"/>
      <c r="IYS289" s="76"/>
      <c r="IYT289" s="180"/>
      <c r="IYU289" s="180"/>
      <c r="IYV289" s="180"/>
      <c r="IYW289" s="75"/>
      <c r="IYX289" s="76"/>
      <c r="IYY289" s="181"/>
      <c r="IYZ289" s="181"/>
      <c r="IZA289" s="182"/>
      <c r="IZB289" s="134"/>
      <c r="IZC289" s="135"/>
      <c r="IZD289" s="111"/>
      <c r="IZE289" s="178"/>
      <c r="IZF289" s="178"/>
      <c r="IZG289" s="178"/>
      <c r="IZH289" s="178"/>
      <c r="IZI289" s="179"/>
      <c r="IZJ289" s="73"/>
      <c r="IZK289" s="73"/>
      <c r="IZL289" s="180"/>
      <c r="IZM289" s="75"/>
      <c r="IZN289" s="76"/>
      <c r="IZO289" s="180"/>
      <c r="IZP289" s="180"/>
      <c r="IZQ289" s="180"/>
      <c r="IZR289" s="75"/>
      <c r="IZS289" s="76"/>
      <c r="IZT289" s="181"/>
      <c r="IZU289" s="181"/>
      <c r="IZV289" s="182"/>
      <c r="IZW289" s="134"/>
      <c r="IZX289" s="135"/>
      <c r="IZY289" s="111"/>
      <c r="IZZ289" s="178"/>
      <c r="JAA289" s="178"/>
      <c r="JAB289" s="178"/>
      <c r="JAC289" s="178"/>
      <c r="JAD289" s="179"/>
      <c r="JAE289" s="73"/>
      <c r="JAF289" s="73"/>
      <c r="JAG289" s="180"/>
      <c r="JAH289" s="75"/>
      <c r="JAI289" s="76"/>
      <c r="JAJ289" s="180"/>
      <c r="JAK289" s="180"/>
      <c r="JAL289" s="180"/>
      <c r="JAM289" s="75"/>
      <c r="JAN289" s="76"/>
      <c r="JAO289" s="181"/>
      <c r="JAP289" s="181"/>
      <c r="JAQ289" s="182"/>
      <c r="JAR289" s="134"/>
      <c r="JAS289" s="135"/>
      <c r="JAT289" s="111"/>
      <c r="JAU289" s="178"/>
      <c r="JAV289" s="178"/>
      <c r="JAW289" s="178"/>
      <c r="JAX289" s="178"/>
      <c r="JAY289" s="179"/>
      <c r="JAZ289" s="73"/>
      <c r="JBA289" s="73"/>
      <c r="JBB289" s="180"/>
      <c r="JBC289" s="75"/>
      <c r="JBD289" s="76"/>
      <c r="JBE289" s="180"/>
      <c r="JBF289" s="180"/>
      <c r="JBG289" s="180"/>
      <c r="JBH289" s="75"/>
      <c r="JBI289" s="76"/>
      <c r="JBJ289" s="181"/>
      <c r="JBK289" s="181"/>
      <c r="JBL289" s="182"/>
      <c r="JBM289" s="134"/>
      <c r="JBN289" s="135"/>
      <c r="JBO289" s="111"/>
      <c r="JBP289" s="178"/>
      <c r="JBQ289" s="178"/>
      <c r="JBR289" s="178"/>
      <c r="JBS289" s="178"/>
      <c r="JBT289" s="179"/>
      <c r="JBU289" s="73"/>
      <c r="JBV289" s="73"/>
      <c r="JBW289" s="180"/>
      <c r="JBX289" s="75"/>
      <c r="JBY289" s="76"/>
      <c r="JBZ289" s="180"/>
      <c r="JCA289" s="180"/>
      <c r="JCB289" s="180"/>
      <c r="JCC289" s="75"/>
      <c r="JCD289" s="76"/>
      <c r="JCE289" s="181"/>
      <c r="JCF289" s="181"/>
      <c r="JCG289" s="182"/>
      <c r="JCH289" s="134"/>
      <c r="JCI289" s="135"/>
      <c r="JCJ289" s="111"/>
      <c r="JCK289" s="178"/>
      <c r="JCL289" s="178"/>
      <c r="JCM289" s="178"/>
      <c r="JCN289" s="178"/>
      <c r="JCO289" s="179"/>
      <c r="JCP289" s="73"/>
      <c r="JCQ289" s="73"/>
      <c r="JCR289" s="180"/>
      <c r="JCS289" s="75"/>
      <c r="JCT289" s="76"/>
      <c r="JCU289" s="180"/>
      <c r="JCV289" s="180"/>
      <c r="JCW289" s="180"/>
      <c r="JCX289" s="75"/>
      <c r="JCY289" s="76"/>
      <c r="JCZ289" s="181"/>
      <c r="JDA289" s="181"/>
      <c r="JDB289" s="182"/>
      <c r="JDC289" s="134"/>
      <c r="JDD289" s="135"/>
      <c r="JDE289" s="111"/>
      <c r="JDF289" s="178"/>
      <c r="JDG289" s="178"/>
      <c r="JDH289" s="178"/>
      <c r="JDI289" s="178"/>
      <c r="JDJ289" s="179"/>
      <c r="JDK289" s="73"/>
      <c r="JDL289" s="73"/>
      <c r="JDM289" s="180"/>
      <c r="JDN289" s="75"/>
      <c r="JDO289" s="76"/>
      <c r="JDP289" s="180"/>
      <c r="JDQ289" s="180"/>
      <c r="JDR289" s="180"/>
      <c r="JDS289" s="75"/>
      <c r="JDT289" s="76"/>
      <c r="JDU289" s="181"/>
      <c r="JDV289" s="181"/>
      <c r="JDW289" s="182"/>
      <c r="JDX289" s="134"/>
      <c r="JDY289" s="135"/>
      <c r="JDZ289" s="111"/>
      <c r="JEA289" s="178"/>
      <c r="JEB289" s="178"/>
      <c r="JEC289" s="178"/>
      <c r="JED289" s="178"/>
      <c r="JEE289" s="179"/>
      <c r="JEF289" s="73"/>
      <c r="JEG289" s="73"/>
      <c r="JEH289" s="180"/>
      <c r="JEI289" s="75"/>
      <c r="JEJ289" s="76"/>
      <c r="JEK289" s="180"/>
      <c r="JEL289" s="180"/>
      <c r="JEM289" s="180"/>
      <c r="JEN289" s="75"/>
      <c r="JEO289" s="76"/>
      <c r="JEP289" s="181"/>
      <c r="JEQ289" s="181"/>
      <c r="JER289" s="182"/>
      <c r="JES289" s="134"/>
      <c r="JET289" s="135"/>
      <c r="JEU289" s="111"/>
      <c r="JEV289" s="178"/>
      <c r="JEW289" s="178"/>
      <c r="JEX289" s="178"/>
      <c r="JEY289" s="178"/>
      <c r="JEZ289" s="179"/>
      <c r="JFA289" s="73"/>
      <c r="JFB289" s="73"/>
      <c r="JFC289" s="180"/>
      <c r="JFD289" s="75"/>
      <c r="JFE289" s="76"/>
      <c r="JFF289" s="180"/>
      <c r="JFG289" s="180"/>
      <c r="JFH289" s="180"/>
      <c r="JFI289" s="75"/>
      <c r="JFJ289" s="76"/>
      <c r="JFK289" s="181"/>
      <c r="JFL289" s="181"/>
      <c r="JFM289" s="182"/>
      <c r="JFN289" s="134"/>
      <c r="JFO289" s="135"/>
      <c r="JFP289" s="111"/>
      <c r="JFQ289" s="178"/>
      <c r="JFR289" s="178"/>
      <c r="JFS289" s="178"/>
      <c r="JFT289" s="178"/>
      <c r="JFU289" s="179"/>
      <c r="JFV289" s="73"/>
      <c r="JFW289" s="73"/>
      <c r="JFX289" s="180"/>
      <c r="JFY289" s="75"/>
      <c r="JFZ289" s="76"/>
      <c r="JGA289" s="180"/>
      <c r="JGB289" s="180"/>
      <c r="JGC289" s="180"/>
      <c r="JGD289" s="75"/>
      <c r="JGE289" s="76"/>
      <c r="JGF289" s="181"/>
      <c r="JGG289" s="181"/>
      <c r="JGH289" s="182"/>
      <c r="JGI289" s="134"/>
      <c r="JGJ289" s="135"/>
      <c r="JGK289" s="111"/>
      <c r="JGL289" s="178"/>
      <c r="JGM289" s="178"/>
      <c r="JGN289" s="178"/>
      <c r="JGO289" s="178"/>
      <c r="JGP289" s="179"/>
      <c r="JGQ289" s="73"/>
      <c r="JGR289" s="73"/>
      <c r="JGS289" s="180"/>
      <c r="JGT289" s="75"/>
      <c r="JGU289" s="76"/>
      <c r="JGV289" s="180"/>
      <c r="JGW289" s="180"/>
      <c r="JGX289" s="180"/>
      <c r="JGY289" s="75"/>
      <c r="JGZ289" s="76"/>
      <c r="JHA289" s="181"/>
      <c r="JHB289" s="181"/>
      <c r="JHC289" s="182"/>
      <c r="JHD289" s="134"/>
      <c r="JHE289" s="135"/>
      <c r="JHF289" s="111"/>
      <c r="JHG289" s="178"/>
      <c r="JHH289" s="178"/>
      <c r="JHI289" s="178"/>
      <c r="JHJ289" s="178"/>
      <c r="JHK289" s="179"/>
      <c r="JHL289" s="73"/>
      <c r="JHM289" s="73"/>
      <c r="JHN289" s="180"/>
      <c r="JHO289" s="75"/>
      <c r="JHP289" s="76"/>
      <c r="JHQ289" s="180"/>
      <c r="JHR289" s="180"/>
      <c r="JHS289" s="180"/>
      <c r="JHT289" s="75"/>
      <c r="JHU289" s="76"/>
      <c r="JHV289" s="181"/>
      <c r="JHW289" s="181"/>
      <c r="JHX289" s="182"/>
      <c r="JHY289" s="134"/>
      <c r="JHZ289" s="135"/>
      <c r="JIA289" s="111"/>
      <c r="JIB289" s="178"/>
      <c r="JIC289" s="178"/>
      <c r="JID289" s="178"/>
      <c r="JIE289" s="178"/>
      <c r="JIF289" s="179"/>
      <c r="JIG289" s="73"/>
      <c r="JIH289" s="73"/>
      <c r="JII289" s="180"/>
      <c r="JIJ289" s="75"/>
      <c r="JIK289" s="76"/>
      <c r="JIL289" s="180"/>
      <c r="JIM289" s="180"/>
      <c r="JIN289" s="180"/>
      <c r="JIO289" s="75"/>
      <c r="JIP289" s="76"/>
      <c r="JIQ289" s="181"/>
      <c r="JIR289" s="181"/>
      <c r="JIS289" s="182"/>
      <c r="JIT289" s="134"/>
      <c r="JIU289" s="135"/>
      <c r="JIV289" s="111"/>
      <c r="JIW289" s="178"/>
      <c r="JIX289" s="178"/>
      <c r="JIY289" s="178"/>
      <c r="JIZ289" s="178"/>
      <c r="JJA289" s="179"/>
      <c r="JJB289" s="73"/>
      <c r="JJC289" s="73"/>
      <c r="JJD289" s="180"/>
      <c r="JJE289" s="75"/>
      <c r="JJF289" s="76"/>
      <c r="JJG289" s="180"/>
      <c r="JJH289" s="180"/>
      <c r="JJI289" s="180"/>
      <c r="JJJ289" s="75"/>
      <c r="JJK289" s="76"/>
      <c r="JJL289" s="181"/>
      <c r="JJM289" s="181"/>
      <c r="JJN289" s="182"/>
      <c r="JJO289" s="134"/>
      <c r="JJP289" s="135"/>
      <c r="JJQ289" s="111"/>
      <c r="JJR289" s="178"/>
      <c r="JJS289" s="178"/>
      <c r="JJT289" s="178"/>
      <c r="JJU289" s="178"/>
      <c r="JJV289" s="179"/>
      <c r="JJW289" s="73"/>
      <c r="JJX289" s="73"/>
      <c r="JJY289" s="180"/>
      <c r="JJZ289" s="75"/>
      <c r="JKA289" s="76"/>
      <c r="JKB289" s="180"/>
      <c r="JKC289" s="180"/>
      <c r="JKD289" s="180"/>
      <c r="JKE289" s="75"/>
      <c r="JKF289" s="76"/>
      <c r="JKG289" s="181"/>
      <c r="JKH289" s="181"/>
      <c r="JKI289" s="182"/>
      <c r="JKJ289" s="134"/>
      <c r="JKK289" s="135"/>
      <c r="JKL289" s="111"/>
      <c r="JKM289" s="178"/>
      <c r="JKN289" s="178"/>
      <c r="JKO289" s="178"/>
      <c r="JKP289" s="178"/>
      <c r="JKQ289" s="179"/>
      <c r="JKR289" s="73"/>
      <c r="JKS289" s="73"/>
      <c r="JKT289" s="180"/>
      <c r="JKU289" s="75"/>
      <c r="JKV289" s="76"/>
      <c r="JKW289" s="180"/>
      <c r="JKX289" s="180"/>
      <c r="JKY289" s="180"/>
      <c r="JKZ289" s="75"/>
      <c r="JLA289" s="76"/>
      <c r="JLB289" s="181"/>
      <c r="JLC289" s="181"/>
      <c r="JLD289" s="182"/>
      <c r="JLE289" s="134"/>
      <c r="JLF289" s="135"/>
      <c r="JLG289" s="111"/>
      <c r="JLH289" s="178"/>
      <c r="JLI289" s="178"/>
      <c r="JLJ289" s="178"/>
      <c r="JLK289" s="178"/>
      <c r="JLL289" s="179"/>
      <c r="JLM289" s="73"/>
      <c r="JLN289" s="73"/>
      <c r="JLO289" s="180"/>
      <c r="JLP289" s="75"/>
      <c r="JLQ289" s="76"/>
      <c r="JLR289" s="180"/>
      <c r="JLS289" s="180"/>
      <c r="JLT289" s="180"/>
      <c r="JLU289" s="75"/>
      <c r="JLV289" s="76"/>
      <c r="JLW289" s="181"/>
      <c r="JLX289" s="181"/>
      <c r="JLY289" s="182"/>
      <c r="JLZ289" s="134"/>
      <c r="JMA289" s="135"/>
      <c r="JMB289" s="111"/>
      <c r="JMC289" s="178"/>
      <c r="JMD289" s="178"/>
      <c r="JME289" s="178"/>
      <c r="JMF289" s="178"/>
      <c r="JMG289" s="179"/>
      <c r="JMH289" s="73"/>
      <c r="JMI289" s="73"/>
      <c r="JMJ289" s="180"/>
      <c r="JMK289" s="75"/>
      <c r="JML289" s="76"/>
      <c r="JMM289" s="180"/>
      <c r="JMN289" s="180"/>
      <c r="JMO289" s="180"/>
      <c r="JMP289" s="75"/>
      <c r="JMQ289" s="76"/>
      <c r="JMR289" s="181"/>
      <c r="JMS289" s="181"/>
      <c r="JMT289" s="182"/>
      <c r="JMU289" s="134"/>
      <c r="JMV289" s="135"/>
      <c r="JMW289" s="111"/>
      <c r="JMX289" s="178"/>
      <c r="JMY289" s="178"/>
      <c r="JMZ289" s="178"/>
      <c r="JNA289" s="178"/>
      <c r="JNB289" s="179"/>
      <c r="JNC289" s="73"/>
      <c r="JND289" s="73"/>
      <c r="JNE289" s="180"/>
      <c r="JNF289" s="75"/>
      <c r="JNG289" s="76"/>
      <c r="JNH289" s="180"/>
      <c r="JNI289" s="180"/>
      <c r="JNJ289" s="180"/>
      <c r="JNK289" s="75"/>
      <c r="JNL289" s="76"/>
      <c r="JNM289" s="181"/>
      <c r="JNN289" s="181"/>
      <c r="JNO289" s="182"/>
      <c r="JNP289" s="134"/>
      <c r="JNQ289" s="135"/>
      <c r="JNR289" s="111"/>
      <c r="JNS289" s="178"/>
      <c r="JNT289" s="178"/>
      <c r="JNU289" s="178"/>
      <c r="JNV289" s="178"/>
      <c r="JNW289" s="179"/>
      <c r="JNX289" s="73"/>
      <c r="JNY289" s="73"/>
      <c r="JNZ289" s="180"/>
      <c r="JOA289" s="75"/>
      <c r="JOB289" s="76"/>
      <c r="JOC289" s="180"/>
      <c r="JOD289" s="180"/>
      <c r="JOE289" s="180"/>
      <c r="JOF289" s="75"/>
      <c r="JOG289" s="76"/>
      <c r="JOH289" s="181"/>
      <c r="JOI289" s="181"/>
      <c r="JOJ289" s="182"/>
      <c r="JOK289" s="134"/>
      <c r="JOL289" s="135"/>
      <c r="JOM289" s="111"/>
      <c r="JON289" s="178"/>
      <c r="JOO289" s="178"/>
      <c r="JOP289" s="178"/>
      <c r="JOQ289" s="178"/>
      <c r="JOR289" s="179"/>
      <c r="JOS289" s="73"/>
      <c r="JOT289" s="73"/>
      <c r="JOU289" s="180"/>
      <c r="JOV289" s="75"/>
      <c r="JOW289" s="76"/>
      <c r="JOX289" s="180"/>
      <c r="JOY289" s="180"/>
      <c r="JOZ289" s="180"/>
      <c r="JPA289" s="75"/>
      <c r="JPB289" s="76"/>
      <c r="JPC289" s="181"/>
      <c r="JPD289" s="181"/>
      <c r="JPE289" s="182"/>
      <c r="JPF289" s="134"/>
      <c r="JPG289" s="135"/>
      <c r="JPH289" s="111"/>
      <c r="JPI289" s="178"/>
      <c r="JPJ289" s="178"/>
      <c r="JPK289" s="178"/>
      <c r="JPL289" s="178"/>
      <c r="JPM289" s="179"/>
      <c r="JPN289" s="73"/>
      <c r="JPO289" s="73"/>
      <c r="JPP289" s="180"/>
      <c r="JPQ289" s="75"/>
      <c r="JPR289" s="76"/>
      <c r="JPS289" s="180"/>
      <c r="JPT289" s="180"/>
      <c r="JPU289" s="180"/>
      <c r="JPV289" s="75"/>
      <c r="JPW289" s="76"/>
      <c r="JPX289" s="181"/>
      <c r="JPY289" s="181"/>
      <c r="JPZ289" s="182"/>
      <c r="JQA289" s="134"/>
      <c r="JQB289" s="135"/>
      <c r="JQC289" s="111"/>
      <c r="JQD289" s="178"/>
      <c r="JQE289" s="178"/>
      <c r="JQF289" s="178"/>
      <c r="JQG289" s="178"/>
      <c r="JQH289" s="179"/>
      <c r="JQI289" s="73"/>
      <c r="JQJ289" s="73"/>
      <c r="JQK289" s="180"/>
      <c r="JQL289" s="75"/>
      <c r="JQM289" s="76"/>
      <c r="JQN289" s="180"/>
      <c r="JQO289" s="180"/>
      <c r="JQP289" s="180"/>
      <c r="JQQ289" s="75"/>
      <c r="JQR289" s="76"/>
      <c r="JQS289" s="181"/>
      <c r="JQT289" s="181"/>
      <c r="JQU289" s="182"/>
      <c r="JQV289" s="134"/>
      <c r="JQW289" s="135"/>
      <c r="JQX289" s="111"/>
      <c r="JQY289" s="178"/>
      <c r="JQZ289" s="178"/>
      <c r="JRA289" s="178"/>
      <c r="JRB289" s="178"/>
      <c r="JRC289" s="179"/>
      <c r="JRD289" s="73"/>
      <c r="JRE289" s="73"/>
      <c r="JRF289" s="180"/>
      <c r="JRG289" s="75"/>
      <c r="JRH289" s="76"/>
      <c r="JRI289" s="180"/>
      <c r="JRJ289" s="180"/>
      <c r="JRK289" s="180"/>
      <c r="JRL289" s="75"/>
      <c r="JRM289" s="76"/>
      <c r="JRN289" s="181"/>
      <c r="JRO289" s="181"/>
      <c r="JRP289" s="182"/>
      <c r="JRQ289" s="134"/>
      <c r="JRR289" s="135"/>
      <c r="JRS289" s="111"/>
      <c r="JRT289" s="178"/>
      <c r="JRU289" s="178"/>
      <c r="JRV289" s="178"/>
      <c r="JRW289" s="178"/>
      <c r="JRX289" s="179"/>
      <c r="JRY289" s="73"/>
      <c r="JRZ289" s="73"/>
      <c r="JSA289" s="180"/>
      <c r="JSB289" s="75"/>
      <c r="JSC289" s="76"/>
      <c r="JSD289" s="180"/>
      <c r="JSE289" s="180"/>
      <c r="JSF289" s="180"/>
      <c r="JSG289" s="75"/>
      <c r="JSH289" s="76"/>
      <c r="JSI289" s="181"/>
      <c r="JSJ289" s="181"/>
      <c r="JSK289" s="182"/>
      <c r="JSL289" s="134"/>
      <c r="JSM289" s="135"/>
      <c r="JSN289" s="111"/>
      <c r="JSO289" s="178"/>
      <c r="JSP289" s="178"/>
      <c r="JSQ289" s="178"/>
      <c r="JSR289" s="178"/>
      <c r="JSS289" s="179"/>
      <c r="JST289" s="73"/>
      <c r="JSU289" s="73"/>
      <c r="JSV289" s="180"/>
      <c r="JSW289" s="75"/>
      <c r="JSX289" s="76"/>
      <c r="JSY289" s="180"/>
      <c r="JSZ289" s="180"/>
      <c r="JTA289" s="180"/>
      <c r="JTB289" s="75"/>
      <c r="JTC289" s="76"/>
      <c r="JTD289" s="181"/>
      <c r="JTE289" s="181"/>
      <c r="JTF289" s="182"/>
      <c r="JTG289" s="134"/>
      <c r="JTH289" s="135"/>
      <c r="JTI289" s="111"/>
      <c r="JTJ289" s="178"/>
      <c r="JTK289" s="178"/>
      <c r="JTL289" s="178"/>
      <c r="JTM289" s="178"/>
      <c r="JTN289" s="179"/>
      <c r="JTO289" s="73"/>
      <c r="JTP289" s="73"/>
      <c r="JTQ289" s="180"/>
      <c r="JTR289" s="75"/>
      <c r="JTS289" s="76"/>
      <c r="JTT289" s="180"/>
      <c r="JTU289" s="180"/>
      <c r="JTV289" s="180"/>
      <c r="JTW289" s="75"/>
      <c r="JTX289" s="76"/>
      <c r="JTY289" s="181"/>
      <c r="JTZ289" s="181"/>
      <c r="JUA289" s="182"/>
      <c r="JUB289" s="134"/>
      <c r="JUC289" s="135"/>
      <c r="JUD289" s="111"/>
      <c r="JUE289" s="178"/>
      <c r="JUF289" s="178"/>
      <c r="JUG289" s="178"/>
      <c r="JUH289" s="178"/>
      <c r="JUI289" s="179"/>
      <c r="JUJ289" s="73"/>
      <c r="JUK289" s="73"/>
      <c r="JUL289" s="180"/>
      <c r="JUM289" s="75"/>
      <c r="JUN289" s="76"/>
      <c r="JUO289" s="180"/>
      <c r="JUP289" s="180"/>
      <c r="JUQ289" s="180"/>
      <c r="JUR289" s="75"/>
      <c r="JUS289" s="76"/>
      <c r="JUT289" s="181"/>
      <c r="JUU289" s="181"/>
      <c r="JUV289" s="182"/>
      <c r="JUW289" s="134"/>
      <c r="JUX289" s="135"/>
      <c r="JUY289" s="111"/>
      <c r="JUZ289" s="178"/>
      <c r="JVA289" s="178"/>
      <c r="JVB289" s="178"/>
      <c r="JVC289" s="178"/>
      <c r="JVD289" s="179"/>
      <c r="JVE289" s="73"/>
      <c r="JVF289" s="73"/>
      <c r="JVG289" s="180"/>
      <c r="JVH289" s="75"/>
      <c r="JVI289" s="76"/>
      <c r="JVJ289" s="180"/>
      <c r="JVK289" s="180"/>
      <c r="JVL289" s="180"/>
      <c r="JVM289" s="75"/>
      <c r="JVN289" s="76"/>
      <c r="JVO289" s="181"/>
      <c r="JVP289" s="181"/>
      <c r="JVQ289" s="182"/>
      <c r="JVR289" s="134"/>
      <c r="JVS289" s="135"/>
      <c r="JVT289" s="111"/>
      <c r="JVU289" s="178"/>
      <c r="JVV289" s="178"/>
      <c r="JVW289" s="178"/>
      <c r="JVX289" s="178"/>
      <c r="JVY289" s="179"/>
      <c r="JVZ289" s="73"/>
      <c r="JWA289" s="73"/>
      <c r="JWB289" s="180"/>
      <c r="JWC289" s="75"/>
      <c r="JWD289" s="76"/>
      <c r="JWE289" s="180"/>
      <c r="JWF289" s="180"/>
      <c r="JWG289" s="180"/>
      <c r="JWH289" s="75"/>
      <c r="JWI289" s="76"/>
      <c r="JWJ289" s="181"/>
      <c r="JWK289" s="181"/>
      <c r="JWL289" s="182"/>
      <c r="JWM289" s="134"/>
      <c r="JWN289" s="135"/>
      <c r="JWO289" s="111"/>
      <c r="JWP289" s="178"/>
      <c r="JWQ289" s="178"/>
      <c r="JWR289" s="178"/>
      <c r="JWS289" s="178"/>
      <c r="JWT289" s="179"/>
      <c r="JWU289" s="73"/>
      <c r="JWV289" s="73"/>
      <c r="JWW289" s="180"/>
      <c r="JWX289" s="75"/>
      <c r="JWY289" s="76"/>
      <c r="JWZ289" s="180"/>
      <c r="JXA289" s="180"/>
      <c r="JXB289" s="180"/>
      <c r="JXC289" s="75"/>
      <c r="JXD289" s="76"/>
      <c r="JXE289" s="181"/>
      <c r="JXF289" s="181"/>
      <c r="JXG289" s="182"/>
      <c r="JXH289" s="134"/>
      <c r="JXI289" s="135"/>
      <c r="JXJ289" s="111"/>
      <c r="JXK289" s="178"/>
      <c r="JXL289" s="178"/>
      <c r="JXM289" s="178"/>
      <c r="JXN289" s="178"/>
      <c r="JXO289" s="179"/>
      <c r="JXP289" s="73"/>
      <c r="JXQ289" s="73"/>
      <c r="JXR289" s="180"/>
      <c r="JXS289" s="75"/>
      <c r="JXT289" s="76"/>
      <c r="JXU289" s="180"/>
      <c r="JXV289" s="180"/>
      <c r="JXW289" s="180"/>
      <c r="JXX289" s="75"/>
      <c r="JXY289" s="76"/>
      <c r="JXZ289" s="181"/>
      <c r="JYA289" s="181"/>
      <c r="JYB289" s="182"/>
      <c r="JYC289" s="134"/>
      <c r="JYD289" s="135"/>
      <c r="JYE289" s="111"/>
      <c r="JYF289" s="178"/>
      <c r="JYG289" s="178"/>
      <c r="JYH289" s="178"/>
      <c r="JYI289" s="178"/>
      <c r="JYJ289" s="179"/>
      <c r="JYK289" s="73"/>
      <c r="JYL289" s="73"/>
      <c r="JYM289" s="180"/>
      <c r="JYN289" s="75"/>
      <c r="JYO289" s="76"/>
      <c r="JYP289" s="180"/>
      <c r="JYQ289" s="180"/>
      <c r="JYR289" s="180"/>
      <c r="JYS289" s="75"/>
      <c r="JYT289" s="76"/>
      <c r="JYU289" s="181"/>
      <c r="JYV289" s="181"/>
      <c r="JYW289" s="182"/>
      <c r="JYX289" s="134"/>
      <c r="JYY289" s="135"/>
      <c r="JYZ289" s="111"/>
      <c r="JZA289" s="178"/>
      <c r="JZB289" s="178"/>
      <c r="JZC289" s="178"/>
      <c r="JZD289" s="178"/>
      <c r="JZE289" s="179"/>
      <c r="JZF289" s="73"/>
      <c r="JZG289" s="73"/>
      <c r="JZH289" s="180"/>
      <c r="JZI289" s="75"/>
      <c r="JZJ289" s="76"/>
      <c r="JZK289" s="180"/>
      <c r="JZL289" s="180"/>
      <c r="JZM289" s="180"/>
      <c r="JZN289" s="75"/>
      <c r="JZO289" s="76"/>
      <c r="JZP289" s="181"/>
      <c r="JZQ289" s="181"/>
      <c r="JZR289" s="182"/>
      <c r="JZS289" s="134"/>
      <c r="JZT289" s="135"/>
      <c r="JZU289" s="111"/>
      <c r="JZV289" s="178"/>
      <c r="JZW289" s="178"/>
      <c r="JZX289" s="178"/>
      <c r="JZY289" s="178"/>
      <c r="JZZ289" s="179"/>
      <c r="KAA289" s="73"/>
      <c r="KAB289" s="73"/>
      <c r="KAC289" s="180"/>
      <c r="KAD289" s="75"/>
      <c r="KAE289" s="76"/>
      <c r="KAF289" s="180"/>
      <c r="KAG289" s="180"/>
      <c r="KAH289" s="180"/>
      <c r="KAI289" s="75"/>
      <c r="KAJ289" s="76"/>
      <c r="KAK289" s="181"/>
      <c r="KAL289" s="181"/>
      <c r="KAM289" s="182"/>
      <c r="KAN289" s="134"/>
      <c r="KAO289" s="135"/>
      <c r="KAP289" s="111"/>
      <c r="KAQ289" s="178"/>
      <c r="KAR289" s="178"/>
      <c r="KAS289" s="178"/>
      <c r="KAT289" s="178"/>
      <c r="KAU289" s="179"/>
      <c r="KAV289" s="73"/>
      <c r="KAW289" s="73"/>
      <c r="KAX289" s="180"/>
      <c r="KAY289" s="75"/>
      <c r="KAZ289" s="76"/>
      <c r="KBA289" s="180"/>
      <c r="KBB289" s="180"/>
      <c r="KBC289" s="180"/>
      <c r="KBD289" s="75"/>
      <c r="KBE289" s="76"/>
      <c r="KBF289" s="181"/>
      <c r="KBG289" s="181"/>
      <c r="KBH289" s="182"/>
      <c r="KBI289" s="134"/>
      <c r="KBJ289" s="135"/>
      <c r="KBK289" s="111"/>
      <c r="KBL289" s="178"/>
      <c r="KBM289" s="178"/>
      <c r="KBN289" s="178"/>
      <c r="KBO289" s="178"/>
      <c r="KBP289" s="179"/>
      <c r="KBQ289" s="73"/>
      <c r="KBR289" s="73"/>
      <c r="KBS289" s="180"/>
      <c r="KBT289" s="75"/>
      <c r="KBU289" s="76"/>
      <c r="KBV289" s="180"/>
      <c r="KBW289" s="180"/>
      <c r="KBX289" s="180"/>
      <c r="KBY289" s="75"/>
      <c r="KBZ289" s="76"/>
      <c r="KCA289" s="181"/>
      <c r="KCB289" s="181"/>
      <c r="KCC289" s="182"/>
      <c r="KCD289" s="134"/>
      <c r="KCE289" s="135"/>
      <c r="KCF289" s="111"/>
      <c r="KCG289" s="178"/>
      <c r="KCH289" s="178"/>
      <c r="KCI289" s="178"/>
      <c r="KCJ289" s="178"/>
      <c r="KCK289" s="179"/>
      <c r="KCL289" s="73"/>
      <c r="KCM289" s="73"/>
      <c r="KCN289" s="180"/>
      <c r="KCO289" s="75"/>
      <c r="KCP289" s="76"/>
      <c r="KCQ289" s="180"/>
      <c r="KCR289" s="180"/>
      <c r="KCS289" s="180"/>
      <c r="KCT289" s="75"/>
      <c r="KCU289" s="76"/>
      <c r="KCV289" s="181"/>
      <c r="KCW289" s="181"/>
      <c r="KCX289" s="182"/>
      <c r="KCY289" s="134"/>
      <c r="KCZ289" s="135"/>
      <c r="KDA289" s="111"/>
      <c r="KDB289" s="178"/>
      <c r="KDC289" s="178"/>
      <c r="KDD289" s="178"/>
      <c r="KDE289" s="178"/>
      <c r="KDF289" s="179"/>
      <c r="KDG289" s="73"/>
      <c r="KDH289" s="73"/>
      <c r="KDI289" s="180"/>
      <c r="KDJ289" s="75"/>
      <c r="KDK289" s="76"/>
      <c r="KDL289" s="180"/>
      <c r="KDM289" s="180"/>
      <c r="KDN289" s="180"/>
      <c r="KDO289" s="75"/>
      <c r="KDP289" s="76"/>
      <c r="KDQ289" s="181"/>
      <c r="KDR289" s="181"/>
      <c r="KDS289" s="182"/>
      <c r="KDT289" s="134"/>
      <c r="KDU289" s="135"/>
      <c r="KDV289" s="111"/>
      <c r="KDW289" s="178"/>
      <c r="KDX289" s="178"/>
      <c r="KDY289" s="178"/>
      <c r="KDZ289" s="178"/>
      <c r="KEA289" s="179"/>
      <c r="KEB289" s="73"/>
      <c r="KEC289" s="73"/>
      <c r="KED289" s="180"/>
      <c r="KEE289" s="75"/>
      <c r="KEF289" s="76"/>
      <c r="KEG289" s="180"/>
      <c r="KEH289" s="180"/>
      <c r="KEI289" s="180"/>
      <c r="KEJ289" s="75"/>
      <c r="KEK289" s="76"/>
      <c r="KEL289" s="181"/>
      <c r="KEM289" s="181"/>
      <c r="KEN289" s="182"/>
      <c r="KEO289" s="134"/>
      <c r="KEP289" s="135"/>
      <c r="KEQ289" s="111"/>
      <c r="KER289" s="178"/>
      <c r="KES289" s="178"/>
      <c r="KET289" s="178"/>
      <c r="KEU289" s="178"/>
      <c r="KEV289" s="179"/>
      <c r="KEW289" s="73"/>
      <c r="KEX289" s="73"/>
      <c r="KEY289" s="180"/>
      <c r="KEZ289" s="75"/>
      <c r="KFA289" s="76"/>
      <c r="KFB289" s="180"/>
      <c r="KFC289" s="180"/>
      <c r="KFD289" s="180"/>
      <c r="KFE289" s="75"/>
      <c r="KFF289" s="76"/>
      <c r="KFG289" s="181"/>
      <c r="KFH289" s="181"/>
      <c r="KFI289" s="182"/>
      <c r="KFJ289" s="134"/>
      <c r="KFK289" s="135"/>
      <c r="KFL289" s="111"/>
      <c r="KFM289" s="178"/>
      <c r="KFN289" s="178"/>
      <c r="KFO289" s="178"/>
      <c r="KFP289" s="178"/>
      <c r="KFQ289" s="179"/>
      <c r="KFR289" s="73"/>
      <c r="KFS289" s="73"/>
      <c r="KFT289" s="180"/>
      <c r="KFU289" s="75"/>
      <c r="KFV289" s="76"/>
      <c r="KFW289" s="180"/>
      <c r="KFX289" s="180"/>
      <c r="KFY289" s="180"/>
      <c r="KFZ289" s="75"/>
      <c r="KGA289" s="76"/>
      <c r="KGB289" s="181"/>
      <c r="KGC289" s="181"/>
      <c r="KGD289" s="182"/>
      <c r="KGE289" s="134"/>
      <c r="KGF289" s="135"/>
      <c r="KGG289" s="111"/>
      <c r="KGH289" s="178"/>
      <c r="KGI289" s="178"/>
      <c r="KGJ289" s="178"/>
      <c r="KGK289" s="178"/>
      <c r="KGL289" s="179"/>
      <c r="KGM289" s="73"/>
      <c r="KGN289" s="73"/>
      <c r="KGO289" s="180"/>
      <c r="KGP289" s="75"/>
      <c r="KGQ289" s="76"/>
      <c r="KGR289" s="180"/>
      <c r="KGS289" s="180"/>
      <c r="KGT289" s="180"/>
      <c r="KGU289" s="75"/>
      <c r="KGV289" s="76"/>
      <c r="KGW289" s="181"/>
      <c r="KGX289" s="181"/>
      <c r="KGY289" s="182"/>
      <c r="KGZ289" s="134"/>
      <c r="KHA289" s="135"/>
      <c r="KHB289" s="111"/>
      <c r="KHC289" s="178"/>
      <c r="KHD289" s="178"/>
      <c r="KHE289" s="178"/>
      <c r="KHF289" s="178"/>
      <c r="KHG289" s="179"/>
      <c r="KHH289" s="73"/>
      <c r="KHI289" s="73"/>
      <c r="KHJ289" s="180"/>
      <c r="KHK289" s="75"/>
      <c r="KHL289" s="76"/>
      <c r="KHM289" s="180"/>
      <c r="KHN289" s="180"/>
      <c r="KHO289" s="180"/>
      <c r="KHP289" s="75"/>
      <c r="KHQ289" s="76"/>
      <c r="KHR289" s="181"/>
      <c r="KHS289" s="181"/>
      <c r="KHT289" s="182"/>
      <c r="KHU289" s="134"/>
      <c r="KHV289" s="135"/>
      <c r="KHW289" s="111"/>
      <c r="KHX289" s="178"/>
      <c r="KHY289" s="178"/>
      <c r="KHZ289" s="178"/>
      <c r="KIA289" s="178"/>
      <c r="KIB289" s="179"/>
      <c r="KIC289" s="73"/>
      <c r="KID289" s="73"/>
      <c r="KIE289" s="180"/>
      <c r="KIF289" s="75"/>
      <c r="KIG289" s="76"/>
      <c r="KIH289" s="180"/>
      <c r="KII289" s="180"/>
      <c r="KIJ289" s="180"/>
      <c r="KIK289" s="75"/>
      <c r="KIL289" s="76"/>
      <c r="KIM289" s="181"/>
      <c r="KIN289" s="181"/>
      <c r="KIO289" s="182"/>
      <c r="KIP289" s="134"/>
      <c r="KIQ289" s="135"/>
      <c r="KIR289" s="111"/>
      <c r="KIS289" s="178"/>
      <c r="KIT289" s="178"/>
      <c r="KIU289" s="178"/>
      <c r="KIV289" s="178"/>
      <c r="KIW289" s="179"/>
      <c r="KIX289" s="73"/>
      <c r="KIY289" s="73"/>
      <c r="KIZ289" s="180"/>
      <c r="KJA289" s="75"/>
      <c r="KJB289" s="76"/>
      <c r="KJC289" s="180"/>
      <c r="KJD289" s="180"/>
      <c r="KJE289" s="180"/>
      <c r="KJF289" s="75"/>
      <c r="KJG289" s="76"/>
      <c r="KJH289" s="181"/>
      <c r="KJI289" s="181"/>
      <c r="KJJ289" s="182"/>
      <c r="KJK289" s="134"/>
      <c r="KJL289" s="135"/>
      <c r="KJM289" s="111"/>
      <c r="KJN289" s="178"/>
      <c r="KJO289" s="178"/>
      <c r="KJP289" s="178"/>
      <c r="KJQ289" s="178"/>
      <c r="KJR289" s="179"/>
      <c r="KJS289" s="73"/>
      <c r="KJT289" s="73"/>
      <c r="KJU289" s="180"/>
      <c r="KJV289" s="75"/>
      <c r="KJW289" s="76"/>
      <c r="KJX289" s="180"/>
      <c r="KJY289" s="180"/>
      <c r="KJZ289" s="180"/>
      <c r="KKA289" s="75"/>
      <c r="KKB289" s="76"/>
      <c r="KKC289" s="181"/>
      <c r="KKD289" s="181"/>
      <c r="KKE289" s="182"/>
      <c r="KKF289" s="134"/>
      <c r="KKG289" s="135"/>
      <c r="KKH289" s="111"/>
      <c r="KKI289" s="178"/>
      <c r="KKJ289" s="178"/>
      <c r="KKK289" s="178"/>
      <c r="KKL289" s="178"/>
      <c r="KKM289" s="179"/>
      <c r="KKN289" s="73"/>
      <c r="KKO289" s="73"/>
      <c r="KKP289" s="180"/>
      <c r="KKQ289" s="75"/>
      <c r="KKR289" s="76"/>
      <c r="KKS289" s="180"/>
      <c r="KKT289" s="180"/>
      <c r="KKU289" s="180"/>
      <c r="KKV289" s="75"/>
      <c r="KKW289" s="76"/>
      <c r="KKX289" s="181"/>
      <c r="KKY289" s="181"/>
      <c r="KKZ289" s="182"/>
      <c r="KLA289" s="134"/>
      <c r="KLB289" s="135"/>
      <c r="KLC289" s="111"/>
      <c r="KLD289" s="178"/>
      <c r="KLE289" s="178"/>
      <c r="KLF289" s="178"/>
      <c r="KLG289" s="178"/>
      <c r="KLH289" s="179"/>
      <c r="KLI289" s="73"/>
      <c r="KLJ289" s="73"/>
      <c r="KLK289" s="180"/>
      <c r="KLL289" s="75"/>
      <c r="KLM289" s="76"/>
      <c r="KLN289" s="180"/>
      <c r="KLO289" s="180"/>
      <c r="KLP289" s="180"/>
      <c r="KLQ289" s="75"/>
      <c r="KLR289" s="76"/>
      <c r="KLS289" s="181"/>
      <c r="KLT289" s="181"/>
      <c r="KLU289" s="182"/>
      <c r="KLV289" s="134"/>
      <c r="KLW289" s="135"/>
      <c r="KLX289" s="111"/>
      <c r="KLY289" s="178"/>
      <c r="KLZ289" s="178"/>
      <c r="KMA289" s="178"/>
      <c r="KMB289" s="178"/>
      <c r="KMC289" s="179"/>
      <c r="KMD289" s="73"/>
      <c r="KME289" s="73"/>
      <c r="KMF289" s="180"/>
      <c r="KMG289" s="75"/>
      <c r="KMH289" s="76"/>
      <c r="KMI289" s="180"/>
      <c r="KMJ289" s="180"/>
      <c r="KMK289" s="180"/>
      <c r="KML289" s="75"/>
      <c r="KMM289" s="76"/>
      <c r="KMN289" s="181"/>
      <c r="KMO289" s="181"/>
      <c r="KMP289" s="182"/>
      <c r="KMQ289" s="134"/>
      <c r="KMR289" s="135"/>
      <c r="KMS289" s="111"/>
      <c r="KMT289" s="178"/>
      <c r="KMU289" s="178"/>
      <c r="KMV289" s="178"/>
      <c r="KMW289" s="178"/>
      <c r="KMX289" s="179"/>
      <c r="KMY289" s="73"/>
      <c r="KMZ289" s="73"/>
      <c r="KNA289" s="180"/>
      <c r="KNB289" s="75"/>
      <c r="KNC289" s="76"/>
      <c r="KND289" s="180"/>
      <c r="KNE289" s="180"/>
      <c r="KNF289" s="180"/>
      <c r="KNG289" s="75"/>
      <c r="KNH289" s="76"/>
      <c r="KNI289" s="181"/>
      <c r="KNJ289" s="181"/>
      <c r="KNK289" s="182"/>
      <c r="KNL289" s="134"/>
      <c r="KNM289" s="135"/>
      <c r="KNN289" s="111"/>
      <c r="KNO289" s="178"/>
      <c r="KNP289" s="178"/>
      <c r="KNQ289" s="178"/>
      <c r="KNR289" s="178"/>
      <c r="KNS289" s="179"/>
      <c r="KNT289" s="73"/>
      <c r="KNU289" s="73"/>
      <c r="KNV289" s="180"/>
      <c r="KNW289" s="75"/>
      <c r="KNX289" s="76"/>
      <c r="KNY289" s="180"/>
      <c r="KNZ289" s="180"/>
      <c r="KOA289" s="180"/>
      <c r="KOB289" s="75"/>
      <c r="KOC289" s="76"/>
      <c r="KOD289" s="181"/>
      <c r="KOE289" s="181"/>
      <c r="KOF289" s="182"/>
      <c r="KOG289" s="134"/>
      <c r="KOH289" s="135"/>
      <c r="KOI289" s="111"/>
      <c r="KOJ289" s="178"/>
      <c r="KOK289" s="178"/>
      <c r="KOL289" s="178"/>
      <c r="KOM289" s="178"/>
      <c r="KON289" s="179"/>
      <c r="KOO289" s="73"/>
      <c r="KOP289" s="73"/>
      <c r="KOQ289" s="180"/>
      <c r="KOR289" s="75"/>
      <c r="KOS289" s="76"/>
      <c r="KOT289" s="180"/>
      <c r="KOU289" s="180"/>
      <c r="KOV289" s="180"/>
      <c r="KOW289" s="75"/>
      <c r="KOX289" s="76"/>
      <c r="KOY289" s="181"/>
      <c r="KOZ289" s="181"/>
      <c r="KPA289" s="182"/>
      <c r="KPB289" s="134"/>
      <c r="KPC289" s="135"/>
      <c r="KPD289" s="111"/>
      <c r="KPE289" s="178"/>
      <c r="KPF289" s="178"/>
      <c r="KPG289" s="178"/>
      <c r="KPH289" s="178"/>
      <c r="KPI289" s="179"/>
      <c r="KPJ289" s="73"/>
      <c r="KPK289" s="73"/>
      <c r="KPL289" s="180"/>
      <c r="KPM289" s="75"/>
      <c r="KPN289" s="76"/>
      <c r="KPO289" s="180"/>
      <c r="KPP289" s="180"/>
      <c r="KPQ289" s="180"/>
      <c r="KPR289" s="75"/>
      <c r="KPS289" s="76"/>
      <c r="KPT289" s="181"/>
      <c r="KPU289" s="181"/>
      <c r="KPV289" s="182"/>
      <c r="KPW289" s="134"/>
      <c r="KPX289" s="135"/>
      <c r="KPY289" s="111"/>
      <c r="KPZ289" s="178"/>
      <c r="KQA289" s="178"/>
      <c r="KQB289" s="178"/>
      <c r="KQC289" s="178"/>
      <c r="KQD289" s="179"/>
      <c r="KQE289" s="73"/>
      <c r="KQF289" s="73"/>
      <c r="KQG289" s="180"/>
      <c r="KQH289" s="75"/>
      <c r="KQI289" s="76"/>
      <c r="KQJ289" s="180"/>
      <c r="KQK289" s="180"/>
      <c r="KQL289" s="180"/>
      <c r="KQM289" s="75"/>
      <c r="KQN289" s="76"/>
      <c r="KQO289" s="181"/>
      <c r="KQP289" s="181"/>
      <c r="KQQ289" s="182"/>
      <c r="KQR289" s="134"/>
      <c r="KQS289" s="135"/>
      <c r="KQT289" s="111"/>
      <c r="KQU289" s="178"/>
      <c r="KQV289" s="178"/>
      <c r="KQW289" s="178"/>
      <c r="KQX289" s="178"/>
      <c r="KQY289" s="179"/>
      <c r="KQZ289" s="73"/>
      <c r="KRA289" s="73"/>
      <c r="KRB289" s="180"/>
      <c r="KRC289" s="75"/>
      <c r="KRD289" s="76"/>
      <c r="KRE289" s="180"/>
      <c r="KRF289" s="180"/>
      <c r="KRG289" s="180"/>
      <c r="KRH289" s="75"/>
      <c r="KRI289" s="76"/>
      <c r="KRJ289" s="181"/>
      <c r="KRK289" s="181"/>
      <c r="KRL289" s="182"/>
      <c r="KRM289" s="134"/>
      <c r="KRN289" s="135"/>
      <c r="KRO289" s="111"/>
      <c r="KRP289" s="178"/>
      <c r="KRQ289" s="178"/>
      <c r="KRR289" s="178"/>
      <c r="KRS289" s="178"/>
      <c r="KRT289" s="179"/>
      <c r="KRU289" s="73"/>
      <c r="KRV289" s="73"/>
      <c r="KRW289" s="180"/>
      <c r="KRX289" s="75"/>
      <c r="KRY289" s="76"/>
      <c r="KRZ289" s="180"/>
      <c r="KSA289" s="180"/>
      <c r="KSB289" s="180"/>
      <c r="KSC289" s="75"/>
      <c r="KSD289" s="76"/>
      <c r="KSE289" s="181"/>
      <c r="KSF289" s="181"/>
      <c r="KSG289" s="182"/>
      <c r="KSH289" s="134"/>
      <c r="KSI289" s="135"/>
      <c r="KSJ289" s="111"/>
      <c r="KSK289" s="178"/>
      <c r="KSL289" s="178"/>
      <c r="KSM289" s="178"/>
      <c r="KSN289" s="178"/>
      <c r="KSO289" s="179"/>
      <c r="KSP289" s="73"/>
      <c r="KSQ289" s="73"/>
      <c r="KSR289" s="180"/>
      <c r="KSS289" s="75"/>
      <c r="KST289" s="76"/>
      <c r="KSU289" s="180"/>
      <c r="KSV289" s="180"/>
      <c r="KSW289" s="180"/>
      <c r="KSX289" s="75"/>
      <c r="KSY289" s="76"/>
      <c r="KSZ289" s="181"/>
      <c r="KTA289" s="181"/>
      <c r="KTB289" s="182"/>
      <c r="KTC289" s="134"/>
      <c r="KTD289" s="135"/>
      <c r="KTE289" s="111"/>
      <c r="KTF289" s="178"/>
      <c r="KTG289" s="178"/>
      <c r="KTH289" s="178"/>
      <c r="KTI289" s="178"/>
      <c r="KTJ289" s="179"/>
      <c r="KTK289" s="73"/>
      <c r="KTL289" s="73"/>
      <c r="KTM289" s="180"/>
      <c r="KTN289" s="75"/>
      <c r="KTO289" s="76"/>
      <c r="KTP289" s="180"/>
      <c r="KTQ289" s="180"/>
      <c r="KTR289" s="180"/>
      <c r="KTS289" s="75"/>
      <c r="KTT289" s="76"/>
      <c r="KTU289" s="181"/>
      <c r="KTV289" s="181"/>
      <c r="KTW289" s="182"/>
      <c r="KTX289" s="134"/>
      <c r="KTY289" s="135"/>
      <c r="KTZ289" s="111"/>
      <c r="KUA289" s="178"/>
      <c r="KUB289" s="178"/>
      <c r="KUC289" s="178"/>
      <c r="KUD289" s="178"/>
      <c r="KUE289" s="179"/>
      <c r="KUF289" s="73"/>
      <c r="KUG289" s="73"/>
      <c r="KUH289" s="180"/>
      <c r="KUI289" s="75"/>
      <c r="KUJ289" s="76"/>
      <c r="KUK289" s="180"/>
      <c r="KUL289" s="180"/>
      <c r="KUM289" s="180"/>
      <c r="KUN289" s="75"/>
      <c r="KUO289" s="76"/>
      <c r="KUP289" s="181"/>
      <c r="KUQ289" s="181"/>
      <c r="KUR289" s="182"/>
      <c r="KUS289" s="134"/>
      <c r="KUT289" s="135"/>
      <c r="KUU289" s="111"/>
      <c r="KUV289" s="178"/>
      <c r="KUW289" s="178"/>
      <c r="KUX289" s="178"/>
      <c r="KUY289" s="178"/>
      <c r="KUZ289" s="179"/>
      <c r="KVA289" s="73"/>
      <c r="KVB289" s="73"/>
      <c r="KVC289" s="180"/>
      <c r="KVD289" s="75"/>
      <c r="KVE289" s="76"/>
      <c r="KVF289" s="180"/>
      <c r="KVG289" s="180"/>
      <c r="KVH289" s="180"/>
      <c r="KVI289" s="75"/>
      <c r="KVJ289" s="76"/>
      <c r="KVK289" s="181"/>
      <c r="KVL289" s="181"/>
      <c r="KVM289" s="182"/>
      <c r="KVN289" s="134"/>
      <c r="KVO289" s="135"/>
      <c r="KVP289" s="111"/>
      <c r="KVQ289" s="178"/>
      <c r="KVR289" s="178"/>
      <c r="KVS289" s="178"/>
      <c r="KVT289" s="178"/>
      <c r="KVU289" s="179"/>
      <c r="KVV289" s="73"/>
      <c r="KVW289" s="73"/>
      <c r="KVX289" s="180"/>
      <c r="KVY289" s="75"/>
      <c r="KVZ289" s="76"/>
      <c r="KWA289" s="180"/>
      <c r="KWB289" s="180"/>
      <c r="KWC289" s="180"/>
      <c r="KWD289" s="75"/>
      <c r="KWE289" s="76"/>
      <c r="KWF289" s="181"/>
      <c r="KWG289" s="181"/>
      <c r="KWH289" s="182"/>
      <c r="KWI289" s="134"/>
      <c r="KWJ289" s="135"/>
      <c r="KWK289" s="111"/>
      <c r="KWL289" s="178"/>
      <c r="KWM289" s="178"/>
      <c r="KWN289" s="178"/>
      <c r="KWO289" s="178"/>
      <c r="KWP289" s="179"/>
      <c r="KWQ289" s="73"/>
      <c r="KWR289" s="73"/>
      <c r="KWS289" s="180"/>
      <c r="KWT289" s="75"/>
      <c r="KWU289" s="76"/>
      <c r="KWV289" s="180"/>
      <c r="KWW289" s="180"/>
      <c r="KWX289" s="180"/>
      <c r="KWY289" s="75"/>
      <c r="KWZ289" s="76"/>
      <c r="KXA289" s="181"/>
      <c r="KXB289" s="181"/>
      <c r="KXC289" s="182"/>
      <c r="KXD289" s="134"/>
      <c r="KXE289" s="135"/>
      <c r="KXF289" s="111"/>
      <c r="KXG289" s="178"/>
      <c r="KXH289" s="178"/>
      <c r="KXI289" s="178"/>
      <c r="KXJ289" s="178"/>
      <c r="KXK289" s="179"/>
      <c r="KXL289" s="73"/>
      <c r="KXM289" s="73"/>
      <c r="KXN289" s="180"/>
      <c r="KXO289" s="75"/>
      <c r="KXP289" s="76"/>
      <c r="KXQ289" s="180"/>
      <c r="KXR289" s="180"/>
      <c r="KXS289" s="180"/>
      <c r="KXT289" s="75"/>
      <c r="KXU289" s="76"/>
      <c r="KXV289" s="181"/>
      <c r="KXW289" s="181"/>
      <c r="KXX289" s="182"/>
      <c r="KXY289" s="134"/>
      <c r="KXZ289" s="135"/>
      <c r="KYA289" s="111"/>
      <c r="KYB289" s="178"/>
      <c r="KYC289" s="178"/>
      <c r="KYD289" s="178"/>
      <c r="KYE289" s="178"/>
      <c r="KYF289" s="179"/>
      <c r="KYG289" s="73"/>
      <c r="KYH289" s="73"/>
      <c r="KYI289" s="180"/>
      <c r="KYJ289" s="75"/>
      <c r="KYK289" s="76"/>
      <c r="KYL289" s="180"/>
      <c r="KYM289" s="180"/>
      <c r="KYN289" s="180"/>
      <c r="KYO289" s="75"/>
      <c r="KYP289" s="76"/>
      <c r="KYQ289" s="181"/>
      <c r="KYR289" s="181"/>
      <c r="KYS289" s="182"/>
      <c r="KYT289" s="134"/>
      <c r="KYU289" s="135"/>
      <c r="KYV289" s="111"/>
      <c r="KYW289" s="178"/>
      <c r="KYX289" s="178"/>
      <c r="KYY289" s="178"/>
      <c r="KYZ289" s="178"/>
      <c r="KZA289" s="179"/>
      <c r="KZB289" s="73"/>
      <c r="KZC289" s="73"/>
      <c r="KZD289" s="180"/>
      <c r="KZE289" s="75"/>
      <c r="KZF289" s="76"/>
      <c r="KZG289" s="180"/>
      <c r="KZH289" s="180"/>
      <c r="KZI289" s="180"/>
      <c r="KZJ289" s="75"/>
      <c r="KZK289" s="76"/>
      <c r="KZL289" s="181"/>
      <c r="KZM289" s="181"/>
      <c r="KZN289" s="182"/>
      <c r="KZO289" s="134"/>
      <c r="KZP289" s="135"/>
      <c r="KZQ289" s="111"/>
      <c r="KZR289" s="178"/>
      <c r="KZS289" s="178"/>
      <c r="KZT289" s="178"/>
      <c r="KZU289" s="178"/>
      <c r="KZV289" s="179"/>
      <c r="KZW289" s="73"/>
      <c r="KZX289" s="73"/>
      <c r="KZY289" s="180"/>
      <c r="KZZ289" s="75"/>
      <c r="LAA289" s="76"/>
      <c r="LAB289" s="180"/>
      <c r="LAC289" s="180"/>
      <c r="LAD289" s="180"/>
      <c r="LAE289" s="75"/>
      <c r="LAF289" s="76"/>
      <c r="LAG289" s="181"/>
      <c r="LAH289" s="181"/>
      <c r="LAI289" s="182"/>
      <c r="LAJ289" s="134"/>
      <c r="LAK289" s="135"/>
      <c r="LAL289" s="111"/>
      <c r="LAM289" s="178"/>
      <c r="LAN289" s="178"/>
      <c r="LAO289" s="178"/>
      <c r="LAP289" s="178"/>
      <c r="LAQ289" s="179"/>
      <c r="LAR289" s="73"/>
      <c r="LAS289" s="73"/>
      <c r="LAT289" s="180"/>
      <c r="LAU289" s="75"/>
      <c r="LAV289" s="76"/>
      <c r="LAW289" s="180"/>
      <c r="LAX289" s="180"/>
      <c r="LAY289" s="180"/>
      <c r="LAZ289" s="75"/>
      <c r="LBA289" s="76"/>
      <c r="LBB289" s="181"/>
      <c r="LBC289" s="181"/>
      <c r="LBD289" s="182"/>
      <c r="LBE289" s="134"/>
      <c r="LBF289" s="135"/>
      <c r="LBG289" s="111"/>
      <c r="LBH289" s="178"/>
      <c r="LBI289" s="178"/>
      <c r="LBJ289" s="178"/>
      <c r="LBK289" s="178"/>
      <c r="LBL289" s="179"/>
      <c r="LBM289" s="73"/>
      <c r="LBN289" s="73"/>
      <c r="LBO289" s="180"/>
      <c r="LBP289" s="75"/>
      <c r="LBQ289" s="76"/>
      <c r="LBR289" s="180"/>
      <c r="LBS289" s="180"/>
      <c r="LBT289" s="180"/>
      <c r="LBU289" s="75"/>
      <c r="LBV289" s="76"/>
      <c r="LBW289" s="181"/>
      <c r="LBX289" s="181"/>
      <c r="LBY289" s="182"/>
      <c r="LBZ289" s="134"/>
      <c r="LCA289" s="135"/>
      <c r="LCB289" s="111"/>
      <c r="LCC289" s="178"/>
      <c r="LCD289" s="178"/>
      <c r="LCE289" s="178"/>
      <c r="LCF289" s="178"/>
      <c r="LCG289" s="179"/>
      <c r="LCH289" s="73"/>
      <c r="LCI289" s="73"/>
      <c r="LCJ289" s="180"/>
      <c r="LCK289" s="75"/>
      <c r="LCL289" s="76"/>
      <c r="LCM289" s="180"/>
      <c r="LCN289" s="180"/>
      <c r="LCO289" s="180"/>
      <c r="LCP289" s="75"/>
      <c r="LCQ289" s="76"/>
      <c r="LCR289" s="181"/>
      <c r="LCS289" s="181"/>
      <c r="LCT289" s="182"/>
      <c r="LCU289" s="134"/>
      <c r="LCV289" s="135"/>
      <c r="LCW289" s="111"/>
      <c r="LCX289" s="178"/>
      <c r="LCY289" s="178"/>
      <c r="LCZ289" s="178"/>
      <c r="LDA289" s="178"/>
      <c r="LDB289" s="179"/>
      <c r="LDC289" s="73"/>
      <c r="LDD289" s="73"/>
      <c r="LDE289" s="180"/>
      <c r="LDF289" s="75"/>
      <c r="LDG289" s="76"/>
      <c r="LDH289" s="180"/>
      <c r="LDI289" s="180"/>
      <c r="LDJ289" s="180"/>
      <c r="LDK289" s="75"/>
      <c r="LDL289" s="76"/>
      <c r="LDM289" s="181"/>
      <c r="LDN289" s="181"/>
      <c r="LDO289" s="182"/>
      <c r="LDP289" s="134"/>
      <c r="LDQ289" s="135"/>
      <c r="LDR289" s="111"/>
      <c r="LDS289" s="178"/>
      <c r="LDT289" s="178"/>
      <c r="LDU289" s="178"/>
      <c r="LDV289" s="178"/>
      <c r="LDW289" s="179"/>
      <c r="LDX289" s="73"/>
      <c r="LDY289" s="73"/>
      <c r="LDZ289" s="180"/>
      <c r="LEA289" s="75"/>
      <c r="LEB289" s="76"/>
      <c r="LEC289" s="180"/>
      <c r="LED289" s="180"/>
      <c r="LEE289" s="180"/>
      <c r="LEF289" s="75"/>
      <c r="LEG289" s="76"/>
      <c r="LEH289" s="181"/>
      <c r="LEI289" s="181"/>
      <c r="LEJ289" s="182"/>
      <c r="LEK289" s="134"/>
      <c r="LEL289" s="135"/>
      <c r="LEM289" s="111"/>
      <c r="LEN289" s="178"/>
      <c r="LEO289" s="178"/>
      <c r="LEP289" s="178"/>
      <c r="LEQ289" s="178"/>
      <c r="LER289" s="179"/>
      <c r="LES289" s="73"/>
      <c r="LET289" s="73"/>
      <c r="LEU289" s="180"/>
      <c r="LEV289" s="75"/>
      <c r="LEW289" s="76"/>
      <c r="LEX289" s="180"/>
      <c r="LEY289" s="180"/>
      <c r="LEZ289" s="180"/>
      <c r="LFA289" s="75"/>
      <c r="LFB289" s="76"/>
      <c r="LFC289" s="181"/>
      <c r="LFD289" s="181"/>
      <c r="LFE289" s="182"/>
      <c r="LFF289" s="134"/>
      <c r="LFG289" s="135"/>
      <c r="LFH289" s="111"/>
      <c r="LFI289" s="178"/>
      <c r="LFJ289" s="178"/>
      <c r="LFK289" s="178"/>
      <c r="LFL289" s="178"/>
      <c r="LFM289" s="179"/>
      <c r="LFN289" s="73"/>
      <c r="LFO289" s="73"/>
      <c r="LFP289" s="180"/>
      <c r="LFQ289" s="75"/>
      <c r="LFR289" s="76"/>
      <c r="LFS289" s="180"/>
      <c r="LFT289" s="180"/>
      <c r="LFU289" s="180"/>
      <c r="LFV289" s="75"/>
      <c r="LFW289" s="76"/>
      <c r="LFX289" s="181"/>
      <c r="LFY289" s="181"/>
      <c r="LFZ289" s="182"/>
      <c r="LGA289" s="134"/>
      <c r="LGB289" s="135"/>
      <c r="LGC289" s="111"/>
      <c r="LGD289" s="178"/>
      <c r="LGE289" s="178"/>
      <c r="LGF289" s="178"/>
      <c r="LGG289" s="178"/>
      <c r="LGH289" s="179"/>
      <c r="LGI289" s="73"/>
      <c r="LGJ289" s="73"/>
      <c r="LGK289" s="180"/>
      <c r="LGL289" s="75"/>
      <c r="LGM289" s="76"/>
      <c r="LGN289" s="180"/>
      <c r="LGO289" s="180"/>
      <c r="LGP289" s="180"/>
      <c r="LGQ289" s="75"/>
      <c r="LGR289" s="76"/>
      <c r="LGS289" s="181"/>
      <c r="LGT289" s="181"/>
      <c r="LGU289" s="182"/>
      <c r="LGV289" s="134"/>
      <c r="LGW289" s="135"/>
      <c r="LGX289" s="111"/>
      <c r="LGY289" s="178"/>
      <c r="LGZ289" s="178"/>
      <c r="LHA289" s="178"/>
      <c r="LHB289" s="178"/>
      <c r="LHC289" s="179"/>
      <c r="LHD289" s="73"/>
      <c r="LHE289" s="73"/>
      <c r="LHF289" s="180"/>
      <c r="LHG289" s="75"/>
      <c r="LHH289" s="76"/>
      <c r="LHI289" s="180"/>
      <c r="LHJ289" s="180"/>
      <c r="LHK289" s="180"/>
      <c r="LHL289" s="75"/>
      <c r="LHM289" s="76"/>
      <c r="LHN289" s="181"/>
      <c r="LHO289" s="181"/>
      <c r="LHP289" s="182"/>
      <c r="LHQ289" s="134"/>
      <c r="LHR289" s="135"/>
      <c r="LHS289" s="111"/>
      <c r="LHT289" s="178"/>
      <c r="LHU289" s="178"/>
      <c r="LHV289" s="178"/>
      <c r="LHW289" s="178"/>
      <c r="LHX289" s="179"/>
      <c r="LHY289" s="73"/>
      <c r="LHZ289" s="73"/>
      <c r="LIA289" s="180"/>
      <c r="LIB289" s="75"/>
      <c r="LIC289" s="76"/>
      <c r="LID289" s="180"/>
      <c r="LIE289" s="180"/>
      <c r="LIF289" s="180"/>
      <c r="LIG289" s="75"/>
      <c r="LIH289" s="76"/>
      <c r="LII289" s="181"/>
      <c r="LIJ289" s="181"/>
      <c r="LIK289" s="182"/>
      <c r="LIL289" s="134"/>
      <c r="LIM289" s="135"/>
      <c r="LIN289" s="111"/>
      <c r="LIO289" s="178"/>
      <c r="LIP289" s="178"/>
      <c r="LIQ289" s="178"/>
      <c r="LIR289" s="178"/>
      <c r="LIS289" s="179"/>
      <c r="LIT289" s="73"/>
      <c r="LIU289" s="73"/>
      <c r="LIV289" s="180"/>
      <c r="LIW289" s="75"/>
      <c r="LIX289" s="76"/>
      <c r="LIY289" s="180"/>
      <c r="LIZ289" s="180"/>
      <c r="LJA289" s="180"/>
      <c r="LJB289" s="75"/>
      <c r="LJC289" s="76"/>
      <c r="LJD289" s="181"/>
      <c r="LJE289" s="181"/>
      <c r="LJF289" s="182"/>
      <c r="LJG289" s="134"/>
      <c r="LJH289" s="135"/>
      <c r="LJI289" s="111"/>
      <c r="LJJ289" s="178"/>
      <c r="LJK289" s="178"/>
      <c r="LJL289" s="178"/>
      <c r="LJM289" s="178"/>
      <c r="LJN289" s="179"/>
      <c r="LJO289" s="73"/>
      <c r="LJP289" s="73"/>
      <c r="LJQ289" s="180"/>
      <c r="LJR289" s="75"/>
      <c r="LJS289" s="76"/>
      <c r="LJT289" s="180"/>
      <c r="LJU289" s="180"/>
      <c r="LJV289" s="180"/>
      <c r="LJW289" s="75"/>
      <c r="LJX289" s="76"/>
      <c r="LJY289" s="181"/>
      <c r="LJZ289" s="181"/>
      <c r="LKA289" s="182"/>
      <c r="LKB289" s="134"/>
      <c r="LKC289" s="135"/>
      <c r="LKD289" s="111"/>
      <c r="LKE289" s="178"/>
      <c r="LKF289" s="178"/>
      <c r="LKG289" s="178"/>
      <c r="LKH289" s="178"/>
      <c r="LKI289" s="179"/>
      <c r="LKJ289" s="73"/>
      <c r="LKK289" s="73"/>
      <c r="LKL289" s="180"/>
      <c r="LKM289" s="75"/>
      <c r="LKN289" s="76"/>
      <c r="LKO289" s="180"/>
      <c r="LKP289" s="180"/>
      <c r="LKQ289" s="180"/>
      <c r="LKR289" s="75"/>
      <c r="LKS289" s="76"/>
      <c r="LKT289" s="181"/>
      <c r="LKU289" s="181"/>
      <c r="LKV289" s="182"/>
      <c r="LKW289" s="134"/>
      <c r="LKX289" s="135"/>
      <c r="LKY289" s="111"/>
      <c r="LKZ289" s="178"/>
      <c r="LLA289" s="178"/>
      <c r="LLB289" s="178"/>
      <c r="LLC289" s="178"/>
      <c r="LLD289" s="179"/>
      <c r="LLE289" s="73"/>
      <c r="LLF289" s="73"/>
      <c r="LLG289" s="180"/>
      <c r="LLH289" s="75"/>
      <c r="LLI289" s="76"/>
      <c r="LLJ289" s="180"/>
      <c r="LLK289" s="180"/>
      <c r="LLL289" s="180"/>
      <c r="LLM289" s="75"/>
      <c r="LLN289" s="76"/>
      <c r="LLO289" s="181"/>
      <c r="LLP289" s="181"/>
      <c r="LLQ289" s="182"/>
      <c r="LLR289" s="134"/>
      <c r="LLS289" s="135"/>
      <c r="LLT289" s="111"/>
      <c r="LLU289" s="178"/>
      <c r="LLV289" s="178"/>
      <c r="LLW289" s="178"/>
      <c r="LLX289" s="178"/>
      <c r="LLY289" s="179"/>
      <c r="LLZ289" s="73"/>
      <c r="LMA289" s="73"/>
      <c r="LMB289" s="180"/>
      <c r="LMC289" s="75"/>
      <c r="LMD289" s="76"/>
      <c r="LME289" s="180"/>
      <c r="LMF289" s="180"/>
      <c r="LMG289" s="180"/>
      <c r="LMH289" s="75"/>
      <c r="LMI289" s="76"/>
      <c r="LMJ289" s="181"/>
      <c r="LMK289" s="181"/>
      <c r="LML289" s="182"/>
      <c r="LMM289" s="134"/>
      <c r="LMN289" s="135"/>
      <c r="LMO289" s="111"/>
      <c r="LMP289" s="178"/>
      <c r="LMQ289" s="178"/>
      <c r="LMR289" s="178"/>
      <c r="LMS289" s="178"/>
      <c r="LMT289" s="179"/>
      <c r="LMU289" s="73"/>
      <c r="LMV289" s="73"/>
      <c r="LMW289" s="180"/>
      <c r="LMX289" s="75"/>
      <c r="LMY289" s="76"/>
      <c r="LMZ289" s="180"/>
      <c r="LNA289" s="180"/>
      <c r="LNB289" s="180"/>
      <c r="LNC289" s="75"/>
      <c r="LND289" s="76"/>
      <c r="LNE289" s="181"/>
      <c r="LNF289" s="181"/>
      <c r="LNG289" s="182"/>
      <c r="LNH289" s="134"/>
      <c r="LNI289" s="135"/>
      <c r="LNJ289" s="111"/>
      <c r="LNK289" s="178"/>
      <c r="LNL289" s="178"/>
      <c r="LNM289" s="178"/>
      <c r="LNN289" s="178"/>
      <c r="LNO289" s="179"/>
      <c r="LNP289" s="73"/>
      <c r="LNQ289" s="73"/>
      <c r="LNR289" s="180"/>
      <c r="LNS289" s="75"/>
      <c r="LNT289" s="76"/>
      <c r="LNU289" s="180"/>
      <c r="LNV289" s="180"/>
      <c r="LNW289" s="180"/>
      <c r="LNX289" s="75"/>
      <c r="LNY289" s="76"/>
      <c r="LNZ289" s="181"/>
      <c r="LOA289" s="181"/>
      <c r="LOB289" s="182"/>
      <c r="LOC289" s="134"/>
      <c r="LOD289" s="135"/>
      <c r="LOE289" s="111"/>
      <c r="LOF289" s="178"/>
      <c r="LOG289" s="178"/>
      <c r="LOH289" s="178"/>
      <c r="LOI289" s="178"/>
      <c r="LOJ289" s="179"/>
      <c r="LOK289" s="73"/>
      <c r="LOL289" s="73"/>
      <c r="LOM289" s="180"/>
      <c r="LON289" s="75"/>
      <c r="LOO289" s="76"/>
      <c r="LOP289" s="180"/>
      <c r="LOQ289" s="180"/>
      <c r="LOR289" s="180"/>
      <c r="LOS289" s="75"/>
      <c r="LOT289" s="76"/>
      <c r="LOU289" s="181"/>
      <c r="LOV289" s="181"/>
      <c r="LOW289" s="182"/>
      <c r="LOX289" s="134"/>
      <c r="LOY289" s="135"/>
      <c r="LOZ289" s="111"/>
      <c r="LPA289" s="178"/>
      <c r="LPB289" s="178"/>
      <c r="LPC289" s="178"/>
      <c r="LPD289" s="178"/>
      <c r="LPE289" s="179"/>
      <c r="LPF289" s="73"/>
      <c r="LPG289" s="73"/>
      <c r="LPH289" s="180"/>
      <c r="LPI289" s="75"/>
      <c r="LPJ289" s="76"/>
      <c r="LPK289" s="180"/>
      <c r="LPL289" s="180"/>
      <c r="LPM289" s="180"/>
      <c r="LPN289" s="75"/>
      <c r="LPO289" s="76"/>
      <c r="LPP289" s="181"/>
      <c r="LPQ289" s="181"/>
      <c r="LPR289" s="182"/>
      <c r="LPS289" s="134"/>
      <c r="LPT289" s="135"/>
      <c r="LPU289" s="111"/>
      <c r="LPV289" s="178"/>
      <c r="LPW289" s="178"/>
      <c r="LPX289" s="178"/>
      <c r="LPY289" s="178"/>
      <c r="LPZ289" s="179"/>
      <c r="LQA289" s="73"/>
      <c r="LQB289" s="73"/>
      <c r="LQC289" s="180"/>
      <c r="LQD289" s="75"/>
      <c r="LQE289" s="76"/>
      <c r="LQF289" s="180"/>
      <c r="LQG289" s="180"/>
      <c r="LQH289" s="180"/>
      <c r="LQI289" s="75"/>
      <c r="LQJ289" s="76"/>
      <c r="LQK289" s="181"/>
      <c r="LQL289" s="181"/>
      <c r="LQM289" s="182"/>
      <c r="LQN289" s="134"/>
      <c r="LQO289" s="135"/>
      <c r="LQP289" s="111"/>
      <c r="LQQ289" s="178"/>
      <c r="LQR289" s="178"/>
      <c r="LQS289" s="178"/>
      <c r="LQT289" s="178"/>
      <c r="LQU289" s="179"/>
      <c r="LQV289" s="73"/>
      <c r="LQW289" s="73"/>
      <c r="LQX289" s="180"/>
      <c r="LQY289" s="75"/>
      <c r="LQZ289" s="76"/>
      <c r="LRA289" s="180"/>
      <c r="LRB289" s="180"/>
      <c r="LRC289" s="180"/>
      <c r="LRD289" s="75"/>
      <c r="LRE289" s="76"/>
      <c r="LRF289" s="181"/>
      <c r="LRG289" s="181"/>
      <c r="LRH289" s="182"/>
      <c r="LRI289" s="134"/>
      <c r="LRJ289" s="135"/>
      <c r="LRK289" s="111"/>
      <c r="LRL289" s="178"/>
      <c r="LRM289" s="178"/>
      <c r="LRN289" s="178"/>
      <c r="LRO289" s="178"/>
      <c r="LRP289" s="179"/>
      <c r="LRQ289" s="73"/>
      <c r="LRR289" s="73"/>
      <c r="LRS289" s="180"/>
      <c r="LRT289" s="75"/>
      <c r="LRU289" s="76"/>
      <c r="LRV289" s="180"/>
      <c r="LRW289" s="180"/>
      <c r="LRX289" s="180"/>
      <c r="LRY289" s="75"/>
      <c r="LRZ289" s="76"/>
      <c r="LSA289" s="181"/>
      <c r="LSB289" s="181"/>
      <c r="LSC289" s="182"/>
      <c r="LSD289" s="134"/>
      <c r="LSE289" s="135"/>
      <c r="LSF289" s="111"/>
      <c r="LSG289" s="178"/>
      <c r="LSH289" s="178"/>
      <c r="LSI289" s="178"/>
      <c r="LSJ289" s="178"/>
      <c r="LSK289" s="179"/>
      <c r="LSL289" s="73"/>
      <c r="LSM289" s="73"/>
      <c r="LSN289" s="180"/>
      <c r="LSO289" s="75"/>
      <c r="LSP289" s="76"/>
      <c r="LSQ289" s="180"/>
      <c r="LSR289" s="180"/>
      <c r="LSS289" s="180"/>
      <c r="LST289" s="75"/>
      <c r="LSU289" s="76"/>
      <c r="LSV289" s="181"/>
      <c r="LSW289" s="181"/>
      <c r="LSX289" s="182"/>
      <c r="LSY289" s="134"/>
      <c r="LSZ289" s="135"/>
      <c r="LTA289" s="111"/>
      <c r="LTB289" s="178"/>
      <c r="LTC289" s="178"/>
      <c r="LTD289" s="178"/>
      <c r="LTE289" s="178"/>
      <c r="LTF289" s="179"/>
      <c r="LTG289" s="73"/>
      <c r="LTH289" s="73"/>
      <c r="LTI289" s="180"/>
      <c r="LTJ289" s="75"/>
      <c r="LTK289" s="76"/>
      <c r="LTL289" s="180"/>
      <c r="LTM289" s="180"/>
      <c r="LTN289" s="180"/>
      <c r="LTO289" s="75"/>
      <c r="LTP289" s="76"/>
      <c r="LTQ289" s="181"/>
      <c r="LTR289" s="181"/>
      <c r="LTS289" s="182"/>
      <c r="LTT289" s="134"/>
      <c r="LTU289" s="135"/>
      <c r="LTV289" s="111"/>
      <c r="LTW289" s="178"/>
      <c r="LTX289" s="178"/>
      <c r="LTY289" s="178"/>
      <c r="LTZ289" s="178"/>
      <c r="LUA289" s="179"/>
      <c r="LUB289" s="73"/>
      <c r="LUC289" s="73"/>
      <c r="LUD289" s="180"/>
      <c r="LUE289" s="75"/>
      <c r="LUF289" s="76"/>
      <c r="LUG289" s="180"/>
      <c r="LUH289" s="180"/>
      <c r="LUI289" s="180"/>
      <c r="LUJ289" s="75"/>
      <c r="LUK289" s="76"/>
      <c r="LUL289" s="181"/>
      <c r="LUM289" s="181"/>
      <c r="LUN289" s="182"/>
      <c r="LUO289" s="134"/>
      <c r="LUP289" s="135"/>
      <c r="LUQ289" s="111"/>
      <c r="LUR289" s="178"/>
      <c r="LUS289" s="178"/>
      <c r="LUT289" s="178"/>
      <c r="LUU289" s="178"/>
      <c r="LUV289" s="179"/>
      <c r="LUW289" s="73"/>
      <c r="LUX289" s="73"/>
      <c r="LUY289" s="180"/>
      <c r="LUZ289" s="75"/>
      <c r="LVA289" s="76"/>
      <c r="LVB289" s="180"/>
      <c r="LVC289" s="180"/>
      <c r="LVD289" s="180"/>
      <c r="LVE289" s="75"/>
      <c r="LVF289" s="76"/>
      <c r="LVG289" s="181"/>
      <c r="LVH289" s="181"/>
      <c r="LVI289" s="182"/>
      <c r="LVJ289" s="134"/>
      <c r="LVK289" s="135"/>
      <c r="LVL289" s="111"/>
      <c r="LVM289" s="178"/>
      <c r="LVN289" s="178"/>
      <c r="LVO289" s="178"/>
      <c r="LVP289" s="178"/>
      <c r="LVQ289" s="179"/>
      <c r="LVR289" s="73"/>
      <c r="LVS289" s="73"/>
      <c r="LVT289" s="180"/>
      <c r="LVU289" s="75"/>
      <c r="LVV289" s="76"/>
      <c r="LVW289" s="180"/>
      <c r="LVX289" s="180"/>
      <c r="LVY289" s="180"/>
      <c r="LVZ289" s="75"/>
      <c r="LWA289" s="76"/>
      <c r="LWB289" s="181"/>
      <c r="LWC289" s="181"/>
      <c r="LWD289" s="182"/>
      <c r="LWE289" s="134"/>
      <c r="LWF289" s="135"/>
      <c r="LWG289" s="111"/>
      <c r="LWH289" s="178"/>
      <c r="LWI289" s="178"/>
      <c r="LWJ289" s="178"/>
      <c r="LWK289" s="178"/>
      <c r="LWL289" s="179"/>
      <c r="LWM289" s="73"/>
      <c r="LWN289" s="73"/>
      <c r="LWO289" s="180"/>
      <c r="LWP289" s="75"/>
      <c r="LWQ289" s="76"/>
      <c r="LWR289" s="180"/>
      <c r="LWS289" s="180"/>
      <c r="LWT289" s="180"/>
      <c r="LWU289" s="75"/>
      <c r="LWV289" s="76"/>
      <c r="LWW289" s="181"/>
      <c r="LWX289" s="181"/>
      <c r="LWY289" s="182"/>
      <c r="LWZ289" s="134"/>
      <c r="LXA289" s="135"/>
      <c r="LXB289" s="111"/>
      <c r="LXC289" s="178"/>
      <c r="LXD289" s="178"/>
      <c r="LXE289" s="178"/>
      <c r="LXF289" s="178"/>
      <c r="LXG289" s="179"/>
      <c r="LXH289" s="73"/>
      <c r="LXI289" s="73"/>
      <c r="LXJ289" s="180"/>
      <c r="LXK289" s="75"/>
      <c r="LXL289" s="76"/>
      <c r="LXM289" s="180"/>
      <c r="LXN289" s="180"/>
      <c r="LXO289" s="180"/>
      <c r="LXP289" s="75"/>
      <c r="LXQ289" s="76"/>
      <c r="LXR289" s="181"/>
      <c r="LXS289" s="181"/>
      <c r="LXT289" s="182"/>
      <c r="LXU289" s="134"/>
      <c r="LXV289" s="135"/>
      <c r="LXW289" s="111"/>
      <c r="LXX289" s="178"/>
      <c r="LXY289" s="178"/>
      <c r="LXZ289" s="178"/>
      <c r="LYA289" s="178"/>
      <c r="LYB289" s="179"/>
      <c r="LYC289" s="73"/>
      <c r="LYD289" s="73"/>
      <c r="LYE289" s="180"/>
      <c r="LYF289" s="75"/>
      <c r="LYG289" s="76"/>
      <c r="LYH289" s="180"/>
      <c r="LYI289" s="180"/>
      <c r="LYJ289" s="180"/>
      <c r="LYK289" s="75"/>
      <c r="LYL289" s="76"/>
      <c r="LYM289" s="181"/>
      <c r="LYN289" s="181"/>
      <c r="LYO289" s="182"/>
      <c r="LYP289" s="134"/>
      <c r="LYQ289" s="135"/>
      <c r="LYR289" s="111"/>
      <c r="LYS289" s="178"/>
      <c r="LYT289" s="178"/>
      <c r="LYU289" s="178"/>
      <c r="LYV289" s="178"/>
      <c r="LYW289" s="179"/>
      <c r="LYX289" s="73"/>
      <c r="LYY289" s="73"/>
      <c r="LYZ289" s="180"/>
      <c r="LZA289" s="75"/>
      <c r="LZB289" s="76"/>
      <c r="LZC289" s="180"/>
      <c r="LZD289" s="180"/>
      <c r="LZE289" s="180"/>
      <c r="LZF289" s="75"/>
      <c r="LZG289" s="76"/>
      <c r="LZH289" s="181"/>
      <c r="LZI289" s="181"/>
      <c r="LZJ289" s="182"/>
      <c r="LZK289" s="134"/>
      <c r="LZL289" s="135"/>
      <c r="LZM289" s="111"/>
      <c r="LZN289" s="178"/>
      <c r="LZO289" s="178"/>
      <c r="LZP289" s="178"/>
      <c r="LZQ289" s="178"/>
      <c r="LZR289" s="179"/>
      <c r="LZS289" s="73"/>
      <c r="LZT289" s="73"/>
      <c r="LZU289" s="180"/>
      <c r="LZV289" s="75"/>
      <c r="LZW289" s="76"/>
      <c r="LZX289" s="180"/>
      <c r="LZY289" s="180"/>
      <c r="LZZ289" s="180"/>
      <c r="MAA289" s="75"/>
      <c r="MAB289" s="76"/>
      <c r="MAC289" s="181"/>
      <c r="MAD289" s="181"/>
      <c r="MAE289" s="182"/>
      <c r="MAF289" s="134"/>
      <c r="MAG289" s="135"/>
      <c r="MAH289" s="111"/>
      <c r="MAI289" s="178"/>
      <c r="MAJ289" s="178"/>
      <c r="MAK289" s="178"/>
      <c r="MAL289" s="178"/>
      <c r="MAM289" s="179"/>
      <c r="MAN289" s="73"/>
      <c r="MAO289" s="73"/>
      <c r="MAP289" s="180"/>
      <c r="MAQ289" s="75"/>
      <c r="MAR289" s="76"/>
      <c r="MAS289" s="180"/>
      <c r="MAT289" s="180"/>
      <c r="MAU289" s="180"/>
      <c r="MAV289" s="75"/>
      <c r="MAW289" s="76"/>
      <c r="MAX289" s="181"/>
      <c r="MAY289" s="181"/>
      <c r="MAZ289" s="182"/>
      <c r="MBA289" s="134"/>
      <c r="MBB289" s="135"/>
      <c r="MBC289" s="111"/>
      <c r="MBD289" s="178"/>
      <c r="MBE289" s="178"/>
      <c r="MBF289" s="178"/>
      <c r="MBG289" s="178"/>
      <c r="MBH289" s="179"/>
      <c r="MBI289" s="73"/>
      <c r="MBJ289" s="73"/>
      <c r="MBK289" s="180"/>
      <c r="MBL289" s="75"/>
      <c r="MBM289" s="76"/>
      <c r="MBN289" s="180"/>
      <c r="MBO289" s="180"/>
      <c r="MBP289" s="180"/>
      <c r="MBQ289" s="75"/>
      <c r="MBR289" s="76"/>
      <c r="MBS289" s="181"/>
      <c r="MBT289" s="181"/>
      <c r="MBU289" s="182"/>
      <c r="MBV289" s="134"/>
      <c r="MBW289" s="135"/>
      <c r="MBX289" s="111"/>
      <c r="MBY289" s="178"/>
      <c r="MBZ289" s="178"/>
      <c r="MCA289" s="178"/>
      <c r="MCB289" s="178"/>
      <c r="MCC289" s="179"/>
      <c r="MCD289" s="73"/>
      <c r="MCE289" s="73"/>
      <c r="MCF289" s="180"/>
      <c r="MCG289" s="75"/>
      <c r="MCH289" s="76"/>
      <c r="MCI289" s="180"/>
      <c r="MCJ289" s="180"/>
      <c r="MCK289" s="180"/>
      <c r="MCL289" s="75"/>
      <c r="MCM289" s="76"/>
      <c r="MCN289" s="181"/>
      <c r="MCO289" s="181"/>
      <c r="MCP289" s="182"/>
      <c r="MCQ289" s="134"/>
      <c r="MCR289" s="135"/>
      <c r="MCS289" s="111"/>
      <c r="MCT289" s="178"/>
      <c r="MCU289" s="178"/>
      <c r="MCV289" s="178"/>
      <c r="MCW289" s="178"/>
      <c r="MCX289" s="179"/>
      <c r="MCY289" s="73"/>
      <c r="MCZ289" s="73"/>
      <c r="MDA289" s="180"/>
      <c r="MDB289" s="75"/>
      <c r="MDC289" s="76"/>
      <c r="MDD289" s="180"/>
      <c r="MDE289" s="180"/>
      <c r="MDF289" s="180"/>
      <c r="MDG289" s="75"/>
      <c r="MDH289" s="76"/>
      <c r="MDI289" s="181"/>
      <c r="MDJ289" s="181"/>
      <c r="MDK289" s="182"/>
      <c r="MDL289" s="134"/>
      <c r="MDM289" s="135"/>
      <c r="MDN289" s="111"/>
      <c r="MDO289" s="178"/>
      <c r="MDP289" s="178"/>
      <c r="MDQ289" s="178"/>
      <c r="MDR289" s="178"/>
      <c r="MDS289" s="179"/>
      <c r="MDT289" s="73"/>
      <c r="MDU289" s="73"/>
      <c r="MDV289" s="180"/>
      <c r="MDW289" s="75"/>
      <c r="MDX289" s="76"/>
      <c r="MDY289" s="180"/>
      <c r="MDZ289" s="180"/>
      <c r="MEA289" s="180"/>
      <c r="MEB289" s="75"/>
      <c r="MEC289" s="76"/>
      <c r="MED289" s="181"/>
      <c r="MEE289" s="181"/>
      <c r="MEF289" s="182"/>
      <c r="MEG289" s="134"/>
      <c r="MEH289" s="135"/>
      <c r="MEI289" s="111"/>
      <c r="MEJ289" s="178"/>
      <c r="MEK289" s="178"/>
      <c r="MEL289" s="178"/>
      <c r="MEM289" s="178"/>
      <c r="MEN289" s="179"/>
      <c r="MEO289" s="73"/>
      <c r="MEP289" s="73"/>
      <c r="MEQ289" s="180"/>
      <c r="MER289" s="75"/>
      <c r="MES289" s="76"/>
      <c r="MET289" s="180"/>
      <c r="MEU289" s="180"/>
      <c r="MEV289" s="180"/>
      <c r="MEW289" s="75"/>
      <c r="MEX289" s="76"/>
      <c r="MEY289" s="181"/>
      <c r="MEZ289" s="181"/>
      <c r="MFA289" s="182"/>
      <c r="MFB289" s="134"/>
      <c r="MFC289" s="135"/>
      <c r="MFD289" s="111"/>
      <c r="MFE289" s="178"/>
      <c r="MFF289" s="178"/>
      <c r="MFG289" s="178"/>
      <c r="MFH289" s="178"/>
      <c r="MFI289" s="179"/>
      <c r="MFJ289" s="73"/>
      <c r="MFK289" s="73"/>
      <c r="MFL289" s="180"/>
      <c r="MFM289" s="75"/>
      <c r="MFN289" s="76"/>
      <c r="MFO289" s="180"/>
      <c r="MFP289" s="180"/>
      <c r="MFQ289" s="180"/>
      <c r="MFR289" s="75"/>
      <c r="MFS289" s="76"/>
      <c r="MFT289" s="181"/>
      <c r="MFU289" s="181"/>
      <c r="MFV289" s="182"/>
      <c r="MFW289" s="134"/>
      <c r="MFX289" s="135"/>
      <c r="MFY289" s="111"/>
      <c r="MFZ289" s="178"/>
      <c r="MGA289" s="178"/>
      <c r="MGB289" s="178"/>
      <c r="MGC289" s="178"/>
      <c r="MGD289" s="179"/>
      <c r="MGE289" s="73"/>
      <c r="MGF289" s="73"/>
      <c r="MGG289" s="180"/>
      <c r="MGH289" s="75"/>
      <c r="MGI289" s="76"/>
      <c r="MGJ289" s="180"/>
      <c r="MGK289" s="180"/>
      <c r="MGL289" s="180"/>
      <c r="MGM289" s="75"/>
      <c r="MGN289" s="76"/>
      <c r="MGO289" s="181"/>
      <c r="MGP289" s="181"/>
      <c r="MGQ289" s="182"/>
      <c r="MGR289" s="134"/>
      <c r="MGS289" s="135"/>
      <c r="MGT289" s="111"/>
      <c r="MGU289" s="178"/>
      <c r="MGV289" s="178"/>
      <c r="MGW289" s="178"/>
      <c r="MGX289" s="178"/>
      <c r="MGY289" s="179"/>
      <c r="MGZ289" s="73"/>
      <c r="MHA289" s="73"/>
      <c r="MHB289" s="180"/>
      <c r="MHC289" s="75"/>
      <c r="MHD289" s="76"/>
      <c r="MHE289" s="180"/>
      <c r="MHF289" s="180"/>
      <c r="MHG289" s="180"/>
      <c r="MHH289" s="75"/>
      <c r="MHI289" s="76"/>
      <c r="MHJ289" s="181"/>
      <c r="MHK289" s="181"/>
      <c r="MHL289" s="182"/>
      <c r="MHM289" s="134"/>
      <c r="MHN289" s="135"/>
      <c r="MHO289" s="111"/>
      <c r="MHP289" s="178"/>
      <c r="MHQ289" s="178"/>
      <c r="MHR289" s="178"/>
      <c r="MHS289" s="178"/>
      <c r="MHT289" s="179"/>
      <c r="MHU289" s="73"/>
      <c r="MHV289" s="73"/>
      <c r="MHW289" s="180"/>
      <c r="MHX289" s="75"/>
      <c r="MHY289" s="76"/>
      <c r="MHZ289" s="180"/>
      <c r="MIA289" s="180"/>
      <c r="MIB289" s="180"/>
      <c r="MIC289" s="75"/>
      <c r="MID289" s="76"/>
      <c r="MIE289" s="181"/>
      <c r="MIF289" s="181"/>
      <c r="MIG289" s="182"/>
      <c r="MIH289" s="134"/>
      <c r="MII289" s="135"/>
      <c r="MIJ289" s="111"/>
      <c r="MIK289" s="178"/>
      <c r="MIL289" s="178"/>
      <c r="MIM289" s="178"/>
      <c r="MIN289" s="178"/>
      <c r="MIO289" s="179"/>
      <c r="MIP289" s="73"/>
      <c r="MIQ289" s="73"/>
      <c r="MIR289" s="180"/>
      <c r="MIS289" s="75"/>
      <c r="MIT289" s="76"/>
      <c r="MIU289" s="180"/>
      <c r="MIV289" s="180"/>
      <c r="MIW289" s="180"/>
      <c r="MIX289" s="75"/>
      <c r="MIY289" s="76"/>
      <c r="MIZ289" s="181"/>
      <c r="MJA289" s="181"/>
      <c r="MJB289" s="182"/>
      <c r="MJC289" s="134"/>
      <c r="MJD289" s="135"/>
      <c r="MJE289" s="111"/>
      <c r="MJF289" s="178"/>
      <c r="MJG289" s="178"/>
      <c r="MJH289" s="178"/>
      <c r="MJI289" s="178"/>
      <c r="MJJ289" s="179"/>
      <c r="MJK289" s="73"/>
      <c r="MJL289" s="73"/>
      <c r="MJM289" s="180"/>
      <c r="MJN289" s="75"/>
      <c r="MJO289" s="76"/>
      <c r="MJP289" s="180"/>
      <c r="MJQ289" s="180"/>
      <c r="MJR289" s="180"/>
      <c r="MJS289" s="75"/>
      <c r="MJT289" s="76"/>
      <c r="MJU289" s="181"/>
      <c r="MJV289" s="181"/>
      <c r="MJW289" s="182"/>
      <c r="MJX289" s="134"/>
      <c r="MJY289" s="135"/>
      <c r="MJZ289" s="111"/>
      <c r="MKA289" s="178"/>
      <c r="MKB289" s="178"/>
      <c r="MKC289" s="178"/>
      <c r="MKD289" s="178"/>
      <c r="MKE289" s="179"/>
      <c r="MKF289" s="73"/>
      <c r="MKG289" s="73"/>
      <c r="MKH289" s="180"/>
      <c r="MKI289" s="75"/>
      <c r="MKJ289" s="76"/>
      <c r="MKK289" s="180"/>
      <c r="MKL289" s="180"/>
      <c r="MKM289" s="180"/>
      <c r="MKN289" s="75"/>
      <c r="MKO289" s="76"/>
      <c r="MKP289" s="181"/>
      <c r="MKQ289" s="181"/>
      <c r="MKR289" s="182"/>
      <c r="MKS289" s="134"/>
      <c r="MKT289" s="135"/>
      <c r="MKU289" s="111"/>
      <c r="MKV289" s="178"/>
      <c r="MKW289" s="178"/>
      <c r="MKX289" s="178"/>
      <c r="MKY289" s="178"/>
      <c r="MKZ289" s="179"/>
      <c r="MLA289" s="73"/>
      <c r="MLB289" s="73"/>
      <c r="MLC289" s="180"/>
      <c r="MLD289" s="75"/>
      <c r="MLE289" s="76"/>
      <c r="MLF289" s="180"/>
      <c r="MLG289" s="180"/>
      <c r="MLH289" s="180"/>
      <c r="MLI289" s="75"/>
      <c r="MLJ289" s="76"/>
      <c r="MLK289" s="181"/>
      <c r="MLL289" s="181"/>
      <c r="MLM289" s="182"/>
      <c r="MLN289" s="134"/>
      <c r="MLO289" s="135"/>
      <c r="MLP289" s="111"/>
      <c r="MLQ289" s="178"/>
      <c r="MLR289" s="178"/>
      <c r="MLS289" s="178"/>
      <c r="MLT289" s="178"/>
      <c r="MLU289" s="179"/>
      <c r="MLV289" s="73"/>
      <c r="MLW289" s="73"/>
      <c r="MLX289" s="180"/>
      <c r="MLY289" s="75"/>
      <c r="MLZ289" s="76"/>
      <c r="MMA289" s="180"/>
      <c r="MMB289" s="180"/>
      <c r="MMC289" s="180"/>
      <c r="MMD289" s="75"/>
      <c r="MME289" s="76"/>
      <c r="MMF289" s="181"/>
      <c r="MMG289" s="181"/>
      <c r="MMH289" s="182"/>
      <c r="MMI289" s="134"/>
      <c r="MMJ289" s="135"/>
      <c r="MMK289" s="111"/>
      <c r="MML289" s="178"/>
      <c r="MMM289" s="178"/>
      <c r="MMN289" s="178"/>
      <c r="MMO289" s="178"/>
      <c r="MMP289" s="179"/>
      <c r="MMQ289" s="73"/>
      <c r="MMR289" s="73"/>
      <c r="MMS289" s="180"/>
      <c r="MMT289" s="75"/>
      <c r="MMU289" s="76"/>
      <c r="MMV289" s="180"/>
      <c r="MMW289" s="180"/>
      <c r="MMX289" s="180"/>
      <c r="MMY289" s="75"/>
      <c r="MMZ289" s="76"/>
      <c r="MNA289" s="181"/>
      <c r="MNB289" s="181"/>
      <c r="MNC289" s="182"/>
      <c r="MND289" s="134"/>
      <c r="MNE289" s="135"/>
      <c r="MNF289" s="111"/>
      <c r="MNG289" s="178"/>
      <c r="MNH289" s="178"/>
      <c r="MNI289" s="178"/>
      <c r="MNJ289" s="178"/>
      <c r="MNK289" s="179"/>
      <c r="MNL289" s="73"/>
      <c r="MNM289" s="73"/>
      <c r="MNN289" s="180"/>
      <c r="MNO289" s="75"/>
      <c r="MNP289" s="76"/>
      <c r="MNQ289" s="180"/>
      <c r="MNR289" s="180"/>
      <c r="MNS289" s="180"/>
      <c r="MNT289" s="75"/>
      <c r="MNU289" s="76"/>
      <c r="MNV289" s="181"/>
      <c r="MNW289" s="181"/>
      <c r="MNX289" s="182"/>
      <c r="MNY289" s="134"/>
      <c r="MNZ289" s="135"/>
      <c r="MOA289" s="111"/>
      <c r="MOB289" s="178"/>
      <c r="MOC289" s="178"/>
      <c r="MOD289" s="178"/>
      <c r="MOE289" s="178"/>
      <c r="MOF289" s="179"/>
      <c r="MOG289" s="73"/>
      <c r="MOH289" s="73"/>
      <c r="MOI289" s="180"/>
      <c r="MOJ289" s="75"/>
      <c r="MOK289" s="76"/>
      <c r="MOL289" s="180"/>
      <c r="MOM289" s="180"/>
      <c r="MON289" s="180"/>
      <c r="MOO289" s="75"/>
      <c r="MOP289" s="76"/>
      <c r="MOQ289" s="181"/>
      <c r="MOR289" s="181"/>
      <c r="MOS289" s="182"/>
      <c r="MOT289" s="134"/>
      <c r="MOU289" s="135"/>
      <c r="MOV289" s="111"/>
      <c r="MOW289" s="178"/>
      <c r="MOX289" s="178"/>
      <c r="MOY289" s="178"/>
      <c r="MOZ289" s="178"/>
      <c r="MPA289" s="179"/>
      <c r="MPB289" s="73"/>
      <c r="MPC289" s="73"/>
      <c r="MPD289" s="180"/>
      <c r="MPE289" s="75"/>
      <c r="MPF289" s="76"/>
      <c r="MPG289" s="180"/>
      <c r="MPH289" s="180"/>
      <c r="MPI289" s="180"/>
      <c r="MPJ289" s="75"/>
      <c r="MPK289" s="76"/>
      <c r="MPL289" s="181"/>
      <c r="MPM289" s="181"/>
      <c r="MPN289" s="182"/>
      <c r="MPO289" s="134"/>
      <c r="MPP289" s="135"/>
      <c r="MPQ289" s="111"/>
      <c r="MPR289" s="178"/>
      <c r="MPS289" s="178"/>
      <c r="MPT289" s="178"/>
      <c r="MPU289" s="178"/>
      <c r="MPV289" s="179"/>
      <c r="MPW289" s="73"/>
      <c r="MPX289" s="73"/>
      <c r="MPY289" s="180"/>
      <c r="MPZ289" s="75"/>
      <c r="MQA289" s="76"/>
      <c r="MQB289" s="180"/>
      <c r="MQC289" s="180"/>
      <c r="MQD289" s="180"/>
      <c r="MQE289" s="75"/>
      <c r="MQF289" s="76"/>
      <c r="MQG289" s="181"/>
      <c r="MQH289" s="181"/>
      <c r="MQI289" s="182"/>
      <c r="MQJ289" s="134"/>
      <c r="MQK289" s="135"/>
      <c r="MQL289" s="111"/>
      <c r="MQM289" s="178"/>
      <c r="MQN289" s="178"/>
      <c r="MQO289" s="178"/>
      <c r="MQP289" s="178"/>
      <c r="MQQ289" s="179"/>
      <c r="MQR289" s="73"/>
      <c r="MQS289" s="73"/>
      <c r="MQT289" s="180"/>
      <c r="MQU289" s="75"/>
      <c r="MQV289" s="76"/>
      <c r="MQW289" s="180"/>
      <c r="MQX289" s="180"/>
      <c r="MQY289" s="180"/>
      <c r="MQZ289" s="75"/>
      <c r="MRA289" s="76"/>
      <c r="MRB289" s="181"/>
      <c r="MRC289" s="181"/>
      <c r="MRD289" s="182"/>
      <c r="MRE289" s="134"/>
      <c r="MRF289" s="135"/>
      <c r="MRG289" s="111"/>
      <c r="MRH289" s="178"/>
      <c r="MRI289" s="178"/>
      <c r="MRJ289" s="178"/>
      <c r="MRK289" s="178"/>
      <c r="MRL289" s="179"/>
      <c r="MRM289" s="73"/>
      <c r="MRN289" s="73"/>
      <c r="MRO289" s="180"/>
      <c r="MRP289" s="75"/>
      <c r="MRQ289" s="76"/>
      <c r="MRR289" s="180"/>
      <c r="MRS289" s="180"/>
      <c r="MRT289" s="180"/>
      <c r="MRU289" s="75"/>
      <c r="MRV289" s="76"/>
      <c r="MRW289" s="181"/>
      <c r="MRX289" s="181"/>
      <c r="MRY289" s="182"/>
      <c r="MRZ289" s="134"/>
      <c r="MSA289" s="135"/>
      <c r="MSB289" s="111"/>
      <c r="MSC289" s="178"/>
      <c r="MSD289" s="178"/>
      <c r="MSE289" s="178"/>
      <c r="MSF289" s="178"/>
      <c r="MSG289" s="179"/>
      <c r="MSH289" s="73"/>
      <c r="MSI289" s="73"/>
      <c r="MSJ289" s="180"/>
      <c r="MSK289" s="75"/>
      <c r="MSL289" s="76"/>
      <c r="MSM289" s="180"/>
      <c r="MSN289" s="180"/>
      <c r="MSO289" s="180"/>
      <c r="MSP289" s="75"/>
      <c r="MSQ289" s="76"/>
      <c r="MSR289" s="181"/>
      <c r="MSS289" s="181"/>
      <c r="MST289" s="182"/>
      <c r="MSU289" s="134"/>
      <c r="MSV289" s="135"/>
      <c r="MSW289" s="111"/>
      <c r="MSX289" s="178"/>
      <c r="MSY289" s="178"/>
      <c r="MSZ289" s="178"/>
      <c r="MTA289" s="178"/>
      <c r="MTB289" s="179"/>
      <c r="MTC289" s="73"/>
      <c r="MTD289" s="73"/>
      <c r="MTE289" s="180"/>
      <c r="MTF289" s="75"/>
      <c r="MTG289" s="76"/>
      <c r="MTH289" s="180"/>
      <c r="MTI289" s="180"/>
      <c r="MTJ289" s="180"/>
      <c r="MTK289" s="75"/>
      <c r="MTL289" s="76"/>
      <c r="MTM289" s="181"/>
      <c r="MTN289" s="181"/>
      <c r="MTO289" s="182"/>
      <c r="MTP289" s="134"/>
      <c r="MTQ289" s="135"/>
      <c r="MTR289" s="111"/>
      <c r="MTS289" s="178"/>
      <c r="MTT289" s="178"/>
      <c r="MTU289" s="178"/>
      <c r="MTV289" s="178"/>
      <c r="MTW289" s="179"/>
      <c r="MTX289" s="73"/>
      <c r="MTY289" s="73"/>
      <c r="MTZ289" s="180"/>
      <c r="MUA289" s="75"/>
      <c r="MUB289" s="76"/>
      <c r="MUC289" s="180"/>
      <c r="MUD289" s="180"/>
      <c r="MUE289" s="180"/>
      <c r="MUF289" s="75"/>
      <c r="MUG289" s="76"/>
      <c r="MUH289" s="181"/>
      <c r="MUI289" s="181"/>
      <c r="MUJ289" s="182"/>
      <c r="MUK289" s="134"/>
      <c r="MUL289" s="135"/>
      <c r="MUM289" s="111"/>
      <c r="MUN289" s="178"/>
      <c r="MUO289" s="178"/>
      <c r="MUP289" s="178"/>
      <c r="MUQ289" s="178"/>
      <c r="MUR289" s="179"/>
      <c r="MUS289" s="73"/>
      <c r="MUT289" s="73"/>
      <c r="MUU289" s="180"/>
      <c r="MUV289" s="75"/>
      <c r="MUW289" s="76"/>
      <c r="MUX289" s="180"/>
      <c r="MUY289" s="180"/>
      <c r="MUZ289" s="180"/>
      <c r="MVA289" s="75"/>
      <c r="MVB289" s="76"/>
      <c r="MVC289" s="181"/>
      <c r="MVD289" s="181"/>
      <c r="MVE289" s="182"/>
      <c r="MVF289" s="134"/>
      <c r="MVG289" s="135"/>
      <c r="MVH289" s="111"/>
      <c r="MVI289" s="178"/>
      <c r="MVJ289" s="178"/>
      <c r="MVK289" s="178"/>
      <c r="MVL289" s="178"/>
      <c r="MVM289" s="179"/>
      <c r="MVN289" s="73"/>
      <c r="MVO289" s="73"/>
      <c r="MVP289" s="180"/>
      <c r="MVQ289" s="75"/>
      <c r="MVR289" s="76"/>
      <c r="MVS289" s="180"/>
      <c r="MVT289" s="180"/>
      <c r="MVU289" s="180"/>
      <c r="MVV289" s="75"/>
      <c r="MVW289" s="76"/>
      <c r="MVX289" s="181"/>
      <c r="MVY289" s="181"/>
      <c r="MVZ289" s="182"/>
      <c r="MWA289" s="134"/>
      <c r="MWB289" s="135"/>
      <c r="MWC289" s="111"/>
      <c r="MWD289" s="178"/>
      <c r="MWE289" s="178"/>
      <c r="MWF289" s="178"/>
      <c r="MWG289" s="178"/>
      <c r="MWH289" s="179"/>
      <c r="MWI289" s="73"/>
      <c r="MWJ289" s="73"/>
      <c r="MWK289" s="180"/>
      <c r="MWL289" s="75"/>
      <c r="MWM289" s="76"/>
      <c r="MWN289" s="180"/>
      <c r="MWO289" s="180"/>
      <c r="MWP289" s="180"/>
      <c r="MWQ289" s="75"/>
      <c r="MWR289" s="76"/>
      <c r="MWS289" s="181"/>
      <c r="MWT289" s="181"/>
      <c r="MWU289" s="182"/>
      <c r="MWV289" s="134"/>
      <c r="MWW289" s="135"/>
      <c r="MWX289" s="111"/>
      <c r="MWY289" s="178"/>
      <c r="MWZ289" s="178"/>
      <c r="MXA289" s="178"/>
      <c r="MXB289" s="178"/>
      <c r="MXC289" s="179"/>
      <c r="MXD289" s="73"/>
      <c r="MXE289" s="73"/>
      <c r="MXF289" s="180"/>
      <c r="MXG289" s="75"/>
      <c r="MXH289" s="76"/>
      <c r="MXI289" s="180"/>
      <c r="MXJ289" s="180"/>
      <c r="MXK289" s="180"/>
      <c r="MXL289" s="75"/>
      <c r="MXM289" s="76"/>
      <c r="MXN289" s="181"/>
      <c r="MXO289" s="181"/>
      <c r="MXP289" s="182"/>
      <c r="MXQ289" s="134"/>
      <c r="MXR289" s="135"/>
      <c r="MXS289" s="111"/>
      <c r="MXT289" s="178"/>
      <c r="MXU289" s="178"/>
      <c r="MXV289" s="178"/>
      <c r="MXW289" s="178"/>
      <c r="MXX289" s="179"/>
      <c r="MXY289" s="73"/>
      <c r="MXZ289" s="73"/>
      <c r="MYA289" s="180"/>
      <c r="MYB289" s="75"/>
      <c r="MYC289" s="76"/>
      <c r="MYD289" s="180"/>
      <c r="MYE289" s="180"/>
      <c r="MYF289" s="180"/>
      <c r="MYG289" s="75"/>
      <c r="MYH289" s="76"/>
      <c r="MYI289" s="181"/>
      <c r="MYJ289" s="181"/>
      <c r="MYK289" s="182"/>
      <c r="MYL289" s="134"/>
      <c r="MYM289" s="135"/>
      <c r="MYN289" s="111"/>
      <c r="MYO289" s="178"/>
      <c r="MYP289" s="178"/>
      <c r="MYQ289" s="178"/>
      <c r="MYR289" s="178"/>
      <c r="MYS289" s="179"/>
      <c r="MYT289" s="73"/>
      <c r="MYU289" s="73"/>
      <c r="MYV289" s="180"/>
      <c r="MYW289" s="75"/>
      <c r="MYX289" s="76"/>
      <c r="MYY289" s="180"/>
      <c r="MYZ289" s="180"/>
      <c r="MZA289" s="180"/>
      <c r="MZB289" s="75"/>
      <c r="MZC289" s="76"/>
      <c r="MZD289" s="181"/>
      <c r="MZE289" s="181"/>
      <c r="MZF289" s="182"/>
      <c r="MZG289" s="134"/>
      <c r="MZH289" s="135"/>
      <c r="MZI289" s="111"/>
      <c r="MZJ289" s="178"/>
      <c r="MZK289" s="178"/>
      <c r="MZL289" s="178"/>
      <c r="MZM289" s="178"/>
      <c r="MZN289" s="179"/>
      <c r="MZO289" s="73"/>
      <c r="MZP289" s="73"/>
      <c r="MZQ289" s="180"/>
      <c r="MZR289" s="75"/>
      <c r="MZS289" s="76"/>
      <c r="MZT289" s="180"/>
      <c r="MZU289" s="180"/>
      <c r="MZV289" s="180"/>
      <c r="MZW289" s="75"/>
      <c r="MZX289" s="76"/>
      <c r="MZY289" s="181"/>
      <c r="MZZ289" s="181"/>
      <c r="NAA289" s="182"/>
      <c r="NAB289" s="134"/>
      <c r="NAC289" s="135"/>
      <c r="NAD289" s="111"/>
      <c r="NAE289" s="178"/>
      <c r="NAF289" s="178"/>
      <c r="NAG289" s="178"/>
      <c r="NAH289" s="178"/>
      <c r="NAI289" s="179"/>
      <c r="NAJ289" s="73"/>
      <c r="NAK289" s="73"/>
      <c r="NAL289" s="180"/>
      <c r="NAM289" s="75"/>
      <c r="NAN289" s="76"/>
      <c r="NAO289" s="180"/>
      <c r="NAP289" s="180"/>
      <c r="NAQ289" s="180"/>
      <c r="NAR289" s="75"/>
      <c r="NAS289" s="76"/>
      <c r="NAT289" s="181"/>
      <c r="NAU289" s="181"/>
      <c r="NAV289" s="182"/>
      <c r="NAW289" s="134"/>
      <c r="NAX289" s="135"/>
      <c r="NAY289" s="111"/>
      <c r="NAZ289" s="178"/>
      <c r="NBA289" s="178"/>
      <c r="NBB289" s="178"/>
      <c r="NBC289" s="178"/>
      <c r="NBD289" s="179"/>
      <c r="NBE289" s="73"/>
      <c r="NBF289" s="73"/>
      <c r="NBG289" s="180"/>
      <c r="NBH289" s="75"/>
      <c r="NBI289" s="76"/>
      <c r="NBJ289" s="180"/>
      <c r="NBK289" s="180"/>
      <c r="NBL289" s="180"/>
      <c r="NBM289" s="75"/>
      <c r="NBN289" s="76"/>
      <c r="NBO289" s="181"/>
      <c r="NBP289" s="181"/>
      <c r="NBQ289" s="182"/>
      <c r="NBR289" s="134"/>
      <c r="NBS289" s="135"/>
      <c r="NBT289" s="111"/>
      <c r="NBU289" s="178"/>
      <c r="NBV289" s="178"/>
      <c r="NBW289" s="178"/>
      <c r="NBX289" s="178"/>
      <c r="NBY289" s="179"/>
      <c r="NBZ289" s="73"/>
      <c r="NCA289" s="73"/>
      <c r="NCB289" s="180"/>
      <c r="NCC289" s="75"/>
      <c r="NCD289" s="76"/>
      <c r="NCE289" s="180"/>
      <c r="NCF289" s="180"/>
      <c r="NCG289" s="180"/>
      <c r="NCH289" s="75"/>
      <c r="NCI289" s="76"/>
      <c r="NCJ289" s="181"/>
      <c r="NCK289" s="181"/>
      <c r="NCL289" s="182"/>
      <c r="NCM289" s="134"/>
      <c r="NCN289" s="135"/>
      <c r="NCO289" s="111"/>
      <c r="NCP289" s="178"/>
      <c r="NCQ289" s="178"/>
      <c r="NCR289" s="178"/>
      <c r="NCS289" s="178"/>
      <c r="NCT289" s="179"/>
      <c r="NCU289" s="73"/>
      <c r="NCV289" s="73"/>
      <c r="NCW289" s="180"/>
      <c r="NCX289" s="75"/>
      <c r="NCY289" s="76"/>
      <c r="NCZ289" s="180"/>
      <c r="NDA289" s="180"/>
      <c r="NDB289" s="180"/>
      <c r="NDC289" s="75"/>
      <c r="NDD289" s="76"/>
      <c r="NDE289" s="181"/>
      <c r="NDF289" s="181"/>
      <c r="NDG289" s="182"/>
      <c r="NDH289" s="134"/>
      <c r="NDI289" s="135"/>
      <c r="NDJ289" s="111"/>
      <c r="NDK289" s="178"/>
      <c r="NDL289" s="178"/>
      <c r="NDM289" s="178"/>
      <c r="NDN289" s="178"/>
      <c r="NDO289" s="179"/>
      <c r="NDP289" s="73"/>
      <c r="NDQ289" s="73"/>
      <c r="NDR289" s="180"/>
      <c r="NDS289" s="75"/>
      <c r="NDT289" s="76"/>
      <c r="NDU289" s="180"/>
      <c r="NDV289" s="180"/>
      <c r="NDW289" s="180"/>
      <c r="NDX289" s="75"/>
      <c r="NDY289" s="76"/>
      <c r="NDZ289" s="181"/>
      <c r="NEA289" s="181"/>
      <c r="NEB289" s="182"/>
      <c r="NEC289" s="134"/>
      <c r="NED289" s="135"/>
      <c r="NEE289" s="111"/>
      <c r="NEF289" s="178"/>
      <c r="NEG289" s="178"/>
      <c r="NEH289" s="178"/>
      <c r="NEI289" s="178"/>
      <c r="NEJ289" s="179"/>
      <c r="NEK289" s="73"/>
      <c r="NEL289" s="73"/>
      <c r="NEM289" s="180"/>
      <c r="NEN289" s="75"/>
      <c r="NEO289" s="76"/>
      <c r="NEP289" s="180"/>
      <c r="NEQ289" s="180"/>
      <c r="NER289" s="180"/>
      <c r="NES289" s="75"/>
      <c r="NET289" s="76"/>
      <c r="NEU289" s="181"/>
      <c r="NEV289" s="181"/>
      <c r="NEW289" s="182"/>
      <c r="NEX289" s="134"/>
      <c r="NEY289" s="135"/>
      <c r="NEZ289" s="111"/>
      <c r="NFA289" s="178"/>
      <c r="NFB289" s="178"/>
      <c r="NFC289" s="178"/>
      <c r="NFD289" s="178"/>
      <c r="NFE289" s="179"/>
      <c r="NFF289" s="73"/>
      <c r="NFG289" s="73"/>
      <c r="NFH289" s="180"/>
      <c r="NFI289" s="75"/>
      <c r="NFJ289" s="76"/>
      <c r="NFK289" s="180"/>
      <c r="NFL289" s="180"/>
      <c r="NFM289" s="180"/>
      <c r="NFN289" s="75"/>
      <c r="NFO289" s="76"/>
      <c r="NFP289" s="181"/>
      <c r="NFQ289" s="181"/>
      <c r="NFR289" s="182"/>
      <c r="NFS289" s="134"/>
      <c r="NFT289" s="135"/>
      <c r="NFU289" s="111"/>
      <c r="NFV289" s="178"/>
      <c r="NFW289" s="178"/>
      <c r="NFX289" s="178"/>
      <c r="NFY289" s="178"/>
      <c r="NFZ289" s="179"/>
      <c r="NGA289" s="73"/>
      <c r="NGB289" s="73"/>
      <c r="NGC289" s="180"/>
      <c r="NGD289" s="75"/>
      <c r="NGE289" s="76"/>
      <c r="NGF289" s="180"/>
      <c r="NGG289" s="180"/>
      <c r="NGH289" s="180"/>
      <c r="NGI289" s="75"/>
      <c r="NGJ289" s="76"/>
      <c r="NGK289" s="181"/>
      <c r="NGL289" s="181"/>
      <c r="NGM289" s="182"/>
      <c r="NGN289" s="134"/>
      <c r="NGO289" s="135"/>
      <c r="NGP289" s="111"/>
      <c r="NGQ289" s="178"/>
      <c r="NGR289" s="178"/>
      <c r="NGS289" s="178"/>
      <c r="NGT289" s="178"/>
      <c r="NGU289" s="179"/>
      <c r="NGV289" s="73"/>
      <c r="NGW289" s="73"/>
      <c r="NGX289" s="180"/>
      <c r="NGY289" s="75"/>
      <c r="NGZ289" s="76"/>
      <c r="NHA289" s="180"/>
      <c r="NHB289" s="180"/>
      <c r="NHC289" s="180"/>
      <c r="NHD289" s="75"/>
      <c r="NHE289" s="76"/>
      <c r="NHF289" s="181"/>
      <c r="NHG289" s="181"/>
      <c r="NHH289" s="182"/>
      <c r="NHI289" s="134"/>
      <c r="NHJ289" s="135"/>
      <c r="NHK289" s="111"/>
      <c r="NHL289" s="178"/>
      <c r="NHM289" s="178"/>
      <c r="NHN289" s="178"/>
      <c r="NHO289" s="178"/>
      <c r="NHP289" s="179"/>
      <c r="NHQ289" s="73"/>
      <c r="NHR289" s="73"/>
      <c r="NHS289" s="180"/>
      <c r="NHT289" s="75"/>
      <c r="NHU289" s="76"/>
      <c r="NHV289" s="180"/>
      <c r="NHW289" s="180"/>
      <c r="NHX289" s="180"/>
      <c r="NHY289" s="75"/>
      <c r="NHZ289" s="76"/>
      <c r="NIA289" s="181"/>
      <c r="NIB289" s="181"/>
      <c r="NIC289" s="182"/>
      <c r="NID289" s="134"/>
      <c r="NIE289" s="135"/>
      <c r="NIF289" s="111"/>
      <c r="NIG289" s="178"/>
      <c r="NIH289" s="178"/>
      <c r="NII289" s="178"/>
      <c r="NIJ289" s="178"/>
      <c r="NIK289" s="179"/>
      <c r="NIL289" s="73"/>
      <c r="NIM289" s="73"/>
      <c r="NIN289" s="180"/>
      <c r="NIO289" s="75"/>
      <c r="NIP289" s="76"/>
      <c r="NIQ289" s="180"/>
      <c r="NIR289" s="180"/>
      <c r="NIS289" s="180"/>
      <c r="NIT289" s="75"/>
      <c r="NIU289" s="76"/>
      <c r="NIV289" s="181"/>
      <c r="NIW289" s="181"/>
      <c r="NIX289" s="182"/>
      <c r="NIY289" s="134"/>
      <c r="NIZ289" s="135"/>
      <c r="NJA289" s="111"/>
      <c r="NJB289" s="178"/>
      <c r="NJC289" s="178"/>
      <c r="NJD289" s="178"/>
      <c r="NJE289" s="178"/>
      <c r="NJF289" s="179"/>
      <c r="NJG289" s="73"/>
      <c r="NJH289" s="73"/>
      <c r="NJI289" s="180"/>
      <c r="NJJ289" s="75"/>
      <c r="NJK289" s="76"/>
      <c r="NJL289" s="180"/>
      <c r="NJM289" s="180"/>
      <c r="NJN289" s="180"/>
      <c r="NJO289" s="75"/>
      <c r="NJP289" s="76"/>
      <c r="NJQ289" s="181"/>
      <c r="NJR289" s="181"/>
      <c r="NJS289" s="182"/>
      <c r="NJT289" s="134"/>
      <c r="NJU289" s="135"/>
      <c r="NJV289" s="111"/>
      <c r="NJW289" s="178"/>
      <c r="NJX289" s="178"/>
      <c r="NJY289" s="178"/>
      <c r="NJZ289" s="178"/>
      <c r="NKA289" s="179"/>
      <c r="NKB289" s="73"/>
      <c r="NKC289" s="73"/>
      <c r="NKD289" s="180"/>
      <c r="NKE289" s="75"/>
      <c r="NKF289" s="76"/>
      <c r="NKG289" s="180"/>
      <c r="NKH289" s="180"/>
      <c r="NKI289" s="180"/>
      <c r="NKJ289" s="75"/>
      <c r="NKK289" s="76"/>
      <c r="NKL289" s="181"/>
      <c r="NKM289" s="181"/>
      <c r="NKN289" s="182"/>
      <c r="NKO289" s="134"/>
      <c r="NKP289" s="135"/>
      <c r="NKQ289" s="111"/>
      <c r="NKR289" s="178"/>
      <c r="NKS289" s="178"/>
      <c r="NKT289" s="178"/>
      <c r="NKU289" s="178"/>
      <c r="NKV289" s="179"/>
      <c r="NKW289" s="73"/>
      <c r="NKX289" s="73"/>
      <c r="NKY289" s="180"/>
      <c r="NKZ289" s="75"/>
      <c r="NLA289" s="76"/>
      <c r="NLB289" s="180"/>
      <c r="NLC289" s="180"/>
      <c r="NLD289" s="180"/>
      <c r="NLE289" s="75"/>
      <c r="NLF289" s="76"/>
      <c r="NLG289" s="181"/>
      <c r="NLH289" s="181"/>
      <c r="NLI289" s="182"/>
      <c r="NLJ289" s="134"/>
      <c r="NLK289" s="135"/>
      <c r="NLL289" s="111"/>
      <c r="NLM289" s="178"/>
      <c r="NLN289" s="178"/>
      <c r="NLO289" s="178"/>
      <c r="NLP289" s="178"/>
      <c r="NLQ289" s="179"/>
      <c r="NLR289" s="73"/>
      <c r="NLS289" s="73"/>
      <c r="NLT289" s="180"/>
      <c r="NLU289" s="75"/>
      <c r="NLV289" s="76"/>
      <c r="NLW289" s="180"/>
      <c r="NLX289" s="180"/>
      <c r="NLY289" s="180"/>
      <c r="NLZ289" s="75"/>
      <c r="NMA289" s="76"/>
      <c r="NMB289" s="181"/>
      <c r="NMC289" s="181"/>
      <c r="NMD289" s="182"/>
      <c r="NME289" s="134"/>
      <c r="NMF289" s="135"/>
      <c r="NMG289" s="111"/>
      <c r="NMH289" s="178"/>
      <c r="NMI289" s="178"/>
      <c r="NMJ289" s="178"/>
      <c r="NMK289" s="178"/>
      <c r="NML289" s="179"/>
      <c r="NMM289" s="73"/>
      <c r="NMN289" s="73"/>
      <c r="NMO289" s="180"/>
      <c r="NMP289" s="75"/>
      <c r="NMQ289" s="76"/>
      <c r="NMR289" s="180"/>
      <c r="NMS289" s="180"/>
      <c r="NMT289" s="180"/>
      <c r="NMU289" s="75"/>
      <c r="NMV289" s="76"/>
      <c r="NMW289" s="181"/>
      <c r="NMX289" s="181"/>
      <c r="NMY289" s="182"/>
      <c r="NMZ289" s="134"/>
      <c r="NNA289" s="135"/>
      <c r="NNB289" s="111"/>
      <c r="NNC289" s="178"/>
      <c r="NND289" s="178"/>
      <c r="NNE289" s="178"/>
      <c r="NNF289" s="178"/>
      <c r="NNG289" s="179"/>
      <c r="NNH289" s="73"/>
      <c r="NNI289" s="73"/>
      <c r="NNJ289" s="180"/>
      <c r="NNK289" s="75"/>
      <c r="NNL289" s="76"/>
      <c r="NNM289" s="180"/>
      <c r="NNN289" s="180"/>
      <c r="NNO289" s="180"/>
      <c r="NNP289" s="75"/>
      <c r="NNQ289" s="76"/>
      <c r="NNR289" s="181"/>
      <c r="NNS289" s="181"/>
      <c r="NNT289" s="182"/>
      <c r="NNU289" s="134"/>
      <c r="NNV289" s="135"/>
      <c r="NNW289" s="111"/>
      <c r="NNX289" s="178"/>
      <c r="NNY289" s="178"/>
      <c r="NNZ289" s="178"/>
      <c r="NOA289" s="178"/>
      <c r="NOB289" s="179"/>
      <c r="NOC289" s="73"/>
      <c r="NOD289" s="73"/>
      <c r="NOE289" s="180"/>
      <c r="NOF289" s="75"/>
      <c r="NOG289" s="76"/>
      <c r="NOH289" s="180"/>
      <c r="NOI289" s="180"/>
      <c r="NOJ289" s="180"/>
      <c r="NOK289" s="75"/>
      <c r="NOL289" s="76"/>
      <c r="NOM289" s="181"/>
      <c r="NON289" s="181"/>
      <c r="NOO289" s="182"/>
      <c r="NOP289" s="134"/>
      <c r="NOQ289" s="135"/>
      <c r="NOR289" s="111"/>
      <c r="NOS289" s="178"/>
      <c r="NOT289" s="178"/>
      <c r="NOU289" s="178"/>
      <c r="NOV289" s="178"/>
      <c r="NOW289" s="179"/>
      <c r="NOX289" s="73"/>
      <c r="NOY289" s="73"/>
      <c r="NOZ289" s="180"/>
      <c r="NPA289" s="75"/>
      <c r="NPB289" s="76"/>
      <c r="NPC289" s="180"/>
      <c r="NPD289" s="180"/>
      <c r="NPE289" s="180"/>
      <c r="NPF289" s="75"/>
      <c r="NPG289" s="76"/>
      <c r="NPH289" s="181"/>
      <c r="NPI289" s="181"/>
      <c r="NPJ289" s="182"/>
      <c r="NPK289" s="134"/>
      <c r="NPL289" s="135"/>
      <c r="NPM289" s="111"/>
      <c r="NPN289" s="178"/>
      <c r="NPO289" s="178"/>
      <c r="NPP289" s="178"/>
      <c r="NPQ289" s="178"/>
      <c r="NPR289" s="179"/>
      <c r="NPS289" s="73"/>
      <c r="NPT289" s="73"/>
      <c r="NPU289" s="180"/>
      <c r="NPV289" s="75"/>
      <c r="NPW289" s="76"/>
      <c r="NPX289" s="180"/>
      <c r="NPY289" s="180"/>
      <c r="NPZ289" s="180"/>
      <c r="NQA289" s="75"/>
      <c r="NQB289" s="76"/>
      <c r="NQC289" s="181"/>
      <c r="NQD289" s="181"/>
      <c r="NQE289" s="182"/>
      <c r="NQF289" s="134"/>
      <c r="NQG289" s="135"/>
      <c r="NQH289" s="111"/>
      <c r="NQI289" s="178"/>
      <c r="NQJ289" s="178"/>
      <c r="NQK289" s="178"/>
      <c r="NQL289" s="178"/>
      <c r="NQM289" s="179"/>
      <c r="NQN289" s="73"/>
      <c r="NQO289" s="73"/>
      <c r="NQP289" s="180"/>
      <c r="NQQ289" s="75"/>
      <c r="NQR289" s="76"/>
      <c r="NQS289" s="180"/>
      <c r="NQT289" s="180"/>
      <c r="NQU289" s="180"/>
      <c r="NQV289" s="75"/>
      <c r="NQW289" s="76"/>
      <c r="NQX289" s="181"/>
      <c r="NQY289" s="181"/>
      <c r="NQZ289" s="182"/>
      <c r="NRA289" s="134"/>
      <c r="NRB289" s="135"/>
      <c r="NRC289" s="111"/>
      <c r="NRD289" s="178"/>
      <c r="NRE289" s="178"/>
      <c r="NRF289" s="178"/>
      <c r="NRG289" s="178"/>
      <c r="NRH289" s="179"/>
      <c r="NRI289" s="73"/>
      <c r="NRJ289" s="73"/>
      <c r="NRK289" s="180"/>
      <c r="NRL289" s="75"/>
      <c r="NRM289" s="76"/>
      <c r="NRN289" s="180"/>
      <c r="NRO289" s="180"/>
      <c r="NRP289" s="180"/>
      <c r="NRQ289" s="75"/>
      <c r="NRR289" s="76"/>
      <c r="NRS289" s="181"/>
      <c r="NRT289" s="181"/>
      <c r="NRU289" s="182"/>
      <c r="NRV289" s="134"/>
      <c r="NRW289" s="135"/>
      <c r="NRX289" s="111"/>
      <c r="NRY289" s="178"/>
      <c r="NRZ289" s="178"/>
      <c r="NSA289" s="178"/>
      <c r="NSB289" s="178"/>
      <c r="NSC289" s="179"/>
      <c r="NSD289" s="73"/>
      <c r="NSE289" s="73"/>
      <c r="NSF289" s="180"/>
      <c r="NSG289" s="75"/>
      <c r="NSH289" s="76"/>
      <c r="NSI289" s="180"/>
      <c r="NSJ289" s="180"/>
      <c r="NSK289" s="180"/>
      <c r="NSL289" s="75"/>
      <c r="NSM289" s="76"/>
      <c r="NSN289" s="181"/>
      <c r="NSO289" s="181"/>
      <c r="NSP289" s="182"/>
      <c r="NSQ289" s="134"/>
      <c r="NSR289" s="135"/>
      <c r="NSS289" s="111"/>
      <c r="NST289" s="178"/>
      <c r="NSU289" s="178"/>
      <c r="NSV289" s="178"/>
      <c r="NSW289" s="178"/>
      <c r="NSX289" s="179"/>
      <c r="NSY289" s="73"/>
      <c r="NSZ289" s="73"/>
      <c r="NTA289" s="180"/>
      <c r="NTB289" s="75"/>
      <c r="NTC289" s="76"/>
      <c r="NTD289" s="180"/>
      <c r="NTE289" s="180"/>
      <c r="NTF289" s="180"/>
      <c r="NTG289" s="75"/>
      <c r="NTH289" s="76"/>
      <c r="NTI289" s="181"/>
      <c r="NTJ289" s="181"/>
      <c r="NTK289" s="182"/>
      <c r="NTL289" s="134"/>
      <c r="NTM289" s="135"/>
      <c r="NTN289" s="111"/>
      <c r="NTO289" s="178"/>
      <c r="NTP289" s="178"/>
      <c r="NTQ289" s="178"/>
      <c r="NTR289" s="178"/>
      <c r="NTS289" s="179"/>
      <c r="NTT289" s="73"/>
      <c r="NTU289" s="73"/>
      <c r="NTV289" s="180"/>
      <c r="NTW289" s="75"/>
      <c r="NTX289" s="76"/>
      <c r="NTY289" s="180"/>
      <c r="NTZ289" s="180"/>
      <c r="NUA289" s="180"/>
      <c r="NUB289" s="75"/>
      <c r="NUC289" s="76"/>
      <c r="NUD289" s="181"/>
      <c r="NUE289" s="181"/>
      <c r="NUF289" s="182"/>
      <c r="NUG289" s="134"/>
      <c r="NUH289" s="135"/>
      <c r="NUI289" s="111"/>
      <c r="NUJ289" s="178"/>
      <c r="NUK289" s="178"/>
      <c r="NUL289" s="178"/>
      <c r="NUM289" s="178"/>
      <c r="NUN289" s="179"/>
      <c r="NUO289" s="73"/>
      <c r="NUP289" s="73"/>
      <c r="NUQ289" s="180"/>
      <c r="NUR289" s="75"/>
      <c r="NUS289" s="76"/>
      <c r="NUT289" s="180"/>
      <c r="NUU289" s="180"/>
      <c r="NUV289" s="180"/>
      <c r="NUW289" s="75"/>
      <c r="NUX289" s="76"/>
      <c r="NUY289" s="181"/>
      <c r="NUZ289" s="181"/>
      <c r="NVA289" s="182"/>
      <c r="NVB289" s="134"/>
      <c r="NVC289" s="135"/>
      <c r="NVD289" s="111"/>
      <c r="NVE289" s="178"/>
      <c r="NVF289" s="178"/>
      <c r="NVG289" s="178"/>
      <c r="NVH289" s="178"/>
      <c r="NVI289" s="179"/>
      <c r="NVJ289" s="73"/>
      <c r="NVK289" s="73"/>
      <c r="NVL289" s="180"/>
      <c r="NVM289" s="75"/>
      <c r="NVN289" s="76"/>
      <c r="NVO289" s="180"/>
      <c r="NVP289" s="180"/>
      <c r="NVQ289" s="180"/>
      <c r="NVR289" s="75"/>
      <c r="NVS289" s="76"/>
      <c r="NVT289" s="181"/>
      <c r="NVU289" s="181"/>
      <c r="NVV289" s="182"/>
      <c r="NVW289" s="134"/>
      <c r="NVX289" s="135"/>
      <c r="NVY289" s="111"/>
      <c r="NVZ289" s="178"/>
      <c r="NWA289" s="178"/>
      <c r="NWB289" s="178"/>
      <c r="NWC289" s="178"/>
      <c r="NWD289" s="179"/>
      <c r="NWE289" s="73"/>
      <c r="NWF289" s="73"/>
      <c r="NWG289" s="180"/>
      <c r="NWH289" s="75"/>
      <c r="NWI289" s="76"/>
      <c r="NWJ289" s="180"/>
      <c r="NWK289" s="180"/>
      <c r="NWL289" s="180"/>
      <c r="NWM289" s="75"/>
      <c r="NWN289" s="76"/>
      <c r="NWO289" s="181"/>
      <c r="NWP289" s="181"/>
      <c r="NWQ289" s="182"/>
      <c r="NWR289" s="134"/>
      <c r="NWS289" s="135"/>
      <c r="NWT289" s="111"/>
      <c r="NWU289" s="178"/>
      <c r="NWV289" s="178"/>
      <c r="NWW289" s="178"/>
      <c r="NWX289" s="178"/>
      <c r="NWY289" s="179"/>
      <c r="NWZ289" s="73"/>
      <c r="NXA289" s="73"/>
      <c r="NXB289" s="180"/>
      <c r="NXC289" s="75"/>
      <c r="NXD289" s="76"/>
      <c r="NXE289" s="180"/>
      <c r="NXF289" s="180"/>
      <c r="NXG289" s="180"/>
      <c r="NXH289" s="75"/>
      <c r="NXI289" s="76"/>
      <c r="NXJ289" s="181"/>
      <c r="NXK289" s="181"/>
      <c r="NXL289" s="182"/>
      <c r="NXM289" s="134"/>
      <c r="NXN289" s="135"/>
      <c r="NXO289" s="111"/>
      <c r="NXP289" s="178"/>
      <c r="NXQ289" s="178"/>
      <c r="NXR289" s="178"/>
      <c r="NXS289" s="178"/>
      <c r="NXT289" s="179"/>
      <c r="NXU289" s="73"/>
      <c r="NXV289" s="73"/>
      <c r="NXW289" s="180"/>
      <c r="NXX289" s="75"/>
      <c r="NXY289" s="76"/>
      <c r="NXZ289" s="180"/>
      <c r="NYA289" s="180"/>
      <c r="NYB289" s="180"/>
      <c r="NYC289" s="75"/>
      <c r="NYD289" s="76"/>
      <c r="NYE289" s="181"/>
      <c r="NYF289" s="181"/>
      <c r="NYG289" s="182"/>
      <c r="NYH289" s="134"/>
      <c r="NYI289" s="135"/>
      <c r="NYJ289" s="111"/>
      <c r="NYK289" s="178"/>
      <c r="NYL289" s="178"/>
      <c r="NYM289" s="178"/>
      <c r="NYN289" s="178"/>
      <c r="NYO289" s="179"/>
      <c r="NYP289" s="73"/>
      <c r="NYQ289" s="73"/>
      <c r="NYR289" s="180"/>
      <c r="NYS289" s="75"/>
      <c r="NYT289" s="76"/>
      <c r="NYU289" s="180"/>
      <c r="NYV289" s="180"/>
      <c r="NYW289" s="180"/>
      <c r="NYX289" s="75"/>
      <c r="NYY289" s="76"/>
      <c r="NYZ289" s="181"/>
      <c r="NZA289" s="181"/>
      <c r="NZB289" s="182"/>
      <c r="NZC289" s="134"/>
      <c r="NZD289" s="135"/>
      <c r="NZE289" s="111"/>
      <c r="NZF289" s="178"/>
      <c r="NZG289" s="178"/>
      <c r="NZH289" s="178"/>
      <c r="NZI289" s="178"/>
      <c r="NZJ289" s="179"/>
      <c r="NZK289" s="73"/>
      <c r="NZL289" s="73"/>
      <c r="NZM289" s="180"/>
      <c r="NZN289" s="75"/>
      <c r="NZO289" s="76"/>
      <c r="NZP289" s="180"/>
      <c r="NZQ289" s="180"/>
      <c r="NZR289" s="180"/>
      <c r="NZS289" s="75"/>
      <c r="NZT289" s="76"/>
      <c r="NZU289" s="181"/>
      <c r="NZV289" s="181"/>
      <c r="NZW289" s="182"/>
      <c r="NZX289" s="134"/>
      <c r="NZY289" s="135"/>
      <c r="NZZ289" s="111"/>
      <c r="OAA289" s="178"/>
      <c r="OAB289" s="178"/>
      <c r="OAC289" s="178"/>
      <c r="OAD289" s="178"/>
      <c r="OAE289" s="179"/>
      <c r="OAF289" s="73"/>
      <c r="OAG289" s="73"/>
      <c r="OAH289" s="180"/>
      <c r="OAI289" s="75"/>
      <c r="OAJ289" s="76"/>
      <c r="OAK289" s="180"/>
      <c r="OAL289" s="180"/>
      <c r="OAM289" s="180"/>
      <c r="OAN289" s="75"/>
      <c r="OAO289" s="76"/>
      <c r="OAP289" s="181"/>
      <c r="OAQ289" s="181"/>
      <c r="OAR289" s="182"/>
      <c r="OAS289" s="134"/>
      <c r="OAT289" s="135"/>
      <c r="OAU289" s="111"/>
      <c r="OAV289" s="178"/>
      <c r="OAW289" s="178"/>
      <c r="OAX289" s="178"/>
      <c r="OAY289" s="178"/>
      <c r="OAZ289" s="179"/>
      <c r="OBA289" s="73"/>
      <c r="OBB289" s="73"/>
      <c r="OBC289" s="180"/>
      <c r="OBD289" s="75"/>
      <c r="OBE289" s="76"/>
      <c r="OBF289" s="180"/>
      <c r="OBG289" s="180"/>
      <c r="OBH289" s="180"/>
      <c r="OBI289" s="75"/>
      <c r="OBJ289" s="76"/>
      <c r="OBK289" s="181"/>
      <c r="OBL289" s="181"/>
      <c r="OBM289" s="182"/>
      <c r="OBN289" s="134"/>
      <c r="OBO289" s="135"/>
      <c r="OBP289" s="111"/>
      <c r="OBQ289" s="178"/>
      <c r="OBR289" s="178"/>
      <c r="OBS289" s="178"/>
      <c r="OBT289" s="178"/>
      <c r="OBU289" s="179"/>
      <c r="OBV289" s="73"/>
      <c r="OBW289" s="73"/>
      <c r="OBX289" s="180"/>
      <c r="OBY289" s="75"/>
      <c r="OBZ289" s="76"/>
      <c r="OCA289" s="180"/>
      <c r="OCB289" s="180"/>
      <c r="OCC289" s="180"/>
      <c r="OCD289" s="75"/>
      <c r="OCE289" s="76"/>
      <c r="OCF289" s="181"/>
      <c r="OCG289" s="181"/>
      <c r="OCH289" s="182"/>
      <c r="OCI289" s="134"/>
      <c r="OCJ289" s="135"/>
      <c r="OCK289" s="111"/>
      <c r="OCL289" s="178"/>
      <c r="OCM289" s="178"/>
      <c r="OCN289" s="178"/>
      <c r="OCO289" s="178"/>
      <c r="OCP289" s="179"/>
      <c r="OCQ289" s="73"/>
      <c r="OCR289" s="73"/>
      <c r="OCS289" s="180"/>
      <c r="OCT289" s="75"/>
      <c r="OCU289" s="76"/>
      <c r="OCV289" s="180"/>
      <c r="OCW289" s="180"/>
      <c r="OCX289" s="180"/>
      <c r="OCY289" s="75"/>
      <c r="OCZ289" s="76"/>
      <c r="ODA289" s="181"/>
      <c r="ODB289" s="181"/>
      <c r="ODC289" s="182"/>
      <c r="ODD289" s="134"/>
      <c r="ODE289" s="135"/>
      <c r="ODF289" s="111"/>
      <c r="ODG289" s="178"/>
      <c r="ODH289" s="178"/>
      <c r="ODI289" s="178"/>
      <c r="ODJ289" s="178"/>
      <c r="ODK289" s="179"/>
      <c r="ODL289" s="73"/>
      <c r="ODM289" s="73"/>
      <c r="ODN289" s="180"/>
      <c r="ODO289" s="75"/>
      <c r="ODP289" s="76"/>
      <c r="ODQ289" s="180"/>
      <c r="ODR289" s="180"/>
      <c r="ODS289" s="180"/>
      <c r="ODT289" s="75"/>
      <c r="ODU289" s="76"/>
      <c r="ODV289" s="181"/>
      <c r="ODW289" s="181"/>
      <c r="ODX289" s="182"/>
      <c r="ODY289" s="134"/>
      <c r="ODZ289" s="135"/>
      <c r="OEA289" s="111"/>
      <c r="OEB289" s="178"/>
      <c r="OEC289" s="178"/>
      <c r="OED289" s="178"/>
      <c r="OEE289" s="178"/>
      <c r="OEF289" s="179"/>
      <c r="OEG289" s="73"/>
      <c r="OEH289" s="73"/>
      <c r="OEI289" s="180"/>
      <c r="OEJ289" s="75"/>
      <c r="OEK289" s="76"/>
      <c r="OEL289" s="180"/>
      <c r="OEM289" s="180"/>
      <c r="OEN289" s="180"/>
      <c r="OEO289" s="75"/>
      <c r="OEP289" s="76"/>
      <c r="OEQ289" s="181"/>
      <c r="OER289" s="181"/>
      <c r="OES289" s="182"/>
      <c r="OET289" s="134"/>
      <c r="OEU289" s="135"/>
      <c r="OEV289" s="111"/>
      <c r="OEW289" s="178"/>
      <c r="OEX289" s="178"/>
      <c r="OEY289" s="178"/>
      <c r="OEZ289" s="178"/>
      <c r="OFA289" s="179"/>
      <c r="OFB289" s="73"/>
      <c r="OFC289" s="73"/>
      <c r="OFD289" s="180"/>
      <c r="OFE289" s="75"/>
      <c r="OFF289" s="76"/>
      <c r="OFG289" s="180"/>
      <c r="OFH289" s="180"/>
      <c r="OFI289" s="180"/>
      <c r="OFJ289" s="75"/>
      <c r="OFK289" s="76"/>
      <c r="OFL289" s="181"/>
      <c r="OFM289" s="181"/>
      <c r="OFN289" s="182"/>
      <c r="OFO289" s="134"/>
      <c r="OFP289" s="135"/>
      <c r="OFQ289" s="111"/>
      <c r="OFR289" s="178"/>
      <c r="OFS289" s="178"/>
      <c r="OFT289" s="178"/>
      <c r="OFU289" s="178"/>
      <c r="OFV289" s="179"/>
      <c r="OFW289" s="73"/>
      <c r="OFX289" s="73"/>
      <c r="OFY289" s="180"/>
      <c r="OFZ289" s="75"/>
      <c r="OGA289" s="76"/>
      <c r="OGB289" s="180"/>
      <c r="OGC289" s="180"/>
      <c r="OGD289" s="180"/>
      <c r="OGE289" s="75"/>
      <c r="OGF289" s="76"/>
      <c r="OGG289" s="181"/>
      <c r="OGH289" s="181"/>
      <c r="OGI289" s="182"/>
      <c r="OGJ289" s="134"/>
      <c r="OGK289" s="135"/>
      <c r="OGL289" s="111"/>
      <c r="OGM289" s="178"/>
      <c r="OGN289" s="178"/>
      <c r="OGO289" s="178"/>
      <c r="OGP289" s="178"/>
      <c r="OGQ289" s="179"/>
      <c r="OGR289" s="73"/>
      <c r="OGS289" s="73"/>
      <c r="OGT289" s="180"/>
      <c r="OGU289" s="75"/>
      <c r="OGV289" s="76"/>
      <c r="OGW289" s="180"/>
      <c r="OGX289" s="180"/>
      <c r="OGY289" s="180"/>
      <c r="OGZ289" s="75"/>
      <c r="OHA289" s="76"/>
      <c r="OHB289" s="181"/>
      <c r="OHC289" s="181"/>
      <c r="OHD289" s="182"/>
      <c r="OHE289" s="134"/>
      <c r="OHF289" s="135"/>
      <c r="OHG289" s="111"/>
      <c r="OHH289" s="178"/>
      <c r="OHI289" s="178"/>
      <c r="OHJ289" s="178"/>
      <c r="OHK289" s="178"/>
      <c r="OHL289" s="179"/>
      <c r="OHM289" s="73"/>
      <c r="OHN289" s="73"/>
      <c r="OHO289" s="180"/>
      <c r="OHP289" s="75"/>
      <c r="OHQ289" s="76"/>
      <c r="OHR289" s="180"/>
      <c r="OHS289" s="180"/>
      <c r="OHT289" s="180"/>
      <c r="OHU289" s="75"/>
      <c r="OHV289" s="76"/>
      <c r="OHW289" s="181"/>
      <c r="OHX289" s="181"/>
      <c r="OHY289" s="182"/>
      <c r="OHZ289" s="134"/>
      <c r="OIA289" s="135"/>
      <c r="OIB289" s="111"/>
      <c r="OIC289" s="178"/>
      <c r="OID289" s="178"/>
      <c r="OIE289" s="178"/>
      <c r="OIF289" s="178"/>
      <c r="OIG289" s="179"/>
      <c r="OIH289" s="73"/>
      <c r="OII289" s="73"/>
      <c r="OIJ289" s="180"/>
      <c r="OIK289" s="75"/>
      <c r="OIL289" s="76"/>
      <c r="OIM289" s="180"/>
      <c r="OIN289" s="180"/>
      <c r="OIO289" s="180"/>
      <c r="OIP289" s="75"/>
      <c r="OIQ289" s="76"/>
      <c r="OIR289" s="181"/>
      <c r="OIS289" s="181"/>
      <c r="OIT289" s="182"/>
      <c r="OIU289" s="134"/>
      <c r="OIV289" s="135"/>
      <c r="OIW289" s="111"/>
      <c r="OIX289" s="178"/>
      <c r="OIY289" s="178"/>
      <c r="OIZ289" s="178"/>
      <c r="OJA289" s="178"/>
      <c r="OJB289" s="179"/>
      <c r="OJC289" s="73"/>
      <c r="OJD289" s="73"/>
      <c r="OJE289" s="180"/>
      <c r="OJF289" s="75"/>
      <c r="OJG289" s="76"/>
      <c r="OJH289" s="180"/>
      <c r="OJI289" s="180"/>
      <c r="OJJ289" s="180"/>
      <c r="OJK289" s="75"/>
      <c r="OJL289" s="76"/>
      <c r="OJM289" s="181"/>
      <c r="OJN289" s="181"/>
      <c r="OJO289" s="182"/>
      <c r="OJP289" s="134"/>
      <c r="OJQ289" s="135"/>
      <c r="OJR289" s="111"/>
      <c r="OJS289" s="178"/>
      <c r="OJT289" s="178"/>
      <c r="OJU289" s="178"/>
      <c r="OJV289" s="178"/>
      <c r="OJW289" s="179"/>
      <c r="OJX289" s="73"/>
      <c r="OJY289" s="73"/>
      <c r="OJZ289" s="180"/>
      <c r="OKA289" s="75"/>
      <c r="OKB289" s="76"/>
      <c r="OKC289" s="180"/>
      <c r="OKD289" s="180"/>
      <c r="OKE289" s="180"/>
      <c r="OKF289" s="75"/>
      <c r="OKG289" s="76"/>
      <c r="OKH289" s="181"/>
      <c r="OKI289" s="181"/>
      <c r="OKJ289" s="182"/>
      <c r="OKK289" s="134"/>
      <c r="OKL289" s="135"/>
      <c r="OKM289" s="111"/>
      <c r="OKN289" s="178"/>
      <c r="OKO289" s="178"/>
      <c r="OKP289" s="178"/>
      <c r="OKQ289" s="178"/>
      <c r="OKR289" s="179"/>
      <c r="OKS289" s="73"/>
      <c r="OKT289" s="73"/>
      <c r="OKU289" s="180"/>
      <c r="OKV289" s="75"/>
      <c r="OKW289" s="76"/>
      <c r="OKX289" s="180"/>
      <c r="OKY289" s="180"/>
      <c r="OKZ289" s="180"/>
      <c r="OLA289" s="75"/>
      <c r="OLB289" s="76"/>
      <c r="OLC289" s="181"/>
      <c r="OLD289" s="181"/>
      <c r="OLE289" s="182"/>
      <c r="OLF289" s="134"/>
      <c r="OLG289" s="135"/>
      <c r="OLH289" s="111"/>
      <c r="OLI289" s="178"/>
      <c r="OLJ289" s="178"/>
      <c r="OLK289" s="178"/>
      <c r="OLL289" s="178"/>
      <c r="OLM289" s="179"/>
      <c r="OLN289" s="73"/>
      <c r="OLO289" s="73"/>
      <c r="OLP289" s="180"/>
      <c r="OLQ289" s="75"/>
      <c r="OLR289" s="76"/>
      <c r="OLS289" s="180"/>
      <c r="OLT289" s="180"/>
      <c r="OLU289" s="180"/>
      <c r="OLV289" s="75"/>
      <c r="OLW289" s="76"/>
      <c r="OLX289" s="181"/>
      <c r="OLY289" s="181"/>
      <c r="OLZ289" s="182"/>
      <c r="OMA289" s="134"/>
      <c r="OMB289" s="135"/>
      <c r="OMC289" s="111"/>
      <c r="OMD289" s="178"/>
      <c r="OME289" s="178"/>
      <c r="OMF289" s="178"/>
      <c r="OMG289" s="178"/>
      <c r="OMH289" s="179"/>
      <c r="OMI289" s="73"/>
      <c r="OMJ289" s="73"/>
      <c r="OMK289" s="180"/>
      <c r="OML289" s="75"/>
      <c r="OMM289" s="76"/>
      <c r="OMN289" s="180"/>
      <c r="OMO289" s="180"/>
      <c r="OMP289" s="180"/>
      <c r="OMQ289" s="75"/>
      <c r="OMR289" s="76"/>
      <c r="OMS289" s="181"/>
      <c r="OMT289" s="181"/>
      <c r="OMU289" s="182"/>
      <c r="OMV289" s="134"/>
      <c r="OMW289" s="135"/>
      <c r="OMX289" s="111"/>
      <c r="OMY289" s="178"/>
      <c r="OMZ289" s="178"/>
      <c r="ONA289" s="178"/>
      <c r="ONB289" s="178"/>
      <c r="ONC289" s="179"/>
      <c r="OND289" s="73"/>
      <c r="ONE289" s="73"/>
      <c r="ONF289" s="180"/>
      <c r="ONG289" s="75"/>
      <c r="ONH289" s="76"/>
      <c r="ONI289" s="180"/>
      <c r="ONJ289" s="180"/>
      <c r="ONK289" s="180"/>
      <c r="ONL289" s="75"/>
      <c r="ONM289" s="76"/>
      <c r="ONN289" s="181"/>
      <c r="ONO289" s="181"/>
      <c r="ONP289" s="182"/>
      <c r="ONQ289" s="134"/>
      <c r="ONR289" s="135"/>
      <c r="ONS289" s="111"/>
      <c r="ONT289" s="178"/>
      <c r="ONU289" s="178"/>
      <c r="ONV289" s="178"/>
      <c r="ONW289" s="178"/>
      <c r="ONX289" s="179"/>
      <c r="ONY289" s="73"/>
      <c r="ONZ289" s="73"/>
      <c r="OOA289" s="180"/>
      <c r="OOB289" s="75"/>
      <c r="OOC289" s="76"/>
      <c r="OOD289" s="180"/>
      <c r="OOE289" s="180"/>
      <c r="OOF289" s="180"/>
      <c r="OOG289" s="75"/>
      <c r="OOH289" s="76"/>
      <c r="OOI289" s="181"/>
      <c r="OOJ289" s="181"/>
      <c r="OOK289" s="182"/>
      <c r="OOL289" s="134"/>
      <c r="OOM289" s="135"/>
      <c r="OON289" s="111"/>
      <c r="OOO289" s="178"/>
      <c r="OOP289" s="178"/>
      <c r="OOQ289" s="178"/>
      <c r="OOR289" s="178"/>
      <c r="OOS289" s="179"/>
      <c r="OOT289" s="73"/>
      <c r="OOU289" s="73"/>
      <c r="OOV289" s="180"/>
      <c r="OOW289" s="75"/>
      <c r="OOX289" s="76"/>
      <c r="OOY289" s="180"/>
      <c r="OOZ289" s="180"/>
      <c r="OPA289" s="180"/>
      <c r="OPB289" s="75"/>
      <c r="OPC289" s="76"/>
      <c r="OPD289" s="181"/>
      <c r="OPE289" s="181"/>
      <c r="OPF289" s="182"/>
      <c r="OPG289" s="134"/>
      <c r="OPH289" s="135"/>
      <c r="OPI289" s="111"/>
      <c r="OPJ289" s="178"/>
      <c r="OPK289" s="178"/>
      <c r="OPL289" s="178"/>
      <c r="OPM289" s="178"/>
      <c r="OPN289" s="179"/>
      <c r="OPO289" s="73"/>
      <c r="OPP289" s="73"/>
      <c r="OPQ289" s="180"/>
      <c r="OPR289" s="75"/>
      <c r="OPS289" s="76"/>
      <c r="OPT289" s="180"/>
      <c r="OPU289" s="180"/>
      <c r="OPV289" s="180"/>
      <c r="OPW289" s="75"/>
      <c r="OPX289" s="76"/>
      <c r="OPY289" s="181"/>
      <c r="OPZ289" s="181"/>
      <c r="OQA289" s="182"/>
      <c r="OQB289" s="134"/>
      <c r="OQC289" s="135"/>
      <c r="OQD289" s="111"/>
      <c r="OQE289" s="178"/>
      <c r="OQF289" s="178"/>
      <c r="OQG289" s="178"/>
      <c r="OQH289" s="178"/>
      <c r="OQI289" s="179"/>
      <c r="OQJ289" s="73"/>
      <c r="OQK289" s="73"/>
      <c r="OQL289" s="180"/>
      <c r="OQM289" s="75"/>
      <c r="OQN289" s="76"/>
      <c r="OQO289" s="180"/>
      <c r="OQP289" s="180"/>
      <c r="OQQ289" s="180"/>
      <c r="OQR289" s="75"/>
      <c r="OQS289" s="76"/>
      <c r="OQT289" s="181"/>
      <c r="OQU289" s="181"/>
      <c r="OQV289" s="182"/>
      <c r="OQW289" s="134"/>
      <c r="OQX289" s="135"/>
      <c r="OQY289" s="111"/>
      <c r="OQZ289" s="178"/>
      <c r="ORA289" s="178"/>
      <c r="ORB289" s="178"/>
      <c r="ORC289" s="178"/>
      <c r="ORD289" s="179"/>
      <c r="ORE289" s="73"/>
      <c r="ORF289" s="73"/>
      <c r="ORG289" s="180"/>
      <c r="ORH289" s="75"/>
      <c r="ORI289" s="76"/>
      <c r="ORJ289" s="180"/>
      <c r="ORK289" s="180"/>
      <c r="ORL289" s="180"/>
      <c r="ORM289" s="75"/>
      <c r="ORN289" s="76"/>
      <c r="ORO289" s="181"/>
      <c r="ORP289" s="181"/>
      <c r="ORQ289" s="182"/>
      <c r="ORR289" s="134"/>
      <c r="ORS289" s="135"/>
      <c r="ORT289" s="111"/>
      <c r="ORU289" s="178"/>
      <c r="ORV289" s="178"/>
      <c r="ORW289" s="178"/>
      <c r="ORX289" s="178"/>
      <c r="ORY289" s="179"/>
      <c r="ORZ289" s="73"/>
      <c r="OSA289" s="73"/>
      <c r="OSB289" s="180"/>
      <c r="OSC289" s="75"/>
      <c r="OSD289" s="76"/>
      <c r="OSE289" s="180"/>
      <c r="OSF289" s="180"/>
      <c r="OSG289" s="180"/>
      <c r="OSH289" s="75"/>
      <c r="OSI289" s="76"/>
      <c r="OSJ289" s="181"/>
      <c r="OSK289" s="181"/>
      <c r="OSL289" s="182"/>
      <c r="OSM289" s="134"/>
      <c r="OSN289" s="135"/>
      <c r="OSO289" s="111"/>
      <c r="OSP289" s="178"/>
      <c r="OSQ289" s="178"/>
      <c r="OSR289" s="178"/>
      <c r="OSS289" s="178"/>
      <c r="OST289" s="179"/>
      <c r="OSU289" s="73"/>
      <c r="OSV289" s="73"/>
      <c r="OSW289" s="180"/>
      <c r="OSX289" s="75"/>
      <c r="OSY289" s="76"/>
      <c r="OSZ289" s="180"/>
      <c r="OTA289" s="180"/>
      <c r="OTB289" s="180"/>
      <c r="OTC289" s="75"/>
      <c r="OTD289" s="76"/>
      <c r="OTE289" s="181"/>
      <c r="OTF289" s="181"/>
      <c r="OTG289" s="182"/>
      <c r="OTH289" s="134"/>
      <c r="OTI289" s="135"/>
      <c r="OTJ289" s="111"/>
      <c r="OTK289" s="178"/>
      <c r="OTL289" s="178"/>
      <c r="OTM289" s="178"/>
      <c r="OTN289" s="178"/>
      <c r="OTO289" s="179"/>
      <c r="OTP289" s="73"/>
      <c r="OTQ289" s="73"/>
      <c r="OTR289" s="180"/>
      <c r="OTS289" s="75"/>
      <c r="OTT289" s="76"/>
      <c r="OTU289" s="180"/>
      <c r="OTV289" s="180"/>
      <c r="OTW289" s="180"/>
      <c r="OTX289" s="75"/>
      <c r="OTY289" s="76"/>
      <c r="OTZ289" s="181"/>
      <c r="OUA289" s="181"/>
      <c r="OUB289" s="182"/>
      <c r="OUC289" s="134"/>
      <c r="OUD289" s="135"/>
      <c r="OUE289" s="111"/>
      <c r="OUF289" s="178"/>
      <c r="OUG289" s="178"/>
      <c r="OUH289" s="178"/>
      <c r="OUI289" s="178"/>
      <c r="OUJ289" s="179"/>
      <c r="OUK289" s="73"/>
      <c r="OUL289" s="73"/>
      <c r="OUM289" s="180"/>
      <c r="OUN289" s="75"/>
      <c r="OUO289" s="76"/>
      <c r="OUP289" s="180"/>
      <c r="OUQ289" s="180"/>
      <c r="OUR289" s="180"/>
      <c r="OUS289" s="75"/>
      <c r="OUT289" s="76"/>
      <c r="OUU289" s="181"/>
      <c r="OUV289" s="181"/>
      <c r="OUW289" s="182"/>
      <c r="OUX289" s="134"/>
      <c r="OUY289" s="135"/>
      <c r="OUZ289" s="111"/>
      <c r="OVA289" s="178"/>
      <c r="OVB289" s="178"/>
      <c r="OVC289" s="178"/>
      <c r="OVD289" s="178"/>
      <c r="OVE289" s="179"/>
      <c r="OVF289" s="73"/>
      <c r="OVG289" s="73"/>
      <c r="OVH289" s="180"/>
      <c r="OVI289" s="75"/>
      <c r="OVJ289" s="76"/>
      <c r="OVK289" s="180"/>
      <c r="OVL289" s="180"/>
      <c r="OVM289" s="180"/>
      <c r="OVN289" s="75"/>
      <c r="OVO289" s="76"/>
      <c r="OVP289" s="181"/>
      <c r="OVQ289" s="181"/>
      <c r="OVR289" s="182"/>
      <c r="OVS289" s="134"/>
      <c r="OVT289" s="135"/>
      <c r="OVU289" s="111"/>
      <c r="OVV289" s="178"/>
      <c r="OVW289" s="178"/>
      <c r="OVX289" s="178"/>
      <c r="OVY289" s="178"/>
      <c r="OVZ289" s="179"/>
      <c r="OWA289" s="73"/>
      <c r="OWB289" s="73"/>
      <c r="OWC289" s="180"/>
      <c r="OWD289" s="75"/>
      <c r="OWE289" s="76"/>
      <c r="OWF289" s="180"/>
      <c r="OWG289" s="180"/>
      <c r="OWH289" s="180"/>
      <c r="OWI289" s="75"/>
      <c r="OWJ289" s="76"/>
      <c r="OWK289" s="181"/>
      <c r="OWL289" s="181"/>
      <c r="OWM289" s="182"/>
      <c r="OWN289" s="134"/>
      <c r="OWO289" s="135"/>
      <c r="OWP289" s="111"/>
      <c r="OWQ289" s="178"/>
      <c r="OWR289" s="178"/>
      <c r="OWS289" s="178"/>
      <c r="OWT289" s="178"/>
      <c r="OWU289" s="179"/>
      <c r="OWV289" s="73"/>
      <c r="OWW289" s="73"/>
      <c r="OWX289" s="180"/>
      <c r="OWY289" s="75"/>
      <c r="OWZ289" s="76"/>
      <c r="OXA289" s="180"/>
      <c r="OXB289" s="180"/>
      <c r="OXC289" s="180"/>
      <c r="OXD289" s="75"/>
      <c r="OXE289" s="76"/>
      <c r="OXF289" s="181"/>
      <c r="OXG289" s="181"/>
      <c r="OXH289" s="182"/>
      <c r="OXI289" s="134"/>
      <c r="OXJ289" s="135"/>
      <c r="OXK289" s="111"/>
      <c r="OXL289" s="178"/>
      <c r="OXM289" s="178"/>
      <c r="OXN289" s="178"/>
      <c r="OXO289" s="178"/>
      <c r="OXP289" s="179"/>
      <c r="OXQ289" s="73"/>
      <c r="OXR289" s="73"/>
      <c r="OXS289" s="180"/>
      <c r="OXT289" s="75"/>
      <c r="OXU289" s="76"/>
      <c r="OXV289" s="180"/>
      <c r="OXW289" s="180"/>
      <c r="OXX289" s="180"/>
      <c r="OXY289" s="75"/>
      <c r="OXZ289" s="76"/>
      <c r="OYA289" s="181"/>
      <c r="OYB289" s="181"/>
      <c r="OYC289" s="182"/>
      <c r="OYD289" s="134"/>
      <c r="OYE289" s="135"/>
      <c r="OYF289" s="111"/>
      <c r="OYG289" s="178"/>
      <c r="OYH289" s="178"/>
      <c r="OYI289" s="178"/>
      <c r="OYJ289" s="178"/>
      <c r="OYK289" s="179"/>
      <c r="OYL289" s="73"/>
      <c r="OYM289" s="73"/>
      <c r="OYN289" s="180"/>
      <c r="OYO289" s="75"/>
      <c r="OYP289" s="76"/>
      <c r="OYQ289" s="180"/>
      <c r="OYR289" s="180"/>
      <c r="OYS289" s="180"/>
      <c r="OYT289" s="75"/>
      <c r="OYU289" s="76"/>
      <c r="OYV289" s="181"/>
      <c r="OYW289" s="181"/>
      <c r="OYX289" s="182"/>
      <c r="OYY289" s="134"/>
      <c r="OYZ289" s="135"/>
      <c r="OZA289" s="111"/>
      <c r="OZB289" s="178"/>
      <c r="OZC289" s="178"/>
      <c r="OZD289" s="178"/>
      <c r="OZE289" s="178"/>
      <c r="OZF289" s="179"/>
      <c r="OZG289" s="73"/>
      <c r="OZH289" s="73"/>
      <c r="OZI289" s="180"/>
      <c r="OZJ289" s="75"/>
      <c r="OZK289" s="76"/>
      <c r="OZL289" s="180"/>
      <c r="OZM289" s="180"/>
      <c r="OZN289" s="180"/>
      <c r="OZO289" s="75"/>
      <c r="OZP289" s="76"/>
      <c r="OZQ289" s="181"/>
      <c r="OZR289" s="181"/>
      <c r="OZS289" s="182"/>
      <c r="OZT289" s="134"/>
      <c r="OZU289" s="135"/>
      <c r="OZV289" s="111"/>
      <c r="OZW289" s="178"/>
      <c r="OZX289" s="178"/>
      <c r="OZY289" s="178"/>
      <c r="OZZ289" s="178"/>
      <c r="PAA289" s="179"/>
      <c r="PAB289" s="73"/>
      <c r="PAC289" s="73"/>
      <c r="PAD289" s="180"/>
      <c r="PAE289" s="75"/>
      <c r="PAF289" s="76"/>
      <c r="PAG289" s="180"/>
      <c r="PAH289" s="180"/>
      <c r="PAI289" s="180"/>
      <c r="PAJ289" s="75"/>
      <c r="PAK289" s="76"/>
      <c r="PAL289" s="181"/>
      <c r="PAM289" s="181"/>
      <c r="PAN289" s="182"/>
      <c r="PAO289" s="134"/>
      <c r="PAP289" s="135"/>
      <c r="PAQ289" s="111"/>
      <c r="PAR289" s="178"/>
      <c r="PAS289" s="178"/>
      <c r="PAT289" s="178"/>
      <c r="PAU289" s="178"/>
      <c r="PAV289" s="179"/>
      <c r="PAW289" s="73"/>
      <c r="PAX289" s="73"/>
      <c r="PAY289" s="180"/>
      <c r="PAZ289" s="75"/>
      <c r="PBA289" s="76"/>
      <c r="PBB289" s="180"/>
      <c r="PBC289" s="180"/>
      <c r="PBD289" s="180"/>
      <c r="PBE289" s="75"/>
      <c r="PBF289" s="76"/>
      <c r="PBG289" s="181"/>
      <c r="PBH289" s="181"/>
      <c r="PBI289" s="182"/>
      <c r="PBJ289" s="134"/>
      <c r="PBK289" s="135"/>
      <c r="PBL289" s="111"/>
      <c r="PBM289" s="178"/>
      <c r="PBN289" s="178"/>
      <c r="PBO289" s="178"/>
      <c r="PBP289" s="178"/>
      <c r="PBQ289" s="179"/>
      <c r="PBR289" s="73"/>
      <c r="PBS289" s="73"/>
      <c r="PBT289" s="180"/>
      <c r="PBU289" s="75"/>
      <c r="PBV289" s="76"/>
      <c r="PBW289" s="180"/>
      <c r="PBX289" s="180"/>
      <c r="PBY289" s="180"/>
      <c r="PBZ289" s="75"/>
      <c r="PCA289" s="76"/>
      <c r="PCB289" s="181"/>
      <c r="PCC289" s="181"/>
      <c r="PCD289" s="182"/>
      <c r="PCE289" s="134"/>
      <c r="PCF289" s="135"/>
      <c r="PCG289" s="111"/>
      <c r="PCH289" s="178"/>
      <c r="PCI289" s="178"/>
      <c r="PCJ289" s="178"/>
      <c r="PCK289" s="178"/>
      <c r="PCL289" s="179"/>
      <c r="PCM289" s="73"/>
      <c r="PCN289" s="73"/>
      <c r="PCO289" s="180"/>
      <c r="PCP289" s="75"/>
      <c r="PCQ289" s="76"/>
      <c r="PCR289" s="180"/>
      <c r="PCS289" s="180"/>
      <c r="PCT289" s="180"/>
      <c r="PCU289" s="75"/>
      <c r="PCV289" s="76"/>
      <c r="PCW289" s="181"/>
      <c r="PCX289" s="181"/>
      <c r="PCY289" s="182"/>
      <c r="PCZ289" s="134"/>
      <c r="PDA289" s="135"/>
      <c r="PDB289" s="111"/>
      <c r="PDC289" s="178"/>
      <c r="PDD289" s="178"/>
      <c r="PDE289" s="178"/>
      <c r="PDF289" s="178"/>
      <c r="PDG289" s="179"/>
      <c r="PDH289" s="73"/>
      <c r="PDI289" s="73"/>
      <c r="PDJ289" s="180"/>
      <c r="PDK289" s="75"/>
      <c r="PDL289" s="76"/>
      <c r="PDM289" s="180"/>
      <c r="PDN289" s="180"/>
      <c r="PDO289" s="180"/>
      <c r="PDP289" s="75"/>
      <c r="PDQ289" s="76"/>
      <c r="PDR289" s="181"/>
      <c r="PDS289" s="181"/>
      <c r="PDT289" s="182"/>
      <c r="PDU289" s="134"/>
      <c r="PDV289" s="135"/>
      <c r="PDW289" s="111"/>
      <c r="PDX289" s="178"/>
      <c r="PDY289" s="178"/>
      <c r="PDZ289" s="178"/>
      <c r="PEA289" s="178"/>
      <c r="PEB289" s="179"/>
      <c r="PEC289" s="73"/>
      <c r="PED289" s="73"/>
      <c r="PEE289" s="180"/>
      <c r="PEF289" s="75"/>
      <c r="PEG289" s="76"/>
      <c r="PEH289" s="180"/>
      <c r="PEI289" s="180"/>
      <c r="PEJ289" s="180"/>
      <c r="PEK289" s="75"/>
      <c r="PEL289" s="76"/>
      <c r="PEM289" s="181"/>
      <c r="PEN289" s="181"/>
      <c r="PEO289" s="182"/>
      <c r="PEP289" s="134"/>
      <c r="PEQ289" s="135"/>
      <c r="PER289" s="111"/>
      <c r="PES289" s="178"/>
      <c r="PET289" s="178"/>
      <c r="PEU289" s="178"/>
      <c r="PEV289" s="178"/>
      <c r="PEW289" s="179"/>
      <c r="PEX289" s="73"/>
      <c r="PEY289" s="73"/>
      <c r="PEZ289" s="180"/>
      <c r="PFA289" s="75"/>
      <c r="PFB289" s="76"/>
      <c r="PFC289" s="180"/>
      <c r="PFD289" s="180"/>
      <c r="PFE289" s="180"/>
      <c r="PFF289" s="75"/>
      <c r="PFG289" s="76"/>
      <c r="PFH289" s="181"/>
      <c r="PFI289" s="181"/>
      <c r="PFJ289" s="182"/>
      <c r="PFK289" s="134"/>
      <c r="PFL289" s="135"/>
      <c r="PFM289" s="111"/>
      <c r="PFN289" s="178"/>
      <c r="PFO289" s="178"/>
      <c r="PFP289" s="178"/>
      <c r="PFQ289" s="178"/>
      <c r="PFR289" s="179"/>
      <c r="PFS289" s="73"/>
      <c r="PFT289" s="73"/>
      <c r="PFU289" s="180"/>
      <c r="PFV289" s="75"/>
      <c r="PFW289" s="76"/>
      <c r="PFX289" s="180"/>
      <c r="PFY289" s="180"/>
      <c r="PFZ289" s="180"/>
      <c r="PGA289" s="75"/>
      <c r="PGB289" s="76"/>
      <c r="PGC289" s="181"/>
      <c r="PGD289" s="181"/>
      <c r="PGE289" s="182"/>
      <c r="PGF289" s="134"/>
      <c r="PGG289" s="135"/>
      <c r="PGH289" s="111"/>
      <c r="PGI289" s="178"/>
      <c r="PGJ289" s="178"/>
      <c r="PGK289" s="178"/>
      <c r="PGL289" s="178"/>
      <c r="PGM289" s="179"/>
      <c r="PGN289" s="73"/>
      <c r="PGO289" s="73"/>
      <c r="PGP289" s="180"/>
      <c r="PGQ289" s="75"/>
      <c r="PGR289" s="76"/>
      <c r="PGS289" s="180"/>
      <c r="PGT289" s="180"/>
      <c r="PGU289" s="180"/>
      <c r="PGV289" s="75"/>
      <c r="PGW289" s="76"/>
      <c r="PGX289" s="181"/>
      <c r="PGY289" s="181"/>
      <c r="PGZ289" s="182"/>
      <c r="PHA289" s="134"/>
      <c r="PHB289" s="135"/>
      <c r="PHC289" s="111"/>
      <c r="PHD289" s="178"/>
      <c r="PHE289" s="178"/>
      <c r="PHF289" s="178"/>
      <c r="PHG289" s="178"/>
      <c r="PHH289" s="179"/>
      <c r="PHI289" s="73"/>
      <c r="PHJ289" s="73"/>
      <c r="PHK289" s="180"/>
      <c r="PHL289" s="75"/>
      <c r="PHM289" s="76"/>
      <c r="PHN289" s="180"/>
      <c r="PHO289" s="180"/>
      <c r="PHP289" s="180"/>
      <c r="PHQ289" s="75"/>
      <c r="PHR289" s="76"/>
      <c r="PHS289" s="181"/>
      <c r="PHT289" s="181"/>
      <c r="PHU289" s="182"/>
      <c r="PHV289" s="134"/>
      <c r="PHW289" s="135"/>
      <c r="PHX289" s="111"/>
      <c r="PHY289" s="178"/>
      <c r="PHZ289" s="178"/>
      <c r="PIA289" s="178"/>
      <c r="PIB289" s="178"/>
      <c r="PIC289" s="179"/>
      <c r="PID289" s="73"/>
      <c r="PIE289" s="73"/>
      <c r="PIF289" s="180"/>
      <c r="PIG289" s="75"/>
      <c r="PIH289" s="76"/>
      <c r="PII289" s="180"/>
      <c r="PIJ289" s="180"/>
      <c r="PIK289" s="180"/>
      <c r="PIL289" s="75"/>
      <c r="PIM289" s="76"/>
      <c r="PIN289" s="181"/>
      <c r="PIO289" s="181"/>
      <c r="PIP289" s="182"/>
      <c r="PIQ289" s="134"/>
      <c r="PIR289" s="135"/>
      <c r="PIS289" s="111"/>
      <c r="PIT289" s="178"/>
      <c r="PIU289" s="178"/>
      <c r="PIV289" s="178"/>
      <c r="PIW289" s="178"/>
      <c r="PIX289" s="179"/>
      <c r="PIY289" s="73"/>
      <c r="PIZ289" s="73"/>
      <c r="PJA289" s="180"/>
      <c r="PJB289" s="75"/>
      <c r="PJC289" s="76"/>
      <c r="PJD289" s="180"/>
      <c r="PJE289" s="180"/>
      <c r="PJF289" s="180"/>
      <c r="PJG289" s="75"/>
      <c r="PJH289" s="76"/>
      <c r="PJI289" s="181"/>
      <c r="PJJ289" s="181"/>
      <c r="PJK289" s="182"/>
      <c r="PJL289" s="134"/>
      <c r="PJM289" s="135"/>
      <c r="PJN289" s="111"/>
      <c r="PJO289" s="178"/>
      <c r="PJP289" s="178"/>
      <c r="PJQ289" s="178"/>
      <c r="PJR289" s="178"/>
      <c r="PJS289" s="179"/>
      <c r="PJT289" s="73"/>
      <c r="PJU289" s="73"/>
      <c r="PJV289" s="180"/>
      <c r="PJW289" s="75"/>
      <c r="PJX289" s="76"/>
      <c r="PJY289" s="180"/>
      <c r="PJZ289" s="180"/>
      <c r="PKA289" s="180"/>
      <c r="PKB289" s="75"/>
      <c r="PKC289" s="76"/>
      <c r="PKD289" s="181"/>
      <c r="PKE289" s="181"/>
      <c r="PKF289" s="182"/>
      <c r="PKG289" s="134"/>
      <c r="PKH289" s="135"/>
      <c r="PKI289" s="111"/>
      <c r="PKJ289" s="178"/>
      <c r="PKK289" s="178"/>
      <c r="PKL289" s="178"/>
      <c r="PKM289" s="178"/>
      <c r="PKN289" s="179"/>
      <c r="PKO289" s="73"/>
      <c r="PKP289" s="73"/>
      <c r="PKQ289" s="180"/>
      <c r="PKR289" s="75"/>
      <c r="PKS289" s="76"/>
      <c r="PKT289" s="180"/>
      <c r="PKU289" s="180"/>
      <c r="PKV289" s="180"/>
      <c r="PKW289" s="75"/>
      <c r="PKX289" s="76"/>
      <c r="PKY289" s="181"/>
      <c r="PKZ289" s="181"/>
      <c r="PLA289" s="182"/>
      <c r="PLB289" s="134"/>
      <c r="PLC289" s="135"/>
      <c r="PLD289" s="111"/>
      <c r="PLE289" s="178"/>
      <c r="PLF289" s="178"/>
      <c r="PLG289" s="178"/>
      <c r="PLH289" s="178"/>
      <c r="PLI289" s="179"/>
      <c r="PLJ289" s="73"/>
      <c r="PLK289" s="73"/>
      <c r="PLL289" s="180"/>
      <c r="PLM289" s="75"/>
      <c r="PLN289" s="76"/>
      <c r="PLO289" s="180"/>
      <c r="PLP289" s="180"/>
      <c r="PLQ289" s="180"/>
      <c r="PLR289" s="75"/>
      <c r="PLS289" s="76"/>
      <c r="PLT289" s="181"/>
      <c r="PLU289" s="181"/>
      <c r="PLV289" s="182"/>
      <c r="PLW289" s="134"/>
      <c r="PLX289" s="135"/>
      <c r="PLY289" s="111"/>
      <c r="PLZ289" s="178"/>
      <c r="PMA289" s="178"/>
      <c r="PMB289" s="178"/>
      <c r="PMC289" s="178"/>
      <c r="PMD289" s="179"/>
      <c r="PME289" s="73"/>
      <c r="PMF289" s="73"/>
      <c r="PMG289" s="180"/>
      <c r="PMH289" s="75"/>
      <c r="PMI289" s="76"/>
      <c r="PMJ289" s="180"/>
      <c r="PMK289" s="180"/>
      <c r="PML289" s="180"/>
      <c r="PMM289" s="75"/>
      <c r="PMN289" s="76"/>
      <c r="PMO289" s="181"/>
      <c r="PMP289" s="181"/>
      <c r="PMQ289" s="182"/>
      <c r="PMR289" s="134"/>
      <c r="PMS289" s="135"/>
      <c r="PMT289" s="111"/>
      <c r="PMU289" s="178"/>
      <c r="PMV289" s="178"/>
      <c r="PMW289" s="178"/>
      <c r="PMX289" s="178"/>
      <c r="PMY289" s="179"/>
      <c r="PMZ289" s="73"/>
      <c r="PNA289" s="73"/>
      <c r="PNB289" s="180"/>
      <c r="PNC289" s="75"/>
      <c r="PND289" s="76"/>
      <c r="PNE289" s="180"/>
      <c r="PNF289" s="180"/>
      <c r="PNG289" s="180"/>
      <c r="PNH289" s="75"/>
      <c r="PNI289" s="76"/>
      <c r="PNJ289" s="181"/>
      <c r="PNK289" s="181"/>
      <c r="PNL289" s="182"/>
      <c r="PNM289" s="134"/>
      <c r="PNN289" s="135"/>
      <c r="PNO289" s="111"/>
      <c r="PNP289" s="178"/>
      <c r="PNQ289" s="178"/>
      <c r="PNR289" s="178"/>
      <c r="PNS289" s="178"/>
      <c r="PNT289" s="179"/>
      <c r="PNU289" s="73"/>
      <c r="PNV289" s="73"/>
      <c r="PNW289" s="180"/>
      <c r="PNX289" s="75"/>
      <c r="PNY289" s="76"/>
      <c r="PNZ289" s="180"/>
      <c r="POA289" s="180"/>
      <c r="POB289" s="180"/>
      <c r="POC289" s="75"/>
      <c r="POD289" s="76"/>
      <c r="POE289" s="181"/>
      <c r="POF289" s="181"/>
      <c r="POG289" s="182"/>
      <c r="POH289" s="134"/>
      <c r="POI289" s="135"/>
      <c r="POJ289" s="111"/>
      <c r="POK289" s="178"/>
      <c r="POL289" s="178"/>
      <c r="POM289" s="178"/>
      <c r="PON289" s="178"/>
      <c r="POO289" s="179"/>
      <c r="POP289" s="73"/>
      <c r="POQ289" s="73"/>
      <c r="POR289" s="180"/>
      <c r="POS289" s="75"/>
      <c r="POT289" s="76"/>
      <c r="POU289" s="180"/>
      <c r="POV289" s="180"/>
      <c r="POW289" s="180"/>
      <c r="POX289" s="75"/>
      <c r="POY289" s="76"/>
      <c r="POZ289" s="181"/>
      <c r="PPA289" s="181"/>
      <c r="PPB289" s="182"/>
      <c r="PPC289" s="134"/>
      <c r="PPD289" s="135"/>
      <c r="PPE289" s="111"/>
      <c r="PPF289" s="178"/>
      <c r="PPG289" s="178"/>
      <c r="PPH289" s="178"/>
      <c r="PPI289" s="178"/>
      <c r="PPJ289" s="179"/>
      <c r="PPK289" s="73"/>
      <c r="PPL289" s="73"/>
      <c r="PPM289" s="180"/>
      <c r="PPN289" s="75"/>
      <c r="PPO289" s="76"/>
      <c r="PPP289" s="180"/>
      <c r="PPQ289" s="180"/>
      <c r="PPR289" s="180"/>
      <c r="PPS289" s="75"/>
      <c r="PPT289" s="76"/>
      <c r="PPU289" s="181"/>
      <c r="PPV289" s="181"/>
      <c r="PPW289" s="182"/>
      <c r="PPX289" s="134"/>
      <c r="PPY289" s="135"/>
      <c r="PPZ289" s="111"/>
      <c r="PQA289" s="178"/>
      <c r="PQB289" s="178"/>
      <c r="PQC289" s="178"/>
      <c r="PQD289" s="178"/>
      <c r="PQE289" s="179"/>
      <c r="PQF289" s="73"/>
      <c r="PQG289" s="73"/>
      <c r="PQH289" s="180"/>
      <c r="PQI289" s="75"/>
      <c r="PQJ289" s="76"/>
      <c r="PQK289" s="180"/>
      <c r="PQL289" s="180"/>
      <c r="PQM289" s="180"/>
      <c r="PQN289" s="75"/>
      <c r="PQO289" s="76"/>
      <c r="PQP289" s="181"/>
      <c r="PQQ289" s="181"/>
      <c r="PQR289" s="182"/>
      <c r="PQS289" s="134"/>
      <c r="PQT289" s="135"/>
      <c r="PQU289" s="111"/>
      <c r="PQV289" s="178"/>
      <c r="PQW289" s="178"/>
      <c r="PQX289" s="178"/>
      <c r="PQY289" s="178"/>
      <c r="PQZ289" s="179"/>
      <c r="PRA289" s="73"/>
      <c r="PRB289" s="73"/>
      <c r="PRC289" s="180"/>
      <c r="PRD289" s="75"/>
      <c r="PRE289" s="76"/>
      <c r="PRF289" s="180"/>
      <c r="PRG289" s="180"/>
      <c r="PRH289" s="180"/>
      <c r="PRI289" s="75"/>
      <c r="PRJ289" s="76"/>
      <c r="PRK289" s="181"/>
      <c r="PRL289" s="181"/>
      <c r="PRM289" s="182"/>
      <c r="PRN289" s="134"/>
      <c r="PRO289" s="135"/>
      <c r="PRP289" s="111"/>
      <c r="PRQ289" s="178"/>
      <c r="PRR289" s="178"/>
      <c r="PRS289" s="178"/>
      <c r="PRT289" s="178"/>
      <c r="PRU289" s="179"/>
      <c r="PRV289" s="73"/>
      <c r="PRW289" s="73"/>
      <c r="PRX289" s="180"/>
      <c r="PRY289" s="75"/>
      <c r="PRZ289" s="76"/>
      <c r="PSA289" s="180"/>
      <c r="PSB289" s="180"/>
      <c r="PSC289" s="180"/>
      <c r="PSD289" s="75"/>
      <c r="PSE289" s="76"/>
      <c r="PSF289" s="181"/>
      <c r="PSG289" s="181"/>
      <c r="PSH289" s="182"/>
      <c r="PSI289" s="134"/>
      <c r="PSJ289" s="135"/>
      <c r="PSK289" s="111"/>
      <c r="PSL289" s="178"/>
      <c r="PSM289" s="178"/>
      <c r="PSN289" s="178"/>
      <c r="PSO289" s="178"/>
      <c r="PSP289" s="179"/>
      <c r="PSQ289" s="73"/>
      <c r="PSR289" s="73"/>
      <c r="PSS289" s="180"/>
      <c r="PST289" s="75"/>
      <c r="PSU289" s="76"/>
      <c r="PSV289" s="180"/>
      <c r="PSW289" s="180"/>
      <c r="PSX289" s="180"/>
      <c r="PSY289" s="75"/>
      <c r="PSZ289" s="76"/>
      <c r="PTA289" s="181"/>
      <c r="PTB289" s="181"/>
      <c r="PTC289" s="182"/>
      <c r="PTD289" s="134"/>
      <c r="PTE289" s="135"/>
      <c r="PTF289" s="111"/>
      <c r="PTG289" s="178"/>
      <c r="PTH289" s="178"/>
      <c r="PTI289" s="178"/>
      <c r="PTJ289" s="178"/>
      <c r="PTK289" s="179"/>
      <c r="PTL289" s="73"/>
      <c r="PTM289" s="73"/>
      <c r="PTN289" s="180"/>
      <c r="PTO289" s="75"/>
      <c r="PTP289" s="76"/>
      <c r="PTQ289" s="180"/>
      <c r="PTR289" s="180"/>
      <c r="PTS289" s="180"/>
      <c r="PTT289" s="75"/>
      <c r="PTU289" s="76"/>
      <c r="PTV289" s="181"/>
      <c r="PTW289" s="181"/>
      <c r="PTX289" s="182"/>
      <c r="PTY289" s="134"/>
      <c r="PTZ289" s="135"/>
      <c r="PUA289" s="111"/>
      <c r="PUB289" s="178"/>
      <c r="PUC289" s="178"/>
      <c r="PUD289" s="178"/>
      <c r="PUE289" s="178"/>
      <c r="PUF289" s="179"/>
      <c r="PUG289" s="73"/>
      <c r="PUH289" s="73"/>
      <c r="PUI289" s="180"/>
      <c r="PUJ289" s="75"/>
      <c r="PUK289" s="76"/>
      <c r="PUL289" s="180"/>
      <c r="PUM289" s="180"/>
      <c r="PUN289" s="180"/>
      <c r="PUO289" s="75"/>
      <c r="PUP289" s="76"/>
      <c r="PUQ289" s="181"/>
      <c r="PUR289" s="181"/>
      <c r="PUS289" s="182"/>
      <c r="PUT289" s="134"/>
      <c r="PUU289" s="135"/>
      <c r="PUV289" s="111"/>
      <c r="PUW289" s="178"/>
      <c r="PUX289" s="178"/>
      <c r="PUY289" s="178"/>
      <c r="PUZ289" s="178"/>
      <c r="PVA289" s="179"/>
      <c r="PVB289" s="73"/>
      <c r="PVC289" s="73"/>
      <c r="PVD289" s="180"/>
      <c r="PVE289" s="75"/>
      <c r="PVF289" s="76"/>
      <c r="PVG289" s="180"/>
      <c r="PVH289" s="180"/>
      <c r="PVI289" s="180"/>
      <c r="PVJ289" s="75"/>
      <c r="PVK289" s="76"/>
      <c r="PVL289" s="181"/>
      <c r="PVM289" s="181"/>
      <c r="PVN289" s="182"/>
      <c r="PVO289" s="134"/>
      <c r="PVP289" s="135"/>
      <c r="PVQ289" s="111"/>
      <c r="PVR289" s="178"/>
      <c r="PVS289" s="178"/>
      <c r="PVT289" s="178"/>
      <c r="PVU289" s="178"/>
      <c r="PVV289" s="179"/>
      <c r="PVW289" s="73"/>
      <c r="PVX289" s="73"/>
      <c r="PVY289" s="180"/>
      <c r="PVZ289" s="75"/>
      <c r="PWA289" s="76"/>
      <c r="PWB289" s="180"/>
      <c r="PWC289" s="180"/>
      <c r="PWD289" s="180"/>
      <c r="PWE289" s="75"/>
      <c r="PWF289" s="76"/>
      <c r="PWG289" s="181"/>
      <c r="PWH289" s="181"/>
      <c r="PWI289" s="182"/>
      <c r="PWJ289" s="134"/>
      <c r="PWK289" s="135"/>
      <c r="PWL289" s="111"/>
      <c r="PWM289" s="178"/>
      <c r="PWN289" s="178"/>
      <c r="PWO289" s="178"/>
      <c r="PWP289" s="178"/>
      <c r="PWQ289" s="179"/>
      <c r="PWR289" s="73"/>
      <c r="PWS289" s="73"/>
      <c r="PWT289" s="180"/>
      <c r="PWU289" s="75"/>
      <c r="PWV289" s="76"/>
      <c r="PWW289" s="180"/>
      <c r="PWX289" s="180"/>
      <c r="PWY289" s="180"/>
      <c r="PWZ289" s="75"/>
      <c r="PXA289" s="76"/>
      <c r="PXB289" s="181"/>
      <c r="PXC289" s="181"/>
      <c r="PXD289" s="182"/>
      <c r="PXE289" s="134"/>
      <c r="PXF289" s="135"/>
      <c r="PXG289" s="111"/>
      <c r="PXH289" s="178"/>
      <c r="PXI289" s="178"/>
      <c r="PXJ289" s="178"/>
      <c r="PXK289" s="178"/>
      <c r="PXL289" s="179"/>
      <c r="PXM289" s="73"/>
      <c r="PXN289" s="73"/>
      <c r="PXO289" s="180"/>
      <c r="PXP289" s="75"/>
      <c r="PXQ289" s="76"/>
      <c r="PXR289" s="180"/>
      <c r="PXS289" s="180"/>
      <c r="PXT289" s="180"/>
      <c r="PXU289" s="75"/>
      <c r="PXV289" s="76"/>
      <c r="PXW289" s="181"/>
      <c r="PXX289" s="181"/>
      <c r="PXY289" s="182"/>
      <c r="PXZ289" s="134"/>
      <c r="PYA289" s="135"/>
      <c r="PYB289" s="111"/>
      <c r="PYC289" s="178"/>
      <c r="PYD289" s="178"/>
      <c r="PYE289" s="178"/>
      <c r="PYF289" s="178"/>
      <c r="PYG289" s="179"/>
      <c r="PYH289" s="73"/>
      <c r="PYI289" s="73"/>
      <c r="PYJ289" s="180"/>
      <c r="PYK289" s="75"/>
      <c r="PYL289" s="76"/>
      <c r="PYM289" s="180"/>
      <c r="PYN289" s="180"/>
      <c r="PYO289" s="180"/>
      <c r="PYP289" s="75"/>
      <c r="PYQ289" s="76"/>
      <c r="PYR289" s="181"/>
      <c r="PYS289" s="181"/>
      <c r="PYT289" s="182"/>
      <c r="PYU289" s="134"/>
      <c r="PYV289" s="135"/>
      <c r="PYW289" s="111"/>
      <c r="PYX289" s="178"/>
      <c r="PYY289" s="178"/>
      <c r="PYZ289" s="178"/>
      <c r="PZA289" s="178"/>
      <c r="PZB289" s="179"/>
      <c r="PZC289" s="73"/>
      <c r="PZD289" s="73"/>
      <c r="PZE289" s="180"/>
      <c r="PZF289" s="75"/>
      <c r="PZG289" s="76"/>
      <c r="PZH289" s="180"/>
      <c r="PZI289" s="180"/>
      <c r="PZJ289" s="180"/>
      <c r="PZK289" s="75"/>
      <c r="PZL289" s="76"/>
      <c r="PZM289" s="181"/>
      <c r="PZN289" s="181"/>
      <c r="PZO289" s="182"/>
      <c r="PZP289" s="134"/>
      <c r="PZQ289" s="135"/>
      <c r="PZR289" s="111"/>
      <c r="PZS289" s="178"/>
      <c r="PZT289" s="178"/>
      <c r="PZU289" s="178"/>
      <c r="PZV289" s="178"/>
      <c r="PZW289" s="179"/>
      <c r="PZX289" s="73"/>
      <c r="PZY289" s="73"/>
      <c r="PZZ289" s="180"/>
      <c r="QAA289" s="75"/>
      <c r="QAB289" s="76"/>
      <c r="QAC289" s="180"/>
      <c r="QAD289" s="180"/>
      <c r="QAE289" s="180"/>
      <c r="QAF289" s="75"/>
      <c r="QAG289" s="76"/>
      <c r="QAH289" s="181"/>
      <c r="QAI289" s="181"/>
      <c r="QAJ289" s="182"/>
      <c r="QAK289" s="134"/>
      <c r="QAL289" s="135"/>
      <c r="QAM289" s="111"/>
      <c r="QAN289" s="178"/>
      <c r="QAO289" s="178"/>
      <c r="QAP289" s="178"/>
      <c r="QAQ289" s="178"/>
      <c r="QAR289" s="179"/>
      <c r="QAS289" s="73"/>
      <c r="QAT289" s="73"/>
      <c r="QAU289" s="180"/>
      <c r="QAV289" s="75"/>
      <c r="QAW289" s="76"/>
      <c r="QAX289" s="180"/>
      <c r="QAY289" s="180"/>
      <c r="QAZ289" s="180"/>
      <c r="QBA289" s="75"/>
      <c r="QBB289" s="76"/>
      <c r="QBC289" s="181"/>
      <c r="QBD289" s="181"/>
      <c r="QBE289" s="182"/>
      <c r="QBF289" s="134"/>
      <c r="QBG289" s="135"/>
      <c r="QBH289" s="111"/>
      <c r="QBI289" s="178"/>
      <c r="QBJ289" s="178"/>
      <c r="QBK289" s="178"/>
      <c r="QBL289" s="178"/>
      <c r="QBM289" s="179"/>
      <c r="QBN289" s="73"/>
      <c r="QBO289" s="73"/>
      <c r="QBP289" s="180"/>
      <c r="QBQ289" s="75"/>
      <c r="QBR289" s="76"/>
      <c r="QBS289" s="180"/>
      <c r="QBT289" s="180"/>
      <c r="QBU289" s="180"/>
      <c r="QBV289" s="75"/>
      <c r="QBW289" s="76"/>
      <c r="QBX289" s="181"/>
      <c r="QBY289" s="181"/>
      <c r="QBZ289" s="182"/>
      <c r="QCA289" s="134"/>
      <c r="QCB289" s="135"/>
      <c r="QCC289" s="111"/>
      <c r="QCD289" s="178"/>
      <c r="QCE289" s="178"/>
      <c r="QCF289" s="178"/>
      <c r="QCG289" s="178"/>
      <c r="QCH289" s="179"/>
      <c r="QCI289" s="73"/>
      <c r="QCJ289" s="73"/>
      <c r="QCK289" s="180"/>
      <c r="QCL289" s="75"/>
      <c r="QCM289" s="76"/>
      <c r="QCN289" s="180"/>
      <c r="QCO289" s="180"/>
      <c r="QCP289" s="180"/>
      <c r="QCQ289" s="75"/>
      <c r="QCR289" s="76"/>
      <c r="QCS289" s="181"/>
      <c r="QCT289" s="181"/>
      <c r="QCU289" s="182"/>
      <c r="QCV289" s="134"/>
      <c r="QCW289" s="135"/>
      <c r="QCX289" s="111"/>
      <c r="QCY289" s="178"/>
      <c r="QCZ289" s="178"/>
      <c r="QDA289" s="178"/>
      <c r="QDB289" s="178"/>
      <c r="QDC289" s="179"/>
      <c r="QDD289" s="73"/>
      <c r="QDE289" s="73"/>
      <c r="QDF289" s="180"/>
      <c r="QDG289" s="75"/>
      <c r="QDH289" s="76"/>
      <c r="QDI289" s="180"/>
      <c r="QDJ289" s="180"/>
      <c r="QDK289" s="180"/>
      <c r="QDL289" s="75"/>
      <c r="QDM289" s="76"/>
      <c r="QDN289" s="181"/>
      <c r="QDO289" s="181"/>
      <c r="QDP289" s="182"/>
      <c r="QDQ289" s="134"/>
      <c r="QDR289" s="135"/>
      <c r="QDS289" s="111"/>
      <c r="QDT289" s="178"/>
      <c r="QDU289" s="178"/>
      <c r="QDV289" s="178"/>
      <c r="QDW289" s="178"/>
      <c r="QDX289" s="179"/>
      <c r="QDY289" s="73"/>
      <c r="QDZ289" s="73"/>
      <c r="QEA289" s="180"/>
      <c r="QEB289" s="75"/>
      <c r="QEC289" s="76"/>
      <c r="QED289" s="180"/>
      <c r="QEE289" s="180"/>
      <c r="QEF289" s="180"/>
      <c r="QEG289" s="75"/>
      <c r="QEH289" s="76"/>
      <c r="QEI289" s="181"/>
      <c r="QEJ289" s="181"/>
      <c r="QEK289" s="182"/>
      <c r="QEL289" s="134"/>
      <c r="QEM289" s="135"/>
      <c r="QEN289" s="111"/>
      <c r="QEO289" s="178"/>
      <c r="QEP289" s="178"/>
      <c r="QEQ289" s="178"/>
      <c r="QER289" s="178"/>
      <c r="QES289" s="179"/>
      <c r="QET289" s="73"/>
      <c r="QEU289" s="73"/>
      <c r="QEV289" s="180"/>
      <c r="QEW289" s="75"/>
      <c r="QEX289" s="76"/>
      <c r="QEY289" s="180"/>
      <c r="QEZ289" s="180"/>
      <c r="QFA289" s="180"/>
      <c r="QFB289" s="75"/>
      <c r="QFC289" s="76"/>
      <c r="QFD289" s="181"/>
      <c r="QFE289" s="181"/>
      <c r="QFF289" s="182"/>
      <c r="QFG289" s="134"/>
      <c r="QFH289" s="135"/>
      <c r="QFI289" s="111"/>
      <c r="QFJ289" s="178"/>
      <c r="QFK289" s="178"/>
      <c r="QFL289" s="178"/>
      <c r="QFM289" s="178"/>
      <c r="QFN289" s="179"/>
      <c r="QFO289" s="73"/>
      <c r="QFP289" s="73"/>
      <c r="QFQ289" s="180"/>
      <c r="QFR289" s="75"/>
      <c r="QFS289" s="76"/>
      <c r="QFT289" s="180"/>
      <c r="QFU289" s="180"/>
      <c r="QFV289" s="180"/>
      <c r="QFW289" s="75"/>
      <c r="QFX289" s="76"/>
      <c r="QFY289" s="181"/>
      <c r="QFZ289" s="181"/>
      <c r="QGA289" s="182"/>
      <c r="QGB289" s="134"/>
      <c r="QGC289" s="135"/>
      <c r="QGD289" s="111"/>
      <c r="QGE289" s="178"/>
      <c r="QGF289" s="178"/>
      <c r="QGG289" s="178"/>
      <c r="QGH289" s="178"/>
      <c r="QGI289" s="179"/>
      <c r="QGJ289" s="73"/>
      <c r="QGK289" s="73"/>
      <c r="QGL289" s="180"/>
      <c r="QGM289" s="75"/>
      <c r="QGN289" s="76"/>
      <c r="QGO289" s="180"/>
      <c r="QGP289" s="180"/>
      <c r="QGQ289" s="180"/>
      <c r="QGR289" s="75"/>
      <c r="QGS289" s="76"/>
      <c r="QGT289" s="181"/>
      <c r="QGU289" s="181"/>
      <c r="QGV289" s="182"/>
      <c r="QGW289" s="134"/>
      <c r="QGX289" s="135"/>
      <c r="QGY289" s="111"/>
      <c r="QGZ289" s="178"/>
      <c r="QHA289" s="178"/>
      <c r="QHB289" s="178"/>
      <c r="QHC289" s="178"/>
      <c r="QHD289" s="179"/>
      <c r="QHE289" s="73"/>
      <c r="QHF289" s="73"/>
      <c r="QHG289" s="180"/>
      <c r="QHH289" s="75"/>
      <c r="QHI289" s="76"/>
      <c r="QHJ289" s="180"/>
      <c r="QHK289" s="180"/>
      <c r="QHL289" s="180"/>
      <c r="QHM289" s="75"/>
      <c r="QHN289" s="76"/>
      <c r="QHO289" s="181"/>
      <c r="QHP289" s="181"/>
      <c r="QHQ289" s="182"/>
      <c r="QHR289" s="134"/>
      <c r="QHS289" s="135"/>
      <c r="QHT289" s="111"/>
      <c r="QHU289" s="178"/>
      <c r="QHV289" s="178"/>
      <c r="QHW289" s="178"/>
      <c r="QHX289" s="178"/>
      <c r="QHY289" s="179"/>
      <c r="QHZ289" s="73"/>
      <c r="QIA289" s="73"/>
      <c r="QIB289" s="180"/>
      <c r="QIC289" s="75"/>
      <c r="QID289" s="76"/>
      <c r="QIE289" s="180"/>
      <c r="QIF289" s="180"/>
      <c r="QIG289" s="180"/>
      <c r="QIH289" s="75"/>
      <c r="QII289" s="76"/>
      <c r="QIJ289" s="181"/>
      <c r="QIK289" s="181"/>
      <c r="QIL289" s="182"/>
      <c r="QIM289" s="134"/>
      <c r="QIN289" s="135"/>
      <c r="QIO289" s="111"/>
      <c r="QIP289" s="178"/>
      <c r="QIQ289" s="178"/>
      <c r="QIR289" s="178"/>
      <c r="QIS289" s="178"/>
      <c r="QIT289" s="179"/>
      <c r="QIU289" s="73"/>
      <c r="QIV289" s="73"/>
      <c r="QIW289" s="180"/>
      <c r="QIX289" s="75"/>
      <c r="QIY289" s="76"/>
      <c r="QIZ289" s="180"/>
      <c r="QJA289" s="180"/>
      <c r="QJB289" s="180"/>
      <c r="QJC289" s="75"/>
      <c r="QJD289" s="76"/>
      <c r="QJE289" s="181"/>
      <c r="QJF289" s="181"/>
      <c r="QJG289" s="182"/>
      <c r="QJH289" s="134"/>
      <c r="QJI289" s="135"/>
      <c r="QJJ289" s="111"/>
      <c r="QJK289" s="178"/>
      <c r="QJL289" s="178"/>
      <c r="QJM289" s="178"/>
      <c r="QJN289" s="178"/>
      <c r="QJO289" s="179"/>
      <c r="QJP289" s="73"/>
      <c r="QJQ289" s="73"/>
      <c r="QJR289" s="180"/>
      <c r="QJS289" s="75"/>
      <c r="QJT289" s="76"/>
      <c r="QJU289" s="180"/>
      <c r="QJV289" s="180"/>
      <c r="QJW289" s="180"/>
      <c r="QJX289" s="75"/>
      <c r="QJY289" s="76"/>
      <c r="QJZ289" s="181"/>
      <c r="QKA289" s="181"/>
      <c r="QKB289" s="182"/>
      <c r="QKC289" s="134"/>
      <c r="QKD289" s="135"/>
      <c r="QKE289" s="111"/>
      <c r="QKF289" s="178"/>
      <c r="QKG289" s="178"/>
      <c r="QKH289" s="178"/>
      <c r="QKI289" s="178"/>
      <c r="QKJ289" s="179"/>
      <c r="QKK289" s="73"/>
      <c r="QKL289" s="73"/>
      <c r="QKM289" s="180"/>
      <c r="QKN289" s="75"/>
      <c r="QKO289" s="76"/>
      <c r="QKP289" s="180"/>
      <c r="QKQ289" s="180"/>
      <c r="QKR289" s="180"/>
      <c r="QKS289" s="75"/>
      <c r="QKT289" s="76"/>
      <c r="QKU289" s="181"/>
      <c r="QKV289" s="181"/>
      <c r="QKW289" s="182"/>
      <c r="QKX289" s="134"/>
      <c r="QKY289" s="135"/>
      <c r="QKZ289" s="111"/>
      <c r="QLA289" s="178"/>
      <c r="QLB289" s="178"/>
      <c r="QLC289" s="178"/>
      <c r="QLD289" s="178"/>
      <c r="QLE289" s="179"/>
      <c r="QLF289" s="73"/>
      <c r="QLG289" s="73"/>
      <c r="QLH289" s="180"/>
      <c r="QLI289" s="75"/>
      <c r="QLJ289" s="76"/>
      <c r="QLK289" s="180"/>
      <c r="QLL289" s="180"/>
      <c r="QLM289" s="180"/>
      <c r="QLN289" s="75"/>
      <c r="QLO289" s="76"/>
      <c r="QLP289" s="181"/>
      <c r="QLQ289" s="181"/>
      <c r="QLR289" s="182"/>
      <c r="QLS289" s="134"/>
      <c r="QLT289" s="135"/>
      <c r="QLU289" s="111"/>
      <c r="QLV289" s="178"/>
      <c r="QLW289" s="178"/>
      <c r="QLX289" s="178"/>
      <c r="QLY289" s="178"/>
      <c r="QLZ289" s="179"/>
      <c r="QMA289" s="73"/>
      <c r="QMB289" s="73"/>
      <c r="QMC289" s="180"/>
      <c r="QMD289" s="75"/>
      <c r="QME289" s="76"/>
      <c r="QMF289" s="180"/>
      <c r="QMG289" s="180"/>
      <c r="QMH289" s="180"/>
      <c r="QMI289" s="75"/>
      <c r="QMJ289" s="76"/>
      <c r="QMK289" s="181"/>
      <c r="QML289" s="181"/>
      <c r="QMM289" s="182"/>
      <c r="QMN289" s="134"/>
      <c r="QMO289" s="135"/>
      <c r="QMP289" s="111"/>
      <c r="QMQ289" s="178"/>
      <c r="QMR289" s="178"/>
      <c r="QMS289" s="178"/>
      <c r="QMT289" s="178"/>
      <c r="QMU289" s="179"/>
      <c r="QMV289" s="73"/>
      <c r="QMW289" s="73"/>
      <c r="QMX289" s="180"/>
      <c r="QMY289" s="75"/>
      <c r="QMZ289" s="76"/>
      <c r="QNA289" s="180"/>
      <c r="QNB289" s="180"/>
      <c r="QNC289" s="180"/>
      <c r="QND289" s="75"/>
      <c r="QNE289" s="76"/>
      <c r="QNF289" s="181"/>
      <c r="QNG289" s="181"/>
      <c r="QNH289" s="182"/>
      <c r="QNI289" s="134"/>
      <c r="QNJ289" s="135"/>
      <c r="QNK289" s="111"/>
      <c r="QNL289" s="178"/>
      <c r="QNM289" s="178"/>
      <c r="QNN289" s="178"/>
      <c r="QNO289" s="178"/>
      <c r="QNP289" s="179"/>
      <c r="QNQ289" s="73"/>
      <c r="QNR289" s="73"/>
      <c r="QNS289" s="180"/>
      <c r="QNT289" s="75"/>
      <c r="QNU289" s="76"/>
      <c r="QNV289" s="180"/>
      <c r="QNW289" s="180"/>
      <c r="QNX289" s="180"/>
      <c r="QNY289" s="75"/>
      <c r="QNZ289" s="76"/>
      <c r="QOA289" s="181"/>
      <c r="QOB289" s="181"/>
      <c r="QOC289" s="182"/>
      <c r="QOD289" s="134"/>
      <c r="QOE289" s="135"/>
      <c r="QOF289" s="111"/>
      <c r="QOG289" s="178"/>
      <c r="QOH289" s="178"/>
      <c r="QOI289" s="178"/>
      <c r="QOJ289" s="178"/>
      <c r="QOK289" s="179"/>
      <c r="QOL289" s="73"/>
      <c r="QOM289" s="73"/>
      <c r="QON289" s="180"/>
      <c r="QOO289" s="75"/>
      <c r="QOP289" s="76"/>
      <c r="QOQ289" s="180"/>
      <c r="QOR289" s="180"/>
      <c r="QOS289" s="180"/>
      <c r="QOT289" s="75"/>
      <c r="QOU289" s="76"/>
      <c r="QOV289" s="181"/>
      <c r="QOW289" s="181"/>
      <c r="QOX289" s="182"/>
      <c r="QOY289" s="134"/>
      <c r="QOZ289" s="135"/>
      <c r="QPA289" s="111"/>
      <c r="QPB289" s="178"/>
      <c r="QPC289" s="178"/>
      <c r="QPD289" s="178"/>
      <c r="QPE289" s="178"/>
      <c r="QPF289" s="179"/>
      <c r="QPG289" s="73"/>
      <c r="QPH289" s="73"/>
      <c r="QPI289" s="180"/>
      <c r="QPJ289" s="75"/>
      <c r="QPK289" s="76"/>
      <c r="QPL289" s="180"/>
      <c r="QPM289" s="180"/>
      <c r="QPN289" s="180"/>
      <c r="QPO289" s="75"/>
      <c r="QPP289" s="76"/>
      <c r="QPQ289" s="181"/>
      <c r="QPR289" s="181"/>
      <c r="QPS289" s="182"/>
      <c r="QPT289" s="134"/>
      <c r="QPU289" s="135"/>
      <c r="QPV289" s="111"/>
      <c r="QPW289" s="178"/>
      <c r="QPX289" s="178"/>
      <c r="QPY289" s="178"/>
      <c r="QPZ289" s="178"/>
      <c r="QQA289" s="179"/>
      <c r="QQB289" s="73"/>
      <c r="QQC289" s="73"/>
      <c r="QQD289" s="180"/>
      <c r="QQE289" s="75"/>
      <c r="QQF289" s="76"/>
      <c r="QQG289" s="180"/>
      <c r="QQH289" s="180"/>
      <c r="QQI289" s="180"/>
      <c r="QQJ289" s="75"/>
      <c r="QQK289" s="76"/>
      <c r="QQL289" s="181"/>
      <c r="QQM289" s="181"/>
      <c r="QQN289" s="182"/>
      <c r="QQO289" s="134"/>
      <c r="QQP289" s="135"/>
      <c r="QQQ289" s="111"/>
      <c r="QQR289" s="178"/>
      <c r="QQS289" s="178"/>
      <c r="QQT289" s="178"/>
      <c r="QQU289" s="178"/>
      <c r="QQV289" s="179"/>
      <c r="QQW289" s="73"/>
      <c r="QQX289" s="73"/>
      <c r="QQY289" s="180"/>
      <c r="QQZ289" s="75"/>
      <c r="QRA289" s="76"/>
      <c r="QRB289" s="180"/>
      <c r="QRC289" s="180"/>
      <c r="QRD289" s="180"/>
      <c r="QRE289" s="75"/>
      <c r="QRF289" s="76"/>
      <c r="QRG289" s="181"/>
      <c r="QRH289" s="181"/>
      <c r="QRI289" s="182"/>
      <c r="QRJ289" s="134"/>
      <c r="QRK289" s="135"/>
      <c r="QRL289" s="111"/>
      <c r="QRM289" s="178"/>
      <c r="QRN289" s="178"/>
      <c r="QRO289" s="178"/>
      <c r="QRP289" s="178"/>
      <c r="QRQ289" s="179"/>
      <c r="QRR289" s="73"/>
      <c r="QRS289" s="73"/>
      <c r="QRT289" s="180"/>
      <c r="QRU289" s="75"/>
      <c r="QRV289" s="76"/>
      <c r="QRW289" s="180"/>
      <c r="QRX289" s="180"/>
      <c r="QRY289" s="180"/>
      <c r="QRZ289" s="75"/>
      <c r="QSA289" s="76"/>
      <c r="QSB289" s="181"/>
      <c r="QSC289" s="181"/>
      <c r="QSD289" s="182"/>
      <c r="QSE289" s="134"/>
      <c r="QSF289" s="135"/>
      <c r="QSG289" s="111"/>
      <c r="QSH289" s="178"/>
      <c r="QSI289" s="178"/>
      <c r="QSJ289" s="178"/>
      <c r="QSK289" s="178"/>
      <c r="QSL289" s="179"/>
      <c r="QSM289" s="73"/>
      <c r="QSN289" s="73"/>
      <c r="QSO289" s="180"/>
      <c r="QSP289" s="75"/>
      <c r="QSQ289" s="76"/>
      <c r="QSR289" s="180"/>
      <c r="QSS289" s="180"/>
      <c r="QST289" s="180"/>
      <c r="QSU289" s="75"/>
      <c r="QSV289" s="76"/>
      <c r="QSW289" s="181"/>
      <c r="QSX289" s="181"/>
      <c r="QSY289" s="182"/>
      <c r="QSZ289" s="134"/>
      <c r="QTA289" s="135"/>
      <c r="QTB289" s="111"/>
      <c r="QTC289" s="178"/>
      <c r="QTD289" s="178"/>
      <c r="QTE289" s="178"/>
      <c r="QTF289" s="178"/>
      <c r="QTG289" s="179"/>
      <c r="QTH289" s="73"/>
      <c r="QTI289" s="73"/>
      <c r="QTJ289" s="180"/>
      <c r="QTK289" s="75"/>
      <c r="QTL289" s="76"/>
      <c r="QTM289" s="180"/>
      <c r="QTN289" s="180"/>
      <c r="QTO289" s="180"/>
      <c r="QTP289" s="75"/>
      <c r="QTQ289" s="76"/>
      <c r="QTR289" s="181"/>
      <c r="QTS289" s="181"/>
      <c r="QTT289" s="182"/>
      <c r="QTU289" s="134"/>
      <c r="QTV289" s="135"/>
      <c r="QTW289" s="111"/>
      <c r="QTX289" s="178"/>
      <c r="QTY289" s="178"/>
      <c r="QTZ289" s="178"/>
      <c r="QUA289" s="178"/>
      <c r="QUB289" s="179"/>
      <c r="QUC289" s="73"/>
      <c r="QUD289" s="73"/>
      <c r="QUE289" s="180"/>
      <c r="QUF289" s="75"/>
      <c r="QUG289" s="76"/>
      <c r="QUH289" s="180"/>
      <c r="QUI289" s="180"/>
      <c r="QUJ289" s="180"/>
      <c r="QUK289" s="75"/>
      <c r="QUL289" s="76"/>
      <c r="QUM289" s="181"/>
      <c r="QUN289" s="181"/>
      <c r="QUO289" s="182"/>
      <c r="QUP289" s="134"/>
      <c r="QUQ289" s="135"/>
      <c r="QUR289" s="111"/>
      <c r="QUS289" s="178"/>
      <c r="QUT289" s="178"/>
      <c r="QUU289" s="178"/>
      <c r="QUV289" s="178"/>
      <c r="QUW289" s="179"/>
      <c r="QUX289" s="73"/>
      <c r="QUY289" s="73"/>
      <c r="QUZ289" s="180"/>
      <c r="QVA289" s="75"/>
      <c r="QVB289" s="76"/>
      <c r="QVC289" s="180"/>
      <c r="QVD289" s="180"/>
      <c r="QVE289" s="180"/>
      <c r="QVF289" s="75"/>
      <c r="QVG289" s="76"/>
      <c r="QVH289" s="181"/>
      <c r="QVI289" s="181"/>
      <c r="QVJ289" s="182"/>
      <c r="QVK289" s="134"/>
      <c r="QVL289" s="135"/>
      <c r="QVM289" s="111"/>
      <c r="QVN289" s="178"/>
      <c r="QVO289" s="178"/>
      <c r="QVP289" s="178"/>
      <c r="QVQ289" s="178"/>
      <c r="QVR289" s="179"/>
      <c r="QVS289" s="73"/>
      <c r="QVT289" s="73"/>
      <c r="QVU289" s="180"/>
      <c r="QVV289" s="75"/>
      <c r="QVW289" s="76"/>
      <c r="QVX289" s="180"/>
      <c r="QVY289" s="180"/>
      <c r="QVZ289" s="180"/>
      <c r="QWA289" s="75"/>
      <c r="QWB289" s="76"/>
      <c r="QWC289" s="181"/>
      <c r="QWD289" s="181"/>
      <c r="QWE289" s="182"/>
      <c r="QWF289" s="134"/>
      <c r="QWG289" s="135"/>
      <c r="QWH289" s="111"/>
      <c r="QWI289" s="178"/>
      <c r="QWJ289" s="178"/>
      <c r="QWK289" s="178"/>
      <c r="QWL289" s="178"/>
      <c r="QWM289" s="179"/>
      <c r="QWN289" s="73"/>
      <c r="QWO289" s="73"/>
      <c r="QWP289" s="180"/>
      <c r="QWQ289" s="75"/>
      <c r="QWR289" s="76"/>
      <c r="QWS289" s="180"/>
      <c r="QWT289" s="180"/>
      <c r="QWU289" s="180"/>
      <c r="QWV289" s="75"/>
      <c r="QWW289" s="76"/>
      <c r="QWX289" s="181"/>
      <c r="QWY289" s="181"/>
      <c r="QWZ289" s="182"/>
      <c r="QXA289" s="134"/>
      <c r="QXB289" s="135"/>
      <c r="QXC289" s="111"/>
      <c r="QXD289" s="178"/>
      <c r="QXE289" s="178"/>
      <c r="QXF289" s="178"/>
      <c r="QXG289" s="178"/>
      <c r="QXH289" s="179"/>
      <c r="QXI289" s="73"/>
      <c r="QXJ289" s="73"/>
      <c r="QXK289" s="180"/>
      <c r="QXL289" s="75"/>
      <c r="QXM289" s="76"/>
      <c r="QXN289" s="180"/>
      <c r="QXO289" s="180"/>
      <c r="QXP289" s="180"/>
      <c r="QXQ289" s="75"/>
      <c r="QXR289" s="76"/>
      <c r="QXS289" s="181"/>
      <c r="QXT289" s="181"/>
      <c r="QXU289" s="182"/>
      <c r="QXV289" s="134"/>
      <c r="QXW289" s="135"/>
      <c r="QXX289" s="111"/>
      <c r="QXY289" s="178"/>
      <c r="QXZ289" s="178"/>
      <c r="QYA289" s="178"/>
      <c r="QYB289" s="178"/>
      <c r="QYC289" s="179"/>
      <c r="QYD289" s="73"/>
      <c r="QYE289" s="73"/>
      <c r="QYF289" s="180"/>
      <c r="QYG289" s="75"/>
      <c r="QYH289" s="76"/>
      <c r="QYI289" s="180"/>
      <c r="QYJ289" s="180"/>
      <c r="QYK289" s="180"/>
      <c r="QYL289" s="75"/>
      <c r="QYM289" s="76"/>
      <c r="QYN289" s="181"/>
      <c r="QYO289" s="181"/>
      <c r="QYP289" s="182"/>
      <c r="QYQ289" s="134"/>
      <c r="QYR289" s="135"/>
      <c r="QYS289" s="111"/>
      <c r="QYT289" s="178"/>
      <c r="QYU289" s="178"/>
      <c r="QYV289" s="178"/>
      <c r="QYW289" s="178"/>
      <c r="QYX289" s="179"/>
      <c r="QYY289" s="73"/>
      <c r="QYZ289" s="73"/>
      <c r="QZA289" s="180"/>
      <c r="QZB289" s="75"/>
      <c r="QZC289" s="76"/>
      <c r="QZD289" s="180"/>
      <c r="QZE289" s="180"/>
      <c r="QZF289" s="180"/>
      <c r="QZG289" s="75"/>
      <c r="QZH289" s="76"/>
      <c r="QZI289" s="181"/>
      <c r="QZJ289" s="181"/>
      <c r="QZK289" s="182"/>
      <c r="QZL289" s="134"/>
      <c r="QZM289" s="135"/>
      <c r="QZN289" s="111"/>
      <c r="QZO289" s="178"/>
      <c r="QZP289" s="178"/>
      <c r="QZQ289" s="178"/>
      <c r="QZR289" s="178"/>
      <c r="QZS289" s="179"/>
      <c r="QZT289" s="73"/>
      <c r="QZU289" s="73"/>
      <c r="QZV289" s="180"/>
      <c r="QZW289" s="75"/>
      <c r="QZX289" s="76"/>
      <c r="QZY289" s="180"/>
      <c r="QZZ289" s="180"/>
      <c r="RAA289" s="180"/>
      <c r="RAB289" s="75"/>
      <c r="RAC289" s="76"/>
      <c r="RAD289" s="181"/>
      <c r="RAE289" s="181"/>
      <c r="RAF289" s="182"/>
      <c r="RAG289" s="134"/>
      <c r="RAH289" s="135"/>
      <c r="RAI289" s="111"/>
      <c r="RAJ289" s="178"/>
      <c r="RAK289" s="178"/>
      <c r="RAL289" s="178"/>
      <c r="RAM289" s="178"/>
      <c r="RAN289" s="179"/>
      <c r="RAO289" s="73"/>
      <c r="RAP289" s="73"/>
      <c r="RAQ289" s="180"/>
      <c r="RAR289" s="75"/>
      <c r="RAS289" s="76"/>
      <c r="RAT289" s="180"/>
      <c r="RAU289" s="180"/>
      <c r="RAV289" s="180"/>
      <c r="RAW289" s="75"/>
      <c r="RAX289" s="76"/>
      <c r="RAY289" s="181"/>
      <c r="RAZ289" s="181"/>
      <c r="RBA289" s="182"/>
      <c r="RBB289" s="134"/>
      <c r="RBC289" s="135"/>
      <c r="RBD289" s="111"/>
      <c r="RBE289" s="178"/>
      <c r="RBF289" s="178"/>
      <c r="RBG289" s="178"/>
      <c r="RBH289" s="178"/>
      <c r="RBI289" s="179"/>
      <c r="RBJ289" s="73"/>
      <c r="RBK289" s="73"/>
      <c r="RBL289" s="180"/>
      <c r="RBM289" s="75"/>
      <c r="RBN289" s="76"/>
      <c r="RBO289" s="180"/>
      <c r="RBP289" s="180"/>
      <c r="RBQ289" s="180"/>
      <c r="RBR289" s="75"/>
      <c r="RBS289" s="76"/>
      <c r="RBT289" s="181"/>
      <c r="RBU289" s="181"/>
      <c r="RBV289" s="182"/>
      <c r="RBW289" s="134"/>
      <c r="RBX289" s="135"/>
      <c r="RBY289" s="111"/>
      <c r="RBZ289" s="178"/>
      <c r="RCA289" s="178"/>
      <c r="RCB289" s="178"/>
      <c r="RCC289" s="178"/>
      <c r="RCD289" s="179"/>
      <c r="RCE289" s="73"/>
      <c r="RCF289" s="73"/>
      <c r="RCG289" s="180"/>
      <c r="RCH289" s="75"/>
      <c r="RCI289" s="76"/>
      <c r="RCJ289" s="180"/>
      <c r="RCK289" s="180"/>
      <c r="RCL289" s="180"/>
      <c r="RCM289" s="75"/>
      <c r="RCN289" s="76"/>
      <c r="RCO289" s="181"/>
      <c r="RCP289" s="181"/>
      <c r="RCQ289" s="182"/>
      <c r="RCR289" s="134"/>
      <c r="RCS289" s="135"/>
      <c r="RCT289" s="111"/>
      <c r="RCU289" s="178"/>
      <c r="RCV289" s="178"/>
      <c r="RCW289" s="178"/>
      <c r="RCX289" s="178"/>
      <c r="RCY289" s="179"/>
      <c r="RCZ289" s="73"/>
      <c r="RDA289" s="73"/>
      <c r="RDB289" s="180"/>
      <c r="RDC289" s="75"/>
      <c r="RDD289" s="76"/>
      <c r="RDE289" s="180"/>
      <c r="RDF289" s="180"/>
      <c r="RDG289" s="180"/>
      <c r="RDH289" s="75"/>
      <c r="RDI289" s="76"/>
      <c r="RDJ289" s="181"/>
      <c r="RDK289" s="181"/>
      <c r="RDL289" s="182"/>
      <c r="RDM289" s="134"/>
      <c r="RDN289" s="135"/>
      <c r="RDO289" s="111"/>
      <c r="RDP289" s="178"/>
      <c r="RDQ289" s="178"/>
      <c r="RDR289" s="178"/>
      <c r="RDS289" s="178"/>
      <c r="RDT289" s="179"/>
      <c r="RDU289" s="73"/>
      <c r="RDV289" s="73"/>
      <c r="RDW289" s="180"/>
      <c r="RDX289" s="75"/>
      <c r="RDY289" s="76"/>
      <c r="RDZ289" s="180"/>
      <c r="REA289" s="180"/>
      <c r="REB289" s="180"/>
      <c r="REC289" s="75"/>
      <c r="RED289" s="76"/>
      <c r="REE289" s="181"/>
      <c r="REF289" s="181"/>
      <c r="REG289" s="182"/>
      <c r="REH289" s="134"/>
      <c r="REI289" s="135"/>
      <c r="REJ289" s="111"/>
      <c r="REK289" s="178"/>
      <c r="REL289" s="178"/>
      <c r="REM289" s="178"/>
      <c r="REN289" s="178"/>
      <c r="REO289" s="179"/>
      <c r="REP289" s="73"/>
      <c r="REQ289" s="73"/>
      <c r="RER289" s="180"/>
      <c r="RES289" s="75"/>
      <c r="RET289" s="76"/>
      <c r="REU289" s="180"/>
      <c r="REV289" s="180"/>
      <c r="REW289" s="180"/>
      <c r="REX289" s="75"/>
      <c r="REY289" s="76"/>
      <c r="REZ289" s="181"/>
      <c r="RFA289" s="181"/>
      <c r="RFB289" s="182"/>
      <c r="RFC289" s="134"/>
      <c r="RFD289" s="135"/>
      <c r="RFE289" s="111"/>
      <c r="RFF289" s="178"/>
      <c r="RFG289" s="178"/>
      <c r="RFH289" s="178"/>
      <c r="RFI289" s="178"/>
      <c r="RFJ289" s="179"/>
      <c r="RFK289" s="73"/>
      <c r="RFL289" s="73"/>
      <c r="RFM289" s="180"/>
      <c r="RFN289" s="75"/>
      <c r="RFO289" s="76"/>
      <c r="RFP289" s="180"/>
      <c r="RFQ289" s="180"/>
      <c r="RFR289" s="180"/>
      <c r="RFS289" s="75"/>
      <c r="RFT289" s="76"/>
      <c r="RFU289" s="181"/>
      <c r="RFV289" s="181"/>
      <c r="RFW289" s="182"/>
      <c r="RFX289" s="134"/>
      <c r="RFY289" s="135"/>
      <c r="RFZ289" s="111"/>
      <c r="RGA289" s="178"/>
      <c r="RGB289" s="178"/>
      <c r="RGC289" s="178"/>
      <c r="RGD289" s="178"/>
      <c r="RGE289" s="179"/>
      <c r="RGF289" s="73"/>
      <c r="RGG289" s="73"/>
      <c r="RGH289" s="180"/>
      <c r="RGI289" s="75"/>
      <c r="RGJ289" s="76"/>
      <c r="RGK289" s="180"/>
      <c r="RGL289" s="180"/>
      <c r="RGM289" s="180"/>
      <c r="RGN289" s="75"/>
      <c r="RGO289" s="76"/>
      <c r="RGP289" s="181"/>
      <c r="RGQ289" s="181"/>
      <c r="RGR289" s="182"/>
      <c r="RGS289" s="134"/>
      <c r="RGT289" s="135"/>
      <c r="RGU289" s="111"/>
      <c r="RGV289" s="178"/>
      <c r="RGW289" s="178"/>
      <c r="RGX289" s="178"/>
      <c r="RGY289" s="178"/>
      <c r="RGZ289" s="179"/>
      <c r="RHA289" s="73"/>
      <c r="RHB289" s="73"/>
      <c r="RHC289" s="180"/>
      <c r="RHD289" s="75"/>
      <c r="RHE289" s="76"/>
      <c r="RHF289" s="180"/>
      <c r="RHG289" s="180"/>
      <c r="RHH289" s="180"/>
      <c r="RHI289" s="75"/>
      <c r="RHJ289" s="76"/>
      <c r="RHK289" s="181"/>
      <c r="RHL289" s="181"/>
      <c r="RHM289" s="182"/>
      <c r="RHN289" s="134"/>
      <c r="RHO289" s="135"/>
      <c r="RHP289" s="111"/>
      <c r="RHQ289" s="178"/>
      <c r="RHR289" s="178"/>
      <c r="RHS289" s="178"/>
      <c r="RHT289" s="178"/>
      <c r="RHU289" s="179"/>
      <c r="RHV289" s="73"/>
      <c r="RHW289" s="73"/>
      <c r="RHX289" s="180"/>
      <c r="RHY289" s="75"/>
      <c r="RHZ289" s="76"/>
      <c r="RIA289" s="180"/>
      <c r="RIB289" s="180"/>
      <c r="RIC289" s="180"/>
      <c r="RID289" s="75"/>
      <c r="RIE289" s="76"/>
      <c r="RIF289" s="181"/>
      <c r="RIG289" s="181"/>
      <c r="RIH289" s="182"/>
      <c r="RII289" s="134"/>
      <c r="RIJ289" s="135"/>
      <c r="RIK289" s="111"/>
      <c r="RIL289" s="178"/>
      <c r="RIM289" s="178"/>
      <c r="RIN289" s="178"/>
      <c r="RIO289" s="178"/>
      <c r="RIP289" s="179"/>
      <c r="RIQ289" s="73"/>
      <c r="RIR289" s="73"/>
      <c r="RIS289" s="180"/>
      <c r="RIT289" s="75"/>
      <c r="RIU289" s="76"/>
      <c r="RIV289" s="180"/>
      <c r="RIW289" s="180"/>
      <c r="RIX289" s="180"/>
      <c r="RIY289" s="75"/>
      <c r="RIZ289" s="76"/>
      <c r="RJA289" s="181"/>
      <c r="RJB289" s="181"/>
      <c r="RJC289" s="182"/>
      <c r="RJD289" s="134"/>
      <c r="RJE289" s="135"/>
      <c r="RJF289" s="111"/>
      <c r="RJG289" s="178"/>
      <c r="RJH289" s="178"/>
      <c r="RJI289" s="178"/>
      <c r="RJJ289" s="178"/>
      <c r="RJK289" s="179"/>
      <c r="RJL289" s="73"/>
      <c r="RJM289" s="73"/>
      <c r="RJN289" s="180"/>
      <c r="RJO289" s="75"/>
      <c r="RJP289" s="76"/>
      <c r="RJQ289" s="180"/>
      <c r="RJR289" s="180"/>
      <c r="RJS289" s="180"/>
      <c r="RJT289" s="75"/>
      <c r="RJU289" s="76"/>
      <c r="RJV289" s="181"/>
      <c r="RJW289" s="181"/>
      <c r="RJX289" s="182"/>
      <c r="RJY289" s="134"/>
      <c r="RJZ289" s="135"/>
      <c r="RKA289" s="111"/>
      <c r="RKB289" s="178"/>
      <c r="RKC289" s="178"/>
      <c r="RKD289" s="178"/>
      <c r="RKE289" s="178"/>
      <c r="RKF289" s="179"/>
      <c r="RKG289" s="73"/>
      <c r="RKH289" s="73"/>
      <c r="RKI289" s="180"/>
      <c r="RKJ289" s="75"/>
      <c r="RKK289" s="76"/>
      <c r="RKL289" s="180"/>
      <c r="RKM289" s="180"/>
      <c r="RKN289" s="180"/>
      <c r="RKO289" s="75"/>
      <c r="RKP289" s="76"/>
      <c r="RKQ289" s="181"/>
      <c r="RKR289" s="181"/>
      <c r="RKS289" s="182"/>
      <c r="RKT289" s="134"/>
      <c r="RKU289" s="135"/>
      <c r="RKV289" s="111"/>
      <c r="RKW289" s="178"/>
      <c r="RKX289" s="178"/>
      <c r="RKY289" s="178"/>
      <c r="RKZ289" s="178"/>
      <c r="RLA289" s="179"/>
      <c r="RLB289" s="73"/>
      <c r="RLC289" s="73"/>
      <c r="RLD289" s="180"/>
      <c r="RLE289" s="75"/>
      <c r="RLF289" s="76"/>
      <c r="RLG289" s="180"/>
      <c r="RLH289" s="180"/>
      <c r="RLI289" s="180"/>
      <c r="RLJ289" s="75"/>
      <c r="RLK289" s="76"/>
      <c r="RLL289" s="181"/>
      <c r="RLM289" s="181"/>
      <c r="RLN289" s="182"/>
      <c r="RLO289" s="134"/>
      <c r="RLP289" s="135"/>
      <c r="RLQ289" s="111"/>
      <c r="RLR289" s="178"/>
      <c r="RLS289" s="178"/>
      <c r="RLT289" s="178"/>
      <c r="RLU289" s="178"/>
      <c r="RLV289" s="179"/>
      <c r="RLW289" s="73"/>
      <c r="RLX289" s="73"/>
      <c r="RLY289" s="180"/>
      <c r="RLZ289" s="75"/>
      <c r="RMA289" s="76"/>
      <c r="RMB289" s="180"/>
      <c r="RMC289" s="180"/>
      <c r="RMD289" s="180"/>
      <c r="RME289" s="75"/>
      <c r="RMF289" s="76"/>
      <c r="RMG289" s="181"/>
      <c r="RMH289" s="181"/>
      <c r="RMI289" s="182"/>
      <c r="RMJ289" s="134"/>
      <c r="RMK289" s="135"/>
      <c r="RML289" s="111"/>
      <c r="RMM289" s="178"/>
      <c r="RMN289" s="178"/>
      <c r="RMO289" s="178"/>
      <c r="RMP289" s="178"/>
      <c r="RMQ289" s="179"/>
      <c r="RMR289" s="73"/>
      <c r="RMS289" s="73"/>
      <c r="RMT289" s="180"/>
      <c r="RMU289" s="75"/>
      <c r="RMV289" s="76"/>
      <c r="RMW289" s="180"/>
      <c r="RMX289" s="180"/>
      <c r="RMY289" s="180"/>
      <c r="RMZ289" s="75"/>
      <c r="RNA289" s="76"/>
      <c r="RNB289" s="181"/>
      <c r="RNC289" s="181"/>
      <c r="RND289" s="182"/>
      <c r="RNE289" s="134"/>
      <c r="RNF289" s="135"/>
      <c r="RNG289" s="111"/>
      <c r="RNH289" s="178"/>
      <c r="RNI289" s="178"/>
      <c r="RNJ289" s="178"/>
      <c r="RNK289" s="178"/>
      <c r="RNL289" s="179"/>
      <c r="RNM289" s="73"/>
      <c r="RNN289" s="73"/>
      <c r="RNO289" s="180"/>
      <c r="RNP289" s="75"/>
      <c r="RNQ289" s="76"/>
      <c r="RNR289" s="180"/>
      <c r="RNS289" s="180"/>
      <c r="RNT289" s="180"/>
      <c r="RNU289" s="75"/>
      <c r="RNV289" s="76"/>
      <c r="RNW289" s="181"/>
      <c r="RNX289" s="181"/>
      <c r="RNY289" s="182"/>
      <c r="RNZ289" s="134"/>
      <c r="ROA289" s="135"/>
      <c r="ROB289" s="111"/>
      <c r="ROC289" s="178"/>
      <c r="ROD289" s="178"/>
      <c r="ROE289" s="178"/>
      <c r="ROF289" s="178"/>
      <c r="ROG289" s="179"/>
      <c r="ROH289" s="73"/>
      <c r="ROI289" s="73"/>
      <c r="ROJ289" s="180"/>
      <c r="ROK289" s="75"/>
      <c r="ROL289" s="76"/>
      <c r="ROM289" s="180"/>
      <c r="RON289" s="180"/>
      <c r="ROO289" s="180"/>
      <c r="ROP289" s="75"/>
      <c r="ROQ289" s="76"/>
      <c r="ROR289" s="181"/>
      <c r="ROS289" s="181"/>
      <c r="ROT289" s="182"/>
      <c r="ROU289" s="134"/>
      <c r="ROV289" s="135"/>
      <c r="ROW289" s="111"/>
      <c r="ROX289" s="178"/>
      <c r="ROY289" s="178"/>
      <c r="ROZ289" s="178"/>
      <c r="RPA289" s="178"/>
      <c r="RPB289" s="179"/>
      <c r="RPC289" s="73"/>
      <c r="RPD289" s="73"/>
      <c r="RPE289" s="180"/>
      <c r="RPF289" s="75"/>
      <c r="RPG289" s="76"/>
      <c r="RPH289" s="180"/>
      <c r="RPI289" s="180"/>
      <c r="RPJ289" s="180"/>
      <c r="RPK289" s="75"/>
      <c r="RPL289" s="76"/>
      <c r="RPM289" s="181"/>
      <c r="RPN289" s="181"/>
      <c r="RPO289" s="182"/>
      <c r="RPP289" s="134"/>
      <c r="RPQ289" s="135"/>
      <c r="RPR289" s="111"/>
      <c r="RPS289" s="178"/>
      <c r="RPT289" s="178"/>
      <c r="RPU289" s="178"/>
      <c r="RPV289" s="178"/>
      <c r="RPW289" s="179"/>
      <c r="RPX289" s="73"/>
      <c r="RPY289" s="73"/>
      <c r="RPZ289" s="180"/>
      <c r="RQA289" s="75"/>
      <c r="RQB289" s="76"/>
      <c r="RQC289" s="180"/>
      <c r="RQD289" s="180"/>
      <c r="RQE289" s="180"/>
      <c r="RQF289" s="75"/>
      <c r="RQG289" s="76"/>
      <c r="RQH289" s="181"/>
      <c r="RQI289" s="181"/>
      <c r="RQJ289" s="182"/>
      <c r="RQK289" s="134"/>
      <c r="RQL289" s="135"/>
      <c r="RQM289" s="111"/>
      <c r="RQN289" s="178"/>
      <c r="RQO289" s="178"/>
      <c r="RQP289" s="178"/>
      <c r="RQQ289" s="178"/>
      <c r="RQR289" s="179"/>
      <c r="RQS289" s="73"/>
      <c r="RQT289" s="73"/>
      <c r="RQU289" s="180"/>
      <c r="RQV289" s="75"/>
      <c r="RQW289" s="76"/>
      <c r="RQX289" s="180"/>
      <c r="RQY289" s="180"/>
      <c r="RQZ289" s="180"/>
      <c r="RRA289" s="75"/>
      <c r="RRB289" s="76"/>
      <c r="RRC289" s="181"/>
      <c r="RRD289" s="181"/>
      <c r="RRE289" s="182"/>
      <c r="RRF289" s="134"/>
      <c r="RRG289" s="135"/>
      <c r="RRH289" s="111"/>
      <c r="RRI289" s="178"/>
      <c r="RRJ289" s="178"/>
      <c r="RRK289" s="178"/>
      <c r="RRL289" s="178"/>
      <c r="RRM289" s="179"/>
      <c r="RRN289" s="73"/>
      <c r="RRO289" s="73"/>
      <c r="RRP289" s="180"/>
      <c r="RRQ289" s="75"/>
      <c r="RRR289" s="76"/>
      <c r="RRS289" s="180"/>
      <c r="RRT289" s="180"/>
      <c r="RRU289" s="180"/>
      <c r="RRV289" s="75"/>
      <c r="RRW289" s="76"/>
      <c r="RRX289" s="181"/>
      <c r="RRY289" s="181"/>
      <c r="RRZ289" s="182"/>
      <c r="RSA289" s="134"/>
      <c r="RSB289" s="135"/>
      <c r="RSC289" s="111"/>
      <c r="RSD289" s="178"/>
      <c r="RSE289" s="178"/>
      <c r="RSF289" s="178"/>
      <c r="RSG289" s="178"/>
      <c r="RSH289" s="179"/>
      <c r="RSI289" s="73"/>
      <c r="RSJ289" s="73"/>
      <c r="RSK289" s="180"/>
      <c r="RSL289" s="75"/>
      <c r="RSM289" s="76"/>
      <c r="RSN289" s="180"/>
      <c r="RSO289" s="180"/>
      <c r="RSP289" s="180"/>
      <c r="RSQ289" s="75"/>
      <c r="RSR289" s="76"/>
      <c r="RSS289" s="181"/>
      <c r="RST289" s="181"/>
      <c r="RSU289" s="182"/>
      <c r="RSV289" s="134"/>
      <c r="RSW289" s="135"/>
      <c r="RSX289" s="111"/>
      <c r="RSY289" s="178"/>
      <c r="RSZ289" s="178"/>
      <c r="RTA289" s="178"/>
      <c r="RTB289" s="178"/>
      <c r="RTC289" s="179"/>
      <c r="RTD289" s="73"/>
      <c r="RTE289" s="73"/>
      <c r="RTF289" s="180"/>
      <c r="RTG289" s="75"/>
      <c r="RTH289" s="76"/>
      <c r="RTI289" s="180"/>
      <c r="RTJ289" s="180"/>
      <c r="RTK289" s="180"/>
      <c r="RTL289" s="75"/>
      <c r="RTM289" s="76"/>
      <c r="RTN289" s="181"/>
      <c r="RTO289" s="181"/>
      <c r="RTP289" s="182"/>
      <c r="RTQ289" s="134"/>
      <c r="RTR289" s="135"/>
      <c r="RTS289" s="111"/>
      <c r="RTT289" s="178"/>
      <c r="RTU289" s="178"/>
      <c r="RTV289" s="178"/>
      <c r="RTW289" s="178"/>
      <c r="RTX289" s="179"/>
      <c r="RTY289" s="73"/>
      <c r="RTZ289" s="73"/>
      <c r="RUA289" s="180"/>
      <c r="RUB289" s="75"/>
      <c r="RUC289" s="76"/>
      <c r="RUD289" s="180"/>
      <c r="RUE289" s="180"/>
      <c r="RUF289" s="180"/>
      <c r="RUG289" s="75"/>
      <c r="RUH289" s="76"/>
      <c r="RUI289" s="181"/>
      <c r="RUJ289" s="181"/>
      <c r="RUK289" s="182"/>
      <c r="RUL289" s="134"/>
      <c r="RUM289" s="135"/>
      <c r="RUN289" s="111"/>
      <c r="RUO289" s="178"/>
      <c r="RUP289" s="178"/>
      <c r="RUQ289" s="178"/>
      <c r="RUR289" s="178"/>
      <c r="RUS289" s="179"/>
      <c r="RUT289" s="73"/>
      <c r="RUU289" s="73"/>
      <c r="RUV289" s="180"/>
      <c r="RUW289" s="75"/>
      <c r="RUX289" s="76"/>
      <c r="RUY289" s="180"/>
      <c r="RUZ289" s="180"/>
      <c r="RVA289" s="180"/>
      <c r="RVB289" s="75"/>
      <c r="RVC289" s="76"/>
      <c r="RVD289" s="181"/>
      <c r="RVE289" s="181"/>
      <c r="RVF289" s="182"/>
      <c r="RVG289" s="134"/>
      <c r="RVH289" s="135"/>
      <c r="RVI289" s="111"/>
      <c r="RVJ289" s="178"/>
      <c r="RVK289" s="178"/>
      <c r="RVL289" s="178"/>
      <c r="RVM289" s="178"/>
      <c r="RVN289" s="179"/>
      <c r="RVO289" s="73"/>
      <c r="RVP289" s="73"/>
      <c r="RVQ289" s="180"/>
      <c r="RVR289" s="75"/>
      <c r="RVS289" s="76"/>
      <c r="RVT289" s="180"/>
      <c r="RVU289" s="180"/>
      <c r="RVV289" s="180"/>
      <c r="RVW289" s="75"/>
      <c r="RVX289" s="76"/>
      <c r="RVY289" s="181"/>
      <c r="RVZ289" s="181"/>
      <c r="RWA289" s="182"/>
      <c r="RWB289" s="134"/>
      <c r="RWC289" s="135"/>
      <c r="RWD289" s="111"/>
      <c r="RWE289" s="178"/>
      <c r="RWF289" s="178"/>
      <c r="RWG289" s="178"/>
      <c r="RWH289" s="178"/>
      <c r="RWI289" s="179"/>
      <c r="RWJ289" s="73"/>
      <c r="RWK289" s="73"/>
      <c r="RWL289" s="180"/>
      <c r="RWM289" s="75"/>
      <c r="RWN289" s="76"/>
      <c r="RWO289" s="180"/>
      <c r="RWP289" s="180"/>
      <c r="RWQ289" s="180"/>
      <c r="RWR289" s="75"/>
      <c r="RWS289" s="76"/>
      <c r="RWT289" s="181"/>
      <c r="RWU289" s="181"/>
      <c r="RWV289" s="182"/>
      <c r="RWW289" s="134"/>
      <c r="RWX289" s="135"/>
      <c r="RWY289" s="111"/>
      <c r="RWZ289" s="178"/>
      <c r="RXA289" s="178"/>
      <c r="RXB289" s="178"/>
      <c r="RXC289" s="178"/>
      <c r="RXD289" s="179"/>
      <c r="RXE289" s="73"/>
      <c r="RXF289" s="73"/>
      <c r="RXG289" s="180"/>
      <c r="RXH289" s="75"/>
      <c r="RXI289" s="76"/>
      <c r="RXJ289" s="180"/>
      <c r="RXK289" s="180"/>
      <c r="RXL289" s="180"/>
      <c r="RXM289" s="75"/>
      <c r="RXN289" s="76"/>
      <c r="RXO289" s="181"/>
      <c r="RXP289" s="181"/>
      <c r="RXQ289" s="182"/>
      <c r="RXR289" s="134"/>
      <c r="RXS289" s="135"/>
      <c r="RXT289" s="111"/>
      <c r="RXU289" s="178"/>
      <c r="RXV289" s="178"/>
      <c r="RXW289" s="178"/>
      <c r="RXX289" s="178"/>
      <c r="RXY289" s="179"/>
      <c r="RXZ289" s="73"/>
      <c r="RYA289" s="73"/>
      <c r="RYB289" s="180"/>
      <c r="RYC289" s="75"/>
      <c r="RYD289" s="76"/>
      <c r="RYE289" s="180"/>
      <c r="RYF289" s="180"/>
      <c r="RYG289" s="180"/>
      <c r="RYH289" s="75"/>
      <c r="RYI289" s="76"/>
      <c r="RYJ289" s="181"/>
      <c r="RYK289" s="181"/>
      <c r="RYL289" s="182"/>
      <c r="RYM289" s="134"/>
      <c r="RYN289" s="135"/>
      <c r="RYO289" s="111"/>
      <c r="RYP289" s="178"/>
      <c r="RYQ289" s="178"/>
      <c r="RYR289" s="178"/>
      <c r="RYS289" s="178"/>
      <c r="RYT289" s="179"/>
      <c r="RYU289" s="73"/>
      <c r="RYV289" s="73"/>
      <c r="RYW289" s="180"/>
      <c r="RYX289" s="75"/>
      <c r="RYY289" s="76"/>
      <c r="RYZ289" s="180"/>
      <c r="RZA289" s="180"/>
      <c r="RZB289" s="180"/>
      <c r="RZC289" s="75"/>
      <c r="RZD289" s="76"/>
      <c r="RZE289" s="181"/>
      <c r="RZF289" s="181"/>
      <c r="RZG289" s="182"/>
      <c r="RZH289" s="134"/>
      <c r="RZI289" s="135"/>
      <c r="RZJ289" s="111"/>
      <c r="RZK289" s="178"/>
      <c r="RZL289" s="178"/>
      <c r="RZM289" s="178"/>
      <c r="RZN289" s="178"/>
      <c r="RZO289" s="179"/>
      <c r="RZP289" s="73"/>
      <c r="RZQ289" s="73"/>
      <c r="RZR289" s="180"/>
      <c r="RZS289" s="75"/>
      <c r="RZT289" s="76"/>
      <c r="RZU289" s="180"/>
      <c r="RZV289" s="180"/>
      <c r="RZW289" s="180"/>
      <c r="RZX289" s="75"/>
      <c r="RZY289" s="76"/>
      <c r="RZZ289" s="181"/>
      <c r="SAA289" s="181"/>
      <c r="SAB289" s="182"/>
      <c r="SAC289" s="134"/>
      <c r="SAD289" s="135"/>
      <c r="SAE289" s="111"/>
      <c r="SAF289" s="178"/>
      <c r="SAG289" s="178"/>
      <c r="SAH289" s="178"/>
      <c r="SAI289" s="178"/>
      <c r="SAJ289" s="179"/>
      <c r="SAK289" s="73"/>
      <c r="SAL289" s="73"/>
      <c r="SAM289" s="180"/>
      <c r="SAN289" s="75"/>
      <c r="SAO289" s="76"/>
      <c r="SAP289" s="180"/>
      <c r="SAQ289" s="180"/>
      <c r="SAR289" s="180"/>
      <c r="SAS289" s="75"/>
      <c r="SAT289" s="76"/>
      <c r="SAU289" s="181"/>
      <c r="SAV289" s="181"/>
      <c r="SAW289" s="182"/>
      <c r="SAX289" s="134"/>
      <c r="SAY289" s="135"/>
      <c r="SAZ289" s="111"/>
      <c r="SBA289" s="178"/>
      <c r="SBB289" s="178"/>
      <c r="SBC289" s="178"/>
      <c r="SBD289" s="178"/>
      <c r="SBE289" s="179"/>
      <c r="SBF289" s="73"/>
      <c r="SBG289" s="73"/>
      <c r="SBH289" s="180"/>
      <c r="SBI289" s="75"/>
      <c r="SBJ289" s="76"/>
      <c r="SBK289" s="180"/>
      <c r="SBL289" s="180"/>
      <c r="SBM289" s="180"/>
      <c r="SBN289" s="75"/>
      <c r="SBO289" s="76"/>
      <c r="SBP289" s="181"/>
      <c r="SBQ289" s="181"/>
      <c r="SBR289" s="182"/>
      <c r="SBS289" s="134"/>
      <c r="SBT289" s="135"/>
      <c r="SBU289" s="111"/>
      <c r="SBV289" s="178"/>
      <c r="SBW289" s="178"/>
      <c r="SBX289" s="178"/>
      <c r="SBY289" s="178"/>
      <c r="SBZ289" s="179"/>
      <c r="SCA289" s="73"/>
      <c r="SCB289" s="73"/>
      <c r="SCC289" s="180"/>
      <c r="SCD289" s="75"/>
      <c r="SCE289" s="76"/>
      <c r="SCF289" s="180"/>
      <c r="SCG289" s="180"/>
      <c r="SCH289" s="180"/>
      <c r="SCI289" s="75"/>
      <c r="SCJ289" s="76"/>
      <c r="SCK289" s="181"/>
      <c r="SCL289" s="181"/>
      <c r="SCM289" s="182"/>
      <c r="SCN289" s="134"/>
      <c r="SCO289" s="135"/>
      <c r="SCP289" s="111"/>
      <c r="SCQ289" s="178"/>
      <c r="SCR289" s="178"/>
      <c r="SCS289" s="178"/>
      <c r="SCT289" s="178"/>
      <c r="SCU289" s="179"/>
      <c r="SCV289" s="73"/>
      <c r="SCW289" s="73"/>
      <c r="SCX289" s="180"/>
      <c r="SCY289" s="75"/>
      <c r="SCZ289" s="76"/>
      <c r="SDA289" s="180"/>
      <c r="SDB289" s="180"/>
      <c r="SDC289" s="180"/>
      <c r="SDD289" s="75"/>
      <c r="SDE289" s="76"/>
      <c r="SDF289" s="181"/>
      <c r="SDG289" s="181"/>
      <c r="SDH289" s="182"/>
      <c r="SDI289" s="134"/>
      <c r="SDJ289" s="135"/>
      <c r="SDK289" s="111"/>
      <c r="SDL289" s="178"/>
      <c r="SDM289" s="178"/>
      <c r="SDN289" s="178"/>
      <c r="SDO289" s="178"/>
      <c r="SDP289" s="179"/>
      <c r="SDQ289" s="73"/>
      <c r="SDR289" s="73"/>
      <c r="SDS289" s="180"/>
      <c r="SDT289" s="75"/>
      <c r="SDU289" s="76"/>
      <c r="SDV289" s="180"/>
      <c r="SDW289" s="180"/>
      <c r="SDX289" s="180"/>
      <c r="SDY289" s="75"/>
      <c r="SDZ289" s="76"/>
      <c r="SEA289" s="181"/>
      <c r="SEB289" s="181"/>
      <c r="SEC289" s="182"/>
      <c r="SED289" s="134"/>
      <c r="SEE289" s="135"/>
      <c r="SEF289" s="111"/>
      <c r="SEG289" s="178"/>
      <c r="SEH289" s="178"/>
      <c r="SEI289" s="178"/>
      <c r="SEJ289" s="178"/>
      <c r="SEK289" s="179"/>
      <c r="SEL289" s="73"/>
      <c r="SEM289" s="73"/>
      <c r="SEN289" s="180"/>
      <c r="SEO289" s="75"/>
      <c r="SEP289" s="76"/>
      <c r="SEQ289" s="180"/>
      <c r="SER289" s="180"/>
      <c r="SES289" s="180"/>
      <c r="SET289" s="75"/>
      <c r="SEU289" s="76"/>
      <c r="SEV289" s="181"/>
      <c r="SEW289" s="181"/>
      <c r="SEX289" s="182"/>
      <c r="SEY289" s="134"/>
      <c r="SEZ289" s="135"/>
      <c r="SFA289" s="111"/>
      <c r="SFB289" s="178"/>
      <c r="SFC289" s="178"/>
      <c r="SFD289" s="178"/>
      <c r="SFE289" s="178"/>
      <c r="SFF289" s="179"/>
      <c r="SFG289" s="73"/>
      <c r="SFH289" s="73"/>
      <c r="SFI289" s="180"/>
      <c r="SFJ289" s="75"/>
      <c r="SFK289" s="76"/>
      <c r="SFL289" s="180"/>
      <c r="SFM289" s="180"/>
      <c r="SFN289" s="180"/>
      <c r="SFO289" s="75"/>
      <c r="SFP289" s="76"/>
      <c r="SFQ289" s="181"/>
      <c r="SFR289" s="181"/>
      <c r="SFS289" s="182"/>
      <c r="SFT289" s="134"/>
      <c r="SFU289" s="135"/>
      <c r="SFV289" s="111"/>
      <c r="SFW289" s="178"/>
      <c r="SFX289" s="178"/>
      <c r="SFY289" s="178"/>
      <c r="SFZ289" s="178"/>
      <c r="SGA289" s="179"/>
      <c r="SGB289" s="73"/>
      <c r="SGC289" s="73"/>
      <c r="SGD289" s="180"/>
      <c r="SGE289" s="75"/>
      <c r="SGF289" s="76"/>
      <c r="SGG289" s="180"/>
      <c r="SGH289" s="180"/>
      <c r="SGI289" s="180"/>
      <c r="SGJ289" s="75"/>
      <c r="SGK289" s="76"/>
      <c r="SGL289" s="181"/>
      <c r="SGM289" s="181"/>
      <c r="SGN289" s="182"/>
      <c r="SGO289" s="134"/>
      <c r="SGP289" s="135"/>
      <c r="SGQ289" s="111"/>
      <c r="SGR289" s="178"/>
      <c r="SGS289" s="178"/>
      <c r="SGT289" s="178"/>
      <c r="SGU289" s="178"/>
      <c r="SGV289" s="179"/>
      <c r="SGW289" s="73"/>
      <c r="SGX289" s="73"/>
      <c r="SGY289" s="180"/>
      <c r="SGZ289" s="75"/>
      <c r="SHA289" s="76"/>
      <c r="SHB289" s="180"/>
      <c r="SHC289" s="180"/>
      <c r="SHD289" s="180"/>
      <c r="SHE289" s="75"/>
      <c r="SHF289" s="76"/>
      <c r="SHG289" s="181"/>
      <c r="SHH289" s="181"/>
      <c r="SHI289" s="182"/>
      <c r="SHJ289" s="134"/>
      <c r="SHK289" s="135"/>
      <c r="SHL289" s="111"/>
      <c r="SHM289" s="178"/>
      <c r="SHN289" s="178"/>
      <c r="SHO289" s="178"/>
      <c r="SHP289" s="178"/>
      <c r="SHQ289" s="179"/>
      <c r="SHR289" s="73"/>
      <c r="SHS289" s="73"/>
      <c r="SHT289" s="180"/>
      <c r="SHU289" s="75"/>
      <c r="SHV289" s="76"/>
      <c r="SHW289" s="180"/>
      <c r="SHX289" s="180"/>
      <c r="SHY289" s="180"/>
      <c r="SHZ289" s="75"/>
      <c r="SIA289" s="76"/>
      <c r="SIB289" s="181"/>
      <c r="SIC289" s="181"/>
      <c r="SID289" s="182"/>
      <c r="SIE289" s="134"/>
      <c r="SIF289" s="135"/>
      <c r="SIG289" s="111"/>
      <c r="SIH289" s="178"/>
      <c r="SII289" s="178"/>
      <c r="SIJ289" s="178"/>
      <c r="SIK289" s="178"/>
      <c r="SIL289" s="179"/>
      <c r="SIM289" s="73"/>
      <c r="SIN289" s="73"/>
      <c r="SIO289" s="180"/>
      <c r="SIP289" s="75"/>
      <c r="SIQ289" s="76"/>
      <c r="SIR289" s="180"/>
      <c r="SIS289" s="180"/>
      <c r="SIT289" s="180"/>
      <c r="SIU289" s="75"/>
      <c r="SIV289" s="76"/>
      <c r="SIW289" s="181"/>
      <c r="SIX289" s="181"/>
      <c r="SIY289" s="182"/>
      <c r="SIZ289" s="134"/>
      <c r="SJA289" s="135"/>
      <c r="SJB289" s="111"/>
      <c r="SJC289" s="178"/>
      <c r="SJD289" s="178"/>
      <c r="SJE289" s="178"/>
      <c r="SJF289" s="178"/>
      <c r="SJG289" s="179"/>
      <c r="SJH289" s="73"/>
      <c r="SJI289" s="73"/>
      <c r="SJJ289" s="180"/>
      <c r="SJK289" s="75"/>
      <c r="SJL289" s="76"/>
      <c r="SJM289" s="180"/>
      <c r="SJN289" s="180"/>
      <c r="SJO289" s="180"/>
      <c r="SJP289" s="75"/>
      <c r="SJQ289" s="76"/>
      <c r="SJR289" s="181"/>
      <c r="SJS289" s="181"/>
      <c r="SJT289" s="182"/>
      <c r="SJU289" s="134"/>
      <c r="SJV289" s="135"/>
      <c r="SJW289" s="111"/>
      <c r="SJX289" s="178"/>
      <c r="SJY289" s="178"/>
      <c r="SJZ289" s="178"/>
      <c r="SKA289" s="178"/>
      <c r="SKB289" s="179"/>
      <c r="SKC289" s="73"/>
      <c r="SKD289" s="73"/>
      <c r="SKE289" s="180"/>
      <c r="SKF289" s="75"/>
      <c r="SKG289" s="76"/>
      <c r="SKH289" s="180"/>
      <c r="SKI289" s="180"/>
      <c r="SKJ289" s="180"/>
      <c r="SKK289" s="75"/>
      <c r="SKL289" s="76"/>
      <c r="SKM289" s="181"/>
      <c r="SKN289" s="181"/>
      <c r="SKO289" s="182"/>
      <c r="SKP289" s="134"/>
      <c r="SKQ289" s="135"/>
      <c r="SKR289" s="111"/>
      <c r="SKS289" s="178"/>
      <c r="SKT289" s="178"/>
      <c r="SKU289" s="178"/>
      <c r="SKV289" s="178"/>
      <c r="SKW289" s="179"/>
      <c r="SKX289" s="73"/>
      <c r="SKY289" s="73"/>
      <c r="SKZ289" s="180"/>
      <c r="SLA289" s="75"/>
      <c r="SLB289" s="76"/>
      <c r="SLC289" s="180"/>
      <c r="SLD289" s="180"/>
      <c r="SLE289" s="180"/>
      <c r="SLF289" s="75"/>
      <c r="SLG289" s="76"/>
      <c r="SLH289" s="181"/>
      <c r="SLI289" s="181"/>
      <c r="SLJ289" s="182"/>
      <c r="SLK289" s="134"/>
      <c r="SLL289" s="135"/>
      <c r="SLM289" s="111"/>
      <c r="SLN289" s="178"/>
      <c r="SLO289" s="178"/>
      <c r="SLP289" s="178"/>
      <c r="SLQ289" s="178"/>
      <c r="SLR289" s="179"/>
      <c r="SLS289" s="73"/>
      <c r="SLT289" s="73"/>
      <c r="SLU289" s="180"/>
      <c r="SLV289" s="75"/>
      <c r="SLW289" s="76"/>
      <c r="SLX289" s="180"/>
      <c r="SLY289" s="180"/>
      <c r="SLZ289" s="180"/>
      <c r="SMA289" s="75"/>
      <c r="SMB289" s="76"/>
      <c r="SMC289" s="181"/>
      <c r="SMD289" s="181"/>
      <c r="SME289" s="182"/>
      <c r="SMF289" s="134"/>
      <c r="SMG289" s="135"/>
      <c r="SMH289" s="111"/>
      <c r="SMI289" s="178"/>
      <c r="SMJ289" s="178"/>
      <c r="SMK289" s="178"/>
      <c r="SML289" s="178"/>
      <c r="SMM289" s="179"/>
      <c r="SMN289" s="73"/>
      <c r="SMO289" s="73"/>
      <c r="SMP289" s="180"/>
      <c r="SMQ289" s="75"/>
      <c r="SMR289" s="76"/>
      <c r="SMS289" s="180"/>
      <c r="SMT289" s="180"/>
      <c r="SMU289" s="180"/>
      <c r="SMV289" s="75"/>
      <c r="SMW289" s="76"/>
      <c r="SMX289" s="181"/>
      <c r="SMY289" s="181"/>
      <c r="SMZ289" s="182"/>
      <c r="SNA289" s="134"/>
      <c r="SNB289" s="135"/>
      <c r="SNC289" s="111"/>
      <c r="SND289" s="178"/>
      <c r="SNE289" s="178"/>
      <c r="SNF289" s="178"/>
      <c r="SNG289" s="178"/>
      <c r="SNH289" s="179"/>
      <c r="SNI289" s="73"/>
      <c r="SNJ289" s="73"/>
      <c r="SNK289" s="180"/>
      <c r="SNL289" s="75"/>
      <c r="SNM289" s="76"/>
      <c r="SNN289" s="180"/>
      <c r="SNO289" s="180"/>
      <c r="SNP289" s="180"/>
      <c r="SNQ289" s="75"/>
      <c r="SNR289" s="76"/>
      <c r="SNS289" s="181"/>
      <c r="SNT289" s="181"/>
      <c r="SNU289" s="182"/>
      <c r="SNV289" s="134"/>
      <c r="SNW289" s="135"/>
      <c r="SNX289" s="111"/>
      <c r="SNY289" s="178"/>
      <c r="SNZ289" s="178"/>
      <c r="SOA289" s="178"/>
      <c r="SOB289" s="178"/>
      <c r="SOC289" s="179"/>
      <c r="SOD289" s="73"/>
      <c r="SOE289" s="73"/>
      <c r="SOF289" s="180"/>
      <c r="SOG289" s="75"/>
      <c r="SOH289" s="76"/>
      <c r="SOI289" s="180"/>
      <c r="SOJ289" s="180"/>
      <c r="SOK289" s="180"/>
      <c r="SOL289" s="75"/>
      <c r="SOM289" s="76"/>
      <c r="SON289" s="181"/>
      <c r="SOO289" s="181"/>
      <c r="SOP289" s="182"/>
      <c r="SOQ289" s="134"/>
      <c r="SOR289" s="135"/>
      <c r="SOS289" s="111"/>
      <c r="SOT289" s="178"/>
      <c r="SOU289" s="178"/>
      <c r="SOV289" s="178"/>
      <c r="SOW289" s="178"/>
      <c r="SOX289" s="179"/>
      <c r="SOY289" s="73"/>
      <c r="SOZ289" s="73"/>
      <c r="SPA289" s="180"/>
      <c r="SPB289" s="75"/>
      <c r="SPC289" s="76"/>
      <c r="SPD289" s="180"/>
      <c r="SPE289" s="180"/>
      <c r="SPF289" s="180"/>
      <c r="SPG289" s="75"/>
      <c r="SPH289" s="76"/>
      <c r="SPI289" s="181"/>
      <c r="SPJ289" s="181"/>
      <c r="SPK289" s="182"/>
      <c r="SPL289" s="134"/>
      <c r="SPM289" s="135"/>
      <c r="SPN289" s="111"/>
      <c r="SPO289" s="178"/>
      <c r="SPP289" s="178"/>
      <c r="SPQ289" s="178"/>
      <c r="SPR289" s="178"/>
      <c r="SPS289" s="179"/>
      <c r="SPT289" s="73"/>
      <c r="SPU289" s="73"/>
      <c r="SPV289" s="180"/>
      <c r="SPW289" s="75"/>
      <c r="SPX289" s="76"/>
      <c r="SPY289" s="180"/>
      <c r="SPZ289" s="180"/>
      <c r="SQA289" s="180"/>
      <c r="SQB289" s="75"/>
      <c r="SQC289" s="76"/>
      <c r="SQD289" s="181"/>
      <c r="SQE289" s="181"/>
      <c r="SQF289" s="182"/>
      <c r="SQG289" s="134"/>
      <c r="SQH289" s="135"/>
      <c r="SQI289" s="111"/>
      <c r="SQJ289" s="178"/>
      <c r="SQK289" s="178"/>
      <c r="SQL289" s="178"/>
      <c r="SQM289" s="178"/>
      <c r="SQN289" s="179"/>
      <c r="SQO289" s="73"/>
      <c r="SQP289" s="73"/>
      <c r="SQQ289" s="180"/>
      <c r="SQR289" s="75"/>
      <c r="SQS289" s="76"/>
      <c r="SQT289" s="180"/>
      <c r="SQU289" s="180"/>
      <c r="SQV289" s="180"/>
      <c r="SQW289" s="75"/>
      <c r="SQX289" s="76"/>
      <c r="SQY289" s="181"/>
      <c r="SQZ289" s="181"/>
      <c r="SRA289" s="182"/>
      <c r="SRB289" s="134"/>
      <c r="SRC289" s="135"/>
      <c r="SRD289" s="111"/>
      <c r="SRE289" s="178"/>
      <c r="SRF289" s="178"/>
      <c r="SRG289" s="178"/>
      <c r="SRH289" s="178"/>
      <c r="SRI289" s="179"/>
      <c r="SRJ289" s="73"/>
      <c r="SRK289" s="73"/>
      <c r="SRL289" s="180"/>
      <c r="SRM289" s="75"/>
      <c r="SRN289" s="76"/>
      <c r="SRO289" s="180"/>
      <c r="SRP289" s="180"/>
      <c r="SRQ289" s="180"/>
      <c r="SRR289" s="75"/>
      <c r="SRS289" s="76"/>
      <c r="SRT289" s="181"/>
      <c r="SRU289" s="181"/>
      <c r="SRV289" s="182"/>
      <c r="SRW289" s="134"/>
      <c r="SRX289" s="135"/>
      <c r="SRY289" s="111"/>
      <c r="SRZ289" s="178"/>
      <c r="SSA289" s="178"/>
      <c r="SSB289" s="178"/>
      <c r="SSC289" s="178"/>
      <c r="SSD289" s="179"/>
      <c r="SSE289" s="73"/>
      <c r="SSF289" s="73"/>
      <c r="SSG289" s="180"/>
      <c r="SSH289" s="75"/>
      <c r="SSI289" s="76"/>
      <c r="SSJ289" s="180"/>
      <c r="SSK289" s="180"/>
      <c r="SSL289" s="180"/>
      <c r="SSM289" s="75"/>
      <c r="SSN289" s="76"/>
      <c r="SSO289" s="181"/>
      <c r="SSP289" s="181"/>
      <c r="SSQ289" s="182"/>
      <c r="SSR289" s="134"/>
      <c r="SSS289" s="135"/>
      <c r="SST289" s="111"/>
      <c r="SSU289" s="178"/>
      <c r="SSV289" s="178"/>
      <c r="SSW289" s="178"/>
      <c r="SSX289" s="178"/>
      <c r="SSY289" s="179"/>
      <c r="SSZ289" s="73"/>
      <c r="STA289" s="73"/>
      <c r="STB289" s="180"/>
      <c r="STC289" s="75"/>
      <c r="STD289" s="76"/>
      <c r="STE289" s="180"/>
      <c r="STF289" s="180"/>
      <c r="STG289" s="180"/>
      <c r="STH289" s="75"/>
      <c r="STI289" s="76"/>
      <c r="STJ289" s="181"/>
      <c r="STK289" s="181"/>
      <c r="STL289" s="182"/>
      <c r="STM289" s="134"/>
      <c r="STN289" s="135"/>
      <c r="STO289" s="111"/>
      <c r="STP289" s="178"/>
      <c r="STQ289" s="178"/>
      <c r="STR289" s="178"/>
      <c r="STS289" s="178"/>
      <c r="STT289" s="179"/>
      <c r="STU289" s="73"/>
      <c r="STV289" s="73"/>
      <c r="STW289" s="180"/>
      <c r="STX289" s="75"/>
      <c r="STY289" s="76"/>
      <c r="STZ289" s="180"/>
      <c r="SUA289" s="180"/>
      <c r="SUB289" s="180"/>
      <c r="SUC289" s="75"/>
      <c r="SUD289" s="76"/>
      <c r="SUE289" s="181"/>
      <c r="SUF289" s="181"/>
      <c r="SUG289" s="182"/>
      <c r="SUH289" s="134"/>
      <c r="SUI289" s="135"/>
      <c r="SUJ289" s="111"/>
      <c r="SUK289" s="178"/>
      <c r="SUL289" s="178"/>
      <c r="SUM289" s="178"/>
      <c r="SUN289" s="178"/>
      <c r="SUO289" s="179"/>
      <c r="SUP289" s="73"/>
      <c r="SUQ289" s="73"/>
      <c r="SUR289" s="180"/>
      <c r="SUS289" s="75"/>
      <c r="SUT289" s="76"/>
      <c r="SUU289" s="180"/>
      <c r="SUV289" s="180"/>
      <c r="SUW289" s="180"/>
      <c r="SUX289" s="75"/>
      <c r="SUY289" s="76"/>
      <c r="SUZ289" s="181"/>
      <c r="SVA289" s="181"/>
      <c r="SVB289" s="182"/>
      <c r="SVC289" s="134"/>
      <c r="SVD289" s="135"/>
      <c r="SVE289" s="111"/>
      <c r="SVF289" s="178"/>
      <c r="SVG289" s="178"/>
      <c r="SVH289" s="178"/>
      <c r="SVI289" s="178"/>
      <c r="SVJ289" s="179"/>
      <c r="SVK289" s="73"/>
      <c r="SVL289" s="73"/>
      <c r="SVM289" s="180"/>
      <c r="SVN289" s="75"/>
      <c r="SVO289" s="76"/>
      <c r="SVP289" s="180"/>
      <c r="SVQ289" s="180"/>
      <c r="SVR289" s="180"/>
      <c r="SVS289" s="75"/>
      <c r="SVT289" s="76"/>
      <c r="SVU289" s="181"/>
      <c r="SVV289" s="181"/>
      <c r="SVW289" s="182"/>
      <c r="SVX289" s="134"/>
      <c r="SVY289" s="135"/>
      <c r="SVZ289" s="111"/>
      <c r="SWA289" s="178"/>
      <c r="SWB289" s="178"/>
      <c r="SWC289" s="178"/>
      <c r="SWD289" s="178"/>
      <c r="SWE289" s="179"/>
      <c r="SWF289" s="73"/>
      <c r="SWG289" s="73"/>
      <c r="SWH289" s="180"/>
      <c r="SWI289" s="75"/>
      <c r="SWJ289" s="76"/>
      <c r="SWK289" s="180"/>
      <c r="SWL289" s="180"/>
      <c r="SWM289" s="180"/>
      <c r="SWN289" s="75"/>
      <c r="SWO289" s="76"/>
      <c r="SWP289" s="181"/>
      <c r="SWQ289" s="181"/>
      <c r="SWR289" s="182"/>
      <c r="SWS289" s="134"/>
      <c r="SWT289" s="135"/>
      <c r="SWU289" s="111"/>
      <c r="SWV289" s="178"/>
      <c r="SWW289" s="178"/>
      <c r="SWX289" s="178"/>
      <c r="SWY289" s="178"/>
      <c r="SWZ289" s="179"/>
      <c r="SXA289" s="73"/>
      <c r="SXB289" s="73"/>
      <c r="SXC289" s="180"/>
      <c r="SXD289" s="75"/>
      <c r="SXE289" s="76"/>
      <c r="SXF289" s="180"/>
      <c r="SXG289" s="180"/>
      <c r="SXH289" s="180"/>
      <c r="SXI289" s="75"/>
      <c r="SXJ289" s="76"/>
      <c r="SXK289" s="181"/>
      <c r="SXL289" s="181"/>
      <c r="SXM289" s="182"/>
      <c r="SXN289" s="134"/>
      <c r="SXO289" s="135"/>
      <c r="SXP289" s="111"/>
      <c r="SXQ289" s="178"/>
      <c r="SXR289" s="178"/>
      <c r="SXS289" s="178"/>
      <c r="SXT289" s="178"/>
      <c r="SXU289" s="179"/>
      <c r="SXV289" s="73"/>
      <c r="SXW289" s="73"/>
      <c r="SXX289" s="180"/>
      <c r="SXY289" s="75"/>
      <c r="SXZ289" s="76"/>
      <c r="SYA289" s="180"/>
      <c r="SYB289" s="180"/>
      <c r="SYC289" s="180"/>
      <c r="SYD289" s="75"/>
      <c r="SYE289" s="76"/>
      <c r="SYF289" s="181"/>
      <c r="SYG289" s="181"/>
      <c r="SYH289" s="182"/>
      <c r="SYI289" s="134"/>
      <c r="SYJ289" s="135"/>
      <c r="SYK289" s="111"/>
      <c r="SYL289" s="178"/>
      <c r="SYM289" s="178"/>
      <c r="SYN289" s="178"/>
      <c r="SYO289" s="178"/>
      <c r="SYP289" s="179"/>
      <c r="SYQ289" s="73"/>
      <c r="SYR289" s="73"/>
      <c r="SYS289" s="180"/>
      <c r="SYT289" s="75"/>
      <c r="SYU289" s="76"/>
      <c r="SYV289" s="180"/>
      <c r="SYW289" s="180"/>
      <c r="SYX289" s="180"/>
      <c r="SYY289" s="75"/>
      <c r="SYZ289" s="76"/>
      <c r="SZA289" s="181"/>
      <c r="SZB289" s="181"/>
      <c r="SZC289" s="182"/>
      <c r="SZD289" s="134"/>
      <c r="SZE289" s="135"/>
      <c r="SZF289" s="111"/>
      <c r="SZG289" s="178"/>
      <c r="SZH289" s="178"/>
      <c r="SZI289" s="178"/>
      <c r="SZJ289" s="178"/>
      <c r="SZK289" s="179"/>
      <c r="SZL289" s="73"/>
      <c r="SZM289" s="73"/>
      <c r="SZN289" s="180"/>
      <c r="SZO289" s="75"/>
      <c r="SZP289" s="76"/>
      <c r="SZQ289" s="180"/>
      <c r="SZR289" s="180"/>
      <c r="SZS289" s="180"/>
      <c r="SZT289" s="75"/>
      <c r="SZU289" s="76"/>
      <c r="SZV289" s="181"/>
      <c r="SZW289" s="181"/>
      <c r="SZX289" s="182"/>
      <c r="SZY289" s="134"/>
      <c r="SZZ289" s="135"/>
      <c r="TAA289" s="111"/>
      <c r="TAB289" s="178"/>
      <c r="TAC289" s="178"/>
      <c r="TAD289" s="178"/>
      <c r="TAE289" s="178"/>
      <c r="TAF289" s="179"/>
      <c r="TAG289" s="73"/>
      <c r="TAH289" s="73"/>
      <c r="TAI289" s="180"/>
      <c r="TAJ289" s="75"/>
      <c r="TAK289" s="76"/>
      <c r="TAL289" s="180"/>
      <c r="TAM289" s="180"/>
      <c r="TAN289" s="180"/>
      <c r="TAO289" s="75"/>
      <c r="TAP289" s="76"/>
      <c r="TAQ289" s="181"/>
      <c r="TAR289" s="181"/>
      <c r="TAS289" s="182"/>
      <c r="TAT289" s="134"/>
      <c r="TAU289" s="135"/>
      <c r="TAV289" s="111"/>
      <c r="TAW289" s="178"/>
      <c r="TAX289" s="178"/>
      <c r="TAY289" s="178"/>
      <c r="TAZ289" s="178"/>
      <c r="TBA289" s="179"/>
      <c r="TBB289" s="73"/>
      <c r="TBC289" s="73"/>
      <c r="TBD289" s="180"/>
      <c r="TBE289" s="75"/>
      <c r="TBF289" s="76"/>
      <c r="TBG289" s="180"/>
      <c r="TBH289" s="180"/>
      <c r="TBI289" s="180"/>
      <c r="TBJ289" s="75"/>
      <c r="TBK289" s="76"/>
      <c r="TBL289" s="181"/>
      <c r="TBM289" s="181"/>
      <c r="TBN289" s="182"/>
      <c r="TBO289" s="134"/>
      <c r="TBP289" s="135"/>
      <c r="TBQ289" s="111"/>
      <c r="TBR289" s="178"/>
      <c r="TBS289" s="178"/>
      <c r="TBT289" s="178"/>
      <c r="TBU289" s="178"/>
      <c r="TBV289" s="179"/>
      <c r="TBW289" s="73"/>
      <c r="TBX289" s="73"/>
      <c r="TBY289" s="180"/>
      <c r="TBZ289" s="75"/>
      <c r="TCA289" s="76"/>
      <c r="TCB289" s="180"/>
      <c r="TCC289" s="180"/>
      <c r="TCD289" s="180"/>
      <c r="TCE289" s="75"/>
      <c r="TCF289" s="76"/>
      <c r="TCG289" s="181"/>
      <c r="TCH289" s="181"/>
      <c r="TCI289" s="182"/>
      <c r="TCJ289" s="134"/>
      <c r="TCK289" s="135"/>
      <c r="TCL289" s="111"/>
      <c r="TCM289" s="178"/>
      <c r="TCN289" s="178"/>
      <c r="TCO289" s="178"/>
      <c r="TCP289" s="178"/>
      <c r="TCQ289" s="179"/>
      <c r="TCR289" s="73"/>
      <c r="TCS289" s="73"/>
      <c r="TCT289" s="180"/>
      <c r="TCU289" s="75"/>
      <c r="TCV289" s="76"/>
      <c r="TCW289" s="180"/>
      <c r="TCX289" s="180"/>
      <c r="TCY289" s="180"/>
      <c r="TCZ289" s="75"/>
      <c r="TDA289" s="76"/>
      <c r="TDB289" s="181"/>
      <c r="TDC289" s="181"/>
      <c r="TDD289" s="182"/>
      <c r="TDE289" s="134"/>
      <c r="TDF289" s="135"/>
      <c r="TDG289" s="111"/>
      <c r="TDH289" s="178"/>
      <c r="TDI289" s="178"/>
      <c r="TDJ289" s="178"/>
      <c r="TDK289" s="178"/>
      <c r="TDL289" s="179"/>
      <c r="TDM289" s="73"/>
      <c r="TDN289" s="73"/>
      <c r="TDO289" s="180"/>
      <c r="TDP289" s="75"/>
      <c r="TDQ289" s="76"/>
      <c r="TDR289" s="180"/>
      <c r="TDS289" s="180"/>
      <c r="TDT289" s="180"/>
      <c r="TDU289" s="75"/>
      <c r="TDV289" s="76"/>
      <c r="TDW289" s="181"/>
      <c r="TDX289" s="181"/>
      <c r="TDY289" s="182"/>
      <c r="TDZ289" s="134"/>
      <c r="TEA289" s="135"/>
      <c r="TEB289" s="111"/>
      <c r="TEC289" s="178"/>
      <c r="TED289" s="178"/>
      <c r="TEE289" s="178"/>
      <c r="TEF289" s="178"/>
      <c r="TEG289" s="179"/>
      <c r="TEH289" s="73"/>
      <c r="TEI289" s="73"/>
      <c r="TEJ289" s="180"/>
      <c r="TEK289" s="75"/>
      <c r="TEL289" s="76"/>
      <c r="TEM289" s="180"/>
      <c r="TEN289" s="180"/>
      <c r="TEO289" s="180"/>
      <c r="TEP289" s="75"/>
      <c r="TEQ289" s="76"/>
      <c r="TER289" s="181"/>
      <c r="TES289" s="181"/>
      <c r="TET289" s="182"/>
      <c r="TEU289" s="134"/>
      <c r="TEV289" s="135"/>
      <c r="TEW289" s="111"/>
      <c r="TEX289" s="178"/>
      <c r="TEY289" s="178"/>
      <c r="TEZ289" s="178"/>
      <c r="TFA289" s="178"/>
      <c r="TFB289" s="179"/>
      <c r="TFC289" s="73"/>
      <c r="TFD289" s="73"/>
      <c r="TFE289" s="180"/>
      <c r="TFF289" s="75"/>
      <c r="TFG289" s="76"/>
      <c r="TFH289" s="180"/>
      <c r="TFI289" s="180"/>
      <c r="TFJ289" s="180"/>
      <c r="TFK289" s="75"/>
      <c r="TFL289" s="76"/>
      <c r="TFM289" s="181"/>
      <c r="TFN289" s="181"/>
      <c r="TFO289" s="182"/>
      <c r="TFP289" s="134"/>
      <c r="TFQ289" s="135"/>
      <c r="TFR289" s="111"/>
      <c r="TFS289" s="178"/>
      <c r="TFT289" s="178"/>
      <c r="TFU289" s="178"/>
      <c r="TFV289" s="178"/>
      <c r="TFW289" s="179"/>
      <c r="TFX289" s="73"/>
      <c r="TFY289" s="73"/>
      <c r="TFZ289" s="180"/>
      <c r="TGA289" s="75"/>
      <c r="TGB289" s="76"/>
      <c r="TGC289" s="180"/>
      <c r="TGD289" s="180"/>
      <c r="TGE289" s="180"/>
      <c r="TGF289" s="75"/>
      <c r="TGG289" s="76"/>
      <c r="TGH289" s="181"/>
      <c r="TGI289" s="181"/>
      <c r="TGJ289" s="182"/>
      <c r="TGK289" s="134"/>
      <c r="TGL289" s="135"/>
      <c r="TGM289" s="111"/>
      <c r="TGN289" s="178"/>
      <c r="TGO289" s="178"/>
      <c r="TGP289" s="178"/>
      <c r="TGQ289" s="178"/>
      <c r="TGR289" s="179"/>
      <c r="TGS289" s="73"/>
      <c r="TGT289" s="73"/>
      <c r="TGU289" s="180"/>
      <c r="TGV289" s="75"/>
      <c r="TGW289" s="76"/>
      <c r="TGX289" s="180"/>
      <c r="TGY289" s="180"/>
      <c r="TGZ289" s="180"/>
      <c r="THA289" s="75"/>
      <c r="THB289" s="76"/>
      <c r="THC289" s="181"/>
      <c r="THD289" s="181"/>
      <c r="THE289" s="182"/>
      <c r="THF289" s="134"/>
      <c r="THG289" s="135"/>
      <c r="THH289" s="111"/>
      <c r="THI289" s="178"/>
      <c r="THJ289" s="178"/>
      <c r="THK289" s="178"/>
      <c r="THL289" s="178"/>
      <c r="THM289" s="179"/>
      <c r="THN289" s="73"/>
      <c r="THO289" s="73"/>
      <c r="THP289" s="180"/>
      <c r="THQ289" s="75"/>
      <c r="THR289" s="76"/>
      <c r="THS289" s="180"/>
      <c r="THT289" s="180"/>
      <c r="THU289" s="180"/>
      <c r="THV289" s="75"/>
      <c r="THW289" s="76"/>
      <c r="THX289" s="181"/>
      <c r="THY289" s="181"/>
      <c r="THZ289" s="182"/>
      <c r="TIA289" s="134"/>
      <c r="TIB289" s="135"/>
      <c r="TIC289" s="111"/>
      <c r="TID289" s="178"/>
      <c r="TIE289" s="178"/>
      <c r="TIF289" s="178"/>
      <c r="TIG289" s="178"/>
      <c r="TIH289" s="179"/>
      <c r="TII289" s="73"/>
      <c r="TIJ289" s="73"/>
      <c r="TIK289" s="180"/>
      <c r="TIL289" s="75"/>
      <c r="TIM289" s="76"/>
      <c r="TIN289" s="180"/>
      <c r="TIO289" s="180"/>
      <c r="TIP289" s="180"/>
      <c r="TIQ289" s="75"/>
      <c r="TIR289" s="76"/>
      <c r="TIS289" s="181"/>
      <c r="TIT289" s="181"/>
      <c r="TIU289" s="182"/>
      <c r="TIV289" s="134"/>
      <c r="TIW289" s="135"/>
      <c r="TIX289" s="111"/>
      <c r="TIY289" s="178"/>
      <c r="TIZ289" s="178"/>
      <c r="TJA289" s="178"/>
      <c r="TJB289" s="178"/>
      <c r="TJC289" s="179"/>
      <c r="TJD289" s="73"/>
      <c r="TJE289" s="73"/>
      <c r="TJF289" s="180"/>
      <c r="TJG289" s="75"/>
      <c r="TJH289" s="76"/>
      <c r="TJI289" s="180"/>
      <c r="TJJ289" s="180"/>
      <c r="TJK289" s="180"/>
      <c r="TJL289" s="75"/>
      <c r="TJM289" s="76"/>
      <c r="TJN289" s="181"/>
      <c r="TJO289" s="181"/>
      <c r="TJP289" s="182"/>
      <c r="TJQ289" s="134"/>
      <c r="TJR289" s="135"/>
      <c r="TJS289" s="111"/>
      <c r="TJT289" s="178"/>
      <c r="TJU289" s="178"/>
      <c r="TJV289" s="178"/>
      <c r="TJW289" s="178"/>
      <c r="TJX289" s="179"/>
      <c r="TJY289" s="73"/>
      <c r="TJZ289" s="73"/>
      <c r="TKA289" s="180"/>
      <c r="TKB289" s="75"/>
      <c r="TKC289" s="76"/>
      <c r="TKD289" s="180"/>
      <c r="TKE289" s="180"/>
      <c r="TKF289" s="180"/>
      <c r="TKG289" s="75"/>
      <c r="TKH289" s="76"/>
      <c r="TKI289" s="181"/>
      <c r="TKJ289" s="181"/>
      <c r="TKK289" s="182"/>
      <c r="TKL289" s="134"/>
      <c r="TKM289" s="135"/>
      <c r="TKN289" s="111"/>
      <c r="TKO289" s="178"/>
      <c r="TKP289" s="178"/>
      <c r="TKQ289" s="178"/>
      <c r="TKR289" s="178"/>
      <c r="TKS289" s="179"/>
      <c r="TKT289" s="73"/>
      <c r="TKU289" s="73"/>
      <c r="TKV289" s="180"/>
      <c r="TKW289" s="75"/>
      <c r="TKX289" s="76"/>
      <c r="TKY289" s="180"/>
      <c r="TKZ289" s="180"/>
      <c r="TLA289" s="180"/>
      <c r="TLB289" s="75"/>
      <c r="TLC289" s="76"/>
      <c r="TLD289" s="181"/>
      <c r="TLE289" s="181"/>
      <c r="TLF289" s="182"/>
      <c r="TLG289" s="134"/>
      <c r="TLH289" s="135"/>
      <c r="TLI289" s="111"/>
      <c r="TLJ289" s="178"/>
      <c r="TLK289" s="178"/>
      <c r="TLL289" s="178"/>
      <c r="TLM289" s="178"/>
      <c r="TLN289" s="179"/>
      <c r="TLO289" s="73"/>
      <c r="TLP289" s="73"/>
      <c r="TLQ289" s="180"/>
      <c r="TLR289" s="75"/>
      <c r="TLS289" s="76"/>
      <c r="TLT289" s="180"/>
      <c r="TLU289" s="180"/>
      <c r="TLV289" s="180"/>
      <c r="TLW289" s="75"/>
      <c r="TLX289" s="76"/>
      <c r="TLY289" s="181"/>
      <c r="TLZ289" s="181"/>
      <c r="TMA289" s="182"/>
      <c r="TMB289" s="134"/>
      <c r="TMC289" s="135"/>
      <c r="TMD289" s="111"/>
      <c r="TME289" s="178"/>
      <c r="TMF289" s="178"/>
      <c r="TMG289" s="178"/>
      <c r="TMH289" s="178"/>
      <c r="TMI289" s="179"/>
      <c r="TMJ289" s="73"/>
      <c r="TMK289" s="73"/>
      <c r="TML289" s="180"/>
      <c r="TMM289" s="75"/>
      <c r="TMN289" s="76"/>
      <c r="TMO289" s="180"/>
      <c r="TMP289" s="180"/>
      <c r="TMQ289" s="180"/>
      <c r="TMR289" s="75"/>
      <c r="TMS289" s="76"/>
      <c r="TMT289" s="181"/>
      <c r="TMU289" s="181"/>
      <c r="TMV289" s="182"/>
      <c r="TMW289" s="134"/>
      <c r="TMX289" s="135"/>
      <c r="TMY289" s="111"/>
      <c r="TMZ289" s="178"/>
      <c r="TNA289" s="178"/>
      <c r="TNB289" s="178"/>
      <c r="TNC289" s="178"/>
      <c r="TND289" s="179"/>
      <c r="TNE289" s="73"/>
      <c r="TNF289" s="73"/>
      <c r="TNG289" s="180"/>
      <c r="TNH289" s="75"/>
      <c r="TNI289" s="76"/>
      <c r="TNJ289" s="180"/>
      <c r="TNK289" s="180"/>
      <c r="TNL289" s="180"/>
      <c r="TNM289" s="75"/>
      <c r="TNN289" s="76"/>
      <c r="TNO289" s="181"/>
      <c r="TNP289" s="181"/>
      <c r="TNQ289" s="182"/>
      <c r="TNR289" s="134"/>
      <c r="TNS289" s="135"/>
      <c r="TNT289" s="111"/>
      <c r="TNU289" s="178"/>
      <c r="TNV289" s="178"/>
      <c r="TNW289" s="178"/>
      <c r="TNX289" s="178"/>
      <c r="TNY289" s="179"/>
      <c r="TNZ289" s="73"/>
      <c r="TOA289" s="73"/>
      <c r="TOB289" s="180"/>
      <c r="TOC289" s="75"/>
      <c r="TOD289" s="76"/>
      <c r="TOE289" s="180"/>
      <c r="TOF289" s="180"/>
      <c r="TOG289" s="180"/>
      <c r="TOH289" s="75"/>
      <c r="TOI289" s="76"/>
      <c r="TOJ289" s="181"/>
      <c r="TOK289" s="181"/>
      <c r="TOL289" s="182"/>
      <c r="TOM289" s="134"/>
      <c r="TON289" s="135"/>
      <c r="TOO289" s="111"/>
      <c r="TOP289" s="178"/>
      <c r="TOQ289" s="178"/>
      <c r="TOR289" s="178"/>
      <c r="TOS289" s="178"/>
      <c r="TOT289" s="179"/>
      <c r="TOU289" s="73"/>
      <c r="TOV289" s="73"/>
      <c r="TOW289" s="180"/>
      <c r="TOX289" s="75"/>
      <c r="TOY289" s="76"/>
      <c r="TOZ289" s="180"/>
      <c r="TPA289" s="180"/>
      <c r="TPB289" s="180"/>
      <c r="TPC289" s="75"/>
      <c r="TPD289" s="76"/>
      <c r="TPE289" s="181"/>
      <c r="TPF289" s="181"/>
      <c r="TPG289" s="182"/>
      <c r="TPH289" s="134"/>
      <c r="TPI289" s="135"/>
      <c r="TPJ289" s="111"/>
      <c r="TPK289" s="178"/>
      <c r="TPL289" s="178"/>
      <c r="TPM289" s="178"/>
      <c r="TPN289" s="178"/>
      <c r="TPO289" s="179"/>
      <c r="TPP289" s="73"/>
      <c r="TPQ289" s="73"/>
      <c r="TPR289" s="180"/>
      <c r="TPS289" s="75"/>
      <c r="TPT289" s="76"/>
      <c r="TPU289" s="180"/>
      <c r="TPV289" s="180"/>
      <c r="TPW289" s="180"/>
      <c r="TPX289" s="75"/>
      <c r="TPY289" s="76"/>
      <c r="TPZ289" s="181"/>
      <c r="TQA289" s="181"/>
      <c r="TQB289" s="182"/>
      <c r="TQC289" s="134"/>
      <c r="TQD289" s="135"/>
      <c r="TQE289" s="111"/>
      <c r="TQF289" s="178"/>
      <c r="TQG289" s="178"/>
      <c r="TQH289" s="178"/>
      <c r="TQI289" s="178"/>
      <c r="TQJ289" s="179"/>
      <c r="TQK289" s="73"/>
      <c r="TQL289" s="73"/>
      <c r="TQM289" s="180"/>
      <c r="TQN289" s="75"/>
      <c r="TQO289" s="76"/>
      <c r="TQP289" s="180"/>
      <c r="TQQ289" s="180"/>
      <c r="TQR289" s="180"/>
      <c r="TQS289" s="75"/>
      <c r="TQT289" s="76"/>
      <c r="TQU289" s="181"/>
      <c r="TQV289" s="181"/>
      <c r="TQW289" s="182"/>
      <c r="TQX289" s="134"/>
      <c r="TQY289" s="135"/>
      <c r="TQZ289" s="111"/>
      <c r="TRA289" s="178"/>
      <c r="TRB289" s="178"/>
      <c r="TRC289" s="178"/>
      <c r="TRD289" s="178"/>
      <c r="TRE289" s="179"/>
      <c r="TRF289" s="73"/>
      <c r="TRG289" s="73"/>
      <c r="TRH289" s="180"/>
      <c r="TRI289" s="75"/>
      <c r="TRJ289" s="76"/>
      <c r="TRK289" s="180"/>
      <c r="TRL289" s="180"/>
      <c r="TRM289" s="180"/>
      <c r="TRN289" s="75"/>
      <c r="TRO289" s="76"/>
      <c r="TRP289" s="181"/>
      <c r="TRQ289" s="181"/>
      <c r="TRR289" s="182"/>
      <c r="TRS289" s="134"/>
      <c r="TRT289" s="135"/>
      <c r="TRU289" s="111"/>
      <c r="TRV289" s="178"/>
      <c r="TRW289" s="178"/>
      <c r="TRX289" s="178"/>
      <c r="TRY289" s="178"/>
      <c r="TRZ289" s="179"/>
      <c r="TSA289" s="73"/>
      <c r="TSB289" s="73"/>
      <c r="TSC289" s="180"/>
      <c r="TSD289" s="75"/>
      <c r="TSE289" s="76"/>
      <c r="TSF289" s="180"/>
      <c r="TSG289" s="180"/>
      <c r="TSH289" s="180"/>
      <c r="TSI289" s="75"/>
      <c r="TSJ289" s="76"/>
      <c r="TSK289" s="181"/>
      <c r="TSL289" s="181"/>
      <c r="TSM289" s="182"/>
      <c r="TSN289" s="134"/>
      <c r="TSO289" s="135"/>
      <c r="TSP289" s="111"/>
      <c r="TSQ289" s="178"/>
      <c r="TSR289" s="178"/>
      <c r="TSS289" s="178"/>
      <c r="TST289" s="178"/>
      <c r="TSU289" s="179"/>
      <c r="TSV289" s="73"/>
      <c r="TSW289" s="73"/>
      <c r="TSX289" s="180"/>
      <c r="TSY289" s="75"/>
      <c r="TSZ289" s="76"/>
      <c r="TTA289" s="180"/>
      <c r="TTB289" s="180"/>
      <c r="TTC289" s="180"/>
      <c r="TTD289" s="75"/>
      <c r="TTE289" s="76"/>
      <c r="TTF289" s="181"/>
      <c r="TTG289" s="181"/>
      <c r="TTH289" s="182"/>
      <c r="TTI289" s="134"/>
      <c r="TTJ289" s="135"/>
      <c r="TTK289" s="111"/>
      <c r="TTL289" s="178"/>
      <c r="TTM289" s="178"/>
      <c r="TTN289" s="178"/>
      <c r="TTO289" s="178"/>
      <c r="TTP289" s="179"/>
      <c r="TTQ289" s="73"/>
      <c r="TTR289" s="73"/>
      <c r="TTS289" s="180"/>
      <c r="TTT289" s="75"/>
      <c r="TTU289" s="76"/>
      <c r="TTV289" s="180"/>
      <c r="TTW289" s="180"/>
      <c r="TTX289" s="180"/>
      <c r="TTY289" s="75"/>
      <c r="TTZ289" s="76"/>
      <c r="TUA289" s="181"/>
      <c r="TUB289" s="181"/>
      <c r="TUC289" s="182"/>
      <c r="TUD289" s="134"/>
      <c r="TUE289" s="135"/>
      <c r="TUF289" s="111"/>
      <c r="TUG289" s="178"/>
      <c r="TUH289" s="178"/>
      <c r="TUI289" s="178"/>
      <c r="TUJ289" s="178"/>
      <c r="TUK289" s="179"/>
      <c r="TUL289" s="73"/>
      <c r="TUM289" s="73"/>
      <c r="TUN289" s="180"/>
      <c r="TUO289" s="75"/>
      <c r="TUP289" s="76"/>
      <c r="TUQ289" s="180"/>
      <c r="TUR289" s="180"/>
      <c r="TUS289" s="180"/>
      <c r="TUT289" s="75"/>
      <c r="TUU289" s="76"/>
      <c r="TUV289" s="181"/>
      <c r="TUW289" s="181"/>
      <c r="TUX289" s="182"/>
      <c r="TUY289" s="134"/>
      <c r="TUZ289" s="135"/>
      <c r="TVA289" s="111"/>
      <c r="TVB289" s="178"/>
      <c r="TVC289" s="178"/>
      <c r="TVD289" s="178"/>
      <c r="TVE289" s="178"/>
      <c r="TVF289" s="179"/>
      <c r="TVG289" s="73"/>
      <c r="TVH289" s="73"/>
      <c r="TVI289" s="180"/>
      <c r="TVJ289" s="75"/>
      <c r="TVK289" s="76"/>
      <c r="TVL289" s="180"/>
      <c r="TVM289" s="180"/>
      <c r="TVN289" s="180"/>
      <c r="TVO289" s="75"/>
      <c r="TVP289" s="76"/>
      <c r="TVQ289" s="181"/>
      <c r="TVR289" s="181"/>
      <c r="TVS289" s="182"/>
      <c r="TVT289" s="134"/>
      <c r="TVU289" s="135"/>
      <c r="TVV289" s="111"/>
      <c r="TVW289" s="178"/>
      <c r="TVX289" s="178"/>
      <c r="TVY289" s="178"/>
      <c r="TVZ289" s="178"/>
      <c r="TWA289" s="179"/>
      <c r="TWB289" s="73"/>
      <c r="TWC289" s="73"/>
      <c r="TWD289" s="180"/>
      <c r="TWE289" s="75"/>
      <c r="TWF289" s="76"/>
      <c r="TWG289" s="180"/>
      <c r="TWH289" s="180"/>
      <c r="TWI289" s="180"/>
      <c r="TWJ289" s="75"/>
      <c r="TWK289" s="76"/>
      <c r="TWL289" s="181"/>
      <c r="TWM289" s="181"/>
      <c r="TWN289" s="182"/>
      <c r="TWO289" s="134"/>
      <c r="TWP289" s="135"/>
      <c r="TWQ289" s="111"/>
      <c r="TWR289" s="178"/>
      <c r="TWS289" s="178"/>
      <c r="TWT289" s="178"/>
      <c r="TWU289" s="178"/>
      <c r="TWV289" s="179"/>
      <c r="TWW289" s="73"/>
      <c r="TWX289" s="73"/>
      <c r="TWY289" s="180"/>
      <c r="TWZ289" s="75"/>
      <c r="TXA289" s="76"/>
      <c r="TXB289" s="180"/>
      <c r="TXC289" s="180"/>
      <c r="TXD289" s="180"/>
      <c r="TXE289" s="75"/>
      <c r="TXF289" s="76"/>
      <c r="TXG289" s="181"/>
      <c r="TXH289" s="181"/>
      <c r="TXI289" s="182"/>
      <c r="TXJ289" s="134"/>
      <c r="TXK289" s="135"/>
      <c r="TXL289" s="111"/>
      <c r="TXM289" s="178"/>
      <c r="TXN289" s="178"/>
      <c r="TXO289" s="178"/>
      <c r="TXP289" s="178"/>
      <c r="TXQ289" s="179"/>
      <c r="TXR289" s="73"/>
      <c r="TXS289" s="73"/>
      <c r="TXT289" s="180"/>
      <c r="TXU289" s="75"/>
      <c r="TXV289" s="76"/>
      <c r="TXW289" s="180"/>
      <c r="TXX289" s="180"/>
      <c r="TXY289" s="180"/>
      <c r="TXZ289" s="75"/>
      <c r="TYA289" s="76"/>
      <c r="TYB289" s="181"/>
      <c r="TYC289" s="181"/>
      <c r="TYD289" s="182"/>
      <c r="TYE289" s="134"/>
      <c r="TYF289" s="135"/>
      <c r="TYG289" s="111"/>
      <c r="TYH289" s="178"/>
      <c r="TYI289" s="178"/>
      <c r="TYJ289" s="178"/>
      <c r="TYK289" s="178"/>
      <c r="TYL289" s="179"/>
      <c r="TYM289" s="73"/>
      <c r="TYN289" s="73"/>
      <c r="TYO289" s="180"/>
      <c r="TYP289" s="75"/>
      <c r="TYQ289" s="76"/>
      <c r="TYR289" s="180"/>
      <c r="TYS289" s="180"/>
      <c r="TYT289" s="180"/>
      <c r="TYU289" s="75"/>
      <c r="TYV289" s="76"/>
      <c r="TYW289" s="181"/>
      <c r="TYX289" s="181"/>
      <c r="TYY289" s="182"/>
      <c r="TYZ289" s="134"/>
      <c r="TZA289" s="135"/>
      <c r="TZB289" s="111"/>
      <c r="TZC289" s="178"/>
      <c r="TZD289" s="178"/>
      <c r="TZE289" s="178"/>
      <c r="TZF289" s="178"/>
      <c r="TZG289" s="179"/>
      <c r="TZH289" s="73"/>
      <c r="TZI289" s="73"/>
      <c r="TZJ289" s="180"/>
      <c r="TZK289" s="75"/>
      <c r="TZL289" s="76"/>
      <c r="TZM289" s="180"/>
      <c r="TZN289" s="180"/>
      <c r="TZO289" s="180"/>
      <c r="TZP289" s="75"/>
      <c r="TZQ289" s="76"/>
      <c r="TZR289" s="181"/>
      <c r="TZS289" s="181"/>
      <c r="TZT289" s="182"/>
      <c r="TZU289" s="134"/>
      <c r="TZV289" s="135"/>
      <c r="TZW289" s="111"/>
      <c r="TZX289" s="178"/>
      <c r="TZY289" s="178"/>
      <c r="TZZ289" s="178"/>
      <c r="UAA289" s="178"/>
      <c r="UAB289" s="179"/>
      <c r="UAC289" s="73"/>
      <c r="UAD289" s="73"/>
      <c r="UAE289" s="180"/>
      <c r="UAF289" s="75"/>
      <c r="UAG289" s="76"/>
      <c r="UAH289" s="180"/>
      <c r="UAI289" s="180"/>
      <c r="UAJ289" s="180"/>
      <c r="UAK289" s="75"/>
      <c r="UAL289" s="76"/>
      <c r="UAM289" s="181"/>
      <c r="UAN289" s="181"/>
      <c r="UAO289" s="182"/>
      <c r="UAP289" s="134"/>
      <c r="UAQ289" s="135"/>
      <c r="UAR289" s="111"/>
      <c r="UAS289" s="178"/>
      <c r="UAT289" s="178"/>
      <c r="UAU289" s="178"/>
      <c r="UAV289" s="178"/>
      <c r="UAW289" s="179"/>
      <c r="UAX289" s="73"/>
      <c r="UAY289" s="73"/>
      <c r="UAZ289" s="180"/>
      <c r="UBA289" s="75"/>
      <c r="UBB289" s="76"/>
      <c r="UBC289" s="180"/>
      <c r="UBD289" s="180"/>
      <c r="UBE289" s="180"/>
      <c r="UBF289" s="75"/>
      <c r="UBG289" s="76"/>
      <c r="UBH289" s="181"/>
      <c r="UBI289" s="181"/>
      <c r="UBJ289" s="182"/>
      <c r="UBK289" s="134"/>
      <c r="UBL289" s="135"/>
      <c r="UBM289" s="111"/>
      <c r="UBN289" s="178"/>
      <c r="UBO289" s="178"/>
      <c r="UBP289" s="178"/>
      <c r="UBQ289" s="178"/>
      <c r="UBR289" s="179"/>
      <c r="UBS289" s="73"/>
      <c r="UBT289" s="73"/>
      <c r="UBU289" s="180"/>
      <c r="UBV289" s="75"/>
      <c r="UBW289" s="76"/>
      <c r="UBX289" s="180"/>
      <c r="UBY289" s="180"/>
      <c r="UBZ289" s="180"/>
      <c r="UCA289" s="75"/>
      <c r="UCB289" s="76"/>
      <c r="UCC289" s="181"/>
      <c r="UCD289" s="181"/>
      <c r="UCE289" s="182"/>
      <c r="UCF289" s="134"/>
      <c r="UCG289" s="135"/>
      <c r="UCH289" s="111"/>
      <c r="UCI289" s="178"/>
      <c r="UCJ289" s="178"/>
      <c r="UCK289" s="178"/>
      <c r="UCL289" s="178"/>
      <c r="UCM289" s="179"/>
      <c r="UCN289" s="73"/>
      <c r="UCO289" s="73"/>
      <c r="UCP289" s="180"/>
      <c r="UCQ289" s="75"/>
      <c r="UCR289" s="76"/>
      <c r="UCS289" s="180"/>
      <c r="UCT289" s="180"/>
      <c r="UCU289" s="180"/>
      <c r="UCV289" s="75"/>
      <c r="UCW289" s="76"/>
      <c r="UCX289" s="181"/>
      <c r="UCY289" s="181"/>
      <c r="UCZ289" s="182"/>
      <c r="UDA289" s="134"/>
      <c r="UDB289" s="135"/>
      <c r="UDC289" s="111"/>
      <c r="UDD289" s="178"/>
      <c r="UDE289" s="178"/>
      <c r="UDF289" s="178"/>
      <c r="UDG289" s="178"/>
      <c r="UDH289" s="179"/>
      <c r="UDI289" s="73"/>
      <c r="UDJ289" s="73"/>
      <c r="UDK289" s="180"/>
      <c r="UDL289" s="75"/>
      <c r="UDM289" s="76"/>
      <c r="UDN289" s="180"/>
      <c r="UDO289" s="180"/>
      <c r="UDP289" s="180"/>
      <c r="UDQ289" s="75"/>
      <c r="UDR289" s="76"/>
      <c r="UDS289" s="181"/>
      <c r="UDT289" s="181"/>
      <c r="UDU289" s="182"/>
      <c r="UDV289" s="134"/>
      <c r="UDW289" s="135"/>
      <c r="UDX289" s="111"/>
      <c r="UDY289" s="178"/>
      <c r="UDZ289" s="178"/>
      <c r="UEA289" s="178"/>
      <c r="UEB289" s="178"/>
      <c r="UEC289" s="179"/>
      <c r="UED289" s="73"/>
      <c r="UEE289" s="73"/>
      <c r="UEF289" s="180"/>
      <c r="UEG289" s="75"/>
      <c r="UEH289" s="76"/>
      <c r="UEI289" s="180"/>
      <c r="UEJ289" s="180"/>
      <c r="UEK289" s="180"/>
      <c r="UEL289" s="75"/>
      <c r="UEM289" s="76"/>
      <c r="UEN289" s="181"/>
      <c r="UEO289" s="181"/>
      <c r="UEP289" s="182"/>
      <c r="UEQ289" s="134"/>
      <c r="UER289" s="135"/>
      <c r="UES289" s="111"/>
      <c r="UET289" s="178"/>
      <c r="UEU289" s="178"/>
      <c r="UEV289" s="178"/>
      <c r="UEW289" s="178"/>
      <c r="UEX289" s="179"/>
      <c r="UEY289" s="73"/>
      <c r="UEZ289" s="73"/>
      <c r="UFA289" s="180"/>
      <c r="UFB289" s="75"/>
      <c r="UFC289" s="76"/>
      <c r="UFD289" s="180"/>
      <c r="UFE289" s="180"/>
      <c r="UFF289" s="180"/>
      <c r="UFG289" s="75"/>
      <c r="UFH289" s="76"/>
      <c r="UFI289" s="181"/>
      <c r="UFJ289" s="181"/>
      <c r="UFK289" s="182"/>
      <c r="UFL289" s="134"/>
      <c r="UFM289" s="135"/>
      <c r="UFN289" s="111"/>
      <c r="UFO289" s="178"/>
      <c r="UFP289" s="178"/>
      <c r="UFQ289" s="178"/>
      <c r="UFR289" s="178"/>
      <c r="UFS289" s="179"/>
      <c r="UFT289" s="73"/>
      <c r="UFU289" s="73"/>
      <c r="UFV289" s="180"/>
      <c r="UFW289" s="75"/>
      <c r="UFX289" s="76"/>
      <c r="UFY289" s="180"/>
      <c r="UFZ289" s="180"/>
      <c r="UGA289" s="180"/>
      <c r="UGB289" s="75"/>
      <c r="UGC289" s="76"/>
      <c r="UGD289" s="181"/>
      <c r="UGE289" s="181"/>
      <c r="UGF289" s="182"/>
      <c r="UGG289" s="134"/>
      <c r="UGH289" s="135"/>
      <c r="UGI289" s="111"/>
      <c r="UGJ289" s="178"/>
      <c r="UGK289" s="178"/>
      <c r="UGL289" s="178"/>
      <c r="UGM289" s="178"/>
      <c r="UGN289" s="179"/>
      <c r="UGO289" s="73"/>
      <c r="UGP289" s="73"/>
      <c r="UGQ289" s="180"/>
      <c r="UGR289" s="75"/>
      <c r="UGS289" s="76"/>
      <c r="UGT289" s="180"/>
      <c r="UGU289" s="180"/>
      <c r="UGV289" s="180"/>
      <c r="UGW289" s="75"/>
      <c r="UGX289" s="76"/>
      <c r="UGY289" s="181"/>
      <c r="UGZ289" s="181"/>
      <c r="UHA289" s="182"/>
      <c r="UHB289" s="134"/>
      <c r="UHC289" s="135"/>
      <c r="UHD289" s="111"/>
      <c r="UHE289" s="178"/>
      <c r="UHF289" s="178"/>
      <c r="UHG289" s="178"/>
      <c r="UHH289" s="178"/>
      <c r="UHI289" s="179"/>
      <c r="UHJ289" s="73"/>
      <c r="UHK289" s="73"/>
      <c r="UHL289" s="180"/>
      <c r="UHM289" s="75"/>
      <c r="UHN289" s="76"/>
      <c r="UHO289" s="180"/>
      <c r="UHP289" s="180"/>
      <c r="UHQ289" s="180"/>
      <c r="UHR289" s="75"/>
      <c r="UHS289" s="76"/>
      <c r="UHT289" s="181"/>
      <c r="UHU289" s="181"/>
      <c r="UHV289" s="182"/>
      <c r="UHW289" s="134"/>
      <c r="UHX289" s="135"/>
      <c r="UHY289" s="111"/>
      <c r="UHZ289" s="178"/>
      <c r="UIA289" s="178"/>
      <c r="UIB289" s="178"/>
      <c r="UIC289" s="178"/>
      <c r="UID289" s="179"/>
      <c r="UIE289" s="73"/>
      <c r="UIF289" s="73"/>
      <c r="UIG289" s="180"/>
      <c r="UIH289" s="75"/>
      <c r="UII289" s="76"/>
      <c r="UIJ289" s="180"/>
      <c r="UIK289" s="180"/>
      <c r="UIL289" s="180"/>
      <c r="UIM289" s="75"/>
      <c r="UIN289" s="76"/>
      <c r="UIO289" s="181"/>
      <c r="UIP289" s="181"/>
      <c r="UIQ289" s="182"/>
      <c r="UIR289" s="134"/>
      <c r="UIS289" s="135"/>
      <c r="UIT289" s="111"/>
      <c r="UIU289" s="178"/>
      <c r="UIV289" s="178"/>
      <c r="UIW289" s="178"/>
      <c r="UIX289" s="178"/>
      <c r="UIY289" s="179"/>
      <c r="UIZ289" s="73"/>
      <c r="UJA289" s="73"/>
      <c r="UJB289" s="180"/>
      <c r="UJC289" s="75"/>
      <c r="UJD289" s="76"/>
      <c r="UJE289" s="180"/>
      <c r="UJF289" s="180"/>
      <c r="UJG289" s="180"/>
      <c r="UJH289" s="75"/>
      <c r="UJI289" s="76"/>
      <c r="UJJ289" s="181"/>
      <c r="UJK289" s="181"/>
      <c r="UJL289" s="182"/>
      <c r="UJM289" s="134"/>
      <c r="UJN289" s="135"/>
      <c r="UJO289" s="111"/>
      <c r="UJP289" s="178"/>
      <c r="UJQ289" s="178"/>
      <c r="UJR289" s="178"/>
      <c r="UJS289" s="178"/>
      <c r="UJT289" s="179"/>
      <c r="UJU289" s="73"/>
      <c r="UJV289" s="73"/>
      <c r="UJW289" s="180"/>
      <c r="UJX289" s="75"/>
      <c r="UJY289" s="76"/>
      <c r="UJZ289" s="180"/>
      <c r="UKA289" s="180"/>
      <c r="UKB289" s="180"/>
      <c r="UKC289" s="75"/>
      <c r="UKD289" s="76"/>
      <c r="UKE289" s="181"/>
      <c r="UKF289" s="181"/>
      <c r="UKG289" s="182"/>
      <c r="UKH289" s="134"/>
      <c r="UKI289" s="135"/>
      <c r="UKJ289" s="111"/>
      <c r="UKK289" s="178"/>
      <c r="UKL289" s="178"/>
      <c r="UKM289" s="178"/>
      <c r="UKN289" s="178"/>
      <c r="UKO289" s="179"/>
      <c r="UKP289" s="73"/>
      <c r="UKQ289" s="73"/>
      <c r="UKR289" s="180"/>
      <c r="UKS289" s="75"/>
      <c r="UKT289" s="76"/>
      <c r="UKU289" s="180"/>
      <c r="UKV289" s="180"/>
      <c r="UKW289" s="180"/>
      <c r="UKX289" s="75"/>
      <c r="UKY289" s="76"/>
      <c r="UKZ289" s="181"/>
      <c r="ULA289" s="181"/>
      <c r="ULB289" s="182"/>
      <c r="ULC289" s="134"/>
      <c r="ULD289" s="135"/>
      <c r="ULE289" s="111"/>
      <c r="ULF289" s="178"/>
      <c r="ULG289" s="178"/>
      <c r="ULH289" s="178"/>
      <c r="ULI289" s="178"/>
      <c r="ULJ289" s="179"/>
      <c r="ULK289" s="73"/>
      <c r="ULL289" s="73"/>
      <c r="ULM289" s="180"/>
      <c r="ULN289" s="75"/>
      <c r="ULO289" s="76"/>
      <c r="ULP289" s="180"/>
      <c r="ULQ289" s="180"/>
      <c r="ULR289" s="180"/>
      <c r="ULS289" s="75"/>
      <c r="ULT289" s="76"/>
      <c r="ULU289" s="181"/>
      <c r="ULV289" s="181"/>
      <c r="ULW289" s="182"/>
      <c r="ULX289" s="134"/>
      <c r="ULY289" s="135"/>
      <c r="ULZ289" s="111"/>
      <c r="UMA289" s="178"/>
      <c r="UMB289" s="178"/>
      <c r="UMC289" s="178"/>
      <c r="UMD289" s="178"/>
      <c r="UME289" s="179"/>
      <c r="UMF289" s="73"/>
      <c r="UMG289" s="73"/>
      <c r="UMH289" s="180"/>
      <c r="UMI289" s="75"/>
      <c r="UMJ289" s="76"/>
      <c r="UMK289" s="180"/>
      <c r="UML289" s="180"/>
      <c r="UMM289" s="180"/>
      <c r="UMN289" s="75"/>
      <c r="UMO289" s="76"/>
      <c r="UMP289" s="181"/>
      <c r="UMQ289" s="181"/>
      <c r="UMR289" s="182"/>
      <c r="UMS289" s="134"/>
      <c r="UMT289" s="135"/>
      <c r="UMU289" s="111"/>
      <c r="UMV289" s="178"/>
      <c r="UMW289" s="178"/>
      <c r="UMX289" s="178"/>
      <c r="UMY289" s="178"/>
      <c r="UMZ289" s="179"/>
      <c r="UNA289" s="73"/>
      <c r="UNB289" s="73"/>
      <c r="UNC289" s="180"/>
      <c r="UND289" s="75"/>
      <c r="UNE289" s="76"/>
      <c r="UNF289" s="180"/>
      <c r="UNG289" s="180"/>
      <c r="UNH289" s="180"/>
      <c r="UNI289" s="75"/>
      <c r="UNJ289" s="76"/>
      <c r="UNK289" s="181"/>
      <c r="UNL289" s="181"/>
      <c r="UNM289" s="182"/>
      <c r="UNN289" s="134"/>
      <c r="UNO289" s="135"/>
      <c r="UNP289" s="111"/>
      <c r="UNQ289" s="178"/>
      <c r="UNR289" s="178"/>
      <c r="UNS289" s="178"/>
      <c r="UNT289" s="178"/>
      <c r="UNU289" s="179"/>
      <c r="UNV289" s="73"/>
      <c r="UNW289" s="73"/>
      <c r="UNX289" s="180"/>
      <c r="UNY289" s="75"/>
      <c r="UNZ289" s="76"/>
      <c r="UOA289" s="180"/>
      <c r="UOB289" s="180"/>
      <c r="UOC289" s="180"/>
      <c r="UOD289" s="75"/>
      <c r="UOE289" s="76"/>
      <c r="UOF289" s="181"/>
      <c r="UOG289" s="181"/>
      <c r="UOH289" s="182"/>
      <c r="UOI289" s="134"/>
      <c r="UOJ289" s="135"/>
      <c r="UOK289" s="111"/>
      <c r="UOL289" s="178"/>
      <c r="UOM289" s="178"/>
      <c r="UON289" s="178"/>
      <c r="UOO289" s="178"/>
      <c r="UOP289" s="179"/>
      <c r="UOQ289" s="73"/>
      <c r="UOR289" s="73"/>
      <c r="UOS289" s="180"/>
      <c r="UOT289" s="75"/>
      <c r="UOU289" s="76"/>
      <c r="UOV289" s="180"/>
      <c r="UOW289" s="180"/>
      <c r="UOX289" s="180"/>
      <c r="UOY289" s="75"/>
      <c r="UOZ289" s="76"/>
      <c r="UPA289" s="181"/>
      <c r="UPB289" s="181"/>
      <c r="UPC289" s="182"/>
      <c r="UPD289" s="134"/>
      <c r="UPE289" s="135"/>
      <c r="UPF289" s="111"/>
      <c r="UPG289" s="178"/>
      <c r="UPH289" s="178"/>
      <c r="UPI289" s="178"/>
      <c r="UPJ289" s="178"/>
      <c r="UPK289" s="179"/>
      <c r="UPL289" s="73"/>
      <c r="UPM289" s="73"/>
      <c r="UPN289" s="180"/>
      <c r="UPO289" s="75"/>
      <c r="UPP289" s="76"/>
      <c r="UPQ289" s="180"/>
      <c r="UPR289" s="180"/>
      <c r="UPS289" s="180"/>
      <c r="UPT289" s="75"/>
      <c r="UPU289" s="76"/>
      <c r="UPV289" s="181"/>
      <c r="UPW289" s="181"/>
      <c r="UPX289" s="182"/>
      <c r="UPY289" s="134"/>
      <c r="UPZ289" s="135"/>
      <c r="UQA289" s="111"/>
      <c r="UQB289" s="178"/>
      <c r="UQC289" s="178"/>
      <c r="UQD289" s="178"/>
      <c r="UQE289" s="178"/>
      <c r="UQF289" s="179"/>
      <c r="UQG289" s="73"/>
      <c r="UQH289" s="73"/>
      <c r="UQI289" s="180"/>
      <c r="UQJ289" s="75"/>
      <c r="UQK289" s="76"/>
      <c r="UQL289" s="180"/>
      <c r="UQM289" s="180"/>
      <c r="UQN289" s="180"/>
      <c r="UQO289" s="75"/>
      <c r="UQP289" s="76"/>
      <c r="UQQ289" s="181"/>
      <c r="UQR289" s="181"/>
      <c r="UQS289" s="182"/>
      <c r="UQT289" s="134"/>
      <c r="UQU289" s="135"/>
      <c r="UQV289" s="111"/>
      <c r="UQW289" s="178"/>
      <c r="UQX289" s="178"/>
      <c r="UQY289" s="178"/>
      <c r="UQZ289" s="178"/>
      <c r="URA289" s="179"/>
      <c r="URB289" s="73"/>
      <c r="URC289" s="73"/>
      <c r="URD289" s="180"/>
      <c r="URE289" s="75"/>
      <c r="URF289" s="76"/>
      <c r="URG289" s="180"/>
      <c r="URH289" s="180"/>
      <c r="URI289" s="180"/>
      <c r="URJ289" s="75"/>
      <c r="URK289" s="76"/>
      <c r="URL289" s="181"/>
      <c r="URM289" s="181"/>
      <c r="URN289" s="182"/>
      <c r="URO289" s="134"/>
      <c r="URP289" s="135"/>
      <c r="URQ289" s="111"/>
      <c r="URR289" s="178"/>
      <c r="URS289" s="178"/>
      <c r="URT289" s="178"/>
      <c r="URU289" s="178"/>
      <c r="URV289" s="179"/>
      <c r="URW289" s="73"/>
      <c r="URX289" s="73"/>
      <c r="URY289" s="180"/>
      <c r="URZ289" s="75"/>
      <c r="USA289" s="76"/>
      <c r="USB289" s="180"/>
      <c r="USC289" s="180"/>
      <c r="USD289" s="180"/>
      <c r="USE289" s="75"/>
      <c r="USF289" s="76"/>
      <c r="USG289" s="181"/>
      <c r="USH289" s="181"/>
      <c r="USI289" s="182"/>
      <c r="USJ289" s="134"/>
      <c r="USK289" s="135"/>
      <c r="USL289" s="111"/>
      <c r="USM289" s="178"/>
      <c r="USN289" s="178"/>
      <c r="USO289" s="178"/>
      <c r="USP289" s="178"/>
      <c r="USQ289" s="179"/>
      <c r="USR289" s="73"/>
      <c r="USS289" s="73"/>
      <c r="UST289" s="180"/>
      <c r="USU289" s="75"/>
      <c r="USV289" s="76"/>
      <c r="USW289" s="180"/>
      <c r="USX289" s="180"/>
      <c r="USY289" s="180"/>
      <c r="USZ289" s="75"/>
      <c r="UTA289" s="76"/>
      <c r="UTB289" s="181"/>
      <c r="UTC289" s="181"/>
      <c r="UTD289" s="182"/>
      <c r="UTE289" s="134"/>
      <c r="UTF289" s="135"/>
      <c r="UTG289" s="111"/>
      <c r="UTH289" s="178"/>
      <c r="UTI289" s="178"/>
      <c r="UTJ289" s="178"/>
      <c r="UTK289" s="178"/>
      <c r="UTL289" s="179"/>
      <c r="UTM289" s="73"/>
      <c r="UTN289" s="73"/>
      <c r="UTO289" s="180"/>
      <c r="UTP289" s="75"/>
      <c r="UTQ289" s="76"/>
      <c r="UTR289" s="180"/>
      <c r="UTS289" s="180"/>
      <c r="UTT289" s="180"/>
      <c r="UTU289" s="75"/>
      <c r="UTV289" s="76"/>
      <c r="UTW289" s="181"/>
      <c r="UTX289" s="181"/>
      <c r="UTY289" s="182"/>
      <c r="UTZ289" s="134"/>
      <c r="UUA289" s="135"/>
      <c r="UUB289" s="111"/>
      <c r="UUC289" s="178"/>
      <c r="UUD289" s="178"/>
      <c r="UUE289" s="178"/>
      <c r="UUF289" s="178"/>
      <c r="UUG289" s="179"/>
      <c r="UUH289" s="73"/>
      <c r="UUI289" s="73"/>
      <c r="UUJ289" s="180"/>
      <c r="UUK289" s="75"/>
      <c r="UUL289" s="76"/>
      <c r="UUM289" s="180"/>
      <c r="UUN289" s="180"/>
      <c r="UUO289" s="180"/>
      <c r="UUP289" s="75"/>
      <c r="UUQ289" s="76"/>
      <c r="UUR289" s="181"/>
      <c r="UUS289" s="181"/>
      <c r="UUT289" s="182"/>
      <c r="UUU289" s="134"/>
      <c r="UUV289" s="135"/>
      <c r="UUW289" s="111"/>
      <c r="UUX289" s="178"/>
      <c r="UUY289" s="178"/>
      <c r="UUZ289" s="178"/>
      <c r="UVA289" s="178"/>
      <c r="UVB289" s="179"/>
      <c r="UVC289" s="73"/>
      <c r="UVD289" s="73"/>
      <c r="UVE289" s="180"/>
      <c r="UVF289" s="75"/>
      <c r="UVG289" s="76"/>
      <c r="UVH289" s="180"/>
      <c r="UVI289" s="180"/>
      <c r="UVJ289" s="180"/>
      <c r="UVK289" s="75"/>
      <c r="UVL289" s="76"/>
      <c r="UVM289" s="181"/>
      <c r="UVN289" s="181"/>
      <c r="UVO289" s="182"/>
      <c r="UVP289" s="134"/>
      <c r="UVQ289" s="135"/>
      <c r="UVR289" s="111"/>
      <c r="UVS289" s="178"/>
      <c r="UVT289" s="178"/>
      <c r="UVU289" s="178"/>
      <c r="UVV289" s="178"/>
      <c r="UVW289" s="179"/>
      <c r="UVX289" s="73"/>
      <c r="UVY289" s="73"/>
      <c r="UVZ289" s="180"/>
      <c r="UWA289" s="75"/>
      <c r="UWB289" s="76"/>
      <c r="UWC289" s="180"/>
      <c r="UWD289" s="180"/>
      <c r="UWE289" s="180"/>
      <c r="UWF289" s="75"/>
      <c r="UWG289" s="76"/>
      <c r="UWH289" s="181"/>
      <c r="UWI289" s="181"/>
      <c r="UWJ289" s="182"/>
      <c r="UWK289" s="134"/>
      <c r="UWL289" s="135"/>
      <c r="UWM289" s="111"/>
      <c r="UWN289" s="178"/>
      <c r="UWO289" s="178"/>
      <c r="UWP289" s="178"/>
      <c r="UWQ289" s="178"/>
      <c r="UWR289" s="179"/>
      <c r="UWS289" s="73"/>
      <c r="UWT289" s="73"/>
      <c r="UWU289" s="180"/>
      <c r="UWV289" s="75"/>
      <c r="UWW289" s="76"/>
      <c r="UWX289" s="180"/>
      <c r="UWY289" s="180"/>
      <c r="UWZ289" s="180"/>
      <c r="UXA289" s="75"/>
      <c r="UXB289" s="76"/>
      <c r="UXC289" s="181"/>
      <c r="UXD289" s="181"/>
      <c r="UXE289" s="182"/>
      <c r="UXF289" s="134"/>
      <c r="UXG289" s="135"/>
      <c r="UXH289" s="111"/>
      <c r="UXI289" s="178"/>
      <c r="UXJ289" s="178"/>
      <c r="UXK289" s="178"/>
      <c r="UXL289" s="178"/>
      <c r="UXM289" s="179"/>
      <c r="UXN289" s="73"/>
      <c r="UXO289" s="73"/>
      <c r="UXP289" s="180"/>
      <c r="UXQ289" s="75"/>
      <c r="UXR289" s="76"/>
      <c r="UXS289" s="180"/>
      <c r="UXT289" s="180"/>
      <c r="UXU289" s="180"/>
      <c r="UXV289" s="75"/>
      <c r="UXW289" s="76"/>
      <c r="UXX289" s="181"/>
      <c r="UXY289" s="181"/>
      <c r="UXZ289" s="182"/>
      <c r="UYA289" s="134"/>
      <c r="UYB289" s="135"/>
      <c r="UYC289" s="111"/>
      <c r="UYD289" s="178"/>
      <c r="UYE289" s="178"/>
      <c r="UYF289" s="178"/>
      <c r="UYG289" s="178"/>
      <c r="UYH289" s="179"/>
      <c r="UYI289" s="73"/>
      <c r="UYJ289" s="73"/>
      <c r="UYK289" s="180"/>
      <c r="UYL289" s="75"/>
      <c r="UYM289" s="76"/>
      <c r="UYN289" s="180"/>
      <c r="UYO289" s="180"/>
      <c r="UYP289" s="180"/>
      <c r="UYQ289" s="75"/>
      <c r="UYR289" s="76"/>
      <c r="UYS289" s="181"/>
      <c r="UYT289" s="181"/>
      <c r="UYU289" s="182"/>
      <c r="UYV289" s="134"/>
      <c r="UYW289" s="135"/>
      <c r="UYX289" s="111"/>
      <c r="UYY289" s="178"/>
      <c r="UYZ289" s="178"/>
      <c r="UZA289" s="178"/>
      <c r="UZB289" s="178"/>
      <c r="UZC289" s="179"/>
      <c r="UZD289" s="73"/>
      <c r="UZE289" s="73"/>
      <c r="UZF289" s="180"/>
      <c r="UZG289" s="75"/>
      <c r="UZH289" s="76"/>
      <c r="UZI289" s="180"/>
      <c r="UZJ289" s="180"/>
      <c r="UZK289" s="180"/>
      <c r="UZL289" s="75"/>
      <c r="UZM289" s="76"/>
      <c r="UZN289" s="181"/>
      <c r="UZO289" s="181"/>
      <c r="UZP289" s="182"/>
      <c r="UZQ289" s="134"/>
      <c r="UZR289" s="135"/>
      <c r="UZS289" s="111"/>
      <c r="UZT289" s="178"/>
      <c r="UZU289" s="178"/>
      <c r="UZV289" s="178"/>
      <c r="UZW289" s="178"/>
      <c r="UZX289" s="179"/>
      <c r="UZY289" s="73"/>
      <c r="UZZ289" s="73"/>
      <c r="VAA289" s="180"/>
      <c r="VAB289" s="75"/>
      <c r="VAC289" s="76"/>
      <c r="VAD289" s="180"/>
      <c r="VAE289" s="180"/>
      <c r="VAF289" s="180"/>
      <c r="VAG289" s="75"/>
      <c r="VAH289" s="76"/>
      <c r="VAI289" s="181"/>
      <c r="VAJ289" s="181"/>
      <c r="VAK289" s="182"/>
      <c r="VAL289" s="134"/>
      <c r="VAM289" s="135"/>
      <c r="VAN289" s="111"/>
      <c r="VAO289" s="178"/>
      <c r="VAP289" s="178"/>
      <c r="VAQ289" s="178"/>
      <c r="VAR289" s="178"/>
      <c r="VAS289" s="179"/>
      <c r="VAT289" s="73"/>
      <c r="VAU289" s="73"/>
      <c r="VAV289" s="180"/>
      <c r="VAW289" s="75"/>
      <c r="VAX289" s="76"/>
      <c r="VAY289" s="180"/>
      <c r="VAZ289" s="180"/>
      <c r="VBA289" s="180"/>
      <c r="VBB289" s="75"/>
      <c r="VBC289" s="76"/>
      <c r="VBD289" s="181"/>
      <c r="VBE289" s="181"/>
      <c r="VBF289" s="182"/>
      <c r="VBG289" s="134"/>
      <c r="VBH289" s="135"/>
      <c r="VBI289" s="111"/>
      <c r="VBJ289" s="178"/>
      <c r="VBK289" s="178"/>
      <c r="VBL289" s="178"/>
      <c r="VBM289" s="178"/>
      <c r="VBN289" s="179"/>
      <c r="VBO289" s="73"/>
      <c r="VBP289" s="73"/>
      <c r="VBQ289" s="180"/>
      <c r="VBR289" s="75"/>
      <c r="VBS289" s="76"/>
      <c r="VBT289" s="180"/>
      <c r="VBU289" s="180"/>
      <c r="VBV289" s="180"/>
      <c r="VBW289" s="75"/>
      <c r="VBX289" s="76"/>
      <c r="VBY289" s="181"/>
      <c r="VBZ289" s="181"/>
      <c r="VCA289" s="182"/>
      <c r="VCB289" s="134"/>
      <c r="VCC289" s="135"/>
      <c r="VCD289" s="111"/>
      <c r="VCE289" s="178"/>
      <c r="VCF289" s="178"/>
      <c r="VCG289" s="178"/>
      <c r="VCH289" s="178"/>
      <c r="VCI289" s="179"/>
      <c r="VCJ289" s="73"/>
      <c r="VCK289" s="73"/>
      <c r="VCL289" s="180"/>
      <c r="VCM289" s="75"/>
      <c r="VCN289" s="76"/>
      <c r="VCO289" s="180"/>
      <c r="VCP289" s="180"/>
      <c r="VCQ289" s="180"/>
      <c r="VCR289" s="75"/>
      <c r="VCS289" s="76"/>
      <c r="VCT289" s="181"/>
      <c r="VCU289" s="181"/>
      <c r="VCV289" s="182"/>
      <c r="VCW289" s="134"/>
      <c r="VCX289" s="135"/>
      <c r="VCY289" s="111"/>
      <c r="VCZ289" s="178"/>
      <c r="VDA289" s="178"/>
      <c r="VDB289" s="178"/>
      <c r="VDC289" s="178"/>
      <c r="VDD289" s="179"/>
      <c r="VDE289" s="73"/>
      <c r="VDF289" s="73"/>
      <c r="VDG289" s="180"/>
      <c r="VDH289" s="75"/>
      <c r="VDI289" s="76"/>
      <c r="VDJ289" s="180"/>
      <c r="VDK289" s="180"/>
      <c r="VDL289" s="180"/>
      <c r="VDM289" s="75"/>
      <c r="VDN289" s="76"/>
      <c r="VDO289" s="181"/>
      <c r="VDP289" s="181"/>
      <c r="VDQ289" s="182"/>
      <c r="VDR289" s="134"/>
      <c r="VDS289" s="135"/>
      <c r="VDT289" s="111"/>
      <c r="VDU289" s="178"/>
      <c r="VDV289" s="178"/>
      <c r="VDW289" s="178"/>
      <c r="VDX289" s="178"/>
      <c r="VDY289" s="179"/>
      <c r="VDZ289" s="73"/>
      <c r="VEA289" s="73"/>
      <c r="VEB289" s="180"/>
      <c r="VEC289" s="75"/>
      <c r="VED289" s="76"/>
      <c r="VEE289" s="180"/>
      <c r="VEF289" s="180"/>
      <c r="VEG289" s="180"/>
      <c r="VEH289" s="75"/>
      <c r="VEI289" s="76"/>
      <c r="VEJ289" s="181"/>
      <c r="VEK289" s="181"/>
      <c r="VEL289" s="182"/>
      <c r="VEM289" s="134"/>
      <c r="VEN289" s="135"/>
      <c r="VEO289" s="111"/>
      <c r="VEP289" s="178"/>
      <c r="VEQ289" s="178"/>
      <c r="VER289" s="178"/>
      <c r="VES289" s="178"/>
      <c r="VET289" s="179"/>
      <c r="VEU289" s="73"/>
      <c r="VEV289" s="73"/>
      <c r="VEW289" s="180"/>
      <c r="VEX289" s="75"/>
      <c r="VEY289" s="76"/>
      <c r="VEZ289" s="180"/>
      <c r="VFA289" s="180"/>
      <c r="VFB289" s="180"/>
      <c r="VFC289" s="75"/>
      <c r="VFD289" s="76"/>
      <c r="VFE289" s="181"/>
      <c r="VFF289" s="181"/>
      <c r="VFG289" s="182"/>
      <c r="VFH289" s="134"/>
      <c r="VFI289" s="135"/>
      <c r="VFJ289" s="111"/>
      <c r="VFK289" s="178"/>
      <c r="VFL289" s="178"/>
      <c r="VFM289" s="178"/>
      <c r="VFN289" s="178"/>
      <c r="VFO289" s="179"/>
      <c r="VFP289" s="73"/>
      <c r="VFQ289" s="73"/>
      <c r="VFR289" s="180"/>
      <c r="VFS289" s="75"/>
      <c r="VFT289" s="76"/>
      <c r="VFU289" s="180"/>
      <c r="VFV289" s="180"/>
      <c r="VFW289" s="180"/>
      <c r="VFX289" s="75"/>
      <c r="VFY289" s="76"/>
      <c r="VFZ289" s="181"/>
      <c r="VGA289" s="181"/>
      <c r="VGB289" s="182"/>
      <c r="VGC289" s="134"/>
      <c r="VGD289" s="135"/>
      <c r="VGE289" s="111"/>
      <c r="VGF289" s="178"/>
      <c r="VGG289" s="178"/>
      <c r="VGH289" s="178"/>
      <c r="VGI289" s="178"/>
      <c r="VGJ289" s="179"/>
      <c r="VGK289" s="73"/>
      <c r="VGL289" s="73"/>
      <c r="VGM289" s="180"/>
      <c r="VGN289" s="75"/>
      <c r="VGO289" s="76"/>
      <c r="VGP289" s="180"/>
      <c r="VGQ289" s="180"/>
      <c r="VGR289" s="180"/>
      <c r="VGS289" s="75"/>
      <c r="VGT289" s="76"/>
      <c r="VGU289" s="181"/>
      <c r="VGV289" s="181"/>
      <c r="VGW289" s="182"/>
      <c r="VGX289" s="134"/>
      <c r="VGY289" s="135"/>
      <c r="VGZ289" s="111"/>
      <c r="VHA289" s="178"/>
      <c r="VHB289" s="178"/>
      <c r="VHC289" s="178"/>
      <c r="VHD289" s="178"/>
      <c r="VHE289" s="179"/>
      <c r="VHF289" s="73"/>
      <c r="VHG289" s="73"/>
      <c r="VHH289" s="180"/>
      <c r="VHI289" s="75"/>
      <c r="VHJ289" s="76"/>
      <c r="VHK289" s="180"/>
      <c r="VHL289" s="180"/>
      <c r="VHM289" s="180"/>
      <c r="VHN289" s="75"/>
      <c r="VHO289" s="76"/>
      <c r="VHP289" s="181"/>
      <c r="VHQ289" s="181"/>
      <c r="VHR289" s="182"/>
      <c r="VHS289" s="134"/>
      <c r="VHT289" s="135"/>
      <c r="VHU289" s="111"/>
      <c r="VHV289" s="178"/>
      <c r="VHW289" s="178"/>
      <c r="VHX289" s="178"/>
      <c r="VHY289" s="178"/>
      <c r="VHZ289" s="179"/>
      <c r="VIA289" s="73"/>
      <c r="VIB289" s="73"/>
      <c r="VIC289" s="180"/>
      <c r="VID289" s="75"/>
      <c r="VIE289" s="76"/>
      <c r="VIF289" s="180"/>
      <c r="VIG289" s="180"/>
      <c r="VIH289" s="180"/>
      <c r="VII289" s="75"/>
      <c r="VIJ289" s="76"/>
      <c r="VIK289" s="181"/>
      <c r="VIL289" s="181"/>
      <c r="VIM289" s="182"/>
      <c r="VIN289" s="134"/>
      <c r="VIO289" s="135"/>
      <c r="VIP289" s="111"/>
      <c r="VIQ289" s="178"/>
      <c r="VIR289" s="178"/>
      <c r="VIS289" s="178"/>
      <c r="VIT289" s="178"/>
      <c r="VIU289" s="179"/>
      <c r="VIV289" s="73"/>
      <c r="VIW289" s="73"/>
      <c r="VIX289" s="180"/>
      <c r="VIY289" s="75"/>
      <c r="VIZ289" s="76"/>
      <c r="VJA289" s="180"/>
      <c r="VJB289" s="180"/>
      <c r="VJC289" s="180"/>
      <c r="VJD289" s="75"/>
      <c r="VJE289" s="76"/>
      <c r="VJF289" s="181"/>
      <c r="VJG289" s="181"/>
      <c r="VJH289" s="182"/>
      <c r="VJI289" s="134"/>
      <c r="VJJ289" s="135"/>
      <c r="VJK289" s="111"/>
      <c r="VJL289" s="178"/>
      <c r="VJM289" s="178"/>
      <c r="VJN289" s="178"/>
      <c r="VJO289" s="178"/>
      <c r="VJP289" s="179"/>
      <c r="VJQ289" s="73"/>
      <c r="VJR289" s="73"/>
      <c r="VJS289" s="180"/>
      <c r="VJT289" s="75"/>
      <c r="VJU289" s="76"/>
      <c r="VJV289" s="180"/>
      <c r="VJW289" s="180"/>
      <c r="VJX289" s="180"/>
      <c r="VJY289" s="75"/>
      <c r="VJZ289" s="76"/>
      <c r="VKA289" s="181"/>
      <c r="VKB289" s="181"/>
      <c r="VKC289" s="182"/>
      <c r="VKD289" s="134"/>
      <c r="VKE289" s="135"/>
      <c r="VKF289" s="111"/>
      <c r="VKG289" s="178"/>
      <c r="VKH289" s="178"/>
      <c r="VKI289" s="178"/>
      <c r="VKJ289" s="178"/>
      <c r="VKK289" s="179"/>
      <c r="VKL289" s="73"/>
      <c r="VKM289" s="73"/>
      <c r="VKN289" s="180"/>
      <c r="VKO289" s="75"/>
      <c r="VKP289" s="76"/>
      <c r="VKQ289" s="180"/>
      <c r="VKR289" s="180"/>
      <c r="VKS289" s="180"/>
      <c r="VKT289" s="75"/>
      <c r="VKU289" s="76"/>
      <c r="VKV289" s="181"/>
      <c r="VKW289" s="181"/>
      <c r="VKX289" s="182"/>
      <c r="VKY289" s="134"/>
      <c r="VKZ289" s="135"/>
      <c r="VLA289" s="111"/>
      <c r="VLB289" s="178"/>
      <c r="VLC289" s="178"/>
      <c r="VLD289" s="178"/>
      <c r="VLE289" s="178"/>
      <c r="VLF289" s="179"/>
      <c r="VLG289" s="73"/>
      <c r="VLH289" s="73"/>
      <c r="VLI289" s="180"/>
      <c r="VLJ289" s="75"/>
      <c r="VLK289" s="76"/>
      <c r="VLL289" s="180"/>
      <c r="VLM289" s="180"/>
      <c r="VLN289" s="180"/>
      <c r="VLO289" s="75"/>
      <c r="VLP289" s="76"/>
      <c r="VLQ289" s="181"/>
      <c r="VLR289" s="181"/>
      <c r="VLS289" s="182"/>
      <c r="VLT289" s="134"/>
      <c r="VLU289" s="135"/>
      <c r="VLV289" s="111"/>
      <c r="VLW289" s="178"/>
      <c r="VLX289" s="178"/>
      <c r="VLY289" s="178"/>
      <c r="VLZ289" s="178"/>
      <c r="VMA289" s="179"/>
      <c r="VMB289" s="73"/>
      <c r="VMC289" s="73"/>
      <c r="VMD289" s="180"/>
      <c r="VME289" s="75"/>
      <c r="VMF289" s="76"/>
      <c r="VMG289" s="180"/>
      <c r="VMH289" s="180"/>
      <c r="VMI289" s="180"/>
      <c r="VMJ289" s="75"/>
      <c r="VMK289" s="76"/>
      <c r="VML289" s="181"/>
      <c r="VMM289" s="181"/>
      <c r="VMN289" s="182"/>
      <c r="VMO289" s="134"/>
      <c r="VMP289" s="135"/>
      <c r="VMQ289" s="111"/>
      <c r="VMR289" s="178"/>
      <c r="VMS289" s="178"/>
      <c r="VMT289" s="178"/>
      <c r="VMU289" s="178"/>
      <c r="VMV289" s="179"/>
      <c r="VMW289" s="73"/>
      <c r="VMX289" s="73"/>
      <c r="VMY289" s="180"/>
      <c r="VMZ289" s="75"/>
      <c r="VNA289" s="76"/>
      <c r="VNB289" s="180"/>
      <c r="VNC289" s="180"/>
      <c r="VND289" s="180"/>
      <c r="VNE289" s="75"/>
      <c r="VNF289" s="76"/>
      <c r="VNG289" s="181"/>
      <c r="VNH289" s="181"/>
      <c r="VNI289" s="182"/>
      <c r="VNJ289" s="134"/>
      <c r="VNK289" s="135"/>
      <c r="VNL289" s="111"/>
      <c r="VNM289" s="178"/>
      <c r="VNN289" s="178"/>
      <c r="VNO289" s="178"/>
      <c r="VNP289" s="178"/>
      <c r="VNQ289" s="179"/>
      <c r="VNR289" s="73"/>
      <c r="VNS289" s="73"/>
      <c r="VNT289" s="180"/>
      <c r="VNU289" s="75"/>
      <c r="VNV289" s="76"/>
      <c r="VNW289" s="180"/>
      <c r="VNX289" s="180"/>
      <c r="VNY289" s="180"/>
      <c r="VNZ289" s="75"/>
      <c r="VOA289" s="76"/>
      <c r="VOB289" s="181"/>
      <c r="VOC289" s="181"/>
      <c r="VOD289" s="182"/>
      <c r="VOE289" s="134"/>
      <c r="VOF289" s="135"/>
      <c r="VOG289" s="111"/>
      <c r="VOH289" s="178"/>
      <c r="VOI289" s="178"/>
      <c r="VOJ289" s="178"/>
      <c r="VOK289" s="178"/>
      <c r="VOL289" s="179"/>
      <c r="VOM289" s="73"/>
      <c r="VON289" s="73"/>
      <c r="VOO289" s="180"/>
      <c r="VOP289" s="75"/>
      <c r="VOQ289" s="76"/>
      <c r="VOR289" s="180"/>
      <c r="VOS289" s="180"/>
      <c r="VOT289" s="180"/>
      <c r="VOU289" s="75"/>
      <c r="VOV289" s="76"/>
      <c r="VOW289" s="181"/>
      <c r="VOX289" s="181"/>
      <c r="VOY289" s="182"/>
      <c r="VOZ289" s="134"/>
      <c r="VPA289" s="135"/>
      <c r="VPB289" s="111"/>
      <c r="VPC289" s="178"/>
      <c r="VPD289" s="178"/>
      <c r="VPE289" s="178"/>
      <c r="VPF289" s="178"/>
      <c r="VPG289" s="179"/>
      <c r="VPH289" s="73"/>
      <c r="VPI289" s="73"/>
      <c r="VPJ289" s="180"/>
      <c r="VPK289" s="75"/>
      <c r="VPL289" s="76"/>
      <c r="VPM289" s="180"/>
      <c r="VPN289" s="180"/>
      <c r="VPO289" s="180"/>
      <c r="VPP289" s="75"/>
      <c r="VPQ289" s="76"/>
      <c r="VPR289" s="181"/>
      <c r="VPS289" s="181"/>
      <c r="VPT289" s="182"/>
      <c r="VPU289" s="134"/>
      <c r="VPV289" s="135"/>
      <c r="VPW289" s="111"/>
      <c r="VPX289" s="178"/>
      <c r="VPY289" s="178"/>
      <c r="VPZ289" s="178"/>
      <c r="VQA289" s="178"/>
      <c r="VQB289" s="179"/>
      <c r="VQC289" s="73"/>
      <c r="VQD289" s="73"/>
      <c r="VQE289" s="180"/>
      <c r="VQF289" s="75"/>
      <c r="VQG289" s="76"/>
      <c r="VQH289" s="180"/>
      <c r="VQI289" s="180"/>
      <c r="VQJ289" s="180"/>
      <c r="VQK289" s="75"/>
      <c r="VQL289" s="76"/>
      <c r="VQM289" s="181"/>
      <c r="VQN289" s="181"/>
      <c r="VQO289" s="182"/>
      <c r="VQP289" s="134"/>
      <c r="VQQ289" s="135"/>
      <c r="VQR289" s="111"/>
      <c r="VQS289" s="178"/>
      <c r="VQT289" s="178"/>
      <c r="VQU289" s="178"/>
      <c r="VQV289" s="178"/>
      <c r="VQW289" s="179"/>
      <c r="VQX289" s="73"/>
      <c r="VQY289" s="73"/>
      <c r="VQZ289" s="180"/>
      <c r="VRA289" s="75"/>
      <c r="VRB289" s="76"/>
      <c r="VRC289" s="180"/>
      <c r="VRD289" s="180"/>
      <c r="VRE289" s="180"/>
      <c r="VRF289" s="75"/>
      <c r="VRG289" s="76"/>
      <c r="VRH289" s="181"/>
      <c r="VRI289" s="181"/>
      <c r="VRJ289" s="182"/>
      <c r="VRK289" s="134"/>
      <c r="VRL289" s="135"/>
      <c r="VRM289" s="111"/>
      <c r="VRN289" s="178"/>
      <c r="VRO289" s="178"/>
      <c r="VRP289" s="178"/>
      <c r="VRQ289" s="178"/>
      <c r="VRR289" s="179"/>
      <c r="VRS289" s="73"/>
      <c r="VRT289" s="73"/>
      <c r="VRU289" s="180"/>
      <c r="VRV289" s="75"/>
      <c r="VRW289" s="76"/>
      <c r="VRX289" s="180"/>
      <c r="VRY289" s="180"/>
      <c r="VRZ289" s="180"/>
      <c r="VSA289" s="75"/>
      <c r="VSB289" s="76"/>
      <c r="VSC289" s="181"/>
      <c r="VSD289" s="181"/>
      <c r="VSE289" s="182"/>
      <c r="VSF289" s="134"/>
      <c r="VSG289" s="135"/>
      <c r="VSH289" s="111"/>
      <c r="VSI289" s="178"/>
      <c r="VSJ289" s="178"/>
      <c r="VSK289" s="178"/>
      <c r="VSL289" s="178"/>
      <c r="VSM289" s="179"/>
      <c r="VSN289" s="73"/>
      <c r="VSO289" s="73"/>
      <c r="VSP289" s="180"/>
      <c r="VSQ289" s="75"/>
      <c r="VSR289" s="76"/>
      <c r="VSS289" s="180"/>
      <c r="VST289" s="180"/>
      <c r="VSU289" s="180"/>
      <c r="VSV289" s="75"/>
      <c r="VSW289" s="76"/>
      <c r="VSX289" s="181"/>
      <c r="VSY289" s="181"/>
      <c r="VSZ289" s="182"/>
      <c r="VTA289" s="134"/>
      <c r="VTB289" s="135"/>
      <c r="VTC289" s="111"/>
      <c r="VTD289" s="178"/>
      <c r="VTE289" s="178"/>
      <c r="VTF289" s="178"/>
      <c r="VTG289" s="178"/>
      <c r="VTH289" s="179"/>
      <c r="VTI289" s="73"/>
      <c r="VTJ289" s="73"/>
      <c r="VTK289" s="180"/>
      <c r="VTL289" s="75"/>
      <c r="VTM289" s="76"/>
      <c r="VTN289" s="180"/>
      <c r="VTO289" s="180"/>
      <c r="VTP289" s="180"/>
      <c r="VTQ289" s="75"/>
      <c r="VTR289" s="76"/>
      <c r="VTS289" s="181"/>
      <c r="VTT289" s="181"/>
      <c r="VTU289" s="182"/>
      <c r="VTV289" s="134"/>
      <c r="VTW289" s="135"/>
      <c r="VTX289" s="111"/>
      <c r="VTY289" s="178"/>
      <c r="VTZ289" s="178"/>
      <c r="VUA289" s="178"/>
      <c r="VUB289" s="178"/>
      <c r="VUC289" s="179"/>
      <c r="VUD289" s="73"/>
      <c r="VUE289" s="73"/>
      <c r="VUF289" s="180"/>
      <c r="VUG289" s="75"/>
      <c r="VUH289" s="76"/>
      <c r="VUI289" s="180"/>
      <c r="VUJ289" s="180"/>
      <c r="VUK289" s="180"/>
      <c r="VUL289" s="75"/>
      <c r="VUM289" s="76"/>
      <c r="VUN289" s="181"/>
      <c r="VUO289" s="181"/>
      <c r="VUP289" s="182"/>
      <c r="VUQ289" s="134"/>
      <c r="VUR289" s="135"/>
      <c r="VUS289" s="111"/>
      <c r="VUT289" s="178"/>
      <c r="VUU289" s="178"/>
      <c r="VUV289" s="178"/>
      <c r="VUW289" s="178"/>
      <c r="VUX289" s="179"/>
      <c r="VUY289" s="73"/>
      <c r="VUZ289" s="73"/>
      <c r="VVA289" s="180"/>
      <c r="VVB289" s="75"/>
      <c r="VVC289" s="76"/>
      <c r="VVD289" s="180"/>
      <c r="VVE289" s="180"/>
      <c r="VVF289" s="180"/>
      <c r="VVG289" s="75"/>
      <c r="VVH289" s="76"/>
      <c r="VVI289" s="181"/>
      <c r="VVJ289" s="181"/>
      <c r="VVK289" s="182"/>
      <c r="VVL289" s="134"/>
      <c r="VVM289" s="135"/>
      <c r="VVN289" s="111"/>
      <c r="VVO289" s="178"/>
      <c r="VVP289" s="178"/>
      <c r="VVQ289" s="178"/>
      <c r="VVR289" s="178"/>
      <c r="VVS289" s="179"/>
      <c r="VVT289" s="73"/>
      <c r="VVU289" s="73"/>
      <c r="VVV289" s="180"/>
      <c r="VVW289" s="75"/>
      <c r="VVX289" s="76"/>
      <c r="VVY289" s="180"/>
      <c r="VVZ289" s="180"/>
      <c r="VWA289" s="180"/>
      <c r="VWB289" s="75"/>
      <c r="VWC289" s="76"/>
      <c r="VWD289" s="181"/>
      <c r="VWE289" s="181"/>
      <c r="VWF289" s="182"/>
      <c r="VWG289" s="134"/>
      <c r="VWH289" s="135"/>
      <c r="VWI289" s="111"/>
      <c r="VWJ289" s="178"/>
      <c r="VWK289" s="178"/>
      <c r="VWL289" s="178"/>
      <c r="VWM289" s="178"/>
      <c r="VWN289" s="179"/>
      <c r="VWO289" s="73"/>
      <c r="VWP289" s="73"/>
      <c r="VWQ289" s="180"/>
      <c r="VWR289" s="75"/>
      <c r="VWS289" s="76"/>
      <c r="VWT289" s="180"/>
      <c r="VWU289" s="180"/>
      <c r="VWV289" s="180"/>
      <c r="VWW289" s="75"/>
      <c r="VWX289" s="76"/>
      <c r="VWY289" s="181"/>
      <c r="VWZ289" s="181"/>
      <c r="VXA289" s="182"/>
      <c r="VXB289" s="134"/>
      <c r="VXC289" s="135"/>
      <c r="VXD289" s="111"/>
      <c r="VXE289" s="178"/>
      <c r="VXF289" s="178"/>
      <c r="VXG289" s="178"/>
      <c r="VXH289" s="178"/>
      <c r="VXI289" s="179"/>
      <c r="VXJ289" s="73"/>
      <c r="VXK289" s="73"/>
      <c r="VXL289" s="180"/>
      <c r="VXM289" s="75"/>
      <c r="VXN289" s="76"/>
      <c r="VXO289" s="180"/>
      <c r="VXP289" s="180"/>
      <c r="VXQ289" s="180"/>
      <c r="VXR289" s="75"/>
      <c r="VXS289" s="76"/>
      <c r="VXT289" s="181"/>
      <c r="VXU289" s="181"/>
      <c r="VXV289" s="182"/>
      <c r="VXW289" s="134"/>
      <c r="VXX289" s="135"/>
      <c r="VXY289" s="111"/>
      <c r="VXZ289" s="178"/>
      <c r="VYA289" s="178"/>
      <c r="VYB289" s="178"/>
      <c r="VYC289" s="178"/>
      <c r="VYD289" s="179"/>
      <c r="VYE289" s="73"/>
      <c r="VYF289" s="73"/>
      <c r="VYG289" s="180"/>
      <c r="VYH289" s="75"/>
      <c r="VYI289" s="76"/>
      <c r="VYJ289" s="180"/>
      <c r="VYK289" s="180"/>
      <c r="VYL289" s="180"/>
      <c r="VYM289" s="75"/>
      <c r="VYN289" s="76"/>
      <c r="VYO289" s="181"/>
      <c r="VYP289" s="181"/>
      <c r="VYQ289" s="182"/>
      <c r="VYR289" s="134"/>
      <c r="VYS289" s="135"/>
      <c r="VYT289" s="111"/>
      <c r="VYU289" s="178"/>
      <c r="VYV289" s="178"/>
      <c r="VYW289" s="178"/>
      <c r="VYX289" s="178"/>
      <c r="VYY289" s="179"/>
      <c r="VYZ289" s="73"/>
      <c r="VZA289" s="73"/>
      <c r="VZB289" s="180"/>
      <c r="VZC289" s="75"/>
      <c r="VZD289" s="76"/>
      <c r="VZE289" s="180"/>
      <c r="VZF289" s="180"/>
      <c r="VZG289" s="180"/>
      <c r="VZH289" s="75"/>
      <c r="VZI289" s="76"/>
      <c r="VZJ289" s="181"/>
      <c r="VZK289" s="181"/>
      <c r="VZL289" s="182"/>
      <c r="VZM289" s="134"/>
      <c r="VZN289" s="135"/>
      <c r="VZO289" s="111"/>
      <c r="VZP289" s="178"/>
      <c r="VZQ289" s="178"/>
      <c r="VZR289" s="178"/>
      <c r="VZS289" s="178"/>
      <c r="VZT289" s="179"/>
      <c r="VZU289" s="73"/>
      <c r="VZV289" s="73"/>
      <c r="VZW289" s="180"/>
      <c r="VZX289" s="75"/>
      <c r="VZY289" s="76"/>
      <c r="VZZ289" s="180"/>
      <c r="WAA289" s="180"/>
      <c r="WAB289" s="180"/>
      <c r="WAC289" s="75"/>
      <c r="WAD289" s="76"/>
      <c r="WAE289" s="181"/>
      <c r="WAF289" s="181"/>
      <c r="WAG289" s="182"/>
      <c r="WAH289" s="134"/>
      <c r="WAI289" s="135"/>
      <c r="WAJ289" s="111"/>
      <c r="WAK289" s="178"/>
      <c r="WAL289" s="178"/>
      <c r="WAM289" s="178"/>
      <c r="WAN289" s="178"/>
      <c r="WAO289" s="179"/>
      <c r="WAP289" s="73"/>
      <c r="WAQ289" s="73"/>
      <c r="WAR289" s="180"/>
      <c r="WAS289" s="75"/>
      <c r="WAT289" s="76"/>
      <c r="WAU289" s="180"/>
      <c r="WAV289" s="180"/>
      <c r="WAW289" s="180"/>
      <c r="WAX289" s="75"/>
      <c r="WAY289" s="76"/>
      <c r="WAZ289" s="181"/>
      <c r="WBA289" s="181"/>
      <c r="WBB289" s="182"/>
      <c r="WBC289" s="134"/>
      <c r="WBD289" s="135"/>
      <c r="WBE289" s="111"/>
      <c r="WBF289" s="178"/>
      <c r="WBG289" s="178"/>
      <c r="WBH289" s="178"/>
      <c r="WBI289" s="178"/>
      <c r="WBJ289" s="179"/>
      <c r="WBK289" s="73"/>
      <c r="WBL289" s="73"/>
      <c r="WBM289" s="180"/>
      <c r="WBN289" s="75"/>
      <c r="WBO289" s="76"/>
      <c r="WBP289" s="180"/>
      <c r="WBQ289" s="180"/>
      <c r="WBR289" s="180"/>
      <c r="WBS289" s="75"/>
      <c r="WBT289" s="76"/>
      <c r="WBU289" s="181"/>
      <c r="WBV289" s="181"/>
      <c r="WBW289" s="182"/>
      <c r="WBX289" s="134"/>
      <c r="WBY289" s="135"/>
      <c r="WBZ289" s="111"/>
      <c r="WCA289" s="178"/>
      <c r="WCB289" s="178"/>
      <c r="WCC289" s="178"/>
      <c r="WCD289" s="178"/>
      <c r="WCE289" s="179"/>
      <c r="WCF289" s="73"/>
      <c r="WCG289" s="73"/>
      <c r="WCH289" s="180"/>
      <c r="WCI289" s="75"/>
      <c r="WCJ289" s="76"/>
      <c r="WCK289" s="180"/>
      <c r="WCL289" s="180"/>
      <c r="WCM289" s="180"/>
      <c r="WCN289" s="75"/>
      <c r="WCO289" s="76"/>
      <c r="WCP289" s="181"/>
      <c r="WCQ289" s="181"/>
      <c r="WCR289" s="182"/>
      <c r="WCS289" s="134"/>
      <c r="WCT289" s="135"/>
      <c r="WCU289" s="111"/>
      <c r="WCV289" s="178"/>
      <c r="WCW289" s="178"/>
      <c r="WCX289" s="178"/>
      <c r="WCY289" s="178"/>
      <c r="WCZ289" s="179"/>
      <c r="WDA289" s="73"/>
      <c r="WDB289" s="73"/>
      <c r="WDC289" s="180"/>
      <c r="WDD289" s="75"/>
      <c r="WDE289" s="76"/>
      <c r="WDF289" s="180"/>
      <c r="WDG289" s="180"/>
      <c r="WDH289" s="180"/>
      <c r="WDI289" s="75"/>
      <c r="WDJ289" s="76"/>
      <c r="WDK289" s="181"/>
      <c r="WDL289" s="181"/>
      <c r="WDM289" s="182"/>
      <c r="WDN289" s="134"/>
      <c r="WDO289" s="135"/>
      <c r="WDP289" s="111"/>
      <c r="WDQ289" s="178"/>
      <c r="WDR289" s="178"/>
      <c r="WDS289" s="178"/>
      <c r="WDT289" s="178"/>
      <c r="WDU289" s="179"/>
      <c r="WDV289" s="73"/>
      <c r="WDW289" s="73"/>
      <c r="WDX289" s="180"/>
      <c r="WDY289" s="75"/>
      <c r="WDZ289" s="76"/>
      <c r="WEA289" s="180"/>
      <c r="WEB289" s="180"/>
      <c r="WEC289" s="180"/>
      <c r="WED289" s="75"/>
      <c r="WEE289" s="76"/>
      <c r="WEF289" s="181"/>
      <c r="WEG289" s="181"/>
      <c r="WEH289" s="182"/>
      <c r="WEI289" s="134"/>
      <c r="WEJ289" s="135"/>
      <c r="WEK289" s="111"/>
      <c r="WEL289" s="178"/>
      <c r="WEM289" s="178"/>
      <c r="WEN289" s="178"/>
      <c r="WEO289" s="178"/>
      <c r="WEP289" s="179"/>
      <c r="WEQ289" s="73"/>
      <c r="WER289" s="73"/>
      <c r="WES289" s="180"/>
      <c r="WET289" s="75"/>
      <c r="WEU289" s="76"/>
      <c r="WEV289" s="180"/>
      <c r="WEW289" s="180"/>
      <c r="WEX289" s="180"/>
      <c r="WEY289" s="75"/>
      <c r="WEZ289" s="76"/>
      <c r="WFA289" s="181"/>
      <c r="WFB289" s="181"/>
      <c r="WFC289" s="182"/>
      <c r="WFD289" s="134"/>
      <c r="WFE289" s="135"/>
      <c r="WFF289" s="111"/>
      <c r="WFG289" s="178"/>
      <c r="WFH289" s="178"/>
      <c r="WFI289" s="178"/>
      <c r="WFJ289" s="178"/>
      <c r="WFK289" s="179"/>
      <c r="WFL289" s="73"/>
      <c r="WFM289" s="73"/>
      <c r="WFN289" s="180"/>
      <c r="WFO289" s="75"/>
      <c r="WFP289" s="76"/>
      <c r="WFQ289" s="180"/>
      <c r="WFR289" s="180"/>
      <c r="WFS289" s="180"/>
      <c r="WFT289" s="75"/>
      <c r="WFU289" s="76"/>
      <c r="WFV289" s="181"/>
      <c r="WFW289" s="181"/>
      <c r="WFX289" s="182"/>
      <c r="WFY289" s="134"/>
      <c r="WFZ289" s="135"/>
      <c r="WGA289" s="111"/>
      <c r="WGB289" s="178"/>
      <c r="WGC289" s="178"/>
      <c r="WGD289" s="178"/>
      <c r="WGE289" s="178"/>
      <c r="WGF289" s="179"/>
      <c r="WGG289" s="73"/>
      <c r="WGH289" s="73"/>
      <c r="WGI289" s="180"/>
      <c r="WGJ289" s="75"/>
      <c r="WGK289" s="76"/>
      <c r="WGL289" s="180"/>
      <c r="WGM289" s="180"/>
      <c r="WGN289" s="180"/>
      <c r="WGO289" s="75"/>
      <c r="WGP289" s="76"/>
      <c r="WGQ289" s="181"/>
      <c r="WGR289" s="181"/>
      <c r="WGS289" s="182"/>
      <c r="WGT289" s="134"/>
      <c r="WGU289" s="135"/>
      <c r="WGV289" s="111"/>
      <c r="WGW289" s="178"/>
      <c r="WGX289" s="178"/>
      <c r="WGY289" s="178"/>
      <c r="WGZ289" s="178"/>
      <c r="WHA289" s="179"/>
      <c r="WHB289" s="73"/>
      <c r="WHC289" s="73"/>
      <c r="WHD289" s="180"/>
      <c r="WHE289" s="75"/>
      <c r="WHF289" s="76"/>
      <c r="WHG289" s="180"/>
      <c r="WHH289" s="180"/>
      <c r="WHI289" s="180"/>
      <c r="WHJ289" s="75"/>
      <c r="WHK289" s="76"/>
      <c r="WHL289" s="181"/>
      <c r="WHM289" s="181"/>
      <c r="WHN289" s="182"/>
      <c r="WHO289" s="134"/>
      <c r="WHP289" s="135"/>
      <c r="WHQ289" s="111"/>
      <c r="WHR289" s="178"/>
      <c r="WHS289" s="178"/>
      <c r="WHT289" s="178"/>
      <c r="WHU289" s="178"/>
      <c r="WHV289" s="179"/>
      <c r="WHW289" s="73"/>
      <c r="WHX289" s="73"/>
      <c r="WHY289" s="180"/>
      <c r="WHZ289" s="75"/>
      <c r="WIA289" s="76"/>
      <c r="WIB289" s="180"/>
      <c r="WIC289" s="180"/>
      <c r="WID289" s="180"/>
      <c r="WIE289" s="75"/>
      <c r="WIF289" s="76"/>
      <c r="WIG289" s="181"/>
      <c r="WIH289" s="181"/>
      <c r="WII289" s="182"/>
      <c r="WIJ289" s="134"/>
      <c r="WIK289" s="135"/>
      <c r="WIL289" s="111"/>
      <c r="WIM289" s="178"/>
      <c r="WIN289" s="178"/>
      <c r="WIO289" s="178"/>
      <c r="WIP289" s="178"/>
      <c r="WIQ289" s="179"/>
      <c r="WIR289" s="73"/>
      <c r="WIS289" s="73"/>
      <c r="WIT289" s="180"/>
      <c r="WIU289" s="75"/>
      <c r="WIV289" s="76"/>
      <c r="WIW289" s="180"/>
      <c r="WIX289" s="180"/>
      <c r="WIY289" s="180"/>
      <c r="WIZ289" s="75"/>
      <c r="WJA289" s="76"/>
      <c r="WJB289" s="181"/>
      <c r="WJC289" s="181"/>
      <c r="WJD289" s="182"/>
      <c r="WJE289" s="134"/>
      <c r="WJF289" s="135"/>
      <c r="WJG289" s="111"/>
      <c r="WJH289" s="178"/>
      <c r="WJI289" s="178"/>
      <c r="WJJ289" s="178"/>
      <c r="WJK289" s="178"/>
      <c r="WJL289" s="179"/>
      <c r="WJM289" s="73"/>
      <c r="WJN289" s="73"/>
      <c r="WJO289" s="180"/>
      <c r="WJP289" s="75"/>
      <c r="WJQ289" s="76"/>
      <c r="WJR289" s="180"/>
      <c r="WJS289" s="180"/>
      <c r="WJT289" s="180"/>
      <c r="WJU289" s="75"/>
      <c r="WJV289" s="76"/>
      <c r="WJW289" s="181"/>
      <c r="WJX289" s="181"/>
      <c r="WJY289" s="182"/>
      <c r="WJZ289" s="134"/>
      <c r="WKA289" s="135"/>
      <c r="WKB289" s="111"/>
      <c r="WKC289" s="178"/>
      <c r="WKD289" s="178"/>
      <c r="WKE289" s="178"/>
      <c r="WKF289" s="178"/>
      <c r="WKG289" s="179"/>
      <c r="WKH289" s="73"/>
      <c r="WKI289" s="73"/>
      <c r="WKJ289" s="180"/>
      <c r="WKK289" s="75"/>
      <c r="WKL289" s="76"/>
      <c r="WKM289" s="180"/>
      <c r="WKN289" s="180"/>
      <c r="WKO289" s="180"/>
      <c r="WKP289" s="75"/>
      <c r="WKQ289" s="76"/>
      <c r="WKR289" s="181"/>
      <c r="WKS289" s="181"/>
      <c r="WKT289" s="182"/>
      <c r="WKU289" s="134"/>
      <c r="WKV289" s="135"/>
      <c r="WKW289" s="111"/>
      <c r="WKX289" s="178"/>
      <c r="WKY289" s="178"/>
      <c r="WKZ289" s="178"/>
      <c r="WLA289" s="178"/>
      <c r="WLB289" s="179"/>
      <c r="WLC289" s="73"/>
      <c r="WLD289" s="73"/>
      <c r="WLE289" s="180"/>
      <c r="WLF289" s="75"/>
      <c r="WLG289" s="76"/>
      <c r="WLH289" s="180"/>
      <c r="WLI289" s="180"/>
      <c r="WLJ289" s="180"/>
      <c r="WLK289" s="75"/>
      <c r="WLL289" s="76"/>
      <c r="WLM289" s="181"/>
      <c r="WLN289" s="181"/>
      <c r="WLO289" s="182"/>
      <c r="WLP289" s="134"/>
      <c r="WLQ289" s="135"/>
      <c r="WLR289" s="111"/>
      <c r="WLS289" s="178"/>
      <c r="WLT289" s="178"/>
      <c r="WLU289" s="178"/>
      <c r="WLV289" s="178"/>
      <c r="WLW289" s="179"/>
      <c r="WLX289" s="73"/>
      <c r="WLY289" s="73"/>
      <c r="WLZ289" s="180"/>
      <c r="WMA289" s="75"/>
      <c r="WMB289" s="76"/>
      <c r="WMC289" s="180"/>
      <c r="WMD289" s="180"/>
      <c r="WME289" s="180"/>
      <c r="WMF289" s="75"/>
      <c r="WMG289" s="76"/>
      <c r="WMH289" s="181"/>
      <c r="WMI289" s="181"/>
      <c r="WMJ289" s="182"/>
      <c r="WMK289" s="134"/>
      <c r="WML289" s="135"/>
      <c r="WMM289" s="111"/>
      <c r="WMN289" s="178"/>
      <c r="WMO289" s="178"/>
      <c r="WMP289" s="178"/>
      <c r="WMQ289" s="178"/>
      <c r="WMR289" s="179"/>
      <c r="WMS289" s="73"/>
      <c r="WMT289" s="73"/>
      <c r="WMU289" s="180"/>
      <c r="WMV289" s="75"/>
      <c r="WMW289" s="76"/>
      <c r="WMX289" s="180"/>
      <c r="WMY289" s="180"/>
      <c r="WMZ289" s="180"/>
      <c r="WNA289" s="75"/>
      <c r="WNB289" s="76"/>
      <c r="WNC289" s="181"/>
      <c r="WND289" s="181"/>
      <c r="WNE289" s="182"/>
      <c r="WNF289" s="134"/>
      <c r="WNG289" s="135"/>
      <c r="WNH289" s="111"/>
      <c r="WNI289" s="178"/>
      <c r="WNJ289" s="178"/>
      <c r="WNK289" s="178"/>
      <c r="WNL289" s="178"/>
      <c r="WNM289" s="179"/>
      <c r="WNN289" s="73"/>
      <c r="WNO289" s="73"/>
      <c r="WNP289" s="180"/>
      <c r="WNQ289" s="75"/>
      <c r="WNR289" s="76"/>
      <c r="WNS289" s="180"/>
      <c r="WNT289" s="180"/>
      <c r="WNU289" s="180"/>
      <c r="WNV289" s="75"/>
      <c r="WNW289" s="76"/>
      <c r="WNX289" s="181"/>
      <c r="WNY289" s="181"/>
      <c r="WNZ289" s="182"/>
      <c r="WOA289" s="134"/>
      <c r="WOB289" s="135"/>
      <c r="WOC289" s="111"/>
      <c r="WOD289" s="178"/>
      <c r="WOE289" s="178"/>
      <c r="WOF289" s="178"/>
      <c r="WOG289" s="178"/>
      <c r="WOH289" s="179"/>
      <c r="WOI289" s="73"/>
      <c r="WOJ289" s="73"/>
      <c r="WOK289" s="180"/>
      <c r="WOL289" s="75"/>
      <c r="WOM289" s="76"/>
      <c r="WON289" s="180"/>
      <c r="WOO289" s="180"/>
      <c r="WOP289" s="180"/>
      <c r="WOQ289" s="75"/>
      <c r="WOR289" s="76"/>
      <c r="WOS289" s="181"/>
      <c r="WOT289" s="181"/>
      <c r="WOU289" s="182"/>
      <c r="WOV289" s="134"/>
      <c r="WOW289" s="135"/>
      <c r="WOX289" s="111"/>
      <c r="WOY289" s="178"/>
      <c r="WOZ289" s="178"/>
      <c r="WPA289" s="178"/>
      <c r="WPB289" s="178"/>
      <c r="WPC289" s="179"/>
      <c r="WPD289" s="73"/>
      <c r="WPE289" s="73"/>
      <c r="WPF289" s="180"/>
      <c r="WPG289" s="75"/>
      <c r="WPH289" s="76"/>
      <c r="WPI289" s="180"/>
      <c r="WPJ289" s="180"/>
      <c r="WPK289" s="180"/>
      <c r="WPL289" s="75"/>
      <c r="WPM289" s="76"/>
      <c r="WPN289" s="181"/>
      <c r="WPO289" s="181"/>
      <c r="WPP289" s="182"/>
      <c r="WPQ289" s="134"/>
      <c r="WPR289" s="135"/>
      <c r="WPS289" s="111"/>
      <c r="WPT289" s="178"/>
      <c r="WPU289" s="178"/>
      <c r="WPV289" s="178"/>
      <c r="WPW289" s="178"/>
      <c r="WPX289" s="179"/>
      <c r="WPY289" s="73"/>
      <c r="WPZ289" s="73"/>
      <c r="WQA289" s="180"/>
      <c r="WQB289" s="75"/>
      <c r="WQC289" s="76"/>
      <c r="WQD289" s="180"/>
      <c r="WQE289" s="180"/>
      <c r="WQF289" s="180"/>
      <c r="WQG289" s="75"/>
      <c r="WQH289" s="76"/>
      <c r="WQI289" s="181"/>
      <c r="WQJ289" s="181"/>
      <c r="WQK289" s="182"/>
      <c r="WQL289" s="134"/>
      <c r="WQM289" s="135"/>
      <c r="WQN289" s="111"/>
      <c r="WQO289" s="178"/>
      <c r="WQP289" s="178"/>
      <c r="WQQ289" s="178"/>
      <c r="WQR289" s="178"/>
      <c r="WQS289" s="179"/>
      <c r="WQT289" s="73"/>
      <c r="WQU289" s="73"/>
      <c r="WQV289" s="180"/>
      <c r="WQW289" s="75"/>
      <c r="WQX289" s="76"/>
      <c r="WQY289" s="180"/>
      <c r="WQZ289" s="180"/>
      <c r="WRA289" s="180"/>
      <c r="WRB289" s="75"/>
      <c r="WRC289" s="76"/>
      <c r="WRD289" s="181"/>
      <c r="WRE289" s="181"/>
      <c r="WRF289" s="182"/>
      <c r="WRG289" s="134"/>
      <c r="WRH289" s="135"/>
      <c r="WRI289" s="111"/>
      <c r="WRJ289" s="178"/>
      <c r="WRK289" s="178"/>
      <c r="WRL289" s="178"/>
      <c r="WRM289" s="178"/>
      <c r="WRN289" s="179"/>
      <c r="WRO289" s="73"/>
      <c r="WRP289" s="73"/>
      <c r="WRQ289" s="180"/>
      <c r="WRR289" s="75"/>
      <c r="WRS289" s="76"/>
      <c r="WRT289" s="180"/>
      <c r="WRU289" s="180"/>
      <c r="WRV289" s="180"/>
      <c r="WRW289" s="75"/>
      <c r="WRX289" s="76"/>
      <c r="WRY289" s="181"/>
      <c r="WRZ289" s="181"/>
      <c r="WSA289" s="182"/>
      <c r="WSB289" s="134"/>
      <c r="WSC289" s="135"/>
      <c r="WSD289" s="111"/>
      <c r="WSE289" s="178"/>
      <c r="WSF289" s="178"/>
      <c r="WSG289" s="178"/>
      <c r="WSH289" s="178"/>
      <c r="WSI289" s="179"/>
      <c r="WSJ289" s="73"/>
      <c r="WSK289" s="73"/>
      <c r="WSL289" s="180"/>
      <c r="WSM289" s="75"/>
      <c r="WSN289" s="76"/>
      <c r="WSO289" s="180"/>
      <c r="WSP289" s="180"/>
      <c r="WSQ289" s="180"/>
      <c r="WSR289" s="75"/>
      <c r="WSS289" s="76"/>
      <c r="WST289" s="181"/>
      <c r="WSU289" s="181"/>
      <c r="WSV289" s="182"/>
      <c r="WSW289" s="134"/>
      <c r="WSX289" s="135"/>
      <c r="WSY289" s="111"/>
      <c r="WSZ289" s="178"/>
      <c r="WTA289" s="178"/>
      <c r="WTB289" s="178"/>
      <c r="WTC289" s="178"/>
      <c r="WTD289" s="179"/>
      <c r="WTE289" s="73"/>
      <c r="WTF289" s="73"/>
      <c r="WTG289" s="180"/>
      <c r="WTH289" s="75"/>
      <c r="WTI289" s="76"/>
      <c r="WTJ289" s="180"/>
      <c r="WTK289" s="180"/>
      <c r="WTL289" s="180"/>
      <c r="WTM289" s="75"/>
      <c r="WTN289" s="76"/>
      <c r="WTO289" s="181"/>
      <c r="WTP289" s="181"/>
      <c r="WTQ289" s="182"/>
      <c r="WTR289" s="134"/>
      <c r="WTS289" s="135"/>
      <c r="WTT289" s="111"/>
      <c r="WTU289" s="178"/>
      <c r="WTV289" s="178"/>
      <c r="WTW289" s="178"/>
      <c r="WTX289" s="178"/>
      <c r="WTY289" s="179"/>
      <c r="WTZ289" s="73"/>
      <c r="WUA289" s="73"/>
      <c r="WUB289" s="180"/>
      <c r="WUC289" s="75"/>
      <c r="WUD289" s="76"/>
      <c r="WUE289" s="180"/>
      <c r="WUF289" s="180"/>
      <c r="WUG289" s="180"/>
      <c r="WUH289" s="75"/>
      <c r="WUI289" s="76"/>
      <c r="WUJ289" s="181"/>
      <c r="WUK289" s="181"/>
      <c r="WUL289" s="182"/>
      <c r="WUM289" s="134"/>
      <c r="WUN289" s="135"/>
      <c r="WUO289" s="111"/>
      <c r="WUP289" s="178"/>
      <c r="WUQ289" s="178"/>
      <c r="WUR289" s="178"/>
      <c r="WUS289" s="178"/>
      <c r="WUT289" s="179"/>
      <c r="WUU289" s="73"/>
      <c r="WUV289" s="73"/>
      <c r="WUW289" s="180"/>
      <c r="WUX289" s="75"/>
      <c r="WUY289" s="76"/>
      <c r="WUZ289" s="180"/>
      <c r="WVA289" s="180"/>
      <c r="WVB289" s="180"/>
      <c r="WVC289" s="75"/>
      <c r="WVD289" s="76"/>
      <c r="WVE289" s="181"/>
      <c r="WVF289" s="181"/>
      <c r="WVG289" s="182"/>
      <c r="WVH289" s="134"/>
      <c r="WVI289" s="135"/>
      <c r="WVJ289" s="111"/>
      <c r="WVK289" s="178"/>
      <c r="WVL289" s="178"/>
      <c r="WVM289" s="178"/>
      <c r="WVN289" s="178"/>
      <c r="WVO289" s="179"/>
      <c r="WVP289" s="73"/>
      <c r="WVQ289" s="73"/>
      <c r="WVR289" s="180"/>
      <c r="WVS289" s="75"/>
      <c r="WVT289" s="76"/>
      <c r="WVU289" s="180"/>
      <c r="WVV289" s="180"/>
      <c r="WVW289" s="180"/>
      <c r="WVX289" s="75"/>
      <c r="WVY289" s="76"/>
      <c r="WVZ289" s="181"/>
      <c r="WWA289" s="181"/>
      <c r="WWB289" s="182"/>
      <c r="WWC289" s="134"/>
      <c r="WWD289" s="135"/>
      <c r="WWE289" s="111"/>
      <c r="WWF289" s="178"/>
      <c r="WWG289" s="178"/>
      <c r="WWH289" s="178"/>
      <c r="WWI289" s="178"/>
      <c r="WWJ289" s="179"/>
      <c r="WWK289" s="73"/>
      <c r="WWL289" s="73"/>
      <c r="WWM289" s="180"/>
      <c r="WWN289" s="75"/>
      <c r="WWO289" s="76"/>
      <c r="WWP289" s="180"/>
      <c r="WWQ289" s="180"/>
      <c r="WWR289" s="180"/>
      <c r="WWS289" s="75"/>
      <c r="WWT289" s="76"/>
      <c r="WWU289" s="181"/>
      <c r="WWV289" s="181"/>
      <c r="WWW289" s="182"/>
      <c r="WWX289" s="134"/>
      <c r="WWY289" s="135"/>
      <c r="WWZ289" s="111"/>
      <c r="WXA289" s="178"/>
      <c r="WXB289" s="178"/>
      <c r="WXC289" s="178"/>
      <c r="WXD289" s="178"/>
      <c r="WXE289" s="179"/>
      <c r="WXF289" s="73"/>
      <c r="WXG289" s="73"/>
      <c r="WXH289" s="180"/>
      <c r="WXI289" s="75"/>
      <c r="WXJ289" s="76"/>
      <c r="WXK289" s="180"/>
      <c r="WXL289" s="180"/>
      <c r="WXM289" s="180"/>
      <c r="WXN289" s="75"/>
      <c r="WXO289" s="76"/>
      <c r="WXP289" s="181"/>
      <c r="WXQ289" s="181"/>
      <c r="WXR289" s="182"/>
      <c r="WXS289" s="134"/>
      <c r="WXT289" s="135"/>
      <c r="WXU289" s="111"/>
      <c r="WXV289" s="178"/>
      <c r="WXW289" s="178"/>
      <c r="WXX289" s="178"/>
      <c r="WXY289" s="178"/>
      <c r="WXZ289" s="179"/>
      <c r="WYA289" s="73"/>
      <c r="WYB289" s="73"/>
      <c r="WYC289" s="180"/>
      <c r="WYD289" s="75"/>
      <c r="WYE289" s="76"/>
      <c r="WYF289" s="180"/>
      <c r="WYG289" s="180"/>
      <c r="WYH289" s="180"/>
      <c r="WYI289" s="75"/>
      <c r="WYJ289" s="76"/>
      <c r="WYK289" s="181"/>
      <c r="WYL289" s="181"/>
      <c r="WYM289" s="182"/>
      <c r="WYN289" s="134"/>
      <c r="WYO289" s="135"/>
      <c r="WYP289" s="111"/>
      <c r="WYQ289" s="178"/>
      <c r="WYR289" s="178"/>
      <c r="WYS289" s="178"/>
      <c r="WYT289" s="178"/>
      <c r="WYU289" s="179"/>
      <c r="WYV289" s="73"/>
      <c r="WYW289" s="73"/>
      <c r="WYX289" s="180"/>
      <c r="WYY289" s="75"/>
      <c r="WYZ289" s="76"/>
      <c r="WZA289" s="180"/>
      <c r="WZB289" s="180"/>
      <c r="WZC289" s="180"/>
      <c r="WZD289" s="75"/>
      <c r="WZE289" s="76"/>
      <c r="WZF289" s="181"/>
      <c r="WZG289" s="181"/>
      <c r="WZH289" s="182"/>
      <c r="WZI289" s="134"/>
      <c r="WZJ289" s="135"/>
      <c r="WZK289" s="111"/>
      <c r="WZL289" s="178"/>
      <c r="WZM289" s="178"/>
      <c r="WZN289" s="178"/>
      <c r="WZO289" s="178"/>
      <c r="WZP289" s="179"/>
      <c r="WZQ289" s="73"/>
      <c r="WZR289" s="73"/>
      <c r="WZS289" s="180"/>
      <c r="WZT289" s="75"/>
      <c r="WZU289" s="76"/>
      <c r="WZV289" s="180"/>
      <c r="WZW289" s="180"/>
      <c r="WZX289" s="180"/>
      <c r="WZY289" s="75"/>
      <c r="WZZ289" s="76"/>
      <c r="XAA289" s="181"/>
      <c r="XAB289" s="181"/>
      <c r="XAC289" s="182"/>
      <c r="XAD289" s="134"/>
      <c r="XAE289" s="135"/>
      <c r="XAF289" s="111"/>
      <c r="XAG289" s="178"/>
      <c r="XAH289" s="178"/>
      <c r="XAI289" s="178"/>
      <c r="XAJ289" s="178"/>
      <c r="XAK289" s="179"/>
      <c r="XAL289" s="73"/>
      <c r="XAM289" s="73"/>
      <c r="XAN289" s="180"/>
      <c r="XAO289" s="75"/>
      <c r="XAP289" s="76"/>
      <c r="XAQ289" s="180"/>
      <c r="XAR289" s="180"/>
      <c r="XAS289" s="180"/>
      <c r="XAT289" s="75"/>
      <c r="XAU289" s="76"/>
      <c r="XAV289" s="181"/>
      <c r="XAW289" s="181"/>
      <c r="XAX289" s="182"/>
      <c r="XAY289" s="134"/>
      <c r="XAZ289" s="135"/>
      <c r="XBA289" s="111"/>
      <c r="XBB289" s="178"/>
      <c r="XBC289" s="178"/>
      <c r="XBD289" s="178"/>
      <c r="XBE289" s="178"/>
      <c r="XBF289" s="179"/>
      <c r="XBG289" s="73"/>
      <c r="XBH289" s="73"/>
      <c r="XBI289" s="180"/>
      <c r="XBJ289" s="75"/>
      <c r="XBK289" s="76"/>
      <c r="XBL289" s="180"/>
      <c r="XBM289" s="180"/>
      <c r="XBN289" s="180"/>
      <c r="XBO289" s="75"/>
      <c r="XBP289" s="76"/>
      <c r="XBQ289" s="181"/>
      <c r="XBR289" s="181"/>
      <c r="XBS289" s="182"/>
      <c r="XBT289" s="134"/>
      <c r="XBU289" s="135"/>
      <c r="XBV289" s="111"/>
      <c r="XBW289" s="178"/>
      <c r="XBX289" s="178"/>
      <c r="XBY289" s="178"/>
      <c r="XBZ289" s="178"/>
      <c r="XCA289" s="179"/>
      <c r="XCB289" s="73"/>
      <c r="XCC289" s="73"/>
      <c r="XCD289" s="180"/>
      <c r="XCE289" s="75"/>
      <c r="XCF289" s="76"/>
      <c r="XCG289" s="180"/>
      <c r="XCH289" s="180"/>
      <c r="XCI289" s="180"/>
      <c r="XCJ289" s="75"/>
      <c r="XCK289" s="76"/>
      <c r="XCL289" s="181"/>
      <c r="XCM289" s="181"/>
      <c r="XCN289" s="182"/>
      <c r="XCO289" s="134"/>
      <c r="XCP289" s="135"/>
      <c r="XCQ289" s="111"/>
      <c r="XCR289" s="178"/>
      <c r="XCS289" s="178"/>
      <c r="XCT289" s="178"/>
      <c r="XCU289" s="178"/>
      <c r="XCV289" s="179"/>
      <c r="XCW289" s="73"/>
      <c r="XCX289" s="73"/>
      <c r="XCY289" s="180"/>
      <c r="XCZ289" s="75"/>
      <c r="XDA289" s="76"/>
      <c r="XDB289" s="180"/>
      <c r="XDC289" s="180"/>
      <c r="XDD289" s="180"/>
      <c r="XDE289" s="75"/>
      <c r="XDF289" s="76"/>
      <c r="XDG289" s="181"/>
      <c r="XDH289" s="181"/>
      <c r="XDI289" s="182"/>
      <c r="XDJ289" s="134"/>
      <c r="XDK289" s="135"/>
      <c r="XDL289" s="111"/>
      <c r="XDM289" s="178"/>
      <c r="XDN289" s="178"/>
      <c r="XDO289" s="178"/>
      <c r="XDP289" s="178"/>
      <c r="XDQ289" s="179"/>
      <c r="XDR289" s="73"/>
      <c r="XDS289" s="73"/>
      <c r="XDT289" s="180"/>
      <c r="XDU289" s="75"/>
      <c r="XDV289" s="76"/>
      <c r="XDW289" s="180"/>
      <c r="XDX289" s="180"/>
      <c r="XDY289" s="180"/>
      <c r="XDZ289" s="75"/>
      <c r="XEA289" s="76"/>
      <c r="XEB289" s="181"/>
      <c r="XEC289" s="181"/>
      <c r="XED289" s="182"/>
      <c r="XEE289" s="134"/>
      <c r="XEF289" s="135"/>
      <c r="XEG289" s="111"/>
      <c r="XEH289" s="178"/>
      <c r="XEI289" s="178"/>
      <c r="XEJ289" s="178"/>
      <c r="XEK289" s="178"/>
      <c r="XEL289" s="179"/>
      <c r="XEM289" s="73"/>
      <c r="XEN289" s="73"/>
      <c r="XEO289" s="180"/>
      <c r="XEP289" s="75"/>
      <c r="XEQ289" s="76"/>
      <c r="XER289" s="180"/>
      <c r="XES289" s="180"/>
      <c r="XET289" s="180"/>
      <c r="XEU289" s="75"/>
      <c r="XEV289" s="76"/>
      <c r="XEW289" s="181"/>
      <c r="XEX289" s="181"/>
      <c r="XEY289" s="182"/>
      <c r="XEZ289" s="134"/>
      <c r="XFA289" s="135"/>
      <c r="XFB289" s="111"/>
      <c r="XFC289" s="178"/>
    </row>
    <row r="290" spans="1:16383" s="183" customFormat="1">
      <c r="A290" s="134">
        <v>43350</v>
      </c>
      <c r="B290" s="135" t="s">
        <v>100</v>
      </c>
      <c r="C290" s="111">
        <v>43361</v>
      </c>
      <c r="D290" s="178">
        <v>1.1631499999999999</v>
      </c>
      <c r="E290" s="178">
        <v>1.1656</v>
      </c>
      <c r="F290" s="178">
        <v>1.1556999999999999</v>
      </c>
      <c r="G290" s="178">
        <v>1.1558999999999999</v>
      </c>
      <c r="H290" s="369">
        <f t="shared" si="47"/>
        <v>990.00000000000205</v>
      </c>
      <c r="I290" s="73" t="str">
        <f t="shared" si="95"/>
        <v/>
      </c>
      <c r="J290" s="73" t="str">
        <f t="shared" si="96"/>
        <v>破低</v>
      </c>
      <c r="K290" s="180">
        <v>291645</v>
      </c>
      <c r="L290" s="75">
        <f t="shared" si="129"/>
        <v>53946</v>
      </c>
      <c r="M290" s="76">
        <f t="shared" si="130"/>
        <v>0.22695089167392374</v>
      </c>
      <c r="N290" s="180">
        <v>447528</v>
      </c>
      <c r="O290" s="180">
        <v>60949</v>
      </c>
      <c r="P290" s="408">
        <v>516520</v>
      </c>
      <c r="Q290" s="75">
        <f t="shared" si="131"/>
        <v>-6716</v>
      </c>
      <c r="R290" s="76">
        <f t="shared" si="132"/>
        <v>-1.2835508260135006E-2</v>
      </c>
      <c r="S290" s="435">
        <v>1.2495000000000001</v>
      </c>
      <c r="T290" s="437"/>
      <c r="U290" s="437">
        <v>-1.1599999999999999</v>
      </c>
      <c r="V290" s="438"/>
      <c r="W290" s="182"/>
      <c r="X290" s="598"/>
      <c r="Y290" s="178"/>
      <c r="Z290" s="591"/>
      <c r="AA290" s="178"/>
      <c r="AB290" s="179"/>
      <c r="AC290" s="73"/>
      <c r="AD290" s="73"/>
      <c r="AE290" s="180"/>
      <c r="AF290" s="75"/>
      <c r="AG290" s="76"/>
      <c r="AH290" s="180"/>
      <c r="AI290" s="180"/>
      <c r="AJ290" s="180"/>
      <c r="AK290" s="75"/>
      <c r="AL290" s="76"/>
      <c r="AM290" s="181"/>
      <c r="AN290" s="181"/>
      <c r="AO290" s="182"/>
      <c r="AP290" s="134"/>
      <c r="AQ290" s="135"/>
      <c r="AR290" s="111"/>
      <c r="AS290" s="178"/>
      <c r="AT290" s="178"/>
      <c r="AU290" s="178"/>
      <c r="AV290" s="178"/>
      <c r="AW290" s="179"/>
      <c r="AX290" s="73"/>
      <c r="AY290" s="73"/>
      <c r="AZ290" s="180"/>
      <c r="BA290" s="75"/>
      <c r="BB290" s="76"/>
      <c r="BC290" s="180"/>
      <c r="BD290" s="180"/>
      <c r="BE290" s="180"/>
      <c r="BF290" s="75"/>
      <c r="BG290" s="76"/>
      <c r="BH290" s="181"/>
      <c r="BI290" s="181"/>
      <c r="BJ290" s="182"/>
      <c r="BK290" s="134"/>
      <c r="BL290" s="135"/>
      <c r="BM290" s="111"/>
      <c r="BN290" s="178"/>
      <c r="BO290" s="178"/>
      <c r="BP290" s="178"/>
      <c r="BQ290" s="178"/>
      <c r="BR290" s="179"/>
      <c r="BS290" s="73"/>
      <c r="BT290" s="73"/>
      <c r="BU290" s="180"/>
      <c r="BV290" s="75"/>
      <c r="BW290" s="76"/>
      <c r="BX290" s="180"/>
      <c r="BY290" s="180"/>
      <c r="BZ290" s="180"/>
      <c r="CA290" s="75"/>
      <c r="CB290" s="76"/>
      <c r="CC290" s="181"/>
      <c r="CD290" s="181"/>
      <c r="CE290" s="182"/>
      <c r="CF290" s="134"/>
      <c r="CG290" s="135"/>
      <c r="CH290" s="111"/>
      <c r="CI290" s="178"/>
      <c r="CJ290" s="178"/>
      <c r="CK290" s="178"/>
      <c r="CL290" s="178"/>
      <c r="CM290" s="179"/>
      <c r="CN290" s="73"/>
      <c r="CO290" s="73"/>
      <c r="CP290" s="180"/>
      <c r="CQ290" s="75"/>
      <c r="CR290" s="76"/>
      <c r="CS290" s="180"/>
      <c r="CT290" s="180"/>
      <c r="CU290" s="180"/>
      <c r="CV290" s="75"/>
      <c r="CW290" s="76"/>
      <c r="CX290" s="181"/>
      <c r="CY290" s="181"/>
      <c r="CZ290" s="182"/>
      <c r="DA290" s="134"/>
      <c r="DB290" s="135"/>
      <c r="DC290" s="111"/>
      <c r="DD290" s="178"/>
      <c r="DE290" s="178"/>
      <c r="DF290" s="178"/>
      <c r="DG290" s="178"/>
      <c r="DH290" s="179"/>
      <c r="DI290" s="73"/>
      <c r="DJ290" s="73"/>
      <c r="DK290" s="180"/>
      <c r="DL290" s="75"/>
      <c r="DM290" s="76"/>
      <c r="DN290" s="180"/>
      <c r="DO290" s="180"/>
      <c r="DP290" s="180"/>
      <c r="DQ290" s="75"/>
      <c r="DR290" s="76"/>
      <c r="DS290" s="181"/>
      <c r="DT290" s="181"/>
      <c r="DU290" s="182"/>
      <c r="DV290" s="134"/>
      <c r="DW290" s="135"/>
      <c r="DX290" s="111"/>
      <c r="DY290" s="178"/>
      <c r="DZ290" s="178"/>
      <c r="EA290" s="178"/>
      <c r="EB290" s="178"/>
      <c r="EC290" s="179"/>
      <c r="ED290" s="73"/>
      <c r="EE290" s="73"/>
      <c r="EF290" s="180"/>
      <c r="EG290" s="75"/>
      <c r="EH290" s="76"/>
      <c r="EI290" s="180"/>
      <c r="EJ290" s="180"/>
      <c r="EK290" s="180"/>
      <c r="EL290" s="75"/>
      <c r="EM290" s="76"/>
      <c r="EN290" s="181"/>
      <c r="EO290" s="181"/>
      <c r="EP290" s="182"/>
      <c r="EQ290" s="134"/>
      <c r="ER290" s="135"/>
      <c r="ES290" s="111"/>
      <c r="ET290" s="178"/>
      <c r="EU290" s="178"/>
      <c r="EV290" s="178"/>
      <c r="EW290" s="178"/>
      <c r="EX290" s="179"/>
      <c r="EY290" s="73"/>
      <c r="EZ290" s="73"/>
      <c r="FA290" s="180"/>
      <c r="FB290" s="75"/>
      <c r="FC290" s="76"/>
      <c r="FD290" s="180"/>
      <c r="FE290" s="180"/>
      <c r="FF290" s="180"/>
      <c r="FG290" s="75"/>
      <c r="FH290" s="76"/>
      <c r="FI290" s="181"/>
      <c r="FJ290" s="181"/>
      <c r="FK290" s="182"/>
      <c r="FL290" s="134"/>
      <c r="FM290" s="135"/>
      <c r="FN290" s="111"/>
      <c r="FO290" s="178"/>
      <c r="FP290" s="178"/>
      <c r="FQ290" s="178"/>
      <c r="FR290" s="178"/>
      <c r="FS290" s="179"/>
      <c r="FT290" s="73"/>
      <c r="FU290" s="73"/>
      <c r="FV290" s="180"/>
      <c r="FW290" s="75"/>
      <c r="FX290" s="76"/>
      <c r="FY290" s="180"/>
      <c r="FZ290" s="180"/>
      <c r="GA290" s="180"/>
      <c r="GB290" s="75"/>
      <c r="GC290" s="76"/>
      <c r="GD290" s="181"/>
      <c r="GE290" s="181"/>
      <c r="GF290" s="182"/>
      <c r="GG290" s="134"/>
      <c r="GH290" s="135"/>
      <c r="GI290" s="111"/>
      <c r="GJ290" s="178"/>
      <c r="GK290" s="178"/>
      <c r="GL290" s="178"/>
      <c r="GM290" s="178"/>
      <c r="GN290" s="179"/>
      <c r="GO290" s="73"/>
      <c r="GP290" s="73"/>
      <c r="GQ290" s="180"/>
      <c r="GR290" s="75"/>
      <c r="GS290" s="76"/>
      <c r="GT290" s="180"/>
      <c r="GU290" s="180"/>
      <c r="GV290" s="180"/>
      <c r="GW290" s="75"/>
      <c r="GX290" s="76"/>
      <c r="GY290" s="181"/>
      <c r="GZ290" s="181"/>
      <c r="HA290" s="182"/>
      <c r="HB290" s="134"/>
      <c r="HC290" s="135"/>
      <c r="HD290" s="111"/>
      <c r="HE290" s="178"/>
      <c r="HF290" s="178"/>
      <c r="HG290" s="178"/>
      <c r="HH290" s="178"/>
      <c r="HI290" s="179"/>
      <c r="HJ290" s="73"/>
      <c r="HK290" s="73"/>
      <c r="HL290" s="180"/>
      <c r="HM290" s="75"/>
      <c r="HN290" s="76"/>
      <c r="HO290" s="180"/>
      <c r="HP290" s="180"/>
      <c r="HQ290" s="180"/>
      <c r="HR290" s="75"/>
      <c r="HS290" s="76"/>
      <c r="HT290" s="181"/>
      <c r="HU290" s="181"/>
      <c r="HV290" s="182"/>
      <c r="HW290" s="134"/>
      <c r="HX290" s="135"/>
      <c r="HY290" s="111"/>
      <c r="HZ290" s="178"/>
      <c r="IA290" s="178"/>
      <c r="IB290" s="178"/>
      <c r="IC290" s="178"/>
      <c r="ID290" s="179"/>
      <c r="IE290" s="73"/>
      <c r="IF290" s="73"/>
      <c r="IG290" s="180"/>
      <c r="IH290" s="75"/>
      <c r="II290" s="76"/>
      <c r="IJ290" s="180"/>
      <c r="IK290" s="180"/>
      <c r="IL290" s="180"/>
      <c r="IM290" s="75"/>
      <c r="IN290" s="76"/>
      <c r="IO290" s="181"/>
      <c r="IP290" s="181"/>
      <c r="IQ290" s="182"/>
      <c r="IR290" s="134"/>
      <c r="IS290" s="135"/>
      <c r="IT290" s="111"/>
      <c r="IU290" s="178"/>
      <c r="IV290" s="178"/>
      <c r="IW290" s="178"/>
      <c r="IX290" s="178"/>
      <c r="IY290" s="179"/>
      <c r="IZ290" s="73"/>
      <c r="JA290" s="73"/>
      <c r="JB290" s="180"/>
      <c r="JC290" s="75"/>
      <c r="JD290" s="76"/>
      <c r="JE290" s="180"/>
      <c r="JF290" s="180"/>
      <c r="JG290" s="180"/>
      <c r="JH290" s="75"/>
      <c r="JI290" s="76"/>
      <c r="JJ290" s="181"/>
      <c r="JK290" s="181"/>
      <c r="JL290" s="182"/>
      <c r="JM290" s="134"/>
      <c r="JN290" s="135"/>
      <c r="JO290" s="111"/>
      <c r="JP290" s="178"/>
      <c r="JQ290" s="178"/>
      <c r="JR290" s="178"/>
      <c r="JS290" s="178"/>
      <c r="JT290" s="179"/>
      <c r="JU290" s="73"/>
      <c r="JV290" s="73"/>
      <c r="JW290" s="180"/>
      <c r="JX290" s="75"/>
      <c r="JY290" s="76"/>
      <c r="JZ290" s="180"/>
      <c r="KA290" s="180"/>
      <c r="KB290" s="180"/>
      <c r="KC290" s="75"/>
      <c r="KD290" s="76"/>
      <c r="KE290" s="181"/>
      <c r="KF290" s="181"/>
      <c r="KG290" s="182"/>
      <c r="KH290" s="134"/>
      <c r="KI290" s="135"/>
      <c r="KJ290" s="111"/>
      <c r="KK290" s="178"/>
      <c r="KL290" s="178"/>
      <c r="KM290" s="178"/>
      <c r="KN290" s="178"/>
      <c r="KO290" s="179"/>
      <c r="KP290" s="73"/>
      <c r="KQ290" s="73"/>
      <c r="KR290" s="180"/>
      <c r="KS290" s="75"/>
      <c r="KT290" s="76"/>
      <c r="KU290" s="180"/>
      <c r="KV290" s="180"/>
      <c r="KW290" s="180"/>
      <c r="KX290" s="75"/>
      <c r="KY290" s="76"/>
      <c r="KZ290" s="181"/>
      <c r="LA290" s="181"/>
      <c r="LB290" s="182"/>
      <c r="LC290" s="134"/>
      <c r="LD290" s="135"/>
      <c r="LE290" s="111"/>
      <c r="LF290" s="178"/>
      <c r="LG290" s="178"/>
      <c r="LH290" s="178"/>
      <c r="LI290" s="178"/>
      <c r="LJ290" s="179"/>
      <c r="LK290" s="73"/>
      <c r="LL290" s="73"/>
      <c r="LM290" s="180"/>
      <c r="LN290" s="75"/>
      <c r="LO290" s="76"/>
      <c r="LP290" s="180"/>
      <c r="LQ290" s="180"/>
      <c r="LR290" s="180"/>
      <c r="LS290" s="75"/>
      <c r="LT290" s="76"/>
      <c r="LU290" s="181"/>
      <c r="LV290" s="181"/>
      <c r="LW290" s="182"/>
      <c r="LX290" s="134"/>
      <c r="LY290" s="135"/>
      <c r="LZ290" s="111"/>
      <c r="MA290" s="178"/>
      <c r="MB290" s="178"/>
      <c r="MC290" s="178"/>
      <c r="MD290" s="178"/>
      <c r="ME290" s="179"/>
      <c r="MF290" s="73"/>
      <c r="MG290" s="73"/>
      <c r="MH290" s="180"/>
      <c r="MI290" s="75"/>
      <c r="MJ290" s="76"/>
      <c r="MK290" s="180"/>
      <c r="ML290" s="180"/>
      <c r="MM290" s="180"/>
      <c r="MN290" s="75"/>
      <c r="MO290" s="76"/>
      <c r="MP290" s="181"/>
      <c r="MQ290" s="181"/>
      <c r="MR290" s="182"/>
      <c r="MS290" s="134"/>
      <c r="MT290" s="135"/>
      <c r="MU290" s="111"/>
      <c r="MV290" s="178"/>
      <c r="MW290" s="178"/>
      <c r="MX290" s="178"/>
      <c r="MY290" s="178"/>
      <c r="MZ290" s="179"/>
      <c r="NA290" s="73"/>
      <c r="NB290" s="73"/>
      <c r="NC290" s="180"/>
      <c r="ND290" s="75"/>
      <c r="NE290" s="76"/>
      <c r="NF290" s="180"/>
      <c r="NG290" s="180"/>
      <c r="NH290" s="180"/>
      <c r="NI290" s="75"/>
      <c r="NJ290" s="76"/>
      <c r="NK290" s="181"/>
      <c r="NL290" s="181"/>
      <c r="NM290" s="182"/>
      <c r="NN290" s="134"/>
      <c r="NO290" s="135"/>
      <c r="NP290" s="111"/>
      <c r="NQ290" s="178"/>
      <c r="NR290" s="178"/>
      <c r="NS290" s="178"/>
      <c r="NT290" s="178"/>
      <c r="NU290" s="179"/>
      <c r="NV290" s="73"/>
      <c r="NW290" s="73"/>
      <c r="NX290" s="180"/>
      <c r="NY290" s="75"/>
      <c r="NZ290" s="76"/>
      <c r="OA290" s="180"/>
      <c r="OB290" s="180"/>
      <c r="OC290" s="180"/>
      <c r="OD290" s="75"/>
      <c r="OE290" s="76"/>
      <c r="OF290" s="181"/>
      <c r="OG290" s="181"/>
      <c r="OH290" s="182"/>
      <c r="OI290" s="134"/>
      <c r="OJ290" s="135"/>
      <c r="OK290" s="111"/>
      <c r="OL290" s="178"/>
      <c r="OM290" s="178"/>
      <c r="ON290" s="178"/>
      <c r="OO290" s="178"/>
      <c r="OP290" s="179"/>
      <c r="OQ290" s="73"/>
      <c r="OR290" s="73"/>
      <c r="OS290" s="180"/>
      <c r="OT290" s="75"/>
      <c r="OU290" s="76"/>
      <c r="OV290" s="180"/>
      <c r="OW290" s="180"/>
      <c r="OX290" s="180"/>
      <c r="OY290" s="75"/>
      <c r="OZ290" s="76"/>
      <c r="PA290" s="181"/>
      <c r="PB290" s="181"/>
      <c r="PC290" s="182"/>
      <c r="PD290" s="134"/>
      <c r="PE290" s="135"/>
      <c r="PF290" s="111"/>
      <c r="PG290" s="178"/>
      <c r="PH290" s="178"/>
      <c r="PI290" s="178"/>
      <c r="PJ290" s="178"/>
      <c r="PK290" s="179"/>
      <c r="PL290" s="73"/>
      <c r="PM290" s="73"/>
      <c r="PN290" s="180"/>
      <c r="PO290" s="75"/>
      <c r="PP290" s="76"/>
      <c r="PQ290" s="180"/>
      <c r="PR290" s="180"/>
      <c r="PS290" s="180"/>
      <c r="PT290" s="75"/>
      <c r="PU290" s="76"/>
      <c r="PV290" s="181"/>
      <c r="PW290" s="181"/>
      <c r="PX290" s="182"/>
      <c r="PY290" s="134"/>
      <c r="PZ290" s="135"/>
      <c r="QA290" s="111"/>
      <c r="QB290" s="178"/>
      <c r="QC290" s="178"/>
      <c r="QD290" s="178"/>
      <c r="QE290" s="178"/>
      <c r="QF290" s="179"/>
      <c r="QG290" s="73"/>
      <c r="QH290" s="73"/>
      <c r="QI290" s="180"/>
      <c r="QJ290" s="75"/>
      <c r="QK290" s="76"/>
      <c r="QL290" s="180"/>
      <c r="QM290" s="180"/>
      <c r="QN290" s="180"/>
      <c r="QO290" s="75"/>
      <c r="QP290" s="76"/>
      <c r="QQ290" s="181"/>
      <c r="QR290" s="181"/>
      <c r="QS290" s="182"/>
      <c r="QT290" s="134"/>
      <c r="QU290" s="135"/>
      <c r="QV290" s="111"/>
      <c r="QW290" s="178"/>
      <c r="QX290" s="178"/>
      <c r="QY290" s="178"/>
      <c r="QZ290" s="178"/>
      <c r="RA290" s="179"/>
      <c r="RB290" s="73"/>
      <c r="RC290" s="73"/>
      <c r="RD290" s="180"/>
      <c r="RE290" s="75"/>
      <c r="RF290" s="76"/>
      <c r="RG290" s="180"/>
      <c r="RH290" s="180"/>
      <c r="RI290" s="180"/>
      <c r="RJ290" s="75"/>
      <c r="RK290" s="76"/>
      <c r="RL290" s="181"/>
      <c r="RM290" s="181"/>
      <c r="RN290" s="182"/>
      <c r="RO290" s="134"/>
      <c r="RP290" s="135"/>
      <c r="RQ290" s="111"/>
      <c r="RR290" s="178"/>
      <c r="RS290" s="178"/>
      <c r="RT290" s="178"/>
      <c r="RU290" s="178"/>
      <c r="RV290" s="179"/>
      <c r="RW290" s="73"/>
      <c r="RX290" s="73"/>
      <c r="RY290" s="180"/>
      <c r="RZ290" s="75"/>
      <c r="SA290" s="76"/>
      <c r="SB290" s="180"/>
      <c r="SC290" s="180"/>
      <c r="SD290" s="180"/>
      <c r="SE290" s="75"/>
      <c r="SF290" s="76"/>
      <c r="SG290" s="181"/>
      <c r="SH290" s="181"/>
      <c r="SI290" s="182"/>
      <c r="SJ290" s="134"/>
      <c r="SK290" s="135"/>
      <c r="SL290" s="111"/>
      <c r="SM290" s="178"/>
      <c r="SN290" s="178"/>
      <c r="SO290" s="178"/>
      <c r="SP290" s="178"/>
      <c r="SQ290" s="179"/>
      <c r="SR290" s="73"/>
      <c r="SS290" s="73"/>
      <c r="ST290" s="180"/>
      <c r="SU290" s="75"/>
      <c r="SV290" s="76"/>
      <c r="SW290" s="180"/>
      <c r="SX290" s="180"/>
      <c r="SY290" s="180"/>
      <c r="SZ290" s="75"/>
      <c r="TA290" s="76"/>
      <c r="TB290" s="181"/>
      <c r="TC290" s="181"/>
      <c r="TD290" s="182"/>
      <c r="TE290" s="134"/>
      <c r="TF290" s="135"/>
      <c r="TG290" s="111"/>
      <c r="TH290" s="178"/>
      <c r="TI290" s="178"/>
      <c r="TJ290" s="178"/>
      <c r="TK290" s="178"/>
      <c r="TL290" s="179"/>
      <c r="TM290" s="73"/>
      <c r="TN290" s="73"/>
      <c r="TO290" s="180"/>
      <c r="TP290" s="75"/>
      <c r="TQ290" s="76"/>
      <c r="TR290" s="180"/>
      <c r="TS290" s="180"/>
      <c r="TT290" s="180"/>
      <c r="TU290" s="75"/>
      <c r="TV290" s="76"/>
      <c r="TW290" s="181"/>
      <c r="TX290" s="181"/>
      <c r="TY290" s="182"/>
      <c r="TZ290" s="134"/>
      <c r="UA290" s="135"/>
      <c r="UB290" s="111"/>
      <c r="UC290" s="178"/>
      <c r="UD290" s="178"/>
      <c r="UE290" s="178"/>
      <c r="UF290" s="178"/>
      <c r="UG290" s="179"/>
      <c r="UH290" s="73"/>
      <c r="UI290" s="73"/>
      <c r="UJ290" s="180"/>
      <c r="UK290" s="75"/>
      <c r="UL290" s="76"/>
      <c r="UM290" s="180"/>
      <c r="UN290" s="180"/>
      <c r="UO290" s="180"/>
      <c r="UP290" s="75"/>
      <c r="UQ290" s="76"/>
      <c r="UR290" s="181"/>
      <c r="US290" s="181"/>
      <c r="UT290" s="182"/>
      <c r="UU290" s="134"/>
      <c r="UV290" s="135"/>
      <c r="UW290" s="111"/>
      <c r="UX290" s="178"/>
      <c r="UY290" s="178"/>
      <c r="UZ290" s="178"/>
      <c r="VA290" s="178"/>
      <c r="VB290" s="179"/>
      <c r="VC290" s="73"/>
      <c r="VD290" s="73"/>
      <c r="VE290" s="180"/>
      <c r="VF290" s="75"/>
      <c r="VG290" s="76"/>
      <c r="VH290" s="180"/>
      <c r="VI290" s="180"/>
      <c r="VJ290" s="180"/>
      <c r="VK290" s="75"/>
      <c r="VL290" s="76"/>
      <c r="VM290" s="181"/>
      <c r="VN290" s="181"/>
      <c r="VO290" s="182"/>
      <c r="VP290" s="134"/>
      <c r="VQ290" s="135"/>
      <c r="VR290" s="111"/>
      <c r="VS290" s="178"/>
      <c r="VT290" s="178"/>
      <c r="VU290" s="178"/>
      <c r="VV290" s="178"/>
      <c r="VW290" s="179"/>
      <c r="VX290" s="73"/>
      <c r="VY290" s="73"/>
      <c r="VZ290" s="180"/>
      <c r="WA290" s="75"/>
      <c r="WB290" s="76"/>
      <c r="WC290" s="180"/>
      <c r="WD290" s="180"/>
      <c r="WE290" s="180"/>
      <c r="WF290" s="75"/>
      <c r="WG290" s="76"/>
      <c r="WH290" s="181"/>
      <c r="WI290" s="181"/>
      <c r="WJ290" s="182"/>
      <c r="WK290" s="134"/>
      <c r="WL290" s="135"/>
      <c r="WM290" s="111"/>
      <c r="WN290" s="178"/>
      <c r="WO290" s="178"/>
      <c r="WP290" s="178"/>
      <c r="WQ290" s="178"/>
      <c r="WR290" s="179"/>
      <c r="WS290" s="73"/>
      <c r="WT290" s="73"/>
      <c r="WU290" s="180"/>
      <c r="WV290" s="75"/>
      <c r="WW290" s="76"/>
      <c r="WX290" s="180"/>
      <c r="WY290" s="180"/>
      <c r="WZ290" s="180"/>
      <c r="XA290" s="75"/>
      <c r="XB290" s="76"/>
      <c r="XC290" s="181"/>
      <c r="XD290" s="181"/>
      <c r="XE290" s="182"/>
      <c r="XF290" s="134"/>
      <c r="XG290" s="135"/>
      <c r="XH290" s="111"/>
      <c r="XI290" s="178"/>
      <c r="XJ290" s="178"/>
      <c r="XK290" s="178"/>
      <c r="XL290" s="178"/>
      <c r="XM290" s="179"/>
      <c r="XN290" s="73"/>
      <c r="XO290" s="73"/>
      <c r="XP290" s="180"/>
      <c r="XQ290" s="75"/>
      <c r="XR290" s="76"/>
      <c r="XS290" s="180"/>
      <c r="XT290" s="180"/>
      <c r="XU290" s="180"/>
      <c r="XV290" s="75"/>
      <c r="XW290" s="76"/>
      <c r="XX290" s="181"/>
      <c r="XY290" s="181"/>
      <c r="XZ290" s="182"/>
      <c r="YA290" s="134"/>
      <c r="YB290" s="135"/>
      <c r="YC290" s="111"/>
      <c r="YD290" s="178"/>
      <c r="YE290" s="178"/>
      <c r="YF290" s="178"/>
      <c r="YG290" s="178"/>
      <c r="YH290" s="179"/>
      <c r="YI290" s="73"/>
      <c r="YJ290" s="73"/>
      <c r="YK290" s="180"/>
      <c r="YL290" s="75"/>
      <c r="YM290" s="76"/>
      <c r="YN290" s="180"/>
      <c r="YO290" s="180"/>
      <c r="YP290" s="180"/>
      <c r="YQ290" s="75"/>
      <c r="YR290" s="76"/>
      <c r="YS290" s="181"/>
      <c r="YT290" s="181"/>
      <c r="YU290" s="182"/>
      <c r="YV290" s="134"/>
      <c r="YW290" s="135"/>
      <c r="YX290" s="111"/>
      <c r="YY290" s="178"/>
      <c r="YZ290" s="178"/>
      <c r="ZA290" s="178"/>
      <c r="ZB290" s="178"/>
      <c r="ZC290" s="179"/>
      <c r="ZD290" s="73"/>
      <c r="ZE290" s="73"/>
      <c r="ZF290" s="180"/>
      <c r="ZG290" s="75"/>
      <c r="ZH290" s="76"/>
      <c r="ZI290" s="180"/>
      <c r="ZJ290" s="180"/>
      <c r="ZK290" s="180"/>
      <c r="ZL290" s="75"/>
      <c r="ZM290" s="76"/>
      <c r="ZN290" s="181"/>
      <c r="ZO290" s="181"/>
      <c r="ZP290" s="182"/>
      <c r="ZQ290" s="134"/>
      <c r="ZR290" s="135"/>
      <c r="ZS290" s="111"/>
      <c r="ZT290" s="178"/>
      <c r="ZU290" s="178"/>
      <c r="ZV290" s="178"/>
      <c r="ZW290" s="178"/>
      <c r="ZX290" s="179"/>
      <c r="ZY290" s="73"/>
      <c r="ZZ290" s="73"/>
      <c r="AAA290" s="180"/>
      <c r="AAB290" s="75"/>
      <c r="AAC290" s="76"/>
      <c r="AAD290" s="180"/>
      <c r="AAE290" s="180"/>
      <c r="AAF290" s="180"/>
      <c r="AAG290" s="75"/>
      <c r="AAH290" s="76"/>
      <c r="AAI290" s="181"/>
      <c r="AAJ290" s="181"/>
      <c r="AAK290" s="182"/>
      <c r="AAL290" s="134"/>
      <c r="AAM290" s="135"/>
      <c r="AAN290" s="111"/>
      <c r="AAO290" s="178"/>
      <c r="AAP290" s="178"/>
      <c r="AAQ290" s="178"/>
      <c r="AAR290" s="178"/>
      <c r="AAS290" s="179"/>
      <c r="AAT290" s="73"/>
      <c r="AAU290" s="73"/>
      <c r="AAV290" s="180"/>
      <c r="AAW290" s="75"/>
      <c r="AAX290" s="76"/>
      <c r="AAY290" s="180"/>
      <c r="AAZ290" s="180"/>
      <c r="ABA290" s="180"/>
      <c r="ABB290" s="75"/>
      <c r="ABC290" s="76"/>
      <c r="ABD290" s="181"/>
      <c r="ABE290" s="181"/>
      <c r="ABF290" s="182"/>
      <c r="ABG290" s="134"/>
      <c r="ABH290" s="135"/>
      <c r="ABI290" s="111"/>
      <c r="ABJ290" s="178"/>
      <c r="ABK290" s="178"/>
      <c r="ABL290" s="178"/>
      <c r="ABM290" s="178"/>
      <c r="ABN290" s="179"/>
      <c r="ABO290" s="73"/>
      <c r="ABP290" s="73"/>
      <c r="ABQ290" s="180"/>
      <c r="ABR290" s="75"/>
      <c r="ABS290" s="76"/>
      <c r="ABT290" s="180"/>
      <c r="ABU290" s="180"/>
      <c r="ABV290" s="180"/>
      <c r="ABW290" s="75"/>
      <c r="ABX290" s="76"/>
      <c r="ABY290" s="181"/>
      <c r="ABZ290" s="181"/>
      <c r="ACA290" s="182"/>
      <c r="ACB290" s="134"/>
      <c r="ACC290" s="135"/>
      <c r="ACD290" s="111"/>
      <c r="ACE290" s="178"/>
      <c r="ACF290" s="178"/>
      <c r="ACG290" s="178"/>
      <c r="ACH290" s="178"/>
      <c r="ACI290" s="179"/>
      <c r="ACJ290" s="73"/>
      <c r="ACK290" s="73"/>
      <c r="ACL290" s="180"/>
      <c r="ACM290" s="75"/>
      <c r="ACN290" s="76"/>
      <c r="ACO290" s="180"/>
      <c r="ACP290" s="180"/>
      <c r="ACQ290" s="180"/>
      <c r="ACR290" s="75"/>
      <c r="ACS290" s="76"/>
      <c r="ACT290" s="181"/>
      <c r="ACU290" s="181"/>
      <c r="ACV290" s="182"/>
      <c r="ACW290" s="134"/>
      <c r="ACX290" s="135"/>
      <c r="ACY290" s="111"/>
      <c r="ACZ290" s="178"/>
      <c r="ADA290" s="178"/>
      <c r="ADB290" s="178"/>
      <c r="ADC290" s="178"/>
      <c r="ADD290" s="179"/>
      <c r="ADE290" s="73"/>
      <c r="ADF290" s="73"/>
      <c r="ADG290" s="180"/>
      <c r="ADH290" s="75"/>
      <c r="ADI290" s="76"/>
      <c r="ADJ290" s="180"/>
      <c r="ADK290" s="180"/>
      <c r="ADL290" s="180"/>
      <c r="ADM290" s="75"/>
      <c r="ADN290" s="76"/>
      <c r="ADO290" s="181"/>
      <c r="ADP290" s="181"/>
      <c r="ADQ290" s="182"/>
      <c r="ADR290" s="134"/>
      <c r="ADS290" s="135"/>
      <c r="ADT290" s="111"/>
      <c r="ADU290" s="178"/>
      <c r="ADV290" s="178"/>
      <c r="ADW290" s="178"/>
      <c r="ADX290" s="178"/>
      <c r="ADY290" s="179"/>
      <c r="ADZ290" s="73"/>
      <c r="AEA290" s="73"/>
      <c r="AEB290" s="180"/>
      <c r="AEC290" s="75"/>
      <c r="AED290" s="76"/>
      <c r="AEE290" s="180"/>
      <c r="AEF290" s="180"/>
      <c r="AEG290" s="180"/>
      <c r="AEH290" s="75"/>
      <c r="AEI290" s="76"/>
      <c r="AEJ290" s="181"/>
      <c r="AEK290" s="181"/>
      <c r="AEL290" s="182"/>
      <c r="AEM290" s="134"/>
      <c r="AEN290" s="135"/>
      <c r="AEO290" s="111"/>
      <c r="AEP290" s="178"/>
      <c r="AEQ290" s="178"/>
      <c r="AER290" s="178"/>
      <c r="AES290" s="178"/>
      <c r="AET290" s="179"/>
      <c r="AEU290" s="73"/>
      <c r="AEV290" s="73"/>
      <c r="AEW290" s="180"/>
      <c r="AEX290" s="75"/>
      <c r="AEY290" s="76"/>
      <c r="AEZ290" s="180"/>
      <c r="AFA290" s="180"/>
      <c r="AFB290" s="180"/>
      <c r="AFC290" s="75"/>
      <c r="AFD290" s="76"/>
      <c r="AFE290" s="181"/>
      <c r="AFF290" s="181"/>
      <c r="AFG290" s="182"/>
      <c r="AFH290" s="134"/>
      <c r="AFI290" s="135"/>
      <c r="AFJ290" s="111"/>
      <c r="AFK290" s="178"/>
      <c r="AFL290" s="178"/>
      <c r="AFM290" s="178"/>
      <c r="AFN290" s="178"/>
      <c r="AFO290" s="179"/>
      <c r="AFP290" s="73"/>
      <c r="AFQ290" s="73"/>
      <c r="AFR290" s="180"/>
      <c r="AFS290" s="75"/>
      <c r="AFT290" s="76"/>
      <c r="AFU290" s="180"/>
      <c r="AFV290" s="180"/>
      <c r="AFW290" s="180"/>
      <c r="AFX290" s="75"/>
      <c r="AFY290" s="76"/>
      <c r="AFZ290" s="181"/>
      <c r="AGA290" s="181"/>
      <c r="AGB290" s="182"/>
      <c r="AGC290" s="134"/>
      <c r="AGD290" s="135"/>
      <c r="AGE290" s="111"/>
      <c r="AGF290" s="178"/>
      <c r="AGG290" s="178"/>
      <c r="AGH290" s="178"/>
      <c r="AGI290" s="178"/>
      <c r="AGJ290" s="179"/>
      <c r="AGK290" s="73"/>
      <c r="AGL290" s="73"/>
      <c r="AGM290" s="180"/>
      <c r="AGN290" s="75"/>
      <c r="AGO290" s="76"/>
      <c r="AGP290" s="180"/>
      <c r="AGQ290" s="180"/>
      <c r="AGR290" s="180"/>
      <c r="AGS290" s="75"/>
      <c r="AGT290" s="76"/>
      <c r="AGU290" s="181"/>
      <c r="AGV290" s="181"/>
      <c r="AGW290" s="182"/>
      <c r="AGX290" s="134"/>
      <c r="AGY290" s="135"/>
      <c r="AGZ290" s="111"/>
      <c r="AHA290" s="178"/>
      <c r="AHB290" s="178"/>
      <c r="AHC290" s="178"/>
      <c r="AHD290" s="178"/>
      <c r="AHE290" s="179"/>
      <c r="AHF290" s="73"/>
      <c r="AHG290" s="73"/>
      <c r="AHH290" s="180"/>
      <c r="AHI290" s="75"/>
      <c r="AHJ290" s="76"/>
      <c r="AHK290" s="180"/>
      <c r="AHL290" s="180"/>
      <c r="AHM290" s="180"/>
      <c r="AHN290" s="75"/>
      <c r="AHO290" s="76"/>
      <c r="AHP290" s="181"/>
      <c r="AHQ290" s="181"/>
      <c r="AHR290" s="182"/>
      <c r="AHS290" s="134"/>
      <c r="AHT290" s="135"/>
      <c r="AHU290" s="111"/>
      <c r="AHV290" s="178"/>
      <c r="AHW290" s="178"/>
      <c r="AHX290" s="178"/>
      <c r="AHY290" s="178"/>
      <c r="AHZ290" s="179"/>
      <c r="AIA290" s="73"/>
      <c r="AIB290" s="73"/>
      <c r="AIC290" s="180"/>
      <c r="AID290" s="75"/>
      <c r="AIE290" s="76"/>
      <c r="AIF290" s="180"/>
      <c r="AIG290" s="180"/>
      <c r="AIH290" s="180"/>
      <c r="AII290" s="75"/>
      <c r="AIJ290" s="76"/>
      <c r="AIK290" s="181"/>
      <c r="AIL290" s="181"/>
      <c r="AIM290" s="182"/>
      <c r="AIN290" s="134"/>
      <c r="AIO290" s="135"/>
      <c r="AIP290" s="111"/>
      <c r="AIQ290" s="178"/>
      <c r="AIR290" s="178"/>
      <c r="AIS290" s="178"/>
      <c r="AIT290" s="178"/>
      <c r="AIU290" s="179"/>
      <c r="AIV290" s="73"/>
      <c r="AIW290" s="73"/>
      <c r="AIX290" s="180"/>
      <c r="AIY290" s="75"/>
      <c r="AIZ290" s="76"/>
      <c r="AJA290" s="180"/>
      <c r="AJB290" s="180"/>
      <c r="AJC290" s="180"/>
      <c r="AJD290" s="75"/>
      <c r="AJE290" s="76"/>
      <c r="AJF290" s="181"/>
      <c r="AJG290" s="181"/>
      <c r="AJH290" s="182"/>
      <c r="AJI290" s="134"/>
      <c r="AJJ290" s="135"/>
      <c r="AJK290" s="111"/>
      <c r="AJL290" s="178"/>
      <c r="AJM290" s="178"/>
      <c r="AJN290" s="178"/>
      <c r="AJO290" s="178"/>
      <c r="AJP290" s="179"/>
      <c r="AJQ290" s="73"/>
      <c r="AJR290" s="73"/>
      <c r="AJS290" s="180"/>
      <c r="AJT290" s="75"/>
      <c r="AJU290" s="76"/>
      <c r="AJV290" s="180"/>
      <c r="AJW290" s="180"/>
      <c r="AJX290" s="180"/>
      <c r="AJY290" s="75"/>
      <c r="AJZ290" s="76"/>
      <c r="AKA290" s="181"/>
      <c r="AKB290" s="181"/>
      <c r="AKC290" s="182"/>
      <c r="AKD290" s="134"/>
      <c r="AKE290" s="135"/>
      <c r="AKF290" s="111"/>
      <c r="AKG290" s="178"/>
      <c r="AKH290" s="178"/>
      <c r="AKI290" s="178"/>
      <c r="AKJ290" s="178"/>
      <c r="AKK290" s="179"/>
      <c r="AKL290" s="73"/>
      <c r="AKM290" s="73"/>
      <c r="AKN290" s="180"/>
      <c r="AKO290" s="75"/>
      <c r="AKP290" s="76"/>
      <c r="AKQ290" s="180"/>
      <c r="AKR290" s="180"/>
      <c r="AKS290" s="180"/>
      <c r="AKT290" s="75"/>
      <c r="AKU290" s="76"/>
      <c r="AKV290" s="181"/>
      <c r="AKW290" s="181"/>
      <c r="AKX290" s="182"/>
      <c r="AKY290" s="134"/>
      <c r="AKZ290" s="135"/>
      <c r="ALA290" s="111"/>
      <c r="ALB290" s="178"/>
      <c r="ALC290" s="178"/>
      <c r="ALD290" s="178"/>
      <c r="ALE290" s="178"/>
      <c r="ALF290" s="179"/>
      <c r="ALG290" s="73"/>
      <c r="ALH290" s="73"/>
      <c r="ALI290" s="180"/>
      <c r="ALJ290" s="75"/>
      <c r="ALK290" s="76"/>
      <c r="ALL290" s="180"/>
      <c r="ALM290" s="180"/>
      <c r="ALN290" s="180"/>
      <c r="ALO290" s="75"/>
      <c r="ALP290" s="76"/>
      <c r="ALQ290" s="181"/>
      <c r="ALR290" s="181"/>
      <c r="ALS290" s="182"/>
      <c r="ALT290" s="134"/>
      <c r="ALU290" s="135"/>
      <c r="ALV290" s="111"/>
      <c r="ALW290" s="178"/>
      <c r="ALX290" s="178"/>
      <c r="ALY290" s="178"/>
      <c r="ALZ290" s="178"/>
      <c r="AMA290" s="179"/>
      <c r="AMB290" s="73"/>
      <c r="AMC290" s="73"/>
      <c r="AMD290" s="180"/>
      <c r="AME290" s="75"/>
      <c r="AMF290" s="76"/>
      <c r="AMG290" s="180"/>
      <c r="AMH290" s="180"/>
      <c r="AMI290" s="180"/>
      <c r="AMJ290" s="75"/>
      <c r="AMK290" s="76"/>
      <c r="AML290" s="181"/>
      <c r="AMM290" s="181"/>
      <c r="AMN290" s="182"/>
      <c r="AMO290" s="134"/>
      <c r="AMP290" s="135"/>
      <c r="AMQ290" s="111"/>
      <c r="AMR290" s="178"/>
      <c r="AMS290" s="178"/>
      <c r="AMT290" s="178"/>
      <c r="AMU290" s="178"/>
      <c r="AMV290" s="179"/>
      <c r="AMW290" s="73"/>
      <c r="AMX290" s="73"/>
      <c r="AMY290" s="180"/>
      <c r="AMZ290" s="75"/>
      <c r="ANA290" s="76"/>
      <c r="ANB290" s="180"/>
      <c r="ANC290" s="180"/>
      <c r="AND290" s="180"/>
      <c r="ANE290" s="75"/>
      <c r="ANF290" s="76"/>
      <c r="ANG290" s="181"/>
      <c r="ANH290" s="181"/>
      <c r="ANI290" s="182"/>
      <c r="ANJ290" s="134"/>
      <c r="ANK290" s="135"/>
      <c r="ANL290" s="111"/>
      <c r="ANM290" s="178"/>
      <c r="ANN290" s="178"/>
      <c r="ANO290" s="178"/>
      <c r="ANP290" s="178"/>
      <c r="ANQ290" s="179"/>
      <c r="ANR290" s="73"/>
      <c r="ANS290" s="73"/>
      <c r="ANT290" s="180"/>
      <c r="ANU290" s="75"/>
      <c r="ANV290" s="76"/>
      <c r="ANW290" s="180"/>
      <c r="ANX290" s="180"/>
      <c r="ANY290" s="180"/>
      <c r="ANZ290" s="75"/>
      <c r="AOA290" s="76"/>
      <c r="AOB290" s="181"/>
      <c r="AOC290" s="181"/>
      <c r="AOD290" s="182"/>
      <c r="AOE290" s="134"/>
      <c r="AOF290" s="135"/>
      <c r="AOG290" s="111"/>
      <c r="AOH290" s="178"/>
      <c r="AOI290" s="178"/>
      <c r="AOJ290" s="178"/>
      <c r="AOK290" s="178"/>
      <c r="AOL290" s="179"/>
      <c r="AOM290" s="73"/>
      <c r="AON290" s="73"/>
      <c r="AOO290" s="180"/>
      <c r="AOP290" s="75"/>
      <c r="AOQ290" s="76"/>
      <c r="AOR290" s="180"/>
      <c r="AOS290" s="180"/>
      <c r="AOT290" s="180"/>
      <c r="AOU290" s="75"/>
      <c r="AOV290" s="76"/>
      <c r="AOW290" s="181"/>
      <c r="AOX290" s="181"/>
      <c r="AOY290" s="182"/>
      <c r="AOZ290" s="134"/>
      <c r="APA290" s="135"/>
      <c r="APB290" s="111"/>
      <c r="APC290" s="178"/>
      <c r="APD290" s="178"/>
      <c r="APE290" s="178"/>
      <c r="APF290" s="178"/>
      <c r="APG290" s="179"/>
      <c r="APH290" s="73"/>
      <c r="API290" s="73"/>
      <c r="APJ290" s="180"/>
      <c r="APK290" s="75"/>
      <c r="APL290" s="76"/>
      <c r="APM290" s="180"/>
      <c r="APN290" s="180"/>
      <c r="APO290" s="180"/>
      <c r="APP290" s="75"/>
      <c r="APQ290" s="76"/>
      <c r="APR290" s="181"/>
      <c r="APS290" s="181"/>
      <c r="APT290" s="182"/>
      <c r="APU290" s="134"/>
      <c r="APV290" s="135"/>
      <c r="APW290" s="111"/>
      <c r="APX290" s="178"/>
      <c r="APY290" s="178"/>
      <c r="APZ290" s="178"/>
      <c r="AQA290" s="178"/>
      <c r="AQB290" s="179"/>
      <c r="AQC290" s="73"/>
      <c r="AQD290" s="73"/>
      <c r="AQE290" s="180"/>
      <c r="AQF290" s="75"/>
      <c r="AQG290" s="76"/>
      <c r="AQH290" s="180"/>
      <c r="AQI290" s="180"/>
      <c r="AQJ290" s="180"/>
      <c r="AQK290" s="75"/>
      <c r="AQL290" s="76"/>
      <c r="AQM290" s="181"/>
      <c r="AQN290" s="181"/>
      <c r="AQO290" s="182"/>
      <c r="AQP290" s="134"/>
      <c r="AQQ290" s="135"/>
      <c r="AQR290" s="111"/>
      <c r="AQS290" s="178"/>
      <c r="AQT290" s="178"/>
      <c r="AQU290" s="178"/>
      <c r="AQV290" s="178"/>
      <c r="AQW290" s="179"/>
      <c r="AQX290" s="73"/>
      <c r="AQY290" s="73"/>
      <c r="AQZ290" s="180"/>
      <c r="ARA290" s="75"/>
      <c r="ARB290" s="76"/>
      <c r="ARC290" s="180"/>
      <c r="ARD290" s="180"/>
      <c r="ARE290" s="180"/>
      <c r="ARF290" s="75"/>
      <c r="ARG290" s="76"/>
      <c r="ARH290" s="181"/>
      <c r="ARI290" s="181"/>
      <c r="ARJ290" s="182"/>
      <c r="ARK290" s="134"/>
      <c r="ARL290" s="135"/>
      <c r="ARM290" s="111"/>
      <c r="ARN290" s="178"/>
      <c r="ARO290" s="178"/>
      <c r="ARP290" s="178"/>
      <c r="ARQ290" s="178"/>
      <c r="ARR290" s="179"/>
      <c r="ARS290" s="73"/>
      <c r="ART290" s="73"/>
      <c r="ARU290" s="180"/>
      <c r="ARV290" s="75"/>
      <c r="ARW290" s="76"/>
      <c r="ARX290" s="180"/>
      <c r="ARY290" s="180"/>
      <c r="ARZ290" s="180"/>
      <c r="ASA290" s="75"/>
      <c r="ASB290" s="76"/>
      <c r="ASC290" s="181"/>
      <c r="ASD290" s="181"/>
      <c r="ASE290" s="182"/>
      <c r="ASF290" s="134"/>
      <c r="ASG290" s="135"/>
      <c r="ASH290" s="111"/>
      <c r="ASI290" s="178"/>
      <c r="ASJ290" s="178"/>
      <c r="ASK290" s="178"/>
      <c r="ASL290" s="178"/>
      <c r="ASM290" s="179"/>
      <c r="ASN290" s="73"/>
      <c r="ASO290" s="73"/>
      <c r="ASP290" s="180"/>
      <c r="ASQ290" s="75"/>
      <c r="ASR290" s="76"/>
      <c r="ASS290" s="180"/>
      <c r="AST290" s="180"/>
      <c r="ASU290" s="180"/>
      <c r="ASV290" s="75"/>
      <c r="ASW290" s="76"/>
      <c r="ASX290" s="181"/>
      <c r="ASY290" s="181"/>
      <c r="ASZ290" s="182"/>
      <c r="ATA290" s="134"/>
      <c r="ATB290" s="135"/>
      <c r="ATC290" s="111"/>
      <c r="ATD290" s="178"/>
      <c r="ATE290" s="178"/>
      <c r="ATF290" s="178"/>
      <c r="ATG290" s="178"/>
      <c r="ATH290" s="179"/>
      <c r="ATI290" s="73"/>
      <c r="ATJ290" s="73"/>
      <c r="ATK290" s="180"/>
      <c r="ATL290" s="75"/>
      <c r="ATM290" s="76"/>
      <c r="ATN290" s="180"/>
      <c r="ATO290" s="180"/>
      <c r="ATP290" s="180"/>
      <c r="ATQ290" s="75"/>
      <c r="ATR290" s="76"/>
      <c r="ATS290" s="181"/>
      <c r="ATT290" s="181"/>
      <c r="ATU290" s="182"/>
      <c r="ATV290" s="134"/>
      <c r="ATW290" s="135"/>
      <c r="ATX290" s="111"/>
      <c r="ATY290" s="178"/>
      <c r="ATZ290" s="178"/>
      <c r="AUA290" s="178"/>
      <c r="AUB290" s="178"/>
      <c r="AUC290" s="179"/>
      <c r="AUD290" s="73"/>
      <c r="AUE290" s="73"/>
      <c r="AUF290" s="180"/>
      <c r="AUG290" s="75"/>
      <c r="AUH290" s="76"/>
      <c r="AUI290" s="180"/>
      <c r="AUJ290" s="180"/>
      <c r="AUK290" s="180"/>
      <c r="AUL290" s="75"/>
      <c r="AUM290" s="76"/>
      <c r="AUN290" s="181"/>
      <c r="AUO290" s="181"/>
      <c r="AUP290" s="182"/>
      <c r="AUQ290" s="134"/>
      <c r="AUR290" s="135"/>
      <c r="AUS290" s="111"/>
      <c r="AUT290" s="178"/>
      <c r="AUU290" s="178"/>
      <c r="AUV290" s="178"/>
      <c r="AUW290" s="178"/>
      <c r="AUX290" s="179"/>
      <c r="AUY290" s="73"/>
      <c r="AUZ290" s="73"/>
      <c r="AVA290" s="180"/>
      <c r="AVB290" s="75"/>
      <c r="AVC290" s="76"/>
      <c r="AVD290" s="180"/>
      <c r="AVE290" s="180"/>
      <c r="AVF290" s="180"/>
      <c r="AVG290" s="75"/>
      <c r="AVH290" s="76"/>
      <c r="AVI290" s="181"/>
      <c r="AVJ290" s="181"/>
      <c r="AVK290" s="182"/>
      <c r="AVL290" s="134"/>
      <c r="AVM290" s="135"/>
      <c r="AVN290" s="111"/>
      <c r="AVO290" s="178"/>
      <c r="AVP290" s="178"/>
      <c r="AVQ290" s="178"/>
      <c r="AVR290" s="178"/>
      <c r="AVS290" s="179"/>
      <c r="AVT290" s="73"/>
      <c r="AVU290" s="73"/>
      <c r="AVV290" s="180"/>
      <c r="AVW290" s="75"/>
      <c r="AVX290" s="76"/>
      <c r="AVY290" s="180"/>
      <c r="AVZ290" s="180"/>
      <c r="AWA290" s="180"/>
      <c r="AWB290" s="75"/>
      <c r="AWC290" s="76"/>
      <c r="AWD290" s="181"/>
      <c r="AWE290" s="181"/>
      <c r="AWF290" s="182"/>
      <c r="AWG290" s="134"/>
      <c r="AWH290" s="135"/>
      <c r="AWI290" s="111"/>
      <c r="AWJ290" s="178"/>
      <c r="AWK290" s="178"/>
      <c r="AWL290" s="178"/>
      <c r="AWM290" s="178"/>
      <c r="AWN290" s="179"/>
      <c r="AWO290" s="73"/>
      <c r="AWP290" s="73"/>
      <c r="AWQ290" s="180"/>
      <c r="AWR290" s="75"/>
      <c r="AWS290" s="76"/>
      <c r="AWT290" s="180"/>
      <c r="AWU290" s="180"/>
      <c r="AWV290" s="180"/>
      <c r="AWW290" s="75"/>
      <c r="AWX290" s="76"/>
      <c r="AWY290" s="181"/>
      <c r="AWZ290" s="181"/>
      <c r="AXA290" s="182"/>
      <c r="AXB290" s="134"/>
      <c r="AXC290" s="135"/>
      <c r="AXD290" s="111"/>
      <c r="AXE290" s="178"/>
      <c r="AXF290" s="178"/>
      <c r="AXG290" s="178"/>
      <c r="AXH290" s="178"/>
      <c r="AXI290" s="179"/>
      <c r="AXJ290" s="73"/>
      <c r="AXK290" s="73"/>
      <c r="AXL290" s="180"/>
      <c r="AXM290" s="75"/>
      <c r="AXN290" s="76"/>
      <c r="AXO290" s="180"/>
      <c r="AXP290" s="180"/>
      <c r="AXQ290" s="180"/>
      <c r="AXR290" s="75"/>
      <c r="AXS290" s="76"/>
      <c r="AXT290" s="181"/>
      <c r="AXU290" s="181"/>
      <c r="AXV290" s="182"/>
      <c r="AXW290" s="134"/>
      <c r="AXX290" s="135"/>
      <c r="AXY290" s="111"/>
      <c r="AXZ290" s="178"/>
      <c r="AYA290" s="178"/>
      <c r="AYB290" s="178"/>
      <c r="AYC290" s="178"/>
      <c r="AYD290" s="179"/>
      <c r="AYE290" s="73"/>
      <c r="AYF290" s="73"/>
      <c r="AYG290" s="180"/>
      <c r="AYH290" s="75"/>
      <c r="AYI290" s="76"/>
      <c r="AYJ290" s="180"/>
      <c r="AYK290" s="180"/>
      <c r="AYL290" s="180"/>
      <c r="AYM290" s="75"/>
      <c r="AYN290" s="76"/>
      <c r="AYO290" s="181"/>
      <c r="AYP290" s="181"/>
      <c r="AYQ290" s="182"/>
      <c r="AYR290" s="134"/>
      <c r="AYS290" s="135"/>
      <c r="AYT290" s="111"/>
      <c r="AYU290" s="178"/>
      <c r="AYV290" s="178"/>
      <c r="AYW290" s="178"/>
      <c r="AYX290" s="178"/>
      <c r="AYY290" s="179"/>
      <c r="AYZ290" s="73"/>
      <c r="AZA290" s="73"/>
      <c r="AZB290" s="180"/>
      <c r="AZC290" s="75"/>
      <c r="AZD290" s="76"/>
      <c r="AZE290" s="180"/>
      <c r="AZF290" s="180"/>
      <c r="AZG290" s="180"/>
      <c r="AZH290" s="75"/>
      <c r="AZI290" s="76"/>
      <c r="AZJ290" s="181"/>
      <c r="AZK290" s="181"/>
      <c r="AZL290" s="182"/>
      <c r="AZM290" s="134"/>
      <c r="AZN290" s="135"/>
      <c r="AZO290" s="111"/>
      <c r="AZP290" s="178"/>
      <c r="AZQ290" s="178"/>
      <c r="AZR290" s="178"/>
      <c r="AZS290" s="178"/>
      <c r="AZT290" s="179"/>
      <c r="AZU290" s="73"/>
      <c r="AZV290" s="73"/>
      <c r="AZW290" s="180"/>
      <c r="AZX290" s="75"/>
      <c r="AZY290" s="76"/>
      <c r="AZZ290" s="180"/>
      <c r="BAA290" s="180"/>
      <c r="BAB290" s="180"/>
      <c r="BAC290" s="75"/>
      <c r="BAD290" s="76"/>
      <c r="BAE290" s="181"/>
      <c r="BAF290" s="181"/>
      <c r="BAG290" s="182"/>
      <c r="BAH290" s="134"/>
      <c r="BAI290" s="135"/>
      <c r="BAJ290" s="111"/>
      <c r="BAK290" s="178"/>
      <c r="BAL290" s="178"/>
      <c r="BAM290" s="178"/>
      <c r="BAN290" s="178"/>
      <c r="BAO290" s="179"/>
      <c r="BAP290" s="73"/>
      <c r="BAQ290" s="73"/>
      <c r="BAR290" s="180"/>
      <c r="BAS290" s="75"/>
      <c r="BAT290" s="76"/>
      <c r="BAU290" s="180"/>
      <c r="BAV290" s="180"/>
      <c r="BAW290" s="180"/>
      <c r="BAX290" s="75"/>
      <c r="BAY290" s="76"/>
      <c r="BAZ290" s="181"/>
      <c r="BBA290" s="181"/>
      <c r="BBB290" s="182"/>
      <c r="BBC290" s="134"/>
      <c r="BBD290" s="135"/>
      <c r="BBE290" s="111"/>
      <c r="BBF290" s="178"/>
      <c r="BBG290" s="178"/>
      <c r="BBH290" s="178"/>
      <c r="BBI290" s="178"/>
      <c r="BBJ290" s="179"/>
      <c r="BBK290" s="73"/>
      <c r="BBL290" s="73"/>
      <c r="BBM290" s="180"/>
      <c r="BBN290" s="75"/>
      <c r="BBO290" s="76"/>
      <c r="BBP290" s="180"/>
      <c r="BBQ290" s="180"/>
      <c r="BBR290" s="180"/>
      <c r="BBS290" s="75"/>
      <c r="BBT290" s="76"/>
      <c r="BBU290" s="181"/>
      <c r="BBV290" s="181"/>
      <c r="BBW290" s="182"/>
      <c r="BBX290" s="134"/>
      <c r="BBY290" s="135"/>
      <c r="BBZ290" s="111"/>
      <c r="BCA290" s="178"/>
      <c r="BCB290" s="178"/>
      <c r="BCC290" s="178"/>
      <c r="BCD290" s="178"/>
      <c r="BCE290" s="179"/>
      <c r="BCF290" s="73"/>
      <c r="BCG290" s="73"/>
      <c r="BCH290" s="180"/>
      <c r="BCI290" s="75"/>
      <c r="BCJ290" s="76"/>
      <c r="BCK290" s="180"/>
      <c r="BCL290" s="180"/>
      <c r="BCM290" s="180"/>
      <c r="BCN290" s="75"/>
      <c r="BCO290" s="76"/>
      <c r="BCP290" s="181"/>
      <c r="BCQ290" s="181"/>
      <c r="BCR290" s="182"/>
      <c r="BCS290" s="134"/>
      <c r="BCT290" s="135"/>
      <c r="BCU290" s="111"/>
      <c r="BCV290" s="178"/>
      <c r="BCW290" s="178"/>
      <c r="BCX290" s="178"/>
      <c r="BCY290" s="178"/>
      <c r="BCZ290" s="179"/>
      <c r="BDA290" s="73"/>
      <c r="BDB290" s="73"/>
      <c r="BDC290" s="180"/>
      <c r="BDD290" s="75"/>
      <c r="BDE290" s="76"/>
      <c r="BDF290" s="180"/>
      <c r="BDG290" s="180"/>
      <c r="BDH290" s="180"/>
      <c r="BDI290" s="75"/>
      <c r="BDJ290" s="76"/>
      <c r="BDK290" s="181"/>
      <c r="BDL290" s="181"/>
      <c r="BDM290" s="182"/>
      <c r="BDN290" s="134"/>
      <c r="BDO290" s="135"/>
      <c r="BDP290" s="111"/>
      <c r="BDQ290" s="178"/>
      <c r="BDR290" s="178"/>
      <c r="BDS290" s="178"/>
      <c r="BDT290" s="178"/>
      <c r="BDU290" s="179"/>
      <c r="BDV290" s="73"/>
      <c r="BDW290" s="73"/>
      <c r="BDX290" s="180"/>
      <c r="BDY290" s="75"/>
      <c r="BDZ290" s="76"/>
      <c r="BEA290" s="180"/>
      <c r="BEB290" s="180"/>
      <c r="BEC290" s="180"/>
      <c r="BED290" s="75"/>
      <c r="BEE290" s="76"/>
      <c r="BEF290" s="181"/>
      <c r="BEG290" s="181"/>
      <c r="BEH290" s="182"/>
      <c r="BEI290" s="134"/>
      <c r="BEJ290" s="135"/>
      <c r="BEK290" s="111"/>
      <c r="BEL290" s="178"/>
      <c r="BEM290" s="178"/>
      <c r="BEN290" s="178"/>
      <c r="BEO290" s="178"/>
      <c r="BEP290" s="179"/>
      <c r="BEQ290" s="73"/>
      <c r="BER290" s="73"/>
      <c r="BES290" s="180"/>
      <c r="BET290" s="75"/>
      <c r="BEU290" s="76"/>
      <c r="BEV290" s="180"/>
      <c r="BEW290" s="180"/>
      <c r="BEX290" s="180"/>
      <c r="BEY290" s="75"/>
      <c r="BEZ290" s="76"/>
      <c r="BFA290" s="181"/>
      <c r="BFB290" s="181"/>
      <c r="BFC290" s="182"/>
      <c r="BFD290" s="134"/>
      <c r="BFE290" s="135"/>
      <c r="BFF290" s="111"/>
      <c r="BFG290" s="178"/>
      <c r="BFH290" s="178"/>
      <c r="BFI290" s="178"/>
      <c r="BFJ290" s="178"/>
      <c r="BFK290" s="179"/>
      <c r="BFL290" s="73"/>
      <c r="BFM290" s="73"/>
      <c r="BFN290" s="180"/>
      <c r="BFO290" s="75"/>
      <c r="BFP290" s="76"/>
      <c r="BFQ290" s="180"/>
      <c r="BFR290" s="180"/>
      <c r="BFS290" s="180"/>
      <c r="BFT290" s="75"/>
      <c r="BFU290" s="76"/>
      <c r="BFV290" s="181"/>
      <c r="BFW290" s="181"/>
      <c r="BFX290" s="182"/>
      <c r="BFY290" s="134"/>
      <c r="BFZ290" s="135"/>
      <c r="BGA290" s="111"/>
      <c r="BGB290" s="178"/>
      <c r="BGC290" s="178"/>
      <c r="BGD290" s="178"/>
      <c r="BGE290" s="178"/>
      <c r="BGF290" s="179"/>
      <c r="BGG290" s="73"/>
      <c r="BGH290" s="73"/>
      <c r="BGI290" s="180"/>
      <c r="BGJ290" s="75"/>
      <c r="BGK290" s="76"/>
      <c r="BGL290" s="180"/>
      <c r="BGM290" s="180"/>
      <c r="BGN290" s="180"/>
      <c r="BGO290" s="75"/>
      <c r="BGP290" s="76"/>
      <c r="BGQ290" s="181"/>
      <c r="BGR290" s="181"/>
      <c r="BGS290" s="182"/>
      <c r="BGT290" s="134"/>
      <c r="BGU290" s="135"/>
      <c r="BGV290" s="111"/>
      <c r="BGW290" s="178"/>
      <c r="BGX290" s="178"/>
      <c r="BGY290" s="178"/>
      <c r="BGZ290" s="178"/>
      <c r="BHA290" s="179"/>
      <c r="BHB290" s="73"/>
      <c r="BHC290" s="73"/>
      <c r="BHD290" s="180"/>
      <c r="BHE290" s="75"/>
      <c r="BHF290" s="76"/>
      <c r="BHG290" s="180"/>
      <c r="BHH290" s="180"/>
      <c r="BHI290" s="180"/>
      <c r="BHJ290" s="75"/>
      <c r="BHK290" s="76"/>
      <c r="BHL290" s="181"/>
      <c r="BHM290" s="181"/>
      <c r="BHN290" s="182"/>
      <c r="BHO290" s="134"/>
      <c r="BHP290" s="135"/>
      <c r="BHQ290" s="111"/>
      <c r="BHR290" s="178"/>
      <c r="BHS290" s="178"/>
      <c r="BHT290" s="178"/>
      <c r="BHU290" s="178"/>
      <c r="BHV290" s="179"/>
      <c r="BHW290" s="73"/>
      <c r="BHX290" s="73"/>
      <c r="BHY290" s="180"/>
      <c r="BHZ290" s="75"/>
      <c r="BIA290" s="76"/>
      <c r="BIB290" s="180"/>
      <c r="BIC290" s="180"/>
      <c r="BID290" s="180"/>
      <c r="BIE290" s="75"/>
      <c r="BIF290" s="76"/>
      <c r="BIG290" s="181"/>
      <c r="BIH290" s="181"/>
      <c r="BII290" s="182"/>
      <c r="BIJ290" s="134"/>
      <c r="BIK290" s="135"/>
      <c r="BIL290" s="111"/>
      <c r="BIM290" s="178"/>
      <c r="BIN290" s="178"/>
      <c r="BIO290" s="178"/>
      <c r="BIP290" s="178"/>
      <c r="BIQ290" s="179"/>
      <c r="BIR290" s="73"/>
      <c r="BIS290" s="73"/>
      <c r="BIT290" s="180"/>
      <c r="BIU290" s="75"/>
      <c r="BIV290" s="76"/>
      <c r="BIW290" s="180"/>
      <c r="BIX290" s="180"/>
      <c r="BIY290" s="180"/>
      <c r="BIZ290" s="75"/>
      <c r="BJA290" s="76"/>
      <c r="BJB290" s="181"/>
      <c r="BJC290" s="181"/>
      <c r="BJD290" s="182"/>
      <c r="BJE290" s="134"/>
      <c r="BJF290" s="135"/>
      <c r="BJG290" s="111"/>
      <c r="BJH290" s="178"/>
      <c r="BJI290" s="178"/>
      <c r="BJJ290" s="178"/>
      <c r="BJK290" s="178"/>
      <c r="BJL290" s="179"/>
      <c r="BJM290" s="73"/>
      <c r="BJN290" s="73"/>
      <c r="BJO290" s="180"/>
      <c r="BJP290" s="75"/>
      <c r="BJQ290" s="76"/>
      <c r="BJR290" s="180"/>
      <c r="BJS290" s="180"/>
      <c r="BJT290" s="180"/>
      <c r="BJU290" s="75"/>
      <c r="BJV290" s="76"/>
      <c r="BJW290" s="181"/>
      <c r="BJX290" s="181"/>
      <c r="BJY290" s="182"/>
      <c r="BJZ290" s="134"/>
      <c r="BKA290" s="135"/>
      <c r="BKB290" s="111"/>
      <c r="BKC290" s="178"/>
      <c r="BKD290" s="178"/>
      <c r="BKE290" s="178"/>
      <c r="BKF290" s="178"/>
      <c r="BKG290" s="179"/>
      <c r="BKH290" s="73"/>
      <c r="BKI290" s="73"/>
      <c r="BKJ290" s="180"/>
      <c r="BKK290" s="75"/>
      <c r="BKL290" s="76"/>
      <c r="BKM290" s="180"/>
      <c r="BKN290" s="180"/>
      <c r="BKO290" s="180"/>
      <c r="BKP290" s="75"/>
      <c r="BKQ290" s="76"/>
      <c r="BKR290" s="181"/>
      <c r="BKS290" s="181"/>
      <c r="BKT290" s="182"/>
      <c r="BKU290" s="134"/>
      <c r="BKV290" s="135"/>
      <c r="BKW290" s="111"/>
      <c r="BKX290" s="178"/>
      <c r="BKY290" s="178"/>
      <c r="BKZ290" s="178"/>
      <c r="BLA290" s="178"/>
      <c r="BLB290" s="179"/>
      <c r="BLC290" s="73"/>
      <c r="BLD290" s="73"/>
      <c r="BLE290" s="180"/>
      <c r="BLF290" s="75"/>
      <c r="BLG290" s="76"/>
      <c r="BLH290" s="180"/>
      <c r="BLI290" s="180"/>
      <c r="BLJ290" s="180"/>
      <c r="BLK290" s="75"/>
      <c r="BLL290" s="76"/>
      <c r="BLM290" s="181"/>
      <c r="BLN290" s="181"/>
      <c r="BLO290" s="182"/>
      <c r="BLP290" s="134"/>
      <c r="BLQ290" s="135"/>
      <c r="BLR290" s="111"/>
      <c r="BLS290" s="178"/>
      <c r="BLT290" s="178"/>
      <c r="BLU290" s="178"/>
      <c r="BLV290" s="178"/>
      <c r="BLW290" s="179"/>
      <c r="BLX290" s="73"/>
      <c r="BLY290" s="73"/>
      <c r="BLZ290" s="180"/>
      <c r="BMA290" s="75"/>
      <c r="BMB290" s="76"/>
      <c r="BMC290" s="180"/>
      <c r="BMD290" s="180"/>
      <c r="BME290" s="180"/>
      <c r="BMF290" s="75"/>
      <c r="BMG290" s="76"/>
      <c r="BMH290" s="181"/>
      <c r="BMI290" s="181"/>
      <c r="BMJ290" s="182"/>
      <c r="BMK290" s="134"/>
      <c r="BML290" s="135"/>
      <c r="BMM290" s="111"/>
      <c r="BMN290" s="178"/>
      <c r="BMO290" s="178"/>
      <c r="BMP290" s="178"/>
      <c r="BMQ290" s="178"/>
      <c r="BMR290" s="179"/>
      <c r="BMS290" s="73"/>
      <c r="BMT290" s="73"/>
      <c r="BMU290" s="180"/>
      <c r="BMV290" s="75"/>
      <c r="BMW290" s="76"/>
      <c r="BMX290" s="180"/>
      <c r="BMY290" s="180"/>
      <c r="BMZ290" s="180"/>
      <c r="BNA290" s="75"/>
      <c r="BNB290" s="76"/>
      <c r="BNC290" s="181"/>
      <c r="BND290" s="181"/>
      <c r="BNE290" s="182"/>
      <c r="BNF290" s="134"/>
      <c r="BNG290" s="135"/>
      <c r="BNH290" s="111"/>
      <c r="BNI290" s="178"/>
      <c r="BNJ290" s="178"/>
      <c r="BNK290" s="178"/>
      <c r="BNL290" s="178"/>
      <c r="BNM290" s="179"/>
      <c r="BNN290" s="73"/>
      <c r="BNO290" s="73"/>
      <c r="BNP290" s="180"/>
      <c r="BNQ290" s="75"/>
      <c r="BNR290" s="76"/>
      <c r="BNS290" s="180"/>
      <c r="BNT290" s="180"/>
      <c r="BNU290" s="180"/>
      <c r="BNV290" s="75"/>
      <c r="BNW290" s="76"/>
      <c r="BNX290" s="181"/>
      <c r="BNY290" s="181"/>
      <c r="BNZ290" s="182"/>
      <c r="BOA290" s="134"/>
      <c r="BOB290" s="135"/>
      <c r="BOC290" s="111"/>
      <c r="BOD290" s="178"/>
      <c r="BOE290" s="178"/>
      <c r="BOF290" s="178"/>
      <c r="BOG290" s="178"/>
      <c r="BOH290" s="179"/>
      <c r="BOI290" s="73"/>
      <c r="BOJ290" s="73"/>
      <c r="BOK290" s="180"/>
      <c r="BOL290" s="75"/>
      <c r="BOM290" s="76"/>
      <c r="BON290" s="180"/>
      <c r="BOO290" s="180"/>
      <c r="BOP290" s="180"/>
      <c r="BOQ290" s="75"/>
      <c r="BOR290" s="76"/>
      <c r="BOS290" s="181"/>
      <c r="BOT290" s="181"/>
      <c r="BOU290" s="182"/>
      <c r="BOV290" s="134"/>
      <c r="BOW290" s="135"/>
      <c r="BOX290" s="111"/>
      <c r="BOY290" s="178"/>
      <c r="BOZ290" s="178"/>
      <c r="BPA290" s="178"/>
      <c r="BPB290" s="178"/>
      <c r="BPC290" s="179"/>
      <c r="BPD290" s="73"/>
      <c r="BPE290" s="73"/>
      <c r="BPF290" s="180"/>
      <c r="BPG290" s="75"/>
      <c r="BPH290" s="76"/>
      <c r="BPI290" s="180"/>
      <c r="BPJ290" s="180"/>
      <c r="BPK290" s="180"/>
      <c r="BPL290" s="75"/>
      <c r="BPM290" s="76"/>
      <c r="BPN290" s="181"/>
      <c r="BPO290" s="181"/>
      <c r="BPP290" s="182"/>
      <c r="BPQ290" s="134"/>
      <c r="BPR290" s="135"/>
      <c r="BPS290" s="111"/>
      <c r="BPT290" s="178"/>
      <c r="BPU290" s="178"/>
      <c r="BPV290" s="178"/>
      <c r="BPW290" s="178"/>
      <c r="BPX290" s="179"/>
      <c r="BPY290" s="73"/>
      <c r="BPZ290" s="73"/>
      <c r="BQA290" s="180"/>
      <c r="BQB290" s="75"/>
      <c r="BQC290" s="76"/>
      <c r="BQD290" s="180"/>
      <c r="BQE290" s="180"/>
      <c r="BQF290" s="180"/>
      <c r="BQG290" s="75"/>
      <c r="BQH290" s="76"/>
      <c r="BQI290" s="181"/>
      <c r="BQJ290" s="181"/>
      <c r="BQK290" s="182"/>
      <c r="BQL290" s="134"/>
      <c r="BQM290" s="135"/>
      <c r="BQN290" s="111"/>
      <c r="BQO290" s="178"/>
      <c r="BQP290" s="178"/>
      <c r="BQQ290" s="178"/>
      <c r="BQR290" s="178"/>
      <c r="BQS290" s="179"/>
      <c r="BQT290" s="73"/>
      <c r="BQU290" s="73"/>
      <c r="BQV290" s="180"/>
      <c r="BQW290" s="75"/>
      <c r="BQX290" s="76"/>
      <c r="BQY290" s="180"/>
      <c r="BQZ290" s="180"/>
      <c r="BRA290" s="180"/>
      <c r="BRB290" s="75"/>
      <c r="BRC290" s="76"/>
      <c r="BRD290" s="181"/>
      <c r="BRE290" s="181"/>
      <c r="BRF290" s="182"/>
      <c r="BRG290" s="134"/>
      <c r="BRH290" s="135"/>
      <c r="BRI290" s="111"/>
      <c r="BRJ290" s="178"/>
      <c r="BRK290" s="178"/>
      <c r="BRL290" s="178"/>
      <c r="BRM290" s="178"/>
      <c r="BRN290" s="179"/>
      <c r="BRO290" s="73"/>
      <c r="BRP290" s="73"/>
      <c r="BRQ290" s="180"/>
      <c r="BRR290" s="75"/>
      <c r="BRS290" s="76"/>
      <c r="BRT290" s="180"/>
      <c r="BRU290" s="180"/>
      <c r="BRV290" s="180"/>
      <c r="BRW290" s="75"/>
      <c r="BRX290" s="76"/>
      <c r="BRY290" s="181"/>
      <c r="BRZ290" s="181"/>
      <c r="BSA290" s="182"/>
      <c r="BSB290" s="134"/>
      <c r="BSC290" s="135"/>
      <c r="BSD290" s="111"/>
      <c r="BSE290" s="178"/>
      <c r="BSF290" s="178"/>
      <c r="BSG290" s="178"/>
      <c r="BSH290" s="178"/>
      <c r="BSI290" s="179"/>
      <c r="BSJ290" s="73"/>
      <c r="BSK290" s="73"/>
      <c r="BSL290" s="180"/>
      <c r="BSM290" s="75"/>
      <c r="BSN290" s="76"/>
      <c r="BSO290" s="180"/>
      <c r="BSP290" s="180"/>
      <c r="BSQ290" s="180"/>
      <c r="BSR290" s="75"/>
      <c r="BSS290" s="76"/>
      <c r="BST290" s="181"/>
      <c r="BSU290" s="181"/>
      <c r="BSV290" s="182"/>
      <c r="BSW290" s="134"/>
      <c r="BSX290" s="135"/>
      <c r="BSY290" s="111"/>
      <c r="BSZ290" s="178"/>
      <c r="BTA290" s="178"/>
      <c r="BTB290" s="178"/>
      <c r="BTC290" s="178"/>
      <c r="BTD290" s="179"/>
      <c r="BTE290" s="73"/>
      <c r="BTF290" s="73"/>
      <c r="BTG290" s="180"/>
      <c r="BTH290" s="75"/>
      <c r="BTI290" s="76"/>
      <c r="BTJ290" s="180"/>
      <c r="BTK290" s="180"/>
      <c r="BTL290" s="180"/>
      <c r="BTM290" s="75"/>
      <c r="BTN290" s="76"/>
      <c r="BTO290" s="181"/>
      <c r="BTP290" s="181"/>
      <c r="BTQ290" s="182"/>
      <c r="BTR290" s="134"/>
      <c r="BTS290" s="135"/>
      <c r="BTT290" s="111"/>
      <c r="BTU290" s="178"/>
      <c r="BTV290" s="178"/>
      <c r="BTW290" s="178"/>
      <c r="BTX290" s="178"/>
      <c r="BTY290" s="179"/>
      <c r="BTZ290" s="73"/>
      <c r="BUA290" s="73"/>
      <c r="BUB290" s="180"/>
      <c r="BUC290" s="75"/>
      <c r="BUD290" s="76"/>
      <c r="BUE290" s="180"/>
      <c r="BUF290" s="180"/>
      <c r="BUG290" s="180"/>
      <c r="BUH290" s="75"/>
      <c r="BUI290" s="76"/>
      <c r="BUJ290" s="181"/>
      <c r="BUK290" s="181"/>
      <c r="BUL290" s="182"/>
      <c r="BUM290" s="134"/>
      <c r="BUN290" s="135"/>
      <c r="BUO290" s="111"/>
      <c r="BUP290" s="178"/>
      <c r="BUQ290" s="178"/>
      <c r="BUR290" s="178"/>
      <c r="BUS290" s="178"/>
      <c r="BUT290" s="179"/>
      <c r="BUU290" s="73"/>
      <c r="BUV290" s="73"/>
      <c r="BUW290" s="180"/>
      <c r="BUX290" s="75"/>
      <c r="BUY290" s="76"/>
      <c r="BUZ290" s="180"/>
      <c r="BVA290" s="180"/>
      <c r="BVB290" s="180"/>
      <c r="BVC290" s="75"/>
      <c r="BVD290" s="76"/>
      <c r="BVE290" s="181"/>
      <c r="BVF290" s="181"/>
      <c r="BVG290" s="182"/>
      <c r="BVH290" s="134"/>
      <c r="BVI290" s="135"/>
      <c r="BVJ290" s="111"/>
      <c r="BVK290" s="178"/>
      <c r="BVL290" s="178"/>
      <c r="BVM290" s="178"/>
      <c r="BVN290" s="178"/>
      <c r="BVO290" s="179"/>
      <c r="BVP290" s="73"/>
      <c r="BVQ290" s="73"/>
      <c r="BVR290" s="180"/>
      <c r="BVS290" s="75"/>
      <c r="BVT290" s="76"/>
      <c r="BVU290" s="180"/>
      <c r="BVV290" s="180"/>
      <c r="BVW290" s="180"/>
      <c r="BVX290" s="75"/>
      <c r="BVY290" s="76"/>
      <c r="BVZ290" s="181"/>
      <c r="BWA290" s="181"/>
      <c r="BWB290" s="182"/>
      <c r="BWC290" s="134"/>
      <c r="BWD290" s="135"/>
      <c r="BWE290" s="111"/>
      <c r="BWF290" s="178"/>
      <c r="BWG290" s="178"/>
      <c r="BWH290" s="178"/>
      <c r="BWI290" s="178"/>
      <c r="BWJ290" s="179"/>
      <c r="BWK290" s="73"/>
      <c r="BWL290" s="73"/>
      <c r="BWM290" s="180"/>
      <c r="BWN290" s="75"/>
      <c r="BWO290" s="76"/>
      <c r="BWP290" s="180"/>
      <c r="BWQ290" s="180"/>
      <c r="BWR290" s="180"/>
      <c r="BWS290" s="75"/>
      <c r="BWT290" s="76"/>
      <c r="BWU290" s="181"/>
      <c r="BWV290" s="181"/>
      <c r="BWW290" s="182"/>
      <c r="BWX290" s="134"/>
      <c r="BWY290" s="135"/>
      <c r="BWZ290" s="111"/>
      <c r="BXA290" s="178"/>
      <c r="BXB290" s="178"/>
      <c r="BXC290" s="178"/>
      <c r="BXD290" s="178"/>
      <c r="BXE290" s="179"/>
      <c r="BXF290" s="73"/>
      <c r="BXG290" s="73"/>
      <c r="BXH290" s="180"/>
      <c r="BXI290" s="75"/>
      <c r="BXJ290" s="76"/>
      <c r="BXK290" s="180"/>
      <c r="BXL290" s="180"/>
      <c r="BXM290" s="180"/>
      <c r="BXN290" s="75"/>
      <c r="BXO290" s="76"/>
      <c r="BXP290" s="181"/>
      <c r="BXQ290" s="181"/>
      <c r="BXR290" s="182"/>
      <c r="BXS290" s="134"/>
      <c r="BXT290" s="135"/>
      <c r="BXU290" s="111"/>
      <c r="BXV290" s="178"/>
      <c r="BXW290" s="178"/>
      <c r="BXX290" s="178"/>
      <c r="BXY290" s="178"/>
      <c r="BXZ290" s="179"/>
      <c r="BYA290" s="73"/>
      <c r="BYB290" s="73"/>
      <c r="BYC290" s="180"/>
      <c r="BYD290" s="75"/>
      <c r="BYE290" s="76"/>
      <c r="BYF290" s="180"/>
      <c r="BYG290" s="180"/>
      <c r="BYH290" s="180"/>
      <c r="BYI290" s="75"/>
      <c r="BYJ290" s="76"/>
      <c r="BYK290" s="181"/>
      <c r="BYL290" s="181"/>
      <c r="BYM290" s="182"/>
      <c r="BYN290" s="134"/>
      <c r="BYO290" s="135"/>
      <c r="BYP290" s="111"/>
      <c r="BYQ290" s="178"/>
      <c r="BYR290" s="178"/>
      <c r="BYS290" s="178"/>
      <c r="BYT290" s="178"/>
      <c r="BYU290" s="179"/>
      <c r="BYV290" s="73"/>
      <c r="BYW290" s="73"/>
      <c r="BYX290" s="180"/>
      <c r="BYY290" s="75"/>
      <c r="BYZ290" s="76"/>
      <c r="BZA290" s="180"/>
      <c r="BZB290" s="180"/>
      <c r="BZC290" s="180"/>
      <c r="BZD290" s="75"/>
      <c r="BZE290" s="76"/>
      <c r="BZF290" s="181"/>
      <c r="BZG290" s="181"/>
      <c r="BZH290" s="182"/>
      <c r="BZI290" s="134"/>
      <c r="BZJ290" s="135"/>
      <c r="BZK290" s="111"/>
      <c r="BZL290" s="178"/>
      <c r="BZM290" s="178"/>
      <c r="BZN290" s="178"/>
      <c r="BZO290" s="178"/>
      <c r="BZP290" s="179"/>
      <c r="BZQ290" s="73"/>
      <c r="BZR290" s="73"/>
      <c r="BZS290" s="180"/>
      <c r="BZT290" s="75"/>
      <c r="BZU290" s="76"/>
      <c r="BZV290" s="180"/>
      <c r="BZW290" s="180"/>
      <c r="BZX290" s="180"/>
      <c r="BZY290" s="75"/>
      <c r="BZZ290" s="76"/>
      <c r="CAA290" s="181"/>
      <c r="CAB290" s="181"/>
      <c r="CAC290" s="182"/>
      <c r="CAD290" s="134"/>
      <c r="CAE290" s="135"/>
      <c r="CAF290" s="111"/>
      <c r="CAG290" s="178"/>
      <c r="CAH290" s="178"/>
      <c r="CAI290" s="178"/>
      <c r="CAJ290" s="178"/>
      <c r="CAK290" s="179"/>
      <c r="CAL290" s="73"/>
      <c r="CAM290" s="73"/>
      <c r="CAN290" s="180"/>
      <c r="CAO290" s="75"/>
      <c r="CAP290" s="76"/>
      <c r="CAQ290" s="180"/>
      <c r="CAR290" s="180"/>
      <c r="CAS290" s="180"/>
      <c r="CAT290" s="75"/>
      <c r="CAU290" s="76"/>
      <c r="CAV290" s="181"/>
      <c r="CAW290" s="181"/>
      <c r="CAX290" s="182"/>
      <c r="CAY290" s="134"/>
      <c r="CAZ290" s="135"/>
      <c r="CBA290" s="111"/>
      <c r="CBB290" s="178"/>
      <c r="CBC290" s="178"/>
      <c r="CBD290" s="178"/>
      <c r="CBE290" s="178"/>
      <c r="CBF290" s="179"/>
      <c r="CBG290" s="73"/>
      <c r="CBH290" s="73"/>
      <c r="CBI290" s="180"/>
      <c r="CBJ290" s="75"/>
      <c r="CBK290" s="76"/>
      <c r="CBL290" s="180"/>
      <c r="CBM290" s="180"/>
      <c r="CBN290" s="180"/>
      <c r="CBO290" s="75"/>
      <c r="CBP290" s="76"/>
      <c r="CBQ290" s="181"/>
      <c r="CBR290" s="181"/>
      <c r="CBS290" s="182"/>
      <c r="CBT290" s="134"/>
      <c r="CBU290" s="135"/>
      <c r="CBV290" s="111"/>
      <c r="CBW290" s="178"/>
      <c r="CBX290" s="178"/>
      <c r="CBY290" s="178"/>
      <c r="CBZ290" s="178"/>
      <c r="CCA290" s="179"/>
      <c r="CCB290" s="73"/>
      <c r="CCC290" s="73"/>
      <c r="CCD290" s="180"/>
      <c r="CCE290" s="75"/>
      <c r="CCF290" s="76"/>
      <c r="CCG290" s="180"/>
      <c r="CCH290" s="180"/>
      <c r="CCI290" s="180"/>
      <c r="CCJ290" s="75"/>
      <c r="CCK290" s="76"/>
      <c r="CCL290" s="181"/>
      <c r="CCM290" s="181"/>
      <c r="CCN290" s="182"/>
      <c r="CCO290" s="134"/>
      <c r="CCP290" s="135"/>
      <c r="CCQ290" s="111"/>
      <c r="CCR290" s="178"/>
      <c r="CCS290" s="178"/>
      <c r="CCT290" s="178"/>
      <c r="CCU290" s="178"/>
      <c r="CCV290" s="179"/>
      <c r="CCW290" s="73"/>
      <c r="CCX290" s="73"/>
      <c r="CCY290" s="180"/>
      <c r="CCZ290" s="75"/>
      <c r="CDA290" s="76"/>
      <c r="CDB290" s="180"/>
      <c r="CDC290" s="180"/>
      <c r="CDD290" s="180"/>
      <c r="CDE290" s="75"/>
      <c r="CDF290" s="76"/>
      <c r="CDG290" s="181"/>
      <c r="CDH290" s="181"/>
      <c r="CDI290" s="182"/>
      <c r="CDJ290" s="134"/>
      <c r="CDK290" s="135"/>
      <c r="CDL290" s="111"/>
      <c r="CDM290" s="178"/>
      <c r="CDN290" s="178"/>
      <c r="CDO290" s="178"/>
      <c r="CDP290" s="178"/>
      <c r="CDQ290" s="179"/>
      <c r="CDR290" s="73"/>
      <c r="CDS290" s="73"/>
      <c r="CDT290" s="180"/>
      <c r="CDU290" s="75"/>
      <c r="CDV290" s="76"/>
      <c r="CDW290" s="180"/>
      <c r="CDX290" s="180"/>
      <c r="CDY290" s="180"/>
      <c r="CDZ290" s="75"/>
      <c r="CEA290" s="76"/>
      <c r="CEB290" s="181"/>
      <c r="CEC290" s="181"/>
      <c r="CED290" s="182"/>
      <c r="CEE290" s="134"/>
      <c r="CEF290" s="135"/>
      <c r="CEG290" s="111"/>
      <c r="CEH290" s="178"/>
      <c r="CEI290" s="178"/>
      <c r="CEJ290" s="178"/>
      <c r="CEK290" s="178"/>
      <c r="CEL290" s="179"/>
      <c r="CEM290" s="73"/>
      <c r="CEN290" s="73"/>
      <c r="CEO290" s="180"/>
      <c r="CEP290" s="75"/>
      <c r="CEQ290" s="76"/>
      <c r="CER290" s="180"/>
      <c r="CES290" s="180"/>
      <c r="CET290" s="180"/>
      <c r="CEU290" s="75"/>
      <c r="CEV290" s="76"/>
      <c r="CEW290" s="181"/>
      <c r="CEX290" s="181"/>
      <c r="CEY290" s="182"/>
      <c r="CEZ290" s="134"/>
      <c r="CFA290" s="135"/>
      <c r="CFB290" s="111"/>
      <c r="CFC290" s="178"/>
      <c r="CFD290" s="178"/>
      <c r="CFE290" s="178"/>
      <c r="CFF290" s="178"/>
      <c r="CFG290" s="179"/>
      <c r="CFH290" s="73"/>
      <c r="CFI290" s="73"/>
      <c r="CFJ290" s="180"/>
      <c r="CFK290" s="75"/>
      <c r="CFL290" s="76"/>
      <c r="CFM290" s="180"/>
      <c r="CFN290" s="180"/>
      <c r="CFO290" s="180"/>
      <c r="CFP290" s="75"/>
      <c r="CFQ290" s="76"/>
      <c r="CFR290" s="181"/>
      <c r="CFS290" s="181"/>
      <c r="CFT290" s="182"/>
      <c r="CFU290" s="134"/>
      <c r="CFV290" s="135"/>
      <c r="CFW290" s="111"/>
      <c r="CFX290" s="178"/>
      <c r="CFY290" s="178"/>
      <c r="CFZ290" s="178"/>
      <c r="CGA290" s="178"/>
      <c r="CGB290" s="179"/>
      <c r="CGC290" s="73"/>
      <c r="CGD290" s="73"/>
      <c r="CGE290" s="180"/>
      <c r="CGF290" s="75"/>
      <c r="CGG290" s="76"/>
      <c r="CGH290" s="180"/>
      <c r="CGI290" s="180"/>
      <c r="CGJ290" s="180"/>
      <c r="CGK290" s="75"/>
      <c r="CGL290" s="76"/>
      <c r="CGM290" s="181"/>
      <c r="CGN290" s="181"/>
      <c r="CGO290" s="182"/>
      <c r="CGP290" s="134"/>
      <c r="CGQ290" s="135"/>
      <c r="CGR290" s="111"/>
      <c r="CGS290" s="178"/>
      <c r="CGT290" s="178"/>
      <c r="CGU290" s="178"/>
      <c r="CGV290" s="178"/>
      <c r="CGW290" s="179"/>
      <c r="CGX290" s="73"/>
      <c r="CGY290" s="73"/>
      <c r="CGZ290" s="180"/>
      <c r="CHA290" s="75"/>
      <c r="CHB290" s="76"/>
      <c r="CHC290" s="180"/>
      <c r="CHD290" s="180"/>
      <c r="CHE290" s="180"/>
      <c r="CHF290" s="75"/>
      <c r="CHG290" s="76"/>
      <c r="CHH290" s="181"/>
      <c r="CHI290" s="181"/>
      <c r="CHJ290" s="182"/>
      <c r="CHK290" s="134"/>
      <c r="CHL290" s="135"/>
      <c r="CHM290" s="111"/>
      <c r="CHN290" s="178"/>
      <c r="CHO290" s="178"/>
      <c r="CHP290" s="178"/>
      <c r="CHQ290" s="178"/>
      <c r="CHR290" s="179"/>
      <c r="CHS290" s="73"/>
      <c r="CHT290" s="73"/>
      <c r="CHU290" s="180"/>
      <c r="CHV290" s="75"/>
      <c r="CHW290" s="76"/>
      <c r="CHX290" s="180"/>
      <c r="CHY290" s="180"/>
      <c r="CHZ290" s="180"/>
      <c r="CIA290" s="75"/>
      <c r="CIB290" s="76"/>
      <c r="CIC290" s="181"/>
      <c r="CID290" s="181"/>
      <c r="CIE290" s="182"/>
      <c r="CIF290" s="134"/>
      <c r="CIG290" s="135"/>
      <c r="CIH290" s="111"/>
      <c r="CII290" s="178"/>
      <c r="CIJ290" s="178"/>
      <c r="CIK290" s="178"/>
      <c r="CIL290" s="178"/>
      <c r="CIM290" s="179"/>
      <c r="CIN290" s="73"/>
      <c r="CIO290" s="73"/>
      <c r="CIP290" s="180"/>
      <c r="CIQ290" s="75"/>
      <c r="CIR290" s="76"/>
      <c r="CIS290" s="180"/>
      <c r="CIT290" s="180"/>
      <c r="CIU290" s="180"/>
      <c r="CIV290" s="75"/>
      <c r="CIW290" s="76"/>
      <c r="CIX290" s="181"/>
      <c r="CIY290" s="181"/>
      <c r="CIZ290" s="182"/>
      <c r="CJA290" s="134"/>
      <c r="CJB290" s="135"/>
      <c r="CJC290" s="111"/>
      <c r="CJD290" s="178"/>
      <c r="CJE290" s="178"/>
      <c r="CJF290" s="178"/>
      <c r="CJG290" s="178"/>
      <c r="CJH290" s="179"/>
      <c r="CJI290" s="73"/>
      <c r="CJJ290" s="73"/>
      <c r="CJK290" s="180"/>
      <c r="CJL290" s="75"/>
      <c r="CJM290" s="76"/>
      <c r="CJN290" s="180"/>
      <c r="CJO290" s="180"/>
      <c r="CJP290" s="180"/>
      <c r="CJQ290" s="75"/>
      <c r="CJR290" s="76"/>
      <c r="CJS290" s="181"/>
      <c r="CJT290" s="181"/>
      <c r="CJU290" s="182"/>
      <c r="CJV290" s="134"/>
      <c r="CJW290" s="135"/>
      <c r="CJX290" s="111"/>
      <c r="CJY290" s="178"/>
      <c r="CJZ290" s="178"/>
      <c r="CKA290" s="178"/>
      <c r="CKB290" s="178"/>
      <c r="CKC290" s="179"/>
      <c r="CKD290" s="73"/>
      <c r="CKE290" s="73"/>
      <c r="CKF290" s="180"/>
      <c r="CKG290" s="75"/>
      <c r="CKH290" s="76"/>
      <c r="CKI290" s="180"/>
      <c r="CKJ290" s="180"/>
      <c r="CKK290" s="180"/>
      <c r="CKL290" s="75"/>
      <c r="CKM290" s="76"/>
      <c r="CKN290" s="181"/>
      <c r="CKO290" s="181"/>
      <c r="CKP290" s="182"/>
      <c r="CKQ290" s="134"/>
      <c r="CKR290" s="135"/>
      <c r="CKS290" s="111"/>
      <c r="CKT290" s="178"/>
      <c r="CKU290" s="178"/>
      <c r="CKV290" s="178"/>
      <c r="CKW290" s="178"/>
      <c r="CKX290" s="179"/>
      <c r="CKY290" s="73"/>
      <c r="CKZ290" s="73"/>
      <c r="CLA290" s="180"/>
      <c r="CLB290" s="75"/>
      <c r="CLC290" s="76"/>
      <c r="CLD290" s="180"/>
      <c r="CLE290" s="180"/>
      <c r="CLF290" s="180"/>
      <c r="CLG290" s="75"/>
      <c r="CLH290" s="76"/>
      <c r="CLI290" s="181"/>
      <c r="CLJ290" s="181"/>
      <c r="CLK290" s="182"/>
      <c r="CLL290" s="134"/>
      <c r="CLM290" s="135"/>
      <c r="CLN290" s="111"/>
      <c r="CLO290" s="178"/>
      <c r="CLP290" s="178"/>
      <c r="CLQ290" s="178"/>
      <c r="CLR290" s="178"/>
      <c r="CLS290" s="179"/>
      <c r="CLT290" s="73"/>
      <c r="CLU290" s="73"/>
      <c r="CLV290" s="180"/>
      <c r="CLW290" s="75"/>
      <c r="CLX290" s="76"/>
      <c r="CLY290" s="180"/>
      <c r="CLZ290" s="180"/>
      <c r="CMA290" s="180"/>
      <c r="CMB290" s="75"/>
      <c r="CMC290" s="76"/>
      <c r="CMD290" s="181"/>
      <c r="CME290" s="181"/>
      <c r="CMF290" s="182"/>
      <c r="CMG290" s="134"/>
      <c r="CMH290" s="135"/>
      <c r="CMI290" s="111"/>
      <c r="CMJ290" s="178"/>
      <c r="CMK290" s="178"/>
      <c r="CML290" s="178"/>
      <c r="CMM290" s="178"/>
      <c r="CMN290" s="179"/>
      <c r="CMO290" s="73"/>
      <c r="CMP290" s="73"/>
      <c r="CMQ290" s="180"/>
      <c r="CMR290" s="75"/>
      <c r="CMS290" s="76"/>
      <c r="CMT290" s="180"/>
      <c r="CMU290" s="180"/>
      <c r="CMV290" s="180"/>
      <c r="CMW290" s="75"/>
      <c r="CMX290" s="76"/>
      <c r="CMY290" s="181"/>
      <c r="CMZ290" s="181"/>
      <c r="CNA290" s="182"/>
      <c r="CNB290" s="134"/>
      <c r="CNC290" s="135"/>
      <c r="CND290" s="111"/>
      <c r="CNE290" s="178"/>
      <c r="CNF290" s="178"/>
      <c r="CNG290" s="178"/>
      <c r="CNH290" s="178"/>
      <c r="CNI290" s="179"/>
      <c r="CNJ290" s="73"/>
      <c r="CNK290" s="73"/>
      <c r="CNL290" s="180"/>
      <c r="CNM290" s="75"/>
      <c r="CNN290" s="76"/>
      <c r="CNO290" s="180"/>
      <c r="CNP290" s="180"/>
      <c r="CNQ290" s="180"/>
      <c r="CNR290" s="75"/>
      <c r="CNS290" s="76"/>
      <c r="CNT290" s="181"/>
      <c r="CNU290" s="181"/>
      <c r="CNV290" s="182"/>
      <c r="CNW290" s="134"/>
      <c r="CNX290" s="135"/>
      <c r="CNY290" s="111"/>
      <c r="CNZ290" s="178"/>
      <c r="COA290" s="178"/>
      <c r="COB290" s="178"/>
      <c r="COC290" s="178"/>
      <c r="COD290" s="179"/>
      <c r="COE290" s="73"/>
      <c r="COF290" s="73"/>
      <c r="COG290" s="180"/>
      <c r="COH290" s="75"/>
      <c r="COI290" s="76"/>
      <c r="COJ290" s="180"/>
      <c r="COK290" s="180"/>
      <c r="COL290" s="180"/>
      <c r="COM290" s="75"/>
      <c r="CON290" s="76"/>
      <c r="COO290" s="181"/>
      <c r="COP290" s="181"/>
      <c r="COQ290" s="182"/>
      <c r="COR290" s="134"/>
      <c r="COS290" s="135"/>
      <c r="COT290" s="111"/>
      <c r="COU290" s="178"/>
      <c r="COV290" s="178"/>
      <c r="COW290" s="178"/>
      <c r="COX290" s="178"/>
      <c r="COY290" s="179"/>
      <c r="COZ290" s="73"/>
      <c r="CPA290" s="73"/>
      <c r="CPB290" s="180"/>
      <c r="CPC290" s="75"/>
      <c r="CPD290" s="76"/>
      <c r="CPE290" s="180"/>
      <c r="CPF290" s="180"/>
      <c r="CPG290" s="180"/>
      <c r="CPH290" s="75"/>
      <c r="CPI290" s="76"/>
      <c r="CPJ290" s="181"/>
      <c r="CPK290" s="181"/>
      <c r="CPL290" s="182"/>
      <c r="CPM290" s="134"/>
      <c r="CPN290" s="135"/>
      <c r="CPO290" s="111"/>
      <c r="CPP290" s="178"/>
      <c r="CPQ290" s="178"/>
      <c r="CPR290" s="178"/>
      <c r="CPS290" s="178"/>
      <c r="CPT290" s="179"/>
      <c r="CPU290" s="73"/>
      <c r="CPV290" s="73"/>
      <c r="CPW290" s="180"/>
      <c r="CPX290" s="75"/>
      <c r="CPY290" s="76"/>
      <c r="CPZ290" s="180"/>
      <c r="CQA290" s="180"/>
      <c r="CQB290" s="180"/>
      <c r="CQC290" s="75"/>
      <c r="CQD290" s="76"/>
      <c r="CQE290" s="181"/>
      <c r="CQF290" s="181"/>
      <c r="CQG290" s="182"/>
      <c r="CQH290" s="134"/>
      <c r="CQI290" s="135"/>
      <c r="CQJ290" s="111"/>
      <c r="CQK290" s="178"/>
      <c r="CQL290" s="178"/>
      <c r="CQM290" s="178"/>
      <c r="CQN290" s="178"/>
      <c r="CQO290" s="179"/>
      <c r="CQP290" s="73"/>
      <c r="CQQ290" s="73"/>
      <c r="CQR290" s="180"/>
      <c r="CQS290" s="75"/>
      <c r="CQT290" s="76"/>
      <c r="CQU290" s="180"/>
      <c r="CQV290" s="180"/>
      <c r="CQW290" s="180"/>
      <c r="CQX290" s="75"/>
      <c r="CQY290" s="76"/>
      <c r="CQZ290" s="181"/>
      <c r="CRA290" s="181"/>
      <c r="CRB290" s="182"/>
      <c r="CRC290" s="134"/>
      <c r="CRD290" s="135"/>
      <c r="CRE290" s="111"/>
      <c r="CRF290" s="178"/>
      <c r="CRG290" s="178"/>
      <c r="CRH290" s="178"/>
      <c r="CRI290" s="178"/>
      <c r="CRJ290" s="179"/>
      <c r="CRK290" s="73"/>
      <c r="CRL290" s="73"/>
      <c r="CRM290" s="180"/>
      <c r="CRN290" s="75"/>
      <c r="CRO290" s="76"/>
      <c r="CRP290" s="180"/>
      <c r="CRQ290" s="180"/>
      <c r="CRR290" s="180"/>
      <c r="CRS290" s="75"/>
      <c r="CRT290" s="76"/>
      <c r="CRU290" s="181"/>
      <c r="CRV290" s="181"/>
      <c r="CRW290" s="182"/>
      <c r="CRX290" s="134"/>
      <c r="CRY290" s="135"/>
      <c r="CRZ290" s="111"/>
      <c r="CSA290" s="178"/>
      <c r="CSB290" s="178"/>
      <c r="CSC290" s="178"/>
      <c r="CSD290" s="178"/>
      <c r="CSE290" s="179"/>
      <c r="CSF290" s="73"/>
      <c r="CSG290" s="73"/>
      <c r="CSH290" s="180"/>
      <c r="CSI290" s="75"/>
      <c r="CSJ290" s="76"/>
      <c r="CSK290" s="180"/>
      <c r="CSL290" s="180"/>
      <c r="CSM290" s="180"/>
      <c r="CSN290" s="75"/>
      <c r="CSO290" s="76"/>
      <c r="CSP290" s="181"/>
      <c r="CSQ290" s="181"/>
      <c r="CSR290" s="182"/>
      <c r="CSS290" s="134"/>
      <c r="CST290" s="135"/>
      <c r="CSU290" s="111"/>
      <c r="CSV290" s="178"/>
      <c r="CSW290" s="178"/>
      <c r="CSX290" s="178"/>
      <c r="CSY290" s="178"/>
      <c r="CSZ290" s="179"/>
      <c r="CTA290" s="73"/>
      <c r="CTB290" s="73"/>
      <c r="CTC290" s="180"/>
      <c r="CTD290" s="75"/>
      <c r="CTE290" s="76"/>
      <c r="CTF290" s="180"/>
      <c r="CTG290" s="180"/>
      <c r="CTH290" s="180"/>
      <c r="CTI290" s="75"/>
      <c r="CTJ290" s="76"/>
      <c r="CTK290" s="181"/>
      <c r="CTL290" s="181"/>
      <c r="CTM290" s="182"/>
      <c r="CTN290" s="134"/>
      <c r="CTO290" s="135"/>
      <c r="CTP290" s="111"/>
      <c r="CTQ290" s="178"/>
      <c r="CTR290" s="178"/>
      <c r="CTS290" s="178"/>
      <c r="CTT290" s="178"/>
      <c r="CTU290" s="179"/>
      <c r="CTV290" s="73"/>
      <c r="CTW290" s="73"/>
      <c r="CTX290" s="180"/>
      <c r="CTY290" s="75"/>
      <c r="CTZ290" s="76"/>
      <c r="CUA290" s="180"/>
      <c r="CUB290" s="180"/>
      <c r="CUC290" s="180"/>
      <c r="CUD290" s="75"/>
      <c r="CUE290" s="76"/>
      <c r="CUF290" s="181"/>
      <c r="CUG290" s="181"/>
      <c r="CUH290" s="182"/>
      <c r="CUI290" s="134"/>
      <c r="CUJ290" s="135"/>
      <c r="CUK290" s="111"/>
      <c r="CUL290" s="178"/>
      <c r="CUM290" s="178"/>
      <c r="CUN290" s="178"/>
      <c r="CUO290" s="178"/>
      <c r="CUP290" s="179"/>
      <c r="CUQ290" s="73"/>
      <c r="CUR290" s="73"/>
      <c r="CUS290" s="180"/>
      <c r="CUT290" s="75"/>
      <c r="CUU290" s="76"/>
      <c r="CUV290" s="180"/>
      <c r="CUW290" s="180"/>
      <c r="CUX290" s="180"/>
      <c r="CUY290" s="75"/>
      <c r="CUZ290" s="76"/>
      <c r="CVA290" s="181"/>
      <c r="CVB290" s="181"/>
      <c r="CVC290" s="182"/>
      <c r="CVD290" s="134"/>
      <c r="CVE290" s="135"/>
      <c r="CVF290" s="111"/>
      <c r="CVG290" s="178"/>
      <c r="CVH290" s="178"/>
      <c r="CVI290" s="178"/>
      <c r="CVJ290" s="178"/>
      <c r="CVK290" s="179"/>
      <c r="CVL290" s="73"/>
      <c r="CVM290" s="73"/>
      <c r="CVN290" s="180"/>
      <c r="CVO290" s="75"/>
      <c r="CVP290" s="76"/>
      <c r="CVQ290" s="180"/>
      <c r="CVR290" s="180"/>
      <c r="CVS290" s="180"/>
      <c r="CVT290" s="75"/>
      <c r="CVU290" s="76"/>
      <c r="CVV290" s="181"/>
      <c r="CVW290" s="181"/>
      <c r="CVX290" s="182"/>
      <c r="CVY290" s="134"/>
      <c r="CVZ290" s="135"/>
      <c r="CWA290" s="111"/>
      <c r="CWB290" s="178"/>
      <c r="CWC290" s="178"/>
      <c r="CWD290" s="178"/>
      <c r="CWE290" s="178"/>
      <c r="CWF290" s="179"/>
      <c r="CWG290" s="73"/>
      <c r="CWH290" s="73"/>
      <c r="CWI290" s="180"/>
      <c r="CWJ290" s="75"/>
      <c r="CWK290" s="76"/>
      <c r="CWL290" s="180"/>
      <c r="CWM290" s="180"/>
      <c r="CWN290" s="180"/>
      <c r="CWO290" s="75"/>
      <c r="CWP290" s="76"/>
      <c r="CWQ290" s="181"/>
      <c r="CWR290" s="181"/>
      <c r="CWS290" s="182"/>
      <c r="CWT290" s="134"/>
      <c r="CWU290" s="135"/>
      <c r="CWV290" s="111"/>
      <c r="CWW290" s="178"/>
      <c r="CWX290" s="178"/>
      <c r="CWY290" s="178"/>
      <c r="CWZ290" s="178"/>
      <c r="CXA290" s="179"/>
      <c r="CXB290" s="73"/>
      <c r="CXC290" s="73"/>
      <c r="CXD290" s="180"/>
      <c r="CXE290" s="75"/>
      <c r="CXF290" s="76"/>
      <c r="CXG290" s="180"/>
      <c r="CXH290" s="180"/>
      <c r="CXI290" s="180"/>
      <c r="CXJ290" s="75"/>
      <c r="CXK290" s="76"/>
      <c r="CXL290" s="181"/>
      <c r="CXM290" s="181"/>
      <c r="CXN290" s="182"/>
      <c r="CXO290" s="134"/>
      <c r="CXP290" s="135"/>
      <c r="CXQ290" s="111"/>
      <c r="CXR290" s="178"/>
      <c r="CXS290" s="178"/>
      <c r="CXT290" s="178"/>
      <c r="CXU290" s="178"/>
      <c r="CXV290" s="179"/>
      <c r="CXW290" s="73"/>
      <c r="CXX290" s="73"/>
      <c r="CXY290" s="180"/>
      <c r="CXZ290" s="75"/>
      <c r="CYA290" s="76"/>
      <c r="CYB290" s="180"/>
      <c r="CYC290" s="180"/>
      <c r="CYD290" s="180"/>
      <c r="CYE290" s="75"/>
      <c r="CYF290" s="76"/>
      <c r="CYG290" s="181"/>
      <c r="CYH290" s="181"/>
      <c r="CYI290" s="182"/>
      <c r="CYJ290" s="134"/>
      <c r="CYK290" s="135"/>
      <c r="CYL290" s="111"/>
      <c r="CYM290" s="178"/>
      <c r="CYN290" s="178"/>
      <c r="CYO290" s="178"/>
      <c r="CYP290" s="178"/>
      <c r="CYQ290" s="179"/>
      <c r="CYR290" s="73"/>
      <c r="CYS290" s="73"/>
      <c r="CYT290" s="180"/>
      <c r="CYU290" s="75"/>
      <c r="CYV290" s="76"/>
      <c r="CYW290" s="180"/>
      <c r="CYX290" s="180"/>
      <c r="CYY290" s="180"/>
      <c r="CYZ290" s="75"/>
      <c r="CZA290" s="76"/>
      <c r="CZB290" s="181"/>
      <c r="CZC290" s="181"/>
      <c r="CZD290" s="182"/>
      <c r="CZE290" s="134"/>
      <c r="CZF290" s="135"/>
      <c r="CZG290" s="111"/>
      <c r="CZH290" s="178"/>
      <c r="CZI290" s="178"/>
      <c r="CZJ290" s="178"/>
      <c r="CZK290" s="178"/>
      <c r="CZL290" s="179"/>
      <c r="CZM290" s="73"/>
      <c r="CZN290" s="73"/>
      <c r="CZO290" s="180"/>
      <c r="CZP290" s="75"/>
      <c r="CZQ290" s="76"/>
      <c r="CZR290" s="180"/>
      <c r="CZS290" s="180"/>
      <c r="CZT290" s="180"/>
      <c r="CZU290" s="75"/>
      <c r="CZV290" s="76"/>
      <c r="CZW290" s="181"/>
      <c r="CZX290" s="181"/>
      <c r="CZY290" s="182"/>
      <c r="CZZ290" s="134"/>
      <c r="DAA290" s="135"/>
      <c r="DAB290" s="111"/>
      <c r="DAC290" s="178"/>
      <c r="DAD290" s="178"/>
      <c r="DAE290" s="178"/>
      <c r="DAF290" s="178"/>
      <c r="DAG290" s="179"/>
      <c r="DAH290" s="73"/>
      <c r="DAI290" s="73"/>
      <c r="DAJ290" s="180"/>
      <c r="DAK290" s="75"/>
      <c r="DAL290" s="76"/>
      <c r="DAM290" s="180"/>
      <c r="DAN290" s="180"/>
      <c r="DAO290" s="180"/>
      <c r="DAP290" s="75"/>
      <c r="DAQ290" s="76"/>
      <c r="DAR290" s="181"/>
      <c r="DAS290" s="181"/>
      <c r="DAT290" s="182"/>
      <c r="DAU290" s="134"/>
      <c r="DAV290" s="135"/>
      <c r="DAW290" s="111"/>
      <c r="DAX290" s="178"/>
      <c r="DAY290" s="178"/>
      <c r="DAZ290" s="178"/>
      <c r="DBA290" s="178"/>
      <c r="DBB290" s="179"/>
      <c r="DBC290" s="73"/>
      <c r="DBD290" s="73"/>
      <c r="DBE290" s="180"/>
      <c r="DBF290" s="75"/>
      <c r="DBG290" s="76"/>
      <c r="DBH290" s="180"/>
      <c r="DBI290" s="180"/>
      <c r="DBJ290" s="180"/>
      <c r="DBK290" s="75"/>
      <c r="DBL290" s="76"/>
      <c r="DBM290" s="181"/>
      <c r="DBN290" s="181"/>
      <c r="DBO290" s="182"/>
      <c r="DBP290" s="134"/>
      <c r="DBQ290" s="135"/>
      <c r="DBR290" s="111"/>
      <c r="DBS290" s="178"/>
      <c r="DBT290" s="178"/>
      <c r="DBU290" s="178"/>
      <c r="DBV290" s="178"/>
      <c r="DBW290" s="179"/>
      <c r="DBX290" s="73"/>
      <c r="DBY290" s="73"/>
      <c r="DBZ290" s="180"/>
      <c r="DCA290" s="75"/>
      <c r="DCB290" s="76"/>
      <c r="DCC290" s="180"/>
      <c r="DCD290" s="180"/>
      <c r="DCE290" s="180"/>
      <c r="DCF290" s="75"/>
      <c r="DCG290" s="76"/>
      <c r="DCH290" s="181"/>
      <c r="DCI290" s="181"/>
      <c r="DCJ290" s="182"/>
      <c r="DCK290" s="134"/>
      <c r="DCL290" s="135"/>
      <c r="DCM290" s="111"/>
      <c r="DCN290" s="178"/>
      <c r="DCO290" s="178"/>
      <c r="DCP290" s="178"/>
      <c r="DCQ290" s="178"/>
      <c r="DCR290" s="179"/>
      <c r="DCS290" s="73"/>
      <c r="DCT290" s="73"/>
      <c r="DCU290" s="180"/>
      <c r="DCV290" s="75"/>
      <c r="DCW290" s="76"/>
      <c r="DCX290" s="180"/>
      <c r="DCY290" s="180"/>
      <c r="DCZ290" s="180"/>
      <c r="DDA290" s="75"/>
      <c r="DDB290" s="76"/>
      <c r="DDC290" s="181"/>
      <c r="DDD290" s="181"/>
      <c r="DDE290" s="182"/>
      <c r="DDF290" s="134"/>
      <c r="DDG290" s="135"/>
      <c r="DDH290" s="111"/>
      <c r="DDI290" s="178"/>
      <c r="DDJ290" s="178"/>
      <c r="DDK290" s="178"/>
      <c r="DDL290" s="178"/>
      <c r="DDM290" s="179"/>
      <c r="DDN290" s="73"/>
      <c r="DDO290" s="73"/>
      <c r="DDP290" s="180"/>
      <c r="DDQ290" s="75"/>
      <c r="DDR290" s="76"/>
      <c r="DDS290" s="180"/>
      <c r="DDT290" s="180"/>
      <c r="DDU290" s="180"/>
      <c r="DDV290" s="75"/>
      <c r="DDW290" s="76"/>
      <c r="DDX290" s="181"/>
      <c r="DDY290" s="181"/>
      <c r="DDZ290" s="182"/>
      <c r="DEA290" s="134"/>
      <c r="DEB290" s="135"/>
      <c r="DEC290" s="111"/>
      <c r="DED290" s="178"/>
      <c r="DEE290" s="178"/>
      <c r="DEF290" s="178"/>
      <c r="DEG290" s="178"/>
      <c r="DEH290" s="179"/>
      <c r="DEI290" s="73"/>
      <c r="DEJ290" s="73"/>
      <c r="DEK290" s="180"/>
      <c r="DEL290" s="75"/>
      <c r="DEM290" s="76"/>
      <c r="DEN290" s="180"/>
      <c r="DEO290" s="180"/>
      <c r="DEP290" s="180"/>
      <c r="DEQ290" s="75"/>
      <c r="DER290" s="76"/>
      <c r="DES290" s="181"/>
      <c r="DET290" s="181"/>
      <c r="DEU290" s="182"/>
      <c r="DEV290" s="134"/>
      <c r="DEW290" s="135"/>
      <c r="DEX290" s="111"/>
      <c r="DEY290" s="178"/>
      <c r="DEZ290" s="178"/>
      <c r="DFA290" s="178"/>
      <c r="DFB290" s="178"/>
      <c r="DFC290" s="179"/>
      <c r="DFD290" s="73"/>
      <c r="DFE290" s="73"/>
      <c r="DFF290" s="180"/>
      <c r="DFG290" s="75"/>
      <c r="DFH290" s="76"/>
      <c r="DFI290" s="180"/>
      <c r="DFJ290" s="180"/>
      <c r="DFK290" s="180"/>
      <c r="DFL290" s="75"/>
      <c r="DFM290" s="76"/>
      <c r="DFN290" s="181"/>
      <c r="DFO290" s="181"/>
      <c r="DFP290" s="182"/>
      <c r="DFQ290" s="134"/>
      <c r="DFR290" s="135"/>
      <c r="DFS290" s="111"/>
      <c r="DFT290" s="178"/>
      <c r="DFU290" s="178"/>
      <c r="DFV290" s="178"/>
      <c r="DFW290" s="178"/>
      <c r="DFX290" s="179"/>
      <c r="DFY290" s="73"/>
      <c r="DFZ290" s="73"/>
      <c r="DGA290" s="180"/>
      <c r="DGB290" s="75"/>
      <c r="DGC290" s="76"/>
      <c r="DGD290" s="180"/>
      <c r="DGE290" s="180"/>
      <c r="DGF290" s="180"/>
      <c r="DGG290" s="75"/>
      <c r="DGH290" s="76"/>
      <c r="DGI290" s="181"/>
      <c r="DGJ290" s="181"/>
      <c r="DGK290" s="182"/>
      <c r="DGL290" s="134"/>
      <c r="DGM290" s="135"/>
      <c r="DGN290" s="111"/>
      <c r="DGO290" s="178"/>
      <c r="DGP290" s="178"/>
      <c r="DGQ290" s="178"/>
      <c r="DGR290" s="178"/>
      <c r="DGS290" s="179"/>
      <c r="DGT290" s="73"/>
      <c r="DGU290" s="73"/>
      <c r="DGV290" s="180"/>
      <c r="DGW290" s="75"/>
      <c r="DGX290" s="76"/>
      <c r="DGY290" s="180"/>
      <c r="DGZ290" s="180"/>
      <c r="DHA290" s="180"/>
      <c r="DHB290" s="75"/>
      <c r="DHC290" s="76"/>
      <c r="DHD290" s="181"/>
      <c r="DHE290" s="181"/>
      <c r="DHF290" s="182"/>
      <c r="DHG290" s="134"/>
      <c r="DHH290" s="135"/>
      <c r="DHI290" s="111"/>
      <c r="DHJ290" s="178"/>
      <c r="DHK290" s="178"/>
      <c r="DHL290" s="178"/>
      <c r="DHM290" s="178"/>
      <c r="DHN290" s="179"/>
      <c r="DHO290" s="73"/>
      <c r="DHP290" s="73"/>
      <c r="DHQ290" s="180"/>
      <c r="DHR290" s="75"/>
      <c r="DHS290" s="76"/>
      <c r="DHT290" s="180"/>
      <c r="DHU290" s="180"/>
      <c r="DHV290" s="180"/>
      <c r="DHW290" s="75"/>
      <c r="DHX290" s="76"/>
      <c r="DHY290" s="181"/>
      <c r="DHZ290" s="181"/>
      <c r="DIA290" s="182"/>
      <c r="DIB290" s="134"/>
      <c r="DIC290" s="135"/>
      <c r="DID290" s="111"/>
      <c r="DIE290" s="178"/>
      <c r="DIF290" s="178"/>
      <c r="DIG290" s="178"/>
      <c r="DIH290" s="178"/>
      <c r="DII290" s="179"/>
      <c r="DIJ290" s="73"/>
      <c r="DIK290" s="73"/>
      <c r="DIL290" s="180"/>
      <c r="DIM290" s="75"/>
      <c r="DIN290" s="76"/>
      <c r="DIO290" s="180"/>
      <c r="DIP290" s="180"/>
      <c r="DIQ290" s="180"/>
      <c r="DIR290" s="75"/>
      <c r="DIS290" s="76"/>
      <c r="DIT290" s="181"/>
      <c r="DIU290" s="181"/>
      <c r="DIV290" s="182"/>
      <c r="DIW290" s="134"/>
      <c r="DIX290" s="135"/>
      <c r="DIY290" s="111"/>
      <c r="DIZ290" s="178"/>
      <c r="DJA290" s="178"/>
      <c r="DJB290" s="178"/>
      <c r="DJC290" s="178"/>
      <c r="DJD290" s="179"/>
      <c r="DJE290" s="73"/>
      <c r="DJF290" s="73"/>
      <c r="DJG290" s="180"/>
      <c r="DJH290" s="75"/>
      <c r="DJI290" s="76"/>
      <c r="DJJ290" s="180"/>
      <c r="DJK290" s="180"/>
      <c r="DJL290" s="180"/>
      <c r="DJM290" s="75"/>
      <c r="DJN290" s="76"/>
      <c r="DJO290" s="181"/>
      <c r="DJP290" s="181"/>
      <c r="DJQ290" s="182"/>
      <c r="DJR290" s="134"/>
      <c r="DJS290" s="135"/>
      <c r="DJT290" s="111"/>
      <c r="DJU290" s="178"/>
      <c r="DJV290" s="178"/>
      <c r="DJW290" s="178"/>
      <c r="DJX290" s="178"/>
      <c r="DJY290" s="179"/>
      <c r="DJZ290" s="73"/>
      <c r="DKA290" s="73"/>
      <c r="DKB290" s="180"/>
      <c r="DKC290" s="75"/>
      <c r="DKD290" s="76"/>
      <c r="DKE290" s="180"/>
      <c r="DKF290" s="180"/>
      <c r="DKG290" s="180"/>
      <c r="DKH290" s="75"/>
      <c r="DKI290" s="76"/>
      <c r="DKJ290" s="181"/>
      <c r="DKK290" s="181"/>
      <c r="DKL290" s="182"/>
      <c r="DKM290" s="134"/>
      <c r="DKN290" s="135"/>
      <c r="DKO290" s="111"/>
      <c r="DKP290" s="178"/>
      <c r="DKQ290" s="178"/>
      <c r="DKR290" s="178"/>
      <c r="DKS290" s="178"/>
      <c r="DKT290" s="179"/>
      <c r="DKU290" s="73"/>
      <c r="DKV290" s="73"/>
      <c r="DKW290" s="180"/>
      <c r="DKX290" s="75"/>
      <c r="DKY290" s="76"/>
      <c r="DKZ290" s="180"/>
      <c r="DLA290" s="180"/>
      <c r="DLB290" s="180"/>
      <c r="DLC290" s="75"/>
      <c r="DLD290" s="76"/>
      <c r="DLE290" s="181"/>
      <c r="DLF290" s="181"/>
      <c r="DLG290" s="182"/>
      <c r="DLH290" s="134"/>
      <c r="DLI290" s="135"/>
      <c r="DLJ290" s="111"/>
      <c r="DLK290" s="178"/>
      <c r="DLL290" s="178"/>
      <c r="DLM290" s="178"/>
      <c r="DLN290" s="178"/>
      <c r="DLO290" s="179"/>
      <c r="DLP290" s="73"/>
      <c r="DLQ290" s="73"/>
      <c r="DLR290" s="180"/>
      <c r="DLS290" s="75"/>
      <c r="DLT290" s="76"/>
      <c r="DLU290" s="180"/>
      <c r="DLV290" s="180"/>
      <c r="DLW290" s="180"/>
      <c r="DLX290" s="75"/>
      <c r="DLY290" s="76"/>
      <c r="DLZ290" s="181"/>
      <c r="DMA290" s="181"/>
      <c r="DMB290" s="182"/>
      <c r="DMC290" s="134"/>
      <c r="DMD290" s="135"/>
      <c r="DME290" s="111"/>
      <c r="DMF290" s="178"/>
      <c r="DMG290" s="178"/>
      <c r="DMH290" s="178"/>
      <c r="DMI290" s="178"/>
      <c r="DMJ290" s="179"/>
      <c r="DMK290" s="73"/>
      <c r="DML290" s="73"/>
      <c r="DMM290" s="180"/>
      <c r="DMN290" s="75"/>
      <c r="DMO290" s="76"/>
      <c r="DMP290" s="180"/>
      <c r="DMQ290" s="180"/>
      <c r="DMR290" s="180"/>
      <c r="DMS290" s="75"/>
      <c r="DMT290" s="76"/>
      <c r="DMU290" s="181"/>
      <c r="DMV290" s="181"/>
      <c r="DMW290" s="182"/>
      <c r="DMX290" s="134"/>
      <c r="DMY290" s="135"/>
      <c r="DMZ290" s="111"/>
      <c r="DNA290" s="178"/>
      <c r="DNB290" s="178"/>
      <c r="DNC290" s="178"/>
      <c r="DND290" s="178"/>
      <c r="DNE290" s="179"/>
      <c r="DNF290" s="73"/>
      <c r="DNG290" s="73"/>
      <c r="DNH290" s="180"/>
      <c r="DNI290" s="75"/>
      <c r="DNJ290" s="76"/>
      <c r="DNK290" s="180"/>
      <c r="DNL290" s="180"/>
      <c r="DNM290" s="180"/>
      <c r="DNN290" s="75"/>
      <c r="DNO290" s="76"/>
      <c r="DNP290" s="181"/>
      <c r="DNQ290" s="181"/>
      <c r="DNR290" s="182"/>
      <c r="DNS290" s="134"/>
      <c r="DNT290" s="135"/>
      <c r="DNU290" s="111"/>
      <c r="DNV290" s="178"/>
      <c r="DNW290" s="178"/>
      <c r="DNX290" s="178"/>
      <c r="DNY290" s="178"/>
      <c r="DNZ290" s="179"/>
      <c r="DOA290" s="73"/>
      <c r="DOB290" s="73"/>
      <c r="DOC290" s="180"/>
      <c r="DOD290" s="75"/>
      <c r="DOE290" s="76"/>
      <c r="DOF290" s="180"/>
      <c r="DOG290" s="180"/>
      <c r="DOH290" s="180"/>
      <c r="DOI290" s="75"/>
      <c r="DOJ290" s="76"/>
      <c r="DOK290" s="181"/>
      <c r="DOL290" s="181"/>
      <c r="DOM290" s="182"/>
      <c r="DON290" s="134"/>
      <c r="DOO290" s="135"/>
      <c r="DOP290" s="111"/>
      <c r="DOQ290" s="178"/>
      <c r="DOR290" s="178"/>
      <c r="DOS290" s="178"/>
      <c r="DOT290" s="178"/>
      <c r="DOU290" s="179"/>
      <c r="DOV290" s="73"/>
      <c r="DOW290" s="73"/>
      <c r="DOX290" s="180"/>
      <c r="DOY290" s="75"/>
      <c r="DOZ290" s="76"/>
      <c r="DPA290" s="180"/>
      <c r="DPB290" s="180"/>
      <c r="DPC290" s="180"/>
      <c r="DPD290" s="75"/>
      <c r="DPE290" s="76"/>
      <c r="DPF290" s="181"/>
      <c r="DPG290" s="181"/>
      <c r="DPH290" s="182"/>
      <c r="DPI290" s="134"/>
      <c r="DPJ290" s="135"/>
      <c r="DPK290" s="111"/>
      <c r="DPL290" s="178"/>
      <c r="DPM290" s="178"/>
      <c r="DPN290" s="178"/>
      <c r="DPO290" s="178"/>
      <c r="DPP290" s="179"/>
      <c r="DPQ290" s="73"/>
      <c r="DPR290" s="73"/>
      <c r="DPS290" s="180"/>
      <c r="DPT290" s="75"/>
      <c r="DPU290" s="76"/>
      <c r="DPV290" s="180"/>
      <c r="DPW290" s="180"/>
      <c r="DPX290" s="180"/>
      <c r="DPY290" s="75"/>
      <c r="DPZ290" s="76"/>
      <c r="DQA290" s="181"/>
      <c r="DQB290" s="181"/>
      <c r="DQC290" s="182"/>
      <c r="DQD290" s="134"/>
      <c r="DQE290" s="135"/>
      <c r="DQF290" s="111"/>
      <c r="DQG290" s="178"/>
      <c r="DQH290" s="178"/>
      <c r="DQI290" s="178"/>
      <c r="DQJ290" s="178"/>
      <c r="DQK290" s="179"/>
      <c r="DQL290" s="73"/>
      <c r="DQM290" s="73"/>
      <c r="DQN290" s="180"/>
      <c r="DQO290" s="75"/>
      <c r="DQP290" s="76"/>
      <c r="DQQ290" s="180"/>
      <c r="DQR290" s="180"/>
      <c r="DQS290" s="180"/>
      <c r="DQT290" s="75"/>
      <c r="DQU290" s="76"/>
      <c r="DQV290" s="181"/>
      <c r="DQW290" s="181"/>
      <c r="DQX290" s="182"/>
      <c r="DQY290" s="134"/>
      <c r="DQZ290" s="135"/>
      <c r="DRA290" s="111"/>
      <c r="DRB290" s="178"/>
      <c r="DRC290" s="178"/>
      <c r="DRD290" s="178"/>
      <c r="DRE290" s="178"/>
      <c r="DRF290" s="179"/>
      <c r="DRG290" s="73"/>
      <c r="DRH290" s="73"/>
      <c r="DRI290" s="180"/>
      <c r="DRJ290" s="75"/>
      <c r="DRK290" s="76"/>
      <c r="DRL290" s="180"/>
      <c r="DRM290" s="180"/>
      <c r="DRN290" s="180"/>
      <c r="DRO290" s="75"/>
      <c r="DRP290" s="76"/>
      <c r="DRQ290" s="181"/>
      <c r="DRR290" s="181"/>
      <c r="DRS290" s="182"/>
      <c r="DRT290" s="134"/>
      <c r="DRU290" s="135"/>
      <c r="DRV290" s="111"/>
      <c r="DRW290" s="178"/>
      <c r="DRX290" s="178"/>
      <c r="DRY290" s="178"/>
      <c r="DRZ290" s="178"/>
      <c r="DSA290" s="179"/>
      <c r="DSB290" s="73"/>
      <c r="DSC290" s="73"/>
      <c r="DSD290" s="180"/>
      <c r="DSE290" s="75"/>
      <c r="DSF290" s="76"/>
      <c r="DSG290" s="180"/>
      <c r="DSH290" s="180"/>
      <c r="DSI290" s="180"/>
      <c r="DSJ290" s="75"/>
      <c r="DSK290" s="76"/>
      <c r="DSL290" s="181"/>
      <c r="DSM290" s="181"/>
      <c r="DSN290" s="182"/>
      <c r="DSO290" s="134"/>
      <c r="DSP290" s="135"/>
      <c r="DSQ290" s="111"/>
      <c r="DSR290" s="178"/>
      <c r="DSS290" s="178"/>
      <c r="DST290" s="178"/>
      <c r="DSU290" s="178"/>
      <c r="DSV290" s="179"/>
      <c r="DSW290" s="73"/>
      <c r="DSX290" s="73"/>
      <c r="DSY290" s="180"/>
      <c r="DSZ290" s="75"/>
      <c r="DTA290" s="76"/>
      <c r="DTB290" s="180"/>
      <c r="DTC290" s="180"/>
      <c r="DTD290" s="180"/>
      <c r="DTE290" s="75"/>
      <c r="DTF290" s="76"/>
      <c r="DTG290" s="181"/>
      <c r="DTH290" s="181"/>
      <c r="DTI290" s="182"/>
      <c r="DTJ290" s="134"/>
      <c r="DTK290" s="135"/>
      <c r="DTL290" s="111"/>
      <c r="DTM290" s="178"/>
      <c r="DTN290" s="178"/>
      <c r="DTO290" s="178"/>
      <c r="DTP290" s="178"/>
      <c r="DTQ290" s="179"/>
      <c r="DTR290" s="73"/>
      <c r="DTS290" s="73"/>
      <c r="DTT290" s="180"/>
      <c r="DTU290" s="75"/>
      <c r="DTV290" s="76"/>
      <c r="DTW290" s="180"/>
      <c r="DTX290" s="180"/>
      <c r="DTY290" s="180"/>
      <c r="DTZ290" s="75"/>
      <c r="DUA290" s="76"/>
      <c r="DUB290" s="181"/>
      <c r="DUC290" s="181"/>
      <c r="DUD290" s="182"/>
      <c r="DUE290" s="134"/>
      <c r="DUF290" s="135"/>
      <c r="DUG290" s="111"/>
      <c r="DUH290" s="178"/>
      <c r="DUI290" s="178"/>
      <c r="DUJ290" s="178"/>
      <c r="DUK290" s="178"/>
      <c r="DUL290" s="179"/>
      <c r="DUM290" s="73"/>
      <c r="DUN290" s="73"/>
      <c r="DUO290" s="180"/>
      <c r="DUP290" s="75"/>
      <c r="DUQ290" s="76"/>
      <c r="DUR290" s="180"/>
      <c r="DUS290" s="180"/>
      <c r="DUT290" s="180"/>
      <c r="DUU290" s="75"/>
      <c r="DUV290" s="76"/>
      <c r="DUW290" s="181"/>
      <c r="DUX290" s="181"/>
      <c r="DUY290" s="182"/>
      <c r="DUZ290" s="134"/>
      <c r="DVA290" s="135"/>
      <c r="DVB290" s="111"/>
      <c r="DVC290" s="178"/>
      <c r="DVD290" s="178"/>
      <c r="DVE290" s="178"/>
      <c r="DVF290" s="178"/>
      <c r="DVG290" s="179"/>
      <c r="DVH290" s="73"/>
      <c r="DVI290" s="73"/>
      <c r="DVJ290" s="180"/>
      <c r="DVK290" s="75"/>
      <c r="DVL290" s="76"/>
      <c r="DVM290" s="180"/>
      <c r="DVN290" s="180"/>
      <c r="DVO290" s="180"/>
      <c r="DVP290" s="75"/>
      <c r="DVQ290" s="76"/>
      <c r="DVR290" s="181"/>
      <c r="DVS290" s="181"/>
      <c r="DVT290" s="182"/>
      <c r="DVU290" s="134"/>
      <c r="DVV290" s="135"/>
      <c r="DVW290" s="111"/>
      <c r="DVX290" s="178"/>
      <c r="DVY290" s="178"/>
      <c r="DVZ290" s="178"/>
      <c r="DWA290" s="178"/>
      <c r="DWB290" s="179"/>
      <c r="DWC290" s="73"/>
      <c r="DWD290" s="73"/>
      <c r="DWE290" s="180"/>
      <c r="DWF290" s="75"/>
      <c r="DWG290" s="76"/>
      <c r="DWH290" s="180"/>
      <c r="DWI290" s="180"/>
      <c r="DWJ290" s="180"/>
      <c r="DWK290" s="75"/>
      <c r="DWL290" s="76"/>
      <c r="DWM290" s="181"/>
      <c r="DWN290" s="181"/>
      <c r="DWO290" s="182"/>
      <c r="DWP290" s="134"/>
      <c r="DWQ290" s="135"/>
      <c r="DWR290" s="111"/>
      <c r="DWS290" s="178"/>
      <c r="DWT290" s="178"/>
      <c r="DWU290" s="178"/>
      <c r="DWV290" s="178"/>
      <c r="DWW290" s="179"/>
      <c r="DWX290" s="73"/>
      <c r="DWY290" s="73"/>
      <c r="DWZ290" s="180"/>
      <c r="DXA290" s="75"/>
      <c r="DXB290" s="76"/>
      <c r="DXC290" s="180"/>
      <c r="DXD290" s="180"/>
      <c r="DXE290" s="180"/>
      <c r="DXF290" s="75"/>
      <c r="DXG290" s="76"/>
      <c r="DXH290" s="181"/>
      <c r="DXI290" s="181"/>
      <c r="DXJ290" s="182"/>
      <c r="DXK290" s="134"/>
      <c r="DXL290" s="135"/>
      <c r="DXM290" s="111"/>
      <c r="DXN290" s="178"/>
      <c r="DXO290" s="178"/>
      <c r="DXP290" s="178"/>
      <c r="DXQ290" s="178"/>
      <c r="DXR290" s="179"/>
      <c r="DXS290" s="73"/>
      <c r="DXT290" s="73"/>
      <c r="DXU290" s="180"/>
      <c r="DXV290" s="75"/>
      <c r="DXW290" s="76"/>
      <c r="DXX290" s="180"/>
      <c r="DXY290" s="180"/>
      <c r="DXZ290" s="180"/>
      <c r="DYA290" s="75"/>
      <c r="DYB290" s="76"/>
      <c r="DYC290" s="181"/>
      <c r="DYD290" s="181"/>
      <c r="DYE290" s="182"/>
      <c r="DYF290" s="134"/>
      <c r="DYG290" s="135"/>
      <c r="DYH290" s="111"/>
      <c r="DYI290" s="178"/>
      <c r="DYJ290" s="178"/>
      <c r="DYK290" s="178"/>
      <c r="DYL290" s="178"/>
      <c r="DYM290" s="179"/>
      <c r="DYN290" s="73"/>
      <c r="DYO290" s="73"/>
      <c r="DYP290" s="180"/>
      <c r="DYQ290" s="75"/>
      <c r="DYR290" s="76"/>
      <c r="DYS290" s="180"/>
      <c r="DYT290" s="180"/>
      <c r="DYU290" s="180"/>
      <c r="DYV290" s="75"/>
      <c r="DYW290" s="76"/>
      <c r="DYX290" s="181"/>
      <c r="DYY290" s="181"/>
      <c r="DYZ290" s="182"/>
      <c r="DZA290" s="134"/>
      <c r="DZB290" s="135"/>
      <c r="DZC290" s="111"/>
      <c r="DZD290" s="178"/>
      <c r="DZE290" s="178"/>
      <c r="DZF290" s="178"/>
      <c r="DZG290" s="178"/>
      <c r="DZH290" s="179"/>
      <c r="DZI290" s="73"/>
      <c r="DZJ290" s="73"/>
      <c r="DZK290" s="180"/>
      <c r="DZL290" s="75"/>
      <c r="DZM290" s="76"/>
      <c r="DZN290" s="180"/>
      <c r="DZO290" s="180"/>
      <c r="DZP290" s="180"/>
      <c r="DZQ290" s="75"/>
      <c r="DZR290" s="76"/>
      <c r="DZS290" s="181"/>
      <c r="DZT290" s="181"/>
      <c r="DZU290" s="182"/>
      <c r="DZV290" s="134"/>
      <c r="DZW290" s="135"/>
      <c r="DZX290" s="111"/>
      <c r="DZY290" s="178"/>
      <c r="DZZ290" s="178"/>
      <c r="EAA290" s="178"/>
      <c r="EAB290" s="178"/>
      <c r="EAC290" s="179"/>
      <c r="EAD290" s="73"/>
      <c r="EAE290" s="73"/>
      <c r="EAF290" s="180"/>
      <c r="EAG290" s="75"/>
      <c r="EAH290" s="76"/>
      <c r="EAI290" s="180"/>
      <c r="EAJ290" s="180"/>
      <c r="EAK290" s="180"/>
      <c r="EAL290" s="75"/>
      <c r="EAM290" s="76"/>
      <c r="EAN290" s="181"/>
      <c r="EAO290" s="181"/>
      <c r="EAP290" s="182"/>
      <c r="EAQ290" s="134"/>
      <c r="EAR290" s="135"/>
      <c r="EAS290" s="111"/>
      <c r="EAT290" s="178"/>
      <c r="EAU290" s="178"/>
      <c r="EAV290" s="178"/>
      <c r="EAW290" s="178"/>
      <c r="EAX290" s="179"/>
      <c r="EAY290" s="73"/>
      <c r="EAZ290" s="73"/>
      <c r="EBA290" s="180"/>
      <c r="EBB290" s="75"/>
      <c r="EBC290" s="76"/>
      <c r="EBD290" s="180"/>
      <c r="EBE290" s="180"/>
      <c r="EBF290" s="180"/>
      <c r="EBG290" s="75"/>
      <c r="EBH290" s="76"/>
      <c r="EBI290" s="181"/>
      <c r="EBJ290" s="181"/>
      <c r="EBK290" s="182"/>
      <c r="EBL290" s="134"/>
      <c r="EBM290" s="135"/>
      <c r="EBN290" s="111"/>
      <c r="EBO290" s="178"/>
      <c r="EBP290" s="178"/>
      <c r="EBQ290" s="178"/>
      <c r="EBR290" s="178"/>
      <c r="EBS290" s="179"/>
      <c r="EBT290" s="73"/>
      <c r="EBU290" s="73"/>
      <c r="EBV290" s="180"/>
      <c r="EBW290" s="75"/>
      <c r="EBX290" s="76"/>
      <c r="EBY290" s="180"/>
      <c r="EBZ290" s="180"/>
      <c r="ECA290" s="180"/>
      <c r="ECB290" s="75"/>
      <c r="ECC290" s="76"/>
      <c r="ECD290" s="181"/>
      <c r="ECE290" s="181"/>
      <c r="ECF290" s="182"/>
      <c r="ECG290" s="134"/>
      <c r="ECH290" s="135"/>
      <c r="ECI290" s="111"/>
      <c r="ECJ290" s="178"/>
      <c r="ECK290" s="178"/>
      <c r="ECL290" s="178"/>
      <c r="ECM290" s="178"/>
      <c r="ECN290" s="179"/>
      <c r="ECO290" s="73"/>
      <c r="ECP290" s="73"/>
      <c r="ECQ290" s="180"/>
      <c r="ECR290" s="75"/>
      <c r="ECS290" s="76"/>
      <c r="ECT290" s="180"/>
      <c r="ECU290" s="180"/>
      <c r="ECV290" s="180"/>
      <c r="ECW290" s="75"/>
      <c r="ECX290" s="76"/>
      <c r="ECY290" s="181"/>
      <c r="ECZ290" s="181"/>
      <c r="EDA290" s="182"/>
      <c r="EDB290" s="134"/>
      <c r="EDC290" s="135"/>
      <c r="EDD290" s="111"/>
      <c r="EDE290" s="178"/>
      <c r="EDF290" s="178"/>
      <c r="EDG290" s="178"/>
      <c r="EDH290" s="178"/>
      <c r="EDI290" s="179"/>
      <c r="EDJ290" s="73"/>
      <c r="EDK290" s="73"/>
      <c r="EDL290" s="180"/>
      <c r="EDM290" s="75"/>
      <c r="EDN290" s="76"/>
      <c r="EDO290" s="180"/>
      <c r="EDP290" s="180"/>
      <c r="EDQ290" s="180"/>
      <c r="EDR290" s="75"/>
      <c r="EDS290" s="76"/>
      <c r="EDT290" s="181"/>
      <c r="EDU290" s="181"/>
      <c r="EDV290" s="182"/>
      <c r="EDW290" s="134"/>
      <c r="EDX290" s="135"/>
      <c r="EDY290" s="111"/>
      <c r="EDZ290" s="178"/>
      <c r="EEA290" s="178"/>
      <c r="EEB290" s="178"/>
      <c r="EEC290" s="178"/>
      <c r="EED290" s="179"/>
      <c r="EEE290" s="73"/>
      <c r="EEF290" s="73"/>
      <c r="EEG290" s="180"/>
      <c r="EEH290" s="75"/>
      <c r="EEI290" s="76"/>
      <c r="EEJ290" s="180"/>
      <c r="EEK290" s="180"/>
      <c r="EEL290" s="180"/>
      <c r="EEM290" s="75"/>
      <c r="EEN290" s="76"/>
      <c r="EEO290" s="181"/>
      <c r="EEP290" s="181"/>
      <c r="EEQ290" s="182"/>
      <c r="EER290" s="134"/>
      <c r="EES290" s="135"/>
      <c r="EET290" s="111"/>
      <c r="EEU290" s="178"/>
      <c r="EEV290" s="178"/>
      <c r="EEW290" s="178"/>
      <c r="EEX290" s="178"/>
      <c r="EEY290" s="179"/>
      <c r="EEZ290" s="73"/>
      <c r="EFA290" s="73"/>
      <c r="EFB290" s="180"/>
      <c r="EFC290" s="75"/>
      <c r="EFD290" s="76"/>
      <c r="EFE290" s="180"/>
      <c r="EFF290" s="180"/>
      <c r="EFG290" s="180"/>
      <c r="EFH290" s="75"/>
      <c r="EFI290" s="76"/>
      <c r="EFJ290" s="181"/>
      <c r="EFK290" s="181"/>
      <c r="EFL290" s="182"/>
      <c r="EFM290" s="134"/>
      <c r="EFN290" s="135"/>
      <c r="EFO290" s="111"/>
      <c r="EFP290" s="178"/>
      <c r="EFQ290" s="178"/>
      <c r="EFR290" s="178"/>
      <c r="EFS290" s="178"/>
      <c r="EFT290" s="179"/>
      <c r="EFU290" s="73"/>
      <c r="EFV290" s="73"/>
      <c r="EFW290" s="180"/>
      <c r="EFX290" s="75"/>
      <c r="EFY290" s="76"/>
      <c r="EFZ290" s="180"/>
      <c r="EGA290" s="180"/>
      <c r="EGB290" s="180"/>
      <c r="EGC290" s="75"/>
      <c r="EGD290" s="76"/>
      <c r="EGE290" s="181"/>
      <c r="EGF290" s="181"/>
      <c r="EGG290" s="182"/>
      <c r="EGH290" s="134"/>
      <c r="EGI290" s="135"/>
      <c r="EGJ290" s="111"/>
      <c r="EGK290" s="178"/>
      <c r="EGL290" s="178"/>
      <c r="EGM290" s="178"/>
      <c r="EGN290" s="178"/>
      <c r="EGO290" s="179"/>
      <c r="EGP290" s="73"/>
      <c r="EGQ290" s="73"/>
      <c r="EGR290" s="180"/>
      <c r="EGS290" s="75"/>
      <c r="EGT290" s="76"/>
      <c r="EGU290" s="180"/>
      <c r="EGV290" s="180"/>
      <c r="EGW290" s="180"/>
      <c r="EGX290" s="75"/>
      <c r="EGY290" s="76"/>
      <c r="EGZ290" s="181"/>
      <c r="EHA290" s="181"/>
      <c r="EHB290" s="182"/>
      <c r="EHC290" s="134"/>
      <c r="EHD290" s="135"/>
      <c r="EHE290" s="111"/>
      <c r="EHF290" s="178"/>
      <c r="EHG290" s="178"/>
      <c r="EHH290" s="178"/>
      <c r="EHI290" s="178"/>
      <c r="EHJ290" s="179"/>
      <c r="EHK290" s="73"/>
      <c r="EHL290" s="73"/>
      <c r="EHM290" s="180"/>
      <c r="EHN290" s="75"/>
      <c r="EHO290" s="76"/>
      <c r="EHP290" s="180"/>
      <c r="EHQ290" s="180"/>
      <c r="EHR290" s="180"/>
      <c r="EHS290" s="75"/>
      <c r="EHT290" s="76"/>
      <c r="EHU290" s="181"/>
      <c r="EHV290" s="181"/>
      <c r="EHW290" s="182"/>
      <c r="EHX290" s="134"/>
      <c r="EHY290" s="135"/>
      <c r="EHZ290" s="111"/>
      <c r="EIA290" s="178"/>
      <c r="EIB290" s="178"/>
      <c r="EIC290" s="178"/>
      <c r="EID290" s="178"/>
      <c r="EIE290" s="179"/>
      <c r="EIF290" s="73"/>
      <c r="EIG290" s="73"/>
      <c r="EIH290" s="180"/>
      <c r="EII290" s="75"/>
      <c r="EIJ290" s="76"/>
      <c r="EIK290" s="180"/>
      <c r="EIL290" s="180"/>
      <c r="EIM290" s="180"/>
      <c r="EIN290" s="75"/>
      <c r="EIO290" s="76"/>
      <c r="EIP290" s="181"/>
      <c r="EIQ290" s="181"/>
      <c r="EIR290" s="182"/>
      <c r="EIS290" s="134"/>
      <c r="EIT290" s="135"/>
      <c r="EIU290" s="111"/>
      <c r="EIV290" s="178"/>
      <c r="EIW290" s="178"/>
      <c r="EIX290" s="178"/>
      <c r="EIY290" s="178"/>
      <c r="EIZ290" s="179"/>
      <c r="EJA290" s="73"/>
      <c r="EJB290" s="73"/>
      <c r="EJC290" s="180"/>
      <c r="EJD290" s="75"/>
      <c r="EJE290" s="76"/>
      <c r="EJF290" s="180"/>
      <c r="EJG290" s="180"/>
      <c r="EJH290" s="180"/>
      <c r="EJI290" s="75"/>
      <c r="EJJ290" s="76"/>
      <c r="EJK290" s="181"/>
      <c r="EJL290" s="181"/>
      <c r="EJM290" s="182"/>
      <c r="EJN290" s="134"/>
      <c r="EJO290" s="135"/>
      <c r="EJP290" s="111"/>
      <c r="EJQ290" s="178"/>
      <c r="EJR290" s="178"/>
      <c r="EJS290" s="178"/>
      <c r="EJT290" s="178"/>
      <c r="EJU290" s="179"/>
      <c r="EJV290" s="73"/>
      <c r="EJW290" s="73"/>
      <c r="EJX290" s="180"/>
      <c r="EJY290" s="75"/>
      <c r="EJZ290" s="76"/>
      <c r="EKA290" s="180"/>
      <c r="EKB290" s="180"/>
      <c r="EKC290" s="180"/>
      <c r="EKD290" s="75"/>
      <c r="EKE290" s="76"/>
      <c r="EKF290" s="181"/>
      <c r="EKG290" s="181"/>
      <c r="EKH290" s="182"/>
      <c r="EKI290" s="134"/>
      <c r="EKJ290" s="135"/>
      <c r="EKK290" s="111"/>
      <c r="EKL290" s="178"/>
      <c r="EKM290" s="178"/>
      <c r="EKN290" s="178"/>
      <c r="EKO290" s="178"/>
      <c r="EKP290" s="179"/>
      <c r="EKQ290" s="73"/>
      <c r="EKR290" s="73"/>
      <c r="EKS290" s="180"/>
      <c r="EKT290" s="75"/>
      <c r="EKU290" s="76"/>
      <c r="EKV290" s="180"/>
      <c r="EKW290" s="180"/>
      <c r="EKX290" s="180"/>
      <c r="EKY290" s="75"/>
      <c r="EKZ290" s="76"/>
      <c r="ELA290" s="181"/>
      <c r="ELB290" s="181"/>
      <c r="ELC290" s="182"/>
      <c r="ELD290" s="134"/>
      <c r="ELE290" s="135"/>
      <c r="ELF290" s="111"/>
      <c r="ELG290" s="178"/>
      <c r="ELH290" s="178"/>
      <c r="ELI290" s="178"/>
      <c r="ELJ290" s="178"/>
      <c r="ELK290" s="179"/>
      <c r="ELL290" s="73"/>
      <c r="ELM290" s="73"/>
      <c r="ELN290" s="180"/>
      <c r="ELO290" s="75"/>
      <c r="ELP290" s="76"/>
      <c r="ELQ290" s="180"/>
      <c r="ELR290" s="180"/>
      <c r="ELS290" s="180"/>
      <c r="ELT290" s="75"/>
      <c r="ELU290" s="76"/>
      <c r="ELV290" s="181"/>
      <c r="ELW290" s="181"/>
      <c r="ELX290" s="182"/>
      <c r="ELY290" s="134"/>
      <c r="ELZ290" s="135"/>
      <c r="EMA290" s="111"/>
      <c r="EMB290" s="178"/>
      <c r="EMC290" s="178"/>
      <c r="EMD290" s="178"/>
      <c r="EME290" s="178"/>
      <c r="EMF290" s="179"/>
      <c r="EMG290" s="73"/>
      <c r="EMH290" s="73"/>
      <c r="EMI290" s="180"/>
      <c r="EMJ290" s="75"/>
      <c r="EMK290" s="76"/>
      <c r="EML290" s="180"/>
      <c r="EMM290" s="180"/>
      <c r="EMN290" s="180"/>
      <c r="EMO290" s="75"/>
      <c r="EMP290" s="76"/>
      <c r="EMQ290" s="181"/>
      <c r="EMR290" s="181"/>
      <c r="EMS290" s="182"/>
      <c r="EMT290" s="134"/>
      <c r="EMU290" s="135"/>
      <c r="EMV290" s="111"/>
      <c r="EMW290" s="178"/>
      <c r="EMX290" s="178"/>
      <c r="EMY290" s="178"/>
      <c r="EMZ290" s="178"/>
      <c r="ENA290" s="179"/>
      <c r="ENB290" s="73"/>
      <c r="ENC290" s="73"/>
      <c r="END290" s="180"/>
      <c r="ENE290" s="75"/>
      <c r="ENF290" s="76"/>
      <c r="ENG290" s="180"/>
      <c r="ENH290" s="180"/>
      <c r="ENI290" s="180"/>
      <c r="ENJ290" s="75"/>
      <c r="ENK290" s="76"/>
      <c r="ENL290" s="181"/>
      <c r="ENM290" s="181"/>
      <c r="ENN290" s="182"/>
      <c r="ENO290" s="134"/>
      <c r="ENP290" s="135"/>
      <c r="ENQ290" s="111"/>
      <c r="ENR290" s="178"/>
      <c r="ENS290" s="178"/>
      <c r="ENT290" s="178"/>
      <c r="ENU290" s="178"/>
      <c r="ENV290" s="179"/>
      <c r="ENW290" s="73"/>
      <c r="ENX290" s="73"/>
      <c r="ENY290" s="180"/>
      <c r="ENZ290" s="75"/>
      <c r="EOA290" s="76"/>
      <c r="EOB290" s="180"/>
      <c r="EOC290" s="180"/>
      <c r="EOD290" s="180"/>
      <c r="EOE290" s="75"/>
      <c r="EOF290" s="76"/>
      <c r="EOG290" s="181"/>
      <c r="EOH290" s="181"/>
      <c r="EOI290" s="182"/>
      <c r="EOJ290" s="134"/>
      <c r="EOK290" s="135"/>
      <c r="EOL290" s="111"/>
      <c r="EOM290" s="178"/>
      <c r="EON290" s="178"/>
      <c r="EOO290" s="178"/>
      <c r="EOP290" s="178"/>
      <c r="EOQ290" s="179"/>
      <c r="EOR290" s="73"/>
      <c r="EOS290" s="73"/>
      <c r="EOT290" s="180"/>
      <c r="EOU290" s="75"/>
      <c r="EOV290" s="76"/>
      <c r="EOW290" s="180"/>
      <c r="EOX290" s="180"/>
      <c r="EOY290" s="180"/>
      <c r="EOZ290" s="75"/>
      <c r="EPA290" s="76"/>
      <c r="EPB290" s="181"/>
      <c r="EPC290" s="181"/>
      <c r="EPD290" s="182"/>
      <c r="EPE290" s="134"/>
      <c r="EPF290" s="135"/>
      <c r="EPG290" s="111"/>
      <c r="EPH290" s="178"/>
      <c r="EPI290" s="178"/>
      <c r="EPJ290" s="178"/>
      <c r="EPK290" s="178"/>
      <c r="EPL290" s="179"/>
      <c r="EPM290" s="73"/>
      <c r="EPN290" s="73"/>
      <c r="EPO290" s="180"/>
      <c r="EPP290" s="75"/>
      <c r="EPQ290" s="76"/>
      <c r="EPR290" s="180"/>
      <c r="EPS290" s="180"/>
      <c r="EPT290" s="180"/>
      <c r="EPU290" s="75"/>
      <c r="EPV290" s="76"/>
      <c r="EPW290" s="181"/>
      <c r="EPX290" s="181"/>
      <c r="EPY290" s="182"/>
      <c r="EPZ290" s="134"/>
      <c r="EQA290" s="135"/>
      <c r="EQB290" s="111"/>
      <c r="EQC290" s="178"/>
      <c r="EQD290" s="178"/>
      <c r="EQE290" s="178"/>
      <c r="EQF290" s="178"/>
      <c r="EQG290" s="179"/>
      <c r="EQH290" s="73"/>
      <c r="EQI290" s="73"/>
      <c r="EQJ290" s="180"/>
      <c r="EQK290" s="75"/>
      <c r="EQL290" s="76"/>
      <c r="EQM290" s="180"/>
      <c r="EQN290" s="180"/>
      <c r="EQO290" s="180"/>
      <c r="EQP290" s="75"/>
      <c r="EQQ290" s="76"/>
      <c r="EQR290" s="181"/>
      <c r="EQS290" s="181"/>
      <c r="EQT290" s="182"/>
      <c r="EQU290" s="134"/>
      <c r="EQV290" s="135"/>
      <c r="EQW290" s="111"/>
      <c r="EQX290" s="178"/>
      <c r="EQY290" s="178"/>
      <c r="EQZ290" s="178"/>
      <c r="ERA290" s="178"/>
      <c r="ERB290" s="179"/>
      <c r="ERC290" s="73"/>
      <c r="ERD290" s="73"/>
      <c r="ERE290" s="180"/>
      <c r="ERF290" s="75"/>
      <c r="ERG290" s="76"/>
      <c r="ERH290" s="180"/>
      <c r="ERI290" s="180"/>
      <c r="ERJ290" s="180"/>
      <c r="ERK290" s="75"/>
      <c r="ERL290" s="76"/>
      <c r="ERM290" s="181"/>
      <c r="ERN290" s="181"/>
      <c r="ERO290" s="182"/>
      <c r="ERP290" s="134"/>
      <c r="ERQ290" s="135"/>
      <c r="ERR290" s="111"/>
      <c r="ERS290" s="178"/>
      <c r="ERT290" s="178"/>
      <c r="ERU290" s="178"/>
      <c r="ERV290" s="178"/>
      <c r="ERW290" s="179"/>
      <c r="ERX290" s="73"/>
      <c r="ERY290" s="73"/>
      <c r="ERZ290" s="180"/>
      <c r="ESA290" s="75"/>
      <c r="ESB290" s="76"/>
      <c r="ESC290" s="180"/>
      <c r="ESD290" s="180"/>
      <c r="ESE290" s="180"/>
      <c r="ESF290" s="75"/>
      <c r="ESG290" s="76"/>
      <c r="ESH290" s="181"/>
      <c r="ESI290" s="181"/>
      <c r="ESJ290" s="182"/>
      <c r="ESK290" s="134"/>
      <c r="ESL290" s="135"/>
      <c r="ESM290" s="111"/>
      <c r="ESN290" s="178"/>
      <c r="ESO290" s="178"/>
      <c r="ESP290" s="178"/>
      <c r="ESQ290" s="178"/>
      <c r="ESR290" s="179"/>
      <c r="ESS290" s="73"/>
      <c r="EST290" s="73"/>
      <c r="ESU290" s="180"/>
      <c r="ESV290" s="75"/>
      <c r="ESW290" s="76"/>
      <c r="ESX290" s="180"/>
      <c r="ESY290" s="180"/>
      <c r="ESZ290" s="180"/>
      <c r="ETA290" s="75"/>
      <c r="ETB290" s="76"/>
      <c r="ETC290" s="181"/>
      <c r="ETD290" s="181"/>
      <c r="ETE290" s="182"/>
      <c r="ETF290" s="134"/>
      <c r="ETG290" s="135"/>
      <c r="ETH290" s="111"/>
      <c r="ETI290" s="178"/>
      <c r="ETJ290" s="178"/>
      <c r="ETK290" s="178"/>
      <c r="ETL290" s="178"/>
      <c r="ETM290" s="179"/>
      <c r="ETN290" s="73"/>
      <c r="ETO290" s="73"/>
      <c r="ETP290" s="180"/>
      <c r="ETQ290" s="75"/>
      <c r="ETR290" s="76"/>
      <c r="ETS290" s="180"/>
      <c r="ETT290" s="180"/>
      <c r="ETU290" s="180"/>
      <c r="ETV290" s="75"/>
      <c r="ETW290" s="76"/>
      <c r="ETX290" s="181"/>
      <c r="ETY290" s="181"/>
      <c r="ETZ290" s="182"/>
      <c r="EUA290" s="134"/>
      <c r="EUB290" s="135"/>
      <c r="EUC290" s="111"/>
      <c r="EUD290" s="178"/>
      <c r="EUE290" s="178"/>
      <c r="EUF290" s="178"/>
      <c r="EUG290" s="178"/>
      <c r="EUH290" s="179"/>
      <c r="EUI290" s="73"/>
      <c r="EUJ290" s="73"/>
      <c r="EUK290" s="180"/>
      <c r="EUL290" s="75"/>
      <c r="EUM290" s="76"/>
      <c r="EUN290" s="180"/>
      <c r="EUO290" s="180"/>
      <c r="EUP290" s="180"/>
      <c r="EUQ290" s="75"/>
      <c r="EUR290" s="76"/>
      <c r="EUS290" s="181"/>
      <c r="EUT290" s="181"/>
      <c r="EUU290" s="182"/>
      <c r="EUV290" s="134"/>
      <c r="EUW290" s="135"/>
      <c r="EUX290" s="111"/>
      <c r="EUY290" s="178"/>
      <c r="EUZ290" s="178"/>
      <c r="EVA290" s="178"/>
      <c r="EVB290" s="178"/>
      <c r="EVC290" s="179"/>
      <c r="EVD290" s="73"/>
      <c r="EVE290" s="73"/>
      <c r="EVF290" s="180"/>
      <c r="EVG290" s="75"/>
      <c r="EVH290" s="76"/>
      <c r="EVI290" s="180"/>
      <c r="EVJ290" s="180"/>
      <c r="EVK290" s="180"/>
      <c r="EVL290" s="75"/>
      <c r="EVM290" s="76"/>
      <c r="EVN290" s="181"/>
      <c r="EVO290" s="181"/>
      <c r="EVP290" s="182"/>
      <c r="EVQ290" s="134"/>
      <c r="EVR290" s="135"/>
      <c r="EVS290" s="111"/>
      <c r="EVT290" s="178"/>
      <c r="EVU290" s="178"/>
      <c r="EVV290" s="178"/>
      <c r="EVW290" s="178"/>
      <c r="EVX290" s="179"/>
      <c r="EVY290" s="73"/>
      <c r="EVZ290" s="73"/>
      <c r="EWA290" s="180"/>
      <c r="EWB290" s="75"/>
      <c r="EWC290" s="76"/>
      <c r="EWD290" s="180"/>
      <c r="EWE290" s="180"/>
      <c r="EWF290" s="180"/>
      <c r="EWG290" s="75"/>
      <c r="EWH290" s="76"/>
      <c r="EWI290" s="181"/>
      <c r="EWJ290" s="181"/>
      <c r="EWK290" s="182"/>
      <c r="EWL290" s="134"/>
      <c r="EWM290" s="135"/>
      <c r="EWN290" s="111"/>
      <c r="EWO290" s="178"/>
      <c r="EWP290" s="178"/>
      <c r="EWQ290" s="178"/>
      <c r="EWR290" s="178"/>
      <c r="EWS290" s="179"/>
      <c r="EWT290" s="73"/>
      <c r="EWU290" s="73"/>
      <c r="EWV290" s="180"/>
      <c r="EWW290" s="75"/>
      <c r="EWX290" s="76"/>
      <c r="EWY290" s="180"/>
      <c r="EWZ290" s="180"/>
      <c r="EXA290" s="180"/>
      <c r="EXB290" s="75"/>
      <c r="EXC290" s="76"/>
      <c r="EXD290" s="181"/>
      <c r="EXE290" s="181"/>
      <c r="EXF290" s="182"/>
      <c r="EXG290" s="134"/>
      <c r="EXH290" s="135"/>
      <c r="EXI290" s="111"/>
      <c r="EXJ290" s="178"/>
      <c r="EXK290" s="178"/>
      <c r="EXL290" s="178"/>
      <c r="EXM290" s="178"/>
      <c r="EXN290" s="179"/>
      <c r="EXO290" s="73"/>
      <c r="EXP290" s="73"/>
      <c r="EXQ290" s="180"/>
      <c r="EXR290" s="75"/>
      <c r="EXS290" s="76"/>
      <c r="EXT290" s="180"/>
      <c r="EXU290" s="180"/>
      <c r="EXV290" s="180"/>
      <c r="EXW290" s="75"/>
      <c r="EXX290" s="76"/>
      <c r="EXY290" s="181"/>
      <c r="EXZ290" s="181"/>
      <c r="EYA290" s="182"/>
      <c r="EYB290" s="134"/>
      <c r="EYC290" s="135"/>
      <c r="EYD290" s="111"/>
      <c r="EYE290" s="178"/>
      <c r="EYF290" s="178"/>
      <c r="EYG290" s="178"/>
      <c r="EYH290" s="178"/>
      <c r="EYI290" s="179"/>
      <c r="EYJ290" s="73"/>
      <c r="EYK290" s="73"/>
      <c r="EYL290" s="180"/>
      <c r="EYM290" s="75"/>
      <c r="EYN290" s="76"/>
      <c r="EYO290" s="180"/>
      <c r="EYP290" s="180"/>
      <c r="EYQ290" s="180"/>
      <c r="EYR290" s="75"/>
      <c r="EYS290" s="76"/>
      <c r="EYT290" s="181"/>
      <c r="EYU290" s="181"/>
      <c r="EYV290" s="182"/>
      <c r="EYW290" s="134"/>
      <c r="EYX290" s="135"/>
      <c r="EYY290" s="111"/>
      <c r="EYZ290" s="178"/>
      <c r="EZA290" s="178"/>
      <c r="EZB290" s="178"/>
      <c r="EZC290" s="178"/>
      <c r="EZD290" s="179"/>
      <c r="EZE290" s="73"/>
      <c r="EZF290" s="73"/>
      <c r="EZG290" s="180"/>
      <c r="EZH290" s="75"/>
      <c r="EZI290" s="76"/>
      <c r="EZJ290" s="180"/>
      <c r="EZK290" s="180"/>
      <c r="EZL290" s="180"/>
      <c r="EZM290" s="75"/>
      <c r="EZN290" s="76"/>
      <c r="EZO290" s="181"/>
      <c r="EZP290" s="181"/>
      <c r="EZQ290" s="182"/>
      <c r="EZR290" s="134"/>
      <c r="EZS290" s="135"/>
      <c r="EZT290" s="111"/>
      <c r="EZU290" s="178"/>
      <c r="EZV290" s="178"/>
      <c r="EZW290" s="178"/>
      <c r="EZX290" s="178"/>
      <c r="EZY290" s="179"/>
      <c r="EZZ290" s="73"/>
      <c r="FAA290" s="73"/>
      <c r="FAB290" s="180"/>
      <c r="FAC290" s="75"/>
      <c r="FAD290" s="76"/>
      <c r="FAE290" s="180"/>
      <c r="FAF290" s="180"/>
      <c r="FAG290" s="180"/>
      <c r="FAH290" s="75"/>
      <c r="FAI290" s="76"/>
      <c r="FAJ290" s="181"/>
      <c r="FAK290" s="181"/>
      <c r="FAL290" s="182"/>
      <c r="FAM290" s="134"/>
      <c r="FAN290" s="135"/>
      <c r="FAO290" s="111"/>
      <c r="FAP290" s="178"/>
      <c r="FAQ290" s="178"/>
      <c r="FAR290" s="178"/>
      <c r="FAS290" s="178"/>
      <c r="FAT290" s="179"/>
      <c r="FAU290" s="73"/>
      <c r="FAV290" s="73"/>
      <c r="FAW290" s="180"/>
      <c r="FAX290" s="75"/>
      <c r="FAY290" s="76"/>
      <c r="FAZ290" s="180"/>
      <c r="FBA290" s="180"/>
      <c r="FBB290" s="180"/>
      <c r="FBC290" s="75"/>
      <c r="FBD290" s="76"/>
      <c r="FBE290" s="181"/>
      <c r="FBF290" s="181"/>
      <c r="FBG290" s="182"/>
      <c r="FBH290" s="134"/>
      <c r="FBI290" s="135"/>
      <c r="FBJ290" s="111"/>
      <c r="FBK290" s="178"/>
      <c r="FBL290" s="178"/>
      <c r="FBM290" s="178"/>
      <c r="FBN290" s="178"/>
      <c r="FBO290" s="179"/>
      <c r="FBP290" s="73"/>
      <c r="FBQ290" s="73"/>
      <c r="FBR290" s="180"/>
      <c r="FBS290" s="75"/>
      <c r="FBT290" s="76"/>
      <c r="FBU290" s="180"/>
      <c r="FBV290" s="180"/>
      <c r="FBW290" s="180"/>
      <c r="FBX290" s="75"/>
      <c r="FBY290" s="76"/>
      <c r="FBZ290" s="181"/>
      <c r="FCA290" s="181"/>
      <c r="FCB290" s="182"/>
      <c r="FCC290" s="134"/>
      <c r="FCD290" s="135"/>
      <c r="FCE290" s="111"/>
      <c r="FCF290" s="178"/>
      <c r="FCG290" s="178"/>
      <c r="FCH290" s="178"/>
      <c r="FCI290" s="178"/>
      <c r="FCJ290" s="179"/>
      <c r="FCK290" s="73"/>
      <c r="FCL290" s="73"/>
      <c r="FCM290" s="180"/>
      <c r="FCN290" s="75"/>
      <c r="FCO290" s="76"/>
      <c r="FCP290" s="180"/>
      <c r="FCQ290" s="180"/>
      <c r="FCR290" s="180"/>
      <c r="FCS290" s="75"/>
      <c r="FCT290" s="76"/>
      <c r="FCU290" s="181"/>
      <c r="FCV290" s="181"/>
      <c r="FCW290" s="182"/>
      <c r="FCX290" s="134"/>
      <c r="FCY290" s="135"/>
      <c r="FCZ290" s="111"/>
      <c r="FDA290" s="178"/>
      <c r="FDB290" s="178"/>
      <c r="FDC290" s="178"/>
      <c r="FDD290" s="178"/>
      <c r="FDE290" s="179"/>
      <c r="FDF290" s="73"/>
      <c r="FDG290" s="73"/>
      <c r="FDH290" s="180"/>
      <c r="FDI290" s="75"/>
      <c r="FDJ290" s="76"/>
      <c r="FDK290" s="180"/>
      <c r="FDL290" s="180"/>
      <c r="FDM290" s="180"/>
      <c r="FDN290" s="75"/>
      <c r="FDO290" s="76"/>
      <c r="FDP290" s="181"/>
      <c r="FDQ290" s="181"/>
      <c r="FDR290" s="182"/>
      <c r="FDS290" s="134"/>
      <c r="FDT290" s="135"/>
      <c r="FDU290" s="111"/>
      <c r="FDV290" s="178"/>
      <c r="FDW290" s="178"/>
      <c r="FDX290" s="178"/>
      <c r="FDY290" s="178"/>
      <c r="FDZ290" s="179"/>
      <c r="FEA290" s="73"/>
      <c r="FEB290" s="73"/>
      <c r="FEC290" s="180"/>
      <c r="FED290" s="75"/>
      <c r="FEE290" s="76"/>
      <c r="FEF290" s="180"/>
      <c r="FEG290" s="180"/>
      <c r="FEH290" s="180"/>
      <c r="FEI290" s="75"/>
      <c r="FEJ290" s="76"/>
      <c r="FEK290" s="181"/>
      <c r="FEL290" s="181"/>
      <c r="FEM290" s="182"/>
      <c r="FEN290" s="134"/>
      <c r="FEO290" s="135"/>
      <c r="FEP290" s="111"/>
      <c r="FEQ290" s="178"/>
      <c r="FER290" s="178"/>
      <c r="FES290" s="178"/>
      <c r="FET290" s="178"/>
      <c r="FEU290" s="179"/>
      <c r="FEV290" s="73"/>
      <c r="FEW290" s="73"/>
      <c r="FEX290" s="180"/>
      <c r="FEY290" s="75"/>
      <c r="FEZ290" s="76"/>
      <c r="FFA290" s="180"/>
      <c r="FFB290" s="180"/>
      <c r="FFC290" s="180"/>
      <c r="FFD290" s="75"/>
      <c r="FFE290" s="76"/>
      <c r="FFF290" s="181"/>
      <c r="FFG290" s="181"/>
      <c r="FFH290" s="182"/>
      <c r="FFI290" s="134"/>
      <c r="FFJ290" s="135"/>
      <c r="FFK290" s="111"/>
      <c r="FFL290" s="178"/>
      <c r="FFM290" s="178"/>
      <c r="FFN290" s="178"/>
      <c r="FFO290" s="178"/>
      <c r="FFP290" s="179"/>
      <c r="FFQ290" s="73"/>
      <c r="FFR290" s="73"/>
      <c r="FFS290" s="180"/>
      <c r="FFT290" s="75"/>
      <c r="FFU290" s="76"/>
      <c r="FFV290" s="180"/>
      <c r="FFW290" s="180"/>
      <c r="FFX290" s="180"/>
      <c r="FFY290" s="75"/>
      <c r="FFZ290" s="76"/>
      <c r="FGA290" s="181"/>
      <c r="FGB290" s="181"/>
      <c r="FGC290" s="182"/>
      <c r="FGD290" s="134"/>
      <c r="FGE290" s="135"/>
      <c r="FGF290" s="111"/>
      <c r="FGG290" s="178"/>
      <c r="FGH290" s="178"/>
      <c r="FGI290" s="178"/>
      <c r="FGJ290" s="178"/>
      <c r="FGK290" s="179"/>
      <c r="FGL290" s="73"/>
      <c r="FGM290" s="73"/>
      <c r="FGN290" s="180"/>
      <c r="FGO290" s="75"/>
      <c r="FGP290" s="76"/>
      <c r="FGQ290" s="180"/>
      <c r="FGR290" s="180"/>
      <c r="FGS290" s="180"/>
      <c r="FGT290" s="75"/>
      <c r="FGU290" s="76"/>
      <c r="FGV290" s="181"/>
      <c r="FGW290" s="181"/>
      <c r="FGX290" s="182"/>
      <c r="FGY290" s="134"/>
      <c r="FGZ290" s="135"/>
      <c r="FHA290" s="111"/>
      <c r="FHB290" s="178"/>
      <c r="FHC290" s="178"/>
      <c r="FHD290" s="178"/>
      <c r="FHE290" s="178"/>
      <c r="FHF290" s="179"/>
      <c r="FHG290" s="73"/>
      <c r="FHH290" s="73"/>
      <c r="FHI290" s="180"/>
      <c r="FHJ290" s="75"/>
      <c r="FHK290" s="76"/>
      <c r="FHL290" s="180"/>
      <c r="FHM290" s="180"/>
      <c r="FHN290" s="180"/>
      <c r="FHO290" s="75"/>
      <c r="FHP290" s="76"/>
      <c r="FHQ290" s="181"/>
      <c r="FHR290" s="181"/>
      <c r="FHS290" s="182"/>
      <c r="FHT290" s="134"/>
      <c r="FHU290" s="135"/>
      <c r="FHV290" s="111"/>
      <c r="FHW290" s="178"/>
      <c r="FHX290" s="178"/>
      <c r="FHY290" s="178"/>
      <c r="FHZ290" s="178"/>
      <c r="FIA290" s="179"/>
      <c r="FIB290" s="73"/>
      <c r="FIC290" s="73"/>
      <c r="FID290" s="180"/>
      <c r="FIE290" s="75"/>
      <c r="FIF290" s="76"/>
      <c r="FIG290" s="180"/>
      <c r="FIH290" s="180"/>
      <c r="FII290" s="180"/>
      <c r="FIJ290" s="75"/>
      <c r="FIK290" s="76"/>
      <c r="FIL290" s="181"/>
      <c r="FIM290" s="181"/>
      <c r="FIN290" s="182"/>
      <c r="FIO290" s="134"/>
      <c r="FIP290" s="135"/>
      <c r="FIQ290" s="111"/>
      <c r="FIR290" s="178"/>
      <c r="FIS290" s="178"/>
      <c r="FIT290" s="178"/>
      <c r="FIU290" s="178"/>
      <c r="FIV290" s="179"/>
      <c r="FIW290" s="73"/>
      <c r="FIX290" s="73"/>
      <c r="FIY290" s="180"/>
      <c r="FIZ290" s="75"/>
      <c r="FJA290" s="76"/>
      <c r="FJB290" s="180"/>
      <c r="FJC290" s="180"/>
      <c r="FJD290" s="180"/>
      <c r="FJE290" s="75"/>
      <c r="FJF290" s="76"/>
      <c r="FJG290" s="181"/>
      <c r="FJH290" s="181"/>
      <c r="FJI290" s="182"/>
      <c r="FJJ290" s="134"/>
      <c r="FJK290" s="135"/>
      <c r="FJL290" s="111"/>
      <c r="FJM290" s="178"/>
      <c r="FJN290" s="178"/>
      <c r="FJO290" s="178"/>
      <c r="FJP290" s="178"/>
      <c r="FJQ290" s="179"/>
      <c r="FJR290" s="73"/>
      <c r="FJS290" s="73"/>
      <c r="FJT290" s="180"/>
      <c r="FJU290" s="75"/>
      <c r="FJV290" s="76"/>
      <c r="FJW290" s="180"/>
      <c r="FJX290" s="180"/>
      <c r="FJY290" s="180"/>
      <c r="FJZ290" s="75"/>
      <c r="FKA290" s="76"/>
      <c r="FKB290" s="181"/>
      <c r="FKC290" s="181"/>
      <c r="FKD290" s="182"/>
      <c r="FKE290" s="134"/>
      <c r="FKF290" s="135"/>
      <c r="FKG290" s="111"/>
      <c r="FKH290" s="178"/>
      <c r="FKI290" s="178"/>
      <c r="FKJ290" s="178"/>
      <c r="FKK290" s="178"/>
      <c r="FKL290" s="179"/>
      <c r="FKM290" s="73"/>
      <c r="FKN290" s="73"/>
      <c r="FKO290" s="180"/>
      <c r="FKP290" s="75"/>
      <c r="FKQ290" s="76"/>
      <c r="FKR290" s="180"/>
      <c r="FKS290" s="180"/>
      <c r="FKT290" s="180"/>
      <c r="FKU290" s="75"/>
      <c r="FKV290" s="76"/>
      <c r="FKW290" s="181"/>
      <c r="FKX290" s="181"/>
      <c r="FKY290" s="182"/>
      <c r="FKZ290" s="134"/>
      <c r="FLA290" s="135"/>
      <c r="FLB290" s="111"/>
      <c r="FLC290" s="178"/>
      <c r="FLD290" s="178"/>
      <c r="FLE290" s="178"/>
      <c r="FLF290" s="178"/>
      <c r="FLG290" s="179"/>
      <c r="FLH290" s="73"/>
      <c r="FLI290" s="73"/>
      <c r="FLJ290" s="180"/>
      <c r="FLK290" s="75"/>
      <c r="FLL290" s="76"/>
      <c r="FLM290" s="180"/>
      <c r="FLN290" s="180"/>
      <c r="FLO290" s="180"/>
      <c r="FLP290" s="75"/>
      <c r="FLQ290" s="76"/>
      <c r="FLR290" s="181"/>
      <c r="FLS290" s="181"/>
      <c r="FLT290" s="182"/>
      <c r="FLU290" s="134"/>
      <c r="FLV290" s="135"/>
      <c r="FLW290" s="111"/>
      <c r="FLX290" s="178"/>
      <c r="FLY290" s="178"/>
      <c r="FLZ290" s="178"/>
      <c r="FMA290" s="178"/>
      <c r="FMB290" s="179"/>
      <c r="FMC290" s="73"/>
      <c r="FMD290" s="73"/>
      <c r="FME290" s="180"/>
      <c r="FMF290" s="75"/>
      <c r="FMG290" s="76"/>
      <c r="FMH290" s="180"/>
      <c r="FMI290" s="180"/>
      <c r="FMJ290" s="180"/>
      <c r="FMK290" s="75"/>
      <c r="FML290" s="76"/>
      <c r="FMM290" s="181"/>
      <c r="FMN290" s="181"/>
      <c r="FMO290" s="182"/>
      <c r="FMP290" s="134"/>
      <c r="FMQ290" s="135"/>
      <c r="FMR290" s="111"/>
      <c r="FMS290" s="178"/>
      <c r="FMT290" s="178"/>
      <c r="FMU290" s="178"/>
      <c r="FMV290" s="178"/>
      <c r="FMW290" s="179"/>
      <c r="FMX290" s="73"/>
      <c r="FMY290" s="73"/>
      <c r="FMZ290" s="180"/>
      <c r="FNA290" s="75"/>
      <c r="FNB290" s="76"/>
      <c r="FNC290" s="180"/>
      <c r="FND290" s="180"/>
      <c r="FNE290" s="180"/>
      <c r="FNF290" s="75"/>
      <c r="FNG290" s="76"/>
      <c r="FNH290" s="181"/>
      <c r="FNI290" s="181"/>
      <c r="FNJ290" s="182"/>
      <c r="FNK290" s="134"/>
      <c r="FNL290" s="135"/>
      <c r="FNM290" s="111"/>
      <c r="FNN290" s="178"/>
      <c r="FNO290" s="178"/>
      <c r="FNP290" s="178"/>
      <c r="FNQ290" s="178"/>
      <c r="FNR290" s="179"/>
      <c r="FNS290" s="73"/>
      <c r="FNT290" s="73"/>
      <c r="FNU290" s="180"/>
      <c r="FNV290" s="75"/>
      <c r="FNW290" s="76"/>
      <c r="FNX290" s="180"/>
      <c r="FNY290" s="180"/>
      <c r="FNZ290" s="180"/>
      <c r="FOA290" s="75"/>
      <c r="FOB290" s="76"/>
      <c r="FOC290" s="181"/>
      <c r="FOD290" s="181"/>
      <c r="FOE290" s="182"/>
      <c r="FOF290" s="134"/>
      <c r="FOG290" s="135"/>
      <c r="FOH290" s="111"/>
      <c r="FOI290" s="178"/>
      <c r="FOJ290" s="178"/>
      <c r="FOK290" s="178"/>
      <c r="FOL290" s="178"/>
      <c r="FOM290" s="179"/>
      <c r="FON290" s="73"/>
      <c r="FOO290" s="73"/>
      <c r="FOP290" s="180"/>
      <c r="FOQ290" s="75"/>
      <c r="FOR290" s="76"/>
      <c r="FOS290" s="180"/>
      <c r="FOT290" s="180"/>
      <c r="FOU290" s="180"/>
      <c r="FOV290" s="75"/>
      <c r="FOW290" s="76"/>
      <c r="FOX290" s="181"/>
      <c r="FOY290" s="181"/>
      <c r="FOZ290" s="182"/>
      <c r="FPA290" s="134"/>
      <c r="FPB290" s="135"/>
      <c r="FPC290" s="111"/>
      <c r="FPD290" s="178"/>
      <c r="FPE290" s="178"/>
      <c r="FPF290" s="178"/>
      <c r="FPG290" s="178"/>
      <c r="FPH290" s="179"/>
      <c r="FPI290" s="73"/>
      <c r="FPJ290" s="73"/>
      <c r="FPK290" s="180"/>
      <c r="FPL290" s="75"/>
      <c r="FPM290" s="76"/>
      <c r="FPN290" s="180"/>
      <c r="FPO290" s="180"/>
      <c r="FPP290" s="180"/>
      <c r="FPQ290" s="75"/>
      <c r="FPR290" s="76"/>
      <c r="FPS290" s="181"/>
      <c r="FPT290" s="181"/>
      <c r="FPU290" s="182"/>
      <c r="FPV290" s="134"/>
      <c r="FPW290" s="135"/>
      <c r="FPX290" s="111"/>
      <c r="FPY290" s="178"/>
      <c r="FPZ290" s="178"/>
      <c r="FQA290" s="178"/>
      <c r="FQB290" s="178"/>
      <c r="FQC290" s="179"/>
      <c r="FQD290" s="73"/>
      <c r="FQE290" s="73"/>
      <c r="FQF290" s="180"/>
      <c r="FQG290" s="75"/>
      <c r="FQH290" s="76"/>
      <c r="FQI290" s="180"/>
      <c r="FQJ290" s="180"/>
      <c r="FQK290" s="180"/>
      <c r="FQL290" s="75"/>
      <c r="FQM290" s="76"/>
      <c r="FQN290" s="181"/>
      <c r="FQO290" s="181"/>
      <c r="FQP290" s="182"/>
      <c r="FQQ290" s="134"/>
      <c r="FQR290" s="135"/>
      <c r="FQS290" s="111"/>
      <c r="FQT290" s="178"/>
      <c r="FQU290" s="178"/>
      <c r="FQV290" s="178"/>
      <c r="FQW290" s="178"/>
      <c r="FQX290" s="179"/>
      <c r="FQY290" s="73"/>
      <c r="FQZ290" s="73"/>
      <c r="FRA290" s="180"/>
      <c r="FRB290" s="75"/>
      <c r="FRC290" s="76"/>
      <c r="FRD290" s="180"/>
      <c r="FRE290" s="180"/>
      <c r="FRF290" s="180"/>
      <c r="FRG290" s="75"/>
      <c r="FRH290" s="76"/>
      <c r="FRI290" s="181"/>
      <c r="FRJ290" s="181"/>
      <c r="FRK290" s="182"/>
      <c r="FRL290" s="134"/>
      <c r="FRM290" s="135"/>
      <c r="FRN290" s="111"/>
      <c r="FRO290" s="178"/>
      <c r="FRP290" s="178"/>
      <c r="FRQ290" s="178"/>
      <c r="FRR290" s="178"/>
      <c r="FRS290" s="179"/>
      <c r="FRT290" s="73"/>
      <c r="FRU290" s="73"/>
      <c r="FRV290" s="180"/>
      <c r="FRW290" s="75"/>
      <c r="FRX290" s="76"/>
      <c r="FRY290" s="180"/>
      <c r="FRZ290" s="180"/>
      <c r="FSA290" s="180"/>
      <c r="FSB290" s="75"/>
      <c r="FSC290" s="76"/>
      <c r="FSD290" s="181"/>
      <c r="FSE290" s="181"/>
      <c r="FSF290" s="182"/>
      <c r="FSG290" s="134"/>
      <c r="FSH290" s="135"/>
      <c r="FSI290" s="111"/>
      <c r="FSJ290" s="178"/>
      <c r="FSK290" s="178"/>
      <c r="FSL290" s="178"/>
      <c r="FSM290" s="178"/>
      <c r="FSN290" s="179"/>
      <c r="FSO290" s="73"/>
      <c r="FSP290" s="73"/>
      <c r="FSQ290" s="180"/>
      <c r="FSR290" s="75"/>
      <c r="FSS290" s="76"/>
      <c r="FST290" s="180"/>
      <c r="FSU290" s="180"/>
      <c r="FSV290" s="180"/>
      <c r="FSW290" s="75"/>
      <c r="FSX290" s="76"/>
      <c r="FSY290" s="181"/>
      <c r="FSZ290" s="181"/>
      <c r="FTA290" s="182"/>
      <c r="FTB290" s="134"/>
      <c r="FTC290" s="135"/>
      <c r="FTD290" s="111"/>
      <c r="FTE290" s="178"/>
      <c r="FTF290" s="178"/>
      <c r="FTG290" s="178"/>
      <c r="FTH290" s="178"/>
      <c r="FTI290" s="179"/>
      <c r="FTJ290" s="73"/>
      <c r="FTK290" s="73"/>
      <c r="FTL290" s="180"/>
      <c r="FTM290" s="75"/>
      <c r="FTN290" s="76"/>
      <c r="FTO290" s="180"/>
      <c r="FTP290" s="180"/>
      <c r="FTQ290" s="180"/>
      <c r="FTR290" s="75"/>
      <c r="FTS290" s="76"/>
      <c r="FTT290" s="181"/>
      <c r="FTU290" s="181"/>
      <c r="FTV290" s="182"/>
      <c r="FTW290" s="134"/>
      <c r="FTX290" s="135"/>
      <c r="FTY290" s="111"/>
      <c r="FTZ290" s="178"/>
      <c r="FUA290" s="178"/>
      <c r="FUB290" s="178"/>
      <c r="FUC290" s="178"/>
      <c r="FUD290" s="179"/>
      <c r="FUE290" s="73"/>
      <c r="FUF290" s="73"/>
      <c r="FUG290" s="180"/>
      <c r="FUH290" s="75"/>
      <c r="FUI290" s="76"/>
      <c r="FUJ290" s="180"/>
      <c r="FUK290" s="180"/>
      <c r="FUL290" s="180"/>
      <c r="FUM290" s="75"/>
      <c r="FUN290" s="76"/>
      <c r="FUO290" s="181"/>
      <c r="FUP290" s="181"/>
      <c r="FUQ290" s="182"/>
      <c r="FUR290" s="134"/>
      <c r="FUS290" s="135"/>
      <c r="FUT290" s="111"/>
      <c r="FUU290" s="178"/>
      <c r="FUV290" s="178"/>
      <c r="FUW290" s="178"/>
      <c r="FUX290" s="178"/>
      <c r="FUY290" s="179"/>
      <c r="FUZ290" s="73"/>
      <c r="FVA290" s="73"/>
      <c r="FVB290" s="180"/>
      <c r="FVC290" s="75"/>
      <c r="FVD290" s="76"/>
      <c r="FVE290" s="180"/>
      <c r="FVF290" s="180"/>
      <c r="FVG290" s="180"/>
      <c r="FVH290" s="75"/>
      <c r="FVI290" s="76"/>
      <c r="FVJ290" s="181"/>
      <c r="FVK290" s="181"/>
      <c r="FVL290" s="182"/>
      <c r="FVM290" s="134"/>
      <c r="FVN290" s="135"/>
      <c r="FVO290" s="111"/>
      <c r="FVP290" s="178"/>
      <c r="FVQ290" s="178"/>
      <c r="FVR290" s="178"/>
      <c r="FVS290" s="178"/>
      <c r="FVT290" s="179"/>
      <c r="FVU290" s="73"/>
      <c r="FVV290" s="73"/>
      <c r="FVW290" s="180"/>
      <c r="FVX290" s="75"/>
      <c r="FVY290" s="76"/>
      <c r="FVZ290" s="180"/>
      <c r="FWA290" s="180"/>
      <c r="FWB290" s="180"/>
      <c r="FWC290" s="75"/>
      <c r="FWD290" s="76"/>
      <c r="FWE290" s="181"/>
      <c r="FWF290" s="181"/>
      <c r="FWG290" s="182"/>
      <c r="FWH290" s="134"/>
      <c r="FWI290" s="135"/>
      <c r="FWJ290" s="111"/>
      <c r="FWK290" s="178"/>
      <c r="FWL290" s="178"/>
      <c r="FWM290" s="178"/>
      <c r="FWN290" s="178"/>
      <c r="FWO290" s="179"/>
      <c r="FWP290" s="73"/>
      <c r="FWQ290" s="73"/>
      <c r="FWR290" s="180"/>
      <c r="FWS290" s="75"/>
      <c r="FWT290" s="76"/>
      <c r="FWU290" s="180"/>
      <c r="FWV290" s="180"/>
      <c r="FWW290" s="180"/>
      <c r="FWX290" s="75"/>
      <c r="FWY290" s="76"/>
      <c r="FWZ290" s="181"/>
      <c r="FXA290" s="181"/>
      <c r="FXB290" s="182"/>
      <c r="FXC290" s="134"/>
      <c r="FXD290" s="135"/>
      <c r="FXE290" s="111"/>
      <c r="FXF290" s="178"/>
      <c r="FXG290" s="178"/>
      <c r="FXH290" s="178"/>
      <c r="FXI290" s="178"/>
      <c r="FXJ290" s="179"/>
      <c r="FXK290" s="73"/>
      <c r="FXL290" s="73"/>
      <c r="FXM290" s="180"/>
      <c r="FXN290" s="75"/>
      <c r="FXO290" s="76"/>
      <c r="FXP290" s="180"/>
      <c r="FXQ290" s="180"/>
      <c r="FXR290" s="180"/>
      <c r="FXS290" s="75"/>
      <c r="FXT290" s="76"/>
      <c r="FXU290" s="181"/>
      <c r="FXV290" s="181"/>
      <c r="FXW290" s="182"/>
      <c r="FXX290" s="134"/>
      <c r="FXY290" s="135"/>
      <c r="FXZ290" s="111"/>
      <c r="FYA290" s="178"/>
      <c r="FYB290" s="178"/>
      <c r="FYC290" s="178"/>
      <c r="FYD290" s="178"/>
      <c r="FYE290" s="179"/>
      <c r="FYF290" s="73"/>
      <c r="FYG290" s="73"/>
      <c r="FYH290" s="180"/>
      <c r="FYI290" s="75"/>
      <c r="FYJ290" s="76"/>
      <c r="FYK290" s="180"/>
      <c r="FYL290" s="180"/>
      <c r="FYM290" s="180"/>
      <c r="FYN290" s="75"/>
      <c r="FYO290" s="76"/>
      <c r="FYP290" s="181"/>
      <c r="FYQ290" s="181"/>
      <c r="FYR290" s="182"/>
      <c r="FYS290" s="134"/>
      <c r="FYT290" s="135"/>
      <c r="FYU290" s="111"/>
      <c r="FYV290" s="178"/>
      <c r="FYW290" s="178"/>
      <c r="FYX290" s="178"/>
      <c r="FYY290" s="178"/>
      <c r="FYZ290" s="179"/>
      <c r="FZA290" s="73"/>
      <c r="FZB290" s="73"/>
      <c r="FZC290" s="180"/>
      <c r="FZD290" s="75"/>
      <c r="FZE290" s="76"/>
      <c r="FZF290" s="180"/>
      <c r="FZG290" s="180"/>
      <c r="FZH290" s="180"/>
      <c r="FZI290" s="75"/>
      <c r="FZJ290" s="76"/>
      <c r="FZK290" s="181"/>
      <c r="FZL290" s="181"/>
      <c r="FZM290" s="182"/>
      <c r="FZN290" s="134"/>
      <c r="FZO290" s="135"/>
      <c r="FZP290" s="111"/>
      <c r="FZQ290" s="178"/>
      <c r="FZR290" s="178"/>
      <c r="FZS290" s="178"/>
      <c r="FZT290" s="178"/>
      <c r="FZU290" s="179"/>
      <c r="FZV290" s="73"/>
      <c r="FZW290" s="73"/>
      <c r="FZX290" s="180"/>
      <c r="FZY290" s="75"/>
      <c r="FZZ290" s="76"/>
      <c r="GAA290" s="180"/>
      <c r="GAB290" s="180"/>
      <c r="GAC290" s="180"/>
      <c r="GAD290" s="75"/>
      <c r="GAE290" s="76"/>
      <c r="GAF290" s="181"/>
      <c r="GAG290" s="181"/>
      <c r="GAH290" s="182"/>
      <c r="GAI290" s="134"/>
      <c r="GAJ290" s="135"/>
      <c r="GAK290" s="111"/>
      <c r="GAL290" s="178"/>
      <c r="GAM290" s="178"/>
      <c r="GAN290" s="178"/>
      <c r="GAO290" s="178"/>
      <c r="GAP290" s="179"/>
      <c r="GAQ290" s="73"/>
      <c r="GAR290" s="73"/>
      <c r="GAS290" s="180"/>
      <c r="GAT290" s="75"/>
      <c r="GAU290" s="76"/>
      <c r="GAV290" s="180"/>
      <c r="GAW290" s="180"/>
      <c r="GAX290" s="180"/>
      <c r="GAY290" s="75"/>
      <c r="GAZ290" s="76"/>
      <c r="GBA290" s="181"/>
      <c r="GBB290" s="181"/>
      <c r="GBC290" s="182"/>
      <c r="GBD290" s="134"/>
      <c r="GBE290" s="135"/>
      <c r="GBF290" s="111"/>
      <c r="GBG290" s="178"/>
      <c r="GBH290" s="178"/>
      <c r="GBI290" s="178"/>
      <c r="GBJ290" s="178"/>
      <c r="GBK290" s="179"/>
      <c r="GBL290" s="73"/>
      <c r="GBM290" s="73"/>
      <c r="GBN290" s="180"/>
      <c r="GBO290" s="75"/>
      <c r="GBP290" s="76"/>
      <c r="GBQ290" s="180"/>
      <c r="GBR290" s="180"/>
      <c r="GBS290" s="180"/>
      <c r="GBT290" s="75"/>
      <c r="GBU290" s="76"/>
      <c r="GBV290" s="181"/>
      <c r="GBW290" s="181"/>
      <c r="GBX290" s="182"/>
      <c r="GBY290" s="134"/>
      <c r="GBZ290" s="135"/>
      <c r="GCA290" s="111"/>
      <c r="GCB290" s="178"/>
      <c r="GCC290" s="178"/>
      <c r="GCD290" s="178"/>
      <c r="GCE290" s="178"/>
      <c r="GCF290" s="179"/>
      <c r="GCG290" s="73"/>
      <c r="GCH290" s="73"/>
      <c r="GCI290" s="180"/>
      <c r="GCJ290" s="75"/>
      <c r="GCK290" s="76"/>
      <c r="GCL290" s="180"/>
      <c r="GCM290" s="180"/>
      <c r="GCN290" s="180"/>
      <c r="GCO290" s="75"/>
      <c r="GCP290" s="76"/>
      <c r="GCQ290" s="181"/>
      <c r="GCR290" s="181"/>
      <c r="GCS290" s="182"/>
      <c r="GCT290" s="134"/>
      <c r="GCU290" s="135"/>
      <c r="GCV290" s="111"/>
      <c r="GCW290" s="178"/>
      <c r="GCX290" s="178"/>
      <c r="GCY290" s="178"/>
      <c r="GCZ290" s="178"/>
      <c r="GDA290" s="179"/>
      <c r="GDB290" s="73"/>
      <c r="GDC290" s="73"/>
      <c r="GDD290" s="180"/>
      <c r="GDE290" s="75"/>
      <c r="GDF290" s="76"/>
      <c r="GDG290" s="180"/>
      <c r="GDH290" s="180"/>
      <c r="GDI290" s="180"/>
      <c r="GDJ290" s="75"/>
      <c r="GDK290" s="76"/>
      <c r="GDL290" s="181"/>
      <c r="GDM290" s="181"/>
      <c r="GDN290" s="182"/>
      <c r="GDO290" s="134"/>
      <c r="GDP290" s="135"/>
      <c r="GDQ290" s="111"/>
      <c r="GDR290" s="178"/>
      <c r="GDS290" s="178"/>
      <c r="GDT290" s="178"/>
      <c r="GDU290" s="178"/>
      <c r="GDV290" s="179"/>
      <c r="GDW290" s="73"/>
      <c r="GDX290" s="73"/>
      <c r="GDY290" s="180"/>
      <c r="GDZ290" s="75"/>
      <c r="GEA290" s="76"/>
      <c r="GEB290" s="180"/>
      <c r="GEC290" s="180"/>
      <c r="GED290" s="180"/>
      <c r="GEE290" s="75"/>
      <c r="GEF290" s="76"/>
      <c r="GEG290" s="181"/>
      <c r="GEH290" s="181"/>
      <c r="GEI290" s="182"/>
      <c r="GEJ290" s="134"/>
      <c r="GEK290" s="135"/>
      <c r="GEL290" s="111"/>
      <c r="GEM290" s="178"/>
      <c r="GEN290" s="178"/>
      <c r="GEO290" s="178"/>
      <c r="GEP290" s="178"/>
      <c r="GEQ290" s="179"/>
      <c r="GER290" s="73"/>
      <c r="GES290" s="73"/>
      <c r="GET290" s="180"/>
      <c r="GEU290" s="75"/>
      <c r="GEV290" s="76"/>
      <c r="GEW290" s="180"/>
      <c r="GEX290" s="180"/>
      <c r="GEY290" s="180"/>
      <c r="GEZ290" s="75"/>
      <c r="GFA290" s="76"/>
      <c r="GFB290" s="181"/>
      <c r="GFC290" s="181"/>
      <c r="GFD290" s="182"/>
      <c r="GFE290" s="134"/>
      <c r="GFF290" s="135"/>
      <c r="GFG290" s="111"/>
      <c r="GFH290" s="178"/>
      <c r="GFI290" s="178"/>
      <c r="GFJ290" s="178"/>
      <c r="GFK290" s="178"/>
      <c r="GFL290" s="179"/>
      <c r="GFM290" s="73"/>
      <c r="GFN290" s="73"/>
      <c r="GFO290" s="180"/>
      <c r="GFP290" s="75"/>
      <c r="GFQ290" s="76"/>
      <c r="GFR290" s="180"/>
      <c r="GFS290" s="180"/>
      <c r="GFT290" s="180"/>
      <c r="GFU290" s="75"/>
      <c r="GFV290" s="76"/>
      <c r="GFW290" s="181"/>
      <c r="GFX290" s="181"/>
      <c r="GFY290" s="182"/>
      <c r="GFZ290" s="134"/>
      <c r="GGA290" s="135"/>
      <c r="GGB290" s="111"/>
      <c r="GGC290" s="178"/>
      <c r="GGD290" s="178"/>
      <c r="GGE290" s="178"/>
      <c r="GGF290" s="178"/>
      <c r="GGG290" s="179"/>
      <c r="GGH290" s="73"/>
      <c r="GGI290" s="73"/>
      <c r="GGJ290" s="180"/>
      <c r="GGK290" s="75"/>
      <c r="GGL290" s="76"/>
      <c r="GGM290" s="180"/>
      <c r="GGN290" s="180"/>
      <c r="GGO290" s="180"/>
      <c r="GGP290" s="75"/>
      <c r="GGQ290" s="76"/>
      <c r="GGR290" s="181"/>
      <c r="GGS290" s="181"/>
      <c r="GGT290" s="182"/>
      <c r="GGU290" s="134"/>
      <c r="GGV290" s="135"/>
      <c r="GGW290" s="111"/>
      <c r="GGX290" s="178"/>
      <c r="GGY290" s="178"/>
      <c r="GGZ290" s="178"/>
      <c r="GHA290" s="178"/>
      <c r="GHB290" s="179"/>
      <c r="GHC290" s="73"/>
      <c r="GHD290" s="73"/>
      <c r="GHE290" s="180"/>
      <c r="GHF290" s="75"/>
      <c r="GHG290" s="76"/>
      <c r="GHH290" s="180"/>
      <c r="GHI290" s="180"/>
      <c r="GHJ290" s="180"/>
      <c r="GHK290" s="75"/>
      <c r="GHL290" s="76"/>
      <c r="GHM290" s="181"/>
      <c r="GHN290" s="181"/>
      <c r="GHO290" s="182"/>
      <c r="GHP290" s="134"/>
      <c r="GHQ290" s="135"/>
      <c r="GHR290" s="111"/>
      <c r="GHS290" s="178"/>
      <c r="GHT290" s="178"/>
      <c r="GHU290" s="178"/>
      <c r="GHV290" s="178"/>
      <c r="GHW290" s="179"/>
      <c r="GHX290" s="73"/>
      <c r="GHY290" s="73"/>
      <c r="GHZ290" s="180"/>
      <c r="GIA290" s="75"/>
      <c r="GIB290" s="76"/>
      <c r="GIC290" s="180"/>
      <c r="GID290" s="180"/>
      <c r="GIE290" s="180"/>
      <c r="GIF290" s="75"/>
      <c r="GIG290" s="76"/>
      <c r="GIH290" s="181"/>
      <c r="GII290" s="181"/>
      <c r="GIJ290" s="182"/>
      <c r="GIK290" s="134"/>
      <c r="GIL290" s="135"/>
      <c r="GIM290" s="111"/>
      <c r="GIN290" s="178"/>
      <c r="GIO290" s="178"/>
      <c r="GIP290" s="178"/>
      <c r="GIQ290" s="178"/>
      <c r="GIR290" s="179"/>
      <c r="GIS290" s="73"/>
      <c r="GIT290" s="73"/>
      <c r="GIU290" s="180"/>
      <c r="GIV290" s="75"/>
      <c r="GIW290" s="76"/>
      <c r="GIX290" s="180"/>
      <c r="GIY290" s="180"/>
      <c r="GIZ290" s="180"/>
      <c r="GJA290" s="75"/>
      <c r="GJB290" s="76"/>
      <c r="GJC290" s="181"/>
      <c r="GJD290" s="181"/>
      <c r="GJE290" s="182"/>
      <c r="GJF290" s="134"/>
      <c r="GJG290" s="135"/>
      <c r="GJH290" s="111"/>
      <c r="GJI290" s="178"/>
      <c r="GJJ290" s="178"/>
      <c r="GJK290" s="178"/>
      <c r="GJL290" s="178"/>
      <c r="GJM290" s="179"/>
      <c r="GJN290" s="73"/>
      <c r="GJO290" s="73"/>
      <c r="GJP290" s="180"/>
      <c r="GJQ290" s="75"/>
      <c r="GJR290" s="76"/>
      <c r="GJS290" s="180"/>
      <c r="GJT290" s="180"/>
      <c r="GJU290" s="180"/>
      <c r="GJV290" s="75"/>
      <c r="GJW290" s="76"/>
      <c r="GJX290" s="181"/>
      <c r="GJY290" s="181"/>
      <c r="GJZ290" s="182"/>
      <c r="GKA290" s="134"/>
      <c r="GKB290" s="135"/>
      <c r="GKC290" s="111"/>
      <c r="GKD290" s="178"/>
      <c r="GKE290" s="178"/>
      <c r="GKF290" s="178"/>
      <c r="GKG290" s="178"/>
      <c r="GKH290" s="179"/>
      <c r="GKI290" s="73"/>
      <c r="GKJ290" s="73"/>
      <c r="GKK290" s="180"/>
      <c r="GKL290" s="75"/>
      <c r="GKM290" s="76"/>
      <c r="GKN290" s="180"/>
      <c r="GKO290" s="180"/>
      <c r="GKP290" s="180"/>
      <c r="GKQ290" s="75"/>
      <c r="GKR290" s="76"/>
      <c r="GKS290" s="181"/>
      <c r="GKT290" s="181"/>
      <c r="GKU290" s="182"/>
      <c r="GKV290" s="134"/>
      <c r="GKW290" s="135"/>
      <c r="GKX290" s="111"/>
      <c r="GKY290" s="178"/>
      <c r="GKZ290" s="178"/>
      <c r="GLA290" s="178"/>
      <c r="GLB290" s="178"/>
      <c r="GLC290" s="179"/>
      <c r="GLD290" s="73"/>
      <c r="GLE290" s="73"/>
      <c r="GLF290" s="180"/>
      <c r="GLG290" s="75"/>
      <c r="GLH290" s="76"/>
      <c r="GLI290" s="180"/>
      <c r="GLJ290" s="180"/>
      <c r="GLK290" s="180"/>
      <c r="GLL290" s="75"/>
      <c r="GLM290" s="76"/>
      <c r="GLN290" s="181"/>
      <c r="GLO290" s="181"/>
      <c r="GLP290" s="182"/>
      <c r="GLQ290" s="134"/>
      <c r="GLR290" s="135"/>
      <c r="GLS290" s="111"/>
      <c r="GLT290" s="178"/>
      <c r="GLU290" s="178"/>
      <c r="GLV290" s="178"/>
      <c r="GLW290" s="178"/>
      <c r="GLX290" s="179"/>
      <c r="GLY290" s="73"/>
      <c r="GLZ290" s="73"/>
      <c r="GMA290" s="180"/>
      <c r="GMB290" s="75"/>
      <c r="GMC290" s="76"/>
      <c r="GMD290" s="180"/>
      <c r="GME290" s="180"/>
      <c r="GMF290" s="180"/>
      <c r="GMG290" s="75"/>
      <c r="GMH290" s="76"/>
      <c r="GMI290" s="181"/>
      <c r="GMJ290" s="181"/>
      <c r="GMK290" s="182"/>
      <c r="GML290" s="134"/>
      <c r="GMM290" s="135"/>
      <c r="GMN290" s="111"/>
      <c r="GMO290" s="178"/>
      <c r="GMP290" s="178"/>
      <c r="GMQ290" s="178"/>
      <c r="GMR290" s="178"/>
      <c r="GMS290" s="179"/>
      <c r="GMT290" s="73"/>
      <c r="GMU290" s="73"/>
      <c r="GMV290" s="180"/>
      <c r="GMW290" s="75"/>
      <c r="GMX290" s="76"/>
      <c r="GMY290" s="180"/>
      <c r="GMZ290" s="180"/>
      <c r="GNA290" s="180"/>
      <c r="GNB290" s="75"/>
      <c r="GNC290" s="76"/>
      <c r="GND290" s="181"/>
      <c r="GNE290" s="181"/>
      <c r="GNF290" s="182"/>
      <c r="GNG290" s="134"/>
      <c r="GNH290" s="135"/>
      <c r="GNI290" s="111"/>
      <c r="GNJ290" s="178"/>
      <c r="GNK290" s="178"/>
      <c r="GNL290" s="178"/>
      <c r="GNM290" s="178"/>
      <c r="GNN290" s="179"/>
      <c r="GNO290" s="73"/>
      <c r="GNP290" s="73"/>
      <c r="GNQ290" s="180"/>
      <c r="GNR290" s="75"/>
      <c r="GNS290" s="76"/>
      <c r="GNT290" s="180"/>
      <c r="GNU290" s="180"/>
      <c r="GNV290" s="180"/>
      <c r="GNW290" s="75"/>
      <c r="GNX290" s="76"/>
      <c r="GNY290" s="181"/>
      <c r="GNZ290" s="181"/>
      <c r="GOA290" s="182"/>
      <c r="GOB290" s="134"/>
      <c r="GOC290" s="135"/>
      <c r="GOD290" s="111"/>
      <c r="GOE290" s="178"/>
      <c r="GOF290" s="178"/>
      <c r="GOG290" s="178"/>
      <c r="GOH290" s="178"/>
      <c r="GOI290" s="179"/>
      <c r="GOJ290" s="73"/>
      <c r="GOK290" s="73"/>
      <c r="GOL290" s="180"/>
      <c r="GOM290" s="75"/>
      <c r="GON290" s="76"/>
      <c r="GOO290" s="180"/>
      <c r="GOP290" s="180"/>
      <c r="GOQ290" s="180"/>
      <c r="GOR290" s="75"/>
      <c r="GOS290" s="76"/>
      <c r="GOT290" s="181"/>
      <c r="GOU290" s="181"/>
      <c r="GOV290" s="182"/>
      <c r="GOW290" s="134"/>
      <c r="GOX290" s="135"/>
      <c r="GOY290" s="111"/>
      <c r="GOZ290" s="178"/>
      <c r="GPA290" s="178"/>
      <c r="GPB290" s="178"/>
      <c r="GPC290" s="178"/>
      <c r="GPD290" s="179"/>
      <c r="GPE290" s="73"/>
      <c r="GPF290" s="73"/>
      <c r="GPG290" s="180"/>
      <c r="GPH290" s="75"/>
      <c r="GPI290" s="76"/>
      <c r="GPJ290" s="180"/>
      <c r="GPK290" s="180"/>
      <c r="GPL290" s="180"/>
      <c r="GPM290" s="75"/>
      <c r="GPN290" s="76"/>
      <c r="GPO290" s="181"/>
      <c r="GPP290" s="181"/>
      <c r="GPQ290" s="182"/>
      <c r="GPR290" s="134"/>
      <c r="GPS290" s="135"/>
      <c r="GPT290" s="111"/>
      <c r="GPU290" s="178"/>
      <c r="GPV290" s="178"/>
      <c r="GPW290" s="178"/>
      <c r="GPX290" s="178"/>
      <c r="GPY290" s="179"/>
      <c r="GPZ290" s="73"/>
      <c r="GQA290" s="73"/>
      <c r="GQB290" s="180"/>
      <c r="GQC290" s="75"/>
      <c r="GQD290" s="76"/>
      <c r="GQE290" s="180"/>
      <c r="GQF290" s="180"/>
      <c r="GQG290" s="180"/>
      <c r="GQH290" s="75"/>
      <c r="GQI290" s="76"/>
      <c r="GQJ290" s="181"/>
      <c r="GQK290" s="181"/>
      <c r="GQL290" s="182"/>
      <c r="GQM290" s="134"/>
      <c r="GQN290" s="135"/>
      <c r="GQO290" s="111"/>
      <c r="GQP290" s="178"/>
      <c r="GQQ290" s="178"/>
      <c r="GQR290" s="178"/>
      <c r="GQS290" s="178"/>
      <c r="GQT290" s="179"/>
      <c r="GQU290" s="73"/>
      <c r="GQV290" s="73"/>
      <c r="GQW290" s="180"/>
      <c r="GQX290" s="75"/>
      <c r="GQY290" s="76"/>
      <c r="GQZ290" s="180"/>
      <c r="GRA290" s="180"/>
      <c r="GRB290" s="180"/>
      <c r="GRC290" s="75"/>
      <c r="GRD290" s="76"/>
      <c r="GRE290" s="181"/>
      <c r="GRF290" s="181"/>
      <c r="GRG290" s="182"/>
      <c r="GRH290" s="134"/>
      <c r="GRI290" s="135"/>
      <c r="GRJ290" s="111"/>
      <c r="GRK290" s="178"/>
      <c r="GRL290" s="178"/>
      <c r="GRM290" s="178"/>
      <c r="GRN290" s="178"/>
      <c r="GRO290" s="179"/>
      <c r="GRP290" s="73"/>
      <c r="GRQ290" s="73"/>
      <c r="GRR290" s="180"/>
      <c r="GRS290" s="75"/>
      <c r="GRT290" s="76"/>
      <c r="GRU290" s="180"/>
      <c r="GRV290" s="180"/>
      <c r="GRW290" s="180"/>
      <c r="GRX290" s="75"/>
      <c r="GRY290" s="76"/>
      <c r="GRZ290" s="181"/>
      <c r="GSA290" s="181"/>
      <c r="GSB290" s="182"/>
      <c r="GSC290" s="134"/>
      <c r="GSD290" s="135"/>
      <c r="GSE290" s="111"/>
      <c r="GSF290" s="178"/>
      <c r="GSG290" s="178"/>
      <c r="GSH290" s="178"/>
      <c r="GSI290" s="178"/>
      <c r="GSJ290" s="179"/>
      <c r="GSK290" s="73"/>
      <c r="GSL290" s="73"/>
      <c r="GSM290" s="180"/>
      <c r="GSN290" s="75"/>
      <c r="GSO290" s="76"/>
      <c r="GSP290" s="180"/>
      <c r="GSQ290" s="180"/>
      <c r="GSR290" s="180"/>
      <c r="GSS290" s="75"/>
      <c r="GST290" s="76"/>
      <c r="GSU290" s="181"/>
      <c r="GSV290" s="181"/>
      <c r="GSW290" s="182"/>
      <c r="GSX290" s="134"/>
      <c r="GSY290" s="135"/>
      <c r="GSZ290" s="111"/>
      <c r="GTA290" s="178"/>
      <c r="GTB290" s="178"/>
      <c r="GTC290" s="178"/>
      <c r="GTD290" s="178"/>
      <c r="GTE290" s="179"/>
      <c r="GTF290" s="73"/>
      <c r="GTG290" s="73"/>
      <c r="GTH290" s="180"/>
      <c r="GTI290" s="75"/>
      <c r="GTJ290" s="76"/>
      <c r="GTK290" s="180"/>
      <c r="GTL290" s="180"/>
      <c r="GTM290" s="180"/>
      <c r="GTN290" s="75"/>
      <c r="GTO290" s="76"/>
      <c r="GTP290" s="181"/>
      <c r="GTQ290" s="181"/>
      <c r="GTR290" s="182"/>
      <c r="GTS290" s="134"/>
      <c r="GTT290" s="135"/>
      <c r="GTU290" s="111"/>
      <c r="GTV290" s="178"/>
      <c r="GTW290" s="178"/>
      <c r="GTX290" s="178"/>
      <c r="GTY290" s="178"/>
      <c r="GTZ290" s="179"/>
      <c r="GUA290" s="73"/>
      <c r="GUB290" s="73"/>
      <c r="GUC290" s="180"/>
      <c r="GUD290" s="75"/>
      <c r="GUE290" s="76"/>
      <c r="GUF290" s="180"/>
      <c r="GUG290" s="180"/>
      <c r="GUH290" s="180"/>
      <c r="GUI290" s="75"/>
      <c r="GUJ290" s="76"/>
      <c r="GUK290" s="181"/>
      <c r="GUL290" s="181"/>
      <c r="GUM290" s="182"/>
      <c r="GUN290" s="134"/>
      <c r="GUO290" s="135"/>
      <c r="GUP290" s="111"/>
      <c r="GUQ290" s="178"/>
      <c r="GUR290" s="178"/>
      <c r="GUS290" s="178"/>
      <c r="GUT290" s="178"/>
      <c r="GUU290" s="179"/>
      <c r="GUV290" s="73"/>
      <c r="GUW290" s="73"/>
      <c r="GUX290" s="180"/>
      <c r="GUY290" s="75"/>
      <c r="GUZ290" s="76"/>
      <c r="GVA290" s="180"/>
      <c r="GVB290" s="180"/>
      <c r="GVC290" s="180"/>
      <c r="GVD290" s="75"/>
      <c r="GVE290" s="76"/>
      <c r="GVF290" s="181"/>
      <c r="GVG290" s="181"/>
      <c r="GVH290" s="182"/>
      <c r="GVI290" s="134"/>
      <c r="GVJ290" s="135"/>
      <c r="GVK290" s="111"/>
      <c r="GVL290" s="178"/>
      <c r="GVM290" s="178"/>
      <c r="GVN290" s="178"/>
      <c r="GVO290" s="178"/>
      <c r="GVP290" s="179"/>
      <c r="GVQ290" s="73"/>
      <c r="GVR290" s="73"/>
      <c r="GVS290" s="180"/>
      <c r="GVT290" s="75"/>
      <c r="GVU290" s="76"/>
      <c r="GVV290" s="180"/>
      <c r="GVW290" s="180"/>
      <c r="GVX290" s="180"/>
      <c r="GVY290" s="75"/>
      <c r="GVZ290" s="76"/>
      <c r="GWA290" s="181"/>
      <c r="GWB290" s="181"/>
      <c r="GWC290" s="182"/>
      <c r="GWD290" s="134"/>
      <c r="GWE290" s="135"/>
      <c r="GWF290" s="111"/>
      <c r="GWG290" s="178"/>
      <c r="GWH290" s="178"/>
      <c r="GWI290" s="178"/>
      <c r="GWJ290" s="178"/>
      <c r="GWK290" s="179"/>
      <c r="GWL290" s="73"/>
      <c r="GWM290" s="73"/>
      <c r="GWN290" s="180"/>
      <c r="GWO290" s="75"/>
      <c r="GWP290" s="76"/>
      <c r="GWQ290" s="180"/>
      <c r="GWR290" s="180"/>
      <c r="GWS290" s="180"/>
      <c r="GWT290" s="75"/>
      <c r="GWU290" s="76"/>
      <c r="GWV290" s="181"/>
      <c r="GWW290" s="181"/>
      <c r="GWX290" s="182"/>
      <c r="GWY290" s="134"/>
      <c r="GWZ290" s="135"/>
      <c r="GXA290" s="111"/>
      <c r="GXB290" s="178"/>
      <c r="GXC290" s="178"/>
      <c r="GXD290" s="178"/>
      <c r="GXE290" s="178"/>
      <c r="GXF290" s="179"/>
      <c r="GXG290" s="73"/>
      <c r="GXH290" s="73"/>
      <c r="GXI290" s="180"/>
      <c r="GXJ290" s="75"/>
      <c r="GXK290" s="76"/>
      <c r="GXL290" s="180"/>
      <c r="GXM290" s="180"/>
      <c r="GXN290" s="180"/>
      <c r="GXO290" s="75"/>
      <c r="GXP290" s="76"/>
      <c r="GXQ290" s="181"/>
      <c r="GXR290" s="181"/>
      <c r="GXS290" s="182"/>
      <c r="GXT290" s="134"/>
      <c r="GXU290" s="135"/>
      <c r="GXV290" s="111"/>
      <c r="GXW290" s="178"/>
      <c r="GXX290" s="178"/>
      <c r="GXY290" s="178"/>
      <c r="GXZ290" s="178"/>
      <c r="GYA290" s="179"/>
      <c r="GYB290" s="73"/>
      <c r="GYC290" s="73"/>
      <c r="GYD290" s="180"/>
      <c r="GYE290" s="75"/>
      <c r="GYF290" s="76"/>
      <c r="GYG290" s="180"/>
      <c r="GYH290" s="180"/>
      <c r="GYI290" s="180"/>
      <c r="GYJ290" s="75"/>
      <c r="GYK290" s="76"/>
      <c r="GYL290" s="181"/>
      <c r="GYM290" s="181"/>
      <c r="GYN290" s="182"/>
      <c r="GYO290" s="134"/>
      <c r="GYP290" s="135"/>
      <c r="GYQ290" s="111"/>
      <c r="GYR290" s="178"/>
      <c r="GYS290" s="178"/>
      <c r="GYT290" s="178"/>
      <c r="GYU290" s="178"/>
      <c r="GYV290" s="179"/>
      <c r="GYW290" s="73"/>
      <c r="GYX290" s="73"/>
      <c r="GYY290" s="180"/>
      <c r="GYZ290" s="75"/>
      <c r="GZA290" s="76"/>
      <c r="GZB290" s="180"/>
      <c r="GZC290" s="180"/>
      <c r="GZD290" s="180"/>
      <c r="GZE290" s="75"/>
      <c r="GZF290" s="76"/>
      <c r="GZG290" s="181"/>
      <c r="GZH290" s="181"/>
      <c r="GZI290" s="182"/>
      <c r="GZJ290" s="134"/>
      <c r="GZK290" s="135"/>
      <c r="GZL290" s="111"/>
      <c r="GZM290" s="178"/>
      <c r="GZN290" s="178"/>
      <c r="GZO290" s="178"/>
      <c r="GZP290" s="178"/>
      <c r="GZQ290" s="179"/>
      <c r="GZR290" s="73"/>
      <c r="GZS290" s="73"/>
      <c r="GZT290" s="180"/>
      <c r="GZU290" s="75"/>
      <c r="GZV290" s="76"/>
      <c r="GZW290" s="180"/>
      <c r="GZX290" s="180"/>
      <c r="GZY290" s="180"/>
      <c r="GZZ290" s="75"/>
      <c r="HAA290" s="76"/>
      <c r="HAB290" s="181"/>
      <c r="HAC290" s="181"/>
      <c r="HAD290" s="182"/>
      <c r="HAE290" s="134"/>
      <c r="HAF290" s="135"/>
      <c r="HAG290" s="111"/>
      <c r="HAH290" s="178"/>
      <c r="HAI290" s="178"/>
      <c r="HAJ290" s="178"/>
      <c r="HAK290" s="178"/>
      <c r="HAL290" s="179"/>
      <c r="HAM290" s="73"/>
      <c r="HAN290" s="73"/>
      <c r="HAO290" s="180"/>
      <c r="HAP290" s="75"/>
      <c r="HAQ290" s="76"/>
      <c r="HAR290" s="180"/>
      <c r="HAS290" s="180"/>
      <c r="HAT290" s="180"/>
      <c r="HAU290" s="75"/>
      <c r="HAV290" s="76"/>
      <c r="HAW290" s="181"/>
      <c r="HAX290" s="181"/>
      <c r="HAY290" s="182"/>
      <c r="HAZ290" s="134"/>
      <c r="HBA290" s="135"/>
      <c r="HBB290" s="111"/>
      <c r="HBC290" s="178"/>
      <c r="HBD290" s="178"/>
      <c r="HBE290" s="178"/>
      <c r="HBF290" s="178"/>
      <c r="HBG290" s="179"/>
      <c r="HBH290" s="73"/>
      <c r="HBI290" s="73"/>
      <c r="HBJ290" s="180"/>
      <c r="HBK290" s="75"/>
      <c r="HBL290" s="76"/>
      <c r="HBM290" s="180"/>
      <c r="HBN290" s="180"/>
      <c r="HBO290" s="180"/>
      <c r="HBP290" s="75"/>
      <c r="HBQ290" s="76"/>
      <c r="HBR290" s="181"/>
      <c r="HBS290" s="181"/>
      <c r="HBT290" s="182"/>
      <c r="HBU290" s="134"/>
      <c r="HBV290" s="135"/>
      <c r="HBW290" s="111"/>
      <c r="HBX290" s="178"/>
      <c r="HBY290" s="178"/>
      <c r="HBZ290" s="178"/>
      <c r="HCA290" s="178"/>
      <c r="HCB290" s="179"/>
      <c r="HCC290" s="73"/>
      <c r="HCD290" s="73"/>
      <c r="HCE290" s="180"/>
      <c r="HCF290" s="75"/>
      <c r="HCG290" s="76"/>
      <c r="HCH290" s="180"/>
      <c r="HCI290" s="180"/>
      <c r="HCJ290" s="180"/>
      <c r="HCK290" s="75"/>
      <c r="HCL290" s="76"/>
      <c r="HCM290" s="181"/>
      <c r="HCN290" s="181"/>
      <c r="HCO290" s="182"/>
      <c r="HCP290" s="134"/>
      <c r="HCQ290" s="135"/>
      <c r="HCR290" s="111"/>
      <c r="HCS290" s="178"/>
      <c r="HCT290" s="178"/>
      <c r="HCU290" s="178"/>
      <c r="HCV290" s="178"/>
      <c r="HCW290" s="179"/>
      <c r="HCX290" s="73"/>
      <c r="HCY290" s="73"/>
      <c r="HCZ290" s="180"/>
      <c r="HDA290" s="75"/>
      <c r="HDB290" s="76"/>
      <c r="HDC290" s="180"/>
      <c r="HDD290" s="180"/>
      <c r="HDE290" s="180"/>
      <c r="HDF290" s="75"/>
      <c r="HDG290" s="76"/>
      <c r="HDH290" s="181"/>
      <c r="HDI290" s="181"/>
      <c r="HDJ290" s="182"/>
      <c r="HDK290" s="134"/>
      <c r="HDL290" s="135"/>
      <c r="HDM290" s="111"/>
      <c r="HDN290" s="178"/>
      <c r="HDO290" s="178"/>
      <c r="HDP290" s="178"/>
      <c r="HDQ290" s="178"/>
      <c r="HDR290" s="179"/>
      <c r="HDS290" s="73"/>
      <c r="HDT290" s="73"/>
      <c r="HDU290" s="180"/>
      <c r="HDV290" s="75"/>
      <c r="HDW290" s="76"/>
      <c r="HDX290" s="180"/>
      <c r="HDY290" s="180"/>
      <c r="HDZ290" s="180"/>
      <c r="HEA290" s="75"/>
      <c r="HEB290" s="76"/>
      <c r="HEC290" s="181"/>
      <c r="HED290" s="181"/>
      <c r="HEE290" s="182"/>
      <c r="HEF290" s="134"/>
      <c r="HEG290" s="135"/>
      <c r="HEH290" s="111"/>
      <c r="HEI290" s="178"/>
      <c r="HEJ290" s="178"/>
      <c r="HEK290" s="178"/>
      <c r="HEL290" s="178"/>
      <c r="HEM290" s="179"/>
      <c r="HEN290" s="73"/>
      <c r="HEO290" s="73"/>
      <c r="HEP290" s="180"/>
      <c r="HEQ290" s="75"/>
      <c r="HER290" s="76"/>
      <c r="HES290" s="180"/>
      <c r="HET290" s="180"/>
      <c r="HEU290" s="180"/>
      <c r="HEV290" s="75"/>
      <c r="HEW290" s="76"/>
      <c r="HEX290" s="181"/>
      <c r="HEY290" s="181"/>
      <c r="HEZ290" s="182"/>
      <c r="HFA290" s="134"/>
      <c r="HFB290" s="135"/>
      <c r="HFC290" s="111"/>
      <c r="HFD290" s="178"/>
      <c r="HFE290" s="178"/>
      <c r="HFF290" s="178"/>
      <c r="HFG290" s="178"/>
      <c r="HFH290" s="179"/>
      <c r="HFI290" s="73"/>
      <c r="HFJ290" s="73"/>
      <c r="HFK290" s="180"/>
      <c r="HFL290" s="75"/>
      <c r="HFM290" s="76"/>
      <c r="HFN290" s="180"/>
      <c r="HFO290" s="180"/>
      <c r="HFP290" s="180"/>
      <c r="HFQ290" s="75"/>
      <c r="HFR290" s="76"/>
      <c r="HFS290" s="181"/>
      <c r="HFT290" s="181"/>
      <c r="HFU290" s="182"/>
      <c r="HFV290" s="134"/>
      <c r="HFW290" s="135"/>
      <c r="HFX290" s="111"/>
      <c r="HFY290" s="178"/>
      <c r="HFZ290" s="178"/>
      <c r="HGA290" s="178"/>
      <c r="HGB290" s="178"/>
      <c r="HGC290" s="179"/>
      <c r="HGD290" s="73"/>
      <c r="HGE290" s="73"/>
      <c r="HGF290" s="180"/>
      <c r="HGG290" s="75"/>
      <c r="HGH290" s="76"/>
      <c r="HGI290" s="180"/>
      <c r="HGJ290" s="180"/>
      <c r="HGK290" s="180"/>
      <c r="HGL290" s="75"/>
      <c r="HGM290" s="76"/>
      <c r="HGN290" s="181"/>
      <c r="HGO290" s="181"/>
      <c r="HGP290" s="182"/>
      <c r="HGQ290" s="134"/>
      <c r="HGR290" s="135"/>
      <c r="HGS290" s="111"/>
      <c r="HGT290" s="178"/>
      <c r="HGU290" s="178"/>
      <c r="HGV290" s="178"/>
      <c r="HGW290" s="178"/>
      <c r="HGX290" s="179"/>
      <c r="HGY290" s="73"/>
      <c r="HGZ290" s="73"/>
      <c r="HHA290" s="180"/>
      <c r="HHB290" s="75"/>
      <c r="HHC290" s="76"/>
      <c r="HHD290" s="180"/>
      <c r="HHE290" s="180"/>
      <c r="HHF290" s="180"/>
      <c r="HHG290" s="75"/>
      <c r="HHH290" s="76"/>
      <c r="HHI290" s="181"/>
      <c r="HHJ290" s="181"/>
      <c r="HHK290" s="182"/>
      <c r="HHL290" s="134"/>
      <c r="HHM290" s="135"/>
      <c r="HHN290" s="111"/>
      <c r="HHO290" s="178"/>
      <c r="HHP290" s="178"/>
      <c r="HHQ290" s="178"/>
      <c r="HHR290" s="178"/>
      <c r="HHS290" s="179"/>
      <c r="HHT290" s="73"/>
      <c r="HHU290" s="73"/>
      <c r="HHV290" s="180"/>
      <c r="HHW290" s="75"/>
      <c r="HHX290" s="76"/>
      <c r="HHY290" s="180"/>
      <c r="HHZ290" s="180"/>
      <c r="HIA290" s="180"/>
      <c r="HIB290" s="75"/>
      <c r="HIC290" s="76"/>
      <c r="HID290" s="181"/>
      <c r="HIE290" s="181"/>
      <c r="HIF290" s="182"/>
      <c r="HIG290" s="134"/>
      <c r="HIH290" s="135"/>
      <c r="HII290" s="111"/>
      <c r="HIJ290" s="178"/>
      <c r="HIK290" s="178"/>
      <c r="HIL290" s="178"/>
      <c r="HIM290" s="178"/>
      <c r="HIN290" s="179"/>
      <c r="HIO290" s="73"/>
      <c r="HIP290" s="73"/>
      <c r="HIQ290" s="180"/>
      <c r="HIR290" s="75"/>
      <c r="HIS290" s="76"/>
      <c r="HIT290" s="180"/>
      <c r="HIU290" s="180"/>
      <c r="HIV290" s="180"/>
      <c r="HIW290" s="75"/>
      <c r="HIX290" s="76"/>
      <c r="HIY290" s="181"/>
      <c r="HIZ290" s="181"/>
      <c r="HJA290" s="182"/>
      <c r="HJB290" s="134"/>
      <c r="HJC290" s="135"/>
      <c r="HJD290" s="111"/>
      <c r="HJE290" s="178"/>
      <c r="HJF290" s="178"/>
      <c r="HJG290" s="178"/>
      <c r="HJH290" s="178"/>
      <c r="HJI290" s="179"/>
      <c r="HJJ290" s="73"/>
      <c r="HJK290" s="73"/>
      <c r="HJL290" s="180"/>
      <c r="HJM290" s="75"/>
      <c r="HJN290" s="76"/>
      <c r="HJO290" s="180"/>
      <c r="HJP290" s="180"/>
      <c r="HJQ290" s="180"/>
      <c r="HJR290" s="75"/>
      <c r="HJS290" s="76"/>
      <c r="HJT290" s="181"/>
      <c r="HJU290" s="181"/>
      <c r="HJV290" s="182"/>
      <c r="HJW290" s="134"/>
      <c r="HJX290" s="135"/>
      <c r="HJY290" s="111"/>
      <c r="HJZ290" s="178"/>
      <c r="HKA290" s="178"/>
      <c r="HKB290" s="178"/>
      <c r="HKC290" s="178"/>
      <c r="HKD290" s="179"/>
      <c r="HKE290" s="73"/>
      <c r="HKF290" s="73"/>
      <c r="HKG290" s="180"/>
      <c r="HKH290" s="75"/>
      <c r="HKI290" s="76"/>
      <c r="HKJ290" s="180"/>
      <c r="HKK290" s="180"/>
      <c r="HKL290" s="180"/>
      <c r="HKM290" s="75"/>
      <c r="HKN290" s="76"/>
      <c r="HKO290" s="181"/>
      <c r="HKP290" s="181"/>
      <c r="HKQ290" s="182"/>
      <c r="HKR290" s="134"/>
      <c r="HKS290" s="135"/>
      <c r="HKT290" s="111"/>
      <c r="HKU290" s="178"/>
      <c r="HKV290" s="178"/>
      <c r="HKW290" s="178"/>
      <c r="HKX290" s="178"/>
      <c r="HKY290" s="179"/>
      <c r="HKZ290" s="73"/>
      <c r="HLA290" s="73"/>
      <c r="HLB290" s="180"/>
      <c r="HLC290" s="75"/>
      <c r="HLD290" s="76"/>
      <c r="HLE290" s="180"/>
      <c r="HLF290" s="180"/>
      <c r="HLG290" s="180"/>
      <c r="HLH290" s="75"/>
      <c r="HLI290" s="76"/>
      <c r="HLJ290" s="181"/>
      <c r="HLK290" s="181"/>
      <c r="HLL290" s="182"/>
      <c r="HLM290" s="134"/>
      <c r="HLN290" s="135"/>
      <c r="HLO290" s="111"/>
      <c r="HLP290" s="178"/>
      <c r="HLQ290" s="178"/>
      <c r="HLR290" s="178"/>
      <c r="HLS290" s="178"/>
      <c r="HLT290" s="179"/>
      <c r="HLU290" s="73"/>
      <c r="HLV290" s="73"/>
      <c r="HLW290" s="180"/>
      <c r="HLX290" s="75"/>
      <c r="HLY290" s="76"/>
      <c r="HLZ290" s="180"/>
      <c r="HMA290" s="180"/>
      <c r="HMB290" s="180"/>
      <c r="HMC290" s="75"/>
      <c r="HMD290" s="76"/>
      <c r="HME290" s="181"/>
      <c r="HMF290" s="181"/>
      <c r="HMG290" s="182"/>
      <c r="HMH290" s="134"/>
      <c r="HMI290" s="135"/>
      <c r="HMJ290" s="111"/>
      <c r="HMK290" s="178"/>
      <c r="HML290" s="178"/>
      <c r="HMM290" s="178"/>
      <c r="HMN290" s="178"/>
      <c r="HMO290" s="179"/>
      <c r="HMP290" s="73"/>
      <c r="HMQ290" s="73"/>
      <c r="HMR290" s="180"/>
      <c r="HMS290" s="75"/>
      <c r="HMT290" s="76"/>
      <c r="HMU290" s="180"/>
      <c r="HMV290" s="180"/>
      <c r="HMW290" s="180"/>
      <c r="HMX290" s="75"/>
      <c r="HMY290" s="76"/>
      <c r="HMZ290" s="181"/>
      <c r="HNA290" s="181"/>
      <c r="HNB290" s="182"/>
      <c r="HNC290" s="134"/>
      <c r="HND290" s="135"/>
      <c r="HNE290" s="111"/>
      <c r="HNF290" s="178"/>
      <c r="HNG290" s="178"/>
      <c r="HNH290" s="178"/>
      <c r="HNI290" s="178"/>
      <c r="HNJ290" s="179"/>
      <c r="HNK290" s="73"/>
      <c r="HNL290" s="73"/>
      <c r="HNM290" s="180"/>
      <c r="HNN290" s="75"/>
      <c r="HNO290" s="76"/>
      <c r="HNP290" s="180"/>
      <c r="HNQ290" s="180"/>
      <c r="HNR290" s="180"/>
      <c r="HNS290" s="75"/>
      <c r="HNT290" s="76"/>
      <c r="HNU290" s="181"/>
      <c r="HNV290" s="181"/>
      <c r="HNW290" s="182"/>
      <c r="HNX290" s="134"/>
      <c r="HNY290" s="135"/>
      <c r="HNZ290" s="111"/>
      <c r="HOA290" s="178"/>
      <c r="HOB290" s="178"/>
      <c r="HOC290" s="178"/>
      <c r="HOD290" s="178"/>
      <c r="HOE290" s="179"/>
      <c r="HOF290" s="73"/>
      <c r="HOG290" s="73"/>
      <c r="HOH290" s="180"/>
      <c r="HOI290" s="75"/>
      <c r="HOJ290" s="76"/>
      <c r="HOK290" s="180"/>
      <c r="HOL290" s="180"/>
      <c r="HOM290" s="180"/>
      <c r="HON290" s="75"/>
      <c r="HOO290" s="76"/>
      <c r="HOP290" s="181"/>
      <c r="HOQ290" s="181"/>
      <c r="HOR290" s="182"/>
      <c r="HOS290" s="134"/>
      <c r="HOT290" s="135"/>
      <c r="HOU290" s="111"/>
      <c r="HOV290" s="178"/>
      <c r="HOW290" s="178"/>
      <c r="HOX290" s="178"/>
      <c r="HOY290" s="178"/>
      <c r="HOZ290" s="179"/>
      <c r="HPA290" s="73"/>
      <c r="HPB290" s="73"/>
      <c r="HPC290" s="180"/>
      <c r="HPD290" s="75"/>
      <c r="HPE290" s="76"/>
      <c r="HPF290" s="180"/>
      <c r="HPG290" s="180"/>
      <c r="HPH290" s="180"/>
      <c r="HPI290" s="75"/>
      <c r="HPJ290" s="76"/>
      <c r="HPK290" s="181"/>
      <c r="HPL290" s="181"/>
      <c r="HPM290" s="182"/>
      <c r="HPN290" s="134"/>
      <c r="HPO290" s="135"/>
      <c r="HPP290" s="111"/>
      <c r="HPQ290" s="178"/>
      <c r="HPR290" s="178"/>
      <c r="HPS290" s="178"/>
      <c r="HPT290" s="178"/>
      <c r="HPU290" s="179"/>
      <c r="HPV290" s="73"/>
      <c r="HPW290" s="73"/>
      <c r="HPX290" s="180"/>
      <c r="HPY290" s="75"/>
      <c r="HPZ290" s="76"/>
      <c r="HQA290" s="180"/>
      <c r="HQB290" s="180"/>
      <c r="HQC290" s="180"/>
      <c r="HQD290" s="75"/>
      <c r="HQE290" s="76"/>
      <c r="HQF290" s="181"/>
      <c r="HQG290" s="181"/>
      <c r="HQH290" s="182"/>
      <c r="HQI290" s="134"/>
      <c r="HQJ290" s="135"/>
      <c r="HQK290" s="111"/>
      <c r="HQL290" s="178"/>
      <c r="HQM290" s="178"/>
      <c r="HQN290" s="178"/>
      <c r="HQO290" s="178"/>
      <c r="HQP290" s="179"/>
      <c r="HQQ290" s="73"/>
      <c r="HQR290" s="73"/>
      <c r="HQS290" s="180"/>
      <c r="HQT290" s="75"/>
      <c r="HQU290" s="76"/>
      <c r="HQV290" s="180"/>
      <c r="HQW290" s="180"/>
      <c r="HQX290" s="180"/>
      <c r="HQY290" s="75"/>
      <c r="HQZ290" s="76"/>
      <c r="HRA290" s="181"/>
      <c r="HRB290" s="181"/>
      <c r="HRC290" s="182"/>
      <c r="HRD290" s="134"/>
      <c r="HRE290" s="135"/>
      <c r="HRF290" s="111"/>
      <c r="HRG290" s="178"/>
      <c r="HRH290" s="178"/>
      <c r="HRI290" s="178"/>
      <c r="HRJ290" s="178"/>
      <c r="HRK290" s="179"/>
      <c r="HRL290" s="73"/>
      <c r="HRM290" s="73"/>
      <c r="HRN290" s="180"/>
      <c r="HRO290" s="75"/>
      <c r="HRP290" s="76"/>
      <c r="HRQ290" s="180"/>
      <c r="HRR290" s="180"/>
      <c r="HRS290" s="180"/>
      <c r="HRT290" s="75"/>
      <c r="HRU290" s="76"/>
      <c r="HRV290" s="181"/>
      <c r="HRW290" s="181"/>
      <c r="HRX290" s="182"/>
      <c r="HRY290" s="134"/>
      <c r="HRZ290" s="135"/>
      <c r="HSA290" s="111"/>
      <c r="HSB290" s="178"/>
      <c r="HSC290" s="178"/>
      <c r="HSD290" s="178"/>
      <c r="HSE290" s="178"/>
      <c r="HSF290" s="179"/>
      <c r="HSG290" s="73"/>
      <c r="HSH290" s="73"/>
      <c r="HSI290" s="180"/>
      <c r="HSJ290" s="75"/>
      <c r="HSK290" s="76"/>
      <c r="HSL290" s="180"/>
      <c r="HSM290" s="180"/>
      <c r="HSN290" s="180"/>
      <c r="HSO290" s="75"/>
      <c r="HSP290" s="76"/>
      <c r="HSQ290" s="181"/>
      <c r="HSR290" s="181"/>
      <c r="HSS290" s="182"/>
      <c r="HST290" s="134"/>
      <c r="HSU290" s="135"/>
      <c r="HSV290" s="111"/>
      <c r="HSW290" s="178"/>
      <c r="HSX290" s="178"/>
      <c r="HSY290" s="178"/>
      <c r="HSZ290" s="178"/>
      <c r="HTA290" s="179"/>
      <c r="HTB290" s="73"/>
      <c r="HTC290" s="73"/>
      <c r="HTD290" s="180"/>
      <c r="HTE290" s="75"/>
      <c r="HTF290" s="76"/>
      <c r="HTG290" s="180"/>
      <c r="HTH290" s="180"/>
      <c r="HTI290" s="180"/>
      <c r="HTJ290" s="75"/>
      <c r="HTK290" s="76"/>
      <c r="HTL290" s="181"/>
      <c r="HTM290" s="181"/>
      <c r="HTN290" s="182"/>
      <c r="HTO290" s="134"/>
      <c r="HTP290" s="135"/>
      <c r="HTQ290" s="111"/>
      <c r="HTR290" s="178"/>
      <c r="HTS290" s="178"/>
      <c r="HTT290" s="178"/>
      <c r="HTU290" s="178"/>
      <c r="HTV290" s="179"/>
      <c r="HTW290" s="73"/>
      <c r="HTX290" s="73"/>
      <c r="HTY290" s="180"/>
      <c r="HTZ290" s="75"/>
      <c r="HUA290" s="76"/>
      <c r="HUB290" s="180"/>
      <c r="HUC290" s="180"/>
      <c r="HUD290" s="180"/>
      <c r="HUE290" s="75"/>
      <c r="HUF290" s="76"/>
      <c r="HUG290" s="181"/>
      <c r="HUH290" s="181"/>
      <c r="HUI290" s="182"/>
      <c r="HUJ290" s="134"/>
      <c r="HUK290" s="135"/>
      <c r="HUL290" s="111"/>
      <c r="HUM290" s="178"/>
      <c r="HUN290" s="178"/>
      <c r="HUO290" s="178"/>
      <c r="HUP290" s="178"/>
      <c r="HUQ290" s="179"/>
      <c r="HUR290" s="73"/>
      <c r="HUS290" s="73"/>
      <c r="HUT290" s="180"/>
      <c r="HUU290" s="75"/>
      <c r="HUV290" s="76"/>
      <c r="HUW290" s="180"/>
      <c r="HUX290" s="180"/>
      <c r="HUY290" s="180"/>
      <c r="HUZ290" s="75"/>
      <c r="HVA290" s="76"/>
      <c r="HVB290" s="181"/>
      <c r="HVC290" s="181"/>
      <c r="HVD290" s="182"/>
      <c r="HVE290" s="134"/>
      <c r="HVF290" s="135"/>
      <c r="HVG290" s="111"/>
      <c r="HVH290" s="178"/>
      <c r="HVI290" s="178"/>
      <c r="HVJ290" s="178"/>
      <c r="HVK290" s="178"/>
      <c r="HVL290" s="179"/>
      <c r="HVM290" s="73"/>
      <c r="HVN290" s="73"/>
      <c r="HVO290" s="180"/>
      <c r="HVP290" s="75"/>
      <c r="HVQ290" s="76"/>
      <c r="HVR290" s="180"/>
      <c r="HVS290" s="180"/>
      <c r="HVT290" s="180"/>
      <c r="HVU290" s="75"/>
      <c r="HVV290" s="76"/>
      <c r="HVW290" s="181"/>
      <c r="HVX290" s="181"/>
      <c r="HVY290" s="182"/>
      <c r="HVZ290" s="134"/>
      <c r="HWA290" s="135"/>
      <c r="HWB290" s="111"/>
      <c r="HWC290" s="178"/>
      <c r="HWD290" s="178"/>
      <c r="HWE290" s="178"/>
      <c r="HWF290" s="178"/>
      <c r="HWG290" s="179"/>
      <c r="HWH290" s="73"/>
      <c r="HWI290" s="73"/>
      <c r="HWJ290" s="180"/>
      <c r="HWK290" s="75"/>
      <c r="HWL290" s="76"/>
      <c r="HWM290" s="180"/>
      <c r="HWN290" s="180"/>
      <c r="HWO290" s="180"/>
      <c r="HWP290" s="75"/>
      <c r="HWQ290" s="76"/>
      <c r="HWR290" s="181"/>
      <c r="HWS290" s="181"/>
      <c r="HWT290" s="182"/>
      <c r="HWU290" s="134"/>
      <c r="HWV290" s="135"/>
      <c r="HWW290" s="111"/>
      <c r="HWX290" s="178"/>
      <c r="HWY290" s="178"/>
      <c r="HWZ290" s="178"/>
      <c r="HXA290" s="178"/>
      <c r="HXB290" s="179"/>
      <c r="HXC290" s="73"/>
      <c r="HXD290" s="73"/>
      <c r="HXE290" s="180"/>
      <c r="HXF290" s="75"/>
      <c r="HXG290" s="76"/>
      <c r="HXH290" s="180"/>
      <c r="HXI290" s="180"/>
      <c r="HXJ290" s="180"/>
      <c r="HXK290" s="75"/>
      <c r="HXL290" s="76"/>
      <c r="HXM290" s="181"/>
      <c r="HXN290" s="181"/>
      <c r="HXO290" s="182"/>
      <c r="HXP290" s="134"/>
      <c r="HXQ290" s="135"/>
      <c r="HXR290" s="111"/>
      <c r="HXS290" s="178"/>
      <c r="HXT290" s="178"/>
      <c r="HXU290" s="178"/>
      <c r="HXV290" s="178"/>
      <c r="HXW290" s="179"/>
      <c r="HXX290" s="73"/>
      <c r="HXY290" s="73"/>
      <c r="HXZ290" s="180"/>
      <c r="HYA290" s="75"/>
      <c r="HYB290" s="76"/>
      <c r="HYC290" s="180"/>
      <c r="HYD290" s="180"/>
      <c r="HYE290" s="180"/>
      <c r="HYF290" s="75"/>
      <c r="HYG290" s="76"/>
      <c r="HYH290" s="181"/>
      <c r="HYI290" s="181"/>
      <c r="HYJ290" s="182"/>
      <c r="HYK290" s="134"/>
      <c r="HYL290" s="135"/>
      <c r="HYM290" s="111"/>
      <c r="HYN290" s="178"/>
      <c r="HYO290" s="178"/>
      <c r="HYP290" s="178"/>
      <c r="HYQ290" s="178"/>
      <c r="HYR290" s="179"/>
      <c r="HYS290" s="73"/>
      <c r="HYT290" s="73"/>
      <c r="HYU290" s="180"/>
      <c r="HYV290" s="75"/>
      <c r="HYW290" s="76"/>
      <c r="HYX290" s="180"/>
      <c r="HYY290" s="180"/>
      <c r="HYZ290" s="180"/>
      <c r="HZA290" s="75"/>
      <c r="HZB290" s="76"/>
      <c r="HZC290" s="181"/>
      <c r="HZD290" s="181"/>
      <c r="HZE290" s="182"/>
      <c r="HZF290" s="134"/>
      <c r="HZG290" s="135"/>
      <c r="HZH290" s="111"/>
      <c r="HZI290" s="178"/>
      <c r="HZJ290" s="178"/>
      <c r="HZK290" s="178"/>
      <c r="HZL290" s="178"/>
      <c r="HZM290" s="179"/>
      <c r="HZN290" s="73"/>
      <c r="HZO290" s="73"/>
      <c r="HZP290" s="180"/>
      <c r="HZQ290" s="75"/>
      <c r="HZR290" s="76"/>
      <c r="HZS290" s="180"/>
      <c r="HZT290" s="180"/>
      <c r="HZU290" s="180"/>
      <c r="HZV290" s="75"/>
      <c r="HZW290" s="76"/>
      <c r="HZX290" s="181"/>
      <c r="HZY290" s="181"/>
      <c r="HZZ290" s="182"/>
      <c r="IAA290" s="134"/>
      <c r="IAB290" s="135"/>
      <c r="IAC290" s="111"/>
      <c r="IAD290" s="178"/>
      <c r="IAE290" s="178"/>
      <c r="IAF290" s="178"/>
      <c r="IAG290" s="178"/>
      <c r="IAH290" s="179"/>
      <c r="IAI290" s="73"/>
      <c r="IAJ290" s="73"/>
      <c r="IAK290" s="180"/>
      <c r="IAL290" s="75"/>
      <c r="IAM290" s="76"/>
      <c r="IAN290" s="180"/>
      <c r="IAO290" s="180"/>
      <c r="IAP290" s="180"/>
      <c r="IAQ290" s="75"/>
      <c r="IAR290" s="76"/>
      <c r="IAS290" s="181"/>
      <c r="IAT290" s="181"/>
      <c r="IAU290" s="182"/>
      <c r="IAV290" s="134"/>
      <c r="IAW290" s="135"/>
      <c r="IAX290" s="111"/>
      <c r="IAY290" s="178"/>
      <c r="IAZ290" s="178"/>
      <c r="IBA290" s="178"/>
      <c r="IBB290" s="178"/>
      <c r="IBC290" s="179"/>
      <c r="IBD290" s="73"/>
      <c r="IBE290" s="73"/>
      <c r="IBF290" s="180"/>
      <c r="IBG290" s="75"/>
      <c r="IBH290" s="76"/>
      <c r="IBI290" s="180"/>
      <c r="IBJ290" s="180"/>
      <c r="IBK290" s="180"/>
      <c r="IBL290" s="75"/>
      <c r="IBM290" s="76"/>
      <c r="IBN290" s="181"/>
      <c r="IBO290" s="181"/>
      <c r="IBP290" s="182"/>
      <c r="IBQ290" s="134"/>
      <c r="IBR290" s="135"/>
      <c r="IBS290" s="111"/>
      <c r="IBT290" s="178"/>
      <c r="IBU290" s="178"/>
      <c r="IBV290" s="178"/>
      <c r="IBW290" s="178"/>
      <c r="IBX290" s="179"/>
      <c r="IBY290" s="73"/>
      <c r="IBZ290" s="73"/>
      <c r="ICA290" s="180"/>
      <c r="ICB290" s="75"/>
      <c r="ICC290" s="76"/>
      <c r="ICD290" s="180"/>
      <c r="ICE290" s="180"/>
      <c r="ICF290" s="180"/>
      <c r="ICG290" s="75"/>
      <c r="ICH290" s="76"/>
      <c r="ICI290" s="181"/>
      <c r="ICJ290" s="181"/>
      <c r="ICK290" s="182"/>
      <c r="ICL290" s="134"/>
      <c r="ICM290" s="135"/>
      <c r="ICN290" s="111"/>
      <c r="ICO290" s="178"/>
      <c r="ICP290" s="178"/>
      <c r="ICQ290" s="178"/>
      <c r="ICR290" s="178"/>
      <c r="ICS290" s="179"/>
      <c r="ICT290" s="73"/>
      <c r="ICU290" s="73"/>
      <c r="ICV290" s="180"/>
      <c r="ICW290" s="75"/>
      <c r="ICX290" s="76"/>
      <c r="ICY290" s="180"/>
      <c r="ICZ290" s="180"/>
      <c r="IDA290" s="180"/>
      <c r="IDB290" s="75"/>
      <c r="IDC290" s="76"/>
      <c r="IDD290" s="181"/>
      <c r="IDE290" s="181"/>
      <c r="IDF290" s="182"/>
      <c r="IDG290" s="134"/>
      <c r="IDH290" s="135"/>
      <c r="IDI290" s="111"/>
      <c r="IDJ290" s="178"/>
      <c r="IDK290" s="178"/>
      <c r="IDL290" s="178"/>
      <c r="IDM290" s="178"/>
      <c r="IDN290" s="179"/>
      <c r="IDO290" s="73"/>
      <c r="IDP290" s="73"/>
      <c r="IDQ290" s="180"/>
      <c r="IDR290" s="75"/>
      <c r="IDS290" s="76"/>
      <c r="IDT290" s="180"/>
      <c r="IDU290" s="180"/>
      <c r="IDV290" s="180"/>
      <c r="IDW290" s="75"/>
      <c r="IDX290" s="76"/>
      <c r="IDY290" s="181"/>
      <c r="IDZ290" s="181"/>
      <c r="IEA290" s="182"/>
      <c r="IEB290" s="134"/>
      <c r="IEC290" s="135"/>
      <c r="IED290" s="111"/>
      <c r="IEE290" s="178"/>
      <c r="IEF290" s="178"/>
      <c r="IEG290" s="178"/>
      <c r="IEH290" s="178"/>
      <c r="IEI290" s="179"/>
      <c r="IEJ290" s="73"/>
      <c r="IEK290" s="73"/>
      <c r="IEL290" s="180"/>
      <c r="IEM290" s="75"/>
      <c r="IEN290" s="76"/>
      <c r="IEO290" s="180"/>
      <c r="IEP290" s="180"/>
      <c r="IEQ290" s="180"/>
      <c r="IER290" s="75"/>
      <c r="IES290" s="76"/>
      <c r="IET290" s="181"/>
      <c r="IEU290" s="181"/>
      <c r="IEV290" s="182"/>
      <c r="IEW290" s="134"/>
      <c r="IEX290" s="135"/>
      <c r="IEY290" s="111"/>
      <c r="IEZ290" s="178"/>
      <c r="IFA290" s="178"/>
      <c r="IFB290" s="178"/>
      <c r="IFC290" s="178"/>
      <c r="IFD290" s="179"/>
      <c r="IFE290" s="73"/>
      <c r="IFF290" s="73"/>
      <c r="IFG290" s="180"/>
      <c r="IFH290" s="75"/>
      <c r="IFI290" s="76"/>
      <c r="IFJ290" s="180"/>
      <c r="IFK290" s="180"/>
      <c r="IFL290" s="180"/>
      <c r="IFM290" s="75"/>
      <c r="IFN290" s="76"/>
      <c r="IFO290" s="181"/>
      <c r="IFP290" s="181"/>
      <c r="IFQ290" s="182"/>
      <c r="IFR290" s="134"/>
      <c r="IFS290" s="135"/>
      <c r="IFT290" s="111"/>
      <c r="IFU290" s="178"/>
      <c r="IFV290" s="178"/>
      <c r="IFW290" s="178"/>
      <c r="IFX290" s="178"/>
      <c r="IFY290" s="179"/>
      <c r="IFZ290" s="73"/>
      <c r="IGA290" s="73"/>
      <c r="IGB290" s="180"/>
      <c r="IGC290" s="75"/>
      <c r="IGD290" s="76"/>
      <c r="IGE290" s="180"/>
      <c r="IGF290" s="180"/>
      <c r="IGG290" s="180"/>
      <c r="IGH290" s="75"/>
      <c r="IGI290" s="76"/>
      <c r="IGJ290" s="181"/>
      <c r="IGK290" s="181"/>
      <c r="IGL290" s="182"/>
      <c r="IGM290" s="134"/>
      <c r="IGN290" s="135"/>
      <c r="IGO290" s="111"/>
      <c r="IGP290" s="178"/>
      <c r="IGQ290" s="178"/>
      <c r="IGR290" s="178"/>
      <c r="IGS290" s="178"/>
      <c r="IGT290" s="179"/>
      <c r="IGU290" s="73"/>
      <c r="IGV290" s="73"/>
      <c r="IGW290" s="180"/>
      <c r="IGX290" s="75"/>
      <c r="IGY290" s="76"/>
      <c r="IGZ290" s="180"/>
      <c r="IHA290" s="180"/>
      <c r="IHB290" s="180"/>
      <c r="IHC290" s="75"/>
      <c r="IHD290" s="76"/>
      <c r="IHE290" s="181"/>
      <c r="IHF290" s="181"/>
      <c r="IHG290" s="182"/>
      <c r="IHH290" s="134"/>
      <c r="IHI290" s="135"/>
      <c r="IHJ290" s="111"/>
      <c r="IHK290" s="178"/>
      <c r="IHL290" s="178"/>
      <c r="IHM290" s="178"/>
      <c r="IHN290" s="178"/>
      <c r="IHO290" s="179"/>
      <c r="IHP290" s="73"/>
      <c r="IHQ290" s="73"/>
      <c r="IHR290" s="180"/>
      <c r="IHS290" s="75"/>
      <c r="IHT290" s="76"/>
      <c r="IHU290" s="180"/>
      <c r="IHV290" s="180"/>
      <c r="IHW290" s="180"/>
      <c r="IHX290" s="75"/>
      <c r="IHY290" s="76"/>
      <c r="IHZ290" s="181"/>
      <c r="IIA290" s="181"/>
      <c r="IIB290" s="182"/>
      <c r="IIC290" s="134"/>
      <c r="IID290" s="135"/>
      <c r="IIE290" s="111"/>
      <c r="IIF290" s="178"/>
      <c r="IIG290" s="178"/>
      <c r="IIH290" s="178"/>
      <c r="III290" s="178"/>
      <c r="IIJ290" s="179"/>
      <c r="IIK290" s="73"/>
      <c r="IIL290" s="73"/>
      <c r="IIM290" s="180"/>
      <c r="IIN290" s="75"/>
      <c r="IIO290" s="76"/>
      <c r="IIP290" s="180"/>
      <c r="IIQ290" s="180"/>
      <c r="IIR290" s="180"/>
      <c r="IIS290" s="75"/>
      <c r="IIT290" s="76"/>
      <c r="IIU290" s="181"/>
      <c r="IIV290" s="181"/>
      <c r="IIW290" s="182"/>
      <c r="IIX290" s="134"/>
      <c r="IIY290" s="135"/>
      <c r="IIZ290" s="111"/>
      <c r="IJA290" s="178"/>
      <c r="IJB290" s="178"/>
      <c r="IJC290" s="178"/>
      <c r="IJD290" s="178"/>
      <c r="IJE290" s="179"/>
      <c r="IJF290" s="73"/>
      <c r="IJG290" s="73"/>
      <c r="IJH290" s="180"/>
      <c r="IJI290" s="75"/>
      <c r="IJJ290" s="76"/>
      <c r="IJK290" s="180"/>
      <c r="IJL290" s="180"/>
      <c r="IJM290" s="180"/>
      <c r="IJN290" s="75"/>
      <c r="IJO290" s="76"/>
      <c r="IJP290" s="181"/>
      <c r="IJQ290" s="181"/>
      <c r="IJR290" s="182"/>
      <c r="IJS290" s="134"/>
      <c r="IJT290" s="135"/>
      <c r="IJU290" s="111"/>
      <c r="IJV290" s="178"/>
      <c r="IJW290" s="178"/>
      <c r="IJX290" s="178"/>
      <c r="IJY290" s="178"/>
      <c r="IJZ290" s="179"/>
      <c r="IKA290" s="73"/>
      <c r="IKB290" s="73"/>
      <c r="IKC290" s="180"/>
      <c r="IKD290" s="75"/>
      <c r="IKE290" s="76"/>
      <c r="IKF290" s="180"/>
      <c r="IKG290" s="180"/>
      <c r="IKH290" s="180"/>
      <c r="IKI290" s="75"/>
      <c r="IKJ290" s="76"/>
      <c r="IKK290" s="181"/>
      <c r="IKL290" s="181"/>
      <c r="IKM290" s="182"/>
      <c r="IKN290" s="134"/>
      <c r="IKO290" s="135"/>
      <c r="IKP290" s="111"/>
      <c r="IKQ290" s="178"/>
      <c r="IKR290" s="178"/>
      <c r="IKS290" s="178"/>
      <c r="IKT290" s="178"/>
      <c r="IKU290" s="179"/>
      <c r="IKV290" s="73"/>
      <c r="IKW290" s="73"/>
      <c r="IKX290" s="180"/>
      <c r="IKY290" s="75"/>
      <c r="IKZ290" s="76"/>
      <c r="ILA290" s="180"/>
      <c r="ILB290" s="180"/>
      <c r="ILC290" s="180"/>
      <c r="ILD290" s="75"/>
      <c r="ILE290" s="76"/>
      <c r="ILF290" s="181"/>
      <c r="ILG290" s="181"/>
      <c r="ILH290" s="182"/>
      <c r="ILI290" s="134"/>
      <c r="ILJ290" s="135"/>
      <c r="ILK290" s="111"/>
      <c r="ILL290" s="178"/>
      <c r="ILM290" s="178"/>
      <c r="ILN290" s="178"/>
      <c r="ILO290" s="178"/>
      <c r="ILP290" s="179"/>
      <c r="ILQ290" s="73"/>
      <c r="ILR290" s="73"/>
      <c r="ILS290" s="180"/>
      <c r="ILT290" s="75"/>
      <c r="ILU290" s="76"/>
      <c r="ILV290" s="180"/>
      <c r="ILW290" s="180"/>
      <c r="ILX290" s="180"/>
      <c r="ILY290" s="75"/>
      <c r="ILZ290" s="76"/>
      <c r="IMA290" s="181"/>
      <c r="IMB290" s="181"/>
      <c r="IMC290" s="182"/>
      <c r="IMD290" s="134"/>
      <c r="IME290" s="135"/>
      <c r="IMF290" s="111"/>
      <c r="IMG290" s="178"/>
      <c r="IMH290" s="178"/>
      <c r="IMI290" s="178"/>
      <c r="IMJ290" s="178"/>
      <c r="IMK290" s="179"/>
      <c r="IML290" s="73"/>
      <c r="IMM290" s="73"/>
      <c r="IMN290" s="180"/>
      <c r="IMO290" s="75"/>
      <c r="IMP290" s="76"/>
      <c r="IMQ290" s="180"/>
      <c r="IMR290" s="180"/>
      <c r="IMS290" s="180"/>
      <c r="IMT290" s="75"/>
      <c r="IMU290" s="76"/>
      <c r="IMV290" s="181"/>
      <c r="IMW290" s="181"/>
      <c r="IMX290" s="182"/>
      <c r="IMY290" s="134"/>
      <c r="IMZ290" s="135"/>
      <c r="INA290" s="111"/>
      <c r="INB290" s="178"/>
      <c r="INC290" s="178"/>
      <c r="IND290" s="178"/>
      <c r="INE290" s="178"/>
      <c r="INF290" s="179"/>
      <c r="ING290" s="73"/>
      <c r="INH290" s="73"/>
      <c r="INI290" s="180"/>
      <c r="INJ290" s="75"/>
      <c r="INK290" s="76"/>
      <c r="INL290" s="180"/>
      <c r="INM290" s="180"/>
      <c r="INN290" s="180"/>
      <c r="INO290" s="75"/>
      <c r="INP290" s="76"/>
      <c r="INQ290" s="181"/>
      <c r="INR290" s="181"/>
      <c r="INS290" s="182"/>
      <c r="INT290" s="134"/>
      <c r="INU290" s="135"/>
      <c r="INV290" s="111"/>
      <c r="INW290" s="178"/>
      <c r="INX290" s="178"/>
      <c r="INY290" s="178"/>
      <c r="INZ290" s="178"/>
      <c r="IOA290" s="179"/>
      <c r="IOB290" s="73"/>
      <c r="IOC290" s="73"/>
      <c r="IOD290" s="180"/>
      <c r="IOE290" s="75"/>
      <c r="IOF290" s="76"/>
      <c r="IOG290" s="180"/>
      <c r="IOH290" s="180"/>
      <c r="IOI290" s="180"/>
      <c r="IOJ290" s="75"/>
      <c r="IOK290" s="76"/>
      <c r="IOL290" s="181"/>
      <c r="IOM290" s="181"/>
      <c r="ION290" s="182"/>
      <c r="IOO290" s="134"/>
      <c r="IOP290" s="135"/>
      <c r="IOQ290" s="111"/>
      <c r="IOR290" s="178"/>
      <c r="IOS290" s="178"/>
      <c r="IOT290" s="178"/>
      <c r="IOU290" s="178"/>
      <c r="IOV290" s="179"/>
      <c r="IOW290" s="73"/>
      <c r="IOX290" s="73"/>
      <c r="IOY290" s="180"/>
      <c r="IOZ290" s="75"/>
      <c r="IPA290" s="76"/>
      <c r="IPB290" s="180"/>
      <c r="IPC290" s="180"/>
      <c r="IPD290" s="180"/>
      <c r="IPE290" s="75"/>
      <c r="IPF290" s="76"/>
      <c r="IPG290" s="181"/>
      <c r="IPH290" s="181"/>
      <c r="IPI290" s="182"/>
      <c r="IPJ290" s="134"/>
      <c r="IPK290" s="135"/>
      <c r="IPL290" s="111"/>
      <c r="IPM290" s="178"/>
      <c r="IPN290" s="178"/>
      <c r="IPO290" s="178"/>
      <c r="IPP290" s="178"/>
      <c r="IPQ290" s="179"/>
      <c r="IPR290" s="73"/>
      <c r="IPS290" s="73"/>
      <c r="IPT290" s="180"/>
      <c r="IPU290" s="75"/>
      <c r="IPV290" s="76"/>
      <c r="IPW290" s="180"/>
      <c r="IPX290" s="180"/>
      <c r="IPY290" s="180"/>
      <c r="IPZ290" s="75"/>
      <c r="IQA290" s="76"/>
      <c r="IQB290" s="181"/>
      <c r="IQC290" s="181"/>
      <c r="IQD290" s="182"/>
      <c r="IQE290" s="134"/>
      <c r="IQF290" s="135"/>
      <c r="IQG290" s="111"/>
      <c r="IQH290" s="178"/>
      <c r="IQI290" s="178"/>
      <c r="IQJ290" s="178"/>
      <c r="IQK290" s="178"/>
      <c r="IQL290" s="179"/>
      <c r="IQM290" s="73"/>
      <c r="IQN290" s="73"/>
      <c r="IQO290" s="180"/>
      <c r="IQP290" s="75"/>
      <c r="IQQ290" s="76"/>
      <c r="IQR290" s="180"/>
      <c r="IQS290" s="180"/>
      <c r="IQT290" s="180"/>
      <c r="IQU290" s="75"/>
      <c r="IQV290" s="76"/>
      <c r="IQW290" s="181"/>
      <c r="IQX290" s="181"/>
      <c r="IQY290" s="182"/>
      <c r="IQZ290" s="134"/>
      <c r="IRA290" s="135"/>
      <c r="IRB290" s="111"/>
      <c r="IRC290" s="178"/>
      <c r="IRD290" s="178"/>
      <c r="IRE290" s="178"/>
      <c r="IRF290" s="178"/>
      <c r="IRG290" s="179"/>
      <c r="IRH290" s="73"/>
      <c r="IRI290" s="73"/>
      <c r="IRJ290" s="180"/>
      <c r="IRK290" s="75"/>
      <c r="IRL290" s="76"/>
      <c r="IRM290" s="180"/>
      <c r="IRN290" s="180"/>
      <c r="IRO290" s="180"/>
      <c r="IRP290" s="75"/>
      <c r="IRQ290" s="76"/>
      <c r="IRR290" s="181"/>
      <c r="IRS290" s="181"/>
      <c r="IRT290" s="182"/>
      <c r="IRU290" s="134"/>
      <c r="IRV290" s="135"/>
      <c r="IRW290" s="111"/>
      <c r="IRX290" s="178"/>
      <c r="IRY290" s="178"/>
      <c r="IRZ290" s="178"/>
      <c r="ISA290" s="178"/>
      <c r="ISB290" s="179"/>
      <c r="ISC290" s="73"/>
      <c r="ISD290" s="73"/>
      <c r="ISE290" s="180"/>
      <c r="ISF290" s="75"/>
      <c r="ISG290" s="76"/>
      <c r="ISH290" s="180"/>
      <c r="ISI290" s="180"/>
      <c r="ISJ290" s="180"/>
      <c r="ISK290" s="75"/>
      <c r="ISL290" s="76"/>
      <c r="ISM290" s="181"/>
      <c r="ISN290" s="181"/>
      <c r="ISO290" s="182"/>
      <c r="ISP290" s="134"/>
      <c r="ISQ290" s="135"/>
      <c r="ISR290" s="111"/>
      <c r="ISS290" s="178"/>
      <c r="IST290" s="178"/>
      <c r="ISU290" s="178"/>
      <c r="ISV290" s="178"/>
      <c r="ISW290" s="179"/>
      <c r="ISX290" s="73"/>
      <c r="ISY290" s="73"/>
      <c r="ISZ290" s="180"/>
      <c r="ITA290" s="75"/>
      <c r="ITB290" s="76"/>
      <c r="ITC290" s="180"/>
      <c r="ITD290" s="180"/>
      <c r="ITE290" s="180"/>
      <c r="ITF290" s="75"/>
      <c r="ITG290" s="76"/>
      <c r="ITH290" s="181"/>
      <c r="ITI290" s="181"/>
      <c r="ITJ290" s="182"/>
      <c r="ITK290" s="134"/>
      <c r="ITL290" s="135"/>
      <c r="ITM290" s="111"/>
      <c r="ITN290" s="178"/>
      <c r="ITO290" s="178"/>
      <c r="ITP290" s="178"/>
      <c r="ITQ290" s="178"/>
      <c r="ITR290" s="179"/>
      <c r="ITS290" s="73"/>
      <c r="ITT290" s="73"/>
      <c r="ITU290" s="180"/>
      <c r="ITV290" s="75"/>
      <c r="ITW290" s="76"/>
      <c r="ITX290" s="180"/>
      <c r="ITY290" s="180"/>
      <c r="ITZ290" s="180"/>
      <c r="IUA290" s="75"/>
      <c r="IUB290" s="76"/>
      <c r="IUC290" s="181"/>
      <c r="IUD290" s="181"/>
      <c r="IUE290" s="182"/>
      <c r="IUF290" s="134"/>
      <c r="IUG290" s="135"/>
      <c r="IUH290" s="111"/>
      <c r="IUI290" s="178"/>
      <c r="IUJ290" s="178"/>
      <c r="IUK290" s="178"/>
      <c r="IUL290" s="178"/>
      <c r="IUM290" s="179"/>
      <c r="IUN290" s="73"/>
      <c r="IUO290" s="73"/>
      <c r="IUP290" s="180"/>
      <c r="IUQ290" s="75"/>
      <c r="IUR290" s="76"/>
      <c r="IUS290" s="180"/>
      <c r="IUT290" s="180"/>
      <c r="IUU290" s="180"/>
      <c r="IUV290" s="75"/>
      <c r="IUW290" s="76"/>
      <c r="IUX290" s="181"/>
      <c r="IUY290" s="181"/>
      <c r="IUZ290" s="182"/>
      <c r="IVA290" s="134"/>
      <c r="IVB290" s="135"/>
      <c r="IVC290" s="111"/>
      <c r="IVD290" s="178"/>
      <c r="IVE290" s="178"/>
      <c r="IVF290" s="178"/>
      <c r="IVG290" s="178"/>
      <c r="IVH290" s="179"/>
      <c r="IVI290" s="73"/>
      <c r="IVJ290" s="73"/>
      <c r="IVK290" s="180"/>
      <c r="IVL290" s="75"/>
      <c r="IVM290" s="76"/>
      <c r="IVN290" s="180"/>
      <c r="IVO290" s="180"/>
      <c r="IVP290" s="180"/>
      <c r="IVQ290" s="75"/>
      <c r="IVR290" s="76"/>
      <c r="IVS290" s="181"/>
      <c r="IVT290" s="181"/>
      <c r="IVU290" s="182"/>
      <c r="IVV290" s="134"/>
      <c r="IVW290" s="135"/>
      <c r="IVX290" s="111"/>
      <c r="IVY290" s="178"/>
      <c r="IVZ290" s="178"/>
      <c r="IWA290" s="178"/>
      <c r="IWB290" s="178"/>
      <c r="IWC290" s="179"/>
      <c r="IWD290" s="73"/>
      <c r="IWE290" s="73"/>
      <c r="IWF290" s="180"/>
      <c r="IWG290" s="75"/>
      <c r="IWH290" s="76"/>
      <c r="IWI290" s="180"/>
      <c r="IWJ290" s="180"/>
      <c r="IWK290" s="180"/>
      <c r="IWL290" s="75"/>
      <c r="IWM290" s="76"/>
      <c r="IWN290" s="181"/>
      <c r="IWO290" s="181"/>
      <c r="IWP290" s="182"/>
      <c r="IWQ290" s="134"/>
      <c r="IWR290" s="135"/>
      <c r="IWS290" s="111"/>
      <c r="IWT290" s="178"/>
      <c r="IWU290" s="178"/>
      <c r="IWV290" s="178"/>
      <c r="IWW290" s="178"/>
      <c r="IWX290" s="179"/>
      <c r="IWY290" s="73"/>
      <c r="IWZ290" s="73"/>
      <c r="IXA290" s="180"/>
      <c r="IXB290" s="75"/>
      <c r="IXC290" s="76"/>
      <c r="IXD290" s="180"/>
      <c r="IXE290" s="180"/>
      <c r="IXF290" s="180"/>
      <c r="IXG290" s="75"/>
      <c r="IXH290" s="76"/>
      <c r="IXI290" s="181"/>
      <c r="IXJ290" s="181"/>
      <c r="IXK290" s="182"/>
      <c r="IXL290" s="134"/>
      <c r="IXM290" s="135"/>
      <c r="IXN290" s="111"/>
      <c r="IXO290" s="178"/>
      <c r="IXP290" s="178"/>
      <c r="IXQ290" s="178"/>
      <c r="IXR290" s="178"/>
      <c r="IXS290" s="179"/>
      <c r="IXT290" s="73"/>
      <c r="IXU290" s="73"/>
      <c r="IXV290" s="180"/>
      <c r="IXW290" s="75"/>
      <c r="IXX290" s="76"/>
      <c r="IXY290" s="180"/>
      <c r="IXZ290" s="180"/>
      <c r="IYA290" s="180"/>
      <c r="IYB290" s="75"/>
      <c r="IYC290" s="76"/>
      <c r="IYD290" s="181"/>
      <c r="IYE290" s="181"/>
      <c r="IYF290" s="182"/>
      <c r="IYG290" s="134"/>
      <c r="IYH290" s="135"/>
      <c r="IYI290" s="111"/>
      <c r="IYJ290" s="178"/>
      <c r="IYK290" s="178"/>
      <c r="IYL290" s="178"/>
      <c r="IYM290" s="178"/>
      <c r="IYN290" s="179"/>
      <c r="IYO290" s="73"/>
      <c r="IYP290" s="73"/>
      <c r="IYQ290" s="180"/>
      <c r="IYR290" s="75"/>
      <c r="IYS290" s="76"/>
      <c r="IYT290" s="180"/>
      <c r="IYU290" s="180"/>
      <c r="IYV290" s="180"/>
      <c r="IYW290" s="75"/>
      <c r="IYX290" s="76"/>
      <c r="IYY290" s="181"/>
      <c r="IYZ290" s="181"/>
      <c r="IZA290" s="182"/>
      <c r="IZB290" s="134"/>
      <c r="IZC290" s="135"/>
      <c r="IZD290" s="111"/>
      <c r="IZE290" s="178"/>
      <c r="IZF290" s="178"/>
      <c r="IZG290" s="178"/>
      <c r="IZH290" s="178"/>
      <c r="IZI290" s="179"/>
      <c r="IZJ290" s="73"/>
      <c r="IZK290" s="73"/>
      <c r="IZL290" s="180"/>
      <c r="IZM290" s="75"/>
      <c r="IZN290" s="76"/>
      <c r="IZO290" s="180"/>
      <c r="IZP290" s="180"/>
      <c r="IZQ290" s="180"/>
      <c r="IZR290" s="75"/>
      <c r="IZS290" s="76"/>
      <c r="IZT290" s="181"/>
      <c r="IZU290" s="181"/>
      <c r="IZV290" s="182"/>
      <c r="IZW290" s="134"/>
      <c r="IZX290" s="135"/>
      <c r="IZY290" s="111"/>
      <c r="IZZ290" s="178"/>
      <c r="JAA290" s="178"/>
      <c r="JAB290" s="178"/>
      <c r="JAC290" s="178"/>
      <c r="JAD290" s="179"/>
      <c r="JAE290" s="73"/>
      <c r="JAF290" s="73"/>
      <c r="JAG290" s="180"/>
      <c r="JAH290" s="75"/>
      <c r="JAI290" s="76"/>
      <c r="JAJ290" s="180"/>
      <c r="JAK290" s="180"/>
      <c r="JAL290" s="180"/>
      <c r="JAM290" s="75"/>
      <c r="JAN290" s="76"/>
      <c r="JAO290" s="181"/>
      <c r="JAP290" s="181"/>
      <c r="JAQ290" s="182"/>
      <c r="JAR290" s="134"/>
      <c r="JAS290" s="135"/>
      <c r="JAT290" s="111"/>
      <c r="JAU290" s="178"/>
      <c r="JAV290" s="178"/>
      <c r="JAW290" s="178"/>
      <c r="JAX290" s="178"/>
      <c r="JAY290" s="179"/>
      <c r="JAZ290" s="73"/>
      <c r="JBA290" s="73"/>
      <c r="JBB290" s="180"/>
      <c r="JBC290" s="75"/>
      <c r="JBD290" s="76"/>
      <c r="JBE290" s="180"/>
      <c r="JBF290" s="180"/>
      <c r="JBG290" s="180"/>
      <c r="JBH290" s="75"/>
      <c r="JBI290" s="76"/>
      <c r="JBJ290" s="181"/>
      <c r="JBK290" s="181"/>
      <c r="JBL290" s="182"/>
      <c r="JBM290" s="134"/>
      <c r="JBN290" s="135"/>
      <c r="JBO290" s="111"/>
      <c r="JBP290" s="178"/>
      <c r="JBQ290" s="178"/>
      <c r="JBR290" s="178"/>
      <c r="JBS290" s="178"/>
      <c r="JBT290" s="179"/>
      <c r="JBU290" s="73"/>
      <c r="JBV290" s="73"/>
      <c r="JBW290" s="180"/>
      <c r="JBX290" s="75"/>
      <c r="JBY290" s="76"/>
      <c r="JBZ290" s="180"/>
      <c r="JCA290" s="180"/>
      <c r="JCB290" s="180"/>
      <c r="JCC290" s="75"/>
      <c r="JCD290" s="76"/>
      <c r="JCE290" s="181"/>
      <c r="JCF290" s="181"/>
      <c r="JCG290" s="182"/>
      <c r="JCH290" s="134"/>
      <c r="JCI290" s="135"/>
      <c r="JCJ290" s="111"/>
      <c r="JCK290" s="178"/>
      <c r="JCL290" s="178"/>
      <c r="JCM290" s="178"/>
      <c r="JCN290" s="178"/>
      <c r="JCO290" s="179"/>
      <c r="JCP290" s="73"/>
      <c r="JCQ290" s="73"/>
      <c r="JCR290" s="180"/>
      <c r="JCS290" s="75"/>
      <c r="JCT290" s="76"/>
      <c r="JCU290" s="180"/>
      <c r="JCV290" s="180"/>
      <c r="JCW290" s="180"/>
      <c r="JCX290" s="75"/>
      <c r="JCY290" s="76"/>
      <c r="JCZ290" s="181"/>
      <c r="JDA290" s="181"/>
      <c r="JDB290" s="182"/>
      <c r="JDC290" s="134"/>
      <c r="JDD290" s="135"/>
      <c r="JDE290" s="111"/>
      <c r="JDF290" s="178"/>
      <c r="JDG290" s="178"/>
      <c r="JDH290" s="178"/>
      <c r="JDI290" s="178"/>
      <c r="JDJ290" s="179"/>
      <c r="JDK290" s="73"/>
      <c r="JDL290" s="73"/>
      <c r="JDM290" s="180"/>
      <c r="JDN290" s="75"/>
      <c r="JDO290" s="76"/>
      <c r="JDP290" s="180"/>
      <c r="JDQ290" s="180"/>
      <c r="JDR290" s="180"/>
      <c r="JDS290" s="75"/>
      <c r="JDT290" s="76"/>
      <c r="JDU290" s="181"/>
      <c r="JDV290" s="181"/>
      <c r="JDW290" s="182"/>
      <c r="JDX290" s="134"/>
      <c r="JDY290" s="135"/>
      <c r="JDZ290" s="111"/>
      <c r="JEA290" s="178"/>
      <c r="JEB290" s="178"/>
      <c r="JEC290" s="178"/>
      <c r="JED290" s="178"/>
      <c r="JEE290" s="179"/>
      <c r="JEF290" s="73"/>
      <c r="JEG290" s="73"/>
      <c r="JEH290" s="180"/>
      <c r="JEI290" s="75"/>
      <c r="JEJ290" s="76"/>
      <c r="JEK290" s="180"/>
      <c r="JEL290" s="180"/>
      <c r="JEM290" s="180"/>
      <c r="JEN290" s="75"/>
      <c r="JEO290" s="76"/>
      <c r="JEP290" s="181"/>
      <c r="JEQ290" s="181"/>
      <c r="JER290" s="182"/>
      <c r="JES290" s="134"/>
      <c r="JET290" s="135"/>
      <c r="JEU290" s="111"/>
      <c r="JEV290" s="178"/>
      <c r="JEW290" s="178"/>
      <c r="JEX290" s="178"/>
      <c r="JEY290" s="178"/>
      <c r="JEZ290" s="179"/>
      <c r="JFA290" s="73"/>
      <c r="JFB290" s="73"/>
      <c r="JFC290" s="180"/>
      <c r="JFD290" s="75"/>
      <c r="JFE290" s="76"/>
      <c r="JFF290" s="180"/>
      <c r="JFG290" s="180"/>
      <c r="JFH290" s="180"/>
      <c r="JFI290" s="75"/>
      <c r="JFJ290" s="76"/>
      <c r="JFK290" s="181"/>
      <c r="JFL290" s="181"/>
      <c r="JFM290" s="182"/>
      <c r="JFN290" s="134"/>
      <c r="JFO290" s="135"/>
      <c r="JFP290" s="111"/>
      <c r="JFQ290" s="178"/>
      <c r="JFR290" s="178"/>
      <c r="JFS290" s="178"/>
      <c r="JFT290" s="178"/>
      <c r="JFU290" s="179"/>
      <c r="JFV290" s="73"/>
      <c r="JFW290" s="73"/>
      <c r="JFX290" s="180"/>
      <c r="JFY290" s="75"/>
      <c r="JFZ290" s="76"/>
      <c r="JGA290" s="180"/>
      <c r="JGB290" s="180"/>
      <c r="JGC290" s="180"/>
      <c r="JGD290" s="75"/>
      <c r="JGE290" s="76"/>
      <c r="JGF290" s="181"/>
      <c r="JGG290" s="181"/>
      <c r="JGH290" s="182"/>
      <c r="JGI290" s="134"/>
      <c r="JGJ290" s="135"/>
      <c r="JGK290" s="111"/>
      <c r="JGL290" s="178"/>
      <c r="JGM290" s="178"/>
      <c r="JGN290" s="178"/>
      <c r="JGO290" s="178"/>
      <c r="JGP290" s="179"/>
      <c r="JGQ290" s="73"/>
      <c r="JGR290" s="73"/>
      <c r="JGS290" s="180"/>
      <c r="JGT290" s="75"/>
      <c r="JGU290" s="76"/>
      <c r="JGV290" s="180"/>
      <c r="JGW290" s="180"/>
      <c r="JGX290" s="180"/>
      <c r="JGY290" s="75"/>
      <c r="JGZ290" s="76"/>
      <c r="JHA290" s="181"/>
      <c r="JHB290" s="181"/>
      <c r="JHC290" s="182"/>
      <c r="JHD290" s="134"/>
      <c r="JHE290" s="135"/>
      <c r="JHF290" s="111"/>
      <c r="JHG290" s="178"/>
      <c r="JHH290" s="178"/>
      <c r="JHI290" s="178"/>
      <c r="JHJ290" s="178"/>
      <c r="JHK290" s="179"/>
      <c r="JHL290" s="73"/>
      <c r="JHM290" s="73"/>
      <c r="JHN290" s="180"/>
      <c r="JHO290" s="75"/>
      <c r="JHP290" s="76"/>
      <c r="JHQ290" s="180"/>
      <c r="JHR290" s="180"/>
      <c r="JHS290" s="180"/>
      <c r="JHT290" s="75"/>
      <c r="JHU290" s="76"/>
      <c r="JHV290" s="181"/>
      <c r="JHW290" s="181"/>
      <c r="JHX290" s="182"/>
      <c r="JHY290" s="134"/>
      <c r="JHZ290" s="135"/>
      <c r="JIA290" s="111"/>
      <c r="JIB290" s="178"/>
      <c r="JIC290" s="178"/>
      <c r="JID290" s="178"/>
      <c r="JIE290" s="178"/>
      <c r="JIF290" s="179"/>
      <c r="JIG290" s="73"/>
      <c r="JIH290" s="73"/>
      <c r="JII290" s="180"/>
      <c r="JIJ290" s="75"/>
      <c r="JIK290" s="76"/>
      <c r="JIL290" s="180"/>
      <c r="JIM290" s="180"/>
      <c r="JIN290" s="180"/>
      <c r="JIO290" s="75"/>
      <c r="JIP290" s="76"/>
      <c r="JIQ290" s="181"/>
      <c r="JIR290" s="181"/>
      <c r="JIS290" s="182"/>
      <c r="JIT290" s="134"/>
      <c r="JIU290" s="135"/>
      <c r="JIV290" s="111"/>
      <c r="JIW290" s="178"/>
      <c r="JIX290" s="178"/>
      <c r="JIY290" s="178"/>
      <c r="JIZ290" s="178"/>
      <c r="JJA290" s="179"/>
      <c r="JJB290" s="73"/>
      <c r="JJC290" s="73"/>
      <c r="JJD290" s="180"/>
      <c r="JJE290" s="75"/>
      <c r="JJF290" s="76"/>
      <c r="JJG290" s="180"/>
      <c r="JJH290" s="180"/>
      <c r="JJI290" s="180"/>
      <c r="JJJ290" s="75"/>
      <c r="JJK290" s="76"/>
      <c r="JJL290" s="181"/>
      <c r="JJM290" s="181"/>
      <c r="JJN290" s="182"/>
      <c r="JJO290" s="134"/>
      <c r="JJP290" s="135"/>
      <c r="JJQ290" s="111"/>
      <c r="JJR290" s="178"/>
      <c r="JJS290" s="178"/>
      <c r="JJT290" s="178"/>
      <c r="JJU290" s="178"/>
      <c r="JJV290" s="179"/>
      <c r="JJW290" s="73"/>
      <c r="JJX290" s="73"/>
      <c r="JJY290" s="180"/>
      <c r="JJZ290" s="75"/>
      <c r="JKA290" s="76"/>
      <c r="JKB290" s="180"/>
      <c r="JKC290" s="180"/>
      <c r="JKD290" s="180"/>
      <c r="JKE290" s="75"/>
      <c r="JKF290" s="76"/>
      <c r="JKG290" s="181"/>
      <c r="JKH290" s="181"/>
      <c r="JKI290" s="182"/>
      <c r="JKJ290" s="134"/>
      <c r="JKK290" s="135"/>
      <c r="JKL290" s="111"/>
      <c r="JKM290" s="178"/>
      <c r="JKN290" s="178"/>
      <c r="JKO290" s="178"/>
      <c r="JKP290" s="178"/>
      <c r="JKQ290" s="179"/>
      <c r="JKR290" s="73"/>
      <c r="JKS290" s="73"/>
      <c r="JKT290" s="180"/>
      <c r="JKU290" s="75"/>
      <c r="JKV290" s="76"/>
      <c r="JKW290" s="180"/>
      <c r="JKX290" s="180"/>
      <c r="JKY290" s="180"/>
      <c r="JKZ290" s="75"/>
      <c r="JLA290" s="76"/>
      <c r="JLB290" s="181"/>
      <c r="JLC290" s="181"/>
      <c r="JLD290" s="182"/>
      <c r="JLE290" s="134"/>
      <c r="JLF290" s="135"/>
      <c r="JLG290" s="111"/>
      <c r="JLH290" s="178"/>
      <c r="JLI290" s="178"/>
      <c r="JLJ290" s="178"/>
      <c r="JLK290" s="178"/>
      <c r="JLL290" s="179"/>
      <c r="JLM290" s="73"/>
      <c r="JLN290" s="73"/>
      <c r="JLO290" s="180"/>
      <c r="JLP290" s="75"/>
      <c r="JLQ290" s="76"/>
      <c r="JLR290" s="180"/>
      <c r="JLS290" s="180"/>
      <c r="JLT290" s="180"/>
      <c r="JLU290" s="75"/>
      <c r="JLV290" s="76"/>
      <c r="JLW290" s="181"/>
      <c r="JLX290" s="181"/>
      <c r="JLY290" s="182"/>
      <c r="JLZ290" s="134"/>
      <c r="JMA290" s="135"/>
      <c r="JMB290" s="111"/>
      <c r="JMC290" s="178"/>
      <c r="JMD290" s="178"/>
      <c r="JME290" s="178"/>
      <c r="JMF290" s="178"/>
      <c r="JMG290" s="179"/>
      <c r="JMH290" s="73"/>
      <c r="JMI290" s="73"/>
      <c r="JMJ290" s="180"/>
      <c r="JMK290" s="75"/>
      <c r="JML290" s="76"/>
      <c r="JMM290" s="180"/>
      <c r="JMN290" s="180"/>
      <c r="JMO290" s="180"/>
      <c r="JMP290" s="75"/>
      <c r="JMQ290" s="76"/>
      <c r="JMR290" s="181"/>
      <c r="JMS290" s="181"/>
      <c r="JMT290" s="182"/>
      <c r="JMU290" s="134"/>
      <c r="JMV290" s="135"/>
      <c r="JMW290" s="111"/>
      <c r="JMX290" s="178"/>
      <c r="JMY290" s="178"/>
      <c r="JMZ290" s="178"/>
      <c r="JNA290" s="178"/>
      <c r="JNB290" s="179"/>
      <c r="JNC290" s="73"/>
      <c r="JND290" s="73"/>
      <c r="JNE290" s="180"/>
      <c r="JNF290" s="75"/>
      <c r="JNG290" s="76"/>
      <c r="JNH290" s="180"/>
      <c r="JNI290" s="180"/>
      <c r="JNJ290" s="180"/>
      <c r="JNK290" s="75"/>
      <c r="JNL290" s="76"/>
      <c r="JNM290" s="181"/>
      <c r="JNN290" s="181"/>
      <c r="JNO290" s="182"/>
      <c r="JNP290" s="134"/>
      <c r="JNQ290" s="135"/>
      <c r="JNR290" s="111"/>
      <c r="JNS290" s="178"/>
      <c r="JNT290" s="178"/>
      <c r="JNU290" s="178"/>
      <c r="JNV290" s="178"/>
      <c r="JNW290" s="179"/>
      <c r="JNX290" s="73"/>
      <c r="JNY290" s="73"/>
      <c r="JNZ290" s="180"/>
      <c r="JOA290" s="75"/>
      <c r="JOB290" s="76"/>
      <c r="JOC290" s="180"/>
      <c r="JOD290" s="180"/>
      <c r="JOE290" s="180"/>
      <c r="JOF290" s="75"/>
      <c r="JOG290" s="76"/>
      <c r="JOH290" s="181"/>
      <c r="JOI290" s="181"/>
      <c r="JOJ290" s="182"/>
      <c r="JOK290" s="134"/>
      <c r="JOL290" s="135"/>
      <c r="JOM290" s="111"/>
      <c r="JON290" s="178"/>
      <c r="JOO290" s="178"/>
      <c r="JOP290" s="178"/>
      <c r="JOQ290" s="178"/>
      <c r="JOR290" s="179"/>
      <c r="JOS290" s="73"/>
      <c r="JOT290" s="73"/>
      <c r="JOU290" s="180"/>
      <c r="JOV290" s="75"/>
      <c r="JOW290" s="76"/>
      <c r="JOX290" s="180"/>
      <c r="JOY290" s="180"/>
      <c r="JOZ290" s="180"/>
      <c r="JPA290" s="75"/>
      <c r="JPB290" s="76"/>
      <c r="JPC290" s="181"/>
      <c r="JPD290" s="181"/>
      <c r="JPE290" s="182"/>
      <c r="JPF290" s="134"/>
      <c r="JPG290" s="135"/>
      <c r="JPH290" s="111"/>
      <c r="JPI290" s="178"/>
      <c r="JPJ290" s="178"/>
      <c r="JPK290" s="178"/>
      <c r="JPL290" s="178"/>
      <c r="JPM290" s="179"/>
      <c r="JPN290" s="73"/>
      <c r="JPO290" s="73"/>
      <c r="JPP290" s="180"/>
      <c r="JPQ290" s="75"/>
      <c r="JPR290" s="76"/>
      <c r="JPS290" s="180"/>
      <c r="JPT290" s="180"/>
      <c r="JPU290" s="180"/>
      <c r="JPV290" s="75"/>
      <c r="JPW290" s="76"/>
      <c r="JPX290" s="181"/>
      <c r="JPY290" s="181"/>
      <c r="JPZ290" s="182"/>
      <c r="JQA290" s="134"/>
      <c r="JQB290" s="135"/>
      <c r="JQC290" s="111"/>
      <c r="JQD290" s="178"/>
      <c r="JQE290" s="178"/>
      <c r="JQF290" s="178"/>
      <c r="JQG290" s="178"/>
      <c r="JQH290" s="179"/>
      <c r="JQI290" s="73"/>
      <c r="JQJ290" s="73"/>
      <c r="JQK290" s="180"/>
      <c r="JQL290" s="75"/>
      <c r="JQM290" s="76"/>
      <c r="JQN290" s="180"/>
      <c r="JQO290" s="180"/>
      <c r="JQP290" s="180"/>
      <c r="JQQ290" s="75"/>
      <c r="JQR290" s="76"/>
      <c r="JQS290" s="181"/>
      <c r="JQT290" s="181"/>
      <c r="JQU290" s="182"/>
      <c r="JQV290" s="134"/>
      <c r="JQW290" s="135"/>
      <c r="JQX290" s="111"/>
      <c r="JQY290" s="178"/>
      <c r="JQZ290" s="178"/>
      <c r="JRA290" s="178"/>
      <c r="JRB290" s="178"/>
      <c r="JRC290" s="179"/>
      <c r="JRD290" s="73"/>
      <c r="JRE290" s="73"/>
      <c r="JRF290" s="180"/>
      <c r="JRG290" s="75"/>
      <c r="JRH290" s="76"/>
      <c r="JRI290" s="180"/>
      <c r="JRJ290" s="180"/>
      <c r="JRK290" s="180"/>
      <c r="JRL290" s="75"/>
      <c r="JRM290" s="76"/>
      <c r="JRN290" s="181"/>
      <c r="JRO290" s="181"/>
      <c r="JRP290" s="182"/>
      <c r="JRQ290" s="134"/>
      <c r="JRR290" s="135"/>
      <c r="JRS290" s="111"/>
      <c r="JRT290" s="178"/>
      <c r="JRU290" s="178"/>
      <c r="JRV290" s="178"/>
      <c r="JRW290" s="178"/>
      <c r="JRX290" s="179"/>
      <c r="JRY290" s="73"/>
      <c r="JRZ290" s="73"/>
      <c r="JSA290" s="180"/>
      <c r="JSB290" s="75"/>
      <c r="JSC290" s="76"/>
      <c r="JSD290" s="180"/>
      <c r="JSE290" s="180"/>
      <c r="JSF290" s="180"/>
      <c r="JSG290" s="75"/>
      <c r="JSH290" s="76"/>
      <c r="JSI290" s="181"/>
      <c r="JSJ290" s="181"/>
      <c r="JSK290" s="182"/>
      <c r="JSL290" s="134"/>
      <c r="JSM290" s="135"/>
      <c r="JSN290" s="111"/>
      <c r="JSO290" s="178"/>
      <c r="JSP290" s="178"/>
      <c r="JSQ290" s="178"/>
      <c r="JSR290" s="178"/>
      <c r="JSS290" s="179"/>
      <c r="JST290" s="73"/>
      <c r="JSU290" s="73"/>
      <c r="JSV290" s="180"/>
      <c r="JSW290" s="75"/>
      <c r="JSX290" s="76"/>
      <c r="JSY290" s="180"/>
      <c r="JSZ290" s="180"/>
      <c r="JTA290" s="180"/>
      <c r="JTB290" s="75"/>
      <c r="JTC290" s="76"/>
      <c r="JTD290" s="181"/>
      <c r="JTE290" s="181"/>
      <c r="JTF290" s="182"/>
      <c r="JTG290" s="134"/>
      <c r="JTH290" s="135"/>
      <c r="JTI290" s="111"/>
      <c r="JTJ290" s="178"/>
      <c r="JTK290" s="178"/>
      <c r="JTL290" s="178"/>
      <c r="JTM290" s="178"/>
      <c r="JTN290" s="179"/>
      <c r="JTO290" s="73"/>
      <c r="JTP290" s="73"/>
      <c r="JTQ290" s="180"/>
      <c r="JTR290" s="75"/>
      <c r="JTS290" s="76"/>
      <c r="JTT290" s="180"/>
      <c r="JTU290" s="180"/>
      <c r="JTV290" s="180"/>
      <c r="JTW290" s="75"/>
      <c r="JTX290" s="76"/>
      <c r="JTY290" s="181"/>
      <c r="JTZ290" s="181"/>
      <c r="JUA290" s="182"/>
      <c r="JUB290" s="134"/>
      <c r="JUC290" s="135"/>
      <c r="JUD290" s="111"/>
      <c r="JUE290" s="178"/>
      <c r="JUF290" s="178"/>
      <c r="JUG290" s="178"/>
      <c r="JUH290" s="178"/>
      <c r="JUI290" s="179"/>
      <c r="JUJ290" s="73"/>
      <c r="JUK290" s="73"/>
      <c r="JUL290" s="180"/>
      <c r="JUM290" s="75"/>
      <c r="JUN290" s="76"/>
      <c r="JUO290" s="180"/>
      <c r="JUP290" s="180"/>
      <c r="JUQ290" s="180"/>
      <c r="JUR290" s="75"/>
      <c r="JUS290" s="76"/>
      <c r="JUT290" s="181"/>
      <c r="JUU290" s="181"/>
      <c r="JUV290" s="182"/>
      <c r="JUW290" s="134"/>
      <c r="JUX290" s="135"/>
      <c r="JUY290" s="111"/>
      <c r="JUZ290" s="178"/>
      <c r="JVA290" s="178"/>
      <c r="JVB290" s="178"/>
      <c r="JVC290" s="178"/>
      <c r="JVD290" s="179"/>
      <c r="JVE290" s="73"/>
      <c r="JVF290" s="73"/>
      <c r="JVG290" s="180"/>
      <c r="JVH290" s="75"/>
      <c r="JVI290" s="76"/>
      <c r="JVJ290" s="180"/>
      <c r="JVK290" s="180"/>
      <c r="JVL290" s="180"/>
      <c r="JVM290" s="75"/>
      <c r="JVN290" s="76"/>
      <c r="JVO290" s="181"/>
      <c r="JVP290" s="181"/>
      <c r="JVQ290" s="182"/>
      <c r="JVR290" s="134"/>
      <c r="JVS290" s="135"/>
      <c r="JVT290" s="111"/>
      <c r="JVU290" s="178"/>
      <c r="JVV290" s="178"/>
      <c r="JVW290" s="178"/>
      <c r="JVX290" s="178"/>
      <c r="JVY290" s="179"/>
      <c r="JVZ290" s="73"/>
      <c r="JWA290" s="73"/>
      <c r="JWB290" s="180"/>
      <c r="JWC290" s="75"/>
      <c r="JWD290" s="76"/>
      <c r="JWE290" s="180"/>
      <c r="JWF290" s="180"/>
      <c r="JWG290" s="180"/>
      <c r="JWH290" s="75"/>
      <c r="JWI290" s="76"/>
      <c r="JWJ290" s="181"/>
      <c r="JWK290" s="181"/>
      <c r="JWL290" s="182"/>
      <c r="JWM290" s="134"/>
      <c r="JWN290" s="135"/>
      <c r="JWO290" s="111"/>
      <c r="JWP290" s="178"/>
      <c r="JWQ290" s="178"/>
      <c r="JWR290" s="178"/>
      <c r="JWS290" s="178"/>
      <c r="JWT290" s="179"/>
      <c r="JWU290" s="73"/>
      <c r="JWV290" s="73"/>
      <c r="JWW290" s="180"/>
      <c r="JWX290" s="75"/>
      <c r="JWY290" s="76"/>
      <c r="JWZ290" s="180"/>
      <c r="JXA290" s="180"/>
      <c r="JXB290" s="180"/>
      <c r="JXC290" s="75"/>
      <c r="JXD290" s="76"/>
      <c r="JXE290" s="181"/>
      <c r="JXF290" s="181"/>
      <c r="JXG290" s="182"/>
      <c r="JXH290" s="134"/>
      <c r="JXI290" s="135"/>
      <c r="JXJ290" s="111"/>
      <c r="JXK290" s="178"/>
      <c r="JXL290" s="178"/>
      <c r="JXM290" s="178"/>
      <c r="JXN290" s="178"/>
      <c r="JXO290" s="179"/>
      <c r="JXP290" s="73"/>
      <c r="JXQ290" s="73"/>
      <c r="JXR290" s="180"/>
      <c r="JXS290" s="75"/>
      <c r="JXT290" s="76"/>
      <c r="JXU290" s="180"/>
      <c r="JXV290" s="180"/>
      <c r="JXW290" s="180"/>
      <c r="JXX290" s="75"/>
      <c r="JXY290" s="76"/>
      <c r="JXZ290" s="181"/>
      <c r="JYA290" s="181"/>
      <c r="JYB290" s="182"/>
      <c r="JYC290" s="134"/>
      <c r="JYD290" s="135"/>
      <c r="JYE290" s="111"/>
      <c r="JYF290" s="178"/>
      <c r="JYG290" s="178"/>
      <c r="JYH290" s="178"/>
      <c r="JYI290" s="178"/>
      <c r="JYJ290" s="179"/>
      <c r="JYK290" s="73"/>
      <c r="JYL290" s="73"/>
      <c r="JYM290" s="180"/>
      <c r="JYN290" s="75"/>
      <c r="JYO290" s="76"/>
      <c r="JYP290" s="180"/>
      <c r="JYQ290" s="180"/>
      <c r="JYR290" s="180"/>
      <c r="JYS290" s="75"/>
      <c r="JYT290" s="76"/>
      <c r="JYU290" s="181"/>
      <c r="JYV290" s="181"/>
      <c r="JYW290" s="182"/>
      <c r="JYX290" s="134"/>
      <c r="JYY290" s="135"/>
      <c r="JYZ290" s="111"/>
      <c r="JZA290" s="178"/>
      <c r="JZB290" s="178"/>
      <c r="JZC290" s="178"/>
      <c r="JZD290" s="178"/>
      <c r="JZE290" s="179"/>
      <c r="JZF290" s="73"/>
      <c r="JZG290" s="73"/>
      <c r="JZH290" s="180"/>
      <c r="JZI290" s="75"/>
      <c r="JZJ290" s="76"/>
      <c r="JZK290" s="180"/>
      <c r="JZL290" s="180"/>
      <c r="JZM290" s="180"/>
      <c r="JZN290" s="75"/>
      <c r="JZO290" s="76"/>
      <c r="JZP290" s="181"/>
      <c r="JZQ290" s="181"/>
      <c r="JZR290" s="182"/>
      <c r="JZS290" s="134"/>
      <c r="JZT290" s="135"/>
      <c r="JZU290" s="111"/>
      <c r="JZV290" s="178"/>
      <c r="JZW290" s="178"/>
      <c r="JZX290" s="178"/>
      <c r="JZY290" s="178"/>
      <c r="JZZ290" s="179"/>
      <c r="KAA290" s="73"/>
      <c r="KAB290" s="73"/>
      <c r="KAC290" s="180"/>
      <c r="KAD290" s="75"/>
      <c r="KAE290" s="76"/>
      <c r="KAF290" s="180"/>
      <c r="KAG290" s="180"/>
      <c r="KAH290" s="180"/>
      <c r="KAI290" s="75"/>
      <c r="KAJ290" s="76"/>
      <c r="KAK290" s="181"/>
      <c r="KAL290" s="181"/>
      <c r="KAM290" s="182"/>
      <c r="KAN290" s="134"/>
      <c r="KAO290" s="135"/>
      <c r="KAP290" s="111"/>
      <c r="KAQ290" s="178"/>
      <c r="KAR290" s="178"/>
      <c r="KAS290" s="178"/>
      <c r="KAT290" s="178"/>
      <c r="KAU290" s="179"/>
      <c r="KAV290" s="73"/>
      <c r="KAW290" s="73"/>
      <c r="KAX290" s="180"/>
      <c r="KAY290" s="75"/>
      <c r="KAZ290" s="76"/>
      <c r="KBA290" s="180"/>
      <c r="KBB290" s="180"/>
      <c r="KBC290" s="180"/>
      <c r="KBD290" s="75"/>
      <c r="KBE290" s="76"/>
      <c r="KBF290" s="181"/>
      <c r="KBG290" s="181"/>
      <c r="KBH290" s="182"/>
      <c r="KBI290" s="134"/>
      <c r="KBJ290" s="135"/>
      <c r="KBK290" s="111"/>
      <c r="KBL290" s="178"/>
      <c r="KBM290" s="178"/>
      <c r="KBN290" s="178"/>
      <c r="KBO290" s="178"/>
      <c r="KBP290" s="179"/>
      <c r="KBQ290" s="73"/>
      <c r="KBR290" s="73"/>
      <c r="KBS290" s="180"/>
      <c r="KBT290" s="75"/>
      <c r="KBU290" s="76"/>
      <c r="KBV290" s="180"/>
      <c r="KBW290" s="180"/>
      <c r="KBX290" s="180"/>
      <c r="KBY290" s="75"/>
      <c r="KBZ290" s="76"/>
      <c r="KCA290" s="181"/>
      <c r="KCB290" s="181"/>
      <c r="KCC290" s="182"/>
      <c r="KCD290" s="134"/>
      <c r="KCE290" s="135"/>
      <c r="KCF290" s="111"/>
      <c r="KCG290" s="178"/>
      <c r="KCH290" s="178"/>
      <c r="KCI290" s="178"/>
      <c r="KCJ290" s="178"/>
      <c r="KCK290" s="179"/>
      <c r="KCL290" s="73"/>
      <c r="KCM290" s="73"/>
      <c r="KCN290" s="180"/>
      <c r="KCO290" s="75"/>
      <c r="KCP290" s="76"/>
      <c r="KCQ290" s="180"/>
      <c r="KCR290" s="180"/>
      <c r="KCS290" s="180"/>
      <c r="KCT290" s="75"/>
      <c r="KCU290" s="76"/>
      <c r="KCV290" s="181"/>
      <c r="KCW290" s="181"/>
      <c r="KCX290" s="182"/>
      <c r="KCY290" s="134"/>
      <c r="KCZ290" s="135"/>
      <c r="KDA290" s="111"/>
      <c r="KDB290" s="178"/>
      <c r="KDC290" s="178"/>
      <c r="KDD290" s="178"/>
      <c r="KDE290" s="178"/>
      <c r="KDF290" s="179"/>
      <c r="KDG290" s="73"/>
      <c r="KDH290" s="73"/>
      <c r="KDI290" s="180"/>
      <c r="KDJ290" s="75"/>
      <c r="KDK290" s="76"/>
      <c r="KDL290" s="180"/>
      <c r="KDM290" s="180"/>
      <c r="KDN290" s="180"/>
      <c r="KDO290" s="75"/>
      <c r="KDP290" s="76"/>
      <c r="KDQ290" s="181"/>
      <c r="KDR290" s="181"/>
      <c r="KDS290" s="182"/>
      <c r="KDT290" s="134"/>
      <c r="KDU290" s="135"/>
      <c r="KDV290" s="111"/>
      <c r="KDW290" s="178"/>
      <c r="KDX290" s="178"/>
      <c r="KDY290" s="178"/>
      <c r="KDZ290" s="178"/>
      <c r="KEA290" s="179"/>
      <c r="KEB290" s="73"/>
      <c r="KEC290" s="73"/>
      <c r="KED290" s="180"/>
      <c r="KEE290" s="75"/>
      <c r="KEF290" s="76"/>
      <c r="KEG290" s="180"/>
      <c r="KEH290" s="180"/>
      <c r="KEI290" s="180"/>
      <c r="KEJ290" s="75"/>
      <c r="KEK290" s="76"/>
      <c r="KEL290" s="181"/>
      <c r="KEM290" s="181"/>
      <c r="KEN290" s="182"/>
      <c r="KEO290" s="134"/>
      <c r="KEP290" s="135"/>
      <c r="KEQ290" s="111"/>
      <c r="KER290" s="178"/>
      <c r="KES290" s="178"/>
      <c r="KET290" s="178"/>
      <c r="KEU290" s="178"/>
      <c r="KEV290" s="179"/>
      <c r="KEW290" s="73"/>
      <c r="KEX290" s="73"/>
      <c r="KEY290" s="180"/>
      <c r="KEZ290" s="75"/>
      <c r="KFA290" s="76"/>
      <c r="KFB290" s="180"/>
      <c r="KFC290" s="180"/>
      <c r="KFD290" s="180"/>
      <c r="KFE290" s="75"/>
      <c r="KFF290" s="76"/>
      <c r="KFG290" s="181"/>
      <c r="KFH290" s="181"/>
      <c r="KFI290" s="182"/>
      <c r="KFJ290" s="134"/>
      <c r="KFK290" s="135"/>
      <c r="KFL290" s="111"/>
      <c r="KFM290" s="178"/>
      <c r="KFN290" s="178"/>
      <c r="KFO290" s="178"/>
      <c r="KFP290" s="178"/>
      <c r="KFQ290" s="179"/>
      <c r="KFR290" s="73"/>
      <c r="KFS290" s="73"/>
      <c r="KFT290" s="180"/>
      <c r="KFU290" s="75"/>
      <c r="KFV290" s="76"/>
      <c r="KFW290" s="180"/>
      <c r="KFX290" s="180"/>
      <c r="KFY290" s="180"/>
      <c r="KFZ290" s="75"/>
      <c r="KGA290" s="76"/>
      <c r="KGB290" s="181"/>
      <c r="KGC290" s="181"/>
      <c r="KGD290" s="182"/>
      <c r="KGE290" s="134"/>
      <c r="KGF290" s="135"/>
      <c r="KGG290" s="111"/>
      <c r="KGH290" s="178"/>
      <c r="KGI290" s="178"/>
      <c r="KGJ290" s="178"/>
      <c r="KGK290" s="178"/>
      <c r="KGL290" s="179"/>
      <c r="KGM290" s="73"/>
      <c r="KGN290" s="73"/>
      <c r="KGO290" s="180"/>
      <c r="KGP290" s="75"/>
      <c r="KGQ290" s="76"/>
      <c r="KGR290" s="180"/>
      <c r="KGS290" s="180"/>
      <c r="KGT290" s="180"/>
      <c r="KGU290" s="75"/>
      <c r="KGV290" s="76"/>
      <c r="KGW290" s="181"/>
      <c r="KGX290" s="181"/>
      <c r="KGY290" s="182"/>
      <c r="KGZ290" s="134"/>
      <c r="KHA290" s="135"/>
      <c r="KHB290" s="111"/>
      <c r="KHC290" s="178"/>
      <c r="KHD290" s="178"/>
      <c r="KHE290" s="178"/>
      <c r="KHF290" s="178"/>
      <c r="KHG290" s="179"/>
      <c r="KHH290" s="73"/>
      <c r="KHI290" s="73"/>
      <c r="KHJ290" s="180"/>
      <c r="KHK290" s="75"/>
      <c r="KHL290" s="76"/>
      <c r="KHM290" s="180"/>
      <c r="KHN290" s="180"/>
      <c r="KHO290" s="180"/>
      <c r="KHP290" s="75"/>
      <c r="KHQ290" s="76"/>
      <c r="KHR290" s="181"/>
      <c r="KHS290" s="181"/>
      <c r="KHT290" s="182"/>
      <c r="KHU290" s="134"/>
      <c r="KHV290" s="135"/>
      <c r="KHW290" s="111"/>
      <c r="KHX290" s="178"/>
      <c r="KHY290" s="178"/>
      <c r="KHZ290" s="178"/>
      <c r="KIA290" s="178"/>
      <c r="KIB290" s="179"/>
      <c r="KIC290" s="73"/>
      <c r="KID290" s="73"/>
      <c r="KIE290" s="180"/>
      <c r="KIF290" s="75"/>
      <c r="KIG290" s="76"/>
      <c r="KIH290" s="180"/>
      <c r="KII290" s="180"/>
      <c r="KIJ290" s="180"/>
      <c r="KIK290" s="75"/>
      <c r="KIL290" s="76"/>
      <c r="KIM290" s="181"/>
      <c r="KIN290" s="181"/>
      <c r="KIO290" s="182"/>
      <c r="KIP290" s="134"/>
      <c r="KIQ290" s="135"/>
      <c r="KIR290" s="111"/>
      <c r="KIS290" s="178"/>
      <c r="KIT290" s="178"/>
      <c r="KIU290" s="178"/>
      <c r="KIV290" s="178"/>
      <c r="KIW290" s="179"/>
      <c r="KIX290" s="73"/>
      <c r="KIY290" s="73"/>
      <c r="KIZ290" s="180"/>
      <c r="KJA290" s="75"/>
      <c r="KJB290" s="76"/>
      <c r="KJC290" s="180"/>
      <c r="KJD290" s="180"/>
      <c r="KJE290" s="180"/>
      <c r="KJF290" s="75"/>
      <c r="KJG290" s="76"/>
      <c r="KJH290" s="181"/>
      <c r="KJI290" s="181"/>
      <c r="KJJ290" s="182"/>
      <c r="KJK290" s="134"/>
      <c r="KJL290" s="135"/>
      <c r="KJM290" s="111"/>
      <c r="KJN290" s="178"/>
      <c r="KJO290" s="178"/>
      <c r="KJP290" s="178"/>
      <c r="KJQ290" s="178"/>
      <c r="KJR290" s="179"/>
      <c r="KJS290" s="73"/>
      <c r="KJT290" s="73"/>
      <c r="KJU290" s="180"/>
      <c r="KJV290" s="75"/>
      <c r="KJW290" s="76"/>
      <c r="KJX290" s="180"/>
      <c r="KJY290" s="180"/>
      <c r="KJZ290" s="180"/>
      <c r="KKA290" s="75"/>
      <c r="KKB290" s="76"/>
      <c r="KKC290" s="181"/>
      <c r="KKD290" s="181"/>
      <c r="KKE290" s="182"/>
      <c r="KKF290" s="134"/>
      <c r="KKG290" s="135"/>
      <c r="KKH290" s="111"/>
      <c r="KKI290" s="178"/>
      <c r="KKJ290" s="178"/>
      <c r="KKK290" s="178"/>
      <c r="KKL290" s="178"/>
      <c r="KKM290" s="179"/>
      <c r="KKN290" s="73"/>
      <c r="KKO290" s="73"/>
      <c r="KKP290" s="180"/>
      <c r="KKQ290" s="75"/>
      <c r="KKR290" s="76"/>
      <c r="KKS290" s="180"/>
      <c r="KKT290" s="180"/>
      <c r="KKU290" s="180"/>
      <c r="KKV290" s="75"/>
      <c r="KKW290" s="76"/>
      <c r="KKX290" s="181"/>
      <c r="KKY290" s="181"/>
      <c r="KKZ290" s="182"/>
      <c r="KLA290" s="134"/>
      <c r="KLB290" s="135"/>
      <c r="KLC290" s="111"/>
      <c r="KLD290" s="178"/>
      <c r="KLE290" s="178"/>
      <c r="KLF290" s="178"/>
      <c r="KLG290" s="178"/>
      <c r="KLH290" s="179"/>
      <c r="KLI290" s="73"/>
      <c r="KLJ290" s="73"/>
      <c r="KLK290" s="180"/>
      <c r="KLL290" s="75"/>
      <c r="KLM290" s="76"/>
      <c r="KLN290" s="180"/>
      <c r="KLO290" s="180"/>
      <c r="KLP290" s="180"/>
      <c r="KLQ290" s="75"/>
      <c r="KLR290" s="76"/>
      <c r="KLS290" s="181"/>
      <c r="KLT290" s="181"/>
      <c r="KLU290" s="182"/>
      <c r="KLV290" s="134"/>
      <c r="KLW290" s="135"/>
      <c r="KLX290" s="111"/>
      <c r="KLY290" s="178"/>
      <c r="KLZ290" s="178"/>
      <c r="KMA290" s="178"/>
      <c r="KMB290" s="178"/>
      <c r="KMC290" s="179"/>
      <c r="KMD290" s="73"/>
      <c r="KME290" s="73"/>
      <c r="KMF290" s="180"/>
      <c r="KMG290" s="75"/>
      <c r="KMH290" s="76"/>
      <c r="KMI290" s="180"/>
      <c r="KMJ290" s="180"/>
      <c r="KMK290" s="180"/>
      <c r="KML290" s="75"/>
      <c r="KMM290" s="76"/>
      <c r="KMN290" s="181"/>
      <c r="KMO290" s="181"/>
      <c r="KMP290" s="182"/>
      <c r="KMQ290" s="134"/>
      <c r="KMR290" s="135"/>
      <c r="KMS290" s="111"/>
      <c r="KMT290" s="178"/>
      <c r="KMU290" s="178"/>
      <c r="KMV290" s="178"/>
      <c r="KMW290" s="178"/>
      <c r="KMX290" s="179"/>
      <c r="KMY290" s="73"/>
      <c r="KMZ290" s="73"/>
      <c r="KNA290" s="180"/>
      <c r="KNB290" s="75"/>
      <c r="KNC290" s="76"/>
      <c r="KND290" s="180"/>
      <c r="KNE290" s="180"/>
      <c r="KNF290" s="180"/>
      <c r="KNG290" s="75"/>
      <c r="KNH290" s="76"/>
      <c r="KNI290" s="181"/>
      <c r="KNJ290" s="181"/>
      <c r="KNK290" s="182"/>
      <c r="KNL290" s="134"/>
      <c r="KNM290" s="135"/>
      <c r="KNN290" s="111"/>
      <c r="KNO290" s="178"/>
      <c r="KNP290" s="178"/>
      <c r="KNQ290" s="178"/>
      <c r="KNR290" s="178"/>
      <c r="KNS290" s="179"/>
      <c r="KNT290" s="73"/>
      <c r="KNU290" s="73"/>
      <c r="KNV290" s="180"/>
      <c r="KNW290" s="75"/>
      <c r="KNX290" s="76"/>
      <c r="KNY290" s="180"/>
      <c r="KNZ290" s="180"/>
      <c r="KOA290" s="180"/>
      <c r="KOB290" s="75"/>
      <c r="KOC290" s="76"/>
      <c r="KOD290" s="181"/>
      <c r="KOE290" s="181"/>
      <c r="KOF290" s="182"/>
      <c r="KOG290" s="134"/>
      <c r="KOH290" s="135"/>
      <c r="KOI290" s="111"/>
      <c r="KOJ290" s="178"/>
      <c r="KOK290" s="178"/>
      <c r="KOL290" s="178"/>
      <c r="KOM290" s="178"/>
      <c r="KON290" s="179"/>
      <c r="KOO290" s="73"/>
      <c r="KOP290" s="73"/>
      <c r="KOQ290" s="180"/>
      <c r="KOR290" s="75"/>
      <c r="KOS290" s="76"/>
      <c r="KOT290" s="180"/>
      <c r="KOU290" s="180"/>
      <c r="KOV290" s="180"/>
      <c r="KOW290" s="75"/>
      <c r="KOX290" s="76"/>
      <c r="KOY290" s="181"/>
      <c r="KOZ290" s="181"/>
      <c r="KPA290" s="182"/>
      <c r="KPB290" s="134"/>
      <c r="KPC290" s="135"/>
      <c r="KPD290" s="111"/>
      <c r="KPE290" s="178"/>
      <c r="KPF290" s="178"/>
      <c r="KPG290" s="178"/>
      <c r="KPH290" s="178"/>
      <c r="KPI290" s="179"/>
      <c r="KPJ290" s="73"/>
      <c r="KPK290" s="73"/>
      <c r="KPL290" s="180"/>
      <c r="KPM290" s="75"/>
      <c r="KPN290" s="76"/>
      <c r="KPO290" s="180"/>
      <c r="KPP290" s="180"/>
      <c r="KPQ290" s="180"/>
      <c r="KPR290" s="75"/>
      <c r="KPS290" s="76"/>
      <c r="KPT290" s="181"/>
      <c r="KPU290" s="181"/>
      <c r="KPV290" s="182"/>
      <c r="KPW290" s="134"/>
      <c r="KPX290" s="135"/>
      <c r="KPY290" s="111"/>
      <c r="KPZ290" s="178"/>
      <c r="KQA290" s="178"/>
      <c r="KQB290" s="178"/>
      <c r="KQC290" s="178"/>
      <c r="KQD290" s="179"/>
      <c r="KQE290" s="73"/>
      <c r="KQF290" s="73"/>
      <c r="KQG290" s="180"/>
      <c r="KQH290" s="75"/>
      <c r="KQI290" s="76"/>
      <c r="KQJ290" s="180"/>
      <c r="KQK290" s="180"/>
      <c r="KQL290" s="180"/>
      <c r="KQM290" s="75"/>
      <c r="KQN290" s="76"/>
      <c r="KQO290" s="181"/>
      <c r="KQP290" s="181"/>
      <c r="KQQ290" s="182"/>
      <c r="KQR290" s="134"/>
      <c r="KQS290" s="135"/>
      <c r="KQT290" s="111"/>
      <c r="KQU290" s="178"/>
      <c r="KQV290" s="178"/>
      <c r="KQW290" s="178"/>
      <c r="KQX290" s="178"/>
      <c r="KQY290" s="179"/>
      <c r="KQZ290" s="73"/>
      <c r="KRA290" s="73"/>
      <c r="KRB290" s="180"/>
      <c r="KRC290" s="75"/>
      <c r="KRD290" s="76"/>
      <c r="KRE290" s="180"/>
      <c r="KRF290" s="180"/>
      <c r="KRG290" s="180"/>
      <c r="KRH290" s="75"/>
      <c r="KRI290" s="76"/>
      <c r="KRJ290" s="181"/>
      <c r="KRK290" s="181"/>
      <c r="KRL290" s="182"/>
      <c r="KRM290" s="134"/>
      <c r="KRN290" s="135"/>
      <c r="KRO290" s="111"/>
      <c r="KRP290" s="178"/>
      <c r="KRQ290" s="178"/>
      <c r="KRR290" s="178"/>
      <c r="KRS290" s="178"/>
      <c r="KRT290" s="179"/>
      <c r="KRU290" s="73"/>
      <c r="KRV290" s="73"/>
      <c r="KRW290" s="180"/>
      <c r="KRX290" s="75"/>
      <c r="KRY290" s="76"/>
      <c r="KRZ290" s="180"/>
      <c r="KSA290" s="180"/>
      <c r="KSB290" s="180"/>
      <c r="KSC290" s="75"/>
      <c r="KSD290" s="76"/>
      <c r="KSE290" s="181"/>
      <c r="KSF290" s="181"/>
      <c r="KSG290" s="182"/>
      <c r="KSH290" s="134"/>
      <c r="KSI290" s="135"/>
      <c r="KSJ290" s="111"/>
      <c r="KSK290" s="178"/>
      <c r="KSL290" s="178"/>
      <c r="KSM290" s="178"/>
      <c r="KSN290" s="178"/>
      <c r="KSO290" s="179"/>
      <c r="KSP290" s="73"/>
      <c r="KSQ290" s="73"/>
      <c r="KSR290" s="180"/>
      <c r="KSS290" s="75"/>
      <c r="KST290" s="76"/>
      <c r="KSU290" s="180"/>
      <c r="KSV290" s="180"/>
      <c r="KSW290" s="180"/>
      <c r="KSX290" s="75"/>
      <c r="KSY290" s="76"/>
      <c r="KSZ290" s="181"/>
      <c r="KTA290" s="181"/>
      <c r="KTB290" s="182"/>
      <c r="KTC290" s="134"/>
      <c r="KTD290" s="135"/>
      <c r="KTE290" s="111"/>
      <c r="KTF290" s="178"/>
      <c r="KTG290" s="178"/>
      <c r="KTH290" s="178"/>
      <c r="KTI290" s="178"/>
      <c r="KTJ290" s="179"/>
      <c r="KTK290" s="73"/>
      <c r="KTL290" s="73"/>
      <c r="KTM290" s="180"/>
      <c r="KTN290" s="75"/>
      <c r="KTO290" s="76"/>
      <c r="KTP290" s="180"/>
      <c r="KTQ290" s="180"/>
      <c r="KTR290" s="180"/>
      <c r="KTS290" s="75"/>
      <c r="KTT290" s="76"/>
      <c r="KTU290" s="181"/>
      <c r="KTV290" s="181"/>
      <c r="KTW290" s="182"/>
      <c r="KTX290" s="134"/>
      <c r="KTY290" s="135"/>
      <c r="KTZ290" s="111"/>
      <c r="KUA290" s="178"/>
      <c r="KUB290" s="178"/>
      <c r="KUC290" s="178"/>
      <c r="KUD290" s="178"/>
      <c r="KUE290" s="179"/>
      <c r="KUF290" s="73"/>
      <c r="KUG290" s="73"/>
      <c r="KUH290" s="180"/>
      <c r="KUI290" s="75"/>
      <c r="KUJ290" s="76"/>
      <c r="KUK290" s="180"/>
      <c r="KUL290" s="180"/>
      <c r="KUM290" s="180"/>
      <c r="KUN290" s="75"/>
      <c r="KUO290" s="76"/>
      <c r="KUP290" s="181"/>
      <c r="KUQ290" s="181"/>
      <c r="KUR290" s="182"/>
      <c r="KUS290" s="134"/>
      <c r="KUT290" s="135"/>
      <c r="KUU290" s="111"/>
      <c r="KUV290" s="178"/>
      <c r="KUW290" s="178"/>
      <c r="KUX290" s="178"/>
      <c r="KUY290" s="178"/>
      <c r="KUZ290" s="179"/>
      <c r="KVA290" s="73"/>
      <c r="KVB290" s="73"/>
      <c r="KVC290" s="180"/>
      <c r="KVD290" s="75"/>
      <c r="KVE290" s="76"/>
      <c r="KVF290" s="180"/>
      <c r="KVG290" s="180"/>
      <c r="KVH290" s="180"/>
      <c r="KVI290" s="75"/>
      <c r="KVJ290" s="76"/>
      <c r="KVK290" s="181"/>
      <c r="KVL290" s="181"/>
      <c r="KVM290" s="182"/>
      <c r="KVN290" s="134"/>
      <c r="KVO290" s="135"/>
      <c r="KVP290" s="111"/>
      <c r="KVQ290" s="178"/>
      <c r="KVR290" s="178"/>
      <c r="KVS290" s="178"/>
      <c r="KVT290" s="178"/>
      <c r="KVU290" s="179"/>
      <c r="KVV290" s="73"/>
      <c r="KVW290" s="73"/>
      <c r="KVX290" s="180"/>
      <c r="KVY290" s="75"/>
      <c r="KVZ290" s="76"/>
      <c r="KWA290" s="180"/>
      <c r="KWB290" s="180"/>
      <c r="KWC290" s="180"/>
      <c r="KWD290" s="75"/>
      <c r="KWE290" s="76"/>
      <c r="KWF290" s="181"/>
      <c r="KWG290" s="181"/>
      <c r="KWH290" s="182"/>
      <c r="KWI290" s="134"/>
      <c r="KWJ290" s="135"/>
      <c r="KWK290" s="111"/>
      <c r="KWL290" s="178"/>
      <c r="KWM290" s="178"/>
      <c r="KWN290" s="178"/>
      <c r="KWO290" s="178"/>
      <c r="KWP290" s="179"/>
      <c r="KWQ290" s="73"/>
      <c r="KWR290" s="73"/>
      <c r="KWS290" s="180"/>
      <c r="KWT290" s="75"/>
      <c r="KWU290" s="76"/>
      <c r="KWV290" s="180"/>
      <c r="KWW290" s="180"/>
      <c r="KWX290" s="180"/>
      <c r="KWY290" s="75"/>
      <c r="KWZ290" s="76"/>
      <c r="KXA290" s="181"/>
      <c r="KXB290" s="181"/>
      <c r="KXC290" s="182"/>
      <c r="KXD290" s="134"/>
      <c r="KXE290" s="135"/>
      <c r="KXF290" s="111"/>
      <c r="KXG290" s="178"/>
      <c r="KXH290" s="178"/>
      <c r="KXI290" s="178"/>
      <c r="KXJ290" s="178"/>
      <c r="KXK290" s="179"/>
      <c r="KXL290" s="73"/>
      <c r="KXM290" s="73"/>
      <c r="KXN290" s="180"/>
      <c r="KXO290" s="75"/>
      <c r="KXP290" s="76"/>
      <c r="KXQ290" s="180"/>
      <c r="KXR290" s="180"/>
      <c r="KXS290" s="180"/>
      <c r="KXT290" s="75"/>
      <c r="KXU290" s="76"/>
      <c r="KXV290" s="181"/>
      <c r="KXW290" s="181"/>
      <c r="KXX290" s="182"/>
      <c r="KXY290" s="134"/>
      <c r="KXZ290" s="135"/>
      <c r="KYA290" s="111"/>
      <c r="KYB290" s="178"/>
      <c r="KYC290" s="178"/>
      <c r="KYD290" s="178"/>
      <c r="KYE290" s="178"/>
      <c r="KYF290" s="179"/>
      <c r="KYG290" s="73"/>
      <c r="KYH290" s="73"/>
      <c r="KYI290" s="180"/>
      <c r="KYJ290" s="75"/>
      <c r="KYK290" s="76"/>
      <c r="KYL290" s="180"/>
      <c r="KYM290" s="180"/>
      <c r="KYN290" s="180"/>
      <c r="KYO290" s="75"/>
      <c r="KYP290" s="76"/>
      <c r="KYQ290" s="181"/>
      <c r="KYR290" s="181"/>
      <c r="KYS290" s="182"/>
      <c r="KYT290" s="134"/>
      <c r="KYU290" s="135"/>
      <c r="KYV290" s="111"/>
      <c r="KYW290" s="178"/>
      <c r="KYX290" s="178"/>
      <c r="KYY290" s="178"/>
      <c r="KYZ290" s="178"/>
      <c r="KZA290" s="179"/>
      <c r="KZB290" s="73"/>
      <c r="KZC290" s="73"/>
      <c r="KZD290" s="180"/>
      <c r="KZE290" s="75"/>
      <c r="KZF290" s="76"/>
      <c r="KZG290" s="180"/>
      <c r="KZH290" s="180"/>
      <c r="KZI290" s="180"/>
      <c r="KZJ290" s="75"/>
      <c r="KZK290" s="76"/>
      <c r="KZL290" s="181"/>
      <c r="KZM290" s="181"/>
      <c r="KZN290" s="182"/>
      <c r="KZO290" s="134"/>
      <c r="KZP290" s="135"/>
      <c r="KZQ290" s="111"/>
      <c r="KZR290" s="178"/>
      <c r="KZS290" s="178"/>
      <c r="KZT290" s="178"/>
      <c r="KZU290" s="178"/>
      <c r="KZV290" s="179"/>
      <c r="KZW290" s="73"/>
      <c r="KZX290" s="73"/>
      <c r="KZY290" s="180"/>
      <c r="KZZ290" s="75"/>
      <c r="LAA290" s="76"/>
      <c r="LAB290" s="180"/>
      <c r="LAC290" s="180"/>
      <c r="LAD290" s="180"/>
      <c r="LAE290" s="75"/>
      <c r="LAF290" s="76"/>
      <c r="LAG290" s="181"/>
      <c r="LAH290" s="181"/>
      <c r="LAI290" s="182"/>
      <c r="LAJ290" s="134"/>
      <c r="LAK290" s="135"/>
      <c r="LAL290" s="111"/>
      <c r="LAM290" s="178"/>
      <c r="LAN290" s="178"/>
      <c r="LAO290" s="178"/>
      <c r="LAP290" s="178"/>
      <c r="LAQ290" s="179"/>
      <c r="LAR290" s="73"/>
      <c r="LAS290" s="73"/>
      <c r="LAT290" s="180"/>
      <c r="LAU290" s="75"/>
      <c r="LAV290" s="76"/>
      <c r="LAW290" s="180"/>
      <c r="LAX290" s="180"/>
      <c r="LAY290" s="180"/>
      <c r="LAZ290" s="75"/>
      <c r="LBA290" s="76"/>
      <c r="LBB290" s="181"/>
      <c r="LBC290" s="181"/>
      <c r="LBD290" s="182"/>
      <c r="LBE290" s="134"/>
      <c r="LBF290" s="135"/>
      <c r="LBG290" s="111"/>
      <c r="LBH290" s="178"/>
      <c r="LBI290" s="178"/>
      <c r="LBJ290" s="178"/>
      <c r="LBK290" s="178"/>
      <c r="LBL290" s="179"/>
      <c r="LBM290" s="73"/>
      <c r="LBN290" s="73"/>
      <c r="LBO290" s="180"/>
      <c r="LBP290" s="75"/>
      <c r="LBQ290" s="76"/>
      <c r="LBR290" s="180"/>
      <c r="LBS290" s="180"/>
      <c r="LBT290" s="180"/>
      <c r="LBU290" s="75"/>
      <c r="LBV290" s="76"/>
      <c r="LBW290" s="181"/>
      <c r="LBX290" s="181"/>
      <c r="LBY290" s="182"/>
      <c r="LBZ290" s="134"/>
      <c r="LCA290" s="135"/>
      <c r="LCB290" s="111"/>
      <c r="LCC290" s="178"/>
      <c r="LCD290" s="178"/>
      <c r="LCE290" s="178"/>
      <c r="LCF290" s="178"/>
      <c r="LCG290" s="179"/>
      <c r="LCH290" s="73"/>
      <c r="LCI290" s="73"/>
      <c r="LCJ290" s="180"/>
      <c r="LCK290" s="75"/>
      <c r="LCL290" s="76"/>
      <c r="LCM290" s="180"/>
      <c r="LCN290" s="180"/>
      <c r="LCO290" s="180"/>
      <c r="LCP290" s="75"/>
      <c r="LCQ290" s="76"/>
      <c r="LCR290" s="181"/>
      <c r="LCS290" s="181"/>
      <c r="LCT290" s="182"/>
      <c r="LCU290" s="134"/>
      <c r="LCV290" s="135"/>
      <c r="LCW290" s="111"/>
      <c r="LCX290" s="178"/>
      <c r="LCY290" s="178"/>
      <c r="LCZ290" s="178"/>
      <c r="LDA290" s="178"/>
      <c r="LDB290" s="179"/>
      <c r="LDC290" s="73"/>
      <c r="LDD290" s="73"/>
      <c r="LDE290" s="180"/>
      <c r="LDF290" s="75"/>
      <c r="LDG290" s="76"/>
      <c r="LDH290" s="180"/>
      <c r="LDI290" s="180"/>
      <c r="LDJ290" s="180"/>
      <c r="LDK290" s="75"/>
      <c r="LDL290" s="76"/>
      <c r="LDM290" s="181"/>
      <c r="LDN290" s="181"/>
      <c r="LDO290" s="182"/>
      <c r="LDP290" s="134"/>
      <c r="LDQ290" s="135"/>
      <c r="LDR290" s="111"/>
      <c r="LDS290" s="178"/>
      <c r="LDT290" s="178"/>
      <c r="LDU290" s="178"/>
      <c r="LDV290" s="178"/>
      <c r="LDW290" s="179"/>
      <c r="LDX290" s="73"/>
      <c r="LDY290" s="73"/>
      <c r="LDZ290" s="180"/>
      <c r="LEA290" s="75"/>
      <c r="LEB290" s="76"/>
      <c r="LEC290" s="180"/>
      <c r="LED290" s="180"/>
      <c r="LEE290" s="180"/>
      <c r="LEF290" s="75"/>
      <c r="LEG290" s="76"/>
      <c r="LEH290" s="181"/>
      <c r="LEI290" s="181"/>
      <c r="LEJ290" s="182"/>
      <c r="LEK290" s="134"/>
      <c r="LEL290" s="135"/>
      <c r="LEM290" s="111"/>
      <c r="LEN290" s="178"/>
      <c r="LEO290" s="178"/>
      <c r="LEP290" s="178"/>
      <c r="LEQ290" s="178"/>
      <c r="LER290" s="179"/>
      <c r="LES290" s="73"/>
      <c r="LET290" s="73"/>
      <c r="LEU290" s="180"/>
      <c r="LEV290" s="75"/>
      <c r="LEW290" s="76"/>
      <c r="LEX290" s="180"/>
      <c r="LEY290" s="180"/>
      <c r="LEZ290" s="180"/>
      <c r="LFA290" s="75"/>
      <c r="LFB290" s="76"/>
      <c r="LFC290" s="181"/>
      <c r="LFD290" s="181"/>
      <c r="LFE290" s="182"/>
      <c r="LFF290" s="134"/>
      <c r="LFG290" s="135"/>
      <c r="LFH290" s="111"/>
      <c r="LFI290" s="178"/>
      <c r="LFJ290" s="178"/>
      <c r="LFK290" s="178"/>
      <c r="LFL290" s="178"/>
      <c r="LFM290" s="179"/>
      <c r="LFN290" s="73"/>
      <c r="LFO290" s="73"/>
      <c r="LFP290" s="180"/>
      <c r="LFQ290" s="75"/>
      <c r="LFR290" s="76"/>
      <c r="LFS290" s="180"/>
      <c r="LFT290" s="180"/>
      <c r="LFU290" s="180"/>
      <c r="LFV290" s="75"/>
      <c r="LFW290" s="76"/>
      <c r="LFX290" s="181"/>
      <c r="LFY290" s="181"/>
      <c r="LFZ290" s="182"/>
      <c r="LGA290" s="134"/>
      <c r="LGB290" s="135"/>
      <c r="LGC290" s="111"/>
      <c r="LGD290" s="178"/>
      <c r="LGE290" s="178"/>
      <c r="LGF290" s="178"/>
      <c r="LGG290" s="178"/>
      <c r="LGH290" s="179"/>
      <c r="LGI290" s="73"/>
      <c r="LGJ290" s="73"/>
      <c r="LGK290" s="180"/>
      <c r="LGL290" s="75"/>
      <c r="LGM290" s="76"/>
      <c r="LGN290" s="180"/>
      <c r="LGO290" s="180"/>
      <c r="LGP290" s="180"/>
      <c r="LGQ290" s="75"/>
      <c r="LGR290" s="76"/>
      <c r="LGS290" s="181"/>
      <c r="LGT290" s="181"/>
      <c r="LGU290" s="182"/>
      <c r="LGV290" s="134"/>
      <c r="LGW290" s="135"/>
      <c r="LGX290" s="111"/>
      <c r="LGY290" s="178"/>
      <c r="LGZ290" s="178"/>
      <c r="LHA290" s="178"/>
      <c r="LHB290" s="178"/>
      <c r="LHC290" s="179"/>
      <c r="LHD290" s="73"/>
      <c r="LHE290" s="73"/>
      <c r="LHF290" s="180"/>
      <c r="LHG290" s="75"/>
      <c r="LHH290" s="76"/>
      <c r="LHI290" s="180"/>
      <c r="LHJ290" s="180"/>
      <c r="LHK290" s="180"/>
      <c r="LHL290" s="75"/>
      <c r="LHM290" s="76"/>
      <c r="LHN290" s="181"/>
      <c r="LHO290" s="181"/>
      <c r="LHP290" s="182"/>
      <c r="LHQ290" s="134"/>
      <c r="LHR290" s="135"/>
      <c r="LHS290" s="111"/>
      <c r="LHT290" s="178"/>
      <c r="LHU290" s="178"/>
      <c r="LHV290" s="178"/>
      <c r="LHW290" s="178"/>
      <c r="LHX290" s="179"/>
      <c r="LHY290" s="73"/>
      <c r="LHZ290" s="73"/>
      <c r="LIA290" s="180"/>
      <c r="LIB290" s="75"/>
      <c r="LIC290" s="76"/>
      <c r="LID290" s="180"/>
      <c r="LIE290" s="180"/>
      <c r="LIF290" s="180"/>
      <c r="LIG290" s="75"/>
      <c r="LIH290" s="76"/>
      <c r="LII290" s="181"/>
      <c r="LIJ290" s="181"/>
      <c r="LIK290" s="182"/>
      <c r="LIL290" s="134"/>
      <c r="LIM290" s="135"/>
      <c r="LIN290" s="111"/>
      <c r="LIO290" s="178"/>
      <c r="LIP290" s="178"/>
      <c r="LIQ290" s="178"/>
      <c r="LIR290" s="178"/>
      <c r="LIS290" s="179"/>
      <c r="LIT290" s="73"/>
      <c r="LIU290" s="73"/>
      <c r="LIV290" s="180"/>
      <c r="LIW290" s="75"/>
      <c r="LIX290" s="76"/>
      <c r="LIY290" s="180"/>
      <c r="LIZ290" s="180"/>
      <c r="LJA290" s="180"/>
      <c r="LJB290" s="75"/>
      <c r="LJC290" s="76"/>
      <c r="LJD290" s="181"/>
      <c r="LJE290" s="181"/>
      <c r="LJF290" s="182"/>
      <c r="LJG290" s="134"/>
      <c r="LJH290" s="135"/>
      <c r="LJI290" s="111"/>
      <c r="LJJ290" s="178"/>
      <c r="LJK290" s="178"/>
      <c r="LJL290" s="178"/>
      <c r="LJM290" s="178"/>
      <c r="LJN290" s="179"/>
      <c r="LJO290" s="73"/>
      <c r="LJP290" s="73"/>
      <c r="LJQ290" s="180"/>
      <c r="LJR290" s="75"/>
      <c r="LJS290" s="76"/>
      <c r="LJT290" s="180"/>
      <c r="LJU290" s="180"/>
      <c r="LJV290" s="180"/>
      <c r="LJW290" s="75"/>
      <c r="LJX290" s="76"/>
      <c r="LJY290" s="181"/>
      <c r="LJZ290" s="181"/>
      <c r="LKA290" s="182"/>
      <c r="LKB290" s="134"/>
      <c r="LKC290" s="135"/>
      <c r="LKD290" s="111"/>
      <c r="LKE290" s="178"/>
      <c r="LKF290" s="178"/>
      <c r="LKG290" s="178"/>
      <c r="LKH290" s="178"/>
      <c r="LKI290" s="179"/>
      <c r="LKJ290" s="73"/>
      <c r="LKK290" s="73"/>
      <c r="LKL290" s="180"/>
      <c r="LKM290" s="75"/>
      <c r="LKN290" s="76"/>
      <c r="LKO290" s="180"/>
      <c r="LKP290" s="180"/>
      <c r="LKQ290" s="180"/>
      <c r="LKR290" s="75"/>
      <c r="LKS290" s="76"/>
      <c r="LKT290" s="181"/>
      <c r="LKU290" s="181"/>
      <c r="LKV290" s="182"/>
      <c r="LKW290" s="134"/>
      <c r="LKX290" s="135"/>
      <c r="LKY290" s="111"/>
      <c r="LKZ290" s="178"/>
      <c r="LLA290" s="178"/>
      <c r="LLB290" s="178"/>
      <c r="LLC290" s="178"/>
      <c r="LLD290" s="179"/>
      <c r="LLE290" s="73"/>
      <c r="LLF290" s="73"/>
      <c r="LLG290" s="180"/>
      <c r="LLH290" s="75"/>
      <c r="LLI290" s="76"/>
      <c r="LLJ290" s="180"/>
      <c r="LLK290" s="180"/>
      <c r="LLL290" s="180"/>
      <c r="LLM290" s="75"/>
      <c r="LLN290" s="76"/>
      <c r="LLO290" s="181"/>
      <c r="LLP290" s="181"/>
      <c r="LLQ290" s="182"/>
      <c r="LLR290" s="134"/>
      <c r="LLS290" s="135"/>
      <c r="LLT290" s="111"/>
      <c r="LLU290" s="178"/>
      <c r="LLV290" s="178"/>
      <c r="LLW290" s="178"/>
      <c r="LLX290" s="178"/>
      <c r="LLY290" s="179"/>
      <c r="LLZ290" s="73"/>
      <c r="LMA290" s="73"/>
      <c r="LMB290" s="180"/>
      <c r="LMC290" s="75"/>
      <c r="LMD290" s="76"/>
      <c r="LME290" s="180"/>
      <c r="LMF290" s="180"/>
      <c r="LMG290" s="180"/>
      <c r="LMH290" s="75"/>
      <c r="LMI290" s="76"/>
      <c r="LMJ290" s="181"/>
      <c r="LMK290" s="181"/>
      <c r="LML290" s="182"/>
      <c r="LMM290" s="134"/>
      <c r="LMN290" s="135"/>
      <c r="LMO290" s="111"/>
      <c r="LMP290" s="178"/>
      <c r="LMQ290" s="178"/>
      <c r="LMR290" s="178"/>
      <c r="LMS290" s="178"/>
      <c r="LMT290" s="179"/>
      <c r="LMU290" s="73"/>
      <c r="LMV290" s="73"/>
      <c r="LMW290" s="180"/>
      <c r="LMX290" s="75"/>
      <c r="LMY290" s="76"/>
      <c r="LMZ290" s="180"/>
      <c r="LNA290" s="180"/>
      <c r="LNB290" s="180"/>
      <c r="LNC290" s="75"/>
      <c r="LND290" s="76"/>
      <c r="LNE290" s="181"/>
      <c r="LNF290" s="181"/>
      <c r="LNG290" s="182"/>
      <c r="LNH290" s="134"/>
      <c r="LNI290" s="135"/>
      <c r="LNJ290" s="111"/>
      <c r="LNK290" s="178"/>
      <c r="LNL290" s="178"/>
      <c r="LNM290" s="178"/>
      <c r="LNN290" s="178"/>
      <c r="LNO290" s="179"/>
      <c r="LNP290" s="73"/>
      <c r="LNQ290" s="73"/>
      <c r="LNR290" s="180"/>
      <c r="LNS290" s="75"/>
      <c r="LNT290" s="76"/>
      <c r="LNU290" s="180"/>
      <c r="LNV290" s="180"/>
      <c r="LNW290" s="180"/>
      <c r="LNX290" s="75"/>
      <c r="LNY290" s="76"/>
      <c r="LNZ290" s="181"/>
      <c r="LOA290" s="181"/>
      <c r="LOB290" s="182"/>
      <c r="LOC290" s="134"/>
      <c r="LOD290" s="135"/>
      <c r="LOE290" s="111"/>
      <c r="LOF290" s="178"/>
      <c r="LOG290" s="178"/>
      <c r="LOH290" s="178"/>
      <c r="LOI290" s="178"/>
      <c r="LOJ290" s="179"/>
      <c r="LOK290" s="73"/>
      <c r="LOL290" s="73"/>
      <c r="LOM290" s="180"/>
      <c r="LON290" s="75"/>
      <c r="LOO290" s="76"/>
      <c r="LOP290" s="180"/>
      <c r="LOQ290" s="180"/>
      <c r="LOR290" s="180"/>
      <c r="LOS290" s="75"/>
      <c r="LOT290" s="76"/>
      <c r="LOU290" s="181"/>
      <c r="LOV290" s="181"/>
      <c r="LOW290" s="182"/>
      <c r="LOX290" s="134"/>
      <c r="LOY290" s="135"/>
      <c r="LOZ290" s="111"/>
      <c r="LPA290" s="178"/>
      <c r="LPB290" s="178"/>
      <c r="LPC290" s="178"/>
      <c r="LPD290" s="178"/>
      <c r="LPE290" s="179"/>
      <c r="LPF290" s="73"/>
      <c r="LPG290" s="73"/>
      <c r="LPH290" s="180"/>
      <c r="LPI290" s="75"/>
      <c r="LPJ290" s="76"/>
      <c r="LPK290" s="180"/>
      <c r="LPL290" s="180"/>
      <c r="LPM290" s="180"/>
      <c r="LPN290" s="75"/>
      <c r="LPO290" s="76"/>
      <c r="LPP290" s="181"/>
      <c r="LPQ290" s="181"/>
      <c r="LPR290" s="182"/>
      <c r="LPS290" s="134"/>
      <c r="LPT290" s="135"/>
      <c r="LPU290" s="111"/>
      <c r="LPV290" s="178"/>
      <c r="LPW290" s="178"/>
      <c r="LPX290" s="178"/>
      <c r="LPY290" s="178"/>
      <c r="LPZ290" s="179"/>
      <c r="LQA290" s="73"/>
      <c r="LQB290" s="73"/>
      <c r="LQC290" s="180"/>
      <c r="LQD290" s="75"/>
      <c r="LQE290" s="76"/>
      <c r="LQF290" s="180"/>
      <c r="LQG290" s="180"/>
      <c r="LQH290" s="180"/>
      <c r="LQI290" s="75"/>
      <c r="LQJ290" s="76"/>
      <c r="LQK290" s="181"/>
      <c r="LQL290" s="181"/>
      <c r="LQM290" s="182"/>
      <c r="LQN290" s="134"/>
      <c r="LQO290" s="135"/>
      <c r="LQP290" s="111"/>
      <c r="LQQ290" s="178"/>
      <c r="LQR290" s="178"/>
      <c r="LQS290" s="178"/>
      <c r="LQT290" s="178"/>
      <c r="LQU290" s="179"/>
      <c r="LQV290" s="73"/>
      <c r="LQW290" s="73"/>
      <c r="LQX290" s="180"/>
      <c r="LQY290" s="75"/>
      <c r="LQZ290" s="76"/>
      <c r="LRA290" s="180"/>
      <c r="LRB290" s="180"/>
      <c r="LRC290" s="180"/>
      <c r="LRD290" s="75"/>
      <c r="LRE290" s="76"/>
      <c r="LRF290" s="181"/>
      <c r="LRG290" s="181"/>
      <c r="LRH290" s="182"/>
      <c r="LRI290" s="134"/>
      <c r="LRJ290" s="135"/>
      <c r="LRK290" s="111"/>
      <c r="LRL290" s="178"/>
      <c r="LRM290" s="178"/>
      <c r="LRN290" s="178"/>
      <c r="LRO290" s="178"/>
      <c r="LRP290" s="179"/>
      <c r="LRQ290" s="73"/>
      <c r="LRR290" s="73"/>
      <c r="LRS290" s="180"/>
      <c r="LRT290" s="75"/>
      <c r="LRU290" s="76"/>
      <c r="LRV290" s="180"/>
      <c r="LRW290" s="180"/>
      <c r="LRX290" s="180"/>
      <c r="LRY290" s="75"/>
      <c r="LRZ290" s="76"/>
      <c r="LSA290" s="181"/>
      <c r="LSB290" s="181"/>
      <c r="LSC290" s="182"/>
      <c r="LSD290" s="134"/>
      <c r="LSE290" s="135"/>
      <c r="LSF290" s="111"/>
      <c r="LSG290" s="178"/>
      <c r="LSH290" s="178"/>
      <c r="LSI290" s="178"/>
      <c r="LSJ290" s="178"/>
      <c r="LSK290" s="179"/>
      <c r="LSL290" s="73"/>
      <c r="LSM290" s="73"/>
      <c r="LSN290" s="180"/>
      <c r="LSO290" s="75"/>
      <c r="LSP290" s="76"/>
      <c r="LSQ290" s="180"/>
      <c r="LSR290" s="180"/>
      <c r="LSS290" s="180"/>
      <c r="LST290" s="75"/>
      <c r="LSU290" s="76"/>
      <c r="LSV290" s="181"/>
      <c r="LSW290" s="181"/>
      <c r="LSX290" s="182"/>
      <c r="LSY290" s="134"/>
      <c r="LSZ290" s="135"/>
      <c r="LTA290" s="111"/>
      <c r="LTB290" s="178"/>
      <c r="LTC290" s="178"/>
      <c r="LTD290" s="178"/>
      <c r="LTE290" s="178"/>
      <c r="LTF290" s="179"/>
      <c r="LTG290" s="73"/>
      <c r="LTH290" s="73"/>
      <c r="LTI290" s="180"/>
      <c r="LTJ290" s="75"/>
      <c r="LTK290" s="76"/>
      <c r="LTL290" s="180"/>
      <c r="LTM290" s="180"/>
      <c r="LTN290" s="180"/>
      <c r="LTO290" s="75"/>
      <c r="LTP290" s="76"/>
      <c r="LTQ290" s="181"/>
      <c r="LTR290" s="181"/>
      <c r="LTS290" s="182"/>
      <c r="LTT290" s="134"/>
      <c r="LTU290" s="135"/>
      <c r="LTV290" s="111"/>
      <c r="LTW290" s="178"/>
      <c r="LTX290" s="178"/>
      <c r="LTY290" s="178"/>
      <c r="LTZ290" s="178"/>
      <c r="LUA290" s="179"/>
      <c r="LUB290" s="73"/>
      <c r="LUC290" s="73"/>
      <c r="LUD290" s="180"/>
      <c r="LUE290" s="75"/>
      <c r="LUF290" s="76"/>
      <c r="LUG290" s="180"/>
      <c r="LUH290" s="180"/>
      <c r="LUI290" s="180"/>
      <c r="LUJ290" s="75"/>
      <c r="LUK290" s="76"/>
      <c r="LUL290" s="181"/>
      <c r="LUM290" s="181"/>
      <c r="LUN290" s="182"/>
      <c r="LUO290" s="134"/>
      <c r="LUP290" s="135"/>
      <c r="LUQ290" s="111"/>
      <c r="LUR290" s="178"/>
      <c r="LUS290" s="178"/>
      <c r="LUT290" s="178"/>
      <c r="LUU290" s="178"/>
      <c r="LUV290" s="179"/>
      <c r="LUW290" s="73"/>
      <c r="LUX290" s="73"/>
      <c r="LUY290" s="180"/>
      <c r="LUZ290" s="75"/>
      <c r="LVA290" s="76"/>
      <c r="LVB290" s="180"/>
      <c r="LVC290" s="180"/>
      <c r="LVD290" s="180"/>
      <c r="LVE290" s="75"/>
      <c r="LVF290" s="76"/>
      <c r="LVG290" s="181"/>
      <c r="LVH290" s="181"/>
      <c r="LVI290" s="182"/>
      <c r="LVJ290" s="134"/>
      <c r="LVK290" s="135"/>
      <c r="LVL290" s="111"/>
      <c r="LVM290" s="178"/>
      <c r="LVN290" s="178"/>
      <c r="LVO290" s="178"/>
      <c r="LVP290" s="178"/>
      <c r="LVQ290" s="179"/>
      <c r="LVR290" s="73"/>
      <c r="LVS290" s="73"/>
      <c r="LVT290" s="180"/>
      <c r="LVU290" s="75"/>
      <c r="LVV290" s="76"/>
      <c r="LVW290" s="180"/>
      <c r="LVX290" s="180"/>
      <c r="LVY290" s="180"/>
      <c r="LVZ290" s="75"/>
      <c r="LWA290" s="76"/>
      <c r="LWB290" s="181"/>
      <c r="LWC290" s="181"/>
      <c r="LWD290" s="182"/>
      <c r="LWE290" s="134"/>
      <c r="LWF290" s="135"/>
      <c r="LWG290" s="111"/>
      <c r="LWH290" s="178"/>
      <c r="LWI290" s="178"/>
      <c r="LWJ290" s="178"/>
      <c r="LWK290" s="178"/>
      <c r="LWL290" s="179"/>
      <c r="LWM290" s="73"/>
      <c r="LWN290" s="73"/>
      <c r="LWO290" s="180"/>
      <c r="LWP290" s="75"/>
      <c r="LWQ290" s="76"/>
      <c r="LWR290" s="180"/>
      <c r="LWS290" s="180"/>
      <c r="LWT290" s="180"/>
      <c r="LWU290" s="75"/>
      <c r="LWV290" s="76"/>
      <c r="LWW290" s="181"/>
      <c r="LWX290" s="181"/>
      <c r="LWY290" s="182"/>
      <c r="LWZ290" s="134"/>
      <c r="LXA290" s="135"/>
      <c r="LXB290" s="111"/>
      <c r="LXC290" s="178"/>
      <c r="LXD290" s="178"/>
      <c r="LXE290" s="178"/>
      <c r="LXF290" s="178"/>
      <c r="LXG290" s="179"/>
      <c r="LXH290" s="73"/>
      <c r="LXI290" s="73"/>
      <c r="LXJ290" s="180"/>
      <c r="LXK290" s="75"/>
      <c r="LXL290" s="76"/>
      <c r="LXM290" s="180"/>
      <c r="LXN290" s="180"/>
      <c r="LXO290" s="180"/>
      <c r="LXP290" s="75"/>
      <c r="LXQ290" s="76"/>
      <c r="LXR290" s="181"/>
      <c r="LXS290" s="181"/>
      <c r="LXT290" s="182"/>
      <c r="LXU290" s="134"/>
      <c r="LXV290" s="135"/>
      <c r="LXW290" s="111"/>
      <c r="LXX290" s="178"/>
      <c r="LXY290" s="178"/>
      <c r="LXZ290" s="178"/>
      <c r="LYA290" s="178"/>
      <c r="LYB290" s="179"/>
      <c r="LYC290" s="73"/>
      <c r="LYD290" s="73"/>
      <c r="LYE290" s="180"/>
      <c r="LYF290" s="75"/>
      <c r="LYG290" s="76"/>
      <c r="LYH290" s="180"/>
      <c r="LYI290" s="180"/>
      <c r="LYJ290" s="180"/>
      <c r="LYK290" s="75"/>
      <c r="LYL290" s="76"/>
      <c r="LYM290" s="181"/>
      <c r="LYN290" s="181"/>
      <c r="LYO290" s="182"/>
      <c r="LYP290" s="134"/>
      <c r="LYQ290" s="135"/>
      <c r="LYR290" s="111"/>
      <c r="LYS290" s="178"/>
      <c r="LYT290" s="178"/>
      <c r="LYU290" s="178"/>
      <c r="LYV290" s="178"/>
      <c r="LYW290" s="179"/>
      <c r="LYX290" s="73"/>
      <c r="LYY290" s="73"/>
      <c r="LYZ290" s="180"/>
      <c r="LZA290" s="75"/>
      <c r="LZB290" s="76"/>
      <c r="LZC290" s="180"/>
      <c r="LZD290" s="180"/>
      <c r="LZE290" s="180"/>
      <c r="LZF290" s="75"/>
      <c r="LZG290" s="76"/>
      <c r="LZH290" s="181"/>
      <c r="LZI290" s="181"/>
      <c r="LZJ290" s="182"/>
      <c r="LZK290" s="134"/>
      <c r="LZL290" s="135"/>
      <c r="LZM290" s="111"/>
      <c r="LZN290" s="178"/>
      <c r="LZO290" s="178"/>
      <c r="LZP290" s="178"/>
      <c r="LZQ290" s="178"/>
      <c r="LZR290" s="179"/>
      <c r="LZS290" s="73"/>
      <c r="LZT290" s="73"/>
      <c r="LZU290" s="180"/>
      <c r="LZV290" s="75"/>
      <c r="LZW290" s="76"/>
      <c r="LZX290" s="180"/>
      <c r="LZY290" s="180"/>
      <c r="LZZ290" s="180"/>
      <c r="MAA290" s="75"/>
      <c r="MAB290" s="76"/>
      <c r="MAC290" s="181"/>
      <c r="MAD290" s="181"/>
      <c r="MAE290" s="182"/>
      <c r="MAF290" s="134"/>
      <c r="MAG290" s="135"/>
      <c r="MAH290" s="111"/>
      <c r="MAI290" s="178"/>
      <c r="MAJ290" s="178"/>
      <c r="MAK290" s="178"/>
      <c r="MAL290" s="178"/>
      <c r="MAM290" s="179"/>
      <c r="MAN290" s="73"/>
      <c r="MAO290" s="73"/>
      <c r="MAP290" s="180"/>
      <c r="MAQ290" s="75"/>
      <c r="MAR290" s="76"/>
      <c r="MAS290" s="180"/>
      <c r="MAT290" s="180"/>
      <c r="MAU290" s="180"/>
      <c r="MAV290" s="75"/>
      <c r="MAW290" s="76"/>
      <c r="MAX290" s="181"/>
      <c r="MAY290" s="181"/>
      <c r="MAZ290" s="182"/>
      <c r="MBA290" s="134"/>
      <c r="MBB290" s="135"/>
      <c r="MBC290" s="111"/>
      <c r="MBD290" s="178"/>
      <c r="MBE290" s="178"/>
      <c r="MBF290" s="178"/>
      <c r="MBG290" s="178"/>
      <c r="MBH290" s="179"/>
      <c r="MBI290" s="73"/>
      <c r="MBJ290" s="73"/>
      <c r="MBK290" s="180"/>
      <c r="MBL290" s="75"/>
      <c r="MBM290" s="76"/>
      <c r="MBN290" s="180"/>
      <c r="MBO290" s="180"/>
      <c r="MBP290" s="180"/>
      <c r="MBQ290" s="75"/>
      <c r="MBR290" s="76"/>
      <c r="MBS290" s="181"/>
      <c r="MBT290" s="181"/>
      <c r="MBU290" s="182"/>
      <c r="MBV290" s="134"/>
      <c r="MBW290" s="135"/>
      <c r="MBX290" s="111"/>
      <c r="MBY290" s="178"/>
      <c r="MBZ290" s="178"/>
      <c r="MCA290" s="178"/>
      <c r="MCB290" s="178"/>
      <c r="MCC290" s="179"/>
      <c r="MCD290" s="73"/>
      <c r="MCE290" s="73"/>
      <c r="MCF290" s="180"/>
      <c r="MCG290" s="75"/>
      <c r="MCH290" s="76"/>
      <c r="MCI290" s="180"/>
      <c r="MCJ290" s="180"/>
      <c r="MCK290" s="180"/>
      <c r="MCL290" s="75"/>
      <c r="MCM290" s="76"/>
      <c r="MCN290" s="181"/>
      <c r="MCO290" s="181"/>
      <c r="MCP290" s="182"/>
      <c r="MCQ290" s="134"/>
      <c r="MCR290" s="135"/>
      <c r="MCS290" s="111"/>
      <c r="MCT290" s="178"/>
      <c r="MCU290" s="178"/>
      <c r="MCV290" s="178"/>
      <c r="MCW290" s="178"/>
      <c r="MCX290" s="179"/>
      <c r="MCY290" s="73"/>
      <c r="MCZ290" s="73"/>
      <c r="MDA290" s="180"/>
      <c r="MDB290" s="75"/>
      <c r="MDC290" s="76"/>
      <c r="MDD290" s="180"/>
      <c r="MDE290" s="180"/>
      <c r="MDF290" s="180"/>
      <c r="MDG290" s="75"/>
      <c r="MDH290" s="76"/>
      <c r="MDI290" s="181"/>
      <c r="MDJ290" s="181"/>
      <c r="MDK290" s="182"/>
      <c r="MDL290" s="134"/>
      <c r="MDM290" s="135"/>
      <c r="MDN290" s="111"/>
      <c r="MDO290" s="178"/>
      <c r="MDP290" s="178"/>
      <c r="MDQ290" s="178"/>
      <c r="MDR290" s="178"/>
      <c r="MDS290" s="179"/>
      <c r="MDT290" s="73"/>
      <c r="MDU290" s="73"/>
      <c r="MDV290" s="180"/>
      <c r="MDW290" s="75"/>
      <c r="MDX290" s="76"/>
      <c r="MDY290" s="180"/>
      <c r="MDZ290" s="180"/>
      <c r="MEA290" s="180"/>
      <c r="MEB290" s="75"/>
      <c r="MEC290" s="76"/>
      <c r="MED290" s="181"/>
      <c r="MEE290" s="181"/>
      <c r="MEF290" s="182"/>
      <c r="MEG290" s="134"/>
      <c r="MEH290" s="135"/>
      <c r="MEI290" s="111"/>
      <c r="MEJ290" s="178"/>
      <c r="MEK290" s="178"/>
      <c r="MEL290" s="178"/>
      <c r="MEM290" s="178"/>
      <c r="MEN290" s="179"/>
      <c r="MEO290" s="73"/>
      <c r="MEP290" s="73"/>
      <c r="MEQ290" s="180"/>
      <c r="MER290" s="75"/>
      <c r="MES290" s="76"/>
      <c r="MET290" s="180"/>
      <c r="MEU290" s="180"/>
      <c r="MEV290" s="180"/>
      <c r="MEW290" s="75"/>
      <c r="MEX290" s="76"/>
      <c r="MEY290" s="181"/>
      <c r="MEZ290" s="181"/>
      <c r="MFA290" s="182"/>
      <c r="MFB290" s="134"/>
      <c r="MFC290" s="135"/>
      <c r="MFD290" s="111"/>
      <c r="MFE290" s="178"/>
      <c r="MFF290" s="178"/>
      <c r="MFG290" s="178"/>
      <c r="MFH290" s="178"/>
      <c r="MFI290" s="179"/>
      <c r="MFJ290" s="73"/>
      <c r="MFK290" s="73"/>
      <c r="MFL290" s="180"/>
      <c r="MFM290" s="75"/>
      <c r="MFN290" s="76"/>
      <c r="MFO290" s="180"/>
      <c r="MFP290" s="180"/>
      <c r="MFQ290" s="180"/>
      <c r="MFR290" s="75"/>
      <c r="MFS290" s="76"/>
      <c r="MFT290" s="181"/>
      <c r="MFU290" s="181"/>
      <c r="MFV290" s="182"/>
      <c r="MFW290" s="134"/>
      <c r="MFX290" s="135"/>
      <c r="MFY290" s="111"/>
      <c r="MFZ290" s="178"/>
      <c r="MGA290" s="178"/>
      <c r="MGB290" s="178"/>
      <c r="MGC290" s="178"/>
      <c r="MGD290" s="179"/>
      <c r="MGE290" s="73"/>
      <c r="MGF290" s="73"/>
      <c r="MGG290" s="180"/>
      <c r="MGH290" s="75"/>
      <c r="MGI290" s="76"/>
      <c r="MGJ290" s="180"/>
      <c r="MGK290" s="180"/>
      <c r="MGL290" s="180"/>
      <c r="MGM290" s="75"/>
      <c r="MGN290" s="76"/>
      <c r="MGO290" s="181"/>
      <c r="MGP290" s="181"/>
      <c r="MGQ290" s="182"/>
      <c r="MGR290" s="134"/>
      <c r="MGS290" s="135"/>
      <c r="MGT290" s="111"/>
      <c r="MGU290" s="178"/>
      <c r="MGV290" s="178"/>
      <c r="MGW290" s="178"/>
      <c r="MGX290" s="178"/>
      <c r="MGY290" s="179"/>
      <c r="MGZ290" s="73"/>
      <c r="MHA290" s="73"/>
      <c r="MHB290" s="180"/>
      <c r="MHC290" s="75"/>
      <c r="MHD290" s="76"/>
      <c r="MHE290" s="180"/>
      <c r="MHF290" s="180"/>
      <c r="MHG290" s="180"/>
      <c r="MHH290" s="75"/>
      <c r="MHI290" s="76"/>
      <c r="MHJ290" s="181"/>
      <c r="MHK290" s="181"/>
      <c r="MHL290" s="182"/>
      <c r="MHM290" s="134"/>
      <c r="MHN290" s="135"/>
      <c r="MHO290" s="111"/>
      <c r="MHP290" s="178"/>
      <c r="MHQ290" s="178"/>
      <c r="MHR290" s="178"/>
      <c r="MHS290" s="178"/>
      <c r="MHT290" s="179"/>
      <c r="MHU290" s="73"/>
      <c r="MHV290" s="73"/>
      <c r="MHW290" s="180"/>
      <c r="MHX290" s="75"/>
      <c r="MHY290" s="76"/>
      <c r="MHZ290" s="180"/>
      <c r="MIA290" s="180"/>
      <c r="MIB290" s="180"/>
      <c r="MIC290" s="75"/>
      <c r="MID290" s="76"/>
      <c r="MIE290" s="181"/>
      <c r="MIF290" s="181"/>
      <c r="MIG290" s="182"/>
      <c r="MIH290" s="134"/>
      <c r="MII290" s="135"/>
      <c r="MIJ290" s="111"/>
      <c r="MIK290" s="178"/>
      <c r="MIL290" s="178"/>
      <c r="MIM290" s="178"/>
      <c r="MIN290" s="178"/>
      <c r="MIO290" s="179"/>
      <c r="MIP290" s="73"/>
      <c r="MIQ290" s="73"/>
      <c r="MIR290" s="180"/>
      <c r="MIS290" s="75"/>
      <c r="MIT290" s="76"/>
      <c r="MIU290" s="180"/>
      <c r="MIV290" s="180"/>
      <c r="MIW290" s="180"/>
      <c r="MIX290" s="75"/>
      <c r="MIY290" s="76"/>
      <c r="MIZ290" s="181"/>
      <c r="MJA290" s="181"/>
      <c r="MJB290" s="182"/>
      <c r="MJC290" s="134"/>
      <c r="MJD290" s="135"/>
      <c r="MJE290" s="111"/>
      <c r="MJF290" s="178"/>
      <c r="MJG290" s="178"/>
      <c r="MJH290" s="178"/>
      <c r="MJI290" s="178"/>
      <c r="MJJ290" s="179"/>
      <c r="MJK290" s="73"/>
      <c r="MJL290" s="73"/>
      <c r="MJM290" s="180"/>
      <c r="MJN290" s="75"/>
      <c r="MJO290" s="76"/>
      <c r="MJP290" s="180"/>
      <c r="MJQ290" s="180"/>
      <c r="MJR290" s="180"/>
      <c r="MJS290" s="75"/>
      <c r="MJT290" s="76"/>
      <c r="MJU290" s="181"/>
      <c r="MJV290" s="181"/>
      <c r="MJW290" s="182"/>
      <c r="MJX290" s="134"/>
      <c r="MJY290" s="135"/>
      <c r="MJZ290" s="111"/>
      <c r="MKA290" s="178"/>
      <c r="MKB290" s="178"/>
      <c r="MKC290" s="178"/>
      <c r="MKD290" s="178"/>
      <c r="MKE290" s="179"/>
      <c r="MKF290" s="73"/>
      <c r="MKG290" s="73"/>
      <c r="MKH290" s="180"/>
      <c r="MKI290" s="75"/>
      <c r="MKJ290" s="76"/>
      <c r="MKK290" s="180"/>
      <c r="MKL290" s="180"/>
      <c r="MKM290" s="180"/>
      <c r="MKN290" s="75"/>
      <c r="MKO290" s="76"/>
      <c r="MKP290" s="181"/>
      <c r="MKQ290" s="181"/>
      <c r="MKR290" s="182"/>
      <c r="MKS290" s="134"/>
      <c r="MKT290" s="135"/>
      <c r="MKU290" s="111"/>
      <c r="MKV290" s="178"/>
      <c r="MKW290" s="178"/>
      <c r="MKX290" s="178"/>
      <c r="MKY290" s="178"/>
      <c r="MKZ290" s="179"/>
      <c r="MLA290" s="73"/>
      <c r="MLB290" s="73"/>
      <c r="MLC290" s="180"/>
      <c r="MLD290" s="75"/>
      <c r="MLE290" s="76"/>
      <c r="MLF290" s="180"/>
      <c r="MLG290" s="180"/>
      <c r="MLH290" s="180"/>
      <c r="MLI290" s="75"/>
      <c r="MLJ290" s="76"/>
      <c r="MLK290" s="181"/>
      <c r="MLL290" s="181"/>
      <c r="MLM290" s="182"/>
      <c r="MLN290" s="134"/>
      <c r="MLO290" s="135"/>
      <c r="MLP290" s="111"/>
      <c r="MLQ290" s="178"/>
      <c r="MLR290" s="178"/>
      <c r="MLS290" s="178"/>
      <c r="MLT290" s="178"/>
      <c r="MLU290" s="179"/>
      <c r="MLV290" s="73"/>
      <c r="MLW290" s="73"/>
      <c r="MLX290" s="180"/>
      <c r="MLY290" s="75"/>
      <c r="MLZ290" s="76"/>
      <c r="MMA290" s="180"/>
      <c r="MMB290" s="180"/>
      <c r="MMC290" s="180"/>
      <c r="MMD290" s="75"/>
      <c r="MME290" s="76"/>
      <c r="MMF290" s="181"/>
      <c r="MMG290" s="181"/>
      <c r="MMH290" s="182"/>
      <c r="MMI290" s="134"/>
      <c r="MMJ290" s="135"/>
      <c r="MMK290" s="111"/>
      <c r="MML290" s="178"/>
      <c r="MMM290" s="178"/>
      <c r="MMN290" s="178"/>
      <c r="MMO290" s="178"/>
      <c r="MMP290" s="179"/>
      <c r="MMQ290" s="73"/>
      <c r="MMR290" s="73"/>
      <c r="MMS290" s="180"/>
      <c r="MMT290" s="75"/>
      <c r="MMU290" s="76"/>
      <c r="MMV290" s="180"/>
      <c r="MMW290" s="180"/>
      <c r="MMX290" s="180"/>
      <c r="MMY290" s="75"/>
      <c r="MMZ290" s="76"/>
      <c r="MNA290" s="181"/>
      <c r="MNB290" s="181"/>
      <c r="MNC290" s="182"/>
      <c r="MND290" s="134"/>
      <c r="MNE290" s="135"/>
      <c r="MNF290" s="111"/>
      <c r="MNG290" s="178"/>
      <c r="MNH290" s="178"/>
      <c r="MNI290" s="178"/>
      <c r="MNJ290" s="178"/>
      <c r="MNK290" s="179"/>
      <c r="MNL290" s="73"/>
      <c r="MNM290" s="73"/>
      <c r="MNN290" s="180"/>
      <c r="MNO290" s="75"/>
      <c r="MNP290" s="76"/>
      <c r="MNQ290" s="180"/>
      <c r="MNR290" s="180"/>
      <c r="MNS290" s="180"/>
      <c r="MNT290" s="75"/>
      <c r="MNU290" s="76"/>
      <c r="MNV290" s="181"/>
      <c r="MNW290" s="181"/>
      <c r="MNX290" s="182"/>
      <c r="MNY290" s="134"/>
      <c r="MNZ290" s="135"/>
      <c r="MOA290" s="111"/>
      <c r="MOB290" s="178"/>
      <c r="MOC290" s="178"/>
      <c r="MOD290" s="178"/>
      <c r="MOE290" s="178"/>
      <c r="MOF290" s="179"/>
      <c r="MOG290" s="73"/>
      <c r="MOH290" s="73"/>
      <c r="MOI290" s="180"/>
      <c r="MOJ290" s="75"/>
      <c r="MOK290" s="76"/>
      <c r="MOL290" s="180"/>
      <c r="MOM290" s="180"/>
      <c r="MON290" s="180"/>
      <c r="MOO290" s="75"/>
      <c r="MOP290" s="76"/>
      <c r="MOQ290" s="181"/>
      <c r="MOR290" s="181"/>
      <c r="MOS290" s="182"/>
      <c r="MOT290" s="134"/>
      <c r="MOU290" s="135"/>
      <c r="MOV290" s="111"/>
      <c r="MOW290" s="178"/>
      <c r="MOX290" s="178"/>
      <c r="MOY290" s="178"/>
      <c r="MOZ290" s="178"/>
      <c r="MPA290" s="179"/>
      <c r="MPB290" s="73"/>
      <c r="MPC290" s="73"/>
      <c r="MPD290" s="180"/>
      <c r="MPE290" s="75"/>
      <c r="MPF290" s="76"/>
      <c r="MPG290" s="180"/>
      <c r="MPH290" s="180"/>
      <c r="MPI290" s="180"/>
      <c r="MPJ290" s="75"/>
      <c r="MPK290" s="76"/>
      <c r="MPL290" s="181"/>
      <c r="MPM290" s="181"/>
      <c r="MPN290" s="182"/>
      <c r="MPO290" s="134"/>
      <c r="MPP290" s="135"/>
      <c r="MPQ290" s="111"/>
      <c r="MPR290" s="178"/>
      <c r="MPS290" s="178"/>
      <c r="MPT290" s="178"/>
      <c r="MPU290" s="178"/>
      <c r="MPV290" s="179"/>
      <c r="MPW290" s="73"/>
      <c r="MPX290" s="73"/>
      <c r="MPY290" s="180"/>
      <c r="MPZ290" s="75"/>
      <c r="MQA290" s="76"/>
      <c r="MQB290" s="180"/>
      <c r="MQC290" s="180"/>
      <c r="MQD290" s="180"/>
      <c r="MQE290" s="75"/>
      <c r="MQF290" s="76"/>
      <c r="MQG290" s="181"/>
      <c r="MQH290" s="181"/>
      <c r="MQI290" s="182"/>
      <c r="MQJ290" s="134"/>
      <c r="MQK290" s="135"/>
      <c r="MQL290" s="111"/>
      <c r="MQM290" s="178"/>
      <c r="MQN290" s="178"/>
      <c r="MQO290" s="178"/>
      <c r="MQP290" s="178"/>
      <c r="MQQ290" s="179"/>
      <c r="MQR290" s="73"/>
      <c r="MQS290" s="73"/>
      <c r="MQT290" s="180"/>
      <c r="MQU290" s="75"/>
      <c r="MQV290" s="76"/>
      <c r="MQW290" s="180"/>
      <c r="MQX290" s="180"/>
      <c r="MQY290" s="180"/>
      <c r="MQZ290" s="75"/>
      <c r="MRA290" s="76"/>
      <c r="MRB290" s="181"/>
      <c r="MRC290" s="181"/>
      <c r="MRD290" s="182"/>
      <c r="MRE290" s="134"/>
      <c r="MRF290" s="135"/>
      <c r="MRG290" s="111"/>
      <c r="MRH290" s="178"/>
      <c r="MRI290" s="178"/>
      <c r="MRJ290" s="178"/>
      <c r="MRK290" s="178"/>
      <c r="MRL290" s="179"/>
      <c r="MRM290" s="73"/>
      <c r="MRN290" s="73"/>
      <c r="MRO290" s="180"/>
      <c r="MRP290" s="75"/>
      <c r="MRQ290" s="76"/>
      <c r="MRR290" s="180"/>
      <c r="MRS290" s="180"/>
      <c r="MRT290" s="180"/>
      <c r="MRU290" s="75"/>
      <c r="MRV290" s="76"/>
      <c r="MRW290" s="181"/>
      <c r="MRX290" s="181"/>
      <c r="MRY290" s="182"/>
      <c r="MRZ290" s="134"/>
      <c r="MSA290" s="135"/>
      <c r="MSB290" s="111"/>
      <c r="MSC290" s="178"/>
      <c r="MSD290" s="178"/>
      <c r="MSE290" s="178"/>
      <c r="MSF290" s="178"/>
      <c r="MSG290" s="179"/>
      <c r="MSH290" s="73"/>
      <c r="MSI290" s="73"/>
      <c r="MSJ290" s="180"/>
      <c r="MSK290" s="75"/>
      <c r="MSL290" s="76"/>
      <c r="MSM290" s="180"/>
      <c r="MSN290" s="180"/>
      <c r="MSO290" s="180"/>
      <c r="MSP290" s="75"/>
      <c r="MSQ290" s="76"/>
      <c r="MSR290" s="181"/>
      <c r="MSS290" s="181"/>
      <c r="MST290" s="182"/>
      <c r="MSU290" s="134"/>
      <c r="MSV290" s="135"/>
      <c r="MSW290" s="111"/>
      <c r="MSX290" s="178"/>
      <c r="MSY290" s="178"/>
      <c r="MSZ290" s="178"/>
      <c r="MTA290" s="178"/>
      <c r="MTB290" s="179"/>
      <c r="MTC290" s="73"/>
      <c r="MTD290" s="73"/>
      <c r="MTE290" s="180"/>
      <c r="MTF290" s="75"/>
      <c r="MTG290" s="76"/>
      <c r="MTH290" s="180"/>
      <c r="MTI290" s="180"/>
      <c r="MTJ290" s="180"/>
      <c r="MTK290" s="75"/>
      <c r="MTL290" s="76"/>
      <c r="MTM290" s="181"/>
      <c r="MTN290" s="181"/>
      <c r="MTO290" s="182"/>
      <c r="MTP290" s="134"/>
      <c r="MTQ290" s="135"/>
      <c r="MTR290" s="111"/>
      <c r="MTS290" s="178"/>
      <c r="MTT290" s="178"/>
      <c r="MTU290" s="178"/>
      <c r="MTV290" s="178"/>
      <c r="MTW290" s="179"/>
      <c r="MTX290" s="73"/>
      <c r="MTY290" s="73"/>
      <c r="MTZ290" s="180"/>
      <c r="MUA290" s="75"/>
      <c r="MUB290" s="76"/>
      <c r="MUC290" s="180"/>
      <c r="MUD290" s="180"/>
      <c r="MUE290" s="180"/>
      <c r="MUF290" s="75"/>
      <c r="MUG290" s="76"/>
      <c r="MUH290" s="181"/>
      <c r="MUI290" s="181"/>
      <c r="MUJ290" s="182"/>
      <c r="MUK290" s="134"/>
      <c r="MUL290" s="135"/>
      <c r="MUM290" s="111"/>
      <c r="MUN290" s="178"/>
      <c r="MUO290" s="178"/>
      <c r="MUP290" s="178"/>
      <c r="MUQ290" s="178"/>
      <c r="MUR290" s="179"/>
      <c r="MUS290" s="73"/>
      <c r="MUT290" s="73"/>
      <c r="MUU290" s="180"/>
      <c r="MUV290" s="75"/>
      <c r="MUW290" s="76"/>
      <c r="MUX290" s="180"/>
      <c r="MUY290" s="180"/>
      <c r="MUZ290" s="180"/>
      <c r="MVA290" s="75"/>
      <c r="MVB290" s="76"/>
      <c r="MVC290" s="181"/>
      <c r="MVD290" s="181"/>
      <c r="MVE290" s="182"/>
      <c r="MVF290" s="134"/>
      <c r="MVG290" s="135"/>
      <c r="MVH290" s="111"/>
      <c r="MVI290" s="178"/>
      <c r="MVJ290" s="178"/>
      <c r="MVK290" s="178"/>
      <c r="MVL290" s="178"/>
      <c r="MVM290" s="179"/>
      <c r="MVN290" s="73"/>
      <c r="MVO290" s="73"/>
      <c r="MVP290" s="180"/>
      <c r="MVQ290" s="75"/>
      <c r="MVR290" s="76"/>
      <c r="MVS290" s="180"/>
      <c r="MVT290" s="180"/>
      <c r="MVU290" s="180"/>
      <c r="MVV290" s="75"/>
      <c r="MVW290" s="76"/>
      <c r="MVX290" s="181"/>
      <c r="MVY290" s="181"/>
      <c r="MVZ290" s="182"/>
      <c r="MWA290" s="134"/>
      <c r="MWB290" s="135"/>
      <c r="MWC290" s="111"/>
      <c r="MWD290" s="178"/>
      <c r="MWE290" s="178"/>
      <c r="MWF290" s="178"/>
      <c r="MWG290" s="178"/>
      <c r="MWH290" s="179"/>
      <c r="MWI290" s="73"/>
      <c r="MWJ290" s="73"/>
      <c r="MWK290" s="180"/>
      <c r="MWL290" s="75"/>
      <c r="MWM290" s="76"/>
      <c r="MWN290" s="180"/>
      <c r="MWO290" s="180"/>
      <c r="MWP290" s="180"/>
      <c r="MWQ290" s="75"/>
      <c r="MWR290" s="76"/>
      <c r="MWS290" s="181"/>
      <c r="MWT290" s="181"/>
      <c r="MWU290" s="182"/>
      <c r="MWV290" s="134"/>
      <c r="MWW290" s="135"/>
      <c r="MWX290" s="111"/>
      <c r="MWY290" s="178"/>
      <c r="MWZ290" s="178"/>
      <c r="MXA290" s="178"/>
      <c r="MXB290" s="178"/>
      <c r="MXC290" s="179"/>
      <c r="MXD290" s="73"/>
      <c r="MXE290" s="73"/>
      <c r="MXF290" s="180"/>
      <c r="MXG290" s="75"/>
      <c r="MXH290" s="76"/>
      <c r="MXI290" s="180"/>
      <c r="MXJ290" s="180"/>
      <c r="MXK290" s="180"/>
      <c r="MXL290" s="75"/>
      <c r="MXM290" s="76"/>
      <c r="MXN290" s="181"/>
      <c r="MXO290" s="181"/>
      <c r="MXP290" s="182"/>
      <c r="MXQ290" s="134"/>
      <c r="MXR290" s="135"/>
      <c r="MXS290" s="111"/>
      <c r="MXT290" s="178"/>
      <c r="MXU290" s="178"/>
      <c r="MXV290" s="178"/>
      <c r="MXW290" s="178"/>
      <c r="MXX290" s="179"/>
      <c r="MXY290" s="73"/>
      <c r="MXZ290" s="73"/>
      <c r="MYA290" s="180"/>
      <c r="MYB290" s="75"/>
      <c r="MYC290" s="76"/>
      <c r="MYD290" s="180"/>
      <c r="MYE290" s="180"/>
      <c r="MYF290" s="180"/>
      <c r="MYG290" s="75"/>
      <c r="MYH290" s="76"/>
      <c r="MYI290" s="181"/>
      <c r="MYJ290" s="181"/>
      <c r="MYK290" s="182"/>
      <c r="MYL290" s="134"/>
      <c r="MYM290" s="135"/>
      <c r="MYN290" s="111"/>
      <c r="MYO290" s="178"/>
      <c r="MYP290" s="178"/>
      <c r="MYQ290" s="178"/>
      <c r="MYR290" s="178"/>
      <c r="MYS290" s="179"/>
      <c r="MYT290" s="73"/>
      <c r="MYU290" s="73"/>
      <c r="MYV290" s="180"/>
      <c r="MYW290" s="75"/>
      <c r="MYX290" s="76"/>
      <c r="MYY290" s="180"/>
      <c r="MYZ290" s="180"/>
      <c r="MZA290" s="180"/>
      <c r="MZB290" s="75"/>
      <c r="MZC290" s="76"/>
      <c r="MZD290" s="181"/>
      <c r="MZE290" s="181"/>
      <c r="MZF290" s="182"/>
      <c r="MZG290" s="134"/>
      <c r="MZH290" s="135"/>
      <c r="MZI290" s="111"/>
      <c r="MZJ290" s="178"/>
      <c r="MZK290" s="178"/>
      <c r="MZL290" s="178"/>
      <c r="MZM290" s="178"/>
      <c r="MZN290" s="179"/>
      <c r="MZO290" s="73"/>
      <c r="MZP290" s="73"/>
      <c r="MZQ290" s="180"/>
      <c r="MZR290" s="75"/>
      <c r="MZS290" s="76"/>
      <c r="MZT290" s="180"/>
      <c r="MZU290" s="180"/>
      <c r="MZV290" s="180"/>
      <c r="MZW290" s="75"/>
      <c r="MZX290" s="76"/>
      <c r="MZY290" s="181"/>
      <c r="MZZ290" s="181"/>
      <c r="NAA290" s="182"/>
      <c r="NAB290" s="134"/>
      <c r="NAC290" s="135"/>
      <c r="NAD290" s="111"/>
      <c r="NAE290" s="178"/>
      <c r="NAF290" s="178"/>
      <c r="NAG290" s="178"/>
      <c r="NAH290" s="178"/>
      <c r="NAI290" s="179"/>
      <c r="NAJ290" s="73"/>
      <c r="NAK290" s="73"/>
      <c r="NAL290" s="180"/>
      <c r="NAM290" s="75"/>
      <c r="NAN290" s="76"/>
      <c r="NAO290" s="180"/>
      <c r="NAP290" s="180"/>
      <c r="NAQ290" s="180"/>
      <c r="NAR290" s="75"/>
      <c r="NAS290" s="76"/>
      <c r="NAT290" s="181"/>
      <c r="NAU290" s="181"/>
      <c r="NAV290" s="182"/>
      <c r="NAW290" s="134"/>
      <c r="NAX290" s="135"/>
      <c r="NAY290" s="111"/>
      <c r="NAZ290" s="178"/>
      <c r="NBA290" s="178"/>
      <c r="NBB290" s="178"/>
      <c r="NBC290" s="178"/>
      <c r="NBD290" s="179"/>
      <c r="NBE290" s="73"/>
      <c r="NBF290" s="73"/>
      <c r="NBG290" s="180"/>
      <c r="NBH290" s="75"/>
      <c r="NBI290" s="76"/>
      <c r="NBJ290" s="180"/>
      <c r="NBK290" s="180"/>
      <c r="NBL290" s="180"/>
      <c r="NBM290" s="75"/>
      <c r="NBN290" s="76"/>
      <c r="NBO290" s="181"/>
      <c r="NBP290" s="181"/>
      <c r="NBQ290" s="182"/>
      <c r="NBR290" s="134"/>
      <c r="NBS290" s="135"/>
      <c r="NBT290" s="111"/>
      <c r="NBU290" s="178"/>
      <c r="NBV290" s="178"/>
      <c r="NBW290" s="178"/>
      <c r="NBX290" s="178"/>
      <c r="NBY290" s="179"/>
      <c r="NBZ290" s="73"/>
      <c r="NCA290" s="73"/>
      <c r="NCB290" s="180"/>
      <c r="NCC290" s="75"/>
      <c r="NCD290" s="76"/>
      <c r="NCE290" s="180"/>
      <c r="NCF290" s="180"/>
      <c r="NCG290" s="180"/>
      <c r="NCH290" s="75"/>
      <c r="NCI290" s="76"/>
      <c r="NCJ290" s="181"/>
      <c r="NCK290" s="181"/>
      <c r="NCL290" s="182"/>
      <c r="NCM290" s="134"/>
      <c r="NCN290" s="135"/>
      <c r="NCO290" s="111"/>
      <c r="NCP290" s="178"/>
      <c r="NCQ290" s="178"/>
      <c r="NCR290" s="178"/>
      <c r="NCS290" s="178"/>
      <c r="NCT290" s="179"/>
      <c r="NCU290" s="73"/>
      <c r="NCV290" s="73"/>
      <c r="NCW290" s="180"/>
      <c r="NCX290" s="75"/>
      <c r="NCY290" s="76"/>
      <c r="NCZ290" s="180"/>
      <c r="NDA290" s="180"/>
      <c r="NDB290" s="180"/>
      <c r="NDC290" s="75"/>
      <c r="NDD290" s="76"/>
      <c r="NDE290" s="181"/>
      <c r="NDF290" s="181"/>
      <c r="NDG290" s="182"/>
      <c r="NDH290" s="134"/>
      <c r="NDI290" s="135"/>
      <c r="NDJ290" s="111"/>
      <c r="NDK290" s="178"/>
      <c r="NDL290" s="178"/>
      <c r="NDM290" s="178"/>
      <c r="NDN290" s="178"/>
      <c r="NDO290" s="179"/>
      <c r="NDP290" s="73"/>
      <c r="NDQ290" s="73"/>
      <c r="NDR290" s="180"/>
      <c r="NDS290" s="75"/>
      <c r="NDT290" s="76"/>
      <c r="NDU290" s="180"/>
      <c r="NDV290" s="180"/>
      <c r="NDW290" s="180"/>
      <c r="NDX290" s="75"/>
      <c r="NDY290" s="76"/>
      <c r="NDZ290" s="181"/>
      <c r="NEA290" s="181"/>
      <c r="NEB290" s="182"/>
      <c r="NEC290" s="134"/>
      <c r="NED290" s="135"/>
      <c r="NEE290" s="111"/>
      <c r="NEF290" s="178"/>
      <c r="NEG290" s="178"/>
      <c r="NEH290" s="178"/>
      <c r="NEI290" s="178"/>
      <c r="NEJ290" s="179"/>
      <c r="NEK290" s="73"/>
      <c r="NEL290" s="73"/>
      <c r="NEM290" s="180"/>
      <c r="NEN290" s="75"/>
      <c r="NEO290" s="76"/>
      <c r="NEP290" s="180"/>
      <c r="NEQ290" s="180"/>
      <c r="NER290" s="180"/>
      <c r="NES290" s="75"/>
      <c r="NET290" s="76"/>
      <c r="NEU290" s="181"/>
      <c r="NEV290" s="181"/>
      <c r="NEW290" s="182"/>
      <c r="NEX290" s="134"/>
      <c r="NEY290" s="135"/>
      <c r="NEZ290" s="111"/>
      <c r="NFA290" s="178"/>
      <c r="NFB290" s="178"/>
      <c r="NFC290" s="178"/>
      <c r="NFD290" s="178"/>
      <c r="NFE290" s="179"/>
      <c r="NFF290" s="73"/>
      <c r="NFG290" s="73"/>
      <c r="NFH290" s="180"/>
      <c r="NFI290" s="75"/>
      <c r="NFJ290" s="76"/>
      <c r="NFK290" s="180"/>
      <c r="NFL290" s="180"/>
      <c r="NFM290" s="180"/>
      <c r="NFN290" s="75"/>
      <c r="NFO290" s="76"/>
      <c r="NFP290" s="181"/>
      <c r="NFQ290" s="181"/>
      <c r="NFR290" s="182"/>
      <c r="NFS290" s="134"/>
      <c r="NFT290" s="135"/>
      <c r="NFU290" s="111"/>
      <c r="NFV290" s="178"/>
      <c r="NFW290" s="178"/>
      <c r="NFX290" s="178"/>
      <c r="NFY290" s="178"/>
      <c r="NFZ290" s="179"/>
      <c r="NGA290" s="73"/>
      <c r="NGB290" s="73"/>
      <c r="NGC290" s="180"/>
      <c r="NGD290" s="75"/>
      <c r="NGE290" s="76"/>
      <c r="NGF290" s="180"/>
      <c r="NGG290" s="180"/>
      <c r="NGH290" s="180"/>
      <c r="NGI290" s="75"/>
      <c r="NGJ290" s="76"/>
      <c r="NGK290" s="181"/>
      <c r="NGL290" s="181"/>
      <c r="NGM290" s="182"/>
      <c r="NGN290" s="134"/>
      <c r="NGO290" s="135"/>
      <c r="NGP290" s="111"/>
      <c r="NGQ290" s="178"/>
      <c r="NGR290" s="178"/>
      <c r="NGS290" s="178"/>
      <c r="NGT290" s="178"/>
      <c r="NGU290" s="179"/>
      <c r="NGV290" s="73"/>
      <c r="NGW290" s="73"/>
      <c r="NGX290" s="180"/>
      <c r="NGY290" s="75"/>
      <c r="NGZ290" s="76"/>
      <c r="NHA290" s="180"/>
      <c r="NHB290" s="180"/>
      <c r="NHC290" s="180"/>
      <c r="NHD290" s="75"/>
      <c r="NHE290" s="76"/>
      <c r="NHF290" s="181"/>
      <c r="NHG290" s="181"/>
      <c r="NHH290" s="182"/>
      <c r="NHI290" s="134"/>
      <c r="NHJ290" s="135"/>
      <c r="NHK290" s="111"/>
      <c r="NHL290" s="178"/>
      <c r="NHM290" s="178"/>
      <c r="NHN290" s="178"/>
      <c r="NHO290" s="178"/>
      <c r="NHP290" s="179"/>
      <c r="NHQ290" s="73"/>
      <c r="NHR290" s="73"/>
      <c r="NHS290" s="180"/>
      <c r="NHT290" s="75"/>
      <c r="NHU290" s="76"/>
      <c r="NHV290" s="180"/>
      <c r="NHW290" s="180"/>
      <c r="NHX290" s="180"/>
      <c r="NHY290" s="75"/>
      <c r="NHZ290" s="76"/>
      <c r="NIA290" s="181"/>
      <c r="NIB290" s="181"/>
      <c r="NIC290" s="182"/>
      <c r="NID290" s="134"/>
      <c r="NIE290" s="135"/>
      <c r="NIF290" s="111"/>
      <c r="NIG290" s="178"/>
      <c r="NIH290" s="178"/>
      <c r="NII290" s="178"/>
      <c r="NIJ290" s="178"/>
      <c r="NIK290" s="179"/>
      <c r="NIL290" s="73"/>
      <c r="NIM290" s="73"/>
      <c r="NIN290" s="180"/>
      <c r="NIO290" s="75"/>
      <c r="NIP290" s="76"/>
      <c r="NIQ290" s="180"/>
      <c r="NIR290" s="180"/>
      <c r="NIS290" s="180"/>
      <c r="NIT290" s="75"/>
      <c r="NIU290" s="76"/>
      <c r="NIV290" s="181"/>
      <c r="NIW290" s="181"/>
      <c r="NIX290" s="182"/>
      <c r="NIY290" s="134"/>
      <c r="NIZ290" s="135"/>
      <c r="NJA290" s="111"/>
      <c r="NJB290" s="178"/>
      <c r="NJC290" s="178"/>
      <c r="NJD290" s="178"/>
      <c r="NJE290" s="178"/>
      <c r="NJF290" s="179"/>
      <c r="NJG290" s="73"/>
      <c r="NJH290" s="73"/>
      <c r="NJI290" s="180"/>
      <c r="NJJ290" s="75"/>
      <c r="NJK290" s="76"/>
      <c r="NJL290" s="180"/>
      <c r="NJM290" s="180"/>
      <c r="NJN290" s="180"/>
      <c r="NJO290" s="75"/>
      <c r="NJP290" s="76"/>
      <c r="NJQ290" s="181"/>
      <c r="NJR290" s="181"/>
      <c r="NJS290" s="182"/>
      <c r="NJT290" s="134"/>
      <c r="NJU290" s="135"/>
      <c r="NJV290" s="111"/>
      <c r="NJW290" s="178"/>
      <c r="NJX290" s="178"/>
      <c r="NJY290" s="178"/>
      <c r="NJZ290" s="178"/>
      <c r="NKA290" s="179"/>
      <c r="NKB290" s="73"/>
      <c r="NKC290" s="73"/>
      <c r="NKD290" s="180"/>
      <c r="NKE290" s="75"/>
      <c r="NKF290" s="76"/>
      <c r="NKG290" s="180"/>
      <c r="NKH290" s="180"/>
      <c r="NKI290" s="180"/>
      <c r="NKJ290" s="75"/>
      <c r="NKK290" s="76"/>
      <c r="NKL290" s="181"/>
      <c r="NKM290" s="181"/>
      <c r="NKN290" s="182"/>
      <c r="NKO290" s="134"/>
      <c r="NKP290" s="135"/>
      <c r="NKQ290" s="111"/>
      <c r="NKR290" s="178"/>
      <c r="NKS290" s="178"/>
      <c r="NKT290" s="178"/>
      <c r="NKU290" s="178"/>
      <c r="NKV290" s="179"/>
      <c r="NKW290" s="73"/>
      <c r="NKX290" s="73"/>
      <c r="NKY290" s="180"/>
      <c r="NKZ290" s="75"/>
      <c r="NLA290" s="76"/>
      <c r="NLB290" s="180"/>
      <c r="NLC290" s="180"/>
      <c r="NLD290" s="180"/>
      <c r="NLE290" s="75"/>
      <c r="NLF290" s="76"/>
      <c r="NLG290" s="181"/>
      <c r="NLH290" s="181"/>
      <c r="NLI290" s="182"/>
      <c r="NLJ290" s="134"/>
      <c r="NLK290" s="135"/>
      <c r="NLL290" s="111"/>
      <c r="NLM290" s="178"/>
      <c r="NLN290" s="178"/>
      <c r="NLO290" s="178"/>
      <c r="NLP290" s="178"/>
      <c r="NLQ290" s="179"/>
      <c r="NLR290" s="73"/>
      <c r="NLS290" s="73"/>
      <c r="NLT290" s="180"/>
      <c r="NLU290" s="75"/>
      <c r="NLV290" s="76"/>
      <c r="NLW290" s="180"/>
      <c r="NLX290" s="180"/>
      <c r="NLY290" s="180"/>
      <c r="NLZ290" s="75"/>
      <c r="NMA290" s="76"/>
      <c r="NMB290" s="181"/>
      <c r="NMC290" s="181"/>
      <c r="NMD290" s="182"/>
      <c r="NME290" s="134"/>
      <c r="NMF290" s="135"/>
      <c r="NMG290" s="111"/>
      <c r="NMH290" s="178"/>
      <c r="NMI290" s="178"/>
      <c r="NMJ290" s="178"/>
      <c r="NMK290" s="178"/>
      <c r="NML290" s="179"/>
      <c r="NMM290" s="73"/>
      <c r="NMN290" s="73"/>
      <c r="NMO290" s="180"/>
      <c r="NMP290" s="75"/>
      <c r="NMQ290" s="76"/>
      <c r="NMR290" s="180"/>
      <c r="NMS290" s="180"/>
      <c r="NMT290" s="180"/>
      <c r="NMU290" s="75"/>
      <c r="NMV290" s="76"/>
      <c r="NMW290" s="181"/>
      <c r="NMX290" s="181"/>
      <c r="NMY290" s="182"/>
      <c r="NMZ290" s="134"/>
      <c r="NNA290" s="135"/>
      <c r="NNB290" s="111"/>
      <c r="NNC290" s="178"/>
      <c r="NND290" s="178"/>
      <c r="NNE290" s="178"/>
      <c r="NNF290" s="178"/>
      <c r="NNG290" s="179"/>
      <c r="NNH290" s="73"/>
      <c r="NNI290" s="73"/>
      <c r="NNJ290" s="180"/>
      <c r="NNK290" s="75"/>
      <c r="NNL290" s="76"/>
      <c r="NNM290" s="180"/>
      <c r="NNN290" s="180"/>
      <c r="NNO290" s="180"/>
      <c r="NNP290" s="75"/>
      <c r="NNQ290" s="76"/>
      <c r="NNR290" s="181"/>
      <c r="NNS290" s="181"/>
      <c r="NNT290" s="182"/>
      <c r="NNU290" s="134"/>
      <c r="NNV290" s="135"/>
      <c r="NNW290" s="111"/>
      <c r="NNX290" s="178"/>
      <c r="NNY290" s="178"/>
      <c r="NNZ290" s="178"/>
      <c r="NOA290" s="178"/>
      <c r="NOB290" s="179"/>
      <c r="NOC290" s="73"/>
      <c r="NOD290" s="73"/>
      <c r="NOE290" s="180"/>
      <c r="NOF290" s="75"/>
      <c r="NOG290" s="76"/>
      <c r="NOH290" s="180"/>
      <c r="NOI290" s="180"/>
      <c r="NOJ290" s="180"/>
      <c r="NOK290" s="75"/>
      <c r="NOL290" s="76"/>
      <c r="NOM290" s="181"/>
      <c r="NON290" s="181"/>
      <c r="NOO290" s="182"/>
      <c r="NOP290" s="134"/>
      <c r="NOQ290" s="135"/>
      <c r="NOR290" s="111"/>
      <c r="NOS290" s="178"/>
      <c r="NOT290" s="178"/>
      <c r="NOU290" s="178"/>
      <c r="NOV290" s="178"/>
      <c r="NOW290" s="179"/>
      <c r="NOX290" s="73"/>
      <c r="NOY290" s="73"/>
      <c r="NOZ290" s="180"/>
      <c r="NPA290" s="75"/>
      <c r="NPB290" s="76"/>
      <c r="NPC290" s="180"/>
      <c r="NPD290" s="180"/>
      <c r="NPE290" s="180"/>
      <c r="NPF290" s="75"/>
      <c r="NPG290" s="76"/>
      <c r="NPH290" s="181"/>
      <c r="NPI290" s="181"/>
      <c r="NPJ290" s="182"/>
      <c r="NPK290" s="134"/>
      <c r="NPL290" s="135"/>
      <c r="NPM290" s="111"/>
      <c r="NPN290" s="178"/>
      <c r="NPO290" s="178"/>
      <c r="NPP290" s="178"/>
      <c r="NPQ290" s="178"/>
      <c r="NPR290" s="179"/>
      <c r="NPS290" s="73"/>
      <c r="NPT290" s="73"/>
      <c r="NPU290" s="180"/>
      <c r="NPV290" s="75"/>
      <c r="NPW290" s="76"/>
      <c r="NPX290" s="180"/>
      <c r="NPY290" s="180"/>
      <c r="NPZ290" s="180"/>
      <c r="NQA290" s="75"/>
      <c r="NQB290" s="76"/>
      <c r="NQC290" s="181"/>
      <c r="NQD290" s="181"/>
      <c r="NQE290" s="182"/>
      <c r="NQF290" s="134"/>
      <c r="NQG290" s="135"/>
      <c r="NQH290" s="111"/>
      <c r="NQI290" s="178"/>
      <c r="NQJ290" s="178"/>
      <c r="NQK290" s="178"/>
      <c r="NQL290" s="178"/>
      <c r="NQM290" s="179"/>
      <c r="NQN290" s="73"/>
      <c r="NQO290" s="73"/>
      <c r="NQP290" s="180"/>
      <c r="NQQ290" s="75"/>
      <c r="NQR290" s="76"/>
      <c r="NQS290" s="180"/>
      <c r="NQT290" s="180"/>
      <c r="NQU290" s="180"/>
      <c r="NQV290" s="75"/>
      <c r="NQW290" s="76"/>
      <c r="NQX290" s="181"/>
      <c r="NQY290" s="181"/>
      <c r="NQZ290" s="182"/>
      <c r="NRA290" s="134"/>
      <c r="NRB290" s="135"/>
      <c r="NRC290" s="111"/>
      <c r="NRD290" s="178"/>
      <c r="NRE290" s="178"/>
      <c r="NRF290" s="178"/>
      <c r="NRG290" s="178"/>
      <c r="NRH290" s="179"/>
      <c r="NRI290" s="73"/>
      <c r="NRJ290" s="73"/>
      <c r="NRK290" s="180"/>
      <c r="NRL290" s="75"/>
      <c r="NRM290" s="76"/>
      <c r="NRN290" s="180"/>
      <c r="NRO290" s="180"/>
      <c r="NRP290" s="180"/>
      <c r="NRQ290" s="75"/>
      <c r="NRR290" s="76"/>
      <c r="NRS290" s="181"/>
      <c r="NRT290" s="181"/>
      <c r="NRU290" s="182"/>
      <c r="NRV290" s="134"/>
      <c r="NRW290" s="135"/>
      <c r="NRX290" s="111"/>
      <c r="NRY290" s="178"/>
      <c r="NRZ290" s="178"/>
      <c r="NSA290" s="178"/>
      <c r="NSB290" s="178"/>
      <c r="NSC290" s="179"/>
      <c r="NSD290" s="73"/>
      <c r="NSE290" s="73"/>
      <c r="NSF290" s="180"/>
      <c r="NSG290" s="75"/>
      <c r="NSH290" s="76"/>
      <c r="NSI290" s="180"/>
      <c r="NSJ290" s="180"/>
      <c r="NSK290" s="180"/>
      <c r="NSL290" s="75"/>
      <c r="NSM290" s="76"/>
      <c r="NSN290" s="181"/>
      <c r="NSO290" s="181"/>
      <c r="NSP290" s="182"/>
      <c r="NSQ290" s="134"/>
      <c r="NSR290" s="135"/>
      <c r="NSS290" s="111"/>
      <c r="NST290" s="178"/>
      <c r="NSU290" s="178"/>
      <c r="NSV290" s="178"/>
      <c r="NSW290" s="178"/>
      <c r="NSX290" s="179"/>
      <c r="NSY290" s="73"/>
      <c r="NSZ290" s="73"/>
      <c r="NTA290" s="180"/>
      <c r="NTB290" s="75"/>
      <c r="NTC290" s="76"/>
      <c r="NTD290" s="180"/>
      <c r="NTE290" s="180"/>
      <c r="NTF290" s="180"/>
      <c r="NTG290" s="75"/>
      <c r="NTH290" s="76"/>
      <c r="NTI290" s="181"/>
      <c r="NTJ290" s="181"/>
      <c r="NTK290" s="182"/>
      <c r="NTL290" s="134"/>
      <c r="NTM290" s="135"/>
      <c r="NTN290" s="111"/>
      <c r="NTO290" s="178"/>
      <c r="NTP290" s="178"/>
      <c r="NTQ290" s="178"/>
      <c r="NTR290" s="178"/>
      <c r="NTS290" s="179"/>
      <c r="NTT290" s="73"/>
      <c r="NTU290" s="73"/>
      <c r="NTV290" s="180"/>
      <c r="NTW290" s="75"/>
      <c r="NTX290" s="76"/>
      <c r="NTY290" s="180"/>
      <c r="NTZ290" s="180"/>
      <c r="NUA290" s="180"/>
      <c r="NUB290" s="75"/>
      <c r="NUC290" s="76"/>
      <c r="NUD290" s="181"/>
      <c r="NUE290" s="181"/>
      <c r="NUF290" s="182"/>
      <c r="NUG290" s="134"/>
      <c r="NUH290" s="135"/>
      <c r="NUI290" s="111"/>
      <c r="NUJ290" s="178"/>
      <c r="NUK290" s="178"/>
      <c r="NUL290" s="178"/>
      <c r="NUM290" s="178"/>
      <c r="NUN290" s="179"/>
      <c r="NUO290" s="73"/>
      <c r="NUP290" s="73"/>
      <c r="NUQ290" s="180"/>
      <c r="NUR290" s="75"/>
      <c r="NUS290" s="76"/>
      <c r="NUT290" s="180"/>
      <c r="NUU290" s="180"/>
      <c r="NUV290" s="180"/>
      <c r="NUW290" s="75"/>
      <c r="NUX290" s="76"/>
      <c r="NUY290" s="181"/>
      <c r="NUZ290" s="181"/>
      <c r="NVA290" s="182"/>
      <c r="NVB290" s="134"/>
      <c r="NVC290" s="135"/>
      <c r="NVD290" s="111"/>
      <c r="NVE290" s="178"/>
      <c r="NVF290" s="178"/>
      <c r="NVG290" s="178"/>
      <c r="NVH290" s="178"/>
      <c r="NVI290" s="179"/>
      <c r="NVJ290" s="73"/>
      <c r="NVK290" s="73"/>
      <c r="NVL290" s="180"/>
      <c r="NVM290" s="75"/>
      <c r="NVN290" s="76"/>
      <c r="NVO290" s="180"/>
      <c r="NVP290" s="180"/>
      <c r="NVQ290" s="180"/>
      <c r="NVR290" s="75"/>
      <c r="NVS290" s="76"/>
      <c r="NVT290" s="181"/>
      <c r="NVU290" s="181"/>
      <c r="NVV290" s="182"/>
      <c r="NVW290" s="134"/>
      <c r="NVX290" s="135"/>
      <c r="NVY290" s="111"/>
      <c r="NVZ290" s="178"/>
      <c r="NWA290" s="178"/>
      <c r="NWB290" s="178"/>
      <c r="NWC290" s="178"/>
      <c r="NWD290" s="179"/>
      <c r="NWE290" s="73"/>
      <c r="NWF290" s="73"/>
      <c r="NWG290" s="180"/>
      <c r="NWH290" s="75"/>
      <c r="NWI290" s="76"/>
      <c r="NWJ290" s="180"/>
      <c r="NWK290" s="180"/>
      <c r="NWL290" s="180"/>
      <c r="NWM290" s="75"/>
      <c r="NWN290" s="76"/>
      <c r="NWO290" s="181"/>
      <c r="NWP290" s="181"/>
      <c r="NWQ290" s="182"/>
      <c r="NWR290" s="134"/>
      <c r="NWS290" s="135"/>
      <c r="NWT290" s="111"/>
      <c r="NWU290" s="178"/>
      <c r="NWV290" s="178"/>
      <c r="NWW290" s="178"/>
      <c r="NWX290" s="178"/>
      <c r="NWY290" s="179"/>
      <c r="NWZ290" s="73"/>
      <c r="NXA290" s="73"/>
      <c r="NXB290" s="180"/>
      <c r="NXC290" s="75"/>
      <c r="NXD290" s="76"/>
      <c r="NXE290" s="180"/>
      <c r="NXF290" s="180"/>
      <c r="NXG290" s="180"/>
      <c r="NXH290" s="75"/>
      <c r="NXI290" s="76"/>
      <c r="NXJ290" s="181"/>
      <c r="NXK290" s="181"/>
      <c r="NXL290" s="182"/>
      <c r="NXM290" s="134"/>
      <c r="NXN290" s="135"/>
      <c r="NXO290" s="111"/>
      <c r="NXP290" s="178"/>
      <c r="NXQ290" s="178"/>
      <c r="NXR290" s="178"/>
      <c r="NXS290" s="178"/>
      <c r="NXT290" s="179"/>
      <c r="NXU290" s="73"/>
      <c r="NXV290" s="73"/>
      <c r="NXW290" s="180"/>
      <c r="NXX290" s="75"/>
      <c r="NXY290" s="76"/>
      <c r="NXZ290" s="180"/>
      <c r="NYA290" s="180"/>
      <c r="NYB290" s="180"/>
      <c r="NYC290" s="75"/>
      <c r="NYD290" s="76"/>
      <c r="NYE290" s="181"/>
      <c r="NYF290" s="181"/>
      <c r="NYG290" s="182"/>
      <c r="NYH290" s="134"/>
      <c r="NYI290" s="135"/>
      <c r="NYJ290" s="111"/>
      <c r="NYK290" s="178"/>
      <c r="NYL290" s="178"/>
      <c r="NYM290" s="178"/>
      <c r="NYN290" s="178"/>
      <c r="NYO290" s="179"/>
      <c r="NYP290" s="73"/>
      <c r="NYQ290" s="73"/>
      <c r="NYR290" s="180"/>
      <c r="NYS290" s="75"/>
      <c r="NYT290" s="76"/>
      <c r="NYU290" s="180"/>
      <c r="NYV290" s="180"/>
      <c r="NYW290" s="180"/>
      <c r="NYX290" s="75"/>
      <c r="NYY290" s="76"/>
      <c r="NYZ290" s="181"/>
      <c r="NZA290" s="181"/>
      <c r="NZB290" s="182"/>
      <c r="NZC290" s="134"/>
      <c r="NZD290" s="135"/>
      <c r="NZE290" s="111"/>
      <c r="NZF290" s="178"/>
      <c r="NZG290" s="178"/>
      <c r="NZH290" s="178"/>
      <c r="NZI290" s="178"/>
      <c r="NZJ290" s="179"/>
      <c r="NZK290" s="73"/>
      <c r="NZL290" s="73"/>
      <c r="NZM290" s="180"/>
      <c r="NZN290" s="75"/>
      <c r="NZO290" s="76"/>
      <c r="NZP290" s="180"/>
      <c r="NZQ290" s="180"/>
      <c r="NZR290" s="180"/>
      <c r="NZS290" s="75"/>
      <c r="NZT290" s="76"/>
      <c r="NZU290" s="181"/>
      <c r="NZV290" s="181"/>
      <c r="NZW290" s="182"/>
      <c r="NZX290" s="134"/>
      <c r="NZY290" s="135"/>
      <c r="NZZ290" s="111"/>
      <c r="OAA290" s="178"/>
      <c r="OAB290" s="178"/>
      <c r="OAC290" s="178"/>
      <c r="OAD290" s="178"/>
      <c r="OAE290" s="179"/>
      <c r="OAF290" s="73"/>
      <c r="OAG290" s="73"/>
      <c r="OAH290" s="180"/>
      <c r="OAI290" s="75"/>
      <c r="OAJ290" s="76"/>
      <c r="OAK290" s="180"/>
      <c r="OAL290" s="180"/>
      <c r="OAM290" s="180"/>
      <c r="OAN290" s="75"/>
      <c r="OAO290" s="76"/>
      <c r="OAP290" s="181"/>
      <c r="OAQ290" s="181"/>
      <c r="OAR290" s="182"/>
      <c r="OAS290" s="134"/>
      <c r="OAT290" s="135"/>
      <c r="OAU290" s="111"/>
      <c r="OAV290" s="178"/>
      <c r="OAW290" s="178"/>
      <c r="OAX290" s="178"/>
      <c r="OAY290" s="178"/>
      <c r="OAZ290" s="179"/>
      <c r="OBA290" s="73"/>
      <c r="OBB290" s="73"/>
      <c r="OBC290" s="180"/>
      <c r="OBD290" s="75"/>
      <c r="OBE290" s="76"/>
      <c r="OBF290" s="180"/>
      <c r="OBG290" s="180"/>
      <c r="OBH290" s="180"/>
      <c r="OBI290" s="75"/>
      <c r="OBJ290" s="76"/>
      <c r="OBK290" s="181"/>
      <c r="OBL290" s="181"/>
      <c r="OBM290" s="182"/>
      <c r="OBN290" s="134"/>
      <c r="OBO290" s="135"/>
      <c r="OBP290" s="111"/>
      <c r="OBQ290" s="178"/>
      <c r="OBR290" s="178"/>
      <c r="OBS290" s="178"/>
      <c r="OBT290" s="178"/>
      <c r="OBU290" s="179"/>
      <c r="OBV290" s="73"/>
      <c r="OBW290" s="73"/>
      <c r="OBX290" s="180"/>
      <c r="OBY290" s="75"/>
      <c r="OBZ290" s="76"/>
      <c r="OCA290" s="180"/>
      <c r="OCB290" s="180"/>
      <c r="OCC290" s="180"/>
      <c r="OCD290" s="75"/>
      <c r="OCE290" s="76"/>
      <c r="OCF290" s="181"/>
      <c r="OCG290" s="181"/>
      <c r="OCH290" s="182"/>
      <c r="OCI290" s="134"/>
      <c r="OCJ290" s="135"/>
      <c r="OCK290" s="111"/>
      <c r="OCL290" s="178"/>
      <c r="OCM290" s="178"/>
      <c r="OCN290" s="178"/>
      <c r="OCO290" s="178"/>
      <c r="OCP290" s="179"/>
      <c r="OCQ290" s="73"/>
      <c r="OCR290" s="73"/>
      <c r="OCS290" s="180"/>
      <c r="OCT290" s="75"/>
      <c r="OCU290" s="76"/>
      <c r="OCV290" s="180"/>
      <c r="OCW290" s="180"/>
      <c r="OCX290" s="180"/>
      <c r="OCY290" s="75"/>
      <c r="OCZ290" s="76"/>
      <c r="ODA290" s="181"/>
      <c r="ODB290" s="181"/>
      <c r="ODC290" s="182"/>
      <c r="ODD290" s="134"/>
      <c r="ODE290" s="135"/>
      <c r="ODF290" s="111"/>
      <c r="ODG290" s="178"/>
      <c r="ODH290" s="178"/>
      <c r="ODI290" s="178"/>
      <c r="ODJ290" s="178"/>
      <c r="ODK290" s="179"/>
      <c r="ODL290" s="73"/>
      <c r="ODM290" s="73"/>
      <c r="ODN290" s="180"/>
      <c r="ODO290" s="75"/>
      <c r="ODP290" s="76"/>
      <c r="ODQ290" s="180"/>
      <c r="ODR290" s="180"/>
      <c r="ODS290" s="180"/>
      <c r="ODT290" s="75"/>
      <c r="ODU290" s="76"/>
      <c r="ODV290" s="181"/>
      <c r="ODW290" s="181"/>
      <c r="ODX290" s="182"/>
      <c r="ODY290" s="134"/>
      <c r="ODZ290" s="135"/>
      <c r="OEA290" s="111"/>
      <c r="OEB290" s="178"/>
      <c r="OEC290" s="178"/>
      <c r="OED290" s="178"/>
      <c r="OEE290" s="178"/>
      <c r="OEF290" s="179"/>
      <c r="OEG290" s="73"/>
      <c r="OEH290" s="73"/>
      <c r="OEI290" s="180"/>
      <c r="OEJ290" s="75"/>
      <c r="OEK290" s="76"/>
      <c r="OEL290" s="180"/>
      <c r="OEM290" s="180"/>
      <c r="OEN290" s="180"/>
      <c r="OEO290" s="75"/>
      <c r="OEP290" s="76"/>
      <c r="OEQ290" s="181"/>
      <c r="OER290" s="181"/>
      <c r="OES290" s="182"/>
      <c r="OET290" s="134"/>
      <c r="OEU290" s="135"/>
      <c r="OEV290" s="111"/>
      <c r="OEW290" s="178"/>
      <c r="OEX290" s="178"/>
      <c r="OEY290" s="178"/>
      <c r="OEZ290" s="178"/>
      <c r="OFA290" s="179"/>
      <c r="OFB290" s="73"/>
      <c r="OFC290" s="73"/>
      <c r="OFD290" s="180"/>
      <c r="OFE290" s="75"/>
      <c r="OFF290" s="76"/>
      <c r="OFG290" s="180"/>
      <c r="OFH290" s="180"/>
      <c r="OFI290" s="180"/>
      <c r="OFJ290" s="75"/>
      <c r="OFK290" s="76"/>
      <c r="OFL290" s="181"/>
      <c r="OFM290" s="181"/>
      <c r="OFN290" s="182"/>
      <c r="OFO290" s="134"/>
      <c r="OFP290" s="135"/>
      <c r="OFQ290" s="111"/>
      <c r="OFR290" s="178"/>
      <c r="OFS290" s="178"/>
      <c r="OFT290" s="178"/>
      <c r="OFU290" s="178"/>
      <c r="OFV290" s="179"/>
      <c r="OFW290" s="73"/>
      <c r="OFX290" s="73"/>
      <c r="OFY290" s="180"/>
      <c r="OFZ290" s="75"/>
      <c r="OGA290" s="76"/>
      <c r="OGB290" s="180"/>
      <c r="OGC290" s="180"/>
      <c r="OGD290" s="180"/>
      <c r="OGE290" s="75"/>
      <c r="OGF290" s="76"/>
      <c r="OGG290" s="181"/>
      <c r="OGH290" s="181"/>
      <c r="OGI290" s="182"/>
      <c r="OGJ290" s="134"/>
      <c r="OGK290" s="135"/>
      <c r="OGL290" s="111"/>
      <c r="OGM290" s="178"/>
      <c r="OGN290" s="178"/>
      <c r="OGO290" s="178"/>
      <c r="OGP290" s="178"/>
      <c r="OGQ290" s="179"/>
      <c r="OGR290" s="73"/>
      <c r="OGS290" s="73"/>
      <c r="OGT290" s="180"/>
      <c r="OGU290" s="75"/>
      <c r="OGV290" s="76"/>
      <c r="OGW290" s="180"/>
      <c r="OGX290" s="180"/>
      <c r="OGY290" s="180"/>
      <c r="OGZ290" s="75"/>
      <c r="OHA290" s="76"/>
      <c r="OHB290" s="181"/>
      <c r="OHC290" s="181"/>
      <c r="OHD290" s="182"/>
      <c r="OHE290" s="134"/>
      <c r="OHF290" s="135"/>
      <c r="OHG290" s="111"/>
      <c r="OHH290" s="178"/>
      <c r="OHI290" s="178"/>
      <c r="OHJ290" s="178"/>
      <c r="OHK290" s="178"/>
      <c r="OHL290" s="179"/>
      <c r="OHM290" s="73"/>
      <c r="OHN290" s="73"/>
      <c r="OHO290" s="180"/>
      <c r="OHP290" s="75"/>
      <c r="OHQ290" s="76"/>
      <c r="OHR290" s="180"/>
      <c r="OHS290" s="180"/>
      <c r="OHT290" s="180"/>
      <c r="OHU290" s="75"/>
      <c r="OHV290" s="76"/>
      <c r="OHW290" s="181"/>
      <c r="OHX290" s="181"/>
      <c r="OHY290" s="182"/>
      <c r="OHZ290" s="134"/>
      <c r="OIA290" s="135"/>
      <c r="OIB290" s="111"/>
      <c r="OIC290" s="178"/>
      <c r="OID290" s="178"/>
      <c r="OIE290" s="178"/>
      <c r="OIF290" s="178"/>
      <c r="OIG290" s="179"/>
      <c r="OIH290" s="73"/>
      <c r="OII290" s="73"/>
      <c r="OIJ290" s="180"/>
      <c r="OIK290" s="75"/>
      <c r="OIL290" s="76"/>
      <c r="OIM290" s="180"/>
      <c r="OIN290" s="180"/>
      <c r="OIO290" s="180"/>
      <c r="OIP290" s="75"/>
      <c r="OIQ290" s="76"/>
      <c r="OIR290" s="181"/>
      <c r="OIS290" s="181"/>
      <c r="OIT290" s="182"/>
      <c r="OIU290" s="134"/>
      <c r="OIV290" s="135"/>
      <c r="OIW290" s="111"/>
      <c r="OIX290" s="178"/>
      <c r="OIY290" s="178"/>
      <c r="OIZ290" s="178"/>
      <c r="OJA290" s="178"/>
      <c r="OJB290" s="179"/>
      <c r="OJC290" s="73"/>
      <c r="OJD290" s="73"/>
      <c r="OJE290" s="180"/>
      <c r="OJF290" s="75"/>
      <c r="OJG290" s="76"/>
      <c r="OJH290" s="180"/>
      <c r="OJI290" s="180"/>
      <c r="OJJ290" s="180"/>
      <c r="OJK290" s="75"/>
      <c r="OJL290" s="76"/>
      <c r="OJM290" s="181"/>
      <c r="OJN290" s="181"/>
      <c r="OJO290" s="182"/>
      <c r="OJP290" s="134"/>
      <c r="OJQ290" s="135"/>
      <c r="OJR290" s="111"/>
      <c r="OJS290" s="178"/>
      <c r="OJT290" s="178"/>
      <c r="OJU290" s="178"/>
      <c r="OJV290" s="178"/>
      <c r="OJW290" s="179"/>
      <c r="OJX290" s="73"/>
      <c r="OJY290" s="73"/>
      <c r="OJZ290" s="180"/>
      <c r="OKA290" s="75"/>
      <c r="OKB290" s="76"/>
      <c r="OKC290" s="180"/>
      <c r="OKD290" s="180"/>
      <c r="OKE290" s="180"/>
      <c r="OKF290" s="75"/>
      <c r="OKG290" s="76"/>
      <c r="OKH290" s="181"/>
      <c r="OKI290" s="181"/>
      <c r="OKJ290" s="182"/>
      <c r="OKK290" s="134"/>
      <c r="OKL290" s="135"/>
      <c r="OKM290" s="111"/>
      <c r="OKN290" s="178"/>
      <c r="OKO290" s="178"/>
      <c r="OKP290" s="178"/>
      <c r="OKQ290" s="178"/>
      <c r="OKR290" s="179"/>
      <c r="OKS290" s="73"/>
      <c r="OKT290" s="73"/>
      <c r="OKU290" s="180"/>
      <c r="OKV290" s="75"/>
      <c r="OKW290" s="76"/>
      <c r="OKX290" s="180"/>
      <c r="OKY290" s="180"/>
      <c r="OKZ290" s="180"/>
      <c r="OLA290" s="75"/>
      <c r="OLB290" s="76"/>
      <c r="OLC290" s="181"/>
      <c r="OLD290" s="181"/>
      <c r="OLE290" s="182"/>
      <c r="OLF290" s="134"/>
      <c r="OLG290" s="135"/>
      <c r="OLH290" s="111"/>
      <c r="OLI290" s="178"/>
      <c r="OLJ290" s="178"/>
      <c r="OLK290" s="178"/>
      <c r="OLL290" s="178"/>
      <c r="OLM290" s="179"/>
      <c r="OLN290" s="73"/>
      <c r="OLO290" s="73"/>
      <c r="OLP290" s="180"/>
      <c r="OLQ290" s="75"/>
      <c r="OLR290" s="76"/>
      <c r="OLS290" s="180"/>
      <c r="OLT290" s="180"/>
      <c r="OLU290" s="180"/>
      <c r="OLV290" s="75"/>
      <c r="OLW290" s="76"/>
      <c r="OLX290" s="181"/>
      <c r="OLY290" s="181"/>
      <c r="OLZ290" s="182"/>
      <c r="OMA290" s="134"/>
      <c r="OMB290" s="135"/>
      <c r="OMC290" s="111"/>
      <c r="OMD290" s="178"/>
      <c r="OME290" s="178"/>
      <c r="OMF290" s="178"/>
      <c r="OMG290" s="178"/>
      <c r="OMH290" s="179"/>
      <c r="OMI290" s="73"/>
      <c r="OMJ290" s="73"/>
      <c r="OMK290" s="180"/>
      <c r="OML290" s="75"/>
      <c r="OMM290" s="76"/>
      <c r="OMN290" s="180"/>
      <c r="OMO290" s="180"/>
      <c r="OMP290" s="180"/>
      <c r="OMQ290" s="75"/>
      <c r="OMR290" s="76"/>
      <c r="OMS290" s="181"/>
      <c r="OMT290" s="181"/>
      <c r="OMU290" s="182"/>
      <c r="OMV290" s="134"/>
      <c r="OMW290" s="135"/>
      <c r="OMX290" s="111"/>
      <c r="OMY290" s="178"/>
      <c r="OMZ290" s="178"/>
      <c r="ONA290" s="178"/>
      <c r="ONB290" s="178"/>
      <c r="ONC290" s="179"/>
      <c r="OND290" s="73"/>
      <c r="ONE290" s="73"/>
      <c r="ONF290" s="180"/>
      <c r="ONG290" s="75"/>
      <c r="ONH290" s="76"/>
      <c r="ONI290" s="180"/>
      <c r="ONJ290" s="180"/>
      <c r="ONK290" s="180"/>
      <c r="ONL290" s="75"/>
      <c r="ONM290" s="76"/>
      <c r="ONN290" s="181"/>
      <c r="ONO290" s="181"/>
      <c r="ONP290" s="182"/>
      <c r="ONQ290" s="134"/>
      <c r="ONR290" s="135"/>
      <c r="ONS290" s="111"/>
      <c r="ONT290" s="178"/>
      <c r="ONU290" s="178"/>
      <c r="ONV290" s="178"/>
      <c r="ONW290" s="178"/>
      <c r="ONX290" s="179"/>
      <c r="ONY290" s="73"/>
      <c r="ONZ290" s="73"/>
      <c r="OOA290" s="180"/>
      <c r="OOB290" s="75"/>
      <c r="OOC290" s="76"/>
      <c r="OOD290" s="180"/>
      <c r="OOE290" s="180"/>
      <c r="OOF290" s="180"/>
      <c r="OOG290" s="75"/>
      <c r="OOH290" s="76"/>
      <c r="OOI290" s="181"/>
      <c r="OOJ290" s="181"/>
      <c r="OOK290" s="182"/>
      <c r="OOL290" s="134"/>
      <c r="OOM290" s="135"/>
      <c r="OON290" s="111"/>
      <c r="OOO290" s="178"/>
      <c r="OOP290" s="178"/>
      <c r="OOQ290" s="178"/>
      <c r="OOR290" s="178"/>
      <c r="OOS290" s="179"/>
      <c r="OOT290" s="73"/>
      <c r="OOU290" s="73"/>
      <c r="OOV290" s="180"/>
      <c r="OOW290" s="75"/>
      <c r="OOX290" s="76"/>
      <c r="OOY290" s="180"/>
      <c r="OOZ290" s="180"/>
      <c r="OPA290" s="180"/>
      <c r="OPB290" s="75"/>
      <c r="OPC290" s="76"/>
      <c r="OPD290" s="181"/>
      <c r="OPE290" s="181"/>
      <c r="OPF290" s="182"/>
      <c r="OPG290" s="134"/>
      <c r="OPH290" s="135"/>
      <c r="OPI290" s="111"/>
      <c r="OPJ290" s="178"/>
      <c r="OPK290" s="178"/>
      <c r="OPL290" s="178"/>
      <c r="OPM290" s="178"/>
      <c r="OPN290" s="179"/>
      <c r="OPO290" s="73"/>
      <c r="OPP290" s="73"/>
      <c r="OPQ290" s="180"/>
      <c r="OPR290" s="75"/>
      <c r="OPS290" s="76"/>
      <c r="OPT290" s="180"/>
      <c r="OPU290" s="180"/>
      <c r="OPV290" s="180"/>
      <c r="OPW290" s="75"/>
      <c r="OPX290" s="76"/>
      <c r="OPY290" s="181"/>
      <c r="OPZ290" s="181"/>
      <c r="OQA290" s="182"/>
      <c r="OQB290" s="134"/>
      <c r="OQC290" s="135"/>
      <c r="OQD290" s="111"/>
      <c r="OQE290" s="178"/>
      <c r="OQF290" s="178"/>
      <c r="OQG290" s="178"/>
      <c r="OQH290" s="178"/>
      <c r="OQI290" s="179"/>
      <c r="OQJ290" s="73"/>
      <c r="OQK290" s="73"/>
      <c r="OQL290" s="180"/>
      <c r="OQM290" s="75"/>
      <c r="OQN290" s="76"/>
      <c r="OQO290" s="180"/>
      <c r="OQP290" s="180"/>
      <c r="OQQ290" s="180"/>
      <c r="OQR290" s="75"/>
      <c r="OQS290" s="76"/>
      <c r="OQT290" s="181"/>
      <c r="OQU290" s="181"/>
      <c r="OQV290" s="182"/>
      <c r="OQW290" s="134"/>
      <c r="OQX290" s="135"/>
      <c r="OQY290" s="111"/>
      <c r="OQZ290" s="178"/>
      <c r="ORA290" s="178"/>
      <c r="ORB290" s="178"/>
      <c r="ORC290" s="178"/>
      <c r="ORD290" s="179"/>
      <c r="ORE290" s="73"/>
      <c r="ORF290" s="73"/>
      <c r="ORG290" s="180"/>
      <c r="ORH290" s="75"/>
      <c r="ORI290" s="76"/>
      <c r="ORJ290" s="180"/>
      <c r="ORK290" s="180"/>
      <c r="ORL290" s="180"/>
      <c r="ORM290" s="75"/>
      <c r="ORN290" s="76"/>
      <c r="ORO290" s="181"/>
      <c r="ORP290" s="181"/>
      <c r="ORQ290" s="182"/>
      <c r="ORR290" s="134"/>
      <c r="ORS290" s="135"/>
      <c r="ORT290" s="111"/>
      <c r="ORU290" s="178"/>
      <c r="ORV290" s="178"/>
      <c r="ORW290" s="178"/>
      <c r="ORX290" s="178"/>
      <c r="ORY290" s="179"/>
      <c r="ORZ290" s="73"/>
      <c r="OSA290" s="73"/>
      <c r="OSB290" s="180"/>
      <c r="OSC290" s="75"/>
      <c r="OSD290" s="76"/>
      <c r="OSE290" s="180"/>
      <c r="OSF290" s="180"/>
      <c r="OSG290" s="180"/>
      <c r="OSH290" s="75"/>
      <c r="OSI290" s="76"/>
      <c r="OSJ290" s="181"/>
      <c r="OSK290" s="181"/>
      <c r="OSL290" s="182"/>
      <c r="OSM290" s="134"/>
      <c r="OSN290" s="135"/>
      <c r="OSO290" s="111"/>
      <c r="OSP290" s="178"/>
      <c r="OSQ290" s="178"/>
      <c r="OSR290" s="178"/>
      <c r="OSS290" s="178"/>
      <c r="OST290" s="179"/>
      <c r="OSU290" s="73"/>
      <c r="OSV290" s="73"/>
      <c r="OSW290" s="180"/>
      <c r="OSX290" s="75"/>
      <c r="OSY290" s="76"/>
      <c r="OSZ290" s="180"/>
      <c r="OTA290" s="180"/>
      <c r="OTB290" s="180"/>
      <c r="OTC290" s="75"/>
      <c r="OTD290" s="76"/>
      <c r="OTE290" s="181"/>
      <c r="OTF290" s="181"/>
      <c r="OTG290" s="182"/>
      <c r="OTH290" s="134"/>
      <c r="OTI290" s="135"/>
      <c r="OTJ290" s="111"/>
      <c r="OTK290" s="178"/>
      <c r="OTL290" s="178"/>
      <c r="OTM290" s="178"/>
      <c r="OTN290" s="178"/>
      <c r="OTO290" s="179"/>
      <c r="OTP290" s="73"/>
      <c r="OTQ290" s="73"/>
      <c r="OTR290" s="180"/>
      <c r="OTS290" s="75"/>
      <c r="OTT290" s="76"/>
      <c r="OTU290" s="180"/>
      <c r="OTV290" s="180"/>
      <c r="OTW290" s="180"/>
      <c r="OTX290" s="75"/>
      <c r="OTY290" s="76"/>
      <c r="OTZ290" s="181"/>
      <c r="OUA290" s="181"/>
      <c r="OUB290" s="182"/>
      <c r="OUC290" s="134"/>
      <c r="OUD290" s="135"/>
      <c r="OUE290" s="111"/>
      <c r="OUF290" s="178"/>
      <c r="OUG290" s="178"/>
      <c r="OUH290" s="178"/>
      <c r="OUI290" s="178"/>
      <c r="OUJ290" s="179"/>
      <c r="OUK290" s="73"/>
      <c r="OUL290" s="73"/>
      <c r="OUM290" s="180"/>
      <c r="OUN290" s="75"/>
      <c r="OUO290" s="76"/>
      <c r="OUP290" s="180"/>
      <c r="OUQ290" s="180"/>
      <c r="OUR290" s="180"/>
      <c r="OUS290" s="75"/>
      <c r="OUT290" s="76"/>
      <c r="OUU290" s="181"/>
      <c r="OUV290" s="181"/>
      <c r="OUW290" s="182"/>
      <c r="OUX290" s="134"/>
      <c r="OUY290" s="135"/>
      <c r="OUZ290" s="111"/>
      <c r="OVA290" s="178"/>
      <c r="OVB290" s="178"/>
      <c r="OVC290" s="178"/>
      <c r="OVD290" s="178"/>
      <c r="OVE290" s="179"/>
      <c r="OVF290" s="73"/>
      <c r="OVG290" s="73"/>
      <c r="OVH290" s="180"/>
      <c r="OVI290" s="75"/>
      <c r="OVJ290" s="76"/>
      <c r="OVK290" s="180"/>
      <c r="OVL290" s="180"/>
      <c r="OVM290" s="180"/>
      <c r="OVN290" s="75"/>
      <c r="OVO290" s="76"/>
      <c r="OVP290" s="181"/>
      <c r="OVQ290" s="181"/>
      <c r="OVR290" s="182"/>
      <c r="OVS290" s="134"/>
      <c r="OVT290" s="135"/>
      <c r="OVU290" s="111"/>
      <c r="OVV290" s="178"/>
      <c r="OVW290" s="178"/>
      <c r="OVX290" s="178"/>
      <c r="OVY290" s="178"/>
      <c r="OVZ290" s="179"/>
      <c r="OWA290" s="73"/>
      <c r="OWB290" s="73"/>
      <c r="OWC290" s="180"/>
      <c r="OWD290" s="75"/>
      <c r="OWE290" s="76"/>
      <c r="OWF290" s="180"/>
      <c r="OWG290" s="180"/>
      <c r="OWH290" s="180"/>
      <c r="OWI290" s="75"/>
      <c r="OWJ290" s="76"/>
      <c r="OWK290" s="181"/>
      <c r="OWL290" s="181"/>
      <c r="OWM290" s="182"/>
      <c r="OWN290" s="134"/>
      <c r="OWO290" s="135"/>
      <c r="OWP290" s="111"/>
      <c r="OWQ290" s="178"/>
      <c r="OWR290" s="178"/>
      <c r="OWS290" s="178"/>
      <c r="OWT290" s="178"/>
      <c r="OWU290" s="179"/>
      <c r="OWV290" s="73"/>
      <c r="OWW290" s="73"/>
      <c r="OWX290" s="180"/>
      <c r="OWY290" s="75"/>
      <c r="OWZ290" s="76"/>
      <c r="OXA290" s="180"/>
      <c r="OXB290" s="180"/>
      <c r="OXC290" s="180"/>
      <c r="OXD290" s="75"/>
      <c r="OXE290" s="76"/>
      <c r="OXF290" s="181"/>
      <c r="OXG290" s="181"/>
      <c r="OXH290" s="182"/>
      <c r="OXI290" s="134"/>
      <c r="OXJ290" s="135"/>
      <c r="OXK290" s="111"/>
      <c r="OXL290" s="178"/>
      <c r="OXM290" s="178"/>
      <c r="OXN290" s="178"/>
      <c r="OXO290" s="178"/>
      <c r="OXP290" s="179"/>
      <c r="OXQ290" s="73"/>
      <c r="OXR290" s="73"/>
      <c r="OXS290" s="180"/>
      <c r="OXT290" s="75"/>
      <c r="OXU290" s="76"/>
      <c r="OXV290" s="180"/>
      <c r="OXW290" s="180"/>
      <c r="OXX290" s="180"/>
      <c r="OXY290" s="75"/>
      <c r="OXZ290" s="76"/>
      <c r="OYA290" s="181"/>
      <c r="OYB290" s="181"/>
      <c r="OYC290" s="182"/>
      <c r="OYD290" s="134"/>
      <c r="OYE290" s="135"/>
      <c r="OYF290" s="111"/>
      <c r="OYG290" s="178"/>
      <c r="OYH290" s="178"/>
      <c r="OYI290" s="178"/>
      <c r="OYJ290" s="178"/>
      <c r="OYK290" s="179"/>
      <c r="OYL290" s="73"/>
      <c r="OYM290" s="73"/>
      <c r="OYN290" s="180"/>
      <c r="OYO290" s="75"/>
      <c r="OYP290" s="76"/>
      <c r="OYQ290" s="180"/>
      <c r="OYR290" s="180"/>
      <c r="OYS290" s="180"/>
      <c r="OYT290" s="75"/>
      <c r="OYU290" s="76"/>
      <c r="OYV290" s="181"/>
      <c r="OYW290" s="181"/>
      <c r="OYX290" s="182"/>
      <c r="OYY290" s="134"/>
      <c r="OYZ290" s="135"/>
      <c r="OZA290" s="111"/>
      <c r="OZB290" s="178"/>
      <c r="OZC290" s="178"/>
      <c r="OZD290" s="178"/>
      <c r="OZE290" s="178"/>
      <c r="OZF290" s="179"/>
      <c r="OZG290" s="73"/>
      <c r="OZH290" s="73"/>
      <c r="OZI290" s="180"/>
      <c r="OZJ290" s="75"/>
      <c r="OZK290" s="76"/>
      <c r="OZL290" s="180"/>
      <c r="OZM290" s="180"/>
      <c r="OZN290" s="180"/>
      <c r="OZO290" s="75"/>
      <c r="OZP290" s="76"/>
      <c r="OZQ290" s="181"/>
      <c r="OZR290" s="181"/>
      <c r="OZS290" s="182"/>
      <c r="OZT290" s="134"/>
      <c r="OZU290" s="135"/>
      <c r="OZV290" s="111"/>
      <c r="OZW290" s="178"/>
      <c r="OZX290" s="178"/>
      <c r="OZY290" s="178"/>
      <c r="OZZ290" s="178"/>
      <c r="PAA290" s="179"/>
      <c r="PAB290" s="73"/>
      <c r="PAC290" s="73"/>
      <c r="PAD290" s="180"/>
      <c r="PAE290" s="75"/>
      <c r="PAF290" s="76"/>
      <c r="PAG290" s="180"/>
      <c r="PAH290" s="180"/>
      <c r="PAI290" s="180"/>
      <c r="PAJ290" s="75"/>
      <c r="PAK290" s="76"/>
      <c r="PAL290" s="181"/>
      <c r="PAM290" s="181"/>
      <c r="PAN290" s="182"/>
      <c r="PAO290" s="134"/>
      <c r="PAP290" s="135"/>
      <c r="PAQ290" s="111"/>
      <c r="PAR290" s="178"/>
      <c r="PAS290" s="178"/>
      <c r="PAT290" s="178"/>
      <c r="PAU290" s="178"/>
      <c r="PAV290" s="179"/>
      <c r="PAW290" s="73"/>
      <c r="PAX290" s="73"/>
      <c r="PAY290" s="180"/>
      <c r="PAZ290" s="75"/>
      <c r="PBA290" s="76"/>
      <c r="PBB290" s="180"/>
      <c r="PBC290" s="180"/>
      <c r="PBD290" s="180"/>
      <c r="PBE290" s="75"/>
      <c r="PBF290" s="76"/>
      <c r="PBG290" s="181"/>
      <c r="PBH290" s="181"/>
      <c r="PBI290" s="182"/>
      <c r="PBJ290" s="134"/>
      <c r="PBK290" s="135"/>
      <c r="PBL290" s="111"/>
      <c r="PBM290" s="178"/>
      <c r="PBN290" s="178"/>
      <c r="PBO290" s="178"/>
      <c r="PBP290" s="178"/>
      <c r="PBQ290" s="179"/>
      <c r="PBR290" s="73"/>
      <c r="PBS290" s="73"/>
      <c r="PBT290" s="180"/>
      <c r="PBU290" s="75"/>
      <c r="PBV290" s="76"/>
      <c r="PBW290" s="180"/>
      <c r="PBX290" s="180"/>
      <c r="PBY290" s="180"/>
      <c r="PBZ290" s="75"/>
      <c r="PCA290" s="76"/>
      <c r="PCB290" s="181"/>
      <c r="PCC290" s="181"/>
      <c r="PCD290" s="182"/>
      <c r="PCE290" s="134"/>
      <c r="PCF290" s="135"/>
      <c r="PCG290" s="111"/>
      <c r="PCH290" s="178"/>
      <c r="PCI290" s="178"/>
      <c r="PCJ290" s="178"/>
      <c r="PCK290" s="178"/>
      <c r="PCL290" s="179"/>
      <c r="PCM290" s="73"/>
      <c r="PCN290" s="73"/>
      <c r="PCO290" s="180"/>
      <c r="PCP290" s="75"/>
      <c r="PCQ290" s="76"/>
      <c r="PCR290" s="180"/>
      <c r="PCS290" s="180"/>
      <c r="PCT290" s="180"/>
      <c r="PCU290" s="75"/>
      <c r="PCV290" s="76"/>
      <c r="PCW290" s="181"/>
      <c r="PCX290" s="181"/>
      <c r="PCY290" s="182"/>
      <c r="PCZ290" s="134"/>
      <c r="PDA290" s="135"/>
      <c r="PDB290" s="111"/>
      <c r="PDC290" s="178"/>
      <c r="PDD290" s="178"/>
      <c r="PDE290" s="178"/>
      <c r="PDF290" s="178"/>
      <c r="PDG290" s="179"/>
      <c r="PDH290" s="73"/>
      <c r="PDI290" s="73"/>
      <c r="PDJ290" s="180"/>
      <c r="PDK290" s="75"/>
      <c r="PDL290" s="76"/>
      <c r="PDM290" s="180"/>
      <c r="PDN290" s="180"/>
      <c r="PDO290" s="180"/>
      <c r="PDP290" s="75"/>
      <c r="PDQ290" s="76"/>
      <c r="PDR290" s="181"/>
      <c r="PDS290" s="181"/>
      <c r="PDT290" s="182"/>
      <c r="PDU290" s="134"/>
      <c r="PDV290" s="135"/>
      <c r="PDW290" s="111"/>
      <c r="PDX290" s="178"/>
      <c r="PDY290" s="178"/>
      <c r="PDZ290" s="178"/>
      <c r="PEA290" s="178"/>
      <c r="PEB290" s="179"/>
      <c r="PEC290" s="73"/>
      <c r="PED290" s="73"/>
      <c r="PEE290" s="180"/>
      <c r="PEF290" s="75"/>
      <c r="PEG290" s="76"/>
      <c r="PEH290" s="180"/>
      <c r="PEI290" s="180"/>
      <c r="PEJ290" s="180"/>
      <c r="PEK290" s="75"/>
      <c r="PEL290" s="76"/>
      <c r="PEM290" s="181"/>
      <c r="PEN290" s="181"/>
      <c r="PEO290" s="182"/>
      <c r="PEP290" s="134"/>
      <c r="PEQ290" s="135"/>
      <c r="PER290" s="111"/>
      <c r="PES290" s="178"/>
      <c r="PET290" s="178"/>
      <c r="PEU290" s="178"/>
      <c r="PEV290" s="178"/>
      <c r="PEW290" s="179"/>
      <c r="PEX290" s="73"/>
      <c r="PEY290" s="73"/>
      <c r="PEZ290" s="180"/>
      <c r="PFA290" s="75"/>
      <c r="PFB290" s="76"/>
      <c r="PFC290" s="180"/>
      <c r="PFD290" s="180"/>
      <c r="PFE290" s="180"/>
      <c r="PFF290" s="75"/>
      <c r="PFG290" s="76"/>
      <c r="PFH290" s="181"/>
      <c r="PFI290" s="181"/>
      <c r="PFJ290" s="182"/>
      <c r="PFK290" s="134"/>
      <c r="PFL290" s="135"/>
      <c r="PFM290" s="111"/>
      <c r="PFN290" s="178"/>
      <c r="PFO290" s="178"/>
      <c r="PFP290" s="178"/>
      <c r="PFQ290" s="178"/>
      <c r="PFR290" s="179"/>
      <c r="PFS290" s="73"/>
      <c r="PFT290" s="73"/>
      <c r="PFU290" s="180"/>
      <c r="PFV290" s="75"/>
      <c r="PFW290" s="76"/>
      <c r="PFX290" s="180"/>
      <c r="PFY290" s="180"/>
      <c r="PFZ290" s="180"/>
      <c r="PGA290" s="75"/>
      <c r="PGB290" s="76"/>
      <c r="PGC290" s="181"/>
      <c r="PGD290" s="181"/>
      <c r="PGE290" s="182"/>
      <c r="PGF290" s="134"/>
      <c r="PGG290" s="135"/>
      <c r="PGH290" s="111"/>
      <c r="PGI290" s="178"/>
      <c r="PGJ290" s="178"/>
      <c r="PGK290" s="178"/>
      <c r="PGL290" s="178"/>
      <c r="PGM290" s="179"/>
      <c r="PGN290" s="73"/>
      <c r="PGO290" s="73"/>
      <c r="PGP290" s="180"/>
      <c r="PGQ290" s="75"/>
      <c r="PGR290" s="76"/>
      <c r="PGS290" s="180"/>
      <c r="PGT290" s="180"/>
      <c r="PGU290" s="180"/>
      <c r="PGV290" s="75"/>
      <c r="PGW290" s="76"/>
      <c r="PGX290" s="181"/>
      <c r="PGY290" s="181"/>
      <c r="PGZ290" s="182"/>
      <c r="PHA290" s="134"/>
      <c r="PHB290" s="135"/>
      <c r="PHC290" s="111"/>
      <c r="PHD290" s="178"/>
      <c r="PHE290" s="178"/>
      <c r="PHF290" s="178"/>
      <c r="PHG290" s="178"/>
      <c r="PHH290" s="179"/>
      <c r="PHI290" s="73"/>
      <c r="PHJ290" s="73"/>
      <c r="PHK290" s="180"/>
      <c r="PHL290" s="75"/>
      <c r="PHM290" s="76"/>
      <c r="PHN290" s="180"/>
      <c r="PHO290" s="180"/>
      <c r="PHP290" s="180"/>
      <c r="PHQ290" s="75"/>
      <c r="PHR290" s="76"/>
      <c r="PHS290" s="181"/>
      <c r="PHT290" s="181"/>
      <c r="PHU290" s="182"/>
      <c r="PHV290" s="134"/>
      <c r="PHW290" s="135"/>
      <c r="PHX290" s="111"/>
      <c r="PHY290" s="178"/>
      <c r="PHZ290" s="178"/>
      <c r="PIA290" s="178"/>
      <c r="PIB290" s="178"/>
      <c r="PIC290" s="179"/>
      <c r="PID290" s="73"/>
      <c r="PIE290" s="73"/>
      <c r="PIF290" s="180"/>
      <c r="PIG290" s="75"/>
      <c r="PIH290" s="76"/>
      <c r="PII290" s="180"/>
      <c r="PIJ290" s="180"/>
      <c r="PIK290" s="180"/>
      <c r="PIL290" s="75"/>
      <c r="PIM290" s="76"/>
      <c r="PIN290" s="181"/>
      <c r="PIO290" s="181"/>
      <c r="PIP290" s="182"/>
      <c r="PIQ290" s="134"/>
      <c r="PIR290" s="135"/>
      <c r="PIS290" s="111"/>
      <c r="PIT290" s="178"/>
      <c r="PIU290" s="178"/>
      <c r="PIV290" s="178"/>
      <c r="PIW290" s="178"/>
      <c r="PIX290" s="179"/>
      <c r="PIY290" s="73"/>
      <c r="PIZ290" s="73"/>
      <c r="PJA290" s="180"/>
      <c r="PJB290" s="75"/>
      <c r="PJC290" s="76"/>
      <c r="PJD290" s="180"/>
      <c r="PJE290" s="180"/>
      <c r="PJF290" s="180"/>
      <c r="PJG290" s="75"/>
      <c r="PJH290" s="76"/>
      <c r="PJI290" s="181"/>
      <c r="PJJ290" s="181"/>
      <c r="PJK290" s="182"/>
      <c r="PJL290" s="134"/>
      <c r="PJM290" s="135"/>
      <c r="PJN290" s="111"/>
      <c r="PJO290" s="178"/>
      <c r="PJP290" s="178"/>
      <c r="PJQ290" s="178"/>
      <c r="PJR290" s="178"/>
      <c r="PJS290" s="179"/>
      <c r="PJT290" s="73"/>
      <c r="PJU290" s="73"/>
      <c r="PJV290" s="180"/>
      <c r="PJW290" s="75"/>
      <c r="PJX290" s="76"/>
      <c r="PJY290" s="180"/>
      <c r="PJZ290" s="180"/>
      <c r="PKA290" s="180"/>
      <c r="PKB290" s="75"/>
      <c r="PKC290" s="76"/>
      <c r="PKD290" s="181"/>
      <c r="PKE290" s="181"/>
      <c r="PKF290" s="182"/>
      <c r="PKG290" s="134"/>
      <c r="PKH290" s="135"/>
      <c r="PKI290" s="111"/>
      <c r="PKJ290" s="178"/>
      <c r="PKK290" s="178"/>
      <c r="PKL290" s="178"/>
      <c r="PKM290" s="178"/>
      <c r="PKN290" s="179"/>
      <c r="PKO290" s="73"/>
      <c r="PKP290" s="73"/>
      <c r="PKQ290" s="180"/>
      <c r="PKR290" s="75"/>
      <c r="PKS290" s="76"/>
      <c r="PKT290" s="180"/>
      <c r="PKU290" s="180"/>
      <c r="PKV290" s="180"/>
      <c r="PKW290" s="75"/>
      <c r="PKX290" s="76"/>
      <c r="PKY290" s="181"/>
      <c r="PKZ290" s="181"/>
      <c r="PLA290" s="182"/>
      <c r="PLB290" s="134"/>
      <c r="PLC290" s="135"/>
      <c r="PLD290" s="111"/>
      <c r="PLE290" s="178"/>
      <c r="PLF290" s="178"/>
      <c r="PLG290" s="178"/>
      <c r="PLH290" s="178"/>
      <c r="PLI290" s="179"/>
      <c r="PLJ290" s="73"/>
      <c r="PLK290" s="73"/>
      <c r="PLL290" s="180"/>
      <c r="PLM290" s="75"/>
      <c r="PLN290" s="76"/>
      <c r="PLO290" s="180"/>
      <c r="PLP290" s="180"/>
      <c r="PLQ290" s="180"/>
      <c r="PLR290" s="75"/>
      <c r="PLS290" s="76"/>
      <c r="PLT290" s="181"/>
      <c r="PLU290" s="181"/>
      <c r="PLV290" s="182"/>
      <c r="PLW290" s="134"/>
      <c r="PLX290" s="135"/>
      <c r="PLY290" s="111"/>
      <c r="PLZ290" s="178"/>
      <c r="PMA290" s="178"/>
      <c r="PMB290" s="178"/>
      <c r="PMC290" s="178"/>
      <c r="PMD290" s="179"/>
      <c r="PME290" s="73"/>
      <c r="PMF290" s="73"/>
      <c r="PMG290" s="180"/>
      <c r="PMH290" s="75"/>
      <c r="PMI290" s="76"/>
      <c r="PMJ290" s="180"/>
      <c r="PMK290" s="180"/>
      <c r="PML290" s="180"/>
      <c r="PMM290" s="75"/>
      <c r="PMN290" s="76"/>
      <c r="PMO290" s="181"/>
      <c r="PMP290" s="181"/>
      <c r="PMQ290" s="182"/>
      <c r="PMR290" s="134"/>
      <c r="PMS290" s="135"/>
      <c r="PMT290" s="111"/>
      <c r="PMU290" s="178"/>
      <c r="PMV290" s="178"/>
      <c r="PMW290" s="178"/>
      <c r="PMX290" s="178"/>
      <c r="PMY290" s="179"/>
      <c r="PMZ290" s="73"/>
      <c r="PNA290" s="73"/>
      <c r="PNB290" s="180"/>
      <c r="PNC290" s="75"/>
      <c r="PND290" s="76"/>
      <c r="PNE290" s="180"/>
      <c r="PNF290" s="180"/>
      <c r="PNG290" s="180"/>
      <c r="PNH290" s="75"/>
      <c r="PNI290" s="76"/>
      <c r="PNJ290" s="181"/>
      <c r="PNK290" s="181"/>
      <c r="PNL290" s="182"/>
      <c r="PNM290" s="134"/>
      <c r="PNN290" s="135"/>
      <c r="PNO290" s="111"/>
      <c r="PNP290" s="178"/>
      <c r="PNQ290" s="178"/>
      <c r="PNR290" s="178"/>
      <c r="PNS290" s="178"/>
      <c r="PNT290" s="179"/>
      <c r="PNU290" s="73"/>
      <c r="PNV290" s="73"/>
      <c r="PNW290" s="180"/>
      <c r="PNX290" s="75"/>
      <c r="PNY290" s="76"/>
      <c r="PNZ290" s="180"/>
      <c r="POA290" s="180"/>
      <c r="POB290" s="180"/>
      <c r="POC290" s="75"/>
      <c r="POD290" s="76"/>
      <c r="POE290" s="181"/>
      <c r="POF290" s="181"/>
      <c r="POG290" s="182"/>
      <c r="POH290" s="134"/>
      <c r="POI290" s="135"/>
      <c r="POJ290" s="111"/>
      <c r="POK290" s="178"/>
      <c r="POL290" s="178"/>
      <c r="POM290" s="178"/>
      <c r="PON290" s="178"/>
      <c r="POO290" s="179"/>
      <c r="POP290" s="73"/>
      <c r="POQ290" s="73"/>
      <c r="POR290" s="180"/>
      <c r="POS290" s="75"/>
      <c r="POT290" s="76"/>
      <c r="POU290" s="180"/>
      <c r="POV290" s="180"/>
      <c r="POW290" s="180"/>
      <c r="POX290" s="75"/>
      <c r="POY290" s="76"/>
      <c r="POZ290" s="181"/>
      <c r="PPA290" s="181"/>
      <c r="PPB290" s="182"/>
      <c r="PPC290" s="134"/>
      <c r="PPD290" s="135"/>
      <c r="PPE290" s="111"/>
      <c r="PPF290" s="178"/>
      <c r="PPG290" s="178"/>
      <c r="PPH290" s="178"/>
      <c r="PPI290" s="178"/>
      <c r="PPJ290" s="179"/>
      <c r="PPK290" s="73"/>
      <c r="PPL290" s="73"/>
      <c r="PPM290" s="180"/>
      <c r="PPN290" s="75"/>
      <c r="PPO290" s="76"/>
      <c r="PPP290" s="180"/>
      <c r="PPQ290" s="180"/>
      <c r="PPR290" s="180"/>
      <c r="PPS290" s="75"/>
      <c r="PPT290" s="76"/>
      <c r="PPU290" s="181"/>
      <c r="PPV290" s="181"/>
      <c r="PPW290" s="182"/>
      <c r="PPX290" s="134"/>
      <c r="PPY290" s="135"/>
      <c r="PPZ290" s="111"/>
      <c r="PQA290" s="178"/>
      <c r="PQB290" s="178"/>
      <c r="PQC290" s="178"/>
      <c r="PQD290" s="178"/>
      <c r="PQE290" s="179"/>
      <c r="PQF290" s="73"/>
      <c r="PQG290" s="73"/>
      <c r="PQH290" s="180"/>
      <c r="PQI290" s="75"/>
      <c r="PQJ290" s="76"/>
      <c r="PQK290" s="180"/>
      <c r="PQL290" s="180"/>
      <c r="PQM290" s="180"/>
      <c r="PQN290" s="75"/>
      <c r="PQO290" s="76"/>
      <c r="PQP290" s="181"/>
      <c r="PQQ290" s="181"/>
      <c r="PQR290" s="182"/>
      <c r="PQS290" s="134"/>
      <c r="PQT290" s="135"/>
      <c r="PQU290" s="111"/>
      <c r="PQV290" s="178"/>
      <c r="PQW290" s="178"/>
      <c r="PQX290" s="178"/>
      <c r="PQY290" s="178"/>
      <c r="PQZ290" s="179"/>
      <c r="PRA290" s="73"/>
      <c r="PRB290" s="73"/>
      <c r="PRC290" s="180"/>
      <c r="PRD290" s="75"/>
      <c r="PRE290" s="76"/>
      <c r="PRF290" s="180"/>
      <c r="PRG290" s="180"/>
      <c r="PRH290" s="180"/>
      <c r="PRI290" s="75"/>
      <c r="PRJ290" s="76"/>
      <c r="PRK290" s="181"/>
      <c r="PRL290" s="181"/>
      <c r="PRM290" s="182"/>
      <c r="PRN290" s="134"/>
      <c r="PRO290" s="135"/>
      <c r="PRP290" s="111"/>
      <c r="PRQ290" s="178"/>
      <c r="PRR290" s="178"/>
      <c r="PRS290" s="178"/>
      <c r="PRT290" s="178"/>
      <c r="PRU290" s="179"/>
      <c r="PRV290" s="73"/>
      <c r="PRW290" s="73"/>
      <c r="PRX290" s="180"/>
      <c r="PRY290" s="75"/>
      <c r="PRZ290" s="76"/>
      <c r="PSA290" s="180"/>
      <c r="PSB290" s="180"/>
      <c r="PSC290" s="180"/>
      <c r="PSD290" s="75"/>
      <c r="PSE290" s="76"/>
      <c r="PSF290" s="181"/>
      <c r="PSG290" s="181"/>
      <c r="PSH290" s="182"/>
      <c r="PSI290" s="134"/>
      <c r="PSJ290" s="135"/>
      <c r="PSK290" s="111"/>
      <c r="PSL290" s="178"/>
      <c r="PSM290" s="178"/>
      <c r="PSN290" s="178"/>
      <c r="PSO290" s="178"/>
      <c r="PSP290" s="179"/>
      <c r="PSQ290" s="73"/>
      <c r="PSR290" s="73"/>
      <c r="PSS290" s="180"/>
      <c r="PST290" s="75"/>
      <c r="PSU290" s="76"/>
      <c r="PSV290" s="180"/>
      <c r="PSW290" s="180"/>
      <c r="PSX290" s="180"/>
      <c r="PSY290" s="75"/>
      <c r="PSZ290" s="76"/>
      <c r="PTA290" s="181"/>
      <c r="PTB290" s="181"/>
      <c r="PTC290" s="182"/>
      <c r="PTD290" s="134"/>
      <c r="PTE290" s="135"/>
      <c r="PTF290" s="111"/>
      <c r="PTG290" s="178"/>
      <c r="PTH290" s="178"/>
      <c r="PTI290" s="178"/>
      <c r="PTJ290" s="178"/>
      <c r="PTK290" s="179"/>
      <c r="PTL290" s="73"/>
      <c r="PTM290" s="73"/>
      <c r="PTN290" s="180"/>
      <c r="PTO290" s="75"/>
      <c r="PTP290" s="76"/>
      <c r="PTQ290" s="180"/>
      <c r="PTR290" s="180"/>
      <c r="PTS290" s="180"/>
      <c r="PTT290" s="75"/>
      <c r="PTU290" s="76"/>
      <c r="PTV290" s="181"/>
      <c r="PTW290" s="181"/>
      <c r="PTX290" s="182"/>
      <c r="PTY290" s="134"/>
      <c r="PTZ290" s="135"/>
      <c r="PUA290" s="111"/>
      <c r="PUB290" s="178"/>
      <c r="PUC290" s="178"/>
      <c r="PUD290" s="178"/>
      <c r="PUE290" s="178"/>
      <c r="PUF290" s="179"/>
      <c r="PUG290" s="73"/>
      <c r="PUH290" s="73"/>
      <c r="PUI290" s="180"/>
      <c r="PUJ290" s="75"/>
      <c r="PUK290" s="76"/>
      <c r="PUL290" s="180"/>
      <c r="PUM290" s="180"/>
      <c r="PUN290" s="180"/>
      <c r="PUO290" s="75"/>
      <c r="PUP290" s="76"/>
      <c r="PUQ290" s="181"/>
      <c r="PUR290" s="181"/>
      <c r="PUS290" s="182"/>
      <c r="PUT290" s="134"/>
      <c r="PUU290" s="135"/>
      <c r="PUV290" s="111"/>
      <c r="PUW290" s="178"/>
      <c r="PUX290" s="178"/>
      <c r="PUY290" s="178"/>
      <c r="PUZ290" s="178"/>
      <c r="PVA290" s="179"/>
      <c r="PVB290" s="73"/>
      <c r="PVC290" s="73"/>
      <c r="PVD290" s="180"/>
      <c r="PVE290" s="75"/>
      <c r="PVF290" s="76"/>
      <c r="PVG290" s="180"/>
      <c r="PVH290" s="180"/>
      <c r="PVI290" s="180"/>
      <c r="PVJ290" s="75"/>
      <c r="PVK290" s="76"/>
      <c r="PVL290" s="181"/>
      <c r="PVM290" s="181"/>
      <c r="PVN290" s="182"/>
      <c r="PVO290" s="134"/>
      <c r="PVP290" s="135"/>
      <c r="PVQ290" s="111"/>
      <c r="PVR290" s="178"/>
      <c r="PVS290" s="178"/>
      <c r="PVT290" s="178"/>
      <c r="PVU290" s="178"/>
      <c r="PVV290" s="179"/>
      <c r="PVW290" s="73"/>
      <c r="PVX290" s="73"/>
      <c r="PVY290" s="180"/>
      <c r="PVZ290" s="75"/>
      <c r="PWA290" s="76"/>
      <c r="PWB290" s="180"/>
      <c r="PWC290" s="180"/>
      <c r="PWD290" s="180"/>
      <c r="PWE290" s="75"/>
      <c r="PWF290" s="76"/>
      <c r="PWG290" s="181"/>
      <c r="PWH290" s="181"/>
      <c r="PWI290" s="182"/>
      <c r="PWJ290" s="134"/>
      <c r="PWK290" s="135"/>
      <c r="PWL290" s="111"/>
      <c r="PWM290" s="178"/>
      <c r="PWN290" s="178"/>
      <c r="PWO290" s="178"/>
      <c r="PWP290" s="178"/>
      <c r="PWQ290" s="179"/>
      <c r="PWR290" s="73"/>
      <c r="PWS290" s="73"/>
      <c r="PWT290" s="180"/>
      <c r="PWU290" s="75"/>
      <c r="PWV290" s="76"/>
      <c r="PWW290" s="180"/>
      <c r="PWX290" s="180"/>
      <c r="PWY290" s="180"/>
      <c r="PWZ290" s="75"/>
      <c r="PXA290" s="76"/>
      <c r="PXB290" s="181"/>
      <c r="PXC290" s="181"/>
      <c r="PXD290" s="182"/>
      <c r="PXE290" s="134"/>
      <c r="PXF290" s="135"/>
      <c r="PXG290" s="111"/>
      <c r="PXH290" s="178"/>
      <c r="PXI290" s="178"/>
      <c r="PXJ290" s="178"/>
      <c r="PXK290" s="178"/>
      <c r="PXL290" s="179"/>
      <c r="PXM290" s="73"/>
      <c r="PXN290" s="73"/>
      <c r="PXO290" s="180"/>
      <c r="PXP290" s="75"/>
      <c r="PXQ290" s="76"/>
      <c r="PXR290" s="180"/>
      <c r="PXS290" s="180"/>
      <c r="PXT290" s="180"/>
      <c r="PXU290" s="75"/>
      <c r="PXV290" s="76"/>
      <c r="PXW290" s="181"/>
      <c r="PXX290" s="181"/>
      <c r="PXY290" s="182"/>
      <c r="PXZ290" s="134"/>
      <c r="PYA290" s="135"/>
      <c r="PYB290" s="111"/>
      <c r="PYC290" s="178"/>
      <c r="PYD290" s="178"/>
      <c r="PYE290" s="178"/>
      <c r="PYF290" s="178"/>
      <c r="PYG290" s="179"/>
      <c r="PYH290" s="73"/>
      <c r="PYI290" s="73"/>
      <c r="PYJ290" s="180"/>
      <c r="PYK290" s="75"/>
      <c r="PYL290" s="76"/>
      <c r="PYM290" s="180"/>
      <c r="PYN290" s="180"/>
      <c r="PYO290" s="180"/>
      <c r="PYP290" s="75"/>
      <c r="PYQ290" s="76"/>
      <c r="PYR290" s="181"/>
      <c r="PYS290" s="181"/>
      <c r="PYT290" s="182"/>
      <c r="PYU290" s="134"/>
      <c r="PYV290" s="135"/>
      <c r="PYW290" s="111"/>
      <c r="PYX290" s="178"/>
      <c r="PYY290" s="178"/>
      <c r="PYZ290" s="178"/>
      <c r="PZA290" s="178"/>
      <c r="PZB290" s="179"/>
      <c r="PZC290" s="73"/>
      <c r="PZD290" s="73"/>
      <c r="PZE290" s="180"/>
      <c r="PZF290" s="75"/>
      <c r="PZG290" s="76"/>
      <c r="PZH290" s="180"/>
      <c r="PZI290" s="180"/>
      <c r="PZJ290" s="180"/>
      <c r="PZK290" s="75"/>
      <c r="PZL290" s="76"/>
      <c r="PZM290" s="181"/>
      <c r="PZN290" s="181"/>
      <c r="PZO290" s="182"/>
      <c r="PZP290" s="134"/>
      <c r="PZQ290" s="135"/>
      <c r="PZR290" s="111"/>
      <c r="PZS290" s="178"/>
      <c r="PZT290" s="178"/>
      <c r="PZU290" s="178"/>
      <c r="PZV290" s="178"/>
      <c r="PZW290" s="179"/>
      <c r="PZX290" s="73"/>
      <c r="PZY290" s="73"/>
      <c r="PZZ290" s="180"/>
      <c r="QAA290" s="75"/>
      <c r="QAB290" s="76"/>
      <c r="QAC290" s="180"/>
      <c r="QAD290" s="180"/>
      <c r="QAE290" s="180"/>
      <c r="QAF290" s="75"/>
      <c r="QAG290" s="76"/>
      <c r="QAH290" s="181"/>
      <c r="QAI290" s="181"/>
      <c r="QAJ290" s="182"/>
      <c r="QAK290" s="134"/>
      <c r="QAL290" s="135"/>
      <c r="QAM290" s="111"/>
      <c r="QAN290" s="178"/>
      <c r="QAO290" s="178"/>
      <c r="QAP290" s="178"/>
      <c r="QAQ290" s="178"/>
      <c r="QAR290" s="179"/>
      <c r="QAS290" s="73"/>
      <c r="QAT290" s="73"/>
      <c r="QAU290" s="180"/>
      <c r="QAV290" s="75"/>
      <c r="QAW290" s="76"/>
      <c r="QAX290" s="180"/>
      <c r="QAY290" s="180"/>
      <c r="QAZ290" s="180"/>
      <c r="QBA290" s="75"/>
      <c r="QBB290" s="76"/>
      <c r="QBC290" s="181"/>
      <c r="QBD290" s="181"/>
      <c r="QBE290" s="182"/>
      <c r="QBF290" s="134"/>
      <c r="QBG290" s="135"/>
      <c r="QBH290" s="111"/>
      <c r="QBI290" s="178"/>
      <c r="QBJ290" s="178"/>
      <c r="QBK290" s="178"/>
      <c r="QBL290" s="178"/>
      <c r="QBM290" s="179"/>
      <c r="QBN290" s="73"/>
      <c r="QBO290" s="73"/>
      <c r="QBP290" s="180"/>
      <c r="QBQ290" s="75"/>
      <c r="QBR290" s="76"/>
      <c r="QBS290" s="180"/>
      <c r="QBT290" s="180"/>
      <c r="QBU290" s="180"/>
      <c r="QBV290" s="75"/>
      <c r="QBW290" s="76"/>
      <c r="QBX290" s="181"/>
      <c r="QBY290" s="181"/>
      <c r="QBZ290" s="182"/>
      <c r="QCA290" s="134"/>
      <c r="QCB290" s="135"/>
      <c r="QCC290" s="111"/>
      <c r="QCD290" s="178"/>
      <c r="QCE290" s="178"/>
      <c r="QCF290" s="178"/>
      <c r="QCG290" s="178"/>
      <c r="QCH290" s="179"/>
      <c r="QCI290" s="73"/>
      <c r="QCJ290" s="73"/>
      <c r="QCK290" s="180"/>
      <c r="QCL290" s="75"/>
      <c r="QCM290" s="76"/>
      <c r="QCN290" s="180"/>
      <c r="QCO290" s="180"/>
      <c r="QCP290" s="180"/>
      <c r="QCQ290" s="75"/>
      <c r="QCR290" s="76"/>
      <c r="QCS290" s="181"/>
      <c r="QCT290" s="181"/>
      <c r="QCU290" s="182"/>
      <c r="QCV290" s="134"/>
      <c r="QCW290" s="135"/>
      <c r="QCX290" s="111"/>
      <c r="QCY290" s="178"/>
      <c r="QCZ290" s="178"/>
      <c r="QDA290" s="178"/>
      <c r="QDB290" s="178"/>
      <c r="QDC290" s="179"/>
      <c r="QDD290" s="73"/>
      <c r="QDE290" s="73"/>
      <c r="QDF290" s="180"/>
      <c r="QDG290" s="75"/>
      <c r="QDH290" s="76"/>
      <c r="QDI290" s="180"/>
      <c r="QDJ290" s="180"/>
      <c r="QDK290" s="180"/>
      <c r="QDL290" s="75"/>
      <c r="QDM290" s="76"/>
      <c r="QDN290" s="181"/>
      <c r="QDO290" s="181"/>
      <c r="QDP290" s="182"/>
      <c r="QDQ290" s="134"/>
      <c r="QDR290" s="135"/>
      <c r="QDS290" s="111"/>
      <c r="QDT290" s="178"/>
      <c r="QDU290" s="178"/>
      <c r="QDV290" s="178"/>
      <c r="QDW290" s="178"/>
      <c r="QDX290" s="179"/>
      <c r="QDY290" s="73"/>
      <c r="QDZ290" s="73"/>
      <c r="QEA290" s="180"/>
      <c r="QEB290" s="75"/>
      <c r="QEC290" s="76"/>
      <c r="QED290" s="180"/>
      <c r="QEE290" s="180"/>
      <c r="QEF290" s="180"/>
      <c r="QEG290" s="75"/>
      <c r="QEH290" s="76"/>
      <c r="QEI290" s="181"/>
      <c r="QEJ290" s="181"/>
      <c r="QEK290" s="182"/>
      <c r="QEL290" s="134"/>
      <c r="QEM290" s="135"/>
      <c r="QEN290" s="111"/>
      <c r="QEO290" s="178"/>
      <c r="QEP290" s="178"/>
      <c r="QEQ290" s="178"/>
      <c r="QER290" s="178"/>
      <c r="QES290" s="179"/>
      <c r="QET290" s="73"/>
      <c r="QEU290" s="73"/>
      <c r="QEV290" s="180"/>
      <c r="QEW290" s="75"/>
      <c r="QEX290" s="76"/>
      <c r="QEY290" s="180"/>
      <c r="QEZ290" s="180"/>
      <c r="QFA290" s="180"/>
      <c r="QFB290" s="75"/>
      <c r="QFC290" s="76"/>
      <c r="QFD290" s="181"/>
      <c r="QFE290" s="181"/>
      <c r="QFF290" s="182"/>
      <c r="QFG290" s="134"/>
      <c r="QFH290" s="135"/>
      <c r="QFI290" s="111"/>
      <c r="QFJ290" s="178"/>
      <c r="QFK290" s="178"/>
      <c r="QFL290" s="178"/>
      <c r="QFM290" s="178"/>
      <c r="QFN290" s="179"/>
      <c r="QFO290" s="73"/>
      <c r="QFP290" s="73"/>
      <c r="QFQ290" s="180"/>
      <c r="QFR290" s="75"/>
      <c r="QFS290" s="76"/>
      <c r="QFT290" s="180"/>
      <c r="QFU290" s="180"/>
      <c r="QFV290" s="180"/>
      <c r="QFW290" s="75"/>
      <c r="QFX290" s="76"/>
      <c r="QFY290" s="181"/>
      <c r="QFZ290" s="181"/>
      <c r="QGA290" s="182"/>
      <c r="QGB290" s="134"/>
      <c r="QGC290" s="135"/>
      <c r="QGD290" s="111"/>
      <c r="QGE290" s="178"/>
      <c r="QGF290" s="178"/>
      <c r="QGG290" s="178"/>
      <c r="QGH290" s="178"/>
      <c r="QGI290" s="179"/>
      <c r="QGJ290" s="73"/>
      <c r="QGK290" s="73"/>
      <c r="QGL290" s="180"/>
      <c r="QGM290" s="75"/>
      <c r="QGN290" s="76"/>
      <c r="QGO290" s="180"/>
      <c r="QGP290" s="180"/>
      <c r="QGQ290" s="180"/>
      <c r="QGR290" s="75"/>
      <c r="QGS290" s="76"/>
      <c r="QGT290" s="181"/>
      <c r="QGU290" s="181"/>
      <c r="QGV290" s="182"/>
      <c r="QGW290" s="134"/>
      <c r="QGX290" s="135"/>
      <c r="QGY290" s="111"/>
      <c r="QGZ290" s="178"/>
      <c r="QHA290" s="178"/>
      <c r="QHB290" s="178"/>
      <c r="QHC290" s="178"/>
      <c r="QHD290" s="179"/>
      <c r="QHE290" s="73"/>
      <c r="QHF290" s="73"/>
      <c r="QHG290" s="180"/>
      <c r="QHH290" s="75"/>
      <c r="QHI290" s="76"/>
      <c r="QHJ290" s="180"/>
      <c r="QHK290" s="180"/>
      <c r="QHL290" s="180"/>
      <c r="QHM290" s="75"/>
      <c r="QHN290" s="76"/>
      <c r="QHO290" s="181"/>
      <c r="QHP290" s="181"/>
      <c r="QHQ290" s="182"/>
      <c r="QHR290" s="134"/>
      <c r="QHS290" s="135"/>
      <c r="QHT290" s="111"/>
      <c r="QHU290" s="178"/>
      <c r="QHV290" s="178"/>
      <c r="QHW290" s="178"/>
      <c r="QHX290" s="178"/>
      <c r="QHY290" s="179"/>
      <c r="QHZ290" s="73"/>
      <c r="QIA290" s="73"/>
      <c r="QIB290" s="180"/>
      <c r="QIC290" s="75"/>
      <c r="QID290" s="76"/>
      <c r="QIE290" s="180"/>
      <c r="QIF290" s="180"/>
      <c r="QIG290" s="180"/>
      <c r="QIH290" s="75"/>
      <c r="QII290" s="76"/>
      <c r="QIJ290" s="181"/>
      <c r="QIK290" s="181"/>
      <c r="QIL290" s="182"/>
      <c r="QIM290" s="134"/>
      <c r="QIN290" s="135"/>
      <c r="QIO290" s="111"/>
      <c r="QIP290" s="178"/>
      <c r="QIQ290" s="178"/>
      <c r="QIR290" s="178"/>
      <c r="QIS290" s="178"/>
      <c r="QIT290" s="179"/>
      <c r="QIU290" s="73"/>
      <c r="QIV290" s="73"/>
      <c r="QIW290" s="180"/>
      <c r="QIX290" s="75"/>
      <c r="QIY290" s="76"/>
      <c r="QIZ290" s="180"/>
      <c r="QJA290" s="180"/>
      <c r="QJB290" s="180"/>
      <c r="QJC290" s="75"/>
      <c r="QJD290" s="76"/>
      <c r="QJE290" s="181"/>
      <c r="QJF290" s="181"/>
      <c r="QJG290" s="182"/>
      <c r="QJH290" s="134"/>
      <c r="QJI290" s="135"/>
      <c r="QJJ290" s="111"/>
      <c r="QJK290" s="178"/>
      <c r="QJL290" s="178"/>
      <c r="QJM290" s="178"/>
      <c r="QJN290" s="178"/>
      <c r="QJO290" s="179"/>
      <c r="QJP290" s="73"/>
      <c r="QJQ290" s="73"/>
      <c r="QJR290" s="180"/>
      <c r="QJS290" s="75"/>
      <c r="QJT290" s="76"/>
      <c r="QJU290" s="180"/>
      <c r="QJV290" s="180"/>
      <c r="QJW290" s="180"/>
      <c r="QJX290" s="75"/>
      <c r="QJY290" s="76"/>
      <c r="QJZ290" s="181"/>
      <c r="QKA290" s="181"/>
      <c r="QKB290" s="182"/>
      <c r="QKC290" s="134"/>
      <c r="QKD290" s="135"/>
      <c r="QKE290" s="111"/>
      <c r="QKF290" s="178"/>
      <c r="QKG290" s="178"/>
      <c r="QKH290" s="178"/>
      <c r="QKI290" s="178"/>
      <c r="QKJ290" s="179"/>
      <c r="QKK290" s="73"/>
      <c r="QKL290" s="73"/>
      <c r="QKM290" s="180"/>
      <c r="QKN290" s="75"/>
      <c r="QKO290" s="76"/>
      <c r="QKP290" s="180"/>
      <c r="QKQ290" s="180"/>
      <c r="QKR290" s="180"/>
      <c r="QKS290" s="75"/>
      <c r="QKT290" s="76"/>
      <c r="QKU290" s="181"/>
      <c r="QKV290" s="181"/>
      <c r="QKW290" s="182"/>
      <c r="QKX290" s="134"/>
      <c r="QKY290" s="135"/>
      <c r="QKZ290" s="111"/>
      <c r="QLA290" s="178"/>
      <c r="QLB290" s="178"/>
      <c r="QLC290" s="178"/>
      <c r="QLD290" s="178"/>
      <c r="QLE290" s="179"/>
      <c r="QLF290" s="73"/>
      <c r="QLG290" s="73"/>
      <c r="QLH290" s="180"/>
      <c r="QLI290" s="75"/>
      <c r="QLJ290" s="76"/>
      <c r="QLK290" s="180"/>
      <c r="QLL290" s="180"/>
      <c r="QLM290" s="180"/>
      <c r="QLN290" s="75"/>
      <c r="QLO290" s="76"/>
      <c r="QLP290" s="181"/>
      <c r="QLQ290" s="181"/>
      <c r="QLR290" s="182"/>
      <c r="QLS290" s="134"/>
      <c r="QLT290" s="135"/>
      <c r="QLU290" s="111"/>
      <c r="QLV290" s="178"/>
      <c r="QLW290" s="178"/>
      <c r="QLX290" s="178"/>
      <c r="QLY290" s="178"/>
      <c r="QLZ290" s="179"/>
      <c r="QMA290" s="73"/>
      <c r="QMB290" s="73"/>
      <c r="QMC290" s="180"/>
      <c r="QMD290" s="75"/>
      <c r="QME290" s="76"/>
      <c r="QMF290" s="180"/>
      <c r="QMG290" s="180"/>
      <c r="QMH290" s="180"/>
      <c r="QMI290" s="75"/>
      <c r="QMJ290" s="76"/>
      <c r="QMK290" s="181"/>
      <c r="QML290" s="181"/>
      <c r="QMM290" s="182"/>
      <c r="QMN290" s="134"/>
      <c r="QMO290" s="135"/>
      <c r="QMP290" s="111"/>
      <c r="QMQ290" s="178"/>
      <c r="QMR290" s="178"/>
      <c r="QMS290" s="178"/>
      <c r="QMT290" s="178"/>
      <c r="QMU290" s="179"/>
      <c r="QMV290" s="73"/>
      <c r="QMW290" s="73"/>
      <c r="QMX290" s="180"/>
      <c r="QMY290" s="75"/>
      <c r="QMZ290" s="76"/>
      <c r="QNA290" s="180"/>
      <c r="QNB290" s="180"/>
      <c r="QNC290" s="180"/>
      <c r="QND290" s="75"/>
      <c r="QNE290" s="76"/>
      <c r="QNF290" s="181"/>
      <c r="QNG290" s="181"/>
      <c r="QNH290" s="182"/>
      <c r="QNI290" s="134"/>
      <c r="QNJ290" s="135"/>
      <c r="QNK290" s="111"/>
      <c r="QNL290" s="178"/>
      <c r="QNM290" s="178"/>
      <c r="QNN290" s="178"/>
      <c r="QNO290" s="178"/>
      <c r="QNP290" s="179"/>
      <c r="QNQ290" s="73"/>
      <c r="QNR290" s="73"/>
      <c r="QNS290" s="180"/>
      <c r="QNT290" s="75"/>
      <c r="QNU290" s="76"/>
      <c r="QNV290" s="180"/>
      <c r="QNW290" s="180"/>
      <c r="QNX290" s="180"/>
      <c r="QNY290" s="75"/>
      <c r="QNZ290" s="76"/>
      <c r="QOA290" s="181"/>
      <c r="QOB290" s="181"/>
      <c r="QOC290" s="182"/>
      <c r="QOD290" s="134"/>
      <c r="QOE290" s="135"/>
      <c r="QOF290" s="111"/>
      <c r="QOG290" s="178"/>
      <c r="QOH290" s="178"/>
      <c r="QOI290" s="178"/>
      <c r="QOJ290" s="178"/>
      <c r="QOK290" s="179"/>
      <c r="QOL290" s="73"/>
      <c r="QOM290" s="73"/>
      <c r="QON290" s="180"/>
      <c r="QOO290" s="75"/>
      <c r="QOP290" s="76"/>
      <c r="QOQ290" s="180"/>
      <c r="QOR290" s="180"/>
      <c r="QOS290" s="180"/>
      <c r="QOT290" s="75"/>
      <c r="QOU290" s="76"/>
      <c r="QOV290" s="181"/>
      <c r="QOW290" s="181"/>
      <c r="QOX290" s="182"/>
      <c r="QOY290" s="134"/>
      <c r="QOZ290" s="135"/>
      <c r="QPA290" s="111"/>
      <c r="QPB290" s="178"/>
      <c r="QPC290" s="178"/>
      <c r="QPD290" s="178"/>
      <c r="QPE290" s="178"/>
      <c r="QPF290" s="179"/>
      <c r="QPG290" s="73"/>
      <c r="QPH290" s="73"/>
      <c r="QPI290" s="180"/>
      <c r="QPJ290" s="75"/>
      <c r="QPK290" s="76"/>
      <c r="QPL290" s="180"/>
      <c r="QPM290" s="180"/>
      <c r="QPN290" s="180"/>
      <c r="QPO290" s="75"/>
      <c r="QPP290" s="76"/>
      <c r="QPQ290" s="181"/>
      <c r="QPR290" s="181"/>
      <c r="QPS290" s="182"/>
      <c r="QPT290" s="134"/>
      <c r="QPU290" s="135"/>
      <c r="QPV290" s="111"/>
      <c r="QPW290" s="178"/>
      <c r="QPX290" s="178"/>
      <c r="QPY290" s="178"/>
      <c r="QPZ290" s="178"/>
      <c r="QQA290" s="179"/>
      <c r="QQB290" s="73"/>
      <c r="QQC290" s="73"/>
      <c r="QQD290" s="180"/>
      <c r="QQE290" s="75"/>
      <c r="QQF290" s="76"/>
      <c r="QQG290" s="180"/>
      <c r="QQH290" s="180"/>
      <c r="QQI290" s="180"/>
      <c r="QQJ290" s="75"/>
      <c r="QQK290" s="76"/>
      <c r="QQL290" s="181"/>
      <c r="QQM290" s="181"/>
      <c r="QQN290" s="182"/>
      <c r="QQO290" s="134"/>
      <c r="QQP290" s="135"/>
      <c r="QQQ290" s="111"/>
      <c r="QQR290" s="178"/>
      <c r="QQS290" s="178"/>
      <c r="QQT290" s="178"/>
      <c r="QQU290" s="178"/>
      <c r="QQV290" s="179"/>
      <c r="QQW290" s="73"/>
      <c r="QQX290" s="73"/>
      <c r="QQY290" s="180"/>
      <c r="QQZ290" s="75"/>
      <c r="QRA290" s="76"/>
      <c r="QRB290" s="180"/>
      <c r="QRC290" s="180"/>
      <c r="QRD290" s="180"/>
      <c r="QRE290" s="75"/>
      <c r="QRF290" s="76"/>
      <c r="QRG290" s="181"/>
      <c r="QRH290" s="181"/>
      <c r="QRI290" s="182"/>
      <c r="QRJ290" s="134"/>
      <c r="QRK290" s="135"/>
      <c r="QRL290" s="111"/>
      <c r="QRM290" s="178"/>
      <c r="QRN290" s="178"/>
      <c r="QRO290" s="178"/>
      <c r="QRP290" s="178"/>
      <c r="QRQ290" s="179"/>
      <c r="QRR290" s="73"/>
      <c r="QRS290" s="73"/>
      <c r="QRT290" s="180"/>
      <c r="QRU290" s="75"/>
      <c r="QRV290" s="76"/>
      <c r="QRW290" s="180"/>
      <c r="QRX290" s="180"/>
      <c r="QRY290" s="180"/>
      <c r="QRZ290" s="75"/>
      <c r="QSA290" s="76"/>
      <c r="QSB290" s="181"/>
      <c r="QSC290" s="181"/>
      <c r="QSD290" s="182"/>
      <c r="QSE290" s="134"/>
      <c r="QSF290" s="135"/>
      <c r="QSG290" s="111"/>
      <c r="QSH290" s="178"/>
      <c r="QSI290" s="178"/>
      <c r="QSJ290" s="178"/>
      <c r="QSK290" s="178"/>
      <c r="QSL290" s="179"/>
      <c r="QSM290" s="73"/>
      <c r="QSN290" s="73"/>
      <c r="QSO290" s="180"/>
      <c r="QSP290" s="75"/>
      <c r="QSQ290" s="76"/>
      <c r="QSR290" s="180"/>
      <c r="QSS290" s="180"/>
      <c r="QST290" s="180"/>
      <c r="QSU290" s="75"/>
      <c r="QSV290" s="76"/>
      <c r="QSW290" s="181"/>
      <c r="QSX290" s="181"/>
      <c r="QSY290" s="182"/>
      <c r="QSZ290" s="134"/>
      <c r="QTA290" s="135"/>
      <c r="QTB290" s="111"/>
      <c r="QTC290" s="178"/>
      <c r="QTD290" s="178"/>
      <c r="QTE290" s="178"/>
      <c r="QTF290" s="178"/>
      <c r="QTG290" s="179"/>
      <c r="QTH290" s="73"/>
      <c r="QTI290" s="73"/>
      <c r="QTJ290" s="180"/>
      <c r="QTK290" s="75"/>
      <c r="QTL290" s="76"/>
      <c r="QTM290" s="180"/>
      <c r="QTN290" s="180"/>
      <c r="QTO290" s="180"/>
      <c r="QTP290" s="75"/>
      <c r="QTQ290" s="76"/>
      <c r="QTR290" s="181"/>
      <c r="QTS290" s="181"/>
      <c r="QTT290" s="182"/>
      <c r="QTU290" s="134"/>
      <c r="QTV290" s="135"/>
      <c r="QTW290" s="111"/>
      <c r="QTX290" s="178"/>
      <c r="QTY290" s="178"/>
      <c r="QTZ290" s="178"/>
      <c r="QUA290" s="178"/>
      <c r="QUB290" s="179"/>
      <c r="QUC290" s="73"/>
      <c r="QUD290" s="73"/>
      <c r="QUE290" s="180"/>
      <c r="QUF290" s="75"/>
      <c r="QUG290" s="76"/>
      <c r="QUH290" s="180"/>
      <c r="QUI290" s="180"/>
      <c r="QUJ290" s="180"/>
      <c r="QUK290" s="75"/>
      <c r="QUL290" s="76"/>
      <c r="QUM290" s="181"/>
      <c r="QUN290" s="181"/>
      <c r="QUO290" s="182"/>
      <c r="QUP290" s="134"/>
      <c r="QUQ290" s="135"/>
      <c r="QUR290" s="111"/>
      <c r="QUS290" s="178"/>
      <c r="QUT290" s="178"/>
      <c r="QUU290" s="178"/>
      <c r="QUV290" s="178"/>
      <c r="QUW290" s="179"/>
      <c r="QUX290" s="73"/>
      <c r="QUY290" s="73"/>
      <c r="QUZ290" s="180"/>
      <c r="QVA290" s="75"/>
      <c r="QVB290" s="76"/>
      <c r="QVC290" s="180"/>
      <c r="QVD290" s="180"/>
      <c r="QVE290" s="180"/>
      <c r="QVF290" s="75"/>
      <c r="QVG290" s="76"/>
      <c r="QVH290" s="181"/>
      <c r="QVI290" s="181"/>
      <c r="QVJ290" s="182"/>
      <c r="QVK290" s="134"/>
      <c r="QVL290" s="135"/>
      <c r="QVM290" s="111"/>
      <c r="QVN290" s="178"/>
      <c r="QVO290" s="178"/>
      <c r="QVP290" s="178"/>
      <c r="QVQ290" s="178"/>
      <c r="QVR290" s="179"/>
      <c r="QVS290" s="73"/>
      <c r="QVT290" s="73"/>
      <c r="QVU290" s="180"/>
      <c r="QVV290" s="75"/>
      <c r="QVW290" s="76"/>
      <c r="QVX290" s="180"/>
      <c r="QVY290" s="180"/>
      <c r="QVZ290" s="180"/>
      <c r="QWA290" s="75"/>
      <c r="QWB290" s="76"/>
      <c r="QWC290" s="181"/>
      <c r="QWD290" s="181"/>
      <c r="QWE290" s="182"/>
      <c r="QWF290" s="134"/>
      <c r="QWG290" s="135"/>
      <c r="QWH290" s="111"/>
      <c r="QWI290" s="178"/>
      <c r="QWJ290" s="178"/>
      <c r="QWK290" s="178"/>
      <c r="QWL290" s="178"/>
      <c r="QWM290" s="179"/>
      <c r="QWN290" s="73"/>
      <c r="QWO290" s="73"/>
      <c r="QWP290" s="180"/>
      <c r="QWQ290" s="75"/>
      <c r="QWR290" s="76"/>
      <c r="QWS290" s="180"/>
      <c r="QWT290" s="180"/>
      <c r="QWU290" s="180"/>
      <c r="QWV290" s="75"/>
      <c r="QWW290" s="76"/>
      <c r="QWX290" s="181"/>
      <c r="QWY290" s="181"/>
      <c r="QWZ290" s="182"/>
      <c r="QXA290" s="134"/>
      <c r="QXB290" s="135"/>
      <c r="QXC290" s="111"/>
      <c r="QXD290" s="178"/>
      <c r="QXE290" s="178"/>
      <c r="QXF290" s="178"/>
      <c r="QXG290" s="178"/>
      <c r="QXH290" s="179"/>
      <c r="QXI290" s="73"/>
      <c r="QXJ290" s="73"/>
      <c r="QXK290" s="180"/>
      <c r="QXL290" s="75"/>
      <c r="QXM290" s="76"/>
      <c r="QXN290" s="180"/>
      <c r="QXO290" s="180"/>
      <c r="QXP290" s="180"/>
      <c r="QXQ290" s="75"/>
      <c r="QXR290" s="76"/>
      <c r="QXS290" s="181"/>
      <c r="QXT290" s="181"/>
      <c r="QXU290" s="182"/>
      <c r="QXV290" s="134"/>
      <c r="QXW290" s="135"/>
      <c r="QXX290" s="111"/>
      <c r="QXY290" s="178"/>
      <c r="QXZ290" s="178"/>
      <c r="QYA290" s="178"/>
      <c r="QYB290" s="178"/>
      <c r="QYC290" s="179"/>
      <c r="QYD290" s="73"/>
      <c r="QYE290" s="73"/>
      <c r="QYF290" s="180"/>
      <c r="QYG290" s="75"/>
      <c r="QYH290" s="76"/>
      <c r="QYI290" s="180"/>
      <c r="QYJ290" s="180"/>
      <c r="QYK290" s="180"/>
      <c r="QYL290" s="75"/>
      <c r="QYM290" s="76"/>
      <c r="QYN290" s="181"/>
      <c r="QYO290" s="181"/>
      <c r="QYP290" s="182"/>
      <c r="QYQ290" s="134"/>
      <c r="QYR290" s="135"/>
      <c r="QYS290" s="111"/>
      <c r="QYT290" s="178"/>
      <c r="QYU290" s="178"/>
      <c r="QYV290" s="178"/>
      <c r="QYW290" s="178"/>
      <c r="QYX290" s="179"/>
      <c r="QYY290" s="73"/>
      <c r="QYZ290" s="73"/>
      <c r="QZA290" s="180"/>
      <c r="QZB290" s="75"/>
      <c r="QZC290" s="76"/>
      <c r="QZD290" s="180"/>
      <c r="QZE290" s="180"/>
      <c r="QZF290" s="180"/>
      <c r="QZG290" s="75"/>
      <c r="QZH290" s="76"/>
      <c r="QZI290" s="181"/>
      <c r="QZJ290" s="181"/>
      <c r="QZK290" s="182"/>
      <c r="QZL290" s="134"/>
      <c r="QZM290" s="135"/>
      <c r="QZN290" s="111"/>
      <c r="QZO290" s="178"/>
      <c r="QZP290" s="178"/>
      <c r="QZQ290" s="178"/>
      <c r="QZR290" s="178"/>
      <c r="QZS290" s="179"/>
      <c r="QZT290" s="73"/>
      <c r="QZU290" s="73"/>
      <c r="QZV290" s="180"/>
      <c r="QZW290" s="75"/>
      <c r="QZX290" s="76"/>
      <c r="QZY290" s="180"/>
      <c r="QZZ290" s="180"/>
      <c r="RAA290" s="180"/>
      <c r="RAB290" s="75"/>
      <c r="RAC290" s="76"/>
      <c r="RAD290" s="181"/>
      <c r="RAE290" s="181"/>
      <c r="RAF290" s="182"/>
      <c r="RAG290" s="134"/>
      <c r="RAH290" s="135"/>
      <c r="RAI290" s="111"/>
      <c r="RAJ290" s="178"/>
      <c r="RAK290" s="178"/>
      <c r="RAL290" s="178"/>
      <c r="RAM290" s="178"/>
      <c r="RAN290" s="179"/>
      <c r="RAO290" s="73"/>
      <c r="RAP290" s="73"/>
      <c r="RAQ290" s="180"/>
      <c r="RAR290" s="75"/>
      <c r="RAS290" s="76"/>
      <c r="RAT290" s="180"/>
      <c r="RAU290" s="180"/>
      <c r="RAV290" s="180"/>
      <c r="RAW290" s="75"/>
      <c r="RAX290" s="76"/>
      <c r="RAY290" s="181"/>
      <c r="RAZ290" s="181"/>
      <c r="RBA290" s="182"/>
      <c r="RBB290" s="134"/>
      <c r="RBC290" s="135"/>
      <c r="RBD290" s="111"/>
      <c r="RBE290" s="178"/>
      <c r="RBF290" s="178"/>
      <c r="RBG290" s="178"/>
      <c r="RBH290" s="178"/>
      <c r="RBI290" s="179"/>
      <c r="RBJ290" s="73"/>
      <c r="RBK290" s="73"/>
      <c r="RBL290" s="180"/>
      <c r="RBM290" s="75"/>
      <c r="RBN290" s="76"/>
      <c r="RBO290" s="180"/>
      <c r="RBP290" s="180"/>
      <c r="RBQ290" s="180"/>
      <c r="RBR290" s="75"/>
      <c r="RBS290" s="76"/>
      <c r="RBT290" s="181"/>
      <c r="RBU290" s="181"/>
      <c r="RBV290" s="182"/>
      <c r="RBW290" s="134"/>
      <c r="RBX290" s="135"/>
      <c r="RBY290" s="111"/>
      <c r="RBZ290" s="178"/>
      <c r="RCA290" s="178"/>
      <c r="RCB290" s="178"/>
      <c r="RCC290" s="178"/>
      <c r="RCD290" s="179"/>
      <c r="RCE290" s="73"/>
      <c r="RCF290" s="73"/>
      <c r="RCG290" s="180"/>
      <c r="RCH290" s="75"/>
      <c r="RCI290" s="76"/>
      <c r="RCJ290" s="180"/>
      <c r="RCK290" s="180"/>
      <c r="RCL290" s="180"/>
      <c r="RCM290" s="75"/>
      <c r="RCN290" s="76"/>
      <c r="RCO290" s="181"/>
      <c r="RCP290" s="181"/>
      <c r="RCQ290" s="182"/>
      <c r="RCR290" s="134"/>
      <c r="RCS290" s="135"/>
      <c r="RCT290" s="111"/>
      <c r="RCU290" s="178"/>
      <c r="RCV290" s="178"/>
      <c r="RCW290" s="178"/>
      <c r="RCX290" s="178"/>
      <c r="RCY290" s="179"/>
      <c r="RCZ290" s="73"/>
      <c r="RDA290" s="73"/>
      <c r="RDB290" s="180"/>
      <c r="RDC290" s="75"/>
      <c r="RDD290" s="76"/>
      <c r="RDE290" s="180"/>
      <c r="RDF290" s="180"/>
      <c r="RDG290" s="180"/>
      <c r="RDH290" s="75"/>
      <c r="RDI290" s="76"/>
      <c r="RDJ290" s="181"/>
      <c r="RDK290" s="181"/>
      <c r="RDL290" s="182"/>
      <c r="RDM290" s="134"/>
      <c r="RDN290" s="135"/>
      <c r="RDO290" s="111"/>
      <c r="RDP290" s="178"/>
      <c r="RDQ290" s="178"/>
      <c r="RDR290" s="178"/>
      <c r="RDS290" s="178"/>
      <c r="RDT290" s="179"/>
      <c r="RDU290" s="73"/>
      <c r="RDV290" s="73"/>
      <c r="RDW290" s="180"/>
      <c r="RDX290" s="75"/>
      <c r="RDY290" s="76"/>
      <c r="RDZ290" s="180"/>
      <c r="REA290" s="180"/>
      <c r="REB290" s="180"/>
      <c r="REC290" s="75"/>
      <c r="RED290" s="76"/>
      <c r="REE290" s="181"/>
      <c r="REF290" s="181"/>
      <c r="REG290" s="182"/>
      <c r="REH290" s="134"/>
      <c r="REI290" s="135"/>
      <c r="REJ290" s="111"/>
      <c r="REK290" s="178"/>
      <c r="REL290" s="178"/>
      <c r="REM290" s="178"/>
      <c r="REN290" s="178"/>
      <c r="REO290" s="179"/>
      <c r="REP290" s="73"/>
      <c r="REQ290" s="73"/>
      <c r="RER290" s="180"/>
      <c r="RES290" s="75"/>
      <c r="RET290" s="76"/>
      <c r="REU290" s="180"/>
      <c r="REV290" s="180"/>
      <c r="REW290" s="180"/>
      <c r="REX290" s="75"/>
      <c r="REY290" s="76"/>
      <c r="REZ290" s="181"/>
      <c r="RFA290" s="181"/>
      <c r="RFB290" s="182"/>
      <c r="RFC290" s="134"/>
      <c r="RFD290" s="135"/>
      <c r="RFE290" s="111"/>
      <c r="RFF290" s="178"/>
      <c r="RFG290" s="178"/>
      <c r="RFH290" s="178"/>
      <c r="RFI290" s="178"/>
      <c r="RFJ290" s="179"/>
      <c r="RFK290" s="73"/>
      <c r="RFL290" s="73"/>
      <c r="RFM290" s="180"/>
      <c r="RFN290" s="75"/>
      <c r="RFO290" s="76"/>
      <c r="RFP290" s="180"/>
      <c r="RFQ290" s="180"/>
      <c r="RFR290" s="180"/>
      <c r="RFS290" s="75"/>
      <c r="RFT290" s="76"/>
      <c r="RFU290" s="181"/>
      <c r="RFV290" s="181"/>
      <c r="RFW290" s="182"/>
      <c r="RFX290" s="134"/>
      <c r="RFY290" s="135"/>
      <c r="RFZ290" s="111"/>
      <c r="RGA290" s="178"/>
      <c r="RGB290" s="178"/>
      <c r="RGC290" s="178"/>
      <c r="RGD290" s="178"/>
      <c r="RGE290" s="179"/>
      <c r="RGF290" s="73"/>
      <c r="RGG290" s="73"/>
      <c r="RGH290" s="180"/>
      <c r="RGI290" s="75"/>
      <c r="RGJ290" s="76"/>
      <c r="RGK290" s="180"/>
      <c r="RGL290" s="180"/>
      <c r="RGM290" s="180"/>
      <c r="RGN290" s="75"/>
      <c r="RGO290" s="76"/>
      <c r="RGP290" s="181"/>
      <c r="RGQ290" s="181"/>
      <c r="RGR290" s="182"/>
      <c r="RGS290" s="134"/>
      <c r="RGT290" s="135"/>
      <c r="RGU290" s="111"/>
      <c r="RGV290" s="178"/>
      <c r="RGW290" s="178"/>
      <c r="RGX290" s="178"/>
      <c r="RGY290" s="178"/>
      <c r="RGZ290" s="179"/>
      <c r="RHA290" s="73"/>
      <c r="RHB290" s="73"/>
      <c r="RHC290" s="180"/>
      <c r="RHD290" s="75"/>
      <c r="RHE290" s="76"/>
      <c r="RHF290" s="180"/>
      <c r="RHG290" s="180"/>
      <c r="RHH290" s="180"/>
      <c r="RHI290" s="75"/>
      <c r="RHJ290" s="76"/>
      <c r="RHK290" s="181"/>
      <c r="RHL290" s="181"/>
      <c r="RHM290" s="182"/>
      <c r="RHN290" s="134"/>
      <c r="RHO290" s="135"/>
      <c r="RHP290" s="111"/>
      <c r="RHQ290" s="178"/>
      <c r="RHR290" s="178"/>
      <c r="RHS290" s="178"/>
      <c r="RHT290" s="178"/>
      <c r="RHU290" s="179"/>
      <c r="RHV290" s="73"/>
      <c r="RHW290" s="73"/>
      <c r="RHX290" s="180"/>
      <c r="RHY290" s="75"/>
      <c r="RHZ290" s="76"/>
      <c r="RIA290" s="180"/>
      <c r="RIB290" s="180"/>
      <c r="RIC290" s="180"/>
      <c r="RID290" s="75"/>
      <c r="RIE290" s="76"/>
      <c r="RIF290" s="181"/>
      <c r="RIG290" s="181"/>
      <c r="RIH290" s="182"/>
      <c r="RII290" s="134"/>
      <c r="RIJ290" s="135"/>
      <c r="RIK290" s="111"/>
      <c r="RIL290" s="178"/>
      <c r="RIM290" s="178"/>
      <c r="RIN290" s="178"/>
      <c r="RIO290" s="178"/>
      <c r="RIP290" s="179"/>
      <c r="RIQ290" s="73"/>
      <c r="RIR290" s="73"/>
      <c r="RIS290" s="180"/>
      <c r="RIT290" s="75"/>
      <c r="RIU290" s="76"/>
      <c r="RIV290" s="180"/>
      <c r="RIW290" s="180"/>
      <c r="RIX290" s="180"/>
      <c r="RIY290" s="75"/>
      <c r="RIZ290" s="76"/>
      <c r="RJA290" s="181"/>
      <c r="RJB290" s="181"/>
      <c r="RJC290" s="182"/>
      <c r="RJD290" s="134"/>
      <c r="RJE290" s="135"/>
      <c r="RJF290" s="111"/>
      <c r="RJG290" s="178"/>
      <c r="RJH290" s="178"/>
      <c r="RJI290" s="178"/>
      <c r="RJJ290" s="178"/>
      <c r="RJK290" s="179"/>
      <c r="RJL290" s="73"/>
      <c r="RJM290" s="73"/>
      <c r="RJN290" s="180"/>
      <c r="RJO290" s="75"/>
      <c r="RJP290" s="76"/>
      <c r="RJQ290" s="180"/>
      <c r="RJR290" s="180"/>
      <c r="RJS290" s="180"/>
      <c r="RJT290" s="75"/>
      <c r="RJU290" s="76"/>
      <c r="RJV290" s="181"/>
      <c r="RJW290" s="181"/>
      <c r="RJX290" s="182"/>
      <c r="RJY290" s="134"/>
      <c r="RJZ290" s="135"/>
      <c r="RKA290" s="111"/>
      <c r="RKB290" s="178"/>
      <c r="RKC290" s="178"/>
      <c r="RKD290" s="178"/>
      <c r="RKE290" s="178"/>
      <c r="RKF290" s="179"/>
      <c r="RKG290" s="73"/>
      <c r="RKH290" s="73"/>
      <c r="RKI290" s="180"/>
      <c r="RKJ290" s="75"/>
      <c r="RKK290" s="76"/>
      <c r="RKL290" s="180"/>
      <c r="RKM290" s="180"/>
      <c r="RKN290" s="180"/>
      <c r="RKO290" s="75"/>
      <c r="RKP290" s="76"/>
      <c r="RKQ290" s="181"/>
      <c r="RKR290" s="181"/>
      <c r="RKS290" s="182"/>
      <c r="RKT290" s="134"/>
      <c r="RKU290" s="135"/>
      <c r="RKV290" s="111"/>
      <c r="RKW290" s="178"/>
      <c r="RKX290" s="178"/>
      <c r="RKY290" s="178"/>
      <c r="RKZ290" s="178"/>
      <c r="RLA290" s="179"/>
      <c r="RLB290" s="73"/>
      <c r="RLC290" s="73"/>
      <c r="RLD290" s="180"/>
      <c r="RLE290" s="75"/>
      <c r="RLF290" s="76"/>
      <c r="RLG290" s="180"/>
      <c r="RLH290" s="180"/>
      <c r="RLI290" s="180"/>
      <c r="RLJ290" s="75"/>
      <c r="RLK290" s="76"/>
      <c r="RLL290" s="181"/>
      <c r="RLM290" s="181"/>
      <c r="RLN290" s="182"/>
      <c r="RLO290" s="134"/>
      <c r="RLP290" s="135"/>
      <c r="RLQ290" s="111"/>
      <c r="RLR290" s="178"/>
      <c r="RLS290" s="178"/>
      <c r="RLT290" s="178"/>
      <c r="RLU290" s="178"/>
      <c r="RLV290" s="179"/>
      <c r="RLW290" s="73"/>
      <c r="RLX290" s="73"/>
      <c r="RLY290" s="180"/>
      <c r="RLZ290" s="75"/>
      <c r="RMA290" s="76"/>
      <c r="RMB290" s="180"/>
      <c r="RMC290" s="180"/>
      <c r="RMD290" s="180"/>
      <c r="RME290" s="75"/>
      <c r="RMF290" s="76"/>
      <c r="RMG290" s="181"/>
      <c r="RMH290" s="181"/>
      <c r="RMI290" s="182"/>
      <c r="RMJ290" s="134"/>
      <c r="RMK290" s="135"/>
      <c r="RML290" s="111"/>
      <c r="RMM290" s="178"/>
      <c r="RMN290" s="178"/>
      <c r="RMO290" s="178"/>
      <c r="RMP290" s="178"/>
      <c r="RMQ290" s="179"/>
      <c r="RMR290" s="73"/>
      <c r="RMS290" s="73"/>
      <c r="RMT290" s="180"/>
      <c r="RMU290" s="75"/>
      <c r="RMV290" s="76"/>
      <c r="RMW290" s="180"/>
      <c r="RMX290" s="180"/>
      <c r="RMY290" s="180"/>
      <c r="RMZ290" s="75"/>
      <c r="RNA290" s="76"/>
      <c r="RNB290" s="181"/>
      <c r="RNC290" s="181"/>
      <c r="RND290" s="182"/>
      <c r="RNE290" s="134"/>
      <c r="RNF290" s="135"/>
      <c r="RNG290" s="111"/>
      <c r="RNH290" s="178"/>
      <c r="RNI290" s="178"/>
      <c r="RNJ290" s="178"/>
      <c r="RNK290" s="178"/>
      <c r="RNL290" s="179"/>
      <c r="RNM290" s="73"/>
      <c r="RNN290" s="73"/>
      <c r="RNO290" s="180"/>
      <c r="RNP290" s="75"/>
      <c r="RNQ290" s="76"/>
      <c r="RNR290" s="180"/>
      <c r="RNS290" s="180"/>
      <c r="RNT290" s="180"/>
      <c r="RNU290" s="75"/>
      <c r="RNV290" s="76"/>
      <c r="RNW290" s="181"/>
      <c r="RNX290" s="181"/>
      <c r="RNY290" s="182"/>
      <c r="RNZ290" s="134"/>
      <c r="ROA290" s="135"/>
      <c r="ROB290" s="111"/>
      <c r="ROC290" s="178"/>
      <c r="ROD290" s="178"/>
      <c r="ROE290" s="178"/>
      <c r="ROF290" s="178"/>
      <c r="ROG290" s="179"/>
      <c r="ROH290" s="73"/>
      <c r="ROI290" s="73"/>
      <c r="ROJ290" s="180"/>
      <c r="ROK290" s="75"/>
      <c r="ROL290" s="76"/>
      <c r="ROM290" s="180"/>
      <c r="RON290" s="180"/>
      <c r="ROO290" s="180"/>
      <c r="ROP290" s="75"/>
      <c r="ROQ290" s="76"/>
      <c r="ROR290" s="181"/>
      <c r="ROS290" s="181"/>
      <c r="ROT290" s="182"/>
      <c r="ROU290" s="134"/>
      <c r="ROV290" s="135"/>
      <c r="ROW290" s="111"/>
      <c r="ROX290" s="178"/>
      <c r="ROY290" s="178"/>
      <c r="ROZ290" s="178"/>
      <c r="RPA290" s="178"/>
      <c r="RPB290" s="179"/>
      <c r="RPC290" s="73"/>
      <c r="RPD290" s="73"/>
      <c r="RPE290" s="180"/>
      <c r="RPF290" s="75"/>
      <c r="RPG290" s="76"/>
      <c r="RPH290" s="180"/>
      <c r="RPI290" s="180"/>
      <c r="RPJ290" s="180"/>
      <c r="RPK290" s="75"/>
      <c r="RPL290" s="76"/>
      <c r="RPM290" s="181"/>
      <c r="RPN290" s="181"/>
      <c r="RPO290" s="182"/>
      <c r="RPP290" s="134"/>
      <c r="RPQ290" s="135"/>
      <c r="RPR290" s="111"/>
      <c r="RPS290" s="178"/>
      <c r="RPT290" s="178"/>
      <c r="RPU290" s="178"/>
      <c r="RPV290" s="178"/>
      <c r="RPW290" s="179"/>
      <c r="RPX290" s="73"/>
      <c r="RPY290" s="73"/>
      <c r="RPZ290" s="180"/>
      <c r="RQA290" s="75"/>
      <c r="RQB290" s="76"/>
      <c r="RQC290" s="180"/>
      <c r="RQD290" s="180"/>
      <c r="RQE290" s="180"/>
      <c r="RQF290" s="75"/>
      <c r="RQG290" s="76"/>
      <c r="RQH290" s="181"/>
      <c r="RQI290" s="181"/>
      <c r="RQJ290" s="182"/>
      <c r="RQK290" s="134"/>
      <c r="RQL290" s="135"/>
      <c r="RQM290" s="111"/>
      <c r="RQN290" s="178"/>
      <c r="RQO290" s="178"/>
      <c r="RQP290" s="178"/>
      <c r="RQQ290" s="178"/>
      <c r="RQR290" s="179"/>
      <c r="RQS290" s="73"/>
      <c r="RQT290" s="73"/>
      <c r="RQU290" s="180"/>
      <c r="RQV290" s="75"/>
      <c r="RQW290" s="76"/>
      <c r="RQX290" s="180"/>
      <c r="RQY290" s="180"/>
      <c r="RQZ290" s="180"/>
      <c r="RRA290" s="75"/>
      <c r="RRB290" s="76"/>
      <c r="RRC290" s="181"/>
      <c r="RRD290" s="181"/>
      <c r="RRE290" s="182"/>
      <c r="RRF290" s="134"/>
      <c r="RRG290" s="135"/>
      <c r="RRH290" s="111"/>
      <c r="RRI290" s="178"/>
      <c r="RRJ290" s="178"/>
      <c r="RRK290" s="178"/>
      <c r="RRL290" s="178"/>
      <c r="RRM290" s="179"/>
      <c r="RRN290" s="73"/>
      <c r="RRO290" s="73"/>
      <c r="RRP290" s="180"/>
      <c r="RRQ290" s="75"/>
      <c r="RRR290" s="76"/>
      <c r="RRS290" s="180"/>
      <c r="RRT290" s="180"/>
      <c r="RRU290" s="180"/>
      <c r="RRV290" s="75"/>
      <c r="RRW290" s="76"/>
      <c r="RRX290" s="181"/>
      <c r="RRY290" s="181"/>
      <c r="RRZ290" s="182"/>
      <c r="RSA290" s="134"/>
      <c r="RSB290" s="135"/>
      <c r="RSC290" s="111"/>
      <c r="RSD290" s="178"/>
      <c r="RSE290" s="178"/>
      <c r="RSF290" s="178"/>
      <c r="RSG290" s="178"/>
      <c r="RSH290" s="179"/>
      <c r="RSI290" s="73"/>
      <c r="RSJ290" s="73"/>
      <c r="RSK290" s="180"/>
      <c r="RSL290" s="75"/>
      <c r="RSM290" s="76"/>
      <c r="RSN290" s="180"/>
      <c r="RSO290" s="180"/>
      <c r="RSP290" s="180"/>
      <c r="RSQ290" s="75"/>
      <c r="RSR290" s="76"/>
      <c r="RSS290" s="181"/>
      <c r="RST290" s="181"/>
      <c r="RSU290" s="182"/>
      <c r="RSV290" s="134"/>
      <c r="RSW290" s="135"/>
      <c r="RSX290" s="111"/>
      <c r="RSY290" s="178"/>
      <c r="RSZ290" s="178"/>
      <c r="RTA290" s="178"/>
      <c r="RTB290" s="178"/>
      <c r="RTC290" s="179"/>
      <c r="RTD290" s="73"/>
      <c r="RTE290" s="73"/>
      <c r="RTF290" s="180"/>
      <c r="RTG290" s="75"/>
      <c r="RTH290" s="76"/>
      <c r="RTI290" s="180"/>
      <c r="RTJ290" s="180"/>
      <c r="RTK290" s="180"/>
      <c r="RTL290" s="75"/>
      <c r="RTM290" s="76"/>
      <c r="RTN290" s="181"/>
      <c r="RTO290" s="181"/>
      <c r="RTP290" s="182"/>
      <c r="RTQ290" s="134"/>
      <c r="RTR290" s="135"/>
      <c r="RTS290" s="111"/>
      <c r="RTT290" s="178"/>
      <c r="RTU290" s="178"/>
      <c r="RTV290" s="178"/>
      <c r="RTW290" s="178"/>
      <c r="RTX290" s="179"/>
      <c r="RTY290" s="73"/>
      <c r="RTZ290" s="73"/>
      <c r="RUA290" s="180"/>
      <c r="RUB290" s="75"/>
      <c r="RUC290" s="76"/>
      <c r="RUD290" s="180"/>
      <c r="RUE290" s="180"/>
      <c r="RUF290" s="180"/>
      <c r="RUG290" s="75"/>
      <c r="RUH290" s="76"/>
      <c r="RUI290" s="181"/>
      <c r="RUJ290" s="181"/>
      <c r="RUK290" s="182"/>
      <c r="RUL290" s="134"/>
      <c r="RUM290" s="135"/>
      <c r="RUN290" s="111"/>
      <c r="RUO290" s="178"/>
      <c r="RUP290" s="178"/>
      <c r="RUQ290" s="178"/>
      <c r="RUR290" s="178"/>
      <c r="RUS290" s="179"/>
      <c r="RUT290" s="73"/>
      <c r="RUU290" s="73"/>
      <c r="RUV290" s="180"/>
      <c r="RUW290" s="75"/>
      <c r="RUX290" s="76"/>
      <c r="RUY290" s="180"/>
      <c r="RUZ290" s="180"/>
      <c r="RVA290" s="180"/>
      <c r="RVB290" s="75"/>
      <c r="RVC290" s="76"/>
      <c r="RVD290" s="181"/>
      <c r="RVE290" s="181"/>
      <c r="RVF290" s="182"/>
      <c r="RVG290" s="134"/>
      <c r="RVH290" s="135"/>
      <c r="RVI290" s="111"/>
      <c r="RVJ290" s="178"/>
      <c r="RVK290" s="178"/>
      <c r="RVL290" s="178"/>
      <c r="RVM290" s="178"/>
      <c r="RVN290" s="179"/>
      <c r="RVO290" s="73"/>
      <c r="RVP290" s="73"/>
      <c r="RVQ290" s="180"/>
      <c r="RVR290" s="75"/>
      <c r="RVS290" s="76"/>
      <c r="RVT290" s="180"/>
      <c r="RVU290" s="180"/>
      <c r="RVV290" s="180"/>
      <c r="RVW290" s="75"/>
      <c r="RVX290" s="76"/>
      <c r="RVY290" s="181"/>
      <c r="RVZ290" s="181"/>
      <c r="RWA290" s="182"/>
      <c r="RWB290" s="134"/>
      <c r="RWC290" s="135"/>
      <c r="RWD290" s="111"/>
      <c r="RWE290" s="178"/>
      <c r="RWF290" s="178"/>
      <c r="RWG290" s="178"/>
      <c r="RWH290" s="178"/>
      <c r="RWI290" s="179"/>
      <c r="RWJ290" s="73"/>
      <c r="RWK290" s="73"/>
      <c r="RWL290" s="180"/>
      <c r="RWM290" s="75"/>
      <c r="RWN290" s="76"/>
      <c r="RWO290" s="180"/>
      <c r="RWP290" s="180"/>
      <c r="RWQ290" s="180"/>
      <c r="RWR290" s="75"/>
      <c r="RWS290" s="76"/>
      <c r="RWT290" s="181"/>
      <c r="RWU290" s="181"/>
      <c r="RWV290" s="182"/>
      <c r="RWW290" s="134"/>
      <c r="RWX290" s="135"/>
      <c r="RWY290" s="111"/>
      <c r="RWZ290" s="178"/>
      <c r="RXA290" s="178"/>
      <c r="RXB290" s="178"/>
      <c r="RXC290" s="178"/>
      <c r="RXD290" s="179"/>
      <c r="RXE290" s="73"/>
      <c r="RXF290" s="73"/>
      <c r="RXG290" s="180"/>
      <c r="RXH290" s="75"/>
      <c r="RXI290" s="76"/>
      <c r="RXJ290" s="180"/>
      <c r="RXK290" s="180"/>
      <c r="RXL290" s="180"/>
      <c r="RXM290" s="75"/>
      <c r="RXN290" s="76"/>
      <c r="RXO290" s="181"/>
      <c r="RXP290" s="181"/>
      <c r="RXQ290" s="182"/>
      <c r="RXR290" s="134"/>
      <c r="RXS290" s="135"/>
      <c r="RXT290" s="111"/>
      <c r="RXU290" s="178"/>
      <c r="RXV290" s="178"/>
      <c r="RXW290" s="178"/>
      <c r="RXX290" s="178"/>
      <c r="RXY290" s="179"/>
      <c r="RXZ290" s="73"/>
      <c r="RYA290" s="73"/>
      <c r="RYB290" s="180"/>
      <c r="RYC290" s="75"/>
      <c r="RYD290" s="76"/>
      <c r="RYE290" s="180"/>
      <c r="RYF290" s="180"/>
      <c r="RYG290" s="180"/>
      <c r="RYH290" s="75"/>
      <c r="RYI290" s="76"/>
      <c r="RYJ290" s="181"/>
      <c r="RYK290" s="181"/>
      <c r="RYL290" s="182"/>
      <c r="RYM290" s="134"/>
      <c r="RYN290" s="135"/>
      <c r="RYO290" s="111"/>
      <c r="RYP290" s="178"/>
      <c r="RYQ290" s="178"/>
      <c r="RYR290" s="178"/>
      <c r="RYS290" s="178"/>
      <c r="RYT290" s="179"/>
      <c r="RYU290" s="73"/>
      <c r="RYV290" s="73"/>
      <c r="RYW290" s="180"/>
      <c r="RYX290" s="75"/>
      <c r="RYY290" s="76"/>
      <c r="RYZ290" s="180"/>
      <c r="RZA290" s="180"/>
      <c r="RZB290" s="180"/>
      <c r="RZC290" s="75"/>
      <c r="RZD290" s="76"/>
      <c r="RZE290" s="181"/>
      <c r="RZF290" s="181"/>
      <c r="RZG290" s="182"/>
      <c r="RZH290" s="134"/>
      <c r="RZI290" s="135"/>
      <c r="RZJ290" s="111"/>
      <c r="RZK290" s="178"/>
      <c r="RZL290" s="178"/>
      <c r="RZM290" s="178"/>
      <c r="RZN290" s="178"/>
      <c r="RZO290" s="179"/>
      <c r="RZP290" s="73"/>
      <c r="RZQ290" s="73"/>
      <c r="RZR290" s="180"/>
      <c r="RZS290" s="75"/>
      <c r="RZT290" s="76"/>
      <c r="RZU290" s="180"/>
      <c r="RZV290" s="180"/>
      <c r="RZW290" s="180"/>
      <c r="RZX290" s="75"/>
      <c r="RZY290" s="76"/>
      <c r="RZZ290" s="181"/>
      <c r="SAA290" s="181"/>
      <c r="SAB290" s="182"/>
      <c r="SAC290" s="134"/>
      <c r="SAD290" s="135"/>
      <c r="SAE290" s="111"/>
      <c r="SAF290" s="178"/>
      <c r="SAG290" s="178"/>
      <c r="SAH290" s="178"/>
      <c r="SAI290" s="178"/>
      <c r="SAJ290" s="179"/>
      <c r="SAK290" s="73"/>
      <c r="SAL290" s="73"/>
      <c r="SAM290" s="180"/>
      <c r="SAN290" s="75"/>
      <c r="SAO290" s="76"/>
      <c r="SAP290" s="180"/>
      <c r="SAQ290" s="180"/>
      <c r="SAR290" s="180"/>
      <c r="SAS290" s="75"/>
      <c r="SAT290" s="76"/>
      <c r="SAU290" s="181"/>
      <c r="SAV290" s="181"/>
      <c r="SAW290" s="182"/>
      <c r="SAX290" s="134"/>
      <c r="SAY290" s="135"/>
      <c r="SAZ290" s="111"/>
      <c r="SBA290" s="178"/>
      <c r="SBB290" s="178"/>
      <c r="SBC290" s="178"/>
      <c r="SBD290" s="178"/>
      <c r="SBE290" s="179"/>
      <c r="SBF290" s="73"/>
      <c r="SBG290" s="73"/>
      <c r="SBH290" s="180"/>
      <c r="SBI290" s="75"/>
      <c r="SBJ290" s="76"/>
      <c r="SBK290" s="180"/>
      <c r="SBL290" s="180"/>
      <c r="SBM290" s="180"/>
      <c r="SBN290" s="75"/>
      <c r="SBO290" s="76"/>
      <c r="SBP290" s="181"/>
      <c r="SBQ290" s="181"/>
      <c r="SBR290" s="182"/>
      <c r="SBS290" s="134"/>
      <c r="SBT290" s="135"/>
      <c r="SBU290" s="111"/>
      <c r="SBV290" s="178"/>
      <c r="SBW290" s="178"/>
      <c r="SBX290" s="178"/>
      <c r="SBY290" s="178"/>
      <c r="SBZ290" s="179"/>
      <c r="SCA290" s="73"/>
      <c r="SCB290" s="73"/>
      <c r="SCC290" s="180"/>
      <c r="SCD290" s="75"/>
      <c r="SCE290" s="76"/>
      <c r="SCF290" s="180"/>
      <c r="SCG290" s="180"/>
      <c r="SCH290" s="180"/>
      <c r="SCI290" s="75"/>
      <c r="SCJ290" s="76"/>
      <c r="SCK290" s="181"/>
      <c r="SCL290" s="181"/>
      <c r="SCM290" s="182"/>
      <c r="SCN290" s="134"/>
      <c r="SCO290" s="135"/>
      <c r="SCP290" s="111"/>
      <c r="SCQ290" s="178"/>
      <c r="SCR290" s="178"/>
      <c r="SCS290" s="178"/>
      <c r="SCT290" s="178"/>
      <c r="SCU290" s="179"/>
      <c r="SCV290" s="73"/>
      <c r="SCW290" s="73"/>
      <c r="SCX290" s="180"/>
      <c r="SCY290" s="75"/>
      <c r="SCZ290" s="76"/>
      <c r="SDA290" s="180"/>
      <c r="SDB290" s="180"/>
      <c r="SDC290" s="180"/>
      <c r="SDD290" s="75"/>
      <c r="SDE290" s="76"/>
      <c r="SDF290" s="181"/>
      <c r="SDG290" s="181"/>
      <c r="SDH290" s="182"/>
      <c r="SDI290" s="134"/>
      <c r="SDJ290" s="135"/>
      <c r="SDK290" s="111"/>
      <c r="SDL290" s="178"/>
      <c r="SDM290" s="178"/>
      <c r="SDN290" s="178"/>
      <c r="SDO290" s="178"/>
      <c r="SDP290" s="179"/>
      <c r="SDQ290" s="73"/>
      <c r="SDR290" s="73"/>
      <c r="SDS290" s="180"/>
      <c r="SDT290" s="75"/>
      <c r="SDU290" s="76"/>
      <c r="SDV290" s="180"/>
      <c r="SDW290" s="180"/>
      <c r="SDX290" s="180"/>
      <c r="SDY290" s="75"/>
      <c r="SDZ290" s="76"/>
      <c r="SEA290" s="181"/>
      <c r="SEB290" s="181"/>
      <c r="SEC290" s="182"/>
      <c r="SED290" s="134"/>
      <c r="SEE290" s="135"/>
      <c r="SEF290" s="111"/>
      <c r="SEG290" s="178"/>
      <c r="SEH290" s="178"/>
      <c r="SEI290" s="178"/>
      <c r="SEJ290" s="178"/>
      <c r="SEK290" s="179"/>
      <c r="SEL290" s="73"/>
      <c r="SEM290" s="73"/>
      <c r="SEN290" s="180"/>
      <c r="SEO290" s="75"/>
      <c r="SEP290" s="76"/>
      <c r="SEQ290" s="180"/>
      <c r="SER290" s="180"/>
      <c r="SES290" s="180"/>
      <c r="SET290" s="75"/>
      <c r="SEU290" s="76"/>
      <c r="SEV290" s="181"/>
      <c r="SEW290" s="181"/>
      <c r="SEX290" s="182"/>
      <c r="SEY290" s="134"/>
      <c r="SEZ290" s="135"/>
      <c r="SFA290" s="111"/>
      <c r="SFB290" s="178"/>
      <c r="SFC290" s="178"/>
      <c r="SFD290" s="178"/>
      <c r="SFE290" s="178"/>
      <c r="SFF290" s="179"/>
      <c r="SFG290" s="73"/>
      <c r="SFH290" s="73"/>
      <c r="SFI290" s="180"/>
      <c r="SFJ290" s="75"/>
      <c r="SFK290" s="76"/>
      <c r="SFL290" s="180"/>
      <c r="SFM290" s="180"/>
      <c r="SFN290" s="180"/>
      <c r="SFO290" s="75"/>
      <c r="SFP290" s="76"/>
      <c r="SFQ290" s="181"/>
      <c r="SFR290" s="181"/>
      <c r="SFS290" s="182"/>
      <c r="SFT290" s="134"/>
      <c r="SFU290" s="135"/>
      <c r="SFV290" s="111"/>
      <c r="SFW290" s="178"/>
      <c r="SFX290" s="178"/>
      <c r="SFY290" s="178"/>
      <c r="SFZ290" s="178"/>
      <c r="SGA290" s="179"/>
      <c r="SGB290" s="73"/>
      <c r="SGC290" s="73"/>
      <c r="SGD290" s="180"/>
      <c r="SGE290" s="75"/>
      <c r="SGF290" s="76"/>
      <c r="SGG290" s="180"/>
      <c r="SGH290" s="180"/>
      <c r="SGI290" s="180"/>
      <c r="SGJ290" s="75"/>
      <c r="SGK290" s="76"/>
      <c r="SGL290" s="181"/>
      <c r="SGM290" s="181"/>
      <c r="SGN290" s="182"/>
      <c r="SGO290" s="134"/>
      <c r="SGP290" s="135"/>
      <c r="SGQ290" s="111"/>
      <c r="SGR290" s="178"/>
      <c r="SGS290" s="178"/>
      <c r="SGT290" s="178"/>
      <c r="SGU290" s="178"/>
      <c r="SGV290" s="179"/>
      <c r="SGW290" s="73"/>
      <c r="SGX290" s="73"/>
      <c r="SGY290" s="180"/>
      <c r="SGZ290" s="75"/>
      <c r="SHA290" s="76"/>
      <c r="SHB290" s="180"/>
      <c r="SHC290" s="180"/>
      <c r="SHD290" s="180"/>
      <c r="SHE290" s="75"/>
      <c r="SHF290" s="76"/>
      <c r="SHG290" s="181"/>
      <c r="SHH290" s="181"/>
      <c r="SHI290" s="182"/>
      <c r="SHJ290" s="134"/>
      <c r="SHK290" s="135"/>
      <c r="SHL290" s="111"/>
      <c r="SHM290" s="178"/>
      <c r="SHN290" s="178"/>
      <c r="SHO290" s="178"/>
      <c r="SHP290" s="178"/>
      <c r="SHQ290" s="179"/>
      <c r="SHR290" s="73"/>
      <c r="SHS290" s="73"/>
      <c r="SHT290" s="180"/>
      <c r="SHU290" s="75"/>
      <c r="SHV290" s="76"/>
      <c r="SHW290" s="180"/>
      <c r="SHX290" s="180"/>
      <c r="SHY290" s="180"/>
      <c r="SHZ290" s="75"/>
      <c r="SIA290" s="76"/>
      <c r="SIB290" s="181"/>
      <c r="SIC290" s="181"/>
      <c r="SID290" s="182"/>
      <c r="SIE290" s="134"/>
      <c r="SIF290" s="135"/>
      <c r="SIG290" s="111"/>
      <c r="SIH290" s="178"/>
      <c r="SII290" s="178"/>
      <c r="SIJ290" s="178"/>
      <c r="SIK290" s="178"/>
      <c r="SIL290" s="179"/>
      <c r="SIM290" s="73"/>
      <c r="SIN290" s="73"/>
      <c r="SIO290" s="180"/>
      <c r="SIP290" s="75"/>
      <c r="SIQ290" s="76"/>
      <c r="SIR290" s="180"/>
      <c r="SIS290" s="180"/>
      <c r="SIT290" s="180"/>
      <c r="SIU290" s="75"/>
      <c r="SIV290" s="76"/>
      <c r="SIW290" s="181"/>
      <c r="SIX290" s="181"/>
      <c r="SIY290" s="182"/>
      <c r="SIZ290" s="134"/>
      <c r="SJA290" s="135"/>
      <c r="SJB290" s="111"/>
      <c r="SJC290" s="178"/>
      <c r="SJD290" s="178"/>
      <c r="SJE290" s="178"/>
      <c r="SJF290" s="178"/>
      <c r="SJG290" s="179"/>
      <c r="SJH290" s="73"/>
      <c r="SJI290" s="73"/>
      <c r="SJJ290" s="180"/>
      <c r="SJK290" s="75"/>
      <c r="SJL290" s="76"/>
      <c r="SJM290" s="180"/>
      <c r="SJN290" s="180"/>
      <c r="SJO290" s="180"/>
      <c r="SJP290" s="75"/>
      <c r="SJQ290" s="76"/>
      <c r="SJR290" s="181"/>
      <c r="SJS290" s="181"/>
      <c r="SJT290" s="182"/>
      <c r="SJU290" s="134"/>
      <c r="SJV290" s="135"/>
      <c r="SJW290" s="111"/>
      <c r="SJX290" s="178"/>
      <c r="SJY290" s="178"/>
      <c r="SJZ290" s="178"/>
      <c r="SKA290" s="178"/>
      <c r="SKB290" s="179"/>
      <c r="SKC290" s="73"/>
      <c r="SKD290" s="73"/>
      <c r="SKE290" s="180"/>
      <c r="SKF290" s="75"/>
      <c r="SKG290" s="76"/>
      <c r="SKH290" s="180"/>
      <c r="SKI290" s="180"/>
      <c r="SKJ290" s="180"/>
      <c r="SKK290" s="75"/>
      <c r="SKL290" s="76"/>
      <c r="SKM290" s="181"/>
      <c r="SKN290" s="181"/>
      <c r="SKO290" s="182"/>
      <c r="SKP290" s="134"/>
      <c r="SKQ290" s="135"/>
      <c r="SKR290" s="111"/>
      <c r="SKS290" s="178"/>
      <c r="SKT290" s="178"/>
      <c r="SKU290" s="178"/>
      <c r="SKV290" s="178"/>
      <c r="SKW290" s="179"/>
      <c r="SKX290" s="73"/>
      <c r="SKY290" s="73"/>
      <c r="SKZ290" s="180"/>
      <c r="SLA290" s="75"/>
      <c r="SLB290" s="76"/>
      <c r="SLC290" s="180"/>
      <c r="SLD290" s="180"/>
      <c r="SLE290" s="180"/>
      <c r="SLF290" s="75"/>
      <c r="SLG290" s="76"/>
      <c r="SLH290" s="181"/>
      <c r="SLI290" s="181"/>
      <c r="SLJ290" s="182"/>
      <c r="SLK290" s="134"/>
      <c r="SLL290" s="135"/>
      <c r="SLM290" s="111"/>
      <c r="SLN290" s="178"/>
      <c r="SLO290" s="178"/>
      <c r="SLP290" s="178"/>
      <c r="SLQ290" s="178"/>
      <c r="SLR290" s="179"/>
      <c r="SLS290" s="73"/>
      <c r="SLT290" s="73"/>
      <c r="SLU290" s="180"/>
      <c r="SLV290" s="75"/>
      <c r="SLW290" s="76"/>
      <c r="SLX290" s="180"/>
      <c r="SLY290" s="180"/>
      <c r="SLZ290" s="180"/>
      <c r="SMA290" s="75"/>
      <c r="SMB290" s="76"/>
      <c r="SMC290" s="181"/>
      <c r="SMD290" s="181"/>
      <c r="SME290" s="182"/>
      <c r="SMF290" s="134"/>
      <c r="SMG290" s="135"/>
      <c r="SMH290" s="111"/>
      <c r="SMI290" s="178"/>
      <c r="SMJ290" s="178"/>
      <c r="SMK290" s="178"/>
      <c r="SML290" s="178"/>
      <c r="SMM290" s="179"/>
      <c r="SMN290" s="73"/>
      <c r="SMO290" s="73"/>
      <c r="SMP290" s="180"/>
      <c r="SMQ290" s="75"/>
      <c r="SMR290" s="76"/>
      <c r="SMS290" s="180"/>
      <c r="SMT290" s="180"/>
      <c r="SMU290" s="180"/>
      <c r="SMV290" s="75"/>
      <c r="SMW290" s="76"/>
      <c r="SMX290" s="181"/>
      <c r="SMY290" s="181"/>
      <c r="SMZ290" s="182"/>
      <c r="SNA290" s="134"/>
      <c r="SNB290" s="135"/>
      <c r="SNC290" s="111"/>
      <c r="SND290" s="178"/>
      <c r="SNE290" s="178"/>
      <c r="SNF290" s="178"/>
      <c r="SNG290" s="178"/>
      <c r="SNH290" s="179"/>
      <c r="SNI290" s="73"/>
      <c r="SNJ290" s="73"/>
      <c r="SNK290" s="180"/>
      <c r="SNL290" s="75"/>
      <c r="SNM290" s="76"/>
      <c r="SNN290" s="180"/>
      <c r="SNO290" s="180"/>
      <c r="SNP290" s="180"/>
      <c r="SNQ290" s="75"/>
      <c r="SNR290" s="76"/>
      <c r="SNS290" s="181"/>
      <c r="SNT290" s="181"/>
      <c r="SNU290" s="182"/>
      <c r="SNV290" s="134"/>
      <c r="SNW290" s="135"/>
      <c r="SNX290" s="111"/>
      <c r="SNY290" s="178"/>
      <c r="SNZ290" s="178"/>
      <c r="SOA290" s="178"/>
      <c r="SOB290" s="178"/>
      <c r="SOC290" s="179"/>
      <c r="SOD290" s="73"/>
      <c r="SOE290" s="73"/>
      <c r="SOF290" s="180"/>
      <c r="SOG290" s="75"/>
      <c r="SOH290" s="76"/>
      <c r="SOI290" s="180"/>
      <c r="SOJ290" s="180"/>
      <c r="SOK290" s="180"/>
      <c r="SOL290" s="75"/>
      <c r="SOM290" s="76"/>
      <c r="SON290" s="181"/>
      <c r="SOO290" s="181"/>
      <c r="SOP290" s="182"/>
      <c r="SOQ290" s="134"/>
      <c r="SOR290" s="135"/>
      <c r="SOS290" s="111"/>
      <c r="SOT290" s="178"/>
      <c r="SOU290" s="178"/>
      <c r="SOV290" s="178"/>
      <c r="SOW290" s="178"/>
      <c r="SOX290" s="179"/>
      <c r="SOY290" s="73"/>
      <c r="SOZ290" s="73"/>
      <c r="SPA290" s="180"/>
      <c r="SPB290" s="75"/>
      <c r="SPC290" s="76"/>
      <c r="SPD290" s="180"/>
      <c r="SPE290" s="180"/>
      <c r="SPF290" s="180"/>
      <c r="SPG290" s="75"/>
      <c r="SPH290" s="76"/>
      <c r="SPI290" s="181"/>
      <c r="SPJ290" s="181"/>
      <c r="SPK290" s="182"/>
      <c r="SPL290" s="134"/>
      <c r="SPM290" s="135"/>
      <c r="SPN290" s="111"/>
      <c r="SPO290" s="178"/>
      <c r="SPP290" s="178"/>
      <c r="SPQ290" s="178"/>
      <c r="SPR290" s="178"/>
      <c r="SPS290" s="179"/>
      <c r="SPT290" s="73"/>
      <c r="SPU290" s="73"/>
      <c r="SPV290" s="180"/>
      <c r="SPW290" s="75"/>
      <c r="SPX290" s="76"/>
      <c r="SPY290" s="180"/>
      <c r="SPZ290" s="180"/>
      <c r="SQA290" s="180"/>
      <c r="SQB290" s="75"/>
      <c r="SQC290" s="76"/>
      <c r="SQD290" s="181"/>
      <c r="SQE290" s="181"/>
      <c r="SQF290" s="182"/>
      <c r="SQG290" s="134"/>
      <c r="SQH290" s="135"/>
      <c r="SQI290" s="111"/>
      <c r="SQJ290" s="178"/>
      <c r="SQK290" s="178"/>
      <c r="SQL290" s="178"/>
      <c r="SQM290" s="178"/>
      <c r="SQN290" s="179"/>
      <c r="SQO290" s="73"/>
      <c r="SQP290" s="73"/>
      <c r="SQQ290" s="180"/>
      <c r="SQR290" s="75"/>
      <c r="SQS290" s="76"/>
      <c r="SQT290" s="180"/>
      <c r="SQU290" s="180"/>
      <c r="SQV290" s="180"/>
      <c r="SQW290" s="75"/>
      <c r="SQX290" s="76"/>
      <c r="SQY290" s="181"/>
      <c r="SQZ290" s="181"/>
      <c r="SRA290" s="182"/>
      <c r="SRB290" s="134"/>
      <c r="SRC290" s="135"/>
      <c r="SRD290" s="111"/>
      <c r="SRE290" s="178"/>
      <c r="SRF290" s="178"/>
      <c r="SRG290" s="178"/>
      <c r="SRH290" s="178"/>
      <c r="SRI290" s="179"/>
      <c r="SRJ290" s="73"/>
      <c r="SRK290" s="73"/>
      <c r="SRL290" s="180"/>
      <c r="SRM290" s="75"/>
      <c r="SRN290" s="76"/>
      <c r="SRO290" s="180"/>
      <c r="SRP290" s="180"/>
      <c r="SRQ290" s="180"/>
      <c r="SRR290" s="75"/>
      <c r="SRS290" s="76"/>
      <c r="SRT290" s="181"/>
      <c r="SRU290" s="181"/>
      <c r="SRV290" s="182"/>
      <c r="SRW290" s="134"/>
      <c r="SRX290" s="135"/>
      <c r="SRY290" s="111"/>
      <c r="SRZ290" s="178"/>
      <c r="SSA290" s="178"/>
      <c r="SSB290" s="178"/>
      <c r="SSC290" s="178"/>
      <c r="SSD290" s="179"/>
      <c r="SSE290" s="73"/>
      <c r="SSF290" s="73"/>
      <c r="SSG290" s="180"/>
      <c r="SSH290" s="75"/>
      <c r="SSI290" s="76"/>
      <c r="SSJ290" s="180"/>
      <c r="SSK290" s="180"/>
      <c r="SSL290" s="180"/>
      <c r="SSM290" s="75"/>
      <c r="SSN290" s="76"/>
      <c r="SSO290" s="181"/>
      <c r="SSP290" s="181"/>
      <c r="SSQ290" s="182"/>
      <c r="SSR290" s="134"/>
      <c r="SSS290" s="135"/>
      <c r="SST290" s="111"/>
      <c r="SSU290" s="178"/>
      <c r="SSV290" s="178"/>
      <c r="SSW290" s="178"/>
      <c r="SSX290" s="178"/>
      <c r="SSY290" s="179"/>
      <c r="SSZ290" s="73"/>
      <c r="STA290" s="73"/>
      <c r="STB290" s="180"/>
      <c r="STC290" s="75"/>
      <c r="STD290" s="76"/>
      <c r="STE290" s="180"/>
      <c r="STF290" s="180"/>
      <c r="STG290" s="180"/>
      <c r="STH290" s="75"/>
      <c r="STI290" s="76"/>
      <c r="STJ290" s="181"/>
      <c r="STK290" s="181"/>
      <c r="STL290" s="182"/>
      <c r="STM290" s="134"/>
      <c r="STN290" s="135"/>
      <c r="STO290" s="111"/>
      <c r="STP290" s="178"/>
      <c r="STQ290" s="178"/>
      <c r="STR290" s="178"/>
      <c r="STS290" s="178"/>
      <c r="STT290" s="179"/>
      <c r="STU290" s="73"/>
      <c r="STV290" s="73"/>
      <c r="STW290" s="180"/>
      <c r="STX290" s="75"/>
      <c r="STY290" s="76"/>
      <c r="STZ290" s="180"/>
      <c r="SUA290" s="180"/>
      <c r="SUB290" s="180"/>
      <c r="SUC290" s="75"/>
      <c r="SUD290" s="76"/>
      <c r="SUE290" s="181"/>
      <c r="SUF290" s="181"/>
      <c r="SUG290" s="182"/>
      <c r="SUH290" s="134"/>
      <c r="SUI290" s="135"/>
      <c r="SUJ290" s="111"/>
      <c r="SUK290" s="178"/>
      <c r="SUL290" s="178"/>
      <c r="SUM290" s="178"/>
      <c r="SUN290" s="178"/>
      <c r="SUO290" s="179"/>
      <c r="SUP290" s="73"/>
      <c r="SUQ290" s="73"/>
      <c r="SUR290" s="180"/>
      <c r="SUS290" s="75"/>
      <c r="SUT290" s="76"/>
      <c r="SUU290" s="180"/>
      <c r="SUV290" s="180"/>
      <c r="SUW290" s="180"/>
      <c r="SUX290" s="75"/>
      <c r="SUY290" s="76"/>
      <c r="SUZ290" s="181"/>
      <c r="SVA290" s="181"/>
      <c r="SVB290" s="182"/>
      <c r="SVC290" s="134"/>
      <c r="SVD290" s="135"/>
      <c r="SVE290" s="111"/>
      <c r="SVF290" s="178"/>
      <c r="SVG290" s="178"/>
      <c r="SVH290" s="178"/>
      <c r="SVI290" s="178"/>
      <c r="SVJ290" s="179"/>
      <c r="SVK290" s="73"/>
      <c r="SVL290" s="73"/>
      <c r="SVM290" s="180"/>
      <c r="SVN290" s="75"/>
      <c r="SVO290" s="76"/>
      <c r="SVP290" s="180"/>
      <c r="SVQ290" s="180"/>
      <c r="SVR290" s="180"/>
      <c r="SVS290" s="75"/>
      <c r="SVT290" s="76"/>
      <c r="SVU290" s="181"/>
      <c r="SVV290" s="181"/>
      <c r="SVW290" s="182"/>
      <c r="SVX290" s="134"/>
      <c r="SVY290" s="135"/>
      <c r="SVZ290" s="111"/>
      <c r="SWA290" s="178"/>
      <c r="SWB290" s="178"/>
      <c r="SWC290" s="178"/>
      <c r="SWD290" s="178"/>
      <c r="SWE290" s="179"/>
      <c r="SWF290" s="73"/>
      <c r="SWG290" s="73"/>
      <c r="SWH290" s="180"/>
      <c r="SWI290" s="75"/>
      <c r="SWJ290" s="76"/>
      <c r="SWK290" s="180"/>
      <c r="SWL290" s="180"/>
      <c r="SWM290" s="180"/>
      <c r="SWN290" s="75"/>
      <c r="SWO290" s="76"/>
      <c r="SWP290" s="181"/>
      <c r="SWQ290" s="181"/>
      <c r="SWR290" s="182"/>
      <c r="SWS290" s="134"/>
      <c r="SWT290" s="135"/>
      <c r="SWU290" s="111"/>
      <c r="SWV290" s="178"/>
      <c r="SWW290" s="178"/>
      <c r="SWX290" s="178"/>
      <c r="SWY290" s="178"/>
      <c r="SWZ290" s="179"/>
      <c r="SXA290" s="73"/>
      <c r="SXB290" s="73"/>
      <c r="SXC290" s="180"/>
      <c r="SXD290" s="75"/>
      <c r="SXE290" s="76"/>
      <c r="SXF290" s="180"/>
      <c r="SXG290" s="180"/>
      <c r="SXH290" s="180"/>
      <c r="SXI290" s="75"/>
      <c r="SXJ290" s="76"/>
      <c r="SXK290" s="181"/>
      <c r="SXL290" s="181"/>
      <c r="SXM290" s="182"/>
      <c r="SXN290" s="134"/>
      <c r="SXO290" s="135"/>
      <c r="SXP290" s="111"/>
      <c r="SXQ290" s="178"/>
      <c r="SXR290" s="178"/>
      <c r="SXS290" s="178"/>
      <c r="SXT290" s="178"/>
      <c r="SXU290" s="179"/>
      <c r="SXV290" s="73"/>
      <c r="SXW290" s="73"/>
      <c r="SXX290" s="180"/>
      <c r="SXY290" s="75"/>
      <c r="SXZ290" s="76"/>
      <c r="SYA290" s="180"/>
      <c r="SYB290" s="180"/>
      <c r="SYC290" s="180"/>
      <c r="SYD290" s="75"/>
      <c r="SYE290" s="76"/>
      <c r="SYF290" s="181"/>
      <c r="SYG290" s="181"/>
      <c r="SYH290" s="182"/>
      <c r="SYI290" s="134"/>
      <c r="SYJ290" s="135"/>
      <c r="SYK290" s="111"/>
      <c r="SYL290" s="178"/>
      <c r="SYM290" s="178"/>
      <c r="SYN290" s="178"/>
      <c r="SYO290" s="178"/>
      <c r="SYP290" s="179"/>
      <c r="SYQ290" s="73"/>
      <c r="SYR290" s="73"/>
      <c r="SYS290" s="180"/>
      <c r="SYT290" s="75"/>
      <c r="SYU290" s="76"/>
      <c r="SYV290" s="180"/>
      <c r="SYW290" s="180"/>
      <c r="SYX290" s="180"/>
      <c r="SYY290" s="75"/>
      <c r="SYZ290" s="76"/>
      <c r="SZA290" s="181"/>
      <c r="SZB290" s="181"/>
      <c r="SZC290" s="182"/>
      <c r="SZD290" s="134"/>
      <c r="SZE290" s="135"/>
      <c r="SZF290" s="111"/>
      <c r="SZG290" s="178"/>
      <c r="SZH290" s="178"/>
      <c r="SZI290" s="178"/>
      <c r="SZJ290" s="178"/>
      <c r="SZK290" s="179"/>
      <c r="SZL290" s="73"/>
      <c r="SZM290" s="73"/>
      <c r="SZN290" s="180"/>
      <c r="SZO290" s="75"/>
      <c r="SZP290" s="76"/>
      <c r="SZQ290" s="180"/>
      <c r="SZR290" s="180"/>
      <c r="SZS290" s="180"/>
      <c r="SZT290" s="75"/>
      <c r="SZU290" s="76"/>
      <c r="SZV290" s="181"/>
      <c r="SZW290" s="181"/>
      <c r="SZX290" s="182"/>
      <c r="SZY290" s="134"/>
      <c r="SZZ290" s="135"/>
      <c r="TAA290" s="111"/>
      <c r="TAB290" s="178"/>
      <c r="TAC290" s="178"/>
      <c r="TAD290" s="178"/>
      <c r="TAE290" s="178"/>
      <c r="TAF290" s="179"/>
      <c r="TAG290" s="73"/>
      <c r="TAH290" s="73"/>
      <c r="TAI290" s="180"/>
      <c r="TAJ290" s="75"/>
      <c r="TAK290" s="76"/>
      <c r="TAL290" s="180"/>
      <c r="TAM290" s="180"/>
      <c r="TAN290" s="180"/>
      <c r="TAO290" s="75"/>
      <c r="TAP290" s="76"/>
      <c r="TAQ290" s="181"/>
      <c r="TAR290" s="181"/>
      <c r="TAS290" s="182"/>
      <c r="TAT290" s="134"/>
      <c r="TAU290" s="135"/>
      <c r="TAV290" s="111"/>
      <c r="TAW290" s="178"/>
      <c r="TAX290" s="178"/>
      <c r="TAY290" s="178"/>
      <c r="TAZ290" s="178"/>
      <c r="TBA290" s="179"/>
      <c r="TBB290" s="73"/>
      <c r="TBC290" s="73"/>
      <c r="TBD290" s="180"/>
      <c r="TBE290" s="75"/>
      <c r="TBF290" s="76"/>
      <c r="TBG290" s="180"/>
      <c r="TBH290" s="180"/>
      <c r="TBI290" s="180"/>
      <c r="TBJ290" s="75"/>
      <c r="TBK290" s="76"/>
      <c r="TBL290" s="181"/>
      <c r="TBM290" s="181"/>
      <c r="TBN290" s="182"/>
      <c r="TBO290" s="134"/>
      <c r="TBP290" s="135"/>
      <c r="TBQ290" s="111"/>
      <c r="TBR290" s="178"/>
      <c r="TBS290" s="178"/>
      <c r="TBT290" s="178"/>
      <c r="TBU290" s="178"/>
      <c r="TBV290" s="179"/>
      <c r="TBW290" s="73"/>
      <c r="TBX290" s="73"/>
      <c r="TBY290" s="180"/>
      <c r="TBZ290" s="75"/>
      <c r="TCA290" s="76"/>
      <c r="TCB290" s="180"/>
      <c r="TCC290" s="180"/>
      <c r="TCD290" s="180"/>
      <c r="TCE290" s="75"/>
      <c r="TCF290" s="76"/>
      <c r="TCG290" s="181"/>
      <c r="TCH290" s="181"/>
      <c r="TCI290" s="182"/>
      <c r="TCJ290" s="134"/>
      <c r="TCK290" s="135"/>
      <c r="TCL290" s="111"/>
      <c r="TCM290" s="178"/>
      <c r="TCN290" s="178"/>
      <c r="TCO290" s="178"/>
      <c r="TCP290" s="178"/>
      <c r="TCQ290" s="179"/>
      <c r="TCR290" s="73"/>
      <c r="TCS290" s="73"/>
      <c r="TCT290" s="180"/>
      <c r="TCU290" s="75"/>
      <c r="TCV290" s="76"/>
      <c r="TCW290" s="180"/>
      <c r="TCX290" s="180"/>
      <c r="TCY290" s="180"/>
      <c r="TCZ290" s="75"/>
      <c r="TDA290" s="76"/>
      <c r="TDB290" s="181"/>
      <c r="TDC290" s="181"/>
      <c r="TDD290" s="182"/>
      <c r="TDE290" s="134"/>
      <c r="TDF290" s="135"/>
      <c r="TDG290" s="111"/>
      <c r="TDH290" s="178"/>
      <c r="TDI290" s="178"/>
      <c r="TDJ290" s="178"/>
      <c r="TDK290" s="178"/>
      <c r="TDL290" s="179"/>
      <c r="TDM290" s="73"/>
      <c r="TDN290" s="73"/>
      <c r="TDO290" s="180"/>
      <c r="TDP290" s="75"/>
      <c r="TDQ290" s="76"/>
      <c r="TDR290" s="180"/>
      <c r="TDS290" s="180"/>
      <c r="TDT290" s="180"/>
      <c r="TDU290" s="75"/>
      <c r="TDV290" s="76"/>
      <c r="TDW290" s="181"/>
      <c r="TDX290" s="181"/>
      <c r="TDY290" s="182"/>
      <c r="TDZ290" s="134"/>
      <c r="TEA290" s="135"/>
      <c r="TEB290" s="111"/>
      <c r="TEC290" s="178"/>
      <c r="TED290" s="178"/>
      <c r="TEE290" s="178"/>
      <c r="TEF290" s="178"/>
      <c r="TEG290" s="179"/>
      <c r="TEH290" s="73"/>
      <c r="TEI290" s="73"/>
      <c r="TEJ290" s="180"/>
      <c r="TEK290" s="75"/>
      <c r="TEL290" s="76"/>
      <c r="TEM290" s="180"/>
      <c r="TEN290" s="180"/>
      <c r="TEO290" s="180"/>
      <c r="TEP290" s="75"/>
      <c r="TEQ290" s="76"/>
      <c r="TER290" s="181"/>
      <c r="TES290" s="181"/>
      <c r="TET290" s="182"/>
      <c r="TEU290" s="134"/>
      <c r="TEV290" s="135"/>
      <c r="TEW290" s="111"/>
      <c r="TEX290" s="178"/>
      <c r="TEY290" s="178"/>
      <c r="TEZ290" s="178"/>
      <c r="TFA290" s="178"/>
      <c r="TFB290" s="179"/>
      <c r="TFC290" s="73"/>
      <c r="TFD290" s="73"/>
      <c r="TFE290" s="180"/>
      <c r="TFF290" s="75"/>
      <c r="TFG290" s="76"/>
      <c r="TFH290" s="180"/>
      <c r="TFI290" s="180"/>
      <c r="TFJ290" s="180"/>
      <c r="TFK290" s="75"/>
      <c r="TFL290" s="76"/>
      <c r="TFM290" s="181"/>
      <c r="TFN290" s="181"/>
      <c r="TFO290" s="182"/>
      <c r="TFP290" s="134"/>
      <c r="TFQ290" s="135"/>
      <c r="TFR290" s="111"/>
      <c r="TFS290" s="178"/>
      <c r="TFT290" s="178"/>
      <c r="TFU290" s="178"/>
      <c r="TFV290" s="178"/>
      <c r="TFW290" s="179"/>
      <c r="TFX290" s="73"/>
      <c r="TFY290" s="73"/>
      <c r="TFZ290" s="180"/>
      <c r="TGA290" s="75"/>
      <c r="TGB290" s="76"/>
      <c r="TGC290" s="180"/>
      <c r="TGD290" s="180"/>
      <c r="TGE290" s="180"/>
      <c r="TGF290" s="75"/>
      <c r="TGG290" s="76"/>
      <c r="TGH290" s="181"/>
      <c r="TGI290" s="181"/>
      <c r="TGJ290" s="182"/>
      <c r="TGK290" s="134"/>
      <c r="TGL290" s="135"/>
      <c r="TGM290" s="111"/>
      <c r="TGN290" s="178"/>
      <c r="TGO290" s="178"/>
      <c r="TGP290" s="178"/>
      <c r="TGQ290" s="178"/>
      <c r="TGR290" s="179"/>
      <c r="TGS290" s="73"/>
      <c r="TGT290" s="73"/>
      <c r="TGU290" s="180"/>
      <c r="TGV290" s="75"/>
      <c r="TGW290" s="76"/>
      <c r="TGX290" s="180"/>
      <c r="TGY290" s="180"/>
      <c r="TGZ290" s="180"/>
      <c r="THA290" s="75"/>
      <c r="THB290" s="76"/>
      <c r="THC290" s="181"/>
      <c r="THD290" s="181"/>
      <c r="THE290" s="182"/>
      <c r="THF290" s="134"/>
      <c r="THG290" s="135"/>
      <c r="THH290" s="111"/>
      <c r="THI290" s="178"/>
      <c r="THJ290" s="178"/>
      <c r="THK290" s="178"/>
      <c r="THL290" s="178"/>
      <c r="THM290" s="179"/>
      <c r="THN290" s="73"/>
      <c r="THO290" s="73"/>
      <c r="THP290" s="180"/>
      <c r="THQ290" s="75"/>
      <c r="THR290" s="76"/>
      <c r="THS290" s="180"/>
      <c r="THT290" s="180"/>
      <c r="THU290" s="180"/>
      <c r="THV290" s="75"/>
      <c r="THW290" s="76"/>
      <c r="THX290" s="181"/>
      <c r="THY290" s="181"/>
      <c r="THZ290" s="182"/>
      <c r="TIA290" s="134"/>
      <c r="TIB290" s="135"/>
      <c r="TIC290" s="111"/>
      <c r="TID290" s="178"/>
      <c r="TIE290" s="178"/>
      <c r="TIF290" s="178"/>
      <c r="TIG290" s="178"/>
      <c r="TIH290" s="179"/>
      <c r="TII290" s="73"/>
      <c r="TIJ290" s="73"/>
      <c r="TIK290" s="180"/>
      <c r="TIL290" s="75"/>
      <c r="TIM290" s="76"/>
      <c r="TIN290" s="180"/>
      <c r="TIO290" s="180"/>
      <c r="TIP290" s="180"/>
      <c r="TIQ290" s="75"/>
      <c r="TIR290" s="76"/>
      <c r="TIS290" s="181"/>
      <c r="TIT290" s="181"/>
      <c r="TIU290" s="182"/>
      <c r="TIV290" s="134"/>
      <c r="TIW290" s="135"/>
      <c r="TIX290" s="111"/>
      <c r="TIY290" s="178"/>
      <c r="TIZ290" s="178"/>
      <c r="TJA290" s="178"/>
      <c r="TJB290" s="178"/>
      <c r="TJC290" s="179"/>
      <c r="TJD290" s="73"/>
      <c r="TJE290" s="73"/>
      <c r="TJF290" s="180"/>
      <c r="TJG290" s="75"/>
      <c r="TJH290" s="76"/>
      <c r="TJI290" s="180"/>
      <c r="TJJ290" s="180"/>
      <c r="TJK290" s="180"/>
      <c r="TJL290" s="75"/>
      <c r="TJM290" s="76"/>
      <c r="TJN290" s="181"/>
      <c r="TJO290" s="181"/>
      <c r="TJP290" s="182"/>
      <c r="TJQ290" s="134"/>
      <c r="TJR290" s="135"/>
      <c r="TJS290" s="111"/>
      <c r="TJT290" s="178"/>
      <c r="TJU290" s="178"/>
      <c r="TJV290" s="178"/>
      <c r="TJW290" s="178"/>
      <c r="TJX290" s="179"/>
      <c r="TJY290" s="73"/>
      <c r="TJZ290" s="73"/>
      <c r="TKA290" s="180"/>
      <c r="TKB290" s="75"/>
      <c r="TKC290" s="76"/>
      <c r="TKD290" s="180"/>
      <c r="TKE290" s="180"/>
      <c r="TKF290" s="180"/>
      <c r="TKG290" s="75"/>
      <c r="TKH290" s="76"/>
      <c r="TKI290" s="181"/>
      <c r="TKJ290" s="181"/>
      <c r="TKK290" s="182"/>
      <c r="TKL290" s="134"/>
      <c r="TKM290" s="135"/>
      <c r="TKN290" s="111"/>
      <c r="TKO290" s="178"/>
      <c r="TKP290" s="178"/>
      <c r="TKQ290" s="178"/>
      <c r="TKR290" s="178"/>
      <c r="TKS290" s="179"/>
      <c r="TKT290" s="73"/>
      <c r="TKU290" s="73"/>
      <c r="TKV290" s="180"/>
      <c r="TKW290" s="75"/>
      <c r="TKX290" s="76"/>
      <c r="TKY290" s="180"/>
      <c r="TKZ290" s="180"/>
      <c r="TLA290" s="180"/>
      <c r="TLB290" s="75"/>
      <c r="TLC290" s="76"/>
      <c r="TLD290" s="181"/>
      <c r="TLE290" s="181"/>
      <c r="TLF290" s="182"/>
      <c r="TLG290" s="134"/>
      <c r="TLH290" s="135"/>
      <c r="TLI290" s="111"/>
      <c r="TLJ290" s="178"/>
      <c r="TLK290" s="178"/>
      <c r="TLL290" s="178"/>
      <c r="TLM290" s="178"/>
      <c r="TLN290" s="179"/>
      <c r="TLO290" s="73"/>
      <c r="TLP290" s="73"/>
      <c r="TLQ290" s="180"/>
      <c r="TLR290" s="75"/>
      <c r="TLS290" s="76"/>
      <c r="TLT290" s="180"/>
      <c r="TLU290" s="180"/>
      <c r="TLV290" s="180"/>
      <c r="TLW290" s="75"/>
      <c r="TLX290" s="76"/>
      <c r="TLY290" s="181"/>
      <c r="TLZ290" s="181"/>
      <c r="TMA290" s="182"/>
      <c r="TMB290" s="134"/>
      <c r="TMC290" s="135"/>
      <c r="TMD290" s="111"/>
      <c r="TME290" s="178"/>
      <c r="TMF290" s="178"/>
      <c r="TMG290" s="178"/>
      <c r="TMH290" s="178"/>
      <c r="TMI290" s="179"/>
      <c r="TMJ290" s="73"/>
      <c r="TMK290" s="73"/>
      <c r="TML290" s="180"/>
      <c r="TMM290" s="75"/>
      <c r="TMN290" s="76"/>
      <c r="TMO290" s="180"/>
      <c r="TMP290" s="180"/>
      <c r="TMQ290" s="180"/>
      <c r="TMR290" s="75"/>
      <c r="TMS290" s="76"/>
      <c r="TMT290" s="181"/>
      <c r="TMU290" s="181"/>
      <c r="TMV290" s="182"/>
      <c r="TMW290" s="134"/>
      <c r="TMX290" s="135"/>
      <c r="TMY290" s="111"/>
      <c r="TMZ290" s="178"/>
      <c r="TNA290" s="178"/>
      <c r="TNB290" s="178"/>
      <c r="TNC290" s="178"/>
      <c r="TND290" s="179"/>
      <c r="TNE290" s="73"/>
      <c r="TNF290" s="73"/>
      <c r="TNG290" s="180"/>
      <c r="TNH290" s="75"/>
      <c r="TNI290" s="76"/>
      <c r="TNJ290" s="180"/>
      <c r="TNK290" s="180"/>
      <c r="TNL290" s="180"/>
      <c r="TNM290" s="75"/>
      <c r="TNN290" s="76"/>
      <c r="TNO290" s="181"/>
      <c r="TNP290" s="181"/>
      <c r="TNQ290" s="182"/>
      <c r="TNR290" s="134"/>
      <c r="TNS290" s="135"/>
      <c r="TNT290" s="111"/>
      <c r="TNU290" s="178"/>
      <c r="TNV290" s="178"/>
      <c r="TNW290" s="178"/>
      <c r="TNX290" s="178"/>
      <c r="TNY290" s="179"/>
      <c r="TNZ290" s="73"/>
      <c r="TOA290" s="73"/>
      <c r="TOB290" s="180"/>
      <c r="TOC290" s="75"/>
      <c r="TOD290" s="76"/>
      <c r="TOE290" s="180"/>
      <c r="TOF290" s="180"/>
      <c r="TOG290" s="180"/>
      <c r="TOH290" s="75"/>
      <c r="TOI290" s="76"/>
      <c r="TOJ290" s="181"/>
      <c r="TOK290" s="181"/>
      <c r="TOL290" s="182"/>
      <c r="TOM290" s="134"/>
      <c r="TON290" s="135"/>
      <c r="TOO290" s="111"/>
      <c r="TOP290" s="178"/>
      <c r="TOQ290" s="178"/>
      <c r="TOR290" s="178"/>
      <c r="TOS290" s="178"/>
      <c r="TOT290" s="179"/>
      <c r="TOU290" s="73"/>
      <c r="TOV290" s="73"/>
      <c r="TOW290" s="180"/>
      <c r="TOX290" s="75"/>
      <c r="TOY290" s="76"/>
      <c r="TOZ290" s="180"/>
      <c r="TPA290" s="180"/>
      <c r="TPB290" s="180"/>
      <c r="TPC290" s="75"/>
      <c r="TPD290" s="76"/>
      <c r="TPE290" s="181"/>
      <c r="TPF290" s="181"/>
      <c r="TPG290" s="182"/>
      <c r="TPH290" s="134"/>
      <c r="TPI290" s="135"/>
      <c r="TPJ290" s="111"/>
      <c r="TPK290" s="178"/>
      <c r="TPL290" s="178"/>
      <c r="TPM290" s="178"/>
      <c r="TPN290" s="178"/>
      <c r="TPO290" s="179"/>
      <c r="TPP290" s="73"/>
      <c r="TPQ290" s="73"/>
      <c r="TPR290" s="180"/>
      <c r="TPS290" s="75"/>
      <c r="TPT290" s="76"/>
      <c r="TPU290" s="180"/>
      <c r="TPV290" s="180"/>
      <c r="TPW290" s="180"/>
      <c r="TPX290" s="75"/>
      <c r="TPY290" s="76"/>
      <c r="TPZ290" s="181"/>
      <c r="TQA290" s="181"/>
      <c r="TQB290" s="182"/>
      <c r="TQC290" s="134"/>
      <c r="TQD290" s="135"/>
      <c r="TQE290" s="111"/>
      <c r="TQF290" s="178"/>
      <c r="TQG290" s="178"/>
      <c r="TQH290" s="178"/>
      <c r="TQI290" s="178"/>
      <c r="TQJ290" s="179"/>
      <c r="TQK290" s="73"/>
      <c r="TQL290" s="73"/>
      <c r="TQM290" s="180"/>
      <c r="TQN290" s="75"/>
      <c r="TQO290" s="76"/>
      <c r="TQP290" s="180"/>
      <c r="TQQ290" s="180"/>
      <c r="TQR290" s="180"/>
      <c r="TQS290" s="75"/>
      <c r="TQT290" s="76"/>
      <c r="TQU290" s="181"/>
      <c r="TQV290" s="181"/>
      <c r="TQW290" s="182"/>
      <c r="TQX290" s="134"/>
      <c r="TQY290" s="135"/>
      <c r="TQZ290" s="111"/>
      <c r="TRA290" s="178"/>
      <c r="TRB290" s="178"/>
      <c r="TRC290" s="178"/>
      <c r="TRD290" s="178"/>
      <c r="TRE290" s="179"/>
      <c r="TRF290" s="73"/>
      <c r="TRG290" s="73"/>
      <c r="TRH290" s="180"/>
      <c r="TRI290" s="75"/>
      <c r="TRJ290" s="76"/>
      <c r="TRK290" s="180"/>
      <c r="TRL290" s="180"/>
      <c r="TRM290" s="180"/>
      <c r="TRN290" s="75"/>
      <c r="TRO290" s="76"/>
      <c r="TRP290" s="181"/>
      <c r="TRQ290" s="181"/>
      <c r="TRR290" s="182"/>
      <c r="TRS290" s="134"/>
      <c r="TRT290" s="135"/>
      <c r="TRU290" s="111"/>
      <c r="TRV290" s="178"/>
      <c r="TRW290" s="178"/>
      <c r="TRX290" s="178"/>
      <c r="TRY290" s="178"/>
      <c r="TRZ290" s="179"/>
      <c r="TSA290" s="73"/>
      <c r="TSB290" s="73"/>
      <c r="TSC290" s="180"/>
      <c r="TSD290" s="75"/>
      <c r="TSE290" s="76"/>
      <c r="TSF290" s="180"/>
      <c r="TSG290" s="180"/>
      <c r="TSH290" s="180"/>
      <c r="TSI290" s="75"/>
      <c r="TSJ290" s="76"/>
      <c r="TSK290" s="181"/>
      <c r="TSL290" s="181"/>
      <c r="TSM290" s="182"/>
      <c r="TSN290" s="134"/>
      <c r="TSO290" s="135"/>
      <c r="TSP290" s="111"/>
      <c r="TSQ290" s="178"/>
      <c r="TSR290" s="178"/>
      <c r="TSS290" s="178"/>
      <c r="TST290" s="178"/>
      <c r="TSU290" s="179"/>
      <c r="TSV290" s="73"/>
      <c r="TSW290" s="73"/>
      <c r="TSX290" s="180"/>
      <c r="TSY290" s="75"/>
      <c r="TSZ290" s="76"/>
      <c r="TTA290" s="180"/>
      <c r="TTB290" s="180"/>
      <c r="TTC290" s="180"/>
      <c r="TTD290" s="75"/>
      <c r="TTE290" s="76"/>
      <c r="TTF290" s="181"/>
      <c r="TTG290" s="181"/>
      <c r="TTH290" s="182"/>
      <c r="TTI290" s="134"/>
      <c r="TTJ290" s="135"/>
      <c r="TTK290" s="111"/>
      <c r="TTL290" s="178"/>
      <c r="TTM290" s="178"/>
      <c r="TTN290" s="178"/>
      <c r="TTO290" s="178"/>
      <c r="TTP290" s="179"/>
      <c r="TTQ290" s="73"/>
      <c r="TTR290" s="73"/>
      <c r="TTS290" s="180"/>
      <c r="TTT290" s="75"/>
      <c r="TTU290" s="76"/>
      <c r="TTV290" s="180"/>
      <c r="TTW290" s="180"/>
      <c r="TTX290" s="180"/>
      <c r="TTY290" s="75"/>
      <c r="TTZ290" s="76"/>
      <c r="TUA290" s="181"/>
      <c r="TUB290" s="181"/>
      <c r="TUC290" s="182"/>
      <c r="TUD290" s="134"/>
      <c r="TUE290" s="135"/>
      <c r="TUF290" s="111"/>
      <c r="TUG290" s="178"/>
      <c r="TUH290" s="178"/>
      <c r="TUI290" s="178"/>
      <c r="TUJ290" s="178"/>
      <c r="TUK290" s="179"/>
      <c r="TUL290" s="73"/>
      <c r="TUM290" s="73"/>
      <c r="TUN290" s="180"/>
      <c r="TUO290" s="75"/>
      <c r="TUP290" s="76"/>
      <c r="TUQ290" s="180"/>
      <c r="TUR290" s="180"/>
      <c r="TUS290" s="180"/>
      <c r="TUT290" s="75"/>
      <c r="TUU290" s="76"/>
      <c r="TUV290" s="181"/>
      <c r="TUW290" s="181"/>
      <c r="TUX290" s="182"/>
      <c r="TUY290" s="134"/>
      <c r="TUZ290" s="135"/>
      <c r="TVA290" s="111"/>
      <c r="TVB290" s="178"/>
      <c r="TVC290" s="178"/>
      <c r="TVD290" s="178"/>
      <c r="TVE290" s="178"/>
      <c r="TVF290" s="179"/>
      <c r="TVG290" s="73"/>
      <c r="TVH290" s="73"/>
      <c r="TVI290" s="180"/>
      <c r="TVJ290" s="75"/>
      <c r="TVK290" s="76"/>
      <c r="TVL290" s="180"/>
      <c r="TVM290" s="180"/>
      <c r="TVN290" s="180"/>
      <c r="TVO290" s="75"/>
      <c r="TVP290" s="76"/>
      <c r="TVQ290" s="181"/>
      <c r="TVR290" s="181"/>
      <c r="TVS290" s="182"/>
      <c r="TVT290" s="134"/>
      <c r="TVU290" s="135"/>
      <c r="TVV290" s="111"/>
      <c r="TVW290" s="178"/>
      <c r="TVX290" s="178"/>
      <c r="TVY290" s="178"/>
      <c r="TVZ290" s="178"/>
      <c r="TWA290" s="179"/>
      <c r="TWB290" s="73"/>
      <c r="TWC290" s="73"/>
      <c r="TWD290" s="180"/>
      <c r="TWE290" s="75"/>
      <c r="TWF290" s="76"/>
      <c r="TWG290" s="180"/>
      <c r="TWH290" s="180"/>
      <c r="TWI290" s="180"/>
      <c r="TWJ290" s="75"/>
      <c r="TWK290" s="76"/>
      <c r="TWL290" s="181"/>
      <c r="TWM290" s="181"/>
      <c r="TWN290" s="182"/>
      <c r="TWO290" s="134"/>
      <c r="TWP290" s="135"/>
      <c r="TWQ290" s="111"/>
      <c r="TWR290" s="178"/>
      <c r="TWS290" s="178"/>
      <c r="TWT290" s="178"/>
      <c r="TWU290" s="178"/>
      <c r="TWV290" s="179"/>
      <c r="TWW290" s="73"/>
      <c r="TWX290" s="73"/>
      <c r="TWY290" s="180"/>
      <c r="TWZ290" s="75"/>
      <c r="TXA290" s="76"/>
      <c r="TXB290" s="180"/>
      <c r="TXC290" s="180"/>
      <c r="TXD290" s="180"/>
      <c r="TXE290" s="75"/>
      <c r="TXF290" s="76"/>
      <c r="TXG290" s="181"/>
      <c r="TXH290" s="181"/>
      <c r="TXI290" s="182"/>
      <c r="TXJ290" s="134"/>
      <c r="TXK290" s="135"/>
      <c r="TXL290" s="111"/>
      <c r="TXM290" s="178"/>
      <c r="TXN290" s="178"/>
      <c r="TXO290" s="178"/>
      <c r="TXP290" s="178"/>
      <c r="TXQ290" s="179"/>
      <c r="TXR290" s="73"/>
      <c r="TXS290" s="73"/>
      <c r="TXT290" s="180"/>
      <c r="TXU290" s="75"/>
      <c r="TXV290" s="76"/>
      <c r="TXW290" s="180"/>
      <c r="TXX290" s="180"/>
      <c r="TXY290" s="180"/>
      <c r="TXZ290" s="75"/>
      <c r="TYA290" s="76"/>
      <c r="TYB290" s="181"/>
      <c r="TYC290" s="181"/>
      <c r="TYD290" s="182"/>
      <c r="TYE290" s="134"/>
      <c r="TYF290" s="135"/>
      <c r="TYG290" s="111"/>
      <c r="TYH290" s="178"/>
      <c r="TYI290" s="178"/>
      <c r="TYJ290" s="178"/>
      <c r="TYK290" s="178"/>
      <c r="TYL290" s="179"/>
      <c r="TYM290" s="73"/>
      <c r="TYN290" s="73"/>
      <c r="TYO290" s="180"/>
      <c r="TYP290" s="75"/>
      <c r="TYQ290" s="76"/>
      <c r="TYR290" s="180"/>
      <c r="TYS290" s="180"/>
      <c r="TYT290" s="180"/>
      <c r="TYU290" s="75"/>
      <c r="TYV290" s="76"/>
      <c r="TYW290" s="181"/>
      <c r="TYX290" s="181"/>
      <c r="TYY290" s="182"/>
      <c r="TYZ290" s="134"/>
      <c r="TZA290" s="135"/>
      <c r="TZB290" s="111"/>
      <c r="TZC290" s="178"/>
      <c r="TZD290" s="178"/>
      <c r="TZE290" s="178"/>
      <c r="TZF290" s="178"/>
      <c r="TZG290" s="179"/>
      <c r="TZH290" s="73"/>
      <c r="TZI290" s="73"/>
      <c r="TZJ290" s="180"/>
      <c r="TZK290" s="75"/>
      <c r="TZL290" s="76"/>
      <c r="TZM290" s="180"/>
      <c r="TZN290" s="180"/>
      <c r="TZO290" s="180"/>
      <c r="TZP290" s="75"/>
      <c r="TZQ290" s="76"/>
      <c r="TZR290" s="181"/>
      <c r="TZS290" s="181"/>
      <c r="TZT290" s="182"/>
      <c r="TZU290" s="134"/>
      <c r="TZV290" s="135"/>
      <c r="TZW290" s="111"/>
      <c r="TZX290" s="178"/>
      <c r="TZY290" s="178"/>
      <c r="TZZ290" s="178"/>
      <c r="UAA290" s="178"/>
      <c r="UAB290" s="179"/>
      <c r="UAC290" s="73"/>
      <c r="UAD290" s="73"/>
      <c r="UAE290" s="180"/>
      <c r="UAF290" s="75"/>
      <c r="UAG290" s="76"/>
      <c r="UAH290" s="180"/>
      <c r="UAI290" s="180"/>
      <c r="UAJ290" s="180"/>
      <c r="UAK290" s="75"/>
      <c r="UAL290" s="76"/>
      <c r="UAM290" s="181"/>
      <c r="UAN290" s="181"/>
      <c r="UAO290" s="182"/>
      <c r="UAP290" s="134"/>
      <c r="UAQ290" s="135"/>
      <c r="UAR290" s="111"/>
      <c r="UAS290" s="178"/>
      <c r="UAT290" s="178"/>
      <c r="UAU290" s="178"/>
      <c r="UAV290" s="178"/>
      <c r="UAW290" s="179"/>
      <c r="UAX290" s="73"/>
      <c r="UAY290" s="73"/>
      <c r="UAZ290" s="180"/>
      <c r="UBA290" s="75"/>
      <c r="UBB290" s="76"/>
      <c r="UBC290" s="180"/>
      <c r="UBD290" s="180"/>
      <c r="UBE290" s="180"/>
      <c r="UBF290" s="75"/>
      <c r="UBG290" s="76"/>
      <c r="UBH290" s="181"/>
      <c r="UBI290" s="181"/>
      <c r="UBJ290" s="182"/>
      <c r="UBK290" s="134"/>
      <c r="UBL290" s="135"/>
      <c r="UBM290" s="111"/>
      <c r="UBN290" s="178"/>
      <c r="UBO290" s="178"/>
      <c r="UBP290" s="178"/>
      <c r="UBQ290" s="178"/>
      <c r="UBR290" s="179"/>
      <c r="UBS290" s="73"/>
      <c r="UBT290" s="73"/>
      <c r="UBU290" s="180"/>
      <c r="UBV290" s="75"/>
      <c r="UBW290" s="76"/>
      <c r="UBX290" s="180"/>
      <c r="UBY290" s="180"/>
      <c r="UBZ290" s="180"/>
      <c r="UCA290" s="75"/>
      <c r="UCB290" s="76"/>
      <c r="UCC290" s="181"/>
      <c r="UCD290" s="181"/>
      <c r="UCE290" s="182"/>
      <c r="UCF290" s="134"/>
      <c r="UCG290" s="135"/>
      <c r="UCH290" s="111"/>
      <c r="UCI290" s="178"/>
      <c r="UCJ290" s="178"/>
      <c r="UCK290" s="178"/>
      <c r="UCL290" s="178"/>
      <c r="UCM290" s="179"/>
      <c r="UCN290" s="73"/>
      <c r="UCO290" s="73"/>
      <c r="UCP290" s="180"/>
      <c r="UCQ290" s="75"/>
      <c r="UCR290" s="76"/>
      <c r="UCS290" s="180"/>
      <c r="UCT290" s="180"/>
      <c r="UCU290" s="180"/>
      <c r="UCV290" s="75"/>
      <c r="UCW290" s="76"/>
      <c r="UCX290" s="181"/>
      <c r="UCY290" s="181"/>
      <c r="UCZ290" s="182"/>
      <c r="UDA290" s="134"/>
      <c r="UDB290" s="135"/>
      <c r="UDC290" s="111"/>
      <c r="UDD290" s="178"/>
      <c r="UDE290" s="178"/>
      <c r="UDF290" s="178"/>
      <c r="UDG290" s="178"/>
      <c r="UDH290" s="179"/>
      <c r="UDI290" s="73"/>
      <c r="UDJ290" s="73"/>
      <c r="UDK290" s="180"/>
      <c r="UDL290" s="75"/>
      <c r="UDM290" s="76"/>
      <c r="UDN290" s="180"/>
      <c r="UDO290" s="180"/>
      <c r="UDP290" s="180"/>
      <c r="UDQ290" s="75"/>
      <c r="UDR290" s="76"/>
      <c r="UDS290" s="181"/>
      <c r="UDT290" s="181"/>
      <c r="UDU290" s="182"/>
      <c r="UDV290" s="134"/>
      <c r="UDW290" s="135"/>
      <c r="UDX290" s="111"/>
      <c r="UDY290" s="178"/>
      <c r="UDZ290" s="178"/>
      <c r="UEA290" s="178"/>
      <c r="UEB290" s="178"/>
      <c r="UEC290" s="179"/>
      <c r="UED290" s="73"/>
      <c r="UEE290" s="73"/>
      <c r="UEF290" s="180"/>
      <c r="UEG290" s="75"/>
      <c r="UEH290" s="76"/>
      <c r="UEI290" s="180"/>
      <c r="UEJ290" s="180"/>
      <c r="UEK290" s="180"/>
      <c r="UEL290" s="75"/>
      <c r="UEM290" s="76"/>
      <c r="UEN290" s="181"/>
      <c r="UEO290" s="181"/>
      <c r="UEP290" s="182"/>
      <c r="UEQ290" s="134"/>
      <c r="UER290" s="135"/>
      <c r="UES290" s="111"/>
      <c r="UET290" s="178"/>
      <c r="UEU290" s="178"/>
      <c r="UEV290" s="178"/>
      <c r="UEW290" s="178"/>
      <c r="UEX290" s="179"/>
      <c r="UEY290" s="73"/>
      <c r="UEZ290" s="73"/>
      <c r="UFA290" s="180"/>
      <c r="UFB290" s="75"/>
      <c r="UFC290" s="76"/>
      <c r="UFD290" s="180"/>
      <c r="UFE290" s="180"/>
      <c r="UFF290" s="180"/>
      <c r="UFG290" s="75"/>
      <c r="UFH290" s="76"/>
      <c r="UFI290" s="181"/>
      <c r="UFJ290" s="181"/>
      <c r="UFK290" s="182"/>
      <c r="UFL290" s="134"/>
      <c r="UFM290" s="135"/>
      <c r="UFN290" s="111"/>
      <c r="UFO290" s="178"/>
      <c r="UFP290" s="178"/>
      <c r="UFQ290" s="178"/>
      <c r="UFR290" s="178"/>
      <c r="UFS290" s="179"/>
      <c r="UFT290" s="73"/>
      <c r="UFU290" s="73"/>
      <c r="UFV290" s="180"/>
      <c r="UFW290" s="75"/>
      <c r="UFX290" s="76"/>
      <c r="UFY290" s="180"/>
      <c r="UFZ290" s="180"/>
      <c r="UGA290" s="180"/>
      <c r="UGB290" s="75"/>
      <c r="UGC290" s="76"/>
      <c r="UGD290" s="181"/>
      <c r="UGE290" s="181"/>
      <c r="UGF290" s="182"/>
      <c r="UGG290" s="134"/>
      <c r="UGH290" s="135"/>
      <c r="UGI290" s="111"/>
      <c r="UGJ290" s="178"/>
      <c r="UGK290" s="178"/>
      <c r="UGL290" s="178"/>
      <c r="UGM290" s="178"/>
      <c r="UGN290" s="179"/>
      <c r="UGO290" s="73"/>
      <c r="UGP290" s="73"/>
      <c r="UGQ290" s="180"/>
      <c r="UGR290" s="75"/>
      <c r="UGS290" s="76"/>
      <c r="UGT290" s="180"/>
      <c r="UGU290" s="180"/>
      <c r="UGV290" s="180"/>
      <c r="UGW290" s="75"/>
      <c r="UGX290" s="76"/>
      <c r="UGY290" s="181"/>
      <c r="UGZ290" s="181"/>
      <c r="UHA290" s="182"/>
      <c r="UHB290" s="134"/>
      <c r="UHC290" s="135"/>
      <c r="UHD290" s="111"/>
      <c r="UHE290" s="178"/>
      <c r="UHF290" s="178"/>
      <c r="UHG290" s="178"/>
      <c r="UHH290" s="178"/>
      <c r="UHI290" s="179"/>
      <c r="UHJ290" s="73"/>
      <c r="UHK290" s="73"/>
      <c r="UHL290" s="180"/>
      <c r="UHM290" s="75"/>
      <c r="UHN290" s="76"/>
      <c r="UHO290" s="180"/>
      <c r="UHP290" s="180"/>
      <c r="UHQ290" s="180"/>
      <c r="UHR290" s="75"/>
      <c r="UHS290" s="76"/>
      <c r="UHT290" s="181"/>
      <c r="UHU290" s="181"/>
      <c r="UHV290" s="182"/>
      <c r="UHW290" s="134"/>
      <c r="UHX290" s="135"/>
      <c r="UHY290" s="111"/>
      <c r="UHZ290" s="178"/>
      <c r="UIA290" s="178"/>
      <c r="UIB290" s="178"/>
      <c r="UIC290" s="178"/>
      <c r="UID290" s="179"/>
      <c r="UIE290" s="73"/>
      <c r="UIF290" s="73"/>
      <c r="UIG290" s="180"/>
      <c r="UIH290" s="75"/>
      <c r="UII290" s="76"/>
      <c r="UIJ290" s="180"/>
      <c r="UIK290" s="180"/>
      <c r="UIL290" s="180"/>
      <c r="UIM290" s="75"/>
      <c r="UIN290" s="76"/>
      <c r="UIO290" s="181"/>
      <c r="UIP290" s="181"/>
      <c r="UIQ290" s="182"/>
      <c r="UIR290" s="134"/>
      <c r="UIS290" s="135"/>
      <c r="UIT290" s="111"/>
      <c r="UIU290" s="178"/>
      <c r="UIV290" s="178"/>
      <c r="UIW290" s="178"/>
      <c r="UIX290" s="178"/>
      <c r="UIY290" s="179"/>
      <c r="UIZ290" s="73"/>
      <c r="UJA290" s="73"/>
      <c r="UJB290" s="180"/>
      <c r="UJC290" s="75"/>
      <c r="UJD290" s="76"/>
      <c r="UJE290" s="180"/>
      <c r="UJF290" s="180"/>
      <c r="UJG290" s="180"/>
      <c r="UJH290" s="75"/>
      <c r="UJI290" s="76"/>
      <c r="UJJ290" s="181"/>
      <c r="UJK290" s="181"/>
      <c r="UJL290" s="182"/>
      <c r="UJM290" s="134"/>
      <c r="UJN290" s="135"/>
      <c r="UJO290" s="111"/>
      <c r="UJP290" s="178"/>
      <c r="UJQ290" s="178"/>
      <c r="UJR290" s="178"/>
      <c r="UJS290" s="178"/>
      <c r="UJT290" s="179"/>
      <c r="UJU290" s="73"/>
      <c r="UJV290" s="73"/>
      <c r="UJW290" s="180"/>
      <c r="UJX290" s="75"/>
      <c r="UJY290" s="76"/>
      <c r="UJZ290" s="180"/>
      <c r="UKA290" s="180"/>
      <c r="UKB290" s="180"/>
      <c r="UKC290" s="75"/>
      <c r="UKD290" s="76"/>
      <c r="UKE290" s="181"/>
      <c r="UKF290" s="181"/>
      <c r="UKG290" s="182"/>
      <c r="UKH290" s="134"/>
      <c r="UKI290" s="135"/>
      <c r="UKJ290" s="111"/>
      <c r="UKK290" s="178"/>
      <c r="UKL290" s="178"/>
      <c r="UKM290" s="178"/>
      <c r="UKN290" s="178"/>
      <c r="UKO290" s="179"/>
      <c r="UKP290" s="73"/>
      <c r="UKQ290" s="73"/>
      <c r="UKR290" s="180"/>
      <c r="UKS290" s="75"/>
      <c r="UKT290" s="76"/>
      <c r="UKU290" s="180"/>
      <c r="UKV290" s="180"/>
      <c r="UKW290" s="180"/>
      <c r="UKX290" s="75"/>
      <c r="UKY290" s="76"/>
      <c r="UKZ290" s="181"/>
      <c r="ULA290" s="181"/>
      <c r="ULB290" s="182"/>
      <c r="ULC290" s="134"/>
      <c r="ULD290" s="135"/>
      <c r="ULE290" s="111"/>
      <c r="ULF290" s="178"/>
      <c r="ULG290" s="178"/>
      <c r="ULH290" s="178"/>
      <c r="ULI290" s="178"/>
      <c r="ULJ290" s="179"/>
      <c r="ULK290" s="73"/>
      <c r="ULL290" s="73"/>
      <c r="ULM290" s="180"/>
      <c r="ULN290" s="75"/>
      <c r="ULO290" s="76"/>
      <c r="ULP290" s="180"/>
      <c r="ULQ290" s="180"/>
      <c r="ULR290" s="180"/>
      <c r="ULS290" s="75"/>
      <c r="ULT290" s="76"/>
      <c r="ULU290" s="181"/>
      <c r="ULV290" s="181"/>
      <c r="ULW290" s="182"/>
      <c r="ULX290" s="134"/>
      <c r="ULY290" s="135"/>
      <c r="ULZ290" s="111"/>
      <c r="UMA290" s="178"/>
      <c r="UMB290" s="178"/>
      <c r="UMC290" s="178"/>
      <c r="UMD290" s="178"/>
      <c r="UME290" s="179"/>
      <c r="UMF290" s="73"/>
      <c r="UMG290" s="73"/>
      <c r="UMH290" s="180"/>
      <c r="UMI290" s="75"/>
      <c r="UMJ290" s="76"/>
      <c r="UMK290" s="180"/>
      <c r="UML290" s="180"/>
      <c r="UMM290" s="180"/>
      <c r="UMN290" s="75"/>
      <c r="UMO290" s="76"/>
      <c r="UMP290" s="181"/>
      <c r="UMQ290" s="181"/>
      <c r="UMR290" s="182"/>
      <c r="UMS290" s="134"/>
      <c r="UMT290" s="135"/>
      <c r="UMU290" s="111"/>
      <c r="UMV290" s="178"/>
      <c r="UMW290" s="178"/>
      <c r="UMX290" s="178"/>
      <c r="UMY290" s="178"/>
      <c r="UMZ290" s="179"/>
      <c r="UNA290" s="73"/>
      <c r="UNB290" s="73"/>
      <c r="UNC290" s="180"/>
      <c r="UND290" s="75"/>
      <c r="UNE290" s="76"/>
      <c r="UNF290" s="180"/>
      <c r="UNG290" s="180"/>
      <c r="UNH290" s="180"/>
      <c r="UNI290" s="75"/>
      <c r="UNJ290" s="76"/>
      <c r="UNK290" s="181"/>
      <c r="UNL290" s="181"/>
      <c r="UNM290" s="182"/>
      <c r="UNN290" s="134"/>
      <c r="UNO290" s="135"/>
      <c r="UNP290" s="111"/>
      <c r="UNQ290" s="178"/>
      <c r="UNR290" s="178"/>
      <c r="UNS290" s="178"/>
      <c r="UNT290" s="178"/>
      <c r="UNU290" s="179"/>
      <c r="UNV290" s="73"/>
      <c r="UNW290" s="73"/>
      <c r="UNX290" s="180"/>
      <c r="UNY290" s="75"/>
      <c r="UNZ290" s="76"/>
      <c r="UOA290" s="180"/>
      <c r="UOB290" s="180"/>
      <c r="UOC290" s="180"/>
      <c r="UOD290" s="75"/>
      <c r="UOE290" s="76"/>
      <c r="UOF290" s="181"/>
      <c r="UOG290" s="181"/>
      <c r="UOH290" s="182"/>
      <c r="UOI290" s="134"/>
      <c r="UOJ290" s="135"/>
      <c r="UOK290" s="111"/>
      <c r="UOL290" s="178"/>
      <c r="UOM290" s="178"/>
      <c r="UON290" s="178"/>
      <c r="UOO290" s="178"/>
      <c r="UOP290" s="179"/>
      <c r="UOQ290" s="73"/>
      <c r="UOR290" s="73"/>
      <c r="UOS290" s="180"/>
      <c r="UOT290" s="75"/>
      <c r="UOU290" s="76"/>
      <c r="UOV290" s="180"/>
      <c r="UOW290" s="180"/>
      <c r="UOX290" s="180"/>
      <c r="UOY290" s="75"/>
      <c r="UOZ290" s="76"/>
      <c r="UPA290" s="181"/>
      <c r="UPB290" s="181"/>
      <c r="UPC290" s="182"/>
      <c r="UPD290" s="134"/>
      <c r="UPE290" s="135"/>
      <c r="UPF290" s="111"/>
      <c r="UPG290" s="178"/>
      <c r="UPH290" s="178"/>
      <c r="UPI290" s="178"/>
      <c r="UPJ290" s="178"/>
      <c r="UPK290" s="179"/>
      <c r="UPL290" s="73"/>
      <c r="UPM290" s="73"/>
      <c r="UPN290" s="180"/>
      <c r="UPO290" s="75"/>
      <c r="UPP290" s="76"/>
      <c r="UPQ290" s="180"/>
      <c r="UPR290" s="180"/>
      <c r="UPS290" s="180"/>
      <c r="UPT290" s="75"/>
      <c r="UPU290" s="76"/>
      <c r="UPV290" s="181"/>
      <c r="UPW290" s="181"/>
      <c r="UPX290" s="182"/>
      <c r="UPY290" s="134"/>
      <c r="UPZ290" s="135"/>
      <c r="UQA290" s="111"/>
      <c r="UQB290" s="178"/>
      <c r="UQC290" s="178"/>
      <c r="UQD290" s="178"/>
      <c r="UQE290" s="178"/>
      <c r="UQF290" s="179"/>
      <c r="UQG290" s="73"/>
      <c r="UQH290" s="73"/>
      <c r="UQI290" s="180"/>
      <c r="UQJ290" s="75"/>
      <c r="UQK290" s="76"/>
      <c r="UQL290" s="180"/>
      <c r="UQM290" s="180"/>
      <c r="UQN290" s="180"/>
      <c r="UQO290" s="75"/>
      <c r="UQP290" s="76"/>
      <c r="UQQ290" s="181"/>
      <c r="UQR290" s="181"/>
      <c r="UQS290" s="182"/>
      <c r="UQT290" s="134"/>
      <c r="UQU290" s="135"/>
      <c r="UQV290" s="111"/>
      <c r="UQW290" s="178"/>
      <c r="UQX290" s="178"/>
      <c r="UQY290" s="178"/>
      <c r="UQZ290" s="178"/>
      <c r="URA290" s="179"/>
      <c r="URB290" s="73"/>
      <c r="URC290" s="73"/>
      <c r="URD290" s="180"/>
      <c r="URE290" s="75"/>
      <c r="URF290" s="76"/>
      <c r="URG290" s="180"/>
      <c r="URH290" s="180"/>
      <c r="URI290" s="180"/>
      <c r="URJ290" s="75"/>
      <c r="URK290" s="76"/>
      <c r="URL290" s="181"/>
      <c r="URM290" s="181"/>
      <c r="URN290" s="182"/>
      <c r="URO290" s="134"/>
      <c r="URP290" s="135"/>
      <c r="URQ290" s="111"/>
      <c r="URR290" s="178"/>
      <c r="URS290" s="178"/>
      <c r="URT290" s="178"/>
      <c r="URU290" s="178"/>
      <c r="URV290" s="179"/>
      <c r="URW290" s="73"/>
      <c r="URX290" s="73"/>
      <c r="URY290" s="180"/>
      <c r="URZ290" s="75"/>
      <c r="USA290" s="76"/>
      <c r="USB290" s="180"/>
      <c r="USC290" s="180"/>
      <c r="USD290" s="180"/>
      <c r="USE290" s="75"/>
      <c r="USF290" s="76"/>
      <c r="USG290" s="181"/>
      <c r="USH290" s="181"/>
      <c r="USI290" s="182"/>
      <c r="USJ290" s="134"/>
      <c r="USK290" s="135"/>
      <c r="USL290" s="111"/>
      <c r="USM290" s="178"/>
      <c r="USN290" s="178"/>
      <c r="USO290" s="178"/>
      <c r="USP290" s="178"/>
      <c r="USQ290" s="179"/>
      <c r="USR290" s="73"/>
      <c r="USS290" s="73"/>
      <c r="UST290" s="180"/>
      <c r="USU290" s="75"/>
      <c r="USV290" s="76"/>
      <c r="USW290" s="180"/>
      <c r="USX290" s="180"/>
      <c r="USY290" s="180"/>
      <c r="USZ290" s="75"/>
      <c r="UTA290" s="76"/>
      <c r="UTB290" s="181"/>
      <c r="UTC290" s="181"/>
      <c r="UTD290" s="182"/>
      <c r="UTE290" s="134"/>
      <c r="UTF290" s="135"/>
      <c r="UTG290" s="111"/>
      <c r="UTH290" s="178"/>
      <c r="UTI290" s="178"/>
      <c r="UTJ290" s="178"/>
      <c r="UTK290" s="178"/>
      <c r="UTL290" s="179"/>
      <c r="UTM290" s="73"/>
      <c r="UTN290" s="73"/>
      <c r="UTO290" s="180"/>
      <c r="UTP290" s="75"/>
      <c r="UTQ290" s="76"/>
      <c r="UTR290" s="180"/>
      <c r="UTS290" s="180"/>
      <c r="UTT290" s="180"/>
      <c r="UTU290" s="75"/>
      <c r="UTV290" s="76"/>
      <c r="UTW290" s="181"/>
      <c r="UTX290" s="181"/>
      <c r="UTY290" s="182"/>
      <c r="UTZ290" s="134"/>
      <c r="UUA290" s="135"/>
      <c r="UUB290" s="111"/>
      <c r="UUC290" s="178"/>
      <c r="UUD290" s="178"/>
      <c r="UUE290" s="178"/>
      <c r="UUF290" s="178"/>
      <c r="UUG290" s="179"/>
      <c r="UUH290" s="73"/>
      <c r="UUI290" s="73"/>
      <c r="UUJ290" s="180"/>
      <c r="UUK290" s="75"/>
      <c r="UUL290" s="76"/>
      <c r="UUM290" s="180"/>
      <c r="UUN290" s="180"/>
      <c r="UUO290" s="180"/>
      <c r="UUP290" s="75"/>
      <c r="UUQ290" s="76"/>
      <c r="UUR290" s="181"/>
      <c r="UUS290" s="181"/>
      <c r="UUT290" s="182"/>
      <c r="UUU290" s="134"/>
      <c r="UUV290" s="135"/>
      <c r="UUW290" s="111"/>
      <c r="UUX290" s="178"/>
      <c r="UUY290" s="178"/>
      <c r="UUZ290" s="178"/>
      <c r="UVA290" s="178"/>
      <c r="UVB290" s="179"/>
      <c r="UVC290" s="73"/>
      <c r="UVD290" s="73"/>
      <c r="UVE290" s="180"/>
      <c r="UVF290" s="75"/>
      <c r="UVG290" s="76"/>
      <c r="UVH290" s="180"/>
      <c r="UVI290" s="180"/>
      <c r="UVJ290" s="180"/>
      <c r="UVK290" s="75"/>
      <c r="UVL290" s="76"/>
      <c r="UVM290" s="181"/>
      <c r="UVN290" s="181"/>
      <c r="UVO290" s="182"/>
      <c r="UVP290" s="134"/>
      <c r="UVQ290" s="135"/>
      <c r="UVR290" s="111"/>
      <c r="UVS290" s="178"/>
      <c r="UVT290" s="178"/>
      <c r="UVU290" s="178"/>
      <c r="UVV290" s="178"/>
      <c r="UVW290" s="179"/>
      <c r="UVX290" s="73"/>
      <c r="UVY290" s="73"/>
      <c r="UVZ290" s="180"/>
      <c r="UWA290" s="75"/>
      <c r="UWB290" s="76"/>
      <c r="UWC290" s="180"/>
      <c r="UWD290" s="180"/>
      <c r="UWE290" s="180"/>
      <c r="UWF290" s="75"/>
      <c r="UWG290" s="76"/>
      <c r="UWH290" s="181"/>
      <c r="UWI290" s="181"/>
      <c r="UWJ290" s="182"/>
      <c r="UWK290" s="134"/>
      <c r="UWL290" s="135"/>
      <c r="UWM290" s="111"/>
      <c r="UWN290" s="178"/>
      <c r="UWO290" s="178"/>
      <c r="UWP290" s="178"/>
      <c r="UWQ290" s="178"/>
      <c r="UWR290" s="179"/>
      <c r="UWS290" s="73"/>
      <c r="UWT290" s="73"/>
      <c r="UWU290" s="180"/>
      <c r="UWV290" s="75"/>
      <c r="UWW290" s="76"/>
      <c r="UWX290" s="180"/>
      <c r="UWY290" s="180"/>
      <c r="UWZ290" s="180"/>
      <c r="UXA290" s="75"/>
      <c r="UXB290" s="76"/>
      <c r="UXC290" s="181"/>
      <c r="UXD290" s="181"/>
      <c r="UXE290" s="182"/>
      <c r="UXF290" s="134"/>
      <c r="UXG290" s="135"/>
      <c r="UXH290" s="111"/>
      <c r="UXI290" s="178"/>
      <c r="UXJ290" s="178"/>
      <c r="UXK290" s="178"/>
      <c r="UXL290" s="178"/>
      <c r="UXM290" s="179"/>
      <c r="UXN290" s="73"/>
      <c r="UXO290" s="73"/>
      <c r="UXP290" s="180"/>
      <c r="UXQ290" s="75"/>
      <c r="UXR290" s="76"/>
      <c r="UXS290" s="180"/>
      <c r="UXT290" s="180"/>
      <c r="UXU290" s="180"/>
      <c r="UXV290" s="75"/>
      <c r="UXW290" s="76"/>
      <c r="UXX290" s="181"/>
      <c r="UXY290" s="181"/>
      <c r="UXZ290" s="182"/>
      <c r="UYA290" s="134"/>
      <c r="UYB290" s="135"/>
      <c r="UYC290" s="111"/>
      <c r="UYD290" s="178"/>
      <c r="UYE290" s="178"/>
      <c r="UYF290" s="178"/>
      <c r="UYG290" s="178"/>
      <c r="UYH290" s="179"/>
      <c r="UYI290" s="73"/>
      <c r="UYJ290" s="73"/>
      <c r="UYK290" s="180"/>
      <c r="UYL290" s="75"/>
      <c r="UYM290" s="76"/>
      <c r="UYN290" s="180"/>
      <c r="UYO290" s="180"/>
      <c r="UYP290" s="180"/>
      <c r="UYQ290" s="75"/>
      <c r="UYR290" s="76"/>
      <c r="UYS290" s="181"/>
      <c r="UYT290" s="181"/>
      <c r="UYU290" s="182"/>
      <c r="UYV290" s="134"/>
      <c r="UYW290" s="135"/>
      <c r="UYX290" s="111"/>
      <c r="UYY290" s="178"/>
      <c r="UYZ290" s="178"/>
      <c r="UZA290" s="178"/>
      <c r="UZB290" s="178"/>
      <c r="UZC290" s="179"/>
      <c r="UZD290" s="73"/>
      <c r="UZE290" s="73"/>
      <c r="UZF290" s="180"/>
      <c r="UZG290" s="75"/>
      <c r="UZH290" s="76"/>
      <c r="UZI290" s="180"/>
      <c r="UZJ290" s="180"/>
      <c r="UZK290" s="180"/>
      <c r="UZL290" s="75"/>
      <c r="UZM290" s="76"/>
      <c r="UZN290" s="181"/>
      <c r="UZO290" s="181"/>
      <c r="UZP290" s="182"/>
      <c r="UZQ290" s="134"/>
      <c r="UZR290" s="135"/>
      <c r="UZS290" s="111"/>
      <c r="UZT290" s="178"/>
      <c r="UZU290" s="178"/>
      <c r="UZV290" s="178"/>
      <c r="UZW290" s="178"/>
      <c r="UZX290" s="179"/>
      <c r="UZY290" s="73"/>
      <c r="UZZ290" s="73"/>
      <c r="VAA290" s="180"/>
      <c r="VAB290" s="75"/>
      <c r="VAC290" s="76"/>
      <c r="VAD290" s="180"/>
      <c r="VAE290" s="180"/>
      <c r="VAF290" s="180"/>
      <c r="VAG290" s="75"/>
      <c r="VAH290" s="76"/>
      <c r="VAI290" s="181"/>
      <c r="VAJ290" s="181"/>
      <c r="VAK290" s="182"/>
      <c r="VAL290" s="134"/>
      <c r="VAM290" s="135"/>
      <c r="VAN290" s="111"/>
      <c r="VAO290" s="178"/>
      <c r="VAP290" s="178"/>
      <c r="VAQ290" s="178"/>
      <c r="VAR290" s="178"/>
      <c r="VAS290" s="179"/>
      <c r="VAT290" s="73"/>
      <c r="VAU290" s="73"/>
      <c r="VAV290" s="180"/>
      <c r="VAW290" s="75"/>
      <c r="VAX290" s="76"/>
      <c r="VAY290" s="180"/>
      <c r="VAZ290" s="180"/>
      <c r="VBA290" s="180"/>
      <c r="VBB290" s="75"/>
      <c r="VBC290" s="76"/>
      <c r="VBD290" s="181"/>
      <c r="VBE290" s="181"/>
      <c r="VBF290" s="182"/>
      <c r="VBG290" s="134"/>
      <c r="VBH290" s="135"/>
      <c r="VBI290" s="111"/>
      <c r="VBJ290" s="178"/>
      <c r="VBK290" s="178"/>
      <c r="VBL290" s="178"/>
      <c r="VBM290" s="178"/>
      <c r="VBN290" s="179"/>
      <c r="VBO290" s="73"/>
      <c r="VBP290" s="73"/>
      <c r="VBQ290" s="180"/>
      <c r="VBR290" s="75"/>
      <c r="VBS290" s="76"/>
      <c r="VBT290" s="180"/>
      <c r="VBU290" s="180"/>
      <c r="VBV290" s="180"/>
      <c r="VBW290" s="75"/>
      <c r="VBX290" s="76"/>
      <c r="VBY290" s="181"/>
      <c r="VBZ290" s="181"/>
      <c r="VCA290" s="182"/>
      <c r="VCB290" s="134"/>
      <c r="VCC290" s="135"/>
      <c r="VCD290" s="111"/>
      <c r="VCE290" s="178"/>
      <c r="VCF290" s="178"/>
      <c r="VCG290" s="178"/>
      <c r="VCH290" s="178"/>
      <c r="VCI290" s="179"/>
      <c r="VCJ290" s="73"/>
      <c r="VCK290" s="73"/>
      <c r="VCL290" s="180"/>
      <c r="VCM290" s="75"/>
      <c r="VCN290" s="76"/>
      <c r="VCO290" s="180"/>
      <c r="VCP290" s="180"/>
      <c r="VCQ290" s="180"/>
      <c r="VCR290" s="75"/>
      <c r="VCS290" s="76"/>
      <c r="VCT290" s="181"/>
      <c r="VCU290" s="181"/>
      <c r="VCV290" s="182"/>
      <c r="VCW290" s="134"/>
      <c r="VCX290" s="135"/>
      <c r="VCY290" s="111"/>
      <c r="VCZ290" s="178"/>
      <c r="VDA290" s="178"/>
      <c r="VDB290" s="178"/>
      <c r="VDC290" s="178"/>
      <c r="VDD290" s="179"/>
      <c r="VDE290" s="73"/>
      <c r="VDF290" s="73"/>
      <c r="VDG290" s="180"/>
      <c r="VDH290" s="75"/>
      <c r="VDI290" s="76"/>
      <c r="VDJ290" s="180"/>
      <c r="VDK290" s="180"/>
      <c r="VDL290" s="180"/>
      <c r="VDM290" s="75"/>
      <c r="VDN290" s="76"/>
      <c r="VDO290" s="181"/>
      <c r="VDP290" s="181"/>
      <c r="VDQ290" s="182"/>
      <c r="VDR290" s="134"/>
      <c r="VDS290" s="135"/>
      <c r="VDT290" s="111"/>
      <c r="VDU290" s="178"/>
      <c r="VDV290" s="178"/>
      <c r="VDW290" s="178"/>
      <c r="VDX290" s="178"/>
      <c r="VDY290" s="179"/>
      <c r="VDZ290" s="73"/>
      <c r="VEA290" s="73"/>
      <c r="VEB290" s="180"/>
      <c r="VEC290" s="75"/>
      <c r="VED290" s="76"/>
      <c r="VEE290" s="180"/>
      <c r="VEF290" s="180"/>
      <c r="VEG290" s="180"/>
      <c r="VEH290" s="75"/>
      <c r="VEI290" s="76"/>
      <c r="VEJ290" s="181"/>
      <c r="VEK290" s="181"/>
      <c r="VEL290" s="182"/>
      <c r="VEM290" s="134"/>
      <c r="VEN290" s="135"/>
      <c r="VEO290" s="111"/>
      <c r="VEP290" s="178"/>
      <c r="VEQ290" s="178"/>
      <c r="VER290" s="178"/>
      <c r="VES290" s="178"/>
      <c r="VET290" s="179"/>
      <c r="VEU290" s="73"/>
      <c r="VEV290" s="73"/>
      <c r="VEW290" s="180"/>
      <c r="VEX290" s="75"/>
      <c r="VEY290" s="76"/>
      <c r="VEZ290" s="180"/>
      <c r="VFA290" s="180"/>
      <c r="VFB290" s="180"/>
      <c r="VFC290" s="75"/>
      <c r="VFD290" s="76"/>
      <c r="VFE290" s="181"/>
      <c r="VFF290" s="181"/>
      <c r="VFG290" s="182"/>
      <c r="VFH290" s="134"/>
      <c r="VFI290" s="135"/>
      <c r="VFJ290" s="111"/>
      <c r="VFK290" s="178"/>
      <c r="VFL290" s="178"/>
      <c r="VFM290" s="178"/>
      <c r="VFN290" s="178"/>
      <c r="VFO290" s="179"/>
      <c r="VFP290" s="73"/>
      <c r="VFQ290" s="73"/>
      <c r="VFR290" s="180"/>
      <c r="VFS290" s="75"/>
      <c r="VFT290" s="76"/>
      <c r="VFU290" s="180"/>
      <c r="VFV290" s="180"/>
      <c r="VFW290" s="180"/>
      <c r="VFX290" s="75"/>
      <c r="VFY290" s="76"/>
      <c r="VFZ290" s="181"/>
      <c r="VGA290" s="181"/>
      <c r="VGB290" s="182"/>
      <c r="VGC290" s="134"/>
      <c r="VGD290" s="135"/>
      <c r="VGE290" s="111"/>
      <c r="VGF290" s="178"/>
      <c r="VGG290" s="178"/>
      <c r="VGH290" s="178"/>
      <c r="VGI290" s="178"/>
      <c r="VGJ290" s="179"/>
      <c r="VGK290" s="73"/>
      <c r="VGL290" s="73"/>
      <c r="VGM290" s="180"/>
      <c r="VGN290" s="75"/>
      <c r="VGO290" s="76"/>
      <c r="VGP290" s="180"/>
      <c r="VGQ290" s="180"/>
      <c r="VGR290" s="180"/>
      <c r="VGS290" s="75"/>
      <c r="VGT290" s="76"/>
      <c r="VGU290" s="181"/>
      <c r="VGV290" s="181"/>
      <c r="VGW290" s="182"/>
      <c r="VGX290" s="134"/>
      <c r="VGY290" s="135"/>
      <c r="VGZ290" s="111"/>
      <c r="VHA290" s="178"/>
      <c r="VHB290" s="178"/>
      <c r="VHC290" s="178"/>
      <c r="VHD290" s="178"/>
      <c r="VHE290" s="179"/>
      <c r="VHF290" s="73"/>
      <c r="VHG290" s="73"/>
      <c r="VHH290" s="180"/>
      <c r="VHI290" s="75"/>
      <c r="VHJ290" s="76"/>
      <c r="VHK290" s="180"/>
      <c r="VHL290" s="180"/>
      <c r="VHM290" s="180"/>
      <c r="VHN290" s="75"/>
      <c r="VHO290" s="76"/>
      <c r="VHP290" s="181"/>
      <c r="VHQ290" s="181"/>
      <c r="VHR290" s="182"/>
      <c r="VHS290" s="134"/>
      <c r="VHT290" s="135"/>
      <c r="VHU290" s="111"/>
      <c r="VHV290" s="178"/>
      <c r="VHW290" s="178"/>
      <c r="VHX290" s="178"/>
      <c r="VHY290" s="178"/>
      <c r="VHZ290" s="179"/>
      <c r="VIA290" s="73"/>
      <c r="VIB290" s="73"/>
      <c r="VIC290" s="180"/>
      <c r="VID290" s="75"/>
      <c r="VIE290" s="76"/>
      <c r="VIF290" s="180"/>
      <c r="VIG290" s="180"/>
      <c r="VIH290" s="180"/>
      <c r="VII290" s="75"/>
      <c r="VIJ290" s="76"/>
      <c r="VIK290" s="181"/>
      <c r="VIL290" s="181"/>
      <c r="VIM290" s="182"/>
      <c r="VIN290" s="134"/>
      <c r="VIO290" s="135"/>
      <c r="VIP290" s="111"/>
      <c r="VIQ290" s="178"/>
      <c r="VIR290" s="178"/>
      <c r="VIS290" s="178"/>
      <c r="VIT290" s="178"/>
      <c r="VIU290" s="179"/>
      <c r="VIV290" s="73"/>
      <c r="VIW290" s="73"/>
      <c r="VIX290" s="180"/>
      <c r="VIY290" s="75"/>
      <c r="VIZ290" s="76"/>
      <c r="VJA290" s="180"/>
      <c r="VJB290" s="180"/>
      <c r="VJC290" s="180"/>
      <c r="VJD290" s="75"/>
      <c r="VJE290" s="76"/>
      <c r="VJF290" s="181"/>
      <c r="VJG290" s="181"/>
      <c r="VJH290" s="182"/>
      <c r="VJI290" s="134"/>
      <c r="VJJ290" s="135"/>
      <c r="VJK290" s="111"/>
      <c r="VJL290" s="178"/>
      <c r="VJM290" s="178"/>
      <c r="VJN290" s="178"/>
      <c r="VJO290" s="178"/>
      <c r="VJP290" s="179"/>
      <c r="VJQ290" s="73"/>
      <c r="VJR290" s="73"/>
      <c r="VJS290" s="180"/>
      <c r="VJT290" s="75"/>
      <c r="VJU290" s="76"/>
      <c r="VJV290" s="180"/>
      <c r="VJW290" s="180"/>
      <c r="VJX290" s="180"/>
      <c r="VJY290" s="75"/>
      <c r="VJZ290" s="76"/>
      <c r="VKA290" s="181"/>
      <c r="VKB290" s="181"/>
      <c r="VKC290" s="182"/>
      <c r="VKD290" s="134"/>
      <c r="VKE290" s="135"/>
      <c r="VKF290" s="111"/>
      <c r="VKG290" s="178"/>
      <c r="VKH290" s="178"/>
      <c r="VKI290" s="178"/>
      <c r="VKJ290" s="178"/>
      <c r="VKK290" s="179"/>
      <c r="VKL290" s="73"/>
      <c r="VKM290" s="73"/>
      <c r="VKN290" s="180"/>
      <c r="VKO290" s="75"/>
      <c r="VKP290" s="76"/>
      <c r="VKQ290" s="180"/>
      <c r="VKR290" s="180"/>
      <c r="VKS290" s="180"/>
      <c r="VKT290" s="75"/>
      <c r="VKU290" s="76"/>
      <c r="VKV290" s="181"/>
      <c r="VKW290" s="181"/>
      <c r="VKX290" s="182"/>
      <c r="VKY290" s="134"/>
      <c r="VKZ290" s="135"/>
      <c r="VLA290" s="111"/>
      <c r="VLB290" s="178"/>
      <c r="VLC290" s="178"/>
      <c r="VLD290" s="178"/>
      <c r="VLE290" s="178"/>
      <c r="VLF290" s="179"/>
      <c r="VLG290" s="73"/>
      <c r="VLH290" s="73"/>
      <c r="VLI290" s="180"/>
      <c r="VLJ290" s="75"/>
      <c r="VLK290" s="76"/>
      <c r="VLL290" s="180"/>
      <c r="VLM290" s="180"/>
      <c r="VLN290" s="180"/>
      <c r="VLO290" s="75"/>
      <c r="VLP290" s="76"/>
      <c r="VLQ290" s="181"/>
      <c r="VLR290" s="181"/>
      <c r="VLS290" s="182"/>
      <c r="VLT290" s="134"/>
      <c r="VLU290" s="135"/>
      <c r="VLV290" s="111"/>
      <c r="VLW290" s="178"/>
      <c r="VLX290" s="178"/>
      <c r="VLY290" s="178"/>
      <c r="VLZ290" s="178"/>
      <c r="VMA290" s="179"/>
      <c r="VMB290" s="73"/>
      <c r="VMC290" s="73"/>
      <c r="VMD290" s="180"/>
      <c r="VME290" s="75"/>
      <c r="VMF290" s="76"/>
      <c r="VMG290" s="180"/>
      <c r="VMH290" s="180"/>
      <c r="VMI290" s="180"/>
      <c r="VMJ290" s="75"/>
      <c r="VMK290" s="76"/>
      <c r="VML290" s="181"/>
      <c r="VMM290" s="181"/>
      <c r="VMN290" s="182"/>
      <c r="VMO290" s="134"/>
      <c r="VMP290" s="135"/>
      <c r="VMQ290" s="111"/>
      <c r="VMR290" s="178"/>
      <c r="VMS290" s="178"/>
      <c r="VMT290" s="178"/>
      <c r="VMU290" s="178"/>
      <c r="VMV290" s="179"/>
      <c r="VMW290" s="73"/>
      <c r="VMX290" s="73"/>
      <c r="VMY290" s="180"/>
      <c r="VMZ290" s="75"/>
      <c r="VNA290" s="76"/>
      <c r="VNB290" s="180"/>
      <c r="VNC290" s="180"/>
      <c r="VND290" s="180"/>
      <c r="VNE290" s="75"/>
      <c r="VNF290" s="76"/>
      <c r="VNG290" s="181"/>
      <c r="VNH290" s="181"/>
      <c r="VNI290" s="182"/>
      <c r="VNJ290" s="134"/>
      <c r="VNK290" s="135"/>
      <c r="VNL290" s="111"/>
      <c r="VNM290" s="178"/>
      <c r="VNN290" s="178"/>
      <c r="VNO290" s="178"/>
      <c r="VNP290" s="178"/>
      <c r="VNQ290" s="179"/>
      <c r="VNR290" s="73"/>
      <c r="VNS290" s="73"/>
      <c r="VNT290" s="180"/>
      <c r="VNU290" s="75"/>
      <c r="VNV290" s="76"/>
      <c r="VNW290" s="180"/>
      <c r="VNX290" s="180"/>
      <c r="VNY290" s="180"/>
      <c r="VNZ290" s="75"/>
      <c r="VOA290" s="76"/>
      <c r="VOB290" s="181"/>
      <c r="VOC290" s="181"/>
      <c r="VOD290" s="182"/>
      <c r="VOE290" s="134"/>
      <c r="VOF290" s="135"/>
      <c r="VOG290" s="111"/>
      <c r="VOH290" s="178"/>
      <c r="VOI290" s="178"/>
      <c r="VOJ290" s="178"/>
      <c r="VOK290" s="178"/>
      <c r="VOL290" s="179"/>
      <c r="VOM290" s="73"/>
      <c r="VON290" s="73"/>
      <c r="VOO290" s="180"/>
      <c r="VOP290" s="75"/>
      <c r="VOQ290" s="76"/>
      <c r="VOR290" s="180"/>
      <c r="VOS290" s="180"/>
      <c r="VOT290" s="180"/>
      <c r="VOU290" s="75"/>
      <c r="VOV290" s="76"/>
      <c r="VOW290" s="181"/>
      <c r="VOX290" s="181"/>
      <c r="VOY290" s="182"/>
      <c r="VOZ290" s="134"/>
      <c r="VPA290" s="135"/>
      <c r="VPB290" s="111"/>
      <c r="VPC290" s="178"/>
      <c r="VPD290" s="178"/>
      <c r="VPE290" s="178"/>
      <c r="VPF290" s="178"/>
      <c r="VPG290" s="179"/>
      <c r="VPH290" s="73"/>
      <c r="VPI290" s="73"/>
      <c r="VPJ290" s="180"/>
      <c r="VPK290" s="75"/>
      <c r="VPL290" s="76"/>
      <c r="VPM290" s="180"/>
      <c r="VPN290" s="180"/>
      <c r="VPO290" s="180"/>
      <c r="VPP290" s="75"/>
      <c r="VPQ290" s="76"/>
      <c r="VPR290" s="181"/>
      <c r="VPS290" s="181"/>
      <c r="VPT290" s="182"/>
      <c r="VPU290" s="134"/>
      <c r="VPV290" s="135"/>
      <c r="VPW290" s="111"/>
      <c r="VPX290" s="178"/>
      <c r="VPY290" s="178"/>
      <c r="VPZ290" s="178"/>
      <c r="VQA290" s="178"/>
      <c r="VQB290" s="179"/>
      <c r="VQC290" s="73"/>
      <c r="VQD290" s="73"/>
      <c r="VQE290" s="180"/>
      <c r="VQF290" s="75"/>
      <c r="VQG290" s="76"/>
      <c r="VQH290" s="180"/>
      <c r="VQI290" s="180"/>
      <c r="VQJ290" s="180"/>
      <c r="VQK290" s="75"/>
      <c r="VQL290" s="76"/>
      <c r="VQM290" s="181"/>
      <c r="VQN290" s="181"/>
      <c r="VQO290" s="182"/>
      <c r="VQP290" s="134"/>
      <c r="VQQ290" s="135"/>
      <c r="VQR290" s="111"/>
      <c r="VQS290" s="178"/>
      <c r="VQT290" s="178"/>
      <c r="VQU290" s="178"/>
      <c r="VQV290" s="178"/>
      <c r="VQW290" s="179"/>
      <c r="VQX290" s="73"/>
      <c r="VQY290" s="73"/>
      <c r="VQZ290" s="180"/>
      <c r="VRA290" s="75"/>
      <c r="VRB290" s="76"/>
      <c r="VRC290" s="180"/>
      <c r="VRD290" s="180"/>
      <c r="VRE290" s="180"/>
      <c r="VRF290" s="75"/>
      <c r="VRG290" s="76"/>
      <c r="VRH290" s="181"/>
      <c r="VRI290" s="181"/>
      <c r="VRJ290" s="182"/>
      <c r="VRK290" s="134"/>
      <c r="VRL290" s="135"/>
      <c r="VRM290" s="111"/>
      <c r="VRN290" s="178"/>
      <c r="VRO290" s="178"/>
      <c r="VRP290" s="178"/>
      <c r="VRQ290" s="178"/>
      <c r="VRR290" s="179"/>
      <c r="VRS290" s="73"/>
      <c r="VRT290" s="73"/>
      <c r="VRU290" s="180"/>
      <c r="VRV290" s="75"/>
      <c r="VRW290" s="76"/>
      <c r="VRX290" s="180"/>
      <c r="VRY290" s="180"/>
      <c r="VRZ290" s="180"/>
      <c r="VSA290" s="75"/>
      <c r="VSB290" s="76"/>
      <c r="VSC290" s="181"/>
      <c r="VSD290" s="181"/>
      <c r="VSE290" s="182"/>
      <c r="VSF290" s="134"/>
      <c r="VSG290" s="135"/>
      <c r="VSH290" s="111"/>
      <c r="VSI290" s="178"/>
      <c r="VSJ290" s="178"/>
      <c r="VSK290" s="178"/>
      <c r="VSL290" s="178"/>
      <c r="VSM290" s="179"/>
      <c r="VSN290" s="73"/>
      <c r="VSO290" s="73"/>
      <c r="VSP290" s="180"/>
      <c r="VSQ290" s="75"/>
      <c r="VSR290" s="76"/>
      <c r="VSS290" s="180"/>
      <c r="VST290" s="180"/>
      <c r="VSU290" s="180"/>
      <c r="VSV290" s="75"/>
      <c r="VSW290" s="76"/>
      <c r="VSX290" s="181"/>
      <c r="VSY290" s="181"/>
      <c r="VSZ290" s="182"/>
      <c r="VTA290" s="134"/>
      <c r="VTB290" s="135"/>
      <c r="VTC290" s="111"/>
      <c r="VTD290" s="178"/>
      <c r="VTE290" s="178"/>
      <c r="VTF290" s="178"/>
      <c r="VTG290" s="178"/>
      <c r="VTH290" s="179"/>
      <c r="VTI290" s="73"/>
      <c r="VTJ290" s="73"/>
      <c r="VTK290" s="180"/>
      <c r="VTL290" s="75"/>
      <c r="VTM290" s="76"/>
      <c r="VTN290" s="180"/>
      <c r="VTO290" s="180"/>
      <c r="VTP290" s="180"/>
      <c r="VTQ290" s="75"/>
      <c r="VTR290" s="76"/>
      <c r="VTS290" s="181"/>
      <c r="VTT290" s="181"/>
      <c r="VTU290" s="182"/>
      <c r="VTV290" s="134"/>
      <c r="VTW290" s="135"/>
      <c r="VTX290" s="111"/>
      <c r="VTY290" s="178"/>
      <c r="VTZ290" s="178"/>
      <c r="VUA290" s="178"/>
      <c r="VUB290" s="178"/>
      <c r="VUC290" s="179"/>
      <c r="VUD290" s="73"/>
      <c r="VUE290" s="73"/>
      <c r="VUF290" s="180"/>
      <c r="VUG290" s="75"/>
      <c r="VUH290" s="76"/>
      <c r="VUI290" s="180"/>
      <c r="VUJ290" s="180"/>
      <c r="VUK290" s="180"/>
      <c r="VUL290" s="75"/>
      <c r="VUM290" s="76"/>
      <c r="VUN290" s="181"/>
      <c r="VUO290" s="181"/>
      <c r="VUP290" s="182"/>
      <c r="VUQ290" s="134"/>
      <c r="VUR290" s="135"/>
      <c r="VUS290" s="111"/>
      <c r="VUT290" s="178"/>
      <c r="VUU290" s="178"/>
      <c r="VUV290" s="178"/>
      <c r="VUW290" s="178"/>
      <c r="VUX290" s="179"/>
      <c r="VUY290" s="73"/>
      <c r="VUZ290" s="73"/>
      <c r="VVA290" s="180"/>
      <c r="VVB290" s="75"/>
      <c r="VVC290" s="76"/>
      <c r="VVD290" s="180"/>
      <c r="VVE290" s="180"/>
      <c r="VVF290" s="180"/>
      <c r="VVG290" s="75"/>
      <c r="VVH290" s="76"/>
      <c r="VVI290" s="181"/>
      <c r="VVJ290" s="181"/>
      <c r="VVK290" s="182"/>
      <c r="VVL290" s="134"/>
      <c r="VVM290" s="135"/>
      <c r="VVN290" s="111"/>
      <c r="VVO290" s="178"/>
      <c r="VVP290" s="178"/>
      <c r="VVQ290" s="178"/>
      <c r="VVR290" s="178"/>
      <c r="VVS290" s="179"/>
      <c r="VVT290" s="73"/>
      <c r="VVU290" s="73"/>
      <c r="VVV290" s="180"/>
      <c r="VVW290" s="75"/>
      <c r="VVX290" s="76"/>
      <c r="VVY290" s="180"/>
      <c r="VVZ290" s="180"/>
      <c r="VWA290" s="180"/>
      <c r="VWB290" s="75"/>
      <c r="VWC290" s="76"/>
      <c r="VWD290" s="181"/>
      <c r="VWE290" s="181"/>
      <c r="VWF290" s="182"/>
      <c r="VWG290" s="134"/>
      <c r="VWH290" s="135"/>
      <c r="VWI290" s="111"/>
      <c r="VWJ290" s="178"/>
      <c r="VWK290" s="178"/>
      <c r="VWL290" s="178"/>
      <c r="VWM290" s="178"/>
      <c r="VWN290" s="179"/>
      <c r="VWO290" s="73"/>
      <c r="VWP290" s="73"/>
      <c r="VWQ290" s="180"/>
      <c r="VWR290" s="75"/>
      <c r="VWS290" s="76"/>
      <c r="VWT290" s="180"/>
      <c r="VWU290" s="180"/>
      <c r="VWV290" s="180"/>
      <c r="VWW290" s="75"/>
      <c r="VWX290" s="76"/>
      <c r="VWY290" s="181"/>
      <c r="VWZ290" s="181"/>
      <c r="VXA290" s="182"/>
      <c r="VXB290" s="134"/>
      <c r="VXC290" s="135"/>
      <c r="VXD290" s="111"/>
      <c r="VXE290" s="178"/>
      <c r="VXF290" s="178"/>
      <c r="VXG290" s="178"/>
      <c r="VXH290" s="178"/>
      <c r="VXI290" s="179"/>
      <c r="VXJ290" s="73"/>
      <c r="VXK290" s="73"/>
      <c r="VXL290" s="180"/>
      <c r="VXM290" s="75"/>
      <c r="VXN290" s="76"/>
      <c r="VXO290" s="180"/>
      <c r="VXP290" s="180"/>
      <c r="VXQ290" s="180"/>
      <c r="VXR290" s="75"/>
      <c r="VXS290" s="76"/>
      <c r="VXT290" s="181"/>
      <c r="VXU290" s="181"/>
      <c r="VXV290" s="182"/>
      <c r="VXW290" s="134"/>
      <c r="VXX290" s="135"/>
      <c r="VXY290" s="111"/>
      <c r="VXZ290" s="178"/>
      <c r="VYA290" s="178"/>
      <c r="VYB290" s="178"/>
      <c r="VYC290" s="178"/>
      <c r="VYD290" s="179"/>
      <c r="VYE290" s="73"/>
      <c r="VYF290" s="73"/>
      <c r="VYG290" s="180"/>
      <c r="VYH290" s="75"/>
      <c r="VYI290" s="76"/>
      <c r="VYJ290" s="180"/>
      <c r="VYK290" s="180"/>
      <c r="VYL290" s="180"/>
      <c r="VYM290" s="75"/>
      <c r="VYN290" s="76"/>
      <c r="VYO290" s="181"/>
      <c r="VYP290" s="181"/>
      <c r="VYQ290" s="182"/>
      <c r="VYR290" s="134"/>
      <c r="VYS290" s="135"/>
      <c r="VYT290" s="111"/>
      <c r="VYU290" s="178"/>
      <c r="VYV290" s="178"/>
      <c r="VYW290" s="178"/>
      <c r="VYX290" s="178"/>
      <c r="VYY290" s="179"/>
      <c r="VYZ290" s="73"/>
      <c r="VZA290" s="73"/>
      <c r="VZB290" s="180"/>
      <c r="VZC290" s="75"/>
      <c r="VZD290" s="76"/>
      <c r="VZE290" s="180"/>
      <c r="VZF290" s="180"/>
      <c r="VZG290" s="180"/>
      <c r="VZH290" s="75"/>
      <c r="VZI290" s="76"/>
      <c r="VZJ290" s="181"/>
      <c r="VZK290" s="181"/>
      <c r="VZL290" s="182"/>
      <c r="VZM290" s="134"/>
      <c r="VZN290" s="135"/>
      <c r="VZO290" s="111"/>
      <c r="VZP290" s="178"/>
      <c r="VZQ290" s="178"/>
      <c r="VZR290" s="178"/>
      <c r="VZS290" s="178"/>
      <c r="VZT290" s="179"/>
      <c r="VZU290" s="73"/>
      <c r="VZV290" s="73"/>
      <c r="VZW290" s="180"/>
      <c r="VZX290" s="75"/>
      <c r="VZY290" s="76"/>
      <c r="VZZ290" s="180"/>
      <c r="WAA290" s="180"/>
      <c r="WAB290" s="180"/>
      <c r="WAC290" s="75"/>
      <c r="WAD290" s="76"/>
      <c r="WAE290" s="181"/>
      <c r="WAF290" s="181"/>
      <c r="WAG290" s="182"/>
      <c r="WAH290" s="134"/>
      <c r="WAI290" s="135"/>
      <c r="WAJ290" s="111"/>
      <c r="WAK290" s="178"/>
      <c r="WAL290" s="178"/>
      <c r="WAM290" s="178"/>
      <c r="WAN290" s="178"/>
      <c r="WAO290" s="179"/>
      <c r="WAP290" s="73"/>
      <c r="WAQ290" s="73"/>
      <c r="WAR290" s="180"/>
      <c r="WAS290" s="75"/>
      <c r="WAT290" s="76"/>
      <c r="WAU290" s="180"/>
      <c r="WAV290" s="180"/>
      <c r="WAW290" s="180"/>
      <c r="WAX290" s="75"/>
      <c r="WAY290" s="76"/>
      <c r="WAZ290" s="181"/>
      <c r="WBA290" s="181"/>
      <c r="WBB290" s="182"/>
      <c r="WBC290" s="134"/>
      <c r="WBD290" s="135"/>
      <c r="WBE290" s="111"/>
      <c r="WBF290" s="178"/>
      <c r="WBG290" s="178"/>
      <c r="WBH290" s="178"/>
      <c r="WBI290" s="178"/>
      <c r="WBJ290" s="179"/>
      <c r="WBK290" s="73"/>
      <c r="WBL290" s="73"/>
      <c r="WBM290" s="180"/>
      <c r="WBN290" s="75"/>
      <c r="WBO290" s="76"/>
      <c r="WBP290" s="180"/>
      <c r="WBQ290" s="180"/>
      <c r="WBR290" s="180"/>
      <c r="WBS290" s="75"/>
      <c r="WBT290" s="76"/>
      <c r="WBU290" s="181"/>
      <c r="WBV290" s="181"/>
      <c r="WBW290" s="182"/>
      <c r="WBX290" s="134"/>
      <c r="WBY290" s="135"/>
      <c r="WBZ290" s="111"/>
      <c r="WCA290" s="178"/>
      <c r="WCB290" s="178"/>
      <c r="WCC290" s="178"/>
      <c r="WCD290" s="178"/>
      <c r="WCE290" s="179"/>
      <c r="WCF290" s="73"/>
      <c r="WCG290" s="73"/>
      <c r="WCH290" s="180"/>
      <c r="WCI290" s="75"/>
      <c r="WCJ290" s="76"/>
      <c r="WCK290" s="180"/>
      <c r="WCL290" s="180"/>
      <c r="WCM290" s="180"/>
      <c r="WCN290" s="75"/>
      <c r="WCO290" s="76"/>
      <c r="WCP290" s="181"/>
      <c r="WCQ290" s="181"/>
      <c r="WCR290" s="182"/>
      <c r="WCS290" s="134"/>
      <c r="WCT290" s="135"/>
      <c r="WCU290" s="111"/>
      <c r="WCV290" s="178"/>
      <c r="WCW290" s="178"/>
      <c r="WCX290" s="178"/>
      <c r="WCY290" s="178"/>
      <c r="WCZ290" s="179"/>
      <c r="WDA290" s="73"/>
      <c r="WDB290" s="73"/>
      <c r="WDC290" s="180"/>
      <c r="WDD290" s="75"/>
      <c r="WDE290" s="76"/>
      <c r="WDF290" s="180"/>
      <c r="WDG290" s="180"/>
      <c r="WDH290" s="180"/>
      <c r="WDI290" s="75"/>
      <c r="WDJ290" s="76"/>
      <c r="WDK290" s="181"/>
      <c r="WDL290" s="181"/>
      <c r="WDM290" s="182"/>
      <c r="WDN290" s="134"/>
      <c r="WDO290" s="135"/>
      <c r="WDP290" s="111"/>
      <c r="WDQ290" s="178"/>
      <c r="WDR290" s="178"/>
      <c r="WDS290" s="178"/>
      <c r="WDT290" s="178"/>
      <c r="WDU290" s="179"/>
      <c r="WDV290" s="73"/>
      <c r="WDW290" s="73"/>
      <c r="WDX290" s="180"/>
      <c r="WDY290" s="75"/>
      <c r="WDZ290" s="76"/>
      <c r="WEA290" s="180"/>
      <c r="WEB290" s="180"/>
      <c r="WEC290" s="180"/>
      <c r="WED290" s="75"/>
      <c r="WEE290" s="76"/>
      <c r="WEF290" s="181"/>
      <c r="WEG290" s="181"/>
      <c r="WEH290" s="182"/>
      <c r="WEI290" s="134"/>
      <c r="WEJ290" s="135"/>
      <c r="WEK290" s="111"/>
      <c r="WEL290" s="178"/>
      <c r="WEM290" s="178"/>
      <c r="WEN290" s="178"/>
      <c r="WEO290" s="178"/>
      <c r="WEP290" s="179"/>
      <c r="WEQ290" s="73"/>
      <c r="WER290" s="73"/>
      <c r="WES290" s="180"/>
      <c r="WET290" s="75"/>
      <c r="WEU290" s="76"/>
      <c r="WEV290" s="180"/>
      <c r="WEW290" s="180"/>
      <c r="WEX290" s="180"/>
      <c r="WEY290" s="75"/>
      <c r="WEZ290" s="76"/>
      <c r="WFA290" s="181"/>
      <c r="WFB290" s="181"/>
      <c r="WFC290" s="182"/>
      <c r="WFD290" s="134"/>
      <c r="WFE290" s="135"/>
      <c r="WFF290" s="111"/>
      <c r="WFG290" s="178"/>
      <c r="WFH290" s="178"/>
      <c r="WFI290" s="178"/>
      <c r="WFJ290" s="178"/>
      <c r="WFK290" s="179"/>
      <c r="WFL290" s="73"/>
      <c r="WFM290" s="73"/>
      <c r="WFN290" s="180"/>
      <c r="WFO290" s="75"/>
      <c r="WFP290" s="76"/>
      <c r="WFQ290" s="180"/>
      <c r="WFR290" s="180"/>
      <c r="WFS290" s="180"/>
      <c r="WFT290" s="75"/>
      <c r="WFU290" s="76"/>
      <c r="WFV290" s="181"/>
      <c r="WFW290" s="181"/>
      <c r="WFX290" s="182"/>
      <c r="WFY290" s="134"/>
      <c r="WFZ290" s="135"/>
      <c r="WGA290" s="111"/>
      <c r="WGB290" s="178"/>
      <c r="WGC290" s="178"/>
      <c r="WGD290" s="178"/>
      <c r="WGE290" s="178"/>
      <c r="WGF290" s="179"/>
      <c r="WGG290" s="73"/>
      <c r="WGH290" s="73"/>
      <c r="WGI290" s="180"/>
      <c r="WGJ290" s="75"/>
      <c r="WGK290" s="76"/>
      <c r="WGL290" s="180"/>
      <c r="WGM290" s="180"/>
      <c r="WGN290" s="180"/>
      <c r="WGO290" s="75"/>
      <c r="WGP290" s="76"/>
      <c r="WGQ290" s="181"/>
      <c r="WGR290" s="181"/>
      <c r="WGS290" s="182"/>
      <c r="WGT290" s="134"/>
      <c r="WGU290" s="135"/>
      <c r="WGV290" s="111"/>
      <c r="WGW290" s="178"/>
      <c r="WGX290" s="178"/>
      <c r="WGY290" s="178"/>
      <c r="WGZ290" s="178"/>
      <c r="WHA290" s="179"/>
      <c r="WHB290" s="73"/>
      <c r="WHC290" s="73"/>
      <c r="WHD290" s="180"/>
      <c r="WHE290" s="75"/>
      <c r="WHF290" s="76"/>
      <c r="WHG290" s="180"/>
      <c r="WHH290" s="180"/>
      <c r="WHI290" s="180"/>
      <c r="WHJ290" s="75"/>
      <c r="WHK290" s="76"/>
      <c r="WHL290" s="181"/>
      <c r="WHM290" s="181"/>
      <c r="WHN290" s="182"/>
      <c r="WHO290" s="134"/>
      <c r="WHP290" s="135"/>
      <c r="WHQ290" s="111"/>
      <c r="WHR290" s="178"/>
      <c r="WHS290" s="178"/>
      <c r="WHT290" s="178"/>
      <c r="WHU290" s="178"/>
      <c r="WHV290" s="179"/>
      <c r="WHW290" s="73"/>
      <c r="WHX290" s="73"/>
      <c r="WHY290" s="180"/>
      <c r="WHZ290" s="75"/>
      <c r="WIA290" s="76"/>
      <c r="WIB290" s="180"/>
      <c r="WIC290" s="180"/>
      <c r="WID290" s="180"/>
      <c r="WIE290" s="75"/>
      <c r="WIF290" s="76"/>
      <c r="WIG290" s="181"/>
      <c r="WIH290" s="181"/>
      <c r="WII290" s="182"/>
      <c r="WIJ290" s="134"/>
      <c r="WIK290" s="135"/>
      <c r="WIL290" s="111"/>
      <c r="WIM290" s="178"/>
      <c r="WIN290" s="178"/>
      <c r="WIO290" s="178"/>
      <c r="WIP290" s="178"/>
      <c r="WIQ290" s="179"/>
      <c r="WIR290" s="73"/>
      <c r="WIS290" s="73"/>
      <c r="WIT290" s="180"/>
      <c r="WIU290" s="75"/>
      <c r="WIV290" s="76"/>
      <c r="WIW290" s="180"/>
      <c r="WIX290" s="180"/>
      <c r="WIY290" s="180"/>
      <c r="WIZ290" s="75"/>
      <c r="WJA290" s="76"/>
      <c r="WJB290" s="181"/>
      <c r="WJC290" s="181"/>
      <c r="WJD290" s="182"/>
      <c r="WJE290" s="134"/>
      <c r="WJF290" s="135"/>
      <c r="WJG290" s="111"/>
      <c r="WJH290" s="178"/>
      <c r="WJI290" s="178"/>
      <c r="WJJ290" s="178"/>
      <c r="WJK290" s="178"/>
      <c r="WJL290" s="179"/>
      <c r="WJM290" s="73"/>
      <c r="WJN290" s="73"/>
      <c r="WJO290" s="180"/>
      <c r="WJP290" s="75"/>
      <c r="WJQ290" s="76"/>
      <c r="WJR290" s="180"/>
      <c r="WJS290" s="180"/>
      <c r="WJT290" s="180"/>
      <c r="WJU290" s="75"/>
      <c r="WJV290" s="76"/>
      <c r="WJW290" s="181"/>
      <c r="WJX290" s="181"/>
      <c r="WJY290" s="182"/>
      <c r="WJZ290" s="134"/>
      <c r="WKA290" s="135"/>
      <c r="WKB290" s="111"/>
      <c r="WKC290" s="178"/>
      <c r="WKD290" s="178"/>
      <c r="WKE290" s="178"/>
      <c r="WKF290" s="178"/>
      <c r="WKG290" s="179"/>
      <c r="WKH290" s="73"/>
      <c r="WKI290" s="73"/>
      <c r="WKJ290" s="180"/>
      <c r="WKK290" s="75"/>
      <c r="WKL290" s="76"/>
      <c r="WKM290" s="180"/>
      <c r="WKN290" s="180"/>
      <c r="WKO290" s="180"/>
      <c r="WKP290" s="75"/>
      <c r="WKQ290" s="76"/>
      <c r="WKR290" s="181"/>
      <c r="WKS290" s="181"/>
      <c r="WKT290" s="182"/>
      <c r="WKU290" s="134"/>
      <c r="WKV290" s="135"/>
      <c r="WKW290" s="111"/>
      <c r="WKX290" s="178"/>
      <c r="WKY290" s="178"/>
      <c r="WKZ290" s="178"/>
      <c r="WLA290" s="178"/>
      <c r="WLB290" s="179"/>
      <c r="WLC290" s="73"/>
      <c r="WLD290" s="73"/>
      <c r="WLE290" s="180"/>
      <c r="WLF290" s="75"/>
      <c r="WLG290" s="76"/>
      <c r="WLH290" s="180"/>
      <c r="WLI290" s="180"/>
      <c r="WLJ290" s="180"/>
      <c r="WLK290" s="75"/>
      <c r="WLL290" s="76"/>
      <c r="WLM290" s="181"/>
      <c r="WLN290" s="181"/>
      <c r="WLO290" s="182"/>
      <c r="WLP290" s="134"/>
      <c r="WLQ290" s="135"/>
      <c r="WLR290" s="111"/>
      <c r="WLS290" s="178"/>
      <c r="WLT290" s="178"/>
      <c r="WLU290" s="178"/>
      <c r="WLV290" s="178"/>
      <c r="WLW290" s="179"/>
      <c r="WLX290" s="73"/>
      <c r="WLY290" s="73"/>
      <c r="WLZ290" s="180"/>
      <c r="WMA290" s="75"/>
      <c r="WMB290" s="76"/>
      <c r="WMC290" s="180"/>
      <c r="WMD290" s="180"/>
      <c r="WME290" s="180"/>
      <c r="WMF290" s="75"/>
      <c r="WMG290" s="76"/>
      <c r="WMH290" s="181"/>
      <c r="WMI290" s="181"/>
      <c r="WMJ290" s="182"/>
      <c r="WMK290" s="134"/>
      <c r="WML290" s="135"/>
      <c r="WMM290" s="111"/>
      <c r="WMN290" s="178"/>
      <c r="WMO290" s="178"/>
      <c r="WMP290" s="178"/>
      <c r="WMQ290" s="178"/>
      <c r="WMR290" s="179"/>
      <c r="WMS290" s="73"/>
      <c r="WMT290" s="73"/>
      <c r="WMU290" s="180"/>
      <c r="WMV290" s="75"/>
      <c r="WMW290" s="76"/>
      <c r="WMX290" s="180"/>
      <c r="WMY290" s="180"/>
      <c r="WMZ290" s="180"/>
      <c r="WNA290" s="75"/>
      <c r="WNB290" s="76"/>
      <c r="WNC290" s="181"/>
      <c r="WND290" s="181"/>
      <c r="WNE290" s="182"/>
      <c r="WNF290" s="134"/>
      <c r="WNG290" s="135"/>
      <c r="WNH290" s="111"/>
      <c r="WNI290" s="178"/>
      <c r="WNJ290" s="178"/>
      <c r="WNK290" s="178"/>
      <c r="WNL290" s="178"/>
      <c r="WNM290" s="179"/>
      <c r="WNN290" s="73"/>
      <c r="WNO290" s="73"/>
      <c r="WNP290" s="180"/>
      <c r="WNQ290" s="75"/>
      <c r="WNR290" s="76"/>
      <c r="WNS290" s="180"/>
      <c r="WNT290" s="180"/>
      <c r="WNU290" s="180"/>
      <c r="WNV290" s="75"/>
      <c r="WNW290" s="76"/>
      <c r="WNX290" s="181"/>
      <c r="WNY290" s="181"/>
      <c r="WNZ290" s="182"/>
      <c r="WOA290" s="134"/>
      <c r="WOB290" s="135"/>
      <c r="WOC290" s="111"/>
      <c r="WOD290" s="178"/>
      <c r="WOE290" s="178"/>
      <c r="WOF290" s="178"/>
      <c r="WOG290" s="178"/>
      <c r="WOH290" s="179"/>
      <c r="WOI290" s="73"/>
      <c r="WOJ290" s="73"/>
      <c r="WOK290" s="180"/>
      <c r="WOL290" s="75"/>
      <c r="WOM290" s="76"/>
      <c r="WON290" s="180"/>
      <c r="WOO290" s="180"/>
      <c r="WOP290" s="180"/>
      <c r="WOQ290" s="75"/>
      <c r="WOR290" s="76"/>
      <c r="WOS290" s="181"/>
      <c r="WOT290" s="181"/>
      <c r="WOU290" s="182"/>
      <c r="WOV290" s="134"/>
      <c r="WOW290" s="135"/>
      <c r="WOX290" s="111"/>
      <c r="WOY290" s="178"/>
      <c r="WOZ290" s="178"/>
      <c r="WPA290" s="178"/>
      <c r="WPB290" s="178"/>
      <c r="WPC290" s="179"/>
      <c r="WPD290" s="73"/>
      <c r="WPE290" s="73"/>
      <c r="WPF290" s="180"/>
      <c r="WPG290" s="75"/>
      <c r="WPH290" s="76"/>
      <c r="WPI290" s="180"/>
      <c r="WPJ290" s="180"/>
      <c r="WPK290" s="180"/>
      <c r="WPL290" s="75"/>
      <c r="WPM290" s="76"/>
      <c r="WPN290" s="181"/>
      <c r="WPO290" s="181"/>
      <c r="WPP290" s="182"/>
      <c r="WPQ290" s="134"/>
      <c r="WPR290" s="135"/>
      <c r="WPS290" s="111"/>
      <c r="WPT290" s="178"/>
      <c r="WPU290" s="178"/>
      <c r="WPV290" s="178"/>
      <c r="WPW290" s="178"/>
      <c r="WPX290" s="179"/>
      <c r="WPY290" s="73"/>
      <c r="WPZ290" s="73"/>
      <c r="WQA290" s="180"/>
      <c r="WQB290" s="75"/>
      <c r="WQC290" s="76"/>
      <c r="WQD290" s="180"/>
      <c r="WQE290" s="180"/>
      <c r="WQF290" s="180"/>
      <c r="WQG290" s="75"/>
      <c r="WQH290" s="76"/>
      <c r="WQI290" s="181"/>
      <c r="WQJ290" s="181"/>
      <c r="WQK290" s="182"/>
      <c r="WQL290" s="134"/>
      <c r="WQM290" s="135"/>
      <c r="WQN290" s="111"/>
      <c r="WQO290" s="178"/>
      <c r="WQP290" s="178"/>
      <c r="WQQ290" s="178"/>
      <c r="WQR290" s="178"/>
      <c r="WQS290" s="179"/>
      <c r="WQT290" s="73"/>
      <c r="WQU290" s="73"/>
      <c r="WQV290" s="180"/>
      <c r="WQW290" s="75"/>
      <c r="WQX290" s="76"/>
      <c r="WQY290" s="180"/>
      <c r="WQZ290" s="180"/>
      <c r="WRA290" s="180"/>
      <c r="WRB290" s="75"/>
      <c r="WRC290" s="76"/>
      <c r="WRD290" s="181"/>
      <c r="WRE290" s="181"/>
      <c r="WRF290" s="182"/>
      <c r="WRG290" s="134"/>
      <c r="WRH290" s="135"/>
      <c r="WRI290" s="111"/>
      <c r="WRJ290" s="178"/>
      <c r="WRK290" s="178"/>
      <c r="WRL290" s="178"/>
      <c r="WRM290" s="178"/>
      <c r="WRN290" s="179"/>
      <c r="WRO290" s="73"/>
      <c r="WRP290" s="73"/>
      <c r="WRQ290" s="180"/>
      <c r="WRR290" s="75"/>
      <c r="WRS290" s="76"/>
      <c r="WRT290" s="180"/>
      <c r="WRU290" s="180"/>
      <c r="WRV290" s="180"/>
      <c r="WRW290" s="75"/>
      <c r="WRX290" s="76"/>
      <c r="WRY290" s="181"/>
      <c r="WRZ290" s="181"/>
      <c r="WSA290" s="182"/>
      <c r="WSB290" s="134"/>
      <c r="WSC290" s="135"/>
      <c r="WSD290" s="111"/>
      <c r="WSE290" s="178"/>
      <c r="WSF290" s="178"/>
      <c r="WSG290" s="178"/>
      <c r="WSH290" s="178"/>
      <c r="WSI290" s="179"/>
      <c r="WSJ290" s="73"/>
      <c r="WSK290" s="73"/>
      <c r="WSL290" s="180"/>
      <c r="WSM290" s="75"/>
      <c r="WSN290" s="76"/>
      <c r="WSO290" s="180"/>
      <c r="WSP290" s="180"/>
      <c r="WSQ290" s="180"/>
      <c r="WSR290" s="75"/>
      <c r="WSS290" s="76"/>
      <c r="WST290" s="181"/>
      <c r="WSU290" s="181"/>
      <c r="WSV290" s="182"/>
      <c r="WSW290" s="134"/>
      <c r="WSX290" s="135"/>
      <c r="WSY290" s="111"/>
      <c r="WSZ290" s="178"/>
      <c r="WTA290" s="178"/>
      <c r="WTB290" s="178"/>
      <c r="WTC290" s="178"/>
      <c r="WTD290" s="179"/>
      <c r="WTE290" s="73"/>
      <c r="WTF290" s="73"/>
      <c r="WTG290" s="180"/>
      <c r="WTH290" s="75"/>
      <c r="WTI290" s="76"/>
      <c r="WTJ290" s="180"/>
      <c r="WTK290" s="180"/>
      <c r="WTL290" s="180"/>
      <c r="WTM290" s="75"/>
      <c r="WTN290" s="76"/>
      <c r="WTO290" s="181"/>
      <c r="WTP290" s="181"/>
      <c r="WTQ290" s="182"/>
      <c r="WTR290" s="134"/>
      <c r="WTS290" s="135"/>
      <c r="WTT290" s="111"/>
      <c r="WTU290" s="178"/>
      <c r="WTV290" s="178"/>
      <c r="WTW290" s="178"/>
      <c r="WTX290" s="178"/>
      <c r="WTY290" s="179"/>
      <c r="WTZ290" s="73"/>
      <c r="WUA290" s="73"/>
      <c r="WUB290" s="180"/>
      <c r="WUC290" s="75"/>
      <c r="WUD290" s="76"/>
      <c r="WUE290" s="180"/>
      <c r="WUF290" s="180"/>
      <c r="WUG290" s="180"/>
      <c r="WUH290" s="75"/>
      <c r="WUI290" s="76"/>
      <c r="WUJ290" s="181"/>
      <c r="WUK290" s="181"/>
      <c r="WUL290" s="182"/>
      <c r="WUM290" s="134"/>
      <c r="WUN290" s="135"/>
      <c r="WUO290" s="111"/>
      <c r="WUP290" s="178"/>
      <c r="WUQ290" s="178"/>
      <c r="WUR290" s="178"/>
      <c r="WUS290" s="178"/>
      <c r="WUT290" s="179"/>
      <c r="WUU290" s="73"/>
      <c r="WUV290" s="73"/>
      <c r="WUW290" s="180"/>
      <c r="WUX290" s="75"/>
      <c r="WUY290" s="76"/>
      <c r="WUZ290" s="180"/>
      <c r="WVA290" s="180"/>
      <c r="WVB290" s="180"/>
      <c r="WVC290" s="75"/>
      <c r="WVD290" s="76"/>
      <c r="WVE290" s="181"/>
      <c r="WVF290" s="181"/>
      <c r="WVG290" s="182"/>
      <c r="WVH290" s="134"/>
      <c r="WVI290" s="135"/>
      <c r="WVJ290" s="111"/>
      <c r="WVK290" s="178"/>
      <c r="WVL290" s="178"/>
      <c r="WVM290" s="178"/>
      <c r="WVN290" s="178"/>
      <c r="WVO290" s="179"/>
      <c r="WVP290" s="73"/>
      <c r="WVQ290" s="73"/>
      <c r="WVR290" s="180"/>
      <c r="WVS290" s="75"/>
      <c r="WVT290" s="76"/>
      <c r="WVU290" s="180"/>
      <c r="WVV290" s="180"/>
      <c r="WVW290" s="180"/>
      <c r="WVX290" s="75"/>
      <c r="WVY290" s="76"/>
      <c r="WVZ290" s="181"/>
      <c r="WWA290" s="181"/>
      <c r="WWB290" s="182"/>
      <c r="WWC290" s="134"/>
      <c r="WWD290" s="135"/>
      <c r="WWE290" s="111"/>
      <c r="WWF290" s="178"/>
      <c r="WWG290" s="178"/>
      <c r="WWH290" s="178"/>
      <c r="WWI290" s="178"/>
      <c r="WWJ290" s="179"/>
      <c r="WWK290" s="73"/>
      <c r="WWL290" s="73"/>
      <c r="WWM290" s="180"/>
      <c r="WWN290" s="75"/>
      <c r="WWO290" s="76"/>
      <c r="WWP290" s="180"/>
      <c r="WWQ290" s="180"/>
      <c r="WWR290" s="180"/>
      <c r="WWS290" s="75"/>
      <c r="WWT290" s="76"/>
      <c r="WWU290" s="181"/>
      <c r="WWV290" s="181"/>
      <c r="WWW290" s="182"/>
      <c r="WWX290" s="134"/>
      <c r="WWY290" s="135"/>
      <c r="WWZ290" s="111"/>
      <c r="WXA290" s="178"/>
      <c r="WXB290" s="178"/>
      <c r="WXC290" s="178"/>
      <c r="WXD290" s="178"/>
      <c r="WXE290" s="179"/>
      <c r="WXF290" s="73"/>
      <c r="WXG290" s="73"/>
      <c r="WXH290" s="180"/>
      <c r="WXI290" s="75"/>
      <c r="WXJ290" s="76"/>
      <c r="WXK290" s="180"/>
      <c r="WXL290" s="180"/>
      <c r="WXM290" s="180"/>
      <c r="WXN290" s="75"/>
      <c r="WXO290" s="76"/>
      <c r="WXP290" s="181"/>
      <c r="WXQ290" s="181"/>
      <c r="WXR290" s="182"/>
      <c r="WXS290" s="134"/>
      <c r="WXT290" s="135"/>
      <c r="WXU290" s="111"/>
      <c r="WXV290" s="178"/>
      <c r="WXW290" s="178"/>
      <c r="WXX290" s="178"/>
      <c r="WXY290" s="178"/>
      <c r="WXZ290" s="179"/>
      <c r="WYA290" s="73"/>
      <c r="WYB290" s="73"/>
      <c r="WYC290" s="180"/>
      <c r="WYD290" s="75"/>
      <c r="WYE290" s="76"/>
      <c r="WYF290" s="180"/>
      <c r="WYG290" s="180"/>
      <c r="WYH290" s="180"/>
      <c r="WYI290" s="75"/>
      <c r="WYJ290" s="76"/>
      <c r="WYK290" s="181"/>
      <c r="WYL290" s="181"/>
      <c r="WYM290" s="182"/>
      <c r="WYN290" s="134"/>
      <c r="WYO290" s="135"/>
      <c r="WYP290" s="111"/>
      <c r="WYQ290" s="178"/>
      <c r="WYR290" s="178"/>
      <c r="WYS290" s="178"/>
      <c r="WYT290" s="178"/>
      <c r="WYU290" s="179"/>
      <c r="WYV290" s="73"/>
      <c r="WYW290" s="73"/>
      <c r="WYX290" s="180"/>
      <c r="WYY290" s="75"/>
      <c r="WYZ290" s="76"/>
      <c r="WZA290" s="180"/>
      <c r="WZB290" s="180"/>
      <c r="WZC290" s="180"/>
      <c r="WZD290" s="75"/>
      <c r="WZE290" s="76"/>
      <c r="WZF290" s="181"/>
      <c r="WZG290" s="181"/>
      <c r="WZH290" s="182"/>
      <c r="WZI290" s="134"/>
      <c r="WZJ290" s="135"/>
      <c r="WZK290" s="111"/>
      <c r="WZL290" s="178"/>
      <c r="WZM290" s="178"/>
      <c r="WZN290" s="178"/>
      <c r="WZO290" s="178"/>
      <c r="WZP290" s="179"/>
      <c r="WZQ290" s="73"/>
      <c r="WZR290" s="73"/>
      <c r="WZS290" s="180"/>
      <c r="WZT290" s="75"/>
      <c r="WZU290" s="76"/>
      <c r="WZV290" s="180"/>
      <c r="WZW290" s="180"/>
      <c r="WZX290" s="180"/>
      <c r="WZY290" s="75"/>
      <c r="WZZ290" s="76"/>
      <c r="XAA290" s="181"/>
      <c r="XAB290" s="181"/>
      <c r="XAC290" s="182"/>
      <c r="XAD290" s="134"/>
      <c r="XAE290" s="135"/>
      <c r="XAF290" s="111"/>
      <c r="XAG290" s="178"/>
      <c r="XAH290" s="178"/>
      <c r="XAI290" s="178"/>
      <c r="XAJ290" s="178"/>
      <c r="XAK290" s="179"/>
      <c r="XAL290" s="73"/>
      <c r="XAM290" s="73"/>
      <c r="XAN290" s="180"/>
      <c r="XAO290" s="75"/>
      <c r="XAP290" s="76"/>
      <c r="XAQ290" s="180"/>
      <c r="XAR290" s="180"/>
      <c r="XAS290" s="180"/>
      <c r="XAT290" s="75"/>
      <c r="XAU290" s="76"/>
      <c r="XAV290" s="181"/>
      <c r="XAW290" s="181"/>
      <c r="XAX290" s="182"/>
      <c r="XAY290" s="134"/>
      <c r="XAZ290" s="135"/>
      <c r="XBA290" s="111"/>
      <c r="XBB290" s="178"/>
      <c r="XBC290" s="178"/>
      <c r="XBD290" s="178"/>
      <c r="XBE290" s="178"/>
      <c r="XBF290" s="179"/>
      <c r="XBG290" s="73"/>
      <c r="XBH290" s="73"/>
      <c r="XBI290" s="180"/>
      <c r="XBJ290" s="75"/>
      <c r="XBK290" s="76"/>
      <c r="XBL290" s="180"/>
      <c r="XBM290" s="180"/>
      <c r="XBN290" s="180"/>
      <c r="XBO290" s="75"/>
      <c r="XBP290" s="76"/>
      <c r="XBQ290" s="181"/>
      <c r="XBR290" s="181"/>
      <c r="XBS290" s="182"/>
      <c r="XBT290" s="134"/>
      <c r="XBU290" s="135"/>
      <c r="XBV290" s="111"/>
      <c r="XBW290" s="178"/>
      <c r="XBX290" s="178"/>
      <c r="XBY290" s="178"/>
      <c r="XBZ290" s="178"/>
      <c r="XCA290" s="179"/>
      <c r="XCB290" s="73"/>
      <c r="XCC290" s="73"/>
      <c r="XCD290" s="180"/>
      <c r="XCE290" s="75"/>
      <c r="XCF290" s="76"/>
      <c r="XCG290" s="180"/>
      <c r="XCH290" s="180"/>
      <c r="XCI290" s="180"/>
      <c r="XCJ290" s="75"/>
      <c r="XCK290" s="76"/>
      <c r="XCL290" s="181"/>
      <c r="XCM290" s="181"/>
      <c r="XCN290" s="182"/>
      <c r="XCO290" s="134"/>
      <c r="XCP290" s="135"/>
      <c r="XCQ290" s="111"/>
      <c r="XCR290" s="178"/>
      <c r="XCS290" s="178"/>
      <c r="XCT290" s="178"/>
      <c r="XCU290" s="178"/>
      <c r="XCV290" s="179"/>
      <c r="XCW290" s="73"/>
      <c r="XCX290" s="73"/>
      <c r="XCY290" s="180"/>
      <c r="XCZ290" s="75"/>
      <c r="XDA290" s="76"/>
      <c r="XDB290" s="180"/>
      <c r="XDC290" s="180"/>
      <c r="XDD290" s="180"/>
      <c r="XDE290" s="75"/>
      <c r="XDF290" s="76"/>
      <c r="XDG290" s="181"/>
      <c r="XDH290" s="181"/>
      <c r="XDI290" s="182"/>
      <c r="XDJ290" s="134"/>
      <c r="XDK290" s="135"/>
      <c r="XDL290" s="111"/>
      <c r="XDM290" s="178"/>
      <c r="XDN290" s="178"/>
      <c r="XDO290" s="178"/>
      <c r="XDP290" s="178"/>
      <c r="XDQ290" s="179"/>
      <c r="XDR290" s="73"/>
      <c r="XDS290" s="73"/>
      <c r="XDT290" s="180"/>
      <c r="XDU290" s="75"/>
      <c r="XDV290" s="76"/>
      <c r="XDW290" s="180"/>
      <c r="XDX290" s="180"/>
      <c r="XDY290" s="180"/>
      <c r="XDZ290" s="75"/>
      <c r="XEA290" s="76"/>
      <c r="XEB290" s="181"/>
      <c r="XEC290" s="181"/>
      <c r="XED290" s="182"/>
      <c r="XEE290" s="134"/>
      <c r="XEF290" s="135"/>
      <c r="XEG290" s="111"/>
      <c r="XEH290" s="178"/>
      <c r="XEI290" s="178"/>
      <c r="XEJ290" s="178"/>
      <c r="XEK290" s="178"/>
      <c r="XEL290" s="179"/>
      <c r="XEM290" s="73"/>
      <c r="XEN290" s="73"/>
      <c r="XEO290" s="180"/>
      <c r="XEP290" s="75"/>
      <c r="XEQ290" s="76"/>
      <c r="XER290" s="180"/>
      <c r="XES290" s="180"/>
      <c r="XET290" s="180"/>
      <c r="XEU290" s="75"/>
      <c r="XEV290" s="76"/>
      <c r="XEW290" s="181"/>
      <c r="XEX290" s="181"/>
      <c r="XEY290" s="182"/>
      <c r="XEZ290" s="134"/>
      <c r="XFA290" s="135"/>
      <c r="XFB290" s="111"/>
      <c r="XFC290" s="178"/>
    </row>
    <row r="291" spans="1:16383" s="92" customFormat="1">
      <c r="A291" s="85">
        <v>43353</v>
      </c>
      <c r="B291" s="86" t="s">
        <v>98</v>
      </c>
      <c r="C291" s="87">
        <v>43361</v>
      </c>
      <c r="D291" s="88">
        <v>1.1555500000000001</v>
      </c>
      <c r="E291" s="88">
        <v>1.16225</v>
      </c>
      <c r="F291" s="88">
        <v>1.1530499999999999</v>
      </c>
      <c r="G291" s="88">
        <v>1.1598999999999999</v>
      </c>
      <c r="H291" s="369">
        <f t="shared" si="47"/>
        <v>920.00000000000966</v>
      </c>
      <c r="I291" s="73" t="str">
        <f t="shared" si="95"/>
        <v/>
      </c>
      <c r="J291" s="73" t="str">
        <f t="shared" si="96"/>
        <v>破低</v>
      </c>
      <c r="K291" s="90">
        <v>217792</v>
      </c>
      <c r="L291" s="75">
        <f t="shared" si="129"/>
        <v>-73853</v>
      </c>
      <c r="M291" s="76">
        <f t="shared" si="130"/>
        <v>-0.25322909701863566</v>
      </c>
      <c r="N291" s="90">
        <v>429328</v>
      </c>
      <c r="O291" s="90">
        <v>81795</v>
      </c>
      <c r="P291" s="90">
        <v>519325</v>
      </c>
      <c r="Q291" s="75">
        <f t="shared" si="131"/>
        <v>2805</v>
      </c>
      <c r="R291" s="76">
        <f t="shared" si="132"/>
        <v>5.4305738403159611E-3</v>
      </c>
      <c r="S291" s="441">
        <v>1.5455000000000001</v>
      </c>
      <c r="T291" s="441"/>
      <c r="U291" s="441">
        <v>1.1200000000000001</v>
      </c>
      <c r="V291" s="442"/>
      <c r="W291" s="91"/>
      <c r="X291" s="593"/>
      <c r="Y291" s="86"/>
    </row>
    <row r="292" spans="1:16383" s="92" customFormat="1">
      <c r="A292" s="85">
        <v>43354</v>
      </c>
      <c r="B292" s="86" t="s">
        <v>97</v>
      </c>
      <c r="C292" s="87">
        <v>43361</v>
      </c>
      <c r="D292" s="88">
        <v>1.15995</v>
      </c>
      <c r="E292" s="88">
        <v>1.1649</v>
      </c>
      <c r="F292" s="88">
        <v>1.1570499999999999</v>
      </c>
      <c r="G292" s="88">
        <v>1.1607499999999999</v>
      </c>
      <c r="H292" s="369">
        <f t="shared" si="47"/>
        <v>785.00000000001342</v>
      </c>
      <c r="I292" s="73" t="str">
        <f t="shared" si="95"/>
        <v>過高</v>
      </c>
      <c r="J292" s="73" t="str">
        <f t="shared" si="96"/>
        <v/>
      </c>
      <c r="K292" s="90">
        <v>328101</v>
      </c>
      <c r="L292" s="75">
        <f t="shared" si="129"/>
        <v>110309</v>
      </c>
      <c r="M292" s="76">
        <f t="shared" si="130"/>
        <v>0.50648784161034377</v>
      </c>
      <c r="N292" s="90">
        <v>370327</v>
      </c>
      <c r="O292" s="90">
        <v>170989</v>
      </c>
      <c r="P292" s="90">
        <v>550492</v>
      </c>
      <c r="Q292" s="75">
        <f t="shared" si="131"/>
        <v>31167</v>
      </c>
      <c r="R292" s="76">
        <f t="shared" si="132"/>
        <v>6.001444182352092E-2</v>
      </c>
      <c r="S292" s="441">
        <v>1.2375</v>
      </c>
      <c r="T292" s="441"/>
      <c r="U292" s="441">
        <v>1.1299999999999999</v>
      </c>
      <c r="V292" s="442"/>
      <c r="W292" s="91"/>
      <c r="X292" s="593"/>
      <c r="Y292" s="86"/>
    </row>
    <row r="293" spans="1:16383" s="92" customFormat="1">
      <c r="A293" s="85">
        <v>43355</v>
      </c>
      <c r="B293" s="86" t="s">
        <v>192</v>
      </c>
      <c r="C293" s="87">
        <v>43361</v>
      </c>
      <c r="D293" s="88">
        <v>1.16045</v>
      </c>
      <c r="E293" s="88">
        <v>1.1654</v>
      </c>
      <c r="F293" s="88">
        <v>1.1574</v>
      </c>
      <c r="G293" s="88">
        <v>1.1628000000000001</v>
      </c>
      <c r="H293" s="369">
        <f t="shared" si="47"/>
        <v>800.00000000000068</v>
      </c>
      <c r="I293" s="73" t="str">
        <f t="shared" si="95"/>
        <v>過高</v>
      </c>
      <c r="J293" s="73" t="str">
        <f t="shared" si="96"/>
        <v/>
      </c>
      <c r="K293" s="90">
        <v>336369</v>
      </c>
      <c r="L293" s="75">
        <f t="shared" si="129"/>
        <v>8268</v>
      </c>
      <c r="M293" s="76">
        <f t="shared" si="130"/>
        <v>2.5199557453345157E-2</v>
      </c>
      <c r="N293" s="90">
        <v>292058</v>
      </c>
      <c r="O293" s="90">
        <v>248196</v>
      </c>
      <c r="P293" s="90">
        <v>549540</v>
      </c>
      <c r="Q293" s="75">
        <f t="shared" si="131"/>
        <v>-952</v>
      </c>
      <c r="R293" s="76">
        <f t="shared" si="132"/>
        <v>-1.7293620979051466E-3</v>
      </c>
      <c r="S293" s="441">
        <v>1.2350000000000001</v>
      </c>
      <c r="T293" s="441"/>
      <c r="U293" s="441">
        <v>1.1518999999999999</v>
      </c>
      <c r="V293" s="442"/>
      <c r="W293" s="91"/>
      <c r="X293" s="593"/>
      <c r="Y293" s="86"/>
    </row>
    <row r="294" spans="1:16383" s="92" customFormat="1">
      <c r="A294" s="85">
        <v>43356</v>
      </c>
      <c r="B294" s="86" t="s">
        <v>102</v>
      </c>
      <c r="C294" s="87">
        <v>43361</v>
      </c>
      <c r="D294" s="88">
        <v>1.1632</v>
      </c>
      <c r="E294" s="88">
        <v>1.1702999999999999</v>
      </c>
      <c r="F294" s="88">
        <v>1.1610499999999999</v>
      </c>
      <c r="G294" s="88">
        <v>1.1691499999999999</v>
      </c>
      <c r="H294" s="369">
        <f t="shared" si="47"/>
        <v>924.99999999999807</v>
      </c>
      <c r="I294" s="73" t="str">
        <f t="shared" si="95"/>
        <v>過高</v>
      </c>
      <c r="J294" s="73" t="str">
        <f t="shared" si="96"/>
        <v/>
      </c>
      <c r="K294" s="90">
        <v>441989</v>
      </c>
      <c r="L294" s="75">
        <f t="shared" si="129"/>
        <v>105620</v>
      </c>
      <c r="M294" s="76">
        <f t="shared" si="130"/>
        <v>0.31400039837202598</v>
      </c>
      <c r="N294" s="90">
        <v>159537</v>
      </c>
      <c r="O294" s="90">
        <v>393437</v>
      </c>
      <c r="P294" s="90">
        <v>562295</v>
      </c>
      <c r="Q294" s="75">
        <f t="shared" si="131"/>
        <v>12755</v>
      </c>
      <c r="R294" s="76">
        <f t="shared" si="132"/>
        <v>2.3210321359682644E-2</v>
      </c>
      <c r="S294" s="441">
        <v>1.1596</v>
      </c>
      <c r="T294" s="441"/>
      <c r="U294" s="441">
        <v>-1.35</v>
      </c>
      <c r="V294" s="442"/>
      <c r="W294" s="91"/>
      <c r="X294" s="593"/>
      <c r="Y294" s="86"/>
    </row>
    <row r="295" spans="1:16383" s="92" customFormat="1">
      <c r="A295" s="85">
        <v>43357</v>
      </c>
      <c r="B295" s="86" t="s">
        <v>100</v>
      </c>
      <c r="C295" s="87">
        <v>43361</v>
      </c>
      <c r="D295" s="88">
        <v>1.1690499999999999</v>
      </c>
      <c r="E295" s="88">
        <v>1.17225</v>
      </c>
      <c r="F295" s="88">
        <v>1.16205</v>
      </c>
      <c r="G295" s="88">
        <v>1.16205</v>
      </c>
      <c r="H295" s="369">
        <f t="shared" si="47"/>
        <v>1019.9999999999986</v>
      </c>
      <c r="I295" s="73" t="str">
        <f t="shared" si="95"/>
        <v>過高</v>
      </c>
      <c r="J295" s="73" t="str">
        <f t="shared" si="96"/>
        <v/>
      </c>
      <c r="K295" s="90">
        <v>125058</v>
      </c>
      <c r="L295" s="75">
        <f t="shared" si="129"/>
        <v>-316931</v>
      </c>
      <c r="M295" s="76">
        <f t="shared" si="130"/>
        <v>-0.7170563068311655</v>
      </c>
      <c r="N295" s="90">
        <v>100206</v>
      </c>
      <c r="O295" s="90">
        <v>451897</v>
      </c>
      <c r="P295" s="90">
        <v>544529</v>
      </c>
      <c r="Q295" s="75">
        <f t="shared" si="131"/>
        <v>-17766</v>
      </c>
      <c r="R295" s="76">
        <f t="shared" si="132"/>
        <v>-3.159551480984181E-2</v>
      </c>
      <c r="S295" s="441">
        <v>1.0289999999999999</v>
      </c>
      <c r="T295" s="441"/>
      <c r="U295" s="441">
        <v>-1.32</v>
      </c>
      <c r="V295" s="442"/>
      <c r="W295" s="91"/>
      <c r="X295" s="593"/>
      <c r="Y295" s="86"/>
    </row>
    <row r="296" spans="1:16383" s="312" customFormat="1">
      <c r="A296" s="304">
        <v>43360</v>
      </c>
      <c r="B296" s="305" t="s">
        <v>98</v>
      </c>
      <c r="C296" s="306">
        <v>43452</v>
      </c>
      <c r="D296" s="307">
        <v>1.1710499999999999</v>
      </c>
      <c r="E296" s="307">
        <v>1.17805</v>
      </c>
      <c r="F296" s="307">
        <v>1.17</v>
      </c>
      <c r="G296" s="307">
        <v>1.17655</v>
      </c>
      <c r="H296" s="308">
        <f t="shared" si="47"/>
        <v>805.00000000001125</v>
      </c>
      <c r="I296" s="305" t="str">
        <f t="shared" si="95"/>
        <v>過高</v>
      </c>
      <c r="J296" s="305" t="str">
        <f t="shared" si="96"/>
        <v/>
      </c>
      <c r="K296" s="309">
        <v>163041</v>
      </c>
      <c r="L296" s="309">
        <f t="shared" si="129"/>
        <v>37983</v>
      </c>
      <c r="M296" s="421">
        <f t="shared" si="130"/>
        <v>0.30372307249436259</v>
      </c>
      <c r="N296" s="309">
        <v>458290</v>
      </c>
      <c r="O296" s="309">
        <v>2070</v>
      </c>
      <c r="P296" s="422">
        <v>468794</v>
      </c>
      <c r="Q296" s="309">
        <f t="shared" si="131"/>
        <v>-75735</v>
      </c>
      <c r="R296" s="421">
        <f t="shared" si="132"/>
        <v>-0.1390835015214984</v>
      </c>
      <c r="S296" s="452">
        <v>1.3019000000000001</v>
      </c>
      <c r="T296" s="452"/>
      <c r="U296" s="452">
        <v>-1.04</v>
      </c>
      <c r="V296" s="453"/>
      <c r="W296" s="311"/>
      <c r="X296" s="599"/>
      <c r="Y296" s="307"/>
      <c r="Z296" s="592"/>
      <c r="AA296" s="307"/>
      <c r="AB296" s="308"/>
      <c r="AC296" s="305"/>
      <c r="AD296" s="305"/>
      <c r="AE296" s="309"/>
      <c r="AF296" s="309"/>
      <c r="AG296" s="421"/>
      <c r="AH296" s="309"/>
      <c r="AI296" s="309"/>
      <c r="AJ296" s="309"/>
      <c r="AK296" s="309"/>
      <c r="AL296" s="421"/>
      <c r="AM296" s="310"/>
      <c r="AN296" s="310"/>
      <c r="AO296" s="311"/>
      <c r="AP296" s="304"/>
      <c r="AQ296" s="305"/>
      <c r="AR296" s="306"/>
      <c r="AS296" s="307"/>
      <c r="AT296" s="307"/>
      <c r="AU296" s="307"/>
      <c r="AV296" s="307"/>
      <c r="AW296" s="308"/>
      <c r="AX296" s="305"/>
      <c r="AY296" s="305"/>
      <c r="AZ296" s="309"/>
      <c r="BA296" s="309"/>
      <c r="BB296" s="421"/>
      <c r="BC296" s="309"/>
      <c r="BD296" s="309"/>
      <c r="BE296" s="309"/>
      <c r="BF296" s="309"/>
      <c r="BG296" s="421"/>
      <c r="BH296" s="310"/>
      <c r="BI296" s="310"/>
      <c r="BJ296" s="311"/>
      <c r="BK296" s="304"/>
      <c r="BL296" s="305"/>
      <c r="BM296" s="306"/>
      <c r="BN296" s="307"/>
      <c r="BO296" s="307"/>
      <c r="BP296" s="307"/>
      <c r="BQ296" s="307"/>
      <c r="BR296" s="308"/>
      <c r="BS296" s="305"/>
      <c r="BT296" s="305"/>
      <c r="BU296" s="309"/>
      <c r="BV296" s="309"/>
      <c r="BW296" s="421"/>
      <c r="BX296" s="309"/>
      <c r="BY296" s="309"/>
      <c r="BZ296" s="309"/>
      <c r="CA296" s="309"/>
      <c r="CB296" s="421"/>
      <c r="CC296" s="310"/>
      <c r="CD296" s="310"/>
      <c r="CE296" s="311"/>
      <c r="CF296" s="304"/>
      <c r="CG296" s="305"/>
      <c r="CH296" s="306"/>
      <c r="CI296" s="307"/>
      <c r="CJ296" s="307"/>
      <c r="CK296" s="307"/>
      <c r="CL296" s="307"/>
      <c r="CM296" s="308"/>
      <c r="CN296" s="305"/>
      <c r="CO296" s="305"/>
      <c r="CP296" s="309"/>
      <c r="CQ296" s="309"/>
      <c r="CR296" s="421"/>
      <c r="CS296" s="309"/>
      <c r="CT296" s="309"/>
      <c r="CU296" s="309"/>
      <c r="CV296" s="309"/>
      <c r="CW296" s="421"/>
      <c r="CX296" s="310"/>
      <c r="CY296" s="310"/>
      <c r="CZ296" s="311"/>
      <c r="DA296" s="304"/>
      <c r="DB296" s="305"/>
      <c r="DC296" s="306"/>
      <c r="DD296" s="307"/>
      <c r="DE296" s="307"/>
      <c r="DF296" s="307"/>
      <c r="DG296" s="307"/>
      <c r="DH296" s="308"/>
      <c r="DI296" s="305"/>
      <c r="DJ296" s="305"/>
      <c r="DK296" s="309"/>
      <c r="DL296" s="309"/>
      <c r="DM296" s="421"/>
      <c r="DN296" s="309"/>
      <c r="DO296" s="309"/>
      <c r="DP296" s="309"/>
      <c r="DQ296" s="309"/>
      <c r="DR296" s="421"/>
      <c r="DS296" s="310"/>
      <c r="DT296" s="310"/>
      <c r="DU296" s="311"/>
      <c r="DV296" s="304"/>
      <c r="DW296" s="305"/>
      <c r="DX296" s="306"/>
      <c r="DY296" s="307"/>
      <c r="DZ296" s="307"/>
      <c r="EA296" s="307"/>
      <c r="EB296" s="307"/>
      <c r="EC296" s="308"/>
      <c r="ED296" s="305"/>
      <c r="EE296" s="305"/>
      <c r="EF296" s="309"/>
      <c r="EG296" s="309"/>
      <c r="EH296" s="421"/>
      <c r="EI296" s="309"/>
      <c r="EJ296" s="309"/>
      <c r="EK296" s="309"/>
      <c r="EL296" s="309"/>
      <c r="EM296" s="421"/>
      <c r="EN296" s="310"/>
      <c r="EO296" s="310"/>
      <c r="EP296" s="311"/>
      <c r="EQ296" s="304"/>
      <c r="ER296" s="305"/>
      <c r="ES296" s="306"/>
      <c r="ET296" s="307"/>
      <c r="EU296" s="307"/>
      <c r="EV296" s="307"/>
      <c r="EW296" s="307"/>
      <c r="EX296" s="308"/>
      <c r="EY296" s="305"/>
      <c r="EZ296" s="305"/>
      <c r="FA296" s="309"/>
      <c r="FB296" s="309"/>
      <c r="FC296" s="421"/>
      <c r="FD296" s="309"/>
      <c r="FE296" s="309"/>
      <c r="FF296" s="309"/>
      <c r="FG296" s="309"/>
      <c r="FH296" s="421"/>
      <c r="FI296" s="310"/>
      <c r="FJ296" s="310"/>
      <c r="FK296" s="311"/>
      <c r="FL296" s="304"/>
      <c r="FM296" s="305"/>
      <c r="FN296" s="306"/>
      <c r="FO296" s="307"/>
      <c r="FP296" s="307"/>
      <c r="FQ296" s="307"/>
      <c r="FR296" s="307"/>
      <c r="FS296" s="308"/>
      <c r="FT296" s="305"/>
      <c r="FU296" s="305"/>
      <c r="FV296" s="309"/>
      <c r="FW296" s="309"/>
      <c r="FX296" s="421"/>
      <c r="FY296" s="309"/>
      <c r="FZ296" s="309"/>
      <c r="GA296" s="309"/>
      <c r="GB296" s="309"/>
      <c r="GC296" s="421"/>
      <c r="GD296" s="310"/>
      <c r="GE296" s="310"/>
      <c r="GF296" s="311"/>
      <c r="GG296" s="304"/>
      <c r="GH296" s="305"/>
      <c r="GI296" s="306"/>
      <c r="GJ296" s="307"/>
      <c r="GK296" s="307"/>
      <c r="GL296" s="307"/>
      <c r="GM296" s="307"/>
      <c r="GN296" s="308"/>
      <c r="GO296" s="305"/>
      <c r="GP296" s="305"/>
      <c r="GQ296" s="309"/>
      <c r="GR296" s="309"/>
      <c r="GS296" s="421"/>
      <c r="GT296" s="309"/>
      <c r="GU296" s="309"/>
      <c r="GV296" s="309"/>
      <c r="GW296" s="309"/>
      <c r="GX296" s="421"/>
      <c r="GY296" s="310"/>
      <c r="GZ296" s="310"/>
      <c r="HA296" s="311"/>
      <c r="HB296" s="304"/>
      <c r="HC296" s="305"/>
      <c r="HD296" s="306"/>
      <c r="HE296" s="307"/>
      <c r="HF296" s="307"/>
      <c r="HG296" s="307"/>
      <c r="HH296" s="307"/>
      <c r="HI296" s="308"/>
      <c r="HJ296" s="305"/>
      <c r="HK296" s="305"/>
      <c r="HL296" s="309"/>
      <c r="HM296" s="309"/>
      <c r="HN296" s="421"/>
      <c r="HO296" s="309"/>
      <c r="HP296" s="309"/>
      <c r="HQ296" s="309"/>
      <c r="HR296" s="309"/>
      <c r="HS296" s="421"/>
      <c r="HT296" s="310"/>
      <c r="HU296" s="310"/>
      <c r="HV296" s="311"/>
      <c r="HW296" s="304"/>
      <c r="HX296" s="305"/>
      <c r="HY296" s="306"/>
      <c r="HZ296" s="307"/>
      <c r="IA296" s="307"/>
      <c r="IB296" s="307"/>
      <c r="IC296" s="307"/>
      <c r="ID296" s="308"/>
      <c r="IE296" s="305"/>
      <c r="IF296" s="305"/>
      <c r="IG296" s="309"/>
      <c r="IH296" s="309"/>
      <c r="II296" s="421"/>
      <c r="IJ296" s="309"/>
      <c r="IK296" s="309"/>
      <c r="IL296" s="309"/>
      <c r="IM296" s="309"/>
      <c r="IN296" s="421"/>
      <c r="IO296" s="310"/>
      <c r="IP296" s="310"/>
      <c r="IQ296" s="311"/>
      <c r="IR296" s="304"/>
      <c r="IS296" s="305"/>
      <c r="IT296" s="306"/>
      <c r="IU296" s="307"/>
      <c r="IV296" s="307"/>
      <c r="IW296" s="307"/>
      <c r="IX296" s="307"/>
      <c r="IY296" s="308"/>
      <c r="IZ296" s="305"/>
      <c r="JA296" s="305"/>
      <c r="JB296" s="309"/>
      <c r="JC296" s="309"/>
      <c r="JD296" s="421"/>
      <c r="JE296" s="309"/>
      <c r="JF296" s="309"/>
      <c r="JG296" s="309"/>
      <c r="JH296" s="309"/>
      <c r="JI296" s="421"/>
      <c r="JJ296" s="310"/>
      <c r="JK296" s="310"/>
      <c r="JL296" s="311"/>
      <c r="JM296" s="304"/>
      <c r="JN296" s="305"/>
      <c r="JO296" s="306"/>
      <c r="JP296" s="307"/>
      <c r="JQ296" s="307"/>
      <c r="JR296" s="307"/>
      <c r="JS296" s="307"/>
      <c r="JT296" s="308"/>
      <c r="JU296" s="305"/>
      <c r="JV296" s="305"/>
      <c r="JW296" s="309"/>
      <c r="JX296" s="309"/>
      <c r="JY296" s="421"/>
      <c r="JZ296" s="309"/>
      <c r="KA296" s="309"/>
      <c r="KB296" s="309"/>
      <c r="KC296" s="309"/>
      <c r="KD296" s="421"/>
      <c r="KE296" s="310"/>
      <c r="KF296" s="310"/>
      <c r="KG296" s="311"/>
      <c r="KH296" s="304"/>
      <c r="KI296" s="305"/>
      <c r="KJ296" s="306"/>
      <c r="KK296" s="307"/>
      <c r="KL296" s="307"/>
      <c r="KM296" s="307"/>
      <c r="KN296" s="307"/>
      <c r="KO296" s="308"/>
      <c r="KP296" s="305"/>
      <c r="KQ296" s="305"/>
      <c r="KR296" s="309"/>
      <c r="KS296" s="309"/>
      <c r="KT296" s="421"/>
      <c r="KU296" s="309"/>
      <c r="KV296" s="309"/>
      <c r="KW296" s="309"/>
      <c r="KX296" s="309"/>
      <c r="KY296" s="421"/>
      <c r="KZ296" s="310"/>
      <c r="LA296" s="310"/>
      <c r="LB296" s="311"/>
      <c r="LC296" s="304"/>
      <c r="LD296" s="305"/>
      <c r="LE296" s="306"/>
      <c r="LF296" s="307"/>
      <c r="LG296" s="307"/>
      <c r="LH296" s="307"/>
      <c r="LI296" s="307"/>
      <c r="LJ296" s="308"/>
      <c r="LK296" s="305"/>
      <c r="LL296" s="305"/>
      <c r="LM296" s="309"/>
      <c r="LN296" s="309"/>
      <c r="LO296" s="421"/>
      <c r="LP296" s="309"/>
      <c r="LQ296" s="309"/>
      <c r="LR296" s="309"/>
      <c r="LS296" s="309"/>
      <c r="LT296" s="421"/>
      <c r="LU296" s="310"/>
      <c r="LV296" s="310"/>
      <c r="LW296" s="311"/>
      <c r="LX296" s="304"/>
      <c r="LY296" s="305"/>
      <c r="LZ296" s="306"/>
      <c r="MA296" s="307"/>
      <c r="MB296" s="307"/>
      <c r="MC296" s="307"/>
      <c r="MD296" s="307"/>
      <c r="ME296" s="308"/>
      <c r="MF296" s="305"/>
      <c r="MG296" s="305"/>
      <c r="MH296" s="309"/>
      <c r="MI296" s="309"/>
      <c r="MJ296" s="421"/>
      <c r="MK296" s="309"/>
      <c r="ML296" s="309"/>
      <c r="MM296" s="309"/>
      <c r="MN296" s="309"/>
      <c r="MO296" s="421"/>
      <c r="MP296" s="310"/>
      <c r="MQ296" s="310"/>
      <c r="MR296" s="311"/>
      <c r="MS296" s="304"/>
      <c r="MT296" s="305"/>
      <c r="MU296" s="306"/>
      <c r="MV296" s="307"/>
      <c r="MW296" s="307"/>
      <c r="MX296" s="307"/>
      <c r="MY296" s="307"/>
      <c r="MZ296" s="308"/>
      <c r="NA296" s="305"/>
      <c r="NB296" s="305"/>
      <c r="NC296" s="309"/>
      <c r="ND296" s="309"/>
      <c r="NE296" s="421"/>
      <c r="NF296" s="309"/>
      <c r="NG296" s="309"/>
      <c r="NH296" s="309"/>
      <c r="NI296" s="309"/>
      <c r="NJ296" s="421"/>
      <c r="NK296" s="310"/>
      <c r="NL296" s="310"/>
      <c r="NM296" s="311"/>
      <c r="NN296" s="304"/>
      <c r="NO296" s="305"/>
      <c r="NP296" s="306"/>
      <c r="NQ296" s="307"/>
      <c r="NR296" s="307"/>
      <c r="NS296" s="307"/>
      <c r="NT296" s="307"/>
      <c r="NU296" s="308"/>
      <c r="NV296" s="305"/>
      <c r="NW296" s="305"/>
      <c r="NX296" s="309"/>
      <c r="NY296" s="309"/>
      <c r="NZ296" s="421"/>
      <c r="OA296" s="309"/>
      <c r="OB296" s="309"/>
      <c r="OC296" s="309"/>
      <c r="OD296" s="309"/>
      <c r="OE296" s="421"/>
      <c r="OF296" s="310"/>
      <c r="OG296" s="310"/>
      <c r="OH296" s="311"/>
      <c r="OI296" s="304"/>
      <c r="OJ296" s="305"/>
      <c r="OK296" s="306"/>
      <c r="OL296" s="307"/>
      <c r="OM296" s="307"/>
      <c r="ON296" s="307"/>
      <c r="OO296" s="307"/>
      <c r="OP296" s="308"/>
      <c r="OQ296" s="305"/>
      <c r="OR296" s="305"/>
      <c r="OS296" s="309"/>
      <c r="OT296" s="309"/>
      <c r="OU296" s="421"/>
      <c r="OV296" s="309"/>
      <c r="OW296" s="309"/>
      <c r="OX296" s="309"/>
      <c r="OY296" s="309"/>
      <c r="OZ296" s="421"/>
      <c r="PA296" s="310"/>
      <c r="PB296" s="310"/>
      <c r="PC296" s="311"/>
      <c r="PD296" s="304"/>
      <c r="PE296" s="305"/>
      <c r="PF296" s="306"/>
      <c r="PG296" s="307"/>
      <c r="PH296" s="307"/>
      <c r="PI296" s="307"/>
      <c r="PJ296" s="307"/>
      <c r="PK296" s="308"/>
      <c r="PL296" s="305"/>
      <c r="PM296" s="305"/>
      <c r="PN296" s="309"/>
      <c r="PO296" s="309"/>
      <c r="PP296" s="421"/>
      <c r="PQ296" s="309"/>
      <c r="PR296" s="309"/>
      <c r="PS296" s="309"/>
      <c r="PT296" s="309"/>
      <c r="PU296" s="421"/>
      <c r="PV296" s="310"/>
      <c r="PW296" s="310"/>
      <c r="PX296" s="311"/>
      <c r="PY296" s="304"/>
      <c r="PZ296" s="305"/>
      <c r="QA296" s="306"/>
      <c r="QB296" s="307"/>
      <c r="QC296" s="307"/>
      <c r="QD296" s="307"/>
      <c r="QE296" s="307"/>
      <c r="QF296" s="308"/>
      <c r="QG296" s="305"/>
      <c r="QH296" s="305"/>
      <c r="QI296" s="309"/>
      <c r="QJ296" s="309"/>
      <c r="QK296" s="421"/>
      <c r="QL296" s="309"/>
      <c r="QM296" s="309"/>
      <c r="QN296" s="309"/>
      <c r="QO296" s="309"/>
      <c r="QP296" s="421"/>
      <c r="QQ296" s="310"/>
      <c r="QR296" s="310"/>
      <c r="QS296" s="311"/>
      <c r="QT296" s="304"/>
      <c r="QU296" s="305"/>
      <c r="QV296" s="306"/>
      <c r="QW296" s="307"/>
      <c r="QX296" s="307"/>
      <c r="QY296" s="307"/>
      <c r="QZ296" s="307"/>
      <c r="RA296" s="308"/>
      <c r="RB296" s="305"/>
      <c r="RC296" s="305"/>
      <c r="RD296" s="309"/>
      <c r="RE296" s="309"/>
      <c r="RF296" s="421"/>
      <c r="RG296" s="309"/>
      <c r="RH296" s="309"/>
      <c r="RI296" s="309"/>
      <c r="RJ296" s="309"/>
      <c r="RK296" s="421"/>
      <c r="RL296" s="310"/>
      <c r="RM296" s="310"/>
      <c r="RN296" s="311"/>
      <c r="RO296" s="304"/>
      <c r="RP296" s="305"/>
      <c r="RQ296" s="306"/>
      <c r="RR296" s="307"/>
      <c r="RS296" s="307"/>
      <c r="RT296" s="307"/>
      <c r="RU296" s="307"/>
      <c r="RV296" s="308"/>
      <c r="RW296" s="305"/>
      <c r="RX296" s="305"/>
      <c r="RY296" s="309"/>
      <c r="RZ296" s="309"/>
      <c r="SA296" s="421"/>
      <c r="SB296" s="309"/>
      <c r="SC296" s="309"/>
      <c r="SD296" s="309"/>
      <c r="SE296" s="309"/>
      <c r="SF296" s="421"/>
      <c r="SG296" s="310"/>
      <c r="SH296" s="310"/>
      <c r="SI296" s="311"/>
      <c r="SJ296" s="304"/>
      <c r="SK296" s="305"/>
      <c r="SL296" s="306"/>
      <c r="SM296" s="307"/>
      <c r="SN296" s="307"/>
      <c r="SO296" s="307"/>
      <c r="SP296" s="307"/>
      <c r="SQ296" s="308"/>
      <c r="SR296" s="305"/>
      <c r="SS296" s="305"/>
      <c r="ST296" s="309"/>
      <c r="SU296" s="309"/>
      <c r="SV296" s="421"/>
      <c r="SW296" s="309"/>
      <c r="SX296" s="309"/>
      <c r="SY296" s="309"/>
      <c r="SZ296" s="309"/>
      <c r="TA296" s="421"/>
      <c r="TB296" s="310"/>
      <c r="TC296" s="310"/>
      <c r="TD296" s="311"/>
      <c r="TE296" s="304"/>
      <c r="TF296" s="305"/>
      <c r="TG296" s="306"/>
      <c r="TH296" s="307"/>
      <c r="TI296" s="307"/>
      <c r="TJ296" s="307"/>
      <c r="TK296" s="307"/>
      <c r="TL296" s="308"/>
      <c r="TM296" s="305"/>
      <c r="TN296" s="305"/>
      <c r="TO296" s="309"/>
      <c r="TP296" s="309"/>
      <c r="TQ296" s="421"/>
      <c r="TR296" s="309"/>
      <c r="TS296" s="309"/>
      <c r="TT296" s="309"/>
      <c r="TU296" s="309"/>
      <c r="TV296" s="421"/>
      <c r="TW296" s="310"/>
      <c r="TX296" s="310"/>
      <c r="TY296" s="311"/>
      <c r="TZ296" s="304"/>
      <c r="UA296" s="305"/>
      <c r="UB296" s="306"/>
      <c r="UC296" s="307"/>
      <c r="UD296" s="307"/>
      <c r="UE296" s="307"/>
      <c r="UF296" s="307"/>
      <c r="UG296" s="308"/>
      <c r="UH296" s="305"/>
      <c r="UI296" s="305"/>
      <c r="UJ296" s="309"/>
      <c r="UK296" s="309"/>
      <c r="UL296" s="421"/>
      <c r="UM296" s="309"/>
      <c r="UN296" s="309"/>
      <c r="UO296" s="309"/>
      <c r="UP296" s="309"/>
      <c r="UQ296" s="421"/>
      <c r="UR296" s="310"/>
      <c r="US296" s="310"/>
      <c r="UT296" s="311"/>
      <c r="UU296" s="304"/>
      <c r="UV296" s="305"/>
      <c r="UW296" s="306"/>
      <c r="UX296" s="307"/>
      <c r="UY296" s="307"/>
      <c r="UZ296" s="307"/>
      <c r="VA296" s="307"/>
      <c r="VB296" s="308"/>
      <c r="VC296" s="305"/>
      <c r="VD296" s="305"/>
      <c r="VE296" s="309"/>
      <c r="VF296" s="309"/>
      <c r="VG296" s="421"/>
      <c r="VH296" s="309"/>
      <c r="VI296" s="309"/>
      <c r="VJ296" s="309"/>
      <c r="VK296" s="309"/>
      <c r="VL296" s="421"/>
      <c r="VM296" s="310"/>
      <c r="VN296" s="310"/>
      <c r="VO296" s="311"/>
      <c r="VP296" s="304"/>
      <c r="VQ296" s="305"/>
      <c r="VR296" s="306"/>
      <c r="VS296" s="307"/>
      <c r="VT296" s="307"/>
      <c r="VU296" s="307"/>
      <c r="VV296" s="307"/>
      <c r="VW296" s="308"/>
      <c r="VX296" s="305"/>
      <c r="VY296" s="305"/>
      <c r="VZ296" s="309"/>
      <c r="WA296" s="309"/>
      <c r="WB296" s="421"/>
      <c r="WC296" s="309"/>
      <c r="WD296" s="309"/>
      <c r="WE296" s="309"/>
      <c r="WF296" s="309"/>
      <c r="WG296" s="421"/>
      <c r="WH296" s="310"/>
      <c r="WI296" s="310"/>
      <c r="WJ296" s="311"/>
      <c r="WK296" s="304"/>
      <c r="WL296" s="305"/>
      <c r="WM296" s="306"/>
      <c r="WN296" s="307"/>
      <c r="WO296" s="307"/>
      <c r="WP296" s="307"/>
      <c r="WQ296" s="307"/>
      <c r="WR296" s="308"/>
      <c r="WS296" s="305"/>
      <c r="WT296" s="305"/>
      <c r="WU296" s="309"/>
      <c r="WV296" s="309"/>
      <c r="WW296" s="421"/>
      <c r="WX296" s="309"/>
      <c r="WY296" s="309"/>
      <c r="WZ296" s="309"/>
      <c r="XA296" s="309"/>
      <c r="XB296" s="421"/>
      <c r="XC296" s="310"/>
      <c r="XD296" s="310"/>
      <c r="XE296" s="311"/>
      <c r="XF296" s="304"/>
      <c r="XG296" s="305"/>
      <c r="XH296" s="306"/>
      <c r="XI296" s="307"/>
      <c r="XJ296" s="307"/>
      <c r="XK296" s="307"/>
      <c r="XL296" s="307"/>
      <c r="XM296" s="308"/>
      <c r="XN296" s="305"/>
      <c r="XO296" s="305"/>
      <c r="XP296" s="309"/>
      <c r="XQ296" s="309"/>
      <c r="XR296" s="421"/>
      <c r="XS296" s="309"/>
      <c r="XT296" s="309"/>
      <c r="XU296" s="309"/>
      <c r="XV296" s="309"/>
      <c r="XW296" s="421"/>
      <c r="XX296" s="310"/>
      <c r="XY296" s="310"/>
      <c r="XZ296" s="311"/>
      <c r="YA296" s="304"/>
      <c r="YB296" s="305"/>
      <c r="YC296" s="306"/>
      <c r="YD296" s="307"/>
      <c r="YE296" s="307"/>
      <c r="YF296" s="307"/>
      <c r="YG296" s="307"/>
      <c r="YH296" s="308"/>
      <c r="YI296" s="305"/>
      <c r="YJ296" s="305"/>
      <c r="YK296" s="309"/>
      <c r="YL296" s="309"/>
      <c r="YM296" s="421"/>
      <c r="YN296" s="309"/>
      <c r="YO296" s="309"/>
      <c r="YP296" s="309"/>
      <c r="YQ296" s="309"/>
      <c r="YR296" s="421"/>
      <c r="YS296" s="310"/>
      <c r="YT296" s="310"/>
      <c r="YU296" s="311"/>
      <c r="YV296" s="304"/>
      <c r="YW296" s="305"/>
      <c r="YX296" s="306"/>
      <c r="YY296" s="307"/>
      <c r="YZ296" s="307"/>
      <c r="ZA296" s="307"/>
      <c r="ZB296" s="307"/>
      <c r="ZC296" s="308"/>
      <c r="ZD296" s="305"/>
      <c r="ZE296" s="305"/>
      <c r="ZF296" s="309"/>
      <c r="ZG296" s="309"/>
      <c r="ZH296" s="421"/>
      <c r="ZI296" s="309"/>
      <c r="ZJ296" s="309"/>
      <c r="ZK296" s="309"/>
      <c r="ZL296" s="309"/>
      <c r="ZM296" s="421"/>
      <c r="ZN296" s="310"/>
      <c r="ZO296" s="310"/>
      <c r="ZP296" s="311"/>
      <c r="ZQ296" s="304"/>
      <c r="ZR296" s="305"/>
      <c r="ZS296" s="306"/>
      <c r="ZT296" s="307"/>
      <c r="ZU296" s="307"/>
      <c r="ZV296" s="307"/>
      <c r="ZW296" s="307"/>
      <c r="ZX296" s="308"/>
      <c r="ZY296" s="305"/>
      <c r="ZZ296" s="305"/>
      <c r="AAA296" s="309"/>
      <c r="AAB296" s="309"/>
      <c r="AAC296" s="421"/>
      <c r="AAD296" s="309"/>
      <c r="AAE296" s="309"/>
      <c r="AAF296" s="309"/>
      <c r="AAG296" s="309"/>
      <c r="AAH296" s="421"/>
      <c r="AAI296" s="310"/>
      <c r="AAJ296" s="310"/>
      <c r="AAK296" s="311"/>
      <c r="AAL296" s="304"/>
      <c r="AAM296" s="305"/>
      <c r="AAN296" s="306"/>
      <c r="AAO296" s="307"/>
      <c r="AAP296" s="307"/>
      <c r="AAQ296" s="307"/>
      <c r="AAR296" s="307"/>
      <c r="AAS296" s="308"/>
      <c r="AAT296" s="305"/>
      <c r="AAU296" s="305"/>
      <c r="AAV296" s="309"/>
      <c r="AAW296" s="309"/>
      <c r="AAX296" s="421"/>
      <c r="AAY296" s="309"/>
      <c r="AAZ296" s="309"/>
      <c r="ABA296" s="309"/>
      <c r="ABB296" s="309"/>
      <c r="ABC296" s="421"/>
      <c r="ABD296" s="310"/>
      <c r="ABE296" s="310"/>
      <c r="ABF296" s="311"/>
      <c r="ABG296" s="304"/>
      <c r="ABH296" s="305"/>
      <c r="ABI296" s="306"/>
      <c r="ABJ296" s="307"/>
      <c r="ABK296" s="307"/>
      <c r="ABL296" s="307"/>
      <c r="ABM296" s="307"/>
      <c r="ABN296" s="308"/>
      <c r="ABO296" s="305"/>
      <c r="ABP296" s="305"/>
      <c r="ABQ296" s="309"/>
      <c r="ABR296" s="309"/>
      <c r="ABS296" s="421"/>
      <c r="ABT296" s="309"/>
      <c r="ABU296" s="309"/>
      <c r="ABV296" s="309"/>
      <c r="ABW296" s="309"/>
      <c r="ABX296" s="421"/>
      <c r="ABY296" s="310"/>
      <c r="ABZ296" s="310"/>
      <c r="ACA296" s="311"/>
      <c r="ACB296" s="304"/>
      <c r="ACC296" s="305"/>
      <c r="ACD296" s="306"/>
      <c r="ACE296" s="307"/>
      <c r="ACF296" s="307"/>
      <c r="ACG296" s="307"/>
      <c r="ACH296" s="307"/>
      <c r="ACI296" s="308"/>
      <c r="ACJ296" s="305"/>
      <c r="ACK296" s="305"/>
      <c r="ACL296" s="309"/>
      <c r="ACM296" s="309"/>
      <c r="ACN296" s="421"/>
      <c r="ACO296" s="309"/>
      <c r="ACP296" s="309"/>
      <c r="ACQ296" s="309"/>
      <c r="ACR296" s="309"/>
      <c r="ACS296" s="421"/>
      <c r="ACT296" s="310"/>
      <c r="ACU296" s="310"/>
      <c r="ACV296" s="311"/>
      <c r="ACW296" s="304"/>
      <c r="ACX296" s="305"/>
      <c r="ACY296" s="306"/>
      <c r="ACZ296" s="307"/>
      <c r="ADA296" s="307"/>
      <c r="ADB296" s="307"/>
      <c r="ADC296" s="307"/>
      <c r="ADD296" s="308"/>
      <c r="ADE296" s="305"/>
      <c r="ADF296" s="305"/>
      <c r="ADG296" s="309"/>
      <c r="ADH296" s="309"/>
      <c r="ADI296" s="421"/>
      <c r="ADJ296" s="309"/>
      <c r="ADK296" s="309"/>
      <c r="ADL296" s="309"/>
      <c r="ADM296" s="309"/>
      <c r="ADN296" s="421"/>
      <c r="ADO296" s="310"/>
      <c r="ADP296" s="310"/>
      <c r="ADQ296" s="311"/>
      <c r="ADR296" s="304"/>
      <c r="ADS296" s="305"/>
      <c r="ADT296" s="306"/>
      <c r="ADU296" s="307"/>
      <c r="ADV296" s="307"/>
      <c r="ADW296" s="307"/>
      <c r="ADX296" s="307"/>
      <c r="ADY296" s="308"/>
      <c r="ADZ296" s="305"/>
      <c r="AEA296" s="305"/>
      <c r="AEB296" s="309"/>
      <c r="AEC296" s="309"/>
      <c r="AED296" s="421"/>
      <c r="AEE296" s="309"/>
      <c r="AEF296" s="309"/>
      <c r="AEG296" s="309"/>
      <c r="AEH296" s="309"/>
      <c r="AEI296" s="421"/>
      <c r="AEJ296" s="310"/>
      <c r="AEK296" s="310"/>
      <c r="AEL296" s="311"/>
      <c r="AEM296" s="304"/>
      <c r="AEN296" s="305"/>
      <c r="AEO296" s="306"/>
      <c r="AEP296" s="307"/>
      <c r="AEQ296" s="307"/>
      <c r="AER296" s="307"/>
      <c r="AES296" s="307"/>
      <c r="AET296" s="308"/>
      <c r="AEU296" s="305"/>
      <c r="AEV296" s="305"/>
      <c r="AEW296" s="309"/>
      <c r="AEX296" s="309"/>
      <c r="AEY296" s="421"/>
      <c r="AEZ296" s="309"/>
      <c r="AFA296" s="309"/>
      <c r="AFB296" s="309"/>
      <c r="AFC296" s="309"/>
      <c r="AFD296" s="421"/>
      <c r="AFE296" s="310"/>
      <c r="AFF296" s="310"/>
      <c r="AFG296" s="311"/>
      <c r="AFH296" s="304"/>
      <c r="AFI296" s="305"/>
      <c r="AFJ296" s="306"/>
      <c r="AFK296" s="307"/>
      <c r="AFL296" s="307"/>
      <c r="AFM296" s="307"/>
      <c r="AFN296" s="307"/>
      <c r="AFO296" s="308"/>
      <c r="AFP296" s="305"/>
      <c r="AFQ296" s="305"/>
      <c r="AFR296" s="309"/>
      <c r="AFS296" s="309"/>
      <c r="AFT296" s="421"/>
      <c r="AFU296" s="309"/>
      <c r="AFV296" s="309"/>
      <c r="AFW296" s="309"/>
      <c r="AFX296" s="309"/>
      <c r="AFY296" s="421"/>
      <c r="AFZ296" s="310"/>
      <c r="AGA296" s="310"/>
      <c r="AGB296" s="311"/>
      <c r="AGC296" s="304"/>
      <c r="AGD296" s="305"/>
      <c r="AGE296" s="306"/>
      <c r="AGF296" s="307"/>
      <c r="AGG296" s="307"/>
      <c r="AGH296" s="307"/>
      <c r="AGI296" s="307"/>
      <c r="AGJ296" s="308"/>
      <c r="AGK296" s="305"/>
      <c r="AGL296" s="305"/>
      <c r="AGM296" s="309"/>
      <c r="AGN296" s="309"/>
      <c r="AGO296" s="421"/>
      <c r="AGP296" s="309"/>
      <c r="AGQ296" s="309"/>
      <c r="AGR296" s="309"/>
      <c r="AGS296" s="309"/>
      <c r="AGT296" s="421"/>
      <c r="AGU296" s="310"/>
      <c r="AGV296" s="310"/>
      <c r="AGW296" s="311"/>
      <c r="AGX296" s="304"/>
      <c r="AGY296" s="305"/>
      <c r="AGZ296" s="306"/>
      <c r="AHA296" s="307"/>
      <c r="AHB296" s="307"/>
      <c r="AHC296" s="307"/>
      <c r="AHD296" s="307"/>
      <c r="AHE296" s="308"/>
      <c r="AHF296" s="305"/>
      <c r="AHG296" s="305"/>
      <c r="AHH296" s="309"/>
      <c r="AHI296" s="309"/>
      <c r="AHJ296" s="421"/>
      <c r="AHK296" s="309"/>
      <c r="AHL296" s="309"/>
      <c r="AHM296" s="309"/>
      <c r="AHN296" s="309"/>
      <c r="AHO296" s="421"/>
      <c r="AHP296" s="310"/>
      <c r="AHQ296" s="310"/>
      <c r="AHR296" s="311"/>
      <c r="AHS296" s="304"/>
      <c r="AHT296" s="305"/>
      <c r="AHU296" s="306"/>
      <c r="AHV296" s="307"/>
      <c r="AHW296" s="307"/>
      <c r="AHX296" s="307"/>
      <c r="AHY296" s="307"/>
      <c r="AHZ296" s="308"/>
      <c r="AIA296" s="305"/>
      <c r="AIB296" s="305"/>
      <c r="AIC296" s="309"/>
      <c r="AID296" s="309"/>
      <c r="AIE296" s="421"/>
      <c r="AIF296" s="309"/>
      <c r="AIG296" s="309"/>
      <c r="AIH296" s="309"/>
      <c r="AII296" s="309"/>
      <c r="AIJ296" s="421"/>
      <c r="AIK296" s="310"/>
      <c r="AIL296" s="310"/>
      <c r="AIM296" s="311"/>
      <c r="AIN296" s="304"/>
      <c r="AIO296" s="305"/>
      <c r="AIP296" s="306"/>
      <c r="AIQ296" s="307"/>
      <c r="AIR296" s="307"/>
      <c r="AIS296" s="307"/>
      <c r="AIT296" s="307"/>
      <c r="AIU296" s="308"/>
      <c r="AIV296" s="305"/>
      <c r="AIW296" s="305"/>
      <c r="AIX296" s="309"/>
      <c r="AIY296" s="309"/>
      <c r="AIZ296" s="421"/>
      <c r="AJA296" s="309"/>
      <c r="AJB296" s="309"/>
      <c r="AJC296" s="309"/>
      <c r="AJD296" s="309"/>
      <c r="AJE296" s="421"/>
      <c r="AJF296" s="310"/>
      <c r="AJG296" s="310"/>
      <c r="AJH296" s="311"/>
      <c r="AJI296" s="304"/>
      <c r="AJJ296" s="305"/>
      <c r="AJK296" s="306"/>
      <c r="AJL296" s="307"/>
      <c r="AJM296" s="307"/>
      <c r="AJN296" s="307"/>
      <c r="AJO296" s="307"/>
      <c r="AJP296" s="308"/>
      <c r="AJQ296" s="305"/>
      <c r="AJR296" s="305"/>
      <c r="AJS296" s="309"/>
      <c r="AJT296" s="309"/>
      <c r="AJU296" s="421"/>
      <c r="AJV296" s="309"/>
      <c r="AJW296" s="309"/>
      <c r="AJX296" s="309"/>
      <c r="AJY296" s="309"/>
      <c r="AJZ296" s="421"/>
      <c r="AKA296" s="310"/>
      <c r="AKB296" s="310"/>
      <c r="AKC296" s="311"/>
      <c r="AKD296" s="304"/>
      <c r="AKE296" s="305"/>
      <c r="AKF296" s="306"/>
      <c r="AKG296" s="307"/>
      <c r="AKH296" s="307"/>
      <c r="AKI296" s="307"/>
      <c r="AKJ296" s="307"/>
      <c r="AKK296" s="308"/>
      <c r="AKL296" s="305"/>
      <c r="AKM296" s="305"/>
      <c r="AKN296" s="309"/>
      <c r="AKO296" s="309"/>
      <c r="AKP296" s="421"/>
      <c r="AKQ296" s="309"/>
      <c r="AKR296" s="309"/>
      <c r="AKS296" s="309"/>
      <c r="AKT296" s="309"/>
      <c r="AKU296" s="421"/>
      <c r="AKV296" s="310"/>
      <c r="AKW296" s="310"/>
      <c r="AKX296" s="311"/>
      <c r="AKY296" s="304"/>
      <c r="AKZ296" s="305"/>
      <c r="ALA296" s="306"/>
      <c r="ALB296" s="307"/>
      <c r="ALC296" s="307"/>
      <c r="ALD296" s="307"/>
      <c r="ALE296" s="307"/>
      <c r="ALF296" s="308"/>
      <c r="ALG296" s="305"/>
      <c r="ALH296" s="305"/>
      <c r="ALI296" s="309"/>
      <c r="ALJ296" s="309"/>
      <c r="ALK296" s="421"/>
      <c r="ALL296" s="309"/>
      <c r="ALM296" s="309"/>
      <c r="ALN296" s="309"/>
      <c r="ALO296" s="309"/>
      <c r="ALP296" s="421"/>
      <c r="ALQ296" s="310"/>
      <c r="ALR296" s="310"/>
      <c r="ALS296" s="311"/>
      <c r="ALT296" s="304"/>
      <c r="ALU296" s="305"/>
      <c r="ALV296" s="306"/>
      <c r="ALW296" s="307"/>
      <c r="ALX296" s="307"/>
      <c r="ALY296" s="307"/>
      <c r="ALZ296" s="307"/>
      <c r="AMA296" s="308"/>
      <c r="AMB296" s="305"/>
      <c r="AMC296" s="305"/>
      <c r="AMD296" s="309"/>
      <c r="AME296" s="309"/>
      <c r="AMF296" s="421"/>
      <c r="AMG296" s="309"/>
      <c r="AMH296" s="309"/>
      <c r="AMI296" s="309"/>
      <c r="AMJ296" s="309"/>
      <c r="AMK296" s="421"/>
      <c r="AML296" s="310"/>
      <c r="AMM296" s="310"/>
      <c r="AMN296" s="311"/>
      <c r="AMO296" s="304"/>
      <c r="AMP296" s="305"/>
      <c r="AMQ296" s="306"/>
      <c r="AMR296" s="307"/>
      <c r="AMS296" s="307"/>
      <c r="AMT296" s="307"/>
      <c r="AMU296" s="307"/>
      <c r="AMV296" s="308"/>
      <c r="AMW296" s="305"/>
      <c r="AMX296" s="305"/>
      <c r="AMY296" s="309"/>
      <c r="AMZ296" s="309"/>
      <c r="ANA296" s="421"/>
      <c r="ANB296" s="309"/>
      <c r="ANC296" s="309"/>
      <c r="AND296" s="309"/>
      <c r="ANE296" s="309"/>
      <c r="ANF296" s="421"/>
      <c r="ANG296" s="310"/>
      <c r="ANH296" s="310"/>
      <c r="ANI296" s="311"/>
      <c r="ANJ296" s="304"/>
      <c r="ANK296" s="305"/>
      <c r="ANL296" s="306"/>
      <c r="ANM296" s="307"/>
      <c r="ANN296" s="307"/>
      <c r="ANO296" s="307"/>
      <c r="ANP296" s="307"/>
      <c r="ANQ296" s="308"/>
      <c r="ANR296" s="305"/>
      <c r="ANS296" s="305"/>
      <c r="ANT296" s="309"/>
      <c r="ANU296" s="309"/>
      <c r="ANV296" s="421"/>
      <c r="ANW296" s="309"/>
      <c r="ANX296" s="309"/>
      <c r="ANY296" s="309"/>
      <c r="ANZ296" s="309"/>
      <c r="AOA296" s="421"/>
      <c r="AOB296" s="310"/>
      <c r="AOC296" s="310"/>
      <c r="AOD296" s="311"/>
      <c r="AOE296" s="304"/>
      <c r="AOF296" s="305"/>
      <c r="AOG296" s="306"/>
      <c r="AOH296" s="307"/>
      <c r="AOI296" s="307"/>
      <c r="AOJ296" s="307"/>
      <c r="AOK296" s="307"/>
      <c r="AOL296" s="308"/>
      <c r="AOM296" s="305"/>
      <c r="AON296" s="305"/>
      <c r="AOO296" s="309"/>
      <c r="AOP296" s="309"/>
      <c r="AOQ296" s="421"/>
      <c r="AOR296" s="309"/>
      <c r="AOS296" s="309"/>
      <c r="AOT296" s="309"/>
      <c r="AOU296" s="309"/>
      <c r="AOV296" s="421"/>
      <c r="AOW296" s="310"/>
      <c r="AOX296" s="310"/>
      <c r="AOY296" s="311"/>
      <c r="AOZ296" s="304"/>
      <c r="APA296" s="305"/>
      <c r="APB296" s="306"/>
      <c r="APC296" s="307"/>
      <c r="APD296" s="307"/>
      <c r="APE296" s="307"/>
      <c r="APF296" s="307"/>
      <c r="APG296" s="308"/>
      <c r="APH296" s="305"/>
      <c r="API296" s="305"/>
      <c r="APJ296" s="309"/>
      <c r="APK296" s="309"/>
      <c r="APL296" s="421"/>
      <c r="APM296" s="309"/>
      <c r="APN296" s="309"/>
      <c r="APO296" s="309"/>
      <c r="APP296" s="309"/>
      <c r="APQ296" s="421"/>
      <c r="APR296" s="310"/>
      <c r="APS296" s="310"/>
      <c r="APT296" s="311"/>
      <c r="APU296" s="304"/>
      <c r="APV296" s="305"/>
      <c r="APW296" s="306"/>
      <c r="APX296" s="307"/>
      <c r="APY296" s="307"/>
      <c r="APZ296" s="307"/>
      <c r="AQA296" s="307"/>
      <c r="AQB296" s="308"/>
      <c r="AQC296" s="305"/>
      <c r="AQD296" s="305"/>
      <c r="AQE296" s="309"/>
      <c r="AQF296" s="309"/>
      <c r="AQG296" s="421"/>
      <c r="AQH296" s="309"/>
      <c r="AQI296" s="309"/>
      <c r="AQJ296" s="309"/>
      <c r="AQK296" s="309"/>
      <c r="AQL296" s="421"/>
      <c r="AQM296" s="310"/>
      <c r="AQN296" s="310"/>
      <c r="AQO296" s="311"/>
      <c r="AQP296" s="304"/>
      <c r="AQQ296" s="305"/>
      <c r="AQR296" s="306"/>
      <c r="AQS296" s="307"/>
      <c r="AQT296" s="307"/>
      <c r="AQU296" s="307"/>
      <c r="AQV296" s="307"/>
      <c r="AQW296" s="308"/>
      <c r="AQX296" s="305"/>
      <c r="AQY296" s="305"/>
      <c r="AQZ296" s="309"/>
      <c r="ARA296" s="309"/>
      <c r="ARB296" s="421"/>
      <c r="ARC296" s="309"/>
      <c r="ARD296" s="309"/>
      <c r="ARE296" s="309"/>
      <c r="ARF296" s="309"/>
      <c r="ARG296" s="421"/>
      <c r="ARH296" s="310"/>
      <c r="ARI296" s="310"/>
      <c r="ARJ296" s="311"/>
      <c r="ARK296" s="304"/>
      <c r="ARL296" s="305"/>
      <c r="ARM296" s="306"/>
      <c r="ARN296" s="307"/>
      <c r="ARO296" s="307"/>
      <c r="ARP296" s="307"/>
      <c r="ARQ296" s="307"/>
      <c r="ARR296" s="308"/>
      <c r="ARS296" s="305"/>
      <c r="ART296" s="305"/>
      <c r="ARU296" s="309"/>
      <c r="ARV296" s="309"/>
      <c r="ARW296" s="421"/>
      <c r="ARX296" s="309"/>
      <c r="ARY296" s="309"/>
      <c r="ARZ296" s="309"/>
      <c r="ASA296" s="309"/>
      <c r="ASB296" s="421"/>
      <c r="ASC296" s="310"/>
      <c r="ASD296" s="310"/>
      <c r="ASE296" s="311"/>
      <c r="ASF296" s="304"/>
      <c r="ASG296" s="305"/>
      <c r="ASH296" s="306"/>
      <c r="ASI296" s="307"/>
      <c r="ASJ296" s="307"/>
      <c r="ASK296" s="307"/>
      <c r="ASL296" s="307"/>
      <c r="ASM296" s="308"/>
      <c r="ASN296" s="305"/>
      <c r="ASO296" s="305"/>
      <c r="ASP296" s="309"/>
      <c r="ASQ296" s="309"/>
      <c r="ASR296" s="421"/>
      <c r="ASS296" s="309"/>
      <c r="AST296" s="309"/>
      <c r="ASU296" s="309"/>
      <c r="ASV296" s="309"/>
      <c r="ASW296" s="421"/>
      <c r="ASX296" s="310"/>
      <c r="ASY296" s="310"/>
      <c r="ASZ296" s="311"/>
      <c r="ATA296" s="304"/>
      <c r="ATB296" s="305"/>
      <c r="ATC296" s="306"/>
      <c r="ATD296" s="307"/>
      <c r="ATE296" s="307"/>
      <c r="ATF296" s="307"/>
      <c r="ATG296" s="307"/>
      <c r="ATH296" s="308"/>
      <c r="ATI296" s="305"/>
      <c r="ATJ296" s="305"/>
      <c r="ATK296" s="309"/>
      <c r="ATL296" s="309"/>
      <c r="ATM296" s="421"/>
      <c r="ATN296" s="309"/>
      <c r="ATO296" s="309"/>
      <c r="ATP296" s="309"/>
      <c r="ATQ296" s="309"/>
      <c r="ATR296" s="421"/>
      <c r="ATS296" s="310"/>
      <c r="ATT296" s="310"/>
      <c r="ATU296" s="311"/>
      <c r="ATV296" s="304"/>
      <c r="ATW296" s="305"/>
      <c r="ATX296" s="306"/>
      <c r="ATY296" s="307"/>
      <c r="ATZ296" s="307"/>
      <c r="AUA296" s="307"/>
      <c r="AUB296" s="307"/>
      <c r="AUC296" s="308"/>
      <c r="AUD296" s="305"/>
      <c r="AUE296" s="305"/>
      <c r="AUF296" s="309"/>
      <c r="AUG296" s="309"/>
      <c r="AUH296" s="421"/>
      <c r="AUI296" s="309"/>
      <c r="AUJ296" s="309"/>
      <c r="AUK296" s="309"/>
      <c r="AUL296" s="309"/>
      <c r="AUM296" s="421"/>
      <c r="AUN296" s="310"/>
      <c r="AUO296" s="310"/>
      <c r="AUP296" s="311"/>
      <c r="AUQ296" s="304"/>
      <c r="AUR296" s="305"/>
      <c r="AUS296" s="306"/>
      <c r="AUT296" s="307"/>
      <c r="AUU296" s="307"/>
      <c r="AUV296" s="307"/>
      <c r="AUW296" s="307"/>
      <c r="AUX296" s="308"/>
      <c r="AUY296" s="305"/>
      <c r="AUZ296" s="305"/>
      <c r="AVA296" s="309"/>
      <c r="AVB296" s="309"/>
      <c r="AVC296" s="421"/>
      <c r="AVD296" s="309"/>
      <c r="AVE296" s="309"/>
      <c r="AVF296" s="309"/>
      <c r="AVG296" s="309"/>
      <c r="AVH296" s="421"/>
      <c r="AVI296" s="310"/>
      <c r="AVJ296" s="310"/>
      <c r="AVK296" s="311"/>
      <c r="AVL296" s="304"/>
      <c r="AVM296" s="305"/>
      <c r="AVN296" s="306"/>
      <c r="AVO296" s="307"/>
      <c r="AVP296" s="307"/>
      <c r="AVQ296" s="307"/>
      <c r="AVR296" s="307"/>
      <c r="AVS296" s="308"/>
      <c r="AVT296" s="305"/>
      <c r="AVU296" s="305"/>
      <c r="AVV296" s="309"/>
      <c r="AVW296" s="309"/>
      <c r="AVX296" s="421"/>
      <c r="AVY296" s="309"/>
      <c r="AVZ296" s="309"/>
      <c r="AWA296" s="309"/>
      <c r="AWB296" s="309"/>
      <c r="AWC296" s="421"/>
      <c r="AWD296" s="310"/>
      <c r="AWE296" s="310"/>
      <c r="AWF296" s="311"/>
      <c r="AWG296" s="304"/>
      <c r="AWH296" s="305"/>
      <c r="AWI296" s="306"/>
      <c r="AWJ296" s="307"/>
      <c r="AWK296" s="307"/>
      <c r="AWL296" s="307"/>
      <c r="AWM296" s="307"/>
      <c r="AWN296" s="308"/>
      <c r="AWO296" s="305"/>
      <c r="AWP296" s="305"/>
      <c r="AWQ296" s="309"/>
      <c r="AWR296" s="309"/>
      <c r="AWS296" s="421"/>
      <c r="AWT296" s="309"/>
      <c r="AWU296" s="309"/>
      <c r="AWV296" s="309"/>
      <c r="AWW296" s="309"/>
      <c r="AWX296" s="421"/>
      <c r="AWY296" s="310"/>
      <c r="AWZ296" s="310"/>
      <c r="AXA296" s="311"/>
      <c r="AXB296" s="304"/>
      <c r="AXC296" s="305"/>
      <c r="AXD296" s="306"/>
      <c r="AXE296" s="307"/>
      <c r="AXF296" s="307"/>
      <c r="AXG296" s="307"/>
      <c r="AXH296" s="307"/>
      <c r="AXI296" s="308"/>
      <c r="AXJ296" s="305"/>
      <c r="AXK296" s="305"/>
      <c r="AXL296" s="309"/>
      <c r="AXM296" s="309"/>
      <c r="AXN296" s="421"/>
      <c r="AXO296" s="309"/>
      <c r="AXP296" s="309"/>
      <c r="AXQ296" s="309"/>
      <c r="AXR296" s="309"/>
      <c r="AXS296" s="421"/>
      <c r="AXT296" s="310"/>
      <c r="AXU296" s="310"/>
      <c r="AXV296" s="311"/>
      <c r="AXW296" s="304"/>
      <c r="AXX296" s="305"/>
      <c r="AXY296" s="306"/>
      <c r="AXZ296" s="307"/>
      <c r="AYA296" s="307"/>
      <c r="AYB296" s="307"/>
      <c r="AYC296" s="307"/>
      <c r="AYD296" s="308"/>
      <c r="AYE296" s="305"/>
      <c r="AYF296" s="305"/>
      <c r="AYG296" s="309"/>
      <c r="AYH296" s="309"/>
      <c r="AYI296" s="421"/>
      <c r="AYJ296" s="309"/>
      <c r="AYK296" s="309"/>
      <c r="AYL296" s="309"/>
      <c r="AYM296" s="309"/>
      <c r="AYN296" s="421"/>
      <c r="AYO296" s="310"/>
      <c r="AYP296" s="310"/>
      <c r="AYQ296" s="311"/>
      <c r="AYR296" s="304"/>
      <c r="AYS296" s="305"/>
      <c r="AYT296" s="306"/>
      <c r="AYU296" s="307"/>
      <c r="AYV296" s="307"/>
      <c r="AYW296" s="307"/>
      <c r="AYX296" s="307"/>
      <c r="AYY296" s="308"/>
      <c r="AYZ296" s="305"/>
      <c r="AZA296" s="305"/>
      <c r="AZB296" s="309"/>
      <c r="AZC296" s="309"/>
      <c r="AZD296" s="421"/>
      <c r="AZE296" s="309"/>
      <c r="AZF296" s="309"/>
      <c r="AZG296" s="309"/>
      <c r="AZH296" s="309"/>
      <c r="AZI296" s="421"/>
      <c r="AZJ296" s="310"/>
      <c r="AZK296" s="310"/>
      <c r="AZL296" s="311"/>
      <c r="AZM296" s="304"/>
      <c r="AZN296" s="305"/>
      <c r="AZO296" s="306"/>
      <c r="AZP296" s="307"/>
      <c r="AZQ296" s="307"/>
      <c r="AZR296" s="307"/>
      <c r="AZS296" s="307"/>
      <c r="AZT296" s="308"/>
      <c r="AZU296" s="305"/>
      <c r="AZV296" s="305"/>
      <c r="AZW296" s="309"/>
      <c r="AZX296" s="309"/>
      <c r="AZY296" s="421"/>
      <c r="AZZ296" s="309"/>
      <c r="BAA296" s="309"/>
      <c r="BAB296" s="309"/>
      <c r="BAC296" s="309"/>
      <c r="BAD296" s="421"/>
      <c r="BAE296" s="310"/>
      <c r="BAF296" s="310"/>
      <c r="BAG296" s="311"/>
      <c r="BAH296" s="304"/>
      <c r="BAI296" s="305"/>
      <c r="BAJ296" s="306"/>
      <c r="BAK296" s="307"/>
      <c r="BAL296" s="307"/>
      <c r="BAM296" s="307"/>
      <c r="BAN296" s="307"/>
      <c r="BAO296" s="308"/>
      <c r="BAP296" s="305"/>
      <c r="BAQ296" s="305"/>
      <c r="BAR296" s="309"/>
      <c r="BAS296" s="309"/>
      <c r="BAT296" s="421"/>
      <c r="BAU296" s="309"/>
      <c r="BAV296" s="309"/>
      <c r="BAW296" s="309"/>
      <c r="BAX296" s="309"/>
      <c r="BAY296" s="421"/>
      <c r="BAZ296" s="310"/>
      <c r="BBA296" s="310"/>
      <c r="BBB296" s="311"/>
      <c r="BBC296" s="304"/>
      <c r="BBD296" s="305"/>
      <c r="BBE296" s="306"/>
      <c r="BBF296" s="307"/>
      <c r="BBG296" s="307"/>
      <c r="BBH296" s="307"/>
      <c r="BBI296" s="307"/>
      <c r="BBJ296" s="308"/>
      <c r="BBK296" s="305"/>
      <c r="BBL296" s="305"/>
      <c r="BBM296" s="309"/>
      <c r="BBN296" s="309"/>
      <c r="BBO296" s="421"/>
      <c r="BBP296" s="309"/>
      <c r="BBQ296" s="309"/>
      <c r="BBR296" s="309"/>
      <c r="BBS296" s="309"/>
      <c r="BBT296" s="421"/>
      <c r="BBU296" s="310"/>
      <c r="BBV296" s="310"/>
      <c r="BBW296" s="311"/>
      <c r="BBX296" s="304"/>
      <c r="BBY296" s="305"/>
      <c r="BBZ296" s="306"/>
      <c r="BCA296" s="307"/>
      <c r="BCB296" s="307"/>
      <c r="BCC296" s="307"/>
      <c r="BCD296" s="307"/>
      <c r="BCE296" s="308"/>
      <c r="BCF296" s="305"/>
      <c r="BCG296" s="305"/>
      <c r="BCH296" s="309"/>
      <c r="BCI296" s="309"/>
      <c r="BCJ296" s="421"/>
      <c r="BCK296" s="309"/>
      <c r="BCL296" s="309"/>
      <c r="BCM296" s="309"/>
      <c r="BCN296" s="309"/>
      <c r="BCO296" s="421"/>
      <c r="BCP296" s="310"/>
      <c r="BCQ296" s="310"/>
      <c r="BCR296" s="311"/>
      <c r="BCS296" s="304"/>
      <c r="BCT296" s="305"/>
      <c r="BCU296" s="306"/>
      <c r="BCV296" s="307"/>
      <c r="BCW296" s="307"/>
      <c r="BCX296" s="307"/>
      <c r="BCY296" s="307"/>
      <c r="BCZ296" s="308"/>
      <c r="BDA296" s="305"/>
      <c r="BDB296" s="305"/>
      <c r="BDC296" s="309"/>
      <c r="BDD296" s="309"/>
      <c r="BDE296" s="421"/>
      <c r="BDF296" s="309"/>
      <c r="BDG296" s="309"/>
      <c r="BDH296" s="309"/>
      <c r="BDI296" s="309"/>
      <c r="BDJ296" s="421"/>
      <c r="BDK296" s="310"/>
      <c r="BDL296" s="310"/>
      <c r="BDM296" s="311"/>
      <c r="BDN296" s="304"/>
      <c r="BDO296" s="305"/>
      <c r="BDP296" s="306"/>
      <c r="BDQ296" s="307"/>
      <c r="BDR296" s="307"/>
      <c r="BDS296" s="307"/>
      <c r="BDT296" s="307"/>
      <c r="BDU296" s="308"/>
      <c r="BDV296" s="305"/>
      <c r="BDW296" s="305"/>
      <c r="BDX296" s="309"/>
      <c r="BDY296" s="309"/>
      <c r="BDZ296" s="421"/>
      <c r="BEA296" s="309"/>
      <c r="BEB296" s="309"/>
      <c r="BEC296" s="309"/>
      <c r="BED296" s="309"/>
      <c r="BEE296" s="421"/>
      <c r="BEF296" s="310"/>
      <c r="BEG296" s="310"/>
      <c r="BEH296" s="311"/>
      <c r="BEI296" s="304"/>
      <c r="BEJ296" s="305"/>
      <c r="BEK296" s="306"/>
      <c r="BEL296" s="307"/>
      <c r="BEM296" s="307"/>
      <c r="BEN296" s="307"/>
      <c r="BEO296" s="307"/>
      <c r="BEP296" s="308"/>
      <c r="BEQ296" s="305"/>
      <c r="BER296" s="305"/>
      <c r="BES296" s="309"/>
      <c r="BET296" s="309"/>
      <c r="BEU296" s="421"/>
      <c r="BEV296" s="309"/>
      <c r="BEW296" s="309"/>
      <c r="BEX296" s="309"/>
      <c r="BEY296" s="309"/>
      <c r="BEZ296" s="421"/>
      <c r="BFA296" s="310"/>
      <c r="BFB296" s="310"/>
      <c r="BFC296" s="311"/>
      <c r="BFD296" s="304"/>
      <c r="BFE296" s="305"/>
      <c r="BFF296" s="306"/>
      <c r="BFG296" s="307"/>
      <c r="BFH296" s="307"/>
      <c r="BFI296" s="307"/>
      <c r="BFJ296" s="307"/>
      <c r="BFK296" s="308"/>
      <c r="BFL296" s="305"/>
      <c r="BFM296" s="305"/>
      <c r="BFN296" s="309"/>
      <c r="BFO296" s="309"/>
      <c r="BFP296" s="421"/>
      <c r="BFQ296" s="309"/>
      <c r="BFR296" s="309"/>
      <c r="BFS296" s="309"/>
      <c r="BFT296" s="309"/>
      <c r="BFU296" s="421"/>
      <c r="BFV296" s="310"/>
      <c r="BFW296" s="310"/>
      <c r="BFX296" s="311"/>
      <c r="BFY296" s="304"/>
      <c r="BFZ296" s="305"/>
      <c r="BGA296" s="306"/>
      <c r="BGB296" s="307"/>
      <c r="BGC296" s="307"/>
      <c r="BGD296" s="307"/>
      <c r="BGE296" s="307"/>
      <c r="BGF296" s="308"/>
      <c r="BGG296" s="305"/>
      <c r="BGH296" s="305"/>
      <c r="BGI296" s="309"/>
      <c r="BGJ296" s="309"/>
      <c r="BGK296" s="421"/>
      <c r="BGL296" s="309"/>
      <c r="BGM296" s="309"/>
      <c r="BGN296" s="309"/>
      <c r="BGO296" s="309"/>
      <c r="BGP296" s="421"/>
      <c r="BGQ296" s="310"/>
      <c r="BGR296" s="310"/>
      <c r="BGS296" s="311"/>
      <c r="BGT296" s="304"/>
      <c r="BGU296" s="305"/>
      <c r="BGV296" s="306"/>
      <c r="BGW296" s="307"/>
      <c r="BGX296" s="307"/>
      <c r="BGY296" s="307"/>
      <c r="BGZ296" s="307"/>
      <c r="BHA296" s="308"/>
      <c r="BHB296" s="305"/>
      <c r="BHC296" s="305"/>
      <c r="BHD296" s="309"/>
      <c r="BHE296" s="309"/>
      <c r="BHF296" s="421"/>
      <c r="BHG296" s="309"/>
      <c r="BHH296" s="309"/>
      <c r="BHI296" s="309"/>
      <c r="BHJ296" s="309"/>
      <c r="BHK296" s="421"/>
      <c r="BHL296" s="310"/>
      <c r="BHM296" s="310"/>
      <c r="BHN296" s="311"/>
      <c r="BHO296" s="304"/>
      <c r="BHP296" s="305"/>
      <c r="BHQ296" s="306"/>
      <c r="BHR296" s="307"/>
      <c r="BHS296" s="307"/>
      <c r="BHT296" s="307"/>
      <c r="BHU296" s="307"/>
      <c r="BHV296" s="308"/>
      <c r="BHW296" s="305"/>
      <c r="BHX296" s="305"/>
      <c r="BHY296" s="309"/>
      <c r="BHZ296" s="309"/>
      <c r="BIA296" s="421"/>
      <c r="BIB296" s="309"/>
      <c r="BIC296" s="309"/>
      <c r="BID296" s="309"/>
      <c r="BIE296" s="309"/>
      <c r="BIF296" s="421"/>
      <c r="BIG296" s="310"/>
      <c r="BIH296" s="310"/>
      <c r="BII296" s="311"/>
      <c r="BIJ296" s="304"/>
      <c r="BIK296" s="305"/>
      <c r="BIL296" s="306"/>
      <c r="BIM296" s="307"/>
      <c r="BIN296" s="307"/>
      <c r="BIO296" s="307"/>
      <c r="BIP296" s="307"/>
      <c r="BIQ296" s="308"/>
      <c r="BIR296" s="305"/>
      <c r="BIS296" s="305"/>
      <c r="BIT296" s="309"/>
      <c r="BIU296" s="309"/>
      <c r="BIV296" s="421"/>
      <c r="BIW296" s="309"/>
      <c r="BIX296" s="309"/>
      <c r="BIY296" s="309"/>
      <c r="BIZ296" s="309"/>
      <c r="BJA296" s="421"/>
      <c r="BJB296" s="310"/>
      <c r="BJC296" s="310"/>
      <c r="BJD296" s="311"/>
      <c r="BJE296" s="304"/>
      <c r="BJF296" s="305"/>
      <c r="BJG296" s="306"/>
      <c r="BJH296" s="307"/>
      <c r="BJI296" s="307"/>
      <c r="BJJ296" s="307"/>
      <c r="BJK296" s="307"/>
      <c r="BJL296" s="308"/>
      <c r="BJM296" s="305"/>
      <c r="BJN296" s="305"/>
      <c r="BJO296" s="309"/>
      <c r="BJP296" s="309"/>
      <c r="BJQ296" s="421"/>
      <c r="BJR296" s="309"/>
      <c r="BJS296" s="309"/>
      <c r="BJT296" s="309"/>
      <c r="BJU296" s="309"/>
      <c r="BJV296" s="421"/>
      <c r="BJW296" s="310"/>
      <c r="BJX296" s="310"/>
      <c r="BJY296" s="311"/>
      <c r="BJZ296" s="304"/>
      <c r="BKA296" s="305"/>
      <c r="BKB296" s="306"/>
      <c r="BKC296" s="307"/>
      <c r="BKD296" s="307"/>
      <c r="BKE296" s="307"/>
      <c r="BKF296" s="307"/>
      <c r="BKG296" s="308"/>
      <c r="BKH296" s="305"/>
      <c r="BKI296" s="305"/>
      <c r="BKJ296" s="309"/>
      <c r="BKK296" s="309"/>
      <c r="BKL296" s="421"/>
      <c r="BKM296" s="309"/>
      <c r="BKN296" s="309"/>
      <c r="BKO296" s="309"/>
      <c r="BKP296" s="309"/>
      <c r="BKQ296" s="421"/>
      <c r="BKR296" s="310"/>
      <c r="BKS296" s="310"/>
      <c r="BKT296" s="311"/>
      <c r="BKU296" s="304"/>
      <c r="BKV296" s="305"/>
      <c r="BKW296" s="306"/>
      <c r="BKX296" s="307"/>
      <c r="BKY296" s="307"/>
      <c r="BKZ296" s="307"/>
      <c r="BLA296" s="307"/>
      <c r="BLB296" s="308"/>
      <c r="BLC296" s="305"/>
      <c r="BLD296" s="305"/>
      <c r="BLE296" s="309"/>
      <c r="BLF296" s="309"/>
      <c r="BLG296" s="421"/>
      <c r="BLH296" s="309"/>
      <c r="BLI296" s="309"/>
      <c r="BLJ296" s="309"/>
      <c r="BLK296" s="309"/>
      <c r="BLL296" s="421"/>
      <c r="BLM296" s="310"/>
      <c r="BLN296" s="310"/>
      <c r="BLO296" s="311"/>
      <c r="BLP296" s="304"/>
      <c r="BLQ296" s="305"/>
      <c r="BLR296" s="306"/>
      <c r="BLS296" s="307"/>
      <c r="BLT296" s="307"/>
      <c r="BLU296" s="307"/>
      <c r="BLV296" s="307"/>
      <c r="BLW296" s="308"/>
      <c r="BLX296" s="305"/>
      <c r="BLY296" s="305"/>
      <c r="BLZ296" s="309"/>
      <c r="BMA296" s="309"/>
      <c r="BMB296" s="421"/>
      <c r="BMC296" s="309"/>
      <c r="BMD296" s="309"/>
      <c r="BME296" s="309"/>
      <c r="BMF296" s="309"/>
      <c r="BMG296" s="421"/>
      <c r="BMH296" s="310"/>
      <c r="BMI296" s="310"/>
      <c r="BMJ296" s="311"/>
      <c r="BMK296" s="304"/>
      <c r="BML296" s="305"/>
      <c r="BMM296" s="306"/>
      <c r="BMN296" s="307"/>
      <c r="BMO296" s="307"/>
      <c r="BMP296" s="307"/>
      <c r="BMQ296" s="307"/>
      <c r="BMR296" s="308"/>
      <c r="BMS296" s="305"/>
      <c r="BMT296" s="305"/>
      <c r="BMU296" s="309"/>
      <c r="BMV296" s="309"/>
      <c r="BMW296" s="421"/>
      <c r="BMX296" s="309"/>
      <c r="BMY296" s="309"/>
      <c r="BMZ296" s="309"/>
      <c r="BNA296" s="309"/>
      <c r="BNB296" s="421"/>
      <c r="BNC296" s="310"/>
      <c r="BND296" s="310"/>
      <c r="BNE296" s="311"/>
      <c r="BNF296" s="304"/>
      <c r="BNG296" s="305"/>
      <c r="BNH296" s="306"/>
      <c r="BNI296" s="307"/>
      <c r="BNJ296" s="307"/>
      <c r="BNK296" s="307"/>
      <c r="BNL296" s="307"/>
      <c r="BNM296" s="308"/>
      <c r="BNN296" s="305"/>
      <c r="BNO296" s="305"/>
      <c r="BNP296" s="309"/>
      <c r="BNQ296" s="309"/>
      <c r="BNR296" s="421"/>
      <c r="BNS296" s="309"/>
      <c r="BNT296" s="309"/>
      <c r="BNU296" s="309"/>
      <c r="BNV296" s="309"/>
      <c r="BNW296" s="421"/>
      <c r="BNX296" s="310"/>
      <c r="BNY296" s="310"/>
      <c r="BNZ296" s="311"/>
      <c r="BOA296" s="304"/>
      <c r="BOB296" s="305"/>
      <c r="BOC296" s="306"/>
      <c r="BOD296" s="307"/>
      <c r="BOE296" s="307"/>
      <c r="BOF296" s="307"/>
      <c r="BOG296" s="307"/>
      <c r="BOH296" s="308"/>
      <c r="BOI296" s="305"/>
      <c r="BOJ296" s="305"/>
      <c r="BOK296" s="309"/>
      <c r="BOL296" s="309"/>
      <c r="BOM296" s="421"/>
      <c r="BON296" s="309"/>
      <c r="BOO296" s="309"/>
      <c r="BOP296" s="309"/>
      <c r="BOQ296" s="309"/>
      <c r="BOR296" s="421"/>
      <c r="BOS296" s="310"/>
      <c r="BOT296" s="310"/>
      <c r="BOU296" s="311"/>
      <c r="BOV296" s="304"/>
      <c r="BOW296" s="305"/>
      <c r="BOX296" s="306"/>
      <c r="BOY296" s="307"/>
      <c r="BOZ296" s="307"/>
      <c r="BPA296" s="307"/>
      <c r="BPB296" s="307"/>
      <c r="BPC296" s="308"/>
      <c r="BPD296" s="305"/>
      <c r="BPE296" s="305"/>
      <c r="BPF296" s="309"/>
      <c r="BPG296" s="309"/>
      <c r="BPH296" s="421"/>
      <c r="BPI296" s="309"/>
      <c r="BPJ296" s="309"/>
      <c r="BPK296" s="309"/>
      <c r="BPL296" s="309"/>
      <c r="BPM296" s="421"/>
      <c r="BPN296" s="310"/>
      <c r="BPO296" s="310"/>
      <c r="BPP296" s="311"/>
      <c r="BPQ296" s="304"/>
      <c r="BPR296" s="305"/>
      <c r="BPS296" s="306"/>
      <c r="BPT296" s="307"/>
      <c r="BPU296" s="307"/>
      <c r="BPV296" s="307"/>
      <c r="BPW296" s="307"/>
      <c r="BPX296" s="308"/>
      <c r="BPY296" s="305"/>
      <c r="BPZ296" s="305"/>
      <c r="BQA296" s="309"/>
      <c r="BQB296" s="309"/>
      <c r="BQC296" s="421"/>
      <c r="BQD296" s="309"/>
      <c r="BQE296" s="309"/>
      <c r="BQF296" s="309"/>
      <c r="BQG296" s="309"/>
      <c r="BQH296" s="421"/>
      <c r="BQI296" s="310"/>
      <c r="BQJ296" s="310"/>
      <c r="BQK296" s="311"/>
      <c r="BQL296" s="304"/>
      <c r="BQM296" s="305"/>
      <c r="BQN296" s="306"/>
      <c r="BQO296" s="307"/>
      <c r="BQP296" s="307"/>
      <c r="BQQ296" s="307"/>
      <c r="BQR296" s="307"/>
      <c r="BQS296" s="308"/>
      <c r="BQT296" s="305"/>
      <c r="BQU296" s="305"/>
      <c r="BQV296" s="309"/>
      <c r="BQW296" s="309"/>
      <c r="BQX296" s="421"/>
      <c r="BQY296" s="309"/>
      <c r="BQZ296" s="309"/>
      <c r="BRA296" s="309"/>
      <c r="BRB296" s="309"/>
      <c r="BRC296" s="421"/>
      <c r="BRD296" s="310"/>
      <c r="BRE296" s="310"/>
      <c r="BRF296" s="311"/>
      <c r="BRG296" s="304"/>
      <c r="BRH296" s="305"/>
      <c r="BRI296" s="306"/>
      <c r="BRJ296" s="307"/>
      <c r="BRK296" s="307"/>
      <c r="BRL296" s="307"/>
      <c r="BRM296" s="307"/>
      <c r="BRN296" s="308"/>
      <c r="BRO296" s="305"/>
      <c r="BRP296" s="305"/>
      <c r="BRQ296" s="309"/>
      <c r="BRR296" s="309"/>
      <c r="BRS296" s="421"/>
      <c r="BRT296" s="309"/>
      <c r="BRU296" s="309"/>
      <c r="BRV296" s="309"/>
      <c r="BRW296" s="309"/>
      <c r="BRX296" s="421"/>
      <c r="BRY296" s="310"/>
      <c r="BRZ296" s="310"/>
      <c r="BSA296" s="311"/>
      <c r="BSB296" s="304"/>
      <c r="BSC296" s="305"/>
      <c r="BSD296" s="306"/>
      <c r="BSE296" s="307"/>
      <c r="BSF296" s="307"/>
      <c r="BSG296" s="307"/>
      <c r="BSH296" s="307"/>
      <c r="BSI296" s="308"/>
      <c r="BSJ296" s="305"/>
      <c r="BSK296" s="305"/>
      <c r="BSL296" s="309"/>
      <c r="BSM296" s="309"/>
      <c r="BSN296" s="421"/>
      <c r="BSO296" s="309"/>
      <c r="BSP296" s="309"/>
      <c r="BSQ296" s="309"/>
      <c r="BSR296" s="309"/>
      <c r="BSS296" s="421"/>
      <c r="BST296" s="310"/>
      <c r="BSU296" s="310"/>
      <c r="BSV296" s="311"/>
      <c r="BSW296" s="304"/>
      <c r="BSX296" s="305"/>
      <c r="BSY296" s="306"/>
      <c r="BSZ296" s="307"/>
      <c r="BTA296" s="307"/>
      <c r="BTB296" s="307"/>
      <c r="BTC296" s="307"/>
      <c r="BTD296" s="308"/>
      <c r="BTE296" s="305"/>
      <c r="BTF296" s="305"/>
      <c r="BTG296" s="309"/>
      <c r="BTH296" s="309"/>
      <c r="BTI296" s="421"/>
      <c r="BTJ296" s="309"/>
      <c r="BTK296" s="309"/>
      <c r="BTL296" s="309"/>
      <c r="BTM296" s="309"/>
      <c r="BTN296" s="421"/>
      <c r="BTO296" s="310"/>
      <c r="BTP296" s="310"/>
      <c r="BTQ296" s="311"/>
      <c r="BTR296" s="304"/>
      <c r="BTS296" s="305"/>
      <c r="BTT296" s="306"/>
      <c r="BTU296" s="307"/>
      <c r="BTV296" s="307"/>
      <c r="BTW296" s="307"/>
      <c r="BTX296" s="307"/>
      <c r="BTY296" s="308"/>
      <c r="BTZ296" s="305"/>
      <c r="BUA296" s="305"/>
      <c r="BUB296" s="309"/>
      <c r="BUC296" s="309"/>
      <c r="BUD296" s="421"/>
      <c r="BUE296" s="309"/>
      <c r="BUF296" s="309"/>
      <c r="BUG296" s="309"/>
      <c r="BUH296" s="309"/>
      <c r="BUI296" s="421"/>
      <c r="BUJ296" s="310"/>
      <c r="BUK296" s="310"/>
      <c r="BUL296" s="311"/>
      <c r="BUM296" s="304"/>
      <c r="BUN296" s="305"/>
      <c r="BUO296" s="306"/>
      <c r="BUP296" s="307"/>
      <c r="BUQ296" s="307"/>
      <c r="BUR296" s="307"/>
      <c r="BUS296" s="307"/>
      <c r="BUT296" s="308"/>
      <c r="BUU296" s="305"/>
      <c r="BUV296" s="305"/>
      <c r="BUW296" s="309"/>
      <c r="BUX296" s="309"/>
      <c r="BUY296" s="421"/>
      <c r="BUZ296" s="309"/>
      <c r="BVA296" s="309"/>
      <c r="BVB296" s="309"/>
      <c r="BVC296" s="309"/>
      <c r="BVD296" s="421"/>
      <c r="BVE296" s="310"/>
      <c r="BVF296" s="310"/>
      <c r="BVG296" s="311"/>
      <c r="BVH296" s="304"/>
      <c r="BVI296" s="305"/>
      <c r="BVJ296" s="306"/>
      <c r="BVK296" s="307"/>
      <c r="BVL296" s="307"/>
      <c r="BVM296" s="307"/>
      <c r="BVN296" s="307"/>
      <c r="BVO296" s="308"/>
      <c r="BVP296" s="305"/>
      <c r="BVQ296" s="305"/>
      <c r="BVR296" s="309"/>
      <c r="BVS296" s="309"/>
      <c r="BVT296" s="421"/>
      <c r="BVU296" s="309"/>
      <c r="BVV296" s="309"/>
      <c r="BVW296" s="309"/>
      <c r="BVX296" s="309"/>
      <c r="BVY296" s="421"/>
      <c r="BVZ296" s="310"/>
      <c r="BWA296" s="310"/>
      <c r="BWB296" s="311"/>
      <c r="BWC296" s="304"/>
      <c r="BWD296" s="305"/>
      <c r="BWE296" s="306"/>
      <c r="BWF296" s="307"/>
      <c r="BWG296" s="307"/>
      <c r="BWH296" s="307"/>
      <c r="BWI296" s="307"/>
      <c r="BWJ296" s="308"/>
      <c r="BWK296" s="305"/>
      <c r="BWL296" s="305"/>
      <c r="BWM296" s="309"/>
      <c r="BWN296" s="309"/>
      <c r="BWO296" s="421"/>
      <c r="BWP296" s="309"/>
      <c r="BWQ296" s="309"/>
      <c r="BWR296" s="309"/>
      <c r="BWS296" s="309"/>
      <c r="BWT296" s="421"/>
      <c r="BWU296" s="310"/>
      <c r="BWV296" s="310"/>
      <c r="BWW296" s="311"/>
      <c r="BWX296" s="304"/>
      <c r="BWY296" s="305"/>
      <c r="BWZ296" s="306"/>
      <c r="BXA296" s="307"/>
      <c r="BXB296" s="307"/>
      <c r="BXC296" s="307"/>
      <c r="BXD296" s="307"/>
      <c r="BXE296" s="308"/>
      <c r="BXF296" s="305"/>
      <c r="BXG296" s="305"/>
      <c r="BXH296" s="309"/>
      <c r="BXI296" s="309"/>
      <c r="BXJ296" s="421"/>
      <c r="BXK296" s="309"/>
      <c r="BXL296" s="309"/>
      <c r="BXM296" s="309"/>
      <c r="BXN296" s="309"/>
      <c r="BXO296" s="421"/>
      <c r="BXP296" s="310"/>
      <c r="BXQ296" s="310"/>
      <c r="BXR296" s="311"/>
      <c r="BXS296" s="304"/>
      <c r="BXT296" s="305"/>
      <c r="BXU296" s="306"/>
      <c r="BXV296" s="307"/>
      <c r="BXW296" s="307"/>
      <c r="BXX296" s="307"/>
      <c r="BXY296" s="307"/>
      <c r="BXZ296" s="308"/>
      <c r="BYA296" s="305"/>
      <c r="BYB296" s="305"/>
      <c r="BYC296" s="309"/>
      <c r="BYD296" s="309"/>
      <c r="BYE296" s="421"/>
      <c r="BYF296" s="309"/>
      <c r="BYG296" s="309"/>
      <c r="BYH296" s="309"/>
      <c r="BYI296" s="309"/>
      <c r="BYJ296" s="421"/>
      <c r="BYK296" s="310"/>
      <c r="BYL296" s="310"/>
      <c r="BYM296" s="311"/>
      <c r="BYN296" s="304"/>
      <c r="BYO296" s="305"/>
      <c r="BYP296" s="306"/>
      <c r="BYQ296" s="307"/>
      <c r="BYR296" s="307"/>
      <c r="BYS296" s="307"/>
      <c r="BYT296" s="307"/>
      <c r="BYU296" s="308"/>
      <c r="BYV296" s="305"/>
      <c r="BYW296" s="305"/>
      <c r="BYX296" s="309"/>
      <c r="BYY296" s="309"/>
      <c r="BYZ296" s="421"/>
      <c r="BZA296" s="309"/>
      <c r="BZB296" s="309"/>
      <c r="BZC296" s="309"/>
      <c r="BZD296" s="309"/>
      <c r="BZE296" s="421"/>
      <c r="BZF296" s="310"/>
      <c r="BZG296" s="310"/>
      <c r="BZH296" s="311"/>
      <c r="BZI296" s="304"/>
      <c r="BZJ296" s="305"/>
      <c r="BZK296" s="306"/>
      <c r="BZL296" s="307"/>
      <c r="BZM296" s="307"/>
      <c r="BZN296" s="307"/>
      <c r="BZO296" s="307"/>
      <c r="BZP296" s="308"/>
      <c r="BZQ296" s="305"/>
      <c r="BZR296" s="305"/>
      <c r="BZS296" s="309"/>
      <c r="BZT296" s="309"/>
      <c r="BZU296" s="421"/>
      <c r="BZV296" s="309"/>
      <c r="BZW296" s="309"/>
      <c r="BZX296" s="309"/>
      <c r="BZY296" s="309"/>
      <c r="BZZ296" s="421"/>
      <c r="CAA296" s="310"/>
      <c r="CAB296" s="310"/>
      <c r="CAC296" s="311"/>
      <c r="CAD296" s="304"/>
      <c r="CAE296" s="305"/>
      <c r="CAF296" s="306"/>
      <c r="CAG296" s="307"/>
      <c r="CAH296" s="307"/>
      <c r="CAI296" s="307"/>
      <c r="CAJ296" s="307"/>
      <c r="CAK296" s="308"/>
      <c r="CAL296" s="305"/>
      <c r="CAM296" s="305"/>
      <c r="CAN296" s="309"/>
      <c r="CAO296" s="309"/>
      <c r="CAP296" s="421"/>
      <c r="CAQ296" s="309"/>
      <c r="CAR296" s="309"/>
      <c r="CAS296" s="309"/>
      <c r="CAT296" s="309"/>
      <c r="CAU296" s="421"/>
      <c r="CAV296" s="310"/>
      <c r="CAW296" s="310"/>
      <c r="CAX296" s="311"/>
      <c r="CAY296" s="304"/>
      <c r="CAZ296" s="305"/>
      <c r="CBA296" s="306"/>
      <c r="CBB296" s="307"/>
      <c r="CBC296" s="307"/>
      <c r="CBD296" s="307"/>
      <c r="CBE296" s="307"/>
      <c r="CBF296" s="308"/>
      <c r="CBG296" s="305"/>
      <c r="CBH296" s="305"/>
      <c r="CBI296" s="309"/>
      <c r="CBJ296" s="309"/>
      <c r="CBK296" s="421"/>
      <c r="CBL296" s="309"/>
      <c r="CBM296" s="309"/>
      <c r="CBN296" s="309"/>
      <c r="CBO296" s="309"/>
      <c r="CBP296" s="421"/>
      <c r="CBQ296" s="310"/>
      <c r="CBR296" s="310"/>
      <c r="CBS296" s="311"/>
      <c r="CBT296" s="304"/>
      <c r="CBU296" s="305"/>
      <c r="CBV296" s="306"/>
      <c r="CBW296" s="307"/>
      <c r="CBX296" s="307"/>
      <c r="CBY296" s="307"/>
      <c r="CBZ296" s="307"/>
      <c r="CCA296" s="308"/>
      <c r="CCB296" s="305"/>
      <c r="CCC296" s="305"/>
      <c r="CCD296" s="309"/>
      <c r="CCE296" s="309"/>
      <c r="CCF296" s="421"/>
      <c r="CCG296" s="309"/>
      <c r="CCH296" s="309"/>
      <c r="CCI296" s="309"/>
      <c r="CCJ296" s="309"/>
      <c r="CCK296" s="421"/>
      <c r="CCL296" s="310"/>
      <c r="CCM296" s="310"/>
      <c r="CCN296" s="311"/>
      <c r="CCO296" s="304"/>
      <c r="CCP296" s="305"/>
      <c r="CCQ296" s="306"/>
      <c r="CCR296" s="307"/>
      <c r="CCS296" s="307"/>
      <c r="CCT296" s="307"/>
      <c r="CCU296" s="307"/>
      <c r="CCV296" s="308"/>
      <c r="CCW296" s="305"/>
      <c r="CCX296" s="305"/>
      <c r="CCY296" s="309"/>
      <c r="CCZ296" s="309"/>
      <c r="CDA296" s="421"/>
      <c r="CDB296" s="309"/>
      <c r="CDC296" s="309"/>
      <c r="CDD296" s="309"/>
      <c r="CDE296" s="309"/>
      <c r="CDF296" s="421"/>
      <c r="CDG296" s="310"/>
      <c r="CDH296" s="310"/>
      <c r="CDI296" s="311"/>
      <c r="CDJ296" s="304"/>
      <c r="CDK296" s="305"/>
      <c r="CDL296" s="306"/>
      <c r="CDM296" s="307"/>
      <c r="CDN296" s="307"/>
      <c r="CDO296" s="307"/>
      <c r="CDP296" s="307"/>
      <c r="CDQ296" s="308"/>
      <c r="CDR296" s="305"/>
      <c r="CDS296" s="305"/>
      <c r="CDT296" s="309"/>
      <c r="CDU296" s="309"/>
      <c r="CDV296" s="421"/>
      <c r="CDW296" s="309"/>
      <c r="CDX296" s="309"/>
      <c r="CDY296" s="309"/>
      <c r="CDZ296" s="309"/>
      <c r="CEA296" s="421"/>
      <c r="CEB296" s="310"/>
      <c r="CEC296" s="310"/>
      <c r="CED296" s="311"/>
      <c r="CEE296" s="304"/>
      <c r="CEF296" s="305"/>
      <c r="CEG296" s="306"/>
      <c r="CEH296" s="307"/>
      <c r="CEI296" s="307"/>
      <c r="CEJ296" s="307"/>
      <c r="CEK296" s="307"/>
      <c r="CEL296" s="308"/>
      <c r="CEM296" s="305"/>
      <c r="CEN296" s="305"/>
      <c r="CEO296" s="309"/>
      <c r="CEP296" s="309"/>
      <c r="CEQ296" s="421"/>
      <c r="CER296" s="309"/>
      <c r="CES296" s="309"/>
      <c r="CET296" s="309"/>
      <c r="CEU296" s="309"/>
      <c r="CEV296" s="421"/>
      <c r="CEW296" s="310"/>
      <c r="CEX296" s="310"/>
      <c r="CEY296" s="311"/>
      <c r="CEZ296" s="304"/>
      <c r="CFA296" s="305"/>
      <c r="CFB296" s="306"/>
      <c r="CFC296" s="307"/>
      <c r="CFD296" s="307"/>
      <c r="CFE296" s="307"/>
      <c r="CFF296" s="307"/>
      <c r="CFG296" s="308"/>
      <c r="CFH296" s="305"/>
      <c r="CFI296" s="305"/>
      <c r="CFJ296" s="309"/>
      <c r="CFK296" s="309"/>
      <c r="CFL296" s="421"/>
      <c r="CFM296" s="309"/>
      <c r="CFN296" s="309"/>
      <c r="CFO296" s="309"/>
      <c r="CFP296" s="309"/>
      <c r="CFQ296" s="421"/>
      <c r="CFR296" s="310"/>
      <c r="CFS296" s="310"/>
      <c r="CFT296" s="311"/>
      <c r="CFU296" s="304"/>
      <c r="CFV296" s="305"/>
      <c r="CFW296" s="306"/>
      <c r="CFX296" s="307"/>
      <c r="CFY296" s="307"/>
      <c r="CFZ296" s="307"/>
      <c r="CGA296" s="307"/>
      <c r="CGB296" s="308"/>
      <c r="CGC296" s="305"/>
      <c r="CGD296" s="305"/>
      <c r="CGE296" s="309"/>
      <c r="CGF296" s="309"/>
      <c r="CGG296" s="421"/>
      <c r="CGH296" s="309"/>
      <c r="CGI296" s="309"/>
      <c r="CGJ296" s="309"/>
      <c r="CGK296" s="309"/>
      <c r="CGL296" s="421"/>
      <c r="CGM296" s="310"/>
      <c r="CGN296" s="310"/>
      <c r="CGO296" s="311"/>
      <c r="CGP296" s="304"/>
      <c r="CGQ296" s="305"/>
      <c r="CGR296" s="306"/>
      <c r="CGS296" s="307"/>
      <c r="CGT296" s="307"/>
      <c r="CGU296" s="307"/>
      <c r="CGV296" s="307"/>
      <c r="CGW296" s="308"/>
      <c r="CGX296" s="305"/>
      <c r="CGY296" s="305"/>
      <c r="CGZ296" s="309"/>
      <c r="CHA296" s="309"/>
      <c r="CHB296" s="421"/>
      <c r="CHC296" s="309"/>
      <c r="CHD296" s="309"/>
      <c r="CHE296" s="309"/>
      <c r="CHF296" s="309"/>
      <c r="CHG296" s="421"/>
      <c r="CHH296" s="310"/>
      <c r="CHI296" s="310"/>
      <c r="CHJ296" s="311"/>
      <c r="CHK296" s="304"/>
      <c r="CHL296" s="305"/>
      <c r="CHM296" s="306"/>
      <c r="CHN296" s="307"/>
      <c r="CHO296" s="307"/>
      <c r="CHP296" s="307"/>
      <c r="CHQ296" s="307"/>
      <c r="CHR296" s="308"/>
      <c r="CHS296" s="305"/>
      <c r="CHT296" s="305"/>
      <c r="CHU296" s="309"/>
      <c r="CHV296" s="309"/>
      <c r="CHW296" s="421"/>
      <c r="CHX296" s="309"/>
      <c r="CHY296" s="309"/>
      <c r="CHZ296" s="309"/>
      <c r="CIA296" s="309"/>
      <c r="CIB296" s="421"/>
      <c r="CIC296" s="310"/>
      <c r="CID296" s="310"/>
      <c r="CIE296" s="311"/>
      <c r="CIF296" s="304"/>
      <c r="CIG296" s="305"/>
      <c r="CIH296" s="306"/>
      <c r="CII296" s="307"/>
      <c r="CIJ296" s="307"/>
      <c r="CIK296" s="307"/>
      <c r="CIL296" s="307"/>
      <c r="CIM296" s="308"/>
      <c r="CIN296" s="305"/>
      <c r="CIO296" s="305"/>
      <c r="CIP296" s="309"/>
      <c r="CIQ296" s="309"/>
      <c r="CIR296" s="421"/>
      <c r="CIS296" s="309"/>
      <c r="CIT296" s="309"/>
      <c r="CIU296" s="309"/>
      <c r="CIV296" s="309"/>
      <c r="CIW296" s="421"/>
      <c r="CIX296" s="310"/>
      <c r="CIY296" s="310"/>
      <c r="CIZ296" s="311"/>
      <c r="CJA296" s="304"/>
      <c r="CJB296" s="305"/>
      <c r="CJC296" s="306"/>
      <c r="CJD296" s="307"/>
      <c r="CJE296" s="307"/>
      <c r="CJF296" s="307"/>
      <c r="CJG296" s="307"/>
      <c r="CJH296" s="308"/>
      <c r="CJI296" s="305"/>
      <c r="CJJ296" s="305"/>
      <c r="CJK296" s="309"/>
      <c r="CJL296" s="309"/>
      <c r="CJM296" s="421"/>
      <c r="CJN296" s="309"/>
      <c r="CJO296" s="309"/>
      <c r="CJP296" s="309"/>
      <c r="CJQ296" s="309"/>
      <c r="CJR296" s="421"/>
      <c r="CJS296" s="310"/>
      <c r="CJT296" s="310"/>
      <c r="CJU296" s="311"/>
      <c r="CJV296" s="304"/>
      <c r="CJW296" s="305"/>
      <c r="CJX296" s="306"/>
      <c r="CJY296" s="307"/>
      <c r="CJZ296" s="307"/>
      <c r="CKA296" s="307"/>
      <c r="CKB296" s="307"/>
      <c r="CKC296" s="308"/>
      <c r="CKD296" s="305"/>
      <c r="CKE296" s="305"/>
      <c r="CKF296" s="309"/>
      <c r="CKG296" s="309"/>
      <c r="CKH296" s="421"/>
      <c r="CKI296" s="309"/>
      <c r="CKJ296" s="309"/>
      <c r="CKK296" s="309"/>
      <c r="CKL296" s="309"/>
      <c r="CKM296" s="421"/>
      <c r="CKN296" s="310"/>
      <c r="CKO296" s="310"/>
      <c r="CKP296" s="311"/>
      <c r="CKQ296" s="304"/>
      <c r="CKR296" s="305"/>
      <c r="CKS296" s="306"/>
      <c r="CKT296" s="307"/>
      <c r="CKU296" s="307"/>
      <c r="CKV296" s="307"/>
      <c r="CKW296" s="307"/>
      <c r="CKX296" s="308"/>
      <c r="CKY296" s="305"/>
      <c r="CKZ296" s="305"/>
      <c r="CLA296" s="309"/>
      <c r="CLB296" s="309"/>
      <c r="CLC296" s="421"/>
      <c r="CLD296" s="309"/>
      <c r="CLE296" s="309"/>
      <c r="CLF296" s="309"/>
      <c r="CLG296" s="309"/>
      <c r="CLH296" s="421"/>
      <c r="CLI296" s="310"/>
      <c r="CLJ296" s="310"/>
      <c r="CLK296" s="311"/>
      <c r="CLL296" s="304"/>
      <c r="CLM296" s="305"/>
      <c r="CLN296" s="306"/>
      <c r="CLO296" s="307"/>
      <c r="CLP296" s="307"/>
      <c r="CLQ296" s="307"/>
      <c r="CLR296" s="307"/>
      <c r="CLS296" s="308"/>
      <c r="CLT296" s="305"/>
      <c r="CLU296" s="305"/>
      <c r="CLV296" s="309"/>
      <c r="CLW296" s="309"/>
      <c r="CLX296" s="421"/>
      <c r="CLY296" s="309"/>
      <c r="CLZ296" s="309"/>
      <c r="CMA296" s="309"/>
      <c r="CMB296" s="309"/>
      <c r="CMC296" s="421"/>
      <c r="CMD296" s="310"/>
      <c r="CME296" s="310"/>
      <c r="CMF296" s="311"/>
      <c r="CMG296" s="304"/>
      <c r="CMH296" s="305"/>
      <c r="CMI296" s="306"/>
      <c r="CMJ296" s="307"/>
      <c r="CMK296" s="307"/>
      <c r="CML296" s="307"/>
      <c r="CMM296" s="307"/>
      <c r="CMN296" s="308"/>
      <c r="CMO296" s="305"/>
      <c r="CMP296" s="305"/>
      <c r="CMQ296" s="309"/>
      <c r="CMR296" s="309"/>
      <c r="CMS296" s="421"/>
      <c r="CMT296" s="309"/>
      <c r="CMU296" s="309"/>
      <c r="CMV296" s="309"/>
      <c r="CMW296" s="309"/>
      <c r="CMX296" s="421"/>
      <c r="CMY296" s="310"/>
      <c r="CMZ296" s="310"/>
      <c r="CNA296" s="311"/>
      <c r="CNB296" s="304"/>
      <c r="CNC296" s="305"/>
      <c r="CND296" s="306"/>
      <c r="CNE296" s="307"/>
      <c r="CNF296" s="307"/>
      <c r="CNG296" s="307"/>
      <c r="CNH296" s="307"/>
      <c r="CNI296" s="308"/>
      <c r="CNJ296" s="305"/>
      <c r="CNK296" s="305"/>
      <c r="CNL296" s="309"/>
      <c r="CNM296" s="309"/>
      <c r="CNN296" s="421"/>
      <c r="CNO296" s="309"/>
      <c r="CNP296" s="309"/>
      <c r="CNQ296" s="309"/>
      <c r="CNR296" s="309"/>
      <c r="CNS296" s="421"/>
      <c r="CNT296" s="310"/>
      <c r="CNU296" s="310"/>
      <c r="CNV296" s="311"/>
      <c r="CNW296" s="304"/>
      <c r="CNX296" s="305"/>
      <c r="CNY296" s="306"/>
      <c r="CNZ296" s="307"/>
      <c r="COA296" s="307"/>
      <c r="COB296" s="307"/>
      <c r="COC296" s="307"/>
      <c r="COD296" s="308"/>
      <c r="COE296" s="305"/>
      <c r="COF296" s="305"/>
      <c r="COG296" s="309"/>
      <c r="COH296" s="309"/>
      <c r="COI296" s="421"/>
      <c r="COJ296" s="309"/>
      <c r="COK296" s="309"/>
      <c r="COL296" s="309"/>
      <c r="COM296" s="309"/>
      <c r="CON296" s="421"/>
      <c r="COO296" s="310"/>
      <c r="COP296" s="310"/>
      <c r="COQ296" s="311"/>
      <c r="COR296" s="304"/>
      <c r="COS296" s="305"/>
      <c r="COT296" s="306"/>
      <c r="COU296" s="307"/>
      <c r="COV296" s="307"/>
      <c r="COW296" s="307"/>
      <c r="COX296" s="307"/>
      <c r="COY296" s="308"/>
      <c r="COZ296" s="305"/>
      <c r="CPA296" s="305"/>
      <c r="CPB296" s="309"/>
      <c r="CPC296" s="309"/>
      <c r="CPD296" s="421"/>
      <c r="CPE296" s="309"/>
      <c r="CPF296" s="309"/>
      <c r="CPG296" s="309"/>
      <c r="CPH296" s="309"/>
      <c r="CPI296" s="421"/>
      <c r="CPJ296" s="310"/>
      <c r="CPK296" s="310"/>
      <c r="CPL296" s="311"/>
      <c r="CPM296" s="304"/>
      <c r="CPN296" s="305"/>
      <c r="CPO296" s="306"/>
      <c r="CPP296" s="307"/>
      <c r="CPQ296" s="307"/>
      <c r="CPR296" s="307"/>
      <c r="CPS296" s="307"/>
      <c r="CPT296" s="308"/>
      <c r="CPU296" s="305"/>
      <c r="CPV296" s="305"/>
      <c r="CPW296" s="309"/>
      <c r="CPX296" s="309"/>
      <c r="CPY296" s="421"/>
      <c r="CPZ296" s="309"/>
      <c r="CQA296" s="309"/>
      <c r="CQB296" s="309"/>
      <c r="CQC296" s="309"/>
      <c r="CQD296" s="421"/>
      <c r="CQE296" s="310"/>
      <c r="CQF296" s="310"/>
      <c r="CQG296" s="311"/>
      <c r="CQH296" s="304"/>
      <c r="CQI296" s="305"/>
      <c r="CQJ296" s="306"/>
      <c r="CQK296" s="307"/>
      <c r="CQL296" s="307"/>
      <c r="CQM296" s="307"/>
      <c r="CQN296" s="307"/>
      <c r="CQO296" s="308"/>
      <c r="CQP296" s="305"/>
      <c r="CQQ296" s="305"/>
      <c r="CQR296" s="309"/>
      <c r="CQS296" s="309"/>
      <c r="CQT296" s="421"/>
      <c r="CQU296" s="309"/>
      <c r="CQV296" s="309"/>
      <c r="CQW296" s="309"/>
      <c r="CQX296" s="309"/>
      <c r="CQY296" s="421"/>
      <c r="CQZ296" s="310"/>
      <c r="CRA296" s="310"/>
      <c r="CRB296" s="311"/>
      <c r="CRC296" s="304"/>
      <c r="CRD296" s="305"/>
      <c r="CRE296" s="306"/>
      <c r="CRF296" s="307"/>
      <c r="CRG296" s="307"/>
      <c r="CRH296" s="307"/>
      <c r="CRI296" s="307"/>
      <c r="CRJ296" s="308"/>
      <c r="CRK296" s="305"/>
      <c r="CRL296" s="305"/>
      <c r="CRM296" s="309"/>
      <c r="CRN296" s="309"/>
      <c r="CRO296" s="421"/>
      <c r="CRP296" s="309"/>
      <c r="CRQ296" s="309"/>
      <c r="CRR296" s="309"/>
      <c r="CRS296" s="309"/>
      <c r="CRT296" s="421"/>
      <c r="CRU296" s="310"/>
      <c r="CRV296" s="310"/>
      <c r="CRW296" s="311"/>
      <c r="CRX296" s="304"/>
      <c r="CRY296" s="305"/>
      <c r="CRZ296" s="306"/>
      <c r="CSA296" s="307"/>
      <c r="CSB296" s="307"/>
      <c r="CSC296" s="307"/>
      <c r="CSD296" s="307"/>
      <c r="CSE296" s="308"/>
      <c r="CSF296" s="305"/>
      <c r="CSG296" s="305"/>
      <c r="CSH296" s="309"/>
      <c r="CSI296" s="309"/>
      <c r="CSJ296" s="421"/>
      <c r="CSK296" s="309"/>
      <c r="CSL296" s="309"/>
      <c r="CSM296" s="309"/>
      <c r="CSN296" s="309"/>
      <c r="CSO296" s="421"/>
      <c r="CSP296" s="310"/>
      <c r="CSQ296" s="310"/>
      <c r="CSR296" s="311"/>
      <c r="CSS296" s="304"/>
      <c r="CST296" s="305"/>
      <c r="CSU296" s="306"/>
      <c r="CSV296" s="307"/>
      <c r="CSW296" s="307"/>
      <c r="CSX296" s="307"/>
      <c r="CSY296" s="307"/>
      <c r="CSZ296" s="308"/>
      <c r="CTA296" s="305"/>
      <c r="CTB296" s="305"/>
      <c r="CTC296" s="309"/>
      <c r="CTD296" s="309"/>
      <c r="CTE296" s="421"/>
      <c r="CTF296" s="309"/>
      <c r="CTG296" s="309"/>
      <c r="CTH296" s="309"/>
      <c r="CTI296" s="309"/>
      <c r="CTJ296" s="421"/>
      <c r="CTK296" s="310"/>
      <c r="CTL296" s="310"/>
      <c r="CTM296" s="311"/>
      <c r="CTN296" s="304"/>
      <c r="CTO296" s="305"/>
      <c r="CTP296" s="306"/>
      <c r="CTQ296" s="307"/>
      <c r="CTR296" s="307"/>
      <c r="CTS296" s="307"/>
      <c r="CTT296" s="307"/>
      <c r="CTU296" s="308"/>
      <c r="CTV296" s="305"/>
      <c r="CTW296" s="305"/>
      <c r="CTX296" s="309"/>
      <c r="CTY296" s="309"/>
      <c r="CTZ296" s="421"/>
      <c r="CUA296" s="309"/>
      <c r="CUB296" s="309"/>
      <c r="CUC296" s="309"/>
      <c r="CUD296" s="309"/>
      <c r="CUE296" s="421"/>
      <c r="CUF296" s="310"/>
      <c r="CUG296" s="310"/>
      <c r="CUH296" s="311"/>
      <c r="CUI296" s="304"/>
      <c r="CUJ296" s="305"/>
      <c r="CUK296" s="306"/>
      <c r="CUL296" s="307"/>
      <c r="CUM296" s="307"/>
      <c r="CUN296" s="307"/>
      <c r="CUO296" s="307"/>
      <c r="CUP296" s="308"/>
      <c r="CUQ296" s="305"/>
      <c r="CUR296" s="305"/>
      <c r="CUS296" s="309"/>
      <c r="CUT296" s="309"/>
      <c r="CUU296" s="421"/>
      <c r="CUV296" s="309"/>
      <c r="CUW296" s="309"/>
      <c r="CUX296" s="309"/>
      <c r="CUY296" s="309"/>
      <c r="CUZ296" s="421"/>
      <c r="CVA296" s="310"/>
      <c r="CVB296" s="310"/>
      <c r="CVC296" s="311"/>
      <c r="CVD296" s="304"/>
      <c r="CVE296" s="305"/>
      <c r="CVF296" s="306"/>
      <c r="CVG296" s="307"/>
      <c r="CVH296" s="307"/>
      <c r="CVI296" s="307"/>
      <c r="CVJ296" s="307"/>
      <c r="CVK296" s="308"/>
      <c r="CVL296" s="305"/>
      <c r="CVM296" s="305"/>
      <c r="CVN296" s="309"/>
      <c r="CVO296" s="309"/>
      <c r="CVP296" s="421"/>
      <c r="CVQ296" s="309"/>
      <c r="CVR296" s="309"/>
      <c r="CVS296" s="309"/>
      <c r="CVT296" s="309"/>
      <c r="CVU296" s="421"/>
      <c r="CVV296" s="310"/>
      <c r="CVW296" s="310"/>
      <c r="CVX296" s="311"/>
      <c r="CVY296" s="304"/>
      <c r="CVZ296" s="305"/>
      <c r="CWA296" s="306"/>
      <c r="CWB296" s="307"/>
      <c r="CWC296" s="307"/>
      <c r="CWD296" s="307"/>
      <c r="CWE296" s="307"/>
      <c r="CWF296" s="308"/>
      <c r="CWG296" s="305"/>
      <c r="CWH296" s="305"/>
      <c r="CWI296" s="309"/>
      <c r="CWJ296" s="309"/>
      <c r="CWK296" s="421"/>
      <c r="CWL296" s="309"/>
      <c r="CWM296" s="309"/>
      <c r="CWN296" s="309"/>
      <c r="CWO296" s="309"/>
      <c r="CWP296" s="421"/>
      <c r="CWQ296" s="310"/>
      <c r="CWR296" s="310"/>
      <c r="CWS296" s="311"/>
      <c r="CWT296" s="304"/>
      <c r="CWU296" s="305"/>
      <c r="CWV296" s="306"/>
      <c r="CWW296" s="307"/>
      <c r="CWX296" s="307"/>
      <c r="CWY296" s="307"/>
      <c r="CWZ296" s="307"/>
      <c r="CXA296" s="308"/>
      <c r="CXB296" s="305"/>
      <c r="CXC296" s="305"/>
      <c r="CXD296" s="309"/>
      <c r="CXE296" s="309"/>
      <c r="CXF296" s="421"/>
      <c r="CXG296" s="309"/>
      <c r="CXH296" s="309"/>
      <c r="CXI296" s="309"/>
      <c r="CXJ296" s="309"/>
      <c r="CXK296" s="421"/>
      <c r="CXL296" s="310"/>
      <c r="CXM296" s="310"/>
      <c r="CXN296" s="311"/>
      <c r="CXO296" s="304"/>
      <c r="CXP296" s="305"/>
      <c r="CXQ296" s="306"/>
      <c r="CXR296" s="307"/>
      <c r="CXS296" s="307"/>
      <c r="CXT296" s="307"/>
      <c r="CXU296" s="307"/>
      <c r="CXV296" s="308"/>
      <c r="CXW296" s="305"/>
      <c r="CXX296" s="305"/>
      <c r="CXY296" s="309"/>
      <c r="CXZ296" s="309"/>
      <c r="CYA296" s="421"/>
      <c r="CYB296" s="309"/>
      <c r="CYC296" s="309"/>
      <c r="CYD296" s="309"/>
      <c r="CYE296" s="309"/>
      <c r="CYF296" s="421"/>
      <c r="CYG296" s="310"/>
      <c r="CYH296" s="310"/>
      <c r="CYI296" s="311"/>
      <c r="CYJ296" s="304"/>
      <c r="CYK296" s="305"/>
      <c r="CYL296" s="306"/>
      <c r="CYM296" s="307"/>
      <c r="CYN296" s="307"/>
      <c r="CYO296" s="307"/>
      <c r="CYP296" s="307"/>
      <c r="CYQ296" s="308"/>
      <c r="CYR296" s="305"/>
      <c r="CYS296" s="305"/>
      <c r="CYT296" s="309"/>
      <c r="CYU296" s="309"/>
      <c r="CYV296" s="421"/>
      <c r="CYW296" s="309"/>
      <c r="CYX296" s="309"/>
      <c r="CYY296" s="309"/>
      <c r="CYZ296" s="309"/>
      <c r="CZA296" s="421"/>
      <c r="CZB296" s="310"/>
      <c r="CZC296" s="310"/>
      <c r="CZD296" s="311"/>
      <c r="CZE296" s="304"/>
      <c r="CZF296" s="305"/>
      <c r="CZG296" s="306"/>
      <c r="CZH296" s="307"/>
      <c r="CZI296" s="307"/>
      <c r="CZJ296" s="307"/>
      <c r="CZK296" s="307"/>
      <c r="CZL296" s="308"/>
      <c r="CZM296" s="305"/>
      <c r="CZN296" s="305"/>
      <c r="CZO296" s="309"/>
      <c r="CZP296" s="309"/>
      <c r="CZQ296" s="421"/>
      <c r="CZR296" s="309"/>
      <c r="CZS296" s="309"/>
      <c r="CZT296" s="309"/>
      <c r="CZU296" s="309"/>
      <c r="CZV296" s="421"/>
      <c r="CZW296" s="310"/>
      <c r="CZX296" s="310"/>
      <c r="CZY296" s="311"/>
      <c r="CZZ296" s="304"/>
      <c r="DAA296" s="305"/>
      <c r="DAB296" s="306"/>
      <c r="DAC296" s="307"/>
      <c r="DAD296" s="307"/>
      <c r="DAE296" s="307"/>
      <c r="DAF296" s="307"/>
      <c r="DAG296" s="308"/>
      <c r="DAH296" s="305"/>
      <c r="DAI296" s="305"/>
      <c r="DAJ296" s="309"/>
      <c r="DAK296" s="309"/>
      <c r="DAL296" s="421"/>
      <c r="DAM296" s="309"/>
      <c r="DAN296" s="309"/>
      <c r="DAO296" s="309"/>
      <c r="DAP296" s="309"/>
      <c r="DAQ296" s="421"/>
      <c r="DAR296" s="310"/>
      <c r="DAS296" s="310"/>
      <c r="DAT296" s="311"/>
      <c r="DAU296" s="304"/>
      <c r="DAV296" s="305"/>
      <c r="DAW296" s="306"/>
      <c r="DAX296" s="307"/>
      <c r="DAY296" s="307"/>
      <c r="DAZ296" s="307"/>
      <c r="DBA296" s="307"/>
      <c r="DBB296" s="308"/>
      <c r="DBC296" s="305"/>
      <c r="DBD296" s="305"/>
      <c r="DBE296" s="309"/>
      <c r="DBF296" s="309"/>
      <c r="DBG296" s="421"/>
      <c r="DBH296" s="309"/>
      <c r="DBI296" s="309"/>
      <c r="DBJ296" s="309"/>
      <c r="DBK296" s="309"/>
      <c r="DBL296" s="421"/>
      <c r="DBM296" s="310"/>
      <c r="DBN296" s="310"/>
      <c r="DBO296" s="311"/>
      <c r="DBP296" s="304"/>
      <c r="DBQ296" s="305"/>
      <c r="DBR296" s="306"/>
      <c r="DBS296" s="307"/>
      <c r="DBT296" s="307"/>
      <c r="DBU296" s="307"/>
      <c r="DBV296" s="307"/>
      <c r="DBW296" s="308"/>
      <c r="DBX296" s="305"/>
      <c r="DBY296" s="305"/>
      <c r="DBZ296" s="309"/>
      <c r="DCA296" s="309"/>
      <c r="DCB296" s="421"/>
      <c r="DCC296" s="309"/>
      <c r="DCD296" s="309"/>
      <c r="DCE296" s="309"/>
      <c r="DCF296" s="309"/>
      <c r="DCG296" s="421"/>
      <c r="DCH296" s="310"/>
      <c r="DCI296" s="310"/>
      <c r="DCJ296" s="311"/>
      <c r="DCK296" s="304"/>
      <c r="DCL296" s="305"/>
      <c r="DCM296" s="306"/>
      <c r="DCN296" s="307"/>
      <c r="DCO296" s="307"/>
      <c r="DCP296" s="307"/>
      <c r="DCQ296" s="307"/>
      <c r="DCR296" s="308"/>
      <c r="DCS296" s="305"/>
      <c r="DCT296" s="305"/>
      <c r="DCU296" s="309"/>
      <c r="DCV296" s="309"/>
      <c r="DCW296" s="421"/>
      <c r="DCX296" s="309"/>
      <c r="DCY296" s="309"/>
      <c r="DCZ296" s="309"/>
      <c r="DDA296" s="309"/>
      <c r="DDB296" s="421"/>
      <c r="DDC296" s="310"/>
      <c r="DDD296" s="310"/>
      <c r="DDE296" s="311"/>
      <c r="DDF296" s="304"/>
      <c r="DDG296" s="305"/>
      <c r="DDH296" s="306"/>
      <c r="DDI296" s="307"/>
      <c r="DDJ296" s="307"/>
      <c r="DDK296" s="307"/>
      <c r="DDL296" s="307"/>
      <c r="DDM296" s="308"/>
      <c r="DDN296" s="305"/>
      <c r="DDO296" s="305"/>
      <c r="DDP296" s="309"/>
      <c r="DDQ296" s="309"/>
      <c r="DDR296" s="421"/>
      <c r="DDS296" s="309"/>
      <c r="DDT296" s="309"/>
      <c r="DDU296" s="309"/>
      <c r="DDV296" s="309"/>
      <c r="DDW296" s="421"/>
      <c r="DDX296" s="310"/>
      <c r="DDY296" s="310"/>
      <c r="DDZ296" s="311"/>
      <c r="DEA296" s="304"/>
      <c r="DEB296" s="305"/>
      <c r="DEC296" s="306"/>
      <c r="DED296" s="307"/>
      <c r="DEE296" s="307"/>
      <c r="DEF296" s="307"/>
      <c r="DEG296" s="307"/>
      <c r="DEH296" s="308"/>
      <c r="DEI296" s="305"/>
      <c r="DEJ296" s="305"/>
      <c r="DEK296" s="309"/>
      <c r="DEL296" s="309"/>
      <c r="DEM296" s="421"/>
      <c r="DEN296" s="309"/>
      <c r="DEO296" s="309"/>
      <c r="DEP296" s="309"/>
      <c r="DEQ296" s="309"/>
      <c r="DER296" s="421"/>
      <c r="DES296" s="310"/>
      <c r="DET296" s="310"/>
      <c r="DEU296" s="311"/>
      <c r="DEV296" s="304"/>
      <c r="DEW296" s="305"/>
      <c r="DEX296" s="306"/>
      <c r="DEY296" s="307"/>
      <c r="DEZ296" s="307"/>
      <c r="DFA296" s="307"/>
      <c r="DFB296" s="307"/>
      <c r="DFC296" s="308"/>
      <c r="DFD296" s="305"/>
      <c r="DFE296" s="305"/>
      <c r="DFF296" s="309"/>
      <c r="DFG296" s="309"/>
      <c r="DFH296" s="421"/>
      <c r="DFI296" s="309"/>
      <c r="DFJ296" s="309"/>
      <c r="DFK296" s="309"/>
      <c r="DFL296" s="309"/>
      <c r="DFM296" s="421"/>
      <c r="DFN296" s="310"/>
      <c r="DFO296" s="310"/>
      <c r="DFP296" s="311"/>
      <c r="DFQ296" s="304"/>
      <c r="DFR296" s="305"/>
      <c r="DFS296" s="306"/>
      <c r="DFT296" s="307"/>
      <c r="DFU296" s="307"/>
      <c r="DFV296" s="307"/>
      <c r="DFW296" s="307"/>
      <c r="DFX296" s="308"/>
      <c r="DFY296" s="305"/>
      <c r="DFZ296" s="305"/>
      <c r="DGA296" s="309"/>
      <c r="DGB296" s="309"/>
      <c r="DGC296" s="421"/>
      <c r="DGD296" s="309"/>
      <c r="DGE296" s="309"/>
      <c r="DGF296" s="309"/>
      <c r="DGG296" s="309"/>
      <c r="DGH296" s="421"/>
      <c r="DGI296" s="310"/>
      <c r="DGJ296" s="310"/>
      <c r="DGK296" s="311"/>
      <c r="DGL296" s="304"/>
      <c r="DGM296" s="305"/>
      <c r="DGN296" s="306"/>
      <c r="DGO296" s="307"/>
      <c r="DGP296" s="307"/>
      <c r="DGQ296" s="307"/>
      <c r="DGR296" s="307"/>
      <c r="DGS296" s="308"/>
      <c r="DGT296" s="305"/>
      <c r="DGU296" s="305"/>
      <c r="DGV296" s="309"/>
      <c r="DGW296" s="309"/>
      <c r="DGX296" s="421"/>
      <c r="DGY296" s="309"/>
      <c r="DGZ296" s="309"/>
      <c r="DHA296" s="309"/>
      <c r="DHB296" s="309"/>
      <c r="DHC296" s="421"/>
      <c r="DHD296" s="310"/>
      <c r="DHE296" s="310"/>
      <c r="DHF296" s="311"/>
      <c r="DHG296" s="304"/>
      <c r="DHH296" s="305"/>
      <c r="DHI296" s="306"/>
      <c r="DHJ296" s="307"/>
      <c r="DHK296" s="307"/>
      <c r="DHL296" s="307"/>
      <c r="DHM296" s="307"/>
      <c r="DHN296" s="308"/>
      <c r="DHO296" s="305"/>
      <c r="DHP296" s="305"/>
      <c r="DHQ296" s="309"/>
      <c r="DHR296" s="309"/>
      <c r="DHS296" s="421"/>
      <c r="DHT296" s="309"/>
      <c r="DHU296" s="309"/>
      <c r="DHV296" s="309"/>
      <c r="DHW296" s="309"/>
      <c r="DHX296" s="421"/>
      <c r="DHY296" s="310"/>
      <c r="DHZ296" s="310"/>
      <c r="DIA296" s="311"/>
      <c r="DIB296" s="304"/>
      <c r="DIC296" s="305"/>
      <c r="DID296" s="306"/>
      <c r="DIE296" s="307"/>
      <c r="DIF296" s="307"/>
      <c r="DIG296" s="307"/>
      <c r="DIH296" s="307"/>
      <c r="DII296" s="308"/>
      <c r="DIJ296" s="305"/>
      <c r="DIK296" s="305"/>
      <c r="DIL296" s="309"/>
      <c r="DIM296" s="309"/>
      <c r="DIN296" s="421"/>
      <c r="DIO296" s="309"/>
      <c r="DIP296" s="309"/>
      <c r="DIQ296" s="309"/>
      <c r="DIR296" s="309"/>
      <c r="DIS296" s="421"/>
      <c r="DIT296" s="310"/>
      <c r="DIU296" s="310"/>
      <c r="DIV296" s="311"/>
      <c r="DIW296" s="304"/>
      <c r="DIX296" s="305"/>
      <c r="DIY296" s="306"/>
      <c r="DIZ296" s="307"/>
      <c r="DJA296" s="307"/>
      <c r="DJB296" s="307"/>
      <c r="DJC296" s="307"/>
      <c r="DJD296" s="308"/>
      <c r="DJE296" s="305"/>
      <c r="DJF296" s="305"/>
      <c r="DJG296" s="309"/>
      <c r="DJH296" s="309"/>
      <c r="DJI296" s="421"/>
      <c r="DJJ296" s="309"/>
      <c r="DJK296" s="309"/>
      <c r="DJL296" s="309"/>
      <c r="DJM296" s="309"/>
      <c r="DJN296" s="421"/>
      <c r="DJO296" s="310"/>
      <c r="DJP296" s="310"/>
      <c r="DJQ296" s="311"/>
      <c r="DJR296" s="304"/>
      <c r="DJS296" s="305"/>
      <c r="DJT296" s="306"/>
      <c r="DJU296" s="307"/>
      <c r="DJV296" s="307"/>
      <c r="DJW296" s="307"/>
      <c r="DJX296" s="307"/>
      <c r="DJY296" s="308"/>
      <c r="DJZ296" s="305"/>
      <c r="DKA296" s="305"/>
      <c r="DKB296" s="309"/>
      <c r="DKC296" s="309"/>
      <c r="DKD296" s="421"/>
      <c r="DKE296" s="309"/>
      <c r="DKF296" s="309"/>
      <c r="DKG296" s="309"/>
      <c r="DKH296" s="309"/>
      <c r="DKI296" s="421"/>
      <c r="DKJ296" s="310"/>
      <c r="DKK296" s="310"/>
      <c r="DKL296" s="311"/>
      <c r="DKM296" s="304"/>
      <c r="DKN296" s="305"/>
      <c r="DKO296" s="306"/>
      <c r="DKP296" s="307"/>
      <c r="DKQ296" s="307"/>
      <c r="DKR296" s="307"/>
      <c r="DKS296" s="307"/>
      <c r="DKT296" s="308"/>
      <c r="DKU296" s="305"/>
      <c r="DKV296" s="305"/>
      <c r="DKW296" s="309"/>
      <c r="DKX296" s="309"/>
      <c r="DKY296" s="421"/>
      <c r="DKZ296" s="309"/>
      <c r="DLA296" s="309"/>
      <c r="DLB296" s="309"/>
      <c r="DLC296" s="309"/>
      <c r="DLD296" s="421"/>
      <c r="DLE296" s="310"/>
      <c r="DLF296" s="310"/>
      <c r="DLG296" s="311"/>
      <c r="DLH296" s="304"/>
      <c r="DLI296" s="305"/>
      <c r="DLJ296" s="306"/>
      <c r="DLK296" s="307"/>
      <c r="DLL296" s="307"/>
      <c r="DLM296" s="307"/>
      <c r="DLN296" s="307"/>
      <c r="DLO296" s="308"/>
      <c r="DLP296" s="305"/>
      <c r="DLQ296" s="305"/>
      <c r="DLR296" s="309"/>
      <c r="DLS296" s="309"/>
      <c r="DLT296" s="421"/>
      <c r="DLU296" s="309"/>
      <c r="DLV296" s="309"/>
      <c r="DLW296" s="309"/>
      <c r="DLX296" s="309"/>
      <c r="DLY296" s="421"/>
      <c r="DLZ296" s="310"/>
      <c r="DMA296" s="310"/>
      <c r="DMB296" s="311"/>
      <c r="DMC296" s="304"/>
      <c r="DMD296" s="305"/>
      <c r="DME296" s="306"/>
      <c r="DMF296" s="307"/>
      <c r="DMG296" s="307"/>
      <c r="DMH296" s="307"/>
      <c r="DMI296" s="307"/>
      <c r="DMJ296" s="308"/>
      <c r="DMK296" s="305"/>
      <c r="DML296" s="305"/>
      <c r="DMM296" s="309"/>
      <c r="DMN296" s="309"/>
      <c r="DMO296" s="421"/>
      <c r="DMP296" s="309"/>
      <c r="DMQ296" s="309"/>
      <c r="DMR296" s="309"/>
      <c r="DMS296" s="309"/>
      <c r="DMT296" s="421"/>
      <c r="DMU296" s="310"/>
      <c r="DMV296" s="310"/>
      <c r="DMW296" s="311"/>
      <c r="DMX296" s="304"/>
      <c r="DMY296" s="305"/>
      <c r="DMZ296" s="306"/>
      <c r="DNA296" s="307"/>
      <c r="DNB296" s="307"/>
      <c r="DNC296" s="307"/>
      <c r="DND296" s="307"/>
      <c r="DNE296" s="308"/>
      <c r="DNF296" s="305"/>
      <c r="DNG296" s="305"/>
      <c r="DNH296" s="309"/>
      <c r="DNI296" s="309"/>
      <c r="DNJ296" s="421"/>
      <c r="DNK296" s="309"/>
      <c r="DNL296" s="309"/>
      <c r="DNM296" s="309"/>
      <c r="DNN296" s="309"/>
      <c r="DNO296" s="421"/>
      <c r="DNP296" s="310"/>
      <c r="DNQ296" s="310"/>
      <c r="DNR296" s="311"/>
      <c r="DNS296" s="304"/>
      <c r="DNT296" s="305"/>
      <c r="DNU296" s="306"/>
      <c r="DNV296" s="307"/>
      <c r="DNW296" s="307"/>
      <c r="DNX296" s="307"/>
      <c r="DNY296" s="307"/>
      <c r="DNZ296" s="308"/>
      <c r="DOA296" s="305"/>
      <c r="DOB296" s="305"/>
      <c r="DOC296" s="309"/>
      <c r="DOD296" s="309"/>
      <c r="DOE296" s="421"/>
      <c r="DOF296" s="309"/>
      <c r="DOG296" s="309"/>
      <c r="DOH296" s="309"/>
      <c r="DOI296" s="309"/>
      <c r="DOJ296" s="421"/>
      <c r="DOK296" s="310"/>
      <c r="DOL296" s="310"/>
      <c r="DOM296" s="311"/>
      <c r="DON296" s="304"/>
      <c r="DOO296" s="305"/>
      <c r="DOP296" s="306"/>
      <c r="DOQ296" s="307"/>
      <c r="DOR296" s="307"/>
      <c r="DOS296" s="307"/>
      <c r="DOT296" s="307"/>
      <c r="DOU296" s="308"/>
      <c r="DOV296" s="305"/>
      <c r="DOW296" s="305"/>
      <c r="DOX296" s="309"/>
      <c r="DOY296" s="309"/>
      <c r="DOZ296" s="421"/>
      <c r="DPA296" s="309"/>
      <c r="DPB296" s="309"/>
      <c r="DPC296" s="309"/>
      <c r="DPD296" s="309"/>
      <c r="DPE296" s="421"/>
      <c r="DPF296" s="310"/>
      <c r="DPG296" s="310"/>
      <c r="DPH296" s="311"/>
      <c r="DPI296" s="304"/>
      <c r="DPJ296" s="305"/>
      <c r="DPK296" s="306"/>
      <c r="DPL296" s="307"/>
      <c r="DPM296" s="307"/>
      <c r="DPN296" s="307"/>
      <c r="DPO296" s="307"/>
      <c r="DPP296" s="308"/>
      <c r="DPQ296" s="305"/>
      <c r="DPR296" s="305"/>
      <c r="DPS296" s="309"/>
      <c r="DPT296" s="309"/>
      <c r="DPU296" s="421"/>
      <c r="DPV296" s="309"/>
      <c r="DPW296" s="309"/>
      <c r="DPX296" s="309"/>
      <c r="DPY296" s="309"/>
      <c r="DPZ296" s="421"/>
      <c r="DQA296" s="310"/>
      <c r="DQB296" s="310"/>
      <c r="DQC296" s="311"/>
      <c r="DQD296" s="304"/>
      <c r="DQE296" s="305"/>
      <c r="DQF296" s="306"/>
      <c r="DQG296" s="307"/>
      <c r="DQH296" s="307"/>
      <c r="DQI296" s="307"/>
      <c r="DQJ296" s="307"/>
      <c r="DQK296" s="308"/>
      <c r="DQL296" s="305"/>
      <c r="DQM296" s="305"/>
      <c r="DQN296" s="309"/>
      <c r="DQO296" s="309"/>
      <c r="DQP296" s="421"/>
      <c r="DQQ296" s="309"/>
      <c r="DQR296" s="309"/>
      <c r="DQS296" s="309"/>
      <c r="DQT296" s="309"/>
      <c r="DQU296" s="421"/>
      <c r="DQV296" s="310"/>
      <c r="DQW296" s="310"/>
      <c r="DQX296" s="311"/>
      <c r="DQY296" s="304"/>
      <c r="DQZ296" s="305"/>
      <c r="DRA296" s="306"/>
      <c r="DRB296" s="307"/>
      <c r="DRC296" s="307"/>
      <c r="DRD296" s="307"/>
      <c r="DRE296" s="307"/>
      <c r="DRF296" s="308"/>
      <c r="DRG296" s="305"/>
      <c r="DRH296" s="305"/>
      <c r="DRI296" s="309"/>
      <c r="DRJ296" s="309"/>
      <c r="DRK296" s="421"/>
      <c r="DRL296" s="309"/>
      <c r="DRM296" s="309"/>
      <c r="DRN296" s="309"/>
      <c r="DRO296" s="309"/>
      <c r="DRP296" s="421"/>
      <c r="DRQ296" s="310"/>
      <c r="DRR296" s="310"/>
      <c r="DRS296" s="311"/>
      <c r="DRT296" s="304"/>
      <c r="DRU296" s="305"/>
      <c r="DRV296" s="306"/>
      <c r="DRW296" s="307"/>
      <c r="DRX296" s="307"/>
      <c r="DRY296" s="307"/>
      <c r="DRZ296" s="307"/>
      <c r="DSA296" s="308"/>
      <c r="DSB296" s="305"/>
      <c r="DSC296" s="305"/>
      <c r="DSD296" s="309"/>
      <c r="DSE296" s="309"/>
      <c r="DSF296" s="421"/>
      <c r="DSG296" s="309"/>
      <c r="DSH296" s="309"/>
      <c r="DSI296" s="309"/>
      <c r="DSJ296" s="309"/>
      <c r="DSK296" s="421"/>
      <c r="DSL296" s="310"/>
      <c r="DSM296" s="310"/>
      <c r="DSN296" s="311"/>
      <c r="DSO296" s="304"/>
      <c r="DSP296" s="305"/>
      <c r="DSQ296" s="306"/>
      <c r="DSR296" s="307"/>
      <c r="DSS296" s="307"/>
      <c r="DST296" s="307"/>
      <c r="DSU296" s="307"/>
      <c r="DSV296" s="308"/>
      <c r="DSW296" s="305"/>
      <c r="DSX296" s="305"/>
      <c r="DSY296" s="309"/>
      <c r="DSZ296" s="309"/>
      <c r="DTA296" s="421"/>
      <c r="DTB296" s="309"/>
      <c r="DTC296" s="309"/>
      <c r="DTD296" s="309"/>
      <c r="DTE296" s="309"/>
      <c r="DTF296" s="421"/>
      <c r="DTG296" s="310"/>
      <c r="DTH296" s="310"/>
      <c r="DTI296" s="311"/>
      <c r="DTJ296" s="304"/>
      <c r="DTK296" s="305"/>
      <c r="DTL296" s="306"/>
      <c r="DTM296" s="307"/>
      <c r="DTN296" s="307"/>
      <c r="DTO296" s="307"/>
      <c r="DTP296" s="307"/>
      <c r="DTQ296" s="308"/>
      <c r="DTR296" s="305"/>
      <c r="DTS296" s="305"/>
      <c r="DTT296" s="309"/>
      <c r="DTU296" s="309"/>
      <c r="DTV296" s="421"/>
      <c r="DTW296" s="309"/>
      <c r="DTX296" s="309"/>
      <c r="DTY296" s="309"/>
      <c r="DTZ296" s="309"/>
      <c r="DUA296" s="421"/>
      <c r="DUB296" s="310"/>
      <c r="DUC296" s="310"/>
      <c r="DUD296" s="311"/>
      <c r="DUE296" s="304"/>
      <c r="DUF296" s="305"/>
      <c r="DUG296" s="306"/>
      <c r="DUH296" s="307"/>
      <c r="DUI296" s="307"/>
      <c r="DUJ296" s="307"/>
      <c r="DUK296" s="307"/>
      <c r="DUL296" s="308"/>
      <c r="DUM296" s="305"/>
      <c r="DUN296" s="305"/>
      <c r="DUO296" s="309"/>
      <c r="DUP296" s="309"/>
      <c r="DUQ296" s="421"/>
      <c r="DUR296" s="309"/>
      <c r="DUS296" s="309"/>
      <c r="DUT296" s="309"/>
      <c r="DUU296" s="309"/>
      <c r="DUV296" s="421"/>
      <c r="DUW296" s="310"/>
      <c r="DUX296" s="310"/>
      <c r="DUY296" s="311"/>
      <c r="DUZ296" s="304"/>
      <c r="DVA296" s="305"/>
      <c r="DVB296" s="306"/>
      <c r="DVC296" s="307"/>
      <c r="DVD296" s="307"/>
      <c r="DVE296" s="307"/>
      <c r="DVF296" s="307"/>
      <c r="DVG296" s="308"/>
      <c r="DVH296" s="305"/>
      <c r="DVI296" s="305"/>
      <c r="DVJ296" s="309"/>
      <c r="DVK296" s="309"/>
      <c r="DVL296" s="421"/>
      <c r="DVM296" s="309"/>
      <c r="DVN296" s="309"/>
      <c r="DVO296" s="309"/>
      <c r="DVP296" s="309"/>
      <c r="DVQ296" s="421"/>
      <c r="DVR296" s="310"/>
      <c r="DVS296" s="310"/>
      <c r="DVT296" s="311"/>
      <c r="DVU296" s="304"/>
      <c r="DVV296" s="305"/>
      <c r="DVW296" s="306"/>
      <c r="DVX296" s="307"/>
      <c r="DVY296" s="307"/>
      <c r="DVZ296" s="307"/>
      <c r="DWA296" s="307"/>
      <c r="DWB296" s="308"/>
      <c r="DWC296" s="305"/>
      <c r="DWD296" s="305"/>
      <c r="DWE296" s="309"/>
      <c r="DWF296" s="309"/>
      <c r="DWG296" s="421"/>
      <c r="DWH296" s="309"/>
      <c r="DWI296" s="309"/>
      <c r="DWJ296" s="309"/>
      <c r="DWK296" s="309"/>
      <c r="DWL296" s="421"/>
      <c r="DWM296" s="310"/>
      <c r="DWN296" s="310"/>
      <c r="DWO296" s="311"/>
      <c r="DWP296" s="304"/>
      <c r="DWQ296" s="305"/>
      <c r="DWR296" s="306"/>
      <c r="DWS296" s="307"/>
      <c r="DWT296" s="307"/>
      <c r="DWU296" s="307"/>
      <c r="DWV296" s="307"/>
      <c r="DWW296" s="308"/>
      <c r="DWX296" s="305"/>
      <c r="DWY296" s="305"/>
      <c r="DWZ296" s="309"/>
      <c r="DXA296" s="309"/>
      <c r="DXB296" s="421"/>
      <c r="DXC296" s="309"/>
      <c r="DXD296" s="309"/>
      <c r="DXE296" s="309"/>
      <c r="DXF296" s="309"/>
      <c r="DXG296" s="421"/>
      <c r="DXH296" s="310"/>
      <c r="DXI296" s="310"/>
      <c r="DXJ296" s="311"/>
      <c r="DXK296" s="304"/>
      <c r="DXL296" s="305"/>
      <c r="DXM296" s="306"/>
      <c r="DXN296" s="307"/>
      <c r="DXO296" s="307"/>
      <c r="DXP296" s="307"/>
      <c r="DXQ296" s="307"/>
      <c r="DXR296" s="308"/>
      <c r="DXS296" s="305"/>
      <c r="DXT296" s="305"/>
      <c r="DXU296" s="309"/>
      <c r="DXV296" s="309"/>
      <c r="DXW296" s="421"/>
      <c r="DXX296" s="309"/>
      <c r="DXY296" s="309"/>
      <c r="DXZ296" s="309"/>
      <c r="DYA296" s="309"/>
      <c r="DYB296" s="421"/>
      <c r="DYC296" s="310"/>
      <c r="DYD296" s="310"/>
      <c r="DYE296" s="311"/>
      <c r="DYF296" s="304"/>
      <c r="DYG296" s="305"/>
      <c r="DYH296" s="306"/>
      <c r="DYI296" s="307"/>
      <c r="DYJ296" s="307"/>
      <c r="DYK296" s="307"/>
      <c r="DYL296" s="307"/>
      <c r="DYM296" s="308"/>
      <c r="DYN296" s="305"/>
      <c r="DYO296" s="305"/>
      <c r="DYP296" s="309"/>
      <c r="DYQ296" s="309"/>
      <c r="DYR296" s="421"/>
      <c r="DYS296" s="309"/>
      <c r="DYT296" s="309"/>
      <c r="DYU296" s="309"/>
      <c r="DYV296" s="309"/>
      <c r="DYW296" s="421"/>
      <c r="DYX296" s="310"/>
      <c r="DYY296" s="310"/>
      <c r="DYZ296" s="311"/>
      <c r="DZA296" s="304"/>
      <c r="DZB296" s="305"/>
      <c r="DZC296" s="306"/>
      <c r="DZD296" s="307"/>
      <c r="DZE296" s="307"/>
      <c r="DZF296" s="307"/>
      <c r="DZG296" s="307"/>
      <c r="DZH296" s="308"/>
      <c r="DZI296" s="305"/>
      <c r="DZJ296" s="305"/>
      <c r="DZK296" s="309"/>
      <c r="DZL296" s="309"/>
      <c r="DZM296" s="421"/>
      <c r="DZN296" s="309"/>
      <c r="DZO296" s="309"/>
      <c r="DZP296" s="309"/>
      <c r="DZQ296" s="309"/>
      <c r="DZR296" s="421"/>
      <c r="DZS296" s="310"/>
      <c r="DZT296" s="310"/>
      <c r="DZU296" s="311"/>
      <c r="DZV296" s="304"/>
      <c r="DZW296" s="305"/>
      <c r="DZX296" s="306"/>
      <c r="DZY296" s="307"/>
      <c r="DZZ296" s="307"/>
      <c r="EAA296" s="307"/>
      <c r="EAB296" s="307"/>
      <c r="EAC296" s="308"/>
      <c r="EAD296" s="305"/>
      <c r="EAE296" s="305"/>
      <c r="EAF296" s="309"/>
      <c r="EAG296" s="309"/>
      <c r="EAH296" s="421"/>
      <c r="EAI296" s="309"/>
      <c r="EAJ296" s="309"/>
      <c r="EAK296" s="309"/>
      <c r="EAL296" s="309"/>
      <c r="EAM296" s="421"/>
      <c r="EAN296" s="310"/>
      <c r="EAO296" s="310"/>
      <c r="EAP296" s="311"/>
      <c r="EAQ296" s="304"/>
      <c r="EAR296" s="305"/>
      <c r="EAS296" s="306"/>
      <c r="EAT296" s="307"/>
      <c r="EAU296" s="307"/>
      <c r="EAV296" s="307"/>
      <c r="EAW296" s="307"/>
      <c r="EAX296" s="308"/>
      <c r="EAY296" s="305"/>
      <c r="EAZ296" s="305"/>
      <c r="EBA296" s="309"/>
      <c r="EBB296" s="309"/>
      <c r="EBC296" s="421"/>
      <c r="EBD296" s="309"/>
      <c r="EBE296" s="309"/>
      <c r="EBF296" s="309"/>
      <c r="EBG296" s="309"/>
      <c r="EBH296" s="421"/>
      <c r="EBI296" s="310"/>
      <c r="EBJ296" s="310"/>
      <c r="EBK296" s="311"/>
      <c r="EBL296" s="304"/>
      <c r="EBM296" s="305"/>
      <c r="EBN296" s="306"/>
      <c r="EBO296" s="307"/>
      <c r="EBP296" s="307"/>
      <c r="EBQ296" s="307"/>
      <c r="EBR296" s="307"/>
      <c r="EBS296" s="308"/>
      <c r="EBT296" s="305"/>
      <c r="EBU296" s="305"/>
      <c r="EBV296" s="309"/>
      <c r="EBW296" s="309"/>
      <c r="EBX296" s="421"/>
      <c r="EBY296" s="309"/>
      <c r="EBZ296" s="309"/>
      <c r="ECA296" s="309"/>
      <c r="ECB296" s="309"/>
      <c r="ECC296" s="421"/>
      <c r="ECD296" s="310"/>
      <c r="ECE296" s="310"/>
      <c r="ECF296" s="311"/>
      <c r="ECG296" s="304"/>
      <c r="ECH296" s="305"/>
      <c r="ECI296" s="306"/>
      <c r="ECJ296" s="307"/>
      <c r="ECK296" s="307"/>
      <c r="ECL296" s="307"/>
      <c r="ECM296" s="307"/>
      <c r="ECN296" s="308"/>
      <c r="ECO296" s="305"/>
      <c r="ECP296" s="305"/>
      <c r="ECQ296" s="309"/>
      <c r="ECR296" s="309"/>
      <c r="ECS296" s="421"/>
      <c r="ECT296" s="309"/>
      <c r="ECU296" s="309"/>
      <c r="ECV296" s="309"/>
      <c r="ECW296" s="309"/>
      <c r="ECX296" s="421"/>
      <c r="ECY296" s="310"/>
      <c r="ECZ296" s="310"/>
      <c r="EDA296" s="311"/>
      <c r="EDB296" s="304"/>
      <c r="EDC296" s="305"/>
      <c r="EDD296" s="306"/>
      <c r="EDE296" s="307"/>
      <c r="EDF296" s="307"/>
      <c r="EDG296" s="307"/>
      <c r="EDH296" s="307"/>
      <c r="EDI296" s="308"/>
      <c r="EDJ296" s="305"/>
      <c r="EDK296" s="305"/>
      <c r="EDL296" s="309"/>
      <c r="EDM296" s="309"/>
      <c r="EDN296" s="421"/>
      <c r="EDO296" s="309"/>
      <c r="EDP296" s="309"/>
      <c r="EDQ296" s="309"/>
      <c r="EDR296" s="309"/>
      <c r="EDS296" s="421"/>
      <c r="EDT296" s="310"/>
      <c r="EDU296" s="310"/>
      <c r="EDV296" s="311"/>
      <c r="EDW296" s="304"/>
      <c r="EDX296" s="305"/>
      <c r="EDY296" s="306"/>
      <c r="EDZ296" s="307"/>
      <c r="EEA296" s="307"/>
      <c r="EEB296" s="307"/>
      <c r="EEC296" s="307"/>
      <c r="EED296" s="308"/>
      <c r="EEE296" s="305"/>
      <c r="EEF296" s="305"/>
      <c r="EEG296" s="309"/>
      <c r="EEH296" s="309"/>
      <c r="EEI296" s="421"/>
      <c r="EEJ296" s="309"/>
      <c r="EEK296" s="309"/>
      <c r="EEL296" s="309"/>
      <c r="EEM296" s="309"/>
      <c r="EEN296" s="421"/>
      <c r="EEO296" s="310"/>
      <c r="EEP296" s="310"/>
      <c r="EEQ296" s="311"/>
      <c r="EER296" s="304"/>
      <c r="EES296" s="305"/>
      <c r="EET296" s="306"/>
      <c r="EEU296" s="307"/>
      <c r="EEV296" s="307"/>
      <c r="EEW296" s="307"/>
      <c r="EEX296" s="307"/>
      <c r="EEY296" s="308"/>
      <c r="EEZ296" s="305"/>
      <c r="EFA296" s="305"/>
      <c r="EFB296" s="309"/>
      <c r="EFC296" s="309"/>
      <c r="EFD296" s="421"/>
      <c r="EFE296" s="309"/>
      <c r="EFF296" s="309"/>
      <c r="EFG296" s="309"/>
      <c r="EFH296" s="309"/>
      <c r="EFI296" s="421"/>
      <c r="EFJ296" s="310"/>
      <c r="EFK296" s="310"/>
      <c r="EFL296" s="311"/>
      <c r="EFM296" s="304"/>
      <c r="EFN296" s="305"/>
      <c r="EFO296" s="306"/>
      <c r="EFP296" s="307"/>
      <c r="EFQ296" s="307"/>
      <c r="EFR296" s="307"/>
      <c r="EFS296" s="307"/>
      <c r="EFT296" s="308"/>
      <c r="EFU296" s="305"/>
      <c r="EFV296" s="305"/>
      <c r="EFW296" s="309"/>
      <c r="EFX296" s="309"/>
      <c r="EFY296" s="421"/>
      <c r="EFZ296" s="309"/>
      <c r="EGA296" s="309"/>
      <c r="EGB296" s="309"/>
      <c r="EGC296" s="309"/>
      <c r="EGD296" s="421"/>
      <c r="EGE296" s="310"/>
      <c r="EGF296" s="310"/>
      <c r="EGG296" s="311"/>
      <c r="EGH296" s="304"/>
      <c r="EGI296" s="305"/>
      <c r="EGJ296" s="306"/>
      <c r="EGK296" s="307"/>
      <c r="EGL296" s="307"/>
      <c r="EGM296" s="307"/>
      <c r="EGN296" s="307"/>
      <c r="EGO296" s="308"/>
      <c r="EGP296" s="305"/>
      <c r="EGQ296" s="305"/>
      <c r="EGR296" s="309"/>
      <c r="EGS296" s="309"/>
      <c r="EGT296" s="421"/>
      <c r="EGU296" s="309"/>
      <c r="EGV296" s="309"/>
      <c r="EGW296" s="309"/>
      <c r="EGX296" s="309"/>
      <c r="EGY296" s="421"/>
      <c r="EGZ296" s="310"/>
      <c r="EHA296" s="310"/>
      <c r="EHB296" s="311"/>
      <c r="EHC296" s="304"/>
      <c r="EHD296" s="305"/>
      <c r="EHE296" s="306"/>
      <c r="EHF296" s="307"/>
      <c r="EHG296" s="307"/>
      <c r="EHH296" s="307"/>
      <c r="EHI296" s="307"/>
      <c r="EHJ296" s="308"/>
      <c r="EHK296" s="305"/>
      <c r="EHL296" s="305"/>
      <c r="EHM296" s="309"/>
      <c r="EHN296" s="309"/>
      <c r="EHO296" s="421"/>
      <c r="EHP296" s="309"/>
      <c r="EHQ296" s="309"/>
      <c r="EHR296" s="309"/>
      <c r="EHS296" s="309"/>
      <c r="EHT296" s="421"/>
      <c r="EHU296" s="310"/>
      <c r="EHV296" s="310"/>
      <c r="EHW296" s="311"/>
      <c r="EHX296" s="304"/>
      <c r="EHY296" s="305"/>
      <c r="EHZ296" s="306"/>
      <c r="EIA296" s="307"/>
      <c r="EIB296" s="307"/>
      <c r="EIC296" s="307"/>
      <c r="EID296" s="307"/>
      <c r="EIE296" s="308"/>
      <c r="EIF296" s="305"/>
      <c r="EIG296" s="305"/>
      <c r="EIH296" s="309"/>
      <c r="EII296" s="309"/>
      <c r="EIJ296" s="421"/>
      <c r="EIK296" s="309"/>
      <c r="EIL296" s="309"/>
      <c r="EIM296" s="309"/>
      <c r="EIN296" s="309"/>
      <c r="EIO296" s="421"/>
      <c r="EIP296" s="310"/>
      <c r="EIQ296" s="310"/>
      <c r="EIR296" s="311"/>
      <c r="EIS296" s="304"/>
      <c r="EIT296" s="305"/>
      <c r="EIU296" s="306"/>
      <c r="EIV296" s="307"/>
      <c r="EIW296" s="307"/>
      <c r="EIX296" s="307"/>
      <c r="EIY296" s="307"/>
      <c r="EIZ296" s="308"/>
      <c r="EJA296" s="305"/>
      <c r="EJB296" s="305"/>
      <c r="EJC296" s="309"/>
      <c r="EJD296" s="309"/>
      <c r="EJE296" s="421"/>
      <c r="EJF296" s="309"/>
      <c r="EJG296" s="309"/>
      <c r="EJH296" s="309"/>
      <c r="EJI296" s="309"/>
      <c r="EJJ296" s="421"/>
      <c r="EJK296" s="310"/>
      <c r="EJL296" s="310"/>
      <c r="EJM296" s="311"/>
      <c r="EJN296" s="304"/>
      <c r="EJO296" s="305"/>
      <c r="EJP296" s="306"/>
      <c r="EJQ296" s="307"/>
      <c r="EJR296" s="307"/>
      <c r="EJS296" s="307"/>
      <c r="EJT296" s="307"/>
      <c r="EJU296" s="308"/>
      <c r="EJV296" s="305"/>
      <c r="EJW296" s="305"/>
      <c r="EJX296" s="309"/>
      <c r="EJY296" s="309"/>
      <c r="EJZ296" s="421"/>
      <c r="EKA296" s="309"/>
      <c r="EKB296" s="309"/>
      <c r="EKC296" s="309"/>
      <c r="EKD296" s="309"/>
      <c r="EKE296" s="421"/>
      <c r="EKF296" s="310"/>
      <c r="EKG296" s="310"/>
      <c r="EKH296" s="311"/>
      <c r="EKI296" s="304"/>
      <c r="EKJ296" s="305"/>
      <c r="EKK296" s="306"/>
      <c r="EKL296" s="307"/>
      <c r="EKM296" s="307"/>
      <c r="EKN296" s="307"/>
      <c r="EKO296" s="307"/>
      <c r="EKP296" s="308"/>
      <c r="EKQ296" s="305"/>
      <c r="EKR296" s="305"/>
      <c r="EKS296" s="309"/>
      <c r="EKT296" s="309"/>
      <c r="EKU296" s="421"/>
      <c r="EKV296" s="309"/>
      <c r="EKW296" s="309"/>
      <c r="EKX296" s="309"/>
      <c r="EKY296" s="309"/>
      <c r="EKZ296" s="421"/>
      <c r="ELA296" s="310"/>
      <c r="ELB296" s="310"/>
      <c r="ELC296" s="311"/>
      <c r="ELD296" s="304"/>
      <c r="ELE296" s="305"/>
      <c r="ELF296" s="306"/>
      <c r="ELG296" s="307"/>
      <c r="ELH296" s="307"/>
      <c r="ELI296" s="307"/>
      <c r="ELJ296" s="307"/>
      <c r="ELK296" s="308"/>
      <c r="ELL296" s="305"/>
      <c r="ELM296" s="305"/>
      <c r="ELN296" s="309"/>
      <c r="ELO296" s="309"/>
      <c r="ELP296" s="421"/>
      <c r="ELQ296" s="309"/>
      <c r="ELR296" s="309"/>
      <c r="ELS296" s="309"/>
      <c r="ELT296" s="309"/>
      <c r="ELU296" s="421"/>
      <c r="ELV296" s="310"/>
      <c r="ELW296" s="310"/>
      <c r="ELX296" s="311"/>
      <c r="ELY296" s="304"/>
      <c r="ELZ296" s="305"/>
      <c r="EMA296" s="306"/>
      <c r="EMB296" s="307"/>
      <c r="EMC296" s="307"/>
      <c r="EMD296" s="307"/>
      <c r="EME296" s="307"/>
      <c r="EMF296" s="308"/>
      <c r="EMG296" s="305"/>
      <c r="EMH296" s="305"/>
      <c r="EMI296" s="309"/>
      <c r="EMJ296" s="309"/>
      <c r="EMK296" s="421"/>
      <c r="EML296" s="309"/>
      <c r="EMM296" s="309"/>
      <c r="EMN296" s="309"/>
      <c r="EMO296" s="309"/>
      <c r="EMP296" s="421"/>
      <c r="EMQ296" s="310"/>
      <c r="EMR296" s="310"/>
      <c r="EMS296" s="311"/>
      <c r="EMT296" s="304"/>
      <c r="EMU296" s="305"/>
      <c r="EMV296" s="306"/>
      <c r="EMW296" s="307"/>
      <c r="EMX296" s="307"/>
      <c r="EMY296" s="307"/>
      <c r="EMZ296" s="307"/>
      <c r="ENA296" s="308"/>
      <c r="ENB296" s="305"/>
      <c r="ENC296" s="305"/>
      <c r="END296" s="309"/>
      <c r="ENE296" s="309"/>
      <c r="ENF296" s="421"/>
      <c r="ENG296" s="309"/>
      <c r="ENH296" s="309"/>
      <c r="ENI296" s="309"/>
      <c r="ENJ296" s="309"/>
      <c r="ENK296" s="421"/>
      <c r="ENL296" s="310"/>
      <c r="ENM296" s="310"/>
      <c r="ENN296" s="311"/>
      <c r="ENO296" s="304"/>
      <c r="ENP296" s="305"/>
      <c r="ENQ296" s="306"/>
      <c r="ENR296" s="307"/>
      <c r="ENS296" s="307"/>
      <c r="ENT296" s="307"/>
      <c r="ENU296" s="307"/>
      <c r="ENV296" s="308"/>
      <c r="ENW296" s="305"/>
      <c r="ENX296" s="305"/>
      <c r="ENY296" s="309"/>
      <c r="ENZ296" s="309"/>
      <c r="EOA296" s="421"/>
      <c r="EOB296" s="309"/>
      <c r="EOC296" s="309"/>
      <c r="EOD296" s="309"/>
      <c r="EOE296" s="309"/>
      <c r="EOF296" s="421"/>
      <c r="EOG296" s="310"/>
      <c r="EOH296" s="310"/>
      <c r="EOI296" s="311"/>
      <c r="EOJ296" s="304"/>
      <c r="EOK296" s="305"/>
      <c r="EOL296" s="306"/>
      <c r="EOM296" s="307"/>
      <c r="EON296" s="307"/>
      <c r="EOO296" s="307"/>
      <c r="EOP296" s="307"/>
      <c r="EOQ296" s="308"/>
      <c r="EOR296" s="305"/>
      <c r="EOS296" s="305"/>
      <c r="EOT296" s="309"/>
      <c r="EOU296" s="309"/>
      <c r="EOV296" s="421"/>
      <c r="EOW296" s="309"/>
      <c r="EOX296" s="309"/>
      <c r="EOY296" s="309"/>
      <c r="EOZ296" s="309"/>
      <c r="EPA296" s="421"/>
      <c r="EPB296" s="310"/>
      <c r="EPC296" s="310"/>
      <c r="EPD296" s="311"/>
      <c r="EPE296" s="304"/>
      <c r="EPF296" s="305"/>
      <c r="EPG296" s="306"/>
      <c r="EPH296" s="307"/>
      <c r="EPI296" s="307"/>
      <c r="EPJ296" s="307"/>
      <c r="EPK296" s="307"/>
      <c r="EPL296" s="308"/>
      <c r="EPM296" s="305"/>
      <c r="EPN296" s="305"/>
      <c r="EPO296" s="309"/>
      <c r="EPP296" s="309"/>
      <c r="EPQ296" s="421"/>
      <c r="EPR296" s="309"/>
      <c r="EPS296" s="309"/>
      <c r="EPT296" s="309"/>
      <c r="EPU296" s="309"/>
      <c r="EPV296" s="421"/>
      <c r="EPW296" s="310"/>
      <c r="EPX296" s="310"/>
      <c r="EPY296" s="311"/>
      <c r="EPZ296" s="304"/>
      <c r="EQA296" s="305"/>
      <c r="EQB296" s="306"/>
      <c r="EQC296" s="307"/>
      <c r="EQD296" s="307"/>
      <c r="EQE296" s="307"/>
      <c r="EQF296" s="307"/>
      <c r="EQG296" s="308"/>
      <c r="EQH296" s="305"/>
      <c r="EQI296" s="305"/>
      <c r="EQJ296" s="309"/>
      <c r="EQK296" s="309"/>
      <c r="EQL296" s="421"/>
      <c r="EQM296" s="309"/>
      <c r="EQN296" s="309"/>
      <c r="EQO296" s="309"/>
      <c r="EQP296" s="309"/>
      <c r="EQQ296" s="421"/>
      <c r="EQR296" s="310"/>
      <c r="EQS296" s="310"/>
      <c r="EQT296" s="311"/>
      <c r="EQU296" s="304"/>
      <c r="EQV296" s="305"/>
      <c r="EQW296" s="306"/>
      <c r="EQX296" s="307"/>
      <c r="EQY296" s="307"/>
      <c r="EQZ296" s="307"/>
      <c r="ERA296" s="307"/>
      <c r="ERB296" s="308"/>
      <c r="ERC296" s="305"/>
      <c r="ERD296" s="305"/>
      <c r="ERE296" s="309"/>
      <c r="ERF296" s="309"/>
      <c r="ERG296" s="421"/>
      <c r="ERH296" s="309"/>
      <c r="ERI296" s="309"/>
      <c r="ERJ296" s="309"/>
      <c r="ERK296" s="309"/>
      <c r="ERL296" s="421"/>
      <c r="ERM296" s="310"/>
      <c r="ERN296" s="310"/>
      <c r="ERO296" s="311"/>
      <c r="ERP296" s="304"/>
      <c r="ERQ296" s="305"/>
      <c r="ERR296" s="306"/>
      <c r="ERS296" s="307"/>
      <c r="ERT296" s="307"/>
      <c r="ERU296" s="307"/>
      <c r="ERV296" s="307"/>
      <c r="ERW296" s="308"/>
      <c r="ERX296" s="305"/>
      <c r="ERY296" s="305"/>
      <c r="ERZ296" s="309"/>
      <c r="ESA296" s="309"/>
      <c r="ESB296" s="421"/>
      <c r="ESC296" s="309"/>
      <c r="ESD296" s="309"/>
      <c r="ESE296" s="309"/>
      <c r="ESF296" s="309"/>
      <c r="ESG296" s="421"/>
      <c r="ESH296" s="310"/>
      <c r="ESI296" s="310"/>
      <c r="ESJ296" s="311"/>
      <c r="ESK296" s="304"/>
      <c r="ESL296" s="305"/>
      <c r="ESM296" s="306"/>
      <c r="ESN296" s="307"/>
      <c r="ESO296" s="307"/>
      <c r="ESP296" s="307"/>
      <c r="ESQ296" s="307"/>
      <c r="ESR296" s="308"/>
      <c r="ESS296" s="305"/>
      <c r="EST296" s="305"/>
      <c r="ESU296" s="309"/>
      <c r="ESV296" s="309"/>
      <c r="ESW296" s="421"/>
      <c r="ESX296" s="309"/>
      <c r="ESY296" s="309"/>
      <c r="ESZ296" s="309"/>
      <c r="ETA296" s="309"/>
      <c r="ETB296" s="421"/>
      <c r="ETC296" s="310"/>
      <c r="ETD296" s="310"/>
      <c r="ETE296" s="311"/>
      <c r="ETF296" s="304"/>
      <c r="ETG296" s="305"/>
      <c r="ETH296" s="306"/>
      <c r="ETI296" s="307"/>
      <c r="ETJ296" s="307"/>
      <c r="ETK296" s="307"/>
      <c r="ETL296" s="307"/>
      <c r="ETM296" s="308"/>
      <c r="ETN296" s="305"/>
      <c r="ETO296" s="305"/>
      <c r="ETP296" s="309"/>
      <c r="ETQ296" s="309"/>
      <c r="ETR296" s="421"/>
      <c r="ETS296" s="309"/>
      <c r="ETT296" s="309"/>
      <c r="ETU296" s="309"/>
      <c r="ETV296" s="309"/>
      <c r="ETW296" s="421"/>
      <c r="ETX296" s="310"/>
      <c r="ETY296" s="310"/>
      <c r="ETZ296" s="311"/>
      <c r="EUA296" s="304"/>
      <c r="EUB296" s="305"/>
      <c r="EUC296" s="306"/>
      <c r="EUD296" s="307"/>
      <c r="EUE296" s="307"/>
      <c r="EUF296" s="307"/>
      <c r="EUG296" s="307"/>
      <c r="EUH296" s="308"/>
      <c r="EUI296" s="305"/>
      <c r="EUJ296" s="305"/>
      <c r="EUK296" s="309"/>
      <c r="EUL296" s="309"/>
      <c r="EUM296" s="421"/>
      <c r="EUN296" s="309"/>
      <c r="EUO296" s="309"/>
      <c r="EUP296" s="309"/>
      <c r="EUQ296" s="309"/>
      <c r="EUR296" s="421"/>
      <c r="EUS296" s="310"/>
      <c r="EUT296" s="310"/>
      <c r="EUU296" s="311"/>
      <c r="EUV296" s="304"/>
      <c r="EUW296" s="305"/>
      <c r="EUX296" s="306"/>
      <c r="EUY296" s="307"/>
      <c r="EUZ296" s="307"/>
      <c r="EVA296" s="307"/>
      <c r="EVB296" s="307"/>
      <c r="EVC296" s="308"/>
      <c r="EVD296" s="305"/>
      <c r="EVE296" s="305"/>
      <c r="EVF296" s="309"/>
      <c r="EVG296" s="309"/>
      <c r="EVH296" s="421"/>
      <c r="EVI296" s="309"/>
      <c r="EVJ296" s="309"/>
      <c r="EVK296" s="309"/>
      <c r="EVL296" s="309"/>
      <c r="EVM296" s="421"/>
      <c r="EVN296" s="310"/>
      <c r="EVO296" s="310"/>
      <c r="EVP296" s="311"/>
      <c r="EVQ296" s="304"/>
      <c r="EVR296" s="305"/>
      <c r="EVS296" s="306"/>
      <c r="EVT296" s="307"/>
      <c r="EVU296" s="307"/>
      <c r="EVV296" s="307"/>
      <c r="EVW296" s="307"/>
      <c r="EVX296" s="308"/>
      <c r="EVY296" s="305"/>
      <c r="EVZ296" s="305"/>
      <c r="EWA296" s="309"/>
      <c r="EWB296" s="309"/>
      <c r="EWC296" s="421"/>
      <c r="EWD296" s="309"/>
      <c r="EWE296" s="309"/>
      <c r="EWF296" s="309"/>
      <c r="EWG296" s="309"/>
      <c r="EWH296" s="421"/>
      <c r="EWI296" s="310"/>
      <c r="EWJ296" s="310"/>
      <c r="EWK296" s="311"/>
      <c r="EWL296" s="304"/>
      <c r="EWM296" s="305"/>
      <c r="EWN296" s="306"/>
      <c r="EWO296" s="307"/>
      <c r="EWP296" s="307"/>
      <c r="EWQ296" s="307"/>
      <c r="EWR296" s="307"/>
      <c r="EWS296" s="308"/>
      <c r="EWT296" s="305"/>
      <c r="EWU296" s="305"/>
      <c r="EWV296" s="309"/>
      <c r="EWW296" s="309"/>
      <c r="EWX296" s="421"/>
      <c r="EWY296" s="309"/>
      <c r="EWZ296" s="309"/>
      <c r="EXA296" s="309"/>
      <c r="EXB296" s="309"/>
      <c r="EXC296" s="421"/>
      <c r="EXD296" s="310"/>
      <c r="EXE296" s="310"/>
      <c r="EXF296" s="311"/>
      <c r="EXG296" s="304"/>
      <c r="EXH296" s="305"/>
      <c r="EXI296" s="306"/>
      <c r="EXJ296" s="307"/>
      <c r="EXK296" s="307"/>
      <c r="EXL296" s="307"/>
      <c r="EXM296" s="307"/>
      <c r="EXN296" s="308"/>
      <c r="EXO296" s="305"/>
      <c r="EXP296" s="305"/>
      <c r="EXQ296" s="309"/>
      <c r="EXR296" s="309"/>
      <c r="EXS296" s="421"/>
      <c r="EXT296" s="309"/>
      <c r="EXU296" s="309"/>
      <c r="EXV296" s="309"/>
      <c r="EXW296" s="309"/>
      <c r="EXX296" s="421"/>
      <c r="EXY296" s="310"/>
      <c r="EXZ296" s="310"/>
      <c r="EYA296" s="311"/>
      <c r="EYB296" s="304"/>
      <c r="EYC296" s="305"/>
      <c r="EYD296" s="306"/>
      <c r="EYE296" s="307"/>
      <c r="EYF296" s="307"/>
      <c r="EYG296" s="307"/>
      <c r="EYH296" s="307"/>
      <c r="EYI296" s="308"/>
      <c r="EYJ296" s="305"/>
      <c r="EYK296" s="305"/>
      <c r="EYL296" s="309"/>
      <c r="EYM296" s="309"/>
      <c r="EYN296" s="421"/>
      <c r="EYO296" s="309"/>
      <c r="EYP296" s="309"/>
      <c r="EYQ296" s="309"/>
      <c r="EYR296" s="309"/>
      <c r="EYS296" s="421"/>
      <c r="EYT296" s="310"/>
      <c r="EYU296" s="310"/>
      <c r="EYV296" s="311"/>
      <c r="EYW296" s="304"/>
      <c r="EYX296" s="305"/>
      <c r="EYY296" s="306"/>
      <c r="EYZ296" s="307"/>
      <c r="EZA296" s="307"/>
      <c r="EZB296" s="307"/>
      <c r="EZC296" s="307"/>
      <c r="EZD296" s="308"/>
      <c r="EZE296" s="305"/>
      <c r="EZF296" s="305"/>
      <c r="EZG296" s="309"/>
      <c r="EZH296" s="309"/>
      <c r="EZI296" s="421"/>
      <c r="EZJ296" s="309"/>
      <c r="EZK296" s="309"/>
      <c r="EZL296" s="309"/>
      <c r="EZM296" s="309"/>
      <c r="EZN296" s="421"/>
      <c r="EZO296" s="310"/>
      <c r="EZP296" s="310"/>
      <c r="EZQ296" s="311"/>
      <c r="EZR296" s="304"/>
      <c r="EZS296" s="305"/>
      <c r="EZT296" s="306"/>
      <c r="EZU296" s="307"/>
      <c r="EZV296" s="307"/>
      <c r="EZW296" s="307"/>
      <c r="EZX296" s="307"/>
      <c r="EZY296" s="308"/>
      <c r="EZZ296" s="305"/>
      <c r="FAA296" s="305"/>
      <c r="FAB296" s="309"/>
      <c r="FAC296" s="309"/>
      <c r="FAD296" s="421"/>
      <c r="FAE296" s="309"/>
      <c r="FAF296" s="309"/>
      <c r="FAG296" s="309"/>
      <c r="FAH296" s="309"/>
      <c r="FAI296" s="421"/>
      <c r="FAJ296" s="310"/>
      <c r="FAK296" s="310"/>
      <c r="FAL296" s="311"/>
      <c r="FAM296" s="304"/>
      <c r="FAN296" s="305"/>
      <c r="FAO296" s="306"/>
      <c r="FAP296" s="307"/>
      <c r="FAQ296" s="307"/>
      <c r="FAR296" s="307"/>
      <c r="FAS296" s="307"/>
      <c r="FAT296" s="308"/>
      <c r="FAU296" s="305"/>
      <c r="FAV296" s="305"/>
      <c r="FAW296" s="309"/>
      <c r="FAX296" s="309"/>
      <c r="FAY296" s="421"/>
      <c r="FAZ296" s="309"/>
      <c r="FBA296" s="309"/>
      <c r="FBB296" s="309"/>
      <c r="FBC296" s="309"/>
      <c r="FBD296" s="421"/>
      <c r="FBE296" s="310"/>
      <c r="FBF296" s="310"/>
      <c r="FBG296" s="311"/>
      <c r="FBH296" s="304"/>
      <c r="FBI296" s="305"/>
      <c r="FBJ296" s="306"/>
      <c r="FBK296" s="307"/>
      <c r="FBL296" s="307"/>
      <c r="FBM296" s="307"/>
      <c r="FBN296" s="307"/>
      <c r="FBO296" s="308"/>
      <c r="FBP296" s="305"/>
      <c r="FBQ296" s="305"/>
      <c r="FBR296" s="309"/>
      <c r="FBS296" s="309"/>
      <c r="FBT296" s="421"/>
      <c r="FBU296" s="309"/>
      <c r="FBV296" s="309"/>
      <c r="FBW296" s="309"/>
      <c r="FBX296" s="309"/>
      <c r="FBY296" s="421"/>
      <c r="FBZ296" s="310"/>
      <c r="FCA296" s="310"/>
      <c r="FCB296" s="311"/>
      <c r="FCC296" s="304"/>
      <c r="FCD296" s="305"/>
      <c r="FCE296" s="306"/>
      <c r="FCF296" s="307"/>
      <c r="FCG296" s="307"/>
      <c r="FCH296" s="307"/>
      <c r="FCI296" s="307"/>
      <c r="FCJ296" s="308"/>
      <c r="FCK296" s="305"/>
      <c r="FCL296" s="305"/>
      <c r="FCM296" s="309"/>
      <c r="FCN296" s="309"/>
      <c r="FCO296" s="421"/>
      <c r="FCP296" s="309"/>
      <c r="FCQ296" s="309"/>
      <c r="FCR296" s="309"/>
      <c r="FCS296" s="309"/>
      <c r="FCT296" s="421"/>
      <c r="FCU296" s="310"/>
      <c r="FCV296" s="310"/>
      <c r="FCW296" s="311"/>
      <c r="FCX296" s="304"/>
      <c r="FCY296" s="305"/>
      <c r="FCZ296" s="306"/>
      <c r="FDA296" s="307"/>
      <c r="FDB296" s="307"/>
      <c r="FDC296" s="307"/>
      <c r="FDD296" s="307"/>
      <c r="FDE296" s="308"/>
      <c r="FDF296" s="305"/>
      <c r="FDG296" s="305"/>
      <c r="FDH296" s="309"/>
      <c r="FDI296" s="309"/>
      <c r="FDJ296" s="421"/>
      <c r="FDK296" s="309"/>
      <c r="FDL296" s="309"/>
      <c r="FDM296" s="309"/>
      <c r="FDN296" s="309"/>
      <c r="FDO296" s="421"/>
      <c r="FDP296" s="310"/>
      <c r="FDQ296" s="310"/>
      <c r="FDR296" s="311"/>
      <c r="FDS296" s="304"/>
      <c r="FDT296" s="305"/>
      <c r="FDU296" s="306"/>
      <c r="FDV296" s="307"/>
      <c r="FDW296" s="307"/>
      <c r="FDX296" s="307"/>
      <c r="FDY296" s="307"/>
      <c r="FDZ296" s="308"/>
      <c r="FEA296" s="305"/>
      <c r="FEB296" s="305"/>
      <c r="FEC296" s="309"/>
      <c r="FED296" s="309"/>
      <c r="FEE296" s="421"/>
      <c r="FEF296" s="309"/>
      <c r="FEG296" s="309"/>
      <c r="FEH296" s="309"/>
      <c r="FEI296" s="309"/>
      <c r="FEJ296" s="421"/>
      <c r="FEK296" s="310"/>
      <c r="FEL296" s="310"/>
      <c r="FEM296" s="311"/>
      <c r="FEN296" s="304"/>
      <c r="FEO296" s="305"/>
      <c r="FEP296" s="306"/>
      <c r="FEQ296" s="307"/>
      <c r="FER296" s="307"/>
      <c r="FES296" s="307"/>
      <c r="FET296" s="307"/>
      <c r="FEU296" s="308"/>
      <c r="FEV296" s="305"/>
      <c r="FEW296" s="305"/>
      <c r="FEX296" s="309"/>
      <c r="FEY296" s="309"/>
      <c r="FEZ296" s="421"/>
      <c r="FFA296" s="309"/>
      <c r="FFB296" s="309"/>
      <c r="FFC296" s="309"/>
      <c r="FFD296" s="309"/>
      <c r="FFE296" s="421"/>
      <c r="FFF296" s="310"/>
      <c r="FFG296" s="310"/>
      <c r="FFH296" s="311"/>
      <c r="FFI296" s="304"/>
      <c r="FFJ296" s="305"/>
      <c r="FFK296" s="306"/>
      <c r="FFL296" s="307"/>
      <c r="FFM296" s="307"/>
      <c r="FFN296" s="307"/>
      <c r="FFO296" s="307"/>
      <c r="FFP296" s="308"/>
      <c r="FFQ296" s="305"/>
      <c r="FFR296" s="305"/>
      <c r="FFS296" s="309"/>
      <c r="FFT296" s="309"/>
      <c r="FFU296" s="421"/>
      <c r="FFV296" s="309"/>
      <c r="FFW296" s="309"/>
      <c r="FFX296" s="309"/>
      <c r="FFY296" s="309"/>
      <c r="FFZ296" s="421"/>
      <c r="FGA296" s="310"/>
      <c r="FGB296" s="310"/>
      <c r="FGC296" s="311"/>
      <c r="FGD296" s="304"/>
      <c r="FGE296" s="305"/>
      <c r="FGF296" s="306"/>
      <c r="FGG296" s="307"/>
      <c r="FGH296" s="307"/>
      <c r="FGI296" s="307"/>
      <c r="FGJ296" s="307"/>
      <c r="FGK296" s="308"/>
      <c r="FGL296" s="305"/>
      <c r="FGM296" s="305"/>
      <c r="FGN296" s="309"/>
      <c r="FGO296" s="309"/>
      <c r="FGP296" s="421"/>
      <c r="FGQ296" s="309"/>
      <c r="FGR296" s="309"/>
      <c r="FGS296" s="309"/>
      <c r="FGT296" s="309"/>
      <c r="FGU296" s="421"/>
      <c r="FGV296" s="310"/>
      <c r="FGW296" s="310"/>
      <c r="FGX296" s="311"/>
      <c r="FGY296" s="304"/>
      <c r="FGZ296" s="305"/>
      <c r="FHA296" s="306"/>
      <c r="FHB296" s="307"/>
      <c r="FHC296" s="307"/>
      <c r="FHD296" s="307"/>
      <c r="FHE296" s="307"/>
      <c r="FHF296" s="308"/>
      <c r="FHG296" s="305"/>
      <c r="FHH296" s="305"/>
      <c r="FHI296" s="309"/>
      <c r="FHJ296" s="309"/>
      <c r="FHK296" s="421"/>
      <c r="FHL296" s="309"/>
      <c r="FHM296" s="309"/>
      <c r="FHN296" s="309"/>
      <c r="FHO296" s="309"/>
      <c r="FHP296" s="421"/>
      <c r="FHQ296" s="310"/>
      <c r="FHR296" s="310"/>
      <c r="FHS296" s="311"/>
      <c r="FHT296" s="304"/>
      <c r="FHU296" s="305"/>
      <c r="FHV296" s="306"/>
      <c r="FHW296" s="307"/>
      <c r="FHX296" s="307"/>
      <c r="FHY296" s="307"/>
      <c r="FHZ296" s="307"/>
      <c r="FIA296" s="308"/>
      <c r="FIB296" s="305"/>
      <c r="FIC296" s="305"/>
      <c r="FID296" s="309"/>
      <c r="FIE296" s="309"/>
      <c r="FIF296" s="421"/>
      <c r="FIG296" s="309"/>
      <c r="FIH296" s="309"/>
      <c r="FII296" s="309"/>
      <c r="FIJ296" s="309"/>
      <c r="FIK296" s="421"/>
      <c r="FIL296" s="310"/>
      <c r="FIM296" s="310"/>
      <c r="FIN296" s="311"/>
      <c r="FIO296" s="304"/>
      <c r="FIP296" s="305"/>
      <c r="FIQ296" s="306"/>
      <c r="FIR296" s="307"/>
      <c r="FIS296" s="307"/>
      <c r="FIT296" s="307"/>
      <c r="FIU296" s="307"/>
      <c r="FIV296" s="308"/>
      <c r="FIW296" s="305"/>
      <c r="FIX296" s="305"/>
      <c r="FIY296" s="309"/>
      <c r="FIZ296" s="309"/>
      <c r="FJA296" s="421"/>
      <c r="FJB296" s="309"/>
      <c r="FJC296" s="309"/>
      <c r="FJD296" s="309"/>
      <c r="FJE296" s="309"/>
      <c r="FJF296" s="421"/>
      <c r="FJG296" s="310"/>
      <c r="FJH296" s="310"/>
      <c r="FJI296" s="311"/>
      <c r="FJJ296" s="304"/>
      <c r="FJK296" s="305"/>
      <c r="FJL296" s="306"/>
      <c r="FJM296" s="307"/>
      <c r="FJN296" s="307"/>
      <c r="FJO296" s="307"/>
      <c r="FJP296" s="307"/>
      <c r="FJQ296" s="308"/>
      <c r="FJR296" s="305"/>
      <c r="FJS296" s="305"/>
      <c r="FJT296" s="309"/>
      <c r="FJU296" s="309"/>
      <c r="FJV296" s="421"/>
      <c r="FJW296" s="309"/>
      <c r="FJX296" s="309"/>
      <c r="FJY296" s="309"/>
      <c r="FJZ296" s="309"/>
      <c r="FKA296" s="421"/>
      <c r="FKB296" s="310"/>
      <c r="FKC296" s="310"/>
      <c r="FKD296" s="311"/>
      <c r="FKE296" s="304"/>
      <c r="FKF296" s="305"/>
      <c r="FKG296" s="306"/>
      <c r="FKH296" s="307"/>
      <c r="FKI296" s="307"/>
      <c r="FKJ296" s="307"/>
      <c r="FKK296" s="307"/>
      <c r="FKL296" s="308"/>
      <c r="FKM296" s="305"/>
      <c r="FKN296" s="305"/>
      <c r="FKO296" s="309"/>
      <c r="FKP296" s="309"/>
      <c r="FKQ296" s="421"/>
      <c r="FKR296" s="309"/>
      <c r="FKS296" s="309"/>
      <c r="FKT296" s="309"/>
      <c r="FKU296" s="309"/>
      <c r="FKV296" s="421"/>
      <c r="FKW296" s="310"/>
      <c r="FKX296" s="310"/>
      <c r="FKY296" s="311"/>
      <c r="FKZ296" s="304"/>
      <c r="FLA296" s="305"/>
      <c r="FLB296" s="306"/>
      <c r="FLC296" s="307"/>
      <c r="FLD296" s="307"/>
      <c r="FLE296" s="307"/>
      <c r="FLF296" s="307"/>
      <c r="FLG296" s="308"/>
      <c r="FLH296" s="305"/>
      <c r="FLI296" s="305"/>
      <c r="FLJ296" s="309"/>
      <c r="FLK296" s="309"/>
      <c r="FLL296" s="421"/>
      <c r="FLM296" s="309"/>
      <c r="FLN296" s="309"/>
      <c r="FLO296" s="309"/>
      <c r="FLP296" s="309"/>
      <c r="FLQ296" s="421"/>
      <c r="FLR296" s="310"/>
      <c r="FLS296" s="310"/>
      <c r="FLT296" s="311"/>
      <c r="FLU296" s="304"/>
      <c r="FLV296" s="305"/>
      <c r="FLW296" s="306"/>
      <c r="FLX296" s="307"/>
      <c r="FLY296" s="307"/>
      <c r="FLZ296" s="307"/>
      <c r="FMA296" s="307"/>
      <c r="FMB296" s="308"/>
      <c r="FMC296" s="305"/>
      <c r="FMD296" s="305"/>
      <c r="FME296" s="309"/>
      <c r="FMF296" s="309"/>
      <c r="FMG296" s="421"/>
      <c r="FMH296" s="309"/>
      <c r="FMI296" s="309"/>
      <c r="FMJ296" s="309"/>
      <c r="FMK296" s="309"/>
      <c r="FML296" s="421"/>
      <c r="FMM296" s="310"/>
      <c r="FMN296" s="310"/>
      <c r="FMO296" s="311"/>
      <c r="FMP296" s="304"/>
      <c r="FMQ296" s="305"/>
      <c r="FMR296" s="306"/>
      <c r="FMS296" s="307"/>
      <c r="FMT296" s="307"/>
      <c r="FMU296" s="307"/>
      <c r="FMV296" s="307"/>
      <c r="FMW296" s="308"/>
      <c r="FMX296" s="305"/>
      <c r="FMY296" s="305"/>
      <c r="FMZ296" s="309"/>
      <c r="FNA296" s="309"/>
      <c r="FNB296" s="421"/>
      <c r="FNC296" s="309"/>
      <c r="FND296" s="309"/>
      <c r="FNE296" s="309"/>
      <c r="FNF296" s="309"/>
      <c r="FNG296" s="421"/>
      <c r="FNH296" s="310"/>
      <c r="FNI296" s="310"/>
      <c r="FNJ296" s="311"/>
      <c r="FNK296" s="304"/>
      <c r="FNL296" s="305"/>
      <c r="FNM296" s="306"/>
      <c r="FNN296" s="307"/>
      <c r="FNO296" s="307"/>
      <c r="FNP296" s="307"/>
      <c r="FNQ296" s="307"/>
      <c r="FNR296" s="308"/>
      <c r="FNS296" s="305"/>
      <c r="FNT296" s="305"/>
      <c r="FNU296" s="309"/>
      <c r="FNV296" s="309"/>
      <c r="FNW296" s="421"/>
      <c r="FNX296" s="309"/>
      <c r="FNY296" s="309"/>
      <c r="FNZ296" s="309"/>
      <c r="FOA296" s="309"/>
      <c r="FOB296" s="421"/>
      <c r="FOC296" s="310"/>
      <c r="FOD296" s="310"/>
      <c r="FOE296" s="311"/>
      <c r="FOF296" s="304"/>
      <c r="FOG296" s="305"/>
      <c r="FOH296" s="306"/>
      <c r="FOI296" s="307"/>
      <c r="FOJ296" s="307"/>
      <c r="FOK296" s="307"/>
      <c r="FOL296" s="307"/>
      <c r="FOM296" s="308"/>
      <c r="FON296" s="305"/>
      <c r="FOO296" s="305"/>
      <c r="FOP296" s="309"/>
      <c r="FOQ296" s="309"/>
      <c r="FOR296" s="421"/>
      <c r="FOS296" s="309"/>
      <c r="FOT296" s="309"/>
      <c r="FOU296" s="309"/>
      <c r="FOV296" s="309"/>
      <c r="FOW296" s="421"/>
      <c r="FOX296" s="310"/>
      <c r="FOY296" s="310"/>
      <c r="FOZ296" s="311"/>
      <c r="FPA296" s="304"/>
      <c r="FPB296" s="305"/>
      <c r="FPC296" s="306"/>
      <c r="FPD296" s="307"/>
      <c r="FPE296" s="307"/>
      <c r="FPF296" s="307"/>
      <c r="FPG296" s="307"/>
      <c r="FPH296" s="308"/>
      <c r="FPI296" s="305"/>
      <c r="FPJ296" s="305"/>
      <c r="FPK296" s="309"/>
      <c r="FPL296" s="309"/>
      <c r="FPM296" s="421"/>
      <c r="FPN296" s="309"/>
      <c r="FPO296" s="309"/>
      <c r="FPP296" s="309"/>
      <c r="FPQ296" s="309"/>
      <c r="FPR296" s="421"/>
      <c r="FPS296" s="310"/>
      <c r="FPT296" s="310"/>
      <c r="FPU296" s="311"/>
      <c r="FPV296" s="304"/>
      <c r="FPW296" s="305"/>
      <c r="FPX296" s="306"/>
      <c r="FPY296" s="307"/>
      <c r="FPZ296" s="307"/>
      <c r="FQA296" s="307"/>
      <c r="FQB296" s="307"/>
      <c r="FQC296" s="308"/>
      <c r="FQD296" s="305"/>
      <c r="FQE296" s="305"/>
      <c r="FQF296" s="309"/>
      <c r="FQG296" s="309"/>
      <c r="FQH296" s="421"/>
      <c r="FQI296" s="309"/>
      <c r="FQJ296" s="309"/>
      <c r="FQK296" s="309"/>
      <c r="FQL296" s="309"/>
      <c r="FQM296" s="421"/>
      <c r="FQN296" s="310"/>
      <c r="FQO296" s="310"/>
      <c r="FQP296" s="311"/>
      <c r="FQQ296" s="304"/>
      <c r="FQR296" s="305"/>
      <c r="FQS296" s="306"/>
      <c r="FQT296" s="307"/>
      <c r="FQU296" s="307"/>
      <c r="FQV296" s="307"/>
      <c r="FQW296" s="307"/>
      <c r="FQX296" s="308"/>
      <c r="FQY296" s="305"/>
      <c r="FQZ296" s="305"/>
      <c r="FRA296" s="309"/>
      <c r="FRB296" s="309"/>
      <c r="FRC296" s="421"/>
      <c r="FRD296" s="309"/>
      <c r="FRE296" s="309"/>
      <c r="FRF296" s="309"/>
      <c r="FRG296" s="309"/>
      <c r="FRH296" s="421"/>
      <c r="FRI296" s="310"/>
      <c r="FRJ296" s="310"/>
      <c r="FRK296" s="311"/>
      <c r="FRL296" s="304"/>
      <c r="FRM296" s="305"/>
      <c r="FRN296" s="306"/>
      <c r="FRO296" s="307"/>
      <c r="FRP296" s="307"/>
      <c r="FRQ296" s="307"/>
      <c r="FRR296" s="307"/>
      <c r="FRS296" s="308"/>
      <c r="FRT296" s="305"/>
      <c r="FRU296" s="305"/>
      <c r="FRV296" s="309"/>
      <c r="FRW296" s="309"/>
      <c r="FRX296" s="421"/>
      <c r="FRY296" s="309"/>
      <c r="FRZ296" s="309"/>
      <c r="FSA296" s="309"/>
      <c r="FSB296" s="309"/>
      <c r="FSC296" s="421"/>
      <c r="FSD296" s="310"/>
      <c r="FSE296" s="310"/>
      <c r="FSF296" s="311"/>
      <c r="FSG296" s="304"/>
      <c r="FSH296" s="305"/>
      <c r="FSI296" s="306"/>
      <c r="FSJ296" s="307"/>
      <c r="FSK296" s="307"/>
      <c r="FSL296" s="307"/>
      <c r="FSM296" s="307"/>
      <c r="FSN296" s="308"/>
      <c r="FSO296" s="305"/>
      <c r="FSP296" s="305"/>
      <c r="FSQ296" s="309"/>
      <c r="FSR296" s="309"/>
      <c r="FSS296" s="421"/>
      <c r="FST296" s="309"/>
      <c r="FSU296" s="309"/>
      <c r="FSV296" s="309"/>
      <c r="FSW296" s="309"/>
      <c r="FSX296" s="421"/>
      <c r="FSY296" s="310"/>
      <c r="FSZ296" s="310"/>
      <c r="FTA296" s="311"/>
      <c r="FTB296" s="304"/>
      <c r="FTC296" s="305"/>
      <c r="FTD296" s="306"/>
      <c r="FTE296" s="307"/>
      <c r="FTF296" s="307"/>
      <c r="FTG296" s="307"/>
      <c r="FTH296" s="307"/>
      <c r="FTI296" s="308"/>
      <c r="FTJ296" s="305"/>
      <c r="FTK296" s="305"/>
      <c r="FTL296" s="309"/>
      <c r="FTM296" s="309"/>
      <c r="FTN296" s="421"/>
      <c r="FTO296" s="309"/>
      <c r="FTP296" s="309"/>
      <c r="FTQ296" s="309"/>
      <c r="FTR296" s="309"/>
      <c r="FTS296" s="421"/>
      <c r="FTT296" s="310"/>
      <c r="FTU296" s="310"/>
      <c r="FTV296" s="311"/>
      <c r="FTW296" s="304"/>
      <c r="FTX296" s="305"/>
      <c r="FTY296" s="306"/>
      <c r="FTZ296" s="307"/>
      <c r="FUA296" s="307"/>
      <c r="FUB296" s="307"/>
      <c r="FUC296" s="307"/>
      <c r="FUD296" s="308"/>
      <c r="FUE296" s="305"/>
      <c r="FUF296" s="305"/>
      <c r="FUG296" s="309"/>
      <c r="FUH296" s="309"/>
      <c r="FUI296" s="421"/>
      <c r="FUJ296" s="309"/>
      <c r="FUK296" s="309"/>
      <c r="FUL296" s="309"/>
      <c r="FUM296" s="309"/>
      <c r="FUN296" s="421"/>
      <c r="FUO296" s="310"/>
      <c r="FUP296" s="310"/>
      <c r="FUQ296" s="311"/>
      <c r="FUR296" s="304"/>
      <c r="FUS296" s="305"/>
      <c r="FUT296" s="306"/>
      <c r="FUU296" s="307"/>
      <c r="FUV296" s="307"/>
      <c r="FUW296" s="307"/>
      <c r="FUX296" s="307"/>
      <c r="FUY296" s="308"/>
      <c r="FUZ296" s="305"/>
      <c r="FVA296" s="305"/>
      <c r="FVB296" s="309"/>
      <c r="FVC296" s="309"/>
      <c r="FVD296" s="421"/>
      <c r="FVE296" s="309"/>
      <c r="FVF296" s="309"/>
      <c r="FVG296" s="309"/>
      <c r="FVH296" s="309"/>
      <c r="FVI296" s="421"/>
      <c r="FVJ296" s="310"/>
      <c r="FVK296" s="310"/>
      <c r="FVL296" s="311"/>
      <c r="FVM296" s="304"/>
      <c r="FVN296" s="305"/>
      <c r="FVO296" s="306"/>
      <c r="FVP296" s="307"/>
      <c r="FVQ296" s="307"/>
      <c r="FVR296" s="307"/>
      <c r="FVS296" s="307"/>
      <c r="FVT296" s="308"/>
      <c r="FVU296" s="305"/>
      <c r="FVV296" s="305"/>
      <c r="FVW296" s="309"/>
      <c r="FVX296" s="309"/>
      <c r="FVY296" s="421"/>
      <c r="FVZ296" s="309"/>
      <c r="FWA296" s="309"/>
      <c r="FWB296" s="309"/>
      <c r="FWC296" s="309"/>
      <c r="FWD296" s="421"/>
      <c r="FWE296" s="310"/>
      <c r="FWF296" s="310"/>
      <c r="FWG296" s="311"/>
      <c r="FWH296" s="304"/>
      <c r="FWI296" s="305"/>
      <c r="FWJ296" s="306"/>
      <c r="FWK296" s="307"/>
      <c r="FWL296" s="307"/>
      <c r="FWM296" s="307"/>
      <c r="FWN296" s="307"/>
      <c r="FWO296" s="308"/>
      <c r="FWP296" s="305"/>
      <c r="FWQ296" s="305"/>
      <c r="FWR296" s="309"/>
      <c r="FWS296" s="309"/>
      <c r="FWT296" s="421"/>
      <c r="FWU296" s="309"/>
      <c r="FWV296" s="309"/>
      <c r="FWW296" s="309"/>
      <c r="FWX296" s="309"/>
      <c r="FWY296" s="421"/>
      <c r="FWZ296" s="310"/>
      <c r="FXA296" s="310"/>
      <c r="FXB296" s="311"/>
      <c r="FXC296" s="304"/>
      <c r="FXD296" s="305"/>
      <c r="FXE296" s="306"/>
      <c r="FXF296" s="307"/>
      <c r="FXG296" s="307"/>
      <c r="FXH296" s="307"/>
      <c r="FXI296" s="307"/>
      <c r="FXJ296" s="308"/>
      <c r="FXK296" s="305"/>
      <c r="FXL296" s="305"/>
      <c r="FXM296" s="309"/>
      <c r="FXN296" s="309"/>
      <c r="FXO296" s="421"/>
      <c r="FXP296" s="309"/>
      <c r="FXQ296" s="309"/>
      <c r="FXR296" s="309"/>
      <c r="FXS296" s="309"/>
      <c r="FXT296" s="421"/>
      <c r="FXU296" s="310"/>
      <c r="FXV296" s="310"/>
      <c r="FXW296" s="311"/>
      <c r="FXX296" s="304"/>
      <c r="FXY296" s="305"/>
      <c r="FXZ296" s="306"/>
      <c r="FYA296" s="307"/>
      <c r="FYB296" s="307"/>
      <c r="FYC296" s="307"/>
      <c r="FYD296" s="307"/>
      <c r="FYE296" s="308"/>
      <c r="FYF296" s="305"/>
      <c r="FYG296" s="305"/>
      <c r="FYH296" s="309"/>
      <c r="FYI296" s="309"/>
      <c r="FYJ296" s="421"/>
      <c r="FYK296" s="309"/>
      <c r="FYL296" s="309"/>
      <c r="FYM296" s="309"/>
      <c r="FYN296" s="309"/>
      <c r="FYO296" s="421"/>
      <c r="FYP296" s="310"/>
      <c r="FYQ296" s="310"/>
      <c r="FYR296" s="311"/>
      <c r="FYS296" s="304"/>
      <c r="FYT296" s="305"/>
      <c r="FYU296" s="306"/>
      <c r="FYV296" s="307"/>
      <c r="FYW296" s="307"/>
      <c r="FYX296" s="307"/>
      <c r="FYY296" s="307"/>
      <c r="FYZ296" s="308"/>
      <c r="FZA296" s="305"/>
      <c r="FZB296" s="305"/>
      <c r="FZC296" s="309"/>
      <c r="FZD296" s="309"/>
      <c r="FZE296" s="421"/>
      <c r="FZF296" s="309"/>
      <c r="FZG296" s="309"/>
      <c r="FZH296" s="309"/>
      <c r="FZI296" s="309"/>
      <c r="FZJ296" s="421"/>
      <c r="FZK296" s="310"/>
      <c r="FZL296" s="310"/>
      <c r="FZM296" s="311"/>
      <c r="FZN296" s="304"/>
      <c r="FZO296" s="305"/>
      <c r="FZP296" s="306"/>
      <c r="FZQ296" s="307"/>
      <c r="FZR296" s="307"/>
      <c r="FZS296" s="307"/>
      <c r="FZT296" s="307"/>
      <c r="FZU296" s="308"/>
      <c r="FZV296" s="305"/>
      <c r="FZW296" s="305"/>
      <c r="FZX296" s="309"/>
      <c r="FZY296" s="309"/>
      <c r="FZZ296" s="421"/>
      <c r="GAA296" s="309"/>
      <c r="GAB296" s="309"/>
      <c r="GAC296" s="309"/>
      <c r="GAD296" s="309"/>
      <c r="GAE296" s="421"/>
      <c r="GAF296" s="310"/>
      <c r="GAG296" s="310"/>
      <c r="GAH296" s="311"/>
      <c r="GAI296" s="304"/>
      <c r="GAJ296" s="305"/>
      <c r="GAK296" s="306"/>
      <c r="GAL296" s="307"/>
      <c r="GAM296" s="307"/>
      <c r="GAN296" s="307"/>
      <c r="GAO296" s="307"/>
      <c r="GAP296" s="308"/>
      <c r="GAQ296" s="305"/>
      <c r="GAR296" s="305"/>
      <c r="GAS296" s="309"/>
      <c r="GAT296" s="309"/>
      <c r="GAU296" s="421"/>
      <c r="GAV296" s="309"/>
      <c r="GAW296" s="309"/>
      <c r="GAX296" s="309"/>
      <c r="GAY296" s="309"/>
      <c r="GAZ296" s="421"/>
      <c r="GBA296" s="310"/>
      <c r="GBB296" s="310"/>
      <c r="GBC296" s="311"/>
      <c r="GBD296" s="304"/>
      <c r="GBE296" s="305"/>
      <c r="GBF296" s="306"/>
      <c r="GBG296" s="307"/>
      <c r="GBH296" s="307"/>
      <c r="GBI296" s="307"/>
      <c r="GBJ296" s="307"/>
      <c r="GBK296" s="308"/>
      <c r="GBL296" s="305"/>
      <c r="GBM296" s="305"/>
      <c r="GBN296" s="309"/>
      <c r="GBO296" s="309"/>
      <c r="GBP296" s="421"/>
      <c r="GBQ296" s="309"/>
      <c r="GBR296" s="309"/>
      <c r="GBS296" s="309"/>
      <c r="GBT296" s="309"/>
      <c r="GBU296" s="421"/>
      <c r="GBV296" s="310"/>
      <c r="GBW296" s="310"/>
      <c r="GBX296" s="311"/>
      <c r="GBY296" s="304"/>
      <c r="GBZ296" s="305"/>
      <c r="GCA296" s="306"/>
      <c r="GCB296" s="307"/>
      <c r="GCC296" s="307"/>
      <c r="GCD296" s="307"/>
      <c r="GCE296" s="307"/>
      <c r="GCF296" s="308"/>
      <c r="GCG296" s="305"/>
      <c r="GCH296" s="305"/>
      <c r="GCI296" s="309"/>
      <c r="GCJ296" s="309"/>
      <c r="GCK296" s="421"/>
      <c r="GCL296" s="309"/>
      <c r="GCM296" s="309"/>
      <c r="GCN296" s="309"/>
      <c r="GCO296" s="309"/>
      <c r="GCP296" s="421"/>
      <c r="GCQ296" s="310"/>
      <c r="GCR296" s="310"/>
      <c r="GCS296" s="311"/>
      <c r="GCT296" s="304"/>
      <c r="GCU296" s="305"/>
      <c r="GCV296" s="306"/>
      <c r="GCW296" s="307"/>
      <c r="GCX296" s="307"/>
      <c r="GCY296" s="307"/>
      <c r="GCZ296" s="307"/>
      <c r="GDA296" s="308"/>
      <c r="GDB296" s="305"/>
      <c r="GDC296" s="305"/>
      <c r="GDD296" s="309"/>
      <c r="GDE296" s="309"/>
      <c r="GDF296" s="421"/>
      <c r="GDG296" s="309"/>
      <c r="GDH296" s="309"/>
      <c r="GDI296" s="309"/>
      <c r="GDJ296" s="309"/>
      <c r="GDK296" s="421"/>
      <c r="GDL296" s="310"/>
      <c r="GDM296" s="310"/>
      <c r="GDN296" s="311"/>
      <c r="GDO296" s="304"/>
      <c r="GDP296" s="305"/>
      <c r="GDQ296" s="306"/>
      <c r="GDR296" s="307"/>
      <c r="GDS296" s="307"/>
      <c r="GDT296" s="307"/>
      <c r="GDU296" s="307"/>
      <c r="GDV296" s="308"/>
      <c r="GDW296" s="305"/>
      <c r="GDX296" s="305"/>
      <c r="GDY296" s="309"/>
      <c r="GDZ296" s="309"/>
      <c r="GEA296" s="421"/>
      <c r="GEB296" s="309"/>
      <c r="GEC296" s="309"/>
      <c r="GED296" s="309"/>
      <c r="GEE296" s="309"/>
      <c r="GEF296" s="421"/>
      <c r="GEG296" s="310"/>
      <c r="GEH296" s="310"/>
      <c r="GEI296" s="311"/>
      <c r="GEJ296" s="304"/>
      <c r="GEK296" s="305"/>
      <c r="GEL296" s="306"/>
      <c r="GEM296" s="307"/>
      <c r="GEN296" s="307"/>
      <c r="GEO296" s="307"/>
      <c r="GEP296" s="307"/>
      <c r="GEQ296" s="308"/>
      <c r="GER296" s="305"/>
      <c r="GES296" s="305"/>
      <c r="GET296" s="309"/>
      <c r="GEU296" s="309"/>
      <c r="GEV296" s="421"/>
      <c r="GEW296" s="309"/>
      <c r="GEX296" s="309"/>
      <c r="GEY296" s="309"/>
      <c r="GEZ296" s="309"/>
      <c r="GFA296" s="421"/>
      <c r="GFB296" s="310"/>
      <c r="GFC296" s="310"/>
      <c r="GFD296" s="311"/>
      <c r="GFE296" s="304"/>
      <c r="GFF296" s="305"/>
      <c r="GFG296" s="306"/>
      <c r="GFH296" s="307"/>
      <c r="GFI296" s="307"/>
      <c r="GFJ296" s="307"/>
      <c r="GFK296" s="307"/>
      <c r="GFL296" s="308"/>
      <c r="GFM296" s="305"/>
      <c r="GFN296" s="305"/>
      <c r="GFO296" s="309"/>
      <c r="GFP296" s="309"/>
      <c r="GFQ296" s="421"/>
      <c r="GFR296" s="309"/>
      <c r="GFS296" s="309"/>
      <c r="GFT296" s="309"/>
      <c r="GFU296" s="309"/>
      <c r="GFV296" s="421"/>
      <c r="GFW296" s="310"/>
      <c r="GFX296" s="310"/>
      <c r="GFY296" s="311"/>
      <c r="GFZ296" s="304"/>
      <c r="GGA296" s="305"/>
      <c r="GGB296" s="306"/>
      <c r="GGC296" s="307"/>
      <c r="GGD296" s="307"/>
      <c r="GGE296" s="307"/>
      <c r="GGF296" s="307"/>
      <c r="GGG296" s="308"/>
      <c r="GGH296" s="305"/>
      <c r="GGI296" s="305"/>
      <c r="GGJ296" s="309"/>
      <c r="GGK296" s="309"/>
      <c r="GGL296" s="421"/>
      <c r="GGM296" s="309"/>
      <c r="GGN296" s="309"/>
      <c r="GGO296" s="309"/>
      <c r="GGP296" s="309"/>
      <c r="GGQ296" s="421"/>
      <c r="GGR296" s="310"/>
      <c r="GGS296" s="310"/>
      <c r="GGT296" s="311"/>
      <c r="GGU296" s="304"/>
      <c r="GGV296" s="305"/>
      <c r="GGW296" s="306"/>
      <c r="GGX296" s="307"/>
      <c r="GGY296" s="307"/>
      <c r="GGZ296" s="307"/>
      <c r="GHA296" s="307"/>
      <c r="GHB296" s="308"/>
      <c r="GHC296" s="305"/>
      <c r="GHD296" s="305"/>
      <c r="GHE296" s="309"/>
      <c r="GHF296" s="309"/>
      <c r="GHG296" s="421"/>
      <c r="GHH296" s="309"/>
      <c r="GHI296" s="309"/>
      <c r="GHJ296" s="309"/>
      <c r="GHK296" s="309"/>
      <c r="GHL296" s="421"/>
      <c r="GHM296" s="310"/>
      <c r="GHN296" s="310"/>
      <c r="GHO296" s="311"/>
      <c r="GHP296" s="304"/>
      <c r="GHQ296" s="305"/>
      <c r="GHR296" s="306"/>
      <c r="GHS296" s="307"/>
      <c r="GHT296" s="307"/>
      <c r="GHU296" s="307"/>
      <c r="GHV296" s="307"/>
      <c r="GHW296" s="308"/>
      <c r="GHX296" s="305"/>
      <c r="GHY296" s="305"/>
      <c r="GHZ296" s="309"/>
      <c r="GIA296" s="309"/>
      <c r="GIB296" s="421"/>
      <c r="GIC296" s="309"/>
      <c r="GID296" s="309"/>
      <c r="GIE296" s="309"/>
      <c r="GIF296" s="309"/>
      <c r="GIG296" s="421"/>
      <c r="GIH296" s="310"/>
      <c r="GII296" s="310"/>
      <c r="GIJ296" s="311"/>
      <c r="GIK296" s="304"/>
      <c r="GIL296" s="305"/>
      <c r="GIM296" s="306"/>
      <c r="GIN296" s="307"/>
      <c r="GIO296" s="307"/>
      <c r="GIP296" s="307"/>
      <c r="GIQ296" s="307"/>
      <c r="GIR296" s="308"/>
      <c r="GIS296" s="305"/>
      <c r="GIT296" s="305"/>
      <c r="GIU296" s="309"/>
      <c r="GIV296" s="309"/>
      <c r="GIW296" s="421"/>
      <c r="GIX296" s="309"/>
      <c r="GIY296" s="309"/>
      <c r="GIZ296" s="309"/>
      <c r="GJA296" s="309"/>
      <c r="GJB296" s="421"/>
      <c r="GJC296" s="310"/>
      <c r="GJD296" s="310"/>
      <c r="GJE296" s="311"/>
      <c r="GJF296" s="304"/>
      <c r="GJG296" s="305"/>
      <c r="GJH296" s="306"/>
      <c r="GJI296" s="307"/>
      <c r="GJJ296" s="307"/>
      <c r="GJK296" s="307"/>
      <c r="GJL296" s="307"/>
      <c r="GJM296" s="308"/>
      <c r="GJN296" s="305"/>
      <c r="GJO296" s="305"/>
      <c r="GJP296" s="309"/>
      <c r="GJQ296" s="309"/>
      <c r="GJR296" s="421"/>
      <c r="GJS296" s="309"/>
      <c r="GJT296" s="309"/>
      <c r="GJU296" s="309"/>
      <c r="GJV296" s="309"/>
      <c r="GJW296" s="421"/>
      <c r="GJX296" s="310"/>
      <c r="GJY296" s="310"/>
      <c r="GJZ296" s="311"/>
      <c r="GKA296" s="304"/>
      <c r="GKB296" s="305"/>
      <c r="GKC296" s="306"/>
      <c r="GKD296" s="307"/>
      <c r="GKE296" s="307"/>
      <c r="GKF296" s="307"/>
      <c r="GKG296" s="307"/>
      <c r="GKH296" s="308"/>
      <c r="GKI296" s="305"/>
      <c r="GKJ296" s="305"/>
      <c r="GKK296" s="309"/>
      <c r="GKL296" s="309"/>
      <c r="GKM296" s="421"/>
      <c r="GKN296" s="309"/>
      <c r="GKO296" s="309"/>
      <c r="GKP296" s="309"/>
      <c r="GKQ296" s="309"/>
      <c r="GKR296" s="421"/>
      <c r="GKS296" s="310"/>
      <c r="GKT296" s="310"/>
      <c r="GKU296" s="311"/>
      <c r="GKV296" s="304"/>
      <c r="GKW296" s="305"/>
      <c r="GKX296" s="306"/>
      <c r="GKY296" s="307"/>
      <c r="GKZ296" s="307"/>
      <c r="GLA296" s="307"/>
      <c r="GLB296" s="307"/>
      <c r="GLC296" s="308"/>
      <c r="GLD296" s="305"/>
      <c r="GLE296" s="305"/>
      <c r="GLF296" s="309"/>
      <c r="GLG296" s="309"/>
      <c r="GLH296" s="421"/>
      <c r="GLI296" s="309"/>
      <c r="GLJ296" s="309"/>
      <c r="GLK296" s="309"/>
      <c r="GLL296" s="309"/>
      <c r="GLM296" s="421"/>
      <c r="GLN296" s="310"/>
      <c r="GLO296" s="310"/>
      <c r="GLP296" s="311"/>
      <c r="GLQ296" s="304"/>
      <c r="GLR296" s="305"/>
      <c r="GLS296" s="306"/>
      <c r="GLT296" s="307"/>
      <c r="GLU296" s="307"/>
      <c r="GLV296" s="307"/>
      <c r="GLW296" s="307"/>
      <c r="GLX296" s="308"/>
      <c r="GLY296" s="305"/>
      <c r="GLZ296" s="305"/>
      <c r="GMA296" s="309"/>
      <c r="GMB296" s="309"/>
      <c r="GMC296" s="421"/>
      <c r="GMD296" s="309"/>
      <c r="GME296" s="309"/>
      <c r="GMF296" s="309"/>
      <c r="GMG296" s="309"/>
      <c r="GMH296" s="421"/>
      <c r="GMI296" s="310"/>
      <c r="GMJ296" s="310"/>
      <c r="GMK296" s="311"/>
      <c r="GML296" s="304"/>
      <c r="GMM296" s="305"/>
      <c r="GMN296" s="306"/>
      <c r="GMO296" s="307"/>
      <c r="GMP296" s="307"/>
      <c r="GMQ296" s="307"/>
      <c r="GMR296" s="307"/>
      <c r="GMS296" s="308"/>
      <c r="GMT296" s="305"/>
      <c r="GMU296" s="305"/>
      <c r="GMV296" s="309"/>
      <c r="GMW296" s="309"/>
      <c r="GMX296" s="421"/>
      <c r="GMY296" s="309"/>
      <c r="GMZ296" s="309"/>
      <c r="GNA296" s="309"/>
      <c r="GNB296" s="309"/>
      <c r="GNC296" s="421"/>
      <c r="GND296" s="310"/>
      <c r="GNE296" s="310"/>
      <c r="GNF296" s="311"/>
      <c r="GNG296" s="304"/>
      <c r="GNH296" s="305"/>
      <c r="GNI296" s="306"/>
      <c r="GNJ296" s="307"/>
      <c r="GNK296" s="307"/>
      <c r="GNL296" s="307"/>
      <c r="GNM296" s="307"/>
      <c r="GNN296" s="308"/>
      <c r="GNO296" s="305"/>
      <c r="GNP296" s="305"/>
      <c r="GNQ296" s="309"/>
      <c r="GNR296" s="309"/>
      <c r="GNS296" s="421"/>
      <c r="GNT296" s="309"/>
      <c r="GNU296" s="309"/>
      <c r="GNV296" s="309"/>
      <c r="GNW296" s="309"/>
      <c r="GNX296" s="421"/>
      <c r="GNY296" s="310"/>
      <c r="GNZ296" s="310"/>
      <c r="GOA296" s="311"/>
      <c r="GOB296" s="304"/>
      <c r="GOC296" s="305"/>
      <c r="GOD296" s="306"/>
      <c r="GOE296" s="307"/>
      <c r="GOF296" s="307"/>
      <c r="GOG296" s="307"/>
      <c r="GOH296" s="307"/>
      <c r="GOI296" s="308"/>
      <c r="GOJ296" s="305"/>
      <c r="GOK296" s="305"/>
      <c r="GOL296" s="309"/>
      <c r="GOM296" s="309"/>
      <c r="GON296" s="421"/>
      <c r="GOO296" s="309"/>
      <c r="GOP296" s="309"/>
      <c r="GOQ296" s="309"/>
      <c r="GOR296" s="309"/>
      <c r="GOS296" s="421"/>
      <c r="GOT296" s="310"/>
      <c r="GOU296" s="310"/>
      <c r="GOV296" s="311"/>
      <c r="GOW296" s="304"/>
      <c r="GOX296" s="305"/>
      <c r="GOY296" s="306"/>
      <c r="GOZ296" s="307"/>
      <c r="GPA296" s="307"/>
      <c r="GPB296" s="307"/>
      <c r="GPC296" s="307"/>
      <c r="GPD296" s="308"/>
      <c r="GPE296" s="305"/>
      <c r="GPF296" s="305"/>
      <c r="GPG296" s="309"/>
      <c r="GPH296" s="309"/>
      <c r="GPI296" s="421"/>
      <c r="GPJ296" s="309"/>
      <c r="GPK296" s="309"/>
      <c r="GPL296" s="309"/>
      <c r="GPM296" s="309"/>
      <c r="GPN296" s="421"/>
      <c r="GPO296" s="310"/>
      <c r="GPP296" s="310"/>
      <c r="GPQ296" s="311"/>
      <c r="GPR296" s="304"/>
      <c r="GPS296" s="305"/>
      <c r="GPT296" s="306"/>
      <c r="GPU296" s="307"/>
      <c r="GPV296" s="307"/>
      <c r="GPW296" s="307"/>
      <c r="GPX296" s="307"/>
      <c r="GPY296" s="308"/>
      <c r="GPZ296" s="305"/>
      <c r="GQA296" s="305"/>
      <c r="GQB296" s="309"/>
      <c r="GQC296" s="309"/>
      <c r="GQD296" s="421"/>
      <c r="GQE296" s="309"/>
      <c r="GQF296" s="309"/>
      <c r="GQG296" s="309"/>
      <c r="GQH296" s="309"/>
      <c r="GQI296" s="421"/>
      <c r="GQJ296" s="310"/>
      <c r="GQK296" s="310"/>
      <c r="GQL296" s="311"/>
      <c r="GQM296" s="304"/>
      <c r="GQN296" s="305"/>
      <c r="GQO296" s="306"/>
      <c r="GQP296" s="307"/>
      <c r="GQQ296" s="307"/>
      <c r="GQR296" s="307"/>
      <c r="GQS296" s="307"/>
      <c r="GQT296" s="308"/>
      <c r="GQU296" s="305"/>
      <c r="GQV296" s="305"/>
      <c r="GQW296" s="309"/>
      <c r="GQX296" s="309"/>
      <c r="GQY296" s="421"/>
      <c r="GQZ296" s="309"/>
      <c r="GRA296" s="309"/>
      <c r="GRB296" s="309"/>
      <c r="GRC296" s="309"/>
      <c r="GRD296" s="421"/>
      <c r="GRE296" s="310"/>
      <c r="GRF296" s="310"/>
      <c r="GRG296" s="311"/>
      <c r="GRH296" s="304"/>
      <c r="GRI296" s="305"/>
      <c r="GRJ296" s="306"/>
      <c r="GRK296" s="307"/>
      <c r="GRL296" s="307"/>
      <c r="GRM296" s="307"/>
      <c r="GRN296" s="307"/>
      <c r="GRO296" s="308"/>
      <c r="GRP296" s="305"/>
      <c r="GRQ296" s="305"/>
      <c r="GRR296" s="309"/>
      <c r="GRS296" s="309"/>
      <c r="GRT296" s="421"/>
      <c r="GRU296" s="309"/>
      <c r="GRV296" s="309"/>
      <c r="GRW296" s="309"/>
      <c r="GRX296" s="309"/>
      <c r="GRY296" s="421"/>
      <c r="GRZ296" s="310"/>
      <c r="GSA296" s="310"/>
      <c r="GSB296" s="311"/>
      <c r="GSC296" s="304"/>
      <c r="GSD296" s="305"/>
      <c r="GSE296" s="306"/>
      <c r="GSF296" s="307"/>
      <c r="GSG296" s="307"/>
      <c r="GSH296" s="307"/>
      <c r="GSI296" s="307"/>
      <c r="GSJ296" s="308"/>
      <c r="GSK296" s="305"/>
      <c r="GSL296" s="305"/>
      <c r="GSM296" s="309"/>
      <c r="GSN296" s="309"/>
      <c r="GSO296" s="421"/>
      <c r="GSP296" s="309"/>
      <c r="GSQ296" s="309"/>
      <c r="GSR296" s="309"/>
      <c r="GSS296" s="309"/>
      <c r="GST296" s="421"/>
      <c r="GSU296" s="310"/>
      <c r="GSV296" s="310"/>
      <c r="GSW296" s="311"/>
      <c r="GSX296" s="304"/>
      <c r="GSY296" s="305"/>
      <c r="GSZ296" s="306"/>
      <c r="GTA296" s="307"/>
      <c r="GTB296" s="307"/>
      <c r="GTC296" s="307"/>
      <c r="GTD296" s="307"/>
      <c r="GTE296" s="308"/>
      <c r="GTF296" s="305"/>
      <c r="GTG296" s="305"/>
      <c r="GTH296" s="309"/>
      <c r="GTI296" s="309"/>
      <c r="GTJ296" s="421"/>
      <c r="GTK296" s="309"/>
      <c r="GTL296" s="309"/>
      <c r="GTM296" s="309"/>
      <c r="GTN296" s="309"/>
      <c r="GTO296" s="421"/>
      <c r="GTP296" s="310"/>
      <c r="GTQ296" s="310"/>
      <c r="GTR296" s="311"/>
      <c r="GTS296" s="304"/>
      <c r="GTT296" s="305"/>
      <c r="GTU296" s="306"/>
      <c r="GTV296" s="307"/>
      <c r="GTW296" s="307"/>
      <c r="GTX296" s="307"/>
      <c r="GTY296" s="307"/>
      <c r="GTZ296" s="308"/>
      <c r="GUA296" s="305"/>
      <c r="GUB296" s="305"/>
      <c r="GUC296" s="309"/>
      <c r="GUD296" s="309"/>
      <c r="GUE296" s="421"/>
      <c r="GUF296" s="309"/>
      <c r="GUG296" s="309"/>
      <c r="GUH296" s="309"/>
      <c r="GUI296" s="309"/>
      <c r="GUJ296" s="421"/>
      <c r="GUK296" s="310"/>
      <c r="GUL296" s="310"/>
      <c r="GUM296" s="311"/>
      <c r="GUN296" s="304"/>
      <c r="GUO296" s="305"/>
      <c r="GUP296" s="306"/>
      <c r="GUQ296" s="307"/>
      <c r="GUR296" s="307"/>
      <c r="GUS296" s="307"/>
      <c r="GUT296" s="307"/>
      <c r="GUU296" s="308"/>
      <c r="GUV296" s="305"/>
      <c r="GUW296" s="305"/>
      <c r="GUX296" s="309"/>
      <c r="GUY296" s="309"/>
      <c r="GUZ296" s="421"/>
      <c r="GVA296" s="309"/>
      <c r="GVB296" s="309"/>
      <c r="GVC296" s="309"/>
      <c r="GVD296" s="309"/>
      <c r="GVE296" s="421"/>
      <c r="GVF296" s="310"/>
      <c r="GVG296" s="310"/>
      <c r="GVH296" s="311"/>
      <c r="GVI296" s="304"/>
      <c r="GVJ296" s="305"/>
      <c r="GVK296" s="306"/>
      <c r="GVL296" s="307"/>
      <c r="GVM296" s="307"/>
      <c r="GVN296" s="307"/>
      <c r="GVO296" s="307"/>
      <c r="GVP296" s="308"/>
      <c r="GVQ296" s="305"/>
      <c r="GVR296" s="305"/>
      <c r="GVS296" s="309"/>
      <c r="GVT296" s="309"/>
      <c r="GVU296" s="421"/>
      <c r="GVV296" s="309"/>
      <c r="GVW296" s="309"/>
      <c r="GVX296" s="309"/>
      <c r="GVY296" s="309"/>
      <c r="GVZ296" s="421"/>
      <c r="GWA296" s="310"/>
      <c r="GWB296" s="310"/>
      <c r="GWC296" s="311"/>
      <c r="GWD296" s="304"/>
      <c r="GWE296" s="305"/>
      <c r="GWF296" s="306"/>
      <c r="GWG296" s="307"/>
      <c r="GWH296" s="307"/>
      <c r="GWI296" s="307"/>
      <c r="GWJ296" s="307"/>
      <c r="GWK296" s="308"/>
      <c r="GWL296" s="305"/>
      <c r="GWM296" s="305"/>
      <c r="GWN296" s="309"/>
      <c r="GWO296" s="309"/>
      <c r="GWP296" s="421"/>
      <c r="GWQ296" s="309"/>
      <c r="GWR296" s="309"/>
      <c r="GWS296" s="309"/>
      <c r="GWT296" s="309"/>
      <c r="GWU296" s="421"/>
      <c r="GWV296" s="310"/>
      <c r="GWW296" s="310"/>
      <c r="GWX296" s="311"/>
      <c r="GWY296" s="304"/>
      <c r="GWZ296" s="305"/>
      <c r="GXA296" s="306"/>
      <c r="GXB296" s="307"/>
      <c r="GXC296" s="307"/>
      <c r="GXD296" s="307"/>
      <c r="GXE296" s="307"/>
      <c r="GXF296" s="308"/>
      <c r="GXG296" s="305"/>
      <c r="GXH296" s="305"/>
      <c r="GXI296" s="309"/>
      <c r="GXJ296" s="309"/>
      <c r="GXK296" s="421"/>
      <c r="GXL296" s="309"/>
      <c r="GXM296" s="309"/>
      <c r="GXN296" s="309"/>
      <c r="GXO296" s="309"/>
      <c r="GXP296" s="421"/>
      <c r="GXQ296" s="310"/>
      <c r="GXR296" s="310"/>
      <c r="GXS296" s="311"/>
      <c r="GXT296" s="304"/>
      <c r="GXU296" s="305"/>
      <c r="GXV296" s="306"/>
      <c r="GXW296" s="307"/>
      <c r="GXX296" s="307"/>
      <c r="GXY296" s="307"/>
      <c r="GXZ296" s="307"/>
      <c r="GYA296" s="308"/>
      <c r="GYB296" s="305"/>
      <c r="GYC296" s="305"/>
      <c r="GYD296" s="309"/>
      <c r="GYE296" s="309"/>
      <c r="GYF296" s="421"/>
      <c r="GYG296" s="309"/>
      <c r="GYH296" s="309"/>
      <c r="GYI296" s="309"/>
      <c r="GYJ296" s="309"/>
      <c r="GYK296" s="421"/>
      <c r="GYL296" s="310"/>
      <c r="GYM296" s="310"/>
      <c r="GYN296" s="311"/>
      <c r="GYO296" s="304"/>
      <c r="GYP296" s="305"/>
      <c r="GYQ296" s="306"/>
      <c r="GYR296" s="307"/>
      <c r="GYS296" s="307"/>
      <c r="GYT296" s="307"/>
      <c r="GYU296" s="307"/>
      <c r="GYV296" s="308"/>
      <c r="GYW296" s="305"/>
      <c r="GYX296" s="305"/>
      <c r="GYY296" s="309"/>
      <c r="GYZ296" s="309"/>
      <c r="GZA296" s="421"/>
      <c r="GZB296" s="309"/>
      <c r="GZC296" s="309"/>
      <c r="GZD296" s="309"/>
      <c r="GZE296" s="309"/>
      <c r="GZF296" s="421"/>
      <c r="GZG296" s="310"/>
      <c r="GZH296" s="310"/>
      <c r="GZI296" s="311"/>
      <c r="GZJ296" s="304"/>
      <c r="GZK296" s="305"/>
      <c r="GZL296" s="306"/>
      <c r="GZM296" s="307"/>
      <c r="GZN296" s="307"/>
      <c r="GZO296" s="307"/>
      <c r="GZP296" s="307"/>
      <c r="GZQ296" s="308"/>
      <c r="GZR296" s="305"/>
      <c r="GZS296" s="305"/>
      <c r="GZT296" s="309"/>
      <c r="GZU296" s="309"/>
      <c r="GZV296" s="421"/>
      <c r="GZW296" s="309"/>
      <c r="GZX296" s="309"/>
      <c r="GZY296" s="309"/>
      <c r="GZZ296" s="309"/>
      <c r="HAA296" s="421"/>
      <c r="HAB296" s="310"/>
      <c r="HAC296" s="310"/>
      <c r="HAD296" s="311"/>
      <c r="HAE296" s="304"/>
      <c r="HAF296" s="305"/>
      <c r="HAG296" s="306"/>
      <c r="HAH296" s="307"/>
      <c r="HAI296" s="307"/>
      <c r="HAJ296" s="307"/>
      <c r="HAK296" s="307"/>
      <c r="HAL296" s="308"/>
      <c r="HAM296" s="305"/>
      <c r="HAN296" s="305"/>
      <c r="HAO296" s="309"/>
      <c r="HAP296" s="309"/>
      <c r="HAQ296" s="421"/>
      <c r="HAR296" s="309"/>
      <c r="HAS296" s="309"/>
      <c r="HAT296" s="309"/>
      <c r="HAU296" s="309"/>
      <c r="HAV296" s="421"/>
      <c r="HAW296" s="310"/>
      <c r="HAX296" s="310"/>
      <c r="HAY296" s="311"/>
      <c r="HAZ296" s="304"/>
      <c r="HBA296" s="305"/>
      <c r="HBB296" s="306"/>
      <c r="HBC296" s="307"/>
      <c r="HBD296" s="307"/>
      <c r="HBE296" s="307"/>
      <c r="HBF296" s="307"/>
      <c r="HBG296" s="308"/>
      <c r="HBH296" s="305"/>
      <c r="HBI296" s="305"/>
      <c r="HBJ296" s="309"/>
      <c r="HBK296" s="309"/>
      <c r="HBL296" s="421"/>
      <c r="HBM296" s="309"/>
      <c r="HBN296" s="309"/>
      <c r="HBO296" s="309"/>
      <c r="HBP296" s="309"/>
      <c r="HBQ296" s="421"/>
      <c r="HBR296" s="310"/>
      <c r="HBS296" s="310"/>
      <c r="HBT296" s="311"/>
      <c r="HBU296" s="304"/>
      <c r="HBV296" s="305"/>
      <c r="HBW296" s="306"/>
      <c r="HBX296" s="307"/>
      <c r="HBY296" s="307"/>
      <c r="HBZ296" s="307"/>
      <c r="HCA296" s="307"/>
      <c r="HCB296" s="308"/>
      <c r="HCC296" s="305"/>
      <c r="HCD296" s="305"/>
      <c r="HCE296" s="309"/>
      <c r="HCF296" s="309"/>
      <c r="HCG296" s="421"/>
      <c r="HCH296" s="309"/>
      <c r="HCI296" s="309"/>
      <c r="HCJ296" s="309"/>
      <c r="HCK296" s="309"/>
      <c r="HCL296" s="421"/>
      <c r="HCM296" s="310"/>
      <c r="HCN296" s="310"/>
      <c r="HCO296" s="311"/>
      <c r="HCP296" s="304"/>
      <c r="HCQ296" s="305"/>
      <c r="HCR296" s="306"/>
      <c r="HCS296" s="307"/>
      <c r="HCT296" s="307"/>
      <c r="HCU296" s="307"/>
      <c r="HCV296" s="307"/>
      <c r="HCW296" s="308"/>
      <c r="HCX296" s="305"/>
      <c r="HCY296" s="305"/>
      <c r="HCZ296" s="309"/>
      <c r="HDA296" s="309"/>
      <c r="HDB296" s="421"/>
      <c r="HDC296" s="309"/>
      <c r="HDD296" s="309"/>
      <c r="HDE296" s="309"/>
      <c r="HDF296" s="309"/>
      <c r="HDG296" s="421"/>
      <c r="HDH296" s="310"/>
      <c r="HDI296" s="310"/>
      <c r="HDJ296" s="311"/>
      <c r="HDK296" s="304"/>
      <c r="HDL296" s="305"/>
      <c r="HDM296" s="306"/>
      <c r="HDN296" s="307"/>
      <c r="HDO296" s="307"/>
      <c r="HDP296" s="307"/>
      <c r="HDQ296" s="307"/>
      <c r="HDR296" s="308"/>
      <c r="HDS296" s="305"/>
      <c r="HDT296" s="305"/>
      <c r="HDU296" s="309"/>
      <c r="HDV296" s="309"/>
      <c r="HDW296" s="421"/>
      <c r="HDX296" s="309"/>
      <c r="HDY296" s="309"/>
      <c r="HDZ296" s="309"/>
      <c r="HEA296" s="309"/>
      <c r="HEB296" s="421"/>
      <c r="HEC296" s="310"/>
      <c r="HED296" s="310"/>
      <c r="HEE296" s="311"/>
      <c r="HEF296" s="304"/>
      <c r="HEG296" s="305"/>
      <c r="HEH296" s="306"/>
      <c r="HEI296" s="307"/>
      <c r="HEJ296" s="307"/>
      <c r="HEK296" s="307"/>
      <c r="HEL296" s="307"/>
      <c r="HEM296" s="308"/>
      <c r="HEN296" s="305"/>
      <c r="HEO296" s="305"/>
      <c r="HEP296" s="309"/>
      <c r="HEQ296" s="309"/>
      <c r="HER296" s="421"/>
      <c r="HES296" s="309"/>
      <c r="HET296" s="309"/>
      <c r="HEU296" s="309"/>
      <c r="HEV296" s="309"/>
      <c r="HEW296" s="421"/>
      <c r="HEX296" s="310"/>
      <c r="HEY296" s="310"/>
      <c r="HEZ296" s="311"/>
      <c r="HFA296" s="304"/>
      <c r="HFB296" s="305"/>
      <c r="HFC296" s="306"/>
      <c r="HFD296" s="307"/>
      <c r="HFE296" s="307"/>
      <c r="HFF296" s="307"/>
      <c r="HFG296" s="307"/>
      <c r="HFH296" s="308"/>
      <c r="HFI296" s="305"/>
      <c r="HFJ296" s="305"/>
      <c r="HFK296" s="309"/>
      <c r="HFL296" s="309"/>
      <c r="HFM296" s="421"/>
      <c r="HFN296" s="309"/>
      <c r="HFO296" s="309"/>
      <c r="HFP296" s="309"/>
      <c r="HFQ296" s="309"/>
      <c r="HFR296" s="421"/>
      <c r="HFS296" s="310"/>
      <c r="HFT296" s="310"/>
      <c r="HFU296" s="311"/>
      <c r="HFV296" s="304"/>
      <c r="HFW296" s="305"/>
      <c r="HFX296" s="306"/>
      <c r="HFY296" s="307"/>
      <c r="HFZ296" s="307"/>
      <c r="HGA296" s="307"/>
      <c r="HGB296" s="307"/>
      <c r="HGC296" s="308"/>
      <c r="HGD296" s="305"/>
      <c r="HGE296" s="305"/>
      <c r="HGF296" s="309"/>
      <c r="HGG296" s="309"/>
      <c r="HGH296" s="421"/>
      <c r="HGI296" s="309"/>
      <c r="HGJ296" s="309"/>
      <c r="HGK296" s="309"/>
      <c r="HGL296" s="309"/>
      <c r="HGM296" s="421"/>
      <c r="HGN296" s="310"/>
      <c r="HGO296" s="310"/>
      <c r="HGP296" s="311"/>
      <c r="HGQ296" s="304"/>
      <c r="HGR296" s="305"/>
      <c r="HGS296" s="306"/>
      <c r="HGT296" s="307"/>
      <c r="HGU296" s="307"/>
      <c r="HGV296" s="307"/>
      <c r="HGW296" s="307"/>
      <c r="HGX296" s="308"/>
      <c r="HGY296" s="305"/>
      <c r="HGZ296" s="305"/>
      <c r="HHA296" s="309"/>
      <c r="HHB296" s="309"/>
      <c r="HHC296" s="421"/>
      <c r="HHD296" s="309"/>
      <c r="HHE296" s="309"/>
      <c r="HHF296" s="309"/>
      <c r="HHG296" s="309"/>
      <c r="HHH296" s="421"/>
      <c r="HHI296" s="310"/>
      <c r="HHJ296" s="310"/>
      <c r="HHK296" s="311"/>
      <c r="HHL296" s="304"/>
      <c r="HHM296" s="305"/>
      <c r="HHN296" s="306"/>
      <c r="HHO296" s="307"/>
      <c r="HHP296" s="307"/>
      <c r="HHQ296" s="307"/>
      <c r="HHR296" s="307"/>
      <c r="HHS296" s="308"/>
      <c r="HHT296" s="305"/>
      <c r="HHU296" s="305"/>
      <c r="HHV296" s="309"/>
      <c r="HHW296" s="309"/>
      <c r="HHX296" s="421"/>
      <c r="HHY296" s="309"/>
      <c r="HHZ296" s="309"/>
      <c r="HIA296" s="309"/>
      <c r="HIB296" s="309"/>
      <c r="HIC296" s="421"/>
      <c r="HID296" s="310"/>
      <c r="HIE296" s="310"/>
      <c r="HIF296" s="311"/>
      <c r="HIG296" s="304"/>
      <c r="HIH296" s="305"/>
      <c r="HII296" s="306"/>
      <c r="HIJ296" s="307"/>
      <c r="HIK296" s="307"/>
      <c r="HIL296" s="307"/>
      <c r="HIM296" s="307"/>
      <c r="HIN296" s="308"/>
      <c r="HIO296" s="305"/>
      <c r="HIP296" s="305"/>
      <c r="HIQ296" s="309"/>
      <c r="HIR296" s="309"/>
      <c r="HIS296" s="421"/>
      <c r="HIT296" s="309"/>
      <c r="HIU296" s="309"/>
      <c r="HIV296" s="309"/>
      <c r="HIW296" s="309"/>
      <c r="HIX296" s="421"/>
      <c r="HIY296" s="310"/>
      <c r="HIZ296" s="310"/>
      <c r="HJA296" s="311"/>
      <c r="HJB296" s="304"/>
      <c r="HJC296" s="305"/>
      <c r="HJD296" s="306"/>
      <c r="HJE296" s="307"/>
      <c r="HJF296" s="307"/>
      <c r="HJG296" s="307"/>
      <c r="HJH296" s="307"/>
      <c r="HJI296" s="308"/>
      <c r="HJJ296" s="305"/>
      <c r="HJK296" s="305"/>
      <c r="HJL296" s="309"/>
      <c r="HJM296" s="309"/>
      <c r="HJN296" s="421"/>
      <c r="HJO296" s="309"/>
      <c r="HJP296" s="309"/>
      <c r="HJQ296" s="309"/>
      <c r="HJR296" s="309"/>
      <c r="HJS296" s="421"/>
      <c r="HJT296" s="310"/>
      <c r="HJU296" s="310"/>
      <c r="HJV296" s="311"/>
      <c r="HJW296" s="304"/>
      <c r="HJX296" s="305"/>
      <c r="HJY296" s="306"/>
      <c r="HJZ296" s="307"/>
      <c r="HKA296" s="307"/>
      <c r="HKB296" s="307"/>
      <c r="HKC296" s="307"/>
      <c r="HKD296" s="308"/>
      <c r="HKE296" s="305"/>
      <c r="HKF296" s="305"/>
      <c r="HKG296" s="309"/>
      <c r="HKH296" s="309"/>
      <c r="HKI296" s="421"/>
      <c r="HKJ296" s="309"/>
      <c r="HKK296" s="309"/>
      <c r="HKL296" s="309"/>
      <c r="HKM296" s="309"/>
      <c r="HKN296" s="421"/>
      <c r="HKO296" s="310"/>
      <c r="HKP296" s="310"/>
      <c r="HKQ296" s="311"/>
      <c r="HKR296" s="304"/>
      <c r="HKS296" s="305"/>
      <c r="HKT296" s="306"/>
      <c r="HKU296" s="307"/>
      <c r="HKV296" s="307"/>
      <c r="HKW296" s="307"/>
      <c r="HKX296" s="307"/>
      <c r="HKY296" s="308"/>
      <c r="HKZ296" s="305"/>
      <c r="HLA296" s="305"/>
      <c r="HLB296" s="309"/>
      <c r="HLC296" s="309"/>
      <c r="HLD296" s="421"/>
      <c r="HLE296" s="309"/>
      <c r="HLF296" s="309"/>
      <c r="HLG296" s="309"/>
      <c r="HLH296" s="309"/>
      <c r="HLI296" s="421"/>
      <c r="HLJ296" s="310"/>
      <c r="HLK296" s="310"/>
      <c r="HLL296" s="311"/>
      <c r="HLM296" s="304"/>
      <c r="HLN296" s="305"/>
      <c r="HLO296" s="306"/>
      <c r="HLP296" s="307"/>
      <c r="HLQ296" s="307"/>
      <c r="HLR296" s="307"/>
      <c r="HLS296" s="307"/>
      <c r="HLT296" s="308"/>
      <c r="HLU296" s="305"/>
      <c r="HLV296" s="305"/>
      <c r="HLW296" s="309"/>
      <c r="HLX296" s="309"/>
      <c r="HLY296" s="421"/>
      <c r="HLZ296" s="309"/>
      <c r="HMA296" s="309"/>
      <c r="HMB296" s="309"/>
      <c r="HMC296" s="309"/>
      <c r="HMD296" s="421"/>
      <c r="HME296" s="310"/>
      <c r="HMF296" s="310"/>
      <c r="HMG296" s="311"/>
      <c r="HMH296" s="304"/>
      <c r="HMI296" s="305"/>
      <c r="HMJ296" s="306"/>
      <c r="HMK296" s="307"/>
      <c r="HML296" s="307"/>
      <c r="HMM296" s="307"/>
      <c r="HMN296" s="307"/>
      <c r="HMO296" s="308"/>
      <c r="HMP296" s="305"/>
      <c r="HMQ296" s="305"/>
      <c r="HMR296" s="309"/>
      <c r="HMS296" s="309"/>
      <c r="HMT296" s="421"/>
      <c r="HMU296" s="309"/>
      <c r="HMV296" s="309"/>
      <c r="HMW296" s="309"/>
      <c r="HMX296" s="309"/>
      <c r="HMY296" s="421"/>
      <c r="HMZ296" s="310"/>
      <c r="HNA296" s="310"/>
      <c r="HNB296" s="311"/>
      <c r="HNC296" s="304"/>
      <c r="HND296" s="305"/>
      <c r="HNE296" s="306"/>
      <c r="HNF296" s="307"/>
      <c r="HNG296" s="307"/>
      <c r="HNH296" s="307"/>
      <c r="HNI296" s="307"/>
      <c r="HNJ296" s="308"/>
      <c r="HNK296" s="305"/>
      <c r="HNL296" s="305"/>
      <c r="HNM296" s="309"/>
      <c r="HNN296" s="309"/>
      <c r="HNO296" s="421"/>
      <c r="HNP296" s="309"/>
      <c r="HNQ296" s="309"/>
      <c r="HNR296" s="309"/>
      <c r="HNS296" s="309"/>
      <c r="HNT296" s="421"/>
      <c r="HNU296" s="310"/>
      <c r="HNV296" s="310"/>
      <c r="HNW296" s="311"/>
      <c r="HNX296" s="304"/>
      <c r="HNY296" s="305"/>
      <c r="HNZ296" s="306"/>
      <c r="HOA296" s="307"/>
      <c r="HOB296" s="307"/>
      <c r="HOC296" s="307"/>
      <c r="HOD296" s="307"/>
      <c r="HOE296" s="308"/>
      <c r="HOF296" s="305"/>
      <c r="HOG296" s="305"/>
      <c r="HOH296" s="309"/>
      <c r="HOI296" s="309"/>
      <c r="HOJ296" s="421"/>
      <c r="HOK296" s="309"/>
      <c r="HOL296" s="309"/>
      <c r="HOM296" s="309"/>
      <c r="HON296" s="309"/>
      <c r="HOO296" s="421"/>
      <c r="HOP296" s="310"/>
      <c r="HOQ296" s="310"/>
      <c r="HOR296" s="311"/>
      <c r="HOS296" s="304"/>
      <c r="HOT296" s="305"/>
      <c r="HOU296" s="306"/>
      <c r="HOV296" s="307"/>
      <c r="HOW296" s="307"/>
      <c r="HOX296" s="307"/>
      <c r="HOY296" s="307"/>
      <c r="HOZ296" s="308"/>
      <c r="HPA296" s="305"/>
      <c r="HPB296" s="305"/>
      <c r="HPC296" s="309"/>
      <c r="HPD296" s="309"/>
      <c r="HPE296" s="421"/>
      <c r="HPF296" s="309"/>
      <c r="HPG296" s="309"/>
      <c r="HPH296" s="309"/>
      <c r="HPI296" s="309"/>
      <c r="HPJ296" s="421"/>
      <c r="HPK296" s="310"/>
      <c r="HPL296" s="310"/>
      <c r="HPM296" s="311"/>
      <c r="HPN296" s="304"/>
      <c r="HPO296" s="305"/>
      <c r="HPP296" s="306"/>
      <c r="HPQ296" s="307"/>
      <c r="HPR296" s="307"/>
      <c r="HPS296" s="307"/>
      <c r="HPT296" s="307"/>
      <c r="HPU296" s="308"/>
      <c r="HPV296" s="305"/>
      <c r="HPW296" s="305"/>
      <c r="HPX296" s="309"/>
      <c r="HPY296" s="309"/>
      <c r="HPZ296" s="421"/>
      <c r="HQA296" s="309"/>
      <c r="HQB296" s="309"/>
      <c r="HQC296" s="309"/>
      <c r="HQD296" s="309"/>
      <c r="HQE296" s="421"/>
      <c r="HQF296" s="310"/>
      <c r="HQG296" s="310"/>
      <c r="HQH296" s="311"/>
      <c r="HQI296" s="304"/>
      <c r="HQJ296" s="305"/>
      <c r="HQK296" s="306"/>
      <c r="HQL296" s="307"/>
      <c r="HQM296" s="307"/>
      <c r="HQN296" s="307"/>
      <c r="HQO296" s="307"/>
      <c r="HQP296" s="308"/>
      <c r="HQQ296" s="305"/>
      <c r="HQR296" s="305"/>
      <c r="HQS296" s="309"/>
      <c r="HQT296" s="309"/>
      <c r="HQU296" s="421"/>
      <c r="HQV296" s="309"/>
      <c r="HQW296" s="309"/>
      <c r="HQX296" s="309"/>
      <c r="HQY296" s="309"/>
      <c r="HQZ296" s="421"/>
      <c r="HRA296" s="310"/>
      <c r="HRB296" s="310"/>
      <c r="HRC296" s="311"/>
      <c r="HRD296" s="304"/>
      <c r="HRE296" s="305"/>
      <c r="HRF296" s="306"/>
      <c r="HRG296" s="307"/>
      <c r="HRH296" s="307"/>
      <c r="HRI296" s="307"/>
      <c r="HRJ296" s="307"/>
      <c r="HRK296" s="308"/>
      <c r="HRL296" s="305"/>
      <c r="HRM296" s="305"/>
      <c r="HRN296" s="309"/>
      <c r="HRO296" s="309"/>
      <c r="HRP296" s="421"/>
      <c r="HRQ296" s="309"/>
      <c r="HRR296" s="309"/>
      <c r="HRS296" s="309"/>
      <c r="HRT296" s="309"/>
      <c r="HRU296" s="421"/>
      <c r="HRV296" s="310"/>
      <c r="HRW296" s="310"/>
      <c r="HRX296" s="311"/>
      <c r="HRY296" s="304"/>
      <c r="HRZ296" s="305"/>
      <c r="HSA296" s="306"/>
      <c r="HSB296" s="307"/>
      <c r="HSC296" s="307"/>
      <c r="HSD296" s="307"/>
      <c r="HSE296" s="307"/>
      <c r="HSF296" s="308"/>
      <c r="HSG296" s="305"/>
      <c r="HSH296" s="305"/>
      <c r="HSI296" s="309"/>
      <c r="HSJ296" s="309"/>
      <c r="HSK296" s="421"/>
      <c r="HSL296" s="309"/>
      <c r="HSM296" s="309"/>
      <c r="HSN296" s="309"/>
      <c r="HSO296" s="309"/>
      <c r="HSP296" s="421"/>
      <c r="HSQ296" s="310"/>
      <c r="HSR296" s="310"/>
      <c r="HSS296" s="311"/>
      <c r="HST296" s="304"/>
      <c r="HSU296" s="305"/>
      <c r="HSV296" s="306"/>
      <c r="HSW296" s="307"/>
      <c r="HSX296" s="307"/>
      <c r="HSY296" s="307"/>
      <c r="HSZ296" s="307"/>
      <c r="HTA296" s="308"/>
      <c r="HTB296" s="305"/>
      <c r="HTC296" s="305"/>
      <c r="HTD296" s="309"/>
      <c r="HTE296" s="309"/>
      <c r="HTF296" s="421"/>
      <c r="HTG296" s="309"/>
      <c r="HTH296" s="309"/>
      <c r="HTI296" s="309"/>
      <c r="HTJ296" s="309"/>
      <c r="HTK296" s="421"/>
      <c r="HTL296" s="310"/>
      <c r="HTM296" s="310"/>
      <c r="HTN296" s="311"/>
      <c r="HTO296" s="304"/>
      <c r="HTP296" s="305"/>
      <c r="HTQ296" s="306"/>
      <c r="HTR296" s="307"/>
      <c r="HTS296" s="307"/>
      <c r="HTT296" s="307"/>
      <c r="HTU296" s="307"/>
      <c r="HTV296" s="308"/>
      <c r="HTW296" s="305"/>
      <c r="HTX296" s="305"/>
      <c r="HTY296" s="309"/>
      <c r="HTZ296" s="309"/>
      <c r="HUA296" s="421"/>
      <c r="HUB296" s="309"/>
      <c r="HUC296" s="309"/>
      <c r="HUD296" s="309"/>
      <c r="HUE296" s="309"/>
      <c r="HUF296" s="421"/>
      <c r="HUG296" s="310"/>
      <c r="HUH296" s="310"/>
      <c r="HUI296" s="311"/>
      <c r="HUJ296" s="304"/>
      <c r="HUK296" s="305"/>
      <c r="HUL296" s="306"/>
      <c r="HUM296" s="307"/>
      <c r="HUN296" s="307"/>
      <c r="HUO296" s="307"/>
      <c r="HUP296" s="307"/>
      <c r="HUQ296" s="308"/>
      <c r="HUR296" s="305"/>
      <c r="HUS296" s="305"/>
      <c r="HUT296" s="309"/>
      <c r="HUU296" s="309"/>
      <c r="HUV296" s="421"/>
      <c r="HUW296" s="309"/>
      <c r="HUX296" s="309"/>
      <c r="HUY296" s="309"/>
      <c r="HUZ296" s="309"/>
      <c r="HVA296" s="421"/>
      <c r="HVB296" s="310"/>
      <c r="HVC296" s="310"/>
      <c r="HVD296" s="311"/>
      <c r="HVE296" s="304"/>
      <c r="HVF296" s="305"/>
      <c r="HVG296" s="306"/>
      <c r="HVH296" s="307"/>
      <c r="HVI296" s="307"/>
      <c r="HVJ296" s="307"/>
      <c r="HVK296" s="307"/>
      <c r="HVL296" s="308"/>
      <c r="HVM296" s="305"/>
      <c r="HVN296" s="305"/>
      <c r="HVO296" s="309"/>
      <c r="HVP296" s="309"/>
      <c r="HVQ296" s="421"/>
      <c r="HVR296" s="309"/>
      <c r="HVS296" s="309"/>
      <c r="HVT296" s="309"/>
      <c r="HVU296" s="309"/>
      <c r="HVV296" s="421"/>
      <c r="HVW296" s="310"/>
      <c r="HVX296" s="310"/>
      <c r="HVY296" s="311"/>
      <c r="HVZ296" s="304"/>
      <c r="HWA296" s="305"/>
      <c r="HWB296" s="306"/>
      <c r="HWC296" s="307"/>
      <c r="HWD296" s="307"/>
      <c r="HWE296" s="307"/>
      <c r="HWF296" s="307"/>
      <c r="HWG296" s="308"/>
      <c r="HWH296" s="305"/>
      <c r="HWI296" s="305"/>
      <c r="HWJ296" s="309"/>
      <c r="HWK296" s="309"/>
      <c r="HWL296" s="421"/>
      <c r="HWM296" s="309"/>
      <c r="HWN296" s="309"/>
      <c r="HWO296" s="309"/>
      <c r="HWP296" s="309"/>
      <c r="HWQ296" s="421"/>
      <c r="HWR296" s="310"/>
      <c r="HWS296" s="310"/>
      <c r="HWT296" s="311"/>
      <c r="HWU296" s="304"/>
      <c r="HWV296" s="305"/>
      <c r="HWW296" s="306"/>
      <c r="HWX296" s="307"/>
      <c r="HWY296" s="307"/>
      <c r="HWZ296" s="307"/>
      <c r="HXA296" s="307"/>
      <c r="HXB296" s="308"/>
      <c r="HXC296" s="305"/>
      <c r="HXD296" s="305"/>
      <c r="HXE296" s="309"/>
      <c r="HXF296" s="309"/>
      <c r="HXG296" s="421"/>
      <c r="HXH296" s="309"/>
      <c r="HXI296" s="309"/>
      <c r="HXJ296" s="309"/>
      <c r="HXK296" s="309"/>
      <c r="HXL296" s="421"/>
      <c r="HXM296" s="310"/>
      <c r="HXN296" s="310"/>
      <c r="HXO296" s="311"/>
      <c r="HXP296" s="304"/>
      <c r="HXQ296" s="305"/>
      <c r="HXR296" s="306"/>
      <c r="HXS296" s="307"/>
      <c r="HXT296" s="307"/>
      <c r="HXU296" s="307"/>
      <c r="HXV296" s="307"/>
      <c r="HXW296" s="308"/>
      <c r="HXX296" s="305"/>
      <c r="HXY296" s="305"/>
      <c r="HXZ296" s="309"/>
      <c r="HYA296" s="309"/>
      <c r="HYB296" s="421"/>
      <c r="HYC296" s="309"/>
      <c r="HYD296" s="309"/>
      <c r="HYE296" s="309"/>
      <c r="HYF296" s="309"/>
      <c r="HYG296" s="421"/>
      <c r="HYH296" s="310"/>
      <c r="HYI296" s="310"/>
      <c r="HYJ296" s="311"/>
      <c r="HYK296" s="304"/>
      <c r="HYL296" s="305"/>
      <c r="HYM296" s="306"/>
      <c r="HYN296" s="307"/>
      <c r="HYO296" s="307"/>
      <c r="HYP296" s="307"/>
      <c r="HYQ296" s="307"/>
      <c r="HYR296" s="308"/>
      <c r="HYS296" s="305"/>
      <c r="HYT296" s="305"/>
      <c r="HYU296" s="309"/>
      <c r="HYV296" s="309"/>
      <c r="HYW296" s="421"/>
      <c r="HYX296" s="309"/>
      <c r="HYY296" s="309"/>
      <c r="HYZ296" s="309"/>
      <c r="HZA296" s="309"/>
      <c r="HZB296" s="421"/>
      <c r="HZC296" s="310"/>
      <c r="HZD296" s="310"/>
      <c r="HZE296" s="311"/>
      <c r="HZF296" s="304"/>
      <c r="HZG296" s="305"/>
      <c r="HZH296" s="306"/>
      <c r="HZI296" s="307"/>
      <c r="HZJ296" s="307"/>
      <c r="HZK296" s="307"/>
      <c r="HZL296" s="307"/>
      <c r="HZM296" s="308"/>
      <c r="HZN296" s="305"/>
      <c r="HZO296" s="305"/>
      <c r="HZP296" s="309"/>
      <c r="HZQ296" s="309"/>
      <c r="HZR296" s="421"/>
      <c r="HZS296" s="309"/>
      <c r="HZT296" s="309"/>
      <c r="HZU296" s="309"/>
      <c r="HZV296" s="309"/>
      <c r="HZW296" s="421"/>
      <c r="HZX296" s="310"/>
      <c r="HZY296" s="310"/>
      <c r="HZZ296" s="311"/>
      <c r="IAA296" s="304"/>
      <c r="IAB296" s="305"/>
      <c r="IAC296" s="306"/>
      <c r="IAD296" s="307"/>
      <c r="IAE296" s="307"/>
      <c r="IAF296" s="307"/>
      <c r="IAG296" s="307"/>
      <c r="IAH296" s="308"/>
      <c r="IAI296" s="305"/>
      <c r="IAJ296" s="305"/>
      <c r="IAK296" s="309"/>
      <c r="IAL296" s="309"/>
      <c r="IAM296" s="421"/>
      <c r="IAN296" s="309"/>
      <c r="IAO296" s="309"/>
      <c r="IAP296" s="309"/>
      <c r="IAQ296" s="309"/>
      <c r="IAR296" s="421"/>
      <c r="IAS296" s="310"/>
      <c r="IAT296" s="310"/>
      <c r="IAU296" s="311"/>
      <c r="IAV296" s="304"/>
      <c r="IAW296" s="305"/>
      <c r="IAX296" s="306"/>
      <c r="IAY296" s="307"/>
      <c r="IAZ296" s="307"/>
      <c r="IBA296" s="307"/>
      <c r="IBB296" s="307"/>
      <c r="IBC296" s="308"/>
      <c r="IBD296" s="305"/>
      <c r="IBE296" s="305"/>
      <c r="IBF296" s="309"/>
      <c r="IBG296" s="309"/>
      <c r="IBH296" s="421"/>
      <c r="IBI296" s="309"/>
      <c r="IBJ296" s="309"/>
      <c r="IBK296" s="309"/>
      <c r="IBL296" s="309"/>
      <c r="IBM296" s="421"/>
      <c r="IBN296" s="310"/>
      <c r="IBO296" s="310"/>
      <c r="IBP296" s="311"/>
      <c r="IBQ296" s="304"/>
      <c r="IBR296" s="305"/>
      <c r="IBS296" s="306"/>
      <c r="IBT296" s="307"/>
      <c r="IBU296" s="307"/>
      <c r="IBV296" s="307"/>
      <c r="IBW296" s="307"/>
      <c r="IBX296" s="308"/>
      <c r="IBY296" s="305"/>
      <c r="IBZ296" s="305"/>
      <c r="ICA296" s="309"/>
      <c r="ICB296" s="309"/>
      <c r="ICC296" s="421"/>
      <c r="ICD296" s="309"/>
      <c r="ICE296" s="309"/>
      <c r="ICF296" s="309"/>
      <c r="ICG296" s="309"/>
      <c r="ICH296" s="421"/>
      <c r="ICI296" s="310"/>
      <c r="ICJ296" s="310"/>
      <c r="ICK296" s="311"/>
      <c r="ICL296" s="304"/>
      <c r="ICM296" s="305"/>
      <c r="ICN296" s="306"/>
      <c r="ICO296" s="307"/>
      <c r="ICP296" s="307"/>
      <c r="ICQ296" s="307"/>
      <c r="ICR296" s="307"/>
      <c r="ICS296" s="308"/>
      <c r="ICT296" s="305"/>
      <c r="ICU296" s="305"/>
      <c r="ICV296" s="309"/>
      <c r="ICW296" s="309"/>
      <c r="ICX296" s="421"/>
      <c r="ICY296" s="309"/>
      <c r="ICZ296" s="309"/>
      <c r="IDA296" s="309"/>
      <c r="IDB296" s="309"/>
      <c r="IDC296" s="421"/>
      <c r="IDD296" s="310"/>
      <c r="IDE296" s="310"/>
      <c r="IDF296" s="311"/>
      <c r="IDG296" s="304"/>
      <c r="IDH296" s="305"/>
      <c r="IDI296" s="306"/>
      <c r="IDJ296" s="307"/>
      <c r="IDK296" s="307"/>
      <c r="IDL296" s="307"/>
      <c r="IDM296" s="307"/>
      <c r="IDN296" s="308"/>
      <c r="IDO296" s="305"/>
      <c r="IDP296" s="305"/>
      <c r="IDQ296" s="309"/>
      <c r="IDR296" s="309"/>
      <c r="IDS296" s="421"/>
      <c r="IDT296" s="309"/>
      <c r="IDU296" s="309"/>
      <c r="IDV296" s="309"/>
      <c r="IDW296" s="309"/>
      <c r="IDX296" s="421"/>
      <c r="IDY296" s="310"/>
      <c r="IDZ296" s="310"/>
      <c r="IEA296" s="311"/>
      <c r="IEB296" s="304"/>
      <c r="IEC296" s="305"/>
      <c r="IED296" s="306"/>
      <c r="IEE296" s="307"/>
      <c r="IEF296" s="307"/>
      <c r="IEG296" s="307"/>
      <c r="IEH296" s="307"/>
      <c r="IEI296" s="308"/>
      <c r="IEJ296" s="305"/>
      <c r="IEK296" s="305"/>
      <c r="IEL296" s="309"/>
      <c r="IEM296" s="309"/>
      <c r="IEN296" s="421"/>
      <c r="IEO296" s="309"/>
      <c r="IEP296" s="309"/>
      <c r="IEQ296" s="309"/>
      <c r="IER296" s="309"/>
      <c r="IES296" s="421"/>
      <c r="IET296" s="310"/>
      <c r="IEU296" s="310"/>
      <c r="IEV296" s="311"/>
      <c r="IEW296" s="304"/>
      <c r="IEX296" s="305"/>
      <c r="IEY296" s="306"/>
      <c r="IEZ296" s="307"/>
      <c r="IFA296" s="307"/>
      <c r="IFB296" s="307"/>
      <c r="IFC296" s="307"/>
      <c r="IFD296" s="308"/>
      <c r="IFE296" s="305"/>
      <c r="IFF296" s="305"/>
      <c r="IFG296" s="309"/>
      <c r="IFH296" s="309"/>
      <c r="IFI296" s="421"/>
      <c r="IFJ296" s="309"/>
      <c r="IFK296" s="309"/>
      <c r="IFL296" s="309"/>
      <c r="IFM296" s="309"/>
      <c r="IFN296" s="421"/>
      <c r="IFO296" s="310"/>
      <c r="IFP296" s="310"/>
      <c r="IFQ296" s="311"/>
      <c r="IFR296" s="304"/>
      <c r="IFS296" s="305"/>
      <c r="IFT296" s="306"/>
      <c r="IFU296" s="307"/>
      <c r="IFV296" s="307"/>
      <c r="IFW296" s="307"/>
      <c r="IFX296" s="307"/>
      <c r="IFY296" s="308"/>
      <c r="IFZ296" s="305"/>
      <c r="IGA296" s="305"/>
      <c r="IGB296" s="309"/>
      <c r="IGC296" s="309"/>
      <c r="IGD296" s="421"/>
      <c r="IGE296" s="309"/>
      <c r="IGF296" s="309"/>
      <c r="IGG296" s="309"/>
      <c r="IGH296" s="309"/>
      <c r="IGI296" s="421"/>
      <c r="IGJ296" s="310"/>
      <c r="IGK296" s="310"/>
      <c r="IGL296" s="311"/>
      <c r="IGM296" s="304"/>
      <c r="IGN296" s="305"/>
      <c r="IGO296" s="306"/>
      <c r="IGP296" s="307"/>
      <c r="IGQ296" s="307"/>
      <c r="IGR296" s="307"/>
      <c r="IGS296" s="307"/>
      <c r="IGT296" s="308"/>
      <c r="IGU296" s="305"/>
      <c r="IGV296" s="305"/>
      <c r="IGW296" s="309"/>
      <c r="IGX296" s="309"/>
      <c r="IGY296" s="421"/>
      <c r="IGZ296" s="309"/>
      <c r="IHA296" s="309"/>
      <c r="IHB296" s="309"/>
      <c r="IHC296" s="309"/>
      <c r="IHD296" s="421"/>
      <c r="IHE296" s="310"/>
      <c r="IHF296" s="310"/>
      <c r="IHG296" s="311"/>
      <c r="IHH296" s="304"/>
      <c r="IHI296" s="305"/>
      <c r="IHJ296" s="306"/>
      <c r="IHK296" s="307"/>
      <c r="IHL296" s="307"/>
      <c r="IHM296" s="307"/>
      <c r="IHN296" s="307"/>
      <c r="IHO296" s="308"/>
      <c r="IHP296" s="305"/>
      <c r="IHQ296" s="305"/>
      <c r="IHR296" s="309"/>
      <c r="IHS296" s="309"/>
      <c r="IHT296" s="421"/>
      <c r="IHU296" s="309"/>
      <c r="IHV296" s="309"/>
      <c r="IHW296" s="309"/>
      <c r="IHX296" s="309"/>
      <c r="IHY296" s="421"/>
      <c r="IHZ296" s="310"/>
      <c r="IIA296" s="310"/>
      <c r="IIB296" s="311"/>
      <c r="IIC296" s="304"/>
      <c r="IID296" s="305"/>
      <c r="IIE296" s="306"/>
      <c r="IIF296" s="307"/>
      <c r="IIG296" s="307"/>
      <c r="IIH296" s="307"/>
      <c r="III296" s="307"/>
      <c r="IIJ296" s="308"/>
      <c r="IIK296" s="305"/>
      <c r="IIL296" s="305"/>
      <c r="IIM296" s="309"/>
      <c r="IIN296" s="309"/>
      <c r="IIO296" s="421"/>
      <c r="IIP296" s="309"/>
      <c r="IIQ296" s="309"/>
      <c r="IIR296" s="309"/>
      <c r="IIS296" s="309"/>
      <c r="IIT296" s="421"/>
      <c r="IIU296" s="310"/>
      <c r="IIV296" s="310"/>
      <c r="IIW296" s="311"/>
      <c r="IIX296" s="304"/>
      <c r="IIY296" s="305"/>
      <c r="IIZ296" s="306"/>
      <c r="IJA296" s="307"/>
      <c r="IJB296" s="307"/>
      <c r="IJC296" s="307"/>
      <c r="IJD296" s="307"/>
      <c r="IJE296" s="308"/>
      <c r="IJF296" s="305"/>
      <c r="IJG296" s="305"/>
      <c r="IJH296" s="309"/>
      <c r="IJI296" s="309"/>
      <c r="IJJ296" s="421"/>
      <c r="IJK296" s="309"/>
      <c r="IJL296" s="309"/>
      <c r="IJM296" s="309"/>
      <c r="IJN296" s="309"/>
      <c r="IJO296" s="421"/>
      <c r="IJP296" s="310"/>
      <c r="IJQ296" s="310"/>
      <c r="IJR296" s="311"/>
      <c r="IJS296" s="304"/>
      <c r="IJT296" s="305"/>
      <c r="IJU296" s="306"/>
      <c r="IJV296" s="307"/>
      <c r="IJW296" s="307"/>
      <c r="IJX296" s="307"/>
      <c r="IJY296" s="307"/>
      <c r="IJZ296" s="308"/>
      <c r="IKA296" s="305"/>
      <c r="IKB296" s="305"/>
      <c r="IKC296" s="309"/>
      <c r="IKD296" s="309"/>
      <c r="IKE296" s="421"/>
      <c r="IKF296" s="309"/>
      <c r="IKG296" s="309"/>
      <c r="IKH296" s="309"/>
      <c r="IKI296" s="309"/>
      <c r="IKJ296" s="421"/>
      <c r="IKK296" s="310"/>
      <c r="IKL296" s="310"/>
      <c r="IKM296" s="311"/>
      <c r="IKN296" s="304"/>
      <c r="IKO296" s="305"/>
      <c r="IKP296" s="306"/>
      <c r="IKQ296" s="307"/>
      <c r="IKR296" s="307"/>
      <c r="IKS296" s="307"/>
      <c r="IKT296" s="307"/>
      <c r="IKU296" s="308"/>
      <c r="IKV296" s="305"/>
      <c r="IKW296" s="305"/>
      <c r="IKX296" s="309"/>
      <c r="IKY296" s="309"/>
      <c r="IKZ296" s="421"/>
      <c r="ILA296" s="309"/>
      <c r="ILB296" s="309"/>
      <c r="ILC296" s="309"/>
      <c r="ILD296" s="309"/>
      <c r="ILE296" s="421"/>
      <c r="ILF296" s="310"/>
      <c r="ILG296" s="310"/>
      <c r="ILH296" s="311"/>
      <c r="ILI296" s="304"/>
      <c r="ILJ296" s="305"/>
      <c r="ILK296" s="306"/>
      <c r="ILL296" s="307"/>
      <c r="ILM296" s="307"/>
      <c r="ILN296" s="307"/>
      <c r="ILO296" s="307"/>
      <c r="ILP296" s="308"/>
      <c r="ILQ296" s="305"/>
      <c r="ILR296" s="305"/>
      <c r="ILS296" s="309"/>
      <c r="ILT296" s="309"/>
      <c r="ILU296" s="421"/>
      <c r="ILV296" s="309"/>
      <c r="ILW296" s="309"/>
      <c r="ILX296" s="309"/>
      <c r="ILY296" s="309"/>
      <c r="ILZ296" s="421"/>
      <c r="IMA296" s="310"/>
      <c r="IMB296" s="310"/>
      <c r="IMC296" s="311"/>
      <c r="IMD296" s="304"/>
      <c r="IME296" s="305"/>
      <c r="IMF296" s="306"/>
      <c r="IMG296" s="307"/>
      <c r="IMH296" s="307"/>
      <c r="IMI296" s="307"/>
      <c r="IMJ296" s="307"/>
      <c r="IMK296" s="308"/>
      <c r="IML296" s="305"/>
      <c r="IMM296" s="305"/>
      <c r="IMN296" s="309"/>
      <c r="IMO296" s="309"/>
      <c r="IMP296" s="421"/>
      <c r="IMQ296" s="309"/>
      <c r="IMR296" s="309"/>
      <c r="IMS296" s="309"/>
      <c r="IMT296" s="309"/>
      <c r="IMU296" s="421"/>
      <c r="IMV296" s="310"/>
      <c r="IMW296" s="310"/>
      <c r="IMX296" s="311"/>
      <c r="IMY296" s="304"/>
      <c r="IMZ296" s="305"/>
      <c r="INA296" s="306"/>
      <c r="INB296" s="307"/>
      <c r="INC296" s="307"/>
      <c r="IND296" s="307"/>
      <c r="INE296" s="307"/>
      <c r="INF296" s="308"/>
      <c r="ING296" s="305"/>
      <c r="INH296" s="305"/>
      <c r="INI296" s="309"/>
      <c r="INJ296" s="309"/>
      <c r="INK296" s="421"/>
      <c r="INL296" s="309"/>
      <c r="INM296" s="309"/>
      <c r="INN296" s="309"/>
      <c r="INO296" s="309"/>
      <c r="INP296" s="421"/>
      <c r="INQ296" s="310"/>
      <c r="INR296" s="310"/>
      <c r="INS296" s="311"/>
      <c r="INT296" s="304"/>
      <c r="INU296" s="305"/>
      <c r="INV296" s="306"/>
      <c r="INW296" s="307"/>
      <c r="INX296" s="307"/>
      <c r="INY296" s="307"/>
      <c r="INZ296" s="307"/>
      <c r="IOA296" s="308"/>
      <c r="IOB296" s="305"/>
      <c r="IOC296" s="305"/>
      <c r="IOD296" s="309"/>
      <c r="IOE296" s="309"/>
      <c r="IOF296" s="421"/>
      <c r="IOG296" s="309"/>
      <c r="IOH296" s="309"/>
      <c r="IOI296" s="309"/>
      <c r="IOJ296" s="309"/>
      <c r="IOK296" s="421"/>
      <c r="IOL296" s="310"/>
      <c r="IOM296" s="310"/>
      <c r="ION296" s="311"/>
      <c r="IOO296" s="304"/>
      <c r="IOP296" s="305"/>
      <c r="IOQ296" s="306"/>
      <c r="IOR296" s="307"/>
      <c r="IOS296" s="307"/>
      <c r="IOT296" s="307"/>
      <c r="IOU296" s="307"/>
      <c r="IOV296" s="308"/>
      <c r="IOW296" s="305"/>
      <c r="IOX296" s="305"/>
      <c r="IOY296" s="309"/>
      <c r="IOZ296" s="309"/>
      <c r="IPA296" s="421"/>
      <c r="IPB296" s="309"/>
      <c r="IPC296" s="309"/>
      <c r="IPD296" s="309"/>
      <c r="IPE296" s="309"/>
      <c r="IPF296" s="421"/>
      <c r="IPG296" s="310"/>
      <c r="IPH296" s="310"/>
      <c r="IPI296" s="311"/>
      <c r="IPJ296" s="304"/>
      <c r="IPK296" s="305"/>
      <c r="IPL296" s="306"/>
      <c r="IPM296" s="307"/>
      <c r="IPN296" s="307"/>
      <c r="IPO296" s="307"/>
      <c r="IPP296" s="307"/>
      <c r="IPQ296" s="308"/>
      <c r="IPR296" s="305"/>
      <c r="IPS296" s="305"/>
      <c r="IPT296" s="309"/>
      <c r="IPU296" s="309"/>
      <c r="IPV296" s="421"/>
      <c r="IPW296" s="309"/>
      <c r="IPX296" s="309"/>
      <c r="IPY296" s="309"/>
      <c r="IPZ296" s="309"/>
      <c r="IQA296" s="421"/>
      <c r="IQB296" s="310"/>
      <c r="IQC296" s="310"/>
      <c r="IQD296" s="311"/>
      <c r="IQE296" s="304"/>
      <c r="IQF296" s="305"/>
      <c r="IQG296" s="306"/>
      <c r="IQH296" s="307"/>
      <c r="IQI296" s="307"/>
      <c r="IQJ296" s="307"/>
      <c r="IQK296" s="307"/>
      <c r="IQL296" s="308"/>
      <c r="IQM296" s="305"/>
      <c r="IQN296" s="305"/>
      <c r="IQO296" s="309"/>
      <c r="IQP296" s="309"/>
      <c r="IQQ296" s="421"/>
      <c r="IQR296" s="309"/>
      <c r="IQS296" s="309"/>
      <c r="IQT296" s="309"/>
      <c r="IQU296" s="309"/>
      <c r="IQV296" s="421"/>
      <c r="IQW296" s="310"/>
      <c r="IQX296" s="310"/>
      <c r="IQY296" s="311"/>
      <c r="IQZ296" s="304"/>
      <c r="IRA296" s="305"/>
      <c r="IRB296" s="306"/>
      <c r="IRC296" s="307"/>
      <c r="IRD296" s="307"/>
      <c r="IRE296" s="307"/>
      <c r="IRF296" s="307"/>
      <c r="IRG296" s="308"/>
      <c r="IRH296" s="305"/>
      <c r="IRI296" s="305"/>
      <c r="IRJ296" s="309"/>
      <c r="IRK296" s="309"/>
      <c r="IRL296" s="421"/>
      <c r="IRM296" s="309"/>
      <c r="IRN296" s="309"/>
      <c r="IRO296" s="309"/>
      <c r="IRP296" s="309"/>
      <c r="IRQ296" s="421"/>
      <c r="IRR296" s="310"/>
      <c r="IRS296" s="310"/>
      <c r="IRT296" s="311"/>
      <c r="IRU296" s="304"/>
      <c r="IRV296" s="305"/>
      <c r="IRW296" s="306"/>
      <c r="IRX296" s="307"/>
      <c r="IRY296" s="307"/>
      <c r="IRZ296" s="307"/>
      <c r="ISA296" s="307"/>
      <c r="ISB296" s="308"/>
      <c r="ISC296" s="305"/>
      <c r="ISD296" s="305"/>
      <c r="ISE296" s="309"/>
      <c r="ISF296" s="309"/>
      <c r="ISG296" s="421"/>
      <c r="ISH296" s="309"/>
      <c r="ISI296" s="309"/>
      <c r="ISJ296" s="309"/>
      <c r="ISK296" s="309"/>
      <c r="ISL296" s="421"/>
      <c r="ISM296" s="310"/>
      <c r="ISN296" s="310"/>
      <c r="ISO296" s="311"/>
      <c r="ISP296" s="304"/>
      <c r="ISQ296" s="305"/>
      <c r="ISR296" s="306"/>
      <c r="ISS296" s="307"/>
      <c r="IST296" s="307"/>
      <c r="ISU296" s="307"/>
      <c r="ISV296" s="307"/>
      <c r="ISW296" s="308"/>
      <c r="ISX296" s="305"/>
      <c r="ISY296" s="305"/>
      <c r="ISZ296" s="309"/>
      <c r="ITA296" s="309"/>
      <c r="ITB296" s="421"/>
      <c r="ITC296" s="309"/>
      <c r="ITD296" s="309"/>
      <c r="ITE296" s="309"/>
      <c r="ITF296" s="309"/>
      <c r="ITG296" s="421"/>
      <c r="ITH296" s="310"/>
      <c r="ITI296" s="310"/>
      <c r="ITJ296" s="311"/>
      <c r="ITK296" s="304"/>
      <c r="ITL296" s="305"/>
      <c r="ITM296" s="306"/>
      <c r="ITN296" s="307"/>
      <c r="ITO296" s="307"/>
      <c r="ITP296" s="307"/>
      <c r="ITQ296" s="307"/>
      <c r="ITR296" s="308"/>
      <c r="ITS296" s="305"/>
      <c r="ITT296" s="305"/>
      <c r="ITU296" s="309"/>
      <c r="ITV296" s="309"/>
      <c r="ITW296" s="421"/>
      <c r="ITX296" s="309"/>
      <c r="ITY296" s="309"/>
      <c r="ITZ296" s="309"/>
      <c r="IUA296" s="309"/>
      <c r="IUB296" s="421"/>
      <c r="IUC296" s="310"/>
      <c r="IUD296" s="310"/>
      <c r="IUE296" s="311"/>
      <c r="IUF296" s="304"/>
      <c r="IUG296" s="305"/>
      <c r="IUH296" s="306"/>
      <c r="IUI296" s="307"/>
      <c r="IUJ296" s="307"/>
      <c r="IUK296" s="307"/>
      <c r="IUL296" s="307"/>
      <c r="IUM296" s="308"/>
      <c r="IUN296" s="305"/>
      <c r="IUO296" s="305"/>
      <c r="IUP296" s="309"/>
      <c r="IUQ296" s="309"/>
      <c r="IUR296" s="421"/>
      <c r="IUS296" s="309"/>
      <c r="IUT296" s="309"/>
      <c r="IUU296" s="309"/>
      <c r="IUV296" s="309"/>
      <c r="IUW296" s="421"/>
      <c r="IUX296" s="310"/>
      <c r="IUY296" s="310"/>
      <c r="IUZ296" s="311"/>
      <c r="IVA296" s="304"/>
      <c r="IVB296" s="305"/>
      <c r="IVC296" s="306"/>
      <c r="IVD296" s="307"/>
      <c r="IVE296" s="307"/>
      <c r="IVF296" s="307"/>
      <c r="IVG296" s="307"/>
      <c r="IVH296" s="308"/>
      <c r="IVI296" s="305"/>
      <c r="IVJ296" s="305"/>
      <c r="IVK296" s="309"/>
      <c r="IVL296" s="309"/>
      <c r="IVM296" s="421"/>
      <c r="IVN296" s="309"/>
      <c r="IVO296" s="309"/>
      <c r="IVP296" s="309"/>
      <c r="IVQ296" s="309"/>
      <c r="IVR296" s="421"/>
      <c r="IVS296" s="310"/>
      <c r="IVT296" s="310"/>
      <c r="IVU296" s="311"/>
      <c r="IVV296" s="304"/>
      <c r="IVW296" s="305"/>
      <c r="IVX296" s="306"/>
      <c r="IVY296" s="307"/>
      <c r="IVZ296" s="307"/>
      <c r="IWA296" s="307"/>
      <c r="IWB296" s="307"/>
      <c r="IWC296" s="308"/>
      <c r="IWD296" s="305"/>
      <c r="IWE296" s="305"/>
      <c r="IWF296" s="309"/>
      <c r="IWG296" s="309"/>
      <c r="IWH296" s="421"/>
      <c r="IWI296" s="309"/>
      <c r="IWJ296" s="309"/>
      <c r="IWK296" s="309"/>
      <c r="IWL296" s="309"/>
      <c r="IWM296" s="421"/>
      <c r="IWN296" s="310"/>
      <c r="IWO296" s="310"/>
      <c r="IWP296" s="311"/>
      <c r="IWQ296" s="304"/>
      <c r="IWR296" s="305"/>
      <c r="IWS296" s="306"/>
      <c r="IWT296" s="307"/>
      <c r="IWU296" s="307"/>
      <c r="IWV296" s="307"/>
      <c r="IWW296" s="307"/>
      <c r="IWX296" s="308"/>
      <c r="IWY296" s="305"/>
      <c r="IWZ296" s="305"/>
      <c r="IXA296" s="309"/>
      <c r="IXB296" s="309"/>
      <c r="IXC296" s="421"/>
      <c r="IXD296" s="309"/>
      <c r="IXE296" s="309"/>
      <c r="IXF296" s="309"/>
      <c r="IXG296" s="309"/>
      <c r="IXH296" s="421"/>
      <c r="IXI296" s="310"/>
      <c r="IXJ296" s="310"/>
      <c r="IXK296" s="311"/>
      <c r="IXL296" s="304"/>
      <c r="IXM296" s="305"/>
      <c r="IXN296" s="306"/>
      <c r="IXO296" s="307"/>
      <c r="IXP296" s="307"/>
      <c r="IXQ296" s="307"/>
      <c r="IXR296" s="307"/>
      <c r="IXS296" s="308"/>
      <c r="IXT296" s="305"/>
      <c r="IXU296" s="305"/>
      <c r="IXV296" s="309"/>
      <c r="IXW296" s="309"/>
      <c r="IXX296" s="421"/>
      <c r="IXY296" s="309"/>
      <c r="IXZ296" s="309"/>
      <c r="IYA296" s="309"/>
      <c r="IYB296" s="309"/>
      <c r="IYC296" s="421"/>
      <c r="IYD296" s="310"/>
      <c r="IYE296" s="310"/>
      <c r="IYF296" s="311"/>
      <c r="IYG296" s="304"/>
      <c r="IYH296" s="305"/>
      <c r="IYI296" s="306"/>
      <c r="IYJ296" s="307"/>
      <c r="IYK296" s="307"/>
      <c r="IYL296" s="307"/>
      <c r="IYM296" s="307"/>
      <c r="IYN296" s="308"/>
      <c r="IYO296" s="305"/>
      <c r="IYP296" s="305"/>
      <c r="IYQ296" s="309"/>
      <c r="IYR296" s="309"/>
      <c r="IYS296" s="421"/>
      <c r="IYT296" s="309"/>
      <c r="IYU296" s="309"/>
      <c r="IYV296" s="309"/>
      <c r="IYW296" s="309"/>
      <c r="IYX296" s="421"/>
      <c r="IYY296" s="310"/>
      <c r="IYZ296" s="310"/>
      <c r="IZA296" s="311"/>
      <c r="IZB296" s="304"/>
      <c r="IZC296" s="305"/>
      <c r="IZD296" s="306"/>
      <c r="IZE296" s="307"/>
      <c r="IZF296" s="307"/>
      <c r="IZG296" s="307"/>
      <c r="IZH296" s="307"/>
      <c r="IZI296" s="308"/>
      <c r="IZJ296" s="305"/>
      <c r="IZK296" s="305"/>
      <c r="IZL296" s="309"/>
      <c r="IZM296" s="309"/>
      <c r="IZN296" s="421"/>
      <c r="IZO296" s="309"/>
      <c r="IZP296" s="309"/>
      <c r="IZQ296" s="309"/>
      <c r="IZR296" s="309"/>
      <c r="IZS296" s="421"/>
      <c r="IZT296" s="310"/>
      <c r="IZU296" s="310"/>
      <c r="IZV296" s="311"/>
      <c r="IZW296" s="304"/>
      <c r="IZX296" s="305"/>
      <c r="IZY296" s="306"/>
      <c r="IZZ296" s="307"/>
      <c r="JAA296" s="307"/>
      <c r="JAB296" s="307"/>
      <c r="JAC296" s="307"/>
      <c r="JAD296" s="308"/>
      <c r="JAE296" s="305"/>
      <c r="JAF296" s="305"/>
      <c r="JAG296" s="309"/>
      <c r="JAH296" s="309"/>
      <c r="JAI296" s="421"/>
      <c r="JAJ296" s="309"/>
      <c r="JAK296" s="309"/>
      <c r="JAL296" s="309"/>
      <c r="JAM296" s="309"/>
      <c r="JAN296" s="421"/>
      <c r="JAO296" s="310"/>
      <c r="JAP296" s="310"/>
      <c r="JAQ296" s="311"/>
      <c r="JAR296" s="304"/>
      <c r="JAS296" s="305"/>
      <c r="JAT296" s="306"/>
      <c r="JAU296" s="307"/>
      <c r="JAV296" s="307"/>
      <c r="JAW296" s="307"/>
      <c r="JAX296" s="307"/>
      <c r="JAY296" s="308"/>
      <c r="JAZ296" s="305"/>
      <c r="JBA296" s="305"/>
      <c r="JBB296" s="309"/>
      <c r="JBC296" s="309"/>
      <c r="JBD296" s="421"/>
      <c r="JBE296" s="309"/>
      <c r="JBF296" s="309"/>
      <c r="JBG296" s="309"/>
      <c r="JBH296" s="309"/>
      <c r="JBI296" s="421"/>
      <c r="JBJ296" s="310"/>
      <c r="JBK296" s="310"/>
      <c r="JBL296" s="311"/>
      <c r="JBM296" s="304"/>
      <c r="JBN296" s="305"/>
      <c r="JBO296" s="306"/>
      <c r="JBP296" s="307"/>
      <c r="JBQ296" s="307"/>
      <c r="JBR296" s="307"/>
      <c r="JBS296" s="307"/>
      <c r="JBT296" s="308"/>
      <c r="JBU296" s="305"/>
      <c r="JBV296" s="305"/>
      <c r="JBW296" s="309"/>
      <c r="JBX296" s="309"/>
      <c r="JBY296" s="421"/>
      <c r="JBZ296" s="309"/>
      <c r="JCA296" s="309"/>
      <c r="JCB296" s="309"/>
      <c r="JCC296" s="309"/>
      <c r="JCD296" s="421"/>
      <c r="JCE296" s="310"/>
      <c r="JCF296" s="310"/>
      <c r="JCG296" s="311"/>
      <c r="JCH296" s="304"/>
      <c r="JCI296" s="305"/>
      <c r="JCJ296" s="306"/>
      <c r="JCK296" s="307"/>
      <c r="JCL296" s="307"/>
      <c r="JCM296" s="307"/>
      <c r="JCN296" s="307"/>
      <c r="JCO296" s="308"/>
      <c r="JCP296" s="305"/>
      <c r="JCQ296" s="305"/>
      <c r="JCR296" s="309"/>
      <c r="JCS296" s="309"/>
      <c r="JCT296" s="421"/>
      <c r="JCU296" s="309"/>
      <c r="JCV296" s="309"/>
      <c r="JCW296" s="309"/>
      <c r="JCX296" s="309"/>
      <c r="JCY296" s="421"/>
      <c r="JCZ296" s="310"/>
      <c r="JDA296" s="310"/>
      <c r="JDB296" s="311"/>
      <c r="JDC296" s="304"/>
      <c r="JDD296" s="305"/>
      <c r="JDE296" s="306"/>
      <c r="JDF296" s="307"/>
      <c r="JDG296" s="307"/>
      <c r="JDH296" s="307"/>
      <c r="JDI296" s="307"/>
      <c r="JDJ296" s="308"/>
      <c r="JDK296" s="305"/>
      <c r="JDL296" s="305"/>
      <c r="JDM296" s="309"/>
      <c r="JDN296" s="309"/>
      <c r="JDO296" s="421"/>
      <c r="JDP296" s="309"/>
      <c r="JDQ296" s="309"/>
      <c r="JDR296" s="309"/>
      <c r="JDS296" s="309"/>
      <c r="JDT296" s="421"/>
      <c r="JDU296" s="310"/>
      <c r="JDV296" s="310"/>
      <c r="JDW296" s="311"/>
      <c r="JDX296" s="304"/>
      <c r="JDY296" s="305"/>
      <c r="JDZ296" s="306"/>
      <c r="JEA296" s="307"/>
      <c r="JEB296" s="307"/>
      <c r="JEC296" s="307"/>
      <c r="JED296" s="307"/>
      <c r="JEE296" s="308"/>
      <c r="JEF296" s="305"/>
      <c r="JEG296" s="305"/>
      <c r="JEH296" s="309"/>
      <c r="JEI296" s="309"/>
      <c r="JEJ296" s="421"/>
      <c r="JEK296" s="309"/>
      <c r="JEL296" s="309"/>
      <c r="JEM296" s="309"/>
      <c r="JEN296" s="309"/>
      <c r="JEO296" s="421"/>
      <c r="JEP296" s="310"/>
      <c r="JEQ296" s="310"/>
      <c r="JER296" s="311"/>
      <c r="JES296" s="304"/>
      <c r="JET296" s="305"/>
      <c r="JEU296" s="306"/>
      <c r="JEV296" s="307"/>
      <c r="JEW296" s="307"/>
      <c r="JEX296" s="307"/>
      <c r="JEY296" s="307"/>
      <c r="JEZ296" s="308"/>
      <c r="JFA296" s="305"/>
      <c r="JFB296" s="305"/>
      <c r="JFC296" s="309"/>
      <c r="JFD296" s="309"/>
      <c r="JFE296" s="421"/>
      <c r="JFF296" s="309"/>
      <c r="JFG296" s="309"/>
      <c r="JFH296" s="309"/>
      <c r="JFI296" s="309"/>
      <c r="JFJ296" s="421"/>
      <c r="JFK296" s="310"/>
      <c r="JFL296" s="310"/>
      <c r="JFM296" s="311"/>
      <c r="JFN296" s="304"/>
      <c r="JFO296" s="305"/>
      <c r="JFP296" s="306"/>
      <c r="JFQ296" s="307"/>
      <c r="JFR296" s="307"/>
      <c r="JFS296" s="307"/>
      <c r="JFT296" s="307"/>
      <c r="JFU296" s="308"/>
      <c r="JFV296" s="305"/>
      <c r="JFW296" s="305"/>
      <c r="JFX296" s="309"/>
      <c r="JFY296" s="309"/>
      <c r="JFZ296" s="421"/>
      <c r="JGA296" s="309"/>
      <c r="JGB296" s="309"/>
      <c r="JGC296" s="309"/>
      <c r="JGD296" s="309"/>
      <c r="JGE296" s="421"/>
      <c r="JGF296" s="310"/>
      <c r="JGG296" s="310"/>
      <c r="JGH296" s="311"/>
      <c r="JGI296" s="304"/>
      <c r="JGJ296" s="305"/>
      <c r="JGK296" s="306"/>
      <c r="JGL296" s="307"/>
      <c r="JGM296" s="307"/>
      <c r="JGN296" s="307"/>
      <c r="JGO296" s="307"/>
      <c r="JGP296" s="308"/>
      <c r="JGQ296" s="305"/>
      <c r="JGR296" s="305"/>
      <c r="JGS296" s="309"/>
      <c r="JGT296" s="309"/>
      <c r="JGU296" s="421"/>
      <c r="JGV296" s="309"/>
      <c r="JGW296" s="309"/>
      <c r="JGX296" s="309"/>
      <c r="JGY296" s="309"/>
      <c r="JGZ296" s="421"/>
      <c r="JHA296" s="310"/>
      <c r="JHB296" s="310"/>
      <c r="JHC296" s="311"/>
      <c r="JHD296" s="304"/>
      <c r="JHE296" s="305"/>
      <c r="JHF296" s="306"/>
      <c r="JHG296" s="307"/>
      <c r="JHH296" s="307"/>
      <c r="JHI296" s="307"/>
      <c r="JHJ296" s="307"/>
      <c r="JHK296" s="308"/>
      <c r="JHL296" s="305"/>
      <c r="JHM296" s="305"/>
      <c r="JHN296" s="309"/>
      <c r="JHO296" s="309"/>
      <c r="JHP296" s="421"/>
      <c r="JHQ296" s="309"/>
      <c r="JHR296" s="309"/>
      <c r="JHS296" s="309"/>
      <c r="JHT296" s="309"/>
      <c r="JHU296" s="421"/>
      <c r="JHV296" s="310"/>
      <c r="JHW296" s="310"/>
      <c r="JHX296" s="311"/>
      <c r="JHY296" s="304"/>
      <c r="JHZ296" s="305"/>
      <c r="JIA296" s="306"/>
      <c r="JIB296" s="307"/>
      <c r="JIC296" s="307"/>
      <c r="JID296" s="307"/>
      <c r="JIE296" s="307"/>
      <c r="JIF296" s="308"/>
      <c r="JIG296" s="305"/>
      <c r="JIH296" s="305"/>
      <c r="JII296" s="309"/>
      <c r="JIJ296" s="309"/>
      <c r="JIK296" s="421"/>
      <c r="JIL296" s="309"/>
      <c r="JIM296" s="309"/>
      <c r="JIN296" s="309"/>
      <c r="JIO296" s="309"/>
      <c r="JIP296" s="421"/>
      <c r="JIQ296" s="310"/>
      <c r="JIR296" s="310"/>
      <c r="JIS296" s="311"/>
      <c r="JIT296" s="304"/>
      <c r="JIU296" s="305"/>
      <c r="JIV296" s="306"/>
      <c r="JIW296" s="307"/>
      <c r="JIX296" s="307"/>
      <c r="JIY296" s="307"/>
      <c r="JIZ296" s="307"/>
      <c r="JJA296" s="308"/>
      <c r="JJB296" s="305"/>
      <c r="JJC296" s="305"/>
      <c r="JJD296" s="309"/>
      <c r="JJE296" s="309"/>
      <c r="JJF296" s="421"/>
      <c r="JJG296" s="309"/>
      <c r="JJH296" s="309"/>
      <c r="JJI296" s="309"/>
      <c r="JJJ296" s="309"/>
      <c r="JJK296" s="421"/>
      <c r="JJL296" s="310"/>
      <c r="JJM296" s="310"/>
      <c r="JJN296" s="311"/>
      <c r="JJO296" s="304"/>
      <c r="JJP296" s="305"/>
      <c r="JJQ296" s="306"/>
      <c r="JJR296" s="307"/>
      <c r="JJS296" s="307"/>
      <c r="JJT296" s="307"/>
      <c r="JJU296" s="307"/>
      <c r="JJV296" s="308"/>
      <c r="JJW296" s="305"/>
      <c r="JJX296" s="305"/>
      <c r="JJY296" s="309"/>
      <c r="JJZ296" s="309"/>
      <c r="JKA296" s="421"/>
      <c r="JKB296" s="309"/>
      <c r="JKC296" s="309"/>
      <c r="JKD296" s="309"/>
      <c r="JKE296" s="309"/>
      <c r="JKF296" s="421"/>
      <c r="JKG296" s="310"/>
      <c r="JKH296" s="310"/>
      <c r="JKI296" s="311"/>
      <c r="JKJ296" s="304"/>
      <c r="JKK296" s="305"/>
      <c r="JKL296" s="306"/>
      <c r="JKM296" s="307"/>
      <c r="JKN296" s="307"/>
      <c r="JKO296" s="307"/>
      <c r="JKP296" s="307"/>
      <c r="JKQ296" s="308"/>
      <c r="JKR296" s="305"/>
      <c r="JKS296" s="305"/>
      <c r="JKT296" s="309"/>
      <c r="JKU296" s="309"/>
      <c r="JKV296" s="421"/>
      <c r="JKW296" s="309"/>
      <c r="JKX296" s="309"/>
      <c r="JKY296" s="309"/>
      <c r="JKZ296" s="309"/>
      <c r="JLA296" s="421"/>
      <c r="JLB296" s="310"/>
      <c r="JLC296" s="310"/>
      <c r="JLD296" s="311"/>
      <c r="JLE296" s="304"/>
      <c r="JLF296" s="305"/>
      <c r="JLG296" s="306"/>
      <c r="JLH296" s="307"/>
      <c r="JLI296" s="307"/>
      <c r="JLJ296" s="307"/>
      <c r="JLK296" s="307"/>
      <c r="JLL296" s="308"/>
      <c r="JLM296" s="305"/>
      <c r="JLN296" s="305"/>
      <c r="JLO296" s="309"/>
      <c r="JLP296" s="309"/>
      <c r="JLQ296" s="421"/>
      <c r="JLR296" s="309"/>
      <c r="JLS296" s="309"/>
      <c r="JLT296" s="309"/>
      <c r="JLU296" s="309"/>
      <c r="JLV296" s="421"/>
      <c r="JLW296" s="310"/>
      <c r="JLX296" s="310"/>
      <c r="JLY296" s="311"/>
      <c r="JLZ296" s="304"/>
      <c r="JMA296" s="305"/>
      <c r="JMB296" s="306"/>
      <c r="JMC296" s="307"/>
      <c r="JMD296" s="307"/>
      <c r="JME296" s="307"/>
      <c r="JMF296" s="307"/>
      <c r="JMG296" s="308"/>
      <c r="JMH296" s="305"/>
      <c r="JMI296" s="305"/>
      <c r="JMJ296" s="309"/>
      <c r="JMK296" s="309"/>
      <c r="JML296" s="421"/>
      <c r="JMM296" s="309"/>
      <c r="JMN296" s="309"/>
      <c r="JMO296" s="309"/>
      <c r="JMP296" s="309"/>
      <c r="JMQ296" s="421"/>
      <c r="JMR296" s="310"/>
      <c r="JMS296" s="310"/>
      <c r="JMT296" s="311"/>
      <c r="JMU296" s="304"/>
      <c r="JMV296" s="305"/>
      <c r="JMW296" s="306"/>
      <c r="JMX296" s="307"/>
      <c r="JMY296" s="307"/>
      <c r="JMZ296" s="307"/>
      <c r="JNA296" s="307"/>
      <c r="JNB296" s="308"/>
      <c r="JNC296" s="305"/>
      <c r="JND296" s="305"/>
      <c r="JNE296" s="309"/>
      <c r="JNF296" s="309"/>
      <c r="JNG296" s="421"/>
      <c r="JNH296" s="309"/>
      <c r="JNI296" s="309"/>
      <c r="JNJ296" s="309"/>
      <c r="JNK296" s="309"/>
      <c r="JNL296" s="421"/>
      <c r="JNM296" s="310"/>
      <c r="JNN296" s="310"/>
      <c r="JNO296" s="311"/>
      <c r="JNP296" s="304"/>
      <c r="JNQ296" s="305"/>
      <c r="JNR296" s="306"/>
      <c r="JNS296" s="307"/>
      <c r="JNT296" s="307"/>
      <c r="JNU296" s="307"/>
      <c r="JNV296" s="307"/>
      <c r="JNW296" s="308"/>
      <c r="JNX296" s="305"/>
      <c r="JNY296" s="305"/>
      <c r="JNZ296" s="309"/>
      <c r="JOA296" s="309"/>
      <c r="JOB296" s="421"/>
      <c r="JOC296" s="309"/>
      <c r="JOD296" s="309"/>
      <c r="JOE296" s="309"/>
      <c r="JOF296" s="309"/>
      <c r="JOG296" s="421"/>
      <c r="JOH296" s="310"/>
      <c r="JOI296" s="310"/>
      <c r="JOJ296" s="311"/>
      <c r="JOK296" s="304"/>
      <c r="JOL296" s="305"/>
      <c r="JOM296" s="306"/>
      <c r="JON296" s="307"/>
      <c r="JOO296" s="307"/>
      <c r="JOP296" s="307"/>
      <c r="JOQ296" s="307"/>
      <c r="JOR296" s="308"/>
      <c r="JOS296" s="305"/>
      <c r="JOT296" s="305"/>
      <c r="JOU296" s="309"/>
      <c r="JOV296" s="309"/>
      <c r="JOW296" s="421"/>
      <c r="JOX296" s="309"/>
      <c r="JOY296" s="309"/>
      <c r="JOZ296" s="309"/>
      <c r="JPA296" s="309"/>
      <c r="JPB296" s="421"/>
      <c r="JPC296" s="310"/>
      <c r="JPD296" s="310"/>
      <c r="JPE296" s="311"/>
      <c r="JPF296" s="304"/>
      <c r="JPG296" s="305"/>
      <c r="JPH296" s="306"/>
      <c r="JPI296" s="307"/>
      <c r="JPJ296" s="307"/>
      <c r="JPK296" s="307"/>
      <c r="JPL296" s="307"/>
      <c r="JPM296" s="308"/>
      <c r="JPN296" s="305"/>
      <c r="JPO296" s="305"/>
      <c r="JPP296" s="309"/>
      <c r="JPQ296" s="309"/>
      <c r="JPR296" s="421"/>
      <c r="JPS296" s="309"/>
      <c r="JPT296" s="309"/>
      <c r="JPU296" s="309"/>
      <c r="JPV296" s="309"/>
      <c r="JPW296" s="421"/>
      <c r="JPX296" s="310"/>
      <c r="JPY296" s="310"/>
      <c r="JPZ296" s="311"/>
      <c r="JQA296" s="304"/>
      <c r="JQB296" s="305"/>
      <c r="JQC296" s="306"/>
      <c r="JQD296" s="307"/>
      <c r="JQE296" s="307"/>
      <c r="JQF296" s="307"/>
      <c r="JQG296" s="307"/>
      <c r="JQH296" s="308"/>
      <c r="JQI296" s="305"/>
      <c r="JQJ296" s="305"/>
      <c r="JQK296" s="309"/>
      <c r="JQL296" s="309"/>
      <c r="JQM296" s="421"/>
      <c r="JQN296" s="309"/>
      <c r="JQO296" s="309"/>
      <c r="JQP296" s="309"/>
      <c r="JQQ296" s="309"/>
      <c r="JQR296" s="421"/>
      <c r="JQS296" s="310"/>
      <c r="JQT296" s="310"/>
      <c r="JQU296" s="311"/>
      <c r="JQV296" s="304"/>
      <c r="JQW296" s="305"/>
      <c r="JQX296" s="306"/>
      <c r="JQY296" s="307"/>
      <c r="JQZ296" s="307"/>
      <c r="JRA296" s="307"/>
      <c r="JRB296" s="307"/>
      <c r="JRC296" s="308"/>
      <c r="JRD296" s="305"/>
      <c r="JRE296" s="305"/>
      <c r="JRF296" s="309"/>
      <c r="JRG296" s="309"/>
      <c r="JRH296" s="421"/>
      <c r="JRI296" s="309"/>
      <c r="JRJ296" s="309"/>
      <c r="JRK296" s="309"/>
      <c r="JRL296" s="309"/>
      <c r="JRM296" s="421"/>
      <c r="JRN296" s="310"/>
      <c r="JRO296" s="310"/>
      <c r="JRP296" s="311"/>
      <c r="JRQ296" s="304"/>
      <c r="JRR296" s="305"/>
      <c r="JRS296" s="306"/>
      <c r="JRT296" s="307"/>
      <c r="JRU296" s="307"/>
      <c r="JRV296" s="307"/>
      <c r="JRW296" s="307"/>
      <c r="JRX296" s="308"/>
      <c r="JRY296" s="305"/>
      <c r="JRZ296" s="305"/>
      <c r="JSA296" s="309"/>
      <c r="JSB296" s="309"/>
      <c r="JSC296" s="421"/>
      <c r="JSD296" s="309"/>
      <c r="JSE296" s="309"/>
      <c r="JSF296" s="309"/>
      <c r="JSG296" s="309"/>
      <c r="JSH296" s="421"/>
      <c r="JSI296" s="310"/>
      <c r="JSJ296" s="310"/>
      <c r="JSK296" s="311"/>
      <c r="JSL296" s="304"/>
      <c r="JSM296" s="305"/>
      <c r="JSN296" s="306"/>
      <c r="JSO296" s="307"/>
      <c r="JSP296" s="307"/>
      <c r="JSQ296" s="307"/>
      <c r="JSR296" s="307"/>
      <c r="JSS296" s="308"/>
      <c r="JST296" s="305"/>
      <c r="JSU296" s="305"/>
      <c r="JSV296" s="309"/>
      <c r="JSW296" s="309"/>
      <c r="JSX296" s="421"/>
      <c r="JSY296" s="309"/>
      <c r="JSZ296" s="309"/>
      <c r="JTA296" s="309"/>
      <c r="JTB296" s="309"/>
      <c r="JTC296" s="421"/>
      <c r="JTD296" s="310"/>
      <c r="JTE296" s="310"/>
      <c r="JTF296" s="311"/>
      <c r="JTG296" s="304"/>
      <c r="JTH296" s="305"/>
      <c r="JTI296" s="306"/>
      <c r="JTJ296" s="307"/>
      <c r="JTK296" s="307"/>
      <c r="JTL296" s="307"/>
      <c r="JTM296" s="307"/>
      <c r="JTN296" s="308"/>
      <c r="JTO296" s="305"/>
      <c r="JTP296" s="305"/>
      <c r="JTQ296" s="309"/>
      <c r="JTR296" s="309"/>
      <c r="JTS296" s="421"/>
      <c r="JTT296" s="309"/>
      <c r="JTU296" s="309"/>
      <c r="JTV296" s="309"/>
      <c r="JTW296" s="309"/>
      <c r="JTX296" s="421"/>
      <c r="JTY296" s="310"/>
      <c r="JTZ296" s="310"/>
      <c r="JUA296" s="311"/>
      <c r="JUB296" s="304"/>
      <c r="JUC296" s="305"/>
      <c r="JUD296" s="306"/>
      <c r="JUE296" s="307"/>
      <c r="JUF296" s="307"/>
      <c r="JUG296" s="307"/>
      <c r="JUH296" s="307"/>
      <c r="JUI296" s="308"/>
      <c r="JUJ296" s="305"/>
      <c r="JUK296" s="305"/>
      <c r="JUL296" s="309"/>
      <c r="JUM296" s="309"/>
      <c r="JUN296" s="421"/>
      <c r="JUO296" s="309"/>
      <c r="JUP296" s="309"/>
      <c r="JUQ296" s="309"/>
      <c r="JUR296" s="309"/>
      <c r="JUS296" s="421"/>
      <c r="JUT296" s="310"/>
      <c r="JUU296" s="310"/>
      <c r="JUV296" s="311"/>
      <c r="JUW296" s="304"/>
      <c r="JUX296" s="305"/>
      <c r="JUY296" s="306"/>
      <c r="JUZ296" s="307"/>
      <c r="JVA296" s="307"/>
      <c r="JVB296" s="307"/>
      <c r="JVC296" s="307"/>
      <c r="JVD296" s="308"/>
      <c r="JVE296" s="305"/>
      <c r="JVF296" s="305"/>
      <c r="JVG296" s="309"/>
      <c r="JVH296" s="309"/>
      <c r="JVI296" s="421"/>
      <c r="JVJ296" s="309"/>
      <c r="JVK296" s="309"/>
      <c r="JVL296" s="309"/>
      <c r="JVM296" s="309"/>
      <c r="JVN296" s="421"/>
      <c r="JVO296" s="310"/>
      <c r="JVP296" s="310"/>
      <c r="JVQ296" s="311"/>
      <c r="JVR296" s="304"/>
      <c r="JVS296" s="305"/>
      <c r="JVT296" s="306"/>
      <c r="JVU296" s="307"/>
      <c r="JVV296" s="307"/>
      <c r="JVW296" s="307"/>
      <c r="JVX296" s="307"/>
      <c r="JVY296" s="308"/>
      <c r="JVZ296" s="305"/>
      <c r="JWA296" s="305"/>
      <c r="JWB296" s="309"/>
      <c r="JWC296" s="309"/>
      <c r="JWD296" s="421"/>
      <c r="JWE296" s="309"/>
      <c r="JWF296" s="309"/>
      <c r="JWG296" s="309"/>
      <c r="JWH296" s="309"/>
      <c r="JWI296" s="421"/>
      <c r="JWJ296" s="310"/>
      <c r="JWK296" s="310"/>
      <c r="JWL296" s="311"/>
      <c r="JWM296" s="304"/>
      <c r="JWN296" s="305"/>
      <c r="JWO296" s="306"/>
      <c r="JWP296" s="307"/>
      <c r="JWQ296" s="307"/>
      <c r="JWR296" s="307"/>
      <c r="JWS296" s="307"/>
      <c r="JWT296" s="308"/>
      <c r="JWU296" s="305"/>
      <c r="JWV296" s="305"/>
      <c r="JWW296" s="309"/>
      <c r="JWX296" s="309"/>
      <c r="JWY296" s="421"/>
      <c r="JWZ296" s="309"/>
      <c r="JXA296" s="309"/>
      <c r="JXB296" s="309"/>
      <c r="JXC296" s="309"/>
      <c r="JXD296" s="421"/>
      <c r="JXE296" s="310"/>
      <c r="JXF296" s="310"/>
      <c r="JXG296" s="311"/>
      <c r="JXH296" s="304"/>
      <c r="JXI296" s="305"/>
      <c r="JXJ296" s="306"/>
      <c r="JXK296" s="307"/>
      <c r="JXL296" s="307"/>
      <c r="JXM296" s="307"/>
      <c r="JXN296" s="307"/>
      <c r="JXO296" s="308"/>
      <c r="JXP296" s="305"/>
      <c r="JXQ296" s="305"/>
      <c r="JXR296" s="309"/>
      <c r="JXS296" s="309"/>
      <c r="JXT296" s="421"/>
      <c r="JXU296" s="309"/>
      <c r="JXV296" s="309"/>
      <c r="JXW296" s="309"/>
      <c r="JXX296" s="309"/>
      <c r="JXY296" s="421"/>
      <c r="JXZ296" s="310"/>
      <c r="JYA296" s="310"/>
      <c r="JYB296" s="311"/>
      <c r="JYC296" s="304"/>
      <c r="JYD296" s="305"/>
      <c r="JYE296" s="306"/>
      <c r="JYF296" s="307"/>
      <c r="JYG296" s="307"/>
      <c r="JYH296" s="307"/>
      <c r="JYI296" s="307"/>
      <c r="JYJ296" s="308"/>
      <c r="JYK296" s="305"/>
      <c r="JYL296" s="305"/>
      <c r="JYM296" s="309"/>
      <c r="JYN296" s="309"/>
      <c r="JYO296" s="421"/>
      <c r="JYP296" s="309"/>
      <c r="JYQ296" s="309"/>
      <c r="JYR296" s="309"/>
      <c r="JYS296" s="309"/>
      <c r="JYT296" s="421"/>
      <c r="JYU296" s="310"/>
      <c r="JYV296" s="310"/>
      <c r="JYW296" s="311"/>
      <c r="JYX296" s="304"/>
      <c r="JYY296" s="305"/>
      <c r="JYZ296" s="306"/>
      <c r="JZA296" s="307"/>
      <c r="JZB296" s="307"/>
      <c r="JZC296" s="307"/>
      <c r="JZD296" s="307"/>
      <c r="JZE296" s="308"/>
      <c r="JZF296" s="305"/>
      <c r="JZG296" s="305"/>
      <c r="JZH296" s="309"/>
      <c r="JZI296" s="309"/>
      <c r="JZJ296" s="421"/>
      <c r="JZK296" s="309"/>
      <c r="JZL296" s="309"/>
      <c r="JZM296" s="309"/>
      <c r="JZN296" s="309"/>
      <c r="JZO296" s="421"/>
      <c r="JZP296" s="310"/>
      <c r="JZQ296" s="310"/>
      <c r="JZR296" s="311"/>
      <c r="JZS296" s="304"/>
      <c r="JZT296" s="305"/>
      <c r="JZU296" s="306"/>
      <c r="JZV296" s="307"/>
      <c r="JZW296" s="307"/>
      <c r="JZX296" s="307"/>
      <c r="JZY296" s="307"/>
      <c r="JZZ296" s="308"/>
      <c r="KAA296" s="305"/>
      <c r="KAB296" s="305"/>
      <c r="KAC296" s="309"/>
      <c r="KAD296" s="309"/>
      <c r="KAE296" s="421"/>
      <c r="KAF296" s="309"/>
      <c r="KAG296" s="309"/>
      <c r="KAH296" s="309"/>
      <c r="KAI296" s="309"/>
      <c r="KAJ296" s="421"/>
      <c r="KAK296" s="310"/>
      <c r="KAL296" s="310"/>
      <c r="KAM296" s="311"/>
      <c r="KAN296" s="304"/>
      <c r="KAO296" s="305"/>
      <c r="KAP296" s="306"/>
      <c r="KAQ296" s="307"/>
      <c r="KAR296" s="307"/>
      <c r="KAS296" s="307"/>
      <c r="KAT296" s="307"/>
      <c r="KAU296" s="308"/>
      <c r="KAV296" s="305"/>
      <c r="KAW296" s="305"/>
      <c r="KAX296" s="309"/>
      <c r="KAY296" s="309"/>
      <c r="KAZ296" s="421"/>
      <c r="KBA296" s="309"/>
      <c r="KBB296" s="309"/>
      <c r="KBC296" s="309"/>
      <c r="KBD296" s="309"/>
      <c r="KBE296" s="421"/>
      <c r="KBF296" s="310"/>
      <c r="KBG296" s="310"/>
      <c r="KBH296" s="311"/>
      <c r="KBI296" s="304"/>
      <c r="KBJ296" s="305"/>
      <c r="KBK296" s="306"/>
      <c r="KBL296" s="307"/>
      <c r="KBM296" s="307"/>
      <c r="KBN296" s="307"/>
      <c r="KBO296" s="307"/>
      <c r="KBP296" s="308"/>
      <c r="KBQ296" s="305"/>
      <c r="KBR296" s="305"/>
      <c r="KBS296" s="309"/>
      <c r="KBT296" s="309"/>
      <c r="KBU296" s="421"/>
      <c r="KBV296" s="309"/>
      <c r="KBW296" s="309"/>
      <c r="KBX296" s="309"/>
      <c r="KBY296" s="309"/>
      <c r="KBZ296" s="421"/>
      <c r="KCA296" s="310"/>
      <c r="KCB296" s="310"/>
      <c r="KCC296" s="311"/>
      <c r="KCD296" s="304"/>
      <c r="KCE296" s="305"/>
      <c r="KCF296" s="306"/>
      <c r="KCG296" s="307"/>
      <c r="KCH296" s="307"/>
      <c r="KCI296" s="307"/>
      <c r="KCJ296" s="307"/>
      <c r="KCK296" s="308"/>
      <c r="KCL296" s="305"/>
      <c r="KCM296" s="305"/>
      <c r="KCN296" s="309"/>
      <c r="KCO296" s="309"/>
      <c r="KCP296" s="421"/>
      <c r="KCQ296" s="309"/>
      <c r="KCR296" s="309"/>
      <c r="KCS296" s="309"/>
      <c r="KCT296" s="309"/>
      <c r="KCU296" s="421"/>
      <c r="KCV296" s="310"/>
      <c r="KCW296" s="310"/>
      <c r="KCX296" s="311"/>
      <c r="KCY296" s="304"/>
      <c r="KCZ296" s="305"/>
      <c r="KDA296" s="306"/>
      <c r="KDB296" s="307"/>
      <c r="KDC296" s="307"/>
      <c r="KDD296" s="307"/>
      <c r="KDE296" s="307"/>
      <c r="KDF296" s="308"/>
      <c r="KDG296" s="305"/>
      <c r="KDH296" s="305"/>
      <c r="KDI296" s="309"/>
      <c r="KDJ296" s="309"/>
      <c r="KDK296" s="421"/>
      <c r="KDL296" s="309"/>
      <c r="KDM296" s="309"/>
      <c r="KDN296" s="309"/>
      <c r="KDO296" s="309"/>
      <c r="KDP296" s="421"/>
      <c r="KDQ296" s="310"/>
      <c r="KDR296" s="310"/>
      <c r="KDS296" s="311"/>
      <c r="KDT296" s="304"/>
      <c r="KDU296" s="305"/>
      <c r="KDV296" s="306"/>
      <c r="KDW296" s="307"/>
      <c r="KDX296" s="307"/>
      <c r="KDY296" s="307"/>
      <c r="KDZ296" s="307"/>
      <c r="KEA296" s="308"/>
      <c r="KEB296" s="305"/>
      <c r="KEC296" s="305"/>
      <c r="KED296" s="309"/>
      <c r="KEE296" s="309"/>
      <c r="KEF296" s="421"/>
      <c r="KEG296" s="309"/>
      <c r="KEH296" s="309"/>
      <c r="KEI296" s="309"/>
      <c r="KEJ296" s="309"/>
      <c r="KEK296" s="421"/>
      <c r="KEL296" s="310"/>
      <c r="KEM296" s="310"/>
      <c r="KEN296" s="311"/>
      <c r="KEO296" s="304"/>
      <c r="KEP296" s="305"/>
      <c r="KEQ296" s="306"/>
      <c r="KER296" s="307"/>
      <c r="KES296" s="307"/>
      <c r="KET296" s="307"/>
      <c r="KEU296" s="307"/>
      <c r="KEV296" s="308"/>
      <c r="KEW296" s="305"/>
      <c r="KEX296" s="305"/>
      <c r="KEY296" s="309"/>
      <c r="KEZ296" s="309"/>
      <c r="KFA296" s="421"/>
      <c r="KFB296" s="309"/>
      <c r="KFC296" s="309"/>
      <c r="KFD296" s="309"/>
      <c r="KFE296" s="309"/>
      <c r="KFF296" s="421"/>
      <c r="KFG296" s="310"/>
      <c r="KFH296" s="310"/>
      <c r="KFI296" s="311"/>
      <c r="KFJ296" s="304"/>
      <c r="KFK296" s="305"/>
      <c r="KFL296" s="306"/>
      <c r="KFM296" s="307"/>
      <c r="KFN296" s="307"/>
      <c r="KFO296" s="307"/>
      <c r="KFP296" s="307"/>
      <c r="KFQ296" s="308"/>
      <c r="KFR296" s="305"/>
      <c r="KFS296" s="305"/>
      <c r="KFT296" s="309"/>
      <c r="KFU296" s="309"/>
      <c r="KFV296" s="421"/>
      <c r="KFW296" s="309"/>
      <c r="KFX296" s="309"/>
      <c r="KFY296" s="309"/>
      <c r="KFZ296" s="309"/>
      <c r="KGA296" s="421"/>
      <c r="KGB296" s="310"/>
      <c r="KGC296" s="310"/>
      <c r="KGD296" s="311"/>
      <c r="KGE296" s="304"/>
      <c r="KGF296" s="305"/>
      <c r="KGG296" s="306"/>
      <c r="KGH296" s="307"/>
      <c r="KGI296" s="307"/>
      <c r="KGJ296" s="307"/>
      <c r="KGK296" s="307"/>
      <c r="KGL296" s="308"/>
      <c r="KGM296" s="305"/>
      <c r="KGN296" s="305"/>
      <c r="KGO296" s="309"/>
      <c r="KGP296" s="309"/>
      <c r="KGQ296" s="421"/>
      <c r="KGR296" s="309"/>
      <c r="KGS296" s="309"/>
      <c r="KGT296" s="309"/>
      <c r="KGU296" s="309"/>
      <c r="KGV296" s="421"/>
      <c r="KGW296" s="310"/>
      <c r="KGX296" s="310"/>
      <c r="KGY296" s="311"/>
      <c r="KGZ296" s="304"/>
      <c r="KHA296" s="305"/>
      <c r="KHB296" s="306"/>
      <c r="KHC296" s="307"/>
      <c r="KHD296" s="307"/>
      <c r="KHE296" s="307"/>
      <c r="KHF296" s="307"/>
      <c r="KHG296" s="308"/>
      <c r="KHH296" s="305"/>
      <c r="KHI296" s="305"/>
      <c r="KHJ296" s="309"/>
      <c r="KHK296" s="309"/>
      <c r="KHL296" s="421"/>
      <c r="KHM296" s="309"/>
      <c r="KHN296" s="309"/>
      <c r="KHO296" s="309"/>
      <c r="KHP296" s="309"/>
      <c r="KHQ296" s="421"/>
      <c r="KHR296" s="310"/>
      <c r="KHS296" s="310"/>
      <c r="KHT296" s="311"/>
      <c r="KHU296" s="304"/>
      <c r="KHV296" s="305"/>
      <c r="KHW296" s="306"/>
      <c r="KHX296" s="307"/>
      <c r="KHY296" s="307"/>
      <c r="KHZ296" s="307"/>
      <c r="KIA296" s="307"/>
      <c r="KIB296" s="308"/>
      <c r="KIC296" s="305"/>
      <c r="KID296" s="305"/>
      <c r="KIE296" s="309"/>
      <c r="KIF296" s="309"/>
      <c r="KIG296" s="421"/>
      <c r="KIH296" s="309"/>
      <c r="KII296" s="309"/>
      <c r="KIJ296" s="309"/>
      <c r="KIK296" s="309"/>
      <c r="KIL296" s="421"/>
      <c r="KIM296" s="310"/>
      <c r="KIN296" s="310"/>
      <c r="KIO296" s="311"/>
      <c r="KIP296" s="304"/>
      <c r="KIQ296" s="305"/>
      <c r="KIR296" s="306"/>
      <c r="KIS296" s="307"/>
      <c r="KIT296" s="307"/>
      <c r="KIU296" s="307"/>
      <c r="KIV296" s="307"/>
      <c r="KIW296" s="308"/>
      <c r="KIX296" s="305"/>
      <c r="KIY296" s="305"/>
      <c r="KIZ296" s="309"/>
      <c r="KJA296" s="309"/>
      <c r="KJB296" s="421"/>
      <c r="KJC296" s="309"/>
      <c r="KJD296" s="309"/>
      <c r="KJE296" s="309"/>
      <c r="KJF296" s="309"/>
      <c r="KJG296" s="421"/>
      <c r="KJH296" s="310"/>
      <c r="KJI296" s="310"/>
      <c r="KJJ296" s="311"/>
      <c r="KJK296" s="304"/>
      <c r="KJL296" s="305"/>
      <c r="KJM296" s="306"/>
      <c r="KJN296" s="307"/>
      <c r="KJO296" s="307"/>
      <c r="KJP296" s="307"/>
      <c r="KJQ296" s="307"/>
      <c r="KJR296" s="308"/>
      <c r="KJS296" s="305"/>
      <c r="KJT296" s="305"/>
      <c r="KJU296" s="309"/>
      <c r="KJV296" s="309"/>
      <c r="KJW296" s="421"/>
      <c r="KJX296" s="309"/>
      <c r="KJY296" s="309"/>
      <c r="KJZ296" s="309"/>
      <c r="KKA296" s="309"/>
      <c r="KKB296" s="421"/>
      <c r="KKC296" s="310"/>
      <c r="KKD296" s="310"/>
      <c r="KKE296" s="311"/>
      <c r="KKF296" s="304"/>
      <c r="KKG296" s="305"/>
      <c r="KKH296" s="306"/>
      <c r="KKI296" s="307"/>
      <c r="KKJ296" s="307"/>
      <c r="KKK296" s="307"/>
      <c r="KKL296" s="307"/>
      <c r="KKM296" s="308"/>
      <c r="KKN296" s="305"/>
      <c r="KKO296" s="305"/>
      <c r="KKP296" s="309"/>
      <c r="KKQ296" s="309"/>
      <c r="KKR296" s="421"/>
      <c r="KKS296" s="309"/>
      <c r="KKT296" s="309"/>
      <c r="KKU296" s="309"/>
      <c r="KKV296" s="309"/>
      <c r="KKW296" s="421"/>
      <c r="KKX296" s="310"/>
      <c r="KKY296" s="310"/>
      <c r="KKZ296" s="311"/>
      <c r="KLA296" s="304"/>
      <c r="KLB296" s="305"/>
      <c r="KLC296" s="306"/>
      <c r="KLD296" s="307"/>
      <c r="KLE296" s="307"/>
      <c r="KLF296" s="307"/>
      <c r="KLG296" s="307"/>
      <c r="KLH296" s="308"/>
      <c r="KLI296" s="305"/>
      <c r="KLJ296" s="305"/>
      <c r="KLK296" s="309"/>
      <c r="KLL296" s="309"/>
      <c r="KLM296" s="421"/>
      <c r="KLN296" s="309"/>
      <c r="KLO296" s="309"/>
      <c r="KLP296" s="309"/>
      <c r="KLQ296" s="309"/>
      <c r="KLR296" s="421"/>
      <c r="KLS296" s="310"/>
      <c r="KLT296" s="310"/>
      <c r="KLU296" s="311"/>
      <c r="KLV296" s="304"/>
      <c r="KLW296" s="305"/>
      <c r="KLX296" s="306"/>
      <c r="KLY296" s="307"/>
      <c r="KLZ296" s="307"/>
      <c r="KMA296" s="307"/>
      <c r="KMB296" s="307"/>
      <c r="KMC296" s="308"/>
      <c r="KMD296" s="305"/>
      <c r="KME296" s="305"/>
      <c r="KMF296" s="309"/>
      <c r="KMG296" s="309"/>
      <c r="KMH296" s="421"/>
      <c r="KMI296" s="309"/>
      <c r="KMJ296" s="309"/>
      <c r="KMK296" s="309"/>
      <c r="KML296" s="309"/>
      <c r="KMM296" s="421"/>
      <c r="KMN296" s="310"/>
      <c r="KMO296" s="310"/>
      <c r="KMP296" s="311"/>
      <c r="KMQ296" s="304"/>
      <c r="KMR296" s="305"/>
      <c r="KMS296" s="306"/>
      <c r="KMT296" s="307"/>
      <c r="KMU296" s="307"/>
      <c r="KMV296" s="307"/>
      <c r="KMW296" s="307"/>
      <c r="KMX296" s="308"/>
      <c r="KMY296" s="305"/>
      <c r="KMZ296" s="305"/>
      <c r="KNA296" s="309"/>
      <c r="KNB296" s="309"/>
      <c r="KNC296" s="421"/>
      <c r="KND296" s="309"/>
      <c r="KNE296" s="309"/>
      <c r="KNF296" s="309"/>
      <c r="KNG296" s="309"/>
      <c r="KNH296" s="421"/>
      <c r="KNI296" s="310"/>
      <c r="KNJ296" s="310"/>
      <c r="KNK296" s="311"/>
      <c r="KNL296" s="304"/>
      <c r="KNM296" s="305"/>
      <c r="KNN296" s="306"/>
      <c r="KNO296" s="307"/>
      <c r="KNP296" s="307"/>
      <c r="KNQ296" s="307"/>
      <c r="KNR296" s="307"/>
      <c r="KNS296" s="308"/>
      <c r="KNT296" s="305"/>
      <c r="KNU296" s="305"/>
      <c r="KNV296" s="309"/>
      <c r="KNW296" s="309"/>
      <c r="KNX296" s="421"/>
      <c r="KNY296" s="309"/>
      <c r="KNZ296" s="309"/>
      <c r="KOA296" s="309"/>
      <c r="KOB296" s="309"/>
      <c r="KOC296" s="421"/>
      <c r="KOD296" s="310"/>
      <c r="KOE296" s="310"/>
      <c r="KOF296" s="311"/>
      <c r="KOG296" s="304"/>
      <c r="KOH296" s="305"/>
      <c r="KOI296" s="306"/>
      <c r="KOJ296" s="307"/>
      <c r="KOK296" s="307"/>
      <c r="KOL296" s="307"/>
      <c r="KOM296" s="307"/>
      <c r="KON296" s="308"/>
      <c r="KOO296" s="305"/>
      <c r="KOP296" s="305"/>
      <c r="KOQ296" s="309"/>
      <c r="KOR296" s="309"/>
      <c r="KOS296" s="421"/>
      <c r="KOT296" s="309"/>
      <c r="KOU296" s="309"/>
      <c r="KOV296" s="309"/>
      <c r="KOW296" s="309"/>
      <c r="KOX296" s="421"/>
      <c r="KOY296" s="310"/>
      <c r="KOZ296" s="310"/>
      <c r="KPA296" s="311"/>
      <c r="KPB296" s="304"/>
      <c r="KPC296" s="305"/>
      <c r="KPD296" s="306"/>
      <c r="KPE296" s="307"/>
      <c r="KPF296" s="307"/>
      <c r="KPG296" s="307"/>
      <c r="KPH296" s="307"/>
      <c r="KPI296" s="308"/>
      <c r="KPJ296" s="305"/>
      <c r="KPK296" s="305"/>
      <c r="KPL296" s="309"/>
      <c r="KPM296" s="309"/>
      <c r="KPN296" s="421"/>
      <c r="KPO296" s="309"/>
      <c r="KPP296" s="309"/>
      <c r="KPQ296" s="309"/>
      <c r="KPR296" s="309"/>
      <c r="KPS296" s="421"/>
      <c r="KPT296" s="310"/>
      <c r="KPU296" s="310"/>
      <c r="KPV296" s="311"/>
      <c r="KPW296" s="304"/>
      <c r="KPX296" s="305"/>
      <c r="KPY296" s="306"/>
      <c r="KPZ296" s="307"/>
      <c r="KQA296" s="307"/>
      <c r="KQB296" s="307"/>
      <c r="KQC296" s="307"/>
      <c r="KQD296" s="308"/>
      <c r="KQE296" s="305"/>
      <c r="KQF296" s="305"/>
      <c r="KQG296" s="309"/>
      <c r="KQH296" s="309"/>
      <c r="KQI296" s="421"/>
      <c r="KQJ296" s="309"/>
      <c r="KQK296" s="309"/>
      <c r="KQL296" s="309"/>
      <c r="KQM296" s="309"/>
      <c r="KQN296" s="421"/>
      <c r="KQO296" s="310"/>
      <c r="KQP296" s="310"/>
      <c r="KQQ296" s="311"/>
      <c r="KQR296" s="304"/>
      <c r="KQS296" s="305"/>
      <c r="KQT296" s="306"/>
      <c r="KQU296" s="307"/>
      <c r="KQV296" s="307"/>
      <c r="KQW296" s="307"/>
      <c r="KQX296" s="307"/>
      <c r="KQY296" s="308"/>
      <c r="KQZ296" s="305"/>
      <c r="KRA296" s="305"/>
      <c r="KRB296" s="309"/>
      <c r="KRC296" s="309"/>
      <c r="KRD296" s="421"/>
      <c r="KRE296" s="309"/>
      <c r="KRF296" s="309"/>
      <c r="KRG296" s="309"/>
      <c r="KRH296" s="309"/>
      <c r="KRI296" s="421"/>
      <c r="KRJ296" s="310"/>
      <c r="KRK296" s="310"/>
      <c r="KRL296" s="311"/>
      <c r="KRM296" s="304"/>
      <c r="KRN296" s="305"/>
      <c r="KRO296" s="306"/>
      <c r="KRP296" s="307"/>
      <c r="KRQ296" s="307"/>
      <c r="KRR296" s="307"/>
      <c r="KRS296" s="307"/>
      <c r="KRT296" s="308"/>
      <c r="KRU296" s="305"/>
      <c r="KRV296" s="305"/>
      <c r="KRW296" s="309"/>
      <c r="KRX296" s="309"/>
      <c r="KRY296" s="421"/>
      <c r="KRZ296" s="309"/>
      <c r="KSA296" s="309"/>
      <c r="KSB296" s="309"/>
      <c r="KSC296" s="309"/>
      <c r="KSD296" s="421"/>
      <c r="KSE296" s="310"/>
      <c r="KSF296" s="310"/>
      <c r="KSG296" s="311"/>
      <c r="KSH296" s="304"/>
      <c r="KSI296" s="305"/>
      <c r="KSJ296" s="306"/>
      <c r="KSK296" s="307"/>
      <c r="KSL296" s="307"/>
      <c r="KSM296" s="307"/>
      <c r="KSN296" s="307"/>
      <c r="KSO296" s="308"/>
      <c r="KSP296" s="305"/>
      <c r="KSQ296" s="305"/>
      <c r="KSR296" s="309"/>
      <c r="KSS296" s="309"/>
      <c r="KST296" s="421"/>
      <c r="KSU296" s="309"/>
      <c r="KSV296" s="309"/>
      <c r="KSW296" s="309"/>
      <c r="KSX296" s="309"/>
      <c r="KSY296" s="421"/>
      <c r="KSZ296" s="310"/>
      <c r="KTA296" s="310"/>
      <c r="KTB296" s="311"/>
      <c r="KTC296" s="304"/>
      <c r="KTD296" s="305"/>
      <c r="KTE296" s="306"/>
      <c r="KTF296" s="307"/>
      <c r="KTG296" s="307"/>
      <c r="KTH296" s="307"/>
      <c r="KTI296" s="307"/>
      <c r="KTJ296" s="308"/>
      <c r="KTK296" s="305"/>
      <c r="KTL296" s="305"/>
      <c r="KTM296" s="309"/>
      <c r="KTN296" s="309"/>
      <c r="KTO296" s="421"/>
      <c r="KTP296" s="309"/>
      <c r="KTQ296" s="309"/>
      <c r="KTR296" s="309"/>
      <c r="KTS296" s="309"/>
      <c r="KTT296" s="421"/>
      <c r="KTU296" s="310"/>
      <c r="KTV296" s="310"/>
      <c r="KTW296" s="311"/>
      <c r="KTX296" s="304"/>
      <c r="KTY296" s="305"/>
      <c r="KTZ296" s="306"/>
      <c r="KUA296" s="307"/>
      <c r="KUB296" s="307"/>
      <c r="KUC296" s="307"/>
      <c r="KUD296" s="307"/>
      <c r="KUE296" s="308"/>
      <c r="KUF296" s="305"/>
      <c r="KUG296" s="305"/>
      <c r="KUH296" s="309"/>
      <c r="KUI296" s="309"/>
      <c r="KUJ296" s="421"/>
      <c r="KUK296" s="309"/>
      <c r="KUL296" s="309"/>
      <c r="KUM296" s="309"/>
      <c r="KUN296" s="309"/>
      <c r="KUO296" s="421"/>
      <c r="KUP296" s="310"/>
      <c r="KUQ296" s="310"/>
      <c r="KUR296" s="311"/>
      <c r="KUS296" s="304"/>
      <c r="KUT296" s="305"/>
      <c r="KUU296" s="306"/>
      <c r="KUV296" s="307"/>
      <c r="KUW296" s="307"/>
      <c r="KUX296" s="307"/>
      <c r="KUY296" s="307"/>
      <c r="KUZ296" s="308"/>
      <c r="KVA296" s="305"/>
      <c r="KVB296" s="305"/>
      <c r="KVC296" s="309"/>
      <c r="KVD296" s="309"/>
      <c r="KVE296" s="421"/>
      <c r="KVF296" s="309"/>
      <c r="KVG296" s="309"/>
      <c r="KVH296" s="309"/>
      <c r="KVI296" s="309"/>
      <c r="KVJ296" s="421"/>
      <c r="KVK296" s="310"/>
      <c r="KVL296" s="310"/>
      <c r="KVM296" s="311"/>
      <c r="KVN296" s="304"/>
      <c r="KVO296" s="305"/>
      <c r="KVP296" s="306"/>
      <c r="KVQ296" s="307"/>
      <c r="KVR296" s="307"/>
      <c r="KVS296" s="307"/>
      <c r="KVT296" s="307"/>
      <c r="KVU296" s="308"/>
      <c r="KVV296" s="305"/>
      <c r="KVW296" s="305"/>
      <c r="KVX296" s="309"/>
      <c r="KVY296" s="309"/>
      <c r="KVZ296" s="421"/>
      <c r="KWA296" s="309"/>
      <c r="KWB296" s="309"/>
      <c r="KWC296" s="309"/>
      <c r="KWD296" s="309"/>
      <c r="KWE296" s="421"/>
      <c r="KWF296" s="310"/>
      <c r="KWG296" s="310"/>
      <c r="KWH296" s="311"/>
      <c r="KWI296" s="304"/>
      <c r="KWJ296" s="305"/>
      <c r="KWK296" s="306"/>
      <c r="KWL296" s="307"/>
      <c r="KWM296" s="307"/>
      <c r="KWN296" s="307"/>
      <c r="KWO296" s="307"/>
      <c r="KWP296" s="308"/>
      <c r="KWQ296" s="305"/>
      <c r="KWR296" s="305"/>
      <c r="KWS296" s="309"/>
      <c r="KWT296" s="309"/>
      <c r="KWU296" s="421"/>
      <c r="KWV296" s="309"/>
      <c r="KWW296" s="309"/>
      <c r="KWX296" s="309"/>
      <c r="KWY296" s="309"/>
      <c r="KWZ296" s="421"/>
      <c r="KXA296" s="310"/>
      <c r="KXB296" s="310"/>
      <c r="KXC296" s="311"/>
      <c r="KXD296" s="304"/>
      <c r="KXE296" s="305"/>
      <c r="KXF296" s="306"/>
      <c r="KXG296" s="307"/>
      <c r="KXH296" s="307"/>
      <c r="KXI296" s="307"/>
      <c r="KXJ296" s="307"/>
      <c r="KXK296" s="308"/>
      <c r="KXL296" s="305"/>
      <c r="KXM296" s="305"/>
      <c r="KXN296" s="309"/>
      <c r="KXO296" s="309"/>
      <c r="KXP296" s="421"/>
      <c r="KXQ296" s="309"/>
      <c r="KXR296" s="309"/>
      <c r="KXS296" s="309"/>
      <c r="KXT296" s="309"/>
      <c r="KXU296" s="421"/>
      <c r="KXV296" s="310"/>
      <c r="KXW296" s="310"/>
      <c r="KXX296" s="311"/>
      <c r="KXY296" s="304"/>
      <c r="KXZ296" s="305"/>
      <c r="KYA296" s="306"/>
      <c r="KYB296" s="307"/>
      <c r="KYC296" s="307"/>
      <c r="KYD296" s="307"/>
      <c r="KYE296" s="307"/>
      <c r="KYF296" s="308"/>
      <c r="KYG296" s="305"/>
      <c r="KYH296" s="305"/>
      <c r="KYI296" s="309"/>
      <c r="KYJ296" s="309"/>
      <c r="KYK296" s="421"/>
      <c r="KYL296" s="309"/>
      <c r="KYM296" s="309"/>
      <c r="KYN296" s="309"/>
      <c r="KYO296" s="309"/>
      <c r="KYP296" s="421"/>
      <c r="KYQ296" s="310"/>
      <c r="KYR296" s="310"/>
      <c r="KYS296" s="311"/>
      <c r="KYT296" s="304"/>
      <c r="KYU296" s="305"/>
      <c r="KYV296" s="306"/>
      <c r="KYW296" s="307"/>
      <c r="KYX296" s="307"/>
      <c r="KYY296" s="307"/>
      <c r="KYZ296" s="307"/>
      <c r="KZA296" s="308"/>
      <c r="KZB296" s="305"/>
      <c r="KZC296" s="305"/>
      <c r="KZD296" s="309"/>
      <c r="KZE296" s="309"/>
      <c r="KZF296" s="421"/>
      <c r="KZG296" s="309"/>
      <c r="KZH296" s="309"/>
      <c r="KZI296" s="309"/>
      <c r="KZJ296" s="309"/>
      <c r="KZK296" s="421"/>
      <c r="KZL296" s="310"/>
      <c r="KZM296" s="310"/>
      <c r="KZN296" s="311"/>
      <c r="KZO296" s="304"/>
      <c r="KZP296" s="305"/>
      <c r="KZQ296" s="306"/>
      <c r="KZR296" s="307"/>
      <c r="KZS296" s="307"/>
      <c r="KZT296" s="307"/>
      <c r="KZU296" s="307"/>
      <c r="KZV296" s="308"/>
      <c r="KZW296" s="305"/>
      <c r="KZX296" s="305"/>
      <c r="KZY296" s="309"/>
      <c r="KZZ296" s="309"/>
      <c r="LAA296" s="421"/>
      <c r="LAB296" s="309"/>
      <c r="LAC296" s="309"/>
      <c r="LAD296" s="309"/>
      <c r="LAE296" s="309"/>
      <c r="LAF296" s="421"/>
      <c r="LAG296" s="310"/>
      <c r="LAH296" s="310"/>
      <c r="LAI296" s="311"/>
      <c r="LAJ296" s="304"/>
      <c r="LAK296" s="305"/>
      <c r="LAL296" s="306"/>
      <c r="LAM296" s="307"/>
      <c r="LAN296" s="307"/>
      <c r="LAO296" s="307"/>
      <c r="LAP296" s="307"/>
      <c r="LAQ296" s="308"/>
      <c r="LAR296" s="305"/>
      <c r="LAS296" s="305"/>
      <c r="LAT296" s="309"/>
      <c r="LAU296" s="309"/>
      <c r="LAV296" s="421"/>
      <c r="LAW296" s="309"/>
      <c r="LAX296" s="309"/>
      <c r="LAY296" s="309"/>
      <c r="LAZ296" s="309"/>
      <c r="LBA296" s="421"/>
      <c r="LBB296" s="310"/>
      <c r="LBC296" s="310"/>
      <c r="LBD296" s="311"/>
      <c r="LBE296" s="304"/>
      <c r="LBF296" s="305"/>
      <c r="LBG296" s="306"/>
      <c r="LBH296" s="307"/>
      <c r="LBI296" s="307"/>
      <c r="LBJ296" s="307"/>
      <c r="LBK296" s="307"/>
      <c r="LBL296" s="308"/>
      <c r="LBM296" s="305"/>
      <c r="LBN296" s="305"/>
      <c r="LBO296" s="309"/>
      <c r="LBP296" s="309"/>
      <c r="LBQ296" s="421"/>
      <c r="LBR296" s="309"/>
      <c r="LBS296" s="309"/>
      <c r="LBT296" s="309"/>
      <c r="LBU296" s="309"/>
      <c r="LBV296" s="421"/>
      <c r="LBW296" s="310"/>
      <c r="LBX296" s="310"/>
      <c r="LBY296" s="311"/>
      <c r="LBZ296" s="304"/>
      <c r="LCA296" s="305"/>
      <c r="LCB296" s="306"/>
      <c r="LCC296" s="307"/>
      <c r="LCD296" s="307"/>
      <c r="LCE296" s="307"/>
      <c r="LCF296" s="307"/>
      <c r="LCG296" s="308"/>
      <c r="LCH296" s="305"/>
      <c r="LCI296" s="305"/>
      <c r="LCJ296" s="309"/>
      <c r="LCK296" s="309"/>
      <c r="LCL296" s="421"/>
      <c r="LCM296" s="309"/>
      <c r="LCN296" s="309"/>
      <c r="LCO296" s="309"/>
      <c r="LCP296" s="309"/>
      <c r="LCQ296" s="421"/>
      <c r="LCR296" s="310"/>
      <c r="LCS296" s="310"/>
      <c r="LCT296" s="311"/>
      <c r="LCU296" s="304"/>
      <c r="LCV296" s="305"/>
      <c r="LCW296" s="306"/>
      <c r="LCX296" s="307"/>
      <c r="LCY296" s="307"/>
      <c r="LCZ296" s="307"/>
      <c r="LDA296" s="307"/>
      <c r="LDB296" s="308"/>
      <c r="LDC296" s="305"/>
      <c r="LDD296" s="305"/>
      <c r="LDE296" s="309"/>
      <c r="LDF296" s="309"/>
      <c r="LDG296" s="421"/>
      <c r="LDH296" s="309"/>
      <c r="LDI296" s="309"/>
      <c r="LDJ296" s="309"/>
      <c r="LDK296" s="309"/>
      <c r="LDL296" s="421"/>
      <c r="LDM296" s="310"/>
      <c r="LDN296" s="310"/>
      <c r="LDO296" s="311"/>
      <c r="LDP296" s="304"/>
      <c r="LDQ296" s="305"/>
      <c r="LDR296" s="306"/>
      <c r="LDS296" s="307"/>
      <c r="LDT296" s="307"/>
      <c r="LDU296" s="307"/>
      <c r="LDV296" s="307"/>
      <c r="LDW296" s="308"/>
      <c r="LDX296" s="305"/>
      <c r="LDY296" s="305"/>
      <c r="LDZ296" s="309"/>
      <c r="LEA296" s="309"/>
      <c r="LEB296" s="421"/>
      <c r="LEC296" s="309"/>
      <c r="LED296" s="309"/>
      <c r="LEE296" s="309"/>
      <c r="LEF296" s="309"/>
      <c r="LEG296" s="421"/>
      <c r="LEH296" s="310"/>
      <c r="LEI296" s="310"/>
      <c r="LEJ296" s="311"/>
      <c r="LEK296" s="304"/>
      <c r="LEL296" s="305"/>
      <c r="LEM296" s="306"/>
      <c r="LEN296" s="307"/>
      <c r="LEO296" s="307"/>
      <c r="LEP296" s="307"/>
      <c r="LEQ296" s="307"/>
      <c r="LER296" s="308"/>
      <c r="LES296" s="305"/>
      <c r="LET296" s="305"/>
      <c r="LEU296" s="309"/>
      <c r="LEV296" s="309"/>
      <c r="LEW296" s="421"/>
      <c r="LEX296" s="309"/>
      <c r="LEY296" s="309"/>
      <c r="LEZ296" s="309"/>
      <c r="LFA296" s="309"/>
      <c r="LFB296" s="421"/>
      <c r="LFC296" s="310"/>
      <c r="LFD296" s="310"/>
      <c r="LFE296" s="311"/>
      <c r="LFF296" s="304"/>
      <c r="LFG296" s="305"/>
      <c r="LFH296" s="306"/>
      <c r="LFI296" s="307"/>
      <c r="LFJ296" s="307"/>
      <c r="LFK296" s="307"/>
      <c r="LFL296" s="307"/>
      <c r="LFM296" s="308"/>
      <c r="LFN296" s="305"/>
      <c r="LFO296" s="305"/>
      <c r="LFP296" s="309"/>
      <c r="LFQ296" s="309"/>
      <c r="LFR296" s="421"/>
      <c r="LFS296" s="309"/>
      <c r="LFT296" s="309"/>
      <c r="LFU296" s="309"/>
      <c r="LFV296" s="309"/>
      <c r="LFW296" s="421"/>
      <c r="LFX296" s="310"/>
      <c r="LFY296" s="310"/>
      <c r="LFZ296" s="311"/>
      <c r="LGA296" s="304"/>
      <c r="LGB296" s="305"/>
      <c r="LGC296" s="306"/>
      <c r="LGD296" s="307"/>
      <c r="LGE296" s="307"/>
      <c r="LGF296" s="307"/>
      <c r="LGG296" s="307"/>
      <c r="LGH296" s="308"/>
      <c r="LGI296" s="305"/>
      <c r="LGJ296" s="305"/>
      <c r="LGK296" s="309"/>
      <c r="LGL296" s="309"/>
      <c r="LGM296" s="421"/>
      <c r="LGN296" s="309"/>
      <c r="LGO296" s="309"/>
      <c r="LGP296" s="309"/>
      <c r="LGQ296" s="309"/>
      <c r="LGR296" s="421"/>
      <c r="LGS296" s="310"/>
      <c r="LGT296" s="310"/>
      <c r="LGU296" s="311"/>
      <c r="LGV296" s="304"/>
      <c r="LGW296" s="305"/>
      <c r="LGX296" s="306"/>
      <c r="LGY296" s="307"/>
      <c r="LGZ296" s="307"/>
      <c r="LHA296" s="307"/>
      <c r="LHB296" s="307"/>
      <c r="LHC296" s="308"/>
      <c r="LHD296" s="305"/>
      <c r="LHE296" s="305"/>
      <c r="LHF296" s="309"/>
      <c r="LHG296" s="309"/>
      <c r="LHH296" s="421"/>
      <c r="LHI296" s="309"/>
      <c r="LHJ296" s="309"/>
      <c r="LHK296" s="309"/>
      <c r="LHL296" s="309"/>
      <c r="LHM296" s="421"/>
      <c r="LHN296" s="310"/>
      <c r="LHO296" s="310"/>
      <c r="LHP296" s="311"/>
      <c r="LHQ296" s="304"/>
      <c r="LHR296" s="305"/>
      <c r="LHS296" s="306"/>
      <c r="LHT296" s="307"/>
      <c r="LHU296" s="307"/>
      <c r="LHV296" s="307"/>
      <c r="LHW296" s="307"/>
      <c r="LHX296" s="308"/>
      <c r="LHY296" s="305"/>
      <c r="LHZ296" s="305"/>
      <c r="LIA296" s="309"/>
      <c r="LIB296" s="309"/>
      <c r="LIC296" s="421"/>
      <c r="LID296" s="309"/>
      <c r="LIE296" s="309"/>
      <c r="LIF296" s="309"/>
      <c r="LIG296" s="309"/>
      <c r="LIH296" s="421"/>
      <c r="LII296" s="310"/>
      <c r="LIJ296" s="310"/>
      <c r="LIK296" s="311"/>
      <c r="LIL296" s="304"/>
      <c r="LIM296" s="305"/>
      <c r="LIN296" s="306"/>
      <c r="LIO296" s="307"/>
      <c r="LIP296" s="307"/>
      <c r="LIQ296" s="307"/>
      <c r="LIR296" s="307"/>
      <c r="LIS296" s="308"/>
      <c r="LIT296" s="305"/>
      <c r="LIU296" s="305"/>
      <c r="LIV296" s="309"/>
      <c r="LIW296" s="309"/>
      <c r="LIX296" s="421"/>
      <c r="LIY296" s="309"/>
      <c r="LIZ296" s="309"/>
      <c r="LJA296" s="309"/>
      <c r="LJB296" s="309"/>
      <c r="LJC296" s="421"/>
      <c r="LJD296" s="310"/>
      <c r="LJE296" s="310"/>
      <c r="LJF296" s="311"/>
      <c r="LJG296" s="304"/>
      <c r="LJH296" s="305"/>
      <c r="LJI296" s="306"/>
      <c r="LJJ296" s="307"/>
      <c r="LJK296" s="307"/>
      <c r="LJL296" s="307"/>
      <c r="LJM296" s="307"/>
      <c r="LJN296" s="308"/>
      <c r="LJO296" s="305"/>
      <c r="LJP296" s="305"/>
      <c r="LJQ296" s="309"/>
      <c r="LJR296" s="309"/>
      <c r="LJS296" s="421"/>
      <c r="LJT296" s="309"/>
      <c r="LJU296" s="309"/>
      <c r="LJV296" s="309"/>
      <c r="LJW296" s="309"/>
      <c r="LJX296" s="421"/>
      <c r="LJY296" s="310"/>
      <c r="LJZ296" s="310"/>
      <c r="LKA296" s="311"/>
      <c r="LKB296" s="304"/>
      <c r="LKC296" s="305"/>
      <c r="LKD296" s="306"/>
      <c r="LKE296" s="307"/>
      <c r="LKF296" s="307"/>
      <c r="LKG296" s="307"/>
      <c r="LKH296" s="307"/>
      <c r="LKI296" s="308"/>
      <c r="LKJ296" s="305"/>
      <c r="LKK296" s="305"/>
      <c r="LKL296" s="309"/>
      <c r="LKM296" s="309"/>
      <c r="LKN296" s="421"/>
      <c r="LKO296" s="309"/>
      <c r="LKP296" s="309"/>
      <c r="LKQ296" s="309"/>
      <c r="LKR296" s="309"/>
      <c r="LKS296" s="421"/>
      <c r="LKT296" s="310"/>
      <c r="LKU296" s="310"/>
      <c r="LKV296" s="311"/>
      <c r="LKW296" s="304"/>
      <c r="LKX296" s="305"/>
      <c r="LKY296" s="306"/>
      <c r="LKZ296" s="307"/>
      <c r="LLA296" s="307"/>
      <c r="LLB296" s="307"/>
      <c r="LLC296" s="307"/>
      <c r="LLD296" s="308"/>
      <c r="LLE296" s="305"/>
      <c r="LLF296" s="305"/>
      <c r="LLG296" s="309"/>
      <c r="LLH296" s="309"/>
      <c r="LLI296" s="421"/>
      <c r="LLJ296" s="309"/>
      <c r="LLK296" s="309"/>
      <c r="LLL296" s="309"/>
      <c r="LLM296" s="309"/>
      <c r="LLN296" s="421"/>
      <c r="LLO296" s="310"/>
      <c r="LLP296" s="310"/>
      <c r="LLQ296" s="311"/>
      <c r="LLR296" s="304"/>
      <c r="LLS296" s="305"/>
      <c r="LLT296" s="306"/>
      <c r="LLU296" s="307"/>
      <c r="LLV296" s="307"/>
      <c r="LLW296" s="307"/>
      <c r="LLX296" s="307"/>
      <c r="LLY296" s="308"/>
      <c r="LLZ296" s="305"/>
      <c r="LMA296" s="305"/>
      <c r="LMB296" s="309"/>
      <c r="LMC296" s="309"/>
      <c r="LMD296" s="421"/>
      <c r="LME296" s="309"/>
      <c r="LMF296" s="309"/>
      <c r="LMG296" s="309"/>
      <c r="LMH296" s="309"/>
      <c r="LMI296" s="421"/>
      <c r="LMJ296" s="310"/>
      <c r="LMK296" s="310"/>
      <c r="LML296" s="311"/>
      <c r="LMM296" s="304"/>
      <c r="LMN296" s="305"/>
      <c r="LMO296" s="306"/>
      <c r="LMP296" s="307"/>
      <c r="LMQ296" s="307"/>
      <c r="LMR296" s="307"/>
      <c r="LMS296" s="307"/>
      <c r="LMT296" s="308"/>
      <c r="LMU296" s="305"/>
      <c r="LMV296" s="305"/>
      <c r="LMW296" s="309"/>
      <c r="LMX296" s="309"/>
      <c r="LMY296" s="421"/>
      <c r="LMZ296" s="309"/>
      <c r="LNA296" s="309"/>
      <c r="LNB296" s="309"/>
      <c r="LNC296" s="309"/>
      <c r="LND296" s="421"/>
      <c r="LNE296" s="310"/>
      <c r="LNF296" s="310"/>
      <c r="LNG296" s="311"/>
      <c r="LNH296" s="304"/>
      <c r="LNI296" s="305"/>
      <c r="LNJ296" s="306"/>
      <c r="LNK296" s="307"/>
      <c r="LNL296" s="307"/>
      <c r="LNM296" s="307"/>
      <c r="LNN296" s="307"/>
      <c r="LNO296" s="308"/>
      <c r="LNP296" s="305"/>
      <c r="LNQ296" s="305"/>
      <c r="LNR296" s="309"/>
      <c r="LNS296" s="309"/>
      <c r="LNT296" s="421"/>
      <c r="LNU296" s="309"/>
      <c r="LNV296" s="309"/>
      <c r="LNW296" s="309"/>
      <c r="LNX296" s="309"/>
      <c r="LNY296" s="421"/>
      <c r="LNZ296" s="310"/>
      <c r="LOA296" s="310"/>
      <c r="LOB296" s="311"/>
      <c r="LOC296" s="304"/>
      <c r="LOD296" s="305"/>
      <c r="LOE296" s="306"/>
      <c r="LOF296" s="307"/>
      <c r="LOG296" s="307"/>
      <c r="LOH296" s="307"/>
      <c r="LOI296" s="307"/>
      <c r="LOJ296" s="308"/>
      <c r="LOK296" s="305"/>
      <c r="LOL296" s="305"/>
      <c r="LOM296" s="309"/>
      <c r="LON296" s="309"/>
      <c r="LOO296" s="421"/>
      <c r="LOP296" s="309"/>
      <c r="LOQ296" s="309"/>
      <c r="LOR296" s="309"/>
      <c r="LOS296" s="309"/>
      <c r="LOT296" s="421"/>
      <c r="LOU296" s="310"/>
      <c r="LOV296" s="310"/>
      <c r="LOW296" s="311"/>
      <c r="LOX296" s="304"/>
      <c r="LOY296" s="305"/>
      <c r="LOZ296" s="306"/>
      <c r="LPA296" s="307"/>
      <c r="LPB296" s="307"/>
      <c r="LPC296" s="307"/>
      <c r="LPD296" s="307"/>
      <c r="LPE296" s="308"/>
      <c r="LPF296" s="305"/>
      <c r="LPG296" s="305"/>
      <c r="LPH296" s="309"/>
      <c r="LPI296" s="309"/>
      <c r="LPJ296" s="421"/>
      <c r="LPK296" s="309"/>
      <c r="LPL296" s="309"/>
      <c r="LPM296" s="309"/>
      <c r="LPN296" s="309"/>
      <c r="LPO296" s="421"/>
      <c r="LPP296" s="310"/>
      <c r="LPQ296" s="310"/>
      <c r="LPR296" s="311"/>
      <c r="LPS296" s="304"/>
      <c r="LPT296" s="305"/>
      <c r="LPU296" s="306"/>
      <c r="LPV296" s="307"/>
      <c r="LPW296" s="307"/>
      <c r="LPX296" s="307"/>
      <c r="LPY296" s="307"/>
      <c r="LPZ296" s="308"/>
      <c r="LQA296" s="305"/>
      <c r="LQB296" s="305"/>
      <c r="LQC296" s="309"/>
      <c r="LQD296" s="309"/>
      <c r="LQE296" s="421"/>
      <c r="LQF296" s="309"/>
      <c r="LQG296" s="309"/>
      <c r="LQH296" s="309"/>
      <c r="LQI296" s="309"/>
      <c r="LQJ296" s="421"/>
      <c r="LQK296" s="310"/>
      <c r="LQL296" s="310"/>
      <c r="LQM296" s="311"/>
      <c r="LQN296" s="304"/>
      <c r="LQO296" s="305"/>
      <c r="LQP296" s="306"/>
      <c r="LQQ296" s="307"/>
      <c r="LQR296" s="307"/>
      <c r="LQS296" s="307"/>
      <c r="LQT296" s="307"/>
      <c r="LQU296" s="308"/>
      <c r="LQV296" s="305"/>
      <c r="LQW296" s="305"/>
      <c r="LQX296" s="309"/>
      <c r="LQY296" s="309"/>
      <c r="LQZ296" s="421"/>
      <c r="LRA296" s="309"/>
      <c r="LRB296" s="309"/>
      <c r="LRC296" s="309"/>
      <c r="LRD296" s="309"/>
      <c r="LRE296" s="421"/>
      <c r="LRF296" s="310"/>
      <c r="LRG296" s="310"/>
      <c r="LRH296" s="311"/>
      <c r="LRI296" s="304"/>
      <c r="LRJ296" s="305"/>
      <c r="LRK296" s="306"/>
      <c r="LRL296" s="307"/>
      <c r="LRM296" s="307"/>
      <c r="LRN296" s="307"/>
      <c r="LRO296" s="307"/>
      <c r="LRP296" s="308"/>
      <c r="LRQ296" s="305"/>
      <c r="LRR296" s="305"/>
      <c r="LRS296" s="309"/>
      <c r="LRT296" s="309"/>
      <c r="LRU296" s="421"/>
      <c r="LRV296" s="309"/>
      <c r="LRW296" s="309"/>
      <c r="LRX296" s="309"/>
      <c r="LRY296" s="309"/>
      <c r="LRZ296" s="421"/>
      <c r="LSA296" s="310"/>
      <c r="LSB296" s="310"/>
      <c r="LSC296" s="311"/>
      <c r="LSD296" s="304"/>
      <c r="LSE296" s="305"/>
      <c r="LSF296" s="306"/>
      <c r="LSG296" s="307"/>
      <c r="LSH296" s="307"/>
      <c r="LSI296" s="307"/>
      <c r="LSJ296" s="307"/>
      <c r="LSK296" s="308"/>
      <c r="LSL296" s="305"/>
      <c r="LSM296" s="305"/>
      <c r="LSN296" s="309"/>
      <c r="LSO296" s="309"/>
      <c r="LSP296" s="421"/>
      <c r="LSQ296" s="309"/>
      <c r="LSR296" s="309"/>
      <c r="LSS296" s="309"/>
      <c r="LST296" s="309"/>
      <c r="LSU296" s="421"/>
      <c r="LSV296" s="310"/>
      <c r="LSW296" s="310"/>
      <c r="LSX296" s="311"/>
      <c r="LSY296" s="304"/>
      <c r="LSZ296" s="305"/>
      <c r="LTA296" s="306"/>
      <c r="LTB296" s="307"/>
      <c r="LTC296" s="307"/>
      <c r="LTD296" s="307"/>
      <c r="LTE296" s="307"/>
      <c r="LTF296" s="308"/>
      <c r="LTG296" s="305"/>
      <c r="LTH296" s="305"/>
      <c r="LTI296" s="309"/>
      <c r="LTJ296" s="309"/>
      <c r="LTK296" s="421"/>
      <c r="LTL296" s="309"/>
      <c r="LTM296" s="309"/>
      <c r="LTN296" s="309"/>
      <c r="LTO296" s="309"/>
      <c r="LTP296" s="421"/>
      <c r="LTQ296" s="310"/>
      <c r="LTR296" s="310"/>
      <c r="LTS296" s="311"/>
      <c r="LTT296" s="304"/>
      <c r="LTU296" s="305"/>
      <c r="LTV296" s="306"/>
      <c r="LTW296" s="307"/>
      <c r="LTX296" s="307"/>
      <c r="LTY296" s="307"/>
      <c r="LTZ296" s="307"/>
      <c r="LUA296" s="308"/>
      <c r="LUB296" s="305"/>
      <c r="LUC296" s="305"/>
      <c r="LUD296" s="309"/>
      <c r="LUE296" s="309"/>
      <c r="LUF296" s="421"/>
      <c r="LUG296" s="309"/>
      <c r="LUH296" s="309"/>
      <c r="LUI296" s="309"/>
      <c r="LUJ296" s="309"/>
      <c r="LUK296" s="421"/>
      <c r="LUL296" s="310"/>
      <c r="LUM296" s="310"/>
      <c r="LUN296" s="311"/>
      <c r="LUO296" s="304"/>
      <c r="LUP296" s="305"/>
      <c r="LUQ296" s="306"/>
      <c r="LUR296" s="307"/>
      <c r="LUS296" s="307"/>
      <c r="LUT296" s="307"/>
      <c r="LUU296" s="307"/>
      <c r="LUV296" s="308"/>
      <c r="LUW296" s="305"/>
      <c r="LUX296" s="305"/>
      <c r="LUY296" s="309"/>
      <c r="LUZ296" s="309"/>
      <c r="LVA296" s="421"/>
      <c r="LVB296" s="309"/>
      <c r="LVC296" s="309"/>
      <c r="LVD296" s="309"/>
      <c r="LVE296" s="309"/>
      <c r="LVF296" s="421"/>
      <c r="LVG296" s="310"/>
      <c r="LVH296" s="310"/>
      <c r="LVI296" s="311"/>
      <c r="LVJ296" s="304"/>
      <c r="LVK296" s="305"/>
      <c r="LVL296" s="306"/>
      <c r="LVM296" s="307"/>
      <c r="LVN296" s="307"/>
      <c r="LVO296" s="307"/>
      <c r="LVP296" s="307"/>
      <c r="LVQ296" s="308"/>
      <c r="LVR296" s="305"/>
      <c r="LVS296" s="305"/>
      <c r="LVT296" s="309"/>
      <c r="LVU296" s="309"/>
      <c r="LVV296" s="421"/>
      <c r="LVW296" s="309"/>
      <c r="LVX296" s="309"/>
      <c r="LVY296" s="309"/>
      <c r="LVZ296" s="309"/>
      <c r="LWA296" s="421"/>
      <c r="LWB296" s="310"/>
      <c r="LWC296" s="310"/>
      <c r="LWD296" s="311"/>
      <c r="LWE296" s="304"/>
      <c r="LWF296" s="305"/>
      <c r="LWG296" s="306"/>
      <c r="LWH296" s="307"/>
      <c r="LWI296" s="307"/>
      <c r="LWJ296" s="307"/>
      <c r="LWK296" s="307"/>
      <c r="LWL296" s="308"/>
      <c r="LWM296" s="305"/>
      <c r="LWN296" s="305"/>
      <c r="LWO296" s="309"/>
      <c r="LWP296" s="309"/>
      <c r="LWQ296" s="421"/>
      <c r="LWR296" s="309"/>
      <c r="LWS296" s="309"/>
      <c r="LWT296" s="309"/>
      <c r="LWU296" s="309"/>
      <c r="LWV296" s="421"/>
      <c r="LWW296" s="310"/>
      <c r="LWX296" s="310"/>
      <c r="LWY296" s="311"/>
      <c r="LWZ296" s="304"/>
      <c r="LXA296" s="305"/>
      <c r="LXB296" s="306"/>
      <c r="LXC296" s="307"/>
      <c r="LXD296" s="307"/>
      <c r="LXE296" s="307"/>
      <c r="LXF296" s="307"/>
      <c r="LXG296" s="308"/>
      <c r="LXH296" s="305"/>
      <c r="LXI296" s="305"/>
      <c r="LXJ296" s="309"/>
      <c r="LXK296" s="309"/>
      <c r="LXL296" s="421"/>
      <c r="LXM296" s="309"/>
      <c r="LXN296" s="309"/>
      <c r="LXO296" s="309"/>
      <c r="LXP296" s="309"/>
      <c r="LXQ296" s="421"/>
      <c r="LXR296" s="310"/>
      <c r="LXS296" s="310"/>
      <c r="LXT296" s="311"/>
      <c r="LXU296" s="304"/>
      <c r="LXV296" s="305"/>
      <c r="LXW296" s="306"/>
      <c r="LXX296" s="307"/>
      <c r="LXY296" s="307"/>
      <c r="LXZ296" s="307"/>
      <c r="LYA296" s="307"/>
      <c r="LYB296" s="308"/>
      <c r="LYC296" s="305"/>
      <c r="LYD296" s="305"/>
      <c r="LYE296" s="309"/>
      <c r="LYF296" s="309"/>
      <c r="LYG296" s="421"/>
      <c r="LYH296" s="309"/>
      <c r="LYI296" s="309"/>
      <c r="LYJ296" s="309"/>
      <c r="LYK296" s="309"/>
      <c r="LYL296" s="421"/>
      <c r="LYM296" s="310"/>
      <c r="LYN296" s="310"/>
      <c r="LYO296" s="311"/>
      <c r="LYP296" s="304"/>
      <c r="LYQ296" s="305"/>
      <c r="LYR296" s="306"/>
      <c r="LYS296" s="307"/>
      <c r="LYT296" s="307"/>
      <c r="LYU296" s="307"/>
      <c r="LYV296" s="307"/>
      <c r="LYW296" s="308"/>
      <c r="LYX296" s="305"/>
      <c r="LYY296" s="305"/>
      <c r="LYZ296" s="309"/>
      <c r="LZA296" s="309"/>
      <c r="LZB296" s="421"/>
      <c r="LZC296" s="309"/>
      <c r="LZD296" s="309"/>
      <c r="LZE296" s="309"/>
      <c r="LZF296" s="309"/>
      <c r="LZG296" s="421"/>
      <c r="LZH296" s="310"/>
      <c r="LZI296" s="310"/>
      <c r="LZJ296" s="311"/>
      <c r="LZK296" s="304"/>
      <c r="LZL296" s="305"/>
      <c r="LZM296" s="306"/>
      <c r="LZN296" s="307"/>
      <c r="LZO296" s="307"/>
      <c r="LZP296" s="307"/>
      <c r="LZQ296" s="307"/>
      <c r="LZR296" s="308"/>
      <c r="LZS296" s="305"/>
      <c r="LZT296" s="305"/>
      <c r="LZU296" s="309"/>
      <c r="LZV296" s="309"/>
      <c r="LZW296" s="421"/>
      <c r="LZX296" s="309"/>
      <c r="LZY296" s="309"/>
      <c r="LZZ296" s="309"/>
      <c r="MAA296" s="309"/>
      <c r="MAB296" s="421"/>
      <c r="MAC296" s="310"/>
      <c r="MAD296" s="310"/>
      <c r="MAE296" s="311"/>
      <c r="MAF296" s="304"/>
      <c r="MAG296" s="305"/>
      <c r="MAH296" s="306"/>
      <c r="MAI296" s="307"/>
      <c r="MAJ296" s="307"/>
      <c r="MAK296" s="307"/>
      <c r="MAL296" s="307"/>
      <c r="MAM296" s="308"/>
      <c r="MAN296" s="305"/>
      <c r="MAO296" s="305"/>
      <c r="MAP296" s="309"/>
      <c r="MAQ296" s="309"/>
      <c r="MAR296" s="421"/>
      <c r="MAS296" s="309"/>
      <c r="MAT296" s="309"/>
      <c r="MAU296" s="309"/>
      <c r="MAV296" s="309"/>
      <c r="MAW296" s="421"/>
      <c r="MAX296" s="310"/>
      <c r="MAY296" s="310"/>
      <c r="MAZ296" s="311"/>
      <c r="MBA296" s="304"/>
      <c r="MBB296" s="305"/>
      <c r="MBC296" s="306"/>
      <c r="MBD296" s="307"/>
      <c r="MBE296" s="307"/>
      <c r="MBF296" s="307"/>
      <c r="MBG296" s="307"/>
      <c r="MBH296" s="308"/>
      <c r="MBI296" s="305"/>
      <c r="MBJ296" s="305"/>
      <c r="MBK296" s="309"/>
      <c r="MBL296" s="309"/>
      <c r="MBM296" s="421"/>
      <c r="MBN296" s="309"/>
      <c r="MBO296" s="309"/>
      <c r="MBP296" s="309"/>
      <c r="MBQ296" s="309"/>
      <c r="MBR296" s="421"/>
      <c r="MBS296" s="310"/>
      <c r="MBT296" s="310"/>
      <c r="MBU296" s="311"/>
      <c r="MBV296" s="304"/>
      <c r="MBW296" s="305"/>
      <c r="MBX296" s="306"/>
      <c r="MBY296" s="307"/>
      <c r="MBZ296" s="307"/>
      <c r="MCA296" s="307"/>
      <c r="MCB296" s="307"/>
      <c r="MCC296" s="308"/>
      <c r="MCD296" s="305"/>
      <c r="MCE296" s="305"/>
      <c r="MCF296" s="309"/>
      <c r="MCG296" s="309"/>
      <c r="MCH296" s="421"/>
      <c r="MCI296" s="309"/>
      <c r="MCJ296" s="309"/>
      <c r="MCK296" s="309"/>
      <c r="MCL296" s="309"/>
      <c r="MCM296" s="421"/>
      <c r="MCN296" s="310"/>
      <c r="MCO296" s="310"/>
      <c r="MCP296" s="311"/>
      <c r="MCQ296" s="304"/>
      <c r="MCR296" s="305"/>
      <c r="MCS296" s="306"/>
      <c r="MCT296" s="307"/>
      <c r="MCU296" s="307"/>
      <c r="MCV296" s="307"/>
      <c r="MCW296" s="307"/>
      <c r="MCX296" s="308"/>
      <c r="MCY296" s="305"/>
      <c r="MCZ296" s="305"/>
      <c r="MDA296" s="309"/>
      <c r="MDB296" s="309"/>
      <c r="MDC296" s="421"/>
      <c r="MDD296" s="309"/>
      <c r="MDE296" s="309"/>
      <c r="MDF296" s="309"/>
      <c r="MDG296" s="309"/>
      <c r="MDH296" s="421"/>
      <c r="MDI296" s="310"/>
      <c r="MDJ296" s="310"/>
      <c r="MDK296" s="311"/>
      <c r="MDL296" s="304"/>
      <c r="MDM296" s="305"/>
      <c r="MDN296" s="306"/>
      <c r="MDO296" s="307"/>
      <c r="MDP296" s="307"/>
      <c r="MDQ296" s="307"/>
      <c r="MDR296" s="307"/>
      <c r="MDS296" s="308"/>
      <c r="MDT296" s="305"/>
      <c r="MDU296" s="305"/>
      <c r="MDV296" s="309"/>
      <c r="MDW296" s="309"/>
      <c r="MDX296" s="421"/>
      <c r="MDY296" s="309"/>
      <c r="MDZ296" s="309"/>
      <c r="MEA296" s="309"/>
      <c r="MEB296" s="309"/>
      <c r="MEC296" s="421"/>
      <c r="MED296" s="310"/>
      <c r="MEE296" s="310"/>
      <c r="MEF296" s="311"/>
      <c r="MEG296" s="304"/>
      <c r="MEH296" s="305"/>
      <c r="MEI296" s="306"/>
      <c r="MEJ296" s="307"/>
      <c r="MEK296" s="307"/>
      <c r="MEL296" s="307"/>
      <c r="MEM296" s="307"/>
      <c r="MEN296" s="308"/>
      <c r="MEO296" s="305"/>
      <c r="MEP296" s="305"/>
      <c r="MEQ296" s="309"/>
      <c r="MER296" s="309"/>
      <c r="MES296" s="421"/>
      <c r="MET296" s="309"/>
      <c r="MEU296" s="309"/>
      <c r="MEV296" s="309"/>
      <c r="MEW296" s="309"/>
      <c r="MEX296" s="421"/>
      <c r="MEY296" s="310"/>
      <c r="MEZ296" s="310"/>
      <c r="MFA296" s="311"/>
      <c r="MFB296" s="304"/>
      <c r="MFC296" s="305"/>
      <c r="MFD296" s="306"/>
      <c r="MFE296" s="307"/>
      <c r="MFF296" s="307"/>
      <c r="MFG296" s="307"/>
      <c r="MFH296" s="307"/>
      <c r="MFI296" s="308"/>
      <c r="MFJ296" s="305"/>
      <c r="MFK296" s="305"/>
      <c r="MFL296" s="309"/>
      <c r="MFM296" s="309"/>
      <c r="MFN296" s="421"/>
      <c r="MFO296" s="309"/>
      <c r="MFP296" s="309"/>
      <c r="MFQ296" s="309"/>
      <c r="MFR296" s="309"/>
      <c r="MFS296" s="421"/>
      <c r="MFT296" s="310"/>
      <c r="MFU296" s="310"/>
      <c r="MFV296" s="311"/>
      <c r="MFW296" s="304"/>
      <c r="MFX296" s="305"/>
      <c r="MFY296" s="306"/>
      <c r="MFZ296" s="307"/>
      <c r="MGA296" s="307"/>
      <c r="MGB296" s="307"/>
      <c r="MGC296" s="307"/>
      <c r="MGD296" s="308"/>
      <c r="MGE296" s="305"/>
      <c r="MGF296" s="305"/>
      <c r="MGG296" s="309"/>
      <c r="MGH296" s="309"/>
      <c r="MGI296" s="421"/>
      <c r="MGJ296" s="309"/>
      <c r="MGK296" s="309"/>
      <c r="MGL296" s="309"/>
      <c r="MGM296" s="309"/>
      <c r="MGN296" s="421"/>
      <c r="MGO296" s="310"/>
      <c r="MGP296" s="310"/>
      <c r="MGQ296" s="311"/>
      <c r="MGR296" s="304"/>
      <c r="MGS296" s="305"/>
      <c r="MGT296" s="306"/>
      <c r="MGU296" s="307"/>
      <c r="MGV296" s="307"/>
      <c r="MGW296" s="307"/>
      <c r="MGX296" s="307"/>
      <c r="MGY296" s="308"/>
      <c r="MGZ296" s="305"/>
      <c r="MHA296" s="305"/>
      <c r="MHB296" s="309"/>
      <c r="MHC296" s="309"/>
      <c r="MHD296" s="421"/>
      <c r="MHE296" s="309"/>
      <c r="MHF296" s="309"/>
      <c r="MHG296" s="309"/>
      <c r="MHH296" s="309"/>
      <c r="MHI296" s="421"/>
      <c r="MHJ296" s="310"/>
      <c r="MHK296" s="310"/>
      <c r="MHL296" s="311"/>
      <c r="MHM296" s="304"/>
      <c r="MHN296" s="305"/>
      <c r="MHO296" s="306"/>
      <c r="MHP296" s="307"/>
      <c r="MHQ296" s="307"/>
      <c r="MHR296" s="307"/>
      <c r="MHS296" s="307"/>
      <c r="MHT296" s="308"/>
      <c r="MHU296" s="305"/>
      <c r="MHV296" s="305"/>
      <c r="MHW296" s="309"/>
      <c r="MHX296" s="309"/>
      <c r="MHY296" s="421"/>
      <c r="MHZ296" s="309"/>
      <c r="MIA296" s="309"/>
      <c r="MIB296" s="309"/>
      <c r="MIC296" s="309"/>
      <c r="MID296" s="421"/>
      <c r="MIE296" s="310"/>
      <c r="MIF296" s="310"/>
      <c r="MIG296" s="311"/>
      <c r="MIH296" s="304"/>
      <c r="MII296" s="305"/>
      <c r="MIJ296" s="306"/>
      <c r="MIK296" s="307"/>
      <c r="MIL296" s="307"/>
      <c r="MIM296" s="307"/>
      <c r="MIN296" s="307"/>
      <c r="MIO296" s="308"/>
      <c r="MIP296" s="305"/>
      <c r="MIQ296" s="305"/>
      <c r="MIR296" s="309"/>
      <c r="MIS296" s="309"/>
      <c r="MIT296" s="421"/>
      <c r="MIU296" s="309"/>
      <c r="MIV296" s="309"/>
      <c r="MIW296" s="309"/>
      <c r="MIX296" s="309"/>
      <c r="MIY296" s="421"/>
      <c r="MIZ296" s="310"/>
      <c r="MJA296" s="310"/>
      <c r="MJB296" s="311"/>
      <c r="MJC296" s="304"/>
      <c r="MJD296" s="305"/>
      <c r="MJE296" s="306"/>
      <c r="MJF296" s="307"/>
      <c r="MJG296" s="307"/>
      <c r="MJH296" s="307"/>
      <c r="MJI296" s="307"/>
      <c r="MJJ296" s="308"/>
      <c r="MJK296" s="305"/>
      <c r="MJL296" s="305"/>
      <c r="MJM296" s="309"/>
      <c r="MJN296" s="309"/>
      <c r="MJO296" s="421"/>
      <c r="MJP296" s="309"/>
      <c r="MJQ296" s="309"/>
      <c r="MJR296" s="309"/>
      <c r="MJS296" s="309"/>
      <c r="MJT296" s="421"/>
      <c r="MJU296" s="310"/>
      <c r="MJV296" s="310"/>
      <c r="MJW296" s="311"/>
      <c r="MJX296" s="304"/>
      <c r="MJY296" s="305"/>
      <c r="MJZ296" s="306"/>
      <c r="MKA296" s="307"/>
      <c r="MKB296" s="307"/>
      <c r="MKC296" s="307"/>
      <c r="MKD296" s="307"/>
      <c r="MKE296" s="308"/>
      <c r="MKF296" s="305"/>
      <c r="MKG296" s="305"/>
      <c r="MKH296" s="309"/>
      <c r="MKI296" s="309"/>
      <c r="MKJ296" s="421"/>
      <c r="MKK296" s="309"/>
      <c r="MKL296" s="309"/>
      <c r="MKM296" s="309"/>
      <c r="MKN296" s="309"/>
      <c r="MKO296" s="421"/>
      <c r="MKP296" s="310"/>
      <c r="MKQ296" s="310"/>
      <c r="MKR296" s="311"/>
      <c r="MKS296" s="304"/>
      <c r="MKT296" s="305"/>
      <c r="MKU296" s="306"/>
      <c r="MKV296" s="307"/>
      <c r="MKW296" s="307"/>
      <c r="MKX296" s="307"/>
      <c r="MKY296" s="307"/>
      <c r="MKZ296" s="308"/>
      <c r="MLA296" s="305"/>
      <c r="MLB296" s="305"/>
      <c r="MLC296" s="309"/>
      <c r="MLD296" s="309"/>
      <c r="MLE296" s="421"/>
      <c r="MLF296" s="309"/>
      <c r="MLG296" s="309"/>
      <c r="MLH296" s="309"/>
      <c r="MLI296" s="309"/>
      <c r="MLJ296" s="421"/>
      <c r="MLK296" s="310"/>
      <c r="MLL296" s="310"/>
      <c r="MLM296" s="311"/>
      <c r="MLN296" s="304"/>
      <c r="MLO296" s="305"/>
      <c r="MLP296" s="306"/>
      <c r="MLQ296" s="307"/>
      <c r="MLR296" s="307"/>
      <c r="MLS296" s="307"/>
      <c r="MLT296" s="307"/>
      <c r="MLU296" s="308"/>
      <c r="MLV296" s="305"/>
      <c r="MLW296" s="305"/>
      <c r="MLX296" s="309"/>
      <c r="MLY296" s="309"/>
      <c r="MLZ296" s="421"/>
      <c r="MMA296" s="309"/>
      <c r="MMB296" s="309"/>
      <c r="MMC296" s="309"/>
      <c r="MMD296" s="309"/>
      <c r="MME296" s="421"/>
      <c r="MMF296" s="310"/>
      <c r="MMG296" s="310"/>
      <c r="MMH296" s="311"/>
      <c r="MMI296" s="304"/>
      <c r="MMJ296" s="305"/>
      <c r="MMK296" s="306"/>
      <c r="MML296" s="307"/>
      <c r="MMM296" s="307"/>
      <c r="MMN296" s="307"/>
      <c r="MMO296" s="307"/>
      <c r="MMP296" s="308"/>
      <c r="MMQ296" s="305"/>
      <c r="MMR296" s="305"/>
      <c r="MMS296" s="309"/>
      <c r="MMT296" s="309"/>
      <c r="MMU296" s="421"/>
      <c r="MMV296" s="309"/>
      <c r="MMW296" s="309"/>
      <c r="MMX296" s="309"/>
      <c r="MMY296" s="309"/>
      <c r="MMZ296" s="421"/>
      <c r="MNA296" s="310"/>
      <c r="MNB296" s="310"/>
      <c r="MNC296" s="311"/>
      <c r="MND296" s="304"/>
      <c r="MNE296" s="305"/>
      <c r="MNF296" s="306"/>
      <c r="MNG296" s="307"/>
      <c r="MNH296" s="307"/>
      <c r="MNI296" s="307"/>
      <c r="MNJ296" s="307"/>
      <c r="MNK296" s="308"/>
      <c r="MNL296" s="305"/>
      <c r="MNM296" s="305"/>
      <c r="MNN296" s="309"/>
      <c r="MNO296" s="309"/>
      <c r="MNP296" s="421"/>
      <c r="MNQ296" s="309"/>
      <c r="MNR296" s="309"/>
      <c r="MNS296" s="309"/>
      <c r="MNT296" s="309"/>
      <c r="MNU296" s="421"/>
      <c r="MNV296" s="310"/>
      <c r="MNW296" s="310"/>
      <c r="MNX296" s="311"/>
      <c r="MNY296" s="304"/>
      <c r="MNZ296" s="305"/>
      <c r="MOA296" s="306"/>
      <c r="MOB296" s="307"/>
      <c r="MOC296" s="307"/>
      <c r="MOD296" s="307"/>
      <c r="MOE296" s="307"/>
      <c r="MOF296" s="308"/>
      <c r="MOG296" s="305"/>
      <c r="MOH296" s="305"/>
      <c r="MOI296" s="309"/>
      <c r="MOJ296" s="309"/>
      <c r="MOK296" s="421"/>
      <c r="MOL296" s="309"/>
      <c r="MOM296" s="309"/>
      <c r="MON296" s="309"/>
      <c r="MOO296" s="309"/>
      <c r="MOP296" s="421"/>
      <c r="MOQ296" s="310"/>
      <c r="MOR296" s="310"/>
      <c r="MOS296" s="311"/>
      <c r="MOT296" s="304"/>
      <c r="MOU296" s="305"/>
      <c r="MOV296" s="306"/>
      <c r="MOW296" s="307"/>
      <c r="MOX296" s="307"/>
      <c r="MOY296" s="307"/>
      <c r="MOZ296" s="307"/>
      <c r="MPA296" s="308"/>
      <c r="MPB296" s="305"/>
      <c r="MPC296" s="305"/>
      <c r="MPD296" s="309"/>
      <c r="MPE296" s="309"/>
      <c r="MPF296" s="421"/>
      <c r="MPG296" s="309"/>
      <c r="MPH296" s="309"/>
      <c r="MPI296" s="309"/>
      <c r="MPJ296" s="309"/>
      <c r="MPK296" s="421"/>
      <c r="MPL296" s="310"/>
      <c r="MPM296" s="310"/>
      <c r="MPN296" s="311"/>
      <c r="MPO296" s="304"/>
      <c r="MPP296" s="305"/>
      <c r="MPQ296" s="306"/>
      <c r="MPR296" s="307"/>
      <c r="MPS296" s="307"/>
      <c r="MPT296" s="307"/>
      <c r="MPU296" s="307"/>
      <c r="MPV296" s="308"/>
      <c r="MPW296" s="305"/>
      <c r="MPX296" s="305"/>
      <c r="MPY296" s="309"/>
      <c r="MPZ296" s="309"/>
      <c r="MQA296" s="421"/>
      <c r="MQB296" s="309"/>
      <c r="MQC296" s="309"/>
      <c r="MQD296" s="309"/>
      <c r="MQE296" s="309"/>
      <c r="MQF296" s="421"/>
      <c r="MQG296" s="310"/>
      <c r="MQH296" s="310"/>
      <c r="MQI296" s="311"/>
      <c r="MQJ296" s="304"/>
      <c r="MQK296" s="305"/>
      <c r="MQL296" s="306"/>
      <c r="MQM296" s="307"/>
      <c r="MQN296" s="307"/>
      <c r="MQO296" s="307"/>
      <c r="MQP296" s="307"/>
      <c r="MQQ296" s="308"/>
      <c r="MQR296" s="305"/>
      <c r="MQS296" s="305"/>
      <c r="MQT296" s="309"/>
      <c r="MQU296" s="309"/>
      <c r="MQV296" s="421"/>
      <c r="MQW296" s="309"/>
      <c r="MQX296" s="309"/>
      <c r="MQY296" s="309"/>
      <c r="MQZ296" s="309"/>
      <c r="MRA296" s="421"/>
      <c r="MRB296" s="310"/>
      <c r="MRC296" s="310"/>
      <c r="MRD296" s="311"/>
      <c r="MRE296" s="304"/>
      <c r="MRF296" s="305"/>
      <c r="MRG296" s="306"/>
      <c r="MRH296" s="307"/>
      <c r="MRI296" s="307"/>
      <c r="MRJ296" s="307"/>
      <c r="MRK296" s="307"/>
      <c r="MRL296" s="308"/>
      <c r="MRM296" s="305"/>
      <c r="MRN296" s="305"/>
      <c r="MRO296" s="309"/>
      <c r="MRP296" s="309"/>
      <c r="MRQ296" s="421"/>
      <c r="MRR296" s="309"/>
      <c r="MRS296" s="309"/>
      <c r="MRT296" s="309"/>
      <c r="MRU296" s="309"/>
      <c r="MRV296" s="421"/>
      <c r="MRW296" s="310"/>
      <c r="MRX296" s="310"/>
      <c r="MRY296" s="311"/>
      <c r="MRZ296" s="304"/>
      <c r="MSA296" s="305"/>
      <c r="MSB296" s="306"/>
      <c r="MSC296" s="307"/>
      <c r="MSD296" s="307"/>
      <c r="MSE296" s="307"/>
      <c r="MSF296" s="307"/>
      <c r="MSG296" s="308"/>
      <c r="MSH296" s="305"/>
      <c r="MSI296" s="305"/>
      <c r="MSJ296" s="309"/>
      <c r="MSK296" s="309"/>
      <c r="MSL296" s="421"/>
      <c r="MSM296" s="309"/>
      <c r="MSN296" s="309"/>
      <c r="MSO296" s="309"/>
      <c r="MSP296" s="309"/>
      <c r="MSQ296" s="421"/>
      <c r="MSR296" s="310"/>
      <c r="MSS296" s="310"/>
      <c r="MST296" s="311"/>
      <c r="MSU296" s="304"/>
      <c r="MSV296" s="305"/>
      <c r="MSW296" s="306"/>
      <c r="MSX296" s="307"/>
      <c r="MSY296" s="307"/>
      <c r="MSZ296" s="307"/>
      <c r="MTA296" s="307"/>
      <c r="MTB296" s="308"/>
      <c r="MTC296" s="305"/>
      <c r="MTD296" s="305"/>
      <c r="MTE296" s="309"/>
      <c r="MTF296" s="309"/>
      <c r="MTG296" s="421"/>
      <c r="MTH296" s="309"/>
      <c r="MTI296" s="309"/>
      <c r="MTJ296" s="309"/>
      <c r="MTK296" s="309"/>
      <c r="MTL296" s="421"/>
      <c r="MTM296" s="310"/>
      <c r="MTN296" s="310"/>
      <c r="MTO296" s="311"/>
      <c r="MTP296" s="304"/>
      <c r="MTQ296" s="305"/>
      <c r="MTR296" s="306"/>
      <c r="MTS296" s="307"/>
      <c r="MTT296" s="307"/>
      <c r="MTU296" s="307"/>
      <c r="MTV296" s="307"/>
      <c r="MTW296" s="308"/>
      <c r="MTX296" s="305"/>
      <c r="MTY296" s="305"/>
      <c r="MTZ296" s="309"/>
      <c r="MUA296" s="309"/>
      <c r="MUB296" s="421"/>
      <c r="MUC296" s="309"/>
      <c r="MUD296" s="309"/>
      <c r="MUE296" s="309"/>
      <c r="MUF296" s="309"/>
      <c r="MUG296" s="421"/>
      <c r="MUH296" s="310"/>
      <c r="MUI296" s="310"/>
      <c r="MUJ296" s="311"/>
      <c r="MUK296" s="304"/>
      <c r="MUL296" s="305"/>
      <c r="MUM296" s="306"/>
      <c r="MUN296" s="307"/>
      <c r="MUO296" s="307"/>
      <c r="MUP296" s="307"/>
      <c r="MUQ296" s="307"/>
      <c r="MUR296" s="308"/>
      <c r="MUS296" s="305"/>
      <c r="MUT296" s="305"/>
      <c r="MUU296" s="309"/>
      <c r="MUV296" s="309"/>
      <c r="MUW296" s="421"/>
      <c r="MUX296" s="309"/>
      <c r="MUY296" s="309"/>
      <c r="MUZ296" s="309"/>
      <c r="MVA296" s="309"/>
      <c r="MVB296" s="421"/>
      <c r="MVC296" s="310"/>
      <c r="MVD296" s="310"/>
      <c r="MVE296" s="311"/>
      <c r="MVF296" s="304"/>
      <c r="MVG296" s="305"/>
      <c r="MVH296" s="306"/>
      <c r="MVI296" s="307"/>
      <c r="MVJ296" s="307"/>
      <c r="MVK296" s="307"/>
      <c r="MVL296" s="307"/>
      <c r="MVM296" s="308"/>
      <c r="MVN296" s="305"/>
      <c r="MVO296" s="305"/>
      <c r="MVP296" s="309"/>
      <c r="MVQ296" s="309"/>
      <c r="MVR296" s="421"/>
      <c r="MVS296" s="309"/>
      <c r="MVT296" s="309"/>
      <c r="MVU296" s="309"/>
      <c r="MVV296" s="309"/>
      <c r="MVW296" s="421"/>
      <c r="MVX296" s="310"/>
      <c r="MVY296" s="310"/>
      <c r="MVZ296" s="311"/>
      <c r="MWA296" s="304"/>
      <c r="MWB296" s="305"/>
      <c r="MWC296" s="306"/>
      <c r="MWD296" s="307"/>
      <c r="MWE296" s="307"/>
      <c r="MWF296" s="307"/>
      <c r="MWG296" s="307"/>
      <c r="MWH296" s="308"/>
      <c r="MWI296" s="305"/>
      <c r="MWJ296" s="305"/>
      <c r="MWK296" s="309"/>
      <c r="MWL296" s="309"/>
      <c r="MWM296" s="421"/>
      <c r="MWN296" s="309"/>
      <c r="MWO296" s="309"/>
      <c r="MWP296" s="309"/>
      <c r="MWQ296" s="309"/>
      <c r="MWR296" s="421"/>
      <c r="MWS296" s="310"/>
      <c r="MWT296" s="310"/>
      <c r="MWU296" s="311"/>
      <c r="MWV296" s="304"/>
      <c r="MWW296" s="305"/>
      <c r="MWX296" s="306"/>
      <c r="MWY296" s="307"/>
      <c r="MWZ296" s="307"/>
      <c r="MXA296" s="307"/>
      <c r="MXB296" s="307"/>
      <c r="MXC296" s="308"/>
      <c r="MXD296" s="305"/>
      <c r="MXE296" s="305"/>
      <c r="MXF296" s="309"/>
      <c r="MXG296" s="309"/>
      <c r="MXH296" s="421"/>
      <c r="MXI296" s="309"/>
      <c r="MXJ296" s="309"/>
      <c r="MXK296" s="309"/>
      <c r="MXL296" s="309"/>
      <c r="MXM296" s="421"/>
      <c r="MXN296" s="310"/>
      <c r="MXO296" s="310"/>
      <c r="MXP296" s="311"/>
      <c r="MXQ296" s="304"/>
      <c r="MXR296" s="305"/>
      <c r="MXS296" s="306"/>
      <c r="MXT296" s="307"/>
      <c r="MXU296" s="307"/>
      <c r="MXV296" s="307"/>
      <c r="MXW296" s="307"/>
      <c r="MXX296" s="308"/>
      <c r="MXY296" s="305"/>
      <c r="MXZ296" s="305"/>
      <c r="MYA296" s="309"/>
      <c r="MYB296" s="309"/>
      <c r="MYC296" s="421"/>
      <c r="MYD296" s="309"/>
      <c r="MYE296" s="309"/>
      <c r="MYF296" s="309"/>
      <c r="MYG296" s="309"/>
      <c r="MYH296" s="421"/>
      <c r="MYI296" s="310"/>
      <c r="MYJ296" s="310"/>
      <c r="MYK296" s="311"/>
      <c r="MYL296" s="304"/>
      <c r="MYM296" s="305"/>
      <c r="MYN296" s="306"/>
      <c r="MYO296" s="307"/>
      <c r="MYP296" s="307"/>
      <c r="MYQ296" s="307"/>
      <c r="MYR296" s="307"/>
      <c r="MYS296" s="308"/>
      <c r="MYT296" s="305"/>
      <c r="MYU296" s="305"/>
      <c r="MYV296" s="309"/>
      <c r="MYW296" s="309"/>
      <c r="MYX296" s="421"/>
      <c r="MYY296" s="309"/>
      <c r="MYZ296" s="309"/>
      <c r="MZA296" s="309"/>
      <c r="MZB296" s="309"/>
      <c r="MZC296" s="421"/>
      <c r="MZD296" s="310"/>
      <c r="MZE296" s="310"/>
      <c r="MZF296" s="311"/>
      <c r="MZG296" s="304"/>
      <c r="MZH296" s="305"/>
      <c r="MZI296" s="306"/>
      <c r="MZJ296" s="307"/>
      <c r="MZK296" s="307"/>
      <c r="MZL296" s="307"/>
      <c r="MZM296" s="307"/>
      <c r="MZN296" s="308"/>
      <c r="MZO296" s="305"/>
      <c r="MZP296" s="305"/>
      <c r="MZQ296" s="309"/>
      <c r="MZR296" s="309"/>
      <c r="MZS296" s="421"/>
      <c r="MZT296" s="309"/>
      <c r="MZU296" s="309"/>
      <c r="MZV296" s="309"/>
      <c r="MZW296" s="309"/>
      <c r="MZX296" s="421"/>
      <c r="MZY296" s="310"/>
      <c r="MZZ296" s="310"/>
      <c r="NAA296" s="311"/>
      <c r="NAB296" s="304"/>
      <c r="NAC296" s="305"/>
      <c r="NAD296" s="306"/>
      <c r="NAE296" s="307"/>
      <c r="NAF296" s="307"/>
      <c r="NAG296" s="307"/>
      <c r="NAH296" s="307"/>
      <c r="NAI296" s="308"/>
      <c r="NAJ296" s="305"/>
      <c r="NAK296" s="305"/>
      <c r="NAL296" s="309"/>
      <c r="NAM296" s="309"/>
      <c r="NAN296" s="421"/>
      <c r="NAO296" s="309"/>
      <c r="NAP296" s="309"/>
      <c r="NAQ296" s="309"/>
      <c r="NAR296" s="309"/>
      <c r="NAS296" s="421"/>
      <c r="NAT296" s="310"/>
      <c r="NAU296" s="310"/>
      <c r="NAV296" s="311"/>
      <c r="NAW296" s="304"/>
      <c r="NAX296" s="305"/>
      <c r="NAY296" s="306"/>
      <c r="NAZ296" s="307"/>
      <c r="NBA296" s="307"/>
      <c r="NBB296" s="307"/>
      <c r="NBC296" s="307"/>
      <c r="NBD296" s="308"/>
      <c r="NBE296" s="305"/>
      <c r="NBF296" s="305"/>
      <c r="NBG296" s="309"/>
      <c r="NBH296" s="309"/>
      <c r="NBI296" s="421"/>
      <c r="NBJ296" s="309"/>
      <c r="NBK296" s="309"/>
      <c r="NBL296" s="309"/>
      <c r="NBM296" s="309"/>
      <c r="NBN296" s="421"/>
      <c r="NBO296" s="310"/>
      <c r="NBP296" s="310"/>
      <c r="NBQ296" s="311"/>
      <c r="NBR296" s="304"/>
      <c r="NBS296" s="305"/>
      <c r="NBT296" s="306"/>
      <c r="NBU296" s="307"/>
      <c r="NBV296" s="307"/>
      <c r="NBW296" s="307"/>
      <c r="NBX296" s="307"/>
      <c r="NBY296" s="308"/>
      <c r="NBZ296" s="305"/>
      <c r="NCA296" s="305"/>
      <c r="NCB296" s="309"/>
      <c r="NCC296" s="309"/>
      <c r="NCD296" s="421"/>
      <c r="NCE296" s="309"/>
      <c r="NCF296" s="309"/>
      <c r="NCG296" s="309"/>
      <c r="NCH296" s="309"/>
      <c r="NCI296" s="421"/>
      <c r="NCJ296" s="310"/>
      <c r="NCK296" s="310"/>
      <c r="NCL296" s="311"/>
      <c r="NCM296" s="304"/>
      <c r="NCN296" s="305"/>
      <c r="NCO296" s="306"/>
      <c r="NCP296" s="307"/>
      <c r="NCQ296" s="307"/>
      <c r="NCR296" s="307"/>
      <c r="NCS296" s="307"/>
      <c r="NCT296" s="308"/>
      <c r="NCU296" s="305"/>
      <c r="NCV296" s="305"/>
      <c r="NCW296" s="309"/>
      <c r="NCX296" s="309"/>
      <c r="NCY296" s="421"/>
      <c r="NCZ296" s="309"/>
      <c r="NDA296" s="309"/>
      <c r="NDB296" s="309"/>
      <c r="NDC296" s="309"/>
      <c r="NDD296" s="421"/>
      <c r="NDE296" s="310"/>
      <c r="NDF296" s="310"/>
      <c r="NDG296" s="311"/>
      <c r="NDH296" s="304"/>
      <c r="NDI296" s="305"/>
      <c r="NDJ296" s="306"/>
      <c r="NDK296" s="307"/>
      <c r="NDL296" s="307"/>
      <c r="NDM296" s="307"/>
      <c r="NDN296" s="307"/>
      <c r="NDO296" s="308"/>
      <c r="NDP296" s="305"/>
      <c r="NDQ296" s="305"/>
      <c r="NDR296" s="309"/>
      <c r="NDS296" s="309"/>
      <c r="NDT296" s="421"/>
      <c r="NDU296" s="309"/>
      <c r="NDV296" s="309"/>
      <c r="NDW296" s="309"/>
      <c r="NDX296" s="309"/>
      <c r="NDY296" s="421"/>
      <c r="NDZ296" s="310"/>
      <c r="NEA296" s="310"/>
      <c r="NEB296" s="311"/>
      <c r="NEC296" s="304"/>
      <c r="NED296" s="305"/>
      <c r="NEE296" s="306"/>
      <c r="NEF296" s="307"/>
      <c r="NEG296" s="307"/>
      <c r="NEH296" s="307"/>
      <c r="NEI296" s="307"/>
      <c r="NEJ296" s="308"/>
      <c r="NEK296" s="305"/>
      <c r="NEL296" s="305"/>
      <c r="NEM296" s="309"/>
      <c r="NEN296" s="309"/>
      <c r="NEO296" s="421"/>
      <c r="NEP296" s="309"/>
      <c r="NEQ296" s="309"/>
      <c r="NER296" s="309"/>
      <c r="NES296" s="309"/>
      <c r="NET296" s="421"/>
      <c r="NEU296" s="310"/>
      <c r="NEV296" s="310"/>
      <c r="NEW296" s="311"/>
      <c r="NEX296" s="304"/>
      <c r="NEY296" s="305"/>
      <c r="NEZ296" s="306"/>
      <c r="NFA296" s="307"/>
      <c r="NFB296" s="307"/>
      <c r="NFC296" s="307"/>
      <c r="NFD296" s="307"/>
      <c r="NFE296" s="308"/>
      <c r="NFF296" s="305"/>
      <c r="NFG296" s="305"/>
      <c r="NFH296" s="309"/>
      <c r="NFI296" s="309"/>
      <c r="NFJ296" s="421"/>
      <c r="NFK296" s="309"/>
      <c r="NFL296" s="309"/>
      <c r="NFM296" s="309"/>
      <c r="NFN296" s="309"/>
      <c r="NFO296" s="421"/>
      <c r="NFP296" s="310"/>
      <c r="NFQ296" s="310"/>
      <c r="NFR296" s="311"/>
      <c r="NFS296" s="304"/>
      <c r="NFT296" s="305"/>
      <c r="NFU296" s="306"/>
      <c r="NFV296" s="307"/>
      <c r="NFW296" s="307"/>
      <c r="NFX296" s="307"/>
      <c r="NFY296" s="307"/>
      <c r="NFZ296" s="308"/>
      <c r="NGA296" s="305"/>
      <c r="NGB296" s="305"/>
      <c r="NGC296" s="309"/>
      <c r="NGD296" s="309"/>
      <c r="NGE296" s="421"/>
      <c r="NGF296" s="309"/>
      <c r="NGG296" s="309"/>
      <c r="NGH296" s="309"/>
      <c r="NGI296" s="309"/>
      <c r="NGJ296" s="421"/>
      <c r="NGK296" s="310"/>
      <c r="NGL296" s="310"/>
      <c r="NGM296" s="311"/>
      <c r="NGN296" s="304"/>
      <c r="NGO296" s="305"/>
      <c r="NGP296" s="306"/>
      <c r="NGQ296" s="307"/>
      <c r="NGR296" s="307"/>
      <c r="NGS296" s="307"/>
      <c r="NGT296" s="307"/>
      <c r="NGU296" s="308"/>
      <c r="NGV296" s="305"/>
      <c r="NGW296" s="305"/>
      <c r="NGX296" s="309"/>
      <c r="NGY296" s="309"/>
      <c r="NGZ296" s="421"/>
      <c r="NHA296" s="309"/>
      <c r="NHB296" s="309"/>
      <c r="NHC296" s="309"/>
      <c r="NHD296" s="309"/>
      <c r="NHE296" s="421"/>
      <c r="NHF296" s="310"/>
      <c r="NHG296" s="310"/>
      <c r="NHH296" s="311"/>
      <c r="NHI296" s="304"/>
      <c r="NHJ296" s="305"/>
      <c r="NHK296" s="306"/>
      <c r="NHL296" s="307"/>
      <c r="NHM296" s="307"/>
      <c r="NHN296" s="307"/>
      <c r="NHO296" s="307"/>
      <c r="NHP296" s="308"/>
      <c r="NHQ296" s="305"/>
      <c r="NHR296" s="305"/>
      <c r="NHS296" s="309"/>
      <c r="NHT296" s="309"/>
      <c r="NHU296" s="421"/>
      <c r="NHV296" s="309"/>
      <c r="NHW296" s="309"/>
      <c r="NHX296" s="309"/>
      <c r="NHY296" s="309"/>
      <c r="NHZ296" s="421"/>
      <c r="NIA296" s="310"/>
      <c r="NIB296" s="310"/>
      <c r="NIC296" s="311"/>
      <c r="NID296" s="304"/>
      <c r="NIE296" s="305"/>
      <c r="NIF296" s="306"/>
      <c r="NIG296" s="307"/>
      <c r="NIH296" s="307"/>
      <c r="NII296" s="307"/>
      <c r="NIJ296" s="307"/>
      <c r="NIK296" s="308"/>
      <c r="NIL296" s="305"/>
      <c r="NIM296" s="305"/>
      <c r="NIN296" s="309"/>
      <c r="NIO296" s="309"/>
      <c r="NIP296" s="421"/>
      <c r="NIQ296" s="309"/>
      <c r="NIR296" s="309"/>
      <c r="NIS296" s="309"/>
      <c r="NIT296" s="309"/>
      <c r="NIU296" s="421"/>
      <c r="NIV296" s="310"/>
      <c r="NIW296" s="310"/>
      <c r="NIX296" s="311"/>
      <c r="NIY296" s="304"/>
      <c r="NIZ296" s="305"/>
      <c r="NJA296" s="306"/>
      <c r="NJB296" s="307"/>
      <c r="NJC296" s="307"/>
      <c r="NJD296" s="307"/>
      <c r="NJE296" s="307"/>
      <c r="NJF296" s="308"/>
      <c r="NJG296" s="305"/>
      <c r="NJH296" s="305"/>
      <c r="NJI296" s="309"/>
      <c r="NJJ296" s="309"/>
      <c r="NJK296" s="421"/>
      <c r="NJL296" s="309"/>
      <c r="NJM296" s="309"/>
      <c r="NJN296" s="309"/>
      <c r="NJO296" s="309"/>
      <c r="NJP296" s="421"/>
      <c r="NJQ296" s="310"/>
      <c r="NJR296" s="310"/>
      <c r="NJS296" s="311"/>
      <c r="NJT296" s="304"/>
      <c r="NJU296" s="305"/>
      <c r="NJV296" s="306"/>
      <c r="NJW296" s="307"/>
      <c r="NJX296" s="307"/>
      <c r="NJY296" s="307"/>
      <c r="NJZ296" s="307"/>
      <c r="NKA296" s="308"/>
      <c r="NKB296" s="305"/>
      <c r="NKC296" s="305"/>
      <c r="NKD296" s="309"/>
      <c r="NKE296" s="309"/>
      <c r="NKF296" s="421"/>
      <c r="NKG296" s="309"/>
      <c r="NKH296" s="309"/>
      <c r="NKI296" s="309"/>
      <c r="NKJ296" s="309"/>
      <c r="NKK296" s="421"/>
      <c r="NKL296" s="310"/>
      <c r="NKM296" s="310"/>
      <c r="NKN296" s="311"/>
      <c r="NKO296" s="304"/>
      <c r="NKP296" s="305"/>
      <c r="NKQ296" s="306"/>
      <c r="NKR296" s="307"/>
      <c r="NKS296" s="307"/>
      <c r="NKT296" s="307"/>
      <c r="NKU296" s="307"/>
      <c r="NKV296" s="308"/>
      <c r="NKW296" s="305"/>
      <c r="NKX296" s="305"/>
      <c r="NKY296" s="309"/>
      <c r="NKZ296" s="309"/>
      <c r="NLA296" s="421"/>
      <c r="NLB296" s="309"/>
      <c r="NLC296" s="309"/>
      <c r="NLD296" s="309"/>
      <c r="NLE296" s="309"/>
      <c r="NLF296" s="421"/>
      <c r="NLG296" s="310"/>
      <c r="NLH296" s="310"/>
      <c r="NLI296" s="311"/>
      <c r="NLJ296" s="304"/>
      <c r="NLK296" s="305"/>
      <c r="NLL296" s="306"/>
      <c r="NLM296" s="307"/>
      <c r="NLN296" s="307"/>
      <c r="NLO296" s="307"/>
      <c r="NLP296" s="307"/>
      <c r="NLQ296" s="308"/>
      <c r="NLR296" s="305"/>
      <c r="NLS296" s="305"/>
      <c r="NLT296" s="309"/>
      <c r="NLU296" s="309"/>
      <c r="NLV296" s="421"/>
      <c r="NLW296" s="309"/>
      <c r="NLX296" s="309"/>
      <c r="NLY296" s="309"/>
      <c r="NLZ296" s="309"/>
      <c r="NMA296" s="421"/>
      <c r="NMB296" s="310"/>
      <c r="NMC296" s="310"/>
      <c r="NMD296" s="311"/>
      <c r="NME296" s="304"/>
      <c r="NMF296" s="305"/>
      <c r="NMG296" s="306"/>
      <c r="NMH296" s="307"/>
      <c r="NMI296" s="307"/>
      <c r="NMJ296" s="307"/>
      <c r="NMK296" s="307"/>
      <c r="NML296" s="308"/>
      <c r="NMM296" s="305"/>
      <c r="NMN296" s="305"/>
      <c r="NMO296" s="309"/>
      <c r="NMP296" s="309"/>
      <c r="NMQ296" s="421"/>
      <c r="NMR296" s="309"/>
      <c r="NMS296" s="309"/>
      <c r="NMT296" s="309"/>
      <c r="NMU296" s="309"/>
      <c r="NMV296" s="421"/>
      <c r="NMW296" s="310"/>
      <c r="NMX296" s="310"/>
      <c r="NMY296" s="311"/>
      <c r="NMZ296" s="304"/>
      <c r="NNA296" s="305"/>
      <c r="NNB296" s="306"/>
      <c r="NNC296" s="307"/>
      <c r="NND296" s="307"/>
      <c r="NNE296" s="307"/>
      <c r="NNF296" s="307"/>
      <c r="NNG296" s="308"/>
      <c r="NNH296" s="305"/>
      <c r="NNI296" s="305"/>
      <c r="NNJ296" s="309"/>
      <c r="NNK296" s="309"/>
      <c r="NNL296" s="421"/>
      <c r="NNM296" s="309"/>
      <c r="NNN296" s="309"/>
      <c r="NNO296" s="309"/>
      <c r="NNP296" s="309"/>
      <c r="NNQ296" s="421"/>
      <c r="NNR296" s="310"/>
      <c r="NNS296" s="310"/>
      <c r="NNT296" s="311"/>
      <c r="NNU296" s="304"/>
      <c r="NNV296" s="305"/>
      <c r="NNW296" s="306"/>
      <c r="NNX296" s="307"/>
      <c r="NNY296" s="307"/>
      <c r="NNZ296" s="307"/>
      <c r="NOA296" s="307"/>
      <c r="NOB296" s="308"/>
      <c r="NOC296" s="305"/>
      <c r="NOD296" s="305"/>
      <c r="NOE296" s="309"/>
      <c r="NOF296" s="309"/>
      <c r="NOG296" s="421"/>
      <c r="NOH296" s="309"/>
      <c r="NOI296" s="309"/>
      <c r="NOJ296" s="309"/>
      <c r="NOK296" s="309"/>
      <c r="NOL296" s="421"/>
      <c r="NOM296" s="310"/>
      <c r="NON296" s="310"/>
      <c r="NOO296" s="311"/>
      <c r="NOP296" s="304"/>
      <c r="NOQ296" s="305"/>
      <c r="NOR296" s="306"/>
      <c r="NOS296" s="307"/>
      <c r="NOT296" s="307"/>
      <c r="NOU296" s="307"/>
      <c r="NOV296" s="307"/>
      <c r="NOW296" s="308"/>
      <c r="NOX296" s="305"/>
      <c r="NOY296" s="305"/>
      <c r="NOZ296" s="309"/>
      <c r="NPA296" s="309"/>
      <c r="NPB296" s="421"/>
      <c r="NPC296" s="309"/>
      <c r="NPD296" s="309"/>
      <c r="NPE296" s="309"/>
      <c r="NPF296" s="309"/>
      <c r="NPG296" s="421"/>
      <c r="NPH296" s="310"/>
      <c r="NPI296" s="310"/>
      <c r="NPJ296" s="311"/>
      <c r="NPK296" s="304"/>
      <c r="NPL296" s="305"/>
      <c r="NPM296" s="306"/>
      <c r="NPN296" s="307"/>
      <c r="NPO296" s="307"/>
      <c r="NPP296" s="307"/>
      <c r="NPQ296" s="307"/>
      <c r="NPR296" s="308"/>
      <c r="NPS296" s="305"/>
      <c r="NPT296" s="305"/>
      <c r="NPU296" s="309"/>
      <c r="NPV296" s="309"/>
      <c r="NPW296" s="421"/>
      <c r="NPX296" s="309"/>
      <c r="NPY296" s="309"/>
      <c r="NPZ296" s="309"/>
      <c r="NQA296" s="309"/>
      <c r="NQB296" s="421"/>
      <c r="NQC296" s="310"/>
      <c r="NQD296" s="310"/>
      <c r="NQE296" s="311"/>
      <c r="NQF296" s="304"/>
      <c r="NQG296" s="305"/>
      <c r="NQH296" s="306"/>
      <c r="NQI296" s="307"/>
      <c r="NQJ296" s="307"/>
      <c r="NQK296" s="307"/>
      <c r="NQL296" s="307"/>
      <c r="NQM296" s="308"/>
      <c r="NQN296" s="305"/>
      <c r="NQO296" s="305"/>
      <c r="NQP296" s="309"/>
      <c r="NQQ296" s="309"/>
      <c r="NQR296" s="421"/>
      <c r="NQS296" s="309"/>
      <c r="NQT296" s="309"/>
      <c r="NQU296" s="309"/>
      <c r="NQV296" s="309"/>
      <c r="NQW296" s="421"/>
      <c r="NQX296" s="310"/>
      <c r="NQY296" s="310"/>
      <c r="NQZ296" s="311"/>
      <c r="NRA296" s="304"/>
      <c r="NRB296" s="305"/>
      <c r="NRC296" s="306"/>
      <c r="NRD296" s="307"/>
      <c r="NRE296" s="307"/>
      <c r="NRF296" s="307"/>
      <c r="NRG296" s="307"/>
      <c r="NRH296" s="308"/>
      <c r="NRI296" s="305"/>
      <c r="NRJ296" s="305"/>
      <c r="NRK296" s="309"/>
      <c r="NRL296" s="309"/>
      <c r="NRM296" s="421"/>
      <c r="NRN296" s="309"/>
      <c r="NRO296" s="309"/>
      <c r="NRP296" s="309"/>
      <c r="NRQ296" s="309"/>
      <c r="NRR296" s="421"/>
      <c r="NRS296" s="310"/>
      <c r="NRT296" s="310"/>
      <c r="NRU296" s="311"/>
      <c r="NRV296" s="304"/>
      <c r="NRW296" s="305"/>
      <c r="NRX296" s="306"/>
      <c r="NRY296" s="307"/>
      <c r="NRZ296" s="307"/>
      <c r="NSA296" s="307"/>
      <c r="NSB296" s="307"/>
      <c r="NSC296" s="308"/>
      <c r="NSD296" s="305"/>
      <c r="NSE296" s="305"/>
      <c r="NSF296" s="309"/>
      <c r="NSG296" s="309"/>
      <c r="NSH296" s="421"/>
      <c r="NSI296" s="309"/>
      <c r="NSJ296" s="309"/>
      <c r="NSK296" s="309"/>
      <c r="NSL296" s="309"/>
      <c r="NSM296" s="421"/>
      <c r="NSN296" s="310"/>
      <c r="NSO296" s="310"/>
      <c r="NSP296" s="311"/>
      <c r="NSQ296" s="304"/>
      <c r="NSR296" s="305"/>
      <c r="NSS296" s="306"/>
      <c r="NST296" s="307"/>
      <c r="NSU296" s="307"/>
      <c r="NSV296" s="307"/>
      <c r="NSW296" s="307"/>
      <c r="NSX296" s="308"/>
      <c r="NSY296" s="305"/>
      <c r="NSZ296" s="305"/>
      <c r="NTA296" s="309"/>
      <c r="NTB296" s="309"/>
      <c r="NTC296" s="421"/>
      <c r="NTD296" s="309"/>
      <c r="NTE296" s="309"/>
      <c r="NTF296" s="309"/>
      <c r="NTG296" s="309"/>
      <c r="NTH296" s="421"/>
      <c r="NTI296" s="310"/>
      <c r="NTJ296" s="310"/>
      <c r="NTK296" s="311"/>
      <c r="NTL296" s="304"/>
      <c r="NTM296" s="305"/>
      <c r="NTN296" s="306"/>
      <c r="NTO296" s="307"/>
      <c r="NTP296" s="307"/>
      <c r="NTQ296" s="307"/>
      <c r="NTR296" s="307"/>
      <c r="NTS296" s="308"/>
      <c r="NTT296" s="305"/>
      <c r="NTU296" s="305"/>
      <c r="NTV296" s="309"/>
      <c r="NTW296" s="309"/>
      <c r="NTX296" s="421"/>
      <c r="NTY296" s="309"/>
      <c r="NTZ296" s="309"/>
      <c r="NUA296" s="309"/>
      <c r="NUB296" s="309"/>
      <c r="NUC296" s="421"/>
      <c r="NUD296" s="310"/>
      <c r="NUE296" s="310"/>
      <c r="NUF296" s="311"/>
      <c r="NUG296" s="304"/>
      <c r="NUH296" s="305"/>
      <c r="NUI296" s="306"/>
      <c r="NUJ296" s="307"/>
      <c r="NUK296" s="307"/>
      <c r="NUL296" s="307"/>
      <c r="NUM296" s="307"/>
      <c r="NUN296" s="308"/>
      <c r="NUO296" s="305"/>
      <c r="NUP296" s="305"/>
      <c r="NUQ296" s="309"/>
      <c r="NUR296" s="309"/>
      <c r="NUS296" s="421"/>
      <c r="NUT296" s="309"/>
      <c r="NUU296" s="309"/>
      <c r="NUV296" s="309"/>
      <c r="NUW296" s="309"/>
      <c r="NUX296" s="421"/>
      <c r="NUY296" s="310"/>
      <c r="NUZ296" s="310"/>
      <c r="NVA296" s="311"/>
      <c r="NVB296" s="304"/>
      <c r="NVC296" s="305"/>
      <c r="NVD296" s="306"/>
      <c r="NVE296" s="307"/>
      <c r="NVF296" s="307"/>
      <c r="NVG296" s="307"/>
      <c r="NVH296" s="307"/>
      <c r="NVI296" s="308"/>
      <c r="NVJ296" s="305"/>
      <c r="NVK296" s="305"/>
      <c r="NVL296" s="309"/>
      <c r="NVM296" s="309"/>
      <c r="NVN296" s="421"/>
      <c r="NVO296" s="309"/>
      <c r="NVP296" s="309"/>
      <c r="NVQ296" s="309"/>
      <c r="NVR296" s="309"/>
      <c r="NVS296" s="421"/>
      <c r="NVT296" s="310"/>
      <c r="NVU296" s="310"/>
      <c r="NVV296" s="311"/>
      <c r="NVW296" s="304"/>
      <c r="NVX296" s="305"/>
      <c r="NVY296" s="306"/>
      <c r="NVZ296" s="307"/>
      <c r="NWA296" s="307"/>
      <c r="NWB296" s="307"/>
      <c r="NWC296" s="307"/>
      <c r="NWD296" s="308"/>
      <c r="NWE296" s="305"/>
      <c r="NWF296" s="305"/>
      <c r="NWG296" s="309"/>
      <c r="NWH296" s="309"/>
      <c r="NWI296" s="421"/>
      <c r="NWJ296" s="309"/>
      <c r="NWK296" s="309"/>
      <c r="NWL296" s="309"/>
      <c r="NWM296" s="309"/>
      <c r="NWN296" s="421"/>
      <c r="NWO296" s="310"/>
      <c r="NWP296" s="310"/>
      <c r="NWQ296" s="311"/>
      <c r="NWR296" s="304"/>
      <c r="NWS296" s="305"/>
      <c r="NWT296" s="306"/>
      <c r="NWU296" s="307"/>
      <c r="NWV296" s="307"/>
      <c r="NWW296" s="307"/>
      <c r="NWX296" s="307"/>
      <c r="NWY296" s="308"/>
      <c r="NWZ296" s="305"/>
      <c r="NXA296" s="305"/>
      <c r="NXB296" s="309"/>
      <c r="NXC296" s="309"/>
      <c r="NXD296" s="421"/>
      <c r="NXE296" s="309"/>
      <c r="NXF296" s="309"/>
      <c r="NXG296" s="309"/>
      <c r="NXH296" s="309"/>
      <c r="NXI296" s="421"/>
      <c r="NXJ296" s="310"/>
      <c r="NXK296" s="310"/>
      <c r="NXL296" s="311"/>
      <c r="NXM296" s="304"/>
      <c r="NXN296" s="305"/>
      <c r="NXO296" s="306"/>
      <c r="NXP296" s="307"/>
      <c r="NXQ296" s="307"/>
      <c r="NXR296" s="307"/>
      <c r="NXS296" s="307"/>
      <c r="NXT296" s="308"/>
      <c r="NXU296" s="305"/>
      <c r="NXV296" s="305"/>
      <c r="NXW296" s="309"/>
      <c r="NXX296" s="309"/>
      <c r="NXY296" s="421"/>
      <c r="NXZ296" s="309"/>
      <c r="NYA296" s="309"/>
      <c r="NYB296" s="309"/>
      <c r="NYC296" s="309"/>
      <c r="NYD296" s="421"/>
      <c r="NYE296" s="310"/>
      <c r="NYF296" s="310"/>
      <c r="NYG296" s="311"/>
      <c r="NYH296" s="304"/>
      <c r="NYI296" s="305"/>
      <c r="NYJ296" s="306"/>
      <c r="NYK296" s="307"/>
      <c r="NYL296" s="307"/>
      <c r="NYM296" s="307"/>
      <c r="NYN296" s="307"/>
      <c r="NYO296" s="308"/>
      <c r="NYP296" s="305"/>
      <c r="NYQ296" s="305"/>
      <c r="NYR296" s="309"/>
      <c r="NYS296" s="309"/>
      <c r="NYT296" s="421"/>
      <c r="NYU296" s="309"/>
      <c r="NYV296" s="309"/>
      <c r="NYW296" s="309"/>
      <c r="NYX296" s="309"/>
      <c r="NYY296" s="421"/>
      <c r="NYZ296" s="310"/>
      <c r="NZA296" s="310"/>
      <c r="NZB296" s="311"/>
      <c r="NZC296" s="304"/>
      <c r="NZD296" s="305"/>
      <c r="NZE296" s="306"/>
      <c r="NZF296" s="307"/>
      <c r="NZG296" s="307"/>
      <c r="NZH296" s="307"/>
      <c r="NZI296" s="307"/>
      <c r="NZJ296" s="308"/>
      <c r="NZK296" s="305"/>
      <c r="NZL296" s="305"/>
      <c r="NZM296" s="309"/>
      <c r="NZN296" s="309"/>
      <c r="NZO296" s="421"/>
      <c r="NZP296" s="309"/>
      <c r="NZQ296" s="309"/>
      <c r="NZR296" s="309"/>
      <c r="NZS296" s="309"/>
      <c r="NZT296" s="421"/>
      <c r="NZU296" s="310"/>
      <c r="NZV296" s="310"/>
      <c r="NZW296" s="311"/>
      <c r="NZX296" s="304"/>
      <c r="NZY296" s="305"/>
      <c r="NZZ296" s="306"/>
      <c r="OAA296" s="307"/>
      <c r="OAB296" s="307"/>
      <c r="OAC296" s="307"/>
      <c r="OAD296" s="307"/>
      <c r="OAE296" s="308"/>
      <c r="OAF296" s="305"/>
      <c r="OAG296" s="305"/>
      <c r="OAH296" s="309"/>
      <c r="OAI296" s="309"/>
      <c r="OAJ296" s="421"/>
      <c r="OAK296" s="309"/>
      <c r="OAL296" s="309"/>
      <c r="OAM296" s="309"/>
      <c r="OAN296" s="309"/>
      <c r="OAO296" s="421"/>
      <c r="OAP296" s="310"/>
      <c r="OAQ296" s="310"/>
      <c r="OAR296" s="311"/>
      <c r="OAS296" s="304"/>
      <c r="OAT296" s="305"/>
      <c r="OAU296" s="306"/>
      <c r="OAV296" s="307"/>
      <c r="OAW296" s="307"/>
      <c r="OAX296" s="307"/>
      <c r="OAY296" s="307"/>
      <c r="OAZ296" s="308"/>
      <c r="OBA296" s="305"/>
      <c r="OBB296" s="305"/>
      <c r="OBC296" s="309"/>
      <c r="OBD296" s="309"/>
      <c r="OBE296" s="421"/>
      <c r="OBF296" s="309"/>
      <c r="OBG296" s="309"/>
      <c r="OBH296" s="309"/>
      <c r="OBI296" s="309"/>
      <c r="OBJ296" s="421"/>
      <c r="OBK296" s="310"/>
      <c r="OBL296" s="310"/>
      <c r="OBM296" s="311"/>
      <c r="OBN296" s="304"/>
      <c r="OBO296" s="305"/>
      <c r="OBP296" s="306"/>
      <c r="OBQ296" s="307"/>
      <c r="OBR296" s="307"/>
      <c r="OBS296" s="307"/>
      <c r="OBT296" s="307"/>
      <c r="OBU296" s="308"/>
      <c r="OBV296" s="305"/>
      <c r="OBW296" s="305"/>
      <c r="OBX296" s="309"/>
      <c r="OBY296" s="309"/>
      <c r="OBZ296" s="421"/>
      <c r="OCA296" s="309"/>
      <c r="OCB296" s="309"/>
      <c r="OCC296" s="309"/>
      <c r="OCD296" s="309"/>
      <c r="OCE296" s="421"/>
      <c r="OCF296" s="310"/>
      <c r="OCG296" s="310"/>
      <c r="OCH296" s="311"/>
      <c r="OCI296" s="304"/>
      <c r="OCJ296" s="305"/>
      <c r="OCK296" s="306"/>
      <c r="OCL296" s="307"/>
      <c r="OCM296" s="307"/>
      <c r="OCN296" s="307"/>
      <c r="OCO296" s="307"/>
      <c r="OCP296" s="308"/>
      <c r="OCQ296" s="305"/>
      <c r="OCR296" s="305"/>
      <c r="OCS296" s="309"/>
      <c r="OCT296" s="309"/>
      <c r="OCU296" s="421"/>
      <c r="OCV296" s="309"/>
      <c r="OCW296" s="309"/>
      <c r="OCX296" s="309"/>
      <c r="OCY296" s="309"/>
      <c r="OCZ296" s="421"/>
      <c r="ODA296" s="310"/>
      <c r="ODB296" s="310"/>
      <c r="ODC296" s="311"/>
      <c r="ODD296" s="304"/>
      <c r="ODE296" s="305"/>
      <c r="ODF296" s="306"/>
      <c r="ODG296" s="307"/>
      <c r="ODH296" s="307"/>
      <c r="ODI296" s="307"/>
      <c r="ODJ296" s="307"/>
      <c r="ODK296" s="308"/>
      <c r="ODL296" s="305"/>
      <c r="ODM296" s="305"/>
      <c r="ODN296" s="309"/>
      <c r="ODO296" s="309"/>
      <c r="ODP296" s="421"/>
      <c r="ODQ296" s="309"/>
      <c r="ODR296" s="309"/>
      <c r="ODS296" s="309"/>
      <c r="ODT296" s="309"/>
      <c r="ODU296" s="421"/>
      <c r="ODV296" s="310"/>
      <c r="ODW296" s="310"/>
      <c r="ODX296" s="311"/>
      <c r="ODY296" s="304"/>
      <c r="ODZ296" s="305"/>
      <c r="OEA296" s="306"/>
      <c r="OEB296" s="307"/>
      <c r="OEC296" s="307"/>
      <c r="OED296" s="307"/>
      <c r="OEE296" s="307"/>
      <c r="OEF296" s="308"/>
      <c r="OEG296" s="305"/>
      <c r="OEH296" s="305"/>
      <c r="OEI296" s="309"/>
      <c r="OEJ296" s="309"/>
      <c r="OEK296" s="421"/>
      <c r="OEL296" s="309"/>
      <c r="OEM296" s="309"/>
      <c r="OEN296" s="309"/>
      <c r="OEO296" s="309"/>
      <c r="OEP296" s="421"/>
      <c r="OEQ296" s="310"/>
      <c r="OER296" s="310"/>
      <c r="OES296" s="311"/>
      <c r="OET296" s="304"/>
      <c r="OEU296" s="305"/>
      <c r="OEV296" s="306"/>
      <c r="OEW296" s="307"/>
      <c r="OEX296" s="307"/>
      <c r="OEY296" s="307"/>
      <c r="OEZ296" s="307"/>
      <c r="OFA296" s="308"/>
      <c r="OFB296" s="305"/>
      <c r="OFC296" s="305"/>
      <c r="OFD296" s="309"/>
      <c r="OFE296" s="309"/>
      <c r="OFF296" s="421"/>
      <c r="OFG296" s="309"/>
      <c r="OFH296" s="309"/>
      <c r="OFI296" s="309"/>
      <c r="OFJ296" s="309"/>
      <c r="OFK296" s="421"/>
      <c r="OFL296" s="310"/>
      <c r="OFM296" s="310"/>
      <c r="OFN296" s="311"/>
      <c r="OFO296" s="304"/>
      <c r="OFP296" s="305"/>
      <c r="OFQ296" s="306"/>
      <c r="OFR296" s="307"/>
      <c r="OFS296" s="307"/>
      <c r="OFT296" s="307"/>
      <c r="OFU296" s="307"/>
      <c r="OFV296" s="308"/>
      <c r="OFW296" s="305"/>
      <c r="OFX296" s="305"/>
      <c r="OFY296" s="309"/>
      <c r="OFZ296" s="309"/>
      <c r="OGA296" s="421"/>
      <c r="OGB296" s="309"/>
      <c r="OGC296" s="309"/>
      <c r="OGD296" s="309"/>
      <c r="OGE296" s="309"/>
      <c r="OGF296" s="421"/>
      <c r="OGG296" s="310"/>
      <c r="OGH296" s="310"/>
      <c r="OGI296" s="311"/>
      <c r="OGJ296" s="304"/>
      <c r="OGK296" s="305"/>
      <c r="OGL296" s="306"/>
      <c r="OGM296" s="307"/>
      <c r="OGN296" s="307"/>
      <c r="OGO296" s="307"/>
      <c r="OGP296" s="307"/>
      <c r="OGQ296" s="308"/>
      <c r="OGR296" s="305"/>
      <c r="OGS296" s="305"/>
      <c r="OGT296" s="309"/>
      <c r="OGU296" s="309"/>
      <c r="OGV296" s="421"/>
      <c r="OGW296" s="309"/>
      <c r="OGX296" s="309"/>
      <c r="OGY296" s="309"/>
      <c r="OGZ296" s="309"/>
      <c r="OHA296" s="421"/>
      <c r="OHB296" s="310"/>
      <c r="OHC296" s="310"/>
      <c r="OHD296" s="311"/>
      <c r="OHE296" s="304"/>
      <c r="OHF296" s="305"/>
      <c r="OHG296" s="306"/>
      <c r="OHH296" s="307"/>
      <c r="OHI296" s="307"/>
      <c r="OHJ296" s="307"/>
      <c r="OHK296" s="307"/>
      <c r="OHL296" s="308"/>
      <c r="OHM296" s="305"/>
      <c r="OHN296" s="305"/>
      <c r="OHO296" s="309"/>
      <c r="OHP296" s="309"/>
      <c r="OHQ296" s="421"/>
      <c r="OHR296" s="309"/>
      <c r="OHS296" s="309"/>
      <c r="OHT296" s="309"/>
      <c r="OHU296" s="309"/>
      <c r="OHV296" s="421"/>
      <c r="OHW296" s="310"/>
      <c r="OHX296" s="310"/>
      <c r="OHY296" s="311"/>
      <c r="OHZ296" s="304"/>
      <c r="OIA296" s="305"/>
      <c r="OIB296" s="306"/>
      <c r="OIC296" s="307"/>
      <c r="OID296" s="307"/>
      <c r="OIE296" s="307"/>
      <c r="OIF296" s="307"/>
      <c r="OIG296" s="308"/>
      <c r="OIH296" s="305"/>
      <c r="OII296" s="305"/>
      <c r="OIJ296" s="309"/>
      <c r="OIK296" s="309"/>
      <c r="OIL296" s="421"/>
      <c r="OIM296" s="309"/>
      <c r="OIN296" s="309"/>
      <c r="OIO296" s="309"/>
      <c r="OIP296" s="309"/>
      <c r="OIQ296" s="421"/>
      <c r="OIR296" s="310"/>
      <c r="OIS296" s="310"/>
      <c r="OIT296" s="311"/>
      <c r="OIU296" s="304"/>
      <c r="OIV296" s="305"/>
      <c r="OIW296" s="306"/>
      <c r="OIX296" s="307"/>
      <c r="OIY296" s="307"/>
      <c r="OIZ296" s="307"/>
      <c r="OJA296" s="307"/>
      <c r="OJB296" s="308"/>
      <c r="OJC296" s="305"/>
      <c r="OJD296" s="305"/>
      <c r="OJE296" s="309"/>
      <c r="OJF296" s="309"/>
      <c r="OJG296" s="421"/>
      <c r="OJH296" s="309"/>
      <c r="OJI296" s="309"/>
      <c r="OJJ296" s="309"/>
      <c r="OJK296" s="309"/>
      <c r="OJL296" s="421"/>
      <c r="OJM296" s="310"/>
      <c r="OJN296" s="310"/>
      <c r="OJO296" s="311"/>
      <c r="OJP296" s="304"/>
      <c r="OJQ296" s="305"/>
      <c r="OJR296" s="306"/>
      <c r="OJS296" s="307"/>
      <c r="OJT296" s="307"/>
      <c r="OJU296" s="307"/>
      <c r="OJV296" s="307"/>
      <c r="OJW296" s="308"/>
      <c r="OJX296" s="305"/>
      <c r="OJY296" s="305"/>
      <c r="OJZ296" s="309"/>
      <c r="OKA296" s="309"/>
      <c r="OKB296" s="421"/>
      <c r="OKC296" s="309"/>
      <c r="OKD296" s="309"/>
      <c r="OKE296" s="309"/>
      <c r="OKF296" s="309"/>
      <c r="OKG296" s="421"/>
      <c r="OKH296" s="310"/>
      <c r="OKI296" s="310"/>
      <c r="OKJ296" s="311"/>
      <c r="OKK296" s="304"/>
      <c r="OKL296" s="305"/>
      <c r="OKM296" s="306"/>
      <c r="OKN296" s="307"/>
      <c r="OKO296" s="307"/>
      <c r="OKP296" s="307"/>
      <c r="OKQ296" s="307"/>
      <c r="OKR296" s="308"/>
      <c r="OKS296" s="305"/>
      <c r="OKT296" s="305"/>
      <c r="OKU296" s="309"/>
      <c r="OKV296" s="309"/>
      <c r="OKW296" s="421"/>
      <c r="OKX296" s="309"/>
      <c r="OKY296" s="309"/>
      <c r="OKZ296" s="309"/>
      <c r="OLA296" s="309"/>
      <c r="OLB296" s="421"/>
      <c r="OLC296" s="310"/>
      <c r="OLD296" s="310"/>
      <c r="OLE296" s="311"/>
      <c r="OLF296" s="304"/>
      <c r="OLG296" s="305"/>
      <c r="OLH296" s="306"/>
      <c r="OLI296" s="307"/>
      <c r="OLJ296" s="307"/>
      <c r="OLK296" s="307"/>
      <c r="OLL296" s="307"/>
      <c r="OLM296" s="308"/>
      <c r="OLN296" s="305"/>
      <c r="OLO296" s="305"/>
      <c r="OLP296" s="309"/>
      <c r="OLQ296" s="309"/>
      <c r="OLR296" s="421"/>
      <c r="OLS296" s="309"/>
      <c r="OLT296" s="309"/>
      <c r="OLU296" s="309"/>
      <c r="OLV296" s="309"/>
      <c r="OLW296" s="421"/>
      <c r="OLX296" s="310"/>
      <c r="OLY296" s="310"/>
      <c r="OLZ296" s="311"/>
      <c r="OMA296" s="304"/>
      <c r="OMB296" s="305"/>
      <c r="OMC296" s="306"/>
      <c r="OMD296" s="307"/>
      <c r="OME296" s="307"/>
      <c r="OMF296" s="307"/>
      <c r="OMG296" s="307"/>
      <c r="OMH296" s="308"/>
      <c r="OMI296" s="305"/>
      <c r="OMJ296" s="305"/>
      <c r="OMK296" s="309"/>
      <c r="OML296" s="309"/>
      <c r="OMM296" s="421"/>
      <c r="OMN296" s="309"/>
      <c r="OMO296" s="309"/>
      <c r="OMP296" s="309"/>
      <c r="OMQ296" s="309"/>
      <c r="OMR296" s="421"/>
      <c r="OMS296" s="310"/>
      <c r="OMT296" s="310"/>
      <c r="OMU296" s="311"/>
      <c r="OMV296" s="304"/>
      <c r="OMW296" s="305"/>
      <c r="OMX296" s="306"/>
      <c r="OMY296" s="307"/>
      <c r="OMZ296" s="307"/>
      <c r="ONA296" s="307"/>
      <c r="ONB296" s="307"/>
      <c r="ONC296" s="308"/>
      <c r="OND296" s="305"/>
      <c r="ONE296" s="305"/>
      <c r="ONF296" s="309"/>
      <c r="ONG296" s="309"/>
      <c r="ONH296" s="421"/>
      <c r="ONI296" s="309"/>
      <c r="ONJ296" s="309"/>
      <c r="ONK296" s="309"/>
      <c r="ONL296" s="309"/>
      <c r="ONM296" s="421"/>
      <c r="ONN296" s="310"/>
      <c r="ONO296" s="310"/>
      <c r="ONP296" s="311"/>
      <c r="ONQ296" s="304"/>
      <c r="ONR296" s="305"/>
      <c r="ONS296" s="306"/>
      <c r="ONT296" s="307"/>
      <c r="ONU296" s="307"/>
      <c r="ONV296" s="307"/>
      <c r="ONW296" s="307"/>
      <c r="ONX296" s="308"/>
      <c r="ONY296" s="305"/>
      <c r="ONZ296" s="305"/>
      <c r="OOA296" s="309"/>
      <c r="OOB296" s="309"/>
      <c r="OOC296" s="421"/>
      <c r="OOD296" s="309"/>
      <c r="OOE296" s="309"/>
      <c r="OOF296" s="309"/>
      <c r="OOG296" s="309"/>
      <c r="OOH296" s="421"/>
      <c r="OOI296" s="310"/>
      <c r="OOJ296" s="310"/>
      <c r="OOK296" s="311"/>
      <c r="OOL296" s="304"/>
      <c r="OOM296" s="305"/>
      <c r="OON296" s="306"/>
      <c r="OOO296" s="307"/>
      <c r="OOP296" s="307"/>
      <c r="OOQ296" s="307"/>
      <c r="OOR296" s="307"/>
      <c r="OOS296" s="308"/>
      <c r="OOT296" s="305"/>
      <c r="OOU296" s="305"/>
      <c r="OOV296" s="309"/>
      <c r="OOW296" s="309"/>
      <c r="OOX296" s="421"/>
      <c r="OOY296" s="309"/>
      <c r="OOZ296" s="309"/>
      <c r="OPA296" s="309"/>
      <c r="OPB296" s="309"/>
      <c r="OPC296" s="421"/>
      <c r="OPD296" s="310"/>
      <c r="OPE296" s="310"/>
      <c r="OPF296" s="311"/>
      <c r="OPG296" s="304"/>
      <c r="OPH296" s="305"/>
      <c r="OPI296" s="306"/>
      <c r="OPJ296" s="307"/>
      <c r="OPK296" s="307"/>
      <c r="OPL296" s="307"/>
      <c r="OPM296" s="307"/>
      <c r="OPN296" s="308"/>
      <c r="OPO296" s="305"/>
      <c r="OPP296" s="305"/>
      <c r="OPQ296" s="309"/>
      <c r="OPR296" s="309"/>
      <c r="OPS296" s="421"/>
      <c r="OPT296" s="309"/>
      <c r="OPU296" s="309"/>
      <c r="OPV296" s="309"/>
      <c r="OPW296" s="309"/>
      <c r="OPX296" s="421"/>
      <c r="OPY296" s="310"/>
      <c r="OPZ296" s="310"/>
      <c r="OQA296" s="311"/>
      <c r="OQB296" s="304"/>
      <c r="OQC296" s="305"/>
      <c r="OQD296" s="306"/>
      <c r="OQE296" s="307"/>
      <c r="OQF296" s="307"/>
      <c r="OQG296" s="307"/>
      <c r="OQH296" s="307"/>
      <c r="OQI296" s="308"/>
      <c r="OQJ296" s="305"/>
      <c r="OQK296" s="305"/>
      <c r="OQL296" s="309"/>
      <c r="OQM296" s="309"/>
      <c r="OQN296" s="421"/>
      <c r="OQO296" s="309"/>
      <c r="OQP296" s="309"/>
      <c r="OQQ296" s="309"/>
      <c r="OQR296" s="309"/>
      <c r="OQS296" s="421"/>
      <c r="OQT296" s="310"/>
      <c r="OQU296" s="310"/>
      <c r="OQV296" s="311"/>
      <c r="OQW296" s="304"/>
      <c r="OQX296" s="305"/>
      <c r="OQY296" s="306"/>
      <c r="OQZ296" s="307"/>
      <c r="ORA296" s="307"/>
      <c r="ORB296" s="307"/>
      <c r="ORC296" s="307"/>
      <c r="ORD296" s="308"/>
      <c r="ORE296" s="305"/>
      <c r="ORF296" s="305"/>
      <c r="ORG296" s="309"/>
      <c r="ORH296" s="309"/>
      <c r="ORI296" s="421"/>
      <c r="ORJ296" s="309"/>
      <c r="ORK296" s="309"/>
      <c r="ORL296" s="309"/>
      <c r="ORM296" s="309"/>
      <c r="ORN296" s="421"/>
      <c r="ORO296" s="310"/>
      <c r="ORP296" s="310"/>
      <c r="ORQ296" s="311"/>
      <c r="ORR296" s="304"/>
      <c r="ORS296" s="305"/>
      <c r="ORT296" s="306"/>
      <c r="ORU296" s="307"/>
      <c r="ORV296" s="307"/>
      <c r="ORW296" s="307"/>
      <c r="ORX296" s="307"/>
      <c r="ORY296" s="308"/>
      <c r="ORZ296" s="305"/>
      <c r="OSA296" s="305"/>
      <c r="OSB296" s="309"/>
      <c r="OSC296" s="309"/>
      <c r="OSD296" s="421"/>
      <c r="OSE296" s="309"/>
      <c r="OSF296" s="309"/>
      <c r="OSG296" s="309"/>
      <c r="OSH296" s="309"/>
      <c r="OSI296" s="421"/>
      <c r="OSJ296" s="310"/>
      <c r="OSK296" s="310"/>
      <c r="OSL296" s="311"/>
      <c r="OSM296" s="304"/>
      <c r="OSN296" s="305"/>
      <c r="OSO296" s="306"/>
      <c r="OSP296" s="307"/>
      <c r="OSQ296" s="307"/>
      <c r="OSR296" s="307"/>
      <c r="OSS296" s="307"/>
      <c r="OST296" s="308"/>
      <c r="OSU296" s="305"/>
      <c r="OSV296" s="305"/>
      <c r="OSW296" s="309"/>
      <c r="OSX296" s="309"/>
      <c r="OSY296" s="421"/>
      <c r="OSZ296" s="309"/>
      <c r="OTA296" s="309"/>
      <c r="OTB296" s="309"/>
      <c r="OTC296" s="309"/>
      <c r="OTD296" s="421"/>
      <c r="OTE296" s="310"/>
      <c r="OTF296" s="310"/>
      <c r="OTG296" s="311"/>
      <c r="OTH296" s="304"/>
      <c r="OTI296" s="305"/>
      <c r="OTJ296" s="306"/>
      <c r="OTK296" s="307"/>
      <c r="OTL296" s="307"/>
      <c r="OTM296" s="307"/>
      <c r="OTN296" s="307"/>
      <c r="OTO296" s="308"/>
      <c r="OTP296" s="305"/>
      <c r="OTQ296" s="305"/>
      <c r="OTR296" s="309"/>
      <c r="OTS296" s="309"/>
      <c r="OTT296" s="421"/>
      <c r="OTU296" s="309"/>
      <c r="OTV296" s="309"/>
      <c r="OTW296" s="309"/>
      <c r="OTX296" s="309"/>
      <c r="OTY296" s="421"/>
      <c r="OTZ296" s="310"/>
      <c r="OUA296" s="310"/>
      <c r="OUB296" s="311"/>
      <c r="OUC296" s="304"/>
      <c r="OUD296" s="305"/>
      <c r="OUE296" s="306"/>
      <c r="OUF296" s="307"/>
      <c r="OUG296" s="307"/>
      <c r="OUH296" s="307"/>
      <c r="OUI296" s="307"/>
      <c r="OUJ296" s="308"/>
      <c r="OUK296" s="305"/>
      <c r="OUL296" s="305"/>
      <c r="OUM296" s="309"/>
      <c r="OUN296" s="309"/>
      <c r="OUO296" s="421"/>
      <c r="OUP296" s="309"/>
      <c r="OUQ296" s="309"/>
      <c r="OUR296" s="309"/>
      <c r="OUS296" s="309"/>
      <c r="OUT296" s="421"/>
      <c r="OUU296" s="310"/>
      <c r="OUV296" s="310"/>
      <c r="OUW296" s="311"/>
      <c r="OUX296" s="304"/>
      <c r="OUY296" s="305"/>
      <c r="OUZ296" s="306"/>
      <c r="OVA296" s="307"/>
      <c r="OVB296" s="307"/>
      <c r="OVC296" s="307"/>
      <c r="OVD296" s="307"/>
      <c r="OVE296" s="308"/>
      <c r="OVF296" s="305"/>
      <c r="OVG296" s="305"/>
      <c r="OVH296" s="309"/>
      <c r="OVI296" s="309"/>
      <c r="OVJ296" s="421"/>
      <c r="OVK296" s="309"/>
      <c r="OVL296" s="309"/>
      <c r="OVM296" s="309"/>
      <c r="OVN296" s="309"/>
      <c r="OVO296" s="421"/>
      <c r="OVP296" s="310"/>
      <c r="OVQ296" s="310"/>
      <c r="OVR296" s="311"/>
      <c r="OVS296" s="304"/>
      <c r="OVT296" s="305"/>
      <c r="OVU296" s="306"/>
      <c r="OVV296" s="307"/>
      <c r="OVW296" s="307"/>
      <c r="OVX296" s="307"/>
      <c r="OVY296" s="307"/>
      <c r="OVZ296" s="308"/>
      <c r="OWA296" s="305"/>
      <c r="OWB296" s="305"/>
      <c r="OWC296" s="309"/>
      <c r="OWD296" s="309"/>
      <c r="OWE296" s="421"/>
      <c r="OWF296" s="309"/>
      <c r="OWG296" s="309"/>
      <c r="OWH296" s="309"/>
      <c r="OWI296" s="309"/>
      <c r="OWJ296" s="421"/>
      <c r="OWK296" s="310"/>
      <c r="OWL296" s="310"/>
      <c r="OWM296" s="311"/>
      <c r="OWN296" s="304"/>
      <c r="OWO296" s="305"/>
      <c r="OWP296" s="306"/>
      <c r="OWQ296" s="307"/>
      <c r="OWR296" s="307"/>
      <c r="OWS296" s="307"/>
      <c r="OWT296" s="307"/>
      <c r="OWU296" s="308"/>
      <c r="OWV296" s="305"/>
      <c r="OWW296" s="305"/>
      <c r="OWX296" s="309"/>
      <c r="OWY296" s="309"/>
      <c r="OWZ296" s="421"/>
      <c r="OXA296" s="309"/>
      <c r="OXB296" s="309"/>
      <c r="OXC296" s="309"/>
      <c r="OXD296" s="309"/>
      <c r="OXE296" s="421"/>
      <c r="OXF296" s="310"/>
      <c r="OXG296" s="310"/>
      <c r="OXH296" s="311"/>
      <c r="OXI296" s="304"/>
      <c r="OXJ296" s="305"/>
      <c r="OXK296" s="306"/>
      <c r="OXL296" s="307"/>
      <c r="OXM296" s="307"/>
      <c r="OXN296" s="307"/>
      <c r="OXO296" s="307"/>
      <c r="OXP296" s="308"/>
      <c r="OXQ296" s="305"/>
      <c r="OXR296" s="305"/>
      <c r="OXS296" s="309"/>
      <c r="OXT296" s="309"/>
      <c r="OXU296" s="421"/>
      <c r="OXV296" s="309"/>
      <c r="OXW296" s="309"/>
      <c r="OXX296" s="309"/>
      <c r="OXY296" s="309"/>
      <c r="OXZ296" s="421"/>
      <c r="OYA296" s="310"/>
      <c r="OYB296" s="310"/>
      <c r="OYC296" s="311"/>
      <c r="OYD296" s="304"/>
      <c r="OYE296" s="305"/>
      <c r="OYF296" s="306"/>
      <c r="OYG296" s="307"/>
      <c r="OYH296" s="307"/>
      <c r="OYI296" s="307"/>
      <c r="OYJ296" s="307"/>
      <c r="OYK296" s="308"/>
      <c r="OYL296" s="305"/>
      <c r="OYM296" s="305"/>
      <c r="OYN296" s="309"/>
      <c r="OYO296" s="309"/>
      <c r="OYP296" s="421"/>
      <c r="OYQ296" s="309"/>
      <c r="OYR296" s="309"/>
      <c r="OYS296" s="309"/>
      <c r="OYT296" s="309"/>
      <c r="OYU296" s="421"/>
      <c r="OYV296" s="310"/>
      <c r="OYW296" s="310"/>
      <c r="OYX296" s="311"/>
      <c r="OYY296" s="304"/>
      <c r="OYZ296" s="305"/>
      <c r="OZA296" s="306"/>
      <c r="OZB296" s="307"/>
      <c r="OZC296" s="307"/>
      <c r="OZD296" s="307"/>
      <c r="OZE296" s="307"/>
      <c r="OZF296" s="308"/>
      <c r="OZG296" s="305"/>
      <c r="OZH296" s="305"/>
      <c r="OZI296" s="309"/>
      <c r="OZJ296" s="309"/>
      <c r="OZK296" s="421"/>
      <c r="OZL296" s="309"/>
      <c r="OZM296" s="309"/>
      <c r="OZN296" s="309"/>
      <c r="OZO296" s="309"/>
      <c r="OZP296" s="421"/>
      <c r="OZQ296" s="310"/>
      <c r="OZR296" s="310"/>
      <c r="OZS296" s="311"/>
      <c r="OZT296" s="304"/>
      <c r="OZU296" s="305"/>
      <c r="OZV296" s="306"/>
      <c r="OZW296" s="307"/>
      <c r="OZX296" s="307"/>
      <c r="OZY296" s="307"/>
      <c r="OZZ296" s="307"/>
      <c r="PAA296" s="308"/>
      <c r="PAB296" s="305"/>
      <c r="PAC296" s="305"/>
      <c r="PAD296" s="309"/>
      <c r="PAE296" s="309"/>
      <c r="PAF296" s="421"/>
      <c r="PAG296" s="309"/>
      <c r="PAH296" s="309"/>
      <c r="PAI296" s="309"/>
      <c r="PAJ296" s="309"/>
      <c r="PAK296" s="421"/>
      <c r="PAL296" s="310"/>
      <c r="PAM296" s="310"/>
      <c r="PAN296" s="311"/>
      <c r="PAO296" s="304"/>
      <c r="PAP296" s="305"/>
      <c r="PAQ296" s="306"/>
      <c r="PAR296" s="307"/>
      <c r="PAS296" s="307"/>
      <c r="PAT296" s="307"/>
      <c r="PAU296" s="307"/>
      <c r="PAV296" s="308"/>
      <c r="PAW296" s="305"/>
      <c r="PAX296" s="305"/>
      <c r="PAY296" s="309"/>
      <c r="PAZ296" s="309"/>
      <c r="PBA296" s="421"/>
      <c r="PBB296" s="309"/>
      <c r="PBC296" s="309"/>
      <c r="PBD296" s="309"/>
      <c r="PBE296" s="309"/>
      <c r="PBF296" s="421"/>
      <c r="PBG296" s="310"/>
      <c r="PBH296" s="310"/>
      <c r="PBI296" s="311"/>
      <c r="PBJ296" s="304"/>
      <c r="PBK296" s="305"/>
      <c r="PBL296" s="306"/>
      <c r="PBM296" s="307"/>
      <c r="PBN296" s="307"/>
      <c r="PBO296" s="307"/>
      <c r="PBP296" s="307"/>
      <c r="PBQ296" s="308"/>
      <c r="PBR296" s="305"/>
      <c r="PBS296" s="305"/>
      <c r="PBT296" s="309"/>
      <c r="PBU296" s="309"/>
      <c r="PBV296" s="421"/>
      <c r="PBW296" s="309"/>
      <c r="PBX296" s="309"/>
      <c r="PBY296" s="309"/>
      <c r="PBZ296" s="309"/>
      <c r="PCA296" s="421"/>
      <c r="PCB296" s="310"/>
      <c r="PCC296" s="310"/>
      <c r="PCD296" s="311"/>
      <c r="PCE296" s="304"/>
      <c r="PCF296" s="305"/>
      <c r="PCG296" s="306"/>
      <c r="PCH296" s="307"/>
      <c r="PCI296" s="307"/>
      <c r="PCJ296" s="307"/>
      <c r="PCK296" s="307"/>
      <c r="PCL296" s="308"/>
      <c r="PCM296" s="305"/>
      <c r="PCN296" s="305"/>
      <c r="PCO296" s="309"/>
      <c r="PCP296" s="309"/>
      <c r="PCQ296" s="421"/>
      <c r="PCR296" s="309"/>
      <c r="PCS296" s="309"/>
      <c r="PCT296" s="309"/>
      <c r="PCU296" s="309"/>
      <c r="PCV296" s="421"/>
      <c r="PCW296" s="310"/>
      <c r="PCX296" s="310"/>
      <c r="PCY296" s="311"/>
      <c r="PCZ296" s="304"/>
      <c r="PDA296" s="305"/>
      <c r="PDB296" s="306"/>
      <c r="PDC296" s="307"/>
      <c r="PDD296" s="307"/>
      <c r="PDE296" s="307"/>
      <c r="PDF296" s="307"/>
      <c r="PDG296" s="308"/>
      <c r="PDH296" s="305"/>
      <c r="PDI296" s="305"/>
      <c r="PDJ296" s="309"/>
      <c r="PDK296" s="309"/>
      <c r="PDL296" s="421"/>
      <c r="PDM296" s="309"/>
      <c r="PDN296" s="309"/>
      <c r="PDO296" s="309"/>
      <c r="PDP296" s="309"/>
      <c r="PDQ296" s="421"/>
      <c r="PDR296" s="310"/>
      <c r="PDS296" s="310"/>
      <c r="PDT296" s="311"/>
      <c r="PDU296" s="304"/>
      <c r="PDV296" s="305"/>
      <c r="PDW296" s="306"/>
      <c r="PDX296" s="307"/>
      <c r="PDY296" s="307"/>
      <c r="PDZ296" s="307"/>
      <c r="PEA296" s="307"/>
      <c r="PEB296" s="308"/>
      <c r="PEC296" s="305"/>
      <c r="PED296" s="305"/>
      <c r="PEE296" s="309"/>
      <c r="PEF296" s="309"/>
      <c r="PEG296" s="421"/>
      <c r="PEH296" s="309"/>
      <c r="PEI296" s="309"/>
      <c r="PEJ296" s="309"/>
      <c r="PEK296" s="309"/>
      <c r="PEL296" s="421"/>
      <c r="PEM296" s="310"/>
      <c r="PEN296" s="310"/>
      <c r="PEO296" s="311"/>
      <c r="PEP296" s="304"/>
      <c r="PEQ296" s="305"/>
      <c r="PER296" s="306"/>
      <c r="PES296" s="307"/>
      <c r="PET296" s="307"/>
      <c r="PEU296" s="307"/>
      <c r="PEV296" s="307"/>
      <c r="PEW296" s="308"/>
      <c r="PEX296" s="305"/>
      <c r="PEY296" s="305"/>
      <c r="PEZ296" s="309"/>
      <c r="PFA296" s="309"/>
      <c r="PFB296" s="421"/>
      <c r="PFC296" s="309"/>
      <c r="PFD296" s="309"/>
      <c r="PFE296" s="309"/>
      <c r="PFF296" s="309"/>
      <c r="PFG296" s="421"/>
      <c r="PFH296" s="310"/>
      <c r="PFI296" s="310"/>
      <c r="PFJ296" s="311"/>
      <c r="PFK296" s="304"/>
      <c r="PFL296" s="305"/>
      <c r="PFM296" s="306"/>
      <c r="PFN296" s="307"/>
      <c r="PFO296" s="307"/>
      <c r="PFP296" s="307"/>
      <c r="PFQ296" s="307"/>
      <c r="PFR296" s="308"/>
      <c r="PFS296" s="305"/>
      <c r="PFT296" s="305"/>
      <c r="PFU296" s="309"/>
      <c r="PFV296" s="309"/>
      <c r="PFW296" s="421"/>
      <c r="PFX296" s="309"/>
      <c r="PFY296" s="309"/>
      <c r="PFZ296" s="309"/>
      <c r="PGA296" s="309"/>
      <c r="PGB296" s="421"/>
      <c r="PGC296" s="310"/>
      <c r="PGD296" s="310"/>
      <c r="PGE296" s="311"/>
      <c r="PGF296" s="304"/>
      <c r="PGG296" s="305"/>
      <c r="PGH296" s="306"/>
      <c r="PGI296" s="307"/>
      <c r="PGJ296" s="307"/>
      <c r="PGK296" s="307"/>
      <c r="PGL296" s="307"/>
      <c r="PGM296" s="308"/>
      <c r="PGN296" s="305"/>
      <c r="PGO296" s="305"/>
      <c r="PGP296" s="309"/>
      <c r="PGQ296" s="309"/>
      <c r="PGR296" s="421"/>
      <c r="PGS296" s="309"/>
      <c r="PGT296" s="309"/>
      <c r="PGU296" s="309"/>
      <c r="PGV296" s="309"/>
      <c r="PGW296" s="421"/>
      <c r="PGX296" s="310"/>
      <c r="PGY296" s="310"/>
      <c r="PGZ296" s="311"/>
      <c r="PHA296" s="304"/>
      <c r="PHB296" s="305"/>
      <c r="PHC296" s="306"/>
      <c r="PHD296" s="307"/>
      <c r="PHE296" s="307"/>
      <c r="PHF296" s="307"/>
      <c r="PHG296" s="307"/>
      <c r="PHH296" s="308"/>
      <c r="PHI296" s="305"/>
      <c r="PHJ296" s="305"/>
      <c r="PHK296" s="309"/>
      <c r="PHL296" s="309"/>
      <c r="PHM296" s="421"/>
      <c r="PHN296" s="309"/>
      <c r="PHO296" s="309"/>
      <c r="PHP296" s="309"/>
      <c r="PHQ296" s="309"/>
      <c r="PHR296" s="421"/>
      <c r="PHS296" s="310"/>
      <c r="PHT296" s="310"/>
      <c r="PHU296" s="311"/>
      <c r="PHV296" s="304"/>
      <c r="PHW296" s="305"/>
      <c r="PHX296" s="306"/>
      <c r="PHY296" s="307"/>
      <c r="PHZ296" s="307"/>
      <c r="PIA296" s="307"/>
      <c r="PIB296" s="307"/>
      <c r="PIC296" s="308"/>
      <c r="PID296" s="305"/>
      <c r="PIE296" s="305"/>
      <c r="PIF296" s="309"/>
      <c r="PIG296" s="309"/>
      <c r="PIH296" s="421"/>
      <c r="PII296" s="309"/>
      <c r="PIJ296" s="309"/>
      <c r="PIK296" s="309"/>
      <c r="PIL296" s="309"/>
      <c r="PIM296" s="421"/>
      <c r="PIN296" s="310"/>
      <c r="PIO296" s="310"/>
      <c r="PIP296" s="311"/>
      <c r="PIQ296" s="304"/>
      <c r="PIR296" s="305"/>
      <c r="PIS296" s="306"/>
      <c r="PIT296" s="307"/>
      <c r="PIU296" s="307"/>
      <c r="PIV296" s="307"/>
      <c r="PIW296" s="307"/>
      <c r="PIX296" s="308"/>
      <c r="PIY296" s="305"/>
      <c r="PIZ296" s="305"/>
      <c r="PJA296" s="309"/>
      <c r="PJB296" s="309"/>
      <c r="PJC296" s="421"/>
      <c r="PJD296" s="309"/>
      <c r="PJE296" s="309"/>
      <c r="PJF296" s="309"/>
      <c r="PJG296" s="309"/>
      <c r="PJH296" s="421"/>
      <c r="PJI296" s="310"/>
      <c r="PJJ296" s="310"/>
      <c r="PJK296" s="311"/>
      <c r="PJL296" s="304"/>
      <c r="PJM296" s="305"/>
      <c r="PJN296" s="306"/>
      <c r="PJO296" s="307"/>
      <c r="PJP296" s="307"/>
      <c r="PJQ296" s="307"/>
      <c r="PJR296" s="307"/>
      <c r="PJS296" s="308"/>
      <c r="PJT296" s="305"/>
      <c r="PJU296" s="305"/>
      <c r="PJV296" s="309"/>
      <c r="PJW296" s="309"/>
      <c r="PJX296" s="421"/>
      <c r="PJY296" s="309"/>
      <c r="PJZ296" s="309"/>
      <c r="PKA296" s="309"/>
      <c r="PKB296" s="309"/>
      <c r="PKC296" s="421"/>
      <c r="PKD296" s="310"/>
      <c r="PKE296" s="310"/>
      <c r="PKF296" s="311"/>
      <c r="PKG296" s="304"/>
      <c r="PKH296" s="305"/>
      <c r="PKI296" s="306"/>
      <c r="PKJ296" s="307"/>
      <c r="PKK296" s="307"/>
      <c r="PKL296" s="307"/>
      <c r="PKM296" s="307"/>
      <c r="PKN296" s="308"/>
      <c r="PKO296" s="305"/>
      <c r="PKP296" s="305"/>
      <c r="PKQ296" s="309"/>
      <c r="PKR296" s="309"/>
      <c r="PKS296" s="421"/>
      <c r="PKT296" s="309"/>
      <c r="PKU296" s="309"/>
      <c r="PKV296" s="309"/>
      <c r="PKW296" s="309"/>
      <c r="PKX296" s="421"/>
      <c r="PKY296" s="310"/>
      <c r="PKZ296" s="310"/>
      <c r="PLA296" s="311"/>
      <c r="PLB296" s="304"/>
      <c r="PLC296" s="305"/>
      <c r="PLD296" s="306"/>
      <c r="PLE296" s="307"/>
      <c r="PLF296" s="307"/>
      <c r="PLG296" s="307"/>
      <c r="PLH296" s="307"/>
      <c r="PLI296" s="308"/>
      <c r="PLJ296" s="305"/>
      <c r="PLK296" s="305"/>
      <c r="PLL296" s="309"/>
      <c r="PLM296" s="309"/>
      <c r="PLN296" s="421"/>
      <c r="PLO296" s="309"/>
      <c r="PLP296" s="309"/>
      <c r="PLQ296" s="309"/>
      <c r="PLR296" s="309"/>
      <c r="PLS296" s="421"/>
      <c r="PLT296" s="310"/>
      <c r="PLU296" s="310"/>
      <c r="PLV296" s="311"/>
      <c r="PLW296" s="304"/>
      <c r="PLX296" s="305"/>
      <c r="PLY296" s="306"/>
      <c r="PLZ296" s="307"/>
      <c r="PMA296" s="307"/>
      <c r="PMB296" s="307"/>
      <c r="PMC296" s="307"/>
      <c r="PMD296" s="308"/>
      <c r="PME296" s="305"/>
      <c r="PMF296" s="305"/>
      <c r="PMG296" s="309"/>
      <c r="PMH296" s="309"/>
      <c r="PMI296" s="421"/>
      <c r="PMJ296" s="309"/>
      <c r="PMK296" s="309"/>
      <c r="PML296" s="309"/>
      <c r="PMM296" s="309"/>
      <c r="PMN296" s="421"/>
      <c r="PMO296" s="310"/>
      <c r="PMP296" s="310"/>
      <c r="PMQ296" s="311"/>
      <c r="PMR296" s="304"/>
      <c r="PMS296" s="305"/>
      <c r="PMT296" s="306"/>
      <c r="PMU296" s="307"/>
      <c r="PMV296" s="307"/>
      <c r="PMW296" s="307"/>
      <c r="PMX296" s="307"/>
      <c r="PMY296" s="308"/>
      <c r="PMZ296" s="305"/>
      <c r="PNA296" s="305"/>
      <c r="PNB296" s="309"/>
      <c r="PNC296" s="309"/>
      <c r="PND296" s="421"/>
      <c r="PNE296" s="309"/>
      <c r="PNF296" s="309"/>
      <c r="PNG296" s="309"/>
      <c r="PNH296" s="309"/>
      <c r="PNI296" s="421"/>
      <c r="PNJ296" s="310"/>
      <c r="PNK296" s="310"/>
      <c r="PNL296" s="311"/>
      <c r="PNM296" s="304"/>
      <c r="PNN296" s="305"/>
      <c r="PNO296" s="306"/>
      <c r="PNP296" s="307"/>
      <c r="PNQ296" s="307"/>
      <c r="PNR296" s="307"/>
      <c r="PNS296" s="307"/>
      <c r="PNT296" s="308"/>
      <c r="PNU296" s="305"/>
      <c r="PNV296" s="305"/>
      <c r="PNW296" s="309"/>
      <c r="PNX296" s="309"/>
      <c r="PNY296" s="421"/>
      <c r="PNZ296" s="309"/>
      <c r="POA296" s="309"/>
      <c r="POB296" s="309"/>
      <c r="POC296" s="309"/>
      <c r="POD296" s="421"/>
      <c r="POE296" s="310"/>
      <c r="POF296" s="310"/>
      <c r="POG296" s="311"/>
      <c r="POH296" s="304"/>
      <c r="POI296" s="305"/>
      <c r="POJ296" s="306"/>
      <c r="POK296" s="307"/>
      <c r="POL296" s="307"/>
      <c r="POM296" s="307"/>
      <c r="PON296" s="307"/>
      <c r="POO296" s="308"/>
      <c r="POP296" s="305"/>
      <c r="POQ296" s="305"/>
      <c r="POR296" s="309"/>
      <c r="POS296" s="309"/>
      <c r="POT296" s="421"/>
      <c r="POU296" s="309"/>
      <c r="POV296" s="309"/>
      <c r="POW296" s="309"/>
      <c r="POX296" s="309"/>
      <c r="POY296" s="421"/>
      <c r="POZ296" s="310"/>
      <c r="PPA296" s="310"/>
      <c r="PPB296" s="311"/>
      <c r="PPC296" s="304"/>
      <c r="PPD296" s="305"/>
      <c r="PPE296" s="306"/>
      <c r="PPF296" s="307"/>
      <c r="PPG296" s="307"/>
      <c r="PPH296" s="307"/>
      <c r="PPI296" s="307"/>
      <c r="PPJ296" s="308"/>
      <c r="PPK296" s="305"/>
      <c r="PPL296" s="305"/>
      <c r="PPM296" s="309"/>
      <c r="PPN296" s="309"/>
      <c r="PPO296" s="421"/>
      <c r="PPP296" s="309"/>
      <c r="PPQ296" s="309"/>
      <c r="PPR296" s="309"/>
      <c r="PPS296" s="309"/>
      <c r="PPT296" s="421"/>
      <c r="PPU296" s="310"/>
      <c r="PPV296" s="310"/>
      <c r="PPW296" s="311"/>
      <c r="PPX296" s="304"/>
      <c r="PPY296" s="305"/>
      <c r="PPZ296" s="306"/>
      <c r="PQA296" s="307"/>
      <c r="PQB296" s="307"/>
      <c r="PQC296" s="307"/>
      <c r="PQD296" s="307"/>
      <c r="PQE296" s="308"/>
      <c r="PQF296" s="305"/>
      <c r="PQG296" s="305"/>
      <c r="PQH296" s="309"/>
      <c r="PQI296" s="309"/>
      <c r="PQJ296" s="421"/>
      <c r="PQK296" s="309"/>
      <c r="PQL296" s="309"/>
      <c r="PQM296" s="309"/>
      <c r="PQN296" s="309"/>
      <c r="PQO296" s="421"/>
      <c r="PQP296" s="310"/>
      <c r="PQQ296" s="310"/>
      <c r="PQR296" s="311"/>
      <c r="PQS296" s="304"/>
      <c r="PQT296" s="305"/>
      <c r="PQU296" s="306"/>
      <c r="PQV296" s="307"/>
      <c r="PQW296" s="307"/>
      <c r="PQX296" s="307"/>
      <c r="PQY296" s="307"/>
      <c r="PQZ296" s="308"/>
      <c r="PRA296" s="305"/>
      <c r="PRB296" s="305"/>
      <c r="PRC296" s="309"/>
      <c r="PRD296" s="309"/>
      <c r="PRE296" s="421"/>
      <c r="PRF296" s="309"/>
      <c r="PRG296" s="309"/>
      <c r="PRH296" s="309"/>
      <c r="PRI296" s="309"/>
      <c r="PRJ296" s="421"/>
      <c r="PRK296" s="310"/>
      <c r="PRL296" s="310"/>
      <c r="PRM296" s="311"/>
      <c r="PRN296" s="304"/>
      <c r="PRO296" s="305"/>
      <c r="PRP296" s="306"/>
      <c r="PRQ296" s="307"/>
      <c r="PRR296" s="307"/>
      <c r="PRS296" s="307"/>
      <c r="PRT296" s="307"/>
      <c r="PRU296" s="308"/>
      <c r="PRV296" s="305"/>
      <c r="PRW296" s="305"/>
      <c r="PRX296" s="309"/>
      <c r="PRY296" s="309"/>
      <c r="PRZ296" s="421"/>
      <c r="PSA296" s="309"/>
      <c r="PSB296" s="309"/>
      <c r="PSC296" s="309"/>
      <c r="PSD296" s="309"/>
      <c r="PSE296" s="421"/>
      <c r="PSF296" s="310"/>
      <c r="PSG296" s="310"/>
      <c r="PSH296" s="311"/>
      <c r="PSI296" s="304"/>
      <c r="PSJ296" s="305"/>
      <c r="PSK296" s="306"/>
      <c r="PSL296" s="307"/>
      <c r="PSM296" s="307"/>
      <c r="PSN296" s="307"/>
      <c r="PSO296" s="307"/>
      <c r="PSP296" s="308"/>
      <c r="PSQ296" s="305"/>
      <c r="PSR296" s="305"/>
      <c r="PSS296" s="309"/>
      <c r="PST296" s="309"/>
      <c r="PSU296" s="421"/>
      <c r="PSV296" s="309"/>
      <c r="PSW296" s="309"/>
      <c r="PSX296" s="309"/>
      <c r="PSY296" s="309"/>
      <c r="PSZ296" s="421"/>
      <c r="PTA296" s="310"/>
      <c r="PTB296" s="310"/>
      <c r="PTC296" s="311"/>
      <c r="PTD296" s="304"/>
      <c r="PTE296" s="305"/>
      <c r="PTF296" s="306"/>
      <c r="PTG296" s="307"/>
      <c r="PTH296" s="307"/>
      <c r="PTI296" s="307"/>
      <c r="PTJ296" s="307"/>
      <c r="PTK296" s="308"/>
      <c r="PTL296" s="305"/>
      <c r="PTM296" s="305"/>
      <c r="PTN296" s="309"/>
      <c r="PTO296" s="309"/>
      <c r="PTP296" s="421"/>
      <c r="PTQ296" s="309"/>
      <c r="PTR296" s="309"/>
      <c r="PTS296" s="309"/>
      <c r="PTT296" s="309"/>
      <c r="PTU296" s="421"/>
      <c r="PTV296" s="310"/>
      <c r="PTW296" s="310"/>
      <c r="PTX296" s="311"/>
      <c r="PTY296" s="304"/>
      <c r="PTZ296" s="305"/>
      <c r="PUA296" s="306"/>
      <c r="PUB296" s="307"/>
      <c r="PUC296" s="307"/>
      <c r="PUD296" s="307"/>
      <c r="PUE296" s="307"/>
      <c r="PUF296" s="308"/>
      <c r="PUG296" s="305"/>
      <c r="PUH296" s="305"/>
      <c r="PUI296" s="309"/>
      <c r="PUJ296" s="309"/>
      <c r="PUK296" s="421"/>
      <c r="PUL296" s="309"/>
      <c r="PUM296" s="309"/>
      <c r="PUN296" s="309"/>
      <c r="PUO296" s="309"/>
      <c r="PUP296" s="421"/>
      <c r="PUQ296" s="310"/>
      <c r="PUR296" s="310"/>
      <c r="PUS296" s="311"/>
      <c r="PUT296" s="304"/>
      <c r="PUU296" s="305"/>
      <c r="PUV296" s="306"/>
      <c r="PUW296" s="307"/>
      <c r="PUX296" s="307"/>
      <c r="PUY296" s="307"/>
      <c r="PUZ296" s="307"/>
      <c r="PVA296" s="308"/>
      <c r="PVB296" s="305"/>
      <c r="PVC296" s="305"/>
      <c r="PVD296" s="309"/>
      <c r="PVE296" s="309"/>
      <c r="PVF296" s="421"/>
      <c r="PVG296" s="309"/>
      <c r="PVH296" s="309"/>
      <c r="PVI296" s="309"/>
      <c r="PVJ296" s="309"/>
      <c r="PVK296" s="421"/>
      <c r="PVL296" s="310"/>
      <c r="PVM296" s="310"/>
      <c r="PVN296" s="311"/>
      <c r="PVO296" s="304"/>
      <c r="PVP296" s="305"/>
      <c r="PVQ296" s="306"/>
      <c r="PVR296" s="307"/>
      <c r="PVS296" s="307"/>
      <c r="PVT296" s="307"/>
      <c r="PVU296" s="307"/>
      <c r="PVV296" s="308"/>
      <c r="PVW296" s="305"/>
      <c r="PVX296" s="305"/>
      <c r="PVY296" s="309"/>
      <c r="PVZ296" s="309"/>
      <c r="PWA296" s="421"/>
      <c r="PWB296" s="309"/>
      <c r="PWC296" s="309"/>
      <c r="PWD296" s="309"/>
      <c r="PWE296" s="309"/>
      <c r="PWF296" s="421"/>
      <c r="PWG296" s="310"/>
      <c r="PWH296" s="310"/>
      <c r="PWI296" s="311"/>
      <c r="PWJ296" s="304"/>
      <c r="PWK296" s="305"/>
      <c r="PWL296" s="306"/>
      <c r="PWM296" s="307"/>
      <c r="PWN296" s="307"/>
      <c r="PWO296" s="307"/>
      <c r="PWP296" s="307"/>
      <c r="PWQ296" s="308"/>
      <c r="PWR296" s="305"/>
      <c r="PWS296" s="305"/>
      <c r="PWT296" s="309"/>
      <c r="PWU296" s="309"/>
      <c r="PWV296" s="421"/>
      <c r="PWW296" s="309"/>
      <c r="PWX296" s="309"/>
      <c r="PWY296" s="309"/>
      <c r="PWZ296" s="309"/>
      <c r="PXA296" s="421"/>
      <c r="PXB296" s="310"/>
      <c r="PXC296" s="310"/>
      <c r="PXD296" s="311"/>
      <c r="PXE296" s="304"/>
      <c r="PXF296" s="305"/>
      <c r="PXG296" s="306"/>
      <c r="PXH296" s="307"/>
      <c r="PXI296" s="307"/>
      <c r="PXJ296" s="307"/>
      <c r="PXK296" s="307"/>
      <c r="PXL296" s="308"/>
      <c r="PXM296" s="305"/>
      <c r="PXN296" s="305"/>
      <c r="PXO296" s="309"/>
      <c r="PXP296" s="309"/>
      <c r="PXQ296" s="421"/>
      <c r="PXR296" s="309"/>
      <c r="PXS296" s="309"/>
      <c r="PXT296" s="309"/>
      <c r="PXU296" s="309"/>
      <c r="PXV296" s="421"/>
      <c r="PXW296" s="310"/>
      <c r="PXX296" s="310"/>
      <c r="PXY296" s="311"/>
      <c r="PXZ296" s="304"/>
      <c r="PYA296" s="305"/>
      <c r="PYB296" s="306"/>
      <c r="PYC296" s="307"/>
      <c r="PYD296" s="307"/>
      <c r="PYE296" s="307"/>
      <c r="PYF296" s="307"/>
      <c r="PYG296" s="308"/>
      <c r="PYH296" s="305"/>
      <c r="PYI296" s="305"/>
      <c r="PYJ296" s="309"/>
      <c r="PYK296" s="309"/>
      <c r="PYL296" s="421"/>
      <c r="PYM296" s="309"/>
      <c r="PYN296" s="309"/>
      <c r="PYO296" s="309"/>
      <c r="PYP296" s="309"/>
      <c r="PYQ296" s="421"/>
      <c r="PYR296" s="310"/>
      <c r="PYS296" s="310"/>
      <c r="PYT296" s="311"/>
      <c r="PYU296" s="304"/>
      <c r="PYV296" s="305"/>
      <c r="PYW296" s="306"/>
      <c r="PYX296" s="307"/>
      <c r="PYY296" s="307"/>
      <c r="PYZ296" s="307"/>
      <c r="PZA296" s="307"/>
      <c r="PZB296" s="308"/>
      <c r="PZC296" s="305"/>
      <c r="PZD296" s="305"/>
      <c r="PZE296" s="309"/>
      <c r="PZF296" s="309"/>
      <c r="PZG296" s="421"/>
      <c r="PZH296" s="309"/>
      <c r="PZI296" s="309"/>
      <c r="PZJ296" s="309"/>
      <c r="PZK296" s="309"/>
      <c r="PZL296" s="421"/>
      <c r="PZM296" s="310"/>
      <c r="PZN296" s="310"/>
      <c r="PZO296" s="311"/>
      <c r="PZP296" s="304"/>
      <c r="PZQ296" s="305"/>
      <c r="PZR296" s="306"/>
      <c r="PZS296" s="307"/>
      <c r="PZT296" s="307"/>
      <c r="PZU296" s="307"/>
      <c r="PZV296" s="307"/>
      <c r="PZW296" s="308"/>
      <c r="PZX296" s="305"/>
      <c r="PZY296" s="305"/>
      <c r="PZZ296" s="309"/>
      <c r="QAA296" s="309"/>
      <c r="QAB296" s="421"/>
      <c r="QAC296" s="309"/>
      <c r="QAD296" s="309"/>
      <c r="QAE296" s="309"/>
      <c r="QAF296" s="309"/>
      <c r="QAG296" s="421"/>
      <c r="QAH296" s="310"/>
      <c r="QAI296" s="310"/>
      <c r="QAJ296" s="311"/>
      <c r="QAK296" s="304"/>
      <c r="QAL296" s="305"/>
      <c r="QAM296" s="306"/>
      <c r="QAN296" s="307"/>
      <c r="QAO296" s="307"/>
      <c r="QAP296" s="307"/>
      <c r="QAQ296" s="307"/>
      <c r="QAR296" s="308"/>
      <c r="QAS296" s="305"/>
      <c r="QAT296" s="305"/>
      <c r="QAU296" s="309"/>
      <c r="QAV296" s="309"/>
      <c r="QAW296" s="421"/>
      <c r="QAX296" s="309"/>
      <c r="QAY296" s="309"/>
      <c r="QAZ296" s="309"/>
      <c r="QBA296" s="309"/>
      <c r="QBB296" s="421"/>
      <c r="QBC296" s="310"/>
      <c r="QBD296" s="310"/>
      <c r="QBE296" s="311"/>
      <c r="QBF296" s="304"/>
      <c r="QBG296" s="305"/>
      <c r="QBH296" s="306"/>
      <c r="QBI296" s="307"/>
      <c r="QBJ296" s="307"/>
      <c r="QBK296" s="307"/>
      <c r="QBL296" s="307"/>
      <c r="QBM296" s="308"/>
      <c r="QBN296" s="305"/>
      <c r="QBO296" s="305"/>
      <c r="QBP296" s="309"/>
      <c r="QBQ296" s="309"/>
      <c r="QBR296" s="421"/>
      <c r="QBS296" s="309"/>
      <c r="QBT296" s="309"/>
      <c r="QBU296" s="309"/>
      <c r="QBV296" s="309"/>
      <c r="QBW296" s="421"/>
      <c r="QBX296" s="310"/>
      <c r="QBY296" s="310"/>
      <c r="QBZ296" s="311"/>
      <c r="QCA296" s="304"/>
      <c r="QCB296" s="305"/>
      <c r="QCC296" s="306"/>
      <c r="QCD296" s="307"/>
      <c r="QCE296" s="307"/>
      <c r="QCF296" s="307"/>
      <c r="QCG296" s="307"/>
      <c r="QCH296" s="308"/>
      <c r="QCI296" s="305"/>
      <c r="QCJ296" s="305"/>
      <c r="QCK296" s="309"/>
      <c r="QCL296" s="309"/>
      <c r="QCM296" s="421"/>
      <c r="QCN296" s="309"/>
      <c r="QCO296" s="309"/>
      <c r="QCP296" s="309"/>
      <c r="QCQ296" s="309"/>
      <c r="QCR296" s="421"/>
      <c r="QCS296" s="310"/>
      <c r="QCT296" s="310"/>
      <c r="QCU296" s="311"/>
      <c r="QCV296" s="304"/>
      <c r="QCW296" s="305"/>
      <c r="QCX296" s="306"/>
      <c r="QCY296" s="307"/>
      <c r="QCZ296" s="307"/>
      <c r="QDA296" s="307"/>
      <c r="QDB296" s="307"/>
      <c r="QDC296" s="308"/>
      <c r="QDD296" s="305"/>
      <c r="QDE296" s="305"/>
      <c r="QDF296" s="309"/>
      <c r="QDG296" s="309"/>
      <c r="QDH296" s="421"/>
      <c r="QDI296" s="309"/>
      <c r="QDJ296" s="309"/>
      <c r="QDK296" s="309"/>
      <c r="QDL296" s="309"/>
      <c r="QDM296" s="421"/>
      <c r="QDN296" s="310"/>
      <c r="QDO296" s="310"/>
      <c r="QDP296" s="311"/>
      <c r="QDQ296" s="304"/>
      <c r="QDR296" s="305"/>
      <c r="QDS296" s="306"/>
      <c r="QDT296" s="307"/>
      <c r="QDU296" s="307"/>
      <c r="QDV296" s="307"/>
      <c r="QDW296" s="307"/>
      <c r="QDX296" s="308"/>
      <c r="QDY296" s="305"/>
      <c r="QDZ296" s="305"/>
      <c r="QEA296" s="309"/>
      <c r="QEB296" s="309"/>
      <c r="QEC296" s="421"/>
      <c r="QED296" s="309"/>
      <c r="QEE296" s="309"/>
      <c r="QEF296" s="309"/>
      <c r="QEG296" s="309"/>
      <c r="QEH296" s="421"/>
      <c r="QEI296" s="310"/>
      <c r="QEJ296" s="310"/>
      <c r="QEK296" s="311"/>
      <c r="QEL296" s="304"/>
      <c r="QEM296" s="305"/>
      <c r="QEN296" s="306"/>
      <c r="QEO296" s="307"/>
      <c r="QEP296" s="307"/>
      <c r="QEQ296" s="307"/>
      <c r="QER296" s="307"/>
      <c r="QES296" s="308"/>
      <c r="QET296" s="305"/>
      <c r="QEU296" s="305"/>
      <c r="QEV296" s="309"/>
      <c r="QEW296" s="309"/>
      <c r="QEX296" s="421"/>
      <c r="QEY296" s="309"/>
      <c r="QEZ296" s="309"/>
      <c r="QFA296" s="309"/>
      <c r="QFB296" s="309"/>
      <c r="QFC296" s="421"/>
      <c r="QFD296" s="310"/>
      <c r="QFE296" s="310"/>
      <c r="QFF296" s="311"/>
      <c r="QFG296" s="304"/>
      <c r="QFH296" s="305"/>
      <c r="QFI296" s="306"/>
      <c r="QFJ296" s="307"/>
      <c r="QFK296" s="307"/>
      <c r="QFL296" s="307"/>
      <c r="QFM296" s="307"/>
      <c r="QFN296" s="308"/>
      <c r="QFO296" s="305"/>
      <c r="QFP296" s="305"/>
      <c r="QFQ296" s="309"/>
      <c r="QFR296" s="309"/>
      <c r="QFS296" s="421"/>
      <c r="QFT296" s="309"/>
      <c r="QFU296" s="309"/>
      <c r="QFV296" s="309"/>
      <c r="QFW296" s="309"/>
      <c r="QFX296" s="421"/>
      <c r="QFY296" s="310"/>
      <c r="QFZ296" s="310"/>
      <c r="QGA296" s="311"/>
      <c r="QGB296" s="304"/>
      <c r="QGC296" s="305"/>
      <c r="QGD296" s="306"/>
      <c r="QGE296" s="307"/>
      <c r="QGF296" s="307"/>
      <c r="QGG296" s="307"/>
      <c r="QGH296" s="307"/>
      <c r="QGI296" s="308"/>
      <c r="QGJ296" s="305"/>
      <c r="QGK296" s="305"/>
      <c r="QGL296" s="309"/>
      <c r="QGM296" s="309"/>
      <c r="QGN296" s="421"/>
      <c r="QGO296" s="309"/>
      <c r="QGP296" s="309"/>
      <c r="QGQ296" s="309"/>
      <c r="QGR296" s="309"/>
      <c r="QGS296" s="421"/>
      <c r="QGT296" s="310"/>
      <c r="QGU296" s="310"/>
      <c r="QGV296" s="311"/>
      <c r="QGW296" s="304"/>
      <c r="QGX296" s="305"/>
      <c r="QGY296" s="306"/>
      <c r="QGZ296" s="307"/>
      <c r="QHA296" s="307"/>
      <c r="QHB296" s="307"/>
      <c r="QHC296" s="307"/>
      <c r="QHD296" s="308"/>
      <c r="QHE296" s="305"/>
      <c r="QHF296" s="305"/>
      <c r="QHG296" s="309"/>
      <c r="QHH296" s="309"/>
      <c r="QHI296" s="421"/>
      <c r="QHJ296" s="309"/>
      <c r="QHK296" s="309"/>
      <c r="QHL296" s="309"/>
      <c r="QHM296" s="309"/>
      <c r="QHN296" s="421"/>
      <c r="QHO296" s="310"/>
      <c r="QHP296" s="310"/>
      <c r="QHQ296" s="311"/>
      <c r="QHR296" s="304"/>
      <c r="QHS296" s="305"/>
      <c r="QHT296" s="306"/>
      <c r="QHU296" s="307"/>
      <c r="QHV296" s="307"/>
      <c r="QHW296" s="307"/>
      <c r="QHX296" s="307"/>
      <c r="QHY296" s="308"/>
      <c r="QHZ296" s="305"/>
      <c r="QIA296" s="305"/>
      <c r="QIB296" s="309"/>
      <c r="QIC296" s="309"/>
      <c r="QID296" s="421"/>
      <c r="QIE296" s="309"/>
      <c r="QIF296" s="309"/>
      <c r="QIG296" s="309"/>
      <c r="QIH296" s="309"/>
      <c r="QII296" s="421"/>
      <c r="QIJ296" s="310"/>
      <c r="QIK296" s="310"/>
      <c r="QIL296" s="311"/>
      <c r="QIM296" s="304"/>
      <c r="QIN296" s="305"/>
      <c r="QIO296" s="306"/>
      <c r="QIP296" s="307"/>
      <c r="QIQ296" s="307"/>
      <c r="QIR296" s="307"/>
      <c r="QIS296" s="307"/>
      <c r="QIT296" s="308"/>
      <c r="QIU296" s="305"/>
      <c r="QIV296" s="305"/>
      <c r="QIW296" s="309"/>
      <c r="QIX296" s="309"/>
      <c r="QIY296" s="421"/>
      <c r="QIZ296" s="309"/>
      <c r="QJA296" s="309"/>
      <c r="QJB296" s="309"/>
      <c r="QJC296" s="309"/>
      <c r="QJD296" s="421"/>
      <c r="QJE296" s="310"/>
      <c r="QJF296" s="310"/>
      <c r="QJG296" s="311"/>
      <c r="QJH296" s="304"/>
      <c r="QJI296" s="305"/>
      <c r="QJJ296" s="306"/>
      <c r="QJK296" s="307"/>
      <c r="QJL296" s="307"/>
      <c r="QJM296" s="307"/>
      <c r="QJN296" s="307"/>
      <c r="QJO296" s="308"/>
      <c r="QJP296" s="305"/>
      <c r="QJQ296" s="305"/>
      <c r="QJR296" s="309"/>
      <c r="QJS296" s="309"/>
      <c r="QJT296" s="421"/>
      <c r="QJU296" s="309"/>
      <c r="QJV296" s="309"/>
      <c r="QJW296" s="309"/>
      <c r="QJX296" s="309"/>
      <c r="QJY296" s="421"/>
      <c r="QJZ296" s="310"/>
      <c r="QKA296" s="310"/>
      <c r="QKB296" s="311"/>
      <c r="QKC296" s="304"/>
      <c r="QKD296" s="305"/>
      <c r="QKE296" s="306"/>
      <c r="QKF296" s="307"/>
      <c r="QKG296" s="307"/>
      <c r="QKH296" s="307"/>
      <c r="QKI296" s="307"/>
      <c r="QKJ296" s="308"/>
      <c r="QKK296" s="305"/>
      <c r="QKL296" s="305"/>
      <c r="QKM296" s="309"/>
      <c r="QKN296" s="309"/>
      <c r="QKO296" s="421"/>
      <c r="QKP296" s="309"/>
      <c r="QKQ296" s="309"/>
      <c r="QKR296" s="309"/>
      <c r="QKS296" s="309"/>
      <c r="QKT296" s="421"/>
      <c r="QKU296" s="310"/>
      <c r="QKV296" s="310"/>
      <c r="QKW296" s="311"/>
      <c r="QKX296" s="304"/>
      <c r="QKY296" s="305"/>
      <c r="QKZ296" s="306"/>
      <c r="QLA296" s="307"/>
      <c r="QLB296" s="307"/>
      <c r="QLC296" s="307"/>
      <c r="QLD296" s="307"/>
      <c r="QLE296" s="308"/>
      <c r="QLF296" s="305"/>
      <c r="QLG296" s="305"/>
      <c r="QLH296" s="309"/>
      <c r="QLI296" s="309"/>
      <c r="QLJ296" s="421"/>
      <c r="QLK296" s="309"/>
      <c r="QLL296" s="309"/>
      <c r="QLM296" s="309"/>
      <c r="QLN296" s="309"/>
      <c r="QLO296" s="421"/>
      <c r="QLP296" s="310"/>
      <c r="QLQ296" s="310"/>
      <c r="QLR296" s="311"/>
      <c r="QLS296" s="304"/>
      <c r="QLT296" s="305"/>
      <c r="QLU296" s="306"/>
      <c r="QLV296" s="307"/>
      <c r="QLW296" s="307"/>
      <c r="QLX296" s="307"/>
      <c r="QLY296" s="307"/>
      <c r="QLZ296" s="308"/>
      <c r="QMA296" s="305"/>
      <c r="QMB296" s="305"/>
      <c r="QMC296" s="309"/>
      <c r="QMD296" s="309"/>
      <c r="QME296" s="421"/>
      <c r="QMF296" s="309"/>
      <c r="QMG296" s="309"/>
      <c r="QMH296" s="309"/>
      <c r="QMI296" s="309"/>
      <c r="QMJ296" s="421"/>
      <c r="QMK296" s="310"/>
      <c r="QML296" s="310"/>
      <c r="QMM296" s="311"/>
      <c r="QMN296" s="304"/>
      <c r="QMO296" s="305"/>
      <c r="QMP296" s="306"/>
      <c r="QMQ296" s="307"/>
      <c r="QMR296" s="307"/>
      <c r="QMS296" s="307"/>
      <c r="QMT296" s="307"/>
      <c r="QMU296" s="308"/>
      <c r="QMV296" s="305"/>
      <c r="QMW296" s="305"/>
      <c r="QMX296" s="309"/>
      <c r="QMY296" s="309"/>
      <c r="QMZ296" s="421"/>
      <c r="QNA296" s="309"/>
      <c r="QNB296" s="309"/>
      <c r="QNC296" s="309"/>
      <c r="QND296" s="309"/>
      <c r="QNE296" s="421"/>
      <c r="QNF296" s="310"/>
      <c r="QNG296" s="310"/>
      <c r="QNH296" s="311"/>
      <c r="QNI296" s="304"/>
      <c r="QNJ296" s="305"/>
      <c r="QNK296" s="306"/>
      <c r="QNL296" s="307"/>
      <c r="QNM296" s="307"/>
      <c r="QNN296" s="307"/>
      <c r="QNO296" s="307"/>
      <c r="QNP296" s="308"/>
      <c r="QNQ296" s="305"/>
      <c r="QNR296" s="305"/>
      <c r="QNS296" s="309"/>
      <c r="QNT296" s="309"/>
      <c r="QNU296" s="421"/>
      <c r="QNV296" s="309"/>
      <c r="QNW296" s="309"/>
      <c r="QNX296" s="309"/>
      <c r="QNY296" s="309"/>
      <c r="QNZ296" s="421"/>
      <c r="QOA296" s="310"/>
      <c r="QOB296" s="310"/>
      <c r="QOC296" s="311"/>
      <c r="QOD296" s="304"/>
      <c r="QOE296" s="305"/>
      <c r="QOF296" s="306"/>
      <c r="QOG296" s="307"/>
      <c r="QOH296" s="307"/>
      <c r="QOI296" s="307"/>
      <c r="QOJ296" s="307"/>
      <c r="QOK296" s="308"/>
      <c r="QOL296" s="305"/>
      <c r="QOM296" s="305"/>
      <c r="QON296" s="309"/>
      <c r="QOO296" s="309"/>
      <c r="QOP296" s="421"/>
      <c r="QOQ296" s="309"/>
      <c r="QOR296" s="309"/>
      <c r="QOS296" s="309"/>
      <c r="QOT296" s="309"/>
      <c r="QOU296" s="421"/>
      <c r="QOV296" s="310"/>
      <c r="QOW296" s="310"/>
      <c r="QOX296" s="311"/>
      <c r="QOY296" s="304"/>
      <c r="QOZ296" s="305"/>
      <c r="QPA296" s="306"/>
      <c r="QPB296" s="307"/>
      <c r="QPC296" s="307"/>
      <c r="QPD296" s="307"/>
      <c r="QPE296" s="307"/>
      <c r="QPF296" s="308"/>
      <c r="QPG296" s="305"/>
      <c r="QPH296" s="305"/>
      <c r="QPI296" s="309"/>
      <c r="QPJ296" s="309"/>
      <c r="QPK296" s="421"/>
      <c r="QPL296" s="309"/>
      <c r="QPM296" s="309"/>
      <c r="QPN296" s="309"/>
      <c r="QPO296" s="309"/>
      <c r="QPP296" s="421"/>
      <c r="QPQ296" s="310"/>
      <c r="QPR296" s="310"/>
      <c r="QPS296" s="311"/>
      <c r="QPT296" s="304"/>
      <c r="QPU296" s="305"/>
      <c r="QPV296" s="306"/>
      <c r="QPW296" s="307"/>
      <c r="QPX296" s="307"/>
      <c r="QPY296" s="307"/>
      <c r="QPZ296" s="307"/>
      <c r="QQA296" s="308"/>
      <c r="QQB296" s="305"/>
      <c r="QQC296" s="305"/>
      <c r="QQD296" s="309"/>
      <c r="QQE296" s="309"/>
      <c r="QQF296" s="421"/>
      <c r="QQG296" s="309"/>
      <c r="QQH296" s="309"/>
      <c r="QQI296" s="309"/>
      <c r="QQJ296" s="309"/>
      <c r="QQK296" s="421"/>
      <c r="QQL296" s="310"/>
      <c r="QQM296" s="310"/>
      <c r="QQN296" s="311"/>
      <c r="QQO296" s="304"/>
      <c r="QQP296" s="305"/>
      <c r="QQQ296" s="306"/>
      <c r="QQR296" s="307"/>
      <c r="QQS296" s="307"/>
      <c r="QQT296" s="307"/>
      <c r="QQU296" s="307"/>
      <c r="QQV296" s="308"/>
      <c r="QQW296" s="305"/>
      <c r="QQX296" s="305"/>
      <c r="QQY296" s="309"/>
      <c r="QQZ296" s="309"/>
      <c r="QRA296" s="421"/>
      <c r="QRB296" s="309"/>
      <c r="QRC296" s="309"/>
      <c r="QRD296" s="309"/>
      <c r="QRE296" s="309"/>
      <c r="QRF296" s="421"/>
      <c r="QRG296" s="310"/>
      <c r="QRH296" s="310"/>
      <c r="QRI296" s="311"/>
      <c r="QRJ296" s="304"/>
      <c r="QRK296" s="305"/>
      <c r="QRL296" s="306"/>
      <c r="QRM296" s="307"/>
      <c r="QRN296" s="307"/>
      <c r="QRO296" s="307"/>
      <c r="QRP296" s="307"/>
      <c r="QRQ296" s="308"/>
      <c r="QRR296" s="305"/>
      <c r="QRS296" s="305"/>
      <c r="QRT296" s="309"/>
      <c r="QRU296" s="309"/>
      <c r="QRV296" s="421"/>
      <c r="QRW296" s="309"/>
      <c r="QRX296" s="309"/>
      <c r="QRY296" s="309"/>
      <c r="QRZ296" s="309"/>
      <c r="QSA296" s="421"/>
      <c r="QSB296" s="310"/>
      <c r="QSC296" s="310"/>
      <c r="QSD296" s="311"/>
      <c r="QSE296" s="304"/>
      <c r="QSF296" s="305"/>
      <c r="QSG296" s="306"/>
      <c r="QSH296" s="307"/>
      <c r="QSI296" s="307"/>
      <c r="QSJ296" s="307"/>
      <c r="QSK296" s="307"/>
      <c r="QSL296" s="308"/>
      <c r="QSM296" s="305"/>
      <c r="QSN296" s="305"/>
      <c r="QSO296" s="309"/>
      <c r="QSP296" s="309"/>
      <c r="QSQ296" s="421"/>
      <c r="QSR296" s="309"/>
      <c r="QSS296" s="309"/>
      <c r="QST296" s="309"/>
      <c r="QSU296" s="309"/>
      <c r="QSV296" s="421"/>
      <c r="QSW296" s="310"/>
      <c r="QSX296" s="310"/>
      <c r="QSY296" s="311"/>
      <c r="QSZ296" s="304"/>
      <c r="QTA296" s="305"/>
      <c r="QTB296" s="306"/>
      <c r="QTC296" s="307"/>
      <c r="QTD296" s="307"/>
      <c r="QTE296" s="307"/>
      <c r="QTF296" s="307"/>
      <c r="QTG296" s="308"/>
      <c r="QTH296" s="305"/>
      <c r="QTI296" s="305"/>
      <c r="QTJ296" s="309"/>
      <c r="QTK296" s="309"/>
      <c r="QTL296" s="421"/>
      <c r="QTM296" s="309"/>
      <c r="QTN296" s="309"/>
      <c r="QTO296" s="309"/>
      <c r="QTP296" s="309"/>
      <c r="QTQ296" s="421"/>
      <c r="QTR296" s="310"/>
      <c r="QTS296" s="310"/>
      <c r="QTT296" s="311"/>
      <c r="QTU296" s="304"/>
      <c r="QTV296" s="305"/>
      <c r="QTW296" s="306"/>
      <c r="QTX296" s="307"/>
      <c r="QTY296" s="307"/>
      <c r="QTZ296" s="307"/>
      <c r="QUA296" s="307"/>
      <c r="QUB296" s="308"/>
      <c r="QUC296" s="305"/>
      <c r="QUD296" s="305"/>
      <c r="QUE296" s="309"/>
      <c r="QUF296" s="309"/>
      <c r="QUG296" s="421"/>
      <c r="QUH296" s="309"/>
      <c r="QUI296" s="309"/>
      <c r="QUJ296" s="309"/>
      <c r="QUK296" s="309"/>
      <c r="QUL296" s="421"/>
      <c r="QUM296" s="310"/>
      <c r="QUN296" s="310"/>
      <c r="QUO296" s="311"/>
      <c r="QUP296" s="304"/>
      <c r="QUQ296" s="305"/>
      <c r="QUR296" s="306"/>
      <c r="QUS296" s="307"/>
      <c r="QUT296" s="307"/>
      <c r="QUU296" s="307"/>
      <c r="QUV296" s="307"/>
      <c r="QUW296" s="308"/>
      <c r="QUX296" s="305"/>
      <c r="QUY296" s="305"/>
      <c r="QUZ296" s="309"/>
      <c r="QVA296" s="309"/>
      <c r="QVB296" s="421"/>
      <c r="QVC296" s="309"/>
      <c r="QVD296" s="309"/>
      <c r="QVE296" s="309"/>
      <c r="QVF296" s="309"/>
      <c r="QVG296" s="421"/>
      <c r="QVH296" s="310"/>
      <c r="QVI296" s="310"/>
      <c r="QVJ296" s="311"/>
      <c r="QVK296" s="304"/>
      <c r="QVL296" s="305"/>
      <c r="QVM296" s="306"/>
      <c r="QVN296" s="307"/>
      <c r="QVO296" s="307"/>
      <c r="QVP296" s="307"/>
      <c r="QVQ296" s="307"/>
      <c r="QVR296" s="308"/>
      <c r="QVS296" s="305"/>
      <c r="QVT296" s="305"/>
      <c r="QVU296" s="309"/>
      <c r="QVV296" s="309"/>
      <c r="QVW296" s="421"/>
      <c r="QVX296" s="309"/>
      <c r="QVY296" s="309"/>
      <c r="QVZ296" s="309"/>
      <c r="QWA296" s="309"/>
      <c r="QWB296" s="421"/>
      <c r="QWC296" s="310"/>
      <c r="QWD296" s="310"/>
      <c r="QWE296" s="311"/>
      <c r="QWF296" s="304"/>
      <c r="QWG296" s="305"/>
      <c r="QWH296" s="306"/>
      <c r="QWI296" s="307"/>
      <c r="QWJ296" s="307"/>
      <c r="QWK296" s="307"/>
      <c r="QWL296" s="307"/>
      <c r="QWM296" s="308"/>
      <c r="QWN296" s="305"/>
      <c r="QWO296" s="305"/>
      <c r="QWP296" s="309"/>
      <c r="QWQ296" s="309"/>
      <c r="QWR296" s="421"/>
      <c r="QWS296" s="309"/>
      <c r="QWT296" s="309"/>
      <c r="QWU296" s="309"/>
      <c r="QWV296" s="309"/>
      <c r="QWW296" s="421"/>
      <c r="QWX296" s="310"/>
      <c r="QWY296" s="310"/>
      <c r="QWZ296" s="311"/>
      <c r="QXA296" s="304"/>
      <c r="QXB296" s="305"/>
      <c r="QXC296" s="306"/>
      <c r="QXD296" s="307"/>
      <c r="QXE296" s="307"/>
      <c r="QXF296" s="307"/>
      <c r="QXG296" s="307"/>
      <c r="QXH296" s="308"/>
      <c r="QXI296" s="305"/>
      <c r="QXJ296" s="305"/>
      <c r="QXK296" s="309"/>
      <c r="QXL296" s="309"/>
      <c r="QXM296" s="421"/>
      <c r="QXN296" s="309"/>
      <c r="QXO296" s="309"/>
      <c r="QXP296" s="309"/>
      <c r="QXQ296" s="309"/>
      <c r="QXR296" s="421"/>
      <c r="QXS296" s="310"/>
      <c r="QXT296" s="310"/>
      <c r="QXU296" s="311"/>
      <c r="QXV296" s="304"/>
      <c r="QXW296" s="305"/>
      <c r="QXX296" s="306"/>
      <c r="QXY296" s="307"/>
      <c r="QXZ296" s="307"/>
      <c r="QYA296" s="307"/>
      <c r="QYB296" s="307"/>
      <c r="QYC296" s="308"/>
      <c r="QYD296" s="305"/>
      <c r="QYE296" s="305"/>
      <c r="QYF296" s="309"/>
      <c r="QYG296" s="309"/>
      <c r="QYH296" s="421"/>
      <c r="QYI296" s="309"/>
      <c r="QYJ296" s="309"/>
      <c r="QYK296" s="309"/>
      <c r="QYL296" s="309"/>
      <c r="QYM296" s="421"/>
      <c r="QYN296" s="310"/>
      <c r="QYO296" s="310"/>
      <c r="QYP296" s="311"/>
      <c r="QYQ296" s="304"/>
      <c r="QYR296" s="305"/>
      <c r="QYS296" s="306"/>
      <c r="QYT296" s="307"/>
      <c r="QYU296" s="307"/>
      <c r="QYV296" s="307"/>
      <c r="QYW296" s="307"/>
      <c r="QYX296" s="308"/>
      <c r="QYY296" s="305"/>
      <c r="QYZ296" s="305"/>
      <c r="QZA296" s="309"/>
      <c r="QZB296" s="309"/>
      <c r="QZC296" s="421"/>
      <c r="QZD296" s="309"/>
      <c r="QZE296" s="309"/>
      <c r="QZF296" s="309"/>
      <c r="QZG296" s="309"/>
      <c r="QZH296" s="421"/>
      <c r="QZI296" s="310"/>
      <c r="QZJ296" s="310"/>
      <c r="QZK296" s="311"/>
      <c r="QZL296" s="304"/>
      <c r="QZM296" s="305"/>
      <c r="QZN296" s="306"/>
      <c r="QZO296" s="307"/>
      <c r="QZP296" s="307"/>
      <c r="QZQ296" s="307"/>
      <c r="QZR296" s="307"/>
      <c r="QZS296" s="308"/>
      <c r="QZT296" s="305"/>
      <c r="QZU296" s="305"/>
      <c r="QZV296" s="309"/>
      <c r="QZW296" s="309"/>
      <c r="QZX296" s="421"/>
      <c r="QZY296" s="309"/>
      <c r="QZZ296" s="309"/>
      <c r="RAA296" s="309"/>
      <c r="RAB296" s="309"/>
      <c r="RAC296" s="421"/>
      <c r="RAD296" s="310"/>
      <c r="RAE296" s="310"/>
      <c r="RAF296" s="311"/>
      <c r="RAG296" s="304"/>
      <c r="RAH296" s="305"/>
      <c r="RAI296" s="306"/>
      <c r="RAJ296" s="307"/>
      <c r="RAK296" s="307"/>
      <c r="RAL296" s="307"/>
      <c r="RAM296" s="307"/>
      <c r="RAN296" s="308"/>
      <c r="RAO296" s="305"/>
      <c r="RAP296" s="305"/>
      <c r="RAQ296" s="309"/>
      <c r="RAR296" s="309"/>
      <c r="RAS296" s="421"/>
      <c r="RAT296" s="309"/>
      <c r="RAU296" s="309"/>
      <c r="RAV296" s="309"/>
      <c r="RAW296" s="309"/>
      <c r="RAX296" s="421"/>
      <c r="RAY296" s="310"/>
      <c r="RAZ296" s="310"/>
      <c r="RBA296" s="311"/>
      <c r="RBB296" s="304"/>
      <c r="RBC296" s="305"/>
      <c r="RBD296" s="306"/>
      <c r="RBE296" s="307"/>
      <c r="RBF296" s="307"/>
      <c r="RBG296" s="307"/>
      <c r="RBH296" s="307"/>
      <c r="RBI296" s="308"/>
      <c r="RBJ296" s="305"/>
      <c r="RBK296" s="305"/>
      <c r="RBL296" s="309"/>
      <c r="RBM296" s="309"/>
      <c r="RBN296" s="421"/>
      <c r="RBO296" s="309"/>
      <c r="RBP296" s="309"/>
      <c r="RBQ296" s="309"/>
      <c r="RBR296" s="309"/>
      <c r="RBS296" s="421"/>
      <c r="RBT296" s="310"/>
      <c r="RBU296" s="310"/>
      <c r="RBV296" s="311"/>
      <c r="RBW296" s="304"/>
      <c r="RBX296" s="305"/>
      <c r="RBY296" s="306"/>
      <c r="RBZ296" s="307"/>
      <c r="RCA296" s="307"/>
      <c r="RCB296" s="307"/>
      <c r="RCC296" s="307"/>
      <c r="RCD296" s="308"/>
      <c r="RCE296" s="305"/>
      <c r="RCF296" s="305"/>
      <c r="RCG296" s="309"/>
      <c r="RCH296" s="309"/>
      <c r="RCI296" s="421"/>
      <c r="RCJ296" s="309"/>
      <c r="RCK296" s="309"/>
      <c r="RCL296" s="309"/>
      <c r="RCM296" s="309"/>
      <c r="RCN296" s="421"/>
      <c r="RCO296" s="310"/>
      <c r="RCP296" s="310"/>
      <c r="RCQ296" s="311"/>
      <c r="RCR296" s="304"/>
      <c r="RCS296" s="305"/>
      <c r="RCT296" s="306"/>
      <c r="RCU296" s="307"/>
      <c r="RCV296" s="307"/>
      <c r="RCW296" s="307"/>
      <c r="RCX296" s="307"/>
      <c r="RCY296" s="308"/>
      <c r="RCZ296" s="305"/>
      <c r="RDA296" s="305"/>
      <c r="RDB296" s="309"/>
      <c r="RDC296" s="309"/>
      <c r="RDD296" s="421"/>
      <c r="RDE296" s="309"/>
      <c r="RDF296" s="309"/>
      <c r="RDG296" s="309"/>
      <c r="RDH296" s="309"/>
      <c r="RDI296" s="421"/>
      <c r="RDJ296" s="310"/>
      <c r="RDK296" s="310"/>
      <c r="RDL296" s="311"/>
      <c r="RDM296" s="304"/>
      <c r="RDN296" s="305"/>
      <c r="RDO296" s="306"/>
      <c r="RDP296" s="307"/>
      <c r="RDQ296" s="307"/>
      <c r="RDR296" s="307"/>
      <c r="RDS296" s="307"/>
      <c r="RDT296" s="308"/>
      <c r="RDU296" s="305"/>
      <c r="RDV296" s="305"/>
      <c r="RDW296" s="309"/>
      <c r="RDX296" s="309"/>
      <c r="RDY296" s="421"/>
      <c r="RDZ296" s="309"/>
      <c r="REA296" s="309"/>
      <c r="REB296" s="309"/>
      <c r="REC296" s="309"/>
      <c r="RED296" s="421"/>
      <c r="REE296" s="310"/>
      <c r="REF296" s="310"/>
      <c r="REG296" s="311"/>
      <c r="REH296" s="304"/>
      <c r="REI296" s="305"/>
      <c r="REJ296" s="306"/>
      <c r="REK296" s="307"/>
      <c r="REL296" s="307"/>
      <c r="REM296" s="307"/>
      <c r="REN296" s="307"/>
      <c r="REO296" s="308"/>
      <c r="REP296" s="305"/>
      <c r="REQ296" s="305"/>
      <c r="RER296" s="309"/>
      <c r="RES296" s="309"/>
      <c r="RET296" s="421"/>
      <c r="REU296" s="309"/>
      <c r="REV296" s="309"/>
      <c r="REW296" s="309"/>
      <c r="REX296" s="309"/>
      <c r="REY296" s="421"/>
      <c r="REZ296" s="310"/>
      <c r="RFA296" s="310"/>
      <c r="RFB296" s="311"/>
      <c r="RFC296" s="304"/>
      <c r="RFD296" s="305"/>
      <c r="RFE296" s="306"/>
      <c r="RFF296" s="307"/>
      <c r="RFG296" s="307"/>
      <c r="RFH296" s="307"/>
      <c r="RFI296" s="307"/>
      <c r="RFJ296" s="308"/>
      <c r="RFK296" s="305"/>
      <c r="RFL296" s="305"/>
      <c r="RFM296" s="309"/>
      <c r="RFN296" s="309"/>
      <c r="RFO296" s="421"/>
      <c r="RFP296" s="309"/>
      <c r="RFQ296" s="309"/>
      <c r="RFR296" s="309"/>
      <c r="RFS296" s="309"/>
      <c r="RFT296" s="421"/>
      <c r="RFU296" s="310"/>
      <c r="RFV296" s="310"/>
      <c r="RFW296" s="311"/>
      <c r="RFX296" s="304"/>
      <c r="RFY296" s="305"/>
      <c r="RFZ296" s="306"/>
      <c r="RGA296" s="307"/>
      <c r="RGB296" s="307"/>
      <c r="RGC296" s="307"/>
      <c r="RGD296" s="307"/>
      <c r="RGE296" s="308"/>
      <c r="RGF296" s="305"/>
      <c r="RGG296" s="305"/>
      <c r="RGH296" s="309"/>
      <c r="RGI296" s="309"/>
      <c r="RGJ296" s="421"/>
      <c r="RGK296" s="309"/>
      <c r="RGL296" s="309"/>
      <c r="RGM296" s="309"/>
      <c r="RGN296" s="309"/>
      <c r="RGO296" s="421"/>
      <c r="RGP296" s="310"/>
      <c r="RGQ296" s="310"/>
      <c r="RGR296" s="311"/>
      <c r="RGS296" s="304"/>
      <c r="RGT296" s="305"/>
      <c r="RGU296" s="306"/>
      <c r="RGV296" s="307"/>
      <c r="RGW296" s="307"/>
      <c r="RGX296" s="307"/>
      <c r="RGY296" s="307"/>
      <c r="RGZ296" s="308"/>
      <c r="RHA296" s="305"/>
      <c r="RHB296" s="305"/>
      <c r="RHC296" s="309"/>
      <c r="RHD296" s="309"/>
      <c r="RHE296" s="421"/>
      <c r="RHF296" s="309"/>
      <c r="RHG296" s="309"/>
      <c r="RHH296" s="309"/>
      <c r="RHI296" s="309"/>
      <c r="RHJ296" s="421"/>
      <c r="RHK296" s="310"/>
      <c r="RHL296" s="310"/>
      <c r="RHM296" s="311"/>
      <c r="RHN296" s="304"/>
      <c r="RHO296" s="305"/>
      <c r="RHP296" s="306"/>
      <c r="RHQ296" s="307"/>
      <c r="RHR296" s="307"/>
      <c r="RHS296" s="307"/>
      <c r="RHT296" s="307"/>
      <c r="RHU296" s="308"/>
      <c r="RHV296" s="305"/>
      <c r="RHW296" s="305"/>
      <c r="RHX296" s="309"/>
      <c r="RHY296" s="309"/>
      <c r="RHZ296" s="421"/>
      <c r="RIA296" s="309"/>
      <c r="RIB296" s="309"/>
      <c r="RIC296" s="309"/>
      <c r="RID296" s="309"/>
      <c r="RIE296" s="421"/>
      <c r="RIF296" s="310"/>
      <c r="RIG296" s="310"/>
      <c r="RIH296" s="311"/>
      <c r="RII296" s="304"/>
      <c r="RIJ296" s="305"/>
      <c r="RIK296" s="306"/>
      <c r="RIL296" s="307"/>
      <c r="RIM296" s="307"/>
      <c r="RIN296" s="307"/>
      <c r="RIO296" s="307"/>
      <c r="RIP296" s="308"/>
      <c r="RIQ296" s="305"/>
      <c r="RIR296" s="305"/>
      <c r="RIS296" s="309"/>
      <c r="RIT296" s="309"/>
      <c r="RIU296" s="421"/>
      <c r="RIV296" s="309"/>
      <c r="RIW296" s="309"/>
      <c r="RIX296" s="309"/>
      <c r="RIY296" s="309"/>
      <c r="RIZ296" s="421"/>
      <c r="RJA296" s="310"/>
      <c r="RJB296" s="310"/>
      <c r="RJC296" s="311"/>
      <c r="RJD296" s="304"/>
      <c r="RJE296" s="305"/>
      <c r="RJF296" s="306"/>
      <c r="RJG296" s="307"/>
      <c r="RJH296" s="307"/>
      <c r="RJI296" s="307"/>
      <c r="RJJ296" s="307"/>
      <c r="RJK296" s="308"/>
      <c r="RJL296" s="305"/>
      <c r="RJM296" s="305"/>
      <c r="RJN296" s="309"/>
      <c r="RJO296" s="309"/>
      <c r="RJP296" s="421"/>
      <c r="RJQ296" s="309"/>
      <c r="RJR296" s="309"/>
      <c r="RJS296" s="309"/>
      <c r="RJT296" s="309"/>
      <c r="RJU296" s="421"/>
      <c r="RJV296" s="310"/>
      <c r="RJW296" s="310"/>
      <c r="RJX296" s="311"/>
      <c r="RJY296" s="304"/>
      <c r="RJZ296" s="305"/>
      <c r="RKA296" s="306"/>
      <c r="RKB296" s="307"/>
      <c r="RKC296" s="307"/>
      <c r="RKD296" s="307"/>
      <c r="RKE296" s="307"/>
      <c r="RKF296" s="308"/>
      <c r="RKG296" s="305"/>
      <c r="RKH296" s="305"/>
      <c r="RKI296" s="309"/>
      <c r="RKJ296" s="309"/>
      <c r="RKK296" s="421"/>
      <c r="RKL296" s="309"/>
      <c r="RKM296" s="309"/>
      <c r="RKN296" s="309"/>
      <c r="RKO296" s="309"/>
      <c r="RKP296" s="421"/>
      <c r="RKQ296" s="310"/>
      <c r="RKR296" s="310"/>
      <c r="RKS296" s="311"/>
      <c r="RKT296" s="304"/>
      <c r="RKU296" s="305"/>
      <c r="RKV296" s="306"/>
      <c r="RKW296" s="307"/>
      <c r="RKX296" s="307"/>
      <c r="RKY296" s="307"/>
      <c r="RKZ296" s="307"/>
      <c r="RLA296" s="308"/>
      <c r="RLB296" s="305"/>
      <c r="RLC296" s="305"/>
      <c r="RLD296" s="309"/>
      <c r="RLE296" s="309"/>
      <c r="RLF296" s="421"/>
      <c r="RLG296" s="309"/>
      <c r="RLH296" s="309"/>
      <c r="RLI296" s="309"/>
      <c r="RLJ296" s="309"/>
      <c r="RLK296" s="421"/>
      <c r="RLL296" s="310"/>
      <c r="RLM296" s="310"/>
      <c r="RLN296" s="311"/>
      <c r="RLO296" s="304"/>
      <c r="RLP296" s="305"/>
      <c r="RLQ296" s="306"/>
      <c r="RLR296" s="307"/>
      <c r="RLS296" s="307"/>
      <c r="RLT296" s="307"/>
      <c r="RLU296" s="307"/>
      <c r="RLV296" s="308"/>
      <c r="RLW296" s="305"/>
      <c r="RLX296" s="305"/>
      <c r="RLY296" s="309"/>
      <c r="RLZ296" s="309"/>
      <c r="RMA296" s="421"/>
      <c r="RMB296" s="309"/>
      <c r="RMC296" s="309"/>
      <c r="RMD296" s="309"/>
      <c r="RME296" s="309"/>
      <c r="RMF296" s="421"/>
      <c r="RMG296" s="310"/>
      <c r="RMH296" s="310"/>
      <c r="RMI296" s="311"/>
      <c r="RMJ296" s="304"/>
      <c r="RMK296" s="305"/>
      <c r="RML296" s="306"/>
      <c r="RMM296" s="307"/>
      <c r="RMN296" s="307"/>
      <c r="RMO296" s="307"/>
      <c r="RMP296" s="307"/>
      <c r="RMQ296" s="308"/>
      <c r="RMR296" s="305"/>
      <c r="RMS296" s="305"/>
      <c r="RMT296" s="309"/>
      <c r="RMU296" s="309"/>
      <c r="RMV296" s="421"/>
      <c r="RMW296" s="309"/>
      <c r="RMX296" s="309"/>
      <c r="RMY296" s="309"/>
      <c r="RMZ296" s="309"/>
      <c r="RNA296" s="421"/>
      <c r="RNB296" s="310"/>
      <c r="RNC296" s="310"/>
      <c r="RND296" s="311"/>
      <c r="RNE296" s="304"/>
      <c r="RNF296" s="305"/>
      <c r="RNG296" s="306"/>
      <c r="RNH296" s="307"/>
      <c r="RNI296" s="307"/>
      <c r="RNJ296" s="307"/>
      <c r="RNK296" s="307"/>
      <c r="RNL296" s="308"/>
      <c r="RNM296" s="305"/>
      <c r="RNN296" s="305"/>
      <c r="RNO296" s="309"/>
      <c r="RNP296" s="309"/>
      <c r="RNQ296" s="421"/>
      <c r="RNR296" s="309"/>
      <c r="RNS296" s="309"/>
      <c r="RNT296" s="309"/>
      <c r="RNU296" s="309"/>
      <c r="RNV296" s="421"/>
      <c r="RNW296" s="310"/>
      <c r="RNX296" s="310"/>
      <c r="RNY296" s="311"/>
      <c r="RNZ296" s="304"/>
      <c r="ROA296" s="305"/>
      <c r="ROB296" s="306"/>
      <c r="ROC296" s="307"/>
      <c r="ROD296" s="307"/>
      <c r="ROE296" s="307"/>
      <c r="ROF296" s="307"/>
      <c r="ROG296" s="308"/>
      <c r="ROH296" s="305"/>
      <c r="ROI296" s="305"/>
      <c r="ROJ296" s="309"/>
      <c r="ROK296" s="309"/>
      <c r="ROL296" s="421"/>
      <c r="ROM296" s="309"/>
      <c r="RON296" s="309"/>
      <c r="ROO296" s="309"/>
      <c r="ROP296" s="309"/>
      <c r="ROQ296" s="421"/>
      <c r="ROR296" s="310"/>
      <c r="ROS296" s="310"/>
      <c r="ROT296" s="311"/>
      <c r="ROU296" s="304"/>
      <c r="ROV296" s="305"/>
      <c r="ROW296" s="306"/>
      <c r="ROX296" s="307"/>
      <c r="ROY296" s="307"/>
      <c r="ROZ296" s="307"/>
      <c r="RPA296" s="307"/>
      <c r="RPB296" s="308"/>
      <c r="RPC296" s="305"/>
      <c r="RPD296" s="305"/>
      <c r="RPE296" s="309"/>
      <c r="RPF296" s="309"/>
      <c r="RPG296" s="421"/>
      <c r="RPH296" s="309"/>
      <c r="RPI296" s="309"/>
      <c r="RPJ296" s="309"/>
      <c r="RPK296" s="309"/>
      <c r="RPL296" s="421"/>
      <c r="RPM296" s="310"/>
      <c r="RPN296" s="310"/>
      <c r="RPO296" s="311"/>
      <c r="RPP296" s="304"/>
      <c r="RPQ296" s="305"/>
      <c r="RPR296" s="306"/>
      <c r="RPS296" s="307"/>
      <c r="RPT296" s="307"/>
      <c r="RPU296" s="307"/>
      <c r="RPV296" s="307"/>
      <c r="RPW296" s="308"/>
      <c r="RPX296" s="305"/>
      <c r="RPY296" s="305"/>
      <c r="RPZ296" s="309"/>
      <c r="RQA296" s="309"/>
      <c r="RQB296" s="421"/>
      <c r="RQC296" s="309"/>
      <c r="RQD296" s="309"/>
      <c r="RQE296" s="309"/>
      <c r="RQF296" s="309"/>
      <c r="RQG296" s="421"/>
      <c r="RQH296" s="310"/>
      <c r="RQI296" s="310"/>
      <c r="RQJ296" s="311"/>
      <c r="RQK296" s="304"/>
      <c r="RQL296" s="305"/>
      <c r="RQM296" s="306"/>
      <c r="RQN296" s="307"/>
      <c r="RQO296" s="307"/>
      <c r="RQP296" s="307"/>
      <c r="RQQ296" s="307"/>
      <c r="RQR296" s="308"/>
      <c r="RQS296" s="305"/>
      <c r="RQT296" s="305"/>
      <c r="RQU296" s="309"/>
      <c r="RQV296" s="309"/>
      <c r="RQW296" s="421"/>
      <c r="RQX296" s="309"/>
      <c r="RQY296" s="309"/>
      <c r="RQZ296" s="309"/>
      <c r="RRA296" s="309"/>
      <c r="RRB296" s="421"/>
      <c r="RRC296" s="310"/>
      <c r="RRD296" s="310"/>
      <c r="RRE296" s="311"/>
      <c r="RRF296" s="304"/>
      <c r="RRG296" s="305"/>
      <c r="RRH296" s="306"/>
      <c r="RRI296" s="307"/>
      <c r="RRJ296" s="307"/>
      <c r="RRK296" s="307"/>
      <c r="RRL296" s="307"/>
      <c r="RRM296" s="308"/>
      <c r="RRN296" s="305"/>
      <c r="RRO296" s="305"/>
      <c r="RRP296" s="309"/>
      <c r="RRQ296" s="309"/>
      <c r="RRR296" s="421"/>
      <c r="RRS296" s="309"/>
      <c r="RRT296" s="309"/>
      <c r="RRU296" s="309"/>
      <c r="RRV296" s="309"/>
      <c r="RRW296" s="421"/>
      <c r="RRX296" s="310"/>
      <c r="RRY296" s="310"/>
      <c r="RRZ296" s="311"/>
      <c r="RSA296" s="304"/>
      <c r="RSB296" s="305"/>
      <c r="RSC296" s="306"/>
      <c r="RSD296" s="307"/>
      <c r="RSE296" s="307"/>
      <c r="RSF296" s="307"/>
      <c r="RSG296" s="307"/>
      <c r="RSH296" s="308"/>
      <c r="RSI296" s="305"/>
      <c r="RSJ296" s="305"/>
      <c r="RSK296" s="309"/>
      <c r="RSL296" s="309"/>
      <c r="RSM296" s="421"/>
      <c r="RSN296" s="309"/>
      <c r="RSO296" s="309"/>
      <c r="RSP296" s="309"/>
      <c r="RSQ296" s="309"/>
      <c r="RSR296" s="421"/>
      <c r="RSS296" s="310"/>
      <c r="RST296" s="310"/>
      <c r="RSU296" s="311"/>
      <c r="RSV296" s="304"/>
      <c r="RSW296" s="305"/>
      <c r="RSX296" s="306"/>
      <c r="RSY296" s="307"/>
      <c r="RSZ296" s="307"/>
      <c r="RTA296" s="307"/>
      <c r="RTB296" s="307"/>
      <c r="RTC296" s="308"/>
      <c r="RTD296" s="305"/>
      <c r="RTE296" s="305"/>
      <c r="RTF296" s="309"/>
      <c r="RTG296" s="309"/>
      <c r="RTH296" s="421"/>
      <c r="RTI296" s="309"/>
      <c r="RTJ296" s="309"/>
      <c r="RTK296" s="309"/>
      <c r="RTL296" s="309"/>
      <c r="RTM296" s="421"/>
      <c r="RTN296" s="310"/>
      <c r="RTO296" s="310"/>
      <c r="RTP296" s="311"/>
      <c r="RTQ296" s="304"/>
      <c r="RTR296" s="305"/>
      <c r="RTS296" s="306"/>
      <c r="RTT296" s="307"/>
      <c r="RTU296" s="307"/>
      <c r="RTV296" s="307"/>
      <c r="RTW296" s="307"/>
      <c r="RTX296" s="308"/>
      <c r="RTY296" s="305"/>
      <c r="RTZ296" s="305"/>
      <c r="RUA296" s="309"/>
      <c r="RUB296" s="309"/>
      <c r="RUC296" s="421"/>
      <c r="RUD296" s="309"/>
      <c r="RUE296" s="309"/>
      <c r="RUF296" s="309"/>
      <c r="RUG296" s="309"/>
      <c r="RUH296" s="421"/>
      <c r="RUI296" s="310"/>
      <c r="RUJ296" s="310"/>
      <c r="RUK296" s="311"/>
      <c r="RUL296" s="304"/>
      <c r="RUM296" s="305"/>
      <c r="RUN296" s="306"/>
      <c r="RUO296" s="307"/>
      <c r="RUP296" s="307"/>
      <c r="RUQ296" s="307"/>
      <c r="RUR296" s="307"/>
      <c r="RUS296" s="308"/>
      <c r="RUT296" s="305"/>
      <c r="RUU296" s="305"/>
      <c r="RUV296" s="309"/>
      <c r="RUW296" s="309"/>
      <c r="RUX296" s="421"/>
      <c r="RUY296" s="309"/>
      <c r="RUZ296" s="309"/>
      <c r="RVA296" s="309"/>
      <c r="RVB296" s="309"/>
      <c r="RVC296" s="421"/>
      <c r="RVD296" s="310"/>
      <c r="RVE296" s="310"/>
      <c r="RVF296" s="311"/>
      <c r="RVG296" s="304"/>
      <c r="RVH296" s="305"/>
      <c r="RVI296" s="306"/>
      <c r="RVJ296" s="307"/>
      <c r="RVK296" s="307"/>
      <c r="RVL296" s="307"/>
      <c r="RVM296" s="307"/>
      <c r="RVN296" s="308"/>
      <c r="RVO296" s="305"/>
      <c r="RVP296" s="305"/>
      <c r="RVQ296" s="309"/>
      <c r="RVR296" s="309"/>
      <c r="RVS296" s="421"/>
      <c r="RVT296" s="309"/>
      <c r="RVU296" s="309"/>
      <c r="RVV296" s="309"/>
      <c r="RVW296" s="309"/>
      <c r="RVX296" s="421"/>
      <c r="RVY296" s="310"/>
      <c r="RVZ296" s="310"/>
      <c r="RWA296" s="311"/>
      <c r="RWB296" s="304"/>
      <c r="RWC296" s="305"/>
      <c r="RWD296" s="306"/>
      <c r="RWE296" s="307"/>
      <c r="RWF296" s="307"/>
      <c r="RWG296" s="307"/>
      <c r="RWH296" s="307"/>
      <c r="RWI296" s="308"/>
      <c r="RWJ296" s="305"/>
      <c r="RWK296" s="305"/>
      <c r="RWL296" s="309"/>
      <c r="RWM296" s="309"/>
      <c r="RWN296" s="421"/>
      <c r="RWO296" s="309"/>
      <c r="RWP296" s="309"/>
      <c r="RWQ296" s="309"/>
      <c r="RWR296" s="309"/>
      <c r="RWS296" s="421"/>
      <c r="RWT296" s="310"/>
      <c r="RWU296" s="310"/>
      <c r="RWV296" s="311"/>
      <c r="RWW296" s="304"/>
      <c r="RWX296" s="305"/>
      <c r="RWY296" s="306"/>
      <c r="RWZ296" s="307"/>
      <c r="RXA296" s="307"/>
      <c r="RXB296" s="307"/>
      <c r="RXC296" s="307"/>
      <c r="RXD296" s="308"/>
      <c r="RXE296" s="305"/>
      <c r="RXF296" s="305"/>
      <c r="RXG296" s="309"/>
      <c r="RXH296" s="309"/>
      <c r="RXI296" s="421"/>
      <c r="RXJ296" s="309"/>
      <c r="RXK296" s="309"/>
      <c r="RXL296" s="309"/>
      <c r="RXM296" s="309"/>
      <c r="RXN296" s="421"/>
      <c r="RXO296" s="310"/>
      <c r="RXP296" s="310"/>
      <c r="RXQ296" s="311"/>
      <c r="RXR296" s="304"/>
      <c r="RXS296" s="305"/>
      <c r="RXT296" s="306"/>
      <c r="RXU296" s="307"/>
      <c r="RXV296" s="307"/>
      <c r="RXW296" s="307"/>
      <c r="RXX296" s="307"/>
      <c r="RXY296" s="308"/>
      <c r="RXZ296" s="305"/>
      <c r="RYA296" s="305"/>
      <c r="RYB296" s="309"/>
      <c r="RYC296" s="309"/>
      <c r="RYD296" s="421"/>
      <c r="RYE296" s="309"/>
      <c r="RYF296" s="309"/>
      <c r="RYG296" s="309"/>
      <c r="RYH296" s="309"/>
      <c r="RYI296" s="421"/>
      <c r="RYJ296" s="310"/>
      <c r="RYK296" s="310"/>
      <c r="RYL296" s="311"/>
      <c r="RYM296" s="304"/>
      <c r="RYN296" s="305"/>
      <c r="RYO296" s="306"/>
      <c r="RYP296" s="307"/>
      <c r="RYQ296" s="307"/>
      <c r="RYR296" s="307"/>
      <c r="RYS296" s="307"/>
      <c r="RYT296" s="308"/>
      <c r="RYU296" s="305"/>
      <c r="RYV296" s="305"/>
      <c r="RYW296" s="309"/>
      <c r="RYX296" s="309"/>
      <c r="RYY296" s="421"/>
      <c r="RYZ296" s="309"/>
      <c r="RZA296" s="309"/>
      <c r="RZB296" s="309"/>
      <c r="RZC296" s="309"/>
      <c r="RZD296" s="421"/>
      <c r="RZE296" s="310"/>
      <c r="RZF296" s="310"/>
      <c r="RZG296" s="311"/>
      <c r="RZH296" s="304"/>
      <c r="RZI296" s="305"/>
      <c r="RZJ296" s="306"/>
      <c r="RZK296" s="307"/>
      <c r="RZL296" s="307"/>
      <c r="RZM296" s="307"/>
      <c r="RZN296" s="307"/>
      <c r="RZO296" s="308"/>
      <c r="RZP296" s="305"/>
      <c r="RZQ296" s="305"/>
      <c r="RZR296" s="309"/>
      <c r="RZS296" s="309"/>
      <c r="RZT296" s="421"/>
      <c r="RZU296" s="309"/>
      <c r="RZV296" s="309"/>
      <c r="RZW296" s="309"/>
      <c r="RZX296" s="309"/>
      <c r="RZY296" s="421"/>
      <c r="RZZ296" s="310"/>
      <c r="SAA296" s="310"/>
      <c r="SAB296" s="311"/>
      <c r="SAC296" s="304"/>
      <c r="SAD296" s="305"/>
      <c r="SAE296" s="306"/>
      <c r="SAF296" s="307"/>
      <c r="SAG296" s="307"/>
      <c r="SAH296" s="307"/>
      <c r="SAI296" s="307"/>
      <c r="SAJ296" s="308"/>
      <c r="SAK296" s="305"/>
      <c r="SAL296" s="305"/>
      <c r="SAM296" s="309"/>
      <c r="SAN296" s="309"/>
      <c r="SAO296" s="421"/>
      <c r="SAP296" s="309"/>
      <c r="SAQ296" s="309"/>
      <c r="SAR296" s="309"/>
      <c r="SAS296" s="309"/>
      <c r="SAT296" s="421"/>
      <c r="SAU296" s="310"/>
      <c r="SAV296" s="310"/>
      <c r="SAW296" s="311"/>
      <c r="SAX296" s="304"/>
      <c r="SAY296" s="305"/>
      <c r="SAZ296" s="306"/>
      <c r="SBA296" s="307"/>
      <c r="SBB296" s="307"/>
      <c r="SBC296" s="307"/>
      <c r="SBD296" s="307"/>
      <c r="SBE296" s="308"/>
      <c r="SBF296" s="305"/>
      <c r="SBG296" s="305"/>
      <c r="SBH296" s="309"/>
      <c r="SBI296" s="309"/>
      <c r="SBJ296" s="421"/>
      <c r="SBK296" s="309"/>
      <c r="SBL296" s="309"/>
      <c r="SBM296" s="309"/>
      <c r="SBN296" s="309"/>
      <c r="SBO296" s="421"/>
      <c r="SBP296" s="310"/>
      <c r="SBQ296" s="310"/>
      <c r="SBR296" s="311"/>
      <c r="SBS296" s="304"/>
      <c r="SBT296" s="305"/>
      <c r="SBU296" s="306"/>
      <c r="SBV296" s="307"/>
      <c r="SBW296" s="307"/>
      <c r="SBX296" s="307"/>
      <c r="SBY296" s="307"/>
      <c r="SBZ296" s="308"/>
      <c r="SCA296" s="305"/>
      <c r="SCB296" s="305"/>
      <c r="SCC296" s="309"/>
      <c r="SCD296" s="309"/>
      <c r="SCE296" s="421"/>
      <c r="SCF296" s="309"/>
      <c r="SCG296" s="309"/>
      <c r="SCH296" s="309"/>
      <c r="SCI296" s="309"/>
      <c r="SCJ296" s="421"/>
      <c r="SCK296" s="310"/>
      <c r="SCL296" s="310"/>
      <c r="SCM296" s="311"/>
      <c r="SCN296" s="304"/>
      <c r="SCO296" s="305"/>
      <c r="SCP296" s="306"/>
      <c r="SCQ296" s="307"/>
      <c r="SCR296" s="307"/>
      <c r="SCS296" s="307"/>
      <c r="SCT296" s="307"/>
      <c r="SCU296" s="308"/>
      <c r="SCV296" s="305"/>
      <c r="SCW296" s="305"/>
      <c r="SCX296" s="309"/>
      <c r="SCY296" s="309"/>
      <c r="SCZ296" s="421"/>
      <c r="SDA296" s="309"/>
      <c r="SDB296" s="309"/>
      <c r="SDC296" s="309"/>
      <c r="SDD296" s="309"/>
      <c r="SDE296" s="421"/>
      <c r="SDF296" s="310"/>
      <c r="SDG296" s="310"/>
      <c r="SDH296" s="311"/>
      <c r="SDI296" s="304"/>
      <c r="SDJ296" s="305"/>
      <c r="SDK296" s="306"/>
      <c r="SDL296" s="307"/>
      <c r="SDM296" s="307"/>
      <c r="SDN296" s="307"/>
      <c r="SDO296" s="307"/>
      <c r="SDP296" s="308"/>
      <c r="SDQ296" s="305"/>
      <c r="SDR296" s="305"/>
      <c r="SDS296" s="309"/>
      <c r="SDT296" s="309"/>
      <c r="SDU296" s="421"/>
      <c r="SDV296" s="309"/>
      <c r="SDW296" s="309"/>
      <c r="SDX296" s="309"/>
      <c r="SDY296" s="309"/>
      <c r="SDZ296" s="421"/>
      <c r="SEA296" s="310"/>
      <c r="SEB296" s="310"/>
      <c r="SEC296" s="311"/>
      <c r="SED296" s="304"/>
      <c r="SEE296" s="305"/>
      <c r="SEF296" s="306"/>
      <c r="SEG296" s="307"/>
      <c r="SEH296" s="307"/>
      <c r="SEI296" s="307"/>
      <c r="SEJ296" s="307"/>
      <c r="SEK296" s="308"/>
      <c r="SEL296" s="305"/>
      <c r="SEM296" s="305"/>
      <c r="SEN296" s="309"/>
      <c r="SEO296" s="309"/>
      <c r="SEP296" s="421"/>
      <c r="SEQ296" s="309"/>
      <c r="SER296" s="309"/>
      <c r="SES296" s="309"/>
      <c r="SET296" s="309"/>
      <c r="SEU296" s="421"/>
      <c r="SEV296" s="310"/>
      <c r="SEW296" s="310"/>
      <c r="SEX296" s="311"/>
      <c r="SEY296" s="304"/>
      <c r="SEZ296" s="305"/>
      <c r="SFA296" s="306"/>
      <c r="SFB296" s="307"/>
      <c r="SFC296" s="307"/>
      <c r="SFD296" s="307"/>
      <c r="SFE296" s="307"/>
      <c r="SFF296" s="308"/>
      <c r="SFG296" s="305"/>
      <c r="SFH296" s="305"/>
      <c r="SFI296" s="309"/>
      <c r="SFJ296" s="309"/>
      <c r="SFK296" s="421"/>
      <c r="SFL296" s="309"/>
      <c r="SFM296" s="309"/>
      <c r="SFN296" s="309"/>
      <c r="SFO296" s="309"/>
      <c r="SFP296" s="421"/>
      <c r="SFQ296" s="310"/>
      <c r="SFR296" s="310"/>
      <c r="SFS296" s="311"/>
      <c r="SFT296" s="304"/>
      <c r="SFU296" s="305"/>
      <c r="SFV296" s="306"/>
      <c r="SFW296" s="307"/>
      <c r="SFX296" s="307"/>
      <c r="SFY296" s="307"/>
      <c r="SFZ296" s="307"/>
      <c r="SGA296" s="308"/>
      <c r="SGB296" s="305"/>
      <c r="SGC296" s="305"/>
      <c r="SGD296" s="309"/>
      <c r="SGE296" s="309"/>
      <c r="SGF296" s="421"/>
      <c r="SGG296" s="309"/>
      <c r="SGH296" s="309"/>
      <c r="SGI296" s="309"/>
      <c r="SGJ296" s="309"/>
      <c r="SGK296" s="421"/>
      <c r="SGL296" s="310"/>
      <c r="SGM296" s="310"/>
      <c r="SGN296" s="311"/>
      <c r="SGO296" s="304"/>
      <c r="SGP296" s="305"/>
      <c r="SGQ296" s="306"/>
      <c r="SGR296" s="307"/>
      <c r="SGS296" s="307"/>
      <c r="SGT296" s="307"/>
      <c r="SGU296" s="307"/>
      <c r="SGV296" s="308"/>
      <c r="SGW296" s="305"/>
      <c r="SGX296" s="305"/>
      <c r="SGY296" s="309"/>
      <c r="SGZ296" s="309"/>
      <c r="SHA296" s="421"/>
      <c r="SHB296" s="309"/>
      <c r="SHC296" s="309"/>
      <c r="SHD296" s="309"/>
      <c r="SHE296" s="309"/>
      <c r="SHF296" s="421"/>
      <c r="SHG296" s="310"/>
      <c r="SHH296" s="310"/>
      <c r="SHI296" s="311"/>
      <c r="SHJ296" s="304"/>
      <c r="SHK296" s="305"/>
      <c r="SHL296" s="306"/>
      <c r="SHM296" s="307"/>
      <c r="SHN296" s="307"/>
      <c r="SHO296" s="307"/>
      <c r="SHP296" s="307"/>
      <c r="SHQ296" s="308"/>
      <c r="SHR296" s="305"/>
      <c r="SHS296" s="305"/>
      <c r="SHT296" s="309"/>
      <c r="SHU296" s="309"/>
      <c r="SHV296" s="421"/>
      <c r="SHW296" s="309"/>
      <c r="SHX296" s="309"/>
      <c r="SHY296" s="309"/>
      <c r="SHZ296" s="309"/>
      <c r="SIA296" s="421"/>
      <c r="SIB296" s="310"/>
      <c r="SIC296" s="310"/>
      <c r="SID296" s="311"/>
      <c r="SIE296" s="304"/>
      <c r="SIF296" s="305"/>
      <c r="SIG296" s="306"/>
      <c r="SIH296" s="307"/>
      <c r="SII296" s="307"/>
      <c r="SIJ296" s="307"/>
      <c r="SIK296" s="307"/>
      <c r="SIL296" s="308"/>
      <c r="SIM296" s="305"/>
      <c r="SIN296" s="305"/>
      <c r="SIO296" s="309"/>
      <c r="SIP296" s="309"/>
      <c r="SIQ296" s="421"/>
      <c r="SIR296" s="309"/>
      <c r="SIS296" s="309"/>
      <c r="SIT296" s="309"/>
      <c r="SIU296" s="309"/>
      <c r="SIV296" s="421"/>
      <c r="SIW296" s="310"/>
      <c r="SIX296" s="310"/>
      <c r="SIY296" s="311"/>
      <c r="SIZ296" s="304"/>
      <c r="SJA296" s="305"/>
      <c r="SJB296" s="306"/>
      <c r="SJC296" s="307"/>
      <c r="SJD296" s="307"/>
      <c r="SJE296" s="307"/>
      <c r="SJF296" s="307"/>
      <c r="SJG296" s="308"/>
      <c r="SJH296" s="305"/>
      <c r="SJI296" s="305"/>
      <c r="SJJ296" s="309"/>
      <c r="SJK296" s="309"/>
      <c r="SJL296" s="421"/>
      <c r="SJM296" s="309"/>
      <c r="SJN296" s="309"/>
      <c r="SJO296" s="309"/>
      <c r="SJP296" s="309"/>
      <c r="SJQ296" s="421"/>
      <c r="SJR296" s="310"/>
      <c r="SJS296" s="310"/>
      <c r="SJT296" s="311"/>
      <c r="SJU296" s="304"/>
      <c r="SJV296" s="305"/>
      <c r="SJW296" s="306"/>
      <c r="SJX296" s="307"/>
      <c r="SJY296" s="307"/>
      <c r="SJZ296" s="307"/>
      <c r="SKA296" s="307"/>
      <c r="SKB296" s="308"/>
      <c r="SKC296" s="305"/>
      <c r="SKD296" s="305"/>
      <c r="SKE296" s="309"/>
      <c r="SKF296" s="309"/>
      <c r="SKG296" s="421"/>
      <c r="SKH296" s="309"/>
      <c r="SKI296" s="309"/>
      <c r="SKJ296" s="309"/>
      <c r="SKK296" s="309"/>
      <c r="SKL296" s="421"/>
      <c r="SKM296" s="310"/>
      <c r="SKN296" s="310"/>
      <c r="SKO296" s="311"/>
      <c r="SKP296" s="304"/>
      <c r="SKQ296" s="305"/>
      <c r="SKR296" s="306"/>
      <c r="SKS296" s="307"/>
      <c r="SKT296" s="307"/>
      <c r="SKU296" s="307"/>
      <c r="SKV296" s="307"/>
      <c r="SKW296" s="308"/>
      <c r="SKX296" s="305"/>
      <c r="SKY296" s="305"/>
      <c r="SKZ296" s="309"/>
      <c r="SLA296" s="309"/>
      <c r="SLB296" s="421"/>
      <c r="SLC296" s="309"/>
      <c r="SLD296" s="309"/>
      <c r="SLE296" s="309"/>
      <c r="SLF296" s="309"/>
      <c r="SLG296" s="421"/>
      <c r="SLH296" s="310"/>
      <c r="SLI296" s="310"/>
      <c r="SLJ296" s="311"/>
      <c r="SLK296" s="304"/>
      <c r="SLL296" s="305"/>
      <c r="SLM296" s="306"/>
      <c r="SLN296" s="307"/>
      <c r="SLO296" s="307"/>
      <c r="SLP296" s="307"/>
      <c r="SLQ296" s="307"/>
      <c r="SLR296" s="308"/>
      <c r="SLS296" s="305"/>
      <c r="SLT296" s="305"/>
      <c r="SLU296" s="309"/>
      <c r="SLV296" s="309"/>
      <c r="SLW296" s="421"/>
      <c r="SLX296" s="309"/>
      <c r="SLY296" s="309"/>
      <c r="SLZ296" s="309"/>
      <c r="SMA296" s="309"/>
      <c r="SMB296" s="421"/>
      <c r="SMC296" s="310"/>
      <c r="SMD296" s="310"/>
      <c r="SME296" s="311"/>
      <c r="SMF296" s="304"/>
      <c r="SMG296" s="305"/>
      <c r="SMH296" s="306"/>
      <c r="SMI296" s="307"/>
      <c r="SMJ296" s="307"/>
      <c r="SMK296" s="307"/>
      <c r="SML296" s="307"/>
      <c r="SMM296" s="308"/>
      <c r="SMN296" s="305"/>
      <c r="SMO296" s="305"/>
      <c r="SMP296" s="309"/>
      <c r="SMQ296" s="309"/>
      <c r="SMR296" s="421"/>
      <c r="SMS296" s="309"/>
      <c r="SMT296" s="309"/>
      <c r="SMU296" s="309"/>
      <c r="SMV296" s="309"/>
      <c r="SMW296" s="421"/>
      <c r="SMX296" s="310"/>
      <c r="SMY296" s="310"/>
      <c r="SMZ296" s="311"/>
      <c r="SNA296" s="304"/>
      <c r="SNB296" s="305"/>
      <c r="SNC296" s="306"/>
      <c r="SND296" s="307"/>
      <c r="SNE296" s="307"/>
      <c r="SNF296" s="307"/>
      <c r="SNG296" s="307"/>
      <c r="SNH296" s="308"/>
      <c r="SNI296" s="305"/>
      <c r="SNJ296" s="305"/>
      <c r="SNK296" s="309"/>
      <c r="SNL296" s="309"/>
      <c r="SNM296" s="421"/>
      <c r="SNN296" s="309"/>
      <c r="SNO296" s="309"/>
      <c r="SNP296" s="309"/>
      <c r="SNQ296" s="309"/>
      <c r="SNR296" s="421"/>
      <c r="SNS296" s="310"/>
      <c r="SNT296" s="310"/>
      <c r="SNU296" s="311"/>
      <c r="SNV296" s="304"/>
      <c r="SNW296" s="305"/>
      <c r="SNX296" s="306"/>
      <c r="SNY296" s="307"/>
      <c r="SNZ296" s="307"/>
      <c r="SOA296" s="307"/>
      <c r="SOB296" s="307"/>
      <c r="SOC296" s="308"/>
      <c r="SOD296" s="305"/>
      <c r="SOE296" s="305"/>
      <c r="SOF296" s="309"/>
      <c r="SOG296" s="309"/>
      <c r="SOH296" s="421"/>
      <c r="SOI296" s="309"/>
      <c r="SOJ296" s="309"/>
      <c r="SOK296" s="309"/>
      <c r="SOL296" s="309"/>
      <c r="SOM296" s="421"/>
      <c r="SON296" s="310"/>
      <c r="SOO296" s="310"/>
      <c r="SOP296" s="311"/>
      <c r="SOQ296" s="304"/>
      <c r="SOR296" s="305"/>
      <c r="SOS296" s="306"/>
      <c r="SOT296" s="307"/>
      <c r="SOU296" s="307"/>
      <c r="SOV296" s="307"/>
      <c r="SOW296" s="307"/>
      <c r="SOX296" s="308"/>
      <c r="SOY296" s="305"/>
      <c r="SOZ296" s="305"/>
      <c r="SPA296" s="309"/>
      <c r="SPB296" s="309"/>
      <c r="SPC296" s="421"/>
      <c r="SPD296" s="309"/>
      <c r="SPE296" s="309"/>
      <c r="SPF296" s="309"/>
      <c r="SPG296" s="309"/>
      <c r="SPH296" s="421"/>
      <c r="SPI296" s="310"/>
      <c r="SPJ296" s="310"/>
      <c r="SPK296" s="311"/>
      <c r="SPL296" s="304"/>
      <c r="SPM296" s="305"/>
      <c r="SPN296" s="306"/>
      <c r="SPO296" s="307"/>
      <c r="SPP296" s="307"/>
      <c r="SPQ296" s="307"/>
      <c r="SPR296" s="307"/>
      <c r="SPS296" s="308"/>
      <c r="SPT296" s="305"/>
      <c r="SPU296" s="305"/>
      <c r="SPV296" s="309"/>
      <c r="SPW296" s="309"/>
      <c r="SPX296" s="421"/>
      <c r="SPY296" s="309"/>
      <c r="SPZ296" s="309"/>
      <c r="SQA296" s="309"/>
      <c r="SQB296" s="309"/>
      <c r="SQC296" s="421"/>
      <c r="SQD296" s="310"/>
      <c r="SQE296" s="310"/>
      <c r="SQF296" s="311"/>
      <c r="SQG296" s="304"/>
      <c r="SQH296" s="305"/>
      <c r="SQI296" s="306"/>
      <c r="SQJ296" s="307"/>
      <c r="SQK296" s="307"/>
      <c r="SQL296" s="307"/>
      <c r="SQM296" s="307"/>
      <c r="SQN296" s="308"/>
      <c r="SQO296" s="305"/>
      <c r="SQP296" s="305"/>
      <c r="SQQ296" s="309"/>
      <c r="SQR296" s="309"/>
      <c r="SQS296" s="421"/>
      <c r="SQT296" s="309"/>
      <c r="SQU296" s="309"/>
      <c r="SQV296" s="309"/>
      <c r="SQW296" s="309"/>
      <c r="SQX296" s="421"/>
      <c r="SQY296" s="310"/>
      <c r="SQZ296" s="310"/>
      <c r="SRA296" s="311"/>
      <c r="SRB296" s="304"/>
      <c r="SRC296" s="305"/>
      <c r="SRD296" s="306"/>
      <c r="SRE296" s="307"/>
      <c r="SRF296" s="307"/>
      <c r="SRG296" s="307"/>
      <c r="SRH296" s="307"/>
      <c r="SRI296" s="308"/>
      <c r="SRJ296" s="305"/>
      <c r="SRK296" s="305"/>
      <c r="SRL296" s="309"/>
      <c r="SRM296" s="309"/>
      <c r="SRN296" s="421"/>
      <c r="SRO296" s="309"/>
      <c r="SRP296" s="309"/>
      <c r="SRQ296" s="309"/>
      <c r="SRR296" s="309"/>
      <c r="SRS296" s="421"/>
      <c r="SRT296" s="310"/>
      <c r="SRU296" s="310"/>
      <c r="SRV296" s="311"/>
      <c r="SRW296" s="304"/>
      <c r="SRX296" s="305"/>
      <c r="SRY296" s="306"/>
      <c r="SRZ296" s="307"/>
      <c r="SSA296" s="307"/>
      <c r="SSB296" s="307"/>
      <c r="SSC296" s="307"/>
      <c r="SSD296" s="308"/>
      <c r="SSE296" s="305"/>
      <c r="SSF296" s="305"/>
      <c r="SSG296" s="309"/>
      <c r="SSH296" s="309"/>
      <c r="SSI296" s="421"/>
      <c r="SSJ296" s="309"/>
      <c r="SSK296" s="309"/>
      <c r="SSL296" s="309"/>
      <c r="SSM296" s="309"/>
      <c r="SSN296" s="421"/>
      <c r="SSO296" s="310"/>
      <c r="SSP296" s="310"/>
      <c r="SSQ296" s="311"/>
      <c r="SSR296" s="304"/>
      <c r="SSS296" s="305"/>
      <c r="SST296" s="306"/>
      <c r="SSU296" s="307"/>
      <c r="SSV296" s="307"/>
      <c r="SSW296" s="307"/>
      <c r="SSX296" s="307"/>
      <c r="SSY296" s="308"/>
      <c r="SSZ296" s="305"/>
      <c r="STA296" s="305"/>
      <c r="STB296" s="309"/>
      <c r="STC296" s="309"/>
      <c r="STD296" s="421"/>
      <c r="STE296" s="309"/>
      <c r="STF296" s="309"/>
      <c r="STG296" s="309"/>
      <c r="STH296" s="309"/>
      <c r="STI296" s="421"/>
      <c r="STJ296" s="310"/>
      <c r="STK296" s="310"/>
      <c r="STL296" s="311"/>
      <c r="STM296" s="304"/>
      <c r="STN296" s="305"/>
      <c r="STO296" s="306"/>
      <c r="STP296" s="307"/>
      <c r="STQ296" s="307"/>
      <c r="STR296" s="307"/>
      <c r="STS296" s="307"/>
      <c r="STT296" s="308"/>
      <c r="STU296" s="305"/>
      <c r="STV296" s="305"/>
      <c r="STW296" s="309"/>
      <c r="STX296" s="309"/>
      <c r="STY296" s="421"/>
      <c r="STZ296" s="309"/>
      <c r="SUA296" s="309"/>
      <c r="SUB296" s="309"/>
      <c r="SUC296" s="309"/>
      <c r="SUD296" s="421"/>
      <c r="SUE296" s="310"/>
      <c r="SUF296" s="310"/>
      <c r="SUG296" s="311"/>
      <c r="SUH296" s="304"/>
      <c r="SUI296" s="305"/>
      <c r="SUJ296" s="306"/>
      <c r="SUK296" s="307"/>
      <c r="SUL296" s="307"/>
      <c r="SUM296" s="307"/>
      <c r="SUN296" s="307"/>
      <c r="SUO296" s="308"/>
      <c r="SUP296" s="305"/>
      <c r="SUQ296" s="305"/>
      <c r="SUR296" s="309"/>
      <c r="SUS296" s="309"/>
      <c r="SUT296" s="421"/>
      <c r="SUU296" s="309"/>
      <c r="SUV296" s="309"/>
      <c r="SUW296" s="309"/>
      <c r="SUX296" s="309"/>
      <c r="SUY296" s="421"/>
      <c r="SUZ296" s="310"/>
      <c r="SVA296" s="310"/>
      <c r="SVB296" s="311"/>
      <c r="SVC296" s="304"/>
      <c r="SVD296" s="305"/>
      <c r="SVE296" s="306"/>
      <c r="SVF296" s="307"/>
      <c r="SVG296" s="307"/>
      <c r="SVH296" s="307"/>
      <c r="SVI296" s="307"/>
      <c r="SVJ296" s="308"/>
      <c r="SVK296" s="305"/>
      <c r="SVL296" s="305"/>
      <c r="SVM296" s="309"/>
      <c r="SVN296" s="309"/>
      <c r="SVO296" s="421"/>
      <c r="SVP296" s="309"/>
      <c r="SVQ296" s="309"/>
      <c r="SVR296" s="309"/>
      <c r="SVS296" s="309"/>
      <c r="SVT296" s="421"/>
      <c r="SVU296" s="310"/>
      <c r="SVV296" s="310"/>
      <c r="SVW296" s="311"/>
      <c r="SVX296" s="304"/>
      <c r="SVY296" s="305"/>
      <c r="SVZ296" s="306"/>
      <c r="SWA296" s="307"/>
      <c r="SWB296" s="307"/>
      <c r="SWC296" s="307"/>
      <c r="SWD296" s="307"/>
      <c r="SWE296" s="308"/>
      <c r="SWF296" s="305"/>
      <c r="SWG296" s="305"/>
      <c r="SWH296" s="309"/>
      <c r="SWI296" s="309"/>
      <c r="SWJ296" s="421"/>
      <c r="SWK296" s="309"/>
      <c r="SWL296" s="309"/>
      <c r="SWM296" s="309"/>
      <c r="SWN296" s="309"/>
      <c r="SWO296" s="421"/>
      <c r="SWP296" s="310"/>
      <c r="SWQ296" s="310"/>
      <c r="SWR296" s="311"/>
      <c r="SWS296" s="304"/>
      <c r="SWT296" s="305"/>
      <c r="SWU296" s="306"/>
      <c r="SWV296" s="307"/>
      <c r="SWW296" s="307"/>
      <c r="SWX296" s="307"/>
      <c r="SWY296" s="307"/>
      <c r="SWZ296" s="308"/>
      <c r="SXA296" s="305"/>
      <c r="SXB296" s="305"/>
      <c r="SXC296" s="309"/>
      <c r="SXD296" s="309"/>
      <c r="SXE296" s="421"/>
      <c r="SXF296" s="309"/>
      <c r="SXG296" s="309"/>
      <c r="SXH296" s="309"/>
      <c r="SXI296" s="309"/>
      <c r="SXJ296" s="421"/>
      <c r="SXK296" s="310"/>
      <c r="SXL296" s="310"/>
      <c r="SXM296" s="311"/>
      <c r="SXN296" s="304"/>
      <c r="SXO296" s="305"/>
      <c r="SXP296" s="306"/>
      <c r="SXQ296" s="307"/>
      <c r="SXR296" s="307"/>
      <c r="SXS296" s="307"/>
      <c r="SXT296" s="307"/>
      <c r="SXU296" s="308"/>
      <c r="SXV296" s="305"/>
      <c r="SXW296" s="305"/>
      <c r="SXX296" s="309"/>
      <c r="SXY296" s="309"/>
      <c r="SXZ296" s="421"/>
      <c r="SYA296" s="309"/>
      <c r="SYB296" s="309"/>
      <c r="SYC296" s="309"/>
      <c r="SYD296" s="309"/>
      <c r="SYE296" s="421"/>
      <c r="SYF296" s="310"/>
      <c r="SYG296" s="310"/>
      <c r="SYH296" s="311"/>
      <c r="SYI296" s="304"/>
      <c r="SYJ296" s="305"/>
      <c r="SYK296" s="306"/>
      <c r="SYL296" s="307"/>
      <c r="SYM296" s="307"/>
      <c r="SYN296" s="307"/>
      <c r="SYO296" s="307"/>
      <c r="SYP296" s="308"/>
      <c r="SYQ296" s="305"/>
      <c r="SYR296" s="305"/>
      <c r="SYS296" s="309"/>
      <c r="SYT296" s="309"/>
      <c r="SYU296" s="421"/>
      <c r="SYV296" s="309"/>
      <c r="SYW296" s="309"/>
      <c r="SYX296" s="309"/>
      <c r="SYY296" s="309"/>
      <c r="SYZ296" s="421"/>
      <c r="SZA296" s="310"/>
      <c r="SZB296" s="310"/>
      <c r="SZC296" s="311"/>
      <c r="SZD296" s="304"/>
      <c r="SZE296" s="305"/>
      <c r="SZF296" s="306"/>
      <c r="SZG296" s="307"/>
      <c r="SZH296" s="307"/>
      <c r="SZI296" s="307"/>
      <c r="SZJ296" s="307"/>
      <c r="SZK296" s="308"/>
      <c r="SZL296" s="305"/>
      <c r="SZM296" s="305"/>
      <c r="SZN296" s="309"/>
      <c r="SZO296" s="309"/>
      <c r="SZP296" s="421"/>
      <c r="SZQ296" s="309"/>
      <c r="SZR296" s="309"/>
      <c r="SZS296" s="309"/>
      <c r="SZT296" s="309"/>
      <c r="SZU296" s="421"/>
      <c r="SZV296" s="310"/>
      <c r="SZW296" s="310"/>
      <c r="SZX296" s="311"/>
      <c r="SZY296" s="304"/>
      <c r="SZZ296" s="305"/>
      <c r="TAA296" s="306"/>
      <c r="TAB296" s="307"/>
      <c r="TAC296" s="307"/>
      <c r="TAD296" s="307"/>
      <c r="TAE296" s="307"/>
      <c r="TAF296" s="308"/>
      <c r="TAG296" s="305"/>
      <c r="TAH296" s="305"/>
      <c r="TAI296" s="309"/>
      <c r="TAJ296" s="309"/>
      <c r="TAK296" s="421"/>
      <c r="TAL296" s="309"/>
      <c r="TAM296" s="309"/>
      <c r="TAN296" s="309"/>
      <c r="TAO296" s="309"/>
      <c r="TAP296" s="421"/>
      <c r="TAQ296" s="310"/>
      <c r="TAR296" s="310"/>
      <c r="TAS296" s="311"/>
      <c r="TAT296" s="304"/>
      <c r="TAU296" s="305"/>
      <c r="TAV296" s="306"/>
      <c r="TAW296" s="307"/>
      <c r="TAX296" s="307"/>
      <c r="TAY296" s="307"/>
      <c r="TAZ296" s="307"/>
      <c r="TBA296" s="308"/>
      <c r="TBB296" s="305"/>
      <c r="TBC296" s="305"/>
      <c r="TBD296" s="309"/>
      <c r="TBE296" s="309"/>
      <c r="TBF296" s="421"/>
      <c r="TBG296" s="309"/>
      <c r="TBH296" s="309"/>
      <c r="TBI296" s="309"/>
      <c r="TBJ296" s="309"/>
      <c r="TBK296" s="421"/>
      <c r="TBL296" s="310"/>
      <c r="TBM296" s="310"/>
      <c r="TBN296" s="311"/>
      <c r="TBO296" s="304"/>
      <c r="TBP296" s="305"/>
      <c r="TBQ296" s="306"/>
      <c r="TBR296" s="307"/>
      <c r="TBS296" s="307"/>
      <c r="TBT296" s="307"/>
      <c r="TBU296" s="307"/>
      <c r="TBV296" s="308"/>
      <c r="TBW296" s="305"/>
      <c r="TBX296" s="305"/>
      <c r="TBY296" s="309"/>
      <c r="TBZ296" s="309"/>
      <c r="TCA296" s="421"/>
      <c r="TCB296" s="309"/>
      <c r="TCC296" s="309"/>
      <c r="TCD296" s="309"/>
      <c r="TCE296" s="309"/>
      <c r="TCF296" s="421"/>
      <c r="TCG296" s="310"/>
      <c r="TCH296" s="310"/>
      <c r="TCI296" s="311"/>
      <c r="TCJ296" s="304"/>
      <c r="TCK296" s="305"/>
      <c r="TCL296" s="306"/>
      <c r="TCM296" s="307"/>
      <c r="TCN296" s="307"/>
      <c r="TCO296" s="307"/>
      <c r="TCP296" s="307"/>
      <c r="TCQ296" s="308"/>
      <c r="TCR296" s="305"/>
      <c r="TCS296" s="305"/>
      <c r="TCT296" s="309"/>
      <c r="TCU296" s="309"/>
      <c r="TCV296" s="421"/>
      <c r="TCW296" s="309"/>
      <c r="TCX296" s="309"/>
      <c r="TCY296" s="309"/>
      <c r="TCZ296" s="309"/>
      <c r="TDA296" s="421"/>
      <c r="TDB296" s="310"/>
      <c r="TDC296" s="310"/>
      <c r="TDD296" s="311"/>
      <c r="TDE296" s="304"/>
      <c r="TDF296" s="305"/>
      <c r="TDG296" s="306"/>
      <c r="TDH296" s="307"/>
      <c r="TDI296" s="307"/>
      <c r="TDJ296" s="307"/>
      <c r="TDK296" s="307"/>
      <c r="TDL296" s="308"/>
      <c r="TDM296" s="305"/>
      <c r="TDN296" s="305"/>
      <c r="TDO296" s="309"/>
      <c r="TDP296" s="309"/>
      <c r="TDQ296" s="421"/>
      <c r="TDR296" s="309"/>
      <c r="TDS296" s="309"/>
      <c r="TDT296" s="309"/>
      <c r="TDU296" s="309"/>
      <c r="TDV296" s="421"/>
      <c r="TDW296" s="310"/>
      <c r="TDX296" s="310"/>
      <c r="TDY296" s="311"/>
      <c r="TDZ296" s="304"/>
      <c r="TEA296" s="305"/>
      <c r="TEB296" s="306"/>
      <c r="TEC296" s="307"/>
      <c r="TED296" s="307"/>
      <c r="TEE296" s="307"/>
      <c r="TEF296" s="307"/>
      <c r="TEG296" s="308"/>
      <c r="TEH296" s="305"/>
      <c r="TEI296" s="305"/>
      <c r="TEJ296" s="309"/>
      <c r="TEK296" s="309"/>
      <c r="TEL296" s="421"/>
      <c r="TEM296" s="309"/>
      <c r="TEN296" s="309"/>
      <c r="TEO296" s="309"/>
      <c r="TEP296" s="309"/>
      <c r="TEQ296" s="421"/>
      <c r="TER296" s="310"/>
      <c r="TES296" s="310"/>
      <c r="TET296" s="311"/>
      <c r="TEU296" s="304"/>
      <c r="TEV296" s="305"/>
      <c r="TEW296" s="306"/>
      <c r="TEX296" s="307"/>
      <c r="TEY296" s="307"/>
      <c r="TEZ296" s="307"/>
      <c r="TFA296" s="307"/>
      <c r="TFB296" s="308"/>
      <c r="TFC296" s="305"/>
      <c r="TFD296" s="305"/>
      <c r="TFE296" s="309"/>
      <c r="TFF296" s="309"/>
      <c r="TFG296" s="421"/>
      <c r="TFH296" s="309"/>
      <c r="TFI296" s="309"/>
      <c r="TFJ296" s="309"/>
      <c r="TFK296" s="309"/>
      <c r="TFL296" s="421"/>
      <c r="TFM296" s="310"/>
      <c r="TFN296" s="310"/>
      <c r="TFO296" s="311"/>
      <c r="TFP296" s="304"/>
      <c r="TFQ296" s="305"/>
      <c r="TFR296" s="306"/>
      <c r="TFS296" s="307"/>
      <c r="TFT296" s="307"/>
      <c r="TFU296" s="307"/>
      <c r="TFV296" s="307"/>
      <c r="TFW296" s="308"/>
      <c r="TFX296" s="305"/>
      <c r="TFY296" s="305"/>
      <c r="TFZ296" s="309"/>
      <c r="TGA296" s="309"/>
      <c r="TGB296" s="421"/>
      <c r="TGC296" s="309"/>
      <c r="TGD296" s="309"/>
      <c r="TGE296" s="309"/>
      <c r="TGF296" s="309"/>
      <c r="TGG296" s="421"/>
      <c r="TGH296" s="310"/>
      <c r="TGI296" s="310"/>
      <c r="TGJ296" s="311"/>
      <c r="TGK296" s="304"/>
      <c r="TGL296" s="305"/>
      <c r="TGM296" s="306"/>
      <c r="TGN296" s="307"/>
      <c r="TGO296" s="307"/>
      <c r="TGP296" s="307"/>
      <c r="TGQ296" s="307"/>
      <c r="TGR296" s="308"/>
      <c r="TGS296" s="305"/>
      <c r="TGT296" s="305"/>
      <c r="TGU296" s="309"/>
      <c r="TGV296" s="309"/>
      <c r="TGW296" s="421"/>
      <c r="TGX296" s="309"/>
      <c r="TGY296" s="309"/>
      <c r="TGZ296" s="309"/>
      <c r="THA296" s="309"/>
      <c r="THB296" s="421"/>
      <c r="THC296" s="310"/>
      <c r="THD296" s="310"/>
      <c r="THE296" s="311"/>
      <c r="THF296" s="304"/>
      <c r="THG296" s="305"/>
      <c r="THH296" s="306"/>
      <c r="THI296" s="307"/>
      <c r="THJ296" s="307"/>
      <c r="THK296" s="307"/>
      <c r="THL296" s="307"/>
      <c r="THM296" s="308"/>
      <c r="THN296" s="305"/>
      <c r="THO296" s="305"/>
      <c r="THP296" s="309"/>
      <c r="THQ296" s="309"/>
      <c r="THR296" s="421"/>
      <c r="THS296" s="309"/>
      <c r="THT296" s="309"/>
      <c r="THU296" s="309"/>
      <c r="THV296" s="309"/>
      <c r="THW296" s="421"/>
      <c r="THX296" s="310"/>
      <c r="THY296" s="310"/>
      <c r="THZ296" s="311"/>
      <c r="TIA296" s="304"/>
      <c r="TIB296" s="305"/>
      <c r="TIC296" s="306"/>
      <c r="TID296" s="307"/>
      <c r="TIE296" s="307"/>
      <c r="TIF296" s="307"/>
      <c r="TIG296" s="307"/>
      <c r="TIH296" s="308"/>
      <c r="TII296" s="305"/>
      <c r="TIJ296" s="305"/>
      <c r="TIK296" s="309"/>
      <c r="TIL296" s="309"/>
      <c r="TIM296" s="421"/>
      <c r="TIN296" s="309"/>
      <c r="TIO296" s="309"/>
      <c r="TIP296" s="309"/>
      <c r="TIQ296" s="309"/>
      <c r="TIR296" s="421"/>
      <c r="TIS296" s="310"/>
      <c r="TIT296" s="310"/>
      <c r="TIU296" s="311"/>
      <c r="TIV296" s="304"/>
      <c r="TIW296" s="305"/>
      <c r="TIX296" s="306"/>
      <c r="TIY296" s="307"/>
      <c r="TIZ296" s="307"/>
      <c r="TJA296" s="307"/>
      <c r="TJB296" s="307"/>
      <c r="TJC296" s="308"/>
      <c r="TJD296" s="305"/>
      <c r="TJE296" s="305"/>
      <c r="TJF296" s="309"/>
      <c r="TJG296" s="309"/>
      <c r="TJH296" s="421"/>
      <c r="TJI296" s="309"/>
      <c r="TJJ296" s="309"/>
      <c r="TJK296" s="309"/>
      <c r="TJL296" s="309"/>
      <c r="TJM296" s="421"/>
      <c r="TJN296" s="310"/>
      <c r="TJO296" s="310"/>
      <c r="TJP296" s="311"/>
      <c r="TJQ296" s="304"/>
      <c r="TJR296" s="305"/>
      <c r="TJS296" s="306"/>
      <c r="TJT296" s="307"/>
      <c r="TJU296" s="307"/>
      <c r="TJV296" s="307"/>
      <c r="TJW296" s="307"/>
      <c r="TJX296" s="308"/>
      <c r="TJY296" s="305"/>
      <c r="TJZ296" s="305"/>
      <c r="TKA296" s="309"/>
      <c r="TKB296" s="309"/>
      <c r="TKC296" s="421"/>
      <c r="TKD296" s="309"/>
      <c r="TKE296" s="309"/>
      <c r="TKF296" s="309"/>
      <c r="TKG296" s="309"/>
      <c r="TKH296" s="421"/>
      <c r="TKI296" s="310"/>
      <c r="TKJ296" s="310"/>
      <c r="TKK296" s="311"/>
      <c r="TKL296" s="304"/>
      <c r="TKM296" s="305"/>
      <c r="TKN296" s="306"/>
      <c r="TKO296" s="307"/>
      <c r="TKP296" s="307"/>
      <c r="TKQ296" s="307"/>
      <c r="TKR296" s="307"/>
      <c r="TKS296" s="308"/>
      <c r="TKT296" s="305"/>
      <c r="TKU296" s="305"/>
      <c r="TKV296" s="309"/>
      <c r="TKW296" s="309"/>
      <c r="TKX296" s="421"/>
      <c r="TKY296" s="309"/>
      <c r="TKZ296" s="309"/>
      <c r="TLA296" s="309"/>
      <c r="TLB296" s="309"/>
      <c r="TLC296" s="421"/>
      <c r="TLD296" s="310"/>
      <c r="TLE296" s="310"/>
      <c r="TLF296" s="311"/>
      <c r="TLG296" s="304"/>
      <c r="TLH296" s="305"/>
      <c r="TLI296" s="306"/>
      <c r="TLJ296" s="307"/>
      <c r="TLK296" s="307"/>
      <c r="TLL296" s="307"/>
      <c r="TLM296" s="307"/>
      <c r="TLN296" s="308"/>
      <c r="TLO296" s="305"/>
      <c r="TLP296" s="305"/>
      <c r="TLQ296" s="309"/>
      <c r="TLR296" s="309"/>
      <c r="TLS296" s="421"/>
      <c r="TLT296" s="309"/>
      <c r="TLU296" s="309"/>
      <c r="TLV296" s="309"/>
      <c r="TLW296" s="309"/>
      <c r="TLX296" s="421"/>
      <c r="TLY296" s="310"/>
      <c r="TLZ296" s="310"/>
      <c r="TMA296" s="311"/>
      <c r="TMB296" s="304"/>
      <c r="TMC296" s="305"/>
      <c r="TMD296" s="306"/>
      <c r="TME296" s="307"/>
      <c r="TMF296" s="307"/>
      <c r="TMG296" s="307"/>
      <c r="TMH296" s="307"/>
      <c r="TMI296" s="308"/>
      <c r="TMJ296" s="305"/>
      <c r="TMK296" s="305"/>
      <c r="TML296" s="309"/>
      <c r="TMM296" s="309"/>
      <c r="TMN296" s="421"/>
      <c r="TMO296" s="309"/>
      <c r="TMP296" s="309"/>
      <c r="TMQ296" s="309"/>
      <c r="TMR296" s="309"/>
      <c r="TMS296" s="421"/>
      <c r="TMT296" s="310"/>
      <c r="TMU296" s="310"/>
      <c r="TMV296" s="311"/>
      <c r="TMW296" s="304"/>
      <c r="TMX296" s="305"/>
      <c r="TMY296" s="306"/>
      <c r="TMZ296" s="307"/>
      <c r="TNA296" s="307"/>
      <c r="TNB296" s="307"/>
      <c r="TNC296" s="307"/>
      <c r="TND296" s="308"/>
      <c r="TNE296" s="305"/>
      <c r="TNF296" s="305"/>
      <c r="TNG296" s="309"/>
      <c r="TNH296" s="309"/>
      <c r="TNI296" s="421"/>
      <c r="TNJ296" s="309"/>
      <c r="TNK296" s="309"/>
      <c r="TNL296" s="309"/>
      <c r="TNM296" s="309"/>
      <c r="TNN296" s="421"/>
      <c r="TNO296" s="310"/>
      <c r="TNP296" s="310"/>
      <c r="TNQ296" s="311"/>
      <c r="TNR296" s="304"/>
      <c r="TNS296" s="305"/>
      <c r="TNT296" s="306"/>
      <c r="TNU296" s="307"/>
      <c r="TNV296" s="307"/>
      <c r="TNW296" s="307"/>
      <c r="TNX296" s="307"/>
      <c r="TNY296" s="308"/>
      <c r="TNZ296" s="305"/>
      <c r="TOA296" s="305"/>
      <c r="TOB296" s="309"/>
      <c r="TOC296" s="309"/>
      <c r="TOD296" s="421"/>
      <c r="TOE296" s="309"/>
      <c r="TOF296" s="309"/>
      <c r="TOG296" s="309"/>
      <c r="TOH296" s="309"/>
      <c r="TOI296" s="421"/>
      <c r="TOJ296" s="310"/>
      <c r="TOK296" s="310"/>
      <c r="TOL296" s="311"/>
      <c r="TOM296" s="304"/>
      <c r="TON296" s="305"/>
      <c r="TOO296" s="306"/>
      <c r="TOP296" s="307"/>
      <c r="TOQ296" s="307"/>
      <c r="TOR296" s="307"/>
      <c r="TOS296" s="307"/>
      <c r="TOT296" s="308"/>
      <c r="TOU296" s="305"/>
      <c r="TOV296" s="305"/>
      <c r="TOW296" s="309"/>
      <c r="TOX296" s="309"/>
      <c r="TOY296" s="421"/>
      <c r="TOZ296" s="309"/>
      <c r="TPA296" s="309"/>
      <c r="TPB296" s="309"/>
      <c r="TPC296" s="309"/>
      <c r="TPD296" s="421"/>
      <c r="TPE296" s="310"/>
      <c r="TPF296" s="310"/>
      <c r="TPG296" s="311"/>
      <c r="TPH296" s="304"/>
      <c r="TPI296" s="305"/>
      <c r="TPJ296" s="306"/>
      <c r="TPK296" s="307"/>
      <c r="TPL296" s="307"/>
      <c r="TPM296" s="307"/>
      <c r="TPN296" s="307"/>
      <c r="TPO296" s="308"/>
      <c r="TPP296" s="305"/>
      <c r="TPQ296" s="305"/>
      <c r="TPR296" s="309"/>
      <c r="TPS296" s="309"/>
      <c r="TPT296" s="421"/>
      <c r="TPU296" s="309"/>
      <c r="TPV296" s="309"/>
      <c r="TPW296" s="309"/>
      <c r="TPX296" s="309"/>
      <c r="TPY296" s="421"/>
      <c r="TPZ296" s="310"/>
      <c r="TQA296" s="310"/>
      <c r="TQB296" s="311"/>
      <c r="TQC296" s="304"/>
      <c r="TQD296" s="305"/>
      <c r="TQE296" s="306"/>
      <c r="TQF296" s="307"/>
      <c r="TQG296" s="307"/>
      <c r="TQH296" s="307"/>
      <c r="TQI296" s="307"/>
      <c r="TQJ296" s="308"/>
      <c r="TQK296" s="305"/>
      <c r="TQL296" s="305"/>
      <c r="TQM296" s="309"/>
      <c r="TQN296" s="309"/>
      <c r="TQO296" s="421"/>
      <c r="TQP296" s="309"/>
      <c r="TQQ296" s="309"/>
      <c r="TQR296" s="309"/>
      <c r="TQS296" s="309"/>
      <c r="TQT296" s="421"/>
      <c r="TQU296" s="310"/>
      <c r="TQV296" s="310"/>
      <c r="TQW296" s="311"/>
      <c r="TQX296" s="304"/>
      <c r="TQY296" s="305"/>
      <c r="TQZ296" s="306"/>
      <c r="TRA296" s="307"/>
      <c r="TRB296" s="307"/>
      <c r="TRC296" s="307"/>
      <c r="TRD296" s="307"/>
      <c r="TRE296" s="308"/>
      <c r="TRF296" s="305"/>
      <c r="TRG296" s="305"/>
      <c r="TRH296" s="309"/>
      <c r="TRI296" s="309"/>
      <c r="TRJ296" s="421"/>
      <c r="TRK296" s="309"/>
      <c r="TRL296" s="309"/>
      <c r="TRM296" s="309"/>
      <c r="TRN296" s="309"/>
      <c r="TRO296" s="421"/>
      <c r="TRP296" s="310"/>
      <c r="TRQ296" s="310"/>
      <c r="TRR296" s="311"/>
      <c r="TRS296" s="304"/>
      <c r="TRT296" s="305"/>
      <c r="TRU296" s="306"/>
      <c r="TRV296" s="307"/>
      <c r="TRW296" s="307"/>
      <c r="TRX296" s="307"/>
      <c r="TRY296" s="307"/>
      <c r="TRZ296" s="308"/>
      <c r="TSA296" s="305"/>
      <c r="TSB296" s="305"/>
      <c r="TSC296" s="309"/>
      <c r="TSD296" s="309"/>
      <c r="TSE296" s="421"/>
      <c r="TSF296" s="309"/>
      <c r="TSG296" s="309"/>
      <c r="TSH296" s="309"/>
      <c r="TSI296" s="309"/>
      <c r="TSJ296" s="421"/>
      <c r="TSK296" s="310"/>
      <c r="TSL296" s="310"/>
      <c r="TSM296" s="311"/>
      <c r="TSN296" s="304"/>
      <c r="TSO296" s="305"/>
      <c r="TSP296" s="306"/>
      <c r="TSQ296" s="307"/>
      <c r="TSR296" s="307"/>
      <c r="TSS296" s="307"/>
      <c r="TST296" s="307"/>
      <c r="TSU296" s="308"/>
      <c r="TSV296" s="305"/>
      <c r="TSW296" s="305"/>
      <c r="TSX296" s="309"/>
      <c r="TSY296" s="309"/>
      <c r="TSZ296" s="421"/>
      <c r="TTA296" s="309"/>
      <c r="TTB296" s="309"/>
      <c r="TTC296" s="309"/>
      <c r="TTD296" s="309"/>
      <c r="TTE296" s="421"/>
      <c r="TTF296" s="310"/>
      <c r="TTG296" s="310"/>
      <c r="TTH296" s="311"/>
      <c r="TTI296" s="304"/>
      <c r="TTJ296" s="305"/>
      <c r="TTK296" s="306"/>
      <c r="TTL296" s="307"/>
      <c r="TTM296" s="307"/>
      <c r="TTN296" s="307"/>
      <c r="TTO296" s="307"/>
      <c r="TTP296" s="308"/>
      <c r="TTQ296" s="305"/>
      <c r="TTR296" s="305"/>
      <c r="TTS296" s="309"/>
      <c r="TTT296" s="309"/>
      <c r="TTU296" s="421"/>
      <c r="TTV296" s="309"/>
      <c r="TTW296" s="309"/>
      <c r="TTX296" s="309"/>
      <c r="TTY296" s="309"/>
      <c r="TTZ296" s="421"/>
      <c r="TUA296" s="310"/>
      <c r="TUB296" s="310"/>
      <c r="TUC296" s="311"/>
      <c r="TUD296" s="304"/>
      <c r="TUE296" s="305"/>
      <c r="TUF296" s="306"/>
      <c r="TUG296" s="307"/>
      <c r="TUH296" s="307"/>
      <c r="TUI296" s="307"/>
      <c r="TUJ296" s="307"/>
      <c r="TUK296" s="308"/>
      <c r="TUL296" s="305"/>
      <c r="TUM296" s="305"/>
      <c r="TUN296" s="309"/>
      <c r="TUO296" s="309"/>
      <c r="TUP296" s="421"/>
      <c r="TUQ296" s="309"/>
      <c r="TUR296" s="309"/>
      <c r="TUS296" s="309"/>
      <c r="TUT296" s="309"/>
      <c r="TUU296" s="421"/>
      <c r="TUV296" s="310"/>
      <c r="TUW296" s="310"/>
      <c r="TUX296" s="311"/>
      <c r="TUY296" s="304"/>
      <c r="TUZ296" s="305"/>
      <c r="TVA296" s="306"/>
      <c r="TVB296" s="307"/>
      <c r="TVC296" s="307"/>
      <c r="TVD296" s="307"/>
      <c r="TVE296" s="307"/>
      <c r="TVF296" s="308"/>
      <c r="TVG296" s="305"/>
      <c r="TVH296" s="305"/>
      <c r="TVI296" s="309"/>
      <c r="TVJ296" s="309"/>
      <c r="TVK296" s="421"/>
      <c r="TVL296" s="309"/>
      <c r="TVM296" s="309"/>
      <c r="TVN296" s="309"/>
      <c r="TVO296" s="309"/>
      <c r="TVP296" s="421"/>
      <c r="TVQ296" s="310"/>
      <c r="TVR296" s="310"/>
      <c r="TVS296" s="311"/>
      <c r="TVT296" s="304"/>
      <c r="TVU296" s="305"/>
      <c r="TVV296" s="306"/>
      <c r="TVW296" s="307"/>
      <c r="TVX296" s="307"/>
      <c r="TVY296" s="307"/>
      <c r="TVZ296" s="307"/>
      <c r="TWA296" s="308"/>
      <c r="TWB296" s="305"/>
      <c r="TWC296" s="305"/>
      <c r="TWD296" s="309"/>
      <c r="TWE296" s="309"/>
      <c r="TWF296" s="421"/>
      <c r="TWG296" s="309"/>
      <c r="TWH296" s="309"/>
      <c r="TWI296" s="309"/>
      <c r="TWJ296" s="309"/>
      <c r="TWK296" s="421"/>
      <c r="TWL296" s="310"/>
      <c r="TWM296" s="310"/>
      <c r="TWN296" s="311"/>
      <c r="TWO296" s="304"/>
      <c r="TWP296" s="305"/>
      <c r="TWQ296" s="306"/>
      <c r="TWR296" s="307"/>
      <c r="TWS296" s="307"/>
      <c r="TWT296" s="307"/>
      <c r="TWU296" s="307"/>
      <c r="TWV296" s="308"/>
      <c r="TWW296" s="305"/>
      <c r="TWX296" s="305"/>
      <c r="TWY296" s="309"/>
      <c r="TWZ296" s="309"/>
      <c r="TXA296" s="421"/>
      <c r="TXB296" s="309"/>
      <c r="TXC296" s="309"/>
      <c r="TXD296" s="309"/>
      <c r="TXE296" s="309"/>
      <c r="TXF296" s="421"/>
      <c r="TXG296" s="310"/>
      <c r="TXH296" s="310"/>
      <c r="TXI296" s="311"/>
      <c r="TXJ296" s="304"/>
      <c r="TXK296" s="305"/>
      <c r="TXL296" s="306"/>
      <c r="TXM296" s="307"/>
      <c r="TXN296" s="307"/>
      <c r="TXO296" s="307"/>
      <c r="TXP296" s="307"/>
      <c r="TXQ296" s="308"/>
      <c r="TXR296" s="305"/>
      <c r="TXS296" s="305"/>
      <c r="TXT296" s="309"/>
      <c r="TXU296" s="309"/>
      <c r="TXV296" s="421"/>
      <c r="TXW296" s="309"/>
      <c r="TXX296" s="309"/>
      <c r="TXY296" s="309"/>
      <c r="TXZ296" s="309"/>
      <c r="TYA296" s="421"/>
      <c r="TYB296" s="310"/>
      <c r="TYC296" s="310"/>
      <c r="TYD296" s="311"/>
      <c r="TYE296" s="304"/>
      <c r="TYF296" s="305"/>
      <c r="TYG296" s="306"/>
      <c r="TYH296" s="307"/>
      <c r="TYI296" s="307"/>
      <c r="TYJ296" s="307"/>
      <c r="TYK296" s="307"/>
      <c r="TYL296" s="308"/>
      <c r="TYM296" s="305"/>
      <c r="TYN296" s="305"/>
      <c r="TYO296" s="309"/>
      <c r="TYP296" s="309"/>
      <c r="TYQ296" s="421"/>
      <c r="TYR296" s="309"/>
      <c r="TYS296" s="309"/>
      <c r="TYT296" s="309"/>
      <c r="TYU296" s="309"/>
      <c r="TYV296" s="421"/>
      <c r="TYW296" s="310"/>
      <c r="TYX296" s="310"/>
      <c r="TYY296" s="311"/>
      <c r="TYZ296" s="304"/>
      <c r="TZA296" s="305"/>
      <c r="TZB296" s="306"/>
      <c r="TZC296" s="307"/>
      <c r="TZD296" s="307"/>
      <c r="TZE296" s="307"/>
      <c r="TZF296" s="307"/>
      <c r="TZG296" s="308"/>
      <c r="TZH296" s="305"/>
      <c r="TZI296" s="305"/>
      <c r="TZJ296" s="309"/>
      <c r="TZK296" s="309"/>
      <c r="TZL296" s="421"/>
      <c r="TZM296" s="309"/>
      <c r="TZN296" s="309"/>
      <c r="TZO296" s="309"/>
      <c r="TZP296" s="309"/>
      <c r="TZQ296" s="421"/>
      <c r="TZR296" s="310"/>
      <c r="TZS296" s="310"/>
      <c r="TZT296" s="311"/>
      <c r="TZU296" s="304"/>
      <c r="TZV296" s="305"/>
      <c r="TZW296" s="306"/>
      <c r="TZX296" s="307"/>
      <c r="TZY296" s="307"/>
      <c r="TZZ296" s="307"/>
      <c r="UAA296" s="307"/>
      <c r="UAB296" s="308"/>
      <c r="UAC296" s="305"/>
      <c r="UAD296" s="305"/>
      <c r="UAE296" s="309"/>
      <c r="UAF296" s="309"/>
      <c r="UAG296" s="421"/>
      <c r="UAH296" s="309"/>
      <c r="UAI296" s="309"/>
      <c r="UAJ296" s="309"/>
      <c r="UAK296" s="309"/>
      <c r="UAL296" s="421"/>
      <c r="UAM296" s="310"/>
      <c r="UAN296" s="310"/>
      <c r="UAO296" s="311"/>
      <c r="UAP296" s="304"/>
      <c r="UAQ296" s="305"/>
      <c r="UAR296" s="306"/>
      <c r="UAS296" s="307"/>
      <c r="UAT296" s="307"/>
      <c r="UAU296" s="307"/>
      <c r="UAV296" s="307"/>
      <c r="UAW296" s="308"/>
      <c r="UAX296" s="305"/>
      <c r="UAY296" s="305"/>
      <c r="UAZ296" s="309"/>
      <c r="UBA296" s="309"/>
      <c r="UBB296" s="421"/>
      <c r="UBC296" s="309"/>
      <c r="UBD296" s="309"/>
      <c r="UBE296" s="309"/>
      <c r="UBF296" s="309"/>
      <c r="UBG296" s="421"/>
      <c r="UBH296" s="310"/>
      <c r="UBI296" s="310"/>
      <c r="UBJ296" s="311"/>
      <c r="UBK296" s="304"/>
      <c r="UBL296" s="305"/>
      <c r="UBM296" s="306"/>
      <c r="UBN296" s="307"/>
      <c r="UBO296" s="307"/>
      <c r="UBP296" s="307"/>
      <c r="UBQ296" s="307"/>
      <c r="UBR296" s="308"/>
      <c r="UBS296" s="305"/>
      <c r="UBT296" s="305"/>
      <c r="UBU296" s="309"/>
      <c r="UBV296" s="309"/>
      <c r="UBW296" s="421"/>
      <c r="UBX296" s="309"/>
      <c r="UBY296" s="309"/>
      <c r="UBZ296" s="309"/>
      <c r="UCA296" s="309"/>
      <c r="UCB296" s="421"/>
      <c r="UCC296" s="310"/>
      <c r="UCD296" s="310"/>
      <c r="UCE296" s="311"/>
      <c r="UCF296" s="304"/>
      <c r="UCG296" s="305"/>
      <c r="UCH296" s="306"/>
      <c r="UCI296" s="307"/>
      <c r="UCJ296" s="307"/>
      <c r="UCK296" s="307"/>
      <c r="UCL296" s="307"/>
      <c r="UCM296" s="308"/>
      <c r="UCN296" s="305"/>
      <c r="UCO296" s="305"/>
      <c r="UCP296" s="309"/>
      <c r="UCQ296" s="309"/>
      <c r="UCR296" s="421"/>
      <c r="UCS296" s="309"/>
      <c r="UCT296" s="309"/>
      <c r="UCU296" s="309"/>
      <c r="UCV296" s="309"/>
      <c r="UCW296" s="421"/>
      <c r="UCX296" s="310"/>
      <c r="UCY296" s="310"/>
      <c r="UCZ296" s="311"/>
      <c r="UDA296" s="304"/>
      <c r="UDB296" s="305"/>
      <c r="UDC296" s="306"/>
      <c r="UDD296" s="307"/>
      <c r="UDE296" s="307"/>
      <c r="UDF296" s="307"/>
      <c r="UDG296" s="307"/>
      <c r="UDH296" s="308"/>
      <c r="UDI296" s="305"/>
      <c r="UDJ296" s="305"/>
      <c r="UDK296" s="309"/>
      <c r="UDL296" s="309"/>
      <c r="UDM296" s="421"/>
      <c r="UDN296" s="309"/>
      <c r="UDO296" s="309"/>
      <c r="UDP296" s="309"/>
      <c r="UDQ296" s="309"/>
      <c r="UDR296" s="421"/>
      <c r="UDS296" s="310"/>
      <c r="UDT296" s="310"/>
      <c r="UDU296" s="311"/>
      <c r="UDV296" s="304"/>
      <c r="UDW296" s="305"/>
      <c r="UDX296" s="306"/>
      <c r="UDY296" s="307"/>
      <c r="UDZ296" s="307"/>
      <c r="UEA296" s="307"/>
      <c r="UEB296" s="307"/>
      <c r="UEC296" s="308"/>
      <c r="UED296" s="305"/>
      <c r="UEE296" s="305"/>
      <c r="UEF296" s="309"/>
      <c r="UEG296" s="309"/>
      <c r="UEH296" s="421"/>
      <c r="UEI296" s="309"/>
      <c r="UEJ296" s="309"/>
      <c r="UEK296" s="309"/>
      <c r="UEL296" s="309"/>
      <c r="UEM296" s="421"/>
      <c r="UEN296" s="310"/>
      <c r="UEO296" s="310"/>
      <c r="UEP296" s="311"/>
      <c r="UEQ296" s="304"/>
      <c r="UER296" s="305"/>
      <c r="UES296" s="306"/>
      <c r="UET296" s="307"/>
      <c r="UEU296" s="307"/>
      <c r="UEV296" s="307"/>
      <c r="UEW296" s="307"/>
      <c r="UEX296" s="308"/>
      <c r="UEY296" s="305"/>
      <c r="UEZ296" s="305"/>
      <c r="UFA296" s="309"/>
      <c r="UFB296" s="309"/>
      <c r="UFC296" s="421"/>
      <c r="UFD296" s="309"/>
      <c r="UFE296" s="309"/>
      <c r="UFF296" s="309"/>
      <c r="UFG296" s="309"/>
      <c r="UFH296" s="421"/>
      <c r="UFI296" s="310"/>
      <c r="UFJ296" s="310"/>
      <c r="UFK296" s="311"/>
      <c r="UFL296" s="304"/>
      <c r="UFM296" s="305"/>
      <c r="UFN296" s="306"/>
      <c r="UFO296" s="307"/>
      <c r="UFP296" s="307"/>
      <c r="UFQ296" s="307"/>
      <c r="UFR296" s="307"/>
      <c r="UFS296" s="308"/>
      <c r="UFT296" s="305"/>
      <c r="UFU296" s="305"/>
      <c r="UFV296" s="309"/>
      <c r="UFW296" s="309"/>
      <c r="UFX296" s="421"/>
      <c r="UFY296" s="309"/>
      <c r="UFZ296" s="309"/>
      <c r="UGA296" s="309"/>
      <c r="UGB296" s="309"/>
      <c r="UGC296" s="421"/>
      <c r="UGD296" s="310"/>
      <c r="UGE296" s="310"/>
      <c r="UGF296" s="311"/>
      <c r="UGG296" s="304"/>
      <c r="UGH296" s="305"/>
      <c r="UGI296" s="306"/>
      <c r="UGJ296" s="307"/>
      <c r="UGK296" s="307"/>
      <c r="UGL296" s="307"/>
      <c r="UGM296" s="307"/>
      <c r="UGN296" s="308"/>
      <c r="UGO296" s="305"/>
      <c r="UGP296" s="305"/>
      <c r="UGQ296" s="309"/>
      <c r="UGR296" s="309"/>
      <c r="UGS296" s="421"/>
      <c r="UGT296" s="309"/>
      <c r="UGU296" s="309"/>
      <c r="UGV296" s="309"/>
      <c r="UGW296" s="309"/>
      <c r="UGX296" s="421"/>
      <c r="UGY296" s="310"/>
      <c r="UGZ296" s="310"/>
      <c r="UHA296" s="311"/>
      <c r="UHB296" s="304"/>
      <c r="UHC296" s="305"/>
      <c r="UHD296" s="306"/>
      <c r="UHE296" s="307"/>
      <c r="UHF296" s="307"/>
      <c r="UHG296" s="307"/>
      <c r="UHH296" s="307"/>
      <c r="UHI296" s="308"/>
      <c r="UHJ296" s="305"/>
      <c r="UHK296" s="305"/>
      <c r="UHL296" s="309"/>
      <c r="UHM296" s="309"/>
      <c r="UHN296" s="421"/>
      <c r="UHO296" s="309"/>
      <c r="UHP296" s="309"/>
      <c r="UHQ296" s="309"/>
      <c r="UHR296" s="309"/>
      <c r="UHS296" s="421"/>
      <c r="UHT296" s="310"/>
      <c r="UHU296" s="310"/>
      <c r="UHV296" s="311"/>
      <c r="UHW296" s="304"/>
      <c r="UHX296" s="305"/>
      <c r="UHY296" s="306"/>
      <c r="UHZ296" s="307"/>
      <c r="UIA296" s="307"/>
      <c r="UIB296" s="307"/>
      <c r="UIC296" s="307"/>
      <c r="UID296" s="308"/>
      <c r="UIE296" s="305"/>
      <c r="UIF296" s="305"/>
      <c r="UIG296" s="309"/>
      <c r="UIH296" s="309"/>
      <c r="UII296" s="421"/>
      <c r="UIJ296" s="309"/>
      <c r="UIK296" s="309"/>
      <c r="UIL296" s="309"/>
      <c r="UIM296" s="309"/>
      <c r="UIN296" s="421"/>
      <c r="UIO296" s="310"/>
      <c r="UIP296" s="310"/>
      <c r="UIQ296" s="311"/>
      <c r="UIR296" s="304"/>
      <c r="UIS296" s="305"/>
      <c r="UIT296" s="306"/>
      <c r="UIU296" s="307"/>
      <c r="UIV296" s="307"/>
      <c r="UIW296" s="307"/>
      <c r="UIX296" s="307"/>
      <c r="UIY296" s="308"/>
      <c r="UIZ296" s="305"/>
      <c r="UJA296" s="305"/>
      <c r="UJB296" s="309"/>
      <c r="UJC296" s="309"/>
      <c r="UJD296" s="421"/>
      <c r="UJE296" s="309"/>
      <c r="UJF296" s="309"/>
      <c r="UJG296" s="309"/>
      <c r="UJH296" s="309"/>
      <c r="UJI296" s="421"/>
      <c r="UJJ296" s="310"/>
      <c r="UJK296" s="310"/>
      <c r="UJL296" s="311"/>
      <c r="UJM296" s="304"/>
      <c r="UJN296" s="305"/>
      <c r="UJO296" s="306"/>
      <c r="UJP296" s="307"/>
      <c r="UJQ296" s="307"/>
      <c r="UJR296" s="307"/>
      <c r="UJS296" s="307"/>
      <c r="UJT296" s="308"/>
      <c r="UJU296" s="305"/>
      <c r="UJV296" s="305"/>
      <c r="UJW296" s="309"/>
      <c r="UJX296" s="309"/>
      <c r="UJY296" s="421"/>
      <c r="UJZ296" s="309"/>
      <c r="UKA296" s="309"/>
      <c r="UKB296" s="309"/>
      <c r="UKC296" s="309"/>
      <c r="UKD296" s="421"/>
      <c r="UKE296" s="310"/>
      <c r="UKF296" s="310"/>
      <c r="UKG296" s="311"/>
      <c r="UKH296" s="304"/>
      <c r="UKI296" s="305"/>
      <c r="UKJ296" s="306"/>
      <c r="UKK296" s="307"/>
      <c r="UKL296" s="307"/>
      <c r="UKM296" s="307"/>
      <c r="UKN296" s="307"/>
      <c r="UKO296" s="308"/>
      <c r="UKP296" s="305"/>
      <c r="UKQ296" s="305"/>
      <c r="UKR296" s="309"/>
      <c r="UKS296" s="309"/>
      <c r="UKT296" s="421"/>
      <c r="UKU296" s="309"/>
      <c r="UKV296" s="309"/>
      <c r="UKW296" s="309"/>
      <c r="UKX296" s="309"/>
      <c r="UKY296" s="421"/>
      <c r="UKZ296" s="310"/>
      <c r="ULA296" s="310"/>
      <c r="ULB296" s="311"/>
      <c r="ULC296" s="304"/>
      <c r="ULD296" s="305"/>
      <c r="ULE296" s="306"/>
      <c r="ULF296" s="307"/>
      <c r="ULG296" s="307"/>
      <c r="ULH296" s="307"/>
      <c r="ULI296" s="307"/>
      <c r="ULJ296" s="308"/>
      <c r="ULK296" s="305"/>
      <c r="ULL296" s="305"/>
      <c r="ULM296" s="309"/>
      <c r="ULN296" s="309"/>
      <c r="ULO296" s="421"/>
      <c r="ULP296" s="309"/>
      <c r="ULQ296" s="309"/>
      <c r="ULR296" s="309"/>
      <c r="ULS296" s="309"/>
      <c r="ULT296" s="421"/>
      <c r="ULU296" s="310"/>
      <c r="ULV296" s="310"/>
      <c r="ULW296" s="311"/>
      <c r="ULX296" s="304"/>
      <c r="ULY296" s="305"/>
      <c r="ULZ296" s="306"/>
      <c r="UMA296" s="307"/>
      <c r="UMB296" s="307"/>
      <c r="UMC296" s="307"/>
      <c r="UMD296" s="307"/>
      <c r="UME296" s="308"/>
      <c r="UMF296" s="305"/>
      <c r="UMG296" s="305"/>
      <c r="UMH296" s="309"/>
      <c r="UMI296" s="309"/>
      <c r="UMJ296" s="421"/>
      <c r="UMK296" s="309"/>
      <c r="UML296" s="309"/>
      <c r="UMM296" s="309"/>
      <c r="UMN296" s="309"/>
      <c r="UMO296" s="421"/>
      <c r="UMP296" s="310"/>
      <c r="UMQ296" s="310"/>
      <c r="UMR296" s="311"/>
      <c r="UMS296" s="304"/>
      <c r="UMT296" s="305"/>
      <c r="UMU296" s="306"/>
      <c r="UMV296" s="307"/>
      <c r="UMW296" s="307"/>
      <c r="UMX296" s="307"/>
      <c r="UMY296" s="307"/>
      <c r="UMZ296" s="308"/>
      <c r="UNA296" s="305"/>
      <c r="UNB296" s="305"/>
      <c r="UNC296" s="309"/>
      <c r="UND296" s="309"/>
      <c r="UNE296" s="421"/>
      <c r="UNF296" s="309"/>
      <c r="UNG296" s="309"/>
      <c r="UNH296" s="309"/>
      <c r="UNI296" s="309"/>
      <c r="UNJ296" s="421"/>
      <c r="UNK296" s="310"/>
      <c r="UNL296" s="310"/>
      <c r="UNM296" s="311"/>
      <c r="UNN296" s="304"/>
      <c r="UNO296" s="305"/>
      <c r="UNP296" s="306"/>
      <c r="UNQ296" s="307"/>
      <c r="UNR296" s="307"/>
      <c r="UNS296" s="307"/>
      <c r="UNT296" s="307"/>
      <c r="UNU296" s="308"/>
      <c r="UNV296" s="305"/>
      <c r="UNW296" s="305"/>
      <c r="UNX296" s="309"/>
      <c r="UNY296" s="309"/>
      <c r="UNZ296" s="421"/>
      <c r="UOA296" s="309"/>
      <c r="UOB296" s="309"/>
      <c r="UOC296" s="309"/>
      <c r="UOD296" s="309"/>
      <c r="UOE296" s="421"/>
      <c r="UOF296" s="310"/>
      <c r="UOG296" s="310"/>
      <c r="UOH296" s="311"/>
      <c r="UOI296" s="304"/>
      <c r="UOJ296" s="305"/>
      <c r="UOK296" s="306"/>
      <c r="UOL296" s="307"/>
      <c r="UOM296" s="307"/>
      <c r="UON296" s="307"/>
      <c r="UOO296" s="307"/>
      <c r="UOP296" s="308"/>
      <c r="UOQ296" s="305"/>
      <c r="UOR296" s="305"/>
      <c r="UOS296" s="309"/>
      <c r="UOT296" s="309"/>
      <c r="UOU296" s="421"/>
      <c r="UOV296" s="309"/>
      <c r="UOW296" s="309"/>
      <c r="UOX296" s="309"/>
      <c r="UOY296" s="309"/>
      <c r="UOZ296" s="421"/>
      <c r="UPA296" s="310"/>
      <c r="UPB296" s="310"/>
      <c r="UPC296" s="311"/>
      <c r="UPD296" s="304"/>
      <c r="UPE296" s="305"/>
      <c r="UPF296" s="306"/>
      <c r="UPG296" s="307"/>
      <c r="UPH296" s="307"/>
      <c r="UPI296" s="307"/>
      <c r="UPJ296" s="307"/>
      <c r="UPK296" s="308"/>
      <c r="UPL296" s="305"/>
      <c r="UPM296" s="305"/>
      <c r="UPN296" s="309"/>
      <c r="UPO296" s="309"/>
      <c r="UPP296" s="421"/>
      <c r="UPQ296" s="309"/>
      <c r="UPR296" s="309"/>
      <c r="UPS296" s="309"/>
      <c r="UPT296" s="309"/>
      <c r="UPU296" s="421"/>
      <c r="UPV296" s="310"/>
      <c r="UPW296" s="310"/>
      <c r="UPX296" s="311"/>
      <c r="UPY296" s="304"/>
      <c r="UPZ296" s="305"/>
      <c r="UQA296" s="306"/>
      <c r="UQB296" s="307"/>
      <c r="UQC296" s="307"/>
      <c r="UQD296" s="307"/>
      <c r="UQE296" s="307"/>
      <c r="UQF296" s="308"/>
      <c r="UQG296" s="305"/>
      <c r="UQH296" s="305"/>
      <c r="UQI296" s="309"/>
      <c r="UQJ296" s="309"/>
      <c r="UQK296" s="421"/>
      <c r="UQL296" s="309"/>
      <c r="UQM296" s="309"/>
      <c r="UQN296" s="309"/>
      <c r="UQO296" s="309"/>
      <c r="UQP296" s="421"/>
      <c r="UQQ296" s="310"/>
      <c r="UQR296" s="310"/>
      <c r="UQS296" s="311"/>
      <c r="UQT296" s="304"/>
      <c r="UQU296" s="305"/>
      <c r="UQV296" s="306"/>
      <c r="UQW296" s="307"/>
      <c r="UQX296" s="307"/>
      <c r="UQY296" s="307"/>
      <c r="UQZ296" s="307"/>
      <c r="URA296" s="308"/>
      <c r="URB296" s="305"/>
      <c r="URC296" s="305"/>
      <c r="URD296" s="309"/>
      <c r="URE296" s="309"/>
      <c r="URF296" s="421"/>
      <c r="URG296" s="309"/>
      <c r="URH296" s="309"/>
      <c r="URI296" s="309"/>
      <c r="URJ296" s="309"/>
      <c r="URK296" s="421"/>
      <c r="URL296" s="310"/>
      <c r="URM296" s="310"/>
      <c r="URN296" s="311"/>
      <c r="URO296" s="304"/>
      <c r="URP296" s="305"/>
      <c r="URQ296" s="306"/>
      <c r="URR296" s="307"/>
      <c r="URS296" s="307"/>
      <c r="URT296" s="307"/>
      <c r="URU296" s="307"/>
      <c r="URV296" s="308"/>
      <c r="URW296" s="305"/>
      <c r="URX296" s="305"/>
      <c r="URY296" s="309"/>
      <c r="URZ296" s="309"/>
      <c r="USA296" s="421"/>
      <c r="USB296" s="309"/>
      <c r="USC296" s="309"/>
      <c r="USD296" s="309"/>
      <c r="USE296" s="309"/>
      <c r="USF296" s="421"/>
      <c r="USG296" s="310"/>
      <c r="USH296" s="310"/>
      <c r="USI296" s="311"/>
      <c r="USJ296" s="304"/>
      <c r="USK296" s="305"/>
      <c r="USL296" s="306"/>
      <c r="USM296" s="307"/>
      <c r="USN296" s="307"/>
      <c r="USO296" s="307"/>
      <c r="USP296" s="307"/>
      <c r="USQ296" s="308"/>
      <c r="USR296" s="305"/>
      <c r="USS296" s="305"/>
      <c r="UST296" s="309"/>
      <c r="USU296" s="309"/>
      <c r="USV296" s="421"/>
      <c r="USW296" s="309"/>
      <c r="USX296" s="309"/>
      <c r="USY296" s="309"/>
      <c r="USZ296" s="309"/>
      <c r="UTA296" s="421"/>
      <c r="UTB296" s="310"/>
      <c r="UTC296" s="310"/>
      <c r="UTD296" s="311"/>
      <c r="UTE296" s="304"/>
      <c r="UTF296" s="305"/>
      <c r="UTG296" s="306"/>
      <c r="UTH296" s="307"/>
      <c r="UTI296" s="307"/>
      <c r="UTJ296" s="307"/>
      <c r="UTK296" s="307"/>
      <c r="UTL296" s="308"/>
      <c r="UTM296" s="305"/>
      <c r="UTN296" s="305"/>
      <c r="UTO296" s="309"/>
      <c r="UTP296" s="309"/>
      <c r="UTQ296" s="421"/>
      <c r="UTR296" s="309"/>
      <c r="UTS296" s="309"/>
      <c r="UTT296" s="309"/>
      <c r="UTU296" s="309"/>
      <c r="UTV296" s="421"/>
      <c r="UTW296" s="310"/>
      <c r="UTX296" s="310"/>
      <c r="UTY296" s="311"/>
      <c r="UTZ296" s="304"/>
      <c r="UUA296" s="305"/>
      <c r="UUB296" s="306"/>
      <c r="UUC296" s="307"/>
      <c r="UUD296" s="307"/>
      <c r="UUE296" s="307"/>
      <c r="UUF296" s="307"/>
      <c r="UUG296" s="308"/>
      <c r="UUH296" s="305"/>
      <c r="UUI296" s="305"/>
      <c r="UUJ296" s="309"/>
      <c r="UUK296" s="309"/>
      <c r="UUL296" s="421"/>
      <c r="UUM296" s="309"/>
      <c r="UUN296" s="309"/>
      <c r="UUO296" s="309"/>
      <c r="UUP296" s="309"/>
      <c r="UUQ296" s="421"/>
      <c r="UUR296" s="310"/>
      <c r="UUS296" s="310"/>
      <c r="UUT296" s="311"/>
      <c r="UUU296" s="304"/>
      <c r="UUV296" s="305"/>
      <c r="UUW296" s="306"/>
      <c r="UUX296" s="307"/>
      <c r="UUY296" s="307"/>
      <c r="UUZ296" s="307"/>
      <c r="UVA296" s="307"/>
      <c r="UVB296" s="308"/>
      <c r="UVC296" s="305"/>
      <c r="UVD296" s="305"/>
      <c r="UVE296" s="309"/>
      <c r="UVF296" s="309"/>
      <c r="UVG296" s="421"/>
      <c r="UVH296" s="309"/>
      <c r="UVI296" s="309"/>
      <c r="UVJ296" s="309"/>
      <c r="UVK296" s="309"/>
      <c r="UVL296" s="421"/>
      <c r="UVM296" s="310"/>
      <c r="UVN296" s="310"/>
      <c r="UVO296" s="311"/>
      <c r="UVP296" s="304"/>
      <c r="UVQ296" s="305"/>
      <c r="UVR296" s="306"/>
      <c r="UVS296" s="307"/>
      <c r="UVT296" s="307"/>
      <c r="UVU296" s="307"/>
      <c r="UVV296" s="307"/>
      <c r="UVW296" s="308"/>
      <c r="UVX296" s="305"/>
      <c r="UVY296" s="305"/>
      <c r="UVZ296" s="309"/>
      <c r="UWA296" s="309"/>
      <c r="UWB296" s="421"/>
      <c r="UWC296" s="309"/>
      <c r="UWD296" s="309"/>
      <c r="UWE296" s="309"/>
      <c r="UWF296" s="309"/>
      <c r="UWG296" s="421"/>
      <c r="UWH296" s="310"/>
      <c r="UWI296" s="310"/>
      <c r="UWJ296" s="311"/>
      <c r="UWK296" s="304"/>
      <c r="UWL296" s="305"/>
      <c r="UWM296" s="306"/>
      <c r="UWN296" s="307"/>
      <c r="UWO296" s="307"/>
      <c r="UWP296" s="307"/>
      <c r="UWQ296" s="307"/>
      <c r="UWR296" s="308"/>
      <c r="UWS296" s="305"/>
      <c r="UWT296" s="305"/>
      <c r="UWU296" s="309"/>
      <c r="UWV296" s="309"/>
      <c r="UWW296" s="421"/>
      <c r="UWX296" s="309"/>
      <c r="UWY296" s="309"/>
      <c r="UWZ296" s="309"/>
      <c r="UXA296" s="309"/>
      <c r="UXB296" s="421"/>
      <c r="UXC296" s="310"/>
      <c r="UXD296" s="310"/>
      <c r="UXE296" s="311"/>
      <c r="UXF296" s="304"/>
      <c r="UXG296" s="305"/>
      <c r="UXH296" s="306"/>
      <c r="UXI296" s="307"/>
      <c r="UXJ296" s="307"/>
      <c r="UXK296" s="307"/>
      <c r="UXL296" s="307"/>
      <c r="UXM296" s="308"/>
      <c r="UXN296" s="305"/>
      <c r="UXO296" s="305"/>
      <c r="UXP296" s="309"/>
      <c r="UXQ296" s="309"/>
      <c r="UXR296" s="421"/>
      <c r="UXS296" s="309"/>
      <c r="UXT296" s="309"/>
      <c r="UXU296" s="309"/>
      <c r="UXV296" s="309"/>
      <c r="UXW296" s="421"/>
      <c r="UXX296" s="310"/>
      <c r="UXY296" s="310"/>
      <c r="UXZ296" s="311"/>
      <c r="UYA296" s="304"/>
      <c r="UYB296" s="305"/>
      <c r="UYC296" s="306"/>
      <c r="UYD296" s="307"/>
      <c r="UYE296" s="307"/>
      <c r="UYF296" s="307"/>
      <c r="UYG296" s="307"/>
      <c r="UYH296" s="308"/>
      <c r="UYI296" s="305"/>
      <c r="UYJ296" s="305"/>
      <c r="UYK296" s="309"/>
      <c r="UYL296" s="309"/>
      <c r="UYM296" s="421"/>
      <c r="UYN296" s="309"/>
      <c r="UYO296" s="309"/>
      <c r="UYP296" s="309"/>
      <c r="UYQ296" s="309"/>
      <c r="UYR296" s="421"/>
      <c r="UYS296" s="310"/>
      <c r="UYT296" s="310"/>
      <c r="UYU296" s="311"/>
      <c r="UYV296" s="304"/>
      <c r="UYW296" s="305"/>
      <c r="UYX296" s="306"/>
      <c r="UYY296" s="307"/>
      <c r="UYZ296" s="307"/>
      <c r="UZA296" s="307"/>
      <c r="UZB296" s="307"/>
      <c r="UZC296" s="308"/>
      <c r="UZD296" s="305"/>
      <c r="UZE296" s="305"/>
      <c r="UZF296" s="309"/>
      <c r="UZG296" s="309"/>
      <c r="UZH296" s="421"/>
      <c r="UZI296" s="309"/>
      <c r="UZJ296" s="309"/>
      <c r="UZK296" s="309"/>
      <c r="UZL296" s="309"/>
      <c r="UZM296" s="421"/>
      <c r="UZN296" s="310"/>
      <c r="UZO296" s="310"/>
      <c r="UZP296" s="311"/>
      <c r="UZQ296" s="304"/>
      <c r="UZR296" s="305"/>
      <c r="UZS296" s="306"/>
      <c r="UZT296" s="307"/>
      <c r="UZU296" s="307"/>
      <c r="UZV296" s="307"/>
      <c r="UZW296" s="307"/>
      <c r="UZX296" s="308"/>
      <c r="UZY296" s="305"/>
      <c r="UZZ296" s="305"/>
      <c r="VAA296" s="309"/>
      <c r="VAB296" s="309"/>
      <c r="VAC296" s="421"/>
      <c r="VAD296" s="309"/>
      <c r="VAE296" s="309"/>
      <c r="VAF296" s="309"/>
      <c r="VAG296" s="309"/>
      <c r="VAH296" s="421"/>
      <c r="VAI296" s="310"/>
      <c r="VAJ296" s="310"/>
      <c r="VAK296" s="311"/>
      <c r="VAL296" s="304"/>
      <c r="VAM296" s="305"/>
      <c r="VAN296" s="306"/>
      <c r="VAO296" s="307"/>
      <c r="VAP296" s="307"/>
      <c r="VAQ296" s="307"/>
      <c r="VAR296" s="307"/>
      <c r="VAS296" s="308"/>
      <c r="VAT296" s="305"/>
      <c r="VAU296" s="305"/>
      <c r="VAV296" s="309"/>
      <c r="VAW296" s="309"/>
      <c r="VAX296" s="421"/>
      <c r="VAY296" s="309"/>
      <c r="VAZ296" s="309"/>
      <c r="VBA296" s="309"/>
      <c r="VBB296" s="309"/>
      <c r="VBC296" s="421"/>
      <c r="VBD296" s="310"/>
      <c r="VBE296" s="310"/>
      <c r="VBF296" s="311"/>
      <c r="VBG296" s="304"/>
      <c r="VBH296" s="305"/>
      <c r="VBI296" s="306"/>
      <c r="VBJ296" s="307"/>
      <c r="VBK296" s="307"/>
      <c r="VBL296" s="307"/>
      <c r="VBM296" s="307"/>
      <c r="VBN296" s="308"/>
      <c r="VBO296" s="305"/>
      <c r="VBP296" s="305"/>
      <c r="VBQ296" s="309"/>
      <c r="VBR296" s="309"/>
      <c r="VBS296" s="421"/>
      <c r="VBT296" s="309"/>
      <c r="VBU296" s="309"/>
      <c r="VBV296" s="309"/>
      <c r="VBW296" s="309"/>
      <c r="VBX296" s="421"/>
      <c r="VBY296" s="310"/>
      <c r="VBZ296" s="310"/>
      <c r="VCA296" s="311"/>
      <c r="VCB296" s="304"/>
      <c r="VCC296" s="305"/>
      <c r="VCD296" s="306"/>
      <c r="VCE296" s="307"/>
      <c r="VCF296" s="307"/>
      <c r="VCG296" s="307"/>
      <c r="VCH296" s="307"/>
      <c r="VCI296" s="308"/>
      <c r="VCJ296" s="305"/>
      <c r="VCK296" s="305"/>
      <c r="VCL296" s="309"/>
      <c r="VCM296" s="309"/>
      <c r="VCN296" s="421"/>
      <c r="VCO296" s="309"/>
      <c r="VCP296" s="309"/>
      <c r="VCQ296" s="309"/>
      <c r="VCR296" s="309"/>
      <c r="VCS296" s="421"/>
      <c r="VCT296" s="310"/>
      <c r="VCU296" s="310"/>
      <c r="VCV296" s="311"/>
      <c r="VCW296" s="304"/>
      <c r="VCX296" s="305"/>
      <c r="VCY296" s="306"/>
      <c r="VCZ296" s="307"/>
      <c r="VDA296" s="307"/>
      <c r="VDB296" s="307"/>
      <c r="VDC296" s="307"/>
      <c r="VDD296" s="308"/>
      <c r="VDE296" s="305"/>
      <c r="VDF296" s="305"/>
      <c r="VDG296" s="309"/>
      <c r="VDH296" s="309"/>
      <c r="VDI296" s="421"/>
      <c r="VDJ296" s="309"/>
      <c r="VDK296" s="309"/>
      <c r="VDL296" s="309"/>
      <c r="VDM296" s="309"/>
      <c r="VDN296" s="421"/>
      <c r="VDO296" s="310"/>
      <c r="VDP296" s="310"/>
      <c r="VDQ296" s="311"/>
      <c r="VDR296" s="304"/>
      <c r="VDS296" s="305"/>
      <c r="VDT296" s="306"/>
      <c r="VDU296" s="307"/>
      <c r="VDV296" s="307"/>
      <c r="VDW296" s="307"/>
      <c r="VDX296" s="307"/>
      <c r="VDY296" s="308"/>
      <c r="VDZ296" s="305"/>
      <c r="VEA296" s="305"/>
      <c r="VEB296" s="309"/>
      <c r="VEC296" s="309"/>
      <c r="VED296" s="421"/>
      <c r="VEE296" s="309"/>
      <c r="VEF296" s="309"/>
      <c r="VEG296" s="309"/>
      <c r="VEH296" s="309"/>
      <c r="VEI296" s="421"/>
      <c r="VEJ296" s="310"/>
      <c r="VEK296" s="310"/>
      <c r="VEL296" s="311"/>
      <c r="VEM296" s="304"/>
      <c r="VEN296" s="305"/>
      <c r="VEO296" s="306"/>
      <c r="VEP296" s="307"/>
      <c r="VEQ296" s="307"/>
      <c r="VER296" s="307"/>
      <c r="VES296" s="307"/>
      <c r="VET296" s="308"/>
      <c r="VEU296" s="305"/>
      <c r="VEV296" s="305"/>
      <c r="VEW296" s="309"/>
      <c r="VEX296" s="309"/>
      <c r="VEY296" s="421"/>
      <c r="VEZ296" s="309"/>
      <c r="VFA296" s="309"/>
      <c r="VFB296" s="309"/>
      <c r="VFC296" s="309"/>
      <c r="VFD296" s="421"/>
      <c r="VFE296" s="310"/>
      <c r="VFF296" s="310"/>
      <c r="VFG296" s="311"/>
      <c r="VFH296" s="304"/>
      <c r="VFI296" s="305"/>
      <c r="VFJ296" s="306"/>
      <c r="VFK296" s="307"/>
      <c r="VFL296" s="307"/>
      <c r="VFM296" s="307"/>
      <c r="VFN296" s="307"/>
      <c r="VFO296" s="308"/>
      <c r="VFP296" s="305"/>
      <c r="VFQ296" s="305"/>
      <c r="VFR296" s="309"/>
      <c r="VFS296" s="309"/>
      <c r="VFT296" s="421"/>
      <c r="VFU296" s="309"/>
      <c r="VFV296" s="309"/>
      <c r="VFW296" s="309"/>
      <c r="VFX296" s="309"/>
      <c r="VFY296" s="421"/>
      <c r="VFZ296" s="310"/>
      <c r="VGA296" s="310"/>
      <c r="VGB296" s="311"/>
      <c r="VGC296" s="304"/>
      <c r="VGD296" s="305"/>
      <c r="VGE296" s="306"/>
      <c r="VGF296" s="307"/>
      <c r="VGG296" s="307"/>
      <c r="VGH296" s="307"/>
      <c r="VGI296" s="307"/>
      <c r="VGJ296" s="308"/>
      <c r="VGK296" s="305"/>
      <c r="VGL296" s="305"/>
      <c r="VGM296" s="309"/>
      <c r="VGN296" s="309"/>
      <c r="VGO296" s="421"/>
      <c r="VGP296" s="309"/>
      <c r="VGQ296" s="309"/>
      <c r="VGR296" s="309"/>
      <c r="VGS296" s="309"/>
      <c r="VGT296" s="421"/>
      <c r="VGU296" s="310"/>
      <c r="VGV296" s="310"/>
      <c r="VGW296" s="311"/>
      <c r="VGX296" s="304"/>
      <c r="VGY296" s="305"/>
      <c r="VGZ296" s="306"/>
      <c r="VHA296" s="307"/>
      <c r="VHB296" s="307"/>
      <c r="VHC296" s="307"/>
      <c r="VHD296" s="307"/>
      <c r="VHE296" s="308"/>
      <c r="VHF296" s="305"/>
      <c r="VHG296" s="305"/>
      <c r="VHH296" s="309"/>
      <c r="VHI296" s="309"/>
      <c r="VHJ296" s="421"/>
      <c r="VHK296" s="309"/>
      <c r="VHL296" s="309"/>
      <c r="VHM296" s="309"/>
      <c r="VHN296" s="309"/>
      <c r="VHO296" s="421"/>
      <c r="VHP296" s="310"/>
      <c r="VHQ296" s="310"/>
      <c r="VHR296" s="311"/>
      <c r="VHS296" s="304"/>
      <c r="VHT296" s="305"/>
      <c r="VHU296" s="306"/>
      <c r="VHV296" s="307"/>
      <c r="VHW296" s="307"/>
      <c r="VHX296" s="307"/>
      <c r="VHY296" s="307"/>
      <c r="VHZ296" s="308"/>
      <c r="VIA296" s="305"/>
      <c r="VIB296" s="305"/>
      <c r="VIC296" s="309"/>
      <c r="VID296" s="309"/>
      <c r="VIE296" s="421"/>
      <c r="VIF296" s="309"/>
      <c r="VIG296" s="309"/>
      <c r="VIH296" s="309"/>
      <c r="VII296" s="309"/>
      <c r="VIJ296" s="421"/>
      <c r="VIK296" s="310"/>
      <c r="VIL296" s="310"/>
      <c r="VIM296" s="311"/>
      <c r="VIN296" s="304"/>
      <c r="VIO296" s="305"/>
      <c r="VIP296" s="306"/>
      <c r="VIQ296" s="307"/>
      <c r="VIR296" s="307"/>
      <c r="VIS296" s="307"/>
      <c r="VIT296" s="307"/>
      <c r="VIU296" s="308"/>
      <c r="VIV296" s="305"/>
      <c r="VIW296" s="305"/>
      <c r="VIX296" s="309"/>
      <c r="VIY296" s="309"/>
      <c r="VIZ296" s="421"/>
      <c r="VJA296" s="309"/>
      <c r="VJB296" s="309"/>
      <c r="VJC296" s="309"/>
      <c r="VJD296" s="309"/>
      <c r="VJE296" s="421"/>
      <c r="VJF296" s="310"/>
      <c r="VJG296" s="310"/>
      <c r="VJH296" s="311"/>
      <c r="VJI296" s="304"/>
      <c r="VJJ296" s="305"/>
      <c r="VJK296" s="306"/>
      <c r="VJL296" s="307"/>
      <c r="VJM296" s="307"/>
      <c r="VJN296" s="307"/>
      <c r="VJO296" s="307"/>
      <c r="VJP296" s="308"/>
      <c r="VJQ296" s="305"/>
      <c r="VJR296" s="305"/>
      <c r="VJS296" s="309"/>
      <c r="VJT296" s="309"/>
      <c r="VJU296" s="421"/>
      <c r="VJV296" s="309"/>
      <c r="VJW296" s="309"/>
      <c r="VJX296" s="309"/>
      <c r="VJY296" s="309"/>
      <c r="VJZ296" s="421"/>
      <c r="VKA296" s="310"/>
      <c r="VKB296" s="310"/>
      <c r="VKC296" s="311"/>
      <c r="VKD296" s="304"/>
      <c r="VKE296" s="305"/>
      <c r="VKF296" s="306"/>
      <c r="VKG296" s="307"/>
      <c r="VKH296" s="307"/>
      <c r="VKI296" s="307"/>
      <c r="VKJ296" s="307"/>
      <c r="VKK296" s="308"/>
      <c r="VKL296" s="305"/>
      <c r="VKM296" s="305"/>
      <c r="VKN296" s="309"/>
      <c r="VKO296" s="309"/>
      <c r="VKP296" s="421"/>
      <c r="VKQ296" s="309"/>
      <c r="VKR296" s="309"/>
      <c r="VKS296" s="309"/>
      <c r="VKT296" s="309"/>
      <c r="VKU296" s="421"/>
      <c r="VKV296" s="310"/>
      <c r="VKW296" s="310"/>
      <c r="VKX296" s="311"/>
      <c r="VKY296" s="304"/>
      <c r="VKZ296" s="305"/>
      <c r="VLA296" s="306"/>
      <c r="VLB296" s="307"/>
      <c r="VLC296" s="307"/>
      <c r="VLD296" s="307"/>
      <c r="VLE296" s="307"/>
      <c r="VLF296" s="308"/>
      <c r="VLG296" s="305"/>
      <c r="VLH296" s="305"/>
      <c r="VLI296" s="309"/>
      <c r="VLJ296" s="309"/>
      <c r="VLK296" s="421"/>
      <c r="VLL296" s="309"/>
      <c r="VLM296" s="309"/>
      <c r="VLN296" s="309"/>
      <c r="VLO296" s="309"/>
      <c r="VLP296" s="421"/>
      <c r="VLQ296" s="310"/>
      <c r="VLR296" s="310"/>
      <c r="VLS296" s="311"/>
      <c r="VLT296" s="304"/>
      <c r="VLU296" s="305"/>
      <c r="VLV296" s="306"/>
      <c r="VLW296" s="307"/>
      <c r="VLX296" s="307"/>
      <c r="VLY296" s="307"/>
      <c r="VLZ296" s="307"/>
      <c r="VMA296" s="308"/>
      <c r="VMB296" s="305"/>
      <c r="VMC296" s="305"/>
      <c r="VMD296" s="309"/>
      <c r="VME296" s="309"/>
      <c r="VMF296" s="421"/>
      <c r="VMG296" s="309"/>
      <c r="VMH296" s="309"/>
      <c r="VMI296" s="309"/>
      <c r="VMJ296" s="309"/>
      <c r="VMK296" s="421"/>
      <c r="VML296" s="310"/>
      <c r="VMM296" s="310"/>
      <c r="VMN296" s="311"/>
      <c r="VMO296" s="304"/>
      <c r="VMP296" s="305"/>
      <c r="VMQ296" s="306"/>
      <c r="VMR296" s="307"/>
      <c r="VMS296" s="307"/>
      <c r="VMT296" s="307"/>
      <c r="VMU296" s="307"/>
      <c r="VMV296" s="308"/>
      <c r="VMW296" s="305"/>
      <c r="VMX296" s="305"/>
      <c r="VMY296" s="309"/>
      <c r="VMZ296" s="309"/>
      <c r="VNA296" s="421"/>
      <c r="VNB296" s="309"/>
      <c r="VNC296" s="309"/>
      <c r="VND296" s="309"/>
      <c r="VNE296" s="309"/>
      <c r="VNF296" s="421"/>
      <c r="VNG296" s="310"/>
      <c r="VNH296" s="310"/>
      <c r="VNI296" s="311"/>
      <c r="VNJ296" s="304"/>
      <c r="VNK296" s="305"/>
      <c r="VNL296" s="306"/>
      <c r="VNM296" s="307"/>
      <c r="VNN296" s="307"/>
      <c r="VNO296" s="307"/>
      <c r="VNP296" s="307"/>
      <c r="VNQ296" s="308"/>
      <c r="VNR296" s="305"/>
      <c r="VNS296" s="305"/>
      <c r="VNT296" s="309"/>
      <c r="VNU296" s="309"/>
      <c r="VNV296" s="421"/>
      <c r="VNW296" s="309"/>
      <c r="VNX296" s="309"/>
      <c r="VNY296" s="309"/>
      <c r="VNZ296" s="309"/>
      <c r="VOA296" s="421"/>
      <c r="VOB296" s="310"/>
      <c r="VOC296" s="310"/>
      <c r="VOD296" s="311"/>
      <c r="VOE296" s="304"/>
      <c r="VOF296" s="305"/>
      <c r="VOG296" s="306"/>
      <c r="VOH296" s="307"/>
      <c r="VOI296" s="307"/>
      <c r="VOJ296" s="307"/>
      <c r="VOK296" s="307"/>
      <c r="VOL296" s="308"/>
      <c r="VOM296" s="305"/>
      <c r="VON296" s="305"/>
      <c r="VOO296" s="309"/>
      <c r="VOP296" s="309"/>
      <c r="VOQ296" s="421"/>
      <c r="VOR296" s="309"/>
      <c r="VOS296" s="309"/>
      <c r="VOT296" s="309"/>
      <c r="VOU296" s="309"/>
      <c r="VOV296" s="421"/>
      <c r="VOW296" s="310"/>
      <c r="VOX296" s="310"/>
      <c r="VOY296" s="311"/>
      <c r="VOZ296" s="304"/>
      <c r="VPA296" s="305"/>
      <c r="VPB296" s="306"/>
      <c r="VPC296" s="307"/>
      <c r="VPD296" s="307"/>
      <c r="VPE296" s="307"/>
      <c r="VPF296" s="307"/>
      <c r="VPG296" s="308"/>
      <c r="VPH296" s="305"/>
      <c r="VPI296" s="305"/>
      <c r="VPJ296" s="309"/>
      <c r="VPK296" s="309"/>
      <c r="VPL296" s="421"/>
      <c r="VPM296" s="309"/>
      <c r="VPN296" s="309"/>
      <c r="VPO296" s="309"/>
      <c r="VPP296" s="309"/>
      <c r="VPQ296" s="421"/>
      <c r="VPR296" s="310"/>
      <c r="VPS296" s="310"/>
      <c r="VPT296" s="311"/>
      <c r="VPU296" s="304"/>
      <c r="VPV296" s="305"/>
      <c r="VPW296" s="306"/>
      <c r="VPX296" s="307"/>
      <c r="VPY296" s="307"/>
      <c r="VPZ296" s="307"/>
      <c r="VQA296" s="307"/>
      <c r="VQB296" s="308"/>
      <c r="VQC296" s="305"/>
      <c r="VQD296" s="305"/>
      <c r="VQE296" s="309"/>
      <c r="VQF296" s="309"/>
      <c r="VQG296" s="421"/>
      <c r="VQH296" s="309"/>
      <c r="VQI296" s="309"/>
      <c r="VQJ296" s="309"/>
      <c r="VQK296" s="309"/>
      <c r="VQL296" s="421"/>
      <c r="VQM296" s="310"/>
      <c r="VQN296" s="310"/>
      <c r="VQO296" s="311"/>
      <c r="VQP296" s="304"/>
      <c r="VQQ296" s="305"/>
      <c r="VQR296" s="306"/>
      <c r="VQS296" s="307"/>
      <c r="VQT296" s="307"/>
      <c r="VQU296" s="307"/>
      <c r="VQV296" s="307"/>
      <c r="VQW296" s="308"/>
      <c r="VQX296" s="305"/>
      <c r="VQY296" s="305"/>
      <c r="VQZ296" s="309"/>
      <c r="VRA296" s="309"/>
      <c r="VRB296" s="421"/>
      <c r="VRC296" s="309"/>
      <c r="VRD296" s="309"/>
      <c r="VRE296" s="309"/>
      <c r="VRF296" s="309"/>
      <c r="VRG296" s="421"/>
      <c r="VRH296" s="310"/>
      <c r="VRI296" s="310"/>
      <c r="VRJ296" s="311"/>
      <c r="VRK296" s="304"/>
      <c r="VRL296" s="305"/>
      <c r="VRM296" s="306"/>
      <c r="VRN296" s="307"/>
      <c r="VRO296" s="307"/>
      <c r="VRP296" s="307"/>
      <c r="VRQ296" s="307"/>
      <c r="VRR296" s="308"/>
      <c r="VRS296" s="305"/>
      <c r="VRT296" s="305"/>
      <c r="VRU296" s="309"/>
      <c r="VRV296" s="309"/>
      <c r="VRW296" s="421"/>
      <c r="VRX296" s="309"/>
      <c r="VRY296" s="309"/>
      <c r="VRZ296" s="309"/>
      <c r="VSA296" s="309"/>
      <c r="VSB296" s="421"/>
      <c r="VSC296" s="310"/>
      <c r="VSD296" s="310"/>
      <c r="VSE296" s="311"/>
      <c r="VSF296" s="304"/>
      <c r="VSG296" s="305"/>
      <c r="VSH296" s="306"/>
      <c r="VSI296" s="307"/>
      <c r="VSJ296" s="307"/>
      <c r="VSK296" s="307"/>
      <c r="VSL296" s="307"/>
      <c r="VSM296" s="308"/>
      <c r="VSN296" s="305"/>
      <c r="VSO296" s="305"/>
      <c r="VSP296" s="309"/>
      <c r="VSQ296" s="309"/>
      <c r="VSR296" s="421"/>
      <c r="VSS296" s="309"/>
      <c r="VST296" s="309"/>
      <c r="VSU296" s="309"/>
      <c r="VSV296" s="309"/>
      <c r="VSW296" s="421"/>
      <c r="VSX296" s="310"/>
      <c r="VSY296" s="310"/>
      <c r="VSZ296" s="311"/>
      <c r="VTA296" s="304"/>
      <c r="VTB296" s="305"/>
      <c r="VTC296" s="306"/>
      <c r="VTD296" s="307"/>
      <c r="VTE296" s="307"/>
      <c r="VTF296" s="307"/>
      <c r="VTG296" s="307"/>
      <c r="VTH296" s="308"/>
      <c r="VTI296" s="305"/>
      <c r="VTJ296" s="305"/>
      <c r="VTK296" s="309"/>
      <c r="VTL296" s="309"/>
      <c r="VTM296" s="421"/>
      <c r="VTN296" s="309"/>
      <c r="VTO296" s="309"/>
      <c r="VTP296" s="309"/>
      <c r="VTQ296" s="309"/>
      <c r="VTR296" s="421"/>
      <c r="VTS296" s="310"/>
      <c r="VTT296" s="310"/>
      <c r="VTU296" s="311"/>
      <c r="VTV296" s="304"/>
      <c r="VTW296" s="305"/>
      <c r="VTX296" s="306"/>
      <c r="VTY296" s="307"/>
      <c r="VTZ296" s="307"/>
      <c r="VUA296" s="307"/>
      <c r="VUB296" s="307"/>
      <c r="VUC296" s="308"/>
      <c r="VUD296" s="305"/>
      <c r="VUE296" s="305"/>
      <c r="VUF296" s="309"/>
      <c r="VUG296" s="309"/>
      <c r="VUH296" s="421"/>
      <c r="VUI296" s="309"/>
      <c r="VUJ296" s="309"/>
      <c r="VUK296" s="309"/>
      <c r="VUL296" s="309"/>
      <c r="VUM296" s="421"/>
      <c r="VUN296" s="310"/>
      <c r="VUO296" s="310"/>
      <c r="VUP296" s="311"/>
      <c r="VUQ296" s="304"/>
      <c r="VUR296" s="305"/>
      <c r="VUS296" s="306"/>
      <c r="VUT296" s="307"/>
      <c r="VUU296" s="307"/>
      <c r="VUV296" s="307"/>
      <c r="VUW296" s="307"/>
      <c r="VUX296" s="308"/>
      <c r="VUY296" s="305"/>
      <c r="VUZ296" s="305"/>
      <c r="VVA296" s="309"/>
      <c r="VVB296" s="309"/>
      <c r="VVC296" s="421"/>
      <c r="VVD296" s="309"/>
      <c r="VVE296" s="309"/>
      <c r="VVF296" s="309"/>
      <c r="VVG296" s="309"/>
      <c r="VVH296" s="421"/>
      <c r="VVI296" s="310"/>
      <c r="VVJ296" s="310"/>
      <c r="VVK296" s="311"/>
      <c r="VVL296" s="304"/>
      <c r="VVM296" s="305"/>
      <c r="VVN296" s="306"/>
      <c r="VVO296" s="307"/>
      <c r="VVP296" s="307"/>
      <c r="VVQ296" s="307"/>
      <c r="VVR296" s="307"/>
      <c r="VVS296" s="308"/>
      <c r="VVT296" s="305"/>
      <c r="VVU296" s="305"/>
      <c r="VVV296" s="309"/>
      <c r="VVW296" s="309"/>
      <c r="VVX296" s="421"/>
      <c r="VVY296" s="309"/>
      <c r="VVZ296" s="309"/>
      <c r="VWA296" s="309"/>
      <c r="VWB296" s="309"/>
      <c r="VWC296" s="421"/>
      <c r="VWD296" s="310"/>
      <c r="VWE296" s="310"/>
      <c r="VWF296" s="311"/>
      <c r="VWG296" s="304"/>
      <c r="VWH296" s="305"/>
      <c r="VWI296" s="306"/>
      <c r="VWJ296" s="307"/>
      <c r="VWK296" s="307"/>
      <c r="VWL296" s="307"/>
      <c r="VWM296" s="307"/>
      <c r="VWN296" s="308"/>
      <c r="VWO296" s="305"/>
      <c r="VWP296" s="305"/>
      <c r="VWQ296" s="309"/>
      <c r="VWR296" s="309"/>
      <c r="VWS296" s="421"/>
      <c r="VWT296" s="309"/>
      <c r="VWU296" s="309"/>
      <c r="VWV296" s="309"/>
      <c r="VWW296" s="309"/>
      <c r="VWX296" s="421"/>
      <c r="VWY296" s="310"/>
      <c r="VWZ296" s="310"/>
      <c r="VXA296" s="311"/>
      <c r="VXB296" s="304"/>
      <c r="VXC296" s="305"/>
      <c r="VXD296" s="306"/>
      <c r="VXE296" s="307"/>
      <c r="VXF296" s="307"/>
      <c r="VXG296" s="307"/>
      <c r="VXH296" s="307"/>
      <c r="VXI296" s="308"/>
      <c r="VXJ296" s="305"/>
      <c r="VXK296" s="305"/>
      <c r="VXL296" s="309"/>
      <c r="VXM296" s="309"/>
      <c r="VXN296" s="421"/>
      <c r="VXO296" s="309"/>
      <c r="VXP296" s="309"/>
      <c r="VXQ296" s="309"/>
      <c r="VXR296" s="309"/>
      <c r="VXS296" s="421"/>
      <c r="VXT296" s="310"/>
      <c r="VXU296" s="310"/>
      <c r="VXV296" s="311"/>
      <c r="VXW296" s="304"/>
      <c r="VXX296" s="305"/>
      <c r="VXY296" s="306"/>
      <c r="VXZ296" s="307"/>
      <c r="VYA296" s="307"/>
      <c r="VYB296" s="307"/>
      <c r="VYC296" s="307"/>
      <c r="VYD296" s="308"/>
      <c r="VYE296" s="305"/>
      <c r="VYF296" s="305"/>
      <c r="VYG296" s="309"/>
      <c r="VYH296" s="309"/>
      <c r="VYI296" s="421"/>
      <c r="VYJ296" s="309"/>
      <c r="VYK296" s="309"/>
      <c r="VYL296" s="309"/>
      <c r="VYM296" s="309"/>
      <c r="VYN296" s="421"/>
      <c r="VYO296" s="310"/>
      <c r="VYP296" s="310"/>
      <c r="VYQ296" s="311"/>
      <c r="VYR296" s="304"/>
      <c r="VYS296" s="305"/>
      <c r="VYT296" s="306"/>
      <c r="VYU296" s="307"/>
      <c r="VYV296" s="307"/>
      <c r="VYW296" s="307"/>
      <c r="VYX296" s="307"/>
      <c r="VYY296" s="308"/>
      <c r="VYZ296" s="305"/>
      <c r="VZA296" s="305"/>
      <c r="VZB296" s="309"/>
      <c r="VZC296" s="309"/>
      <c r="VZD296" s="421"/>
      <c r="VZE296" s="309"/>
      <c r="VZF296" s="309"/>
      <c r="VZG296" s="309"/>
      <c r="VZH296" s="309"/>
      <c r="VZI296" s="421"/>
      <c r="VZJ296" s="310"/>
      <c r="VZK296" s="310"/>
      <c r="VZL296" s="311"/>
      <c r="VZM296" s="304"/>
      <c r="VZN296" s="305"/>
      <c r="VZO296" s="306"/>
      <c r="VZP296" s="307"/>
      <c r="VZQ296" s="307"/>
      <c r="VZR296" s="307"/>
      <c r="VZS296" s="307"/>
      <c r="VZT296" s="308"/>
      <c r="VZU296" s="305"/>
      <c r="VZV296" s="305"/>
      <c r="VZW296" s="309"/>
      <c r="VZX296" s="309"/>
      <c r="VZY296" s="421"/>
      <c r="VZZ296" s="309"/>
      <c r="WAA296" s="309"/>
      <c r="WAB296" s="309"/>
      <c r="WAC296" s="309"/>
      <c r="WAD296" s="421"/>
      <c r="WAE296" s="310"/>
      <c r="WAF296" s="310"/>
      <c r="WAG296" s="311"/>
      <c r="WAH296" s="304"/>
      <c r="WAI296" s="305"/>
      <c r="WAJ296" s="306"/>
      <c r="WAK296" s="307"/>
      <c r="WAL296" s="307"/>
      <c r="WAM296" s="307"/>
      <c r="WAN296" s="307"/>
      <c r="WAO296" s="308"/>
      <c r="WAP296" s="305"/>
      <c r="WAQ296" s="305"/>
      <c r="WAR296" s="309"/>
      <c r="WAS296" s="309"/>
      <c r="WAT296" s="421"/>
      <c r="WAU296" s="309"/>
      <c r="WAV296" s="309"/>
      <c r="WAW296" s="309"/>
      <c r="WAX296" s="309"/>
      <c r="WAY296" s="421"/>
      <c r="WAZ296" s="310"/>
      <c r="WBA296" s="310"/>
      <c r="WBB296" s="311"/>
      <c r="WBC296" s="304"/>
      <c r="WBD296" s="305"/>
      <c r="WBE296" s="306"/>
      <c r="WBF296" s="307"/>
      <c r="WBG296" s="307"/>
      <c r="WBH296" s="307"/>
      <c r="WBI296" s="307"/>
      <c r="WBJ296" s="308"/>
      <c r="WBK296" s="305"/>
      <c r="WBL296" s="305"/>
      <c r="WBM296" s="309"/>
      <c r="WBN296" s="309"/>
      <c r="WBO296" s="421"/>
      <c r="WBP296" s="309"/>
      <c r="WBQ296" s="309"/>
      <c r="WBR296" s="309"/>
      <c r="WBS296" s="309"/>
      <c r="WBT296" s="421"/>
      <c r="WBU296" s="310"/>
      <c r="WBV296" s="310"/>
      <c r="WBW296" s="311"/>
      <c r="WBX296" s="304"/>
      <c r="WBY296" s="305"/>
      <c r="WBZ296" s="306"/>
      <c r="WCA296" s="307"/>
      <c r="WCB296" s="307"/>
      <c r="WCC296" s="307"/>
      <c r="WCD296" s="307"/>
      <c r="WCE296" s="308"/>
      <c r="WCF296" s="305"/>
      <c r="WCG296" s="305"/>
      <c r="WCH296" s="309"/>
      <c r="WCI296" s="309"/>
      <c r="WCJ296" s="421"/>
      <c r="WCK296" s="309"/>
      <c r="WCL296" s="309"/>
      <c r="WCM296" s="309"/>
      <c r="WCN296" s="309"/>
      <c r="WCO296" s="421"/>
      <c r="WCP296" s="310"/>
      <c r="WCQ296" s="310"/>
      <c r="WCR296" s="311"/>
      <c r="WCS296" s="304"/>
      <c r="WCT296" s="305"/>
      <c r="WCU296" s="306"/>
      <c r="WCV296" s="307"/>
      <c r="WCW296" s="307"/>
      <c r="WCX296" s="307"/>
      <c r="WCY296" s="307"/>
      <c r="WCZ296" s="308"/>
      <c r="WDA296" s="305"/>
      <c r="WDB296" s="305"/>
      <c r="WDC296" s="309"/>
      <c r="WDD296" s="309"/>
      <c r="WDE296" s="421"/>
      <c r="WDF296" s="309"/>
      <c r="WDG296" s="309"/>
      <c r="WDH296" s="309"/>
      <c r="WDI296" s="309"/>
      <c r="WDJ296" s="421"/>
      <c r="WDK296" s="310"/>
      <c r="WDL296" s="310"/>
      <c r="WDM296" s="311"/>
      <c r="WDN296" s="304"/>
      <c r="WDO296" s="305"/>
      <c r="WDP296" s="306"/>
      <c r="WDQ296" s="307"/>
      <c r="WDR296" s="307"/>
      <c r="WDS296" s="307"/>
      <c r="WDT296" s="307"/>
      <c r="WDU296" s="308"/>
      <c r="WDV296" s="305"/>
      <c r="WDW296" s="305"/>
      <c r="WDX296" s="309"/>
      <c r="WDY296" s="309"/>
      <c r="WDZ296" s="421"/>
      <c r="WEA296" s="309"/>
      <c r="WEB296" s="309"/>
      <c r="WEC296" s="309"/>
      <c r="WED296" s="309"/>
      <c r="WEE296" s="421"/>
      <c r="WEF296" s="310"/>
      <c r="WEG296" s="310"/>
      <c r="WEH296" s="311"/>
      <c r="WEI296" s="304"/>
      <c r="WEJ296" s="305"/>
      <c r="WEK296" s="306"/>
      <c r="WEL296" s="307"/>
      <c r="WEM296" s="307"/>
      <c r="WEN296" s="307"/>
      <c r="WEO296" s="307"/>
      <c r="WEP296" s="308"/>
      <c r="WEQ296" s="305"/>
      <c r="WER296" s="305"/>
      <c r="WES296" s="309"/>
      <c r="WET296" s="309"/>
      <c r="WEU296" s="421"/>
      <c r="WEV296" s="309"/>
      <c r="WEW296" s="309"/>
      <c r="WEX296" s="309"/>
      <c r="WEY296" s="309"/>
      <c r="WEZ296" s="421"/>
      <c r="WFA296" s="310"/>
      <c r="WFB296" s="310"/>
      <c r="WFC296" s="311"/>
      <c r="WFD296" s="304"/>
      <c r="WFE296" s="305"/>
      <c r="WFF296" s="306"/>
      <c r="WFG296" s="307"/>
      <c r="WFH296" s="307"/>
      <c r="WFI296" s="307"/>
      <c r="WFJ296" s="307"/>
      <c r="WFK296" s="308"/>
      <c r="WFL296" s="305"/>
      <c r="WFM296" s="305"/>
      <c r="WFN296" s="309"/>
      <c r="WFO296" s="309"/>
      <c r="WFP296" s="421"/>
      <c r="WFQ296" s="309"/>
      <c r="WFR296" s="309"/>
      <c r="WFS296" s="309"/>
      <c r="WFT296" s="309"/>
      <c r="WFU296" s="421"/>
      <c r="WFV296" s="310"/>
      <c r="WFW296" s="310"/>
      <c r="WFX296" s="311"/>
      <c r="WFY296" s="304"/>
      <c r="WFZ296" s="305"/>
      <c r="WGA296" s="306"/>
      <c r="WGB296" s="307"/>
      <c r="WGC296" s="307"/>
      <c r="WGD296" s="307"/>
      <c r="WGE296" s="307"/>
      <c r="WGF296" s="308"/>
      <c r="WGG296" s="305"/>
      <c r="WGH296" s="305"/>
      <c r="WGI296" s="309"/>
      <c r="WGJ296" s="309"/>
      <c r="WGK296" s="421"/>
      <c r="WGL296" s="309"/>
      <c r="WGM296" s="309"/>
      <c r="WGN296" s="309"/>
      <c r="WGO296" s="309"/>
      <c r="WGP296" s="421"/>
      <c r="WGQ296" s="310"/>
      <c r="WGR296" s="310"/>
      <c r="WGS296" s="311"/>
      <c r="WGT296" s="304"/>
      <c r="WGU296" s="305"/>
      <c r="WGV296" s="306"/>
      <c r="WGW296" s="307"/>
      <c r="WGX296" s="307"/>
      <c r="WGY296" s="307"/>
      <c r="WGZ296" s="307"/>
      <c r="WHA296" s="308"/>
      <c r="WHB296" s="305"/>
      <c r="WHC296" s="305"/>
      <c r="WHD296" s="309"/>
      <c r="WHE296" s="309"/>
      <c r="WHF296" s="421"/>
      <c r="WHG296" s="309"/>
      <c r="WHH296" s="309"/>
      <c r="WHI296" s="309"/>
      <c r="WHJ296" s="309"/>
      <c r="WHK296" s="421"/>
      <c r="WHL296" s="310"/>
      <c r="WHM296" s="310"/>
      <c r="WHN296" s="311"/>
      <c r="WHO296" s="304"/>
      <c r="WHP296" s="305"/>
      <c r="WHQ296" s="306"/>
      <c r="WHR296" s="307"/>
      <c r="WHS296" s="307"/>
      <c r="WHT296" s="307"/>
      <c r="WHU296" s="307"/>
      <c r="WHV296" s="308"/>
      <c r="WHW296" s="305"/>
      <c r="WHX296" s="305"/>
      <c r="WHY296" s="309"/>
      <c r="WHZ296" s="309"/>
      <c r="WIA296" s="421"/>
      <c r="WIB296" s="309"/>
      <c r="WIC296" s="309"/>
      <c r="WID296" s="309"/>
      <c r="WIE296" s="309"/>
      <c r="WIF296" s="421"/>
      <c r="WIG296" s="310"/>
      <c r="WIH296" s="310"/>
      <c r="WII296" s="311"/>
      <c r="WIJ296" s="304"/>
      <c r="WIK296" s="305"/>
      <c r="WIL296" s="306"/>
      <c r="WIM296" s="307"/>
      <c r="WIN296" s="307"/>
      <c r="WIO296" s="307"/>
      <c r="WIP296" s="307"/>
      <c r="WIQ296" s="308"/>
      <c r="WIR296" s="305"/>
      <c r="WIS296" s="305"/>
      <c r="WIT296" s="309"/>
      <c r="WIU296" s="309"/>
      <c r="WIV296" s="421"/>
      <c r="WIW296" s="309"/>
      <c r="WIX296" s="309"/>
      <c r="WIY296" s="309"/>
      <c r="WIZ296" s="309"/>
      <c r="WJA296" s="421"/>
      <c r="WJB296" s="310"/>
      <c r="WJC296" s="310"/>
      <c r="WJD296" s="311"/>
      <c r="WJE296" s="304"/>
      <c r="WJF296" s="305"/>
      <c r="WJG296" s="306"/>
      <c r="WJH296" s="307"/>
      <c r="WJI296" s="307"/>
      <c r="WJJ296" s="307"/>
      <c r="WJK296" s="307"/>
      <c r="WJL296" s="308"/>
      <c r="WJM296" s="305"/>
      <c r="WJN296" s="305"/>
      <c r="WJO296" s="309"/>
      <c r="WJP296" s="309"/>
      <c r="WJQ296" s="421"/>
      <c r="WJR296" s="309"/>
      <c r="WJS296" s="309"/>
      <c r="WJT296" s="309"/>
      <c r="WJU296" s="309"/>
      <c r="WJV296" s="421"/>
      <c r="WJW296" s="310"/>
      <c r="WJX296" s="310"/>
      <c r="WJY296" s="311"/>
      <c r="WJZ296" s="304"/>
      <c r="WKA296" s="305"/>
      <c r="WKB296" s="306"/>
      <c r="WKC296" s="307"/>
      <c r="WKD296" s="307"/>
      <c r="WKE296" s="307"/>
      <c r="WKF296" s="307"/>
      <c r="WKG296" s="308"/>
      <c r="WKH296" s="305"/>
      <c r="WKI296" s="305"/>
      <c r="WKJ296" s="309"/>
      <c r="WKK296" s="309"/>
      <c r="WKL296" s="421"/>
      <c r="WKM296" s="309"/>
      <c r="WKN296" s="309"/>
      <c r="WKO296" s="309"/>
      <c r="WKP296" s="309"/>
      <c r="WKQ296" s="421"/>
      <c r="WKR296" s="310"/>
      <c r="WKS296" s="310"/>
      <c r="WKT296" s="311"/>
      <c r="WKU296" s="304"/>
      <c r="WKV296" s="305"/>
      <c r="WKW296" s="306"/>
      <c r="WKX296" s="307"/>
      <c r="WKY296" s="307"/>
      <c r="WKZ296" s="307"/>
      <c r="WLA296" s="307"/>
      <c r="WLB296" s="308"/>
      <c r="WLC296" s="305"/>
      <c r="WLD296" s="305"/>
      <c r="WLE296" s="309"/>
      <c r="WLF296" s="309"/>
      <c r="WLG296" s="421"/>
      <c r="WLH296" s="309"/>
      <c r="WLI296" s="309"/>
      <c r="WLJ296" s="309"/>
      <c r="WLK296" s="309"/>
      <c r="WLL296" s="421"/>
      <c r="WLM296" s="310"/>
      <c r="WLN296" s="310"/>
      <c r="WLO296" s="311"/>
      <c r="WLP296" s="304"/>
      <c r="WLQ296" s="305"/>
      <c r="WLR296" s="306"/>
      <c r="WLS296" s="307"/>
      <c r="WLT296" s="307"/>
      <c r="WLU296" s="307"/>
      <c r="WLV296" s="307"/>
      <c r="WLW296" s="308"/>
      <c r="WLX296" s="305"/>
      <c r="WLY296" s="305"/>
      <c r="WLZ296" s="309"/>
      <c r="WMA296" s="309"/>
      <c r="WMB296" s="421"/>
      <c r="WMC296" s="309"/>
      <c r="WMD296" s="309"/>
      <c r="WME296" s="309"/>
      <c r="WMF296" s="309"/>
      <c r="WMG296" s="421"/>
      <c r="WMH296" s="310"/>
      <c r="WMI296" s="310"/>
      <c r="WMJ296" s="311"/>
      <c r="WMK296" s="304"/>
      <c r="WML296" s="305"/>
      <c r="WMM296" s="306"/>
      <c r="WMN296" s="307"/>
      <c r="WMO296" s="307"/>
      <c r="WMP296" s="307"/>
      <c r="WMQ296" s="307"/>
      <c r="WMR296" s="308"/>
      <c r="WMS296" s="305"/>
      <c r="WMT296" s="305"/>
      <c r="WMU296" s="309"/>
      <c r="WMV296" s="309"/>
      <c r="WMW296" s="421"/>
      <c r="WMX296" s="309"/>
      <c r="WMY296" s="309"/>
      <c r="WMZ296" s="309"/>
      <c r="WNA296" s="309"/>
      <c r="WNB296" s="421"/>
      <c r="WNC296" s="310"/>
      <c r="WND296" s="310"/>
      <c r="WNE296" s="311"/>
      <c r="WNF296" s="304"/>
      <c r="WNG296" s="305"/>
      <c r="WNH296" s="306"/>
      <c r="WNI296" s="307"/>
      <c r="WNJ296" s="307"/>
      <c r="WNK296" s="307"/>
      <c r="WNL296" s="307"/>
      <c r="WNM296" s="308"/>
      <c r="WNN296" s="305"/>
      <c r="WNO296" s="305"/>
      <c r="WNP296" s="309"/>
      <c r="WNQ296" s="309"/>
      <c r="WNR296" s="421"/>
      <c r="WNS296" s="309"/>
      <c r="WNT296" s="309"/>
      <c r="WNU296" s="309"/>
      <c r="WNV296" s="309"/>
      <c r="WNW296" s="421"/>
      <c r="WNX296" s="310"/>
      <c r="WNY296" s="310"/>
      <c r="WNZ296" s="311"/>
      <c r="WOA296" s="304"/>
      <c r="WOB296" s="305"/>
      <c r="WOC296" s="306"/>
      <c r="WOD296" s="307"/>
      <c r="WOE296" s="307"/>
      <c r="WOF296" s="307"/>
      <c r="WOG296" s="307"/>
      <c r="WOH296" s="308"/>
      <c r="WOI296" s="305"/>
      <c r="WOJ296" s="305"/>
      <c r="WOK296" s="309"/>
      <c r="WOL296" s="309"/>
      <c r="WOM296" s="421"/>
      <c r="WON296" s="309"/>
      <c r="WOO296" s="309"/>
      <c r="WOP296" s="309"/>
      <c r="WOQ296" s="309"/>
      <c r="WOR296" s="421"/>
      <c r="WOS296" s="310"/>
      <c r="WOT296" s="310"/>
      <c r="WOU296" s="311"/>
      <c r="WOV296" s="304"/>
      <c r="WOW296" s="305"/>
      <c r="WOX296" s="306"/>
      <c r="WOY296" s="307"/>
      <c r="WOZ296" s="307"/>
      <c r="WPA296" s="307"/>
      <c r="WPB296" s="307"/>
      <c r="WPC296" s="308"/>
      <c r="WPD296" s="305"/>
      <c r="WPE296" s="305"/>
      <c r="WPF296" s="309"/>
      <c r="WPG296" s="309"/>
      <c r="WPH296" s="421"/>
      <c r="WPI296" s="309"/>
      <c r="WPJ296" s="309"/>
      <c r="WPK296" s="309"/>
      <c r="WPL296" s="309"/>
      <c r="WPM296" s="421"/>
      <c r="WPN296" s="310"/>
      <c r="WPO296" s="310"/>
      <c r="WPP296" s="311"/>
      <c r="WPQ296" s="304"/>
      <c r="WPR296" s="305"/>
      <c r="WPS296" s="306"/>
      <c r="WPT296" s="307"/>
      <c r="WPU296" s="307"/>
      <c r="WPV296" s="307"/>
      <c r="WPW296" s="307"/>
      <c r="WPX296" s="308"/>
      <c r="WPY296" s="305"/>
      <c r="WPZ296" s="305"/>
      <c r="WQA296" s="309"/>
      <c r="WQB296" s="309"/>
      <c r="WQC296" s="421"/>
      <c r="WQD296" s="309"/>
      <c r="WQE296" s="309"/>
      <c r="WQF296" s="309"/>
      <c r="WQG296" s="309"/>
      <c r="WQH296" s="421"/>
      <c r="WQI296" s="310"/>
      <c r="WQJ296" s="310"/>
      <c r="WQK296" s="311"/>
      <c r="WQL296" s="304"/>
      <c r="WQM296" s="305"/>
      <c r="WQN296" s="306"/>
      <c r="WQO296" s="307"/>
      <c r="WQP296" s="307"/>
      <c r="WQQ296" s="307"/>
      <c r="WQR296" s="307"/>
      <c r="WQS296" s="308"/>
      <c r="WQT296" s="305"/>
      <c r="WQU296" s="305"/>
      <c r="WQV296" s="309"/>
      <c r="WQW296" s="309"/>
      <c r="WQX296" s="421"/>
      <c r="WQY296" s="309"/>
      <c r="WQZ296" s="309"/>
      <c r="WRA296" s="309"/>
      <c r="WRB296" s="309"/>
      <c r="WRC296" s="421"/>
      <c r="WRD296" s="310"/>
      <c r="WRE296" s="310"/>
      <c r="WRF296" s="311"/>
      <c r="WRG296" s="304"/>
      <c r="WRH296" s="305"/>
      <c r="WRI296" s="306"/>
      <c r="WRJ296" s="307"/>
      <c r="WRK296" s="307"/>
      <c r="WRL296" s="307"/>
      <c r="WRM296" s="307"/>
      <c r="WRN296" s="308"/>
      <c r="WRO296" s="305"/>
      <c r="WRP296" s="305"/>
      <c r="WRQ296" s="309"/>
      <c r="WRR296" s="309"/>
      <c r="WRS296" s="421"/>
      <c r="WRT296" s="309"/>
      <c r="WRU296" s="309"/>
      <c r="WRV296" s="309"/>
      <c r="WRW296" s="309"/>
      <c r="WRX296" s="421"/>
      <c r="WRY296" s="310"/>
      <c r="WRZ296" s="310"/>
      <c r="WSA296" s="311"/>
      <c r="WSB296" s="304"/>
      <c r="WSC296" s="305"/>
      <c r="WSD296" s="306"/>
      <c r="WSE296" s="307"/>
      <c r="WSF296" s="307"/>
      <c r="WSG296" s="307"/>
      <c r="WSH296" s="307"/>
      <c r="WSI296" s="308"/>
      <c r="WSJ296" s="305"/>
      <c r="WSK296" s="305"/>
      <c r="WSL296" s="309"/>
      <c r="WSM296" s="309"/>
      <c r="WSN296" s="421"/>
      <c r="WSO296" s="309"/>
      <c r="WSP296" s="309"/>
      <c r="WSQ296" s="309"/>
      <c r="WSR296" s="309"/>
      <c r="WSS296" s="421"/>
      <c r="WST296" s="310"/>
      <c r="WSU296" s="310"/>
      <c r="WSV296" s="311"/>
      <c r="WSW296" s="304"/>
      <c r="WSX296" s="305"/>
      <c r="WSY296" s="306"/>
      <c r="WSZ296" s="307"/>
      <c r="WTA296" s="307"/>
      <c r="WTB296" s="307"/>
      <c r="WTC296" s="307"/>
      <c r="WTD296" s="308"/>
      <c r="WTE296" s="305"/>
      <c r="WTF296" s="305"/>
      <c r="WTG296" s="309"/>
      <c r="WTH296" s="309"/>
      <c r="WTI296" s="421"/>
      <c r="WTJ296" s="309"/>
      <c r="WTK296" s="309"/>
      <c r="WTL296" s="309"/>
      <c r="WTM296" s="309"/>
      <c r="WTN296" s="421"/>
      <c r="WTO296" s="310"/>
      <c r="WTP296" s="310"/>
      <c r="WTQ296" s="311"/>
      <c r="WTR296" s="304"/>
      <c r="WTS296" s="305"/>
      <c r="WTT296" s="306"/>
      <c r="WTU296" s="307"/>
      <c r="WTV296" s="307"/>
      <c r="WTW296" s="307"/>
      <c r="WTX296" s="307"/>
      <c r="WTY296" s="308"/>
      <c r="WTZ296" s="305"/>
      <c r="WUA296" s="305"/>
      <c r="WUB296" s="309"/>
      <c r="WUC296" s="309"/>
      <c r="WUD296" s="421"/>
      <c r="WUE296" s="309"/>
      <c r="WUF296" s="309"/>
      <c r="WUG296" s="309"/>
      <c r="WUH296" s="309"/>
      <c r="WUI296" s="421"/>
      <c r="WUJ296" s="310"/>
      <c r="WUK296" s="310"/>
      <c r="WUL296" s="311"/>
      <c r="WUM296" s="304"/>
      <c r="WUN296" s="305"/>
      <c r="WUO296" s="306"/>
      <c r="WUP296" s="307"/>
      <c r="WUQ296" s="307"/>
      <c r="WUR296" s="307"/>
      <c r="WUS296" s="307"/>
      <c r="WUT296" s="308"/>
      <c r="WUU296" s="305"/>
      <c r="WUV296" s="305"/>
      <c r="WUW296" s="309"/>
      <c r="WUX296" s="309"/>
      <c r="WUY296" s="421"/>
      <c r="WUZ296" s="309"/>
      <c r="WVA296" s="309"/>
      <c r="WVB296" s="309"/>
      <c r="WVC296" s="309"/>
      <c r="WVD296" s="421"/>
      <c r="WVE296" s="310"/>
      <c r="WVF296" s="310"/>
      <c r="WVG296" s="311"/>
      <c r="WVH296" s="304"/>
      <c r="WVI296" s="305"/>
      <c r="WVJ296" s="306"/>
      <c r="WVK296" s="307"/>
      <c r="WVL296" s="307"/>
      <c r="WVM296" s="307"/>
      <c r="WVN296" s="307"/>
      <c r="WVO296" s="308"/>
      <c r="WVP296" s="305"/>
      <c r="WVQ296" s="305"/>
      <c r="WVR296" s="309"/>
      <c r="WVS296" s="309"/>
      <c r="WVT296" s="421"/>
      <c r="WVU296" s="309"/>
      <c r="WVV296" s="309"/>
      <c r="WVW296" s="309"/>
      <c r="WVX296" s="309"/>
      <c r="WVY296" s="421"/>
      <c r="WVZ296" s="310"/>
      <c r="WWA296" s="310"/>
      <c r="WWB296" s="311"/>
      <c r="WWC296" s="304"/>
      <c r="WWD296" s="305"/>
      <c r="WWE296" s="306"/>
      <c r="WWF296" s="307"/>
      <c r="WWG296" s="307"/>
      <c r="WWH296" s="307"/>
      <c r="WWI296" s="307"/>
      <c r="WWJ296" s="308"/>
      <c r="WWK296" s="305"/>
      <c r="WWL296" s="305"/>
      <c r="WWM296" s="309"/>
      <c r="WWN296" s="309"/>
      <c r="WWO296" s="421"/>
      <c r="WWP296" s="309"/>
      <c r="WWQ296" s="309"/>
      <c r="WWR296" s="309"/>
      <c r="WWS296" s="309"/>
      <c r="WWT296" s="421"/>
      <c r="WWU296" s="310"/>
      <c r="WWV296" s="310"/>
      <c r="WWW296" s="311"/>
      <c r="WWX296" s="304"/>
      <c r="WWY296" s="305"/>
      <c r="WWZ296" s="306"/>
      <c r="WXA296" s="307"/>
      <c r="WXB296" s="307"/>
      <c r="WXC296" s="307"/>
      <c r="WXD296" s="307"/>
      <c r="WXE296" s="308"/>
      <c r="WXF296" s="305"/>
      <c r="WXG296" s="305"/>
      <c r="WXH296" s="309"/>
      <c r="WXI296" s="309"/>
      <c r="WXJ296" s="421"/>
      <c r="WXK296" s="309"/>
      <c r="WXL296" s="309"/>
      <c r="WXM296" s="309"/>
      <c r="WXN296" s="309"/>
      <c r="WXO296" s="421"/>
      <c r="WXP296" s="310"/>
      <c r="WXQ296" s="310"/>
      <c r="WXR296" s="311"/>
      <c r="WXS296" s="304"/>
      <c r="WXT296" s="305"/>
      <c r="WXU296" s="306"/>
      <c r="WXV296" s="307"/>
      <c r="WXW296" s="307"/>
      <c r="WXX296" s="307"/>
      <c r="WXY296" s="307"/>
      <c r="WXZ296" s="308"/>
      <c r="WYA296" s="305"/>
      <c r="WYB296" s="305"/>
      <c r="WYC296" s="309"/>
      <c r="WYD296" s="309"/>
      <c r="WYE296" s="421"/>
      <c r="WYF296" s="309"/>
      <c r="WYG296" s="309"/>
      <c r="WYH296" s="309"/>
      <c r="WYI296" s="309"/>
      <c r="WYJ296" s="421"/>
      <c r="WYK296" s="310"/>
      <c r="WYL296" s="310"/>
      <c r="WYM296" s="311"/>
      <c r="WYN296" s="304"/>
      <c r="WYO296" s="305"/>
      <c r="WYP296" s="306"/>
      <c r="WYQ296" s="307"/>
      <c r="WYR296" s="307"/>
      <c r="WYS296" s="307"/>
      <c r="WYT296" s="307"/>
      <c r="WYU296" s="308"/>
      <c r="WYV296" s="305"/>
      <c r="WYW296" s="305"/>
      <c r="WYX296" s="309"/>
      <c r="WYY296" s="309"/>
      <c r="WYZ296" s="421"/>
      <c r="WZA296" s="309"/>
      <c r="WZB296" s="309"/>
      <c r="WZC296" s="309"/>
      <c r="WZD296" s="309"/>
      <c r="WZE296" s="421"/>
      <c r="WZF296" s="310"/>
      <c r="WZG296" s="310"/>
      <c r="WZH296" s="311"/>
      <c r="WZI296" s="304"/>
      <c r="WZJ296" s="305"/>
      <c r="WZK296" s="306"/>
      <c r="WZL296" s="307"/>
      <c r="WZM296" s="307"/>
      <c r="WZN296" s="307"/>
      <c r="WZO296" s="307"/>
      <c r="WZP296" s="308"/>
      <c r="WZQ296" s="305"/>
      <c r="WZR296" s="305"/>
      <c r="WZS296" s="309"/>
      <c r="WZT296" s="309"/>
      <c r="WZU296" s="421"/>
      <c r="WZV296" s="309"/>
      <c r="WZW296" s="309"/>
      <c r="WZX296" s="309"/>
      <c r="WZY296" s="309"/>
      <c r="WZZ296" s="421"/>
      <c r="XAA296" s="310"/>
      <c r="XAB296" s="310"/>
      <c r="XAC296" s="311"/>
      <c r="XAD296" s="304"/>
      <c r="XAE296" s="305"/>
      <c r="XAF296" s="306"/>
      <c r="XAG296" s="307"/>
      <c r="XAH296" s="307"/>
      <c r="XAI296" s="307"/>
      <c r="XAJ296" s="307"/>
      <c r="XAK296" s="308"/>
      <c r="XAL296" s="305"/>
      <c r="XAM296" s="305"/>
      <c r="XAN296" s="309"/>
      <c r="XAO296" s="309"/>
      <c r="XAP296" s="421"/>
      <c r="XAQ296" s="309"/>
      <c r="XAR296" s="309"/>
      <c r="XAS296" s="309"/>
      <c r="XAT296" s="309"/>
      <c r="XAU296" s="421"/>
      <c r="XAV296" s="310"/>
      <c r="XAW296" s="310"/>
      <c r="XAX296" s="311"/>
      <c r="XAY296" s="304"/>
      <c r="XAZ296" s="305"/>
      <c r="XBA296" s="306"/>
      <c r="XBB296" s="307"/>
      <c r="XBC296" s="307"/>
      <c r="XBD296" s="307"/>
      <c r="XBE296" s="307"/>
      <c r="XBF296" s="308"/>
      <c r="XBG296" s="305"/>
      <c r="XBH296" s="305"/>
      <c r="XBI296" s="309"/>
      <c r="XBJ296" s="309"/>
      <c r="XBK296" s="421"/>
      <c r="XBL296" s="309"/>
      <c r="XBM296" s="309"/>
      <c r="XBN296" s="309"/>
      <c r="XBO296" s="309"/>
      <c r="XBP296" s="421"/>
      <c r="XBQ296" s="310"/>
      <c r="XBR296" s="310"/>
      <c r="XBS296" s="311"/>
      <c r="XBT296" s="304"/>
      <c r="XBU296" s="305"/>
      <c r="XBV296" s="306"/>
      <c r="XBW296" s="307"/>
      <c r="XBX296" s="307"/>
      <c r="XBY296" s="307"/>
      <c r="XBZ296" s="307"/>
      <c r="XCA296" s="308"/>
      <c r="XCB296" s="305"/>
      <c r="XCC296" s="305"/>
      <c r="XCD296" s="309"/>
      <c r="XCE296" s="309"/>
      <c r="XCF296" s="421"/>
      <c r="XCG296" s="309"/>
      <c r="XCH296" s="309"/>
      <c r="XCI296" s="309"/>
      <c r="XCJ296" s="309"/>
      <c r="XCK296" s="421"/>
      <c r="XCL296" s="310"/>
      <c r="XCM296" s="310"/>
      <c r="XCN296" s="311"/>
      <c r="XCO296" s="304"/>
      <c r="XCP296" s="305"/>
      <c r="XCQ296" s="306"/>
      <c r="XCR296" s="307"/>
      <c r="XCS296" s="307"/>
      <c r="XCT296" s="307"/>
      <c r="XCU296" s="307"/>
      <c r="XCV296" s="308"/>
      <c r="XCW296" s="305"/>
      <c r="XCX296" s="305"/>
      <c r="XCY296" s="309"/>
      <c r="XCZ296" s="309"/>
      <c r="XDA296" s="421"/>
      <c r="XDB296" s="309"/>
      <c r="XDC296" s="309"/>
      <c r="XDD296" s="309"/>
      <c r="XDE296" s="309"/>
      <c r="XDF296" s="421"/>
      <c r="XDG296" s="310"/>
      <c r="XDH296" s="310"/>
      <c r="XDI296" s="311"/>
      <c r="XDJ296" s="304"/>
      <c r="XDK296" s="305"/>
      <c r="XDL296" s="306"/>
      <c r="XDM296" s="307"/>
      <c r="XDN296" s="307"/>
      <c r="XDO296" s="307"/>
      <c r="XDP296" s="307"/>
      <c r="XDQ296" s="308"/>
      <c r="XDR296" s="305"/>
      <c r="XDS296" s="305"/>
      <c r="XDT296" s="309"/>
      <c r="XDU296" s="309"/>
      <c r="XDV296" s="421"/>
      <c r="XDW296" s="309"/>
      <c r="XDX296" s="309"/>
      <c r="XDY296" s="309"/>
      <c r="XDZ296" s="309"/>
      <c r="XEA296" s="421"/>
      <c r="XEB296" s="310"/>
      <c r="XEC296" s="310"/>
      <c r="XED296" s="311"/>
      <c r="XEE296" s="304"/>
      <c r="XEF296" s="305"/>
      <c r="XEG296" s="306"/>
      <c r="XEH296" s="307"/>
      <c r="XEI296" s="307"/>
      <c r="XEJ296" s="307"/>
      <c r="XEK296" s="307"/>
      <c r="XEL296" s="308"/>
      <c r="XEM296" s="305"/>
      <c r="XEN296" s="305"/>
      <c r="XEO296" s="309"/>
      <c r="XEP296" s="309"/>
      <c r="XEQ296" s="421"/>
      <c r="XER296" s="309"/>
      <c r="XES296" s="309"/>
      <c r="XET296" s="309"/>
      <c r="XEU296" s="309"/>
      <c r="XEV296" s="421"/>
      <c r="XEW296" s="310"/>
      <c r="XEX296" s="310"/>
      <c r="XEY296" s="311"/>
      <c r="XEZ296" s="304"/>
      <c r="XFA296" s="305"/>
      <c r="XFB296" s="306"/>
      <c r="XFC296" s="307"/>
    </row>
    <row r="297" spans="1:16383" s="183" customFormat="1">
      <c r="A297" s="134">
        <v>43361</v>
      </c>
      <c r="B297" s="135" t="s">
        <v>97</v>
      </c>
      <c r="C297" s="111">
        <v>43452</v>
      </c>
      <c r="D297" s="178">
        <v>1.1767000000000001</v>
      </c>
      <c r="E297" s="178">
        <v>1.1807000000000001</v>
      </c>
      <c r="F297" s="178">
        <v>1.1733499999999999</v>
      </c>
      <c r="G297" s="178">
        <v>1.1751</v>
      </c>
      <c r="H297" s="369">
        <f t="shared" si="47"/>
        <v>735.00000000001899</v>
      </c>
      <c r="I297" s="73" t="str">
        <f t="shared" si="95"/>
        <v>過高</v>
      </c>
      <c r="J297" s="73" t="str">
        <f t="shared" si="96"/>
        <v/>
      </c>
      <c r="K297" s="180">
        <v>219906</v>
      </c>
      <c r="L297" s="75">
        <f t="shared" si="129"/>
        <v>56865</v>
      </c>
      <c r="M297" s="76">
        <f t="shared" si="130"/>
        <v>0.34877730141498153</v>
      </c>
      <c r="N297" s="180">
        <v>454724</v>
      </c>
      <c r="O297" s="180">
        <v>2125</v>
      </c>
      <c r="P297" s="408">
        <v>465130</v>
      </c>
      <c r="Q297" s="75">
        <f t="shared" si="131"/>
        <v>-3664</v>
      </c>
      <c r="R297" s="76">
        <f t="shared" si="132"/>
        <v>-7.8157996902690728E-3</v>
      </c>
      <c r="S297" s="435">
        <v>1.1752</v>
      </c>
      <c r="T297" s="437"/>
      <c r="U297" s="437">
        <v>-1.47</v>
      </c>
      <c r="V297" s="438"/>
      <c r="W297" s="182"/>
      <c r="X297" s="598"/>
      <c r="Y297" s="178"/>
      <c r="Z297" s="591"/>
      <c r="AA297" s="178"/>
      <c r="AB297" s="179"/>
      <c r="AC297" s="73"/>
      <c r="AD297" s="73"/>
      <c r="AE297" s="180"/>
      <c r="AF297" s="75"/>
      <c r="AG297" s="76"/>
      <c r="AH297" s="180"/>
      <c r="AI297" s="180"/>
      <c r="AJ297" s="180"/>
      <c r="AK297" s="75"/>
      <c r="AL297" s="76"/>
      <c r="AM297" s="181"/>
      <c r="AN297" s="181"/>
      <c r="AO297" s="182"/>
      <c r="AP297" s="134"/>
      <c r="AQ297" s="135"/>
      <c r="AR297" s="111"/>
      <c r="AS297" s="178"/>
      <c r="AT297" s="178"/>
      <c r="AU297" s="178"/>
      <c r="AV297" s="178"/>
      <c r="AW297" s="179"/>
      <c r="AX297" s="73"/>
      <c r="AY297" s="73"/>
      <c r="AZ297" s="180"/>
      <c r="BA297" s="75"/>
      <c r="BB297" s="76"/>
      <c r="BC297" s="180"/>
      <c r="BD297" s="180"/>
      <c r="BE297" s="180"/>
      <c r="BF297" s="75"/>
      <c r="BG297" s="76"/>
      <c r="BH297" s="181"/>
      <c r="BI297" s="181"/>
      <c r="BJ297" s="182"/>
      <c r="BK297" s="134"/>
      <c r="BL297" s="135"/>
      <c r="BM297" s="111"/>
      <c r="BN297" s="178"/>
      <c r="BO297" s="178"/>
      <c r="BP297" s="178"/>
      <c r="BQ297" s="178"/>
      <c r="BR297" s="179"/>
      <c r="BS297" s="73"/>
      <c r="BT297" s="73"/>
      <c r="BU297" s="180"/>
      <c r="BV297" s="75"/>
      <c r="BW297" s="76"/>
      <c r="BX297" s="180"/>
      <c r="BY297" s="180"/>
      <c r="BZ297" s="180"/>
      <c r="CA297" s="75"/>
      <c r="CB297" s="76"/>
      <c r="CC297" s="181"/>
      <c r="CD297" s="181"/>
      <c r="CE297" s="182"/>
      <c r="CF297" s="134"/>
      <c r="CG297" s="135"/>
      <c r="CH297" s="111"/>
      <c r="CI297" s="178"/>
      <c r="CJ297" s="178"/>
      <c r="CK297" s="178"/>
      <c r="CL297" s="178"/>
      <c r="CM297" s="179"/>
      <c r="CN297" s="73"/>
      <c r="CO297" s="73"/>
      <c r="CP297" s="180"/>
      <c r="CQ297" s="75"/>
      <c r="CR297" s="76"/>
      <c r="CS297" s="180"/>
      <c r="CT297" s="180"/>
      <c r="CU297" s="180"/>
      <c r="CV297" s="75"/>
      <c r="CW297" s="76"/>
      <c r="CX297" s="181"/>
      <c r="CY297" s="181"/>
      <c r="CZ297" s="182"/>
      <c r="DA297" s="134"/>
      <c r="DB297" s="135"/>
      <c r="DC297" s="111"/>
      <c r="DD297" s="178"/>
      <c r="DE297" s="178"/>
      <c r="DF297" s="178"/>
      <c r="DG297" s="178"/>
      <c r="DH297" s="179"/>
      <c r="DI297" s="73"/>
      <c r="DJ297" s="73"/>
      <c r="DK297" s="180"/>
      <c r="DL297" s="75"/>
      <c r="DM297" s="76"/>
      <c r="DN297" s="180"/>
      <c r="DO297" s="180"/>
      <c r="DP297" s="180"/>
      <c r="DQ297" s="75"/>
      <c r="DR297" s="76"/>
      <c r="DS297" s="181"/>
      <c r="DT297" s="181"/>
      <c r="DU297" s="182"/>
      <c r="DV297" s="134"/>
      <c r="DW297" s="135"/>
      <c r="DX297" s="111"/>
      <c r="DY297" s="178"/>
      <c r="DZ297" s="178"/>
      <c r="EA297" s="178"/>
      <c r="EB297" s="178"/>
      <c r="EC297" s="179"/>
      <c r="ED297" s="73"/>
      <c r="EE297" s="73"/>
      <c r="EF297" s="180"/>
      <c r="EG297" s="75"/>
      <c r="EH297" s="76"/>
      <c r="EI297" s="180"/>
      <c r="EJ297" s="180"/>
      <c r="EK297" s="180"/>
      <c r="EL297" s="75"/>
      <c r="EM297" s="76"/>
      <c r="EN297" s="181"/>
      <c r="EO297" s="181"/>
      <c r="EP297" s="182"/>
      <c r="EQ297" s="134"/>
      <c r="ER297" s="135"/>
      <c r="ES297" s="111"/>
      <c r="ET297" s="178"/>
      <c r="EU297" s="178"/>
      <c r="EV297" s="178"/>
      <c r="EW297" s="178"/>
      <c r="EX297" s="179"/>
      <c r="EY297" s="73"/>
      <c r="EZ297" s="73"/>
      <c r="FA297" s="180"/>
      <c r="FB297" s="75"/>
      <c r="FC297" s="76"/>
      <c r="FD297" s="180"/>
      <c r="FE297" s="180"/>
      <c r="FF297" s="180"/>
      <c r="FG297" s="75"/>
      <c r="FH297" s="76"/>
      <c r="FI297" s="181"/>
      <c r="FJ297" s="181"/>
      <c r="FK297" s="182"/>
      <c r="FL297" s="134"/>
      <c r="FM297" s="135"/>
      <c r="FN297" s="111"/>
      <c r="FO297" s="178"/>
      <c r="FP297" s="178"/>
      <c r="FQ297" s="178"/>
      <c r="FR297" s="178"/>
      <c r="FS297" s="179"/>
      <c r="FT297" s="73"/>
      <c r="FU297" s="73"/>
      <c r="FV297" s="180"/>
      <c r="FW297" s="75"/>
      <c r="FX297" s="76"/>
      <c r="FY297" s="180"/>
      <c r="FZ297" s="180"/>
      <c r="GA297" s="180"/>
      <c r="GB297" s="75"/>
      <c r="GC297" s="76"/>
      <c r="GD297" s="181"/>
      <c r="GE297" s="181"/>
      <c r="GF297" s="182"/>
      <c r="GG297" s="134"/>
      <c r="GH297" s="135"/>
      <c r="GI297" s="111"/>
      <c r="GJ297" s="178"/>
      <c r="GK297" s="178"/>
      <c r="GL297" s="178"/>
      <c r="GM297" s="178"/>
      <c r="GN297" s="179"/>
      <c r="GO297" s="73"/>
      <c r="GP297" s="73"/>
      <c r="GQ297" s="180"/>
      <c r="GR297" s="75"/>
      <c r="GS297" s="76"/>
      <c r="GT297" s="180"/>
      <c r="GU297" s="180"/>
      <c r="GV297" s="180"/>
      <c r="GW297" s="75"/>
      <c r="GX297" s="76"/>
      <c r="GY297" s="181"/>
      <c r="GZ297" s="181"/>
      <c r="HA297" s="182"/>
      <c r="HB297" s="134"/>
      <c r="HC297" s="135"/>
      <c r="HD297" s="111"/>
      <c r="HE297" s="178"/>
      <c r="HF297" s="178"/>
      <c r="HG297" s="178"/>
      <c r="HH297" s="178"/>
      <c r="HI297" s="179"/>
      <c r="HJ297" s="73"/>
      <c r="HK297" s="73"/>
      <c r="HL297" s="180"/>
      <c r="HM297" s="75"/>
      <c r="HN297" s="76"/>
      <c r="HO297" s="180"/>
      <c r="HP297" s="180"/>
      <c r="HQ297" s="180"/>
      <c r="HR297" s="75"/>
      <c r="HS297" s="76"/>
      <c r="HT297" s="181"/>
      <c r="HU297" s="181"/>
      <c r="HV297" s="182"/>
      <c r="HW297" s="134"/>
      <c r="HX297" s="135"/>
      <c r="HY297" s="111"/>
      <c r="HZ297" s="178"/>
      <c r="IA297" s="178"/>
      <c r="IB297" s="178"/>
      <c r="IC297" s="178"/>
      <c r="ID297" s="179"/>
      <c r="IE297" s="73"/>
      <c r="IF297" s="73"/>
      <c r="IG297" s="180"/>
      <c r="IH297" s="75"/>
      <c r="II297" s="76"/>
      <c r="IJ297" s="180"/>
      <c r="IK297" s="180"/>
      <c r="IL297" s="180"/>
      <c r="IM297" s="75"/>
      <c r="IN297" s="76"/>
      <c r="IO297" s="181"/>
      <c r="IP297" s="181"/>
      <c r="IQ297" s="182"/>
      <c r="IR297" s="134"/>
      <c r="IS297" s="135"/>
      <c r="IT297" s="111"/>
      <c r="IU297" s="178"/>
      <c r="IV297" s="178"/>
      <c r="IW297" s="178"/>
      <c r="IX297" s="178"/>
      <c r="IY297" s="179"/>
      <c r="IZ297" s="73"/>
      <c r="JA297" s="73"/>
      <c r="JB297" s="180"/>
      <c r="JC297" s="75"/>
      <c r="JD297" s="76"/>
      <c r="JE297" s="180"/>
      <c r="JF297" s="180"/>
      <c r="JG297" s="180"/>
      <c r="JH297" s="75"/>
      <c r="JI297" s="76"/>
      <c r="JJ297" s="181"/>
      <c r="JK297" s="181"/>
      <c r="JL297" s="182"/>
      <c r="JM297" s="134"/>
      <c r="JN297" s="135"/>
      <c r="JO297" s="111"/>
      <c r="JP297" s="178"/>
      <c r="JQ297" s="178"/>
      <c r="JR297" s="178"/>
      <c r="JS297" s="178"/>
      <c r="JT297" s="179"/>
      <c r="JU297" s="73"/>
      <c r="JV297" s="73"/>
      <c r="JW297" s="180"/>
      <c r="JX297" s="75"/>
      <c r="JY297" s="76"/>
      <c r="JZ297" s="180"/>
      <c r="KA297" s="180"/>
      <c r="KB297" s="180"/>
      <c r="KC297" s="75"/>
      <c r="KD297" s="76"/>
      <c r="KE297" s="181"/>
      <c r="KF297" s="181"/>
      <c r="KG297" s="182"/>
      <c r="KH297" s="134"/>
      <c r="KI297" s="135"/>
      <c r="KJ297" s="111"/>
      <c r="KK297" s="178"/>
      <c r="KL297" s="178"/>
      <c r="KM297" s="178"/>
      <c r="KN297" s="178"/>
      <c r="KO297" s="179"/>
      <c r="KP297" s="73"/>
      <c r="KQ297" s="73"/>
      <c r="KR297" s="180"/>
      <c r="KS297" s="75"/>
      <c r="KT297" s="76"/>
      <c r="KU297" s="180"/>
      <c r="KV297" s="180"/>
      <c r="KW297" s="180"/>
      <c r="KX297" s="75"/>
      <c r="KY297" s="76"/>
      <c r="KZ297" s="181"/>
      <c r="LA297" s="181"/>
      <c r="LB297" s="182"/>
      <c r="LC297" s="134"/>
      <c r="LD297" s="135"/>
      <c r="LE297" s="111"/>
      <c r="LF297" s="178"/>
      <c r="LG297" s="178"/>
      <c r="LH297" s="178"/>
      <c r="LI297" s="178"/>
      <c r="LJ297" s="179"/>
      <c r="LK297" s="73"/>
      <c r="LL297" s="73"/>
      <c r="LM297" s="180"/>
      <c r="LN297" s="75"/>
      <c r="LO297" s="76"/>
      <c r="LP297" s="180"/>
      <c r="LQ297" s="180"/>
      <c r="LR297" s="180"/>
      <c r="LS297" s="75"/>
      <c r="LT297" s="76"/>
      <c r="LU297" s="181"/>
      <c r="LV297" s="181"/>
      <c r="LW297" s="182"/>
      <c r="LX297" s="134"/>
      <c r="LY297" s="135"/>
      <c r="LZ297" s="111"/>
      <c r="MA297" s="178"/>
      <c r="MB297" s="178"/>
      <c r="MC297" s="178"/>
      <c r="MD297" s="178"/>
      <c r="ME297" s="179"/>
      <c r="MF297" s="73"/>
      <c r="MG297" s="73"/>
      <c r="MH297" s="180"/>
      <c r="MI297" s="75"/>
      <c r="MJ297" s="76"/>
      <c r="MK297" s="180"/>
      <c r="ML297" s="180"/>
      <c r="MM297" s="180"/>
      <c r="MN297" s="75"/>
      <c r="MO297" s="76"/>
      <c r="MP297" s="181"/>
      <c r="MQ297" s="181"/>
      <c r="MR297" s="182"/>
      <c r="MS297" s="134"/>
      <c r="MT297" s="135"/>
      <c r="MU297" s="111"/>
      <c r="MV297" s="178"/>
      <c r="MW297" s="178"/>
      <c r="MX297" s="178"/>
      <c r="MY297" s="178"/>
      <c r="MZ297" s="179"/>
      <c r="NA297" s="73"/>
      <c r="NB297" s="73"/>
      <c r="NC297" s="180"/>
      <c r="ND297" s="75"/>
      <c r="NE297" s="76"/>
      <c r="NF297" s="180"/>
      <c r="NG297" s="180"/>
      <c r="NH297" s="180"/>
      <c r="NI297" s="75"/>
      <c r="NJ297" s="76"/>
      <c r="NK297" s="181"/>
      <c r="NL297" s="181"/>
      <c r="NM297" s="182"/>
      <c r="NN297" s="134"/>
      <c r="NO297" s="135"/>
      <c r="NP297" s="111"/>
      <c r="NQ297" s="178"/>
      <c r="NR297" s="178"/>
      <c r="NS297" s="178"/>
      <c r="NT297" s="178"/>
      <c r="NU297" s="179"/>
      <c r="NV297" s="73"/>
      <c r="NW297" s="73"/>
      <c r="NX297" s="180"/>
      <c r="NY297" s="75"/>
      <c r="NZ297" s="76"/>
      <c r="OA297" s="180"/>
      <c r="OB297" s="180"/>
      <c r="OC297" s="180"/>
      <c r="OD297" s="75"/>
      <c r="OE297" s="76"/>
      <c r="OF297" s="181"/>
      <c r="OG297" s="181"/>
      <c r="OH297" s="182"/>
      <c r="OI297" s="134"/>
      <c r="OJ297" s="135"/>
      <c r="OK297" s="111"/>
      <c r="OL297" s="178"/>
      <c r="OM297" s="178"/>
      <c r="ON297" s="178"/>
      <c r="OO297" s="178"/>
      <c r="OP297" s="179"/>
      <c r="OQ297" s="73"/>
      <c r="OR297" s="73"/>
      <c r="OS297" s="180"/>
      <c r="OT297" s="75"/>
      <c r="OU297" s="76"/>
      <c r="OV297" s="180"/>
      <c r="OW297" s="180"/>
      <c r="OX297" s="180"/>
      <c r="OY297" s="75"/>
      <c r="OZ297" s="76"/>
      <c r="PA297" s="181"/>
      <c r="PB297" s="181"/>
      <c r="PC297" s="182"/>
      <c r="PD297" s="134"/>
      <c r="PE297" s="135"/>
      <c r="PF297" s="111"/>
      <c r="PG297" s="178"/>
      <c r="PH297" s="178"/>
      <c r="PI297" s="178"/>
      <c r="PJ297" s="178"/>
      <c r="PK297" s="179"/>
      <c r="PL297" s="73"/>
      <c r="PM297" s="73"/>
      <c r="PN297" s="180"/>
      <c r="PO297" s="75"/>
      <c r="PP297" s="76"/>
      <c r="PQ297" s="180"/>
      <c r="PR297" s="180"/>
      <c r="PS297" s="180"/>
      <c r="PT297" s="75"/>
      <c r="PU297" s="76"/>
      <c r="PV297" s="181"/>
      <c r="PW297" s="181"/>
      <c r="PX297" s="182"/>
      <c r="PY297" s="134"/>
      <c r="PZ297" s="135"/>
      <c r="QA297" s="111"/>
      <c r="QB297" s="178"/>
      <c r="QC297" s="178"/>
      <c r="QD297" s="178"/>
      <c r="QE297" s="178"/>
      <c r="QF297" s="179"/>
      <c r="QG297" s="73"/>
      <c r="QH297" s="73"/>
      <c r="QI297" s="180"/>
      <c r="QJ297" s="75"/>
      <c r="QK297" s="76"/>
      <c r="QL297" s="180"/>
      <c r="QM297" s="180"/>
      <c r="QN297" s="180"/>
      <c r="QO297" s="75"/>
      <c r="QP297" s="76"/>
      <c r="QQ297" s="181"/>
      <c r="QR297" s="181"/>
      <c r="QS297" s="182"/>
      <c r="QT297" s="134"/>
      <c r="QU297" s="135"/>
      <c r="QV297" s="111"/>
      <c r="QW297" s="178"/>
      <c r="QX297" s="178"/>
      <c r="QY297" s="178"/>
      <c r="QZ297" s="178"/>
      <c r="RA297" s="179"/>
      <c r="RB297" s="73"/>
      <c r="RC297" s="73"/>
      <c r="RD297" s="180"/>
      <c r="RE297" s="75"/>
      <c r="RF297" s="76"/>
      <c r="RG297" s="180"/>
      <c r="RH297" s="180"/>
      <c r="RI297" s="180"/>
      <c r="RJ297" s="75"/>
      <c r="RK297" s="76"/>
      <c r="RL297" s="181"/>
      <c r="RM297" s="181"/>
      <c r="RN297" s="182"/>
      <c r="RO297" s="134"/>
      <c r="RP297" s="135"/>
      <c r="RQ297" s="111"/>
      <c r="RR297" s="178"/>
      <c r="RS297" s="178"/>
      <c r="RT297" s="178"/>
      <c r="RU297" s="178"/>
      <c r="RV297" s="179"/>
      <c r="RW297" s="73"/>
      <c r="RX297" s="73"/>
      <c r="RY297" s="180"/>
      <c r="RZ297" s="75"/>
      <c r="SA297" s="76"/>
      <c r="SB297" s="180"/>
      <c r="SC297" s="180"/>
      <c r="SD297" s="180"/>
      <c r="SE297" s="75"/>
      <c r="SF297" s="76"/>
      <c r="SG297" s="181"/>
      <c r="SH297" s="181"/>
      <c r="SI297" s="182"/>
      <c r="SJ297" s="134"/>
      <c r="SK297" s="135"/>
      <c r="SL297" s="111"/>
      <c r="SM297" s="178"/>
      <c r="SN297" s="178"/>
      <c r="SO297" s="178"/>
      <c r="SP297" s="178"/>
      <c r="SQ297" s="179"/>
      <c r="SR297" s="73"/>
      <c r="SS297" s="73"/>
      <c r="ST297" s="180"/>
      <c r="SU297" s="75"/>
      <c r="SV297" s="76"/>
      <c r="SW297" s="180"/>
      <c r="SX297" s="180"/>
      <c r="SY297" s="180"/>
      <c r="SZ297" s="75"/>
      <c r="TA297" s="76"/>
      <c r="TB297" s="181"/>
      <c r="TC297" s="181"/>
      <c r="TD297" s="182"/>
      <c r="TE297" s="134"/>
      <c r="TF297" s="135"/>
      <c r="TG297" s="111"/>
      <c r="TH297" s="178"/>
      <c r="TI297" s="178"/>
      <c r="TJ297" s="178"/>
      <c r="TK297" s="178"/>
      <c r="TL297" s="179"/>
      <c r="TM297" s="73"/>
      <c r="TN297" s="73"/>
      <c r="TO297" s="180"/>
      <c r="TP297" s="75"/>
      <c r="TQ297" s="76"/>
      <c r="TR297" s="180"/>
      <c r="TS297" s="180"/>
      <c r="TT297" s="180"/>
      <c r="TU297" s="75"/>
      <c r="TV297" s="76"/>
      <c r="TW297" s="181"/>
      <c r="TX297" s="181"/>
      <c r="TY297" s="182"/>
      <c r="TZ297" s="134"/>
      <c r="UA297" s="135"/>
      <c r="UB297" s="111"/>
      <c r="UC297" s="178"/>
      <c r="UD297" s="178"/>
      <c r="UE297" s="178"/>
      <c r="UF297" s="178"/>
      <c r="UG297" s="179"/>
      <c r="UH297" s="73"/>
      <c r="UI297" s="73"/>
      <c r="UJ297" s="180"/>
      <c r="UK297" s="75"/>
      <c r="UL297" s="76"/>
      <c r="UM297" s="180"/>
      <c r="UN297" s="180"/>
      <c r="UO297" s="180"/>
      <c r="UP297" s="75"/>
      <c r="UQ297" s="76"/>
      <c r="UR297" s="181"/>
      <c r="US297" s="181"/>
      <c r="UT297" s="182"/>
      <c r="UU297" s="134"/>
      <c r="UV297" s="135"/>
      <c r="UW297" s="111"/>
      <c r="UX297" s="178"/>
      <c r="UY297" s="178"/>
      <c r="UZ297" s="178"/>
      <c r="VA297" s="178"/>
      <c r="VB297" s="179"/>
      <c r="VC297" s="73"/>
      <c r="VD297" s="73"/>
      <c r="VE297" s="180"/>
      <c r="VF297" s="75"/>
      <c r="VG297" s="76"/>
      <c r="VH297" s="180"/>
      <c r="VI297" s="180"/>
      <c r="VJ297" s="180"/>
      <c r="VK297" s="75"/>
      <c r="VL297" s="76"/>
      <c r="VM297" s="181"/>
      <c r="VN297" s="181"/>
      <c r="VO297" s="182"/>
      <c r="VP297" s="134"/>
      <c r="VQ297" s="135"/>
      <c r="VR297" s="111"/>
      <c r="VS297" s="178"/>
      <c r="VT297" s="178"/>
      <c r="VU297" s="178"/>
      <c r="VV297" s="178"/>
      <c r="VW297" s="179"/>
      <c r="VX297" s="73"/>
      <c r="VY297" s="73"/>
      <c r="VZ297" s="180"/>
      <c r="WA297" s="75"/>
      <c r="WB297" s="76"/>
      <c r="WC297" s="180"/>
      <c r="WD297" s="180"/>
      <c r="WE297" s="180"/>
      <c r="WF297" s="75"/>
      <c r="WG297" s="76"/>
      <c r="WH297" s="181"/>
      <c r="WI297" s="181"/>
      <c r="WJ297" s="182"/>
      <c r="WK297" s="134"/>
      <c r="WL297" s="135"/>
      <c r="WM297" s="111"/>
      <c r="WN297" s="178"/>
      <c r="WO297" s="178"/>
      <c r="WP297" s="178"/>
      <c r="WQ297" s="178"/>
      <c r="WR297" s="179"/>
      <c r="WS297" s="73"/>
      <c r="WT297" s="73"/>
      <c r="WU297" s="180"/>
      <c r="WV297" s="75"/>
      <c r="WW297" s="76"/>
      <c r="WX297" s="180"/>
      <c r="WY297" s="180"/>
      <c r="WZ297" s="180"/>
      <c r="XA297" s="75"/>
      <c r="XB297" s="76"/>
      <c r="XC297" s="181"/>
      <c r="XD297" s="181"/>
      <c r="XE297" s="182"/>
      <c r="XF297" s="134"/>
      <c r="XG297" s="135"/>
      <c r="XH297" s="111"/>
      <c r="XI297" s="178"/>
      <c r="XJ297" s="178"/>
      <c r="XK297" s="178"/>
      <c r="XL297" s="178"/>
      <c r="XM297" s="179"/>
      <c r="XN297" s="73"/>
      <c r="XO297" s="73"/>
      <c r="XP297" s="180"/>
      <c r="XQ297" s="75"/>
      <c r="XR297" s="76"/>
      <c r="XS297" s="180"/>
      <c r="XT297" s="180"/>
      <c r="XU297" s="180"/>
      <c r="XV297" s="75"/>
      <c r="XW297" s="76"/>
      <c r="XX297" s="181"/>
      <c r="XY297" s="181"/>
      <c r="XZ297" s="182"/>
      <c r="YA297" s="134"/>
      <c r="YB297" s="135"/>
      <c r="YC297" s="111"/>
      <c r="YD297" s="178"/>
      <c r="YE297" s="178"/>
      <c r="YF297" s="178"/>
      <c r="YG297" s="178"/>
      <c r="YH297" s="179"/>
      <c r="YI297" s="73"/>
      <c r="YJ297" s="73"/>
      <c r="YK297" s="180"/>
      <c r="YL297" s="75"/>
      <c r="YM297" s="76"/>
      <c r="YN297" s="180"/>
      <c r="YO297" s="180"/>
      <c r="YP297" s="180"/>
      <c r="YQ297" s="75"/>
      <c r="YR297" s="76"/>
      <c r="YS297" s="181"/>
      <c r="YT297" s="181"/>
      <c r="YU297" s="182"/>
      <c r="YV297" s="134"/>
      <c r="YW297" s="135"/>
      <c r="YX297" s="111"/>
      <c r="YY297" s="178"/>
      <c r="YZ297" s="178"/>
      <c r="ZA297" s="178"/>
      <c r="ZB297" s="178"/>
      <c r="ZC297" s="179"/>
      <c r="ZD297" s="73"/>
      <c r="ZE297" s="73"/>
      <c r="ZF297" s="180"/>
      <c r="ZG297" s="75"/>
      <c r="ZH297" s="76"/>
      <c r="ZI297" s="180"/>
      <c r="ZJ297" s="180"/>
      <c r="ZK297" s="180"/>
      <c r="ZL297" s="75"/>
      <c r="ZM297" s="76"/>
      <c r="ZN297" s="181"/>
      <c r="ZO297" s="181"/>
      <c r="ZP297" s="182"/>
      <c r="ZQ297" s="134"/>
      <c r="ZR297" s="135"/>
      <c r="ZS297" s="111"/>
      <c r="ZT297" s="178"/>
      <c r="ZU297" s="178"/>
      <c r="ZV297" s="178"/>
      <c r="ZW297" s="178"/>
      <c r="ZX297" s="179"/>
      <c r="ZY297" s="73"/>
      <c r="ZZ297" s="73"/>
      <c r="AAA297" s="180"/>
      <c r="AAB297" s="75"/>
      <c r="AAC297" s="76"/>
      <c r="AAD297" s="180"/>
      <c r="AAE297" s="180"/>
      <c r="AAF297" s="180"/>
      <c r="AAG297" s="75"/>
      <c r="AAH297" s="76"/>
      <c r="AAI297" s="181"/>
      <c r="AAJ297" s="181"/>
      <c r="AAK297" s="182"/>
      <c r="AAL297" s="134"/>
      <c r="AAM297" s="135"/>
      <c r="AAN297" s="111"/>
      <c r="AAO297" s="178"/>
      <c r="AAP297" s="178"/>
      <c r="AAQ297" s="178"/>
      <c r="AAR297" s="178"/>
      <c r="AAS297" s="179"/>
      <c r="AAT297" s="73"/>
      <c r="AAU297" s="73"/>
      <c r="AAV297" s="180"/>
      <c r="AAW297" s="75"/>
      <c r="AAX297" s="76"/>
      <c r="AAY297" s="180"/>
      <c r="AAZ297" s="180"/>
      <c r="ABA297" s="180"/>
      <c r="ABB297" s="75"/>
      <c r="ABC297" s="76"/>
      <c r="ABD297" s="181"/>
      <c r="ABE297" s="181"/>
      <c r="ABF297" s="182"/>
      <c r="ABG297" s="134"/>
      <c r="ABH297" s="135"/>
      <c r="ABI297" s="111"/>
      <c r="ABJ297" s="178"/>
      <c r="ABK297" s="178"/>
      <c r="ABL297" s="178"/>
      <c r="ABM297" s="178"/>
      <c r="ABN297" s="179"/>
      <c r="ABO297" s="73"/>
      <c r="ABP297" s="73"/>
      <c r="ABQ297" s="180"/>
      <c r="ABR297" s="75"/>
      <c r="ABS297" s="76"/>
      <c r="ABT297" s="180"/>
      <c r="ABU297" s="180"/>
      <c r="ABV297" s="180"/>
      <c r="ABW297" s="75"/>
      <c r="ABX297" s="76"/>
      <c r="ABY297" s="181"/>
      <c r="ABZ297" s="181"/>
      <c r="ACA297" s="182"/>
      <c r="ACB297" s="134"/>
      <c r="ACC297" s="135"/>
      <c r="ACD297" s="111"/>
      <c r="ACE297" s="178"/>
      <c r="ACF297" s="178"/>
      <c r="ACG297" s="178"/>
      <c r="ACH297" s="178"/>
      <c r="ACI297" s="179"/>
      <c r="ACJ297" s="73"/>
      <c r="ACK297" s="73"/>
      <c r="ACL297" s="180"/>
      <c r="ACM297" s="75"/>
      <c r="ACN297" s="76"/>
      <c r="ACO297" s="180"/>
      <c r="ACP297" s="180"/>
      <c r="ACQ297" s="180"/>
      <c r="ACR297" s="75"/>
      <c r="ACS297" s="76"/>
      <c r="ACT297" s="181"/>
      <c r="ACU297" s="181"/>
      <c r="ACV297" s="182"/>
      <c r="ACW297" s="134"/>
      <c r="ACX297" s="135"/>
      <c r="ACY297" s="111"/>
      <c r="ACZ297" s="178"/>
      <c r="ADA297" s="178"/>
      <c r="ADB297" s="178"/>
      <c r="ADC297" s="178"/>
      <c r="ADD297" s="179"/>
      <c r="ADE297" s="73"/>
      <c r="ADF297" s="73"/>
      <c r="ADG297" s="180"/>
      <c r="ADH297" s="75"/>
      <c r="ADI297" s="76"/>
      <c r="ADJ297" s="180"/>
      <c r="ADK297" s="180"/>
      <c r="ADL297" s="180"/>
      <c r="ADM297" s="75"/>
      <c r="ADN297" s="76"/>
      <c r="ADO297" s="181"/>
      <c r="ADP297" s="181"/>
      <c r="ADQ297" s="182"/>
      <c r="ADR297" s="134"/>
      <c r="ADS297" s="135"/>
      <c r="ADT297" s="111"/>
      <c r="ADU297" s="178"/>
      <c r="ADV297" s="178"/>
      <c r="ADW297" s="178"/>
      <c r="ADX297" s="178"/>
      <c r="ADY297" s="179"/>
      <c r="ADZ297" s="73"/>
      <c r="AEA297" s="73"/>
      <c r="AEB297" s="180"/>
      <c r="AEC297" s="75"/>
      <c r="AED297" s="76"/>
      <c r="AEE297" s="180"/>
      <c r="AEF297" s="180"/>
      <c r="AEG297" s="180"/>
      <c r="AEH297" s="75"/>
      <c r="AEI297" s="76"/>
      <c r="AEJ297" s="181"/>
      <c r="AEK297" s="181"/>
      <c r="AEL297" s="182"/>
      <c r="AEM297" s="134"/>
      <c r="AEN297" s="135"/>
      <c r="AEO297" s="111"/>
      <c r="AEP297" s="178"/>
      <c r="AEQ297" s="178"/>
      <c r="AER297" s="178"/>
      <c r="AES297" s="178"/>
      <c r="AET297" s="179"/>
      <c r="AEU297" s="73"/>
      <c r="AEV297" s="73"/>
      <c r="AEW297" s="180"/>
      <c r="AEX297" s="75"/>
      <c r="AEY297" s="76"/>
      <c r="AEZ297" s="180"/>
      <c r="AFA297" s="180"/>
      <c r="AFB297" s="180"/>
      <c r="AFC297" s="75"/>
      <c r="AFD297" s="76"/>
      <c r="AFE297" s="181"/>
      <c r="AFF297" s="181"/>
      <c r="AFG297" s="182"/>
      <c r="AFH297" s="134"/>
      <c r="AFI297" s="135"/>
      <c r="AFJ297" s="111"/>
      <c r="AFK297" s="178"/>
      <c r="AFL297" s="178"/>
      <c r="AFM297" s="178"/>
      <c r="AFN297" s="178"/>
      <c r="AFO297" s="179"/>
      <c r="AFP297" s="73"/>
      <c r="AFQ297" s="73"/>
      <c r="AFR297" s="180"/>
      <c r="AFS297" s="75"/>
      <c r="AFT297" s="76"/>
      <c r="AFU297" s="180"/>
      <c r="AFV297" s="180"/>
      <c r="AFW297" s="180"/>
      <c r="AFX297" s="75"/>
      <c r="AFY297" s="76"/>
      <c r="AFZ297" s="181"/>
      <c r="AGA297" s="181"/>
      <c r="AGB297" s="182"/>
      <c r="AGC297" s="134"/>
      <c r="AGD297" s="135"/>
      <c r="AGE297" s="111"/>
      <c r="AGF297" s="178"/>
      <c r="AGG297" s="178"/>
      <c r="AGH297" s="178"/>
      <c r="AGI297" s="178"/>
      <c r="AGJ297" s="179"/>
      <c r="AGK297" s="73"/>
      <c r="AGL297" s="73"/>
      <c r="AGM297" s="180"/>
      <c r="AGN297" s="75"/>
      <c r="AGO297" s="76"/>
      <c r="AGP297" s="180"/>
      <c r="AGQ297" s="180"/>
      <c r="AGR297" s="180"/>
      <c r="AGS297" s="75"/>
      <c r="AGT297" s="76"/>
      <c r="AGU297" s="181"/>
      <c r="AGV297" s="181"/>
      <c r="AGW297" s="182"/>
      <c r="AGX297" s="134"/>
      <c r="AGY297" s="135"/>
      <c r="AGZ297" s="111"/>
      <c r="AHA297" s="178"/>
      <c r="AHB297" s="178"/>
      <c r="AHC297" s="178"/>
      <c r="AHD297" s="178"/>
      <c r="AHE297" s="179"/>
      <c r="AHF297" s="73"/>
      <c r="AHG297" s="73"/>
      <c r="AHH297" s="180"/>
      <c r="AHI297" s="75"/>
      <c r="AHJ297" s="76"/>
      <c r="AHK297" s="180"/>
      <c r="AHL297" s="180"/>
      <c r="AHM297" s="180"/>
      <c r="AHN297" s="75"/>
      <c r="AHO297" s="76"/>
      <c r="AHP297" s="181"/>
      <c r="AHQ297" s="181"/>
      <c r="AHR297" s="182"/>
      <c r="AHS297" s="134"/>
      <c r="AHT297" s="135"/>
      <c r="AHU297" s="111"/>
      <c r="AHV297" s="178"/>
      <c r="AHW297" s="178"/>
      <c r="AHX297" s="178"/>
      <c r="AHY297" s="178"/>
      <c r="AHZ297" s="179"/>
      <c r="AIA297" s="73"/>
      <c r="AIB297" s="73"/>
      <c r="AIC297" s="180"/>
      <c r="AID297" s="75"/>
      <c r="AIE297" s="76"/>
      <c r="AIF297" s="180"/>
      <c r="AIG297" s="180"/>
      <c r="AIH297" s="180"/>
      <c r="AII297" s="75"/>
      <c r="AIJ297" s="76"/>
      <c r="AIK297" s="181"/>
      <c r="AIL297" s="181"/>
      <c r="AIM297" s="182"/>
      <c r="AIN297" s="134"/>
      <c r="AIO297" s="135"/>
      <c r="AIP297" s="111"/>
      <c r="AIQ297" s="178"/>
      <c r="AIR297" s="178"/>
      <c r="AIS297" s="178"/>
      <c r="AIT297" s="178"/>
      <c r="AIU297" s="179"/>
      <c r="AIV297" s="73"/>
      <c r="AIW297" s="73"/>
      <c r="AIX297" s="180"/>
      <c r="AIY297" s="75"/>
      <c r="AIZ297" s="76"/>
      <c r="AJA297" s="180"/>
      <c r="AJB297" s="180"/>
      <c r="AJC297" s="180"/>
      <c r="AJD297" s="75"/>
      <c r="AJE297" s="76"/>
      <c r="AJF297" s="181"/>
      <c r="AJG297" s="181"/>
      <c r="AJH297" s="182"/>
      <c r="AJI297" s="134"/>
      <c r="AJJ297" s="135"/>
      <c r="AJK297" s="111"/>
      <c r="AJL297" s="178"/>
      <c r="AJM297" s="178"/>
      <c r="AJN297" s="178"/>
      <c r="AJO297" s="178"/>
      <c r="AJP297" s="179"/>
      <c r="AJQ297" s="73"/>
      <c r="AJR297" s="73"/>
      <c r="AJS297" s="180"/>
      <c r="AJT297" s="75"/>
      <c r="AJU297" s="76"/>
      <c r="AJV297" s="180"/>
      <c r="AJW297" s="180"/>
      <c r="AJX297" s="180"/>
      <c r="AJY297" s="75"/>
      <c r="AJZ297" s="76"/>
      <c r="AKA297" s="181"/>
      <c r="AKB297" s="181"/>
      <c r="AKC297" s="182"/>
      <c r="AKD297" s="134"/>
      <c r="AKE297" s="135"/>
      <c r="AKF297" s="111"/>
      <c r="AKG297" s="178"/>
      <c r="AKH297" s="178"/>
      <c r="AKI297" s="178"/>
      <c r="AKJ297" s="178"/>
      <c r="AKK297" s="179"/>
      <c r="AKL297" s="73"/>
      <c r="AKM297" s="73"/>
      <c r="AKN297" s="180"/>
      <c r="AKO297" s="75"/>
      <c r="AKP297" s="76"/>
      <c r="AKQ297" s="180"/>
      <c r="AKR297" s="180"/>
      <c r="AKS297" s="180"/>
      <c r="AKT297" s="75"/>
      <c r="AKU297" s="76"/>
      <c r="AKV297" s="181"/>
      <c r="AKW297" s="181"/>
      <c r="AKX297" s="182"/>
      <c r="AKY297" s="134"/>
      <c r="AKZ297" s="135"/>
      <c r="ALA297" s="111"/>
      <c r="ALB297" s="178"/>
      <c r="ALC297" s="178"/>
      <c r="ALD297" s="178"/>
      <c r="ALE297" s="178"/>
      <c r="ALF297" s="179"/>
      <c r="ALG297" s="73"/>
      <c r="ALH297" s="73"/>
      <c r="ALI297" s="180"/>
      <c r="ALJ297" s="75"/>
      <c r="ALK297" s="76"/>
      <c r="ALL297" s="180"/>
      <c r="ALM297" s="180"/>
      <c r="ALN297" s="180"/>
      <c r="ALO297" s="75"/>
      <c r="ALP297" s="76"/>
      <c r="ALQ297" s="181"/>
      <c r="ALR297" s="181"/>
      <c r="ALS297" s="182"/>
      <c r="ALT297" s="134"/>
      <c r="ALU297" s="135"/>
      <c r="ALV297" s="111"/>
      <c r="ALW297" s="178"/>
      <c r="ALX297" s="178"/>
      <c r="ALY297" s="178"/>
      <c r="ALZ297" s="178"/>
      <c r="AMA297" s="179"/>
      <c r="AMB297" s="73"/>
      <c r="AMC297" s="73"/>
      <c r="AMD297" s="180"/>
      <c r="AME297" s="75"/>
      <c r="AMF297" s="76"/>
      <c r="AMG297" s="180"/>
      <c r="AMH297" s="180"/>
      <c r="AMI297" s="180"/>
      <c r="AMJ297" s="75"/>
      <c r="AMK297" s="76"/>
      <c r="AML297" s="181"/>
      <c r="AMM297" s="181"/>
      <c r="AMN297" s="182"/>
      <c r="AMO297" s="134"/>
      <c r="AMP297" s="135"/>
      <c r="AMQ297" s="111"/>
      <c r="AMR297" s="178"/>
      <c r="AMS297" s="178"/>
      <c r="AMT297" s="178"/>
      <c r="AMU297" s="178"/>
      <c r="AMV297" s="179"/>
      <c r="AMW297" s="73"/>
      <c r="AMX297" s="73"/>
      <c r="AMY297" s="180"/>
      <c r="AMZ297" s="75"/>
      <c r="ANA297" s="76"/>
      <c r="ANB297" s="180"/>
      <c r="ANC297" s="180"/>
      <c r="AND297" s="180"/>
      <c r="ANE297" s="75"/>
      <c r="ANF297" s="76"/>
      <c r="ANG297" s="181"/>
      <c r="ANH297" s="181"/>
      <c r="ANI297" s="182"/>
      <c r="ANJ297" s="134"/>
      <c r="ANK297" s="135"/>
      <c r="ANL297" s="111"/>
      <c r="ANM297" s="178"/>
      <c r="ANN297" s="178"/>
      <c r="ANO297" s="178"/>
      <c r="ANP297" s="178"/>
      <c r="ANQ297" s="179"/>
      <c r="ANR297" s="73"/>
      <c r="ANS297" s="73"/>
      <c r="ANT297" s="180"/>
      <c r="ANU297" s="75"/>
      <c r="ANV297" s="76"/>
      <c r="ANW297" s="180"/>
      <c r="ANX297" s="180"/>
      <c r="ANY297" s="180"/>
      <c r="ANZ297" s="75"/>
      <c r="AOA297" s="76"/>
      <c r="AOB297" s="181"/>
      <c r="AOC297" s="181"/>
      <c r="AOD297" s="182"/>
      <c r="AOE297" s="134"/>
      <c r="AOF297" s="135"/>
      <c r="AOG297" s="111"/>
      <c r="AOH297" s="178"/>
      <c r="AOI297" s="178"/>
      <c r="AOJ297" s="178"/>
      <c r="AOK297" s="178"/>
      <c r="AOL297" s="179"/>
      <c r="AOM297" s="73"/>
      <c r="AON297" s="73"/>
      <c r="AOO297" s="180"/>
      <c r="AOP297" s="75"/>
      <c r="AOQ297" s="76"/>
      <c r="AOR297" s="180"/>
      <c r="AOS297" s="180"/>
      <c r="AOT297" s="180"/>
      <c r="AOU297" s="75"/>
      <c r="AOV297" s="76"/>
      <c r="AOW297" s="181"/>
      <c r="AOX297" s="181"/>
      <c r="AOY297" s="182"/>
      <c r="AOZ297" s="134"/>
      <c r="APA297" s="135"/>
      <c r="APB297" s="111"/>
      <c r="APC297" s="178"/>
      <c r="APD297" s="178"/>
      <c r="APE297" s="178"/>
      <c r="APF297" s="178"/>
      <c r="APG297" s="179"/>
      <c r="APH297" s="73"/>
      <c r="API297" s="73"/>
      <c r="APJ297" s="180"/>
      <c r="APK297" s="75"/>
      <c r="APL297" s="76"/>
      <c r="APM297" s="180"/>
      <c r="APN297" s="180"/>
      <c r="APO297" s="180"/>
      <c r="APP297" s="75"/>
      <c r="APQ297" s="76"/>
      <c r="APR297" s="181"/>
      <c r="APS297" s="181"/>
      <c r="APT297" s="182"/>
      <c r="APU297" s="134"/>
      <c r="APV297" s="135"/>
      <c r="APW297" s="111"/>
      <c r="APX297" s="178"/>
      <c r="APY297" s="178"/>
      <c r="APZ297" s="178"/>
      <c r="AQA297" s="178"/>
      <c r="AQB297" s="179"/>
      <c r="AQC297" s="73"/>
      <c r="AQD297" s="73"/>
      <c r="AQE297" s="180"/>
      <c r="AQF297" s="75"/>
      <c r="AQG297" s="76"/>
      <c r="AQH297" s="180"/>
      <c r="AQI297" s="180"/>
      <c r="AQJ297" s="180"/>
      <c r="AQK297" s="75"/>
      <c r="AQL297" s="76"/>
      <c r="AQM297" s="181"/>
      <c r="AQN297" s="181"/>
      <c r="AQO297" s="182"/>
      <c r="AQP297" s="134"/>
      <c r="AQQ297" s="135"/>
      <c r="AQR297" s="111"/>
      <c r="AQS297" s="178"/>
      <c r="AQT297" s="178"/>
      <c r="AQU297" s="178"/>
      <c r="AQV297" s="178"/>
      <c r="AQW297" s="179"/>
      <c r="AQX297" s="73"/>
      <c r="AQY297" s="73"/>
      <c r="AQZ297" s="180"/>
      <c r="ARA297" s="75"/>
      <c r="ARB297" s="76"/>
      <c r="ARC297" s="180"/>
      <c r="ARD297" s="180"/>
      <c r="ARE297" s="180"/>
      <c r="ARF297" s="75"/>
      <c r="ARG297" s="76"/>
      <c r="ARH297" s="181"/>
      <c r="ARI297" s="181"/>
      <c r="ARJ297" s="182"/>
      <c r="ARK297" s="134"/>
      <c r="ARL297" s="135"/>
      <c r="ARM297" s="111"/>
      <c r="ARN297" s="178"/>
      <c r="ARO297" s="178"/>
      <c r="ARP297" s="178"/>
      <c r="ARQ297" s="178"/>
      <c r="ARR297" s="179"/>
      <c r="ARS297" s="73"/>
      <c r="ART297" s="73"/>
      <c r="ARU297" s="180"/>
      <c r="ARV297" s="75"/>
      <c r="ARW297" s="76"/>
      <c r="ARX297" s="180"/>
      <c r="ARY297" s="180"/>
      <c r="ARZ297" s="180"/>
      <c r="ASA297" s="75"/>
      <c r="ASB297" s="76"/>
      <c r="ASC297" s="181"/>
      <c r="ASD297" s="181"/>
      <c r="ASE297" s="182"/>
      <c r="ASF297" s="134"/>
      <c r="ASG297" s="135"/>
      <c r="ASH297" s="111"/>
      <c r="ASI297" s="178"/>
      <c r="ASJ297" s="178"/>
      <c r="ASK297" s="178"/>
      <c r="ASL297" s="178"/>
      <c r="ASM297" s="179"/>
      <c r="ASN297" s="73"/>
      <c r="ASO297" s="73"/>
      <c r="ASP297" s="180"/>
      <c r="ASQ297" s="75"/>
      <c r="ASR297" s="76"/>
      <c r="ASS297" s="180"/>
      <c r="AST297" s="180"/>
      <c r="ASU297" s="180"/>
      <c r="ASV297" s="75"/>
      <c r="ASW297" s="76"/>
      <c r="ASX297" s="181"/>
      <c r="ASY297" s="181"/>
      <c r="ASZ297" s="182"/>
      <c r="ATA297" s="134"/>
      <c r="ATB297" s="135"/>
      <c r="ATC297" s="111"/>
      <c r="ATD297" s="178"/>
      <c r="ATE297" s="178"/>
      <c r="ATF297" s="178"/>
      <c r="ATG297" s="178"/>
      <c r="ATH297" s="179"/>
      <c r="ATI297" s="73"/>
      <c r="ATJ297" s="73"/>
      <c r="ATK297" s="180"/>
      <c r="ATL297" s="75"/>
      <c r="ATM297" s="76"/>
      <c r="ATN297" s="180"/>
      <c r="ATO297" s="180"/>
      <c r="ATP297" s="180"/>
      <c r="ATQ297" s="75"/>
      <c r="ATR297" s="76"/>
      <c r="ATS297" s="181"/>
      <c r="ATT297" s="181"/>
      <c r="ATU297" s="182"/>
      <c r="ATV297" s="134"/>
      <c r="ATW297" s="135"/>
      <c r="ATX297" s="111"/>
      <c r="ATY297" s="178"/>
      <c r="ATZ297" s="178"/>
      <c r="AUA297" s="178"/>
      <c r="AUB297" s="178"/>
      <c r="AUC297" s="179"/>
      <c r="AUD297" s="73"/>
      <c r="AUE297" s="73"/>
      <c r="AUF297" s="180"/>
      <c r="AUG297" s="75"/>
      <c r="AUH297" s="76"/>
      <c r="AUI297" s="180"/>
      <c r="AUJ297" s="180"/>
      <c r="AUK297" s="180"/>
      <c r="AUL297" s="75"/>
      <c r="AUM297" s="76"/>
      <c r="AUN297" s="181"/>
      <c r="AUO297" s="181"/>
      <c r="AUP297" s="182"/>
      <c r="AUQ297" s="134"/>
      <c r="AUR297" s="135"/>
      <c r="AUS297" s="111"/>
      <c r="AUT297" s="178"/>
      <c r="AUU297" s="178"/>
      <c r="AUV297" s="178"/>
      <c r="AUW297" s="178"/>
      <c r="AUX297" s="179"/>
      <c r="AUY297" s="73"/>
      <c r="AUZ297" s="73"/>
      <c r="AVA297" s="180"/>
      <c r="AVB297" s="75"/>
      <c r="AVC297" s="76"/>
      <c r="AVD297" s="180"/>
      <c r="AVE297" s="180"/>
      <c r="AVF297" s="180"/>
      <c r="AVG297" s="75"/>
      <c r="AVH297" s="76"/>
      <c r="AVI297" s="181"/>
      <c r="AVJ297" s="181"/>
      <c r="AVK297" s="182"/>
      <c r="AVL297" s="134"/>
      <c r="AVM297" s="135"/>
      <c r="AVN297" s="111"/>
      <c r="AVO297" s="178"/>
      <c r="AVP297" s="178"/>
      <c r="AVQ297" s="178"/>
      <c r="AVR297" s="178"/>
      <c r="AVS297" s="179"/>
      <c r="AVT297" s="73"/>
      <c r="AVU297" s="73"/>
      <c r="AVV297" s="180"/>
      <c r="AVW297" s="75"/>
      <c r="AVX297" s="76"/>
      <c r="AVY297" s="180"/>
      <c r="AVZ297" s="180"/>
      <c r="AWA297" s="180"/>
      <c r="AWB297" s="75"/>
      <c r="AWC297" s="76"/>
      <c r="AWD297" s="181"/>
      <c r="AWE297" s="181"/>
      <c r="AWF297" s="182"/>
      <c r="AWG297" s="134"/>
      <c r="AWH297" s="135"/>
      <c r="AWI297" s="111"/>
      <c r="AWJ297" s="178"/>
      <c r="AWK297" s="178"/>
      <c r="AWL297" s="178"/>
      <c r="AWM297" s="178"/>
      <c r="AWN297" s="179"/>
      <c r="AWO297" s="73"/>
      <c r="AWP297" s="73"/>
      <c r="AWQ297" s="180"/>
      <c r="AWR297" s="75"/>
      <c r="AWS297" s="76"/>
      <c r="AWT297" s="180"/>
      <c r="AWU297" s="180"/>
      <c r="AWV297" s="180"/>
      <c r="AWW297" s="75"/>
      <c r="AWX297" s="76"/>
      <c r="AWY297" s="181"/>
      <c r="AWZ297" s="181"/>
      <c r="AXA297" s="182"/>
      <c r="AXB297" s="134"/>
      <c r="AXC297" s="135"/>
      <c r="AXD297" s="111"/>
      <c r="AXE297" s="178"/>
      <c r="AXF297" s="178"/>
      <c r="AXG297" s="178"/>
      <c r="AXH297" s="178"/>
      <c r="AXI297" s="179"/>
      <c r="AXJ297" s="73"/>
      <c r="AXK297" s="73"/>
      <c r="AXL297" s="180"/>
      <c r="AXM297" s="75"/>
      <c r="AXN297" s="76"/>
      <c r="AXO297" s="180"/>
      <c r="AXP297" s="180"/>
      <c r="AXQ297" s="180"/>
      <c r="AXR297" s="75"/>
      <c r="AXS297" s="76"/>
      <c r="AXT297" s="181"/>
      <c r="AXU297" s="181"/>
      <c r="AXV297" s="182"/>
      <c r="AXW297" s="134"/>
      <c r="AXX297" s="135"/>
      <c r="AXY297" s="111"/>
      <c r="AXZ297" s="178"/>
      <c r="AYA297" s="178"/>
      <c r="AYB297" s="178"/>
      <c r="AYC297" s="178"/>
      <c r="AYD297" s="179"/>
      <c r="AYE297" s="73"/>
      <c r="AYF297" s="73"/>
      <c r="AYG297" s="180"/>
      <c r="AYH297" s="75"/>
      <c r="AYI297" s="76"/>
      <c r="AYJ297" s="180"/>
      <c r="AYK297" s="180"/>
      <c r="AYL297" s="180"/>
      <c r="AYM297" s="75"/>
      <c r="AYN297" s="76"/>
      <c r="AYO297" s="181"/>
      <c r="AYP297" s="181"/>
      <c r="AYQ297" s="182"/>
      <c r="AYR297" s="134"/>
      <c r="AYS297" s="135"/>
      <c r="AYT297" s="111"/>
      <c r="AYU297" s="178"/>
      <c r="AYV297" s="178"/>
      <c r="AYW297" s="178"/>
      <c r="AYX297" s="178"/>
      <c r="AYY297" s="179"/>
      <c r="AYZ297" s="73"/>
      <c r="AZA297" s="73"/>
      <c r="AZB297" s="180"/>
      <c r="AZC297" s="75"/>
      <c r="AZD297" s="76"/>
      <c r="AZE297" s="180"/>
      <c r="AZF297" s="180"/>
      <c r="AZG297" s="180"/>
      <c r="AZH297" s="75"/>
      <c r="AZI297" s="76"/>
      <c r="AZJ297" s="181"/>
      <c r="AZK297" s="181"/>
      <c r="AZL297" s="182"/>
      <c r="AZM297" s="134"/>
      <c r="AZN297" s="135"/>
      <c r="AZO297" s="111"/>
      <c r="AZP297" s="178"/>
      <c r="AZQ297" s="178"/>
      <c r="AZR297" s="178"/>
      <c r="AZS297" s="178"/>
      <c r="AZT297" s="179"/>
      <c r="AZU297" s="73"/>
      <c r="AZV297" s="73"/>
      <c r="AZW297" s="180"/>
      <c r="AZX297" s="75"/>
      <c r="AZY297" s="76"/>
      <c r="AZZ297" s="180"/>
      <c r="BAA297" s="180"/>
      <c r="BAB297" s="180"/>
      <c r="BAC297" s="75"/>
      <c r="BAD297" s="76"/>
      <c r="BAE297" s="181"/>
      <c r="BAF297" s="181"/>
      <c r="BAG297" s="182"/>
      <c r="BAH297" s="134"/>
      <c r="BAI297" s="135"/>
      <c r="BAJ297" s="111"/>
      <c r="BAK297" s="178"/>
      <c r="BAL297" s="178"/>
      <c r="BAM297" s="178"/>
      <c r="BAN297" s="178"/>
      <c r="BAO297" s="179"/>
      <c r="BAP297" s="73"/>
      <c r="BAQ297" s="73"/>
      <c r="BAR297" s="180"/>
      <c r="BAS297" s="75"/>
      <c r="BAT297" s="76"/>
      <c r="BAU297" s="180"/>
      <c r="BAV297" s="180"/>
      <c r="BAW297" s="180"/>
      <c r="BAX297" s="75"/>
      <c r="BAY297" s="76"/>
      <c r="BAZ297" s="181"/>
      <c r="BBA297" s="181"/>
      <c r="BBB297" s="182"/>
      <c r="BBC297" s="134"/>
      <c r="BBD297" s="135"/>
      <c r="BBE297" s="111"/>
      <c r="BBF297" s="178"/>
      <c r="BBG297" s="178"/>
      <c r="BBH297" s="178"/>
      <c r="BBI297" s="178"/>
      <c r="BBJ297" s="179"/>
      <c r="BBK297" s="73"/>
      <c r="BBL297" s="73"/>
      <c r="BBM297" s="180"/>
      <c r="BBN297" s="75"/>
      <c r="BBO297" s="76"/>
      <c r="BBP297" s="180"/>
      <c r="BBQ297" s="180"/>
      <c r="BBR297" s="180"/>
      <c r="BBS297" s="75"/>
      <c r="BBT297" s="76"/>
      <c r="BBU297" s="181"/>
      <c r="BBV297" s="181"/>
      <c r="BBW297" s="182"/>
      <c r="BBX297" s="134"/>
      <c r="BBY297" s="135"/>
      <c r="BBZ297" s="111"/>
      <c r="BCA297" s="178"/>
      <c r="BCB297" s="178"/>
      <c r="BCC297" s="178"/>
      <c r="BCD297" s="178"/>
      <c r="BCE297" s="179"/>
      <c r="BCF297" s="73"/>
      <c r="BCG297" s="73"/>
      <c r="BCH297" s="180"/>
      <c r="BCI297" s="75"/>
      <c r="BCJ297" s="76"/>
      <c r="BCK297" s="180"/>
      <c r="BCL297" s="180"/>
      <c r="BCM297" s="180"/>
      <c r="BCN297" s="75"/>
      <c r="BCO297" s="76"/>
      <c r="BCP297" s="181"/>
      <c r="BCQ297" s="181"/>
      <c r="BCR297" s="182"/>
      <c r="BCS297" s="134"/>
      <c r="BCT297" s="135"/>
      <c r="BCU297" s="111"/>
      <c r="BCV297" s="178"/>
      <c r="BCW297" s="178"/>
      <c r="BCX297" s="178"/>
      <c r="BCY297" s="178"/>
      <c r="BCZ297" s="179"/>
      <c r="BDA297" s="73"/>
      <c r="BDB297" s="73"/>
      <c r="BDC297" s="180"/>
      <c r="BDD297" s="75"/>
      <c r="BDE297" s="76"/>
      <c r="BDF297" s="180"/>
      <c r="BDG297" s="180"/>
      <c r="BDH297" s="180"/>
      <c r="BDI297" s="75"/>
      <c r="BDJ297" s="76"/>
      <c r="BDK297" s="181"/>
      <c r="BDL297" s="181"/>
      <c r="BDM297" s="182"/>
      <c r="BDN297" s="134"/>
      <c r="BDO297" s="135"/>
      <c r="BDP297" s="111"/>
      <c r="BDQ297" s="178"/>
      <c r="BDR297" s="178"/>
      <c r="BDS297" s="178"/>
      <c r="BDT297" s="178"/>
      <c r="BDU297" s="179"/>
      <c r="BDV297" s="73"/>
      <c r="BDW297" s="73"/>
      <c r="BDX297" s="180"/>
      <c r="BDY297" s="75"/>
      <c r="BDZ297" s="76"/>
      <c r="BEA297" s="180"/>
      <c r="BEB297" s="180"/>
      <c r="BEC297" s="180"/>
      <c r="BED297" s="75"/>
      <c r="BEE297" s="76"/>
      <c r="BEF297" s="181"/>
      <c r="BEG297" s="181"/>
      <c r="BEH297" s="182"/>
      <c r="BEI297" s="134"/>
      <c r="BEJ297" s="135"/>
      <c r="BEK297" s="111"/>
      <c r="BEL297" s="178"/>
      <c r="BEM297" s="178"/>
      <c r="BEN297" s="178"/>
      <c r="BEO297" s="178"/>
      <c r="BEP297" s="179"/>
      <c r="BEQ297" s="73"/>
      <c r="BER297" s="73"/>
      <c r="BES297" s="180"/>
      <c r="BET297" s="75"/>
      <c r="BEU297" s="76"/>
      <c r="BEV297" s="180"/>
      <c r="BEW297" s="180"/>
      <c r="BEX297" s="180"/>
      <c r="BEY297" s="75"/>
      <c r="BEZ297" s="76"/>
      <c r="BFA297" s="181"/>
      <c r="BFB297" s="181"/>
      <c r="BFC297" s="182"/>
      <c r="BFD297" s="134"/>
      <c r="BFE297" s="135"/>
      <c r="BFF297" s="111"/>
      <c r="BFG297" s="178"/>
      <c r="BFH297" s="178"/>
      <c r="BFI297" s="178"/>
      <c r="BFJ297" s="178"/>
      <c r="BFK297" s="179"/>
      <c r="BFL297" s="73"/>
      <c r="BFM297" s="73"/>
      <c r="BFN297" s="180"/>
      <c r="BFO297" s="75"/>
      <c r="BFP297" s="76"/>
      <c r="BFQ297" s="180"/>
      <c r="BFR297" s="180"/>
      <c r="BFS297" s="180"/>
      <c r="BFT297" s="75"/>
      <c r="BFU297" s="76"/>
      <c r="BFV297" s="181"/>
      <c r="BFW297" s="181"/>
      <c r="BFX297" s="182"/>
      <c r="BFY297" s="134"/>
      <c r="BFZ297" s="135"/>
      <c r="BGA297" s="111"/>
      <c r="BGB297" s="178"/>
      <c r="BGC297" s="178"/>
      <c r="BGD297" s="178"/>
      <c r="BGE297" s="178"/>
      <c r="BGF297" s="179"/>
      <c r="BGG297" s="73"/>
      <c r="BGH297" s="73"/>
      <c r="BGI297" s="180"/>
      <c r="BGJ297" s="75"/>
      <c r="BGK297" s="76"/>
      <c r="BGL297" s="180"/>
      <c r="BGM297" s="180"/>
      <c r="BGN297" s="180"/>
      <c r="BGO297" s="75"/>
      <c r="BGP297" s="76"/>
      <c r="BGQ297" s="181"/>
      <c r="BGR297" s="181"/>
      <c r="BGS297" s="182"/>
      <c r="BGT297" s="134"/>
      <c r="BGU297" s="135"/>
      <c r="BGV297" s="111"/>
      <c r="BGW297" s="178"/>
      <c r="BGX297" s="178"/>
      <c r="BGY297" s="178"/>
      <c r="BGZ297" s="178"/>
      <c r="BHA297" s="179"/>
      <c r="BHB297" s="73"/>
      <c r="BHC297" s="73"/>
      <c r="BHD297" s="180"/>
      <c r="BHE297" s="75"/>
      <c r="BHF297" s="76"/>
      <c r="BHG297" s="180"/>
      <c r="BHH297" s="180"/>
      <c r="BHI297" s="180"/>
      <c r="BHJ297" s="75"/>
      <c r="BHK297" s="76"/>
      <c r="BHL297" s="181"/>
      <c r="BHM297" s="181"/>
      <c r="BHN297" s="182"/>
      <c r="BHO297" s="134"/>
      <c r="BHP297" s="135"/>
      <c r="BHQ297" s="111"/>
      <c r="BHR297" s="178"/>
      <c r="BHS297" s="178"/>
      <c r="BHT297" s="178"/>
      <c r="BHU297" s="178"/>
      <c r="BHV297" s="179"/>
      <c r="BHW297" s="73"/>
      <c r="BHX297" s="73"/>
      <c r="BHY297" s="180"/>
      <c r="BHZ297" s="75"/>
      <c r="BIA297" s="76"/>
      <c r="BIB297" s="180"/>
      <c r="BIC297" s="180"/>
      <c r="BID297" s="180"/>
      <c r="BIE297" s="75"/>
      <c r="BIF297" s="76"/>
      <c r="BIG297" s="181"/>
      <c r="BIH297" s="181"/>
      <c r="BII297" s="182"/>
      <c r="BIJ297" s="134"/>
      <c r="BIK297" s="135"/>
      <c r="BIL297" s="111"/>
      <c r="BIM297" s="178"/>
      <c r="BIN297" s="178"/>
      <c r="BIO297" s="178"/>
      <c r="BIP297" s="178"/>
      <c r="BIQ297" s="179"/>
      <c r="BIR297" s="73"/>
      <c r="BIS297" s="73"/>
      <c r="BIT297" s="180"/>
      <c r="BIU297" s="75"/>
      <c r="BIV297" s="76"/>
      <c r="BIW297" s="180"/>
      <c r="BIX297" s="180"/>
      <c r="BIY297" s="180"/>
      <c r="BIZ297" s="75"/>
      <c r="BJA297" s="76"/>
      <c r="BJB297" s="181"/>
      <c r="BJC297" s="181"/>
      <c r="BJD297" s="182"/>
      <c r="BJE297" s="134"/>
      <c r="BJF297" s="135"/>
      <c r="BJG297" s="111"/>
      <c r="BJH297" s="178"/>
      <c r="BJI297" s="178"/>
      <c r="BJJ297" s="178"/>
      <c r="BJK297" s="178"/>
      <c r="BJL297" s="179"/>
      <c r="BJM297" s="73"/>
      <c r="BJN297" s="73"/>
      <c r="BJO297" s="180"/>
      <c r="BJP297" s="75"/>
      <c r="BJQ297" s="76"/>
      <c r="BJR297" s="180"/>
      <c r="BJS297" s="180"/>
      <c r="BJT297" s="180"/>
      <c r="BJU297" s="75"/>
      <c r="BJV297" s="76"/>
      <c r="BJW297" s="181"/>
      <c r="BJX297" s="181"/>
      <c r="BJY297" s="182"/>
      <c r="BJZ297" s="134"/>
      <c r="BKA297" s="135"/>
      <c r="BKB297" s="111"/>
      <c r="BKC297" s="178"/>
      <c r="BKD297" s="178"/>
      <c r="BKE297" s="178"/>
      <c r="BKF297" s="178"/>
      <c r="BKG297" s="179"/>
      <c r="BKH297" s="73"/>
      <c r="BKI297" s="73"/>
      <c r="BKJ297" s="180"/>
      <c r="BKK297" s="75"/>
      <c r="BKL297" s="76"/>
      <c r="BKM297" s="180"/>
      <c r="BKN297" s="180"/>
      <c r="BKO297" s="180"/>
      <c r="BKP297" s="75"/>
      <c r="BKQ297" s="76"/>
      <c r="BKR297" s="181"/>
      <c r="BKS297" s="181"/>
      <c r="BKT297" s="182"/>
      <c r="BKU297" s="134"/>
      <c r="BKV297" s="135"/>
      <c r="BKW297" s="111"/>
      <c r="BKX297" s="178"/>
      <c r="BKY297" s="178"/>
      <c r="BKZ297" s="178"/>
      <c r="BLA297" s="178"/>
      <c r="BLB297" s="179"/>
      <c r="BLC297" s="73"/>
      <c r="BLD297" s="73"/>
      <c r="BLE297" s="180"/>
      <c r="BLF297" s="75"/>
      <c r="BLG297" s="76"/>
      <c r="BLH297" s="180"/>
      <c r="BLI297" s="180"/>
      <c r="BLJ297" s="180"/>
      <c r="BLK297" s="75"/>
      <c r="BLL297" s="76"/>
      <c r="BLM297" s="181"/>
      <c r="BLN297" s="181"/>
      <c r="BLO297" s="182"/>
      <c r="BLP297" s="134"/>
      <c r="BLQ297" s="135"/>
      <c r="BLR297" s="111"/>
      <c r="BLS297" s="178"/>
      <c r="BLT297" s="178"/>
      <c r="BLU297" s="178"/>
      <c r="BLV297" s="178"/>
      <c r="BLW297" s="179"/>
      <c r="BLX297" s="73"/>
      <c r="BLY297" s="73"/>
      <c r="BLZ297" s="180"/>
      <c r="BMA297" s="75"/>
      <c r="BMB297" s="76"/>
      <c r="BMC297" s="180"/>
      <c r="BMD297" s="180"/>
      <c r="BME297" s="180"/>
      <c r="BMF297" s="75"/>
      <c r="BMG297" s="76"/>
      <c r="BMH297" s="181"/>
      <c r="BMI297" s="181"/>
      <c r="BMJ297" s="182"/>
      <c r="BMK297" s="134"/>
      <c r="BML297" s="135"/>
      <c r="BMM297" s="111"/>
      <c r="BMN297" s="178"/>
      <c r="BMO297" s="178"/>
      <c r="BMP297" s="178"/>
      <c r="BMQ297" s="178"/>
      <c r="BMR297" s="179"/>
      <c r="BMS297" s="73"/>
      <c r="BMT297" s="73"/>
      <c r="BMU297" s="180"/>
      <c r="BMV297" s="75"/>
      <c r="BMW297" s="76"/>
      <c r="BMX297" s="180"/>
      <c r="BMY297" s="180"/>
      <c r="BMZ297" s="180"/>
      <c r="BNA297" s="75"/>
      <c r="BNB297" s="76"/>
      <c r="BNC297" s="181"/>
      <c r="BND297" s="181"/>
      <c r="BNE297" s="182"/>
      <c r="BNF297" s="134"/>
      <c r="BNG297" s="135"/>
      <c r="BNH297" s="111"/>
      <c r="BNI297" s="178"/>
      <c r="BNJ297" s="178"/>
      <c r="BNK297" s="178"/>
      <c r="BNL297" s="178"/>
      <c r="BNM297" s="179"/>
      <c r="BNN297" s="73"/>
      <c r="BNO297" s="73"/>
      <c r="BNP297" s="180"/>
      <c r="BNQ297" s="75"/>
      <c r="BNR297" s="76"/>
      <c r="BNS297" s="180"/>
      <c r="BNT297" s="180"/>
      <c r="BNU297" s="180"/>
      <c r="BNV297" s="75"/>
      <c r="BNW297" s="76"/>
      <c r="BNX297" s="181"/>
      <c r="BNY297" s="181"/>
      <c r="BNZ297" s="182"/>
      <c r="BOA297" s="134"/>
      <c r="BOB297" s="135"/>
      <c r="BOC297" s="111"/>
      <c r="BOD297" s="178"/>
      <c r="BOE297" s="178"/>
      <c r="BOF297" s="178"/>
      <c r="BOG297" s="178"/>
      <c r="BOH297" s="179"/>
      <c r="BOI297" s="73"/>
      <c r="BOJ297" s="73"/>
      <c r="BOK297" s="180"/>
      <c r="BOL297" s="75"/>
      <c r="BOM297" s="76"/>
      <c r="BON297" s="180"/>
      <c r="BOO297" s="180"/>
      <c r="BOP297" s="180"/>
      <c r="BOQ297" s="75"/>
      <c r="BOR297" s="76"/>
      <c r="BOS297" s="181"/>
      <c r="BOT297" s="181"/>
      <c r="BOU297" s="182"/>
      <c r="BOV297" s="134"/>
      <c r="BOW297" s="135"/>
      <c r="BOX297" s="111"/>
      <c r="BOY297" s="178"/>
      <c r="BOZ297" s="178"/>
      <c r="BPA297" s="178"/>
      <c r="BPB297" s="178"/>
      <c r="BPC297" s="179"/>
      <c r="BPD297" s="73"/>
      <c r="BPE297" s="73"/>
      <c r="BPF297" s="180"/>
      <c r="BPG297" s="75"/>
      <c r="BPH297" s="76"/>
      <c r="BPI297" s="180"/>
      <c r="BPJ297" s="180"/>
      <c r="BPK297" s="180"/>
      <c r="BPL297" s="75"/>
      <c r="BPM297" s="76"/>
      <c r="BPN297" s="181"/>
      <c r="BPO297" s="181"/>
      <c r="BPP297" s="182"/>
      <c r="BPQ297" s="134"/>
      <c r="BPR297" s="135"/>
      <c r="BPS297" s="111"/>
      <c r="BPT297" s="178"/>
      <c r="BPU297" s="178"/>
      <c r="BPV297" s="178"/>
      <c r="BPW297" s="178"/>
      <c r="BPX297" s="179"/>
      <c r="BPY297" s="73"/>
      <c r="BPZ297" s="73"/>
      <c r="BQA297" s="180"/>
      <c r="BQB297" s="75"/>
      <c r="BQC297" s="76"/>
      <c r="BQD297" s="180"/>
      <c r="BQE297" s="180"/>
      <c r="BQF297" s="180"/>
      <c r="BQG297" s="75"/>
      <c r="BQH297" s="76"/>
      <c r="BQI297" s="181"/>
      <c r="BQJ297" s="181"/>
      <c r="BQK297" s="182"/>
      <c r="BQL297" s="134"/>
      <c r="BQM297" s="135"/>
      <c r="BQN297" s="111"/>
      <c r="BQO297" s="178"/>
      <c r="BQP297" s="178"/>
      <c r="BQQ297" s="178"/>
      <c r="BQR297" s="178"/>
      <c r="BQS297" s="179"/>
      <c r="BQT297" s="73"/>
      <c r="BQU297" s="73"/>
      <c r="BQV297" s="180"/>
      <c r="BQW297" s="75"/>
      <c r="BQX297" s="76"/>
      <c r="BQY297" s="180"/>
      <c r="BQZ297" s="180"/>
      <c r="BRA297" s="180"/>
      <c r="BRB297" s="75"/>
      <c r="BRC297" s="76"/>
      <c r="BRD297" s="181"/>
      <c r="BRE297" s="181"/>
      <c r="BRF297" s="182"/>
      <c r="BRG297" s="134"/>
      <c r="BRH297" s="135"/>
      <c r="BRI297" s="111"/>
      <c r="BRJ297" s="178"/>
      <c r="BRK297" s="178"/>
      <c r="BRL297" s="178"/>
      <c r="BRM297" s="178"/>
      <c r="BRN297" s="179"/>
      <c r="BRO297" s="73"/>
      <c r="BRP297" s="73"/>
      <c r="BRQ297" s="180"/>
      <c r="BRR297" s="75"/>
      <c r="BRS297" s="76"/>
      <c r="BRT297" s="180"/>
      <c r="BRU297" s="180"/>
      <c r="BRV297" s="180"/>
      <c r="BRW297" s="75"/>
      <c r="BRX297" s="76"/>
      <c r="BRY297" s="181"/>
      <c r="BRZ297" s="181"/>
      <c r="BSA297" s="182"/>
      <c r="BSB297" s="134"/>
      <c r="BSC297" s="135"/>
      <c r="BSD297" s="111"/>
      <c r="BSE297" s="178"/>
      <c r="BSF297" s="178"/>
      <c r="BSG297" s="178"/>
      <c r="BSH297" s="178"/>
      <c r="BSI297" s="179"/>
      <c r="BSJ297" s="73"/>
      <c r="BSK297" s="73"/>
      <c r="BSL297" s="180"/>
      <c r="BSM297" s="75"/>
      <c r="BSN297" s="76"/>
      <c r="BSO297" s="180"/>
      <c r="BSP297" s="180"/>
      <c r="BSQ297" s="180"/>
      <c r="BSR297" s="75"/>
      <c r="BSS297" s="76"/>
      <c r="BST297" s="181"/>
      <c r="BSU297" s="181"/>
      <c r="BSV297" s="182"/>
      <c r="BSW297" s="134"/>
      <c r="BSX297" s="135"/>
      <c r="BSY297" s="111"/>
      <c r="BSZ297" s="178"/>
      <c r="BTA297" s="178"/>
      <c r="BTB297" s="178"/>
      <c r="BTC297" s="178"/>
      <c r="BTD297" s="179"/>
      <c r="BTE297" s="73"/>
      <c r="BTF297" s="73"/>
      <c r="BTG297" s="180"/>
      <c r="BTH297" s="75"/>
      <c r="BTI297" s="76"/>
      <c r="BTJ297" s="180"/>
      <c r="BTK297" s="180"/>
      <c r="BTL297" s="180"/>
      <c r="BTM297" s="75"/>
      <c r="BTN297" s="76"/>
      <c r="BTO297" s="181"/>
      <c r="BTP297" s="181"/>
      <c r="BTQ297" s="182"/>
      <c r="BTR297" s="134"/>
      <c r="BTS297" s="135"/>
      <c r="BTT297" s="111"/>
      <c r="BTU297" s="178"/>
      <c r="BTV297" s="178"/>
      <c r="BTW297" s="178"/>
      <c r="BTX297" s="178"/>
      <c r="BTY297" s="179"/>
      <c r="BTZ297" s="73"/>
      <c r="BUA297" s="73"/>
      <c r="BUB297" s="180"/>
      <c r="BUC297" s="75"/>
      <c r="BUD297" s="76"/>
      <c r="BUE297" s="180"/>
      <c r="BUF297" s="180"/>
      <c r="BUG297" s="180"/>
      <c r="BUH297" s="75"/>
      <c r="BUI297" s="76"/>
      <c r="BUJ297" s="181"/>
      <c r="BUK297" s="181"/>
      <c r="BUL297" s="182"/>
      <c r="BUM297" s="134"/>
      <c r="BUN297" s="135"/>
      <c r="BUO297" s="111"/>
      <c r="BUP297" s="178"/>
      <c r="BUQ297" s="178"/>
      <c r="BUR297" s="178"/>
      <c r="BUS297" s="178"/>
      <c r="BUT297" s="179"/>
      <c r="BUU297" s="73"/>
      <c r="BUV297" s="73"/>
      <c r="BUW297" s="180"/>
      <c r="BUX297" s="75"/>
      <c r="BUY297" s="76"/>
      <c r="BUZ297" s="180"/>
      <c r="BVA297" s="180"/>
      <c r="BVB297" s="180"/>
      <c r="BVC297" s="75"/>
      <c r="BVD297" s="76"/>
      <c r="BVE297" s="181"/>
      <c r="BVF297" s="181"/>
      <c r="BVG297" s="182"/>
      <c r="BVH297" s="134"/>
      <c r="BVI297" s="135"/>
      <c r="BVJ297" s="111"/>
      <c r="BVK297" s="178"/>
      <c r="BVL297" s="178"/>
      <c r="BVM297" s="178"/>
      <c r="BVN297" s="178"/>
      <c r="BVO297" s="179"/>
      <c r="BVP297" s="73"/>
      <c r="BVQ297" s="73"/>
      <c r="BVR297" s="180"/>
      <c r="BVS297" s="75"/>
      <c r="BVT297" s="76"/>
      <c r="BVU297" s="180"/>
      <c r="BVV297" s="180"/>
      <c r="BVW297" s="180"/>
      <c r="BVX297" s="75"/>
      <c r="BVY297" s="76"/>
      <c r="BVZ297" s="181"/>
      <c r="BWA297" s="181"/>
      <c r="BWB297" s="182"/>
      <c r="BWC297" s="134"/>
      <c r="BWD297" s="135"/>
      <c r="BWE297" s="111"/>
      <c r="BWF297" s="178"/>
      <c r="BWG297" s="178"/>
      <c r="BWH297" s="178"/>
      <c r="BWI297" s="178"/>
      <c r="BWJ297" s="179"/>
      <c r="BWK297" s="73"/>
      <c r="BWL297" s="73"/>
      <c r="BWM297" s="180"/>
      <c r="BWN297" s="75"/>
      <c r="BWO297" s="76"/>
      <c r="BWP297" s="180"/>
      <c r="BWQ297" s="180"/>
      <c r="BWR297" s="180"/>
      <c r="BWS297" s="75"/>
      <c r="BWT297" s="76"/>
      <c r="BWU297" s="181"/>
      <c r="BWV297" s="181"/>
      <c r="BWW297" s="182"/>
      <c r="BWX297" s="134"/>
      <c r="BWY297" s="135"/>
      <c r="BWZ297" s="111"/>
      <c r="BXA297" s="178"/>
      <c r="BXB297" s="178"/>
      <c r="BXC297" s="178"/>
      <c r="BXD297" s="178"/>
      <c r="BXE297" s="179"/>
      <c r="BXF297" s="73"/>
      <c r="BXG297" s="73"/>
      <c r="BXH297" s="180"/>
      <c r="BXI297" s="75"/>
      <c r="BXJ297" s="76"/>
      <c r="BXK297" s="180"/>
      <c r="BXL297" s="180"/>
      <c r="BXM297" s="180"/>
      <c r="BXN297" s="75"/>
      <c r="BXO297" s="76"/>
      <c r="BXP297" s="181"/>
      <c r="BXQ297" s="181"/>
      <c r="BXR297" s="182"/>
      <c r="BXS297" s="134"/>
      <c r="BXT297" s="135"/>
      <c r="BXU297" s="111"/>
      <c r="BXV297" s="178"/>
      <c r="BXW297" s="178"/>
      <c r="BXX297" s="178"/>
      <c r="BXY297" s="178"/>
      <c r="BXZ297" s="179"/>
      <c r="BYA297" s="73"/>
      <c r="BYB297" s="73"/>
      <c r="BYC297" s="180"/>
      <c r="BYD297" s="75"/>
      <c r="BYE297" s="76"/>
      <c r="BYF297" s="180"/>
      <c r="BYG297" s="180"/>
      <c r="BYH297" s="180"/>
      <c r="BYI297" s="75"/>
      <c r="BYJ297" s="76"/>
      <c r="BYK297" s="181"/>
      <c r="BYL297" s="181"/>
      <c r="BYM297" s="182"/>
      <c r="BYN297" s="134"/>
      <c r="BYO297" s="135"/>
      <c r="BYP297" s="111"/>
      <c r="BYQ297" s="178"/>
      <c r="BYR297" s="178"/>
      <c r="BYS297" s="178"/>
      <c r="BYT297" s="178"/>
      <c r="BYU297" s="179"/>
      <c r="BYV297" s="73"/>
      <c r="BYW297" s="73"/>
      <c r="BYX297" s="180"/>
      <c r="BYY297" s="75"/>
      <c r="BYZ297" s="76"/>
      <c r="BZA297" s="180"/>
      <c r="BZB297" s="180"/>
      <c r="BZC297" s="180"/>
      <c r="BZD297" s="75"/>
      <c r="BZE297" s="76"/>
      <c r="BZF297" s="181"/>
      <c r="BZG297" s="181"/>
      <c r="BZH297" s="182"/>
      <c r="BZI297" s="134"/>
      <c r="BZJ297" s="135"/>
      <c r="BZK297" s="111"/>
      <c r="BZL297" s="178"/>
      <c r="BZM297" s="178"/>
      <c r="BZN297" s="178"/>
      <c r="BZO297" s="178"/>
      <c r="BZP297" s="179"/>
      <c r="BZQ297" s="73"/>
      <c r="BZR297" s="73"/>
      <c r="BZS297" s="180"/>
      <c r="BZT297" s="75"/>
      <c r="BZU297" s="76"/>
      <c r="BZV297" s="180"/>
      <c r="BZW297" s="180"/>
      <c r="BZX297" s="180"/>
      <c r="BZY297" s="75"/>
      <c r="BZZ297" s="76"/>
      <c r="CAA297" s="181"/>
      <c r="CAB297" s="181"/>
      <c r="CAC297" s="182"/>
      <c r="CAD297" s="134"/>
      <c r="CAE297" s="135"/>
      <c r="CAF297" s="111"/>
      <c r="CAG297" s="178"/>
      <c r="CAH297" s="178"/>
      <c r="CAI297" s="178"/>
      <c r="CAJ297" s="178"/>
      <c r="CAK297" s="179"/>
      <c r="CAL297" s="73"/>
      <c r="CAM297" s="73"/>
      <c r="CAN297" s="180"/>
      <c r="CAO297" s="75"/>
      <c r="CAP297" s="76"/>
      <c r="CAQ297" s="180"/>
      <c r="CAR297" s="180"/>
      <c r="CAS297" s="180"/>
      <c r="CAT297" s="75"/>
      <c r="CAU297" s="76"/>
      <c r="CAV297" s="181"/>
      <c r="CAW297" s="181"/>
      <c r="CAX297" s="182"/>
      <c r="CAY297" s="134"/>
      <c r="CAZ297" s="135"/>
      <c r="CBA297" s="111"/>
      <c r="CBB297" s="178"/>
      <c r="CBC297" s="178"/>
      <c r="CBD297" s="178"/>
      <c r="CBE297" s="178"/>
      <c r="CBF297" s="179"/>
      <c r="CBG297" s="73"/>
      <c r="CBH297" s="73"/>
      <c r="CBI297" s="180"/>
      <c r="CBJ297" s="75"/>
      <c r="CBK297" s="76"/>
      <c r="CBL297" s="180"/>
      <c r="CBM297" s="180"/>
      <c r="CBN297" s="180"/>
      <c r="CBO297" s="75"/>
      <c r="CBP297" s="76"/>
      <c r="CBQ297" s="181"/>
      <c r="CBR297" s="181"/>
      <c r="CBS297" s="182"/>
      <c r="CBT297" s="134"/>
      <c r="CBU297" s="135"/>
      <c r="CBV297" s="111"/>
      <c r="CBW297" s="178"/>
      <c r="CBX297" s="178"/>
      <c r="CBY297" s="178"/>
      <c r="CBZ297" s="178"/>
      <c r="CCA297" s="179"/>
      <c r="CCB297" s="73"/>
      <c r="CCC297" s="73"/>
      <c r="CCD297" s="180"/>
      <c r="CCE297" s="75"/>
      <c r="CCF297" s="76"/>
      <c r="CCG297" s="180"/>
      <c r="CCH297" s="180"/>
      <c r="CCI297" s="180"/>
      <c r="CCJ297" s="75"/>
      <c r="CCK297" s="76"/>
      <c r="CCL297" s="181"/>
      <c r="CCM297" s="181"/>
      <c r="CCN297" s="182"/>
      <c r="CCO297" s="134"/>
      <c r="CCP297" s="135"/>
      <c r="CCQ297" s="111"/>
      <c r="CCR297" s="178"/>
      <c r="CCS297" s="178"/>
      <c r="CCT297" s="178"/>
      <c r="CCU297" s="178"/>
      <c r="CCV297" s="179"/>
      <c r="CCW297" s="73"/>
      <c r="CCX297" s="73"/>
      <c r="CCY297" s="180"/>
      <c r="CCZ297" s="75"/>
      <c r="CDA297" s="76"/>
      <c r="CDB297" s="180"/>
      <c r="CDC297" s="180"/>
      <c r="CDD297" s="180"/>
      <c r="CDE297" s="75"/>
      <c r="CDF297" s="76"/>
      <c r="CDG297" s="181"/>
      <c r="CDH297" s="181"/>
      <c r="CDI297" s="182"/>
      <c r="CDJ297" s="134"/>
      <c r="CDK297" s="135"/>
      <c r="CDL297" s="111"/>
      <c r="CDM297" s="178"/>
      <c r="CDN297" s="178"/>
      <c r="CDO297" s="178"/>
      <c r="CDP297" s="178"/>
      <c r="CDQ297" s="179"/>
      <c r="CDR297" s="73"/>
      <c r="CDS297" s="73"/>
      <c r="CDT297" s="180"/>
      <c r="CDU297" s="75"/>
      <c r="CDV297" s="76"/>
      <c r="CDW297" s="180"/>
      <c r="CDX297" s="180"/>
      <c r="CDY297" s="180"/>
      <c r="CDZ297" s="75"/>
      <c r="CEA297" s="76"/>
      <c r="CEB297" s="181"/>
      <c r="CEC297" s="181"/>
      <c r="CED297" s="182"/>
      <c r="CEE297" s="134"/>
      <c r="CEF297" s="135"/>
      <c r="CEG297" s="111"/>
      <c r="CEH297" s="178"/>
      <c r="CEI297" s="178"/>
      <c r="CEJ297" s="178"/>
      <c r="CEK297" s="178"/>
      <c r="CEL297" s="179"/>
      <c r="CEM297" s="73"/>
      <c r="CEN297" s="73"/>
      <c r="CEO297" s="180"/>
      <c r="CEP297" s="75"/>
      <c r="CEQ297" s="76"/>
      <c r="CER297" s="180"/>
      <c r="CES297" s="180"/>
      <c r="CET297" s="180"/>
      <c r="CEU297" s="75"/>
      <c r="CEV297" s="76"/>
      <c r="CEW297" s="181"/>
      <c r="CEX297" s="181"/>
      <c r="CEY297" s="182"/>
      <c r="CEZ297" s="134"/>
      <c r="CFA297" s="135"/>
      <c r="CFB297" s="111"/>
      <c r="CFC297" s="178"/>
      <c r="CFD297" s="178"/>
      <c r="CFE297" s="178"/>
      <c r="CFF297" s="178"/>
      <c r="CFG297" s="179"/>
      <c r="CFH297" s="73"/>
      <c r="CFI297" s="73"/>
      <c r="CFJ297" s="180"/>
      <c r="CFK297" s="75"/>
      <c r="CFL297" s="76"/>
      <c r="CFM297" s="180"/>
      <c r="CFN297" s="180"/>
      <c r="CFO297" s="180"/>
      <c r="CFP297" s="75"/>
      <c r="CFQ297" s="76"/>
      <c r="CFR297" s="181"/>
      <c r="CFS297" s="181"/>
      <c r="CFT297" s="182"/>
      <c r="CFU297" s="134"/>
      <c r="CFV297" s="135"/>
      <c r="CFW297" s="111"/>
      <c r="CFX297" s="178"/>
      <c r="CFY297" s="178"/>
      <c r="CFZ297" s="178"/>
      <c r="CGA297" s="178"/>
      <c r="CGB297" s="179"/>
      <c r="CGC297" s="73"/>
      <c r="CGD297" s="73"/>
      <c r="CGE297" s="180"/>
      <c r="CGF297" s="75"/>
      <c r="CGG297" s="76"/>
      <c r="CGH297" s="180"/>
      <c r="CGI297" s="180"/>
      <c r="CGJ297" s="180"/>
      <c r="CGK297" s="75"/>
      <c r="CGL297" s="76"/>
      <c r="CGM297" s="181"/>
      <c r="CGN297" s="181"/>
      <c r="CGO297" s="182"/>
      <c r="CGP297" s="134"/>
      <c r="CGQ297" s="135"/>
      <c r="CGR297" s="111"/>
      <c r="CGS297" s="178"/>
      <c r="CGT297" s="178"/>
      <c r="CGU297" s="178"/>
      <c r="CGV297" s="178"/>
      <c r="CGW297" s="179"/>
      <c r="CGX297" s="73"/>
      <c r="CGY297" s="73"/>
      <c r="CGZ297" s="180"/>
      <c r="CHA297" s="75"/>
      <c r="CHB297" s="76"/>
      <c r="CHC297" s="180"/>
      <c r="CHD297" s="180"/>
      <c r="CHE297" s="180"/>
      <c r="CHF297" s="75"/>
      <c r="CHG297" s="76"/>
      <c r="CHH297" s="181"/>
      <c r="CHI297" s="181"/>
      <c r="CHJ297" s="182"/>
      <c r="CHK297" s="134"/>
      <c r="CHL297" s="135"/>
      <c r="CHM297" s="111"/>
      <c r="CHN297" s="178"/>
      <c r="CHO297" s="178"/>
      <c r="CHP297" s="178"/>
      <c r="CHQ297" s="178"/>
      <c r="CHR297" s="179"/>
      <c r="CHS297" s="73"/>
      <c r="CHT297" s="73"/>
      <c r="CHU297" s="180"/>
      <c r="CHV297" s="75"/>
      <c r="CHW297" s="76"/>
      <c r="CHX297" s="180"/>
      <c r="CHY297" s="180"/>
      <c r="CHZ297" s="180"/>
      <c r="CIA297" s="75"/>
      <c r="CIB297" s="76"/>
      <c r="CIC297" s="181"/>
      <c r="CID297" s="181"/>
      <c r="CIE297" s="182"/>
      <c r="CIF297" s="134"/>
      <c r="CIG297" s="135"/>
      <c r="CIH297" s="111"/>
      <c r="CII297" s="178"/>
      <c r="CIJ297" s="178"/>
      <c r="CIK297" s="178"/>
      <c r="CIL297" s="178"/>
      <c r="CIM297" s="179"/>
      <c r="CIN297" s="73"/>
      <c r="CIO297" s="73"/>
      <c r="CIP297" s="180"/>
      <c r="CIQ297" s="75"/>
      <c r="CIR297" s="76"/>
      <c r="CIS297" s="180"/>
      <c r="CIT297" s="180"/>
      <c r="CIU297" s="180"/>
      <c r="CIV297" s="75"/>
      <c r="CIW297" s="76"/>
      <c r="CIX297" s="181"/>
      <c r="CIY297" s="181"/>
      <c r="CIZ297" s="182"/>
      <c r="CJA297" s="134"/>
      <c r="CJB297" s="135"/>
      <c r="CJC297" s="111"/>
      <c r="CJD297" s="178"/>
      <c r="CJE297" s="178"/>
      <c r="CJF297" s="178"/>
      <c r="CJG297" s="178"/>
      <c r="CJH297" s="179"/>
      <c r="CJI297" s="73"/>
      <c r="CJJ297" s="73"/>
      <c r="CJK297" s="180"/>
      <c r="CJL297" s="75"/>
      <c r="CJM297" s="76"/>
      <c r="CJN297" s="180"/>
      <c r="CJO297" s="180"/>
      <c r="CJP297" s="180"/>
      <c r="CJQ297" s="75"/>
      <c r="CJR297" s="76"/>
      <c r="CJS297" s="181"/>
      <c r="CJT297" s="181"/>
      <c r="CJU297" s="182"/>
      <c r="CJV297" s="134"/>
      <c r="CJW297" s="135"/>
      <c r="CJX297" s="111"/>
      <c r="CJY297" s="178"/>
      <c r="CJZ297" s="178"/>
      <c r="CKA297" s="178"/>
      <c r="CKB297" s="178"/>
      <c r="CKC297" s="179"/>
      <c r="CKD297" s="73"/>
      <c r="CKE297" s="73"/>
      <c r="CKF297" s="180"/>
      <c r="CKG297" s="75"/>
      <c r="CKH297" s="76"/>
      <c r="CKI297" s="180"/>
      <c r="CKJ297" s="180"/>
      <c r="CKK297" s="180"/>
      <c r="CKL297" s="75"/>
      <c r="CKM297" s="76"/>
      <c r="CKN297" s="181"/>
      <c r="CKO297" s="181"/>
      <c r="CKP297" s="182"/>
      <c r="CKQ297" s="134"/>
      <c r="CKR297" s="135"/>
      <c r="CKS297" s="111"/>
      <c r="CKT297" s="178"/>
      <c r="CKU297" s="178"/>
      <c r="CKV297" s="178"/>
      <c r="CKW297" s="178"/>
      <c r="CKX297" s="179"/>
      <c r="CKY297" s="73"/>
      <c r="CKZ297" s="73"/>
      <c r="CLA297" s="180"/>
      <c r="CLB297" s="75"/>
      <c r="CLC297" s="76"/>
      <c r="CLD297" s="180"/>
      <c r="CLE297" s="180"/>
      <c r="CLF297" s="180"/>
      <c r="CLG297" s="75"/>
      <c r="CLH297" s="76"/>
      <c r="CLI297" s="181"/>
      <c r="CLJ297" s="181"/>
      <c r="CLK297" s="182"/>
      <c r="CLL297" s="134"/>
      <c r="CLM297" s="135"/>
      <c r="CLN297" s="111"/>
      <c r="CLO297" s="178"/>
      <c r="CLP297" s="178"/>
      <c r="CLQ297" s="178"/>
      <c r="CLR297" s="178"/>
      <c r="CLS297" s="179"/>
      <c r="CLT297" s="73"/>
      <c r="CLU297" s="73"/>
      <c r="CLV297" s="180"/>
      <c r="CLW297" s="75"/>
      <c r="CLX297" s="76"/>
      <c r="CLY297" s="180"/>
      <c r="CLZ297" s="180"/>
      <c r="CMA297" s="180"/>
      <c r="CMB297" s="75"/>
      <c r="CMC297" s="76"/>
      <c r="CMD297" s="181"/>
      <c r="CME297" s="181"/>
      <c r="CMF297" s="182"/>
      <c r="CMG297" s="134"/>
      <c r="CMH297" s="135"/>
      <c r="CMI297" s="111"/>
      <c r="CMJ297" s="178"/>
      <c r="CMK297" s="178"/>
      <c r="CML297" s="178"/>
      <c r="CMM297" s="178"/>
      <c r="CMN297" s="179"/>
      <c r="CMO297" s="73"/>
      <c r="CMP297" s="73"/>
      <c r="CMQ297" s="180"/>
      <c r="CMR297" s="75"/>
      <c r="CMS297" s="76"/>
      <c r="CMT297" s="180"/>
      <c r="CMU297" s="180"/>
      <c r="CMV297" s="180"/>
      <c r="CMW297" s="75"/>
      <c r="CMX297" s="76"/>
      <c r="CMY297" s="181"/>
      <c r="CMZ297" s="181"/>
      <c r="CNA297" s="182"/>
      <c r="CNB297" s="134"/>
      <c r="CNC297" s="135"/>
      <c r="CND297" s="111"/>
      <c r="CNE297" s="178"/>
      <c r="CNF297" s="178"/>
      <c r="CNG297" s="178"/>
      <c r="CNH297" s="178"/>
      <c r="CNI297" s="179"/>
      <c r="CNJ297" s="73"/>
      <c r="CNK297" s="73"/>
      <c r="CNL297" s="180"/>
      <c r="CNM297" s="75"/>
      <c r="CNN297" s="76"/>
      <c r="CNO297" s="180"/>
      <c r="CNP297" s="180"/>
      <c r="CNQ297" s="180"/>
      <c r="CNR297" s="75"/>
      <c r="CNS297" s="76"/>
      <c r="CNT297" s="181"/>
      <c r="CNU297" s="181"/>
      <c r="CNV297" s="182"/>
      <c r="CNW297" s="134"/>
      <c r="CNX297" s="135"/>
      <c r="CNY297" s="111"/>
      <c r="CNZ297" s="178"/>
      <c r="COA297" s="178"/>
      <c r="COB297" s="178"/>
      <c r="COC297" s="178"/>
      <c r="COD297" s="179"/>
      <c r="COE297" s="73"/>
      <c r="COF297" s="73"/>
      <c r="COG297" s="180"/>
      <c r="COH297" s="75"/>
      <c r="COI297" s="76"/>
      <c r="COJ297" s="180"/>
      <c r="COK297" s="180"/>
      <c r="COL297" s="180"/>
      <c r="COM297" s="75"/>
      <c r="CON297" s="76"/>
      <c r="COO297" s="181"/>
      <c r="COP297" s="181"/>
      <c r="COQ297" s="182"/>
      <c r="COR297" s="134"/>
      <c r="COS297" s="135"/>
      <c r="COT297" s="111"/>
      <c r="COU297" s="178"/>
      <c r="COV297" s="178"/>
      <c r="COW297" s="178"/>
      <c r="COX297" s="178"/>
      <c r="COY297" s="179"/>
      <c r="COZ297" s="73"/>
      <c r="CPA297" s="73"/>
      <c r="CPB297" s="180"/>
      <c r="CPC297" s="75"/>
      <c r="CPD297" s="76"/>
      <c r="CPE297" s="180"/>
      <c r="CPF297" s="180"/>
      <c r="CPG297" s="180"/>
      <c r="CPH297" s="75"/>
      <c r="CPI297" s="76"/>
      <c r="CPJ297" s="181"/>
      <c r="CPK297" s="181"/>
      <c r="CPL297" s="182"/>
      <c r="CPM297" s="134"/>
      <c r="CPN297" s="135"/>
      <c r="CPO297" s="111"/>
      <c r="CPP297" s="178"/>
      <c r="CPQ297" s="178"/>
      <c r="CPR297" s="178"/>
      <c r="CPS297" s="178"/>
      <c r="CPT297" s="179"/>
      <c r="CPU297" s="73"/>
      <c r="CPV297" s="73"/>
      <c r="CPW297" s="180"/>
      <c r="CPX297" s="75"/>
      <c r="CPY297" s="76"/>
      <c r="CPZ297" s="180"/>
      <c r="CQA297" s="180"/>
      <c r="CQB297" s="180"/>
      <c r="CQC297" s="75"/>
      <c r="CQD297" s="76"/>
      <c r="CQE297" s="181"/>
      <c r="CQF297" s="181"/>
      <c r="CQG297" s="182"/>
      <c r="CQH297" s="134"/>
      <c r="CQI297" s="135"/>
      <c r="CQJ297" s="111"/>
      <c r="CQK297" s="178"/>
      <c r="CQL297" s="178"/>
      <c r="CQM297" s="178"/>
      <c r="CQN297" s="178"/>
      <c r="CQO297" s="179"/>
      <c r="CQP297" s="73"/>
      <c r="CQQ297" s="73"/>
      <c r="CQR297" s="180"/>
      <c r="CQS297" s="75"/>
      <c r="CQT297" s="76"/>
      <c r="CQU297" s="180"/>
      <c r="CQV297" s="180"/>
      <c r="CQW297" s="180"/>
      <c r="CQX297" s="75"/>
      <c r="CQY297" s="76"/>
      <c r="CQZ297" s="181"/>
      <c r="CRA297" s="181"/>
      <c r="CRB297" s="182"/>
      <c r="CRC297" s="134"/>
      <c r="CRD297" s="135"/>
      <c r="CRE297" s="111"/>
      <c r="CRF297" s="178"/>
      <c r="CRG297" s="178"/>
      <c r="CRH297" s="178"/>
      <c r="CRI297" s="178"/>
      <c r="CRJ297" s="179"/>
      <c r="CRK297" s="73"/>
      <c r="CRL297" s="73"/>
      <c r="CRM297" s="180"/>
      <c r="CRN297" s="75"/>
      <c r="CRO297" s="76"/>
      <c r="CRP297" s="180"/>
      <c r="CRQ297" s="180"/>
      <c r="CRR297" s="180"/>
      <c r="CRS297" s="75"/>
      <c r="CRT297" s="76"/>
      <c r="CRU297" s="181"/>
      <c r="CRV297" s="181"/>
      <c r="CRW297" s="182"/>
      <c r="CRX297" s="134"/>
      <c r="CRY297" s="135"/>
      <c r="CRZ297" s="111"/>
      <c r="CSA297" s="178"/>
      <c r="CSB297" s="178"/>
      <c r="CSC297" s="178"/>
      <c r="CSD297" s="178"/>
      <c r="CSE297" s="179"/>
      <c r="CSF297" s="73"/>
      <c r="CSG297" s="73"/>
      <c r="CSH297" s="180"/>
      <c r="CSI297" s="75"/>
      <c r="CSJ297" s="76"/>
      <c r="CSK297" s="180"/>
      <c r="CSL297" s="180"/>
      <c r="CSM297" s="180"/>
      <c r="CSN297" s="75"/>
      <c r="CSO297" s="76"/>
      <c r="CSP297" s="181"/>
      <c r="CSQ297" s="181"/>
      <c r="CSR297" s="182"/>
      <c r="CSS297" s="134"/>
      <c r="CST297" s="135"/>
      <c r="CSU297" s="111"/>
      <c r="CSV297" s="178"/>
      <c r="CSW297" s="178"/>
      <c r="CSX297" s="178"/>
      <c r="CSY297" s="178"/>
      <c r="CSZ297" s="179"/>
      <c r="CTA297" s="73"/>
      <c r="CTB297" s="73"/>
      <c r="CTC297" s="180"/>
      <c r="CTD297" s="75"/>
      <c r="CTE297" s="76"/>
      <c r="CTF297" s="180"/>
      <c r="CTG297" s="180"/>
      <c r="CTH297" s="180"/>
      <c r="CTI297" s="75"/>
      <c r="CTJ297" s="76"/>
      <c r="CTK297" s="181"/>
      <c r="CTL297" s="181"/>
      <c r="CTM297" s="182"/>
      <c r="CTN297" s="134"/>
      <c r="CTO297" s="135"/>
      <c r="CTP297" s="111"/>
      <c r="CTQ297" s="178"/>
      <c r="CTR297" s="178"/>
      <c r="CTS297" s="178"/>
      <c r="CTT297" s="178"/>
      <c r="CTU297" s="179"/>
      <c r="CTV297" s="73"/>
      <c r="CTW297" s="73"/>
      <c r="CTX297" s="180"/>
      <c r="CTY297" s="75"/>
      <c r="CTZ297" s="76"/>
      <c r="CUA297" s="180"/>
      <c r="CUB297" s="180"/>
      <c r="CUC297" s="180"/>
      <c r="CUD297" s="75"/>
      <c r="CUE297" s="76"/>
      <c r="CUF297" s="181"/>
      <c r="CUG297" s="181"/>
      <c r="CUH297" s="182"/>
      <c r="CUI297" s="134"/>
      <c r="CUJ297" s="135"/>
      <c r="CUK297" s="111"/>
      <c r="CUL297" s="178"/>
      <c r="CUM297" s="178"/>
      <c r="CUN297" s="178"/>
      <c r="CUO297" s="178"/>
      <c r="CUP297" s="179"/>
      <c r="CUQ297" s="73"/>
      <c r="CUR297" s="73"/>
      <c r="CUS297" s="180"/>
      <c r="CUT297" s="75"/>
      <c r="CUU297" s="76"/>
      <c r="CUV297" s="180"/>
      <c r="CUW297" s="180"/>
      <c r="CUX297" s="180"/>
      <c r="CUY297" s="75"/>
      <c r="CUZ297" s="76"/>
      <c r="CVA297" s="181"/>
      <c r="CVB297" s="181"/>
      <c r="CVC297" s="182"/>
      <c r="CVD297" s="134"/>
      <c r="CVE297" s="135"/>
      <c r="CVF297" s="111"/>
      <c r="CVG297" s="178"/>
      <c r="CVH297" s="178"/>
      <c r="CVI297" s="178"/>
      <c r="CVJ297" s="178"/>
      <c r="CVK297" s="179"/>
      <c r="CVL297" s="73"/>
      <c r="CVM297" s="73"/>
      <c r="CVN297" s="180"/>
      <c r="CVO297" s="75"/>
      <c r="CVP297" s="76"/>
      <c r="CVQ297" s="180"/>
      <c r="CVR297" s="180"/>
      <c r="CVS297" s="180"/>
      <c r="CVT297" s="75"/>
      <c r="CVU297" s="76"/>
      <c r="CVV297" s="181"/>
      <c r="CVW297" s="181"/>
      <c r="CVX297" s="182"/>
      <c r="CVY297" s="134"/>
      <c r="CVZ297" s="135"/>
      <c r="CWA297" s="111"/>
      <c r="CWB297" s="178"/>
      <c r="CWC297" s="178"/>
      <c r="CWD297" s="178"/>
      <c r="CWE297" s="178"/>
      <c r="CWF297" s="179"/>
      <c r="CWG297" s="73"/>
      <c r="CWH297" s="73"/>
      <c r="CWI297" s="180"/>
      <c r="CWJ297" s="75"/>
      <c r="CWK297" s="76"/>
      <c r="CWL297" s="180"/>
      <c r="CWM297" s="180"/>
      <c r="CWN297" s="180"/>
      <c r="CWO297" s="75"/>
      <c r="CWP297" s="76"/>
      <c r="CWQ297" s="181"/>
      <c r="CWR297" s="181"/>
      <c r="CWS297" s="182"/>
      <c r="CWT297" s="134"/>
      <c r="CWU297" s="135"/>
      <c r="CWV297" s="111"/>
      <c r="CWW297" s="178"/>
      <c r="CWX297" s="178"/>
      <c r="CWY297" s="178"/>
      <c r="CWZ297" s="178"/>
      <c r="CXA297" s="179"/>
      <c r="CXB297" s="73"/>
      <c r="CXC297" s="73"/>
      <c r="CXD297" s="180"/>
      <c r="CXE297" s="75"/>
      <c r="CXF297" s="76"/>
      <c r="CXG297" s="180"/>
      <c r="CXH297" s="180"/>
      <c r="CXI297" s="180"/>
      <c r="CXJ297" s="75"/>
      <c r="CXK297" s="76"/>
      <c r="CXL297" s="181"/>
      <c r="CXM297" s="181"/>
      <c r="CXN297" s="182"/>
      <c r="CXO297" s="134"/>
      <c r="CXP297" s="135"/>
      <c r="CXQ297" s="111"/>
      <c r="CXR297" s="178"/>
      <c r="CXS297" s="178"/>
      <c r="CXT297" s="178"/>
      <c r="CXU297" s="178"/>
      <c r="CXV297" s="179"/>
      <c r="CXW297" s="73"/>
      <c r="CXX297" s="73"/>
      <c r="CXY297" s="180"/>
      <c r="CXZ297" s="75"/>
      <c r="CYA297" s="76"/>
      <c r="CYB297" s="180"/>
      <c r="CYC297" s="180"/>
      <c r="CYD297" s="180"/>
      <c r="CYE297" s="75"/>
      <c r="CYF297" s="76"/>
      <c r="CYG297" s="181"/>
      <c r="CYH297" s="181"/>
      <c r="CYI297" s="182"/>
      <c r="CYJ297" s="134"/>
      <c r="CYK297" s="135"/>
      <c r="CYL297" s="111"/>
      <c r="CYM297" s="178"/>
      <c r="CYN297" s="178"/>
      <c r="CYO297" s="178"/>
      <c r="CYP297" s="178"/>
      <c r="CYQ297" s="179"/>
      <c r="CYR297" s="73"/>
      <c r="CYS297" s="73"/>
      <c r="CYT297" s="180"/>
      <c r="CYU297" s="75"/>
      <c r="CYV297" s="76"/>
      <c r="CYW297" s="180"/>
      <c r="CYX297" s="180"/>
      <c r="CYY297" s="180"/>
      <c r="CYZ297" s="75"/>
      <c r="CZA297" s="76"/>
      <c r="CZB297" s="181"/>
      <c r="CZC297" s="181"/>
      <c r="CZD297" s="182"/>
      <c r="CZE297" s="134"/>
      <c r="CZF297" s="135"/>
      <c r="CZG297" s="111"/>
      <c r="CZH297" s="178"/>
      <c r="CZI297" s="178"/>
      <c r="CZJ297" s="178"/>
      <c r="CZK297" s="178"/>
      <c r="CZL297" s="179"/>
      <c r="CZM297" s="73"/>
      <c r="CZN297" s="73"/>
      <c r="CZO297" s="180"/>
      <c r="CZP297" s="75"/>
      <c r="CZQ297" s="76"/>
      <c r="CZR297" s="180"/>
      <c r="CZS297" s="180"/>
      <c r="CZT297" s="180"/>
      <c r="CZU297" s="75"/>
      <c r="CZV297" s="76"/>
      <c r="CZW297" s="181"/>
      <c r="CZX297" s="181"/>
      <c r="CZY297" s="182"/>
      <c r="CZZ297" s="134"/>
      <c r="DAA297" s="135"/>
      <c r="DAB297" s="111"/>
      <c r="DAC297" s="178"/>
      <c r="DAD297" s="178"/>
      <c r="DAE297" s="178"/>
      <c r="DAF297" s="178"/>
      <c r="DAG297" s="179"/>
      <c r="DAH297" s="73"/>
      <c r="DAI297" s="73"/>
      <c r="DAJ297" s="180"/>
      <c r="DAK297" s="75"/>
      <c r="DAL297" s="76"/>
      <c r="DAM297" s="180"/>
      <c r="DAN297" s="180"/>
      <c r="DAO297" s="180"/>
      <c r="DAP297" s="75"/>
      <c r="DAQ297" s="76"/>
      <c r="DAR297" s="181"/>
      <c r="DAS297" s="181"/>
      <c r="DAT297" s="182"/>
      <c r="DAU297" s="134"/>
      <c r="DAV297" s="135"/>
      <c r="DAW297" s="111"/>
      <c r="DAX297" s="178"/>
      <c r="DAY297" s="178"/>
      <c r="DAZ297" s="178"/>
      <c r="DBA297" s="178"/>
      <c r="DBB297" s="179"/>
      <c r="DBC297" s="73"/>
      <c r="DBD297" s="73"/>
      <c r="DBE297" s="180"/>
      <c r="DBF297" s="75"/>
      <c r="DBG297" s="76"/>
      <c r="DBH297" s="180"/>
      <c r="DBI297" s="180"/>
      <c r="DBJ297" s="180"/>
      <c r="DBK297" s="75"/>
      <c r="DBL297" s="76"/>
      <c r="DBM297" s="181"/>
      <c r="DBN297" s="181"/>
      <c r="DBO297" s="182"/>
      <c r="DBP297" s="134"/>
      <c r="DBQ297" s="135"/>
      <c r="DBR297" s="111"/>
      <c r="DBS297" s="178"/>
      <c r="DBT297" s="178"/>
      <c r="DBU297" s="178"/>
      <c r="DBV297" s="178"/>
      <c r="DBW297" s="179"/>
      <c r="DBX297" s="73"/>
      <c r="DBY297" s="73"/>
      <c r="DBZ297" s="180"/>
      <c r="DCA297" s="75"/>
      <c r="DCB297" s="76"/>
      <c r="DCC297" s="180"/>
      <c r="DCD297" s="180"/>
      <c r="DCE297" s="180"/>
      <c r="DCF297" s="75"/>
      <c r="DCG297" s="76"/>
      <c r="DCH297" s="181"/>
      <c r="DCI297" s="181"/>
      <c r="DCJ297" s="182"/>
      <c r="DCK297" s="134"/>
      <c r="DCL297" s="135"/>
      <c r="DCM297" s="111"/>
      <c r="DCN297" s="178"/>
      <c r="DCO297" s="178"/>
      <c r="DCP297" s="178"/>
      <c r="DCQ297" s="178"/>
      <c r="DCR297" s="179"/>
      <c r="DCS297" s="73"/>
      <c r="DCT297" s="73"/>
      <c r="DCU297" s="180"/>
      <c r="DCV297" s="75"/>
      <c r="DCW297" s="76"/>
      <c r="DCX297" s="180"/>
      <c r="DCY297" s="180"/>
      <c r="DCZ297" s="180"/>
      <c r="DDA297" s="75"/>
      <c r="DDB297" s="76"/>
      <c r="DDC297" s="181"/>
      <c r="DDD297" s="181"/>
      <c r="DDE297" s="182"/>
      <c r="DDF297" s="134"/>
      <c r="DDG297" s="135"/>
      <c r="DDH297" s="111"/>
      <c r="DDI297" s="178"/>
      <c r="DDJ297" s="178"/>
      <c r="DDK297" s="178"/>
      <c r="DDL297" s="178"/>
      <c r="DDM297" s="179"/>
      <c r="DDN297" s="73"/>
      <c r="DDO297" s="73"/>
      <c r="DDP297" s="180"/>
      <c r="DDQ297" s="75"/>
      <c r="DDR297" s="76"/>
      <c r="DDS297" s="180"/>
      <c r="DDT297" s="180"/>
      <c r="DDU297" s="180"/>
      <c r="DDV297" s="75"/>
      <c r="DDW297" s="76"/>
      <c r="DDX297" s="181"/>
      <c r="DDY297" s="181"/>
      <c r="DDZ297" s="182"/>
      <c r="DEA297" s="134"/>
      <c r="DEB297" s="135"/>
      <c r="DEC297" s="111"/>
      <c r="DED297" s="178"/>
      <c r="DEE297" s="178"/>
      <c r="DEF297" s="178"/>
      <c r="DEG297" s="178"/>
      <c r="DEH297" s="179"/>
      <c r="DEI297" s="73"/>
      <c r="DEJ297" s="73"/>
      <c r="DEK297" s="180"/>
      <c r="DEL297" s="75"/>
      <c r="DEM297" s="76"/>
      <c r="DEN297" s="180"/>
      <c r="DEO297" s="180"/>
      <c r="DEP297" s="180"/>
      <c r="DEQ297" s="75"/>
      <c r="DER297" s="76"/>
      <c r="DES297" s="181"/>
      <c r="DET297" s="181"/>
      <c r="DEU297" s="182"/>
      <c r="DEV297" s="134"/>
      <c r="DEW297" s="135"/>
      <c r="DEX297" s="111"/>
      <c r="DEY297" s="178"/>
      <c r="DEZ297" s="178"/>
      <c r="DFA297" s="178"/>
      <c r="DFB297" s="178"/>
      <c r="DFC297" s="179"/>
      <c r="DFD297" s="73"/>
      <c r="DFE297" s="73"/>
      <c r="DFF297" s="180"/>
      <c r="DFG297" s="75"/>
      <c r="DFH297" s="76"/>
      <c r="DFI297" s="180"/>
      <c r="DFJ297" s="180"/>
      <c r="DFK297" s="180"/>
      <c r="DFL297" s="75"/>
      <c r="DFM297" s="76"/>
      <c r="DFN297" s="181"/>
      <c r="DFO297" s="181"/>
      <c r="DFP297" s="182"/>
      <c r="DFQ297" s="134"/>
      <c r="DFR297" s="135"/>
      <c r="DFS297" s="111"/>
      <c r="DFT297" s="178"/>
      <c r="DFU297" s="178"/>
      <c r="DFV297" s="178"/>
      <c r="DFW297" s="178"/>
      <c r="DFX297" s="179"/>
      <c r="DFY297" s="73"/>
      <c r="DFZ297" s="73"/>
      <c r="DGA297" s="180"/>
      <c r="DGB297" s="75"/>
      <c r="DGC297" s="76"/>
      <c r="DGD297" s="180"/>
      <c r="DGE297" s="180"/>
      <c r="DGF297" s="180"/>
      <c r="DGG297" s="75"/>
      <c r="DGH297" s="76"/>
      <c r="DGI297" s="181"/>
      <c r="DGJ297" s="181"/>
      <c r="DGK297" s="182"/>
      <c r="DGL297" s="134"/>
      <c r="DGM297" s="135"/>
      <c r="DGN297" s="111"/>
      <c r="DGO297" s="178"/>
      <c r="DGP297" s="178"/>
      <c r="DGQ297" s="178"/>
      <c r="DGR297" s="178"/>
      <c r="DGS297" s="179"/>
      <c r="DGT297" s="73"/>
      <c r="DGU297" s="73"/>
      <c r="DGV297" s="180"/>
      <c r="DGW297" s="75"/>
      <c r="DGX297" s="76"/>
      <c r="DGY297" s="180"/>
      <c r="DGZ297" s="180"/>
      <c r="DHA297" s="180"/>
      <c r="DHB297" s="75"/>
      <c r="DHC297" s="76"/>
      <c r="DHD297" s="181"/>
      <c r="DHE297" s="181"/>
      <c r="DHF297" s="182"/>
      <c r="DHG297" s="134"/>
      <c r="DHH297" s="135"/>
      <c r="DHI297" s="111"/>
      <c r="DHJ297" s="178"/>
      <c r="DHK297" s="178"/>
      <c r="DHL297" s="178"/>
      <c r="DHM297" s="178"/>
      <c r="DHN297" s="179"/>
      <c r="DHO297" s="73"/>
      <c r="DHP297" s="73"/>
      <c r="DHQ297" s="180"/>
      <c r="DHR297" s="75"/>
      <c r="DHS297" s="76"/>
      <c r="DHT297" s="180"/>
      <c r="DHU297" s="180"/>
      <c r="DHV297" s="180"/>
      <c r="DHW297" s="75"/>
      <c r="DHX297" s="76"/>
      <c r="DHY297" s="181"/>
      <c r="DHZ297" s="181"/>
      <c r="DIA297" s="182"/>
      <c r="DIB297" s="134"/>
      <c r="DIC297" s="135"/>
      <c r="DID297" s="111"/>
      <c r="DIE297" s="178"/>
      <c r="DIF297" s="178"/>
      <c r="DIG297" s="178"/>
      <c r="DIH297" s="178"/>
      <c r="DII297" s="179"/>
      <c r="DIJ297" s="73"/>
      <c r="DIK297" s="73"/>
      <c r="DIL297" s="180"/>
      <c r="DIM297" s="75"/>
      <c r="DIN297" s="76"/>
      <c r="DIO297" s="180"/>
      <c r="DIP297" s="180"/>
      <c r="DIQ297" s="180"/>
      <c r="DIR297" s="75"/>
      <c r="DIS297" s="76"/>
      <c r="DIT297" s="181"/>
      <c r="DIU297" s="181"/>
      <c r="DIV297" s="182"/>
      <c r="DIW297" s="134"/>
      <c r="DIX297" s="135"/>
      <c r="DIY297" s="111"/>
      <c r="DIZ297" s="178"/>
      <c r="DJA297" s="178"/>
      <c r="DJB297" s="178"/>
      <c r="DJC297" s="178"/>
      <c r="DJD297" s="179"/>
      <c r="DJE297" s="73"/>
      <c r="DJF297" s="73"/>
      <c r="DJG297" s="180"/>
      <c r="DJH297" s="75"/>
      <c r="DJI297" s="76"/>
      <c r="DJJ297" s="180"/>
      <c r="DJK297" s="180"/>
      <c r="DJL297" s="180"/>
      <c r="DJM297" s="75"/>
      <c r="DJN297" s="76"/>
      <c r="DJO297" s="181"/>
      <c r="DJP297" s="181"/>
      <c r="DJQ297" s="182"/>
      <c r="DJR297" s="134"/>
      <c r="DJS297" s="135"/>
      <c r="DJT297" s="111"/>
      <c r="DJU297" s="178"/>
      <c r="DJV297" s="178"/>
      <c r="DJW297" s="178"/>
      <c r="DJX297" s="178"/>
      <c r="DJY297" s="179"/>
      <c r="DJZ297" s="73"/>
      <c r="DKA297" s="73"/>
      <c r="DKB297" s="180"/>
      <c r="DKC297" s="75"/>
      <c r="DKD297" s="76"/>
      <c r="DKE297" s="180"/>
      <c r="DKF297" s="180"/>
      <c r="DKG297" s="180"/>
      <c r="DKH297" s="75"/>
      <c r="DKI297" s="76"/>
      <c r="DKJ297" s="181"/>
      <c r="DKK297" s="181"/>
      <c r="DKL297" s="182"/>
      <c r="DKM297" s="134"/>
      <c r="DKN297" s="135"/>
      <c r="DKO297" s="111"/>
      <c r="DKP297" s="178"/>
      <c r="DKQ297" s="178"/>
      <c r="DKR297" s="178"/>
      <c r="DKS297" s="178"/>
      <c r="DKT297" s="179"/>
      <c r="DKU297" s="73"/>
      <c r="DKV297" s="73"/>
      <c r="DKW297" s="180"/>
      <c r="DKX297" s="75"/>
      <c r="DKY297" s="76"/>
      <c r="DKZ297" s="180"/>
      <c r="DLA297" s="180"/>
      <c r="DLB297" s="180"/>
      <c r="DLC297" s="75"/>
      <c r="DLD297" s="76"/>
      <c r="DLE297" s="181"/>
      <c r="DLF297" s="181"/>
      <c r="DLG297" s="182"/>
      <c r="DLH297" s="134"/>
      <c r="DLI297" s="135"/>
      <c r="DLJ297" s="111"/>
      <c r="DLK297" s="178"/>
      <c r="DLL297" s="178"/>
      <c r="DLM297" s="178"/>
      <c r="DLN297" s="178"/>
      <c r="DLO297" s="179"/>
      <c r="DLP297" s="73"/>
      <c r="DLQ297" s="73"/>
      <c r="DLR297" s="180"/>
      <c r="DLS297" s="75"/>
      <c r="DLT297" s="76"/>
      <c r="DLU297" s="180"/>
      <c r="DLV297" s="180"/>
      <c r="DLW297" s="180"/>
      <c r="DLX297" s="75"/>
      <c r="DLY297" s="76"/>
      <c r="DLZ297" s="181"/>
      <c r="DMA297" s="181"/>
      <c r="DMB297" s="182"/>
      <c r="DMC297" s="134"/>
      <c r="DMD297" s="135"/>
      <c r="DME297" s="111"/>
      <c r="DMF297" s="178"/>
      <c r="DMG297" s="178"/>
      <c r="DMH297" s="178"/>
      <c r="DMI297" s="178"/>
      <c r="DMJ297" s="179"/>
      <c r="DMK297" s="73"/>
      <c r="DML297" s="73"/>
      <c r="DMM297" s="180"/>
      <c r="DMN297" s="75"/>
      <c r="DMO297" s="76"/>
      <c r="DMP297" s="180"/>
      <c r="DMQ297" s="180"/>
      <c r="DMR297" s="180"/>
      <c r="DMS297" s="75"/>
      <c r="DMT297" s="76"/>
      <c r="DMU297" s="181"/>
      <c r="DMV297" s="181"/>
      <c r="DMW297" s="182"/>
      <c r="DMX297" s="134"/>
      <c r="DMY297" s="135"/>
      <c r="DMZ297" s="111"/>
      <c r="DNA297" s="178"/>
      <c r="DNB297" s="178"/>
      <c r="DNC297" s="178"/>
      <c r="DND297" s="178"/>
      <c r="DNE297" s="179"/>
      <c r="DNF297" s="73"/>
      <c r="DNG297" s="73"/>
      <c r="DNH297" s="180"/>
      <c r="DNI297" s="75"/>
      <c r="DNJ297" s="76"/>
      <c r="DNK297" s="180"/>
      <c r="DNL297" s="180"/>
      <c r="DNM297" s="180"/>
      <c r="DNN297" s="75"/>
      <c r="DNO297" s="76"/>
      <c r="DNP297" s="181"/>
      <c r="DNQ297" s="181"/>
      <c r="DNR297" s="182"/>
      <c r="DNS297" s="134"/>
      <c r="DNT297" s="135"/>
      <c r="DNU297" s="111"/>
      <c r="DNV297" s="178"/>
      <c r="DNW297" s="178"/>
      <c r="DNX297" s="178"/>
      <c r="DNY297" s="178"/>
      <c r="DNZ297" s="179"/>
      <c r="DOA297" s="73"/>
      <c r="DOB297" s="73"/>
      <c r="DOC297" s="180"/>
      <c r="DOD297" s="75"/>
      <c r="DOE297" s="76"/>
      <c r="DOF297" s="180"/>
      <c r="DOG297" s="180"/>
      <c r="DOH297" s="180"/>
      <c r="DOI297" s="75"/>
      <c r="DOJ297" s="76"/>
      <c r="DOK297" s="181"/>
      <c r="DOL297" s="181"/>
      <c r="DOM297" s="182"/>
      <c r="DON297" s="134"/>
      <c r="DOO297" s="135"/>
      <c r="DOP297" s="111"/>
      <c r="DOQ297" s="178"/>
      <c r="DOR297" s="178"/>
      <c r="DOS297" s="178"/>
      <c r="DOT297" s="178"/>
      <c r="DOU297" s="179"/>
      <c r="DOV297" s="73"/>
      <c r="DOW297" s="73"/>
      <c r="DOX297" s="180"/>
      <c r="DOY297" s="75"/>
      <c r="DOZ297" s="76"/>
      <c r="DPA297" s="180"/>
      <c r="DPB297" s="180"/>
      <c r="DPC297" s="180"/>
      <c r="DPD297" s="75"/>
      <c r="DPE297" s="76"/>
      <c r="DPF297" s="181"/>
      <c r="DPG297" s="181"/>
      <c r="DPH297" s="182"/>
      <c r="DPI297" s="134"/>
      <c r="DPJ297" s="135"/>
      <c r="DPK297" s="111"/>
      <c r="DPL297" s="178"/>
      <c r="DPM297" s="178"/>
      <c r="DPN297" s="178"/>
      <c r="DPO297" s="178"/>
      <c r="DPP297" s="179"/>
      <c r="DPQ297" s="73"/>
      <c r="DPR297" s="73"/>
      <c r="DPS297" s="180"/>
      <c r="DPT297" s="75"/>
      <c r="DPU297" s="76"/>
      <c r="DPV297" s="180"/>
      <c r="DPW297" s="180"/>
      <c r="DPX297" s="180"/>
      <c r="DPY297" s="75"/>
      <c r="DPZ297" s="76"/>
      <c r="DQA297" s="181"/>
      <c r="DQB297" s="181"/>
      <c r="DQC297" s="182"/>
      <c r="DQD297" s="134"/>
      <c r="DQE297" s="135"/>
      <c r="DQF297" s="111"/>
      <c r="DQG297" s="178"/>
      <c r="DQH297" s="178"/>
      <c r="DQI297" s="178"/>
      <c r="DQJ297" s="178"/>
      <c r="DQK297" s="179"/>
      <c r="DQL297" s="73"/>
      <c r="DQM297" s="73"/>
      <c r="DQN297" s="180"/>
      <c r="DQO297" s="75"/>
      <c r="DQP297" s="76"/>
      <c r="DQQ297" s="180"/>
      <c r="DQR297" s="180"/>
      <c r="DQS297" s="180"/>
      <c r="DQT297" s="75"/>
      <c r="DQU297" s="76"/>
      <c r="DQV297" s="181"/>
      <c r="DQW297" s="181"/>
      <c r="DQX297" s="182"/>
      <c r="DQY297" s="134"/>
      <c r="DQZ297" s="135"/>
      <c r="DRA297" s="111"/>
      <c r="DRB297" s="178"/>
      <c r="DRC297" s="178"/>
      <c r="DRD297" s="178"/>
      <c r="DRE297" s="178"/>
      <c r="DRF297" s="179"/>
      <c r="DRG297" s="73"/>
      <c r="DRH297" s="73"/>
      <c r="DRI297" s="180"/>
      <c r="DRJ297" s="75"/>
      <c r="DRK297" s="76"/>
      <c r="DRL297" s="180"/>
      <c r="DRM297" s="180"/>
      <c r="DRN297" s="180"/>
      <c r="DRO297" s="75"/>
      <c r="DRP297" s="76"/>
      <c r="DRQ297" s="181"/>
      <c r="DRR297" s="181"/>
      <c r="DRS297" s="182"/>
      <c r="DRT297" s="134"/>
      <c r="DRU297" s="135"/>
      <c r="DRV297" s="111"/>
      <c r="DRW297" s="178"/>
      <c r="DRX297" s="178"/>
      <c r="DRY297" s="178"/>
      <c r="DRZ297" s="178"/>
      <c r="DSA297" s="179"/>
      <c r="DSB297" s="73"/>
      <c r="DSC297" s="73"/>
      <c r="DSD297" s="180"/>
      <c r="DSE297" s="75"/>
      <c r="DSF297" s="76"/>
      <c r="DSG297" s="180"/>
      <c r="DSH297" s="180"/>
      <c r="DSI297" s="180"/>
      <c r="DSJ297" s="75"/>
      <c r="DSK297" s="76"/>
      <c r="DSL297" s="181"/>
      <c r="DSM297" s="181"/>
      <c r="DSN297" s="182"/>
      <c r="DSO297" s="134"/>
      <c r="DSP297" s="135"/>
      <c r="DSQ297" s="111"/>
      <c r="DSR297" s="178"/>
      <c r="DSS297" s="178"/>
      <c r="DST297" s="178"/>
      <c r="DSU297" s="178"/>
      <c r="DSV297" s="179"/>
      <c r="DSW297" s="73"/>
      <c r="DSX297" s="73"/>
      <c r="DSY297" s="180"/>
      <c r="DSZ297" s="75"/>
      <c r="DTA297" s="76"/>
      <c r="DTB297" s="180"/>
      <c r="DTC297" s="180"/>
      <c r="DTD297" s="180"/>
      <c r="DTE297" s="75"/>
      <c r="DTF297" s="76"/>
      <c r="DTG297" s="181"/>
      <c r="DTH297" s="181"/>
      <c r="DTI297" s="182"/>
      <c r="DTJ297" s="134"/>
      <c r="DTK297" s="135"/>
      <c r="DTL297" s="111"/>
      <c r="DTM297" s="178"/>
      <c r="DTN297" s="178"/>
      <c r="DTO297" s="178"/>
      <c r="DTP297" s="178"/>
      <c r="DTQ297" s="179"/>
      <c r="DTR297" s="73"/>
      <c r="DTS297" s="73"/>
      <c r="DTT297" s="180"/>
      <c r="DTU297" s="75"/>
      <c r="DTV297" s="76"/>
      <c r="DTW297" s="180"/>
      <c r="DTX297" s="180"/>
      <c r="DTY297" s="180"/>
      <c r="DTZ297" s="75"/>
      <c r="DUA297" s="76"/>
      <c r="DUB297" s="181"/>
      <c r="DUC297" s="181"/>
      <c r="DUD297" s="182"/>
      <c r="DUE297" s="134"/>
      <c r="DUF297" s="135"/>
      <c r="DUG297" s="111"/>
      <c r="DUH297" s="178"/>
      <c r="DUI297" s="178"/>
      <c r="DUJ297" s="178"/>
      <c r="DUK297" s="178"/>
      <c r="DUL297" s="179"/>
      <c r="DUM297" s="73"/>
      <c r="DUN297" s="73"/>
      <c r="DUO297" s="180"/>
      <c r="DUP297" s="75"/>
      <c r="DUQ297" s="76"/>
      <c r="DUR297" s="180"/>
      <c r="DUS297" s="180"/>
      <c r="DUT297" s="180"/>
      <c r="DUU297" s="75"/>
      <c r="DUV297" s="76"/>
      <c r="DUW297" s="181"/>
      <c r="DUX297" s="181"/>
      <c r="DUY297" s="182"/>
      <c r="DUZ297" s="134"/>
      <c r="DVA297" s="135"/>
      <c r="DVB297" s="111"/>
      <c r="DVC297" s="178"/>
      <c r="DVD297" s="178"/>
      <c r="DVE297" s="178"/>
      <c r="DVF297" s="178"/>
      <c r="DVG297" s="179"/>
      <c r="DVH297" s="73"/>
      <c r="DVI297" s="73"/>
      <c r="DVJ297" s="180"/>
      <c r="DVK297" s="75"/>
      <c r="DVL297" s="76"/>
      <c r="DVM297" s="180"/>
      <c r="DVN297" s="180"/>
      <c r="DVO297" s="180"/>
      <c r="DVP297" s="75"/>
      <c r="DVQ297" s="76"/>
      <c r="DVR297" s="181"/>
      <c r="DVS297" s="181"/>
      <c r="DVT297" s="182"/>
      <c r="DVU297" s="134"/>
      <c r="DVV297" s="135"/>
      <c r="DVW297" s="111"/>
      <c r="DVX297" s="178"/>
      <c r="DVY297" s="178"/>
      <c r="DVZ297" s="178"/>
      <c r="DWA297" s="178"/>
      <c r="DWB297" s="179"/>
      <c r="DWC297" s="73"/>
      <c r="DWD297" s="73"/>
      <c r="DWE297" s="180"/>
      <c r="DWF297" s="75"/>
      <c r="DWG297" s="76"/>
      <c r="DWH297" s="180"/>
      <c r="DWI297" s="180"/>
      <c r="DWJ297" s="180"/>
      <c r="DWK297" s="75"/>
      <c r="DWL297" s="76"/>
      <c r="DWM297" s="181"/>
      <c r="DWN297" s="181"/>
      <c r="DWO297" s="182"/>
      <c r="DWP297" s="134"/>
      <c r="DWQ297" s="135"/>
      <c r="DWR297" s="111"/>
      <c r="DWS297" s="178"/>
      <c r="DWT297" s="178"/>
      <c r="DWU297" s="178"/>
      <c r="DWV297" s="178"/>
      <c r="DWW297" s="179"/>
      <c r="DWX297" s="73"/>
      <c r="DWY297" s="73"/>
      <c r="DWZ297" s="180"/>
      <c r="DXA297" s="75"/>
      <c r="DXB297" s="76"/>
      <c r="DXC297" s="180"/>
      <c r="DXD297" s="180"/>
      <c r="DXE297" s="180"/>
      <c r="DXF297" s="75"/>
      <c r="DXG297" s="76"/>
      <c r="DXH297" s="181"/>
      <c r="DXI297" s="181"/>
      <c r="DXJ297" s="182"/>
      <c r="DXK297" s="134"/>
      <c r="DXL297" s="135"/>
      <c r="DXM297" s="111"/>
      <c r="DXN297" s="178"/>
      <c r="DXO297" s="178"/>
      <c r="DXP297" s="178"/>
      <c r="DXQ297" s="178"/>
      <c r="DXR297" s="179"/>
      <c r="DXS297" s="73"/>
      <c r="DXT297" s="73"/>
      <c r="DXU297" s="180"/>
      <c r="DXV297" s="75"/>
      <c r="DXW297" s="76"/>
      <c r="DXX297" s="180"/>
      <c r="DXY297" s="180"/>
      <c r="DXZ297" s="180"/>
      <c r="DYA297" s="75"/>
      <c r="DYB297" s="76"/>
      <c r="DYC297" s="181"/>
      <c r="DYD297" s="181"/>
      <c r="DYE297" s="182"/>
      <c r="DYF297" s="134"/>
      <c r="DYG297" s="135"/>
      <c r="DYH297" s="111"/>
      <c r="DYI297" s="178"/>
      <c r="DYJ297" s="178"/>
      <c r="DYK297" s="178"/>
      <c r="DYL297" s="178"/>
      <c r="DYM297" s="179"/>
      <c r="DYN297" s="73"/>
      <c r="DYO297" s="73"/>
      <c r="DYP297" s="180"/>
      <c r="DYQ297" s="75"/>
      <c r="DYR297" s="76"/>
      <c r="DYS297" s="180"/>
      <c r="DYT297" s="180"/>
      <c r="DYU297" s="180"/>
      <c r="DYV297" s="75"/>
      <c r="DYW297" s="76"/>
      <c r="DYX297" s="181"/>
      <c r="DYY297" s="181"/>
      <c r="DYZ297" s="182"/>
      <c r="DZA297" s="134"/>
      <c r="DZB297" s="135"/>
      <c r="DZC297" s="111"/>
      <c r="DZD297" s="178"/>
      <c r="DZE297" s="178"/>
      <c r="DZF297" s="178"/>
      <c r="DZG297" s="178"/>
      <c r="DZH297" s="179"/>
      <c r="DZI297" s="73"/>
      <c r="DZJ297" s="73"/>
      <c r="DZK297" s="180"/>
      <c r="DZL297" s="75"/>
      <c r="DZM297" s="76"/>
      <c r="DZN297" s="180"/>
      <c r="DZO297" s="180"/>
      <c r="DZP297" s="180"/>
      <c r="DZQ297" s="75"/>
      <c r="DZR297" s="76"/>
      <c r="DZS297" s="181"/>
      <c r="DZT297" s="181"/>
      <c r="DZU297" s="182"/>
      <c r="DZV297" s="134"/>
      <c r="DZW297" s="135"/>
      <c r="DZX297" s="111"/>
      <c r="DZY297" s="178"/>
      <c r="DZZ297" s="178"/>
      <c r="EAA297" s="178"/>
      <c r="EAB297" s="178"/>
      <c r="EAC297" s="179"/>
      <c r="EAD297" s="73"/>
      <c r="EAE297" s="73"/>
      <c r="EAF297" s="180"/>
      <c r="EAG297" s="75"/>
      <c r="EAH297" s="76"/>
      <c r="EAI297" s="180"/>
      <c r="EAJ297" s="180"/>
      <c r="EAK297" s="180"/>
      <c r="EAL297" s="75"/>
      <c r="EAM297" s="76"/>
      <c r="EAN297" s="181"/>
      <c r="EAO297" s="181"/>
      <c r="EAP297" s="182"/>
      <c r="EAQ297" s="134"/>
      <c r="EAR297" s="135"/>
      <c r="EAS297" s="111"/>
      <c r="EAT297" s="178"/>
      <c r="EAU297" s="178"/>
      <c r="EAV297" s="178"/>
      <c r="EAW297" s="178"/>
      <c r="EAX297" s="179"/>
      <c r="EAY297" s="73"/>
      <c r="EAZ297" s="73"/>
      <c r="EBA297" s="180"/>
      <c r="EBB297" s="75"/>
      <c r="EBC297" s="76"/>
      <c r="EBD297" s="180"/>
      <c r="EBE297" s="180"/>
      <c r="EBF297" s="180"/>
      <c r="EBG297" s="75"/>
      <c r="EBH297" s="76"/>
      <c r="EBI297" s="181"/>
      <c r="EBJ297" s="181"/>
      <c r="EBK297" s="182"/>
      <c r="EBL297" s="134"/>
      <c r="EBM297" s="135"/>
      <c r="EBN297" s="111"/>
      <c r="EBO297" s="178"/>
      <c r="EBP297" s="178"/>
      <c r="EBQ297" s="178"/>
      <c r="EBR297" s="178"/>
      <c r="EBS297" s="179"/>
      <c r="EBT297" s="73"/>
      <c r="EBU297" s="73"/>
      <c r="EBV297" s="180"/>
      <c r="EBW297" s="75"/>
      <c r="EBX297" s="76"/>
      <c r="EBY297" s="180"/>
      <c r="EBZ297" s="180"/>
      <c r="ECA297" s="180"/>
      <c r="ECB297" s="75"/>
      <c r="ECC297" s="76"/>
      <c r="ECD297" s="181"/>
      <c r="ECE297" s="181"/>
      <c r="ECF297" s="182"/>
      <c r="ECG297" s="134"/>
      <c r="ECH297" s="135"/>
      <c r="ECI297" s="111"/>
      <c r="ECJ297" s="178"/>
      <c r="ECK297" s="178"/>
      <c r="ECL297" s="178"/>
      <c r="ECM297" s="178"/>
      <c r="ECN297" s="179"/>
      <c r="ECO297" s="73"/>
      <c r="ECP297" s="73"/>
      <c r="ECQ297" s="180"/>
      <c r="ECR297" s="75"/>
      <c r="ECS297" s="76"/>
      <c r="ECT297" s="180"/>
      <c r="ECU297" s="180"/>
      <c r="ECV297" s="180"/>
      <c r="ECW297" s="75"/>
      <c r="ECX297" s="76"/>
      <c r="ECY297" s="181"/>
      <c r="ECZ297" s="181"/>
      <c r="EDA297" s="182"/>
      <c r="EDB297" s="134"/>
      <c r="EDC297" s="135"/>
      <c r="EDD297" s="111"/>
      <c r="EDE297" s="178"/>
      <c r="EDF297" s="178"/>
      <c r="EDG297" s="178"/>
      <c r="EDH297" s="178"/>
      <c r="EDI297" s="179"/>
      <c r="EDJ297" s="73"/>
      <c r="EDK297" s="73"/>
      <c r="EDL297" s="180"/>
      <c r="EDM297" s="75"/>
      <c r="EDN297" s="76"/>
      <c r="EDO297" s="180"/>
      <c r="EDP297" s="180"/>
      <c r="EDQ297" s="180"/>
      <c r="EDR297" s="75"/>
      <c r="EDS297" s="76"/>
      <c r="EDT297" s="181"/>
      <c r="EDU297" s="181"/>
      <c r="EDV297" s="182"/>
      <c r="EDW297" s="134"/>
      <c r="EDX297" s="135"/>
      <c r="EDY297" s="111"/>
      <c r="EDZ297" s="178"/>
      <c r="EEA297" s="178"/>
      <c r="EEB297" s="178"/>
      <c r="EEC297" s="178"/>
      <c r="EED297" s="179"/>
      <c r="EEE297" s="73"/>
      <c r="EEF297" s="73"/>
      <c r="EEG297" s="180"/>
      <c r="EEH297" s="75"/>
      <c r="EEI297" s="76"/>
      <c r="EEJ297" s="180"/>
      <c r="EEK297" s="180"/>
      <c r="EEL297" s="180"/>
      <c r="EEM297" s="75"/>
      <c r="EEN297" s="76"/>
      <c r="EEO297" s="181"/>
      <c r="EEP297" s="181"/>
      <c r="EEQ297" s="182"/>
      <c r="EER297" s="134"/>
      <c r="EES297" s="135"/>
      <c r="EET297" s="111"/>
      <c r="EEU297" s="178"/>
      <c r="EEV297" s="178"/>
      <c r="EEW297" s="178"/>
      <c r="EEX297" s="178"/>
      <c r="EEY297" s="179"/>
      <c r="EEZ297" s="73"/>
      <c r="EFA297" s="73"/>
      <c r="EFB297" s="180"/>
      <c r="EFC297" s="75"/>
      <c r="EFD297" s="76"/>
      <c r="EFE297" s="180"/>
      <c r="EFF297" s="180"/>
      <c r="EFG297" s="180"/>
      <c r="EFH297" s="75"/>
      <c r="EFI297" s="76"/>
      <c r="EFJ297" s="181"/>
      <c r="EFK297" s="181"/>
      <c r="EFL297" s="182"/>
      <c r="EFM297" s="134"/>
      <c r="EFN297" s="135"/>
      <c r="EFO297" s="111"/>
      <c r="EFP297" s="178"/>
      <c r="EFQ297" s="178"/>
      <c r="EFR297" s="178"/>
      <c r="EFS297" s="178"/>
      <c r="EFT297" s="179"/>
      <c r="EFU297" s="73"/>
      <c r="EFV297" s="73"/>
      <c r="EFW297" s="180"/>
      <c r="EFX297" s="75"/>
      <c r="EFY297" s="76"/>
      <c r="EFZ297" s="180"/>
      <c r="EGA297" s="180"/>
      <c r="EGB297" s="180"/>
      <c r="EGC297" s="75"/>
      <c r="EGD297" s="76"/>
      <c r="EGE297" s="181"/>
      <c r="EGF297" s="181"/>
      <c r="EGG297" s="182"/>
      <c r="EGH297" s="134"/>
      <c r="EGI297" s="135"/>
      <c r="EGJ297" s="111"/>
      <c r="EGK297" s="178"/>
      <c r="EGL297" s="178"/>
      <c r="EGM297" s="178"/>
      <c r="EGN297" s="178"/>
      <c r="EGO297" s="179"/>
      <c r="EGP297" s="73"/>
      <c r="EGQ297" s="73"/>
      <c r="EGR297" s="180"/>
      <c r="EGS297" s="75"/>
      <c r="EGT297" s="76"/>
      <c r="EGU297" s="180"/>
      <c r="EGV297" s="180"/>
      <c r="EGW297" s="180"/>
      <c r="EGX297" s="75"/>
      <c r="EGY297" s="76"/>
      <c r="EGZ297" s="181"/>
      <c r="EHA297" s="181"/>
      <c r="EHB297" s="182"/>
      <c r="EHC297" s="134"/>
      <c r="EHD297" s="135"/>
      <c r="EHE297" s="111"/>
      <c r="EHF297" s="178"/>
      <c r="EHG297" s="178"/>
      <c r="EHH297" s="178"/>
      <c r="EHI297" s="178"/>
      <c r="EHJ297" s="179"/>
      <c r="EHK297" s="73"/>
      <c r="EHL297" s="73"/>
      <c r="EHM297" s="180"/>
      <c r="EHN297" s="75"/>
      <c r="EHO297" s="76"/>
      <c r="EHP297" s="180"/>
      <c r="EHQ297" s="180"/>
      <c r="EHR297" s="180"/>
      <c r="EHS297" s="75"/>
      <c r="EHT297" s="76"/>
      <c r="EHU297" s="181"/>
      <c r="EHV297" s="181"/>
      <c r="EHW297" s="182"/>
      <c r="EHX297" s="134"/>
      <c r="EHY297" s="135"/>
      <c r="EHZ297" s="111"/>
      <c r="EIA297" s="178"/>
      <c r="EIB297" s="178"/>
      <c r="EIC297" s="178"/>
      <c r="EID297" s="178"/>
      <c r="EIE297" s="179"/>
      <c r="EIF297" s="73"/>
      <c r="EIG297" s="73"/>
      <c r="EIH297" s="180"/>
      <c r="EII297" s="75"/>
      <c r="EIJ297" s="76"/>
      <c r="EIK297" s="180"/>
      <c r="EIL297" s="180"/>
      <c r="EIM297" s="180"/>
      <c r="EIN297" s="75"/>
      <c r="EIO297" s="76"/>
      <c r="EIP297" s="181"/>
      <c r="EIQ297" s="181"/>
      <c r="EIR297" s="182"/>
      <c r="EIS297" s="134"/>
      <c r="EIT297" s="135"/>
      <c r="EIU297" s="111"/>
      <c r="EIV297" s="178"/>
      <c r="EIW297" s="178"/>
      <c r="EIX297" s="178"/>
      <c r="EIY297" s="178"/>
      <c r="EIZ297" s="179"/>
      <c r="EJA297" s="73"/>
      <c r="EJB297" s="73"/>
      <c r="EJC297" s="180"/>
      <c r="EJD297" s="75"/>
      <c r="EJE297" s="76"/>
      <c r="EJF297" s="180"/>
      <c r="EJG297" s="180"/>
      <c r="EJH297" s="180"/>
      <c r="EJI297" s="75"/>
      <c r="EJJ297" s="76"/>
      <c r="EJK297" s="181"/>
      <c r="EJL297" s="181"/>
      <c r="EJM297" s="182"/>
      <c r="EJN297" s="134"/>
      <c r="EJO297" s="135"/>
      <c r="EJP297" s="111"/>
      <c r="EJQ297" s="178"/>
      <c r="EJR297" s="178"/>
      <c r="EJS297" s="178"/>
      <c r="EJT297" s="178"/>
      <c r="EJU297" s="179"/>
      <c r="EJV297" s="73"/>
      <c r="EJW297" s="73"/>
      <c r="EJX297" s="180"/>
      <c r="EJY297" s="75"/>
      <c r="EJZ297" s="76"/>
      <c r="EKA297" s="180"/>
      <c r="EKB297" s="180"/>
      <c r="EKC297" s="180"/>
      <c r="EKD297" s="75"/>
      <c r="EKE297" s="76"/>
      <c r="EKF297" s="181"/>
      <c r="EKG297" s="181"/>
      <c r="EKH297" s="182"/>
      <c r="EKI297" s="134"/>
      <c r="EKJ297" s="135"/>
      <c r="EKK297" s="111"/>
      <c r="EKL297" s="178"/>
      <c r="EKM297" s="178"/>
      <c r="EKN297" s="178"/>
      <c r="EKO297" s="178"/>
      <c r="EKP297" s="179"/>
      <c r="EKQ297" s="73"/>
      <c r="EKR297" s="73"/>
      <c r="EKS297" s="180"/>
      <c r="EKT297" s="75"/>
      <c r="EKU297" s="76"/>
      <c r="EKV297" s="180"/>
      <c r="EKW297" s="180"/>
      <c r="EKX297" s="180"/>
      <c r="EKY297" s="75"/>
      <c r="EKZ297" s="76"/>
      <c r="ELA297" s="181"/>
      <c r="ELB297" s="181"/>
      <c r="ELC297" s="182"/>
      <c r="ELD297" s="134"/>
      <c r="ELE297" s="135"/>
      <c r="ELF297" s="111"/>
      <c r="ELG297" s="178"/>
      <c r="ELH297" s="178"/>
      <c r="ELI297" s="178"/>
      <c r="ELJ297" s="178"/>
      <c r="ELK297" s="179"/>
      <c r="ELL297" s="73"/>
      <c r="ELM297" s="73"/>
      <c r="ELN297" s="180"/>
      <c r="ELO297" s="75"/>
      <c r="ELP297" s="76"/>
      <c r="ELQ297" s="180"/>
      <c r="ELR297" s="180"/>
      <c r="ELS297" s="180"/>
      <c r="ELT297" s="75"/>
      <c r="ELU297" s="76"/>
      <c r="ELV297" s="181"/>
      <c r="ELW297" s="181"/>
      <c r="ELX297" s="182"/>
      <c r="ELY297" s="134"/>
      <c r="ELZ297" s="135"/>
      <c r="EMA297" s="111"/>
      <c r="EMB297" s="178"/>
      <c r="EMC297" s="178"/>
      <c r="EMD297" s="178"/>
      <c r="EME297" s="178"/>
      <c r="EMF297" s="179"/>
      <c r="EMG297" s="73"/>
      <c r="EMH297" s="73"/>
      <c r="EMI297" s="180"/>
      <c r="EMJ297" s="75"/>
      <c r="EMK297" s="76"/>
      <c r="EML297" s="180"/>
      <c r="EMM297" s="180"/>
      <c r="EMN297" s="180"/>
      <c r="EMO297" s="75"/>
      <c r="EMP297" s="76"/>
      <c r="EMQ297" s="181"/>
      <c r="EMR297" s="181"/>
      <c r="EMS297" s="182"/>
      <c r="EMT297" s="134"/>
      <c r="EMU297" s="135"/>
      <c r="EMV297" s="111"/>
      <c r="EMW297" s="178"/>
      <c r="EMX297" s="178"/>
      <c r="EMY297" s="178"/>
      <c r="EMZ297" s="178"/>
      <c r="ENA297" s="179"/>
      <c r="ENB297" s="73"/>
      <c r="ENC297" s="73"/>
      <c r="END297" s="180"/>
      <c r="ENE297" s="75"/>
      <c r="ENF297" s="76"/>
      <c r="ENG297" s="180"/>
      <c r="ENH297" s="180"/>
      <c r="ENI297" s="180"/>
      <c r="ENJ297" s="75"/>
      <c r="ENK297" s="76"/>
      <c r="ENL297" s="181"/>
      <c r="ENM297" s="181"/>
      <c r="ENN297" s="182"/>
      <c r="ENO297" s="134"/>
      <c r="ENP297" s="135"/>
      <c r="ENQ297" s="111"/>
      <c r="ENR297" s="178"/>
      <c r="ENS297" s="178"/>
      <c r="ENT297" s="178"/>
      <c r="ENU297" s="178"/>
      <c r="ENV297" s="179"/>
      <c r="ENW297" s="73"/>
      <c r="ENX297" s="73"/>
      <c r="ENY297" s="180"/>
      <c r="ENZ297" s="75"/>
      <c r="EOA297" s="76"/>
      <c r="EOB297" s="180"/>
      <c r="EOC297" s="180"/>
      <c r="EOD297" s="180"/>
      <c r="EOE297" s="75"/>
      <c r="EOF297" s="76"/>
      <c r="EOG297" s="181"/>
      <c r="EOH297" s="181"/>
      <c r="EOI297" s="182"/>
      <c r="EOJ297" s="134"/>
      <c r="EOK297" s="135"/>
      <c r="EOL297" s="111"/>
      <c r="EOM297" s="178"/>
      <c r="EON297" s="178"/>
      <c r="EOO297" s="178"/>
      <c r="EOP297" s="178"/>
      <c r="EOQ297" s="179"/>
      <c r="EOR297" s="73"/>
      <c r="EOS297" s="73"/>
      <c r="EOT297" s="180"/>
      <c r="EOU297" s="75"/>
      <c r="EOV297" s="76"/>
      <c r="EOW297" s="180"/>
      <c r="EOX297" s="180"/>
      <c r="EOY297" s="180"/>
      <c r="EOZ297" s="75"/>
      <c r="EPA297" s="76"/>
      <c r="EPB297" s="181"/>
      <c r="EPC297" s="181"/>
      <c r="EPD297" s="182"/>
      <c r="EPE297" s="134"/>
      <c r="EPF297" s="135"/>
      <c r="EPG297" s="111"/>
      <c r="EPH297" s="178"/>
      <c r="EPI297" s="178"/>
      <c r="EPJ297" s="178"/>
      <c r="EPK297" s="178"/>
      <c r="EPL297" s="179"/>
      <c r="EPM297" s="73"/>
      <c r="EPN297" s="73"/>
      <c r="EPO297" s="180"/>
      <c r="EPP297" s="75"/>
      <c r="EPQ297" s="76"/>
      <c r="EPR297" s="180"/>
      <c r="EPS297" s="180"/>
      <c r="EPT297" s="180"/>
      <c r="EPU297" s="75"/>
      <c r="EPV297" s="76"/>
      <c r="EPW297" s="181"/>
      <c r="EPX297" s="181"/>
      <c r="EPY297" s="182"/>
      <c r="EPZ297" s="134"/>
      <c r="EQA297" s="135"/>
      <c r="EQB297" s="111"/>
      <c r="EQC297" s="178"/>
      <c r="EQD297" s="178"/>
      <c r="EQE297" s="178"/>
      <c r="EQF297" s="178"/>
      <c r="EQG297" s="179"/>
      <c r="EQH297" s="73"/>
      <c r="EQI297" s="73"/>
      <c r="EQJ297" s="180"/>
      <c r="EQK297" s="75"/>
      <c r="EQL297" s="76"/>
      <c r="EQM297" s="180"/>
      <c r="EQN297" s="180"/>
      <c r="EQO297" s="180"/>
      <c r="EQP297" s="75"/>
      <c r="EQQ297" s="76"/>
      <c r="EQR297" s="181"/>
      <c r="EQS297" s="181"/>
      <c r="EQT297" s="182"/>
      <c r="EQU297" s="134"/>
      <c r="EQV297" s="135"/>
      <c r="EQW297" s="111"/>
      <c r="EQX297" s="178"/>
      <c r="EQY297" s="178"/>
      <c r="EQZ297" s="178"/>
      <c r="ERA297" s="178"/>
      <c r="ERB297" s="179"/>
      <c r="ERC297" s="73"/>
      <c r="ERD297" s="73"/>
      <c r="ERE297" s="180"/>
      <c r="ERF297" s="75"/>
      <c r="ERG297" s="76"/>
      <c r="ERH297" s="180"/>
      <c r="ERI297" s="180"/>
      <c r="ERJ297" s="180"/>
      <c r="ERK297" s="75"/>
      <c r="ERL297" s="76"/>
      <c r="ERM297" s="181"/>
      <c r="ERN297" s="181"/>
      <c r="ERO297" s="182"/>
      <c r="ERP297" s="134"/>
      <c r="ERQ297" s="135"/>
      <c r="ERR297" s="111"/>
      <c r="ERS297" s="178"/>
      <c r="ERT297" s="178"/>
      <c r="ERU297" s="178"/>
      <c r="ERV297" s="178"/>
      <c r="ERW297" s="179"/>
      <c r="ERX297" s="73"/>
      <c r="ERY297" s="73"/>
      <c r="ERZ297" s="180"/>
      <c r="ESA297" s="75"/>
      <c r="ESB297" s="76"/>
      <c r="ESC297" s="180"/>
      <c r="ESD297" s="180"/>
      <c r="ESE297" s="180"/>
      <c r="ESF297" s="75"/>
      <c r="ESG297" s="76"/>
      <c r="ESH297" s="181"/>
      <c r="ESI297" s="181"/>
      <c r="ESJ297" s="182"/>
      <c r="ESK297" s="134"/>
      <c r="ESL297" s="135"/>
      <c r="ESM297" s="111"/>
      <c r="ESN297" s="178"/>
      <c r="ESO297" s="178"/>
      <c r="ESP297" s="178"/>
      <c r="ESQ297" s="178"/>
      <c r="ESR297" s="179"/>
      <c r="ESS297" s="73"/>
      <c r="EST297" s="73"/>
      <c r="ESU297" s="180"/>
      <c r="ESV297" s="75"/>
      <c r="ESW297" s="76"/>
      <c r="ESX297" s="180"/>
      <c r="ESY297" s="180"/>
      <c r="ESZ297" s="180"/>
      <c r="ETA297" s="75"/>
      <c r="ETB297" s="76"/>
      <c r="ETC297" s="181"/>
      <c r="ETD297" s="181"/>
      <c r="ETE297" s="182"/>
      <c r="ETF297" s="134"/>
      <c r="ETG297" s="135"/>
      <c r="ETH297" s="111"/>
      <c r="ETI297" s="178"/>
      <c r="ETJ297" s="178"/>
      <c r="ETK297" s="178"/>
      <c r="ETL297" s="178"/>
      <c r="ETM297" s="179"/>
      <c r="ETN297" s="73"/>
      <c r="ETO297" s="73"/>
      <c r="ETP297" s="180"/>
      <c r="ETQ297" s="75"/>
      <c r="ETR297" s="76"/>
      <c r="ETS297" s="180"/>
      <c r="ETT297" s="180"/>
      <c r="ETU297" s="180"/>
      <c r="ETV297" s="75"/>
      <c r="ETW297" s="76"/>
      <c r="ETX297" s="181"/>
      <c r="ETY297" s="181"/>
      <c r="ETZ297" s="182"/>
      <c r="EUA297" s="134"/>
      <c r="EUB297" s="135"/>
      <c r="EUC297" s="111"/>
      <c r="EUD297" s="178"/>
      <c r="EUE297" s="178"/>
      <c r="EUF297" s="178"/>
      <c r="EUG297" s="178"/>
      <c r="EUH297" s="179"/>
      <c r="EUI297" s="73"/>
      <c r="EUJ297" s="73"/>
      <c r="EUK297" s="180"/>
      <c r="EUL297" s="75"/>
      <c r="EUM297" s="76"/>
      <c r="EUN297" s="180"/>
      <c r="EUO297" s="180"/>
      <c r="EUP297" s="180"/>
      <c r="EUQ297" s="75"/>
      <c r="EUR297" s="76"/>
      <c r="EUS297" s="181"/>
      <c r="EUT297" s="181"/>
      <c r="EUU297" s="182"/>
      <c r="EUV297" s="134"/>
      <c r="EUW297" s="135"/>
      <c r="EUX297" s="111"/>
      <c r="EUY297" s="178"/>
      <c r="EUZ297" s="178"/>
      <c r="EVA297" s="178"/>
      <c r="EVB297" s="178"/>
      <c r="EVC297" s="179"/>
      <c r="EVD297" s="73"/>
      <c r="EVE297" s="73"/>
      <c r="EVF297" s="180"/>
      <c r="EVG297" s="75"/>
      <c r="EVH297" s="76"/>
      <c r="EVI297" s="180"/>
      <c r="EVJ297" s="180"/>
      <c r="EVK297" s="180"/>
      <c r="EVL297" s="75"/>
      <c r="EVM297" s="76"/>
      <c r="EVN297" s="181"/>
      <c r="EVO297" s="181"/>
      <c r="EVP297" s="182"/>
      <c r="EVQ297" s="134"/>
      <c r="EVR297" s="135"/>
      <c r="EVS297" s="111"/>
      <c r="EVT297" s="178"/>
      <c r="EVU297" s="178"/>
      <c r="EVV297" s="178"/>
      <c r="EVW297" s="178"/>
      <c r="EVX297" s="179"/>
      <c r="EVY297" s="73"/>
      <c r="EVZ297" s="73"/>
      <c r="EWA297" s="180"/>
      <c r="EWB297" s="75"/>
      <c r="EWC297" s="76"/>
      <c r="EWD297" s="180"/>
      <c r="EWE297" s="180"/>
      <c r="EWF297" s="180"/>
      <c r="EWG297" s="75"/>
      <c r="EWH297" s="76"/>
      <c r="EWI297" s="181"/>
      <c r="EWJ297" s="181"/>
      <c r="EWK297" s="182"/>
      <c r="EWL297" s="134"/>
      <c r="EWM297" s="135"/>
      <c r="EWN297" s="111"/>
      <c r="EWO297" s="178"/>
      <c r="EWP297" s="178"/>
      <c r="EWQ297" s="178"/>
      <c r="EWR297" s="178"/>
      <c r="EWS297" s="179"/>
      <c r="EWT297" s="73"/>
      <c r="EWU297" s="73"/>
      <c r="EWV297" s="180"/>
      <c r="EWW297" s="75"/>
      <c r="EWX297" s="76"/>
      <c r="EWY297" s="180"/>
      <c r="EWZ297" s="180"/>
      <c r="EXA297" s="180"/>
      <c r="EXB297" s="75"/>
      <c r="EXC297" s="76"/>
      <c r="EXD297" s="181"/>
      <c r="EXE297" s="181"/>
      <c r="EXF297" s="182"/>
      <c r="EXG297" s="134"/>
      <c r="EXH297" s="135"/>
      <c r="EXI297" s="111"/>
      <c r="EXJ297" s="178"/>
      <c r="EXK297" s="178"/>
      <c r="EXL297" s="178"/>
      <c r="EXM297" s="178"/>
      <c r="EXN297" s="179"/>
      <c r="EXO297" s="73"/>
      <c r="EXP297" s="73"/>
      <c r="EXQ297" s="180"/>
      <c r="EXR297" s="75"/>
      <c r="EXS297" s="76"/>
      <c r="EXT297" s="180"/>
      <c r="EXU297" s="180"/>
      <c r="EXV297" s="180"/>
      <c r="EXW297" s="75"/>
      <c r="EXX297" s="76"/>
      <c r="EXY297" s="181"/>
      <c r="EXZ297" s="181"/>
      <c r="EYA297" s="182"/>
      <c r="EYB297" s="134"/>
      <c r="EYC297" s="135"/>
      <c r="EYD297" s="111"/>
      <c r="EYE297" s="178"/>
      <c r="EYF297" s="178"/>
      <c r="EYG297" s="178"/>
      <c r="EYH297" s="178"/>
      <c r="EYI297" s="179"/>
      <c r="EYJ297" s="73"/>
      <c r="EYK297" s="73"/>
      <c r="EYL297" s="180"/>
      <c r="EYM297" s="75"/>
      <c r="EYN297" s="76"/>
      <c r="EYO297" s="180"/>
      <c r="EYP297" s="180"/>
      <c r="EYQ297" s="180"/>
      <c r="EYR297" s="75"/>
      <c r="EYS297" s="76"/>
      <c r="EYT297" s="181"/>
      <c r="EYU297" s="181"/>
      <c r="EYV297" s="182"/>
      <c r="EYW297" s="134"/>
      <c r="EYX297" s="135"/>
      <c r="EYY297" s="111"/>
      <c r="EYZ297" s="178"/>
      <c r="EZA297" s="178"/>
      <c r="EZB297" s="178"/>
      <c r="EZC297" s="178"/>
      <c r="EZD297" s="179"/>
      <c r="EZE297" s="73"/>
      <c r="EZF297" s="73"/>
      <c r="EZG297" s="180"/>
      <c r="EZH297" s="75"/>
      <c r="EZI297" s="76"/>
      <c r="EZJ297" s="180"/>
      <c r="EZK297" s="180"/>
      <c r="EZL297" s="180"/>
      <c r="EZM297" s="75"/>
      <c r="EZN297" s="76"/>
      <c r="EZO297" s="181"/>
      <c r="EZP297" s="181"/>
      <c r="EZQ297" s="182"/>
      <c r="EZR297" s="134"/>
      <c r="EZS297" s="135"/>
      <c r="EZT297" s="111"/>
      <c r="EZU297" s="178"/>
      <c r="EZV297" s="178"/>
      <c r="EZW297" s="178"/>
      <c r="EZX297" s="178"/>
      <c r="EZY297" s="179"/>
      <c r="EZZ297" s="73"/>
      <c r="FAA297" s="73"/>
      <c r="FAB297" s="180"/>
      <c r="FAC297" s="75"/>
      <c r="FAD297" s="76"/>
      <c r="FAE297" s="180"/>
      <c r="FAF297" s="180"/>
      <c r="FAG297" s="180"/>
      <c r="FAH297" s="75"/>
      <c r="FAI297" s="76"/>
      <c r="FAJ297" s="181"/>
      <c r="FAK297" s="181"/>
      <c r="FAL297" s="182"/>
      <c r="FAM297" s="134"/>
      <c r="FAN297" s="135"/>
      <c r="FAO297" s="111"/>
      <c r="FAP297" s="178"/>
      <c r="FAQ297" s="178"/>
      <c r="FAR297" s="178"/>
      <c r="FAS297" s="178"/>
      <c r="FAT297" s="179"/>
      <c r="FAU297" s="73"/>
      <c r="FAV297" s="73"/>
      <c r="FAW297" s="180"/>
      <c r="FAX297" s="75"/>
      <c r="FAY297" s="76"/>
      <c r="FAZ297" s="180"/>
      <c r="FBA297" s="180"/>
      <c r="FBB297" s="180"/>
      <c r="FBC297" s="75"/>
      <c r="FBD297" s="76"/>
      <c r="FBE297" s="181"/>
      <c r="FBF297" s="181"/>
      <c r="FBG297" s="182"/>
      <c r="FBH297" s="134"/>
      <c r="FBI297" s="135"/>
      <c r="FBJ297" s="111"/>
      <c r="FBK297" s="178"/>
      <c r="FBL297" s="178"/>
      <c r="FBM297" s="178"/>
      <c r="FBN297" s="178"/>
      <c r="FBO297" s="179"/>
      <c r="FBP297" s="73"/>
      <c r="FBQ297" s="73"/>
      <c r="FBR297" s="180"/>
      <c r="FBS297" s="75"/>
      <c r="FBT297" s="76"/>
      <c r="FBU297" s="180"/>
      <c r="FBV297" s="180"/>
      <c r="FBW297" s="180"/>
      <c r="FBX297" s="75"/>
      <c r="FBY297" s="76"/>
      <c r="FBZ297" s="181"/>
      <c r="FCA297" s="181"/>
      <c r="FCB297" s="182"/>
      <c r="FCC297" s="134"/>
      <c r="FCD297" s="135"/>
      <c r="FCE297" s="111"/>
      <c r="FCF297" s="178"/>
      <c r="FCG297" s="178"/>
      <c r="FCH297" s="178"/>
      <c r="FCI297" s="178"/>
      <c r="FCJ297" s="179"/>
      <c r="FCK297" s="73"/>
      <c r="FCL297" s="73"/>
      <c r="FCM297" s="180"/>
      <c r="FCN297" s="75"/>
      <c r="FCO297" s="76"/>
      <c r="FCP297" s="180"/>
      <c r="FCQ297" s="180"/>
      <c r="FCR297" s="180"/>
      <c r="FCS297" s="75"/>
      <c r="FCT297" s="76"/>
      <c r="FCU297" s="181"/>
      <c r="FCV297" s="181"/>
      <c r="FCW297" s="182"/>
      <c r="FCX297" s="134"/>
      <c r="FCY297" s="135"/>
      <c r="FCZ297" s="111"/>
      <c r="FDA297" s="178"/>
      <c r="FDB297" s="178"/>
      <c r="FDC297" s="178"/>
      <c r="FDD297" s="178"/>
      <c r="FDE297" s="179"/>
      <c r="FDF297" s="73"/>
      <c r="FDG297" s="73"/>
      <c r="FDH297" s="180"/>
      <c r="FDI297" s="75"/>
      <c r="FDJ297" s="76"/>
      <c r="FDK297" s="180"/>
      <c r="FDL297" s="180"/>
      <c r="FDM297" s="180"/>
      <c r="FDN297" s="75"/>
      <c r="FDO297" s="76"/>
      <c r="FDP297" s="181"/>
      <c r="FDQ297" s="181"/>
      <c r="FDR297" s="182"/>
      <c r="FDS297" s="134"/>
      <c r="FDT297" s="135"/>
      <c r="FDU297" s="111"/>
      <c r="FDV297" s="178"/>
      <c r="FDW297" s="178"/>
      <c r="FDX297" s="178"/>
      <c r="FDY297" s="178"/>
      <c r="FDZ297" s="179"/>
      <c r="FEA297" s="73"/>
      <c r="FEB297" s="73"/>
      <c r="FEC297" s="180"/>
      <c r="FED297" s="75"/>
      <c r="FEE297" s="76"/>
      <c r="FEF297" s="180"/>
      <c r="FEG297" s="180"/>
      <c r="FEH297" s="180"/>
      <c r="FEI297" s="75"/>
      <c r="FEJ297" s="76"/>
      <c r="FEK297" s="181"/>
      <c r="FEL297" s="181"/>
      <c r="FEM297" s="182"/>
      <c r="FEN297" s="134"/>
      <c r="FEO297" s="135"/>
      <c r="FEP297" s="111"/>
      <c r="FEQ297" s="178"/>
      <c r="FER297" s="178"/>
      <c r="FES297" s="178"/>
      <c r="FET297" s="178"/>
      <c r="FEU297" s="179"/>
      <c r="FEV297" s="73"/>
      <c r="FEW297" s="73"/>
      <c r="FEX297" s="180"/>
      <c r="FEY297" s="75"/>
      <c r="FEZ297" s="76"/>
      <c r="FFA297" s="180"/>
      <c r="FFB297" s="180"/>
      <c r="FFC297" s="180"/>
      <c r="FFD297" s="75"/>
      <c r="FFE297" s="76"/>
      <c r="FFF297" s="181"/>
      <c r="FFG297" s="181"/>
      <c r="FFH297" s="182"/>
      <c r="FFI297" s="134"/>
      <c r="FFJ297" s="135"/>
      <c r="FFK297" s="111"/>
      <c r="FFL297" s="178"/>
      <c r="FFM297" s="178"/>
      <c r="FFN297" s="178"/>
      <c r="FFO297" s="178"/>
      <c r="FFP297" s="179"/>
      <c r="FFQ297" s="73"/>
      <c r="FFR297" s="73"/>
      <c r="FFS297" s="180"/>
      <c r="FFT297" s="75"/>
      <c r="FFU297" s="76"/>
      <c r="FFV297" s="180"/>
      <c r="FFW297" s="180"/>
      <c r="FFX297" s="180"/>
      <c r="FFY297" s="75"/>
      <c r="FFZ297" s="76"/>
      <c r="FGA297" s="181"/>
      <c r="FGB297" s="181"/>
      <c r="FGC297" s="182"/>
      <c r="FGD297" s="134"/>
      <c r="FGE297" s="135"/>
      <c r="FGF297" s="111"/>
      <c r="FGG297" s="178"/>
      <c r="FGH297" s="178"/>
      <c r="FGI297" s="178"/>
      <c r="FGJ297" s="178"/>
      <c r="FGK297" s="179"/>
      <c r="FGL297" s="73"/>
      <c r="FGM297" s="73"/>
      <c r="FGN297" s="180"/>
      <c r="FGO297" s="75"/>
      <c r="FGP297" s="76"/>
      <c r="FGQ297" s="180"/>
      <c r="FGR297" s="180"/>
      <c r="FGS297" s="180"/>
      <c r="FGT297" s="75"/>
      <c r="FGU297" s="76"/>
      <c r="FGV297" s="181"/>
      <c r="FGW297" s="181"/>
      <c r="FGX297" s="182"/>
      <c r="FGY297" s="134"/>
      <c r="FGZ297" s="135"/>
      <c r="FHA297" s="111"/>
      <c r="FHB297" s="178"/>
      <c r="FHC297" s="178"/>
      <c r="FHD297" s="178"/>
      <c r="FHE297" s="178"/>
      <c r="FHF297" s="179"/>
      <c r="FHG297" s="73"/>
      <c r="FHH297" s="73"/>
      <c r="FHI297" s="180"/>
      <c r="FHJ297" s="75"/>
      <c r="FHK297" s="76"/>
      <c r="FHL297" s="180"/>
      <c r="FHM297" s="180"/>
      <c r="FHN297" s="180"/>
      <c r="FHO297" s="75"/>
      <c r="FHP297" s="76"/>
      <c r="FHQ297" s="181"/>
      <c r="FHR297" s="181"/>
      <c r="FHS297" s="182"/>
      <c r="FHT297" s="134"/>
      <c r="FHU297" s="135"/>
      <c r="FHV297" s="111"/>
      <c r="FHW297" s="178"/>
      <c r="FHX297" s="178"/>
      <c r="FHY297" s="178"/>
      <c r="FHZ297" s="178"/>
      <c r="FIA297" s="179"/>
      <c r="FIB297" s="73"/>
      <c r="FIC297" s="73"/>
      <c r="FID297" s="180"/>
      <c r="FIE297" s="75"/>
      <c r="FIF297" s="76"/>
      <c r="FIG297" s="180"/>
      <c r="FIH297" s="180"/>
      <c r="FII297" s="180"/>
      <c r="FIJ297" s="75"/>
      <c r="FIK297" s="76"/>
      <c r="FIL297" s="181"/>
      <c r="FIM297" s="181"/>
      <c r="FIN297" s="182"/>
      <c r="FIO297" s="134"/>
      <c r="FIP297" s="135"/>
      <c r="FIQ297" s="111"/>
      <c r="FIR297" s="178"/>
      <c r="FIS297" s="178"/>
      <c r="FIT297" s="178"/>
      <c r="FIU297" s="178"/>
      <c r="FIV297" s="179"/>
      <c r="FIW297" s="73"/>
      <c r="FIX297" s="73"/>
      <c r="FIY297" s="180"/>
      <c r="FIZ297" s="75"/>
      <c r="FJA297" s="76"/>
      <c r="FJB297" s="180"/>
      <c r="FJC297" s="180"/>
      <c r="FJD297" s="180"/>
      <c r="FJE297" s="75"/>
      <c r="FJF297" s="76"/>
      <c r="FJG297" s="181"/>
      <c r="FJH297" s="181"/>
      <c r="FJI297" s="182"/>
      <c r="FJJ297" s="134"/>
      <c r="FJK297" s="135"/>
      <c r="FJL297" s="111"/>
      <c r="FJM297" s="178"/>
      <c r="FJN297" s="178"/>
      <c r="FJO297" s="178"/>
      <c r="FJP297" s="178"/>
      <c r="FJQ297" s="179"/>
      <c r="FJR297" s="73"/>
      <c r="FJS297" s="73"/>
      <c r="FJT297" s="180"/>
      <c r="FJU297" s="75"/>
      <c r="FJV297" s="76"/>
      <c r="FJW297" s="180"/>
      <c r="FJX297" s="180"/>
      <c r="FJY297" s="180"/>
      <c r="FJZ297" s="75"/>
      <c r="FKA297" s="76"/>
      <c r="FKB297" s="181"/>
      <c r="FKC297" s="181"/>
      <c r="FKD297" s="182"/>
      <c r="FKE297" s="134"/>
      <c r="FKF297" s="135"/>
      <c r="FKG297" s="111"/>
      <c r="FKH297" s="178"/>
      <c r="FKI297" s="178"/>
      <c r="FKJ297" s="178"/>
      <c r="FKK297" s="178"/>
      <c r="FKL297" s="179"/>
      <c r="FKM297" s="73"/>
      <c r="FKN297" s="73"/>
      <c r="FKO297" s="180"/>
      <c r="FKP297" s="75"/>
      <c r="FKQ297" s="76"/>
      <c r="FKR297" s="180"/>
      <c r="FKS297" s="180"/>
      <c r="FKT297" s="180"/>
      <c r="FKU297" s="75"/>
      <c r="FKV297" s="76"/>
      <c r="FKW297" s="181"/>
      <c r="FKX297" s="181"/>
      <c r="FKY297" s="182"/>
      <c r="FKZ297" s="134"/>
      <c r="FLA297" s="135"/>
      <c r="FLB297" s="111"/>
      <c r="FLC297" s="178"/>
      <c r="FLD297" s="178"/>
      <c r="FLE297" s="178"/>
      <c r="FLF297" s="178"/>
      <c r="FLG297" s="179"/>
      <c r="FLH297" s="73"/>
      <c r="FLI297" s="73"/>
      <c r="FLJ297" s="180"/>
      <c r="FLK297" s="75"/>
      <c r="FLL297" s="76"/>
      <c r="FLM297" s="180"/>
      <c r="FLN297" s="180"/>
      <c r="FLO297" s="180"/>
      <c r="FLP297" s="75"/>
      <c r="FLQ297" s="76"/>
      <c r="FLR297" s="181"/>
      <c r="FLS297" s="181"/>
      <c r="FLT297" s="182"/>
      <c r="FLU297" s="134"/>
      <c r="FLV297" s="135"/>
      <c r="FLW297" s="111"/>
      <c r="FLX297" s="178"/>
      <c r="FLY297" s="178"/>
      <c r="FLZ297" s="178"/>
      <c r="FMA297" s="178"/>
      <c r="FMB297" s="179"/>
      <c r="FMC297" s="73"/>
      <c r="FMD297" s="73"/>
      <c r="FME297" s="180"/>
      <c r="FMF297" s="75"/>
      <c r="FMG297" s="76"/>
      <c r="FMH297" s="180"/>
      <c r="FMI297" s="180"/>
      <c r="FMJ297" s="180"/>
      <c r="FMK297" s="75"/>
      <c r="FML297" s="76"/>
      <c r="FMM297" s="181"/>
      <c r="FMN297" s="181"/>
      <c r="FMO297" s="182"/>
      <c r="FMP297" s="134"/>
      <c r="FMQ297" s="135"/>
      <c r="FMR297" s="111"/>
      <c r="FMS297" s="178"/>
      <c r="FMT297" s="178"/>
      <c r="FMU297" s="178"/>
      <c r="FMV297" s="178"/>
      <c r="FMW297" s="179"/>
      <c r="FMX297" s="73"/>
      <c r="FMY297" s="73"/>
      <c r="FMZ297" s="180"/>
      <c r="FNA297" s="75"/>
      <c r="FNB297" s="76"/>
      <c r="FNC297" s="180"/>
      <c r="FND297" s="180"/>
      <c r="FNE297" s="180"/>
      <c r="FNF297" s="75"/>
      <c r="FNG297" s="76"/>
      <c r="FNH297" s="181"/>
      <c r="FNI297" s="181"/>
      <c r="FNJ297" s="182"/>
      <c r="FNK297" s="134"/>
      <c r="FNL297" s="135"/>
      <c r="FNM297" s="111"/>
      <c r="FNN297" s="178"/>
      <c r="FNO297" s="178"/>
      <c r="FNP297" s="178"/>
      <c r="FNQ297" s="178"/>
      <c r="FNR297" s="179"/>
      <c r="FNS297" s="73"/>
      <c r="FNT297" s="73"/>
      <c r="FNU297" s="180"/>
      <c r="FNV297" s="75"/>
      <c r="FNW297" s="76"/>
      <c r="FNX297" s="180"/>
      <c r="FNY297" s="180"/>
      <c r="FNZ297" s="180"/>
      <c r="FOA297" s="75"/>
      <c r="FOB297" s="76"/>
      <c r="FOC297" s="181"/>
      <c r="FOD297" s="181"/>
      <c r="FOE297" s="182"/>
      <c r="FOF297" s="134"/>
      <c r="FOG297" s="135"/>
      <c r="FOH297" s="111"/>
      <c r="FOI297" s="178"/>
      <c r="FOJ297" s="178"/>
      <c r="FOK297" s="178"/>
      <c r="FOL297" s="178"/>
      <c r="FOM297" s="179"/>
      <c r="FON297" s="73"/>
      <c r="FOO297" s="73"/>
      <c r="FOP297" s="180"/>
      <c r="FOQ297" s="75"/>
      <c r="FOR297" s="76"/>
      <c r="FOS297" s="180"/>
      <c r="FOT297" s="180"/>
      <c r="FOU297" s="180"/>
      <c r="FOV297" s="75"/>
      <c r="FOW297" s="76"/>
      <c r="FOX297" s="181"/>
      <c r="FOY297" s="181"/>
      <c r="FOZ297" s="182"/>
      <c r="FPA297" s="134"/>
      <c r="FPB297" s="135"/>
      <c r="FPC297" s="111"/>
      <c r="FPD297" s="178"/>
      <c r="FPE297" s="178"/>
      <c r="FPF297" s="178"/>
      <c r="FPG297" s="178"/>
      <c r="FPH297" s="179"/>
      <c r="FPI297" s="73"/>
      <c r="FPJ297" s="73"/>
      <c r="FPK297" s="180"/>
      <c r="FPL297" s="75"/>
      <c r="FPM297" s="76"/>
      <c r="FPN297" s="180"/>
      <c r="FPO297" s="180"/>
      <c r="FPP297" s="180"/>
      <c r="FPQ297" s="75"/>
      <c r="FPR297" s="76"/>
      <c r="FPS297" s="181"/>
      <c r="FPT297" s="181"/>
      <c r="FPU297" s="182"/>
      <c r="FPV297" s="134"/>
      <c r="FPW297" s="135"/>
      <c r="FPX297" s="111"/>
      <c r="FPY297" s="178"/>
      <c r="FPZ297" s="178"/>
      <c r="FQA297" s="178"/>
      <c r="FQB297" s="178"/>
      <c r="FQC297" s="179"/>
      <c r="FQD297" s="73"/>
      <c r="FQE297" s="73"/>
      <c r="FQF297" s="180"/>
      <c r="FQG297" s="75"/>
      <c r="FQH297" s="76"/>
      <c r="FQI297" s="180"/>
      <c r="FQJ297" s="180"/>
      <c r="FQK297" s="180"/>
      <c r="FQL297" s="75"/>
      <c r="FQM297" s="76"/>
      <c r="FQN297" s="181"/>
      <c r="FQO297" s="181"/>
      <c r="FQP297" s="182"/>
      <c r="FQQ297" s="134"/>
      <c r="FQR297" s="135"/>
      <c r="FQS297" s="111"/>
      <c r="FQT297" s="178"/>
      <c r="FQU297" s="178"/>
      <c r="FQV297" s="178"/>
      <c r="FQW297" s="178"/>
      <c r="FQX297" s="179"/>
      <c r="FQY297" s="73"/>
      <c r="FQZ297" s="73"/>
      <c r="FRA297" s="180"/>
      <c r="FRB297" s="75"/>
      <c r="FRC297" s="76"/>
      <c r="FRD297" s="180"/>
      <c r="FRE297" s="180"/>
      <c r="FRF297" s="180"/>
      <c r="FRG297" s="75"/>
      <c r="FRH297" s="76"/>
      <c r="FRI297" s="181"/>
      <c r="FRJ297" s="181"/>
      <c r="FRK297" s="182"/>
      <c r="FRL297" s="134"/>
      <c r="FRM297" s="135"/>
      <c r="FRN297" s="111"/>
      <c r="FRO297" s="178"/>
      <c r="FRP297" s="178"/>
      <c r="FRQ297" s="178"/>
      <c r="FRR297" s="178"/>
      <c r="FRS297" s="179"/>
      <c r="FRT297" s="73"/>
      <c r="FRU297" s="73"/>
      <c r="FRV297" s="180"/>
      <c r="FRW297" s="75"/>
      <c r="FRX297" s="76"/>
      <c r="FRY297" s="180"/>
      <c r="FRZ297" s="180"/>
      <c r="FSA297" s="180"/>
      <c r="FSB297" s="75"/>
      <c r="FSC297" s="76"/>
      <c r="FSD297" s="181"/>
      <c r="FSE297" s="181"/>
      <c r="FSF297" s="182"/>
      <c r="FSG297" s="134"/>
      <c r="FSH297" s="135"/>
      <c r="FSI297" s="111"/>
      <c r="FSJ297" s="178"/>
      <c r="FSK297" s="178"/>
      <c r="FSL297" s="178"/>
      <c r="FSM297" s="178"/>
      <c r="FSN297" s="179"/>
      <c r="FSO297" s="73"/>
      <c r="FSP297" s="73"/>
      <c r="FSQ297" s="180"/>
      <c r="FSR297" s="75"/>
      <c r="FSS297" s="76"/>
      <c r="FST297" s="180"/>
      <c r="FSU297" s="180"/>
      <c r="FSV297" s="180"/>
      <c r="FSW297" s="75"/>
      <c r="FSX297" s="76"/>
      <c r="FSY297" s="181"/>
      <c r="FSZ297" s="181"/>
      <c r="FTA297" s="182"/>
      <c r="FTB297" s="134"/>
      <c r="FTC297" s="135"/>
      <c r="FTD297" s="111"/>
      <c r="FTE297" s="178"/>
      <c r="FTF297" s="178"/>
      <c r="FTG297" s="178"/>
      <c r="FTH297" s="178"/>
      <c r="FTI297" s="179"/>
      <c r="FTJ297" s="73"/>
      <c r="FTK297" s="73"/>
      <c r="FTL297" s="180"/>
      <c r="FTM297" s="75"/>
      <c r="FTN297" s="76"/>
      <c r="FTO297" s="180"/>
      <c r="FTP297" s="180"/>
      <c r="FTQ297" s="180"/>
      <c r="FTR297" s="75"/>
      <c r="FTS297" s="76"/>
      <c r="FTT297" s="181"/>
      <c r="FTU297" s="181"/>
      <c r="FTV297" s="182"/>
      <c r="FTW297" s="134"/>
      <c r="FTX297" s="135"/>
      <c r="FTY297" s="111"/>
      <c r="FTZ297" s="178"/>
      <c r="FUA297" s="178"/>
      <c r="FUB297" s="178"/>
      <c r="FUC297" s="178"/>
      <c r="FUD297" s="179"/>
      <c r="FUE297" s="73"/>
      <c r="FUF297" s="73"/>
      <c r="FUG297" s="180"/>
      <c r="FUH297" s="75"/>
      <c r="FUI297" s="76"/>
      <c r="FUJ297" s="180"/>
      <c r="FUK297" s="180"/>
      <c r="FUL297" s="180"/>
      <c r="FUM297" s="75"/>
      <c r="FUN297" s="76"/>
      <c r="FUO297" s="181"/>
      <c r="FUP297" s="181"/>
      <c r="FUQ297" s="182"/>
      <c r="FUR297" s="134"/>
      <c r="FUS297" s="135"/>
      <c r="FUT297" s="111"/>
      <c r="FUU297" s="178"/>
      <c r="FUV297" s="178"/>
      <c r="FUW297" s="178"/>
      <c r="FUX297" s="178"/>
      <c r="FUY297" s="179"/>
      <c r="FUZ297" s="73"/>
      <c r="FVA297" s="73"/>
      <c r="FVB297" s="180"/>
      <c r="FVC297" s="75"/>
      <c r="FVD297" s="76"/>
      <c r="FVE297" s="180"/>
      <c r="FVF297" s="180"/>
      <c r="FVG297" s="180"/>
      <c r="FVH297" s="75"/>
      <c r="FVI297" s="76"/>
      <c r="FVJ297" s="181"/>
      <c r="FVK297" s="181"/>
      <c r="FVL297" s="182"/>
      <c r="FVM297" s="134"/>
      <c r="FVN297" s="135"/>
      <c r="FVO297" s="111"/>
      <c r="FVP297" s="178"/>
      <c r="FVQ297" s="178"/>
      <c r="FVR297" s="178"/>
      <c r="FVS297" s="178"/>
      <c r="FVT297" s="179"/>
      <c r="FVU297" s="73"/>
      <c r="FVV297" s="73"/>
      <c r="FVW297" s="180"/>
      <c r="FVX297" s="75"/>
      <c r="FVY297" s="76"/>
      <c r="FVZ297" s="180"/>
      <c r="FWA297" s="180"/>
      <c r="FWB297" s="180"/>
      <c r="FWC297" s="75"/>
      <c r="FWD297" s="76"/>
      <c r="FWE297" s="181"/>
      <c r="FWF297" s="181"/>
      <c r="FWG297" s="182"/>
      <c r="FWH297" s="134"/>
      <c r="FWI297" s="135"/>
      <c r="FWJ297" s="111"/>
      <c r="FWK297" s="178"/>
      <c r="FWL297" s="178"/>
      <c r="FWM297" s="178"/>
      <c r="FWN297" s="178"/>
      <c r="FWO297" s="179"/>
      <c r="FWP297" s="73"/>
      <c r="FWQ297" s="73"/>
      <c r="FWR297" s="180"/>
      <c r="FWS297" s="75"/>
      <c r="FWT297" s="76"/>
      <c r="FWU297" s="180"/>
      <c r="FWV297" s="180"/>
      <c r="FWW297" s="180"/>
      <c r="FWX297" s="75"/>
      <c r="FWY297" s="76"/>
      <c r="FWZ297" s="181"/>
      <c r="FXA297" s="181"/>
      <c r="FXB297" s="182"/>
      <c r="FXC297" s="134"/>
      <c r="FXD297" s="135"/>
      <c r="FXE297" s="111"/>
      <c r="FXF297" s="178"/>
      <c r="FXG297" s="178"/>
      <c r="FXH297" s="178"/>
      <c r="FXI297" s="178"/>
      <c r="FXJ297" s="179"/>
      <c r="FXK297" s="73"/>
      <c r="FXL297" s="73"/>
      <c r="FXM297" s="180"/>
      <c r="FXN297" s="75"/>
      <c r="FXO297" s="76"/>
      <c r="FXP297" s="180"/>
      <c r="FXQ297" s="180"/>
      <c r="FXR297" s="180"/>
      <c r="FXS297" s="75"/>
      <c r="FXT297" s="76"/>
      <c r="FXU297" s="181"/>
      <c r="FXV297" s="181"/>
      <c r="FXW297" s="182"/>
      <c r="FXX297" s="134"/>
      <c r="FXY297" s="135"/>
      <c r="FXZ297" s="111"/>
      <c r="FYA297" s="178"/>
      <c r="FYB297" s="178"/>
      <c r="FYC297" s="178"/>
      <c r="FYD297" s="178"/>
      <c r="FYE297" s="179"/>
      <c r="FYF297" s="73"/>
      <c r="FYG297" s="73"/>
      <c r="FYH297" s="180"/>
      <c r="FYI297" s="75"/>
      <c r="FYJ297" s="76"/>
      <c r="FYK297" s="180"/>
      <c r="FYL297" s="180"/>
      <c r="FYM297" s="180"/>
      <c r="FYN297" s="75"/>
      <c r="FYO297" s="76"/>
      <c r="FYP297" s="181"/>
      <c r="FYQ297" s="181"/>
      <c r="FYR297" s="182"/>
      <c r="FYS297" s="134"/>
      <c r="FYT297" s="135"/>
      <c r="FYU297" s="111"/>
      <c r="FYV297" s="178"/>
      <c r="FYW297" s="178"/>
      <c r="FYX297" s="178"/>
      <c r="FYY297" s="178"/>
      <c r="FYZ297" s="179"/>
      <c r="FZA297" s="73"/>
      <c r="FZB297" s="73"/>
      <c r="FZC297" s="180"/>
      <c r="FZD297" s="75"/>
      <c r="FZE297" s="76"/>
      <c r="FZF297" s="180"/>
      <c r="FZG297" s="180"/>
      <c r="FZH297" s="180"/>
      <c r="FZI297" s="75"/>
      <c r="FZJ297" s="76"/>
      <c r="FZK297" s="181"/>
      <c r="FZL297" s="181"/>
      <c r="FZM297" s="182"/>
      <c r="FZN297" s="134"/>
      <c r="FZO297" s="135"/>
      <c r="FZP297" s="111"/>
      <c r="FZQ297" s="178"/>
      <c r="FZR297" s="178"/>
      <c r="FZS297" s="178"/>
      <c r="FZT297" s="178"/>
      <c r="FZU297" s="179"/>
      <c r="FZV297" s="73"/>
      <c r="FZW297" s="73"/>
      <c r="FZX297" s="180"/>
      <c r="FZY297" s="75"/>
      <c r="FZZ297" s="76"/>
      <c r="GAA297" s="180"/>
      <c r="GAB297" s="180"/>
      <c r="GAC297" s="180"/>
      <c r="GAD297" s="75"/>
      <c r="GAE297" s="76"/>
      <c r="GAF297" s="181"/>
      <c r="GAG297" s="181"/>
      <c r="GAH297" s="182"/>
      <c r="GAI297" s="134"/>
      <c r="GAJ297" s="135"/>
      <c r="GAK297" s="111"/>
      <c r="GAL297" s="178"/>
      <c r="GAM297" s="178"/>
      <c r="GAN297" s="178"/>
      <c r="GAO297" s="178"/>
      <c r="GAP297" s="179"/>
      <c r="GAQ297" s="73"/>
      <c r="GAR297" s="73"/>
      <c r="GAS297" s="180"/>
      <c r="GAT297" s="75"/>
      <c r="GAU297" s="76"/>
      <c r="GAV297" s="180"/>
      <c r="GAW297" s="180"/>
      <c r="GAX297" s="180"/>
      <c r="GAY297" s="75"/>
      <c r="GAZ297" s="76"/>
      <c r="GBA297" s="181"/>
      <c r="GBB297" s="181"/>
      <c r="GBC297" s="182"/>
      <c r="GBD297" s="134"/>
      <c r="GBE297" s="135"/>
      <c r="GBF297" s="111"/>
      <c r="GBG297" s="178"/>
      <c r="GBH297" s="178"/>
      <c r="GBI297" s="178"/>
      <c r="GBJ297" s="178"/>
      <c r="GBK297" s="179"/>
      <c r="GBL297" s="73"/>
      <c r="GBM297" s="73"/>
      <c r="GBN297" s="180"/>
      <c r="GBO297" s="75"/>
      <c r="GBP297" s="76"/>
      <c r="GBQ297" s="180"/>
      <c r="GBR297" s="180"/>
      <c r="GBS297" s="180"/>
      <c r="GBT297" s="75"/>
      <c r="GBU297" s="76"/>
      <c r="GBV297" s="181"/>
      <c r="GBW297" s="181"/>
      <c r="GBX297" s="182"/>
      <c r="GBY297" s="134"/>
      <c r="GBZ297" s="135"/>
      <c r="GCA297" s="111"/>
      <c r="GCB297" s="178"/>
      <c r="GCC297" s="178"/>
      <c r="GCD297" s="178"/>
      <c r="GCE297" s="178"/>
      <c r="GCF297" s="179"/>
      <c r="GCG297" s="73"/>
      <c r="GCH297" s="73"/>
      <c r="GCI297" s="180"/>
      <c r="GCJ297" s="75"/>
      <c r="GCK297" s="76"/>
      <c r="GCL297" s="180"/>
      <c r="GCM297" s="180"/>
      <c r="GCN297" s="180"/>
      <c r="GCO297" s="75"/>
      <c r="GCP297" s="76"/>
      <c r="GCQ297" s="181"/>
      <c r="GCR297" s="181"/>
      <c r="GCS297" s="182"/>
      <c r="GCT297" s="134"/>
      <c r="GCU297" s="135"/>
      <c r="GCV297" s="111"/>
      <c r="GCW297" s="178"/>
      <c r="GCX297" s="178"/>
      <c r="GCY297" s="178"/>
      <c r="GCZ297" s="178"/>
      <c r="GDA297" s="179"/>
      <c r="GDB297" s="73"/>
      <c r="GDC297" s="73"/>
      <c r="GDD297" s="180"/>
      <c r="GDE297" s="75"/>
      <c r="GDF297" s="76"/>
      <c r="GDG297" s="180"/>
      <c r="GDH297" s="180"/>
      <c r="GDI297" s="180"/>
      <c r="GDJ297" s="75"/>
      <c r="GDK297" s="76"/>
      <c r="GDL297" s="181"/>
      <c r="GDM297" s="181"/>
      <c r="GDN297" s="182"/>
      <c r="GDO297" s="134"/>
      <c r="GDP297" s="135"/>
      <c r="GDQ297" s="111"/>
      <c r="GDR297" s="178"/>
      <c r="GDS297" s="178"/>
      <c r="GDT297" s="178"/>
      <c r="GDU297" s="178"/>
      <c r="GDV297" s="179"/>
      <c r="GDW297" s="73"/>
      <c r="GDX297" s="73"/>
      <c r="GDY297" s="180"/>
      <c r="GDZ297" s="75"/>
      <c r="GEA297" s="76"/>
      <c r="GEB297" s="180"/>
      <c r="GEC297" s="180"/>
      <c r="GED297" s="180"/>
      <c r="GEE297" s="75"/>
      <c r="GEF297" s="76"/>
      <c r="GEG297" s="181"/>
      <c r="GEH297" s="181"/>
      <c r="GEI297" s="182"/>
      <c r="GEJ297" s="134"/>
      <c r="GEK297" s="135"/>
      <c r="GEL297" s="111"/>
      <c r="GEM297" s="178"/>
      <c r="GEN297" s="178"/>
      <c r="GEO297" s="178"/>
      <c r="GEP297" s="178"/>
      <c r="GEQ297" s="179"/>
      <c r="GER297" s="73"/>
      <c r="GES297" s="73"/>
      <c r="GET297" s="180"/>
      <c r="GEU297" s="75"/>
      <c r="GEV297" s="76"/>
      <c r="GEW297" s="180"/>
      <c r="GEX297" s="180"/>
      <c r="GEY297" s="180"/>
      <c r="GEZ297" s="75"/>
      <c r="GFA297" s="76"/>
      <c r="GFB297" s="181"/>
      <c r="GFC297" s="181"/>
      <c r="GFD297" s="182"/>
      <c r="GFE297" s="134"/>
      <c r="GFF297" s="135"/>
      <c r="GFG297" s="111"/>
      <c r="GFH297" s="178"/>
      <c r="GFI297" s="178"/>
      <c r="GFJ297" s="178"/>
      <c r="GFK297" s="178"/>
      <c r="GFL297" s="179"/>
      <c r="GFM297" s="73"/>
      <c r="GFN297" s="73"/>
      <c r="GFO297" s="180"/>
      <c r="GFP297" s="75"/>
      <c r="GFQ297" s="76"/>
      <c r="GFR297" s="180"/>
      <c r="GFS297" s="180"/>
      <c r="GFT297" s="180"/>
      <c r="GFU297" s="75"/>
      <c r="GFV297" s="76"/>
      <c r="GFW297" s="181"/>
      <c r="GFX297" s="181"/>
      <c r="GFY297" s="182"/>
      <c r="GFZ297" s="134"/>
      <c r="GGA297" s="135"/>
      <c r="GGB297" s="111"/>
      <c r="GGC297" s="178"/>
      <c r="GGD297" s="178"/>
      <c r="GGE297" s="178"/>
      <c r="GGF297" s="178"/>
      <c r="GGG297" s="179"/>
      <c r="GGH297" s="73"/>
      <c r="GGI297" s="73"/>
      <c r="GGJ297" s="180"/>
      <c r="GGK297" s="75"/>
      <c r="GGL297" s="76"/>
      <c r="GGM297" s="180"/>
      <c r="GGN297" s="180"/>
      <c r="GGO297" s="180"/>
      <c r="GGP297" s="75"/>
      <c r="GGQ297" s="76"/>
      <c r="GGR297" s="181"/>
      <c r="GGS297" s="181"/>
      <c r="GGT297" s="182"/>
      <c r="GGU297" s="134"/>
      <c r="GGV297" s="135"/>
      <c r="GGW297" s="111"/>
      <c r="GGX297" s="178"/>
      <c r="GGY297" s="178"/>
      <c r="GGZ297" s="178"/>
      <c r="GHA297" s="178"/>
      <c r="GHB297" s="179"/>
      <c r="GHC297" s="73"/>
      <c r="GHD297" s="73"/>
      <c r="GHE297" s="180"/>
      <c r="GHF297" s="75"/>
      <c r="GHG297" s="76"/>
      <c r="GHH297" s="180"/>
      <c r="GHI297" s="180"/>
      <c r="GHJ297" s="180"/>
      <c r="GHK297" s="75"/>
      <c r="GHL297" s="76"/>
      <c r="GHM297" s="181"/>
      <c r="GHN297" s="181"/>
      <c r="GHO297" s="182"/>
      <c r="GHP297" s="134"/>
      <c r="GHQ297" s="135"/>
      <c r="GHR297" s="111"/>
      <c r="GHS297" s="178"/>
      <c r="GHT297" s="178"/>
      <c r="GHU297" s="178"/>
      <c r="GHV297" s="178"/>
      <c r="GHW297" s="179"/>
      <c r="GHX297" s="73"/>
      <c r="GHY297" s="73"/>
      <c r="GHZ297" s="180"/>
      <c r="GIA297" s="75"/>
      <c r="GIB297" s="76"/>
      <c r="GIC297" s="180"/>
      <c r="GID297" s="180"/>
      <c r="GIE297" s="180"/>
      <c r="GIF297" s="75"/>
      <c r="GIG297" s="76"/>
      <c r="GIH297" s="181"/>
      <c r="GII297" s="181"/>
      <c r="GIJ297" s="182"/>
      <c r="GIK297" s="134"/>
      <c r="GIL297" s="135"/>
      <c r="GIM297" s="111"/>
      <c r="GIN297" s="178"/>
      <c r="GIO297" s="178"/>
      <c r="GIP297" s="178"/>
      <c r="GIQ297" s="178"/>
      <c r="GIR297" s="179"/>
      <c r="GIS297" s="73"/>
      <c r="GIT297" s="73"/>
      <c r="GIU297" s="180"/>
      <c r="GIV297" s="75"/>
      <c r="GIW297" s="76"/>
      <c r="GIX297" s="180"/>
      <c r="GIY297" s="180"/>
      <c r="GIZ297" s="180"/>
      <c r="GJA297" s="75"/>
      <c r="GJB297" s="76"/>
      <c r="GJC297" s="181"/>
      <c r="GJD297" s="181"/>
      <c r="GJE297" s="182"/>
      <c r="GJF297" s="134"/>
      <c r="GJG297" s="135"/>
      <c r="GJH297" s="111"/>
      <c r="GJI297" s="178"/>
      <c r="GJJ297" s="178"/>
      <c r="GJK297" s="178"/>
      <c r="GJL297" s="178"/>
      <c r="GJM297" s="179"/>
      <c r="GJN297" s="73"/>
      <c r="GJO297" s="73"/>
      <c r="GJP297" s="180"/>
      <c r="GJQ297" s="75"/>
      <c r="GJR297" s="76"/>
      <c r="GJS297" s="180"/>
      <c r="GJT297" s="180"/>
      <c r="GJU297" s="180"/>
      <c r="GJV297" s="75"/>
      <c r="GJW297" s="76"/>
      <c r="GJX297" s="181"/>
      <c r="GJY297" s="181"/>
      <c r="GJZ297" s="182"/>
      <c r="GKA297" s="134"/>
      <c r="GKB297" s="135"/>
      <c r="GKC297" s="111"/>
      <c r="GKD297" s="178"/>
      <c r="GKE297" s="178"/>
      <c r="GKF297" s="178"/>
      <c r="GKG297" s="178"/>
      <c r="GKH297" s="179"/>
      <c r="GKI297" s="73"/>
      <c r="GKJ297" s="73"/>
      <c r="GKK297" s="180"/>
      <c r="GKL297" s="75"/>
      <c r="GKM297" s="76"/>
      <c r="GKN297" s="180"/>
      <c r="GKO297" s="180"/>
      <c r="GKP297" s="180"/>
      <c r="GKQ297" s="75"/>
      <c r="GKR297" s="76"/>
      <c r="GKS297" s="181"/>
      <c r="GKT297" s="181"/>
      <c r="GKU297" s="182"/>
      <c r="GKV297" s="134"/>
      <c r="GKW297" s="135"/>
      <c r="GKX297" s="111"/>
      <c r="GKY297" s="178"/>
      <c r="GKZ297" s="178"/>
      <c r="GLA297" s="178"/>
      <c r="GLB297" s="178"/>
      <c r="GLC297" s="179"/>
      <c r="GLD297" s="73"/>
      <c r="GLE297" s="73"/>
      <c r="GLF297" s="180"/>
      <c r="GLG297" s="75"/>
      <c r="GLH297" s="76"/>
      <c r="GLI297" s="180"/>
      <c r="GLJ297" s="180"/>
      <c r="GLK297" s="180"/>
      <c r="GLL297" s="75"/>
      <c r="GLM297" s="76"/>
      <c r="GLN297" s="181"/>
      <c r="GLO297" s="181"/>
      <c r="GLP297" s="182"/>
      <c r="GLQ297" s="134"/>
      <c r="GLR297" s="135"/>
      <c r="GLS297" s="111"/>
      <c r="GLT297" s="178"/>
      <c r="GLU297" s="178"/>
      <c r="GLV297" s="178"/>
      <c r="GLW297" s="178"/>
      <c r="GLX297" s="179"/>
      <c r="GLY297" s="73"/>
      <c r="GLZ297" s="73"/>
      <c r="GMA297" s="180"/>
      <c r="GMB297" s="75"/>
      <c r="GMC297" s="76"/>
      <c r="GMD297" s="180"/>
      <c r="GME297" s="180"/>
      <c r="GMF297" s="180"/>
      <c r="GMG297" s="75"/>
      <c r="GMH297" s="76"/>
      <c r="GMI297" s="181"/>
      <c r="GMJ297" s="181"/>
      <c r="GMK297" s="182"/>
      <c r="GML297" s="134"/>
      <c r="GMM297" s="135"/>
      <c r="GMN297" s="111"/>
      <c r="GMO297" s="178"/>
      <c r="GMP297" s="178"/>
      <c r="GMQ297" s="178"/>
      <c r="GMR297" s="178"/>
      <c r="GMS297" s="179"/>
      <c r="GMT297" s="73"/>
      <c r="GMU297" s="73"/>
      <c r="GMV297" s="180"/>
      <c r="GMW297" s="75"/>
      <c r="GMX297" s="76"/>
      <c r="GMY297" s="180"/>
      <c r="GMZ297" s="180"/>
      <c r="GNA297" s="180"/>
      <c r="GNB297" s="75"/>
      <c r="GNC297" s="76"/>
      <c r="GND297" s="181"/>
      <c r="GNE297" s="181"/>
      <c r="GNF297" s="182"/>
      <c r="GNG297" s="134"/>
      <c r="GNH297" s="135"/>
      <c r="GNI297" s="111"/>
      <c r="GNJ297" s="178"/>
      <c r="GNK297" s="178"/>
      <c r="GNL297" s="178"/>
      <c r="GNM297" s="178"/>
      <c r="GNN297" s="179"/>
      <c r="GNO297" s="73"/>
      <c r="GNP297" s="73"/>
      <c r="GNQ297" s="180"/>
      <c r="GNR297" s="75"/>
      <c r="GNS297" s="76"/>
      <c r="GNT297" s="180"/>
      <c r="GNU297" s="180"/>
      <c r="GNV297" s="180"/>
      <c r="GNW297" s="75"/>
      <c r="GNX297" s="76"/>
      <c r="GNY297" s="181"/>
      <c r="GNZ297" s="181"/>
      <c r="GOA297" s="182"/>
      <c r="GOB297" s="134"/>
      <c r="GOC297" s="135"/>
      <c r="GOD297" s="111"/>
      <c r="GOE297" s="178"/>
      <c r="GOF297" s="178"/>
      <c r="GOG297" s="178"/>
      <c r="GOH297" s="178"/>
      <c r="GOI297" s="179"/>
      <c r="GOJ297" s="73"/>
      <c r="GOK297" s="73"/>
      <c r="GOL297" s="180"/>
      <c r="GOM297" s="75"/>
      <c r="GON297" s="76"/>
      <c r="GOO297" s="180"/>
      <c r="GOP297" s="180"/>
      <c r="GOQ297" s="180"/>
      <c r="GOR297" s="75"/>
      <c r="GOS297" s="76"/>
      <c r="GOT297" s="181"/>
      <c r="GOU297" s="181"/>
      <c r="GOV297" s="182"/>
      <c r="GOW297" s="134"/>
      <c r="GOX297" s="135"/>
      <c r="GOY297" s="111"/>
      <c r="GOZ297" s="178"/>
      <c r="GPA297" s="178"/>
      <c r="GPB297" s="178"/>
      <c r="GPC297" s="178"/>
      <c r="GPD297" s="179"/>
      <c r="GPE297" s="73"/>
      <c r="GPF297" s="73"/>
      <c r="GPG297" s="180"/>
      <c r="GPH297" s="75"/>
      <c r="GPI297" s="76"/>
      <c r="GPJ297" s="180"/>
      <c r="GPK297" s="180"/>
      <c r="GPL297" s="180"/>
      <c r="GPM297" s="75"/>
      <c r="GPN297" s="76"/>
      <c r="GPO297" s="181"/>
      <c r="GPP297" s="181"/>
      <c r="GPQ297" s="182"/>
      <c r="GPR297" s="134"/>
      <c r="GPS297" s="135"/>
      <c r="GPT297" s="111"/>
      <c r="GPU297" s="178"/>
      <c r="GPV297" s="178"/>
      <c r="GPW297" s="178"/>
      <c r="GPX297" s="178"/>
      <c r="GPY297" s="179"/>
      <c r="GPZ297" s="73"/>
      <c r="GQA297" s="73"/>
      <c r="GQB297" s="180"/>
      <c r="GQC297" s="75"/>
      <c r="GQD297" s="76"/>
      <c r="GQE297" s="180"/>
      <c r="GQF297" s="180"/>
      <c r="GQG297" s="180"/>
      <c r="GQH297" s="75"/>
      <c r="GQI297" s="76"/>
      <c r="GQJ297" s="181"/>
      <c r="GQK297" s="181"/>
      <c r="GQL297" s="182"/>
      <c r="GQM297" s="134"/>
      <c r="GQN297" s="135"/>
      <c r="GQO297" s="111"/>
      <c r="GQP297" s="178"/>
      <c r="GQQ297" s="178"/>
      <c r="GQR297" s="178"/>
      <c r="GQS297" s="178"/>
      <c r="GQT297" s="179"/>
      <c r="GQU297" s="73"/>
      <c r="GQV297" s="73"/>
      <c r="GQW297" s="180"/>
      <c r="GQX297" s="75"/>
      <c r="GQY297" s="76"/>
      <c r="GQZ297" s="180"/>
      <c r="GRA297" s="180"/>
      <c r="GRB297" s="180"/>
      <c r="GRC297" s="75"/>
      <c r="GRD297" s="76"/>
      <c r="GRE297" s="181"/>
      <c r="GRF297" s="181"/>
      <c r="GRG297" s="182"/>
      <c r="GRH297" s="134"/>
      <c r="GRI297" s="135"/>
      <c r="GRJ297" s="111"/>
      <c r="GRK297" s="178"/>
      <c r="GRL297" s="178"/>
      <c r="GRM297" s="178"/>
      <c r="GRN297" s="178"/>
      <c r="GRO297" s="179"/>
      <c r="GRP297" s="73"/>
      <c r="GRQ297" s="73"/>
      <c r="GRR297" s="180"/>
      <c r="GRS297" s="75"/>
      <c r="GRT297" s="76"/>
      <c r="GRU297" s="180"/>
      <c r="GRV297" s="180"/>
      <c r="GRW297" s="180"/>
      <c r="GRX297" s="75"/>
      <c r="GRY297" s="76"/>
      <c r="GRZ297" s="181"/>
      <c r="GSA297" s="181"/>
      <c r="GSB297" s="182"/>
      <c r="GSC297" s="134"/>
      <c r="GSD297" s="135"/>
      <c r="GSE297" s="111"/>
      <c r="GSF297" s="178"/>
      <c r="GSG297" s="178"/>
      <c r="GSH297" s="178"/>
      <c r="GSI297" s="178"/>
      <c r="GSJ297" s="179"/>
      <c r="GSK297" s="73"/>
      <c r="GSL297" s="73"/>
      <c r="GSM297" s="180"/>
      <c r="GSN297" s="75"/>
      <c r="GSO297" s="76"/>
      <c r="GSP297" s="180"/>
      <c r="GSQ297" s="180"/>
      <c r="GSR297" s="180"/>
      <c r="GSS297" s="75"/>
      <c r="GST297" s="76"/>
      <c r="GSU297" s="181"/>
      <c r="GSV297" s="181"/>
      <c r="GSW297" s="182"/>
      <c r="GSX297" s="134"/>
      <c r="GSY297" s="135"/>
      <c r="GSZ297" s="111"/>
      <c r="GTA297" s="178"/>
      <c r="GTB297" s="178"/>
      <c r="GTC297" s="178"/>
      <c r="GTD297" s="178"/>
      <c r="GTE297" s="179"/>
      <c r="GTF297" s="73"/>
      <c r="GTG297" s="73"/>
      <c r="GTH297" s="180"/>
      <c r="GTI297" s="75"/>
      <c r="GTJ297" s="76"/>
      <c r="GTK297" s="180"/>
      <c r="GTL297" s="180"/>
      <c r="GTM297" s="180"/>
      <c r="GTN297" s="75"/>
      <c r="GTO297" s="76"/>
      <c r="GTP297" s="181"/>
      <c r="GTQ297" s="181"/>
      <c r="GTR297" s="182"/>
      <c r="GTS297" s="134"/>
      <c r="GTT297" s="135"/>
      <c r="GTU297" s="111"/>
      <c r="GTV297" s="178"/>
      <c r="GTW297" s="178"/>
      <c r="GTX297" s="178"/>
      <c r="GTY297" s="178"/>
      <c r="GTZ297" s="179"/>
      <c r="GUA297" s="73"/>
      <c r="GUB297" s="73"/>
      <c r="GUC297" s="180"/>
      <c r="GUD297" s="75"/>
      <c r="GUE297" s="76"/>
      <c r="GUF297" s="180"/>
      <c r="GUG297" s="180"/>
      <c r="GUH297" s="180"/>
      <c r="GUI297" s="75"/>
      <c r="GUJ297" s="76"/>
      <c r="GUK297" s="181"/>
      <c r="GUL297" s="181"/>
      <c r="GUM297" s="182"/>
      <c r="GUN297" s="134"/>
      <c r="GUO297" s="135"/>
      <c r="GUP297" s="111"/>
      <c r="GUQ297" s="178"/>
      <c r="GUR297" s="178"/>
      <c r="GUS297" s="178"/>
      <c r="GUT297" s="178"/>
      <c r="GUU297" s="179"/>
      <c r="GUV297" s="73"/>
      <c r="GUW297" s="73"/>
      <c r="GUX297" s="180"/>
      <c r="GUY297" s="75"/>
      <c r="GUZ297" s="76"/>
      <c r="GVA297" s="180"/>
      <c r="GVB297" s="180"/>
      <c r="GVC297" s="180"/>
      <c r="GVD297" s="75"/>
      <c r="GVE297" s="76"/>
      <c r="GVF297" s="181"/>
      <c r="GVG297" s="181"/>
      <c r="GVH297" s="182"/>
      <c r="GVI297" s="134"/>
      <c r="GVJ297" s="135"/>
      <c r="GVK297" s="111"/>
      <c r="GVL297" s="178"/>
      <c r="GVM297" s="178"/>
      <c r="GVN297" s="178"/>
      <c r="GVO297" s="178"/>
      <c r="GVP297" s="179"/>
      <c r="GVQ297" s="73"/>
      <c r="GVR297" s="73"/>
      <c r="GVS297" s="180"/>
      <c r="GVT297" s="75"/>
      <c r="GVU297" s="76"/>
      <c r="GVV297" s="180"/>
      <c r="GVW297" s="180"/>
      <c r="GVX297" s="180"/>
      <c r="GVY297" s="75"/>
      <c r="GVZ297" s="76"/>
      <c r="GWA297" s="181"/>
      <c r="GWB297" s="181"/>
      <c r="GWC297" s="182"/>
      <c r="GWD297" s="134"/>
      <c r="GWE297" s="135"/>
      <c r="GWF297" s="111"/>
      <c r="GWG297" s="178"/>
      <c r="GWH297" s="178"/>
      <c r="GWI297" s="178"/>
      <c r="GWJ297" s="178"/>
      <c r="GWK297" s="179"/>
      <c r="GWL297" s="73"/>
      <c r="GWM297" s="73"/>
      <c r="GWN297" s="180"/>
      <c r="GWO297" s="75"/>
      <c r="GWP297" s="76"/>
      <c r="GWQ297" s="180"/>
      <c r="GWR297" s="180"/>
      <c r="GWS297" s="180"/>
      <c r="GWT297" s="75"/>
      <c r="GWU297" s="76"/>
      <c r="GWV297" s="181"/>
      <c r="GWW297" s="181"/>
      <c r="GWX297" s="182"/>
      <c r="GWY297" s="134"/>
      <c r="GWZ297" s="135"/>
      <c r="GXA297" s="111"/>
      <c r="GXB297" s="178"/>
      <c r="GXC297" s="178"/>
      <c r="GXD297" s="178"/>
      <c r="GXE297" s="178"/>
      <c r="GXF297" s="179"/>
      <c r="GXG297" s="73"/>
      <c r="GXH297" s="73"/>
      <c r="GXI297" s="180"/>
      <c r="GXJ297" s="75"/>
      <c r="GXK297" s="76"/>
      <c r="GXL297" s="180"/>
      <c r="GXM297" s="180"/>
      <c r="GXN297" s="180"/>
      <c r="GXO297" s="75"/>
      <c r="GXP297" s="76"/>
      <c r="GXQ297" s="181"/>
      <c r="GXR297" s="181"/>
      <c r="GXS297" s="182"/>
      <c r="GXT297" s="134"/>
      <c r="GXU297" s="135"/>
      <c r="GXV297" s="111"/>
      <c r="GXW297" s="178"/>
      <c r="GXX297" s="178"/>
      <c r="GXY297" s="178"/>
      <c r="GXZ297" s="178"/>
      <c r="GYA297" s="179"/>
      <c r="GYB297" s="73"/>
      <c r="GYC297" s="73"/>
      <c r="GYD297" s="180"/>
      <c r="GYE297" s="75"/>
      <c r="GYF297" s="76"/>
      <c r="GYG297" s="180"/>
      <c r="GYH297" s="180"/>
      <c r="GYI297" s="180"/>
      <c r="GYJ297" s="75"/>
      <c r="GYK297" s="76"/>
      <c r="GYL297" s="181"/>
      <c r="GYM297" s="181"/>
      <c r="GYN297" s="182"/>
      <c r="GYO297" s="134"/>
      <c r="GYP297" s="135"/>
      <c r="GYQ297" s="111"/>
      <c r="GYR297" s="178"/>
      <c r="GYS297" s="178"/>
      <c r="GYT297" s="178"/>
      <c r="GYU297" s="178"/>
      <c r="GYV297" s="179"/>
      <c r="GYW297" s="73"/>
      <c r="GYX297" s="73"/>
      <c r="GYY297" s="180"/>
      <c r="GYZ297" s="75"/>
      <c r="GZA297" s="76"/>
      <c r="GZB297" s="180"/>
      <c r="GZC297" s="180"/>
      <c r="GZD297" s="180"/>
      <c r="GZE297" s="75"/>
      <c r="GZF297" s="76"/>
      <c r="GZG297" s="181"/>
      <c r="GZH297" s="181"/>
      <c r="GZI297" s="182"/>
      <c r="GZJ297" s="134"/>
      <c r="GZK297" s="135"/>
      <c r="GZL297" s="111"/>
      <c r="GZM297" s="178"/>
      <c r="GZN297" s="178"/>
      <c r="GZO297" s="178"/>
      <c r="GZP297" s="178"/>
      <c r="GZQ297" s="179"/>
      <c r="GZR297" s="73"/>
      <c r="GZS297" s="73"/>
      <c r="GZT297" s="180"/>
      <c r="GZU297" s="75"/>
      <c r="GZV297" s="76"/>
      <c r="GZW297" s="180"/>
      <c r="GZX297" s="180"/>
      <c r="GZY297" s="180"/>
      <c r="GZZ297" s="75"/>
      <c r="HAA297" s="76"/>
      <c r="HAB297" s="181"/>
      <c r="HAC297" s="181"/>
      <c r="HAD297" s="182"/>
      <c r="HAE297" s="134"/>
      <c r="HAF297" s="135"/>
      <c r="HAG297" s="111"/>
      <c r="HAH297" s="178"/>
      <c r="HAI297" s="178"/>
      <c r="HAJ297" s="178"/>
      <c r="HAK297" s="178"/>
      <c r="HAL297" s="179"/>
      <c r="HAM297" s="73"/>
      <c r="HAN297" s="73"/>
      <c r="HAO297" s="180"/>
      <c r="HAP297" s="75"/>
      <c r="HAQ297" s="76"/>
      <c r="HAR297" s="180"/>
      <c r="HAS297" s="180"/>
      <c r="HAT297" s="180"/>
      <c r="HAU297" s="75"/>
      <c r="HAV297" s="76"/>
      <c r="HAW297" s="181"/>
      <c r="HAX297" s="181"/>
      <c r="HAY297" s="182"/>
      <c r="HAZ297" s="134"/>
      <c r="HBA297" s="135"/>
      <c r="HBB297" s="111"/>
      <c r="HBC297" s="178"/>
      <c r="HBD297" s="178"/>
      <c r="HBE297" s="178"/>
      <c r="HBF297" s="178"/>
      <c r="HBG297" s="179"/>
      <c r="HBH297" s="73"/>
      <c r="HBI297" s="73"/>
      <c r="HBJ297" s="180"/>
      <c r="HBK297" s="75"/>
      <c r="HBL297" s="76"/>
      <c r="HBM297" s="180"/>
      <c r="HBN297" s="180"/>
      <c r="HBO297" s="180"/>
      <c r="HBP297" s="75"/>
      <c r="HBQ297" s="76"/>
      <c r="HBR297" s="181"/>
      <c r="HBS297" s="181"/>
      <c r="HBT297" s="182"/>
      <c r="HBU297" s="134"/>
      <c r="HBV297" s="135"/>
      <c r="HBW297" s="111"/>
      <c r="HBX297" s="178"/>
      <c r="HBY297" s="178"/>
      <c r="HBZ297" s="178"/>
      <c r="HCA297" s="178"/>
      <c r="HCB297" s="179"/>
      <c r="HCC297" s="73"/>
      <c r="HCD297" s="73"/>
      <c r="HCE297" s="180"/>
      <c r="HCF297" s="75"/>
      <c r="HCG297" s="76"/>
      <c r="HCH297" s="180"/>
      <c r="HCI297" s="180"/>
      <c r="HCJ297" s="180"/>
      <c r="HCK297" s="75"/>
      <c r="HCL297" s="76"/>
      <c r="HCM297" s="181"/>
      <c r="HCN297" s="181"/>
      <c r="HCO297" s="182"/>
      <c r="HCP297" s="134"/>
      <c r="HCQ297" s="135"/>
      <c r="HCR297" s="111"/>
      <c r="HCS297" s="178"/>
      <c r="HCT297" s="178"/>
      <c r="HCU297" s="178"/>
      <c r="HCV297" s="178"/>
      <c r="HCW297" s="179"/>
      <c r="HCX297" s="73"/>
      <c r="HCY297" s="73"/>
      <c r="HCZ297" s="180"/>
      <c r="HDA297" s="75"/>
      <c r="HDB297" s="76"/>
      <c r="HDC297" s="180"/>
      <c r="HDD297" s="180"/>
      <c r="HDE297" s="180"/>
      <c r="HDF297" s="75"/>
      <c r="HDG297" s="76"/>
      <c r="HDH297" s="181"/>
      <c r="HDI297" s="181"/>
      <c r="HDJ297" s="182"/>
      <c r="HDK297" s="134"/>
      <c r="HDL297" s="135"/>
      <c r="HDM297" s="111"/>
      <c r="HDN297" s="178"/>
      <c r="HDO297" s="178"/>
      <c r="HDP297" s="178"/>
      <c r="HDQ297" s="178"/>
      <c r="HDR297" s="179"/>
      <c r="HDS297" s="73"/>
      <c r="HDT297" s="73"/>
      <c r="HDU297" s="180"/>
      <c r="HDV297" s="75"/>
      <c r="HDW297" s="76"/>
      <c r="HDX297" s="180"/>
      <c r="HDY297" s="180"/>
      <c r="HDZ297" s="180"/>
      <c r="HEA297" s="75"/>
      <c r="HEB297" s="76"/>
      <c r="HEC297" s="181"/>
      <c r="HED297" s="181"/>
      <c r="HEE297" s="182"/>
      <c r="HEF297" s="134"/>
      <c r="HEG297" s="135"/>
      <c r="HEH297" s="111"/>
      <c r="HEI297" s="178"/>
      <c r="HEJ297" s="178"/>
      <c r="HEK297" s="178"/>
      <c r="HEL297" s="178"/>
      <c r="HEM297" s="179"/>
      <c r="HEN297" s="73"/>
      <c r="HEO297" s="73"/>
      <c r="HEP297" s="180"/>
      <c r="HEQ297" s="75"/>
      <c r="HER297" s="76"/>
      <c r="HES297" s="180"/>
      <c r="HET297" s="180"/>
      <c r="HEU297" s="180"/>
      <c r="HEV297" s="75"/>
      <c r="HEW297" s="76"/>
      <c r="HEX297" s="181"/>
      <c r="HEY297" s="181"/>
      <c r="HEZ297" s="182"/>
      <c r="HFA297" s="134"/>
      <c r="HFB297" s="135"/>
      <c r="HFC297" s="111"/>
      <c r="HFD297" s="178"/>
      <c r="HFE297" s="178"/>
      <c r="HFF297" s="178"/>
      <c r="HFG297" s="178"/>
      <c r="HFH297" s="179"/>
      <c r="HFI297" s="73"/>
      <c r="HFJ297" s="73"/>
      <c r="HFK297" s="180"/>
      <c r="HFL297" s="75"/>
      <c r="HFM297" s="76"/>
      <c r="HFN297" s="180"/>
      <c r="HFO297" s="180"/>
      <c r="HFP297" s="180"/>
      <c r="HFQ297" s="75"/>
      <c r="HFR297" s="76"/>
      <c r="HFS297" s="181"/>
      <c r="HFT297" s="181"/>
      <c r="HFU297" s="182"/>
      <c r="HFV297" s="134"/>
      <c r="HFW297" s="135"/>
      <c r="HFX297" s="111"/>
      <c r="HFY297" s="178"/>
      <c r="HFZ297" s="178"/>
      <c r="HGA297" s="178"/>
      <c r="HGB297" s="178"/>
      <c r="HGC297" s="179"/>
      <c r="HGD297" s="73"/>
      <c r="HGE297" s="73"/>
      <c r="HGF297" s="180"/>
      <c r="HGG297" s="75"/>
      <c r="HGH297" s="76"/>
      <c r="HGI297" s="180"/>
      <c r="HGJ297" s="180"/>
      <c r="HGK297" s="180"/>
      <c r="HGL297" s="75"/>
      <c r="HGM297" s="76"/>
      <c r="HGN297" s="181"/>
      <c r="HGO297" s="181"/>
      <c r="HGP297" s="182"/>
      <c r="HGQ297" s="134"/>
      <c r="HGR297" s="135"/>
      <c r="HGS297" s="111"/>
      <c r="HGT297" s="178"/>
      <c r="HGU297" s="178"/>
      <c r="HGV297" s="178"/>
      <c r="HGW297" s="178"/>
      <c r="HGX297" s="179"/>
      <c r="HGY297" s="73"/>
      <c r="HGZ297" s="73"/>
      <c r="HHA297" s="180"/>
      <c r="HHB297" s="75"/>
      <c r="HHC297" s="76"/>
      <c r="HHD297" s="180"/>
      <c r="HHE297" s="180"/>
      <c r="HHF297" s="180"/>
      <c r="HHG297" s="75"/>
      <c r="HHH297" s="76"/>
      <c r="HHI297" s="181"/>
      <c r="HHJ297" s="181"/>
      <c r="HHK297" s="182"/>
      <c r="HHL297" s="134"/>
      <c r="HHM297" s="135"/>
      <c r="HHN297" s="111"/>
      <c r="HHO297" s="178"/>
      <c r="HHP297" s="178"/>
      <c r="HHQ297" s="178"/>
      <c r="HHR297" s="178"/>
      <c r="HHS297" s="179"/>
      <c r="HHT297" s="73"/>
      <c r="HHU297" s="73"/>
      <c r="HHV297" s="180"/>
      <c r="HHW297" s="75"/>
      <c r="HHX297" s="76"/>
      <c r="HHY297" s="180"/>
      <c r="HHZ297" s="180"/>
      <c r="HIA297" s="180"/>
      <c r="HIB297" s="75"/>
      <c r="HIC297" s="76"/>
      <c r="HID297" s="181"/>
      <c r="HIE297" s="181"/>
      <c r="HIF297" s="182"/>
      <c r="HIG297" s="134"/>
      <c r="HIH297" s="135"/>
      <c r="HII297" s="111"/>
      <c r="HIJ297" s="178"/>
      <c r="HIK297" s="178"/>
      <c r="HIL297" s="178"/>
      <c r="HIM297" s="178"/>
      <c r="HIN297" s="179"/>
      <c r="HIO297" s="73"/>
      <c r="HIP297" s="73"/>
      <c r="HIQ297" s="180"/>
      <c r="HIR297" s="75"/>
      <c r="HIS297" s="76"/>
      <c r="HIT297" s="180"/>
      <c r="HIU297" s="180"/>
      <c r="HIV297" s="180"/>
      <c r="HIW297" s="75"/>
      <c r="HIX297" s="76"/>
      <c r="HIY297" s="181"/>
      <c r="HIZ297" s="181"/>
      <c r="HJA297" s="182"/>
      <c r="HJB297" s="134"/>
      <c r="HJC297" s="135"/>
      <c r="HJD297" s="111"/>
      <c r="HJE297" s="178"/>
      <c r="HJF297" s="178"/>
      <c r="HJG297" s="178"/>
      <c r="HJH297" s="178"/>
      <c r="HJI297" s="179"/>
      <c r="HJJ297" s="73"/>
      <c r="HJK297" s="73"/>
      <c r="HJL297" s="180"/>
      <c r="HJM297" s="75"/>
      <c r="HJN297" s="76"/>
      <c r="HJO297" s="180"/>
      <c r="HJP297" s="180"/>
      <c r="HJQ297" s="180"/>
      <c r="HJR297" s="75"/>
      <c r="HJS297" s="76"/>
      <c r="HJT297" s="181"/>
      <c r="HJU297" s="181"/>
      <c r="HJV297" s="182"/>
      <c r="HJW297" s="134"/>
      <c r="HJX297" s="135"/>
      <c r="HJY297" s="111"/>
      <c r="HJZ297" s="178"/>
      <c r="HKA297" s="178"/>
      <c r="HKB297" s="178"/>
      <c r="HKC297" s="178"/>
      <c r="HKD297" s="179"/>
      <c r="HKE297" s="73"/>
      <c r="HKF297" s="73"/>
      <c r="HKG297" s="180"/>
      <c r="HKH297" s="75"/>
      <c r="HKI297" s="76"/>
      <c r="HKJ297" s="180"/>
      <c r="HKK297" s="180"/>
      <c r="HKL297" s="180"/>
      <c r="HKM297" s="75"/>
      <c r="HKN297" s="76"/>
      <c r="HKO297" s="181"/>
      <c r="HKP297" s="181"/>
      <c r="HKQ297" s="182"/>
      <c r="HKR297" s="134"/>
      <c r="HKS297" s="135"/>
      <c r="HKT297" s="111"/>
      <c r="HKU297" s="178"/>
      <c r="HKV297" s="178"/>
      <c r="HKW297" s="178"/>
      <c r="HKX297" s="178"/>
      <c r="HKY297" s="179"/>
      <c r="HKZ297" s="73"/>
      <c r="HLA297" s="73"/>
      <c r="HLB297" s="180"/>
      <c r="HLC297" s="75"/>
      <c r="HLD297" s="76"/>
      <c r="HLE297" s="180"/>
      <c r="HLF297" s="180"/>
      <c r="HLG297" s="180"/>
      <c r="HLH297" s="75"/>
      <c r="HLI297" s="76"/>
      <c r="HLJ297" s="181"/>
      <c r="HLK297" s="181"/>
      <c r="HLL297" s="182"/>
      <c r="HLM297" s="134"/>
      <c r="HLN297" s="135"/>
      <c r="HLO297" s="111"/>
      <c r="HLP297" s="178"/>
      <c r="HLQ297" s="178"/>
      <c r="HLR297" s="178"/>
      <c r="HLS297" s="178"/>
      <c r="HLT297" s="179"/>
      <c r="HLU297" s="73"/>
      <c r="HLV297" s="73"/>
      <c r="HLW297" s="180"/>
      <c r="HLX297" s="75"/>
      <c r="HLY297" s="76"/>
      <c r="HLZ297" s="180"/>
      <c r="HMA297" s="180"/>
      <c r="HMB297" s="180"/>
      <c r="HMC297" s="75"/>
      <c r="HMD297" s="76"/>
      <c r="HME297" s="181"/>
      <c r="HMF297" s="181"/>
      <c r="HMG297" s="182"/>
      <c r="HMH297" s="134"/>
      <c r="HMI297" s="135"/>
      <c r="HMJ297" s="111"/>
      <c r="HMK297" s="178"/>
      <c r="HML297" s="178"/>
      <c r="HMM297" s="178"/>
      <c r="HMN297" s="178"/>
      <c r="HMO297" s="179"/>
      <c r="HMP297" s="73"/>
      <c r="HMQ297" s="73"/>
      <c r="HMR297" s="180"/>
      <c r="HMS297" s="75"/>
      <c r="HMT297" s="76"/>
      <c r="HMU297" s="180"/>
      <c r="HMV297" s="180"/>
      <c r="HMW297" s="180"/>
      <c r="HMX297" s="75"/>
      <c r="HMY297" s="76"/>
      <c r="HMZ297" s="181"/>
      <c r="HNA297" s="181"/>
      <c r="HNB297" s="182"/>
      <c r="HNC297" s="134"/>
      <c r="HND297" s="135"/>
      <c r="HNE297" s="111"/>
      <c r="HNF297" s="178"/>
      <c r="HNG297" s="178"/>
      <c r="HNH297" s="178"/>
      <c r="HNI297" s="178"/>
      <c r="HNJ297" s="179"/>
      <c r="HNK297" s="73"/>
      <c r="HNL297" s="73"/>
      <c r="HNM297" s="180"/>
      <c r="HNN297" s="75"/>
      <c r="HNO297" s="76"/>
      <c r="HNP297" s="180"/>
      <c r="HNQ297" s="180"/>
      <c r="HNR297" s="180"/>
      <c r="HNS297" s="75"/>
      <c r="HNT297" s="76"/>
      <c r="HNU297" s="181"/>
      <c r="HNV297" s="181"/>
      <c r="HNW297" s="182"/>
      <c r="HNX297" s="134"/>
      <c r="HNY297" s="135"/>
      <c r="HNZ297" s="111"/>
      <c r="HOA297" s="178"/>
      <c r="HOB297" s="178"/>
      <c r="HOC297" s="178"/>
      <c r="HOD297" s="178"/>
      <c r="HOE297" s="179"/>
      <c r="HOF297" s="73"/>
      <c r="HOG297" s="73"/>
      <c r="HOH297" s="180"/>
      <c r="HOI297" s="75"/>
      <c r="HOJ297" s="76"/>
      <c r="HOK297" s="180"/>
      <c r="HOL297" s="180"/>
      <c r="HOM297" s="180"/>
      <c r="HON297" s="75"/>
      <c r="HOO297" s="76"/>
      <c r="HOP297" s="181"/>
      <c r="HOQ297" s="181"/>
      <c r="HOR297" s="182"/>
      <c r="HOS297" s="134"/>
      <c r="HOT297" s="135"/>
      <c r="HOU297" s="111"/>
      <c r="HOV297" s="178"/>
      <c r="HOW297" s="178"/>
      <c r="HOX297" s="178"/>
      <c r="HOY297" s="178"/>
      <c r="HOZ297" s="179"/>
      <c r="HPA297" s="73"/>
      <c r="HPB297" s="73"/>
      <c r="HPC297" s="180"/>
      <c r="HPD297" s="75"/>
      <c r="HPE297" s="76"/>
      <c r="HPF297" s="180"/>
      <c r="HPG297" s="180"/>
      <c r="HPH297" s="180"/>
      <c r="HPI297" s="75"/>
      <c r="HPJ297" s="76"/>
      <c r="HPK297" s="181"/>
      <c r="HPL297" s="181"/>
      <c r="HPM297" s="182"/>
      <c r="HPN297" s="134"/>
      <c r="HPO297" s="135"/>
      <c r="HPP297" s="111"/>
      <c r="HPQ297" s="178"/>
      <c r="HPR297" s="178"/>
      <c r="HPS297" s="178"/>
      <c r="HPT297" s="178"/>
      <c r="HPU297" s="179"/>
      <c r="HPV297" s="73"/>
      <c r="HPW297" s="73"/>
      <c r="HPX297" s="180"/>
      <c r="HPY297" s="75"/>
      <c r="HPZ297" s="76"/>
      <c r="HQA297" s="180"/>
      <c r="HQB297" s="180"/>
      <c r="HQC297" s="180"/>
      <c r="HQD297" s="75"/>
      <c r="HQE297" s="76"/>
      <c r="HQF297" s="181"/>
      <c r="HQG297" s="181"/>
      <c r="HQH297" s="182"/>
      <c r="HQI297" s="134"/>
      <c r="HQJ297" s="135"/>
      <c r="HQK297" s="111"/>
      <c r="HQL297" s="178"/>
      <c r="HQM297" s="178"/>
      <c r="HQN297" s="178"/>
      <c r="HQO297" s="178"/>
      <c r="HQP297" s="179"/>
      <c r="HQQ297" s="73"/>
      <c r="HQR297" s="73"/>
      <c r="HQS297" s="180"/>
      <c r="HQT297" s="75"/>
      <c r="HQU297" s="76"/>
      <c r="HQV297" s="180"/>
      <c r="HQW297" s="180"/>
      <c r="HQX297" s="180"/>
      <c r="HQY297" s="75"/>
      <c r="HQZ297" s="76"/>
      <c r="HRA297" s="181"/>
      <c r="HRB297" s="181"/>
      <c r="HRC297" s="182"/>
      <c r="HRD297" s="134"/>
      <c r="HRE297" s="135"/>
      <c r="HRF297" s="111"/>
      <c r="HRG297" s="178"/>
      <c r="HRH297" s="178"/>
      <c r="HRI297" s="178"/>
      <c r="HRJ297" s="178"/>
      <c r="HRK297" s="179"/>
      <c r="HRL297" s="73"/>
      <c r="HRM297" s="73"/>
      <c r="HRN297" s="180"/>
      <c r="HRO297" s="75"/>
      <c r="HRP297" s="76"/>
      <c r="HRQ297" s="180"/>
      <c r="HRR297" s="180"/>
      <c r="HRS297" s="180"/>
      <c r="HRT297" s="75"/>
      <c r="HRU297" s="76"/>
      <c r="HRV297" s="181"/>
      <c r="HRW297" s="181"/>
      <c r="HRX297" s="182"/>
      <c r="HRY297" s="134"/>
      <c r="HRZ297" s="135"/>
      <c r="HSA297" s="111"/>
      <c r="HSB297" s="178"/>
      <c r="HSC297" s="178"/>
      <c r="HSD297" s="178"/>
      <c r="HSE297" s="178"/>
      <c r="HSF297" s="179"/>
      <c r="HSG297" s="73"/>
      <c r="HSH297" s="73"/>
      <c r="HSI297" s="180"/>
      <c r="HSJ297" s="75"/>
      <c r="HSK297" s="76"/>
      <c r="HSL297" s="180"/>
      <c r="HSM297" s="180"/>
      <c r="HSN297" s="180"/>
      <c r="HSO297" s="75"/>
      <c r="HSP297" s="76"/>
      <c r="HSQ297" s="181"/>
      <c r="HSR297" s="181"/>
      <c r="HSS297" s="182"/>
      <c r="HST297" s="134"/>
      <c r="HSU297" s="135"/>
      <c r="HSV297" s="111"/>
      <c r="HSW297" s="178"/>
      <c r="HSX297" s="178"/>
      <c r="HSY297" s="178"/>
      <c r="HSZ297" s="178"/>
      <c r="HTA297" s="179"/>
      <c r="HTB297" s="73"/>
      <c r="HTC297" s="73"/>
      <c r="HTD297" s="180"/>
      <c r="HTE297" s="75"/>
      <c r="HTF297" s="76"/>
      <c r="HTG297" s="180"/>
      <c r="HTH297" s="180"/>
      <c r="HTI297" s="180"/>
      <c r="HTJ297" s="75"/>
      <c r="HTK297" s="76"/>
      <c r="HTL297" s="181"/>
      <c r="HTM297" s="181"/>
      <c r="HTN297" s="182"/>
      <c r="HTO297" s="134"/>
      <c r="HTP297" s="135"/>
      <c r="HTQ297" s="111"/>
      <c r="HTR297" s="178"/>
      <c r="HTS297" s="178"/>
      <c r="HTT297" s="178"/>
      <c r="HTU297" s="178"/>
      <c r="HTV297" s="179"/>
      <c r="HTW297" s="73"/>
      <c r="HTX297" s="73"/>
      <c r="HTY297" s="180"/>
      <c r="HTZ297" s="75"/>
      <c r="HUA297" s="76"/>
      <c r="HUB297" s="180"/>
      <c r="HUC297" s="180"/>
      <c r="HUD297" s="180"/>
      <c r="HUE297" s="75"/>
      <c r="HUF297" s="76"/>
      <c r="HUG297" s="181"/>
      <c r="HUH297" s="181"/>
      <c r="HUI297" s="182"/>
      <c r="HUJ297" s="134"/>
      <c r="HUK297" s="135"/>
      <c r="HUL297" s="111"/>
      <c r="HUM297" s="178"/>
      <c r="HUN297" s="178"/>
      <c r="HUO297" s="178"/>
      <c r="HUP297" s="178"/>
      <c r="HUQ297" s="179"/>
      <c r="HUR297" s="73"/>
      <c r="HUS297" s="73"/>
      <c r="HUT297" s="180"/>
      <c r="HUU297" s="75"/>
      <c r="HUV297" s="76"/>
      <c r="HUW297" s="180"/>
      <c r="HUX297" s="180"/>
      <c r="HUY297" s="180"/>
      <c r="HUZ297" s="75"/>
      <c r="HVA297" s="76"/>
      <c r="HVB297" s="181"/>
      <c r="HVC297" s="181"/>
      <c r="HVD297" s="182"/>
      <c r="HVE297" s="134"/>
      <c r="HVF297" s="135"/>
      <c r="HVG297" s="111"/>
      <c r="HVH297" s="178"/>
      <c r="HVI297" s="178"/>
      <c r="HVJ297" s="178"/>
      <c r="HVK297" s="178"/>
      <c r="HVL297" s="179"/>
      <c r="HVM297" s="73"/>
      <c r="HVN297" s="73"/>
      <c r="HVO297" s="180"/>
      <c r="HVP297" s="75"/>
      <c r="HVQ297" s="76"/>
      <c r="HVR297" s="180"/>
      <c r="HVS297" s="180"/>
      <c r="HVT297" s="180"/>
      <c r="HVU297" s="75"/>
      <c r="HVV297" s="76"/>
      <c r="HVW297" s="181"/>
      <c r="HVX297" s="181"/>
      <c r="HVY297" s="182"/>
      <c r="HVZ297" s="134"/>
      <c r="HWA297" s="135"/>
      <c r="HWB297" s="111"/>
      <c r="HWC297" s="178"/>
      <c r="HWD297" s="178"/>
      <c r="HWE297" s="178"/>
      <c r="HWF297" s="178"/>
      <c r="HWG297" s="179"/>
      <c r="HWH297" s="73"/>
      <c r="HWI297" s="73"/>
      <c r="HWJ297" s="180"/>
      <c r="HWK297" s="75"/>
      <c r="HWL297" s="76"/>
      <c r="HWM297" s="180"/>
      <c r="HWN297" s="180"/>
      <c r="HWO297" s="180"/>
      <c r="HWP297" s="75"/>
      <c r="HWQ297" s="76"/>
      <c r="HWR297" s="181"/>
      <c r="HWS297" s="181"/>
      <c r="HWT297" s="182"/>
      <c r="HWU297" s="134"/>
      <c r="HWV297" s="135"/>
      <c r="HWW297" s="111"/>
      <c r="HWX297" s="178"/>
      <c r="HWY297" s="178"/>
      <c r="HWZ297" s="178"/>
      <c r="HXA297" s="178"/>
      <c r="HXB297" s="179"/>
      <c r="HXC297" s="73"/>
      <c r="HXD297" s="73"/>
      <c r="HXE297" s="180"/>
      <c r="HXF297" s="75"/>
      <c r="HXG297" s="76"/>
      <c r="HXH297" s="180"/>
      <c r="HXI297" s="180"/>
      <c r="HXJ297" s="180"/>
      <c r="HXK297" s="75"/>
      <c r="HXL297" s="76"/>
      <c r="HXM297" s="181"/>
      <c r="HXN297" s="181"/>
      <c r="HXO297" s="182"/>
      <c r="HXP297" s="134"/>
      <c r="HXQ297" s="135"/>
      <c r="HXR297" s="111"/>
      <c r="HXS297" s="178"/>
      <c r="HXT297" s="178"/>
      <c r="HXU297" s="178"/>
      <c r="HXV297" s="178"/>
      <c r="HXW297" s="179"/>
      <c r="HXX297" s="73"/>
      <c r="HXY297" s="73"/>
      <c r="HXZ297" s="180"/>
      <c r="HYA297" s="75"/>
      <c r="HYB297" s="76"/>
      <c r="HYC297" s="180"/>
      <c r="HYD297" s="180"/>
      <c r="HYE297" s="180"/>
      <c r="HYF297" s="75"/>
      <c r="HYG297" s="76"/>
      <c r="HYH297" s="181"/>
      <c r="HYI297" s="181"/>
      <c r="HYJ297" s="182"/>
      <c r="HYK297" s="134"/>
      <c r="HYL297" s="135"/>
      <c r="HYM297" s="111"/>
      <c r="HYN297" s="178"/>
      <c r="HYO297" s="178"/>
      <c r="HYP297" s="178"/>
      <c r="HYQ297" s="178"/>
      <c r="HYR297" s="179"/>
      <c r="HYS297" s="73"/>
      <c r="HYT297" s="73"/>
      <c r="HYU297" s="180"/>
      <c r="HYV297" s="75"/>
      <c r="HYW297" s="76"/>
      <c r="HYX297" s="180"/>
      <c r="HYY297" s="180"/>
      <c r="HYZ297" s="180"/>
      <c r="HZA297" s="75"/>
      <c r="HZB297" s="76"/>
      <c r="HZC297" s="181"/>
      <c r="HZD297" s="181"/>
      <c r="HZE297" s="182"/>
      <c r="HZF297" s="134"/>
      <c r="HZG297" s="135"/>
      <c r="HZH297" s="111"/>
      <c r="HZI297" s="178"/>
      <c r="HZJ297" s="178"/>
      <c r="HZK297" s="178"/>
      <c r="HZL297" s="178"/>
      <c r="HZM297" s="179"/>
      <c r="HZN297" s="73"/>
      <c r="HZO297" s="73"/>
      <c r="HZP297" s="180"/>
      <c r="HZQ297" s="75"/>
      <c r="HZR297" s="76"/>
      <c r="HZS297" s="180"/>
      <c r="HZT297" s="180"/>
      <c r="HZU297" s="180"/>
      <c r="HZV297" s="75"/>
      <c r="HZW297" s="76"/>
      <c r="HZX297" s="181"/>
      <c r="HZY297" s="181"/>
      <c r="HZZ297" s="182"/>
      <c r="IAA297" s="134"/>
      <c r="IAB297" s="135"/>
      <c r="IAC297" s="111"/>
      <c r="IAD297" s="178"/>
      <c r="IAE297" s="178"/>
      <c r="IAF297" s="178"/>
      <c r="IAG297" s="178"/>
      <c r="IAH297" s="179"/>
      <c r="IAI297" s="73"/>
      <c r="IAJ297" s="73"/>
      <c r="IAK297" s="180"/>
      <c r="IAL297" s="75"/>
      <c r="IAM297" s="76"/>
      <c r="IAN297" s="180"/>
      <c r="IAO297" s="180"/>
      <c r="IAP297" s="180"/>
      <c r="IAQ297" s="75"/>
      <c r="IAR297" s="76"/>
      <c r="IAS297" s="181"/>
      <c r="IAT297" s="181"/>
      <c r="IAU297" s="182"/>
      <c r="IAV297" s="134"/>
      <c r="IAW297" s="135"/>
      <c r="IAX297" s="111"/>
      <c r="IAY297" s="178"/>
      <c r="IAZ297" s="178"/>
      <c r="IBA297" s="178"/>
      <c r="IBB297" s="178"/>
      <c r="IBC297" s="179"/>
      <c r="IBD297" s="73"/>
      <c r="IBE297" s="73"/>
      <c r="IBF297" s="180"/>
      <c r="IBG297" s="75"/>
      <c r="IBH297" s="76"/>
      <c r="IBI297" s="180"/>
      <c r="IBJ297" s="180"/>
      <c r="IBK297" s="180"/>
      <c r="IBL297" s="75"/>
      <c r="IBM297" s="76"/>
      <c r="IBN297" s="181"/>
      <c r="IBO297" s="181"/>
      <c r="IBP297" s="182"/>
      <c r="IBQ297" s="134"/>
      <c r="IBR297" s="135"/>
      <c r="IBS297" s="111"/>
      <c r="IBT297" s="178"/>
      <c r="IBU297" s="178"/>
      <c r="IBV297" s="178"/>
      <c r="IBW297" s="178"/>
      <c r="IBX297" s="179"/>
      <c r="IBY297" s="73"/>
      <c r="IBZ297" s="73"/>
      <c r="ICA297" s="180"/>
      <c r="ICB297" s="75"/>
      <c r="ICC297" s="76"/>
      <c r="ICD297" s="180"/>
      <c r="ICE297" s="180"/>
      <c r="ICF297" s="180"/>
      <c r="ICG297" s="75"/>
      <c r="ICH297" s="76"/>
      <c r="ICI297" s="181"/>
      <c r="ICJ297" s="181"/>
      <c r="ICK297" s="182"/>
      <c r="ICL297" s="134"/>
      <c r="ICM297" s="135"/>
      <c r="ICN297" s="111"/>
      <c r="ICO297" s="178"/>
      <c r="ICP297" s="178"/>
      <c r="ICQ297" s="178"/>
      <c r="ICR297" s="178"/>
      <c r="ICS297" s="179"/>
      <c r="ICT297" s="73"/>
      <c r="ICU297" s="73"/>
      <c r="ICV297" s="180"/>
      <c r="ICW297" s="75"/>
      <c r="ICX297" s="76"/>
      <c r="ICY297" s="180"/>
      <c r="ICZ297" s="180"/>
      <c r="IDA297" s="180"/>
      <c r="IDB297" s="75"/>
      <c r="IDC297" s="76"/>
      <c r="IDD297" s="181"/>
      <c r="IDE297" s="181"/>
      <c r="IDF297" s="182"/>
      <c r="IDG297" s="134"/>
      <c r="IDH297" s="135"/>
      <c r="IDI297" s="111"/>
      <c r="IDJ297" s="178"/>
      <c r="IDK297" s="178"/>
      <c r="IDL297" s="178"/>
      <c r="IDM297" s="178"/>
      <c r="IDN297" s="179"/>
      <c r="IDO297" s="73"/>
      <c r="IDP297" s="73"/>
      <c r="IDQ297" s="180"/>
      <c r="IDR297" s="75"/>
      <c r="IDS297" s="76"/>
      <c r="IDT297" s="180"/>
      <c r="IDU297" s="180"/>
      <c r="IDV297" s="180"/>
      <c r="IDW297" s="75"/>
      <c r="IDX297" s="76"/>
      <c r="IDY297" s="181"/>
      <c r="IDZ297" s="181"/>
      <c r="IEA297" s="182"/>
      <c r="IEB297" s="134"/>
      <c r="IEC297" s="135"/>
      <c r="IED297" s="111"/>
      <c r="IEE297" s="178"/>
      <c r="IEF297" s="178"/>
      <c r="IEG297" s="178"/>
      <c r="IEH297" s="178"/>
      <c r="IEI297" s="179"/>
      <c r="IEJ297" s="73"/>
      <c r="IEK297" s="73"/>
      <c r="IEL297" s="180"/>
      <c r="IEM297" s="75"/>
      <c r="IEN297" s="76"/>
      <c r="IEO297" s="180"/>
      <c r="IEP297" s="180"/>
      <c r="IEQ297" s="180"/>
      <c r="IER297" s="75"/>
      <c r="IES297" s="76"/>
      <c r="IET297" s="181"/>
      <c r="IEU297" s="181"/>
      <c r="IEV297" s="182"/>
      <c r="IEW297" s="134"/>
      <c r="IEX297" s="135"/>
      <c r="IEY297" s="111"/>
      <c r="IEZ297" s="178"/>
      <c r="IFA297" s="178"/>
      <c r="IFB297" s="178"/>
      <c r="IFC297" s="178"/>
      <c r="IFD297" s="179"/>
      <c r="IFE297" s="73"/>
      <c r="IFF297" s="73"/>
      <c r="IFG297" s="180"/>
      <c r="IFH297" s="75"/>
      <c r="IFI297" s="76"/>
      <c r="IFJ297" s="180"/>
      <c r="IFK297" s="180"/>
      <c r="IFL297" s="180"/>
      <c r="IFM297" s="75"/>
      <c r="IFN297" s="76"/>
      <c r="IFO297" s="181"/>
      <c r="IFP297" s="181"/>
      <c r="IFQ297" s="182"/>
      <c r="IFR297" s="134"/>
      <c r="IFS297" s="135"/>
      <c r="IFT297" s="111"/>
      <c r="IFU297" s="178"/>
      <c r="IFV297" s="178"/>
      <c r="IFW297" s="178"/>
      <c r="IFX297" s="178"/>
      <c r="IFY297" s="179"/>
      <c r="IFZ297" s="73"/>
      <c r="IGA297" s="73"/>
      <c r="IGB297" s="180"/>
      <c r="IGC297" s="75"/>
      <c r="IGD297" s="76"/>
      <c r="IGE297" s="180"/>
      <c r="IGF297" s="180"/>
      <c r="IGG297" s="180"/>
      <c r="IGH297" s="75"/>
      <c r="IGI297" s="76"/>
      <c r="IGJ297" s="181"/>
      <c r="IGK297" s="181"/>
      <c r="IGL297" s="182"/>
      <c r="IGM297" s="134"/>
      <c r="IGN297" s="135"/>
      <c r="IGO297" s="111"/>
      <c r="IGP297" s="178"/>
      <c r="IGQ297" s="178"/>
      <c r="IGR297" s="178"/>
      <c r="IGS297" s="178"/>
      <c r="IGT297" s="179"/>
      <c r="IGU297" s="73"/>
      <c r="IGV297" s="73"/>
      <c r="IGW297" s="180"/>
      <c r="IGX297" s="75"/>
      <c r="IGY297" s="76"/>
      <c r="IGZ297" s="180"/>
      <c r="IHA297" s="180"/>
      <c r="IHB297" s="180"/>
      <c r="IHC297" s="75"/>
      <c r="IHD297" s="76"/>
      <c r="IHE297" s="181"/>
      <c r="IHF297" s="181"/>
      <c r="IHG297" s="182"/>
      <c r="IHH297" s="134"/>
      <c r="IHI297" s="135"/>
      <c r="IHJ297" s="111"/>
      <c r="IHK297" s="178"/>
      <c r="IHL297" s="178"/>
      <c r="IHM297" s="178"/>
      <c r="IHN297" s="178"/>
      <c r="IHO297" s="179"/>
      <c r="IHP297" s="73"/>
      <c r="IHQ297" s="73"/>
      <c r="IHR297" s="180"/>
      <c r="IHS297" s="75"/>
      <c r="IHT297" s="76"/>
      <c r="IHU297" s="180"/>
      <c r="IHV297" s="180"/>
      <c r="IHW297" s="180"/>
      <c r="IHX297" s="75"/>
      <c r="IHY297" s="76"/>
      <c r="IHZ297" s="181"/>
      <c r="IIA297" s="181"/>
      <c r="IIB297" s="182"/>
      <c r="IIC297" s="134"/>
      <c r="IID297" s="135"/>
      <c r="IIE297" s="111"/>
      <c r="IIF297" s="178"/>
      <c r="IIG297" s="178"/>
      <c r="IIH297" s="178"/>
      <c r="III297" s="178"/>
      <c r="IIJ297" s="179"/>
      <c r="IIK297" s="73"/>
      <c r="IIL297" s="73"/>
      <c r="IIM297" s="180"/>
      <c r="IIN297" s="75"/>
      <c r="IIO297" s="76"/>
      <c r="IIP297" s="180"/>
      <c r="IIQ297" s="180"/>
      <c r="IIR297" s="180"/>
      <c r="IIS297" s="75"/>
      <c r="IIT297" s="76"/>
      <c r="IIU297" s="181"/>
      <c r="IIV297" s="181"/>
      <c r="IIW297" s="182"/>
      <c r="IIX297" s="134"/>
      <c r="IIY297" s="135"/>
      <c r="IIZ297" s="111"/>
      <c r="IJA297" s="178"/>
      <c r="IJB297" s="178"/>
      <c r="IJC297" s="178"/>
      <c r="IJD297" s="178"/>
      <c r="IJE297" s="179"/>
      <c r="IJF297" s="73"/>
      <c r="IJG297" s="73"/>
      <c r="IJH297" s="180"/>
      <c r="IJI297" s="75"/>
      <c r="IJJ297" s="76"/>
      <c r="IJK297" s="180"/>
      <c r="IJL297" s="180"/>
      <c r="IJM297" s="180"/>
      <c r="IJN297" s="75"/>
      <c r="IJO297" s="76"/>
      <c r="IJP297" s="181"/>
      <c r="IJQ297" s="181"/>
      <c r="IJR297" s="182"/>
      <c r="IJS297" s="134"/>
      <c r="IJT297" s="135"/>
      <c r="IJU297" s="111"/>
      <c r="IJV297" s="178"/>
      <c r="IJW297" s="178"/>
      <c r="IJX297" s="178"/>
      <c r="IJY297" s="178"/>
      <c r="IJZ297" s="179"/>
      <c r="IKA297" s="73"/>
      <c r="IKB297" s="73"/>
      <c r="IKC297" s="180"/>
      <c r="IKD297" s="75"/>
      <c r="IKE297" s="76"/>
      <c r="IKF297" s="180"/>
      <c r="IKG297" s="180"/>
      <c r="IKH297" s="180"/>
      <c r="IKI297" s="75"/>
      <c r="IKJ297" s="76"/>
      <c r="IKK297" s="181"/>
      <c r="IKL297" s="181"/>
      <c r="IKM297" s="182"/>
      <c r="IKN297" s="134"/>
      <c r="IKO297" s="135"/>
      <c r="IKP297" s="111"/>
      <c r="IKQ297" s="178"/>
      <c r="IKR297" s="178"/>
      <c r="IKS297" s="178"/>
      <c r="IKT297" s="178"/>
      <c r="IKU297" s="179"/>
      <c r="IKV297" s="73"/>
      <c r="IKW297" s="73"/>
      <c r="IKX297" s="180"/>
      <c r="IKY297" s="75"/>
      <c r="IKZ297" s="76"/>
      <c r="ILA297" s="180"/>
      <c r="ILB297" s="180"/>
      <c r="ILC297" s="180"/>
      <c r="ILD297" s="75"/>
      <c r="ILE297" s="76"/>
      <c r="ILF297" s="181"/>
      <c r="ILG297" s="181"/>
      <c r="ILH297" s="182"/>
      <c r="ILI297" s="134"/>
      <c r="ILJ297" s="135"/>
      <c r="ILK297" s="111"/>
      <c r="ILL297" s="178"/>
      <c r="ILM297" s="178"/>
      <c r="ILN297" s="178"/>
      <c r="ILO297" s="178"/>
      <c r="ILP297" s="179"/>
      <c r="ILQ297" s="73"/>
      <c r="ILR297" s="73"/>
      <c r="ILS297" s="180"/>
      <c r="ILT297" s="75"/>
      <c r="ILU297" s="76"/>
      <c r="ILV297" s="180"/>
      <c r="ILW297" s="180"/>
      <c r="ILX297" s="180"/>
      <c r="ILY297" s="75"/>
      <c r="ILZ297" s="76"/>
      <c r="IMA297" s="181"/>
      <c r="IMB297" s="181"/>
      <c r="IMC297" s="182"/>
      <c r="IMD297" s="134"/>
      <c r="IME297" s="135"/>
      <c r="IMF297" s="111"/>
      <c r="IMG297" s="178"/>
      <c r="IMH297" s="178"/>
      <c r="IMI297" s="178"/>
      <c r="IMJ297" s="178"/>
      <c r="IMK297" s="179"/>
      <c r="IML297" s="73"/>
      <c r="IMM297" s="73"/>
      <c r="IMN297" s="180"/>
      <c r="IMO297" s="75"/>
      <c r="IMP297" s="76"/>
      <c r="IMQ297" s="180"/>
      <c r="IMR297" s="180"/>
      <c r="IMS297" s="180"/>
      <c r="IMT297" s="75"/>
      <c r="IMU297" s="76"/>
      <c r="IMV297" s="181"/>
      <c r="IMW297" s="181"/>
      <c r="IMX297" s="182"/>
      <c r="IMY297" s="134"/>
      <c r="IMZ297" s="135"/>
      <c r="INA297" s="111"/>
      <c r="INB297" s="178"/>
      <c r="INC297" s="178"/>
      <c r="IND297" s="178"/>
      <c r="INE297" s="178"/>
      <c r="INF297" s="179"/>
      <c r="ING297" s="73"/>
      <c r="INH297" s="73"/>
      <c r="INI297" s="180"/>
      <c r="INJ297" s="75"/>
      <c r="INK297" s="76"/>
      <c r="INL297" s="180"/>
      <c r="INM297" s="180"/>
      <c r="INN297" s="180"/>
      <c r="INO297" s="75"/>
      <c r="INP297" s="76"/>
      <c r="INQ297" s="181"/>
      <c r="INR297" s="181"/>
      <c r="INS297" s="182"/>
      <c r="INT297" s="134"/>
      <c r="INU297" s="135"/>
      <c r="INV297" s="111"/>
      <c r="INW297" s="178"/>
      <c r="INX297" s="178"/>
      <c r="INY297" s="178"/>
      <c r="INZ297" s="178"/>
      <c r="IOA297" s="179"/>
      <c r="IOB297" s="73"/>
      <c r="IOC297" s="73"/>
      <c r="IOD297" s="180"/>
      <c r="IOE297" s="75"/>
      <c r="IOF297" s="76"/>
      <c r="IOG297" s="180"/>
      <c r="IOH297" s="180"/>
      <c r="IOI297" s="180"/>
      <c r="IOJ297" s="75"/>
      <c r="IOK297" s="76"/>
      <c r="IOL297" s="181"/>
      <c r="IOM297" s="181"/>
      <c r="ION297" s="182"/>
      <c r="IOO297" s="134"/>
      <c r="IOP297" s="135"/>
      <c r="IOQ297" s="111"/>
      <c r="IOR297" s="178"/>
      <c r="IOS297" s="178"/>
      <c r="IOT297" s="178"/>
      <c r="IOU297" s="178"/>
      <c r="IOV297" s="179"/>
      <c r="IOW297" s="73"/>
      <c r="IOX297" s="73"/>
      <c r="IOY297" s="180"/>
      <c r="IOZ297" s="75"/>
      <c r="IPA297" s="76"/>
      <c r="IPB297" s="180"/>
      <c r="IPC297" s="180"/>
      <c r="IPD297" s="180"/>
      <c r="IPE297" s="75"/>
      <c r="IPF297" s="76"/>
      <c r="IPG297" s="181"/>
      <c r="IPH297" s="181"/>
      <c r="IPI297" s="182"/>
      <c r="IPJ297" s="134"/>
      <c r="IPK297" s="135"/>
      <c r="IPL297" s="111"/>
      <c r="IPM297" s="178"/>
      <c r="IPN297" s="178"/>
      <c r="IPO297" s="178"/>
      <c r="IPP297" s="178"/>
      <c r="IPQ297" s="179"/>
      <c r="IPR297" s="73"/>
      <c r="IPS297" s="73"/>
      <c r="IPT297" s="180"/>
      <c r="IPU297" s="75"/>
      <c r="IPV297" s="76"/>
      <c r="IPW297" s="180"/>
      <c r="IPX297" s="180"/>
      <c r="IPY297" s="180"/>
      <c r="IPZ297" s="75"/>
      <c r="IQA297" s="76"/>
      <c r="IQB297" s="181"/>
      <c r="IQC297" s="181"/>
      <c r="IQD297" s="182"/>
      <c r="IQE297" s="134"/>
      <c r="IQF297" s="135"/>
      <c r="IQG297" s="111"/>
      <c r="IQH297" s="178"/>
      <c r="IQI297" s="178"/>
      <c r="IQJ297" s="178"/>
      <c r="IQK297" s="178"/>
      <c r="IQL297" s="179"/>
      <c r="IQM297" s="73"/>
      <c r="IQN297" s="73"/>
      <c r="IQO297" s="180"/>
      <c r="IQP297" s="75"/>
      <c r="IQQ297" s="76"/>
      <c r="IQR297" s="180"/>
      <c r="IQS297" s="180"/>
      <c r="IQT297" s="180"/>
      <c r="IQU297" s="75"/>
      <c r="IQV297" s="76"/>
      <c r="IQW297" s="181"/>
      <c r="IQX297" s="181"/>
      <c r="IQY297" s="182"/>
      <c r="IQZ297" s="134"/>
      <c r="IRA297" s="135"/>
      <c r="IRB297" s="111"/>
      <c r="IRC297" s="178"/>
      <c r="IRD297" s="178"/>
      <c r="IRE297" s="178"/>
      <c r="IRF297" s="178"/>
      <c r="IRG297" s="179"/>
      <c r="IRH297" s="73"/>
      <c r="IRI297" s="73"/>
      <c r="IRJ297" s="180"/>
      <c r="IRK297" s="75"/>
      <c r="IRL297" s="76"/>
      <c r="IRM297" s="180"/>
      <c r="IRN297" s="180"/>
      <c r="IRO297" s="180"/>
      <c r="IRP297" s="75"/>
      <c r="IRQ297" s="76"/>
      <c r="IRR297" s="181"/>
      <c r="IRS297" s="181"/>
      <c r="IRT297" s="182"/>
      <c r="IRU297" s="134"/>
      <c r="IRV297" s="135"/>
      <c r="IRW297" s="111"/>
      <c r="IRX297" s="178"/>
      <c r="IRY297" s="178"/>
      <c r="IRZ297" s="178"/>
      <c r="ISA297" s="178"/>
      <c r="ISB297" s="179"/>
      <c r="ISC297" s="73"/>
      <c r="ISD297" s="73"/>
      <c r="ISE297" s="180"/>
      <c r="ISF297" s="75"/>
      <c r="ISG297" s="76"/>
      <c r="ISH297" s="180"/>
      <c r="ISI297" s="180"/>
      <c r="ISJ297" s="180"/>
      <c r="ISK297" s="75"/>
      <c r="ISL297" s="76"/>
      <c r="ISM297" s="181"/>
      <c r="ISN297" s="181"/>
      <c r="ISO297" s="182"/>
      <c r="ISP297" s="134"/>
      <c r="ISQ297" s="135"/>
      <c r="ISR297" s="111"/>
      <c r="ISS297" s="178"/>
      <c r="IST297" s="178"/>
      <c r="ISU297" s="178"/>
      <c r="ISV297" s="178"/>
      <c r="ISW297" s="179"/>
      <c r="ISX297" s="73"/>
      <c r="ISY297" s="73"/>
      <c r="ISZ297" s="180"/>
      <c r="ITA297" s="75"/>
      <c r="ITB297" s="76"/>
      <c r="ITC297" s="180"/>
      <c r="ITD297" s="180"/>
      <c r="ITE297" s="180"/>
      <c r="ITF297" s="75"/>
      <c r="ITG297" s="76"/>
      <c r="ITH297" s="181"/>
      <c r="ITI297" s="181"/>
      <c r="ITJ297" s="182"/>
      <c r="ITK297" s="134"/>
      <c r="ITL297" s="135"/>
      <c r="ITM297" s="111"/>
      <c r="ITN297" s="178"/>
      <c r="ITO297" s="178"/>
      <c r="ITP297" s="178"/>
      <c r="ITQ297" s="178"/>
      <c r="ITR297" s="179"/>
      <c r="ITS297" s="73"/>
      <c r="ITT297" s="73"/>
      <c r="ITU297" s="180"/>
      <c r="ITV297" s="75"/>
      <c r="ITW297" s="76"/>
      <c r="ITX297" s="180"/>
      <c r="ITY297" s="180"/>
      <c r="ITZ297" s="180"/>
      <c r="IUA297" s="75"/>
      <c r="IUB297" s="76"/>
      <c r="IUC297" s="181"/>
      <c r="IUD297" s="181"/>
      <c r="IUE297" s="182"/>
      <c r="IUF297" s="134"/>
      <c r="IUG297" s="135"/>
      <c r="IUH297" s="111"/>
      <c r="IUI297" s="178"/>
      <c r="IUJ297" s="178"/>
      <c r="IUK297" s="178"/>
      <c r="IUL297" s="178"/>
      <c r="IUM297" s="179"/>
      <c r="IUN297" s="73"/>
      <c r="IUO297" s="73"/>
      <c r="IUP297" s="180"/>
      <c r="IUQ297" s="75"/>
      <c r="IUR297" s="76"/>
      <c r="IUS297" s="180"/>
      <c r="IUT297" s="180"/>
      <c r="IUU297" s="180"/>
      <c r="IUV297" s="75"/>
      <c r="IUW297" s="76"/>
      <c r="IUX297" s="181"/>
      <c r="IUY297" s="181"/>
      <c r="IUZ297" s="182"/>
      <c r="IVA297" s="134"/>
      <c r="IVB297" s="135"/>
      <c r="IVC297" s="111"/>
      <c r="IVD297" s="178"/>
      <c r="IVE297" s="178"/>
      <c r="IVF297" s="178"/>
      <c r="IVG297" s="178"/>
      <c r="IVH297" s="179"/>
      <c r="IVI297" s="73"/>
      <c r="IVJ297" s="73"/>
      <c r="IVK297" s="180"/>
      <c r="IVL297" s="75"/>
      <c r="IVM297" s="76"/>
      <c r="IVN297" s="180"/>
      <c r="IVO297" s="180"/>
      <c r="IVP297" s="180"/>
      <c r="IVQ297" s="75"/>
      <c r="IVR297" s="76"/>
      <c r="IVS297" s="181"/>
      <c r="IVT297" s="181"/>
      <c r="IVU297" s="182"/>
      <c r="IVV297" s="134"/>
      <c r="IVW297" s="135"/>
      <c r="IVX297" s="111"/>
      <c r="IVY297" s="178"/>
      <c r="IVZ297" s="178"/>
      <c r="IWA297" s="178"/>
      <c r="IWB297" s="178"/>
      <c r="IWC297" s="179"/>
      <c r="IWD297" s="73"/>
      <c r="IWE297" s="73"/>
      <c r="IWF297" s="180"/>
      <c r="IWG297" s="75"/>
      <c r="IWH297" s="76"/>
      <c r="IWI297" s="180"/>
      <c r="IWJ297" s="180"/>
      <c r="IWK297" s="180"/>
      <c r="IWL297" s="75"/>
      <c r="IWM297" s="76"/>
      <c r="IWN297" s="181"/>
      <c r="IWO297" s="181"/>
      <c r="IWP297" s="182"/>
      <c r="IWQ297" s="134"/>
      <c r="IWR297" s="135"/>
      <c r="IWS297" s="111"/>
      <c r="IWT297" s="178"/>
      <c r="IWU297" s="178"/>
      <c r="IWV297" s="178"/>
      <c r="IWW297" s="178"/>
      <c r="IWX297" s="179"/>
      <c r="IWY297" s="73"/>
      <c r="IWZ297" s="73"/>
      <c r="IXA297" s="180"/>
      <c r="IXB297" s="75"/>
      <c r="IXC297" s="76"/>
      <c r="IXD297" s="180"/>
      <c r="IXE297" s="180"/>
      <c r="IXF297" s="180"/>
      <c r="IXG297" s="75"/>
      <c r="IXH297" s="76"/>
      <c r="IXI297" s="181"/>
      <c r="IXJ297" s="181"/>
      <c r="IXK297" s="182"/>
      <c r="IXL297" s="134"/>
      <c r="IXM297" s="135"/>
      <c r="IXN297" s="111"/>
      <c r="IXO297" s="178"/>
      <c r="IXP297" s="178"/>
      <c r="IXQ297" s="178"/>
      <c r="IXR297" s="178"/>
      <c r="IXS297" s="179"/>
      <c r="IXT297" s="73"/>
      <c r="IXU297" s="73"/>
      <c r="IXV297" s="180"/>
      <c r="IXW297" s="75"/>
      <c r="IXX297" s="76"/>
      <c r="IXY297" s="180"/>
      <c r="IXZ297" s="180"/>
      <c r="IYA297" s="180"/>
      <c r="IYB297" s="75"/>
      <c r="IYC297" s="76"/>
      <c r="IYD297" s="181"/>
      <c r="IYE297" s="181"/>
      <c r="IYF297" s="182"/>
      <c r="IYG297" s="134"/>
      <c r="IYH297" s="135"/>
      <c r="IYI297" s="111"/>
      <c r="IYJ297" s="178"/>
      <c r="IYK297" s="178"/>
      <c r="IYL297" s="178"/>
      <c r="IYM297" s="178"/>
      <c r="IYN297" s="179"/>
      <c r="IYO297" s="73"/>
      <c r="IYP297" s="73"/>
      <c r="IYQ297" s="180"/>
      <c r="IYR297" s="75"/>
      <c r="IYS297" s="76"/>
      <c r="IYT297" s="180"/>
      <c r="IYU297" s="180"/>
      <c r="IYV297" s="180"/>
      <c r="IYW297" s="75"/>
      <c r="IYX297" s="76"/>
      <c r="IYY297" s="181"/>
      <c r="IYZ297" s="181"/>
      <c r="IZA297" s="182"/>
      <c r="IZB297" s="134"/>
      <c r="IZC297" s="135"/>
      <c r="IZD297" s="111"/>
      <c r="IZE297" s="178"/>
      <c r="IZF297" s="178"/>
      <c r="IZG297" s="178"/>
      <c r="IZH297" s="178"/>
      <c r="IZI297" s="179"/>
      <c r="IZJ297" s="73"/>
      <c r="IZK297" s="73"/>
      <c r="IZL297" s="180"/>
      <c r="IZM297" s="75"/>
      <c r="IZN297" s="76"/>
      <c r="IZO297" s="180"/>
      <c r="IZP297" s="180"/>
      <c r="IZQ297" s="180"/>
      <c r="IZR297" s="75"/>
      <c r="IZS297" s="76"/>
      <c r="IZT297" s="181"/>
      <c r="IZU297" s="181"/>
      <c r="IZV297" s="182"/>
      <c r="IZW297" s="134"/>
      <c r="IZX297" s="135"/>
      <c r="IZY297" s="111"/>
      <c r="IZZ297" s="178"/>
      <c r="JAA297" s="178"/>
      <c r="JAB297" s="178"/>
      <c r="JAC297" s="178"/>
      <c r="JAD297" s="179"/>
      <c r="JAE297" s="73"/>
      <c r="JAF297" s="73"/>
      <c r="JAG297" s="180"/>
      <c r="JAH297" s="75"/>
      <c r="JAI297" s="76"/>
      <c r="JAJ297" s="180"/>
      <c r="JAK297" s="180"/>
      <c r="JAL297" s="180"/>
      <c r="JAM297" s="75"/>
      <c r="JAN297" s="76"/>
      <c r="JAO297" s="181"/>
      <c r="JAP297" s="181"/>
      <c r="JAQ297" s="182"/>
      <c r="JAR297" s="134"/>
      <c r="JAS297" s="135"/>
      <c r="JAT297" s="111"/>
      <c r="JAU297" s="178"/>
      <c r="JAV297" s="178"/>
      <c r="JAW297" s="178"/>
      <c r="JAX297" s="178"/>
      <c r="JAY297" s="179"/>
      <c r="JAZ297" s="73"/>
      <c r="JBA297" s="73"/>
      <c r="JBB297" s="180"/>
      <c r="JBC297" s="75"/>
      <c r="JBD297" s="76"/>
      <c r="JBE297" s="180"/>
      <c r="JBF297" s="180"/>
      <c r="JBG297" s="180"/>
      <c r="JBH297" s="75"/>
      <c r="JBI297" s="76"/>
      <c r="JBJ297" s="181"/>
      <c r="JBK297" s="181"/>
      <c r="JBL297" s="182"/>
      <c r="JBM297" s="134"/>
      <c r="JBN297" s="135"/>
      <c r="JBO297" s="111"/>
      <c r="JBP297" s="178"/>
      <c r="JBQ297" s="178"/>
      <c r="JBR297" s="178"/>
      <c r="JBS297" s="178"/>
      <c r="JBT297" s="179"/>
      <c r="JBU297" s="73"/>
      <c r="JBV297" s="73"/>
      <c r="JBW297" s="180"/>
      <c r="JBX297" s="75"/>
      <c r="JBY297" s="76"/>
      <c r="JBZ297" s="180"/>
      <c r="JCA297" s="180"/>
      <c r="JCB297" s="180"/>
      <c r="JCC297" s="75"/>
      <c r="JCD297" s="76"/>
      <c r="JCE297" s="181"/>
      <c r="JCF297" s="181"/>
      <c r="JCG297" s="182"/>
      <c r="JCH297" s="134"/>
      <c r="JCI297" s="135"/>
      <c r="JCJ297" s="111"/>
      <c r="JCK297" s="178"/>
      <c r="JCL297" s="178"/>
      <c r="JCM297" s="178"/>
      <c r="JCN297" s="178"/>
      <c r="JCO297" s="179"/>
      <c r="JCP297" s="73"/>
      <c r="JCQ297" s="73"/>
      <c r="JCR297" s="180"/>
      <c r="JCS297" s="75"/>
      <c r="JCT297" s="76"/>
      <c r="JCU297" s="180"/>
      <c r="JCV297" s="180"/>
      <c r="JCW297" s="180"/>
      <c r="JCX297" s="75"/>
      <c r="JCY297" s="76"/>
      <c r="JCZ297" s="181"/>
      <c r="JDA297" s="181"/>
      <c r="JDB297" s="182"/>
      <c r="JDC297" s="134"/>
      <c r="JDD297" s="135"/>
      <c r="JDE297" s="111"/>
      <c r="JDF297" s="178"/>
      <c r="JDG297" s="178"/>
      <c r="JDH297" s="178"/>
      <c r="JDI297" s="178"/>
      <c r="JDJ297" s="179"/>
      <c r="JDK297" s="73"/>
      <c r="JDL297" s="73"/>
      <c r="JDM297" s="180"/>
      <c r="JDN297" s="75"/>
      <c r="JDO297" s="76"/>
      <c r="JDP297" s="180"/>
      <c r="JDQ297" s="180"/>
      <c r="JDR297" s="180"/>
      <c r="JDS297" s="75"/>
      <c r="JDT297" s="76"/>
      <c r="JDU297" s="181"/>
      <c r="JDV297" s="181"/>
      <c r="JDW297" s="182"/>
      <c r="JDX297" s="134"/>
      <c r="JDY297" s="135"/>
      <c r="JDZ297" s="111"/>
      <c r="JEA297" s="178"/>
      <c r="JEB297" s="178"/>
      <c r="JEC297" s="178"/>
      <c r="JED297" s="178"/>
      <c r="JEE297" s="179"/>
      <c r="JEF297" s="73"/>
      <c r="JEG297" s="73"/>
      <c r="JEH297" s="180"/>
      <c r="JEI297" s="75"/>
      <c r="JEJ297" s="76"/>
      <c r="JEK297" s="180"/>
      <c r="JEL297" s="180"/>
      <c r="JEM297" s="180"/>
      <c r="JEN297" s="75"/>
      <c r="JEO297" s="76"/>
      <c r="JEP297" s="181"/>
      <c r="JEQ297" s="181"/>
      <c r="JER297" s="182"/>
      <c r="JES297" s="134"/>
      <c r="JET297" s="135"/>
      <c r="JEU297" s="111"/>
      <c r="JEV297" s="178"/>
      <c r="JEW297" s="178"/>
      <c r="JEX297" s="178"/>
      <c r="JEY297" s="178"/>
      <c r="JEZ297" s="179"/>
      <c r="JFA297" s="73"/>
      <c r="JFB297" s="73"/>
      <c r="JFC297" s="180"/>
      <c r="JFD297" s="75"/>
      <c r="JFE297" s="76"/>
      <c r="JFF297" s="180"/>
      <c r="JFG297" s="180"/>
      <c r="JFH297" s="180"/>
      <c r="JFI297" s="75"/>
      <c r="JFJ297" s="76"/>
      <c r="JFK297" s="181"/>
      <c r="JFL297" s="181"/>
      <c r="JFM297" s="182"/>
      <c r="JFN297" s="134"/>
      <c r="JFO297" s="135"/>
      <c r="JFP297" s="111"/>
      <c r="JFQ297" s="178"/>
      <c r="JFR297" s="178"/>
      <c r="JFS297" s="178"/>
      <c r="JFT297" s="178"/>
      <c r="JFU297" s="179"/>
      <c r="JFV297" s="73"/>
      <c r="JFW297" s="73"/>
      <c r="JFX297" s="180"/>
      <c r="JFY297" s="75"/>
      <c r="JFZ297" s="76"/>
      <c r="JGA297" s="180"/>
      <c r="JGB297" s="180"/>
      <c r="JGC297" s="180"/>
      <c r="JGD297" s="75"/>
      <c r="JGE297" s="76"/>
      <c r="JGF297" s="181"/>
      <c r="JGG297" s="181"/>
      <c r="JGH297" s="182"/>
      <c r="JGI297" s="134"/>
      <c r="JGJ297" s="135"/>
      <c r="JGK297" s="111"/>
      <c r="JGL297" s="178"/>
      <c r="JGM297" s="178"/>
      <c r="JGN297" s="178"/>
      <c r="JGO297" s="178"/>
      <c r="JGP297" s="179"/>
      <c r="JGQ297" s="73"/>
      <c r="JGR297" s="73"/>
      <c r="JGS297" s="180"/>
      <c r="JGT297" s="75"/>
      <c r="JGU297" s="76"/>
      <c r="JGV297" s="180"/>
      <c r="JGW297" s="180"/>
      <c r="JGX297" s="180"/>
      <c r="JGY297" s="75"/>
      <c r="JGZ297" s="76"/>
      <c r="JHA297" s="181"/>
      <c r="JHB297" s="181"/>
      <c r="JHC297" s="182"/>
      <c r="JHD297" s="134"/>
      <c r="JHE297" s="135"/>
      <c r="JHF297" s="111"/>
      <c r="JHG297" s="178"/>
      <c r="JHH297" s="178"/>
      <c r="JHI297" s="178"/>
      <c r="JHJ297" s="178"/>
      <c r="JHK297" s="179"/>
      <c r="JHL297" s="73"/>
      <c r="JHM297" s="73"/>
      <c r="JHN297" s="180"/>
      <c r="JHO297" s="75"/>
      <c r="JHP297" s="76"/>
      <c r="JHQ297" s="180"/>
      <c r="JHR297" s="180"/>
      <c r="JHS297" s="180"/>
      <c r="JHT297" s="75"/>
      <c r="JHU297" s="76"/>
      <c r="JHV297" s="181"/>
      <c r="JHW297" s="181"/>
      <c r="JHX297" s="182"/>
      <c r="JHY297" s="134"/>
      <c r="JHZ297" s="135"/>
      <c r="JIA297" s="111"/>
      <c r="JIB297" s="178"/>
      <c r="JIC297" s="178"/>
      <c r="JID297" s="178"/>
      <c r="JIE297" s="178"/>
      <c r="JIF297" s="179"/>
      <c r="JIG297" s="73"/>
      <c r="JIH297" s="73"/>
      <c r="JII297" s="180"/>
      <c r="JIJ297" s="75"/>
      <c r="JIK297" s="76"/>
      <c r="JIL297" s="180"/>
      <c r="JIM297" s="180"/>
      <c r="JIN297" s="180"/>
      <c r="JIO297" s="75"/>
      <c r="JIP297" s="76"/>
      <c r="JIQ297" s="181"/>
      <c r="JIR297" s="181"/>
      <c r="JIS297" s="182"/>
      <c r="JIT297" s="134"/>
      <c r="JIU297" s="135"/>
      <c r="JIV297" s="111"/>
      <c r="JIW297" s="178"/>
      <c r="JIX297" s="178"/>
      <c r="JIY297" s="178"/>
      <c r="JIZ297" s="178"/>
      <c r="JJA297" s="179"/>
      <c r="JJB297" s="73"/>
      <c r="JJC297" s="73"/>
      <c r="JJD297" s="180"/>
      <c r="JJE297" s="75"/>
      <c r="JJF297" s="76"/>
      <c r="JJG297" s="180"/>
      <c r="JJH297" s="180"/>
      <c r="JJI297" s="180"/>
      <c r="JJJ297" s="75"/>
      <c r="JJK297" s="76"/>
      <c r="JJL297" s="181"/>
      <c r="JJM297" s="181"/>
      <c r="JJN297" s="182"/>
      <c r="JJO297" s="134"/>
      <c r="JJP297" s="135"/>
      <c r="JJQ297" s="111"/>
      <c r="JJR297" s="178"/>
      <c r="JJS297" s="178"/>
      <c r="JJT297" s="178"/>
      <c r="JJU297" s="178"/>
      <c r="JJV297" s="179"/>
      <c r="JJW297" s="73"/>
      <c r="JJX297" s="73"/>
      <c r="JJY297" s="180"/>
      <c r="JJZ297" s="75"/>
      <c r="JKA297" s="76"/>
      <c r="JKB297" s="180"/>
      <c r="JKC297" s="180"/>
      <c r="JKD297" s="180"/>
      <c r="JKE297" s="75"/>
      <c r="JKF297" s="76"/>
      <c r="JKG297" s="181"/>
      <c r="JKH297" s="181"/>
      <c r="JKI297" s="182"/>
      <c r="JKJ297" s="134"/>
      <c r="JKK297" s="135"/>
      <c r="JKL297" s="111"/>
      <c r="JKM297" s="178"/>
      <c r="JKN297" s="178"/>
      <c r="JKO297" s="178"/>
      <c r="JKP297" s="178"/>
      <c r="JKQ297" s="179"/>
      <c r="JKR297" s="73"/>
      <c r="JKS297" s="73"/>
      <c r="JKT297" s="180"/>
      <c r="JKU297" s="75"/>
      <c r="JKV297" s="76"/>
      <c r="JKW297" s="180"/>
      <c r="JKX297" s="180"/>
      <c r="JKY297" s="180"/>
      <c r="JKZ297" s="75"/>
      <c r="JLA297" s="76"/>
      <c r="JLB297" s="181"/>
      <c r="JLC297" s="181"/>
      <c r="JLD297" s="182"/>
      <c r="JLE297" s="134"/>
      <c r="JLF297" s="135"/>
      <c r="JLG297" s="111"/>
      <c r="JLH297" s="178"/>
      <c r="JLI297" s="178"/>
      <c r="JLJ297" s="178"/>
      <c r="JLK297" s="178"/>
      <c r="JLL297" s="179"/>
      <c r="JLM297" s="73"/>
      <c r="JLN297" s="73"/>
      <c r="JLO297" s="180"/>
      <c r="JLP297" s="75"/>
      <c r="JLQ297" s="76"/>
      <c r="JLR297" s="180"/>
      <c r="JLS297" s="180"/>
      <c r="JLT297" s="180"/>
      <c r="JLU297" s="75"/>
      <c r="JLV297" s="76"/>
      <c r="JLW297" s="181"/>
      <c r="JLX297" s="181"/>
      <c r="JLY297" s="182"/>
      <c r="JLZ297" s="134"/>
      <c r="JMA297" s="135"/>
      <c r="JMB297" s="111"/>
      <c r="JMC297" s="178"/>
      <c r="JMD297" s="178"/>
      <c r="JME297" s="178"/>
      <c r="JMF297" s="178"/>
      <c r="JMG297" s="179"/>
      <c r="JMH297" s="73"/>
      <c r="JMI297" s="73"/>
      <c r="JMJ297" s="180"/>
      <c r="JMK297" s="75"/>
      <c r="JML297" s="76"/>
      <c r="JMM297" s="180"/>
      <c r="JMN297" s="180"/>
      <c r="JMO297" s="180"/>
      <c r="JMP297" s="75"/>
      <c r="JMQ297" s="76"/>
      <c r="JMR297" s="181"/>
      <c r="JMS297" s="181"/>
      <c r="JMT297" s="182"/>
      <c r="JMU297" s="134"/>
      <c r="JMV297" s="135"/>
      <c r="JMW297" s="111"/>
      <c r="JMX297" s="178"/>
      <c r="JMY297" s="178"/>
      <c r="JMZ297" s="178"/>
      <c r="JNA297" s="178"/>
      <c r="JNB297" s="179"/>
      <c r="JNC297" s="73"/>
      <c r="JND297" s="73"/>
      <c r="JNE297" s="180"/>
      <c r="JNF297" s="75"/>
      <c r="JNG297" s="76"/>
      <c r="JNH297" s="180"/>
      <c r="JNI297" s="180"/>
      <c r="JNJ297" s="180"/>
      <c r="JNK297" s="75"/>
      <c r="JNL297" s="76"/>
      <c r="JNM297" s="181"/>
      <c r="JNN297" s="181"/>
      <c r="JNO297" s="182"/>
      <c r="JNP297" s="134"/>
      <c r="JNQ297" s="135"/>
      <c r="JNR297" s="111"/>
      <c r="JNS297" s="178"/>
      <c r="JNT297" s="178"/>
      <c r="JNU297" s="178"/>
      <c r="JNV297" s="178"/>
      <c r="JNW297" s="179"/>
      <c r="JNX297" s="73"/>
      <c r="JNY297" s="73"/>
      <c r="JNZ297" s="180"/>
      <c r="JOA297" s="75"/>
      <c r="JOB297" s="76"/>
      <c r="JOC297" s="180"/>
      <c r="JOD297" s="180"/>
      <c r="JOE297" s="180"/>
      <c r="JOF297" s="75"/>
      <c r="JOG297" s="76"/>
      <c r="JOH297" s="181"/>
      <c r="JOI297" s="181"/>
      <c r="JOJ297" s="182"/>
      <c r="JOK297" s="134"/>
      <c r="JOL297" s="135"/>
      <c r="JOM297" s="111"/>
      <c r="JON297" s="178"/>
      <c r="JOO297" s="178"/>
      <c r="JOP297" s="178"/>
      <c r="JOQ297" s="178"/>
      <c r="JOR297" s="179"/>
      <c r="JOS297" s="73"/>
      <c r="JOT297" s="73"/>
      <c r="JOU297" s="180"/>
      <c r="JOV297" s="75"/>
      <c r="JOW297" s="76"/>
      <c r="JOX297" s="180"/>
      <c r="JOY297" s="180"/>
      <c r="JOZ297" s="180"/>
      <c r="JPA297" s="75"/>
      <c r="JPB297" s="76"/>
      <c r="JPC297" s="181"/>
      <c r="JPD297" s="181"/>
      <c r="JPE297" s="182"/>
      <c r="JPF297" s="134"/>
      <c r="JPG297" s="135"/>
      <c r="JPH297" s="111"/>
      <c r="JPI297" s="178"/>
      <c r="JPJ297" s="178"/>
      <c r="JPK297" s="178"/>
      <c r="JPL297" s="178"/>
      <c r="JPM297" s="179"/>
      <c r="JPN297" s="73"/>
      <c r="JPO297" s="73"/>
      <c r="JPP297" s="180"/>
      <c r="JPQ297" s="75"/>
      <c r="JPR297" s="76"/>
      <c r="JPS297" s="180"/>
      <c r="JPT297" s="180"/>
      <c r="JPU297" s="180"/>
      <c r="JPV297" s="75"/>
      <c r="JPW297" s="76"/>
      <c r="JPX297" s="181"/>
      <c r="JPY297" s="181"/>
      <c r="JPZ297" s="182"/>
      <c r="JQA297" s="134"/>
      <c r="JQB297" s="135"/>
      <c r="JQC297" s="111"/>
      <c r="JQD297" s="178"/>
      <c r="JQE297" s="178"/>
      <c r="JQF297" s="178"/>
      <c r="JQG297" s="178"/>
      <c r="JQH297" s="179"/>
      <c r="JQI297" s="73"/>
      <c r="JQJ297" s="73"/>
      <c r="JQK297" s="180"/>
      <c r="JQL297" s="75"/>
      <c r="JQM297" s="76"/>
      <c r="JQN297" s="180"/>
      <c r="JQO297" s="180"/>
      <c r="JQP297" s="180"/>
      <c r="JQQ297" s="75"/>
      <c r="JQR297" s="76"/>
      <c r="JQS297" s="181"/>
      <c r="JQT297" s="181"/>
      <c r="JQU297" s="182"/>
      <c r="JQV297" s="134"/>
      <c r="JQW297" s="135"/>
      <c r="JQX297" s="111"/>
      <c r="JQY297" s="178"/>
      <c r="JQZ297" s="178"/>
      <c r="JRA297" s="178"/>
      <c r="JRB297" s="178"/>
      <c r="JRC297" s="179"/>
      <c r="JRD297" s="73"/>
      <c r="JRE297" s="73"/>
      <c r="JRF297" s="180"/>
      <c r="JRG297" s="75"/>
      <c r="JRH297" s="76"/>
      <c r="JRI297" s="180"/>
      <c r="JRJ297" s="180"/>
      <c r="JRK297" s="180"/>
      <c r="JRL297" s="75"/>
      <c r="JRM297" s="76"/>
      <c r="JRN297" s="181"/>
      <c r="JRO297" s="181"/>
      <c r="JRP297" s="182"/>
      <c r="JRQ297" s="134"/>
      <c r="JRR297" s="135"/>
      <c r="JRS297" s="111"/>
      <c r="JRT297" s="178"/>
      <c r="JRU297" s="178"/>
      <c r="JRV297" s="178"/>
      <c r="JRW297" s="178"/>
      <c r="JRX297" s="179"/>
      <c r="JRY297" s="73"/>
      <c r="JRZ297" s="73"/>
      <c r="JSA297" s="180"/>
      <c r="JSB297" s="75"/>
      <c r="JSC297" s="76"/>
      <c r="JSD297" s="180"/>
      <c r="JSE297" s="180"/>
      <c r="JSF297" s="180"/>
      <c r="JSG297" s="75"/>
      <c r="JSH297" s="76"/>
      <c r="JSI297" s="181"/>
      <c r="JSJ297" s="181"/>
      <c r="JSK297" s="182"/>
      <c r="JSL297" s="134"/>
      <c r="JSM297" s="135"/>
      <c r="JSN297" s="111"/>
      <c r="JSO297" s="178"/>
      <c r="JSP297" s="178"/>
      <c r="JSQ297" s="178"/>
      <c r="JSR297" s="178"/>
      <c r="JSS297" s="179"/>
      <c r="JST297" s="73"/>
      <c r="JSU297" s="73"/>
      <c r="JSV297" s="180"/>
      <c r="JSW297" s="75"/>
      <c r="JSX297" s="76"/>
      <c r="JSY297" s="180"/>
      <c r="JSZ297" s="180"/>
      <c r="JTA297" s="180"/>
      <c r="JTB297" s="75"/>
      <c r="JTC297" s="76"/>
      <c r="JTD297" s="181"/>
      <c r="JTE297" s="181"/>
      <c r="JTF297" s="182"/>
      <c r="JTG297" s="134"/>
      <c r="JTH297" s="135"/>
      <c r="JTI297" s="111"/>
      <c r="JTJ297" s="178"/>
      <c r="JTK297" s="178"/>
      <c r="JTL297" s="178"/>
      <c r="JTM297" s="178"/>
      <c r="JTN297" s="179"/>
      <c r="JTO297" s="73"/>
      <c r="JTP297" s="73"/>
      <c r="JTQ297" s="180"/>
      <c r="JTR297" s="75"/>
      <c r="JTS297" s="76"/>
      <c r="JTT297" s="180"/>
      <c r="JTU297" s="180"/>
      <c r="JTV297" s="180"/>
      <c r="JTW297" s="75"/>
      <c r="JTX297" s="76"/>
      <c r="JTY297" s="181"/>
      <c r="JTZ297" s="181"/>
      <c r="JUA297" s="182"/>
      <c r="JUB297" s="134"/>
      <c r="JUC297" s="135"/>
      <c r="JUD297" s="111"/>
      <c r="JUE297" s="178"/>
      <c r="JUF297" s="178"/>
      <c r="JUG297" s="178"/>
      <c r="JUH297" s="178"/>
      <c r="JUI297" s="179"/>
      <c r="JUJ297" s="73"/>
      <c r="JUK297" s="73"/>
      <c r="JUL297" s="180"/>
      <c r="JUM297" s="75"/>
      <c r="JUN297" s="76"/>
      <c r="JUO297" s="180"/>
      <c r="JUP297" s="180"/>
      <c r="JUQ297" s="180"/>
      <c r="JUR297" s="75"/>
      <c r="JUS297" s="76"/>
      <c r="JUT297" s="181"/>
      <c r="JUU297" s="181"/>
      <c r="JUV297" s="182"/>
      <c r="JUW297" s="134"/>
      <c r="JUX297" s="135"/>
      <c r="JUY297" s="111"/>
      <c r="JUZ297" s="178"/>
      <c r="JVA297" s="178"/>
      <c r="JVB297" s="178"/>
      <c r="JVC297" s="178"/>
      <c r="JVD297" s="179"/>
      <c r="JVE297" s="73"/>
      <c r="JVF297" s="73"/>
      <c r="JVG297" s="180"/>
      <c r="JVH297" s="75"/>
      <c r="JVI297" s="76"/>
      <c r="JVJ297" s="180"/>
      <c r="JVK297" s="180"/>
      <c r="JVL297" s="180"/>
      <c r="JVM297" s="75"/>
      <c r="JVN297" s="76"/>
      <c r="JVO297" s="181"/>
      <c r="JVP297" s="181"/>
      <c r="JVQ297" s="182"/>
      <c r="JVR297" s="134"/>
      <c r="JVS297" s="135"/>
      <c r="JVT297" s="111"/>
      <c r="JVU297" s="178"/>
      <c r="JVV297" s="178"/>
      <c r="JVW297" s="178"/>
      <c r="JVX297" s="178"/>
      <c r="JVY297" s="179"/>
      <c r="JVZ297" s="73"/>
      <c r="JWA297" s="73"/>
      <c r="JWB297" s="180"/>
      <c r="JWC297" s="75"/>
      <c r="JWD297" s="76"/>
      <c r="JWE297" s="180"/>
      <c r="JWF297" s="180"/>
      <c r="JWG297" s="180"/>
      <c r="JWH297" s="75"/>
      <c r="JWI297" s="76"/>
      <c r="JWJ297" s="181"/>
      <c r="JWK297" s="181"/>
      <c r="JWL297" s="182"/>
      <c r="JWM297" s="134"/>
      <c r="JWN297" s="135"/>
      <c r="JWO297" s="111"/>
      <c r="JWP297" s="178"/>
      <c r="JWQ297" s="178"/>
      <c r="JWR297" s="178"/>
      <c r="JWS297" s="178"/>
      <c r="JWT297" s="179"/>
      <c r="JWU297" s="73"/>
      <c r="JWV297" s="73"/>
      <c r="JWW297" s="180"/>
      <c r="JWX297" s="75"/>
      <c r="JWY297" s="76"/>
      <c r="JWZ297" s="180"/>
      <c r="JXA297" s="180"/>
      <c r="JXB297" s="180"/>
      <c r="JXC297" s="75"/>
      <c r="JXD297" s="76"/>
      <c r="JXE297" s="181"/>
      <c r="JXF297" s="181"/>
      <c r="JXG297" s="182"/>
      <c r="JXH297" s="134"/>
      <c r="JXI297" s="135"/>
      <c r="JXJ297" s="111"/>
      <c r="JXK297" s="178"/>
      <c r="JXL297" s="178"/>
      <c r="JXM297" s="178"/>
      <c r="JXN297" s="178"/>
      <c r="JXO297" s="179"/>
      <c r="JXP297" s="73"/>
      <c r="JXQ297" s="73"/>
      <c r="JXR297" s="180"/>
      <c r="JXS297" s="75"/>
      <c r="JXT297" s="76"/>
      <c r="JXU297" s="180"/>
      <c r="JXV297" s="180"/>
      <c r="JXW297" s="180"/>
      <c r="JXX297" s="75"/>
      <c r="JXY297" s="76"/>
      <c r="JXZ297" s="181"/>
      <c r="JYA297" s="181"/>
      <c r="JYB297" s="182"/>
      <c r="JYC297" s="134"/>
      <c r="JYD297" s="135"/>
      <c r="JYE297" s="111"/>
      <c r="JYF297" s="178"/>
      <c r="JYG297" s="178"/>
      <c r="JYH297" s="178"/>
      <c r="JYI297" s="178"/>
      <c r="JYJ297" s="179"/>
      <c r="JYK297" s="73"/>
      <c r="JYL297" s="73"/>
      <c r="JYM297" s="180"/>
      <c r="JYN297" s="75"/>
      <c r="JYO297" s="76"/>
      <c r="JYP297" s="180"/>
      <c r="JYQ297" s="180"/>
      <c r="JYR297" s="180"/>
      <c r="JYS297" s="75"/>
      <c r="JYT297" s="76"/>
      <c r="JYU297" s="181"/>
      <c r="JYV297" s="181"/>
      <c r="JYW297" s="182"/>
      <c r="JYX297" s="134"/>
      <c r="JYY297" s="135"/>
      <c r="JYZ297" s="111"/>
      <c r="JZA297" s="178"/>
      <c r="JZB297" s="178"/>
      <c r="JZC297" s="178"/>
      <c r="JZD297" s="178"/>
      <c r="JZE297" s="179"/>
      <c r="JZF297" s="73"/>
      <c r="JZG297" s="73"/>
      <c r="JZH297" s="180"/>
      <c r="JZI297" s="75"/>
      <c r="JZJ297" s="76"/>
      <c r="JZK297" s="180"/>
      <c r="JZL297" s="180"/>
      <c r="JZM297" s="180"/>
      <c r="JZN297" s="75"/>
      <c r="JZO297" s="76"/>
      <c r="JZP297" s="181"/>
      <c r="JZQ297" s="181"/>
      <c r="JZR297" s="182"/>
      <c r="JZS297" s="134"/>
      <c r="JZT297" s="135"/>
      <c r="JZU297" s="111"/>
      <c r="JZV297" s="178"/>
      <c r="JZW297" s="178"/>
      <c r="JZX297" s="178"/>
      <c r="JZY297" s="178"/>
      <c r="JZZ297" s="179"/>
      <c r="KAA297" s="73"/>
      <c r="KAB297" s="73"/>
      <c r="KAC297" s="180"/>
      <c r="KAD297" s="75"/>
      <c r="KAE297" s="76"/>
      <c r="KAF297" s="180"/>
      <c r="KAG297" s="180"/>
      <c r="KAH297" s="180"/>
      <c r="KAI297" s="75"/>
      <c r="KAJ297" s="76"/>
      <c r="KAK297" s="181"/>
      <c r="KAL297" s="181"/>
      <c r="KAM297" s="182"/>
      <c r="KAN297" s="134"/>
      <c r="KAO297" s="135"/>
      <c r="KAP297" s="111"/>
      <c r="KAQ297" s="178"/>
      <c r="KAR297" s="178"/>
      <c r="KAS297" s="178"/>
      <c r="KAT297" s="178"/>
      <c r="KAU297" s="179"/>
      <c r="KAV297" s="73"/>
      <c r="KAW297" s="73"/>
      <c r="KAX297" s="180"/>
      <c r="KAY297" s="75"/>
      <c r="KAZ297" s="76"/>
      <c r="KBA297" s="180"/>
      <c r="KBB297" s="180"/>
      <c r="KBC297" s="180"/>
      <c r="KBD297" s="75"/>
      <c r="KBE297" s="76"/>
      <c r="KBF297" s="181"/>
      <c r="KBG297" s="181"/>
      <c r="KBH297" s="182"/>
      <c r="KBI297" s="134"/>
      <c r="KBJ297" s="135"/>
      <c r="KBK297" s="111"/>
      <c r="KBL297" s="178"/>
      <c r="KBM297" s="178"/>
      <c r="KBN297" s="178"/>
      <c r="KBO297" s="178"/>
      <c r="KBP297" s="179"/>
      <c r="KBQ297" s="73"/>
      <c r="KBR297" s="73"/>
      <c r="KBS297" s="180"/>
      <c r="KBT297" s="75"/>
      <c r="KBU297" s="76"/>
      <c r="KBV297" s="180"/>
      <c r="KBW297" s="180"/>
      <c r="KBX297" s="180"/>
      <c r="KBY297" s="75"/>
      <c r="KBZ297" s="76"/>
      <c r="KCA297" s="181"/>
      <c r="KCB297" s="181"/>
      <c r="KCC297" s="182"/>
      <c r="KCD297" s="134"/>
      <c r="KCE297" s="135"/>
      <c r="KCF297" s="111"/>
      <c r="KCG297" s="178"/>
      <c r="KCH297" s="178"/>
      <c r="KCI297" s="178"/>
      <c r="KCJ297" s="178"/>
      <c r="KCK297" s="179"/>
      <c r="KCL297" s="73"/>
      <c r="KCM297" s="73"/>
      <c r="KCN297" s="180"/>
      <c r="KCO297" s="75"/>
      <c r="KCP297" s="76"/>
      <c r="KCQ297" s="180"/>
      <c r="KCR297" s="180"/>
      <c r="KCS297" s="180"/>
      <c r="KCT297" s="75"/>
      <c r="KCU297" s="76"/>
      <c r="KCV297" s="181"/>
      <c r="KCW297" s="181"/>
      <c r="KCX297" s="182"/>
      <c r="KCY297" s="134"/>
      <c r="KCZ297" s="135"/>
      <c r="KDA297" s="111"/>
      <c r="KDB297" s="178"/>
      <c r="KDC297" s="178"/>
      <c r="KDD297" s="178"/>
      <c r="KDE297" s="178"/>
      <c r="KDF297" s="179"/>
      <c r="KDG297" s="73"/>
      <c r="KDH297" s="73"/>
      <c r="KDI297" s="180"/>
      <c r="KDJ297" s="75"/>
      <c r="KDK297" s="76"/>
      <c r="KDL297" s="180"/>
      <c r="KDM297" s="180"/>
      <c r="KDN297" s="180"/>
      <c r="KDO297" s="75"/>
      <c r="KDP297" s="76"/>
      <c r="KDQ297" s="181"/>
      <c r="KDR297" s="181"/>
      <c r="KDS297" s="182"/>
      <c r="KDT297" s="134"/>
      <c r="KDU297" s="135"/>
      <c r="KDV297" s="111"/>
      <c r="KDW297" s="178"/>
      <c r="KDX297" s="178"/>
      <c r="KDY297" s="178"/>
      <c r="KDZ297" s="178"/>
      <c r="KEA297" s="179"/>
      <c r="KEB297" s="73"/>
      <c r="KEC297" s="73"/>
      <c r="KED297" s="180"/>
      <c r="KEE297" s="75"/>
      <c r="KEF297" s="76"/>
      <c r="KEG297" s="180"/>
      <c r="KEH297" s="180"/>
      <c r="KEI297" s="180"/>
      <c r="KEJ297" s="75"/>
      <c r="KEK297" s="76"/>
      <c r="KEL297" s="181"/>
      <c r="KEM297" s="181"/>
      <c r="KEN297" s="182"/>
      <c r="KEO297" s="134"/>
      <c r="KEP297" s="135"/>
      <c r="KEQ297" s="111"/>
      <c r="KER297" s="178"/>
      <c r="KES297" s="178"/>
      <c r="KET297" s="178"/>
      <c r="KEU297" s="178"/>
      <c r="KEV297" s="179"/>
      <c r="KEW297" s="73"/>
      <c r="KEX297" s="73"/>
      <c r="KEY297" s="180"/>
      <c r="KEZ297" s="75"/>
      <c r="KFA297" s="76"/>
      <c r="KFB297" s="180"/>
      <c r="KFC297" s="180"/>
      <c r="KFD297" s="180"/>
      <c r="KFE297" s="75"/>
      <c r="KFF297" s="76"/>
      <c r="KFG297" s="181"/>
      <c r="KFH297" s="181"/>
      <c r="KFI297" s="182"/>
      <c r="KFJ297" s="134"/>
      <c r="KFK297" s="135"/>
      <c r="KFL297" s="111"/>
      <c r="KFM297" s="178"/>
      <c r="KFN297" s="178"/>
      <c r="KFO297" s="178"/>
      <c r="KFP297" s="178"/>
      <c r="KFQ297" s="179"/>
      <c r="KFR297" s="73"/>
      <c r="KFS297" s="73"/>
      <c r="KFT297" s="180"/>
      <c r="KFU297" s="75"/>
      <c r="KFV297" s="76"/>
      <c r="KFW297" s="180"/>
      <c r="KFX297" s="180"/>
      <c r="KFY297" s="180"/>
      <c r="KFZ297" s="75"/>
      <c r="KGA297" s="76"/>
      <c r="KGB297" s="181"/>
      <c r="KGC297" s="181"/>
      <c r="KGD297" s="182"/>
      <c r="KGE297" s="134"/>
      <c r="KGF297" s="135"/>
      <c r="KGG297" s="111"/>
      <c r="KGH297" s="178"/>
      <c r="KGI297" s="178"/>
      <c r="KGJ297" s="178"/>
      <c r="KGK297" s="178"/>
      <c r="KGL297" s="179"/>
      <c r="KGM297" s="73"/>
      <c r="KGN297" s="73"/>
      <c r="KGO297" s="180"/>
      <c r="KGP297" s="75"/>
      <c r="KGQ297" s="76"/>
      <c r="KGR297" s="180"/>
      <c r="KGS297" s="180"/>
      <c r="KGT297" s="180"/>
      <c r="KGU297" s="75"/>
      <c r="KGV297" s="76"/>
      <c r="KGW297" s="181"/>
      <c r="KGX297" s="181"/>
      <c r="KGY297" s="182"/>
      <c r="KGZ297" s="134"/>
      <c r="KHA297" s="135"/>
      <c r="KHB297" s="111"/>
      <c r="KHC297" s="178"/>
      <c r="KHD297" s="178"/>
      <c r="KHE297" s="178"/>
      <c r="KHF297" s="178"/>
      <c r="KHG297" s="179"/>
      <c r="KHH297" s="73"/>
      <c r="KHI297" s="73"/>
      <c r="KHJ297" s="180"/>
      <c r="KHK297" s="75"/>
      <c r="KHL297" s="76"/>
      <c r="KHM297" s="180"/>
      <c r="KHN297" s="180"/>
      <c r="KHO297" s="180"/>
      <c r="KHP297" s="75"/>
      <c r="KHQ297" s="76"/>
      <c r="KHR297" s="181"/>
      <c r="KHS297" s="181"/>
      <c r="KHT297" s="182"/>
      <c r="KHU297" s="134"/>
      <c r="KHV297" s="135"/>
      <c r="KHW297" s="111"/>
      <c r="KHX297" s="178"/>
      <c r="KHY297" s="178"/>
      <c r="KHZ297" s="178"/>
      <c r="KIA297" s="178"/>
      <c r="KIB297" s="179"/>
      <c r="KIC297" s="73"/>
      <c r="KID297" s="73"/>
      <c r="KIE297" s="180"/>
      <c r="KIF297" s="75"/>
      <c r="KIG297" s="76"/>
      <c r="KIH297" s="180"/>
      <c r="KII297" s="180"/>
      <c r="KIJ297" s="180"/>
      <c r="KIK297" s="75"/>
      <c r="KIL297" s="76"/>
      <c r="KIM297" s="181"/>
      <c r="KIN297" s="181"/>
      <c r="KIO297" s="182"/>
      <c r="KIP297" s="134"/>
      <c r="KIQ297" s="135"/>
      <c r="KIR297" s="111"/>
      <c r="KIS297" s="178"/>
      <c r="KIT297" s="178"/>
      <c r="KIU297" s="178"/>
      <c r="KIV297" s="178"/>
      <c r="KIW297" s="179"/>
      <c r="KIX297" s="73"/>
      <c r="KIY297" s="73"/>
      <c r="KIZ297" s="180"/>
      <c r="KJA297" s="75"/>
      <c r="KJB297" s="76"/>
      <c r="KJC297" s="180"/>
      <c r="KJD297" s="180"/>
      <c r="KJE297" s="180"/>
      <c r="KJF297" s="75"/>
      <c r="KJG297" s="76"/>
      <c r="KJH297" s="181"/>
      <c r="KJI297" s="181"/>
      <c r="KJJ297" s="182"/>
      <c r="KJK297" s="134"/>
      <c r="KJL297" s="135"/>
      <c r="KJM297" s="111"/>
      <c r="KJN297" s="178"/>
      <c r="KJO297" s="178"/>
      <c r="KJP297" s="178"/>
      <c r="KJQ297" s="178"/>
      <c r="KJR297" s="179"/>
      <c r="KJS297" s="73"/>
      <c r="KJT297" s="73"/>
      <c r="KJU297" s="180"/>
      <c r="KJV297" s="75"/>
      <c r="KJW297" s="76"/>
      <c r="KJX297" s="180"/>
      <c r="KJY297" s="180"/>
      <c r="KJZ297" s="180"/>
      <c r="KKA297" s="75"/>
      <c r="KKB297" s="76"/>
      <c r="KKC297" s="181"/>
      <c r="KKD297" s="181"/>
      <c r="KKE297" s="182"/>
      <c r="KKF297" s="134"/>
      <c r="KKG297" s="135"/>
      <c r="KKH297" s="111"/>
      <c r="KKI297" s="178"/>
      <c r="KKJ297" s="178"/>
      <c r="KKK297" s="178"/>
      <c r="KKL297" s="178"/>
      <c r="KKM297" s="179"/>
      <c r="KKN297" s="73"/>
      <c r="KKO297" s="73"/>
      <c r="KKP297" s="180"/>
      <c r="KKQ297" s="75"/>
      <c r="KKR297" s="76"/>
      <c r="KKS297" s="180"/>
      <c r="KKT297" s="180"/>
      <c r="KKU297" s="180"/>
      <c r="KKV297" s="75"/>
      <c r="KKW297" s="76"/>
      <c r="KKX297" s="181"/>
      <c r="KKY297" s="181"/>
      <c r="KKZ297" s="182"/>
      <c r="KLA297" s="134"/>
      <c r="KLB297" s="135"/>
      <c r="KLC297" s="111"/>
      <c r="KLD297" s="178"/>
      <c r="KLE297" s="178"/>
      <c r="KLF297" s="178"/>
      <c r="KLG297" s="178"/>
      <c r="KLH297" s="179"/>
      <c r="KLI297" s="73"/>
      <c r="KLJ297" s="73"/>
      <c r="KLK297" s="180"/>
      <c r="KLL297" s="75"/>
      <c r="KLM297" s="76"/>
      <c r="KLN297" s="180"/>
      <c r="KLO297" s="180"/>
      <c r="KLP297" s="180"/>
      <c r="KLQ297" s="75"/>
      <c r="KLR297" s="76"/>
      <c r="KLS297" s="181"/>
      <c r="KLT297" s="181"/>
      <c r="KLU297" s="182"/>
      <c r="KLV297" s="134"/>
      <c r="KLW297" s="135"/>
      <c r="KLX297" s="111"/>
      <c r="KLY297" s="178"/>
      <c r="KLZ297" s="178"/>
      <c r="KMA297" s="178"/>
      <c r="KMB297" s="178"/>
      <c r="KMC297" s="179"/>
      <c r="KMD297" s="73"/>
      <c r="KME297" s="73"/>
      <c r="KMF297" s="180"/>
      <c r="KMG297" s="75"/>
      <c r="KMH297" s="76"/>
      <c r="KMI297" s="180"/>
      <c r="KMJ297" s="180"/>
      <c r="KMK297" s="180"/>
      <c r="KML297" s="75"/>
      <c r="KMM297" s="76"/>
      <c r="KMN297" s="181"/>
      <c r="KMO297" s="181"/>
      <c r="KMP297" s="182"/>
      <c r="KMQ297" s="134"/>
      <c r="KMR297" s="135"/>
      <c r="KMS297" s="111"/>
      <c r="KMT297" s="178"/>
      <c r="KMU297" s="178"/>
      <c r="KMV297" s="178"/>
      <c r="KMW297" s="178"/>
      <c r="KMX297" s="179"/>
      <c r="KMY297" s="73"/>
      <c r="KMZ297" s="73"/>
      <c r="KNA297" s="180"/>
      <c r="KNB297" s="75"/>
      <c r="KNC297" s="76"/>
      <c r="KND297" s="180"/>
      <c r="KNE297" s="180"/>
      <c r="KNF297" s="180"/>
      <c r="KNG297" s="75"/>
      <c r="KNH297" s="76"/>
      <c r="KNI297" s="181"/>
      <c r="KNJ297" s="181"/>
      <c r="KNK297" s="182"/>
      <c r="KNL297" s="134"/>
      <c r="KNM297" s="135"/>
      <c r="KNN297" s="111"/>
      <c r="KNO297" s="178"/>
      <c r="KNP297" s="178"/>
      <c r="KNQ297" s="178"/>
      <c r="KNR297" s="178"/>
      <c r="KNS297" s="179"/>
      <c r="KNT297" s="73"/>
      <c r="KNU297" s="73"/>
      <c r="KNV297" s="180"/>
      <c r="KNW297" s="75"/>
      <c r="KNX297" s="76"/>
      <c r="KNY297" s="180"/>
      <c r="KNZ297" s="180"/>
      <c r="KOA297" s="180"/>
      <c r="KOB297" s="75"/>
      <c r="KOC297" s="76"/>
      <c r="KOD297" s="181"/>
      <c r="KOE297" s="181"/>
      <c r="KOF297" s="182"/>
      <c r="KOG297" s="134"/>
      <c r="KOH297" s="135"/>
      <c r="KOI297" s="111"/>
      <c r="KOJ297" s="178"/>
      <c r="KOK297" s="178"/>
      <c r="KOL297" s="178"/>
      <c r="KOM297" s="178"/>
      <c r="KON297" s="179"/>
      <c r="KOO297" s="73"/>
      <c r="KOP297" s="73"/>
      <c r="KOQ297" s="180"/>
      <c r="KOR297" s="75"/>
      <c r="KOS297" s="76"/>
      <c r="KOT297" s="180"/>
      <c r="KOU297" s="180"/>
      <c r="KOV297" s="180"/>
      <c r="KOW297" s="75"/>
      <c r="KOX297" s="76"/>
      <c r="KOY297" s="181"/>
      <c r="KOZ297" s="181"/>
      <c r="KPA297" s="182"/>
      <c r="KPB297" s="134"/>
      <c r="KPC297" s="135"/>
      <c r="KPD297" s="111"/>
      <c r="KPE297" s="178"/>
      <c r="KPF297" s="178"/>
      <c r="KPG297" s="178"/>
      <c r="KPH297" s="178"/>
      <c r="KPI297" s="179"/>
      <c r="KPJ297" s="73"/>
      <c r="KPK297" s="73"/>
      <c r="KPL297" s="180"/>
      <c r="KPM297" s="75"/>
      <c r="KPN297" s="76"/>
      <c r="KPO297" s="180"/>
      <c r="KPP297" s="180"/>
      <c r="KPQ297" s="180"/>
      <c r="KPR297" s="75"/>
      <c r="KPS297" s="76"/>
      <c r="KPT297" s="181"/>
      <c r="KPU297" s="181"/>
      <c r="KPV297" s="182"/>
      <c r="KPW297" s="134"/>
      <c r="KPX297" s="135"/>
      <c r="KPY297" s="111"/>
      <c r="KPZ297" s="178"/>
      <c r="KQA297" s="178"/>
      <c r="KQB297" s="178"/>
      <c r="KQC297" s="178"/>
      <c r="KQD297" s="179"/>
      <c r="KQE297" s="73"/>
      <c r="KQF297" s="73"/>
      <c r="KQG297" s="180"/>
      <c r="KQH297" s="75"/>
      <c r="KQI297" s="76"/>
      <c r="KQJ297" s="180"/>
      <c r="KQK297" s="180"/>
      <c r="KQL297" s="180"/>
      <c r="KQM297" s="75"/>
      <c r="KQN297" s="76"/>
      <c r="KQO297" s="181"/>
      <c r="KQP297" s="181"/>
      <c r="KQQ297" s="182"/>
      <c r="KQR297" s="134"/>
      <c r="KQS297" s="135"/>
      <c r="KQT297" s="111"/>
      <c r="KQU297" s="178"/>
      <c r="KQV297" s="178"/>
      <c r="KQW297" s="178"/>
      <c r="KQX297" s="178"/>
      <c r="KQY297" s="179"/>
      <c r="KQZ297" s="73"/>
      <c r="KRA297" s="73"/>
      <c r="KRB297" s="180"/>
      <c r="KRC297" s="75"/>
      <c r="KRD297" s="76"/>
      <c r="KRE297" s="180"/>
      <c r="KRF297" s="180"/>
      <c r="KRG297" s="180"/>
      <c r="KRH297" s="75"/>
      <c r="KRI297" s="76"/>
      <c r="KRJ297" s="181"/>
      <c r="KRK297" s="181"/>
      <c r="KRL297" s="182"/>
      <c r="KRM297" s="134"/>
      <c r="KRN297" s="135"/>
      <c r="KRO297" s="111"/>
      <c r="KRP297" s="178"/>
      <c r="KRQ297" s="178"/>
      <c r="KRR297" s="178"/>
      <c r="KRS297" s="178"/>
      <c r="KRT297" s="179"/>
      <c r="KRU297" s="73"/>
      <c r="KRV297" s="73"/>
      <c r="KRW297" s="180"/>
      <c r="KRX297" s="75"/>
      <c r="KRY297" s="76"/>
      <c r="KRZ297" s="180"/>
      <c r="KSA297" s="180"/>
      <c r="KSB297" s="180"/>
      <c r="KSC297" s="75"/>
      <c r="KSD297" s="76"/>
      <c r="KSE297" s="181"/>
      <c r="KSF297" s="181"/>
      <c r="KSG297" s="182"/>
      <c r="KSH297" s="134"/>
      <c r="KSI297" s="135"/>
      <c r="KSJ297" s="111"/>
      <c r="KSK297" s="178"/>
      <c r="KSL297" s="178"/>
      <c r="KSM297" s="178"/>
      <c r="KSN297" s="178"/>
      <c r="KSO297" s="179"/>
      <c r="KSP297" s="73"/>
      <c r="KSQ297" s="73"/>
      <c r="KSR297" s="180"/>
      <c r="KSS297" s="75"/>
      <c r="KST297" s="76"/>
      <c r="KSU297" s="180"/>
      <c r="KSV297" s="180"/>
      <c r="KSW297" s="180"/>
      <c r="KSX297" s="75"/>
      <c r="KSY297" s="76"/>
      <c r="KSZ297" s="181"/>
      <c r="KTA297" s="181"/>
      <c r="KTB297" s="182"/>
      <c r="KTC297" s="134"/>
      <c r="KTD297" s="135"/>
      <c r="KTE297" s="111"/>
      <c r="KTF297" s="178"/>
      <c r="KTG297" s="178"/>
      <c r="KTH297" s="178"/>
      <c r="KTI297" s="178"/>
      <c r="KTJ297" s="179"/>
      <c r="KTK297" s="73"/>
      <c r="KTL297" s="73"/>
      <c r="KTM297" s="180"/>
      <c r="KTN297" s="75"/>
      <c r="KTO297" s="76"/>
      <c r="KTP297" s="180"/>
      <c r="KTQ297" s="180"/>
      <c r="KTR297" s="180"/>
      <c r="KTS297" s="75"/>
      <c r="KTT297" s="76"/>
      <c r="KTU297" s="181"/>
      <c r="KTV297" s="181"/>
      <c r="KTW297" s="182"/>
      <c r="KTX297" s="134"/>
      <c r="KTY297" s="135"/>
      <c r="KTZ297" s="111"/>
      <c r="KUA297" s="178"/>
      <c r="KUB297" s="178"/>
      <c r="KUC297" s="178"/>
      <c r="KUD297" s="178"/>
      <c r="KUE297" s="179"/>
      <c r="KUF297" s="73"/>
      <c r="KUG297" s="73"/>
      <c r="KUH297" s="180"/>
      <c r="KUI297" s="75"/>
      <c r="KUJ297" s="76"/>
      <c r="KUK297" s="180"/>
      <c r="KUL297" s="180"/>
      <c r="KUM297" s="180"/>
      <c r="KUN297" s="75"/>
      <c r="KUO297" s="76"/>
      <c r="KUP297" s="181"/>
      <c r="KUQ297" s="181"/>
      <c r="KUR297" s="182"/>
      <c r="KUS297" s="134"/>
      <c r="KUT297" s="135"/>
      <c r="KUU297" s="111"/>
      <c r="KUV297" s="178"/>
      <c r="KUW297" s="178"/>
      <c r="KUX297" s="178"/>
      <c r="KUY297" s="178"/>
      <c r="KUZ297" s="179"/>
      <c r="KVA297" s="73"/>
      <c r="KVB297" s="73"/>
      <c r="KVC297" s="180"/>
      <c r="KVD297" s="75"/>
      <c r="KVE297" s="76"/>
      <c r="KVF297" s="180"/>
      <c r="KVG297" s="180"/>
      <c r="KVH297" s="180"/>
      <c r="KVI297" s="75"/>
      <c r="KVJ297" s="76"/>
      <c r="KVK297" s="181"/>
      <c r="KVL297" s="181"/>
      <c r="KVM297" s="182"/>
      <c r="KVN297" s="134"/>
      <c r="KVO297" s="135"/>
      <c r="KVP297" s="111"/>
      <c r="KVQ297" s="178"/>
      <c r="KVR297" s="178"/>
      <c r="KVS297" s="178"/>
      <c r="KVT297" s="178"/>
      <c r="KVU297" s="179"/>
      <c r="KVV297" s="73"/>
      <c r="KVW297" s="73"/>
      <c r="KVX297" s="180"/>
      <c r="KVY297" s="75"/>
      <c r="KVZ297" s="76"/>
      <c r="KWA297" s="180"/>
      <c r="KWB297" s="180"/>
      <c r="KWC297" s="180"/>
      <c r="KWD297" s="75"/>
      <c r="KWE297" s="76"/>
      <c r="KWF297" s="181"/>
      <c r="KWG297" s="181"/>
      <c r="KWH297" s="182"/>
      <c r="KWI297" s="134"/>
      <c r="KWJ297" s="135"/>
      <c r="KWK297" s="111"/>
      <c r="KWL297" s="178"/>
      <c r="KWM297" s="178"/>
      <c r="KWN297" s="178"/>
      <c r="KWO297" s="178"/>
      <c r="KWP297" s="179"/>
      <c r="KWQ297" s="73"/>
      <c r="KWR297" s="73"/>
      <c r="KWS297" s="180"/>
      <c r="KWT297" s="75"/>
      <c r="KWU297" s="76"/>
      <c r="KWV297" s="180"/>
      <c r="KWW297" s="180"/>
      <c r="KWX297" s="180"/>
      <c r="KWY297" s="75"/>
      <c r="KWZ297" s="76"/>
      <c r="KXA297" s="181"/>
      <c r="KXB297" s="181"/>
      <c r="KXC297" s="182"/>
      <c r="KXD297" s="134"/>
      <c r="KXE297" s="135"/>
      <c r="KXF297" s="111"/>
      <c r="KXG297" s="178"/>
      <c r="KXH297" s="178"/>
      <c r="KXI297" s="178"/>
      <c r="KXJ297" s="178"/>
      <c r="KXK297" s="179"/>
      <c r="KXL297" s="73"/>
      <c r="KXM297" s="73"/>
      <c r="KXN297" s="180"/>
      <c r="KXO297" s="75"/>
      <c r="KXP297" s="76"/>
      <c r="KXQ297" s="180"/>
      <c r="KXR297" s="180"/>
      <c r="KXS297" s="180"/>
      <c r="KXT297" s="75"/>
      <c r="KXU297" s="76"/>
      <c r="KXV297" s="181"/>
      <c r="KXW297" s="181"/>
      <c r="KXX297" s="182"/>
      <c r="KXY297" s="134"/>
      <c r="KXZ297" s="135"/>
      <c r="KYA297" s="111"/>
      <c r="KYB297" s="178"/>
      <c r="KYC297" s="178"/>
      <c r="KYD297" s="178"/>
      <c r="KYE297" s="178"/>
      <c r="KYF297" s="179"/>
      <c r="KYG297" s="73"/>
      <c r="KYH297" s="73"/>
      <c r="KYI297" s="180"/>
      <c r="KYJ297" s="75"/>
      <c r="KYK297" s="76"/>
      <c r="KYL297" s="180"/>
      <c r="KYM297" s="180"/>
      <c r="KYN297" s="180"/>
      <c r="KYO297" s="75"/>
      <c r="KYP297" s="76"/>
      <c r="KYQ297" s="181"/>
      <c r="KYR297" s="181"/>
      <c r="KYS297" s="182"/>
      <c r="KYT297" s="134"/>
      <c r="KYU297" s="135"/>
      <c r="KYV297" s="111"/>
      <c r="KYW297" s="178"/>
      <c r="KYX297" s="178"/>
      <c r="KYY297" s="178"/>
      <c r="KYZ297" s="178"/>
      <c r="KZA297" s="179"/>
      <c r="KZB297" s="73"/>
      <c r="KZC297" s="73"/>
      <c r="KZD297" s="180"/>
      <c r="KZE297" s="75"/>
      <c r="KZF297" s="76"/>
      <c r="KZG297" s="180"/>
      <c r="KZH297" s="180"/>
      <c r="KZI297" s="180"/>
      <c r="KZJ297" s="75"/>
      <c r="KZK297" s="76"/>
      <c r="KZL297" s="181"/>
      <c r="KZM297" s="181"/>
      <c r="KZN297" s="182"/>
      <c r="KZO297" s="134"/>
      <c r="KZP297" s="135"/>
      <c r="KZQ297" s="111"/>
      <c r="KZR297" s="178"/>
      <c r="KZS297" s="178"/>
      <c r="KZT297" s="178"/>
      <c r="KZU297" s="178"/>
      <c r="KZV297" s="179"/>
      <c r="KZW297" s="73"/>
      <c r="KZX297" s="73"/>
      <c r="KZY297" s="180"/>
      <c r="KZZ297" s="75"/>
      <c r="LAA297" s="76"/>
      <c r="LAB297" s="180"/>
      <c r="LAC297" s="180"/>
      <c r="LAD297" s="180"/>
      <c r="LAE297" s="75"/>
      <c r="LAF297" s="76"/>
      <c r="LAG297" s="181"/>
      <c r="LAH297" s="181"/>
      <c r="LAI297" s="182"/>
      <c r="LAJ297" s="134"/>
      <c r="LAK297" s="135"/>
      <c r="LAL297" s="111"/>
      <c r="LAM297" s="178"/>
      <c r="LAN297" s="178"/>
      <c r="LAO297" s="178"/>
      <c r="LAP297" s="178"/>
      <c r="LAQ297" s="179"/>
      <c r="LAR297" s="73"/>
      <c r="LAS297" s="73"/>
      <c r="LAT297" s="180"/>
      <c r="LAU297" s="75"/>
      <c r="LAV297" s="76"/>
      <c r="LAW297" s="180"/>
      <c r="LAX297" s="180"/>
      <c r="LAY297" s="180"/>
      <c r="LAZ297" s="75"/>
      <c r="LBA297" s="76"/>
      <c r="LBB297" s="181"/>
      <c r="LBC297" s="181"/>
      <c r="LBD297" s="182"/>
      <c r="LBE297" s="134"/>
      <c r="LBF297" s="135"/>
      <c r="LBG297" s="111"/>
      <c r="LBH297" s="178"/>
      <c r="LBI297" s="178"/>
      <c r="LBJ297" s="178"/>
      <c r="LBK297" s="178"/>
      <c r="LBL297" s="179"/>
      <c r="LBM297" s="73"/>
      <c r="LBN297" s="73"/>
      <c r="LBO297" s="180"/>
      <c r="LBP297" s="75"/>
      <c r="LBQ297" s="76"/>
      <c r="LBR297" s="180"/>
      <c r="LBS297" s="180"/>
      <c r="LBT297" s="180"/>
      <c r="LBU297" s="75"/>
      <c r="LBV297" s="76"/>
      <c r="LBW297" s="181"/>
      <c r="LBX297" s="181"/>
      <c r="LBY297" s="182"/>
      <c r="LBZ297" s="134"/>
      <c r="LCA297" s="135"/>
      <c r="LCB297" s="111"/>
      <c r="LCC297" s="178"/>
      <c r="LCD297" s="178"/>
      <c r="LCE297" s="178"/>
      <c r="LCF297" s="178"/>
      <c r="LCG297" s="179"/>
      <c r="LCH297" s="73"/>
      <c r="LCI297" s="73"/>
      <c r="LCJ297" s="180"/>
      <c r="LCK297" s="75"/>
      <c r="LCL297" s="76"/>
      <c r="LCM297" s="180"/>
      <c r="LCN297" s="180"/>
      <c r="LCO297" s="180"/>
      <c r="LCP297" s="75"/>
      <c r="LCQ297" s="76"/>
      <c r="LCR297" s="181"/>
      <c r="LCS297" s="181"/>
      <c r="LCT297" s="182"/>
      <c r="LCU297" s="134"/>
      <c r="LCV297" s="135"/>
      <c r="LCW297" s="111"/>
      <c r="LCX297" s="178"/>
      <c r="LCY297" s="178"/>
      <c r="LCZ297" s="178"/>
      <c r="LDA297" s="178"/>
      <c r="LDB297" s="179"/>
      <c r="LDC297" s="73"/>
      <c r="LDD297" s="73"/>
      <c r="LDE297" s="180"/>
      <c r="LDF297" s="75"/>
      <c r="LDG297" s="76"/>
      <c r="LDH297" s="180"/>
      <c r="LDI297" s="180"/>
      <c r="LDJ297" s="180"/>
      <c r="LDK297" s="75"/>
      <c r="LDL297" s="76"/>
      <c r="LDM297" s="181"/>
      <c r="LDN297" s="181"/>
      <c r="LDO297" s="182"/>
      <c r="LDP297" s="134"/>
      <c r="LDQ297" s="135"/>
      <c r="LDR297" s="111"/>
      <c r="LDS297" s="178"/>
      <c r="LDT297" s="178"/>
      <c r="LDU297" s="178"/>
      <c r="LDV297" s="178"/>
      <c r="LDW297" s="179"/>
      <c r="LDX297" s="73"/>
      <c r="LDY297" s="73"/>
      <c r="LDZ297" s="180"/>
      <c r="LEA297" s="75"/>
      <c r="LEB297" s="76"/>
      <c r="LEC297" s="180"/>
      <c r="LED297" s="180"/>
      <c r="LEE297" s="180"/>
      <c r="LEF297" s="75"/>
      <c r="LEG297" s="76"/>
      <c r="LEH297" s="181"/>
      <c r="LEI297" s="181"/>
      <c r="LEJ297" s="182"/>
      <c r="LEK297" s="134"/>
      <c r="LEL297" s="135"/>
      <c r="LEM297" s="111"/>
      <c r="LEN297" s="178"/>
      <c r="LEO297" s="178"/>
      <c r="LEP297" s="178"/>
      <c r="LEQ297" s="178"/>
      <c r="LER297" s="179"/>
      <c r="LES297" s="73"/>
      <c r="LET297" s="73"/>
      <c r="LEU297" s="180"/>
      <c r="LEV297" s="75"/>
      <c r="LEW297" s="76"/>
      <c r="LEX297" s="180"/>
      <c r="LEY297" s="180"/>
      <c r="LEZ297" s="180"/>
      <c r="LFA297" s="75"/>
      <c r="LFB297" s="76"/>
      <c r="LFC297" s="181"/>
      <c r="LFD297" s="181"/>
      <c r="LFE297" s="182"/>
      <c r="LFF297" s="134"/>
      <c r="LFG297" s="135"/>
      <c r="LFH297" s="111"/>
      <c r="LFI297" s="178"/>
      <c r="LFJ297" s="178"/>
      <c r="LFK297" s="178"/>
      <c r="LFL297" s="178"/>
      <c r="LFM297" s="179"/>
      <c r="LFN297" s="73"/>
      <c r="LFO297" s="73"/>
      <c r="LFP297" s="180"/>
      <c r="LFQ297" s="75"/>
      <c r="LFR297" s="76"/>
      <c r="LFS297" s="180"/>
      <c r="LFT297" s="180"/>
      <c r="LFU297" s="180"/>
      <c r="LFV297" s="75"/>
      <c r="LFW297" s="76"/>
      <c r="LFX297" s="181"/>
      <c r="LFY297" s="181"/>
      <c r="LFZ297" s="182"/>
      <c r="LGA297" s="134"/>
      <c r="LGB297" s="135"/>
      <c r="LGC297" s="111"/>
      <c r="LGD297" s="178"/>
      <c r="LGE297" s="178"/>
      <c r="LGF297" s="178"/>
      <c r="LGG297" s="178"/>
      <c r="LGH297" s="179"/>
      <c r="LGI297" s="73"/>
      <c r="LGJ297" s="73"/>
      <c r="LGK297" s="180"/>
      <c r="LGL297" s="75"/>
      <c r="LGM297" s="76"/>
      <c r="LGN297" s="180"/>
      <c r="LGO297" s="180"/>
      <c r="LGP297" s="180"/>
      <c r="LGQ297" s="75"/>
      <c r="LGR297" s="76"/>
      <c r="LGS297" s="181"/>
      <c r="LGT297" s="181"/>
      <c r="LGU297" s="182"/>
      <c r="LGV297" s="134"/>
      <c r="LGW297" s="135"/>
      <c r="LGX297" s="111"/>
      <c r="LGY297" s="178"/>
      <c r="LGZ297" s="178"/>
      <c r="LHA297" s="178"/>
      <c r="LHB297" s="178"/>
      <c r="LHC297" s="179"/>
      <c r="LHD297" s="73"/>
      <c r="LHE297" s="73"/>
      <c r="LHF297" s="180"/>
      <c r="LHG297" s="75"/>
      <c r="LHH297" s="76"/>
      <c r="LHI297" s="180"/>
      <c r="LHJ297" s="180"/>
      <c r="LHK297" s="180"/>
      <c r="LHL297" s="75"/>
      <c r="LHM297" s="76"/>
      <c r="LHN297" s="181"/>
      <c r="LHO297" s="181"/>
      <c r="LHP297" s="182"/>
      <c r="LHQ297" s="134"/>
      <c r="LHR297" s="135"/>
      <c r="LHS297" s="111"/>
      <c r="LHT297" s="178"/>
      <c r="LHU297" s="178"/>
      <c r="LHV297" s="178"/>
      <c r="LHW297" s="178"/>
      <c r="LHX297" s="179"/>
      <c r="LHY297" s="73"/>
      <c r="LHZ297" s="73"/>
      <c r="LIA297" s="180"/>
      <c r="LIB297" s="75"/>
      <c r="LIC297" s="76"/>
      <c r="LID297" s="180"/>
      <c r="LIE297" s="180"/>
      <c r="LIF297" s="180"/>
      <c r="LIG297" s="75"/>
      <c r="LIH297" s="76"/>
      <c r="LII297" s="181"/>
      <c r="LIJ297" s="181"/>
      <c r="LIK297" s="182"/>
      <c r="LIL297" s="134"/>
      <c r="LIM297" s="135"/>
      <c r="LIN297" s="111"/>
      <c r="LIO297" s="178"/>
      <c r="LIP297" s="178"/>
      <c r="LIQ297" s="178"/>
      <c r="LIR297" s="178"/>
      <c r="LIS297" s="179"/>
      <c r="LIT297" s="73"/>
      <c r="LIU297" s="73"/>
      <c r="LIV297" s="180"/>
      <c r="LIW297" s="75"/>
      <c r="LIX297" s="76"/>
      <c r="LIY297" s="180"/>
      <c r="LIZ297" s="180"/>
      <c r="LJA297" s="180"/>
      <c r="LJB297" s="75"/>
      <c r="LJC297" s="76"/>
      <c r="LJD297" s="181"/>
      <c r="LJE297" s="181"/>
      <c r="LJF297" s="182"/>
      <c r="LJG297" s="134"/>
      <c r="LJH297" s="135"/>
      <c r="LJI297" s="111"/>
      <c r="LJJ297" s="178"/>
      <c r="LJK297" s="178"/>
      <c r="LJL297" s="178"/>
      <c r="LJM297" s="178"/>
      <c r="LJN297" s="179"/>
      <c r="LJO297" s="73"/>
      <c r="LJP297" s="73"/>
      <c r="LJQ297" s="180"/>
      <c r="LJR297" s="75"/>
      <c r="LJS297" s="76"/>
      <c r="LJT297" s="180"/>
      <c r="LJU297" s="180"/>
      <c r="LJV297" s="180"/>
      <c r="LJW297" s="75"/>
      <c r="LJX297" s="76"/>
      <c r="LJY297" s="181"/>
      <c r="LJZ297" s="181"/>
      <c r="LKA297" s="182"/>
      <c r="LKB297" s="134"/>
      <c r="LKC297" s="135"/>
      <c r="LKD297" s="111"/>
      <c r="LKE297" s="178"/>
      <c r="LKF297" s="178"/>
      <c r="LKG297" s="178"/>
      <c r="LKH297" s="178"/>
      <c r="LKI297" s="179"/>
      <c r="LKJ297" s="73"/>
      <c r="LKK297" s="73"/>
      <c r="LKL297" s="180"/>
      <c r="LKM297" s="75"/>
      <c r="LKN297" s="76"/>
      <c r="LKO297" s="180"/>
      <c r="LKP297" s="180"/>
      <c r="LKQ297" s="180"/>
      <c r="LKR297" s="75"/>
      <c r="LKS297" s="76"/>
      <c r="LKT297" s="181"/>
      <c r="LKU297" s="181"/>
      <c r="LKV297" s="182"/>
      <c r="LKW297" s="134"/>
      <c r="LKX297" s="135"/>
      <c r="LKY297" s="111"/>
      <c r="LKZ297" s="178"/>
      <c r="LLA297" s="178"/>
      <c r="LLB297" s="178"/>
      <c r="LLC297" s="178"/>
      <c r="LLD297" s="179"/>
      <c r="LLE297" s="73"/>
      <c r="LLF297" s="73"/>
      <c r="LLG297" s="180"/>
      <c r="LLH297" s="75"/>
      <c r="LLI297" s="76"/>
      <c r="LLJ297" s="180"/>
      <c r="LLK297" s="180"/>
      <c r="LLL297" s="180"/>
      <c r="LLM297" s="75"/>
      <c r="LLN297" s="76"/>
      <c r="LLO297" s="181"/>
      <c r="LLP297" s="181"/>
      <c r="LLQ297" s="182"/>
      <c r="LLR297" s="134"/>
      <c r="LLS297" s="135"/>
      <c r="LLT297" s="111"/>
      <c r="LLU297" s="178"/>
      <c r="LLV297" s="178"/>
      <c r="LLW297" s="178"/>
      <c r="LLX297" s="178"/>
      <c r="LLY297" s="179"/>
      <c r="LLZ297" s="73"/>
      <c r="LMA297" s="73"/>
      <c r="LMB297" s="180"/>
      <c r="LMC297" s="75"/>
      <c r="LMD297" s="76"/>
      <c r="LME297" s="180"/>
      <c r="LMF297" s="180"/>
      <c r="LMG297" s="180"/>
      <c r="LMH297" s="75"/>
      <c r="LMI297" s="76"/>
      <c r="LMJ297" s="181"/>
      <c r="LMK297" s="181"/>
      <c r="LML297" s="182"/>
      <c r="LMM297" s="134"/>
      <c r="LMN297" s="135"/>
      <c r="LMO297" s="111"/>
      <c r="LMP297" s="178"/>
      <c r="LMQ297" s="178"/>
      <c r="LMR297" s="178"/>
      <c r="LMS297" s="178"/>
      <c r="LMT297" s="179"/>
      <c r="LMU297" s="73"/>
      <c r="LMV297" s="73"/>
      <c r="LMW297" s="180"/>
      <c r="LMX297" s="75"/>
      <c r="LMY297" s="76"/>
      <c r="LMZ297" s="180"/>
      <c r="LNA297" s="180"/>
      <c r="LNB297" s="180"/>
      <c r="LNC297" s="75"/>
      <c r="LND297" s="76"/>
      <c r="LNE297" s="181"/>
      <c r="LNF297" s="181"/>
      <c r="LNG297" s="182"/>
      <c r="LNH297" s="134"/>
      <c r="LNI297" s="135"/>
      <c r="LNJ297" s="111"/>
      <c r="LNK297" s="178"/>
      <c r="LNL297" s="178"/>
      <c r="LNM297" s="178"/>
      <c r="LNN297" s="178"/>
      <c r="LNO297" s="179"/>
      <c r="LNP297" s="73"/>
      <c r="LNQ297" s="73"/>
      <c r="LNR297" s="180"/>
      <c r="LNS297" s="75"/>
      <c r="LNT297" s="76"/>
      <c r="LNU297" s="180"/>
      <c r="LNV297" s="180"/>
      <c r="LNW297" s="180"/>
      <c r="LNX297" s="75"/>
      <c r="LNY297" s="76"/>
      <c r="LNZ297" s="181"/>
      <c r="LOA297" s="181"/>
      <c r="LOB297" s="182"/>
      <c r="LOC297" s="134"/>
      <c r="LOD297" s="135"/>
      <c r="LOE297" s="111"/>
      <c r="LOF297" s="178"/>
      <c r="LOG297" s="178"/>
      <c r="LOH297" s="178"/>
      <c r="LOI297" s="178"/>
      <c r="LOJ297" s="179"/>
      <c r="LOK297" s="73"/>
      <c r="LOL297" s="73"/>
      <c r="LOM297" s="180"/>
      <c r="LON297" s="75"/>
      <c r="LOO297" s="76"/>
      <c r="LOP297" s="180"/>
      <c r="LOQ297" s="180"/>
      <c r="LOR297" s="180"/>
      <c r="LOS297" s="75"/>
      <c r="LOT297" s="76"/>
      <c r="LOU297" s="181"/>
      <c r="LOV297" s="181"/>
      <c r="LOW297" s="182"/>
      <c r="LOX297" s="134"/>
      <c r="LOY297" s="135"/>
      <c r="LOZ297" s="111"/>
      <c r="LPA297" s="178"/>
      <c r="LPB297" s="178"/>
      <c r="LPC297" s="178"/>
      <c r="LPD297" s="178"/>
      <c r="LPE297" s="179"/>
      <c r="LPF297" s="73"/>
      <c r="LPG297" s="73"/>
      <c r="LPH297" s="180"/>
      <c r="LPI297" s="75"/>
      <c r="LPJ297" s="76"/>
      <c r="LPK297" s="180"/>
      <c r="LPL297" s="180"/>
      <c r="LPM297" s="180"/>
      <c r="LPN297" s="75"/>
      <c r="LPO297" s="76"/>
      <c r="LPP297" s="181"/>
      <c r="LPQ297" s="181"/>
      <c r="LPR297" s="182"/>
      <c r="LPS297" s="134"/>
      <c r="LPT297" s="135"/>
      <c r="LPU297" s="111"/>
      <c r="LPV297" s="178"/>
      <c r="LPW297" s="178"/>
      <c r="LPX297" s="178"/>
      <c r="LPY297" s="178"/>
      <c r="LPZ297" s="179"/>
      <c r="LQA297" s="73"/>
      <c r="LQB297" s="73"/>
      <c r="LQC297" s="180"/>
      <c r="LQD297" s="75"/>
      <c r="LQE297" s="76"/>
      <c r="LQF297" s="180"/>
      <c r="LQG297" s="180"/>
      <c r="LQH297" s="180"/>
      <c r="LQI297" s="75"/>
      <c r="LQJ297" s="76"/>
      <c r="LQK297" s="181"/>
      <c r="LQL297" s="181"/>
      <c r="LQM297" s="182"/>
      <c r="LQN297" s="134"/>
      <c r="LQO297" s="135"/>
      <c r="LQP297" s="111"/>
      <c r="LQQ297" s="178"/>
      <c r="LQR297" s="178"/>
      <c r="LQS297" s="178"/>
      <c r="LQT297" s="178"/>
      <c r="LQU297" s="179"/>
      <c r="LQV297" s="73"/>
      <c r="LQW297" s="73"/>
      <c r="LQX297" s="180"/>
      <c r="LQY297" s="75"/>
      <c r="LQZ297" s="76"/>
      <c r="LRA297" s="180"/>
      <c r="LRB297" s="180"/>
      <c r="LRC297" s="180"/>
      <c r="LRD297" s="75"/>
      <c r="LRE297" s="76"/>
      <c r="LRF297" s="181"/>
      <c r="LRG297" s="181"/>
      <c r="LRH297" s="182"/>
      <c r="LRI297" s="134"/>
      <c r="LRJ297" s="135"/>
      <c r="LRK297" s="111"/>
      <c r="LRL297" s="178"/>
      <c r="LRM297" s="178"/>
      <c r="LRN297" s="178"/>
      <c r="LRO297" s="178"/>
      <c r="LRP297" s="179"/>
      <c r="LRQ297" s="73"/>
      <c r="LRR297" s="73"/>
      <c r="LRS297" s="180"/>
      <c r="LRT297" s="75"/>
      <c r="LRU297" s="76"/>
      <c r="LRV297" s="180"/>
      <c r="LRW297" s="180"/>
      <c r="LRX297" s="180"/>
      <c r="LRY297" s="75"/>
      <c r="LRZ297" s="76"/>
      <c r="LSA297" s="181"/>
      <c r="LSB297" s="181"/>
      <c r="LSC297" s="182"/>
      <c r="LSD297" s="134"/>
      <c r="LSE297" s="135"/>
      <c r="LSF297" s="111"/>
      <c r="LSG297" s="178"/>
      <c r="LSH297" s="178"/>
      <c r="LSI297" s="178"/>
      <c r="LSJ297" s="178"/>
      <c r="LSK297" s="179"/>
      <c r="LSL297" s="73"/>
      <c r="LSM297" s="73"/>
      <c r="LSN297" s="180"/>
      <c r="LSO297" s="75"/>
      <c r="LSP297" s="76"/>
      <c r="LSQ297" s="180"/>
      <c r="LSR297" s="180"/>
      <c r="LSS297" s="180"/>
      <c r="LST297" s="75"/>
      <c r="LSU297" s="76"/>
      <c r="LSV297" s="181"/>
      <c r="LSW297" s="181"/>
      <c r="LSX297" s="182"/>
      <c r="LSY297" s="134"/>
      <c r="LSZ297" s="135"/>
      <c r="LTA297" s="111"/>
      <c r="LTB297" s="178"/>
      <c r="LTC297" s="178"/>
      <c r="LTD297" s="178"/>
      <c r="LTE297" s="178"/>
      <c r="LTF297" s="179"/>
      <c r="LTG297" s="73"/>
      <c r="LTH297" s="73"/>
      <c r="LTI297" s="180"/>
      <c r="LTJ297" s="75"/>
      <c r="LTK297" s="76"/>
      <c r="LTL297" s="180"/>
      <c r="LTM297" s="180"/>
      <c r="LTN297" s="180"/>
      <c r="LTO297" s="75"/>
      <c r="LTP297" s="76"/>
      <c r="LTQ297" s="181"/>
      <c r="LTR297" s="181"/>
      <c r="LTS297" s="182"/>
      <c r="LTT297" s="134"/>
      <c r="LTU297" s="135"/>
      <c r="LTV297" s="111"/>
      <c r="LTW297" s="178"/>
      <c r="LTX297" s="178"/>
      <c r="LTY297" s="178"/>
      <c r="LTZ297" s="178"/>
      <c r="LUA297" s="179"/>
      <c r="LUB297" s="73"/>
      <c r="LUC297" s="73"/>
      <c r="LUD297" s="180"/>
      <c r="LUE297" s="75"/>
      <c r="LUF297" s="76"/>
      <c r="LUG297" s="180"/>
      <c r="LUH297" s="180"/>
      <c r="LUI297" s="180"/>
      <c r="LUJ297" s="75"/>
      <c r="LUK297" s="76"/>
      <c r="LUL297" s="181"/>
      <c r="LUM297" s="181"/>
      <c r="LUN297" s="182"/>
      <c r="LUO297" s="134"/>
      <c r="LUP297" s="135"/>
      <c r="LUQ297" s="111"/>
      <c r="LUR297" s="178"/>
      <c r="LUS297" s="178"/>
      <c r="LUT297" s="178"/>
      <c r="LUU297" s="178"/>
      <c r="LUV297" s="179"/>
      <c r="LUW297" s="73"/>
      <c r="LUX297" s="73"/>
      <c r="LUY297" s="180"/>
      <c r="LUZ297" s="75"/>
      <c r="LVA297" s="76"/>
      <c r="LVB297" s="180"/>
      <c r="LVC297" s="180"/>
      <c r="LVD297" s="180"/>
      <c r="LVE297" s="75"/>
      <c r="LVF297" s="76"/>
      <c r="LVG297" s="181"/>
      <c r="LVH297" s="181"/>
      <c r="LVI297" s="182"/>
      <c r="LVJ297" s="134"/>
      <c r="LVK297" s="135"/>
      <c r="LVL297" s="111"/>
      <c r="LVM297" s="178"/>
      <c r="LVN297" s="178"/>
      <c r="LVO297" s="178"/>
      <c r="LVP297" s="178"/>
      <c r="LVQ297" s="179"/>
      <c r="LVR297" s="73"/>
      <c r="LVS297" s="73"/>
      <c r="LVT297" s="180"/>
      <c r="LVU297" s="75"/>
      <c r="LVV297" s="76"/>
      <c r="LVW297" s="180"/>
      <c r="LVX297" s="180"/>
      <c r="LVY297" s="180"/>
      <c r="LVZ297" s="75"/>
      <c r="LWA297" s="76"/>
      <c r="LWB297" s="181"/>
      <c r="LWC297" s="181"/>
      <c r="LWD297" s="182"/>
      <c r="LWE297" s="134"/>
      <c r="LWF297" s="135"/>
      <c r="LWG297" s="111"/>
      <c r="LWH297" s="178"/>
      <c r="LWI297" s="178"/>
      <c r="LWJ297" s="178"/>
      <c r="LWK297" s="178"/>
      <c r="LWL297" s="179"/>
      <c r="LWM297" s="73"/>
      <c r="LWN297" s="73"/>
      <c r="LWO297" s="180"/>
      <c r="LWP297" s="75"/>
      <c r="LWQ297" s="76"/>
      <c r="LWR297" s="180"/>
      <c r="LWS297" s="180"/>
      <c r="LWT297" s="180"/>
      <c r="LWU297" s="75"/>
      <c r="LWV297" s="76"/>
      <c r="LWW297" s="181"/>
      <c r="LWX297" s="181"/>
      <c r="LWY297" s="182"/>
      <c r="LWZ297" s="134"/>
      <c r="LXA297" s="135"/>
      <c r="LXB297" s="111"/>
      <c r="LXC297" s="178"/>
      <c r="LXD297" s="178"/>
      <c r="LXE297" s="178"/>
      <c r="LXF297" s="178"/>
      <c r="LXG297" s="179"/>
      <c r="LXH297" s="73"/>
      <c r="LXI297" s="73"/>
      <c r="LXJ297" s="180"/>
      <c r="LXK297" s="75"/>
      <c r="LXL297" s="76"/>
      <c r="LXM297" s="180"/>
      <c r="LXN297" s="180"/>
      <c r="LXO297" s="180"/>
      <c r="LXP297" s="75"/>
      <c r="LXQ297" s="76"/>
      <c r="LXR297" s="181"/>
      <c r="LXS297" s="181"/>
      <c r="LXT297" s="182"/>
      <c r="LXU297" s="134"/>
      <c r="LXV297" s="135"/>
      <c r="LXW297" s="111"/>
      <c r="LXX297" s="178"/>
      <c r="LXY297" s="178"/>
      <c r="LXZ297" s="178"/>
      <c r="LYA297" s="178"/>
      <c r="LYB297" s="179"/>
      <c r="LYC297" s="73"/>
      <c r="LYD297" s="73"/>
      <c r="LYE297" s="180"/>
      <c r="LYF297" s="75"/>
      <c r="LYG297" s="76"/>
      <c r="LYH297" s="180"/>
      <c r="LYI297" s="180"/>
      <c r="LYJ297" s="180"/>
      <c r="LYK297" s="75"/>
      <c r="LYL297" s="76"/>
      <c r="LYM297" s="181"/>
      <c r="LYN297" s="181"/>
      <c r="LYO297" s="182"/>
      <c r="LYP297" s="134"/>
      <c r="LYQ297" s="135"/>
      <c r="LYR297" s="111"/>
      <c r="LYS297" s="178"/>
      <c r="LYT297" s="178"/>
      <c r="LYU297" s="178"/>
      <c r="LYV297" s="178"/>
      <c r="LYW297" s="179"/>
      <c r="LYX297" s="73"/>
      <c r="LYY297" s="73"/>
      <c r="LYZ297" s="180"/>
      <c r="LZA297" s="75"/>
      <c r="LZB297" s="76"/>
      <c r="LZC297" s="180"/>
      <c r="LZD297" s="180"/>
      <c r="LZE297" s="180"/>
      <c r="LZF297" s="75"/>
      <c r="LZG297" s="76"/>
      <c r="LZH297" s="181"/>
      <c r="LZI297" s="181"/>
      <c r="LZJ297" s="182"/>
      <c r="LZK297" s="134"/>
      <c r="LZL297" s="135"/>
      <c r="LZM297" s="111"/>
      <c r="LZN297" s="178"/>
      <c r="LZO297" s="178"/>
      <c r="LZP297" s="178"/>
      <c r="LZQ297" s="178"/>
      <c r="LZR297" s="179"/>
      <c r="LZS297" s="73"/>
      <c r="LZT297" s="73"/>
      <c r="LZU297" s="180"/>
      <c r="LZV297" s="75"/>
      <c r="LZW297" s="76"/>
      <c r="LZX297" s="180"/>
      <c r="LZY297" s="180"/>
      <c r="LZZ297" s="180"/>
      <c r="MAA297" s="75"/>
      <c r="MAB297" s="76"/>
      <c r="MAC297" s="181"/>
      <c r="MAD297" s="181"/>
      <c r="MAE297" s="182"/>
      <c r="MAF297" s="134"/>
      <c r="MAG297" s="135"/>
      <c r="MAH297" s="111"/>
      <c r="MAI297" s="178"/>
      <c r="MAJ297" s="178"/>
      <c r="MAK297" s="178"/>
      <c r="MAL297" s="178"/>
      <c r="MAM297" s="179"/>
      <c r="MAN297" s="73"/>
      <c r="MAO297" s="73"/>
      <c r="MAP297" s="180"/>
      <c r="MAQ297" s="75"/>
      <c r="MAR297" s="76"/>
      <c r="MAS297" s="180"/>
      <c r="MAT297" s="180"/>
      <c r="MAU297" s="180"/>
      <c r="MAV297" s="75"/>
      <c r="MAW297" s="76"/>
      <c r="MAX297" s="181"/>
      <c r="MAY297" s="181"/>
      <c r="MAZ297" s="182"/>
      <c r="MBA297" s="134"/>
      <c r="MBB297" s="135"/>
      <c r="MBC297" s="111"/>
      <c r="MBD297" s="178"/>
      <c r="MBE297" s="178"/>
      <c r="MBF297" s="178"/>
      <c r="MBG297" s="178"/>
      <c r="MBH297" s="179"/>
      <c r="MBI297" s="73"/>
      <c r="MBJ297" s="73"/>
      <c r="MBK297" s="180"/>
      <c r="MBL297" s="75"/>
      <c r="MBM297" s="76"/>
      <c r="MBN297" s="180"/>
      <c r="MBO297" s="180"/>
      <c r="MBP297" s="180"/>
      <c r="MBQ297" s="75"/>
      <c r="MBR297" s="76"/>
      <c r="MBS297" s="181"/>
      <c r="MBT297" s="181"/>
      <c r="MBU297" s="182"/>
      <c r="MBV297" s="134"/>
      <c r="MBW297" s="135"/>
      <c r="MBX297" s="111"/>
      <c r="MBY297" s="178"/>
      <c r="MBZ297" s="178"/>
      <c r="MCA297" s="178"/>
      <c r="MCB297" s="178"/>
      <c r="MCC297" s="179"/>
      <c r="MCD297" s="73"/>
      <c r="MCE297" s="73"/>
      <c r="MCF297" s="180"/>
      <c r="MCG297" s="75"/>
      <c r="MCH297" s="76"/>
      <c r="MCI297" s="180"/>
      <c r="MCJ297" s="180"/>
      <c r="MCK297" s="180"/>
      <c r="MCL297" s="75"/>
      <c r="MCM297" s="76"/>
      <c r="MCN297" s="181"/>
      <c r="MCO297" s="181"/>
      <c r="MCP297" s="182"/>
      <c r="MCQ297" s="134"/>
      <c r="MCR297" s="135"/>
      <c r="MCS297" s="111"/>
      <c r="MCT297" s="178"/>
      <c r="MCU297" s="178"/>
      <c r="MCV297" s="178"/>
      <c r="MCW297" s="178"/>
      <c r="MCX297" s="179"/>
      <c r="MCY297" s="73"/>
      <c r="MCZ297" s="73"/>
      <c r="MDA297" s="180"/>
      <c r="MDB297" s="75"/>
      <c r="MDC297" s="76"/>
      <c r="MDD297" s="180"/>
      <c r="MDE297" s="180"/>
      <c r="MDF297" s="180"/>
      <c r="MDG297" s="75"/>
      <c r="MDH297" s="76"/>
      <c r="MDI297" s="181"/>
      <c r="MDJ297" s="181"/>
      <c r="MDK297" s="182"/>
      <c r="MDL297" s="134"/>
      <c r="MDM297" s="135"/>
      <c r="MDN297" s="111"/>
      <c r="MDO297" s="178"/>
      <c r="MDP297" s="178"/>
      <c r="MDQ297" s="178"/>
      <c r="MDR297" s="178"/>
      <c r="MDS297" s="179"/>
      <c r="MDT297" s="73"/>
      <c r="MDU297" s="73"/>
      <c r="MDV297" s="180"/>
      <c r="MDW297" s="75"/>
      <c r="MDX297" s="76"/>
      <c r="MDY297" s="180"/>
      <c r="MDZ297" s="180"/>
      <c r="MEA297" s="180"/>
      <c r="MEB297" s="75"/>
      <c r="MEC297" s="76"/>
      <c r="MED297" s="181"/>
      <c r="MEE297" s="181"/>
      <c r="MEF297" s="182"/>
      <c r="MEG297" s="134"/>
      <c r="MEH297" s="135"/>
      <c r="MEI297" s="111"/>
      <c r="MEJ297" s="178"/>
      <c r="MEK297" s="178"/>
      <c r="MEL297" s="178"/>
      <c r="MEM297" s="178"/>
      <c r="MEN297" s="179"/>
      <c r="MEO297" s="73"/>
      <c r="MEP297" s="73"/>
      <c r="MEQ297" s="180"/>
      <c r="MER297" s="75"/>
      <c r="MES297" s="76"/>
      <c r="MET297" s="180"/>
      <c r="MEU297" s="180"/>
      <c r="MEV297" s="180"/>
      <c r="MEW297" s="75"/>
      <c r="MEX297" s="76"/>
      <c r="MEY297" s="181"/>
      <c r="MEZ297" s="181"/>
      <c r="MFA297" s="182"/>
      <c r="MFB297" s="134"/>
      <c r="MFC297" s="135"/>
      <c r="MFD297" s="111"/>
      <c r="MFE297" s="178"/>
      <c r="MFF297" s="178"/>
      <c r="MFG297" s="178"/>
      <c r="MFH297" s="178"/>
      <c r="MFI297" s="179"/>
      <c r="MFJ297" s="73"/>
      <c r="MFK297" s="73"/>
      <c r="MFL297" s="180"/>
      <c r="MFM297" s="75"/>
      <c r="MFN297" s="76"/>
      <c r="MFO297" s="180"/>
      <c r="MFP297" s="180"/>
      <c r="MFQ297" s="180"/>
      <c r="MFR297" s="75"/>
      <c r="MFS297" s="76"/>
      <c r="MFT297" s="181"/>
      <c r="MFU297" s="181"/>
      <c r="MFV297" s="182"/>
      <c r="MFW297" s="134"/>
      <c r="MFX297" s="135"/>
      <c r="MFY297" s="111"/>
      <c r="MFZ297" s="178"/>
      <c r="MGA297" s="178"/>
      <c r="MGB297" s="178"/>
      <c r="MGC297" s="178"/>
      <c r="MGD297" s="179"/>
      <c r="MGE297" s="73"/>
      <c r="MGF297" s="73"/>
      <c r="MGG297" s="180"/>
      <c r="MGH297" s="75"/>
      <c r="MGI297" s="76"/>
      <c r="MGJ297" s="180"/>
      <c r="MGK297" s="180"/>
      <c r="MGL297" s="180"/>
      <c r="MGM297" s="75"/>
      <c r="MGN297" s="76"/>
      <c r="MGO297" s="181"/>
      <c r="MGP297" s="181"/>
      <c r="MGQ297" s="182"/>
      <c r="MGR297" s="134"/>
      <c r="MGS297" s="135"/>
      <c r="MGT297" s="111"/>
      <c r="MGU297" s="178"/>
      <c r="MGV297" s="178"/>
      <c r="MGW297" s="178"/>
      <c r="MGX297" s="178"/>
      <c r="MGY297" s="179"/>
      <c r="MGZ297" s="73"/>
      <c r="MHA297" s="73"/>
      <c r="MHB297" s="180"/>
      <c r="MHC297" s="75"/>
      <c r="MHD297" s="76"/>
      <c r="MHE297" s="180"/>
      <c r="MHF297" s="180"/>
      <c r="MHG297" s="180"/>
      <c r="MHH297" s="75"/>
      <c r="MHI297" s="76"/>
      <c r="MHJ297" s="181"/>
      <c r="MHK297" s="181"/>
      <c r="MHL297" s="182"/>
      <c r="MHM297" s="134"/>
      <c r="MHN297" s="135"/>
      <c r="MHO297" s="111"/>
      <c r="MHP297" s="178"/>
      <c r="MHQ297" s="178"/>
      <c r="MHR297" s="178"/>
      <c r="MHS297" s="178"/>
      <c r="MHT297" s="179"/>
      <c r="MHU297" s="73"/>
      <c r="MHV297" s="73"/>
      <c r="MHW297" s="180"/>
      <c r="MHX297" s="75"/>
      <c r="MHY297" s="76"/>
      <c r="MHZ297" s="180"/>
      <c r="MIA297" s="180"/>
      <c r="MIB297" s="180"/>
      <c r="MIC297" s="75"/>
      <c r="MID297" s="76"/>
      <c r="MIE297" s="181"/>
      <c r="MIF297" s="181"/>
      <c r="MIG297" s="182"/>
      <c r="MIH297" s="134"/>
      <c r="MII297" s="135"/>
      <c r="MIJ297" s="111"/>
      <c r="MIK297" s="178"/>
      <c r="MIL297" s="178"/>
      <c r="MIM297" s="178"/>
      <c r="MIN297" s="178"/>
      <c r="MIO297" s="179"/>
      <c r="MIP297" s="73"/>
      <c r="MIQ297" s="73"/>
      <c r="MIR297" s="180"/>
      <c r="MIS297" s="75"/>
      <c r="MIT297" s="76"/>
      <c r="MIU297" s="180"/>
      <c r="MIV297" s="180"/>
      <c r="MIW297" s="180"/>
      <c r="MIX297" s="75"/>
      <c r="MIY297" s="76"/>
      <c r="MIZ297" s="181"/>
      <c r="MJA297" s="181"/>
      <c r="MJB297" s="182"/>
      <c r="MJC297" s="134"/>
      <c r="MJD297" s="135"/>
      <c r="MJE297" s="111"/>
      <c r="MJF297" s="178"/>
      <c r="MJG297" s="178"/>
      <c r="MJH297" s="178"/>
      <c r="MJI297" s="178"/>
      <c r="MJJ297" s="179"/>
      <c r="MJK297" s="73"/>
      <c r="MJL297" s="73"/>
      <c r="MJM297" s="180"/>
      <c r="MJN297" s="75"/>
      <c r="MJO297" s="76"/>
      <c r="MJP297" s="180"/>
      <c r="MJQ297" s="180"/>
      <c r="MJR297" s="180"/>
      <c r="MJS297" s="75"/>
      <c r="MJT297" s="76"/>
      <c r="MJU297" s="181"/>
      <c r="MJV297" s="181"/>
      <c r="MJW297" s="182"/>
      <c r="MJX297" s="134"/>
      <c r="MJY297" s="135"/>
      <c r="MJZ297" s="111"/>
      <c r="MKA297" s="178"/>
      <c r="MKB297" s="178"/>
      <c r="MKC297" s="178"/>
      <c r="MKD297" s="178"/>
      <c r="MKE297" s="179"/>
      <c r="MKF297" s="73"/>
      <c r="MKG297" s="73"/>
      <c r="MKH297" s="180"/>
      <c r="MKI297" s="75"/>
      <c r="MKJ297" s="76"/>
      <c r="MKK297" s="180"/>
      <c r="MKL297" s="180"/>
      <c r="MKM297" s="180"/>
      <c r="MKN297" s="75"/>
      <c r="MKO297" s="76"/>
      <c r="MKP297" s="181"/>
      <c r="MKQ297" s="181"/>
      <c r="MKR297" s="182"/>
      <c r="MKS297" s="134"/>
      <c r="MKT297" s="135"/>
      <c r="MKU297" s="111"/>
      <c r="MKV297" s="178"/>
      <c r="MKW297" s="178"/>
      <c r="MKX297" s="178"/>
      <c r="MKY297" s="178"/>
      <c r="MKZ297" s="179"/>
      <c r="MLA297" s="73"/>
      <c r="MLB297" s="73"/>
      <c r="MLC297" s="180"/>
      <c r="MLD297" s="75"/>
      <c r="MLE297" s="76"/>
      <c r="MLF297" s="180"/>
      <c r="MLG297" s="180"/>
      <c r="MLH297" s="180"/>
      <c r="MLI297" s="75"/>
      <c r="MLJ297" s="76"/>
      <c r="MLK297" s="181"/>
      <c r="MLL297" s="181"/>
      <c r="MLM297" s="182"/>
      <c r="MLN297" s="134"/>
      <c r="MLO297" s="135"/>
      <c r="MLP297" s="111"/>
      <c r="MLQ297" s="178"/>
      <c r="MLR297" s="178"/>
      <c r="MLS297" s="178"/>
      <c r="MLT297" s="178"/>
      <c r="MLU297" s="179"/>
      <c r="MLV297" s="73"/>
      <c r="MLW297" s="73"/>
      <c r="MLX297" s="180"/>
      <c r="MLY297" s="75"/>
      <c r="MLZ297" s="76"/>
      <c r="MMA297" s="180"/>
      <c r="MMB297" s="180"/>
      <c r="MMC297" s="180"/>
      <c r="MMD297" s="75"/>
      <c r="MME297" s="76"/>
      <c r="MMF297" s="181"/>
      <c r="MMG297" s="181"/>
      <c r="MMH297" s="182"/>
      <c r="MMI297" s="134"/>
      <c r="MMJ297" s="135"/>
      <c r="MMK297" s="111"/>
      <c r="MML297" s="178"/>
      <c r="MMM297" s="178"/>
      <c r="MMN297" s="178"/>
      <c r="MMO297" s="178"/>
      <c r="MMP297" s="179"/>
      <c r="MMQ297" s="73"/>
      <c r="MMR297" s="73"/>
      <c r="MMS297" s="180"/>
      <c r="MMT297" s="75"/>
      <c r="MMU297" s="76"/>
      <c r="MMV297" s="180"/>
      <c r="MMW297" s="180"/>
      <c r="MMX297" s="180"/>
      <c r="MMY297" s="75"/>
      <c r="MMZ297" s="76"/>
      <c r="MNA297" s="181"/>
      <c r="MNB297" s="181"/>
      <c r="MNC297" s="182"/>
      <c r="MND297" s="134"/>
      <c r="MNE297" s="135"/>
      <c r="MNF297" s="111"/>
      <c r="MNG297" s="178"/>
      <c r="MNH297" s="178"/>
      <c r="MNI297" s="178"/>
      <c r="MNJ297" s="178"/>
      <c r="MNK297" s="179"/>
      <c r="MNL297" s="73"/>
      <c r="MNM297" s="73"/>
      <c r="MNN297" s="180"/>
      <c r="MNO297" s="75"/>
      <c r="MNP297" s="76"/>
      <c r="MNQ297" s="180"/>
      <c r="MNR297" s="180"/>
      <c r="MNS297" s="180"/>
      <c r="MNT297" s="75"/>
      <c r="MNU297" s="76"/>
      <c r="MNV297" s="181"/>
      <c r="MNW297" s="181"/>
      <c r="MNX297" s="182"/>
      <c r="MNY297" s="134"/>
      <c r="MNZ297" s="135"/>
      <c r="MOA297" s="111"/>
      <c r="MOB297" s="178"/>
      <c r="MOC297" s="178"/>
      <c r="MOD297" s="178"/>
      <c r="MOE297" s="178"/>
      <c r="MOF297" s="179"/>
      <c r="MOG297" s="73"/>
      <c r="MOH297" s="73"/>
      <c r="MOI297" s="180"/>
      <c r="MOJ297" s="75"/>
      <c r="MOK297" s="76"/>
      <c r="MOL297" s="180"/>
      <c r="MOM297" s="180"/>
      <c r="MON297" s="180"/>
      <c r="MOO297" s="75"/>
      <c r="MOP297" s="76"/>
      <c r="MOQ297" s="181"/>
      <c r="MOR297" s="181"/>
      <c r="MOS297" s="182"/>
      <c r="MOT297" s="134"/>
      <c r="MOU297" s="135"/>
      <c r="MOV297" s="111"/>
      <c r="MOW297" s="178"/>
      <c r="MOX297" s="178"/>
      <c r="MOY297" s="178"/>
      <c r="MOZ297" s="178"/>
      <c r="MPA297" s="179"/>
      <c r="MPB297" s="73"/>
      <c r="MPC297" s="73"/>
      <c r="MPD297" s="180"/>
      <c r="MPE297" s="75"/>
      <c r="MPF297" s="76"/>
      <c r="MPG297" s="180"/>
      <c r="MPH297" s="180"/>
      <c r="MPI297" s="180"/>
      <c r="MPJ297" s="75"/>
      <c r="MPK297" s="76"/>
      <c r="MPL297" s="181"/>
      <c r="MPM297" s="181"/>
      <c r="MPN297" s="182"/>
      <c r="MPO297" s="134"/>
      <c r="MPP297" s="135"/>
      <c r="MPQ297" s="111"/>
      <c r="MPR297" s="178"/>
      <c r="MPS297" s="178"/>
      <c r="MPT297" s="178"/>
      <c r="MPU297" s="178"/>
      <c r="MPV297" s="179"/>
      <c r="MPW297" s="73"/>
      <c r="MPX297" s="73"/>
      <c r="MPY297" s="180"/>
      <c r="MPZ297" s="75"/>
      <c r="MQA297" s="76"/>
      <c r="MQB297" s="180"/>
      <c r="MQC297" s="180"/>
      <c r="MQD297" s="180"/>
      <c r="MQE297" s="75"/>
      <c r="MQF297" s="76"/>
      <c r="MQG297" s="181"/>
      <c r="MQH297" s="181"/>
      <c r="MQI297" s="182"/>
      <c r="MQJ297" s="134"/>
      <c r="MQK297" s="135"/>
      <c r="MQL297" s="111"/>
      <c r="MQM297" s="178"/>
      <c r="MQN297" s="178"/>
      <c r="MQO297" s="178"/>
      <c r="MQP297" s="178"/>
      <c r="MQQ297" s="179"/>
      <c r="MQR297" s="73"/>
      <c r="MQS297" s="73"/>
      <c r="MQT297" s="180"/>
      <c r="MQU297" s="75"/>
      <c r="MQV297" s="76"/>
      <c r="MQW297" s="180"/>
      <c r="MQX297" s="180"/>
      <c r="MQY297" s="180"/>
      <c r="MQZ297" s="75"/>
      <c r="MRA297" s="76"/>
      <c r="MRB297" s="181"/>
      <c r="MRC297" s="181"/>
      <c r="MRD297" s="182"/>
      <c r="MRE297" s="134"/>
      <c r="MRF297" s="135"/>
      <c r="MRG297" s="111"/>
      <c r="MRH297" s="178"/>
      <c r="MRI297" s="178"/>
      <c r="MRJ297" s="178"/>
      <c r="MRK297" s="178"/>
      <c r="MRL297" s="179"/>
      <c r="MRM297" s="73"/>
      <c r="MRN297" s="73"/>
      <c r="MRO297" s="180"/>
      <c r="MRP297" s="75"/>
      <c r="MRQ297" s="76"/>
      <c r="MRR297" s="180"/>
      <c r="MRS297" s="180"/>
      <c r="MRT297" s="180"/>
      <c r="MRU297" s="75"/>
      <c r="MRV297" s="76"/>
      <c r="MRW297" s="181"/>
      <c r="MRX297" s="181"/>
      <c r="MRY297" s="182"/>
      <c r="MRZ297" s="134"/>
      <c r="MSA297" s="135"/>
      <c r="MSB297" s="111"/>
      <c r="MSC297" s="178"/>
      <c r="MSD297" s="178"/>
      <c r="MSE297" s="178"/>
      <c r="MSF297" s="178"/>
      <c r="MSG297" s="179"/>
      <c r="MSH297" s="73"/>
      <c r="MSI297" s="73"/>
      <c r="MSJ297" s="180"/>
      <c r="MSK297" s="75"/>
      <c r="MSL297" s="76"/>
      <c r="MSM297" s="180"/>
      <c r="MSN297" s="180"/>
      <c r="MSO297" s="180"/>
      <c r="MSP297" s="75"/>
      <c r="MSQ297" s="76"/>
      <c r="MSR297" s="181"/>
      <c r="MSS297" s="181"/>
      <c r="MST297" s="182"/>
      <c r="MSU297" s="134"/>
      <c r="MSV297" s="135"/>
      <c r="MSW297" s="111"/>
      <c r="MSX297" s="178"/>
      <c r="MSY297" s="178"/>
      <c r="MSZ297" s="178"/>
      <c r="MTA297" s="178"/>
      <c r="MTB297" s="179"/>
      <c r="MTC297" s="73"/>
      <c r="MTD297" s="73"/>
      <c r="MTE297" s="180"/>
      <c r="MTF297" s="75"/>
      <c r="MTG297" s="76"/>
      <c r="MTH297" s="180"/>
      <c r="MTI297" s="180"/>
      <c r="MTJ297" s="180"/>
      <c r="MTK297" s="75"/>
      <c r="MTL297" s="76"/>
      <c r="MTM297" s="181"/>
      <c r="MTN297" s="181"/>
      <c r="MTO297" s="182"/>
      <c r="MTP297" s="134"/>
      <c r="MTQ297" s="135"/>
      <c r="MTR297" s="111"/>
      <c r="MTS297" s="178"/>
      <c r="MTT297" s="178"/>
      <c r="MTU297" s="178"/>
      <c r="MTV297" s="178"/>
      <c r="MTW297" s="179"/>
      <c r="MTX297" s="73"/>
      <c r="MTY297" s="73"/>
      <c r="MTZ297" s="180"/>
      <c r="MUA297" s="75"/>
      <c r="MUB297" s="76"/>
      <c r="MUC297" s="180"/>
      <c r="MUD297" s="180"/>
      <c r="MUE297" s="180"/>
      <c r="MUF297" s="75"/>
      <c r="MUG297" s="76"/>
      <c r="MUH297" s="181"/>
      <c r="MUI297" s="181"/>
      <c r="MUJ297" s="182"/>
      <c r="MUK297" s="134"/>
      <c r="MUL297" s="135"/>
      <c r="MUM297" s="111"/>
      <c r="MUN297" s="178"/>
      <c r="MUO297" s="178"/>
      <c r="MUP297" s="178"/>
      <c r="MUQ297" s="178"/>
      <c r="MUR297" s="179"/>
      <c r="MUS297" s="73"/>
      <c r="MUT297" s="73"/>
      <c r="MUU297" s="180"/>
      <c r="MUV297" s="75"/>
      <c r="MUW297" s="76"/>
      <c r="MUX297" s="180"/>
      <c r="MUY297" s="180"/>
      <c r="MUZ297" s="180"/>
      <c r="MVA297" s="75"/>
      <c r="MVB297" s="76"/>
      <c r="MVC297" s="181"/>
      <c r="MVD297" s="181"/>
      <c r="MVE297" s="182"/>
      <c r="MVF297" s="134"/>
      <c r="MVG297" s="135"/>
      <c r="MVH297" s="111"/>
      <c r="MVI297" s="178"/>
      <c r="MVJ297" s="178"/>
      <c r="MVK297" s="178"/>
      <c r="MVL297" s="178"/>
      <c r="MVM297" s="179"/>
      <c r="MVN297" s="73"/>
      <c r="MVO297" s="73"/>
      <c r="MVP297" s="180"/>
      <c r="MVQ297" s="75"/>
      <c r="MVR297" s="76"/>
      <c r="MVS297" s="180"/>
      <c r="MVT297" s="180"/>
      <c r="MVU297" s="180"/>
      <c r="MVV297" s="75"/>
      <c r="MVW297" s="76"/>
      <c r="MVX297" s="181"/>
      <c r="MVY297" s="181"/>
      <c r="MVZ297" s="182"/>
      <c r="MWA297" s="134"/>
      <c r="MWB297" s="135"/>
      <c r="MWC297" s="111"/>
      <c r="MWD297" s="178"/>
      <c r="MWE297" s="178"/>
      <c r="MWF297" s="178"/>
      <c r="MWG297" s="178"/>
      <c r="MWH297" s="179"/>
      <c r="MWI297" s="73"/>
      <c r="MWJ297" s="73"/>
      <c r="MWK297" s="180"/>
      <c r="MWL297" s="75"/>
      <c r="MWM297" s="76"/>
      <c r="MWN297" s="180"/>
      <c r="MWO297" s="180"/>
      <c r="MWP297" s="180"/>
      <c r="MWQ297" s="75"/>
      <c r="MWR297" s="76"/>
      <c r="MWS297" s="181"/>
      <c r="MWT297" s="181"/>
      <c r="MWU297" s="182"/>
      <c r="MWV297" s="134"/>
      <c r="MWW297" s="135"/>
      <c r="MWX297" s="111"/>
      <c r="MWY297" s="178"/>
      <c r="MWZ297" s="178"/>
      <c r="MXA297" s="178"/>
      <c r="MXB297" s="178"/>
      <c r="MXC297" s="179"/>
      <c r="MXD297" s="73"/>
      <c r="MXE297" s="73"/>
      <c r="MXF297" s="180"/>
      <c r="MXG297" s="75"/>
      <c r="MXH297" s="76"/>
      <c r="MXI297" s="180"/>
      <c r="MXJ297" s="180"/>
      <c r="MXK297" s="180"/>
      <c r="MXL297" s="75"/>
      <c r="MXM297" s="76"/>
      <c r="MXN297" s="181"/>
      <c r="MXO297" s="181"/>
      <c r="MXP297" s="182"/>
      <c r="MXQ297" s="134"/>
      <c r="MXR297" s="135"/>
      <c r="MXS297" s="111"/>
      <c r="MXT297" s="178"/>
      <c r="MXU297" s="178"/>
      <c r="MXV297" s="178"/>
      <c r="MXW297" s="178"/>
      <c r="MXX297" s="179"/>
      <c r="MXY297" s="73"/>
      <c r="MXZ297" s="73"/>
      <c r="MYA297" s="180"/>
      <c r="MYB297" s="75"/>
      <c r="MYC297" s="76"/>
      <c r="MYD297" s="180"/>
      <c r="MYE297" s="180"/>
      <c r="MYF297" s="180"/>
      <c r="MYG297" s="75"/>
      <c r="MYH297" s="76"/>
      <c r="MYI297" s="181"/>
      <c r="MYJ297" s="181"/>
      <c r="MYK297" s="182"/>
      <c r="MYL297" s="134"/>
      <c r="MYM297" s="135"/>
      <c r="MYN297" s="111"/>
      <c r="MYO297" s="178"/>
      <c r="MYP297" s="178"/>
      <c r="MYQ297" s="178"/>
      <c r="MYR297" s="178"/>
      <c r="MYS297" s="179"/>
      <c r="MYT297" s="73"/>
      <c r="MYU297" s="73"/>
      <c r="MYV297" s="180"/>
      <c r="MYW297" s="75"/>
      <c r="MYX297" s="76"/>
      <c r="MYY297" s="180"/>
      <c r="MYZ297" s="180"/>
      <c r="MZA297" s="180"/>
      <c r="MZB297" s="75"/>
      <c r="MZC297" s="76"/>
      <c r="MZD297" s="181"/>
      <c r="MZE297" s="181"/>
      <c r="MZF297" s="182"/>
      <c r="MZG297" s="134"/>
      <c r="MZH297" s="135"/>
      <c r="MZI297" s="111"/>
      <c r="MZJ297" s="178"/>
      <c r="MZK297" s="178"/>
      <c r="MZL297" s="178"/>
      <c r="MZM297" s="178"/>
      <c r="MZN297" s="179"/>
      <c r="MZO297" s="73"/>
      <c r="MZP297" s="73"/>
      <c r="MZQ297" s="180"/>
      <c r="MZR297" s="75"/>
      <c r="MZS297" s="76"/>
      <c r="MZT297" s="180"/>
      <c r="MZU297" s="180"/>
      <c r="MZV297" s="180"/>
      <c r="MZW297" s="75"/>
      <c r="MZX297" s="76"/>
      <c r="MZY297" s="181"/>
      <c r="MZZ297" s="181"/>
      <c r="NAA297" s="182"/>
      <c r="NAB297" s="134"/>
      <c r="NAC297" s="135"/>
      <c r="NAD297" s="111"/>
      <c r="NAE297" s="178"/>
      <c r="NAF297" s="178"/>
      <c r="NAG297" s="178"/>
      <c r="NAH297" s="178"/>
      <c r="NAI297" s="179"/>
      <c r="NAJ297" s="73"/>
      <c r="NAK297" s="73"/>
      <c r="NAL297" s="180"/>
      <c r="NAM297" s="75"/>
      <c r="NAN297" s="76"/>
      <c r="NAO297" s="180"/>
      <c r="NAP297" s="180"/>
      <c r="NAQ297" s="180"/>
      <c r="NAR297" s="75"/>
      <c r="NAS297" s="76"/>
      <c r="NAT297" s="181"/>
      <c r="NAU297" s="181"/>
      <c r="NAV297" s="182"/>
      <c r="NAW297" s="134"/>
      <c r="NAX297" s="135"/>
      <c r="NAY297" s="111"/>
      <c r="NAZ297" s="178"/>
      <c r="NBA297" s="178"/>
      <c r="NBB297" s="178"/>
      <c r="NBC297" s="178"/>
      <c r="NBD297" s="179"/>
      <c r="NBE297" s="73"/>
      <c r="NBF297" s="73"/>
      <c r="NBG297" s="180"/>
      <c r="NBH297" s="75"/>
      <c r="NBI297" s="76"/>
      <c r="NBJ297" s="180"/>
      <c r="NBK297" s="180"/>
      <c r="NBL297" s="180"/>
      <c r="NBM297" s="75"/>
      <c r="NBN297" s="76"/>
      <c r="NBO297" s="181"/>
      <c r="NBP297" s="181"/>
      <c r="NBQ297" s="182"/>
      <c r="NBR297" s="134"/>
      <c r="NBS297" s="135"/>
      <c r="NBT297" s="111"/>
      <c r="NBU297" s="178"/>
      <c r="NBV297" s="178"/>
      <c r="NBW297" s="178"/>
      <c r="NBX297" s="178"/>
      <c r="NBY297" s="179"/>
      <c r="NBZ297" s="73"/>
      <c r="NCA297" s="73"/>
      <c r="NCB297" s="180"/>
      <c r="NCC297" s="75"/>
      <c r="NCD297" s="76"/>
      <c r="NCE297" s="180"/>
      <c r="NCF297" s="180"/>
      <c r="NCG297" s="180"/>
      <c r="NCH297" s="75"/>
      <c r="NCI297" s="76"/>
      <c r="NCJ297" s="181"/>
      <c r="NCK297" s="181"/>
      <c r="NCL297" s="182"/>
      <c r="NCM297" s="134"/>
      <c r="NCN297" s="135"/>
      <c r="NCO297" s="111"/>
      <c r="NCP297" s="178"/>
      <c r="NCQ297" s="178"/>
      <c r="NCR297" s="178"/>
      <c r="NCS297" s="178"/>
      <c r="NCT297" s="179"/>
      <c r="NCU297" s="73"/>
      <c r="NCV297" s="73"/>
      <c r="NCW297" s="180"/>
      <c r="NCX297" s="75"/>
      <c r="NCY297" s="76"/>
      <c r="NCZ297" s="180"/>
      <c r="NDA297" s="180"/>
      <c r="NDB297" s="180"/>
      <c r="NDC297" s="75"/>
      <c r="NDD297" s="76"/>
      <c r="NDE297" s="181"/>
      <c r="NDF297" s="181"/>
      <c r="NDG297" s="182"/>
      <c r="NDH297" s="134"/>
      <c r="NDI297" s="135"/>
      <c r="NDJ297" s="111"/>
      <c r="NDK297" s="178"/>
      <c r="NDL297" s="178"/>
      <c r="NDM297" s="178"/>
      <c r="NDN297" s="178"/>
      <c r="NDO297" s="179"/>
      <c r="NDP297" s="73"/>
      <c r="NDQ297" s="73"/>
      <c r="NDR297" s="180"/>
      <c r="NDS297" s="75"/>
      <c r="NDT297" s="76"/>
      <c r="NDU297" s="180"/>
      <c r="NDV297" s="180"/>
      <c r="NDW297" s="180"/>
      <c r="NDX297" s="75"/>
      <c r="NDY297" s="76"/>
      <c r="NDZ297" s="181"/>
      <c r="NEA297" s="181"/>
      <c r="NEB297" s="182"/>
      <c r="NEC297" s="134"/>
      <c r="NED297" s="135"/>
      <c r="NEE297" s="111"/>
      <c r="NEF297" s="178"/>
      <c r="NEG297" s="178"/>
      <c r="NEH297" s="178"/>
      <c r="NEI297" s="178"/>
      <c r="NEJ297" s="179"/>
      <c r="NEK297" s="73"/>
      <c r="NEL297" s="73"/>
      <c r="NEM297" s="180"/>
      <c r="NEN297" s="75"/>
      <c r="NEO297" s="76"/>
      <c r="NEP297" s="180"/>
      <c r="NEQ297" s="180"/>
      <c r="NER297" s="180"/>
      <c r="NES297" s="75"/>
      <c r="NET297" s="76"/>
      <c r="NEU297" s="181"/>
      <c r="NEV297" s="181"/>
      <c r="NEW297" s="182"/>
      <c r="NEX297" s="134"/>
      <c r="NEY297" s="135"/>
      <c r="NEZ297" s="111"/>
      <c r="NFA297" s="178"/>
      <c r="NFB297" s="178"/>
      <c r="NFC297" s="178"/>
      <c r="NFD297" s="178"/>
      <c r="NFE297" s="179"/>
      <c r="NFF297" s="73"/>
      <c r="NFG297" s="73"/>
      <c r="NFH297" s="180"/>
      <c r="NFI297" s="75"/>
      <c r="NFJ297" s="76"/>
      <c r="NFK297" s="180"/>
      <c r="NFL297" s="180"/>
      <c r="NFM297" s="180"/>
      <c r="NFN297" s="75"/>
      <c r="NFO297" s="76"/>
      <c r="NFP297" s="181"/>
      <c r="NFQ297" s="181"/>
      <c r="NFR297" s="182"/>
      <c r="NFS297" s="134"/>
      <c r="NFT297" s="135"/>
      <c r="NFU297" s="111"/>
      <c r="NFV297" s="178"/>
      <c r="NFW297" s="178"/>
      <c r="NFX297" s="178"/>
      <c r="NFY297" s="178"/>
      <c r="NFZ297" s="179"/>
      <c r="NGA297" s="73"/>
      <c r="NGB297" s="73"/>
      <c r="NGC297" s="180"/>
      <c r="NGD297" s="75"/>
      <c r="NGE297" s="76"/>
      <c r="NGF297" s="180"/>
      <c r="NGG297" s="180"/>
      <c r="NGH297" s="180"/>
      <c r="NGI297" s="75"/>
      <c r="NGJ297" s="76"/>
      <c r="NGK297" s="181"/>
      <c r="NGL297" s="181"/>
      <c r="NGM297" s="182"/>
      <c r="NGN297" s="134"/>
      <c r="NGO297" s="135"/>
      <c r="NGP297" s="111"/>
      <c r="NGQ297" s="178"/>
      <c r="NGR297" s="178"/>
      <c r="NGS297" s="178"/>
      <c r="NGT297" s="178"/>
      <c r="NGU297" s="179"/>
      <c r="NGV297" s="73"/>
      <c r="NGW297" s="73"/>
      <c r="NGX297" s="180"/>
      <c r="NGY297" s="75"/>
      <c r="NGZ297" s="76"/>
      <c r="NHA297" s="180"/>
      <c r="NHB297" s="180"/>
      <c r="NHC297" s="180"/>
      <c r="NHD297" s="75"/>
      <c r="NHE297" s="76"/>
      <c r="NHF297" s="181"/>
      <c r="NHG297" s="181"/>
      <c r="NHH297" s="182"/>
      <c r="NHI297" s="134"/>
      <c r="NHJ297" s="135"/>
      <c r="NHK297" s="111"/>
      <c r="NHL297" s="178"/>
      <c r="NHM297" s="178"/>
      <c r="NHN297" s="178"/>
      <c r="NHO297" s="178"/>
      <c r="NHP297" s="179"/>
      <c r="NHQ297" s="73"/>
      <c r="NHR297" s="73"/>
      <c r="NHS297" s="180"/>
      <c r="NHT297" s="75"/>
      <c r="NHU297" s="76"/>
      <c r="NHV297" s="180"/>
      <c r="NHW297" s="180"/>
      <c r="NHX297" s="180"/>
      <c r="NHY297" s="75"/>
      <c r="NHZ297" s="76"/>
      <c r="NIA297" s="181"/>
      <c r="NIB297" s="181"/>
      <c r="NIC297" s="182"/>
      <c r="NID297" s="134"/>
      <c r="NIE297" s="135"/>
      <c r="NIF297" s="111"/>
      <c r="NIG297" s="178"/>
      <c r="NIH297" s="178"/>
      <c r="NII297" s="178"/>
      <c r="NIJ297" s="178"/>
      <c r="NIK297" s="179"/>
      <c r="NIL297" s="73"/>
      <c r="NIM297" s="73"/>
      <c r="NIN297" s="180"/>
      <c r="NIO297" s="75"/>
      <c r="NIP297" s="76"/>
      <c r="NIQ297" s="180"/>
      <c r="NIR297" s="180"/>
      <c r="NIS297" s="180"/>
      <c r="NIT297" s="75"/>
      <c r="NIU297" s="76"/>
      <c r="NIV297" s="181"/>
      <c r="NIW297" s="181"/>
      <c r="NIX297" s="182"/>
      <c r="NIY297" s="134"/>
      <c r="NIZ297" s="135"/>
      <c r="NJA297" s="111"/>
      <c r="NJB297" s="178"/>
      <c r="NJC297" s="178"/>
      <c r="NJD297" s="178"/>
      <c r="NJE297" s="178"/>
      <c r="NJF297" s="179"/>
      <c r="NJG297" s="73"/>
      <c r="NJH297" s="73"/>
      <c r="NJI297" s="180"/>
      <c r="NJJ297" s="75"/>
      <c r="NJK297" s="76"/>
      <c r="NJL297" s="180"/>
      <c r="NJM297" s="180"/>
      <c r="NJN297" s="180"/>
      <c r="NJO297" s="75"/>
      <c r="NJP297" s="76"/>
      <c r="NJQ297" s="181"/>
      <c r="NJR297" s="181"/>
      <c r="NJS297" s="182"/>
      <c r="NJT297" s="134"/>
      <c r="NJU297" s="135"/>
      <c r="NJV297" s="111"/>
      <c r="NJW297" s="178"/>
      <c r="NJX297" s="178"/>
      <c r="NJY297" s="178"/>
      <c r="NJZ297" s="178"/>
      <c r="NKA297" s="179"/>
      <c r="NKB297" s="73"/>
      <c r="NKC297" s="73"/>
      <c r="NKD297" s="180"/>
      <c r="NKE297" s="75"/>
      <c r="NKF297" s="76"/>
      <c r="NKG297" s="180"/>
      <c r="NKH297" s="180"/>
      <c r="NKI297" s="180"/>
      <c r="NKJ297" s="75"/>
      <c r="NKK297" s="76"/>
      <c r="NKL297" s="181"/>
      <c r="NKM297" s="181"/>
      <c r="NKN297" s="182"/>
      <c r="NKO297" s="134"/>
      <c r="NKP297" s="135"/>
      <c r="NKQ297" s="111"/>
      <c r="NKR297" s="178"/>
      <c r="NKS297" s="178"/>
      <c r="NKT297" s="178"/>
      <c r="NKU297" s="178"/>
      <c r="NKV297" s="179"/>
      <c r="NKW297" s="73"/>
      <c r="NKX297" s="73"/>
      <c r="NKY297" s="180"/>
      <c r="NKZ297" s="75"/>
      <c r="NLA297" s="76"/>
      <c r="NLB297" s="180"/>
      <c r="NLC297" s="180"/>
      <c r="NLD297" s="180"/>
      <c r="NLE297" s="75"/>
      <c r="NLF297" s="76"/>
      <c r="NLG297" s="181"/>
      <c r="NLH297" s="181"/>
      <c r="NLI297" s="182"/>
      <c r="NLJ297" s="134"/>
      <c r="NLK297" s="135"/>
      <c r="NLL297" s="111"/>
      <c r="NLM297" s="178"/>
      <c r="NLN297" s="178"/>
      <c r="NLO297" s="178"/>
      <c r="NLP297" s="178"/>
      <c r="NLQ297" s="179"/>
      <c r="NLR297" s="73"/>
      <c r="NLS297" s="73"/>
      <c r="NLT297" s="180"/>
      <c r="NLU297" s="75"/>
      <c r="NLV297" s="76"/>
      <c r="NLW297" s="180"/>
      <c r="NLX297" s="180"/>
      <c r="NLY297" s="180"/>
      <c r="NLZ297" s="75"/>
      <c r="NMA297" s="76"/>
      <c r="NMB297" s="181"/>
      <c r="NMC297" s="181"/>
      <c r="NMD297" s="182"/>
      <c r="NME297" s="134"/>
      <c r="NMF297" s="135"/>
      <c r="NMG297" s="111"/>
      <c r="NMH297" s="178"/>
      <c r="NMI297" s="178"/>
      <c r="NMJ297" s="178"/>
      <c r="NMK297" s="178"/>
      <c r="NML297" s="179"/>
      <c r="NMM297" s="73"/>
      <c r="NMN297" s="73"/>
      <c r="NMO297" s="180"/>
      <c r="NMP297" s="75"/>
      <c r="NMQ297" s="76"/>
      <c r="NMR297" s="180"/>
      <c r="NMS297" s="180"/>
      <c r="NMT297" s="180"/>
      <c r="NMU297" s="75"/>
      <c r="NMV297" s="76"/>
      <c r="NMW297" s="181"/>
      <c r="NMX297" s="181"/>
      <c r="NMY297" s="182"/>
      <c r="NMZ297" s="134"/>
      <c r="NNA297" s="135"/>
      <c r="NNB297" s="111"/>
      <c r="NNC297" s="178"/>
      <c r="NND297" s="178"/>
      <c r="NNE297" s="178"/>
      <c r="NNF297" s="178"/>
      <c r="NNG297" s="179"/>
      <c r="NNH297" s="73"/>
      <c r="NNI297" s="73"/>
      <c r="NNJ297" s="180"/>
      <c r="NNK297" s="75"/>
      <c r="NNL297" s="76"/>
      <c r="NNM297" s="180"/>
      <c r="NNN297" s="180"/>
      <c r="NNO297" s="180"/>
      <c r="NNP297" s="75"/>
      <c r="NNQ297" s="76"/>
      <c r="NNR297" s="181"/>
      <c r="NNS297" s="181"/>
      <c r="NNT297" s="182"/>
      <c r="NNU297" s="134"/>
      <c r="NNV297" s="135"/>
      <c r="NNW297" s="111"/>
      <c r="NNX297" s="178"/>
      <c r="NNY297" s="178"/>
      <c r="NNZ297" s="178"/>
      <c r="NOA297" s="178"/>
      <c r="NOB297" s="179"/>
      <c r="NOC297" s="73"/>
      <c r="NOD297" s="73"/>
      <c r="NOE297" s="180"/>
      <c r="NOF297" s="75"/>
      <c r="NOG297" s="76"/>
      <c r="NOH297" s="180"/>
      <c r="NOI297" s="180"/>
      <c r="NOJ297" s="180"/>
      <c r="NOK297" s="75"/>
      <c r="NOL297" s="76"/>
      <c r="NOM297" s="181"/>
      <c r="NON297" s="181"/>
      <c r="NOO297" s="182"/>
      <c r="NOP297" s="134"/>
      <c r="NOQ297" s="135"/>
      <c r="NOR297" s="111"/>
      <c r="NOS297" s="178"/>
      <c r="NOT297" s="178"/>
      <c r="NOU297" s="178"/>
      <c r="NOV297" s="178"/>
      <c r="NOW297" s="179"/>
      <c r="NOX297" s="73"/>
      <c r="NOY297" s="73"/>
      <c r="NOZ297" s="180"/>
      <c r="NPA297" s="75"/>
      <c r="NPB297" s="76"/>
      <c r="NPC297" s="180"/>
      <c r="NPD297" s="180"/>
      <c r="NPE297" s="180"/>
      <c r="NPF297" s="75"/>
      <c r="NPG297" s="76"/>
      <c r="NPH297" s="181"/>
      <c r="NPI297" s="181"/>
      <c r="NPJ297" s="182"/>
      <c r="NPK297" s="134"/>
      <c r="NPL297" s="135"/>
      <c r="NPM297" s="111"/>
      <c r="NPN297" s="178"/>
      <c r="NPO297" s="178"/>
      <c r="NPP297" s="178"/>
      <c r="NPQ297" s="178"/>
      <c r="NPR297" s="179"/>
      <c r="NPS297" s="73"/>
      <c r="NPT297" s="73"/>
      <c r="NPU297" s="180"/>
      <c r="NPV297" s="75"/>
      <c r="NPW297" s="76"/>
      <c r="NPX297" s="180"/>
      <c r="NPY297" s="180"/>
      <c r="NPZ297" s="180"/>
      <c r="NQA297" s="75"/>
      <c r="NQB297" s="76"/>
      <c r="NQC297" s="181"/>
      <c r="NQD297" s="181"/>
      <c r="NQE297" s="182"/>
      <c r="NQF297" s="134"/>
      <c r="NQG297" s="135"/>
      <c r="NQH297" s="111"/>
      <c r="NQI297" s="178"/>
      <c r="NQJ297" s="178"/>
      <c r="NQK297" s="178"/>
      <c r="NQL297" s="178"/>
      <c r="NQM297" s="179"/>
      <c r="NQN297" s="73"/>
      <c r="NQO297" s="73"/>
      <c r="NQP297" s="180"/>
      <c r="NQQ297" s="75"/>
      <c r="NQR297" s="76"/>
      <c r="NQS297" s="180"/>
      <c r="NQT297" s="180"/>
      <c r="NQU297" s="180"/>
      <c r="NQV297" s="75"/>
      <c r="NQW297" s="76"/>
      <c r="NQX297" s="181"/>
      <c r="NQY297" s="181"/>
      <c r="NQZ297" s="182"/>
      <c r="NRA297" s="134"/>
      <c r="NRB297" s="135"/>
      <c r="NRC297" s="111"/>
      <c r="NRD297" s="178"/>
      <c r="NRE297" s="178"/>
      <c r="NRF297" s="178"/>
      <c r="NRG297" s="178"/>
      <c r="NRH297" s="179"/>
      <c r="NRI297" s="73"/>
      <c r="NRJ297" s="73"/>
      <c r="NRK297" s="180"/>
      <c r="NRL297" s="75"/>
      <c r="NRM297" s="76"/>
      <c r="NRN297" s="180"/>
      <c r="NRO297" s="180"/>
      <c r="NRP297" s="180"/>
      <c r="NRQ297" s="75"/>
      <c r="NRR297" s="76"/>
      <c r="NRS297" s="181"/>
      <c r="NRT297" s="181"/>
      <c r="NRU297" s="182"/>
      <c r="NRV297" s="134"/>
      <c r="NRW297" s="135"/>
      <c r="NRX297" s="111"/>
      <c r="NRY297" s="178"/>
      <c r="NRZ297" s="178"/>
      <c r="NSA297" s="178"/>
      <c r="NSB297" s="178"/>
      <c r="NSC297" s="179"/>
      <c r="NSD297" s="73"/>
      <c r="NSE297" s="73"/>
      <c r="NSF297" s="180"/>
      <c r="NSG297" s="75"/>
      <c r="NSH297" s="76"/>
      <c r="NSI297" s="180"/>
      <c r="NSJ297" s="180"/>
      <c r="NSK297" s="180"/>
      <c r="NSL297" s="75"/>
      <c r="NSM297" s="76"/>
      <c r="NSN297" s="181"/>
      <c r="NSO297" s="181"/>
      <c r="NSP297" s="182"/>
      <c r="NSQ297" s="134"/>
      <c r="NSR297" s="135"/>
      <c r="NSS297" s="111"/>
      <c r="NST297" s="178"/>
      <c r="NSU297" s="178"/>
      <c r="NSV297" s="178"/>
      <c r="NSW297" s="178"/>
      <c r="NSX297" s="179"/>
      <c r="NSY297" s="73"/>
      <c r="NSZ297" s="73"/>
      <c r="NTA297" s="180"/>
      <c r="NTB297" s="75"/>
      <c r="NTC297" s="76"/>
      <c r="NTD297" s="180"/>
      <c r="NTE297" s="180"/>
      <c r="NTF297" s="180"/>
      <c r="NTG297" s="75"/>
      <c r="NTH297" s="76"/>
      <c r="NTI297" s="181"/>
      <c r="NTJ297" s="181"/>
      <c r="NTK297" s="182"/>
      <c r="NTL297" s="134"/>
      <c r="NTM297" s="135"/>
      <c r="NTN297" s="111"/>
      <c r="NTO297" s="178"/>
      <c r="NTP297" s="178"/>
      <c r="NTQ297" s="178"/>
      <c r="NTR297" s="178"/>
      <c r="NTS297" s="179"/>
      <c r="NTT297" s="73"/>
      <c r="NTU297" s="73"/>
      <c r="NTV297" s="180"/>
      <c r="NTW297" s="75"/>
      <c r="NTX297" s="76"/>
      <c r="NTY297" s="180"/>
      <c r="NTZ297" s="180"/>
      <c r="NUA297" s="180"/>
      <c r="NUB297" s="75"/>
      <c r="NUC297" s="76"/>
      <c r="NUD297" s="181"/>
      <c r="NUE297" s="181"/>
      <c r="NUF297" s="182"/>
      <c r="NUG297" s="134"/>
      <c r="NUH297" s="135"/>
      <c r="NUI297" s="111"/>
      <c r="NUJ297" s="178"/>
      <c r="NUK297" s="178"/>
      <c r="NUL297" s="178"/>
      <c r="NUM297" s="178"/>
      <c r="NUN297" s="179"/>
      <c r="NUO297" s="73"/>
      <c r="NUP297" s="73"/>
      <c r="NUQ297" s="180"/>
      <c r="NUR297" s="75"/>
      <c r="NUS297" s="76"/>
      <c r="NUT297" s="180"/>
      <c r="NUU297" s="180"/>
      <c r="NUV297" s="180"/>
      <c r="NUW297" s="75"/>
      <c r="NUX297" s="76"/>
      <c r="NUY297" s="181"/>
      <c r="NUZ297" s="181"/>
      <c r="NVA297" s="182"/>
      <c r="NVB297" s="134"/>
      <c r="NVC297" s="135"/>
      <c r="NVD297" s="111"/>
      <c r="NVE297" s="178"/>
      <c r="NVF297" s="178"/>
      <c r="NVG297" s="178"/>
      <c r="NVH297" s="178"/>
      <c r="NVI297" s="179"/>
      <c r="NVJ297" s="73"/>
      <c r="NVK297" s="73"/>
      <c r="NVL297" s="180"/>
      <c r="NVM297" s="75"/>
      <c r="NVN297" s="76"/>
      <c r="NVO297" s="180"/>
      <c r="NVP297" s="180"/>
      <c r="NVQ297" s="180"/>
      <c r="NVR297" s="75"/>
      <c r="NVS297" s="76"/>
      <c r="NVT297" s="181"/>
      <c r="NVU297" s="181"/>
      <c r="NVV297" s="182"/>
      <c r="NVW297" s="134"/>
      <c r="NVX297" s="135"/>
      <c r="NVY297" s="111"/>
      <c r="NVZ297" s="178"/>
      <c r="NWA297" s="178"/>
      <c r="NWB297" s="178"/>
      <c r="NWC297" s="178"/>
      <c r="NWD297" s="179"/>
      <c r="NWE297" s="73"/>
      <c r="NWF297" s="73"/>
      <c r="NWG297" s="180"/>
      <c r="NWH297" s="75"/>
      <c r="NWI297" s="76"/>
      <c r="NWJ297" s="180"/>
      <c r="NWK297" s="180"/>
      <c r="NWL297" s="180"/>
      <c r="NWM297" s="75"/>
      <c r="NWN297" s="76"/>
      <c r="NWO297" s="181"/>
      <c r="NWP297" s="181"/>
      <c r="NWQ297" s="182"/>
      <c r="NWR297" s="134"/>
      <c r="NWS297" s="135"/>
      <c r="NWT297" s="111"/>
      <c r="NWU297" s="178"/>
      <c r="NWV297" s="178"/>
      <c r="NWW297" s="178"/>
      <c r="NWX297" s="178"/>
      <c r="NWY297" s="179"/>
      <c r="NWZ297" s="73"/>
      <c r="NXA297" s="73"/>
      <c r="NXB297" s="180"/>
      <c r="NXC297" s="75"/>
      <c r="NXD297" s="76"/>
      <c r="NXE297" s="180"/>
      <c r="NXF297" s="180"/>
      <c r="NXG297" s="180"/>
      <c r="NXH297" s="75"/>
      <c r="NXI297" s="76"/>
      <c r="NXJ297" s="181"/>
      <c r="NXK297" s="181"/>
      <c r="NXL297" s="182"/>
      <c r="NXM297" s="134"/>
      <c r="NXN297" s="135"/>
      <c r="NXO297" s="111"/>
      <c r="NXP297" s="178"/>
      <c r="NXQ297" s="178"/>
      <c r="NXR297" s="178"/>
      <c r="NXS297" s="178"/>
      <c r="NXT297" s="179"/>
      <c r="NXU297" s="73"/>
      <c r="NXV297" s="73"/>
      <c r="NXW297" s="180"/>
      <c r="NXX297" s="75"/>
      <c r="NXY297" s="76"/>
      <c r="NXZ297" s="180"/>
      <c r="NYA297" s="180"/>
      <c r="NYB297" s="180"/>
      <c r="NYC297" s="75"/>
      <c r="NYD297" s="76"/>
      <c r="NYE297" s="181"/>
      <c r="NYF297" s="181"/>
      <c r="NYG297" s="182"/>
      <c r="NYH297" s="134"/>
      <c r="NYI297" s="135"/>
      <c r="NYJ297" s="111"/>
      <c r="NYK297" s="178"/>
      <c r="NYL297" s="178"/>
      <c r="NYM297" s="178"/>
      <c r="NYN297" s="178"/>
      <c r="NYO297" s="179"/>
      <c r="NYP297" s="73"/>
      <c r="NYQ297" s="73"/>
      <c r="NYR297" s="180"/>
      <c r="NYS297" s="75"/>
      <c r="NYT297" s="76"/>
      <c r="NYU297" s="180"/>
      <c r="NYV297" s="180"/>
      <c r="NYW297" s="180"/>
      <c r="NYX297" s="75"/>
      <c r="NYY297" s="76"/>
      <c r="NYZ297" s="181"/>
      <c r="NZA297" s="181"/>
      <c r="NZB297" s="182"/>
      <c r="NZC297" s="134"/>
      <c r="NZD297" s="135"/>
      <c r="NZE297" s="111"/>
      <c r="NZF297" s="178"/>
      <c r="NZG297" s="178"/>
      <c r="NZH297" s="178"/>
      <c r="NZI297" s="178"/>
      <c r="NZJ297" s="179"/>
      <c r="NZK297" s="73"/>
      <c r="NZL297" s="73"/>
      <c r="NZM297" s="180"/>
      <c r="NZN297" s="75"/>
      <c r="NZO297" s="76"/>
      <c r="NZP297" s="180"/>
      <c r="NZQ297" s="180"/>
      <c r="NZR297" s="180"/>
      <c r="NZS297" s="75"/>
      <c r="NZT297" s="76"/>
      <c r="NZU297" s="181"/>
      <c r="NZV297" s="181"/>
      <c r="NZW297" s="182"/>
      <c r="NZX297" s="134"/>
      <c r="NZY297" s="135"/>
      <c r="NZZ297" s="111"/>
      <c r="OAA297" s="178"/>
      <c r="OAB297" s="178"/>
      <c r="OAC297" s="178"/>
      <c r="OAD297" s="178"/>
      <c r="OAE297" s="179"/>
      <c r="OAF297" s="73"/>
      <c r="OAG297" s="73"/>
      <c r="OAH297" s="180"/>
      <c r="OAI297" s="75"/>
      <c r="OAJ297" s="76"/>
      <c r="OAK297" s="180"/>
      <c r="OAL297" s="180"/>
      <c r="OAM297" s="180"/>
      <c r="OAN297" s="75"/>
      <c r="OAO297" s="76"/>
      <c r="OAP297" s="181"/>
      <c r="OAQ297" s="181"/>
      <c r="OAR297" s="182"/>
      <c r="OAS297" s="134"/>
      <c r="OAT297" s="135"/>
      <c r="OAU297" s="111"/>
      <c r="OAV297" s="178"/>
      <c r="OAW297" s="178"/>
      <c r="OAX297" s="178"/>
      <c r="OAY297" s="178"/>
      <c r="OAZ297" s="179"/>
      <c r="OBA297" s="73"/>
      <c r="OBB297" s="73"/>
      <c r="OBC297" s="180"/>
      <c r="OBD297" s="75"/>
      <c r="OBE297" s="76"/>
      <c r="OBF297" s="180"/>
      <c r="OBG297" s="180"/>
      <c r="OBH297" s="180"/>
      <c r="OBI297" s="75"/>
      <c r="OBJ297" s="76"/>
      <c r="OBK297" s="181"/>
      <c r="OBL297" s="181"/>
      <c r="OBM297" s="182"/>
      <c r="OBN297" s="134"/>
      <c r="OBO297" s="135"/>
      <c r="OBP297" s="111"/>
      <c r="OBQ297" s="178"/>
      <c r="OBR297" s="178"/>
      <c r="OBS297" s="178"/>
      <c r="OBT297" s="178"/>
      <c r="OBU297" s="179"/>
      <c r="OBV297" s="73"/>
      <c r="OBW297" s="73"/>
      <c r="OBX297" s="180"/>
      <c r="OBY297" s="75"/>
      <c r="OBZ297" s="76"/>
      <c r="OCA297" s="180"/>
      <c r="OCB297" s="180"/>
      <c r="OCC297" s="180"/>
      <c r="OCD297" s="75"/>
      <c r="OCE297" s="76"/>
      <c r="OCF297" s="181"/>
      <c r="OCG297" s="181"/>
      <c r="OCH297" s="182"/>
      <c r="OCI297" s="134"/>
      <c r="OCJ297" s="135"/>
      <c r="OCK297" s="111"/>
      <c r="OCL297" s="178"/>
      <c r="OCM297" s="178"/>
      <c r="OCN297" s="178"/>
      <c r="OCO297" s="178"/>
      <c r="OCP297" s="179"/>
      <c r="OCQ297" s="73"/>
      <c r="OCR297" s="73"/>
      <c r="OCS297" s="180"/>
      <c r="OCT297" s="75"/>
      <c r="OCU297" s="76"/>
      <c r="OCV297" s="180"/>
      <c r="OCW297" s="180"/>
      <c r="OCX297" s="180"/>
      <c r="OCY297" s="75"/>
      <c r="OCZ297" s="76"/>
      <c r="ODA297" s="181"/>
      <c r="ODB297" s="181"/>
      <c r="ODC297" s="182"/>
      <c r="ODD297" s="134"/>
      <c r="ODE297" s="135"/>
      <c r="ODF297" s="111"/>
      <c r="ODG297" s="178"/>
      <c r="ODH297" s="178"/>
      <c r="ODI297" s="178"/>
      <c r="ODJ297" s="178"/>
      <c r="ODK297" s="179"/>
      <c r="ODL297" s="73"/>
      <c r="ODM297" s="73"/>
      <c r="ODN297" s="180"/>
      <c r="ODO297" s="75"/>
      <c r="ODP297" s="76"/>
      <c r="ODQ297" s="180"/>
      <c r="ODR297" s="180"/>
      <c r="ODS297" s="180"/>
      <c r="ODT297" s="75"/>
      <c r="ODU297" s="76"/>
      <c r="ODV297" s="181"/>
      <c r="ODW297" s="181"/>
      <c r="ODX297" s="182"/>
      <c r="ODY297" s="134"/>
      <c r="ODZ297" s="135"/>
      <c r="OEA297" s="111"/>
      <c r="OEB297" s="178"/>
      <c r="OEC297" s="178"/>
      <c r="OED297" s="178"/>
      <c r="OEE297" s="178"/>
      <c r="OEF297" s="179"/>
      <c r="OEG297" s="73"/>
      <c r="OEH297" s="73"/>
      <c r="OEI297" s="180"/>
      <c r="OEJ297" s="75"/>
      <c r="OEK297" s="76"/>
      <c r="OEL297" s="180"/>
      <c r="OEM297" s="180"/>
      <c r="OEN297" s="180"/>
      <c r="OEO297" s="75"/>
      <c r="OEP297" s="76"/>
      <c r="OEQ297" s="181"/>
      <c r="OER297" s="181"/>
      <c r="OES297" s="182"/>
      <c r="OET297" s="134"/>
      <c r="OEU297" s="135"/>
      <c r="OEV297" s="111"/>
      <c r="OEW297" s="178"/>
      <c r="OEX297" s="178"/>
      <c r="OEY297" s="178"/>
      <c r="OEZ297" s="178"/>
      <c r="OFA297" s="179"/>
      <c r="OFB297" s="73"/>
      <c r="OFC297" s="73"/>
      <c r="OFD297" s="180"/>
      <c r="OFE297" s="75"/>
      <c r="OFF297" s="76"/>
      <c r="OFG297" s="180"/>
      <c r="OFH297" s="180"/>
      <c r="OFI297" s="180"/>
      <c r="OFJ297" s="75"/>
      <c r="OFK297" s="76"/>
      <c r="OFL297" s="181"/>
      <c r="OFM297" s="181"/>
      <c r="OFN297" s="182"/>
      <c r="OFO297" s="134"/>
      <c r="OFP297" s="135"/>
      <c r="OFQ297" s="111"/>
      <c r="OFR297" s="178"/>
      <c r="OFS297" s="178"/>
      <c r="OFT297" s="178"/>
      <c r="OFU297" s="178"/>
      <c r="OFV297" s="179"/>
      <c r="OFW297" s="73"/>
      <c r="OFX297" s="73"/>
      <c r="OFY297" s="180"/>
      <c r="OFZ297" s="75"/>
      <c r="OGA297" s="76"/>
      <c r="OGB297" s="180"/>
      <c r="OGC297" s="180"/>
      <c r="OGD297" s="180"/>
      <c r="OGE297" s="75"/>
      <c r="OGF297" s="76"/>
      <c r="OGG297" s="181"/>
      <c r="OGH297" s="181"/>
      <c r="OGI297" s="182"/>
      <c r="OGJ297" s="134"/>
      <c r="OGK297" s="135"/>
      <c r="OGL297" s="111"/>
      <c r="OGM297" s="178"/>
      <c r="OGN297" s="178"/>
      <c r="OGO297" s="178"/>
      <c r="OGP297" s="178"/>
      <c r="OGQ297" s="179"/>
      <c r="OGR297" s="73"/>
      <c r="OGS297" s="73"/>
      <c r="OGT297" s="180"/>
      <c r="OGU297" s="75"/>
      <c r="OGV297" s="76"/>
      <c r="OGW297" s="180"/>
      <c r="OGX297" s="180"/>
      <c r="OGY297" s="180"/>
      <c r="OGZ297" s="75"/>
      <c r="OHA297" s="76"/>
      <c r="OHB297" s="181"/>
      <c r="OHC297" s="181"/>
      <c r="OHD297" s="182"/>
      <c r="OHE297" s="134"/>
      <c r="OHF297" s="135"/>
      <c r="OHG297" s="111"/>
      <c r="OHH297" s="178"/>
      <c r="OHI297" s="178"/>
      <c r="OHJ297" s="178"/>
      <c r="OHK297" s="178"/>
      <c r="OHL297" s="179"/>
      <c r="OHM297" s="73"/>
      <c r="OHN297" s="73"/>
      <c r="OHO297" s="180"/>
      <c r="OHP297" s="75"/>
      <c r="OHQ297" s="76"/>
      <c r="OHR297" s="180"/>
      <c r="OHS297" s="180"/>
      <c r="OHT297" s="180"/>
      <c r="OHU297" s="75"/>
      <c r="OHV297" s="76"/>
      <c r="OHW297" s="181"/>
      <c r="OHX297" s="181"/>
      <c r="OHY297" s="182"/>
      <c r="OHZ297" s="134"/>
      <c r="OIA297" s="135"/>
      <c r="OIB297" s="111"/>
      <c r="OIC297" s="178"/>
      <c r="OID297" s="178"/>
      <c r="OIE297" s="178"/>
      <c r="OIF297" s="178"/>
      <c r="OIG297" s="179"/>
      <c r="OIH297" s="73"/>
      <c r="OII297" s="73"/>
      <c r="OIJ297" s="180"/>
      <c r="OIK297" s="75"/>
      <c r="OIL297" s="76"/>
      <c r="OIM297" s="180"/>
      <c r="OIN297" s="180"/>
      <c r="OIO297" s="180"/>
      <c r="OIP297" s="75"/>
      <c r="OIQ297" s="76"/>
      <c r="OIR297" s="181"/>
      <c r="OIS297" s="181"/>
      <c r="OIT297" s="182"/>
      <c r="OIU297" s="134"/>
      <c r="OIV297" s="135"/>
      <c r="OIW297" s="111"/>
      <c r="OIX297" s="178"/>
      <c r="OIY297" s="178"/>
      <c r="OIZ297" s="178"/>
      <c r="OJA297" s="178"/>
      <c r="OJB297" s="179"/>
      <c r="OJC297" s="73"/>
      <c r="OJD297" s="73"/>
      <c r="OJE297" s="180"/>
      <c r="OJF297" s="75"/>
      <c r="OJG297" s="76"/>
      <c r="OJH297" s="180"/>
      <c r="OJI297" s="180"/>
      <c r="OJJ297" s="180"/>
      <c r="OJK297" s="75"/>
      <c r="OJL297" s="76"/>
      <c r="OJM297" s="181"/>
      <c r="OJN297" s="181"/>
      <c r="OJO297" s="182"/>
      <c r="OJP297" s="134"/>
      <c r="OJQ297" s="135"/>
      <c r="OJR297" s="111"/>
      <c r="OJS297" s="178"/>
      <c r="OJT297" s="178"/>
      <c r="OJU297" s="178"/>
      <c r="OJV297" s="178"/>
      <c r="OJW297" s="179"/>
      <c r="OJX297" s="73"/>
      <c r="OJY297" s="73"/>
      <c r="OJZ297" s="180"/>
      <c r="OKA297" s="75"/>
      <c r="OKB297" s="76"/>
      <c r="OKC297" s="180"/>
      <c r="OKD297" s="180"/>
      <c r="OKE297" s="180"/>
      <c r="OKF297" s="75"/>
      <c r="OKG297" s="76"/>
      <c r="OKH297" s="181"/>
      <c r="OKI297" s="181"/>
      <c r="OKJ297" s="182"/>
      <c r="OKK297" s="134"/>
      <c r="OKL297" s="135"/>
      <c r="OKM297" s="111"/>
      <c r="OKN297" s="178"/>
      <c r="OKO297" s="178"/>
      <c r="OKP297" s="178"/>
      <c r="OKQ297" s="178"/>
      <c r="OKR297" s="179"/>
      <c r="OKS297" s="73"/>
      <c r="OKT297" s="73"/>
      <c r="OKU297" s="180"/>
      <c r="OKV297" s="75"/>
      <c r="OKW297" s="76"/>
      <c r="OKX297" s="180"/>
      <c r="OKY297" s="180"/>
      <c r="OKZ297" s="180"/>
      <c r="OLA297" s="75"/>
      <c r="OLB297" s="76"/>
      <c r="OLC297" s="181"/>
      <c r="OLD297" s="181"/>
      <c r="OLE297" s="182"/>
      <c r="OLF297" s="134"/>
      <c r="OLG297" s="135"/>
      <c r="OLH297" s="111"/>
      <c r="OLI297" s="178"/>
      <c r="OLJ297" s="178"/>
      <c r="OLK297" s="178"/>
      <c r="OLL297" s="178"/>
      <c r="OLM297" s="179"/>
      <c r="OLN297" s="73"/>
      <c r="OLO297" s="73"/>
      <c r="OLP297" s="180"/>
      <c r="OLQ297" s="75"/>
      <c r="OLR297" s="76"/>
      <c r="OLS297" s="180"/>
      <c r="OLT297" s="180"/>
      <c r="OLU297" s="180"/>
      <c r="OLV297" s="75"/>
      <c r="OLW297" s="76"/>
      <c r="OLX297" s="181"/>
      <c r="OLY297" s="181"/>
      <c r="OLZ297" s="182"/>
      <c r="OMA297" s="134"/>
      <c r="OMB297" s="135"/>
      <c r="OMC297" s="111"/>
      <c r="OMD297" s="178"/>
      <c r="OME297" s="178"/>
      <c r="OMF297" s="178"/>
      <c r="OMG297" s="178"/>
      <c r="OMH297" s="179"/>
      <c r="OMI297" s="73"/>
      <c r="OMJ297" s="73"/>
      <c r="OMK297" s="180"/>
      <c r="OML297" s="75"/>
      <c r="OMM297" s="76"/>
      <c r="OMN297" s="180"/>
      <c r="OMO297" s="180"/>
      <c r="OMP297" s="180"/>
      <c r="OMQ297" s="75"/>
      <c r="OMR297" s="76"/>
      <c r="OMS297" s="181"/>
      <c r="OMT297" s="181"/>
      <c r="OMU297" s="182"/>
      <c r="OMV297" s="134"/>
      <c r="OMW297" s="135"/>
      <c r="OMX297" s="111"/>
      <c r="OMY297" s="178"/>
      <c r="OMZ297" s="178"/>
      <c r="ONA297" s="178"/>
      <c r="ONB297" s="178"/>
      <c r="ONC297" s="179"/>
      <c r="OND297" s="73"/>
      <c r="ONE297" s="73"/>
      <c r="ONF297" s="180"/>
      <c r="ONG297" s="75"/>
      <c r="ONH297" s="76"/>
      <c r="ONI297" s="180"/>
      <c r="ONJ297" s="180"/>
      <c r="ONK297" s="180"/>
      <c r="ONL297" s="75"/>
      <c r="ONM297" s="76"/>
      <c r="ONN297" s="181"/>
      <c r="ONO297" s="181"/>
      <c r="ONP297" s="182"/>
      <c r="ONQ297" s="134"/>
      <c r="ONR297" s="135"/>
      <c r="ONS297" s="111"/>
      <c r="ONT297" s="178"/>
      <c r="ONU297" s="178"/>
      <c r="ONV297" s="178"/>
      <c r="ONW297" s="178"/>
      <c r="ONX297" s="179"/>
      <c r="ONY297" s="73"/>
      <c r="ONZ297" s="73"/>
      <c r="OOA297" s="180"/>
      <c r="OOB297" s="75"/>
      <c r="OOC297" s="76"/>
      <c r="OOD297" s="180"/>
      <c r="OOE297" s="180"/>
      <c r="OOF297" s="180"/>
      <c r="OOG297" s="75"/>
      <c r="OOH297" s="76"/>
      <c r="OOI297" s="181"/>
      <c r="OOJ297" s="181"/>
      <c r="OOK297" s="182"/>
      <c r="OOL297" s="134"/>
      <c r="OOM297" s="135"/>
      <c r="OON297" s="111"/>
      <c r="OOO297" s="178"/>
      <c r="OOP297" s="178"/>
      <c r="OOQ297" s="178"/>
      <c r="OOR297" s="178"/>
      <c r="OOS297" s="179"/>
      <c r="OOT297" s="73"/>
      <c r="OOU297" s="73"/>
      <c r="OOV297" s="180"/>
      <c r="OOW297" s="75"/>
      <c r="OOX297" s="76"/>
      <c r="OOY297" s="180"/>
      <c r="OOZ297" s="180"/>
      <c r="OPA297" s="180"/>
      <c r="OPB297" s="75"/>
      <c r="OPC297" s="76"/>
      <c r="OPD297" s="181"/>
      <c r="OPE297" s="181"/>
      <c r="OPF297" s="182"/>
      <c r="OPG297" s="134"/>
      <c r="OPH297" s="135"/>
      <c r="OPI297" s="111"/>
      <c r="OPJ297" s="178"/>
      <c r="OPK297" s="178"/>
      <c r="OPL297" s="178"/>
      <c r="OPM297" s="178"/>
      <c r="OPN297" s="179"/>
      <c r="OPO297" s="73"/>
      <c r="OPP297" s="73"/>
      <c r="OPQ297" s="180"/>
      <c r="OPR297" s="75"/>
      <c r="OPS297" s="76"/>
      <c r="OPT297" s="180"/>
      <c r="OPU297" s="180"/>
      <c r="OPV297" s="180"/>
      <c r="OPW297" s="75"/>
      <c r="OPX297" s="76"/>
      <c r="OPY297" s="181"/>
      <c r="OPZ297" s="181"/>
      <c r="OQA297" s="182"/>
      <c r="OQB297" s="134"/>
      <c r="OQC297" s="135"/>
      <c r="OQD297" s="111"/>
      <c r="OQE297" s="178"/>
      <c r="OQF297" s="178"/>
      <c r="OQG297" s="178"/>
      <c r="OQH297" s="178"/>
      <c r="OQI297" s="179"/>
      <c r="OQJ297" s="73"/>
      <c r="OQK297" s="73"/>
      <c r="OQL297" s="180"/>
      <c r="OQM297" s="75"/>
      <c r="OQN297" s="76"/>
      <c r="OQO297" s="180"/>
      <c r="OQP297" s="180"/>
      <c r="OQQ297" s="180"/>
      <c r="OQR297" s="75"/>
      <c r="OQS297" s="76"/>
      <c r="OQT297" s="181"/>
      <c r="OQU297" s="181"/>
      <c r="OQV297" s="182"/>
      <c r="OQW297" s="134"/>
      <c r="OQX297" s="135"/>
      <c r="OQY297" s="111"/>
      <c r="OQZ297" s="178"/>
      <c r="ORA297" s="178"/>
      <c r="ORB297" s="178"/>
      <c r="ORC297" s="178"/>
      <c r="ORD297" s="179"/>
      <c r="ORE297" s="73"/>
      <c r="ORF297" s="73"/>
      <c r="ORG297" s="180"/>
      <c r="ORH297" s="75"/>
      <c r="ORI297" s="76"/>
      <c r="ORJ297" s="180"/>
      <c r="ORK297" s="180"/>
      <c r="ORL297" s="180"/>
      <c r="ORM297" s="75"/>
      <c r="ORN297" s="76"/>
      <c r="ORO297" s="181"/>
      <c r="ORP297" s="181"/>
      <c r="ORQ297" s="182"/>
      <c r="ORR297" s="134"/>
      <c r="ORS297" s="135"/>
      <c r="ORT297" s="111"/>
      <c r="ORU297" s="178"/>
      <c r="ORV297" s="178"/>
      <c r="ORW297" s="178"/>
      <c r="ORX297" s="178"/>
      <c r="ORY297" s="179"/>
      <c r="ORZ297" s="73"/>
      <c r="OSA297" s="73"/>
      <c r="OSB297" s="180"/>
      <c r="OSC297" s="75"/>
      <c r="OSD297" s="76"/>
      <c r="OSE297" s="180"/>
      <c r="OSF297" s="180"/>
      <c r="OSG297" s="180"/>
      <c r="OSH297" s="75"/>
      <c r="OSI297" s="76"/>
      <c r="OSJ297" s="181"/>
      <c r="OSK297" s="181"/>
      <c r="OSL297" s="182"/>
      <c r="OSM297" s="134"/>
      <c r="OSN297" s="135"/>
      <c r="OSO297" s="111"/>
      <c r="OSP297" s="178"/>
      <c r="OSQ297" s="178"/>
      <c r="OSR297" s="178"/>
      <c r="OSS297" s="178"/>
      <c r="OST297" s="179"/>
      <c r="OSU297" s="73"/>
      <c r="OSV297" s="73"/>
      <c r="OSW297" s="180"/>
      <c r="OSX297" s="75"/>
      <c r="OSY297" s="76"/>
      <c r="OSZ297" s="180"/>
      <c r="OTA297" s="180"/>
      <c r="OTB297" s="180"/>
      <c r="OTC297" s="75"/>
      <c r="OTD297" s="76"/>
      <c r="OTE297" s="181"/>
      <c r="OTF297" s="181"/>
      <c r="OTG297" s="182"/>
      <c r="OTH297" s="134"/>
      <c r="OTI297" s="135"/>
      <c r="OTJ297" s="111"/>
      <c r="OTK297" s="178"/>
      <c r="OTL297" s="178"/>
      <c r="OTM297" s="178"/>
      <c r="OTN297" s="178"/>
      <c r="OTO297" s="179"/>
      <c r="OTP297" s="73"/>
      <c r="OTQ297" s="73"/>
      <c r="OTR297" s="180"/>
      <c r="OTS297" s="75"/>
      <c r="OTT297" s="76"/>
      <c r="OTU297" s="180"/>
      <c r="OTV297" s="180"/>
      <c r="OTW297" s="180"/>
      <c r="OTX297" s="75"/>
      <c r="OTY297" s="76"/>
      <c r="OTZ297" s="181"/>
      <c r="OUA297" s="181"/>
      <c r="OUB297" s="182"/>
      <c r="OUC297" s="134"/>
      <c r="OUD297" s="135"/>
      <c r="OUE297" s="111"/>
      <c r="OUF297" s="178"/>
      <c r="OUG297" s="178"/>
      <c r="OUH297" s="178"/>
      <c r="OUI297" s="178"/>
      <c r="OUJ297" s="179"/>
      <c r="OUK297" s="73"/>
      <c r="OUL297" s="73"/>
      <c r="OUM297" s="180"/>
      <c r="OUN297" s="75"/>
      <c r="OUO297" s="76"/>
      <c r="OUP297" s="180"/>
      <c r="OUQ297" s="180"/>
      <c r="OUR297" s="180"/>
      <c r="OUS297" s="75"/>
      <c r="OUT297" s="76"/>
      <c r="OUU297" s="181"/>
      <c r="OUV297" s="181"/>
      <c r="OUW297" s="182"/>
      <c r="OUX297" s="134"/>
      <c r="OUY297" s="135"/>
      <c r="OUZ297" s="111"/>
      <c r="OVA297" s="178"/>
      <c r="OVB297" s="178"/>
      <c r="OVC297" s="178"/>
      <c r="OVD297" s="178"/>
      <c r="OVE297" s="179"/>
      <c r="OVF297" s="73"/>
      <c r="OVG297" s="73"/>
      <c r="OVH297" s="180"/>
      <c r="OVI297" s="75"/>
      <c r="OVJ297" s="76"/>
      <c r="OVK297" s="180"/>
      <c r="OVL297" s="180"/>
      <c r="OVM297" s="180"/>
      <c r="OVN297" s="75"/>
      <c r="OVO297" s="76"/>
      <c r="OVP297" s="181"/>
      <c r="OVQ297" s="181"/>
      <c r="OVR297" s="182"/>
      <c r="OVS297" s="134"/>
      <c r="OVT297" s="135"/>
      <c r="OVU297" s="111"/>
      <c r="OVV297" s="178"/>
      <c r="OVW297" s="178"/>
      <c r="OVX297" s="178"/>
      <c r="OVY297" s="178"/>
      <c r="OVZ297" s="179"/>
      <c r="OWA297" s="73"/>
      <c r="OWB297" s="73"/>
      <c r="OWC297" s="180"/>
      <c r="OWD297" s="75"/>
      <c r="OWE297" s="76"/>
      <c r="OWF297" s="180"/>
      <c r="OWG297" s="180"/>
      <c r="OWH297" s="180"/>
      <c r="OWI297" s="75"/>
      <c r="OWJ297" s="76"/>
      <c r="OWK297" s="181"/>
      <c r="OWL297" s="181"/>
      <c r="OWM297" s="182"/>
      <c r="OWN297" s="134"/>
      <c r="OWO297" s="135"/>
      <c r="OWP297" s="111"/>
      <c r="OWQ297" s="178"/>
      <c r="OWR297" s="178"/>
      <c r="OWS297" s="178"/>
      <c r="OWT297" s="178"/>
      <c r="OWU297" s="179"/>
      <c r="OWV297" s="73"/>
      <c r="OWW297" s="73"/>
      <c r="OWX297" s="180"/>
      <c r="OWY297" s="75"/>
      <c r="OWZ297" s="76"/>
      <c r="OXA297" s="180"/>
      <c r="OXB297" s="180"/>
      <c r="OXC297" s="180"/>
      <c r="OXD297" s="75"/>
      <c r="OXE297" s="76"/>
      <c r="OXF297" s="181"/>
      <c r="OXG297" s="181"/>
      <c r="OXH297" s="182"/>
      <c r="OXI297" s="134"/>
      <c r="OXJ297" s="135"/>
      <c r="OXK297" s="111"/>
      <c r="OXL297" s="178"/>
      <c r="OXM297" s="178"/>
      <c r="OXN297" s="178"/>
      <c r="OXO297" s="178"/>
      <c r="OXP297" s="179"/>
      <c r="OXQ297" s="73"/>
      <c r="OXR297" s="73"/>
      <c r="OXS297" s="180"/>
      <c r="OXT297" s="75"/>
      <c r="OXU297" s="76"/>
      <c r="OXV297" s="180"/>
      <c r="OXW297" s="180"/>
      <c r="OXX297" s="180"/>
      <c r="OXY297" s="75"/>
      <c r="OXZ297" s="76"/>
      <c r="OYA297" s="181"/>
      <c r="OYB297" s="181"/>
      <c r="OYC297" s="182"/>
      <c r="OYD297" s="134"/>
      <c r="OYE297" s="135"/>
      <c r="OYF297" s="111"/>
      <c r="OYG297" s="178"/>
      <c r="OYH297" s="178"/>
      <c r="OYI297" s="178"/>
      <c r="OYJ297" s="178"/>
      <c r="OYK297" s="179"/>
      <c r="OYL297" s="73"/>
      <c r="OYM297" s="73"/>
      <c r="OYN297" s="180"/>
      <c r="OYO297" s="75"/>
      <c r="OYP297" s="76"/>
      <c r="OYQ297" s="180"/>
      <c r="OYR297" s="180"/>
      <c r="OYS297" s="180"/>
      <c r="OYT297" s="75"/>
      <c r="OYU297" s="76"/>
      <c r="OYV297" s="181"/>
      <c r="OYW297" s="181"/>
      <c r="OYX297" s="182"/>
      <c r="OYY297" s="134"/>
      <c r="OYZ297" s="135"/>
      <c r="OZA297" s="111"/>
      <c r="OZB297" s="178"/>
      <c r="OZC297" s="178"/>
      <c r="OZD297" s="178"/>
      <c r="OZE297" s="178"/>
      <c r="OZF297" s="179"/>
      <c r="OZG297" s="73"/>
      <c r="OZH297" s="73"/>
      <c r="OZI297" s="180"/>
      <c r="OZJ297" s="75"/>
      <c r="OZK297" s="76"/>
      <c r="OZL297" s="180"/>
      <c r="OZM297" s="180"/>
      <c r="OZN297" s="180"/>
      <c r="OZO297" s="75"/>
      <c r="OZP297" s="76"/>
      <c r="OZQ297" s="181"/>
      <c r="OZR297" s="181"/>
      <c r="OZS297" s="182"/>
      <c r="OZT297" s="134"/>
      <c r="OZU297" s="135"/>
      <c r="OZV297" s="111"/>
      <c r="OZW297" s="178"/>
      <c r="OZX297" s="178"/>
      <c r="OZY297" s="178"/>
      <c r="OZZ297" s="178"/>
      <c r="PAA297" s="179"/>
      <c r="PAB297" s="73"/>
      <c r="PAC297" s="73"/>
      <c r="PAD297" s="180"/>
      <c r="PAE297" s="75"/>
      <c r="PAF297" s="76"/>
      <c r="PAG297" s="180"/>
      <c r="PAH297" s="180"/>
      <c r="PAI297" s="180"/>
      <c r="PAJ297" s="75"/>
      <c r="PAK297" s="76"/>
      <c r="PAL297" s="181"/>
      <c r="PAM297" s="181"/>
      <c r="PAN297" s="182"/>
      <c r="PAO297" s="134"/>
      <c r="PAP297" s="135"/>
      <c r="PAQ297" s="111"/>
      <c r="PAR297" s="178"/>
      <c r="PAS297" s="178"/>
      <c r="PAT297" s="178"/>
      <c r="PAU297" s="178"/>
      <c r="PAV297" s="179"/>
      <c r="PAW297" s="73"/>
      <c r="PAX297" s="73"/>
      <c r="PAY297" s="180"/>
      <c r="PAZ297" s="75"/>
      <c r="PBA297" s="76"/>
      <c r="PBB297" s="180"/>
      <c r="PBC297" s="180"/>
      <c r="PBD297" s="180"/>
      <c r="PBE297" s="75"/>
      <c r="PBF297" s="76"/>
      <c r="PBG297" s="181"/>
      <c r="PBH297" s="181"/>
      <c r="PBI297" s="182"/>
      <c r="PBJ297" s="134"/>
      <c r="PBK297" s="135"/>
      <c r="PBL297" s="111"/>
      <c r="PBM297" s="178"/>
      <c r="PBN297" s="178"/>
      <c r="PBO297" s="178"/>
      <c r="PBP297" s="178"/>
      <c r="PBQ297" s="179"/>
      <c r="PBR297" s="73"/>
      <c r="PBS297" s="73"/>
      <c r="PBT297" s="180"/>
      <c r="PBU297" s="75"/>
      <c r="PBV297" s="76"/>
      <c r="PBW297" s="180"/>
      <c r="PBX297" s="180"/>
      <c r="PBY297" s="180"/>
      <c r="PBZ297" s="75"/>
      <c r="PCA297" s="76"/>
      <c r="PCB297" s="181"/>
      <c r="PCC297" s="181"/>
      <c r="PCD297" s="182"/>
      <c r="PCE297" s="134"/>
      <c r="PCF297" s="135"/>
      <c r="PCG297" s="111"/>
      <c r="PCH297" s="178"/>
      <c r="PCI297" s="178"/>
      <c r="PCJ297" s="178"/>
      <c r="PCK297" s="178"/>
      <c r="PCL297" s="179"/>
      <c r="PCM297" s="73"/>
      <c r="PCN297" s="73"/>
      <c r="PCO297" s="180"/>
      <c r="PCP297" s="75"/>
      <c r="PCQ297" s="76"/>
      <c r="PCR297" s="180"/>
      <c r="PCS297" s="180"/>
      <c r="PCT297" s="180"/>
      <c r="PCU297" s="75"/>
      <c r="PCV297" s="76"/>
      <c r="PCW297" s="181"/>
      <c r="PCX297" s="181"/>
      <c r="PCY297" s="182"/>
      <c r="PCZ297" s="134"/>
      <c r="PDA297" s="135"/>
      <c r="PDB297" s="111"/>
      <c r="PDC297" s="178"/>
      <c r="PDD297" s="178"/>
      <c r="PDE297" s="178"/>
      <c r="PDF297" s="178"/>
      <c r="PDG297" s="179"/>
      <c r="PDH297" s="73"/>
      <c r="PDI297" s="73"/>
      <c r="PDJ297" s="180"/>
      <c r="PDK297" s="75"/>
      <c r="PDL297" s="76"/>
      <c r="PDM297" s="180"/>
      <c r="PDN297" s="180"/>
      <c r="PDO297" s="180"/>
      <c r="PDP297" s="75"/>
      <c r="PDQ297" s="76"/>
      <c r="PDR297" s="181"/>
      <c r="PDS297" s="181"/>
      <c r="PDT297" s="182"/>
      <c r="PDU297" s="134"/>
      <c r="PDV297" s="135"/>
      <c r="PDW297" s="111"/>
      <c r="PDX297" s="178"/>
      <c r="PDY297" s="178"/>
      <c r="PDZ297" s="178"/>
      <c r="PEA297" s="178"/>
      <c r="PEB297" s="179"/>
      <c r="PEC297" s="73"/>
      <c r="PED297" s="73"/>
      <c r="PEE297" s="180"/>
      <c r="PEF297" s="75"/>
      <c r="PEG297" s="76"/>
      <c r="PEH297" s="180"/>
      <c r="PEI297" s="180"/>
      <c r="PEJ297" s="180"/>
      <c r="PEK297" s="75"/>
      <c r="PEL297" s="76"/>
      <c r="PEM297" s="181"/>
      <c r="PEN297" s="181"/>
      <c r="PEO297" s="182"/>
      <c r="PEP297" s="134"/>
      <c r="PEQ297" s="135"/>
      <c r="PER297" s="111"/>
      <c r="PES297" s="178"/>
      <c r="PET297" s="178"/>
      <c r="PEU297" s="178"/>
      <c r="PEV297" s="178"/>
      <c r="PEW297" s="179"/>
      <c r="PEX297" s="73"/>
      <c r="PEY297" s="73"/>
      <c r="PEZ297" s="180"/>
      <c r="PFA297" s="75"/>
      <c r="PFB297" s="76"/>
      <c r="PFC297" s="180"/>
      <c r="PFD297" s="180"/>
      <c r="PFE297" s="180"/>
      <c r="PFF297" s="75"/>
      <c r="PFG297" s="76"/>
      <c r="PFH297" s="181"/>
      <c r="PFI297" s="181"/>
      <c r="PFJ297" s="182"/>
      <c r="PFK297" s="134"/>
      <c r="PFL297" s="135"/>
      <c r="PFM297" s="111"/>
      <c r="PFN297" s="178"/>
      <c r="PFO297" s="178"/>
      <c r="PFP297" s="178"/>
      <c r="PFQ297" s="178"/>
      <c r="PFR297" s="179"/>
      <c r="PFS297" s="73"/>
      <c r="PFT297" s="73"/>
      <c r="PFU297" s="180"/>
      <c r="PFV297" s="75"/>
      <c r="PFW297" s="76"/>
      <c r="PFX297" s="180"/>
      <c r="PFY297" s="180"/>
      <c r="PFZ297" s="180"/>
      <c r="PGA297" s="75"/>
      <c r="PGB297" s="76"/>
      <c r="PGC297" s="181"/>
      <c r="PGD297" s="181"/>
      <c r="PGE297" s="182"/>
      <c r="PGF297" s="134"/>
      <c r="PGG297" s="135"/>
      <c r="PGH297" s="111"/>
      <c r="PGI297" s="178"/>
      <c r="PGJ297" s="178"/>
      <c r="PGK297" s="178"/>
      <c r="PGL297" s="178"/>
      <c r="PGM297" s="179"/>
      <c r="PGN297" s="73"/>
      <c r="PGO297" s="73"/>
      <c r="PGP297" s="180"/>
      <c r="PGQ297" s="75"/>
      <c r="PGR297" s="76"/>
      <c r="PGS297" s="180"/>
      <c r="PGT297" s="180"/>
      <c r="PGU297" s="180"/>
      <c r="PGV297" s="75"/>
      <c r="PGW297" s="76"/>
      <c r="PGX297" s="181"/>
      <c r="PGY297" s="181"/>
      <c r="PGZ297" s="182"/>
      <c r="PHA297" s="134"/>
      <c r="PHB297" s="135"/>
      <c r="PHC297" s="111"/>
      <c r="PHD297" s="178"/>
      <c r="PHE297" s="178"/>
      <c r="PHF297" s="178"/>
      <c r="PHG297" s="178"/>
      <c r="PHH297" s="179"/>
      <c r="PHI297" s="73"/>
      <c r="PHJ297" s="73"/>
      <c r="PHK297" s="180"/>
      <c r="PHL297" s="75"/>
      <c r="PHM297" s="76"/>
      <c r="PHN297" s="180"/>
      <c r="PHO297" s="180"/>
      <c r="PHP297" s="180"/>
      <c r="PHQ297" s="75"/>
      <c r="PHR297" s="76"/>
      <c r="PHS297" s="181"/>
      <c r="PHT297" s="181"/>
      <c r="PHU297" s="182"/>
      <c r="PHV297" s="134"/>
      <c r="PHW297" s="135"/>
      <c r="PHX297" s="111"/>
      <c r="PHY297" s="178"/>
      <c r="PHZ297" s="178"/>
      <c r="PIA297" s="178"/>
      <c r="PIB297" s="178"/>
      <c r="PIC297" s="179"/>
      <c r="PID297" s="73"/>
      <c r="PIE297" s="73"/>
      <c r="PIF297" s="180"/>
      <c r="PIG297" s="75"/>
      <c r="PIH297" s="76"/>
      <c r="PII297" s="180"/>
      <c r="PIJ297" s="180"/>
      <c r="PIK297" s="180"/>
      <c r="PIL297" s="75"/>
      <c r="PIM297" s="76"/>
      <c r="PIN297" s="181"/>
      <c r="PIO297" s="181"/>
      <c r="PIP297" s="182"/>
      <c r="PIQ297" s="134"/>
      <c r="PIR297" s="135"/>
      <c r="PIS297" s="111"/>
      <c r="PIT297" s="178"/>
      <c r="PIU297" s="178"/>
      <c r="PIV297" s="178"/>
      <c r="PIW297" s="178"/>
      <c r="PIX297" s="179"/>
      <c r="PIY297" s="73"/>
      <c r="PIZ297" s="73"/>
      <c r="PJA297" s="180"/>
      <c r="PJB297" s="75"/>
      <c r="PJC297" s="76"/>
      <c r="PJD297" s="180"/>
      <c r="PJE297" s="180"/>
      <c r="PJF297" s="180"/>
      <c r="PJG297" s="75"/>
      <c r="PJH297" s="76"/>
      <c r="PJI297" s="181"/>
      <c r="PJJ297" s="181"/>
      <c r="PJK297" s="182"/>
      <c r="PJL297" s="134"/>
      <c r="PJM297" s="135"/>
      <c r="PJN297" s="111"/>
      <c r="PJO297" s="178"/>
      <c r="PJP297" s="178"/>
      <c r="PJQ297" s="178"/>
      <c r="PJR297" s="178"/>
      <c r="PJS297" s="179"/>
      <c r="PJT297" s="73"/>
      <c r="PJU297" s="73"/>
      <c r="PJV297" s="180"/>
      <c r="PJW297" s="75"/>
      <c r="PJX297" s="76"/>
      <c r="PJY297" s="180"/>
      <c r="PJZ297" s="180"/>
      <c r="PKA297" s="180"/>
      <c r="PKB297" s="75"/>
      <c r="PKC297" s="76"/>
      <c r="PKD297" s="181"/>
      <c r="PKE297" s="181"/>
      <c r="PKF297" s="182"/>
      <c r="PKG297" s="134"/>
      <c r="PKH297" s="135"/>
      <c r="PKI297" s="111"/>
      <c r="PKJ297" s="178"/>
      <c r="PKK297" s="178"/>
      <c r="PKL297" s="178"/>
      <c r="PKM297" s="178"/>
      <c r="PKN297" s="179"/>
      <c r="PKO297" s="73"/>
      <c r="PKP297" s="73"/>
      <c r="PKQ297" s="180"/>
      <c r="PKR297" s="75"/>
      <c r="PKS297" s="76"/>
      <c r="PKT297" s="180"/>
      <c r="PKU297" s="180"/>
      <c r="PKV297" s="180"/>
      <c r="PKW297" s="75"/>
      <c r="PKX297" s="76"/>
      <c r="PKY297" s="181"/>
      <c r="PKZ297" s="181"/>
      <c r="PLA297" s="182"/>
      <c r="PLB297" s="134"/>
      <c r="PLC297" s="135"/>
      <c r="PLD297" s="111"/>
      <c r="PLE297" s="178"/>
      <c r="PLF297" s="178"/>
      <c r="PLG297" s="178"/>
      <c r="PLH297" s="178"/>
      <c r="PLI297" s="179"/>
      <c r="PLJ297" s="73"/>
      <c r="PLK297" s="73"/>
      <c r="PLL297" s="180"/>
      <c r="PLM297" s="75"/>
      <c r="PLN297" s="76"/>
      <c r="PLO297" s="180"/>
      <c r="PLP297" s="180"/>
      <c r="PLQ297" s="180"/>
      <c r="PLR297" s="75"/>
      <c r="PLS297" s="76"/>
      <c r="PLT297" s="181"/>
      <c r="PLU297" s="181"/>
      <c r="PLV297" s="182"/>
      <c r="PLW297" s="134"/>
      <c r="PLX297" s="135"/>
      <c r="PLY297" s="111"/>
      <c r="PLZ297" s="178"/>
      <c r="PMA297" s="178"/>
      <c r="PMB297" s="178"/>
      <c r="PMC297" s="178"/>
      <c r="PMD297" s="179"/>
      <c r="PME297" s="73"/>
      <c r="PMF297" s="73"/>
      <c r="PMG297" s="180"/>
      <c r="PMH297" s="75"/>
      <c r="PMI297" s="76"/>
      <c r="PMJ297" s="180"/>
      <c r="PMK297" s="180"/>
      <c r="PML297" s="180"/>
      <c r="PMM297" s="75"/>
      <c r="PMN297" s="76"/>
      <c r="PMO297" s="181"/>
      <c r="PMP297" s="181"/>
      <c r="PMQ297" s="182"/>
      <c r="PMR297" s="134"/>
      <c r="PMS297" s="135"/>
      <c r="PMT297" s="111"/>
      <c r="PMU297" s="178"/>
      <c r="PMV297" s="178"/>
      <c r="PMW297" s="178"/>
      <c r="PMX297" s="178"/>
      <c r="PMY297" s="179"/>
      <c r="PMZ297" s="73"/>
      <c r="PNA297" s="73"/>
      <c r="PNB297" s="180"/>
      <c r="PNC297" s="75"/>
      <c r="PND297" s="76"/>
      <c r="PNE297" s="180"/>
      <c r="PNF297" s="180"/>
      <c r="PNG297" s="180"/>
      <c r="PNH297" s="75"/>
      <c r="PNI297" s="76"/>
      <c r="PNJ297" s="181"/>
      <c r="PNK297" s="181"/>
      <c r="PNL297" s="182"/>
      <c r="PNM297" s="134"/>
      <c r="PNN297" s="135"/>
      <c r="PNO297" s="111"/>
      <c r="PNP297" s="178"/>
      <c r="PNQ297" s="178"/>
      <c r="PNR297" s="178"/>
      <c r="PNS297" s="178"/>
      <c r="PNT297" s="179"/>
      <c r="PNU297" s="73"/>
      <c r="PNV297" s="73"/>
      <c r="PNW297" s="180"/>
      <c r="PNX297" s="75"/>
      <c r="PNY297" s="76"/>
      <c r="PNZ297" s="180"/>
      <c r="POA297" s="180"/>
      <c r="POB297" s="180"/>
      <c r="POC297" s="75"/>
      <c r="POD297" s="76"/>
      <c r="POE297" s="181"/>
      <c r="POF297" s="181"/>
      <c r="POG297" s="182"/>
      <c r="POH297" s="134"/>
      <c r="POI297" s="135"/>
      <c r="POJ297" s="111"/>
      <c r="POK297" s="178"/>
      <c r="POL297" s="178"/>
      <c r="POM297" s="178"/>
      <c r="PON297" s="178"/>
      <c r="POO297" s="179"/>
      <c r="POP297" s="73"/>
      <c r="POQ297" s="73"/>
      <c r="POR297" s="180"/>
      <c r="POS297" s="75"/>
      <c r="POT297" s="76"/>
      <c r="POU297" s="180"/>
      <c r="POV297" s="180"/>
      <c r="POW297" s="180"/>
      <c r="POX297" s="75"/>
      <c r="POY297" s="76"/>
      <c r="POZ297" s="181"/>
      <c r="PPA297" s="181"/>
      <c r="PPB297" s="182"/>
      <c r="PPC297" s="134"/>
      <c r="PPD297" s="135"/>
      <c r="PPE297" s="111"/>
      <c r="PPF297" s="178"/>
      <c r="PPG297" s="178"/>
      <c r="PPH297" s="178"/>
      <c r="PPI297" s="178"/>
      <c r="PPJ297" s="179"/>
      <c r="PPK297" s="73"/>
      <c r="PPL297" s="73"/>
      <c r="PPM297" s="180"/>
      <c r="PPN297" s="75"/>
      <c r="PPO297" s="76"/>
      <c r="PPP297" s="180"/>
      <c r="PPQ297" s="180"/>
      <c r="PPR297" s="180"/>
      <c r="PPS297" s="75"/>
      <c r="PPT297" s="76"/>
      <c r="PPU297" s="181"/>
      <c r="PPV297" s="181"/>
      <c r="PPW297" s="182"/>
      <c r="PPX297" s="134"/>
      <c r="PPY297" s="135"/>
      <c r="PPZ297" s="111"/>
      <c r="PQA297" s="178"/>
      <c r="PQB297" s="178"/>
      <c r="PQC297" s="178"/>
      <c r="PQD297" s="178"/>
      <c r="PQE297" s="179"/>
      <c r="PQF297" s="73"/>
      <c r="PQG297" s="73"/>
      <c r="PQH297" s="180"/>
      <c r="PQI297" s="75"/>
      <c r="PQJ297" s="76"/>
      <c r="PQK297" s="180"/>
      <c r="PQL297" s="180"/>
      <c r="PQM297" s="180"/>
      <c r="PQN297" s="75"/>
      <c r="PQO297" s="76"/>
      <c r="PQP297" s="181"/>
      <c r="PQQ297" s="181"/>
      <c r="PQR297" s="182"/>
      <c r="PQS297" s="134"/>
      <c r="PQT297" s="135"/>
      <c r="PQU297" s="111"/>
      <c r="PQV297" s="178"/>
      <c r="PQW297" s="178"/>
      <c r="PQX297" s="178"/>
      <c r="PQY297" s="178"/>
      <c r="PQZ297" s="179"/>
      <c r="PRA297" s="73"/>
      <c r="PRB297" s="73"/>
      <c r="PRC297" s="180"/>
      <c r="PRD297" s="75"/>
      <c r="PRE297" s="76"/>
      <c r="PRF297" s="180"/>
      <c r="PRG297" s="180"/>
      <c r="PRH297" s="180"/>
      <c r="PRI297" s="75"/>
      <c r="PRJ297" s="76"/>
      <c r="PRK297" s="181"/>
      <c r="PRL297" s="181"/>
      <c r="PRM297" s="182"/>
      <c r="PRN297" s="134"/>
      <c r="PRO297" s="135"/>
      <c r="PRP297" s="111"/>
      <c r="PRQ297" s="178"/>
      <c r="PRR297" s="178"/>
      <c r="PRS297" s="178"/>
      <c r="PRT297" s="178"/>
      <c r="PRU297" s="179"/>
      <c r="PRV297" s="73"/>
      <c r="PRW297" s="73"/>
      <c r="PRX297" s="180"/>
      <c r="PRY297" s="75"/>
      <c r="PRZ297" s="76"/>
      <c r="PSA297" s="180"/>
      <c r="PSB297" s="180"/>
      <c r="PSC297" s="180"/>
      <c r="PSD297" s="75"/>
      <c r="PSE297" s="76"/>
      <c r="PSF297" s="181"/>
      <c r="PSG297" s="181"/>
      <c r="PSH297" s="182"/>
      <c r="PSI297" s="134"/>
      <c r="PSJ297" s="135"/>
      <c r="PSK297" s="111"/>
      <c r="PSL297" s="178"/>
      <c r="PSM297" s="178"/>
      <c r="PSN297" s="178"/>
      <c r="PSO297" s="178"/>
      <c r="PSP297" s="179"/>
      <c r="PSQ297" s="73"/>
      <c r="PSR297" s="73"/>
      <c r="PSS297" s="180"/>
      <c r="PST297" s="75"/>
      <c r="PSU297" s="76"/>
      <c r="PSV297" s="180"/>
      <c r="PSW297" s="180"/>
      <c r="PSX297" s="180"/>
      <c r="PSY297" s="75"/>
      <c r="PSZ297" s="76"/>
      <c r="PTA297" s="181"/>
      <c r="PTB297" s="181"/>
      <c r="PTC297" s="182"/>
      <c r="PTD297" s="134"/>
      <c r="PTE297" s="135"/>
      <c r="PTF297" s="111"/>
      <c r="PTG297" s="178"/>
      <c r="PTH297" s="178"/>
      <c r="PTI297" s="178"/>
      <c r="PTJ297" s="178"/>
      <c r="PTK297" s="179"/>
      <c r="PTL297" s="73"/>
      <c r="PTM297" s="73"/>
      <c r="PTN297" s="180"/>
      <c r="PTO297" s="75"/>
      <c r="PTP297" s="76"/>
      <c r="PTQ297" s="180"/>
      <c r="PTR297" s="180"/>
      <c r="PTS297" s="180"/>
      <c r="PTT297" s="75"/>
      <c r="PTU297" s="76"/>
      <c r="PTV297" s="181"/>
      <c r="PTW297" s="181"/>
      <c r="PTX297" s="182"/>
      <c r="PTY297" s="134"/>
      <c r="PTZ297" s="135"/>
      <c r="PUA297" s="111"/>
      <c r="PUB297" s="178"/>
      <c r="PUC297" s="178"/>
      <c r="PUD297" s="178"/>
      <c r="PUE297" s="178"/>
      <c r="PUF297" s="179"/>
      <c r="PUG297" s="73"/>
      <c r="PUH297" s="73"/>
      <c r="PUI297" s="180"/>
      <c r="PUJ297" s="75"/>
      <c r="PUK297" s="76"/>
      <c r="PUL297" s="180"/>
      <c r="PUM297" s="180"/>
      <c r="PUN297" s="180"/>
      <c r="PUO297" s="75"/>
      <c r="PUP297" s="76"/>
      <c r="PUQ297" s="181"/>
      <c r="PUR297" s="181"/>
      <c r="PUS297" s="182"/>
      <c r="PUT297" s="134"/>
      <c r="PUU297" s="135"/>
      <c r="PUV297" s="111"/>
      <c r="PUW297" s="178"/>
      <c r="PUX297" s="178"/>
      <c r="PUY297" s="178"/>
      <c r="PUZ297" s="178"/>
      <c r="PVA297" s="179"/>
      <c r="PVB297" s="73"/>
      <c r="PVC297" s="73"/>
      <c r="PVD297" s="180"/>
      <c r="PVE297" s="75"/>
      <c r="PVF297" s="76"/>
      <c r="PVG297" s="180"/>
      <c r="PVH297" s="180"/>
      <c r="PVI297" s="180"/>
      <c r="PVJ297" s="75"/>
      <c r="PVK297" s="76"/>
      <c r="PVL297" s="181"/>
      <c r="PVM297" s="181"/>
      <c r="PVN297" s="182"/>
      <c r="PVO297" s="134"/>
      <c r="PVP297" s="135"/>
      <c r="PVQ297" s="111"/>
      <c r="PVR297" s="178"/>
      <c r="PVS297" s="178"/>
      <c r="PVT297" s="178"/>
      <c r="PVU297" s="178"/>
      <c r="PVV297" s="179"/>
      <c r="PVW297" s="73"/>
      <c r="PVX297" s="73"/>
      <c r="PVY297" s="180"/>
      <c r="PVZ297" s="75"/>
      <c r="PWA297" s="76"/>
      <c r="PWB297" s="180"/>
      <c r="PWC297" s="180"/>
      <c r="PWD297" s="180"/>
      <c r="PWE297" s="75"/>
      <c r="PWF297" s="76"/>
      <c r="PWG297" s="181"/>
      <c r="PWH297" s="181"/>
      <c r="PWI297" s="182"/>
      <c r="PWJ297" s="134"/>
      <c r="PWK297" s="135"/>
      <c r="PWL297" s="111"/>
      <c r="PWM297" s="178"/>
      <c r="PWN297" s="178"/>
      <c r="PWO297" s="178"/>
      <c r="PWP297" s="178"/>
      <c r="PWQ297" s="179"/>
      <c r="PWR297" s="73"/>
      <c r="PWS297" s="73"/>
      <c r="PWT297" s="180"/>
      <c r="PWU297" s="75"/>
      <c r="PWV297" s="76"/>
      <c r="PWW297" s="180"/>
      <c r="PWX297" s="180"/>
      <c r="PWY297" s="180"/>
      <c r="PWZ297" s="75"/>
      <c r="PXA297" s="76"/>
      <c r="PXB297" s="181"/>
      <c r="PXC297" s="181"/>
      <c r="PXD297" s="182"/>
      <c r="PXE297" s="134"/>
      <c r="PXF297" s="135"/>
      <c r="PXG297" s="111"/>
      <c r="PXH297" s="178"/>
      <c r="PXI297" s="178"/>
      <c r="PXJ297" s="178"/>
      <c r="PXK297" s="178"/>
      <c r="PXL297" s="179"/>
      <c r="PXM297" s="73"/>
      <c r="PXN297" s="73"/>
      <c r="PXO297" s="180"/>
      <c r="PXP297" s="75"/>
      <c r="PXQ297" s="76"/>
      <c r="PXR297" s="180"/>
      <c r="PXS297" s="180"/>
      <c r="PXT297" s="180"/>
      <c r="PXU297" s="75"/>
      <c r="PXV297" s="76"/>
      <c r="PXW297" s="181"/>
      <c r="PXX297" s="181"/>
      <c r="PXY297" s="182"/>
      <c r="PXZ297" s="134"/>
      <c r="PYA297" s="135"/>
      <c r="PYB297" s="111"/>
      <c r="PYC297" s="178"/>
      <c r="PYD297" s="178"/>
      <c r="PYE297" s="178"/>
      <c r="PYF297" s="178"/>
      <c r="PYG297" s="179"/>
      <c r="PYH297" s="73"/>
      <c r="PYI297" s="73"/>
      <c r="PYJ297" s="180"/>
      <c r="PYK297" s="75"/>
      <c r="PYL297" s="76"/>
      <c r="PYM297" s="180"/>
      <c r="PYN297" s="180"/>
      <c r="PYO297" s="180"/>
      <c r="PYP297" s="75"/>
      <c r="PYQ297" s="76"/>
      <c r="PYR297" s="181"/>
      <c r="PYS297" s="181"/>
      <c r="PYT297" s="182"/>
      <c r="PYU297" s="134"/>
      <c r="PYV297" s="135"/>
      <c r="PYW297" s="111"/>
      <c r="PYX297" s="178"/>
      <c r="PYY297" s="178"/>
      <c r="PYZ297" s="178"/>
      <c r="PZA297" s="178"/>
      <c r="PZB297" s="179"/>
      <c r="PZC297" s="73"/>
      <c r="PZD297" s="73"/>
      <c r="PZE297" s="180"/>
      <c r="PZF297" s="75"/>
      <c r="PZG297" s="76"/>
      <c r="PZH297" s="180"/>
      <c r="PZI297" s="180"/>
      <c r="PZJ297" s="180"/>
      <c r="PZK297" s="75"/>
      <c r="PZL297" s="76"/>
      <c r="PZM297" s="181"/>
      <c r="PZN297" s="181"/>
      <c r="PZO297" s="182"/>
      <c r="PZP297" s="134"/>
      <c r="PZQ297" s="135"/>
      <c r="PZR297" s="111"/>
      <c r="PZS297" s="178"/>
      <c r="PZT297" s="178"/>
      <c r="PZU297" s="178"/>
      <c r="PZV297" s="178"/>
      <c r="PZW297" s="179"/>
      <c r="PZX297" s="73"/>
      <c r="PZY297" s="73"/>
      <c r="PZZ297" s="180"/>
      <c r="QAA297" s="75"/>
      <c r="QAB297" s="76"/>
      <c r="QAC297" s="180"/>
      <c r="QAD297" s="180"/>
      <c r="QAE297" s="180"/>
      <c r="QAF297" s="75"/>
      <c r="QAG297" s="76"/>
      <c r="QAH297" s="181"/>
      <c r="QAI297" s="181"/>
      <c r="QAJ297" s="182"/>
      <c r="QAK297" s="134"/>
      <c r="QAL297" s="135"/>
      <c r="QAM297" s="111"/>
      <c r="QAN297" s="178"/>
      <c r="QAO297" s="178"/>
      <c r="QAP297" s="178"/>
      <c r="QAQ297" s="178"/>
      <c r="QAR297" s="179"/>
      <c r="QAS297" s="73"/>
      <c r="QAT297" s="73"/>
      <c r="QAU297" s="180"/>
      <c r="QAV297" s="75"/>
      <c r="QAW297" s="76"/>
      <c r="QAX297" s="180"/>
      <c r="QAY297" s="180"/>
      <c r="QAZ297" s="180"/>
      <c r="QBA297" s="75"/>
      <c r="QBB297" s="76"/>
      <c r="QBC297" s="181"/>
      <c r="QBD297" s="181"/>
      <c r="QBE297" s="182"/>
      <c r="QBF297" s="134"/>
      <c r="QBG297" s="135"/>
      <c r="QBH297" s="111"/>
      <c r="QBI297" s="178"/>
      <c r="QBJ297" s="178"/>
      <c r="QBK297" s="178"/>
      <c r="QBL297" s="178"/>
      <c r="QBM297" s="179"/>
      <c r="QBN297" s="73"/>
      <c r="QBO297" s="73"/>
      <c r="QBP297" s="180"/>
      <c r="QBQ297" s="75"/>
      <c r="QBR297" s="76"/>
      <c r="QBS297" s="180"/>
      <c r="QBT297" s="180"/>
      <c r="QBU297" s="180"/>
      <c r="QBV297" s="75"/>
      <c r="QBW297" s="76"/>
      <c r="QBX297" s="181"/>
      <c r="QBY297" s="181"/>
      <c r="QBZ297" s="182"/>
      <c r="QCA297" s="134"/>
      <c r="QCB297" s="135"/>
      <c r="QCC297" s="111"/>
      <c r="QCD297" s="178"/>
      <c r="QCE297" s="178"/>
      <c r="QCF297" s="178"/>
      <c r="QCG297" s="178"/>
      <c r="QCH297" s="179"/>
      <c r="QCI297" s="73"/>
      <c r="QCJ297" s="73"/>
      <c r="QCK297" s="180"/>
      <c r="QCL297" s="75"/>
      <c r="QCM297" s="76"/>
      <c r="QCN297" s="180"/>
      <c r="QCO297" s="180"/>
      <c r="QCP297" s="180"/>
      <c r="QCQ297" s="75"/>
      <c r="QCR297" s="76"/>
      <c r="QCS297" s="181"/>
      <c r="QCT297" s="181"/>
      <c r="QCU297" s="182"/>
      <c r="QCV297" s="134"/>
      <c r="QCW297" s="135"/>
      <c r="QCX297" s="111"/>
      <c r="QCY297" s="178"/>
      <c r="QCZ297" s="178"/>
      <c r="QDA297" s="178"/>
      <c r="QDB297" s="178"/>
      <c r="QDC297" s="179"/>
      <c r="QDD297" s="73"/>
      <c r="QDE297" s="73"/>
      <c r="QDF297" s="180"/>
      <c r="QDG297" s="75"/>
      <c r="QDH297" s="76"/>
      <c r="QDI297" s="180"/>
      <c r="QDJ297" s="180"/>
      <c r="QDK297" s="180"/>
      <c r="QDL297" s="75"/>
      <c r="QDM297" s="76"/>
      <c r="QDN297" s="181"/>
      <c r="QDO297" s="181"/>
      <c r="QDP297" s="182"/>
      <c r="QDQ297" s="134"/>
      <c r="QDR297" s="135"/>
      <c r="QDS297" s="111"/>
      <c r="QDT297" s="178"/>
      <c r="QDU297" s="178"/>
      <c r="QDV297" s="178"/>
      <c r="QDW297" s="178"/>
      <c r="QDX297" s="179"/>
      <c r="QDY297" s="73"/>
      <c r="QDZ297" s="73"/>
      <c r="QEA297" s="180"/>
      <c r="QEB297" s="75"/>
      <c r="QEC297" s="76"/>
      <c r="QED297" s="180"/>
      <c r="QEE297" s="180"/>
      <c r="QEF297" s="180"/>
      <c r="QEG297" s="75"/>
      <c r="QEH297" s="76"/>
      <c r="QEI297" s="181"/>
      <c r="QEJ297" s="181"/>
      <c r="QEK297" s="182"/>
      <c r="QEL297" s="134"/>
      <c r="QEM297" s="135"/>
      <c r="QEN297" s="111"/>
      <c r="QEO297" s="178"/>
      <c r="QEP297" s="178"/>
      <c r="QEQ297" s="178"/>
      <c r="QER297" s="178"/>
      <c r="QES297" s="179"/>
      <c r="QET297" s="73"/>
      <c r="QEU297" s="73"/>
      <c r="QEV297" s="180"/>
      <c r="QEW297" s="75"/>
      <c r="QEX297" s="76"/>
      <c r="QEY297" s="180"/>
      <c r="QEZ297" s="180"/>
      <c r="QFA297" s="180"/>
      <c r="QFB297" s="75"/>
      <c r="QFC297" s="76"/>
      <c r="QFD297" s="181"/>
      <c r="QFE297" s="181"/>
      <c r="QFF297" s="182"/>
      <c r="QFG297" s="134"/>
      <c r="QFH297" s="135"/>
      <c r="QFI297" s="111"/>
      <c r="QFJ297" s="178"/>
      <c r="QFK297" s="178"/>
      <c r="QFL297" s="178"/>
      <c r="QFM297" s="178"/>
      <c r="QFN297" s="179"/>
      <c r="QFO297" s="73"/>
      <c r="QFP297" s="73"/>
      <c r="QFQ297" s="180"/>
      <c r="QFR297" s="75"/>
      <c r="QFS297" s="76"/>
      <c r="QFT297" s="180"/>
      <c r="QFU297" s="180"/>
      <c r="QFV297" s="180"/>
      <c r="QFW297" s="75"/>
      <c r="QFX297" s="76"/>
      <c r="QFY297" s="181"/>
      <c r="QFZ297" s="181"/>
      <c r="QGA297" s="182"/>
      <c r="QGB297" s="134"/>
      <c r="QGC297" s="135"/>
      <c r="QGD297" s="111"/>
      <c r="QGE297" s="178"/>
      <c r="QGF297" s="178"/>
      <c r="QGG297" s="178"/>
      <c r="QGH297" s="178"/>
      <c r="QGI297" s="179"/>
      <c r="QGJ297" s="73"/>
      <c r="QGK297" s="73"/>
      <c r="QGL297" s="180"/>
      <c r="QGM297" s="75"/>
      <c r="QGN297" s="76"/>
      <c r="QGO297" s="180"/>
      <c r="QGP297" s="180"/>
      <c r="QGQ297" s="180"/>
      <c r="QGR297" s="75"/>
      <c r="QGS297" s="76"/>
      <c r="QGT297" s="181"/>
      <c r="QGU297" s="181"/>
      <c r="QGV297" s="182"/>
      <c r="QGW297" s="134"/>
      <c r="QGX297" s="135"/>
      <c r="QGY297" s="111"/>
      <c r="QGZ297" s="178"/>
      <c r="QHA297" s="178"/>
      <c r="QHB297" s="178"/>
      <c r="QHC297" s="178"/>
      <c r="QHD297" s="179"/>
      <c r="QHE297" s="73"/>
      <c r="QHF297" s="73"/>
      <c r="QHG297" s="180"/>
      <c r="QHH297" s="75"/>
      <c r="QHI297" s="76"/>
      <c r="QHJ297" s="180"/>
      <c r="QHK297" s="180"/>
      <c r="QHL297" s="180"/>
      <c r="QHM297" s="75"/>
      <c r="QHN297" s="76"/>
      <c r="QHO297" s="181"/>
      <c r="QHP297" s="181"/>
      <c r="QHQ297" s="182"/>
      <c r="QHR297" s="134"/>
      <c r="QHS297" s="135"/>
      <c r="QHT297" s="111"/>
      <c r="QHU297" s="178"/>
      <c r="QHV297" s="178"/>
      <c r="QHW297" s="178"/>
      <c r="QHX297" s="178"/>
      <c r="QHY297" s="179"/>
      <c r="QHZ297" s="73"/>
      <c r="QIA297" s="73"/>
      <c r="QIB297" s="180"/>
      <c r="QIC297" s="75"/>
      <c r="QID297" s="76"/>
      <c r="QIE297" s="180"/>
      <c r="QIF297" s="180"/>
      <c r="QIG297" s="180"/>
      <c r="QIH297" s="75"/>
      <c r="QII297" s="76"/>
      <c r="QIJ297" s="181"/>
      <c r="QIK297" s="181"/>
      <c r="QIL297" s="182"/>
      <c r="QIM297" s="134"/>
      <c r="QIN297" s="135"/>
      <c r="QIO297" s="111"/>
      <c r="QIP297" s="178"/>
      <c r="QIQ297" s="178"/>
      <c r="QIR297" s="178"/>
      <c r="QIS297" s="178"/>
      <c r="QIT297" s="179"/>
      <c r="QIU297" s="73"/>
      <c r="QIV297" s="73"/>
      <c r="QIW297" s="180"/>
      <c r="QIX297" s="75"/>
      <c r="QIY297" s="76"/>
      <c r="QIZ297" s="180"/>
      <c r="QJA297" s="180"/>
      <c r="QJB297" s="180"/>
      <c r="QJC297" s="75"/>
      <c r="QJD297" s="76"/>
      <c r="QJE297" s="181"/>
      <c r="QJF297" s="181"/>
      <c r="QJG297" s="182"/>
      <c r="QJH297" s="134"/>
      <c r="QJI297" s="135"/>
      <c r="QJJ297" s="111"/>
      <c r="QJK297" s="178"/>
      <c r="QJL297" s="178"/>
      <c r="QJM297" s="178"/>
      <c r="QJN297" s="178"/>
      <c r="QJO297" s="179"/>
      <c r="QJP297" s="73"/>
      <c r="QJQ297" s="73"/>
      <c r="QJR297" s="180"/>
      <c r="QJS297" s="75"/>
      <c r="QJT297" s="76"/>
      <c r="QJU297" s="180"/>
      <c r="QJV297" s="180"/>
      <c r="QJW297" s="180"/>
      <c r="QJX297" s="75"/>
      <c r="QJY297" s="76"/>
      <c r="QJZ297" s="181"/>
      <c r="QKA297" s="181"/>
      <c r="QKB297" s="182"/>
      <c r="QKC297" s="134"/>
      <c r="QKD297" s="135"/>
      <c r="QKE297" s="111"/>
      <c r="QKF297" s="178"/>
      <c r="QKG297" s="178"/>
      <c r="QKH297" s="178"/>
      <c r="QKI297" s="178"/>
      <c r="QKJ297" s="179"/>
      <c r="QKK297" s="73"/>
      <c r="QKL297" s="73"/>
      <c r="QKM297" s="180"/>
      <c r="QKN297" s="75"/>
      <c r="QKO297" s="76"/>
      <c r="QKP297" s="180"/>
      <c r="QKQ297" s="180"/>
      <c r="QKR297" s="180"/>
      <c r="QKS297" s="75"/>
      <c r="QKT297" s="76"/>
      <c r="QKU297" s="181"/>
      <c r="QKV297" s="181"/>
      <c r="QKW297" s="182"/>
      <c r="QKX297" s="134"/>
      <c r="QKY297" s="135"/>
      <c r="QKZ297" s="111"/>
      <c r="QLA297" s="178"/>
      <c r="QLB297" s="178"/>
      <c r="QLC297" s="178"/>
      <c r="QLD297" s="178"/>
      <c r="QLE297" s="179"/>
      <c r="QLF297" s="73"/>
      <c r="QLG297" s="73"/>
      <c r="QLH297" s="180"/>
      <c r="QLI297" s="75"/>
      <c r="QLJ297" s="76"/>
      <c r="QLK297" s="180"/>
      <c r="QLL297" s="180"/>
      <c r="QLM297" s="180"/>
      <c r="QLN297" s="75"/>
      <c r="QLO297" s="76"/>
      <c r="QLP297" s="181"/>
      <c r="QLQ297" s="181"/>
      <c r="QLR297" s="182"/>
      <c r="QLS297" s="134"/>
      <c r="QLT297" s="135"/>
      <c r="QLU297" s="111"/>
      <c r="QLV297" s="178"/>
      <c r="QLW297" s="178"/>
      <c r="QLX297" s="178"/>
      <c r="QLY297" s="178"/>
      <c r="QLZ297" s="179"/>
      <c r="QMA297" s="73"/>
      <c r="QMB297" s="73"/>
      <c r="QMC297" s="180"/>
      <c r="QMD297" s="75"/>
      <c r="QME297" s="76"/>
      <c r="QMF297" s="180"/>
      <c r="QMG297" s="180"/>
      <c r="QMH297" s="180"/>
      <c r="QMI297" s="75"/>
      <c r="QMJ297" s="76"/>
      <c r="QMK297" s="181"/>
      <c r="QML297" s="181"/>
      <c r="QMM297" s="182"/>
      <c r="QMN297" s="134"/>
      <c r="QMO297" s="135"/>
      <c r="QMP297" s="111"/>
      <c r="QMQ297" s="178"/>
      <c r="QMR297" s="178"/>
      <c r="QMS297" s="178"/>
      <c r="QMT297" s="178"/>
      <c r="QMU297" s="179"/>
      <c r="QMV297" s="73"/>
      <c r="QMW297" s="73"/>
      <c r="QMX297" s="180"/>
      <c r="QMY297" s="75"/>
      <c r="QMZ297" s="76"/>
      <c r="QNA297" s="180"/>
      <c r="QNB297" s="180"/>
      <c r="QNC297" s="180"/>
      <c r="QND297" s="75"/>
      <c r="QNE297" s="76"/>
      <c r="QNF297" s="181"/>
      <c r="QNG297" s="181"/>
      <c r="QNH297" s="182"/>
      <c r="QNI297" s="134"/>
      <c r="QNJ297" s="135"/>
      <c r="QNK297" s="111"/>
      <c r="QNL297" s="178"/>
      <c r="QNM297" s="178"/>
      <c r="QNN297" s="178"/>
      <c r="QNO297" s="178"/>
      <c r="QNP297" s="179"/>
      <c r="QNQ297" s="73"/>
      <c r="QNR297" s="73"/>
      <c r="QNS297" s="180"/>
      <c r="QNT297" s="75"/>
      <c r="QNU297" s="76"/>
      <c r="QNV297" s="180"/>
      <c r="QNW297" s="180"/>
      <c r="QNX297" s="180"/>
      <c r="QNY297" s="75"/>
      <c r="QNZ297" s="76"/>
      <c r="QOA297" s="181"/>
      <c r="QOB297" s="181"/>
      <c r="QOC297" s="182"/>
      <c r="QOD297" s="134"/>
      <c r="QOE297" s="135"/>
      <c r="QOF297" s="111"/>
      <c r="QOG297" s="178"/>
      <c r="QOH297" s="178"/>
      <c r="QOI297" s="178"/>
      <c r="QOJ297" s="178"/>
      <c r="QOK297" s="179"/>
      <c r="QOL297" s="73"/>
      <c r="QOM297" s="73"/>
      <c r="QON297" s="180"/>
      <c r="QOO297" s="75"/>
      <c r="QOP297" s="76"/>
      <c r="QOQ297" s="180"/>
      <c r="QOR297" s="180"/>
      <c r="QOS297" s="180"/>
      <c r="QOT297" s="75"/>
      <c r="QOU297" s="76"/>
      <c r="QOV297" s="181"/>
      <c r="QOW297" s="181"/>
      <c r="QOX297" s="182"/>
      <c r="QOY297" s="134"/>
      <c r="QOZ297" s="135"/>
      <c r="QPA297" s="111"/>
      <c r="QPB297" s="178"/>
      <c r="QPC297" s="178"/>
      <c r="QPD297" s="178"/>
      <c r="QPE297" s="178"/>
      <c r="QPF297" s="179"/>
      <c r="QPG297" s="73"/>
      <c r="QPH297" s="73"/>
      <c r="QPI297" s="180"/>
      <c r="QPJ297" s="75"/>
      <c r="QPK297" s="76"/>
      <c r="QPL297" s="180"/>
      <c r="QPM297" s="180"/>
      <c r="QPN297" s="180"/>
      <c r="QPO297" s="75"/>
      <c r="QPP297" s="76"/>
      <c r="QPQ297" s="181"/>
      <c r="QPR297" s="181"/>
      <c r="QPS297" s="182"/>
      <c r="QPT297" s="134"/>
      <c r="QPU297" s="135"/>
      <c r="QPV297" s="111"/>
      <c r="QPW297" s="178"/>
      <c r="QPX297" s="178"/>
      <c r="QPY297" s="178"/>
      <c r="QPZ297" s="178"/>
      <c r="QQA297" s="179"/>
      <c r="QQB297" s="73"/>
      <c r="QQC297" s="73"/>
      <c r="QQD297" s="180"/>
      <c r="QQE297" s="75"/>
      <c r="QQF297" s="76"/>
      <c r="QQG297" s="180"/>
      <c r="QQH297" s="180"/>
      <c r="QQI297" s="180"/>
      <c r="QQJ297" s="75"/>
      <c r="QQK297" s="76"/>
      <c r="QQL297" s="181"/>
      <c r="QQM297" s="181"/>
      <c r="QQN297" s="182"/>
      <c r="QQO297" s="134"/>
      <c r="QQP297" s="135"/>
      <c r="QQQ297" s="111"/>
      <c r="QQR297" s="178"/>
      <c r="QQS297" s="178"/>
      <c r="QQT297" s="178"/>
      <c r="QQU297" s="178"/>
      <c r="QQV297" s="179"/>
      <c r="QQW297" s="73"/>
      <c r="QQX297" s="73"/>
      <c r="QQY297" s="180"/>
      <c r="QQZ297" s="75"/>
      <c r="QRA297" s="76"/>
      <c r="QRB297" s="180"/>
      <c r="QRC297" s="180"/>
      <c r="QRD297" s="180"/>
      <c r="QRE297" s="75"/>
      <c r="QRF297" s="76"/>
      <c r="QRG297" s="181"/>
      <c r="QRH297" s="181"/>
      <c r="QRI297" s="182"/>
      <c r="QRJ297" s="134"/>
      <c r="QRK297" s="135"/>
      <c r="QRL297" s="111"/>
      <c r="QRM297" s="178"/>
      <c r="QRN297" s="178"/>
      <c r="QRO297" s="178"/>
      <c r="QRP297" s="178"/>
      <c r="QRQ297" s="179"/>
      <c r="QRR297" s="73"/>
      <c r="QRS297" s="73"/>
      <c r="QRT297" s="180"/>
      <c r="QRU297" s="75"/>
      <c r="QRV297" s="76"/>
      <c r="QRW297" s="180"/>
      <c r="QRX297" s="180"/>
      <c r="QRY297" s="180"/>
      <c r="QRZ297" s="75"/>
      <c r="QSA297" s="76"/>
      <c r="QSB297" s="181"/>
      <c r="QSC297" s="181"/>
      <c r="QSD297" s="182"/>
      <c r="QSE297" s="134"/>
      <c r="QSF297" s="135"/>
      <c r="QSG297" s="111"/>
      <c r="QSH297" s="178"/>
      <c r="QSI297" s="178"/>
      <c r="QSJ297" s="178"/>
      <c r="QSK297" s="178"/>
      <c r="QSL297" s="179"/>
      <c r="QSM297" s="73"/>
      <c r="QSN297" s="73"/>
      <c r="QSO297" s="180"/>
      <c r="QSP297" s="75"/>
      <c r="QSQ297" s="76"/>
      <c r="QSR297" s="180"/>
      <c r="QSS297" s="180"/>
      <c r="QST297" s="180"/>
      <c r="QSU297" s="75"/>
      <c r="QSV297" s="76"/>
      <c r="QSW297" s="181"/>
      <c r="QSX297" s="181"/>
      <c r="QSY297" s="182"/>
      <c r="QSZ297" s="134"/>
      <c r="QTA297" s="135"/>
      <c r="QTB297" s="111"/>
      <c r="QTC297" s="178"/>
      <c r="QTD297" s="178"/>
      <c r="QTE297" s="178"/>
      <c r="QTF297" s="178"/>
      <c r="QTG297" s="179"/>
      <c r="QTH297" s="73"/>
      <c r="QTI297" s="73"/>
      <c r="QTJ297" s="180"/>
      <c r="QTK297" s="75"/>
      <c r="QTL297" s="76"/>
      <c r="QTM297" s="180"/>
      <c r="QTN297" s="180"/>
      <c r="QTO297" s="180"/>
      <c r="QTP297" s="75"/>
      <c r="QTQ297" s="76"/>
      <c r="QTR297" s="181"/>
      <c r="QTS297" s="181"/>
      <c r="QTT297" s="182"/>
      <c r="QTU297" s="134"/>
      <c r="QTV297" s="135"/>
      <c r="QTW297" s="111"/>
      <c r="QTX297" s="178"/>
      <c r="QTY297" s="178"/>
      <c r="QTZ297" s="178"/>
      <c r="QUA297" s="178"/>
      <c r="QUB297" s="179"/>
      <c r="QUC297" s="73"/>
      <c r="QUD297" s="73"/>
      <c r="QUE297" s="180"/>
      <c r="QUF297" s="75"/>
      <c r="QUG297" s="76"/>
      <c r="QUH297" s="180"/>
      <c r="QUI297" s="180"/>
      <c r="QUJ297" s="180"/>
      <c r="QUK297" s="75"/>
      <c r="QUL297" s="76"/>
      <c r="QUM297" s="181"/>
      <c r="QUN297" s="181"/>
      <c r="QUO297" s="182"/>
      <c r="QUP297" s="134"/>
      <c r="QUQ297" s="135"/>
      <c r="QUR297" s="111"/>
      <c r="QUS297" s="178"/>
      <c r="QUT297" s="178"/>
      <c r="QUU297" s="178"/>
      <c r="QUV297" s="178"/>
      <c r="QUW297" s="179"/>
      <c r="QUX297" s="73"/>
      <c r="QUY297" s="73"/>
      <c r="QUZ297" s="180"/>
      <c r="QVA297" s="75"/>
      <c r="QVB297" s="76"/>
      <c r="QVC297" s="180"/>
      <c r="QVD297" s="180"/>
      <c r="QVE297" s="180"/>
      <c r="QVF297" s="75"/>
      <c r="QVG297" s="76"/>
      <c r="QVH297" s="181"/>
      <c r="QVI297" s="181"/>
      <c r="QVJ297" s="182"/>
      <c r="QVK297" s="134"/>
      <c r="QVL297" s="135"/>
      <c r="QVM297" s="111"/>
      <c r="QVN297" s="178"/>
      <c r="QVO297" s="178"/>
      <c r="QVP297" s="178"/>
      <c r="QVQ297" s="178"/>
      <c r="QVR297" s="179"/>
      <c r="QVS297" s="73"/>
      <c r="QVT297" s="73"/>
      <c r="QVU297" s="180"/>
      <c r="QVV297" s="75"/>
      <c r="QVW297" s="76"/>
      <c r="QVX297" s="180"/>
      <c r="QVY297" s="180"/>
      <c r="QVZ297" s="180"/>
      <c r="QWA297" s="75"/>
      <c r="QWB297" s="76"/>
      <c r="QWC297" s="181"/>
      <c r="QWD297" s="181"/>
      <c r="QWE297" s="182"/>
      <c r="QWF297" s="134"/>
      <c r="QWG297" s="135"/>
      <c r="QWH297" s="111"/>
      <c r="QWI297" s="178"/>
      <c r="QWJ297" s="178"/>
      <c r="QWK297" s="178"/>
      <c r="QWL297" s="178"/>
      <c r="QWM297" s="179"/>
      <c r="QWN297" s="73"/>
      <c r="QWO297" s="73"/>
      <c r="QWP297" s="180"/>
      <c r="QWQ297" s="75"/>
      <c r="QWR297" s="76"/>
      <c r="QWS297" s="180"/>
      <c r="QWT297" s="180"/>
      <c r="QWU297" s="180"/>
      <c r="QWV297" s="75"/>
      <c r="QWW297" s="76"/>
      <c r="QWX297" s="181"/>
      <c r="QWY297" s="181"/>
      <c r="QWZ297" s="182"/>
      <c r="QXA297" s="134"/>
      <c r="QXB297" s="135"/>
      <c r="QXC297" s="111"/>
      <c r="QXD297" s="178"/>
      <c r="QXE297" s="178"/>
      <c r="QXF297" s="178"/>
      <c r="QXG297" s="178"/>
      <c r="QXH297" s="179"/>
      <c r="QXI297" s="73"/>
      <c r="QXJ297" s="73"/>
      <c r="QXK297" s="180"/>
      <c r="QXL297" s="75"/>
      <c r="QXM297" s="76"/>
      <c r="QXN297" s="180"/>
      <c r="QXO297" s="180"/>
      <c r="QXP297" s="180"/>
      <c r="QXQ297" s="75"/>
      <c r="QXR297" s="76"/>
      <c r="QXS297" s="181"/>
      <c r="QXT297" s="181"/>
      <c r="QXU297" s="182"/>
      <c r="QXV297" s="134"/>
      <c r="QXW297" s="135"/>
      <c r="QXX297" s="111"/>
      <c r="QXY297" s="178"/>
      <c r="QXZ297" s="178"/>
      <c r="QYA297" s="178"/>
      <c r="QYB297" s="178"/>
      <c r="QYC297" s="179"/>
      <c r="QYD297" s="73"/>
      <c r="QYE297" s="73"/>
      <c r="QYF297" s="180"/>
      <c r="QYG297" s="75"/>
      <c r="QYH297" s="76"/>
      <c r="QYI297" s="180"/>
      <c r="QYJ297" s="180"/>
      <c r="QYK297" s="180"/>
      <c r="QYL297" s="75"/>
      <c r="QYM297" s="76"/>
      <c r="QYN297" s="181"/>
      <c r="QYO297" s="181"/>
      <c r="QYP297" s="182"/>
      <c r="QYQ297" s="134"/>
      <c r="QYR297" s="135"/>
      <c r="QYS297" s="111"/>
      <c r="QYT297" s="178"/>
      <c r="QYU297" s="178"/>
      <c r="QYV297" s="178"/>
      <c r="QYW297" s="178"/>
      <c r="QYX297" s="179"/>
      <c r="QYY297" s="73"/>
      <c r="QYZ297" s="73"/>
      <c r="QZA297" s="180"/>
      <c r="QZB297" s="75"/>
      <c r="QZC297" s="76"/>
      <c r="QZD297" s="180"/>
      <c r="QZE297" s="180"/>
      <c r="QZF297" s="180"/>
      <c r="QZG297" s="75"/>
      <c r="QZH297" s="76"/>
      <c r="QZI297" s="181"/>
      <c r="QZJ297" s="181"/>
      <c r="QZK297" s="182"/>
      <c r="QZL297" s="134"/>
      <c r="QZM297" s="135"/>
      <c r="QZN297" s="111"/>
      <c r="QZO297" s="178"/>
      <c r="QZP297" s="178"/>
      <c r="QZQ297" s="178"/>
      <c r="QZR297" s="178"/>
      <c r="QZS297" s="179"/>
      <c r="QZT297" s="73"/>
      <c r="QZU297" s="73"/>
      <c r="QZV297" s="180"/>
      <c r="QZW297" s="75"/>
      <c r="QZX297" s="76"/>
      <c r="QZY297" s="180"/>
      <c r="QZZ297" s="180"/>
      <c r="RAA297" s="180"/>
      <c r="RAB297" s="75"/>
      <c r="RAC297" s="76"/>
      <c r="RAD297" s="181"/>
      <c r="RAE297" s="181"/>
      <c r="RAF297" s="182"/>
      <c r="RAG297" s="134"/>
      <c r="RAH297" s="135"/>
      <c r="RAI297" s="111"/>
      <c r="RAJ297" s="178"/>
      <c r="RAK297" s="178"/>
      <c r="RAL297" s="178"/>
      <c r="RAM297" s="178"/>
      <c r="RAN297" s="179"/>
      <c r="RAO297" s="73"/>
      <c r="RAP297" s="73"/>
      <c r="RAQ297" s="180"/>
      <c r="RAR297" s="75"/>
      <c r="RAS297" s="76"/>
      <c r="RAT297" s="180"/>
      <c r="RAU297" s="180"/>
      <c r="RAV297" s="180"/>
      <c r="RAW297" s="75"/>
      <c r="RAX297" s="76"/>
      <c r="RAY297" s="181"/>
      <c r="RAZ297" s="181"/>
      <c r="RBA297" s="182"/>
      <c r="RBB297" s="134"/>
      <c r="RBC297" s="135"/>
      <c r="RBD297" s="111"/>
      <c r="RBE297" s="178"/>
      <c r="RBF297" s="178"/>
      <c r="RBG297" s="178"/>
      <c r="RBH297" s="178"/>
      <c r="RBI297" s="179"/>
      <c r="RBJ297" s="73"/>
      <c r="RBK297" s="73"/>
      <c r="RBL297" s="180"/>
      <c r="RBM297" s="75"/>
      <c r="RBN297" s="76"/>
      <c r="RBO297" s="180"/>
      <c r="RBP297" s="180"/>
      <c r="RBQ297" s="180"/>
      <c r="RBR297" s="75"/>
      <c r="RBS297" s="76"/>
      <c r="RBT297" s="181"/>
      <c r="RBU297" s="181"/>
      <c r="RBV297" s="182"/>
      <c r="RBW297" s="134"/>
      <c r="RBX297" s="135"/>
      <c r="RBY297" s="111"/>
      <c r="RBZ297" s="178"/>
      <c r="RCA297" s="178"/>
      <c r="RCB297" s="178"/>
      <c r="RCC297" s="178"/>
      <c r="RCD297" s="179"/>
      <c r="RCE297" s="73"/>
      <c r="RCF297" s="73"/>
      <c r="RCG297" s="180"/>
      <c r="RCH297" s="75"/>
      <c r="RCI297" s="76"/>
      <c r="RCJ297" s="180"/>
      <c r="RCK297" s="180"/>
      <c r="RCL297" s="180"/>
      <c r="RCM297" s="75"/>
      <c r="RCN297" s="76"/>
      <c r="RCO297" s="181"/>
      <c r="RCP297" s="181"/>
      <c r="RCQ297" s="182"/>
      <c r="RCR297" s="134"/>
      <c r="RCS297" s="135"/>
      <c r="RCT297" s="111"/>
      <c r="RCU297" s="178"/>
      <c r="RCV297" s="178"/>
      <c r="RCW297" s="178"/>
      <c r="RCX297" s="178"/>
      <c r="RCY297" s="179"/>
      <c r="RCZ297" s="73"/>
      <c r="RDA297" s="73"/>
      <c r="RDB297" s="180"/>
      <c r="RDC297" s="75"/>
      <c r="RDD297" s="76"/>
      <c r="RDE297" s="180"/>
      <c r="RDF297" s="180"/>
      <c r="RDG297" s="180"/>
      <c r="RDH297" s="75"/>
      <c r="RDI297" s="76"/>
      <c r="RDJ297" s="181"/>
      <c r="RDK297" s="181"/>
      <c r="RDL297" s="182"/>
      <c r="RDM297" s="134"/>
      <c r="RDN297" s="135"/>
      <c r="RDO297" s="111"/>
      <c r="RDP297" s="178"/>
      <c r="RDQ297" s="178"/>
      <c r="RDR297" s="178"/>
      <c r="RDS297" s="178"/>
      <c r="RDT297" s="179"/>
      <c r="RDU297" s="73"/>
      <c r="RDV297" s="73"/>
      <c r="RDW297" s="180"/>
      <c r="RDX297" s="75"/>
      <c r="RDY297" s="76"/>
      <c r="RDZ297" s="180"/>
      <c r="REA297" s="180"/>
      <c r="REB297" s="180"/>
      <c r="REC297" s="75"/>
      <c r="RED297" s="76"/>
      <c r="REE297" s="181"/>
      <c r="REF297" s="181"/>
      <c r="REG297" s="182"/>
      <c r="REH297" s="134"/>
      <c r="REI297" s="135"/>
      <c r="REJ297" s="111"/>
      <c r="REK297" s="178"/>
      <c r="REL297" s="178"/>
      <c r="REM297" s="178"/>
      <c r="REN297" s="178"/>
      <c r="REO297" s="179"/>
      <c r="REP297" s="73"/>
      <c r="REQ297" s="73"/>
      <c r="RER297" s="180"/>
      <c r="RES297" s="75"/>
      <c r="RET297" s="76"/>
      <c r="REU297" s="180"/>
      <c r="REV297" s="180"/>
      <c r="REW297" s="180"/>
      <c r="REX297" s="75"/>
      <c r="REY297" s="76"/>
      <c r="REZ297" s="181"/>
      <c r="RFA297" s="181"/>
      <c r="RFB297" s="182"/>
      <c r="RFC297" s="134"/>
      <c r="RFD297" s="135"/>
      <c r="RFE297" s="111"/>
      <c r="RFF297" s="178"/>
      <c r="RFG297" s="178"/>
      <c r="RFH297" s="178"/>
      <c r="RFI297" s="178"/>
      <c r="RFJ297" s="179"/>
      <c r="RFK297" s="73"/>
      <c r="RFL297" s="73"/>
      <c r="RFM297" s="180"/>
      <c r="RFN297" s="75"/>
      <c r="RFO297" s="76"/>
      <c r="RFP297" s="180"/>
      <c r="RFQ297" s="180"/>
      <c r="RFR297" s="180"/>
      <c r="RFS297" s="75"/>
      <c r="RFT297" s="76"/>
      <c r="RFU297" s="181"/>
      <c r="RFV297" s="181"/>
      <c r="RFW297" s="182"/>
      <c r="RFX297" s="134"/>
      <c r="RFY297" s="135"/>
      <c r="RFZ297" s="111"/>
      <c r="RGA297" s="178"/>
      <c r="RGB297" s="178"/>
      <c r="RGC297" s="178"/>
      <c r="RGD297" s="178"/>
      <c r="RGE297" s="179"/>
      <c r="RGF297" s="73"/>
      <c r="RGG297" s="73"/>
      <c r="RGH297" s="180"/>
      <c r="RGI297" s="75"/>
      <c r="RGJ297" s="76"/>
      <c r="RGK297" s="180"/>
      <c r="RGL297" s="180"/>
      <c r="RGM297" s="180"/>
      <c r="RGN297" s="75"/>
      <c r="RGO297" s="76"/>
      <c r="RGP297" s="181"/>
      <c r="RGQ297" s="181"/>
      <c r="RGR297" s="182"/>
      <c r="RGS297" s="134"/>
      <c r="RGT297" s="135"/>
      <c r="RGU297" s="111"/>
      <c r="RGV297" s="178"/>
      <c r="RGW297" s="178"/>
      <c r="RGX297" s="178"/>
      <c r="RGY297" s="178"/>
      <c r="RGZ297" s="179"/>
      <c r="RHA297" s="73"/>
      <c r="RHB297" s="73"/>
      <c r="RHC297" s="180"/>
      <c r="RHD297" s="75"/>
      <c r="RHE297" s="76"/>
      <c r="RHF297" s="180"/>
      <c r="RHG297" s="180"/>
      <c r="RHH297" s="180"/>
      <c r="RHI297" s="75"/>
      <c r="RHJ297" s="76"/>
      <c r="RHK297" s="181"/>
      <c r="RHL297" s="181"/>
      <c r="RHM297" s="182"/>
      <c r="RHN297" s="134"/>
      <c r="RHO297" s="135"/>
      <c r="RHP297" s="111"/>
      <c r="RHQ297" s="178"/>
      <c r="RHR297" s="178"/>
      <c r="RHS297" s="178"/>
      <c r="RHT297" s="178"/>
      <c r="RHU297" s="179"/>
      <c r="RHV297" s="73"/>
      <c r="RHW297" s="73"/>
      <c r="RHX297" s="180"/>
      <c r="RHY297" s="75"/>
      <c r="RHZ297" s="76"/>
      <c r="RIA297" s="180"/>
      <c r="RIB297" s="180"/>
      <c r="RIC297" s="180"/>
      <c r="RID297" s="75"/>
      <c r="RIE297" s="76"/>
      <c r="RIF297" s="181"/>
      <c r="RIG297" s="181"/>
      <c r="RIH297" s="182"/>
      <c r="RII297" s="134"/>
      <c r="RIJ297" s="135"/>
      <c r="RIK297" s="111"/>
      <c r="RIL297" s="178"/>
      <c r="RIM297" s="178"/>
      <c r="RIN297" s="178"/>
      <c r="RIO297" s="178"/>
      <c r="RIP297" s="179"/>
      <c r="RIQ297" s="73"/>
      <c r="RIR297" s="73"/>
      <c r="RIS297" s="180"/>
      <c r="RIT297" s="75"/>
      <c r="RIU297" s="76"/>
      <c r="RIV297" s="180"/>
      <c r="RIW297" s="180"/>
      <c r="RIX297" s="180"/>
      <c r="RIY297" s="75"/>
      <c r="RIZ297" s="76"/>
      <c r="RJA297" s="181"/>
      <c r="RJB297" s="181"/>
      <c r="RJC297" s="182"/>
      <c r="RJD297" s="134"/>
      <c r="RJE297" s="135"/>
      <c r="RJF297" s="111"/>
      <c r="RJG297" s="178"/>
      <c r="RJH297" s="178"/>
      <c r="RJI297" s="178"/>
      <c r="RJJ297" s="178"/>
      <c r="RJK297" s="179"/>
      <c r="RJL297" s="73"/>
      <c r="RJM297" s="73"/>
      <c r="RJN297" s="180"/>
      <c r="RJO297" s="75"/>
      <c r="RJP297" s="76"/>
      <c r="RJQ297" s="180"/>
      <c r="RJR297" s="180"/>
      <c r="RJS297" s="180"/>
      <c r="RJT297" s="75"/>
      <c r="RJU297" s="76"/>
      <c r="RJV297" s="181"/>
      <c r="RJW297" s="181"/>
      <c r="RJX297" s="182"/>
      <c r="RJY297" s="134"/>
      <c r="RJZ297" s="135"/>
      <c r="RKA297" s="111"/>
      <c r="RKB297" s="178"/>
      <c r="RKC297" s="178"/>
      <c r="RKD297" s="178"/>
      <c r="RKE297" s="178"/>
      <c r="RKF297" s="179"/>
      <c r="RKG297" s="73"/>
      <c r="RKH297" s="73"/>
      <c r="RKI297" s="180"/>
      <c r="RKJ297" s="75"/>
      <c r="RKK297" s="76"/>
      <c r="RKL297" s="180"/>
      <c r="RKM297" s="180"/>
      <c r="RKN297" s="180"/>
      <c r="RKO297" s="75"/>
      <c r="RKP297" s="76"/>
      <c r="RKQ297" s="181"/>
      <c r="RKR297" s="181"/>
      <c r="RKS297" s="182"/>
      <c r="RKT297" s="134"/>
      <c r="RKU297" s="135"/>
      <c r="RKV297" s="111"/>
      <c r="RKW297" s="178"/>
      <c r="RKX297" s="178"/>
      <c r="RKY297" s="178"/>
      <c r="RKZ297" s="178"/>
      <c r="RLA297" s="179"/>
      <c r="RLB297" s="73"/>
      <c r="RLC297" s="73"/>
      <c r="RLD297" s="180"/>
      <c r="RLE297" s="75"/>
      <c r="RLF297" s="76"/>
      <c r="RLG297" s="180"/>
      <c r="RLH297" s="180"/>
      <c r="RLI297" s="180"/>
      <c r="RLJ297" s="75"/>
      <c r="RLK297" s="76"/>
      <c r="RLL297" s="181"/>
      <c r="RLM297" s="181"/>
      <c r="RLN297" s="182"/>
      <c r="RLO297" s="134"/>
      <c r="RLP297" s="135"/>
      <c r="RLQ297" s="111"/>
      <c r="RLR297" s="178"/>
      <c r="RLS297" s="178"/>
      <c r="RLT297" s="178"/>
      <c r="RLU297" s="178"/>
      <c r="RLV297" s="179"/>
      <c r="RLW297" s="73"/>
      <c r="RLX297" s="73"/>
      <c r="RLY297" s="180"/>
      <c r="RLZ297" s="75"/>
      <c r="RMA297" s="76"/>
      <c r="RMB297" s="180"/>
      <c r="RMC297" s="180"/>
      <c r="RMD297" s="180"/>
      <c r="RME297" s="75"/>
      <c r="RMF297" s="76"/>
      <c r="RMG297" s="181"/>
      <c r="RMH297" s="181"/>
      <c r="RMI297" s="182"/>
      <c r="RMJ297" s="134"/>
      <c r="RMK297" s="135"/>
      <c r="RML297" s="111"/>
      <c r="RMM297" s="178"/>
      <c r="RMN297" s="178"/>
      <c r="RMO297" s="178"/>
      <c r="RMP297" s="178"/>
      <c r="RMQ297" s="179"/>
      <c r="RMR297" s="73"/>
      <c r="RMS297" s="73"/>
      <c r="RMT297" s="180"/>
      <c r="RMU297" s="75"/>
      <c r="RMV297" s="76"/>
      <c r="RMW297" s="180"/>
      <c r="RMX297" s="180"/>
      <c r="RMY297" s="180"/>
      <c r="RMZ297" s="75"/>
      <c r="RNA297" s="76"/>
      <c r="RNB297" s="181"/>
      <c r="RNC297" s="181"/>
      <c r="RND297" s="182"/>
      <c r="RNE297" s="134"/>
      <c r="RNF297" s="135"/>
      <c r="RNG297" s="111"/>
      <c r="RNH297" s="178"/>
      <c r="RNI297" s="178"/>
      <c r="RNJ297" s="178"/>
      <c r="RNK297" s="178"/>
      <c r="RNL297" s="179"/>
      <c r="RNM297" s="73"/>
      <c r="RNN297" s="73"/>
      <c r="RNO297" s="180"/>
      <c r="RNP297" s="75"/>
      <c r="RNQ297" s="76"/>
      <c r="RNR297" s="180"/>
      <c r="RNS297" s="180"/>
      <c r="RNT297" s="180"/>
      <c r="RNU297" s="75"/>
      <c r="RNV297" s="76"/>
      <c r="RNW297" s="181"/>
      <c r="RNX297" s="181"/>
      <c r="RNY297" s="182"/>
      <c r="RNZ297" s="134"/>
      <c r="ROA297" s="135"/>
      <c r="ROB297" s="111"/>
      <c r="ROC297" s="178"/>
      <c r="ROD297" s="178"/>
      <c r="ROE297" s="178"/>
      <c r="ROF297" s="178"/>
      <c r="ROG297" s="179"/>
      <c r="ROH297" s="73"/>
      <c r="ROI297" s="73"/>
      <c r="ROJ297" s="180"/>
      <c r="ROK297" s="75"/>
      <c r="ROL297" s="76"/>
      <c r="ROM297" s="180"/>
      <c r="RON297" s="180"/>
      <c r="ROO297" s="180"/>
      <c r="ROP297" s="75"/>
      <c r="ROQ297" s="76"/>
      <c r="ROR297" s="181"/>
      <c r="ROS297" s="181"/>
      <c r="ROT297" s="182"/>
      <c r="ROU297" s="134"/>
      <c r="ROV297" s="135"/>
      <c r="ROW297" s="111"/>
      <c r="ROX297" s="178"/>
      <c r="ROY297" s="178"/>
      <c r="ROZ297" s="178"/>
      <c r="RPA297" s="178"/>
      <c r="RPB297" s="179"/>
      <c r="RPC297" s="73"/>
      <c r="RPD297" s="73"/>
      <c r="RPE297" s="180"/>
      <c r="RPF297" s="75"/>
      <c r="RPG297" s="76"/>
      <c r="RPH297" s="180"/>
      <c r="RPI297" s="180"/>
      <c r="RPJ297" s="180"/>
      <c r="RPK297" s="75"/>
      <c r="RPL297" s="76"/>
      <c r="RPM297" s="181"/>
      <c r="RPN297" s="181"/>
      <c r="RPO297" s="182"/>
      <c r="RPP297" s="134"/>
      <c r="RPQ297" s="135"/>
      <c r="RPR297" s="111"/>
      <c r="RPS297" s="178"/>
      <c r="RPT297" s="178"/>
      <c r="RPU297" s="178"/>
      <c r="RPV297" s="178"/>
      <c r="RPW297" s="179"/>
      <c r="RPX297" s="73"/>
      <c r="RPY297" s="73"/>
      <c r="RPZ297" s="180"/>
      <c r="RQA297" s="75"/>
      <c r="RQB297" s="76"/>
      <c r="RQC297" s="180"/>
      <c r="RQD297" s="180"/>
      <c r="RQE297" s="180"/>
      <c r="RQF297" s="75"/>
      <c r="RQG297" s="76"/>
      <c r="RQH297" s="181"/>
      <c r="RQI297" s="181"/>
      <c r="RQJ297" s="182"/>
      <c r="RQK297" s="134"/>
      <c r="RQL297" s="135"/>
      <c r="RQM297" s="111"/>
      <c r="RQN297" s="178"/>
      <c r="RQO297" s="178"/>
      <c r="RQP297" s="178"/>
      <c r="RQQ297" s="178"/>
      <c r="RQR297" s="179"/>
      <c r="RQS297" s="73"/>
      <c r="RQT297" s="73"/>
      <c r="RQU297" s="180"/>
      <c r="RQV297" s="75"/>
      <c r="RQW297" s="76"/>
      <c r="RQX297" s="180"/>
      <c r="RQY297" s="180"/>
      <c r="RQZ297" s="180"/>
      <c r="RRA297" s="75"/>
      <c r="RRB297" s="76"/>
      <c r="RRC297" s="181"/>
      <c r="RRD297" s="181"/>
      <c r="RRE297" s="182"/>
      <c r="RRF297" s="134"/>
      <c r="RRG297" s="135"/>
      <c r="RRH297" s="111"/>
      <c r="RRI297" s="178"/>
      <c r="RRJ297" s="178"/>
      <c r="RRK297" s="178"/>
      <c r="RRL297" s="178"/>
      <c r="RRM297" s="179"/>
      <c r="RRN297" s="73"/>
      <c r="RRO297" s="73"/>
      <c r="RRP297" s="180"/>
      <c r="RRQ297" s="75"/>
      <c r="RRR297" s="76"/>
      <c r="RRS297" s="180"/>
      <c r="RRT297" s="180"/>
      <c r="RRU297" s="180"/>
      <c r="RRV297" s="75"/>
      <c r="RRW297" s="76"/>
      <c r="RRX297" s="181"/>
      <c r="RRY297" s="181"/>
      <c r="RRZ297" s="182"/>
      <c r="RSA297" s="134"/>
      <c r="RSB297" s="135"/>
      <c r="RSC297" s="111"/>
      <c r="RSD297" s="178"/>
      <c r="RSE297" s="178"/>
      <c r="RSF297" s="178"/>
      <c r="RSG297" s="178"/>
      <c r="RSH297" s="179"/>
      <c r="RSI297" s="73"/>
      <c r="RSJ297" s="73"/>
      <c r="RSK297" s="180"/>
      <c r="RSL297" s="75"/>
      <c r="RSM297" s="76"/>
      <c r="RSN297" s="180"/>
      <c r="RSO297" s="180"/>
      <c r="RSP297" s="180"/>
      <c r="RSQ297" s="75"/>
      <c r="RSR297" s="76"/>
      <c r="RSS297" s="181"/>
      <c r="RST297" s="181"/>
      <c r="RSU297" s="182"/>
      <c r="RSV297" s="134"/>
      <c r="RSW297" s="135"/>
      <c r="RSX297" s="111"/>
      <c r="RSY297" s="178"/>
      <c r="RSZ297" s="178"/>
      <c r="RTA297" s="178"/>
      <c r="RTB297" s="178"/>
      <c r="RTC297" s="179"/>
      <c r="RTD297" s="73"/>
      <c r="RTE297" s="73"/>
      <c r="RTF297" s="180"/>
      <c r="RTG297" s="75"/>
      <c r="RTH297" s="76"/>
      <c r="RTI297" s="180"/>
      <c r="RTJ297" s="180"/>
      <c r="RTK297" s="180"/>
      <c r="RTL297" s="75"/>
      <c r="RTM297" s="76"/>
      <c r="RTN297" s="181"/>
      <c r="RTO297" s="181"/>
      <c r="RTP297" s="182"/>
      <c r="RTQ297" s="134"/>
      <c r="RTR297" s="135"/>
      <c r="RTS297" s="111"/>
      <c r="RTT297" s="178"/>
      <c r="RTU297" s="178"/>
      <c r="RTV297" s="178"/>
      <c r="RTW297" s="178"/>
      <c r="RTX297" s="179"/>
      <c r="RTY297" s="73"/>
      <c r="RTZ297" s="73"/>
      <c r="RUA297" s="180"/>
      <c r="RUB297" s="75"/>
      <c r="RUC297" s="76"/>
      <c r="RUD297" s="180"/>
      <c r="RUE297" s="180"/>
      <c r="RUF297" s="180"/>
      <c r="RUG297" s="75"/>
      <c r="RUH297" s="76"/>
      <c r="RUI297" s="181"/>
      <c r="RUJ297" s="181"/>
      <c r="RUK297" s="182"/>
      <c r="RUL297" s="134"/>
      <c r="RUM297" s="135"/>
      <c r="RUN297" s="111"/>
      <c r="RUO297" s="178"/>
      <c r="RUP297" s="178"/>
      <c r="RUQ297" s="178"/>
      <c r="RUR297" s="178"/>
      <c r="RUS297" s="179"/>
      <c r="RUT297" s="73"/>
      <c r="RUU297" s="73"/>
      <c r="RUV297" s="180"/>
      <c r="RUW297" s="75"/>
      <c r="RUX297" s="76"/>
      <c r="RUY297" s="180"/>
      <c r="RUZ297" s="180"/>
      <c r="RVA297" s="180"/>
      <c r="RVB297" s="75"/>
      <c r="RVC297" s="76"/>
      <c r="RVD297" s="181"/>
      <c r="RVE297" s="181"/>
      <c r="RVF297" s="182"/>
      <c r="RVG297" s="134"/>
      <c r="RVH297" s="135"/>
      <c r="RVI297" s="111"/>
      <c r="RVJ297" s="178"/>
      <c r="RVK297" s="178"/>
      <c r="RVL297" s="178"/>
      <c r="RVM297" s="178"/>
      <c r="RVN297" s="179"/>
      <c r="RVO297" s="73"/>
      <c r="RVP297" s="73"/>
      <c r="RVQ297" s="180"/>
      <c r="RVR297" s="75"/>
      <c r="RVS297" s="76"/>
      <c r="RVT297" s="180"/>
      <c r="RVU297" s="180"/>
      <c r="RVV297" s="180"/>
      <c r="RVW297" s="75"/>
      <c r="RVX297" s="76"/>
      <c r="RVY297" s="181"/>
      <c r="RVZ297" s="181"/>
      <c r="RWA297" s="182"/>
      <c r="RWB297" s="134"/>
      <c r="RWC297" s="135"/>
      <c r="RWD297" s="111"/>
      <c r="RWE297" s="178"/>
      <c r="RWF297" s="178"/>
      <c r="RWG297" s="178"/>
      <c r="RWH297" s="178"/>
      <c r="RWI297" s="179"/>
      <c r="RWJ297" s="73"/>
      <c r="RWK297" s="73"/>
      <c r="RWL297" s="180"/>
      <c r="RWM297" s="75"/>
      <c r="RWN297" s="76"/>
      <c r="RWO297" s="180"/>
      <c r="RWP297" s="180"/>
      <c r="RWQ297" s="180"/>
      <c r="RWR297" s="75"/>
      <c r="RWS297" s="76"/>
      <c r="RWT297" s="181"/>
      <c r="RWU297" s="181"/>
      <c r="RWV297" s="182"/>
      <c r="RWW297" s="134"/>
      <c r="RWX297" s="135"/>
      <c r="RWY297" s="111"/>
      <c r="RWZ297" s="178"/>
      <c r="RXA297" s="178"/>
      <c r="RXB297" s="178"/>
      <c r="RXC297" s="178"/>
      <c r="RXD297" s="179"/>
      <c r="RXE297" s="73"/>
      <c r="RXF297" s="73"/>
      <c r="RXG297" s="180"/>
      <c r="RXH297" s="75"/>
      <c r="RXI297" s="76"/>
      <c r="RXJ297" s="180"/>
      <c r="RXK297" s="180"/>
      <c r="RXL297" s="180"/>
      <c r="RXM297" s="75"/>
      <c r="RXN297" s="76"/>
      <c r="RXO297" s="181"/>
      <c r="RXP297" s="181"/>
      <c r="RXQ297" s="182"/>
      <c r="RXR297" s="134"/>
      <c r="RXS297" s="135"/>
      <c r="RXT297" s="111"/>
      <c r="RXU297" s="178"/>
      <c r="RXV297" s="178"/>
      <c r="RXW297" s="178"/>
      <c r="RXX297" s="178"/>
      <c r="RXY297" s="179"/>
      <c r="RXZ297" s="73"/>
      <c r="RYA297" s="73"/>
      <c r="RYB297" s="180"/>
      <c r="RYC297" s="75"/>
      <c r="RYD297" s="76"/>
      <c r="RYE297" s="180"/>
      <c r="RYF297" s="180"/>
      <c r="RYG297" s="180"/>
      <c r="RYH297" s="75"/>
      <c r="RYI297" s="76"/>
      <c r="RYJ297" s="181"/>
      <c r="RYK297" s="181"/>
      <c r="RYL297" s="182"/>
      <c r="RYM297" s="134"/>
      <c r="RYN297" s="135"/>
      <c r="RYO297" s="111"/>
      <c r="RYP297" s="178"/>
      <c r="RYQ297" s="178"/>
      <c r="RYR297" s="178"/>
      <c r="RYS297" s="178"/>
      <c r="RYT297" s="179"/>
      <c r="RYU297" s="73"/>
      <c r="RYV297" s="73"/>
      <c r="RYW297" s="180"/>
      <c r="RYX297" s="75"/>
      <c r="RYY297" s="76"/>
      <c r="RYZ297" s="180"/>
      <c r="RZA297" s="180"/>
      <c r="RZB297" s="180"/>
      <c r="RZC297" s="75"/>
      <c r="RZD297" s="76"/>
      <c r="RZE297" s="181"/>
      <c r="RZF297" s="181"/>
      <c r="RZG297" s="182"/>
      <c r="RZH297" s="134"/>
      <c r="RZI297" s="135"/>
      <c r="RZJ297" s="111"/>
      <c r="RZK297" s="178"/>
      <c r="RZL297" s="178"/>
      <c r="RZM297" s="178"/>
      <c r="RZN297" s="178"/>
      <c r="RZO297" s="179"/>
      <c r="RZP297" s="73"/>
      <c r="RZQ297" s="73"/>
      <c r="RZR297" s="180"/>
      <c r="RZS297" s="75"/>
      <c r="RZT297" s="76"/>
      <c r="RZU297" s="180"/>
      <c r="RZV297" s="180"/>
      <c r="RZW297" s="180"/>
      <c r="RZX297" s="75"/>
      <c r="RZY297" s="76"/>
      <c r="RZZ297" s="181"/>
      <c r="SAA297" s="181"/>
      <c r="SAB297" s="182"/>
      <c r="SAC297" s="134"/>
      <c r="SAD297" s="135"/>
      <c r="SAE297" s="111"/>
      <c r="SAF297" s="178"/>
      <c r="SAG297" s="178"/>
      <c r="SAH297" s="178"/>
      <c r="SAI297" s="178"/>
      <c r="SAJ297" s="179"/>
      <c r="SAK297" s="73"/>
      <c r="SAL297" s="73"/>
      <c r="SAM297" s="180"/>
      <c r="SAN297" s="75"/>
      <c r="SAO297" s="76"/>
      <c r="SAP297" s="180"/>
      <c r="SAQ297" s="180"/>
      <c r="SAR297" s="180"/>
      <c r="SAS297" s="75"/>
      <c r="SAT297" s="76"/>
      <c r="SAU297" s="181"/>
      <c r="SAV297" s="181"/>
      <c r="SAW297" s="182"/>
      <c r="SAX297" s="134"/>
      <c r="SAY297" s="135"/>
      <c r="SAZ297" s="111"/>
      <c r="SBA297" s="178"/>
      <c r="SBB297" s="178"/>
      <c r="SBC297" s="178"/>
      <c r="SBD297" s="178"/>
      <c r="SBE297" s="179"/>
      <c r="SBF297" s="73"/>
      <c r="SBG297" s="73"/>
      <c r="SBH297" s="180"/>
      <c r="SBI297" s="75"/>
      <c r="SBJ297" s="76"/>
      <c r="SBK297" s="180"/>
      <c r="SBL297" s="180"/>
      <c r="SBM297" s="180"/>
      <c r="SBN297" s="75"/>
      <c r="SBO297" s="76"/>
      <c r="SBP297" s="181"/>
      <c r="SBQ297" s="181"/>
      <c r="SBR297" s="182"/>
      <c r="SBS297" s="134"/>
      <c r="SBT297" s="135"/>
      <c r="SBU297" s="111"/>
      <c r="SBV297" s="178"/>
      <c r="SBW297" s="178"/>
      <c r="SBX297" s="178"/>
      <c r="SBY297" s="178"/>
      <c r="SBZ297" s="179"/>
      <c r="SCA297" s="73"/>
      <c r="SCB297" s="73"/>
      <c r="SCC297" s="180"/>
      <c r="SCD297" s="75"/>
      <c r="SCE297" s="76"/>
      <c r="SCF297" s="180"/>
      <c r="SCG297" s="180"/>
      <c r="SCH297" s="180"/>
      <c r="SCI297" s="75"/>
      <c r="SCJ297" s="76"/>
      <c r="SCK297" s="181"/>
      <c r="SCL297" s="181"/>
      <c r="SCM297" s="182"/>
      <c r="SCN297" s="134"/>
      <c r="SCO297" s="135"/>
      <c r="SCP297" s="111"/>
      <c r="SCQ297" s="178"/>
      <c r="SCR297" s="178"/>
      <c r="SCS297" s="178"/>
      <c r="SCT297" s="178"/>
      <c r="SCU297" s="179"/>
      <c r="SCV297" s="73"/>
      <c r="SCW297" s="73"/>
      <c r="SCX297" s="180"/>
      <c r="SCY297" s="75"/>
      <c r="SCZ297" s="76"/>
      <c r="SDA297" s="180"/>
      <c r="SDB297" s="180"/>
      <c r="SDC297" s="180"/>
      <c r="SDD297" s="75"/>
      <c r="SDE297" s="76"/>
      <c r="SDF297" s="181"/>
      <c r="SDG297" s="181"/>
      <c r="SDH297" s="182"/>
      <c r="SDI297" s="134"/>
      <c r="SDJ297" s="135"/>
      <c r="SDK297" s="111"/>
      <c r="SDL297" s="178"/>
      <c r="SDM297" s="178"/>
      <c r="SDN297" s="178"/>
      <c r="SDO297" s="178"/>
      <c r="SDP297" s="179"/>
      <c r="SDQ297" s="73"/>
      <c r="SDR297" s="73"/>
      <c r="SDS297" s="180"/>
      <c r="SDT297" s="75"/>
      <c r="SDU297" s="76"/>
      <c r="SDV297" s="180"/>
      <c r="SDW297" s="180"/>
      <c r="SDX297" s="180"/>
      <c r="SDY297" s="75"/>
      <c r="SDZ297" s="76"/>
      <c r="SEA297" s="181"/>
      <c r="SEB297" s="181"/>
      <c r="SEC297" s="182"/>
      <c r="SED297" s="134"/>
      <c r="SEE297" s="135"/>
      <c r="SEF297" s="111"/>
      <c r="SEG297" s="178"/>
      <c r="SEH297" s="178"/>
      <c r="SEI297" s="178"/>
      <c r="SEJ297" s="178"/>
      <c r="SEK297" s="179"/>
      <c r="SEL297" s="73"/>
      <c r="SEM297" s="73"/>
      <c r="SEN297" s="180"/>
      <c r="SEO297" s="75"/>
      <c r="SEP297" s="76"/>
      <c r="SEQ297" s="180"/>
      <c r="SER297" s="180"/>
      <c r="SES297" s="180"/>
      <c r="SET297" s="75"/>
      <c r="SEU297" s="76"/>
      <c r="SEV297" s="181"/>
      <c r="SEW297" s="181"/>
      <c r="SEX297" s="182"/>
      <c r="SEY297" s="134"/>
      <c r="SEZ297" s="135"/>
      <c r="SFA297" s="111"/>
      <c r="SFB297" s="178"/>
      <c r="SFC297" s="178"/>
      <c r="SFD297" s="178"/>
      <c r="SFE297" s="178"/>
      <c r="SFF297" s="179"/>
      <c r="SFG297" s="73"/>
      <c r="SFH297" s="73"/>
      <c r="SFI297" s="180"/>
      <c r="SFJ297" s="75"/>
      <c r="SFK297" s="76"/>
      <c r="SFL297" s="180"/>
      <c r="SFM297" s="180"/>
      <c r="SFN297" s="180"/>
      <c r="SFO297" s="75"/>
      <c r="SFP297" s="76"/>
      <c r="SFQ297" s="181"/>
      <c r="SFR297" s="181"/>
      <c r="SFS297" s="182"/>
      <c r="SFT297" s="134"/>
      <c r="SFU297" s="135"/>
      <c r="SFV297" s="111"/>
      <c r="SFW297" s="178"/>
      <c r="SFX297" s="178"/>
      <c r="SFY297" s="178"/>
      <c r="SFZ297" s="178"/>
      <c r="SGA297" s="179"/>
      <c r="SGB297" s="73"/>
      <c r="SGC297" s="73"/>
      <c r="SGD297" s="180"/>
      <c r="SGE297" s="75"/>
      <c r="SGF297" s="76"/>
      <c r="SGG297" s="180"/>
      <c r="SGH297" s="180"/>
      <c r="SGI297" s="180"/>
      <c r="SGJ297" s="75"/>
      <c r="SGK297" s="76"/>
      <c r="SGL297" s="181"/>
      <c r="SGM297" s="181"/>
      <c r="SGN297" s="182"/>
      <c r="SGO297" s="134"/>
      <c r="SGP297" s="135"/>
      <c r="SGQ297" s="111"/>
      <c r="SGR297" s="178"/>
      <c r="SGS297" s="178"/>
      <c r="SGT297" s="178"/>
      <c r="SGU297" s="178"/>
      <c r="SGV297" s="179"/>
      <c r="SGW297" s="73"/>
      <c r="SGX297" s="73"/>
      <c r="SGY297" s="180"/>
      <c r="SGZ297" s="75"/>
      <c r="SHA297" s="76"/>
      <c r="SHB297" s="180"/>
      <c r="SHC297" s="180"/>
      <c r="SHD297" s="180"/>
      <c r="SHE297" s="75"/>
      <c r="SHF297" s="76"/>
      <c r="SHG297" s="181"/>
      <c r="SHH297" s="181"/>
      <c r="SHI297" s="182"/>
      <c r="SHJ297" s="134"/>
      <c r="SHK297" s="135"/>
      <c r="SHL297" s="111"/>
      <c r="SHM297" s="178"/>
      <c r="SHN297" s="178"/>
      <c r="SHO297" s="178"/>
      <c r="SHP297" s="178"/>
      <c r="SHQ297" s="179"/>
      <c r="SHR297" s="73"/>
      <c r="SHS297" s="73"/>
      <c r="SHT297" s="180"/>
      <c r="SHU297" s="75"/>
      <c r="SHV297" s="76"/>
      <c r="SHW297" s="180"/>
      <c r="SHX297" s="180"/>
      <c r="SHY297" s="180"/>
      <c r="SHZ297" s="75"/>
      <c r="SIA297" s="76"/>
      <c r="SIB297" s="181"/>
      <c r="SIC297" s="181"/>
      <c r="SID297" s="182"/>
      <c r="SIE297" s="134"/>
      <c r="SIF297" s="135"/>
      <c r="SIG297" s="111"/>
      <c r="SIH297" s="178"/>
      <c r="SII297" s="178"/>
      <c r="SIJ297" s="178"/>
      <c r="SIK297" s="178"/>
      <c r="SIL297" s="179"/>
      <c r="SIM297" s="73"/>
      <c r="SIN297" s="73"/>
      <c r="SIO297" s="180"/>
      <c r="SIP297" s="75"/>
      <c r="SIQ297" s="76"/>
      <c r="SIR297" s="180"/>
      <c r="SIS297" s="180"/>
      <c r="SIT297" s="180"/>
      <c r="SIU297" s="75"/>
      <c r="SIV297" s="76"/>
      <c r="SIW297" s="181"/>
      <c r="SIX297" s="181"/>
      <c r="SIY297" s="182"/>
      <c r="SIZ297" s="134"/>
      <c r="SJA297" s="135"/>
      <c r="SJB297" s="111"/>
      <c r="SJC297" s="178"/>
      <c r="SJD297" s="178"/>
      <c r="SJE297" s="178"/>
      <c r="SJF297" s="178"/>
      <c r="SJG297" s="179"/>
      <c r="SJH297" s="73"/>
      <c r="SJI297" s="73"/>
      <c r="SJJ297" s="180"/>
      <c r="SJK297" s="75"/>
      <c r="SJL297" s="76"/>
      <c r="SJM297" s="180"/>
      <c r="SJN297" s="180"/>
      <c r="SJO297" s="180"/>
      <c r="SJP297" s="75"/>
      <c r="SJQ297" s="76"/>
      <c r="SJR297" s="181"/>
      <c r="SJS297" s="181"/>
      <c r="SJT297" s="182"/>
      <c r="SJU297" s="134"/>
      <c r="SJV297" s="135"/>
      <c r="SJW297" s="111"/>
      <c r="SJX297" s="178"/>
      <c r="SJY297" s="178"/>
      <c r="SJZ297" s="178"/>
      <c r="SKA297" s="178"/>
      <c r="SKB297" s="179"/>
      <c r="SKC297" s="73"/>
      <c r="SKD297" s="73"/>
      <c r="SKE297" s="180"/>
      <c r="SKF297" s="75"/>
      <c r="SKG297" s="76"/>
      <c r="SKH297" s="180"/>
      <c r="SKI297" s="180"/>
      <c r="SKJ297" s="180"/>
      <c r="SKK297" s="75"/>
      <c r="SKL297" s="76"/>
      <c r="SKM297" s="181"/>
      <c r="SKN297" s="181"/>
      <c r="SKO297" s="182"/>
      <c r="SKP297" s="134"/>
      <c r="SKQ297" s="135"/>
      <c r="SKR297" s="111"/>
      <c r="SKS297" s="178"/>
      <c r="SKT297" s="178"/>
      <c r="SKU297" s="178"/>
      <c r="SKV297" s="178"/>
      <c r="SKW297" s="179"/>
      <c r="SKX297" s="73"/>
      <c r="SKY297" s="73"/>
      <c r="SKZ297" s="180"/>
      <c r="SLA297" s="75"/>
      <c r="SLB297" s="76"/>
      <c r="SLC297" s="180"/>
      <c r="SLD297" s="180"/>
      <c r="SLE297" s="180"/>
      <c r="SLF297" s="75"/>
      <c r="SLG297" s="76"/>
      <c r="SLH297" s="181"/>
      <c r="SLI297" s="181"/>
      <c r="SLJ297" s="182"/>
      <c r="SLK297" s="134"/>
      <c r="SLL297" s="135"/>
      <c r="SLM297" s="111"/>
      <c r="SLN297" s="178"/>
      <c r="SLO297" s="178"/>
      <c r="SLP297" s="178"/>
      <c r="SLQ297" s="178"/>
      <c r="SLR297" s="179"/>
      <c r="SLS297" s="73"/>
      <c r="SLT297" s="73"/>
      <c r="SLU297" s="180"/>
      <c r="SLV297" s="75"/>
      <c r="SLW297" s="76"/>
      <c r="SLX297" s="180"/>
      <c r="SLY297" s="180"/>
      <c r="SLZ297" s="180"/>
      <c r="SMA297" s="75"/>
      <c r="SMB297" s="76"/>
      <c r="SMC297" s="181"/>
      <c r="SMD297" s="181"/>
      <c r="SME297" s="182"/>
      <c r="SMF297" s="134"/>
      <c r="SMG297" s="135"/>
      <c r="SMH297" s="111"/>
      <c r="SMI297" s="178"/>
      <c r="SMJ297" s="178"/>
      <c r="SMK297" s="178"/>
      <c r="SML297" s="178"/>
      <c r="SMM297" s="179"/>
      <c r="SMN297" s="73"/>
      <c r="SMO297" s="73"/>
      <c r="SMP297" s="180"/>
      <c r="SMQ297" s="75"/>
      <c r="SMR297" s="76"/>
      <c r="SMS297" s="180"/>
      <c r="SMT297" s="180"/>
      <c r="SMU297" s="180"/>
      <c r="SMV297" s="75"/>
      <c r="SMW297" s="76"/>
      <c r="SMX297" s="181"/>
      <c r="SMY297" s="181"/>
      <c r="SMZ297" s="182"/>
      <c r="SNA297" s="134"/>
      <c r="SNB297" s="135"/>
      <c r="SNC297" s="111"/>
      <c r="SND297" s="178"/>
      <c r="SNE297" s="178"/>
      <c r="SNF297" s="178"/>
      <c r="SNG297" s="178"/>
      <c r="SNH297" s="179"/>
      <c r="SNI297" s="73"/>
      <c r="SNJ297" s="73"/>
      <c r="SNK297" s="180"/>
      <c r="SNL297" s="75"/>
      <c r="SNM297" s="76"/>
      <c r="SNN297" s="180"/>
      <c r="SNO297" s="180"/>
      <c r="SNP297" s="180"/>
      <c r="SNQ297" s="75"/>
      <c r="SNR297" s="76"/>
      <c r="SNS297" s="181"/>
      <c r="SNT297" s="181"/>
      <c r="SNU297" s="182"/>
      <c r="SNV297" s="134"/>
      <c r="SNW297" s="135"/>
      <c r="SNX297" s="111"/>
      <c r="SNY297" s="178"/>
      <c r="SNZ297" s="178"/>
      <c r="SOA297" s="178"/>
      <c r="SOB297" s="178"/>
      <c r="SOC297" s="179"/>
      <c r="SOD297" s="73"/>
      <c r="SOE297" s="73"/>
      <c r="SOF297" s="180"/>
      <c r="SOG297" s="75"/>
      <c r="SOH297" s="76"/>
      <c r="SOI297" s="180"/>
      <c r="SOJ297" s="180"/>
      <c r="SOK297" s="180"/>
      <c r="SOL297" s="75"/>
      <c r="SOM297" s="76"/>
      <c r="SON297" s="181"/>
      <c r="SOO297" s="181"/>
      <c r="SOP297" s="182"/>
      <c r="SOQ297" s="134"/>
      <c r="SOR297" s="135"/>
      <c r="SOS297" s="111"/>
      <c r="SOT297" s="178"/>
      <c r="SOU297" s="178"/>
      <c r="SOV297" s="178"/>
      <c r="SOW297" s="178"/>
      <c r="SOX297" s="179"/>
      <c r="SOY297" s="73"/>
      <c r="SOZ297" s="73"/>
      <c r="SPA297" s="180"/>
      <c r="SPB297" s="75"/>
      <c r="SPC297" s="76"/>
      <c r="SPD297" s="180"/>
      <c r="SPE297" s="180"/>
      <c r="SPF297" s="180"/>
      <c r="SPG297" s="75"/>
      <c r="SPH297" s="76"/>
      <c r="SPI297" s="181"/>
      <c r="SPJ297" s="181"/>
      <c r="SPK297" s="182"/>
      <c r="SPL297" s="134"/>
      <c r="SPM297" s="135"/>
      <c r="SPN297" s="111"/>
      <c r="SPO297" s="178"/>
      <c r="SPP297" s="178"/>
      <c r="SPQ297" s="178"/>
      <c r="SPR297" s="178"/>
      <c r="SPS297" s="179"/>
      <c r="SPT297" s="73"/>
      <c r="SPU297" s="73"/>
      <c r="SPV297" s="180"/>
      <c r="SPW297" s="75"/>
      <c r="SPX297" s="76"/>
      <c r="SPY297" s="180"/>
      <c r="SPZ297" s="180"/>
      <c r="SQA297" s="180"/>
      <c r="SQB297" s="75"/>
      <c r="SQC297" s="76"/>
      <c r="SQD297" s="181"/>
      <c r="SQE297" s="181"/>
      <c r="SQF297" s="182"/>
      <c r="SQG297" s="134"/>
      <c r="SQH297" s="135"/>
      <c r="SQI297" s="111"/>
      <c r="SQJ297" s="178"/>
      <c r="SQK297" s="178"/>
      <c r="SQL297" s="178"/>
      <c r="SQM297" s="178"/>
      <c r="SQN297" s="179"/>
      <c r="SQO297" s="73"/>
      <c r="SQP297" s="73"/>
      <c r="SQQ297" s="180"/>
      <c r="SQR297" s="75"/>
      <c r="SQS297" s="76"/>
      <c r="SQT297" s="180"/>
      <c r="SQU297" s="180"/>
      <c r="SQV297" s="180"/>
      <c r="SQW297" s="75"/>
      <c r="SQX297" s="76"/>
      <c r="SQY297" s="181"/>
      <c r="SQZ297" s="181"/>
      <c r="SRA297" s="182"/>
      <c r="SRB297" s="134"/>
      <c r="SRC297" s="135"/>
      <c r="SRD297" s="111"/>
      <c r="SRE297" s="178"/>
      <c r="SRF297" s="178"/>
      <c r="SRG297" s="178"/>
      <c r="SRH297" s="178"/>
      <c r="SRI297" s="179"/>
      <c r="SRJ297" s="73"/>
      <c r="SRK297" s="73"/>
      <c r="SRL297" s="180"/>
      <c r="SRM297" s="75"/>
      <c r="SRN297" s="76"/>
      <c r="SRO297" s="180"/>
      <c r="SRP297" s="180"/>
      <c r="SRQ297" s="180"/>
      <c r="SRR297" s="75"/>
      <c r="SRS297" s="76"/>
      <c r="SRT297" s="181"/>
      <c r="SRU297" s="181"/>
      <c r="SRV297" s="182"/>
      <c r="SRW297" s="134"/>
      <c r="SRX297" s="135"/>
      <c r="SRY297" s="111"/>
      <c r="SRZ297" s="178"/>
      <c r="SSA297" s="178"/>
      <c r="SSB297" s="178"/>
      <c r="SSC297" s="178"/>
      <c r="SSD297" s="179"/>
      <c r="SSE297" s="73"/>
      <c r="SSF297" s="73"/>
      <c r="SSG297" s="180"/>
      <c r="SSH297" s="75"/>
      <c r="SSI297" s="76"/>
      <c r="SSJ297" s="180"/>
      <c r="SSK297" s="180"/>
      <c r="SSL297" s="180"/>
      <c r="SSM297" s="75"/>
      <c r="SSN297" s="76"/>
      <c r="SSO297" s="181"/>
      <c r="SSP297" s="181"/>
      <c r="SSQ297" s="182"/>
      <c r="SSR297" s="134"/>
      <c r="SSS297" s="135"/>
      <c r="SST297" s="111"/>
      <c r="SSU297" s="178"/>
      <c r="SSV297" s="178"/>
      <c r="SSW297" s="178"/>
      <c r="SSX297" s="178"/>
      <c r="SSY297" s="179"/>
      <c r="SSZ297" s="73"/>
      <c r="STA297" s="73"/>
      <c r="STB297" s="180"/>
      <c r="STC297" s="75"/>
      <c r="STD297" s="76"/>
      <c r="STE297" s="180"/>
      <c r="STF297" s="180"/>
      <c r="STG297" s="180"/>
      <c r="STH297" s="75"/>
      <c r="STI297" s="76"/>
      <c r="STJ297" s="181"/>
      <c r="STK297" s="181"/>
      <c r="STL297" s="182"/>
      <c r="STM297" s="134"/>
      <c r="STN297" s="135"/>
      <c r="STO297" s="111"/>
      <c r="STP297" s="178"/>
      <c r="STQ297" s="178"/>
      <c r="STR297" s="178"/>
      <c r="STS297" s="178"/>
      <c r="STT297" s="179"/>
      <c r="STU297" s="73"/>
      <c r="STV297" s="73"/>
      <c r="STW297" s="180"/>
      <c r="STX297" s="75"/>
      <c r="STY297" s="76"/>
      <c r="STZ297" s="180"/>
      <c r="SUA297" s="180"/>
      <c r="SUB297" s="180"/>
      <c r="SUC297" s="75"/>
      <c r="SUD297" s="76"/>
      <c r="SUE297" s="181"/>
      <c r="SUF297" s="181"/>
      <c r="SUG297" s="182"/>
      <c r="SUH297" s="134"/>
      <c r="SUI297" s="135"/>
      <c r="SUJ297" s="111"/>
      <c r="SUK297" s="178"/>
      <c r="SUL297" s="178"/>
      <c r="SUM297" s="178"/>
      <c r="SUN297" s="178"/>
      <c r="SUO297" s="179"/>
      <c r="SUP297" s="73"/>
      <c r="SUQ297" s="73"/>
      <c r="SUR297" s="180"/>
      <c r="SUS297" s="75"/>
      <c r="SUT297" s="76"/>
      <c r="SUU297" s="180"/>
      <c r="SUV297" s="180"/>
      <c r="SUW297" s="180"/>
      <c r="SUX297" s="75"/>
      <c r="SUY297" s="76"/>
      <c r="SUZ297" s="181"/>
      <c r="SVA297" s="181"/>
      <c r="SVB297" s="182"/>
      <c r="SVC297" s="134"/>
      <c r="SVD297" s="135"/>
      <c r="SVE297" s="111"/>
      <c r="SVF297" s="178"/>
      <c r="SVG297" s="178"/>
      <c r="SVH297" s="178"/>
      <c r="SVI297" s="178"/>
      <c r="SVJ297" s="179"/>
      <c r="SVK297" s="73"/>
      <c r="SVL297" s="73"/>
      <c r="SVM297" s="180"/>
      <c r="SVN297" s="75"/>
      <c r="SVO297" s="76"/>
      <c r="SVP297" s="180"/>
      <c r="SVQ297" s="180"/>
      <c r="SVR297" s="180"/>
      <c r="SVS297" s="75"/>
      <c r="SVT297" s="76"/>
      <c r="SVU297" s="181"/>
      <c r="SVV297" s="181"/>
      <c r="SVW297" s="182"/>
      <c r="SVX297" s="134"/>
      <c r="SVY297" s="135"/>
      <c r="SVZ297" s="111"/>
      <c r="SWA297" s="178"/>
      <c r="SWB297" s="178"/>
      <c r="SWC297" s="178"/>
      <c r="SWD297" s="178"/>
      <c r="SWE297" s="179"/>
      <c r="SWF297" s="73"/>
      <c r="SWG297" s="73"/>
      <c r="SWH297" s="180"/>
      <c r="SWI297" s="75"/>
      <c r="SWJ297" s="76"/>
      <c r="SWK297" s="180"/>
      <c r="SWL297" s="180"/>
      <c r="SWM297" s="180"/>
      <c r="SWN297" s="75"/>
      <c r="SWO297" s="76"/>
      <c r="SWP297" s="181"/>
      <c r="SWQ297" s="181"/>
      <c r="SWR297" s="182"/>
      <c r="SWS297" s="134"/>
      <c r="SWT297" s="135"/>
      <c r="SWU297" s="111"/>
      <c r="SWV297" s="178"/>
      <c r="SWW297" s="178"/>
      <c r="SWX297" s="178"/>
      <c r="SWY297" s="178"/>
      <c r="SWZ297" s="179"/>
      <c r="SXA297" s="73"/>
      <c r="SXB297" s="73"/>
      <c r="SXC297" s="180"/>
      <c r="SXD297" s="75"/>
      <c r="SXE297" s="76"/>
      <c r="SXF297" s="180"/>
      <c r="SXG297" s="180"/>
      <c r="SXH297" s="180"/>
      <c r="SXI297" s="75"/>
      <c r="SXJ297" s="76"/>
      <c r="SXK297" s="181"/>
      <c r="SXL297" s="181"/>
      <c r="SXM297" s="182"/>
      <c r="SXN297" s="134"/>
      <c r="SXO297" s="135"/>
      <c r="SXP297" s="111"/>
      <c r="SXQ297" s="178"/>
      <c r="SXR297" s="178"/>
      <c r="SXS297" s="178"/>
      <c r="SXT297" s="178"/>
      <c r="SXU297" s="179"/>
      <c r="SXV297" s="73"/>
      <c r="SXW297" s="73"/>
      <c r="SXX297" s="180"/>
      <c r="SXY297" s="75"/>
      <c r="SXZ297" s="76"/>
      <c r="SYA297" s="180"/>
      <c r="SYB297" s="180"/>
      <c r="SYC297" s="180"/>
      <c r="SYD297" s="75"/>
      <c r="SYE297" s="76"/>
      <c r="SYF297" s="181"/>
      <c r="SYG297" s="181"/>
      <c r="SYH297" s="182"/>
      <c r="SYI297" s="134"/>
      <c r="SYJ297" s="135"/>
      <c r="SYK297" s="111"/>
      <c r="SYL297" s="178"/>
      <c r="SYM297" s="178"/>
      <c r="SYN297" s="178"/>
      <c r="SYO297" s="178"/>
      <c r="SYP297" s="179"/>
      <c r="SYQ297" s="73"/>
      <c r="SYR297" s="73"/>
      <c r="SYS297" s="180"/>
      <c r="SYT297" s="75"/>
      <c r="SYU297" s="76"/>
      <c r="SYV297" s="180"/>
      <c r="SYW297" s="180"/>
      <c r="SYX297" s="180"/>
      <c r="SYY297" s="75"/>
      <c r="SYZ297" s="76"/>
      <c r="SZA297" s="181"/>
      <c r="SZB297" s="181"/>
      <c r="SZC297" s="182"/>
      <c r="SZD297" s="134"/>
      <c r="SZE297" s="135"/>
      <c r="SZF297" s="111"/>
      <c r="SZG297" s="178"/>
      <c r="SZH297" s="178"/>
      <c r="SZI297" s="178"/>
      <c r="SZJ297" s="178"/>
      <c r="SZK297" s="179"/>
      <c r="SZL297" s="73"/>
      <c r="SZM297" s="73"/>
      <c r="SZN297" s="180"/>
      <c r="SZO297" s="75"/>
      <c r="SZP297" s="76"/>
      <c r="SZQ297" s="180"/>
      <c r="SZR297" s="180"/>
      <c r="SZS297" s="180"/>
      <c r="SZT297" s="75"/>
      <c r="SZU297" s="76"/>
      <c r="SZV297" s="181"/>
      <c r="SZW297" s="181"/>
      <c r="SZX297" s="182"/>
      <c r="SZY297" s="134"/>
      <c r="SZZ297" s="135"/>
      <c r="TAA297" s="111"/>
      <c r="TAB297" s="178"/>
      <c r="TAC297" s="178"/>
      <c r="TAD297" s="178"/>
      <c r="TAE297" s="178"/>
      <c r="TAF297" s="179"/>
      <c r="TAG297" s="73"/>
      <c r="TAH297" s="73"/>
      <c r="TAI297" s="180"/>
      <c r="TAJ297" s="75"/>
      <c r="TAK297" s="76"/>
      <c r="TAL297" s="180"/>
      <c r="TAM297" s="180"/>
      <c r="TAN297" s="180"/>
      <c r="TAO297" s="75"/>
      <c r="TAP297" s="76"/>
      <c r="TAQ297" s="181"/>
      <c r="TAR297" s="181"/>
      <c r="TAS297" s="182"/>
      <c r="TAT297" s="134"/>
      <c r="TAU297" s="135"/>
      <c r="TAV297" s="111"/>
      <c r="TAW297" s="178"/>
      <c r="TAX297" s="178"/>
      <c r="TAY297" s="178"/>
      <c r="TAZ297" s="178"/>
      <c r="TBA297" s="179"/>
      <c r="TBB297" s="73"/>
      <c r="TBC297" s="73"/>
      <c r="TBD297" s="180"/>
      <c r="TBE297" s="75"/>
      <c r="TBF297" s="76"/>
      <c r="TBG297" s="180"/>
      <c r="TBH297" s="180"/>
      <c r="TBI297" s="180"/>
      <c r="TBJ297" s="75"/>
      <c r="TBK297" s="76"/>
      <c r="TBL297" s="181"/>
      <c r="TBM297" s="181"/>
      <c r="TBN297" s="182"/>
      <c r="TBO297" s="134"/>
      <c r="TBP297" s="135"/>
      <c r="TBQ297" s="111"/>
      <c r="TBR297" s="178"/>
      <c r="TBS297" s="178"/>
      <c r="TBT297" s="178"/>
      <c r="TBU297" s="178"/>
      <c r="TBV297" s="179"/>
      <c r="TBW297" s="73"/>
      <c r="TBX297" s="73"/>
      <c r="TBY297" s="180"/>
      <c r="TBZ297" s="75"/>
      <c r="TCA297" s="76"/>
      <c r="TCB297" s="180"/>
      <c r="TCC297" s="180"/>
      <c r="TCD297" s="180"/>
      <c r="TCE297" s="75"/>
      <c r="TCF297" s="76"/>
      <c r="TCG297" s="181"/>
      <c r="TCH297" s="181"/>
      <c r="TCI297" s="182"/>
      <c r="TCJ297" s="134"/>
      <c r="TCK297" s="135"/>
      <c r="TCL297" s="111"/>
      <c r="TCM297" s="178"/>
      <c r="TCN297" s="178"/>
      <c r="TCO297" s="178"/>
      <c r="TCP297" s="178"/>
      <c r="TCQ297" s="179"/>
      <c r="TCR297" s="73"/>
      <c r="TCS297" s="73"/>
      <c r="TCT297" s="180"/>
      <c r="TCU297" s="75"/>
      <c r="TCV297" s="76"/>
      <c r="TCW297" s="180"/>
      <c r="TCX297" s="180"/>
      <c r="TCY297" s="180"/>
      <c r="TCZ297" s="75"/>
      <c r="TDA297" s="76"/>
      <c r="TDB297" s="181"/>
      <c r="TDC297" s="181"/>
      <c r="TDD297" s="182"/>
      <c r="TDE297" s="134"/>
      <c r="TDF297" s="135"/>
      <c r="TDG297" s="111"/>
      <c r="TDH297" s="178"/>
      <c r="TDI297" s="178"/>
      <c r="TDJ297" s="178"/>
      <c r="TDK297" s="178"/>
      <c r="TDL297" s="179"/>
      <c r="TDM297" s="73"/>
      <c r="TDN297" s="73"/>
      <c r="TDO297" s="180"/>
      <c r="TDP297" s="75"/>
      <c r="TDQ297" s="76"/>
      <c r="TDR297" s="180"/>
      <c r="TDS297" s="180"/>
      <c r="TDT297" s="180"/>
      <c r="TDU297" s="75"/>
      <c r="TDV297" s="76"/>
      <c r="TDW297" s="181"/>
      <c r="TDX297" s="181"/>
      <c r="TDY297" s="182"/>
      <c r="TDZ297" s="134"/>
      <c r="TEA297" s="135"/>
      <c r="TEB297" s="111"/>
      <c r="TEC297" s="178"/>
      <c r="TED297" s="178"/>
      <c r="TEE297" s="178"/>
      <c r="TEF297" s="178"/>
      <c r="TEG297" s="179"/>
      <c r="TEH297" s="73"/>
      <c r="TEI297" s="73"/>
      <c r="TEJ297" s="180"/>
      <c r="TEK297" s="75"/>
      <c r="TEL297" s="76"/>
      <c r="TEM297" s="180"/>
      <c r="TEN297" s="180"/>
      <c r="TEO297" s="180"/>
      <c r="TEP297" s="75"/>
      <c r="TEQ297" s="76"/>
      <c r="TER297" s="181"/>
      <c r="TES297" s="181"/>
      <c r="TET297" s="182"/>
      <c r="TEU297" s="134"/>
      <c r="TEV297" s="135"/>
      <c r="TEW297" s="111"/>
      <c r="TEX297" s="178"/>
      <c r="TEY297" s="178"/>
      <c r="TEZ297" s="178"/>
      <c r="TFA297" s="178"/>
      <c r="TFB297" s="179"/>
      <c r="TFC297" s="73"/>
      <c r="TFD297" s="73"/>
      <c r="TFE297" s="180"/>
      <c r="TFF297" s="75"/>
      <c r="TFG297" s="76"/>
      <c r="TFH297" s="180"/>
      <c r="TFI297" s="180"/>
      <c r="TFJ297" s="180"/>
      <c r="TFK297" s="75"/>
      <c r="TFL297" s="76"/>
      <c r="TFM297" s="181"/>
      <c r="TFN297" s="181"/>
      <c r="TFO297" s="182"/>
      <c r="TFP297" s="134"/>
      <c r="TFQ297" s="135"/>
      <c r="TFR297" s="111"/>
      <c r="TFS297" s="178"/>
      <c r="TFT297" s="178"/>
      <c r="TFU297" s="178"/>
      <c r="TFV297" s="178"/>
      <c r="TFW297" s="179"/>
      <c r="TFX297" s="73"/>
      <c r="TFY297" s="73"/>
      <c r="TFZ297" s="180"/>
      <c r="TGA297" s="75"/>
      <c r="TGB297" s="76"/>
      <c r="TGC297" s="180"/>
      <c r="TGD297" s="180"/>
      <c r="TGE297" s="180"/>
      <c r="TGF297" s="75"/>
      <c r="TGG297" s="76"/>
      <c r="TGH297" s="181"/>
      <c r="TGI297" s="181"/>
      <c r="TGJ297" s="182"/>
      <c r="TGK297" s="134"/>
      <c r="TGL297" s="135"/>
      <c r="TGM297" s="111"/>
      <c r="TGN297" s="178"/>
      <c r="TGO297" s="178"/>
      <c r="TGP297" s="178"/>
      <c r="TGQ297" s="178"/>
      <c r="TGR297" s="179"/>
      <c r="TGS297" s="73"/>
      <c r="TGT297" s="73"/>
      <c r="TGU297" s="180"/>
      <c r="TGV297" s="75"/>
      <c r="TGW297" s="76"/>
      <c r="TGX297" s="180"/>
      <c r="TGY297" s="180"/>
      <c r="TGZ297" s="180"/>
      <c r="THA297" s="75"/>
      <c r="THB297" s="76"/>
      <c r="THC297" s="181"/>
      <c r="THD297" s="181"/>
      <c r="THE297" s="182"/>
      <c r="THF297" s="134"/>
      <c r="THG297" s="135"/>
      <c r="THH297" s="111"/>
      <c r="THI297" s="178"/>
      <c r="THJ297" s="178"/>
      <c r="THK297" s="178"/>
      <c r="THL297" s="178"/>
      <c r="THM297" s="179"/>
      <c r="THN297" s="73"/>
      <c r="THO297" s="73"/>
      <c r="THP297" s="180"/>
      <c r="THQ297" s="75"/>
      <c r="THR297" s="76"/>
      <c r="THS297" s="180"/>
      <c r="THT297" s="180"/>
      <c r="THU297" s="180"/>
      <c r="THV297" s="75"/>
      <c r="THW297" s="76"/>
      <c r="THX297" s="181"/>
      <c r="THY297" s="181"/>
      <c r="THZ297" s="182"/>
      <c r="TIA297" s="134"/>
      <c r="TIB297" s="135"/>
      <c r="TIC297" s="111"/>
      <c r="TID297" s="178"/>
      <c r="TIE297" s="178"/>
      <c r="TIF297" s="178"/>
      <c r="TIG297" s="178"/>
      <c r="TIH297" s="179"/>
      <c r="TII297" s="73"/>
      <c r="TIJ297" s="73"/>
      <c r="TIK297" s="180"/>
      <c r="TIL297" s="75"/>
      <c r="TIM297" s="76"/>
      <c r="TIN297" s="180"/>
      <c r="TIO297" s="180"/>
      <c r="TIP297" s="180"/>
      <c r="TIQ297" s="75"/>
      <c r="TIR297" s="76"/>
      <c r="TIS297" s="181"/>
      <c r="TIT297" s="181"/>
      <c r="TIU297" s="182"/>
      <c r="TIV297" s="134"/>
      <c r="TIW297" s="135"/>
      <c r="TIX297" s="111"/>
      <c r="TIY297" s="178"/>
      <c r="TIZ297" s="178"/>
      <c r="TJA297" s="178"/>
      <c r="TJB297" s="178"/>
      <c r="TJC297" s="179"/>
      <c r="TJD297" s="73"/>
      <c r="TJE297" s="73"/>
      <c r="TJF297" s="180"/>
      <c r="TJG297" s="75"/>
      <c r="TJH297" s="76"/>
      <c r="TJI297" s="180"/>
      <c r="TJJ297" s="180"/>
      <c r="TJK297" s="180"/>
      <c r="TJL297" s="75"/>
      <c r="TJM297" s="76"/>
      <c r="TJN297" s="181"/>
      <c r="TJO297" s="181"/>
      <c r="TJP297" s="182"/>
      <c r="TJQ297" s="134"/>
      <c r="TJR297" s="135"/>
      <c r="TJS297" s="111"/>
      <c r="TJT297" s="178"/>
      <c r="TJU297" s="178"/>
      <c r="TJV297" s="178"/>
      <c r="TJW297" s="178"/>
      <c r="TJX297" s="179"/>
      <c r="TJY297" s="73"/>
      <c r="TJZ297" s="73"/>
      <c r="TKA297" s="180"/>
      <c r="TKB297" s="75"/>
      <c r="TKC297" s="76"/>
      <c r="TKD297" s="180"/>
      <c r="TKE297" s="180"/>
      <c r="TKF297" s="180"/>
      <c r="TKG297" s="75"/>
      <c r="TKH297" s="76"/>
      <c r="TKI297" s="181"/>
      <c r="TKJ297" s="181"/>
      <c r="TKK297" s="182"/>
      <c r="TKL297" s="134"/>
      <c r="TKM297" s="135"/>
      <c r="TKN297" s="111"/>
      <c r="TKO297" s="178"/>
      <c r="TKP297" s="178"/>
      <c r="TKQ297" s="178"/>
      <c r="TKR297" s="178"/>
      <c r="TKS297" s="179"/>
      <c r="TKT297" s="73"/>
      <c r="TKU297" s="73"/>
      <c r="TKV297" s="180"/>
      <c r="TKW297" s="75"/>
      <c r="TKX297" s="76"/>
      <c r="TKY297" s="180"/>
      <c r="TKZ297" s="180"/>
      <c r="TLA297" s="180"/>
      <c r="TLB297" s="75"/>
      <c r="TLC297" s="76"/>
      <c r="TLD297" s="181"/>
      <c r="TLE297" s="181"/>
      <c r="TLF297" s="182"/>
      <c r="TLG297" s="134"/>
      <c r="TLH297" s="135"/>
      <c r="TLI297" s="111"/>
      <c r="TLJ297" s="178"/>
      <c r="TLK297" s="178"/>
      <c r="TLL297" s="178"/>
      <c r="TLM297" s="178"/>
      <c r="TLN297" s="179"/>
      <c r="TLO297" s="73"/>
      <c r="TLP297" s="73"/>
      <c r="TLQ297" s="180"/>
      <c r="TLR297" s="75"/>
      <c r="TLS297" s="76"/>
      <c r="TLT297" s="180"/>
      <c r="TLU297" s="180"/>
      <c r="TLV297" s="180"/>
      <c r="TLW297" s="75"/>
      <c r="TLX297" s="76"/>
      <c r="TLY297" s="181"/>
      <c r="TLZ297" s="181"/>
      <c r="TMA297" s="182"/>
      <c r="TMB297" s="134"/>
      <c r="TMC297" s="135"/>
      <c r="TMD297" s="111"/>
      <c r="TME297" s="178"/>
      <c r="TMF297" s="178"/>
      <c r="TMG297" s="178"/>
      <c r="TMH297" s="178"/>
      <c r="TMI297" s="179"/>
      <c r="TMJ297" s="73"/>
      <c r="TMK297" s="73"/>
      <c r="TML297" s="180"/>
      <c r="TMM297" s="75"/>
      <c r="TMN297" s="76"/>
      <c r="TMO297" s="180"/>
      <c r="TMP297" s="180"/>
      <c r="TMQ297" s="180"/>
      <c r="TMR297" s="75"/>
      <c r="TMS297" s="76"/>
      <c r="TMT297" s="181"/>
      <c r="TMU297" s="181"/>
      <c r="TMV297" s="182"/>
      <c r="TMW297" s="134"/>
      <c r="TMX297" s="135"/>
      <c r="TMY297" s="111"/>
      <c r="TMZ297" s="178"/>
      <c r="TNA297" s="178"/>
      <c r="TNB297" s="178"/>
      <c r="TNC297" s="178"/>
      <c r="TND297" s="179"/>
      <c r="TNE297" s="73"/>
      <c r="TNF297" s="73"/>
      <c r="TNG297" s="180"/>
      <c r="TNH297" s="75"/>
      <c r="TNI297" s="76"/>
      <c r="TNJ297" s="180"/>
      <c r="TNK297" s="180"/>
      <c r="TNL297" s="180"/>
      <c r="TNM297" s="75"/>
      <c r="TNN297" s="76"/>
      <c r="TNO297" s="181"/>
      <c r="TNP297" s="181"/>
      <c r="TNQ297" s="182"/>
      <c r="TNR297" s="134"/>
      <c r="TNS297" s="135"/>
      <c r="TNT297" s="111"/>
      <c r="TNU297" s="178"/>
      <c r="TNV297" s="178"/>
      <c r="TNW297" s="178"/>
      <c r="TNX297" s="178"/>
      <c r="TNY297" s="179"/>
      <c r="TNZ297" s="73"/>
      <c r="TOA297" s="73"/>
      <c r="TOB297" s="180"/>
      <c r="TOC297" s="75"/>
      <c r="TOD297" s="76"/>
      <c r="TOE297" s="180"/>
      <c r="TOF297" s="180"/>
      <c r="TOG297" s="180"/>
      <c r="TOH297" s="75"/>
      <c r="TOI297" s="76"/>
      <c r="TOJ297" s="181"/>
      <c r="TOK297" s="181"/>
      <c r="TOL297" s="182"/>
      <c r="TOM297" s="134"/>
      <c r="TON297" s="135"/>
      <c r="TOO297" s="111"/>
      <c r="TOP297" s="178"/>
      <c r="TOQ297" s="178"/>
      <c r="TOR297" s="178"/>
      <c r="TOS297" s="178"/>
      <c r="TOT297" s="179"/>
      <c r="TOU297" s="73"/>
      <c r="TOV297" s="73"/>
      <c r="TOW297" s="180"/>
      <c r="TOX297" s="75"/>
      <c r="TOY297" s="76"/>
      <c r="TOZ297" s="180"/>
      <c r="TPA297" s="180"/>
      <c r="TPB297" s="180"/>
      <c r="TPC297" s="75"/>
      <c r="TPD297" s="76"/>
      <c r="TPE297" s="181"/>
      <c r="TPF297" s="181"/>
      <c r="TPG297" s="182"/>
      <c r="TPH297" s="134"/>
      <c r="TPI297" s="135"/>
      <c r="TPJ297" s="111"/>
      <c r="TPK297" s="178"/>
      <c r="TPL297" s="178"/>
      <c r="TPM297" s="178"/>
      <c r="TPN297" s="178"/>
      <c r="TPO297" s="179"/>
      <c r="TPP297" s="73"/>
      <c r="TPQ297" s="73"/>
      <c r="TPR297" s="180"/>
      <c r="TPS297" s="75"/>
      <c r="TPT297" s="76"/>
      <c r="TPU297" s="180"/>
      <c r="TPV297" s="180"/>
      <c r="TPW297" s="180"/>
      <c r="TPX297" s="75"/>
      <c r="TPY297" s="76"/>
      <c r="TPZ297" s="181"/>
      <c r="TQA297" s="181"/>
      <c r="TQB297" s="182"/>
      <c r="TQC297" s="134"/>
      <c r="TQD297" s="135"/>
      <c r="TQE297" s="111"/>
      <c r="TQF297" s="178"/>
      <c r="TQG297" s="178"/>
      <c r="TQH297" s="178"/>
      <c r="TQI297" s="178"/>
      <c r="TQJ297" s="179"/>
      <c r="TQK297" s="73"/>
      <c r="TQL297" s="73"/>
      <c r="TQM297" s="180"/>
      <c r="TQN297" s="75"/>
      <c r="TQO297" s="76"/>
      <c r="TQP297" s="180"/>
      <c r="TQQ297" s="180"/>
      <c r="TQR297" s="180"/>
      <c r="TQS297" s="75"/>
      <c r="TQT297" s="76"/>
      <c r="TQU297" s="181"/>
      <c r="TQV297" s="181"/>
      <c r="TQW297" s="182"/>
      <c r="TQX297" s="134"/>
      <c r="TQY297" s="135"/>
      <c r="TQZ297" s="111"/>
      <c r="TRA297" s="178"/>
      <c r="TRB297" s="178"/>
      <c r="TRC297" s="178"/>
      <c r="TRD297" s="178"/>
      <c r="TRE297" s="179"/>
      <c r="TRF297" s="73"/>
      <c r="TRG297" s="73"/>
      <c r="TRH297" s="180"/>
      <c r="TRI297" s="75"/>
      <c r="TRJ297" s="76"/>
      <c r="TRK297" s="180"/>
      <c r="TRL297" s="180"/>
      <c r="TRM297" s="180"/>
      <c r="TRN297" s="75"/>
      <c r="TRO297" s="76"/>
      <c r="TRP297" s="181"/>
      <c r="TRQ297" s="181"/>
      <c r="TRR297" s="182"/>
      <c r="TRS297" s="134"/>
      <c r="TRT297" s="135"/>
      <c r="TRU297" s="111"/>
      <c r="TRV297" s="178"/>
      <c r="TRW297" s="178"/>
      <c r="TRX297" s="178"/>
      <c r="TRY297" s="178"/>
      <c r="TRZ297" s="179"/>
      <c r="TSA297" s="73"/>
      <c r="TSB297" s="73"/>
      <c r="TSC297" s="180"/>
      <c r="TSD297" s="75"/>
      <c r="TSE297" s="76"/>
      <c r="TSF297" s="180"/>
      <c r="TSG297" s="180"/>
      <c r="TSH297" s="180"/>
      <c r="TSI297" s="75"/>
      <c r="TSJ297" s="76"/>
      <c r="TSK297" s="181"/>
      <c r="TSL297" s="181"/>
      <c r="TSM297" s="182"/>
      <c r="TSN297" s="134"/>
      <c r="TSO297" s="135"/>
      <c r="TSP297" s="111"/>
      <c r="TSQ297" s="178"/>
      <c r="TSR297" s="178"/>
      <c r="TSS297" s="178"/>
      <c r="TST297" s="178"/>
      <c r="TSU297" s="179"/>
      <c r="TSV297" s="73"/>
      <c r="TSW297" s="73"/>
      <c r="TSX297" s="180"/>
      <c r="TSY297" s="75"/>
      <c r="TSZ297" s="76"/>
      <c r="TTA297" s="180"/>
      <c r="TTB297" s="180"/>
      <c r="TTC297" s="180"/>
      <c r="TTD297" s="75"/>
      <c r="TTE297" s="76"/>
      <c r="TTF297" s="181"/>
      <c r="TTG297" s="181"/>
      <c r="TTH297" s="182"/>
      <c r="TTI297" s="134"/>
      <c r="TTJ297" s="135"/>
      <c r="TTK297" s="111"/>
      <c r="TTL297" s="178"/>
      <c r="TTM297" s="178"/>
      <c r="TTN297" s="178"/>
      <c r="TTO297" s="178"/>
      <c r="TTP297" s="179"/>
      <c r="TTQ297" s="73"/>
      <c r="TTR297" s="73"/>
      <c r="TTS297" s="180"/>
      <c r="TTT297" s="75"/>
      <c r="TTU297" s="76"/>
      <c r="TTV297" s="180"/>
      <c r="TTW297" s="180"/>
      <c r="TTX297" s="180"/>
      <c r="TTY297" s="75"/>
      <c r="TTZ297" s="76"/>
      <c r="TUA297" s="181"/>
      <c r="TUB297" s="181"/>
      <c r="TUC297" s="182"/>
      <c r="TUD297" s="134"/>
      <c r="TUE297" s="135"/>
      <c r="TUF297" s="111"/>
      <c r="TUG297" s="178"/>
      <c r="TUH297" s="178"/>
      <c r="TUI297" s="178"/>
      <c r="TUJ297" s="178"/>
      <c r="TUK297" s="179"/>
      <c r="TUL297" s="73"/>
      <c r="TUM297" s="73"/>
      <c r="TUN297" s="180"/>
      <c r="TUO297" s="75"/>
      <c r="TUP297" s="76"/>
      <c r="TUQ297" s="180"/>
      <c r="TUR297" s="180"/>
      <c r="TUS297" s="180"/>
      <c r="TUT297" s="75"/>
      <c r="TUU297" s="76"/>
      <c r="TUV297" s="181"/>
      <c r="TUW297" s="181"/>
      <c r="TUX297" s="182"/>
      <c r="TUY297" s="134"/>
      <c r="TUZ297" s="135"/>
      <c r="TVA297" s="111"/>
      <c r="TVB297" s="178"/>
      <c r="TVC297" s="178"/>
      <c r="TVD297" s="178"/>
      <c r="TVE297" s="178"/>
      <c r="TVF297" s="179"/>
      <c r="TVG297" s="73"/>
      <c r="TVH297" s="73"/>
      <c r="TVI297" s="180"/>
      <c r="TVJ297" s="75"/>
      <c r="TVK297" s="76"/>
      <c r="TVL297" s="180"/>
      <c r="TVM297" s="180"/>
      <c r="TVN297" s="180"/>
      <c r="TVO297" s="75"/>
      <c r="TVP297" s="76"/>
      <c r="TVQ297" s="181"/>
      <c r="TVR297" s="181"/>
      <c r="TVS297" s="182"/>
      <c r="TVT297" s="134"/>
      <c r="TVU297" s="135"/>
      <c r="TVV297" s="111"/>
      <c r="TVW297" s="178"/>
      <c r="TVX297" s="178"/>
      <c r="TVY297" s="178"/>
      <c r="TVZ297" s="178"/>
      <c r="TWA297" s="179"/>
      <c r="TWB297" s="73"/>
      <c r="TWC297" s="73"/>
      <c r="TWD297" s="180"/>
      <c r="TWE297" s="75"/>
      <c r="TWF297" s="76"/>
      <c r="TWG297" s="180"/>
      <c r="TWH297" s="180"/>
      <c r="TWI297" s="180"/>
      <c r="TWJ297" s="75"/>
      <c r="TWK297" s="76"/>
      <c r="TWL297" s="181"/>
      <c r="TWM297" s="181"/>
      <c r="TWN297" s="182"/>
      <c r="TWO297" s="134"/>
      <c r="TWP297" s="135"/>
      <c r="TWQ297" s="111"/>
      <c r="TWR297" s="178"/>
      <c r="TWS297" s="178"/>
      <c r="TWT297" s="178"/>
      <c r="TWU297" s="178"/>
      <c r="TWV297" s="179"/>
      <c r="TWW297" s="73"/>
      <c r="TWX297" s="73"/>
      <c r="TWY297" s="180"/>
      <c r="TWZ297" s="75"/>
      <c r="TXA297" s="76"/>
      <c r="TXB297" s="180"/>
      <c r="TXC297" s="180"/>
      <c r="TXD297" s="180"/>
      <c r="TXE297" s="75"/>
      <c r="TXF297" s="76"/>
      <c r="TXG297" s="181"/>
      <c r="TXH297" s="181"/>
      <c r="TXI297" s="182"/>
      <c r="TXJ297" s="134"/>
      <c r="TXK297" s="135"/>
      <c r="TXL297" s="111"/>
      <c r="TXM297" s="178"/>
      <c r="TXN297" s="178"/>
      <c r="TXO297" s="178"/>
      <c r="TXP297" s="178"/>
      <c r="TXQ297" s="179"/>
      <c r="TXR297" s="73"/>
      <c r="TXS297" s="73"/>
      <c r="TXT297" s="180"/>
      <c r="TXU297" s="75"/>
      <c r="TXV297" s="76"/>
      <c r="TXW297" s="180"/>
      <c r="TXX297" s="180"/>
      <c r="TXY297" s="180"/>
      <c r="TXZ297" s="75"/>
      <c r="TYA297" s="76"/>
      <c r="TYB297" s="181"/>
      <c r="TYC297" s="181"/>
      <c r="TYD297" s="182"/>
      <c r="TYE297" s="134"/>
      <c r="TYF297" s="135"/>
      <c r="TYG297" s="111"/>
      <c r="TYH297" s="178"/>
      <c r="TYI297" s="178"/>
      <c r="TYJ297" s="178"/>
      <c r="TYK297" s="178"/>
      <c r="TYL297" s="179"/>
      <c r="TYM297" s="73"/>
      <c r="TYN297" s="73"/>
      <c r="TYO297" s="180"/>
      <c r="TYP297" s="75"/>
      <c r="TYQ297" s="76"/>
      <c r="TYR297" s="180"/>
      <c r="TYS297" s="180"/>
      <c r="TYT297" s="180"/>
      <c r="TYU297" s="75"/>
      <c r="TYV297" s="76"/>
      <c r="TYW297" s="181"/>
      <c r="TYX297" s="181"/>
      <c r="TYY297" s="182"/>
      <c r="TYZ297" s="134"/>
      <c r="TZA297" s="135"/>
      <c r="TZB297" s="111"/>
      <c r="TZC297" s="178"/>
      <c r="TZD297" s="178"/>
      <c r="TZE297" s="178"/>
      <c r="TZF297" s="178"/>
      <c r="TZG297" s="179"/>
      <c r="TZH297" s="73"/>
      <c r="TZI297" s="73"/>
      <c r="TZJ297" s="180"/>
      <c r="TZK297" s="75"/>
      <c r="TZL297" s="76"/>
      <c r="TZM297" s="180"/>
      <c r="TZN297" s="180"/>
      <c r="TZO297" s="180"/>
      <c r="TZP297" s="75"/>
      <c r="TZQ297" s="76"/>
      <c r="TZR297" s="181"/>
      <c r="TZS297" s="181"/>
      <c r="TZT297" s="182"/>
      <c r="TZU297" s="134"/>
      <c r="TZV297" s="135"/>
      <c r="TZW297" s="111"/>
      <c r="TZX297" s="178"/>
      <c r="TZY297" s="178"/>
      <c r="TZZ297" s="178"/>
      <c r="UAA297" s="178"/>
      <c r="UAB297" s="179"/>
      <c r="UAC297" s="73"/>
      <c r="UAD297" s="73"/>
      <c r="UAE297" s="180"/>
      <c r="UAF297" s="75"/>
      <c r="UAG297" s="76"/>
      <c r="UAH297" s="180"/>
      <c r="UAI297" s="180"/>
      <c r="UAJ297" s="180"/>
      <c r="UAK297" s="75"/>
      <c r="UAL297" s="76"/>
      <c r="UAM297" s="181"/>
      <c r="UAN297" s="181"/>
      <c r="UAO297" s="182"/>
      <c r="UAP297" s="134"/>
      <c r="UAQ297" s="135"/>
      <c r="UAR297" s="111"/>
      <c r="UAS297" s="178"/>
      <c r="UAT297" s="178"/>
      <c r="UAU297" s="178"/>
      <c r="UAV297" s="178"/>
      <c r="UAW297" s="179"/>
      <c r="UAX297" s="73"/>
      <c r="UAY297" s="73"/>
      <c r="UAZ297" s="180"/>
      <c r="UBA297" s="75"/>
      <c r="UBB297" s="76"/>
      <c r="UBC297" s="180"/>
      <c r="UBD297" s="180"/>
      <c r="UBE297" s="180"/>
      <c r="UBF297" s="75"/>
      <c r="UBG297" s="76"/>
      <c r="UBH297" s="181"/>
      <c r="UBI297" s="181"/>
      <c r="UBJ297" s="182"/>
      <c r="UBK297" s="134"/>
      <c r="UBL297" s="135"/>
      <c r="UBM297" s="111"/>
      <c r="UBN297" s="178"/>
      <c r="UBO297" s="178"/>
      <c r="UBP297" s="178"/>
      <c r="UBQ297" s="178"/>
      <c r="UBR297" s="179"/>
      <c r="UBS297" s="73"/>
      <c r="UBT297" s="73"/>
      <c r="UBU297" s="180"/>
      <c r="UBV297" s="75"/>
      <c r="UBW297" s="76"/>
      <c r="UBX297" s="180"/>
      <c r="UBY297" s="180"/>
      <c r="UBZ297" s="180"/>
      <c r="UCA297" s="75"/>
      <c r="UCB297" s="76"/>
      <c r="UCC297" s="181"/>
      <c r="UCD297" s="181"/>
      <c r="UCE297" s="182"/>
      <c r="UCF297" s="134"/>
      <c r="UCG297" s="135"/>
      <c r="UCH297" s="111"/>
      <c r="UCI297" s="178"/>
      <c r="UCJ297" s="178"/>
      <c r="UCK297" s="178"/>
      <c r="UCL297" s="178"/>
      <c r="UCM297" s="179"/>
      <c r="UCN297" s="73"/>
      <c r="UCO297" s="73"/>
      <c r="UCP297" s="180"/>
      <c r="UCQ297" s="75"/>
      <c r="UCR297" s="76"/>
      <c r="UCS297" s="180"/>
      <c r="UCT297" s="180"/>
      <c r="UCU297" s="180"/>
      <c r="UCV297" s="75"/>
      <c r="UCW297" s="76"/>
      <c r="UCX297" s="181"/>
      <c r="UCY297" s="181"/>
      <c r="UCZ297" s="182"/>
      <c r="UDA297" s="134"/>
      <c r="UDB297" s="135"/>
      <c r="UDC297" s="111"/>
      <c r="UDD297" s="178"/>
      <c r="UDE297" s="178"/>
      <c r="UDF297" s="178"/>
      <c r="UDG297" s="178"/>
      <c r="UDH297" s="179"/>
      <c r="UDI297" s="73"/>
      <c r="UDJ297" s="73"/>
      <c r="UDK297" s="180"/>
      <c r="UDL297" s="75"/>
      <c r="UDM297" s="76"/>
      <c r="UDN297" s="180"/>
      <c r="UDO297" s="180"/>
      <c r="UDP297" s="180"/>
      <c r="UDQ297" s="75"/>
      <c r="UDR297" s="76"/>
      <c r="UDS297" s="181"/>
      <c r="UDT297" s="181"/>
      <c r="UDU297" s="182"/>
      <c r="UDV297" s="134"/>
      <c r="UDW297" s="135"/>
      <c r="UDX297" s="111"/>
      <c r="UDY297" s="178"/>
      <c r="UDZ297" s="178"/>
      <c r="UEA297" s="178"/>
      <c r="UEB297" s="178"/>
      <c r="UEC297" s="179"/>
      <c r="UED297" s="73"/>
      <c r="UEE297" s="73"/>
      <c r="UEF297" s="180"/>
      <c r="UEG297" s="75"/>
      <c r="UEH297" s="76"/>
      <c r="UEI297" s="180"/>
      <c r="UEJ297" s="180"/>
      <c r="UEK297" s="180"/>
      <c r="UEL297" s="75"/>
      <c r="UEM297" s="76"/>
      <c r="UEN297" s="181"/>
      <c r="UEO297" s="181"/>
      <c r="UEP297" s="182"/>
      <c r="UEQ297" s="134"/>
      <c r="UER297" s="135"/>
      <c r="UES297" s="111"/>
      <c r="UET297" s="178"/>
      <c r="UEU297" s="178"/>
      <c r="UEV297" s="178"/>
      <c r="UEW297" s="178"/>
      <c r="UEX297" s="179"/>
      <c r="UEY297" s="73"/>
      <c r="UEZ297" s="73"/>
      <c r="UFA297" s="180"/>
      <c r="UFB297" s="75"/>
      <c r="UFC297" s="76"/>
      <c r="UFD297" s="180"/>
      <c r="UFE297" s="180"/>
      <c r="UFF297" s="180"/>
      <c r="UFG297" s="75"/>
      <c r="UFH297" s="76"/>
      <c r="UFI297" s="181"/>
      <c r="UFJ297" s="181"/>
      <c r="UFK297" s="182"/>
      <c r="UFL297" s="134"/>
      <c r="UFM297" s="135"/>
      <c r="UFN297" s="111"/>
      <c r="UFO297" s="178"/>
      <c r="UFP297" s="178"/>
      <c r="UFQ297" s="178"/>
      <c r="UFR297" s="178"/>
      <c r="UFS297" s="179"/>
      <c r="UFT297" s="73"/>
      <c r="UFU297" s="73"/>
      <c r="UFV297" s="180"/>
      <c r="UFW297" s="75"/>
      <c r="UFX297" s="76"/>
      <c r="UFY297" s="180"/>
      <c r="UFZ297" s="180"/>
      <c r="UGA297" s="180"/>
      <c r="UGB297" s="75"/>
      <c r="UGC297" s="76"/>
      <c r="UGD297" s="181"/>
      <c r="UGE297" s="181"/>
      <c r="UGF297" s="182"/>
      <c r="UGG297" s="134"/>
      <c r="UGH297" s="135"/>
      <c r="UGI297" s="111"/>
      <c r="UGJ297" s="178"/>
      <c r="UGK297" s="178"/>
      <c r="UGL297" s="178"/>
      <c r="UGM297" s="178"/>
      <c r="UGN297" s="179"/>
      <c r="UGO297" s="73"/>
      <c r="UGP297" s="73"/>
      <c r="UGQ297" s="180"/>
      <c r="UGR297" s="75"/>
      <c r="UGS297" s="76"/>
      <c r="UGT297" s="180"/>
      <c r="UGU297" s="180"/>
      <c r="UGV297" s="180"/>
      <c r="UGW297" s="75"/>
      <c r="UGX297" s="76"/>
      <c r="UGY297" s="181"/>
      <c r="UGZ297" s="181"/>
      <c r="UHA297" s="182"/>
      <c r="UHB297" s="134"/>
      <c r="UHC297" s="135"/>
      <c r="UHD297" s="111"/>
      <c r="UHE297" s="178"/>
      <c r="UHF297" s="178"/>
      <c r="UHG297" s="178"/>
      <c r="UHH297" s="178"/>
      <c r="UHI297" s="179"/>
      <c r="UHJ297" s="73"/>
      <c r="UHK297" s="73"/>
      <c r="UHL297" s="180"/>
      <c r="UHM297" s="75"/>
      <c r="UHN297" s="76"/>
      <c r="UHO297" s="180"/>
      <c r="UHP297" s="180"/>
      <c r="UHQ297" s="180"/>
      <c r="UHR297" s="75"/>
      <c r="UHS297" s="76"/>
      <c r="UHT297" s="181"/>
      <c r="UHU297" s="181"/>
      <c r="UHV297" s="182"/>
      <c r="UHW297" s="134"/>
      <c r="UHX297" s="135"/>
      <c r="UHY297" s="111"/>
      <c r="UHZ297" s="178"/>
      <c r="UIA297" s="178"/>
      <c r="UIB297" s="178"/>
      <c r="UIC297" s="178"/>
      <c r="UID297" s="179"/>
      <c r="UIE297" s="73"/>
      <c r="UIF297" s="73"/>
      <c r="UIG297" s="180"/>
      <c r="UIH297" s="75"/>
      <c r="UII297" s="76"/>
      <c r="UIJ297" s="180"/>
      <c r="UIK297" s="180"/>
      <c r="UIL297" s="180"/>
      <c r="UIM297" s="75"/>
      <c r="UIN297" s="76"/>
      <c r="UIO297" s="181"/>
      <c r="UIP297" s="181"/>
      <c r="UIQ297" s="182"/>
      <c r="UIR297" s="134"/>
      <c r="UIS297" s="135"/>
      <c r="UIT297" s="111"/>
      <c r="UIU297" s="178"/>
      <c r="UIV297" s="178"/>
      <c r="UIW297" s="178"/>
      <c r="UIX297" s="178"/>
      <c r="UIY297" s="179"/>
      <c r="UIZ297" s="73"/>
      <c r="UJA297" s="73"/>
      <c r="UJB297" s="180"/>
      <c r="UJC297" s="75"/>
      <c r="UJD297" s="76"/>
      <c r="UJE297" s="180"/>
      <c r="UJF297" s="180"/>
      <c r="UJG297" s="180"/>
      <c r="UJH297" s="75"/>
      <c r="UJI297" s="76"/>
      <c r="UJJ297" s="181"/>
      <c r="UJK297" s="181"/>
      <c r="UJL297" s="182"/>
      <c r="UJM297" s="134"/>
      <c r="UJN297" s="135"/>
      <c r="UJO297" s="111"/>
      <c r="UJP297" s="178"/>
      <c r="UJQ297" s="178"/>
      <c r="UJR297" s="178"/>
      <c r="UJS297" s="178"/>
      <c r="UJT297" s="179"/>
      <c r="UJU297" s="73"/>
      <c r="UJV297" s="73"/>
      <c r="UJW297" s="180"/>
      <c r="UJX297" s="75"/>
      <c r="UJY297" s="76"/>
      <c r="UJZ297" s="180"/>
      <c r="UKA297" s="180"/>
      <c r="UKB297" s="180"/>
      <c r="UKC297" s="75"/>
      <c r="UKD297" s="76"/>
      <c r="UKE297" s="181"/>
      <c r="UKF297" s="181"/>
      <c r="UKG297" s="182"/>
      <c r="UKH297" s="134"/>
      <c r="UKI297" s="135"/>
      <c r="UKJ297" s="111"/>
      <c r="UKK297" s="178"/>
      <c r="UKL297" s="178"/>
      <c r="UKM297" s="178"/>
      <c r="UKN297" s="178"/>
      <c r="UKO297" s="179"/>
      <c r="UKP297" s="73"/>
      <c r="UKQ297" s="73"/>
      <c r="UKR297" s="180"/>
      <c r="UKS297" s="75"/>
      <c r="UKT297" s="76"/>
      <c r="UKU297" s="180"/>
      <c r="UKV297" s="180"/>
      <c r="UKW297" s="180"/>
      <c r="UKX297" s="75"/>
      <c r="UKY297" s="76"/>
      <c r="UKZ297" s="181"/>
      <c r="ULA297" s="181"/>
      <c r="ULB297" s="182"/>
      <c r="ULC297" s="134"/>
      <c r="ULD297" s="135"/>
      <c r="ULE297" s="111"/>
      <c r="ULF297" s="178"/>
      <c r="ULG297" s="178"/>
      <c r="ULH297" s="178"/>
      <c r="ULI297" s="178"/>
      <c r="ULJ297" s="179"/>
      <c r="ULK297" s="73"/>
      <c r="ULL297" s="73"/>
      <c r="ULM297" s="180"/>
      <c r="ULN297" s="75"/>
      <c r="ULO297" s="76"/>
      <c r="ULP297" s="180"/>
      <c r="ULQ297" s="180"/>
      <c r="ULR297" s="180"/>
      <c r="ULS297" s="75"/>
      <c r="ULT297" s="76"/>
      <c r="ULU297" s="181"/>
      <c r="ULV297" s="181"/>
      <c r="ULW297" s="182"/>
      <c r="ULX297" s="134"/>
      <c r="ULY297" s="135"/>
      <c r="ULZ297" s="111"/>
      <c r="UMA297" s="178"/>
      <c r="UMB297" s="178"/>
      <c r="UMC297" s="178"/>
      <c r="UMD297" s="178"/>
      <c r="UME297" s="179"/>
      <c r="UMF297" s="73"/>
      <c r="UMG297" s="73"/>
      <c r="UMH297" s="180"/>
      <c r="UMI297" s="75"/>
      <c r="UMJ297" s="76"/>
      <c r="UMK297" s="180"/>
      <c r="UML297" s="180"/>
      <c r="UMM297" s="180"/>
      <c r="UMN297" s="75"/>
      <c r="UMO297" s="76"/>
      <c r="UMP297" s="181"/>
      <c r="UMQ297" s="181"/>
      <c r="UMR297" s="182"/>
      <c r="UMS297" s="134"/>
      <c r="UMT297" s="135"/>
      <c r="UMU297" s="111"/>
      <c r="UMV297" s="178"/>
      <c r="UMW297" s="178"/>
      <c r="UMX297" s="178"/>
      <c r="UMY297" s="178"/>
      <c r="UMZ297" s="179"/>
      <c r="UNA297" s="73"/>
      <c r="UNB297" s="73"/>
      <c r="UNC297" s="180"/>
      <c r="UND297" s="75"/>
      <c r="UNE297" s="76"/>
      <c r="UNF297" s="180"/>
      <c r="UNG297" s="180"/>
      <c r="UNH297" s="180"/>
      <c r="UNI297" s="75"/>
      <c r="UNJ297" s="76"/>
      <c r="UNK297" s="181"/>
      <c r="UNL297" s="181"/>
      <c r="UNM297" s="182"/>
      <c r="UNN297" s="134"/>
      <c r="UNO297" s="135"/>
      <c r="UNP297" s="111"/>
      <c r="UNQ297" s="178"/>
      <c r="UNR297" s="178"/>
      <c r="UNS297" s="178"/>
      <c r="UNT297" s="178"/>
      <c r="UNU297" s="179"/>
      <c r="UNV297" s="73"/>
      <c r="UNW297" s="73"/>
      <c r="UNX297" s="180"/>
      <c r="UNY297" s="75"/>
      <c r="UNZ297" s="76"/>
      <c r="UOA297" s="180"/>
      <c r="UOB297" s="180"/>
      <c r="UOC297" s="180"/>
      <c r="UOD297" s="75"/>
      <c r="UOE297" s="76"/>
      <c r="UOF297" s="181"/>
      <c r="UOG297" s="181"/>
      <c r="UOH297" s="182"/>
      <c r="UOI297" s="134"/>
      <c r="UOJ297" s="135"/>
      <c r="UOK297" s="111"/>
      <c r="UOL297" s="178"/>
      <c r="UOM297" s="178"/>
      <c r="UON297" s="178"/>
      <c r="UOO297" s="178"/>
      <c r="UOP297" s="179"/>
      <c r="UOQ297" s="73"/>
      <c r="UOR297" s="73"/>
      <c r="UOS297" s="180"/>
      <c r="UOT297" s="75"/>
      <c r="UOU297" s="76"/>
      <c r="UOV297" s="180"/>
      <c r="UOW297" s="180"/>
      <c r="UOX297" s="180"/>
      <c r="UOY297" s="75"/>
      <c r="UOZ297" s="76"/>
      <c r="UPA297" s="181"/>
      <c r="UPB297" s="181"/>
      <c r="UPC297" s="182"/>
      <c r="UPD297" s="134"/>
      <c r="UPE297" s="135"/>
      <c r="UPF297" s="111"/>
      <c r="UPG297" s="178"/>
      <c r="UPH297" s="178"/>
      <c r="UPI297" s="178"/>
      <c r="UPJ297" s="178"/>
      <c r="UPK297" s="179"/>
      <c r="UPL297" s="73"/>
      <c r="UPM297" s="73"/>
      <c r="UPN297" s="180"/>
      <c r="UPO297" s="75"/>
      <c r="UPP297" s="76"/>
      <c r="UPQ297" s="180"/>
      <c r="UPR297" s="180"/>
      <c r="UPS297" s="180"/>
      <c r="UPT297" s="75"/>
      <c r="UPU297" s="76"/>
      <c r="UPV297" s="181"/>
      <c r="UPW297" s="181"/>
      <c r="UPX297" s="182"/>
      <c r="UPY297" s="134"/>
      <c r="UPZ297" s="135"/>
      <c r="UQA297" s="111"/>
      <c r="UQB297" s="178"/>
      <c r="UQC297" s="178"/>
      <c r="UQD297" s="178"/>
      <c r="UQE297" s="178"/>
      <c r="UQF297" s="179"/>
      <c r="UQG297" s="73"/>
      <c r="UQH297" s="73"/>
      <c r="UQI297" s="180"/>
      <c r="UQJ297" s="75"/>
      <c r="UQK297" s="76"/>
      <c r="UQL297" s="180"/>
      <c r="UQM297" s="180"/>
      <c r="UQN297" s="180"/>
      <c r="UQO297" s="75"/>
      <c r="UQP297" s="76"/>
      <c r="UQQ297" s="181"/>
      <c r="UQR297" s="181"/>
      <c r="UQS297" s="182"/>
      <c r="UQT297" s="134"/>
      <c r="UQU297" s="135"/>
      <c r="UQV297" s="111"/>
      <c r="UQW297" s="178"/>
      <c r="UQX297" s="178"/>
      <c r="UQY297" s="178"/>
      <c r="UQZ297" s="178"/>
      <c r="URA297" s="179"/>
      <c r="URB297" s="73"/>
      <c r="URC297" s="73"/>
      <c r="URD297" s="180"/>
      <c r="URE297" s="75"/>
      <c r="URF297" s="76"/>
      <c r="URG297" s="180"/>
      <c r="URH297" s="180"/>
      <c r="URI297" s="180"/>
      <c r="URJ297" s="75"/>
      <c r="URK297" s="76"/>
      <c r="URL297" s="181"/>
      <c r="URM297" s="181"/>
      <c r="URN297" s="182"/>
      <c r="URO297" s="134"/>
      <c r="URP297" s="135"/>
      <c r="URQ297" s="111"/>
      <c r="URR297" s="178"/>
      <c r="URS297" s="178"/>
      <c r="URT297" s="178"/>
      <c r="URU297" s="178"/>
      <c r="URV297" s="179"/>
      <c r="URW297" s="73"/>
      <c r="URX297" s="73"/>
      <c r="URY297" s="180"/>
      <c r="URZ297" s="75"/>
      <c r="USA297" s="76"/>
      <c r="USB297" s="180"/>
      <c r="USC297" s="180"/>
      <c r="USD297" s="180"/>
      <c r="USE297" s="75"/>
      <c r="USF297" s="76"/>
      <c r="USG297" s="181"/>
      <c r="USH297" s="181"/>
      <c r="USI297" s="182"/>
      <c r="USJ297" s="134"/>
      <c r="USK297" s="135"/>
      <c r="USL297" s="111"/>
      <c r="USM297" s="178"/>
      <c r="USN297" s="178"/>
      <c r="USO297" s="178"/>
      <c r="USP297" s="178"/>
      <c r="USQ297" s="179"/>
      <c r="USR297" s="73"/>
      <c r="USS297" s="73"/>
      <c r="UST297" s="180"/>
      <c r="USU297" s="75"/>
      <c r="USV297" s="76"/>
      <c r="USW297" s="180"/>
      <c r="USX297" s="180"/>
      <c r="USY297" s="180"/>
      <c r="USZ297" s="75"/>
      <c r="UTA297" s="76"/>
      <c r="UTB297" s="181"/>
      <c r="UTC297" s="181"/>
      <c r="UTD297" s="182"/>
      <c r="UTE297" s="134"/>
      <c r="UTF297" s="135"/>
      <c r="UTG297" s="111"/>
      <c r="UTH297" s="178"/>
      <c r="UTI297" s="178"/>
      <c r="UTJ297" s="178"/>
      <c r="UTK297" s="178"/>
      <c r="UTL297" s="179"/>
      <c r="UTM297" s="73"/>
      <c r="UTN297" s="73"/>
      <c r="UTO297" s="180"/>
      <c r="UTP297" s="75"/>
      <c r="UTQ297" s="76"/>
      <c r="UTR297" s="180"/>
      <c r="UTS297" s="180"/>
      <c r="UTT297" s="180"/>
      <c r="UTU297" s="75"/>
      <c r="UTV297" s="76"/>
      <c r="UTW297" s="181"/>
      <c r="UTX297" s="181"/>
      <c r="UTY297" s="182"/>
      <c r="UTZ297" s="134"/>
      <c r="UUA297" s="135"/>
      <c r="UUB297" s="111"/>
      <c r="UUC297" s="178"/>
      <c r="UUD297" s="178"/>
      <c r="UUE297" s="178"/>
      <c r="UUF297" s="178"/>
      <c r="UUG297" s="179"/>
      <c r="UUH297" s="73"/>
      <c r="UUI297" s="73"/>
      <c r="UUJ297" s="180"/>
      <c r="UUK297" s="75"/>
      <c r="UUL297" s="76"/>
      <c r="UUM297" s="180"/>
      <c r="UUN297" s="180"/>
      <c r="UUO297" s="180"/>
      <c r="UUP297" s="75"/>
      <c r="UUQ297" s="76"/>
      <c r="UUR297" s="181"/>
      <c r="UUS297" s="181"/>
      <c r="UUT297" s="182"/>
      <c r="UUU297" s="134"/>
      <c r="UUV297" s="135"/>
      <c r="UUW297" s="111"/>
      <c r="UUX297" s="178"/>
      <c r="UUY297" s="178"/>
      <c r="UUZ297" s="178"/>
      <c r="UVA297" s="178"/>
      <c r="UVB297" s="179"/>
      <c r="UVC297" s="73"/>
      <c r="UVD297" s="73"/>
      <c r="UVE297" s="180"/>
      <c r="UVF297" s="75"/>
      <c r="UVG297" s="76"/>
      <c r="UVH297" s="180"/>
      <c r="UVI297" s="180"/>
      <c r="UVJ297" s="180"/>
      <c r="UVK297" s="75"/>
      <c r="UVL297" s="76"/>
      <c r="UVM297" s="181"/>
      <c r="UVN297" s="181"/>
      <c r="UVO297" s="182"/>
      <c r="UVP297" s="134"/>
      <c r="UVQ297" s="135"/>
      <c r="UVR297" s="111"/>
      <c r="UVS297" s="178"/>
      <c r="UVT297" s="178"/>
      <c r="UVU297" s="178"/>
      <c r="UVV297" s="178"/>
      <c r="UVW297" s="179"/>
      <c r="UVX297" s="73"/>
      <c r="UVY297" s="73"/>
      <c r="UVZ297" s="180"/>
      <c r="UWA297" s="75"/>
      <c r="UWB297" s="76"/>
      <c r="UWC297" s="180"/>
      <c r="UWD297" s="180"/>
      <c r="UWE297" s="180"/>
      <c r="UWF297" s="75"/>
      <c r="UWG297" s="76"/>
      <c r="UWH297" s="181"/>
      <c r="UWI297" s="181"/>
      <c r="UWJ297" s="182"/>
      <c r="UWK297" s="134"/>
      <c r="UWL297" s="135"/>
      <c r="UWM297" s="111"/>
      <c r="UWN297" s="178"/>
      <c r="UWO297" s="178"/>
      <c r="UWP297" s="178"/>
      <c r="UWQ297" s="178"/>
      <c r="UWR297" s="179"/>
      <c r="UWS297" s="73"/>
      <c r="UWT297" s="73"/>
      <c r="UWU297" s="180"/>
      <c r="UWV297" s="75"/>
      <c r="UWW297" s="76"/>
      <c r="UWX297" s="180"/>
      <c r="UWY297" s="180"/>
      <c r="UWZ297" s="180"/>
      <c r="UXA297" s="75"/>
      <c r="UXB297" s="76"/>
      <c r="UXC297" s="181"/>
      <c r="UXD297" s="181"/>
      <c r="UXE297" s="182"/>
      <c r="UXF297" s="134"/>
      <c r="UXG297" s="135"/>
      <c r="UXH297" s="111"/>
      <c r="UXI297" s="178"/>
      <c r="UXJ297" s="178"/>
      <c r="UXK297" s="178"/>
      <c r="UXL297" s="178"/>
      <c r="UXM297" s="179"/>
      <c r="UXN297" s="73"/>
      <c r="UXO297" s="73"/>
      <c r="UXP297" s="180"/>
      <c r="UXQ297" s="75"/>
      <c r="UXR297" s="76"/>
      <c r="UXS297" s="180"/>
      <c r="UXT297" s="180"/>
      <c r="UXU297" s="180"/>
      <c r="UXV297" s="75"/>
      <c r="UXW297" s="76"/>
      <c r="UXX297" s="181"/>
      <c r="UXY297" s="181"/>
      <c r="UXZ297" s="182"/>
      <c r="UYA297" s="134"/>
      <c r="UYB297" s="135"/>
      <c r="UYC297" s="111"/>
      <c r="UYD297" s="178"/>
      <c r="UYE297" s="178"/>
      <c r="UYF297" s="178"/>
      <c r="UYG297" s="178"/>
      <c r="UYH297" s="179"/>
      <c r="UYI297" s="73"/>
      <c r="UYJ297" s="73"/>
      <c r="UYK297" s="180"/>
      <c r="UYL297" s="75"/>
      <c r="UYM297" s="76"/>
      <c r="UYN297" s="180"/>
      <c r="UYO297" s="180"/>
      <c r="UYP297" s="180"/>
      <c r="UYQ297" s="75"/>
      <c r="UYR297" s="76"/>
      <c r="UYS297" s="181"/>
      <c r="UYT297" s="181"/>
      <c r="UYU297" s="182"/>
      <c r="UYV297" s="134"/>
      <c r="UYW297" s="135"/>
      <c r="UYX297" s="111"/>
      <c r="UYY297" s="178"/>
      <c r="UYZ297" s="178"/>
      <c r="UZA297" s="178"/>
      <c r="UZB297" s="178"/>
      <c r="UZC297" s="179"/>
      <c r="UZD297" s="73"/>
      <c r="UZE297" s="73"/>
      <c r="UZF297" s="180"/>
      <c r="UZG297" s="75"/>
      <c r="UZH297" s="76"/>
      <c r="UZI297" s="180"/>
      <c r="UZJ297" s="180"/>
      <c r="UZK297" s="180"/>
      <c r="UZL297" s="75"/>
      <c r="UZM297" s="76"/>
      <c r="UZN297" s="181"/>
      <c r="UZO297" s="181"/>
      <c r="UZP297" s="182"/>
      <c r="UZQ297" s="134"/>
      <c r="UZR297" s="135"/>
      <c r="UZS297" s="111"/>
      <c r="UZT297" s="178"/>
      <c r="UZU297" s="178"/>
      <c r="UZV297" s="178"/>
      <c r="UZW297" s="178"/>
      <c r="UZX297" s="179"/>
      <c r="UZY297" s="73"/>
      <c r="UZZ297" s="73"/>
      <c r="VAA297" s="180"/>
      <c r="VAB297" s="75"/>
      <c r="VAC297" s="76"/>
      <c r="VAD297" s="180"/>
      <c r="VAE297" s="180"/>
      <c r="VAF297" s="180"/>
      <c r="VAG297" s="75"/>
      <c r="VAH297" s="76"/>
      <c r="VAI297" s="181"/>
      <c r="VAJ297" s="181"/>
      <c r="VAK297" s="182"/>
      <c r="VAL297" s="134"/>
      <c r="VAM297" s="135"/>
      <c r="VAN297" s="111"/>
      <c r="VAO297" s="178"/>
      <c r="VAP297" s="178"/>
      <c r="VAQ297" s="178"/>
      <c r="VAR297" s="178"/>
      <c r="VAS297" s="179"/>
      <c r="VAT297" s="73"/>
      <c r="VAU297" s="73"/>
      <c r="VAV297" s="180"/>
      <c r="VAW297" s="75"/>
      <c r="VAX297" s="76"/>
      <c r="VAY297" s="180"/>
      <c r="VAZ297" s="180"/>
      <c r="VBA297" s="180"/>
      <c r="VBB297" s="75"/>
      <c r="VBC297" s="76"/>
      <c r="VBD297" s="181"/>
      <c r="VBE297" s="181"/>
      <c r="VBF297" s="182"/>
      <c r="VBG297" s="134"/>
      <c r="VBH297" s="135"/>
      <c r="VBI297" s="111"/>
      <c r="VBJ297" s="178"/>
      <c r="VBK297" s="178"/>
      <c r="VBL297" s="178"/>
      <c r="VBM297" s="178"/>
      <c r="VBN297" s="179"/>
      <c r="VBO297" s="73"/>
      <c r="VBP297" s="73"/>
      <c r="VBQ297" s="180"/>
      <c r="VBR297" s="75"/>
      <c r="VBS297" s="76"/>
      <c r="VBT297" s="180"/>
      <c r="VBU297" s="180"/>
      <c r="VBV297" s="180"/>
      <c r="VBW297" s="75"/>
      <c r="VBX297" s="76"/>
      <c r="VBY297" s="181"/>
      <c r="VBZ297" s="181"/>
      <c r="VCA297" s="182"/>
      <c r="VCB297" s="134"/>
      <c r="VCC297" s="135"/>
      <c r="VCD297" s="111"/>
      <c r="VCE297" s="178"/>
      <c r="VCF297" s="178"/>
      <c r="VCG297" s="178"/>
      <c r="VCH297" s="178"/>
      <c r="VCI297" s="179"/>
      <c r="VCJ297" s="73"/>
      <c r="VCK297" s="73"/>
      <c r="VCL297" s="180"/>
      <c r="VCM297" s="75"/>
      <c r="VCN297" s="76"/>
      <c r="VCO297" s="180"/>
      <c r="VCP297" s="180"/>
      <c r="VCQ297" s="180"/>
      <c r="VCR297" s="75"/>
      <c r="VCS297" s="76"/>
      <c r="VCT297" s="181"/>
      <c r="VCU297" s="181"/>
      <c r="VCV297" s="182"/>
      <c r="VCW297" s="134"/>
      <c r="VCX297" s="135"/>
      <c r="VCY297" s="111"/>
      <c r="VCZ297" s="178"/>
      <c r="VDA297" s="178"/>
      <c r="VDB297" s="178"/>
      <c r="VDC297" s="178"/>
      <c r="VDD297" s="179"/>
      <c r="VDE297" s="73"/>
      <c r="VDF297" s="73"/>
      <c r="VDG297" s="180"/>
      <c r="VDH297" s="75"/>
      <c r="VDI297" s="76"/>
      <c r="VDJ297" s="180"/>
      <c r="VDK297" s="180"/>
      <c r="VDL297" s="180"/>
      <c r="VDM297" s="75"/>
      <c r="VDN297" s="76"/>
      <c r="VDO297" s="181"/>
      <c r="VDP297" s="181"/>
      <c r="VDQ297" s="182"/>
      <c r="VDR297" s="134"/>
      <c r="VDS297" s="135"/>
      <c r="VDT297" s="111"/>
      <c r="VDU297" s="178"/>
      <c r="VDV297" s="178"/>
      <c r="VDW297" s="178"/>
      <c r="VDX297" s="178"/>
      <c r="VDY297" s="179"/>
      <c r="VDZ297" s="73"/>
      <c r="VEA297" s="73"/>
      <c r="VEB297" s="180"/>
      <c r="VEC297" s="75"/>
      <c r="VED297" s="76"/>
      <c r="VEE297" s="180"/>
      <c r="VEF297" s="180"/>
      <c r="VEG297" s="180"/>
      <c r="VEH297" s="75"/>
      <c r="VEI297" s="76"/>
      <c r="VEJ297" s="181"/>
      <c r="VEK297" s="181"/>
      <c r="VEL297" s="182"/>
      <c r="VEM297" s="134"/>
      <c r="VEN297" s="135"/>
      <c r="VEO297" s="111"/>
      <c r="VEP297" s="178"/>
      <c r="VEQ297" s="178"/>
      <c r="VER297" s="178"/>
      <c r="VES297" s="178"/>
      <c r="VET297" s="179"/>
      <c r="VEU297" s="73"/>
      <c r="VEV297" s="73"/>
      <c r="VEW297" s="180"/>
      <c r="VEX297" s="75"/>
      <c r="VEY297" s="76"/>
      <c r="VEZ297" s="180"/>
      <c r="VFA297" s="180"/>
      <c r="VFB297" s="180"/>
      <c r="VFC297" s="75"/>
      <c r="VFD297" s="76"/>
      <c r="VFE297" s="181"/>
      <c r="VFF297" s="181"/>
      <c r="VFG297" s="182"/>
      <c r="VFH297" s="134"/>
      <c r="VFI297" s="135"/>
      <c r="VFJ297" s="111"/>
      <c r="VFK297" s="178"/>
      <c r="VFL297" s="178"/>
      <c r="VFM297" s="178"/>
      <c r="VFN297" s="178"/>
      <c r="VFO297" s="179"/>
      <c r="VFP297" s="73"/>
      <c r="VFQ297" s="73"/>
      <c r="VFR297" s="180"/>
      <c r="VFS297" s="75"/>
      <c r="VFT297" s="76"/>
      <c r="VFU297" s="180"/>
      <c r="VFV297" s="180"/>
      <c r="VFW297" s="180"/>
      <c r="VFX297" s="75"/>
      <c r="VFY297" s="76"/>
      <c r="VFZ297" s="181"/>
      <c r="VGA297" s="181"/>
      <c r="VGB297" s="182"/>
      <c r="VGC297" s="134"/>
      <c r="VGD297" s="135"/>
      <c r="VGE297" s="111"/>
      <c r="VGF297" s="178"/>
      <c r="VGG297" s="178"/>
      <c r="VGH297" s="178"/>
      <c r="VGI297" s="178"/>
      <c r="VGJ297" s="179"/>
      <c r="VGK297" s="73"/>
      <c r="VGL297" s="73"/>
      <c r="VGM297" s="180"/>
      <c r="VGN297" s="75"/>
      <c r="VGO297" s="76"/>
      <c r="VGP297" s="180"/>
      <c r="VGQ297" s="180"/>
      <c r="VGR297" s="180"/>
      <c r="VGS297" s="75"/>
      <c r="VGT297" s="76"/>
      <c r="VGU297" s="181"/>
      <c r="VGV297" s="181"/>
      <c r="VGW297" s="182"/>
      <c r="VGX297" s="134"/>
      <c r="VGY297" s="135"/>
      <c r="VGZ297" s="111"/>
      <c r="VHA297" s="178"/>
      <c r="VHB297" s="178"/>
      <c r="VHC297" s="178"/>
      <c r="VHD297" s="178"/>
      <c r="VHE297" s="179"/>
      <c r="VHF297" s="73"/>
      <c r="VHG297" s="73"/>
      <c r="VHH297" s="180"/>
      <c r="VHI297" s="75"/>
      <c r="VHJ297" s="76"/>
      <c r="VHK297" s="180"/>
      <c r="VHL297" s="180"/>
      <c r="VHM297" s="180"/>
      <c r="VHN297" s="75"/>
      <c r="VHO297" s="76"/>
      <c r="VHP297" s="181"/>
      <c r="VHQ297" s="181"/>
      <c r="VHR297" s="182"/>
      <c r="VHS297" s="134"/>
      <c r="VHT297" s="135"/>
      <c r="VHU297" s="111"/>
      <c r="VHV297" s="178"/>
      <c r="VHW297" s="178"/>
      <c r="VHX297" s="178"/>
      <c r="VHY297" s="178"/>
      <c r="VHZ297" s="179"/>
      <c r="VIA297" s="73"/>
      <c r="VIB297" s="73"/>
      <c r="VIC297" s="180"/>
      <c r="VID297" s="75"/>
      <c r="VIE297" s="76"/>
      <c r="VIF297" s="180"/>
      <c r="VIG297" s="180"/>
      <c r="VIH297" s="180"/>
      <c r="VII297" s="75"/>
      <c r="VIJ297" s="76"/>
      <c r="VIK297" s="181"/>
      <c r="VIL297" s="181"/>
      <c r="VIM297" s="182"/>
      <c r="VIN297" s="134"/>
      <c r="VIO297" s="135"/>
      <c r="VIP297" s="111"/>
      <c r="VIQ297" s="178"/>
      <c r="VIR297" s="178"/>
      <c r="VIS297" s="178"/>
      <c r="VIT297" s="178"/>
      <c r="VIU297" s="179"/>
      <c r="VIV297" s="73"/>
      <c r="VIW297" s="73"/>
      <c r="VIX297" s="180"/>
      <c r="VIY297" s="75"/>
      <c r="VIZ297" s="76"/>
      <c r="VJA297" s="180"/>
      <c r="VJB297" s="180"/>
      <c r="VJC297" s="180"/>
      <c r="VJD297" s="75"/>
      <c r="VJE297" s="76"/>
      <c r="VJF297" s="181"/>
      <c r="VJG297" s="181"/>
      <c r="VJH297" s="182"/>
      <c r="VJI297" s="134"/>
      <c r="VJJ297" s="135"/>
      <c r="VJK297" s="111"/>
      <c r="VJL297" s="178"/>
      <c r="VJM297" s="178"/>
      <c r="VJN297" s="178"/>
      <c r="VJO297" s="178"/>
      <c r="VJP297" s="179"/>
      <c r="VJQ297" s="73"/>
      <c r="VJR297" s="73"/>
      <c r="VJS297" s="180"/>
      <c r="VJT297" s="75"/>
      <c r="VJU297" s="76"/>
      <c r="VJV297" s="180"/>
      <c r="VJW297" s="180"/>
      <c r="VJX297" s="180"/>
      <c r="VJY297" s="75"/>
      <c r="VJZ297" s="76"/>
      <c r="VKA297" s="181"/>
      <c r="VKB297" s="181"/>
      <c r="VKC297" s="182"/>
      <c r="VKD297" s="134"/>
      <c r="VKE297" s="135"/>
      <c r="VKF297" s="111"/>
      <c r="VKG297" s="178"/>
      <c r="VKH297" s="178"/>
      <c r="VKI297" s="178"/>
      <c r="VKJ297" s="178"/>
      <c r="VKK297" s="179"/>
      <c r="VKL297" s="73"/>
      <c r="VKM297" s="73"/>
      <c r="VKN297" s="180"/>
      <c r="VKO297" s="75"/>
      <c r="VKP297" s="76"/>
      <c r="VKQ297" s="180"/>
      <c r="VKR297" s="180"/>
      <c r="VKS297" s="180"/>
      <c r="VKT297" s="75"/>
      <c r="VKU297" s="76"/>
      <c r="VKV297" s="181"/>
      <c r="VKW297" s="181"/>
      <c r="VKX297" s="182"/>
      <c r="VKY297" s="134"/>
      <c r="VKZ297" s="135"/>
      <c r="VLA297" s="111"/>
      <c r="VLB297" s="178"/>
      <c r="VLC297" s="178"/>
      <c r="VLD297" s="178"/>
      <c r="VLE297" s="178"/>
      <c r="VLF297" s="179"/>
      <c r="VLG297" s="73"/>
      <c r="VLH297" s="73"/>
      <c r="VLI297" s="180"/>
      <c r="VLJ297" s="75"/>
      <c r="VLK297" s="76"/>
      <c r="VLL297" s="180"/>
      <c r="VLM297" s="180"/>
      <c r="VLN297" s="180"/>
      <c r="VLO297" s="75"/>
      <c r="VLP297" s="76"/>
      <c r="VLQ297" s="181"/>
      <c r="VLR297" s="181"/>
      <c r="VLS297" s="182"/>
      <c r="VLT297" s="134"/>
      <c r="VLU297" s="135"/>
      <c r="VLV297" s="111"/>
      <c r="VLW297" s="178"/>
      <c r="VLX297" s="178"/>
      <c r="VLY297" s="178"/>
      <c r="VLZ297" s="178"/>
      <c r="VMA297" s="179"/>
      <c r="VMB297" s="73"/>
      <c r="VMC297" s="73"/>
      <c r="VMD297" s="180"/>
      <c r="VME297" s="75"/>
      <c r="VMF297" s="76"/>
      <c r="VMG297" s="180"/>
      <c r="VMH297" s="180"/>
      <c r="VMI297" s="180"/>
      <c r="VMJ297" s="75"/>
      <c r="VMK297" s="76"/>
      <c r="VML297" s="181"/>
      <c r="VMM297" s="181"/>
      <c r="VMN297" s="182"/>
      <c r="VMO297" s="134"/>
      <c r="VMP297" s="135"/>
      <c r="VMQ297" s="111"/>
      <c r="VMR297" s="178"/>
      <c r="VMS297" s="178"/>
      <c r="VMT297" s="178"/>
      <c r="VMU297" s="178"/>
      <c r="VMV297" s="179"/>
      <c r="VMW297" s="73"/>
      <c r="VMX297" s="73"/>
      <c r="VMY297" s="180"/>
      <c r="VMZ297" s="75"/>
      <c r="VNA297" s="76"/>
      <c r="VNB297" s="180"/>
      <c r="VNC297" s="180"/>
      <c r="VND297" s="180"/>
      <c r="VNE297" s="75"/>
      <c r="VNF297" s="76"/>
      <c r="VNG297" s="181"/>
      <c r="VNH297" s="181"/>
      <c r="VNI297" s="182"/>
      <c r="VNJ297" s="134"/>
      <c r="VNK297" s="135"/>
      <c r="VNL297" s="111"/>
      <c r="VNM297" s="178"/>
      <c r="VNN297" s="178"/>
      <c r="VNO297" s="178"/>
      <c r="VNP297" s="178"/>
      <c r="VNQ297" s="179"/>
      <c r="VNR297" s="73"/>
      <c r="VNS297" s="73"/>
      <c r="VNT297" s="180"/>
      <c r="VNU297" s="75"/>
      <c r="VNV297" s="76"/>
      <c r="VNW297" s="180"/>
      <c r="VNX297" s="180"/>
      <c r="VNY297" s="180"/>
      <c r="VNZ297" s="75"/>
      <c r="VOA297" s="76"/>
      <c r="VOB297" s="181"/>
      <c r="VOC297" s="181"/>
      <c r="VOD297" s="182"/>
      <c r="VOE297" s="134"/>
      <c r="VOF297" s="135"/>
      <c r="VOG297" s="111"/>
      <c r="VOH297" s="178"/>
      <c r="VOI297" s="178"/>
      <c r="VOJ297" s="178"/>
      <c r="VOK297" s="178"/>
      <c r="VOL297" s="179"/>
      <c r="VOM297" s="73"/>
      <c r="VON297" s="73"/>
      <c r="VOO297" s="180"/>
      <c r="VOP297" s="75"/>
      <c r="VOQ297" s="76"/>
      <c r="VOR297" s="180"/>
      <c r="VOS297" s="180"/>
      <c r="VOT297" s="180"/>
      <c r="VOU297" s="75"/>
      <c r="VOV297" s="76"/>
      <c r="VOW297" s="181"/>
      <c r="VOX297" s="181"/>
      <c r="VOY297" s="182"/>
      <c r="VOZ297" s="134"/>
      <c r="VPA297" s="135"/>
      <c r="VPB297" s="111"/>
      <c r="VPC297" s="178"/>
      <c r="VPD297" s="178"/>
      <c r="VPE297" s="178"/>
      <c r="VPF297" s="178"/>
      <c r="VPG297" s="179"/>
      <c r="VPH297" s="73"/>
      <c r="VPI297" s="73"/>
      <c r="VPJ297" s="180"/>
      <c r="VPK297" s="75"/>
      <c r="VPL297" s="76"/>
      <c r="VPM297" s="180"/>
      <c r="VPN297" s="180"/>
      <c r="VPO297" s="180"/>
      <c r="VPP297" s="75"/>
      <c r="VPQ297" s="76"/>
      <c r="VPR297" s="181"/>
      <c r="VPS297" s="181"/>
      <c r="VPT297" s="182"/>
      <c r="VPU297" s="134"/>
      <c r="VPV297" s="135"/>
      <c r="VPW297" s="111"/>
      <c r="VPX297" s="178"/>
      <c r="VPY297" s="178"/>
      <c r="VPZ297" s="178"/>
      <c r="VQA297" s="178"/>
      <c r="VQB297" s="179"/>
      <c r="VQC297" s="73"/>
      <c r="VQD297" s="73"/>
      <c r="VQE297" s="180"/>
      <c r="VQF297" s="75"/>
      <c r="VQG297" s="76"/>
      <c r="VQH297" s="180"/>
      <c r="VQI297" s="180"/>
      <c r="VQJ297" s="180"/>
      <c r="VQK297" s="75"/>
      <c r="VQL297" s="76"/>
      <c r="VQM297" s="181"/>
      <c r="VQN297" s="181"/>
      <c r="VQO297" s="182"/>
      <c r="VQP297" s="134"/>
      <c r="VQQ297" s="135"/>
      <c r="VQR297" s="111"/>
      <c r="VQS297" s="178"/>
      <c r="VQT297" s="178"/>
      <c r="VQU297" s="178"/>
      <c r="VQV297" s="178"/>
      <c r="VQW297" s="179"/>
      <c r="VQX297" s="73"/>
      <c r="VQY297" s="73"/>
      <c r="VQZ297" s="180"/>
      <c r="VRA297" s="75"/>
      <c r="VRB297" s="76"/>
      <c r="VRC297" s="180"/>
      <c r="VRD297" s="180"/>
      <c r="VRE297" s="180"/>
      <c r="VRF297" s="75"/>
      <c r="VRG297" s="76"/>
      <c r="VRH297" s="181"/>
      <c r="VRI297" s="181"/>
      <c r="VRJ297" s="182"/>
      <c r="VRK297" s="134"/>
      <c r="VRL297" s="135"/>
      <c r="VRM297" s="111"/>
      <c r="VRN297" s="178"/>
      <c r="VRO297" s="178"/>
      <c r="VRP297" s="178"/>
      <c r="VRQ297" s="178"/>
      <c r="VRR297" s="179"/>
      <c r="VRS297" s="73"/>
      <c r="VRT297" s="73"/>
      <c r="VRU297" s="180"/>
      <c r="VRV297" s="75"/>
      <c r="VRW297" s="76"/>
      <c r="VRX297" s="180"/>
      <c r="VRY297" s="180"/>
      <c r="VRZ297" s="180"/>
      <c r="VSA297" s="75"/>
      <c r="VSB297" s="76"/>
      <c r="VSC297" s="181"/>
      <c r="VSD297" s="181"/>
      <c r="VSE297" s="182"/>
      <c r="VSF297" s="134"/>
      <c r="VSG297" s="135"/>
      <c r="VSH297" s="111"/>
      <c r="VSI297" s="178"/>
      <c r="VSJ297" s="178"/>
      <c r="VSK297" s="178"/>
      <c r="VSL297" s="178"/>
      <c r="VSM297" s="179"/>
      <c r="VSN297" s="73"/>
      <c r="VSO297" s="73"/>
      <c r="VSP297" s="180"/>
      <c r="VSQ297" s="75"/>
      <c r="VSR297" s="76"/>
      <c r="VSS297" s="180"/>
      <c r="VST297" s="180"/>
      <c r="VSU297" s="180"/>
      <c r="VSV297" s="75"/>
      <c r="VSW297" s="76"/>
      <c r="VSX297" s="181"/>
      <c r="VSY297" s="181"/>
      <c r="VSZ297" s="182"/>
      <c r="VTA297" s="134"/>
      <c r="VTB297" s="135"/>
      <c r="VTC297" s="111"/>
      <c r="VTD297" s="178"/>
      <c r="VTE297" s="178"/>
      <c r="VTF297" s="178"/>
      <c r="VTG297" s="178"/>
      <c r="VTH297" s="179"/>
      <c r="VTI297" s="73"/>
      <c r="VTJ297" s="73"/>
      <c r="VTK297" s="180"/>
      <c r="VTL297" s="75"/>
      <c r="VTM297" s="76"/>
      <c r="VTN297" s="180"/>
      <c r="VTO297" s="180"/>
      <c r="VTP297" s="180"/>
      <c r="VTQ297" s="75"/>
      <c r="VTR297" s="76"/>
      <c r="VTS297" s="181"/>
      <c r="VTT297" s="181"/>
      <c r="VTU297" s="182"/>
      <c r="VTV297" s="134"/>
      <c r="VTW297" s="135"/>
      <c r="VTX297" s="111"/>
      <c r="VTY297" s="178"/>
      <c r="VTZ297" s="178"/>
      <c r="VUA297" s="178"/>
      <c r="VUB297" s="178"/>
      <c r="VUC297" s="179"/>
      <c r="VUD297" s="73"/>
      <c r="VUE297" s="73"/>
      <c r="VUF297" s="180"/>
      <c r="VUG297" s="75"/>
      <c r="VUH297" s="76"/>
      <c r="VUI297" s="180"/>
      <c r="VUJ297" s="180"/>
      <c r="VUK297" s="180"/>
      <c r="VUL297" s="75"/>
      <c r="VUM297" s="76"/>
      <c r="VUN297" s="181"/>
      <c r="VUO297" s="181"/>
      <c r="VUP297" s="182"/>
      <c r="VUQ297" s="134"/>
      <c r="VUR297" s="135"/>
      <c r="VUS297" s="111"/>
      <c r="VUT297" s="178"/>
      <c r="VUU297" s="178"/>
      <c r="VUV297" s="178"/>
      <c r="VUW297" s="178"/>
      <c r="VUX297" s="179"/>
      <c r="VUY297" s="73"/>
      <c r="VUZ297" s="73"/>
      <c r="VVA297" s="180"/>
      <c r="VVB297" s="75"/>
      <c r="VVC297" s="76"/>
      <c r="VVD297" s="180"/>
      <c r="VVE297" s="180"/>
      <c r="VVF297" s="180"/>
      <c r="VVG297" s="75"/>
      <c r="VVH297" s="76"/>
      <c r="VVI297" s="181"/>
      <c r="VVJ297" s="181"/>
      <c r="VVK297" s="182"/>
      <c r="VVL297" s="134"/>
      <c r="VVM297" s="135"/>
      <c r="VVN297" s="111"/>
      <c r="VVO297" s="178"/>
      <c r="VVP297" s="178"/>
      <c r="VVQ297" s="178"/>
      <c r="VVR297" s="178"/>
      <c r="VVS297" s="179"/>
      <c r="VVT297" s="73"/>
      <c r="VVU297" s="73"/>
      <c r="VVV297" s="180"/>
      <c r="VVW297" s="75"/>
      <c r="VVX297" s="76"/>
      <c r="VVY297" s="180"/>
      <c r="VVZ297" s="180"/>
      <c r="VWA297" s="180"/>
      <c r="VWB297" s="75"/>
      <c r="VWC297" s="76"/>
      <c r="VWD297" s="181"/>
      <c r="VWE297" s="181"/>
      <c r="VWF297" s="182"/>
      <c r="VWG297" s="134"/>
      <c r="VWH297" s="135"/>
      <c r="VWI297" s="111"/>
      <c r="VWJ297" s="178"/>
      <c r="VWK297" s="178"/>
      <c r="VWL297" s="178"/>
      <c r="VWM297" s="178"/>
      <c r="VWN297" s="179"/>
      <c r="VWO297" s="73"/>
      <c r="VWP297" s="73"/>
      <c r="VWQ297" s="180"/>
      <c r="VWR297" s="75"/>
      <c r="VWS297" s="76"/>
      <c r="VWT297" s="180"/>
      <c r="VWU297" s="180"/>
      <c r="VWV297" s="180"/>
      <c r="VWW297" s="75"/>
      <c r="VWX297" s="76"/>
      <c r="VWY297" s="181"/>
      <c r="VWZ297" s="181"/>
      <c r="VXA297" s="182"/>
      <c r="VXB297" s="134"/>
      <c r="VXC297" s="135"/>
      <c r="VXD297" s="111"/>
      <c r="VXE297" s="178"/>
      <c r="VXF297" s="178"/>
      <c r="VXG297" s="178"/>
      <c r="VXH297" s="178"/>
      <c r="VXI297" s="179"/>
      <c r="VXJ297" s="73"/>
      <c r="VXK297" s="73"/>
      <c r="VXL297" s="180"/>
      <c r="VXM297" s="75"/>
      <c r="VXN297" s="76"/>
      <c r="VXO297" s="180"/>
      <c r="VXP297" s="180"/>
      <c r="VXQ297" s="180"/>
      <c r="VXR297" s="75"/>
      <c r="VXS297" s="76"/>
      <c r="VXT297" s="181"/>
      <c r="VXU297" s="181"/>
      <c r="VXV297" s="182"/>
      <c r="VXW297" s="134"/>
      <c r="VXX297" s="135"/>
      <c r="VXY297" s="111"/>
      <c r="VXZ297" s="178"/>
      <c r="VYA297" s="178"/>
      <c r="VYB297" s="178"/>
      <c r="VYC297" s="178"/>
      <c r="VYD297" s="179"/>
      <c r="VYE297" s="73"/>
      <c r="VYF297" s="73"/>
      <c r="VYG297" s="180"/>
      <c r="VYH297" s="75"/>
      <c r="VYI297" s="76"/>
      <c r="VYJ297" s="180"/>
      <c r="VYK297" s="180"/>
      <c r="VYL297" s="180"/>
      <c r="VYM297" s="75"/>
      <c r="VYN297" s="76"/>
      <c r="VYO297" s="181"/>
      <c r="VYP297" s="181"/>
      <c r="VYQ297" s="182"/>
      <c r="VYR297" s="134"/>
      <c r="VYS297" s="135"/>
      <c r="VYT297" s="111"/>
      <c r="VYU297" s="178"/>
      <c r="VYV297" s="178"/>
      <c r="VYW297" s="178"/>
      <c r="VYX297" s="178"/>
      <c r="VYY297" s="179"/>
      <c r="VYZ297" s="73"/>
      <c r="VZA297" s="73"/>
      <c r="VZB297" s="180"/>
      <c r="VZC297" s="75"/>
      <c r="VZD297" s="76"/>
      <c r="VZE297" s="180"/>
      <c r="VZF297" s="180"/>
      <c r="VZG297" s="180"/>
      <c r="VZH297" s="75"/>
      <c r="VZI297" s="76"/>
      <c r="VZJ297" s="181"/>
      <c r="VZK297" s="181"/>
      <c r="VZL297" s="182"/>
      <c r="VZM297" s="134"/>
      <c r="VZN297" s="135"/>
      <c r="VZO297" s="111"/>
      <c r="VZP297" s="178"/>
      <c r="VZQ297" s="178"/>
      <c r="VZR297" s="178"/>
      <c r="VZS297" s="178"/>
      <c r="VZT297" s="179"/>
      <c r="VZU297" s="73"/>
      <c r="VZV297" s="73"/>
      <c r="VZW297" s="180"/>
      <c r="VZX297" s="75"/>
      <c r="VZY297" s="76"/>
      <c r="VZZ297" s="180"/>
      <c r="WAA297" s="180"/>
      <c r="WAB297" s="180"/>
      <c r="WAC297" s="75"/>
      <c r="WAD297" s="76"/>
      <c r="WAE297" s="181"/>
      <c r="WAF297" s="181"/>
      <c r="WAG297" s="182"/>
      <c r="WAH297" s="134"/>
      <c r="WAI297" s="135"/>
      <c r="WAJ297" s="111"/>
      <c r="WAK297" s="178"/>
      <c r="WAL297" s="178"/>
      <c r="WAM297" s="178"/>
      <c r="WAN297" s="178"/>
      <c r="WAO297" s="179"/>
      <c r="WAP297" s="73"/>
      <c r="WAQ297" s="73"/>
      <c r="WAR297" s="180"/>
      <c r="WAS297" s="75"/>
      <c r="WAT297" s="76"/>
      <c r="WAU297" s="180"/>
      <c r="WAV297" s="180"/>
      <c r="WAW297" s="180"/>
      <c r="WAX297" s="75"/>
      <c r="WAY297" s="76"/>
      <c r="WAZ297" s="181"/>
      <c r="WBA297" s="181"/>
      <c r="WBB297" s="182"/>
      <c r="WBC297" s="134"/>
      <c r="WBD297" s="135"/>
      <c r="WBE297" s="111"/>
      <c r="WBF297" s="178"/>
      <c r="WBG297" s="178"/>
      <c r="WBH297" s="178"/>
      <c r="WBI297" s="178"/>
      <c r="WBJ297" s="179"/>
      <c r="WBK297" s="73"/>
      <c r="WBL297" s="73"/>
      <c r="WBM297" s="180"/>
      <c r="WBN297" s="75"/>
      <c r="WBO297" s="76"/>
      <c r="WBP297" s="180"/>
      <c r="WBQ297" s="180"/>
      <c r="WBR297" s="180"/>
      <c r="WBS297" s="75"/>
      <c r="WBT297" s="76"/>
      <c r="WBU297" s="181"/>
      <c r="WBV297" s="181"/>
      <c r="WBW297" s="182"/>
      <c r="WBX297" s="134"/>
      <c r="WBY297" s="135"/>
      <c r="WBZ297" s="111"/>
      <c r="WCA297" s="178"/>
      <c r="WCB297" s="178"/>
      <c r="WCC297" s="178"/>
      <c r="WCD297" s="178"/>
      <c r="WCE297" s="179"/>
      <c r="WCF297" s="73"/>
      <c r="WCG297" s="73"/>
      <c r="WCH297" s="180"/>
      <c r="WCI297" s="75"/>
      <c r="WCJ297" s="76"/>
      <c r="WCK297" s="180"/>
      <c r="WCL297" s="180"/>
      <c r="WCM297" s="180"/>
      <c r="WCN297" s="75"/>
      <c r="WCO297" s="76"/>
      <c r="WCP297" s="181"/>
      <c r="WCQ297" s="181"/>
      <c r="WCR297" s="182"/>
      <c r="WCS297" s="134"/>
      <c r="WCT297" s="135"/>
      <c r="WCU297" s="111"/>
      <c r="WCV297" s="178"/>
      <c r="WCW297" s="178"/>
      <c r="WCX297" s="178"/>
      <c r="WCY297" s="178"/>
      <c r="WCZ297" s="179"/>
      <c r="WDA297" s="73"/>
      <c r="WDB297" s="73"/>
      <c r="WDC297" s="180"/>
      <c r="WDD297" s="75"/>
      <c r="WDE297" s="76"/>
      <c r="WDF297" s="180"/>
      <c r="WDG297" s="180"/>
      <c r="WDH297" s="180"/>
      <c r="WDI297" s="75"/>
      <c r="WDJ297" s="76"/>
      <c r="WDK297" s="181"/>
      <c r="WDL297" s="181"/>
      <c r="WDM297" s="182"/>
      <c r="WDN297" s="134"/>
      <c r="WDO297" s="135"/>
      <c r="WDP297" s="111"/>
      <c r="WDQ297" s="178"/>
      <c r="WDR297" s="178"/>
      <c r="WDS297" s="178"/>
      <c r="WDT297" s="178"/>
      <c r="WDU297" s="179"/>
      <c r="WDV297" s="73"/>
      <c r="WDW297" s="73"/>
      <c r="WDX297" s="180"/>
      <c r="WDY297" s="75"/>
      <c r="WDZ297" s="76"/>
      <c r="WEA297" s="180"/>
      <c r="WEB297" s="180"/>
      <c r="WEC297" s="180"/>
      <c r="WED297" s="75"/>
      <c r="WEE297" s="76"/>
      <c r="WEF297" s="181"/>
      <c r="WEG297" s="181"/>
      <c r="WEH297" s="182"/>
      <c r="WEI297" s="134"/>
      <c r="WEJ297" s="135"/>
      <c r="WEK297" s="111"/>
      <c r="WEL297" s="178"/>
      <c r="WEM297" s="178"/>
      <c r="WEN297" s="178"/>
      <c r="WEO297" s="178"/>
      <c r="WEP297" s="179"/>
      <c r="WEQ297" s="73"/>
      <c r="WER297" s="73"/>
      <c r="WES297" s="180"/>
      <c r="WET297" s="75"/>
      <c r="WEU297" s="76"/>
      <c r="WEV297" s="180"/>
      <c r="WEW297" s="180"/>
      <c r="WEX297" s="180"/>
      <c r="WEY297" s="75"/>
      <c r="WEZ297" s="76"/>
      <c r="WFA297" s="181"/>
      <c r="WFB297" s="181"/>
      <c r="WFC297" s="182"/>
      <c r="WFD297" s="134"/>
      <c r="WFE297" s="135"/>
      <c r="WFF297" s="111"/>
      <c r="WFG297" s="178"/>
      <c r="WFH297" s="178"/>
      <c r="WFI297" s="178"/>
      <c r="WFJ297" s="178"/>
      <c r="WFK297" s="179"/>
      <c r="WFL297" s="73"/>
      <c r="WFM297" s="73"/>
      <c r="WFN297" s="180"/>
      <c r="WFO297" s="75"/>
      <c r="WFP297" s="76"/>
      <c r="WFQ297" s="180"/>
      <c r="WFR297" s="180"/>
      <c r="WFS297" s="180"/>
      <c r="WFT297" s="75"/>
      <c r="WFU297" s="76"/>
      <c r="WFV297" s="181"/>
      <c r="WFW297" s="181"/>
      <c r="WFX297" s="182"/>
      <c r="WFY297" s="134"/>
      <c r="WFZ297" s="135"/>
      <c r="WGA297" s="111"/>
      <c r="WGB297" s="178"/>
      <c r="WGC297" s="178"/>
      <c r="WGD297" s="178"/>
      <c r="WGE297" s="178"/>
      <c r="WGF297" s="179"/>
      <c r="WGG297" s="73"/>
      <c r="WGH297" s="73"/>
      <c r="WGI297" s="180"/>
      <c r="WGJ297" s="75"/>
      <c r="WGK297" s="76"/>
      <c r="WGL297" s="180"/>
      <c r="WGM297" s="180"/>
      <c r="WGN297" s="180"/>
      <c r="WGO297" s="75"/>
      <c r="WGP297" s="76"/>
      <c r="WGQ297" s="181"/>
      <c r="WGR297" s="181"/>
      <c r="WGS297" s="182"/>
      <c r="WGT297" s="134"/>
      <c r="WGU297" s="135"/>
      <c r="WGV297" s="111"/>
      <c r="WGW297" s="178"/>
      <c r="WGX297" s="178"/>
      <c r="WGY297" s="178"/>
      <c r="WGZ297" s="178"/>
      <c r="WHA297" s="179"/>
      <c r="WHB297" s="73"/>
      <c r="WHC297" s="73"/>
      <c r="WHD297" s="180"/>
      <c r="WHE297" s="75"/>
      <c r="WHF297" s="76"/>
      <c r="WHG297" s="180"/>
      <c r="WHH297" s="180"/>
      <c r="WHI297" s="180"/>
      <c r="WHJ297" s="75"/>
      <c r="WHK297" s="76"/>
      <c r="WHL297" s="181"/>
      <c r="WHM297" s="181"/>
      <c r="WHN297" s="182"/>
      <c r="WHO297" s="134"/>
      <c r="WHP297" s="135"/>
      <c r="WHQ297" s="111"/>
      <c r="WHR297" s="178"/>
      <c r="WHS297" s="178"/>
      <c r="WHT297" s="178"/>
      <c r="WHU297" s="178"/>
      <c r="WHV297" s="179"/>
      <c r="WHW297" s="73"/>
      <c r="WHX297" s="73"/>
      <c r="WHY297" s="180"/>
      <c r="WHZ297" s="75"/>
      <c r="WIA297" s="76"/>
      <c r="WIB297" s="180"/>
      <c r="WIC297" s="180"/>
      <c r="WID297" s="180"/>
      <c r="WIE297" s="75"/>
      <c r="WIF297" s="76"/>
      <c r="WIG297" s="181"/>
      <c r="WIH297" s="181"/>
      <c r="WII297" s="182"/>
      <c r="WIJ297" s="134"/>
      <c r="WIK297" s="135"/>
      <c r="WIL297" s="111"/>
      <c r="WIM297" s="178"/>
      <c r="WIN297" s="178"/>
      <c r="WIO297" s="178"/>
      <c r="WIP297" s="178"/>
      <c r="WIQ297" s="179"/>
      <c r="WIR297" s="73"/>
      <c r="WIS297" s="73"/>
      <c r="WIT297" s="180"/>
      <c r="WIU297" s="75"/>
      <c r="WIV297" s="76"/>
      <c r="WIW297" s="180"/>
      <c r="WIX297" s="180"/>
      <c r="WIY297" s="180"/>
      <c r="WIZ297" s="75"/>
      <c r="WJA297" s="76"/>
      <c r="WJB297" s="181"/>
      <c r="WJC297" s="181"/>
      <c r="WJD297" s="182"/>
      <c r="WJE297" s="134"/>
      <c r="WJF297" s="135"/>
      <c r="WJG297" s="111"/>
      <c r="WJH297" s="178"/>
      <c r="WJI297" s="178"/>
      <c r="WJJ297" s="178"/>
      <c r="WJK297" s="178"/>
      <c r="WJL297" s="179"/>
      <c r="WJM297" s="73"/>
      <c r="WJN297" s="73"/>
      <c r="WJO297" s="180"/>
      <c r="WJP297" s="75"/>
      <c r="WJQ297" s="76"/>
      <c r="WJR297" s="180"/>
      <c r="WJS297" s="180"/>
      <c r="WJT297" s="180"/>
      <c r="WJU297" s="75"/>
      <c r="WJV297" s="76"/>
      <c r="WJW297" s="181"/>
      <c r="WJX297" s="181"/>
      <c r="WJY297" s="182"/>
      <c r="WJZ297" s="134"/>
      <c r="WKA297" s="135"/>
      <c r="WKB297" s="111"/>
      <c r="WKC297" s="178"/>
      <c r="WKD297" s="178"/>
      <c r="WKE297" s="178"/>
      <c r="WKF297" s="178"/>
      <c r="WKG297" s="179"/>
      <c r="WKH297" s="73"/>
      <c r="WKI297" s="73"/>
      <c r="WKJ297" s="180"/>
      <c r="WKK297" s="75"/>
      <c r="WKL297" s="76"/>
      <c r="WKM297" s="180"/>
      <c r="WKN297" s="180"/>
      <c r="WKO297" s="180"/>
      <c r="WKP297" s="75"/>
      <c r="WKQ297" s="76"/>
      <c r="WKR297" s="181"/>
      <c r="WKS297" s="181"/>
      <c r="WKT297" s="182"/>
      <c r="WKU297" s="134"/>
      <c r="WKV297" s="135"/>
      <c r="WKW297" s="111"/>
      <c r="WKX297" s="178"/>
      <c r="WKY297" s="178"/>
      <c r="WKZ297" s="178"/>
      <c r="WLA297" s="178"/>
      <c r="WLB297" s="179"/>
      <c r="WLC297" s="73"/>
      <c r="WLD297" s="73"/>
      <c r="WLE297" s="180"/>
      <c r="WLF297" s="75"/>
      <c r="WLG297" s="76"/>
      <c r="WLH297" s="180"/>
      <c r="WLI297" s="180"/>
      <c r="WLJ297" s="180"/>
      <c r="WLK297" s="75"/>
      <c r="WLL297" s="76"/>
      <c r="WLM297" s="181"/>
      <c r="WLN297" s="181"/>
      <c r="WLO297" s="182"/>
      <c r="WLP297" s="134"/>
      <c r="WLQ297" s="135"/>
      <c r="WLR297" s="111"/>
      <c r="WLS297" s="178"/>
      <c r="WLT297" s="178"/>
      <c r="WLU297" s="178"/>
      <c r="WLV297" s="178"/>
      <c r="WLW297" s="179"/>
      <c r="WLX297" s="73"/>
      <c r="WLY297" s="73"/>
      <c r="WLZ297" s="180"/>
      <c r="WMA297" s="75"/>
      <c r="WMB297" s="76"/>
      <c r="WMC297" s="180"/>
      <c r="WMD297" s="180"/>
      <c r="WME297" s="180"/>
      <c r="WMF297" s="75"/>
      <c r="WMG297" s="76"/>
      <c r="WMH297" s="181"/>
      <c r="WMI297" s="181"/>
      <c r="WMJ297" s="182"/>
      <c r="WMK297" s="134"/>
      <c r="WML297" s="135"/>
      <c r="WMM297" s="111"/>
      <c r="WMN297" s="178"/>
      <c r="WMO297" s="178"/>
      <c r="WMP297" s="178"/>
      <c r="WMQ297" s="178"/>
      <c r="WMR297" s="179"/>
      <c r="WMS297" s="73"/>
      <c r="WMT297" s="73"/>
      <c r="WMU297" s="180"/>
      <c r="WMV297" s="75"/>
      <c r="WMW297" s="76"/>
      <c r="WMX297" s="180"/>
      <c r="WMY297" s="180"/>
      <c r="WMZ297" s="180"/>
      <c r="WNA297" s="75"/>
      <c r="WNB297" s="76"/>
      <c r="WNC297" s="181"/>
      <c r="WND297" s="181"/>
      <c r="WNE297" s="182"/>
      <c r="WNF297" s="134"/>
      <c r="WNG297" s="135"/>
      <c r="WNH297" s="111"/>
      <c r="WNI297" s="178"/>
      <c r="WNJ297" s="178"/>
      <c r="WNK297" s="178"/>
      <c r="WNL297" s="178"/>
      <c r="WNM297" s="179"/>
      <c r="WNN297" s="73"/>
      <c r="WNO297" s="73"/>
      <c r="WNP297" s="180"/>
      <c r="WNQ297" s="75"/>
      <c r="WNR297" s="76"/>
      <c r="WNS297" s="180"/>
      <c r="WNT297" s="180"/>
      <c r="WNU297" s="180"/>
      <c r="WNV297" s="75"/>
      <c r="WNW297" s="76"/>
      <c r="WNX297" s="181"/>
      <c r="WNY297" s="181"/>
      <c r="WNZ297" s="182"/>
      <c r="WOA297" s="134"/>
      <c r="WOB297" s="135"/>
      <c r="WOC297" s="111"/>
      <c r="WOD297" s="178"/>
      <c r="WOE297" s="178"/>
      <c r="WOF297" s="178"/>
      <c r="WOG297" s="178"/>
      <c r="WOH297" s="179"/>
      <c r="WOI297" s="73"/>
      <c r="WOJ297" s="73"/>
      <c r="WOK297" s="180"/>
      <c r="WOL297" s="75"/>
      <c r="WOM297" s="76"/>
      <c r="WON297" s="180"/>
      <c r="WOO297" s="180"/>
      <c r="WOP297" s="180"/>
      <c r="WOQ297" s="75"/>
      <c r="WOR297" s="76"/>
      <c r="WOS297" s="181"/>
      <c r="WOT297" s="181"/>
      <c r="WOU297" s="182"/>
      <c r="WOV297" s="134"/>
      <c r="WOW297" s="135"/>
      <c r="WOX297" s="111"/>
      <c r="WOY297" s="178"/>
      <c r="WOZ297" s="178"/>
      <c r="WPA297" s="178"/>
      <c r="WPB297" s="178"/>
      <c r="WPC297" s="179"/>
      <c r="WPD297" s="73"/>
      <c r="WPE297" s="73"/>
      <c r="WPF297" s="180"/>
      <c r="WPG297" s="75"/>
      <c r="WPH297" s="76"/>
      <c r="WPI297" s="180"/>
      <c r="WPJ297" s="180"/>
      <c r="WPK297" s="180"/>
      <c r="WPL297" s="75"/>
      <c r="WPM297" s="76"/>
      <c r="WPN297" s="181"/>
      <c r="WPO297" s="181"/>
      <c r="WPP297" s="182"/>
      <c r="WPQ297" s="134"/>
      <c r="WPR297" s="135"/>
      <c r="WPS297" s="111"/>
      <c r="WPT297" s="178"/>
      <c r="WPU297" s="178"/>
      <c r="WPV297" s="178"/>
      <c r="WPW297" s="178"/>
      <c r="WPX297" s="179"/>
      <c r="WPY297" s="73"/>
      <c r="WPZ297" s="73"/>
      <c r="WQA297" s="180"/>
      <c r="WQB297" s="75"/>
      <c r="WQC297" s="76"/>
      <c r="WQD297" s="180"/>
      <c r="WQE297" s="180"/>
      <c r="WQF297" s="180"/>
      <c r="WQG297" s="75"/>
      <c r="WQH297" s="76"/>
      <c r="WQI297" s="181"/>
      <c r="WQJ297" s="181"/>
      <c r="WQK297" s="182"/>
      <c r="WQL297" s="134"/>
      <c r="WQM297" s="135"/>
      <c r="WQN297" s="111"/>
      <c r="WQO297" s="178"/>
      <c r="WQP297" s="178"/>
      <c r="WQQ297" s="178"/>
      <c r="WQR297" s="178"/>
      <c r="WQS297" s="179"/>
      <c r="WQT297" s="73"/>
      <c r="WQU297" s="73"/>
      <c r="WQV297" s="180"/>
      <c r="WQW297" s="75"/>
      <c r="WQX297" s="76"/>
      <c r="WQY297" s="180"/>
      <c r="WQZ297" s="180"/>
      <c r="WRA297" s="180"/>
      <c r="WRB297" s="75"/>
      <c r="WRC297" s="76"/>
      <c r="WRD297" s="181"/>
      <c r="WRE297" s="181"/>
      <c r="WRF297" s="182"/>
      <c r="WRG297" s="134"/>
      <c r="WRH297" s="135"/>
      <c r="WRI297" s="111"/>
      <c r="WRJ297" s="178"/>
      <c r="WRK297" s="178"/>
      <c r="WRL297" s="178"/>
      <c r="WRM297" s="178"/>
      <c r="WRN297" s="179"/>
      <c r="WRO297" s="73"/>
      <c r="WRP297" s="73"/>
      <c r="WRQ297" s="180"/>
      <c r="WRR297" s="75"/>
      <c r="WRS297" s="76"/>
      <c r="WRT297" s="180"/>
      <c r="WRU297" s="180"/>
      <c r="WRV297" s="180"/>
      <c r="WRW297" s="75"/>
      <c r="WRX297" s="76"/>
      <c r="WRY297" s="181"/>
      <c r="WRZ297" s="181"/>
      <c r="WSA297" s="182"/>
      <c r="WSB297" s="134"/>
      <c r="WSC297" s="135"/>
      <c r="WSD297" s="111"/>
      <c r="WSE297" s="178"/>
      <c r="WSF297" s="178"/>
      <c r="WSG297" s="178"/>
      <c r="WSH297" s="178"/>
      <c r="WSI297" s="179"/>
      <c r="WSJ297" s="73"/>
      <c r="WSK297" s="73"/>
      <c r="WSL297" s="180"/>
      <c r="WSM297" s="75"/>
      <c r="WSN297" s="76"/>
      <c r="WSO297" s="180"/>
      <c r="WSP297" s="180"/>
      <c r="WSQ297" s="180"/>
      <c r="WSR297" s="75"/>
      <c r="WSS297" s="76"/>
      <c r="WST297" s="181"/>
      <c r="WSU297" s="181"/>
      <c r="WSV297" s="182"/>
      <c r="WSW297" s="134"/>
      <c r="WSX297" s="135"/>
      <c r="WSY297" s="111"/>
      <c r="WSZ297" s="178"/>
      <c r="WTA297" s="178"/>
      <c r="WTB297" s="178"/>
      <c r="WTC297" s="178"/>
      <c r="WTD297" s="179"/>
      <c r="WTE297" s="73"/>
      <c r="WTF297" s="73"/>
      <c r="WTG297" s="180"/>
      <c r="WTH297" s="75"/>
      <c r="WTI297" s="76"/>
      <c r="WTJ297" s="180"/>
      <c r="WTK297" s="180"/>
      <c r="WTL297" s="180"/>
      <c r="WTM297" s="75"/>
      <c r="WTN297" s="76"/>
      <c r="WTO297" s="181"/>
      <c r="WTP297" s="181"/>
      <c r="WTQ297" s="182"/>
      <c r="WTR297" s="134"/>
      <c r="WTS297" s="135"/>
      <c r="WTT297" s="111"/>
      <c r="WTU297" s="178"/>
      <c r="WTV297" s="178"/>
      <c r="WTW297" s="178"/>
      <c r="WTX297" s="178"/>
      <c r="WTY297" s="179"/>
      <c r="WTZ297" s="73"/>
      <c r="WUA297" s="73"/>
      <c r="WUB297" s="180"/>
      <c r="WUC297" s="75"/>
      <c r="WUD297" s="76"/>
      <c r="WUE297" s="180"/>
      <c r="WUF297" s="180"/>
      <c r="WUG297" s="180"/>
      <c r="WUH297" s="75"/>
      <c r="WUI297" s="76"/>
      <c r="WUJ297" s="181"/>
      <c r="WUK297" s="181"/>
      <c r="WUL297" s="182"/>
      <c r="WUM297" s="134"/>
      <c r="WUN297" s="135"/>
      <c r="WUO297" s="111"/>
      <c r="WUP297" s="178"/>
      <c r="WUQ297" s="178"/>
      <c r="WUR297" s="178"/>
      <c r="WUS297" s="178"/>
      <c r="WUT297" s="179"/>
      <c r="WUU297" s="73"/>
      <c r="WUV297" s="73"/>
      <c r="WUW297" s="180"/>
      <c r="WUX297" s="75"/>
      <c r="WUY297" s="76"/>
      <c r="WUZ297" s="180"/>
      <c r="WVA297" s="180"/>
      <c r="WVB297" s="180"/>
      <c r="WVC297" s="75"/>
      <c r="WVD297" s="76"/>
      <c r="WVE297" s="181"/>
      <c r="WVF297" s="181"/>
      <c r="WVG297" s="182"/>
      <c r="WVH297" s="134"/>
      <c r="WVI297" s="135"/>
      <c r="WVJ297" s="111"/>
      <c r="WVK297" s="178"/>
      <c r="WVL297" s="178"/>
      <c r="WVM297" s="178"/>
      <c r="WVN297" s="178"/>
      <c r="WVO297" s="179"/>
      <c r="WVP297" s="73"/>
      <c r="WVQ297" s="73"/>
      <c r="WVR297" s="180"/>
      <c r="WVS297" s="75"/>
      <c r="WVT297" s="76"/>
      <c r="WVU297" s="180"/>
      <c r="WVV297" s="180"/>
      <c r="WVW297" s="180"/>
      <c r="WVX297" s="75"/>
      <c r="WVY297" s="76"/>
      <c r="WVZ297" s="181"/>
      <c r="WWA297" s="181"/>
      <c r="WWB297" s="182"/>
      <c r="WWC297" s="134"/>
      <c r="WWD297" s="135"/>
      <c r="WWE297" s="111"/>
      <c r="WWF297" s="178"/>
      <c r="WWG297" s="178"/>
      <c r="WWH297" s="178"/>
      <c r="WWI297" s="178"/>
      <c r="WWJ297" s="179"/>
      <c r="WWK297" s="73"/>
      <c r="WWL297" s="73"/>
      <c r="WWM297" s="180"/>
      <c r="WWN297" s="75"/>
      <c r="WWO297" s="76"/>
      <c r="WWP297" s="180"/>
      <c r="WWQ297" s="180"/>
      <c r="WWR297" s="180"/>
      <c r="WWS297" s="75"/>
      <c r="WWT297" s="76"/>
      <c r="WWU297" s="181"/>
      <c r="WWV297" s="181"/>
      <c r="WWW297" s="182"/>
      <c r="WWX297" s="134"/>
      <c r="WWY297" s="135"/>
      <c r="WWZ297" s="111"/>
      <c r="WXA297" s="178"/>
      <c r="WXB297" s="178"/>
      <c r="WXC297" s="178"/>
      <c r="WXD297" s="178"/>
      <c r="WXE297" s="179"/>
      <c r="WXF297" s="73"/>
      <c r="WXG297" s="73"/>
      <c r="WXH297" s="180"/>
      <c r="WXI297" s="75"/>
      <c r="WXJ297" s="76"/>
      <c r="WXK297" s="180"/>
      <c r="WXL297" s="180"/>
      <c r="WXM297" s="180"/>
      <c r="WXN297" s="75"/>
      <c r="WXO297" s="76"/>
      <c r="WXP297" s="181"/>
      <c r="WXQ297" s="181"/>
      <c r="WXR297" s="182"/>
      <c r="WXS297" s="134"/>
      <c r="WXT297" s="135"/>
      <c r="WXU297" s="111"/>
      <c r="WXV297" s="178"/>
      <c r="WXW297" s="178"/>
      <c r="WXX297" s="178"/>
      <c r="WXY297" s="178"/>
      <c r="WXZ297" s="179"/>
      <c r="WYA297" s="73"/>
      <c r="WYB297" s="73"/>
      <c r="WYC297" s="180"/>
      <c r="WYD297" s="75"/>
      <c r="WYE297" s="76"/>
      <c r="WYF297" s="180"/>
      <c r="WYG297" s="180"/>
      <c r="WYH297" s="180"/>
      <c r="WYI297" s="75"/>
      <c r="WYJ297" s="76"/>
      <c r="WYK297" s="181"/>
      <c r="WYL297" s="181"/>
      <c r="WYM297" s="182"/>
      <c r="WYN297" s="134"/>
      <c r="WYO297" s="135"/>
      <c r="WYP297" s="111"/>
      <c r="WYQ297" s="178"/>
      <c r="WYR297" s="178"/>
      <c r="WYS297" s="178"/>
      <c r="WYT297" s="178"/>
      <c r="WYU297" s="179"/>
      <c r="WYV297" s="73"/>
      <c r="WYW297" s="73"/>
      <c r="WYX297" s="180"/>
      <c r="WYY297" s="75"/>
      <c r="WYZ297" s="76"/>
      <c r="WZA297" s="180"/>
      <c r="WZB297" s="180"/>
      <c r="WZC297" s="180"/>
      <c r="WZD297" s="75"/>
      <c r="WZE297" s="76"/>
      <c r="WZF297" s="181"/>
      <c r="WZG297" s="181"/>
      <c r="WZH297" s="182"/>
      <c r="WZI297" s="134"/>
      <c r="WZJ297" s="135"/>
      <c r="WZK297" s="111"/>
      <c r="WZL297" s="178"/>
      <c r="WZM297" s="178"/>
      <c r="WZN297" s="178"/>
      <c r="WZO297" s="178"/>
      <c r="WZP297" s="179"/>
      <c r="WZQ297" s="73"/>
      <c r="WZR297" s="73"/>
      <c r="WZS297" s="180"/>
      <c r="WZT297" s="75"/>
      <c r="WZU297" s="76"/>
      <c r="WZV297" s="180"/>
      <c r="WZW297" s="180"/>
      <c r="WZX297" s="180"/>
      <c r="WZY297" s="75"/>
      <c r="WZZ297" s="76"/>
      <c r="XAA297" s="181"/>
      <c r="XAB297" s="181"/>
      <c r="XAC297" s="182"/>
      <c r="XAD297" s="134"/>
      <c r="XAE297" s="135"/>
      <c r="XAF297" s="111"/>
      <c r="XAG297" s="178"/>
      <c r="XAH297" s="178"/>
      <c r="XAI297" s="178"/>
      <c r="XAJ297" s="178"/>
      <c r="XAK297" s="179"/>
      <c r="XAL297" s="73"/>
      <c r="XAM297" s="73"/>
      <c r="XAN297" s="180"/>
      <c r="XAO297" s="75"/>
      <c r="XAP297" s="76"/>
      <c r="XAQ297" s="180"/>
      <c r="XAR297" s="180"/>
      <c r="XAS297" s="180"/>
      <c r="XAT297" s="75"/>
      <c r="XAU297" s="76"/>
      <c r="XAV297" s="181"/>
      <c r="XAW297" s="181"/>
      <c r="XAX297" s="182"/>
      <c r="XAY297" s="134"/>
      <c r="XAZ297" s="135"/>
      <c r="XBA297" s="111"/>
      <c r="XBB297" s="178"/>
      <c r="XBC297" s="178"/>
      <c r="XBD297" s="178"/>
      <c r="XBE297" s="178"/>
      <c r="XBF297" s="179"/>
      <c r="XBG297" s="73"/>
      <c r="XBH297" s="73"/>
      <c r="XBI297" s="180"/>
      <c r="XBJ297" s="75"/>
      <c r="XBK297" s="76"/>
      <c r="XBL297" s="180"/>
      <c r="XBM297" s="180"/>
      <c r="XBN297" s="180"/>
      <c r="XBO297" s="75"/>
      <c r="XBP297" s="76"/>
      <c r="XBQ297" s="181"/>
      <c r="XBR297" s="181"/>
      <c r="XBS297" s="182"/>
      <c r="XBT297" s="134"/>
      <c r="XBU297" s="135"/>
      <c r="XBV297" s="111"/>
      <c r="XBW297" s="178"/>
      <c r="XBX297" s="178"/>
      <c r="XBY297" s="178"/>
      <c r="XBZ297" s="178"/>
      <c r="XCA297" s="179"/>
      <c r="XCB297" s="73"/>
      <c r="XCC297" s="73"/>
      <c r="XCD297" s="180"/>
      <c r="XCE297" s="75"/>
      <c r="XCF297" s="76"/>
      <c r="XCG297" s="180"/>
      <c r="XCH297" s="180"/>
      <c r="XCI297" s="180"/>
      <c r="XCJ297" s="75"/>
      <c r="XCK297" s="76"/>
      <c r="XCL297" s="181"/>
      <c r="XCM297" s="181"/>
      <c r="XCN297" s="182"/>
      <c r="XCO297" s="134"/>
      <c r="XCP297" s="135"/>
      <c r="XCQ297" s="111"/>
      <c r="XCR297" s="178"/>
      <c r="XCS297" s="178"/>
      <c r="XCT297" s="178"/>
      <c r="XCU297" s="178"/>
      <c r="XCV297" s="179"/>
      <c r="XCW297" s="73"/>
      <c r="XCX297" s="73"/>
      <c r="XCY297" s="180"/>
      <c r="XCZ297" s="75"/>
      <c r="XDA297" s="76"/>
      <c r="XDB297" s="180"/>
      <c r="XDC297" s="180"/>
      <c r="XDD297" s="180"/>
      <c r="XDE297" s="75"/>
      <c r="XDF297" s="76"/>
      <c r="XDG297" s="181"/>
      <c r="XDH297" s="181"/>
      <c r="XDI297" s="182"/>
      <c r="XDJ297" s="134"/>
      <c r="XDK297" s="135"/>
      <c r="XDL297" s="111"/>
      <c r="XDM297" s="178"/>
      <c r="XDN297" s="178"/>
      <c r="XDO297" s="178"/>
      <c r="XDP297" s="178"/>
      <c r="XDQ297" s="179"/>
      <c r="XDR297" s="73"/>
      <c r="XDS297" s="73"/>
      <c r="XDT297" s="180"/>
      <c r="XDU297" s="75"/>
      <c r="XDV297" s="76"/>
      <c r="XDW297" s="180"/>
      <c r="XDX297" s="180"/>
      <c r="XDY297" s="180"/>
      <c r="XDZ297" s="75"/>
      <c r="XEA297" s="76"/>
      <c r="XEB297" s="181"/>
      <c r="XEC297" s="181"/>
      <c r="XED297" s="182"/>
      <c r="XEE297" s="134"/>
      <c r="XEF297" s="135"/>
      <c r="XEG297" s="111"/>
      <c r="XEH297" s="178"/>
      <c r="XEI297" s="178"/>
      <c r="XEJ297" s="178"/>
      <c r="XEK297" s="178"/>
      <c r="XEL297" s="179"/>
      <c r="XEM297" s="73"/>
      <c r="XEN297" s="73"/>
      <c r="XEO297" s="180"/>
      <c r="XEP297" s="75"/>
      <c r="XEQ297" s="76"/>
      <c r="XER297" s="180"/>
      <c r="XES297" s="180"/>
      <c r="XET297" s="180"/>
      <c r="XEU297" s="75"/>
      <c r="XEV297" s="76"/>
      <c r="XEW297" s="181"/>
      <c r="XEX297" s="181"/>
      <c r="XEY297" s="182"/>
      <c r="XEZ297" s="134"/>
      <c r="XFA297" s="135"/>
      <c r="XFB297" s="111"/>
      <c r="XFC297" s="178"/>
    </row>
    <row r="298" spans="1:16383" s="183" customFormat="1">
      <c r="A298" s="134">
        <v>43362</v>
      </c>
      <c r="B298" s="135" t="s">
        <v>192</v>
      </c>
      <c r="C298" s="111">
        <v>43452</v>
      </c>
      <c r="D298" s="178">
        <v>1.1752499999999999</v>
      </c>
      <c r="E298" s="178">
        <v>1.1796500000000001</v>
      </c>
      <c r="F298" s="178">
        <v>1.1730499999999999</v>
      </c>
      <c r="G298" s="178">
        <v>1.1753</v>
      </c>
      <c r="H298" s="369">
        <f t="shared" si="47"/>
        <v>660.00000000001614</v>
      </c>
      <c r="I298" s="73" t="str">
        <f t="shared" si="95"/>
        <v/>
      </c>
      <c r="J298" s="73" t="str">
        <f t="shared" si="96"/>
        <v>破低</v>
      </c>
      <c r="K298" s="180">
        <v>191594</v>
      </c>
      <c r="L298" s="75">
        <f t="shared" si="129"/>
        <v>-28312</v>
      </c>
      <c r="M298" s="76">
        <f t="shared" si="130"/>
        <v>-0.12874591871072186</v>
      </c>
      <c r="N298" s="180">
        <v>458560</v>
      </c>
      <c r="O298" s="180">
        <v>2195</v>
      </c>
      <c r="P298" s="408">
        <v>468801</v>
      </c>
      <c r="Q298" s="75">
        <f t="shared" si="131"/>
        <v>3671</v>
      </c>
      <c r="R298" s="76">
        <f t="shared" si="132"/>
        <v>7.8924171736933762E-3</v>
      </c>
      <c r="S298" s="435">
        <v>1.1060000000000001</v>
      </c>
      <c r="T298" s="438"/>
      <c r="U298" s="437">
        <v>-1.35</v>
      </c>
      <c r="V298" s="438"/>
      <c r="W298" s="182"/>
      <c r="X298" s="598"/>
      <c r="Y298" s="178"/>
      <c r="Z298" s="591"/>
      <c r="AA298" s="178"/>
      <c r="AB298" s="179"/>
      <c r="AC298" s="73"/>
      <c r="AD298" s="73"/>
      <c r="AE298" s="180"/>
      <c r="AF298" s="75"/>
      <c r="AG298" s="76"/>
      <c r="AH298" s="180"/>
      <c r="AI298" s="180"/>
      <c r="AJ298" s="180"/>
      <c r="AK298" s="75"/>
      <c r="AL298" s="76"/>
      <c r="AM298" s="181"/>
      <c r="AN298" s="181"/>
      <c r="AO298" s="182"/>
      <c r="AP298" s="134"/>
      <c r="AQ298" s="135"/>
      <c r="AR298" s="111"/>
      <c r="AS298" s="178"/>
      <c r="AT298" s="178"/>
      <c r="AU298" s="178"/>
      <c r="AV298" s="178"/>
      <c r="AW298" s="179"/>
      <c r="AX298" s="73"/>
      <c r="AY298" s="73"/>
      <c r="AZ298" s="180"/>
      <c r="BA298" s="75"/>
      <c r="BB298" s="76"/>
      <c r="BC298" s="180"/>
      <c r="BD298" s="180"/>
      <c r="BE298" s="180"/>
      <c r="BF298" s="75"/>
      <c r="BG298" s="76"/>
      <c r="BH298" s="181"/>
      <c r="BI298" s="181"/>
      <c r="BJ298" s="182"/>
      <c r="BK298" s="134"/>
      <c r="BL298" s="135"/>
      <c r="BM298" s="111"/>
      <c r="BN298" s="178"/>
      <c r="BO298" s="178"/>
      <c r="BP298" s="178"/>
      <c r="BQ298" s="178"/>
      <c r="BR298" s="179"/>
      <c r="BS298" s="73"/>
      <c r="BT298" s="73"/>
      <c r="BU298" s="180"/>
      <c r="BV298" s="75"/>
      <c r="BW298" s="76"/>
      <c r="BX298" s="180"/>
      <c r="BY298" s="180"/>
      <c r="BZ298" s="180"/>
      <c r="CA298" s="75"/>
      <c r="CB298" s="76"/>
      <c r="CC298" s="181"/>
      <c r="CD298" s="181"/>
      <c r="CE298" s="182"/>
      <c r="CF298" s="134"/>
      <c r="CG298" s="135"/>
      <c r="CH298" s="111"/>
      <c r="CI298" s="178"/>
      <c r="CJ298" s="178"/>
      <c r="CK298" s="178"/>
      <c r="CL298" s="178"/>
      <c r="CM298" s="179"/>
      <c r="CN298" s="73"/>
      <c r="CO298" s="73"/>
      <c r="CP298" s="180"/>
      <c r="CQ298" s="75"/>
      <c r="CR298" s="76"/>
      <c r="CS298" s="180"/>
      <c r="CT298" s="180"/>
      <c r="CU298" s="180"/>
      <c r="CV298" s="75"/>
      <c r="CW298" s="76"/>
      <c r="CX298" s="181"/>
      <c r="CY298" s="181"/>
      <c r="CZ298" s="182"/>
      <c r="DA298" s="134"/>
      <c r="DB298" s="135"/>
      <c r="DC298" s="111"/>
      <c r="DD298" s="178"/>
      <c r="DE298" s="178"/>
      <c r="DF298" s="178"/>
      <c r="DG298" s="178"/>
      <c r="DH298" s="179"/>
      <c r="DI298" s="73"/>
      <c r="DJ298" s="73"/>
      <c r="DK298" s="180"/>
      <c r="DL298" s="75"/>
      <c r="DM298" s="76"/>
      <c r="DN298" s="180"/>
      <c r="DO298" s="180"/>
      <c r="DP298" s="180"/>
      <c r="DQ298" s="75"/>
      <c r="DR298" s="76"/>
      <c r="DS298" s="181"/>
      <c r="DT298" s="181"/>
      <c r="DU298" s="182"/>
      <c r="DV298" s="134"/>
      <c r="DW298" s="135"/>
      <c r="DX298" s="111"/>
      <c r="DY298" s="178"/>
      <c r="DZ298" s="178"/>
      <c r="EA298" s="178"/>
      <c r="EB298" s="178"/>
      <c r="EC298" s="179"/>
      <c r="ED298" s="73"/>
      <c r="EE298" s="73"/>
      <c r="EF298" s="180"/>
      <c r="EG298" s="75"/>
      <c r="EH298" s="76"/>
      <c r="EI298" s="180"/>
      <c r="EJ298" s="180"/>
      <c r="EK298" s="180"/>
      <c r="EL298" s="75"/>
      <c r="EM298" s="76"/>
      <c r="EN298" s="181"/>
      <c r="EO298" s="181"/>
      <c r="EP298" s="182"/>
      <c r="EQ298" s="134"/>
      <c r="ER298" s="135"/>
      <c r="ES298" s="111"/>
      <c r="ET298" s="178"/>
      <c r="EU298" s="178"/>
      <c r="EV298" s="178"/>
      <c r="EW298" s="178"/>
      <c r="EX298" s="179"/>
      <c r="EY298" s="73"/>
      <c r="EZ298" s="73"/>
      <c r="FA298" s="180"/>
      <c r="FB298" s="75"/>
      <c r="FC298" s="76"/>
      <c r="FD298" s="180"/>
      <c r="FE298" s="180"/>
      <c r="FF298" s="180"/>
      <c r="FG298" s="75"/>
      <c r="FH298" s="76"/>
      <c r="FI298" s="181"/>
      <c r="FJ298" s="181"/>
      <c r="FK298" s="182"/>
      <c r="FL298" s="134"/>
      <c r="FM298" s="135"/>
      <c r="FN298" s="111"/>
      <c r="FO298" s="178"/>
      <c r="FP298" s="178"/>
      <c r="FQ298" s="178"/>
      <c r="FR298" s="178"/>
      <c r="FS298" s="179"/>
      <c r="FT298" s="73"/>
      <c r="FU298" s="73"/>
      <c r="FV298" s="180"/>
      <c r="FW298" s="75"/>
      <c r="FX298" s="76"/>
      <c r="FY298" s="180"/>
      <c r="FZ298" s="180"/>
      <c r="GA298" s="180"/>
      <c r="GB298" s="75"/>
      <c r="GC298" s="76"/>
      <c r="GD298" s="181"/>
      <c r="GE298" s="181"/>
      <c r="GF298" s="182"/>
      <c r="GG298" s="134"/>
      <c r="GH298" s="135"/>
      <c r="GI298" s="111"/>
      <c r="GJ298" s="178"/>
      <c r="GK298" s="178"/>
      <c r="GL298" s="178"/>
      <c r="GM298" s="178"/>
      <c r="GN298" s="179"/>
      <c r="GO298" s="73"/>
      <c r="GP298" s="73"/>
      <c r="GQ298" s="180"/>
      <c r="GR298" s="75"/>
      <c r="GS298" s="76"/>
      <c r="GT298" s="180"/>
      <c r="GU298" s="180"/>
      <c r="GV298" s="180"/>
      <c r="GW298" s="75"/>
      <c r="GX298" s="76"/>
      <c r="GY298" s="181"/>
      <c r="GZ298" s="181"/>
      <c r="HA298" s="182"/>
      <c r="HB298" s="134"/>
      <c r="HC298" s="135"/>
      <c r="HD298" s="111"/>
      <c r="HE298" s="178"/>
      <c r="HF298" s="178"/>
      <c r="HG298" s="178"/>
      <c r="HH298" s="178"/>
      <c r="HI298" s="179"/>
      <c r="HJ298" s="73"/>
      <c r="HK298" s="73"/>
      <c r="HL298" s="180"/>
      <c r="HM298" s="75"/>
      <c r="HN298" s="76"/>
      <c r="HO298" s="180"/>
      <c r="HP298" s="180"/>
      <c r="HQ298" s="180"/>
      <c r="HR298" s="75"/>
      <c r="HS298" s="76"/>
      <c r="HT298" s="181"/>
      <c r="HU298" s="181"/>
      <c r="HV298" s="182"/>
      <c r="HW298" s="134"/>
      <c r="HX298" s="135"/>
      <c r="HY298" s="111"/>
      <c r="HZ298" s="178"/>
      <c r="IA298" s="178"/>
      <c r="IB298" s="178"/>
      <c r="IC298" s="178"/>
      <c r="ID298" s="179"/>
      <c r="IE298" s="73"/>
      <c r="IF298" s="73"/>
      <c r="IG298" s="180"/>
      <c r="IH298" s="75"/>
      <c r="II298" s="76"/>
      <c r="IJ298" s="180"/>
      <c r="IK298" s="180"/>
      <c r="IL298" s="180"/>
      <c r="IM298" s="75"/>
      <c r="IN298" s="76"/>
      <c r="IO298" s="181"/>
      <c r="IP298" s="181"/>
      <c r="IQ298" s="182"/>
      <c r="IR298" s="134"/>
      <c r="IS298" s="135"/>
      <c r="IT298" s="111"/>
      <c r="IU298" s="178"/>
      <c r="IV298" s="178"/>
      <c r="IW298" s="178"/>
      <c r="IX298" s="178"/>
      <c r="IY298" s="179"/>
      <c r="IZ298" s="73"/>
      <c r="JA298" s="73"/>
      <c r="JB298" s="180"/>
      <c r="JC298" s="75"/>
      <c r="JD298" s="76"/>
      <c r="JE298" s="180"/>
      <c r="JF298" s="180"/>
      <c r="JG298" s="180"/>
      <c r="JH298" s="75"/>
      <c r="JI298" s="76"/>
      <c r="JJ298" s="181"/>
      <c r="JK298" s="181"/>
      <c r="JL298" s="182"/>
      <c r="JM298" s="134"/>
      <c r="JN298" s="135"/>
      <c r="JO298" s="111"/>
      <c r="JP298" s="178"/>
      <c r="JQ298" s="178"/>
      <c r="JR298" s="178"/>
      <c r="JS298" s="178"/>
      <c r="JT298" s="179"/>
      <c r="JU298" s="73"/>
      <c r="JV298" s="73"/>
      <c r="JW298" s="180"/>
      <c r="JX298" s="75"/>
      <c r="JY298" s="76"/>
      <c r="JZ298" s="180"/>
      <c r="KA298" s="180"/>
      <c r="KB298" s="180"/>
      <c r="KC298" s="75"/>
      <c r="KD298" s="76"/>
      <c r="KE298" s="181"/>
      <c r="KF298" s="181"/>
      <c r="KG298" s="182"/>
      <c r="KH298" s="134"/>
      <c r="KI298" s="135"/>
      <c r="KJ298" s="111"/>
      <c r="KK298" s="178"/>
      <c r="KL298" s="178"/>
      <c r="KM298" s="178"/>
      <c r="KN298" s="178"/>
      <c r="KO298" s="179"/>
      <c r="KP298" s="73"/>
      <c r="KQ298" s="73"/>
      <c r="KR298" s="180"/>
      <c r="KS298" s="75"/>
      <c r="KT298" s="76"/>
      <c r="KU298" s="180"/>
      <c r="KV298" s="180"/>
      <c r="KW298" s="180"/>
      <c r="KX298" s="75"/>
      <c r="KY298" s="76"/>
      <c r="KZ298" s="181"/>
      <c r="LA298" s="181"/>
      <c r="LB298" s="182"/>
      <c r="LC298" s="134"/>
      <c r="LD298" s="135"/>
      <c r="LE298" s="111"/>
      <c r="LF298" s="178"/>
      <c r="LG298" s="178"/>
      <c r="LH298" s="178"/>
      <c r="LI298" s="178"/>
      <c r="LJ298" s="179"/>
      <c r="LK298" s="73"/>
      <c r="LL298" s="73"/>
      <c r="LM298" s="180"/>
      <c r="LN298" s="75"/>
      <c r="LO298" s="76"/>
      <c r="LP298" s="180"/>
      <c r="LQ298" s="180"/>
      <c r="LR298" s="180"/>
      <c r="LS298" s="75"/>
      <c r="LT298" s="76"/>
      <c r="LU298" s="181"/>
      <c r="LV298" s="181"/>
      <c r="LW298" s="182"/>
      <c r="LX298" s="134"/>
      <c r="LY298" s="135"/>
      <c r="LZ298" s="111"/>
      <c r="MA298" s="178"/>
      <c r="MB298" s="178"/>
      <c r="MC298" s="178"/>
      <c r="MD298" s="178"/>
      <c r="ME298" s="179"/>
      <c r="MF298" s="73"/>
      <c r="MG298" s="73"/>
      <c r="MH298" s="180"/>
      <c r="MI298" s="75"/>
      <c r="MJ298" s="76"/>
      <c r="MK298" s="180"/>
      <c r="ML298" s="180"/>
      <c r="MM298" s="180"/>
      <c r="MN298" s="75"/>
      <c r="MO298" s="76"/>
      <c r="MP298" s="181"/>
      <c r="MQ298" s="181"/>
      <c r="MR298" s="182"/>
      <c r="MS298" s="134"/>
      <c r="MT298" s="135"/>
      <c r="MU298" s="111"/>
      <c r="MV298" s="178"/>
      <c r="MW298" s="178"/>
      <c r="MX298" s="178"/>
      <c r="MY298" s="178"/>
      <c r="MZ298" s="179"/>
      <c r="NA298" s="73"/>
      <c r="NB298" s="73"/>
      <c r="NC298" s="180"/>
      <c r="ND298" s="75"/>
      <c r="NE298" s="76"/>
      <c r="NF298" s="180"/>
      <c r="NG298" s="180"/>
      <c r="NH298" s="180"/>
      <c r="NI298" s="75"/>
      <c r="NJ298" s="76"/>
      <c r="NK298" s="181"/>
      <c r="NL298" s="181"/>
      <c r="NM298" s="182"/>
      <c r="NN298" s="134"/>
      <c r="NO298" s="135"/>
      <c r="NP298" s="111"/>
      <c r="NQ298" s="178"/>
      <c r="NR298" s="178"/>
      <c r="NS298" s="178"/>
      <c r="NT298" s="178"/>
      <c r="NU298" s="179"/>
      <c r="NV298" s="73"/>
      <c r="NW298" s="73"/>
      <c r="NX298" s="180"/>
      <c r="NY298" s="75"/>
      <c r="NZ298" s="76"/>
      <c r="OA298" s="180"/>
      <c r="OB298" s="180"/>
      <c r="OC298" s="180"/>
      <c r="OD298" s="75"/>
      <c r="OE298" s="76"/>
      <c r="OF298" s="181"/>
      <c r="OG298" s="181"/>
      <c r="OH298" s="182"/>
      <c r="OI298" s="134"/>
      <c r="OJ298" s="135"/>
      <c r="OK298" s="111"/>
      <c r="OL298" s="178"/>
      <c r="OM298" s="178"/>
      <c r="ON298" s="178"/>
      <c r="OO298" s="178"/>
      <c r="OP298" s="179"/>
      <c r="OQ298" s="73"/>
      <c r="OR298" s="73"/>
      <c r="OS298" s="180"/>
      <c r="OT298" s="75"/>
      <c r="OU298" s="76"/>
      <c r="OV298" s="180"/>
      <c r="OW298" s="180"/>
      <c r="OX298" s="180"/>
      <c r="OY298" s="75"/>
      <c r="OZ298" s="76"/>
      <c r="PA298" s="181"/>
      <c r="PB298" s="181"/>
      <c r="PC298" s="182"/>
      <c r="PD298" s="134"/>
      <c r="PE298" s="135"/>
      <c r="PF298" s="111"/>
      <c r="PG298" s="178"/>
      <c r="PH298" s="178"/>
      <c r="PI298" s="178"/>
      <c r="PJ298" s="178"/>
      <c r="PK298" s="179"/>
      <c r="PL298" s="73"/>
      <c r="PM298" s="73"/>
      <c r="PN298" s="180"/>
      <c r="PO298" s="75"/>
      <c r="PP298" s="76"/>
      <c r="PQ298" s="180"/>
      <c r="PR298" s="180"/>
      <c r="PS298" s="180"/>
      <c r="PT298" s="75"/>
      <c r="PU298" s="76"/>
      <c r="PV298" s="181"/>
      <c r="PW298" s="181"/>
      <c r="PX298" s="182"/>
      <c r="PY298" s="134"/>
      <c r="PZ298" s="135"/>
      <c r="QA298" s="111"/>
      <c r="QB298" s="178"/>
      <c r="QC298" s="178"/>
      <c r="QD298" s="178"/>
      <c r="QE298" s="178"/>
      <c r="QF298" s="179"/>
      <c r="QG298" s="73"/>
      <c r="QH298" s="73"/>
      <c r="QI298" s="180"/>
      <c r="QJ298" s="75"/>
      <c r="QK298" s="76"/>
      <c r="QL298" s="180"/>
      <c r="QM298" s="180"/>
      <c r="QN298" s="180"/>
      <c r="QO298" s="75"/>
      <c r="QP298" s="76"/>
      <c r="QQ298" s="181"/>
      <c r="QR298" s="181"/>
      <c r="QS298" s="182"/>
      <c r="QT298" s="134"/>
      <c r="QU298" s="135"/>
      <c r="QV298" s="111"/>
      <c r="QW298" s="178"/>
      <c r="QX298" s="178"/>
      <c r="QY298" s="178"/>
      <c r="QZ298" s="178"/>
      <c r="RA298" s="179"/>
      <c r="RB298" s="73"/>
      <c r="RC298" s="73"/>
      <c r="RD298" s="180"/>
      <c r="RE298" s="75"/>
      <c r="RF298" s="76"/>
      <c r="RG298" s="180"/>
      <c r="RH298" s="180"/>
      <c r="RI298" s="180"/>
      <c r="RJ298" s="75"/>
      <c r="RK298" s="76"/>
      <c r="RL298" s="181"/>
      <c r="RM298" s="181"/>
      <c r="RN298" s="182"/>
      <c r="RO298" s="134"/>
      <c r="RP298" s="135"/>
      <c r="RQ298" s="111"/>
      <c r="RR298" s="178"/>
      <c r="RS298" s="178"/>
      <c r="RT298" s="178"/>
      <c r="RU298" s="178"/>
      <c r="RV298" s="179"/>
      <c r="RW298" s="73"/>
      <c r="RX298" s="73"/>
      <c r="RY298" s="180"/>
      <c r="RZ298" s="75"/>
      <c r="SA298" s="76"/>
      <c r="SB298" s="180"/>
      <c r="SC298" s="180"/>
      <c r="SD298" s="180"/>
      <c r="SE298" s="75"/>
      <c r="SF298" s="76"/>
      <c r="SG298" s="181"/>
      <c r="SH298" s="181"/>
      <c r="SI298" s="182"/>
      <c r="SJ298" s="134"/>
      <c r="SK298" s="135"/>
      <c r="SL298" s="111"/>
      <c r="SM298" s="178"/>
      <c r="SN298" s="178"/>
      <c r="SO298" s="178"/>
      <c r="SP298" s="178"/>
      <c r="SQ298" s="179"/>
      <c r="SR298" s="73"/>
      <c r="SS298" s="73"/>
      <c r="ST298" s="180"/>
      <c r="SU298" s="75"/>
      <c r="SV298" s="76"/>
      <c r="SW298" s="180"/>
      <c r="SX298" s="180"/>
      <c r="SY298" s="180"/>
      <c r="SZ298" s="75"/>
      <c r="TA298" s="76"/>
      <c r="TB298" s="181"/>
      <c r="TC298" s="181"/>
      <c r="TD298" s="182"/>
      <c r="TE298" s="134"/>
      <c r="TF298" s="135"/>
      <c r="TG298" s="111"/>
      <c r="TH298" s="178"/>
      <c r="TI298" s="178"/>
      <c r="TJ298" s="178"/>
      <c r="TK298" s="178"/>
      <c r="TL298" s="179"/>
      <c r="TM298" s="73"/>
      <c r="TN298" s="73"/>
      <c r="TO298" s="180"/>
      <c r="TP298" s="75"/>
      <c r="TQ298" s="76"/>
      <c r="TR298" s="180"/>
      <c r="TS298" s="180"/>
      <c r="TT298" s="180"/>
      <c r="TU298" s="75"/>
      <c r="TV298" s="76"/>
      <c r="TW298" s="181"/>
      <c r="TX298" s="181"/>
      <c r="TY298" s="182"/>
      <c r="TZ298" s="134"/>
      <c r="UA298" s="135"/>
      <c r="UB298" s="111"/>
      <c r="UC298" s="178"/>
      <c r="UD298" s="178"/>
      <c r="UE298" s="178"/>
      <c r="UF298" s="178"/>
      <c r="UG298" s="179"/>
      <c r="UH298" s="73"/>
      <c r="UI298" s="73"/>
      <c r="UJ298" s="180"/>
      <c r="UK298" s="75"/>
      <c r="UL298" s="76"/>
      <c r="UM298" s="180"/>
      <c r="UN298" s="180"/>
      <c r="UO298" s="180"/>
      <c r="UP298" s="75"/>
      <c r="UQ298" s="76"/>
      <c r="UR298" s="181"/>
      <c r="US298" s="181"/>
      <c r="UT298" s="182"/>
      <c r="UU298" s="134"/>
      <c r="UV298" s="135"/>
      <c r="UW298" s="111"/>
      <c r="UX298" s="178"/>
      <c r="UY298" s="178"/>
      <c r="UZ298" s="178"/>
      <c r="VA298" s="178"/>
      <c r="VB298" s="179"/>
      <c r="VC298" s="73"/>
      <c r="VD298" s="73"/>
      <c r="VE298" s="180"/>
      <c r="VF298" s="75"/>
      <c r="VG298" s="76"/>
      <c r="VH298" s="180"/>
      <c r="VI298" s="180"/>
      <c r="VJ298" s="180"/>
      <c r="VK298" s="75"/>
      <c r="VL298" s="76"/>
      <c r="VM298" s="181"/>
      <c r="VN298" s="181"/>
      <c r="VO298" s="182"/>
      <c r="VP298" s="134"/>
      <c r="VQ298" s="135"/>
      <c r="VR298" s="111"/>
      <c r="VS298" s="178"/>
      <c r="VT298" s="178"/>
      <c r="VU298" s="178"/>
      <c r="VV298" s="178"/>
      <c r="VW298" s="179"/>
      <c r="VX298" s="73"/>
      <c r="VY298" s="73"/>
      <c r="VZ298" s="180"/>
      <c r="WA298" s="75"/>
      <c r="WB298" s="76"/>
      <c r="WC298" s="180"/>
      <c r="WD298" s="180"/>
      <c r="WE298" s="180"/>
      <c r="WF298" s="75"/>
      <c r="WG298" s="76"/>
      <c r="WH298" s="181"/>
      <c r="WI298" s="181"/>
      <c r="WJ298" s="182"/>
      <c r="WK298" s="134"/>
      <c r="WL298" s="135"/>
      <c r="WM298" s="111"/>
      <c r="WN298" s="178"/>
      <c r="WO298" s="178"/>
      <c r="WP298" s="178"/>
      <c r="WQ298" s="178"/>
      <c r="WR298" s="179"/>
      <c r="WS298" s="73"/>
      <c r="WT298" s="73"/>
      <c r="WU298" s="180"/>
      <c r="WV298" s="75"/>
      <c r="WW298" s="76"/>
      <c r="WX298" s="180"/>
      <c r="WY298" s="180"/>
      <c r="WZ298" s="180"/>
      <c r="XA298" s="75"/>
      <c r="XB298" s="76"/>
      <c r="XC298" s="181"/>
      <c r="XD298" s="181"/>
      <c r="XE298" s="182"/>
      <c r="XF298" s="134"/>
      <c r="XG298" s="135"/>
      <c r="XH298" s="111"/>
      <c r="XI298" s="178"/>
      <c r="XJ298" s="178"/>
      <c r="XK298" s="178"/>
      <c r="XL298" s="178"/>
      <c r="XM298" s="179"/>
      <c r="XN298" s="73"/>
      <c r="XO298" s="73"/>
      <c r="XP298" s="180"/>
      <c r="XQ298" s="75"/>
      <c r="XR298" s="76"/>
      <c r="XS298" s="180"/>
      <c r="XT298" s="180"/>
      <c r="XU298" s="180"/>
      <c r="XV298" s="75"/>
      <c r="XW298" s="76"/>
      <c r="XX298" s="181"/>
      <c r="XY298" s="181"/>
      <c r="XZ298" s="182"/>
      <c r="YA298" s="134"/>
      <c r="YB298" s="135"/>
      <c r="YC298" s="111"/>
      <c r="YD298" s="178"/>
      <c r="YE298" s="178"/>
      <c r="YF298" s="178"/>
      <c r="YG298" s="178"/>
      <c r="YH298" s="179"/>
      <c r="YI298" s="73"/>
      <c r="YJ298" s="73"/>
      <c r="YK298" s="180"/>
      <c r="YL298" s="75"/>
      <c r="YM298" s="76"/>
      <c r="YN298" s="180"/>
      <c r="YO298" s="180"/>
      <c r="YP298" s="180"/>
      <c r="YQ298" s="75"/>
      <c r="YR298" s="76"/>
      <c r="YS298" s="181"/>
      <c r="YT298" s="181"/>
      <c r="YU298" s="182"/>
      <c r="YV298" s="134"/>
      <c r="YW298" s="135"/>
      <c r="YX298" s="111"/>
      <c r="YY298" s="178"/>
      <c r="YZ298" s="178"/>
      <c r="ZA298" s="178"/>
      <c r="ZB298" s="178"/>
      <c r="ZC298" s="179"/>
      <c r="ZD298" s="73"/>
      <c r="ZE298" s="73"/>
      <c r="ZF298" s="180"/>
      <c r="ZG298" s="75"/>
      <c r="ZH298" s="76"/>
      <c r="ZI298" s="180"/>
      <c r="ZJ298" s="180"/>
      <c r="ZK298" s="180"/>
      <c r="ZL298" s="75"/>
      <c r="ZM298" s="76"/>
      <c r="ZN298" s="181"/>
      <c r="ZO298" s="181"/>
      <c r="ZP298" s="182"/>
      <c r="ZQ298" s="134"/>
      <c r="ZR298" s="135"/>
      <c r="ZS298" s="111"/>
      <c r="ZT298" s="178"/>
      <c r="ZU298" s="178"/>
      <c r="ZV298" s="178"/>
      <c r="ZW298" s="178"/>
      <c r="ZX298" s="179"/>
      <c r="ZY298" s="73"/>
      <c r="ZZ298" s="73"/>
      <c r="AAA298" s="180"/>
      <c r="AAB298" s="75"/>
      <c r="AAC298" s="76"/>
      <c r="AAD298" s="180"/>
      <c r="AAE298" s="180"/>
      <c r="AAF298" s="180"/>
      <c r="AAG298" s="75"/>
      <c r="AAH298" s="76"/>
      <c r="AAI298" s="181"/>
      <c r="AAJ298" s="181"/>
      <c r="AAK298" s="182"/>
      <c r="AAL298" s="134"/>
      <c r="AAM298" s="135"/>
      <c r="AAN298" s="111"/>
      <c r="AAO298" s="178"/>
      <c r="AAP298" s="178"/>
      <c r="AAQ298" s="178"/>
      <c r="AAR298" s="178"/>
      <c r="AAS298" s="179"/>
      <c r="AAT298" s="73"/>
      <c r="AAU298" s="73"/>
      <c r="AAV298" s="180"/>
      <c r="AAW298" s="75"/>
      <c r="AAX298" s="76"/>
      <c r="AAY298" s="180"/>
      <c r="AAZ298" s="180"/>
      <c r="ABA298" s="180"/>
      <c r="ABB298" s="75"/>
      <c r="ABC298" s="76"/>
      <c r="ABD298" s="181"/>
      <c r="ABE298" s="181"/>
      <c r="ABF298" s="182"/>
      <c r="ABG298" s="134"/>
      <c r="ABH298" s="135"/>
      <c r="ABI298" s="111"/>
      <c r="ABJ298" s="178"/>
      <c r="ABK298" s="178"/>
      <c r="ABL298" s="178"/>
      <c r="ABM298" s="178"/>
      <c r="ABN298" s="179"/>
      <c r="ABO298" s="73"/>
      <c r="ABP298" s="73"/>
      <c r="ABQ298" s="180"/>
      <c r="ABR298" s="75"/>
      <c r="ABS298" s="76"/>
      <c r="ABT298" s="180"/>
      <c r="ABU298" s="180"/>
      <c r="ABV298" s="180"/>
      <c r="ABW298" s="75"/>
      <c r="ABX298" s="76"/>
      <c r="ABY298" s="181"/>
      <c r="ABZ298" s="181"/>
      <c r="ACA298" s="182"/>
      <c r="ACB298" s="134"/>
      <c r="ACC298" s="135"/>
      <c r="ACD298" s="111"/>
      <c r="ACE298" s="178"/>
      <c r="ACF298" s="178"/>
      <c r="ACG298" s="178"/>
      <c r="ACH298" s="178"/>
      <c r="ACI298" s="179"/>
      <c r="ACJ298" s="73"/>
      <c r="ACK298" s="73"/>
      <c r="ACL298" s="180"/>
      <c r="ACM298" s="75"/>
      <c r="ACN298" s="76"/>
      <c r="ACO298" s="180"/>
      <c r="ACP298" s="180"/>
      <c r="ACQ298" s="180"/>
      <c r="ACR298" s="75"/>
      <c r="ACS298" s="76"/>
      <c r="ACT298" s="181"/>
      <c r="ACU298" s="181"/>
      <c r="ACV298" s="182"/>
      <c r="ACW298" s="134"/>
      <c r="ACX298" s="135"/>
      <c r="ACY298" s="111"/>
      <c r="ACZ298" s="178"/>
      <c r="ADA298" s="178"/>
      <c r="ADB298" s="178"/>
      <c r="ADC298" s="178"/>
      <c r="ADD298" s="179"/>
      <c r="ADE298" s="73"/>
      <c r="ADF298" s="73"/>
      <c r="ADG298" s="180"/>
      <c r="ADH298" s="75"/>
      <c r="ADI298" s="76"/>
      <c r="ADJ298" s="180"/>
      <c r="ADK298" s="180"/>
      <c r="ADL298" s="180"/>
      <c r="ADM298" s="75"/>
      <c r="ADN298" s="76"/>
      <c r="ADO298" s="181"/>
      <c r="ADP298" s="181"/>
      <c r="ADQ298" s="182"/>
      <c r="ADR298" s="134"/>
      <c r="ADS298" s="135"/>
      <c r="ADT298" s="111"/>
      <c r="ADU298" s="178"/>
      <c r="ADV298" s="178"/>
      <c r="ADW298" s="178"/>
      <c r="ADX298" s="178"/>
      <c r="ADY298" s="179"/>
      <c r="ADZ298" s="73"/>
      <c r="AEA298" s="73"/>
      <c r="AEB298" s="180"/>
      <c r="AEC298" s="75"/>
      <c r="AED298" s="76"/>
      <c r="AEE298" s="180"/>
      <c r="AEF298" s="180"/>
      <c r="AEG298" s="180"/>
      <c r="AEH298" s="75"/>
      <c r="AEI298" s="76"/>
      <c r="AEJ298" s="181"/>
      <c r="AEK298" s="181"/>
      <c r="AEL298" s="182"/>
      <c r="AEM298" s="134"/>
      <c r="AEN298" s="135"/>
      <c r="AEO298" s="111"/>
      <c r="AEP298" s="178"/>
      <c r="AEQ298" s="178"/>
      <c r="AER298" s="178"/>
      <c r="AES298" s="178"/>
      <c r="AET298" s="179"/>
      <c r="AEU298" s="73"/>
      <c r="AEV298" s="73"/>
      <c r="AEW298" s="180"/>
      <c r="AEX298" s="75"/>
      <c r="AEY298" s="76"/>
      <c r="AEZ298" s="180"/>
      <c r="AFA298" s="180"/>
      <c r="AFB298" s="180"/>
      <c r="AFC298" s="75"/>
      <c r="AFD298" s="76"/>
      <c r="AFE298" s="181"/>
      <c r="AFF298" s="181"/>
      <c r="AFG298" s="182"/>
      <c r="AFH298" s="134"/>
      <c r="AFI298" s="135"/>
      <c r="AFJ298" s="111"/>
      <c r="AFK298" s="178"/>
      <c r="AFL298" s="178"/>
      <c r="AFM298" s="178"/>
      <c r="AFN298" s="178"/>
      <c r="AFO298" s="179"/>
      <c r="AFP298" s="73"/>
      <c r="AFQ298" s="73"/>
      <c r="AFR298" s="180"/>
      <c r="AFS298" s="75"/>
      <c r="AFT298" s="76"/>
      <c r="AFU298" s="180"/>
      <c r="AFV298" s="180"/>
      <c r="AFW298" s="180"/>
      <c r="AFX298" s="75"/>
      <c r="AFY298" s="76"/>
      <c r="AFZ298" s="181"/>
      <c r="AGA298" s="181"/>
      <c r="AGB298" s="182"/>
      <c r="AGC298" s="134"/>
      <c r="AGD298" s="135"/>
      <c r="AGE298" s="111"/>
      <c r="AGF298" s="178"/>
      <c r="AGG298" s="178"/>
      <c r="AGH298" s="178"/>
      <c r="AGI298" s="178"/>
      <c r="AGJ298" s="179"/>
      <c r="AGK298" s="73"/>
      <c r="AGL298" s="73"/>
      <c r="AGM298" s="180"/>
      <c r="AGN298" s="75"/>
      <c r="AGO298" s="76"/>
      <c r="AGP298" s="180"/>
      <c r="AGQ298" s="180"/>
      <c r="AGR298" s="180"/>
      <c r="AGS298" s="75"/>
      <c r="AGT298" s="76"/>
      <c r="AGU298" s="181"/>
      <c r="AGV298" s="181"/>
      <c r="AGW298" s="182"/>
      <c r="AGX298" s="134"/>
      <c r="AGY298" s="135"/>
      <c r="AGZ298" s="111"/>
      <c r="AHA298" s="178"/>
      <c r="AHB298" s="178"/>
      <c r="AHC298" s="178"/>
      <c r="AHD298" s="178"/>
      <c r="AHE298" s="179"/>
      <c r="AHF298" s="73"/>
      <c r="AHG298" s="73"/>
      <c r="AHH298" s="180"/>
      <c r="AHI298" s="75"/>
      <c r="AHJ298" s="76"/>
      <c r="AHK298" s="180"/>
      <c r="AHL298" s="180"/>
      <c r="AHM298" s="180"/>
      <c r="AHN298" s="75"/>
      <c r="AHO298" s="76"/>
      <c r="AHP298" s="181"/>
      <c r="AHQ298" s="181"/>
      <c r="AHR298" s="182"/>
      <c r="AHS298" s="134"/>
      <c r="AHT298" s="135"/>
      <c r="AHU298" s="111"/>
      <c r="AHV298" s="178"/>
      <c r="AHW298" s="178"/>
      <c r="AHX298" s="178"/>
      <c r="AHY298" s="178"/>
      <c r="AHZ298" s="179"/>
      <c r="AIA298" s="73"/>
      <c r="AIB298" s="73"/>
      <c r="AIC298" s="180"/>
      <c r="AID298" s="75"/>
      <c r="AIE298" s="76"/>
      <c r="AIF298" s="180"/>
      <c r="AIG298" s="180"/>
      <c r="AIH298" s="180"/>
      <c r="AII298" s="75"/>
      <c r="AIJ298" s="76"/>
      <c r="AIK298" s="181"/>
      <c r="AIL298" s="181"/>
      <c r="AIM298" s="182"/>
      <c r="AIN298" s="134"/>
      <c r="AIO298" s="135"/>
      <c r="AIP298" s="111"/>
      <c r="AIQ298" s="178"/>
      <c r="AIR298" s="178"/>
      <c r="AIS298" s="178"/>
      <c r="AIT298" s="178"/>
      <c r="AIU298" s="179"/>
      <c r="AIV298" s="73"/>
      <c r="AIW298" s="73"/>
      <c r="AIX298" s="180"/>
      <c r="AIY298" s="75"/>
      <c r="AIZ298" s="76"/>
      <c r="AJA298" s="180"/>
      <c r="AJB298" s="180"/>
      <c r="AJC298" s="180"/>
      <c r="AJD298" s="75"/>
      <c r="AJE298" s="76"/>
      <c r="AJF298" s="181"/>
      <c r="AJG298" s="181"/>
      <c r="AJH298" s="182"/>
      <c r="AJI298" s="134"/>
      <c r="AJJ298" s="135"/>
      <c r="AJK298" s="111"/>
      <c r="AJL298" s="178"/>
      <c r="AJM298" s="178"/>
      <c r="AJN298" s="178"/>
      <c r="AJO298" s="178"/>
      <c r="AJP298" s="179"/>
      <c r="AJQ298" s="73"/>
      <c r="AJR298" s="73"/>
      <c r="AJS298" s="180"/>
      <c r="AJT298" s="75"/>
      <c r="AJU298" s="76"/>
      <c r="AJV298" s="180"/>
      <c r="AJW298" s="180"/>
      <c r="AJX298" s="180"/>
      <c r="AJY298" s="75"/>
      <c r="AJZ298" s="76"/>
      <c r="AKA298" s="181"/>
      <c r="AKB298" s="181"/>
      <c r="AKC298" s="182"/>
      <c r="AKD298" s="134"/>
      <c r="AKE298" s="135"/>
      <c r="AKF298" s="111"/>
      <c r="AKG298" s="178"/>
      <c r="AKH298" s="178"/>
      <c r="AKI298" s="178"/>
      <c r="AKJ298" s="178"/>
      <c r="AKK298" s="179"/>
      <c r="AKL298" s="73"/>
      <c r="AKM298" s="73"/>
      <c r="AKN298" s="180"/>
      <c r="AKO298" s="75"/>
      <c r="AKP298" s="76"/>
      <c r="AKQ298" s="180"/>
      <c r="AKR298" s="180"/>
      <c r="AKS298" s="180"/>
      <c r="AKT298" s="75"/>
      <c r="AKU298" s="76"/>
      <c r="AKV298" s="181"/>
      <c r="AKW298" s="181"/>
      <c r="AKX298" s="182"/>
      <c r="AKY298" s="134"/>
      <c r="AKZ298" s="135"/>
      <c r="ALA298" s="111"/>
      <c r="ALB298" s="178"/>
      <c r="ALC298" s="178"/>
      <c r="ALD298" s="178"/>
      <c r="ALE298" s="178"/>
      <c r="ALF298" s="179"/>
      <c r="ALG298" s="73"/>
      <c r="ALH298" s="73"/>
      <c r="ALI298" s="180"/>
      <c r="ALJ298" s="75"/>
      <c r="ALK298" s="76"/>
      <c r="ALL298" s="180"/>
      <c r="ALM298" s="180"/>
      <c r="ALN298" s="180"/>
      <c r="ALO298" s="75"/>
      <c r="ALP298" s="76"/>
      <c r="ALQ298" s="181"/>
      <c r="ALR298" s="181"/>
      <c r="ALS298" s="182"/>
      <c r="ALT298" s="134"/>
      <c r="ALU298" s="135"/>
      <c r="ALV298" s="111"/>
      <c r="ALW298" s="178"/>
      <c r="ALX298" s="178"/>
      <c r="ALY298" s="178"/>
      <c r="ALZ298" s="178"/>
      <c r="AMA298" s="179"/>
      <c r="AMB298" s="73"/>
      <c r="AMC298" s="73"/>
      <c r="AMD298" s="180"/>
      <c r="AME298" s="75"/>
      <c r="AMF298" s="76"/>
      <c r="AMG298" s="180"/>
      <c r="AMH298" s="180"/>
      <c r="AMI298" s="180"/>
      <c r="AMJ298" s="75"/>
      <c r="AMK298" s="76"/>
      <c r="AML298" s="181"/>
      <c r="AMM298" s="181"/>
      <c r="AMN298" s="182"/>
      <c r="AMO298" s="134"/>
      <c r="AMP298" s="135"/>
      <c r="AMQ298" s="111"/>
      <c r="AMR298" s="178"/>
      <c r="AMS298" s="178"/>
      <c r="AMT298" s="178"/>
      <c r="AMU298" s="178"/>
      <c r="AMV298" s="179"/>
      <c r="AMW298" s="73"/>
      <c r="AMX298" s="73"/>
      <c r="AMY298" s="180"/>
      <c r="AMZ298" s="75"/>
      <c r="ANA298" s="76"/>
      <c r="ANB298" s="180"/>
      <c r="ANC298" s="180"/>
      <c r="AND298" s="180"/>
      <c r="ANE298" s="75"/>
      <c r="ANF298" s="76"/>
      <c r="ANG298" s="181"/>
      <c r="ANH298" s="181"/>
      <c r="ANI298" s="182"/>
      <c r="ANJ298" s="134"/>
      <c r="ANK298" s="135"/>
      <c r="ANL298" s="111"/>
      <c r="ANM298" s="178"/>
      <c r="ANN298" s="178"/>
      <c r="ANO298" s="178"/>
      <c r="ANP298" s="178"/>
      <c r="ANQ298" s="179"/>
      <c r="ANR298" s="73"/>
      <c r="ANS298" s="73"/>
      <c r="ANT298" s="180"/>
      <c r="ANU298" s="75"/>
      <c r="ANV298" s="76"/>
      <c r="ANW298" s="180"/>
      <c r="ANX298" s="180"/>
      <c r="ANY298" s="180"/>
      <c r="ANZ298" s="75"/>
      <c r="AOA298" s="76"/>
      <c r="AOB298" s="181"/>
      <c r="AOC298" s="181"/>
      <c r="AOD298" s="182"/>
      <c r="AOE298" s="134"/>
      <c r="AOF298" s="135"/>
      <c r="AOG298" s="111"/>
      <c r="AOH298" s="178"/>
      <c r="AOI298" s="178"/>
      <c r="AOJ298" s="178"/>
      <c r="AOK298" s="178"/>
      <c r="AOL298" s="179"/>
      <c r="AOM298" s="73"/>
      <c r="AON298" s="73"/>
      <c r="AOO298" s="180"/>
      <c r="AOP298" s="75"/>
      <c r="AOQ298" s="76"/>
      <c r="AOR298" s="180"/>
      <c r="AOS298" s="180"/>
      <c r="AOT298" s="180"/>
      <c r="AOU298" s="75"/>
      <c r="AOV298" s="76"/>
      <c r="AOW298" s="181"/>
      <c r="AOX298" s="181"/>
      <c r="AOY298" s="182"/>
      <c r="AOZ298" s="134"/>
      <c r="APA298" s="135"/>
      <c r="APB298" s="111"/>
      <c r="APC298" s="178"/>
      <c r="APD298" s="178"/>
      <c r="APE298" s="178"/>
      <c r="APF298" s="178"/>
      <c r="APG298" s="179"/>
      <c r="APH298" s="73"/>
      <c r="API298" s="73"/>
      <c r="APJ298" s="180"/>
      <c r="APK298" s="75"/>
      <c r="APL298" s="76"/>
      <c r="APM298" s="180"/>
      <c r="APN298" s="180"/>
      <c r="APO298" s="180"/>
      <c r="APP298" s="75"/>
      <c r="APQ298" s="76"/>
      <c r="APR298" s="181"/>
      <c r="APS298" s="181"/>
      <c r="APT298" s="182"/>
      <c r="APU298" s="134"/>
      <c r="APV298" s="135"/>
      <c r="APW298" s="111"/>
      <c r="APX298" s="178"/>
      <c r="APY298" s="178"/>
      <c r="APZ298" s="178"/>
      <c r="AQA298" s="178"/>
      <c r="AQB298" s="179"/>
      <c r="AQC298" s="73"/>
      <c r="AQD298" s="73"/>
      <c r="AQE298" s="180"/>
      <c r="AQF298" s="75"/>
      <c r="AQG298" s="76"/>
      <c r="AQH298" s="180"/>
      <c r="AQI298" s="180"/>
      <c r="AQJ298" s="180"/>
      <c r="AQK298" s="75"/>
      <c r="AQL298" s="76"/>
      <c r="AQM298" s="181"/>
      <c r="AQN298" s="181"/>
      <c r="AQO298" s="182"/>
      <c r="AQP298" s="134"/>
      <c r="AQQ298" s="135"/>
      <c r="AQR298" s="111"/>
      <c r="AQS298" s="178"/>
      <c r="AQT298" s="178"/>
      <c r="AQU298" s="178"/>
      <c r="AQV298" s="178"/>
      <c r="AQW298" s="179"/>
      <c r="AQX298" s="73"/>
      <c r="AQY298" s="73"/>
      <c r="AQZ298" s="180"/>
      <c r="ARA298" s="75"/>
      <c r="ARB298" s="76"/>
      <c r="ARC298" s="180"/>
      <c r="ARD298" s="180"/>
      <c r="ARE298" s="180"/>
      <c r="ARF298" s="75"/>
      <c r="ARG298" s="76"/>
      <c r="ARH298" s="181"/>
      <c r="ARI298" s="181"/>
      <c r="ARJ298" s="182"/>
      <c r="ARK298" s="134"/>
      <c r="ARL298" s="135"/>
      <c r="ARM298" s="111"/>
      <c r="ARN298" s="178"/>
      <c r="ARO298" s="178"/>
      <c r="ARP298" s="178"/>
      <c r="ARQ298" s="178"/>
      <c r="ARR298" s="179"/>
      <c r="ARS298" s="73"/>
      <c r="ART298" s="73"/>
      <c r="ARU298" s="180"/>
      <c r="ARV298" s="75"/>
      <c r="ARW298" s="76"/>
      <c r="ARX298" s="180"/>
      <c r="ARY298" s="180"/>
      <c r="ARZ298" s="180"/>
      <c r="ASA298" s="75"/>
      <c r="ASB298" s="76"/>
      <c r="ASC298" s="181"/>
      <c r="ASD298" s="181"/>
      <c r="ASE298" s="182"/>
      <c r="ASF298" s="134"/>
      <c r="ASG298" s="135"/>
      <c r="ASH298" s="111"/>
      <c r="ASI298" s="178"/>
      <c r="ASJ298" s="178"/>
      <c r="ASK298" s="178"/>
      <c r="ASL298" s="178"/>
      <c r="ASM298" s="179"/>
      <c r="ASN298" s="73"/>
      <c r="ASO298" s="73"/>
      <c r="ASP298" s="180"/>
      <c r="ASQ298" s="75"/>
      <c r="ASR298" s="76"/>
      <c r="ASS298" s="180"/>
      <c r="AST298" s="180"/>
      <c r="ASU298" s="180"/>
      <c r="ASV298" s="75"/>
      <c r="ASW298" s="76"/>
      <c r="ASX298" s="181"/>
      <c r="ASY298" s="181"/>
      <c r="ASZ298" s="182"/>
      <c r="ATA298" s="134"/>
      <c r="ATB298" s="135"/>
      <c r="ATC298" s="111"/>
      <c r="ATD298" s="178"/>
      <c r="ATE298" s="178"/>
      <c r="ATF298" s="178"/>
      <c r="ATG298" s="178"/>
      <c r="ATH298" s="179"/>
      <c r="ATI298" s="73"/>
      <c r="ATJ298" s="73"/>
      <c r="ATK298" s="180"/>
      <c r="ATL298" s="75"/>
      <c r="ATM298" s="76"/>
      <c r="ATN298" s="180"/>
      <c r="ATO298" s="180"/>
      <c r="ATP298" s="180"/>
      <c r="ATQ298" s="75"/>
      <c r="ATR298" s="76"/>
      <c r="ATS298" s="181"/>
      <c r="ATT298" s="181"/>
      <c r="ATU298" s="182"/>
      <c r="ATV298" s="134"/>
      <c r="ATW298" s="135"/>
      <c r="ATX298" s="111"/>
      <c r="ATY298" s="178"/>
      <c r="ATZ298" s="178"/>
      <c r="AUA298" s="178"/>
      <c r="AUB298" s="178"/>
      <c r="AUC298" s="179"/>
      <c r="AUD298" s="73"/>
      <c r="AUE298" s="73"/>
      <c r="AUF298" s="180"/>
      <c r="AUG298" s="75"/>
      <c r="AUH298" s="76"/>
      <c r="AUI298" s="180"/>
      <c r="AUJ298" s="180"/>
      <c r="AUK298" s="180"/>
      <c r="AUL298" s="75"/>
      <c r="AUM298" s="76"/>
      <c r="AUN298" s="181"/>
      <c r="AUO298" s="181"/>
      <c r="AUP298" s="182"/>
      <c r="AUQ298" s="134"/>
      <c r="AUR298" s="135"/>
      <c r="AUS298" s="111"/>
      <c r="AUT298" s="178"/>
      <c r="AUU298" s="178"/>
      <c r="AUV298" s="178"/>
      <c r="AUW298" s="178"/>
      <c r="AUX298" s="179"/>
      <c r="AUY298" s="73"/>
      <c r="AUZ298" s="73"/>
      <c r="AVA298" s="180"/>
      <c r="AVB298" s="75"/>
      <c r="AVC298" s="76"/>
      <c r="AVD298" s="180"/>
      <c r="AVE298" s="180"/>
      <c r="AVF298" s="180"/>
      <c r="AVG298" s="75"/>
      <c r="AVH298" s="76"/>
      <c r="AVI298" s="181"/>
      <c r="AVJ298" s="181"/>
      <c r="AVK298" s="182"/>
      <c r="AVL298" s="134"/>
      <c r="AVM298" s="135"/>
      <c r="AVN298" s="111"/>
      <c r="AVO298" s="178"/>
      <c r="AVP298" s="178"/>
      <c r="AVQ298" s="178"/>
      <c r="AVR298" s="178"/>
      <c r="AVS298" s="179"/>
      <c r="AVT298" s="73"/>
      <c r="AVU298" s="73"/>
      <c r="AVV298" s="180"/>
      <c r="AVW298" s="75"/>
      <c r="AVX298" s="76"/>
      <c r="AVY298" s="180"/>
      <c r="AVZ298" s="180"/>
      <c r="AWA298" s="180"/>
      <c r="AWB298" s="75"/>
      <c r="AWC298" s="76"/>
      <c r="AWD298" s="181"/>
      <c r="AWE298" s="181"/>
      <c r="AWF298" s="182"/>
      <c r="AWG298" s="134"/>
      <c r="AWH298" s="135"/>
      <c r="AWI298" s="111"/>
      <c r="AWJ298" s="178"/>
      <c r="AWK298" s="178"/>
      <c r="AWL298" s="178"/>
      <c r="AWM298" s="178"/>
      <c r="AWN298" s="179"/>
      <c r="AWO298" s="73"/>
      <c r="AWP298" s="73"/>
      <c r="AWQ298" s="180"/>
      <c r="AWR298" s="75"/>
      <c r="AWS298" s="76"/>
      <c r="AWT298" s="180"/>
      <c r="AWU298" s="180"/>
      <c r="AWV298" s="180"/>
      <c r="AWW298" s="75"/>
      <c r="AWX298" s="76"/>
      <c r="AWY298" s="181"/>
      <c r="AWZ298" s="181"/>
      <c r="AXA298" s="182"/>
      <c r="AXB298" s="134"/>
      <c r="AXC298" s="135"/>
      <c r="AXD298" s="111"/>
      <c r="AXE298" s="178"/>
      <c r="AXF298" s="178"/>
      <c r="AXG298" s="178"/>
      <c r="AXH298" s="178"/>
      <c r="AXI298" s="179"/>
      <c r="AXJ298" s="73"/>
      <c r="AXK298" s="73"/>
      <c r="AXL298" s="180"/>
      <c r="AXM298" s="75"/>
      <c r="AXN298" s="76"/>
      <c r="AXO298" s="180"/>
      <c r="AXP298" s="180"/>
      <c r="AXQ298" s="180"/>
      <c r="AXR298" s="75"/>
      <c r="AXS298" s="76"/>
      <c r="AXT298" s="181"/>
      <c r="AXU298" s="181"/>
      <c r="AXV298" s="182"/>
      <c r="AXW298" s="134"/>
      <c r="AXX298" s="135"/>
      <c r="AXY298" s="111"/>
      <c r="AXZ298" s="178"/>
      <c r="AYA298" s="178"/>
      <c r="AYB298" s="178"/>
      <c r="AYC298" s="178"/>
      <c r="AYD298" s="179"/>
      <c r="AYE298" s="73"/>
      <c r="AYF298" s="73"/>
      <c r="AYG298" s="180"/>
      <c r="AYH298" s="75"/>
      <c r="AYI298" s="76"/>
      <c r="AYJ298" s="180"/>
      <c r="AYK298" s="180"/>
      <c r="AYL298" s="180"/>
      <c r="AYM298" s="75"/>
      <c r="AYN298" s="76"/>
      <c r="AYO298" s="181"/>
      <c r="AYP298" s="181"/>
      <c r="AYQ298" s="182"/>
      <c r="AYR298" s="134"/>
      <c r="AYS298" s="135"/>
      <c r="AYT298" s="111"/>
      <c r="AYU298" s="178"/>
      <c r="AYV298" s="178"/>
      <c r="AYW298" s="178"/>
      <c r="AYX298" s="178"/>
      <c r="AYY298" s="179"/>
      <c r="AYZ298" s="73"/>
      <c r="AZA298" s="73"/>
      <c r="AZB298" s="180"/>
      <c r="AZC298" s="75"/>
      <c r="AZD298" s="76"/>
      <c r="AZE298" s="180"/>
      <c r="AZF298" s="180"/>
      <c r="AZG298" s="180"/>
      <c r="AZH298" s="75"/>
      <c r="AZI298" s="76"/>
      <c r="AZJ298" s="181"/>
      <c r="AZK298" s="181"/>
      <c r="AZL298" s="182"/>
      <c r="AZM298" s="134"/>
      <c r="AZN298" s="135"/>
      <c r="AZO298" s="111"/>
      <c r="AZP298" s="178"/>
      <c r="AZQ298" s="178"/>
      <c r="AZR298" s="178"/>
      <c r="AZS298" s="178"/>
      <c r="AZT298" s="179"/>
      <c r="AZU298" s="73"/>
      <c r="AZV298" s="73"/>
      <c r="AZW298" s="180"/>
      <c r="AZX298" s="75"/>
      <c r="AZY298" s="76"/>
      <c r="AZZ298" s="180"/>
      <c r="BAA298" s="180"/>
      <c r="BAB298" s="180"/>
      <c r="BAC298" s="75"/>
      <c r="BAD298" s="76"/>
      <c r="BAE298" s="181"/>
      <c r="BAF298" s="181"/>
      <c r="BAG298" s="182"/>
      <c r="BAH298" s="134"/>
      <c r="BAI298" s="135"/>
      <c r="BAJ298" s="111"/>
      <c r="BAK298" s="178"/>
      <c r="BAL298" s="178"/>
      <c r="BAM298" s="178"/>
      <c r="BAN298" s="178"/>
      <c r="BAO298" s="179"/>
      <c r="BAP298" s="73"/>
      <c r="BAQ298" s="73"/>
      <c r="BAR298" s="180"/>
      <c r="BAS298" s="75"/>
      <c r="BAT298" s="76"/>
      <c r="BAU298" s="180"/>
      <c r="BAV298" s="180"/>
      <c r="BAW298" s="180"/>
      <c r="BAX298" s="75"/>
      <c r="BAY298" s="76"/>
      <c r="BAZ298" s="181"/>
      <c r="BBA298" s="181"/>
      <c r="BBB298" s="182"/>
      <c r="BBC298" s="134"/>
      <c r="BBD298" s="135"/>
      <c r="BBE298" s="111"/>
      <c r="BBF298" s="178"/>
      <c r="BBG298" s="178"/>
      <c r="BBH298" s="178"/>
      <c r="BBI298" s="178"/>
      <c r="BBJ298" s="179"/>
      <c r="BBK298" s="73"/>
      <c r="BBL298" s="73"/>
      <c r="BBM298" s="180"/>
      <c r="BBN298" s="75"/>
      <c r="BBO298" s="76"/>
      <c r="BBP298" s="180"/>
      <c r="BBQ298" s="180"/>
      <c r="BBR298" s="180"/>
      <c r="BBS298" s="75"/>
      <c r="BBT298" s="76"/>
      <c r="BBU298" s="181"/>
      <c r="BBV298" s="181"/>
      <c r="BBW298" s="182"/>
      <c r="BBX298" s="134"/>
      <c r="BBY298" s="135"/>
      <c r="BBZ298" s="111"/>
      <c r="BCA298" s="178"/>
      <c r="BCB298" s="178"/>
      <c r="BCC298" s="178"/>
      <c r="BCD298" s="178"/>
      <c r="BCE298" s="179"/>
      <c r="BCF298" s="73"/>
      <c r="BCG298" s="73"/>
      <c r="BCH298" s="180"/>
      <c r="BCI298" s="75"/>
      <c r="BCJ298" s="76"/>
      <c r="BCK298" s="180"/>
      <c r="BCL298" s="180"/>
      <c r="BCM298" s="180"/>
      <c r="BCN298" s="75"/>
      <c r="BCO298" s="76"/>
      <c r="BCP298" s="181"/>
      <c r="BCQ298" s="181"/>
      <c r="BCR298" s="182"/>
      <c r="BCS298" s="134"/>
      <c r="BCT298" s="135"/>
      <c r="BCU298" s="111"/>
      <c r="BCV298" s="178"/>
      <c r="BCW298" s="178"/>
      <c r="BCX298" s="178"/>
      <c r="BCY298" s="178"/>
      <c r="BCZ298" s="179"/>
      <c r="BDA298" s="73"/>
      <c r="BDB298" s="73"/>
      <c r="BDC298" s="180"/>
      <c r="BDD298" s="75"/>
      <c r="BDE298" s="76"/>
      <c r="BDF298" s="180"/>
      <c r="BDG298" s="180"/>
      <c r="BDH298" s="180"/>
      <c r="BDI298" s="75"/>
      <c r="BDJ298" s="76"/>
      <c r="BDK298" s="181"/>
      <c r="BDL298" s="181"/>
      <c r="BDM298" s="182"/>
      <c r="BDN298" s="134"/>
      <c r="BDO298" s="135"/>
      <c r="BDP298" s="111"/>
      <c r="BDQ298" s="178"/>
      <c r="BDR298" s="178"/>
      <c r="BDS298" s="178"/>
      <c r="BDT298" s="178"/>
      <c r="BDU298" s="179"/>
      <c r="BDV298" s="73"/>
      <c r="BDW298" s="73"/>
      <c r="BDX298" s="180"/>
      <c r="BDY298" s="75"/>
      <c r="BDZ298" s="76"/>
      <c r="BEA298" s="180"/>
      <c r="BEB298" s="180"/>
      <c r="BEC298" s="180"/>
      <c r="BED298" s="75"/>
      <c r="BEE298" s="76"/>
      <c r="BEF298" s="181"/>
      <c r="BEG298" s="181"/>
      <c r="BEH298" s="182"/>
      <c r="BEI298" s="134"/>
      <c r="BEJ298" s="135"/>
      <c r="BEK298" s="111"/>
      <c r="BEL298" s="178"/>
      <c r="BEM298" s="178"/>
      <c r="BEN298" s="178"/>
      <c r="BEO298" s="178"/>
      <c r="BEP298" s="179"/>
      <c r="BEQ298" s="73"/>
      <c r="BER298" s="73"/>
      <c r="BES298" s="180"/>
      <c r="BET298" s="75"/>
      <c r="BEU298" s="76"/>
      <c r="BEV298" s="180"/>
      <c r="BEW298" s="180"/>
      <c r="BEX298" s="180"/>
      <c r="BEY298" s="75"/>
      <c r="BEZ298" s="76"/>
      <c r="BFA298" s="181"/>
      <c r="BFB298" s="181"/>
      <c r="BFC298" s="182"/>
      <c r="BFD298" s="134"/>
      <c r="BFE298" s="135"/>
      <c r="BFF298" s="111"/>
      <c r="BFG298" s="178"/>
      <c r="BFH298" s="178"/>
      <c r="BFI298" s="178"/>
      <c r="BFJ298" s="178"/>
      <c r="BFK298" s="179"/>
      <c r="BFL298" s="73"/>
      <c r="BFM298" s="73"/>
      <c r="BFN298" s="180"/>
      <c r="BFO298" s="75"/>
      <c r="BFP298" s="76"/>
      <c r="BFQ298" s="180"/>
      <c r="BFR298" s="180"/>
      <c r="BFS298" s="180"/>
      <c r="BFT298" s="75"/>
      <c r="BFU298" s="76"/>
      <c r="BFV298" s="181"/>
      <c r="BFW298" s="181"/>
      <c r="BFX298" s="182"/>
      <c r="BFY298" s="134"/>
      <c r="BFZ298" s="135"/>
      <c r="BGA298" s="111"/>
      <c r="BGB298" s="178"/>
      <c r="BGC298" s="178"/>
      <c r="BGD298" s="178"/>
      <c r="BGE298" s="178"/>
      <c r="BGF298" s="179"/>
      <c r="BGG298" s="73"/>
      <c r="BGH298" s="73"/>
      <c r="BGI298" s="180"/>
      <c r="BGJ298" s="75"/>
      <c r="BGK298" s="76"/>
      <c r="BGL298" s="180"/>
      <c r="BGM298" s="180"/>
      <c r="BGN298" s="180"/>
      <c r="BGO298" s="75"/>
      <c r="BGP298" s="76"/>
      <c r="BGQ298" s="181"/>
      <c r="BGR298" s="181"/>
      <c r="BGS298" s="182"/>
      <c r="BGT298" s="134"/>
      <c r="BGU298" s="135"/>
      <c r="BGV298" s="111"/>
      <c r="BGW298" s="178"/>
      <c r="BGX298" s="178"/>
      <c r="BGY298" s="178"/>
      <c r="BGZ298" s="178"/>
      <c r="BHA298" s="179"/>
      <c r="BHB298" s="73"/>
      <c r="BHC298" s="73"/>
      <c r="BHD298" s="180"/>
      <c r="BHE298" s="75"/>
      <c r="BHF298" s="76"/>
      <c r="BHG298" s="180"/>
      <c r="BHH298" s="180"/>
      <c r="BHI298" s="180"/>
      <c r="BHJ298" s="75"/>
      <c r="BHK298" s="76"/>
      <c r="BHL298" s="181"/>
      <c r="BHM298" s="181"/>
      <c r="BHN298" s="182"/>
      <c r="BHO298" s="134"/>
      <c r="BHP298" s="135"/>
      <c r="BHQ298" s="111"/>
      <c r="BHR298" s="178"/>
      <c r="BHS298" s="178"/>
      <c r="BHT298" s="178"/>
      <c r="BHU298" s="178"/>
      <c r="BHV298" s="179"/>
      <c r="BHW298" s="73"/>
      <c r="BHX298" s="73"/>
      <c r="BHY298" s="180"/>
      <c r="BHZ298" s="75"/>
      <c r="BIA298" s="76"/>
      <c r="BIB298" s="180"/>
      <c r="BIC298" s="180"/>
      <c r="BID298" s="180"/>
      <c r="BIE298" s="75"/>
      <c r="BIF298" s="76"/>
      <c r="BIG298" s="181"/>
      <c r="BIH298" s="181"/>
      <c r="BII298" s="182"/>
      <c r="BIJ298" s="134"/>
      <c r="BIK298" s="135"/>
      <c r="BIL298" s="111"/>
      <c r="BIM298" s="178"/>
      <c r="BIN298" s="178"/>
      <c r="BIO298" s="178"/>
      <c r="BIP298" s="178"/>
      <c r="BIQ298" s="179"/>
      <c r="BIR298" s="73"/>
      <c r="BIS298" s="73"/>
      <c r="BIT298" s="180"/>
      <c r="BIU298" s="75"/>
      <c r="BIV298" s="76"/>
      <c r="BIW298" s="180"/>
      <c r="BIX298" s="180"/>
      <c r="BIY298" s="180"/>
      <c r="BIZ298" s="75"/>
      <c r="BJA298" s="76"/>
      <c r="BJB298" s="181"/>
      <c r="BJC298" s="181"/>
      <c r="BJD298" s="182"/>
      <c r="BJE298" s="134"/>
      <c r="BJF298" s="135"/>
      <c r="BJG298" s="111"/>
      <c r="BJH298" s="178"/>
      <c r="BJI298" s="178"/>
      <c r="BJJ298" s="178"/>
      <c r="BJK298" s="178"/>
      <c r="BJL298" s="179"/>
      <c r="BJM298" s="73"/>
      <c r="BJN298" s="73"/>
      <c r="BJO298" s="180"/>
      <c r="BJP298" s="75"/>
      <c r="BJQ298" s="76"/>
      <c r="BJR298" s="180"/>
      <c r="BJS298" s="180"/>
      <c r="BJT298" s="180"/>
      <c r="BJU298" s="75"/>
      <c r="BJV298" s="76"/>
      <c r="BJW298" s="181"/>
      <c r="BJX298" s="181"/>
      <c r="BJY298" s="182"/>
      <c r="BJZ298" s="134"/>
      <c r="BKA298" s="135"/>
      <c r="BKB298" s="111"/>
      <c r="BKC298" s="178"/>
      <c r="BKD298" s="178"/>
      <c r="BKE298" s="178"/>
      <c r="BKF298" s="178"/>
      <c r="BKG298" s="179"/>
      <c r="BKH298" s="73"/>
      <c r="BKI298" s="73"/>
      <c r="BKJ298" s="180"/>
      <c r="BKK298" s="75"/>
      <c r="BKL298" s="76"/>
      <c r="BKM298" s="180"/>
      <c r="BKN298" s="180"/>
      <c r="BKO298" s="180"/>
      <c r="BKP298" s="75"/>
      <c r="BKQ298" s="76"/>
      <c r="BKR298" s="181"/>
      <c r="BKS298" s="181"/>
      <c r="BKT298" s="182"/>
      <c r="BKU298" s="134"/>
      <c r="BKV298" s="135"/>
      <c r="BKW298" s="111"/>
      <c r="BKX298" s="178"/>
      <c r="BKY298" s="178"/>
      <c r="BKZ298" s="178"/>
      <c r="BLA298" s="178"/>
      <c r="BLB298" s="179"/>
      <c r="BLC298" s="73"/>
      <c r="BLD298" s="73"/>
      <c r="BLE298" s="180"/>
      <c r="BLF298" s="75"/>
      <c r="BLG298" s="76"/>
      <c r="BLH298" s="180"/>
      <c r="BLI298" s="180"/>
      <c r="BLJ298" s="180"/>
      <c r="BLK298" s="75"/>
      <c r="BLL298" s="76"/>
      <c r="BLM298" s="181"/>
      <c r="BLN298" s="181"/>
      <c r="BLO298" s="182"/>
      <c r="BLP298" s="134"/>
      <c r="BLQ298" s="135"/>
      <c r="BLR298" s="111"/>
      <c r="BLS298" s="178"/>
      <c r="BLT298" s="178"/>
      <c r="BLU298" s="178"/>
      <c r="BLV298" s="178"/>
      <c r="BLW298" s="179"/>
      <c r="BLX298" s="73"/>
      <c r="BLY298" s="73"/>
      <c r="BLZ298" s="180"/>
      <c r="BMA298" s="75"/>
      <c r="BMB298" s="76"/>
      <c r="BMC298" s="180"/>
      <c r="BMD298" s="180"/>
      <c r="BME298" s="180"/>
      <c r="BMF298" s="75"/>
      <c r="BMG298" s="76"/>
      <c r="BMH298" s="181"/>
      <c r="BMI298" s="181"/>
      <c r="BMJ298" s="182"/>
      <c r="BMK298" s="134"/>
      <c r="BML298" s="135"/>
      <c r="BMM298" s="111"/>
      <c r="BMN298" s="178"/>
      <c r="BMO298" s="178"/>
      <c r="BMP298" s="178"/>
      <c r="BMQ298" s="178"/>
      <c r="BMR298" s="179"/>
      <c r="BMS298" s="73"/>
      <c r="BMT298" s="73"/>
      <c r="BMU298" s="180"/>
      <c r="BMV298" s="75"/>
      <c r="BMW298" s="76"/>
      <c r="BMX298" s="180"/>
      <c r="BMY298" s="180"/>
      <c r="BMZ298" s="180"/>
      <c r="BNA298" s="75"/>
      <c r="BNB298" s="76"/>
      <c r="BNC298" s="181"/>
      <c r="BND298" s="181"/>
      <c r="BNE298" s="182"/>
      <c r="BNF298" s="134"/>
      <c r="BNG298" s="135"/>
      <c r="BNH298" s="111"/>
      <c r="BNI298" s="178"/>
      <c r="BNJ298" s="178"/>
      <c r="BNK298" s="178"/>
      <c r="BNL298" s="178"/>
      <c r="BNM298" s="179"/>
      <c r="BNN298" s="73"/>
      <c r="BNO298" s="73"/>
      <c r="BNP298" s="180"/>
      <c r="BNQ298" s="75"/>
      <c r="BNR298" s="76"/>
      <c r="BNS298" s="180"/>
      <c r="BNT298" s="180"/>
      <c r="BNU298" s="180"/>
      <c r="BNV298" s="75"/>
      <c r="BNW298" s="76"/>
      <c r="BNX298" s="181"/>
      <c r="BNY298" s="181"/>
      <c r="BNZ298" s="182"/>
      <c r="BOA298" s="134"/>
      <c r="BOB298" s="135"/>
      <c r="BOC298" s="111"/>
      <c r="BOD298" s="178"/>
      <c r="BOE298" s="178"/>
      <c r="BOF298" s="178"/>
      <c r="BOG298" s="178"/>
      <c r="BOH298" s="179"/>
      <c r="BOI298" s="73"/>
      <c r="BOJ298" s="73"/>
      <c r="BOK298" s="180"/>
      <c r="BOL298" s="75"/>
      <c r="BOM298" s="76"/>
      <c r="BON298" s="180"/>
      <c r="BOO298" s="180"/>
      <c r="BOP298" s="180"/>
      <c r="BOQ298" s="75"/>
      <c r="BOR298" s="76"/>
      <c r="BOS298" s="181"/>
      <c r="BOT298" s="181"/>
      <c r="BOU298" s="182"/>
      <c r="BOV298" s="134"/>
      <c r="BOW298" s="135"/>
      <c r="BOX298" s="111"/>
      <c r="BOY298" s="178"/>
      <c r="BOZ298" s="178"/>
      <c r="BPA298" s="178"/>
      <c r="BPB298" s="178"/>
      <c r="BPC298" s="179"/>
      <c r="BPD298" s="73"/>
      <c r="BPE298" s="73"/>
      <c r="BPF298" s="180"/>
      <c r="BPG298" s="75"/>
      <c r="BPH298" s="76"/>
      <c r="BPI298" s="180"/>
      <c r="BPJ298" s="180"/>
      <c r="BPK298" s="180"/>
      <c r="BPL298" s="75"/>
      <c r="BPM298" s="76"/>
      <c r="BPN298" s="181"/>
      <c r="BPO298" s="181"/>
      <c r="BPP298" s="182"/>
      <c r="BPQ298" s="134"/>
      <c r="BPR298" s="135"/>
      <c r="BPS298" s="111"/>
      <c r="BPT298" s="178"/>
      <c r="BPU298" s="178"/>
      <c r="BPV298" s="178"/>
      <c r="BPW298" s="178"/>
      <c r="BPX298" s="179"/>
      <c r="BPY298" s="73"/>
      <c r="BPZ298" s="73"/>
      <c r="BQA298" s="180"/>
      <c r="BQB298" s="75"/>
      <c r="BQC298" s="76"/>
      <c r="BQD298" s="180"/>
      <c r="BQE298" s="180"/>
      <c r="BQF298" s="180"/>
      <c r="BQG298" s="75"/>
      <c r="BQH298" s="76"/>
      <c r="BQI298" s="181"/>
      <c r="BQJ298" s="181"/>
      <c r="BQK298" s="182"/>
      <c r="BQL298" s="134"/>
      <c r="BQM298" s="135"/>
      <c r="BQN298" s="111"/>
      <c r="BQO298" s="178"/>
      <c r="BQP298" s="178"/>
      <c r="BQQ298" s="178"/>
      <c r="BQR298" s="178"/>
      <c r="BQS298" s="179"/>
      <c r="BQT298" s="73"/>
      <c r="BQU298" s="73"/>
      <c r="BQV298" s="180"/>
      <c r="BQW298" s="75"/>
      <c r="BQX298" s="76"/>
      <c r="BQY298" s="180"/>
      <c r="BQZ298" s="180"/>
      <c r="BRA298" s="180"/>
      <c r="BRB298" s="75"/>
      <c r="BRC298" s="76"/>
      <c r="BRD298" s="181"/>
      <c r="BRE298" s="181"/>
      <c r="BRF298" s="182"/>
      <c r="BRG298" s="134"/>
      <c r="BRH298" s="135"/>
      <c r="BRI298" s="111"/>
      <c r="BRJ298" s="178"/>
      <c r="BRK298" s="178"/>
      <c r="BRL298" s="178"/>
      <c r="BRM298" s="178"/>
      <c r="BRN298" s="179"/>
      <c r="BRO298" s="73"/>
      <c r="BRP298" s="73"/>
      <c r="BRQ298" s="180"/>
      <c r="BRR298" s="75"/>
      <c r="BRS298" s="76"/>
      <c r="BRT298" s="180"/>
      <c r="BRU298" s="180"/>
      <c r="BRV298" s="180"/>
      <c r="BRW298" s="75"/>
      <c r="BRX298" s="76"/>
      <c r="BRY298" s="181"/>
      <c r="BRZ298" s="181"/>
      <c r="BSA298" s="182"/>
      <c r="BSB298" s="134"/>
      <c r="BSC298" s="135"/>
      <c r="BSD298" s="111"/>
      <c r="BSE298" s="178"/>
      <c r="BSF298" s="178"/>
      <c r="BSG298" s="178"/>
      <c r="BSH298" s="178"/>
      <c r="BSI298" s="179"/>
      <c r="BSJ298" s="73"/>
      <c r="BSK298" s="73"/>
      <c r="BSL298" s="180"/>
      <c r="BSM298" s="75"/>
      <c r="BSN298" s="76"/>
      <c r="BSO298" s="180"/>
      <c r="BSP298" s="180"/>
      <c r="BSQ298" s="180"/>
      <c r="BSR298" s="75"/>
      <c r="BSS298" s="76"/>
      <c r="BST298" s="181"/>
      <c r="BSU298" s="181"/>
      <c r="BSV298" s="182"/>
      <c r="BSW298" s="134"/>
      <c r="BSX298" s="135"/>
      <c r="BSY298" s="111"/>
      <c r="BSZ298" s="178"/>
      <c r="BTA298" s="178"/>
      <c r="BTB298" s="178"/>
      <c r="BTC298" s="178"/>
      <c r="BTD298" s="179"/>
      <c r="BTE298" s="73"/>
      <c r="BTF298" s="73"/>
      <c r="BTG298" s="180"/>
      <c r="BTH298" s="75"/>
      <c r="BTI298" s="76"/>
      <c r="BTJ298" s="180"/>
      <c r="BTK298" s="180"/>
      <c r="BTL298" s="180"/>
      <c r="BTM298" s="75"/>
      <c r="BTN298" s="76"/>
      <c r="BTO298" s="181"/>
      <c r="BTP298" s="181"/>
      <c r="BTQ298" s="182"/>
      <c r="BTR298" s="134"/>
      <c r="BTS298" s="135"/>
      <c r="BTT298" s="111"/>
      <c r="BTU298" s="178"/>
      <c r="BTV298" s="178"/>
      <c r="BTW298" s="178"/>
      <c r="BTX298" s="178"/>
      <c r="BTY298" s="179"/>
      <c r="BTZ298" s="73"/>
      <c r="BUA298" s="73"/>
      <c r="BUB298" s="180"/>
      <c r="BUC298" s="75"/>
      <c r="BUD298" s="76"/>
      <c r="BUE298" s="180"/>
      <c r="BUF298" s="180"/>
      <c r="BUG298" s="180"/>
      <c r="BUH298" s="75"/>
      <c r="BUI298" s="76"/>
      <c r="BUJ298" s="181"/>
      <c r="BUK298" s="181"/>
      <c r="BUL298" s="182"/>
      <c r="BUM298" s="134"/>
      <c r="BUN298" s="135"/>
      <c r="BUO298" s="111"/>
      <c r="BUP298" s="178"/>
      <c r="BUQ298" s="178"/>
      <c r="BUR298" s="178"/>
      <c r="BUS298" s="178"/>
      <c r="BUT298" s="179"/>
      <c r="BUU298" s="73"/>
      <c r="BUV298" s="73"/>
      <c r="BUW298" s="180"/>
      <c r="BUX298" s="75"/>
      <c r="BUY298" s="76"/>
      <c r="BUZ298" s="180"/>
      <c r="BVA298" s="180"/>
      <c r="BVB298" s="180"/>
      <c r="BVC298" s="75"/>
      <c r="BVD298" s="76"/>
      <c r="BVE298" s="181"/>
      <c r="BVF298" s="181"/>
      <c r="BVG298" s="182"/>
      <c r="BVH298" s="134"/>
      <c r="BVI298" s="135"/>
      <c r="BVJ298" s="111"/>
      <c r="BVK298" s="178"/>
      <c r="BVL298" s="178"/>
      <c r="BVM298" s="178"/>
      <c r="BVN298" s="178"/>
      <c r="BVO298" s="179"/>
      <c r="BVP298" s="73"/>
      <c r="BVQ298" s="73"/>
      <c r="BVR298" s="180"/>
      <c r="BVS298" s="75"/>
      <c r="BVT298" s="76"/>
      <c r="BVU298" s="180"/>
      <c r="BVV298" s="180"/>
      <c r="BVW298" s="180"/>
      <c r="BVX298" s="75"/>
      <c r="BVY298" s="76"/>
      <c r="BVZ298" s="181"/>
      <c r="BWA298" s="181"/>
      <c r="BWB298" s="182"/>
      <c r="BWC298" s="134"/>
      <c r="BWD298" s="135"/>
      <c r="BWE298" s="111"/>
      <c r="BWF298" s="178"/>
      <c r="BWG298" s="178"/>
      <c r="BWH298" s="178"/>
      <c r="BWI298" s="178"/>
      <c r="BWJ298" s="179"/>
      <c r="BWK298" s="73"/>
      <c r="BWL298" s="73"/>
      <c r="BWM298" s="180"/>
      <c r="BWN298" s="75"/>
      <c r="BWO298" s="76"/>
      <c r="BWP298" s="180"/>
      <c r="BWQ298" s="180"/>
      <c r="BWR298" s="180"/>
      <c r="BWS298" s="75"/>
      <c r="BWT298" s="76"/>
      <c r="BWU298" s="181"/>
      <c r="BWV298" s="181"/>
      <c r="BWW298" s="182"/>
      <c r="BWX298" s="134"/>
      <c r="BWY298" s="135"/>
      <c r="BWZ298" s="111"/>
      <c r="BXA298" s="178"/>
      <c r="BXB298" s="178"/>
      <c r="BXC298" s="178"/>
      <c r="BXD298" s="178"/>
      <c r="BXE298" s="179"/>
      <c r="BXF298" s="73"/>
      <c r="BXG298" s="73"/>
      <c r="BXH298" s="180"/>
      <c r="BXI298" s="75"/>
      <c r="BXJ298" s="76"/>
      <c r="BXK298" s="180"/>
      <c r="BXL298" s="180"/>
      <c r="BXM298" s="180"/>
      <c r="BXN298" s="75"/>
      <c r="BXO298" s="76"/>
      <c r="BXP298" s="181"/>
      <c r="BXQ298" s="181"/>
      <c r="BXR298" s="182"/>
      <c r="BXS298" s="134"/>
      <c r="BXT298" s="135"/>
      <c r="BXU298" s="111"/>
      <c r="BXV298" s="178"/>
      <c r="BXW298" s="178"/>
      <c r="BXX298" s="178"/>
      <c r="BXY298" s="178"/>
      <c r="BXZ298" s="179"/>
      <c r="BYA298" s="73"/>
      <c r="BYB298" s="73"/>
      <c r="BYC298" s="180"/>
      <c r="BYD298" s="75"/>
      <c r="BYE298" s="76"/>
      <c r="BYF298" s="180"/>
      <c r="BYG298" s="180"/>
      <c r="BYH298" s="180"/>
      <c r="BYI298" s="75"/>
      <c r="BYJ298" s="76"/>
      <c r="BYK298" s="181"/>
      <c r="BYL298" s="181"/>
      <c r="BYM298" s="182"/>
      <c r="BYN298" s="134"/>
      <c r="BYO298" s="135"/>
      <c r="BYP298" s="111"/>
      <c r="BYQ298" s="178"/>
      <c r="BYR298" s="178"/>
      <c r="BYS298" s="178"/>
      <c r="BYT298" s="178"/>
      <c r="BYU298" s="179"/>
      <c r="BYV298" s="73"/>
      <c r="BYW298" s="73"/>
      <c r="BYX298" s="180"/>
      <c r="BYY298" s="75"/>
      <c r="BYZ298" s="76"/>
      <c r="BZA298" s="180"/>
      <c r="BZB298" s="180"/>
      <c r="BZC298" s="180"/>
      <c r="BZD298" s="75"/>
      <c r="BZE298" s="76"/>
      <c r="BZF298" s="181"/>
      <c r="BZG298" s="181"/>
      <c r="BZH298" s="182"/>
      <c r="BZI298" s="134"/>
      <c r="BZJ298" s="135"/>
      <c r="BZK298" s="111"/>
      <c r="BZL298" s="178"/>
      <c r="BZM298" s="178"/>
      <c r="BZN298" s="178"/>
      <c r="BZO298" s="178"/>
      <c r="BZP298" s="179"/>
      <c r="BZQ298" s="73"/>
      <c r="BZR298" s="73"/>
      <c r="BZS298" s="180"/>
      <c r="BZT298" s="75"/>
      <c r="BZU298" s="76"/>
      <c r="BZV298" s="180"/>
      <c r="BZW298" s="180"/>
      <c r="BZX298" s="180"/>
      <c r="BZY298" s="75"/>
      <c r="BZZ298" s="76"/>
      <c r="CAA298" s="181"/>
      <c r="CAB298" s="181"/>
      <c r="CAC298" s="182"/>
      <c r="CAD298" s="134"/>
      <c r="CAE298" s="135"/>
      <c r="CAF298" s="111"/>
      <c r="CAG298" s="178"/>
      <c r="CAH298" s="178"/>
      <c r="CAI298" s="178"/>
      <c r="CAJ298" s="178"/>
      <c r="CAK298" s="179"/>
      <c r="CAL298" s="73"/>
      <c r="CAM298" s="73"/>
      <c r="CAN298" s="180"/>
      <c r="CAO298" s="75"/>
      <c r="CAP298" s="76"/>
      <c r="CAQ298" s="180"/>
      <c r="CAR298" s="180"/>
      <c r="CAS298" s="180"/>
      <c r="CAT298" s="75"/>
      <c r="CAU298" s="76"/>
      <c r="CAV298" s="181"/>
      <c r="CAW298" s="181"/>
      <c r="CAX298" s="182"/>
      <c r="CAY298" s="134"/>
      <c r="CAZ298" s="135"/>
      <c r="CBA298" s="111"/>
      <c r="CBB298" s="178"/>
      <c r="CBC298" s="178"/>
      <c r="CBD298" s="178"/>
      <c r="CBE298" s="178"/>
      <c r="CBF298" s="179"/>
      <c r="CBG298" s="73"/>
      <c r="CBH298" s="73"/>
      <c r="CBI298" s="180"/>
      <c r="CBJ298" s="75"/>
      <c r="CBK298" s="76"/>
      <c r="CBL298" s="180"/>
      <c r="CBM298" s="180"/>
      <c r="CBN298" s="180"/>
      <c r="CBO298" s="75"/>
      <c r="CBP298" s="76"/>
      <c r="CBQ298" s="181"/>
      <c r="CBR298" s="181"/>
      <c r="CBS298" s="182"/>
      <c r="CBT298" s="134"/>
      <c r="CBU298" s="135"/>
      <c r="CBV298" s="111"/>
      <c r="CBW298" s="178"/>
      <c r="CBX298" s="178"/>
      <c r="CBY298" s="178"/>
      <c r="CBZ298" s="178"/>
      <c r="CCA298" s="179"/>
      <c r="CCB298" s="73"/>
      <c r="CCC298" s="73"/>
      <c r="CCD298" s="180"/>
      <c r="CCE298" s="75"/>
      <c r="CCF298" s="76"/>
      <c r="CCG298" s="180"/>
      <c r="CCH298" s="180"/>
      <c r="CCI298" s="180"/>
      <c r="CCJ298" s="75"/>
      <c r="CCK298" s="76"/>
      <c r="CCL298" s="181"/>
      <c r="CCM298" s="181"/>
      <c r="CCN298" s="182"/>
      <c r="CCO298" s="134"/>
      <c r="CCP298" s="135"/>
      <c r="CCQ298" s="111"/>
      <c r="CCR298" s="178"/>
      <c r="CCS298" s="178"/>
      <c r="CCT298" s="178"/>
      <c r="CCU298" s="178"/>
      <c r="CCV298" s="179"/>
      <c r="CCW298" s="73"/>
      <c r="CCX298" s="73"/>
      <c r="CCY298" s="180"/>
      <c r="CCZ298" s="75"/>
      <c r="CDA298" s="76"/>
      <c r="CDB298" s="180"/>
      <c r="CDC298" s="180"/>
      <c r="CDD298" s="180"/>
      <c r="CDE298" s="75"/>
      <c r="CDF298" s="76"/>
      <c r="CDG298" s="181"/>
      <c r="CDH298" s="181"/>
      <c r="CDI298" s="182"/>
      <c r="CDJ298" s="134"/>
      <c r="CDK298" s="135"/>
      <c r="CDL298" s="111"/>
      <c r="CDM298" s="178"/>
      <c r="CDN298" s="178"/>
      <c r="CDO298" s="178"/>
      <c r="CDP298" s="178"/>
      <c r="CDQ298" s="179"/>
      <c r="CDR298" s="73"/>
      <c r="CDS298" s="73"/>
      <c r="CDT298" s="180"/>
      <c r="CDU298" s="75"/>
      <c r="CDV298" s="76"/>
      <c r="CDW298" s="180"/>
      <c r="CDX298" s="180"/>
      <c r="CDY298" s="180"/>
      <c r="CDZ298" s="75"/>
      <c r="CEA298" s="76"/>
      <c r="CEB298" s="181"/>
      <c r="CEC298" s="181"/>
      <c r="CED298" s="182"/>
      <c r="CEE298" s="134"/>
      <c r="CEF298" s="135"/>
      <c r="CEG298" s="111"/>
      <c r="CEH298" s="178"/>
      <c r="CEI298" s="178"/>
      <c r="CEJ298" s="178"/>
      <c r="CEK298" s="178"/>
      <c r="CEL298" s="179"/>
      <c r="CEM298" s="73"/>
      <c r="CEN298" s="73"/>
      <c r="CEO298" s="180"/>
      <c r="CEP298" s="75"/>
      <c r="CEQ298" s="76"/>
      <c r="CER298" s="180"/>
      <c r="CES298" s="180"/>
      <c r="CET298" s="180"/>
      <c r="CEU298" s="75"/>
      <c r="CEV298" s="76"/>
      <c r="CEW298" s="181"/>
      <c r="CEX298" s="181"/>
      <c r="CEY298" s="182"/>
      <c r="CEZ298" s="134"/>
      <c r="CFA298" s="135"/>
      <c r="CFB298" s="111"/>
      <c r="CFC298" s="178"/>
      <c r="CFD298" s="178"/>
      <c r="CFE298" s="178"/>
      <c r="CFF298" s="178"/>
      <c r="CFG298" s="179"/>
      <c r="CFH298" s="73"/>
      <c r="CFI298" s="73"/>
      <c r="CFJ298" s="180"/>
      <c r="CFK298" s="75"/>
      <c r="CFL298" s="76"/>
      <c r="CFM298" s="180"/>
      <c r="CFN298" s="180"/>
      <c r="CFO298" s="180"/>
      <c r="CFP298" s="75"/>
      <c r="CFQ298" s="76"/>
      <c r="CFR298" s="181"/>
      <c r="CFS298" s="181"/>
      <c r="CFT298" s="182"/>
      <c r="CFU298" s="134"/>
      <c r="CFV298" s="135"/>
      <c r="CFW298" s="111"/>
      <c r="CFX298" s="178"/>
      <c r="CFY298" s="178"/>
      <c r="CFZ298" s="178"/>
      <c r="CGA298" s="178"/>
      <c r="CGB298" s="179"/>
      <c r="CGC298" s="73"/>
      <c r="CGD298" s="73"/>
      <c r="CGE298" s="180"/>
      <c r="CGF298" s="75"/>
      <c r="CGG298" s="76"/>
      <c r="CGH298" s="180"/>
      <c r="CGI298" s="180"/>
      <c r="CGJ298" s="180"/>
      <c r="CGK298" s="75"/>
      <c r="CGL298" s="76"/>
      <c r="CGM298" s="181"/>
      <c r="CGN298" s="181"/>
      <c r="CGO298" s="182"/>
      <c r="CGP298" s="134"/>
      <c r="CGQ298" s="135"/>
      <c r="CGR298" s="111"/>
      <c r="CGS298" s="178"/>
      <c r="CGT298" s="178"/>
      <c r="CGU298" s="178"/>
      <c r="CGV298" s="178"/>
      <c r="CGW298" s="179"/>
      <c r="CGX298" s="73"/>
      <c r="CGY298" s="73"/>
      <c r="CGZ298" s="180"/>
      <c r="CHA298" s="75"/>
      <c r="CHB298" s="76"/>
      <c r="CHC298" s="180"/>
      <c r="CHD298" s="180"/>
      <c r="CHE298" s="180"/>
      <c r="CHF298" s="75"/>
      <c r="CHG298" s="76"/>
      <c r="CHH298" s="181"/>
      <c r="CHI298" s="181"/>
      <c r="CHJ298" s="182"/>
      <c r="CHK298" s="134"/>
      <c r="CHL298" s="135"/>
      <c r="CHM298" s="111"/>
      <c r="CHN298" s="178"/>
      <c r="CHO298" s="178"/>
      <c r="CHP298" s="178"/>
      <c r="CHQ298" s="178"/>
      <c r="CHR298" s="179"/>
      <c r="CHS298" s="73"/>
      <c r="CHT298" s="73"/>
      <c r="CHU298" s="180"/>
      <c r="CHV298" s="75"/>
      <c r="CHW298" s="76"/>
      <c r="CHX298" s="180"/>
      <c r="CHY298" s="180"/>
      <c r="CHZ298" s="180"/>
      <c r="CIA298" s="75"/>
      <c r="CIB298" s="76"/>
      <c r="CIC298" s="181"/>
      <c r="CID298" s="181"/>
      <c r="CIE298" s="182"/>
      <c r="CIF298" s="134"/>
      <c r="CIG298" s="135"/>
      <c r="CIH298" s="111"/>
      <c r="CII298" s="178"/>
      <c r="CIJ298" s="178"/>
      <c r="CIK298" s="178"/>
      <c r="CIL298" s="178"/>
      <c r="CIM298" s="179"/>
      <c r="CIN298" s="73"/>
      <c r="CIO298" s="73"/>
      <c r="CIP298" s="180"/>
      <c r="CIQ298" s="75"/>
      <c r="CIR298" s="76"/>
      <c r="CIS298" s="180"/>
      <c r="CIT298" s="180"/>
      <c r="CIU298" s="180"/>
      <c r="CIV298" s="75"/>
      <c r="CIW298" s="76"/>
      <c r="CIX298" s="181"/>
      <c r="CIY298" s="181"/>
      <c r="CIZ298" s="182"/>
      <c r="CJA298" s="134"/>
      <c r="CJB298" s="135"/>
      <c r="CJC298" s="111"/>
      <c r="CJD298" s="178"/>
      <c r="CJE298" s="178"/>
      <c r="CJF298" s="178"/>
      <c r="CJG298" s="178"/>
      <c r="CJH298" s="179"/>
      <c r="CJI298" s="73"/>
      <c r="CJJ298" s="73"/>
      <c r="CJK298" s="180"/>
      <c r="CJL298" s="75"/>
      <c r="CJM298" s="76"/>
      <c r="CJN298" s="180"/>
      <c r="CJO298" s="180"/>
      <c r="CJP298" s="180"/>
      <c r="CJQ298" s="75"/>
      <c r="CJR298" s="76"/>
      <c r="CJS298" s="181"/>
      <c r="CJT298" s="181"/>
      <c r="CJU298" s="182"/>
      <c r="CJV298" s="134"/>
      <c r="CJW298" s="135"/>
      <c r="CJX298" s="111"/>
      <c r="CJY298" s="178"/>
      <c r="CJZ298" s="178"/>
      <c r="CKA298" s="178"/>
      <c r="CKB298" s="178"/>
      <c r="CKC298" s="179"/>
      <c r="CKD298" s="73"/>
      <c r="CKE298" s="73"/>
      <c r="CKF298" s="180"/>
      <c r="CKG298" s="75"/>
      <c r="CKH298" s="76"/>
      <c r="CKI298" s="180"/>
      <c r="CKJ298" s="180"/>
      <c r="CKK298" s="180"/>
      <c r="CKL298" s="75"/>
      <c r="CKM298" s="76"/>
      <c r="CKN298" s="181"/>
      <c r="CKO298" s="181"/>
      <c r="CKP298" s="182"/>
      <c r="CKQ298" s="134"/>
      <c r="CKR298" s="135"/>
      <c r="CKS298" s="111"/>
      <c r="CKT298" s="178"/>
      <c r="CKU298" s="178"/>
      <c r="CKV298" s="178"/>
      <c r="CKW298" s="178"/>
      <c r="CKX298" s="179"/>
      <c r="CKY298" s="73"/>
      <c r="CKZ298" s="73"/>
      <c r="CLA298" s="180"/>
      <c r="CLB298" s="75"/>
      <c r="CLC298" s="76"/>
      <c r="CLD298" s="180"/>
      <c r="CLE298" s="180"/>
      <c r="CLF298" s="180"/>
      <c r="CLG298" s="75"/>
      <c r="CLH298" s="76"/>
      <c r="CLI298" s="181"/>
      <c r="CLJ298" s="181"/>
      <c r="CLK298" s="182"/>
      <c r="CLL298" s="134"/>
      <c r="CLM298" s="135"/>
      <c r="CLN298" s="111"/>
      <c r="CLO298" s="178"/>
      <c r="CLP298" s="178"/>
      <c r="CLQ298" s="178"/>
      <c r="CLR298" s="178"/>
      <c r="CLS298" s="179"/>
      <c r="CLT298" s="73"/>
      <c r="CLU298" s="73"/>
      <c r="CLV298" s="180"/>
      <c r="CLW298" s="75"/>
      <c r="CLX298" s="76"/>
      <c r="CLY298" s="180"/>
      <c r="CLZ298" s="180"/>
      <c r="CMA298" s="180"/>
      <c r="CMB298" s="75"/>
      <c r="CMC298" s="76"/>
      <c r="CMD298" s="181"/>
      <c r="CME298" s="181"/>
      <c r="CMF298" s="182"/>
      <c r="CMG298" s="134"/>
      <c r="CMH298" s="135"/>
      <c r="CMI298" s="111"/>
      <c r="CMJ298" s="178"/>
      <c r="CMK298" s="178"/>
      <c r="CML298" s="178"/>
      <c r="CMM298" s="178"/>
      <c r="CMN298" s="179"/>
      <c r="CMO298" s="73"/>
      <c r="CMP298" s="73"/>
      <c r="CMQ298" s="180"/>
      <c r="CMR298" s="75"/>
      <c r="CMS298" s="76"/>
      <c r="CMT298" s="180"/>
      <c r="CMU298" s="180"/>
      <c r="CMV298" s="180"/>
      <c r="CMW298" s="75"/>
      <c r="CMX298" s="76"/>
      <c r="CMY298" s="181"/>
      <c r="CMZ298" s="181"/>
      <c r="CNA298" s="182"/>
      <c r="CNB298" s="134"/>
      <c r="CNC298" s="135"/>
      <c r="CND298" s="111"/>
      <c r="CNE298" s="178"/>
      <c r="CNF298" s="178"/>
      <c r="CNG298" s="178"/>
      <c r="CNH298" s="178"/>
      <c r="CNI298" s="179"/>
      <c r="CNJ298" s="73"/>
      <c r="CNK298" s="73"/>
      <c r="CNL298" s="180"/>
      <c r="CNM298" s="75"/>
      <c r="CNN298" s="76"/>
      <c r="CNO298" s="180"/>
      <c r="CNP298" s="180"/>
      <c r="CNQ298" s="180"/>
      <c r="CNR298" s="75"/>
      <c r="CNS298" s="76"/>
      <c r="CNT298" s="181"/>
      <c r="CNU298" s="181"/>
      <c r="CNV298" s="182"/>
      <c r="CNW298" s="134"/>
      <c r="CNX298" s="135"/>
      <c r="CNY298" s="111"/>
      <c r="CNZ298" s="178"/>
      <c r="COA298" s="178"/>
      <c r="COB298" s="178"/>
      <c r="COC298" s="178"/>
      <c r="COD298" s="179"/>
      <c r="COE298" s="73"/>
      <c r="COF298" s="73"/>
      <c r="COG298" s="180"/>
      <c r="COH298" s="75"/>
      <c r="COI298" s="76"/>
      <c r="COJ298" s="180"/>
      <c r="COK298" s="180"/>
      <c r="COL298" s="180"/>
      <c r="COM298" s="75"/>
      <c r="CON298" s="76"/>
      <c r="COO298" s="181"/>
      <c r="COP298" s="181"/>
      <c r="COQ298" s="182"/>
      <c r="COR298" s="134"/>
      <c r="COS298" s="135"/>
      <c r="COT298" s="111"/>
      <c r="COU298" s="178"/>
      <c r="COV298" s="178"/>
      <c r="COW298" s="178"/>
      <c r="COX298" s="178"/>
      <c r="COY298" s="179"/>
      <c r="COZ298" s="73"/>
      <c r="CPA298" s="73"/>
      <c r="CPB298" s="180"/>
      <c r="CPC298" s="75"/>
      <c r="CPD298" s="76"/>
      <c r="CPE298" s="180"/>
      <c r="CPF298" s="180"/>
      <c r="CPG298" s="180"/>
      <c r="CPH298" s="75"/>
      <c r="CPI298" s="76"/>
      <c r="CPJ298" s="181"/>
      <c r="CPK298" s="181"/>
      <c r="CPL298" s="182"/>
      <c r="CPM298" s="134"/>
      <c r="CPN298" s="135"/>
      <c r="CPO298" s="111"/>
      <c r="CPP298" s="178"/>
      <c r="CPQ298" s="178"/>
      <c r="CPR298" s="178"/>
      <c r="CPS298" s="178"/>
      <c r="CPT298" s="179"/>
      <c r="CPU298" s="73"/>
      <c r="CPV298" s="73"/>
      <c r="CPW298" s="180"/>
      <c r="CPX298" s="75"/>
      <c r="CPY298" s="76"/>
      <c r="CPZ298" s="180"/>
      <c r="CQA298" s="180"/>
      <c r="CQB298" s="180"/>
      <c r="CQC298" s="75"/>
      <c r="CQD298" s="76"/>
      <c r="CQE298" s="181"/>
      <c r="CQF298" s="181"/>
      <c r="CQG298" s="182"/>
      <c r="CQH298" s="134"/>
      <c r="CQI298" s="135"/>
      <c r="CQJ298" s="111"/>
      <c r="CQK298" s="178"/>
      <c r="CQL298" s="178"/>
      <c r="CQM298" s="178"/>
      <c r="CQN298" s="178"/>
      <c r="CQO298" s="179"/>
      <c r="CQP298" s="73"/>
      <c r="CQQ298" s="73"/>
      <c r="CQR298" s="180"/>
      <c r="CQS298" s="75"/>
      <c r="CQT298" s="76"/>
      <c r="CQU298" s="180"/>
      <c r="CQV298" s="180"/>
      <c r="CQW298" s="180"/>
      <c r="CQX298" s="75"/>
      <c r="CQY298" s="76"/>
      <c r="CQZ298" s="181"/>
      <c r="CRA298" s="181"/>
      <c r="CRB298" s="182"/>
      <c r="CRC298" s="134"/>
      <c r="CRD298" s="135"/>
      <c r="CRE298" s="111"/>
      <c r="CRF298" s="178"/>
      <c r="CRG298" s="178"/>
      <c r="CRH298" s="178"/>
      <c r="CRI298" s="178"/>
      <c r="CRJ298" s="179"/>
      <c r="CRK298" s="73"/>
      <c r="CRL298" s="73"/>
      <c r="CRM298" s="180"/>
      <c r="CRN298" s="75"/>
      <c r="CRO298" s="76"/>
      <c r="CRP298" s="180"/>
      <c r="CRQ298" s="180"/>
      <c r="CRR298" s="180"/>
      <c r="CRS298" s="75"/>
      <c r="CRT298" s="76"/>
      <c r="CRU298" s="181"/>
      <c r="CRV298" s="181"/>
      <c r="CRW298" s="182"/>
      <c r="CRX298" s="134"/>
      <c r="CRY298" s="135"/>
      <c r="CRZ298" s="111"/>
      <c r="CSA298" s="178"/>
      <c r="CSB298" s="178"/>
      <c r="CSC298" s="178"/>
      <c r="CSD298" s="178"/>
      <c r="CSE298" s="179"/>
      <c r="CSF298" s="73"/>
      <c r="CSG298" s="73"/>
      <c r="CSH298" s="180"/>
      <c r="CSI298" s="75"/>
      <c r="CSJ298" s="76"/>
      <c r="CSK298" s="180"/>
      <c r="CSL298" s="180"/>
      <c r="CSM298" s="180"/>
      <c r="CSN298" s="75"/>
      <c r="CSO298" s="76"/>
      <c r="CSP298" s="181"/>
      <c r="CSQ298" s="181"/>
      <c r="CSR298" s="182"/>
      <c r="CSS298" s="134"/>
      <c r="CST298" s="135"/>
      <c r="CSU298" s="111"/>
      <c r="CSV298" s="178"/>
      <c r="CSW298" s="178"/>
      <c r="CSX298" s="178"/>
      <c r="CSY298" s="178"/>
      <c r="CSZ298" s="179"/>
      <c r="CTA298" s="73"/>
      <c r="CTB298" s="73"/>
      <c r="CTC298" s="180"/>
      <c r="CTD298" s="75"/>
      <c r="CTE298" s="76"/>
      <c r="CTF298" s="180"/>
      <c r="CTG298" s="180"/>
      <c r="CTH298" s="180"/>
      <c r="CTI298" s="75"/>
      <c r="CTJ298" s="76"/>
      <c r="CTK298" s="181"/>
      <c r="CTL298" s="181"/>
      <c r="CTM298" s="182"/>
      <c r="CTN298" s="134"/>
      <c r="CTO298" s="135"/>
      <c r="CTP298" s="111"/>
      <c r="CTQ298" s="178"/>
      <c r="CTR298" s="178"/>
      <c r="CTS298" s="178"/>
      <c r="CTT298" s="178"/>
      <c r="CTU298" s="179"/>
      <c r="CTV298" s="73"/>
      <c r="CTW298" s="73"/>
      <c r="CTX298" s="180"/>
      <c r="CTY298" s="75"/>
      <c r="CTZ298" s="76"/>
      <c r="CUA298" s="180"/>
      <c r="CUB298" s="180"/>
      <c r="CUC298" s="180"/>
      <c r="CUD298" s="75"/>
      <c r="CUE298" s="76"/>
      <c r="CUF298" s="181"/>
      <c r="CUG298" s="181"/>
      <c r="CUH298" s="182"/>
      <c r="CUI298" s="134"/>
      <c r="CUJ298" s="135"/>
      <c r="CUK298" s="111"/>
      <c r="CUL298" s="178"/>
      <c r="CUM298" s="178"/>
      <c r="CUN298" s="178"/>
      <c r="CUO298" s="178"/>
      <c r="CUP298" s="179"/>
      <c r="CUQ298" s="73"/>
      <c r="CUR298" s="73"/>
      <c r="CUS298" s="180"/>
      <c r="CUT298" s="75"/>
      <c r="CUU298" s="76"/>
      <c r="CUV298" s="180"/>
      <c r="CUW298" s="180"/>
      <c r="CUX298" s="180"/>
      <c r="CUY298" s="75"/>
      <c r="CUZ298" s="76"/>
      <c r="CVA298" s="181"/>
      <c r="CVB298" s="181"/>
      <c r="CVC298" s="182"/>
      <c r="CVD298" s="134"/>
      <c r="CVE298" s="135"/>
      <c r="CVF298" s="111"/>
      <c r="CVG298" s="178"/>
      <c r="CVH298" s="178"/>
      <c r="CVI298" s="178"/>
      <c r="CVJ298" s="178"/>
      <c r="CVK298" s="179"/>
      <c r="CVL298" s="73"/>
      <c r="CVM298" s="73"/>
      <c r="CVN298" s="180"/>
      <c r="CVO298" s="75"/>
      <c r="CVP298" s="76"/>
      <c r="CVQ298" s="180"/>
      <c r="CVR298" s="180"/>
      <c r="CVS298" s="180"/>
      <c r="CVT298" s="75"/>
      <c r="CVU298" s="76"/>
      <c r="CVV298" s="181"/>
      <c r="CVW298" s="181"/>
      <c r="CVX298" s="182"/>
      <c r="CVY298" s="134"/>
      <c r="CVZ298" s="135"/>
      <c r="CWA298" s="111"/>
      <c r="CWB298" s="178"/>
      <c r="CWC298" s="178"/>
      <c r="CWD298" s="178"/>
      <c r="CWE298" s="178"/>
      <c r="CWF298" s="179"/>
      <c r="CWG298" s="73"/>
      <c r="CWH298" s="73"/>
      <c r="CWI298" s="180"/>
      <c r="CWJ298" s="75"/>
      <c r="CWK298" s="76"/>
      <c r="CWL298" s="180"/>
      <c r="CWM298" s="180"/>
      <c r="CWN298" s="180"/>
      <c r="CWO298" s="75"/>
      <c r="CWP298" s="76"/>
      <c r="CWQ298" s="181"/>
      <c r="CWR298" s="181"/>
      <c r="CWS298" s="182"/>
      <c r="CWT298" s="134"/>
      <c r="CWU298" s="135"/>
      <c r="CWV298" s="111"/>
      <c r="CWW298" s="178"/>
      <c r="CWX298" s="178"/>
      <c r="CWY298" s="178"/>
      <c r="CWZ298" s="178"/>
      <c r="CXA298" s="179"/>
      <c r="CXB298" s="73"/>
      <c r="CXC298" s="73"/>
      <c r="CXD298" s="180"/>
      <c r="CXE298" s="75"/>
      <c r="CXF298" s="76"/>
      <c r="CXG298" s="180"/>
      <c r="CXH298" s="180"/>
      <c r="CXI298" s="180"/>
      <c r="CXJ298" s="75"/>
      <c r="CXK298" s="76"/>
      <c r="CXL298" s="181"/>
      <c r="CXM298" s="181"/>
      <c r="CXN298" s="182"/>
      <c r="CXO298" s="134"/>
      <c r="CXP298" s="135"/>
      <c r="CXQ298" s="111"/>
      <c r="CXR298" s="178"/>
      <c r="CXS298" s="178"/>
      <c r="CXT298" s="178"/>
      <c r="CXU298" s="178"/>
      <c r="CXV298" s="179"/>
      <c r="CXW298" s="73"/>
      <c r="CXX298" s="73"/>
      <c r="CXY298" s="180"/>
      <c r="CXZ298" s="75"/>
      <c r="CYA298" s="76"/>
      <c r="CYB298" s="180"/>
      <c r="CYC298" s="180"/>
      <c r="CYD298" s="180"/>
      <c r="CYE298" s="75"/>
      <c r="CYF298" s="76"/>
      <c r="CYG298" s="181"/>
      <c r="CYH298" s="181"/>
      <c r="CYI298" s="182"/>
      <c r="CYJ298" s="134"/>
      <c r="CYK298" s="135"/>
      <c r="CYL298" s="111"/>
      <c r="CYM298" s="178"/>
      <c r="CYN298" s="178"/>
      <c r="CYO298" s="178"/>
      <c r="CYP298" s="178"/>
      <c r="CYQ298" s="179"/>
      <c r="CYR298" s="73"/>
      <c r="CYS298" s="73"/>
      <c r="CYT298" s="180"/>
      <c r="CYU298" s="75"/>
      <c r="CYV298" s="76"/>
      <c r="CYW298" s="180"/>
      <c r="CYX298" s="180"/>
      <c r="CYY298" s="180"/>
      <c r="CYZ298" s="75"/>
      <c r="CZA298" s="76"/>
      <c r="CZB298" s="181"/>
      <c r="CZC298" s="181"/>
      <c r="CZD298" s="182"/>
      <c r="CZE298" s="134"/>
      <c r="CZF298" s="135"/>
      <c r="CZG298" s="111"/>
      <c r="CZH298" s="178"/>
      <c r="CZI298" s="178"/>
      <c r="CZJ298" s="178"/>
      <c r="CZK298" s="178"/>
      <c r="CZL298" s="179"/>
      <c r="CZM298" s="73"/>
      <c r="CZN298" s="73"/>
      <c r="CZO298" s="180"/>
      <c r="CZP298" s="75"/>
      <c r="CZQ298" s="76"/>
      <c r="CZR298" s="180"/>
      <c r="CZS298" s="180"/>
      <c r="CZT298" s="180"/>
      <c r="CZU298" s="75"/>
      <c r="CZV298" s="76"/>
      <c r="CZW298" s="181"/>
      <c r="CZX298" s="181"/>
      <c r="CZY298" s="182"/>
      <c r="CZZ298" s="134"/>
      <c r="DAA298" s="135"/>
      <c r="DAB298" s="111"/>
      <c r="DAC298" s="178"/>
      <c r="DAD298" s="178"/>
      <c r="DAE298" s="178"/>
      <c r="DAF298" s="178"/>
      <c r="DAG298" s="179"/>
      <c r="DAH298" s="73"/>
      <c r="DAI298" s="73"/>
      <c r="DAJ298" s="180"/>
      <c r="DAK298" s="75"/>
      <c r="DAL298" s="76"/>
      <c r="DAM298" s="180"/>
      <c r="DAN298" s="180"/>
      <c r="DAO298" s="180"/>
      <c r="DAP298" s="75"/>
      <c r="DAQ298" s="76"/>
      <c r="DAR298" s="181"/>
      <c r="DAS298" s="181"/>
      <c r="DAT298" s="182"/>
      <c r="DAU298" s="134"/>
      <c r="DAV298" s="135"/>
      <c r="DAW298" s="111"/>
      <c r="DAX298" s="178"/>
      <c r="DAY298" s="178"/>
      <c r="DAZ298" s="178"/>
      <c r="DBA298" s="178"/>
      <c r="DBB298" s="179"/>
      <c r="DBC298" s="73"/>
      <c r="DBD298" s="73"/>
      <c r="DBE298" s="180"/>
      <c r="DBF298" s="75"/>
      <c r="DBG298" s="76"/>
      <c r="DBH298" s="180"/>
      <c r="DBI298" s="180"/>
      <c r="DBJ298" s="180"/>
      <c r="DBK298" s="75"/>
      <c r="DBL298" s="76"/>
      <c r="DBM298" s="181"/>
      <c r="DBN298" s="181"/>
      <c r="DBO298" s="182"/>
      <c r="DBP298" s="134"/>
      <c r="DBQ298" s="135"/>
      <c r="DBR298" s="111"/>
      <c r="DBS298" s="178"/>
      <c r="DBT298" s="178"/>
      <c r="DBU298" s="178"/>
      <c r="DBV298" s="178"/>
      <c r="DBW298" s="179"/>
      <c r="DBX298" s="73"/>
      <c r="DBY298" s="73"/>
      <c r="DBZ298" s="180"/>
      <c r="DCA298" s="75"/>
      <c r="DCB298" s="76"/>
      <c r="DCC298" s="180"/>
      <c r="DCD298" s="180"/>
      <c r="DCE298" s="180"/>
      <c r="DCF298" s="75"/>
      <c r="DCG298" s="76"/>
      <c r="DCH298" s="181"/>
      <c r="DCI298" s="181"/>
      <c r="DCJ298" s="182"/>
      <c r="DCK298" s="134"/>
      <c r="DCL298" s="135"/>
      <c r="DCM298" s="111"/>
      <c r="DCN298" s="178"/>
      <c r="DCO298" s="178"/>
      <c r="DCP298" s="178"/>
      <c r="DCQ298" s="178"/>
      <c r="DCR298" s="179"/>
      <c r="DCS298" s="73"/>
      <c r="DCT298" s="73"/>
      <c r="DCU298" s="180"/>
      <c r="DCV298" s="75"/>
      <c r="DCW298" s="76"/>
      <c r="DCX298" s="180"/>
      <c r="DCY298" s="180"/>
      <c r="DCZ298" s="180"/>
      <c r="DDA298" s="75"/>
      <c r="DDB298" s="76"/>
      <c r="DDC298" s="181"/>
      <c r="DDD298" s="181"/>
      <c r="DDE298" s="182"/>
      <c r="DDF298" s="134"/>
      <c r="DDG298" s="135"/>
      <c r="DDH298" s="111"/>
      <c r="DDI298" s="178"/>
      <c r="DDJ298" s="178"/>
      <c r="DDK298" s="178"/>
      <c r="DDL298" s="178"/>
      <c r="DDM298" s="179"/>
      <c r="DDN298" s="73"/>
      <c r="DDO298" s="73"/>
      <c r="DDP298" s="180"/>
      <c r="DDQ298" s="75"/>
      <c r="DDR298" s="76"/>
      <c r="DDS298" s="180"/>
      <c r="DDT298" s="180"/>
      <c r="DDU298" s="180"/>
      <c r="DDV298" s="75"/>
      <c r="DDW298" s="76"/>
      <c r="DDX298" s="181"/>
      <c r="DDY298" s="181"/>
      <c r="DDZ298" s="182"/>
      <c r="DEA298" s="134"/>
      <c r="DEB298" s="135"/>
      <c r="DEC298" s="111"/>
      <c r="DED298" s="178"/>
      <c r="DEE298" s="178"/>
      <c r="DEF298" s="178"/>
      <c r="DEG298" s="178"/>
      <c r="DEH298" s="179"/>
      <c r="DEI298" s="73"/>
      <c r="DEJ298" s="73"/>
      <c r="DEK298" s="180"/>
      <c r="DEL298" s="75"/>
      <c r="DEM298" s="76"/>
      <c r="DEN298" s="180"/>
      <c r="DEO298" s="180"/>
      <c r="DEP298" s="180"/>
      <c r="DEQ298" s="75"/>
      <c r="DER298" s="76"/>
      <c r="DES298" s="181"/>
      <c r="DET298" s="181"/>
      <c r="DEU298" s="182"/>
      <c r="DEV298" s="134"/>
      <c r="DEW298" s="135"/>
      <c r="DEX298" s="111"/>
      <c r="DEY298" s="178"/>
      <c r="DEZ298" s="178"/>
      <c r="DFA298" s="178"/>
      <c r="DFB298" s="178"/>
      <c r="DFC298" s="179"/>
      <c r="DFD298" s="73"/>
      <c r="DFE298" s="73"/>
      <c r="DFF298" s="180"/>
      <c r="DFG298" s="75"/>
      <c r="DFH298" s="76"/>
      <c r="DFI298" s="180"/>
      <c r="DFJ298" s="180"/>
      <c r="DFK298" s="180"/>
      <c r="DFL298" s="75"/>
      <c r="DFM298" s="76"/>
      <c r="DFN298" s="181"/>
      <c r="DFO298" s="181"/>
      <c r="DFP298" s="182"/>
      <c r="DFQ298" s="134"/>
      <c r="DFR298" s="135"/>
      <c r="DFS298" s="111"/>
      <c r="DFT298" s="178"/>
      <c r="DFU298" s="178"/>
      <c r="DFV298" s="178"/>
      <c r="DFW298" s="178"/>
      <c r="DFX298" s="179"/>
      <c r="DFY298" s="73"/>
      <c r="DFZ298" s="73"/>
      <c r="DGA298" s="180"/>
      <c r="DGB298" s="75"/>
      <c r="DGC298" s="76"/>
      <c r="DGD298" s="180"/>
      <c r="DGE298" s="180"/>
      <c r="DGF298" s="180"/>
      <c r="DGG298" s="75"/>
      <c r="DGH298" s="76"/>
      <c r="DGI298" s="181"/>
      <c r="DGJ298" s="181"/>
      <c r="DGK298" s="182"/>
      <c r="DGL298" s="134"/>
      <c r="DGM298" s="135"/>
      <c r="DGN298" s="111"/>
      <c r="DGO298" s="178"/>
      <c r="DGP298" s="178"/>
      <c r="DGQ298" s="178"/>
      <c r="DGR298" s="178"/>
      <c r="DGS298" s="179"/>
      <c r="DGT298" s="73"/>
      <c r="DGU298" s="73"/>
      <c r="DGV298" s="180"/>
      <c r="DGW298" s="75"/>
      <c r="DGX298" s="76"/>
      <c r="DGY298" s="180"/>
      <c r="DGZ298" s="180"/>
      <c r="DHA298" s="180"/>
      <c r="DHB298" s="75"/>
      <c r="DHC298" s="76"/>
      <c r="DHD298" s="181"/>
      <c r="DHE298" s="181"/>
      <c r="DHF298" s="182"/>
      <c r="DHG298" s="134"/>
      <c r="DHH298" s="135"/>
      <c r="DHI298" s="111"/>
      <c r="DHJ298" s="178"/>
      <c r="DHK298" s="178"/>
      <c r="DHL298" s="178"/>
      <c r="DHM298" s="178"/>
      <c r="DHN298" s="179"/>
      <c r="DHO298" s="73"/>
      <c r="DHP298" s="73"/>
      <c r="DHQ298" s="180"/>
      <c r="DHR298" s="75"/>
      <c r="DHS298" s="76"/>
      <c r="DHT298" s="180"/>
      <c r="DHU298" s="180"/>
      <c r="DHV298" s="180"/>
      <c r="DHW298" s="75"/>
      <c r="DHX298" s="76"/>
      <c r="DHY298" s="181"/>
      <c r="DHZ298" s="181"/>
      <c r="DIA298" s="182"/>
      <c r="DIB298" s="134"/>
      <c r="DIC298" s="135"/>
      <c r="DID298" s="111"/>
      <c r="DIE298" s="178"/>
      <c r="DIF298" s="178"/>
      <c r="DIG298" s="178"/>
      <c r="DIH298" s="178"/>
      <c r="DII298" s="179"/>
      <c r="DIJ298" s="73"/>
      <c r="DIK298" s="73"/>
      <c r="DIL298" s="180"/>
      <c r="DIM298" s="75"/>
      <c r="DIN298" s="76"/>
      <c r="DIO298" s="180"/>
      <c r="DIP298" s="180"/>
      <c r="DIQ298" s="180"/>
      <c r="DIR298" s="75"/>
      <c r="DIS298" s="76"/>
      <c r="DIT298" s="181"/>
      <c r="DIU298" s="181"/>
      <c r="DIV298" s="182"/>
      <c r="DIW298" s="134"/>
      <c r="DIX298" s="135"/>
      <c r="DIY298" s="111"/>
      <c r="DIZ298" s="178"/>
      <c r="DJA298" s="178"/>
      <c r="DJB298" s="178"/>
      <c r="DJC298" s="178"/>
      <c r="DJD298" s="179"/>
      <c r="DJE298" s="73"/>
      <c r="DJF298" s="73"/>
      <c r="DJG298" s="180"/>
      <c r="DJH298" s="75"/>
      <c r="DJI298" s="76"/>
      <c r="DJJ298" s="180"/>
      <c r="DJK298" s="180"/>
      <c r="DJL298" s="180"/>
      <c r="DJM298" s="75"/>
      <c r="DJN298" s="76"/>
      <c r="DJO298" s="181"/>
      <c r="DJP298" s="181"/>
      <c r="DJQ298" s="182"/>
      <c r="DJR298" s="134"/>
      <c r="DJS298" s="135"/>
      <c r="DJT298" s="111"/>
      <c r="DJU298" s="178"/>
      <c r="DJV298" s="178"/>
      <c r="DJW298" s="178"/>
      <c r="DJX298" s="178"/>
      <c r="DJY298" s="179"/>
      <c r="DJZ298" s="73"/>
      <c r="DKA298" s="73"/>
      <c r="DKB298" s="180"/>
      <c r="DKC298" s="75"/>
      <c r="DKD298" s="76"/>
      <c r="DKE298" s="180"/>
      <c r="DKF298" s="180"/>
      <c r="DKG298" s="180"/>
      <c r="DKH298" s="75"/>
      <c r="DKI298" s="76"/>
      <c r="DKJ298" s="181"/>
      <c r="DKK298" s="181"/>
      <c r="DKL298" s="182"/>
      <c r="DKM298" s="134"/>
      <c r="DKN298" s="135"/>
      <c r="DKO298" s="111"/>
      <c r="DKP298" s="178"/>
      <c r="DKQ298" s="178"/>
      <c r="DKR298" s="178"/>
      <c r="DKS298" s="178"/>
      <c r="DKT298" s="179"/>
      <c r="DKU298" s="73"/>
      <c r="DKV298" s="73"/>
      <c r="DKW298" s="180"/>
      <c r="DKX298" s="75"/>
      <c r="DKY298" s="76"/>
      <c r="DKZ298" s="180"/>
      <c r="DLA298" s="180"/>
      <c r="DLB298" s="180"/>
      <c r="DLC298" s="75"/>
      <c r="DLD298" s="76"/>
      <c r="DLE298" s="181"/>
      <c r="DLF298" s="181"/>
      <c r="DLG298" s="182"/>
      <c r="DLH298" s="134"/>
      <c r="DLI298" s="135"/>
      <c r="DLJ298" s="111"/>
      <c r="DLK298" s="178"/>
      <c r="DLL298" s="178"/>
      <c r="DLM298" s="178"/>
      <c r="DLN298" s="178"/>
      <c r="DLO298" s="179"/>
      <c r="DLP298" s="73"/>
      <c r="DLQ298" s="73"/>
      <c r="DLR298" s="180"/>
      <c r="DLS298" s="75"/>
      <c r="DLT298" s="76"/>
      <c r="DLU298" s="180"/>
      <c r="DLV298" s="180"/>
      <c r="DLW298" s="180"/>
      <c r="DLX298" s="75"/>
      <c r="DLY298" s="76"/>
      <c r="DLZ298" s="181"/>
      <c r="DMA298" s="181"/>
      <c r="DMB298" s="182"/>
      <c r="DMC298" s="134"/>
      <c r="DMD298" s="135"/>
      <c r="DME298" s="111"/>
      <c r="DMF298" s="178"/>
      <c r="DMG298" s="178"/>
      <c r="DMH298" s="178"/>
      <c r="DMI298" s="178"/>
      <c r="DMJ298" s="179"/>
      <c r="DMK298" s="73"/>
      <c r="DML298" s="73"/>
      <c r="DMM298" s="180"/>
      <c r="DMN298" s="75"/>
      <c r="DMO298" s="76"/>
      <c r="DMP298" s="180"/>
      <c r="DMQ298" s="180"/>
      <c r="DMR298" s="180"/>
      <c r="DMS298" s="75"/>
      <c r="DMT298" s="76"/>
      <c r="DMU298" s="181"/>
      <c r="DMV298" s="181"/>
      <c r="DMW298" s="182"/>
      <c r="DMX298" s="134"/>
      <c r="DMY298" s="135"/>
      <c r="DMZ298" s="111"/>
      <c r="DNA298" s="178"/>
      <c r="DNB298" s="178"/>
      <c r="DNC298" s="178"/>
      <c r="DND298" s="178"/>
      <c r="DNE298" s="179"/>
      <c r="DNF298" s="73"/>
      <c r="DNG298" s="73"/>
      <c r="DNH298" s="180"/>
      <c r="DNI298" s="75"/>
      <c r="DNJ298" s="76"/>
      <c r="DNK298" s="180"/>
      <c r="DNL298" s="180"/>
      <c r="DNM298" s="180"/>
      <c r="DNN298" s="75"/>
      <c r="DNO298" s="76"/>
      <c r="DNP298" s="181"/>
      <c r="DNQ298" s="181"/>
      <c r="DNR298" s="182"/>
      <c r="DNS298" s="134"/>
      <c r="DNT298" s="135"/>
      <c r="DNU298" s="111"/>
      <c r="DNV298" s="178"/>
      <c r="DNW298" s="178"/>
      <c r="DNX298" s="178"/>
      <c r="DNY298" s="178"/>
      <c r="DNZ298" s="179"/>
      <c r="DOA298" s="73"/>
      <c r="DOB298" s="73"/>
      <c r="DOC298" s="180"/>
      <c r="DOD298" s="75"/>
      <c r="DOE298" s="76"/>
      <c r="DOF298" s="180"/>
      <c r="DOG298" s="180"/>
      <c r="DOH298" s="180"/>
      <c r="DOI298" s="75"/>
      <c r="DOJ298" s="76"/>
      <c r="DOK298" s="181"/>
      <c r="DOL298" s="181"/>
      <c r="DOM298" s="182"/>
      <c r="DON298" s="134"/>
      <c r="DOO298" s="135"/>
      <c r="DOP298" s="111"/>
      <c r="DOQ298" s="178"/>
      <c r="DOR298" s="178"/>
      <c r="DOS298" s="178"/>
      <c r="DOT298" s="178"/>
      <c r="DOU298" s="179"/>
      <c r="DOV298" s="73"/>
      <c r="DOW298" s="73"/>
      <c r="DOX298" s="180"/>
      <c r="DOY298" s="75"/>
      <c r="DOZ298" s="76"/>
      <c r="DPA298" s="180"/>
      <c r="DPB298" s="180"/>
      <c r="DPC298" s="180"/>
      <c r="DPD298" s="75"/>
      <c r="DPE298" s="76"/>
      <c r="DPF298" s="181"/>
      <c r="DPG298" s="181"/>
      <c r="DPH298" s="182"/>
      <c r="DPI298" s="134"/>
      <c r="DPJ298" s="135"/>
      <c r="DPK298" s="111"/>
      <c r="DPL298" s="178"/>
      <c r="DPM298" s="178"/>
      <c r="DPN298" s="178"/>
      <c r="DPO298" s="178"/>
      <c r="DPP298" s="179"/>
      <c r="DPQ298" s="73"/>
      <c r="DPR298" s="73"/>
      <c r="DPS298" s="180"/>
      <c r="DPT298" s="75"/>
      <c r="DPU298" s="76"/>
      <c r="DPV298" s="180"/>
      <c r="DPW298" s="180"/>
      <c r="DPX298" s="180"/>
      <c r="DPY298" s="75"/>
      <c r="DPZ298" s="76"/>
      <c r="DQA298" s="181"/>
      <c r="DQB298" s="181"/>
      <c r="DQC298" s="182"/>
      <c r="DQD298" s="134"/>
      <c r="DQE298" s="135"/>
      <c r="DQF298" s="111"/>
      <c r="DQG298" s="178"/>
      <c r="DQH298" s="178"/>
      <c r="DQI298" s="178"/>
      <c r="DQJ298" s="178"/>
      <c r="DQK298" s="179"/>
      <c r="DQL298" s="73"/>
      <c r="DQM298" s="73"/>
      <c r="DQN298" s="180"/>
      <c r="DQO298" s="75"/>
      <c r="DQP298" s="76"/>
      <c r="DQQ298" s="180"/>
      <c r="DQR298" s="180"/>
      <c r="DQS298" s="180"/>
      <c r="DQT298" s="75"/>
      <c r="DQU298" s="76"/>
      <c r="DQV298" s="181"/>
      <c r="DQW298" s="181"/>
      <c r="DQX298" s="182"/>
      <c r="DQY298" s="134"/>
      <c r="DQZ298" s="135"/>
      <c r="DRA298" s="111"/>
      <c r="DRB298" s="178"/>
      <c r="DRC298" s="178"/>
      <c r="DRD298" s="178"/>
      <c r="DRE298" s="178"/>
      <c r="DRF298" s="179"/>
      <c r="DRG298" s="73"/>
      <c r="DRH298" s="73"/>
      <c r="DRI298" s="180"/>
      <c r="DRJ298" s="75"/>
      <c r="DRK298" s="76"/>
      <c r="DRL298" s="180"/>
      <c r="DRM298" s="180"/>
      <c r="DRN298" s="180"/>
      <c r="DRO298" s="75"/>
      <c r="DRP298" s="76"/>
      <c r="DRQ298" s="181"/>
      <c r="DRR298" s="181"/>
      <c r="DRS298" s="182"/>
      <c r="DRT298" s="134"/>
      <c r="DRU298" s="135"/>
      <c r="DRV298" s="111"/>
      <c r="DRW298" s="178"/>
      <c r="DRX298" s="178"/>
      <c r="DRY298" s="178"/>
      <c r="DRZ298" s="178"/>
      <c r="DSA298" s="179"/>
      <c r="DSB298" s="73"/>
      <c r="DSC298" s="73"/>
      <c r="DSD298" s="180"/>
      <c r="DSE298" s="75"/>
      <c r="DSF298" s="76"/>
      <c r="DSG298" s="180"/>
      <c r="DSH298" s="180"/>
      <c r="DSI298" s="180"/>
      <c r="DSJ298" s="75"/>
      <c r="DSK298" s="76"/>
      <c r="DSL298" s="181"/>
      <c r="DSM298" s="181"/>
      <c r="DSN298" s="182"/>
      <c r="DSO298" s="134"/>
      <c r="DSP298" s="135"/>
      <c r="DSQ298" s="111"/>
      <c r="DSR298" s="178"/>
      <c r="DSS298" s="178"/>
      <c r="DST298" s="178"/>
      <c r="DSU298" s="178"/>
      <c r="DSV298" s="179"/>
      <c r="DSW298" s="73"/>
      <c r="DSX298" s="73"/>
      <c r="DSY298" s="180"/>
      <c r="DSZ298" s="75"/>
      <c r="DTA298" s="76"/>
      <c r="DTB298" s="180"/>
      <c r="DTC298" s="180"/>
      <c r="DTD298" s="180"/>
      <c r="DTE298" s="75"/>
      <c r="DTF298" s="76"/>
      <c r="DTG298" s="181"/>
      <c r="DTH298" s="181"/>
      <c r="DTI298" s="182"/>
      <c r="DTJ298" s="134"/>
      <c r="DTK298" s="135"/>
      <c r="DTL298" s="111"/>
      <c r="DTM298" s="178"/>
      <c r="DTN298" s="178"/>
      <c r="DTO298" s="178"/>
      <c r="DTP298" s="178"/>
      <c r="DTQ298" s="179"/>
      <c r="DTR298" s="73"/>
      <c r="DTS298" s="73"/>
      <c r="DTT298" s="180"/>
      <c r="DTU298" s="75"/>
      <c r="DTV298" s="76"/>
      <c r="DTW298" s="180"/>
      <c r="DTX298" s="180"/>
      <c r="DTY298" s="180"/>
      <c r="DTZ298" s="75"/>
      <c r="DUA298" s="76"/>
      <c r="DUB298" s="181"/>
      <c r="DUC298" s="181"/>
      <c r="DUD298" s="182"/>
      <c r="DUE298" s="134"/>
      <c r="DUF298" s="135"/>
      <c r="DUG298" s="111"/>
      <c r="DUH298" s="178"/>
      <c r="DUI298" s="178"/>
      <c r="DUJ298" s="178"/>
      <c r="DUK298" s="178"/>
      <c r="DUL298" s="179"/>
      <c r="DUM298" s="73"/>
      <c r="DUN298" s="73"/>
      <c r="DUO298" s="180"/>
      <c r="DUP298" s="75"/>
      <c r="DUQ298" s="76"/>
      <c r="DUR298" s="180"/>
      <c r="DUS298" s="180"/>
      <c r="DUT298" s="180"/>
      <c r="DUU298" s="75"/>
      <c r="DUV298" s="76"/>
      <c r="DUW298" s="181"/>
      <c r="DUX298" s="181"/>
      <c r="DUY298" s="182"/>
      <c r="DUZ298" s="134"/>
      <c r="DVA298" s="135"/>
      <c r="DVB298" s="111"/>
      <c r="DVC298" s="178"/>
      <c r="DVD298" s="178"/>
      <c r="DVE298" s="178"/>
      <c r="DVF298" s="178"/>
      <c r="DVG298" s="179"/>
      <c r="DVH298" s="73"/>
      <c r="DVI298" s="73"/>
      <c r="DVJ298" s="180"/>
      <c r="DVK298" s="75"/>
      <c r="DVL298" s="76"/>
      <c r="DVM298" s="180"/>
      <c r="DVN298" s="180"/>
      <c r="DVO298" s="180"/>
      <c r="DVP298" s="75"/>
      <c r="DVQ298" s="76"/>
      <c r="DVR298" s="181"/>
      <c r="DVS298" s="181"/>
      <c r="DVT298" s="182"/>
      <c r="DVU298" s="134"/>
      <c r="DVV298" s="135"/>
      <c r="DVW298" s="111"/>
      <c r="DVX298" s="178"/>
      <c r="DVY298" s="178"/>
      <c r="DVZ298" s="178"/>
      <c r="DWA298" s="178"/>
      <c r="DWB298" s="179"/>
      <c r="DWC298" s="73"/>
      <c r="DWD298" s="73"/>
      <c r="DWE298" s="180"/>
      <c r="DWF298" s="75"/>
      <c r="DWG298" s="76"/>
      <c r="DWH298" s="180"/>
      <c r="DWI298" s="180"/>
      <c r="DWJ298" s="180"/>
      <c r="DWK298" s="75"/>
      <c r="DWL298" s="76"/>
      <c r="DWM298" s="181"/>
      <c r="DWN298" s="181"/>
      <c r="DWO298" s="182"/>
      <c r="DWP298" s="134"/>
      <c r="DWQ298" s="135"/>
      <c r="DWR298" s="111"/>
      <c r="DWS298" s="178"/>
      <c r="DWT298" s="178"/>
      <c r="DWU298" s="178"/>
      <c r="DWV298" s="178"/>
      <c r="DWW298" s="179"/>
      <c r="DWX298" s="73"/>
      <c r="DWY298" s="73"/>
      <c r="DWZ298" s="180"/>
      <c r="DXA298" s="75"/>
      <c r="DXB298" s="76"/>
      <c r="DXC298" s="180"/>
      <c r="DXD298" s="180"/>
      <c r="DXE298" s="180"/>
      <c r="DXF298" s="75"/>
      <c r="DXG298" s="76"/>
      <c r="DXH298" s="181"/>
      <c r="DXI298" s="181"/>
      <c r="DXJ298" s="182"/>
      <c r="DXK298" s="134"/>
      <c r="DXL298" s="135"/>
      <c r="DXM298" s="111"/>
      <c r="DXN298" s="178"/>
      <c r="DXO298" s="178"/>
      <c r="DXP298" s="178"/>
      <c r="DXQ298" s="178"/>
      <c r="DXR298" s="179"/>
      <c r="DXS298" s="73"/>
      <c r="DXT298" s="73"/>
      <c r="DXU298" s="180"/>
      <c r="DXV298" s="75"/>
      <c r="DXW298" s="76"/>
      <c r="DXX298" s="180"/>
      <c r="DXY298" s="180"/>
      <c r="DXZ298" s="180"/>
      <c r="DYA298" s="75"/>
      <c r="DYB298" s="76"/>
      <c r="DYC298" s="181"/>
      <c r="DYD298" s="181"/>
      <c r="DYE298" s="182"/>
      <c r="DYF298" s="134"/>
      <c r="DYG298" s="135"/>
      <c r="DYH298" s="111"/>
      <c r="DYI298" s="178"/>
      <c r="DYJ298" s="178"/>
      <c r="DYK298" s="178"/>
      <c r="DYL298" s="178"/>
      <c r="DYM298" s="179"/>
      <c r="DYN298" s="73"/>
      <c r="DYO298" s="73"/>
      <c r="DYP298" s="180"/>
      <c r="DYQ298" s="75"/>
      <c r="DYR298" s="76"/>
      <c r="DYS298" s="180"/>
      <c r="DYT298" s="180"/>
      <c r="DYU298" s="180"/>
      <c r="DYV298" s="75"/>
      <c r="DYW298" s="76"/>
      <c r="DYX298" s="181"/>
      <c r="DYY298" s="181"/>
      <c r="DYZ298" s="182"/>
      <c r="DZA298" s="134"/>
      <c r="DZB298" s="135"/>
      <c r="DZC298" s="111"/>
      <c r="DZD298" s="178"/>
      <c r="DZE298" s="178"/>
      <c r="DZF298" s="178"/>
      <c r="DZG298" s="178"/>
      <c r="DZH298" s="179"/>
      <c r="DZI298" s="73"/>
      <c r="DZJ298" s="73"/>
      <c r="DZK298" s="180"/>
      <c r="DZL298" s="75"/>
      <c r="DZM298" s="76"/>
      <c r="DZN298" s="180"/>
      <c r="DZO298" s="180"/>
      <c r="DZP298" s="180"/>
      <c r="DZQ298" s="75"/>
      <c r="DZR298" s="76"/>
      <c r="DZS298" s="181"/>
      <c r="DZT298" s="181"/>
      <c r="DZU298" s="182"/>
      <c r="DZV298" s="134"/>
      <c r="DZW298" s="135"/>
      <c r="DZX298" s="111"/>
      <c r="DZY298" s="178"/>
      <c r="DZZ298" s="178"/>
      <c r="EAA298" s="178"/>
      <c r="EAB298" s="178"/>
      <c r="EAC298" s="179"/>
      <c r="EAD298" s="73"/>
      <c r="EAE298" s="73"/>
      <c r="EAF298" s="180"/>
      <c r="EAG298" s="75"/>
      <c r="EAH298" s="76"/>
      <c r="EAI298" s="180"/>
      <c r="EAJ298" s="180"/>
      <c r="EAK298" s="180"/>
      <c r="EAL298" s="75"/>
      <c r="EAM298" s="76"/>
      <c r="EAN298" s="181"/>
      <c r="EAO298" s="181"/>
      <c r="EAP298" s="182"/>
      <c r="EAQ298" s="134"/>
      <c r="EAR298" s="135"/>
      <c r="EAS298" s="111"/>
      <c r="EAT298" s="178"/>
      <c r="EAU298" s="178"/>
      <c r="EAV298" s="178"/>
      <c r="EAW298" s="178"/>
      <c r="EAX298" s="179"/>
      <c r="EAY298" s="73"/>
      <c r="EAZ298" s="73"/>
      <c r="EBA298" s="180"/>
      <c r="EBB298" s="75"/>
      <c r="EBC298" s="76"/>
      <c r="EBD298" s="180"/>
      <c r="EBE298" s="180"/>
      <c r="EBF298" s="180"/>
      <c r="EBG298" s="75"/>
      <c r="EBH298" s="76"/>
      <c r="EBI298" s="181"/>
      <c r="EBJ298" s="181"/>
      <c r="EBK298" s="182"/>
      <c r="EBL298" s="134"/>
      <c r="EBM298" s="135"/>
      <c r="EBN298" s="111"/>
      <c r="EBO298" s="178"/>
      <c r="EBP298" s="178"/>
      <c r="EBQ298" s="178"/>
      <c r="EBR298" s="178"/>
      <c r="EBS298" s="179"/>
      <c r="EBT298" s="73"/>
      <c r="EBU298" s="73"/>
      <c r="EBV298" s="180"/>
      <c r="EBW298" s="75"/>
      <c r="EBX298" s="76"/>
      <c r="EBY298" s="180"/>
      <c r="EBZ298" s="180"/>
      <c r="ECA298" s="180"/>
      <c r="ECB298" s="75"/>
      <c r="ECC298" s="76"/>
      <c r="ECD298" s="181"/>
      <c r="ECE298" s="181"/>
      <c r="ECF298" s="182"/>
      <c r="ECG298" s="134"/>
      <c r="ECH298" s="135"/>
      <c r="ECI298" s="111"/>
      <c r="ECJ298" s="178"/>
      <c r="ECK298" s="178"/>
      <c r="ECL298" s="178"/>
      <c r="ECM298" s="178"/>
      <c r="ECN298" s="179"/>
      <c r="ECO298" s="73"/>
      <c r="ECP298" s="73"/>
      <c r="ECQ298" s="180"/>
      <c r="ECR298" s="75"/>
      <c r="ECS298" s="76"/>
      <c r="ECT298" s="180"/>
      <c r="ECU298" s="180"/>
      <c r="ECV298" s="180"/>
      <c r="ECW298" s="75"/>
      <c r="ECX298" s="76"/>
      <c r="ECY298" s="181"/>
      <c r="ECZ298" s="181"/>
      <c r="EDA298" s="182"/>
      <c r="EDB298" s="134"/>
      <c r="EDC298" s="135"/>
      <c r="EDD298" s="111"/>
      <c r="EDE298" s="178"/>
      <c r="EDF298" s="178"/>
      <c r="EDG298" s="178"/>
      <c r="EDH298" s="178"/>
      <c r="EDI298" s="179"/>
      <c r="EDJ298" s="73"/>
      <c r="EDK298" s="73"/>
      <c r="EDL298" s="180"/>
      <c r="EDM298" s="75"/>
      <c r="EDN298" s="76"/>
      <c r="EDO298" s="180"/>
      <c r="EDP298" s="180"/>
      <c r="EDQ298" s="180"/>
      <c r="EDR298" s="75"/>
      <c r="EDS298" s="76"/>
      <c r="EDT298" s="181"/>
      <c r="EDU298" s="181"/>
      <c r="EDV298" s="182"/>
      <c r="EDW298" s="134"/>
      <c r="EDX298" s="135"/>
      <c r="EDY298" s="111"/>
      <c r="EDZ298" s="178"/>
      <c r="EEA298" s="178"/>
      <c r="EEB298" s="178"/>
      <c r="EEC298" s="178"/>
      <c r="EED298" s="179"/>
      <c r="EEE298" s="73"/>
      <c r="EEF298" s="73"/>
      <c r="EEG298" s="180"/>
      <c r="EEH298" s="75"/>
      <c r="EEI298" s="76"/>
      <c r="EEJ298" s="180"/>
      <c r="EEK298" s="180"/>
      <c r="EEL298" s="180"/>
      <c r="EEM298" s="75"/>
      <c r="EEN298" s="76"/>
      <c r="EEO298" s="181"/>
      <c r="EEP298" s="181"/>
      <c r="EEQ298" s="182"/>
      <c r="EER298" s="134"/>
      <c r="EES298" s="135"/>
      <c r="EET298" s="111"/>
      <c r="EEU298" s="178"/>
      <c r="EEV298" s="178"/>
      <c r="EEW298" s="178"/>
      <c r="EEX298" s="178"/>
      <c r="EEY298" s="179"/>
      <c r="EEZ298" s="73"/>
      <c r="EFA298" s="73"/>
      <c r="EFB298" s="180"/>
      <c r="EFC298" s="75"/>
      <c r="EFD298" s="76"/>
      <c r="EFE298" s="180"/>
      <c r="EFF298" s="180"/>
      <c r="EFG298" s="180"/>
      <c r="EFH298" s="75"/>
      <c r="EFI298" s="76"/>
      <c r="EFJ298" s="181"/>
      <c r="EFK298" s="181"/>
      <c r="EFL298" s="182"/>
      <c r="EFM298" s="134"/>
      <c r="EFN298" s="135"/>
      <c r="EFO298" s="111"/>
      <c r="EFP298" s="178"/>
      <c r="EFQ298" s="178"/>
      <c r="EFR298" s="178"/>
      <c r="EFS298" s="178"/>
      <c r="EFT298" s="179"/>
      <c r="EFU298" s="73"/>
      <c r="EFV298" s="73"/>
      <c r="EFW298" s="180"/>
      <c r="EFX298" s="75"/>
      <c r="EFY298" s="76"/>
      <c r="EFZ298" s="180"/>
      <c r="EGA298" s="180"/>
      <c r="EGB298" s="180"/>
      <c r="EGC298" s="75"/>
      <c r="EGD298" s="76"/>
      <c r="EGE298" s="181"/>
      <c r="EGF298" s="181"/>
      <c r="EGG298" s="182"/>
      <c r="EGH298" s="134"/>
      <c r="EGI298" s="135"/>
      <c r="EGJ298" s="111"/>
      <c r="EGK298" s="178"/>
      <c r="EGL298" s="178"/>
      <c r="EGM298" s="178"/>
      <c r="EGN298" s="178"/>
      <c r="EGO298" s="179"/>
      <c r="EGP298" s="73"/>
      <c r="EGQ298" s="73"/>
      <c r="EGR298" s="180"/>
      <c r="EGS298" s="75"/>
      <c r="EGT298" s="76"/>
      <c r="EGU298" s="180"/>
      <c r="EGV298" s="180"/>
      <c r="EGW298" s="180"/>
      <c r="EGX298" s="75"/>
      <c r="EGY298" s="76"/>
      <c r="EGZ298" s="181"/>
      <c r="EHA298" s="181"/>
      <c r="EHB298" s="182"/>
      <c r="EHC298" s="134"/>
      <c r="EHD298" s="135"/>
      <c r="EHE298" s="111"/>
      <c r="EHF298" s="178"/>
      <c r="EHG298" s="178"/>
      <c r="EHH298" s="178"/>
      <c r="EHI298" s="178"/>
      <c r="EHJ298" s="179"/>
      <c r="EHK298" s="73"/>
      <c r="EHL298" s="73"/>
      <c r="EHM298" s="180"/>
      <c r="EHN298" s="75"/>
      <c r="EHO298" s="76"/>
      <c r="EHP298" s="180"/>
      <c r="EHQ298" s="180"/>
      <c r="EHR298" s="180"/>
      <c r="EHS298" s="75"/>
      <c r="EHT298" s="76"/>
      <c r="EHU298" s="181"/>
      <c r="EHV298" s="181"/>
      <c r="EHW298" s="182"/>
      <c r="EHX298" s="134"/>
      <c r="EHY298" s="135"/>
      <c r="EHZ298" s="111"/>
      <c r="EIA298" s="178"/>
      <c r="EIB298" s="178"/>
      <c r="EIC298" s="178"/>
      <c r="EID298" s="178"/>
      <c r="EIE298" s="179"/>
      <c r="EIF298" s="73"/>
      <c r="EIG298" s="73"/>
      <c r="EIH298" s="180"/>
      <c r="EII298" s="75"/>
      <c r="EIJ298" s="76"/>
      <c r="EIK298" s="180"/>
      <c r="EIL298" s="180"/>
      <c r="EIM298" s="180"/>
      <c r="EIN298" s="75"/>
      <c r="EIO298" s="76"/>
      <c r="EIP298" s="181"/>
      <c r="EIQ298" s="181"/>
      <c r="EIR298" s="182"/>
      <c r="EIS298" s="134"/>
      <c r="EIT298" s="135"/>
      <c r="EIU298" s="111"/>
      <c r="EIV298" s="178"/>
      <c r="EIW298" s="178"/>
      <c r="EIX298" s="178"/>
      <c r="EIY298" s="178"/>
      <c r="EIZ298" s="179"/>
      <c r="EJA298" s="73"/>
      <c r="EJB298" s="73"/>
      <c r="EJC298" s="180"/>
      <c r="EJD298" s="75"/>
      <c r="EJE298" s="76"/>
      <c r="EJF298" s="180"/>
      <c r="EJG298" s="180"/>
      <c r="EJH298" s="180"/>
      <c r="EJI298" s="75"/>
      <c r="EJJ298" s="76"/>
      <c r="EJK298" s="181"/>
      <c r="EJL298" s="181"/>
      <c r="EJM298" s="182"/>
      <c r="EJN298" s="134"/>
      <c r="EJO298" s="135"/>
      <c r="EJP298" s="111"/>
      <c r="EJQ298" s="178"/>
      <c r="EJR298" s="178"/>
      <c r="EJS298" s="178"/>
      <c r="EJT298" s="178"/>
      <c r="EJU298" s="179"/>
      <c r="EJV298" s="73"/>
      <c r="EJW298" s="73"/>
      <c r="EJX298" s="180"/>
      <c r="EJY298" s="75"/>
      <c r="EJZ298" s="76"/>
      <c r="EKA298" s="180"/>
      <c r="EKB298" s="180"/>
      <c r="EKC298" s="180"/>
      <c r="EKD298" s="75"/>
      <c r="EKE298" s="76"/>
      <c r="EKF298" s="181"/>
      <c r="EKG298" s="181"/>
      <c r="EKH298" s="182"/>
      <c r="EKI298" s="134"/>
      <c r="EKJ298" s="135"/>
      <c r="EKK298" s="111"/>
      <c r="EKL298" s="178"/>
      <c r="EKM298" s="178"/>
      <c r="EKN298" s="178"/>
      <c r="EKO298" s="178"/>
      <c r="EKP298" s="179"/>
      <c r="EKQ298" s="73"/>
      <c r="EKR298" s="73"/>
      <c r="EKS298" s="180"/>
      <c r="EKT298" s="75"/>
      <c r="EKU298" s="76"/>
      <c r="EKV298" s="180"/>
      <c r="EKW298" s="180"/>
      <c r="EKX298" s="180"/>
      <c r="EKY298" s="75"/>
      <c r="EKZ298" s="76"/>
      <c r="ELA298" s="181"/>
      <c r="ELB298" s="181"/>
      <c r="ELC298" s="182"/>
      <c r="ELD298" s="134"/>
      <c r="ELE298" s="135"/>
      <c r="ELF298" s="111"/>
      <c r="ELG298" s="178"/>
      <c r="ELH298" s="178"/>
      <c r="ELI298" s="178"/>
      <c r="ELJ298" s="178"/>
      <c r="ELK298" s="179"/>
      <c r="ELL298" s="73"/>
      <c r="ELM298" s="73"/>
      <c r="ELN298" s="180"/>
      <c r="ELO298" s="75"/>
      <c r="ELP298" s="76"/>
      <c r="ELQ298" s="180"/>
      <c r="ELR298" s="180"/>
      <c r="ELS298" s="180"/>
      <c r="ELT298" s="75"/>
      <c r="ELU298" s="76"/>
      <c r="ELV298" s="181"/>
      <c r="ELW298" s="181"/>
      <c r="ELX298" s="182"/>
      <c r="ELY298" s="134"/>
      <c r="ELZ298" s="135"/>
      <c r="EMA298" s="111"/>
      <c r="EMB298" s="178"/>
      <c r="EMC298" s="178"/>
      <c r="EMD298" s="178"/>
      <c r="EME298" s="178"/>
      <c r="EMF298" s="179"/>
      <c r="EMG298" s="73"/>
      <c r="EMH298" s="73"/>
      <c r="EMI298" s="180"/>
      <c r="EMJ298" s="75"/>
      <c r="EMK298" s="76"/>
      <c r="EML298" s="180"/>
      <c r="EMM298" s="180"/>
      <c r="EMN298" s="180"/>
      <c r="EMO298" s="75"/>
      <c r="EMP298" s="76"/>
      <c r="EMQ298" s="181"/>
      <c r="EMR298" s="181"/>
      <c r="EMS298" s="182"/>
      <c r="EMT298" s="134"/>
      <c r="EMU298" s="135"/>
      <c r="EMV298" s="111"/>
      <c r="EMW298" s="178"/>
      <c r="EMX298" s="178"/>
      <c r="EMY298" s="178"/>
      <c r="EMZ298" s="178"/>
      <c r="ENA298" s="179"/>
      <c r="ENB298" s="73"/>
      <c r="ENC298" s="73"/>
      <c r="END298" s="180"/>
      <c r="ENE298" s="75"/>
      <c r="ENF298" s="76"/>
      <c r="ENG298" s="180"/>
      <c r="ENH298" s="180"/>
      <c r="ENI298" s="180"/>
      <c r="ENJ298" s="75"/>
      <c r="ENK298" s="76"/>
      <c r="ENL298" s="181"/>
      <c r="ENM298" s="181"/>
      <c r="ENN298" s="182"/>
      <c r="ENO298" s="134"/>
      <c r="ENP298" s="135"/>
      <c r="ENQ298" s="111"/>
      <c r="ENR298" s="178"/>
      <c r="ENS298" s="178"/>
      <c r="ENT298" s="178"/>
      <c r="ENU298" s="178"/>
      <c r="ENV298" s="179"/>
      <c r="ENW298" s="73"/>
      <c r="ENX298" s="73"/>
      <c r="ENY298" s="180"/>
      <c r="ENZ298" s="75"/>
      <c r="EOA298" s="76"/>
      <c r="EOB298" s="180"/>
      <c r="EOC298" s="180"/>
      <c r="EOD298" s="180"/>
      <c r="EOE298" s="75"/>
      <c r="EOF298" s="76"/>
      <c r="EOG298" s="181"/>
      <c r="EOH298" s="181"/>
      <c r="EOI298" s="182"/>
      <c r="EOJ298" s="134"/>
      <c r="EOK298" s="135"/>
      <c r="EOL298" s="111"/>
      <c r="EOM298" s="178"/>
      <c r="EON298" s="178"/>
      <c r="EOO298" s="178"/>
      <c r="EOP298" s="178"/>
      <c r="EOQ298" s="179"/>
      <c r="EOR298" s="73"/>
      <c r="EOS298" s="73"/>
      <c r="EOT298" s="180"/>
      <c r="EOU298" s="75"/>
      <c r="EOV298" s="76"/>
      <c r="EOW298" s="180"/>
      <c r="EOX298" s="180"/>
      <c r="EOY298" s="180"/>
      <c r="EOZ298" s="75"/>
      <c r="EPA298" s="76"/>
      <c r="EPB298" s="181"/>
      <c r="EPC298" s="181"/>
      <c r="EPD298" s="182"/>
      <c r="EPE298" s="134"/>
      <c r="EPF298" s="135"/>
      <c r="EPG298" s="111"/>
      <c r="EPH298" s="178"/>
      <c r="EPI298" s="178"/>
      <c r="EPJ298" s="178"/>
      <c r="EPK298" s="178"/>
      <c r="EPL298" s="179"/>
      <c r="EPM298" s="73"/>
      <c r="EPN298" s="73"/>
      <c r="EPO298" s="180"/>
      <c r="EPP298" s="75"/>
      <c r="EPQ298" s="76"/>
      <c r="EPR298" s="180"/>
      <c r="EPS298" s="180"/>
      <c r="EPT298" s="180"/>
      <c r="EPU298" s="75"/>
      <c r="EPV298" s="76"/>
      <c r="EPW298" s="181"/>
      <c r="EPX298" s="181"/>
      <c r="EPY298" s="182"/>
      <c r="EPZ298" s="134"/>
      <c r="EQA298" s="135"/>
      <c r="EQB298" s="111"/>
      <c r="EQC298" s="178"/>
      <c r="EQD298" s="178"/>
      <c r="EQE298" s="178"/>
      <c r="EQF298" s="178"/>
      <c r="EQG298" s="179"/>
      <c r="EQH298" s="73"/>
      <c r="EQI298" s="73"/>
      <c r="EQJ298" s="180"/>
      <c r="EQK298" s="75"/>
      <c r="EQL298" s="76"/>
      <c r="EQM298" s="180"/>
      <c r="EQN298" s="180"/>
      <c r="EQO298" s="180"/>
      <c r="EQP298" s="75"/>
      <c r="EQQ298" s="76"/>
      <c r="EQR298" s="181"/>
      <c r="EQS298" s="181"/>
      <c r="EQT298" s="182"/>
      <c r="EQU298" s="134"/>
      <c r="EQV298" s="135"/>
      <c r="EQW298" s="111"/>
      <c r="EQX298" s="178"/>
      <c r="EQY298" s="178"/>
      <c r="EQZ298" s="178"/>
      <c r="ERA298" s="178"/>
      <c r="ERB298" s="179"/>
      <c r="ERC298" s="73"/>
      <c r="ERD298" s="73"/>
      <c r="ERE298" s="180"/>
      <c r="ERF298" s="75"/>
      <c r="ERG298" s="76"/>
      <c r="ERH298" s="180"/>
      <c r="ERI298" s="180"/>
      <c r="ERJ298" s="180"/>
      <c r="ERK298" s="75"/>
      <c r="ERL298" s="76"/>
      <c r="ERM298" s="181"/>
      <c r="ERN298" s="181"/>
      <c r="ERO298" s="182"/>
      <c r="ERP298" s="134"/>
      <c r="ERQ298" s="135"/>
      <c r="ERR298" s="111"/>
      <c r="ERS298" s="178"/>
      <c r="ERT298" s="178"/>
      <c r="ERU298" s="178"/>
      <c r="ERV298" s="178"/>
      <c r="ERW298" s="179"/>
      <c r="ERX298" s="73"/>
      <c r="ERY298" s="73"/>
      <c r="ERZ298" s="180"/>
      <c r="ESA298" s="75"/>
      <c r="ESB298" s="76"/>
      <c r="ESC298" s="180"/>
      <c r="ESD298" s="180"/>
      <c r="ESE298" s="180"/>
      <c r="ESF298" s="75"/>
      <c r="ESG298" s="76"/>
      <c r="ESH298" s="181"/>
      <c r="ESI298" s="181"/>
      <c r="ESJ298" s="182"/>
      <c r="ESK298" s="134"/>
      <c r="ESL298" s="135"/>
      <c r="ESM298" s="111"/>
      <c r="ESN298" s="178"/>
      <c r="ESO298" s="178"/>
      <c r="ESP298" s="178"/>
      <c r="ESQ298" s="178"/>
      <c r="ESR298" s="179"/>
      <c r="ESS298" s="73"/>
      <c r="EST298" s="73"/>
      <c r="ESU298" s="180"/>
      <c r="ESV298" s="75"/>
      <c r="ESW298" s="76"/>
      <c r="ESX298" s="180"/>
      <c r="ESY298" s="180"/>
      <c r="ESZ298" s="180"/>
      <c r="ETA298" s="75"/>
      <c r="ETB298" s="76"/>
      <c r="ETC298" s="181"/>
      <c r="ETD298" s="181"/>
      <c r="ETE298" s="182"/>
      <c r="ETF298" s="134"/>
      <c r="ETG298" s="135"/>
      <c r="ETH298" s="111"/>
      <c r="ETI298" s="178"/>
      <c r="ETJ298" s="178"/>
      <c r="ETK298" s="178"/>
      <c r="ETL298" s="178"/>
      <c r="ETM298" s="179"/>
      <c r="ETN298" s="73"/>
      <c r="ETO298" s="73"/>
      <c r="ETP298" s="180"/>
      <c r="ETQ298" s="75"/>
      <c r="ETR298" s="76"/>
      <c r="ETS298" s="180"/>
      <c r="ETT298" s="180"/>
      <c r="ETU298" s="180"/>
      <c r="ETV298" s="75"/>
      <c r="ETW298" s="76"/>
      <c r="ETX298" s="181"/>
      <c r="ETY298" s="181"/>
      <c r="ETZ298" s="182"/>
      <c r="EUA298" s="134"/>
      <c r="EUB298" s="135"/>
      <c r="EUC298" s="111"/>
      <c r="EUD298" s="178"/>
      <c r="EUE298" s="178"/>
      <c r="EUF298" s="178"/>
      <c r="EUG298" s="178"/>
      <c r="EUH298" s="179"/>
      <c r="EUI298" s="73"/>
      <c r="EUJ298" s="73"/>
      <c r="EUK298" s="180"/>
      <c r="EUL298" s="75"/>
      <c r="EUM298" s="76"/>
      <c r="EUN298" s="180"/>
      <c r="EUO298" s="180"/>
      <c r="EUP298" s="180"/>
      <c r="EUQ298" s="75"/>
      <c r="EUR298" s="76"/>
      <c r="EUS298" s="181"/>
      <c r="EUT298" s="181"/>
      <c r="EUU298" s="182"/>
      <c r="EUV298" s="134"/>
      <c r="EUW298" s="135"/>
      <c r="EUX298" s="111"/>
      <c r="EUY298" s="178"/>
      <c r="EUZ298" s="178"/>
      <c r="EVA298" s="178"/>
      <c r="EVB298" s="178"/>
      <c r="EVC298" s="179"/>
      <c r="EVD298" s="73"/>
      <c r="EVE298" s="73"/>
      <c r="EVF298" s="180"/>
      <c r="EVG298" s="75"/>
      <c r="EVH298" s="76"/>
      <c r="EVI298" s="180"/>
      <c r="EVJ298" s="180"/>
      <c r="EVK298" s="180"/>
      <c r="EVL298" s="75"/>
      <c r="EVM298" s="76"/>
      <c r="EVN298" s="181"/>
      <c r="EVO298" s="181"/>
      <c r="EVP298" s="182"/>
      <c r="EVQ298" s="134"/>
      <c r="EVR298" s="135"/>
      <c r="EVS298" s="111"/>
      <c r="EVT298" s="178"/>
      <c r="EVU298" s="178"/>
      <c r="EVV298" s="178"/>
      <c r="EVW298" s="178"/>
      <c r="EVX298" s="179"/>
      <c r="EVY298" s="73"/>
      <c r="EVZ298" s="73"/>
      <c r="EWA298" s="180"/>
      <c r="EWB298" s="75"/>
      <c r="EWC298" s="76"/>
      <c r="EWD298" s="180"/>
      <c r="EWE298" s="180"/>
      <c r="EWF298" s="180"/>
      <c r="EWG298" s="75"/>
      <c r="EWH298" s="76"/>
      <c r="EWI298" s="181"/>
      <c r="EWJ298" s="181"/>
      <c r="EWK298" s="182"/>
      <c r="EWL298" s="134"/>
      <c r="EWM298" s="135"/>
      <c r="EWN298" s="111"/>
      <c r="EWO298" s="178"/>
      <c r="EWP298" s="178"/>
      <c r="EWQ298" s="178"/>
      <c r="EWR298" s="178"/>
      <c r="EWS298" s="179"/>
      <c r="EWT298" s="73"/>
      <c r="EWU298" s="73"/>
      <c r="EWV298" s="180"/>
      <c r="EWW298" s="75"/>
      <c r="EWX298" s="76"/>
      <c r="EWY298" s="180"/>
      <c r="EWZ298" s="180"/>
      <c r="EXA298" s="180"/>
      <c r="EXB298" s="75"/>
      <c r="EXC298" s="76"/>
      <c r="EXD298" s="181"/>
      <c r="EXE298" s="181"/>
      <c r="EXF298" s="182"/>
      <c r="EXG298" s="134"/>
      <c r="EXH298" s="135"/>
      <c r="EXI298" s="111"/>
      <c r="EXJ298" s="178"/>
      <c r="EXK298" s="178"/>
      <c r="EXL298" s="178"/>
      <c r="EXM298" s="178"/>
      <c r="EXN298" s="179"/>
      <c r="EXO298" s="73"/>
      <c r="EXP298" s="73"/>
      <c r="EXQ298" s="180"/>
      <c r="EXR298" s="75"/>
      <c r="EXS298" s="76"/>
      <c r="EXT298" s="180"/>
      <c r="EXU298" s="180"/>
      <c r="EXV298" s="180"/>
      <c r="EXW298" s="75"/>
      <c r="EXX298" s="76"/>
      <c r="EXY298" s="181"/>
      <c r="EXZ298" s="181"/>
      <c r="EYA298" s="182"/>
      <c r="EYB298" s="134"/>
      <c r="EYC298" s="135"/>
      <c r="EYD298" s="111"/>
      <c r="EYE298" s="178"/>
      <c r="EYF298" s="178"/>
      <c r="EYG298" s="178"/>
      <c r="EYH298" s="178"/>
      <c r="EYI298" s="179"/>
      <c r="EYJ298" s="73"/>
      <c r="EYK298" s="73"/>
      <c r="EYL298" s="180"/>
      <c r="EYM298" s="75"/>
      <c r="EYN298" s="76"/>
      <c r="EYO298" s="180"/>
      <c r="EYP298" s="180"/>
      <c r="EYQ298" s="180"/>
      <c r="EYR298" s="75"/>
      <c r="EYS298" s="76"/>
      <c r="EYT298" s="181"/>
      <c r="EYU298" s="181"/>
      <c r="EYV298" s="182"/>
      <c r="EYW298" s="134"/>
      <c r="EYX298" s="135"/>
      <c r="EYY298" s="111"/>
      <c r="EYZ298" s="178"/>
      <c r="EZA298" s="178"/>
      <c r="EZB298" s="178"/>
      <c r="EZC298" s="178"/>
      <c r="EZD298" s="179"/>
      <c r="EZE298" s="73"/>
      <c r="EZF298" s="73"/>
      <c r="EZG298" s="180"/>
      <c r="EZH298" s="75"/>
      <c r="EZI298" s="76"/>
      <c r="EZJ298" s="180"/>
      <c r="EZK298" s="180"/>
      <c r="EZL298" s="180"/>
      <c r="EZM298" s="75"/>
      <c r="EZN298" s="76"/>
      <c r="EZO298" s="181"/>
      <c r="EZP298" s="181"/>
      <c r="EZQ298" s="182"/>
      <c r="EZR298" s="134"/>
      <c r="EZS298" s="135"/>
      <c r="EZT298" s="111"/>
      <c r="EZU298" s="178"/>
      <c r="EZV298" s="178"/>
      <c r="EZW298" s="178"/>
      <c r="EZX298" s="178"/>
      <c r="EZY298" s="179"/>
      <c r="EZZ298" s="73"/>
      <c r="FAA298" s="73"/>
      <c r="FAB298" s="180"/>
      <c r="FAC298" s="75"/>
      <c r="FAD298" s="76"/>
      <c r="FAE298" s="180"/>
      <c r="FAF298" s="180"/>
      <c r="FAG298" s="180"/>
      <c r="FAH298" s="75"/>
      <c r="FAI298" s="76"/>
      <c r="FAJ298" s="181"/>
      <c r="FAK298" s="181"/>
      <c r="FAL298" s="182"/>
      <c r="FAM298" s="134"/>
      <c r="FAN298" s="135"/>
      <c r="FAO298" s="111"/>
      <c r="FAP298" s="178"/>
      <c r="FAQ298" s="178"/>
      <c r="FAR298" s="178"/>
      <c r="FAS298" s="178"/>
      <c r="FAT298" s="179"/>
      <c r="FAU298" s="73"/>
      <c r="FAV298" s="73"/>
      <c r="FAW298" s="180"/>
      <c r="FAX298" s="75"/>
      <c r="FAY298" s="76"/>
      <c r="FAZ298" s="180"/>
      <c r="FBA298" s="180"/>
      <c r="FBB298" s="180"/>
      <c r="FBC298" s="75"/>
      <c r="FBD298" s="76"/>
      <c r="FBE298" s="181"/>
      <c r="FBF298" s="181"/>
      <c r="FBG298" s="182"/>
      <c r="FBH298" s="134"/>
      <c r="FBI298" s="135"/>
      <c r="FBJ298" s="111"/>
      <c r="FBK298" s="178"/>
      <c r="FBL298" s="178"/>
      <c r="FBM298" s="178"/>
      <c r="FBN298" s="178"/>
      <c r="FBO298" s="179"/>
      <c r="FBP298" s="73"/>
      <c r="FBQ298" s="73"/>
      <c r="FBR298" s="180"/>
      <c r="FBS298" s="75"/>
      <c r="FBT298" s="76"/>
      <c r="FBU298" s="180"/>
      <c r="FBV298" s="180"/>
      <c r="FBW298" s="180"/>
      <c r="FBX298" s="75"/>
      <c r="FBY298" s="76"/>
      <c r="FBZ298" s="181"/>
      <c r="FCA298" s="181"/>
      <c r="FCB298" s="182"/>
      <c r="FCC298" s="134"/>
      <c r="FCD298" s="135"/>
      <c r="FCE298" s="111"/>
      <c r="FCF298" s="178"/>
      <c r="FCG298" s="178"/>
      <c r="FCH298" s="178"/>
      <c r="FCI298" s="178"/>
      <c r="FCJ298" s="179"/>
      <c r="FCK298" s="73"/>
      <c r="FCL298" s="73"/>
      <c r="FCM298" s="180"/>
      <c r="FCN298" s="75"/>
      <c r="FCO298" s="76"/>
      <c r="FCP298" s="180"/>
      <c r="FCQ298" s="180"/>
      <c r="FCR298" s="180"/>
      <c r="FCS298" s="75"/>
      <c r="FCT298" s="76"/>
      <c r="FCU298" s="181"/>
      <c r="FCV298" s="181"/>
      <c r="FCW298" s="182"/>
      <c r="FCX298" s="134"/>
      <c r="FCY298" s="135"/>
      <c r="FCZ298" s="111"/>
      <c r="FDA298" s="178"/>
      <c r="FDB298" s="178"/>
      <c r="FDC298" s="178"/>
      <c r="FDD298" s="178"/>
      <c r="FDE298" s="179"/>
      <c r="FDF298" s="73"/>
      <c r="FDG298" s="73"/>
      <c r="FDH298" s="180"/>
      <c r="FDI298" s="75"/>
      <c r="FDJ298" s="76"/>
      <c r="FDK298" s="180"/>
      <c r="FDL298" s="180"/>
      <c r="FDM298" s="180"/>
      <c r="FDN298" s="75"/>
      <c r="FDO298" s="76"/>
      <c r="FDP298" s="181"/>
      <c r="FDQ298" s="181"/>
      <c r="FDR298" s="182"/>
      <c r="FDS298" s="134"/>
      <c r="FDT298" s="135"/>
      <c r="FDU298" s="111"/>
      <c r="FDV298" s="178"/>
      <c r="FDW298" s="178"/>
      <c r="FDX298" s="178"/>
      <c r="FDY298" s="178"/>
      <c r="FDZ298" s="179"/>
      <c r="FEA298" s="73"/>
      <c r="FEB298" s="73"/>
      <c r="FEC298" s="180"/>
      <c r="FED298" s="75"/>
      <c r="FEE298" s="76"/>
      <c r="FEF298" s="180"/>
      <c r="FEG298" s="180"/>
      <c r="FEH298" s="180"/>
      <c r="FEI298" s="75"/>
      <c r="FEJ298" s="76"/>
      <c r="FEK298" s="181"/>
      <c r="FEL298" s="181"/>
      <c r="FEM298" s="182"/>
      <c r="FEN298" s="134"/>
      <c r="FEO298" s="135"/>
      <c r="FEP298" s="111"/>
      <c r="FEQ298" s="178"/>
      <c r="FER298" s="178"/>
      <c r="FES298" s="178"/>
      <c r="FET298" s="178"/>
      <c r="FEU298" s="179"/>
      <c r="FEV298" s="73"/>
      <c r="FEW298" s="73"/>
      <c r="FEX298" s="180"/>
      <c r="FEY298" s="75"/>
      <c r="FEZ298" s="76"/>
      <c r="FFA298" s="180"/>
      <c r="FFB298" s="180"/>
      <c r="FFC298" s="180"/>
      <c r="FFD298" s="75"/>
      <c r="FFE298" s="76"/>
      <c r="FFF298" s="181"/>
      <c r="FFG298" s="181"/>
      <c r="FFH298" s="182"/>
      <c r="FFI298" s="134"/>
      <c r="FFJ298" s="135"/>
      <c r="FFK298" s="111"/>
      <c r="FFL298" s="178"/>
      <c r="FFM298" s="178"/>
      <c r="FFN298" s="178"/>
      <c r="FFO298" s="178"/>
      <c r="FFP298" s="179"/>
      <c r="FFQ298" s="73"/>
      <c r="FFR298" s="73"/>
      <c r="FFS298" s="180"/>
      <c r="FFT298" s="75"/>
      <c r="FFU298" s="76"/>
      <c r="FFV298" s="180"/>
      <c r="FFW298" s="180"/>
      <c r="FFX298" s="180"/>
      <c r="FFY298" s="75"/>
      <c r="FFZ298" s="76"/>
      <c r="FGA298" s="181"/>
      <c r="FGB298" s="181"/>
      <c r="FGC298" s="182"/>
      <c r="FGD298" s="134"/>
      <c r="FGE298" s="135"/>
      <c r="FGF298" s="111"/>
      <c r="FGG298" s="178"/>
      <c r="FGH298" s="178"/>
      <c r="FGI298" s="178"/>
      <c r="FGJ298" s="178"/>
      <c r="FGK298" s="179"/>
      <c r="FGL298" s="73"/>
      <c r="FGM298" s="73"/>
      <c r="FGN298" s="180"/>
      <c r="FGO298" s="75"/>
      <c r="FGP298" s="76"/>
      <c r="FGQ298" s="180"/>
      <c r="FGR298" s="180"/>
      <c r="FGS298" s="180"/>
      <c r="FGT298" s="75"/>
      <c r="FGU298" s="76"/>
      <c r="FGV298" s="181"/>
      <c r="FGW298" s="181"/>
      <c r="FGX298" s="182"/>
      <c r="FGY298" s="134"/>
      <c r="FGZ298" s="135"/>
      <c r="FHA298" s="111"/>
      <c r="FHB298" s="178"/>
      <c r="FHC298" s="178"/>
      <c r="FHD298" s="178"/>
      <c r="FHE298" s="178"/>
      <c r="FHF298" s="179"/>
      <c r="FHG298" s="73"/>
      <c r="FHH298" s="73"/>
      <c r="FHI298" s="180"/>
      <c r="FHJ298" s="75"/>
      <c r="FHK298" s="76"/>
      <c r="FHL298" s="180"/>
      <c r="FHM298" s="180"/>
      <c r="FHN298" s="180"/>
      <c r="FHO298" s="75"/>
      <c r="FHP298" s="76"/>
      <c r="FHQ298" s="181"/>
      <c r="FHR298" s="181"/>
      <c r="FHS298" s="182"/>
      <c r="FHT298" s="134"/>
      <c r="FHU298" s="135"/>
      <c r="FHV298" s="111"/>
      <c r="FHW298" s="178"/>
      <c r="FHX298" s="178"/>
      <c r="FHY298" s="178"/>
      <c r="FHZ298" s="178"/>
      <c r="FIA298" s="179"/>
      <c r="FIB298" s="73"/>
      <c r="FIC298" s="73"/>
      <c r="FID298" s="180"/>
      <c r="FIE298" s="75"/>
      <c r="FIF298" s="76"/>
      <c r="FIG298" s="180"/>
      <c r="FIH298" s="180"/>
      <c r="FII298" s="180"/>
      <c r="FIJ298" s="75"/>
      <c r="FIK298" s="76"/>
      <c r="FIL298" s="181"/>
      <c r="FIM298" s="181"/>
      <c r="FIN298" s="182"/>
      <c r="FIO298" s="134"/>
      <c r="FIP298" s="135"/>
      <c r="FIQ298" s="111"/>
      <c r="FIR298" s="178"/>
      <c r="FIS298" s="178"/>
      <c r="FIT298" s="178"/>
      <c r="FIU298" s="178"/>
      <c r="FIV298" s="179"/>
      <c r="FIW298" s="73"/>
      <c r="FIX298" s="73"/>
      <c r="FIY298" s="180"/>
      <c r="FIZ298" s="75"/>
      <c r="FJA298" s="76"/>
      <c r="FJB298" s="180"/>
      <c r="FJC298" s="180"/>
      <c r="FJD298" s="180"/>
      <c r="FJE298" s="75"/>
      <c r="FJF298" s="76"/>
      <c r="FJG298" s="181"/>
      <c r="FJH298" s="181"/>
      <c r="FJI298" s="182"/>
      <c r="FJJ298" s="134"/>
      <c r="FJK298" s="135"/>
      <c r="FJL298" s="111"/>
      <c r="FJM298" s="178"/>
      <c r="FJN298" s="178"/>
      <c r="FJO298" s="178"/>
      <c r="FJP298" s="178"/>
      <c r="FJQ298" s="179"/>
      <c r="FJR298" s="73"/>
      <c r="FJS298" s="73"/>
      <c r="FJT298" s="180"/>
      <c r="FJU298" s="75"/>
      <c r="FJV298" s="76"/>
      <c r="FJW298" s="180"/>
      <c r="FJX298" s="180"/>
      <c r="FJY298" s="180"/>
      <c r="FJZ298" s="75"/>
      <c r="FKA298" s="76"/>
      <c r="FKB298" s="181"/>
      <c r="FKC298" s="181"/>
      <c r="FKD298" s="182"/>
      <c r="FKE298" s="134"/>
      <c r="FKF298" s="135"/>
      <c r="FKG298" s="111"/>
      <c r="FKH298" s="178"/>
      <c r="FKI298" s="178"/>
      <c r="FKJ298" s="178"/>
      <c r="FKK298" s="178"/>
      <c r="FKL298" s="179"/>
      <c r="FKM298" s="73"/>
      <c r="FKN298" s="73"/>
      <c r="FKO298" s="180"/>
      <c r="FKP298" s="75"/>
      <c r="FKQ298" s="76"/>
      <c r="FKR298" s="180"/>
      <c r="FKS298" s="180"/>
      <c r="FKT298" s="180"/>
      <c r="FKU298" s="75"/>
      <c r="FKV298" s="76"/>
      <c r="FKW298" s="181"/>
      <c r="FKX298" s="181"/>
      <c r="FKY298" s="182"/>
      <c r="FKZ298" s="134"/>
      <c r="FLA298" s="135"/>
      <c r="FLB298" s="111"/>
      <c r="FLC298" s="178"/>
      <c r="FLD298" s="178"/>
      <c r="FLE298" s="178"/>
      <c r="FLF298" s="178"/>
      <c r="FLG298" s="179"/>
      <c r="FLH298" s="73"/>
      <c r="FLI298" s="73"/>
      <c r="FLJ298" s="180"/>
      <c r="FLK298" s="75"/>
      <c r="FLL298" s="76"/>
      <c r="FLM298" s="180"/>
      <c r="FLN298" s="180"/>
      <c r="FLO298" s="180"/>
      <c r="FLP298" s="75"/>
      <c r="FLQ298" s="76"/>
      <c r="FLR298" s="181"/>
      <c r="FLS298" s="181"/>
      <c r="FLT298" s="182"/>
      <c r="FLU298" s="134"/>
      <c r="FLV298" s="135"/>
      <c r="FLW298" s="111"/>
      <c r="FLX298" s="178"/>
      <c r="FLY298" s="178"/>
      <c r="FLZ298" s="178"/>
      <c r="FMA298" s="178"/>
      <c r="FMB298" s="179"/>
      <c r="FMC298" s="73"/>
      <c r="FMD298" s="73"/>
      <c r="FME298" s="180"/>
      <c r="FMF298" s="75"/>
      <c r="FMG298" s="76"/>
      <c r="FMH298" s="180"/>
      <c r="FMI298" s="180"/>
      <c r="FMJ298" s="180"/>
      <c r="FMK298" s="75"/>
      <c r="FML298" s="76"/>
      <c r="FMM298" s="181"/>
      <c r="FMN298" s="181"/>
      <c r="FMO298" s="182"/>
      <c r="FMP298" s="134"/>
      <c r="FMQ298" s="135"/>
      <c r="FMR298" s="111"/>
      <c r="FMS298" s="178"/>
      <c r="FMT298" s="178"/>
      <c r="FMU298" s="178"/>
      <c r="FMV298" s="178"/>
      <c r="FMW298" s="179"/>
      <c r="FMX298" s="73"/>
      <c r="FMY298" s="73"/>
      <c r="FMZ298" s="180"/>
      <c r="FNA298" s="75"/>
      <c r="FNB298" s="76"/>
      <c r="FNC298" s="180"/>
      <c r="FND298" s="180"/>
      <c r="FNE298" s="180"/>
      <c r="FNF298" s="75"/>
      <c r="FNG298" s="76"/>
      <c r="FNH298" s="181"/>
      <c r="FNI298" s="181"/>
      <c r="FNJ298" s="182"/>
      <c r="FNK298" s="134"/>
      <c r="FNL298" s="135"/>
      <c r="FNM298" s="111"/>
      <c r="FNN298" s="178"/>
      <c r="FNO298" s="178"/>
      <c r="FNP298" s="178"/>
      <c r="FNQ298" s="178"/>
      <c r="FNR298" s="179"/>
      <c r="FNS298" s="73"/>
      <c r="FNT298" s="73"/>
      <c r="FNU298" s="180"/>
      <c r="FNV298" s="75"/>
      <c r="FNW298" s="76"/>
      <c r="FNX298" s="180"/>
      <c r="FNY298" s="180"/>
      <c r="FNZ298" s="180"/>
      <c r="FOA298" s="75"/>
      <c r="FOB298" s="76"/>
      <c r="FOC298" s="181"/>
      <c r="FOD298" s="181"/>
      <c r="FOE298" s="182"/>
      <c r="FOF298" s="134"/>
      <c r="FOG298" s="135"/>
      <c r="FOH298" s="111"/>
      <c r="FOI298" s="178"/>
      <c r="FOJ298" s="178"/>
      <c r="FOK298" s="178"/>
      <c r="FOL298" s="178"/>
      <c r="FOM298" s="179"/>
      <c r="FON298" s="73"/>
      <c r="FOO298" s="73"/>
      <c r="FOP298" s="180"/>
      <c r="FOQ298" s="75"/>
      <c r="FOR298" s="76"/>
      <c r="FOS298" s="180"/>
      <c r="FOT298" s="180"/>
      <c r="FOU298" s="180"/>
      <c r="FOV298" s="75"/>
      <c r="FOW298" s="76"/>
      <c r="FOX298" s="181"/>
      <c r="FOY298" s="181"/>
      <c r="FOZ298" s="182"/>
      <c r="FPA298" s="134"/>
      <c r="FPB298" s="135"/>
      <c r="FPC298" s="111"/>
      <c r="FPD298" s="178"/>
      <c r="FPE298" s="178"/>
      <c r="FPF298" s="178"/>
      <c r="FPG298" s="178"/>
      <c r="FPH298" s="179"/>
      <c r="FPI298" s="73"/>
      <c r="FPJ298" s="73"/>
      <c r="FPK298" s="180"/>
      <c r="FPL298" s="75"/>
      <c r="FPM298" s="76"/>
      <c r="FPN298" s="180"/>
      <c r="FPO298" s="180"/>
      <c r="FPP298" s="180"/>
      <c r="FPQ298" s="75"/>
      <c r="FPR298" s="76"/>
      <c r="FPS298" s="181"/>
      <c r="FPT298" s="181"/>
      <c r="FPU298" s="182"/>
      <c r="FPV298" s="134"/>
      <c r="FPW298" s="135"/>
      <c r="FPX298" s="111"/>
      <c r="FPY298" s="178"/>
      <c r="FPZ298" s="178"/>
      <c r="FQA298" s="178"/>
      <c r="FQB298" s="178"/>
      <c r="FQC298" s="179"/>
      <c r="FQD298" s="73"/>
      <c r="FQE298" s="73"/>
      <c r="FQF298" s="180"/>
      <c r="FQG298" s="75"/>
      <c r="FQH298" s="76"/>
      <c r="FQI298" s="180"/>
      <c r="FQJ298" s="180"/>
      <c r="FQK298" s="180"/>
      <c r="FQL298" s="75"/>
      <c r="FQM298" s="76"/>
      <c r="FQN298" s="181"/>
      <c r="FQO298" s="181"/>
      <c r="FQP298" s="182"/>
      <c r="FQQ298" s="134"/>
      <c r="FQR298" s="135"/>
      <c r="FQS298" s="111"/>
      <c r="FQT298" s="178"/>
      <c r="FQU298" s="178"/>
      <c r="FQV298" s="178"/>
      <c r="FQW298" s="178"/>
      <c r="FQX298" s="179"/>
      <c r="FQY298" s="73"/>
      <c r="FQZ298" s="73"/>
      <c r="FRA298" s="180"/>
      <c r="FRB298" s="75"/>
      <c r="FRC298" s="76"/>
      <c r="FRD298" s="180"/>
      <c r="FRE298" s="180"/>
      <c r="FRF298" s="180"/>
      <c r="FRG298" s="75"/>
      <c r="FRH298" s="76"/>
      <c r="FRI298" s="181"/>
      <c r="FRJ298" s="181"/>
      <c r="FRK298" s="182"/>
      <c r="FRL298" s="134"/>
      <c r="FRM298" s="135"/>
      <c r="FRN298" s="111"/>
      <c r="FRO298" s="178"/>
      <c r="FRP298" s="178"/>
      <c r="FRQ298" s="178"/>
      <c r="FRR298" s="178"/>
      <c r="FRS298" s="179"/>
      <c r="FRT298" s="73"/>
      <c r="FRU298" s="73"/>
      <c r="FRV298" s="180"/>
      <c r="FRW298" s="75"/>
      <c r="FRX298" s="76"/>
      <c r="FRY298" s="180"/>
      <c r="FRZ298" s="180"/>
      <c r="FSA298" s="180"/>
      <c r="FSB298" s="75"/>
      <c r="FSC298" s="76"/>
      <c r="FSD298" s="181"/>
      <c r="FSE298" s="181"/>
      <c r="FSF298" s="182"/>
      <c r="FSG298" s="134"/>
      <c r="FSH298" s="135"/>
      <c r="FSI298" s="111"/>
      <c r="FSJ298" s="178"/>
      <c r="FSK298" s="178"/>
      <c r="FSL298" s="178"/>
      <c r="FSM298" s="178"/>
      <c r="FSN298" s="179"/>
      <c r="FSO298" s="73"/>
      <c r="FSP298" s="73"/>
      <c r="FSQ298" s="180"/>
      <c r="FSR298" s="75"/>
      <c r="FSS298" s="76"/>
      <c r="FST298" s="180"/>
      <c r="FSU298" s="180"/>
      <c r="FSV298" s="180"/>
      <c r="FSW298" s="75"/>
      <c r="FSX298" s="76"/>
      <c r="FSY298" s="181"/>
      <c r="FSZ298" s="181"/>
      <c r="FTA298" s="182"/>
      <c r="FTB298" s="134"/>
      <c r="FTC298" s="135"/>
      <c r="FTD298" s="111"/>
      <c r="FTE298" s="178"/>
      <c r="FTF298" s="178"/>
      <c r="FTG298" s="178"/>
      <c r="FTH298" s="178"/>
      <c r="FTI298" s="179"/>
      <c r="FTJ298" s="73"/>
      <c r="FTK298" s="73"/>
      <c r="FTL298" s="180"/>
      <c r="FTM298" s="75"/>
      <c r="FTN298" s="76"/>
      <c r="FTO298" s="180"/>
      <c r="FTP298" s="180"/>
      <c r="FTQ298" s="180"/>
      <c r="FTR298" s="75"/>
      <c r="FTS298" s="76"/>
      <c r="FTT298" s="181"/>
      <c r="FTU298" s="181"/>
      <c r="FTV298" s="182"/>
      <c r="FTW298" s="134"/>
      <c r="FTX298" s="135"/>
      <c r="FTY298" s="111"/>
      <c r="FTZ298" s="178"/>
      <c r="FUA298" s="178"/>
      <c r="FUB298" s="178"/>
      <c r="FUC298" s="178"/>
      <c r="FUD298" s="179"/>
      <c r="FUE298" s="73"/>
      <c r="FUF298" s="73"/>
      <c r="FUG298" s="180"/>
      <c r="FUH298" s="75"/>
      <c r="FUI298" s="76"/>
      <c r="FUJ298" s="180"/>
      <c r="FUK298" s="180"/>
      <c r="FUL298" s="180"/>
      <c r="FUM298" s="75"/>
      <c r="FUN298" s="76"/>
      <c r="FUO298" s="181"/>
      <c r="FUP298" s="181"/>
      <c r="FUQ298" s="182"/>
      <c r="FUR298" s="134"/>
      <c r="FUS298" s="135"/>
      <c r="FUT298" s="111"/>
      <c r="FUU298" s="178"/>
      <c r="FUV298" s="178"/>
      <c r="FUW298" s="178"/>
      <c r="FUX298" s="178"/>
      <c r="FUY298" s="179"/>
      <c r="FUZ298" s="73"/>
      <c r="FVA298" s="73"/>
      <c r="FVB298" s="180"/>
      <c r="FVC298" s="75"/>
      <c r="FVD298" s="76"/>
      <c r="FVE298" s="180"/>
      <c r="FVF298" s="180"/>
      <c r="FVG298" s="180"/>
      <c r="FVH298" s="75"/>
      <c r="FVI298" s="76"/>
      <c r="FVJ298" s="181"/>
      <c r="FVK298" s="181"/>
      <c r="FVL298" s="182"/>
      <c r="FVM298" s="134"/>
      <c r="FVN298" s="135"/>
      <c r="FVO298" s="111"/>
      <c r="FVP298" s="178"/>
      <c r="FVQ298" s="178"/>
      <c r="FVR298" s="178"/>
      <c r="FVS298" s="178"/>
      <c r="FVT298" s="179"/>
      <c r="FVU298" s="73"/>
      <c r="FVV298" s="73"/>
      <c r="FVW298" s="180"/>
      <c r="FVX298" s="75"/>
      <c r="FVY298" s="76"/>
      <c r="FVZ298" s="180"/>
      <c r="FWA298" s="180"/>
      <c r="FWB298" s="180"/>
      <c r="FWC298" s="75"/>
      <c r="FWD298" s="76"/>
      <c r="FWE298" s="181"/>
      <c r="FWF298" s="181"/>
      <c r="FWG298" s="182"/>
      <c r="FWH298" s="134"/>
      <c r="FWI298" s="135"/>
      <c r="FWJ298" s="111"/>
      <c r="FWK298" s="178"/>
      <c r="FWL298" s="178"/>
      <c r="FWM298" s="178"/>
      <c r="FWN298" s="178"/>
      <c r="FWO298" s="179"/>
      <c r="FWP298" s="73"/>
      <c r="FWQ298" s="73"/>
      <c r="FWR298" s="180"/>
      <c r="FWS298" s="75"/>
      <c r="FWT298" s="76"/>
      <c r="FWU298" s="180"/>
      <c r="FWV298" s="180"/>
      <c r="FWW298" s="180"/>
      <c r="FWX298" s="75"/>
      <c r="FWY298" s="76"/>
      <c r="FWZ298" s="181"/>
      <c r="FXA298" s="181"/>
      <c r="FXB298" s="182"/>
      <c r="FXC298" s="134"/>
      <c r="FXD298" s="135"/>
      <c r="FXE298" s="111"/>
      <c r="FXF298" s="178"/>
      <c r="FXG298" s="178"/>
      <c r="FXH298" s="178"/>
      <c r="FXI298" s="178"/>
      <c r="FXJ298" s="179"/>
      <c r="FXK298" s="73"/>
      <c r="FXL298" s="73"/>
      <c r="FXM298" s="180"/>
      <c r="FXN298" s="75"/>
      <c r="FXO298" s="76"/>
      <c r="FXP298" s="180"/>
      <c r="FXQ298" s="180"/>
      <c r="FXR298" s="180"/>
      <c r="FXS298" s="75"/>
      <c r="FXT298" s="76"/>
      <c r="FXU298" s="181"/>
      <c r="FXV298" s="181"/>
      <c r="FXW298" s="182"/>
      <c r="FXX298" s="134"/>
      <c r="FXY298" s="135"/>
      <c r="FXZ298" s="111"/>
      <c r="FYA298" s="178"/>
      <c r="FYB298" s="178"/>
      <c r="FYC298" s="178"/>
      <c r="FYD298" s="178"/>
      <c r="FYE298" s="179"/>
      <c r="FYF298" s="73"/>
      <c r="FYG298" s="73"/>
      <c r="FYH298" s="180"/>
      <c r="FYI298" s="75"/>
      <c r="FYJ298" s="76"/>
      <c r="FYK298" s="180"/>
      <c r="FYL298" s="180"/>
      <c r="FYM298" s="180"/>
      <c r="FYN298" s="75"/>
      <c r="FYO298" s="76"/>
      <c r="FYP298" s="181"/>
      <c r="FYQ298" s="181"/>
      <c r="FYR298" s="182"/>
      <c r="FYS298" s="134"/>
      <c r="FYT298" s="135"/>
      <c r="FYU298" s="111"/>
      <c r="FYV298" s="178"/>
      <c r="FYW298" s="178"/>
      <c r="FYX298" s="178"/>
      <c r="FYY298" s="178"/>
      <c r="FYZ298" s="179"/>
      <c r="FZA298" s="73"/>
      <c r="FZB298" s="73"/>
      <c r="FZC298" s="180"/>
      <c r="FZD298" s="75"/>
      <c r="FZE298" s="76"/>
      <c r="FZF298" s="180"/>
      <c r="FZG298" s="180"/>
      <c r="FZH298" s="180"/>
      <c r="FZI298" s="75"/>
      <c r="FZJ298" s="76"/>
      <c r="FZK298" s="181"/>
      <c r="FZL298" s="181"/>
      <c r="FZM298" s="182"/>
      <c r="FZN298" s="134"/>
      <c r="FZO298" s="135"/>
      <c r="FZP298" s="111"/>
      <c r="FZQ298" s="178"/>
      <c r="FZR298" s="178"/>
      <c r="FZS298" s="178"/>
      <c r="FZT298" s="178"/>
      <c r="FZU298" s="179"/>
      <c r="FZV298" s="73"/>
      <c r="FZW298" s="73"/>
      <c r="FZX298" s="180"/>
      <c r="FZY298" s="75"/>
      <c r="FZZ298" s="76"/>
      <c r="GAA298" s="180"/>
      <c r="GAB298" s="180"/>
      <c r="GAC298" s="180"/>
      <c r="GAD298" s="75"/>
      <c r="GAE298" s="76"/>
      <c r="GAF298" s="181"/>
      <c r="GAG298" s="181"/>
      <c r="GAH298" s="182"/>
      <c r="GAI298" s="134"/>
      <c r="GAJ298" s="135"/>
      <c r="GAK298" s="111"/>
      <c r="GAL298" s="178"/>
      <c r="GAM298" s="178"/>
      <c r="GAN298" s="178"/>
      <c r="GAO298" s="178"/>
      <c r="GAP298" s="179"/>
      <c r="GAQ298" s="73"/>
      <c r="GAR298" s="73"/>
      <c r="GAS298" s="180"/>
      <c r="GAT298" s="75"/>
      <c r="GAU298" s="76"/>
      <c r="GAV298" s="180"/>
      <c r="GAW298" s="180"/>
      <c r="GAX298" s="180"/>
      <c r="GAY298" s="75"/>
      <c r="GAZ298" s="76"/>
      <c r="GBA298" s="181"/>
      <c r="GBB298" s="181"/>
      <c r="GBC298" s="182"/>
      <c r="GBD298" s="134"/>
      <c r="GBE298" s="135"/>
      <c r="GBF298" s="111"/>
      <c r="GBG298" s="178"/>
      <c r="GBH298" s="178"/>
      <c r="GBI298" s="178"/>
      <c r="GBJ298" s="178"/>
      <c r="GBK298" s="179"/>
      <c r="GBL298" s="73"/>
      <c r="GBM298" s="73"/>
      <c r="GBN298" s="180"/>
      <c r="GBO298" s="75"/>
      <c r="GBP298" s="76"/>
      <c r="GBQ298" s="180"/>
      <c r="GBR298" s="180"/>
      <c r="GBS298" s="180"/>
      <c r="GBT298" s="75"/>
      <c r="GBU298" s="76"/>
      <c r="GBV298" s="181"/>
      <c r="GBW298" s="181"/>
      <c r="GBX298" s="182"/>
      <c r="GBY298" s="134"/>
      <c r="GBZ298" s="135"/>
      <c r="GCA298" s="111"/>
      <c r="GCB298" s="178"/>
      <c r="GCC298" s="178"/>
      <c r="GCD298" s="178"/>
      <c r="GCE298" s="178"/>
      <c r="GCF298" s="179"/>
      <c r="GCG298" s="73"/>
      <c r="GCH298" s="73"/>
      <c r="GCI298" s="180"/>
      <c r="GCJ298" s="75"/>
      <c r="GCK298" s="76"/>
      <c r="GCL298" s="180"/>
      <c r="GCM298" s="180"/>
      <c r="GCN298" s="180"/>
      <c r="GCO298" s="75"/>
      <c r="GCP298" s="76"/>
      <c r="GCQ298" s="181"/>
      <c r="GCR298" s="181"/>
      <c r="GCS298" s="182"/>
      <c r="GCT298" s="134"/>
      <c r="GCU298" s="135"/>
      <c r="GCV298" s="111"/>
      <c r="GCW298" s="178"/>
      <c r="GCX298" s="178"/>
      <c r="GCY298" s="178"/>
      <c r="GCZ298" s="178"/>
      <c r="GDA298" s="179"/>
      <c r="GDB298" s="73"/>
      <c r="GDC298" s="73"/>
      <c r="GDD298" s="180"/>
      <c r="GDE298" s="75"/>
      <c r="GDF298" s="76"/>
      <c r="GDG298" s="180"/>
      <c r="GDH298" s="180"/>
      <c r="GDI298" s="180"/>
      <c r="GDJ298" s="75"/>
      <c r="GDK298" s="76"/>
      <c r="GDL298" s="181"/>
      <c r="GDM298" s="181"/>
      <c r="GDN298" s="182"/>
      <c r="GDO298" s="134"/>
      <c r="GDP298" s="135"/>
      <c r="GDQ298" s="111"/>
      <c r="GDR298" s="178"/>
      <c r="GDS298" s="178"/>
      <c r="GDT298" s="178"/>
      <c r="GDU298" s="178"/>
      <c r="GDV298" s="179"/>
      <c r="GDW298" s="73"/>
      <c r="GDX298" s="73"/>
      <c r="GDY298" s="180"/>
      <c r="GDZ298" s="75"/>
      <c r="GEA298" s="76"/>
      <c r="GEB298" s="180"/>
      <c r="GEC298" s="180"/>
      <c r="GED298" s="180"/>
      <c r="GEE298" s="75"/>
      <c r="GEF298" s="76"/>
      <c r="GEG298" s="181"/>
      <c r="GEH298" s="181"/>
      <c r="GEI298" s="182"/>
      <c r="GEJ298" s="134"/>
      <c r="GEK298" s="135"/>
      <c r="GEL298" s="111"/>
      <c r="GEM298" s="178"/>
      <c r="GEN298" s="178"/>
      <c r="GEO298" s="178"/>
      <c r="GEP298" s="178"/>
      <c r="GEQ298" s="179"/>
      <c r="GER298" s="73"/>
      <c r="GES298" s="73"/>
      <c r="GET298" s="180"/>
      <c r="GEU298" s="75"/>
      <c r="GEV298" s="76"/>
      <c r="GEW298" s="180"/>
      <c r="GEX298" s="180"/>
      <c r="GEY298" s="180"/>
      <c r="GEZ298" s="75"/>
      <c r="GFA298" s="76"/>
      <c r="GFB298" s="181"/>
      <c r="GFC298" s="181"/>
      <c r="GFD298" s="182"/>
      <c r="GFE298" s="134"/>
      <c r="GFF298" s="135"/>
      <c r="GFG298" s="111"/>
      <c r="GFH298" s="178"/>
      <c r="GFI298" s="178"/>
      <c r="GFJ298" s="178"/>
      <c r="GFK298" s="178"/>
      <c r="GFL298" s="179"/>
      <c r="GFM298" s="73"/>
      <c r="GFN298" s="73"/>
      <c r="GFO298" s="180"/>
      <c r="GFP298" s="75"/>
      <c r="GFQ298" s="76"/>
      <c r="GFR298" s="180"/>
      <c r="GFS298" s="180"/>
      <c r="GFT298" s="180"/>
      <c r="GFU298" s="75"/>
      <c r="GFV298" s="76"/>
      <c r="GFW298" s="181"/>
      <c r="GFX298" s="181"/>
      <c r="GFY298" s="182"/>
      <c r="GFZ298" s="134"/>
      <c r="GGA298" s="135"/>
      <c r="GGB298" s="111"/>
      <c r="GGC298" s="178"/>
      <c r="GGD298" s="178"/>
      <c r="GGE298" s="178"/>
      <c r="GGF298" s="178"/>
      <c r="GGG298" s="179"/>
      <c r="GGH298" s="73"/>
      <c r="GGI298" s="73"/>
      <c r="GGJ298" s="180"/>
      <c r="GGK298" s="75"/>
      <c r="GGL298" s="76"/>
      <c r="GGM298" s="180"/>
      <c r="GGN298" s="180"/>
      <c r="GGO298" s="180"/>
      <c r="GGP298" s="75"/>
      <c r="GGQ298" s="76"/>
      <c r="GGR298" s="181"/>
      <c r="GGS298" s="181"/>
      <c r="GGT298" s="182"/>
      <c r="GGU298" s="134"/>
      <c r="GGV298" s="135"/>
      <c r="GGW298" s="111"/>
      <c r="GGX298" s="178"/>
      <c r="GGY298" s="178"/>
      <c r="GGZ298" s="178"/>
      <c r="GHA298" s="178"/>
      <c r="GHB298" s="179"/>
      <c r="GHC298" s="73"/>
      <c r="GHD298" s="73"/>
      <c r="GHE298" s="180"/>
      <c r="GHF298" s="75"/>
      <c r="GHG298" s="76"/>
      <c r="GHH298" s="180"/>
      <c r="GHI298" s="180"/>
      <c r="GHJ298" s="180"/>
      <c r="GHK298" s="75"/>
      <c r="GHL298" s="76"/>
      <c r="GHM298" s="181"/>
      <c r="GHN298" s="181"/>
      <c r="GHO298" s="182"/>
      <c r="GHP298" s="134"/>
      <c r="GHQ298" s="135"/>
      <c r="GHR298" s="111"/>
      <c r="GHS298" s="178"/>
      <c r="GHT298" s="178"/>
      <c r="GHU298" s="178"/>
      <c r="GHV298" s="178"/>
      <c r="GHW298" s="179"/>
      <c r="GHX298" s="73"/>
      <c r="GHY298" s="73"/>
      <c r="GHZ298" s="180"/>
      <c r="GIA298" s="75"/>
      <c r="GIB298" s="76"/>
      <c r="GIC298" s="180"/>
      <c r="GID298" s="180"/>
      <c r="GIE298" s="180"/>
      <c r="GIF298" s="75"/>
      <c r="GIG298" s="76"/>
      <c r="GIH298" s="181"/>
      <c r="GII298" s="181"/>
      <c r="GIJ298" s="182"/>
      <c r="GIK298" s="134"/>
      <c r="GIL298" s="135"/>
      <c r="GIM298" s="111"/>
      <c r="GIN298" s="178"/>
      <c r="GIO298" s="178"/>
      <c r="GIP298" s="178"/>
      <c r="GIQ298" s="178"/>
      <c r="GIR298" s="179"/>
      <c r="GIS298" s="73"/>
      <c r="GIT298" s="73"/>
      <c r="GIU298" s="180"/>
      <c r="GIV298" s="75"/>
      <c r="GIW298" s="76"/>
      <c r="GIX298" s="180"/>
      <c r="GIY298" s="180"/>
      <c r="GIZ298" s="180"/>
      <c r="GJA298" s="75"/>
      <c r="GJB298" s="76"/>
      <c r="GJC298" s="181"/>
      <c r="GJD298" s="181"/>
      <c r="GJE298" s="182"/>
      <c r="GJF298" s="134"/>
      <c r="GJG298" s="135"/>
      <c r="GJH298" s="111"/>
      <c r="GJI298" s="178"/>
      <c r="GJJ298" s="178"/>
      <c r="GJK298" s="178"/>
      <c r="GJL298" s="178"/>
      <c r="GJM298" s="179"/>
      <c r="GJN298" s="73"/>
      <c r="GJO298" s="73"/>
      <c r="GJP298" s="180"/>
      <c r="GJQ298" s="75"/>
      <c r="GJR298" s="76"/>
      <c r="GJS298" s="180"/>
      <c r="GJT298" s="180"/>
      <c r="GJU298" s="180"/>
      <c r="GJV298" s="75"/>
      <c r="GJW298" s="76"/>
      <c r="GJX298" s="181"/>
      <c r="GJY298" s="181"/>
      <c r="GJZ298" s="182"/>
      <c r="GKA298" s="134"/>
      <c r="GKB298" s="135"/>
      <c r="GKC298" s="111"/>
      <c r="GKD298" s="178"/>
      <c r="GKE298" s="178"/>
      <c r="GKF298" s="178"/>
      <c r="GKG298" s="178"/>
      <c r="GKH298" s="179"/>
      <c r="GKI298" s="73"/>
      <c r="GKJ298" s="73"/>
      <c r="GKK298" s="180"/>
      <c r="GKL298" s="75"/>
      <c r="GKM298" s="76"/>
      <c r="GKN298" s="180"/>
      <c r="GKO298" s="180"/>
      <c r="GKP298" s="180"/>
      <c r="GKQ298" s="75"/>
      <c r="GKR298" s="76"/>
      <c r="GKS298" s="181"/>
      <c r="GKT298" s="181"/>
      <c r="GKU298" s="182"/>
      <c r="GKV298" s="134"/>
      <c r="GKW298" s="135"/>
      <c r="GKX298" s="111"/>
      <c r="GKY298" s="178"/>
      <c r="GKZ298" s="178"/>
      <c r="GLA298" s="178"/>
      <c r="GLB298" s="178"/>
      <c r="GLC298" s="179"/>
      <c r="GLD298" s="73"/>
      <c r="GLE298" s="73"/>
      <c r="GLF298" s="180"/>
      <c r="GLG298" s="75"/>
      <c r="GLH298" s="76"/>
      <c r="GLI298" s="180"/>
      <c r="GLJ298" s="180"/>
      <c r="GLK298" s="180"/>
      <c r="GLL298" s="75"/>
      <c r="GLM298" s="76"/>
      <c r="GLN298" s="181"/>
      <c r="GLO298" s="181"/>
      <c r="GLP298" s="182"/>
      <c r="GLQ298" s="134"/>
      <c r="GLR298" s="135"/>
      <c r="GLS298" s="111"/>
      <c r="GLT298" s="178"/>
      <c r="GLU298" s="178"/>
      <c r="GLV298" s="178"/>
      <c r="GLW298" s="178"/>
      <c r="GLX298" s="179"/>
      <c r="GLY298" s="73"/>
      <c r="GLZ298" s="73"/>
      <c r="GMA298" s="180"/>
      <c r="GMB298" s="75"/>
      <c r="GMC298" s="76"/>
      <c r="GMD298" s="180"/>
      <c r="GME298" s="180"/>
      <c r="GMF298" s="180"/>
      <c r="GMG298" s="75"/>
      <c r="GMH298" s="76"/>
      <c r="GMI298" s="181"/>
      <c r="GMJ298" s="181"/>
      <c r="GMK298" s="182"/>
      <c r="GML298" s="134"/>
      <c r="GMM298" s="135"/>
      <c r="GMN298" s="111"/>
      <c r="GMO298" s="178"/>
      <c r="GMP298" s="178"/>
      <c r="GMQ298" s="178"/>
      <c r="GMR298" s="178"/>
      <c r="GMS298" s="179"/>
      <c r="GMT298" s="73"/>
      <c r="GMU298" s="73"/>
      <c r="GMV298" s="180"/>
      <c r="GMW298" s="75"/>
      <c r="GMX298" s="76"/>
      <c r="GMY298" s="180"/>
      <c r="GMZ298" s="180"/>
      <c r="GNA298" s="180"/>
      <c r="GNB298" s="75"/>
      <c r="GNC298" s="76"/>
      <c r="GND298" s="181"/>
      <c r="GNE298" s="181"/>
      <c r="GNF298" s="182"/>
      <c r="GNG298" s="134"/>
      <c r="GNH298" s="135"/>
      <c r="GNI298" s="111"/>
      <c r="GNJ298" s="178"/>
      <c r="GNK298" s="178"/>
      <c r="GNL298" s="178"/>
      <c r="GNM298" s="178"/>
      <c r="GNN298" s="179"/>
      <c r="GNO298" s="73"/>
      <c r="GNP298" s="73"/>
      <c r="GNQ298" s="180"/>
      <c r="GNR298" s="75"/>
      <c r="GNS298" s="76"/>
      <c r="GNT298" s="180"/>
      <c r="GNU298" s="180"/>
      <c r="GNV298" s="180"/>
      <c r="GNW298" s="75"/>
      <c r="GNX298" s="76"/>
      <c r="GNY298" s="181"/>
      <c r="GNZ298" s="181"/>
      <c r="GOA298" s="182"/>
      <c r="GOB298" s="134"/>
      <c r="GOC298" s="135"/>
      <c r="GOD298" s="111"/>
      <c r="GOE298" s="178"/>
      <c r="GOF298" s="178"/>
      <c r="GOG298" s="178"/>
      <c r="GOH298" s="178"/>
      <c r="GOI298" s="179"/>
      <c r="GOJ298" s="73"/>
      <c r="GOK298" s="73"/>
      <c r="GOL298" s="180"/>
      <c r="GOM298" s="75"/>
      <c r="GON298" s="76"/>
      <c r="GOO298" s="180"/>
      <c r="GOP298" s="180"/>
      <c r="GOQ298" s="180"/>
      <c r="GOR298" s="75"/>
      <c r="GOS298" s="76"/>
      <c r="GOT298" s="181"/>
      <c r="GOU298" s="181"/>
      <c r="GOV298" s="182"/>
      <c r="GOW298" s="134"/>
      <c r="GOX298" s="135"/>
      <c r="GOY298" s="111"/>
      <c r="GOZ298" s="178"/>
      <c r="GPA298" s="178"/>
      <c r="GPB298" s="178"/>
      <c r="GPC298" s="178"/>
      <c r="GPD298" s="179"/>
      <c r="GPE298" s="73"/>
      <c r="GPF298" s="73"/>
      <c r="GPG298" s="180"/>
      <c r="GPH298" s="75"/>
      <c r="GPI298" s="76"/>
      <c r="GPJ298" s="180"/>
      <c r="GPK298" s="180"/>
      <c r="GPL298" s="180"/>
      <c r="GPM298" s="75"/>
      <c r="GPN298" s="76"/>
      <c r="GPO298" s="181"/>
      <c r="GPP298" s="181"/>
      <c r="GPQ298" s="182"/>
      <c r="GPR298" s="134"/>
      <c r="GPS298" s="135"/>
      <c r="GPT298" s="111"/>
      <c r="GPU298" s="178"/>
      <c r="GPV298" s="178"/>
      <c r="GPW298" s="178"/>
      <c r="GPX298" s="178"/>
      <c r="GPY298" s="179"/>
      <c r="GPZ298" s="73"/>
      <c r="GQA298" s="73"/>
      <c r="GQB298" s="180"/>
      <c r="GQC298" s="75"/>
      <c r="GQD298" s="76"/>
      <c r="GQE298" s="180"/>
      <c r="GQF298" s="180"/>
      <c r="GQG298" s="180"/>
      <c r="GQH298" s="75"/>
      <c r="GQI298" s="76"/>
      <c r="GQJ298" s="181"/>
      <c r="GQK298" s="181"/>
      <c r="GQL298" s="182"/>
      <c r="GQM298" s="134"/>
      <c r="GQN298" s="135"/>
      <c r="GQO298" s="111"/>
      <c r="GQP298" s="178"/>
      <c r="GQQ298" s="178"/>
      <c r="GQR298" s="178"/>
      <c r="GQS298" s="178"/>
      <c r="GQT298" s="179"/>
      <c r="GQU298" s="73"/>
      <c r="GQV298" s="73"/>
      <c r="GQW298" s="180"/>
      <c r="GQX298" s="75"/>
      <c r="GQY298" s="76"/>
      <c r="GQZ298" s="180"/>
      <c r="GRA298" s="180"/>
      <c r="GRB298" s="180"/>
      <c r="GRC298" s="75"/>
      <c r="GRD298" s="76"/>
      <c r="GRE298" s="181"/>
      <c r="GRF298" s="181"/>
      <c r="GRG298" s="182"/>
      <c r="GRH298" s="134"/>
      <c r="GRI298" s="135"/>
      <c r="GRJ298" s="111"/>
      <c r="GRK298" s="178"/>
      <c r="GRL298" s="178"/>
      <c r="GRM298" s="178"/>
      <c r="GRN298" s="178"/>
      <c r="GRO298" s="179"/>
      <c r="GRP298" s="73"/>
      <c r="GRQ298" s="73"/>
      <c r="GRR298" s="180"/>
      <c r="GRS298" s="75"/>
      <c r="GRT298" s="76"/>
      <c r="GRU298" s="180"/>
      <c r="GRV298" s="180"/>
      <c r="GRW298" s="180"/>
      <c r="GRX298" s="75"/>
      <c r="GRY298" s="76"/>
      <c r="GRZ298" s="181"/>
      <c r="GSA298" s="181"/>
      <c r="GSB298" s="182"/>
      <c r="GSC298" s="134"/>
      <c r="GSD298" s="135"/>
      <c r="GSE298" s="111"/>
      <c r="GSF298" s="178"/>
      <c r="GSG298" s="178"/>
      <c r="GSH298" s="178"/>
      <c r="GSI298" s="178"/>
      <c r="GSJ298" s="179"/>
      <c r="GSK298" s="73"/>
      <c r="GSL298" s="73"/>
      <c r="GSM298" s="180"/>
      <c r="GSN298" s="75"/>
      <c r="GSO298" s="76"/>
      <c r="GSP298" s="180"/>
      <c r="GSQ298" s="180"/>
      <c r="GSR298" s="180"/>
      <c r="GSS298" s="75"/>
      <c r="GST298" s="76"/>
      <c r="GSU298" s="181"/>
      <c r="GSV298" s="181"/>
      <c r="GSW298" s="182"/>
      <c r="GSX298" s="134"/>
      <c r="GSY298" s="135"/>
      <c r="GSZ298" s="111"/>
      <c r="GTA298" s="178"/>
      <c r="GTB298" s="178"/>
      <c r="GTC298" s="178"/>
      <c r="GTD298" s="178"/>
      <c r="GTE298" s="179"/>
      <c r="GTF298" s="73"/>
      <c r="GTG298" s="73"/>
      <c r="GTH298" s="180"/>
      <c r="GTI298" s="75"/>
      <c r="GTJ298" s="76"/>
      <c r="GTK298" s="180"/>
      <c r="GTL298" s="180"/>
      <c r="GTM298" s="180"/>
      <c r="GTN298" s="75"/>
      <c r="GTO298" s="76"/>
      <c r="GTP298" s="181"/>
      <c r="GTQ298" s="181"/>
      <c r="GTR298" s="182"/>
      <c r="GTS298" s="134"/>
      <c r="GTT298" s="135"/>
      <c r="GTU298" s="111"/>
      <c r="GTV298" s="178"/>
      <c r="GTW298" s="178"/>
      <c r="GTX298" s="178"/>
      <c r="GTY298" s="178"/>
      <c r="GTZ298" s="179"/>
      <c r="GUA298" s="73"/>
      <c r="GUB298" s="73"/>
      <c r="GUC298" s="180"/>
      <c r="GUD298" s="75"/>
      <c r="GUE298" s="76"/>
      <c r="GUF298" s="180"/>
      <c r="GUG298" s="180"/>
      <c r="GUH298" s="180"/>
      <c r="GUI298" s="75"/>
      <c r="GUJ298" s="76"/>
      <c r="GUK298" s="181"/>
      <c r="GUL298" s="181"/>
      <c r="GUM298" s="182"/>
      <c r="GUN298" s="134"/>
      <c r="GUO298" s="135"/>
      <c r="GUP298" s="111"/>
      <c r="GUQ298" s="178"/>
      <c r="GUR298" s="178"/>
      <c r="GUS298" s="178"/>
      <c r="GUT298" s="178"/>
      <c r="GUU298" s="179"/>
      <c r="GUV298" s="73"/>
      <c r="GUW298" s="73"/>
      <c r="GUX298" s="180"/>
      <c r="GUY298" s="75"/>
      <c r="GUZ298" s="76"/>
      <c r="GVA298" s="180"/>
      <c r="GVB298" s="180"/>
      <c r="GVC298" s="180"/>
      <c r="GVD298" s="75"/>
      <c r="GVE298" s="76"/>
      <c r="GVF298" s="181"/>
      <c r="GVG298" s="181"/>
      <c r="GVH298" s="182"/>
      <c r="GVI298" s="134"/>
      <c r="GVJ298" s="135"/>
      <c r="GVK298" s="111"/>
      <c r="GVL298" s="178"/>
      <c r="GVM298" s="178"/>
      <c r="GVN298" s="178"/>
      <c r="GVO298" s="178"/>
      <c r="GVP298" s="179"/>
      <c r="GVQ298" s="73"/>
      <c r="GVR298" s="73"/>
      <c r="GVS298" s="180"/>
      <c r="GVT298" s="75"/>
      <c r="GVU298" s="76"/>
      <c r="GVV298" s="180"/>
      <c r="GVW298" s="180"/>
      <c r="GVX298" s="180"/>
      <c r="GVY298" s="75"/>
      <c r="GVZ298" s="76"/>
      <c r="GWA298" s="181"/>
      <c r="GWB298" s="181"/>
      <c r="GWC298" s="182"/>
      <c r="GWD298" s="134"/>
      <c r="GWE298" s="135"/>
      <c r="GWF298" s="111"/>
      <c r="GWG298" s="178"/>
      <c r="GWH298" s="178"/>
      <c r="GWI298" s="178"/>
      <c r="GWJ298" s="178"/>
      <c r="GWK298" s="179"/>
      <c r="GWL298" s="73"/>
      <c r="GWM298" s="73"/>
      <c r="GWN298" s="180"/>
      <c r="GWO298" s="75"/>
      <c r="GWP298" s="76"/>
      <c r="GWQ298" s="180"/>
      <c r="GWR298" s="180"/>
      <c r="GWS298" s="180"/>
      <c r="GWT298" s="75"/>
      <c r="GWU298" s="76"/>
      <c r="GWV298" s="181"/>
      <c r="GWW298" s="181"/>
      <c r="GWX298" s="182"/>
      <c r="GWY298" s="134"/>
      <c r="GWZ298" s="135"/>
      <c r="GXA298" s="111"/>
      <c r="GXB298" s="178"/>
      <c r="GXC298" s="178"/>
      <c r="GXD298" s="178"/>
      <c r="GXE298" s="178"/>
      <c r="GXF298" s="179"/>
      <c r="GXG298" s="73"/>
      <c r="GXH298" s="73"/>
      <c r="GXI298" s="180"/>
      <c r="GXJ298" s="75"/>
      <c r="GXK298" s="76"/>
      <c r="GXL298" s="180"/>
      <c r="GXM298" s="180"/>
      <c r="GXN298" s="180"/>
      <c r="GXO298" s="75"/>
      <c r="GXP298" s="76"/>
      <c r="GXQ298" s="181"/>
      <c r="GXR298" s="181"/>
      <c r="GXS298" s="182"/>
      <c r="GXT298" s="134"/>
      <c r="GXU298" s="135"/>
      <c r="GXV298" s="111"/>
      <c r="GXW298" s="178"/>
      <c r="GXX298" s="178"/>
      <c r="GXY298" s="178"/>
      <c r="GXZ298" s="178"/>
      <c r="GYA298" s="179"/>
      <c r="GYB298" s="73"/>
      <c r="GYC298" s="73"/>
      <c r="GYD298" s="180"/>
      <c r="GYE298" s="75"/>
      <c r="GYF298" s="76"/>
      <c r="GYG298" s="180"/>
      <c r="GYH298" s="180"/>
      <c r="GYI298" s="180"/>
      <c r="GYJ298" s="75"/>
      <c r="GYK298" s="76"/>
      <c r="GYL298" s="181"/>
      <c r="GYM298" s="181"/>
      <c r="GYN298" s="182"/>
      <c r="GYO298" s="134"/>
      <c r="GYP298" s="135"/>
      <c r="GYQ298" s="111"/>
      <c r="GYR298" s="178"/>
      <c r="GYS298" s="178"/>
      <c r="GYT298" s="178"/>
      <c r="GYU298" s="178"/>
      <c r="GYV298" s="179"/>
      <c r="GYW298" s="73"/>
      <c r="GYX298" s="73"/>
      <c r="GYY298" s="180"/>
      <c r="GYZ298" s="75"/>
      <c r="GZA298" s="76"/>
      <c r="GZB298" s="180"/>
      <c r="GZC298" s="180"/>
      <c r="GZD298" s="180"/>
      <c r="GZE298" s="75"/>
      <c r="GZF298" s="76"/>
      <c r="GZG298" s="181"/>
      <c r="GZH298" s="181"/>
      <c r="GZI298" s="182"/>
      <c r="GZJ298" s="134"/>
      <c r="GZK298" s="135"/>
      <c r="GZL298" s="111"/>
      <c r="GZM298" s="178"/>
      <c r="GZN298" s="178"/>
      <c r="GZO298" s="178"/>
      <c r="GZP298" s="178"/>
      <c r="GZQ298" s="179"/>
      <c r="GZR298" s="73"/>
      <c r="GZS298" s="73"/>
      <c r="GZT298" s="180"/>
      <c r="GZU298" s="75"/>
      <c r="GZV298" s="76"/>
      <c r="GZW298" s="180"/>
      <c r="GZX298" s="180"/>
      <c r="GZY298" s="180"/>
      <c r="GZZ298" s="75"/>
      <c r="HAA298" s="76"/>
      <c r="HAB298" s="181"/>
      <c r="HAC298" s="181"/>
      <c r="HAD298" s="182"/>
      <c r="HAE298" s="134"/>
      <c r="HAF298" s="135"/>
      <c r="HAG298" s="111"/>
      <c r="HAH298" s="178"/>
      <c r="HAI298" s="178"/>
      <c r="HAJ298" s="178"/>
      <c r="HAK298" s="178"/>
      <c r="HAL298" s="179"/>
      <c r="HAM298" s="73"/>
      <c r="HAN298" s="73"/>
      <c r="HAO298" s="180"/>
      <c r="HAP298" s="75"/>
      <c r="HAQ298" s="76"/>
      <c r="HAR298" s="180"/>
      <c r="HAS298" s="180"/>
      <c r="HAT298" s="180"/>
      <c r="HAU298" s="75"/>
      <c r="HAV298" s="76"/>
      <c r="HAW298" s="181"/>
      <c r="HAX298" s="181"/>
      <c r="HAY298" s="182"/>
      <c r="HAZ298" s="134"/>
      <c r="HBA298" s="135"/>
      <c r="HBB298" s="111"/>
      <c r="HBC298" s="178"/>
      <c r="HBD298" s="178"/>
      <c r="HBE298" s="178"/>
      <c r="HBF298" s="178"/>
      <c r="HBG298" s="179"/>
      <c r="HBH298" s="73"/>
      <c r="HBI298" s="73"/>
      <c r="HBJ298" s="180"/>
      <c r="HBK298" s="75"/>
      <c r="HBL298" s="76"/>
      <c r="HBM298" s="180"/>
      <c r="HBN298" s="180"/>
      <c r="HBO298" s="180"/>
      <c r="HBP298" s="75"/>
      <c r="HBQ298" s="76"/>
      <c r="HBR298" s="181"/>
      <c r="HBS298" s="181"/>
      <c r="HBT298" s="182"/>
      <c r="HBU298" s="134"/>
      <c r="HBV298" s="135"/>
      <c r="HBW298" s="111"/>
      <c r="HBX298" s="178"/>
      <c r="HBY298" s="178"/>
      <c r="HBZ298" s="178"/>
      <c r="HCA298" s="178"/>
      <c r="HCB298" s="179"/>
      <c r="HCC298" s="73"/>
      <c r="HCD298" s="73"/>
      <c r="HCE298" s="180"/>
      <c r="HCF298" s="75"/>
      <c r="HCG298" s="76"/>
      <c r="HCH298" s="180"/>
      <c r="HCI298" s="180"/>
      <c r="HCJ298" s="180"/>
      <c r="HCK298" s="75"/>
      <c r="HCL298" s="76"/>
      <c r="HCM298" s="181"/>
      <c r="HCN298" s="181"/>
      <c r="HCO298" s="182"/>
      <c r="HCP298" s="134"/>
      <c r="HCQ298" s="135"/>
      <c r="HCR298" s="111"/>
      <c r="HCS298" s="178"/>
      <c r="HCT298" s="178"/>
      <c r="HCU298" s="178"/>
      <c r="HCV298" s="178"/>
      <c r="HCW298" s="179"/>
      <c r="HCX298" s="73"/>
      <c r="HCY298" s="73"/>
      <c r="HCZ298" s="180"/>
      <c r="HDA298" s="75"/>
      <c r="HDB298" s="76"/>
      <c r="HDC298" s="180"/>
      <c r="HDD298" s="180"/>
      <c r="HDE298" s="180"/>
      <c r="HDF298" s="75"/>
      <c r="HDG298" s="76"/>
      <c r="HDH298" s="181"/>
      <c r="HDI298" s="181"/>
      <c r="HDJ298" s="182"/>
      <c r="HDK298" s="134"/>
      <c r="HDL298" s="135"/>
      <c r="HDM298" s="111"/>
      <c r="HDN298" s="178"/>
      <c r="HDO298" s="178"/>
      <c r="HDP298" s="178"/>
      <c r="HDQ298" s="178"/>
      <c r="HDR298" s="179"/>
      <c r="HDS298" s="73"/>
      <c r="HDT298" s="73"/>
      <c r="HDU298" s="180"/>
      <c r="HDV298" s="75"/>
      <c r="HDW298" s="76"/>
      <c r="HDX298" s="180"/>
      <c r="HDY298" s="180"/>
      <c r="HDZ298" s="180"/>
      <c r="HEA298" s="75"/>
      <c r="HEB298" s="76"/>
      <c r="HEC298" s="181"/>
      <c r="HED298" s="181"/>
      <c r="HEE298" s="182"/>
      <c r="HEF298" s="134"/>
      <c r="HEG298" s="135"/>
      <c r="HEH298" s="111"/>
      <c r="HEI298" s="178"/>
      <c r="HEJ298" s="178"/>
      <c r="HEK298" s="178"/>
      <c r="HEL298" s="178"/>
      <c r="HEM298" s="179"/>
      <c r="HEN298" s="73"/>
      <c r="HEO298" s="73"/>
      <c r="HEP298" s="180"/>
      <c r="HEQ298" s="75"/>
      <c r="HER298" s="76"/>
      <c r="HES298" s="180"/>
      <c r="HET298" s="180"/>
      <c r="HEU298" s="180"/>
      <c r="HEV298" s="75"/>
      <c r="HEW298" s="76"/>
      <c r="HEX298" s="181"/>
      <c r="HEY298" s="181"/>
      <c r="HEZ298" s="182"/>
      <c r="HFA298" s="134"/>
      <c r="HFB298" s="135"/>
      <c r="HFC298" s="111"/>
      <c r="HFD298" s="178"/>
      <c r="HFE298" s="178"/>
      <c r="HFF298" s="178"/>
      <c r="HFG298" s="178"/>
      <c r="HFH298" s="179"/>
      <c r="HFI298" s="73"/>
      <c r="HFJ298" s="73"/>
      <c r="HFK298" s="180"/>
      <c r="HFL298" s="75"/>
      <c r="HFM298" s="76"/>
      <c r="HFN298" s="180"/>
      <c r="HFO298" s="180"/>
      <c r="HFP298" s="180"/>
      <c r="HFQ298" s="75"/>
      <c r="HFR298" s="76"/>
      <c r="HFS298" s="181"/>
      <c r="HFT298" s="181"/>
      <c r="HFU298" s="182"/>
      <c r="HFV298" s="134"/>
      <c r="HFW298" s="135"/>
      <c r="HFX298" s="111"/>
      <c r="HFY298" s="178"/>
      <c r="HFZ298" s="178"/>
      <c r="HGA298" s="178"/>
      <c r="HGB298" s="178"/>
      <c r="HGC298" s="179"/>
      <c r="HGD298" s="73"/>
      <c r="HGE298" s="73"/>
      <c r="HGF298" s="180"/>
      <c r="HGG298" s="75"/>
      <c r="HGH298" s="76"/>
      <c r="HGI298" s="180"/>
      <c r="HGJ298" s="180"/>
      <c r="HGK298" s="180"/>
      <c r="HGL298" s="75"/>
      <c r="HGM298" s="76"/>
      <c r="HGN298" s="181"/>
      <c r="HGO298" s="181"/>
      <c r="HGP298" s="182"/>
      <c r="HGQ298" s="134"/>
      <c r="HGR298" s="135"/>
      <c r="HGS298" s="111"/>
      <c r="HGT298" s="178"/>
      <c r="HGU298" s="178"/>
      <c r="HGV298" s="178"/>
      <c r="HGW298" s="178"/>
      <c r="HGX298" s="179"/>
      <c r="HGY298" s="73"/>
      <c r="HGZ298" s="73"/>
      <c r="HHA298" s="180"/>
      <c r="HHB298" s="75"/>
      <c r="HHC298" s="76"/>
      <c r="HHD298" s="180"/>
      <c r="HHE298" s="180"/>
      <c r="HHF298" s="180"/>
      <c r="HHG298" s="75"/>
      <c r="HHH298" s="76"/>
      <c r="HHI298" s="181"/>
      <c r="HHJ298" s="181"/>
      <c r="HHK298" s="182"/>
      <c r="HHL298" s="134"/>
      <c r="HHM298" s="135"/>
      <c r="HHN298" s="111"/>
      <c r="HHO298" s="178"/>
      <c r="HHP298" s="178"/>
      <c r="HHQ298" s="178"/>
      <c r="HHR298" s="178"/>
      <c r="HHS298" s="179"/>
      <c r="HHT298" s="73"/>
      <c r="HHU298" s="73"/>
      <c r="HHV298" s="180"/>
      <c r="HHW298" s="75"/>
      <c r="HHX298" s="76"/>
      <c r="HHY298" s="180"/>
      <c r="HHZ298" s="180"/>
      <c r="HIA298" s="180"/>
      <c r="HIB298" s="75"/>
      <c r="HIC298" s="76"/>
      <c r="HID298" s="181"/>
      <c r="HIE298" s="181"/>
      <c r="HIF298" s="182"/>
      <c r="HIG298" s="134"/>
      <c r="HIH298" s="135"/>
      <c r="HII298" s="111"/>
      <c r="HIJ298" s="178"/>
      <c r="HIK298" s="178"/>
      <c r="HIL298" s="178"/>
      <c r="HIM298" s="178"/>
      <c r="HIN298" s="179"/>
      <c r="HIO298" s="73"/>
      <c r="HIP298" s="73"/>
      <c r="HIQ298" s="180"/>
      <c r="HIR298" s="75"/>
      <c r="HIS298" s="76"/>
      <c r="HIT298" s="180"/>
      <c r="HIU298" s="180"/>
      <c r="HIV298" s="180"/>
      <c r="HIW298" s="75"/>
      <c r="HIX298" s="76"/>
      <c r="HIY298" s="181"/>
      <c r="HIZ298" s="181"/>
      <c r="HJA298" s="182"/>
      <c r="HJB298" s="134"/>
      <c r="HJC298" s="135"/>
      <c r="HJD298" s="111"/>
      <c r="HJE298" s="178"/>
      <c r="HJF298" s="178"/>
      <c r="HJG298" s="178"/>
      <c r="HJH298" s="178"/>
      <c r="HJI298" s="179"/>
      <c r="HJJ298" s="73"/>
      <c r="HJK298" s="73"/>
      <c r="HJL298" s="180"/>
      <c r="HJM298" s="75"/>
      <c r="HJN298" s="76"/>
      <c r="HJO298" s="180"/>
      <c r="HJP298" s="180"/>
      <c r="HJQ298" s="180"/>
      <c r="HJR298" s="75"/>
      <c r="HJS298" s="76"/>
      <c r="HJT298" s="181"/>
      <c r="HJU298" s="181"/>
      <c r="HJV298" s="182"/>
      <c r="HJW298" s="134"/>
      <c r="HJX298" s="135"/>
      <c r="HJY298" s="111"/>
      <c r="HJZ298" s="178"/>
      <c r="HKA298" s="178"/>
      <c r="HKB298" s="178"/>
      <c r="HKC298" s="178"/>
      <c r="HKD298" s="179"/>
      <c r="HKE298" s="73"/>
      <c r="HKF298" s="73"/>
      <c r="HKG298" s="180"/>
      <c r="HKH298" s="75"/>
      <c r="HKI298" s="76"/>
      <c r="HKJ298" s="180"/>
      <c r="HKK298" s="180"/>
      <c r="HKL298" s="180"/>
      <c r="HKM298" s="75"/>
      <c r="HKN298" s="76"/>
      <c r="HKO298" s="181"/>
      <c r="HKP298" s="181"/>
      <c r="HKQ298" s="182"/>
      <c r="HKR298" s="134"/>
      <c r="HKS298" s="135"/>
      <c r="HKT298" s="111"/>
      <c r="HKU298" s="178"/>
      <c r="HKV298" s="178"/>
      <c r="HKW298" s="178"/>
      <c r="HKX298" s="178"/>
      <c r="HKY298" s="179"/>
      <c r="HKZ298" s="73"/>
      <c r="HLA298" s="73"/>
      <c r="HLB298" s="180"/>
      <c r="HLC298" s="75"/>
      <c r="HLD298" s="76"/>
      <c r="HLE298" s="180"/>
      <c r="HLF298" s="180"/>
      <c r="HLG298" s="180"/>
      <c r="HLH298" s="75"/>
      <c r="HLI298" s="76"/>
      <c r="HLJ298" s="181"/>
      <c r="HLK298" s="181"/>
      <c r="HLL298" s="182"/>
      <c r="HLM298" s="134"/>
      <c r="HLN298" s="135"/>
      <c r="HLO298" s="111"/>
      <c r="HLP298" s="178"/>
      <c r="HLQ298" s="178"/>
      <c r="HLR298" s="178"/>
      <c r="HLS298" s="178"/>
      <c r="HLT298" s="179"/>
      <c r="HLU298" s="73"/>
      <c r="HLV298" s="73"/>
      <c r="HLW298" s="180"/>
      <c r="HLX298" s="75"/>
      <c r="HLY298" s="76"/>
      <c r="HLZ298" s="180"/>
      <c r="HMA298" s="180"/>
      <c r="HMB298" s="180"/>
      <c r="HMC298" s="75"/>
      <c r="HMD298" s="76"/>
      <c r="HME298" s="181"/>
      <c r="HMF298" s="181"/>
      <c r="HMG298" s="182"/>
      <c r="HMH298" s="134"/>
      <c r="HMI298" s="135"/>
      <c r="HMJ298" s="111"/>
      <c r="HMK298" s="178"/>
      <c r="HML298" s="178"/>
      <c r="HMM298" s="178"/>
      <c r="HMN298" s="178"/>
      <c r="HMO298" s="179"/>
      <c r="HMP298" s="73"/>
      <c r="HMQ298" s="73"/>
      <c r="HMR298" s="180"/>
      <c r="HMS298" s="75"/>
      <c r="HMT298" s="76"/>
      <c r="HMU298" s="180"/>
      <c r="HMV298" s="180"/>
      <c r="HMW298" s="180"/>
      <c r="HMX298" s="75"/>
      <c r="HMY298" s="76"/>
      <c r="HMZ298" s="181"/>
      <c r="HNA298" s="181"/>
      <c r="HNB298" s="182"/>
      <c r="HNC298" s="134"/>
      <c r="HND298" s="135"/>
      <c r="HNE298" s="111"/>
      <c r="HNF298" s="178"/>
      <c r="HNG298" s="178"/>
      <c r="HNH298" s="178"/>
      <c r="HNI298" s="178"/>
      <c r="HNJ298" s="179"/>
      <c r="HNK298" s="73"/>
      <c r="HNL298" s="73"/>
      <c r="HNM298" s="180"/>
      <c r="HNN298" s="75"/>
      <c r="HNO298" s="76"/>
      <c r="HNP298" s="180"/>
      <c r="HNQ298" s="180"/>
      <c r="HNR298" s="180"/>
      <c r="HNS298" s="75"/>
      <c r="HNT298" s="76"/>
      <c r="HNU298" s="181"/>
      <c r="HNV298" s="181"/>
      <c r="HNW298" s="182"/>
      <c r="HNX298" s="134"/>
      <c r="HNY298" s="135"/>
      <c r="HNZ298" s="111"/>
      <c r="HOA298" s="178"/>
      <c r="HOB298" s="178"/>
      <c r="HOC298" s="178"/>
      <c r="HOD298" s="178"/>
      <c r="HOE298" s="179"/>
      <c r="HOF298" s="73"/>
      <c r="HOG298" s="73"/>
      <c r="HOH298" s="180"/>
      <c r="HOI298" s="75"/>
      <c r="HOJ298" s="76"/>
      <c r="HOK298" s="180"/>
      <c r="HOL298" s="180"/>
      <c r="HOM298" s="180"/>
      <c r="HON298" s="75"/>
      <c r="HOO298" s="76"/>
      <c r="HOP298" s="181"/>
      <c r="HOQ298" s="181"/>
      <c r="HOR298" s="182"/>
      <c r="HOS298" s="134"/>
      <c r="HOT298" s="135"/>
      <c r="HOU298" s="111"/>
      <c r="HOV298" s="178"/>
      <c r="HOW298" s="178"/>
      <c r="HOX298" s="178"/>
      <c r="HOY298" s="178"/>
      <c r="HOZ298" s="179"/>
      <c r="HPA298" s="73"/>
      <c r="HPB298" s="73"/>
      <c r="HPC298" s="180"/>
      <c r="HPD298" s="75"/>
      <c r="HPE298" s="76"/>
      <c r="HPF298" s="180"/>
      <c r="HPG298" s="180"/>
      <c r="HPH298" s="180"/>
      <c r="HPI298" s="75"/>
      <c r="HPJ298" s="76"/>
      <c r="HPK298" s="181"/>
      <c r="HPL298" s="181"/>
      <c r="HPM298" s="182"/>
      <c r="HPN298" s="134"/>
      <c r="HPO298" s="135"/>
      <c r="HPP298" s="111"/>
      <c r="HPQ298" s="178"/>
      <c r="HPR298" s="178"/>
      <c r="HPS298" s="178"/>
      <c r="HPT298" s="178"/>
      <c r="HPU298" s="179"/>
      <c r="HPV298" s="73"/>
      <c r="HPW298" s="73"/>
      <c r="HPX298" s="180"/>
      <c r="HPY298" s="75"/>
      <c r="HPZ298" s="76"/>
      <c r="HQA298" s="180"/>
      <c r="HQB298" s="180"/>
      <c r="HQC298" s="180"/>
      <c r="HQD298" s="75"/>
      <c r="HQE298" s="76"/>
      <c r="HQF298" s="181"/>
      <c r="HQG298" s="181"/>
      <c r="HQH298" s="182"/>
      <c r="HQI298" s="134"/>
      <c r="HQJ298" s="135"/>
      <c r="HQK298" s="111"/>
      <c r="HQL298" s="178"/>
      <c r="HQM298" s="178"/>
      <c r="HQN298" s="178"/>
      <c r="HQO298" s="178"/>
      <c r="HQP298" s="179"/>
      <c r="HQQ298" s="73"/>
      <c r="HQR298" s="73"/>
      <c r="HQS298" s="180"/>
      <c r="HQT298" s="75"/>
      <c r="HQU298" s="76"/>
      <c r="HQV298" s="180"/>
      <c r="HQW298" s="180"/>
      <c r="HQX298" s="180"/>
      <c r="HQY298" s="75"/>
      <c r="HQZ298" s="76"/>
      <c r="HRA298" s="181"/>
      <c r="HRB298" s="181"/>
      <c r="HRC298" s="182"/>
      <c r="HRD298" s="134"/>
      <c r="HRE298" s="135"/>
      <c r="HRF298" s="111"/>
      <c r="HRG298" s="178"/>
      <c r="HRH298" s="178"/>
      <c r="HRI298" s="178"/>
      <c r="HRJ298" s="178"/>
      <c r="HRK298" s="179"/>
      <c r="HRL298" s="73"/>
      <c r="HRM298" s="73"/>
      <c r="HRN298" s="180"/>
      <c r="HRO298" s="75"/>
      <c r="HRP298" s="76"/>
      <c r="HRQ298" s="180"/>
      <c r="HRR298" s="180"/>
      <c r="HRS298" s="180"/>
      <c r="HRT298" s="75"/>
      <c r="HRU298" s="76"/>
      <c r="HRV298" s="181"/>
      <c r="HRW298" s="181"/>
      <c r="HRX298" s="182"/>
      <c r="HRY298" s="134"/>
      <c r="HRZ298" s="135"/>
      <c r="HSA298" s="111"/>
      <c r="HSB298" s="178"/>
      <c r="HSC298" s="178"/>
      <c r="HSD298" s="178"/>
      <c r="HSE298" s="178"/>
      <c r="HSF298" s="179"/>
      <c r="HSG298" s="73"/>
      <c r="HSH298" s="73"/>
      <c r="HSI298" s="180"/>
      <c r="HSJ298" s="75"/>
      <c r="HSK298" s="76"/>
      <c r="HSL298" s="180"/>
      <c r="HSM298" s="180"/>
      <c r="HSN298" s="180"/>
      <c r="HSO298" s="75"/>
      <c r="HSP298" s="76"/>
      <c r="HSQ298" s="181"/>
      <c r="HSR298" s="181"/>
      <c r="HSS298" s="182"/>
      <c r="HST298" s="134"/>
      <c r="HSU298" s="135"/>
      <c r="HSV298" s="111"/>
      <c r="HSW298" s="178"/>
      <c r="HSX298" s="178"/>
      <c r="HSY298" s="178"/>
      <c r="HSZ298" s="178"/>
      <c r="HTA298" s="179"/>
      <c r="HTB298" s="73"/>
      <c r="HTC298" s="73"/>
      <c r="HTD298" s="180"/>
      <c r="HTE298" s="75"/>
      <c r="HTF298" s="76"/>
      <c r="HTG298" s="180"/>
      <c r="HTH298" s="180"/>
      <c r="HTI298" s="180"/>
      <c r="HTJ298" s="75"/>
      <c r="HTK298" s="76"/>
      <c r="HTL298" s="181"/>
      <c r="HTM298" s="181"/>
      <c r="HTN298" s="182"/>
      <c r="HTO298" s="134"/>
      <c r="HTP298" s="135"/>
      <c r="HTQ298" s="111"/>
      <c r="HTR298" s="178"/>
      <c r="HTS298" s="178"/>
      <c r="HTT298" s="178"/>
      <c r="HTU298" s="178"/>
      <c r="HTV298" s="179"/>
      <c r="HTW298" s="73"/>
      <c r="HTX298" s="73"/>
      <c r="HTY298" s="180"/>
      <c r="HTZ298" s="75"/>
      <c r="HUA298" s="76"/>
      <c r="HUB298" s="180"/>
      <c r="HUC298" s="180"/>
      <c r="HUD298" s="180"/>
      <c r="HUE298" s="75"/>
      <c r="HUF298" s="76"/>
      <c r="HUG298" s="181"/>
      <c r="HUH298" s="181"/>
      <c r="HUI298" s="182"/>
      <c r="HUJ298" s="134"/>
      <c r="HUK298" s="135"/>
      <c r="HUL298" s="111"/>
      <c r="HUM298" s="178"/>
      <c r="HUN298" s="178"/>
      <c r="HUO298" s="178"/>
      <c r="HUP298" s="178"/>
      <c r="HUQ298" s="179"/>
      <c r="HUR298" s="73"/>
      <c r="HUS298" s="73"/>
      <c r="HUT298" s="180"/>
      <c r="HUU298" s="75"/>
      <c r="HUV298" s="76"/>
      <c r="HUW298" s="180"/>
      <c r="HUX298" s="180"/>
      <c r="HUY298" s="180"/>
      <c r="HUZ298" s="75"/>
      <c r="HVA298" s="76"/>
      <c r="HVB298" s="181"/>
      <c r="HVC298" s="181"/>
      <c r="HVD298" s="182"/>
      <c r="HVE298" s="134"/>
      <c r="HVF298" s="135"/>
      <c r="HVG298" s="111"/>
      <c r="HVH298" s="178"/>
      <c r="HVI298" s="178"/>
      <c r="HVJ298" s="178"/>
      <c r="HVK298" s="178"/>
      <c r="HVL298" s="179"/>
      <c r="HVM298" s="73"/>
      <c r="HVN298" s="73"/>
      <c r="HVO298" s="180"/>
      <c r="HVP298" s="75"/>
      <c r="HVQ298" s="76"/>
      <c r="HVR298" s="180"/>
      <c r="HVS298" s="180"/>
      <c r="HVT298" s="180"/>
      <c r="HVU298" s="75"/>
      <c r="HVV298" s="76"/>
      <c r="HVW298" s="181"/>
      <c r="HVX298" s="181"/>
      <c r="HVY298" s="182"/>
      <c r="HVZ298" s="134"/>
      <c r="HWA298" s="135"/>
      <c r="HWB298" s="111"/>
      <c r="HWC298" s="178"/>
      <c r="HWD298" s="178"/>
      <c r="HWE298" s="178"/>
      <c r="HWF298" s="178"/>
      <c r="HWG298" s="179"/>
      <c r="HWH298" s="73"/>
      <c r="HWI298" s="73"/>
      <c r="HWJ298" s="180"/>
      <c r="HWK298" s="75"/>
      <c r="HWL298" s="76"/>
      <c r="HWM298" s="180"/>
      <c r="HWN298" s="180"/>
      <c r="HWO298" s="180"/>
      <c r="HWP298" s="75"/>
      <c r="HWQ298" s="76"/>
      <c r="HWR298" s="181"/>
      <c r="HWS298" s="181"/>
      <c r="HWT298" s="182"/>
      <c r="HWU298" s="134"/>
      <c r="HWV298" s="135"/>
      <c r="HWW298" s="111"/>
      <c r="HWX298" s="178"/>
      <c r="HWY298" s="178"/>
      <c r="HWZ298" s="178"/>
      <c r="HXA298" s="178"/>
      <c r="HXB298" s="179"/>
      <c r="HXC298" s="73"/>
      <c r="HXD298" s="73"/>
      <c r="HXE298" s="180"/>
      <c r="HXF298" s="75"/>
      <c r="HXG298" s="76"/>
      <c r="HXH298" s="180"/>
      <c r="HXI298" s="180"/>
      <c r="HXJ298" s="180"/>
      <c r="HXK298" s="75"/>
      <c r="HXL298" s="76"/>
      <c r="HXM298" s="181"/>
      <c r="HXN298" s="181"/>
      <c r="HXO298" s="182"/>
      <c r="HXP298" s="134"/>
      <c r="HXQ298" s="135"/>
      <c r="HXR298" s="111"/>
      <c r="HXS298" s="178"/>
      <c r="HXT298" s="178"/>
      <c r="HXU298" s="178"/>
      <c r="HXV298" s="178"/>
      <c r="HXW298" s="179"/>
      <c r="HXX298" s="73"/>
      <c r="HXY298" s="73"/>
      <c r="HXZ298" s="180"/>
      <c r="HYA298" s="75"/>
      <c r="HYB298" s="76"/>
      <c r="HYC298" s="180"/>
      <c r="HYD298" s="180"/>
      <c r="HYE298" s="180"/>
      <c r="HYF298" s="75"/>
      <c r="HYG298" s="76"/>
      <c r="HYH298" s="181"/>
      <c r="HYI298" s="181"/>
      <c r="HYJ298" s="182"/>
      <c r="HYK298" s="134"/>
      <c r="HYL298" s="135"/>
      <c r="HYM298" s="111"/>
      <c r="HYN298" s="178"/>
      <c r="HYO298" s="178"/>
      <c r="HYP298" s="178"/>
      <c r="HYQ298" s="178"/>
      <c r="HYR298" s="179"/>
      <c r="HYS298" s="73"/>
      <c r="HYT298" s="73"/>
      <c r="HYU298" s="180"/>
      <c r="HYV298" s="75"/>
      <c r="HYW298" s="76"/>
      <c r="HYX298" s="180"/>
      <c r="HYY298" s="180"/>
      <c r="HYZ298" s="180"/>
      <c r="HZA298" s="75"/>
      <c r="HZB298" s="76"/>
      <c r="HZC298" s="181"/>
      <c r="HZD298" s="181"/>
      <c r="HZE298" s="182"/>
      <c r="HZF298" s="134"/>
      <c r="HZG298" s="135"/>
      <c r="HZH298" s="111"/>
      <c r="HZI298" s="178"/>
      <c r="HZJ298" s="178"/>
      <c r="HZK298" s="178"/>
      <c r="HZL298" s="178"/>
      <c r="HZM298" s="179"/>
      <c r="HZN298" s="73"/>
      <c r="HZO298" s="73"/>
      <c r="HZP298" s="180"/>
      <c r="HZQ298" s="75"/>
      <c r="HZR298" s="76"/>
      <c r="HZS298" s="180"/>
      <c r="HZT298" s="180"/>
      <c r="HZU298" s="180"/>
      <c r="HZV298" s="75"/>
      <c r="HZW298" s="76"/>
      <c r="HZX298" s="181"/>
      <c r="HZY298" s="181"/>
      <c r="HZZ298" s="182"/>
      <c r="IAA298" s="134"/>
      <c r="IAB298" s="135"/>
      <c r="IAC298" s="111"/>
      <c r="IAD298" s="178"/>
      <c r="IAE298" s="178"/>
      <c r="IAF298" s="178"/>
      <c r="IAG298" s="178"/>
      <c r="IAH298" s="179"/>
      <c r="IAI298" s="73"/>
      <c r="IAJ298" s="73"/>
      <c r="IAK298" s="180"/>
      <c r="IAL298" s="75"/>
      <c r="IAM298" s="76"/>
      <c r="IAN298" s="180"/>
      <c r="IAO298" s="180"/>
      <c r="IAP298" s="180"/>
      <c r="IAQ298" s="75"/>
      <c r="IAR298" s="76"/>
      <c r="IAS298" s="181"/>
      <c r="IAT298" s="181"/>
      <c r="IAU298" s="182"/>
      <c r="IAV298" s="134"/>
      <c r="IAW298" s="135"/>
      <c r="IAX298" s="111"/>
      <c r="IAY298" s="178"/>
      <c r="IAZ298" s="178"/>
      <c r="IBA298" s="178"/>
      <c r="IBB298" s="178"/>
      <c r="IBC298" s="179"/>
      <c r="IBD298" s="73"/>
      <c r="IBE298" s="73"/>
      <c r="IBF298" s="180"/>
      <c r="IBG298" s="75"/>
      <c r="IBH298" s="76"/>
      <c r="IBI298" s="180"/>
      <c r="IBJ298" s="180"/>
      <c r="IBK298" s="180"/>
      <c r="IBL298" s="75"/>
      <c r="IBM298" s="76"/>
      <c r="IBN298" s="181"/>
      <c r="IBO298" s="181"/>
      <c r="IBP298" s="182"/>
      <c r="IBQ298" s="134"/>
      <c r="IBR298" s="135"/>
      <c r="IBS298" s="111"/>
      <c r="IBT298" s="178"/>
      <c r="IBU298" s="178"/>
      <c r="IBV298" s="178"/>
      <c r="IBW298" s="178"/>
      <c r="IBX298" s="179"/>
      <c r="IBY298" s="73"/>
      <c r="IBZ298" s="73"/>
      <c r="ICA298" s="180"/>
      <c r="ICB298" s="75"/>
      <c r="ICC298" s="76"/>
      <c r="ICD298" s="180"/>
      <c r="ICE298" s="180"/>
      <c r="ICF298" s="180"/>
      <c r="ICG298" s="75"/>
      <c r="ICH298" s="76"/>
      <c r="ICI298" s="181"/>
      <c r="ICJ298" s="181"/>
      <c r="ICK298" s="182"/>
      <c r="ICL298" s="134"/>
      <c r="ICM298" s="135"/>
      <c r="ICN298" s="111"/>
      <c r="ICO298" s="178"/>
      <c r="ICP298" s="178"/>
      <c r="ICQ298" s="178"/>
      <c r="ICR298" s="178"/>
      <c r="ICS298" s="179"/>
      <c r="ICT298" s="73"/>
      <c r="ICU298" s="73"/>
      <c r="ICV298" s="180"/>
      <c r="ICW298" s="75"/>
      <c r="ICX298" s="76"/>
      <c r="ICY298" s="180"/>
      <c r="ICZ298" s="180"/>
      <c r="IDA298" s="180"/>
      <c r="IDB298" s="75"/>
      <c r="IDC298" s="76"/>
      <c r="IDD298" s="181"/>
      <c r="IDE298" s="181"/>
      <c r="IDF298" s="182"/>
      <c r="IDG298" s="134"/>
      <c r="IDH298" s="135"/>
      <c r="IDI298" s="111"/>
      <c r="IDJ298" s="178"/>
      <c r="IDK298" s="178"/>
      <c r="IDL298" s="178"/>
      <c r="IDM298" s="178"/>
      <c r="IDN298" s="179"/>
      <c r="IDO298" s="73"/>
      <c r="IDP298" s="73"/>
      <c r="IDQ298" s="180"/>
      <c r="IDR298" s="75"/>
      <c r="IDS298" s="76"/>
      <c r="IDT298" s="180"/>
      <c r="IDU298" s="180"/>
      <c r="IDV298" s="180"/>
      <c r="IDW298" s="75"/>
      <c r="IDX298" s="76"/>
      <c r="IDY298" s="181"/>
      <c r="IDZ298" s="181"/>
      <c r="IEA298" s="182"/>
      <c r="IEB298" s="134"/>
      <c r="IEC298" s="135"/>
      <c r="IED298" s="111"/>
      <c r="IEE298" s="178"/>
      <c r="IEF298" s="178"/>
      <c r="IEG298" s="178"/>
      <c r="IEH298" s="178"/>
      <c r="IEI298" s="179"/>
      <c r="IEJ298" s="73"/>
      <c r="IEK298" s="73"/>
      <c r="IEL298" s="180"/>
      <c r="IEM298" s="75"/>
      <c r="IEN298" s="76"/>
      <c r="IEO298" s="180"/>
      <c r="IEP298" s="180"/>
      <c r="IEQ298" s="180"/>
      <c r="IER298" s="75"/>
      <c r="IES298" s="76"/>
      <c r="IET298" s="181"/>
      <c r="IEU298" s="181"/>
      <c r="IEV298" s="182"/>
      <c r="IEW298" s="134"/>
      <c r="IEX298" s="135"/>
      <c r="IEY298" s="111"/>
      <c r="IEZ298" s="178"/>
      <c r="IFA298" s="178"/>
      <c r="IFB298" s="178"/>
      <c r="IFC298" s="178"/>
      <c r="IFD298" s="179"/>
      <c r="IFE298" s="73"/>
      <c r="IFF298" s="73"/>
      <c r="IFG298" s="180"/>
      <c r="IFH298" s="75"/>
      <c r="IFI298" s="76"/>
      <c r="IFJ298" s="180"/>
      <c r="IFK298" s="180"/>
      <c r="IFL298" s="180"/>
      <c r="IFM298" s="75"/>
      <c r="IFN298" s="76"/>
      <c r="IFO298" s="181"/>
      <c r="IFP298" s="181"/>
      <c r="IFQ298" s="182"/>
      <c r="IFR298" s="134"/>
      <c r="IFS298" s="135"/>
      <c r="IFT298" s="111"/>
      <c r="IFU298" s="178"/>
      <c r="IFV298" s="178"/>
      <c r="IFW298" s="178"/>
      <c r="IFX298" s="178"/>
      <c r="IFY298" s="179"/>
      <c r="IFZ298" s="73"/>
      <c r="IGA298" s="73"/>
      <c r="IGB298" s="180"/>
      <c r="IGC298" s="75"/>
      <c r="IGD298" s="76"/>
      <c r="IGE298" s="180"/>
      <c r="IGF298" s="180"/>
      <c r="IGG298" s="180"/>
      <c r="IGH298" s="75"/>
      <c r="IGI298" s="76"/>
      <c r="IGJ298" s="181"/>
      <c r="IGK298" s="181"/>
      <c r="IGL298" s="182"/>
      <c r="IGM298" s="134"/>
      <c r="IGN298" s="135"/>
      <c r="IGO298" s="111"/>
      <c r="IGP298" s="178"/>
      <c r="IGQ298" s="178"/>
      <c r="IGR298" s="178"/>
      <c r="IGS298" s="178"/>
      <c r="IGT298" s="179"/>
      <c r="IGU298" s="73"/>
      <c r="IGV298" s="73"/>
      <c r="IGW298" s="180"/>
      <c r="IGX298" s="75"/>
      <c r="IGY298" s="76"/>
      <c r="IGZ298" s="180"/>
      <c r="IHA298" s="180"/>
      <c r="IHB298" s="180"/>
      <c r="IHC298" s="75"/>
      <c r="IHD298" s="76"/>
      <c r="IHE298" s="181"/>
      <c r="IHF298" s="181"/>
      <c r="IHG298" s="182"/>
      <c r="IHH298" s="134"/>
      <c r="IHI298" s="135"/>
      <c r="IHJ298" s="111"/>
      <c r="IHK298" s="178"/>
      <c r="IHL298" s="178"/>
      <c r="IHM298" s="178"/>
      <c r="IHN298" s="178"/>
      <c r="IHO298" s="179"/>
      <c r="IHP298" s="73"/>
      <c r="IHQ298" s="73"/>
      <c r="IHR298" s="180"/>
      <c r="IHS298" s="75"/>
      <c r="IHT298" s="76"/>
      <c r="IHU298" s="180"/>
      <c r="IHV298" s="180"/>
      <c r="IHW298" s="180"/>
      <c r="IHX298" s="75"/>
      <c r="IHY298" s="76"/>
      <c r="IHZ298" s="181"/>
      <c r="IIA298" s="181"/>
      <c r="IIB298" s="182"/>
      <c r="IIC298" s="134"/>
      <c r="IID298" s="135"/>
      <c r="IIE298" s="111"/>
      <c r="IIF298" s="178"/>
      <c r="IIG298" s="178"/>
      <c r="IIH298" s="178"/>
      <c r="III298" s="178"/>
      <c r="IIJ298" s="179"/>
      <c r="IIK298" s="73"/>
      <c r="IIL298" s="73"/>
      <c r="IIM298" s="180"/>
      <c r="IIN298" s="75"/>
      <c r="IIO298" s="76"/>
      <c r="IIP298" s="180"/>
      <c r="IIQ298" s="180"/>
      <c r="IIR298" s="180"/>
      <c r="IIS298" s="75"/>
      <c r="IIT298" s="76"/>
      <c r="IIU298" s="181"/>
      <c r="IIV298" s="181"/>
      <c r="IIW298" s="182"/>
      <c r="IIX298" s="134"/>
      <c r="IIY298" s="135"/>
      <c r="IIZ298" s="111"/>
      <c r="IJA298" s="178"/>
      <c r="IJB298" s="178"/>
      <c r="IJC298" s="178"/>
      <c r="IJD298" s="178"/>
      <c r="IJE298" s="179"/>
      <c r="IJF298" s="73"/>
      <c r="IJG298" s="73"/>
      <c r="IJH298" s="180"/>
      <c r="IJI298" s="75"/>
      <c r="IJJ298" s="76"/>
      <c r="IJK298" s="180"/>
      <c r="IJL298" s="180"/>
      <c r="IJM298" s="180"/>
      <c r="IJN298" s="75"/>
      <c r="IJO298" s="76"/>
      <c r="IJP298" s="181"/>
      <c r="IJQ298" s="181"/>
      <c r="IJR298" s="182"/>
      <c r="IJS298" s="134"/>
      <c r="IJT298" s="135"/>
      <c r="IJU298" s="111"/>
      <c r="IJV298" s="178"/>
      <c r="IJW298" s="178"/>
      <c r="IJX298" s="178"/>
      <c r="IJY298" s="178"/>
      <c r="IJZ298" s="179"/>
      <c r="IKA298" s="73"/>
      <c r="IKB298" s="73"/>
      <c r="IKC298" s="180"/>
      <c r="IKD298" s="75"/>
      <c r="IKE298" s="76"/>
      <c r="IKF298" s="180"/>
      <c r="IKG298" s="180"/>
      <c r="IKH298" s="180"/>
      <c r="IKI298" s="75"/>
      <c r="IKJ298" s="76"/>
      <c r="IKK298" s="181"/>
      <c r="IKL298" s="181"/>
      <c r="IKM298" s="182"/>
      <c r="IKN298" s="134"/>
      <c r="IKO298" s="135"/>
      <c r="IKP298" s="111"/>
      <c r="IKQ298" s="178"/>
      <c r="IKR298" s="178"/>
      <c r="IKS298" s="178"/>
      <c r="IKT298" s="178"/>
      <c r="IKU298" s="179"/>
      <c r="IKV298" s="73"/>
      <c r="IKW298" s="73"/>
      <c r="IKX298" s="180"/>
      <c r="IKY298" s="75"/>
      <c r="IKZ298" s="76"/>
      <c r="ILA298" s="180"/>
      <c r="ILB298" s="180"/>
      <c r="ILC298" s="180"/>
      <c r="ILD298" s="75"/>
      <c r="ILE298" s="76"/>
      <c r="ILF298" s="181"/>
      <c r="ILG298" s="181"/>
      <c r="ILH298" s="182"/>
      <c r="ILI298" s="134"/>
      <c r="ILJ298" s="135"/>
      <c r="ILK298" s="111"/>
      <c r="ILL298" s="178"/>
      <c r="ILM298" s="178"/>
      <c r="ILN298" s="178"/>
      <c r="ILO298" s="178"/>
      <c r="ILP298" s="179"/>
      <c r="ILQ298" s="73"/>
      <c r="ILR298" s="73"/>
      <c r="ILS298" s="180"/>
      <c r="ILT298" s="75"/>
      <c r="ILU298" s="76"/>
      <c r="ILV298" s="180"/>
      <c r="ILW298" s="180"/>
      <c r="ILX298" s="180"/>
      <c r="ILY298" s="75"/>
      <c r="ILZ298" s="76"/>
      <c r="IMA298" s="181"/>
      <c r="IMB298" s="181"/>
      <c r="IMC298" s="182"/>
      <c r="IMD298" s="134"/>
      <c r="IME298" s="135"/>
      <c r="IMF298" s="111"/>
      <c r="IMG298" s="178"/>
      <c r="IMH298" s="178"/>
      <c r="IMI298" s="178"/>
      <c r="IMJ298" s="178"/>
      <c r="IMK298" s="179"/>
      <c r="IML298" s="73"/>
      <c r="IMM298" s="73"/>
      <c r="IMN298" s="180"/>
      <c r="IMO298" s="75"/>
      <c r="IMP298" s="76"/>
      <c r="IMQ298" s="180"/>
      <c r="IMR298" s="180"/>
      <c r="IMS298" s="180"/>
      <c r="IMT298" s="75"/>
      <c r="IMU298" s="76"/>
      <c r="IMV298" s="181"/>
      <c r="IMW298" s="181"/>
      <c r="IMX298" s="182"/>
      <c r="IMY298" s="134"/>
      <c r="IMZ298" s="135"/>
      <c r="INA298" s="111"/>
      <c r="INB298" s="178"/>
      <c r="INC298" s="178"/>
      <c r="IND298" s="178"/>
      <c r="INE298" s="178"/>
      <c r="INF298" s="179"/>
      <c r="ING298" s="73"/>
      <c r="INH298" s="73"/>
      <c r="INI298" s="180"/>
      <c r="INJ298" s="75"/>
      <c r="INK298" s="76"/>
      <c r="INL298" s="180"/>
      <c r="INM298" s="180"/>
      <c r="INN298" s="180"/>
      <c r="INO298" s="75"/>
      <c r="INP298" s="76"/>
      <c r="INQ298" s="181"/>
      <c r="INR298" s="181"/>
      <c r="INS298" s="182"/>
      <c r="INT298" s="134"/>
      <c r="INU298" s="135"/>
      <c r="INV298" s="111"/>
      <c r="INW298" s="178"/>
      <c r="INX298" s="178"/>
      <c r="INY298" s="178"/>
      <c r="INZ298" s="178"/>
      <c r="IOA298" s="179"/>
      <c r="IOB298" s="73"/>
      <c r="IOC298" s="73"/>
      <c r="IOD298" s="180"/>
      <c r="IOE298" s="75"/>
      <c r="IOF298" s="76"/>
      <c r="IOG298" s="180"/>
      <c r="IOH298" s="180"/>
      <c r="IOI298" s="180"/>
      <c r="IOJ298" s="75"/>
      <c r="IOK298" s="76"/>
      <c r="IOL298" s="181"/>
      <c r="IOM298" s="181"/>
      <c r="ION298" s="182"/>
      <c r="IOO298" s="134"/>
      <c r="IOP298" s="135"/>
      <c r="IOQ298" s="111"/>
      <c r="IOR298" s="178"/>
      <c r="IOS298" s="178"/>
      <c r="IOT298" s="178"/>
      <c r="IOU298" s="178"/>
      <c r="IOV298" s="179"/>
      <c r="IOW298" s="73"/>
      <c r="IOX298" s="73"/>
      <c r="IOY298" s="180"/>
      <c r="IOZ298" s="75"/>
      <c r="IPA298" s="76"/>
      <c r="IPB298" s="180"/>
      <c r="IPC298" s="180"/>
      <c r="IPD298" s="180"/>
      <c r="IPE298" s="75"/>
      <c r="IPF298" s="76"/>
      <c r="IPG298" s="181"/>
      <c r="IPH298" s="181"/>
      <c r="IPI298" s="182"/>
      <c r="IPJ298" s="134"/>
      <c r="IPK298" s="135"/>
      <c r="IPL298" s="111"/>
      <c r="IPM298" s="178"/>
      <c r="IPN298" s="178"/>
      <c r="IPO298" s="178"/>
      <c r="IPP298" s="178"/>
      <c r="IPQ298" s="179"/>
      <c r="IPR298" s="73"/>
      <c r="IPS298" s="73"/>
      <c r="IPT298" s="180"/>
      <c r="IPU298" s="75"/>
      <c r="IPV298" s="76"/>
      <c r="IPW298" s="180"/>
      <c r="IPX298" s="180"/>
      <c r="IPY298" s="180"/>
      <c r="IPZ298" s="75"/>
      <c r="IQA298" s="76"/>
      <c r="IQB298" s="181"/>
      <c r="IQC298" s="181"/>
      <c r="IQD298" s="182"/>
      <c r="IQE298" s="134"/>
      <c r="IQF298" s="135"/>
      <c r="IQG298" s="111"/>
      <c r="IQH298" s="178"/>
      <c r="IQI298" s="178"/>
      <c r="IQJ298" s="178"/>
      <c r="IQK298" s="178"/>
      <c r="IQL298" s="179"/>
      <c r="IQM298" s="73"/>
      <c r="IQN298" s="73"/>
      <c r="IQO298" s="180"/>
      <c r="IQP298" s="75"/>
      <c r="IQQ298" s="76"/>
      <c r="IQR298" s="180"/>
      <c r="IQS298" s="180"/>
      <c r="IQT298" s="180"/>
      <c r="IQU298" s="75"/>
      <c r="IQV298" s="76"/>
      <c r="IQW298" s="181"/>
      <c r="IQX298" s="181"/>
      <c r="IQY298" s="182"/>
      <c r="IQZ298" s="134"/>
      <c r="IRA298" s="135"/>
      <c r="IRB298" s="111"/>
      <c r="IRC298" s="178"/>
      <c r="IRD298" s="178"/>
      <c r="IRE298" s="178"/>
      <c r="IRF298" s="178"/>
      <c r="IRG298" s="179"/>
      <c r="IRH298" s="73"/>
      <c r="IRI298" s="73"/>
      <c r="IRJ298" s="180"/>
      <c r="IRK298" s="75"/>
      <c r="IRL298" s="76"/>
      <c r="IRM298" s="180"/>
      <c r="IRN298" s="180"/>
      <c r="IRO298" s="180"/>
      <c r="IRP298" s="75"/>
      <c r="IRQ298" s="76"/>
      <c r="IRR298" s="181"/>
      <c r="IRS298" s="181"/>
      <c r="IRT298" s="182"/>
      <c r="IRU298" s="134"/>
      <c r="IRV298" s="135"/>
      <c r="IRW298" s="111"/>
      <c r="IRX298" s="178"/>
      <c r="IRY298" s="178"/>
      <c r="IRZ298" s="178"/>
      <c r="ISA298" s="178"/>
      <c r="ISB298" s="179"/>
      <c r="ISC298" s="73"/>
      <c r="ISD298" s="73"/>
      <c r="ISE298" s="180"/>
      <c r="ISF298" s="75"/>
      <c r="ISG298" s="76"/>
      <c r="ISH298" s="180"/>
      <c r="ISI298" s="180"/>
      <c r="ISJ298" s="180"/>
      <c r="ISK298" s="75"/>
      <c r="ISL298" s="76"/>
      <c r="ISM298" s="181"/>
      <c r="ISN298" s="181"/>
      <c r="ISO298" s="182"/>
      <c r="ISP298" s="134"/>
      <c r="ISQ298" s="135"/>
      <c r="ISR298" s="111"/>
      <c r="ISS298" s="178"/>
      <c r="IST298" s="178"/>
      <c r="ISU298" s="178"/>
      <c r="ISV298" s="178"/>
      <c r="ISW298" s="179"/>
      <c r="ISX298" s="73"/>
      <c r="ISY298" s="73"/>
      <c r="ISZ298" s="180"/>
      <c r="ITA298" s="75"/>
      <c r="ITB298" s="76"/>
      <c r="ITC298" s="180"/>
      <c r="ITD298" s="180"/>
      <c r="ITE298" s="180"/>
      <c r="ITF298" s="75"/>
      <c r="ITG298" s="76"/>
      <c r="ITH298" s="181"/>
      <c r="ITI298" s="181"/>
      <c r="ITJ298" s="182"/>
      <c r="ITK298" s="134"/>
      <c r="ITL298" s="135"/>
      <c r="ITM298" s="111"/>
      <c r="ITN298" s="178"/>
      <c r="ITO298" s="178"/>
      <c r="ITP298" s="178"/>
      <c r="ITQ298" s="178"/>
      <c r="ITR298" s="179"/>
      <c r="ITS298" s="73"/>
      <c r="ITT298" s="73"/>
      <c r="ITU298" s="180"/>
      <c r="ITV298" s="75"/>
      <c r="ITW298" s="76"/>
      <c r="ITX298" s="180"/>
      <c r="ITY298" s="180"/>
      <c r="ITZ298" s="180"/>
      <c r="IUA298" s="75"/>
      <c r="IUB298" s="76"/>
      <c r="IUC298" s="181"/>
      <c r="IUD298" s="181"/>
      <c r="IUE298" s="182"/>
      <c r="IUF298" s="134"/>
      <c r="IUG298" s="135"/>
      <c r="IUH298" s="111"/>
      <c r="IUI298" s="178"/>
      <c r="IUJ298" s="178"/>
      <c r="IUK298" s="178"/>
      <c r="IUL298" s="178"/>
      <c r="IUM298" s="179"/>
      <c r="IUN298" s="73"/>
      <c r="IUO298" s="73"/>
      <c r="IUP298" s="180"/>
      <c r="IUQ298" s="75"/>
      <c r="IUR298" s="76"/>
      <c r="IUS298" s="180"/>
      <c r="IUT298" s="180"/>
      <c r="IUU298" s="180"/>
      <c r="IUV298" s="75"/>
      <c r="IUW298" s="76"/>
      <c r="IUX298" s="181"/>
      <c r="IUY298" s="181"/>
      <c r="IUZ298" s="182"/>
      <c r="IVA298" s="134"/>
      <c r="IVB298" s="135"/>
      <c r="IVC298" s="111"/>
      <c r="IVD298" s="178"/>
      <c r="IVE298" s="178"/>
      <c r="IVF298" s="178"/>
      <c r="IVG298" s="178"/>
      <c r="IVH298" s="179"/>
      <c r="IVI298" s="73"/>
      <c r="IVJ298" s="73"/>
      <c r="IVK298" s="180"/>
      <c r="IVL298" s="75"/>
      <c r="IVM298" s="76"/>
      <c r="IVN298" s="180"/>
      <c r="IVO298" s="180"/>
      <c r="IVP298" s="180"/>
      <c r="IVQ298" s="75"/>
      <c r="IVR298" s="76"/>
      <c r="IVS298" s="181"/>
      <c r="IVT298" s="181"/>
      <c r="IVU298" s="182"/>
      <c r="IVV298" s="134"/>
      <c r="IVW298" s="135"/>
      <c r="IVX298" s="111"/>
      <c r="IVY298" s="178"/>
      <c r="IVZ298" s="178"/>
      <c r="IWA298" s="178"/>
      <c r="IWB298" s="178"/>
      <c r="IWC298" s="179"/>
      <c r="IWD298" s="73"/>
      <c r="IWE298" s="73"/>
      <c r="IWF298" s="180"/>
      <c r="IWG298" s="75"/>
      <c r="IWH298" s="76"/>
      <c r="IWI298" s="180"/>
      <c r="IWJ298" s="180"/>
      <c r="IWK298" s="180"/>
      <c r="IWL298" s="75"/>
      <c r="IWM298" s="76"/>
      <c r="IWN298" s="181"/>
      <c r="IWO298" s="181"/>
      <c r="IWP298" s="182"/>
      <c r="IWQ298" s="134"/>
      <c r="IWR298" s="135"/>
      <c r="IWS298" s="111"/>
      <c r="IWT298" s="178"/>
      <c r="IWU298" s="178"/>
      <c r="IWV298" s="178"/>
      <c r="IWW298" s="178"/>
      <c r="IWX298" s="179"/>
      <c r="IWY298" s="73"/>
      <c r="IWZ298" s="73"/>
      <c r="IXA298" s="180"/>
      <c r="IXB298" s="75"/>
      <c r="IXC298" s="76"/>
      <c r="IXD298" s="180"/>
      <c r="IXE298" s="180"/>
      <c r="IXF298" s="180"/>
      <c r="IXG298" s="75"/>
      <c r="IXH298" s="76"/>
      <c r="IXI298" s="181"/>
      <c r="IXJ298" s="181"/>
      <c r="IXK298" s="182"/>
      <c r="IXL298" s="134"/>
      <c r="IXM298" s="135"/>
      <c r="IXN298" s="111"/>
      <c r="IXO298" s="178"/>
      <c r="IXP298" s="178"/>
      <c r="IXQ298" s="178"/>
      <c r="IXR298" s="178"/>
      <c r="IXS298" s="179"/>
      <c r="IXT298" s="73"/>
      <c r="IXU298" s="73"/>
      <c r="IXV298" s="180"/>
      <c r="IXW298" s="75"/>
      <c r="IXX298" s="76"/>
      <c r="IXY298" s="180"/>
      <c r="IXZ298" s="180"/>
      <c r="IYA298" s="180"/>
      <c r="IYB298" s="75"/>
      <c r="IYC298" s="76"/>
      <c r="IYD298" s="181"/>
      <c r="IYE298" s="181"/>
      <c r="IYF298" s="182"/>
      <c r="IYG298" s="134"/>
      <c r="IYH298" s="135"/>
      <c r="IYI298" s="111"/>
      <c r="IYJ298" s="178"/>
      <c r="IYK298" s="178"/>
      <c r="IYL298" s="178"/>
      <c r="IYM298" s="178"/>
      <c r="IYN298" s="179"/>
      <c r="IYO298" s="73"/>
      <c r="IYP298" s="73"/>
      <c r="IYQ298" s="180"/>
      <c r="IYR298" s="75"/>
      <c r="IYS298" s="76"/>
      <c r="IYT298" s="180"/>
      <c r="IYU298" s="180"/>
      <c r="IYV298" s="180"/>
      <c r="IYW298" s="75"/>
      <c r="IYX298" s="76"/>
      <c r="IYY298" s="181"/>
      <c r="IYZ298" s="181"/>
      <c r="IZA298" s="182"/>
      <c r="IZB298" s="134"/>
      <c r="IZC298" s="135"/>
      <c r="IZD298" s="111"/>
      <c r="IZE298" s="178"/>
      <c r="IZF298" s="178"/>
      <c r="IZG298" s="178"/>
      <c r="IZH298" s="178"/>
      <c r="IZI298" s="179"/>
      <c r="IZJ298" s="73"/>
      <c r="IZK298" s="73"/>
      <c r="IZL298" s="180"/>
      <c r="IZM298" s="75"/>
      <c r="IZN298" s="76"/>
      <c r="IZO298" s="180"/>
      <c r="IZP298" s="180"/>
      <c r="IZQ298" s="180"/>
      <c r="IZR298" s="75"/>
      <c r="IZS298" s="76"/>
      <c r="IZT298" s="181"/>
      <c r="IZU298" s="181"/>
      <c r="IZV298" s="182"/>
      <c r="IZW298" s="134"/>
      <c r="IZX298" s="135"/>
      <c r="IZY298" s="111"/>
      <c r="IZZ298" s="178"/>
      <c r="JAA298" s="178"/>
      <c r="JAB298" s="178"/>
      <c r="JAC298" s="178"/>
      <c r="JAD298" s="179"/>
      <c r="JAE298" s="73"/>
      <c r="JAF298" s="73"/>
      <c r="JAG298" s="180"/>
      <c r="JAH298" s="75"/>
      <c r="JAI298" s="76"/>
      <c r="JAJ298" s="180"/>
      <c r="JAK298" s="180"/>
      <c r="JAL298" s="180"/>
      <c r="JAM298" s="75"/>
      <c r="JAN298" s="76"/>
      <c r="JAO298" s="181"/>
      <c r="JAP298" s="181"/>
      <c r="JAQ298" s="182"/>
      <c r="JAR298" s="134"/>
      <c r="JAS298" s="135"/>
      <c r="JAT298" s="111"/>
      <c r="JAU298" s="178"/>
      <c r="JAV298" s="178"/>
      <c r="JAW298" s="178"/>
      <c r="JAX298" s="178"/>
      <c r="JAY298" s="179"/>
      <c r="JAZ298" s="73"/>
      <c r="JBA298" s="73"/>
      <c r="JBB298" s="180"/>
      <c r="JBC298" s="75"/>
      <c r="JBD298" s="76"/>
      <c r="JBE298" s="180"/>
      <c r="JBF298" s="180"/>
      <c r="JBG298" s="180"/>
      <c r="JBH298" s="75"/>
      <c r="JBI298" s="76"/>
      <c r="JBJ298" s="181"/>
      <c r="JBK298" s="181"/>
      <c r="JBL298" s="182"/>
      <c r="JBM298" s="134"/>
      <c r="JBN298" s="135"/>
      <c r="JBO298" s="111"/>
      <c r="JBP298" s="178"/>
      <c r="JBQ298" s="178"/>
      <c r="JBR298" s="178"/>
      <c r="JBS298" s="178"/>
      <c r="JBT298" s="179"/>
      <c r="JBU298" s="73"/>
      <c r="JBV298" s="73"/>
      <c r="JBW298" s="180"/>
      <c r="JBX298" s="75"/>
      <c r="JBY298" s="76"/>
      <c r="JBZ298" s="180"/>
      <c r="JCA298" s="180"/>
      <c r="JCB298" s="180"/>
      <c r="JCC298" s="75"/>
      <c r="JCD298" s="76"/>
      <c r="JCE298" s="181"/>
      <c r="JCF298" s="181"/>
      <c r="JCG298" s="182"/>
      <c r="JCH298" s="134"/>
      <c r="JCI298" s="135"/>
      <c r="JCJ298" s="111"/>
      <c r="JCK298" s="178"/>
      <c r="JCL298" s="178"/>
      <c r="JCM298" s="178"/>
      <c r="JCN298" s="178"/>
      <c r="JCO298" s="179"/>
      <c r="JCP298" s="73"/>
      <c r="JCQ298" s="73"/>
      <c r="JCR298" s="180"/>
      <c r="JCS298" s="75"/>
      <c r="JCT298" s="76"/>
      <c r="JCU298" s="180"/>
      <c r="JCV298" s="180"/>
      <c r="JCW298" s="180"/>
      <c r="JCX298" s="75"/>
      <c r="JCY298" s="76"/>
      <c r="JCZ298" s="181"/>
      <c r="JDA298" s="181"/>
      <c r="JDB298" s="182"/>
      <c r="JDC298" s="134"/>
      <c r="JDD298" s="135"/>
      <c r="JDE298" s="111"/>
      <c r="JDF298" s="178"/>
      <c r="JDG298" s="178"/>
      <c r="JDH298" s="178"/>
      <c r="JDI298" s="178"/>
      <c r="JDJ298" s="179"/>
      <c r="JDK298" s="73"/>
      <c r="JDL298" s="73"/>
      <c r="JDM298" s="180"/>
      <c r="JDN298" s="75"/>
      <c r="JDO298" s="76"/>
      <c r="JDP298" s="180"/>
      <c r="JDQ298" s="180"/>
      <c r="JDR298" s="180"/>
      <c r="JDS298" s="75"/>
      <c r="JDT298" s="76"/>
      <c r="JDU298" s="181"/>
      <c r="JDV298" s="181"/>
      <c r="JDW298" s="182"/>
      <c r="JDX298" s="134"/>
      <c r="JDY298" s="135"/>
      <c r="JDZ298" s="111"/>
      <c r="JEA298" s="178"/>
      <c r="JEB298" s="178"/>
      <c r="JEC298" s="178"/>
      <c r="JED298" s="178"/>
      <c r="JEE298" s="179"/>
      <c r="JEF298" s="73"/>
      <c r="JEG298" s="73"/>
      <c r="JEH298" s="180"/>
      <c r="JEI298" s="75"/>
      <c r="JEJ298" s="76"/>
      <c r="JEK298" s="180"/>
      <c r="JEL298" s="180"/>
      <c r="JEM298" s="180"/>
      <c r="JEN298" s="75"/>
      <c r="JEO298" s="76"/>
      <c r="JEP298" s="181"/>
      <c r="JEQ298" s="181"/>
      <c r="JER298" s="182"/>
      <c r="JES298" s="134"/>
      <c r="JET298" s="135"/>
      <c r="JEU298" s="111"/>
      <c r="JEV298" s="178"/>
      <c r="JEW298" s="178"/>
      <c r="JEX298" s="178"/>
      <c r="JEY298" s="178"/>
      <c r="JEZ298" s="179"/>
      <c r="JFA298" s="73"/>
      <c r="JFB298" s="73"/>
      <c r="JFC298" s="180"/>
      <c r="JFD298" s="75"/>
      <c r="JFE298" s="76"/>
      <c r="JFF298" s="180"/>
      <c r="JFG298" s="180"/>
      <c r="JFH298" s="180"/>
      <c r="JFI298" s="75"/>
      <c r="JFJ298" s="76"/>
      <c r="JFK298" s="181"/>
      <c r="JFL298" s="181"/>
      <c r="JFM298" s="182"/>
      <c r="JFN298" s="134"/>
      <c r="JFO298" s="135"/>
      <c r="JFP298" s="111"/>
      <c r="JFQ298" s="178"/>
      <c r="JFR298" s="178"/>
      <c r="JFS298" s="178"/>
      <c r="JFT298" s="178"/>
      <c r="JFU298" s="179"/>
      <c r="JFV298" s="73"/>
      <c r="JFW298" s="73"/>
      <c r="JFX298" s="180"/>
      <c r="JFY298" s="75"/>
      <c r="JFZ298" s="76"/>
      <c r="JGA298" s="180"/>
      <c r="JGB298" s="180"/>
      <c r="JGC298" s="180"/>
      <c r="JGD298" s="75"/>
      <c r="JGE298" s="76"/>
      <c r="JGF298" s="181"/>
      <c r="JGG298" s="181"/>
      <c r="JGH298" s="182"/>
      <c r="JGI298" s="134"/>
      <c r="JGJ298" s="135"/>
      <c r="JGK298" s="111"/>
      <c r="JGL298" s="178"/>
      <c r="JGM298" s="178"/>
      <c r="JGN298" s="178"/>
      <c r="JGO298" s="178"/>
      <c r="JGP298" s="179"/>
      <c r="JGQ298" s="73"/>
      <c r="JGR298" s="73"/>
      <c r="JGS298" s="180"/>
      <c r="JGT298" s="75"/>
      <c r="JGU298" s="76"/>
      <c r="JGV298" s="180"/>
      <c r="JGW298" s="180"/>
      <c r="JGX298" s="180"/>
      <c r="JGY298" s="75"/>
      <c r="JGZ298" s="76"/>
      <c r="JHA298" s="181"/>
      <c r="JHB298" s="181"/>
      <c r="JHC298" s="182"/>
      <c r="JHD298" s="134"/>
      <c r="JHE298" s="135"/>
      <c r="JHF298" s="111"/>
      <c r="JHG298" s="178"/>
      <c r="JHH298" s="178"/>
      <c r="JHI298" s="178"/>
      <c r="JHJ298" s="178"/>
      <c r="JHK298" s="179"/>
      <c r="JHL298" s="73"/>
      <c r="JHM298" s="73"/>
      <c r="JHN298" s="180"/>
      <c r="JHO298" s="75"/>
      <c r="JHP298" s="76"/>
      <c r="JHQ298" s="180"/>
      <c r="JHR298" s="180"/>
      <c r="JHS298" s="180"/>
      <c r="JHT298" s="75"/>
      <c r="JHU298" s="76"/>
      <c r="JHV298" s="181"/>
      <c r="JHW298" s="181"/>
      <c r="JHX298" s="182"/>
      <c r="JHY298" s="134"/>
      <c r="JHZ298" s="135"/>
      <c r="JIA298" s="111"/>
      <c r="JIB298" s="178"/>
      <c r="JIC298" s="178"/>
      <c r="JID298" s="178"/>
      <c r="JIE298" s="178"/>
      <c r="JIF298" s="179"/>
      <c r="JIG298" s="73"/>
      <c r="JIH298" s="73"/>
      <c r="JII298" s="180"/>
      <c r="JIJ298" s="75"/>
      <c r="JIK298" s="76"/>
      <c r="JIL298" s="180"/>
      <c r="JIM298" s="180"/>
      <c r="JIN298" s="180"/>
      <c r="JIO298" s="75"/>
      <c r="JIP298" s="76"/>
      <c r="JIQ298" s="181"/>
      <c r="JIR298" s="181"/>
      <c r="JIS298" s="182"/>
      <c r="JIT298" s="134"/>
      <c r="JIU298" s="135"/>
      <c r="JIV298" s="111"/>
      <c r="JIW298" s="178"/>
      <c r="JIX298" s="178"/>
      <c r="JIY298" s="178"/>
      <c r="JIZ298" s="178"/>
      <c r="JJA298" s="179"/>
      <c r="JJB298" s="73"/>
      <c r="JJC298" s="73"/>
      <c r="JJD298" s="180"/>
      <c r="JJE298" s="75"/>
      <c r="JJF298" s="76"/>
      <c r="JJG298" s="180"/>
      <c r="JJH298" s="180"/>
      <c r="JJI298" s="180"/>
      <c r="JJJ298" s="75"/>
      <c r="JJK298" s="76"/>
      <c r="JJL298" s="181"/>
      <c r="JJM298" s="181"/>
      <c r="JJN298" s="182"/>
      <c r="JJO298" s="134"/>
      <c r="JJP298" s="135"/>
      <c r="JJQ298" s="111"/>
      <c r="JJR298" s="178"/>
      <c r="JJS298" s="178"/>
      <c r="JJT298" s="178"/>
      <c r="JJU298" s="178"/>
      <c r="JJV298" s="179"/>
      <c r="JJW298" s="73"/>
      <c r="JJX298" s="73"/>
      <c r="JJY298" s="180"/>
      <c r="JJZ298" s="75"/>
      <c r="JKA298" s="76"/>
      <c r="JKB298" s="180"/>
      <c r="JKC298" s="180"/>
      <c r="JKD298" s="180"/>
      <c r="JKE298" s="75"/>
      <c r="JKF298" s="76"/>
      <c r="JKG298" s="181"/>
      <c r="JKH298" s="181"/>
      <c r="JKI298" s="182"/>
      <c r="JKJ298" s="134"/>
      <c r="JKK298" s="135"/>
      <c r="JKL298" s="111"/>
      <c r="JKM298" s="178"/>
      <c r="JKN298" s="178"/>
      <c r="JKO298" s="178"/>
      <c r="JKP298" s="178"/>
      <c r="JKQ298" s="179"/>
      <c r="JKR298" s="73"/>
      <c r="JKS298" s="73"/>
      <c r="JKT298" s="180"/>
      <c r="JKU298" s="75"/>
      <c r="JKV298" s="76"/>
      <c r="JKW298" s="180"/>
      <c r="JKX298" s="180"/>
      <c r="JKY298" s="180"/>
      <c r="JKZ298" s="75"/>
      <c r="JLA298" s="76"/>
      <c r="JLB298" s="181"/>
      <c r="JLC298" s="181"/>
      <c r="JLD298" s="182"/>
      <c r="JLE298" s="134"/>
      <c r="JLF298" s="135"/>
      <c r="JLG298" s="111"/>
      <c r="JLH298" s="178"/>
      <c r="JLI298" s="178"/>
      <c r="JLJ298" s="178"/>
      <c r="JLK298" s="178"/>
      <c r="JLL298" s="179"/>
      <c r="JLM298" s="73"/>
      <c r="JLN298" s="73"/>
      <c r="JLO298" s="180"/>
      <c r="JLP298" s="75"/>
      <c r="JLQ298" s="76"/>
      <c r="JLR298" s="180"/>
      <c r="JLS298" s="180"/>
      <c r="JLT298" s="180"/>
      <c r="JLU298" s="75"/>
      <c r="JLV298" s="76"/>
      <c r="JLW298" s="181"/>
      <c r="JLX298" s="181"/>
      <c r="JLY298" s="182"/>
      <c r="JLZ298" s="134"/>
      <c r="JMA298" s="135"/>
      <c r="JMB298" s="111"/>
      <c r="JMC298" s="178"/>
      <c r="JMD298" s="178"/>
      <c r="JME298" s="178"/>
      <c r="JMF298" s="178"/>
      <c r="JMG298" s="179"/>
      <c r="JMH298" s="73"/>
      <c r="JMI298" s="73"/>
      <c r="JMJ298" s="180"/>
      <c r="JMK298" s="75"/>
      <c r="JML298" s="76"/>
      <c r="JMM298" s="180"/>
      <c r="JMN298" s="180"/>
      <c r="JMO298" s="180"/>
      <c r="JMP298" s="75"/>
      <c r="JMQ298" s="76"/>
      <c r="JMR298" s="181"/>
      <c r="JMS298" s="181"/>
      <c r="JMT298" s="182"/>
      <c r="JMU298" s="134"/>
      <c r="JMV298" s="135"/>
      <c r="JMW298" s="111"/>
      <c r="JMX298" s="178"/>
      <c r="JMY298" s="178"/>
      <c r="JMZ298" s="178"/>
      <c r="JNA298" s="178"/>
      <c r="JNB298" s="179"/>
      <c r="JNC298" s="73"/>
      <c r="JND298" s="73"/>
      <c r="JNE298" s="180"/>
      <c r="JNF298" s="75"/>
      <c r="JNG298" s="76"/>
      <c r="JNH298" s="180"/>
      <c r="JNI298" s="180"/>
      <c r="JNJ298" s="180"/>
      <c r="JNK298" s="75"/>
      <c r="JNL298" s="76"/>
      <c r="JNM298" s="181"/>
      <c r="JNN298" s="181"/>
      <c r="JNO298" s="182"/>
      <c r="JNP298" s="134"/>
      <c r="JNQ298" s="135"/>
      <c r="JNR298" s="111"/>
      <c r="JNS298" s="178"/>
      <c r="JNT298" s="178"/>
      <c r="JNU298" s="178"/>
      <c r="JNV298" s="178"/>
      <c r="JNW298" s="179"/>
      <c r="JNX298" s="73"/>
      <c r="JNY298" s="73"/>
      <c r="JNZ298" s="180"/>
      <c r="JOA298" s="75"/>
      <c r="JOB298" s="76"/>
      <c r="JOC298" s="180"/>
      <c r="JOD298" s="180"/>
      <c r="JOE298" s="180"/>
      <c r="JOF298" s="75"/>
      <c r="JOG298" s="76"/>
      <c r="JOH298" s="181"/>
      <c r="JOI298" s="181"/>
      <c r="JOJ298" s="182"/>
      <c r="JOK298" s="134"/>
      <c r="JOL298" s="135"/>
      <c r="JOM298" s="111"/>
      <c r="JON298" s="178"/>
      <c r="JOO298" s="178"/>
      <c r="JOP298" s="178"/>
      <c r="JOQ298" s="178"/>
      <c r="JOR298" s="179"/>
      <c r="JOS298" s="73"/>
      <c r="JOT298" s="73"/>
      <c r="JOU298" s="180"/>
      <c r="JOV298" s="75"/>
      <c r="JOW298" s="76"/>
      <c r="JOX298" s="180"/>
      <c r="JOY298" s="180"/>
      <c r="JOZ298" s="180"/>
      <c r="JPA298" s="75"/>
      <c r="JPB298" s="76"/>
      <c r="JPC298" s="181"/>
      <c r="JPD298" s="181"/>
      <c r="JPE298" s="182"/>
      <c r="JPF298" s="134"/>
      <c r="JPG298" s="135"/>
      <c r="JPH298" s="111"/>
      <c r="JPI298" s="178"/>
      <c r="JPJ298" s="178"/>
      <c r="JPK298" s="178"/>
      <c r="JPL298" s="178"/>
      <c r="JPM298" s="179"/>
      <c r="JPN298" s="73"/>
      <c r="JPO298" s="73"/>
      <c r="JPP298" s="180"/>
      <c r="JPQ298" s="75"/>
      <c r="JPR298" s="76"/>
      <c r="JPS298" s="180"/>
      <c r="JPT298" s="180"/>
      <c r="JPU298" s="180"/>
      <c r="JPV298" s="75"/>
      <c r="JPW298" s="76"/>
      <c r="JPX298" s="181"/>
      <c r="JPY298" s="181"/>
      <c r="JPZ298" s="182"/>
      <c r="JQA298" s="134"/>
      <c r="JQB298" s="135"/>
      <c r="JQC298" s="111"/>
      <c r="JQD298" s="178"/>
      <c r="JQE298" s="178"/>
      <c r="JQF298" s="178"/>
      <c r="JQG298" s="178"/>
      <c r="JQH298" s="179"/>
      <c r="JQI298" s="73"/>
      <c r="JQJ298" s="73"/>
      <c r="JQK298" s="180"/>
      <c r="JQL298" s="75"/>
      <c r="JQM298" s="76"/>
      <c r="JQN298" s="180"/>
      <c r="JQO298" s="180"/>
      <c r="JQP298" s="180"/>
      <c r="JQQ298" s="75"/>
      <c r="JQR298" s="76"/>
      <c r="JQS298" s="181"/>
      <c r="JQT298" s="181"/>
      <c r="JQU298" s="182"/>
      <c r="JQV298" s="134"/>
      <c r="JQW298" s="135"/>
      <c r="JQX298" s="111"/>
      <c r="JQY298" s="178"/>
      <c r="JQZ298" s="178"/>
      <c r="JRA298" s="178"/>
      <c r="JRB298" s="178"/>
      <c r="JRC298" s="179"/>
      <c r="JRD298" s="73"/>
      <c r="JRE298" s="73"/>
      <c r="JRF298" s="180"/>
      <c r="JRG298" s="75"/>
      <c r="JRH298" s="76"/>
      <c r="JRI298" s="180"/>
      <c r="JRJ298" s="180"/>
      <c r="JRK298" s="180"/>
      <c r="JRL298" s="75"/>
      <c r="JRM298" s="76"/>
      <c r="JRN298" s="181"/>
      <c r="JRO298" s="181"/>
      <c r="JRP298" s="182"/>
      <c r="JRQ298" s="134"/>
      <c r="JRR298" s="135"/>
      <c r="JRS298" s="111"/>
      <c r="JRT298" s="178"/>
      <c r="JRU298" s="178"/>
      <c r="JRV298" s="178"/>
      <c r="JRW298" s="178"/>
      <c r="JRX298" s="179"/>
      <c r="JRY298" s="73"/>
      <c r="JRZ298" s="73"/>
      <c r="JSA298" s="180"/>
      <c r="JSB298" s="75"/>
      <c r="JSC298" s="76"/>
      <c r="JSD298" s="180"/>
      <c r="JSE298" s="180"/>
      <c r="JSF298" s="180"/>
      <c r="JSG298" s="75"/>
      <c r="JSH298" s="76"/>
      <c r="JSI298" s="181"/>
      <c r="JSJ298" s="181"/>
      <c r="JSK298" s="182"/>
      <c r="JSL298" s="134"/>
      <c r="JSM298" s="135"/>
      <c r="JSN298" s="111"/>
      <c r="JSO298" s="178"/>
      <c r="JSP298" s="178"/>
      <c r="JSQ298" s="178"/>
      <c r="JSR298" s="178"/>
      <c r="JSS298" s="179"/>
      <c r="JST298" s="73"/>
      <c r="JSU298" s="73"/>
      <c r="JSV298" s="180"/>
      <c r="JSW298" s="75"/>
      <c r="JSX298" s="76"/>
      <c r="JSY298" s="180"/>
      <c r="JSZ298" s="180"/>
      <c r="JTA298" s="180"/>
      <c r="JTB298" s="75"/>
      <c r="JTC298" s="76"/>
      <c r="JTD298" s="181"/>
      <c r="JTE298" s="181"/>
      <c r="JTF298" s="182"/>
      <c r="JTG298" s="134"/>
      <c r="JTH298" s="135"/>
      <c r="JTI298" s="111"/>
      <c r="JTJ298" s="178"/>
      <c r="JTK298" s="178"/>
      <c r="JTL298" s="178"/>
      <c r="JTM298" s="178"/>
      <c r="JTN298" s="179"/>
      <c r="JTO298" s="73"/>
      <c r="JTP298" s="73"/>
      <c r="JTQ298" s="180"/>
      <c r="JTR298" s="75"/>
      <c r="JTS298" s="76"/>
      <c r="JTT298" s="180"/>
      <c r="JTU298" s="180"/>
      <c r="JTV298" s="180"/>
      <c r="JTW298" s="75"/>
      <c r="JTX298" s="76"/>
      <c r="JTY298" s="181"/>
      <c r="JTZ298" s="181"/>
      <c r="JUA298" s="182"/>
      <c r="JUB298" s="134"/>
      <c r="JUC298" s="135"/>
      <c r="JUD298" s="111"/>
      <c r="JUE298" s="178"/>
      <c r="JUF298" s="178"/>
      <c r="JUG298" s="178"/>
      <c r="JUH298" s="178"/>
      <c r="JUI298" s="179"/>
      <c r="JUJ298" s="73"/>
      <c r="JUK298" s="73"/>
      <c r="JUL298" s="180"/>
      <c r="JUM298" s="75"/>
      <c r="JUN298" s="76"/>
      <c r="JUO298" s="180"/>
      <c r="JUP298" s="180"/>
      <c r="JUQ298" s="180"/>
      <c r="JUR298" s="75"/>
      <c r="JUS298" s="76"/>
      <c r="JUT298" s="181"/>
      <c r="JUU298" s="181"/>
      <c r="JUV298" s="182"/>
      <c r="JUW298" s="134"/>
      <c r="JUX298" s="135"/>
      <c r="JUY298" s="111"/>
      <c r="JUZ298" s="178"/>
      <c r="JVA298" s="178"/>
      <c r="JVB298" s="178"/>
      <c r="JVC298" s="178"/>
      <c r="JVD298" s="179"/>
      <c r="JVE298" s="73"/>
      <c r="JVF298" s="73"/>
      <c r="JVG298" s="180"/>
      <c r="JVH298" s="75"/>
      <c r="JVI298" s="76"/>
      <c r="JVJ298" s="180"/>
      <c r="JVK298" s="180"/>
      <c r="JVL298" s="180"/>
      <c r="JVM298" s="75"/>
      <c r="JVN298" s="76"/>
      <c r="JVO298" s="181"/>
      <c r="JVP298" s="181"/>
      <c r="JVQ298" s="182"/>
      <c r="JVR298" s="134"/>
      <c r="JVS298" s="135"/>
      <c r="JVT298" s="111"/>
      <c r="JVU298" s="178"/>
      <c r="JVV298" s="178"/>
      <c r="JVW298" s="178"/>
      <c r="JVX298" s="178"/>
      <c r="JVY298" s="179"/>
      <c r="JVZ298" s="73"/>
      <c r="JWA298" s="73"/>
      <c r="JWB298" s="180"/>
      <c r="JWC298" s="75"/>
      <c r="JWD298" s="76"/>
      <c r="JWE298" s="180"/>
      <c r="JWF298" s="180"/>
      <c r="JWG298" s="180"/>
      <c r="JWH298" s="75"/>
      <c r="JWI298" s="76"/>
      <c r="JWJ298" s="181"/>
      <c r="JWK298" s="181"/>
      <c r="JWL298" s="182"/>
      <c r="JWM298" s="134"/>
      <c r="JWN298" s="135"/>
      <c r="JWO298" s="111"/>
      <c r="JWP298" s="178"/>
      <c r="JWQ298" s="178"/>
      <c r="JWR298" s="178"/>
      <c r="JWS298" s="178"/>
      <c r="JWT298" s="179"/>
      <c r="JWU298" s="73"/>
      <c r="JWV298" s="73"/>
      <c r="JWW298" s="180"/>
      <c r="JWX298" s="75"/>
      <c r="JWY298" s="76"/>
      <c r="JWZ298" s="180"/>
      <c r="JXA298" s="180"/>
      <c r="JXB298" s="180"/>
      <c r="JXC298" s="75"/>
      <c r="JXD298" s="76"/>
      <c r="JXE298" s="181"/>
      <c r="JXF298" s="181"/>
      <c r="JXG298" s="182"/>
      <c r="JXH298" s="134"/>
      <c r="JXI298" s="135"/>
      <c r="JXJ298" s="111"/>
      <c r="JXK298" s="178"/>
      <c r="JXL298" s="178"/>
      <c r="JXM298" s="178"/>
      <c r="JXN298" s="178"/>
      <c r="JXO298" s="179"/>
      <c r="JXP298" s="73"/>
      <c r="JXQ298" s="73"/>
      <c r="JXR298" s="180"/>
      <c r="JXS298" s="75"/>
      <c r="JXT298" s="76"/>
      <c r="JXU298" s="180"/>
      <c r="JXV298" s="180"/>
      <c r="JXW298" s="180"/>
      <c r="JXX298" s="75"/>
      <c r="JXY298" s="76"/>
      <c r="JXZ298" s="181"/>
      <c r="JYA298" s="181"/>
      <c r="JYB298" s="182"/>
      <c r="JYC298" s="134"/>
      <c r="JYD298" s="135"/>
      <c r="JYE298" s="111"/>
      <c r="JYF298" s="178"/>
      <c r="JYG298" s="178"/>
      <c r="JYH298" s="178"/>
      <c r="JYI298" s="178"/>
      <c r="JYJ298" s="179"/>
      <c r="JYK298" s="73"/>
      <c r="JYL298" s="73"/>
      <c r="JYM298" s="180"/>
      <c r="JYN298" s="75"/>
      <c r="JYO298" s="76"/>
      <c r="JYP298" s="180"/>
      <c r="JYQ298" s="180"/>
      <c r="JYR298" s="180"/>
      <c r="JYS298" s="75"/>
      <c r="JYT298" s="76"/>
      <c r="JYU298" s="181"/>
      <c r="JYV298" s="181"/>
      <c r="JYW298" s="182"/>
      <c r="JYX298" s="134"/>
      <c r="JYY298" s="135"/>
      <c r="JYZ298" s="111"/>
      <c r="JZA298" s="178"/>
      <c r="JZB298" s="178"/>
      <c r="JZC298" s="178"/>
      <c r="JZD298" s="178"/>
      <c r="JZE298" s="179"/>
      <c r="JZF298" s="73"/>
      <c r="JZG298" s="73"/>
      <c r="JZH298" s="180"/>
      <c r="JZI298" s="75"/>
      <c r="JZJ298" s="76"/>
      <c r="JZK298" s="180"/>
      <c r="JZL298" s="180"/>
      <c r="JZM298" s="180"/>
      <c r="JZN298" s="75"/>
      <c r="JZO298" s="76"/>
      <c r="JZP298" s="181"/>
      <c r="JZQ298" s="181"/>
      <c r="JZR298" s="182"/>
      <c r="JZS298" s="134"/>
      <c r="JZT298" s="135"/>
      <c r="JZU298" s="111"/>
      <c r="JZV298" s="178"/>
      <c r="JZW298" s="178"/>
      <c r="JZX298" s="178"/>
      <c r="JZY298" s="178"/>
      <c r="JZZ298" s="179"/>
      <c r="KAA298" s="73"/>
      <c r="KAB298" s="73"/>
      <c r="KAC298" s="180"/>
      <c r="KAD298" s="75"/>
      <c r="KAE298" s="76"/>
      <c r="KAF298" s="180"/>
      <c r="KAG298" s="180"/>
      <c r="KAH298" s="180"/>
      <c r="KAI298" s="75"/>
      <c r="KAJ298" s="76"/>
      <c r="KAK298" s="181"/>
      <c r="KAL298" s="181"/>
      <c r="KAM298" s="182"/>
      <c r="KAN298" s="134"/>
      <c r="KAO298" s="135"/>
      <c r="KAP298" s="111"/>
      <c r="KAQ298" s="178"/>
      <c r="KAR298" s="178"/>
      <c r="KAS298" s="178"/>
      <c r="KAT298" s="178"/>
      <c r="KAU298" s="179"/>
      <c r="KAV298" s="73"/>
      <c r="KAW298" s="73"/>
      <c r="KAX298" s="180"/>
      <c r="KAY298" s="75"/>
      <c r="KAZ298" s="76"/>
      <c r="KBA298" s="180"/>
      <c r="KBB298" s="180"/>
      <c r="KBC298" s="180"/>
      <c r="KBD298" s="75"/>
      <c r="KBE298" s="76"/>
      <c r="KBF298" s="181"/>
      <c r="KBG298" s="181"/>
      <c r="KBH298" s="182"/>
      <c r="KBI298" s="134"/>
      <c r="KBJ298" s="135"/>
      <c r="KBK298" s="111"/>
      <c r="KBL298" s="178"/>
      <c r="KBM298" s="178"/>
      <c r="KBN298" s="178"/>
      <c r="KBO298" s="178"/>
      <c r="KBP298" s="179"/>
      <c r="KBQ298" s="73"/>
      <c r="KBR298" s="73"/>
      <c r="KBS298" s="180"/>
      <c r="KBT298" s="75"/>
      <c r="KBU298" s="76"/>
      <c r="KBV298" s="180"/>
      <c r="KBW298" s="180"/>
      <c r="KBX298" s="180"/>
      <c r="KBY298" s="75"/>
      <c r="KBZ298" s="76"/>
      <c r="KCA298" s="181"/>
      <c r="KCB298" s="181"/>
      <c r="KCC298" s="182"/>
      <c r="KCD298" s="134"/>
      <c r="KCE298" s="135"/>
      <c r="KCF298" s="111"/>
      <c r="KCG298" s="178"/>
      <c r="KCH298" s="178"/>
      <c r="KCI298" s="178"/>
      <c r="KCJ298" s="178"/>
      <c r="KCK298" s="179"/>
      <c r="KCL298" s="73"/>
      <c r="KCM298" s="73"/>
      <c r="KCN298" s="180"/>
      <c r="KCO298" s="75"/>
      <c r="KCP298" s="76"/>
      <c r="KCQ298" s="180"/>
      <c r="KCR298" s="180"/>
      <c r="KCS298" s="180"/>
      <c r="KCT298" s="75"/>
      <c r="KCU298" s="76"/>
      <c r="KCV298" s="181"/>
      <c r="KCW298" s="181"/>
      <c r="KCX298" s="182"/>
      <c r="KCY298" s="134"/>
      <c r="KCZ298" s="135"/>
      <c r="KDA298" s="111"/>
      <c r="KDB298" s="178"/>
      <c r="KDC298" s="178"/>
      <c r="KDD298" s="178"/>
      <c r="KDE298" s="178"/>
      <c r="KDF298" s="179"/>
      <c r="KDG298" s="73"/>
      <c r="KDH298" s="73"/>
      <c r="KDI298" s="180"/>
      <c r="KDJ298" s="75"/>
      <c r="KDK298" s="76"/>
      <c r="KDL298" s="180"/>
      <c r="KDM298" s="180"/>
      <c r="KDN298" s="180"/>
      <c r="KDO298" s="75"/>
      <c r="KDP298" s="76"/>
      <c r="KDQ298" s="181"/>
      <c r="KDR298" s="181"/>
      <c r="KDS298" s="182"/>
      <c r="KDT298" s="134"/>
      <c r="KDU298" s="135"/>
      <c r="KDV298" s="111"/>
      <c r="KDW298" s="178"/>
      <c r="KDX298" s="178"/>
      <c r="KDY298" s="178"/>
      <c r="KDZ298" s="178"/>
      <c r="KEA298" s="179"/>
      <c r="KEB298" s="73"/>
      <c r="KEC298" s="73"/>
      <c r="KED298" s="180"/>
      <c r="KEE298" s="75"/>
      <c r="KEF298" s="76"/>
      <c r="KEG298" s="180"/>
      <c r="KEH298" s="180"/>
      <c r="KEI298" s="180"/>
      <c r="KEJ298" s="75"/>
      <c r="KEK298" s="76"/>
      <c r="KEL298" s="181"/>
      <c r="KEM298" s="181"/>
      <c r="KEN298" s="182"/>
      <c r="KEO298" s="134"/>
      <c r="KEP298" s="135"/>
      <c r="KEQ298" s="111"/>
      <c r="KER298" s="178"/>
      <c r="KES298" s="178"/>
      <c r="KET298" s="178"/>
      <c r="KEU298" s="178"/>
      <c r="KEV298" s="179"/>
      <c r="KEW298" s="73"/>
      <c r="KEX298" s="73"/>
      <c r="KEY298" s="180"/>
      <c r="KEZ298" s="75"/>
      <c r="KFA298" s="76"/>
      <c r="KFB298" s="180"/>
      <c r="KFC298" s="180"/>
      <c r="KFD298" s="180"/>
      <c r="KFE298" s="75"/>
      <c r="KFF298" s="76"/>
      <c r="KFG298" s="181"/>
      <c r="KFH298" s="181"/>
      <c r="KFI298" s="182"/>
      <c r="KFJ298" s="134"/>
      <c r="KFK298" s="135"/>
      <c r="KFL298" s="111"/>
      <c r="KFM298" s="178"/>
      <c r="KFN298" s="178"/>
      <c r="KFO298" s="178"/>
      <c r="KFP298" s="178"/>
      <c r="KFQ298" s="179"/>
      <c r="KFR298" s="73"/>
      <c r="KFS298" s="73"/>
      <c r="KFT298" s="180"/>
      <c r="KFU298" s="75"/>
      <c r="KFV298" s="76"/>
      <c r="KFW298" s="180"/>
      <c r="KFX298" s="180"/>
      <c r="KFY298" s="180"/>
      <c r="KFZ298" s="75"/>
      <c r="KGA298" s="76"/>
      <c r="KGB298" s="181"/>
      <c r="KGC298" s="181"/>
      <c r="KGD298" s="182"/>
      <c r="KGE298" s="134"/>
      <c r="KGF298" s="135"/>
      <c r="KGG298" s="111"/>
      <c r="KGH298" s="178"/>
      <c r="KGI298" s="178"/>
      <c r="KGJ298" s="178"/>
      <c r="KGK298" s="178"/>
      <c r="KGL298" s="179"/>
      <c r="KGM298" s="73"/>
      <c r="KGN298" s="73"/>
      <c r="KGO298" s="180"/>
      <c r="KGP298" s="75"/>
      <c r="KGQ298" s="76"/>
      <c r="KGR298" s="180"/>
      <c r="KGS298" s="180"/>
      <c r="KGT298" s="180"/>
      <c r="KGU298" s="75"/>
      <c r="KGV298" s="76"/>
      <c r="KGW298" s="181"/>
      <c r="KGX298" s="181"/>
      <c r="KGY298" s="182"/>
      <c r="KGZ298" s="134"/>
      <c r="KHA298" s="135"/>
      <c r="KHB298" s="111"/>
      <c r="KHC298" s="178"/>
      <c r="KHD298" s="178"/>
      <c r="KHE298" s="178"/>
      <c r="KHF298" s="178"/>
      <c r="KHG298" s="179"/>
      <c r="KHH298" s="73"/>
      <c r="KHI298" s="73"/>
      <c r="KHJ298" s="180"/>
      <c r="KHK298" s="75"/>
      <c r="KHL298" s="76"/>
      <c r="KHM298" s="180"/>
      <c r="KHN298" s="180"/>
      <c r="KHO298" s="180"/>
      <c r="KHP298" s="75"/>
      <c r="KHQ298" s="76"/>
      <c r="KHR298" s="181"/>
      <c r="KHS298" s="181"/>
      <c r="KHT298" s="182"/>
      <c r="KHU298" s="134"/>
      <c r="KHV298" s="135"/>
      <c r="KHW298" s="111"/>
      <c r="KHX298" s="178"/>
      <c r="KHY298" s="178"/>
      <c r="KHZ298" s="178"/>
      <c r="KIA298" s="178"/>
      <c r="KIB298" s="179"/>
      <c r="KIC298" s="73"/>
      <c r="KID298" s="73"/>
      <c r="KIE298" s="180"/>
      <c r="KIF298" s="75"/>
      <c r="KIG298" s="76"/>
      <c r="KIH298" s="180"/>
      <c r="KII298" s="180"/>
      <c r="KIJ298" s="180"/>
      <c r="KIK298" s="75"/>
      <c r="KIL298" s="76"/>
      <c r="KIM298" s="181"/>
      <c r="KIN298" s="181"/>
      <c r="KIO298" s="182"/>
      <c r="KIP298" s="134"/>
      <c r="KIQ298" s="135"/>
      <c r="KIR298" s="111"/>
      <c r="KIS298" s="178"/>
      <c r="KIT298" s="178"/>
      <c r="KIU298" s="178"/>
      <c r="KIV298" s="178"/>
      <c r="KIW298" s="179"/>
      <c r="KIX298" s="73"/>
      <c r="KIY298" s="73"/>
      <c r="KIZ298" s="180"/>
      <c r="KJA298" s="75"/>
      <c r="KJB298" s="76"/>
      <c r="KJC298" s="180"/>
      <c r="KJD298" s="180"/>
      <c r="KJE298" s="180"/>
      <c r="KJF298" s="75"/>
      <c r="KJG298" s="76"/>
      <c r="KJH298" s="181"/>
      <c r="KJI298" s="181"/>
      <c r="KJJ298" s="182"/>
      <c r="KJK298" s="134"/>
      <c r="KJL298" s="135"/>
      <c r="KJM298" s="111"/>
      <c r="KJN298" s="178"/>
      <c r="KJO298" s="178"/>
      <c r="KJP298" s="178"/>
      <c r="KJQ298" s="178"/>
      <c r="KJR298" s="179"/>
      <c r="KJS298" s="73"/>
      <c r="KJT298" s="73"/>
      <c r="KJU298" s="180"/>
      <c r="KJV298" s="75"/>
      <c r="KJW298" s="76"/>
      <c r="KJX298" s="180"/>
      <c r="KJY298" s="180"/>
      <c r="KJZ298" s="180"/>
      <c r="KKA298" s="75"/>
      <c r="KKB298" s="76"/>
      <c r="KKC298" s="181"/>
      <c r="KKD298" s="181"/>
      <c r="KKE298" s="182"/>
      <c r="KKF298" s="134"/>
      <c r="KKG298" s="135"/>
      <c r="KKH298" s="111"/>
      <c r="KKI298" s="178"/>
      <c r="KKJ298" s="178"/>
      <c r="KKK298" s="178"/>
      <c r="KKL298" s="178"/>
      <c r="KKM298" s="179"/>
      <c r="KKN298" s="73"/>
      <c r="KKO298" s="73"/>
      <c r="KKP298" s="180"/>
      <c r="KKQ298" s="75"/>
      <c r="KKR298" s="76"/>
      <c r="KKS298" s="180"/>
      <c r="KKT298" s="180"/>
      <c r="KKU298" s="180"/>
      <c r="KKV298" s="75"/>
      <c r="KKW298" s="76"/>
      <c r="KKX298" s="181"/>
      <c r="KKY298" s="181"/>
      <c r="KKZ298" s="182"/>
      <c r="KLA298" s="134"/>
      <c r="KLB298" s="135"/>
      <c r="KLC298" s="111"/>
      <c r="KLD298" s="178"/>
      <c r="KLE298" s="178"/>
      <c r="KLF298" s="178"/>
      <c r="KLG298" s="178"/>
      <c r="KLH298" s="179"/>
      <c r="KLI298" s="73"/>
      <c r="KLJ298" s="73"/>
      <c r="KLK298" s="180"/>
      <c r="KLL298" s="75"/>
      <c r="KLM298" s="76"/>
      <c r="KLN298" s="180"/>
      <c r="KLO298" s="180"/>
      <c r="KLP298" s="180"/>
      <c r="KLQ298" s="75"/>
      <c r="KLR298" s="76"/>
      <c r="KLS298" s="181"/>
      <c r="KLT298" s="181"/>
      <c r="KLU298" s="182"/>
      <c r="KLV298" s="134"/>
      <c r="KLW298" s="135"/>
      <c r="KLX298" s="111"/>
      <c r="KLY298" s="178"/>
      <c r="KLZ298" s="178"/>
      <c r="KMA298" s="178"/>
      <c r="KMB298" s="178"/>
      <c r="KMC298" s="179"/>
      <c r="KMD298" s="73"/>
      <c r="KME298" s="73"/>
      <c r="KMF298" s="180"/>
      <c r="KMG298" s="75"/>
      <c r="KMH298" s="76"/>
      <c r="KMI298" s="180"/>
      <c r="KMJ298" s="180"/>
      <c r="KMK298" s="180"/>
      <c r="KML298" s="75"/>
      <c r="KMM298" s="76"/>
      <c r="KMN298" s="181"/>
      <c r="KMO298" s="181"/>
      <c r="KMP298" s="182"/>
      <c r="KMQ298" s="134"/>
      <c r="KMR298" s="135"/>
      <c r="KMS298" s="111"/>
      <c r="KMT298" s="178"/>
      <c r="KMU298" s="178"/>
      <c r="KMV298" s="178"/>
      <c r="KMW298" s="178"/>
      <c r="KMX298" s="179"/>
      <c r="KMY298" s="73"/>
      <c r="KMZ298" s="73"/>
      <c r="KNA298" s="180"/>
      <c r="KNB298" s="75"/>
      <c r="KNC298" s="76"/>
      <c r="KND298" s="180"/>
      <c r="KNE298" s="180"/>
      <c r="KNF298" s="180"/>
      <c r="KNG298" s="75"/>
      <c r="KNH298" s="76"/>
      <c r="KNI298" s="181"/>
      <c r="KNJ298" s="181"/>
      <c r="KNK298" s="182"/>
      <c r="KNL298" s="134"/>
      <c r="KNM298" s="135"/>
      <c r="KNN298" s="111"/>
      <c r="KNO298" s="178"/>
      <c r="KNP298" s="178"/>
      <c r="KNQ298" s="178"/>
      <c r="KNR298" s="178"/>
      <c r="KNS298" s="179"/>
      <c r="KNT298" s="73"/>
      <c r="KNU298" s="73"/>
      <c r="KNV298" s="180"/>
      <c r="KNW298" s="75"/>
      <c r="KNX298" s="76"/>
      <c r="KNY298" s="180"/>
      <c r="KNZ298" s="180"/>
      <c r="KOA298" s="180"/>
      <c r="KOB298" s="75"/>
      <c r="KOC298" s="76"/>
      <c r="KOD298" s="181"/>
      <c r="KOE298" s="181"/>
      <c r="KOF298" s="182"/>
      <c r="KOG298" s="134"/>
      <c r="KOH298" s="135"/>
      <c r="KOI298" s="111"/>
      <c r="KOJ298" s="178"/>
      <c r="KOK298" s="178"/>
      <c r="KOL298" s="178"/>
      <c r="KOM298" s="178"/>
      <c r="KON298" s="179"/>
      <c r="KOO298" s="73"/>
      <c r="KOP298" s="73"/>
      <c r="KOQ298" s="180"/>
      <c r="KOR298" s="75"/>
      <c r="KOS298" s="76"/>
      <c r="KOT298" s="180"/>
      <c r="KOU298" s="180"/>
      <c r="KOV298" s="180"/>
      <c r="KOW298" s="75"/>
      <c r="KOX298" s="76"/>
      <c r="KOY298" s="181"/>
      <c r="KOZ298" s="181"/>
      <c r="KPA298" s="182"/>
      <c r="KPB298" s="134"/>
      <c r="KPC298" s="135"/>
      <c r="KPD298" s="111"/>
      <c r="KPE298" s="178"/>
      <c r="KPF298" s="178"/>
      <c r="KPG298" s="178"/>
      <c r="KPH298" s="178"/>
      <c r="KPI298" s="179"/>
      <c r="KPJ298" s="73"/>
      <c r="KPK298" s="73"/>
      <c r="KPL298" s="180"/>
      <c r="KPM298" s="75"/>
      <c r="KPN298" s="76"/>
      <c r="KPO298" s="180"/>
      <c r="KPP298" s="180"/>
      <c r="KPQ298" s="180"/>
      <c r="KPR298" s="75"/>
      <c r="KPS298" s="76"/>
      <c r="KPT298" s="181"/>
      <c r="KPU298" s="181"/>
      <c r="KPV298" s="182"/>
      <c r="KPW298" s="134"/>
      <c r="KPX298" s="135"/>
      <c r="KPY298" s="111"/>
      <c r="KPZ298" s="178"/>
      <c r="KQA298" s="178"/>
      <c r="KQB298" s="178"/>
      <c r="KQC298" s="178"/>
      <c r="KQD298" s="179"/>
      <c r="KQE298" s="73"/>
      <c r="KQF298" s="73"/>
      <c r="KQG298" s="180"/>
      <c r="KQH298" s="75"/>
      <c r="KQI298" s="76"/>
      <c r="KQJ298" s="180"/>
      <c r="KQK298" s="180"/>
      <c r="KQL298" s="180"/>
      <c r="KQM298" s="75"/>
      <c r="KQN298" s="76"/>
      <c r="KQO298" s="181"/>
      <c r="KQP298" s="181"/>
      <c r="KQQ298" s="182"/>
      <c r="KQR298" s="134"/>
      <c r="KQS298" s="135"/>
      <c r="KQT298" s="111"/>
      <c r="KQU298" s="178"/>
      <c r="KQV298" s="178"/>
      <c r="KQW298" s="178"/>
      <c r="KQX298" s="178"/>
      <c r="KQY298" s="179"/>
      <c r="KQZ298" s="73"/>
      <c r="KRA298" s="73"/>
      <c r="KRB298" s="180"/>
      <c r="KRC298" s="75"/>
      <c r="KRD298" s="76"/>
      <c r="KRE298" s="180"/>
      <c r="KRF298" s="180"/>
      <c r="KRG298" s="180"/>
      <c r="KRH298" s="75"/>
      <c r="KRI298" s="76"/>
      <c r="KRJ298" s="181"/>
      <c r="KRK298" s="181"/>
      <c r="KRL298" s="182"/>
      <c r="KRM298" s="134"/>
      <c r="KRN298" s="135"/>
      <c r="KRO298" s="111"/>
      <c r="KRP298" s="178"/>
      <c r="KRQ298" s="178"/>
      <c r="KRR298" s="178"/>
      <c r="KRS298" s="178"/>
      <c r="KRT298" s="179"/>
      <c r="KRU298" s="73"/>
      <c r="KRV298" s="73"/>
      <c r="KRW298" s="180"/>
      <c r="KRX298" s="75"/>
      <c r="KRY298" s="76"/>
      <c r="KRZ298" s="180"/>
      <c r="KSA298" s="180"/>
      <c r="KSB298" s="180"/>
      <c r="KSC298" s="75"/>
      <c r="KSD298" s="76"/>
      <c r="KSE298" s="181"/>
      <c r="KSF298" s="181"/>
      <c r="KSG298" s="182"/>
      <c r="KSH298" s="134"/>
      <c r="KSI298" s="135"/>
      <c r="KSJ298" s="111"/>
      <c r="KSK298" s="178"/>
      <c r="KSL298" s="178"/>
      <c r="KSM298" s="178"/>
      <c r="KSN298" s="178"/>
      <c r="KSO298" s="179"/>
      <c r="KSP298" s="73"/>
      <c r="KSQ298" s="73"/>
      <c r="KSR298" s="180"/>
      <c r="KSS298" s="75"/>
      <c r="KST298" s="76"/>
      <c r="KSU298" s="180"/>
      <c r="KSV298" s="180"/>
      <c r="KSW298" s="180"/>
      <c r="KSX298" s="75"/>
      <c r="KSY298" s="76"/>
      <c r="KSZ298" s="181"/>
      <c r="KTA298" s="181"/>
      <c r="KTB298" s="182"/>
      <c r="KTC298" s="134"/>
      <c r="KTD298" s="135"/>
      <c r="KTE298" s="111"/>
      <c r="KTF298" s="178"/>
      <c r="KTG298" s="178"/>
      <c r="KTH298" s="178"/>
      <c r="KTI298" s="178"/>
      <c r="KTJ298" s="179"/>
      <c r="KTK298" s="73"/>
      <c r="KTL298" s="73"/>
      <c r="KTM298" s="180"/>
      <c r="KTN298" s="75"/>
      <c r="KTO298" s="76"/>
      <c r="KTP298" s="180"/>
      <c r="KTQ298" s="180"/>
      <c r="KTR298" s="180"/>
      <c r="KTS298" s="75"/>
      <c r="KTT298" s="76"/>
      <c r="KTU298" s="181"/>
      <c r="KTV298" s="181"/>
      <c r="KTW298" s="182"/>
      <c r="KTX298" s="134"/>
      <c r="KTY298" s="135"/>
      <c r="KTZ298" s="111"/>
      <c r="KUA298" s="178"/>
      <c r="KUB298" s="178"/>
      <c r="KUC298" s="178"/>
      <c r="KUD298" s="178"/>
      <c r="KUE298" s="179"/>
      <c r="KUF298" s="73"/>
      <c r="KUG298" s="73"/>
      <c r="KUH298" s="180"/>
      <c r="KUI298" s="75"/>
      <c r="KUJ298" s="76"/>
      <c r="KUK298" s="180"/>
      <c r="KUL298" s="180"/>
      <c r="KUM298" s="180"/>
      <c r="KUN298" s="75"/>
      <c r="KUO298" s="76"/>
      <c r="KUP298" s="181"/>
      <c r="KUQ298" s="181"/>
      <c r="KUR298" s="182"/>
      <c r="KUS298" s="134"/>
      <c r="KUT298" s="135"/>
      <c r="KUU298" s="111"/>
      <c r="KUV298" s="178"/>
      <c r="KUW298" s="178"/>
      <c r="KUX298" s="178"/>
      <c r="KUY298" s="178"/>
      <c r="KUZ298" s="179"/>
      <c r="KVA298" s="73"/>
      <c r="KVB298" s="73"/>
      <c r="KVC298" s="180"/>
      <c r="KVD298" s="75"/>
      <c r="KVE298" s="76"/>
      <c r="KVF298" s="180"/>
      <c r="KVG298" s="180"/>
      <c r="KVH298" s="180"/>
      <c r="KVI298" s="75"/>
      <c r="KVJ298" s="76"/>
      <c r="KVK298" s="181"/>
      <c r="KVL298" s="181"/>
      <c r="KVM298" s="182"/>
      <c r="KVN298" s="134"/>
      <c r="KVO298" s="135"/>
      <c r="KVP298" s="111"/>
      <c r="KVQ298" s="178"/>
      <c r="KVR298" s="178"/>
      <c r="KVS298" s="178"/>
      <c r="KVT298" s="178"/>
      <c r="KVU298" s="179"/>
      <c r="KVV298" s="73"/>
      <c r="KVW298" s="73"/>
      <c r="KVX298" s="180"/>
      <c r="KVY298" s="75"/>
      <c r="KVZ298" s="76"/>
      <c r="KWA298" s="180"/>
      <c r="KWB298" s="180"/>
      <c r="KWC298" s="180"/>
      <c r="KWD298" s="75"/>
      <c r="KWE298" s="76"/>
      <c r="KWF298" s="181"/>
      <c r="KWG298" s="181"/>
      <c r="KWH298" s="182"/>
      <c r="KWI298" s="134"/>
      <c r="KWJ298" s="135"/>
      <c r="KWK298" s="111"/>
      <c r="KWL298" s="178"/>
      <c r="KWM298" s="178"/>
      <c r="KWN298" s="178"/>
      <c r="KWO298" s="178"/>
      <c r="KWP298" s="179"/>
      <c r="KWQ298" s="73"/>
      <c r="KWR298" s="73"/>
      <c r="KWS298" s="180"/>
      <c r="KWT298" s="75"/>
      <c r="KWU298" s="76"/>
      <c r="KWV298" s="180"/>
      <c r="KWW298" s="180"/>
      <c r="KWX298" s="180"/>
      <c r="KWY298" s="75"/>
      <c r="KWZ298" s="76"/>
      <c r="KXA298" s="181"/>
      <c r="KXB298" s="181"/>
      <c r="KXC298" s="182"/>
      <c r="KXD298" s="134"/>
      <c r="KXE298" s="135"/>
      <c r="KXF298" s="111"/>
      <c r="KXG298" s="178"/>
      <c r="KXH298" s="178"/>
      <c r="KXI298" s="178"/>
      <c r="KXJ298" s="178"/>
      <c r="KXK298" s="179"/>
      <c r="KXL298" s="73"/>
      <c r="KXM298" s="73"/>
      <c r="KXN298" s="180"/>
      <c r="KXO298" s="75"/>
      <c r="KXP298" s="76"/>
      <c r="KXQ298" s="180"/>
      <c r="KXR298" s="180"/>
      <c r="KXS298" s="180"/>
      <c r="KXT298" s="75"/>
      <c r="KXU298" s="76"/>
      <c r="KXV298" s="181"/>
      <c r="KXW298" s="181"/>
      <c r="KXX298" s="182"/>
      <c r="KXY298" s="134"/>
      <c r="KXZ298" s="135"/>
      <c r="KYA298" s="111"/>
      <c r="KYB298" s="178"/>
      <c r="KYC298" s="178"/>
      <c r="KYD298" s="178"/>
      <c r="KYE298" s="178"/>
      <c r="KYF298" s="179"/>
      <c r="KYG298" s="73"/>
      <c r="KYH298" s="73"/>
      <c r="KYI298" s="180"/>
      <c r="KYJ298" s="75"/>
      <c r="KYK298" s="76"/>
      <c r="KYL298" s="180"/>
      <c r="KYM298" s="180"/>
      <c r="KYN298" s="180"/>
      <c r="KYO298" s="75"/>
      <c r="KYP298" s="76"/>
      <c r="KYQ298" s="181"/>
      <c r="KYR298" s="181"/>
      <c r="KYS298" s="182"/>
      <c r="KYT298" s="134"/>
      <c r="KYU298" s="135"/>
      <c r="KYV298" s="111"/>
      <c r="KYW298" s="178"/>
      <c r="KYX298" s="178"/>
      <c r="KYY298" s="178"/>
      <c r="KYZ298" s="178"/>
      <c r="KZA298" s="179"/>
      <c r="KZB298" s="73"/>
      <c r="KZC298" s="73"/>
      <c r="KZD298" s="180"/>
      <c r="KZE298" s="75"/>
      <c r="KZF298" s="76"/>
      <c r="KZG298" s="180"/>
      <c r="KZH298" s="180"/>
      <c r="KZI298" s="180"/>
      <c r="KZJ298" s="75"/>
      <c r="KZK298" s="76"/>
      <c r="KZL298" s="181"/>
      <c r="KZM298" s="181"/>
      <c r="KZN298" s="182"/>
      <c r="KZO298" s="134"/>
      <c r="KZP298" s="135"/>
      <c r="KZQ298" s="111"/>
      <c r="KZR298" s="178"/>
      <c r="KZS298" s="178"/>
      <c r="KZT298" s="178"/>
      <c r="KZU298" s="178"/>
      <c r="KZV298" s="179"/>
      <c r="KZW298" s="73"/>
      <c r="KZX298" s="73"/>
      <c r="KZY298" s="180"/>
      <c r="KZZ298" s="75"/>
      <c r="LAA298" s="76"/>
      <c r="LAB298" s="180"/>
      <c r="LAC298" s="180"/>
      <c r="LAD298" s="180"/>
      <c r="LAE298" s="75"/>
      <c r="LAF298" s="76"/>
      <c r="LAG298" s="181"/>
      <c r="LAH298" s="181"/>
      <c r="LAI298" s="182"/>
      <c r="LAJ298" s="134"/>
      <c r="LAK298" s="135"/>
      <c r="LAL298" s="111"/>
      <c r="LAM298" s="178"/>
      <c r="LAN298" s="178"/>
      <c r="LAO298" s="178"/>
      <c r="LAP298" s="178"/>
      <c r="LAQ298" s="179"/>
      <c r="LAR298" s="73"/>
      <c r="LAS298" s="73"/>
      <c r="LAT298" s="180"/>
      <c r="LAU298" s="75"/>
      <c r="LAV298" s="76"/>
      <c r="LAW298" s="180"/>
      <c r="LAX298" s="180"/>
      <c r="LAY298" s="180"/>
      <c r="LAZ298" s="75"/>
      <c r="LBA298" s="76"/>
      <c r="LBB298" s="181"/>
      <c r="LBC298" s="181"/>
      <c r="LBD298" s="182"/>
      <c r="LBE298" s="134"/>
      <c r="LBF298" s="135"/>
      <c r="LBG298" s="111"/>
      <c r="LBH298" s="178"/>
      <c r="LBI298" s="178"/>
      <c r="LBJ298" s="178"/>
      <c r="LBK298" s="178"/>
      <c r="LBL298" s="179"/>
      <c r="LBM298" s="73"/>
      <c r="LBN298" s="73"/>
      <c r="LBO298" s="180"/>
      <c r="LBP298" s="75"/>
      <c r="LBQ298" s="76"/>
      <c r="LBR298" s="180"/>
      <c r="LBS298" s="180"/>
      <c r="LBT298" s="180"/>
      <c r="LBU298" s="75"/>
      <c r="LBV298" s="76"/>
      <c r="LBW298" s="181"/>
      <c r="LBX298" s="181"/>
      <c r="LBY298" s="182"/>
      <c r="LBZ298" s="134"/>
      <c r="LCA298" s="135"/>
      <c r="LCB298" s="111"/>
      <c r="LCC298" s="178"/>
      <c r="LCD298" s="178"/>
      <c r="LCE298" s="178"/>
      <c r="LCF298" s="178"/>
      <c r="LCG298" s="179"/>
      <c r="LCH298" s="73"/>
      <c r="LCI298" s="73"/>
      <c r="LCJ298" s="180"/>
      <c r="LCK298" s="75"/>
      <c r="LCL298" s="76"/>
      <c r="LCM298" s="180"/>
      <c r="LCN298" s="180"/>
      <c r="LCO298" s="180"/>
      <c r="LCP298" s="75"/>
      <c r="LCQ298" s="76"/>
      <c r="LCR298" s="181"/>
      <c r="LCS298" s="181"/>
      <c r="LCT298" s="182"/>
      <c r="LCU298" s="134"/>
      <c r="LCV298" s="135"/>
      <c r="LCW298" s="111"/>
      <c r="LCX298" s="178"/>
      <c r="LCY298" s="178"/>
      <c r="LCZ298" s="178"/>
      <c r="LDA298" s="178"/>
      <c r="LDB298" s="179"/>
      <c r="LDC298" s="73"/>
      <c r="LDD298" s="73"/>
      <c r="LDE298" s="180"/>
      <c r="LDF298" s="75"/>
      <c r="LDG298" s="76"/>
      <c r="LDH298" s="180"/>
      <c r="LDI298" s="180"/>
      <c r="LDJ298" s="180"/>
      <c r="LDK298" s="75"/>
      <c r="LDL298" s="76"/>
      <c r="LDM298" s="181"/>
      <c r="LDN298" s="181"/>
      <c r="LDO298" s="182"/>
      <c r="LDP298" s="134"/>
      <c r="LDQ298" s="135"/>
      <c r="LDR298" s="111"/>
      <c r="LDS298" s="178"/>
      <c r="LDT298" s="178"/>
      <c r="LDU298" s="178"/>
      <c r="LDV298" s="178"/>
      <c r="LDW298" s="179"/>
      <c r="LDX298" s="73"/>
      <c r="LDY298" s="73"/>
      <c r="LDZ298" s="180"/>
      <c r="LEA298" s="75"/>
      <c r="LEB298" s="76"/>
      <c r="LEC298" s="180"/>
      <c r="LED298" s="180"/>
      <c r="LEE298" s="180"/>
      <c r="LEF298" s="75"/>
      <c r="LEG298" s="76"/>
      <c r="LEH298" s="181"/>
      <c r="LEI298" s="181"/>
      <c r="LEJ298" s="182"/>
      <c r="LEK298" s="134"/>
      <c r="LEL298" s="135"/>
      <c r="LEM298" s="111"/>
      <c r="LEN298" s="178"/>
      <c r="LEO298" s="178"/>
      <c r="LEP298" s="178"/>
      <c r="LEQ298" s="178"/>
      <c r="LER298" s="179"/>
      <c r="LES298" s="73"/>
      <c r="LET298" s="73"/>
      <c r="LEU298" s="180"/>
      <c r="LEV298" s="75"/>
      <c r="LEW298" s="76"/>
      <c r="LEX298" s="180"/>
      <c r="LEY298" s="180"/>
      <c r="LEZ298" s="180"/>
      <c r="LFA298" s="75"/>
      <c r="LFB298" s="76"/>
      <c r="LFC298" s="181"/>
      <c r="LFD298" s="181"/>
      <c r="LFE298" s="182"/>
      <c r="LFF298" s="134"/>
      <c r="LFG298" s="135"/>
      <c r="LFH298" s="111"/>
      <c r="LFI298" s="178"/>
      <c r="LFJ298" s="178"/>
      <c r="LFK298" s="178"/>
      <c r="LFL298" s="178"/>
      <c r="LFM298" s="179"/>
      <c r="LFN298" s="73"/>
      <c r="LFO298" s="73"/>
      <c r="LFP298" s="180"/>
      <c r="LFQ298" s="75"/>
      <c r="LFR298" s="76"/>
      <c r="LFS298" s="180"/>
      <c r="LFT298" s="180"/>
      <c r="LFU298" s="180"/>
      <c r="LFV298" s="75"/>
      <c r="LFW298" s="76"/>
      <c r="LFX298" s="181"/>
      <c r="LFY298" s="181"/>
      <c r="LFZ298" s="182"/>
      <c r="LGA298" s="134"/>
      <c r="LGB298" s="135"/>
      <c r="LGC298" s="111"/>
      <c r="LGD298" s="178"/>
      <c r="LGE298" s="178"/>
      <c r="LGF298" s="178"/>
      <c r="LGG298" s="178"/>
      <c r="LGH298" s="179"/>
      <c r="LGI298" s="73"/>
      <c r="LGJ298" s="73"/>
      <c r="LGK298" s="180"/>
      <c r="LGL298" s="75"/>
      <c r="LGM298" s="76"/>
      <c r="LGN298" s="180"/>
      <c r="LGO298" s="180"/>
      <c r="LGP298" s="180"/>
      <c r="LGQ298" s="75"/>
      <c r="LGR298" s="76"/>
      <c r="LGS298" s="181"/>
      <c r="LGT298" s="181"/>
      <c r="LGU298" s="182"/>
      <c r="LGV298" s="134"/>
      <c r="LGW298" s="135"/>
      <c r="LGX298" s="111"/>
      <c r="LGY298" s="178"/>
      <c r="LGZ298" s="178"/>
      <c r="LHA298" s="178"/>
      <c r="LHB298" s="178"/>
      <c r="LHC298" s="179"/>
      <c r="LHD298" s="73"/>
      <c r="LHE298" s="73"/>
      <c r="LHF298" s="180"/>
      <c r="LHG298" s="75"/>
      <c r="LHH298" s="76"/>
      <c r="LHI298" s="180"/>
      <c r="LHJ298" s="180"/>
      <c r="LHK298" s="180"/>
      <c r="LHL298" s="75"/>
      <c r="LHM298" s="76"/>
      <c r="LHN298" s="181"/>
      <c r="LHO298" s="181"/>
      <c r="LHP298" s="182"/>
      <c r="LHQ298" s="134"/>
      <c r="LHR298" s="135"/>
      <c r="LHS298" s="111"/>
      <c r="LHT298" s="178"/>
      <c r="LHU298" s="178"/>
      <c r="LHV298" s="178"/>
      <c r="LHW298" s="178"/>
      <c r="LHX298" s="179"/>
      <c r="LHY298" s="73"/>
      <c r="LHZ298" s="73"/>
      <c r="LIA298" s="180"/>
      <c r="LIB298" s="75"/>
      <c r="LIC298" s="76"/>
      <c r="LID298" s="180"/>
      <c r="LIE298" s="180"/>
      <c r="LIF298" s="180"/>
      <c r="LIG298" s="75"/>
      <c r="LIH298" s="76"/>
      <c r="LII298" s="181"/>
      <c r="LIJ298" s="181"/>
      <c r="LIK298" s="182"/>
      <c r="LIL298" s="134"/>
      <c r="LIM298" s="135"/>
      <c r="LIN298" s="111"/>
      <c r="LIO298" s="178"/>
      <c r="LIP298" s="178"/>
      <c r="LIQ298" s="178"/>
      <c r="LIR298" s="178"/>
      <c r="LIS298" s="179"/>
      <c r="LIT298" s="73"/>
      <c r="LIU298" s="73"/>
      <c r="LIV298" s="180"/>
      <c r="LIW298" s="75"/>
      <c r="LIX298" s="76"/>
      <c r="LIY298" s="180"/>
      <c r="LIZ298" s="180"/>
      <c r="LJA298" s="180"/>
      <c r="LJB298" s="75"/>
      <c r="LJC298" s="76"/>
      <c r="LJD298" s="181"/>
      <c r="LJE298" s="181"/>
      <c r="LJF298" s="182"/>
      <c r="LJG298" s="134"/>
      <c r="LJH298" s="135"/>
      <c r="LJI298" s="111"/>
      <c r="LJJ298" s="178"/>
      <c r="LJK298" s="178"/>
      <c r="LJL298" s="178"/>
      <c r="LJM298" s="178"/>
      <c r="LJN298" s="179"/>
      <c r="LJO298" s="73"/>
      <c r="LJP298" s="73"/>
      <c r="LJQ298" s="180"/>
      <c r="LJR298" s="75"/>
      <c r="LJS298" s="76"/>
      <c r="LJT298" s="180"/>
      <c r="LJU298" s="180"/>
      <c r="LJV298" s="180"/>
      <c r="LJW298" s="75"/>
      <c r="LJX298" s="76"/>
      <c r="LJY298" s="181"/>
      <c r="LJZ298" s="181"/>
      <c r="LKA298" s="182"/>
      <c r="LKB298" s="134"/>
      <c r="LKC298" s="135"/>
      <c r="LKD298" s="111"/>
      <c r="LKE298" s="178"/>
      <c r="LKF298" s="178"/>
      <c r="LKG298" s="178"/>
      <c r="LKH298" s="178"/>
      <c r="LKI298" s="179"/>
      <c r="LKJ298" s="73"/>
      <c r="LKK298" s="73"/>
      <c r="LKL298" s="180"/>
      <c r="LKM298" s="75"/>
      <c r="LKN298" s="76"/>
      <c r="LKO298" s="180"/>
      <c r="LKP298" s="180"/>
      <c r="LKQ298" s="180"/>
      <c r="LKR298" s="75"/>
      <c r="LKS298" s="76"/>
      <c r="LKT298" s="181"/>
      <c r="LKU298" s="181"/>
      <c r="LKV298" s="182"/>
      <c r="LKW298" s="134"/>
      <c r="LKX298" s="135"/>
      <c r="LKY298" s="111"/>
      <c r="LKZ298" s="178"/>
      <c r="LLA298" s="178"/>
      <c r="LLB298" s="178"/>
      <c r="LLC298" s="178"/>
      <c r="LLD298" s="179"/>
      <c r="LLE298" s="73"/>
      <c r="LLF298" s="73"/>
      <c r="LLG298" s="180"/>
      <c r="LLH298" s="75"/>
      <c r="LLI298" s="76"/>
      <c r="LLJ298" s="180"/>
      <c r="LLK298" s="180"/>
      <c r="LLL298" s="180"/>
      <c r="LLM298" s="75"/>
      <c r="LLN298" s="76"/>
      <c r="LLO298" s="181"/>
      <c r="LLP298" s="181"/>
      <c r="LLQ298" s="182"/>
      <c r="LLR298" s="134"/>
      <c r="LLS298" s="135"/>
      <c r="LLT298" s="111"/>
      <c r="LLU298" s="178"/>
      <c r="LLV298" s="178"/>
      <c r="LLW298" s="178"/>
      <c r="LLX298" s="178"/>
      <c r="LLY298" s="179"/>
      <c r="LLZ298" s="73"/>
      <c r="LMA298" s="73"/>
      <c r="LMB298" s="180"/>
      <c r="LMC298" s="75"/>
      <c r="LMD298" s="76"/>
      <c r="LME298" s="180"/>
      <c r="LMF298" s="180"/>
      <c r="LMG298" s="180"/>
      <c r="LMH298" s="75"/>
      <c r="LMI298" s="76"/>
      <c r="LMJ298" s="181"/>
      <c r="LMK298" s="181"/>
      <c r="LML298" s="182"/>
      <c r="LMM298" s="134"/>
      <c r="LMN298" s="135"/>
      <c r="LMO298" s="111"/>
      <c r="LMP298" s="178"/>
      <c r="LMQ298" s="178"/>
      <c r="LMR298" s="178"/>
      <c r="LMS298" s="178"/>
      <c r="LMT298" s="179"/>
      <c r="LMU298" s="73"/>
      <c r="LMV298" s="73"/>
      <c r="LMW298" s="180"/>
      <c r="LMX298" s="75"/>
      <c r="LMY298" s="76"/>
      <c r="LMZ298" s="180"/>
      <c r="LNA298" s="180"/>
      <c r="LNB298" s="180"/>
      <c r="LNC298" s="75"/>
      <c r="LND298" s="76"/>
      <c r="LNE298" s="181"/>
      <c r="LNF298" s="181"/>
      <c r="LNG298" s="182"/>
      <c r="LNH298" s="134"/>
      <c r="LNI298" s="135"/>
      <c r="LNJ298" s="111"/>
      <c r="LNK298" s="178"/>
      <c r="LNL298" s="178"/>
      <c r="LNM298" s="178"/>
      <c r="LNN298" s="178"/>
      <c r="LNO298" s="179"/>
      <c r="LNP298" s="73"/>
      <c r="LNQ298" s="73"/>
      <c r="LNR298" s="180"/>
      <c r="LNS298" s="75"/>
      <c r="LNT298" s="76"/>
      <c r="LNU298" s="180"/>
      <c r="LNV298" s="180"/>
      <c r="LNW298" s="180"/>
      <c r="LNX298" s="75"/>
      <c r="LNY298" s="76"/>
      <c r="LNZ298" s="181"/>
      <c r="LOA298" s="181"/>
      <c r="LOB298" s="182"/>
      <c r="LOC298" s="134"/>
      <c r="LOD298" s="135"/>
      <c r="LOE298" s="111"/>
      <c r="LOF298" s="178"/>
      <c r="LOG298" s="178"/>
      <c r="LOH298" s="178"/>
      <c r="LOI298" s="178"/>
      <c r="LOJ298" s="179"/>
      <c r="LOK298" s="73"/>
      <c r="LOL298" s="73"/>
      <c r="LOM298" s="180"/>
      <c r="LON298" s="75"/>
      <c r="LOO298" s="76"/>
      <c r="LOP298" s="180"/>
      <c r="LOQ298" s="180"/>
      <c r="LOR298" s="180"/>
      <c r="LOS298" s="75"/>
      <c r="LOT298" s="76"/>
      <c r="LOU298" s="181"/>
      <c r="LOV298" s="181"/>
      <c r="LOW298" s="182"/>
      <c r="LOX298" s="134"/>
      <c r="LOY298" s="135"/>
      <c r="LOZ298" s="111"/>
      <c r="LPA298" s="178"/>
      <c r="LPB298" s="178"/>
      <c r="LPC298" s="178"/>
      <c r="LPD298" s="178"/>
      <c r="LPE298" s="179"/>
      <c r="LPF298" s="73"/>
      <c r="LPG298" s="73"/>
      <c r="LPH298" s="180"/>
      <c r="LPI298" s="75"/>
      <c r="LPJ298" s="76"/>
      <c r="LPK298" s="180"/>
      <c r="LPL298" s="180"/>
      <c r="LPM298" s="180"/>
      <c r="LPN298" s="75"/>
      <c r="LPO298" s="76"/>
      <c r="LPP298" s="181"/>
      <c r="LPQ298" s="181"/>
      <c r="LPR298" s="182"/>
      <c r="LPS298" s="134"/>
      <c r="LPT298" s="135"/>
      <c r="LPU298" s="111"/>
      <c r="LPV298" s="178"/>
      <c r="LPW298" s="178"/>
      <c r="LPX298" s="178"/>
      <c r="LPY298" s="178"/>
      <c r="LPZ298" s="179"/>
      <c r="LQA298" s="73"/>
      <c r="LQB298" s="73"/>
      <c r="LQC298" s="180"/>
      <c r="LQD298" s="75"/>
      <c r="LQE298" s="76"/>
      <c r="LQF298" s="180"/>
      <c r="LQG298" s="180"/>
      <c r="LQH298" s="180"/>
      <c r="LQI298" s="75"/>
      <c r="LQJ298" s="76"/>
      <c r="LQK298" s="181"/>
      <c r="LQL298" s="181"/>
      <c r="LQM298" s="182"/>
      <c r="LQN298" s="134"/>
      <c r="LQO298" s="135"/>
      <c r="LQP298" s="111"/>
      <c r="LQQ298" s="178"/>
      <c r="LQR298" s="178"/>
      <c r="LQS298" s="178"/>
      <c r="LQT298" s="178"/>
      <c r="LQU298" s="179"/>
      <c r="LQV298" s="73"/>
      <c r="LQW298" s="73"/>
      <c r="LQX298" s="180"/>
      <c r="LQY298" s="75"/>
      <c r="LQZ298" s="76"/>
      <c r="LRA298" s="180"/>
      <c r="LRB298" s="180"/>
      <c r="LRC298" s="180"/>
      <c r="LRD298" s="75"/>
      <c r="LRE298" s="76"/>
      <c r="LRF298" s="181"/>
      <c r="LRG298" s="181"/>
      <c r="LRH298" s="182"/>
      <c r="LRI298" s="134"/>
      <c r="LRJ298" s="135"/>
      <c r="LRK298" s="111"/>
      <c r="LRL298" s="178"/>
      <c r="LRM298" s="178"/>
      <c r="LRN298" s="178"/>
      <c r="LRO298" s="178"/>
      <c r="LRP298" s="179"/>
      <c r="LRQ298" s="73"/>
      <c r="LRR298" s="73"/>
      <c r="LRS298" s="180"/>
      <c r="LRT298" s="75"/>
      <c r="LRU298" s="76"/>
      <c r="LRV298" s="180"/>
      <c r="LRW298" s="180"/>
      <c r="LRX298" s="180"/>
      <c r="LRY298" s="75"/>
      <c r="LRZ298" s="76"/>
      <c r="LSA298" s="181"/>
      <c r="LSB298" s="181"/>
      <c r="LSC298" s="182"/>
      <c r="LSD298" s="134"/>
      <c r="LSE298" s="135"/>
      <c r="LSF298" s="111"/>
      <c r="LSG298" s="178"/>
      <c r="LSH298" s="178"/>
      <c r="LSI298" s="178"/>
      <c r="LSJ298" s="178"/>
      <c r="LSK298" s="179"/>
      <c r="LSL298" s="73"/>
      <c r="LSM298" s="73"/>
      <c r="LSN298" s="180"/>
      <c r="LSO298" s="75"/>
      <c r="LSP298" s="76"/>
      <c r="LSQ298" s="180"/>
      <c r="LSR298" s="180"/>
      <c r="LSS298" s="180"/>
      <c r="LST298" s="75"/>
      <c r="LSU298" s="76"/>
      <c r="LSV298" s="181"/>
      <c r="LSW298" s="181"/>
      <c r="LSX298" s="182"/>
      <c r="LSY298" s="134"/>
      <c r="LSZ298" s="135"/>
      <c r="LTA298" s="111"/>
      <c r="LTB298" s="178"/>
      <c r="LTC298" s="178"/>
      <c r="LTD298" s="178"/>
      <c r="LTE298" s="178"/>
      <c r="LTF298" s="179"/>
      <c r="LTG298" s="73"/>
      <c r="LTH298" s="73"/>
      <c r="LTI298" s="180"/>
      <c r="LTJ298" s="75"/>
      <c r="LTK298" s="76"/>
      <c r="LTL298" s="180"/>
      <c r="LTM298" s="180"/>
      <c r="LTN298" s="180"/>
      <c r="LTO298" s="75"/>
      <c r="LTP298" s="76"/>
      <c r="LTQ298" s="181"/>
      <c r="LTR298" s="181"/>
      <c r="LTS298" s="182"/>
      <c r="LTT298" s="134"/>
      <c r="LTU298" s="135"/>
      <c r="LTV298" s="111"/>
      <c r="LTW298" s="178"/>
      <c r="LTX298" s="178"/>
      <c r="LTY298" s="178"/>
      <c r="LTZ298" s="178"/>
      <c r="LUA298" s="179"/>
      <c r="LUB298" s="73"/>
      <c r="LUC298" s="73"/>
      <c r="LUD298" s="180"/>
      <c r="LUE298" s="75"/>
      <c r="LUF298" s="76"/>
      <c r="LUG298" s="180"/>
      <c r="LUH298" s="180"/>
      <c r="LUI298" s="180"/>
      <c r="LUJ298" s="75"/>
      <c r="LUK298" s="76"/>
      <c r="LUL298" s="181"/>
      <c r="LUM298" s="181"/>
      <c r="LUN298" s="182"/>
      <c r="LUO298" s="134"/>
      <c r="LUP298" s="135"/>
      <c r="LUQ298" s="111"/>
      <c r="LUR298" s="178"/>
      <c r="LUS298" s="178"/>
      <c r="LUT298" s="178"/>
      <c r="LUU298" s="178"/>
      <c r="LUV298" s="179"/>
      <c r="LUW298" s="73"/>
      <c r="LUX298" s="73"/>
      <c r="LUY298" s="180"/>
      <c r="LUZ298" s="75"/>
      <c r="LVA298" s="76"/>
      <c r="LVB298" s="180"/>
      <c r="LVC298" s="180"/>
      <c r="LVD298" s="180"/>
      <c r="LVE298" s="75"/>
      <c r="LVF298" s="76"/>
      <c r="LVG298" s="181"/>
      <c r="LVH298" s="181"/>
      <c r="LVI298" s="182"/>
      <c r="LVJ298" s="134"/>
      <c r="LVK298" s="135"/>
      <c r="LVL298" s="111"/>
      <c r="LVM298" s="178"/>
      <c r="LVN298" s="178"/>
      <c r="LVO298" s="178"/>
      <c r="LVP298" s="178"/>
      <c r="LVQ298" s="179"/>
      <c r="LVR298" s="73"/>
      <c r="LVS298" s="73"/>
      <c r="LVT298" s="180"/>
      <c r="LVU298" s="75"/>
      <c r="LVV298" s="76"/>
      <c r="LVW298" s="180"/>
      <c r="LVX298" s="180"/>
      <c r="LVY298" s="180"/>
      <c r="LVZ298" s="75"/>
      <c r="LWA298" s="76"/>
      <c r="LWB298" s="181"/>
      <c r="LWC298" s="181"/>
      <c r="LWD298" s="182"/>
      <c r="LWE298" s="134"/>
      <c r="LWF298" s="135"/>
      <c r="LWG298" s="111"/>
      <c r="LWH298" s="178"/>
      <c r="LWI298" s="178"/>
      <c r="LWJ298" s="178"/>
      <c r="LWK298" s="178"/>
      <c r="LWL298" s="179"/>
      <c r="LWM298" s="73"/>
      <c r="LWN298" s="73"/>
      <c r="LWO298" s="180"/>
      <c r="LWP298" s="75"/>
      <c r="LWQ298" s="76"/>
      <c r="LWR298" s="180"/>
      <c r="LWS298" s="180"/>
      <c r="LWT298" s="180"/>
      <c r="LWU298" s="75"/>
      <c r="LWV298" s="76"/>
      <c r="LWW298" s="181"/>
      <c r="LWX298" s="181"/>
      <c r="LWY298" s="182"/>
      <c r="LWZ298" s="134"/>
      <c r="LXA298" s="135"/>
      <c r="LXB298" s="111"/>
      <c r="LXC298" s="178"/>
      <c r="LXD298" s="178"/>
      <c r="LXE298" s="178"/>
      <c r="LXF298" s="178"/>
      <c r="LXG298" s="179"/>
      <c r="LXH298" s="73"/>
      <c r="LXI298" s="73"/>
      <c r="LXJ298" s="180"/>
      <c r="LXK298" s="75"/>
      <c r="LXL298" s="76"/>
      <c r="LXM298" s="180"/>
      <c r="LXN298" s="180"/>
      <c r="LXO298" s="180"/>
      <c r="LXP298" s="75"/>
      <c r="LXQ298" s="76"/>
      <c r="LXR298" s="181"/>
      <c r="LXS298" s="181"/>
      <c r="LXT298" s="182"/>
      <c r="LXU298" s="134"/>
      <c r="LXV298" s="135"/>
      <c r="LXW298" s="111"/>
      <c r="LXX298" s="178"/>
      <c r="LXY298" s="178"/>
      <c r="LXZ298" s="178"/>
      <c r="LYA298" s="178"/>
      <c r="LYB298" s="179"/>
      <c r="LYC298" s="73"/>
      <c r="LYD298" s="73"/>
      <c r="LYE298" s="180"/>
      <c r="LYF298" s="75"/>
      <c r="LYG298" s="76"/>
      <c r="LYH298" s="180"/>
      <c r="LYI298" s="180"/>
      <c r="LYJ298" s="180"/>
      <c r="LYK298" s="75"/>
      <c r="LYL298" s="76"/>
      <c r="LYM298" s="181"/>
      <c r="LYN298" s="181"/>
      <c r="LYO298" s="182"/>
      <c r="LYP298" s="134"/>
      <c r="LYQ298" s="135"/>
      <c r="LYR298" s="111"/>
      <c r="LYS298" s="178"/>
      <c r="LYT298" s="178"/>
      <c r="LYU298" s="178"/>
      <c r="LYV298" s="178"/>
      <c r="LYW298" s="179"/>
      <c r="LYX298" s="73"/>
      <c r="LYY298" s="73"/>
      <c r="LYZ298" s="180"/>
      <c r="LZA298" s="75"/>
      <c r="LZB298" s="76"/>
      <c r="LZC298" s="180"/>
      <c r="LZD298" s="180"/>
      <c r="LZE298" s="180"/>
      <c r="LZF298" s="75"/>
      <c r="LZG298" s="76"/>
      <c r="LZH298" s="181"/>
      <c r="LZI298" s="181"/>
      <c r="LZJ298" s="182"/>
      <c r="LZK298" s="134"/>
      <c r="LZL298" s="135"/>
      <c r="LZM298" s="111"/>
      <c r="LZN298" s="178"/>
      <c r="LZO298" s="178"/>
      <c r="LZP298" s="178"/>
      <c r="LZQ298" s="178"/>
      <c r="LZR298" s="179"/>
      <c r="LZS298" s="73"/>
      <c r="LZT298" s="73"/>
      <c r="LZU298" s="180"/>
      <c r="LZV298" s="75"/>
      <c r="LZW298" s="76"/>
      <c r="LZX298" s="180"/>
      <c r="LZY298" s="180"/>
      <c r="LZZ298" s="180"/>
      <c r="MAA298" s="75"/>
      <c r="MAB298" s="76"/>
      <c r="MAC298" s="181"/>
      <c r="MAD298" s="181"/>
      <c r="MAE298" s="182"/>
      <c r="MAF298" s="134"/>
      <c r="MAG298" s="135"/>
      <c r="MAH298" s="111"/>
      <c r="MAI298" s="178"/>
      <c r="MAJ298" s="178"/>
      <c r="MAK298" s="178"/>
      <c r="MAL298" s="178"/>
      <c r="MAM298" s="179"/>
      <c r="MAN298" s="73"/>
      <c r="MAO298" s="73"/>
      <c r="MAP298" s="180"/>
      <c r="MAQ298" s="75"/>
      <c r="MAR298" s="76"/>
      <c r="MAS298" s="180"/>
      <c r="MAT298" s="180"/>
      <c r="MAU298" s="180"/>
      <c r="MAV298" s="75"/>
      <c r="MAW298" s="76"/>
      <c r="MAX298" s="181"/>
      <c r="MAY298" s="181"/>
      <c r="MAZ298" s="182"/>
      <c r="MBA298" s="134"/>
      <c r="MBB298" s="135"/>
      <c r="MBC298" s="111"/>
      <c r="MBD298" s="178"/>
      <c r="MBE298" s="178"/>
      <c r="MBF298" s="178"/>
      <c r="MBG298" s="178"/>
      <c r="MBH298" s="179"/>
      <c r="MBI298" s="73"/>
      <c r="MBJ298" s="73"/>
      <c r="MBK298" s="180"/>
      <c r="MBL298" s="75"/>
      <c r="MBM298" s="76"/>
      <c r="MBN298" s="180"/>
      <c r="MBO298" s="180"/>
      <c r="MBP298" s="180"/>
      <c r="MBQ298" s="75"/>
      <c r="MBR298" s="76"/>
      <c r="MBS298" s="181"/>
      <c r="MBT298" s="181"/>
      <c r="MBU298" s="182"/>
      <c r="MBV298" s="134"/>
      <c r="MBW298" s="135"/>
      <c r="MBX298" s="111"/>
      <c r="MBY298" s="178"/>
      <c r="MBZ298" s="178"/>
      <c r="MCA298" s="178"/>
      <c r="MCB298" s="178"/>
      <c r="MCC298" s="179"/>
      <c r="MCD298" s="73"/>
      <c r="MCE298" s="73"/>
      <c r="MCF298" s="180"/>
      <c r="MCG298" s="75"/>
      <c r="MCH298" s="76"/>
      <c r="MCI298" s="180"/>
      <c r="MCJ298" s="180"/>
      <c r="MCK298" s="180"/>
      <c r="MCL298" s="75"/>
      <c r="MCM298" s="76"/>
      <c r="MCN298" s="181"/>
      <c r="MCO298" s="181"/>
      <c r="MCP298" s="182"/>
      <c r="MCQ298" s="134"/>
      <c r="MCR298" s="135"/>
      <c r="MCS298" s="111"/>
      <c r="MCT298" s="178"/>
      <c r="MCU298" s="178"/>
      <c r="MCV298" s="178"/>
      <c r="MCW298" s="178"/>
      <c r="MCX298" s="179"/>
      <c r="MCY298" s="73"/>
      <c r="MCZ298" s="73"/>
      <c r="MDA298" s="180"/>
      <c r="MDB298" s="75"/>
      <c r="MDC298" s="76"/>
      <c r="MDD298" s="180"/>
      <c r="MDE298" s="180"/>
      <c r="MDF298" s="180"/>
      <c r="MDG298" s="75"/>
      <c r="MDH298" s="76"/>
      <c r="MDI298" s="181"/>
      <c r="MDJ298" s="181"/>
      <c r="MDK298" s="182"/>
      <c r="MDL298" s="134"/>
      <c r="MDM298" s="135"/>
      <c r="MDN298" s="111"/>
      <c r="MDO298" s="178"/>
      <c r="MDP298" s="178"/>
      <c r="MDQ298" s="178"/>
      <c r="MDR298" s="178"/>
      <c r="MDS298" s="179"/>
      <c r="MDT298" s="73"/>
      <c r="MDU298" s="73"/>
      <c r="MDV298" s="180"/>
      <c r="MDW298" s="75"/>
      <c r="MDX298" s="76"/>
      <c r="MDY298" s="180"/>
      <c r="MDZ298" s="180"/>
      <c r="MEA298" s="180"/>
      <c r="MEB298" s="75"/>
      <c r="MEC298" s="76"/>
      <c r="MED298" s="181"/>
      <c r="MEE298" s="181"/>
      <c r="MEF298" s="182"/>
      <c r="MEG298" s="134"/>
      <c r="MEH298" s="135"/>
      <c r="MEI298" s="111"/>
      <c r="MEJ298" s="178"/>
      <c r="MEK298" s="178"/>
      <c r="MEL298" s="178"/>
      <c r="MEM298" s="178"/>
      <c r="MEN298" s="179"/>
      <c r="MEO298" s="73"/>
      <c r="MEP298" s="73"/>
      <c r="MEQ298" s="180"/>
      <c r="MER298" s="75"/>
      <c r="MES298" s="76"/>
      <c r="MET298" s="180"/>
      <c r="MEU298" s="180"/>
      <c r="MEV298" s="180"/>
      <c r="MEW298" s="75"/>
      <c r="MEX298" s="76"/>
      <c r="MEY298" s="181"/>
      <c r="MEZ298" s="181"/>
      <c r="MFA298" s="182"/>
      <c r="MFB298" s="134"/>
      <c r="MFC298" s="135"/>
      <c r="MFD298" s="111"/>
      <c r="MFE298" s="178"/>
      <c r="MFF298" s="178"/>
      <c r="MFG298" s="178"/>
      <c r="MFH298" s="178"/>
      <c r="MFI298" s="179"/>
      <c r="MFJ298" s="73"/>
      <c r="MFK298" s="73"/>
      <c r="MFL298" s="180"/>
      <c r="MFM298" s="75"/>
      <c r="MFN298" s="76"/>
      <c r="MFO298" s="180"/>
      <c r="MFP298" s="180"/>
      <c r="MFQ298" s="180"/>
      <c r="MFR298" s="75"/>
      <c r="MFS298" s="76"/>
      <c r="MFT298" s="181"/>
      <c r="MFU298" s="181"/>
      <c r="MFV298" s="182"/>
      <c r="MFW298" s="134"/>
      <c r="MFX298" s="135"/>
      <c r="MFY298" s="111"/>
      <c r="MFZ298" s="178"/>
      <c r="MGA298" s="178"/>
      <c r="MGB298" s="178"/>
      <c r="MGC298" s="178"/>
      <c r="MGD298" s="179"/>
      <c r="MGE298" s="73"/>
      <c r="MGF298" s="73"/>
      <c r="MGG298" s="180"/>
      <c r="MGH298" s="75"/>
      <c r="MGI298" s="76"/>
      <c r="MGJ298" s="180"/>
      <c r="MGK298" s="180"/>
      <c r="MGL298" s="180"/>
      <c r="MGM298" s="75"/>
      <c r="MGN298" s="76"/>
      <c r="MGO298" s="181"/>
      <c r="MGP298" s="181"/>
      <c r="MGQ298" s="182"/>
      <c r="MGR298" s="134"/>
      <c r="MGS298" s="135"/>
      <c r="MGT298" s="111"/>
      <c r="MGU298" s="178"/>
      <c r="MGV298" s="178"/>
      <c r="MGW298" s="178"/>
      <c r="MGX298" s="178"/>
      <c r="MGY298" s="179"/>
      <c r="MGZ298" s="73"/>
      <c r="MHA298" s="73"/>
      <c r="MHB298" s="180"/>
      <c r="MHC298" s="75"/>
      <c r="MHD298" s="76"/>
      <c r="MHE298" s="180"/>
      <c r="MHF298" s="180"/>
      <c r="MHG298" s="180"/>
      <c r="MHH298" s="75"/>
      <c r="MHI298" s="76"/>
      <c r="MHJ298" s="181"/>
      <c r="MHK298" s="181"/>
      <c r="MHL298" s="182"/>
      <c r="MHM298" s="134"/>
      <c r="MHN298" s="135"/>
      <c r="MHO298" s="111"/>
      <c r="MHP298" s="178"/>
      <c r="MHQ298" s="178"/>
      <c r="MHR298" s="178"/>
      <c r="MHS298" s="178"/>
      <c r="MHT298" s="179"/>
      <c r="MHU298" s="73"/>
      <c r="MHV298" s="73"/>
      <c r="MHW298" s="180"/>
      <c r="MHX298" s="75"/>
      <c r="MHY298" s="76"/>
      <c r="MHZ298" s="180"/>
      <c r="MIA298" s="180"/>
      <c r="MIB298" s="180"/>
      <c r="MIC298" s="75"/>
      <c r="MID298" s="76"/>
      <c r="MIE298" s="181"/>
      <c r="MIF298" s="181"/>
      <c r="MIG298" s="182"/>
      <c r="MIH298" s="134"/>
      <c r="MII298" s="135"/>
      <c r="MIJ298" s="111"/>
      <c r="MIK298" s="178"/>
      <c r="MIL298" s="178"/>
      <c r="MIM298" s="178"/>
      <c r="MIN298" s="178"/>
      <c r="MIO298" s="179"/>
      <c r="MIP298" s="73"/>
      <c r="MIQ298" s="73"/>
      <c r="MIR298" s="180"/>
      <c r="MIS298" s="75"/>
      <c r="MIT298" s="76"/>
      <c r="MIU298" s="180"/>
      <c r="MIV298" s="180"/>
      <c r="MIW298" s="180"/>
      <c r="MIX298" s="75"/>
      <c r="MIY298" s="76"/>
      <c r="MIZ298" s="181"/>
      <c r="MJA298" s="181"/>
      <c r="MJB298" s="182"/>
      <c r="MJC298" s="134"/>
      <c r="MJD298" s="135"/>
      <c r="MJE298" s="111"/>
      <c r="MJF298" s="178"/>
      <c r="MJG298" s="178"/>
      <c r="MJH298" s="178"/>
      <c r="MJI298" s="178"/>
      <c r="MJJ298" s="179"/>
      <c r="MJK298" s="73"/>
      <c r="MJL298" s="73"/>
      <c r="MJM298" s="180"/>
      <c r="MJN298" s="75"/>
      <c r="MJO298" s="76"/>
      <c r="MJP298" s="180"/>
      <c r="MJQ298" s="180"/>
      <c r="MJR298" s="180"/>
      <c r="MJS298" s="75"/>
      <c r="MJT298" s="76"/>
      <c r="MJU298" s="181"/>
      <c r="MJV298" s="181"/>
      <c r="MJW298" s="182"/>
      <c r="MJX298" s="134"/>
      <c r="MJY298" s="135"/>
      <c r="MJZ298" s="111"/>
      <c r="MKA298" s="178"/>
      <c r="MKB298" s="178"/>
      <c r="MKC298" s="178"/>
      <c r="MKD298" s="178"/>
      <c r="MKE298" s="179"/>
      <c r="MKF298" s="73"/>
      <c r="MKG298" s="73"/>
      <c r="MKH298" s="180"/>
      <c r="MKI298" s="75"/>
      <c r="MKJ298" s="76"/>
      <c r="MKK298" s="180"/>
      <c r="MKL298" s="180"/>
      <c r="MKM298" s="180"/>
      <c r="MKN298" s="75"/>
      <c r="MKO298" s="76"/>
      <c r="MKP298" s="181"/>
      <c r="MKQ298" s="181"/>
      <c r="MKR298" s="182"/>
      <c r="MKS298" s="134"/>
      <c r="MKT298" s="135"/>
      <c r="MKU298" s="111"/>
      <c r="MKV298" s="178"/>
      <c r="MKW298" s="178"/>
      <c r="MKX298" s="178"/>
      <c r="MKY298" s="178"/>
      <c r="MKZ298" s="179"/>
      <c r="MLA298" s="73"/>
      <c r="MLB298" s="73"/>
      <c r="MLC298" s="180"/>
      <c r="MLD298" s="75"/>
      <c r="MLE298" s="76"/>
      <c r="MLF298" s="180"/>
      <c r="MLG298" s="180"/>
      <c r="MLH298" s="180"/>
      <c r="MLI298" s="75"/>
      <c r="MLJ298" s="76"/>
      <c r="MLK298" s="181"/>
      <c r="MLL298" s="181"/>
      <c r="MLM298" s="182"/>
      <c r="MLN298" s="134"/>
      <c r="MLO298" s="135"/>
      <c r="MLP298" s="111"/>
      <c r="MLQ298" s="178"/>
      <c r="MLR298" s="178"/>
      <c r="MLS298" s="178"/>
      <c r="MLT298" s="178"/>
      <c r="MLU298" s="179"/>
      <c r="MLV298" s="73"/>
      <c r="MLW298" s="73"/>
      <c r="MLX298" s="180"/>
      <c r="MLY298" s="75"/>
      <c r="MLZ298" s="76"/>
      <c r="MMA298" s="180"/>
      <c r="MMB298" s="180"/>
      <c r="MMC298" s="180"/>
      <c r="MMD298" s="75"/>
      <c r="MME298" s="76"/>
      <c r="MMF298" s="181"/>
      <c r="MMG298" s="181"/>
      <c r="MMH298" s="182"/>
      <c r="MMI298" s="134"/>
      <c r="MMJ298" s="135"/>
      <c r="MMK298" s="111"/>
      <c r="MML298" s="178"/>
      <c r="MMM298" s="178"/>
      <c r="MMN298" s="178"/>
      <c r="MMO298" s="178"/>
      <c r="MMP298" s="179"/>
      <c r="MMQ298" s="73"/>
      <c r="MMR298" s="73"/>
      <c r="MMS298" s="180"/>
      <c r="MMT298" s="75"/>
      <c r="MMU298" s="76"/>
      <c r="MMV298" s="180"/>
      <c r="MMW298" s="180"/>
      <c r="MMX298" s="180"/>
      <c r="MMY298" s="75"/>
      <c r="MMZ298" s="76"/>
      <c r="MNA298" s="181"/>
      <c r="MNB298" s="181"/>
      <c r="MNC298" s="182"/>
      <c r="MND298" s="134"/>
      <c r="MNE298" s="135"/>
      <c r="MNF298" s="111"/>
      <c r="MNG298" s="178"/>
      <c r="MNH298" s="178"/>
      <c r="MNI298" s="178"/>
      <c r="MNJ298" s="178"/>
      <c r="MNK298" s="179"/>
      <c r="MNL298" s="73"/>
      <c r="MNM298" s="73"/>
      <c r="MNN298" s="180"/>
      <c r="MNO298" s="75"/>
      <c r="MNP298" s="76"/>
      <c r="MNQ298" s="180"/>
      <c r="MNR298" s="180"/>
      <c r="MNS298" s="180"/>
      <c r="MNT298" s="75"/>
      <c r="MNU298" s="76"/>
      <c r="MNV298" s="181"/>
      <c r="MNW298" s="181"/>
      <c r="MNX298" s="182"/>
      <c r="MNY298" s="134"/>
      <c r="MNZ298" s="135"/>
      <c r="MOA298" s="111"/>
      <c r="MOB298" s="178"/>
      <c r="MOC298" s="178"/>
      <c r="MOD298" s="178"/>
      <c r="MOE298" s="178"/>
      <c r="MOF298" s="179"/>
      <c r="MOG298" s="73"/>
      <c r="MOH298" s="73"/>
      <c r="MOI298" s="180"/>
      <c r="MOJ298" s="75"/>
      <c r="MOK298" s="76"/>
      <c r="MOL298" s="180"/>
      <c r="MOM298" s="180"/>
      <c r="MON298" s="180"/>
      <c r="MOO298" s="75"/>
      <c r="MOP298" s="76"/>
      <c r="MOQ298" s="181"/>
      <c r="MOR298" s="181"/>
      <c r="MOS298" s="182"/>
      <c r="MOT298" s="134"/>
      <c r="MOU298" s="135"/>
      <c r="MOV298" s="111"/>
      <c r="MOW298" s="178"/>
      <c r="MOX298" s="178"/>
      <c r="MOY298" s="178"/>
      <c r="MOZ298" s="178"/>
      <c r="MPA298" s="179"/>
      <c r="MPB298" s="73"/>
      <c r="MPC298" s="73"/>
      <c r="MPD298" s="180"/>
      <c r="MPE298" s="75"/>
      <c r="MPF298" s="76"/>
      <c r="MPG298" s="180"/>
      <c r="MPH298" s="180"/>
      <c r="MPI298" s="180"/>
      <c r="MPJ298" s="75"/>
      <c r="MPK298" s="76"/>
      <c r="MPL298" s="181"/>
      <c r="MPM298" s="181"/>
      <c r="MPN298" s="182"/>
      <c r="MPO298" s="134"/>
      <c r="MPP298" s="135"/>
      <c r="MPQ298" s="111"/>
      <c r="MPR298" s="178"/>
      <c r="MPS298" s="178"/>
      <c r="MPT298" s="178"/>
      <c r="MPU298" s="178"/>
      <c r="MPV298" s="179"/>
      <c r="MPW298" s="73"/>
      <c r="MPX298" s="73"/>
      <c r="MPY298" s="180"/>
      <c r="MPZ298" s="75"/>
      <c r="MQA298" s="76"/>
      <c r="MQB298" s="180"/>
      <c r="MQC298" s="180"/>
      <c r="MQD298" s="180"/>
      <c r="MQE298" s="75"/>
      <c r="MQF298" s="76"/>
      <c r="MQG298" s="181"/>
      <c r="MQH298" s="181"/>
      <c r="MQI298" s="182"/>
      <c r="MQJ298" s="134"/>
      <c r="MQK298" s="135"/>
      <c r="MQL298" s="111"/>
      <c r="MQM298" s="178"/>
      <c r="MQN298" s="178"/>
      <c r="MQO298" s="178"/>
      <c r="MQP298" s="178"/>
      <c r="MQQ298" s="179"/>
      <c r="MQR298" s="73"/>
      <c r="MQS298" s="73"/>
      <c r="MQT298" s="180"/>
      <c r="MQU298" s="75"/>
      <c r="MQV298" s="76"/>
      <c r="MQW298" s="180"/>
      <c r="MQX298" s="180"/>
      <c r="MQY298" s="180"/>
      <c r="MQZ298" s="75"/>
      <c r="MRA298" s="76"/>
      <c r="MRB298" s="181"/>
      <c r="MRC298" s="181"/>
      <c r="MRD298" s="182"/>
      <c r="MRE298" s="134"/>
      <c r="MRF298" s="135"/>
      <c r="MRG298" s="111"/>
      <c r="MRH298" s="178"/>
      <c r="MRI298" s="178"/>
      <c r="MRJ298" s="178"/>
      <c r="MRK298" s="178"/>
      <c r="MRL298" s="179"/>
      <c r="MRM298" s="73"/>
      <c r="MRN298" s="73"/>
      <c r="MRO298" s="180"/>
      <c r="MRP298" s="75"/>
      <c r="MRQ298" s="76"/>
      <c r="MRR298" s="180"/>
      <c r="MRS298" s="180"/>
      <c r="MRT298" s="180"/>
      <c r="MRU298" s="75"/>
      <c r="MRV298" s="76"/>
      <c r="MRW298" s="181"/>
      <c r="MRX298" s="181"/>
      <c r="MRY298" s="182"/>
      <c r="MRZ298" s="134"/>
      <c r="MSA298" s="135"/>
      <c r="MSB298" s="111"/>
      <c r="MSC298" s="178"/>
      <c r="MSD298" s="178"/>
      <c r="MSE298" s="178"/>
      <c r="MSF298" s="178"/>
      <c r="MSG298" s="179"/>
      <c r="MSH298" s="73"/>
      <c r="MSI298" s="73"/>
      <c r="MSJ298" s="180"/>
      <c r="MSK298" s="75"/>
      <c r="MSL298" s="76"/>
      <c r="MSM298" s="180"/>
      <c r="MSN298" s="180"/>
      <c r="MSO298" s="180"/>
      <c r="MSP298" s="75"/>
      <c r="MSQ298" s="76"/>
      <c r="MSR298" s="181"/>
      <c r="MSS298" s="181"/>
      <c r="MST298" s="182"/>
      <c r="MSU298" s="134"/>
      <c r="MSV298" s="135"/>
      <c r="MSW298" s="111"/>
      <c r="MSX298" s="178"/>
      <c r="MSY298" s="178"/>
      <c r="MSZ298" s="178"/>
      <c r="MTA298" s="178"/>
      <c r="MTB298" s="179"/>
      <c r="MTC298" s="73"/>
      <c r="MTD298" s="73"/>
      <c r="MTE298" s="180"/>
      <c r="MTF298" s="75"/>
      <c r="MTG298" s="76"/>
      <c r="MTH298" s="180"/>
      <c r="MTI298" s="180"/>
      <c r="MTJ298" s="180"/>
      <c r="MTK298" s="75"/>
      <c r="MTL298" s="76"/>
      <c r="MTM298" s="181"/>
      <c r="MTN298" s="181"/>
      <c r="MTO298" s="182"/>
      <c r="MTP298" s="134"/>
      <c r="MTQ298" s="135"/>
      <c r="MTR298" s="111"/>
      <c r="MTS298" s="178"/>
      <c r="MTT298" s="178"/>
      <c r="MTU298" s="178"/>
      <c r="MTV298" s="178"/>
      <c r="MTW298" s="179"/>
      <c r="MTX298" s="73"/>
      <c r="MTY298" s="73"/>
      <c r="MTZ298" s="180"/>
      <c r="MUA298" s="75"/>
      <c r="MUB298" s="76"/>
      <c r="MUC298" s="180"/>
      <c r="MUD298" s="180"/>
      <c r="MUE298" s="180"/>
      <c r="MUF298" s="75"/>
      <c r="MUG298" s="76"/>
      <c r="MUH298" s="181"/>
      <c r="MUI298" s="181"/>
      <c r="MUJ298" s="182"/>
      <c r="MUK298" s="134"/>
      <c r="MUL298" s="135"/>
      <c r="MUM298" s="111"/>
      <c r="MUN298" s="178"/>
      <c r="MUO298" s="178"/>
      <c r="MUP298" s="178"/>
      <c r="MUQ298" s="178"/>
      <c r="MUR298" s="179"/>
      <c r="MUS298" s="73"/>
      <c r="MUT298" s="73"/>
      <c r="MUU298" s="180"/>
      <c r="MUV298" s="75"/>
      <c r="MUW298" s="76"/>
      <c r="MUX298" s="180"/>
      <c r="MUY298" s="180"/>
      <c r="MUZ298" s="180"/>
      <c r="MVA298" s="75"/>
      <c r="MVB298" s="76"/>
      <c r="MVC298" s="181"/>
      <c r="MVD298" s="181"/>
      <c r="MVE298" s="182"/>
      <c r="MVF298" s="134"/>
      <c r="MVG298" s="135"/>
      <c r="MVH298" s="111"/>
      <c r="MVI298" s="178"/>
      <c r="MVJ298" s="178"/>
      <c r="MVK298" s="178"/>
      <c r="MVL298" s="178"/>
      <c r="MVM298" s="179"/>
      <c r="MVN298" s="73"/>
      <c r="MVO298" s="73"/>
      <c r="MVP298" s="180"/>
      <c r="MVQ298" s="75"/>
      <c r="MVR298" s="76"/>
      <c r="MVS298" s="180"/>
      <c r="MVT298" s="180"/>
      <c r="MVU298" s="180"/>
      <c r="MVV298" s="75"/>
      <c r="MVW298" s="76"/>
      <c r="MVX298" s="181"/>
      <c r="MVY298" s="181"/>
      <c r="MVZ298" s="182"/>
      <c r="MWA298" s="134"/>
      <c r="MWB298" s="135"/>
      <c r="MWC298" s="111"/>
      <c r="MWD298" s="178"/>
      <c r="MWE298" s="178"/>
      <c r="MWF298" s="178"/>
      <c r="MWG298" s="178"/>
      <c r="MWH298" s="179"/>
      <c r="MWI298" s="73"/>
      <c r="MWJ298" s="73"/>
      <c r="MWK298" s="180"/>
      <c r="MWL298" s="75"/>
      <c r="MWM298" s="76"/>
      <c r="MWN298" s="180"/>
      <c r="MWO298" s="180"/>
      <c r="MWP298" s="180"/>
      <c r="MWQ298" s="75"/>
      <c r="MWR298" s="76"/>
      <c r="MWS298" s="181"/>
      <c r="MWT298" s="181"/>
      <c r="MWU298" s="182"/>
      <c r="MWV298" s="134"/>
      <c r="MWW298" s="135"/>
      <c r="MWX298" s="111"/>
      <c r="MWY298" s="178"/>
      <c r="MWZ298" s="178"/>
      <c r="MXA298" s="178"/>
      <c r="MXB298" s="178"/>
      <c r="MXC298" s="179"/>
      <c r="MXD298" s="73"/>
      <c r="MXE298" s="73"/>
      <c r="MXF298" s="180"/>
      <c r="MXG298" s="75"/>
      <c r="MXH298" s="76"/>
      <c r="MXI298" s="180"/>
      <c r="MXJ298" s="180"/>
      <c r="MXK298" s="180"/>
      <c r="MXL298" s="75"/>
      <c r="MXM298" s="76"/>
      <c r="MXN298" s="181"/>
      <c r="MXO298" s="181"/>
      <c r="MXP298" s="182"/>
      <c r="MXQ298" s="134"/>
      <c r="MXR298" s="135"/>
      <c r="MXS298" s="111"/>
      <c r="MXT298" s="178"/>
      <c r="MXU298" s="178"/>
      <c r="MXV298" s="178"/>
      <c r="MXW298" s="178"/>
      <c r="MXX298" s="179"/>
      <c r="MXY298" s="73"/>
      <c r="MXZ298" s="73"/>
      <c r="MYA298" s="180"/>
      <c r="MYB298" s="75"/>
      <c r="MYC298" s="76"/>
      <c r="MYD298" s="180"/>
      <c r="MYE298" s="180"/>
      <c r="MYF298" s="180"/>
      <c r="MYG298" s="75"/>
      <c r="MYH298" s="76"/>
      <c r="MYI298" s="181"/>
      <c r="MYJ298" s="181"/>
      <c r="MYK298" s="182"/>
      <c r="MYL298" s="134"/>
      <c r="MYM298" s="135"/>
      <c r="MYN298" s="111"/>
      <c r="MYO298" s="178"/>
      <c r="MYP298" s="178"/>
      <c r="MYQ298" s="178"/>
      <c r="MYR298" s="178"/>
      <c r="MYS298" s="179"/>
      <c r="MYT298" s="73"/>
      <c r="MYU298" s="73"/>
      <c r="MYV298" s="180"/>
      <c r="MYW298" s="75"/>
      <c r="MYX298" s="76"/>
      <c r="MYY298" s="180"/>
      <c r="MYZ298" s="180"/>
      <c r="MZA298" s="180"/>
      <c r="MZB298" s="75"/>
      <c r="MZC298" s="76"/>
      <c r="MZD298" s="181"/>
      <c r="MZE298" s="181"/>
      <c r="MZF298" s="182"/>
      <c r="MZG298" s="134"/>
      <c r="MZH298" s="135"/>
      <c r="MZI298" s="111"/>
      <c r="MZJ298" s="178"/>
      <c r="MZK298" s="178"/>
      <c r="MZL298" s="178"/>
      <c r="MZM298" s="178"/>
      <c r="MZN298" s="179"/>
      <c r="MZO298" s="73"/>
      <c r="MZP298" s="73"/>
      <c r="MZQ298" s="180"/>
      <c r="MZR298" s="75"/>
      <c r="MZS298" s="76"/>
      <c r="MZT298" s="180"/>
      <c r="MZU298" s="180"/>
      <c r="MZV298" s="180"/>
      <c r="MZW298" s="75"/>
      <c r="MZX298" s="76"/>
      <c r="MZY298" s="181"/>
      <c r="MZZ298" s="181"/>
      <c r="NAA298" s="182"/>
      <c r="NAB298" s="134"/>
      <c r="NAC298" s="135"/>
      <c r="NAD298" s="111"/>
      <c r="NAE298" s="178"/>
      <c r="NAF298" s="178"/>
      <c r="NAG298" s="178"/>
      <c r="NAH298" s="178"/>
      <c r="NAI298" s="179"/>
      <c r="NAJ298" s="73"/>
      <c r="NAK298" s="73"/>
      <c r="NAL298" s="180"/>
      <c r="NAM298" s="75"/>
      <c r="NAN298" s="76"/>
      <c r="NAO298" s="180"/>
      <c r="NAP298" s="180"/>
      <c r="NAQ298" s="180"/>
      <c r="NAR298" s="75"/>
      <c r="NAS298" s="76"/>
      <c r="NAT298" s="181"/>
      <c r="NAU298" s="181"/>
      <c r="NAV298" s="182"/>
      <c r="NAW298" s="134"/>
      <c r="NAX298" s="135"/>
      <c r="NAY298" s="111"/>
      <c r="NAZ298" s="178"/>
      <c r="NBA298" s="178"/>
      <c r="NBB298" s="178"/>
      <c r="NBC298" s="178"/>
      <c r="NBD298" s="179"/>
      <c r="NBE298" s="73"/>
      <c r="NBF298" s="73"/>
      <c r="NBG298" s="180"/>
      <c r="NBH298" s="75"/>
      <c r="NBI298" s="76"/>
      <c r="NBJ298" s="180"/>
      <c r="NBK298" s="180"/>
      <c r="NBL298" s="180"/>
      <c r="NBM298" s="75"/>
      <c r="NBN298" s="76"/>
      <c r="NBO298" s="181"/>
      <c r="NBP298" s="181"/>
      <c r="NBQ298" s="182"/>
      <c r="NBR298" s="134"/>
      <c r="NBS298" s="135"/>
      <c r="NBT298" s="111"/>
      <c r="NBU298" s="178"/>
      <c r="NBV298" s="178"/>
      <c r="NBW298" s="178"/>
      <c r="NBX298" s="178"/>
      <c r="NBY298" s="179"/>
      <c r="NBZ298" s="73"/>
      <c r="NCA298" s="73"/>
      <c r="NCB298" s="180"/>
      <c r="NCC298" s="75"/>
      <c r="NCD298" s="76"/>
      <c r="NCE298" s="180"/>
      <c r="NCF298" s="180"/>
      <c r="NCG298" s="180"/>
      <c r="NCH298" s="75"/>
      <c r="NCI298" s="76"/>
      <c r="NCJ298" s="181"/>
      <c r="NCK298" s="181"/>
      <c r="NCL298" s="182"/>
      <c r="NCM298" s="134"/>
      <c r="NCN298" s="135"/>
      <c r="NCO298" s="111"/>
      <c r="NCP298" s="178"/>
      <c r="NCQ298" s="178"/>
      <c r="NCR298" s="178"/>
      <c r="NCS298" s="178"/>
      <c r="NCT298" s="179"/>
      <c r="NCU298" s="73"/>
      <c r="NCV298" s="73"/>
      <c r="NCW298" s="180"/>
      <c r="NCX298" s="75"/>
      <c r="NCY298" s="76"/>
      <c r="NCZ298" s="180"/>
      <c r="NDA298" s="180"/>
      <c r="NDB298" s="180"/>
      <c r="NDC298" s="75"/>
      <c r="NDD298" s="76"/>
      <c r="NDE298" s="181"/>
      <c r="NDF298" s="181"/>
      <c r="NDG298" s="182"/>
      <c r="NDH298" s="134"/>
      <c r="NDI298" s="135"/>
      <c r="NDJ298" s="111"/>
      <c r="NDK298" s="178"/>
      <c r="NDL298" s="178"/>
      <c r="NDM298" s="178"/>
      <c r="NDN298" s="178"/>
      <c r="NDO298" s="179"/>
      <c r="NDP298" s="73"/>
      <c r="NDQ298" s="73"/>
      <c r="NDR298" s="180"/>
      <c r="NDS298" s="75"/>
      <c r="NDT298" s="76"/>
      <c r="NDU298" s="180"/>
      <c r="NDV298" s="180"/>
      <c r="NDW298" s="180"/>
      <c r="NDX298" s="75"/>
      <c r="NDY298" s="76"/>
      <c r="NDZ298" s="181"/>
      <c r="NEA298" s="181"/>
      <c r="NEB298" s="182"/>
      <c r="NEC298" s="134"/>
      <c r="NED298" s="135"/>
      <c r="NEE298" s="111"/>
      <c r="NEF298" s="178"/>
      <c r="NEG298" s="178"/>
      <c r="NEH298" s="178"/>
      <c r="NEI298" s="178"/>
      <c r="NEJ298" s="179"/>
      <c r="NEK298" s="73"/>
      <c r="NEL298" s="73"/>
      <c r="NEM298" s="180"/>
      <c r="NEN298" s="75"/>
      <c r="NEO298" s="76"/>
      <c r="NEP298" s="180"/>
      <c r="NEQ298" s="180"/>
      <c r="NER298" s="180"/>
      <c r="NES298" s="75"/>
      <c r="NET298" s="76"/>
      <c r="NEU298" s="181"/>
      <c r="NEV298" s="181"/>
      <c r="NEW298" s="182"/>
      <c r="NEX298" s="134"/>
      <c r="NEY298" s="135"/>
      <c r="NEZ298" s="111"/>
      <c r="NFA298" s="178"/>
      <c r="NFB298" s="178"/>
      <c r="NFC298" s="178"/>
      <c r="NFD298" s="178"/>
      <c r="NFE298" s="179"/>
      <c r="NFF298" s="73"/>
      <c r="NFG298" s="73"/>
      <c r="NFH298" s="180"/>
      <c r="NFI298" s="75"/>
      <c r="NFJ298" s="76"/>
      <c r="NFK298" s="180"/>
      <c r="NFL298" s="180"/>
      <c r="NFM298" s="180"/>
      <c r="NFN298" s="75"/>
      <c r="NFO298" s="76"/>
      <c r="NFP298" s="181"/>
      <c r="NFQ298" s="181"/>
      <c r="NFR298" s="182"/>
      <c r="NFS298" s="134"/>
      <c r="NFT298" s="135"/>
      <c r="NFU298" s="111"/>
      <c r="NFV298" s="178"/>
      <c r="NFW298" s="178"/>
      <c r="NFX298" s="178"/>
      <c r="NFY298" s="178"/>
      <c r="NFZ298" s="179"/>
      <c r="NGA298" s="73"/>
      <c r="NGB298" s="73"/>
      <c r="NGC298" s="180"/>
      <c r="NGD298" s="75"/>
      <c r="NGE298" s="76"/>
      <c r="NGF298" s="180"/>
      <c r="NGG298" s="180"/>
      <c r="NGH298" s="180"/>
      <c r="NGI298" s="75"/>
      <c r="NGJ298" s="76"/>
      <c r="NGK298" s="181"/>
      <c r="NGL298" s="181"/>
      <c r="NGM298" s="182"/>
      <c r="NGN298" s="134"/>
      <c r="NGO298" s="135"/>
      <c r="NGP298" s="111"/>
      <c r="NGQ298" s="178"/>
      <c r="NGR298" s="178"/>
      <c r="NGS298" s="178"/>
      <c r="NGT298" s="178"/>
      <c r="NGU298" s="179"/>
      <c r="NGV298" s="73"/>
      <c r="NGW298" s="73"/>
      <c r="NGX298" s="180"/>
      <c r="NGY298" s="75"/>
      <c r="NGZ298" s="76"/>
      <c r="NHA298" s="180"/>
      <c r="NHB298" s="180"/>
      <c r="NHC298" s="180"/>
      <c r="NHD298" s="75"/>
      <c r="NHE298" s="76"/>
      <c r="NHF298" s="181"/>
      <c r="NHG298" s="181"/>
      <c r="NHH298" s="182"/>
      <c r="NHI298" s="134"/>
      <c r="NHJ298" s="135"/>
      <c r="NHK298" s="111"/>
      <c r="NHL298" s="178"/>
      <c r="NHM298" s="178"/>
      <c r="NHN298" s="178"/>
      <c r="NHO298" s="178"/>
      <c r="NHP298" s="179"/>
      <c r="NHQ298" s="73"/>
      <c r="NHR298" s="73"/>
      <c r="NHS298" s="180"/>
      <c r="NHT298" s="75"/>
      <c r="NHU298" s="76"/>
      <c r="NHV298" s="180"/>
      <c r="NHW298" s="180"/>
      <c r="NHX298" s="180"/>
      <c r="NHY298" s="75"/>
      <c r="NHZ298" s="76"/>
      <c r="NIA298" s="181"/>
      <c r="NIB298" s="181"/>
      <c r="NIC298" s="182"/>
      <c r="NID298" s="134"/>
      <c r="NIE298" s="135"/>
      <c r="NIF298" s="111"/>
      <c r="NIG298" s="178"/>
      <c r="NIH298" s="178"/>
      <c r="NII298" s="178"/>
      <c r="NIJ298" s="178"/>
      <c r="NIK298" s="179"/>
      <c r="NIL298" s="73"/>
      <c r="NIM298" s="73"/>
      <c r="NIN298" s="180"/>
      <c r="NIO298" s="75"/>
      <c r="NIP298" s="76"/>
      <c r="NIQ298" s="180"/>
      <c r="NIR298" s="180"/>
      <c r="NIS298" s="180"/>
      <c r="NIT298" s="75"/>
      <c r="NIU298" s="76"/>
      <c r="NIV298" s="181"/>
      <c r="NIW298" s="181"/>
      <c r="NIX298" s="182"/>
      <c r="NIY298" s="134"/>
      <c r="NIZ298" s="135"/>
      <c r="NJA298" s="111"/>
      <c r="NJB298" s="178"/>
      <c r="NJC298" s="178"/>
      <c r="NJD298" s="178"/>
      <c r="NJE298" s="178"/>
      <c r="NJF298" s="179"/>
      <c r="NJG298" s="73"/>
      <c r="NJH298" s="73"/>
      <c r="NJI298" s="180"/>
      <c r="NJJ298" s="75"/>
      <c r="NJK298" s="76"/>
      <c r="NJL298" s="180"/>
      <c r="NJM298" s="180"/>
      <c r="NJN298" s="180"/>
      <c r="NJO298" s="75"/>
      <c r="NJP298" s="76"/>
      <c r="NJQ298" s="181"/>
      <c r="NJR298" s="181"/>
      <c r="NJS298" s="182"/>
      <c r="NJT298" s="134"/>
      <c r="NJU298" s="135"/>
      <c r="NJV298" s="111"/>
      <c r="NJW298" s="178"/>
      <c r="NJX298" s="178"/>
      <c r="NJY298" s="178"/>
      <c r="NJZ298" s="178"/>
      <c r="NKA298" s="179"/>
      <c r="NKB298" s="73"/>
      <c r="NKC298" s="73"/>
      <c r="NKD298" s="180"/>
      <c r="NKE298" s="75"/>
      <c r="NKF298" s="76"/>
      <c r="NKG298" s="180"/>
      <c r="NKH298" s="180"/>
      <c r="NKI298" s="180"/>
      <c r="NKJ298" s="75"/>
      <c r="NKK298" s="76"/>
      <c r="NKL298" s="181"/>
      <c r="NKM298" s="181"/>
      <c r="NKN298" s="182"/>
      <c r="NKO298" s="134"/>
      <c r="NKP298" s="135"/>
      <c r="NKQ298" s="111"/>
      <c r="NKR298" s="178"/>
      <c r="NKS298" s="178"/>
      <c r="NKT298" s="178"/>
      <c r="NKU298" s="178"/>
      <c r="NKV298" s="179"/>
      <c r="NKW298" s="73"/>
      <c r="NKX298" s="73"/>
      <c r="NKY298" s="180"/>
      <c r="NKZ298" s="75"/>
      <c r="NLA298" s="76"/>
      <c r="NLB298" s="180"/>
      <c r="NLC298" s="180"/>
      <c r="NLD298" s="180"/>
      <c r="NLE298" s="75"/>
      <c r="NLF298" s="76"/>
      <c r="NLG298" s="181"/>
      <c r="NLH298" s="181"/>
      <c r="NLI298" s="182"/>
      <c r="NLJ298" s="134"/>
      <c r="NLK298" s="135"/>
      <c r="NLL298" s="111"/>
      <c r="NLM298" s="178"/>
      <c r="NLN298" s="178"/>
      <c r="NLO298" s="178"/>
      <c r="NLP298" s="178"/>
      <c r="NLQ298" s="179"/>
      <c r="NLR298" s="73"/>
      <c r="NLS298" s="73"/>
      <c r="NLT298" s="180"/>
      <c r="NLU298" s="75"/>
      <c r="NLV298" s="76"/>
      <c r="NLW298" s="180"/>
      <c r="NLX298" s="180"/>
      <c r="NLY298" s="180"/>
      <c r="NLZ298" s="75"/>
      <c r="NMA298" s="76"/>
      <c r="NMB298" s="181"/>
      <c r="NMC298" s="181"/>
      <c r="NMD298" s="182"/>
      <c r="NME298" s="134"/>
      <c r="NMF298" s="135"/>
      <c r="NMG298" s="111"/>
      <c r="NMH298" s="178"/>
      <c r="NMI298" s="178"/>
      <c r="NMJ298" s="178"/>
      <c r="NMK298" s="178"/>
      <c r="NML298" s="179"/>
      <c r="NMM298" s="73"/>
      <c r="NMN298" s="73"/>
      <c r="NMO298" s="180"/>
      <c r="NMP298" s="75"/>
      <c r="NMQ298" s="76"/>
      <c r="NMR298" s="180"/>
      <c r="NMS298" s="180"/>
      <c r="NMT298" s="180"/>
      <c r="NMU298" s="75"/>
      <c r="NMV298" s="76"/>
      <c r="NMW298" s="181"/>
      <c r="NMX298" s="181"/>
      <c r="NMY298" s="182"/>
      <c r="NMZ298" s="134"/>
      <c r="NNA298" s="135"/>
      <c r="NNB298" s="111"/>
      <c r="NNC298" s="178"/>
      <c r="NND298" s="178"/>
      <c r="NNE298" s="178"/>
      <c r="NNF298" s="178"/>
      <c r="NNG298" s="179"/>
      <c r="NNH298" s="73"/>
      <c r="NNI298" s="73"/>
      <c r="NNJ298" s="180"/>
      <c r="NNK298" s="75"/>
      <c r="NNL298" s="76"/>
      <c r="NNM298" s="180"/>
      <c r="NNN298" s="180"/>
      <c r="NNO298" s="180"/>
      <c r="NNP298" s="75"/>
      <c r="NNQ298" s="76"/>
      <c r="NNR298" s="181"/>
      <c r="NNS298" s="181"/>
      <c r="NNT298" s="182"/>
      <c r="NNU298" s="134"/>
      <c r="NNV298" s="135"/>
      <c r="NNW298" s="111"/>
      <c r="NNX298" s="178"/>
      <c r="NNY298" s="178"/>
      <c r="NNZ298" s="178"/>
      <c r="NOA298" s="178"/>
      <c r="NOB298" s="179"/>
      <c r="NOC298" s="73"/>
      <c r="NOD298" s="73"/>
      <c r="NOE298" s="180"/>
      <c r="NOF298" s="75"/>
      <c r="NOG298" s="76"/>
      <c r="NOH298" s="180"/>
      <c r="NOI298" s="180"/>
      <c r="NOJ298" s="180"/>
      <c r="NOK298" s="75"/>
      <c r="NOL298" s="76"/>
      <c r="NOM298" s="181"/>
      <c r="NON298" s="181"/>
      <c r="NOO298" s="182"/>
      <c r="NOP298" s="134"/>
      <c r="NOQ298" s="135"/>
      <c r="NOR298" s="111"/>
      <c r="NOS298" s="178"/>
      <c r="NOT298" s="178"/>
      <c r="NOU298" s="178"/>
      <c r="NOV298" s="178"/>
      <c r="NOW298" s="179"/>
      <c r="NOX298" s="73"/>
      <c r="NOY298" s="73"/>
      <c r="NOZ298" s="180"/>
      <c r="NPA298" s="75"/>
      <c r="NPB298" s="76"/>
      <c r="NPC298" s="180"/>
      <c r="NPD298" s="180"/>
      <c r="NPE298" s="180"/>
      <c r="NPF298" s="75"/>
      <c r="NPG298" s="76"/>
      <c r="NPH298" s="181"/>
      <c r="NPI298" s="181"/>
      <c r="NPJ298" s="182"/>
      <c r="NPK298" s="134"/>
      <c r="NPL298" s="135"/>
      <c r="NPM298" s="111"/>
      <c r="NPN298" s="178"/>
      <c r="NPO298" s="178"/>
      <c r="NPP298" s="178"/>
      <c r="NPQ298" s="178"/>
      <c r="NPR298" s="179"/>
      <c r="NPS298" s="73"/>
      <c r="NPT298" s="73"/>
      <c r="NPU298" s="180"/>
      <c r="NPV298" s="75"/>
      <c r="NPW298" s="76"/>
      <c r="NPX298" s="180"/>
      <c r="NPY298" s="180"/>
      <c r="NPZ298" s="180"/>
      <c r="NQA298" s="75"/>
      <c r="NQB298" s="76"/>
      <c r="NQC298" s="181"/>
      <c r="NQD298" s="181"/>
      <c r="NQE298" s="182"/>
      <c r="NQF298" s="134"/>
      <c r="NQG298" s="135"/>
      <c r="NQH298" s="111"/>
      <c r="NQI298" s="178"/>
      <c r="NQJ298" s="178"/>
      <c r="NQK298" s="178"/>
      <c r="NQL298" s="178"/>
      <c r="NQM298" s="179"/>
      <c r="NQN298" s="73"/>
      <c r="NQO298" s="73"/>
      <c r="NQP298" s="180"/>
      <c r="NQQ298" s="75"/>
      <c r="NQR298" s="76"/>
      <c r="NQS298" s="180"/>
      <c r="NQT298" s="180"/>
      <c r="NQU298" s="180"/>
      <c r="NQV298" s="75"/>
      <c r="NQW298" s="76"/>
      <c r="NQX298" s="181"/>
      <c r="NQY298" s="181"/>
      <c r="NQZ298" s="182"/>
      <c r="NRA298" s="134"/>
      <c r="NRB298" s="135"/>
      <c r="NRC298" s="111"/>
      <c r="NRD298" s="178"/>
      <c r="NRE298" s="178"/>
      <c r="NRF298" s="178"/>
      <c r="NRG298" s="178"/>
      <c r="NRH298" s="179"/>
      <c r="NRI298" s="73"/>
      <c r="NRJ298" s="73"/>
      <c r="NRK298" s="180"/>
      <c r="NRL298" s="75"/>
      <c r="NRM298" s="76"/>
      <c r="NRN298" s="180"/>
      <c r="NRO298" s="180"/>
      <c r="NRP298" s="180"/>
      <c r="NRQ298" s="75"/>
      <c r="NRR298" s="76"/>
      <c r="NRS298" s="181"/>
      <c r="NRT298" s="181"/>
      <c r="NRU298" s="182"/>
      <c r="NRV298" s="134"/>
      <c r="NRW298" s="135"/>
      <c r="NRX298" s="111"/>
      <c r="NRY298" s="178"/>
      <c r="NRZ298" s="178"/>
      <c r="NSA298" s="178"/>
      <c r="NSB298" s="178"/>
      <c r="NSC298" s="179"/>
      <c r="NSD298" s="73"/>
      <c r="NSE298" s="73"/>
      <c r="NSF298" s="180"/>
      <c r="NSG298" s="75"/>
      <c r="NSH298" s="76"/>
      <c r="NSI298" s="180"/>
      <c r="NSJ298" s="180"/>
      <c r="NSK298" s="180"/>
      <c r="NSL298" s="75"/>
      <c r="NSM298" s="76"/>
      <c r="NSN298" s="181"/>
      <c r="NSO298" s="181"/>
      <c r="NSP298" s="182"/>
      <c r="NSQ298" s="134"/>
      <c r="NSR298" s="135"/>
      <c r="NSS298" s="111"/>
      <c r="NST298" s="178"/>
      <c r="NSU298" s="178"/>
      <c r="NSV298" s="178"/>
      <c r="NSW298" s="178"/>
      <c r="NSX298" s="179"/>
      <c r="NSY298" s="73"/>
      <c r="NSZ298" s="73"/>
      <c r="NTA298" s="180"/>
      <c r="NTB298" s="75"/>
      <c r="NTC298" s="76"/>
      <c r="NTD298" s="180"/>
      <c r="NTE298" s="180"/>
      <c r="NTF298" s="180"/>
      <c r="NTG298" s="75"/>
      <c r="NTH298" s="76"/>
      <c r="NTI298" s="181"/>
      <c r="NTJ298" s="181"/>
      <c r="NTK298" s="182"/>
      <c r="NTL298" s="134"/>
      <c r="NTM298" s="135"/>
      <c r="NTN298" s="111"/>
      <c r="NTO298" s="178"/>
      <c r="NTP298" s="178"/>
      <c r="NTQ298" s="178"/>
      <c r="NTR298" s="178"/>
      <c r="NTS298" s="179"/>
      <c r="NTT298" s="73"/>
      <c r="NTU298" s="73"/>
      <c r="NTV298" s="180"/>
      <c r="NTW298" s="75"/>
      <c r="NTX298" s="76"/>
      <c r="NTY298" s="180"/>
      <c r="NTZ298" s="180"/>
      <c r="NUA298" s="180"/>
      <c r="NUB298" s="75"/>
      <c r="NUC298" s="76"/>
      <c r="NUD298" s="181"/>
      <c r="NUE298" s="181"/>
      <c r="NUF298" s="182"/>
      <c r="NUG298" s="134"/>
      <c r="NUH298" s="135"/>
      <c r="NUI298" s="111"/>
      <c r="NUJ298" s="178"/>
      <c r="NUK298" s="178"/>
      <c r="NUL298" s="178"/>
      <c r="NUM298" s="178"/>
      <c r="NUN298" s="179"/>
      <c r="NUO298" s="73"/>
      <c r="NUP298" s="73"/>
      <c r="NUQ298" s="180"/>
      <c r="NUR298" s="75"/>
      <c r="NUS298" s="76"/>
      <c r="NUT298" s="180"/>
      <c r="NUU298" s="180"/>
      <c r="NUV298" s="180"/>
      <c r="NUW298" s="75"/>
      <c r="NUX298" s="76"/>
      <c r="NUY298" s="181"/>
      <c r="NUZ298" s="181"/>
      <c r="NVA298" s="182"/>
      <c r="NVB298" s="134"/>
      <c r="NVC298" s="135"/>
      <c r="NVD298" s="111"/>
      <c r="NVE298" s="178"/>
      <c r="NVF298" s="178"/>
      <c r="NVG298" s="178"/>
      <c r="NVH298" s="178"/>
      <c r="NVI298" s="179"/>
      <c r="NVJ298" s="73"/>
      <c r="NVK298" s="73"/>
      <c r="NVL298" s="180"/>
      <c r="NVM298" s="75"/>
      <c r="NVN298" s="76"/>
      <c r="NVO298" s="180"/>
      <c r="NVP298" s="180"/>
      <c r="NVQ298" s="180"/>
      <c r="NVR298" s="75"/>
      <c r="NVS298" s="76"/>
      <c r="NVT298" s="181"/>
      <c r="NVU298" s="181"/>
      <c r="NVV298" s="182"/>
      <c r="NVW298" s="134"/>
      <c r="NVX298" s="135"/>
      <c r="NVY298" s="111"/>
      <c r="NVZ298" s="178"/>
      <c r="NWA298" s="178"/>
      <c r="NWB298" s="178"/>
      <c r="NWC298" s="178"/>
      <c r="NWD298" s="179"/>
      <c r="NWE298" s="73"/>
      <c r="NWF298" s="73"/>
      <c r="NWG298" s="180"/>
      <c r="NWH298" s="75"/>
      <c r="NWI298" s="76"/>
      <c r="NWJ298" s="180"/>
      <c r="NWK298" s="180"/>
      <c r="NWL298" s="180"/>
      <c r="NWM298" s="75"/>
      <c r="NWN298" s="76"/>
      <c r="NWO298" s="181"/>
      <c r="NWP298" s="181"/>
      <c r="NWQ298" s="182"/>
      <c r="NWR298" s="134"/>
      <c r="NWS298" s="135"/>
      <c r="NWT298" s="111"/>
      <c r="NWU298" s="178"/>
      <c r="NWV298" s="178"/>
      <c r="NWW298" s="178"/>
      <c r="NWX298" s="178"/>
      <c r="NWY298" s="179"/>
      <c r="NWZ298" s="73"/>
      <c r="NXA298" s="73"/>
      <c r="NXB298" s="180"/>
      <c r="NXC298" s="75"/>
      <c r="NXD298" s="76"/>
      <c r="NXE298" s="180"/>
      <c r="NXF298" s="180"/>
      <c r="NXG298" s="180"/>
      <c r="NXH298" s="75"/>
      <c r="NXI298" s="76"/>
      <c r="NXJ298" s="181"/>
      <c r="NXK298" s="181"/>
      <c r="NXL298" s="182"/>
      <c r="NXM298" s="134"/>
      <c r="NXN298" s="135"/>
      <c r="NXO298" s="111"/>
      <c r="NXP298" s="178"/>
      <c r="NXQ298" s="178"/>
      <c r="NXR298" s="178"/>
      <c r="NXS298" s="178"/>
      <c r="NXT298" s="179"/>
      <c r="NXU298" s="73"/>
      <c r="NXV298" s="73"/>
      <c r="NXW298" s="180"/>
      <c r="NXX298" s="75"/>
      <c r="NXY298" s="76"/>
      <c r="NXZ298" s="180"/>
      <c r="NYA298" s="180"/>
      <c r="NYB298" s="180"/>
      <c r="NYC298" s="75"/>
      <c r="NYD298" s="76"/>
      <c r="NYE298" s="181"/>
      <c r="NYF298" s="181"/>
      <c r="NYG298" s="182"/>
      <c r="NYH298" s="134"/>
      <c r="NYI298" s="135"/>
      <c r="NYJ298" s="111"/>
      <c r="NYK298" s="178"/>
      <c r="NYL298" s="178"/>
      <c r="NYM298" s="178"/>
      <c r="NYN298" s="178"/>
      <c r="NYO298" s="179"/>
      <c r="NYP298" s="73"/>
      <c r="NYQ298" s="73"/>
      <c r="NYR298" s="180"/>
      <c r="NYS298" s="75"/>
      <c r="NYT298" s="76"/>
      <c r="NYU298" s="180"/>
      <c r="NYV298" s="180"/>
      <c r="NYW298" s="180"/>
      <c r="NYX298" s="75"/>
      <c r="NYY298" s="76"/>
      <c r="NYZ298" s="181"/>
      <c r="NZA298" s="181"/>
      <c r="NZB298" s="182"/>
      <c r="NZC298" s="134"/>
      <c r="NZD298" s="135"/>
      <c r="NZE298" s="111"/>
      <c r="NZF298" s="178"/>
      <c r="NZG298" s="178"/>
      <c r="NZH298" s="178"/>
      <c r="NZI298" s="178"/>
      <c r="NZJ298" s="179"/>
      <c r="NZK298" s="73"/>
      <c r="NZL298" s="73"/>
      <c r="NZM298" s="180"/>
      <c r="NZN298" s="75"/>
      <c r="NZO298" s="76"/>
      <c r="NZP298" s="180"/>
      <c r="NZQ298" s="180"/>
      <c r="NZR298" s="180"/>
      <c r="NZS298" s="75"/>
      <c r="NZT298" s="76"/>
      <c r="NZU298" s="181"/>
      <c r="NZV298" s="181"/>
      <c r="NZW298" s="182"/>
      <c r="NZX298" s="134"/>
      <c r="NZY298" s="135"/>
      <c r="NZZ298" s="111"/>
      <c r="OAA298" s="178"/>
      <c r="OAB298" s="178"/>
      <c r="OAC298" s="178"/>
      <c r="OAD298" s="178"/>
      <c r="OAE298" s="179"/>
      <c r="OAF298" s="73"/>
      <c r="OAG298" s="73"/>
      <c r="OAH298" s="180"/>
      <c r="OAI298" s="75"/>
      <c r="OAJ298" s="76"/>
      <c r="OAK298" s="180"/>
      <c r="OAL298" s="180"/>
      <c r="OAM298" s="180"/>
      <c r="OAN298" s="75"/>
      <c r="OAO298" s="76"/>
      <c r="OAP298" s="181"/>
      <c r="OAQ298" s="181"/>
      <c r="OAR298" s="182"/>
      <c r="OAS298" s="134"/>
      <c r="OAT298" s="135"/>
      <c r="OAU298" s="111"/>
      <c r="OAV298" s="178"/>
      <c r="OAW298" s="178"/>
      <c r="OAX298" s="178"/>
      <c r="OAY298" s="178"/>
      <c r="OAZ298" s="179"/>
      <c r="OBA298" s="73"/>
      <c r="OBB298" s="73"/>
      <c r="OBC298" s="180"/>
      <c r="OBD298" s="75"/>
      <c r="OBE298" s="76"/>
      <c r="OBF298" s="180"/>
      <c r="OBG298" s="180"/>
      <c r="OBH298" s="180"/>
      <c r="OBI298" s="75"/>
      <c r="OBJ298" s="76"/>
      <c r="OBK298" s="181"/>
      <c r="OBL298" s="181"/>
      <c r="OBM298" s="182"/>
      <c r="OBN298" s="134"/>
      <c r="OBO298" s="135"/>
      <c r="OBP298" s="111"/>
      <c r="OBQ298" s="178"/>
      <c r="OBR298" s="178"/>
      <c r="OBS298" s="178"/>
      <c r="OBT298" s="178"/>
      <c r="OBU298" s="179"/>
      <c r="OBV298" s="73"/>
      <c r="OBW298" s="73"/>
      <c r="OBX298" s="180"/>
      <c r="OBY298" s="75"/>
      <c r="OBZ298" s="76"/>
      <c r="OCA298" s="180"/>
      <c r="OCB298" s="180"/>
      <c r="OCC298" s="180"/>
      <c r="OCD298" s="75"/>
      <c r="OCE298" s="76"/>
      <c r="OCF298" s="181"/>
      <c r="OCG298" s="181"/>
      <c r="OCH298" s="182"/>
      <c r="OCI298" s="134"/>
      <c r="OCJ298" s="135"/>
      <c r="OCK298" s="111"/>
      <c r="OCL298" s="178"/>
      <c r="OCM298" s="178"/>
      <c r="OCN298" s="178"/>
      <c r="OCO298" s="178"/>
      <c r="OCP298" s="179"/>
      <c r="OCQ298" s="73"/>
      <c r="OCR298" s="73"/>
      <c r="OCS298" s="180"/>
      <c r="OCT298" s="75"/>
      <c r="OCU298" s="76"/>
      <c r="OCV298" s="180"/>
      <c r="OCW298" s="180"/>
      <c r="OCX298" s="180"/>
      <c r="OCY298" s="75"/>
      <c r="OCZ298" s="76"/>
      <c r="ODA298" s="181"/>
      <c r="ODB298" s="181"/>
      <c r="ODC298" s="182"/>
      <c r="ODD298" s="134"/>
      <c r="ODE298" s="135"/>
      <c r="ODF298" s="111"/>
      <c r="ODG298" s="178"/>
      <c r="ODH298" s="178"/>
      <c r="ODI298" s="178"/>
      <c r="ODJ298" s="178"/>
      <c r="ODK298" s="179"/>
      <c r="ODL298" s="73"/>
      <c r="ODM298" s="73"/>
      <c r="ODN298" s="180"/>
      <c r="ODO298" s="75"/>
      <c r="ODP298" s="76"/>
      <c r="ODQ298" s="180"/>
      <c r="ODR298" s="180"/>
      <c r="ODS298" s="180"/>
      <c r="ODT298" s="75"/>
      <c r="ODU298" s="76"/>
      <c r="ODV298" s="181"/>
      <c r="ODW298" s="181"/>
      <c r="ODX298" s="182"/>
      <c r="ODY298" s="134"/>
      <c r="ODZ298" s="135"/>
      <c r="OEA298" s="111"/>
      <c r="OEB298" s="178"/>
      <c r="OEC298" s="178"/>
      <c r="OED298" s="178"/>
      <c r="OEE298" s="178"/>
      <c r="OEF298" s="179"/>
      <c r="OEG298" s="73"/>
      <c r="OEH298" s="73"/>
      <c r="OEI298" s="180"/>
      <c r="OEJ298" s="75"/>
      <c r="OEK298" s="76"/>
      <c r="OEL298" s="180"/>
      <c r="OEM298" s="180"/>
      <c r="OEN298" s="180"/>
      <c r="OEO298" s="75"/>
      <c r="OEP298" s="76"/>
      <c r="OEQ298" s="181"/>
      <c r="OER298" s="181"/>
      <c r="OES298" s="182"/>
      <c r="OET298" s="134"/>
      <c r="OEU298" s="135"/>
      <c r="OEV298" s="111"/>
      <c r="OEW298" s="178"/>
      <c r="OEX298" s="178"/>
      <c r="OEY298" s="178"/>
      <c r="OEZ298" s="178"/>
      <c r="OFA298" s="179"/>
      <c r="OFB298" s="73"/>
      <c r="OFC298" s="73"/>
      <c r="OFD298" s="180"/>
      <c r="OFE298" s="75"/>
      <c r="OFF298" s="76"/>
      <c r="OFG298" s="180"/>
      <c r="OFH298" s="180"/>
      <c r="OFI298" s="180"/>
      <c r="OFJ298" s="75"/>
      <c r="OFK298" s="76"/>
      <c r="OFL298" s="181"/>
      <c r="OFM298" s="181"/>
      <c r="OFN298" s="182"/>
      <c r="OFO298" s="134"/>
      <c r="OFP298" s="135"/>
      <c r="OFQ298" s="111"/>
      <c r="OFR298" s="178"/>
      <c r="OFS298" s="178"/>
      <c r="OFT298" s="178"/>
      <c r="OFU298" s="178"/>
      <c r="OFV298" s="179"/>
      <c r="OFW298" s="73"/>
      <c r="OFX298" s="73"/>
      <c r="OFY298" s="180"/>
      <c r="OFZ298" s="75"/>
      <c r="OGA298" s="76"/>
      <c r="OGB298" s="180"/>
      <c r="OGC298" s="180"/>
      <c r="OGD298" s="180"/>
      <c r="OGE298" s="75"/>
      <c r="OGF298" s="76"/>
      <c r="OGG298" s="181"/>
      <c r="OGH298" s="181"/>
      <c r="OGI298" s="182"/>
      <c r="OGJ298" s="134"/>
      <c r="OGK298" s="135"/>
      <c r="OGL298" s="111"/>
      <c r="OGM298" s="178"/>
      <c r="OGN298" s="178"/>
      <c r="OGO298" s="178"/>
      <c r="OGP298" s="178"/>
      <c r="OGQ298" s="179"/>
      <c r="OGR298" s="73"/>
      <c r="OGS298" s="73"/>
      <c r="OGT298" s="180"/>
      <c r="OGU298" s="75"/>
      <c r="OGV298" s="76"/>
      <c r="OGW298" s="180"/>
      <c r="OGX298" s="180"/>
      <c r="OGY298" s="180"/>
      <c r="OGZ298" s="75"/>
      <c r="OHA298" s="76"/>
      <c r="OHB298" s="181"/>
      <c r="OHC298" s="181"/>
      <c r="OHD298" s="182"/>
      <c r="OHE298" s="134"/>
      <c r="OHF298" s="135"/>
      <c r="OHG298" s="111"/>
      <c r="OHH298" s="178"/>
      <c r="OHI298" s="178"/>
      <c r="OHJ298" s="178"/>
      <c r="OHK298" s="178"/>
      <c r="OHL298" s="179"/>
      <c r="OHM298" s="73"/>
      <c r="OHN298" s="73"/>
      <c r="OHO298" s="180"/>
      <c r="OHP298" s="75"/>
      <c r="OHQ298" s="76"/>
      <c r="OHR298" s="180"/>
      <c r="OHS298" s="180"/>
      <c r="OHT298" s="180"/>
      <c r="OHU298" s="75"/>
      <c r="OHV298" s="76"/>
      <c r="OHW298" s="181"/>
      <c r="OHX298" s="181"/>
      <c r="OHY298" s="182"/>
      <c r="OHZ298" s="134"/>
      <c r="OIA298" s="135"/>
      <c r="OIB298" s="111"/>
      <c r="OIC298" s="178"/>
      <c r="OID298" s="178"/>
      <c r="OIE298" s="178"/>
      <c r="OIF298" s="178"/>
      <c r="OIG298" s="179"/>
      <c r="OIH298" s="73"/>
      <c r="OII298" s="73"/>
      <c r="OIJ298" s="180"/>
      <c r="OIK298" s="75"/>
      <c r="OIL298" s="76"/>
      <c r="OIM298" s="180"/>
      <c r="OIN298" s="180"/>
      <c r="OIO298" s="180"/>
      <c r="OIP298" s="75"/>
      <c r="OIQ298" s="76"/>
      <c r="OIR298" s="181"/>
      <c r="OIS298" s="181"/>
      <c r="OIT298" s="182"/>
      <c r="OIU298" s="134"/>
      <c r="OIV298" s="135"/>
      <c r="OIW298" s="111"/>
      <c r="OIX298" s="178"/>
      <c r="OIY298" s="178"/>
      <c r="OIZ298" s="178"/>
      <c r="OJA298" s="178"/>
      <c r="OJB298" s="179"/>
      <c r="OJC298" s="73"/>
      <c r="OJD298" s="73"/>
      <c r="OJE298" s="180"/>
      <c r="OJF298" s="75"/>
      <c r="OJG298" s="76"/>
      <c r="OJH298" s="180"/>
      <c r="OJI298" s="180"/>
      <c r="OJJ298" s="180"/>
      <c r="OJK298" s="75"/>
      <c r="OJL298" s="76"/>
      <c r="OJM298" s="181"/>
      <c r="OJN298" s="181"/>
      <c r="OJO298" s="182"/>
      <c r="OJP298" s="134"/>
      <c r="OJQ298" s="135"/>
      <c r="OJR298" s="111"/>
      <c r="OJS298" s="178"/>
      <c r="OJT298" s="178"/>
      <c r="OJU298" s="178"/>
      <c r="OJV298" s="178"/>
      <c r="OJW298" s="179"/>
      <c r="OJX298" s="73"/>
      <c r="OJY298" s="73"/>
      <c r="OJZ298" s="180"/>
      <c r="OKA298" s="75"/>
      <c r="OKB298" s="76"/>
      <c r="OKC298" s="180"/>
      <c r="OKD298" s="180"/>
      <c r="OKE298" s="180"/>
      <c r="OKF298" s="75"/>
      <c r="OKG298" s="76"/>
      <c r="OKH298" s="181"/>
      <c r="OKI298" s="181"/>
      <c r="OKJ298" s="182"/>
      <c r="OKK298" s="134"/>
      <c r="OKL298" s="135"/>
      <c r="OKM298" s="111"/>
      <c r="OKN298" s="178"/>
      <c r="OKO298" s="178"/>
      <c r="OKP298" s="178"/>
      <c r="OKQ298" s="178"/>
      <c r="OKR298" s="179"/>
      <c r="OKS298" s="73"/>
      <c r="OKT298" s="73"/>
      <c r="OKU298" s="180"/>
      <c r="OKV298" s="75"/>
      <c r="OKW298" s="76"/>
      <c r="OKX298" s="180"/>
      <c r="OKY298" s="180"/>
      <c r="OKZ298" s="180"/>
      <c r="OLA298" s="75"/>
      <c r="OLB298" s="76"/>
      <c r="OLC298" s="181"/>
      <c r="OLD298" s="181"/>
      <c r="OLE298" s="182"/>
      <c r="OLF298" s="134"/>
      <c r="OLG298" s="135"/>
      <c r="OLH298" s="111"/>
      <c r="OLI298" s="178"/>
      <c r="OLJ298" s="178"/>
      <c r="OLK298" s="178"/>
      <c r="OLL298" s="178"/>
      <c r="OLM298" s="179"/>
      <c r="OLN298" s="73"/>
      <c r="OLO298" s="73"/>
      <c r="OLP298" s="180"/>
      <c r="OLQ298" s="75"/>
      <c r="OLR298" s="76"/>
      <c r="OLS298" s="180"/>
      <c r="OLT298" s="180"/>
      <c r="OLU298" s="180"/>
      <c r="OLV298" s="75"/>
      <c r="OLW298" s="76"/>
      <c r="OLX298" s="181"/>
      <c r="OLY298" s="181"/>
      <c r="OLZ298" s="182"/>
      <c r="OMA298" s="134"/>
      <c r="OMB298" s="135"/>
      <c r="OMC298" s="111"/>
      <c r="OMD298" s="178"/>
      <c r="OME298" s="178"/>
      <c r="OMF298" s="178"/>
      <c r="OMG298" s="178"/>
      <c r="OMH298" s="179"/>
      <c r="OMI298" s="73"/>
      <c r="OMJ298" s="73"/>
      <c r="OMK298" s="180"/>
      <c r="OML298" s="75"/>
      <c r="OMM298" s="76"/>
      <c r="OMN298" s="180"/>
      <c r="OMO298" s="180"/>
      <c r="OMP298" s="180"/>
      <c r="OMQ298" s="75"/>
      <c r="OMR298" s="76"/>
      <c r="OMS298" s="181"/>
      <c r="OMT298" s="181"/>
      <c r="OMU298" s="182"/>
      <c r="OMV298" s="134"/>
      <c r="OMW298" s="135"/>
      <c r="OMX298" s="111"/>
      <c r="OMY298" s="178"/>
      <c r="OMZ298" s="178"/>
      <c r="ONA298" s="178"/>
      <c r="ONB298" s="178"/>
      <c r="ONC298" s="179"/>
      <c r="OND298" s="73"/>
      <c r="ONE298" s="73"/>
      <c r="ONF298" s="180"/>
      <c r="ONG298" s="75"/>
      <c r="ONH298" s="76"/>
      <c r="ONI298" s="180"/>
      <c r="ONJ298" s="180"/>
      <c r="ONK298" s="180"/>
      <c r="ONL298" s="75"/>
      <c r="ONM298" s="76"/>
      <c r="ONN298" s="181"/>
      <c r="ONO298" s="181"/>
      <c r="ONP298" s="182"/>
      <c r="ONQ298" s="134"/>
      <c r="ONR298" s="135"/>
      <c r="ONS298" s="111"/>
      <c r="ONT298" s="178"/>
      <c r="ONU298" s="178"/>
      <c r="ONV298" s="178"/>
      <c r="ONW298" s="178"/>
      <c r="ONX298" s="179"/>
      <c r="ONY298" s="73"/>
      <c r="ONZ298" s="73"/>
      <c r="OOA298" s="180"/>
      <c r="OOB298" s="75"/>
      <c r="OOC298" s="76"/>
      <c r="OOD298" s="180"/>
      <c r="OOE298" s="180"/>
      <c r="OOF298" s="180"/>
      <c r="OOG298" s="75"/>
      <c r="OOH298" s="76"/>
      <c r="OOI298" s="181"/>
      <c r="OOJ298" s="181"/>
      <c r="OOK298" s="182"/>
      <c r="OOL298" s="134"/>
      <c r="OOM298" s="135"/>
      <c r="OON298" s="111"/>
      <c r="OOO298" s="178"/>
      <c r="OOP298" s="178"/>
      <c r="OOQ298" s="178"/>
      <c r="OOR298" s="178"/>
      <c r="OOS298" s="179"/>
      <c r="OOT298" s="73"/>
      <c r="OOU298" s="73"/>
      <c r="OOV298" s="180"/>
      <c r="OOW298" s="75"/>
      <c r="OOX298" s="76"/>
      <c r="OOY298" s="180"/>
      <c r="OOZ298" s="180"/>
      <c r="OPA298" s="180"/>
      <c r="OPB298" s="75"/>
      <c r="OPC298" s="76"/>
      <c r="OPD298" s="181"/>
      <c r="OPE298" s="181"/>
      <c r="OPF298" s="182"/>
      <c r="OPG298" s="134"/>
      <c r="OPH298" s="135"/>
      <c r="OPI298" s="111"/>
      <c r="OPJ298" s="178"/>
      <c r="OPK298" s="178"/>
      <c r="OPL298" s="178"/>
      <c r="OPM298" s="178"/>
      <c r="OPN298" s="179"/>
      <c r="OPO298" s="73"/>
      <c r="OPP298" s="73"/>
      <c r="OPQ298" s="180"/>
      <c r="OPR298" s="75"/>
      <c r="OPS298" s="76"/>
      <c r="OPT298" s="180"/>
      <c r="OPU298" s="180"/>
      <c r="OPV298" s="180"/>
      <c r="OPW298" s="75"/>
      <c r="OPX298" s="76"/>
      <c r="OPY298" s="181"/>
      <c r="OPZ298" s="181"/>
      <c r="OQA298" s="182"/>
      <c r="OQB298" s="134"/>
      <c r="OQC298" s="135"/>
      <c r="OQD298" s="111"/>
      <c r="OQE298" s="178"/>
      <c r="OQF298" s="178"/>
      <c r="OQG298" s="178"/>
      <c r="OQH298" s="178"/>
      <c r="OQI298" s="179"/>
      <c r="OQJ298" s="73"/>
      <c r="OQK298" s="73"/>
      <c r="OQL298" s="180"/>
      <c r="OQM298" s="75"/>
      <c r="OQN298" s="76"/>
      <c r="OQO298" s="180"/>
      <c r="OQP298" s="180"/>
      <c r="OQQ298" s="180"/>
      <c r="OQR298" s="75"/>
      <c r="OQS298" s="76"/>
      <c r="OQT298" s="181"/>
      <c r="OQU298" s="181"/>
      <c r="OQV298" s="182"/>
      <c r="OQW298" s="134"/>
      <c r="OQX298" s="135"/>
      <c r="OQY298" s="111"/>
      <c r="OQZ298" s="178"/>
      <c r="ORA298" s="178"/>
      <c r="ORB298" s="178"/>
      <c r="ORC298" s="178"/>
      <c r="ORD298" s="179"/>
      <c r="ORE298" s="73"/>
      <c r="ORF298" s="73"/>
      <c r="ORG298" s="180"/>
      <c r="ORH298" s="75"/>
      <c r="ORI298" s="76"/>
      <c r="ORJ298" s="180"/>
      <c r="ORK298" s="180"/>
      <c r="ORL298" s="180"/>
      <c r="ORM298" s="75"/>
      <c r="ORN298" s="76"/>
      <c r="ORO298" s="181"/>
      <c r="ORP298" s="181"/>
      <c r="ORQ298" s="182"/>
      <c r="ORR298" s="134"/>
      <c r="ORS298" s="135"/>
      <c r="ORT298" s="111"/>
      <c r="ORU298" s="178"/>
      <c r="ORV298" s="178"/>
      <c r="ORW298" s="178"/>
      <c r="ORX298" s="178"/>
      <c r="ORY298" s="179"/>
      <c r="ORZ298" s="73"/>
      <c r="OSA298" s="73"/>
      <c r="OSB298" s="180"/>
      <c r="OSC298" s="75"/>
      <c r="OSD298" s="76"/>
      <c r="OSE298" s="180"/>
      <c r="OSF298" s="180"/>
      <c r="OSG298" s="180"/>
      <c r="OSH298" s="75"/>
      <c r="OSI298" s="76"/>
      <c r="OSJ298" s="181"/>
      <c r="OSK298" s="181"/>
      <c r="OSL298" s="182"/>
      <c r="OSM298" s="134"/>
      <c r="OSN298" s="135"/>
      <c r="OSO298" s="111"/>
      <c r="OSP298" s="178"/>
      <c r="OSQ298" s="178"/>
      <c r="OSR298" s="178"/>
      <c r="OSS298" s="178"/>
      <c r="OST298" s="179"/>
      <c r="OSU298" s="73"/>
      <c r="OSV298" s="73"/>
      <c r="OSW298" s="180"/>
      <c r="OSX298" s="75"/>
      <c r="OSY298" s="76"/>
      <c r="OSZ298" s="180"/>
      <c r="OTA298" s="180"/>
      <c r="OTB298" s="180"/>
      <c r="OTC298" s="75"/>
      <c r="OTD298" s="76"/>
      <c r="OTE298" s="181"/>
      <c r="OTF298" s="181"/>
      <c r="OTG298" s="182"/>
      <c r="OTH298" s="134"/>
      <c r="OTI298" s="135"/>
      <c r="OTJ298" s="111"/>
      <c r="OTK298" s="178"/>
      <c r="OTL298" s="178"/>
      <c r="OTM298" s="178"/>
      <c r="OTN298" s="178"/>
      <c r="OTO298" s="179"/>
      <c r="OTP298" s="73"/>
      <c r="OTQ298" s="73"/>
      <c r="OTR298" s="180"/>
      <c r="OTS298" s="75"/>
      <c r="OTT298" s="76"/>
      <c r="OTU298" s="180"/>
      <c r="OTV298" s="180"/>
      <c r="OTW298" s="180"/>
      <c r="OTX298" s="75"/>
      <c r="OTY298" s="76"/>
      <c r="OTZ298" s="181"/>
      <c r="OUA298" s="181"/>
      <c r="OUB298" s="182"/>
      <c r="OUC298" s="134"/>
      <c r="OUD298" s="135"/>
      <c r="OUE298" s="111"/>
      <c r="OUF298" s="178"/>
      <c r="OUG298" s="178"/>
      <c r="OUH298" s="178"/>
      <c r="OUI298" s="178"/>
      <c r="OUJ298" s="179"/>
      <c r="OUK298" s="73"/>
      <c r="OUL298" s="73"/>
      <c r="OUM298" s="180"/>
      <c r="OUN298" s="75"/>
      <c r="OUO298" s="76"/>
      <c r="OUP298" s="180"/>
      <c r="OUQ298" s="180"/>
      <c r="OUR298" s="180"/>
      <c r="OUS298" s="75"/>
      <c r="OUT298" s="76"/>
      <c r="OUU298" s="181"/>
      <c r="OUV298" s="181"/>
      <c r="OUW298" s="182"/>
      <c r="OUX298" s="134"/>
      <c r="OUY298" s="135"/>
      <c r="OUZ298" s="111"/>
      <c r="OVA298" s="178"/>
      <c r="OVB298" s="178"/>
      <c r="OVC298" s="178"/>
      <c r="OVD298" s="178"/>
      <c r="OVE298" s="179"/>
      <c r="OVF298" s="73"/>
      <c r="OVG298" s="73"/>
      <c r="OVH298" s="180"/>
      <c r="OVI298" s="75"/>
      <c r="OVJ298" s="76"/>
      <c r="OVK298" s="180"/>
      <c r="OVL298" s="180"/>
      <c r="OVM298" s="180"/>
      <c r="OVN298" s="75"/>
      <c r="OVO298" s="76"/>
      <c r="OVP298" s="181"/>
      <c r="OVQ298" s="181"/>
      <c r="OVR298" s="182"/>
      <c r="OVS298" s="134"/>
      <c r="OVT298" s="135"/>
      <c r="OVU298" s="111"/>
      <c r="OVV298" s="178"/>
      <c r="OVW298" s="178"/>
      <c r="OVX298" s="178"/>
      <c r="OVY298" s="178"/>
      <c r="OVZ298" s="179"/>
      <c r="OWA298" s="73"/>
      <c r="OWB298" s="73"/>
      <c r="OWC298" s="180"/>
      <c r="OWD298" s="75"/>
      <c r="OWE298" s="76"/>
      <c r="OWF298" s="180"/>
      <c r="OWG298" s="180"/>
      <c r="OWH298" s="180"/>
      <c r="OWI298" s="75"/>
      <c r="OWJ298" s="76"/>
      <c r="OWK298" s="181"/>
      <c r="OWL298" s="181"/>
      <c r="OWM298" s="182"/>
      <c r="OWN298" s="134"/>
      <c r="OWO298" s="135"/>
      <c r="OWP298" s="111"/>
      <c r="OWQ298" s="178"/>
      <c r="OWR298" s="178"/>
      <c r="OWS298" s="178"/>
      <c r="OWT298" s="178"/>
      <c r="OWU298" s="179"/>
      <c r="OWV298" s="73"/>
      <c r="OWW298" s="73"/>
      <c r="OWX298" s="180"/>
      <c r="OWY298" s="75"/>
      <c r="OWZ298" s="76"/>
      <c r="OXA298" s="180"/>
      <c r="OXB298" s="180"/>
      <c r="OXC298" s="180"/>
      <c r="OXD298" s="75"/>
      <c r="OXE298" s="76"/>
      <c r="OXF298" s="181"/>
      <c r="OXG298" s="181"/>
      <c r="OXH298" s="182"/>
      <c r="OXI298" s="134"/>
      <c r="OXJ298" s="135"/>
      <c r="OXK298" s="111"/>
      <c r="OXL298" s="178"/>
      <c r="OXM298" s="178"/>
      <c r="OXN298" s="178"/>
      <c r="OXO298" s="178"/>
      <c r="OXP298" s="179"/>
      <c r="OXQ298" s="73"/>
      <c r="OXR298" s="73"/>
      <c r="OXS298" s="180"/>
      <c r="OXT298" s="75"/>
      <c r="OXU298" s="76"/>
      <c r="OXV298" s="180"/>
      <c r="OXW298" s="180"/>
      <c r="OXX298" s="180"/>
      <c r="OXY298" s="75"/>
      <c r="OXZ298" s="76"/>
      <c r="OYA298" s="181"/>
      <c r="OYB298" s="181"/>
      <c r="OYC298" s="182"/>
      <c r="OYD298" s="134"/>
      <c r="OYE298" s="135"/>
      <c r="OYF298" s="111"/>
      <c r="OYG298" s="178"/>
      <c r="OYH298" s="178"/>
      <c r="OYI298" s="178"/>
      <c r="OYJ298" s="178"/>
      <c r="OYK298" s="179"/>
      <c r="OYL298" s="73"/>
      <c r="OYM298" s="73"/>
      <c r="OYN298" s="180"/>
      <c r="OYO298" s="75"/>
      <c r="OYP298" s="76"/>
      <c r="OYQ298" s="180"/>
      <c r="OYR298" s="180"/>
      <c r="OYS298" s="180"/>
      <c r="OYT298" s="75"/>
      <c r="OYU298" s="76"/>
      <c r="OYV298" s="181"/>
      <c r="OYW298" s="181"/>
      <c r="OYX298" s="182"/>
      <c r="OYY298" s="134"/>
      <c r="OYZ298" s="135"/>
      <c r="OZA298" s="111"/>
      <c r="OZB298" s="178"/>
      <c r="OZC298" s="178"/>
      <c r="OZD298" s="178"/>
      <c r="OZE298" s="178"/>
      <c r="OZF298" s="179"/>
      <c r="OZG298" s="73"/>
      <c r="OZH298" s="73"/>
      <c r="OZI298" s="180"/>
      <c r="OZJ298" s="75"/>
      <c r="OZK298" s="76"/>
      <c r="OZL298" s="180"/>
      <c r="OZM298" s="180"/>
      <c r="OZN298" s="180"/>
      <c r="OZO298" s="75"/>
      <c r="OZP298" s="76"/>
      <c r="OZQ298" s="181"/>
      <c r="OZR298" s="181"/>
      <c r="OZS298" s="182"/>
      <c r="OZT298" s="134"/>
      <c r="OZU298" s="135"/>
      <c r="OZV298" s="111"/>
      <c r="OZW298" s="178"/>
      <c r="OZX298" s="178"/>
      <c r="OZY298" s="178"/>
      <c r="OZZ298" s="178"/>
      <c r="PAA298" s="179"/>
      <c r="PAB298" s="73"/>
      <c r="PAC298" s="73"/>
      <c r="PAD298" s="180"/>
      <c r="PAE298" s="75"/>
      <c r="PAF298" s="76"/>
      <c r="PAG298" s="180"/>
      <c r="PAH298" s="180"/>
      <c r="PAI298" s="180"/>
      <c r="PAJ298" s="75"/>
      <c r="PAK298" s="76"/>
      <c r="PAL298" s="181"/>
      <c r="PAM298" s="181"/>
      <c r="PAN298" s="182"/>
      <c r="PAO298" s="134"/>
      <c r="PAP298" s="135"/>
      <c r="PAQ298" s="111"/>
      <c r="PAR298" s="178"/>
      <c r="PAS298" s="178"/>
      <c r="PAT298" s="178"/>
      <c r="PAU298" s="178"/>
      <c r="PAV298" s="179"/>
      <c r="PAW298" s="73"/>
      <c r="PAX298" s="73"/>
      <c r="PAY298" s="180"/>
      <c r="PAZ298" s="75"/>
      <c r="PBA298" s="76"/>
      <c r="PBB298" s="180"/>
      <c r="PBC298" s="180"/>
      <c r="PBD298" s="180"/>
      <c r="PBE298" s="75"/>
      <c r="PBF298" s="76"/>
      <c r="PBG298" s="181"/>
      <c r="PBH298" s="181"/>
      <c r="PBI298" s="182"/>
      <c r="PBJ298" s="134"/>
      <c r="PBK298" s="135"/>
      <c r="PBL298" s="111"/>
      <c r="PBM298" s="178"/>
      <c r="PBN298" s="178"/>
      <c r="PBO298" s="178"/>
      <c r="PBP298" s="178"/>
      <c r="PBQ298" s="179"/>
      <c r="PBR298" s="73"/>
      <c r="PBS298" s="73"/>
      <c r="PBT298" s="180"/>
      <c r="PBU298" s="75"/>
      <c r="PBV298" s="76"/>
      <c r="PBW298" s="180"/>
      <c r="PBX298" s="180"/>
      <c r="PBY298" s="180"/>
      <c r="PBZ298" s="75"/>
      <c r="PCA298" s="76"/>
      <c r="PCB298" s="181"/>
      <c r="PCC298" s="181"/>
      <c r="PCD298" s="182"/>
      <c r="PCE298" s="134"/>
      <c r="PCF298" s="135"/>
      <c r="PCG298" s="111"/>
      <c r="PCH298" s="178"/>
      <c r="PCI298" s="178"/>
      <c r="PCJ298" s="178"/>
      <c r="PCK298" s="178"/>
      <c r="PCL298" s="179"/>
      <c r="PCM298" s="73"/>
      <c r="PCN298" s="73"/>
      <c r="PCO298" s="180"/>
      <c r="PCP298" s="75"/>
      <c r="PCQ298" s="76"/>
      <c r="PCR298" s="180"/>
      <c r="PCS298" s="180"/>
      <c r="PCT298" s="180"/>
      <c r="PCU298" s="75"/>
      <c r="PCV298" s="76"/>
      <c r="PCW298" s="181"/>
      <c r="PCX298" s="181"/>
      <c r="PCY298" s="182"/>
      <c r="PCZ298" s="134"/>
      <c r="PDA298" s="135"/>
      <c r="PDB298" s="111"/>
      <c r="PDC298" s="178"/>
      <c r="PDD298" s="178"/>
      <c r="PDE298" s="178"/>
      <c r="PDF298" s="178"/>
      <c r="PDG298" s="179"/>
      <c r="PDH298" s="73"/>
      <c r="PDI298" s="73"/>
      <c r="PDJ298" s="180"/>
      <c r="PDK298" s="75"/>
      <c r="PDL298" s="76"/>
      <c r="PDM298" s="180"/>
      <c r="PDN298" s="180"/>
      <c r="PDO298" s="180"/>
      <c r="PDP298" s="75"/>
      <c r="PDQ298" s="76"/>
      <c r="PDR298" s="181"/>
      <c r="PDS298" s="181"/>
      <c r="PDT298" s="182"/>
      <c r="PDU298" s="134"/>
      <c r="PDV298" s="135"/>
      <c r="PDW298" s="111"/>
      <c r="PDX298" s="178"/>
      <c r="PDY298" s="178"/>
      <c r="PDZ298" s="178"/>
      <c r="PEA298" s="178"/>
      <c r="PEB298" s="179"/>
      <c r="PEC298" s="73"/>
      <c r="PED298" s="73"/>
      <c r="PEE298" s="180"/>
      <c r="PEF298" s="75"/>
      <c r="PEG298" s="76"/>
      <c r="PEH298" s="180"/>
      <c r="PEI298" s="180"/>
      <c r="PEJ298" s="180"/>
      <c r="PEK298" s="75"/>
      <c r="PEL298" s="76"/>
      <c r="PEM298" s="181"/>
      <c r="PEN298" s="181"/>
      <c r="PEO298" s="182"/>
      <c r="PEP298" s="134"/>
      <c r="PEQ298" s="135"/>
      <c r="PER298" s="111"/>
      <c r="PES298" s="178"/>
      <c r="PET298" s="178"/>
      <c r="PEU298" s="178"/>
      <c r="PEV298" s="178"/>
      <c r="PEW298" s="179"/>
      <c r="PEX298" s="73"/>
      <c r="PEY298" s="73"/>
      <c r="PEZ298" s="180"/>
      <c r="PFA298" s="75"/>
      <c r="PFB298" s="76"/>
      <c r="PFC298" s="180"/>
      <c r="PFD298" s="180"/>
      <c r="PFE298" s="180"/>
      <c r="PFF298" s="75"/>
      <c r="PFG298" s="76"/>
      <c r="PFH298" s="181"/>
      <c r="PFI298" s="181"/>
      <c r="PFJ298" s="182"/>
      <c r="PFK298" s="134"/>
      <c r="PFL298" s="135"/>
      <c r="PFM298" s="111"/>
      <c r="PFN298" s="178"/>
      <c r="PFO298" s="178"/>
      <c r="PFP298" s="178"/>
      <c r="PFQ298" s="178"/>
      <c r="PFR298" s="179"/>
      <c r="PFS298" s="73"/>
      <c r="PFT298" s="73"/>
      <c r="PFU298" s="180"/>
      <c r="PFV298" s="75"/>
      <c r="PFW298" s="76"/>
      <c r="PFX298" s="180"/>
      <c r="PFY298" s="180"/>
      <c r="PFZ298" s="180"/>
      <c r="PGA298" s="75"/>
      <c r="PGB298" s="76"/>
      <c r="PGC298" s="181"/>
      <c r="PGD298" s="181"/>
      <c r="PGE298" s="182"/>
      <c r="PGF298" s="134"/>
      <c r="PGG298" s="135"/>
      <c r="PGH298" s="111"/>
      <c r="PGI298" s="178"/>
      <c r="PGJ298" s="178"/>
      <c r="PGK298" s="178"/>
      <c r="PGL298" s="178"/>
      <c r="PGM298" s="179"/>
      <c r="PGN298" s="73"/>
      <c r="PGO298" s="73"/>
      <c r="PGP298" s="180"/>
      <c r="PGQ298" s="75"/>
      <c r="PGR298" s="76"/>
      <c r="PGS298" s="180"/>
      <c r="PGT298" s="180"/>
      <c r="PGU298" s="180"/>
      <c r="PGV298" s="75"/>
      <c r="PGW298" s="76"/>
      <c r="PGX298" s="181"/>
      <c r="PGY298" s="181"/>
      <c r="PGZ298" s="182"/>
      <c r="PHA298" s="134"/>
      <c r="PHB298" s="135"/>
      <c r="PHC298" s="111"/>
      <c r="PHD298" s="178"/>
      <c r="PHE298" s="178"/>
      <c r="PHF298" s="178"/>
      <c r="PHG298" s="178"/>
      <c r="PHH298" s="179"/>
      <c r="PHI298" s="73"/>
      <c r="PHJ298" s="73"/>
      <c r="PHK298" s="180"/>
      <c r="PHL298" s="75"/>
      <c r="PHM298" s="76"/>
      <c r="PHN298" s="180"/>
      <c r="PHO298" s="180"/>
      <c r="PHP298" s="180"/>
      <c r="PHQ298" s="75"/>
      <c r="PHR298" s="76"/>
      <c r="PHS298" s="181"/>
      <c r="PHT298" s="181"/>
      <c r="PHU298" s="182"/>
      <c r="PHV298" s="134"/>
      <c r="PHW298" s="135"/>
      <c r="PHX298" s="111"/>
      <c r="PHY298" s="178"/>
      <c r="PHZ298" s="178"/>
      <c r="PIA298" s="178"/>
      <c r="PIB298" s="178"/>
      <c r="PIC298" s="179"/>
      <c r="PID298" s="73"/>
      <c r="PIE298" s="73"/>
      <c r="PIF298" s="180"/>
      <c r="PIG298" s="75"/>
      <c r="PIH298" s="76"/>
      <c r="PII298" s="180"/>
      <c r="PIJ298" s="180"/>
      <c r="PIK298" s="180"/>
      <c r="PIL298" s="75"/>
      <c r="PIM298" s="76"/>
      <c r="PIN298" s="181"/>
      <c r="PIO298" s="181"/>
      <c r="PIP298" s="182"/>
      <c r="PIQ298" s="134"/>
      <c r="PIR298" s="135"/>
      <c r="PIS298" s="111"/>
      <c r="PIT298" s="178"/>
      <c r="PIU298" s="178"/>
      <c r="PIV298" s="178"/>
      <c r="PIW298" s="178"/>
      <c r="PIX298" s="179"/>
      <c r="PIY298" s="73"/>
      <c r="PIZ298" s="73"/>
      <c r="PJA298" s="180"/>
      <c r="PJB298" s="75"/>
      <c r="PJC298" s="76"/>
      <c r="PJD298" s="180"/>
      <c r="PJE298" s="180"/>
      <c r="PJF298" s="180"/>
      <c r="PJG298" s="75"/>
      <c r="PJH298" s="76"/>
      <c r="PJI298" s="181"/>
      <c r="PJJ298" s="181"/>
      <c r="PJK298" s="182"/>
      <c r="PJL298" s="134"/>
      <c r="PJM298" s="135"/>
      <c r="PJN298" s="111"/>
      <c r="PJO298" s="178"/>
      <c r="PJP298" s="178"/>
      <c r="PJQ298" s="178"/>
      <c r="PJR298" s="178"/>
      <c r="PJS298" s="179"/>
      <c r="PJT298" s="73"/>
      <c r="PJU298" s="73"/>
      <c r="PJV298" s="180"/>
      <c r="PJW298" s="75"/>
      <c r="PJX298" s="76"/>
      <c r="PJY298" s="180"/>
      <c r="PJZ298" s="180"/>
      <c r="PKA298" s="180"/>
      <c r="PKB298" s="75"/>
      <c r="PKC298" s="76"/>
      <c r="PKD298" s="181"/>
      <c r="PKE298" s="181"/>
      <c r="PKF298" s="182"/>
      <c r="PKG298" s="134"/>
      <c r="PKH298" s="135"/>
      <c r="PKI298" s="111"/>
      <c r="PKJ298" s="178"/>
      <c r="PKK298" s="178"/>
      <c r="PKL298" s="178"/>
      <c r="PKM298" s="178"/>
      <c r="PKN298" s="179"/>
      <c r="PKO298" s="73"/>
      <c r="PKP298" s="73"/>
      <c r="PKQ298" s="180"/>
      <c r="PKR298" s="75"/>
      <c r="PKS298" s="76"/>
      <c r="PKT298" s="180"/>
      <c r="PKU298" s="180"/>
      <c r="PKV298" s="180"/>
      <c r="PKW298" s="75"/>
      <c r="PKX298" s="76"/>
      <c r="PKY298" s="181"/>
      <c r="PKZ298" s="181"/>
      <c r="PLA298" s="182"/>
      <c r="PLB298" s="134"/>
      <c r="PLC298" s="135"/>
      <c r="PLD298" s="111"/>
      <c r="PLE298" s="178"/>
      <c r="PLF298" s="178"/>
      <c r="PLG298" s="178"/>
      <c r="PLH298" s="178"/>
      <c r="PLI298" s="179"/>
      <c r="PLJ298" s="73"/>
      <c r="PLK298" s="73"/>
      <c r="PLL298" s="180"/>
      <c r="PLM298" s="75"/>
      <c r="PLN298" s="76"/>
      <c r="PLO298" s="180"/>
      <c r="PLP298" s="180"/>
      <c r="PLQ298" s="180"/>
      <c r="PLR298" s="75"/>
      <c r="PLS298" s="76"/>
      <c r="PLT298" s="181"/>
      <c r="PLU298" s="181"/>
      <c r="PLV298" s="182"/>
      <c r="PLW298" s="134"/>
      <c r="PLX298" s="135"/>
      <c r="PLY298" s="111"/>
      <c r="PLZ298" s="178"/>
      <c r="PMA298" s="178"/>
      <c r="PMB298" s="178"/>
      <c r="PMC298" s="178"/>
      <c r="PMD298" s="179"/>
      <c r="PME298" s="73"/>
      <c r="PMF298" s="73"/>
      <c r="PMG298" s="180"/>
      <c r="PMH298" s="75"/>
      <c r="PMI298" s="76"/>
      <c r="PMJ298" s="180"/>
      <c r="PMK298" s="180"/>
      <c r="PML298" s="180"/>
      <c r="PMM298" s="75"/>
      <c r="PMN298" s="76"/>
      <c r="PMO298" s="181"/>
      <c r="PMP298" s="181"/>
      <c r="PMQ298" s="182"/>
      <c r="PMR298" s="134"/>
      <c r="PMS298" s="135"/>
      <c r="PMT298" s="111"/>
      <c r="PMU298" s="178"/>
      <c r="PMV298" s="178"/>
      <c r="PMW298" s="178"/>
      <c r="PMX298" s="178"/>
      <c r="PMY298" s="179"/>
      <c r="PMZ298" s="73"/>
      <c r="PNA298" s="73"/>
      <c r="PNB298" s="180"/>
      <c r="PNC298" s="75"/>
      <c r="PND298" s="76"/>
      <c r="PNE298" s="180"/>
      <c r="PNF298" s="180"/>
      <c r="PNG298" s="180"/>
      <c r="PNH298" s="75"/>
      <c r="PNI298" s="76"/>
      <c r="PNJ298" s="181"/>
      <c r="PNK298" s="181"/>
      <c r="PNL298" s="182"/>
      <c r="PNM298" s="134"/>
      <c r="PNN298" s="135"/>
      <c r="PNO298" s="111"/>
      <c r="PNP298" s="178"/>
      <c r="PNQ298" s="178"/>
      <c r="PNR298" s="178"/>
      <c r="PNS298" s="178"/>
      <c r="PNT298" s="179"/>
      <c r="PNU298" s="73"/>
      <c r="PNV298" s="73"/>
      <c r="PNW298" s="180"/>
      <c r="PNX298" s="75"/>
      <c r="PNY298" s="76"/>
      <c r="PNZ298" s="180"/>
      <c r="POA298" s="180"/>
      <c r="POB298" s="180"/>
      <c r="POC298" s="75"/>
      <c r="POD298" s="76"/>
      <c r="POE298" s="181"/>
      <c r="POF298" s="181"/>
      <c r="POG298" s="182"/>
      <c r="POH298" s="134"/>
      <c r="POI298" s="135"/>
      <c r="POJ298" s="111"/>
      <c r="POK298" s="178"/>
      <c r="POL298" s="178"/>
      <c r="POM298" s="178"/>
      <c r="PON298" s="178"/>
      <c r="POO298" s="179"/>
      <c r="POP298" s="73"/>
      <c r="POQ298" s="73"/>
      <c r="POR298" s="180"/>
      <c r="POS298" s="75"/>
      <c r="POT298" s="76"/>
      <c r="POU298" s="180"/>
      <c r="POV298" s="180"/>
      <c r="POW298" s="180"/>
      <c r="POX298" s="75"/>
      <c r="POY298" s="76"/>
      <c r="POZ298" s="181"/>
      <c r="PPA298" s="181"/>
      <c r="PPB298" s="182"/>
      <c r="PPC298" s="134"/>
      <c r="PPD298" s="135"/>
      <c r="PPE298" s="111"/>
      <c r="PPF298" s="178"/>
      <c r="PPG298" s="178"/>
      <c r="PPH298" s="178"/>
      <c r="PPI298" s="178"/>
      <c r="PPJ298" s="179"/>
      <c r="PPK298" s="73"/>
      <c r="PPL298" s="73"/>
      <c r="PPM298" s="180"/>
      <c r="PPN298" s="75"/>
      <c r="PPO298" s="76"/>
      <c r="PPP298" s="180"/>
      <c r="PPQ298" s="180"/>
      <c r="PPR298" s="180"/>
      <c r="PPS298" s="75"/>
      <c r="PPT298" s="76"/>
      <c r="PPU298" s="181"/>
      <c r="PPV298" s="181"/>
      <c r="PPW298" s="182"/>
      <c r="PPX298" s="134"/>
      <c r="PPY298" s="135"/>
      <c r="PPZ298" s="111"/>
      <c r="PQA298" s="178"/>
      <c r="PQB298" s="178"/>
      <c r="PQC298" s="178"/>
      <c r="PQD298" s="178"/>
      <c r="PQE298" s="179"/>
      <c r="PQF298" s="73"/>
      <c r="PQG298" s="73"/>
      <c r="PQH298" s="180"/>
      <c r="PQI298" s="75"/>
      <c r="PQJ298" s="76"/>
      <c r="PQK298" s="180"/>
      <c r="PQL298" s="180"/>
      <c r="PQM298" s="180"/>
      <c r="PQN298" s="75"/>
      <c r="PQO298" s="76"/>
      <c r="PQP298" s="181"/>
      <c r="PQQ298" s="181"/>
      <c r="PQR298" s="182"/>
      <c r="PQS298" s="134"/>
      <c r="PQT298" s="135"/>
      <c r="PQU298" s="111"/>
      <c r="PQV298" s="178"/>
      <c r="PQW298" s="178"/>
      <c r="PQX298" s="178"/>
      <c r="PQY298" s="178"/>
      <c r="PQZ298" s="179"/>
      <c r="PRA298" s="73"/>
      <c r="PRB298" s="73"/>
      <c r="PRC298" s="180"/>
      <c r="PRD298" s="75"/>
      <c r="PRE298" s="76"/>
      <c r="PRF298" s="180"/>
      <c r="PRG298" s="180"/>
      <c r="PRH298" s="180"/>
      <c r="PRI298" s="75"/>
      <c r="PRJ298" s="76"/>
      <c r="PRK298" s="181"/>
      <c r="PRL298" s="181"/>
      <c r="PRM298" s="182"/>
      <c r="PRN298" s="134"/>
      <c r="PRO298" s="135"/>
      <c r="PRP298" s="111"/>
      <c r="PRQ298" s="178"/>
      <c r="PRR298" s="178"/>
      <c r="PRS298" s="178"/>
      <c r="PRT298" s="178"/>
      <c r="PRU298" s="179"/>
      <c r="PRV298" s="73"/>
      <c r="PRW298" s="73"/>
      <c r="PRX298" s="180"/>
      <c r="PRY298" s="75"/>
      <c r="PRZ298" s="76"/>
      <c r="PSA298" s="180"/>
      <c r="PSB298" s="180"/>
      <c r="PSC298" s="180"/>
      <c r="PSD298" s="75"/>
      <c r="PSE298" s="76"/>
      <c r="PSF298" s="181"/>
      <c r="PSG298" s="181"/>
      <c r="PSH298" s="182"/>
      <c r="PSI298" s="134"/>
      <c r="PSJ298" s="135"/>
      <c r="PSK298" s="111"/>
      <c r="PSL298" s="178"/>
      <c r="PSM298" s="178"/>
      <c r="PSN298" s="178"/>
      <c r="PSO298" s="178"/>
      <c r="PSP298" s="179"/>
      <c r="PSQ298" s="73"/>
      <c r="PSR298" s="73"/>
      <c r="PSS298" s="180"/>
      <c r="PST298" s="75"/>
      <c r="PSU298" s="76"/>
      <c r="PSV298" s="180"/>
      <c r="PSW298" s="180"/>
      <c r="PSX298" s="180"/>
      <c r="PSY298" s="75"/>
      <c r="PSZ298" s="76"/>
      <c r="PTA298" s="181"/>
      <c r="PTB298" s="181"/>
      <c r="PTC298" s="182"/>
      <c r="PTD298" s="134"/>
      <c r="PTE298" s="135"/>
      <c r="PTF298" s="111"/>
      <c r="PTG298" s="178"/>
      <c r="PTH298" s="178"/>
      <c r="PTI298" s="178"/>
      <c r="PTJ298" s="178"/>
      <c r="PTK298" s="179"/>
      <c r="PTL298" s="73"/>
      <c r="PTM298" s="73"/>
      <c r="PTN298" s="180"/>
      <c r="PTO298" s="75"/>
      <c r="PTP298" s="76"/>
      <c r="PTQ298" s="180"/>
      <c r="PTR298" s="180"/>
      <c r="PTS298" s="180"/>
      <c r="PTT298" s="75"/>
      <c r="PTU298" s="76"/>
      <c r="PTV298" s="181"/>
      <c r="PTW298" s="181"/>
      <c r="PTX298" s="182"/>
      <c r="PTY298" s="134"/>
      <c r="PTZ298" s="135"/>
      <c r="PUA298" s="111"/>
      <c r="PUB298" s="178"/>
      <c r="PUC298" s="178"/>
      <c r="PUD298" s="178"/>
      <c r="PUE298" s="178"/>
      <c r="PUF298" s="179"/>
      <c r="PUG298" s="73"/>
      <c r="PUH298" s="73"/>
      <c r="PUI298" s="180"/>
      <c r="PUJ298" s="75"/>
      <c r="PUK298" s="76"/>
      <c r="PUL298" s="180"/>
      <c r="PUM298" s="180"/>
      <c r="PUN298" s="180"/>
      <c r="PUO298" s="75"/>
      <c r="PUP298" s="76"/>
      <c r="PUQ298" s="181"/>
      <c r="PUR298" s="181"/>
      <c r="PUS298" s="182"/>
      <c r="PUT298" s="134"/>
      <c r="PUU298" s="135"/>
      <c r="PUV298" s="111"/>
      <c r="PUW298" s="178"/>
      <c r="PUX298" s="178"/>
      <c r="PUY298" s="178"/>
      <c r="PUZ298" s="178"/>
      <c r="PVA298" s="179"/>
      <c r="PVB298" s="73"/>
      <c r="PVC298" s="73"/>
      <c r="PVD298" s="180"/>
      <c r="PVE298" s="75"/>
      <c r="PVF298" s="76"/>
      <c r="PVG298" s="180"/>
      <c r="PVH298" s="180"/>
      <c r="PVI298" s="180"/>
      <c r="PVJ298" s="75"/>
      <c r="PVK298" s="76"/>
      <c r="PVL298" s="181"/>
      <c r="PVM298" s="181"/>
      <c r="PVN298" s="182"/>
      <c r="PVO298" s="134"/>
      <c r="PVP298" s="135"/>
      <c r="PVQ298" s="111"/>
      <c r="PVR298" s="178"/>
      <c r="PVS298" s="178"/>
      <c r="PVT298" s="178"/>
      <c r="PVU298" s="178"/>
      <c r="PVV298" s="179"/>
      <c r="PVW298" s="73"/>
      <c r="PVX298" s="73"/>
      <c r="PVY298" s="180"/>
      <c r="PVZ298" s="75"/>
      <c r="PWA298" s="76"/>
      <c r="PWB298" s="180"/>
      <c r="PWC298" s="180"/>
      <c r="PWD298" s="180"/>
      <c r="PWE298" s="75"/>
      <c r="PWF298" s="76"/>
      <c r="PWG298" s="181"/>
      <c r="PWH298" s="181"/>
      <c r="PWI298" s="182"/>
      <c r="PWJ298" s="134"/>
      <c r="PWK298" s="135"/>
      <c r="PWL298" s="111"/>
      <c r="PWM298" s="178"/>
      <c r="PWN298" s="178"/>
      <c r="PWO298" s="178"/>
      <c r="PWP298" s="178"/>
      <c r="PWQ298" s="179"/>
      <c r="PWR298" s="73"/>
      <c r="PWS298" s="73"/>
      <c r="PWT298" s="180"/>
      <c r="PWU298" s="75"/>
      <c r="PWV298" s="76"/>
      <c r="PWW298" s="180"/>
      <c r="PWX298" s="180"/>
      <c r="PWY298" s="180"/>
      <c r="PWZ298" s="75"/>
      <c r="PXA298" s="76"/>
      <c r="PXB298" s="181"/>
      <c r="PXC298" s="181"/>
      <c r="PXD298" s="182"/>
      <c r="PXE298" s="134"/>
      <c r="PXF298" s="135"/>
      <c r="PXG298" s="111"/>
      <c r="PXH298" s="178"/>
      <c r="PXI298" s="178"/>
      <c r="PXJ298" s="178"/>
      <c r="PXK298" s="178"/>
      <c r="PXL298" s="179"/>
      <c r="PXM298" s="73"/>
      <c r="PXN298" s="73"/>
      <c r="PXO298" s="180"/>
      <c r="PXP298" s="75"/>
      <c r="PXQ298" s="76"/>
      <c r="PXR298" s="180"/>
      <c r="PXS298" s="180"/>
      <c r="PXT298" s="180"/>
      <c r="PXU298" s="75"/>
      <c r="PXV298" s="76"/>
      <c r="PXW298" s="181"/>
      <c r="PXX298" s="181"/>
      <c r="PXY298" s="182"/>
      <c r="PXZ298" s="134"/>
      <c r="PYA298" s="135"/>
      <c r="PYB298" s="111"/>
      <c r="PYC298" s="178"/>
      <c r="PYD298" s="178"/>
      <c r="PYE298" s="178"/>
      <c r="PYF298" s="178"/>
      <c r="PYG298" s="179"/>
      <c r="PYH298" s="73"/>
      <c r="PYI298" s="73"/>
      <c r="PYJ298" s="180"/>
      <c r="PYK298" s="75"/>
      <c r="PYL298" s="76"/>
      <c r="PYM298" s="180"/>
      <c r="PYN298" s="180"/>
      <c r="PYO298" s="180"/>
      <c r="PYP298" s="75"/>
      <c r="PYQ298" s="76"/>
      <c r="PYR298" s="181"/>
      <c r="PYS298" s="181"/>
      <c r="PYT298" s="182"/>
      <c r="PYU298" s="134"/>
      <c r="PYV298" s="135"/>
      <c r="PYW298" s="111"/>
      <c r="PYX298" s="178"/>
      <c r="PYY298" s="178"/>
      <c r="PYZ298" s="178"/>
      <c r="PZA298" s="178"/>
      <c r="PZB298" s="179"/>
      <c r="PZC298" s="73"/>
      <c r="PZD298" s="73"/>
      <c r="PZE298" s="180"/>
      <c r="PZF298" s="75"/>
      <c r="PZG298" s="76"/>
      <c r="PZH298" s="180"/>
      <c r="PZI298" s="180"/>
      <c r="PZJ298" s="180"/>
      <c r="PZK298" s="75"/>
      <c r="PZL298" s="76"/>
      <c r="PZM298" s="181"/>
      <c r="PZN298" s="181"/>
      <c r="PZO298" s="182"/>
      <c r="PZP298" s="134"/>
      <c r="PZQ298" s="135"/>
      <c r="PZR298" s="111"/>
      <c r="PZS298" s="178"/>
      <c r="PZT298" s="178"/>
      <c r="PZU298" s="178"/>
      <c r="PZV298" s="178"/>
      <c r="PZW298" s="179"/>
      <c r="PZX298" s="73"/>
      <c r="PZY298" s="73"/>
      <c r="PZZ298" s="180"/>
      <c r="QAA298" s="75"/>
      <c r="QAB298" s="76"/>
      <c r="QAC298" s="180"/>
      <c r="QAD298" s="180"/>
      <c r="QAE298" s="180"/>
      <c r="QAF298" s="75"/>
      <c r="QAG298" s="76"/>
      <c r="QAH298" s="181"/>
      <c r="QAI298" s="181"/>
      <c r="QAJ298" s="182"/>
      <c r="QAK298" s="134"/>
      <c r="QAL298" s="135"/>
      <c r="QAM298" s="111"/>
      <c r="QAN298" s="178"/>
      <c r="QAO298" s="178"/>
      <c r="QAP298" s="178"/>
      <c r="QAQ298" s="178"/>
      <c r="QAR298" s="179"/>
      <c r="QAS298" s="73"/>
      <c r="QAT298" s="73"/>
      <c r="QAU298" s="180"/>
      <c r="QAV298" s="75"/>
      <c r="QAW298" s="76"/>
      <c r="QAX298" s="180"/>
      <c r="QAY298" s="180"/>
      <c r="QAZ298" s="180"/>
      <c r="QBA298" s="75"/>
      <c r="QBB298" s="76"/>
      <c r="QBC298" s="181"/>
      <c r="QBD298" s="181"/>
      <c r="QBE298" s="182"/>
      <c r="QBF298" s="134"/>
      <c r="QBG298" s="135"/>
      <c r="QBH298" s="111"/>
      <c r="QBI298" s="178"/>
      <c r="QBJ298" s="178"/>
      <c r="QBK298" s="178"/>
      <c r="QBL298" s="178"/>
      <c r="QBM298" s="179"/>
      <c r="QBN298" s="73"/>
      <c r="QBO298" s="73"/>
      <c r="QBP298" s="180"/>
      <c r="QBQ298" s="75"/>
      <c r="QBR298" s="76"/>
      <c r="QBS298" s="180"/>
      <c r="QBT298" s="180"/>
      <c r="QBU298" s="180"/>
      <c r="QBV298" s="75"/>
      <c r="QBW298" s="76"/>
      <c r="QBX298" s="181"/>
      <c r="QBY298" s="181"/>
      <c r="QBZ298" s="182"/>
      <c r="QCA298" s="134"/>
      <c r="QCB298" s="135"/>
      <c r="QCC298" s="111"/>
      <c r="QCD298" s="178"/>
      <c r="QCE298" s="178"/>
      <c r="QCF298" s="178"/>
      <c r="QCG298" s="178"/>
      <c r="QCH298" s="179"/>
      <c r="QCI298" s="73"/>
      <c r="QCJ298" s="73"/>
      <c r="QCK298" s="180"/>
      <c r="QCL298" s="75"/>
      <c r="QCM298" s="76"/>
      <c r="QCN298" s="180"/>
      <c r="QCO298" s="180"/>
      <c r="QCP298" s="180"/>
      <c r="QCQ298" s="75"/>
      <c r="QCR298" s="76"/>
      <c r="QCS298" s="181"/>
      <c r="QCT298" s="181"/>
      <c r="QCU298" s="182"/>
      <c r="QCV298" s="134"/>
      <c r="QCW298" s="135"/>
      <c r="QCX298" s="111"/>
      <c r="QCY298" s="178"/>
      <c r="QCZ298" s="178"/>
      <c r="QDA298" s="178"/>
      <c r="QDB298" s="178"/>
      <c r="QDC298" s="179"/>
      <c r="QDD298" s="73"/>
      <c r="QDE298" s="73"/>
      <c r="QDF298" s="180"/>
      <c r="QDG298" s="75"/>
      <c r="QDH298" s="76"/>
      <c r="QDI298" s="180"/>
      <c r="QDJ298" s="180"/>
      <c r="QDK298" s="180"/>
      <c r="QDL298" s="75"/>
      <c r="QDM298" s="76"/>
      <c r="QDN298" s="181"/>
      <c r="QDO298" s="181"/>
      <c r="QDP298" s="182"/>
      <c r="QDQ298" s="134"/>
      <c r="QDR298" s="135"/>
      <c r="QDS298" s="111"/>
      <c r="QDT298" s="178"/>
      <c r="QDU298" s="178"/>
      <c r="QDV298" s="178"/>
      <c r="QDW298" s="178"/>
      <c r="QDX298" s="179"/>
      <c r="QDY298" s="73"/>
      <c r="QDZ298" s="73"/>
      <c r="QEA298" s="180"/>
      <c r="QEB298" s="75"/>
      <c r="QEC298" s="76"/>
      <c r="QED298" s="180"/>
      <c r="QEE298" s="180"/>
      <c r="QEF298" s="180"/>
      <c r="QEG298" s="75"/>
      <c r="QEH298" s="76"/>
      <c r="QEI298" s="181"/>
      <c r="QEJ298" s="181"/>
      <c r="QEK298" s="182"/>
      <c r="QEL298" s="134"/>
      <c r="QEM298" s="135"/>
      <c r="QEN298" s="111"/>
      <c r="QEO298" s="178"/>
      <c r="QEP298" s="178"/>
      <c r="QEQ298" s="178"/>
      <c r="QER298" s="178"/>
      <c r="QES298" s="179"/>
      <c r="QET298" s="73"/>
      <c r="QEU298" s="73"/>
      <c r="QEV298" s="180"/>
      <c r="QEW298" s="75"/>
      <c r="QEX298" s="76"/>
      <c r="QEY298" s="180"/>
      <c r="QEZ298" s="180"/>
      <c r="QFA298" s="180"/>
      <c r="QFB298" s="75"/>
      <c r="QFC298" s="76"/>
      <c r="QFD298" s="181"/>
      <c r="QFE298" s="181"/>
      <c r="QFF298" s="182"/>
      <c r="QFG298" s="134"/>
      <c r="QFH298" s="135"/>
      <c r="QFI298" s="111"/>
      <c r="QFJ298" s="178"/>
      <c r="QFK298" s="178"/>
      <c r="QFL298" s="178"/>
      <c r="QFM298" s="178"/>
      <c r="QFN298" s="179"/>
      <c r="QFO298" s="73"/>
      <c r="QFP298" s="73"/>
      <c r="QFQ298" s="180"/>
      <c r="QFR298" s="75"/>
      <c r="QFS298" s="76"/>
      <c r="QFT298" s="180"/>
      <c r="QFU298" s="180"/>
      <c r="QFV298" s="180"/>
      <c r="QFW298" s="75"/>
      <c r="QFX298" s="76"/>
      <c r="QFY298" s="181"/>
      <c r="QFZ298" s="181"/>
      <c r="QGA298" s="182"/>
      <c r="QGB298" s="134"/>
      <c r="QGC298" s="135"/>
      <c r="QGD298" s="111"/>
      <c r="QGE298" s="178"/>
      <c r="QGF298" s="178"/>
      <c r="QGG298" s="178"/>
      <c r="QGH298" s="178"/>
      <c r="QGI298" s="179"/>
      <c r="QGJ298" s="73"/>
      <c r="QGK298" s="73"/>
      <c r="QGL298" s="180"/>
      <c r="QGM298" s="75"/>
      <c r="QGN298" s="76"/>
      <c r="QGO298" s="180"/>
      <c r="QGP298" s="180"/>
      <c r="QGQ298" s="180"/>
      <c r="QGR298" s="75"/>
      <c r="QGS298" s="76"/>
      <c r="QGT298" s="181"/>
      <c r="QGU298" s="181"/>
      <c r="QGV298" s="182"/>
      <c r="QGW298" s="134"/>
      <c r="QGX298" s="135"/>
      <c r="QGY298" s="111"/>
      <c r="QGZ298" s="178"/>
      <c r="QHA298" s="178"/>
      <c r="QHB298" s="178"/>
      <c r="QHC298" s="178"/>
      <c r="QHD298" s="179"/>
      <c r="QHE298" s="73"/>
      <c r="QHF298" s="73"/>
      <c r="QHG298" s="180"/>
      <c r="QHH298" s="75"/>
      <c r="QHI298" s="76"/>
      <c r="QHJ298" s="180"/>
      <c r="QHK298" s="180"/>
      <c r="QHL298" s="180"/>
      <c r="QHM298" s="75"/>
      <c r="QHN298" s="76"/>
      <c r="QHO298" s="181"/>
      <c r="QHP298" s="181"/>
      <c r="QHQ298" s="182"/>
      <c r="QHR298" s="134"/>
      <c r="QHS298" s="135"/>
      <c r="QHT298" s="111"/>
      <c r="QHU298" s="178"/>
      <c r="QHV298" s="178"/>
      <c r="QHW298" s="178"/>
      <c r="QHX298" s="178"/>
      <c r="QHY298" s="179"/>
      <c r="QHZ298" s="73"/>
      <c r="QIA298" s="73"/>
      <c r="QIB298" s="180"/>
      <c r="QIC298" s="75"/>
      <c r="QID298" s="76"/>
      <c r="QIE298" s="180"/>
      <c r="QIF298" s="180"/>
      <c r="QIG298" s="180"/>
      <c r="QIH298" s="75"/>
      <c r="QII298" s="76"/>
      <c r="QIJ298" s="181"/>
      <c r="QIK298" s="181"/>
      <c r="QIL298" s="182"/>
      <c r="QIM298" s="134"/>
      <c r="QIN298" s="135"/>
      <c r="QIO298" s="111"/>
      <c r="QIP298" s="178"/>
      <c r="QIQ298" s="178"/>
      <c r="QIR298" s="178"/>
      <c r="QIS298" s="178"/>
      <c r="QIT298" s="179"/>
      <c r="QIU298" s="73"/>
      <c r="QIV298" s="73"/>
      <c r="QIW298" s="180"/>
      <c r="QIX298" s="75"/>
      <c r="QIY298" s="76"/>
      <c r="QIZ298" s="180"/>
      <c r="QJA298" s="180"/>
      <c r="QJB298" s="180"/>
      <c r="QJC298" s="75"/>
      <c r="QJD298" s="76"/>
      <c r="QJE298" s="181"/>
      <c r="QJF298" s="181"/>
      <c r="QJG298" s="182"/>
      <c r="QJH298" s="134"/>
      <c r="QJI298" s="135"/>
      <c r="QJJ298" s="111"/>
      <c r="QJK298" s="178"/>
      <c r="QJL298" s="178"/>
      <c r="QJM298" s="178"/>
      <c r="QJN298" s="178"/>
      <c r="QJO298" s="179"/>
      <c r="QJP298" s="73"/>
      <c r="QJQ298" s="73"/>
      <c r="QJR298" s="180"/>
      <c r="QJS298" s="75"/>
      <c r="QJT298" s="76"/>
      <c r="QJU298" s="180"/>
      <c r="QJV298" s="180"/>
      <c r="QJW298" s="180"/>
      <c r="QJX298" s="75"/>
      <c r="QJY298" s="76"/>
      <c r="QJZ298" s="181"/>
      <c r="QKA298" s="181"/>
      <c r="QKB298" s="182"/>
      <c r="QKC298" s="134"/>
      <c r="QKD298" s="135"/>
      <c r="QKE298" s="111"/>
      <c r="QKF298" s="178"/>
      <c r="QKG298" s="178"/>
      <c r="QKH298" s="178"/>
      <c r="QKI298" s="178"/>
      <c r="QKJ298" s="179"/>
      <c r="QKK298" s="73"/>
      <c r="QKL298" s="73"/>
      <c r="QKM298" s="180"/>
      <c r="QKN298" s="75"/>
      <c r="QKO298" s="76"/>
      <c r="QKP298" s="180"/>
      <c r="QKQ298" s="180"/>
      <c r="QKR298" s="180"/>
      <c r="QKS298" s="75"/>
      <c r="QKT298" s="76"/>
      <c r="QKU298" s="181"/>
      <c r="QKV298" s="181"/>
      <c r="QKW298" s="182"/>
      <c r="QKX298" s="134"/>
      <c r="QKY298" s="135"/>
      <c r="QKZ298" s="111"/>
      <c r="QLA298" s="178"/>
      <c r="QLB298" s="178"/>
      <c r="QLC298" s="178"/>
      <c r="QLD298" s="178"/>
      <c r="QLE298" s="179"/>
      <c r="QLF298" s="73"/>
      <c r="QLG298" s="73"/>
      <c r="QLH298" s="180"/>
      <c r="QLI298" s="75"/>
      <c r="QLJ298" s="76"/>
      <c r="QLK298" s="180"/>
      <c r="QLL298" s="180"/>
      <c r="QLM298" s="180"/>
      <c r="QLN298" s="75"/>
      <c r="QLO298" s="76"/>
      <c r="QLP298" s="181"/>
      <c r="QLQ298" s="181"/>
      <c r="QLR298" s="182"/>
      <c r="QLS298" s="134"/>
      <c r="QLT298" s="135"/>
      <c r="QLU298" s="111"/>
      <c r="QLV298" s="178"/>
      <c r="QLW298" s="178"/>
      <c r="QLX298" s="178"/>
      <c r="QLY298" s="178"/>
      <c r="QLZ298" s="179"/>
      <c r="QMA298" s="73"/>
      <c r="QMB298" s="73"/>
      <c r="QMC298" s="180"/>
      <c r="QMD298" s="75"/>
      <c r="QME298" s="76"/>
      <c r="QMF298" s="180"/>
      <c r="QMG298" s="180"/>
      <c r="QMH298" s="180"/>
      <c r="QMI298" s="75"/>
      <c r="QMJ298" s="76"/>
      <c r="QMK298" s="181"/>
      <c r="QML298" s="181"/>
      <c r="QMM298" s="182"/>
      <c r="QMN298" s="134"/>
      <c r="QMO298" s="135"/>
      <c r="QMP298" s="111"/>
      <c r="QMQ298" s="178"/>
      <c r="QMR298" s="178"/>
      <c r="QMS298" s="178"/>
      <c r="QMT298" s="178"/>
      <c r="QMU298" s="179"/>
      <c r="QMV298" s="73"/>
      <c r="QMW298" s="73"/>
      <c r="QMX298" s="180"/>
      <c r="QMY298" s="75"/>
      <c r="QMZ298" s="76"/>
      <c r="QNA298" s="180"/>
      <c r="QNB298" s="180"/>
      <c r="QNC298" s="180"/>
      <c r="QND298" s="75"/>
      <c r="QNE298" s="76"/>
      <c r="QNF298" s="181"/>
      <c r="QNG298" s="181"/>
      <c r="QNH298" s="182"/>
      <c r="QNI298" s="134"/>
      <c r="QNJ298" s="135"/>
      <c r="QNK298" s="111"/>
      <c r="QNL298" s="178"/>
      <c r="QNM298" s="178"/>
      <c r="QNN298" s="178"/>
      <c r="QNO298" s="178"/>
      <c r="QNP298" s="179"/>
      <c r="QNQ298" s="73"/>
      <c r="QNR298" s="73"/>
      <c r="QNS298" s="180"/>
      <c r="QNT298" s="75"/>
      <c r="QNU298" s="76"/>
      <c r="QNV298" s="180"/>
      <c r="QNW298" s="180"/>
      <c r="QNX298" s="180"/>
      <c r="QNY298" s="75"/>
      <c r="QNZ298" s="76"/>
      <c r="QOA298" s="181"/>
      <c r="QOB298" s="181"/>
      <c r="QOC298" s="182"/>
      <c r="QOD298" s="134"/>
      <c r="QOE298" s="135"/>
      <c r="QOF298" s="111"/>
      <c r="QOG298" s="178"/>
      <c r="QOH298" s="178"/>
      <c r="QOI298" s="178"/>
      <c r="QOJ298" s="178"/>
      <c r="QOK298" s="179"/>
      <c r="QOL298" s="73"/>
      <c r="QOM298" s="73"/>
      <c r="QON298" s="180"/>
      <c r="QOO298" s="75"/>
      <c r="QOP298" s="76"/>
      <c r="QOQ298" s="180"/>
      <c r="QOR298" s="180"/>
      <c r="QOS298" s="180"/>
      <c r="QOT298" s="75"/>
      <c r="QOU298" s="76"/>
      <c r="QOV298" s="181"/>
      <c r="QOW298" s="181"/>
      <c r="QOX298" s="182"/>
      <c r="QOY298" s="134"/>
      <c r="QOZ298" s="135"/>
      <c r="QPA298" s="111"/>
      <c r="QPB298" s="178"/>
      <c r="QPC298" s="178"/>
      <c r="QPD298" s="178"/>
      <c r="QPE298" s="178"/>
      <c r="QPF298" s="179"/>
      <c r="QPG298" s="73"/>
      <c r="QPH298" s="73"/>
      <c r="QPI298" s="180"/>
      <c r="QPJ298" s="75"/>
      <c r="QPK298" s="76"/>
      <c r="QPL298" s="180"/>
      <c r="QPM298" s="180"/>
      <c r="QPN298" s="180"/>
      <c r="QPO298" s="75"/>
      <c r="QPP298" s="76"/>
      <c r="QPQ298" s="181"/>
      <c r="QPR298" s="181"/>
      <c r="QPS298" s="182"/>
      <c r="QPT298" s="134"/>
      <c r="QPU298" s="135"/>
      <c r="QPV298" s="111"/>
      <c r="QPW298" s="178"/>
      <c r="QPX298" s="178"/>
      <c r="QPY298" s="178"/>
      <c r="QPZ298" s="178"/>
      <c r="QQA298" s="179"/>
      <c r="QQB298" s="73"/>
      <c r="QQC298" s="73"/>
      <c r="QQD298" s="180"/>
      <c r="QQE298" s="75"/>
      <c r="QQF298" s="76"/>
      <c r="QQG298" s="180"/>
      <c r="QQH298" s="180"/>
      <c r="QQI298" s="180"/>
      <c r="QQJ298" s="75"/>
      <c r="QQK298" s="76"/>
      <c r="QQL298" s="181"/>
      <c r="QQM298" s="181"/>
      <c r="QQN298" s="182"/>
      <c r="QQO298" s="134"/>
      <c r="QQP298" s="135"/>
      <c r="QQQ298" s="111"/>
      <c r="QQR298" s="178"/>
      <c r="QQS298" s="178"/>
      <c r="QQT298" s="178"/>
      <c r="QQU298" s="178"/>
      <c r="QQV298" s="179"/>
      <c r="QQW298" s="73"/>
      <c r="QQX298" s="73"/>
      <c r="QQY298" s="180"/>
      <c r="QQZ298" s="75"/>
      <c r="QRA298" s="76"/>
      <c r="QRB298" s="180"/>
      <c r="QRC298" s="180"/>
      <c r="QRD298" s="180"/>
      <c r="QRE298" s="75"/>
      <c r="QRF298" s="76"/>
      <c r="QRG298" s="181"/>
      <c r="QRH298" s="181"/>
      <c r="QRI298" s="182"/>
      <c r="QRJ298" s="134"/>
      <c r="QRK298" s="135"/>
      <c r="QRL298" s="111"/>
      <c r="QRM298" s="178"/>
      <c r="QRN298" s="178"/>
      <c r="QRO298" s="178"/>
      <c r="QRP298" s="178"/>
      <c r="QRQ298" s="179"/>
      <c r="QRR298" s="73"/>
      <c r="QRS298" s="73"/>
      <c r="QRT298" s="180"/>
      <c r="QRU298" s="75"/>
      <c r="QRV298" s="76"/>
      <c r="QRW298" s="180"/>
      <c r="QRX298" s="180"/>
      <c r="QRY298" s="180"/>
      <c r="QRZ298" s="75"/>
      <c r="QSA298" s="76"/>
      <c r="QSB298" s="181"/>
      <c r="QSC298" s="181"/>
      <c r="QSD298" s="182"/>
      <c r="QSE298" s="134"/>
      <c r="QSF298" s="135"/>
      <c r="QSG298" s="111"/>
      <c r="QSH298" s="178"/>
      <c r="QSI298" s="178"/>
      <c r="QSJ298" s="178"/>
      <c r="QSK298" s="178"/>
      <c r="QSL298" s="179"/>
      <c r="QSM298" s="73"/>
      <c r="QSN298" s="73"/>
      <c r="QSO298" s="180"/>
      <c r="QSP298" s="75"/>
      <c r="QSQ298" s="76"/>
      <c r="QSR298" s="180"/>
      <c r="QSS298" s="180"/>
      <c r="QST298" s="180"/>
      <c r="QSU298" s="75"/>
      <c r="QSV298" s="76"/>
      <c r="QSW298" s="181"/>
      <c r="QSX298" s="181"/>
      <c r="QSY298" s="182"/>
      <c r="QSZ298" s="134"/>
      <c r="QTA298" s="135"/>
      <c r="QTB298" s="111"/>
      <c r="QTC298" s="178"/>
      <c r="QTD298" s="178"/>
      <c r="QTE298" s="178"/>
      <c r="QTF298" s="178"/>
      <c r="QTG298" s="179"/>
      <c r="QTH298" s="73"/>
      <c r="QTI298" s="73"/>
      <c r="QTJ298" s="180"/>
      <c r="QTK298" s="75"/>
      <c r="QTL298" s="76"/>
      <c r="QTM298" s="180"/>
      <c r="QTN298" s="180"/>
      <c r="QTO298" s="180"/>
      <c r="QTP298" s="75"/>
      <c r="QTQ298" s="76"/>
      <c r="QTR298" s="181"/>
      <c r="QTS298" s="181"/>
      <c r="QTT298" s="182"/>
      <c r="QTU298" s="134"/>
      <c r="QTV298" s="135"/>
      <c r="QTW298" s="111"/>
      <c r="QTX298" s="178"/>
      <c r="QTY298" s="178"/>
      <c r="QTZ298" s="178"/>
      <c r="QUA298" s="178"/>
      <c r="QUB298" s="179"/>
      <c r="QUC298" s="73"/>
      <c r="QUD298" s="73"/>
      <c r="QUE298" s="180"/>
      <c r="QUF298" s="75"/>
      <c r="QUG298" s="76"/>
      <c r="QUH298" s="180"/>
      <c r="QUI298" s="180"/>
      <c r="QUJ298" s="180"/>
      <c r="QUK298" s="75"/>
      <c r="QUL298" s="76"/>
      <c r="QUM298" s="181"/>
      <c r="QUN298" s="181"/>
      <c r="QUO298" s="182"/>
      <c r="QUP298" s="134"/>
      <c r="QUQ298" s="135"/>
      <c r="QUR298" s="111"/>
      <c r="QUS298" s="178"/>
      <c r="QUT298" s="178"/>
      <c r="QUU298" s="178"/>
      <c r="QUV298" s="178"/>
      <c r="QUW298" s="179"/>
      <c r="QUX298" s="73"/>
      <c r="QUY298" s="73"/>
      <c r="QUZ298" s="180"/>
      <c r="QVA298" s="75"/>
      <c r="QVB298" s="76"/>
      <c r="QVC298" s="180"/>
      <c r="QVD298" s="180"/>
      <c r="QVE298" s="180"/>
      <c r="QVF298" s="75"/>
      <c r="QVG298" s="76"/>
      <c r="QVH298" s="181"/>
      <c r="QVI298" s="181"/>
      <c r="QVJ298" s="182"/>
      <c r="QVK298" s="134"/>
      <c r="QVL298" s="135"/>
      <c r="QVM298" s="111"/>
      <c r="QVN298" s="178"/>
      <c r="QVO298" s="178"/>
      <c r="QVP298" s="178"/>
      <c r="QVQ298" s="178"/>
      <c r="QVR298" s="179"/>
      <c r="QVS298" s="73"/>
      <c r="QVT298" s="73"/>
      <c r="QVU298" s="180"/>
      <c r="QVV298" s="75"/>
      <c r="QVW298" s="76"/>
      <c r="QVX298" s="180"/>
      <c r="QVY298" s="180"/>
      <c r="QVZ298" s="180"/>
      <c r="QWA298" s="75"/>
      <c r="QWB298" s="76"/>
      <c r="QWC298" s="181"/>
      <c r="QWD298" s="181"/>
      <c r="QWE298" s="182"/>
      <c r="QWF298" s="134"/>
      <c r="QWG298" s="135"/>
      <c r="QWH298" s="111"/>
      <c r="QWI298" s="178"/>
      <c r="QWJ298" s="178"/>
      <c r="QWK298" s="178"/>
      <c r="QWL298" s="178"/>
      <c r="QWM298" s="179"/>
      <c r="QWN298" s="73"/>
      <c r="QWO298" s="73"/>
      <c r="QWP298" s="180"/>
      <c r="QWQ298" s="75"/>
      <c r="QWR298" s="76"/>
      <c r="QWS298" s="180"/>
      <c r="QWT298" s="180"/>
      <c r="QWU298" s="180"/>
      <c r="QWV298" s="75"/>
      <c r="QWW298" s="76"/>
      <c r="QWX298" s="181"/>
      <c r="QWY298" s="181"/>
      <c r="QWZ298" s="182"/>
      <c r="QXA298" s="134"/>
      <c r="QXB298" s="135"/>
      <c r="QXC298" s="111"/>
      <c r="QXD298" s="178"/>
      <c r="QXE298" s="178"/>
      <c r="QXF298" s="178"/>
      <c r="QXG298" s="178"/>
      <c r="QXH298" s="179"/>
      <c r="QXI298" s="73"/>
      <c r="QXJ298" s="73"/>
      <c r="QXK298" s="180"/>
      <c r="QXL298" s="75"/>
      <c r="QXM298" s="76"/>
      <c r="QXN298" s="180"/>
      <c r="QXO298" s="180"/>
      <c r="QXP298" s="180"/>
      <c r="QXQ298" s="75"/>
      <c r="QXR298" s="76"/>
      <c r="QXS298" s="181"/>
      <c r="QXT298" s="181"/>
      <c r="QXU298" s="182"/>
      <c r="QXV298" s="134"/>
      <c r="QXW298" s="135"/>
      <c r="QXX298" s="111"/>
      <c r="QXY298" s="178"/>
      <c r="QXZ298" s="178"/>
      <c r="QYA298" s="178"/>
      <c r="QYB298" s="178"/>
      <c r="QYC298" s="179"/>
      <c r="QYD298" s="73"/>
      <c r="QYE298" s="73"/>
      <c r="QYF298" s="180"/>
      <c r="QYG298" s="75"/>
      <c r="QYH298" s="76"/>
      <c r="QYI298" s="180"/>
      <c r="QYJ298" s="180"/>
      <c r="QYK298" s="180"/>
      <c r="QYL298" s="75"/>
      <c r="QYM298" s="76"/>
      <c r="QYN298" s="181"/>
      <c r="QYO298" s="181"/>
      <c r="QYP298" s="182"/>
      <c r="QYQ298" s="134"/>
      <c r="QYR298" s="135"/>
      <c r="QYS298" s="111"/>
      <c r="QYT298" s="178"/>
      <c r="QYU298" s="178"/>
      <c r="QYV298" s="178"/>
      <c r="QYW298" s="178"/>
      <c r="QYX298" s="179"/>
      <c r="QYY298" s="73"/>
      <c r="QYZ298" s="73"/>
      <c r="QZA298" s="180"/>
      <c r="QZB298" s="75"/>
      <c r="QZC298" s="76"/>
      <c r="QZD298" s="180"/>
      <c r="QZE298" s="180"/>
      <c r="QZF298" s="180"/>
      <c r="QZG298" s="75"/>
      <c r="QZH298" s="76"/>
      <c r="QZI298" s="181"/>
      <c r="QZJ298" s="181"/>
      <c r="QZK298" s="182"/>
      <c r="QZL298" s="134"/>
      <c r="QZM298" s="135"/>
      <c r="QZN298" s="111"/>
      <c r="QZO298" s="178"/>
      <c r="QZP298" s="178"/>
      <c r="QZQ298" s="178"/>
      <c r="QZR298" s="178"/>
      <c r="QZS298" s="179"/>
      <c r="QZT298" s="73"/>
      <c r="QZU298" s="73"/>
      <c r="QZV298" s="180"/>
      <c r="QZW298" s="75"/>
      <c r="QZX298" s="76"/>
      <c r="QZY298" s="180"/>
      <c r="QZZ298" s="180"/>
      <c r="RAA298" s="180"/>
      <c r="RAB298" s="75"/>
      <c r="RAC298" s="76"/>
      <c r="RAD298" s="181"/>
      <c r="RAE298" s="181"/>
      <c r="RAF298" s="182"/>
      <c r="RAG298" s="134"/>
      <c r="RAH298" s="135"/>
      <c r="RAI298" s="111"/>
      <c r="RAJ298" s="178"/>
      <c r="RAK298" s="178"/>
      <c r="RAL298" s="178"/>
      <c r="RAM298" s="178"/>
      <c r="RAN298" s="179"/>
      <c r="RAO298" s="73"/>
      <c r="RAP298" s="73"/>
      <c r="RAQ298" s="180"/>
      <c r="RAR298" s="75"/>
      <c r="RAS298" s="76"/>
      <c r="RAT298" s="180"/>
      <c r="RAU298" s="180"/>
      <c r="RAV298" s="180"/>
      <c r="RAW298" s="75"/>
      <c r="RAX298" s="76"/>
      <c r="RAY298" s="181"/>
      <c r="RAZ298" s="181"/>
      <c r="RBA298" s="182"/>
      <c r="RBB298" s="134"/>
      <c r="RBC298" s="135"/>
      <c r="RBD298" s="111"/>
      <c r="RBE298" s="178"/>
      <c r="RBF298" s="178"/>
      <c r="RBG298" s="178"/>
      <c r="RBH298" s="178"/>
      <c r="RBI298" s="179"/>
      <c r="RBJ298" s="73"/>
      <c r="RBK298" s="73"/>
      <c r="RBL298" s="180"/>
      <c r="RBM298" s="75"/>
      <c r="RBN298" s="76"/>
      <c r="RBO298" s="180"/>
      <c r="RBP298" s="180"/>
      <c r="RBQ298" s="180"/>
      <c r="RBR298" s="75"/>
      <c r="RBS298" s="76"/>
      <c r="RBT298" s="181"/>
      <c r="RBU298" s="181"/>
      <c r="RBV298" s="182"/>
      <c r="RBW298" s="134"/>
      <c r="RBX298" s="135"/>
      <c r="RBY298" s="111"/>
      <c r="RBZ298" s="178"/>
      <c r="RCA298" s="178"/>
      <c r="RCB298" s="178"/>
      <c r="RCC298" s="178"/>
      <c r="RCD298" s="179"/>
      <c r="RCE298" s="73"/>
      <c r="RCF298" s="73"/>
      <c r="RCG298" s="180"/>
      <c r="RCH298" s="75"/>
      <c r="RCI298" s="76"/>
      <c r="RCJ298" s="180"/>
      <c r="RCK298" s="180"/>
      <c r="RCL298" s="180"/>
      <c r="RCM298" s="75"/>
      <c r="RCN298" s="76"/>
      <c r="RCO298" s="181"/>
      <c r="RCP298" s="181"/>
      <c r="RCQ298" s="182"/>
      <c r="RCR298" s="134"/>
      <c r="RCS298" s="135"/>
      <c r="RCT298" s="111"/>
      <c r="RCU298" s="178"/>
      <c r="RCV298" s="178"/>
      <c r="RCW298" s="178"/>
      <c r="RCX298" s="178"/>
      <c r="RCY298" s="179"/>
      <c r="RCZ298" s="73"/>
      <c r="RDA298" s="73"/>
      <c r="RDB298" s="180"/>
      <c r="RDC298" s="75"/>
      <c r="RDD298" s="76"/>
      <c r="RDE298" s="180"/>
      <c r="RDF298" s="180"/>
      <c r="RDG298" s="180"/>
      <c r="RDH298" s="75"/>
      <c r="RDI298" s="76"/>
      <c r="RDJ298" s="181"/>
      <c r="RDK298" s="181"/>
      <c r="RDL298" s="182"/>
      <c r="RDM298" s="134"/>
      <c r="RDN298" s="135"/>
      <c r="RDO298" s="111"/>
      <c r="RDP298" s="178"/>
      <c r="RDQ298" s="178"/>
      <c r="RDR298" s="178"/>
      <c r="RDS298" s="178"/>
      <c r="RDT298" s="179"/>
      <c r="RDU298" s="73"/>
      <c r="RDV298" s="73"/>
      <c r="RDW298" s="180"/>
      <c r="RDX298" s="75"/>
      <c r="RDY298" s="76"/>
      <c r="RDZ298" s="180"/>
      <c r="REA298" s="180"/>
      <c r="REB298" s="180"/>
      <c r="REC298" s="75"/>
      <c r="RED298" s="76"/>
      <c r="REE298" s="181"/>
      <c r="REF298" s="181"/>
      <c r="REG298" s="182"/>
      <c r="REH298" s="134"/>
      <c r="REI298" s="135"/>
      <c r="REJ298" s="111"/>
      <c r="REK298" s="178"/>
      <c r="REL298" s="178"/>
      <c r="REM298" s="178"/>
      <c r="REN298" s="178"/>
      <c r="REO298" s="179"/>
      <c r="REP298" s="73"/>
      <c r="REQ298" s="73"/>
      <c r="RER298" s="180"/>
      <c r="RES298" s="75"/>
      <c r="RET298" s="76"/>
      <c r="REU298" s="180"/>
      <c r="REV298" s="180"/>
      <c r="REW298" s="180"/>
      <c r="REX298" s="75"/>
      <c r="REY298" s="76"/>
      <c r="REZ298" s="181"/>
      <c r="RFA298" s="181"/>
      <c r="RFB298" s="182"/>
      <c r="RFC298" s="134"/>
      <c r="RFD298" s="135"/>
      <c r="RFE298" s="111"/>
      <c r="RFF298" s="178"/>
      <c r="RFG298" s="178"/>
      <c r="RFH298" s="178"/>
      <c r="RFI298" s="178"/>
      <c r="RFJ298" s="179"/>
      <c r="RFK298" s="73"/>
      <c r="RFL298" s="73"/>
      <c r="RFM298" s="180"/>
      <c r="RFN298" s="75"/>
      <c r="RFO298" s="76"/>
      <c r="RFP298" s="180"/>
      <c r="RFQ298" s="180"/>
      <c r="RFR298" s="180"/>
      <c r="RFS298" s="75"/>
      <c r="RFT298" s="76"/>
      <c r="RFU298" s="181"/>
      <c r="RFV298" s="181"/>
      <c r="RFW298" s="182"/>
      <c r="RFX298" s="134"/>
      <c r="RFY298" s="135"/>
      <c r="RFZ298" s="111"/>
      <c r="RGA298" s="178"/>
      <c r="RGB298" s="178"/>
      <c r="RGC298" s="178"/>
      <c r="RGD298" s="178"/>
      <c r="RGE298" s="179"/>
      <c r="RGF298" s="73"/>
      <c r="RGG298" s="73"/>
      <c r="RGH298" s="180"/>
      <c r="RGI298" s="75"/>
      <c r="RGJ298" s="76"/>
      <c r="RGK298" s="180"/>
      <c r="RGL298" s="180"/>
      <c r="RGM298" s="180"/>
      <c r="RGN298" s="75"/>
      <c r="RGO298" s="76"/>
      <c r="RGP298" s="181"/>
      <c r="RGQ298" s="181"/>
      <c r="RGR298" s="182"/>
      <c r="RGS298" s="134"/>
      <c r="RGT298" s="135"/>
      <c r="RGU298" s="111"/>
      <c r="RGV298" s="178"/>
      <c r="RGW298" s="178"/>
      <c r="RGX298" s="178"/>
      <c r="RGY298" s="178"/>
      <c r="RGZ298" s="179"/>
      <c r="RHA298" s="73"/>
      <c r="RHB298" s="73"/>
      <c r="RHC298" s="180"/>
      <c r="RHD298" s="75"/>
      <c r="RHE298" s="76"/>
      <c r="RHF298" s="180"/>
      <c r="RHG298" s="180"/>
      <c r="RHH298" s="180"/>
      <c r="RHI298" s="75"/>
      <c r="RHJ298" s="76"/>
      <c r="RHK298" s="181"/>
      <c r="RHL298" s="181"/>
      <c r="RHM298" s="182"/>
      <c r="RHN298" s="134"/>
      <c r="RHO298" s="135"/>
      <c r="RHP298" s="111"/>
      <c r="RHQ298" s="178"/>
      <c r="RHR298" s="178"/>
      <c r="RHS298" s="178"/>
      <c r="RHT298" s="178"/>
      <c r="RHU298" s="179"/>
      <c r="RHV298" s="73"/>
      <c r="RHW298" s="73"/>
      <c r="RHX298" s="180"/>
      <c r="RHY298" s="75"/>
      <c r="RHZ298" s="76"/>
      <c r="RIA298" s="180"/>
      <c r="RIB298" s="180"/>
      <c r="RIC298" s="180"/>
      <c r="RID298" s="75"/>
      <c r="RIE298" s="76"/>
      <c r="RIF298" s="181"/>
      <c r="RIG298" s="181"/>
      <c r="RIH298" s="182"/>
      <c r="RII298" s="134"/>
      <c r="RIJ298" s="135"/>
      <c r="RIK298" s="111"/>
      <c r="RIL298" s="178"/>
      <c r="RIM298" s="178"/>
      <c r="RIN298" s="178"/>
      <c r="RIO298" s="178"/>
      <c r="RIP298" s="179"/>
      <c r="RIQ298" s="73"/>
      <c r="RIR298" s="73"/>
      <c r="RIS298" s="180"/>
      <c r="RIT298" s="75"/>
      <c r="RIU298" s="76"/>
      <c r="RIV298" s="180"/>
      <c r="RIW298" s="180"/>
      <c r="RIX298" s="180"/>
      <c r="RIY298" s="75"/>
      <c r="RIZ298" s="76"/>
      <c r="RJA298" s="181"/>
      <c r="RJB298" s="181"/>
      <c r="RJC298" s="182"/>
      <c r="RJD298" s="134"/>
      <c r="RJE298" s="135"/>
      <c r="RJF298" s="111"/>
      <c r="RJG298" s="178"/>
      <c r="RJH298" s="178"/>
      <c r="RJI298" s="178"/>
      <c r="RJJ298" s="178"/>
      <c r="RJK298" s="179"/>
      <c r="RJL298" s="73"/>
      <c r="RJM298" s="73"/>
      <c r="RJN298" s="180"/>
      <c r="RJO298" s="75"/>
      <c r="RJP298" s="76"/>
      <c r="RJQ298" s="180"/>
      <c r="RJR298" s="180"/>
      <c r="RJS298" s="180"/>
      <c r="RJT298" s="75"/>
      <c r="RJU298" s="76"/>
      <c r="RJV298" s="181"/>
      <c r="RJW298" s="181"/>
      <c r="RJX298" s="182"/>
      <c r="RJY298" s="134"/>
      <c r="RJZ298" s="135"/>
      <c r="RKA298" s="111"/>
      <c r="RKB298" s="178"/>
      <c r="RKC298" s="178"/>
      <c r="RKD298" s="178"/>
      <c r="RKE298" s="178"/>
      <c r="RKF298" s="179"/>
      <c r="RKG298" s="73"/>
      <c r="RKH298" s="73"/>
      <c r="RKI298" s="180"/>
      <c r="RKJ298" s="75"/>
      <c r="RKK298" s="76"/>
      <c r="RKL298" s="180"/>
      <c r="RKM298" s="180"/>
      <c r="RKN298" s="180"/>
      <c r="RKO298" s="75"/>
      <c r="RKP298" s="76"/>
      <c r="RKQ298" s="181"/>
      <c r="RKR298" s="181"/>
      <c r="RKS298" s="182"/>
      <c r="RKT298" s="134"/>
      <c r="RKU298" s="135"/>
      <c r="RKV298" s="111"/>
      <c r="RKW298" s="178"/>
      <c r="RKX298" s="178"/>
      <c r="RKY298" s="178"/>
      <c r="RKZ298" s="178"/>
      <c r="RLA298" s="179"/>
      <c r="RLB298" s="73"/>
      <c r="RLC298" s="73"/>
      <c r="RLD298" s="180"/>
      <c r="RLE298" s="75"/>
      <c r="RLF298" s="76"/>
      <c r="RLG298" s="180"/>
      <c r="RLH298" s="180"/>
      <c r="RLI298" s="180"/>
      <c r="RLJ298" s="75"/>
      <c r="RLK298" s="76"/>
      <c r="RLL298" s="181"/>
      <c r="RLM298" s="181"/>
      <c r="RLN298" s="182"/>
      <c r="RLO298" s="134"/>
      <c r="RLP298" s="135"/>
      <c r="RLQ298" s="111"/>
      <c r="RLR298" s="178"/>
      <c r="RLS298" s="178"/>
      <c r="RLT298" s="178"/>
      <c r="RLU298" s="178"/>
      <c r="RLV298" s="179"/>
      <c r="RLW298" s="73"/>
      <c r="RLX298" s="73"/>
      <c r="RLY298" s="180"/>
      <c r="RLZ298" s="75"/>
      <c r="RMA298" s="76"/>
      <c r="RMB298" s="180"/>
      <c r="RMC298" s="180"/>
      <c r="RMD298" s="180"/>
      <c r="RME298" s="75"/>
      <c r="RMF298" s="76"/>
      <c r="RMG298" s="181"/>
      <c r="RMH298" s="181"/>
      <c r="RMI298" s="182"/>
      <c r="RMJ298" s="134"/>
      <c r="RMK298" s="135"/>
      <c r="RML298" s="111"/>
      <c r="RMM298" s="178"/>
      <c r="RMN298" s="178"/>
      <c r="RMO298" s="178"/>
      <c r="RMP298" s="178"/>
      <c r="RMQ298" s="179"/>
      <c r="RMR298" s="73"/>
      <c r="RMS298" s="73"/>
      <c r="RMT298" s="180"/>
      <c r="RMU298" s="75"/>
      <c r="RMV298" s="76"/>
      <c r="RMW298" s="180"/>
      <c r="RMX298" s="180"/>
      <c r="RMY298" s="180"/>
      <c r="RMZ298" s="75"/>
      <c r="RNA298" s="76"/>
      <c r="RNB298" s="181"/>
      <c r="RNC298" s="181"/>
      <c r="RND298" s="182"/>
      <c r="RNE298" s="134"/>
      <c r="RNF298" s="135"/>
      <c r="RNG298" s="111"/>
      <c r="RNH298" s="178"/>
      <c r="RNI298" s="178"/>
      <c r="RNJ298" s="178"/>
      <c r="RNK298" s="178"/>
      <c r="RNL298" s="179"/>
      <c r="RNM298" s="73"/>
      <c r="RNN298" s="73"/>
      <c r="RNO298" s="180"/>
      <c r="RNP298" s="75"/>
      <c r="RNQ298" s="76"/>
      <c r="RNR298" s="180"/>
      <c r="RNS298" s="180"/>
      <c r="RNT298" s="180"/>
      <c r="RNU298" s="75"/>
      <c r="RNV298" s="76"/>
      <c r="RNW298" s="181"/>
      <c r="RNX298" s="181"/>
      <c r="RNY298" s="182"/>
      <c r="RNZ298" s="134"/>
      <c r="ROA298" s="135"/>
      <c r="ROB298" s="111"/>
      <c r="ROC298" s="178"/>
      <c r="ROD298" s="178"/>
      <c r="ROE298" s="178"/>
      <c r="ROF298" s="178"/>
      <c r="ROG298" s="179"/>
      <c r="ROH298" s="73"/>
      <c r="ROI298" s="73"/>
      <c r="ROJ298" s="180"/>
      <c r="ROK298" s="75"/>
      <c r="ROL298" s="76"/>
      <c r="ROM298" s="180"/>
      <c r="RON298" s="180"/>
      <c r="ROO298" s="180"/>
      <c r="ROP298" s="75"/>
      <c r="ROQ298" s="76"/>
      <c r="ROR298" s="181"/>
      <c r="ROS298" s="181"/>
      <c r="ROT298" s="182"/>
      <c r="ROU298" s="134"/>
      <c r="ROV298" s="135"/>
      <c r="ROW298" s="111"/>
      <c r="ROX298" s="178"/>
      <c r="ROY298" s="178"/>
      <c r="ROZ298" s="178"/>
      <c r="RPA298" s="178"/>
      <c r="RPB298" s="179"/>
      <c r="RPC298" s="73"/>
      <c r="RPD298" s="73"/>
      <c r="RPE298" s="180"/>
      <c r="RPF298" s="75"/>
      <c r="RPG298" s="76"/>
      <c r="RPH298" s="180"/>
      <c r="RPI298" s="180"/>
      <c r="RPJ298" s="180"/>
      <c r="RPK298" s="75"/>
      <c r="RPL298" s="76"/>
      <c r="RPM298" s="181"/>
      <c r="RPN298" s="181"/>
      <c r="RPO298" s="182"/>
      <c r="RPP298" s="134"/>
      <c r="RPQ298" s="135"/>
      <c r="RPR298" s="111"/>
      <c r="RPS298" s="178"/>
      <c r="RPT298" s="178"/>
      <c r="RPU298" s="178"/>
      <c r="RPV298" s="178"/>
      <c r="RPW298" s="179"/>
      <c r="RPX298" s="73"/>
      <c r="RPY298" s="73"/>
      <c r="RPZ298" s="180"/>
      <c r="RQA298" s="75"/>
      <c r="RQB298" s="76"/>
      <c r="RQC298" s="180"/>
      <c r="RQD298" s="180"/>
      <c r="RQE298" s="180"/>
      <c r="RQF298" s="75"/>
      <c r="RQG298" s="76"/>
      <c r="RQH298" s="181"/>
      <c r="RQI298" s="181"/>
      <c r="RQJ298" s="182"/>
      <c r="RQK298" s="134"/>
      <c r="RQL298" s="135"/>
      <c r="RQM298" s="111"/>
      <c r="RQN298" s="178"/>
      <c r="RQO298" s="178"/>
      <c r="RQP298" s="178"/>
      <c r="RQQ298" s="178"/>
      <c r="RQR298" s="179"/>
      <c r="RQS298" s="73"/>
      <c r="RQT298" s="73"/>
      <c r="RQU298" s="180"/>
      <c r="RQV298" s="75"/>
      <c r="RQW298" s="76"/>
      <c r="RQX298" s="180"/>
      <c r="RQY298" s="180"/>
      <c r="RQZ298" s="180"/>
      <c r="RRA298" s="75"/>
      <c r="RRB298" s="76"/>
      <c r="RRC298" s="181"/>
      <c r="RRD298" s="181"/>
      <c r="RRE298" s="182"/>
      <c r="RRF298" s="134"/>
      <c r="RRG298" s="135"/>
      <c r="RRH298" s="111"/>
      <c r="RRI298" s="178"/>
      <c r="RRJ298" s="178"/>
      <c r="RRK298" s="178"/>
      <c r="RRL298" s="178"/>
      <c r="RRM298" s="179"/>
      <c r="RRN298" s="73"/>
      <c r="RRO298" s="73"/>
      <c r="RRP298" s="180"/>
      <c r="RRQ298" s="75"/>
      <c r="RRR298" s="76"/>
      <c r="RRS298" s="180"/>
      <c r="RRT298" s="180"/>
      <c r="RRU298" s="180"/>
      <c r="RRV298" s="75"/>
      <c r="RRW298" s="76"/>
      <c r="RRX298" s="181"/>
      <c r="RRY298" s="181"/>
      <c r="RRZ298" s="182"/>
      <c r="RSA298" s="134"/>
      <c r="RSB298" s="135"/>
      <c r="RSC298" s="111"/>
      <c r="RSD298" s="178"/>
      <c r="RSE298" s="178"/>
      <c r="RSF298" s="178"/>
      <c r="RSG298" s="178"/>
      <c r="RSH298" s="179"/>
      <c r="RSI298" s="73"/>
      <c r="RSJ298" s="73"/>
      <c r="RSK298" s="180"/>
      <c r="RSL298" s="75"/>
      <c r="RSM298" s="76"/>
      <c r="RSN298" s="180"/>
      <c r="RSO298" s="180"/>
      <c r="RSP298" s="180"/>
      <c r="RSQ298" s="75"/>
      <c r="RSR298" s="76"/>
      <c r="RSS298" s="181"/>
      <c r="RST298" s="181"/>
      <c r="RSU298" s="182"/>
      <c r="RSV298" s="134"/>
      <c r="RSW298" s="135"/>
      <c r="RSX298" s="111"/>
      <c r="RSY298" s="178"/>
      <c r="RSZ298" s="178"/>
      <c r="RTA298" s="178"/>
      <c r="RTB298" s="178"/>
      <c r="RTC298" s="179"/>
      <c r="RTD298" s="73"/>
      <c r="RTE298" s="73"/>
      <c r="RTF298" s="180"/>
      <c r="RTG298" s="75"/>
      <c r="RTH298" s="76"/>
      <c r="RTI298" s="180"/>
      <c r="RTJ298" s="180"/>
      <c r="RTK298" s="180"/>
      <c r="RTL298" s="75"/>
      <c r="RTM298" s="76"/>
      <c r="RTN298" s="181"/>
      <c r="RTO298" s="181"/>
      <c r="RTP298" s="182"/>
      <c r="RTQ298" s="134"/>
      <c r="RTR298" s="135"/>
      <c r="RTS298" s="111"/>
      <c r="RTT298" s="178"/>
      <c r="RTU298" s="178"/>
      <c r="RTV298" s="178"/>
      <c r="RTW298" s="178"/>
      <c r="RTX298" s="179"/>
      <c r="RTY298" s="73"/>
      <c r="RTZ298" s="73"/>
      <c r="RUA298" s="180"/>
      <c r="RUB298" s="75"/>
      <c r="RUC298" s="76"/>
      <c r="RUD298" s="180"/>
      <c r="RUE298" s="180"/>
      <c r="RUF298" s="180"/>
      <c r="RUG298" s="75"/>
      <c r="RUH298" s="76"/>
      <c r="RUI298" s="181"/>
      <c r="RUJ298" s="181"/>
      <c r="RUK298" s="182"/>
      <c r="RUL298" s="134"/>
      <c r="RUM298" s="135"/>
      <c r="RUN298" s="111"/>
      <c r="RUO298" s="178"/>
      <c r="RUP298" s="178"/>
      <c r="RUQ298" s="178"/>
      <c r="RUR298" s="178"/>
      <c r="RUS298" s="179"/>
      <c r="RUT298" s="73"/>
      <c r="RUU298" s="73"/>
      <c r="RUV298" s="180"/>
      <c r="RUW298" s="75"/>
      <c r="RUX298" s="76"/>
      <c r="RUY298" s="180"/>
      <c r="RUZ298" s="180"/>
      <c r="RVA298" s="180"/>
      <c r="RVB298" s="75"/>
      <c r="RVC298" s="76"/>
      <c r="RVD298" s="181"/>
      <c r="RVE298" s="181"/>
      <c r="RVF298" s="182"/>
      <c r="RVG298" s="134"/>
      <c r="RVH298" s="135"/>
      <c r="RVI298" s="111"/>
      <c r="RVJ298" s="178"/>
      <c r="RVK298" s="178"/>
      <c r="RVL298" s="178"/>
      <c r="RVM298" s="178"/>
      <c r="RVN298" s="179"/>
      <c r="RVO298" s="73"/>
      <c r="RVP298" s="73"/>
      <c r="RVQ298" s="180"/>
      <c r="RVR298" s="75"/>
      <c r="RVS298" s="76"/>
      <c r="RVT298" s="180"/>
      <c r="RVU298" s="180"/>
      <c r="RVV298" s="180"/>
      <c r="RVW298" s="75"/>
      <c r="RVX298" s="76"/>
      <c r="RVY298" s="181"/>
      <c r="RVZ298" s="181"/>
      <c r="RWA298" s="182"/>
      <c r="RWB298" s="134"/>
      <c r="RWC298" s="135"/>
      <c r="RWD298" s="111"/>
      <c r="RWE298" s="178"/>
      <c r="RWF298" s="178"/>
      <c r="RWG298" s="178"/>
      <c r="RWH298" s="178"/>
      <c r="RWI298" s="179"/>
      <c r="RWJ298" s="73"/>
      <c r="RWK298" s="73"/>
      <c r="RWL298" s="180"/>
      <c r="RWM298" s="75"/>
      <c r="RWN298" s="76"/>
      <c r="RWO298" s="180"/>
      <c r="RWP298" s="180"/>
      <c r="RWQ298" s="180"/>
      <c r="RWR298" s="75"/>
      <c r="RWS298" s="76"/>
      <c r="RWT298" s="181"/>
      <c r="RWU298" s="181"/>
      <c r="RWV298" s="182"/>
      <c r="RWW298" s="134"/>
      <c r="RWX298" s="135"/>
      <c r="RWY298" s="111"/>
      <c r="RWZ298" s="178"/>
      <c r="RXA298" s="178"/>
      <c r="RXB298" s="178"/>
      <c r="RXC298" s="178"/>
      <c r="RXD298" s="179"/>
      <c r="RXE298" s="73"/>
      <c r="RXF298" s="73"/>
      <c r="RXG298" s="180"/>
      <c r="RXH298" s="75"/>
      <c r="RXI298" s="76"/>
      <c r="RXJ298" s="180"/>
      <c r="RXK298" s="180"/>
      <c r="RXL298" s="180"/>
      <c r="RXM298" s="75"/>
      <c r="RXN298" s="76"/>
      <c r="RXO298" s="181"/>
      <c r="RXP298" s="181"/>
      <c r="RXQ298" s="182"/>
      <c r="RXR298" s="134"/>
      <c r="RXS298" s="135"/>
      <c r="RXT298" s="111"/>
      <c r="RXU298" s="178"/>
      <c r="RXV298" s="178"/>
      <c r="RXW298" s="178"/>
      <c r="RXX298" s="178"/>
      <c r="RXY298" s="179"/>
      <c r="RXZ298" s="73"/>
      <c r="RYA298" s="73"/>
      <c r="RYB298" s="180"/>
      <c r="RYC298" s="75"/>
      <c r="RYD298" s="76"/>
      <c r="RYE298" s="180"/>
      <c r="RYF298" s="180"/>
      <c r="RYG298" s="180"/>
      <c r="RYH298" s="75"/>
      <c r="RYI298" s="76"/>
      <c r="RYJ298" s="181"/>
      <c r="RYK298" s="181"/>
      <c r="RYL298" s="182"/>
      <c r="RYM298" s="134"/>
      <c r="RYN298" s="135"/>
      <c r="RYO298" s="111"/>
      <c r="RYP298" s="178"/>
      <c r="RYQ298" s="178"/>
      <c r="RYR298" s="178"/>
      <c r="RYS298" s="178"/>
      <c r="RYT298" s="179"/>
      <c r="RYU298" s="73"/>
      <c r="RYV298" s="73"/>
      <c r="RYW298" s="180"/>
      <c r="RYX298" s="75"/>
      <c r="RYY298" s="76"/>
      <c r="RYZ298" s="180"/>
      <c r="RZA298" s="180"/>
      <c r="RZB298" s="180"/>
      <c r="RZC298" s="75"/>
      <c r="RZD298" s="76"/>
      <c r="RZE298" s="181"/>
      <c r="RZF298" s="181"/>
      <c r="RZG298" s="182"/>
      <c r="RZH298" s="134"/>
      <c r="RZI298" s="135"/>
      <c r="RZJ298" s="111"/>
      <c r="RZK298" s="178"/>
      <c r="RZL298" s="178"/>
      <c r="RZM298" s="178"/>
      <c r="RZN298" s="178"/>
      <c r="RZO298" s="179"/>
      <c r="RZP298" s="73"/>
      <c r="RZQ298" s="73"/>
      <c r="RZR298" s="180"/>
      <c r="RZS298" s="75"/>
      <c r="RZT298" s="76"/>
      <c r="RZU298" s="180"/>
      <c r="RZV298" s="180"/>
      <c r="RZW298" s="180"/>
      <c r="RZX298" s="75"/>
      <c r="RZY298" s="76"/>
      <c r="RZZ298" s="181"/>
      <c r="SAA298" s="181"/>
      <c r="SAB298" s="182"/>
      <c r="SAC298" s="134"/>
      <c r="SAD298" s="135"/>
      <c r="SAE298" s="111"/>
      <c r="SAF298" s="178"/>
      <c r="SAG298" s="178"/>
      <c r="SAH298" s="178"/>
      <c r="SAI298" s="178"/>
      <c r="SAJ298" s="179"/>
      <c r="SAK298" s="73"/>
      <c r="SAL298" s="73"/>
      <c r="SAM298" s="180"/>
      <c r="SAN298" s="75"/>
      <c r="SAO298" s="76"/>
      <c r="SAP298" s="180"/>
      <c r="SAQ298" s="180"/>
      <c r="SAR298" s="180"/>
      <c r="SAS298" s="75"/>
      <c r="SAT298" s="76"/>
      <c r="SAU298" s="181"/>
      <c r="SAV298" s="181"/>
      <c r="SAW298" s="182"/>
      <c r="SAX298" s="134"/>
      <c r="SAY298" s="135"/>
      <c r="SAZ298" s="111"/>
      <c r="SBA298" s="178"/>
      <c r="SBB298" s="178"/>
      <c r="SBC298" s="178"/>
      <c r="SBD298" s="178"/>
      <c r="SBE298" s="179"/>
      <c r="SBF298" s="73"/>
      <c r="SBG298" s="73"/>
      <c r="SBH298" s="180"/>
      <c r="SBI298" s="75"/>
      <c r="SBJ298" s="76"/>
      <c r="SBK298" s="180"/>
      <c r="SBL298" s="180"/>
      <c r="SBM298" s="180"/>
      <c r="SBN298" s="75"/>
      <c r="SBO298" s="76"/>
      <c r="SBP298" s="181"/>
      <c r="SBQ298" s="181"/>
      <c r="SBR298" s="182"/>
      <c r="SBS298" s="134"/>
      <c r="SBT298" s="135"/>
      <c r="SBU298" s="111"/>
      <c r="SBV298" s="178"/>
      <c r="SBW298" s="178"/>
      <c r="SBX298" s="178"/>
      <c r="SBY298" s="178"/>
      <c r="SBZ298" s="179"/>
      <c r="SCA298" s="73"/>
      <c r="SCB298" s="73"/>
      <c r="SCC298" s="180"/>
      <c r="SCD298" s="75"/>
      <c r="SCE298" s="76"/>
      <c r="SCF298" s="180"/>
      <c r="SCG298" s="180"/>
      <c r="SCH298" s="180"/>
      <c r="SCI298" s="75"/>
      <c r="SCJ298" s="76"/>
      <c r="SCK298" s="181"/>
      <c r="SCL298" s="181"/>
      <c r="SCM298" s="182"/>
      <c r="SCN298" s="134"/>
      <c r="SCO298" s="135"/>
      <c r="SCP298" s="111"/>
      <c r="SCQ298" s="178"/>
      <c r="SCR298" s="178"/>
      <c r="SCS298" s="178"/>
      <c r="SCT298" s="178"/>
      <c r="SCU298" s="179"/>
      <c r="SCV298" s="73"/>
      <c r="SCW298" s="73"/>
      <c r="SCX298" s="180"/>
      <c r="SCY298" s="75"/>
      <c r="SCZ298" s="76"/>
      <c r="SDA298" s="180"/>
      <c r="SDB298" s="180"/>
      <c r="SDC298" s="180"/>
      <c r="SDD298" s="75"/>
      <c r="SDE298" s="76"/>
      <c r="SDF298" s="181"/>
      <c r="SDG298" s="181"/>
      <c r="SDH298" s="182"/>
      <c r="SDI298" s="134"/>
      <c r="SDJ298" s="135"/>
      <c r="SDK298" s="111"/>
      <c r="SDL298" s="178"/>
      <c r="SDM298" s="178"/>
      <c r="SDN298" s="178"/>
      <c r="SDO298" s="178"/>
      <c r="SDP298" s="179"/>
      <c r="SDQ298" s="73"/>
      <c r="SDR298" s="73"/>
      <c r="SDS298" s="180"/>
      <c r="SDT298" s="75"/>
      <c r="SDU298" s="76"/>
      <c r="SDV298" s="180"/>
      <c r="SDW298" s="180"/>
      <c r="SDX298" s="180"/>
      <c r="SDY298" s="75"/>
      <c r="SDZ298" s="76"/>
      <c r="SEA298" s="181"/>
      <c r="SEB298" s="181"/>
      <c r="SEC298" s="182"/>
      <c r="SED298" s="134"/>
      <c r="SEE298" s="135"/>
      <c r="SEF298" s="111"/>
      <c r="SEG298" s="178"/>
      <c r="SEH298" s="178"/>
      <c r="SEI298" s="178"/>
      <c r="SEJ298" s="178"/>
      <c r="SEK298" s="179"/>
      <c r="SEL298" s="73"/>
      <c r="SEM298" s="73"/>
      <c r="SEN298" s="180"/>
      <c r="SEO298" s="75"/>
      <c r="SEP298" s="76"/>
      <c r="SEQ298" s="180"/>
      <c r="SER298" s="180"/>
      <c r="SES298" s="180"/>
      <c r="SET298" s="75"/>
      <c r="SEU298" s="76"/>
      <c r="SEV298" s="181"/>
      <c r="SEW298" s="181"/>
      <c r="SEX298" s="182"/>
      <c r="SEY298" s="134"/>
      <c r="SEZ298" s="135"/>
      <c r="SFA298" s="111"/>
      <c r="SFB298" s="178"/>
      <c r="SFC298" s="178"/>
      <c r="SFD298" s="178"/>
      <c r="SFE298" s="178"/>
      <c r="SFF298" s="179"/>
      <c r="SFG298" s="73"/>
      <c r="SFH298" s="73"/>
      <c r="SFI298" s="180"/>
      <c r="SFJ298" s="75"/>
      <c r="SFK298" s="76"/>
      <c r="SFL298" s="180"/>
      <c r="SFM298" s="180"/>
      <c r="SFN298" s="180"/>
      <c r="SFO298" s="75"/>
      <c r="SFP298" s="76"/>
      <c r="SFQ298" s="181"/>
      <c r="SFR298" s="181"/>
      <c r="SFS298" s="182"/>
      <c r="SFT298" s="134"/>
      <c r="SFU298" s="135"/>
      <c r="SFV298" s="111"/>
      <c r="SFW298" s="178"/>
      <c r="SFX298" s="178"/>
      <c r="SFY298" s="178"/>
      <c r="SFZ298" s="178"/>
      <c r="SGA298" s="179"/>
      <c r="SGB298" s="73"/>
      <c r="SGC298" s="73"/>
      <c r="SGD298" s="180"/>
      <c r="SGE298" s="75"/>
      <c r="SGF298" s="76"/>
      <c r="SGG298" s="180"/>
      <c r="SGH298" s="180"/>
      <c r="SGI298" s="180"/>
      <c r="SGJ298" s="75"/>
      <c r="SGK298" s="76"/>
      <c r="SGL298" s="181"/>
      <c r="SGM298" s="181"/>
      <c r="SGN298" s="182"/>
      <c r="SGO298" s="134"/>
      <c r="SGP298" s="135"/>
      <c r="SGQ298" s="111"/>
      <c r="SGR298" s="178"/>
      <c r="SGS298" s="178"/>
      <c r="SGT298" s="178"/>
      <c r="SGU298" s="178"/>
      <c r="SGV298" s="179"/>
      <c r="SGW298" s="73"/>
      <c r="SGX298" s="73"/>
      <c r="SGY298" s="180"/>
      <c r="SGZ298" s="75"/>
      <c r="SHA298" s="76"/>
      <c r="SHB298" s="180"/>
      <c r="SHC298" s="180"/>
      <c r="SHD298" s="180"/>
      <c r="SHE298" s="75"/>
      <c r="SHF298" s="76"/>
      <c r="SHG298" s="181"/>
      <c r="SHH298" s="181"/>
      <c r="SHI298" s="182"/>
      <c r="SHJ298" s="134"/>
      <c r="SHK298" s="135"/>
      <c r="SHL298" s="111"/>
      <c r="SHM298" s="178"/>
      <c r="SHN298" s="178"/>
      <c r="SHO298" s="178"/>
      <c r="SHP298" s="178"/>
      <c r="SHQ298" s="179"/>
      <c r="SHR298" s="73"/>
      <c r="SHS298" s="73"/>
      <c r="SHT298" s="180"/>
      <c r="SHU298" s="75"/>
      <c r="SHV298" s="76"/>
      <c r="SHW298" s="180"/>
      <c r="SHX298" s="180"/>
      <c r="SHY298" s="180"/>
      <c r="SHZ298" s="75"/>
      <c r="SIA298" s="76"/>
      <c r="SIB298" s="181"/>
      <c r="SIC298" s="181"/>
      <c r="SID298" s="182"/>
      <c r="SIE298" s="134"/>
      <c r="SIF298" s="135"/>
      <c r="SIG298" s="111"/>
      <c r="SIH298" s="178"/>
      <c r="SII298" s="178"/>
      <c r="SIJ298" s="178"/>
      <c r="SIK298" s="178"/>
      <c r="SIL298" s="179"/>
      <c r="SIM298" s="73"/>
      <c r="SIN298" s="73"/>
      <c r="SIO298" s="180"/>
      <c r="SIP298" s="75"/>
      <c r="SIQ298" s="76"/>
      <c r="SIR298" s="180"/>
      <c r="SIS298" s="180"/>
      <c r="SIT298" s="180"/>
      <c r="SIU298" s="75"/>
      <c r="SIV298" s="76"/>
      <c r="SIW298" s="181"/>
      <c r="SIX298" s="181"/>
      <c r="SIY298" s="182"/>
      <c r="SIZ298" s="134"/>
      <c r="SJA298" s="135"/>
      <c r="SJB298" s="111"/>
      <c r="SJC298" s="178"/>
      <c r="SJD298" s="178"/>
      <c r="SJE298" s="178"/>
      <c r="SJF298" s="178"/>
      <c r="SJG298" s="179"/>
      <c r="SJH298" s="73"/>
      <c r="SJI298" s="73"/>
      <c r="SJJ298" s="180"/>
      <c r="SJK298" s="75"/>
      <c r="SJL298" s="76"/>
      <c r="SJM298" s="180"/>
      <c r="SJN298" s="180"/>
      <c r="SJO298" s="180"/>
      <c r="SJP298" s="75"/>
      <c r="SJQ298" s="76"/>
      <c r="SJR298" s="181"/>
      <c r="SJS298" s="181"/>
      <c r="SJT298" s="182"/>
      <c r="SJU298" s="134"/>
      <c r="SJV298" s="135"/>
      <c r="SJW298" s="111"/>
      <c r="SJX298" s="178"/>
      <c r="SJY298" s="178"/>
      <c r="SJZ298" s="178"/>
      <c r="SKA298" s="178"/>
      <c r="SKB298" s="179"/>
      <c r="SKC298" s="73"/>
      <c r="SKD298" s="73"/>
      <c r="SKE298" s="180"/>
      <c r="SKF298" s="75"/>
      <c r="SKG298" s="76"/>
      <c r="SKH298" s="180"/>
      <c r="SKI298" s="180"/>
      <c r="SKJ298" s="180"/>
      <c r="SKK298" s="75"/>
      <c r="SKL298" s="76"/>
      <c r="SKM298" s="181"/>
      <c r="SKN298" s="181"/>
      <c r="SKO298" s="182"/>
      <c r="SKP298" s="134"/>
      <c r="SKQ298" s="135"/>
      <c r="SKR298" s="111"/>
      <c r="SKS298" s="178"/>
      <c r="SKT298" s="178"/>
      <c r="SKU298" s="178"/>
      <c r="SKV298" s="178"/>
      <c r="SKW298" s="179"/>
      <c r="SKX298" s="73"/>
      <c r="SKY298" s="73"/>
      <c r="SKZ298" s="180"/>
      <c r="SLA298" s="75"/>
      <c r="SLB298" s="76"/>
      <c r="SLC298" s="180"/>
      <c r="SLD298" s="180"/>
      <c r="SLE298" s="180"/>
      <c r="SLF298" s="75"/>
      <c r="SLG298" s="76"/>
      <c r="SLH298" s="181"/>
      <c r="SLI298" s="181"/>
      <c r="SLJ298" s="182"/>
      <c r="SLK298" s="134"/>
      <c r="SLL298" s="135"/>
      <c r="SLM298" s="111"/>
      <c r="SLN298" s="178"/>
      <c r="SLO298" s="178"/>
      <c r="SLP298" s="178"/>
      <c r="SLQ298" s="178"/>
      <c r="SLR298" s="179"/>
      <c r="SLS298" s="73"/>
      <c r="SLT298" s="73"/>
      <c r="SLU298" s="180"/>
      <c r="SLV298" s="75"/>
      <c r="SLW298" s="76"/>
      <c r="SLX298" s="180"/>
      <c r="SLY298" s="180"/>
      <c r="SLZ298" s="180"/>
      <c r="SMA298" s="75"/>
      <c r="SMB298" s="76"/>
      <c r="SMC298" s="181"/>
      <c r="SMD298" s="181"/>
      <c r="SME298" s="182"/>
      <c r="SMF298" s="134"/>
      <c r="SMG298" s="135"/>
      <c r="SMH298" s="111"/>
      <c r="SMI298" s="178"/>
      <c r="SMJ298" s="178"/>
      <c r="SMK298" s="178"/>
      <c r="SML298" s="178"/>
      <c r="SMM298" s="179"/>
      <c r="SMN298" s="73"/>
      <c r="SMO298" s="73"/>
      <c r="SMP298" s="180"/>
      <c r="SMQ298" s="75"/>
      <c r="SMR298" s="76"/>
      <c r="SMS298" s="180"/>
      <c r="SMT298" s="180"/>
      <c r="SMU298" s="180"/>
      <c r="SMV298" s="75"/>
      <c r="SMW298" s="76"/>
      <c r="SMX298" s="181"/>
      <c r="SMY298" s="181"/>
      <c r="SMZ298" s="182"/>
      <c r="SNA298" s="134"/>
      <c r="SNB298" s="135"/>
      <c r="SNC298" s="111"/>
      <c r="SND298" s="178"/>
      <c r="SNE298" s="178"/>
      <c r="SNF298" s="178"/>
      <c r="SNG298" s="178"/>
      <c r="SNH298" s="179"/>
      <c r="SNI298" s="73"/>
      <c r="SNJ298" s="73"/>
      <c r="SNK298" s="180"/>
      <c r="SNL298" s="75"/>
      <c r="SNM298" s="76"/>
      <c r="SNN298" s="180"/>
      <c r="SNO298" s="180"/>
      <c r="SNP298" s="180"/>
      <c r="SNQ298" s="75"/>
      <c r="SNR298" s="76"/>
      <c r="SNS298" s="181"/>
      <c r="SNT298" s="181"/>
      <c r="SNU298" s="182"/>
      <c r="SNV298" s="134"/>
      <c r="SNW298" s="135"/>
      <c r="SNX298" s="111"/>
      <c r="SNY298" s="178"/>
      <c r="SNZ298" s="178"/>
      <c r="SOA298" s="178"/>
      <c r="SOB298" s="178"/>
      <c r="SOC298" s="179"/>
      <c r="SOD298" s="73"/>
      <c r="SOE298" s="73"/>
      <c r="SOF298" s="180"/>
      <c r="SOG298" s="75"/>
      <c r="SOH298" s="76"/>
      <c r="SOI298" s="180"/>
      <c r="SOJ298" s="180"/>
      <c r="SOK298" s="180"/>
      <c r="SOL298" s="75"/>
      <c r="SOM298" s="76"/>
      <c r="SON298" s="181"/>
      <c r="SOO298" s="181"/>
      <c r="SOP298" s="182"/>
      <c r="SOQ298" s="134"/>
      <c r="SOR298" s="135"/>
      <c r="SOS298" s="111"/>
      <c r="SOT298" s="178"/>
      <c r="SOU298" s="178"/>
      <c r="SOV298" s="178"/>
      <c r="SOW298" s="178"/>
      <c r="SOX298" s="179"/>
      <c r="SOY298" s="73"/>
      <c r="SOZ298" s="73"/>
      <c r="SPA298" s="180"/>
      <c r="SPB298" s="75"/>
      <c r="SPC298" s="76"/>
      <c r="SPD298" s="180"/>
      <c r="SPE298" s="180"/>
      <c r="SPF298" s="180"/>
      <c r="SPG298" s="75"/>
      <c r="SPH298" s="76"/>
      <c r="SPI298" s="181"/>
      <c r="SPJ298" s="181"/>
      <c r="SPK298" s="182"/>
      <c r="SPL298" s="134"/>
      <c r="SPM298" s="135"/>
      <c r="SPN298" s="111"/>
      <c r="SPO298" s="178"/>
      <c r="SPP298" s="178"/>
      <c r="SPQ298" s="178"/>
      <c r="SPR298" s="178"/>
      <c r="SPS298" s="179"/>
      <c r="SPT298" s="73"/>
      <c r="SPU298" s="73"/>
      <c r="SPV298" s="180"/>
      <c r="SPW298" s="75"/>
      <c r="SPX298" s="76"/>
      <c r="SPY298" s="180"/>
      <c r="SPZ298" s="180"/>
      <c r="SQA298" s="180"/>
      <c r="SQB298" s="75"/>
      <c r="SQC298" s="76"/>
      <c r="SQD298" s="181"/>
      <c r="SQE298" s="181"/>
      <c r="SQF298" s="182"/>
      <c r="SQG298" s="134"/>
      <c r="SQH298" s="135"/>
      <c r="SQI298" s="111"/>
      <c r="SQJ298" s="178"/>
      <c r="SQK298" s="178"/>
      <c r="SQL298" s="178"/>
      <c r="SQM298" s="178"/>
      <c r="SQN298" s="179"/>
      <c r="SQO298" s="73"/>
      <c r="SQP298" s="73"/>
      <c r="SQQ298" s="180"/>
      <c r="SQR298" s="75"/>
      <c r="SQS298" s="76"/>
      <c r="SQT298" s="180"/>
      <c r="SQU298" s="180"/>
      <c r="SQV298" s="180"/>
      <c r="SQW298" s="75"/>
      <c r="SQX298" s="76"/>
      <c r="SQY298" s="181"/>
      <c r="SQZ298" s="181"/>
      <c r="SRA298" s="182"/>
      <c r="SRB298" s="134"/>
      <c r="SRC298" s="135"/>
      <c r="SRD298" s="111"/>
      <c r="SRE298" s="178"/>
      <c r="SRF298" s="178"/>
      <c r="SRG298" s="178"/>
      <c r="SRH298" s="178"/>
      <c r="SRI298" s="179"/>
      <c r="SRJ298" s="73"/>
      <c r="SRK298" s="73"/>
      <c r="SRL298" s="180"/>
      <c r="SRM298" s="75"/>
      <c r="SRN298" s="76"/>
      <c r="SRO298" s="180"/>
      <c r="SRP298" s="180"/>
      <c r="SRQ298" s="180"/>
      <c r="SRR298" s="75"/>
      <c r="SRS298" s="76"/>
      <c r="SRT298" s="181"/>
      <c r="SRU298" s="181"/>
      <c r="SRV298" s="182"/>
      <c r="SRW298" s="134"/>
      <c r="SRX298" s="135"/>
      <c r="SRY298" s="111"/>
      <c r="SRZ298" s="178"/>
      <c r="SSA298" s="178"/>
      <c r="SSB298" s="178"/>
      <c r="SSC298" s="178"/>
      <c r="SSD298" s="179"/>
      <c r="SSE298" s="73"/>
      <c r="SSF298" s="73"/>
      <c r="SSG298" s="180"/>
      <c r="SSH298" s="75"/>
      <c r="SSI298" s="76"/>
      <c r="SSJ298" s="180"/>
      <c r="SSK298" s="180"/>
      <c r="SSL298" s="180"/>
      <c r="SSM298" s="75"/>
      <c r="SSN298" s="76"/>
      <c r="SSO298" s="181"/>
      <c r="SSP298" s="181"/>
      <c r="SSQ298" s="182"/>
      <c r="SSR298" s="134"/>
      <c r="SSS298" s="135"/>
      <c r="SST298" s="111"/>
      <c r="SSU298" s="178"/>
      <c r="SSV298" s="178"/>
      <c r="SSW298" s="178"/>
      <c r="SSX298" s="178"/>
      <c r="SSY298" s="179"/>
      <c r="SSZ298" s="73"/>
      <c r="STA298" s="73"/>
      <c r="STB298" s="180"/>
      <c r="STC298" s="75"/>
      <c r="STD298" s="76"/>
      <c r="STE298" s="180"/>
      <c r="STF298" s="180"/>
      <c r="STG298" s="180"/>
      <c r="STH298" s="75"/>
      <c r="STI298" s="76"/>
      <c r="STJ298" s="181"/>
      <c r="STK298" s="181"/>
      <c r="STL298" s="182"/>
      <c r="STM298" s="134"/>
      <c r="STN298" s="135"/>
      <c r="STO298" s="111"/>
      <c r="STP298" s="178"/>
      <c r="STQ298" s="178"/>
      <c r="STR298" s="178"/>
      <c r="STS298" s="178"/>
      <c r="STT298" s="179"/>
      <c r="STU298" s="73"/>
      <c r="STV298" s="73"/>
      <c r="STW298" s="180"/>
      <c r="STX298" s="75"/>
      <c r="STY298" s="76"/>
      <c r="STZ298" s="180"/>
      <c r="SUA298" s="180"/>
      <c r="SUB298" s="180"/>
      <c r="SUC298" s="75"/>
      <c r="SUD298" s="76"/>
      <c r="SUE298" s="181"/>
      <c r="SUF298" s="181"/>
      <c r="SUG298" s="182"/>
      <c r="SUH298" s="134"/>
      <c r="SUI298" s="135"/>
      <c r="SUJ298" s="111"/>
      <c r="SUK298" s="178"/>
      <c r="SUL298" s="178"/>
      <c r="SUM298" s="178"/>
      <c r="SUN298" s="178"/>
      <c r="SUO298" s="179"/>
      <c r="SUP298" s="73"/>
      <c r="SUQ298" s="73"/>
      <c r="SUR298" s="180"/>
      <c r="SUS298" s="75"/>
      <c r="SUT298" s="76"/>
      <c r="SUU298" s="180"/>
      <c r="SUV298" s="180"/>
      <c r="SUW298" s="180"/>
      <c r="SUX298" s="75"/>
      <c r="SUY298" s="76"/>
      <c r="SUZ298" s="181"/>
      <c r="SVA298" s="181"/>
      <c r="SVB298" s="182"/>
      <c r="SVC298" s="134"/>
      <c r="SVD298" s="135"/>
      <c r="SVE298" s="111"/>
      <c r="SVF298" s="178"/>
      <c r="SVG298" s="178"/>
      <c r="SVH298" s="178"/>
      <c r="SVI298" s="178"/>
      <c r="SVJ298" s="179"/>
      <c r="SVK298" s="73"/>
      <c r="SVL298" s="73"/>
      <c r="SVM298" s="180"/>
      <c r="SVN298" s="75"/>
      <c r="SVO298" s="76"/>
      <c r="SVP298" s="180"/>
      <c r="SVQ298" s="180"/>
      <c r="SVR298" s="180"/>
      <c r="SVS298" s="75"/>
      <c r="SVT298" s="76"/>
      <c r="SVU298" s="181"/>
      <c r="SVV298" s="181"/>
      <c r="SVW298" s="182"/>
      <c r="SVX298" s="134"/>
      <c r="SVY298" s="135"/>
      <c r="SVZ298" s="111"/>
      <c r="SWA298" s="178"/>
      <c r="SWB298" s="178"/>
      <c r="SWC298" s="178"/>
      <c r="SWD298" s="178"/>
      <c r="SWE298" s="179"/>
      <c r="SWF298" s="73"/>
      <c r="SWG298" s="73"/>
      <c r="SWH298" s="180"/>
      <c r="SWI298" s="75"/>
      <c r="SWJ298" s="76"/>
      <c r="SWK298" s="180"/>
      <c r="SWL298" s="180"/>
      <c r="SWM298" s="180"/>
      <c r="SWN298" s="75"/>
      <c r="SWO298" s="76"/>
      <c r="SWP298" s="181"/>
      <c r="SWQ298" s="181"/>
      <c r="SWR298" s="182"/>
      <c r="SWS298" s="134"/>
      <c r="SWT298" s="135"/>
      <c r="SWU298" s="111"/>
      <c r="SWV298" s="178"/>
      <c r="SWW298" s="178"/>
      <c r="SWX298" s="178"/>
      <c r="SWY298" s="178"/>
      <c r="SWZ298" s="179"/>
      <c r="SXA298" s="73"/>
      <c r="SXB298" s="73"/>
      <c r="SXC298" s="180"/>
      <c r="SXD298" s="75"/>
      <c r="SXE298" s="76"/>
      <c r="SXF298" s="180"/>
      <c r="SXG298" s="180"/>
      <c r="SXH298" s="180"/>
      <c r="SXI298" s="75"/>
      <c r="SXJ298" s="76"/>
      <c r="SXK298" s="181"/>
      <c r="SXL298" s="181"/>
      <c r="SXM298" s="182"/>
      <c r="SXN298" s="134"/>
      <c r="SXO298" s="135"/>
      <c r="SXP298" s="111"/>
      <c r="SXQ298" s="178"/>
      <c r="SXR298" s="178"/>
      <c r="SXS298" s="178"/>
      <c r="SXT298" s="178"/>
      <c r="SXU298" s="179"/>
      <c r="SXV298" s="73"/>
      <c r="SXW298" s="73"/>
      <c r="SXX298" s="180"/>
      <c r="SXY298" s="75"/>
      <c r="SXZ298" s="76"/>
      <c r="SYA298" s="180"/>
      <c r="SYB298" s="180"/>
      <c r="SYC298" s="180"/>
      <c r="SYD298" s="75"/>
      <c r="SYE298" s="76"/>
      <c r="SYF298" s="181"/>
      <c r="SYG298" s="181"/>
      <c r="SYH298" s="182"/>
      <c r="SYI298" s="134"/>
      <c r="SYJ298" s="135"/>
      <c r="SYK298" s="111"/>
      <c r="SYL298" s="178"/>
      <c r="SYM298" s="178"/>
      <c r="SYN298" s="178"/>
      <c r="SYO298" s="178"/>
      <c r="SYP298" s="179"/>
      <c r="SYQ298" s="73"/>
      <c r="SYR298" s="73"/>
      <c r="SYS298" s="180"/>
      <c r="SYT298" s="75"/>
      <c r="SYU298" s="76"/>
      <c r="SYV298" s="180"/>
      <c r="SYW298" s="180"/>
      <c r="SYX298" s="180"/>
      <c r="SYY298" s="75"/>
      <c r="SYZ298" s="76"/>
      <c r="SZA298" s="181"/>
      <c r="SZB298" s="181"/>
      <c r="SZC298" s="182"/>
      <c r="SZD298" s="134"/>
      <c r="SZE298" s="135"/>
      <c r="SZF298" s="111"/>
      <c r="SZG298" s="178"/>
      <c r="SZH298" s="178"/>
      <c r="SZI298" s="178"/>
      <c r="SZJ298" s="178"/>
      <c r="SZK298" s="179"/>
      <c r="SZL298" s="73"/>
      <c r="SZM298" s="73"/>
      <c r="SZN298" s="180"/>
      <c r="SZO298" s="75"/>
      <c r="SZP298" s="76"/>
      <c r="SZQ298" s="180"/>
      <c r="SZR298" s="180"/>
      <c r="SZS298" s="180"/>
      <c r="SZT298" s="75"/>
      <c r="SZU298" s="76"/>
      <c r="SZV298" s="181"/>
      <c r="SZW298" s="181"/>
      <c r="SZX298" s="182"/>
      <c r="SZY298" s="134"/>
      <c r="SZZ298" s="135"/>
      <c r="TAA298" s="111"/>
      <c r="TAB298" s="178"/>
      <c r="TAC298" s="178"/>
      <c r="TAD298" s="178"/>
      <c r="TAE298" s="178"/>
      <c r="TAF298" s="179"/>
      <c r="TAG298" s="73"/>
      <c r="TAH298" s="73"/>
      <c r="TAI298" s="180"/>
      <c r="TAJ298" s="75"/>
      <c r="TAK298" s="76"/>
      <c r="TAL298" s="180"/>
      <c r="TAM298" s="180"/>
      <c r="TAN298" s="180"/>
      <c r="TAO298" s="75"/>
      <c r="TAP298" s="76"/>
      <c r="TAQ298" s="181"/>
      <c r="TAR298" s="181"/>
      <c r="TAS298" s="182"/>
      <c r="TAT298" s="134"/>
      <c r="TAU298" s="135"/>
      <c r="TAV298" s="111"/>
      <c r="TAW298" s="178"/>
      <c r="TAX298" s="178"/>
      <c r="TAY298" s="178"/>
      <c r="TAZ298" s="178"/>
      <c r="TBA298" s="179"/>
      <c r="TBB298" s="73"/>
      <c r="TBC298" s="73"/>
      <c r="TBD298" s="180"/>
      <c r="TBE298" s="75"/>
      <c r="TBF298" s="76"/>
      <c r="TBG298" s="180"/>
      <c r="TBH298" s="180"/>
      <c r="TBI298" s="180"/>
      <c r="TBJ298" s="75"/>
      <c r="TBK298" s="76"/>
      <c r="TBL298" s="181"/>
      <c r="TBM298" s="181"/>
      <c r="TBN298" s="182"/>
      <c r="TBO298" s="134"/>
      <c r="TBP298" s="135"/>
      <c r="TBQ298" s="111"/>
      <c r="TBR298" s="178"/>
      <c r="TBS298" s="178"/>
      <c r="TBT298" s="178"/>
      <c r="TBU298" s="178"/>
      <c r="TBV298" s="179"/>
      <c r="TBW298" s="73"/>
      <c r="TBX298" s="73"/>
      <c r="TBY298" s="180"/>
      <c r="TBZ298" s="75"/>
      <c r="TCA298" s="76"/>
      <c r="TCB298" s="180"/>
      <c r="TCC298" s="180"/>
      <c r="TCD298" s="180"/>
      <c r="TCE298" s="75"/>
      <c r="TCF298" s="76"/>
      <c r="TCG298" s="181"/>
      <c r="TCH298" s="181"/>
      <c r="TCI298" s="182"/>
      <c r="TCJ298" s="134"/>
      <c r="TCK298" s="135"/>
      <c r="TCL298" s="111"/>
      <c r="TCM298" s="178"/>
      <c r="TCN298" s="178"/>
      <c r="TCO298" s="178"/>
      <c r="TCP298" s="178"/>
      <c r="TCQ298" s="179"/>
      <c r="TCR298" s="73"/>
      <c r="TCS298" s="73"/>
      <c r="TCT298" s="180"/>
      <c r="TCU298" s="75"/>
      <c r="TCV298" s="76"/>
      <c r="TCW298" s="180"/>
      <c r="TCX298" s="180"/>
      <c r="TCY298" s="180"/>
      <c r="TCZ298" s="75"/>
      <c r="TDA298" s="76"/>
      <c r="TDB298" s="181"/>
      <c r="TDC298" s="181"/>
      <c r="TDD298" s="182"/>
      <c r="TDE298" s="134"/>
      <c r="TDF298" s="135"/>
      <c r="TDG298" s="111"/>
      <c r="TDH298" s="178"/>
      <c r="TDI298" s="178"/>
      <c r="TDJ298" s="178"/>
      <c r="TDK298" s="178"/>
      <c r="TDL298" s="179"/>
      <c r="TDM298" s="73"/>
      <c r="TDN298" s="73"/>
      <c r="TDO298" s="180"/>
      <c r="TDP298" s="75"/>
      <c r="TDQ298" s="76"/>
      <c r="TDR298" s="180"/>
      <c r="TDS298" s="180"/>
      <c r="TDT298" s="180"/>
      <c r="TDU298" s="75"/>
      <c r="TDV298" s="76"/>
      <c r="TDW298" s="181"/>
      <c r="TDX298" s="181"/>
      <c r="TDY298" s="182"/>
      <c r="TDZ298" s="134"/>
      <c r="TEA298" s="135"/>
      <c r="TEB298" s="111"/>
      <c r="TEC298" s="178"/>
      <c r="TED298" s="178"/>
      <c r="TEE298" s="178"/>
      <c r="TEF298" s="178"/>
      <c r="TEG298" s="179"/>
      <c r="TEH298" s="73"/>
      <c r="TEI298" s="73"/>
      <c r="TEJ298" s="180"/>
      <c r="TEK298" s="75"/>
      <c r="TEL298" s="76"/>
      <c r="TEM298" s="180"/>
      <c r="TEN298" s="180"/>
      <c r="TEO298" s="180"/>
      <c r="TEP298" s="75"/>
      <c r="TEQ298" s="76"/>
      <c r="TER298" s="181"/>
      <c r="TES298" s="181"/>
      <c r="TET298" s="182"/>
      <c r="TEU298" s="134"/>
      <c r="TEV298" s="135"/>
      <c r="TEW298" s="111"/>
      <c r="TEX298" s="178"/>
      <c r="TEY298" s="178"/>
      <c r="TEZ298" s="178"/>
      <c r="TFA298" s="178"/>
      <c r="TFB298" s="179"/>
      <c r="TFC298" s="73"/>
      <c r="TFD298" s="73"/>
      <c r="TFE298" s="180"/>
      <c r="TFF298" s="75"/>
      <c r="TFG298" s="76"/>
      <c r="TFH298" s="180"/>
      <c r="TFI298" s="180"/>
      <c r="TFJ298" s="180"/>
      <c r="TFK298" s="75"/>
      <c r="TFL298" s="76"/>
      <c r="TFM298" s="181"/>
      <c r="TFN298" s="181"/>
      <c r="TFO298" s="182"/>
      <c r="TFP298" s="134"/>
      <c r="TFQ298" s="135"/>
      <c r="TFR298" s="111"/>
      <c r="TFS298" s="178"/>
      <c r="TFT298" s="178"/>
      <c r="TFU298" s="178"/>
      <c r="TFV298" s="178"/>
      <c r="TFW298" s="179"/>
      <c r="TFX298" s="73"/>
      <c r="TFY298" s="73"/>
      <c r="TFZ298" s="180"/>
      <c r="TGA298" s="75"/>
      <c r="TGB298" s="76"/>
      <c r="TGC298" s="180"/>
      <c r="TGD298" s="180"/>
      <c r="TGE298" s="180"/>
      <c r="TGF298" s="75"/>
      <c r="TGG298" s="76"/>
      <c r="TGH298" s="181"/>
      <c r="TGI298" s="181"/>
      <c r="TGJ298" s="182"/>
      <c r="TGK298" s="134"/>
      <c r="TGL298" s="135"/>
      <c r="TGM298" s="111"/>
      <c r="TGN298" s="178"/>
      <c r="TGO298" s="178"/>
      <c r="TGP298" s="178"/>
      <c r="TGQ298" s="178"/>
      <c r="TGR298" s="179"/>
      <c r="TGS298" s="73"/>
      <c r="TGT298" s="73"/>
      <c r="TGU298" s="180"/>
      <c r="TGV298" s="75"/>
      <c r="TGW298" s="76"/>
      <c r="TGX298" s="180"/>
      <c r="TGY298" s="180"/>
      <c r="TGZ298" s="180"/>
      <c r="THA298" s="75"/>
      <c r="THB298" s="76"/>
      <c r="THC298" s="181"/>
      <c r="THD298" s="181"/>
      <c r="THE298" s="182"/>
      <c r="THF298" s="134"/>
      <c r="THG298" s="135"/>
      <c r="THH298" s="111"/>
      <c r="THI298" s="178"/>
      <c r="THJ298" s="178"/>
      <c r="THK298" s="178"/>
      <c r="THL298" s="178"/>
      <c r="THM298" s="179"/>
      <c r="THN298" s="73"/>
      <c r="THO298" s="73"/>
      <c r="THP298" s="180"/>
      <c r="THQ298" s="75"/>
      <c r="THR298" s="76"/>
      <c r="THS298" s="180"/>
      <c r="THT298" s="180"/>
      <c r="THU298" s="180"/>
      <c r="THV298" s="75"/>
      <c r="THW298" s="76"/>
      <c r="THX298" s="181"/>
      <c r="THY298" s="181"/>
      <c r="THZ298" s="182"/>
      <c r="TIA298" s="134"/>
      <c r="TIB298" s="135"/>
      <c r="TIC298" s="111"/>
      <c r="TID298" s="178"/>
      <c r="TIE298" s="178"/>
      <c r="TIF298" s="178"/>
      <c r="TIG298" s="178"/>
      <c r="TIH298" s="179"/>
      <c r="TII298" s="73"/>
      <c r="TIJ298" s="73"/>
      <c r="TIK298" s="180"/>
      <c r="TIL298" s="75"/>
      <c r="TIM298" s="76"/>
      <c r="TIN298" s="180"/>
      <c r="TIO298" s="180"/>
      <c r="TIP298" s="180"/>
      <c r="TIQ298" s="75"/>
      <c r="TIR298" s="76"/>
      <c r="TIS298" s="181"/>
      <c r="TIT298" s="181"/>
      <c r="TIU298" s="182"/>
      <c r="TIV298" s="134"/>
      <c r="TIW298" s="135"/>
      <c r="TIX298" s="111"/>
      <c r="TIY298" s="178"/>
      <c r="TIZ298" s="178"/>
      <c r="TJA298" s="178"/>
      <c r="TJB298" s="178"/>
      <c r="TJC298" s="179"/>
      <c r="TJD298" s="73"/>
      <c r="TJE298" s="73"/>
      <c r="TJF298" s="180"/>
      <c r="TJG298" s="75"/>
      <c r="TJH298" s="76"/>
      <c r="TJI298" s="180"/>
      <c r="TJJ298" s="180"/>
      <c r="TJK298" s="180"/>
      <c r="TJL298" s="75"/>
      <c r="TJM298" s="76"/>
      <c r="TJN298" s="181"/>
      <c r="TJO298" s="181"/>
      <c r="TJP298" s="182"/>
      <c r="TJQ298" s="134"/>
      <c r="TJR298" s="135"/>
      <c r="TJS298" s="111"/>
      <c r="TJT298" s="178"/>
      <c r="TJU298" s="178"/>
      <c r="TJV298" s="178"/>
      <c r="TJW298" s="178"/>
      <c r="TJX298" s="179"/>
      <c r="TJY298" s="73"/>
      <c r="TJZ298" s="73"/>
      <c r="TKA298" s="180"/>
      <c r="TKB298" s="75"/>
      <c r="TKC298" s="76"/>
      <c r="TKD298" s="180"/>
      <c r="TKE298" s="180"/>
      <c r="TKF298" s="180"/>
      <c r="TKG298" s="75"/>
      <c r="TKH298" s="76"/>
      <c r="TKI298" s="181"/>
      <c r="TKJ298" s="181"/>
      <c r="TKK298" s="182"/>
      <c r="TKL298" s="134"/>
      <c r="TKM298" s="135"/>
      <c r="TKN298" s="111"/>
      <c r="TKO298" s="178"/>
      <c r="TKP298" s="178"/>
      <c r="TKQ298" s="178"/>
      <c r="TKR298" s="178"/>
      <c r="TKS298" s="179"/>
      <c r="TKT298" s="73"/>
      <c r="TKU298" s="73"/>
      <c r="TKV298" s="180"/>
      <c r="TKW298" s="75"/>
      <c r="TKX298" s="76"/>
      <c r="TKY298" s="180"/>
      <c r="TKZ298" s="180"/>
      <c r="TLA298" s="180"/>
      <c r="TLB298" s="75"/>
      <c r="TLC298" s="76"/>
      <c r="TLD298" s="181"/>
      <c r="TLE298" s="181"/>
      <c r="TLF298" s="182"/>
      <c r="TLG298" s="134"/>
      <c r="TLH298" s="135"/>
      <c r="TLI298" s="111"/>
      <c r="TLJ298" s="178"/>
      <c r="TLK298" s="178"/>
      <c r="TLL298" s="178"/>
      <c r="TLM298" s="178"/>
      <c r="TLN298" s="179"/>
      <c r="TLO298" s="73"/>
      <c r="TLP298" s="73"/>
      <c r="TLQ298" s="180"/>
      <c r="TLR298" s="75"/>
      <c r="TLS298" s="76"/>
      <c r="TLT298" s="180"/>
      <c r="TLU298" s="180"/>
      <c r="TLV298" s="180"/>
      <c r="TLW298" s="75"/>
      <c r="TLX298" s="76"/>
      <c r="TLY298" s="181"/>
      <c r="TLZ298" s="181"/>
      <c r="TMA298" s="182"/>
      <c r="TMB298" s="134"/>
      <c r="TMC298" s="135"/>
      <c r="TMD298" s="111"/>
      <c r="TME298" s="178"/>
      <c r="TMF298" s="178"/>
      <c r="TMG298" s="178"/>
      <c r="TMH298" s="178"/>
      <c r="TMI298" s="179"/>
      <c r="TMJ298" s="73"/>
      <c r="TMK298" s="73"/>
      <c r="TML298" s="180"/>
      <c r="TMM298" s="75"/>
      <c r="TMN298" s="76"/>
      <c r="TMO298" s="180"/>
      <c r="TMP298" s="180"/>
      <c r="TMQ298" s="180"/>
      <c r="TMR298" s="75"/>
      <c r="TMS298" s="76"/>
      <c r="TMT298" s="181"/>
      <c r="TMU298" s="181"/>
      <c r="TMV298" s="182"/>
      <c r="TMW298" s="134"/>
      <c r="TMX298" s="135"/>
      <c r="TMY298" s="111"/>
      <c r="TMZ298" s="178"/>
      <c r="TNA298" s="178"/>
      <c r="TNB298" s="178"/>
      <c r="TNC298" s="178"/>
      <c r="TND298" s="179"/>
      <c r="TNE298" s="73"/>
      <c r="TNF298" s="73"/>
      <c r="TNG298" s="180"/>
      <c r="TNH298" s="75"/>
      <c r="TNI298" s="76"/>
      <c r="TNJ298" s="180"/>
      <c r="TNK298" s="180"/>
      <c r="TNL298" s="180"/>
      <c r="TNM298" s="75"/>
      <c r="TNN298" s="76"/>
      <c r="TNO298" s="181"/>
      <c r="TNP298" s="181"/>
      <c r="TNQ298" s="182"/>
      <c r="TNR298" s="134"/>
      <c r="TNS298" s="135"/>
      <c r="TNT298" s="111"/>
      <c r="TNU298" s="178"/>
      <c r="TNV298" s="178"/>
      <c r="TNW298" s="178"/>
      <c r="TNX298" s="178"/>
      <c r="TNY298" s="179"/>
      <c r="TNZ298" s="73"/>
      <c r="TOA298" s="73"/>
      <c r="TOB298" s="180"/>
      <c r="TOC298" s="75"/>
      <c r="TOD298" s="76"/>
      <c r="TOE298" s="180"/>
      <c r="TOF298" s="180"/>
      <c r="TOG298" s="180"/>
      <c r="TOH298" s="75"/>
      <c r="TOI298" s="76"/>
      <c r="TOJ298" s="181"/>
      <c r="TOK298" s="181"/>
      <c r="TOL298" s="182"/>
      <c r="TOM298" s="134"/>
      <c r="TON298" s="135"/>
      <c r="TOO298" s="111"/>
      <c r="TOP298" s="178"/>
      <c r="TOQ298" s="178"/>
      <c r="TOR298" s="178"/>
      <c r="TOS298" s="178"/>
      <c r="TOT298" s="179"/>
      <c r="TOU298" s="73"/>
      <c r="TOV298" s="73"/>
      <c r="TOW298" s="180"/>
      <c r="TOX298" s="75"/>
      <c r="TOY298" s="76"/>
      <c r="TOZ298" s="180"/>
      <c r="TPA298" s="180"/>
      <c r="TPB298" s="180"/>
      <c r="TPC298" s="75"/>
      <c r="TPD298" s="76"/>
      <c r="TPE298" s="181"/>
      <c r="TPF298" s="181"/>
      <c r="TPG298" s="182"/>
      <c r="TPH298" s="134"/>
      <c r="TPI298" s="135"/>
      <c r="TPJ298" s="111"/>
      <c r="TPK298" s="178"/>
      <c r="TPL298" s="178"/>
      <c r="TPM298" s="178"/>
      <c r="TPN298" s="178"/>
      <c r="TPO298" s="179"/>
      <c r="TPP298" s="73"/>
      <c r="TPQ298" s="73"/>
      <c r="TPR298" s="180"/>
      <c r="TPS298" s="75"/>
      <c r="TPT298" s="76"/>
      <c r="TPU298" s="180"/>
      <c r="TPV298" s="180"/>
      <c r="TPW298" s="180"/>
      <c r="TPX298" s="75"/>
      <c r="TPY298" s="76"/>
      <c r="TPZ298" s="181"/>
      <c r="TQA298" s="181"/>
      <c r="TQB298" s="182"/>
      <c r="TQC298" s="134"/>
      <c r="TQD298" s="135"/>
      <c r="TQE298" s="111"/>
      <c r="TQF298" s="178"/>
      <c r="TQG298" s="178"/>
      <c r="TQH298" s="178"/>
      <c r="TQI298" s="178"/>
      <c r="TQJ298" s="179"/>
      <c r="TQK298" s="73"/>
      <c r="TQL298" s="73"/>
      <c r="TQM298" s="180"/>
      <c r="TQN298" s="75"/>
      <c r="TQO298" s="76"/>
      <c r="TQP298" s="180"/>
      <c r="TQQ298" s="180"/>
      <c r="TQR298" s="180"/>
      <c r="TQS298" s="75"/>
      <c r="TQT298" s="76"/>
      <c r="TQU298" s="181"/>
      <c r="TQV298" s="181"/>
      <c r="TQW298" s="182"/>
      <c r="TQX298" s="134"/>
      <c r="TQY298" s="135"/>
      <c r="TQZ298" s="111"/>
      <c r="TRA298" s="178"/>
      <c r="TRB298" s="178"/>
      <c r="TRC298" s="178"/>
      <c r="TRD298" s="178"/>
      <c r="TRE298" s="179"/>
      <c r="TRF298" s="73"/>
      <c r="TRG298" s="73"/>
      <c r="TRH298" s="180"/>
      <c r="TRI298" s="75"/>
      <c r="TRJ298" s="76"/>
      <c r="TRK298" s="180"/>
      <c r="TRL298" s="180"/>
      <c r="TRM298" s="180"/>
      <c r="TRN298" s="75"/>
      <c r="TRO298" s="76"/>
      <c r="TRP298" s="181"/>
      <c r="TRQ298" s="181"/>
      <c r="TRR298" s="182"/>
      <c r="TRS298" s="134"/>
      <c r="TRT298" s="135"/>
      <c r="TRU298" s="111"/>
      <c r="TRV298" s="178"/>
      <c r="TRW298" s="178"/>
      <c r="TRX298" s="178"/>
      <c r="TRY298" s="178"/>
      <c r="TRZ298" s="179"/>
      <c r="TSA298" s="73"/>
      <c r="TSB298" s="73"/>
      <c r="TSC298" s="180"/>
      <c r="TSD298" s="75"/>
      <c r="TSE298" s="76"/>
      <c r="TSF298" s="180"/>
      <c r="TSG298" s="180"/>
      <c r="TSH298" s="180"/>
      <c r="TSI298" s="75"/>
      <c r="TSJ298" s="76"/>
      <c r="TSK298" s="181"/>
      <c r="TSL298" s="181"/>
      <c r="TSM298" s="182"/>
      <c r="TSN298" s="134"/>
      <c r="TSO298" s="135"/>
      <c r="TSP298" s="111"/>
      <c r="TSQ298" s="178"/>
      <c r="TSR298" s="178"/>
      <c r="TSS298" s="178"/>
      <c r="TST298" s="178"/>
      <c r="TSU298" s="179"/>
      <c r="TSV298" s="73"/>
      <c r="TSW298" s="73"/>
      <c r="TSX298" s="180"/>
      <c r="TSY298" s="75"/>
      <c r="TSZ298" s="76"/>
      <c r="TTA298" s="180"/>
      <c r="TTB298" s="180"/>
      <c r="TTC298" s="180"/>
      <c r="TTD298" s="75"/>
      <c r="TTE298" s="76"/>
      <c r="TTF298" s="181"/>
      <c r="TTG298" s="181"/>
      <c r="TTH298" s="182"/>
      <c r="TTI298" s="134"/>
      <c r="TTJ298" s="135"/>
      <c r="TTK298" s="111"/>
      <c r="TTL298" s="178"/>
      <c r="TTM298" s="178"/>
      <c r="TTN298" s="178"/>
      <c r="TTO298" s="178"/>
      <c r="TTP298" s="179"/>
      <c r="TTQ298" s="73"/>
      <c r="TTR298" s="73"/>
      <c r="TTS298" s="180"/>
      <c r="TTT298" s="75"/>
      <c r="TTU298" s="76"/>
      <c r="TTV298" s="180"/>
      <c r="TTW298" s="180"/>
      <c r="TTX298" s="180"/>
      <c r="TTY298" s="75"/>
      <c r="TTZ298" s="76"/>
      <c r="TUA298" s="181"/>
      <c r="TUB298" s="181"/>
      <c r="TUC298" s="182"/>
      <c r="TUD298" s="134"/>
      <c r="TUE298" s="135"/>
      <c r="TUF298" s="111"/>
      <c r="TUG298" s="178"/>
      <c r="TUH298" s="178"/>
      <c r="TUI298" s="178"/>
      <c r="TUJ298" s="178"/>
      <c r="TUK298" s="179"/>
      <c r="TUL298" s="73"/>
      <c r="TUM298" s="73"/>
      <c r="TUN298" s="180"/>
      <c r="TUO298" s="75"/>
      <c r="TUP298" s="76"/>
      <c r="TUQ298" s="180"/>
      <c r="TUR298" s="180"/>
      <c r="TUS298" s="180"/>
      <c r="TUT298" s="75"/>
      <c r="TUU298" s="76"/>
      <c r="TUV298" s="181"/>
      <c r="TUW298" s="181"/>
      <c r="TUX298" s="182"/>
      <c r="TUY298" s="134"/>
      <c r="TUZ298" s="135"/>
      <c r="TVA298" s="111"/>
      <c r="TVB298" s="178"/>
      <c r="TVC298" s="178"/>
      <c r="TVD298" s="178"/>
      <c r="TVE298" s="178"/>
      <c r="TVF298" s="179"/>
      <c r="TVG298" s="73"/>
      <c r="TVH298" s="73"/>
      <c r="TVI298" s="180"/>
      <c r="TVJ298" s="75"/>
      <c r="TVK298" s="76"/>
      <c r="TVL298" s="180"/>
      <c r="TVM298" s="180"/>
      <c r="TVN298" s="180"/>
      <c r="TVO298" s="75"/>
      <c r="TVP298" s="76"/>
      <c r="TVQ298" s="181"/>
      <c r="TVR298" s="181"/>
      <c r="TVS298" s="182"/>
      <c r="TVT298" s="134"/>
      <c r="TVU298" s="135"/>
      <c r="TVV298" s="111"/>
      <c r="TVW298" s="178"/>
      <c r="TVX298" s="178"/>
      <c r="TVY298" s="178"/>
      <c r="TVZ298" s="178"/>
      <c r="TWA298" s="179"/>
      <c r="TWB298" s="73"/>
      <c r="TWC298" s="73"/>
      <c r="TWD298" s="180"/>
      <c r="TWE298" s="75"/>
      <c r="TWF298" s="76"/>
      <c r="TWG298" s="180"/>
      <c r="TWH298" s="180"/>
      <c r="TWI298" s="180"/>
      <c r="TWJ298" s="75"/>
      <c r="TWK298" s="76"/>
      <c r="TWL298" s="181"/>
      <c r="TWM298" s="181"/>
      <c r="TWN298" s="182"/>
      <c r="TWO298" s="134"/>
      <c r="TWP298" s="135"/>
      <c r="TWQ298" s="111"/>
      <c r="TWR298" s="178"/>
      <c r="TWS298" s="178"/>
      <c r="TWT298" s="178"/>
      <c r="TWU298" s="178"/>
      <c r="TWV298" s="179"/>
      <c r="TWW298" s="73"/>
      <c r="TWX298" s="73"/>
      <c r="TWY298" s="180"/>
      <c r="TWZ298" s="75"/>
      <c r="TXA298" s="76"/>
      <c r="TXB298" s="180"/>
      <c r="TXC298" s="180"/>
      <c r="TXD298" s="180"/>
      <c r="TXE298" s="75"/>
      <c r="TXF298" s="76"/>
      <c r="TXG298" s="181"/>
      <c r="TXH298" s="181"/>
      <c r="TXI298" s="182"/>
      <c r="TXJ298" s="134"/>
      <c r="TXK298" s="135"/>
      <c r="TXL298" s="111"/>
      <c r="TXM298" s="178"/>
      <c r="TXN298" s="178"/>
      <c r="TXO298" s="178"/>
      <c r="TXP298" s="178"/>
      <c r="TXQ298" s="179"/>
      <c r="TXR298" s="73"/>
      <c r="TXS298" s="73"/>
      <c r="TXT298" s="180"/>
      <c r="TXU298" s="75"/>
      <c r="TXV298" s="76"/>
      <c r="TXW298" s="180"/>
      <c r="TXX298" s="180"/>
      <c r="TXY298" s="180"/>
      <c r="TXZ298" s="75"/>
      <c r="TYA298" s="76"/>
      <c r="TYB298" s="181"/>
      <c r="TYC298" s="181"/>
      <c r="TYD298" s="182"/>
      <c r="TYE298" s="134"/>
      <c r="TYF298" s="135"/>
      <c r="TYG298" s="111"/>
      <c r="TYH298" s="178"/>
      <c r="TYI298" s="178"/>
      <c r="TYJ298" s="178"/>
      <c r="TYK298" s="178"/>
      <c r="TYL298" s="179"/>
      <c r="TYM298" s="73"/>
      <c r="TYN298" s="73"/>
      <c r="TYO298" s="180"/>
      <c r="TYP298" s="75"/>
      <c r="TYQ298" s="76"/>
      <c r="TYR298" s="180"/>
      <c r="TYS298" s="180"/>
      <c r="TYT298" s="180"/>
      <c r="TYU298" s="75"/>
      <c r="TYV298" s="76"/>
      <c r="TYW298" s="181"/>
      <c r="TYX298" s="181"/>
      <c r="TYY298" s="182"/>
      <c r="TYZ298" s="134"/>
      <c r="TZA298" s="135"/>
      <c r="TZB298" s="111"/>
      <c r="TZC298" s="178"/>
      <c r="TZD298" s="178"/>
      <c r="TZE298" s="178"/>
      <c r="TZF298" s="178"/>
      <c r="TZG298" s="179"/>
      <c r="TZH298" s="73"/>
      <c r="TZI298" s="73"/>
      <c r="TZJ298" s="180"/>
      <c r="TZK298" s="75"/>
      <c r="TZL298" s="76"/>
      <c r="TZM298" s="180"/>
      <c r="TZN298" s="180"/>
      <c r="TZO298" s="180"/>
      <c r="TZP298" s="75"/>
      <c r="TZQ298" s="76"/>
      <c r="TZR298" s="181"/>
      <c r="TZS298" s="181"/>
      <c r="TZT298" s="182"/>
      <c r="TZU298" s="134"/>
      <c r="TZV298" s="135"/>
      <c r="TZW298" s="111"/>
      <c r="TZX298" s="178"/>
      <c r="TZY298" s="178"/>
      <c r="TZZ298" s="178"/>
      <c r="UAA298" s="178"/>
      <c r="UAB298" s="179"/>
      <c r="UAC298" s="73"/>
      <c r="UAD298" s="73"/>
      <c r="UAE298" s="180"/>
      <c r="UAF298" s="75"/>
      <c r="UAG298" s="76"/>
      <c r="UAH298" s="180"/>
      <c r="UAI298" s="180"/>
      <c r="UAJ298" s="180"/>
      <c r="UAK298" s="75"/>
      <c r="UAL298" s="76"/>
      <c r="UAM298" s="181"/>
      <c r="UAN298" s="181"/>
      <c r="UAO298" s="182"/>
      <c r="UAP298" s="134"/>
      <c r="UAQ298" s="135"/>
      <c r="UAR298" s="111"/>
      <c r="UAS298" s="178"/>
      <c r="UAT298" s="178"/>
      <c r="UAU298" s="178"/>
      <c r="UAV298" s="178"/>
      <c r="UAW298" s="179"/>
      <c r="UAX298" s="73"/>
      <c r="UAY298" s="73"/>
      <c r="UAZ298" s="180"/>
      <c r="UBA298" s="75"/>
      <c r="UBB298" s="76"/>
      <c r="UBC298" s="180"/>
      <c r="UBD298" s="180"/>
      <c r="UBE298" s="180"/>
      <c r="UBF298" s="75"/>
      <c r="UBG298" s="76"/>
      <c r="UBH298" s="181"/>
      <c r="UBI298" s="181"/>
      <c r="UBJ298" s="182"/>
      <c r="UBK298" s="134"/>
      <c r="UBL298" s="135"/>
      <c r="UBM298" s="111"/>
      <c r="UBN298" s="178"/>
      <c r="UBO298" s="178"/>
      <c r="UBP298" s="178"/>
      <c r="UBQ298" s="178"/>
      <c r="UBR298" s="179"/>
      <c r="UBS298" s="73"/>
      <c r="UBT298" s="73"/>
      <c r="UBU298" s="180"/>
      <c r="UBV298" s="75"/>
      <c r="UBW298" s="76"/>
      <c r="UBX298" s="180"/>
      <c r="UBY298" s="180"/>
      <c r="UBZ298" s="180"/>
      <c r="UCA298" s="75"/>
      <c r="UCB298" s="76"/>
      <c r="UCC298" s="181"/>
      <c r="UCD298" s="181"/>
      <c r="UCE298" s="182"/>
      <c r="UCF298" s="134"/>
      <c r="UCG298" s="135"/>
      <c r="UCH298" s="111"/>
      <c r="UCI298" s="178"/>
      <c r="UCJ298" s="178"/>
      <c r="UCK298" s="178"/>
      <c r="UCL298" s="178"/>
      <c r="UCM298" s="179"/>
      <c r="UCN298" s="73"/>
      <c r="UCO298" s="73"/>
      <c r="UCP298" s="180"/>
      <c r="UCQ298" s="75"/>
      <c r="UCR298" s="76"/>
      <c r="UCS298" s="180"/>
      <c r="UCT298" s="180"/>
      <c r="UCU298" s="180"/>
      <c r="UCV298" s="75"/>
      <c r="UCW298" s="76"/>
      <c r="UCX298" s="181"/>
      <c r="UCY298" s="181"/>
      <c r="UCZ298" s="182"/>
      <c r="UDA298" s="134"/>
      <c r="UDB298" s="135"/>
      <c r="UDC298" s="111"/>
      <c r="UDD298" s="178"/>
      <c r="UDE298" s="178"/>
      <c r="UDF298" s="178"/>
      <c r="UDG298" s="178"/>
      <c r="UDH298" s="179"/>
      <c r="UDI298" s="73"/>
      <c r="UDJ298" s="73"/>
      <c r="UDK298" s="180"/>
      <c r="UDL298" s="75"/>
      <c r="UDM298" s="76"/>
      <c r="UDN298" s="180"/>
      <c r="UDO298" s="180"/>
      <c r="UDP298" s="180"/>
      <c r="UDQ298" s="75"/>
      <c r="UDR298" s="76"/>
      <c r="UDS298" s="181"/>
      <c r="UDT298" s="181"/>
      <c r="UDU298" s="182"/>
      <c r="UDV298" s="134"/>
      <c r="UDW298" s="135"/>
      <c r="UDX298" s="111"/>
      <c r="UDY298" s="178"/>
      <c r="UDZ298" s="178"/>
      <c r="UEA298" s="178"/>
      <c r="UEB298" s="178"/>
      <c r="UEC298" s="179"/>
      <c r="UED298" s="73"/>
      <c r="UEE298" s="73"/>
      <c r="UEF298" s="180"/>
      <c r="UEG298" s="75"/>
      <c r="UEH298" s="76"/>
      <c r="UEI298" s="180"/>
      <c r="UEJ298" s="180"/>
      <c r="UEK298" s="180"/>
      <c r="UEL298" s="75"/>
      <c r="UEM298" s="76"/>
      <c r="UEN298" s="181"/>
      <c r="UEO298" s="181"/>
      <c r="UEP298" s="182"/>
      <c r="UEQ298" s="134"/>
      <c r="UER298" s="135"/>
      <c r="UES298" s="111"/>
      <c r="UET298" s="178"/>
      <c r="UEU298" s="178"/>
      <c r="UEV298" s="178"/>
      <c r="UEW298" s="178"/>
      <c r="UEX298" s="179"/>
      <c r="UEY298" s="73"/>
      <c r="UEZ298" s="73"/>
      <c r="UFA298" s="180"/>
      <c r="UFB298" s="75"/>
      <c r="UFC298" s="76"/>
      <c r="UFD298" s="180"/>
      <c r="UFE298" s="180"/>
      <c r="UFF298" s="180"/>
      <c r="UFG298" s="75"/>
      <c r="UFH298" s="76"/>
      <c r="UFI298" s="181"/>
      <c r="UFJ298" s="181"/>
      <c r="UFK298" s="182"/>
      <c r="UFL298" s="134"/>
      <c r="UFM298" s="135"/>
      <c r="UFN298" s="111"/>
      <c r="UFO298" s="178"/>
      <c r="UFP298" s="178"/>
      <c r="UFQ298" s="178"/>
      <c r="UFR298" s="178"/>
      <c r="UFS298" s="179"/>
      <c r="UFT298" s="73"/>
      <c r="UFU298" s="73"/>
      <c r="UFV298" s="180"/>
      <c r="UFW298" s="75"/>
      <c r="UFX298" s="76"/>
      <c r="UFY298" s="180"/>
      <c r="UFZ298" s="180"/>
      <c r="UGA298" s="180"/>
      <c r="UGB298" s="75"/>
      <c r="UGC298" s="76"/>
      <c r="UGD298" s="181"/>
      <c r="UGE298" s="181"/>
      <c r="UGF298" s="182"/>
      <c r="UGG298" s="134"/>
      <c r="UGH298" s="135"/>
      <c r="UGI298" s="111"/>
      <c r="UGJ298" s="178"/>
      <c r="UGK298" s="178"/>
      <c r="UGL298" s="178"/>
      <c r="UGM298" s="178"/>
      <c r="UGN298" s="179"/>
      <c r="UGO298" s="73"/>
      <c r="UGP298" s="73"/>
      <c r="UGQ298" s="180"/>
      <c r="UGR298" s="75"/>
      <c r="UGS298" s="76"/>
      <c r="UGT298" s="180"/>
      <c r="UGU298" s="180"/>
      <c r="UGV298" s="180"/>
      <c r="UGW298" s="75"/>
      <c r="UGX298" s="76"/>
      <c r="UGY298" s="181"/>
      <c r="UGZ298" s="181"/>
      <c r="UHA298" s="182"/>
      <c r="UHB298" s="134"/>
      <c r="UHC298" s="135"/>
      <c r="UHD298" s="111"/>
      <c r="UHE298" s="178"/>
      <c r="UHF298" s="178"/>
      <c r="UHG298" s="178"/>
      <c r="UHH298" s="178"/>
      <c r="UHI298" s="179"/>
      <c r="UHJ298" s="73"/>
      <c r="UHK298" s="73"/>
      <c r="UHL298" s="180"/>
      <c r="UHM298" s="75"/>
      <c r="UHN298" s="76"/>
      <c r="UHO298" s="180"/>
      <c r="UHP298" s="180"/>
      <c r="UHQ298" s="180"/>
      <c r="UHR298" s="75"/>
      <c r="UHS298" s="76"/>
      <c r="UHT298" s="181"/>
      <c r="UHU298" s="181"/>
      <c r="UHV298" s="182"/>
      <c r="UHW298" s="134"/>
      <c r="UHX298" s="135"/>
      <c r="UHY298" s="111"/>
      <c r="UHZ298" s="178"/>
      <c r="UIA298" s="178"/>
      <c r="UIB298" s="178"/>
      <c r="UIC298" s="178"/>
      <c r="UID298" s="179"/>
      <c r="UIE298" s="73"/>
      <c r="UIF298" s="73"/>
      <c r="UIG298" s="180"/>
      <c r="UIH298" s="75"/>
      <c r="UII298" s="76"/>
      <c r="UIJ298" s="180"/>
      <c r="UIK298" s="180"/>
      <c r="UIL298" s="180"/>
      <c r="UIM298" s="75"/>
      <c r="UIN298" s="76"/>
      <c r="UIO298" s="181"/>
      <c r="UIP298" s="181"/>
      <c r="UIQ298" s="182"/>
      <c r="UIR298" s="134"/>
      <c r="UIS298" s="135"/>
      <c r="UIT298" s="111"/>
      <c r="UIU298" s="178"/>
      <c r="UIV298" s="178"/>
      <c r="UIW298" s="178"/>
      <c r="UIX298" s="178"/>
      <c r="UIY298" s="179"/>
      <c r="UIZ298" s="73"/>
      <c r="UJA298" s="73"/>
      <c r="UJB298" s="180"/>
      <c r="UJC298" s="75"/>
      <c r="UJD298" s="76"/>
      <c r="UJE298" s="180"/>
      <c r="UJF298" s="180"/>
      <c r="UJG298" s="180"/>
      <c r="UJH298" s="75"/>
      <c r="UJI298" s="76"/>
      <c r="UJJ298" s="181"/>
      <c r="UJK298" s="181"/>
      <c r="UJL298" s="182"/>
      <c r="UJM298" s="134"/>
      <c r="UJN298" s="135"/>
      <c r="UJO298" s="111"/>
      <c r="UJP298" s="178"/>
      <c r="UJQ298" s="178"/>
      <c r="UJR298" s="178"/>
      <c r="UJS298" s="178"/>
      <c r="UJT298" s="179"/>
      <c r="UJU298" s="73"/>
      <c r="UJV298" s="73"/>
      <c r="UJW298" s="180"/>
      <c r="UJX298" s="75"/>
      <c r="UJY298" s="76"/>
      <c r="UJZ298" s="180"/>
      <c r="UKA298" s="180"/>
      <c r="UKB298" s="180"/>
      <c r="UKC298" s="75"/>
      <c r="UKD298" s="76"/>
      <c r="UKE298" s="181"/>
      <c r="UKF298" s="181"/>
      <c r="UKG298" s="182"/>
      <c r="UKH298" s="134"/>
      <c r="UKI298" s="135"/>
      <c r="UKJ298" s="111"/>
      <c r="UKK298" s="178"/>
      <c r="UKL298" s="178"/>
      <c r="UKM298" s="178"/>
      <c r="UKN298" s="178"/>
      <c r="UKO298" s="179"/>
      <c r="UKP298" s="73"/>
      <c r="UKQ298" s="73"/>
      <c r="UKR298" s="180"/>
      <c r="UKS298" s="75"/>
      <c r="UKT298" s="76"/>
      <c r="UKU298" s="180"/>
      <c r="UKV298" s="180"/>
      <c r="UKW298" s="180"/>
      <c r="UKX298" s="75"/>
      <c r="UKY298" s="76"/>
      <c r="UKZ298" s="181"/>
      <c r="ULA298" s="181"/>
      <c r="ULB298" s="182"/>
      <c r="ULC298" s="134"/>
      <c r="ULD298" s="135"/>
      <c r="ULE298" s="111"/>
      <c r="ULF298" s="178"/>
      <c r="ULG298" s="178"/>
      <c r="ULH298" s="178"/>
      <c r="ULI298" s="178"/>
      <c r="ULJ298" s="179"/>
      <c r="ULK298" s="73"/>
      <c r="ULL298" s="73"/>
      <c r="ULM298" s="180"/>
      <c r="ULN298" s="75"/>
      <c r="ULO298" s="76"/>
      <c r="ULP298" s="180"/>
      <c r="ULQ298" s="180"/>
      <c r="ULR298" s="180"/>
      <c r="ULS298" s="75"/>
      <c r="ULT298" s="76"/>
      <c r="ULU298" s="181"/>
      <c r="ULV298" s="181"/>
      <c r="ULW298" s="182"/>
      <c r="ULX298" s="134"/>
      <c r="ULY298" s="135"/>
      <c r="ULZ298" s="111"/>
      <c r="UMA298" s="178"/>
      <c r="UMB298" s="178"/>
      <c r="UMC298" s="178"/>
      <c r="UMD298" s="178"/>
      <c r="UME298" s="179"/>
      <c r="UMF298" s="73"/>
      <c r="UMG298" s="73"/>
      <c r="UMH298" s="180"/>
      <c r="UMI298" s="75"/>
      <c r="UMJ298" s="76"/>
      <c r="UMK298" s="180"/>
      <c r="UML298" s="180"/>
      <c r="UMM298" s="180"/>
      <c r="UMN298" s="75"/>
      <c r="UMO298" s="76"/>
      <c r="UMP298" s="181"/>
      <c r="UMQ298" s="181"/>
      <c r="UMR298" s="182"/>
      <c r="UMS298" s="134"/>
      <c r="UMT298" s="135"/>
      <c r="UMU298" s="111"/>
      <c r="UMV298" s="178"/>
      <c r="UMW298" s="178"/>
      <c r="UMX298" s="178"/>
      <c r="UMY298" s="178"/>
      <c r="UMZ298" s="179"/>
      <c r="UNA298" s="73"/>
      <c r="UNB298" s="73"/>
      <c r="UNC298" s="180"/>
      <c r="UND298" s="75"/>
      <c r="UNE298" s="76"/>
      <c r="UNF298" s="180"/>
      <c r="UNG298" s="180"/>
      <c r="UNH298" s="180"/>
      <c r="UNI298" s="75"/>
      <c r="UNJ298" s="76"/>
      <c r="UNK298" s="181"/>
      <c r="UNL298" s="181"/>
      <c r="UNM298" s="182"/>
      <c r="UNN298" s="134"/>
      <c r="UNO298" s="135"/>
      <c r="UNP298" s="111"/>
      <c r="UNQ298" s="178"/>
      <c r="UNR298" s="178"/>
      <c r="UNS298" s="178"/>
      <c r="UNT298" s="178"/>
      <c r="UNU298" s="179"/>
      <c r="UNV298" s="73"/>
      <c r="UNW298" s="73"/>
      <c r="UNX298" s="180"/>
      <c r="UNY298" s="75"/>
      <c r="UNZ298" s="76"/>
      <c r="UOA298" s="180"/>
      <c r="UOB298" s="180"/>
      <c r="UOC298" s="180"/>
      <c r="UOD298" s="75"/>
      <c r="UOE298" s="76"/>
      <c r="UOF298" s="181"/>
      <c r="UOG298" s="181"/>
      <c r="UOH298" s="182"/>
      <c r="UOI298" s="134"/>
      <c r="UOJ298" s="135"/>
      <c r="UOK298" s="111"/>
      <c r="UOL298" s="178"/>
      <c r="UOM298" s="178"/>
      <c r="UON298" s="178"/>
      <c r="UOO298" s="178"/>
      <c r="UOP298" s="179"/>
      <c r="UOQ298" s="73"/>
      <c r="UOR298" s="73"/>
      <c r="UOS298" s="180"/>
      <c r="UOT298" s="75"/>
      <c r="UOU298" s="76"/>
      <c r="UOV298" s="180"/>
      <c r="UOW298" s="180"/>
      <c r="UOX298" s="180"/>
      <c r="UOY298" s="75"/>
      <c r="UOZ298" s="76"/>
      <c r="UPA298" s="181"/>
      <c r="UPB298" s="181"/>
      <c r="UPC298" s="182"/>
      <c r="UPD298" s="134"/>
      <c r="UPE298" s="135"/>
      <c r="UPF298" s="111"/>
      <c r="UPG298" s="178"/>
      <c r="UPH298" s="178"/>
      <c r="UPI298" s="178"/>
      <c r="UPJ298" s="178"/>
      <c r="UPK298" s="179"/>
      <c r="UPL298" s="73"/>
      <c r="UPM298" s="73"/>
      <c r="UPN298" s="180"/>
      <c r="UPO298" s="75"/>
      <c r="UPP298" s="76"/>
      <c r="UPQ298" s="180"/>
      <c r="UPR298" s="180"/>
      <c r="UPS298" s="180"/>
      <c r="UPT298" s="75"/>
      <c r="UPU298" s="76"/>
      <c r="UPV298" s="181"/>
      <c r="UPW298" s="181"/>
      <c r="UPX298" s="182"/>
      <c r="UPY298" s="134"/>
      <c r="UPZ298" s="135"/>
      <c r="UQA298" s="111"/>
      <c r="UQB298" s="178"/>
      <c r="UQC298" s="178"/>
      <c r="UQD298" s="178"/>
      <c r="UQE298" s="178"/>
      <c r="UQF298" s="179"/>
      <c r="UQG298" s="73"/>
      <c r="UQH298" s="73"/>
      <c r="UQI298" s="180"/>
      <c r="UQJ298" s="75"/>
      <c r="UQK298" s="76"/>
      <c r="UQL298" s="180"/>
      <c r="UQM298" s="180"/>
      <c r="UQN298" s="180"/>
      <c r="UQO298" s="75"/>
      <c r="UQP298" s="76"/>
      <c r="UQQ298" s="181"/>
      <c r="UQR298" s="181"/>
      <c r="UQS298" s="182"/>
      <c r="UQT298" s="134"/>
      <c r="UQU298" s="135"/>
      <c r="UQV298" s="111"/>
      <c r="UQW298" s="178"/>
      <c r="UQX298" s="178"/>
      <c r="UQY298" s="178"/>
      <c r="UQZ298" s="178"/>
      <c r="URA298" s="179"/>
      <c r="URB298" s="73"/>
      <c r="URC298" s="73"/>
      <c r="URD298" s="180"/>
      <c r="URE298" s="75"/>
      <c r="URF298" s="76"/>
      <c r="URG298" s="180"/>
      <c r="URH298" s="180"/>
      <c r="URI298" s="180"/>
      <c r="URJ298" s="75"/>
      <c r="URK298" s="76"/>
      <c r="URL298" s="181"/>
      <c r="URM298" s="181"/>
      <c r="URN298" s="182"/>
      <c r="URO298" s="134"/>
      <c r="URP298" s="135"/>
      <c r="URQ298" s="111"/>
      <c r="URR298" s="178"/>
      <c r="URS298" s="178"/>
      <c r="URT298" s="178"/>
      <c r="URU298" s="178"/>
      <c r="URV298" s="179"/>
      <c r="URW298" s="73"/>
      <c r="URX298" s="73"/>
      <c r="URY298" s="180"/>
      <c r="URZ298" s="75"/>
      <c r="USA298" s="76"/>
      <c r="USB298" s="180"/>
      <c r="USC298" s="180"/>
      <c r="USD298" s="180"/>
      <c r="USE298" s="75"/>
      <c r="USF298" s="76"/>
      <c r="USG298" s="181"/>
      <c r="USH298" s="181"/>
      <c r="USI298" s="182"/>
      <c r="USJ298" s="134"/>
      <c r="USK298" s="135"/>
      <c r="USL298" s="111"/>
      <c r="USM298" s="178"/>
      <c r="USN298" s="178"/>
      <c r="USO298" s="178"/>
      <c r="USP298" s="178"/>
      <c r="USQ298" s="179"/>
      <c r="USR298" s="73"/>
      <c r="USS298" s="73"/>
      <c r="UST298" s="180"/>
      <c r="USU298" s="75"/>
      <c r="USV298" s="76"/>
      <c r="USW298" s="180"/>
      <c r="USX298" s="180"/>
      <c r="USY298" s="180"/>
      <c r="USZ298" s="75"/>
      <c r="UTA298" s="76"/>
      <c r="UTB298" s="181"/>
      <c r="UTC298" s="181"/>
      <c r="UTD298" s="182"/>
      <c r="UTE298" s="134"/>
      <c r="UTF298" s="135"/>
      <c r="UTG298" s="111"/>
      <c r="UTH298" s="178"/>
      <c r="UTI298" s="178"/>
      <c r="UTJ298" s="178"/>
      <c r="UTK298" s="178"/>
      <c r="UTL298" s="179"/>
      <c r="UTM298" s="73"/>
      <c r="UTN298" s="73"/>
      <c r="UTO298" s="180"/>
      <c r="UTP298" s="75"/>
      <c r="UTQ298" s="76"/>
      <c r="UTR298" s="180"/>
      <c r="UTS298" s="180"/>
      <c r="UTT298" s="180"/>
      <c r="UTU298" s="75"/>
      <c r="UTV298" s="76"/>
      <c r="UTW298" s="181"/>
      <c r="UTX298" s="181"/>
      <c r="UTY298" s="182"/>
      <c r="UTZ298" s="134"/>
      <c r="UUA298" s="135"/>
      <c r="UUB298" s="111"/>
      <c r="UUC298" s="178"/>
      <c r="UUD298" s="178"/>
      <c r="UUE298" s="178"/>
      <c r="UUF298" s="178"/>
      <c r="UUG298" s="179"/>
      <c r="UUH298" s="73"/>
      <c r="UUI298" s="73"/>
      <c r="UUJ298" s="180"/>
      <c r="UUK298" s="75"/>
      <c r="UUL298" s="76"/>
      <c r="UUM298" s="180"/>
      <c r="UUN298" s="180"/>
      <c r="UUO298" s="180"/>
      <c r="UUP298" s="75"/>
      <c r="UUQ298" s="76"/>
      <c r="UUR298" s="181"/>
      <c r="UUS298" s="181"/>
      <c r="UUT298" s="182"/>
      <c r="UUU298" s="134"/>
      <c r="UUV298" s="135"/>
      <c r="UUW298" s="111"/>
      <c r="UUX298" s="178"/>
      <c r="UUY298" s="178"/>
      <c r="UUZ298" s="178"/>
      <c r="UVA298" s="178"/>
      <c r="UVB298" s="179"/>
      <c r="UVC298" s="73"/>
      <c r="UVD298" s="73"/>
      <c r="UVE298" s="180"/>
      <c r="UVF298" s="75"/>
      <c r="UVG298" s="76"/>
      <c r="UVH298" s="180"/>
      <c r="UVI298" s="180"/>
      <c r="UVJ298" s="180"/>
      <c r="UVK298" s="75"/>
      <c r="UVL298" s="76"/>
      <c r="UVM298" s="181"/>
      <c r="UVN298" s="181"/>
      <c r="UVO298" s="182"/>
      <c r="UVP298" s="134"/>
      <c r="UVQ298" s="135"/>
      <c r="UVR298" s="111"/>
      <c r="UVS298" s="178"/>
      <c r="UVT298" s="178"/>
      <c r="UVU298" s="178"/>
      <c r="UVV298" s="178"/>
      <c r="UVW298" s="179"/>
      <c r="UVX298" s="73"/>
      <c r="UVY298" s="73"/>
      <c r="UVZ298" s="180"/>
      <c r="UWA298" s="75"/>
      <c r="UWB298" s="76"/>
      <c r="UWC298" s="180"/>
      <c r="UWD298" s="180"/>
      <c r="UWE298" s="180"/>
      <c r="UWF298" s="75"/>
      <c r="UWG298" s="76"/>
      <c r="UWH298" s="181"/>
      <c r="UWI298" s="181"/>
      <c r="UWJ298" s="182"/>
      <c r="UWK298" s="134"/>
      <c r="UWL298" s="135"/>
      <c r="UWM298" s="111"/>
      <c r="UWN298" s="178"/>
      <c r="UWO298" s="178"/>
      <c r="UWP298" s="178"/>
      <c r="UWQ298" s="178"/>
      <c r="UWR298" s="179"/>
      <c r="UWS298" s="73"/>
      <c r="UWT298" s="73"/>
      <c r="UWU298" s="180"/>
      <c r="UWV298" s="75"/>
      <c r="UWW298" s="76"/>
      <c r="UWX298" s="180"/>
      <c r="UWY298" s="180"/>
      <c r="UWZ298" s="180"/>
      <c r="UXA298" s="75"/>
      <c r="UXB298" s="76"/>
      <c r="UXC298" s="181"/>
      <c r="UXD298" s="181"/>
      <c r="UXE298" s="182"/>
      <c r="UXF298" s="134"/>
      <c r="UXG298" s="135"/>
      <c r="UXH298" s="111"/>
      <c r="UXI298" s="178"/>
      <c r="UXJ298" s="178"/>
      <c r="UXK298" s="178"/>
      <c r="UXL298" s="178"/>
      <c r="UXM298" s="179"/>
      <c r="UXN298" s="73"/>
      <c r="UXO298" s="73"/>
      <c r="UXP298" s="180"/>
      <c r="UXQ298" s="75"/>
      <c r="UXR298" s="76"/>
      <c r="UXS298" s="180"/>
      <c r="UXT298" s="180"/>
      <c r="UXU298" s="180"/>
      <c r="UXV298" s="75"/>
      <c r="UXW298" s="76"/>
      <c r="UXX298" s="181"/>
      <c r="UXY298" s="181"/>
      <c r="UXZ298" s="182"/>
      <c r="UYA298" s="134"/>
      <c r="UYB298" s="135"/>
      <c r="UYC298" s="111"/>
      <c r="UYD298" s="178"/>
      <c r="UYE298" s="178"/>
      <c r="UYF298" s="178"/>
      <c r="UYG298" s="178"/>
      <c r="UYH298" s="179"/>
      <c r="UYI298" s="73"/>
      <c r="UYJ298" s="73"/>
      <c r="UYK298" s="180"/>
      <c r="UYL298" s="75"/>
      <c r="UYM298" s="76"/>
      <c r="UYN298" s="180"/>
      <c r="UYO298" s="180"/>
      <c r="UYP298" s="180"/>
      <c r="UYQ298" s="75"/>
      <c r="UYR298" s="76"/>
      <c r="UYS298" s="181"/>
      <c r="UYT298" s="181"/>
      <c r="UYU298" s="182"/>
      <c r="UYV298" s="134"/>
      <c r="UYW298" s="135"/>
      <c r="UYX298" s="111"/>
      <c r="UYY298" s="178"/>
      <c r="UYZ298" s="178"/>
      <c r="UZA298" s="178"/>
      <c r="UZB298" s="178"/>
      <c r="UZC298" s="179"/>
      <c r="UZD298" s="73"/>
      <c r="UZE298" s="73"/>
      <c r="UZF298" s="180"/>
      <c r="UZG298" s="75"/>
      <c r="UZH298" s="76"/>
      <c r="UZI298" s="180"/>
      <c r="UZJ298" s="180"/>
      <c r="UZK298" s="180"/>
      <c r="UZL298" s="75"/>
      <c r="UZM298" s="76"/>
      <c r="UZN298" s="181"/>
      <c r="UZO298" s="181"/>
      <c r="UZP298" s="182"/>
      <c r="UZQ298" s="134"/>
      <c r="UZR298" s="135"/>
      <c r="UZS298" s="111"/>
      <c r="UZT298" s="178"/>
      <c r="UZU298" s="178"/>
      <c r="UZV298" s="178"/>
      <c r="UZW298" s="178"/>
      <c r="UZX298" s="179"/>
      <c r="UZY298" s="73"/>
      <c r="UZZ298" s="73"/>
      <c r="VAA298" s="180"/>
      <c r="VAB298" s="75"/>
      <c r="VAC298" s="76"/>
      <c r="VAD298" s="180"/>
      <c r="VAE298" s="180"/>
      <c r="VAF298" s="180"/>
      <c r="VAG298" s="75"/>
      <c r="VAH298" s="76"/>
      <c r="VAI298" s="181"/>
      <c r="VAJ298" s="181"/>
      <c r="VAK298" s="182"/>
      <c r="VAL298" s="134"/>
      <c r="VAM298" s="135"/>
      <c r="VAN298" s="111"/>
      <c r="VAO298" s="178"/>
      <c r="VAP298" s="178"/>
      <c r="VAQ298" s="178"/>
      <c r="VAR298" s="178"/>
      <c r="VAS298" s="179"/>
      <c r="VAT298" s="73"/>
      <c r="VAU298" s="73"/>
      <c r="VAV298" s="180"/>
      <c r="VAW298" s="75"/>
      <c r="VAX298" s="76"/>
      <c r="VAY298" s="180"/>
      <c r="VAZ298" s="180"/>
      <c r="VBA298" s="180"/>
      <c r="VBB298" s="75"/>
      <c r="VBC298" s="76"/>
      <c r="VBD298" s="181"/>
      <c r="VBE298" s="181"/>
      <c r="VBF298" s="182"/>
      <c r="VBG298" s="134"/>
      <c r="VBH298" s="135"/>
      <c r="VBI298" s="111"/>
      <c r="VBJ298" s="178"/>
      <c r="VBK298" s="178"/>
      <c r="VBL298" s="178"/>
      <c r="VBM298" s="178"/>
      <c r="VBN298" s="179"/>
      <c r="VBO298" s="73"/>
      <c r="VBP298" s="73"/>
      <c r="VBQ298" s="180"/>
      <c r="VBR298" s="75"/>
      <c r="VBS298" s="76"/>
      <c r="VBT298" s="180"/>
      <c r="VBU298" s="180"/>
      <c r="VBV298" s="180"/>
      <c r="VBW298" s="75"/>
      <c r="VBX298" s="76"/>
      <c r="VBY298" s="181"/>
      <c r="VBZ298" s="181"/>
      <c r="VCA298" s="182"/>
      <c r="VCB298" s="134"/>
      <c r="VCC298" s="135"/>
      <c r="VCD298" s="111"/>
      <c r="VCE298" s="178"/>
      <c r="VCF298" s="178"/>
      <c r="VCG298" s="178"/>
      <c r="VCH298" s="178"/>
      <c r="VCI298" s="179"/>
      <c r="VCJ298" s="73"/>
      <c r="VCK298" s="73"/>
      <c r="VCL298" s="180"/>
      <c r="VCM298" s="75"/>
      <c r="VCN298" s="76"/>
      <c r="VCO298" s="180"/>
      <c r="VCP298" s="180"/>
      <c r="VCQ298" s="180"/>
      <c r="VCR298" s="75"/>
      <c r="VCS298" s="76"/>
      <c r="VCT298" s="181"/>
      <c r="VCU298" s="181"/>
      <c r="VCV298" s="182"/>
      <c r="VCW298" s="134"/>
      <c r="VCX298" s="135"/>
      <c r="VCY298" s="111"/>
      <c r="VCZ298" s="178"/>
      <c r="VDA298" s="178"/>
      <c r="VDB298" s="178"/>
      <c r="VDC298" s="178"/>
      <c r="VDD298" s="179"/>
      <c r="VDE298" s="73"/>
      <c r="VDF298" s="73"/>
      <c r="VDG298" s="180"/>
      <c r="VDH298" s="75"/>
      <c r="VDI298" s="76"/>
      <c r="VDJ298" s="180"/>
      <c r="VDK298" s="180"/>
      <c r="VDL298" s="180"/>
      <c r="VDM298" s="75"/>
      <c r="VDN298" s="76"/>
      <c r="VDO298" s="181"/>
      <c r="VDP298" s="181"/>
      <c r="VDQ298" s="182"/>
      <c r="VDR298" s="134"/>
      <c r="VDS298" s="135"/>
      <c r="VDT298" s="111"/>
      <c r="VDU298" s="178"/>
      <c r="VDV298" s="178"/>
      <c r="VDW298" s="178"/>
      <c r="VDX298" s="178"/>
      <c r="VDY298" s="179"/>
      <c r="VDZ298" s="73"/>
      <c r="VEA298" s="73"/>
      <c r="VEB298" s="180"/>
      <c r="VEC298" s="75"/>
      <c r="VED298" s="76"/>
      <c r="VEE298" s="180"/>
      <c r="VEF298" s="180"/>
      <c r="VEG298" s="180"/>
      <c r="VEH298" s="75"/>
      <c r="VEI298" s="76"/>
      <c r="VEJ298" s="181"/>
      <c r="VEK298" s="181"/>
      <c r="VEL298" s="182"/>
      <c r="VEM298" s="134"/>
      <c r="VEN298" s="135"/>
      <c r="VEO298" s="111"/>
      <c r="VEP298" s="178"/>
      <c r="VEQ298" s="178"/>
      <c r="VER298" s="178"/>
      <c r="VES298" s="178"/>
      <c r="VET298" s="179"/>
      <c r="VEU298" s="73"/>
      <c r="VEV298" s="73"/>
      <c r="VEW298" s="180"/>
      <c r="VEX298" s="75"/>
      <c r="VEY298" s="76"/>
      <c r="VEZ298" s="180"/>
      <c r="VFA298" s="180"/>
      <c r="VFB298" s="180"/>
      <c r="VFC298" s="75"/>
      <c r="VFD298" s="76"/>
      <c r="VFE298" s="181"/>
      <c r="VFF298" s="181"/>
      <c r="VFG298" s="182"/>
      <c r="VFH298" s="134"/>
      <c r="VFI298" s="135"/>
      <c r="VFJ298" s="111"/>
      <c r="VFK298" s="178"/>
      <c r="VFL298" s="178"/>
      <c r="VFM298" s="178"/>
      <c r="VFN298" s="178"/>
      <c r="VFO298" s="179"/>
      <c r="VFP298" s="73"/>
      <c r="VFQ298" s="73"/>
      <c r="VFR298" s="180"/>
      <c r="VFS298" s="75"/>
      <c r="VFT298" s="76"/>
      <c r="VFU298" s="180"/>
      <c r="VFV298" s="180"/>
      <c r="VFW298" s="180"/>
      <c r="VFX298" s="75"/>
      <c r="VFY298" s="76"/>
      <c r="VFZ298" s="181"/>
      <c r="VGA298" s="181"/>
      <c r="VGB298" s="182"/>
      <c r="VGC298" s="134"/>
      <c r="VGD298" s="135"/>
      <c r="VGE298" s="111"/>
      <c r="VGF298" s="178"/>
      <c r="VGG298" s="178"/>
      <c r="VGH298" s="178"/>
      <c r="VGI298" s="178"/>
      <c r="VGJ298" s="179"/>
      <c r="VGK298" s="73"/>
      <c r="VGL298" s="73"/>
      <c r="VGM298" s="180"/>
      <c r="VGN298" s="75"/>
      <c r="VGO298" s="76"/>
      <c r="VGP298" s="180"/>
      <c r="VGQ298" s="180"/>
      <c r="VGR298" s="180"/>
      <c r="VGS298" s="75"/>
      <c r="VGT298" s="76"/>
      <c r="VGU298" s="181"/>
      <c r="VGV298" s="181"/>
      <c r="VGW298" s="182"/>
      <c r="VGX298" s="134"/>
      <c r="VGY298" s="135"/>
      <c r="VGZ298" s="111"/>
      <c r="VHA298" s="178"/>
      <c r="VHB298" s="178"/>
      <c r="VHC298" s="178"/>
      <c r="VHD298" s="178"/>
      <c r="VHE298" s="179"/>
      <c r="VHF298" s="73"/>
      <c r="VHG298" s="73"/>
      <c r="VHH298" s="180"/>
      <c r="VHI298" s="75"/>
      <c r="VHJ298" s="76"/>
      <c r="VHK298" s="180"/>
      <c r="VHL298" s="180"/>
      <c r="VHM298" s="180"/>
      <c r="VHN298" s="75"/>
      <c r="VHO298" s="76"/>
      <c r="VHP298" s="181"/>
      <c r="VHQ298" s="181"/>
      <c r="VHR298" s="182"/>
      <c r="VHS298" s="134"/>
      <c r="VHT298" s="135"/>
      <c r="VHU298" s="111"/>
      <c r="VHV298" s="178"/>
      <c r="VHW298" s="178"/>
      <c r="VHX298" s="178"/>
      <c r="VHY298" s="178"/>
      <c r="VHZ298" s="179"/>
      <c r="VIA298" s="73"/>
      <c r="VIB298" s="73"/>
      <c r="VIC298" s="180"/>
      <c r="VID298" s="75"/>
      <c r="VIE298" s="76"/>
      <c r="VIF298" s="180"/>
      <c r="VIG298" s="180"/>
      <c r="VIH298" s="180"/>
      <c r="VII298" s="75"/>
      <c r="VIJ298" s="76"/>
      <c r="VIK298" s="181"/>
      <c r="VIL298" s="181"/>
      <c r="VIM298" s="182"/>
      <c r="VIN298" s="134"/>
      <c r="VIO298" s="135"/>
      <c r="VIP298" s="111"/>
      <c r="VIQ298" s="178"/>
      <c r="VIR298" s="178"/>
      <c r="VIS298" s="178"/>
      <c r="VIT298" s="178"/>
      <c r="VIU298" s="179"/>
      <c r="VIV298" s="73"/>
      <c r="VIW298" s="73"/>
      <c r="VIX298" s="180"/>
      <c r="VIY298" s="75"/>
      <c r="VIZ298" s="76"/>
      <c r="VJA298" s="180"/>
      <c r="VJB298" s="180"/>
      <c r="VJC298" s="180"/>
      <c r="VJD298" s="75"/>
      <c r="VJE298" s="76"/>
      <c r="VJF298" s="181"/>
      <c r="VJG298" s="181"/>
      <c r="VJH298" s="182"/>
      <c r="VJI298" s="134"/>
      <c r="VJJ298" s="135"/>
      <c r="VJK298" s="111"/>
      <c r="VJL298" s="178"/>
      <c r="VJM298" s="178"/>
      <c r="VJN298" s="178"/>
      <c r="VJO298" s="178"/>
      <c r="VJP298" s="179"/>
      <c r="VJQ298" s="73"/>
      <c r="VJR298" s="73"/>
      <c r="VJS298" s="180"/>
      <c r="VJT298" s="75"/>
      <c r="VJU298" s="76"/>
      <c r="VJV298" s="180"/>
      <c r="VJW298" s="180"/>
      <c r="VJX298" s="180"/>
      <c r="VJY298" s="75"/>
      <c r="VJZ298" s="76"/>
      <c r="VKA298" s="181"/>
      <c r="VKB298" s="181"/>
      <c r="VKC298" s="182"/>
      <c r="VKD298" s="134"/>
      <c r="VKE298" s="135"/>
      <c r="VKF298" s="111"/>
      <c r="VKG298" s="178"/>
      <c r="VKH298" s="178"/>
      <c r="VKI298" s="178"/>
      <c r="VKJ298" s="178"/>
      <c r="VKK298" s="179"/>
      <c r="VKL298" s="73"/>
      <c r="VKM298" s="73"/>
      <c r="VKN298" s="180"/>
      <c r="VKO298" s="75"/>
      <c r="VKP298" s="76"/>
      <c r="VKQ298" s="180"/>
      <c r="VKR298" s="180"/>
      <c r="VKS298" s="180"/>
      <c r="VKT298" s="75"/>
      <c r="VKU298" s="76"/>
      <c r="VKV298" s="181"/>
      <c r="VKW298" s="181"/>
      <c r="VKX298" s="182"/>
      <c r="VKY298" s="134"/>
      <c r="VKZ298" s="135"/>
      <c r="VLA298" s="111"/>
      <c r="VLB298" s="178"/>
      <c r="VLC298" s="178"/>
      <c r="VLD298" s="178"/>
      <c r="VLE298" s="178"/>
      <c r="VLF298" s="179"/>
      <c r="VLG298" s="73"/>
      <c r="VLH298" s="73"/>
      <c r="VLI298" s="180"/>
      <c r="VLJ298" s="75"/>
      <c r="VLK298" s="76"/>
      <c r="VLL298" s="180"/>
      <c r="VLM298" s="180"/>
      <c r="VLN298" s="180"/>
      <c r="VLO298" s="75"/>
      <c r="VLP298" s="76"/>
      <c r="VLQ298" s="181"/>
      <c r="VLR298" s="181"/>
      <c r="VLS298" s="182"/>
      <c r="VLT298" s="134"/>
      <c r="VLU298" s="135"/>
      <c r="VLV298" s="111"/>
      <c r="VLW298" s="178"/>
      <c r="VLX298" s="178"/>
      <c r="VLY298" s="178"/>
      <c r="VLZ298" s="178"/>
      <c r="VMA298" s="179"/>
      <c r="VMB298" s="73"/>
      <c r="VMC298" s="73"/>
      <c r="VMD298" s="180"/>
      <c r="VME298" s="75"/>
      <c r="VMF298" s="76"/>
      <c r="VMG298" s="180"/>
      <c r="VMH298" s="180"/>
      <c r="VMI298" s="180"/>
      <c r="VMJ298" s="75"/>
      <c r="VMK298" s="76"/>
      <c r="VML298" s="181"/>
      <c r="VMM298" s="181"/>
      <c r="VMN298" s="182"/>
      <c r="VMO298" s="134"/>
      <c r="VMP298" s="135"/>
      <c r="VMQ298" s="111"/>
      <c r="VMR298" s="178"/>
      <c r="VMS298" s="178"/>
      <c r="VMT298" s="178"/>
      <c r="VMU298" s="178"/>
      <c r="VMV298" s="179"/>
      <c r="VMW298" s="73"/>
      <c r="VMX298" s="73"/>
      <c r="VMY298" s="180"/>
      <c r="VMZ298" s="75"/>
      <c r="VNA298" s="76"/>
      <c r="VNB298" s="180"/>
      <c r="VNC298" s="180"/>
      <c r="VND298" s="180"/>
      <c r="VNE298" s="75"/>
      <c r="VNF298" s="76"/>
      <c r="VNG298" s="181"/>
      <c r="VNH298" s="181"/>
      <c r="VNI298" s="182"/>
      <c r="VNJ298" s="134"/>
      <c r="VNK298" s="135"/>
      <c r="VNL298" s="111"/>
      <c r="VNM298" s="178"/>
      <c r="VNN298" s="178"/>
      <c r="VNO298" s="178"/>
      <c r="VNP298" s="178"/>
      <c r="VNQ298" s="179"/>
      <c r="VNR298" s="73"/>
      <c r="VNS298" s="73"/>
      <c r="VNT298" s="180"/>
      <c r="VNU298" s="75"/>
      <c r="VNV298" s="76"/>
      <c r="VNW298" s="180"/>
      <c r="VNX298" s="180"/>
      <c r="VNY298" s="180"/>
      <c r="VNZ298" s="75"/>
      <c r="VOA298" s="76"/>
      <c r="VOB298" s="181"/>
      <c r="VOC298" s="181"/>
      <c r="VOD298" s="182"/>
      <c r="VOE298" s="134"/>
      <c r="VOF298" s="135"/>
      <c r="VOG298" s="111"/>
      <c r="VOH298" s="178"/>
      <c r="VOI298" s="178"/>
      <c r="VOJ298" s="178"/>
      <c r="VOK298" s="178"/>
      <c r="VOL298" s="179"/>
      <c r="VOM298" s="73"/>
      <c r="VON298" s="73"/>
      <c r="VOO298" s="180"/>
      <c r="VOP298" s="75"/>
      <c r="VOQ298" s="76"/>
      <c r="VOR298" s="180"/>
      <c r="VOS298" s="180"/>
      <c r="VOT298" s="180"/>
      <c r="VOU298" s="75"/>
      <c r="VOV298" s="76"/>
      <c r="VOW298" s="181"/>
      <c r="VOX298" s="181"/>
      <c r="VOY298" s="182"/>
      <c r="VOZ298" s="134"/>
      <c r="VPA298" s="135"/>
      <c r="VPB298" s="111"/>
      <c r="VPC298" s="178"/>
      <c r="VPD298" s="178"/>
      <c r="VPE298" s="178"/>
      <c r="VPF298" s="178"/>
      <c r="VPG298" s="179"/>
      <c r="VPH298" s="73"/>
      <c r="VPI298" s="73"/>
      <c r="VPJ298" s="180"/>
      <c r="VPK298" s="75"/>
      <c r="VPL298" s="76"/>
      <c r="VPM298" s="180"/>
      <c r="VPN298" s="180"/>
      <c r="VPO298" s="180"/>
      <c r="VPP298" s="75"/>
      <c r="VPQ298" s="76"/>
      <c r="VPR298" s="181"/>
      <c r="VPS298" s="181"/>
      <c r="VPT298" s="182"/>
      <c r="VPU298" s="134"/>
      <c r="VPV298" s="135"/>
      <c r="VPW298" s="111"/>
      <c r="VPX298" s="178"/>
      <c r="VPY298" s="178"/>
      <c r="VPZ298" s="178"/>
      <c r="VQA298" s="178"/>
      <c r="VQB298" s="179"/>
      <c r="VQC298" s="73"/>
      <c r="VQD298" s="73"/>
      <c r="VQE298" s="180"/>
      <c r="VQF298" s="75"/>
      <c r="VQG298" s="76"/>
      <c r="VQH298" s="180"/>
      <c r="VQI298" s="180"/>
      <c r="VQJ298" s="180"/>
      <c r="VQK298" s="75"/>
      <c r="VQL298" s="76"/>
      <c r="VQM298" s="181"/>
      <c r="VQN298" s="181"/>
      <c r="VQO298" s="182"/>
      <c r="VQP298" s="134"/>
      <c r="VQQ298" s="135"/>
      <c r="VQR298" s="111"/>
      <c r="VQS298" s="178"/>
      <c r="VQT298" s="178"/>
      <c r="VQU298" s="178"/>
      <c r="VQV298" s="178"/>
      <c r="VQW298" s="179"/>
      <c r="VQX298" s="73"/>
      <c r="VQY298" s="73"/>
      <c r="VQZ298" s="180"/>
      <c r="VRA298" s="75"/>
      <c r="VRB298" s="76"/>
      <c r="VRC298" s="180"/>
      <c r="VRD298" s="180"/>
      <c r="VRE298" s="180"/>
      <c r="VRF298" s="75"/>
      <c r="VRG298" s="76"/>
      <c r="VRH298" s="181"/>
      <c r="VRI298" s="181"/>
      <c r="VRJ298" s="182"/>
      <c r="VRK298" s="134"/>
      <c r="VRL298" s="135"/>
      <c r="VRM298" s="111"/>
      <c r="VRN298" s="178"/>
      <c r="VRO298" s="178"/>
      <c r="VRP298" s="178"/>
      <c r="VRQ298" s="178"/>
      <c r="VRR298" s="179"/>
      <c r="VRS298" s="73"/>
      <c r="VRT298" s="73"/>
      <c r="VRU298" s="180"/>
      <c r="VRV298" s="75"/>
      <c r="VRW298" s="76"/>
      <c r="VRX298" s="180"/>
      <c r="VRY298" s="180"/>
      <c r="VRZ298" s="180"/>
      <c r="VSA298" s="75"/>
      <c r="VSB298" s="76"/>
      <c r="VSC298" s="181"/>
      <c r="VSD298" s="181"/>
      <c r="VSE298" s="182"/>
      <c r="VSF298" s="134"/>
      <c r="VSG298" s="135"/>
      <c r="VSH298" s="111"/>
      <c r="VSI298" s="178"/>
      <c r="VSJ298" s="178"/>
      <c r="VSK298" s="178"/>
      <c r="VSL298" s="178"/>
      <c r="VSM298" s="179"/>
      <c r="VSN298" s="73"/>
      <c r="VSO298" s="73"/>
      <c r="VSP298" s="180"/>
      <c r="VSQ298" s="75"/>
      <c r="VSR298" s="76"/>
      <c r="VSS298" s="180"/>
      <c r="VST298" s="180"/>
      <c r="VSU298" s="180"/>
      <c r="VSV298" s="75"/>
      <c r="VSW298" s="76"/>
      <c r="VSX298" s="181"/>
      <c r="VSY298" s="181"/>
      <c r="VSZ298" s="182"/>
      <c r="VTA298" s="134"/>
      <c r="VTB298" s="135"/>
      <c r="VTC298" s="111"/>
      <c r="VTD298" s="178"/>
      <c r="VTE298" s="178"/>
      <c r="VTF298" s="178"/>
      <c r="VTG298" s="178"/>
      <c r="VTH298" s="179"/>
      <c r="VTI298" s="73"/>
      <c r="VTJ298" s="73"/>
      <c r="VTK298" s="180"/>
      <c r="VTL298" s="75"/>
      <c r="VTM298" s="76"/>
      <c r="VTN298" s="180"/>
      <c r="VTO298" s="180"/>
      <c r="VTP298" s="180"/>
      <c r="VTQ298" s="75"/>
      <c r="VTR298" s="76"/>
      <c r="VTS298" s="181"/>
      <c r="VTT298" s="181"/>
      <c r="VTU298" s="182"/>
      <c r="VTV298" s="134"/>
      <c r="VTW298" s="135"/>
      <c r="VTX298" s="111"/>
      <c r="VTY298" s="178"/>
      <c r="VTZ298" s="178"/>
      <c r="VUA298" s="178"/>
      <c r="VUB298" s="178"/>
      <c r="VUC298" s="179"/>
      <c r="VUD298" s="73"/>
      <c r="VUE298" s="73"/>
      <c r="VUF298" s="180"/>
      <c r="VUG298" s="75"/>
      <c r="VUH298" s="76"/>
      <c r="VUI298" s="180"/>
      <c r="VUJ298" s="180"/>
      <c r="VUK298" s="180"/>
      <c r="VUL298" s="75"/>
      <c r="VUM298" s="76"/>
      <c r="VUN298" s="181"/>
      <c r="VUO298" s="181"/>
      <c r="VUP298" s="182"/>
      <c r="VUQ298" s="134"/>
      <c r="VUR298" s="135"/>
      <c r="VUS298" s="111"/>
      <c r="VUT298" s="178"/>
      <c r="VUU298" s="178"/>
      <c r="VUV298" s="178"/>
      <c r="VUW298" s="178"/>
      <c r="VUX298" s="179"/>
      <c r="VUY298" s="73"/>
      <c r="VUZ298" s="73"/>
      <c r="VVA298" s="180"/>
      <c r="VVB298" s="75"/>
      <c r="VVC298" s="76"/>
      <c r="VVD298" s="180"/>
      <c r="VVE298" s="180"/>
      <c r="VVF298" s="180"/>
      <c r="VVG298" s="75"/>
      <c r="VVH298" s="76"/>
      <c r="VVI298" s="181"/>
      <c r="VVJ298" s="181"/>
      <c r="VVK298" s="182"/>
      <c r="VVL298" s="134"/>
      <c r="VVM298" s="135"/>
      <c r="VVN298" s="111"/>
      <c r="VVO298" s="178"/>
      <c r="VVP298" s="178"/>
      <c r="VVQ298" s="178"/>
      <c r="VVR298" s="178"/>
      <c r="VVS298" s="179"/>
      <c r="VVT298" s="73"/>
      <c r="VVU298" s="73"/>
      <c r="VVV298" s="180"/>
      <c r="VVW298" s="75"/>
      <c r="VVX298" s="76"/>
      <c r="VVY298" s="180"/>
      <c r="VVZ298" s="180"/>
      <c r="VWA298" s="180"/>
      <c r="VWB298" s="75"/>
      <c r="VWC298" s="76"/>
      <c r="VWD298" s="181"/>
      <c r="VWE298" s="181"/>
      <c r="VWF298" s="182"/>
      <c r="VWG298" s="134"/>
      <c r="VWH298" s="135"/>
      <c r="VWI298" s="111"/>
      <c r="VWJ298" s="178"/>
      <c r="VWK298" s="178"/>
      <c r="VWL298" s="178"/>
      <c r="VWM298" s="178"/>
      <c r="VWN298" s="179"/>
      <c r="VWO298" s="73"/>
      <c r="VWP298" s="73"/>
      <c r="VWQ298" s="180"/>
      <c r="VWR298" s="75"/>
      <c r="VWS298" s="76"/>
      <c r="VWT298" s="180"/>
      <c r="VWU298" s="180"/>
      <c r="VWV298" s="180"/>
      <c r="VWW298" s="75"/>
      <c r="VWX298" s="76"/>
      <c r="VWY298" s="181"/>
      <c r="VWZ298" s="181"/>
      <c r="VXA298" s="182"/>
      <c r="VXB298" s="134"/>
      <c r="VXC298" s="135"/>
      <c r="VXD298" s="111"/>
      <c r="VXE298" s="178"/>
      <c r="VXF298" s="178"/>
      <c r="VXG298" s="178"/>
      <c r="VXH298" s="178"/>
      <c r="VXI298" s="179"/>
      <c r="VXJ298" s="73"/>
      <c r="VXK298" s="73"/>
      <c r="VXL298" s="180"/>
      <c r="VXM298" s="75"/>
      <c r="VXN298" s="76"/>
      <c r="VXO298" s="180"/>
      <c r="VXP298" s="180"/>
      <c r="VXQ298" s="180"/>
      <c r="VXR298" s="75"/>
      <c r="VXS298" s="76"/>
      <c r="VXT298" s="181"/>
      <c r="VXU298" s="181"/>
      <c r="VXV298" s="182"/>
      <c r="VXW298" s="134"/>
      <c r="VXX298" s="135"/>
      <c r="VXY298" s="111"/>
      <c r="VXZ298" s="178"/>
      <c r="VYA298" s="178"/>
      <c r="VYB298" s="178"/>
      <c r="VYC298" s="178"/>
      <c r="VYD298" s="179"/>
      <c r="VYE298" s="73"/>
      <c r="VYF298" s="73"/>
      <c r="VYG298" s="180"/>
      <c r="VYH298" s="75"/>
      <c r="VYI298" s="76"/>
      <c r="VYJ298" s="180"/>
      <c r="VYK298" s="180"/>
      <c r="VYL298" s="180"/>
      <c r="VYM298" s="75"/>
      <c r="VYN298" s="76"/>
      <c r="VYO298" s="181"/>
      <c r="VYP298" s="181"/>
      <c r="VYQ298" s="182"/>
      <c r="VYR298" s="134"/>
      <c r="VYS298" s="135"/>
      <c r="VYT298" s="111"/>
      <c r="VYU298" s="178"/>
      <c r="VYV298" s="178"/>
      <c r="VYW298" s="178"/>
      <c r="VYX298" s="178"/>
      <c r="VYY298" s="179"/>
      <c r="VYZ298" s="73"/>
      <c r="VZA298" s="73"/>
      <c r="VZB298" s="180"/>
      <c r="VZC298" s="75"/>
      <c r="VZD298" s="76"/>
      <c r="VZE298" s="180"/>
      <c r="VZF298" s="180"/>
      <c r="VZG298" s="180"/>
      <c r="VZH298" s="75"/>
      <c r="VZI298" s="76"/>
      <c r="VZJ298" s="181"/>
      <c r="VZK298" s="181"/>
      <c r="VZL298" s="182"/>
      <c r="VZM298" s="134"/>
      <c r="VZN298" s="135"/>
      <c r="VZO298" s="111"/>
      <c r="VZP298" s="178"/>
      <c r="VZQ298" s="178"/>
      <c r="VZR298" s="178"/>
      <c r="VZS298" s="178"/>
      <c r="VZT298" s="179"/>
      <c r="VZU298" s="73"/>
      <c r="VZV298" s="73"/>
      <c r="VZW298" s="180"/>
      <c r="VZX298" s="75"/>
      <c r="VZY298" s="76"/>
      <c r="VZZ298" s="180"/>
      <c r="WAA298" s="180"/>
      <c r="WAB298" s="180"/>
      <c r="WAC298" s="75"/>
      <c r="WAD298" s="76"/>
      <c r="WAE298" s="181"/>
      <c r="WAF298" s="181"/>
      <c r="WAG298" s="182"/>
      <c r="WAH298" s="134"/>
      <c r="WAI298" s="135"/>
      <c r="WAJ298" s="111"/>
      <c r="WAK298" s="178"/>
      <c r="WAL298" s="178"/>
      <c r="WAM298" s="178"/>
      <c r="WAN298" s="178"/>
      <c r="WAO298" s="179"/>
      <c r="WAP298" s="73"/>
      <c r="WAQ298" s="73"/>
      <c r="WAR298" s="180"/>
      <c r="WAS298" s="75"/>
      <c r="WAT298" s="76"/>
      <c r="WAU298" s="180"/>
      <c r="WAV298" s="180"/>
      <c r="WAW298" s="180"/>
      <c r="WAX298" s="75"/>
      <c r="WAY298" s="76"/>
      <c r="WAZ298" s="181"/>
      <c r="WBA298" s="181"/>
      <c r="WBB298" s="182"/>
      <c r="WBC298" s="134"/>
      <c r="WBD298" s="135"/>
      <c r="WBE298" s="111"/>
      <c r="WBF298" s="178"/>
      <c r="WBG298" s="178"/>
      <c r="WBH298" s="178"/>
      <c r="WBI298" s="178"/>
      <c r="WBJ298" s="179"/>
      <c r="WBK298" s="73"/>
      <c r="WBL298" s="73"/>
      <c r="WBM298" s="180"/>
      <c r="WBN298" s="75"/>
      <c r="WBO298" s="76"/>
      <c r="WBP298" s="180"/>
      <c r="WBQ298" s="180"/>
      <c r="WBR298" s="180"/>
      <c r="WBS298" s="75"/>
      <c r="WBT298" s="76"/>
      <c r="WBU298" s="181"/>
      <c r="WBV298" s="181"/>
      <c r="WBW298" s="182"/>
      <c r="WBX298" s="134"/>
      <c r="WBY298" s="135"/>
      <c r="WBZ298" s="111"/>
      <c r="WCA298" s="178"/>
      <c r="WCB298" s="178"/>
      <c r="WCC298" s="178"/>
      <c r="WCD298" s="178"/>
      <c r="WCE298" s="179"/>
      <c r="WCF298" s="73"/>
      <c r="WCG298" s="73"/>
      <c r="WCH298" s="180"/>
      <c r="WCI298" s="75"/>
      <c r="WCJ298" s="76"/>
      <c r="WCK298" s="180"/>
      <c r="WCL298" s="180"/>
      <c r="WCM298" s="180"/>
      <c r="WCN298" s="75"/>
      <c r="WCO298" s="76"/>
      <c r="WCP298" s="181"/>
      <c r="WCQ298" s="181"/>
      <c r="WCR298" s="182"/>
      <c r="WCS298" s="134"/>
      <c r="WCT298" s="135"/>
      <c r="WCU298" s="111"/>
      <c r="WCV298" s="178"/>
      <c r="WCW298" s="178"/>
      <c r="WCX298" s="178"/>
      <c r="WCY298" s="178"/>
      <c r="WCZ298" s="179"/>
      <c r="WDA298" s="73"/>
      <c r="WDB298" s="73"/>
      <c r="WDC298" s="180"/>
      <c r="WDD298" s="75"/>
      <c r="WDE298" s="76"/>
      <c r="WDF298" s="180"/>
      <c r="WDG298" s="180"/>
      <c r="WDH298" s="180"/>
      <c r="WDI298" s="75"/>
      <c r="WDJ298" s="76"/>
      <c r="WDK298" s="181"/>
      <c r="WDL298" s="181"/>
      <c r="WDM298" s="182"/>
      <c r="WDN298" s="134"/>
      <c r="WDO298" s="135"/>
      <c r="WDP298" s="111"/>
      <c r="WDQ298" s="178"/>
      <c r="WDR298" s="178"/>
      <c r="WDS298" s="178"/>
      <c r="WDT298" s="178"/>
      <c r="WDU298" s="179"/>
      <c r="WDV298" s="73"/>
      <c r="WDW298" s="73"/>
      <c r="WDX298" s="180"/>
      <c r="WDY298" s="75"/>
      <c r="WDZ298" s="76"/>
      <c r="WEA298" s="180"/>
      <c r="WEB298" s="180"/>
      <c r="WEC298" s="180"/>
      <c r="WED298" s="75"/>
      <c r="WEE298" s="76"/>
      <c r="WEF298" s="181"/>
      <c r="WEG298" s="181"/>
      <c r="WEH298" s="182"/>
      <c r="WEI298" s="134"/>
      <c r="WEJ298" s="135"/>
      <c r="WEK298" s="111"/>
      <c r="WEL298" s="178"/>
      <c r="WEM298" s="178"/>
      <c r="WEN298" s="178"/>
      <c r="WEO298" s="178"/>
      <c r="WEP298" s="179"/>
      <c r="WEQ298" s="73"/>
      <c r="WER298" s="73"/>
      <c r="WES298" s="180"/>
      <c r="WET298" s="75"/>
      <c r="WEU298" s="76"/>
      <c r="WEV298" s="180"/>
      <c r="WEW298" s="180"/>
      <c r="WEX298" s="180"/>
      <c r="WEY298" s="75"/>
      <c r="WEZ298" s="76"/>
      <c r="WFA298" s="181"/>
      <c r="WFB298" s="181"/>
      <c r="WFC298" s="182"/>
      <c r="WFD298" s="134"/>
      <c r="WFE298" s="135"/>
      <c r="WFF298" s="111"/>
      <c r="WFG298" s="178"/>
      <c r="WFH298" s="178"/>
      <c r="WFI298" s="178"/>
      <c r="WFJ298" s="178"/>
      <c r="WFK298" s="179"/>
      <c r="WFL298" s="73"/>
      <c r="WFM298" s="73"/>
      <c r="WFN298" s="180"/>
      <c r="WFO298" s="75"/>
      <c r="WFP298" s="76"/>
      <c r="WFQ298" s="180"/>
      <c r="WFR298" s="180"/>
      <c r="WFS298" s="180"/>
      <c r="WFT298" s="75"/>
      <c r="WFU298" s="76"/>
      <c r="WFV298" s="181"/>
      <c r="WFW298" s="181"/>
      <c r="WFX298" s="182"/>
      <c r="WFY298" s="134"/>
      <c r="WFZ298" s="135"/>
      <c r="WGA298" s="111"/>
      <c r="WGB298" s="178"/>
      <c r="WGC298" s="178"/>
      <c r="WGD298" s="178"/>
      <c r="WGE298" s="178"/>
      <c r="WGF298" s="179"/>
      <c r="WGG298" s="73"/>
      <c r="WGH298" s="73"/>
      <c r="WGI298" s="180"/>
      <c r="WGJ298" s="75"/>
      <c r="WGK298" s="76"/>
      <c r="WGL298" s="180"/>
      <c r="WGM298" s="180"/>
      <c r="WGN298" s="180"/>
      <c r="WGO298" s="75"/>
      <c r="WGP298" s="76"/>
      <c r="WGQ298" s="181"/>
      <c r="WGR298" s="181"/>
      <c r="WGS298" s="182"/>
      <c r="WGT298" s="134"/>
      <c r="WGU298" s="135"/>
      <c r="WGV298" s="111"/>
      <c r="WGW298" s="178"/>
      <c r="WGX298" s="178"/>
      <c r="WGY298" s="178"/>
      <c r="WGZ298" s="178"/>
      <c r="WHA298" s="179"/>
      <c r="WHB298" s="73"/>
      <c r="WHC298" s="73"/>
      <c r="WHD298" s="180"/>
      <c r="WHE298" s="75"/>
      <c r="WHF298" s="76"/>
      <c r="WHG298" s="180"/>
      <c r="WHH298" s="180"/>
      <c r="WHI298" s="180"/>
      <c r="WHJ298" s="75"/>
      <c r="WHK298" s="76"/>
      <c r="WHL298" s="181"/>
      <c r="WHM298" s="181"/>
      <c r="WHN298" s="182"/>
      <c r="WHO298" s="134"/>
      <c r="WHP298" s="135"/>
      <c r="WHQ298" s="111"/>
      <c r="WHR298" s="178"/>
      <c r="WHS298" s="178"/>
      <c r="WHT298" s="178"/>
      <c r="WHU298" s="178"/>
      <c r="WHV298" s="179"/>
      <c r="WHW298" s="73"/>
      <c r="WHX298" s="73"/>
      <c r="WHY298" s="180"/>
      <c r="WHZ298" s="75"/>
      <c r="WIA298" s="76"/>
      <c r="WIB298" s="180"/>
      <c r="WIC298" s="180"/>
      <c r="WID298" s="180"/>
      <c r="WIE298" s="75"/>
      <c r="WIF298" s="76"/>
      <c r="WIG298" s="181"/>
      <c r="WIH298" s="181"/>
      <c r="WII298" s="182"/>
      <c r="WIJ298" s="134"/>
      <c r="WIK298" s="135"/>
      <c r="WIL298" s="111"/>
      <c r="WIM298" s="178"/>
      <c r="WIN298" s="178"/>
      <c r="WIO298" s="178"/>
      <c r="WIP298" s="178"/>
      <c r="WIQ298" s="179"/>
      <c r="WIR298" s="73"/>
      <c r="WIS298" s="73"/>
      <c r="WIT298" s="180"/>
      <c r="WIU298" s="75"/>
      <c r="WIV298" s="76"/>
      <c r="WIW298" s="180"/>
      <c r="WIX298" s="180"/>
      <c r="WIY298" s="180"/>
      <c r="WIZ298" s="75"/>
      <c r="WJA298" s="76"/>
      <c r="WJB298" s="181"/>
      <c r="WJC298" s="181"/>
      <c r="WJD298" s="182"/>
      <c r="WJE298" s="134"/>
      <c r="WJF298" s="135"/>
      <c r="WJG298" s="111"/>
      <c r="WJH298" s="178"/>
      <c r="WJI298" s="178"/>
      <c r="WJJ298" s="178"/>
      <c r="WJK298" s="178"/>
      <c r="WJL298" s="179"/>
      <c r="WJM298" s="73"/>
      <c r="WJN298" s="73"/>
      <c r="WJO298" s="180"/>
      <c r="WJP298" s="75"/>
      <c r="WJQ298" s="76"/>
      <c r="WJR298" s="180"/>
      <c r="WJS298" s="180"/>
      <c r="WJT298" s="180"/>
      <c r="WJU298" s="75"/>
      <c r="WJV298" s="76"/>
      <c r="WJW298" s="181"/>
      <c r="WJX298" s="181"/>
      <c r="WJY298" s="182"/>
      <c r="WJZ298" s="134"/>
      <c r="WKA298" s="135"/>
      <c r="WKB298" s="111"/>
      <c r="WKC298" s="178"/>
      <c r="WKD298" s="178"/>
      <c r="WKE298" s="178"/>
      <c r="WKF298" s="178"/>
      <c r="WKG298" s="179"/>
      <c r="WKH298" s="73"/>
      <c r="WKI298" s="73"/>
      <c r="WKJ298" s="180"/>
      <c r="WKK298" s="75"/>
      <c r="WKL298" s="76"/>
      <c r="WKM298" s="180"/>
      <c r="WKN298" s="180"/>
      <c r="WKO298" s="180"/>
      <c r="WKP298" s="75"/>
      <c r="WKQ298" s="76"/>
      <c r="WKR298" s="181"/>
      <c r="WKS298" s="181"/>
      <c r="WKT298" s="182"/>
      <c r="WKU298" s="134"/>
      <c r="WKV298" s="135"/>
      <c r="WKW298" s="111"/>
      <c r="WKX298" s="178"/>
      <c r="WKY298" s="178"/>
      <c r="WKZ298" s="178"/>
      <c r="WLA298" s="178"/>
      <c r="WLB298" s="179"/>
      <c r="WLC298" s="73"/>
      <c r="WLD298" s="73"/>
      <c r="WLE298" s="180"/>
      <c r="WLF298" s="75"/>
      <c r="WLG298" s="76"/>
      <c r="WLH298" s="180"/>
      <c r="WLI298" s="180"/>
      <c r="WLJ298" s="180"/>
      <c r="WLK298" s="75"/>
      <c r="WLL298" s="76"/>
      <c r="WLM298" s="181"/>
      <c r="WLN298" s="181"/>
      <c r="WLO298" s="182"/>
      <c r="WLP298" s="134"/>
      <c r="WLQ298" s="135"/>
      <c r="WLR298" s="111"/>
      <c r="WLS298" s="178"/>
      <c r="WLT298" s="178"/>
      <c r="WLU298" s="178"/>
      <c r="WLV298" s="178"/>
      <c r="WLW298" s="179"/>
      <c r="WLX298" s="73"/>
      <c r="WLY298" s="73"/>
      <c r="WLZ298" s="180"/>
      <c r="WMA298" s="75"/>
      <c r="WMB298" s="76"/>
      <c r="WMC298" s="180"/>
      <c r="WMD298" s="180"/>
      <c r="WME298" s="180"/>
      <c r="WMF298" s="75"/>
      <c r="WMG298" s="76"/>
      <c r="WMH298" s="181"/>
      <c r="WMI298" s="181"/>
      <c r="WMJ298" s="182"/>
      <c r="WMK298" s="134"/>
      <c r="WML298" s="135"/>
      <c r="WMM298" s="111"/>
      <c r="WMN298" s="178"/>
      <c r="WMO298" s="178"/>
      <c r="WMP298" s="178"/>
      <c r="WMQ298" s="178"/>
      <c r="WMR298" s="179"/>
      <c r="WMS298" s="73"/>
      <c r="WMT298" s="73"/>
      <c r="WMU298" s="180"/>
      <c r="WMV298" s="75"/>
      <c r="WMW298" s="76"/>
      <c r="WMX298" s="180"/>
      <c r="WMY298" s="180"/>
      <c r="WMZ298" s="180"/>
      <c r="WNA298" s="75"/>
      <c r="WNB298" s="76"/>
      <c r="WNC298" s="181"/>
      <c r="WND298" s="181"/>
      <c r="WNE298" s="182"/>
      <c r="WNF298" s="134"/>
      <c r="WNG298" s="135"/>
      <c r="WNH298" s="111"/>
      <c r="WNI298" s="178"/>
      <c r="WNJ298" s="178"/>
      <c r="WNK298" s="178"/>
      <c r="WNL298" s="178"/>
      <c r="WNM298" s="179"/>
      <c r="WNN298" s="73"/>
      <c r="WNO298" s="73"/>
      <c r="WNP298" s="180"/>
      <c r="WNQ298" s="75"/>
      <c r="WNR298" s="76"/>
      <c r="WNS298" s="180"/>
      <c r="WNT298" s="180"/>
      <c r="WNU298" s="180"/>
      <c r="WNV298" s="75"/>
      <c r="WNW298" s="76"/>
      <c r="WNX298" s="181"/>
      <c r="WNY298" s="181"/>
      <c r="WNZ298" s="182"/>
      <c r="WOA298" s="134"/>
      <c r="WOB298" s="135"/>
      <c r="WOC298" s="111"/>
      <c r="WOD298" s="178"/>
      <c r="WOE298" s="178"/>
      <c r="WOF298" s="178"/>
      <c r="WOG298" s="178"/>
      <c r="WOH298" s="179"/>
      <c r="WOI298" s="73"/>
      <c r="WOJ298" s="73"/>
      <c r="WOK298" s="180"/>
      <c r="WOL298" s="75"/>
      <c r="WOM298" s="76"/>
      <c r="WON298" s="180"/>
      <c r="WOO298" s="180"/>
      <c r="WOP298" s="180"/>
      <c r="WOQ298" s="75"/>
      <c r="WOR298" s="76"/>
      <c r="WOS298" s="181"/>
      <c r="WOT298" s="181"/>
      <c r="WOU298" s="182"/>
      <c r="WOV298" s="134"/>
      <c r="WOW298" s="135"/>
      <c r="WOX298" s="111"/>
      <c r="WOY298" s="178"/>
      <c r="WOZ298" s="178"/>
      <c r="WPA298" s="178"/>
      <c r="WPB298" s="178"/>
      <c r="WPC298" s="179"/>
      <c r="WPD298" s="73"/>
      <c r="WPE298" s="73"/>
      <c r="WPF298" s="180"/>
      <c r="WPG298" s="75"/>
      <c r="WPH298" s="76"/>
      <c r="WPI298" s="180"/>
      <c r="WPJ298" s="180"/>
      <c r="WPK298" s="180"/>
      <c r="WPL298" s="75"/>
      <c r="WPM298" s="76"/>
      <c r="WPN298" s="181"/>
      <c r="WPO298" s="181"/>
      <c r="WPP298" s="182"/>
      <c r="WPQ298" s="134"/>
      <c r="WPR298" s="135"/>
      <c r="WPS298" s="111"/>
      <c r="WPT298" s="178"/>
      <c r="WPU298" s="178"/>
      <c r="WPV298" s="178"/>
      <c r="WPW298" s="178"/>
      <c r="WPX298" s="179"/>
      <c r="WPY298" s="73"/>
      <c r="WPZ298" s="73"/>
      <c r="WQA298" s="180"/>
      <c r="WQB298" s="75"/>
      <c r="WQC298" s="76"/>
      <c r="WQD298" s="180"/>
      <c r="WQE298" s="180"/>
      <c r="WQF298" s="180"/>
      <c r="WQG298" s="75"/>
      <c r="WQH298" s="76"/>
      <c r="WQI298" s="181"/>
      <c r="WQJ298" s="181"/>
      <c r="WQK298" s="182"/>
      <c r="WQL298" s="134"/>
      <c r="WQM298" s="135"/>
      <c r="WQN298" s="111"/>
      <c r="WQO298" s="178"/>
      <c r="WQP298" s="178"/>
      <c r="WQQ298" s="178"/>
      <c r="WQR298" s="178"/>
      <c r="WQS298" s="179"/>
      <c r="WQT298" s="73"/>
      <c r="WQU298" s="73"/>
      <c r="WQV298" s="180"/>
      <c r="WQW298" s="75"/>
      <c r="WQX298" s="76"/>
      <c r="WQY298" s="180"/>
      <c r="WQZ298" s="180"/>
      <c r="WRA298" s="180"/>
      <c r="WRB298" s="75"/>
      <c r="WRC298" s="76"/>
      <c r="WRD298" s="181"/>
      <c r="WRE298" s="181"/>
      <c r="WRF298" s="182"/>
      <c r="WRG298" s="134"/>
      <c r="WRH298" s="135"/>
      <c r="WRI298" s="111"/>
      <c r="WRJ298" s="178"/>
      <c r="WRK298" s="178"/>
      <c r="WRL298" s="178"/>
      <c r="WRM298" s="178"/>
      <c r="WRN298" s="179"/>
      <c r="WRO298" s="73"/>
      <c r="WRP298" s="73"/>
      <c r="WRQ298" s="180"/>
      <c r="WRR298" s="75"/>
      <c r="WRS298" s="76"/>
      <c r="WRT298" s="180"/>
      <c r="WRU298" s="180"/>
      <c r="WRV298" s="180"/>
      <c r="WRW298" s="75"/>
      <c r="WRX298" s="76"/>
      <c r="WRY298" s="181"/>
      <c r="WRZ298" s="181"/>
      <c r="WSA298" s="182"/>
      <c r="WSB298" s="134"/>
      <c r="WSC298" s="135"/>
      <c r="WSD298" s="111"/>
      <c r="WSE298" s="178"/>
      <c r="WSF298" s="178"/>
      <c r="WSG298" s="178"/>
      <c r="WSH298" s="178"/>
      <c r="WSI298" s="179"/>
      <c r="WSJ298" s="73"/>
      <c r="WSK298" s="73"/>
      <c r="WSL298" s="180"/>
      <c r="WSM298" s="75"/>
      <c r="WSN298" s="76"/>
      <c r="WSO298" s="180"/>
      <c r="WSP298" s="180"/>
      <c r="WSQ298" s="180"/>
      <c r="WSR298" s="75"/>
      <c r="WSS298" s="76"/>
      <c r="WST298" s="181"/>
      <c r="WSU298" s="181"/>
      <c r="WSV298" s="182"/>
      <c r="WSW298" s="134"/>
      <c r="WSX298" s="135"/>
      <c r="WSY298" s="111"/>
      <c r="WSZ298" s="178"/>
      <c r="WTA298" s="178"/>
      <c r="WTB298" s="178"/>
      <c r="WTC298" s="178"/>
      <c r="WTD298" s="179"/>
      <c r="WTE298" s="73"/>
      <c r="WTF298" s="73"/>
      <c r="WTG298" s="180"/>
      <c r="WTH298" s="75"/>
      <c r="WTI298" s="76"/>
      <c r="WTJ298" s="180"/>
      <c r="WTK298" s="180"/>
      <c r="WTL298" s="180"/>
      <c r="WTM298" s="75"/>
      <c r="WTN298" s="76"/>
      <c r="WTO298" s="181"/>
      <c r="WTP298" s="181"/>
      <c r="WTQ298" s="182"/>
      <c r="WTR298" s="134"/>
      <c r="WTS298" s="135"/>
      <c r="WTT298" s="111"/>
      <c r="WTU298" s="178"/>
      <c r="WTV298" s="178"/>
      <c r="WTW298" s="178"/>
      <c r="WTX298" s="178"/>
      <c r="WTY298" s="179"/>
      <c r="WTZ298" s="73"/>
      <c r="WUA298" s="73"/>
      <c r="WUB298" s="180"/>
      <c r="WUC298" s="75"/>
      <c r="WUD298" s="76"/>
      <c r="WUE298" s="180"/>
      <c r="WUF298" s="180"/>
      <c r="WUG298" s="180"/>
      <c r="WUH298" s="75"/>
      <c r="WUI298" s="76"/>
      <c r="WUJ298" s="181"/>
      <c r="WUK298" s="181"/>
      <c r="WUL298" s="182"/>
      <c r="WUM298" s="134"/>
      <c r="WUN298" s="135"/>
      <c r="WUO298" s="111"/>
      <c r="WUP298" s="178"/>
      <c r="WUQ298" s="178"/>
      <c r="WUR298" s="178"/>
      <c r="WUS298" s="178"/>
      <c r="WUT298" s="179"/>
      <c r="WUU298" s="73"/>
      <c r="WUV298" s="73"/>
      <c r="WUW298" s="180"/>
      <c r="WUX298" s="75"/>
      <c r="WUY298" s="76"/>
      <c r="WUZ298" s="180"/>
      <c r="WVA298" s="180"/>
      <c r="WVB298" s="180"/>
      <c r="WVC298" s="75"/>
      <c r="WVD298" s="76"/>
      <c r="WVE298" s="181"/>
      <c r="WVF298" s="181"/>
      <c r="WVG298" s="182"/>
      <c r="WVH298" s="134"/>
      <c r="WVI298" s="135"/>
      <c r="WVJ298" s="111"/>
      <c r="WVK298" s="178"/>
      <c r="WVL298" s="178"/>
      <c r="WVM298" s="178"/>
      <c r="WVN298" s="178"/>
      <c r="WVO298" s="179"/>
      <c r="WVP298" s="73"/>
      <c r="WVQ298" s="73"/>
      <c r="WVR298" s="180"/>
      <c r="WVS298" s="75"/>
      <c r="WVT298" s="76"/>
      <c r="WVU298" s="180"/>
      <c r="WVV298" s="180"/>
      <c r="WVW298" s="180"/>
      <c r="WVX298" s="75"/>
      <c r="WVY298" s="76"/>
      <c r="WVZ298" s="181"/>
      <c r="WWA298" s="181"/>
      <c r="WWB298" s="182"/>
      <c r="WWC298" s="134"/>
      <c r="WWD298" s="135"/>
      <c r="WWE298" s="111"/>
      <c r="WWF298" s="178"/>
      <c r="WWG298" s="178"/>
      <c r="WWH298" s="178"/>
      <c r="WWI298" s="178"/>
      <c r="WWJ298" s="179"/>
      <c r="WWK298" s="73"/>
      <c r="WWL298" s="73"/>
      <c r="WWM298" s="180"/>
      <c r="WWN298" s="75"/>
      <c r="WWO298" s="76"/>
      <c r="WWP298" s="180"/>
      <c r="WWQ298" s="180"/>
      <c r="WWR298" s="180"/>
      <c r="WWS298" s="75"/>
      <c r="WWT298" s="76"/>
      <c r="WWU298" s="181"/>
      <c r="WWV298" s="181"/>
      <c r="WWW298" s="182"/>
      <c r="WWX298" s="134"/>
      <c r="WWY298" s="135"/>
      <c r="WWZ298" s="111"/>
      <c r="WXA298" s="178"/>
      <c r="WXB298" s="178"/>
      <c r="WXC298" s="178"/>
      <c r="WXD298" s="178"/>
      <c r="WXE298" s="179"/>
      <c r="WXF298" s="73"/>
      <c r="WXG298" s="73"/>
      <c r="WXH298" s="180"/>
      <c r="WXI298" s="75"/>
      <c r="WXJ298" s="76"/>
      <c r="WXK298" s="180"/>
      <c r="WXL298" s="180"/>
      <c r="WXM298" s="180"/>
      <c r="WXN298" s="75"/>
      <c r="WXO298" s="76"/>
      <c r="WXP298" s="181"/>
      <c r="WXQ298" s="181"/>
      <c r="WXR298" s="182"/>
      <c r="WXS298" s="134"/>
      <c r="WXT298" s="135"/>
      <c r="WXU298" s="111"/>
      <c r="WXV298" s="178"/>
      <c r="WXW298" s="178"/>
      <c r="WXX298" s="178"/>
      <c r="WXY298" s="178"/>
      <c r="WXZ298" s="179"/>
      <c r="WYA298" s="73"/>
      <c r="WYB298" s="73"/>
      <c r="WYC298" s="180"/>
      <c r="WYD298" s="75"/>
      <c r="WYE298" s="76"/>
      <c r="WYF298" s="180"/>
      <c r="WYG298" s="180"/>
      <c r="WYH298" s="180"/>
      <c r="WYI298" s="75"/>
      <c r="WYJ298" s="76"/>
      <c r="WYK298" s="181"/>
      <c r="WYL298" s="181"/>
      <c r="WYM298" s="182"/>
      <c r="WYN298" s="134"/>
      <c r="WYO298" s="135"/>
      <c r="WYP298" s="111"/>
      <c r="WYQ298" s="178"/>
      <c r="WYR298" s="178"/>
      <c r="WYS298" s="178"/>
      <c r="WYT298" s="178"/>
      <c r="WYU298" s="179"/>
      <c r="WYV298" s="73"/>
      <c r="WYW298" s="73"/>
      <c r="WYX298" s="180"/>
      <c r="WYY298" s="75"/>
      <c r="WYZ298" s="76"/>
      <c r="WZA298" s="180"/>
      <c r="WZB298" s="180"/>
      <c r="WZC298" s="180"/>
      <c r="WZD298" s="75"/>
      <c r="WZE298" s="76"/>
      <c r="WZF298" s="181"/>
      <c r="WZG298" s="181"/>
      <c r="WZH298" s="182"/>
      <c r="WZI298" s="134"/>
      <c r="WZJ298" s="135"/>
      <c r="WZK298" s="111"/>
      <c r="WZL298" s="178"/>
      <c r="WZM298" s="178"/>
      <c r="WZN298" s="178"/>
      <c r="WZO298" s="178"/>
      <c r="WZP298" s="179"/>
      <c r="WZQ298" s="73"/>
      <c r="WZR298" s="73"/>
      <c r="WZS298" s="180"/>
      <c r="WZT298" s="75"/>
      <c r="WZU298" s="76"/>
      <c r="WZV298" s="180"/>
      <c r="WZW298" s="180"/>
      <c r="WZX298" s="180"/>
      <c r="WZY298" s="75"/>
      <c r="WZZ298" s="76"/>
      <c r="XAA298" s="181"/>
      <c r="XAB298" s="181"/>
      <c r="XAC298" s="182"/>
      <c r="XAD298" s="134"/>
      <c r="XAE298" s="135"/>
      <c r="XAF298" s="111"/>
      <c r="XAG298" s="178"/>
      <c r="XAH298" s="178"/>
      <c r="XAI298" s="178"/>
      <c r="XAJ298" s="178"/>
      <c r="XAK298" s="179"/>
      <c r="XAL298" s="73"/>
      <c r="XAM298" s="73"/>
      <c r="XAN298" s="180"/>
      <c r="XAO298" s="75"/>
      <c r="XAP298" s="76"/>
      <c r="XAQ298" s="180"/>
      <c r="XAR298" s="180"/>
      <c r="XAS298" s="180"/>
      <c r="XAT298" s="75"/>
      <c r="XAU298" s="76"/>
      <c r="XAV298" s="181"/>
      <c r="XAW298" s="181"/>
      <c r="XAX298" s="182"/>
      <c r="XAY298" s="134"/>
      <c r="XAZ298" s="135"/>
      <c r="XBA298" s="111"/>
      <c r="XBB298" s="178"/>
      <c r="XBC298" s="178"/>
      <c r="XBD298" s="178"/>
      <c r="XBE298" s="178"/>
      <c r="XBF298" s="179"/>
      <c r="XBG298" s="73"/>
      <c r="XBH298" s="73"/>
      <c r="XBI298" s="180"/>
      <c r="XBJ298" s="75"/>
      <c r="XBK298" s="76"/>
      <c r="XBL298" s="180"/>
      <c r="XBM298" s="180"/>
      <c r="XBN298" s="180"/>
      <c r="XBO298" s="75"/>
      <c r="XBP298" s="76"/>
      <c r="XBQ298" s="181"/>
      <c r="XBR298" s="181"/>
      <c r="XBS298" s="182"/>
      <c r="XBT298" s="134"/>
      <c r="XBU298" s="135"/>
      <c r="XBV298" s="111"/>
      <c r="XBW298" s="178"/>
      <c r="XBX298" s="178"/>
      <c r="XBY298" s="178"/>
      <c r="XBZ298" s="178"/>
      <c r="XCA298" s="179"/>
      <c r="XCB298" s="73"/>
      <c r="XCC298" s="73"/>
      <c r="XCD298" s="180"/>
      <c r="XCE298" s="75"/>
      <c r="XCF298" s="76"/>
      <c r="XCG298" s="180"/>
      <c r="XCH298" s="180"/>
      <c r="XCI298" s="180"/>
      <c r="XCJ298" s="75"/>
      <c r="XCK298" s="76"/>
      <c r="XCL298" s="181"/>
      <c r="XCM298" s="181"/>
      <c r="XCN298" s="182"/>
      <c r="XCO298" s="134"/>
      <c r="XCP298" s="135"/>
      <c r="XCQ298" s="111"/>
      <c r="XCR298" s="178"/>
      <c r="XCS298" s="178"/>
      <c r="XCT298" s="178"/>
      <c r="XCU298" s="178"/>
      <c r="XCV298" s="179"/>
      <c r="XCW298" s="73"/>
      <c r="XCX298" s="73"/>
      <c r="XCY298" s="180"/>
      <c r="XCZ298" s="75"/>
      <c r="XDA298" s="76"/>
      <c r="XDB298" s="180"/>
      <c r="XDC298" s="180"/>
      <c r="XDD298" s="180"/>
      <c r="XDE298" s="75"/>
      <c r="XDF298" s="76"/>
      <c r="XDG298" s="181"/>
      <c r="XDH298" s="181"/>
      <c r="XDI298" s="182"/>
      <c r="XDJ298" s="134"/>
      <c r="XDK298" s="135"/>
      <c r="XDL298" s="111"/>
      <c r="XDM298" s="178"/>
      <c r="XDN298" s="178"/>
      <c r="XDO298" s="178"/>
      <c r="XDP298" s="178"/>
      <c r="XDQ298" s="179"/>
      <c r="XDR298" s="73"/>
      <c r="XDS298" s="73"/>
      <c r="XDT298" s="180"/>
      <c r="XDU298" s="75"/>
      <c r="XDV298" s="76"/>
      <c r="XDW298" s="180"/>
      <c r="XDX298" s="180"/>
      <c r="XDY298" s="180"/>
      <c r="XDZ298" s="75"/>
      <c r="XEA298" s="76"/>
      <c r="XEB298" s="181"/>
      <c r="XEC298" s="181"/>
      <c r="XED298" s="182"/>
      <c r="XEE298" s="134"/>
      <c r="XEF298" s="135"/>
      <c r="XEG298" s="111"/>
      <c r="XEH298" s="178"/>
      <c r="XEI298" s="178"/>
      <c r="XEJ298" s="178"/>
      <c r="XEK298" s="178"/>
      <c r="XEL298" s="179"/>
      <c r="XEM298" s="73"/>
      <c r="XEN298" s="73"/>
      <c r="XEO298" s="180"/>
      <c r="XEP298" s="75"/>
      <c r="XEQ298" s="76"/>
      <c r="XER298" s="180"/>
      <c r="XES298" s="180"/>
      <c r="XET298" s="180"/>
      <c r="XEU298" s="75"/>
      <c r="XEV298" s="76"/>
      <c r="XEW298" s="181"/>
      <c r="XEX298" s="181"/>
      <c r="XEY298" s="182"/>
      <c r="XEZ298" s="134"/>
      <c r="XFA298" s="135"/>
      <c r="XFB298" s="111"/>
      <c r="XFC298" s="178"/>
    </row>
    <row r="299" spans="1:16383" s="183" customFormat="1">
      <c r="A299" s="134">
        <v>43363</v>
      </c>
      <c r="B299" s="135" t="s">
        <v>102</v>
      </c>
      <c r="C299" s="111">
        <v>43452</v>
      </c>
      <c r="D299" s="178">
        <v>1.1752499999999999</v>
      </c>
      <c r="E299" s="178">
        <v>1.1863999999999999</v>
      </c>
      <c r="F299" s="178">
        <v>1.1747000000000001</v>
      </c>
      <c r="G299" s="178">
        <v>1.1856500000000001</v>
      </c>
      <c r="H299" s="369">
        <f t="shared" si="47"/>
        <v>1169.9999999999823</v>
      </c>
      <c r="I299" s="73" t="str">
        <f t="shared" si="95"/>
        <v>過高</v>
      </c>
      <c r="J299" s="73" t="str">
        <f t="shared" si="96"/>
        <v/>
      </c>
      <c r="K299" s="180">
        <v>260654</v>
      </c>
      <c r="L299" s="75">
        <f t="shared" si="129"/>
        <v>69060</v>
      </c>
      <c r="M299" s="76">
        <f t="shared" si="130"/>
        <v>0.36044970093009177</v>
      </c>
      <c r="N299" s="180">
        <v>468029</v>
      </c>
      <c r="O299" s="180">
        <v>2352</v>
      </c>
      <c r="P299" s="408">
        <v>478256</v>
      </c>
      <c r="Q299" s="75">
        <f t="shared" si="131"/>
        <v>9455</v>
      </c>
      <c r="R299" s="76">
        <f t="shared" ref="R299" si="133">Q299/P298</f>
        <v>2.0168472336876415E-2</v>
      </c>
      <c r="S299" s="435">
        <v>1.1014200000000001</v>
      </c>
      <c r="T299" s="438"/>
      <c r="U299" s="437">
        <v>-1.32</v>
      </c>
      <c r="V299" s="438">
        <v>-1.76</v>
      </c>
      <c r="W299" s="182"/>
      <c r="X299" s="598"/>
      <c r="Y299" s="178"/>
      <c r="Z299" s="591"/>
      <c r="AA299" s="178"/>
      <c r="AB299" s="179"/>
      <c r="AC299" s="73"/>
      <c r="AD299" s="73"/>
      <c r="AE299" s="180"/>
      <c r="AF299" s="75"/>
      <c r="AG299" s="76"/>
      <c r="AH299" s="180"/>
      <c r="AI299" s="180"/>
      <c r="AJ299" s="180"/>
      <c r="AK299" s="75"/>
      <c r="AL299" s="76"/>
      <c r="AM299" s="181"/>
      <c r="AN299" s="181"/>
      <c r="AO299" s="182"/>
      <c r="AP299" s="134"/>
      <c r="AQ299" s="135"/>
      <c r="AR299" s="111"/>
      <c r="AS299" s="178"/>
      <c r="AT299" s="178"/>
      <c r="AU299" s="178"/>
      <c r="AV299" s="178"/>
      <c r="AW299" s="179"/>
      <c r="AX299" s="73"/>
      <c r="AY299" s="73"/>
      <c r="AZ299" s="180"/>
      <c r="BA299" s="75"/>
      <c r="BB299" s="76"/>
      <c r="BC299" s="180"/>
      <c r="BD299" s="180"/>
      <c r="BE299" s="180"/>
      <c r="BF299" s="75"/>
      <c r="BG299" s="76"/>
      <c r="BH299" s="181"/>
      <c r="BI299" s="181"/>
      <c r="BJ299" s="182"/>
      <c r="BK299" s="134"/>
      <c r="BL299" s="135"/>
      <c r="BM299" s="111"/>
      <c r="BN299" s="178"/>
      <c r="BO299" s="178"/>
      <c r="BP299" s="178"/>
      <c r="BQ299" s="178"/>
      <c r="BR299" s="179"/>
      <c r="BS299" s="73"/>
      <c r="BT299" s="73"/>
      <c r="BU299" s="180"/>
      <c r="BV299" s="75"/>
      <c r="BW299" s="76"/>
      <c r="BX299" s="180"/>
      <c r="BY299" s="180"/>
      <c r="BZ299" s="180"/>
      <c r="CA299" s="75"/>
      <c r="CB299" s="76"/>
      <c r="CC299" s="181"/>
      <c r="CD299" s="181"/>
      <c r="CE299" s="182"/>
      <c r="CF299" s="134"/>
      <c r="CG299" s="135"/>
      <c r="CH299" s="111"/>
      <c r="CI299" s="178"/>
      <c r="CJ299" s="178"/>
      <c r="CK299" s="178"/>
      <c r="CL299" s="178"/>
      <c r="CM299" s="179"/>
      <c r="CN299" s="73"/>
      <c r="CO299" s="73"/>
      <c r="CP299" s="180"/>
      <c r="CQ299" s="75"/>
      <c r="CR299" s="76"/>
      <c r="CS299" s="180"/>
      <c r="CT299" s="180"/>
      <c r="CU299" s="180"/>
      <c r="CV299" s="75"/>
      <c r="CW299" s="76"/>
      <c r="CX299" s="181"/>
      <c r="CY299" s="181"/>
      <c r="CZ299" s="182"/>
      <c r="DA299" s="134"/>
      <c r="DB299" s="135"/>
      <c r="DC299" s="111"/>
      <c r="DD299" s="178"/>
      <c r="DE299" s="178"/>
      <c r="DF299" s="178"/>
      <c r="DG299" s="178"/>
      <c r="DH299" s="179"/>
      <c r="DI299" s="73"/>
      <c r="DJ299" s="73"/>
      <c r="DK299" s="180"/>
      <c r="DL299" s="75"/>
      <c r="DM299" s="76"/>
      <c r="DN299" s="180"/>
      <c r="DO299" s="180"/>
      <c r="DP299" s="180"/>
      <c r="DQ299" s="75"/>
      <c r="DR299" s="76"/>
      <c r="DS299" s="181"/>
      <c r="DT299" s="181"/>
      <c r="DU299" s="182"/>
      <c r="DV299" s="134"/>
      <c r="DW299" s="135"/>
      <c r="DX299" s="111"/>
      <c r="DY299" s="178"/>
      <c r="DZ299" s="178"/>
      <c r="EA299" s="178"/>
      <c r="EB299" s="178"/>
      <c r="EC299" s="179"/>
      <c r="ED299" s="73"/>
      <c r="EE299" s="73"/>
      <c r="EF299" s="180"/>
      <c r="EG299" s="75"/>
      <c r="EH299" s="76"/>
      <c r="EI299" s="180"/>
      <c r="EJ299" s="180"/>
      <c r="EK299" s="180"/>
      <c r="EL299" s="75"/>
      <c r="EM299" s="76"/>
      <c r="EN299" s="181"/>
      <c r="EO299" s="181"/>
      <c r="EP299" s="182"/>
      <c r="EQ299" s="134"/>
      <c r="ER299" s="135"/>
      <c r="ES299" s="111"/>
      <c r="ET299" s="178"/>
      <c r="EU299" s="178"/>
      <c r="EV299" s="178"/>
      <c r="EW299" s="178"/>
      <c r="EX299" s="179"/>
      <c r="EY299" s="73"/>
      <c r="EZ299" s="73"/>
      <c r="FA299" s="180"/>
      <c r="FB299" s="75"/>
      <c r="FC299" s="76"/>
      <c r="FD299" s="180"/>
      <c r="FE299" s="180"/>
      <c r="FF299" s="180"/>
      <c r="FG299" s="75"/>
      <c r="FH299" s="76"/>
      <c r="FI299" s="181"/>
      <c r="FJ299" s="181"/>
      <c r="FK299" s="182"/>
      <c r="FL299" s="134"/>
      <c r="FM299" s="135"/>
      <c r="FN299" s="111"/>
      <c r="FO299" s="178"/>
      <c r="FP299" s="178"/>
      <c r="FQ299" s="178"/>
      <c r="FR299" s="178"/>
      <c r="FS299" s="179"/>
      <c r="FT299" s="73"/>
      <c r="FU299" s="73"/>
      <c r="FV299" s="180"/>
      <c r="FW299" s="75"/>
      <c r="FX299" s="76"/>
      <c r="FY299" s="180"/>
      <c r="FZ299" s="180"/>
      <c r="GA299" s="180"/>
      <c r="GB299" s="75"/>
      <c r="GC299" s="76"/>
      <c r="GD299" s="181"/>
      <c r="GE299" s="181"/>
      <c r="GF299" s="182"/>
      <c r="GG299" s="134"/>
      <c r="GH299" s="135"/>
      <c r="GI299" s="111"/>
      <c r="GJ299" s="178"/>
      <c r="GK299" s="178"/>
      <c r="GL299" s="178"/>
      <c r="GM299" s="178"/>
      <c r="GN299" s="179"/>
      <c r="GO299" s="73"/>
      <c r="GP299" s="73"/>
      <c r="GQ299" s="180"/>
      <c r="GR299" s="75"/>
      <c r="GS299" s="76"/>
      <c r="GT299" s="180"/>
      <c r="GU299" s="180"/>
      <c r="GV299" s="180"/>
      <c r="GW299" s="75"/>
      <c r="GX299" s="76"/>
      <c r="GY299" s="181"/>
      <c r="GZ299" s="181"/>
      <c r="HA299" s="182"/>
      <c r="HB299" s="134"/>
      <c r="HC299" s="135"/>
      <c r="HD299" s="111"/>
      <c r="HE299" s="178"/>
      <c r="HF299" s="178"/>
      <c r="HG299" s="178"/>
      <c r="HH299" s="178"/>
      <c r="HI299" s="179"/>
      <c r="HJ299" s="73"/>
      <c r="HK299" s="73"/>
      <c r="HL299" s="180"/>
      <c r="HM299" s="75"/>
      <c r="HN299" s="76"/>
      <c r="HO299" s="180"/>
      <c r="HP299" s="180"/>
      <c r="HQ299" s="180"/>
      <c r="HR299" s="75"/>
      <c r="HS299" s="76"/>
      <c r="HT299" s="181"/>
      <c r="HU299" s="181"/>
      <c r="HV299" s="182"/>
      <c r="HW299" s="134"/>
      <c r="HX299" s="135"/>
      <c r="HY299" s="111"/>
      <c r="HZ299" s="178"/>
      <c r="IA299" s="178"/>
      <c r="IB299" s="178"/>
      <c r="IC299" s="178"/>
      <c r="ID299" s="179"/>
      <c r="IE299" s="73"/>
      <c r="IF299" s="73"/>
      <c r="IG299" s="180"/>
      <c r="IH299" s="75"/>
      <c r="II299" s="76"/>
      <c r="IJ299" s="180"/>
      <c r="IK299" s="180"/>
      <c r="IL299" s="180"/>
      <c r="IM299" s="75"/>
      <c r="IN299" s="76"/>
      <c r="IO299" s="181"/>
      <c r="IP299" s="181"/>
      <c r="IQ299" s="182"/>
      <c r="IR299" s="134"/>
      <c r="IS299" s="135"/>
      <c r="IT299" s="111"/>
      <c r="IU299" s="178"/>
      <c r="IV299" s="178"/>
      <c r="IW299" s="178"/>
      <c r="IX299" s="178"/>
      <c r="IY299" s="179"/>
      <c r="IZ299" s="73"/>
      <c r="JA299" s="73"/>
      <c r="JB299" s="180"/>
      <c r="JC299" s="75"/>
      <c r="JD299" s="76"/>
      <c r="JE299" s="180"/>
      <c r="JF299" s="180"/>
      <c r="JG299" s="180"/>
      <c r="JH299" s="75"/>
      <c r="JI299" s="76"/>
      <c r="JJ299" s="181"/>
      <c r="JK299" s="181"/>
      <c r="JL299" s="182"/>
      <c r="JM299" s="134"/>
      <c r="JN299" s="135"/>
      <c r="JO299" s="111"/>
      <c r="JP299" s="178"/>
      <c r="JQ299" s="178"/>
      <c r="JR299" s="178"/>
      <c r="JS299" s="178"/>
      <c r="JT299" s="179"/>
      <c r="JU299" s="73"/>
      <c r="JV299" s="73"/>
      <c r="JW299" s="180"/>
      <c r="JX299" s="75"/>
      <c r="JY299" s="76"/>
      <c r="JZ299" s="180"/>
      <c r="KA299" s="180"/>
      <c r="KB299" s="180"/>
      <c r="KC299" s="75"/>
      <c r="KD299" s="76"/>
      <c r="KE299" s="181"/>
      <c r="KF299" s="181"/>
      <c r="KG299" s="182"/>
      <c r="KH299" s="134"/>
      <c r="KI299" s="135"/>
      <c r="KJ299" s="111"/>
      <c r="KK299" s="178"/>
      <c r="KL299" s="178"/>
      <c r="KM299" s="178"/>
      <c r="KN299" s="178"/>
      <c r="KO299" s="179"/>
      <c r="KP299" s="73"/>
      <c r="KQ299" s="73"/>
      <c r="KR299" s="180"/>
      <c r="KS299" s="75"/>
      <c r="KT299" s="76"/>
      <c r="KU299" s="180"/>
      <c r="KV299" s="180"/>
      <c r="KW299" s="180"/>
      <c r="KX299" s="75"/>
      <c r="KY299" s="76"/>
      <c r="KZ299" s="181"/>
      <c r="LA299" s="181"/>
      <c r="LB299" s="182"/>
      <c r="LC299" s="134"/>
      <c r="LD299" s="135"/>
      <c r="LE299" s="111"/>
      <c r="LF299" s="178"/>
      <c r="LG299" s="178"/>
      <c r="LH299" s="178"/>
      <c r="LI299" s="178"/>
      <c r="LJ299" s="179"/>
      <c r="LK299" s="73"/>
      <c r="LL299" s="73"/>
      <c r="LM299" s="180"/>
      <c r="LN299" s="75"/>
      <c r="LO299" s="76"/>
      <c r="LP299" s="180"/>
      <c r="LQ299" s="180"/>
      <c r="LR299" s="180"/>
      <c r="LS299" s="75"/>
      <c r="LT299" s="76"/>
      <c r="LU299" s="181"/>
      <c r="LV299" s="181"/>
      <c r="LW299" s="182"/>
      <c r="LX299" s="134"/>
      <c r="LY299" s="135"/>
      <c r="LZ299" s="111"/>
      <c r="MA299" s="178"/>
      <c r="MB299" s="178"/>
      <c r="MC299" s="178"/>
      <c r="MD299" s="178"/>
      <c r="ME299" s="179"/>
      <c r="MF299" s="73"/>
      <c r="MG299" s="73"/>
      <c r="MH299" s="180"/>
      <c r="MI299" s="75"/>
      <c r="MJ299" s="76"/>
      <c r="MK299" s="180"/>
      <c r="ML299" s="180"/>
      <c r="MM299" s="180"/>
      <c r="MN299" s="75"/>
      <c r="MO299" s="76"/>
      <c r="MP299" s="181"/>
      <c r="MQ299" s="181"/>
      <c r="MR299" s="182"/>
      <c r="MS299" s="134"/>
      <c r="MT299" s="135"/>
      <c r="MU299" s="111"/>
      <c r="MV299" s="178"/>
      <c r="MW299" s="178"/>
      <c r="MX299" s="178"/>
      <c r="MY299" s="178"/>
      <c r="MZ299" s="179"/>
      <c r="NA299" s="73"/>
      <c r="NB299" s="73"/>
      <c r="NC299" s="180"/>
      <c r="ND299" s="75"/>
      <c r="NE299" s="76"/>
      <c r="NF299" s="180"/>
      <c r="NG299" s="180"/>
      <c r="NH299" s="180"/>
      <c r="NI299" s="75"/>
      <c r="NJ299" s="76"/>
      <c r="NK299" s="181"/>
      <c r="NL299" s="181"/>
      <c r="NM299" s="182"/>
      <c r="NN299" s="134"/>
      <c r="NO299" s="135"/>
      <c r="NP299" s="111"/>
      <c r="NQ299" s="178"/>
      <c r="NR299" s="178"/>
      <c r="NS299" s="178"/>
      <c r="NT299" s="178"/>
      <c r="NU299" s="179"/>
      <c r="NV299" s="73"/>
      <c r="NW299" s="73"/>
      <c r="NX299" s="180"/>
      <c r="NY299" s="75"/>
      <c r="NZ299" s="76"/>
      <c r="OA299" s="180"/>
      <c r="OB299" s="180"/>
      <c r="OC299" s="180"/>
      <c r="OD299" s="75"/>
      <c r="OE299" s="76"/>
      <c r="OF299" s="181"/>
      <c r="OG299" s="181"/>
      <c r="OH299" s="182"/>
      <c r="OI299" s="134"/>
      <c r="OJ299" s="135"/>
      <c r="OK299" s="111"/>
      <c r="OL299" s="178"/>
      <c r="OM299" s="178"/>
      <c r="ON299" s="178"/>
      <c r="OO299" s="178"/>
      <c r="OP299" s="179"/>
      <c r="OQ299" s="73"/>
      <c r="OR299" s="73"/>
      <c r="OS299" s="180"/>
      <c r="OT299" s="75"/>
      <c r="OU299" s="76"/>
      <c r="OV299" s="180"/>
      <c r="OW299" s="180"/>
      <c r="OX299" s="180"/>
      <c r="OY299" s="75"/>
      <c r="OZ299" s="76"/>
      <c r="PA299" s="181"/>
      <c r="PB299" s="181"/>
      <c r="PC299" s="182"/>
      <c r="PD299" s="134"/>
      <c r="PE299" s="135"/>
      <c r="PF299" s="111"/>
      <c r="PG299" s="178"/>
      <c r="PH299" s="178"/>
      <c r="PI299" s="178"/>
      <c r="PJ299" s="178"/>
      <c r="PK299" s="179"/>
      <c r="PL299" s="73"/>
      <c r="PM299" s="73"/>
      <c r="PN299" s="180"/>
      <c r="PO299" s="75"/>
      <c r="PP299" s="76"/>
      <c r="PQ299" s="180"/>
      <c r="PR299" s="180"/>
      <c r="PS299" s="180"/>
      <c r="PT299" s="75"/>
      <c r="PU299" s="76"/>
      <c r="PV299" s="181"/>
      <c r="PW299" s="181"/>
      <c r="PX299" s="182"/>
      <c r="PY299" s="134"/>
      <c r="PZ299" s="135"/>
      <c r="QA299" s="111"/>
      <c r="QB299" s="178"/>
      <c r="QC299" s="178"/>
      <c r="QD299" s="178"/>
      <c r="QE299" s="178"/>
      <c r="QF299" s="179"/>
      <c r="QG299" s="73"/>
      <c r="QH299" s="73"/>
      <c r="QI299" s="180"/>
      <c r="QJ299" s="75"/>
      <c r="QK299" s="76"/>
      <c r="QL299" s="180"/>
      <c r="QM299" s="180"/>
      <c r="QN299" s="180"/>
      <c r="QO299" s="75"/>
      <c r="QP299" s="76"/>
      <c r="QQ299" s="181"/>
      <c r="QR299" s="181"/>
      <c r="QS299" s="182"/>
      <c r="QT299" s="134"/>
      <c r="QU299" s="135"/>
      <c r="QV299" s="111"/>
      <c r="QW299" s="178"/>
      <c r="QX299" s="178"/>
      <c r="QY299" s="178"/>
      <c r="QZ299" s="178"/>
      <c r="RA299" s="179"/>
      <c r="RB299" s="73"/>
      <c r="RC299" s="73"/>
      <c r="RD299" s="180"/>
      <c r="RE299" s="75"/>
      <c r="RF299" s="76"/>
      <c r="RG299" s="180"/>
      <c r="RH299" s="180"/>
      <c r="RI299" s="180"/>
      <c r="RJ299" s="75"/>
      <c r="RK299" s="76"/>
      <c r="RL299" s="181"/>
      <c r="RM299" s="181"/>
      <c r="RN299" s="182"/>
      <c r="RO299" s="134"/>
      <c r="RP299" s="135"/>
      <c r="RQ299" s="111"/>
      <c r="RR299" s="178"/>
      <c r="RS299" s="178"/>
      <c r="RT299" s="178"/>
      <c r="RU299" s="178"/>
      <c r="RV299" s="179"/>
      <c r="RW299" s="73"/>
      <c r="RX299" s="73"/>
      <c r="RY299" s="180"/>
      <c r="RZ299" s="75"/>
      <c r="SA299" s="76"/>
      <c r="SB299" s="180"/>
      <c r="SC299" s="180"/>
      <c r="SD299" s="180"/>
      <c r="SE299" s="75"/>
      <c r="SF299" s="76"/>
      <c r="SG299" s="181"/>
      <c r="SH299" s="181"/>
      <c r="SI299" s="182"/>
      <c r="SJ299" s="134"/>
      <c r="SK299" s="135"/>
      <c r="SL299" s="111"/>
      <c r="SM299" s="178"/>
      <c r="SN299" s="178"/>
      <c r="SO299" s="178"/>
      <c r="SP299" s="178"/>
      <c r="SQ299" s="179"/>
      <c r="SR299" s="73"/>
      <c r="SS299" s="73"/>
      <c r="ST299" s="180"/>
      <c r="SU299" s="75"/>
      <c r="SV299" s="76"/>
      <c r="SW299" s="180"/>
      <c r="SX299" s="180"/>
      <c r="SY299" s="180"/>
      <c r="SZ299" s="75"/>
      <c r="TA299" s="76"/>
      <c r="TB299" s="181"/>
      <c r="TC299" s="181"/>
      <c r="TD299" s="182"/>
      <c r="TE299" s="134"/>
      <c r="TF299" s="135"/>
      <c r="TG299" s="111"/>
      <c r="TH299" s="178"/>
      <c r="TI299" s="178"/>
      <c r="TJ299" s="178"/>
      <c r="TK299" s="178"/>
      <c r="TL299" s="179"/>
      <c r="TM299" s="73"/>
      <c r="TN299" s="73"/>
      <c r="TO299" s="180"/>
      <c r="TP299" s="75"/>
      <c r="TQ299" s="76"/>
      <c r="TR299" s="180"/>
      <c r="TS299" s="180"/>
      <c r="TT299" s="180"/>
      <c r="TU299" s="75"/>
      <c r="TV299" s="76"/>
      <c r="TW299" s="181"/>
      <c r="TX299" s="181"/>
      <c r="TY299" s="182"/>
      <c r="TZ299" s="134"/>
      <c r="UA299" s="135"/>
      <c r="UB299" s="111"/>
      <c r="UC299" s="178"/>
      <c r="UD299" s="178"/>
      <c r="UE299" s="178"/>
      <c r="UF299" s="178"/>
      <c r="UG299" s="179"/>
      <c r="UH299" s="73"/>
      <c r="UI299" s="73"/>
      <c r="UJ299" s="180"/>
      <c r="UK299" s="75"/>
      <c r="UL299" s="76"/>
      <c r="UM299" s="180"/>
      <c r="UN299" s="180"/>
      <c r="UO299" s="180"/>
      <c r="UP299" s="75"/>
      <c r="UQ299" s="76"/>
      <c r="UR299" s="181"/>
      <c r="US299" s="181"/>
      <c r="UT299" s="182"/>
      <c r="UU299" s="134"/>
      <c r="UV299" s="135"/>
      <c r="UW299" s="111"/>
      <c r="UX299" s="178"/>
      <c r="UY299" s="178"/>
      <c r="UZ299" s="178"/>
      <c r="VA299" s="178"/>
      <c r="VB299" s="179"/>
      <c r="VC299" s="73"/>
      <c r="VD299" s="73"/>
      <c r="VE299" s="180"/>
      <c r="VF299" s="75"/>
      <c r="VG299" s="76"/>
      <c r="VH299" s="180"/>
      <c r="VI299" s="180"/>
      <c r="VJ299" s="180"/>
      <c r="VK299" s="75"/>
      <c r="VL299" s="76"/>
      <c r="VM299" s="181"/>
      <c r="VN299" s="181"/>
      <c r="VO299" s="182"/>
      <c r="VP299" s="134"/>
      <c r="VQ299" s="135"/>
      <c r="VR299" s="111"/>
      <c r="VS299" s="178"/>
      <c r="VT299" s="178"/>
      <c r="VU299" s="178"/>
      <c r="VV299" s="178"/>
      <c r="VW299" s="179"/>
      <c r="VX299" s="73"/>
      <c r="VY299" s="73"/>
      <c r="VZ299" s="180"/>
      <c r="WA299" s="75"/>
      <c r="WB299" s="76"/>
      <c r="WC299" s="180"/>
      <c r="WD299" s="180"/>
      <c r="WE299" s="180"/>
      <c r="WF299" s="75"/>
      <c r="WG299" s="76"/>
      <c r="WH299" s="181"/>
      <c r="WI299" s="181"/>
      <c r="WJ299" s="182"/>
      <c r="WK299" s="134"/>
      <c r="WL299" s="135"/>
      <c r="WM299" s="111"/>
      <c r="WN299" s="178"/>
      <c r="WO299" s="178"/>
      <c r="WP299" s="178"/>
      <c r="WQ299" s="178"/>
      <c r="WR299" s="179"/>
      <c r="WS299" s="73"/>
      <c r="WT299" s="73"/>
      <c r="WU299" s="180"/>
      <c r="WV299" s="75"/>
      <c r="WW299" s="76"/>
      <c r="WX299" s="180"/>
      <c r="WY299" s="180"/>
      <c r="WZ299" s="180"/>
      <c r="XA299" s="75"/>
      <c r="XB299" s="76"/>
      <c r="XC299" s="181"/>
      <c r="XD299" s="181"/>
      <c r="XE299" s="182"/>
      <c r="XF299" s="134"/>
      <c r="XG299" s="135"/>
      <c r="XH299" s="111"/>
      <c r="XI299" s="178"/>
      <c r="XJ299" s="178"/>
      <c r="XK299" s="178"/>
      <c r="XL299" s="178"/>
      <c r="XM299" s="179"/>
      <c r="XN299" s="73"/>
      <c r="XO299" s="73"/>
      <c r="XP299" s="180"/>
      <c r="XQ299" s="75"/>
      <c r="XR299" s="76"/>
      <c r="XS299" s="180"/>
      <c r="XT299" s="180"/>
      <c r="XU299" s="180"/>
      <c r="XV299" s="75"/>
      <c r="XW299" s="76"/>
      <c r="XX299" s="181"/>
      <c r="XY299" s="181"/>
      <c r="XZ299" s="182"/>
      <c r="YA299" s="134"/>
      <c r="YB299" s="135"/>
      <c r="YC299" s="111"/>
      <c r="YD299" s="178"/>
      <c r="YE299" s="178"/>
      <c r="YF299" s="178"/>
      <c r="YG299" s="178"/>
      <c r="YH299" s="179"/>
      <c r="YI299" s="73"/>
      <c r="YJ299" s="73"/>
      <c r="YK299" s="180"/>
      <c r="YL299" s="75"/>
      <c r="YM299" s="76"/>
      <c r="YN299" s="180"/>
      <c r="YO299" s="180"/>
      <c r="YP299" s="180"/>
      <c r="YQ299" s="75"/>
      <c r="YR299" s="76"/>
      <c r="YS299" s="181"/>
      <c r="YT299" s="181"/>
      <c r="YU299" s="182"/>
      <c r="YV299" s="134"/>
      <c r="YW299" s="135"/>
      <c r="YX299" s="111"/>
      <c r="YY299" s="178"/>
      <c r="YZ299" s="178"/>
      <c r="ZA299" s="178"/>
      <c r="ZB299" s="178"/>
      <c r="ZC299" s="179"/>
      <c r="ZD299" s="73"/>
      <c r="ZE299" s="73"/>
      <c r="ZF299" s="180"/>
      <c r="ZG299" s="75"/>
      <c r="ZH299" s="76"/>
      <c r="ZI299" s="180"/>
      <c r="ZJ299" s="180"/>
      <c r="ZK299" s="180"/>
      <c r="ZL299" s="75"/>
      <c r="ZM299" s="76"/>
      <c r="ZN299" s="181"/>
      <c r="ZO299" s="181"/>
      <c r="ZP299" s="182"/>
      <c r="ZQ299" s="134"/>
      <c r="ZR299" s="135"/>
      <c r="ZS299" s="111"/>
      <c r="ZT299" s="178"/>
      <c r="ZU299" s="178"/>
      <c r="ZV299" s="178"/>
      <c r="ZW299" s="178"/>
      <c r="ZX299" s="179"/>
      <c r="ZY299" s="73"/>
      <c r="ZZ299" s="73"/>
      <c r="AAA299" s="180"/>
      <c r="AAB299" s="75"/>
      <c r="AAC299" s="76"/>
      <c r="AAD299" s="180"/>
      <c r="AAE299" s="180"/>
      <c r="AAF299" s="180"/>
      <c r="AAG299" s="75"/>
      <c r="AAH299" s="76"/>
      <c r="AAI299" s="181"/>
      <c r="AAJ299" s="181"/>
      <c r="AAK299" s="182"/>
      <c r="AAL299" s="134"/>
      <c r="AAM299" s="135"/>
      <c r="AAN299" s="111"/>
      <c r="AAO299" s="178"/>
      <c r="AAP299" s="178"/>
      <c r="AAQ299" s="178"/>
      <c r="AAR299" s="178"/>
      <c r="AAS299" s="179"/>
      <c r="AAT299" s="73"/>
      <c r="AAU299" s="73"/>
      <c r="AAV299" s="180"/>
      <c r="AAW299" s="75"/>
      <c r="AAX299" s="76"/>
      <c r="AAY299" s="180"/>
      <c r="AAZ299" s="180"/>
      <c r="ABA299" s="180"/>
      <c r="ABB299" s="75"/>
      <c r="ABC299" s="76"/>
      <c r="ABD299" s="181"/>
      <c r="ABE299" s="181"/>
      <c r="ABF299" s="182"/>
      <c r="ABG299" s="134"/>
      <c r="ABH299" s="135"/>
      <c r="ABI299" s="111"/>
      <c r="ABJ299" s="178"/>
      <c r="ABK299" s="178"/>
      <c r="ABL299" s="178"/>
      <c r="ABM299" s="178"/>
      <c r="ABN299" s="179"/>
      <c r="ABO299" s="73"/>
      <c r="ABP299" s="73"/>
      <c r="ABQ299" s="180"/>
      <c r="ABR299" s="75"/>
      <c r="ABS299" s="76"/>
      <c r="ABT299" s="180"/>
      <c r="ABU299" s="180"/>
      <c r="ABV299" s="180"/>
      <c r="ABW299" s="75"/>
      <c r="ABX299" s="76"/>
      <c r="ABY299" s="181"/>
      <c r="ABZ299" s="181"/>
      <c r="ACA299" s="182"/>
      <c r="ACB299" s="134"/>
      <c r="ACC299" s="135"/>
      <c r="ACD299" s="111"/>
      <c r="ACE299" s="178"/>
      <c r="ACF299" s="178"/>
      <c r="ACG299" s="178"/>
      <c r="ACH299" s="178"/>
      <c r="ACI299" s="179"/>
      <c r="ACJ299" s="73"/>
      <c r="ACK299" s="73"/>
      <c r="ACL299" s="180"/>
      <c r="ACM299" s="75"/>
      <c r="ACN299" s="76"/>
      <c r="ACO299" s="180"/>
      <c r="ACP299" s="180"/>
      <c r="ACQ299" s="180"/>
      <c r="ACR299" s="75"/>
      <c r="ACS299" s="76"/>
      <c r="ACT299" s="181"/>
      <c r="ACU299" s="181"/>
      <c r="ACV299" s="182"/>
      <c r="ACW299" s="134"/>
      <c r="ACX299" s="135"/>
      <c r="ACY299" s="111"/>
      <c r="ACZ299" s="178"/>
      <c r="ADA299" s="178"/>
      <c r="ADB299" s="178"/>
      <c r="ADC299" s="178"/>
      <c r="ADD299" s="179"/>
      <c r="ADE299" s="73"/>
      <c r="ADF299" s="73"/>
      <c r="ADG299" s="180"/>
      <c r="ADH299" s="75"/>
      <c r="ADI299" s="76"/>
      <c r="ADJ299" s="180"/>
      <c r="ADK299" s="180"/>
      <c r="ADL299" s="180"/>
      <c r="ADM299" s="75"/>
      <c r="ADN299" s="76"/>
      <c r="ADO299" s="181"/>
      <c r="ADP299" s="181"/>
      <c r="ADQ299" s="182"/>
      <c r="ADR299" s="134"/>
      <c r="ADS299" s="135"/>
      <c r="ADT299" s="111"/>
      <c r="ADU299" s="178"/>
      <c r="ADV299" s="178"/>
      <c r="ADW299" s="178"/>
      <c r="ADX299" s="178"/>
      <c r="ADY299" s="179"/>
      <c r="ADZ299" s="73"/>
      <c r="AEA299" s="73"/>
      <c r="AEB299" s="180"/>
      <c r="AEC299" s="75"/>
      <c r="AED299" s="76"/>
      <c r="AEE299" s="180"/>
      <c r="AEF299" s="180"/>
      <c r="AEG299" s="180"/>
      <c r="AEH299" s="75"/>
      <c r="AEI299" s="76"/>
      <c r="AEJ299" s="181"/>
      <c r="AEK299" s="181"/>
      <c r="AEL299" s="182"/>
      <c r="AEM299" s="134"/>
      <c r="AEN299" s="135"/>
      <c r="AEO299" s="111"/>
      <c r="AEP299" s="178"/>
      <c r="AEQ299" s="178"/>
      <c r="AER299" s="178"/>
      <c r="AES299" s="178"/>
      <c r="AET299" s="179"/>
      <c r="AEU299" s="73"/>
      <c r="AEV299" s="73"/>
      <c r="AEW299" s="180"/>
      <c r="AEX299" s="75"/>
      <c r="AEY299" s="76"/>
      <c r="AEZ299" s="180"/>
      <c r="AFA299" s="180"/>
      <c r="AFB299" s="180"/>
      <c r="AFC299" s="75"/>
      <c r="AFD299" s="76"/>
      <c r="AFE299" s="181"/>
      <c r="AFF299" s="181"/>
      <c r="AFG299" s="182"/>
      <c r="AFH299" s="134"/>
      <c r="AFI299" s="135"/>
      <c r="AFJ299" s="111"/>
      <c r="AFK299" s="178"/>
      <c r="AFL299" s="178"/>
      <c r="AFM299" s="178"/>
      <c r="AFN299" s="178"/>
      <c r="AFO299" s="179"/>
      <c r="AFP299" s="73"/>
      <c r="AFQ299" s="73"/>
      <c r="AFR299" s="180"/>
      <c r="AFS299" s="75"/>
      <c r="AFT299" s="76"/>
      <c r="AFU299" s="180"/>
      <c r="AFV299" s="180"/>
      <c r="AFW299" s="180"/>
      <c r="AFX299" s="75"/>
      <c r="AFY299" s="76"/>
      <c r="AFZ299" s="181"/>
      <c r="AGA299" s="181"/>
      <c r="AGB299" s="182"/>
      <c r="AGC299" s="134"/>
      <c r="AGD299" s="135"/>
      <c r="AGE299" s="111"/>
      <c r="AGF299" s="178"/>
      <c r="AGG299" s="178"/>
      <c r="AGH299" s="178"/>
      <c r="AGI299" s="178"/>
      <c r="AGJ299" s="179"/>
      <c r="AGK299" s="73"/>
      <c r="AGL299" s="73"/>
      <c r="AGM299" s="180"/>
      <c r="AGN299" s="75"/>
      <c r="AGO299" s="76"/>
      <c r="AGP299" s="180"/>
      <c r="AGQ299" s="180"/>
      <c r="AGR299" s="180"/>
      <c r="AGS299" s="75"/>
      <c r="AGT299" s="76"/>
      <c r="AGU299" s="181"/>
      <c r="AGV299" s="181"/>
      <c r="AGW299" s="182"/>
      <c r="AGX299" s="134"/>
      <c r="AGY299" s="135"/>
      <c r="AGZ299" s="111"/>
      <c r="AHA299" s="178"/>
      <c r="AHB299" s="178"/>
      <c r="AHC299" s="178"/>
      <c r="AHD299" s="178"/>
      <c r="AHE299" s="179"/>
      <c r="AHF299" s="73"/>
      <c r="AHG299" s="73"/>
      <c r="AHH299" s="180"/>
      <c r="AHI299" s="75"/>
      <c r="AHJ299" s="76"/>
      <c r="AHK299" s="180"/>
      <c r="AHL299" s="180"/>
      <c r="AHM299" s="180"/>
      <c r="AHN299" s="75"/>
      <c r="AHO299" s="76"/>
      <c r="AHP299" s="181"/>
      <c r="AHQ299" s="181"/>
      <c r="AHR299" s="182"/>
      <c r="AHS299" s="134"/>
      <c r="AHT299" s="135"/>
      <c r="AHU299" s="111"/>
      <c r="AHV299" s="178"/>
      <c r="AHW299" s="178"/>
      <c r="AHX299" s="178"/>
      <c r="AHY299" s="178"/>
      <c r="AHZ299" s="179"/>
      <c r="AIA299" s="73"/>
      <c r="AIB299" s="73"/>
      <c r="AIC299" s="180"/>
      <c r="AID299" s="75"/>
      <c r="AIE299" s="76"/>
      <c r="AIF299" s="180"/>
      <c r="AIG299" s="180"/>
      <c r="AIH299" s="180"/>
      <c r="AII299" s="75"/>
      <c r="AIJ299" s="76"/>
      <c r="AIK299" s="181"/>
      <c r="AIL299" s="181"/>
      <c r="AIM299" s="182"/>
      <c r="AIN299" s="134"/>
      <c r="AIO299" s="135"/>
      <c r="AIP299" s="111"/>
      <c r="AIQ299" s="178"/>
      <c r="AIR299" s="178"/>
      <c r="AIS299" s="178"/>
      <c r="AIT299" s="178"/>
      <c r="AIU299" s="179"/>
      <c r="AIV299" s="73"/>
      <c r="AIW299" s="73"/>
      <c r="AIX299" s="180"/>
      <c r="AIY299" s="75"/>
      <c r="AIZ299" s="76"/>
      <c r="AJA299" s="180"/>
      <c r="AJB299" s="180"/>
      <c r="AJC299" s="180"/>
      <c r="AJD299" s="75"/>
      <c r="AJE299" s="76"/>
      <c r="AJF299" s="181"/>
      <c r="AJG299" s="181"/>
      <c r="AJH299" s="182"/>
      <c r="AJI299" s="134"/>
      <c r="AJJ299" s="135"/>
      <c r="AJK299" s="111"/>
      <c r="AJL299" s="178"/>
      <c r="AJM299" s="178"/>
      <c r="AJN299" s="178"/>
      <c r="AJO299" s="178"/>
      <c r="AJP299" s="179"/>
      <c r="AJQ299" s="73"/>
      <c r="AJR299" s="73"/>
      <c r="AJS299" s="180"/>
      <c r="AJT299" s="75"/>
      <c r="AJU299" s="76"/>
      <c r="AJV299" s="180"/>
      <c r="AJW299" s="180"/>
      <c r="AJX299" s="180"/>
      <c r="AJY299" s="75"/>
      <c r="AJZ299" s="76"/>
      <c r="AKA299" s="181"/>
      <c r="AKB299" s="181"/>
      <c r="AKC299" s="182"/>
      <c r="AKD299" s="134"/>
      <c r="AKE299" s="135"/>
      <c r="AKF299" s="111"/>
      <c r="AKG299" s="178"/>
      <c r="AKH299" s="178"/>
      <c r="AKI299" s="178"/>
      <c r="AKJ299" s="178"/>
      <c r="AKK299" s="179"/>
      <c r="AKL299" s="73"/>
      <c r="AKM299" s="73"/>
      <c r="AKN299" s="180"/>
      <c r="AKO299" s="75"/>
      <c r="AKP299" s="76"/>
      <c r="AKQ299" s="180"/>
      <c r="AKR299" s="180"/>
      <c r="AKS299" s="180"/>
      <c r="AKT299" s="75"/>
      <c r="AKU299" s="76"/>
      <c r="AKV299" s="181"/>
      <c r="AKW299" s="181"/>
      <c r="AKX299" s="182"/>
      <c r="AKY299" s="134"/>
      <c r="AKZ299" s="135"/>
      <c r="ALA299" s="111"/>
      <c r="ALB299" s="178"/>
      <c r="ALC299" s="178"/>
      <c r="ALD299" s="178"/>
      <c r="ALE299" s="178"/>
      <c r="ALF299" s="179"/>
      <c r="ALG299" s="73"/>
      <c r="ALH299" s="73"/>
      <c r="ALI299" s="180"/>
      <c r="ALJ299" s="75"/>
      <c r="ALK299" s="76"/>
      <c r="ALL299" s="180"/>
      <c r="ALM299" s="180"/>
      <c r="ALN299" s="180"/>
      <c r="ALO299" s="75"/>
      <c r="ALP299" s="76"/>
      <c r="ALQ299" s="181"/>
      <c r="ALR299" s="181"/>
      <c r="ALS299" s="182"/>
      <c r="ALT299" s="134"/>
      <c r="ALU299" s="135"/>
      <c r="ALV299" s="111"/>
      <c r="ALW299" s="178"/>
      <c r="ALX299" s="178"/>
      <c r="ALY299" s="178"/>
      <c r="ALZ299" s="178"/>
      <c r="AMA299" s="179"/>
      <c r="AMB299" s="73"/>
      <c r="AMC299" s="73"/>
      <c r="AMD299" s="180"/>
      <c r="AME299" s="75"/>
      <c r="AMF299" s="76"/>
      <c r="AMG299" s="180"/>
      <c r="AMH299" s="180"/>
      <c r="AMI299" s="180"/>
      <c r="AMJ299" s="75"/>
      <c r="AMK299" s="76"/>
      <c r="AML299" s="181"/>
      <c r="AMM299" s="181"/>
      <c r="AMN299" s="182"/>
      <c r="AMO299" s="134"/>
      <c r="AMP299" s="135"/>
      <c r="AMQ299" s="111"/>
      <c r="AMR299" s="178"/>
      <c r="AMS299" s="178"/>
      <c r="AMT299" s="178"/>
      <c r="AMU299" s="178"/>
      <c r="AMV299" s="179"/>
      <c r="AMW299" s="73"/>
      <c r="AMX299" s="73"/>
      <c r="AMY299" s="180"/>
      <c r="AMZ299" s="75"/>
      <c r="ANA299" s="76"/>
      <c r="ANB299" s="180"/>
      <c r="ANC299" s="180"/>
      <c r="AND299" s="180"/>
      <c r="ANE299" s="75"/>
      <c r="ANF299" s="76"/>
      <c r="ANG299" s="181"/>
      <c r="ANH299" s="181"/>
      <c r="ANI299" s="182"/>
      <c r="ANJ299" s="134"/>
      <c r="ANK299" s="135"/>
      <c r="ANL299" s="111"/>
      <c r="ANM299" s="178"/>
      <c r="ANN299" s="178"/>
      <c r="ANO299" s="178"/>
      <c r="ANP299" s="178"/>
      <c r="ANQ299" s="179"/>
      <c r="ANR299" s="73"/>
      <c r="ANS299" s="73"/>
      <c r="ANT299" s="180"/>
      <c r="ANU299" s="75"/>
      <c r="ANV299" s="76"/>
      <c r="ANW299" s="180"/>
      <c r="ANX299" s="180"/>
      <c r="ANY299" s="180"/>
      <c r="ANZ299" s="75"/>
      <c r="AOA299" s="76"/>
      <c r="AOB299" s="181"/>
      <c r="AOC299" s="181"/>
      <c r="AOD299" s="182"/>
      <c r="AOE299" s="134"/>
      <c r="AOF299" s="135"/>
      <c r="AOG299" s="111"/>
      <c r="AOH299" s="178"/>
      <c r="AOI299" s="178"/>
      <c r="AOJ299" s="178"/>
      <c r="AOK299" s="178"/>
      <c r="AOL299" s="179"/>
      <c r="AOM299" s="73"/>
      <c r="AON299" s="73"/>
      <c r="AOO299" s="180"/>
      <c r="AOP299" s="75"/>
      <c r="AOQ299" s="76"/>
      <c r="AOR299" s="180"/>
      <c r="AOS299" s="180"/>
      <c r="AOT299" s="180"/>
      <c r="AOU299" s="75"/>
      <c r="AOV299" s="76"/>
      <c r="AOW299" s="181"/>
      <c r="AOX299" s="181"/>
      <c r="AOY299" s="182"/>
      <c r="AOZ299" s="134"/>
      <c r="APA299" s="135"/>
      <c r="APB299" s="111"/>
      <c r="APC299" s="178"/>
      <c r="APD299" s="178"/>
      <c r="APE299" s="178"/>
      <c r="APF299" s="178"/>
      <c r="APG299" s="179"/>
      <c r="APH299" s="73"/>
      <c r="API299" s="73"/>
      <c r="APJ299" s="180"/>
      <c r="APK299" s="75"/>
      <c r="APL299" s="76"/>
      <c r="APM299" s="180"/>
      <c r="APN299" s="180"/>
      <c r="APO299" s="180"/>
      <c r="APP299" s="75"/>
      <c r="APQ299" s="76"/>
      <c r="APR299" s="181"/>
      <c r="APS299" s="181"/>
      <c r="APT299" s="182"/>
      <c r="APU299" s="134"/>
      <c r="APV299" s="135"/>
      <c r="APW299" s="111"/>
      <c r="APX299" s="178"/>
      <c r="APY299" s="178"/>
      <c r="APZ299" s="178"/>
      <c r="AQA299" s="178"/>
      <c r="AQB299" s="179"/>
      <c r="AQC299" s="73"/>
      <c r="AQD299" s="73"/>
      <c r="AQE299" s="180"/>
      <c r="AQF299" s="75"/>
      <c r="AQG299" s="76"/>
      <c r="AQH299" s="180"/>
      <c r="AQI299" s="180"/>
      <c r="AQJ299" s="180"/>
      <c r="AQK299" s="75"/>
      <c r="AQL299" s="76"/>
      <c r="AQM299" s="181"/>
      <c r="AQN299" s="181"/>
      <c r="AQO299" s="182"/>
      <c r="AQP299" s="134"/>
      <c r="AQQ299" s="135"/>
      <c r="AQR299" s="111"/>
      <c r="AQS299" s="178"/>
      <c r="AQT299" s="178"/>
      <c r="AQU299" s="178"/>
      <c r="AQV299" s="178"/>
      <c r="AQW299" s="179"/>
      <c r="AQX299" s="73"/>
      <c r="AQY299" s="73"/>
      <c r="AQZ299" s="180"/>
      <c r="ARA299" s="75"/>
      <c r="ARB299" s="76"/>
      <c r="ARC299" s="180"/>
      <c r="ARD299" s="180"/>
      <c r="ARE299" s="180"/>
      <c r="ARF299" s="75"/>
      <c r="ARG299" s="76"/>
      <c r="ARH299" s="181"/>
      <c r="ARI299" s="181"/>
      <c r="ARJ299" s="182"/>
      <c r="ARK299" s="134"/>
      <c r="ARL299" s="135"/>
      <c r="ARM299" s="111"/>
      <c r="ARN299" s="178"/>
      <c r="ARO299" s="178"/>
      <c r="ARP299" s="178"/>
      <c r="ARQ299" s="178"/>
      <c r="ARR299" s="179"/>
      <c r="ARS299" s="73"/>
      <c r="ART299" s="73"/>
      <c r="ARU299" s="180"/>
      <c r="ARV299" s="75"/>
      <c r="ARW299" s="76"/>
      <c r="ARX299" s="180"/>
      <c r="ARY299" s="180"/>
      <c r="ARZ299" s="180"/>
      <c r="ASA299" s="75"/>
      <c r="ASB299" s="76"/>
      <c r="ASC299" s="181"/>
      <c r="ASD299" s="181"/>
      <c r="ASE299" s="182"/>
      <c r="ASF299" s="134"/>
      <c r="ASG299" s="135"/>
      <c r="ASH299" s="111"/>
      <c r="ASI299" s="178"/>
      <c r="ASJ299" s="178"/>
      <c r="ASK299" s="178"/>
      <c r="ASL299" s="178"/>
      <c r="ASM299" s="179"/>
      <c r="ASN299" s="73"/>
      <c r="ASO299" s="73"/>
      <c r="ASP299" s="180"/>
      <c r="ASQ299" s="75"/>
      <c r="ASR299" s="76"/>
      <c r="ASS299" s="180"/>
      <c r="AST299" s="180"/>
      <c r="ASU299" s="180"/>
      <c r="ASV299" s="75"/>
      <c r="ASW299" s="76"/>
      <c r="ASX299" s="181"/>
      <c r="ASY299" s="181"/>
      <c r="ASZ299" s="182"/>
      <c r="ATA299" s="134"/>
      <c r="ATB299" s="135"/>
      <c r="ATC299" s="111"/>
      <c r="ATD299" s="178"/>
      <c r="ATE299" s="178"/>
      <c r="ATF299" s="178"/>
      <c r="ATG299" s="178"/>
      <c r="ATH299" s="179"/>
      <c r="ATI299" s="73"/>
      <c r="ATJ299" s="73"/>
      <c r="ATK299" s="180"/>
      <c r="ATL299" s="75"/>
      <c r="ATM299" s="76"/>
      <c r="ATN299" s="180"/>
      <c r="ATO299" s="180"/>
      <c r="ATP299" s="180"/>
      <c r="ATQ299" s="75"/>
      <c r="ATR299" s="76"/>
      <c r="ATS299" s="181"/>
      <c r="ATT299" s="181"/>
      <c r="ATU299" s="182"/>
      <c r="ATV299" s="134"/>
      <c r="ATW299" s="135"/>
      <c r="ATX299" s="111"/>
      <c r="ATY299" s="178"/>
      <c r="ATZ299" s="178"/>
      <c r="AUA299" s="178"/>
      <c r="AUB299" s="178"/>
      <c r="AUC299" s="179"/>
      <c r="AUD299" s="73"/>
      <c r="AUE299" s="73"/>
      <c r="AUF299" s="180"/>
      <c r="AUG299" s="75"/>
      <c r="AUH299" s="76"/>
      <c r="AUI299" s="180"/>
      <c r="AUJ299" s="180"/>
      <c r="AUK299" s="180"/>
      <c r="AUL299" s="75"/>
      <c r="AUM299" s="76"/>
      <c r="AUN299" s="181"/>
      <c r="AUO299" s="181"/>
      <c r="AUP299" s="182"/>
      <c r="AUQ299" s="134"/>
      <c r="AUR299" s="135"/>
      <c r="AUS299" s="111"/>
      <c r="AUT299" s="178"/>
      <c r="AUU299" s="178"/>
      <c r="AUV299" s="178"/>
      <c r="AUW299" s="178"/>
      <c r="AUX299" s="179"/>
      <c r="AUY299" s="73"/>
      <c r="AUZ299" s="73"/>
      <c r="AVA299" s="180"/>
      <c r="AVB299" s="75"/>
      <c r="AVC299" s="76"/>
      <c r="AVD299" s="180"/>
      <c r="AVE299" s="180"/>
      <c r="AVF299" s="180"/>
      <c r="AVG299" s="75"/>
      <c r="AVH299" s="76"/>
      <c r="AVI299" s="181"/>
      <c r="AVJ299" s="181"/>
      <c r="AVK299" s="182"/>
      <c r="AVL299" s="134"/>
      <c r="AVM299" s="135"/>
      <c r="AVN299" s="111"/>
      <c r="AVO299" s="178"/>
      <c r="AVP299" s="178"/>
      <c r="AVQ299" s="178"/>
      <c r="AVR299" s="178"/>
      <c r="AVS299" s="179"/>
      <c r="AVT299" s="73"/>
      <c r="AVU299" s="73"/>
      <c r="AVV299" s="180"/>
      <c r="AVW299" s="75"/>
      <c r="AVX299" s="76"/>
      <c r="AVY299" s="180"/>
      <c r="AVZ299" s="180"/>
      <c r="AWA299" s="180"/>
      <c r="AWB299" s="75"/>
      <c r="AWC299" s="76"/>
      <c r="AWD299" s="181"/>
      <c r="AWE299" s="181"/>
      <c r="AWF299" s="182"/>
      <c r="AWG299" s="134"/>
      <c r="AWH299" s="135"/>
      <c r="AWI299" s="111"/>
      <c r="AWJ299" s="178"/>
      <c r="AWK299" s="178"/>
      <c r="AWL299" s="178"/>
      <c r="AWM299" s="178"/>
      <c r="AWN299" s="179"/>
      <c r="AWO299" s="73"/>
      <c r="AWP299" s="73"/>
      <c r="AWQ299" s="180"/>
      <c r="AWR299" s="75"/>
      <c r="AWS299" s="76"/>
      <c r="AWT299" s="180"/>
      <c r="AWU299" s="180"/>
      <c r="AWV299" s="180"/>
      <c r="AWW299" s="75"/>
      <c r="AWX299" s="76"/>
      <c r="AWY299" s="181"/>
      <c r="AWZ299" s="181"/>
      <c r="AXA299" s="182"/>
      <c r="AXB299" s="134"/>
      <c r="AXC299" s="135"/>
      <c r="AXD299" s="111"/>
      <c r="AXE299" s="178"/>
      <c r="AXF299" s="178"/>
      <c r="AXG299" s="178"/>
      <c r="AXH299" s="178"/>
      <c r="AXI299" s="179"/>
      <c r="AXJ299" s="73"/>
      <c r="AXK299" s="73"/>
      <c r="AXL299" s="180"/>
      <c r="AXM299" s="75"/>
      <c r="AXN299" s="76"/>
      <c r="AXO299" s="180"/>
      <c r="AXP299" s="180"/>
      <c r="AXQ299" s="180"/>
      <c r="AXR299" s="75"/>
      <c r="AXS299" s="76"/>
      <c r="AXT299" s="181"/>
      <c r="AXU299" s="181"/>
      <c r="AXV299" s="182"/>
      <c r="AXW299" s="134"/>
      <c r="AXX299" s="135"/>
      <c r="AXY299" s="111"/>
      <c r="AXZ299" s="178"/>
      <c r="AYA299" s="178"/>
      <c r="AYB299" s="178"/>
      <c r="AYC299" s="178"/>
      <c r="AYD299" s="179"/>
      <c r="AYE299" s="73"/>
      <c r="AYF299" s="73"/>
      <c r="AYG299" s="180"/>
      <c r="AYH299" s="75"/>
      <c r="AYI299" s="76"/>
      <c r="AYJ299" s="180"/>
      <c r="AYK299" s="180"/>
      <c r="AYL299" s="180"/>
      <c r="AYM299" s="75"/>
      <c r="AYN299" s="76"/>
      <c r="AYO299" s="181"/>
      <c r="AYP299" s="181"/>
      <c r="AYQ299" s="182"/>
      <c r="AYR299" s="134"/>
      <c r="AYS299" s="135"/>
      <c r="AYT299" s="111"/>
      <c r="AYU299" s="178"/>
      <c r="AYV299" s="178"/>
      <c r="AYW299" s="178"/>
      <c r="AYX299" s="178"/>
      <c r="AYY299" s="179"/>
      <c r="AYZ299" s="73"/>
      <c r="AZA299" s="73"/>
      <c r="AZB299" s="180"/>
      <c r="AZC299" s="75"/>
      <c r="AZD299" s="76"/>
      <c r="AZE299" s="180"/>
      <c r="AZF299" s="180"/>
      <c r="AZG299" s="180"/>
      <c r="AZH299" s="75"/>
      <c r="AZI299" s="76"/>
      <c r="AZJ299" s="181"/>
      <c r="AZK299" s="181"/>
      <c r="AZL299" s="182"/>
      <c r="AZM299" s="134"/>
      <c r="AZN299" s="135"/>
      <c r="AZO299" s="111"/>
      <c r="AZP299" s="178"/>
      <c r="AZQ299" s="178"/>
      <c r="AZR299" s="178"/>
      <c r="AZS299" s="178"/>
      <c r="AZT299" s="179"/>
      <c r="AZU299" s="73"/>
      <c r="AZV299" s="73"/>
      <c r="AZW299" s="180"/>
      <c r="AZX299" s="75"/>
      <c r="AZY299" s="76"/>
      <c r="AZZ299" s="180"/>
      <c r="BAA299" s="180"/>
      <c r="BAB299" s="180"/>
      <c r="BAC299" s="75"/>
      <c r="BAD299" s="76"/>
      <c r="BAE299" s="181"/>
      <c r="BAF299" s="181"/>
      <c r="BAG299" s="182"/>
      <c r="BAH299" s="134"/>
      <c r="BAI299" s="135"/>
      <c r="BAJ299" s="111"/>
      <c r="BAK299" s="178"/>
      <c r="BAL299" s="178"/>
      <c r="BAM299" s="178"/>
      <c r="BAN299" s="178"/>
      <c r="BAO299" s="179"/>
      <c r="BAP299" s="73"/>
      <c r="BAQ299" s="73"/>
      <c r="BAR299" s="180"/>
      <c r="BAS299" s="75"/>
      <c r="BAT299" s="76"/>
      <c r="BAU299" s="180"/>
      <c r="BAV299" s="180"/>
      <c r="BAW299" s="180"/>
      <c r="BAX299" s="75"/>
      <c r="BAY299" s="76"/>
      <c r="BAZ299" s="181"/>
      <c r="BBA299" s="181"/>
      <c r="BBB299" s="182"/>
      <c r="BBC299" s="134"/>
      <c r="BBD299" s="135"/>
      <c r="BBE299" s="111"/>
      <c r="BBF299" s="178"/>
      <c r="BBG299" s="178"/>
      <c r="BBH299" s="178"/>
      <c r="BBI299" s="178"/>
      <c r="BBJ299" s="179"/>
      <c r="BBK299" s="73"/>
      <c r="BBL299" s="73"/>
      <c r="BBM299" s="180"/>
      <c r="BBN299" s="75"/>
      <c r="BBO299" s="76"/>
      <c r="BBP299" s="180"/>
      <c r="BBQ299" s="180"/>
      <c r="BBR299" s="180"/>
      <c r="BBS299" s="75"/>
      <c r="BBT299" s="76"/>
      <c r="BBU299" s="181"/>
      <c r="BBV299" s="181"/>
      <c r="BBW299" s="182"/>
      <c r="BBX299" s="134"/>
      <c r="BBY299" s="135"/>
      <c r="BBZ299" s="111"/>
      <c r="BCA299" s="178"/>
      <c r="BCB299" s="178"/>
      <c r="BCC299" s="178"/>
      <c r="BCD299" s="178"/>
      <c r="BCE299" s="179"/>
      <c r="BCF299" s="73"/>
      <c r="BCG299" s="73"/>
      <c r="BCH299" s="180"/>
      <c r="BCI299" s="75"/>
      <c r="BCJ299" s="76"/>
      <c r="BCK299" s="180"/>
      <c r="BCL299" s="180"/>
      <c r="BCM299" s="180"/>
      <c r="BCN299" s="75"/>
      <c r="BCO299" s="76"/>
      <c r="BCP299" s="181"/>
      <c r="BCQ299" s="181"/>
      <c r="BCR299" s="182"/>
      <c r="BCS299" s="134"/>
      <c r="BCT299" s="135"/>
      <c r="BCU299" s="111"/>
      <c r="BCV299" s="178"/>
      <c r="BCW299" s="178"/>
      <c r="BCX299" s="178"/>
      <c r="BCY299" s="178"/>
      <c r="BCZ299" s="179"/>
      <c r="BDA299" s="73"/>
      <c r="BDB299" s="73"/>
      <c r="BDC299" s="180"/>
      <c r="BDD299" s="75"/>
      <c r="BDE299" s="76"/>
      <c r="BDF299" s="180"/>
      <c r="BDG299" s="180"/>
      <c r="BDH299" s="180"/>
      <c r="BDI299" s="75"/>
      <c r="BDJ299" s="76"/>
      <c r="BDK299" s="181"/>
      <c r="BDL299" s="181"/>
      <c r="BDM299" s="182"/>
      <c r="BDN299" s="134"/>
      <c r="BDO299" s="135"/>
      <c r="BDP299" s="111"/>
      <c r="BDQ299" s="178"/>
      <c r="BDR299" s="178"/>
      <c r="BDS299" s="178"/>
      <c r="BDT299" s="178"/>
      <c r="BDU299" s="179"/>
      <c r="BDV299" s="73"/>
      <c r="BDW299" s="73"/>
      <c r="BDX299" s="180"/>
      <c r="BDY299" s="75"/>
      <c r="BDZ299" s="76"/>
      <c r="BEA299" s="180"/>
      <c r="BEB299" s="180"/>
      <c r="BEC299" s="180"/>
      <c r="BED299" s="75"/>
      <c r="BEE299" s="76"/>
      <c r="BEF299" s="181"/>
      <c r="BEG299" s="181"/>
      <c r="BEH299" s="182"/>
      <c r="BEI299" s="134"/>
      <c r="BEJ299" s="135"/>
      <c r="BEK299" s="111"/>
      <c r="BEL299" s="178"/>
      <c r="BEM299" s="178"/>
      <c r="BEN299" s="178"/>
      <c r="BEO299" s="178"/>
      <c r="BEP299" s="179"/>
      <c r="BEQ299" s="73"/>
      <c r="BER299" s="73"/>
      <c r="BES299" s="180"/>
      <c r="BET299" s="75"/>
      <c r="BEU299" s="76"/>
      <c r="BEV299" s="180"/>
      <c r="BEW299" s="180"/>
      <c r="BEX299" s="180"/>
      <c r="BEY299" s="75"/>
      <c r="BEZ299" s="76"/>
      <c r="BFA299" s="181"/>
      <c r="BFB299" s="181"/>
      <c r="BFC299" s="182"/>
      <c r="BFD299" s="134"/>
      <c r="BFE299" s="135"/>
      <c r="BFF299" s="111"/>
      <c r="BFG299" s="178"/>
      <c r="BFH299" s="178"/>
      <c r="BFI299" s="178"/>
      <c r="BFJ299" s="178"/>
      <c r="BFK299" s="179"/>
      <c r="BFL299" s="73"/>
      <c r="BFM299" s="73"/>
      <c r="BFN299" s="180"/>
      <c r="BFO299" s="75"/>
      <c r="BFP299" s="76"/>
      <c r="BFQ299" s="180"/>
      <c r="BFR299" s="180"/>
      <c r="BFS299" s="180"/>
      <c r="BFT299" s="75"/>
      <c r="BFU299" s="76"/>
      <c r="BFV299" s="181"/>
      <c r="BFW299" s="181"/>
      <c r="BFX299" s="182"/>
      <c r="BFY299" s="134"/>
      <c r="BFZ299" s="135"/>
      <c r="BGA299" s="111"/>
      <c r="BGB299" s="178"/>
      <c r="BGC299" s="178"/>
      <c r="BGD299" s="178"/>
      <c r="BGE299" s="178"/>
      <c r="BGF299" s="179"/>
      <c r="BGG299" s="73"/>
      <c r="BGH299" s="73"/>
      <c r="BGI299" s="180"/>
      <c r="BGJ299" s="75"/>
      <c r="BGK299" s="76"/>
      <c r="BGL299" s="180"/>
      <c r="BGM299" s="180"/>
      <c r="BGN299" s="180"/>
      <c r="BGO299" s="75"/>
      <c r="BGP299" s="76"/>
      <c r="BGQ299" s="181"/>
      <c r="BGR299" s="181"/>
      <c r="BGS299" s="182"/>
      <c r="BGT299" s="134"/>
      <c r="BGU299" s="135"/>
      <c r="BGV299" s="111"/>
      <c r="BGW299" s="178"/>
      <c r="BGX299" s="178"/>
      <c r="BGY299" s="178"/>
      <c r="BGZ299" s="178"/>
      <c r="BHA299" s="179"/>
      <c r="BHB299" s="73"/>
      <c r="BHC299" s="73"/>
      <c r="BHD299" s="180"/>
      <c r="BHE299" s="75"/>
      <c r="BHF299" s="76"/>
      <c r="BHG299" s="180"/>
      <c r="BHH299" s="180"/>
      <c r="BHI299" s="180"/>
      <c r="BHJ299" s="75"/>
      <c r="BHK299" s="76"/>
      <c r="BHL299" s="181"/>
      <c r="BHM299" s="181"/>
      <c r="BHN299" s="182"/>
      <c r="BHO299" s="134"/>
      <c r="BHP299" s="135"/>
      <c r="BHQ299" s="111"/>
      <c r="BHR299" s="178"/>
      <c r="BHS299" s="178"/>
      <c r="BHT299" s="178"/>
      <c r="BHU299" s="178"/>
      <c r="BHV299" s="179"/>
      <c r="BHW299" s="73"/>
      <c r="BHX299" s="73"/>
      <c r="BHY299" s="180"/>
      <c r="BHZ299" s="75"/>
      <c r="BIA299" s="76"/>
      <c r="BIB299" s="180"/>
      <c r="BIC299" s="180"/>
      <c r="BID299" s="180"/>
      <c r="BIE299" s="75"/>
      <c r="BIF299" s="76"/>
      <c r="BIG299" s="181"/>
      <c r="BIH299" s="181"/>
      <c r="BII299" s="182"/>
      <c r="BIJ299" s="134"/>
      <c r="BIK299" s="135"/>
      <c r="BIL299" s="111"/>
      <c r="BIM299" s="178"/>
      <c r="BIN299" s="178"/>
      <c r="BIO299" s="178"/>
      <c r="BIP299" s="178"/>
      <c r="BIQ299" s="179"/>
      <c r="BIR299" s="73"/>
      <c r="BIS299" s="73"/>
      <c r="BIT299" s="180"/>
      <c r="BIU299" s="75"/>
      <c r="BIV299" s="76"/>
      <c r="BIW299" s="180"/>
      <c r="BIX299" s="180"/>
      <c r="BIY299" s="180"/>
      <c r="BIZ299" s="75"/>
      <c r="BJA299" s="76"/>
      <c r="BJB299" s="181"/>
      <c r="BJC299" s="181"/>
      <c r="BJD299" s="182"/>
      <c r="BJE299" s="134"/>
      <c r="BJF299" s="135"/>
      <c r="BJG299" s="111"/>
      <c r="BJH299" s="178"/>
      <c r="BJI299" s="178"/>
      <c r="BJJ299" s="178"/>
      <c r="BJK299" s="178"/>
      <c r="BJL299" s="179"/>
      <c r="BJM299" s="73"/>
      <c r="BJN299" s="73"/>
      <c r="BJO299" s="180"/>
      <c r="BJP299" s="75"/>
      <c r="BJQ299" s="76"/>
      <c r="BJR299" s="180"/>
      <c r="BJS299" s="180"/>
      <c r="BJT299" s="180"/>
      <c r="BJU299" s="75"/>
      <c r="BJV299" s="76"/>
      <c r="BJW299" s="181"/>
      <c r="BJX299" s="181"/>
      <c r="BJY299" s="182"/>
      <c r="BJZ299" s="134"/>
      <c r="BKA299" s="135"/>
      <c r="BKB299" s="111"/>
      <c r="BKC299" s="178"/>
      <c r="BKD299" s="178"/>
      <c r="BKE299" s="178"/>
      <c r="BKF299" s="178"/>
      <c r="BKG299" s="179"/>
      <c r="BKH299" s="73"/>
      <c r="BKI299" s="73"/>
      <c r="BKJ299" s="180"/>
      <c r="BKK299" s="75"/>
      <c r="BKL299" s="76"/>
      <c r="BKM299" s="180"/>
      <c r="BKN299" s="180"/>
      <c r="BKO299" s="180"/>
      <c r="BKP299" s="75"/>
      <c r="BKQ299" s="76"/>
      <c r="BKR299" s="181"/>
      <c r="BKS299" s="181"/>
      <c r="BKT299" s="182"/>
      <c r="BKU299" s="134"/>
      <c r="BKV299" s="135"/>
      <c r="BKW299" s="111"/>
      <c r="BKX299" s="178"/>
      <c r="BKY299" s="178"/>
      <c r="BKZ299" s="178"/>
      <c r="BLA299" s="178"/>
      <c r="BLB299" s="179"/>
      <c r="BLC299" s="73"/>
      <c r="BLD299" s="73"/>
      <c r="BLE299" s="180"/>
      <c r="BLF299" s="75"/>
      <c r="BLG299" s="76"/>
      <c r="BLH299" s="180"/>
      <c r="BLI299" s="180"/>
      <c r="BLJ299" s="180"/>
      <c r="BLK299" s="75"/>
      <c r="BLL299" s="76"/>
      <c r="BLM299" s="181"/>
      <c r="BLN299" s="181"/>
      <c r="BLO299" s="182"/>
      <c r="BLP299" s="134"/>
      <c r="BLQ299" s="135"/>
      <c r="BLR299" s="111"/>
      <c r="BLS299" s="178"/>
      <c r="BLT299" s="178"/>
      <c r="BLU299" s="178"/>
      <c r="BLV299" s="178"/>
      <c r="BLW299" s="179"/>
      <c r="BLX299" s="73"/>
      <c r="BLY299" s="73"/>
      <c r="BLZ299" s="180"/>
      <c r="BMA299" s="75"/>
      <c r="BMB299" s="76"/>
      <c r="BMC299" s="180"/>
      <c r="BMD299" s="180"/>
      <c r="BME299" s="180"/>
      <c r="BMF299" s="75"/>
      <c r="BMG299" s="76"/>
      <c r="BMH299" s="181"/>
      <c r="BMI299" s="181"/>
      <c r="BMJ299" s="182"/>
      <c r="BMK299" s="134"/>
      <c r="BML299" s="135"/>
      <c r="BMM299" s="111"/>
      <c r="BMN299" s="178"/>
      <c r="BMO299" s="178"/>
      <c r="BMP299" s="178"/>
      <c r="BMQ299" s="178"/>
      <c r="BMR299" s="179"/>
      <c r="BMS299" s="73"/>
      <c r="BMT299" s="73"/>
      <c r="BMU299" s="180"/>
      <c r="BMV299" s="75"/>
      <c r="BMW299" s="76"/>
      <c r="BMX299" s="180"/>
      <c r="BMY299" s="180"/>
      <c r="BMZ299" s="180"/>
      <c r="BNA299" s="75"/>
      <c r="BNB299" s="76"/>
      <c r="BNC299" s="181"/>
      <c r="BND299" s="181"/>
      <c r="BNE299" s="182"/>
      <c r="BNF299" s="134"/>
      <c r="BNG299" s="135"/>
      <c r="BNH299" s="111"/>
      <c r="BNI299" s="178"/>
      <c r="BNJ299" s="178"/>
      <c r="BNK299" s="178"/>
      <c r="BNL299" s="178"/>
      <c r="BNM299" s="179"/>
      <c r="BNN299" s="73"/>
      <c r="BNO299" s="73"/>
      <c r="BNP299" s="180"/>
      <c r="BNQ299" s="75"/>
      <c r="BNR299" s="76"/>
      <c r="BNS299" s="180"/>
      <c r="BNT299" s="180"/>
      <c r="BNU299" s="180"/>
      <c r="BNV299" s="75"/>
      <c r="BNW299" s="76"/>
      <c r="BNX299" s="181"/>
      <c r="BNY299" s="181"/>
      <c r="BNZ299" s="182"/>
      <c r="BOA299" s="134"/>
      <c r="BOB299" s="135"/>
      <c r="BOC299" s="111"/>
      <c r="BOD299" s="178"/>
      <c r="BOE299" s="178"/>
      <c r="BOF299" s="178"/>
      <c r="BOG299" s="178"/>
      <c r="BOH299" s="179"/>
      <c r="BOI299" s="73"/>
      <c r="BOJ299" s="73"/>
      <c r="BOK299" s="180"/>
      <c r="BOL299" s="75"/>
      <c r="BOM299" s="76"/>
      <c r="BON299" s="180"/>
      <c r="BOO299" s="180"/>
      <c r="BOP299" s="180"/>
      <c r="BOQ299" s="75"/>
      <c r="BOR299" s="76"/>
      <c r="BOS299" s="181"/>
      <c r="BOT299" s="181"/>
      <c r="BOU299" s="182"/>
      <c r="BOV299" s="134"/>
      <c r="BOW299" s="135"/>
      <c r="BOX299" s="111"/>
      <c r="BOY299" s="178"/>
      <c r="BOZ299" s="178"/>
      <c r="BPA299" s="178"/>
      <c r="BPB299" s="178"/>
      <c r="BPC299" s="179"/>
      <c r="BPD299" s="73"/>
      <c r="BPE299" s="73"/>
      <c r="BPF299" s="180"/>
      <c r="BPG299" s="75"/>
      <c r="BPH299" s="76"/>
      <c r="BPI299" s="180"/>
      <c r="BPJ299" s="180"/>
      <c r="BPK299" s="180"/>
      <c r="BPL299" s="75"/>
      <c r="BPM299" s="76"/>
      <c r="BPN299" s="181"/>
      <c r="BPO299" s="181"/>
      <c r="BPP299" s="182"/>
      <c r="BPQ299" s="134"/>
      <c r="BPR299" s="135"/>
      <c r="BPS299" s="111"/>
      <c r="BPT299" s="178"/>
      <c r="BPU299" s="178"/>
      <c r="BPV299" s="178"/>
      <c r="BPW299" s="178"/>
      <c r="BPX299" s="179"/>
      <c r="BPY299" s="73"/>
      <c r="BPZ299" s="73"/>
      <c r="BQA299" s="180"/>
      <c r="BQB299" s="75"/>
      <c r="BQC299" s="76"/>
      <c r="BQD299" s="180"/>
      <c r="BQE299" s="180"/>
      <c r="BQF299" s="180"/>
      <c r="BQG299" s="75"/>
      <c r="BQH299" s="76"/>
      <c r="BQI299" s="181"/>
      <c r="BQJ299" s="181"/>
      <c r="BQK299" s="182"/>
      <c r="BQL299" s="134"/>
      <c r="BQM299" s="135"/>
      <c r="BQN299" s="111"/>
      <c r="BQO299" s="178"/>
      <c r="BQP299" s="178"/>
      <c r="BQQ299" s="178"/>
      <c r="BQR299" s="178"/>
      <c r="BQS299" s="179"/>
      <c r="BQT299" s="73"/>
      <c r="BQU299" s="73"/>
      <c r="BQV299" s="180"/>
      <c r="BQW299" s="75"/>
      <c r="BQX299" s="76"/>
      <c r="BQY299" s="180"/>
      <c r="BQZ299" s="180"/>
      <c r="BRA299" s="180"/>
      <c r="BRB299" s="75"/>
      <c r="BRC299" s="76"/>
      <c r="BRD299" s="181"/>
      <c r="BRE299" s="181"/>
      <c r="BRF299" s="182"/>
      <c r="BRG299" s="134"/>
      <c r="BRH299" s="135"/>
      <c r="BRI299" s="111"/>
      <c r="BRJ299" s="178"/>
      <c r="BRK299" s="178"/>
      <c r="BRL299" s="178"/>
      <c r="BRM299" s="178"/>
      <c r="BRN299" s="179"/>
      <c r="BRO299" s="73"/>
      <c r="BRP299" s="73"/>
      <c r="BRQ299" s="180"/>
      <c r="BRR299" s="75"/>
      <c r="BRS299" s="76"/>
      <c r="BRT299" s="180"/>
      <c r="BRU299" s="180"/>
      <c r="BRV299" s="180"/>
      <c r="BRW299" s="75"/>
      <c r="BRX299" s="76"/>
      <c r="BRY299" s="181"/>
      <c r="BRZ299" s="181"/>
      <c r="BSA299" s="182"/>
      <c r="BSB299" s="134"/>
      <c r="BSC299" s="135"/>
      <c r="BSD299" s="111"/>
      <c r="BSE299" s="178"/>
      <c r="BSF299" s="178"/>
      <c r="BSG299" s="178"/>
      <c r="BSH299" s="178"/>
      <c r="BSI299" s="179"/>
      <c r="BSJ299" s="73"/>
      <c r="BSK299" s="73"/>
      <c r="BSL299" s="180"/>
      <c r="BSM299" s="75"/>
      <c r="BSN299" s="76"/>
      <c r="BSO299" s="180"/>
      <c r="BSP299" s="180"/>
      <c r="BSQ299" s="180"/>
      <c r="BSR299" s="75"/>
      <c r="BSS299" s="76"/>
      <c r="BST299" s="181"/>
      <c r="BSU299" s="181"/>
      <c r="BSV299" s="182"/>
      <c r="BSW299" s="134"/>
      <c r="BSX299" s="135"/>
      <c r="BSY299" s="111"/>
      <c r="BSZ299" s="178"/>
      <c r="BTA299" s="178"/>
      <c r="BTB299" s="178"/>
      <c r="BTC299" s="178"/>
      <c r="BTD299" s="179"/>
      <c r="BTE299" s="73"/>
      <c r="BTF299" s="73"/>
      <c r="BTG299" s="180"/>
      <c r="BTH299" s="75"/>
      <c r="BTI299" s="76"/>
      <c r="BTJ299" s="180"/>
      <c r="BTK299" s="180"/>
      <c r="BTL299" s="180"/>
      <c r="BTM299" s="75"/>
      <c r="BTN299" s="76"/>
      <c r="BTO299" s="181"/>
      <c r="BTP299" s="181"/>
      <c r="BTQ299" s="182"/>
      <c r="BTR299" s="134"/>
      <c r="BTS299" s="135"/>
      <c r="BTT299" s="111"/>
      <c r="BTU299" s="178"/>
      <c r="BTV299" s="178"/>
      <c r="BTW299" s="178"/>
      <c r="BTX299" s="178"/>
      <c r="BTY299" s="179"/>
      <c r="BTZ299" s="73"/>
      <c r="BUA299" s="73"/>
      <c r="BUB299" s="180"/>
      <c r="BUC299" s="75"/>
      <c r="BUD299" s="76"/>
      <c r="BUE299" s="180"/>
      <c r="BUF299" s="180"/>
      <c r="BUG299" s="180"/>
      <c r="BUH299" s="75"/>
      <c r="BUI299" s="76"/>
      <c r="BUJ299" s="181"/>
      <c r="BUK299" s="181"/>
      <c r="BUL299" s="182"/>
      <c r="BUM299" s="134"/>
      <c r="BUN299" s="135"/>
      <c r="BUO299" s="111"/>
      <c r="BUP299" s="178"/>
      <c r="BUQ299" s="178"/>
      <c r="BUR299" s="178"/>
      <c r="BUS299" s="178"/>
      <c r="BUT299" s="179"/>
      <c r="BUU299" s="73"/>
      <c r="BUV299" s="73"/>
      <c r="BUW299" s="180"/>
      <c r="BUX299" s="75"/>
      <c r="BUY299" s="76"/>
      <c r="BUZ299" s="180"/>
      <c r="BVA299" s="180"/>
      <c r="BVB299" s="180"/>
      <c r="BVC299" s="75"/>
      <c r="BVD299" s="76"/>
      <c r="BVE299" s="181"/>
      <c r="BVF299" s="181"/>
      <c r="BVG299" s="182"/>
      <c r="BVH299" s="134"/>
      <c r="BVI299" s="135"/>
      <c r="BVJ299" s="111"/>
      <c r="BVK299" s="178"/>
      <c r="BVL299" s="178"/>
      <c r="BVM299" s="178"/>
      <c r="BVN299" s="178"/>
      <c r="BVO299" s="179"/>
      <c r="BVP299" s="73"/>
      <c r="BVQ299" s="73"/>
      <c r="BVR299" s="180"/>
      <c r="BVS299" s="75"/>
      <c r="BVT299" s="76"/>
      <c r="BVU299" s="180"/>
      <c r="BVV299" s="180"/>
      <c r="BVW299" s="180"/>
      <c r="BVX299" s="75"/>
      <c r="BVY299" s="76"/>
      <c r="BVZ299" s="181"/>
      <c r="BWA299" s="181"/>
      <c r="BWB299" s="182"/>
      <c r="BWC299" s="134"/>
      <c r="BWD299" s="135"/>
      <c r="BWE299" s="111"/>
      <c r="BWF299" s="178"/>
      <c r="BWG299" s="178"/>
      <c r="BWH299" s="178"/>
      <c r="BWI299" s="178"/>
      <c r="BWJ299" s="179"/>
      <c r="BWK299" s="73"/>
      <c r="BWL299" s="73"/>
      <c r="BWM299" s="180"/>
      <c r="BWN299" s="75"/>
      <c r="BWO299" s="76"/>
      <c r="BWP299" s="180"/>
      <c r="BWQ299" s="180"/>
      <c r="BWR299" s="180"/>
      <c r="BWS299" s="75"/>
      <c r="BWT299" s="76"/>
      <c r="BWU299" s="181"/>
      <c r="BWV299" s="181"/>
      <c r="BWW299" s="182"/>
      <c r="BWX299" s="134"/>
      <c r="BWY299" s="135"/>
      <c r="BWZ299" s="111"/>
      <c r="BXA299" s="178"/>
      <c r="BXB299" s="178"/>
      <c r="BXC299" s="178"/>
      <c r="BXD299" s="178"/>
      <c r="BXE299" s="179"/>
      <c r="BXF299" s="73"/>
      <c r="BXG299" s="73"/>
      <c r="BXH299" s="180"/>
      <c r="BXI299" s="75"/>
      <c r="BXJ299" s="76"/>
      <c r="BXK299" s="180"/>
      <c r="BXL299" s="180"/>
      <c r="BXM299" s="180"/>
      <c r="BXN299" s="75"/>
      <c r="BXO299" s="76"/>
      <c r="BXP299" s="181"/>
      <c r="BXQ299" s="181"/>
      <c r="BXR299" s="182"/>
      <c r="BXS299" s="134"/>
      <c r="BXT299" s="135"/>
      <c r="BXU299" s="111"/>
      <c r="BXV299" s="178"/>
      <c r="BXW299" s="178"/>
      <c r="BXX299" s="178"/>
      <c r="BXY299" s="178"/>
      <c r="BXZ299" s="179"/>
      <c r="BYA299" s="73"/>
      <c r="BYB299" s="73"/>
      <c r="BYC299" s="180"/>
      <c r="BYD299" s="75"/>
      <c r="BYE299" s="76"/>
      <c r="BYF299" s="180"/>
      <c r="BYG299" s="180"/>
      <c r="BYH299" s="180"/>
      <c r="BYI299" s="75"/>
      <c r="BYJ299" s="76"/>
      <c r="BYK299" s="181"/>
      <c r="BYL299" s="181"/>
      <c r="BYM299" s="182"/>
      <c r="BYN299" s="134"/>
      <c r="BYO299" s="135"/>
      <c r="BYP299" s="111"/>
      <c r="BYQ299" s="178"/>
      <c r="BYR299" s="178"/>
      <c r="BYS299" s="178"/>
      <c r="BYT299" s="178"/>
      <c r="BYU299" s="179"/>
      <c r="BYV299" s="73"/>
      <c r="BYW299" s="73"/>
      <c r="BYX299" s="180"/>
      <c r="BYY299" s="75"/>
      <c r="BYZ299" s="76"/>
      <c r="BZA299" s="180"/>
      <c r="BZB299" s="180"/>
      <c r="BZC299" s="180"/>
      <c r="BZD299" s="75"/>
      <c r="BZE299" s="76"/>
      <c r="BZF299" s="181"/>
      <c r="BZG299" s="181"/>
      <c r="BZH299" s="182"/>
      <c r="BZI299" s="134"/>
      <c r="BZJ299" s="135"/>
      <c r="BZK299" s="111"/>
      <c r="BZL299" s="178"/>
      <c r="BZM299" s="178"/>
      <c r="BZN299" s="178"/>
      <c r="BZO299" s="178"/>
      <c r="BZP299" s="179"/>
      <c r="BZQ299" s="73"/>
      <c r="BZR299" s="73"/>
      <c r="BZS299" s="180"/>
      <c r="BZT299" s="75"/>
      <c r="BZU299" s="76"/>
      <c r="BZV299" s="180"/>
      <c r="BZW299" s="180"/>
      <c r="BZX299" s="180"/>
      <c r="BZY299" s="75"/>
      <c r="BZZ299" s="76"/>
      <c r="CAA299" s="181"/>
      <c r="CAB299" s="181"/>
      <c r="CAC299" s="182"/>
      <c r="CAD299" s="134"/>
      <c r="CAE299" s="135"/>
      <c r="CAF299" s="111"/>
      <c r="CAG299" s="178"/>
      <c r="CAH299" s="178"/>
      <c r="CAI299" s="178"/>
      <c r="CAJ299" s="178"/>
      <c r="CAK299" s="179"/>
      <c r="CAL299" s="73"/>
      <c r="CAM299" s="73"/>
      <c r="CAN299" s="180"/>
      <c r="CAO299" s="75"/>
      <c r="CAP299" s="76"/>
      <c r="CAQ299" s="180"/>
      <c r="CAR299" s="180"/>
      <c r="CAS299" s="180"/>
      <c r="CAT299" s="75"/>
      <c r="CAU299" s="76"/>
      <c r="CAV299" s="181"/>
      <c r="CAW299" s="181"/>
      <c r="CAX299" s="182"/>
      <c r="CAY299" s="134"/>
      <c r="CAZ299" s="135"/>
      <c r="CBA299" s="111"/>
      <c r="CBB299" s="178"/>
      <c r="CBC299" s="178"/>
      <c r="CBD299" s="178"/>
      <c r="CBE299" s="178"/>
      <c r="CBF299" s="179"/>
      <c r="CBG299" s="73"/>
      <c r="CBH299" s="73"/>
      <c r="CBI299" s="180"/>
      <c r="CBJ299" s="75"/>
      <c r="CBK299" s="76"/>
      <c r="CBL299" s="180"/>
      <c r="CBM299" s="180"/>
      <c r="CBN299" s="180"/>
      <c r="CBO299" s="75"/>
      <c r="CBP299" s="76"/>
      <c r="CBQ299" s="181"/>
      <c r="CBR299" s="181"/>
      <c r="CBS299" s="182"/>
      <c r="CBT299" s="134"/>
      <c r="CBU299" s="135"/>
      <c r="CBV299" s="111"/>
      <c r="CBW299" s="178"/>
      <c r="CBX299" s="178"/>
      <c r="CBY299" s="178"/>
      <c r="CBZ299" s="178"/>
      <c r="CCA299" s="179"/>
      <c r="CCB299" s="73"/>
      <c r="CCC299" s="73"/>
      <c r="CCD299" s="180"/>
      <c r="CCE299" s="75"/>
      <c r="CCF299" s="76"/>
      <c r="CCG299" s="180"/>
      <c r="CCH299" s="180"/>
      <c r="CCI299" s="180"/>
      <c r="CCJ299" s="75"/>
      <c r="CCK299" s="76"/>
      <c r="CCL299" s="181"/>
      <c r="CCM299" s="181"/>
      <c r="CCN299" s="182"/>
      <c r="CCO299" s="134"/>
      <c r="CCP299" s="135"/>
      <c r="CCQ299" s="111"/>
      <c r="CCR299" s="178"/>
      <c r="CCS299" s="178"/>
      <c r="CCT299" s="178"/>
      <c r="CCU299" s="178"/>
      <c r="CCV299" s="179"/>
      <c r="CCW299" s="73"/>
      <c r="CCX299" s="73"/>
      <c r="CCY299" s="180"/>
      <c r="CCZ299" s="75"/>
      <c r="CDA299" s="76"/>
      <c r="CDB299" s="180"/>
      <c r="CDC299" s="180"/>
      <c r="CDD299" s="180"/>
      <c r="CDE299" s="75"/>
      <c r="CDF299" s="76"/>
      <c r="CDG299" s="181"/>
      <c r="CDH299" s="181"/>
      <c r="CDI299" s="182"/>
      <c r="CDJ299" s="134"/>
      <c r="CDK299" s="135"/>
      <c r="CDL299" s="111"/>
      <c r="CDM299" s="178"/>
      <c r="CDN299" s="178"/>
      <c r="CDO299" s="178"/>
      <c r="CDP299" s="178"/>
      <c r="CDQ299" s="179"/>
      <c r="CDR299" s="73"/>
      <c r="CDS299" s="73"/>
      <c r="CDT299" s="180"/>
      <c r="CDU299" s="75"/>
      <c r="CDV299" s="76"/>
      <c r="CDW299" s="180"/>
      <c r="CDX299" s="180"/>
      <c r="CDY299" s="180"/>
      <c r="CDZ299" s="75"/>
      <c r="CEA299" s="76"/>
      <c r="CEB299" s="181"/>
      <c r="CEC299" s="181"/>
      <c r="CED299" s="182"/>
      <c r="CEE299" s="134"/>
      <c r="CEF299" s="135"/>
      <c r="CEG299" s="111"/>
      <c r="CEH299" s="178"/>
      <c r="CEI299" s="178"/>
      <c r="CEJ299" s="178"/>
      <c r="CEK299" s="178"/>
      <c r="CEL299" s="179"/>
      <c r="CEM299" s="73"/>
      <c r="CEN299" s="73"/>
      <c r="CEO299" s="180"/>
      <c r="CEP299" s="75"/>
      <c r="CEQ299" s="76"/>
      <c r="CER299" s="180"/>
      <c r="CES299" s="180"/>
      <c r="CET299" s="180"/>
      <c r="CEU299" s="75"/>
      <c r="CEV299" s="76"/>
      <c r="CEW299" s="181"/>
      <c r="CEX299" s="181"/>
      <c r="CEY299" s="182"/>
      <c r="CEZ299" s="134"/>
      <c r="CFA299" s="135"/>
      <c r="CFB299" s="111"/>
      <c r="CFC299" s="178"/>
      <c r="CFD299" s="178"/>
      <c r="CFE299" s="178"/>
      <c r="CFF299" s="178"/>
      <c r="CFG299" s="179"/>
      <c r="CFH299" s="73"/>
      <c r="CFI299" s="73"/>
      <c r="CFJ299" s="180"/>
      <c r="CFK299" s="75"/>
      <c r="CFL299" s="76"/>
      <c r="CFM299" s="180"/>
      <c r="CFN299" s="180"/>
      <c r="CFO299" s="180"/>
      <c r="CFP299" s="75"/>
      <c r="CFQ299" s="76"/>
      <c r="CFR299" s="181"/>
      <c r="CFS299" s="181"/>
      <c r="CFT299" s="182"/>
      <c r="CFU299" s="134"/>
      <c r="CFV299" s="135"/>
      <c r="CFW299" s="111"/>
      <c r="CFX299" s="178"/>
      <c r="CFY299" s="178"/>
      <c r="CFZ299" s="178"/>
      <c r="CGA299" s="178"/>
      <c r="CGB299" s="179"/>
      <c r="CGC299" s="73"/>
      <c r="CGD299" s="73"/>
      <c r="CGE299" s="180"/>
      <c r="CGF299" s="75"/>
      <c r="CGG299" s="76"/>
      <c r="CGH299" s="180"/>
      <c r="CGI299" s="180"/>
      <c r="CGJ299" s="180"/>
      <c r="CGK299" s="75"/>
      <c r="CGL299" s="76"/>
      <c r="CGM299" s="181"/>
      <c r="CGN299" s="181"/>
      <c r="CGO299" s="182"/>
      <c r="CGP299" s="134"/>
      <c r="CGQ299" s="135"/>
      <c r="CGR299" s="111"/>
      <c r="CGS299" s="178"/>
      <c r="CGT299" s="178"/>
      <c r="CGU299" s="178"/>
      <c r="CGV299" s="178"/>
      <c r="CGW299" s="179"/>
      <c r="CGX299" s="73"/>
      <c r="CGY299" s="73"/>
      <c r="CGZ299" s="180"/>
      <c r="CHA299" s="75"/>
      <c r="CHB299" s="76"/>
      <c r="CHC299" s="180"/>
      <c r="CHD299" s="180"/>
      <c r="CHE299" s="180"/>
      <c r="CHF299" s="75"/>
      <c r="CHG299" s="76"/>
      <c r="CHH299" s="181"/>
      <c r="CHI299" s="181"/>
      <c r="CHJ299" s="182"/>
      <c r="CHK299" s="134"/>
      <c r="CHL299" s="135"/>
      <c r="CHM299" s="111"/>
      <c r="CHN299" s="178"/>
      <c r="CHO299" s="178"/>
      <c r="CHP299" s="178"/>
      <c r="CHQ299" s="178"/>
      <c r="CHR299" s="179"/>
      <c r="CHS299" s="73"/>
      <c r="CHT299" s="73"/>
      <c r="CHU299" s="180"/>
      <c r="CHV299" s="75"/>
      <c r="CHW299" s="76"/>
      <c r="CHX299" s="180"/>
      <c r="CHY299" s="180"/>
      <c r="CHZ299" s="180"/>
      <c r="CIA299" s="75"/>
      <c r="CIB299" s="76"/>
      <c r="CIC299" s="181"/>
      <c r="CID299" s="181"/>
      <c r="CIE299" s="182"/>
      <c r="CIF299" s="134"/>
      <c r="CIG299" s="135"/>
      <c r="CIH299" s="111"/>
      <c r="CII299" s="178"/>
      <c r="CIJ299" s="178"/>
      <c r="CIK299" s="178"/>
      <c r="CIL299" s="178"/>
      <c r="CIM299" s="179"/>
      <c r="CIN299" s="73"/>
      <c r="CIO299" s="73"/>
      <c r="CIP299" s="180"/>
      <c r="CIQ299" s="75"/>
      <c r="CIR299" s="76"/>
      <c r="CIS299" s="180"/>
      <c r="CIT299" s="180"/>
      <c r="CIU299" s="180"/>
      <c r="CIV299" s="75"/>
      <c r="CIW299" s="76"/>
      <c r="CIX299" s="181"/>
      <c r="CIY299" s="181"/>
      <c r="CIZ299" s="182"/>
      <c r="CJA299" s="134"/>
      <c r="CJB299" s="135"/>
      <c r="CJC299" s="111"/>
      <c r="CJD299" s="178"/>
      <c r="CJE299" s="178"/>
      <c r="CJF299" s="178"/>
      <c r="CJG299" s="178"/>
      <c r="CJH299" s="179"/>
      <c r="CJI299" s="73"/>
      <c r="CJJ299" s="73"/>
      <c r="CJK299" s="180"/>
      <c r="CJL299" s="75"/>
      <c r="CJM299" s="76"/>
      <c r="CJN299" s="180"/>
      <c r="CJO299" s="180"/>
      <c r="CJP299" s="180"/>
      <c r="CJQ299" s="75"/>
      <c r="CJR299" s="76"/>
      <c r="CJS299" s="181"/>
      <c r="CJT299" s="181"/>
      <c r="CJU299" s="182"/>
      <c r="CJV299" s="134"/>
      <c r="CJW299" s="135"/>
      <c r="CJX299" s="111"/>
      <c r="CJY299" s="178"/>
      <c r="CJZ299" s="178"/>
      <c r="CKA299" s="178"/>
      <c r="CKB299" s="178"/>
      <c r="CKC299" s="179"/>
      <c r="CKD299" s="73"/>
      <c r="CKE299" s="73"/>
      <c r="CKF299" s="180"/>
      <c r="CKG299" s="75"/>
      <c r="CKH299" s="76"/>
      <c r="CKI299" s="180"/>
      <c r="CKJ299" s="180"/>
      <c r="CKK299" s="180"/>
      <c r="CKL299" s="75"/>
      <c r="CKM299" s="76"/>
      <c r="CKN299" s="181"/>
      <c r="CKO299" s="181"/>
      <c r="CKP299" s="182"/>
      <c r="CKQ299" s="134"/>
      <c r="CKR299" s="135"/>
      <c r="CKS299" s="111"/>
      <c r="CKT299" s="178"/>
      <c r="CKU299" s="178"/>
      <c r="CKV299" s="178"/>
      <c r="CKW299" s="178"/>
      <c r="CKX299" s="179"/>
      <c r="CKY299" s="73"/>
      <c r="CKZ299" s="73"/>
      <c r="CLA299" s="180"/>
      <c r="CLB299" s="75"/>
      <c r="CLC299" s="76"/>
      <c r="CLD299" s="180"/>
      <c r="CLE299" s="180"/>
      <c r="CLF299" s="180"/>
      <c r="CLG299" s="75"/>
      <c r="CLH299" s="76"/>
      <c r="CLI299" s="181"/>
      <c r="CLJ299" s="181"/>
      <c r="CLK299" s="182"/>
      <c r="CLL299" s="134"/>
      <c r="CLM299" s="135"/>
      <c r="CLN299" s="111"/>
      <c r="CLO299" s="178"/>
      <c r="CLP299" s="178"/>
      <c r="CLQ299" s="178"/>
      <c r="CLR299" s="178"/>
      <c r="CLS299" s="179"/>
      <c r="CLT299" s="73"/>
      <c r="CLU299" s="73"/>
      <c r="CLV299" s="180"/>
      <c r="CLW299" s="75"/>
      <c r="CLX299" s="76"/>
      <c r="CLY299" s="180"/>
      <c r="CLZ299" s="180"/>
      <c r="CMA299" s="180"/>
      <c r="CMB299" s="75"/>
      <c r="CMC299" s="76"/>
      <c r="CMD299" s="181"/>
      <c r="CME299" s="181"/>
      <c r="CMF299" s="182"/>
      <c r="CMG299" s="134"/>
      <c r="CMH299" s="135"/>
      <c r="CMI299" s="111"/>
      <c r="CMJ299" s="178"/>
      <c r="CMK299" s="178"/>
      <c r="CML299" s="178"/>
      <c r="CMM299" s="178"/>
      <c r="CMN299" s="179"/>
      <c r="CMO299" s="73"/>
      <c r="CMP299" s="73"/>
      <c r="CMQ299" s="180"/>
      <c r="CMR299" s="75"/>
      <c r="CMS299" s="76"/>
      <c r="CMT299" s="180"/>
      <c r="CMU299" s="180"/>
      <c r="CMV299" s="180"/>
      <c r="CMW299" s="75"/>
      <c r="CMX299" s="76"/>
      <c r="CMY299" s="181"/>
      <c r="CMZ299" s="181"/>
      <c r="CNA299" s="182"/>
      <c r="CNB299" s="134"/>
      <c r="CNC299" s="135"/>
      <c r="CND299" s="111"/>
      <c r="CNE299" s="178"/>
      <c r="CNF299" s="178"/>
      <c r="CNG299" s="178"/>
      <c r="CNH299" s="178"/>
      <c r="CNI299" s="179"/>
      <c r="CNJ299" s="73"/>
      <c r="CNK299" s="73"/>
      <c r="CNL299" s="180"/>
      <c r="CNM299" s="75"/>
      <c r="CNN299" s="76"/>
      <c r="CNO299" s="180"/>
      <c r="CNP299" s="180"/>
      <c r="CNQ299" s="180"/>
      <c r="CNR299" s="75"/>
      <c r="CNS299" s="76"/>
      <c r="CNT299" s="181"/>
      <c r="CNU299" s="181"/>
      <c r="CNV299" s="182"/>
      <c r="CNW299" s="134"/>
      <c r="CNX299" s="135"/>
      <c r="CNY299" s="111"/>
      <c r="CNZ299" s="178"/>
      <c r="COA299" s="178"/>
      <c r="COB299" s="178"/>
      <c r="COC299" s="178"/>
      <c r="COD299" s="179"/>
      <c r="COE299" s="73"/>
      <c r="COF299" s="73"/>
      <c r="COG299" s="180"/>
      <c r="COH299" s="75"/>
      <c r="COI299" s="76"/>
      <c r="COJ299" s="180"/>
      <c r="COK299" s="180"/>
      <c r="COL299" s="180"/>
      <c r="COM299" s="75"/>
      <c r="CON299" s="76"/>
      <c r="COO299" s="181"/>
      <c r="COP299" s="181"/>
      <c r="COQ299" s="182"/>
      <c r="COR299" s="134"/>
      <c r="COS299" s="135"/>
      <c r="COT299" s="111"/>
      <c r="COU299" s="178"/>
      <c r="COV299" s="178"/>
      <c r="COW299" s="178"/>
      <c r="COX299" s="178"/>
      <c r="COY299" s="179"/>
      <c r="COZ299" s="73"/>
      <c r="CPA299" s="73"/>
      <c r="CPB299" s="180"/>
      <c r="CPC299" s="75"/>
      <c r="CPD299" s="76"/>
      <c r="CPE299" s="180"/>
      <c r="CPF299" s="180"/>
      <c r="CPG299" s="180"/>
      <c r="CPH299" s="75"/>
      <c r="CPI299" s="76"/>
      <c r="CPJ299" s="181"/>
      <c r="CPK299" s="181"/>
      <c r="CPL299" s="182"/>
      <c r="CPM299" s="134"/>
      <c r="CPN299" s="135"/>
      <c r="CPO299" s="111"/>
      <c r="CPP299" s="178"/>
      <c r="CPQ299" s="178"/>
      <c r="CPR299" s="178"/>
      <c r="CPS299" s="178"/>
      <c r="CPT299" s="179"/>
      <c r="CPU299" s="73"/>
      <c r="CPV299" s="73"/>
      <c r="CPW299" s="180"/>
      <c r="CPX299" s="75"/>
      <c r="CPY299" s="76"/>
      <c r="CPZ299" s="180"/>
      <c r="CQA299" s="180"/>
      <c r="CQB299" s="180"/>
      <c r="CQC299" s="75"/>
      <c r="CQD299" s="76"/>
      <c r="CQE299" s="181"/>
      <c r="CQF299" s="181"/>
      <c r="CQG299" s="182"/>
      <c r="CQH299" s="134"/>
      <c r="CQI299" s="135"/>
      <c r="CQJ299" s="111"/>
      <c r="CQK299" s="178"/>
      <c r="CQL299" s="178"/>
      <c r="CQM299" s="178"/>
      <c r="CQN299" s="178"/>
      <c r="CQO299" s="179"/>
      <c r="CQP299" s="73"/>
      <c r="CQQ299" s="73"/>
      <c r="CQR299" s="180"/>
      <c r="CQS299" s="75"/>
      <c r="CQT299" s="76"/>
      <c r="CQU299" s="180"/>
      <c r="CQV299" s="180"/>
      <c r="CQW299" s="180"/>
      <c r="CQX299" s="75"/>
      <c r="CQY299" s="76"/>
      <c r="CQZ299" s="181"/>
      <c r="CRA299" s="181"/>
      <c r="CRB299" s="182"/>
      <c r="CRC299" s="134"/>
      <c r="CRD299" s="135"/>
      <c r="CRE299" s="111"/>
      <c r="CRF299" s="178"/>
      <c r="CRG299" s="178"/>
      <c r="CRH299" s="178"/>
      <c r="CRI299" s="178"/>
      <c r="CRJ299" s="179"/>
      <c r="CRK299" s="73"/>
      <c r="CRL299" s="73"/>
      <c r="CRM299" s="180"/>
      <c r="CRN299" s="75"/>
      <c r="CRO299" s="76"/>
      <c r="CRP299" s="180"/>
      <c r="CRQ299" s="180"/>
      <c r="CRR299" s="180"/>
      <c r="CRS299" s="75"/>
      <c r="CRT299" s="76"/>
      <c r="CRU299" s="181"/>
      <c r="CRV299" s="181"/>
      <c r="CRW299" s="182"/>
      <c r="CRX299" s="134"/>
      <c r="CRY299" s="135"/>
      <c r="CRZ299" s="111"/>
      <c r="CSA299" s="178"/>
      <c r="CSB299" s="178"/>
      <c r="CSC299" s="178"/>
      <c r="CSD299" s="178"/>
      <c r="CSE299" s="179"/>
      <c r="CSF299" s="73"/>
      <c r="CSG299" s="73"/>
      <c r="CSH299" s="180"/>
      <c r="CSI299" s="75"/>
      <c r="CSJ299" s="76"/>
      <c r="CSK299" s="180"/>
      <c r="CSL299" s="180"/>
      <c r="CSM299" s="180"/>
      <c r="CSN299" s="75"/>
      <c r="CSO299" s="76"/>
      <c r="CSP299" s="181"/>
      <c r="CSQ299" s="181"/>
      <c r="CSR299" s="182"/>
      <c r="CSS299" s="134"/>
      <c r="CST299" s="135"/>
      <c r="CSU299" s="111"/>
      <c r="CSV299" s="178"/>
      <c r="CSW299" s="178"/>
      <c r="CSX299" s="178"/>
      <c r="CSY299" s="178"/>
      <c r="CSZ299" s="179"/>
      <c r="CTA299" s="73"/>
      <c r="CTB299" s="73"/>
      <c r="CTC299" s="180"/>
      <c r="CTD299" s="75"/>
      <c r="CTE299" s="76"/>
      <c r="CTF299" s="180"/>
      <c r="CTG299" s="180"/>
      <c r="CTH299" s="180"/>
      <c r="CTI299" s="75"/>
      <c r="CTJ299" s="76"/>
      <c r="CTK299" s="181"/>
      <c r="CTL299" s="181"/>
      <c r="CTM299" s="182"/>
      <c r="CTN299" s="134"/>
      <c r="CTO299" s="135"/>
      <c r="CTP299" s="111"/>
      <c r="CTQ299" s="178"/>
      <c r="CTR299" s="178"/>
      <c r="CTS299" s="178"/>
      <c r="CTT299" s="178"/>
      <c r="CTU299" s="179"/>
      <c r="CTV299" s="73"/>
      <c r="CTW299" s="73"/>
      <c r="CTX299" s="180"/>
      <c r="CTY299" s="75"/>
      <c r="CTZ299" s="76"/>
      <c r="CUA299" s="180"/>
      <c r="CUB299" s="180"/>
      <c r="CUC299" s="180"/>
      <c r="CUD299" s="75"/>
      <c r="CUE299" s="76"/>
      <c r="CUF299" s="181"/>
      <c r="CUG299" s="181"/>
      <c r="CUH299" s="182"/>
      <c r="CUI299" s="134"/>
      <c r="CUJ299" s="135"/>
      <c r="CUK299" s="111"/>
      <c r="CUL299" s="178"/>
      <c r="CUM299" s="178"/>
      <c r="CUN299" s="178"/>
      <c r="CUO299" s="178"/>
      <c r="CUP299" s="179"/>
      <c r="CUQ299" s="73"/>
      <c r="CUR299" s="73"/>
      <c r="CUS299" s="180"/>
      <c r="CUT299" s="75"/>
      <c r="CUU299" s="76"/>
      <c r="CUV299" s="180"/>
      <c r="CUW299" s="180"/>
      <c r="CUX299" s="180"/>
      <c r="CUY299" s="75"/>
      <c r="CUZ299" s="76"/>
      <c r="CVA299" s="181"/>
      <c r="CVB299" s="181"/>
      <c r="CVC299" s="182"/>
      <c r="CVD299" s="134"/>
      <c r="CVE299" s="135"/>
      <c r="CVF299" s="111"/>
      <c r="CVG299" s="178"/>
      <c r="CVH299" s="178"/>
      <c r="CVI299" s="178"/>
      <c r="CVJ299" s="178"/>
      <c r="CVK299" s="179"/>
      <c r="CVL299" s="73"/>
      <c r="CVM299" s="73"/>
      <c r="CVN299" s="180"/>
      <c r="CVO299" s="75"/>
      <c r="CVP299" s="76"/>
      <c r="CVQ299" s="180"/>
      <c r="CVR299" s="180"/>
      <c r="CVS299" s="180"/>
      <c r="CVT299" s="75"/>
      <c r="CVU299" s="76"/>
      <c r="CVV299" s="181"/>
      <c r="CVW299" s="181"/>
      <c r="CVX299" s="182"/>
      <c r="CVY299" s="134"/>
      <c r="CVZ299" s="135"/>
      <c r="CWA299" s="111"/>
      <c r="CWB299" s="178"/>
      <c r="CWC299" s="178"/>
      <c r="CWD299" s="178"/>
      <c r="CWE299" s="178"/>
      <c r="CWF299" s="179"/>
      <c r="CWG299" s="73"/>
      <c r="CWH299" s="73"/>
      <c r="CWI299" s="180"/>
      <c r="CWJ299" s="75"/>
      <c r="CWK299" s="76"/>
      <c r="CWL299" s="180"/>
      <c r="CWM299" s="180"/>
      <c r="CWN299" s="180"/>
      <c r="CWO299" s="75"/>
      <c r="CWP299" s="76"/>
      <c r="CWQ299" s="181"/>
      <c r="CWR299" s="181"/>
      <c r="CWS299" s="182"/>
      <c r="CWT299" s="134"/>
      <c r="CWU299" s="135"/>
      <c r="CWV299" s="111"/>
      <c r="CWW299" s="178"/>
      <c r="CWX299" s="178"/>
      <c r="CWY299" s="178"/>
      <c r="CWZ299" s="178"/>
      <c r="CXA299" s="179"/>
      <c r="CXB299" s="73"/>
      <c r="CXC299" s="73"/>
      <c r="CXD299" s="180"/>
      <c r="CXE299" s="75"/>
      <c r="CXF299" s="76"/>
      <c r="CXG299" s="180"/>
      <c r="CXH299" s="180"/>
      <c r="CXI299" s="180"/>
      <c r="CXJ299" s="75"/>
      <c r="CXK299" s="76"/>
      <c r="CXL299" s="181"/>
      <c r="CXM299" s="181"/>
      <c r="CXN299" s="182"/>
      <c r="CXO299" s="134"/>
      <c r="CXP299" s="135"/>
      <c r="CXQ299" s="111"/>
      <c r="CXR299" s="178"/>
      <c r="CXS299" s="178"/>
      <c r="CXT299" s="178"/>
      <c r="CXU299" s="178"/>
      <c r="CXV299" s="179"/>
      <c r="CXW299" s="73"/>
      <c r="CXX299" s="73"/>
      <c r="CXY299" s="180"/>
      <c r="CXZ299" s="75"/>
      <c r="CYA299" s="76"/>
      <c r="CYB299" s="180"/>
      <c r="CYC299" s="180"/>
      <c r="CYD299" s="180"/>
      <c r="CYE299" s="75"/>
      <c r="CYF299" s="76"/>
      <c r="CYG299" s="181"/>
      <c r="CYH299" s="181"/>
      <c r="CYI299" s="182"/>
      <c r="CYJ299" s="134"/>
      <c r="CYK299" s="135"/>
      <c r="CYL299" s="111"/>
      <c r="CYM299" s="178"/>
      <c r="CYN299" s="178"/>
      <c r="CYO299" s="178"/>
      <c r="CYP299" s="178"/>
      <c r="CYQ299" s="179"/>
      <c r="CYR299" s="73"/>
      <c r="CYS299" s="73"/>
      <c r="CYT299" s="180"/>
      <c r="CYU299" s="75"/>
      <c r="CYV299" s="76"/>
      <c r="CYW299" s="180"/>
      <c r="CYX299" s="180"/>
      <c r="CYY299" s="180"/>
      <c r="CYZ299" s="75"/>
      <c r="CZA299" s="76"/>
      <c r="CZB299" s="181"/>
      <c r="CZC299" s="181"/>
      <c r="CZD299" s="182"/>
      <c r="CZE299" s="134"/>
      <c r="CZF299" s="135"/>
      <c r="CZG299" s="111"/>
      <c r="CZH299" s="178"/>
      <c r="CZI299" s="178"/>
      <c r="CZJ299" s="178"/>
      <c r="CZK299" s="178"/>
      <c r="CZL299" s="179"/>
      <c r="CZM299" s="73"/>
      <c r="CZN299" s="73"/>
      <c r="CZO299" s="180"/>
      <c r="CZP299" s="75"/>
      <c r="CZQ299" s="76"/>
      <c r="CZR299" s="180"/>
      <c r="CZS299" s="180"/>
      <c r="CZT299" s="180"/>
      <c r="CZU299" s="75"/>
      <c r="CZV299" s="76"/>
      <c r="CZW299" s="181"/>
      <c r="CZX299" s="181"/>
      <c r="CZY299" s="182"/>
      <c r="CZZ299" s="134"/>
      <c r="DAA299" s="135"/>
      <c r="DAB299" s="111"/>
      <c r="DAC299" s="178"/>
      <c r="DAD299" s="178"/>
      <c r="DAE299" s="178"/>
      <c r="DAF299" s="178"/>
      <c r="DAG299" s="179"/>
      <c r="DAH299" s="73"/>
      <c r="DAI299" s="73"/>
      <c r="DAJ299" s="180"/>
      <c r="DAK299" s="75"/>
      <c r="DAL299" s="76"/>
      <c r="DAM299" s="180"/>
      <c r="DAN299" s="180"/>
      <c r="DAO299" s="180"/>
      <c r="DAP299" s="75"/>
      <c r="DAQ299" s="76"/>
      <c r="DAR299" s="181"/>
      <c r="DAS299" s="181"/>
      <c r="DAT299" s="182"/>
      <c r="DAU299" s="134"/>
      <c r="DAV299" s="135"/>
      <c r="DAW299" s="111"/>
      <c r="DAX299" s="178"/>
      <c r="DAY299" s="178"/>
      <c r="DAZ299" s="178"/>
      <c r="DBA299" s="178"/>
      <c r="DBB299" s="179"/>
      <c r="DBC299" s="73"/>
      <c r="DBD299" s="73"/>
      <c r="DBE299" s="180"/>
      <c r="DBF299" s="75"/>
      <c r="DBG299" s="76"/>
      <c r="DBH299" s="180"/>
      <c r="DBI299" s="180"/>
      <c r="DBJ299" s="180"/>
      <c r="DBK299" s="75"/>
      <c r="DBL299" s="76"/>
      <c r="DBM299" s="181"/>
      <c r="DBN299" s="181"/>
      <c r="DBO299" s="182"/>
      <c r="DBP299" s="134"/>
      <c r="DBQ299" s="135"/>
      <c r="DBR299" s="111"/>
      <c r="DBS299" s="178"/>
      <c r="DBT299" s="178"/>
      <c r="DBU299" s="178"/>
      <c r="DBV299" s="178"/>
      <c r="DBW299" s="179"/>
      <c r="DBX299" s="73"/>
      <c r="DBY299" s="73"/>
      <c r="DBZ299" s="180"/>
      <c r="DCA299" s="75"/>
      <c r="DCB299" s="76"/>
      <c r="DCC299" s="180"/>
      <c r="DCD299" s="180"/>
      <c r="DCE299" s="180"/>
      <c r="DCF299" s="75"/>
      <c r="DCG299" s="76"/>
      <c r="DCH299" s="181"/>
      <c r="DCI299" s="181"/>
      <c r="DCJ299" s="182"/>
      <c r="DCK299" s="134"/>
      <c r="DCL299" s="135"/>
      <c r="DCM299" s="111"/>
      <c r="DCN299" s="178"/>
      <c r="DCO299" s="178"/>
      <c r="DCP299" s="178"/>
      <c r="DCQ299" s="178"/>
      <c r="DCR299" s="179"/>
      <c r="DCS299" s="73"/>
      <c r="DCT299" s="73"/>
      <c r="DCU299" s="180"/>
      <c r="DCV299" s="75"/>
      <c r="DCW299" s="76"/>
      <c r="DCX299" s="180"/>
      <c r="DCY299" s="180"/>
      <c r="DCZ299" s="180"/>
      <c r="DDA299" s="75"/>
      <c r="DDB299" s="76"/>
      <c r="DDC299" s="181"/>
      <c r="DDD299" s="181"/>
      <c r="DDE299" s="182"/>
      <c r="DDF299" s="134"/>
      <c r="DDG299" s="135"/>
      <c r="DDH299" s="111"/>
      <c r="DDI299" s="178"/>
      <c r="DDJ299" s="178"/>
      <c r="DDK299" s="178"/>
      <c r="DDL299" s="178"/>
      <c r="DDM299" s="179"/>
      <c r="DDN299" s="73"/>
      <c r="DDO299" s="73"/>
      <c r="DDP299" s="180"/>
      <c r="DDQ299" s="75"/>
      <c r="DDR299" s="76"/>
      <c r="DDS299" s="180"/>
      <c r="DDT299" s="180"/>
      <c r="DDU299" s="180"/>
      <c r="DDV299" s="75"/>
      <c r="DDW299" s="76"/>
      <c r="DDX299" s="181"/>
      <c r="DDY299" s="181"/>
      <c r="DDZ299" s="182"/>
      <c r="DEA299" s="134"/>
      <c r="DEB299" s="135"/>
      <c r="DEC299" s="111"/>
      <c r="DED299" s="178"/>
      <c r="DEE299" s="178"/>
      <c r="DEF299" s="178"/>
      <c r="DEG299" s="178"/>
      <c r="DEH299" s="179"/>
      <c r="DEI299" s="73"/>
      <c r="DEJ299" s="73"/>
      <c r="DEK299" s="180"/>
      <c r="DEL299" s="75"/>
      <c r="DEM299" s="76"/>
      <c r="DEN299" s="180"/>
      <c r="DEO299" s="180"/>
      <c r="DEP299" s="180"/>
      <c r="DEQ299" s="75"/>
      <c r="DER299" s="76"/>
      <c r="DES299" s="181"/>
      <c r="DET299" s="181"/>
      <c r="DEU299" s="182"/>
      <c r="DEV299" s="134"/>
      <c r="DEW299" s="135"/>
      <c r="DEX299" s="111"/>
      <c r="DEY299" s="178"/>
      <c r="DEZ299" s="178"/>
      <c r="DFA299" s="178"/>
      <c r="DFB299" s="178"/>
      <c r="DFC299" s="179"/>
      <c r="DFD299" s="73"/>
      <c r="DFE299" s="73"/>
      <c r="DFF299" s="180"/>
      <c r="DFG299" s="75"/>
      <c r="DFH299" s="76"/>
      <c r="DFI299" s="180"/>
      <c r="DFJ299" s="180"/>
      <c r="DFK299" s="180"/>
      <c r="DFL299" s="75"/>
      <c r="DFM299" s="76"/>
      <c r="DFN299" s="181"/>
      <c r="DFO299" s="181"/>
      <c r="DFP299" s="182"/>
      <c r="DFQ299" s="134"/>
      <c r="DFR299" s="135"/>
      <c r="DFS299" s="111"/>
      <c r="DFT299" s="178"/>
      <c r="DFU299" s="178"/>
      <c r="DFV299" s="178"/>
      <c r="DFW299" s="178"/>
      <c r="DFX299" s="179"/>
      <c r="DFY299" s="73"/>
      <c r="DFZ299" s="73"/>
      <c r="DGA299" s="180"/>
      <c r="DGB299" s="75"/>
      <c r="DGC299" s="76"/>
      <c r="DGD299" s="180"/>
      <c r="DGE299" s="180"/>
      <c r="DGF299" s="180"/>
      <c r="DGG299" s="75"/>
      <c r="DGH299" s="76"/>
      <c r="DGI299" s="181"/>
      <c r="DGJ299" s="181"/>
      <c r="DGK299" s="182"/>
      <c r="DGL299" s="134"/>
      <c r="DGM299" s="135"/>
      <c r="DGN299" s="111"/>
      <c r="DGO299" s="178"/>
      <c r="DGP299" s="178"/>
      <c r="DGQ299" s="178"/>
      <c r="DGR299" s="178"/>
      <c r="DGS299" s="179"/>
      <c r="DGT299" s="73"/>
      <c r="DGU299" s="73"/>
      <c r="DGV299" s="180"/>
      <c r="DGW299" s="75"/>
      <c r="DGX299" s="76"/>
      <c r="DGY299" s="180"/>
      <c r="DGZ299" s="180"/>
      <c r="DHA299" s="180"/>
      <c r="DHB299" s="75"/>
      <c r="DHC299" s="76"/>
      <c r="DHD299" s="181"/>
      <c r="DHE299" s="181"/>
      <c r="DHF299" s="182"/>
      <c r="DHG299" s="134"/>
      <c r="DHH299" s="135"/>
      <c r="DHI299" s="111"/>
      <c r="DHJ299" s="178"/>
      <c r="DHK299" s="178"/>
      <c r="DHL299" s="178"/>
      <c r="DHM299" s="178"/>
      <c r="DHN299" s="179"/>
      <c r="DHO299" s="73"/>
      <c r="DHP299" s="73"/>
      <c r="DHQ299" s="180"/>
      <c r="DHR299" s="75"/>
      <c r="DHS299" s="76"/>
      <c r="DHT299" s="180"/>
      <c r="DHU299" s="180"/>
      <c r="DHV299" s="180"/>
      <c r="DHW299" s="75"/>
      <c r="DHX299" s="76"/>
      <c r="DHY299" s="181"/>
      <c r="DHZ299" s="181"/>
      <c r="DIA299" s="182"/>
      <c r="DIB299" s="134"/>
      <c r="DIC299" s="135"/>
      <c r="DID299" s="111"/>
      <c r="DIE299" s="178"/>
      <c r="DIF299" s="178"/>
      <c r="DIG299" s="178"/>
      <c r="DIH299" s="178"/>
      <c r="DII299" s="179"/>
      <c r="DIJ299" s="73"/>
      <c r="DIK299" s="73"/>
      <c r="DIL299" s="180"/>
      <c r="DIM299" s="75"/>
      <c r="DIN299" s="76"/>
      <c r="DIO299" s="180"/>
      <c r="DIP299" s="180"/>
      <c r="DIQ299" s="180"/>
      <c r="DIR299" s="75"/>
      <c r="DIS299" s="76"/>
      <c r="DIT299" s="181"/>
      <c r="DIU299" s="181"/>
      <c r="DIV299" s="182"/>
      <c r="DIW299" s="134"/>
      <c r="DIX299" s="135"/>
      <c r="DIY299" s="111"/>
      <c r="DIZ299" s="178"/>
      <c r="DJA299" s="178"/>
      <c r="DJB299" s="178"/>
      <c r="DJC299" s="178"/>
      <c r="DJD299" s="179"/>
      <c r="DJE299" s="73"/>
      <c r="DJF299" s="73"/>
      <c r="DJG299" s="180"/>
      <c r="DJH299" s="75"/>
      <c r="DJI299" s="76"/>
      <c r="DJJ299" s="180"/>
      <c r="DJK299" s="180"/>
      <c r="DJL299" s="180"/>
      <c r="DJM299" s="75"/>
      <c r="DJN299" s="76"/>
      <c r="DJO299" s="181"/>
      <c r="DJP299" s="181"/>
      <c r="DJQ299" s="182"/>
      <c r="DJR299" s="134"/>
      <c r="DJS299" s="135"/>
      <c r="DJT299" s="111"/>
      <c r="DJU299" s="178"/>
      <c r="DJV299" s="178"/>
      <c r="DJW299" s="178"/>
      <c r="DJX299" s="178"/>
      <c r="DJY299" s="179"/>
      <c r="DJZ299" s="73"/>
      <c r="DKA299" s="73"/>
      <c r="DKB299" s="180"/>
      <c r="DKC299" s="75"/>
      <c r="DKD299" s="76"/>
      <c r="DKE299" s="180"/>
      <c r="DKF299" s="180"/>
      <c r="DKG299" s="180"/>
      <c r="DKH299" s="75"/>
      <c r="DKI299" s="76"/>
      <c r="DKJ299" s="181"/>
      <c r="DKK299" s="181"/>
      <c r="DKL299" s="182"/>
      <c r="DKM299" s="134"/>
      <c r="DKN299" s="135"/>
      <c r="DKO299" s="111"/>
      <c r="DKP299" s="178"/>
      <c r="DKQ299" s="178"/>
      <c r="DKR299" s="178"/>
      <c r="DKS299" s="178"/>
      <c r="DKT299" s="179"/>
      <c r="DKU299" s="73"/>
      <c r="DKV299" s="73"/>
      <c r="DKW299" s="180"/>
      <c r="DKX299" s="75"/>
      <c r="DKY299" s="76"/>
      <c r="DKZ299" s="180"/>
      <c r="DLA299" s="180"/>
      <c r="DLB299" s="180"/>
      <c r="DLC299" s="75"/>
      <c r="DLD299" s="76"/>
      <c r="DLE299" s="181"/>
      <c r="DLF299" s="181"/>
      <c r="DLG299" s="182"/>
      <c r="DLH299" s="134"/>
      <c r="DLI299" s="135"/>
      <c r="DLJ299" s="111"/>
      <c r="DLK299" s="178"/>
      <c r="DLL299" s="178"/>
      <c r="DLM299" s="178"/>
      <c r="DLN299" s="178"/>
      <c r="DLO299" s="179"/>
      <c r="DLP299" s="73"/>
      <c r="DLQ299" s="73"/>
      <c r="DLR299" s="180"/>
      <c r="DLS299" s="75"/>
      <c r="DLT299" s="76"/>
      <c r="DLU299" s="180"/>
      <c r="DLV299" s="180"/>
      <c r="DLW299" s="180"/>
      <c r="DLX299" s="75"/>
      <c r="DLY299" s="76"/>
      <c r="DLZ299" s="181"/>
      <c r="DMA299" s="181"/>
      <c r="DMB299" s="182"/>
      <c r="DMC299" s="134"/>
      <c r="DMD299" s="135"/>
      <c r="DME299" s="111"/>
      <c r="DMF299" s="178"/>
      <c r="DMG299" s="178"/>
      <c r="DMH299" s="178"/>
      <c r="DMI299" s="178"/>
      <c r="DMJ299" s="179"/>
      <c r="DMK299" s="73"/>
      <c r="DML299" s="73"/>
      <c r="DMM299" s="180"/>
      <c r="DMN299" s="75"/>
      <c r="DMO299" s="76"/>
      <c r="DMP299" s="180"/>
      <c r="DMQ299" s="180"/>
      <c r="DMR299" s="180"/>
      <c r="DMS299" s="75"/>
      <c r="DMT299" s="76"/>
      <c r="DMU299" s="181"/>
      <c r="DMV299" s="181"/>
      <c r="DMW299" s="182"/>
      <c r="DMX299" s="134"/>
      <c r="DMY299" s="135"/>
      <c r="DMZ299" s="111"/>
      <c r="DNA299" s="178"/>
      <c r="DNB299" s="178"/>
      <c r="DNC299" s="178"/>
      <c r="DND299" s="178"/>
      <c r="DNE299" s="179"/>
      <c r="DNF299" s="73"/>
      <c r="DNG299" s="73"/>
      <c r="DNH299" s="180"/>
      <c r="DNI299" s="75"/>
      <c r="DNJ299" s="76"/>
      <c r="DNK299" s="180"/>
      <c r="DNL299" s="180"/>
      <c r="DNM299" s="180"/>
      <c r="DNN299" s="75"/>
      <c r="DNO299" s="76"/>
      <c r="DNP299" s="181"/>
      <c r="DNQ299" s="181"/>
      <c r="DNR299" s="182"/>
      <c r="DNS299" s="134"/>
      <c r="DNT299" s="135"/>
      <c r="DNU299" s="111"/>
      <c r="DNV299" s="178"/>
      <c r="DNW299" s="178"/>
      <c r="DNX299" s="178"/>
      <c r="DNY299" s="178"/>
      <c r="DNZ299" s="179"/>
      <c r="DOA299" s="73"/>
      <c r="DOB299" s="73"/>
      <c r="DOC299" s="180"/>
      <c r="DOD299" s="75"/>
      <c r="DOE299" s="76"/>
      <c r="DOF299" s="180"/>
      <c r="DOG299" s="180"/>
      <c r="DOH299" s="180"/>
      <c r="DOI299" s="75"/>
      <c r="DOJ299" s="76"/>
      <c r="DOK299" s="181"/>
      <c r="DOL299" s="181"/>
      <c r="DOM299" s="182"/>
      <c r="DON299" s="134"/>
      <c r="DOO299" s="135"/>
      <c r="DOP299" s="111"/>
      <c r="DOQ299" s="178"/>
      <c r="DOR299" s="178"/>
      <c r="DOS299" s="178"/>
      <c r="DOT299" s="178"/>
      <c r="DOU299" s="179"/>
      <c r="DOV299" s="73"/>
      <c r="DOW299" s="73"/>
      <c r="DOX299" s="180"/>
      <c r="DOY299" s="75"/>
      <c r="DOZ299" s="76"/>
      <c r="DPA299" s="180"/>
      <c r="DPB299" s="180"/>
      <c r="DPC299" s="180"/>
      <c r="DPD299" s="75"/>
      <c r="DPE299" s="76"/>
      <c r="DPF299" s="181"/>
      <c r="DPG299" s="181"/>
      <c r="DPH299" s="182"/>
      <c r="DPI299" s="134"/>
      <c r="DPJ299" s="135"/>
      <c r="DPK299" s="111"/>
      <c r="DPL299" s="178"/>
      <c r="DPM299" s="178"/>
      <c r="DPN299" s="178"/>
      <c r="DPO299" s="178"/>
      <c r="DPP299" s="179"/>
      <c r="DPQ299" s="73"/>
      <c r="DPR299" s="73"/>
      <c r="DPS299" s="180"/>
      <c r="DPT299" s="75"/>
      <c r="DPU299" s="76"/>
      <c r="DPV299" s="180"/>
      <c r="DPW299" s="180"/>
      <c r="DPX299" s="180"/>
      <c r="DPY299" s="75"/>
      <c r="DPZ299" s="76"/>
      <c r="DQA299" s="181"/>
      <c r="DQB299" s="181"/>
      <c r="DQC299" s="182"/>
      <c r="DQD299" s="134"/>
      <c r="DQE299" s="135"/>
      <c r="DQF299" s="111"/>
      <c r="DQG299" s="178"/>
      <c r="DQH299" s="178"/>
      <c r="DQI299" s="178"/>
      <c r="DQJ299" s="178"/>
      <c r="DQK299" s="179"/>
      <c r="DQL299" s="73"/>
      <c r="DQM299" s="73"/>
      <c r="DQN299" s="180"/>
      <c r="DQO299" s="75"/>
      <c r="DQP299" s="76"/>
      <c r="DQQ299" s="180"/>
      <c r="DQR299" s="180"/>
      <c r="DQS299" s="180"/>
      <c r="DQT299" s="75"/>
      <c r="DQU299" s="76"/>
      <c r="DQV299" s="181"/>
      <c r="DQW299" s="181"/>
      <c r="DQX299" s="182"/>
      <c r="DQY299" s="134"/>
      <c r="DQZ299" s="135"/>
      <c r="DRA299" s="111"/>
      <c r="DRB299" s="178"/>
      <c r="DRC299" s="178"/>
      <c r="DRD299" s="178"/>
      <c r="DRE299" s="178"/>
      <c r="DRF299" s="179"/>
      <c r="DRG299" s="73"/>
      <c r="DRH299" s="73"/>
      <c r="DRI299" s="180"/>
      <c r="DRJ299" s="75"/>
      <c r="DRK299" s="76"/>
      <c r="DRL299" s="180"/>
      <c r="DRM299" s="180"/>
      <c r="DRN299" s="180"/>
      <c r="DRO299" s="75"/>
      <c r="DRP299" s="76"/>
      <c r="DRQ299" s="181"/>
      <c r="DRR299" s="181"/>
      <c r="DRS299" s="182"/>
      <c r="DRT299" s="134"/>
      <c r="DRU299" s="135"/>
      <c r="DRV299" s="111"/>
      <c r="DRW299" s="178"/>
      <c r="DRX299" s="178"/>
      <c r="DRY299" s="178"/>
      <c r="DRZ299" s="178"/>
      <c r="DSA299" s="179"/>
      <c r="DSB299" s="73"/>
      <c r="DSC299" s="73"/>
      <c r="DSD299" s="180"/>
      <c r="DSE299" s="75"/>
      <c r="DSF299" s="76"/>
      <c r="DSG299" s="180"/>
      <c r="DSH299" s="180"/>
      <c r="DSI299" s="180"/>
      <c r="DSJ299" s="75"/>
      <c r="DSK299" s="76"/>
      <c r="DSL299" s="181"/>
      <c r="DSM299" s="181"/>
      <c r="DSN299" s="182"/>
      <c r="DSO299" s="134"/>
      <c r="DSP299" s="135"/>
      <c r="DSQ299" s="111"/>
      <c r="DSR299" s="178"/>
      <c r="DSS299" s="178"/>
      <c r="DST299" s="178"/>
      <c r="DSU299" s="178"/>
      <c r="DSV299" s="179"/>
      <c r="DSW299" s="73"/>
      <c r="DSX299" s="73"/>
      <c r="DSY299" s="180"/>
      <c r="DSZ299" s="75"/>
      <c r="DTA299" s="76"/>
      <c r="DTB299" s="180"/>
      <c r="DTC299" s="180"/>
      <c r="DTD299" s="180"/>
      <c r="DTE299" s="75"/>
      <c r="DTF299" s="76"/>
      <c r="DTG299" s="181"/>
      <c r="DTH299" s="181"/>
      <c r="DTI299" s="182"/>
      <c r="DTJ299" s="134"/>
      <c r="DTK299" s="135"/>
      <c r="DTL299" s="111"/>
      <c r="DTM299" s="178"/>
      <c r="DTN299" s="178"/>
      <c r="DTO299" s="178"/>
      <c r="DTP299" s="178"/>
      <c r="DTQ299" s="179"/>
      <c r="DTR299" s="73"/>
      <c r="DTS299" s="73"/>
      <c r="DTT299" s="180"/>
      <c r="DTU299" s="75"/>
      <c r="DTV299" s="76"/>
      <c r="DTW299" s="180"/>
      <c r="DTX299" s="180"/>
      <c r="DTY299" s="180"/>
      <c r="DTZ299" s="75"/>
      <c r="DUA299" s="76"/>
      <c r="DUB299" s="181"/>
      <c r="DUC299" s="181"/>
      <c r="DUD299" s="182"/>
      <c r="DUE299" s="134"/>
      <c r="DUF299" s="135"/>
      <c r="DUG299" s="111"/>
      <c r="DUH299" s="178"/>
      <c r="DUI299" s="178"/>
      <c r="DUJ299" s="178"/>
      <c r="DUK299" s="178"/>
      <c r="DUL299" s="179"/>
      <c r="DUM299" s="73"/>
      <c r="DUN299" s="73"/>
      <c r="DUO299" s="180"/>
      <c r="DUP299" s="75"/>
      <c r="DUQ299" s="76"/>
      <c r="DUR299" s="180"/>
      <c r="DUS299" s="180"/>
      <c r="DUT299" s="180"/>
      <c r="DUU299" s="75"/>
      <c r="DUV299" s="76"/>
      <c r="DUW299" s="181"/>
      <c r="DUX299" s="181"/>
      <c r="DUY299" s="182"/>
      <c r="DUZ299" s="134"/>
      <c r="DVA299" s="135"/>
      <c r="DVB299" s="111"/>
      <c r="DVC299" s="178"/>
      <c r="DVD299" s="178"/>
      <c r="DVE299" s="178"/>
      <c r="DVF299" s="178"/>
      <c r="DVG299" s="179"/>
      <c r="DVH299" s="73"/>
      <c r="DVI299" s="73"/>
      <c r="DVJ299" s="180"/>
      <c r="DVK299" s="75"/>
      <c r="DVL299" s="76"/>
      <c r="DVM299" s="180"/>
      <c r="DVN299" s="180"/>
      <c r="DVO299" s="180"/>
      <c r="DVP299" s="75"/>
      <c r="DVQ299" s="76"/>
      <c r="DVR299" s="181"/>
      <c r="DVS299" s="181"/>
      <c r="DVT299" s="182"/>
      <c r="DVU299" s="134"/>
      <c r="DVV299" s="135"/>
      <c r="DVW299" s="111"/>
      <c r="DVX299" s="178"/>
      <c r="DVY299" s="178"/>
      <c r="DVZ299" s="178"/>
      <c r="DWA299" s="178"/>
      <c r="DWB299" s="179"/>
      <c r="DWC299" s="73"/>
      <c r="DWD299" s="73"/>
      <c r="DWE299" s="180"/>
      <c r="DWF299" s="75"/>
      <c r="DWG299" s="76"/>
      <c r="DWH299" s="180"/>
      <c r="DWI299" s="180"/>
      <c r="DWJ299" s="180"/>
      <c r="DWK299" s="75"/>
      <c r="DWL299" s="76"/>
      <c r="DWM299" s="181"/>
      <c r="DWN299" s="181"/>
      <c r="DWO299" s="182"/>
      <c r="DWP299" s="134"/>
      <c r="DWQ299" s="135"/>
      <c r="DWR299" s="111"/>
      <c r="DWS299" s="178"/>
      <c r="DWT299" s="178"/>
      <c r="DWU299" s="178"/>
      <c r="DWV299" s="178"/>
      <c r="DWW299" s="179"/>
      <c r="DWX299" s="73"/>
      <c r="DWY299" s="73"/>
      <c r="DWZ299" s="180"/>
      <c r="DXA299" s="75"/>
      <c r="DXB299" s="76"/>
      <c r="DXC299" s="180"/>
      <c r="DXD299" s="180"/>
      <c r="DXE299" s="180"/>
      <c r="DXF299" s="75"/>
      <c r="DXG299" s="76"/>
      <c r="DXH299" s="181"/>
      <c r="DXI299" s="181"/>
      <c r="DXJ299" s="182"/>
      <c r="DXK299" s="134"/>
      <c r="DXL299" s="135"/>
      <c r="DXM299" s="111"/>
      <c r="DXN299" s="178"/>
      <c r="DXO299" s="178"/>
      <c r="DXP299" s="178"/>
      <c r="DXQ299" s="178"/>
      <c r="DXR299" s="179"/>
      <c r="DXS299" s="73"/>
      <c r="DXT299" s="73"/>
      <c r="DXU299" s="180"/>
      <c r="DXV299" s="75"/>
      <c r="DXW299" s="76"/>
      <c r="DXX299" s="180"/>
      <c r="DXY299" s="180"/>
      <c r="DXZ299" s="180"/>
      <c r="DYA299" s="75"/>
      <c r="DYB299" s="76"/>
      <c r="DYC299" s="181"/>
      <c r="DYD299" s="181"/>
      <c r="DYE299" s="182"/>
      <c r="DYF299" s="134"/>
      <c r="DYG299" s="135"/>
      <c r="DYH299" s="111"/>
      <c r="DYI299" s="178"/>
      <c r="DYJ299" s="178"/>
      <c r="DYK299" s="178"/>
      <c r="DYL299" s="178"/>
      <c r="DYM299" s="179"/>
      <c r="DYN299" s="73"/>
      <c r="DYO299" s="73"/>
      <c r="DYP299" s="180"/>
      <c r="DYQ299" s="75"/>
      <c r="DYR299" s="76"/>
      <c r="DYS299" s="180"/>
      <c r="DYT299" s="180"/>
      <c r="DYU299" s="180"/>
      <c r="DYV299" s="75"/>
      <c r="DYW299" s="76"/>
      <c r="DYX299" s="181"/>
      <c r="DYY299" s="181"/>
      <c r="DYZ299" s="182"/>
      <c r="DZA299" s="134"/>
      <c r="DZB299" s="135"/>
      <c r="DZC299" s="111"/>
      <c r="DZD299" s="178"/>
      <c r="DZE299" s="178"/>
      <c r="DZF299" s="178"/>
      <c r="DZG299" s="178"/>
      <c r="DZH299" s="179"/>
      <c r="DZI299" s="73"/>
      <c r="DZJ299" s="73"/>
      <c r="DZK299" s="180"/>
      <c r="DZL299" s="75"/>
      <c r="DZM299" s="76"/>
      <c r="DZN299" s="180"/>
      <c r="DZO299" s="180"/>
      <c r="DZP299" s="180"/>
      <c r="DZQ299" s="75"/>
      <c r="DZR299" s="76"/>
      <c r="DZS299" s="181"/>
      <c r="DZT299" s="181"/>
      <c r="DZU299" s="182"/>
      <c r="DZV299" s="134"/>
      <c r="DZW299" s="135"/>
      <c r="DZX299" s="111"/>
      <c r="DZY299" s="178"/>
      <c r="DZZ299" s="178"/>
      <c r="EAA299" s="178"/>
      <c r="EAB299" s="178"/>
      <c r="EAC299" s="179"/>
      <c r="EAD299" s="73"/>
      <c r="EAE299" s="73"/>
      <c r="EAF299" s="180"/>
      <c r="EAG299" s="75"/>
      <c r="EAH299" s="76"/>
      <c r="EAI299" s="180"/>
      <c r="EAJ299" s="180"/>
      <c r="EAK299" s="180"/>
      <c r="EAL299" s="75"/>
      <c r="EAM299" s="76"/>
      <c r="EAN299" s="181"/>
      <c r="EAO299" s="181"/>
      <c r="EAP299" s="182"/>
      <c r="EAQ299" s="134"/>
      <c r="EAR299" s="135"/>
      <c r="EAS299" s="111"/>
      <c r="EAT299" s="178"/>
      <c r="EAU299" s="178"/>
      <c r="EAV299" s="178"/>
      <c r="EAW299" s="178"/>
      <c r="EAX299" s="179"/>
      <c r="EAY299" s="73"/>
      <c r="EAZ299" s="73"/>
      <c r="EBA299" s="180"/>
      <c r="EBB299" s="75"/>
      <c r="EBC299" s="76"/>
      <c r="EBD299" s="180"/>
      <c r="EBE299" s="180"/>
      <c r="EBF299" s="180"/>
      <c r="EBG299" s="75"/>
      <c r="EBH299" s="76"/>
      <c r="EBI299" s="181"/>
      <c r="EBJ299" s="181"/>
      <c r="EBK299" s="182"/>
      <c r="EBL299" s="134"/>
      <c r="EBM299" s="135"/>
      <c r="EBN299" s="111"/>
      <c r="EBO299" s="178"/>
      <c r="EBP299" s="178"/>
      <c r="EBQ299" s="178"/>
      <c r="EBR299" s="178"/>
      <c r="EBS299" s="179"/>
      <c r="EBT299" s="73"/>
      <c r="EBU299" s="73"/>
      <c r="EBV299" s="180"/>
      <c r="EBW299" s="75"/>
      <c r="EBX299" s="76"/>
      <c r="EBY299" s="180"/>
      <c r="EBZ299" s="180"/>
      <c r="ECA299" s="180"/>
      <c r="ECB299" s="75"/>
      <c r="ECC299" s="76"/>
      <c r="ECD299" s="181"/>
      <c r="ECE299" s="181"/>
      <c r="ECF299" s="182"/>
      <c r="ECG299" s="134"/>
      <c r="ECH299" s="135"/>
      <c r="ECI299" s="111"/>
      <c r="ECJ299" s="178"/>
      <c r="ECK299" s="178"/>
      <c r="ECL299" s="178"/>
      <c r="ECM299" s="178"/>
      <c r="ECN299" s="179"/>
      <c r="ECO299" s="73"/>
      <c r="ECP299" s="73"/>
      <c r="ECQ299" s="180"/>
      <c r="ECR299" s="75"/>
      <c r="ECS299" s="76"/>
      <c r="ECT299" s="180"/>
      <c r="ECU299" s="180"/>
      <c r="ECV299" s="180"/>
      <c r="ECW299" s="75"/>
      <c r="ECX299" s="76"/>
      <c r="ECY299" s="181"/>
      <c r="ECZ299" s="181"/>
      <c r="EDA299" s="182"/>
      <c r="EDB299" s="134"/>
      <c r="EDC299" s="135"/>
      <c r="EDD299" s="111"/>
      <c r="EDE299" s="178"/>
      <c r="EDF299" s="178"/>
      <c r="EDG299" s="178"/>
      <c r="EDH299" s="178"/>
      <c r="EDI299" s="179"/>
      <c r="EDJ299" s="73"/>
      <c r="EDK299" s="73"/>
      <c r="EDL299" s="180"/>
      <c r="EDM299" s="75"/>
      <c r="EDN299" s="76"/>
      <c r="EDO299" s="180"/>
      <c r="EDP299" s="180"/>
      <c r="EDQ299" s="180"/>
      <c r="EDR299" s="75"/>
      <c r="EDS299" s="76"/>
      <c r="EDT299" s="181"/>
      <c r="EDU299" s="181"/>
      <c r="EDV299" s="182"/>
      <c r="EDW299" s="134"/>
      <c r="EDX299" s="135"/>
      <c r="EDY299" s="111"/>
      <c r="EDZ299" s="178"/>
      <c r="EEA299" s="178"/>
      <c r="EEB299" s="178"/>
      <c r="EEC299" s="178"/>
      <c r="EED299" s="179"/>
      <c r="EEE299" s="73"/>
      <c r="EEF299" s="73"/>
      <c r="EEG299" s="180"/>
      <c r="EEH299" s="75"/>
      <c r="EEI299" s="76"/>
      <c r="EEJ299" s="180"/>
      <c r="EEK299" s="180"/>
      <c r="EEL299" s="180"/>
      <c r="EEM299" s="75"/>
      <c r="EEN299" s="76"/>
      <c r="EEO299" s="181"/>
      <c r="EEP299" s="181"/>
      <c r="EEQ299" s="182"/>
      <c r="EER299" s="134"/>
      <c r="EES299" s="135"/>
      <c r="EET299" s="111"/>
      <c r="EEU299" s="178"/>
      <c r="EEV299" s="178"/>
      <c r="EEW299" s="178"/>
      <c r="EEX299" s="178"/>
      <c r="EEY299" s="179"/>
      <c r="EEZ299" s="73"/>
      <c r="EFA299" s="73"/>
      <c r="EFB299" s="180"/>
      <c r="EFC299" s="75"/>
      <c r="EFD299" s="76"/>
      <c r="EFE299" s="180"/>
      <c r="EFF299" s="180"/>
      <c r="EFG299" s="180"/>
      <c r="EFH299" s="75"/>
      <c r="EFI299" s="76"/>
      <c r="EFJ299" s="181"/>
      <c r="EFK299" s="181"/>
      <c r="EFL299" s="182"/>
      <c r="EFM299" s="134"/>
      <c r="EFN299" s="135"/>
      <c r="EFO299" s="111"/>
      <c r="EFP299" s="178"/>
      <c r="EFQ299" s="178"/>
      <c r="EFR299" s="178"/>
      <c r="EFS299" s="178"/>
      <c r="EFT299" s="179"/>
      <c r="EFU299" s="73"/>
      <c r="EFV299" s="73"/>
      <c r="EFW299" s="180"/>
      <c r="EFX299" s="75"/>
      <c r="EFY299" s="76"/>
      <c r="EFZ299" s="180"/>
      <c r="EGA299" s="180"/>
      <c r="EGB299" s="180"/>
      <c r="EGC299" s="75"/>
      <c r="EGD299" s="76"/>
      <c r="EGE299" s="181"/>
      <c r="EGF299" s="181"/>
      <c r="EGG299" s="182"/>
      <c r="EGH299" s="134"/>
      <c r="EGI299" s="135"/>
      <c r="EGJ299" s="111"/>
      <c r="EGK299" s="178"/>
      <c r="EGL299" s="178"/>
      <c r="EGM299" s="178"/>
      <c r="EGN299" s="178"/>
      <c r="EGO299" s="179"/>
      <c r="EGP299" s="73"/>
      <c r="EGQ299" s="73"/>
      <c r="EGR299" s="180"/>
      <c r="EGS299" s="75"/>
      <c r="EGT299" s="76"/>
      <c r="EGU299" s="180"/>
      <c r="EGV299" s="180"/>
      <c r="EGW299" s="180"/>
      <c r="EGX299" s="75"/>
      <c r="EGY299" s="76"/>
      <c r="EGZ299" s="181"/>
      <c r="EHA299" s="181"/>
      <c r="EHB299" s="182"/>
      <c r="EHC299" s="134"/>
      <c r="EHD299" s="135"/>
      <c r="EHE299" s="111"/>
      <c r="EHF299" s="178"/>
      <c r="EHG299" s="178"/>
      <c r="EHH299" s="178"/>
      <c r="EHI299" s="178"/>
      <c r="EHJ299" s="179"/>
      <c r="EHK299" s="73"/>
      <c r="EHL299" s="73"/>
      <c r="EHM299" s="180"/>
      <c r="EHN299" s="75"/>
      <c r="EHO299" s="76"/>
      <c r="EHP299" s="180"/>
      <c r="EHQ299" s="180"/>
      <c r="EHR299" s="180"/>
      <c r="EHS299" s="75"/>
      <c r="EHT299" s="76"/>
      <c r="EHU299" s="181"/>
      <c r="EHV299" s="181"/>
      <c r="EHW299" s="182"/>
      <c r="EHX299" s="134"/>
      <c r="EHY299" s="135"/>
      <c r="EHZ299" s="111"/>
      <c r="EIA299" s="178"/>
      <c r="EIB299" s="178"/>
      <c r="EIC299" s="178"/>
      <c r="EID299" s="178"/>
      <c r="EIE299" s="179"/>
      <c r="EIF299" s="73"/>
      <c r="EIG299" s="73"/>
      <c r="EIH299" s="180"/>
      <c r="EII299" s="75"/>
      <c r="EIJ299" s="76"/>
      <c r="EIK299" s="180"/>
      <c r="EIL299" s="180"/>
      <c r="EIM299" s="180"/>
      <c r="EIN299" s="75"/>
      <c r="EIO299" s="76"/>
      <c r="EIP299" s="181"/>
      <c r="EIQ299" s="181"/>
      <c r="EIR299" s="182"/>
      <c r="EIS299" s="134"/>
      <c r="EIT299" s="135"/>
      <c r="EIU299" s="111"/>
      <c r="EIV299" s="178"/>
      <c r="EIW299" s="178"/>
      <c r="EIX299" s="178"/>
      <c r="EIY299" s="178"/>
      <c r="EIZ299" s="179"/>
      <c r="EJA299" s="73"/>
      <c r="EJB299" s="73"/>
      <c r="EJC299" s="180"/>
      <c r="EJD299" s="75"/>
      <c r="EJE299" s="76"/>
      <c r="EJF299" s="180"/>
      <c r="EJG299" s="180"/>
      <c r="EJH299" s="180"/>
      <c r="EJI299" s="75"/>
      <c r="EJJ299" s="76"/>
      <c r="EJK299" s="181"/>
      <c r="EJL299" s="181"/>
      <c r="EJM299" s="182"/>
      <c r="EJN299" s="134"/>
      <c r="EJO299" s="135"/>
      <c r="EJP299" s="111"/>
      <c r="EJQ299" s="178"/>
      <c r="EJR299" s="178"/>
      <c r="EJS299" s="178"/>
      <c r="EJT299" s="178"/>
      <c r="EJU299" s="179"/>
      <c r="EJV299" s="73"/>
      <c r="EJW299" s="73"/>
      <c r="EJX299" s="180"/>
      <c r="EJY299" s="75"/>
      <c r="EJZ299" s="76"/>
      <c r="EKA299" s="180"/>
      <c r="EKB299" s="180"/>
      <c r="EKC299" s="180"/>
      <c r="EKD299" s="75"/>
      <c r="EKE299" s="76"/>
      <c r="EKF299" s="181"/>
      <c r="EKG299" s="181"/>
      <c r="EKH299" s="182"/>
      <c r="EKI299" s="134"/>
      <c r="EKJ299" s="135"/>
      <c r="EKK299" s="111"/>
      <c r="EKL299" s="178"/>
      <c r="EKM299" s="178"/>
      <c r="EKN299" s="178"/>
      <c r="EKO299" s="178"/>
      <c r="EKP299" s="179"/>
      <c r="EKQ299" s="73"/>
      <c r="EKR299" s="73"/>
      <c r="EKS299" s="180"/>
      <c r="EKT299" s="75"/>
      <c r="EKU299" s="76"/>
      <c r="EKV299" s="180"/>
      <c r="EKW299" s="180"/>
      <c r="EKX299" s="180"/>
      <c r="EKY299" s="75"/>
      <c r="EKZ299" s="76"/>
      <c r="ELA299" s="181"/>
      <c r="ELB299" s="181"/>
      <c r="ELC299" s="182"/>
      <c r="ELD299" s="134"/>
      <c r="ELE299" s="135"/>
      <c r="ELF299" s="111"/>
      <c r="ELG299" s="178"/>
      <c r="ELH299" s="178"/>
      <c r="ELI299" s="178"/>
      <c r="ELJ299" s="178"/>
      <c r="ELK299" s="179"/>
      <c r="ELL299" s="73"/>
      <c r="ELM299" s="73"/>
      <c r="ELN299" s="180"/>
      <c r="ELO299" s="75"/>
      <c r="ELP299" s="76"/>
      <c r="ELQ299" s="180"/>
      <c r="ELR299" s="180"/>
      <c r="ELS299" s="180"/>
      <c r="ELT299" s="75"/>
      <c r="ELU299" s="76"/>
      <c r="ELV299" s="181"/>
      <c r="ELW299" s="181"/>
      <c r="ELX299" s="182"/>
      <c r="ELY299" s="134"/>
      <c r="ELZ299" s="135"/>
      <c r="EMA299" s="111"/>
      <c r="EMB299" s="178"/>
      <c r="EMC299" s="178"/>
      <c r="EMD299" s="178"/>
      <c r="EME299" s="178"/>
      <c r="EMF299" s="179"/>
      <c r="EMG299" s="73"/>
      <c r="EMH299" s="73"/>
      <c r="EMI299" s="180"/>
      <c r="EMJ299" s="75"/>
      <c r="EMK299" s="76"/>
      <c r="EML299" s="180"/>
      <c r="EMM299" s="180"/>
      <c r="EMN299" s="180"/>
      <c r="EMO299" s="75"/>
      <c r="EMP299" s="76"/>
      <c r="EMQ299" s="181"/>
      <c r="EMR299" s="181"/>
      <c r="EMS299" s="182"/>
      <c r="EMT299" s="134"/>
      <c r="EMU299" s="135"/>
      <c r="EMV299" s="111"/>
      <c r="EMW299" s="178"/>
      <c r="EMX299" s="178"/>
      <c r="EMY299" s="178"/>
      <c r="EMZ299" s="178"/>
      <c r="ENA299" s="179"/>
      <c r="ENB299" s="73"/>
      <c r="ENC299" s="73"/>
      <c r="END299" s="180"/>
      <c r="ENE299" s="75"/>
      <c r="ENF299" s="76"/>
      <c r="ENG299" s="180"/>
      <c r="ENH299" s="180"/>
      <c r="ENI299" s="180"/>
      <c r="ENJ299" s="75"/>
      <c r="ENK299" s="76"/>
      <c r="ENL299" s="181"/>
      <c r="ENM299" s="181"/>
      <c r="ENN299" s="182"/>
      <c r="ENO299" s="134"/>
      <c r="ENP299" s="135"/>
      <c r="ENQ299" s="111"/>
      <c r="ENR299" s="178"/>
      <c r="ENS299" s="178"/>
      <c r="ENT299" s="178"/>
      <c r="ENU299" s="178"/>
      <c r="ENV299" s="179"/>
      <c r="ENW299" s="73"/>
      <c r="ENX299" s="73"/>
      <c r="ENY299" s="180"/>
      <c r="ENZ299" s="75"/>
      <c r="EOA299" s="76"/>
      <c r="EOB299" s="180"/>
      <c r="EOC299" s="180"/>
      <c r="EOD299" s="180"/>
      <c r="EOE299" s="75"/>
      <c r="EOF299" s="76"/>
      <c r="EOG299" s="181"/>
      <c r="EOH299" s="181"/>
      <c r="EOI299" s="182"/>
      <c r="EOJ299" s="134"/>
      <c r="EOK299" s="135"/>
      <c r="EOL299" s="111"/>
      <c r="EOM299" s="178"/>
      <c r="EON299" s="178"/>
      <c r="EOO299" s="178"/>
      <c r="EOP299" s="178"/>
      <c r="EOQ299" s="179"/>
      <c r="EOR299" s="73"/>
      <c r="EOS299" s="73"/>
      <c r="EOT299" s="180"/>
      <c r="EOU299" s="75"/>
      <c r="EOV299" s="76"/>
      <c r="EOW299" s="180"/>
      <c r="EOX299" s="180"/>
      <c r="EOY299" s="180"/>
      <c r="EOZ299" s="75"/>
      <c r="EPA299" s="76"/>
      <c r="EPB299" s="181"/>
      <c r="EPC299" s="181"/>
      <c r="EPD299" s="182"/>
      <c r="EPE299" s="134"/>
      <c r="EPF299" s="135"/>
      <c r="EPG299" s="111"/>
      <c r="EPH299" s="178"/>
      <c r="EPI299" s="178"/>
      <c r="EPJ299" s="178"/>
      <c r="EPK299" s="178"/>
      <c r="EPL299" s="179"/>
      <c r="EPM299" s="73"/>
      <c r="EPN299" s="73"/>
      <c r="EPO299" s="180"/>
      <c r="EPP299" s="75"/>
      <c r="EPQ299" s="76"/>
      <c r="EPR299" s="180"/>
      <c r="EPS299" s="180"/>
      <c r="EPT299" s="180"/>
      <c r="EPU299" s="75"/>
      <c r="EPV299" s="76"/>
      <c r="EPW299" s="181"/>
      <c r="EPX299" s="181"/>
      <c r="EPY299" s="182"/>
      <c r="EPZ299" s="134"/>
      <c r="EQA299" s="135"/>
      <c r="EQB299" s="111"/>
      <c r="EQC299" s="178"/>
      <c r="EQD299" s="178"/>
      <c r="EQE299" s="178"/>
      <c r="EQF299" s="178"/>
      <c r="EQG299" s="179"/>
      <c r="EQH299" s="73"/>
      <c r="EQI299" s="73"/>
      <c r="EQJ299" s="180"/>
      <c r="EQK299" s="75"/>
      <c r="EQL299" s="76"/>
      <c r="EQM299" s="180"/>
      <c r="EQN299" s="180"/>
      <c r="EQO299" s="180"/>
      <c r="EQP299" s="75"/>
      <c r="EQQ299" s="76"/>
      <c r="EQR299" s="181"/>
      <c r="EQS299" s="181"/>
      <c r="EQT299" s="182"/>
      <c r="EQU299" s="134"/>
      <c r="EQV299" s="135"/>
      <c r="EQW299" s="111"/>
      <c r="EQX299" s="178"/>
      <c r="EQY299" s="178"/>
      <c r="EQZ299" s="178"/>
      <c r="ERA299" s="178"/>
      <c r="ERB299" s="179"/>
      <c r="ERC299" s="73"/>
      <c r="ERD299" s="73"/>
      <c r="ERE299" s="180"/>
      <c r="ERF299" s="75"/>
      <c r="ERG299" s="76"/>
      <c r="ERH299" s="180"/>
      <c r="ERI299" s="180"/>
      <c r="ERJ299" s="180"/>
      <c r="ERK299" s="75"/>
      <c r="ERL299" s="76"/>
      <c r="ERM299" s="181"/>
      <c r="ERN299" s="181"/>
      <c r="ERO299" s="182"/>
      <c r="ERP299" s="134"/>
      <c r="ERQ299" s="135"/>
      <c r="ERR299" s="111"/>
      <c r="ERS299" s="178"/>
      <c r="ERT299" s="178"/>
      <c r="ERU299" s="178"/>
      <c r="ERV299" s="178"/>
      <c r="ERW299" s="179"/>
      <c r="ERX299" s="73"/>
      <c r="ERY299" s="73"/>
      <c r="ERZ299" s="180"/>
      <c r="ESA299" s="75"/>
      <c r="ESB299" s="76"/>
      <c r="ESC299" s="180"/>
      <c r="ESD299" s="180"/>
      <c r="ESE299" s="180"/>
      <c r="ESF299" s="75"/>
      <c r="ESG299" s="76"/>
      <c r="ESH299" s="181"/>
      <c r="ESI299" s="181"/>
      <c r="ESJ299" s="182"/>
      <c r="ESK299" s="134"/>
      <c r="ESL299" s="135"/>
      <c r="ESM299" s="111"/>
      <c r="ESN299" s="178"/>
      <c r="ESO299" s="178"/>
      <c r="ESP299" s="178"/>
      <c r="ESQ299" s="178"/>
      <c r="ESR299" s="179"/>
      <c r="ESS299" s="73"/>
      <c r="EST299" s="73"/>
      <c r="ESU299" s="180"/>
      <c r="ESV299" s="75"/>
      <c r="ESW299" s="76"/>
      <c r="ESX299" s="180"/>
      <c r="ESY299" s="180"/>
      <c r="ESZ299" s="180"/>
      <c r="ETA299" s="75"/>
      <c r="ETB299" s="76"/>
      <c r="ETC299" s="181"/>
      <c r="ETD299" s="181"/>
      <c r="ETE299" s="182"/>
      <c r="ETF299" s="134"/>
      <c r="ETG299" s="135"/>
      <c r="ETH299" s="111"/>
      <c r="ETI299" s="178"/>
      <c r="ETJ299" s="178"/>
      <c r="ETK299" s="178"/>
      <c r="ETL299" s="178"/>
      <c r="ETM299" s="179"/>
      <c r="ETN299" s="73"/>
      <c r="ETO299" s="73"/>
      <c r="ETP299" s="180"/>
      <c r="ETQ299" s="75"/>
      <c r="ETR299" s="76"/>
      <c r="ETS299" s="180"/>
      <c r="ETT299" s="180"/>
      <c r="ETU299" s="180"/>
      <c r="ETV299" s="75"/>
      <c r="ETW299" s="76"/>
      <c r="ETX299" s="181"/>
      <c r="ETY299" s="181"/>
      <c r="ETZ299" s="182"/>
      <c r="EUA299" s="134"/>
      <c r="EUB299" s="135"/>
      <c r="EUC299" s="111"/>
      <c r="EUD299" s="178"/>
      <c r="EUE299" s="178"/>
      <c r="EUF299" s="178"/>
      <c r="EUG299" s="178"/>
      <c r="EUH299" s="179"/>
      <c r="EUI299" s="73"/>
      <c r="EUJ299" s="73"/>
      <c r="EUK299" s="180"/>
      <c r="EUL299" s="75"/>
      <c r="EUM299" s="76"/>
      <c r="EUN299" s="180"/>
      <c r="EUO299" s="180"/>
      <c r="EUP299" s="180"/>
      <c r="EUQ299" s="75"/>
      <c r="EUR299" s="76"/>
      <c r="EUS299" s="181"/>
      <c r="EUT299" s="181"/>
      <c r="EUU299" s="182"/>
      <c r="EUV299" s="134"/>
      <c r="EUW299" s="135"/>
      <c r="EUX299" s="111"/>
      <c r="EUY299" s="178"/>
      <c r="EUZ299" s="178"/>
      <c r="EVA299" s="178"/>
      <c r="EVB299" s="178"/>
      <c r="EVC299" s="179"/>
      <c r="EVD299" s="73"/>
      <c r="EVE299" s="73"/>
      <c r="EVF299" s="180"/>
      <c r="EVG299" s="75"/>
      <c r="EVH299" s="76"/>
      <c r="EVI299" s="180"/>
      <c r="EVJ299" s="180"/>
      <c r="EVK299" s="180"/>
      <c r="EVL299" s="75"/>
      <c r="EVM299" s="76"/>
      <c r="EVN299" s="181"/>
      <c r="EVO299" s="181"/>
      <c r="EVP299" s="182"/>
      <c r="EVQ299" s="134"/>
      <c r="EVR299" s="135"/>
      <c r="EVS299" s="111"/>
      <c r="EVT299" s="178"/>
      <c r="EVU299" s="178"/>
      <c r="EVV299" s="178"/>
      <c r="EVW299" s="178"/>
      <c r="EVX299" s="179"/>
      <c r="EVY299" s="73"/>
      <c r="EVZ299" s="73"/>
      <c r="EWA299" s="180"/>
      <c r="EWB299" s="75"/>
      <c r="EWC299" s="76"/>
      <c r="EWD299" s="180"/>
      <c r="EWE299" s="180"/>
      <c r="EWF299" s="180"/>
      <c r="EWG299" s="75"/>
      <c r="EWH299" s="76"/>
      <c r="EWI299" s="181"/>
      <c r="EWJ299" s="181"/>
      <c r="EWK299" s="182"/>
      <c r="EWL299" s="134"/>
      <c r="EWM299" s="135"/>
      <c r="EWN299" s="111"/>
      <c r="EWO299" s="178"/>
      <c r="EWP299" s="178"/>
      <c r="EWQ299" s="178"/>
      <c r="EWR299" s="178"/>
      <c r="EWS299" s="179"/>
      <c r="EWT299" s="73"/>
      <c r="EWU299" s="73"/>
      <c r="EWV299" s="180"/>
      <c r="EWW299" s="75"/>
      <c r="EWX299" s="76"/>
      <c r="EWY299" s="180"/>
      <c r="EWZ299" s="180"/>
      <c r="EXA299" s="180"/>
      <c r="EXB299" s="75"/>
      <c r="EXC299" s="76"/>
      <c r="EXD299" s="181"/>
      <c r="EXE299" s="181"/>
      <c r="EXF299" s="182"/>
      <c r="EXG299" s="134"/>
      <c r="EXH299" s="135"/>
      <c r="EXI299" s="111"/>
      <c r="EXJ299" s="178"/>
      <c r="EXK299" s="178"/>
      <c r="EXL299" s="178"/>
      <c r="EXM299" s="178"/>
      <c r="EXN299" s="179"/>
      <c r="EXO299" s="73"/>
      <c r="EXP299" s="73"/>
      <c r="EXQ299" s="180"/>
      <c r="EXR299" s="75"/>
      <c r="EXS299" s="76"/>
      <c r="EXT299" s="180"/>
      <c r="EXU299" s="180"/>
      <c r="EXV299" s="180"/>
      <c r="EXW299" s="75"/>
      <c r="EXX299" s="76"/>
      <c r="EXY299" s="181"/>
      <c r="EXZ299" s="181"/>
      <c r="EYA299" s="182"/>
      <c r="EYB299" s="134"/>
      <c r="EYC299" s="135"/>
      <c r="EYD299" s="111"/>
      <c r="EYE299" s="178"/>
      <c r="EYF299" s="178"/>
      <c r="EYG299" s="178"/>
      <c r="EYH299" s="178"/>
      <c r="EYI299" s="179"/>
      <c r="EYJ299" s="73"/>
      <c r="EYK299" s="73"/>
      <c r="EYL299" s="180"/>
      <c r="EYM299" s="75"/>
      <c r="EYN299" s="76"/>
      <c r="EYO299" s="180"/>
      <c r="EYP299" s="180"/>
      <c r="EYQ299" s="180"/>
      <c r="EYR299" s="75"/>
      <c r="EYS299" s="76"/>
      <c r="EYT299" s="181"/>
      <c r="EYU299" s="181"/>
      <c r="EYV299" s="182"/>
      <c r="EYW299" s="134"/>
      <c r="EYX299" s="135"/>
      <c r="EYY299" s="111"/>
      <c r="EYZ299" s="178"/>
      <c r="EZA299" s="178"/>
      <c r="EZB299" s="178"/>
      <c r="EZC299" s="178"/>
      <c r="EZD299" s="179"/>
      <c r="EZE299" s="73"/>
      <c r="EZF299" s="73"/>
      <c r="EZG299" s="180"/>
      <c r="EZH299" s="75"/>
      <c r="EZI299" s="76"/>
      <c r="EZJ299" s="180"/>
      <c r="EZK299" s="180"/>
      <c r="EZL299" s="180"/>
      <c r="EZM299" s="75"/>
      <c r="EZN299" s="76"/>
      <c r="EZO299" s="181"/>
      <c r="EZP299" s="181"/>
      <c r="EZQ299" s="182"/>
      <c r="EZR299" s="134"/>
      <c r="EZS299" s="135"/>
      <c r="EZT299" s="111"/>
      <c r="EZU299" s="178"/>
      <c r="EZV299" s="178"/>
      <c r="EZW299" s="178"/>
      <c r="EZX299" s="178"/>
      <c r="EZY299" s="179"/>
      <c r="EZZ299" s="73"/>
      <c r="FAA299" s="73"/>
      <c r="FAB299" s="180"/>
      <c r="FAC299" s="75"/>
      <c r="FAD299" s="76"/>
      <c r="FAE299" s="180"/>
      <c r="FAF299" s="180"/>
      <c r="FAG299" s="180"/>
      <c r="FAH299" s="75"/>
      <c r="FAI299" s="76"/>
      <c r="FAJ299" s="181"/>
      <c r="FAK299" s="181"/>
      <c r="FAL299" s="182"/>
      <c r="FAM299" s="134"/>
      <c r="FAN299" s="135"/>
      <c r="FAO299" s="111"/>
      <c r="FAP299" s="178"/>
      <c r="FAQ299" s="178"/>
      <c r="FAR299" s="178"/>
      <c r="FAS299" s="178"/>
      <c r="FAT299" s="179"/>
      <c r="FAU299" s="73"/>
      <c r="FAV299" s="73"/>
      <c r="FAW299" s="180"/>
      <c r="FAX299" s="75"/>
      <c r="FAY299" s="76"/>
      <c r="FAZ299" s="180"/>
      <c r="FBA299" s="180"/>
      <c r="FBB299" s="180"/>
      <c r="FBC299" s="75"/>
      <c r="FBD299" s="76"/>
      <c r="FBE299" s="181"/>
      <c r="FBF299" s="181"/>
      <c r="FBG299" s="182"/>
      <c r="FBH299" s="134"/>
      <c r="FBI299" s="135"/>
      <c r="FBJ299" s="111"/>
      <c r="FBK299" s="178"/>
      <c r="FBL299" s="178"/>
      <c r="FBM299" s="178"/>
      <c r="FBN299" s="178"/>
      <c r="FBO299" s="179"/>
      <c r="FBP299" s="73"/>
      <c r="FBQ299" s="73"/>
      <c r="FBR299" s="180"/>
      <c r="FBS299" s="75"/>
      <c r="FBT299" s="76"/>
      <c r="FBU299" s="180"/>
      <c r="FBV299" s="180"/>
      <c r="FBW299" s="180"/>
      <c r="FBX299" s="75"/>
      <c r="FBY299" s="76"/>
      <c r="FBZ299" s="181"/>
      <c r="FCA299" s="181"/>
      <c r="FCB299" s="182"/>
      <c r="FCC299" s="134"/>
      <c r="FCD299" s="135"/>
      <c r="FCE299" s="111"/>
      <c r="FCF299" s="178"/>
      <c r="FCG299" s="178"/>
      <c r="FCH299" s="178"/>
      <c r="FCI299" s="178"/>
      <c r="FCJ299" s="179"/>
      <c r="FCK299" s="73"/>
      <c r="FCL299" s="73"/>
      <c r="FCM299" s="180"/>
      <c r="FCN299" s="75"/>
      <c r="FCO299" s="76"/>
      <c r="FCP299" s="180"/>
      <c r="FCQ299" s="180"/>
      <c r="FCR299" s="180"/>
      <c r="FCS299" s="75"/>
      <c r="FCT299" s="76"/>
      <c r="FCU299" s="181"/>
      <c r="FCV299" s="181"/>
      <c r="FCW299" s="182"/>
      <c r="FCX299" s="134"/>
      <c r="FCY299" s="135"/>
      <c r="FCZ299" s="111"/>
      <c r="FDA299" s="178"/>
      <c r="FDB299" s="178"/>
      <c r="FDC299" s="178"/>
      <c r="FDD299" s="178"/>
      <c r="FDE299" s="179"/>
      <c r="FDF299" s="73"/>
      <c r="FDG299" s="73"/>
      <c r="FDH299" s="180"/>
      <c r="FDI299" s="75"/>
      <c r="FDJ299" s="76"/>
      <c r="FDK299" s="180"/>
      <c r="FDL299" s="180"/>
      <c r="FDM299" s="180"/>
      <c r="FDN299" s="75"/>
      <c r="FDO299" s="76"/>
      <c r="FDP299" s="181"/>
      <c r="FDQ299" s="181"/>
      <c r="FDR299" s="182"/>
      <c r="FDS299" s="134"/>
      <c r="FDT299" s="135"/>
      <c r="FDU299" s="111"/>
      <c r="FDV299" s="178"/>
      <c r="FDW299" s="178"/>
      <c r="FDX299" s="178"/>
      <c r="FDY299" s="178"/>
      <c r="FDZ299" s="179"/>
      <c r="FEA299" s="73"/>
      <c r="FEB299" s="73"/>
      <c r="FEC299" s="180"/>
      <c r="FED299" s="75"/>
      <c r="FEE299" s="76"/>
      <c r="FEF299" s="180"/>
      <c r="FEG299" s="180"/>
      <c r="FEH299" s="180"/>
      <c r="FEI299" s="75"/>
      <c r="FEJ299" s="76"/>
      <c r="FEK299" s="181"/>
      <c r="FEL299" s="181"/>
      <c r="FEM299" s="182"/>
      <c r="FEN299" s="134"/>
      <c r="FEO299" s="135"/>
      <c r="FEP299" s="111"/>
      <c r="FEQ299" s="178"/>
      <c r="FER299" s="178"/>
      <c r="FES299" s="178"/>
      <c r="FET299" s="178"/>
      <c r="FEU299" s="179"/>
      <c r="FEV299" s="73"/>
      <c r="FEW299" s="73"/>
      <c r="FEX299" s="180"/>
      <c r="FEY299" s="75"/>
      <c r="FEZ299" s="76"/>
      <c r="FFA299" s="180"/>
      <c r="FFB299" s="180"/>
      <c r="FFC299" s="180"/>
      <c r="FFD299" s="75"/>
      <c r="FFE299" s="76"/>
      <c r="FFF299" s="181"/>
      <c r="FFG299" s="181"/>
      <c r="FFH299" s="182"/>
      <c r="FFI299" s="134"/>
      <c r="FFJ299" s="135"/>
      <c r="FFK299" s="111"/>
      <c r="FFL299" s="178"/>
      <c r="FFM299" s="178"/>
      <c r="FFN299" s="178"/>
      <c r="FFO299" s="178"/>
      <c r="FFP299" s="179"/>
      <c r="FFQ299" s="73"/>
      <c r="FFR299" s="73"/>
      <c r="FFS299" s="180"/>
      <c r="FFT299" s="75"/>
      <c r="FFU299" s="76"/>
      <c r="FFV299" s="180"/>
      <c r="FFW299" s="180"/>
      <c r="FFX299" s="180"/>
      <c r="FFY299" s="75"/>
      <c r="FFZ299" s="76"/>
      <c r="FGA299" s="181"/>
      <c r="FGB299" s="181"/>
      <c r="FGC299" s="182"/>
      <c r="FGD299" s="134"/>
      <c r="FGE299" s="135"/>
      <c r="FGF299" s="111"/>
      <c r="FGG299" s="178"/>
      <c r="FGH299" s="178"/>
      <c r="FGI299" s="178"/>
      <c r="FGJ299" s="178"/>
      <c r="FGK299" s="179"/>
      <c r="FGL299" s="73"/>
      <c r="FGM299" s="73"/>
      <c r="FGN299" s="180"/>
      <c r="FGO299" s="75"/>
      <c r="FGP299" s="76"/>
      <c r="FGQ299" s="180"/>
      <c r="FGR299" s="180"/>
      <c r="FGS299" s="180"/>
      <c r="FGT299" s="75"/>
      <c r="FGU299" s="76"/>
      <c r="FGV299" s="181"/>
      <c r="FGW299" s="181"/>
      <c r="FGX299" s="182"/>
      <c r="FGY299" s="134"/>
      <c r="FGZ299" s="135"/>
      <c r="FHA299" s="111"/>
      <c r="FHB299" s="178"/>
      <c r="FHC299" s="178"/>
      <c r="FHD299" s="178"/>
      <c r="FHE299" s="178"/>
      <c r="FHF299" s="179"/>
      <c r="FHG299" s="73"/>
      <c r="FHH299" s="73"/>
      <c r="FHI299" s="180"/>
      <c r="FHJ299" s="75"/>
      <c r="FHK299" s="76"/>
      <c r="FHL299" s="180"/>
      <c r="FHM299" s="180"/>
      <c r="FHN299" s="180"/>
      <c r="FHO299" s="75"/>
      <c r="FHP299" s="76"/>
      <c r="FHQ299" s="181"/>
      <c r="FHR299" s="181"/>
      <c r="FHS299" s="182"/>
      <c r="FHT299" s="134"/>
      <c r="FHU299" s="135"/>
      <c r="FHV299" s="111"/>
      <c r="FHW299" s="178"/>
      <c r="FHX299" s="178"/>
      <c r="FHY299" s="178"/>
      <c r="FHZ299" s="178"/>
      <c r="FIA299" s="179"/>
      <c r="FIB299" s="73"/>
      <c r="FIC299" s="73"/>
      <c r="FID299" s="180"/>
      <c r="FIE299" s="75"/>
      <c r="FIF299" s="76"/>
      <c r="FIG299" s="180"/>
      <c r="FIH299" s="180"/>
      <c r="FII299" s="180"/>
      <c r="FIJ299" s="75"/>
      <c r="FIK299" s="76"/>
      <c r="FIL299" s="181"/>
      <c r="FIM299" s="181"/>
      <c r="FIN299" s="182"/>
      <c r="FIO299" s="134"/>
      <c r="FIP299" s="135"/>
      <c r="FIQ299" s="111"/>
      <c r="FIR299" s="178"/>
      <c r="FIS299" s="178"/>
      <c r="FIT299" s="178"/>
      <c r="FIU299" s="178"/>
      <c r="FIV299" s="179"/>
      <c r="FIW299" s="73"/>
      <c r="FIX299" s="73"/>
      <c r="FIY299" s="180"/>
      <c r="FIZ299" s="75"/>
      <c r="FJA299" s="76"/>
      <c r="FJB299" s="180"/>
      <c r="FJC299" s="180"/>
      <c r="FJD299" s="180"/>
      <c r="FJE299" s="75"/>
      <c r="FJF299" s="76"/>
      <c r="FJG299" s="181"/>
      <c r="FJH299" s="181"/>
      <c r="FJI299" s="182"/>
      <c r="FJJ299" s="134"/>
      <c r="FJK299" s="135"/>
      <c r="FJL299" s="111"/>
      <c r="FJM299" s="178"/>
      <c r="FJN299" s="178"/>
      <c r="FJO299" s="178"/>
      <c r="FJP299" s="178"/>
      <c r="FJQ299" s="179"/>
      <c r="FJR299" s="73"/>
      <c r="FJS299" s="73"/>
      <c r="FJT299" s="180"/>
      <c r="FJU299" s="75"/>
      <c r="FJV299" s="76"/>
      <c r="FJW299" s="180"/>
      <c r="FJX299" s="180"/>
      <c r="FJY299" s="180"/>
      <c r="FJZ299" s="75"/>
      <c r="FKA299" s="76"/>
      <c r="FKB299" s="181"/>
      <c r="FKC299" s="181"/>
      <c r="FKD299" s="182"/>
      <c r="FKE299" s="134"/>
      <c r="FKF299" s="135"/>
      <c r="FKG299" s="111"/>
      <c r="FKH299" s="178"/>
      <c r="FKI299" s="178"/>
      <c r="FKJ299" s="178"/>
      <c r="FKK299" s="178"/>
      <c r="FKL299" s="179"/>
      <c r="FKM299" s="73"/>
      <c r="FKN299" s="73"/>
      <c r="FKO299" s="180"/>
      <c r="FKP299" s="75"/>
      <c r="FKQ299" s="76"/>
      <c r="FKR299" s="180"/>
      <c r="FKS299" s="180"/>
      <c r="FKT299" s="180"/>
      <c r="FKU299" s="75"/>
      <c r="FKV299" s="76"/>
      <c r="FKW299" s="181"/>
      <c r="FKX299" s="181"/>
      <c r="FKY299" s="182"/>
      <c r="FKZ299" s="134"/>
      <c r="FLA299" s="135"/>
      <c r="FLB299" s="111"/>
      <c r="FLC299" s="178"/>
      <c r="FLD299" s="178"/>
      <c r="FLE299" s="178"/>
      <c r="FLF299" s="178"/>
      <c r="FLG299" s="179"/>
      <c r="FLH299" s="73"/>
      <c r="FLI299" s="73"/>
      <c r="FLJ299" s="180"/>
      <c r="FLK299" s="75"/>
      <c r="FLL299" s="76"/>
      <c r="FLM299" s="180"/>
      <c r="FLN299" s="180"/>
      <c r="FLO299" s="180"/>
      <c r="FLP299" s="75"/>
      <c r="FLQ299" s="76"/>
      <c r="FLR299" s="181"/>
      <c r="FLS299" s="181"/>
      <c r="FLT299" s="182"/>
      <c r="FLU299" s="134"/>
      <c r="FLV299" s="135"/>
      <c r="FLW299" s="111"/>
      <c r="FLX299" s="178"/>
      <c r="FLY299" s="178"/>
      <c r="FLZ299" s="178"/>
      <c r="FMA299" s="178"/>
      <c r="FMB299" s="179"/>
      <c r="FMC299" s="73"/>
      <c r="FMD299" s="73"/>
      <c r="FME299" s="180"/>
      <c r="FMF299" s="75"/>
      <c r="FMG299" s="76"/>
      <c r="FMH299" s="180"/>
      <c r="FMI299" s="180"/>
      <c r="FMJ299" s="180"/>
      <c r="FMK299" s="75"/>
      <c r="FML299" s="76"/>
      <c r="FMM299" s="181"/>
      <c r="FMN299" s="181"/>
      <c r="FMO299" s="182"/>
      <c r="FMP299" s="134"/>
      <c r="FMQ299" s="135"/>
      <c r="FMR299" s="111"/>
      <c r="FMS299" s="178"/>
      <c r="FMT299" s="178"/>
      <c r="FMU299" s="178"/>
      <c r="FMV299" s="178"/>
      <c r="FMW299" s="179"/>
      <c r="FMX299" s="73"/>
      <c r="FMY299" s="73"/>
      <c r="FMZ299" s="180"/>
      <c r="FNA299" s="75"/>
      <c r="FNB299" s="76"/>
      <c r="FNC299" s="180"/>
      <c r="FND299" s="180"/>
      <c r="FNE299" s="180"/>
      <c r="FNF299" s="75"/>
      <c r="FNG299" s="76"/>
      <c r="FNH299" s="181"/>
      <c r="FNI299" s="181"/>
      <c r="FNJ299" s="182"/>
      <c r="FNK299" s="134"/>
      <c r="FNL299" s="135"/>
      <c r="FNM299" s="111"/>
      <c r="FNN299" s="178"/>
      <c r="FNO299" s="178"/>
      <c r="FNP299" s="178"/>
      <c r="FNQ299" s="178"/>
      <c r="FNR299" s="179"/>
      <c r="FNS299" s="73"/>
      <c r="FNT299" s="73"/>
      <c r="FNU299" s="180"/>
      <c r="FNV299" s="75"/>
      <c r="FNW299" s="76"/>
      <c r="FNX299" s="180"/>
      <c r="FNY299" s="180"/>
      <c r="FNZ299" s="180"/>
      <c r="FOA299" s="75"/>
      <c r="FOB299" s="76"/>
      <c r="FOC299" s="181"/>
      <c r="FOD299" s="181"/>
      <c r="FOE299" s="182"/>
      <c r="FOF299" s="134"/>
      <c r="FOG299" s="135"/>
      <c r="FOH299" s="111"/>
      <c r="FOI299" s="178"/>
      <c r="FOJ299" s="178"/>
      <c r="FOK299" s="178"/>
      <c r="FOL299" s="178"/>
      <c r="FOM299" s="179"/>
      <c r="FON299" s="73"/>
      <c r="FOO299" s="73"/>
      <c r="FOP299" s="180"/>
      <c r="FOQ299" s="75"/>
      <c r="FOR299" s="76"/>
      <c r="FOS299" s="180"/>
      <c r="FOT299" s="180"/>
      <c r="FOU299" s="180"/>
      <c r="FOV299" s="75"/>
      <c r="FOW299" s="76"/>
      <c r="FOX299" s="181"/>
      <c r="FOY299" s="181"/>
      <c r="FOZ299" s="182"/>
      <c r="FPA299" s="134"/>
      <c r="FPB299" s="135"/>
      <c r="FPC299" s="111"/>
      <c r="FPD299" s="178"/>
      <c r="FPE299" s="178"/>
      <c r="FPF299" s="178"/>
      <c r="FPG299" s="178"/>
      <c r="FPH299" s="179"/>
      <c r="FPI299" s="73"/>
      <c r="FPJ299" s="73"/>
      <c r="FPK299" s="180"/>
      <c r="FPL299" s="75"/>
      <c r="FPM299" s="76"/>
      <c r="FPN299" s="180"/>
      <c r="FPO299" s="180"/>
      <c r="FPP299" s="180"/>
      <c r="FPQ299" s="75"/>
      <c r="FPR299" s="76"/>
      <c r="FPS299" s="181"/>
      <c r="FPT299" s="181"/>
      <c r="FPU299" s="182"/>
      <c r="FPV299" s="134"/>
      <c r="FPW299" s="135"/>
      <c r="FPX299" s="111"/>
      <c r="FPY299" s="178"/>
      <c r="FPZ299" s="178"/>
      <c r="FQA299" s="178"/>
      <c r="FQB299" s="178"/>
      <c r="FQC299" s="179"/>
      <c r="FQD299" s="73"/>
      <c r="FQE299" s="73"/>
      <c r="FQF299" s="180"/>
      <c r="FQG299" s="75"/>
      <c r="FQH299" s="76"/>
      <c r="FQI299" s="180"/>
      <c r="FQJ299" s="180"/>
      <c r="FQK299" s="180"/>
      <c r="FQL299" s="75"/>
      <c r="FQM299" s="76"/>
      <c r="FQN299" s="181"/>
      <c r="FQO299" s="181"/>
      <c r="FQP299" s="182"/>
      <c r="FQQ299" s="134"/>
      <c r="FQR299" s="135"/>
      <c r="FQS299" s="111"/>
      <c r="FQT299" s="178"/>
      <c r="FQU299" s="178"/>
      <c r="FQV299" s="178"/>
      <c r="FQW299" s="178"/>
      <c r="FQX299" s="179"/>
      <c r="FQY299" s="73"/>
      <c r="FQZ299" s="73"/>
      <c r="FRA299" s="180"/>
      <c r="FRB299" s="75"/>
      <c r="FRC299" s="76"/>
      <c r="FRD299" s="180"/>
      <c r="FRE299" s="180"/>
      <c r="FRF299" s="180"/>
      <c r="FRG299" s="75"/>
      <c r="FRH299" s="76"/>
      <c r="FRI299" s="181"/>
      <c r="FRJ299" s="181"/>
      <c r="FRK299" s="182"/>
      <c r="FRL299" s="134"/>
      <c r="FRM299" s="135"/>
      <c r="FRN299" s="111"/>
      <c r="FRO299" s="178"/>
      <c r="FRP299" s="178"/>
      <c r="FRQ299" s="178"/>
      <c r="FRR299" s="178"/>
      <c r="FRS299" s="179"/>
      <c r="FRT299" s="73"/>
      <c r="FRU299" s="73"/>
      <c r="FRV299" s="180"/>
      <c r="FRW299" s="75"/>
      <c r="FRX299" s="76"/>
      <c r="FRY299" s="180"/>
      <c r="FRZ299" s="180"/>
      <c r="FSA299" s="180"/>
      <c r="FSB299" s="75"/>
      <c r="FSC299" s="76"/>
      <c r="FSD299" s="181"/>
      <c r="FSE299" s="181"/>
      <c r="FSF299" s="182"/>
      <c r="FSG299" s="134"/>
      <c r="FSH299" s="135"/>
      <c r="FSI299" s="111"/>
      <c r="FSJ299" s="178"/>
      <c r="FSK299" s="178"/>
      <c r="FSL299" s="178"/>
      <c r="FSM299" s="178"/>
      <c r="FSN299" s="179"/>
      <c r="FSO299" s="73"/>
      <c r="FSP299" s="73"/>
      <c r="FSQ299" s="180"/>
      <c r="FSR299" s="75"/>
      <c r="FSS299" s="76"/>
      <c r="FST299" s="180"/>
      <c r="FSU299" s="180"/>
      <c r="FSV299" s="180"/>
      <c r="FSW299" s="75"/>
      <c r="FSX299" s="76"/>
      <c r="FSY299" s="181"/>
      <c r="FSZ299" s="181"/>
      <c r="FTA299" s="182"/>
      <c r="FTB299" s="134"/>
      <c r="FTC299" s="135"/>
      <c r="FTD299" s="111"/>
      <c r="FTE299" s="178"/>
      <c r="FTF299" s="178"/>
      <c r="FTG299" s="178"/>
      <c r="FTH299" s="178"/>
      <c r="FTI299" s="179"/>
      <c r="FTJ299" s="73"/>
      <c r="FTK299" s="73"/>
      <c r="FTL299" s="180"/>
      <c r="FTM299" s="75"/>
      <c r="FTN299" s="76"/>
      <c r="FTO299" s="180"/>
      <c r="FTP299" s="180"/>
      <c r="FTQ299" s="180"/>
      <c r="FTR299" s="75"/>
      <c r="FTS299" s="76"/>
      <c r="FTT299" s="181"/>
      <c r="FTU299" s="181"/>
      <c r="FTV299" s="182"/>
      <c r="FTW299" s="134"/>
      <c r="FTX299" s="135"/>
      <c r="FTY299" s="111"/>
      <c r="FTZ299" s="178"/>
      <c r="FUA299" s="178"/>
      <c r="FUB299" s="178"/>
      <c r="FUC299" s="178"/>
      <c r="FUD299" s="179"/>
      <c r="FUE299" s="73"/>
      <c r="FUF299" s="73"/>
      <c r="FUG299" s="180"/>
      <c r="FUH299" s="75"/>
      <c r="FUI299" s="76"/>
      <c r="FUJ299" s="180"/>
      <c r="FUK299" s="180"/>
      <c r="FUL299" s="180"/>
      <c r="FUM299" s="75"/>
      <c r="FUN299" s="76"/>
      <c r="FUO299" s="181"/>
      <c r="FUP299" s="181"/>
      <c r="FUQ299" s="182"/>
      <c r="FUR299" s="134"/>
      <c r="FUS299" s="135"/>
      <c r="FUT299" s="111"/>
      <c r="FUU299" s="178"/>
      <c r="FUV299" s="178"/>
      <c r="FUW299" s="178"/>
      <c r="FUX299" s="178"/>
      <c r="FUY299" s="179"/>
      <c r="FUZ299" s="73"/>
      <c r="FVA299" s="73"/>
      <c r="FVB299" s="180"/>
      <c r="FVC299" s="75"/>
      <c r="FVD299" s="76"/>
      <c r="FVE299" s="180"/>
      <c r="FVF299" s="180"/>
      <c r="FVG299" s="180"/>
      <c r="FVH299" s="75"/>
      <c r="FVI299" s="76"/>
      <c r="FVJ299" s="181"/>
      <c r="FVK299" s="181"/>
      <c r="FVL299" s="182"/>
      <c r="FVM299" s="134"/>
      <c r="FVN299" s="135"/>
      <c r="FVO299" s="111"/>
      <c r="FVP299" s="178"/>
      <c r="FVQ299" s="178"/>
      <c r="FVR299" s="178"/>
      <c r="FVS299" s="178"/>
      <c r="FVT299" s="179"/>
      <c r="FVU299" s="73"/>
      <c r="FVV299" s="73"/>
      <c r="FVW299" s="180"/>
      <c r="FVX299" s="75"/>
      <c r="FVY299" s="76"/>
      <c r="FVZ299" s="180"/>
      <c r="FWA299" s="180"/>
      <c r="FWB299" s="180"/>
      <c r="FWC299" s="75"/>
      <c r="FWD299" s="76"/>
      <c r="FWE299" s="181"/>
      <c r="FWF299" s="181"/>
      <c r="FWG299" s="182"/>
      <c r="FWH299" s="134"/>
      <c r="FWI299" s="135"/>
      <c r="FWJ299" s="111"/>
      <c r="FWK299" s="178"/>
      <c r="FWL299" s="178"/>
      <c r="FWM299" s="178"/>
      <c r="FWN299" s="178"/>
      <c r="FWO299" s="179"/>
      <c r="FWP299" s="73"/>
      <c r="FWQ299" s="73"/>
      <c r="FWR299" s="180"/>
      <c r="FWS299" s="75"/>
      <c r="FWT299" s="76"/>
      <c r="FWU299" s="180"/>
      <c r="FWV299" s="180"/>
      <c r="FWW299" s="180"/>
      <c r="FWX299" s="75"/>
      <c r="FWY299" s="76"/>
      <c r="FWZ299" s="181"/>
      <c r="FXA299" s="181"/>
      <c r="FXB299" s="182"/>
      <c r="FXC299" s="134"/>
      <c r="FXD299" s="135"/>
      <c r="FXE299" s="111"/>
      <c r="FXF299" s="178"/>
      <c r="FXG299" s="178"/>
      <c r="FXH299" s="178"/>
      <c r="FXI299" s="178"/>
      <c r="FXJ299" s="179"/>
      <c r="FXK299" s="73"/>
      <c r="FXL299" s="73"/>
      <c r="FXM299" s="180"/>
      <c r="FXN299" s="75"/>
      <c r="FXO299" s="76"/>
      <c r="FXP299" s="180"/>
      <c r="FXQ299" s="180"/>
      <c r="FXR299" s="180"/>
      <c r="FXS299" s="75"/>
      <c r="FXT299" s="76"/>
      <c r="FXU299" s="181"/>
      <c r="FXV299" s="181"/>
      <c r="FXW299" s="182"/>
      <c r="FXX299" s="134"/>
      <c r="FXY299" s="135"/>
      <c r="FXZ299" s="111"/>
      <c r="FYA299" s="178"/>
      <c r="FYB299" s="178"/>
      <c r="FYC299" s="178"/>
      <c r="FYD299" s="178"/>
      <c r="FYE299" s="179"/>
      <c r="FYF299" s="73"/>
      <c r="FYG299" s="73"/>
      <c r="FYH299" s="180"/>
      <c r="FYI299" s="75"/>
      <c r="FYJ299" s="76"/>
      <c r="FYK299" s="180"/>
      <c r="FYL299" s="180"/>
      <c r="FYM299" s="180"/>
      <c r="FYN299" s="75"/>
      <c r="FYO299" s="76"/>
      <c r="FYP299" s="181"/>
      <c r="FYQ299" s="181"/>
      <c r="FYR299" s="182"/>
      <c r="FYS299" s="134"/>
      <c r="FYT299" s="135"/>
      <c r="FYU299" s="111"/>
      <c r="FYV299" s="178"/>
      <c r="FYW299" s="178"/>
      <c r="FYX299" s="178"/>
      <c r="FYY299" s="178"/>
      <c r="FYZ299" s="179"/>
      <c r="FZA299" s="73"/>
      <c r="FZB299" s="73"/>
      <c r="FZC299" s="180"/>
      <c r="FZD299" s="75"/>
      <c r="FZE299" s="76"/>
      <c r="FZF299" s="180"/>
      <c r="FZG299" s="180"/>
      <c r="FZH299" s="180"/>
      <c r="FZI299" s="75"/>
      <c r="FZJ299" s="76"/>
      <c r="FZK299" s="181"/>
      <c r="FZL299" s="181"/>
      <c r="FZM299" s="182"/>
      <c r="FZN299" s="134"/>
      <c r="FZO299" s="135"/>
      <c r="FZP299" s="111"/>
      <c r="FZQ299" s="178"/>
      <c r="FZR299" s="178"/>
      <c r="FZS299" s="178"/>
      <c r="FZT299" s="178"/>
      <c r="FZU299" s="179"/>
      <c r="FZV299" s="73"/>
      <c r="FZW299" s="73"/>
      <c r="FZX299" s="180"/>
      <c r="FZY299" s="75"/>
      <c r="FZZ299" s="76"/>
      <c r="GAA299" s="180"/>
      <c r="GAB299" s="180"/>
      <c r="GAC299" s="180"/>
      <c r="GAD299" s="75"/>
      <c r="GAE299" s="76"/>
      <c r="GAF299" s="181"/>
      <c r="GAG299" s="181"/>
      <c r="GAH299" s="182"/>
      <c r="GAI299" s="134"/>
      <c r="GAJ299" s="135"/>
      <c r="GAK299" s="111"/>
      <c r="GAL299" s="178"/>
      <c r="GAM299" s="178"/>
      <c r="GAN299" s="178"/>
      <c r="GAO299" s="178"/>
      <c r="GAP299" s="179"/>
      <c r="GAQ299" s="73"/>
      <c r="GAR299" s="73"/>
      <c r="GAS299" s="180"/>
      <c r="GAT299" s="75"/>
      <c r="GAU299" s="76"/>
      <c r="GAV299" s="180"/>
      <c r="GAW299" s="180"/>
      <c r="GAX299" s="180"/>
      <c r="GAY299" s="75"/>
      <c r="GAZ299" s="76"/>
      <c r="GBA299" s="181"/>
      <c r="GBB299" s="181"/>
      <c r="GBC299" s="182"/>
      <c r="GBD299" s="134"/>
      <c r="GBE299" s="135"/>
      <c r="GBF299" s="111"/>
      <c r="GBG299" s="178"/>
      <c r="GBH299" s="178"/>
      <c r="GBI299" s="178"/>
      <c r="GBJ299" s="178"/>
      <c r="GBK299" s="179"/>
      <c r="GBL299" s="73"/>
      <c r="GBM299" s="73"/>
      <c r="GBN299" s="180"/>
      <c r="GBO299" s="75"/>
      <c r="GBP299" s="76"/>
      <c r="GBQ299" s="180"/>
      <c r="GBR299" s="180"/>
      <c r="GBS299" s="180"/>
      <c r="GBT299" s="75"/>
      <c r="GBU299" s="76"/>
      <c r="GBV299" s="181"/>
      <c r="GBW299" s="181"/>
      <c r="GBX299" s="182"/>
      <c r="GBY299" s="134"/>
      <c r="GBZ299" s="135"/>
      <c r="GCA299" s="111"/>
      <c r="GCB299" s="178"/>
      <c r="GCC299" s="178"/>
      <c r="GCD299" s="178"/>
      <c r="GCE299" s="178"/>
      <c r="GCF299" s="179"/>
      <c r="GCG299" s="73"/>
      <c r="GCH299" s="73"/>
      <c r="GCI299" s="180"/>
      <c r="GCJ299" s="75"/>
      <c r="GCK299" s="76"/>
      <c r="GCL299" s="180"/>
      <c r="GCM299" s="180"/>
      <c r="GCN299" s="180"/>
      <c r="GCO299" s="75"/>
      <c r="GCP299" s="76"/>
      <c r="GCQ299" s="181"/>
      <c r="GCR299" s="181"/>
      <c r="GCS299" s="182"/>
      <c r="GCT299" s="134"/>
      <c r="GCU299" s="135"/>
      <c r="GCV299" s="111"/>
      <c r="GCW299" s="178"/>
      <c r="GCX299" s="178"/>
      <c r="GCY299" s="178"/>
      <c r="GCZ299" s="178"/>
      <c r="GDA299" s="179"/>
      <c r="GDB299" s="73"/>
      <c r="GDC299" s="73"/>
      <c r="GDD299" s="180"/>
      <c r="GDE299" s="75"/>
      <c r="GDF299" s="76"/>
      <c r="GDG299" s="180"/>
      <c r="GDH299" s="180"/>
      <c r="GDI299" s="180"/>
      <c r="GDJ299" s="75"/>
      <c r="GDK299" s="76"/>
      <c r="GDL299" s="181"/>
      <c r="GDM299" s="181"/>
      <c r="GDN299" s="182"/>
      <c r="GDO299" s="134"/>
      <c r="GDP299" s="135"/>
      <c r="GDQ299" s="111"/>
      <c r="GDR299" s="178"/>
      <c r="GDS299" s="178"/>
      <c r="GDT299" s="178"/>
      <c r="GDU299" s="178"/>
      <c r="GDV299" s="179"/>
      <c r="GDW299" s="73"/>
      <c r="GDX299" s="73"/>
      <c r="GDY299" s="180"/>
      <c r="GDZ299" s="75"/>
      <c r="GEA299" s="76"/>
      <c r="GEB299" s="180"/>
      <c r="GEC299" s="180"/>
      <c r="GED299" s="180"/>
      <c r="GEE299" s="75"/>
      <c r="GEF299" s="76"/>
      <c r="GEG299" s="181"/>
      <c r="GEH299" s="181"/>
      <c r="GEI299" s="182"/>
      <c r="GEJ299" s="134"/>
      <c r="GEK299" s="135"/>
      <c r="GEL299" s="111"/>
      <c r="GEM299" s="178"/>
      <c r="GEN299" s="178"/>
      <c r="GEO299" s="178"/>
      <c r="GEP299" s="178"/>
      <c r="GEQ299" s="179"/>
      <c r="GER299" s="73"/>
      <c r="GES299" s="73"/>
      <c r="GET299" s="180"/>
      <c r="GEU299" s="75"/>
      <c r="GEV299" s="76"/>
      <c r="GEW299" s="180"/>
      <c r="GEX299" s="180"/>
      <c r="GEY299" s="180"/>
      <c r="GEZ299" s="75"/>
      <c r="GFA299" s="76"/>
      <c r="GFB299" s="181"/>
      <c r="GFC299" s="181"/>
      <c r="GFD299" s="182"/>
      <c r="GFE299" s="134"/>
      <c r="GFF299" s="135"/>
      <c r="GFG299" s="111"/>
      <c r="GFH299" s="178"/>
      <c r="GFI299" s="178"/>
      <c r="GFJ299" s="178"/>
      <c r="GFK299" s="178"/>
      <c r="GFL299" s="179"/>
      <c r="GFM299" s="73"/>
      <c r="GFN299" s="73"/>
      <c r="GFO299" s="180"/>
      <c r="GFP299" s="75"/>
      <c r="GFQ299" s="76"/>
      <c r="GFR299" s="180"/>
      <c r="GFS299" s="180"/>
      <c r="GFT299" s="180"/>
      <c r="GFU299" s="75"/>
      <c r="GFV299" s="76"/>
      <c r="GFW299" s="181"/>
      <c r="GFX299" s="181"/>
      <c r="GFY299" s="182"/>
      <c r="GFZ299" s="134"/>
      <c r="GGA299" s="135"/>
      <c r="GGB299" s="111"/>
      <c r="GGC299" s="178"/>
      <c r="GGD299" s="178"/>
      <c r="GGE299" s="178"/>
      <c r="GGF299" s="178"/>
      <c r="GGG299" s="179"/>
      <c r="GGH299" s="73"/>
      <c r="GGI299" s="73"/>
      <c r="GGJ299" s="180"/>
      <c r="GGK299" s="75"/>
      <c r="GGL299" s="76"/>
      <c r="GGM299" s="180"/>
      <c r="GGN299" s="180"/>
      <c r="GGO299" s="180"/>
      <c r="GGP299" s="75"/>
      <c r="GGQ299" s="76"/>
      <c r="GGR299" s="181"/>
      <c r="GGS299" s="181"/>
      <c r="GGT299" s="182"/>
      <c r="GGU299" s="134"/>
      <c r="GGV299" s="135"/>
      <c r="GGW299" s="111"/>
      <c r="GGX299" s="178"/>
      <c r="GGY299" s="178"/>
      <c r="GGZ299" s="178"/>
      <c r="GHA299" s="178"/>
      <c r="GHB299" s="179"/>
      <c r="GHC299" s="73"/>
      <c r="GHD299" s="73"/>
      <c r="GHE299" s="180"/>
      <c r="GHF299" s="75"/>
      <c r="GHG299" s="76"/>
      <c r="GHH299" s="180"/>
      <c r="GHI299" s="180"/>
      <c r="GHJ299" s="180"/>
      <c r="GHK299" s="75"/>
      <c r="GHL299" s="76"/>
      <c r="GHM299" s="181"/>
      <c r="GHN299" s="181"/>
      <c r="GHO299" s="182"/>
      <c r="GHP299" s="134"/>
      <c r="GHQ299" s="135"/>
      <c r="GHR299" s="111"/>
      <c r="GHS299" s="178"/>
      <c r="GHT299" s="178"/>
      <c r="GHU299" s="178"/>
      <c r="GHV299" s="178"/>
      <c r="GHW299" s="179"/>
      <c r="GHX299" s="73"/>
      <c r="GHY299" s="73"/>
      <c r="GHZ299" s="180"/>
      <c r="GIA299" s="75"/>
      <c r="GIB299" s="76"/>
      <c r="GIC299" s="180"/>
      <c r="GID299" s="180"/>
      <c r="GIE299" s="180"/>
      <c r="GIF299" s="75"/>
      <c r="GIG299" s="76"/>
      <c r="GIH299" s="181"/>
      <c r="GII299" s="181"/>
      <c r="GIJ299" s="182"/>
      <c r="GIK299" s="134"/>
      <c r="GIL299" s="135"/>
      <c r="GIM299" s="111"/>
      <c r="GIN299" s="178"/>
      <c r="GIO299" s="178"/>
      <c r="GIP299" s="178"/>
      <c r="GIQ299" s="178"/>
      <c r="GIR299" s="179"/>
      <c r="GIS299" s="73"/>
      <c r="GIT299" s="73"/>
      <c r="GIU299" s="180"/>
      <c r="GIV299" s="75"/>
      <c r="GIW299" s="76"/>
      <c r="GIX299" s="180"/>
      <c r="GIY299" s="180"/>
      <c r="GIZ299" s="180"/>
      <c r="GJA299" s="75"/>
      <c r="GJB299" s="76"/>
      <c r="GJC299" s="181"/>
      <c r="GJD299" s="181"/>
      <c r="GJE299" s="182"/>
      <c r="GJF299" s="134"/>
      <c r="GJG299" s="135"/>
      <c r="GJH299" s="111"/>
      <c r="GJI299" s="178"/>
      <c r="GJJ299" s="178"/>
      <c r="GJK299" s="178"/>
      <c r="GJL299" s="178"/>
      <c r="GJM299" s="179"/>
      <c r="GJN299" s="73"/>
      <c r="GJO299" s="73"/>
      <c r="GJP299" s="180"/>
      <c r="GJQ299" s="75"/>
      <c r="GJR299" s="76"/>
      <c r="GJS299" s="180"/>
      <c r="GJT299" s="180"/>
      <c r="GJU299" s="180"/>
      <c r="GJV299" s="75"/>
      <c r="GJW299" s="76"/>
      <c r="GJX299" s="181"/>
      <c r="GJY299" s="181"/>
      <c r="GJZ299" s="182"/>
      <c r="GKA299" s="134"/>
      <c r="GKB299" s="135"/>
      <c r="GKC299" s="111"/>
      <c r="GKD299" s="178"/>
      <c r="GKE299" s="178"/>
      <c r="GKF299" s="178"/>
      <c r="GKG299" s="178"/>
      <c r="GKH299" s="179"/>
      <c r="GKI299" s="73"/>
      <c r="GKJ299" s="73"/>
      <c r="GKK299" s="180"/>
      <c r="GKL299" s="75"/>
      <c r="GKM299" s="76"/>
      <c r="GKN299" s="180"/>
      <c r="GKO299" s="180"/>
      <c r="GKP299" s="180"/>
      <c r="GKQ299" s="75"/>
      <c r="GKR299" s="76"/>
      <c r="GKS299" s="181"/>
      <c r="GKT299" s="181"/>
      <c r="GKU299" s="182"/>
      <c r="GKV299" s="134"/>
      <c r="GKW299" s="135"/>
      <c r="GKX299" s="111"/>
      <c r="GKY299" s="178"/>
      <c r="GKZ299" s="178"/>
      <c r="GLA299" s="178"/>
      <c r="GLB299" s="178"/>
      <c r="GLC299" s="179"/>
      <c r="GLD299" s="73"/>
      <c r="GLE299" s="73"/>
      <c r="GLF299" s="180"/>
      <c r="GLG299" s="75"/>
      <c r="GLH299" s="76"/>
      <c r="GLI299" s="180"/>
      <c r="GLJ299" s="180"/>
      <c r="GLK299" s="180"/>
      <c r="GLL299" s="75"/>
      <c r="GLM299" s="76"/>
      <c r="GLN299" s="181"/>
      <c r="GLO299" s="181"/>
      <c r="GLP299" s="182"/>
      <c r="GLQ299" s="134"/>
      <c r="GLR299" s="135"/>
      <c r="GLS299" s="111"/>
      <c r="GLT299" s="178"/>
      <c r="GLU299" s="178"/>
      <c r="GLV299" s="178"/>
      <c r="GLW299" s="178"/>
      <c r="GLX299" s="179"/>
      <c r="GLY299" s="73"/>
      <c r="GLZ299" s="73"/>
      <c r="GMA299" s="180"/>
      <c r="GMB299" s="75"/>
      <c r="GMC299" s="76"/>
      <c r="GMD299" s="180"/>
      <c r="GME299" s="180"/>
      <c r="GMF299" s="180"/>
      <c r="GMG299" s="75"/>
      <c r="GMH299" s="76"/>
      <c r="GMI299" s="181"/>
      <c r="GMJ299" s="181"/>
      <c r="GMK299" s="182"/>
      <c r="GML299" s="134"/>
      <c r="GMM299" s="135"/>
      <c r="GMN299" s="111"/>
      <c r="GMO299" s="178"/>
      <c r="GMP299" s="178"/>
      <c r="GMQ299" s="178"/>
      <c r="GMR299" s="178"/>
      <c r="GMS299" s="179"/>
      <c r="GMT299" s="73"/>
      <c r="GMU299" s="73"/>
      <c r="GMV299" s="180"/>
      <c r="GMW299" s="75"/>
      <c r="GMX299" s="76"/>
      <c r="GMY299" s="180"/>
      <c r="GMZ299" s="180"/>
      <c r="GNA299" s="180"/>
      <c r="GNB299" s="75"/>
      <c r="GNC299" s="76"/>
      <c r="GND299" s="181"/>
      <c r="GNE299" s="181"/>
      <c r="GNF299" s="182"/>
      <c r="GNG299" s="134"/>
      <c r="GNH299" s="135"/>
      <c r="GNI299" s="111"/>
      <c r="GNJ299" s="178"/>
      <c r="GNK299" s="178"/>
      <c r="GNL299" s="178"/>
      <c r="GNM299" s="178"/>
      <c r="GNN299" s="179"/>
      <c r="GNO299" s="73"/>
      <c r="GNP299" s="73"/>
      <c r="GNQ299" s="180"/>
      <c r="GNR299" s="75"/>
      <c r="GNS299" s="76"/>
      <c r="GNT299" s="180"/>
      <c r="GNU299" s="180"/>
      <c r="GNV299" s="180"/>
      <c r="GNW299" s="75"/>
      <c r="GNX299" s="76"/>
      <c r="GNY299" s="181"/>
      <c r="GNZ299" s="181"/>
      <c r="GOA299" s="182"/>
      <c r="GOB299" s="134"/>
      <c r="GOC299" s="135"/>
      <c r="GOD299" s="111"/>
      <c r="GOE299" s="178"/>
      <c r="GOF299" s="178"/>
      <c r="GOG299" s="178"/>
      <c r="GOH299" s="178"/>
      <c r="GOI299" s="179"/>
      <c r="GOJ299" s="73"/>
      <c r="GOK299" s="73"/>
      <c r="GOL299" s="180"/>
      <c r="GOM299" s="75"/>
      <c r="GON299" s="76"/>
      <c r="GOO299" s="180"/>
      <c r="GOP299" s="180"/>
      <c r="GOQ299" s="180"/>
      <c r="GOR299" s="75"/>
      <c r="GOS299" s="76"/>
      <c r="GOT299" s="181"/>
      <c r="GOU299" s="181"/>
      <c r="GOV299" s="182"/>
      <c r="GOW299" s="134"/>
      <c r="GOX299" s="135"/>
      <c r="GOY299" s="111"/>
      <c r="GOZ299" s="178"/>
      <c r="GPA299" s="178"/>
      <c r="GPB299" s="178"/>
      <c r="GPC299" s="178"/>
      <c r="GPD299" s="179"/>
      <c r="GPE299" s="73"/>
      <c r="GPF299" s="73"/>
      <c r="GPG299" s="180"/>
      <c r="GPH299" s="75"/>
      <c r="GPI299" s="76"/>
      <c r="GPJ299" s="180"/>
      <c r="GPK299" s="180"/>
      <c r="GPL299" s="180"/>
      <c r="GPM299" s="75"/>
      <c r="GPN299" s="76"/>
      <c r="GPO299" s="181"/>
      <c r="GPP299" s="181"/>
      <c r="GPQ299" s="182"/>
      <c r="GPR299" s="134"/>
      <c r="GPS299" s="135"/>
      <c r="GPT299" s="111"/>
      <c r="GPU299" s="178"/>
      <c r="GPV299" s="178"/>
      <c r="GPW299" s="178"/>
      <c r="GPX299" s="178"/>
      <c r="GPY299" s="179"/>
      <c r="GPZ299" s="73"/>
      <c r="GQA299" s="73"/>
      <c r="GQB299" s="180"/>
      <c r="GQC299" s="75"/>
      <c r="GQD299" s="76"/>
      <c r="GQE299" s="180"/>
      <c r="GQF299" s="180"/>
      <c r="GQG299" s="180"/>
      <c r="GQH299" s="75"/>
      <c r="GQI299" s="76"/>
      <c r="GQJ299" s="181"/>
      <c r="GQK299" s="181"/>
      <c r="GQL299" s="182"/>
      <c r="GQM299" s="134"/>
      <c r="GQN299" s="135"/>
      <c r="GQO299" s="111"/>
      <c r="GQP299" s="178"/>
      <c r="GQQ299" s="178"/>
      <c r="GQR299" s="178"/>
      <c r="GQS299" s="178"/>
      <c r="GQT299" s="179"/>
      <c r="GQU299" s="73"/>
      <c r="GQV299" s="73"/>
      <c r="GQW299" s="180"/>
      <c r="GQX299" s="75"/>
      <c r="GQY299" s="76"/>
      <c r="GQZ299" s="180"/>
      <c r="GRA299" s="180"/>
      <c r="GRB299" s="180"/>
      <c r="GRC299" s="75"/>
      <c r="GRD299" s="76"/>
      <c r="GRE299" s="181"/>
      <c r="GRF299" s="181"/>
      <c r="GRG299" s="182"/>
      <c r="GRH299" s="134"/>
      <c r="GRI299" s="135"/>
      <c r="GRJ299" s="111"/>
      <c r="GRK299" s="178"/>
      <c r="GRL299" s="178"/>
      <c r="GRM299" s="178"/>
      <c r="GRN299" s="178"/>
      <c r="GRO299" s="179"/>
      <c r="GRP299" s="73"/>
      <c r="GRQ299" s="73"/>
      <c r="GRR299" s="180"/>
      <c r="GRS299" s="75"/>
      <c r="GRT299" s="76"/>
      <c r="GRU299" s="180"/>
      <c r="GRV299" s="180"/>
      <c r="GRW299" s="180"/>
      <c r="GRX299" s="75"/>
      <c r="GRY299" s="76"/>
      <c r="GRZ299" s="181"/>
      <c r="GSA299" s="181"/>
      <c r="GSB299" s="182"/>
      <c r="GSC299" s="134"/>
      <c r="GSD299" s="135"/>
      <c r="GSE299" s="111"/>
      <c r="GSF299" s="178"/>
      <c r="GSG299" s="178"/>
      <c r="GSH299" s="178"/>
      <c r="GSI299" s="178"/>
      <c r="GSJ299" s="179"/>
      <c r="GSK299" s="73"/>
      <c r="GSL299" s="73"/>
      <c r="GSM299" s="180"/>
      <c r="GSN299" s="75"/>
      <c r="GSO299" s="76"/>
      <c r="GSP299" s="180"/>
      <c r="GSQ299" s="180"/>
      <c r="GSR299" s="180"/>
      <c r="GSS299" s="75"/>
      <c r="GST299" s="76"/>
      <c r="GSU299" s="181"/>
      <c r="GSV299" s="181"/>
      <c r="GSW299" s="182"/>
      <c r="GSX299" s="134"/>
      <c r="GSY299" s="135"/>
      <c r="GSZ299" s="111"/>
      <c r="GTA299" s="178"/>
      <c r="GTB299" s="178"/>
      <c r="GTC299" s="178"/>
      <c r="GTD299" s="178"/>
      <c r="GTE299" s="179"/>
      <c r="GTF299" s="73"/>
      <c r="GTG299" s="73"/>
      <c r="GTH299" s="180"/>
      <c r="GTI299" s="75"/>
      <c r="GTJ299" s="76"/>
      <c r="GTK299" s="180"/>
      <c r="GTL299" s="180"/>
      <c r="GTM299" s="180"/>
      <c r="GTN299" s="75"/>
      <c r="GTO299" s="76"/>
      <c r="GTP299" s="181"/>
      <c r="GTQ299" s="181"/>
      <c r="GTR299" s="182"/>
      <c r="GTS299" s="134"/>
      <c r="GTT299" s="135"/>
      <c r="GTU299" s="111"/>
      <c r="GTV299" s="178"/>
      <c r="GTW299" s="178"/>
      <c r="GTX299" s="178"/>
      <c r="GTY299" s="178"/>
      <c r="GTZ299" s="179"/>
      <c r="GUA299" s="73"/>
      <c r="GUB299" s="73"/>
      <c r="GUC299" s="180"/>
      <c r="GUD299" s="75"/>
      <c r="GUE299" s="76"/>
      <c r="GUF299" s="180"/>
      <c r="GUG299" s="180"/>
      <c r="GUH299" s="180"/>
      <c r="GUI299" s="75"/>
      <c r="GUJ299" s="76"/>
      <c r="GUK299" s="181"/>
      <c r="GUL299" s="181"/>
      <c r="GUM299" s="182"/>
      <c r="GUN299" s="134"/>
      <c r="GUO299" s="135"/>
      <c r="GUP299" s="111"/>
      <c r="GUQ299" s="178"/>
      <c r="GUR299" s="178"/>
      <c r="GUS299" s="178"/>
      <c r="GUT299" s="178"/>
      <c r="GUU299" s="179"/>
      <c r="GUV299" s="73"/>
      <c r="GUW299" s="73"/>
      <c r="GUX299" s="180"/>
      <c r="GUY299" s="75"/>
      <c r="GUZ299" s="76"/>
      <c r="GVA299" s="180"/>
      <c r="GVB299" s="180"/>
      <c r="GVC299" s="180"/>
      <c r="GVD299" s="75"/>
      <c r="GVE299" s="76"/>
      <c r="GVF299" s="181"/>
      <c r="GVG299" s="181"/>
      <c r="GVH299" s="182"/>
      <c r="GVI299" s="134"/>
      <c r="GVJ299" s="135"/>
      <c r="GVK299" s="111"/>
      <c r="GVL299" s="178"/>
      <c r="GVM299" s="178"/>
      <c r="GVN299" s="178"/>
      <c r="GVO299" s="178"/>
      <c r="GVP299" s="179"/>
      <c r="GVQ299" s="73"/>
      <c r="GVR299" s="73"/>
      <c r="GVS299" s="180"/>
      <c r="GVT299" s="75"/>
      <c r="GVU299" s="76"/>
      <c r="GVV299" s="180"/>
      <c r="GVW299" s="180"/>
      <c r="GVX299" s="180"/>
      <c r="GVY299" s="75"/>
      <c r="GVZ299" s="76"/>
      <c r="GWA299" s="181"/>
      <c r="GWB299" s="181"/>
      <c r="GWC299" s="182"/>
      <c r="GWD299" s="134"/>
      <c r="GWE299" s="135"/>
      <c r="GWF299" s="111"/>
      <c r="GWG299" s="178"/>
      <c r="GWH299" s="178"/>
      <c r="GWI299" s="178"/>
      <c r="GWJ299" s="178"/>
      <c r="GWK299" s="179"/>
      <c r="GWL299" s="73"/>
      <c r="GWM299" s="73"/>
      <c r="GWN299" s="180"/>
      <c r="GWO299" s="75"/>
      <c r="GWP299" s="76"/>
      <c r="GWQ299" s="180"/>
      <c r="GWR299" s="180"/>
      <c r="GWS299" s="180"/>
      <c r="GWT299" s="75"/>
      <c r="GWU299" s="76"/>
      <c r="GWV299" s="181"/>
      <c r="GWW299" s="181"/>
      <c r="GWX299" s="182"/>
      <c r="GWY299" s="134"/>
      <c r="GWZ299" s="135"/>
      <c r="GXA299" s="111"/>
      <c r="GXB299" s="178"/>
      <c r="GXC299" s="178"/>
      <c r="GXD299" s="178"/>
      <c r="GXE299" s="178"/>
      <c r="GXF299" s="179"/>
      <c r="GXG299" s="73"/>
      <c r="GXH299" s="73"/>
      <c r="GXI299" s="180"/>
      <c r="GXJ299" s="75"/>
      <c r="GXK299" s="76"/>
      <c r="GXL299" s="180"/>
      <c r="GXM299" s="180"/>
      <c r="GXN299" s="180"/>
      <c r="GXO299" s="75"/>
      <c r="GXP299" s="76"/>
      <c r="GXQ299" s="181"/>
      <c r="GXR299" s="181"/>
      <c r="GXS299" s="182"/>
      <c r="GXT299" s="134"/>
      <c r="GXU299" s="135"/>
      <c r="GXV299" s="111"/>
      <c r="GXW299" s="178"/>
      <c r="GXX299" s="178"/>
      <c r="GXY299" s="178"/>
      <c r="GXZ299" s="178"/>
      <c r="GYA299" s="179"/>
      <c r="GYB299" s="73"/>
      <c r="GYC299" s="73"/>
      <c r="GYD299" s="180"/>
      <c r="GYE299" s="75"/>
      <c r="GYF299" s="76"/>
      <c r="GYG299" s="180"/>
      <c r="GYH299" s="180"/>
      <c r="GYI299" s="180"/>
      <c r="GYJ299" s="75"/>
      <c r="GYK299" s="76"/>
      <c r="GYL299" s="181"/>
      <c r="GYM299" s="181"/>
      <c r="GYN299" s="182"/>
      <c r="GYO299" s="134"/>
      <c r="GYP299" s="135"/>
      <c r="GYQ299" s="111"/>
      <c r="GYR299" s="178"/>
      <c r="GYS299" s="178"/>
      <c r="GYT299" s="178"/>
      <c r="GYU299" s="178"/>
      <c r="GYV299" s="179"/>
      <c r="GYW299" s="73"/>
      <c r="GYX299" s="73"/>
      <c r="GYY299" s="180"/>
      <c r="GYZ299" s="75"/>
      <c r="GZA299" s="76"/>
      <c r="GZB299" s="180"/>
      <c r="GZC299" s="180"/>
      <c r="GZD299" s="180"/>
      <c r="GZE299" s="75"/>
      <c r="GZF299" s="76"/>
      <c r="GZG299" s="181"/>
      <c r="GZH299" s="181"/>
      <c r="GZI299" s="182"/>
      <c r="GZJ299" s="134"/>
      <c r="GZK299" s="135"/>
      <c r="GZL299" s="111"/>
      <c r="GZM299" s="178"/>
      <c r="GZN299" s="178"/>
      <c r="GZO299" s="178"/>
      <c r="GZP299" s="178"/>
      <c r="GZQ299" s="179"/>
      <c r="GZR299" s="73"/>
      <c r="GZS299" s="73"/>
      <c r="GZT299" s="180"/>
      <c r="GZU299" s="75"/>
      <c r="GZV299" s="76"/>
      <c r="GZW299" s="180"/>
      <c r="GZX299" s="180"/>
      <c r="GZY299" s="180"/>
      <c r="GZZ299" s="75"/>
      <c r="HAA299" s="76"/>
      <c r="HAB299" s="181"/>
      <c r="HAC299" s="181"/>
      <c r="HAD299" s="182"/>
      <c r="HAE299" s="134"/>
      <c r="HAF299" s="135"/>
      <c r="HAG299" s="111"/>
      <c r="HAH299" s="178"/>
      <c r="HAI299" s="178"/>
      <c r="HAJ299" s="178"/>
      <c r="HAK299" s="178"/>
      <c r="HAL299" s="179"/>
      <c r="HAM299" s="73"/>
      <c r="HAN299" s="73"/>
      <c r="HAO299" s="180"/>
      <c r="HAP299" s="75"/>
      <c r="HAQ299" s="76"/>
      <c r="HAR299" s="180"/>
      <c r="HAS299" s="180"/>
      <c r="HAT299" s="180"/>
      <c r="HAU299" s="75"/>
      <c r="HAV299" s="76"/>
      <c r="HAW299" s="181"/>
      <c r="HAX299" s="181"/>
      <c r="HAY299" s="182"/>
      <c r="HAZ299" s="134"/>
      <c r="HBA299" s="135"/>
      <c r="HBB299" s="111"/>
      <c r="HBC299" s="178"/>
      <c r="HBD299" s="178"/>
      <c r="HBE299" s="178"/>
      <c r="HBF299" s="178"/>
      <c r="HBG299" s="179"/>
      <c r="HBH299" s="73"/>
      <c r="HBI299" s="73"/>
      <c r="HBJ299" s="180"/>
      <c r="HBK299" s="75"/>
      <c r="HBL299" s="76"/>
      <c r="HBM299" s="180"/>
      <c r="HBN299" s="180"/>
      <c r="HBO299" s="180"/>
      <c r="HBP299" s="75"/>
      <c r="HBQ299" s="76"/>
      <c r="HBR299" s="181"/>
      <c r="HBS299" s="181"/>
      <c r="HBT299" s="182"/>
      <c r="HBU299" s="134"/>
      <c r="HBV299" s="135"/>
      <c r="HBW299" s="111"/>
      <c r="HBX299" s="178"/>
      <c r="HBY299" s="178"/>
      <c r="HBZ299" s="178"/>
      <c r="HCA299" s="178"/>
      <c r="HCB299" s="179"/>
      <c r="HCC299" s="73"/>
      <c r="HCD299" s="73"/>
      <c r="HCE299" s="180"/>
      <c r="HCF299" s="75"/>
      <c r="HCG299" s="76"/>
      <c r="HCH299" s="180"/>
      <c r="HCI299" s="180"/>
      <c r="HCJ299" s="180"/>
      <c r="HCK299" s="75"/>
      <c r="HCL299" s="76"/>
      <c r="HCM299" s="181"/>
      <c r="HCN299" s="181"/>
      <c r="HCO299" s="182"/>
      <c r="HCP299" s="134"/>
      <c r="HCQ299" s="135"/>
      <c r="HCR299" s="111"/>
      <c r="HCS299" s="178"/>
      <c r="HCT299" s="178"/>
      <c r="HCU299" s="178"/>
      <c r="HCV299" s="178"/>
      <c r="HCW299" s="179"/>
      <c r="HCX299" s="73"/>
      <c r="HCY299" s="73"/>
      <c r="HCZ299" s="180"/>
      <c r="HDA299" s="75"/>
      <c r="HDB299" s="76"/>
      <c r="HDC299" s="180"/>
      <c r="HDD299" s="180"/>
      <c r="HDE299" s="180"/>
      <c r="HDF299" s="75"/>
      <c r="HDG299" s="76"/>
      <c r="HDH299" s="181"/>
      <c r="HDI299" s="181"/>
      <c r="HDJ299" s="182"/>
      <c r="HDK299" s="134"/>
      <c r="HDL299" s="135"/>
      <c r="HDM299" s="111"/>
      <c r="HDN299" s="178"/>
      <c r="HDO299" s="178"/>
      <c r="HDP299" s="178"/>
      <c r="HDQ299" s="178"/>
      <c r="HDR299" s="179"/>
      <c r="HDS299" s="73"/>
      <c r="HDT299" s="73"/>
      <c r="HDU299" s="180"/>
      <c r="HDV299" s="75"/>
      <c r="HDW299" s="76"/>
      <c r="HDX299" s="180"/>
      <c r="HDY299" s="180"/>
      <c r="HDZ299" s="180"/>
      <c r="HEA299" s="75"/>
      <c r="HEB299" s="76"/>
      <c r="HEC299" s="181"/>
      <c r="HED299" s="181"/>
      <c r="HEE299" s="182"/>
      <c r="HEF299" s="134"/>
      <c r="HEG299" s="135"/>
      <c r="HEH299" s="111"/>
      <c r="HEI299" s="178"/>
      <c r="HEJ299" s="178"/>
      <c r="HEK299" s="178"/>
      <c r="HEL299" s="178"/>
      <c r="HEM299" s="179"/>
      <c r="HEN299" s="73"/>
      <c r="HEO299" s="73"/>
      <c r="HEP299" s="180"/>
      <c r="HEQ299" s="75"/>
      <c r="HER299" s="76"/>
      <c r="HES299" s="180"/>
      <c r="HET299" s="180"/>
      <c r="HEU299" s="180"/>
      <c r="HEV299" s="75"/>
      <c r="HEW299" s="76"/>
      <c r="HEX299" s="181"/>
      <c r="HEY299" s="181"/>
      <c r="HEZ299" s="182"/>
      <c r="HFA299" s="134"/>
      <c r="HFB299" s="135"/>
      <c r="HFC299" s="111"/>
      <c r="HFD299" s="178"/>
      <c r="HFE299" s="178"/>
      <c r="HFF299" s="178"/>
      <c r="HFG299" s="178"/>
      <c r="HFH299" s="179"/>
      <c r="HFI299" s="73"/>
      <c r="HFJ299" s="73"/>
      <c r="HFK299" s="180"/>
      <c r="HFL299" s="75"/>
      <c r="HFM299" s="76"/>
      <c r="HFN299" s="180"/>
      <c r="HFO299" s="180"/>
      <c r="HFP299" s="180"/>
      <c r="HFQ299" s="75"/>
      <c r="HFR299" s="76"/>
      <c r="HFS299" s="181"/>
      <c r="HFT299" s="181"/>
      <c r="HFU299" s="182"/>
      <c r="HFV299" s="134"/>
      <c r="HFW299" s="135"/>
      <c r="HFX299" s="111"/>
      <c r="HFY299" s="178"/>
      <c r="HFZ299" s="178"/>
      <c r="HGA299" s="178"/>
      <c r="HGB299" s="178"/>
      <c r="HGC299" s="179"/>
      <c r="HGD299" s="73"/>
      <c r="HGE299" s="73"/>
      <c r="HGF299" s="180"/>
      <c r="HGG299" s="75"/>
      <c r="HGH299" s="76"/>
      <c r="HGI299" s="180"/>
      <c r="HGJ299" s="180"/>
      <c r="HGK299" s="180"/>
      <c r="HGL299" s="75"/>
      <c r="HGM299" s="76"/>
      <c r="HGN299" s="181"/>
      <c r="HGO299" s="181"/>
      <c r="HGP299" s="182"/>
      <c r="HGQ299" s="134"/>
      <c r="HGR299" s="135"/>
      <c r="HGS299" s="111"/>
      <c r="HGT299" s="178"/>
      <c r="HGU299" s="178"/>
      <c r="HGV299" s="178"/>
      <c r="HGW299" s="178"/>
      <c r="HGX299" s="179"/>
      <c r="HGY299" s="73"/>
      <c r="HGZ299" s="73"/>
      <c r="HHA299" s="180"/>
      <c r="HHB299" s="75"/>
      <c r="HHC299" s="76"/>
      <c r="HHD299" s="180"/>
      <c r="HHE299" s="180"/>
      <c r="HHF299" s="180"/>
      <c r="HHG299" s="75"/>
      <c r="HHH299" s="76"/>
      <c r="HHI299" s="181"/>
      <c r="HHJ299" s="181"/>
      <c r="HHK299" s="182"/>
      <c r="HHL299" s="134"/>
      <c r="HHM299" s="135"/>
      <c r="HHN299" s="111"/>
      <c r="HHO299" s="178"/>
      <c r="HHP299" s="178"/>
      <c r="HHQ299" s="178"/>
      <c r="HHR299" s="178"/>
      <c r="HHS299" s="179"/>
      <c r="HHT299" s="73"/>
      <c r="HHU299" s="73"/>
      <c r="HHV299" s="180"/>
      <c r="HHW299" s="75"/>
      <c r="HHX299" s="76"/>
      <c r="HHY299" s="180"/>
      <c r="HHZ299" s="180"/>
      <c r="HIA299" s="180"/>
      <c r="HIB299" s="75"/>
      <c r="HIC299" s="76"/>
      <c r="HID299" s="181"/>
      <c r="HIE299" s="181"/>
      <c r="HIF299" s="182"/>
      <c r="HIG299" s="134"/>
      <c r="HIH299" s="135"/>
      <c r="HII299" s="111"/>
      <c r="HIJ299" s="178"/>
      <c r="HIK299" s="178"/>
      <c r="HIL299" s="178"/>
      <c r="HIM299" s="178"/>
      <c r="HIN299" s="179"/>
      <c r="HIO299" s="73"/>
      <c r="HIP299" s="73"/>
      <c r="HIQ299" s="180"/>
      <c r="HIR299" s="75"/>
      <c r="HIS299" s="76"/>
      <c r="HIT299" s="180"/>
      <c r="HIU299" s="180"/>
      <c r="HIV299" s="180"/>
      <c r="HIW299" s="75"/>
      <c r="HIX299" s="76"/>
      <c r="HIY299" s="181"/>
      <c r="HIZ299" s="181"/>
      <c r="HJA299" s="182"/>
      <c r="HJB299" s="134"/>
      <c r="HJC299" s="135"/>
      <c r="HJD299" s="111"/>
      <c r="HJE299" s="178"/>
      <c r="HJF299" s="178"/>
      <c r="HJG299" s="178"/>
      <c r="HJH299" s="178"/>
      <c r="HJI299" s="179"/>
      <c r="HJJ299" s="73"/>
      <c r="HJK299" s="73"/>
      <c r="HJL299" s="180"/>
      <c r="HJM299" s="75"/>
      <c r="HJN299" s="76"/>
      <c r="HJO299" s="180"/>
      <c r="HJP299" s="180"/>
      <c r="HJQ299" s="180"/>
      <c r="HJR299" s="75"/>
      <c r="HJS299" s="76"/>
      <c r="HJT299" s="181"/>
      <c r="HJU299" s="181"/>
      <c r="HJV299" s="182"/>
      <c r="HJW299" s="134"/>
      <c r="HJX299" s="135"/>
      <c r="HJY299" s="111"/>
      <c r="HJZ299" s="178"/>
      <c r="HKA299" s="178"/>
      <c r="HKB299" s="178"/>
      <c r="HKC299" s="178"/>
      <c r="HKD299" s="179"/>
      <c r="HKE299" s="73"/>
      <c r="HKF299" s="73"/>
      <c r="HKG299" s="180"/>
      <c r="HKH299" s="75"/>
      <c r="HKI299" s="76"/>
      <c r="HKJ299" s="180"/>
      <c r="HKK299" s="180"/>
      <c r="HKL299" s="180"/>
      <c r="HKM299" s="75"/>
      <c r="HKN299" s="76"/>
      <c r="HKO299" s="181"/>
      <c r="HKP299" s="181"/>
      <c r="HKQ299" s="182"/>
      <c r="HKR299" s="134"/>
      <c r="HKS299" s="135"/>
      <c r="HKT299" s="111"/>
      <c r="HKU299" s="178"/>
      <c r="HKV299" s="178"/>
      <c r="HKW299" s="178"/>
      <c r="HKX299" s="178"/>
      <c r="HKY299" s="179"/>
      <c r="HKZ299" s="73"/>
      <c r="HLA299" s="73"/>
      <c r="HLB299" s="180"/>
      <c r="HLC299" s="75"/>
      <c r="HLD299" s="76"/>
      <c r="HLE299" s="180"/>
      <c r="HLF299" s="180"/>
      <c r="HLG299" s="180"/>
      <c r="HLH299" s="75"/>
      <c r="HLI299" s="76"/>
      <c r="HLJ299" s="181"/>
      <c r="HLK299" s="181"/>
      <c r="HLL299" s="182"/>
      <c r="HLM299" s="134"/>
      <c r="HLN299" s="135"/>
      <c r="HLO299" s="111"/>
      <c r="HLP299" s="178"/>
      <c r="HLQ299" s="178"/>
      <c r="HLR299" s="178"/>
      <c r="HLS299" s="178"/>
      <c r="HLT299" s="179"/>
      <c r="HLU299" s="73"/>
      <c r="HLV299" s="73"/>
      <c r="HLW299" s="180"/>
      <c r="HLX299" s="75"/>
      <c r="HLY299" s="76"/>
      <c r="HLZ299" s="180"/>
      <c r="HMA299" s="180"/>
      <c r="HMB299" s="180"/>
      <c r="HMC299" s="75"/>
      <c r="HMD299" s="76"/>
      <c r="HME299" s="181"/>
      <c r="HMF299" s="181"/>
      <c r="HMG299" s="182"/>
      <c r="HMH299" s="134"/>
      <c r="HMI299" s="135"/>
      <c r="HMJ299" s="111"/>
      <c r="HMK299" s="178"/>
      <c r="HML299" s="178"/>
      <c r="HMM299" s="178"/>
      <c r="HMN299" s="178"/>
      <c r="HMO299" s="179"/>
      <c r="HMP299" s="73"/>
      <c r="HMQ299" s="73"/>
      <c r="HMR299" s="180"/>
      <c r="HMS299" s="75"/>
      <c r="HMT299" s="76"/>
      <c r="HMU299" s="180"/>
      <c r="HMV299" s="180"/>
      <c r="HMW299" s="180"/>
      <c r="HMX299" s="75"/>
      <c r="HMY299" s="76"/>
      <c r="HMZ299" s="181"/>
      <c r="HNA299" s="181"/>
      <c r="HNB299" s="182"/>
      <c r="HNC299" s="134"/>
      <c r="HND299" s="135"/>
      <c r="HNE299" s="111"/>
      <c r="HNF299" s="178"/>
      <c r="HNG299" s="178"/>
      <c r="HNH299" s="178"/>
      <c r="HNI299" s="178"/>
      <c r="HNJ299" s="179"/>
      <c r="HNK299" s="73"/>
      <c r="HNL299" s="73"/>
      <c r="HNM299" s="180"/>
      <c r="HNN299" s="75"/>
      <c r="HNO299" s="76"/>
      <c r="HNP299" s="180"/>
      <c r="HNQ299" s="180"/>
      <c r="HNR299" s="180"/>
      <c r="HNS299" s="75"/>
      <c r="HNT299" s="76"/>
      <c r="HNU299" s="181"/>
      <c r="HNV299" s="181"/>
      <c r="HNW299" s="182"/>
      <c r="HNX299" s="134"/>
      <c r="HNY299" s="135"/>
      <c r="HNZ299" s="111"/>
      <c r="HOA299" s="178"/>
      <c r="HOB299" s="178"/>
      <c r="HOC299" s="178"/>
      <c r="HOD299" s="178"/>
      <c r="HOE299" s="179"/>
      <c r="HOF299" s="73"/>
      <c r="HOG299" s="73"/>
      <c r="HOH299" s="180"/>
      <c r="HOI299" s="75"/>
      <c r="HOJ299" s="76"/>
      <c r="HOK299" s="180"/>
      <c r="HOL299" s="180"/>
      <c r="HOM299" s="180"/>
      <c r="HON299" s="75"/>
      <c r="HOO299" s="76"/>
      <c r="HOP299" s="181"/>
      <c r="HOQ299" s="181"/>
      <c r="HOR299" s="182"/>
      <c r="HOS299" s="134"/>
      <c r="HOT299" s="135"/>
      <c r="HOU299" s="111"/>
      <c r="HOV299" s="178"/>
      <c r="HOW299" s="178"/>
      <c r="HOX299" s="178"/>
      <c r="HOY299" s="178"/>
      <c r="HOZ299" s="179"/>
      <c r="HPA299" s="73"/>
      <c r="HPB299" s="73"/>
      <c r="HPC299" s="180"/>
      <c r="HPD299" s="75"/>
      <c r="HPE299" s="76"/>
      <c r="HPF299" s="180"/>
      <c r="HPG299" s="180"/>
      <c r="HPH299" s="180"/>
      <c r="HPI299" s="75"/>
      <c r="HPJ299" s="76"/>
      <c r="HPK299" s="181"/>
      <c r="HPL299" s="181"/>
      <c r="HPM299" s="182"/>
      <c r="HPN299" s="134"/>
      <c r="HPO299" s="135"/>
      <c r="HPP299" s="111"/>
      <c r="HPQ299" s="178"/>
      <c r="HPR299" s="178"/>
      <c r="HPS299" s="178"/>
      <c r="HPT299" s="178"/>
      <c r="HPU299" s="179"/>
      <c r="HPV299" s="73"/>
      <c r="HPW299" s="73"/>
      <c r="HPX299" s="180"/>
      <c r="HPY299" s="75"/>
      <c r="HPZ299" s="76"/>
      <c r="HQA299" s="180"/>
      <c r="HQB299" s="180"/>
      <c r="HQC299" s="180"/>
      <c r="HQD299" s="75"/>
      <c r="HQE299" s="76"/>
      <c r="HQF299" s="181"/>
      <c r="HQG299" s="181"/>
      <c r="HQH299" s="182"/>
      <c r="HQI299" s="134"/>
      <c r="HQJ299" s="135"/>
      <c r="HQK299" s="111"/>
      <c r="HQL299" s="178"/>
      <c r="HQM299" s="178"/>
      <c r="HQN299" s="178"/>
      <c r="HQO299" s="178"/>
      <c r="HQP299" s="179"/>
      <c r="HQQ299" s="73"/>
      <c r="HQR299" s="73"/>
      <c r="HQS299" s="180"/>
      <c r="HQT299" s="75"/>
      <c r="HQU299" s="76"/>
      <c r="HQV299" s="180"/>
      <c r="HQW299" s="180"/>
      <c r="HQX299" s="180"/>
      <c r="HQY299" s="75"/>
      <c r="HQZ299" s="76"/>
      <c r="HRA299" s="181"/>
      <c r="HRB299" s="181"/>
      <c r="HRC299" s="182"/>
      <c r="HRD299" s="134"/>
      <c r="HRE299" s="135"/>
      <c r="HRF299" s="111"/>
      <c r="HRG299" s="178"/>
      <c r="HRH299" s="178"/>
      <c r="HRI299" s="178"/>
      <c r="HRJ299" s="178"/>
      <c r="HRK299" s="179"/>
      <c r="HRL299" s="73"/>
      <c r="HRM299" s="73"/>
      <c r="HRN299" s="180"/>
      <c r="HRO299" s="75"/>
      <c r="HRP299" s="76"/>
      <c r="HRQ299" s="180"/>
      <c r="HRR299" s="180"/>
      <c r="HRS299" s="180"/>
      <c r="HRT299" s="75"/>
      <c r="HRU299" s="76"/>
      <c r="HRV299" s="181"/>
      <c r="HRW299" s="181"/>
      <c r="HRX299" s="182"/>
      <c r="HRY299" s="134"/>
      <c r="HRZ299" s="135"/>
      <c r="HSA299" s="111"/>
      <c r="HSB299" s="178"/>
      <c r="HSC299" s="178"/>
      <c r="HSD299" s="178"/>
      <c r="HSE299" s="178"/>
      <c r="HSF299" s="179"/>
      <c r="HSG299" s="73"/>
      <c r="HSH299" s="73"/>
      <c r="HSI299" s="180"/>
      <c r="HSJ299" s="75"/>
      <c r="HSK299" s="76"/>
      <c r="HSL299" s="180"/>
      <c r="HSM299" s="180"/>
      <c r="HSN299" s="180"/>
      <c r="HSO299" s="75"/>
      <c r="HSP299" s="76"/>
      <c r="HSQ299" s="181"/>
      <c r="HSR299" s="181"/>
      <c r="HSS299" s="182"/>
      <c r="HST299" s="134"/>
      <c r="HSU299" s="135"/>
      <c r="HSV299" s="111"/>
      <c r="HSW299" s="178"/>
      <c r="HSX299" s="178"/>
      <c r="HSY299" s="178"/>
      <c r="HSZ299" s="178"/>
      <c r="HTA299" s="179"/>
      <c r="HTB299" s="73"/>
      <c r="HTC299" s="73"/>
      <c r="HTD299" s="180"/>
      <c r="HTE299" s="75"/>
      <c r="HTF299" s="76"/>
      <c r="HTG299" s="180"/>
      <c r="HTH299" s="180"/>
      <c r="HTI299" s="180"/>
      <c r="HTJ299" s="75"/>
      <c r="HTK299" s="76"/>
      <c r="HTL299" s="181"/>
      <c r="HTM299" s="181"/>
      <c r="HTN299" s="182"/>
      <c r="HTO299" s="134"/>
      <c r="HTP299" s="135"/>
      <c r="HTQ299" s="111"/>
      <c r="HTR299" s="178"/>
      <c r="HTS299" s="178"/>
      <c r="HTT299" s="178"/>
      <c r="HTU299" s="178"/>
      <c r="HTV299" s="179"/>
      <c r="HTW299" s="73"/>
      <c r="HTX299" s="73"/>
      <c r="HTY299" s="180"/>
      <c r="HTZ299" s="75"/>
      <c r="HUA299" s="76"/>
      <c r="HUB299" s="180"/>
      <c r="HUC299" s="180"/>
      <c r="HUD299" s="180"/>
      <c r="HUE299" s="75"/>
      <c r="HUF299" s="76"/>
      <c r="HUG299" s="181"/>
      <c r="HUH299" s="181"/>
      <c r="HUI299" s="182"/>
      <c r="HUJ299" s="134"/>
      <c r="HUK299" s="135"/>
      <c r="HUL299" s="111"/>
      <c r="HUM299" s="178"/>
      <c r="HUN299" s="178"/>
      <c r="HUO299" s="178"/>
      <c r="HUP299" s="178"/>
      <c r="HUQ299" s="179"/>
      <c r="HUR299" s="73"/>
      <c r="HUS299" s="73"/>
      <c r="HUT299" s="180"/>
      <c r="HUU299" s="75"/>
      <c r="HUV299" s="76"/>
      <c r="HUW299" s="180"/>
      <c r="HUX299" s="180"/>
      <c r="HUY299" s="180"/>
      <c r="HUZ299" s="75"/>
      <c r="HVA299" s="76"/>
      <c r="HVB299" s="181"/>
      <c r="HVC299" s="181"/>
      <c r="HVD299" s="182"/>
      <c r="HVE299" s="134"/>
      <c r="HVF299" s="135"/>
      <c r="HVG299" s="111"/>
      <c r="HVH299" s="178"/>
      <c r="HVI299" s="178"/>
      <c r="HVJ299" s="178"/>
      <c r="HVK299" s="178"/>
      <c r="HVL299" s="179"/>
      <c r="HVM299" s="73"/>
      <c r="HVN299" s="73"/>
      <c r="HVO299" s="180"/>
      <c r="HVP299" s="75"/>
      <c r="HVQ299" s="76"/>
      <c r="HVR299" s="180"/>
      <c r="HVS299" s="180"/>
      <c r="HVT299" s="180"/>
      <c r="HVU299" s="75"/>
      <c r="HVV299" s="76"/>
      <c r="HVW299" s="181"/>
      <c r="HVX299" s="181"/>
      <c r="HVY299" s="182"/>
      <c r="HVZ299" s="134"/>
      <c r="HWA299" s="135"/>
      <c r="HWB299" s="111"/>
      <c r="HWC299" s="178"/>
      <c r="HWD299" s="178"/>
      <c r="HWE299" s="178"/>
      <c r="HWF299" s="178"/>
      <c r="HWG299" s="179"/>
      <c r="HWH299" s="73"/>
      <c r="HWI299" s="73"/>
      <c r="HWJ299" s="180"/>
      <c r="HWK299" s="75"/>
      <c r="HWL299" s="76"/>
      <c r="HWM299" s="180"/>
      <c r="HWN299" s="180"/>
      <c r="HWO299" s="180"/>
      <c r="HWP299" s="75"/>
      <c r="HWQ299" s="76"/>
      <c r="HWR299" s="181"/>
      <c r="HWS299" s="181"/>
      <c r="HWT299" s="182"/>
      <c r="HWU299" s="134"/>
      <c r="HWV299" s="135"/>
      <c r="HWW299" s="111"/>
      <c r="HWX299" s="178"/>
      <c r="HWY299" s="178"/>
      <c r="HWZ299" s="178"/>
      <c r="HXA299" s="178"/>
      <c r="HXB299" s="179"/>
      <c r="HXC299" s="73"/>
      <c r="HXD299" s="73"/>
      <c r="HXE299" s="180"/>
      <c r="HXF299" s="75"/>
      <c r="HXG299" s="76"/>
      <c r="HXH299" s="180"/>
      <c r="HXI299" s="180"/>
      <c r="HXJ299" s="180"/>
      <c r="HXK299" s="75"/>
      <c r="HXL299" s="76"/>
      <c r="HXM299" s="181"/>
      <c r="HXN299" s="181"/>
      <c r="HXO299" s="182"/>
      <c r="HXP299" s="134"/>
      <c r="HXQ299" s="135"/>
      <c r="HXR299" s="111"/>
      <c r="HXS299" s="178"/>
      <c r="HXT299" s="178"/>
      <c r="HXU299" s="178"/>
      <c r="HXV299" s="178"/>
      <c r="HXW299" s="179"/>
      <c r="HXX299" s="73"/>
      <c r="HXY299" s="73"/>
      <c r="HXZ299" s="180"/>
      <c r="HYA299" s="75"/>
      <c r="HYB299" s="76"/>
      <c r="HYC299" s="180"/>
      <c r="HYD299" s="180"/>
      <c r="HYE299" s="180"/>
      <c r="HYF299" s="75"/>
      <c r="HYG299" s="76"/>
      <c r="HYH299" s="181"/>
      <c r="HYI299" s="181"/>
      <c r="HYJ299" s="182"/>
      <c r="HYK299" s="134"/>
      <c r="HYL299" s="135"/>
      <c r="HYM299" s="111"/>
      <c r="HYN299" s="178"/>
      <c r="HYO299" s="178"/>
      <c r="HYP299" s="178"/>
      <c r="HYQ299" s="178"/>
      <c r="HYR299" s="179"/>
      <c r="HYS299" s="73"/>
      <c r="HYT299" s="73"/>
      <c r="HYU299" s="180"/>
      <c r="HYV299" s="75"/>
      <c r="HYW299" s="76"/>
      <c r="HYX299" s="180"/>
      <c r="HYY299" s="180"/>
      <c r="HYZ299" s="180"/>
      <c r="HZA299" s="75"/>
      <c r="HZB299" s="76"/>
      <c r="HZC299" s="181"/>
      <c r="HZD299" s="181"/>
      <c r="HZE299" s="182"/>
      <c r="HZF299" s="134"/>
      <c r="HZG299" s="135"/>
      <c r="HZH299" s="111"/>
      <c r="HZI299" s="178"/>
      <c r="HZJ299" s="178"/>
      <c r="HZK299" s="178"/>
      <c r="HZL299" s="178"/>
      <c r="HZM299" s="179"/>
      <c r="HZN299" s="73"/>
      <c r="HZO299" s="73"/>
      <c r="HZP299" s="180"/>
      <c r="HZQ299" s="75"/>
      <c r="HZR299" s="76"/>
      <c r="HZS299" s="180"/>
      <c r="HZT299" s="180"/>
      <c r="HZU299" s="180"/>
      <c r="HZV299" s="75"/>
      <c r="HZW299" s="76"/>
      <c r="HZX299" s="181"/>
      <c r="HZY299" s="181"/>
      <c r="HZZ299" s="182"/>
      <c r="IAA299" s="134"/>
      <c r="IAB299" s="135"/>
      <c r="IAC299" s="111"/>
      <c r="IAD299" s="178"/>
      <c r="IAE299" s="178"/>
      <c r="IAF299" s="178"/>
      <c r="IAG299" s="178"/>
      <c r="IAH299" s="179"/>
      <c r="IAI299" s="73"/>
      <c r="IAJ299" s="73"/>
      <c r="IAK299" s="180"/>
      <c r="IAL299" s="75"/>
      <c r="IAM299" s="76"/>
      <c r="IAN299" s="180"/>
      <c r="IAO299" s="180"/>
      <c r="IAP299" s="180"/>
      <c r="IAQ299" s="75"/>
      <c r="IAR299" s="76"/>
      <c r="IAS299" s="181"/>
      <c r="IAT299" s="181"/>
      <c r="IAU299" s="182"/>
      <c r="IAV299" s="134"/>
      <c r="IAW299" s="135"/>
      <c r="IAX299" s="111"/>
      <c r="IAY299" s="178"/>
      <c r="IAZ299" s="178"/>
      <c r="IBA299" s="178"/>
      <c r="IBB299" s="178"/>
      <c r="IBC299" s="179"/>
      <c r="IBD299" s="73"/>
      <c r="IBE299" s="73"/>
      <c r="IBF299" s="180"/>
      <c r="IBG299" s="75"/>
      <c r="IBH299" s="76"/>
      <c r="IBI299" s="180"/>
      <c r="IBJ299" s="180"/>
      <c r="IBK299" s="180"/>
      <c r="IBL299" s="75"/>
      <c r="IBM299" s="76"/>
      <c r="IBN299" s="181"/>
      <c r="IBO299" s="181"/>
      <c r="IBP299" s="182"/>
      <c r="IBQ299" s="134"/>
      <c r="IBR299" s="135"/>
      <c r="IBS299" s="111"/>
      <c r="IBT299" s="178"/>
      <c r="IBU299" s="178"/>
      <c r="IBV299" s="178"/>
      <c r="IBW299" s="178"/>
      <c r="IBX299" s="179"/>
      <c r="IBY299" s="73"/>
      <c r="IBZ299" s="73"/>
      <c r="ICA299" s="180"/>
      <c r="ICB299" s="75"/>
      <c r="ICC299" s="76"/>
      <c r="ICD299" s="180"/>
      <c r="ICE299" s="180"/>
      <c r="ICF299" s="180"/>
      <c r="ICG299" s="75"/>
      <c r="ICH299" s="76"/>
      <c r="ICI299" s="181"/>
      <c r="ICJ299" s="181"/>
      <c r="ICK299" s="182"/>
      <c r="ICL299" s="134"/>
      <c r="ICM299" s="135"/>
      <c r="ICN299" s="111"/>
      <c r="ICO299" s="178"/>
      <c r="ICP299" s="178"/>
      <c r="ICQ299" s="178"/>
      <c r="ICR299" s="178"/>
      <c r="ICS299" s="179"/>
      <c r="ICT299" s="73"/>
      <c r="ICU299" s="73"/>
      <c r="ICV299" s="180"/>
      <c r="ICW299" s="75"/>
      <c r="ICX299" s="76"/>
      <c r="ICY299" s="180"/>
      <c r="ICZ299" s="180"/>
      <c r="IDA299" s="180"/>
      <c r="IDB299" s="75"/>
      <c r="IDC299" s="76"/>
      <c r="IDD299" s="181"/>
      <c r="IDE299" s="181"/>
      <c r="IDF299" s="182"/>
      <c r="IDG299" s="134"/>
      <c r="IDH299" s="135"/>
      <c r="IDI299" s="111"/>
      <c r="IDJ299" s="178"/>
      <c r="IDK299" s="178"/>
      <c r="IDL299" s="178"/>
      <c r="IDM299" s="178"/>
      <c r="IDN299" s="179"/>
      <c r="IDO299" s="73"/>
      <c r="IDP299" s="73"/>
      <c r="IDQ299" s="180"/>
      <c r="IDR299" s="75"/>
      <c r="IDS299" s="76"/>
      <c r="IDT299" s="180"/>
      <c r="IDU299" s="180"/>
      <c r="IDV299" s="180"/>
      <c r="IDW299" s="75"/>
      <c r="IDX299" s="76"/>
      <c r="IDY299" s="181"/>
      <c r="IDZ299" s="181"/>
      <c r="IEA299" s="182"/>
      <c r="IEB299" s="134"/>
      <c r="IEC299" s="135"/>
      <c r="IED299" s="111"/>
      <c r="IEE299" s="178"/>
      <c r="IEF299" s="178"/>
      <c r="IEG299" s="178"/>
      <c r="IEH299" s="178"/>
      <c r="IEI299" s="179"/>
      <c r="IEJ299" s="73"/>
      <c r="IEK299" s="73"/>
      <c r="IEL299" s="180"/>
      <c r="IEM299" s="75"/>
      <c r="IEN299" s="76"/>
      <c r="IEO299" s="180"/>
      <c r="IEP299" s="180"/>
      <c r="IEQ299" s="180"/>
      <c r="IER299" s="75"/>
      <c r="IES299" s="76"/>
      <c r="IET299" s="181"/>
      <c r="IEU299" s="181"/>
      <c r="IEV299" s="182"/>
      <c r="IEW299" s="134"/>
      <c r="IEX299" s="135"/>
      <c r="IEY299" s="111"/>
      <c r="IEZ299" s="178"/>
      <c r="IFA299" s="178"/>
      <c r="IFB299" s="178"/>
      <c r="IFC299" s="178"/>
      <c r="IFD299" s="179"/>
      <c r="IFE299" s="73"/>
      <c r="IFF299" s="73"/>
      <c r="IFG299" s="180"/>
      <c r="IFH299" s="75"/>
      <c r="IFI299" s="76"/>
      <c r="IFJ299" s="180"/>
      <c r="IFK299" s="180"/>
      <c r="IFL299" s="180"/>
      <c r="IFM299" s="75"/>
      <c r="IFN299" s="76"/>
      <c r="IFO299" s="181"/>
      <c r="IFP299" s="181"/>
      <c r="IFQ299" s="182"/>
      <c r="IFR299" s="134"/>
      <c r="IFS299" s="135"/>
      <c r="IFT299" s="111"/>
      <c r="IFU299" s="178"/>
      <c r="IFV299" s="178"/>
      <c r="IFW299" s="178"/>
      <c r="IFX299" s="178"/>
      <c r="IFY299" s="179"/>
      <c r="IFZ299" s="73"/>
      <c r="IGA299" s="73"/>
      <c r="IGB299" s="180"/>
      <c r="IGC299" s="75"/>
      <c r="IGD299" s="76"/>
      <c r="IGE299" s="180"/>
      <c r="IGF299" s="180"/>
      <c r="IGG299" s="180"/>
      <c r="IGH299" s="75"/>
      <c r="IGI299" s="76"/>
      <c r="IGJ299" s="181"/>
      <c r="IGK299" s="181"/>
      <c r="IGL299" s="182"/>
      <c r="IGM299" s="134"/>
      <c r="IGN299" s="135"/>
      <c r="IGO299" s="111"/>
      <c r="IGP299" s="178"/>
      <c r="IGQ299" s="178"/>
      <c r="IGR299" s="178"/>
      <c r="IGS299" s="178"/>
      <c r="IGT299" s="179"/>
      <c r="IGU299" s="73"/>
      <c r="IGV299" s="73"/>
      <c r="IGW299" s="180"/>
      <c r="IGX299" s="75"/>
      <c r="IGY299" s="76"/>
      <c r="IGZ299" s="180"/>
      <c r="IHA299" s="180"/>
      <c r="IHB299" s="180"/>
      <c r="IHC299" s="75"/>
      <c r="IHD299" s="76"/>
      <c r="IHE299" s="181"/>
      <c r="IHF299" s="181"/>
      <c r="IHG299" s="182"/>
      <c r="IHH299" s="134"/>
      <c r="IHI299" s="135"/>
      <c r="IHJ299" s="111"/>
      <c r="IHK299" s="178"/>
      <c r="IHL299" s="178"/>
      <c r="IHM299" s="178"/>
      <c r="IHN299" s="178"/>
      <c r="IHO299" s="179"/>
      <c r="IHP299" s="73"/>
      <c r="IHQ299" s="73"/>
      <c r="IHR299" s="180"/>
      <c r="IHS299" s="75"/>
      <c r="IHT299" s="76"/>
      <c r="IHU299" s="180"/>
      <c r="IHV299" s="180"/>
      <c r="IHW299" s="180"/>
      <c r="IHX299" s="75"/>
      <c r="IHY299" s="76"/>
      <c r="IHZ299" s="181"/>
      <c r="IIA299" s="181"/>
      <c r="IIB299" s="182"/>
      <c r="IIC299" s="134"/>
      <c r="IID299" s="135"/>
      <c r="IIE299" s="111"/>
      <c r="IIF299" s="178"/>
      <c r="IIG299" s="178"/>
      <c r="IIH299" s="178"/>
      <c r="III299" s="178"/>
      <c r="IIJ299" s="179"/>
      <c r="IIK299" s="73"/>
      <c r="IIL299" s="73"/>
      <c r="IIM299" s="180"/>
      <c r="IIN299" s="75"/>
      <c r="IIO299" s="76"/>
      <c r="IIP299" s="180"/>
      <c r="IIQ299" s="180"/>
      <c r="IIR299" s="180"/>
      <c r="IIS299" s="75"/>
      <c r="IIT299" s="76"/>
      <c r="IIU299" s="181"/>
      <c r="IIV299" s="181"/>
      <c r="IIW299" s="182"/>
      <c r="IIX299" s="134"/>
      <c r="IIY299" s="135"/>
      <c r="IIZ299" s="111"/>
      <c r="IJA299" s="178"/>
      <c r="IJB299" s="178"/>
      <c r="IJC299" s="178"/>
      <c r="IJD299" s="178"/>
      <c r="IJE299" s="179"/>
      <c r="IJF299" s="73"/>
      <c r="IJG299" s="73"/>
      <c r="IJH299" s="180"/>
      <c r="IJI299" s="75"/>
      <c r="IJJ299" s="76"/>
      <c r="IJK299" s="180"/>
      <c r="IJL299" s="180"/>
      <c r="IJM299" s="180"/>
      <c r="IJN299" s="75"/>
      <c r="IJO299" s="76"/>
      <c r="IJP299" s="181"/>
      <c r="IJQ299" s="181"/>
      <c r="IJR299" s="182"/>
      <c r="IJS299" s="134"/>
      <c r="IJT299" s="135"/>
      <c r="IJU299" s="111"/>
      <c r="IJV299" s="178"/>
      <c r="IJW299" s="178"/>
      <c r="IJX299" s="178"/>
      <c r="IJY299" s="178"/>
      <c r="IJZ299" s="179"/>
      <c r="IKA299" s="73"/>
      <c r="IKB299" s="73"/>
      <c r="IKC299" s="180"/>
      <c r="IKD299" s="75"/>
      <c r="IKE299" s="76"/>
      <c r="IKF299" s="180"/>
      <c r="IKG299" s="180"/>
      <c r="IKH299" s="180"/>
      <c r="IKI299" s="75"/>
      <c r="IKJ299" s="76"/>
      <c r="IKK299" s="181"/>
      <c r="IKL299" s="181"/>
      <c r="IKM299" s="182"/>
      <c r="IKN299" s="134"/>
      <c r="IKO299" s="135"/>
      <c r="IKP299" s="111"/>
      <c r="IKQ299" s="178"/>
      <c r="IKR299" s="178"/>
      <c r="IKS299" s="178"/>
      <c r="IKT299" s="178"/>
      <c r="IKU299" s="179"/>
      <c r="IKV299" s="73"/>
      <c r="IKW299" s="73"/>
      <c r="IKX299" s="180"/>
      <c r="IKY299" s="75"/>
      <c r="IKZ299" s="76"/>
      <c r="ILA299" s="180"/>
      <c r="ILB299" s="180"/>
      <c r="ILC299" s="180"/>
      <c r="ILD299" s="75"/>
      <c r="ILE299" s="76"/>
      <c r="ILF299" s="181"/>
      <c r="ILG299" s="181"/>
      <c r="ILH299" s="182"/>
      <c r="ILI299" s="134"/>
      <c r="ILJ299" s="135"/>
      <c r="ILK299" s="111"/>
      <c r="ILL299" s="178"/>
      <c r="ILM299" s="178"/>
      <c r="ILN299" s="178"/>
      <c r="ILO299" s="178"/>
      <c r="ILP299" s="179"/>
      <c r="ILQ299" s="73"/>
      <c r="ILR299" s="73"/>
      <c r="ILS299" s="180"/>
      <c r="ILT299" s="75"/>
      <c r="ILU299" s="76"/>
      <c r="ILV299" s="180"/>
      <c r="ILW299" s="180"/>
      <c r="ILX299" s="180"/>
      <c r="ILY299" s="75"/>
      <c r="ILZ299" s="76"/>
      <c r="IMA299" s="181"/>
      <c r="IMB299" s="181"/>
      <c r="IMC299" s="182"/>
      <c r="IMD299" s="134"/>
      <c r="IME299" s="135"/>
      <c r="IMF299" s="111"/>
      <c r="IMG299" s="178"/>
      <c r="IMH299" s="178"/>
      <c r="IMI299" s="178"/>
      <c r="IMJ299" s="178"/>
      <c r="IMK299" s="179"/>
      <c r="IML299" s="73"/>
      <c r="IMM299" s="73"/>
      <c r="IMN299" s="180"/>
      <c r="IMO299" s="75"/>
      <c r="IMP299" s="76"/>
      <c r="IMQ299" s="180"/>
      <c r="IMR299" s="180"/>
      <c r="IMS299" s="180"/>
      <c r="IMT299" s="75"/>
      <c r="IMU299" s="76"/>
      <c r="IMV299" s="181"/>
      <c r="IMW299" s="181"/>
      <c r="IMX299" s="182"/>
      <c r="IMY299" s="134"/>
      <c r="IMZ299" s="135"/>
      <c r="INA299" s="111"/>
      <c r="INB299" s="178"/>
      <c r="INC299" s="178"/>
      <c r="IND299" s="178"/>
      <c r="INE299" s="178"/>
      <c r="INF299" s="179"/>
      <c r="ING299" s="73"/>
      <c r="INH299" s="73"/>
      <c r="INI299" s="180"/>
      <c r="INJ299" s="75"/>
      <c r="INK299" s="76"/>
      <c r="INL299" s="180"/>
      <c r="INM299" s="180"/>
      <c r="INN299" s="180"/>
      <c r="INO299" s="75"/>
      <c r="INP299" s="76"/>
      <c r="INQ299" s="181"/>
      <c r="INR299" s="181"/>
      <c r="INS299" s="182"/>
      <c r="INT299" s="134"/>
      <c r="INU299" s="135"/>
      <c r="INV299" s="111"/>
      <c r="INW299" s="178"/>
      <c r="INX299" s="178"/>
      <c r="INY299" s="178"/>
      <c r="INZ299" s="178"/>
      <c r="IOA299" s="179"/>
      <c r="IOB299" s="73"/>
      <c r="IOC299" s="73"/>
      <c r="IOD299" s="180"/>
      <c r="IOE299" s="75"/>
      <c r="IOF299" s="76"/>
      <c r="IOG299" s="180"/>
      <c r="IOH299" s="180"/>
      <c r="IOI299" s="180"/>
      <c r="IOJ299" s="75"/>
      <c r="IOK299" s="76"/>
      <c r="IOL299" s="181"/>
      <c r="IOM299" s="181"/>
      <c r="ION299" s="182"/>
      <c r="IOO299" s="134"/>
      <c r="IOP299" s="135"/>
      <c r="IOQ299" s="111"/>
      <c r="IOR299" s="178"/>
      <c r="IOS299" s="178"/>
      <c r="IOT299" s="178"/>
      <c r="IOU299" s="178"/>
      <c r="IOV299" s="179"/>
      <c r="IOW299" s="73"/>
      <c r="IOX299" s="73"/>
      <c r="IOY299" s="180"/>
      <c r="IOZ299" s="75"/>
      <c r="IPA299" s="76"/>
      <c r="IPB299" s="180"/>
      <c r="IPC299" s="180"/>
      <c r="IPD299" s="180"/>
      <c r="IPE299" s="75"/>
      <c r="IPF299" s="76"/>
      <c r="IPG299" s="181"/>
      <c r="IPH299" s="181"/>
      <c r="IPI299" s="182"/>
      <c r="IPJ299" s="134"/>
      <c r="IPK299" s="135"/>
      <c r="IPL299" s="111"/>
      <c r="IPM299" s="178"/>
      <c r="IPN299" s="178"/>
      <c r="IPO299" s="178"/>
      <c r="IPP299" s="178"/>
      <c r="IPQ299" s="179"/>
      <c r="IPR299" s="73"/>
      <c r="IPS299" s="73"/>
      <c r="IPT299" s="180"/>
      <c r="IPU299" s="75"/>
      <c r="IPV299" s="76"/>
      <c r="IPW299" s="180"/>
      <c r="IPX299" s="180"/>
      <c r="IPY299" s="180"/>
      <c r="IPZ299" s="75"/>
      <c r="IQA299" s="76"/>
      <c r="IQB299" s="181"/>
      <c r="IQC299" s="181"/>
      <c r="IQD299" s="182"/>
      <c r="IQE299" s="134"/>
      <c r="IQF299" s="135"/>
      <c r="IQG299" s="111"/>
      <c r="IQH299" s="178"/>
      <c r="IQI299" s="178"/>
      <c r="IQJ299" s="178"/>
      <c r="IQK299" s="178"/>
      <c r="IQL299" s="179"/>
      <c r="IQM299" s="73"/>
      <c r="IQN299" s="73"/>
      <c r="IQO299" s="180"/>
      <c r="IQP299" s="75"/>
      <c r="IQQ299" s="76"/>
      <c r="IQR299" s="180"/>
      <c r="IQS299" s="180"/>
      <c r="IQT299" s="180"/>
      <c r="IQU299" s="75"/>
      <c r="IQV299" s="76"/>
      <c r="IQW299" s="181"/>
      <c r="IQX299" s="181"/>
      <c r="IQY299" s="182"/>
      <c r="IQZ299" s="134"/>
      <c r="IRA299" s="135"/>
      <c r="IRB299" s="111"/>
      <c r="IRC299" s="178"/>
      <c r="IRD299" s="178"/>
      <c r="IRE299" s="178"/>
      <c r="IRF299" s="178"/>
      <c r="IRG299" s="179"/>
      <c r="IRH299" s="73"/>
      <c r="IRI299" s="73"/>
      <c r="IRJ299" s="180"/>
      <c r="IRK299" s="75"/>
      <c r="IRL299" s="76"/>
      <c r="IRM299" s="180"/>
      <c r="IRN299" s="180"/>
      <c r="IRO299" s="180"/>
      <c r="IRP299" s="75"/>
      <c r="IRQ299" s="76"/>
      <c r="IRR299" s="181"/>
      <c r="IRS299" s="181"/>
      <c r="IRT299" s="182"/>
      <c r="IRU299" s="134"/>
      <c r="IRV299" s="135"/>
      <c r="IRW299" s="111"/>
      <c r="IRX299" s="178"/>
      <c r="IRY299" s="178"/>
      <c r="IRZ299" s="178"/>
      <c r="ISA299" s="178"/>
      <c r="ISB299" s="179"/>
      <c r="ISC299" s="73"/>
      <c r="ISD299" s="73"/>
      <c r="ISE299" s="180"/>
      <c r="ISF299" s="75"/>
      <c r="ISG299" s="76"/>
      <c r="ISH299" s="180"/>
      <c r="ISI299" s="180"/>
      <c r="ISJ299" s="180"/>
      <c r="ISK299" s="75"/>
      <c r="ISL299" s="76"/>
      <c r="ISM299" s="181"/>
      <c r="ISN299" s="181"/>
      <c r="ISO299" s="182"/>
      <c r="ISP299" s="134"/>
      <c r="ISQ299" s="135"/>
      <c r="ISR299" s="111"/>
      <c r="ISS299" s="178"/>
      <c r="IST299" s="178"/>
      <c r="ISU299" s="178"/>
      <c r="ISV299" s="178"/>
      <c r="ISW299" s="179"/>
      <c r="ISX299" s="73"/>
      <c r="ISY299" s="73"/>
      <c r="ISZ299" s="180"/>
      <c r="ITA299" s="75"/>
      <c r="ITB299" s="76"/>
      <c r="ITC299" s="180"/>
      <c r="ITD299" s="180"/>
      <c r="ITE299" s="180"/>
      <c r="ITF299" s="75"/>
      <c r="ITG299" s="76"/>
      <c r="ITH299" s="181"/>
      <c r="ITI299" s="181"/>
      <c r="ITJ299" s="182"/>
      <c r="ITK299" s="134"/>
      <c r="ITL299" s="135"/>
      <c r="ITM299" s="111"/>
      <c r="ITN299" s="178"/>
      <c r="ITO299" s="178"/>
      <c r="ITP299" s="178"/>
      <c r="ITQ299" s="178"/>
      <c r="ITR299" s="179"/>
      <c r="ITS299" s="73"/>
      <c r="ITT299" s="73"/>
      <c r="ITU299" s="180"/>
      <c r="ITV299" s="75"/>
      <c r="ITW299" s="76"/>
      <c r="ITX299" s="180"/>
      <c r="ITY299" s="180"/>
      <c r="ITZ299" s="180"/>
      <c r="IUA299" s="75"/>
      <c r="IUB299" s="76"/>
      <c r="IUC299" s="181"/>
      <c r="IUD299" s="181"/>
      <c r="IUE299" s="182"/>
      <c r="IUF299" s="134"/>
      <c r="IUG299" s="135"/>
      <c r="IUH299" s="111"/>
      <c r="IUI299" s="178"/>
      <c r="IUJ299" s="178"/>
      <c r="IUK299" s="178"/>
      <c r="IUL299" s="178"/>
      <c r="IUM299" s="179"/>
      <c r="IUN299" s="73"/>
      <c r="IUO299" s="73"/>
      <c r="IUP299" s="180"/>
      <c r="IUQ299" s="75"/>
      <c r="IUR299" s="76"/>
      <c r="IUS299" s="180"/>
      <c r="IUT299" s="180"/>
      <c r="IUU299" s="180"/>
      <c r="IUV299" s="75"/>
      <c r="IUW299" s="76"/>
      <c r="IUX299" s="181"/>
      <c r="IUY299" s="181"/>
      <c r="IUZ299" s="182"/>
      <c r="IVA299" s="134"/>
      <c r="IVB299" s="135"/>
      <c r="IVC299" s="111"/>
      <c r="IVD299" s="178"/>
      <c r="IVE299" s="178"/>
      <c r="IVF299" s="178"/>
      <c r="IVG299" s="178"/>
      <c r="IVH299" s="179"/>
      <c r="IVI299" s="73"/>
      <c r="IVJ299" s="73"/>
      <c r="IVK299" s="180"/>
      <c r="IVL299" s="75"/>
      <c r="IVM299" s="76"/>
      <c r="IVN299" s="180"/>
      <c r="IVO299" s="180"/>
      <c r="IVP299" s="180"/>
      <c r="IVQ299" s="75"/>
      <c r="IVR299" s="76"/>
      <c r="IVS299" s="181"/>
      <c r="IVT299" s="181"/>
      <c r="IVU299" s="182"/>
      <c r="IVV299" s="134"/>
      <c r="IVW299" s="135"/>
      <c r="IVX299" s="111"/>
      <c r="IVY299" s="178"/>
      <c r="IVZ299" s="178"/>
      <c r="IWA299" s="178"/>
      <c r="IWB299" s="178"/>
      <c r="IWC299" s="179"/>
      <c r="IWD299" s="73"/>
      <c r="IWE299" s="73"/>
      <c r="IWF299" s="180"/>
      <c r="IWG299" s="75"/>
      <c r="IWH299" s="76"/>
      <c r="IWI299" s="180"/>
      <c r="IWJ299" s="180"/>
      <c r="IWK299" s="180"/>
      <c r="IWL299" s="75"/>
      <c r="IWM299" s="76"/>
      <c r="IWN299" s="181"/>
      <c r="IWO299" s="181"/>
      <c r="IWP299" s="182"/>
      <c r="IWQ299" s="134"/>
      <c r="IWR299" s="135"/>
      <c r="IWS299" s="111"/>
      <c r="IWT299" s="178"/>
      <c r="IWU299" s="178"/>
      <c r="IWV299" s="178"/>
      <c r="IWW299" s="178"/>
      <c r="IWX299" s="179"/>
      <c r="IWY299" s="73"/>
      <c r="IWZ299" s="73"/>
      <c r="IXA299" s="180"/>
      <c r="IXB299" s="75"/>
      <c r="IXC299" s="76"/>
      <c r="IXD299" s="180"/>
      <c r="IXE299" s="180"/>
      <c r="IXF299" s="180"/>
      <c r="IXG299" s="75"/>
      <c r="IXH299" s="76"/>
      <c r="IXI299" s="181"/>
      <c r="IXJ299" s="181"/>
      <c r="IXK299" s="182"/>
      <c r="IXL299" s="134"/>
      <c r="IXM299" s="135"/>
      <c r="IXN299" s="111"/>
      <c r="IXO299" s="178"/>
      <c r="IXP299" s="178"/>
      <c r="IXQ299" s="178"/>
      <c r="IXR299" s="178"/>
      <c r="IXS299" s="179"/>
      <c r="IXT299" s="73"/>
      <c r="IXU299" s="73"/>
      <c r="IXV299" s="180"/>
      <c r="IXW299" s="75"/>
      <c r="IXX299" s="76"/>
      <c r="IXY299" s="180"/>
      <c r="IXZ299" s="180"/>
      <c r="IYA299" s="180"/>
      <c r="IYB299" s="75"/>
      <c r="IYC299" s="76"/>
      <c r="IYD299" s="181"/>
      <c r="IYE299" s="181"/>
      <c r="IYF299" s="182"/>
      <c r="IYG299" s="134"/>
      <c r="IYH299" s="135"/>
      <c r="IYI299" s="111"/>
      <c r="IYJ299" s="178"/>
      <c r="IYK299" s="178"/>
      <c r="IYL299" s="178"/>
      <c r="IYM299" s="178"/>
      <c r="IYN299" s="179"/>
      <c r="IYO299" s="73"/>
      <c r="IYP299" s="73"/>
      <c r="IYQ299" s="180"/>
      <c r="IYR299" s="75"/>
      <c r="IYS299" s="76"/>
      <c r="IYT299" s="180"/>
      <c r="IYU299" s="180"/>
      <c r="IYV299" s="180"/>
      <c r="IYW299" s="75"/>
      <c r="IYX299" s="76"/>
      <c r="IYY299" s="181"/>
      <c r="IYZ299" s="181"/>
      <c r="IZA299" s="182"/>
      <c r="IZB299" s="134"/>
      <c r="IZC299" s="135"/>
      <c r="IZD299" s="111"/>
      <c r="IZE299" s="178"/>
      <c r="IZF299" s="178"/>
      <c r="IZG299" s="178"/>
      <c r="IZH299" s="178"/>
      <c r="IZI299" s="179"/>
      <c r="IZJ299" s="73"/>
      <c r="IZK299" s="73"/>
      <c r="IZL299" s="180"/>
      <c r="IZM299" s="75"/>
      <c r="IZN299" s="76"/>
      <c r="IZO299" s="180"/>
      <c r="IZP299" s="180"/>
      <c r="IZQ299" s="180"/>
      <c r="IZR299" s="75"/>
      <c r="IZS299" s="76"/>
      <c r="IZT299" s="181"/>
      <c r="IZU299" s="181"/>
      <c r="IZV299" s="182"/>
      <c r="IZW299" s="134"/>
      <c r="IZX299" s="135"/>
      <c r="IZY299" s="111"/>
      <c r="IZZ299" s="178"/>
      <c r="JAA299" s="178"/>
      <c r="JAB299" s="178"/>
      <c r="JAC299" s="178"/>
      <c r="JAD299" s="179"/>
      <c r="JAE299" s="73"/>
      <c r="JAF299" s="73"/>
      <c r="JAG299" s="180"/>
      <c r="JAH299" s="75"/>
      <c r="JAI299" s="76"/>
      <c r="JAJ299" s="180"/>
      <c r="JAK299" s="180"/>
      <c r="JAL299" s="180"/>
      <c r="JAM299" s="75"/>
      <c r="JAN299" s="76"/>
      <c r="JAO299" s="181"/>
      <c r="JAP299" s="181"/>
      <c r="JAQ299" s="182"/>
      <c r="JAR299" s="134"/>
      <c r="JAS299" s="135"/>
      <c r="JAT299" s="111"/>
      <c r="JAU299" s="178"/>
      <c r="JAV299" s="178"/>
      <c r="JAW299" s="178"/>
      <c r="JAX299" s="178"/>
      <c r="JAY299" s="179"/>
      <c r="JAZ299" s="73"/>
      <c r="JBA299" s="73"/>
      <c r="JBB299" s="180"/>
      <c r="JBC299" s="75"/>
      <c r="JBD299" s="76"/>
      <c r="JBE299" s="180"/>
      <c r="JBF299" s="180"/>
      <c r="JBG299" s="180"/>
      <c r="JBH299" s="75"/>
      <c r="JBI299" s="76"/>
      <c r="JBJ299" s="181"/>
      <c r="JBK299" s="181"/>
      <c r="JBL299" s="182"/>
      <c r="JBM299" s="134"/>
      <c r="JBN299" s="135"/>
      <c r="JBO299" s="111"/>
      <c r="JBP299" s="178"/>
      <c r="JBQ299" s="178"/>
      <c r="JBR299" s="178"/>
      <c r="JBS299" s="178"/>
      <c r="JBT299" s="179"/>
      <c r="JBU299" s="73"/>
      <c r="JBV299" s="73"/>
      <c r="JBW299" s="180"/>
      <c r="JBX299" s="75"/>
      <c r="JBY299" s="76"/>
      <c r="JBZ299" s="180"/>
      <c r="JCA299" s="180"/>
      <c r="JCB299" s="180"/>
      <c r="JCC299" s="75"/>
      <c r="JCD299" s="76"/>
      <c r="JCE299" s="181"/>
      <c r="JCF299" s="181"/>
      <c r="JCG299" s="182"/>
      <c r="JCH299" s="134"/>
      <c r="JCI299" s="135"/>
      <c r="JCJ299" s="111"/>
      <c r="JCK299" s="178"/>
      <c r="JCL299" s="178"/>
      <c r="JCM299" s="178"/>
      <c r="JCN299" s="178"/>
      <c r="JCO299" s="179"/>
      <c r="JCP299" s="73"/>
      <c r="JCQ299" s="73"/>
      <c r="JCR299" s="180"/>
      <c r="JCS299" s="75"/>
      <c r="JCT299" s="76"/>
      <c r="JCU299" s="180"/>
      <c r="JCV299" s="180"/>
      <c r="JCW299" s="180"/>
      <c r="JCX299" s="75"/>
      <c r="JCY299" s="76"/>
      <c r="JCZ299" s="181"/>
      <c r="JDA299" s="181"/>
      <c r="JDB299" s="182"/>
      <c r="JDC299" s="134"/>
      <c r="JDD299" s="135"/>
      <c r="JDE299" s="111"/>
      <c r="JDF299" s="178"/>
      <c r="JDG299" s="178"/>
      <c r="JDH299" s="178"/>
      <c r="JDI299" s="178"/>
      <c r="JDJ299" s="179"/>
      <c r="JDK299" s="73"/>
      <c r="JDL299" s="73"/>
      <c r="JDM299" s="180"/>
      <c r="JDN299" s="75"/>
      <c r="JDO299" s="76"/>
      <c r="JDP299" s="180"/>
      <c r="JDQ299" s="180"/>
      <c r="JDR299" s="180"/>
      <c r="JDS299" s="75"/>
      <c r="JDT299" s="76"/>
      <c r="JDU299" s="181"/>
      <c r="JDV299" s="181"/>
      <c r="JDW299" s="182"/>
      <c r="JDX299" s="134"/>
      <c r="JDY299" s="135"/>
      <c r="JDZ299" s="111"/>
      <c r="JEA299" s="178"/>
      <c r="JEB299" s="178"/>
      <c r="JEC299" s="178"/>
      <c r="JED299" s="178"/>
      <c r="JEE299" s="179"/>
      <c r="JEF299" s="73"/>
      <c r="JEG299" s="73"/>
      <c r="JEH299" s="180"/>
      <c r="JEI299" s="75"/>
      <c r="JEJ299" s="76"/>
      <c r="JEK299" s="180"/>
      <c r="JEL299" s="180"/>
      <c r="JEM299" s="180"/>
      <c r="JEN299" s="75"/>
      <c r="JEO299" s="76"/>
      <c r="JEP299" s="181"/>
      <c r="JEQ299" s="181"/>
      <c r="JER299" s="182"/>
      <c r="JES299" s="134"/>
      <c r="JET299" s="135"/>
      <c r="JEU299" s="111"/>
      <c r="JEV299" s="178"/>
      <c r="JEW299" s="178"/>
      <c r="JEX299" s="178"/>
      <c r="JEY299" s="178"/>
      <c r="JEZ299" s="179"/>
      <c r="JFA299" s="73"/>
      <c r="JFB299" s="73"/>
      <c r="JFC299" s="180"/>
      <c r="JFD299" s="75"/>
      <c r="JFE299" s="76"/>
      <c r="JFF299" s="180"/>
      <c r="JFG299" s="180"/>
      <c r="JFH299" s="180"/>
      <c r="JFI299" s="75"/>
      <c r="JFJ299" s="76"/>
      <c r="JFK299" s="181"/>
      <c r="JFL299" s="181"/>
      <c r="JFM299" s="182"/>
      <c r="JFN299" s="134"/>
      <c r="JFO299" s="135"/>
      <c r="JFP299" s="111"/>
      <c r="JFQ299" s="178"/>
      <c r="JFR299" s="178"/>
      <c r="JFS299" s="178"/>
      <c r="JFT299" s="178"/>
      <c r="JFU299" s="179"/>
      <c r="JFV299" s="73"/>
      <c r="JFW299" s="73"/>
      <c r="JFX299" s="180"/>
      <c r="JFY299" s="75"/>
      <c r="JFZ299" s="76"/>
      <c r="JGA299" s="180"/>
      <c r="JGB299" s="180"/>
      <c r="JGC299" s="180"/>
      <c r="JGD299" s="75"/>
      <c r="JGE299" s="76"/>
      <c r="JGF299" s="181"/>
      <c r="JGG299" s="181"/>
      <c r="JGH299" s="182"/>
      <c r="JGI299" s="134"/>
      <c r="JGJ299" s="135"/>
      <c r="JGK299" s="111"/>
      <c r="JGL299" s="178"/>
      <c r="JGM299" s="178"/>
      <c r="JGN299" s="178"/>
      <c r="JGO299" s="178"/>
      <c r="JGP299" s="179"/>
      <c r="JGQ299" s="73"/>
      <c r="JGR299" s="73"/>
      <c r="JGS299" s="180"/>
      <c r="JGT299" s="75"/>
      <c r="JGU299" s="76"/>
      <c r="JGV299" s="180"/>
      <c r="JGW299" s="180"/>
      <c r="JGX299" s="180"/>
      <c r="JGY299" s="75"/>
      <c r="JGZ299" s="76"/>
      <c r="JHA299" s="181"/>
      <c r="JHB299" s="181"/>
      <c r="JHC299" s="182"/>
      <c r="JHD299" s="134"/>
      <c r="JHE299" s="135"/>
      <c r="JHF299" s="111"/>
      <c r="JHG299" s="178"/>
      <c r="JHH299" s="178"/>
      <c r="JHI299" s="178"/>
      <c r="JHJ299" s="178"/>
      <c r="JHK299" s="179"/>
      <c r="JHL299" s="73"/>
      <c r="JHM299" s="73"/>
      <c r="JHN299" s="180"/>
      <c r="JHO299" s="75"/>
      <c r="JHP299" s="76"/>
      <c r="JHQ299" s="180"/>
      <c r="JHR299" s="180"/>
      <c r="JHS299" s="180"/>
      <c r="JHT299" s="75"/>
      <c r="JHU299" s="76"/>
      <c r="JHV299" s="181"/>
      <c r="JHW299" s="181"/>
      <c r="JHX299" s="182"/>
      <c r="JHY299" s="134"/>
      <c r="JHZ299" s="135"/>
      <c r="JIA299" s="111"/>
      <c r="JIB299" s="178"/>
      <c r="JIC299" s="178"/>
      <c r="JID299" s="178"/>
      <c r="JIE299" s="178"/>
      <c r="JIF299" s="179"/>
      <c r="JIG299" s="73"/>
      <c r="JIH299" s="73"/>
      <c r="JII299" s="180"/>
      <c r="JIJ299" s="75"/>
      <c r="JIK299" s="76"/>
      <c r="JIL299" s="180"/>
      <c r="JIM299" s="180"/>
      <c r="JIN299" s="180"/>
      <c r="JIO299" s="75"/>
      <c r="JIP299" s="76"/>
      <c r="JIQ299" s="181"/>
      <c r="JIR299" s="181"/>
      <c r="JIS299" s="182"/>
      <c r="JIT299" s="134"/>
      <c r="JIU299" s="135"/>
      <c r="JIV299" s="111"/>
      <c r="JIW299" s="178"/>
      <c r="JIX299" s="178"/>
      <c r="JIY299" s="178"/>
      <c r="JIZ299" s="178"/>
      <c r="JJA299" s="179"/>
      <c r="JJB299" s="73"/>
      <c r="JJC299" s="73"/>
      <c r="JJD299" s="180"/>
      <c r="JJE299" s="75"/>
      <c r="JJF299" s="76"/>
      <c r="JJG299" s="180"/>
      <c r="JJH299" s="180"/>
      <c r="JJI299" s="180"/>
      <c r="JJJ299" s="75"/>
      <c r="JJK299" s="76"/>
      <c r="JJL299" s="181"/>
      <c r="JJM299" s="181"/>
      <c r="JJN299" s="182"/>
      <c r="JJO299" s="134"/>
      <c r="JJP299" s="135"/>
      <c r="JJQ299" s="111"/>
      <c r="JJR299" s="178"/>
      <c r="JJS299" s="178"/>
      <c r="JJT299" s="178"/>
      <c r="JJU299" s="178"/>
      <c r="JJV299" s="179"/>
      <c r="JJW299" s="73"/>
      <c r="JJX299" s="73"/>
      <c r="JJY299" s="180"/>
      <c r="JJZ299" s="75"/>
      <c r="JKA299" s="76"/>
      <c r="JKB299" s="180"/>
      <c r="JKC299" s="180"/>
      <c r="JKD299" s="180"/>
      <c r="JKE299" s="75"/>
      <c r="JKF299" s="76"/>
      <c r="JKG299" s="181"/>
      <c r="JKH299" s="181"/>
      <c r="JKI299" s="182"/>
      <c r="JKJ299" s="134"/>
      <c r="JKK299" s="135"/>
      <c r="JKL299" s="111"/>
      <c r="JKM299" s="178"/>
      <c r="JKN299" s="178"/>
      <c r="JKO299" s="178"/>
      <c r="JKP299" s="178"/>
      <c r="JKQ299" s="179"/>
      <c r="JKR299" s="73"/>
      <c r="JKS299" s="73"/>
      <c r="JKT299" s="180"/>
      <c r="JKU299" s="75"/>
      <c r="JKV299" s="76"/>
      <c r="JKW299" s="180"/>
      <c r="JKX299" s="180"/>
      <c r="JKY299" s="180"/>
      <c r="JKZ299" s="75"/>
      <c r="JLA299" s="76"/>
      <c r="JLB299" s="181"/>
      <c r="JLC299" s="181"/>
      <c r="JLD299" s="182"/>
      <c r="JLE299" s="134"/>
      <c r="JLF299" s="135"/>
      <c r="JLG299" s="111"/>
      <c r="JLH299" s="178"/>
      <c r="JLI299" s="178"/>
      <c r="JLJ299" s="178"/>
      <c r="JLK299" s="178"/>
      <c r="JLL299" s="179"/>
      <c r="JLM299" s="73"/>
      <c r="JLN299" s="73"/>
      <c r="JLO299" s="180"/>
      <c r="JLP299" s="75"/>
      <c r="JLQ299" s="76"/>
      <c r="JLR299" s="180"/>
      <c r="JLS299" s="180"/>
      <c r="JLT299" s="180"/>
      <c r="JLU299" s="75"/>
      <c r="JLV299" s="76"/>
      <c r="JLW299" s="181"/>
      <c r="JLX299" s="181"/>
      <c r="JLY299" s="182"/>
      <c r="JLZ299" s="134"/>
      <c r="JMA299" s="135"/>
      <c r="JMB299" s="111"/>
      <c r="JMC299" s="178"/>
      <c r="JMD299" s="178"/>
      <c r="JME299" s="178"/>
      <c r="JMF299" s="178"/>
      <c r="JMG299" s="179"/>
      <c r="JMH299" s="73"/>
      <c r="JMI299" s="73"/>
      <c r="JMJ299" s="180"/>
      <c r="JMK299" s="75"/>
      <c r="JML299" s="76"/>
      <c r="JMM299" s="180"/>
      <c r="JMN299" s="180"/>
      <c r="JMO299" s="180"/>
      <c r="JMP299" s="75"/>
      <c r="JMQ299" s="76"/>
      <c r="JMR299" s="181"/>
      <c r="JMS299" s="181"/>
      <c r="JMT299" s="182"/>
      <c r="JMU299" s="134"/>
      <c r="JMV299" s="135"/>
      <c r="JMW299" s="111"/>
      <c r="JMX299" s="178"/>
      <c r="JMY299" s="178"/>
      <c r="JMZ299" s="178"/>
      <c r="JNA299" s="178"/>
      <c r="JNB299" s="179"/>
      <c r="JNC299" s="73"/>
      <c r="JND299" s="73"/>
      <c r="JNE299" s="180"/>
      <c r="JNF299" s="75"/>
      <c r="JNG299" s="76"/>
      <c r="JNH299" s="180"/>
      <c r="JNI299" s="180"/>
      <c r="JNJ299" s="180"/>
      <c r="JNK299" s="75"/>
      <c r="JNL299" s="76"/>
      <c r="JNM299" s="181"/>
      <c r="JNN299" s="181"/>
      <c r="JNO299" s="182"/>
      <c r="JNP299" s="134"/>
      <c r="JNQ299" s="135"/>
      <c r="JNR299" s="111"/>
      <c r="JNS299" s="178"/>
      <c r="JNT299" s="178"/>
      <c r="JNU299" s="178"/>
      <c r="JNV299" s="178"/>
      <c r="JNW299" s="179"/>
      <c r="JNX299" s="73"/>
      <c r="JNY299" s="73"/>
      <c r="JNZ299" s="180"/>
      <c r="JOA299" s="75"/>
      <c r="JOB299" s="76"/>
      <c r="JOC299" s="180"/>
      <c r="JOD299" s="180"/>
      <c r="JOE299" s="180"/>
      <c r="JOF299" s="75"/>
      <c r="JOG299" s="76"/>
      <c r="JOH299" s="181"/>
      <c r="JOI299" s="181"/>
      <c r="JOJ299" s="182"/>
      <c r="JOK299" s="134"/>
      <c r="JOL299" s="135"/>
      <c r="JOM299" s="111"/>
      <c r="JON299" s="178"/>
      <c r="JOO299" s="178"/>
      <c r="JOP299" s="178"/>
      <c r="JOQ299" s="178"/>
      <c r="JOR299" s="179"/>
      <c r="JOS299" s="73"/>
      <c r="JOT299" s="73"/>
      <c r="JOU299" s="180"/>
      <c r="JOV299" s="75"/>
      <c r="JOW299" s="76"/>
      <c r="JOX299" s="180"/>
      <c r="JOY299" s="180"/>
      <c r="JOZ299" s="180"/>
      <c r="JPA299" s="75"/>
      <c r="JPB299" s="76"/>
      <c r="JPC299" s="181"/>
      <c r="JPD299" s="181"/>
      <c r="JPE299" s="182"/>
      <c r="JPF299" s="134"/>
      <c r="JPG299" s="135"/>
      <c r="JPH299" s="111"/>
      <c r="JPI299" s="178"/>
      <c r="JPJ299" s="178"/>
      <c r="JPK299" s="178"/>
      <c r="JPL299" s="178"/>
      <c r="JPM299" s="179"/>
      <c r="JPN299" s="73"/>
      <c r="JPO299" s="73"/>
      <c r="JPP299" s="180"/>
      <c r="JPQ299" s="75"/>
      <c r="JPR299" s="76"/>
      <c r="JPS299" s="180"/>
      <c r="JPT299" s="180"/>
      <c r="JPU299" s="180"/>
      <c r="JPV299" s="75"/>
      <c r="JPW299" s="76"/>
      <c r="JPX299" s="181"/>
      <c r="JPY299" s="181"/>
      <c r="JPZ299" s="182"/>
      <c r="JQA299" s="134"/>
      <c r="JQB299" s="135"/>
      <c r="JQC299" s="111"/>
      <c r="JQD299" s="178"/>
      <c r="JQE299" s="178"/>
      <c r="JQF299" s="178"/>
      <c r="JQG299" s="178"/>
      <c r="JQH299" s="179"/>
      <c r="JQI299" s="73"/>
      <c r="JQJ299" s="73"/>
      <c r="JQK299" s="180"/>
      <c r="JQL299" s="75"/>
      <c r="JQM299" s="76"/>
      <c r="JQN299" s="180"/>
      <c r="JQO299" s="180"/>
      <c r="JQP299" s="180"/>
      <c r="JQQ299" s="75"/>
      <c r="JQR299" s="76"/>
      <c r="JQS299" s="181"/>
      <c r="JQT299" s="181"/>
      <c r="JQU299" s="182"/>
      <c r="JQV299" s="134"/>
      <c r="JQW299" s="135"/>
      <c r="JQX299" s="111"/>
      <c r="JQY299" s="178"/>
      <c r="JQZ299" s="178"/>
      <c r="JRA299" s="178"/>
      <c r="JRB299" s="178"/>
      <c r="JRC299" s="179"/>
      <c r="JRD299" s="73"/>
      <c r="JRE299" s="73"/>
      <c r="JRF299" s="180"/>
      <c r="JRG299" s="75"/>
      <c r="JRH299" s="76"/>
      <c r="JRI299" s="180"/>
      <c r="JRJ299" s="180"/>
      <c r="JRK299" s="180"/>
      <c r="JRL299" s="75"/>
      <c r="JRM299" s="76"/>
      <c r="JRN299" s="181"/>
      <c r="JRO299" s="181"/>
      <c r="JRP299" s="182"/>
      <c r="JRQ299" s="134"/>
      <c r="JRR299" s="135"/>
      <c r="JRS299" s="111"/>
      <c r="JRT299" s="178"/>
      <c r="JRU299" s="178"/>
      <c r="JRV299" s="178"/>
      <c r="JRW299" s="178"/>
      <c r="JRX299" s="179"/>
      <c r="JRY299" s="73"/>
      <c r="JRZ299" s="73"/>
      <c r="JSA299" s="180"/>
      <c r="JSB299" s="75"/>
      <c r="JSC299" s="76"/>
      <c r="JSD299" s="180"/>
      <c r="JSE299" s="180"/>
      <c r="JSF299" s="180"/>
      <c r="JSG299" s="75"/>
      <c r="JSH299" s="76"/>
      <c r="JSI299" s="181"/>
      <c r="JSJ299" s="181"/>
      <c r="JSK299" s="182"/>
      <c r="JSL299" s="134"/>
      <c r="JSM299" s="135"/>
      <c r="JSN299" s="111"/>
      <c r="JSO299" s="178"/>
      <c r="JSP299" s="178"/>
      <c r="JSQ299" s="178"/>
      <c r="JSR299" s="178"/>
      <c r="JSS299" s="179"/>
      <c r="JST299" s="73"/>
      <c r="JSU299" s="73"/>
      <c r="JSV299" s="180"/>
      <c r="JSW299" s="75"/>
      <c r="JSX299" s="76"/>
      <c r="JSY299" s="180"/>
      <c r="JSZ299" s="180"/>
      <c r="JTA299" s="180"/>
      <c r="JTB299" s="75"/>
      <c r="JTC299" s="76"/>
      <c r="JTD299" s="181"/>
      <c r="JTE299" s="181"/>
      <c r="JTF299" s="182"/>
      <c r="JTG299" s="134"/>
      <c r="JTH299" s="135"/>
      <c r="JTI299" s="111"/>
      <c r="JTJ299" s="178"/>
      <c r="JTK299" s="178"/>
      <c r="JTL299" s="178"/>
      <c r="JTM299" s="178"/>
      <c r="JTN299" s="179"/>
      <c r="JTO299" s="73"/>
      <c r="JTP299" s="73"/>
      <c r="JTQ299" s="180"/>
      <c r="JTR299" s="75"/>
      <c r="JTS299" s="76"/>
      <c r="JTT299" s="180"/>
      <c r="JTU299" s="180"/>
      <c r="JTV299" s="180"/>
      <c r="JTW299" s="75"/>
      <c r="JTX299" s="76"/>
      <c r="JTY299" s="181"/>
      <c r="JTZ299" s="181"/>
      <c r="JUA299" s="182"/>
      <c r="JUB299" s="134"/>
      <c r="JUC299" s="135"/>
      <c r="JUD299" s="111"/>
      <c r="JUE299" s="178"/>
      <c r="JUF299" s="178"/>
      <c r="JUG299" s="178"/>
      <c r="JUH299" s="178"/>
      <c r="JUI299" s="179"/>
      <c r="JUJ299" s="73"/>
      <c r="JUK299" s="73"/>
      <c r="JUL299" s="180"/>
      <c r="JUM299" s="75"/>
      <c r="JUN299" s="76"/>
      <c r="JUO299" s="180"/>
      <c r="JUP299" s="180"/>
      <c r="JUQ299" s="180"/>
      <c r="JUR299" s="75"/>
      <c r="JUS299" s="76"/>
      <c r="JUT299" s="181"/>
      <c r="JUU299" s="181"/>
      <c r="JUV299" s="182"/>
      <c r="JUW299" s="134"/>
      <c r="JUX299" s="135"/>
      <c r="JUY299" s="111"/>
      <c r="JUZ299" s="178"/>
      <c r="JVA299" s="178"/>
      <c r="JVB299" s="178"/>
      <c r="JVC299" s="178"/>
      <c r="JVD299" s="179"/>
      <c r="JVE299" s="73"/>
      <c r="JVF299" s="73"/>
      <c r="JVG299" s="180"/>
      <c r="JVH299" s="75"/>
      <c r="JVI299" s="76"/>
      <c r="JVJ299" s="180"/>
      <c r="JVK299" s="180"/>
      <c r="JVL299" s="180"/>
      <c r="JVM299" s="75"/>
      <c r="JVN299" s="76"/>
      <c r="JVO299" s="181"/>
      <c r="JVP299" s="181"/>
      <c r="JVQ299" s="182"/>
      <c r="JVR299" s="134"/>
      <c r="JVS299" s="135"/>
      <c r="JVT299" s="111"/>
      <c r="JVU299" s="178"/>
      <c r="JVV299" s="178"/>
      <c r="JVW299" s="178"/>
      <c r="JVX299" s="178"/>
      <c r="JVY299" s="179"/>
      <c r="JVZ299" s="73"/>
      <c r="JWA299" s="73"/>
      <c r="JWB299" s="180"/>
      <c r="JWC299" s="75"/>
      <c r="JWD299" s="76"/>
      <c r="JWE299" s="180"/>
      <c r="JWF299" s="180"/>
      <c r="JWG299" s="180"/>
      <c r="JWH299" s="75"/>
      <c r="JWI299" s="76"/>
      <c r="JWJ299" s="181"/>
      <c r="JWK299" s="181"/>
      <c r="JWL299" s="182"/>
      <c r="JWM299" s="134"/>
      <c r="JWN299" s="135"/>
      <c r="JWO299" s="111"/>
      <c r="JWP299" s="178"/>
      <c r="JWQ299" s="178"/>
      <c r="JWR299" s="178"/>
      <c r="JWS299" s="178"/>
      <c r="JWT299" s="179"/>
      <c r="JWU299" s="73"/>
      <c r="JWV299" s="73"/>
      <c r="JWW299" s="180"/>
      <c r="JWX299" s="75"/>
      <c r="JWY299" s="76"/>
      <c r="JWZ299" s="180"/>
      <c r="JXA299" s="180"/>
      <c r="JXB299" s="180"/>
      <c r="JXC299" s="75"/>
      <c r="JXD299" s="76"/>
      <c r="JXE299" s="181"/>
      <c r="JXF299" s="181"/>
      <c r="JXG299" s="182"/>
      <c r="JXH299" s="134"/>
      <c r="JXI299" s="135"/>
      <c r="JXJ299" s="111"/>
      <c r="JXK299" s="178"/>
      <c r="JXL299" s="178"/>
      <c r="JXM299" s="178"/>
      <c r="JXN299" s="178"/>
      <c r="JXO299" s="179"/>
      <c r="JXP299" s="73"/>
      <c r="JXQ299" s="73"/>
      <c r="JXR299" s="180"/>
      <c r="JXS299" s="75"/>
      <c r="JXT299" s="76"/>
      <c r="JXU299" s="180"/>
      <c r="JXV299" s="180"/>
      <c r="JXW299" s="180"/>
      <c r="JXX299" s="75"/>
      <c r="JXY299" s="76"/>
      <c r="JXZ299" s="181"/>
      <c r="JYA299" s="181"/>
      <c r="JYB299" s="182"/>
      <c r="JYC299" s="134"/>
      <c r="JYD299" s="135"/>
      <c r="JYE299" s="111"/>
      <c r="JYF299" s="178"/>
      <c r="JYG299" s="178"/>
      <c r="JYH299" s="178"/>
      <c r="JYI299" s="178"/>
      <c r="JYJ299" s="179"/>
      <c r="JYK299" s="73"/>
      <c r="JYL299" s="73"/>
      <c r="JYM299" s="180"/>
      <c r="JYN299" s="75"/>
      <c r="JYO299" s="76"/>
      <c r="JYP299" s="180"/>
      <c r="JYQ299" s="180"/>
      <c r="JYR299" s="180"/>
      <c r="JYS299" s="75"/>
      <c r="JYT299" s="76"/>
      <c r="JYU299" s="181"/>
      <c r="JYV299" s="181"/>
      <c r="JYW299" s="182"/>
      <c r="JYX299" s="134"/>
      <c r="JYY299" s="135"/>
      <c r="JYZ299" s="111"/>
      <c r="JZA299" s="178"/>
      <c r="JZB299" s="178"/>
      <c r="JZC299" s="178"/>
      <c r="JZD299" s="178"/>
      <c r="JZE299" s="179"/>
      <c r="JZF299" s="73"/>
      <c r="JZG299" s="73"/>
      <c r="JZH299" s="180"/>
      <c r="JZI299" s="75"/>
      <c r="JZJ299" s="76"/>
      <c r="JZK299" s="180"/>
      <c r="JZL299" s="180"/>
      <c r="JZM299" s="180"/>
      <c r="JZN299" s="75"/>
      <c r="JZO299" s="76"/>
      <c r="JZP299" s="181"/>
      <c r="JZQ299" s="181"/>
      <c r="JZR299" s="182"/>
      <c r="JZS299" s="134"/>
      <c r="JZT299" s="135"/>
      <c r="JZU299" s="111"/>
      <c r="JZV299" s="178"/>
      <c r="JZW299" s="178"/>
      <c r="JZX299" s="178"/>
      <c r="JZY299" s="178"/>
      <c r="JZZ299" s="179"/>
      <c r="KAA299" s="73"/>
      <c r="KAB299" s="73"/>
      <c r="KAC299" s="180"/>
      <c r="KAD299" s="75"/>
      <c r="KAE299" s="76"/>
      <c r="KAF299" s="180"/>
      <c r="KAG299" s="180"/>
      <c r="KAH299" s="180"/>
      <c r="KAI299" s="75"/>
      <c r="KAJ299" s="76"/>
      <c r="KAK299" s="181"/>
      <c r="KAL299" s="181"/>
      <c r="KAM299" s="182"/>
      <c r="KAN299" s="134"/>
      <c r="KAO299" s="135"/>
      <c r="KAP299" s="111"/>
      <c r="KAQ299" s="178"/>
      <c r="KAR299" s="178"/>
      <c r="KAS299" s="178"/>
      <c r="KAT299" s="178"/>
      <c r="KAU299" s="179"/>
      <c r="KAV299" s="73"/>
      <c r="KAW299" s="73"/>
      <c r="KAX299" s="180"/>
      <c r="KAY299" s="75"/>
      <c r="KAZ299" s="76"/>
      <c r="KBA299" s="180"/>
      <c r="KBB299" s="180"/>
      <c r="KBC299" s="180"/>
      <c r="KBD299" s="75"/>
      <c r="KBE299" s="76"/>
      <c r="KBF299" s="181"/>
      <c r="KBG299" s="181"/>
      <c r="KBH299" s="182"/>
      <c r="KBI299" s="134"/>
      <c r="KBJ299" s="135"/>
      <c r="KBK299" s="111"/>
      <c r="KBL299" s="178"/>
      <c r="KBM299" s="178"/>
      <c r="KBN299" s="178"/>
      <c r="KBO299" s="178"/>
      <c r="KBP299" s="179"/>
      <c r="KBQ299" s="73"/>
      <c r="KBR299" s="73"/>
      <c r="KBS299" s="180"/>
      <c r="KBT299" s="75"/>
      <c r="KBU299" s="76"/>
      <c r="KBV299" s="180"/>
      <c r="KBW299" s="180"/>
      <c r="KBX299" s="180"/>
      <c r="KBY299" s="75"/>
      <c r="KBZ299" s="76"/>
      <c r="KCA299" s="181"/>
      <c r="KCB299" s="181"/>
      <c r="KCC299" s="182"/>
      <c r="KCD299" s="134"/>
      <c r="KCE299" s="135"/>
      <c r="KCF299" s="111"/>
      <c r="KCG299" s="178"/>
      <c r="KCH299" s="178"/>
      <c r="KCI299" s="178"/>
      <c r="KCJ299" s="178"/>
      <c r="KCK299" s="179"/>
      <c r="KCL299" s="73"/>
      <c r="KCM299" s="73"/>
      <c r="KCN299" s="180"/>
      <c r="KCO299" s="75"/>
      <c r="KCP299" s="76"/>
      <c r="KCQ299" s="180"/>
      <c r="KCR299" s="180"/>
      <c r="KCS299" s="180"/>
      <c r="KCT299" s="75"/>
      <c r="KCU299" s="76"/>
      <c r="KCV299" s="181"/>
      <c r="KCW299" s="181"/>
      <c r="KCX299" s="182"/>
      <c r="KCY299" s="134"/>
      <c r="KCZ299" s="135"/>
      <c r="KDA299" s="111"/>
      <c r="KDB299" s="178"/>
      <c r="KDC299" s="178"/>
      <c r="KDD299" s="178"/>
      <c r="KDE299" s="178"/>
      <c r="KDF299" s="179"/>
      <c r="KDG299" s="73"/>
      <c r="KDH299" s="73"/>
      <c r="KDI299" s="180"/>
      <c r="KDJ299" s="75"/>
      <c r="KDK299" s="76"/>
      <c r="KDL299" s="180"/>
      <c r="KDM299" s="180"/>
      <c r="KDN299" s="180"/>
      <c r="KDO299" s="75"/>
      <c r="KDP299" s="76"/>
      <c r="KDQ299" s="181"/>
      <c r="KDR299" s="181"/>
      <c r="KDS299" s="182"/>
      <c r="KDT299" s="134"/>
      <c r="KDU299" s="135"/>
      <c r="KDV299" s="111"/>
      <c r="KDW299" s="178"/>
      <c r="KDX299" s="178"/>
      <c r="KDY299" s="178"/>
      <c r="KDZ299" s="178"/>
      <c r="KEA299" s="179"/>
      <c r="KEB299" s="73"/>
      <c r="KEC299" s="73"/>
      <c r="KED299" s="180"/>
      <c r="KEE299" s="75"/>
      <c r="KEF299" s="76"/>
      <c r="KEG299" s="180"/>
      <c r="KEH299" s="180"/>
      <c r="KEI299" s="180"/>
      <c r="KEJ299" s="75"/>
      <c r="KEK299" s="76"/>
      <c r="KEL299" s="181"/>
      <c r="KEM299" s="181"/>
      <c r="KEN299" s="182"/>
      <c r="KEO299" s="134"/>
      <c r="KEP299" s="135"/>
      <c r="KEQ299" s="111"/>
      <c r="KER299" s="178"/>
      <c r="KES299" s="178"/>
      <c r="KET299" s="178"/>
      <c r="KEU299" s="178"/>
      <c r="KEV299" s="179"/>
      <c r="KEW299" s="73"/>
      <c r="KEX299" s="73"/>
      <c r="KEY299" s="180"/>
      <c r="KEZ299" s="75"/>
      <c r="KFA299" s="76"/>
      <c r="KFB299" s="180"/>
      <c r="KFC299" s="180"/>
      <c r="KFD299" s="180"/>
      <c r="KFE299" s="75"/>
      <c r="KFF299" s="76"/>
      <c r="KFG299" s="181"/>
      <c r="KFH299" s="181"/>
      <c r="KFI299" s="182"/>
      <c r="KFJ299" s="134"/>
      <c r="KFK299" s="135"/>
      <c r="KFL299" s="111"/>
      <c r="KFM299" s="178"/>
      <c r="KFN299" s="178"/>
      <c r="KFO299" s="178"/>
      <c r="KFP299" s="178"/>
      <c r="KFQ299" s="179"/>
      <c r="KFR299" s="73"/>
      <c r="KFS299" s="73"/>
      <c r="KFT299" s="180"/>
      <c r="KFU299" s="75"/>
      <c r="KFV299" s="76"/>
      <c r="KFW299" s="180"/>
      <c r="KFX299" s="180"/>
      <c r="KFY299" s="180"/>
      <c r="KFZ299" s="75"/>
      <c r="KGA299" s="76"/>
      <c r="KGB299" s="181"/>
      <c r="KGC299" s="181"/>
      <c r="KGD299" s="182"/>
      <c r="KGE299" s="134"/>
      <c r="KGF299" s="135"/>
      <c r="KGG299" s="111"/>
      <c r="KGH299" s="178"/>
      <c r="KGI299" s="178"/>
      <c r="KGJ299" s="178"/>
      <c r="KGK299" s="178"/>
      <c r="KGL299" s="179"/>
      <c r="KGM299" s="73"/>
      <c r="KGN299" s="73"/>
      <c r="KGO299" s="180"/>
      <c r="KGP299" s="75"/>
      <c r="KGQ299" s="76"/>
      <c r="KGR299" s="180"/>
      <c r="KGS299" s="180"/>
      <c r="KGT299" s="180"/>
      <c r="KGU299" s="75"/>
      <c r="KGV299" s="76"/>
      <c r="KGW299" s="181"/>
      <c r="KGX299" s="181"/>
      <c r="KGY299" s="182"/>
      <c r="KGZ299" s="134"/>
      <c r="KHA299" s="135"/>
      <c r="KHB299" s="111"/>
      <c r="KHC299" s="178"/>
      <c r="KHD299" s="178"/>
      <c r="KHE299" s="178"/>
      <c r="KHF299" s="178"/>
      <c r="KHG299" s="179"/>
      <c r="KHH299" s="73"/>
      <c r="KHI299" s="73"/>
      <c r="KHJ299" s="180"/>
      <c r="KHK299" s="75"/>
      <c r="KHL299" s="76"/>
      <c r="KHM299" s="180"/>
      <c r="KHN299" s="180"/>
      <c r="KHO299" s="180"/>
      <c r="KHP299" s="75"/>
      <c r="KHQ299" s="76"/>
      <c r="KHR299" s="181"/>
      <c r="KHS299" s="181"/>
      <c r="KHT299" s="182"/>
      <c r="KHU299" s="134"/>
      <c r="KHV299" s="135"/>
      <c r="KHW299" s="111"/>
      <c r="KHX299" s="178"/>
      <c r="KHY299" s="178"/>
      <c r="KHZ299" s="178"/>
      <c r="KIA299" s="178"/>
      <c r="KIB299" s="179"/>
      <c r="KIC299" s="73"/>
      <c r="KID299" s="73"/>
      <c r="KIE299" s="180"/>
      <c r="KIF299" s="75"/>
      <c r="KIG299" s="76"/>
      <c r="KIH299" s="180"/>
      <c r="KII299" s="180"/>
      <c r="KIJ299" s="180"/>
      <c r="KIK299" s="75"/>
      <c r="KIL299" s="76"/>
      <c r="KIM299" s="181"/>
      <c r="KIN299" s="181"/>
      <c r="KIO299" s="182"/>
      <c r="KIP299" s="134"/>
      <c r="KIQ299" s="135"/>
      <c r="KIR299" s="111"/>
      <c r="KIS299" s="178"/>
      <c r="KIT299" s="178"/>
      <c r="KIU299" s="178"/>
      <c r="KIV299" s="178"/>
      <c r="KIW299" s="179"/>
      <c r="KIX299" s="73"/>
      <c r="KIY299" s="73"/>
      <c r="KIZ299" s="180"/>
      <c r="KJA299" s="75"/>
      <c r="KJB299" s="76"/>
      <c r="KJC299" s="180"/>
      <c r="KJD299" s="180"/>
      <c r="KJE299" s="180"/>
      <c r="KJF299" s="75"/>
      <c r="KJG299" s="76"/>
      <c r="KJH299" s="181"/>
      <c r="KJI299" s="181"/>
      <c r="KJJ299" s="182"/>
      <c r="KJK299" s="134"/>
      <c r="KJL299" s="135"/>
      <c r="KJM299" s="111"/>
      <c r="KJN299" s="178"/>
      <c r="KJO299" s="178"/>
      <c r="KJP299" s="178"/>
      <c r="KJQ299" s="178"/>
      <c r="KJR299" s="179"/>
      <c r="KJS299" s="73"/>
      <c r="KJT299" s="73"/>
      <c r="KJU299" s="180"/>
      <c r="KJV299" s="75"/>
      <c r="KJW299" s="76"/>
      <c r="KJX299" s="180"/>
      <c r="KJY299" s="180"/>
      <c r="KJZ299" s="180"/>
      <c r="KKA299" s="75"/>
      <c r="KKB299" s="76"/>
      <c r="KKC299" s="181"/>
      <c r="KKD299" s="181"/>
      <c r="KKE299" s="182"/>
      <c r="KKF299" s="134"/>
      <c r="KKG299" s="135"/>
      <c r="KKH299" s="111"/>
      <c r="KKI299" s="178"/>
      <c r="KKJ299" s="178"/>
      <c r="KKK299" s="178"/>
      <c r="KKL299" s="178"/>
      <c r="KKM299" s="179"/>
      <c r="KKN299" s="73"/>
      <c r="KKO299" s="73"/>
      <c r="KKP299" s="180"/>
      <c r="KKQ299" s="75"/>
      <c r="KKR299" s="76"/>
      <c r="KKS299" s="180"/>
      <c r="KKT299" s="180"/>
      <c r="KKU299" s="180"/>
      <c r="KKV299" s="75"/>
      <c r="KKW299" s="76"/>
      <c r="KKX299" s="181"/>
      <c r="KKY299" s="181"/>
      <c r="KKZ299" s="182"/>
      <c r="KLA299" s="134"/>
      <c r="KLB299" s="135"/>
      <c r="KLC299" s="111"/>
      <c r="KLD299" s="178"/>
      <c r="KLE299" s="178"/>
      <c r="KLF299" s="178"/>
      <c r="KLG299" s="178"/>
      <c r="KLH299" s="179"/>
      <c r="KLI299" s="73"/>
      <c r="KLJ299" s="73"/>
      <c r="KLK299" s="180"/>
      <c r="KLL299" s="75"/>
      <c r="KLM299" s="76"/>
      <c r="KLN299" s="180"/>
      <c r="KLO299" s="180"/>
      <c r="KLP299" s="180"/>
      <c r="KLQ299" s="75"/>
      <c r="KLR299" s="76"/>
      <c r="KLS299" s="181"/>
      <c r="KLT299" s="181"/>
      <c r="KLU299" s="182"/>
      <c r="KLV299" s="134"/>
      <c r="KLW299" s="135"/>
      <c r="KLX299" s="111"/>
      <c r="KLY299" s="178"/>
      <c r="KLZ299" s="178"/>
      <c r="KMA299" s="178"/>
      <c r="KMB299" s="178"/>
      <c r="KMC299" s="179"/>
      <c r="KMD299" s="73"/>
      <c r="KME299" s="73"/>
      <c r="KMF299" s="180"/>
      <c r="KMG299" s="75"/>
      <c r="KMH299" s="76"/>
      <c r="KMI299" s="180"/>
      <c r="KMJ299" s="180"/>
      <c r="KMK299" s="180"/>
      <c r="KML299" s="75"/>
      <c r="KMM299" s="76"/>
      <c r="KMN299" s="181"/>
      <c r="KMO299" s="181"/>
      <c r="KMP299" s="182"/>
      <c r="KMQ299" s="134"/>
      <c r="KMR299" s="135"/>
      <c r="KMS299" s="111"/>
      <c r="KMT299" s="178"/>
      <c r="KMU299" s="178"/>
      <c r="KMV299" s="178"/>
      <c r="KMW299" s="178"/>
      <c r="KMX299" s="179"/>
      <c r="KMY299" s="73"/>
      <c r="KMZ299" s="73"/>
      <c r="KNA299" s="180"/>
      <c r="KNB299" s="75"/>
      <c r="KNC299" s="76"/>
      <c r="KND299" s="180"/>
      <c r="KNE299" s="180"/>
      <c r="KNF299" s="180"/>
      <c r="KNG299" s="75"/>
      <c r="KNH299" s="76"/>
      <c r="KNI299" s="181"/>
      <c r="KNJ299" s="181"/>
      <c r="KNK299" s="182"/>
      <c r="KNL299" s="134"/>
      <c r="KNM299" s="135"/>
      <c r="KNN299" s="111"/>
      <c r="KNO299" s="178"/>
      <c r="KNP299" s="178"/>
      <c r="KNQ299" s="178"/>
      <c r="KNR299" s="178"/>
      <c r="KNS299" s="179"/>
      <c r="KNT299" s="73"/>
      <c r="KNU299" s="73"/>
      <c r="KNV299" s="180"/>
      <c r="KNW299" s="75"/>
      <c r="KNX299" s="76"/>
      <c r="KNY299" s="180"/>
      <c r="KNZ299" s="180"/>
      <c r="KOA299" s="180"/>
      <c r="KOB299" s="75"/>
      <c r="KOC299" s="76"/>
      <c r="KOD299" s="181"/>
      <c r="KOE299" s="181"/>
      <c r="KOF299" s="182"/>
      <c r="KOG299" s="134"/>
      <c r="KOH299" s="135"/>
      <c r="KOI299" s="111"/>
      <c r="KOJ299" s="178"/>
      <c r="KOK299" s="178"/>
      <c r="KOL299" s="178"/>
      <c r="KOM299" s="178"/>
      <c r="KON299" s="179"/>
      <c r="KOO299" s="73"/>
      <c r="KOP299" s="73"/>
      <c r="KOQ299" s="180"/>
      <c r="KOR299" s="75"/>
      <c r="KOS299" s="76"/>
      <c r="KOT299" s="180"/>
      <c r="KOU299" s="180"/>
      <c r="KOV299" s="180"/>
      <c r="KOW299" s="75"/>
      <c r="KOX299" s="76"/>
      <c r="KOY299" s="181"/>
      <c r="KOZ299" s="181"/>
      <c r="KPA299" s="182"/>
      <c r="KPB299" s="134"/>
      <c r="KPC299" s="135"/>
      <c r="KPD299" s="111"/>
      <c r="KPE299" s="178"/>
      <c r="KPF299" s="178"/>
      <c r="KPG299" s="178"/>
      <c r="KPH299" s="178"/>
      <c r="KPI299" s="179"/>
      <c r="KPJ299" s="73"/>
      <c r="KPK299" s="73"/>
      <c r="KPL299" s="180"/>
      <c r="KPM299" s="75"/>
      <c r="KPN299" s="76"/>
      <c r="KPO299" s="180"/>
      <c r="KPP299" s="180"/>
      <c r="KPQ299" s="180"/>
      <c r="KPR299" s="75"/>
      <c r="KPS299" s="76"/>
      <c r="KPT299" s="181"/>
      <c r="KPU299" s="181"/>
      <c r="KPV299" s="182"/>
      <c r="KPW299" s="134"/>
      <c r="KPX299" s="135"/>
      <c r="KPY299" s="111"/>
      <c r="KPZ299" s="178"/>
      <c r="KQA299" s="178"/>
      <c r="KQB299" s="178"/>
      <c r="KQC299" s="178"/>
      <c r="KQD299" s="179"/>
      <c r="KQE299" s="73"/>
      <c r="KQF299" s="73"/>
      <c r="KQG299" s="180"/>
      <c r="KQH299" s="75"/>
      <c r="KQI299" s="76"/>
      <c r="KQJ299" s="180"/>
      <c r="KQK299" s="180"/>
      <c r="KQL299" s="180"/>
      <c r="KQM299" s="75"/>
      <c r="KQN299" s="76"/>
      <c r="KQO299" s="181"/>
      <c r="KQP299" s="181"/>
      <c r="KQQ299" s="182"/>
      <c r="KQR299" s="134"/>
      <c r="KQS299" s="135"/>
      <c r="KQT299" s="111"/>
      <c r="KQU299" s="178"/>
      <c r="KQV299" s="178"/>
      <c r="KQW299" s="178"/>
      <c r="KQX299" s="178"/>
      <c r="KQY299" s="179"/>
      <c r="KQZ299" s="73"/>
      <c r="KRA299" s="73"/>
      <c r="KRB299" s="180"/>
      <c r="KRC299" s="75"/>
      <c r="KRD299" s="76"/>
      <c r="KRE299" s="180"/>
      <c r="KRF299" s="180"/>
      <c r="KRG299" s="180"/>
      <c r="KRH299" s="75"/>
      <c r="KRI299" s="76"/>
      <c r="KRJ299" s="181"/>
      <c r="KRK299" s="181"/>
      <c r="KRL299" s="182"/>
      <c r="KRM299" s="134"/>
      <c r="KRN299" s="135"/>
      <c r="KRO299" s="111"/>
      <c r="KRP299" s="178"/>
      <c r="KRQ299" s="178"/>
      <c r="KRR299" s="178"/>
      <c r="KRS299" s="178"/>
      <c r="KRT299" s="179"/>
      <c r="KRU299" s="73"/>
      <c r="KRV299" s="73"/>
      <c r="KRW299" s="180"/>
      <c r="KRX299" s="75"/>
      <c r="KRY299" s="76"/>
      <c r="KRZ299" s="180"/>
      <c r="KSA299" s="180"/>
      <c r="KSB299" s="180"/>
      <c r="KSC299" s="75"/>
      <c r="KSD299" s="76"/>
      <c r="KSE299" s="181"/>
      <c r="KSF299" s="181"/>
      <c r="KSG299" s="182"/>
      <c r="KSH299" s="134"/>
      <c r="KSI299" s="135"/>
      <c r="KSJ299" s="111"/>
      <c r="KSK299" s="178"/>
      <c r="KSL299" s="178"/>
      <c r="KSM299" s="178"/>
      <c r="KSN299" s="178"/>
      <c r="KSO299" s="179"/>
      <c r="KSP299" s="73"/>
      <c r="KSQ299" s="73"/>
      <c r="KSR299" s="180"/>
      <c r="KSS299" s="75"/>
      <c r="KST299" s="76"/>
      <c r="KSU299" s="180"/>
      <c r="KSV299" s="180"/>
      <c r="KSW299" s="180"/>
      <c r="KSX299" s="75"/>
      <c r="KSY299" s="76"/>
      <c r="KSZ299" s="181"/>
      <c r="KTA299" s="181"/>
      <c r="KTB299" s="182"/>
      <c r="KTC299" s="134"/>
      <c r="KTD299" s="135"/>
      <c r="KTE299" s="111"/>
      <c r="KTF299" s="178"/>
      <c r="KTG299" s="178"/>
      <c r="KTH299" s="178"/>
      <c r="KTI299" s="178"/>
      <c r="KTJ299" s="179"/>
      <c r="KTK299" s="73"/>
      <c r="KTL299" s="73"/>
      <c r="KTM299" s="180"/>
      <c r="KTN299" s="75"/>
      <c r="KTO299" s="76"/>
      <c r="KTP299" s="180"/>
      <c r="KTQ299" s="180"/>
      <c r="KTR299" s="180"/>
      <c r="KTS299" s="75"/>
      <c r="KTT299" s="76"/>
      <c r="KTU299" s="181"/>
      <c r="KTV299" s="181"/>
      <c r="KTW299" s="182"/>
      <c r="KTX299" s="134"/>
      <c r="KTY299" s="135"/>
      <c r="KTZ299" s="111"/>
      <c r="KUA299" s="178"/>
      <c r="KUB299" s="178"/>
      <c r="KUC299" s="178"/>
      <c r="KUD299" s="178"/>
      <c r="KUE299" s="179"/>
      <c r="KUF299" s="73"/>
      <c r="KUG299" s="73"/>
      <c r="KUH299" s="180"/>
      <c r="KUI299" s="75"/>
      <c r="KUJ299" s="76"/>
      <c r="KUK299" s="180"/>
      <c r="KUL299" s="180"/>
      <c r="KUM299" s="180"/>
      <c r="KUN299" s="75"/>
      <c r="KUO299" s="76"/>
      <c r="KUP299" s="181"/>
      <c r="KUQ299" s="181"/>
      <c r="KUR299" s="182"/>
      <c r="KUS299" s="134"/>
      <c r="KUT299" s="135"/>
      <c r="KUU299" s="111"/>
      <c r="KUV299" s="178"/>
      <c r="KUW299" s="178"/>
      <c r="KUX299" s="178"/>
      <c r="KUY299" s="178"/>
      <c r="KUZ299" s="179"/>
      <c r="KVA299" s="73"/>
      <c r="KVB299" s="73"/>
      <c r="KVC299" s="180"/>
      <c r="KVD299" s="75"/>
      <c r="KVE299" s="76"/>
      <c r="KVF299" s="180"/>
      <c r="KVG299" s="180"/>
      <c r="KVH299" s="180"/>
      <c r="KVI299" s="75"/>
      <c r="KVJ299" s="76"/>
      <c r="KVK299" s="181"/>
      <c r="KVL299" s="181"/>
      <c r="KVM299" s="182"/>
      <c r="KVN299" s="134"/>
      <c r="KVO299" s="135"/>
      <c r="KVP299" s="111"/>
      <c r="KVQ299" s="178"/>
      <c r="KVR299" s="178"/>
      <c r="KVS299" s="178"/>
      <c r="KVT299" s="178"/>
      <c r="KVU299" s="179"/>
      <c r="KVV299" s="73"/>
      <c r="KVW299" s="73"/>
      <c r="KVX299" s="180"/>
      <c r="KVY299" s="75"/>
      <c r="KVZ299" s="76"/>
      <c r="KWA299" s="180"/>
      <c r="KWB299" s="180"/>
      <c r="KWC299" s="180"/>
      <c r="KWD299" s="75"/>
      <c r="KWE299" s="76"/>
      <c r="KWF299" s="181"/>
      <c r="KWG299" s="181"/>
      <c r="KWH299" s="182"/>
      <c r="KWI299" s="134"/>
      <c r="KWJ299" s="135"/>
      <c r="KWK299" s="111"/>
      <c r="KWL299" s="178"/>
      <c r="KWM299" s="178"/>
      <c r="KWN299" s="178"/>
      <c r="KWO299" s="178"/>
      <c r="KWP299" s="179"/>
      <c r="KWQ299" s="73"/>
      <c r="KWR299" s="73"/>
      <c r="KWS299" s="180"/>
      <c r="KWT299" s="75"/>
      <c r="KWU299" s="76"/>
      <c r="KWV299" s="180"/>
      <c r="KWW299" s="180"/>
      <c r="KWX299" s="180"/>
      <c r="KWY299" s="75"/>
      <c r="KWZ299" s="76"/>
      <c r="KXA299" s="181"/>
      <c r="KXB299" s="181"/>
      <c r="KXC299" s="182"/>
      <c r="KXD299" s="134"/>
      <c r="KXE299" s="135"/>
      <c r="KXF299" s="111"/>
      <c r="KXG299" s="178"/>
      <c r="KXH299" s="178"/>
      <c r="KXI299" s="178"/>
      <c r="KXJ299" s="178"/>
      <c r="KXK299" s="179"/>
      <c r="KXL299" s="73"/>
      <c r="KXM299" s="73"/>
      <c r="KXN299" s="180"/>
      <c r="KXO299" s="75"/>
      <c r="KXP299" s="76"/>
      <c r="KXQ299" s="180"/>
      <c r="KXR299" s="180"/>
      <c r="KXS299" s="180"/>
      <c r="KXT299" s="75"/>
      <c r="KXU299" s="76"/>
      <c r="KXV299" s="181"/>
      <c r="KXW299" s="181"/>
      <c r="KXX299" s="182"/>
      <c r="KXY299" s="134"/>
      <c r="KXZ299" s="135"/>
      <c r="KYA299" s="111"/>
      <c r="KYB299" s="178"/>
      <c r="KYC299" s="178"/>
      <c r="KYD299" s="178"/>
      <c r="KYE299" s="178"/>
      <c r="KYF299" s="179"/>
      <c r="KYG299" s="73"/>
      <c r="KYH299" s="73"/>
      <c r="KYI299" s="180"/>
      <c r="KYJ299" s="75"/>
      <c r="KYK299" s="76"/>
      <c r="KYL299" s="180"/>
      <c r="KYM299" s="180"/>
      <c r="KYN299" s="180"/>
      <c r="KYO299" s="75"/>
      <c r="KYP299" s="76"/>
      <c r="KYQ299" s="181"/>
      <c r="KYR299" s="181"/>
      <c r="KYS299" s="182"/>
      <c r="KYT299" s="134"/>
      <c r="KYU299" s="135"/>
      <c r="KYV299" s="111"/>
      <c r="KYW299" s="178"/>
      <c r="KYX299" s="178"/>
      <c r="KYY299" s="178"/>
      <c r="KYZ299" s="178"/>
      <c r="KZA299" s="179"/>
      <c r="KZB299" s="73"/>
      <c r="KZC299" s="73"/>
      <c r="KZD299" s="180"/>
      <c r="KZE299" s="75"/>
      <c r="KZF299" s="76"/>
      <c r="KZG299" s="180"/>
      <c r="KZH299" s="180"/>
      <c r="KZI299" s="180"/>
      <c r="KZJ299" s="75"/>
      <c r="KZK299" s="76"/>
      <c r="KZL299" s="181"/>
      <c r="KZM299" s="181"/>
      <c r="KZN299" s="182"/>
      <c r="KZO299" s="134"/>
      <c r="KZP299" s="135"/>
      <c r="KZQ299" s="111"/>
      <c r="KZR299" s="178"/>
      <c r="KZS299" s="178"/>
      <c r="KZT299" s="178"/>
      <c r="KZU299" s="178"/>
      <c r="KZV299" s="179"/>
      <c r="KZW299" s="73"/>
      <c r="KZX299" s="73"/>
      <c r="KZY299" s="180"/>
      <c r="KZZ299" s="75"/>
      <c r="LAA299" s="76"/>
      <c r="LAB299" s="180"/>
      <c r="LAC299" s="180"/>
      <c r="LAD299" s="180"/>
      <c r="LAE299" s="75"/>
      <c r="LAF299" s="76"/>
      <c r="LAG299" s="181"/>
      <c r="LAH299" s="181"/>
      <c r="LAI299" s="182"/>
      <c r="LAJ299" s="134"/>
      <c r="LAK299" s="135"/>
      <c r="LAL299" s="111"/>
      <c r="LAM299" s="178"/>
      <c r="LAN299" s="178"/>
      <c r="LAO299" s="178"/>
      <c r="LAP299" s="178"/>
      <c r="LAQ299" s="179"/>
      <c r="LAR299" s="73"/>
      <c r="LAS299" s="73"/>
      <c r="LAT299" s="180"/>
      <c r="LAU299" s="75"/>
      <c r="LAV299" s="76"/>
      <c r="LAW299" s="180"/>
      <c r="LAX299" s="180"/>
      <c r="LAY299" s="180"/>
      <c r="LAZ299" s="75"/>
      <c r="LBA299" s="76"/>
      <c r="LBB299" s="181"/>
      <c r="LBC299" s="181"/>
      <c r="LBD299" s="182"/>
      <c r="LBE299" s="134"/>
      <c r="LBF299" s="135"/>
      <c r="LBG299" s="111"/>
      <c r="LBH299" s="178"/>
      <c r="LBI299" s="178"/>
      <c r="LBJ299" s="178"/>
      <c r="LBK299" s="178"/>
      <c r="LBL299" s="179"/>
      <c r="LBM299" s="73"/>
      <c r="LBN299" s="73"/>
      <c r="LBO299" s="180"/>
      <c r="LBP299" s="75"/>
      <c r="LBQ299" s="76"/>
      <c r="LBR299" s="180"/>
      <c r="LBS299" s="180"/>
      <c r="LBT299" s="180"/>
      <c r="LBU299" s="75"/>
      <c r="LBV299" s="76"/>
      <c r="LBW299" s="181"/>
      <c r="LBX299" s="181"/>
      <c r="LBY299" s="182"/>
      <c r="LBZ299" s="134"/>
      <c r="LCA299" s="135"/>
      <c r="LCB299" s="111"/>
      <c r="LCC299" s="178"/>
      <c r="LCD299" s="178"/>
      <c r="LCE299" s="178"/>
      <c r="LCF299" s="178"/>
      <c r="LCG299" s="179"/>
      <c r="LCH299" s="73"/>
      <c r="LCI299" s="73"/>
      <c r="LCJ299" s="180"/>
      <c r="LCK299" s="75"/>
      <c r="LCL299" s="76"/>
      <c r="LCM299" s="180"/>
      <c r="LCN299" s="180"/>
      <c r="LCO299" s="180"/>
      <c r="LCP299" s="75"/>
      <c r="LCQ299" s="76"/>
      <c r="LCR299" s="181"/>
      <c r="LCS299" s="181"/>
      <c r="LCT299" s="182"/>
      <c r="LCU299" s="134"/>
      <c r="LCV299" s="135"/>
      <c r="LCW299" s="111"/>
      <c r="LCX299" s="178"/>
      <c r="LCY299" s="178"/>
      <c r="LCZ299" s="178"/>
      <c r="LDA299" s="178"/>
      <c r="LDB299" s="179"/>
      <c r="LDC299" s="73"/>
      <c r="LDD299" s="73"/>
      <c r="LDE299" s="180"/>
      <c r="LDF299" s="75"/>
      <c r="LDG299" s="76"/>
      <c r="LDH299" s="180"/>
      <c r="LDI299" s="180"/>
      <c r="LDJ299" s="180"/>
      <c r="LDK299" s="75"/>
      <c r="LDL299" s="76"/>
      <c r="LDM299" s="181"/>
      <c r="LDN299" s="181"/>
      <c r="LDO299" s="182"/>
      <c r="LDP299" s="134"/>
      <c r="LDQ299" s="135"/>
      <c r="LDR299" s="111"/>
      <c r="LDS299" s="178"/>
      <c r="LDT299" s="178"/>
      <c r="LDU299" s="178"/>
      <c r="LDV299" s="178"/>
      <c r="LDW299" s="179"/>
      <c r="LDX299" s="73"/>
      <c r="LDY299" s="73"/>
      <c r="LDZ299" s="180"/>
      <c r="LEA299" s="75"/>
      <c r="LEB299" s="76"/>
      <c r="LEC299" s="180"/>
      <c r="LED299" s="180"/>
      <c r="LEE299" s="180"/>
      <c r="LEF299" s="75"/>
      <c r="LEG299" s="76"/>
      <c r="LEH299" s="181"/>
      <c r="LEI299" s="181"/>
      <c r="LEJ299" s="182"/>
      <c r="LEK299" s="134"/>
      <c r="LEL299" s="135"/>
      <c r="LEM299" s="111"/>
      <c r="LEN299" s="178"/>
      <c r="LEO299" s="178"/>
      <c r="LEP299" s="178"/>
      <c r="LEQ299" s="178"/>
      <c r="LER299" s="179"/>
      <c r="LES299" s="73"/>
      <c r="LET299" s="73"/>
      <c r="LEU299" s="180"/>
      <c r="LEV299" s="75"/>
      <c r="LEW299" s="76"/>
      <c r="LEX299" s="180"/>
      <c r="LEY299" s="180"/>
      <c r="LEZ299" s="180"/>
      <c r="LFA299" s="75"/>
      <c r="LFB299" s="76"/>
      <c r="LFC299" s="181"/>
      <c r="LFD299" s="181"/>
      <c r="LFE299" s="182"/>
      <c r="LFF299" s="134"/>
      <c r="LFG299" s="135"/>
      <c r="LFH299" s="111"/>
      <c r="LFI299" s="178"/>
      <c r="LFJ299" s="178"/>
      <c r="LFK299" s="178"/>
      <c r="LFL299" s="178"/>
      <c r="LFM299" s="179"/>
      <c r="LFN299" s="73"/>
      <c r="LFO299" s="73"/>
      <c r="LFP299" s="180"/>
      <c r="LFQ299" s="75"/>
      <c r="LFR299" s="76"/>
      <c r="LFS299" s="180"/>
      <c r="LFT299" s="180"/>
      <c r="LFU299" s="180"/>
      <c r="LFV299" s="75"/>
      <c r="LFW299" s="76"/>
      <c r="LFX299" s="181"/>
      <c r="LFY299" s="181"/>
      <c r="LFZ299" s="182"/>
      <c r="LGA299" s="134"/>
      <c r="LGB299" s="135"/>
      <c r="LGC299" s="111"/>
      <c r="LGD299" s="178"/>
      <c r="LGE299" s="178"/>
      <c r="LGF299" s="178"/>
      <c r="LGG299" s="178"/>
      <c r="LGH299" s="179"/>
      <c r="LGI299" s="73"/>
      <c r="LGJ299" s="73"/>
      <c r="LGK299" s="180"/>
      <c r="LGL299" s="75"/>
      <c r="LGM299" s="76"/>
      <c r="LGN299" s="180"/>
      <c r="LGO299" s="180"/>
      <c r="LGP299" s="180"/>
      <c r="LGQ299" s="75"/>
      <c r="LGR299" s="76"/>
      <c r="LGS299" s="181"/>
      <c r="LGT299" s="181"/>
      <c r="LGU299" s="182"/>
      <c r="LGV299" s="134"/>
      <c r="LGW299" s="135"/>
      <c r="LGX299" s="111"/>
      <c r="LGY299" s="178"/>
      <c r="LGZ299" s="178"/>
      <c r="LHA299" s="178"/>
      <c r="LHB299" s="178"/>
      <c r="LHC299" s="179"/>
      <c r="LHD299" s="73"/>
      <c r="LHE299" s="73"/>
      <c r="LHF299" s="180"/>
      <c r="LHG299" s="75"/>
      <c r="LHH299" s="76"/>
      <c r="LHI299" s="180"/>
      <c r="LHJ299" s="180"/>
      <c r="LHK299" s="180"/>
      <c r="LHL299" s="75"/>
      <c r="LHM299" s="76"/>
      <c r="LHN299" s="181"/>
      <c r="LHO299" s="181"/>
      <c r="LHP299" s="182"/>
      <c r="LHQ299" s="134"/>
      <c r="LHR299" s="135"/>
      <c r="LHS299" s="111"/>
      <c r="LHT299" s="178"/>
      <c r="LHU299" s="178"/>
      <c r="LHV299" s="178"/>
      <c r="LHW299" s="178"/>
      <c r="LHX299" s="179"/>
      <c r="LHY299" s="73"/>
      <c r="LHZ299" s="73"/>
      <c r="LIA299" s="180"/>
      <c r="LIB299" s="75"/>
      <c r="LIC299" s="76"/>
      <c r="LID299" s="180"/>
      <c r="LIE299" s="180"/>
      <c r="LIF299" s="180"/>
      <c r="LIG299" s="75"/>
      <c r="LIH299" s="76"/>
      <c r="LII299" s="181"/>
      <c r="LIJ299" s="181"/>
      <c r="LIK299" s="182"/>
      <c r="LIL299" s="134"/>
      <c r="LIM299" s="135"/>
      <c r="LIN299" s="111"/>
      <c r="LIO299" s="178"/>
      <c r="LIP299" s="178"/>
      <c r="LIQ299" s="178"/>
      <c r="LIR299" s="178"/>
      <c r="LIS299" s="179"/>
      <c r="LIT299" s="73"/>
      <c r="LIU299" s="73"/>
      <c r="LIV299" s="180"/>
      <c r="LIW299" s="75"/>
      <c r="LIX299" s="76"/>
      <c r="LIY299" s="180"/>
      <c r="LIZ299" s="180"/>
      <c r="LJA299" s="180"/>
      <c r="LJB299" s="75"/>
      <c r="LJC299" s="76"/>
      <c r="LJD299" s="181"/>
      <c r="LJE299" s="181"/>
      <c r="LJF299" s="182"/>
      <c r="LJG299" s="134"/>
      <c r="LJH299" s="135"/>
      <c r="LJI299" s="111"/>
      <c r="LJJ299" s="178"/>
      <c r="LJK299" s="178"/>
      <c r="LJL299" s="178"/>
      <c r="LJM299" s="178"/>
      <c r="LJN299" s="179"/>
      <c r="LJO299" s="73"/>
      <c r="LJP299" s="73"/>
      <c r="LJQ299" s="180"/>
      <c r="LJR299" s="75"/>
      <c r="LJS299" s="76"/>
      <c r="LJT299" s="180"/>
      <c r="LJU299" s="180"/>
      <c r="LJV299" s="180"/>
      <c r="LJW299" s="75"/>
      <c r="LJX299" s="76"/>
      <c r="LJY299" s="181"/>
      <c r="LJZ299" s="181"/>
      <c r="LKA299" s="182"/>
      <c r="LKB299" s="134"/>
      <c r="LKC299" s="135"/>
      <c r="LKD299" s="111"/>
      <c r="LKE299" s="178"/>
      <c r="LKF299" s="178"/>
      <c r="LKG299" s="178"/>
      <c r="LKH299" s="178"/>
      <c r="LKI299" s="179"/>
      <c r="LKJ299" s="73"/>
      <c r="LKK299" s="73"/>
      <c r="LKL299" s="180"/>
      <c r="LKM299" s="75"/>
      <c r="LKN299" s="76"/>
      <c r="LKO299" s="180"/>
      <c r="LKP299" s="180"/>
      <c r="LKQ299" s="180"/>
      <c r="LKR299" s="75"/>
      <c r="LKS299" s="76"/>
      <c r="LKT299" s="181"/>
      <c r="LKU299" s="181"/>
      <c r="LKV299" s="182"/>
      <c r="LKW299" s="134"/>
      <c r="LKX299" s="135"/>
      <c r="LKY299" s="111"/>
      <c r="LKZ299" s="178"/>
      <c r="LLA299" s="178"/>
      <c r="LLB299" s="178"/>
      <c r="LLC299" s="178"/>
      <c r="LLD299" s="179"/>
      <c r="LLE299" s="73"/>
      <c r="LLF299" s="73"/>
      <c r="LLG299" s="180"/>
      <c r="LLH299" s="75"/>
      <c r="LLI299" s="76"/>
      <c r="LLJ299" s="180"/>
      <c r="LLK299" s="180"/>
      <c r="LLL299" s="180"/>
      <c r="LLM299" s="75"/>
      <c r="LLN299" s="76"/>
      <c r="LLO299" s="181"/>
      <c r="LLP299" s="181"/>
      <c r="LLQ299" s="182"/>
      <c r="LLR299" s="134"/>
      <c r="LLS299" s="135"/>
      <c r="LLT299" s="111"/>
      <c r="LLU299" s="178"/>
      <c r="LLV299" s="178"/>
      <c r="LLW299" s="178"/>
      <c r="LLX299" s="178"/>
      <c r="LLY299" s="179"/>
      <c r="LLZ299" s="73"/>
      <c r="LMA299" s="73"/>
      <c r="LMB299" s="180"/>
      <c r="LMC299" s="75"/>
      <c r="LMD299" s="76"/>
      <c r="LME299" s="180"/>
      <c r="LMF299" s="180"/>
      <c r="LMG299" s="180"/>
      <c r="LMH299" s="75"/>
      <c r="LMI299" s="76"/>
      <c r="LMJ299" s="181"/>
      <c r="LMK299" s="181"/>
      <c r="LML299" s="182"/>
      <c r="LMM299" s="134"/>
      <c r="LMN299" s="135"/>
      <c r="LMO299" s="111"/>
      <c r="LMP299" s="178"/>
      <c r="LMQ299" s="178"/>
      <c r="LMR299" s="178"/>
      <c r="LMS299" s="178"/>
      <c r="LMT299" s="179"/>
      <c r="LMU299" s="73"/>
      <c r="LMV299" s="73"/>
      <c r="LMW299" s="180"/>
      <c r="LMX299" s="75"/>
      <c r="LMY299" s="76"/>
      <c r="LMZ299" s="180"/>
      <c r="LNA299" s="180"/>
      <c r="LNB299" s="180"/>
      <c r="LNC299" s="75"/>
      <c r="LND299" s="76"/>
      <c r="LNE299" s="181"/>
      <c r="LNF299" s="181"/>
      <c r="LNG299" s="182"/>
      <c r="LNH299" s="134"/>
      <c r="LNI299" s="135"/>
      <c r="LNJ299" s="111"/>
      <c r="LNK299" s="178"/>
      <c r="LNL299" s="178"/>
      <c r="LNM299" s="178"/>
      <c r="LNN299" s="178"/>
      <c r="LNO299" s="179"/>
      <c r="LNP299" s="73"/>
      <c r="LNQ299" s="73"/>
      <c r="LNR299" s="180"/>
      <c r="LNS299" s="75"/>
      <c r="LNT299" s="76"/>
      <c r="LNU299" s="180"/>
      <c r="LNV299" s="180"/>
      <c r="LNW299" s="180"/>
      <c r="LNX299" s="75"/>
      <c r="LNY299" s="76"/>
      <c r="LNZ299" s="181"/>
      <c r="LOA299" s="181"/>
      <c r="LOB299" s="182"/>
      <c r="LOC299" s="134"/>
      <c r="LOD299" s="135"/>
      <c r="LOE299" s="111"/>
      <c r="LOF299" s="178"/>
      <c r="LOG299" s="178"/>
      <c r="LOH299" s="178"/>
      <c r="LOI299" s="178"/>
      <c r="LOJ299" s="179"/>
      <c r="LOK299" s="73"/>
      <c r="LOL299" s="73"/>
      <c r="LOM299" s="180"/>
      <c r="LON299" s="75"/>
      <c r="LOO299" s="76"/>
      <c r="LOP299" s="180"/>
      <c r="LOQ299" s="180"/>
      <c r="LOR299" s="180"/>
      <c r="LOS299" s="75"/>
      <c r="LOT299" s="76"/>
      <c r="LOU299" s="181"/>
      <c r="LOV299" s="181"/>
      <c r="LOW299" s="182"/>
      <c r="LOX299" s="134"/>
      <c r="LOY299" s="135"/>
      <c r="LOZ299" s="111"/>
      <c r="LPA299" s="178"/>
      <c r="LPB299" s="178"/>
      <c r="LPC299" s="178"/>
      <c r="LPD299" s="178"/>
      <c r="LPE299" s="179"/>
      <c r="LPF299" s="73"/>
      <c r="LPG299" s="73"/>
      <c r="LPH299" s="180"/>
      <c r="LPI299" s="75"/>
      <c r="LPJ299" s="76"/>
      <c r="LPK299" s="180"/>
      <c r="LPL299" s="180"/>
      <c r="LPM299" s="180"/>
      <c r="LPN299" s="75"/>
      <c r="LPO299" s="76"/>
      <c r="LPP299" s="181"/>
      <c r="LPQ299" s="181"/>
      <c r="LPR299" s="182"/>
      <c r="LPS299" s="134"/>
      <c r="LPT299" s="135"/>
      <c r="LPU299" s="111"/>
      <c r="LPV299" s="178"/>
      <c r="LPW299" s="178"/>
      <c r="LPX299" s="178"/>
      <c r="LPY299" s="178"/>
      <c r="LPZ299" s="179"/>
      <c r="LQA299" s="73"/>
      <c r="LQB299" s="73"/>
      <c r="LQC299" s="180"/>
      <c r="LQD299" s="75"/>
      <c r="LQE299" s="76"/>
      <c r="LQF299" s="180"/>
      <c r="LQG299" s="180"/>
      <c r="LQH299" s="180"/>
      <c r="LQI299" s="75"/>
      <c r="LQJ299" s="76"/>
      <c r="LQK299" s="181"/>
      <c r="LQL299" s="181"/>
      <c r="LQM299" s="182"/>
      <c r="LQN299" s="134"/>
      <c r="LQO299" s="135"/>
      <c r="LQP299" s="111"/>
      <c r="LQQ299" s="178"/>
      <c r="LQR299" s="178"/>
      <c r="LQS299" s="178"/>
      <c r="LQT299" s="178"/>
      <c r="LQU299" s="179"/>
      <c r="LQV299" s="73"/>
      <c r="LQW299" s="73"/>
      <c r="LQX299" s="180"/>
      <c r="LQY299" s="75"/>
      <c r="LQZ299" s="76"/>
      <c r="LRA299" s="180"/>
      <c r="LRB299" s="180"/>
      <c r="LRC299" s="180"/>
      <c r="LRD299" s="75"/>
      <c r="LRE299" s="76"/>
      <c r="LRF299" s="181"/>
      <c r="LRG299" s="181"/>
      <c r="LRH299" s="182"/>
      <c r="LRI299" s="134"/>
      <c r="LRJ299" s="135"/>
      <c r="LRK299" s="111"/>
      <c r="LRL299" s="178"/>
      <c r="LRM299" s="178"/>
      <c r="LRN299" s="178"/>
      <c r="LRO299" s="178"/>
      <c r="LRP299" s="179"/>
      <c r="LRQ299" s="73"/>
      <c r="LRR299" s="73"/>
      <c r="LRS299" s="180"/>
      <c r="LRT299" s="75"/>
      <c r="LRU299" s="76"/>
      <c r="LRV299" s="180"/>
      <c r="LRW299" s="180"/>
      <c r="LRX299" s="180"/>
      <c r="LRY299" s="75"/>
      <c r="LRZ299" s="76"/>
      <c r="LSA299" s="181"/>
      <c r="LSB299" s="181"/>
      <c r="LSC299" s="182"/>
      <c r="LSD299" s="134"/>
      <c r="LSE299" s="135"/>
      <c r="LSF299" s="111"/>
      <c r="LSG299" s="178"/>
      <c r="LSH299" s="178"/>
      <c r="LSI299" s="178"/>
      <c r="LSJ299" s="178"/>
      <c r="LSK299" s="179"/>
      <c r="LSL299" s="73"/>
      <c r="LSM299" s="73"/>
      <c r="LSN299" s="180"/>
      <c r="LSO299" s="75"/>
      <c r="LSP299" s="76"/>
      <c r="LSQ299" s="180"/>
      <c r="LSR299" s="180"/>
      <c r="LSS299" s="180"/>
      <c r="LST299" s="75"/>
      <c r="LSU299" s="76"/>
      <c r="LSV299" s="181"/>
      <c r="LSW299" s="181"/>
      <c r="LSX299" s="182"/>
      <c r="LSY299" s="134"/>
      <c r="LSZ299" s="135"/>
      <c r="LTA299" s="111"/>
      <c r="LTB299" s="178"/>
      <c r="LTC299" s="178"/>
      <c r="LTD299" s="178"/>
      <c r="LTE299" s="178"/>
      <c r="LTF299" s="179"/>
      <c r="LTG299" s="73"/>
      <c r="LTH299" s="73"/>
      <c r="LTI299" s="180"/>
      <c r="LTJ299" s="75"/>
      <c r="LTK299" s="76"/>
      <c r="LTL299" s="180"/>
      <c r="LTM299" s="180"/>
      <c r="LTN299" s="180"/>
      <c r="LTO299" s="75"/>
      <c r="LTP299" s="76"/>
      <c r="LTQ299" s="181"/>
      <c r="LTR299" s="181"/>
      <c r="LTS299" s="182"/>
      <c r="LTT299" s="134"/>
      <c r="LTU299" s="135"/>
      <c r="LTV299" s="111"/>
      <c r="LTW299" s="178"/>
      <c r="LTX299" s="178"/>
      <c r="LTY299" s="178"/>
      <c r="LTZ299" s="178"/>
      <c r="LUA299" s="179"/>
      <c r="LUB299" s="73"/>
      <c r="LUC299" s="73"/>
      <c r="LUD299" s="180"/>
      <c r="LUE299" s="75"/>
      <c r="LUF299" s="76"/>
      <c r="LUG299" s="180"/>
      <c r="LUH299" s="180"/>
      <c r="LUI299" s="180"/>
      <c r="LUJ299" s="75"/>
      <c r="LUK299" s="76"/>
      <c r="LUL299" s="181"/>
      <c r="LUM299" s="181"/>
      <c r="LUN299" s="182"/>
      <c r="LUO299" s="134"/>
      <c r="LUP299" s="135"/>
      <c r="LUQ299" s="111"/>
      <c r="LUR299" s="178"/>
      <c r="LUS299" s="178"/>
      <c r="LUT299" s="178"/>
      <c r="LUU299" s="178"/>
      <c r="LUV299" s="179"/>
      <c r="LUW299" s="73"/>
      <c r="LUX299" s="73"/>
      <c r="LUY299" s="180"/>
      <c r="LUZ299" s="75"/>
      <c r="LVA299" s="76"/>
      <c r="LVB299" s="180"/>
      <c r="LVC299" s="180"/>
      <c r="LVD299" s="180"/>
      <c r="LVE299" s="75"/>
      <c r="LVF299" s="76"/>
      <c r="LVG299" s="181"/>
      <c r="LVH299" s="181"/>
      <c r="LVI299" s="182"/>
      <c r="LVJ299" s="134"/>
      <c r="LVK299" s="135"/>
      <c r="LVL299" s="111"/>
      <c r="LVM299" s="178"/>
      <c r="LVN299" s="178"/>
      <c r="LVO299" s="178"/>
      <c r="LVP299" s="178"/>
      <c r="LVQ299" s="179"/>
      <c r="LVR299" s="73"/>
      <c r="LVS299" s="73"/>
      <c r="LVT299" s="180"/>
      <c r="LVU299" s="75"/>
      <c r="LVV299" s="76"/>
      <c r="LVW299" s="180"/>
      <c r="LVX299" s="180"/>
      <c r="LVY299" s="180"/>
      <c r="LVZ299" s="75"/>
      <c r="LWA299" s="76"/>
      <c r="LWB299" s="181"/>
      <c r="LWC299" s="181"/>
      <c r="LWD299" s="182"/>
      <c r="LWE299" s="134"/>
      <c r="LWF299" s="135"/>
      <c r="LWG299" s="111"/>
      <c r="LWH299" s="178"/>
      <c r="LWI299" s="178"/>
      <c r="LWJ299" s="178"/>
      <c r="LWK299" s="178"/>
      <c r="LWL299" s="179"/>
      <c r="LWM299" s="73"/>
      <c r="LWN299" s="73"/>
      <c r="LWO299" s="180"/>
      <c r="LWP299" s="75"/>
      <c r="LWQ299" s="76"/>
      <c r="LWR299" s="180"/>
      <c r="LWS299" s="180"/>
      <c r="LWT299" s="180"/>
      <c r="LWU299" s="75"/>
      <c r="LWV299" s="76"/>
      <c r="LWW299" s="181"/>
      <c r="LWX299" s="181"/>
      <c r="LWY299" s="182"/>
      <c r="LWZ299" s="134"/>
      <c r="LXA299" s="135"/>
      <c r="LXB299" s="111"/>
      <c r="LXC299" s="178"/>
      <c r="LXD299" s="178"/>
      <c r="LXE299" s="178"/>
      <c r="LXF299" s="178"/>
      <c r="LXG299" s="179"/>
      <c r="LXH299" s="73"/>
      <c r="LXI299" s="73"/>
      <c r="LXJ299" s="180"/>
      <c r="LXK299" s="75"/>
      <c r="LXL299" s="76"/>
      <c r="LXM299" s="180"/>
      <c r="LXN299" s="180"/>
      <c r="LXO299" s="180"/>
      <c r="LXP299" s="75"/>
      <c r="LXQ299" s="76"/>
      <c r="LXR299" s="181"/>
      <c r="LXS299" s="181"/>
      <c r="LXT299" s="182"/>
      <c r="LXU299" s="134"/>
      <c r="LXV299" s="135"/>
      <c r="LXW299" s="111"/>
      <c r="LXX299" s="178"/>
      <c r="LXY299" s="178"/>
      <c r="LXZ299" s="178"/>
      <c r="LYA299" s="178"/>
      <c r="LYB299" s="179"/>
      <c r="LYC299" s="73"/>
      <c r="LYD299" s="73"/>
      <c r="LYE299" s="180"/>
      <c r="LYF299" s="75"/>
      <c r="LYG299" s="76"/>
      <c r="LYH299" s="180"/>
      <c r="LYI299" s="180"/>
      <c r="LYJ299" s="180"/>
      <c r="LYK299" s="75"/>
      <c r="LYL299" s="76"/>
      <c r="LYM299" s="181"/>
      <c r="LYN299" s="181"/>
      <c r="LYO299" s="182"/>
      <c r="LYP299" s="134"/>
      <c r="LYQ299" s="135"/>
      <c r="LYR299" s="111"/>
      <c r="LYS299" s="178"/>
      <c r="LYT299" s="178"/>
      <c r="LYU299" s="178"/>
      <c r="LYV299" s="178"/>
      <c r="LYW299" s="179"/>
      <c r="LYX299" s="73"/>
      <c r="LYY299" s="73"/>
      <c r="LYZ299" s="180"/>
      <c r="LZA299" s="75"/>
      <c r="LZB299" s="76"/>
      <c r="LZC299" s="180"/>
      <c r="LZD299" s="180"/>
      <c r="LZE299" s="180"/>
      <c r="LZF299" s="75"/>
      <c r="LZG299" s="76"/>
      <c r="LZH299" s="181"/>
      <c r="LZI299" s="181"/>
      <c r="LZJ299" s="182"/>
      <c r="LZK299" s="134"/>
      <c r="LZL299" s="135"/>
      <c r="LZM299" s="111"/>
      <c r="LZN299" s="178"/>
      <c r="LZO299" s="178"/>
      <c r="LZP299" s="178"/>
      <c r="LZQ299" s="178"/>
      <c r="LZR299" s="179"/>
      <c r="LZS299" s="73"/>
      <c r="LZT299" s="73"/>
      <c r="LZU299" s="180"/>
      <c r="LZV299" s="75"/>
      <c r="LZW299" s="76"/>
      <c r="LZX299" s="180"/>
      <c r="LZY299" s="180"/>
      <c r="LZZ299" s="180"/>
      <c r="MAA299" s="75"/>
      <c r="MAB299" s="76"/>
      <c r="MAC299" s="181"/>
      <c r="MAD299" s="181"/>
      <c r="MAE299" s="182"/>
      <c r="MAF299" s="134"/>
      <c r="MAG299" s="135"/>
      <c r="MAH299" s="111"/>
      <c r="MAI299" s="178"/>
      <c r="MAJ299" s="178"/>
      <c r="MAK299" s="178"/>
      <c r="MAL299" s="178"/>
      <c r="MAM299" s="179"/>
      <c r="MAN299" s="73"/>
      <c r="MAO299" s="73"/>
      <c r="MAP299" s="180"/>
      <c r="MAQ299" s="75"/>
      <c r="MAR299" s="76"/>
      <c r="MAS299" s="180"/>
      <c r="MAT299" s="180"/>
      <c r="MAU299" s="180"/>
      <c r="MAV299" s="75"/>
      <c r="MAW299" s="76"/>
      <c r="MAX299" s="181"/>
      <c r="MAY299" s="181"/>
      <c r="MAZ299" s="182"/>
      <c r="MBA299" s="134"/>
      <c r="MBB299" s="135"/>
      <c r="MBC299" s="111"/>
      <c r="MBD299" s="178"/>
      <c r="MBE299" s="178"/>
      <c r="MBF299" s="178"/>
      <c r="MBG299" s="178"/>
      <c r="MBH299" s="179"/>
      <c r="MBI299" s="73"/>
      <c r="MBJ299" s="73"/>
      <c r="MBK299" s="180"/>
      <c r="MBL299" s="75"/>
      <c r="MBM299" s="76"/>
      <c r="MBN299" s="180"/>
      <c r="MBO299" s="180"/>
      <c r="MBP299" s="180"/>
      <c r="MBQ299" s="75"/>
      <c r="MBR299" s="76"/>
      <c r="MBS299" s="181"/>
      <c r="MBT299" s="181"/>
      <c r="MBU299" s="182"/>
      <c r="MBV299" s="134"/>
      <c r="MBW299" s="135"/>
      <c r="MBX299" s="111"/>
      <c r="MBY299" s="178"/>
      <c r="MBZ299" s="178"/>
      <c r="MCA299" s="178"/>
      <c r="MCB299" s="178"/>
      <c r="MCC299" s="179"/>
      <c r="MCD299" s="73"/>
      <c r="MCE299" s="73"/>
      <c r="MCF299" s="180"/>
      <c r="MCG299" s="75"/>
      <c r="MCH299" s="76"/>
      <c r="MCI299" s="180"/>
      <c r="MCJ299" s="180"/>
      <c r="MCK299" s="180"/>
      <c r="MCL299" s="75"/>
      <c r="MCM299" s="76"/>
      <c r="MCN299" s="181"/>
      <c r="MCO299" s="181"/>
      <c r="MCP299" s="182"/>
      <c r="MCQ299" s="134"/>
      <c r="MCR299" s="135"/>
      <c r="MCS299" s="111"/>
      <c r="MCT299" s="178"/>
      <c r="MCU299" s="178"/>
      <c r="MCV299" s="178"/>
      <c r="MCW299" s="178"/>
      <c r="MCX299" s="179"/>
      <c r="MCY299" s="73"/>
      <c r="MCZ299" s="73"/>
      <c r="MDA299" s="180"/>
      <c r="MDB299" s="75"/>
      <c r="MDC299" s="76"/>
      <c r="MDD299" s="180"/>
      <c r="MDE299" s="180"/>
      <c r="MDF299" s="180"/>
      <c r="MDG299" s="75"/>
      <c r="MDH299" s="76"/>
      <c r="MDI299" s="181"/>
      <c r="MDJ299" s="181"/>
      <c r="MDK299" s="182"/>
      <c r="MDL299" s="134"/>
      <c r="MDM299" s="135"/>
      <c r="MDN299" s="111"/>
      <c r="MDO299" s="178"/>
      <c r="MDP299" s="178"/>
      <c r="MDQ299" s="178"/>
      <c r="MDR299" s="178"/>
      <c r="MDS299" s="179"/>
      <c r="MDT299" s="73"/>
      <c r="MDU299" s="73"/>
      <c r="MDV299" s="180"/>
      <c r="MDW299" s="75"/>
      <c r="MDX299" s="76"/>
      <c r="MDY299" s="180"/>
      <c r="MDZ299" s="180"/>
      <c r="MEA299" s="180"/>
      <c r="MEB299" s="75"/>
      <c r="MEC299" s="76"/>
      <c r="MED299" s="181"/>
      <c r="MEE299" s="181"/>
      <c r="MEF299" s="182"/>
      <c r="MEG299" s="134"/>
      <c r="MEH299" s="135"/>
      <c r="MEI299" s="111"/>
      <c r="MEJ299" s="178"/>
      <c r="MEK299" s="178"/>
      <c r="MEL299" s="178"/>
      <c r="MEM299" s="178"/>
      <c r="MEN299" s="179"/>
      <c r="MEO299" s="73"/>
      <c r="MEP299" s="73"/>
      <c r="MEQ299" s="180"/>
      <c r="MER299" s="75"/>
      <c r="MES299" s="76"/>
      <c r="MET299" s="180"/>
      <c r="MEU299" s="180"/>
      <c r="MEV299" s="180"/>
      <c r="MEW299" s="75"/>
      <c r="MEX299" s="76"/>
      <c r="MEY299" s="181"/>
      <c r="MEZ299" s="181"/>
      <c r="MFA299" s="182"/>
      <c r="MFB299" s="134"/>
      <c r="MFC299" s="135"/>
      <c r="MFD299" s="111"/>
      <c r="MFE299" s="178"/>
      <c r="MFF299" s="178"/>
      <c r="MFG299" s="178"/>
      <c r="MFH299" s="178"/>
      <c r="MFI299" s="179"/>
      <c r="MFJ299" s="73"/>
      <c r="MFK299" s="73"/>
      <c r="MFL299" s="180"/>
      <c r="MFM299" s="75"/>
      <c r="MFN299" s="76"/>
      <c r="MFO299" s="180"/>
      <c r="MFP299" s="180"/>
      <c r="MFQ299" s="180"/>
      <c r="MFR299" s="75"/>
      <c r="MFS299" s="76"/>
      <c r="MFT299" s="181"/>
      <c r="MFU299" s="181"/>
      <c r="MFV299" s="182"/>
      <c r="MFW299" s="134"/>
      <c r="MFX299" s="135"/>
      <c r="MFY299" s="111"/>
      <c r="MFZ299" s="178"/>
      <c r="MGA299" s="178"/>
      <c r="MGB299" s="178"/>
      <c r="MGC299" s="178"/>
      <c r="MGD299" s="179"/>
      <c r="MGE299" s="73"/>
      <c r="MGF299" s="73"/>
      <c r="MGG299" s="180"/>
      <c r="MGH299" s="75"/>
      <c r="MGI299" s="76"/>
      <c r="MGJ299" s="180"/>
      <c r="MGK299" s="180"/>
      <c r="MGL299" s="180"/>
      <c r="MGM299" s="75"/>
      <c r="MGN299" s="76"/>
      <c r="MGO299" s="181"/>
      <c r="MGP299" s="181"/>
      <c r="MGQ299" s="182"/>
      <c r="MGR299" s="134"/>
      <c r="MGS299" s="135"/>
      <c r="MGT299" s="111"/>
      <c r="MGU299" s="178"/>
      <c r="MGV299" s="178"/>
      <c r="MGW299" s="178"/>
      <c r="MGX299" s="178"/>
      <c r="MGY299" s="179"/>
      <c r="MGZ299" s="73"/>
      <c r="MHA299" s="73"/>
      <c r="MHB299" s="180"/>
      <c r="MHC299" s="75"/>
      <c r="MHD299" s="76"/>
      <c r="MHE299" s="180"/>
      <c r="MHF299" s="180"/>
      <c r="MHG299" s="180"/>
      <c r="MHH299" s="75"/>
      <c r="MHI299" s="76"/>
      <c r="MHJ299" s="181"/>
      <c r="MHK299" s="181"/>
      <c r="MHL299" s="182"/>
      <c r="MHM299" s="134"/>
      <c r="MHN299" s="135"/>
      <c r="MHO299" s="111"/>
      <c r="MHP299" s="178"/>
      <c r="MHQ299" s="178"/>
      <c r="MHR299" s="178"/>
      <c r="MHS299" s="178"/>
      <c r="MHT299" s="179"/>
      <c r="MHU299" s="73"/>
      <c r="MHV299" s="73"/>
      <c r="MHW299" s="180"/>
      <c r="MHX299" s="75"/>
      <c r="MHY299" s="76"/>
      <c r="MHZ299" s="180"/>
      <c r="MIA299" s="180"/>
      <c r="MIB299" s="180"/>
      <c r="MIC299" s="75"/>
      <c r="MID299" s="76"/>
      <c r="MIE299" s="181"/>
      <c r="MIF299" s="181"/>
      <c r="MIG299" s="182"/>
      <c r="MIH299" s="134"/>
      <c r="MII299" s="135"/>
      <c r="MIJ299" s="111"/>
      <c r="MIK299" s="178"/>
      <c r="MIL299" s="178"/>
      <c r="MIM299" s="178"/>
      <c r="MIN299" s="178"/>
      <c r="MIO299" s="179"/>
      <c r="MIP299" s="73"/>
      <c r="MIQ299" s="73"/>
      <c r="MIR299" s="180"/>
      <c r="MIS299" s="75"/>
      <c r="MIT299" s="76"/>
      <c r="MIU299" s="180"/>
      <c r="MIV299" s="180"/>
      <c r="MIW299" s="180"/>
      <c r="MIX299" s="75"/>
      <c r="MIY299" s="76"/>
      <c r="MIZ299" s="181"/>
      <c r="MJA299" s="181"/>
      <c r="MJB299" s="182"/>
      <c r="MJC299" s="134"/>
      <c r="MJD299" s="135"/>
      <c r="MJE299" s="111"/>
      <c r="MJF299" s="178"/>
      <c r="MJG299" s="178"/>
      <c r="MJH299" s="178"/>
      <c r="MJI299" s="178"/>
      <c r="MJJ299" s="179"/>
      <c r="MJK299" s="73"/>
      <c r="MJL299" s="73"/>
      <c r="MJM299" s="180"/>
      <c r="MJN299" s="75"/>
      <c r="MJO299" s="76"/>
      <c r="MJP299" s="180"/>
      <c r="MJQ299" s="180"/>
      <c r="MJR299" s="180"/>
      <c r="MJS299" s="75"/>
      <c r="MJT299" s="76"/>
      <c r="MJU299" s="181"/>
      <c r="MJV299" s="181"/>
      <c r="MJW299" s="182"/>
      <c r="MJX299" s="134"/>
      <c r="MJY299" s="135"/>
      <c r="MJZ299" s="111"/>
      <c r="MKA299" s="178"/>
      <c r="MKB299" s="178"/>
      <c r="MKC299" s="178"/>
      <c r="MKD299" s="178"/>
      <c r="MKE299" s="179"/>
      <c r="MKF299" s="73"/>
      <c r="MKG299" s="73"/>
      <c r="MKH299" s="180"/>
      <c r="MKI299" s="75"/>
      <c r="MKJ299" s="76"/>
      <c r="MKK299" s="180"/>
      <c r="MKL299" s="180"/>
      <c r="MKM299" s="180"/>
      <c r="MKN299" s="75"/>
      <c r="MKO299" s="76"/>
      <c r="MKP299" s="181"/>
      <c r="MKQ299" s="181"/>
      <c r="MKR299" s="182"/>
      <c r="MKS299" s="134"/>
      <c r="MKT299" s="135"/>
      <c r="MKU299" s="111"/>
      <c r="MKV299" s="178"/>
      <c r="MKW299" s="178"/>
      <c r="MKX299" s="178"/>
      <c r="MKY299" s="178"/>
      <c r="MKZ299" s="179"/>
      <c r="MLA299" s="73"/>
      <c r="MLB299" s="73"/>
      <c r="MLC299" s="180"/>
      <c r="MLD299" s="75"/>
      <c r="MLE299" s="76"/>
      <c r="MLF299" s="180"/>
      <c r="MLG299" s="180"/>
      <c r="MLH299" s="180"/>
      <c r="MLI299" s="75"/>
      <c r="MLJ299" s="76"/>
      <c r="MLK299" s="181"/>
      <c r="MLL299" s="181"/>
      <c r="MLM299" s="182"/>
      <c r="MLN299" s="134"/>
      <c r="MLO299" s="135"/>
      <c r="MLP299" s="111"/>
      <c r="MLQ299" s="178"/>
      <c r="MLR299" s="178"/>
      <c r="MLS299" s="178"/>
      <c r="MLT299" s="178"/>
      <c r="MLU299" s="179"/>
      <c r="MLV299" s="73"/>
      <c r="MLW299" s="73"/>
      <c r="MLX299" s="180"/>
      <c r="MLY299" s="75"/>
      <c r="MLZ299" s="76"/>
      <c r="MMA299" s="180"/>
      <c r="MMB299" s="180"/>
      <c r="MMC299" s="180"/>
      <c r="MMD299" s="75"/>
      <c r="MME299" s="76"/>
      <c r="MMF299" s="181"/>
      <c r="MMG299" s="181"/>
      <c r="MMH299" s="182"/>
      <c r="MMI299" s="134"/>
      <c r="MMJ299" s="135"/>
      <c r="MMK299" s="111"/>
      <c r="MML299" s="178"/>
      <c r="MMM299" s="178"/>
      <c r="MMN299" s="178"/>
      <c r="MMO299" s="178"/>
      <c r="MMP299" s="179"/>
      <c r="MMQ299" s="73"/>
      <c r="MMR299" s="73"/>
      <c r="MMS299" s="180"/>
      <c r="MMT299" s="75"/>
      <c r="MMU299" s="76"/>
      <c r="MMV299" s="180"/>
      <c r="MMW299" s="180"/>
      <c r="MMX299" s="180"/>
      <c r="MMY299" s="75"/>
      <c r="MMZ299" s="76"/>
      <c r="MNA299" s="181"/>
      <c r="MNB299" s="181"/>
      <c r="MNC299" s="182"/>
      <c r="MND299" s="134"/>
      <c r="MNE299" s="135"/>
      <c r="MNF299" s="111"/>
      <c r="MNG299" s="178"/>
      <c r="MNH299" s="178"/>
      <c r="MNI299" s="178"/>
      <c r="MNJ299" s="178"/>
      <c r="MNK299" s="179"/>
      <c r="MNL299" s="73"/>
      <c r="MNM299" s="73"/>
      <c r="MNN299" s="180"/>
      <c r="MNO299" s="75"/>
      <c r="MNP299" s="76"/>
      <c r="MNQ299" s="180"/>
      <c r="MNR299" s="180"/>
      <c r="MNS299" s="180"/>
      <c r="MNT299" s="75"/>
      <c r="MNU299" s="76"/>
      <c r="MNV299" s="181"/>
      <c r="MNW299" s="181"/>
      <c r="MNX299" s="182"/>
      <c r="MNY299" s="134"/>
      <c r="MNZ299" s="135"/>
      <c r="MOA299" s="111"/>
      <c r="MOB299" s="178"/>
      <c r="MOC299" s="178"/>
      <c r="MOD299" s="178"/>
      <c r="MOE299" s="178"/>
      <c r="MOF299" s="179"/>
      <c r="MOG299" s="73"/>
      <c r="MOH299" s="73"/>
      <c r="MOI299" s="180"/>
      <c r="MOJ299" s="75"/>
      <c r="MOK299" s="76"/>
      <c r="MOL299" s="180"/>
      <c r="MOM299" s="180"/>
      <c r="MON299" s="180"/>
      <c r="MOO299" s="75"/>
      <c r="MOP299" s="76"/>
      <c r="MOQ299" s="181"/>
      <c r="MOR299" s="181"/>
      <c r="MOS299" s="182"/>
      <c r="MOT299" s="134"/>
      <c r="MOU299" s="135"/>
      <c r="MOV299" s="111"/>
      <c r="MOW299" s="178"/>
      <c r="MOX299" s="178"/>
      <c r="MOY299" s="178"/>
      <c r="MOZ299" s="178"/>
      <c r="MPA299" s="179"/>
      <c r="MPB299" s="73"/>
      <c r="MPC299" s="73"/>
      <c r="MPD299" s="180"/>
      <c r="MPE299" s="75"/>
      <c r="MPF299" s="76"/>
      <c r="MPG299" s="180"/>
      <c r="MPH299" s="180"/>
      <c r="MPI299" s="180"/>
      <c r="MPJ299" s="75"/>
      <c r="MPK299" s="76"/>
      <c r="MPL299" s="181"/>
      <c r="MPM299" s="181"/>
      <c r="MPN299" s="182"/>
      <c r="MPO299" s="134"/>
      <c r="MPP299" s="135"/>
      <c r="MPQ299" s="111"/>
      <c r="MPR299" s="178"/>
      <c r="MPS299" s="178"/>
      <c r="MPT299" s="178"/>
      <c r="MPU299" s="178"/>
      <c r="MPV299" s="179"/>
      <c r="MPW299" s="73"/>
      <c r="MPX299" s="73"/>
      <c r="MPY299" s="180"/>
      <c r="MPZ299" s="75"/>
      <c r="MQA299" s="76"/>
      <c r="MQB299" s="180"/>
      <c r="MQC299" s="180"/>
      <c r="MQD299" s="180"/>
      <c r="MQE299" s="75"/>
      <c r="MQF299" s="76"/>
      <c r="MQG299" s="181"/>
      <c r="MQH299" s="181"/>
      <c r="MQI299" s="182"/>
      <c r="MQJ299" s="134"/>
      <c r="MQK299" s="135"/>
      <c r="MQL299" s="111"/>
      <c r="MQM299" s="178"/>
      <c r="MQN299" s="178"/>
      <c r="MQO299" s="178"/>
      <c r="MQP299" s="178"/>
      <c r="MQQ299" s="179"/>
      <c r="MQR299" s="73"/>
      <c r="MQS299" s="73"/>
      <c r="MQT299" s="180"/>
      <c r="MQU299" s="75"/>
      <c r="MQV299" s="76"/>
      <c r="MQW299" s="180"/>
      <c r="MQX299" s="180"/>
      <c r="MQY299" s="180"/>
      <c r="MQZ299" s="75"/>
      <c r="MRA299" s="76"/>
      <c r="MRB299" s="181"/>
      <c r="MRC299" s="181"/>
      <c r="MRD299" s="182"/>
      <c r="MRE299" s="134"/>
      <c r="MRF299" s="135"/>
      <c r="MRG299" s="111"/>
      <c r="MRH299" s="178"/>
      <c r="MRI299" s="178"/>
      <c r="MRJ299" s="178"/>
      <c r="MRK299" s="178"/>
      <c r="MRL299" s="179"/>
      <c r="MRM299" s="73"/>
      <c r="MRN299" s="73"/>
      <c r="MRO299" s="180"/>
      <c r="MRP299" s="75"/>
      <c r="MRQ299" s="76"/>
      <c r="MRR299" s="180"/>
      <c r="MRS299" s="180"/>
      <c r="MRT299" s="180"/>
      <c r="MRU299" s="75"/>
      <c r="MRV299" s="76"/>
      <c r="MRW299" s="181"/>
      <c r="MRX299" s="181"/>
      <c r="MRY299" s="182"/>
      <c r="MRZ299" s="134"/>
      <c r="MSA299" s="135"/>
      <c r="MSB299" s="111"/>
      <c r="MSC299" s="178"/>
      <c r="MSD299" s="178"/>
      <c r="MSE299" s="178"/>
      <c r="MSF299" s="178"/>
      <c r="MSG299" s="179"/>
      <c r="MSH299" s="73"/>
      <c r="MSI299" s="73"/>
      <c r="MSJ299" s="180"/>
      <c r="MSK299" s="75"/>
      <c r="MSL299" s="76"/>
      <c r="MSM299" s="180"/>
      <c r="MSN299" s="180"/>
      <c r="MSO299" s="180"/>
      <c r="MSP299" s="75"/>
      <c r="MSQ299" s="76"/>
      <c r="MSR299" s="181"/>
      <c r="MSS299" s="181"/>
      <c r="MST299" s="182"/>
      <c r="MSU299" s="134"/>
      <c r="MSV299" s="135"/>
      <c r="MSW299" s="111"/>
      <c r="MSX299" s="178"/>
      <c r="MSY299" s="178"/>
      <c r="MSZ299" s="178"/>
      <c r="MTA299" s="178"/>
      <c r="MTB299" s="179"/>
      <c r="MTC299" s="73"/>
      <c r="MTD299" s="73"/>
      <c r="MTE299" s="180"/>
      <c r="MTF299" s="75"/>
      <c r="MTG299" s="76"/>
      <c r="MTH299" s="180"/>
      <c r="MTI299" s="180"/>
      <c r="MTJ299" s="180"/>
      <c r="MTK299" s="75"/>
      <c r="MTL299" s="76"/>
      <c r="MTM299" s="181"/>
      <c r="MTN299" s="181"/>
      <c r="MTO299" s="182"/>
      <c r="MTP299" s="134"/>
      <c r="MTQ299" s="135"/>
      <c r="MTR299" s="111"/>
      <c r="MTS299" s="178"/>
      <c r="MTT299" s="178"/>
      <c r="MTU299" s="178"/>
      <c r="MTV299" s="178"/>
      <c r="MTW299" s="179"/>
      <c r="MTX299" s="73"/>
      <c r="MTY299" s="73"/>
      <c r="MTZ299" s="180"/>
      <c r="MUA299" s="75"/>
      <c r="MUB299" s="76"/>
      <c r="MUC299" s="180"/>
      <c r="MUD299" s="180"/>
      <c r="MUE299" s="180"/>
      <c r="MUF299" s="75"/>
      <c r="MUG299" s="76"/>
      <c r="MUH299" s="181"/>
      <c r="MUI299" s="181"/>
      <c r="MUJ299" s="182"/>
      <c r="MUK299" s="134"/>
      <c r="MUL299" s="135"/>
      <c r="MUM299" s="111"/>
      <c r="MUN299" s="178"/>
      <c r="MUO299" s="178"/>
      <c r="MUP299" s="178"/>
      <c r="MUQ299" s="178"/>
      <c r="MUR299" s="179"/>
      <c r="MUS299" s="73"/>
      <c r="MUT299" s="73"/>
      <c r="MUU299" s="180"/>
      <c r="MUV299" s="75"/>
      <c r="MUW299" s="76"/>
      <c r="MUX299" s="180"/>
      <c r="MUY299" s="180"/>
      <c r="MUZ299" s="180"/>
      <c r="MVA299" s="75"/>
      <c r="MVB299" s="76"/>
      <c r="MVC299" s="181"/>
      <c r="MVD299" s="181"/>
      <c r="MVE299" s="182"/>
      <c r="MVF299" s="134"/>
      <c r="MVG299" s="135"/>
      <c r="MVH299" s="111"/>
      <c r="MVI299" s="178"/>
      <c r="MVJ299" s="178"/>
      <c r="MVK299" s="178"/>
      <c r="MVL299" s="178"/>
      <c r="MVM299" s="179"/>
      <c r="MVN299" s="73"/>
      <c r="MVO299" s="73"/>
      <c r="MVP299" s="180"/>
      <c r="MVQ299" s="75"/>
      <c r="MVR299" s="76"/>
      <c r="MVS299" s="180"/>
      <c r="MVT299" s="180"/>
      <c r="MVU299" s="180"/>
      <c r="MVV299" s="75"/>
      <c r="MVW299" s="76"/>
      <c r="MVX299" s="181"/>
      <c r="MVY299" s="181"/>
      <c r="MVZ299" s="182"/>
      <c r="MWA299" s="134"/>
      <c r="MWB299" s="135"/>
      <c r="MWC299" s="111"/>
      <c r="MWD299" s="178"/>
      <c r="MWE299" s="178"/>
      <c r="MWF299" s="178"/>
      <c r="MWG299" s="178"/>
      <c r="MWH299" s="179"/>
      <c r="MWI299" s="73"/>
      <c r="MWJ299" s="73"/>
      <c r="MWK299" s="180"/>
      <c r="MWL299" s="75"/>
      <c r="MWM299" s="76"/>
      <c r="MWN299" s="180"/>
      <c r="MWO299" s="180"/>
      <c r="MWP299" s="180"/>
      <c r="MWQ299" s="75"/>
      <c r="MWR299" s="76"/>
      <c r="MWS299" s="181"/>
      <c r="MWT299" s="181"/>
      <c r="MWU299" s="182"/>
      <c r="MWV299" s="134"/>
      <c r="MWW299" s="135"/>
      <c r="MWX299" s="111"/>
      <c r="MWY299" s="178"/>
      <c r="MWZ299" s="178"/>
      <c r="MXA299" s="178"/>
      <c r="MXB299" s="178"/>
      <c r="MXC299" s="179"/>
      <c r="MXD299" s="73"/>
      <c r="MXE299" s="73"/>
      <c r="MXF299" s="180"/>
      <c r="MXG299" s="75"/>
      <c r="MXH299" s="76"/>
      <c r="MXI299" s="180"/>
      <c r="MXJ299" s="180"/>
      <c r="MXK299" s="180"/>
      <c r="MXL299" s="75"/>
      <c r="MXM299" s="76"/>
      <c r="MXN299" s="181"/>
      <c r="MXO299" s="181"/>
      <c r="MXP299" s="182"/>
      <c r="MXQ299" s="134"/>
      <c r="MXR299" s="135"/>
      <c r="MXS299" s="111"/>
      <c r="MXT299" s="178"/>
      <c r="MXU299" s="178"/>
      <c r="MXV299" s="178"/>
      <c r="MXW299" s="178"/>
      <c r="MXX299" s="179"/>
      <c r="MXY299" s="73"/>
      <c r="MXZ299" s="73"/>
      <c r="MYA299" s="180"/>
      <c r="MYB299" s="75"/>
      <c r="MYC299" s="76"/>
      <c r="MYD299" s="180"/>
      <c r="MYE299" s="180"/>
      <c r="MYF299" s="180"/>
      <c r="MYG299" s="75"/>
      <c r="MYH299" s="76"/>
      <c r="MYI299" s="181"/>
      <c r="MYJ299" s="181"/>
      <c r="MYK299" s="182"/>
      <c r="MYL299" s="134"/>
      <c r="MYM299" s="135"/>
      <c r="MYN299" s="111"/>
      <c r="MYO299" s="178"/>
      <c r="MYP299" s="178"/>
      <c r="MYQ299" s="178"/>
      <c r="MYR299" s="178"/>
      <c r="MYS299" s="179"/>
      <c r="MYT299" s="73"/>
      <c r="MYU299" s="73"/>
      <c r="MYV299" s="180"/>
      <c r="MYW299" s="75"/>
      <c r="MYX299" s="76"/>
      <c r="MYY299" s="180"/>
      <c r="MYZ299" s="180"/>
      <c r="MZA299" s="180"/>
      <c r="MZB299" s="75"/>
      <c r="MZC299" s="76"/>
      <c r="MZD299" s="181"/>
      <c r="MZE299" s="181"/>
      <c r="MZF299" s="182"/>
      <c r="MZG299" s="134"/>
      <c r="MZH299" s="135"/>
      <c r="MZI299" s="111"/>
      <c r="MZJ299" s="178"/>
      <c r="MZK299" s="178"/>
      <c r="MZL299" s="178"/>
      <c r="MZM299" s="178"/>
      <c r="MZN299" s="179"/>
      <c r="MZO299" s="73"/>
      <c r="MZP299" s="73"/>
      <c r="MZQ299" s="180"/>
      <c r="MZR299" s="75"/>
      <c r="MZS299" s="76"/>
      <c r="MZT299" s="180"/>
      <c r="MZU299" s="180"/>
      <c r="MZV299" s="180"/>
      <c r="MZW299" s="75"/>
      <c r="MZX299" s="76"/>
      <c r="MZY299" s="181"/>
      <c r="MZZ299" s="181"/>
      <c r="NAA299" s="182"/>
      <c r="NAB299" s="134"/>
      <c r="NAC299" s="135"/>
      <c r="NAD299" s="111"/>
      <c r="NAE299" s="178"/>
      <c r="NAF299" s="178"/>
      <c r="NAG299" s="178"/>
      <c r="NAH299" s="178"/>
      <c r="NAI299" s="179"/>
      <c r="NAJ299" s="73"/>
      <c r="NAK299" s="73"/>
      <c r="NAL299" s="180"/>
      <c r="NAM299" s="75"/>
      <c r="NAN299" s="76"/>
      <c r="NAO299" s="180"/>
      <c r="NAP299" s="180"/>
      <c r="NAQ299" s="180"/>
      <c r="NAR299" s="75"/>
      <c r="NAS299" s="76"/>
      <c r="NAT299" s="181"/>
      <c r="NAU299" s="181"/>
      <c r="NAV299" s="182"/>
      <c r="NAW299" s="134"/>
      <c r="NAX299" s="135"/>
      <c r="NAY299" s="111"/>
      <c r="NAZ299" s="178"/>
      <c r="NBA299" s="178"/>
      <c r="NBB299" s="178"/>
      <c r="NBC299" s="178"/>
      <c r="NBD299" s="179"/>
      <c r="NBE299" s="73"/>
      <c r="NBF299" s="73"/>
      <c r="NBG299" s="180"/>
      <c r="NBH299" s="75"/>
      <c r="NBI299" s="76"/>
      <c r="NBJ299" s="180"/>
      <c r="NBK299" s="180"/>
      <c r="NBL299" s="180"/>
      <c r="NBM299" s="75"/>
      <c r="NBN299" s="76"/>
      <c r="NBO299" s="181"/>
      <c r="NBP299" s="181"/>
      <c r="NBQ299" s="182"/>
      <c r="NBR299" s="134"/>
      <c r="NBS299" s="135"/>
      <c r="NBT299" s="111"/>
      <c r="NBU299" s="178"/>
      <c r="NBV299" s="178"/>
      <c r="NBW299" s="178"/>
      <c r="NBX299" s="178"/>
      <c r="NBY299" s="179"/>
      <c r="NBZ299" s="73"/>
      <c r="NCA299" s="73"/>
      <c r="NCB299" s="180"/>
      <c r="NCC299" s="75"/>
      <c r="NCD299" s="76"/>
      <c r="NCE299" s="180"/>
      <c r="NCF299" s="180"/>
      <c r="NCG299" s="180"/>
      <c r="NCH299" s="75"/>
      <c r="NCI299" s="76"/>
      <c r="NCJ299" s="181"/>
      <c r="NCK299" s="181"/>
      <c r="NCL299" s="182"/>
      <c r="NCM299" s="134"/>
      <c r="NCN299" s="135"/>
      <c r="NCO299" s="111"/>
      <c r="NCP299" s="178"/>
      <c r="NCQ299" s="178"/>
      <c r="NCR299" s="178"/>
      <c r="NCS299" s="178"/>
      <c r="NCT299" s="179"/>
      <c r="NCU299" s="73"/>
      <c r="NCV299" s="73"/>
      <c r="NCW299" s="180"/>
      <c r="NCX299" s="75"/>
      <c r="NCY299" s="76"/>
      <c r="NCZ299" s="180"/>
      <c r="NDA299" s="180"/>
      <c r="NDB299" s="180"/>
      <c r="NDC299" s="75"/>
      <c r="NDD299" s="76"/>
      <c r="NDE299" s="181"/>
      <c r="NDF299" s="181"/>
      <c r="NDG299" s="182"/>
      <c r="NDH299" s="134"/>
      <c r="NDI299" s="135"/>
      <c r="NDJ299" s="111"/>
      <c r="NDK299" s="178"/>
      <c r="NDL299" s="178"/>
      <c r="NDM299" s="178"/>
      <c r="NDN299" s="178"/>
      <c r="NDO299" s="179"/>
      <c r="NDP299" s="73"/>
      <c r="NDQ299" s="73"/>
      <c r="NDR299" s="180"/>
      <c r="NDS299" s="75"/>
      <c r="NDT299" s="76"/>
      <c r="NDU299" s="180"/>
      <c r="NDV299" s="180"/>
      <c r="NDW299" s="180"/>
      <c r="NDX299" s="75"/>
      <c r="NDY299" s="76"/>
      <c r="NDZ299" s="181"/>
      <c r="NEA299" s="181"/>
      <c r="NEB299" s="182"/>
      <c r="NEC299" s="134"/>
      <c r="NED299" s="135"/>
      <c r="NEE299" s="111"/>
      <c r="NEF299" s="178"/>
      <c r="NEG299" s="178"/>
      <c r="NEH299" s="178"/>
      <c r="NEI299" s="178"/>
      <c r="NEJ299" s="179"/>
      <c r="NEK299" s="73"/>
      <c r="NEL299" s="73"/>
      <c r="NEM299" s="180"/>
      <c r="NEN299" s="75"/>
      <c r="NEO299" s="76"/>
      <c r="NEP299" s="180"/>
      <c r="NEQ299" s="180"/>
      <c r="NER299" s="180"/>
      <c r="NES299" s="75"/>
      <c r="NET299" s="76"/>
      <c r="NEU299" s="181"/>
      <c r="NEV299" s="181"/>
      <c r="NEW299" s="182"/>
      <c r="NEX299" s="134"/>
      <c r="NEY299" s="135"/>
      <c r="NEZ299" s="111"/>
      <c r="NFA299" s="178"/>
      <c r="NFB299" s="178"/>
      <c r="NFC299" s="178"/>
      <c r="NFD299" s="178"/>
      <c r="NFE299" s="179"/>
      <c r="NFF299" s="73"/>
      <c r="NFG299" s="73"/>
      <c r="NFH299" s="180"/>
      <c r="NFI299" s="75"/>
      <c r="NFJ299" s="76"/>
      <c r="NFK299" s="180"/>
      <c r="NFL299" s="180"/>
      <c r="NFM299" s="180"/>
      <c r="NFN299" s="75"/>
      <c r="NFO299" s="76"/>
      <c r="NFP299" s="181"/>
      <c r="NFQ299" s="181"/>
      <c r="NFR299" s="182"/>
      <c r="NFS299" s="134"/>
      <c r="NFT299" s="135"/>
      <c r="NFU299" s="111"/>
      <c r="NFV299" s="178"/>
      <c r="NFW299" s="178"/>
      <c r="NFX299" s="178"/>
      <c r="NFY299" s="178"/>
      <c r="NFZ299" s="179"/>
      <c r="NGA299" s="73"/>
      <c r="NGB299" s="73"/>
      <c r="NGC299" s="180"/>
      <c r="NGD299" s="75"/>
      <c r="NGE299" s="76"/>
      <c r="NGF299" s="180"/>
      <c r="NGG299" s="180"/>
      <c r="NGH299" s="180"/>
      <c r="NGI299" s="75"/>
      <c r="NGJ299" s="76"/>
      <c r="NGK299" s="181"/>
      <c r="NGL299" s="181"/>
      <c r="NGM299" s="182"/>
      <c r="NGN299" s="134"/>
      <c r="NGO299" s="135"/>
      <c r="NGP299" s="111"/>
      <c r="NGQ299" s="178"/>
      <c r="NGR299" s="178"/>
      <c r="NGS299" s="178"/>
      <c r="NGT299" s="178"/>
      <c r="NGU299" s="179"/>
      <c r="NGV299" s="73"/>
      <c r="NGW299" s="73"/>
      <c r="NGX299" s="180"/>
      <c r="NGY299" s="75"/>
      <c r="NGZ299" s="76"/>
      <c r="NHA299" s="180"/>
      <c r="NHB299" s="180"/>
      <c r="NHC299" s="180"/>
      <c r="NHD299" s="75"/>
      <c r="NHE299" s="76"/>
      <c r="NHF299" s="181"/>
      <c r="NHG299" s="181"/>
      <c r="NHH299" s="182"/>
      <c r="NHI299" s="134"/>
      <c r="NHJ299" s="135"/>
      <c r="NHK299" s="111"/>
      <c r="NHL299" s="178"/>
      <c r="NHM299" s="178"/>
      <c r="NHN299" s="178"/>
      <c r="NHO299" s="178"/>
      <c r="NHP299" s="179"/>
      <c r="NHQ299" s="73"/>
      <c r="NHR299" s="73"/>
      <c r="NHS299" s="180"/>
      <c r="NHT299" s="75"/>
      <c r="NHU299" s="76"/>
      <c r="NHV299" s="180"/>
      <c r="NHW299" s="180"/>
      <c r="NHX299" s="180"/>
      <c r="NHY299" s="75"/>
      <c r="NHZ299" s="76"/>
      <c r="NIA299" s="181"/>
      <c r="NIB299" s="181"/>
      <c r="NIC299" s="182"/>
      <c r="NID299" s="134"/>
      <c r="NIE299" s="135"/>
      <c r="NIF299" s="111"/>
      <c r="NIG299" s="178"/>
      <c r="NIH299" s="178"/>
      <c r="NII299" s="178"/>
      <c r="NIJ299" s="178"/>
      <c r="NIK299" s="179"/>
      <c r="NIL299" s="73"/>
      <c r="NIM299" s="73"/>
      <c r="NIN299" s="180"/>
      <c r="NIO299" s="75"/>
      <c r="NIP299" s="76"/>
      <c r="NIQ299" s="180"/>
      <c r="NIR299" s="180"/>
      <c r="NIS299" s="180"/>
      <c r="NIT299" s="75"/>
      <c r="NIU299" s="76"/>
      <c r="NIV299" s="181"/>
      <c r="NIW299" s="181"/>
      <c r="NIX299" s="182"/>
      <c r="NIY299" s="134"/>
      <c r="NIZ299" s="135"/>
      <c r="NJA299" s="111"/>
      <c r="NJB299" s="178"/>
      <c r="NJC299" s="178"/>
      <c r="NJD299" s="178"/>
      <c r="NJE299" s="178"/>
      <c r="NJF299" s="179"/>
      <c r="NJG299" s="73"/>
      <c r="NJH299" s="73"/>
      <c r="NJI299" s="180"/>
      <c r="NJJ299" s="75"/>
      <c r="NJK299" s="76"/>
      <c r="NJL299" s="180"/>
      <c r="NJM299" s="180"/>
      <c r="NJN299" s="180"/>
      <c r="NJO299" s="75"/>
      <c r="NJP299" s="76"/>
      <c r="NJQ299" s="181"/>
      <c r="NJR299" s="181"/>
      <c r="NJS299" s="182"/>
      <c r="NJT299" s="134"/>
      <c r="NJU299" s="135"/>
      <c r="NJV299" s="111"/>
      <c r="NJW299" s="178"/>
      <c r="NJX299" s="178"/>
      <c r="NJY299" s="178"/>
      <c r="NJZ299" s="178"/>
      <c r="NKA299" s="179"/>
      <c r="NKB299" s="73"/>
      <c r="NKC299" s="73"/>
      <c r="NKD299" s="180"/>
      <c r="NKE299" s="75"/>
      <c r="NKF299" s="76"/>
      <c r="NKG299" s="180"/>
      <c r="NKH299" s="180"/>
      <c r="NKI299" s="180"/>
      <c r="NKJ299" s="75"/>
      <c r="NKK299" s="76"/>
      <c r="NKL299" s="181"/>
      <c r="NKM299" s="181"/>
      <c r="NKN299" s="182"/>
      <c r="NKO299" s="134"/>
      <c r="NKP299" s="135"/>
      <c r="NKQ299" s="111"/>
      <c r="NKR299" s="178"/>
      <c r="NKS299" s="178"/>
      <c r="NKT299" s="178"/>
      <c r="NKU299" s="178"/>
      <c r="NKV299" s="179"/>
      <c r="NKW299" s="73"/>
      <c r="NKX299" s="73"/>
      <c r="NKY299" s="180"/>
      <c r="NKZ299" s="75"/>
      <c r="NLA299" s="76"/>
      <c r="NLB299" s="180"/>
      <c r="NLC299" s="180"/>
      <c r="NLD299" s="180"/>
      <c r="NLE299" s="75"/>
      <c r="NLF299" s="76"/>
      <c r="NLG299" s="181"/>
      <c r="NLH299" s="181"/>
      <c r="NLI299" s="182"/>
      <c r="NLJ299" s="134"/>
      <c r="NLK299" s="135"/>
      <c r="NLL299" s="111"/>
      <c r="NLM299" s="178"/>
      <c r="NLN299" s="178"/>
      <c r="NLO299" s="178"/>
      <c r="NLP299" s="178"/>
      <c r="NLQ299" s="179"/>
      <c r="NLR299" s="73"/>
      <c r="NLS299" s="73"/>
      <c r="NLT299" s="180"/>
      <c r="NLU299" s="75"/>
      <c r="NLV299" s="76"/>
      <c r="NLW299" s="180"/>
      <c r="NLX299" s="180"/>
      <c r="NLY299" s="180"/>
      <c r="NLZ299" s="75"/>
      <c r="NMA299" s="76"/>
      <c r="NMB299" s="181"/>
      <c r="NMC299" s="181"/>
      <c r="NMD299" s="182"/>
      <c r="NME299" s="134"/>
      <c r="NMF299" s="135"/>
      <c r="NMG299" s="111"/>
      <c r="NMH299" s="178"/>
      <c r="NMI299" s="178"/>
      <c r="NMJ299" s="178"/>
      <c r="NMK299" s="178"/>
      <c r="NML299" s="179"/>
      <c r="NMM299" s="73"/>
      <c r="NMN299" s="73"/>
      <c r="NMO299" s="180"/>
      <c r="NMP299" s="75"/>
      <c r="NMQ299" s="76"/>
      <c r="NMR299" s="180"/>
      <c r="NMS299" s="180"/>
      <c r="NMT299" s="180"/>
      <c r="NMU299" s="75"/>
      <c r="NMV299" s="76"/>
      <c r="NMW299" s="181"/>
      <c r="NMX299" s="181"/>
      <c r="NMY299" s="182"/>
      <c r="NMZ299" s="134"/>
      <c r="NNA299" s="135"/>
      <c r="NNB299" s="111"/>
      <c r="NNC299" s="178"/>
      <c r="NND299" s="178"/>
      <c r="NNE299" s="178"/>
      <c r="NNF299" s="178"/>
      <c r="NNG299" s="179"/>
      <c r="NNH299" s="73"/>
      <c r="NNI299" s="73"/>
      <c r="NNJ299" s="180"/>
      <c r="NNK299" s="75"/>
      <c r="NNL299" s="76"/>
      <c r="NNM299" s="180"/>
      <c r="NNN299" s="180"/>
      <c r="NNO299" s="180"/>
      <c r="NNP299" s="75"/>
      <c r="NNQ299" s="76"/>
      <c r="NNR299" s="181"/>
      <c r="NNS299" s="181"/>
      <c r="NNT299" s="182"/>
      <c r="NNU299" s="134"/>
      <c r="NNV299" s="135"/>
      <c r="NNW299" s="111"/>
      <c r="NNX299" s="178"/>
      <c r="NNY299" s="178"/>
      <c r="NNZ299" s="178"/>
      <c r="NOA299" s="178"/>
      <c r="NOB299" s="179"/>
      <c r="NOC299" s="73"/>
      <c r="NOD299" s="73"/>
      <c r="NOE299" s="180"/>
      <c r="NOF299" s="75"/>
      <c r="NOG299" s="76"/>
      <c r="NOH299" s="180"/>
      <c r="NOI299" s="180"/>
      <c r="NOJ299" s="180"/>
      <c r="NOK299" s="75"/>
      <c r="NOL299" s="76"/>
      <c r="NOM299" s="181"/>
      <c r="NON299" s="181"/>
      <c r="NOO299" s="182"/>
      <c r="NOP299" s="134"/>
      <c r="NOQ299" s="135"/>
      <c r="NOR299" s="111"/>
      <c r="NOS299" s="178"/>
      <c r="NOT299" s="178"/>
      <c r="NOU299" s="178"/>
      <c r="NOV299" s="178"/>
      <c r="NOW299" s="179"/>
      <c r="NOX299" s="73"/>
      <c r="NOY299" s="73"/>
      <c r="NOZ299" s="180"/>
      <c r="NPA299" s="75"/>
      <c r="NPB299" s="76"/>
      <c r="NPC299" s="180"/>
      <c r="NPD299" s="180"/>
      <c r="NPE299" s="180"/>
      <c r="NPF299" s="75"/>
      <c r="NPG299" s="76"/>
      <c r="NPH299" s="181"/>
      <c r="NPI299" s="181"/>
      <c r="NPJ299" s="182"/>
      <c r="NPK299" s="134"/>
      <c r="NPL299" s="135"/>
      <c r="NPM299" s="111"/>
      <c r="NPN299" s="178"/>
      <c r="NPO299" s="178"/>
      <c r="NPP299" s="178"/>
      <c r="NPQ299" s="178"/>
      <c r="NPR299" s="179"/>
      <c r="NPS299" s="73"/>
      <c r="NPT299" s="73"/>
      <c r="NPU299" s="180"/>
      <c r="NPV299" s="75"/>
      <c r="NPW299" s="76"/>
      <c r="NPX299" s="180"/>
      <c r="NPY299" s="180"/>
      <c r="NPZ299" s="180"/>
      <c r="NQA299" s="75"/>
      <c r="NQB299" s="76"/>
      <c r="NQC299" s="181"/>
      <c r="NQD299" s="181"/>
      <c r="NQE299" s="182"/>
      <c r="NQF299" s="134"/>
      <c r="NQG299" s="135"/>
      <c r="NQH299" s="111"/>
      <c r="NQI299" s="178"/>
      <c r="NQJ299" s="178"/>
      <c r="NQK299" s="178"/>
      <c r="NQL299" s="178"/>
      <c r="NQM299" s="179"/>
      <c r="NQN299" s="73"/>
      <c r="NQO299" s="73"/>
      <c r="NQP299" s="180"/>
      <c r="NQQ299" s="75"/>
      <c r="NQR299" s="76"/>
      <c r="NQS299" s="180"/>
      <c r="NQT299" s="180"/>
      <c r="NQU299" s="180"/>
      <c r="NQV299" s="75"/>
      <c r="NQW299" s="76"/>
      <c r="NQX299" s="181"/>
      <c r="NQY299" s="181"/>
      <c r="NQZ299" s="182"/>
      <c r="NRA299" s="134"/>
      <c r="NRB299" s="135"/>
      <c r="NRC299" s="111"/>
      <c r="NRD299" s="178"/>
      <c r="NRE299" s="178"/>
      <c r="NRF299" s="178"/>
      <c r="NRG299" s="178"/>
      <c r="NRH299" s="179"/>
      <c r="NRI299" s="73"/>
      <c r="NRJ299" s="73"/>
      <c r="NRK299" s="180"/>
      <c r="NRL299" s="75"/>
      <c r="NRM299" s="76"/>
      <c r="NRN299" s="180"/>
      <c r="NRO299" s="180"/>
      <c r="NRP299" s="180"/>
      <c r="NRQ299" s="75"/>
      <c r="NRR299" s="76"/>
      <c r="NRS299" s="181"/>
      <c r="NRT299" s="181"/>
      <c r="NRU299" s="182"/>
      <c r="NRV299" s="134"/>
      <c r="NRW299" s="135"/>
      <c r="NRX299" s="111"/>
      <c r="NRY299" s="178"/>
      <c r="NRZ299" s="178"/>
      <c r="NSA299" s="178"/>
      <c r="NSB299" s="178"/>
      <c r="NSC299" s="179"/>
      <c r="NSD299" s="73"/>
      <c r="NSE299" s="73"/>
      <c r="NSF299" s="180"/>
      <c r="NSG299" s="75"/>
      <c r="NSH299" s="76"/>
      <c r="NSI299" s="180"/>
      <c r="NSJ299" s="180"/>
      <c r="NSK299" s="180"/>
      <c r="NSL299" s="75"/>
      <c r="NSM299" s="76"/>
      <c r="NSN299" s="181"/>
      <c r="NSO299" s="181"/>
      <c r="NSP299" s="182"/>
      <c r="NSQ299" s="134"/>
      <c r="NSR299" s="135"/>
      <c r="NSS299" s="111"/>
      <c r="NST299" s="178"/>
      <c r="NSU299" s="178"/>
      <c r="NSV299" s="178"/>
      <c r="NSW299" s="178"/>
      <c r="NSX299" s="179"/>
      <c r="NSY299" s="73"/>
      <c r="NSZ299" s="73"/>
      <c r="NTA299" s="180"/>
      <c r="NTB299" s="75"/>
      <c r="NTC299" s="76"/>
      <c r="NTD299" s="180"/>
      <c r="NTE299" s="180"/>
      <c r="NTF299" s="180"/>
      <c r="NTG299" s="75"/>
      <c r="NTH299" s="76"/>
      <c r="NTI299" s="181"/>
      <c r="NTJ299" s="181"/>
      <c r="NTK299" s="182"/>
      <c r="NTL299" s="134"/>
      <c r="NTM299" s="135"/>
      <c r="NTN299" s="111"/>
      <c r="NTO299" s="178"/>
      <c r="NTP299" s="178"/>
      <c r="NTQ299" s="178"/>
      <c r="NTR299" s="178"/>
      <c r="NTS299" s="179"/>
      <c r="NTT299" s="73"/>
      <c r="NTU299" s="73"/>
      <c r="NTV299" s="180"/>
      <c r="NTW299" s="75"/>
      <c r="NTX299" s="76"/>
      <c r="NTY299" s="180"/>
      <c r="NTZ299" s="180"/>
      <c r="NUA299" s="180"/>
      <c r="NUB299" s="75"/>
      <c r="NUC299" s="76"/>
      <c r="NUD299" s="181"/>
      <c r="NUE299" s="181"/>
      <c r="NUF299" s="182"/>
      <c r="NUG299" s="134"/>
      <c r="NUH299" s="135"/>
      <c r="NUI299" s="111"/>
      <c r="NUJ299" s="178"/>
      <c r="NUK299" s="178"/>
      <c r="NUL299" s="178"/>
      <c r="NUM299" s="178"/>
      <c r="NUN299" s="179"/>
      <c r="NUO299" s="73"/>
      <c r="NUP299" s="73"/>
      <c r="NUQ299" s="180"/>
      <c r="NUR299" s="75"/>
      <c r="NUS299" s="76"/>
      <c r="NUT299" s="180"/>
      <c r="NUU299" s="180"/>
      <c r="NUV299" s="180"/>
      <c r="NUW299" s="75"/>
      <c r="NUX299" s="76"/>
      <c r="NUY299" s="181"/>
      <c r="NUZ299" s="181"/>
      <c r="NVA299" s="182"/>
      <c r="NVB299" s="134"/>
      <c r="NVC299" s="135"/>
      <c r="NVD299" s="111"/>
      <c r="NVE299" s="178"/>
      <c r="NVF299" s="178"/>
      <c r="NVG299" s="178"/>
      <c r="NVH299" s="178"/>
      <c r="NVI299" s="179"/>
      <c r="NVJ299" s="73"/>
      <c r="NVK299" s="73"/>
      <c r="NVL299" s="180"/>
      <c r="NVM299" s="75"/>
      <c r="NVN299" s="76"/>
      <c r="NVO299" s="180"/>
      <c r="NVP299" s="180"/>
      <c r="NVQ299" s="180"/>
      <c r="NVR299" s="75"/>
      <c r="NVS299" s="76"/>
      <c r="NVT299" s="181"/>
      <c r="NVU299" s="181"/>
      <c r="NVV299" s="182"/>
      <c r="NVW299" s="134"/>
      <c r="NVX299" s="135"/>
      <c r="NVY299" s="111"/>
      <c r="NVZ299" s="178"/>
      <c r="NWA299" s="178"/>
      <c r="NWB299" s="178"/>
      <c r="NWC299" s="178"/>
      <c r="NWD299" s="179"/>
      <c r="NWE299" s="73"/>
      <c r="NWF299" s="73"/>
      <c r="NWG299" s="180"/>
      <c r="NWH299" s="75"/>
      <c r="NWI299" s="76"/>
      <c r="NWJ299" s="180"/>
      <c r="NWK299" s="180"/>
      <c r="NWL299" s="180"/>
      <c r="NWM299" s="75"/>
      <c r="NWN299" s="76"/>
      <c r="NWO299" s="181"/>
      <c r="NWP299" s="181"/>
      <c r="NWQ299" s="182"/>
      <c r="NWR299" s="134"/>
      <c r="NWS299" s="135"/>
      <c r="NWT299" s="111"/>
      <c r="NWU299" s="178"/>
      <c r="NWV299" s="178"/>
      <c r="NWW299" s="178"/>
      <c r="NWX299" s="178"/>
      <c r="NWY299" s="179"/>
      <c r="NWZ299" s="73"/>
      <c r="NXA299" s="73"/>
      <c r="NXB299" s="180"/>
      <c r="NXC299" s="75"/>
      <c r="NXD299" s="76"/>
      <c r="NXE299" s="180"/>
      <c r="NXF299" s="180"/>
      <c r="NXG299" s="180"/>
      <c r="NXH299" s="75"/>
      <c r="NXI299" s="76"/>
      <c r="NXJ299" s="181"/>
      <c r="NXK299" s="181"/>
      <c r="NXL299" s="182"/>
      <c r="NXM299" s="134"/>
      <c r="NXN299" s="135"/>
      <c r="NXO299" s="111"/>
      <c r="NXP299" s="178"/>
      <c r="NXQ299" s="178"/>
      <c r="NXR299" s="178"/>
      <c r="NXS299" s="178"/>
      <c r="NXT299" s="179"/>
      <c r="NXU299" s="73"/>
      <c r="NXV299" s="73"/>
      <c r="NXW299" s="180"/>
      <c r="NXX299" s="75"/>
      <c r="NXY299" s="76"/>
      <c r="NXZ299" s="180"/>
      <c r="NYA299" s="180"/>
      <c r="NYB299" s="180"/>
      <c r="NYC299" s="75"/>
      <c r="NYD299" s="76"/>
      <c r="NYE299" s="181"/>
      <c r="NYF299" s="181"/>
      <c r="NYG299" s="182"/>
      <c r="NYH299" s="134"/>
      <c r="NYI299" s="135"/>
      <c r="NYJ299" s="111"/>
      <c r="NYK299" s="178"/>
      <c r="NYL299" s="178"/>
      <c r="NYM299" s="178"/>
      <c r="NYN299" s="178"/>
      <c r="NYO299" s="179"/>
      <c r="NYP299" s="73"/>
      <c r="NYQ299" s="73"/>
      <c r="NYR299" s="180"/>
      <c r="NYS299" s="75"/>
      <c r="NYT299" s="76"/>
      <c r="NYU299" s="180"/>
      <c r="NYV299" s="180"/>
      <c r="NYW299" s="180"/>
      <c r="NYX299" s="75"/>
      <c r="NYY299" s="76"/>
      <c r="NYZ299" s="181"/>
      <c r="NZA299" s="181"/>
      <c r="NZB299" s="182"/>
      <c r="NZC299" s="134"/>
      <c r="NZD299" s="135"/>
      <c r="NZE299" s="111"/>
      <c r="NZF299" s="178"/>
      <c r="NZG299" s="178"/>
      <c r="NZH299" s="178"/>
      <c r="NZI299" s="178"/>
      <c r="NZJ299" s="179"/>
      <c r="NZK299" s="73"/>
      <c r="NZL299" s="73"/>
      <c r="NZM299" s="180"/>
      <c r="NZN299" s="75"/>
      <c r="NZO299" s="76"/>
      <c r="NZP299" s="180"/>
      <c r="NZQ299" s="180"/>
      <c r="NZR299" s="180"/>
      <c r="NZS299" s="75"/>
      <c r="NZT299" s="76"/>
      <c r="NZU299" s="181"/>
      <c r="NZV299" s="181"/>
      <c r="NZW299" s="182"/>
      <c r="NZX299" s="134"/>
      <c r="NZY299" s="135"/>
      <c r="NZZ299" s="111"/>
      <c r="OAA299" s="178"/>
      <c r="OAB299" s="178"/>
      <c r="OAC299" s="178"/>
      <c r="OAD299" s="178"/>
      <c r="OAE299" s="179"/>
      <c r="OAF299" s="73"/>
      <c r="OAG299" s="73"/>
      <c r="OAH299" s="180"/>
      <c r="OAI299" s="75"/>
      <c r="OAJ299" s="76"/>
      <c r="OAK299" s="180"/>
      <c r="OAL299" s="180"/>
      <c r="OAM299" s="180"/>
      <c r="OAN299" s="75"/>
      <c r="OAO299" s="76"/>
      <c r="OAP299" s="181"/>
      <c r="OAQ299" s="181"/>
      <c r="OAR299" s="182"/>
      <c r="OAS299" s="134"/>
      <c r="OAT299" s="135"/>
      <c r="OAU299" s="111"/>
      <c r="OAV299" s="178"/>
      <c r="OAW299" s="178"/>
      <c r="OAX299" s="178"/>
      <c r="OAY299" s="178"/>
      <c r="OAZ299" s="179"/>
      <c r="OBA299" s="73"/>
      <c r="OBB299" s="73"/>
      <c r="OBC299" s="180"/>
      <c r="OBD299" s="75"/>
      <c r="OBE299" s="76"/>
      <c r="OBF299" s="180"/>
      <c r="OBG299" s="180"/>
      <c r="OBH299" s="180"/>
      <c r="OBI299" s="75"/>
      <c r="OBJ299" s="76"/>
      <c r="OBK299" s="181"/>
      <c r="OBL299" s="181"/>
      <c r="OBM299" s="182"/>
      <c r="OBN299" s="134"/>
      <c r="OBO299" s="135"/>
      <c r="OBP299" s="111"/>
      <c r="OBQ299" s="178"/>
      <c r="OBR299" s="178"/>
      <c r="OBS299" s="178"/>
      <c r="OBT299" s="178"/>
      <c r="OBU299" s="179"/>
      <c r="OBV299" s="73"/>
      <c r="OBW299" s="73"/>
      <c r="OBX299" s="180"/>
      <c r="OBY299" s="75"/>
      <c r="OBZ299" s="76"/>
      <c r="OCA299" s="180"/>
      <c r="OCB299" s="180"/>
      <c r="OCC299" s="180"/>
      <c r="OCD299" s="75"/>
      <c r="OCE299" s="76"/>
      <c r="OCF299" s="181"/>
      <c r="OCG299" s="181"/>
      <c r="OCH299" s="182"/>
      <c r="OCI299" s="134"/>
      <c r="OCJ299" s="135"/>
      <c r="OCK299" s="111"/>
      <c r="OCL299" s="178"/>
      <c r="OCM299" s="178"/>
      <c r="OCN299" s="178"/>
      <c r="OCO299" s="178"/>
      <c r="OCP299" s="179"/>
      <c r="OCQ299" s="73"/>
      <c r="OCR299" s="73"/>
      <c r="OCS299" s="180"/>
      <c r="OCT299" s="75"/>
      <c r="OCU299" s="76"/>
      <c r="OCV299" s="180"/>
      <c r="OCW299" s="180"/>
      <c r="OCX299" s="180"/>
      <c r="OCY299" s="75"/>
      <c r="OCZ299" s="76"/>
      <c r="ODA299" s="181"/>
      <c r="ODB299" s="181"/>
      <c r="ODC299" s="182"/>
      <c r="ODD299" s="134"/>
      <c r="ODE299" s="135"/>
      <c r="ODF299" s="111"/>
      <c r="ODG299" s="178"/>
      <c r="ODH299" s="178"/>
      <c r="ODI299" s="178"/>
      <c r="ODJ299" s="178"/>
      <c r="ODK299" s="179"/>
      <c r="ODL299" s="73"/>
      <c r="ODM299" s="73"/>
      <c r="ODN299" s="180"/>
      <c r="ODO299" s="75"/>
      <c r="ODP299" s="76"/>
      <c r="ODQ299" s="180"/>
      <c r="ODR299" s="180"/>
      <c r="ODS299" s="180"/>
      <c r="ODT299" s="75"/>
      <c r="ODU299" s="76"/>
      <c r="ODV299" s="181"/>
      <c r="ODW299" s="181"/>
      <c r="ODX299" s="182"/>
      <c r="ODY299" s="134"/>
      <c r="ODZ299" s="135"/>
      <c r="OEA299" s="111"/>
      <c r="OEB299" s="178"/>
      <c r="OEC299" s="178"/>
      <c r="OED299" s="178"/>
      <c r="OEE299" s="178"/>
      <c r="OEF299" s="179"/>
      <c r="OEG299" s="73"/>
      <c r="OEH299" s="73"/>
      <c r="OEI299" s="180"/>
      <c r="OEJ299" s="75"/>
      <c r="OEK299" s="76"/>
      <c r="OEL299" s="180"/>
      <c r="OEM299" s="180"/>
      <c r="OEN299" s="180"/>
      <c r="OEO299" s="75"/>
      <c r="OEP299" s="76"/>
      <c r="OEQ299" s="181"/>
      <c r="OER299" s="181"/>
      <c r="OES299" s="182"/>
      <c r="OET299" s="134"/>
      <c r="OEU299" s="135"/>
      <c r="OEV299" s="111"/>
      <c r="OEW299" s="178"/>
      <c r="OEX299" s="178"/>
      <c r="OEY299" s="178"/>
      <c r="OEZ299" s="178"/>
      <c r="OFA299" s="179"/>
      <c r="OFB299" s="73"/>
      <c r="OFC299" s="73"/>
      <c r="OFD299" s="180"/>
      <c r="OFE299" s="75"/>
      <c r="OFF299" s="76"/>
      <c r="OFG299" s="180"/>
      <c r="OFH299" s="180"/>
      <c r="OFI299" s="180"/>
      <c r="OFJ299" s="75"/>
      <c r="OFK299" s="76"/>
      <c r="OFL299" s="181"/>
      <c r="OFM299" s="181"/>
      <c r="OFN299" s="182"/>
      <c r="OFO299" s="134"/>
      <c r="OFP299" s="135"/>
      <c r="OFQ299" s="111"/>
      <c r="OFR299" s="178"/>
      <c r="OFS299" s="178"/>
      <c r="OFT299" s="178"/>
      <c r="OFU299" s="178"/>
      <c r="OFV299" s="179"/>
      <c r="OFW299" s="73"/>
      <c r="OFX299" s="73"/>
      <c r="OFY299" s="180"/>
      <c r="OFZ299" s="75"/>
      <c r="OGA299" s="76"/>
      <c r="OGB299" s="180"/>
      <c r="OGC299" s="180"/>
      <c r="OGD299" s="180"/>
      <c r="OGE299" s="75"/>
      <c r="OGF299" s="76"/>
      <c r="OGG299" s="181"/>
      <c r="OGH299" s="181"/>
      <c r="OGI299" s="182"/>
      <c r="OGJ299" s="134"/>
      <c r="OGK299" s="135"/>
      <c r="OGL299" s="111"/>
      <c r="OGM299" s="178"/>
      <c r="OGN299" s="178"/>
      <c r="OGO299" s="178"/>
      <c r="OGP299" s="178"/>
      <c r="OGQ299" s="179"/>
      <c r="OGR299" s="73"/>
      <c r="OGS299" s="73"/>
      <c r="OGT299" s="180"/>
      <c r="OGU299" s="75"/>
      <c r="OGV299" s="76"/>
      <c r="OGW299" s="180"/>
      <c r="OGX299" s="180"/>
      <c r="OGY299" s="180"/>
      <c r="OGZ299" s="75"/>
      <c r="OHA299" s="76"/>
      <c r="OHB299" s="181"/>
      <c r="OHC299" s="181"/>
      <c r="OHD299" s="182"/>
      <c r="OHE299" s="134"/>
      <c r="OHF299" s="135"/>
      <c r="OHG299" s="111"/>
      <c r="OHH299" s="178"/>
      <c r="OHI299" s="178"/>
      <c r="OHJ299" s="178"/>
      <c r="OHK299" s="178"/>
      <c r="OHL299" s="179"/>
      <c r="OHM299" s="73"/>
      <c r="OHN299" s="73"/>
      <c r="OHO299" s="180"/>
      <c r="OHP299" s="75"/>
      <c r="OHQ299" s="76"/>
      <c r="OHR299" s="180"/>
      <c r="OHS299" s="180"/>
      <c r="OHT299" s="180"/>
      <c r="OHU299" s="75"/>
      <c r="OHV299" s="76"/>
      <c r="OHW299" s="181"/>
      <c r="OHX299" s="181"/>
      <c r="OHY299" s="182"/>
      <c r="OHZ299" s="134"/>
      <c r="OIA299" s="135"/>
      <c r="OIB299" s="111"/>
      <c r="OIC299" s="178"/>
      <c r="OID299" s="178"/>
      <c r="OIE299" s="178"/>
      <c r="OIF299" s="178"/>
      <c r="OIG299" s="179"/>
      <c r="OIH299" s="73"/>
      <c r="OII299" s="73"/>
      <c r="OIJ299" s="180"/>
      <c r="OIK299" s="75"/>
      <c r="OIL299" s="76"/>
      <c r="OIM299" s="180"/>
      <c r="OIN299" s="180"/>
      <c r="OIO299" s="180"/>
      <c r="OIP299" s="75"/>
      <c r="OIQ299" s="76"/>
      <c r="OIR299" s="181"/>
      <c r="OIS299" s="181"/>
      <c r="OIT299" s="182"/>
      <c r="OIU299" s="134"/>
      <c r="OIV299" s="135"/>
      <c r="OIW299" s="111"/>
      <c r="OIX299" s="178"/>
      <c r="OIY299" s="178"/>
      <c r="OIZ299" s="178"/>
      <c r="OJA299" s="178"/>
      <c r="OJB299" s="179"/>
      <c r="OJC299" s="73"/>
      <c r="OJD299" s="73"/>
      <c r="OJE299" s="180"/>
      <c r="OJF299" s="75"/>
      <c r="OJG299" s="76"/>
      <c r="OJH299" s="180"/>
      <c r="OJI299" s="180"/>
      <c r="OJJ299" s="180"/>
      <c r="OJK299" s="75"/>
      <c r="OJL299" s="76"/>
      <c r="OJM299" s="181"/>
      <c r="OJN299" s="181"/>
      <c r="OJO299" s="182"/>
      <c r="OJP299" s="134"/>
      <c r="OJQ299" s="135"/>
      <c r="OJR299" s="111"/>
      <c r="OJS299" s="178"/>
      <c r="OJT299" s="178"/>
      <c r="OJU299" s="178"/>
      <c r="OJV299" s="178"/>
      <c r="OJW299" s="179"/>
      <c r="OJX299" s="73"/>
      <c r="OJY299" s="73"/>
      <c r="OJZ299" s="180"/>
      <c r="OKA299" s="75"/>
      <c r="OKB299" s="76"/>
      <c r="OKC299" s="180"/>
      <c r="OKD299" s="180"/>
      <c r="OKE299" s="180"/>
      <c r="OKF299" s="75"/>
      <c r="OKG299" s="76"/>
      <c r="OKH299" s="181"/>
      <c r="OKI299" s="181"/>
      <c r="OKJ299" s="182"/>
      <c r="OKK299" s="134"/>
      <c r="OKL299" s="135"/>
      <c r="OKM299" s="111"/>
      <c r="OKN299" s="178"/>
      <c r="OKO299" s="178"/>
      <c r="OKP299" s="178"/>
      <c r="OKQ299" s="178"/>
      <c r="OKR299" s="179"/>
      <c r="OKS299" s="73"/>
      <c r="OKT299" s="73"/>
      <c r="OKU299" s="180"/>
      <c r="OKV299" s="75"/>
      <c r="OKW299" s="76"/>
      <c r="OKX299" s="180"/>
      <c r="OKY299" s="180"/>
      <c r="OKZ299" s="180"/>
      <c r="OLA299" s="75"/>
      <c r="OLB299" s="76"/>
      <c r="OLC299" s="181"/>
      <c r="OLD299" s="181"/>
      <c r="OLE299" s="182"/>
      <c r="OLF299" s="134"/>
      <c r="OLG299" s="135"/>
      <c r="OLH299" s="111"/>
      <c r="OLI299" s="178"/>
      <c r="OLJ299" s="178"/>
      <c r="OLK299" s="178"/>
      <c r="OLL299" s="178"/>
      <c r="OLM299" s="179"/>
      <c r="OLN299" s="73"/>
      <c r="OLO299" s="73"/>
      <c r="OLP299" s="180"/>
      <c r="OLQ299" s="75"/>
      <c r="OLR299" s="76"/>
      <c r="OLS299" s="180"/>
      <c r="OLT299" s="180"/>
      <c r="OLU299" s="180"/>
      <c r="OLV299" s="75"/>
      <c r="OLW299" s="76"/>
      <c r="OLX299" s="181"/>
      <c r="OLY299" s="181"/>
      <c r="OLZ299" s="182"/>
      <c r="OMA299" s="134"/>
      <c r="OMB299" s="135"/>
      <c r="OMC299" s="111"/>
      <c r="OMD299" s="178"/>
      <c r="OME299" s="178"/>
      <c r="OMF299" s="178"/>
      <c r="OMG299" s="178"/>
      <c r="OMH299" s="179"/>
      <c r="OMI299" s="73"/>
      <c r="OMJ299" s="73"/>
      <c r="OMK299" s="180"/>
      <c r="OML299" s="75"/>
      <c r="OMM299" s="76"/>
      <c r="OMN299" s="180"/>
      <c r="OMO299" s="180"/>
      <c r="OMP299" s="180"/>
      <c r="OMQ299" s="75"/>
      <c r="OMR299" s="76"/>
      <c r="OMS299" s="181"/>
      <c r="OMT299" s="181"/>
      <c r="OMU299" s="182"/>
      <c r="OMV299" s="134"/>
      <c r="OMW299" s="135"/>
      <c r="OMX299" s="111"/>
      <c r="OMY299" s="178"/>
      <c r="OMZ299" s="178"/>
      <c r="ONA299" s="178"/>
      <c r="ONB299" s="178"/>
      <c r="ONC299" s="179"/>
      <c r="OND299" s="73"/>
      <c r="ONE299" s="73"/>
      <c r="ONF299" s="180"/>
      <c r="ONG299" s="75"/>
      <c r="ONH299" s="76"/>
      <c r="ONI299" s="180"/>
      <c r="ONJ299" s="180"/>
      <c r="ONK299" s="180"/>
      <c r="ONL299" s="75"/>
      <c r="ONM299" s="76"/>
      <c r="ONN299" s="181"/>
      <c r="ONO299" s="181"/>
      <c r="ONP299" s="182"/>
      <c r="ONQ299" s="134"/>
      <c r="ONR299" s="135"/>
      <c r="ONS299" s="111"/>
      <c r="ONT299" s="178"/>
      <c r="ONU299" s="178"/>
      <c r="ONV299" s="178"/>
      <c r="ONW299" s="178"/>
      <c r="ONX299" s="179"/>
      <c r="ONY299" s="73"/>
      <c r="ONZ299" s="73"/>
      <c r="OOA299" s="180"/>
      <c r="OOB299" s="75"/>
      <c r="OOC299" s="76"/>
      <c r="OOD299" s="180"/>
      <c r="OOE299" s="180"/>
      <c r="OOF299" s="180"/>
      <c r="OOG299" s="75"/>
      <c r="OOH299" s="76"/>
      <c r="OOI299" s="181"/>
      <c r="OOJ299" s="181"/>
      <c r="OOK299" s="182"/>
      <c r="OOL299" s="134"/>
      <c r="OOM299" s="135"/>
      <c r="OON299" s="111"/>
      <c r="OOO299" s="178"/>
      <c r="OOP299" s="178"/>
      <c r="OOQ299" s="178"/>
      <c r="OOR299" s="178"/>
      <c r="OOS299" s="179"/>
      <c r="OOT299" s="73"/>
      <c r="OOU299" s="73"/>
      <c r="OOV299" s="180"/>
      <c r="OOW299" s="75"/>
      <c r="OOX299" s="76"/>
      <c r="OOY299" s="180"/>
      <c r="OOZ299" s="180"/>
      <c r="OPA299" s="180"/>
      <c r="OPB299" s="75"/>
      <c r="OPC299" s="76"/>
      <c r="OPD299" s="181"/>
      <c r="OPE299" s="181"/>
      <c r="OPF299" s="182"/>
      <c r="OPG299" s="134"/>
      <c r="OPH299" s="135"/>
      <c r="OPI299" s="111"/>
      <c r="OPJ299" s="178"/>
      <c r="OPK299" s="178"/>
      <c r="OPL299" s="178"/>
      <c r="OPM299" s="178"/>
      <c r="OPN299" s="179"/>
      <c r="OPO299" s="73"/>
      <c r="OPP299" s="73"/>
      <c r="OPQ299" s="180"/>
      <c r="OPR299" s="75"/>
      <c r="OPS299" s="76"/>
      <c r="OPT299" s="180"/>
      <c r="OPU299" s="180"/>
      <c r="OPV299" s="180"/>
      <c r="OPW299" s="75"/>
      <c r="OPX299" s="76"/>
      <c r="OPY299" s="181"/>
      <c r="OPZ299" s="181"/>
      <c r="OQA299" s="182"/>
      <c r="OQB299" s="134"/>
      <c r="OQC299" s="135"/>
      <c r="OQD299" s="111"/>
      <c r="OQE299" s="178"/>
      <c r="OQF299" s="178"/>
      <c r="OQG299" s="178"/>
      <c r="OQH299" s="178"/>
      <c r="OQI299" s="179"/>
      <c r="OQJ299" s="73"/>
      <c r="OQK299" s="73"/>
      <c r="OQL299" s="180"/>
      <c r="OQM299" s="75"/>
      <c r="OQN299" s="76"/>
      <c r="OQO299" s="180"/>
      <c r="OQP299" s="180"/>
      <c r="OQQ299" s="180"/>
      <c r="OQR299" s="75"/>
      <c r="OQS299" s="76"/>
      <c r="OQT299" s="181"/>
      <c r="OQU299" s="181"/>
      <c r="OQV299" s="182"/>
      <c r="OQW299" s="134"/>
      <c r="OQX299" s="135"/>
      <c r="OQY299" s="111"/>
      <c r="OQZ299" s="178"/>
      <c r="ORA299" s="178"/>
      <c r="ORB299" s="178"/>
      <c r="ORC299" s="178"/>
      <c r="ORD299" s="179"/>
      <c r="ORE299" s="73"/>
      <c r="ORF299" s="73"/>
      <c r="ORG299" s="180"/>
      <c r="ORH299" s="75"/>
      <c r="ORI299" s="76"/>
      <c r="ORJ299" s="180"/>
      <c r="ORK299" s="180"/>
      <c r="ORL299" s="180"/>
      <c r="ORM299" s="75"/>
      <c r="ORN299" s="76"/>
      <c r="ORO299" s="181"/>
      <c r="ORP299" s="181"/>
      <c r="ORQ299" s="182"/>
      <c r="ORR299" s="134"/>
      <c r="ORS299" s="135"/>
      <c r="ORT299" s="111"/>
      <c r="ORU299" s="178"/>
      <c r="ORV299" s="178"/>
      <c r="ORW299" s="178"/>
      <c r="ORX299" s="178"/>
      <c r="ORY299" s="179"/>
      <c r="ORZ299" s="73"/>
      <c r="OSA299" s="73"/>
      <c r="OSB299" s="180"/>
      <c r="OSC299" s="75"/>
      <c r="OSD299" s="76"/>
      <c r="OSE299" s="180"/>
      <c r="OSF299" s="180"/>
      <c r="OSG299" s="180"/>
      <c r="OSH299" s="75"/>
      <c r="OSI299" s="76"/>
      <c r="OSJ299" s="181"/>
      <c r="OSK299" s="181"/>
      <c r="OSL299" s="182"/>
      <c r="OSM299" s="134"/>
      <c r="OSN299" s="135"/>
      <c r="OSO299" s="111"/>
      <c r="OSP299" s="178"/>
      <c r="OSQ299" s="178"/>
      <c r="OSR299" s="178"/>
      <c r="OSS299" s="178"/>
      <c r="OST299" s="179"/>
      <c r="OSU299" s="73"/>
      <c r="OSV299" s="73"/>
      <c r="OSW299" s="180"/>
      <c r="OSX299" s="75"/>
      <c r="OSY299" s="76"/>
      <c r="OSZ299" s="180"/>
      <c r="OTA299" s="180"/>
      <c r="OTB299" s="180"/>
      <c r="OTC299" s="75"/>
      <c r="OTD299" s="76"/>
      <c r="OTE299" s="181"/>
      <c r="OTF299" s="181"/>
      <c r="OTG299" s="182"/>
      <c r="OTH299" s="134"/>
      <c r="OTI299" s="135"/>
      <c r="OTJ299" s="111"/>
      <c r="OTK299" s="178"/>
      <c r="OTL299" s="178"/>
      <c r="OTM299" s="178"/>
      <c r="OTN299" s="178"/>
      <c r="OTO299" s="179"/>
      <c r="OTP299" s="73"/>
      <c r="OTQ299" s="73"/>
      <c r="OTR299" s="180"/>
      <c r="OTS299" s="75"/>
      <c r="OTT299" s="76"/>
      <c r="OTU299" s="180"/>
      <c r="OTV299" s="180"/>
      <c r="OTW299" s="180"/>
      <c r="OTX299" s="75"/>
      <c r="OTY299" s="76"/>
      <c r="OTZ299" s="181"/>
      <c r="OUA299" s="181"/>
      <c r="OUB299" s="182"/>
      <c r="OUC299" s="134"/>
      <c r="OUD299" s="135"/>
      <c r="OUE299" s="111"/>
      <c r="OUF299" s="178"/>
      <c r="OUG299" s="178"/>
      <c r="OUH299" s="178"/>
      <c r="OUI299" s="178"/>
      <c r="OUJ299" s="179"/>
      <c r="OUK299" s="73"/>
      <c r="OUL299" s="73"/>
      <c r="OUM299" s="180"/>
      <c r="OUN299" s="75"/>
      <c r="OUO299" s="76"/>
      <c r="OUP299" s="180"/>
      <c r="OUQ299" s="180"/>
      <c r="OUR299" s="180"/>
      <c r="OUS299" s="75"/>
      <c r="OUT299" s="76"/>
      <c r="OUU299" s="181"/>
      <c r="OUV299" s="181"/>
      <c r="OUW299" s="182"/>
      <c r="OUX299" s="134"/>
      <c r="OUY299" s="135"/>
      <c r="OUZ299" s="111"/>
      <c r="OVA299" s="178"/>
      <c r="OVB299" s="178"/>
      <c r="OVC299" s="178"/>
      <c r="OVD299" s="178"/>
      <c r="OVE299" s="179"/>
      <c r="OVF299" s="73"/>
      <c r="OVG299" s="73"/>
      <c r="OVH299" s="180"/>
      <c r="OVI299" s="75"/>
      <c r="OVJ299" s="76"/>
      <c r="OVK299" s="180"/>
      <c r="OVL299" s="180"/>
      <c r="OVM299" s="180"/>
      <c r="OVN299" s="75"/>
      <c r="OVO299" s="76"/>
      <c r="OVP299" s="181"/>
      <c r="OVQ299" s="181"/>
      <c r="OVR299" s="182"/>
      <c r="OVS299" s="134"/>
      <c r="OVT299" s="135"/>
      <c r="OVU299" s="111"/>
      <c r="OVV299" s="178"/>
      <c r="OVW299" s="178"/>
      <c r="OVX299" s="178"/>
      <c r="OVY299" s="178"/>
      <c r="OVZ299" s="179"/>
      <c r="OWA299" s="73"/>
      <c r="OWB299" s="73"/>
      <c r="OWC299" s="180"/>
      <c r="OWD299" s="75"/>
      <c r="OWE299" s="76"/>
      <c r="OWF299" s="180"/>
      <c r="OWG299" s="180"/>
      <c r="OWH299" s="180"/>
      <c r="OWI299" s="75"/>
      <c r="OWJ299" s="76"/>
      <c r="OWK299" s="181"/>
      <c r="OWL299" s="181"/>
      <c r="OWM299" s="182"/>
      <c r="OWN299" s="134"/>
      <c r="OWO299" s="135"/>
      <c r="OWP299" s="111"/>
      <c r="OWQ299" s="178"/>
      <c r="OWR299" s="178"/>
      <c r="OWS299" s="178"/>
      <c r="OWT299" s="178"/>
      <c r="OWU299" s="179"/>
      <c r="OWV299" s="73"/>
      <c r="OWW299" s="73"/>
      <c r="OWX299" s="180"/>
      <c r="OWY299" s="75"/>
      <c r="OWZ299" s="76"/>
      <c r="OXA299" s="180"/>
      <c r="OXB299" s="180"/>
      <c r="OXC299" s="180"/>
      <c r="OXD299" s="75"/>
      <c r="OXE299" s="76"/>
      <c r="OXF299" s="181"/>
      <c r="OXG299" s="181"/>
      <c r="OXH299" s="182"/>
      <c r="OXI299" s="134"/>
      <c r="OXJ299" s="135"/>
      <c r="OXK299" s="111"/>
      <c r="OXL299" s="178"/>
      <c r="OXM299" s="178"/>
      <c r="OXN299" s="178"/>
      <c r="OXO299" s="178"/>
      <c r="OXP299" s="179"/>
      <c r="OXQ299" s="73"/>
      <c r="OXR299" s="73"/>
      <c r="OXS299" s="180"/>
      <c r="OXT299" s="75"/>
      <c r="OXU299" s="76"/>
      <c r="OXV299" s="180"/>
      <c r="OXW299" s="180"/>
      <c r="OXX299" s="180"/>
      <c r="OXY299" s="75"/>
      <c r="OXZ299" s="76"/>
      <c r="OYA299" s="181"/>
      <c r="OYB299" s="181"/>
      <c r="OYC299" s="182"/>
      <c r="OYD299" s="134"/>
      <c r="OYE299" s="135"/>
      <c r="OYF299" s="111"/>
      <c r="OYG299" s="178"/>
      <c r="OYH299" s="178"/>
      <c r="OYI299" s="178"/>
      <c r="OYJ299" s="178"/>
      <c r="OYK299" s="179"/>
      <c r="OYL299" s="73"/>
      <c r="OYM299" s="73"/>
      <c r="OYN299" s="180"/>
      <c r="OYO299" s="75"/>
      <c r="OYP299" s="76"/>
      <c r="OYQ299" s="180"/>
      <c r="OYR299" s="180"/>
      <c r="OYS299" s="180"/>
      <c r="OYT299" s="75"/>
      <c r="OYU299" s="76"/>
      <c r="OYV299" s="181"/>
      <c r="OYW299" s="181"/>
      <c r="OYX299" s="182"/>
      <c r="OYY299" s="134"/>
      <c r="OYZ299" s="135"/>
      <c r="OZA299" s="111"/>
      <c r="OZB299" s="178"/>
      <c r="OZC299" s="178"/>
      <c r="OZD299" s="178"/>
      <c r="OZE299" s="178"/>
      <c r="OZF299" s="179"/>
      <c r="OZG299" s="73"/>
      <c r="OZH299" s="73"/>
      <c r="OZI299" s="180"/>
      <c r="OZJ299" s="75"/>
      <c r="OZK299" s="76"/>
      <c r="OZL299" s="180"/>
      <c r="OZM299" s="180"/>
      <c r="OZN299" s="180"/>
      <c r="OZO299" s="75"/>
      <c r="OZP299" s="76"/>
      <c r="OZQ299" s="181"/>
      <c r="OZR299" s="181"/>
      <c r="OZS299" s="182"/>
      <c r="OZT299" s="134"/>
      <c r="OZU299" s="135"/>
      <c r="OZV299" s="111"/>
      <c r="OZW299" s="178"/>
      <c r="OZX299" s="178"/>
      <c r="OZY299" s="178"/>
      <c r="OZZ299" s="178"/>
      <c r="PAA299" s="179"/>
      <c r="PAB299" s="73"/>
      <c r="PAC299" s="73"/>
      <c r="PAD299" s="180"/>
      <c r="PAE299" s="75"/>
      <c r="PAF299" s="76"/>
      <c r="PAG299" s="180"/>
      <c r="PAH299" s="180"/>
      <c r="PAI299" s="180"/>
      <c r="PAJ299" s="75"/>
      <c r="PAK299" s="76"/>
      <c r="PAL299" s="181"/>
      <c r="PAM299" s="181"/>
      <c r="PAN299" s="182"/>
      <c r="PAO299" s="134"/>
      <c r="PAP299" s="135"/>
      <c r="PAQ299" s="111"/>
      <c r="PAR299" s="178"/>
      <c r="PAS299" s="178"/>
      <c r="PAT299" s="178"/>
      <c r="PAU299" s="178"/>
      <c r="PAV299" s="179"/>
      <c r="PAW299" s="73"/>
      <c r="PAX299" s="73"/>
      <c r="PAY299" s="180"/>
      <c r="PAZ299" s="75"/>
      <c r="PBA299" s="76"/>
      <c r="PBB299" s="180"/>
      <c r="PBC299" s="180"/>
      <c r="PBD299" s="180"/>
      <c r="PBE299" s="75"/>
      <c r="PBF299" s="76"/>
      <c r="PBG299" s="181"/>
      <c r="PBH299" s="181"/>
      <c r="PBI299" s="182"/>
      <c r="PBJ299" s="134"/>
      <c r="PBK299" s="135"/>
      <c r="PBL299" s="111"/>
      <c r="PBM299" s="178"/>
      <c r="PBN299" s="178"/>
      <c r="PBO299" s="178"/>
      <c r="PBP299" s="178"/>
      <c r="PBQ299" s="179"/>
      <c r="PBR299" s="73"/>
      <c r="PBS299" s="73"/>
      <c r="PBT299" s="180"/>
      <c r="PBU299" s="75"/>
      <c r="PBV299" s="76"/>
      <c r="PBW299" s="180"/>
      <c r="PBX299" s="180"/>
      <c r="PBY299" s="180"/>
      <c r="PBZ299" s="75"/>
      <c r="PCA299" s="76"/>
      <c r="PCB299" s="181"/>
      <c r="PCC299" s="181"/>
      <c r="PCD299" s="182"/>
      <c r="PCE299" s="134"/>
      <c r="PCF299" s="135"/>
      <c r="PCG299" s="111"/>
      <c r="PCH299" s="178"/>
      <c r="PCI299" s="178"/>
      <c r="PCJ299" s="178"/>
      <c r="PCK299" s="178"/>
      <c r="PCL299" s="179"/>
      <c r="PCM299" s="73"/>
      <c r="PCN299" s="73"/>
      <c r="PCO299" s="180"/>
      <c r="PCP299" s="75"/>
      <c r="PCQ299" s="76"/>
      <c r="PCR299" s="180"/>
      <c r="PCS299" s="180"/>
      <c r="PCT299" s="180"/>
      <c r="PCU299" s="75"/>
      <c r="PCV299" s="76"/>
      <c r="PCW299" s="181"/>
      <c r="PCX299" s="181"/>
      <c r="PCY299" s="182"/>
      <c r="PCZ299" s="134"/>
      <c r="PDA299" s="135"/>
      <c r="PDB299" s="111"/>
      <c r="PDC299" s="178"/>
      <c r="PDD299" s="178"/>
      <c r="PDE299" s="178"/>
      <c r="PDF299" s="178"/>
      <c r="PDG299" s="179"/>
      <c r="PDH299" s="73"/>
      <c r="PDI299" s="73"/>
      <c r="PDJ299" s="180"/>
      <c r="PDK299" s="75"/>
      <c r="PDL299" s="76"/>
      <c r="PDM299" s="180"/>
      <c r="PDN299" s="180"/>
      <c r="PDO299" s="180"/>
      <c r="PDP299" s="75"/>
      <c r="PDQ299" s="76"/>
      <c r="PDR299" s="181"/>
      <c r="PDS299" s="181"/>
      <c r="PDT299" s="182"/>
      <c r="PDU299" s="134"/>
      <c r="PDV299" s="135"/>
      <c r="PDW299" s="111"/>
      <c r="PDX299" s="178"/>
      <c r="PDY299" s="178"/>
      <c r="PDZ299" s="178"/>
      <c r="PEA299" s="178"/>
      <c r="PEB299" s="179"/>
      <c r="PEC299" s="73"/>
      <c r="PED299" s="73"/>
      <c r="PEE299" s="180"/>
      <c r="PEF299" s="75"/>
      <c r="PEG299" s="76"/>
      <c r="PEH299" s="180"/>
      <c r="PEI299" s="180"/>
      <c r="PEJ299" s="180"/>
      <c r="PEK299" s="75"/>
      <c r="PEL299" s="76"/>
      <c r="PEM299" s="181"/>
      <c r="PEN299" s="181"/>
      <c r="PEO299" s="182"/>
      <c r="PEP299" s="134"/>
      <c r="PEQ299" s="135"/>
      <c r="PER299" s="111"/>
      <c r="PES299" s="178"/>
      <c r="PET299" s="178"/>
      <c r="PEU299" s="178"/>
      <c r="PEV299" s="178"/>
      <c r="PEW299" s="179"/>
      <c r="PEX299" s="73"/>
      <c r="PEY299" s="73"/>
      <c r="PEZ299" s="180"/>
      <c r="PFA299" s="75"/>
      <c r="PFB299" s="76"/>
      <c r="PFC299" s="180"/>
      <c r="PFD299" s="180"/>
      <c r="PFE299" s="180"/>
      <c r="PFF299" s="75"/>
      <c r="PFG299" s="76"/>
      <c r="PFH299" s="181"/>
      <c r="PFI299" s="181"/>
      <c r="PFJ299" s="182"/>
      <c r="PFK299" s="134"/>
      <c r="PFL299" s="135"/>
      <c r="PFM299" s="111"/>
      <c r="PFN299" s="178"/>
      <c r="PFO299" s="178"/>
      <c r="PFP299" s="178"/>
      <c r="PFQ299" s="178"/>
      <c r="PFR299" s="179"/>
      <c r="PFS299" s="73"/>
      <c r="PFT299" s="73"/>
      <c r="PFU299" s="180"/>
      <c r="PFV299" s="75"/>
      <c r="PFW299" s="76"/>
      <c r="PFX299" s="180"/>
      <c r="PFY299" s="180"/>
      <c r="PFZ299" s="180"/>
      <c r="PGA299" s="75"/>
      <c r="PGB299" s="76"/>
      <c r="PGC299" s="181"/>
      <c r="PGD299" s="181"/>
      <c r="PGE299" s="182"/>
      <c r="PGF299" s="134"/>
      <c r="PGG299" s="135"/>
      <c r="PGH299" s="111"/>
      <c r="PGI299" s="178"/>
      <c r="PGJ299" s="178"/>
      <c r="PGK299" s="178"/>
      <c r="PGL299" s="178"/>
      <c r="PGM299" s="179"/>
      <c r="PGN299" s="73"/>
      <c r="PGO299" s="73"/>
      <c r="PGP299" s="180"/>
      <c r="PGQ299" s="75"/>
      <c r="PGR299" s="76"/>
      <c r="PGS299" s="180"/>
      <c r="PGT299" s="180"/>
      <c r="PGU299" s="180"/>
      <c r="PGV299" s="75"/>
      <c r="PGW299" s="76"/>
      <c r="PGX299" s="181"/>
      <c r="PGY299" s="181"/>
      <c r="PGZ299" s="182"/>
      <c r="PHA299" s="134"/>
      <c r="PHB299" s="135"/>
      <c r="PHC299" s="111"/>
      <c r="PHD299" s="178"/>
      <c r="PHE299" s="178"/>
      <c r="PHF299" s="178"/>
      <c r="PHG299" s="178"/>
      <c r="PHH299" s="179"/>
      <c r="PHI299" s="73"/>
      <c r="PHJ299" s="73"/>
      <c r="PHK299" s="180"/>
      <c r="PHL299" s="75"/>
      <c r="PHM299" s="76"/>
      <c r="PHN299" s="180"/>
      <c r="PHO299" s="180"/>
      <c r="PHP299" s="180"/>
      <c r="PHQ299" s="75"/>
      <c r="PHR299" s="76"/>
      <c r="PHS299" s="181"/>
      <c r="PHT299" s="181"/>
      <c r="PHU299" s="182"/>
      <c r="PHV299" s="134"/>
      <c r="PHW299" s="135"/>
      <c r="PHX299" s="111"/>
      <c r="PHY299" s="178"/>
      <c r="PHZ299" s="178"/>
      <c r="PIA299" s="178"/>
      <c r="PIB299" s="178"/>
      <c r="PIC299" s="179"/>
      <c r="PID299" s="73"/>
      <c r="PIE299" s="73"/>
      <c r="PIF299" s="180"/>
      <c r="PIG299" s="75"/>
      <c r="PIH299" s="76"/>
      <c r="PII299" s="180"/>
      <c r="PIJ299" s="180"/>
      <c r="PIK299" s="180"/>
      <c r="PIL299" s="75"/>
      <c r="PIM299" s="76"/>
      <c r="PIN299" s="181"/>
      <c r="PIO299" s="181"/>
      <c r="PIP299" s="182"/>
      <c r="PIQ299" s="134"/>
      <c r="PIR299" s="135"/>
      <c r="PIS299" s="111"/>
      <c r="PIT299" s="178"/>
      <c r="PIU299" s="178"/>
      <c r="PIV299" s="178"/>
      <c r="PIW299" s="178"/>
      <c r="PIX299" s="179"/>
      <c r="PIY299" s="73"/>
      <c r="PIZ299" s="73"/>
      <c r="PJA299" s="180"/>
      <c r="PJB299" s="75"/>
      <c r="PJC299" s="76"/>
      <c r="PJD299" s="180"/>
      <c r="PJE299" s="180"/>
      <c r="PJF299" s="180"/>
      <c r="PJG299" s="75"/>
      <c r="PJH299" s="76"/>
      <c r="PJI299" s="181"/>
      <c r="PJJ299" s="181"/>
      <c r="PJK299" s="182"/>
      <c r="PJL299" s="134"/>
      <c r="PJM299" s="135"/>
      <c r="PJN299" s="111"/>
      <c r="PJO299" s="178"/>
      <c r="PJP299" s="178"/>
      <c r="PJQ299" s="178"/>
      <c r="PJR299" s="178"/>
      <c r="PJS299" s="179"/>
      <c r="PJT299" s="73"/>
      <c r="PJU299" s="73"/>
      <c r="PJV299" s="180"/>
      <c r="PJW299" s="75"/>
      <c r="PJX299" s="76"/>
      <c r="PJY299" s="180"/>
      <c r="PJZ299" s="180"/>
      <c r="PKA299" s="180"/>
      <c r="PKB299" s="75"/>
      <c r="PKC299" s="76"/>
      <c r="PKD299" s="181"/>
      <c r="PKE299" s="181"/>
      <c r="PKF299" s="182"/>
      <c r="PKG299" s="134"/>
      <c r="PKH299" s="135"/>
      <c r="PKI299" s="111"/>
      <c r="PKJ299" s="178"/>
      <c r="PKK299" s="178"/>
      <c r="PKL299" s="178"/>
      <c r="PKM299" s="178"/>
      <c r="PKN299" s="179"/>
      <c r="PKO299" s="73"/>
      <c r="PKP299" s="73"/>
      <c r="PKQ299" s="180"/>
      <c r="PKR299" s="75"/>
      <c r="PKS299" s="76"/>
      <c r="PKT299" s="180"/>
      <c r="PKU299" s="180"/>
      <c r="PKV299" s="180"/>
      <c r="PKW299" s="75"/>
      <c r="PKX299" s="76"/>
      <c r="PKY299" s="181"/>
      <c r="PKZ299" s="181"/>
      <c r="PLA299" s="182"/>
      <c r="PLB299" s="134"/>
      <c r="PLC299" s="135"/>
      <c r="PLD299" s="111"/>
      <c r="PLE299" s="178"/>
      <c r="PLF299" s="178"/>
      <c r="PLG299" s="178"/>
      <c r="PLH299" s="178"/>
      <c r="PLI299" s="179"/>
      <c r="PLJ299" s="73"/>
      <c r="PLK299" s="73"/>
      <c r="PLL299" s="180"/>
      <c r="PLM299" s="75"/>
      <c r="PLN299" s="76"/>
      <c r="PLO299" s="180"/>
      <c r="PLP299" s="180"/>
      <c r="PLQ299" s="180"/>
      <c r="PLR299" s="75"/>
      <c r="PLS299" s="76"/>
      <c r="PLT299" s="181"/>
      <c r="PLU299" s="181"/>
      <c r="PLV299" s="182"/>
      <c r="PLW299" s="134"/>
      <c r="PLX299" s="135"/>
      <c r="PLY299" s="111"/>
      <c r="PLZ299" s="178"/>
      <c r="PMA299" s="178"/>
      <c r="PMB299" s="178"/>
      <c r="PMC299" s="178"/>
      <c r="PMD299" s="179"/>
      <c r="PME299" s="73"/>
      <c r="PMF299" s="73"/>
      <c r="PMG299" s="180"/>
      <c r="PMH299" s="75"/>
      <c r="PMI299" s="76"/>
      <c r="PMJ299" s="180"/>
      <c r="PMK299" s="180"/>
      <c r="PML299" s="180"/>
      <c r="PMM299" s="75"/>
      <c r="PMN299" s="76"/>
      <c r="PMO299" s="181"/>
      <c r="PMP299" s="181"/>
      <c r="PMQ299" s="182"/>
      <c r="PMR299" s="134"/>
      <c r="PMS299" s="135"/>
      <c r="PMT299" s="111"/>
      <c r="PMU299" s="178"/>
      <c r="PMV299" s="178"/>
      <c r="PMW299" s="178"/>
      <c r="PMX299" s="178"/>
      <c r="PMY299" s="179"/>
      <c r="PMZ299" s="73"/>
      <c r="PNA299" s="73"/>
      <c r="PNB299" s="180"/>
      <c r="PNC299" s="75"/>
      <c r="PND299" s="76"/>
      <c r="PNE299" s="180"/>
      <c r="PNF299" s="180"/>
      <c r="PNG299" s="180"/>
      <c r="PNH299" s="75"/>
      <c r="PNI299" s="76"/>
      <c r="PNJ299" s="181"/>
      <c r="PNK299" s="181"/>
      <c r="PNL299" s="182"/>
      <c r="PNM299" s="134"/>
      <c r="PNN299" s="135"/>
      <c r="PNO299" s="111"/>
      <c r="PNP299" s="178"/>
      <c r="PNQ299" s="178"/>
      <c r="PNR299" s="178"/>
      <c r="PNS299" s="178"/>
      <c r="PNT299" s="179"/>
      <c r="PNU299" s="73"/>
      <c r="PNV299" s="73"/>
      <c r="PNW299" s="180"/>
      <c r="PNX299" s="75"/>
      <c r="PNY299" s="76"/>
      <c r="PNZ299" s="180"/>
      <c r="POA299" s="180"/>
      <c r="POB299" s="180"/>
      <c r="POC299" s="75"/>
      <c r="POD299" s="76"/>
      <c r="POE299" s="181"/>
      <c r="POF299" s="181"/>
      <c r="POG299" s="182"/>
      <c r="POH299" s="134"/>
      <c r="POI299" s="135"/>
      <c r="POJ299" s="111"/>
      <c r="POK299" s="178"/>
      <c r="POL299" s="178"/>
      <c r="POM299" s="178"/>
      <c r="PON299" s="178"/>
      <c r="POO299" s="179"/>
      <c r="POP299" s="73"/>
      <c r="POQ299" s="73"/>
      <c r="POR299" s="180"/>
      <c r="POS299" s="75"/>
      <c r="POT299" s="76"/>
      <c r="POU299" s="180"/>
      <c r="POV299" s="180"/>
      <c r="POW299" s="180"/>
      <c r="POX299" s="75"/>
      <c r="POY299" s="76"/>
      <c r="POZ299" s="181"/>
      <c r="PPA299" s="181"/>
      <c r="PPB299" s="182"/>
      <c r="PPC299" s="134"/>
      <c r="PPD299" s="135"/>
      <c r="PPE299" s="111"/>
      <c r="PPF299" s="178"/>
      <c r="PPG299" s="178"/>
      <c r="PPH299" s="178"/>
      <c r="PPI299" s="178"/>
      <c r="PPJ299" s="179"/>
      <c r="PPK299" s="73"/>
      <c r="PPL299" s="73"/>
      <c r="PPM299" s="180"/>
      <c r="PPN299" s="75"/>
      <c r="PPO299" s="76"/>
      <c r="PPP299" s="180"/>
      <c r="PPQ299" s="180"/>
      <c r="PPR299" s="180"/>
      <c r="PPS299" s="75"/>
      <c r="PPT299" s="76"/>
      <c r="PPU299" s="181"/>
      <c r="PPV299" s="181"/>
      <c r="PPW299" s="182"/>
      <c r="PPX299" s="134"/>
      <c r="PPY299" s="135"/>
      <c r="PPZ299" s="111"/>
      <c r="PQA299" s="178"/>
      <c r="PQB299" s="178"/>
      <c r="PQC299" s="178"/>
      <c r="PQD299" s="178"/>
      <c r="PQE299" s="179"/>
      <c r="PQF299" s="73"/>
      <c r="PQG299" s="73"/>
      <c r="PQH299" s="180"/>
      <c r="PQI299" s="75"/>
      <c r="PQJ299" s="76"/>
      <c r="PQK299" s="180"/>
      <c r="PQL299" s="180"/>
      <c r="PQM299" s="180"/>
      <c r="PQN299" s="75"/>
      <c r="PQO299" s="76"/>
      <c r="PQP299" s="181"/>
      <c r="PQQ299" s="181"/>
      <c r="PQR299" s="182"/>
      <c r="PQS299" s="134"/>
      <c r="PQT299" s="135"/>
      <c r="PQU299" s="111"/>
      <c r="PQV299" s="178"/>
      <c r="PQW299" s="178"/>
      <c r="PQX299" s="178"/>
      <c r="PQY299" s="178"/>
      <c r="PQZ299" s="179"/>
      <c r="PRA299" s="73"/>
      <c r="PRB299" s="73"/>
      <c r="PRC299" s="180"/>
      <c r="PRD299" s="75"/>
      <c r="PRE299" s="76"/>
      <c r="PRF299" s="180"/>
      <c r="PRG299" s="180"/>
      <c r="PRH299" s="180"/>
      <c r="PRI299" s="75"/>
      <c r="PRJ299" s="76"/>
      <c r="PRK299" s="181"/>
      <c r="PRL299" s="181"/>
      <c r="PRM299" s="182"/>
      <c r="PRN299" s="134"/>
      <c r="PRO299" s="135"/>
      <c r="PRP299" s="111"/>
      <c r="PRQ299" s="178"/>
      <c r="PRR299" s="178"/>
      <c r="PRS299" s="178"/>
      <c r="PRT299" s="178"/>
      <c r="PRU299" s="179"/>
      <c r="PRV299" s="73"/>
      <c r="PRW299" s="73"/>
      <c r="PRX299" s="180"/>
      <c r="PRY299" s="75"/>
      <c r="PRZ299" s="76"/>
      <c r="PSA299" s="180"/>
      <c r="PSB299" s="180"/>
      <c r="PSC299" s="180"/>
      <c r="PSD299" s="75"/>
      <c r="PSE299" s="76"/>
      <c r="PSF299" s="181"/>
      <c r="PSG299" s="181"/>
      <c r="PSH299" s="182"/>
      <c r="PSI299" s="134"/>
      <c r="PSJ299" s="135"/>
      <c r="PSK299" s="111"/>
      <c r="PSL299" s="178"/>
      <c r="PSM299" s="178"/>
      <c r="PSN299" s="178"/>
      <c r="PSO299" s="178"/>
      <c r="PSP299" s="179"/>
      <c r="PSQ299" s="73"/>
      <c r="PSR299" s="73"/>
      <c r="PSS299" s="180"/>
      <c r="PST299" s="75"/>
      <c r="PSU299" s="76"/>
      <c r="PSV299" s="180"/>
      <c r="PSW299" s="180"/>
      <c r="PSX299" s="180"/>
      <c r="PSY299" s="75"/>
      <c r="PSZ299" s="76"/>
      <c r="PTA299" s="181"/>
      <c r="PTB299" s="181"/>
      <c r="PTC299" s="182"/>
      <c r="PTD299" s="134"/>
      <c r="PTE299" s="135"/>
      <c r="PTF299" s="111"/>
      <c r="PTG299" s="178"/>
      <c r="PTH299" s="178"/>
      <c r="PTI299" s="178"/>
      <c r="PTJ299" s="178"/>
      <c r="PTK299" s="179"/>
      <c r="PTL299" s="73"/>
      <c r="PTM299" s="73"/>
      <c r="PTN299" s="180"/>
      <c r="PTO299" s="75"/>
      <c r="PTP299" s="76"/>
      <c r="PTQ299" s="180"/>
      <c r="PTR299" s="180"/>
      <c r="PTS299" s="180"/>
      <c r="PTT299" s="75"/>
      <c r="PTU299" s="76"/>
      <c r="PTV299" s="181"/>
      <c r="PTW299" s="181"/>
      <c r="PTX299" s="182"/>
      <c r="PTY299" s="134"/>
      <c r="PTZ299" s="135"/>
      <c r="PUA299" s="111"/>
      <c r="PUB299" s="178"/>
      <c r="PUC299" s="178"/>
      <c r="PUD299" s="178"/>
      <c r="PUE299" s="178"/>
      <c r="PUF299" s="179"/>
      <c r="PUG299" s="73"/>
      <c r="PUH299" s="73"/>
      <c r="PUI299" s="180"/>
      <c r="PUJ299" s="75"/>
      <c r="PUK299" s="76"/>
      <c r="PUL299" s="180"/>
      <c r="PUM299" s="180"/>
      <c r="PUN299" s="180"/>
      <c r="PUO299" s="75"/>
      <c r="PUP299" s="76"/>
      <c r="PUQ299" s="181"/>
      <c r="PUR299" s="181"/>
      <c r="PUS299" s="182"/>
      <c r="PUT299" s="134"/>
      <c r="PUU299" s="135"/>
      <c r="PUV299" s="111"/>
      <c r="PUW299" s="178"/>
      <c r="PUX299" s="178"/>
      <c r="PUY299" s="178"/>
      <c r="PUZ299" s="178"/>
      <c r="PVA299" s="179"/>
      <c r="PVB299" s="73"/>
      <c r="PVC299" s="73"/>
      <c r="PVD299" s="180"/>
      <c r="PVE299" s="75"/>
      <c r="PVF299" s="76"/>
      <c r="PVG299" s="180"/>
      <c r="PVH299" s="180"/>
      <c r="PVI299" s="180"/>
      <c r="PVJ299" s="75"/>
      <c r="PVK299" s="76"/>
      <c r="PVL299" s="181"/>
      <c r="PVM299" s="181"/>
      <c r="PVN299" s="182"/>
      <c r="PVO299" s="134"/>
      <c r="PVP299" s="135"/>
      <c r="PVQ299" s="111"/>
      <c r="PVR299" s="178"/>
      <c r="PVS299" s="178"/>
      <c r="PVT299" s="178"/>
      <c r="PVU299" s="178"/>
      <c r="PVV299" s="179"/>
      <c r="PVW299" s="73"/>
      <c r="PVX299" s="73"/>
      <c r="PVY299" s="180"/>
      <c r="PVZ299" s="75"/>
      <c r="PWA299" s="76"/>
      <c r="PWB299" s="180"/>
      <c r="PWC299" s="180"/>
      <c r="PWD299" s="180"/>
      <c r="PWE299" s="75"/>
      <c r="PWF299" s="76"/>
      <c r="PWG299" s="181"/>
      <c r="PWH299" s="181"/>
      <c r="PWI299" s="182"/>
      <c r="PWJ299" s="134"/>
      <c r="PWK299" s="135"/>
      <c r="PWL299" s="111"/>
      <c r="PWM299" s="178"/>
      <c r="PWN299" s="178"/>
      <c r="PWO299" s="178"/>
      <c r="PWP299" s="178"/>
      <c r="PWQ299" s="179"/>
      <c r="PWR299" s="73"/>
      <c r="PWS299" s="73"/>
      <c r="PWT299" s="180"/>
      <c r="PWU299" s="75"/>
      <c r="PWV299" s="76"/>
      <c r="PWW299" s="180"/>
      <c r="PWX299" s="180"/>
      <c r="PWY299" s="180"/>
      <c r="PWZ299" s="75"/>
      <c r="PXA299" s="76"/>
      <c r="PXB299" s="181"/>
      <c r="PXC299" s="181"/>
      <c r="PXD299" s="182"/>
      <c r="PXE299" s="134"/>
      <c r="PXF299" s="135"/>
      <c r="PXG299" s="111"/>
      <c r="PXH299" s="178"/>
      <c r="PXI299" s="178"/>
      <c r="PXJ299" s="178"/>
      <c r="PXK299" s="178"/>
      <c r="PXL299" s="179"/>
      <c r="PXM299" s="73"/>
      <c r="PXN299" s="73"/>
      <c r="PXO299" s="180"/>
      <c r="PXP299" s="75"/>
      <c r="PXQ299" s="76"/>
      <c r="PXR299" s="180"/>
      <c r="PXS299" s="180"/>
      <c r="PXT299" s="180"/>
      <c r="PXU299" s="75"/>
      <c r="PXV299" s="76"/>
      <c r="PXW299" s="181"/>
      <c r="PXX299" s="181"/>
      <c r="PXY299" s="182"/>
      <c r="PXZ299" s="134"/>
      <c r="PYA299" s="135"/>
      <c r="PYB299" s="111"/>
      <c r="PYC299" s="178"/>
      <c r="PYD299" s="178"/>
      <c r="PYE299" s="178"/>
      <c r="PYF299" s="178"/>
      <c r="PYG299" s="179"/>
      <c r="PYH299" s="73"/>
      <c r="PYI299" s="73"/>
      <c r="PYJ299" s="180"/>
      <c r="PYK299" s="75"/>
      <c r="PYL299" s="76"/>
      <c r="PYM299" s="180"/>
      <c r="PYN299" s="180"/>
      <c r="PYO299" s="180"/>
      <c r="PYP299" s="75"/>
      <c r="PYQ299" s="76"/>
      <c r="PYR299" s="181"/>
      <c r="PYS299" s="181"/>
      <c r="PYT299" s="182"/>
      <c r="PYU299" s="134"/>
      <c r="PYV299" s="135"/>
      <c r="PYW299" s="111"/>
      <c r="PYX299" s="178"/>
      <c r="PYY299" s="178"/>
      <c r="PYZ299" s="178"/>
      <c r="PZA299" s="178"/>
      <c r="PZB299" s="179"/>
      <c r="PZC299" s="73"/>
      <c r="PZD299" s="73"/>
      <c r="PZE299" s="180"/>
      <c r="PZF299" s="75"/>
      <c r="PZG299" s="76"/>
      <c r="PZH299" s="180"/>
      <c r="PZI299" s="180"/>
      <c r="PZJ299" s="180"/>
      <c r="PZK299" s="75"/>
      <c r="PZL299" s="76"/>
      <c r="PZM299" s="181"/>
      <c r="PZN299" s="181"/>
      <c r="PZO299" s="182"/>
      <c r="PZP299" s="134"/>
      <c r="PZQ299" s="135"/>
      <c r="PZR299" s="111"/>
      <c r="PZS299" s="178"/>
      <c r="PZT299" s="178"/>
      <c r="PZU299" s="178"/>
      <c r="PZV299" s="178"/>
      <c r="PZW299" s="179"/>
      <c r="PZX299" s="73"/>
      <c r="PZY299" s="73"/>
      <c r="PZZ299" s="180"/>
      <c r="QAA299" s="75"/>
      <c r="QAB299" s="76"/>
      <c r="QAC299" s="180"/>
      <c r="QAD299" s="180"/>
      <c r="QAE299" s="180"/>
      <c r="QAF299" s="75"/>
      <c r="QAG299" s="76"/>
      <c r="QAH299" s="181"/>
      <c r="QAI299" s="181"/>
      <c r="QAJ299" s="182"/>
      <c r="QAK299" s="134"/>
      <c r="QAL299" s="135"/>
      <c r="QAM299" s="111"/>
      <c r="QAN299" s="178"/>
      <c r="QAO299" s="178"/>
      <c r="QAP299" s="178"/>
      <c r="QAQ299" s="178"/>
      <c r="QAR299" s="179"/>
      <c r="QAS299" s="73"/>
      <c r="QAT299" s="73"/>
      <c r="QAU299" s="180"/>
      <c r="QAV299" s="75"/>
      <c r="QAW299" s="76"/>
      <c r="QAX299" s="180"/>
      <c r="QAY299" s="180"/>
      <c r="QAZ299" s="180"/>
      <c r="QBA299" s="75"/>
      <c r="QBB299" s="76"/>
      <c r="QBC299" s="181"/>
      <c r="QBD299" s="181"/>
      <c r="QBE299" s="182"/>
      <c r="QBF299" s="134"/>
      <c r="QBG299" s="135"/>
      <c r="QBH299" s="111"/>
      <c r="QBI299" s="178"/>
      <c r="QBJ299" s="178"/>
      <c r="QBK299" s="178"/>
      <c r="QBL299" s="178"/>
      <c r="QBM299" s="179"/>
      <c r="QBN299" s="73"/>
      <c r="QBO299" s="73"/>
      <c r="QBP299" s="180"/>
      <c r="QBQ299" s="75"/>
      <c r="QBR299" s="76"/>
      <c r="QBS299" s="180"/>
      <c r="QBT299" s="180"/>
      <c r="QBU299" s="180"/>
      <c r="QBV299" s="75"/>
      <c r="QBW299" s="76"/>
      <c r="QBX299" s="181"/>
      <c r="QBY299" s="181"/>
      <c r="QBZ299" s="182"/>
      <c r="QCA299" s="134"/>
      <c r="QCB299" s="135"/>
      <c r="QCC299" s="111"/>
      <c r="QCD299" s="178"/>
      <c r="QCE299" s="178"/>
      <c r="QCF299" s="178"/>
      <c r="QCG299" s="178"/>
      <c r="QCH299" s="179"/>
      <c r="QCI299" s="73"/>
      <c r="QCJ299" s="73"/>
      <c r="QCK299" s="180"/>
      <c r="QCL299" s="75"/>
      <c r="QCM299" s="76"/>
      <c r="QCN299" s="180"/>
      <c r="QCO299" s="180"/>
      <c r="QCP299" s="180"/>
      <c r="QCQ299" s="75"/>
      <c r="QCR299" s="76"/>
      <c r="QCS299" s="181"/>
      <c r="QCT299" s="181"/>
      <c r="QCU299" s="182"/>
      <c r="QCV299" s="134"/>
      <c r="QCW299" s="135"/>
      <c r="QCX299" s="111"/>
      <c r="QCY299" s="178"/>
      <c r="QCZ299" s="178"/>
      <c r="QDA299" s="178"/>
      <c r="QDB299" s="178"/>
      <c r="QDC299" s="179"/>
      <c r="QDD299" s="73"/>
      <c r="QDE299" s="73"/>
      <c r="QDF299" s="180"/>
      <c r="QDG299" s="75"/>
      <c r="QDH299" s="76"/>
      <c r="QDI299" s="180"/>
      <c r="QDJ299" s="180"/>
      <c r="QDK299" s="180"/>
      <c r="QDL299" s="75"/>
      <c r="QDM299" s="76"/>
      <c r="QDN299" s="181"/>
      <c r="QDO299" s="181"/>
      <c r="QDP299" s="182"/>
      <c r="QDQ299" s="134"/>
      <c r="QDR299" s="135"/>
      <c r="QDS299" s="111"/>
      <c r="QDT299" s="178"/>
      <c r="QDU299" s="178"/>
      <c r="QDV299" s="178"/>
      <c r="QDW299" s="178"/>
      <c r="QDX299" s="179"/>
      <c r="QDY299" s="73"/>
      <c r="QDZ299" s="73"/>
      <c r="QEA299" s="180"/>
      <c r="QEB299" s="75"/>
      <c r="QEC299" s="76"/>
      <c r="QED299" s="180"/>
      <c r="QEE299" s="180"/>
      <c r="QEF299" s="180"/>
      <c r="QEG299" s="75"/>
      <c r="QEH299" s="76"/>
      <c r="QEI299" s="181"/>
      <c r="QEJ299" s="181"/>
      <c r="QEK299" s="182"/>
      <c r="QEL299" s="134"/>
      <c r="QEM299" s="135"/>
      <c r="QEN299" s="111"/>
      <c r="QEO299" s="178"/>
      <c r="QEP299" s="178"/>
      <c r="QEQ299" s="178"/>
      <c r="QER299" s="178"/>
      <c r="QES299" s="179"/>
      <c r="QET299" s="73"/>
      <c r="QEU299" s="73"/>
      <c r="QEV299" s="180"/>
      <c r="QEW299" s="75"/>
      <c r="QEX299" s="76"/>
      <c r="QEY299" s="180"/>
      <c r="QEZ299" s="180"/>
      <c r="QFA299" s="180"/>
      <c r="QFB299" s="75"/>
      <c r="QFC299" s="76"/>
      <c r="QFD299" s="181"/>
      <c r="QFE299" s="181"/>
      <c r="QFF299" s="182"/>
      <c r="QFG299" s="134"/>
      <c r="QFH299" s="135"/>
      <c r="QFI299" s="111"/>
      <c r="QFJ299" s="178"/>
      <c r="QFK299" s="178"/>
      <c r="QFL299" s="178"/>
      <c r="QFM299" s="178"/>
      <c r="QFN299" s="179"/>
      <c r="QFO299" s="73"/>
      <c r="QFP299" s="73"/>
      <c r="QFQ299" s="180"/>
      <c r="QFR299" s="75"/>
      <c r="QFS299" s="76"/>
      <c r="QFT299" s="180"/>
      <c r="QFU299" s="180"/>
      <c r="QFV299" s="180"/>
      <c r="QFW299" s="75"/>
      <c r="QFX299" s="76"/>
      <c r="QFY299" s="181"/>
      <c r="QFZ299" s="181"/>
      <c r="QGA299" s="182"/>
      <c r="QGB299" s="134"/>
      <c r="QGC299" s="135"/>
      <c r="QGD299" s="111"/>
      <c r="QGE299" s="178"/>
      <c r="QGF299" s="178"/>
      <c r="QGG299" s="178"/>
      <c r="QGH299" s="178"/>
      <c r="QGI299" s="179"/>
      <c r="QGJ299" s="73"/>
      <c r="QGK299" s="73"/>
      <c r="QGL299" s="180"/>
      <c r="QGM299" s="75"/>
      <c r="QGN299" s="76"/>
      <c r="QGO299" s="180"/>
      <c r="QGP299" s="180"/>
      <c r="QGQ299" s="180"/>
      <c r="QGR299" s="75"/>
      <c r="QGS299" s="76"/>
      <c r="QGT299" s="181"/>
      <c r="QGU299" s="181"/>
      <c r="QGV299" s="182"/>
      <c r="QGW299" s="134"/>
      <c r="QGX299" s="135"/>
      <c r="QGY299" s="111"/>
      <c r="QGZ299" s="178"/>
      <c r="QHA299" s="178"/>
      <c r="QHB299" s="178"/>
      <c r="QHC299" s="178"/>
      <c r="QHD299" s="179"/>
      <c r="QHE299" s="73"/>
      <c r="QHF299" s="73"/>
      <c r="QHG299" s="180"/>
      <c r="QHH299" s="75"/>
      <c r="QHI299" s="76"/>
      <c r="QHJ299" s="180"/>
      <c r="QHK299" s="180"/>
      <c r="QHL299" s="180"/>
      <c r="QHM299" s="75"/>
      <c r="QHN299" s="76"/>
      <c r="QHO299" s="181"/>
      <c r="QHP299" s="181"/>
      <c r="QHQ299" s="182"/>
      <c r="QHR299" s="134"/>
      <c r="QHS299" s="135"/>
      <c r="QHT299" s="111"/>
      <c r="QHU299" s="178"/>
      <c r="QHV299" s="178"/>
      <c r="QHW299" s="178"/>
      <c r="QHX299" s="178"/>
      <c r="QHY299" s="179"/>
      <c r="QHZ299" s="73"/>
      <c r="QIA299" s="73"/>
      <c r="QIB299" s="180"/>
      <c r="QIC299" s="75"/>
      <c r="QID299" s="76"/>
      <c r="QIE299" s="180"/>
      <c r="QIF299" s="180"/>
      <c r="QIG299" s="180"/>
      <c r="QIH299" s="75"/>
      <c r="QII299" s="76"/>
      <c r="QIJ299" s="181"/>
      <c r="QIK299" s="181"/>
      <c r="QIL299" s="182"/>
      <c r="QIM299" s="134"/>
      <c r="QIN299" s="135"/>
      <c r="QIO299" s="111"/>
      <c r="QIP299" s="178"/>
      <c r="QIQ299" s="178"/>
      <c r="QIR299" s="178"/>
      <c r="QIS299" s="178"/>
      <c r="QIT299" s="179"/>
      <c r="QIU299" s="73"/>
      <c r="QIV299" s="73"/>
      <c r="QIW299" s="180"/>
      <c r="QIX299" s="75"/>
      <c r="QIY299" s="76"/>
      <c r="QIZ299" s="180"/>
      <c r="QJA299" s="180"/>
      <c r="QJB299" s="180"/>
      <c r="QJC299" s="75"/>
      <c r="QJD299" s="76"/>
      <c r="QJE299" s="181"/>
      <c r="QJF299" s="181"/>
      <c r="QJG299" s="182"/>
      <c r="QJH299" s="134"/>
      <c r="QJI299" s="135"/>
      <c r="QJJ299" s="111"/>
      <c r="QJK299" s="178"/>
      <c r="QJL299" s="178"/>
      <c r="QJM299" s="178"/>
      <c r="QJN299" s="178"/>
      <c r="QJO299" s="179"/>
      <c r="QJP299" s="73"/>
      <c r="QJQ299" s="73"/>
      <c r="QJR299" s="180"/>
      <c r="QJS299" s="75"/>
      <c r="QJT299" s="76"/>
      <c r="QJU299" s="180"/>
      <c r="QJV299" s="180"/>
      <c r="QJW299" s="180"/>
      <c r="QJX299" s="75"/>
      <c r="QJY299" s="76"/>
      <c r="QJZ299" s="181"/>
      <c r="QKA299" s="181"/>
      <c r="QKB299" s="182"/>
      <c r="QKC299" s="134"/>
      <c r="QKD299" s="135"/>
      <c r="QKE299" s="111"/>
      <c r="QKF299" s="178"/>
      <c r="QKG299" s="178"/>
      <c r="QKH299" s="178"/>
      <c r="QKI299" s="178"/>
      <c r="QKJ299" s="179"/>
      <c r="QKK299" s="73"/>
      <c r="QKL299" s="73"/>
      <c r="QKM299" s="180"/>
      <c r="QKN299" s="75"/>
      <c r="QKO299" s="76"/>
      <c r="QKP299" s="180"/>
      <c r="QKQ299" s="180"/>
      <c r="QKR299" s="180"/>
      <c r="QKS299" s="75"/>
      <c r="QKT299" s="76"/>
      <c r="QKU299" s="181"/>
      <c r="QKV299" s="181"/>
      <c r="QKW299" s="182"/>
      <c r="QKX299" s="134"/>
      <c r="QKY299" s="135"/>
      <c r="QKZ299" s="111"/>
      <c r="QLA299" s="178"/>
      <c r="QLB299" s="178"/>
      <c r="QLC299" s="178"/>
      <c r="QLD299" s="178"/>
      <c r="QLE299" s="179"/>
      <c r="QLF299" s="73"/>
      <c r="QLG299" s="73"/>
      <c r="QLH299" s="180"/>
      <c r="QLI299" s="75"/>
      <c r="QLJ299" s="76"/>
      <c r="QLK299" s="180"/>
      <c r="QLL299" s="180"/>
      <c r="QLM299" s="180"/>
      <c r="QLN299" s="75"/>
      <c r="QLO299" s="76"/>
      <c r="QLP299" s="181"/>
      <c r="QLQ299" s="181"/>
      <c r="QLR299" s="182"/>
      <c r="QLS299" s="134"/>
      <c r="QLT299" s="135"/>
      <c r="QLU299" s="111"/>
      <c r="QLV299" s="178"/>
      <c r="QLW299" s="178"/>
      <c r="QLX299" s="178"/>
      <c r="QLY299" s="178"/>
      <c r="QLZ299" s="179"/>
      <c r="QMA299" s="73"/>
      <c r="QMB299" s="73"/>
      <c r="QMC299" s="180"/>
      <c r="QMD299" s="75"/>
      <c r="QME299" s="76"/>
      <c r="QMF299" s="180"/>
      <c r="QMG299" s="180"/>
      <c r="QMH299" s="180"/>
      <c r="QMI299" s="75"/>
      <c r="QMJ299" s="76"/>
      <c r="QMK299" s="181"/>
      <c r="QML299" s="181"/>
      <c r="QMM299" s="182"/>
      <c r="QMN299" s="134"/>
      <c r="QMO299" s="135"/>
      <c r="QMP299" s="111"/>
      <c r="QMQ299" s="178"/>
      <c r="QMR299" s="178"/>
      <c r="QMS299" s="178"/>
      <c r="QMT299" s="178"/>
      <c r="QMU299" s="179"/>
      <c r="QMV299" s="73"/>
      <c r="QMW299" s="73"/>
      <c r="QMX299" s="180"/>
      <c r="QMY299" s="75"/>
      <c r="QMZ299" s="76"/>
      <c r="QNA299" s="180"/>
      <c r="QNB299" s="180"/>
      <c r="QNC299" s="180"/>
      <c r="QND299" s="75"/>
      <c r="QNE299" s="76"/>
      <c r="QNF299" s="181"/>
      <c r="QNG299" s="181"/>
      <c r="QNH299" s="182"/>
      <c r="QNI299" s="134"/>
      <c r="QNJ299" s="135"/>
      <c r="QNK299" s="111"/>
      <c r="QNL299" s="178"/>
      <c r="QNM299" s="178"/>
      <c r="QNN299" s="178"/>
      <c r="QNO299" s="178"/>
      <c r="QNP299" s="179"/>
      <c r="QNQ299" s="73"/>
      <c r="QNR299" s="73"/>
      <c r="QNS299" s="180"/>
      <c r="QNT299" s="75"/>
      <c r="QNU299" s="76"/>
      <c r="QNV299" s="180"/>
      <c r="QNW299" s="180"/>
      <c r="QNX299" s="180"/>
      <c r="QNY299" s="75"/>
      <c r="QNZ299" s="76"/>
      <c r="QOA299" s="181"/>
      <c r="QOB299" s="181"/>
      <c r="QOC299" s="182"/>
      <c r="QOD299" s="134"/>
      <c r="QOE299" s="135"/>
      <c r="QOF299" s="111"/>
      <c r="QOG299" s="178"/>
      <c r="QOH299" s="178"/>
      <c r="QOI299" s="178"/>
      <c r="QOJ299" s="178"/>
      <c r="QOK299" s="179"/>
      <c r="QOL299" s="73"/>
      <c r="QOM299" s="73"/>
      <c r="QON299" s="180"/>
      <c r="QOO299" s="75"/>
      <c r="QOP299" s="76"/>
      <c r="QOQ299" s="180"/>
      <c r="QOR299" s="180"/>
      <c r="QOS299" s="180"/>
      <c r="QOT299" s="75"/>
      <c r="QOU299" s="76"/>
      <c r="QOV299" s="181"/>
      <c r="QOW299" s="181"/>
      <c r="QOX299" s="182"/>
      <c r="QOY299" s="134"/>
      <c r="QOZ299" s="135"/>
      <c r="QPA299" s="111"/>
      <c r="QPB299" s="178"/>
      <c r="QPC299" s="178"/>
      <c r="QPD299" s="178"/>
      <c r="QPE299" s="178"/>
      <c r="QPF299" s="179"/>
      <c r="QPG299" s="73"/>
      <c r="QPH299" s="73"/>
      <c r="QPI299" s="180"/>
      <c r="QPJ299" s="75"/>
      <c r="QPK299" s="76"/>
      <c r="QPL299" s="180"/>
      <c r="QPM299" s="180"/>
      <c r="QPN299" s="180"/>
      <c r="QPO299" s="75"/>
      <c r="QPP299" s="76"/>
      <c r="QPQ299" s="181"/>
      <c r="QPR299" s="181"/>
      <c r="QPS299" s="182"/>
      <c r="QPT299" s="134"/>
      <c r="QPU299" s="135"/>
      <c r="QPV299" s="111"/>
      <c r="QPW299" s="178"/>
      <c r="QPX299" s="178"/>
      <c r="QPY299" s="178"/>
      <c r="QPZ299" s="178"/>
      <c r="QQA299" s="179"/>
      <c r="QQB299" s="73"/>
      <c r="QQC299" s="73"/>
      <c r="QQD299" s="180"/>
      <c r="QQE299" s="75"/>
      <c r="QQF299" s="76"/>
      <c r="QQG299" s="180"/>
      <c r="QQH299" s="180"/>
      <c r="QQI299" s="180"/>
      <c r="QQJ299" s="75"/>
      <c r="QQK299" s="76"/>
      <c r="QQL299" s="181"/>
      <c r="QQM299" s="181"/>
      <c r="QQN299" s="182"/>
      <c r="QQO299" s="134"/>
      <c r="QQP299" s="135"/>
      <c r="QQQ299" s="111"/>
      <c r="QQR299" s="178"/>
      <c r="QQS299" s="178"/>
      <c r="QQT299" s="178"/>
      <c r="QQU299" s="178"/>
      <c r="QQV299" s="179"/>
      <c r="QQW299" s="73"/>
      <c r="QQX299" s="73"/>
      <c r="QQY299" s="180"/>
      <c r="QQZ299" s="75"/>
      <c r="QRA299" s="76"/>
      <c r="QRB299" s="180"/>
      <c r="QRC299" s="180"/>
      <c r="QRD299" s="180"/>
      <c r="QRE299" s="75"/>
      <c r="QRF299" s="76"/>
      <c r="QRG299" s="181"/>
      <c r="QRH299" s="181"/>
      <c r="QRI299" s="182"/>
      <c r="QRJ299" s="134"/>
      <c r="QRK299" s="135"/>
      <c r="QRL299" s="111"/>
      <c r="QRM299" s="178"/>
      <c r="QRN299" s="178"/>
      <c r="QRO299" s="178"/>
      <c r="QRP299" s="178"/>
      <c r="QRQ299" s="179"/>
      <c r="QRR299" s="73"/>
      <c r="QRS299" s="73"/>
      <c r="QRT299" s="180"/>
      <c r="QRU299" s="75"/>
      <c r="QRV299" s="76"/>
      <c r="QRW299" s="180"/>
      <c r="QRX299" s="180"/>
      <c r="QRY299" s="180"/>
      <c r="QRZ299" s="75"/>
      <c r="QSA299" s="76"/>
      <c r="QSB299" s="181"/>
      <c r="QSC299" s="181"/>
      <c r="QSD299" s="182"/>
      <c r="QSE299" s="134"/>
      <c r="QSF299" s="135"/>
      <c r="QSG299" s="111"/>
      <c r="QSH299" s="178"/>
      <c r="QSI299" s="178"/>
      <c r="QSJ299" s="178"/>
      <c r="QSK299" s="178"/>
      <c r="QSL299" s="179"/>
      <c r="QSM299" s="73"/>
      <c r="QSN299" s="73"/>
      <c r="QSO299" s="180"/>
      <c r="QSP299" s="75"/>
      <c r="QSQ299" s="76"/>
      <c r="QSR299" s="180"/>
      <c r="QSS299" s="180"/>
      <c r="QST299" s="180"/>
      <c r="QSU299" s="75"/>
      <c r="QSV299" s="76"/>
      <c r="QSW299" s="181"/>
      <c r="QSX299" s="181"/>
      <c r="QSY299" s="182"/>
      <c r="QSZ299" s="134"/>
      <c r="QTA299" s="135"/>
      <c r="QTB299" s="111"/>
      <c r="QTC299" s="178"/>
      <c r="QTD299" s="178"/>
      <c r="QTE299" s="178"/>
      <c r="QTF299" s="178"/>
      <c r="QTG299" s="179"/>
      <c r="QTH299" s="73"/>
      <c r="QTI299" s="73"/>
      <c r="QTJ299" s="180"/>
      <c r="QTK299" s="75"/>
      <c r="QTL299" s="76"/>
      <c r="QTM299" s="180"/>
      <c r="QTN299" s="180"/>
      <c r="QTO299" s="180"/>
      <c r="QTP299" s="75"/>
      <c r="QTQ299" s="76"/>
      <c r="QTR299" s="181"/>
      <c r="QTS299" s="181"/>
      <c r="QTT299" s="182"/>
      <c r="QTU299" s="134"/>
      <c r="QTV299" s="135"/>
      <c r="QTW299" s="111"/>
      <c r="QTX299" s="178"/>
      <c r="QTY299" s="178"/>
      <c r="QTZ299" s="178"/>
      <c r="QUA299" s="178"/>
      <c r="QUB299" s="179"/>
      <c r="QUC299" s="73"/>
      <c r="QUD299" s="73"/>
      <c r="QUE299" s="180"/>
      <c r="QUF299" s="75"/>
      <c r="QUG299" s="76"/>
      <c r="QUH299" s="180"/>
      <c r="QUI299" s="180"/>
      <c r="QUJ299" s="180"/>
      <c r="QUK299" s="75"/>
      <c r="QUL299" s="76"/>
      <c r="QUM299" s="181"/>
      <c r="QUN299" s="181"/>
      <c r="QUO299" s="182"/>
      <c r="QUP299" s="134"/>
      <c r="QUQ299" s="135"/>
      <c r="QUR299" s="111"/>
      <c r="QUS299" s="178"/>
      <c r="QUT299" s="178"/>
      <c r="QUU299" s="178"/>
      <c r="QUV299" s="178"/>
      <c r="QUW299" s="179"/>
      <c r="QUX299" s="73"/>
      <c r="QUY299" s="73"/>
      <c r="QUZ299" s="180"/>
      <c r="QVA299" s="75"/>
      <c r="QVB299" s="76"/>
      <c r="QVC299" s="180"/>
      <c r="QVD299" s="180"/>
      <c r="QVE299" s="180"/>
      <c r="QVF299" s="75"/>
      <c r="QVG299" s="76"/>
      <c r="QVH299" s="181"/>
      <c r="QVI299" s="181"/>
      <c r="QVJ299" s="182"/>
      <c r="QVK299" s="134"/>
      <c r="QVL299" s="135"/>
      <c r="QVM299" s="111"/>
      <c r="QVN299" s="178"/>
      <c r="QVO299" s="178"/>
      <c r="QVP299" s="178"/>
      <c r="QVQ299" s="178"/>
      <c r="QVR299" s="179"/>
      <c r="QVS299" s="73"/>
      <c r="QVT299" s="73"/>
      <c r="QVU299" s="180"/>
      <c r="QVV299" s="75"/>
      <c r="QVW299" s="76"/>
      <c r="QVX299" s="180"/>
      <c r="QVY299" s="180"/>
      <c r="QVZ299" s="180"/>
      <c r="QWA299" s="75"/>
      <c r="QWB299" s="76"/>
      <c r="QWC299" s="181"/>
      <c r="QWD299" s="181"/>
      <c r="QWE299" s="182"/>
      <c r="QWF299" s="134"/>
      <c r="QWG299" s="135"/>
      <c r="QWH299" s="111"/>
      <c r="QWI299" s="178"/>
      <c r="QWJ299" s="178"/>
      <c r="QWK299" s="178"/>
      <c r="QWL299" s="178"/>
      <c r="QWM299" s="179"/>
      <c r="QWN299" s="73"/>
      <c r="QWO299" s="73"/>
      <c r="QWP299" s="180"/>
      <c r="QWQ299" s="75"/>
      <c r="QWR299" s="76"/>
      <c r="QWS299" s="180"/>
      <c r="QWT299" s="180"/>
      <c r="QWU299" s="180"/>
      <c r="QWV299" s="75"/>
      <c r="QWW299" s="76"/>
      <c r="QWX299" s="181"/>
      <c r="QWY299" s="181"/>
      <c r="QWZ299" s="182"/>
      <c r="QXA299" s="134"/>
      <c r="QXB299" s="135"/>
      <c r="QXC299" s="111"/>
      <c r="QXD299" s="178"/>
      <c r="QXE299" s="178"/>
      <c r="QXF299" s="178"/>
      <c r="QXG299" s="178"/>
      <c r="QXH299" s="179"/>
      <c r="QXI299" s="73"/>
      <c r="QXJ299" s="73"/>
      <c r="QXK299" s="180"/>
      <c r="QXL299" s="75"/>
      <c r="QXM299" s="76"/>
      <c r="QXN299" s="180"/>
      <c r="QXO299" s="180"/>
      <c r="QXP299" s="180"/>
      <c r="QXQ299" s="75"/>
      <c r="QXR299" s="76"/>
      <c r="QXS299" s="181"/>
      <c r="QXT299" s="181"/>
      <c r="QXU299" s="182"/>
      <c r="QXV299" s="134"/>
      <c r="QXW299" s="135"/>
      <c r="QXX299" s="111"/>
      <c r="QXY299" s="178"/>
      <c r="QXZ299" s="178"/>
      <c r="QYA299" s="178"/>
      <c r="QYB299" s="178"/>
      <c r="QYC299" s="179"/>
      <c r="QYD299" s="73"/>
      <c r="QYE299" s="73"/>
      <c r="QYF299" s="180"/>
      <c r="QYG299" s="75"/>
      <c r="QYH299" s="76"/>
      <c r="QYI299" s="180"/>
      <c r="QYJ299" s="180"/>
      <c r="QYK299" s="180"/>
      <c r="QYL299" s="75"/>
      <c r="QYM299" s="76"/>
      <c r="QYN299" s="181"/>
      <c r="QYO299" s="181"/>
      <c r="QYP299" s="182"/>
      <c r="QYQ299" s="134"/>
      <c r="QYR299" s="135"/>
      <c r="QYS299" s="111"/>
      <c r="QYT299" s="178"/>
      <c r="QYU299" s="178"/>
      <c r="QYV299" s="178"/>
      <c r="QYW299" s="178"/>
      <c r="QYX299" s="179"/>
      <c r="QYY299" s="73"/>
      <c r="QYZ299" s="73"/>
      <c r="QZA299" s="180"/>
      <c r="QZB299" s="75"/>
      <c r="QZC299" s="76"/>
      <c r="QZD299" s="180"/>
      <c r="QZE299" s="180"/>
      <c r="QZF299" s="180"/>
      <c r="QZG299" s="75"/>
      <c r="QZH299" s="76"/>
      <c r="QZI299" s="181"/>
      <c r="QZJ299" s="181"/>
      <c r="QZK299" s="182"/>
      <c r="QZL299" s="134"/>
      <c r="QZM299" s="135"/>
      <c r="QZN299" s="111"/>
      <c r="QZO299" s="178"/>
      <c r="QZP299" s="178"/>
      <c r="QZQ299" s="178"/>
      <c r="QZR299" s="178"/>
      <c r="QZS299" s="179"/>
      <c r="QZT299" s="73"/>
      <c r="QZU299" s="73"/>
      <c r="QZV299" s="180"/>
      <c r="QZW299" s="75"/>
      <c r="QZX299" s="76"/>
      <c r="QZY299" s="180"/>
      <c r="QZZ299" s="180"/>
      <c r="RAA299" s="180"/>
      <c r="RAB299" s="75"/>
      <c r="RAC299" s="76"/>
      <c r="RAD299" s="181"/>
      <c r="RAE299" s="181"/>
      <c r="RAF299" s="182"/>
      <c r="RAG299" s="134"/>
      <c r="RAH299" s="135"/>
      <c r="RAI299" s="111"/>
      <c r="RAJ299" s="178"/>
      <c r="RAK299" s="178"/>
      <c r="RAL299" s="178"/>
      <c r="RAM299" s="178"/>
      <c r="RAN299" s="179"/>
      <c r="RAO299" s="73"/>
      <c r="RAP299" s="73"/>
      <c r="RAQ299" s="180"/>
      <c r="RAR299" s="75"/>
      <c r="RAS299" s="76"/>
      <c r="RAT299" s="180"/>
      <c r="RAU299" s="180"/>
      <c r="RAV299" s="180"/>
      <c r="RAW299" s="75"/>
      <c r="RAX299" s="76"/>
      <c r="RAY299" s="181"/>
      <c r="RAZ299" s="181"/>
      <c r="RBA299" s="182"/>
      <c r="RBB299" s="134"/>
      <c r="RBC299" s="135"/>
      <c r="RBD299" s="111"/>
      <c r="RBE299" s="178"/>
      <c r="RBF299" s="178"/>
      <c r="RBG299" s="178"/>
      <c r="RBH299" s="178"/>
      <c r="RBI299" s="179"/>
      <c r="RBJ299" s="73"/>
      <c r="RBK299" s="73"/>
      <c r="RBL299" s="180"/>
      <c r="RBM299" s="75"/>
      <c r="RBN299" s="76"/>
      <c r="RBO299" s="180"/>
      <c r="RBP299" s="180"/>
      <c r="RBQ299" s="180"/>
      <c r="RBR299" s="75"/>
      <c r="RBS299" s="76"/>
      <c r="RBT299" s="181"/>
      <c r="RBU299" s="181"/>
      <c r="RBV299" s="182"/>
      <c r="RBW299" s="134"/>
      <c r="RBX299" s="135"/>
      <c r="RBY299" s="111"/>
      <c r="RBZ299" s="178"/>
      <c r="RCA299" s="178"/>
      <c r="RCB299" s="178"/>
      <c r="RCC299" s="178"/>
      <c r="RCD299" s="179"/>
      <c r="RCE299" s="73"/>
      <c r="RCF299" s="73"/>
      <c r="RCG299" s="180"/>
      <c r="RCH299" s="75"/>
      <c r="RCI299" s="76"/>
      <c r="RCJ299" s="180"/>
      <c r="RCK299" s="180"/>
      <c r="RCL299" s="180"/>
      <c r="RCM299" s="75"/>
      <c r="RCN299" s="76"/>
      <c r="RCO299" s="181"/>
      <c r="RCP299" s="181"/>
      <c r="RCQ299" s="182"/>
      <c r="RCR299" s="134"/>
      <c r="RCS299" s="135"/>
      <c r="RCT299" s="111"/>
      <c r="RCU299" s="178"/>
      <c r="RCV299" s="178"/>
      <c r="RCW299" s="178"/>
      <c r="RCX299" s="178"/>
      <c r="RCY299" s="179"/>
      <c r="RCZ299" s="73"/>
      <c r="RDA299" s="73"/>
      <c r="RDB299" s="180"/>
      <c r="RDC299" s="75"/>
      <c r="RDD299" s="76"/>
      <c r="RDE299" s="180"/>
      <c r="RDF299" s="180"/>
      <c r="RDG299" s="180"/>
      <c r="RDH299" s="75"/>
      <c r="RDI299" s="76"/>
      <c r="RDJ299" s="181"/>
      <c r="RDK299" s="181"/>
      <c r="RDL299" s="182"/>
      <c r="RDM299" s="134"/>
      <c r="RDN299" s="135"/>
      <c r="RDO299" s="111"/>
      <c r="RDP299" s="178"/>
      <c r="RDQ299" s="178"/>
      <c r="RDR299" s="178"/>
      <c r="RDS299" s="178"/>
      <c r="RDT299" s="179"/>
      <c r="RDU299" s="73"/>
      <c r="RDV299" s="73"/>
      <c r="RDW299" s="180"/>
      <c r="RDX299" s="75"/>
      <c r="RDY299" s="76"/>
      <c r="RDZ299" s="180"/>
      <c r="REA299" s="180"/>
      <c r="REB299" s="180"/>
      <c r="REC299" s="75"/>
      <c r="RED299" s="76"/>
      <c r="REE299" s="181"/>
      <c r="REF299" s="181"/>
      <c r="REG299" s="182"/>
      <c r="REH299" s="134"/>
      <c r="REI299" s="135"/>
      <c r="REJ299" s="111"/>
      <c r="REK299" s="178"/>
      <c r="REL299" s="178"/>
      <c r="REM299" s="178"/>
      <c r="REN299" s="178"/>
      <c r="REO299" s="179"/>
      <c r="REP299" s="73"/>
      <c r="REQ299" s="73"/>
      <c r="RER299" s="180"/>
      <c r="RES299" s="75"/>
      <c r="RET299" s="76"/>
      <c r="REU299" s="180"/>
      <c r="REV299" s="180"/>
      <c r="REW299" s="180"/>
      <c r="REX299" s="75"/>
      <c r="REY299" s="76"/>
      <c r="REZ299" s="181"/>
      <c r="RFA299" s="181"/>
      <c r="RFB299" s="182"/>
      <c r="RFC299" s="134"/>
      <c r="RFD299" s="135"/>
      <c r="RFE299" s="111"/>
      <c r="RFF299" s="178"/>
      <c r="RFG299" s="178"/>
      <c r="RFH299" s="178"/>
      <c r="RFI299" s="178"/>
      <c r="RFJ299" s="179"/>
      <c r="RFK299" s="73"/>
      <c r="RFL299" s="73"/>
      <c r="RFM299" s="180"/>
      <c r="RFN299" s="75"/>
      <c r="RFO299" s="76"/>
      <c r="RFP299" s="180"/>
      <c r="RFQ299" s="180"/>
      <c r="RFR299" s="180"/>
      <c r="RFS299" s="75"/>
      <c r="RFT299" s="76"/>
      <c r="RFU299" s="181"/>
      <c r="RFV299" s="181"/>
      <c r="RFW299" s="182"/>
      <c r="RFX299" s="134"/>
      <c r="RFY299" s="135"/>
      <c r="RFZ299" s="111"/>
      <c r="RGA299" s="178"/>
      <c r="RGB299" s="178"/>
      <c r="RGC299" s="178"/>
      <c r="RGD299" s="178"/>
      <c r="RGE299" s="179"/>
      <c r="RGF299" s="73"/>
      <c r="RGG299" s="73"/>
      <c r="RGH299" s="180"/>
      <c r="RGI299" s="75"/>
      <c r="RGJ299" s="76"/>
      <c r="RGK299" s="180"/>
      <c r="RGL299" s="180"/>
      <c r="RGM299" s="180"/>
      <c r="RGN299" s="75"/>
      <c r="RGO299" s="76"/>
      <c r="RGP299" s="181"/>
      <c r="RGQ299" s="181"/>
      <c r="RGR299" s="182"/>
      <c r="RGS299" s="134"/>
      <c r="RGT299" s="135"/>
      <c r="RGU299" s="111"/>
      <c r="RGV299" s="178"/>
      <c r="RGW299" s="178"/>
      <c r="RGX299" s="178"/>
      <c r="RGY299" s="178"/>
      <c r="RGZ299" s="179"/>
      <c r="RHA299" s="73"/>
      <c r="RHB299" s="73"/>
      <c r="RHC299" s="180"/>
      <c r="RHD299" s="75"/>
      <c r="RHE299" s="76"/>
      <c r="RHF299" s="180"/>
      <c r="RHG299" s="180"/>
      <c r="RHH299" s="180"/>
      <c r="RHI299" s="75"/>
      <c r="RHJ299" s="76"/>
      <c r="RHK299" s="181"/>
      <c r="RHL299" s="181"/>
      <c r="RHM299" s="182"/>
      <c r="RHN299" s="134"/>
      <c r="RHO299" s="135"/>
      <c r="RHP299" s="111"/>
      <c r="RHQ299" s="178"/>
      <c r="RHR299" s="178"/>
      <c r="RHS299" s="178"/>
      <c r="RHT299" s="178"/>
      <c r="RHU299" s="179"/>
      <c r="RHV299" s="73"/>
      <c r="RHW299" s="73"/>
      <c r="RHX299" s="180"/>
      <c r="RHY299" s="75"/>
      <c r="RHZ299" s="76"/>
      <c r="RIA299" s="180"/>
      <c r="RIB299" s="180"/>
      <c r="RIC299" s="180"/>
      <c r="RID299" s="75"/>
      <c r="RIE299" s="76"/>
      <c r="RIF299" s="181"/>
      <c r="RIG299" s="181"/>
      <c r="RIH299" s="182"/>
      <c r="RII299" s="134"/>
      <c r="RIJ299" s="135"/>
      <c r="RIK299" s="111"/>
      <c r="RIL299" s="178"/>
      <c r="RIM299" s="178"/>
      <c r="RIN299" s="178"/>
      <c r="RIO299" s="178"/>
      <c r="RIP299" s="179"/>
      <c r="RIQ299" s="73"/>
      <c r="RIR299" s="73"/>
      <c r="RIS299" s="180"/>
      <c r="RIT299" s="75"/>
      <c r="RIU299" s="76"/>
      <c r="RIV299" s="180"/>
      <c r="RIW299" s="180"/>
      <c r="RIX299" s="180"/>
      <c r="RIY299" s="75"/>
      <c r="RIZ299" s="76"/>
      <c r="RJA299" s="181"/>
      <c r="RJB299" s="181"/>
      <c r="RJC299" s="182"/>
      <c r="RJD299" s="134"/>
      <c r="RJE299" s="135"/>
      <c r="RJF299" s="111"/>
      <c r="RJG299" s="178"/>
      <c r="RJH299" s="178"/>
      <c r="RJI299" s="178"/>
      <c r="RJJ299" s="178"/>
      <c r="RJK299" s="179"/>
      <c r="RJL299" s="73"/>
      <c r="RJM299" s="73"/>
      <c r="RJN299" s="180"/>
      <c r="RJO299" s="75"/>
      <c r="RJP299" s="76"/>
      <c r="RJQ299" s="180"/>
      <c r="RJR299" s="180"/>
      <c r="RJS299" s="180"/>
      <c r="RJT299" s="75"/>
      <c r="RJU299" s="76"/>
      <c r="RJV299" s="181"/>
      <c r="RJW299" s="181"/>
      <c r="RJX299" s="182"/>
      <c r="RJY299" s="134"/>
      <c r="RJZ299" s="135"/>
      <c r="RKA299" s="111"/>
      <c r="RKB299" s="178"/>
      <c r="RKC299" s="178"/>
      <c r="RKD299" s="178"/>
      <c r="RKE299" s="178"/>
      <c r="RKF299" s="179"/>
      <c r="RKG299" s="73"/>
      <c r="RKH299" s="73"/>
      <c r="RKI299" s="180"/>
      <c r="RKJ299" s="75"/>
      <c r="RKK299" s="76"/>
      <c r="RKL299" s="180"/>
      <c r="RKM299" s="180"/>
      <c r="RKN299" s="180"/>
      <c r="RKO299" s="75"/>
      <c r="RKP299" s="76"/>
      <c r="RKQ299" s="181"/>
      <c r="RKR299" s="181"/>
      <c r="RKS299" s="182"/>
      <c r="RKT299" s="134"/>
      <c r="RKU299" s="135"/>
      <c r="RKV299" s="111"/>
      <c r="RKW299" s="178"/>
      <c r="RKX299" s="178"/>
      <c r="RKY299" s="178"/>
      <c r="RKZ299" s="178"/>
      <c r="RLA299" s="179"/>
      <c r="RLB299" s="73"/>
      <c r="RLC299" s="73"/>
      <c r="RLD299" s="180"/>
      <c r="RLE299" s="75"/>
      <c r="RLF299" s="76"/>
      <c r="RLG299" s="180"/>
      <c r="RLH299" s="180"/>
      <c r="RLI299" s="180"/>
      <c r="RLJ299" s="75"/>
      <c r="RLK299" s="76"/>
      <c r="RLL299" s="181"/>
      <c r="RLM299" s="181"/>
      <c r="RLN299" s="182"/>
      <c r="RLO299" s="134"/>
      <c r="RLP299" s="135"/>
      <c r="RLQ299" s="111"/>
      <c r="RLR299" s="178"/>
      <c r="RLS299" s="178"/>
      <c r="RLT299" s="178"/>
      <c r="RLU299" s="178"/>
      <c r="RLV299" s="179"/>
      <c r="RLW299" s="73"/>
      <c r="RLX299" s="73"/>
      <c r="RLY299" s="180"/>
      <c r="RLZ299" s="75"/>
      <c r="RMA299" s="76"/>
      <c r="RMB299" s="180"/>
      <c r="RMC299" s="180"/>
      <c r="RMD299" s="180"/>
      <c r="RME299" s="75"/>
      <c r="RMF299" s="76"/>
      <c r="RMG299" s="181"/>
      <c r="RMH299" s="181"/>
      <c r="RMI299" s="182"/>
      <c r="RMJ299" s="134"/>
      <c r="RMK299" s="135"/>
      <c r="RML299" s="111"/>
      <c r="RMM299" s="178"/>
      <c r="RMN299" s="178"/>
      <c r="RMO299" s="178"/>
      <c r="RMP299" s="178"/>
      <c r="RMQ299" s="179"/>
      <c r="RMR299" s="73"/>
      <c r="RMS299" s="73"/>
      <c r="RMT299" s="180"/>
      <c r="RMU299" s="75"/>
      <c r="RMV299" s="76"/>
      <c r="RMW299" s="180"/>
      <c r="RMX299" s="180"/>
      <c r="RMY299" s="180"/>
      <c r="RMZ299" s="75"/>
      <c r="RNA299" s="76"/>
      <c r="RNB299" s="181"/>
      <c r="RNC299" s="181"/>
      <c r="RND299" s="182"/>
      <c r="RNE299" s="134"/>
      <c r="RNF299" s="135"/>
      <c r="RNG299" s="111"/>
      <c r="RNH299" s="178"/>
      <c r="RNI299" s="178"/>
      <c r="RNJ299" s="178"/>
      <c r="RNK299" s="178"/>
      <c r="RNL299" s="179"/>
      <c r="RNM299" s="73"/>
      <c r="RNN299" s="73"/>
      <c r="RNO299" s="180"/>
      <c r="RNP299" s="75"/>
      <c r="RNQ299" s="76"/>
      <c r="RNR299" s="180"/>
      <c r="RNS299" s="180"/>
      <c r="RNT299" s="180"/>
      <c r="RNU299" s="75"/>
      <c r="RNV299" s="76"/>
      <c r="RNW299" s="181"/>
      <c r="RNX299" s="181"/>
      <c r="RNY299" s="182"/>
      <c r="RNZ299" s="134"/>
      <c r="ROA299" s="135"/>
      <c r="ROB299" s="111"/>
      <c r="ROC299" s="178"/>
      <c r="ROD299" s="178"/>
      <c r="ROE299" s="178"/>
      <c r="ROF299" s="178"/>
      <c r="ROG299" s="179"/>
      <c r="ROH299" s="73"/>
      <c r="ROI299" s="73"/>
      <c r="ROJ299" s="180"/>
      <c r="ROK299" s="75"/>
      <c r="ROL299" s="76"/>
      <c r="ROM299" s="180"/>
      <c r="RON299" s="180"/>
      <c r="ROO299" s="180"/>
      <c r="ROP299" s="75"/>
      <c r="ROQ299" s="76"/>
      <c r="ROR299" s="181"/>
      <c r="ROS299" s="181"/>
      <c r="ROT299" s="182"/>
      <c r="ROU299" s="134"/>
      <c r="ROV299" s="135"/>
      <c r="ROW299" s="111"/>
      <c r="ROX299" s="178"/>
      <c r="ROY299" s="178"/>
      <c r="ROZ299" s="178"/>
      <c r="RPA299" s="178"/>
      <c r="RPB299" s="179"/>
      <c r="RPC299" s="73"/>
      <c r="RPD299" s="73"/>
      <c r="RPE299" s="180"/>
      <c r="RPF299" s="75"/>
      <c r="RPG299" s="76"/>
      <c r="RPH299" s="180"/>
      <c r="RPI299" s="180"/>
      <c r="RPJ299" s="180"/>
      <c r="RPK299" s="75"/>
      <c r="RPL299" s="76"/>
      <c r="RPM299" s="181"/>
      <c r="RPN299" s="181"/>
      <c r="RPO299" s="182"/>
      <c r="RPP299" s="134"/>
      <c r="RPQ299" s="135"/>
      <c r="RPR299" s="111"/>
      <c r="RPS299" s="178"/>
      <c r="RPT299" s="178"/>
      <c r="RPU299" s="178"/>
      <c r="RPV299" s="178"/>
      <c r="RPW299" s="179"/>
      <c r="RPX299" s="73"/>
      <c r="RPY299" s="73"/>
      <c r="RPZ299" s="180"/>
      <c r="RQA299" s="75"/>
      <c r="RQB299" s="76"/>
      <c r="RQC299" s="180"/>
      <c r="RQD299" s="180"/>
      <c r="RQE299" s="180"/>
      <c r="RQF299" s="75"/>
      <c r="RQG299" s="76"/>
      <c r="RQH299" s="181"/>
      <c r="RQI299" s="181"/>
      <c r="RQJ299" s="182"/>
      <c r="RQK299" s="134"/>
      <c r="RQL299" s="135"/>
      <c r="RQM299" s="111"/>
      <c r="RQN299" s="178"/>
      <c r="RQO299" s="178"/>
      <c r="RQP299" s="178"/>
      <c r="RQQ299" s="178"/>
      <c r="RQR299" s="179"/>
      <c r="RQS299" s="73"/>
      <c r="RQT299" s="73"/>
      <c r="RQU299" s="180"/>
      <c r="RQV299" s="75"/>
      <c r="RQW299" s="76"/>
      <c r="RQX299" s="180"/>
      <c r="RQY299" s="180"/>
      <c r="RQZ299" s="180"/>
      <c r="RRA299" s="75"/>
      <c r="RRB299" s="76"/>
      <c r="RRC299" s="181"/>
      <c r="RRD299" s="181"/>
      <c r="RRE299" s="182"/>
      <c r="RRF299" s="134"/>
      <c r="RRG299" s="135"/>
      <c r="RRH299" s="111"/>
      <c r="RRI299" s="178"/>
      <c r="RRJ299" s="178"/>
      <c r="RRK299" s="178"/>
      <c r="RRL299" s="178"/>
      <c r="RRM299" s="179"/>
      <c r="RRN299" s="73"/>
      <c r="RRO299" s="73"/>
      <c r="RRP299" s="180"/>
      <c r="RRQ299" s="75"/>
      <c r="RRR299" s="76"/>
      <c r="RRS299" s="180"/>
      <c r="RRT299" s="180"/>
      <c r="RRU299" s="180"/>
      <c r="RRV299" s="75"/>
      <c r="RRW299" s="76"/>
      <c r="RRX299" s="181"/>
      <c r="RRY299" s="181"/>
      <c r="RRZ299" s="182"/>
      <c r="RSA299" s="134"/>
      <c r="RSB299" s="135"/>
      <c r="RSC299" s="111"/>
      <c r="RSD299" s="178"/>
      <c r="RSE299" s="178"/>
      <c r="RSF299" s="178"/>
      <c r="RSG299" s="178"/>
      <c r="RSH299" s="179"/>
      <c r="RSI299" s="73"/>
      <c r="RSJ299" s="73"/>
      <c r="RSK299" s="180"/>
      <c r="RSL299" s="75"/>
      <c r="RSM299" s="76"/>
      <c r="RSN299" s="180"/>
      <c r="RSO299" s="180"/>
      <c r="RSP299" s="180"/>
      <c r="RSQ299" s="75"/>
      <c r="RSR299" s="76"/>
      <c r="RSS299" s="181"/>
      <c r="RST299" s="181"/>
      <c r="RSU299" s="182"/>
      <c r="RSV299" s="134"/>
      <c r="RSW299" s="135"/>
      <c r="RSX299" s="111"/>
      <c r="RSY299" s="178"/>
      <c r="RSZ299" s="178"/>
      <c r="RTA299" s="178"/>
      <c r="RTB299" s="178"/>
      <c r="RTC299" s="179"/>
      <c r="RTD299" s="73"/>
      <c r="RTE299" s="73"/>
      <c r="RTF299" s="180"/>
      <c r="RTG299" s="75"/>
      <c r="RTH299" s="76"/>
      <c r="RTI299" s="180"/>
      <c r="RTJ299" s="180"/>
      <c r="RTK299" s="180"/>
      <c r="RTL299" s="75"/>
      <c r="RTM299" s="76"/>
      <c r="RTN299" s="181"/>
      <c r="RTO299" s="181"/>
      <c r="RTP299" s="182"/>
      <c r="RTQ299" s="134"/>
      <c r="RTR299" s="135"/>
      <c r="RTS299" s="111"/>
      <c r="RTT299" s="178"/>
      <c r="RTU299" s="178"/>
      <c r="RTV299" s="178"/>
      <c r="RTW299" s="178"/>
      <c r="RTX299" s="179"/>
      <c r="RTY299" s="73"/>
      <c r="RTZ299" s="73"/>
      <c r="RUA299" s="180"/>
      <c r="RUB299" s="75"/>
      <c r="RUC299" s="76"/>
      <c r="RUD299" s="180"/>
      <c r="RUE299" s="180"/>
      <c r="RUF299" s="180"/>
      <c r="RUG299" s="75"/>
      <c r="RUH299" s="76"/>
      <c r="RUI299" s="181"/>
      <c r="RUJ299" s="181"/>
      <c r="RUK299" s="182"/>
      <c r="RUL299" s="134"/>
      <c r="RUM299" s="135"/>
      <c r="RUN299" s="111"/>
      <c r="RUO299" s="178"/>
      <c r="RUP299" s="178"/>
      <c r="RUQ299" s="178"/>
      <c r="RUR299" s="178"/>
      <c r="RUS299" s="179"/>
      <c r="RUT299" s="73"/>
      <c r="RUU299" s="73"/>
      <c r="RUV299" s="180"/>
      <c r="RUW299" s="75"/>
      <c r="RUX299" s="76"/>
      <c r="RUY299" s="180"/>
      <c r="RUZ299" s="180"/>
      <c r="RVA299" s="180"/>
      <c r="RVB299" s="75"/>
      <c r="RVC299" s="76"/>
      <c r="RVD299" s="181"/>
      <c r="RVE299" s="181"/>
      <c r="RVF299" s="182"/>
      <c r="RVG299" s="134"/>
      <c r="RVH299" s="135"/>
      <c r="RVI299" s="111"/>
      <c r="RVJ299" s="178"/>
      <c r="RVK299" s="178"/>
      <c r="RVL299" s="178"/>
      <c r="RVM299" s="178"/>
      <c r="RVN299" s="179"/>
      <c r="RVO299" s="73"/>
      <c r="RVP299" s="73"/>
      <c r="RVQ299" s="180"/>
      <c r="RVR299" s="75"/>
      <c r="RVS299" s="76"/>
      <c r="RVT299" s="180"/>
      <c r="RVU299" s="180"/>
      <c r="RVV299" s="180"/>
      <c r="RVW299" s="75"/>
      <c r="RVX299" s="76"/>
      <c r="RVY299" s="181"/>
      <c r="RVZ299" s="181"/>
      <c r="RWA299" s="182"/>
      <c r="RWB299" s="134"/>
      <c r="RWC299" s="135"/>
      <c r="RWD299" s="111"/>
      <c r="RWE299" s="178"/>
      <c r="RWF299" s="178"/>
      <c r="RWG299" s="178"/>
      <c r="RWH299" s="178"/>
      <c r="RWI299" s="179"/>
      <c r="RWJ299" s="73"/>
      <c r="RWK299" s="73"/>
      <c r="RWL299" s="180"/>
      <c r="RWM299" s="75"/>
      <c r="RWN299" s="76"/>
      <c r="RWO299" s="180"/>
      <c r="RWP299" s="180"/>
      <c r="RWQ299" s="180"/>
      <c r="RWR299" s="75"/>
      <c r="RWS299" s="76"/>
      <c r="RWT299" s="181"/>
      <c r="RWU299" s="181"/>
      <c r="RWV299" s="182"/>
      <c r="RWW299" s="134"/>
      <c r="RWX299" s="135"/>
      <c r="RWY299" s="111"/>
      <c r="RWZ299" s="178"/>
      <c r="RXA299" s="178"/>
      <c r="RXB299" s="178"/>
      <c r="RXC299" s="178"/>
      <c r="RXD299" s="179"/>
      <c r="RXE299" s="73"/>
      <c r="RXF299" s="73"/>
      <c r="RXG299" s="180"/>
      <c r="RXH299" s="75"/>
      <c r="RXI299" s="76"/>
      <c r="RXJ299" s="180"/>
      <c r="RXK299" s="180"/>
      <c r="RXL299" s="180"/>
      <c r="RXM299" s="75"/>
      <c r="RXN299" s="76"/>
      <c r="RXO299" s="181"/>
      <c r="RXP299" s="181"/>
      <c r="RXQ299" s="182"/>
      <c r="RXR299" s="134"/>
      <c r="RXS299" s="135"/>
      <c r="RXT299" s="111"/>
      <c r="RXU299" s="178"/>
      <c r="RXV299" s="178"/>
      <c r="RXW299" s="178"/>
      <c r="RXX299" s="178"/>
      <c r="RXY299" s="179"/>
      <c r="RXZ299" s="73"/>
      <c r="RYA299" s="73"/>
      <c r="RYB299" s="180"/>
      <c r="RYC299" s="75"/>
      <c r="RYD299" s="76"/>
      <c r="RYE299" s="180"/>
      <c r="RYF299" s="180"/>
      <c r="RYG299" s="180"/>
      <c r="RYH299" s="75"/>
      <c r="RYI299" s="76"/>
      <c r="RYJ299" s="181"/>
      <c r="RYK299" s="181"/>
      <c r="RYL299" s="182"/>
      <c r="RYM299" s="134"/>
      <c r="RYN299" s="135"/>
      <c r="RYO299" s="111"/>
      <c r="RYP299" s="178"/>
      <c r="RYQ299" s="178"/>
      <c r="RYR299" s="178"/>
      <c r="RYS299" s="178"/>
      <c r="RYT299" s="179"/>
      <c r="RYU299" s="73"/>
      <c r="RYV299" s="73"/>
      <c r="RYW299" s="180"/>
      <c r="RYX299" s="75"/>
      <c r="RYY299" s="76"/>
      <c r="RYZ299" s="180"/>
      <c r="RZA299" s="180"/>
      <c r="RZB299" s="180"/>
      <c r="RZC299" s="75"/>
      <c r="RZD299" s="76"/>
      <c r="RZE299" s="181"/>
      <c r="RZF299" s="181"/>
      <c r="RZG299" s="182"/>
      <c r="RZH299" s="134"/>
      <c r="RZI299" s="135"/>
      <c r="RZJ299" s="111"/>
      <c r="RZK299" s="178"/>
      <c r="RZL299" s="178"/>
      <c r="RZM299" s="178"/>
      <c r="RZN299" s="178"/>
      <c r="RZO299" s="179"/>
      <c r="RZP299" s="73"/>
      <c r="RZQ299" s="73"/>
      <c r="RZR299" s="180"/>
      <c r="RZS299" s="75"/>
      <c r="RZT299" s="76"/>
      <c r="RZU299" s="180"/>
      <c r="RZV299" s="180"/>
      <c r="RZW299" s="180"/>
      <c r="RZX299" s="75"/>
      <c r="RZY299" s="76"/>
      <c r="RZZ299" s="181"/>
      <c r="SAA299" s="181"/>
      <c r="SAB299" s="182"/>
      <c r="SAC299" s="134"/>
      <c r="SAD299" s="135"/>
      <c r="SAE299" s="111"/>
      <c r="SAF299" s="178"/>
      <c r="SAG299" s="178"/>
      <c r="SAH299" s="178"/>
      <c r="SAI299" s="178"/>
      <c r="SAJ299" s="179"/>
      <c r="SAK299" s="73"/>
      <c r="SAL299" s="73"/>
      <c r="SAM299" s="180"/>
      <c r="SAN299" s="75"/>
      <c r="SAO299" s="76"/>
      <c r="SAP299" s="180"/>
      <c r="SAQ299" s="180"/>
      <c r="SAR299" s="180"/>
      <c r="SAS299" s="75"/>
      <c r="SAT299" s="76"/>
      <c r="SAU299" s="181"/>
      <c r="SAV299" s="181"/>
      <c r="SAW299" s="182"/>
      <c r="SAX299" s="134"/>
      <c r="SAY299" s="135"/>
      <c r="SAZ299" s="111"/>
      <c r="SBA299" s="178"/>
      <c r="SBB299" s="178"/>
      <c r="SBC299" s="178"/>
      <c r="SBD299" s="178"/>
      <c r="SBE299" s="179"/>
      <c r="SBF299" s="73"/>
      <c r="SBG299" s="73"/>
      <c r="SBH299" s="180"/>
      <c r="SBI299" s="75"/>
      <c r="SBJ299" s="76"/>
      <c r="SBK299" s="180"/>
      <c r="SBL299" s="180"/>
      <c r="SBM299" s="180"/>
      <c r="SBN299" s="75"/>
      <c r="SBO299" s="76"/>
      <c r="SBP299" s="181"/>
      <c r="SBQ299" s="181"/>
      <c r="SBR299" s="182"/>
      <c r="SBS299" s="134"/>
      <c r="SBT299" s="135"/>
      <c r="SBU299" s="111"/>
      <c r="SBV299" s="178"/>
      <c r="SBW299" s="178"/>
      <c r="SBX299" s="178"/>
      <c r="SBY299" s="178"/>
      <c r="SBZ299" s="179"/>
      <c r="SCA299" s="73"/>
      <c r="SCB299" s="73"/>
      <c r="SCC299" s="180"/>
      <c r="SCD299" s="75"/>
      <c r="SCE299" s="76"/>
      <c r="SCF299" s="180"/>
      <c r="SCG299" s="180"/>
      <c r="SCH299" s="180"/>
      <c r="SCI299" s="75"/>
      <c r="SCJ299" s="76"/>
      <c r="SCK299" s="181"/>
      <c r="SCL299" s="181"/>
      <c r="SCM299" s="182"/>
      <c r="SCN299" s="134"/>
      <c r="SCO299" s="135"/>
      <c r="SCP299" s="111"/>
      <c r="SCQ299" s="178"/>
      <c r="SCR299" s="178"/>
      <c r="SCS299" s="178"/>
      <c r="SCT299" s="178"/>
      <c r="SCU299" s="179"/>
      <c r="SCV299" s="73"/>
      <c r="SCW299" s="73"/>
      <c r="SCX299" s="180"/>
      <c r="SCY299" s="75"/>
      <c r="SCZ299" s="76"/>
      <c r="SDA299" s="180"/>
      <c r="SDB299" s="180"/>
      <c r="SDC299" s="180"/>
      <c r="SDD299" s="75"/>
      <c r="SDE299" s="76"/>
      <c r="SDF299" s="181"/>
      <c r="SDG299" s="181"/>
      <c r="SDH299" s="182"/>
      <c r="SDI299" s="134"/>
      <c r="SDJ299" s="135"/>
      <c r="SDK299" s="111"/>
      <c r="SDL299" s="178"/>
      <c r="SDM299" s="178"/>
      <c r="SDN299" s="178"/>
      <c r="SDO299" s="178"/>
      <c r="SDP299" s="179"/>
      <c r="SDQ299" s="73"/>
      <c r="SDR299" s="73"/>
      <c r="SDS299" s="180"/>
      <c r="SDT299" s="75"/>
      <c r="SDU299" s="76"/>
      <c r="SDV299" s="180"/>
      <c r="SDW299" s="180"/>
      <c r="SDX299" s="180"/>
      <c r="SDY299" s="75"/>
      <c r="SDZ299" s="76"/>
      <c r="SEA299" s="181"/>
      <c r="SEB299" s="181"/>
      <c r="SEC299" s="182"/>
      <c r="SED299" s="134"/>
      <c r="SEE299" s="135"/>
      <c r="SEF299" s="111"/>
      <c r="SEG299" s="178"/>
      <c r="SEH299" s="178"/>
      <c r="SEI299" s="178"/>
      <c r="SEJ299" s="178"/>
      <c r="SEK299" s="179"/>
      <c r="SEL299" s="73"/>
      <c r="SEM299" s="73"/>
      <c r="SEN299" s="180"/>
      <c r="SEO299" s="75"/>
      <c r="SEP299" s="76"/>
      <c r="SEQ299" s="180"/>
      <c r="SER299" s="180"/>
      <c r="SES299" s="180"/>
      <c r="SET299" s="75"/>
      <c r="SEU299" s="76"/>
      <c r="SEV299" s="181"/>
      <c r="SEW299" s="181"/>
      <c r="SEX299" s="182"/>
      <c r="SEY299" s="134"/>
      <c r="SEZ299" s="135"/>
      <c r="SFA299" s="111"/>
      <c r="SFB299" s="178"/>
      <c r="SFC299" s="178"/>
      <c r="SFD299" s="178"/>
      <c r="SFE299" s="178"/>
      <c r="SFF299" s="179"/>
      <c r="SFG299" s="73"/>
      <c r="SFH299" s="73"/>
      <c r="SFI299" s="180"/>
      <c r="SFJ299" s="75"/>
      <c r="SFK299" s="76"/>
      <c r="SFL299" s="180"/>
      <c r="SFM299" s="180"/>
      <c r="SFN299" s="180"/>
      <c r="SFO299" s="75"/>
      <c r="SFP299" s="76"/>
      <c r="SFQ299" s="181"/>
      <c r="SFR299" s="181"/>
      <c r="SFS299" s="182"/>
      <c r="SFT299" s="134"/>
      <c r="SFU299" s="135"/>
      <c r="SFV299" s="111"/>
      <c r="SFW299" s="178"/>
      <c r="SFX299" s="178"/>
      <c r="SFY299" s="178"/>
      <c r="SFZ299" s="178"/>
      <c r="SGA299" s="179"/>
      <c r="SGB299" s="73"/>
      <c r="SGC299" s="73"/>
      <c r="SGD299" s="180"/>
      <c r="SGE299" s="75"/>
      <c r="SGF299" s="76"/>
      <c r="SGG299" s="180"/>
      <c r="SGH299" s="180"/>
      <c r="SGI299" s="180"/>
      <c r="SGJ299" s="75"/>
      <c r="SGK299" s="76"/>
      <c r="SGL299" s="181"/>
      <c r="SGM299" s="181"/>
      <c r="SGN299" s="182"/>
      <c r="SGO299" s="134"/>
      <c r="SGP299" s="135"/>
      <c r="SGQ299" s="111"/>
      <c r="SGR299" s="178"/>
      <c r="SGS299" s="178"/>
      <c r="SGT299" s="178"/>
      <c r="SGU299" s="178"/>
      <c r="SGV299" s="179"/>
      <c r="SGW299" s="73"/>
      <c r="SGX299" s="73"/>
      <c r="SGY299" s="180"/>
      <c r="SGZ299" s="75"/>
      <c r="SHA299" s="76"/>
      <c r="SHB299" s="180"/>
      <c r="SHC299" s="180"/>
      <c r="SHD299" s="180"/>
      <c r="SHE299" s="75"/>
      <c r="SHF299" s="76"/>
      <c r="SHG299" s="181"/>
      <c r="SHH299" s="181"/>
      <c r="SHI299" s="182"/>
      <c r="SHJ299" s="134"/>
      <c r="SHK299" s="135"/>
      <c r="SHL299" s="111"/>
      <c r="SHM299" s="178"/>
      <c r="SHN299" s="178"/>
      <c r="SHO299" s="178"/>
      <c r="SHP299" s="178"/>
      <c r="SHQ299" s="179"/>
      <c r="SHR299" s="73"/>
      <c r="SHS299" s="73"/>
      <c r="SHT299" s="180"/>
      <c r="SHU299" s="75"/>
      <c r="SHV299" s="76"/>
      <c r="SHW299" s="180"/>
      <c r="SHX299" s="180"/>
      <c r="SHY299" s="180"/>
      <c r="SHZ299" s="75"/>
      <c r="SIA299" s="76"/>
      <c r="SIB299" s="181"/>
      <c r="SIC299" s="181"/>
      <c r="SID299" s="182"/>
      <c r="SIE299" s="134"/>
      <c r="SIF299" s="135"/>
      <c r="SIG299" s="111"/>
      <c r="SIH299" s="178"/>
      <c r="SII299" s="178"/>
      <c r="SIJ299" s="178"/>
      <c r="SIK299" s="178"/>
      <c r="SIL299" s="179"/>
      <c r="SIM299" s="73"/>
      <c r="SIN299" s="73"/>
      <c r="SIO299" s="180"/>
      <c r="SIP299" s="75"/>
      <c r="SIQ299" s="76"/>
      <c r="SIR299" s="180"/>
      <c r="SIS299" s="180"/>
      <c r="SIT299" s="180"/>
      <c r="SIU299" s="75"/>
      <c r="SIV299" s="76"/>
      <c r="SIW299" s="181"/>
      <c r="SIX299" s="181"/>
      <c r="SIY299" s="182"/>
      <c r="SIZ299" s="134"/>
      <c r="SJA299" s="135"/>
      <c r="SJB299" s="111"/>
      <c r="SJC299" s="178"/>
      <c r="SJD299" s="178"/>
      <c r="SJE299" s="178"/>
      <c r="SJF299" s="178"/>
      <c r="SJG299" s="179"/>
      <c r="SJH299" s="73"/>
      <c r="SJI299" s="73"/>
      <c r="SJJ299" s="180"/>
      <c r="SJK299" s="75"/>
      <c r="SJL299" s="76"/>
      <c r="SJM299" s="180"/>
      <c r="SJN299" s="180"/>
      <c r="SJO299" s="180"/>
      <c r="SJP299" s="75"/>
      <c r="SJQ299" s="76"/>
      <c r="SJR299" s="181"/>
      <c r="SJS299" s="181"/>
      <c r="SJT299" s="182"/>
      <c r="SJU299" s="134"/>
      <c r="SJV299" s="135"/>
      <c r="SJW299" s="111"/>
      <c r="SJX299" s="178"/>
      <c r="SJY299" s="178"/>
      <c r="SJZ299" s="178"/>
      <c r="SKA299" s="178"/>
      <c r="SKB299" s="179"/>
      <c r="SKC299" s="73"/>
      <c r="SKD299" s="73"/>
      <c r="SKE299" s="180"/>
      <c r="SKF299" s="75"/>
      <c r="SKG299" s="76"/>
      <c r="SKH299" s="180"/>
      <c r="SKI299" s="180"/>
      <c r="SKJ299" s="180"/>
      <c r="SKK299" s="75"/>
      <c r="SKL299" s="76"/>
      <c r="SKM299" s="181"/>
      <c r="SKN299" s="181"/>
      <c r="SKO299" s="182"/>
      <c r="SKP299" s="134"/>
      <c r="SKQ299" s="135"/>
      <c r="SKR299" s="111"/>
      <c r="SKS299" s="178"/>
      <c r="SKT299" s="178"/>
      <c r="SKU299" s="178"/>
      <c r="SKV299" s="178"/>
      <c r="SKW299" s="179"/>
      <c r="SKX299" s="73"/>
      <c r="SKY299" s="73"/>
      <c r="SKZ299" s="180"/>
      <c r="SLA299" s="75"/>
      <c r="SLB299" s="76"/>
      <c r="SLC299" s="180"/>
      <c r="SLD299" s="180"/>
      <c r="SLE299" s="180"/>
      <c r="SLF299" s="75"/>
      <c r="SLG299" s="76"/>
      <c r="SLH299" s="181"/>
      <c r="SLI299" s="181"/>
      <c r="SLJ299" s="182"/>
      <c r="SLK299" s="134"/>
      <c r="SLL299" s="135"/>
      <c r="SLM299" s="111"/>
      <c r="SLN299" s="178"/>
      <c r="SLO299" s="178"/>
      <c r="SLP299" s="178"/>
      <c r="SLQ299" s="178"/>
      <c r="SLR299" s="179"/>
      <c r="SLS299" s="73"/>
      <c r="SLT299" s="73"/>
      <c r="SLU299" s="180"/>
      <c r="SLV299" s="75"/>
      <c r="SLW299" s="76"/>
      <c r="SLX299" s="180"/>
      <c r="SLY299" s="180"/>
      <c r="SLZ299" s="180"/>
      <c r="SMA299" s="75"/>
      <c r="SMB299" s="76"/>
      <c r="SMC299" s="181"/>
      <c r="SMD299" s="181"/>
      <c r="SME299" s="182"/>
      <c r="SMF299" s="134"/>
      <c r="SMG299" s="135"/>
      <c r="SMH299" s="111"/>
      <c r="SMI299" s="178"/>
      <c r="SMJ299" s="178"/>
      <c r="SMK299" s="178"/>
      <c r="SML299" s="178"/>
      <c r="SMM299" s="179"/>
      <c r="SMN299" s="73"/>
      <c r="SMO299" s="73"/>
      <c r="SMP299" s="180"/>
      <c r="SMQ299" s="75"/>
      <c r="SMR299" s="76"/>
      <c r="SMS299" s="180"/>
      <c r="SMT299" s="180"/>
      <c r="SMU299" s="180"/>
      <c r="SMV299" s="75"/>
      <c r="SMW299" s="76"/>
      <c r="SMX299" s="181"/>
      <c r="SMY299" s="181"/>
      <c r="SMZ299" s="182"/>
      <c r="SNA299" s="134"/>
      <c r="SNB299" s="135"/>
      <c r="SNC299" s="111"/>
      <c r="SND299" s="178"/>
      <c r="SNE299" s="178"/>
      <c r="SNF299" s="178"/>
      <c r="SNG299" s="178"/>
      <c r="SNH299" s="179"/>
      <c r="SNI299" s="73"/>
      <c r="SNJ299" s="73"/>
      <c r="SNK299" s="180"/>
      <c r="SNL299" s="75"/>
      <c r="SNM299" s="76"/>
      <c r="SNN299" s="180"/>
      <c r="SNO299" s="180"/>
      <c r="SNP299" s="180"/>
      <c r="SNQ299" s="75"/>
      <c r="SNR299" s="76"/>
      <c r="SNS299" s="181"/>
      <c r="SNT299" s="181"/>
      <c r="SNU299" s="182"/>
      <c r="SNV299" s="134"/>
      <c r="SNW299" s="135"/>
      <c r="SNX299" s="111"/>
      <c r="SNY299" s="178"/>
      <c r="SNZ299" s="178"/>
      <c r="SOA299" s="178"/>
      <c r="SOB299" s="178"/>
      <c r="SOC299" s="179"/>
      <c r="SOD299" s="73"/>
      <c r="SOE299" s="73"/>
      <c r="SOF299" s="180"/>
      <c r="SOG299" s="75"/>
      <c r="SOH299" s="76"/>
      <c r="SOI299" s="180"/>
      <c r="SOJ299" s="180"/>
      <c r="SOK299" s="180"/>
      <c r="SOL299" s="75"/>
      <c r="SOM299" s="76"/>
      <c r="SON299" s="181"/>
      <c r="SOO299" s="181"/>
      <c r="SOP299" s="182"/>
      <c r="SOQ299" s="134"/>
      <c r="SOR299" s="135"/>
      <c r="SOS299" s="111"/>
      <c r="SOT299" s="178"/>
      <c r="SOU299" s="178"/>
      <c r="SOV299" s="178"/>
      <c r="SOW299" s="178"/>
      <c r="SOX299" s="179"/>
      <c r="SOY299" s="73"/>
      <c r="SOZ299" s="73"/>
      <c r="SPA299" s="180"/>
      <c r="SPB299" s="75"/>
      <c r="SPC299" s="76"/>
      <c r="SPD299" s="180"/>
      <c r="SPE299" s="180"/>
      <c r="SPF299" s="180"/>
      <c r="SPG299" s="75"/>
      <c r="SPH299" s="76"/>
      <c r="SPI299" s="181"/>
      <c r="SPJ299" s="181"/>
      <c r="SPK299" s="182"/>
      <c r="SPL299" s="134"/>
      <c r="SPM299" s="135"/>
      <c r="SPN299" s="111"/>
      <c r="SPO299" s="178"/>
      <c r="SPP299" s="178"/>
      <c r="SPQ299" s="178"/>
      <c r="SPR299" s="178"/>
      <c r="SPS299" s="179"/>
      <c r="SPT299" s="73"/>
      <c r="SPU299" s="73"/>
      <c r="SPV299" s="180"/>
      <c r="SPW299" s="75"/>
      <c r="SPX299" s="76"/>
      <c r="SPY299" s="180"/>
      <c r="SPZ299" s="180"/>
      <c r="SQA299" s="180"/>
      <c r="SQB299" s="75"/>
      <c r="SQC299" s="76"/>
      <c r="SQD299" s="181"/>
      <c r="SQE299" s="181"/>
      <c r="SQF299" s="182"/>
      <c r="SQG299" s="134"/>
      <c r="SQH299" s="135"/>
      <c r="SQI299" s="111"/>
      <c r="SQJ299" s="178"/>
      <c r="SQK299" s="178"/>
      <c r="SQL299" s="178"/>
      <c r="SQM299" s="178"/>
      <c r="SQN299" s="179"/>
      <c r="SQO299" s="73"/>
      <c r="SQP299" s="73"/>
      <c r="SQQ299" s="180"/>
      <c r="SQR299" s="75"/>
      <c r="SQS299" s="76"/>
      <c r="SQT299" s="180"/>
      <c r="SQU299" s="180"/>
      <c r="SQV299" s="180"/>
      <c r="SQW299" s="75"/>
      <c r="SQX299" s="76"/>
      <c r="SQY299" s="181"/>
      <c r="SQZ299" s="181"/>
      <c r="SRA299" s="182"/>
      <c r="SRB299" s="134"/>
      <c r="SRC299" s="135"/>
      <c r="SRD299" s="111"/>
      <c r="SRE299" s="178"/>
      <c r="SRF299" s="178"/>
      <c r="SRG299" s="178"/>
      <c r="SRH299" s="178"/>
      <c r="SRI299" s="179"/>
      <c r="SRJ299" s="73"/>
      <c r="SRK299" s="73"/>
      <c r="SRL299" s="180"/>
      <c r="SRM299" s="75"/>
      <c r="SRN299" s="76"/>
      <c r="SRO299" s="180"/>
      <c r="SRP299" s="180"/>
      <c r="SRQ299" s="180"/>
      <c r="SRR299" s="75"/>
      <c r="SRS299" s="76"/>
      <c r="SRT299" s="181"/>
      <c r="SRU299" s="181"/>
      <c r="SRV299" s="182"/>
      <c r="SRW299" s="134"/>
      <c r="SRX299" s="135"/>
      <c r="SRY299" s="111"/>
      <c r="SRZ299" s="178"/>
      <c r="SSA299" s="178"/>
      <c r="SSB299" s="178"/>
      <c r="SSC299" s="178"/>
      <c r="SSD299" s="179"/>
      <c r="SSE299" s="73"/>
      <c r="SSF299" s="73"/>
      <c r="SSG299" s="180"/>
      <c r="SSH299" s="75"/>
      <c r="SSI299" s="76"/>
      <c r="SSJ299" s="180"/>
      <c r="SSK299" s="180"/>
      <c r="SSL299" s="180"/>
      <c r="SSM299" s="75"/>
      <c r="SSN299" s="76"/>
      <c r="SSO299" s="181"/>
      <c r="SSP299" s="181"/>
      <c r="SSQ299" s="182"/>
      <c r="SSR299" s="134"/>
      <c r="SSS299" s="135"/>
      <c r="SST299" s="111"/>
      <c r="SSU299" s="178"/>
      <c r="SSV299" s="178"/>
      <c r="SSW299" s="178"/>
      <c r="SSX299" s="178"/>
      <c r="SSY299" s="179"/>
      <c r="SSZ299" s="73"/>
      <c r="STA299" s="73"/>
      <c r="STB299" s="180"/>
      <c r="STC299" s="75"/>
      <c r="STD299" s="76"/>
      <c r="STE299" s="180"/>
      <c r="STF299" s="180"/>
      <c r="STG299" s="180"/>
      <c r="STH299" s="75"/>
      <c r="STI299" s="76"/>
      <c r="STJ299" s="181"/>
      <c r="STK299" s="181"/>
      <c r="STL299" s="182"/>
      <c r="STM299" s="134"/>
      <c r="STN299" s="135"/>
      <c r="STO299" s="111"/>
      <c r="STP299" s="178"/>
      <c r="STQ299" s="178"/>
      <c r="STR299" s="178"/>
      <c r="STS299" s="178"/>
      <c r="STT299" s="179"/>
      <c r="STU299" s="73"/>
      <c r="STV299" s="73"/>
      <c r="STW299" s="180"/>
      <c r="STX299" s="75"/>
      <c r="STY299" s="76"/>
      <c r="STZ299" s="180"/>
      <c r="SUA299" s="180"/>
      <c r="SUB299" s="180"/>
      <c r="SUC299" s="75"/>
      <c r="SUD299" s="76"/>
      <c r="SUE299" s="181"/>
      <c r="SUF299" s="181"/>
      <c r="SUG299" s="182"/>
      <c r="SUH299" s="134"/>
      <c r="SUI299" s="135"/>
      <c r="SUJ299" s="111"/>
      <c r="SUK299" s="178"/>
      <c r="SUL299" s="178"/>
      <c r="SUM299" s="178"/>
      <c r="SUN299" s="178"/>
      <c r="SUO299" s="179"/>
      <c r="SUP299" s="73"/>
      <c r="SUQ299" s="73"/>
      <c r="SUR299" s="180"/>
      <c r="SUS299" s="75"/>
      <c r="SUT299" s="76"/>
      <c r="SUU299" s="180"/>
      <c r="SUV299" s="180"/>
      <c r="SUW299" s="180"/>
      <c r="SUX299" s="75"/>
      <c r="SUY299" s="76"/>
      <c r="SUZ299" s="181"/>
      <c r="SVA299" s="181"/>
      <c r="SVB299" s="182"/>
      <c r="SVC299" s="134"/>
      <c r="SVD299" s="135"/>
      <c r="SVE299" s="111"/>
      <c r="SVF299" s="178"/>
      <c r="SVG299" s="178"/>
      <c r="SVH299" s="178"/>
      <c r="SVI299" s="178"/>
      <c r="SVJ299" s="179"/>
      <c r="SVK299" s="73"/>
      <c r="SVL299" s="73"/>
      <c r="SVM299" s="180"/>
      <c r="SVN299" s="75"/>
      <c r="SVO299" s="76"/>
      <c r="SVP299" s="180"/>
      <c r="SVQ299" s="180"/>
      <c r="SVR299" s="180"/>
      <c r="SVS299" s="75"/>
      <c r="SVT299" s="76"/>
      <c r="SVU299" s="181"/>
      <c r="SVV299" s="181"/>
      <c r="SVW299" s="182"/>
      <c r="SVX299" s="134"/>
      <c r="SVY299" s="135"/>
      <c r="SVZ299" s="111"/>
      <c r="SWA299" s="178"/>
      <c r="SWB299" s="178"/>
      <c r="SWC299" s="178"/>
      <c r="SWD299" s="178"/>
      <c r="SWE299" s="179"/>
      <c r="SWF299" s="73"/>
      <c r="SWG299" s="73"/>
      <c r="SWH299" s="180"/>
      <c r="SWI299" s="75"/>
      <c r="SWJ299" s="76"/>
      <c r="SWK299" s="180"/>
      <c r="SWL299" s="180"/>
      <c r="SWM299" s="180"/>
      <c r="SWN299" s="75"/>
      <c r="SWO299" s="76"/>
      <c r="SWP299" s="181"/>
      <c r="SWQ299" s="181"/>
      <c r="SWR299" s="182"/>
      <c r="SWS299" s="134"/>
      <c r="SWT299" s="135"/>
      <c r="SWU299" s="111"/>
      <c r="SWV299" s="178"/>
      <c r="SWW299" s="178"/>
      <c r="SWX299" s="178"/>
      <c r="SWY299" s="178"/>
      <c r="SWZ299" s="179"/>
      <c r="SXA299" s="73"/>
      <c r="SXB299" s="73"/>
      <c r="SXC299" s="180"/>
      <c r="SXD299" s="75"/>
      <c r="SXE299" s="76"/>
      <c r="SXF299" s="180"/>
      <c r="SXG299" s="180"/>
      <c r="SXH299" s="180"/>
      <c r="SXI299" s="75"/>
      <c r="SXJ299" s="76"/>
      <c r="SXK299" s="181"/>
      <c r="SXL299" s="181"/>
      <c r="SXM299" s="182"/>
      <c r="SXN299" s="134"/>
      <c r="SXO299" s="135"/>
      <c r="SXP299" s="111"/>
      <c r="SXQ299" s="178"/>
      <c r="SXR299" s="178"/>
      <c r="SXS299" s="178"/>
      <c r="SXT299" s="178"/>
      <c r="SXU299" s="179"/>
      <c r="SXV299" s="73"/>
      <c r="SXW299" s="73"/>
      <c r="SXX299" s="180"/>
      <c r="SXY299" s="75"/>
      <c r="SXZ299" s="76"/>
      <c r="SYA299" s="180"/>
      <c r="SYB299" s="180"/>
      <c r="SYC299" s="180"/>
      <c r="SYD299" s="75"/>
      <c r="SYE299" s="76"/>
      <c r="SYF299" s="181"/>
      <c r="SYG299" s="181"/>
      <c r="SYH299" s="182"/>
      <c r="SYI299" s="134"/>
      <c r="SYJ299" s="135"/>
      <c r="SYK299" s="111"/>
      <c r="SYL299" s="178"/>
      <c r="SYM299" s="178"/>
      <c r="SYN299" s="178"/>
      <c r="SYO299" s="178"/>
      <c r="SYP299" s="179"/>
      <c r="SYQ299" s="73"/>
      <c r="SYR299" s="73"/>
      <c r="SYS299" s="180"/>
      <c r="SYT299" s="75"/>
      <c r="SYU299" s="76"/>
      <c r="SYV299" s="180"/>
      <c r="SYW299" s="180"/>
      <c r="SYX299" s="180"/>
      <c r="SYY299" s="75"/>
      <c r="SYZ299" s="76"/>
      <c r="SZA299" s="181"/>
      <c r="SZB299" s="181"/>
      <c r="SZC299" s="182"/>
      <c r="SZD299" s="134"/>
      <c r="SZE299" s="135"/>
      <c r="SZF299" s="111"/>
      <c r="SZG299" s="178"/>
      <c r="SZH299" s="178"/>
      <c r="SZI299" s="178"/>
      <c r="SZJ299" s="178"/>
      <c r="SZK299" s="179"/>
      <c r="SZL299" s="73"/>
      <c r="SZM299" s="73"/>
      <c r="SZN299" s="180"/>
      <c r="SZO299" s="75"/>
      <c r="SZP299" s="76"/>
      <c r="SZQ299" s="180"/>
      <c r="SZR299" s="180"/>
      <c r="SZS299" s="180"/>
      <c r="SZT299" s="75"/>
      <c r="SZU299" s="76"/>
      <c r="SZV299" s="181"/>
      <c r="SZW299" s="181"/>
      <c r="SZX299" s="182"/>
      <c r="SZY299" s="134"/>
      <c r="SZZ299" s="135"/>
      <c r="TAA299" s="111"/>
      <c r="TAB299" s="178"/>
      <c r="TAC299" s="178"/>
      <c r="TAD299" s="178"/>
      <c r="TAE299" s="178"/>
      <c r="TAF299" s="179"/>
      <c r="TAG299" s="73"/>
      <c r="TAH299" s="73"/>
      <c r="TAI299" s="180"/>
      <c r="TAJ299" s="75"/>
      <c r="TAK299" s="76"/>
      <c r="TAL299" s="180"/>
      <c r="TAM299" s="180"/>
      <c r="TAN299" s="180"/>
      <c r="TAO299" s="75"/>
      <c r="TAP299" s="76"/>
      <c r="TAQ299" s="181"/>
      <c r="TAR299" s="181"/>
      <c r="TAS299" s="182"/>
      <c r="TAT299" s="134"/>
      <c r="TAU299" s="135"/>
      <c r="TAV299" s="111"/>
      <c r="TAW299" s="178"/>
      <c r="TAX299" s="178"/>
      <c r="TAY299" s="178"/>
      <c r="TAZ299" s="178"/>
      <c r="TBA299" s="179"/>
      <c r="TBB299" s="73"/>
      <c r="TBC299" s="73"/>
      <c r="TBD299" s="180"/>
      <c r="TBE299" s="75"/>
      <c r="TBF299" s="76"/>
      <c r="TBG299" s="180"/>
      <c r="TBH299" s="180"/>
      <c r="TBI299" s="180"/>
      <c r="TBJ299" s="75"/>
      <c r="TBK299" s="76"/>
      <c r="TBL299" s="181"/>
      <c r="TBM299" s="181"/>
      <c r="TBN299" s="182"/>
      <c r="TBO299" s="134"/>
      <c r="TBP299" s="135"/>
      <c r="TBQ299" s="111"/>
      <c r="TBR299" s="178"/>
      <c r="TBS299" s="178"/>
      <c r="TBT299" s="178"/>
      <c r="TBU299" s="178"/>
      <c r="TBV299" s="179"/>
      <c r="TBW299" s="73"/>
      <c r="TBX299" s="73"/>
      <c r="TBY299" s="180"/>
      <c r="TBZ299" s="75"/>
      <c r="TCA299" s="76"/>
      <c r="TCB299" s="180"/>
      <c r="TCC299" s="180"/>
      <c r="TCD299" s="180"/>
      <c r="TCE299" s="75"/>
      <c r="TCF299" s="76"/>
      <c r="TCG299" s="181"/>
      <c r="TCH299" s="181"/>
      <c r="TCI299" s="182"/>
      <c r="TCJ299" s="134"/>
      <c r="TCK299" s="135"/>
      <c r="TCL299" s="111"/>
      <c r="TCM299" s="178"/>
      <c r="TCN299" s="178"/>
      <c r="TCO299" s="178"/>
      <c r="TCP299" s="178"/>
      <c r="TCQ299" s="179"/>
      <c r="TCR299" s="73"/>
      <c r="TCS299" s="73"/>
      <c r="TCT299" s="180"/>
      <c r="TCU299" s="75"/>
      <c r="TCV299" s="76"/>
      <c r="TCW299" s="180"/>
      <c r="TCX299" s="180"/>
      <c r="TCY299" s="180"/>
      <c r="TCZ299" s="75"/>
      <c r="TDA299" s="76"/>
      <c r="TDB299" s="181"/>
      <c r="TDC299" s="181"/>
      <c r="TDD299" s="182"/>
      <c r="TDE299" s="134"/>
      <c r="TDF299" s="135"/>
      <c r="TDG299" s="111"/>
      <c r="TDH299" s="178"/>
      <c r="TDI299" s="178"/>
      <c r="TDJ299" s="178"/>
      <c r="TDK299" s="178"/>
      <c r="TDL299" s="179"/>
      <c r="TDM299" s="73"/>
      <c r="TDN299" s="73"/>
      <c r="TDO299" s="180"/>
      <c r="TDP299" s="75"/>
      <c r="TDQ299" s="76"/>
      <c r="TDR299" s="180"/>
      <c r="TDS299" s="180"/>
      <c r="TDT299" s="180"/>
      <c r="TDU299" s="75"/>
      <c r="TDV299" s="76"/>
      <c r="TDW299" s="181"/>
      <c r="TDX299" s="181"/>
      <c r="TDY299" s="182"/>
      <c r="TDZ299" s="134"/>
      <c r="TEA299" s="135"/>
      <c r="TEB299" s="111"/>
      <c r="TEC299" s="178"/>
      <c r="TED299" s="178"/>
      <c r="TEE299" s="178"/>
      <c r="TEF299" s="178"/>
      <c r="TEG299" s="179"/>
      <c r="TEH299" s="73"/>
      <c r="TEI299" s="73"/>
      <c r="TEJ299" s="180"/>
      <c r="TEK299" s="75"/>
      <c r="TEL299" s="76"/>
      <c r="TEM299" s="180"/>
      <c r="TEN299" s="180"/>
      <c r="TEO299" s="180"/>
      <c r="TEP299" s="75"/>
      <c r="TEQ299" s="76"/>
      <c r="TER299" s="181"/>
      <c r="TES299" s="181"/>
      <c r="TET299" s="182"/>
      <c r="TEU299" s="134"/>
      <c r="TEV299" s="135"/>
      <c r="TEW299" s="111"/>
      <c r="TEX299" s="178"/>
      <c r="TEY299" s="178"/>
      <c r="TEZ299" s="178"/>
      <c r="TFA299" s="178"/>
      <c r="TFB299" s="179"/>
      <c r="TFC299" s="73"/>
      <c r="TFD299" s="73"/>
      <c r="TFE299" s="180"/>
      <c r="TFF299" s="75"/>
      <c r="TFG299" s="76"/>
      <c r="TFH299" s="180"/>
      <c r="TFI299" s="180"/>
      <c r="TFJ299" s="180"/>
      <c r="TFK299" s="75"/>
      <c r="TFL299" s="76"/>
      <c r="TFM299" s="181"/>
      <c r="TFN299" s="181"/>
      <c r="TFO299" s="182"/>
      <c r="TFP299" s="134"/>
      <c r="TFQ299" s="135"/>
      <c r="TFR299" s="111"/>
      <c r="TFS299" s="178"/>
      <c r="TFT299" s="178"/>
      <c r="TFU299" s="178"/>
      <c r="TFV299" s="178"/>
      <c r="TFW299" s="179"/>
      <c r="TFX299" s="73"/>
      <c r="TFY299" s="73"/>
      <c r="TFZ299" s="180"/>
      <c r="TGA299" s="75"/>
      <c r="TGB299" s="76"/>
      <c r="TGC299" s="180"/>
      <c r="TGD299" s="180"/>
      <c r="TGE299" s="180"/>
      <c r="TGF299" s="75"/>
      <c r="TGG299" s="76"/>
      <c r="TGH299" s="181"/>
      <c r="TGI299" s="181"/>
      <c r="TGJ299" s="182"/>
      <c r="TGK299" s="134"/>
      <c r="TGL299" s="135"/>
      <c r="TGM299" s="111"/>
      <c r="TGN299" s="178"/>
      <c r="TGO299" s="178"/>
      <c r="TGP299" s="178"/>
      <c r="TGQ299" s="178"/>
      <c r="TGR299" s="179"/>
      <c r="TGS299" s="73"/>
      <c r="TGT299" s="73"/>
      <c r="TGU299" s="180"/>
      <c r="TGV299" s="75"/>
      <c r="TGW299" s="76"/>
      <c r="TGX299" s="180"/>
      <c r="TGY299" s="180"/>
      <c r="TGZ299" s="180"/>
      <c r="THA299" s="75"/>
      <c r="THB299" s="76"/>
      <c r="THC299" s="181"/>
      <c r="THD299" s="181"/>
      <c r="THE299" s="182"/>
      <c r="THF299" s="134"/>
      <c r="THG299" s="135"/>
      <c r="THH299" s="111"/>
      <c r="THI299" s="178"/>
      <c r="THJ299" s="178"/>
      <c r="THK299" s="178"/>
      <c r="THL299" s="178"/>
      <c r="THM299" s="179"/>
      <c r="THN299" s="73"/>
      <c r="THO299" s="73"/>
      <c r="THP299" s="180"/>
      <c r="THQ299" s="75"/>
      <c r="THR299" s="76"/>
      <c r="THS299" s="180"/>
      <c r="THT299" s="180"/>
      <c r="THU299" s="180"/>
      <c r="THV299" s="75"/>
      <c r="THW299" s="76"/>
      <c r="THX299" s="181"/>
      <c r="THY299" s="181"/>
      <c r="THZ299" s="182"/>
      <c r="TIA299" s="134"/>
      <c r="TIB299" s="135"/>
      <c r="TIC299" s="111"/>
      <c r="TID299" s="178"/>
      <c r="TIE299" s="178"/>
      <c r="TIF299" s="178"/>
      <c r="TIG299" s="178"/>
      <c r="TIH299" s="179"/>
      <c r="TII299" s="73"/>
      <c r="TIJ299" s="73"/>
      <c r="TIK299" s="180"/>
      <c r="TIL299" s="75"/>
      <c r="TIM299" s="76"/>
      <c r="TIN299" s="180"/>
      <c r="TIO299" s="180"/>
      <c r="TIP299" s="180"/>
      <c r="TIQ299" s="75"/>
      <c r="TIR299" s="76"/>
      <c r="TIS299" s="181"/>
      <c r="TIT299" s="181"/>
      <c r="TIU299" s="182"/>
      <c r="TIV299" s="134"/>
      <c r="TIW299" s="135"/>
      <c r="TIX299" s="111"/>
      <c r="TIY299" s="178"/>
      <c r="TIZ299" s="178"/>
      <c r="TJA299" s="178"/>
      <c r="TJB299" s="178"/>
      <c r="TJC299" s="179"/>
      <c r="TJD299" s="73"/>
      <c r="TJE299" s="73"/>
      <c r="TJF299" s="180"/>
      <c r="TJG299" s="75"/>
      <c r="TJH299" s="76"/>
      <c r="TJI299" s="180"/>
      <c r="TJJ299" s="180"/>
      <c r="TJK299" s="180"/>
      <c r="TJL299" s="75"/>
      <c r="TJM299" s="76"/>
      <c r="TJN299" s="181"/>
      <c r="TJO299" s="181"/>
      <c r="TJP299" s="182"/>
      <c r="TJQ299" s="134"/>
      <c r="TJR299" s="135"/>
      <c r="TJS299" s="111"/>
      <c r="TJT299" s="178"/>
      <c r="TJU299" s="178"/>
      <c r="TJV299" s="178"/>
      <c r="TJW299" s="178"/>
      <c r="TJX299" s="179"/>
      <c r="TJY299" s="73"/>
      <c r="TJZ299" s="73"/>
      <c r="TKA299" s="180"/>
      <c r="TKB299" s="75"/>
      <c r="TKC299" s="76"/>
      <c r="TKD299" s="180"/>
      <c r="TKE299" s="180"/>
      <c r="TKF299" s="180"/>
      <c r="TKG299" s="75"/>
      <c r="TKH299" s="76"/>
      <c r="TKI299" s="181"/>
      <c r="TKJ299" s="181"/>
      <c r="TKK299" s="182"/>
      <c r="TKL299" s="134"/>
      <c r="TKM299" s="135"/>
      <c r="TKN299" s="111"/>
      <c r="TKO299" s="178"/>
      <c r="TKP299" s="178"/>
      <c r="TKQ299" s="178"/>
      <c r="TKR299" s="178"/>
      <c r="TKS299" s="179"/>
      <c r="TKT299" s="73"/>
      <c r="TKU299" s="73"/>
      <c r="TKV299" s="180"/>
      <c r="TKW299" s="75"/>
      <c r="TKX299" s="76"/>
      <c r="TKY299" s="180"/>
      <c r="TKZ299" s="180"/>
      <c r="TLA299" s="180"/>
      <c r="TLB299" s="75"/>
      <c r="TLC299" s="76"/>
      <c r="TLD299" s="181"/>
      <c r="TLE299" s="181"/>
      <c r="TLF299" s="182"/>
      <c r="TLG299" s="134"/>
      <c r="TLH299" s="135"/>
      <c r="TLI299" s="111"/>
      <c r="TLJ299" s="178"/>
      <c r="TLK299" s="178"/>
      <c r="TLL299" s="178"/>
      <c r="TLM299" s="178"/>
      <c r="TLN299" s="179"/>
      <c r="TLO299" s="73"/>
      <c r="TLP299" s="73"/>
      <c r="TLQ299" s="180"/>
      <c r="TLR299" s="75"/>
      <c r="TLS299" s="76"/>
      <c r="TLT299" s="180"/>
      <c r="TLU299" s="180"/>
      <c r="TLV299" s="180"/>
      <c r="TLW299" s="75"/>
      <c r="TLX299" s="76"/>
      <c r="TLY299" s="181"/>
      <c r="TLZ299" s="181"/>
      <c r="TMA299" s="182"/>
      <c r="TMB299" s="134"/>
      <c r="TMC299" s="135"/>
      <c r="TMD299" s="111"/>
      <c r="TME299" s="178"/>
      <c r="TMF299" s="178"/>
      <c r="TMG299" s="178"/>
      <c r="TMH299" s="178"/>
      <c r="TMI299" s="179"/>
      <c r="TMJ299" s="73"/>
      <c r="TMK299" s="73"/>
      <c r="TML299" s="180"/>
      <c r="TMM299" s="75"/>
      <c r="TMN299" s="76"/>
      <c r="TMO299" s="180"/>
      <c r="TMP299" s="180"/>
      <c r="TMQ299" s="180"/>
      <c r="TMR299" s="75"/>
      <c r="TMS299" s="76"/>
      <c r="TMT299" s="181"/>
      <c r="TMU299" s="181"/>
      <c r="TMV299" s="182"/>
      <c r="TMW299" s="134"/>
      <c r="TMX299" s="135"/>
      <c r="TMY299" s="111"/>
      <c r="TMZ299" s="178"/>
      <c r="TNA299" s="178"/>
      <c r="TNB299" s="178"/>
      <c r="TNC299" s="178"/>
      <c r="TND299" s="179"/>
      <c r="TNE299" s="73"/>
      <c r="TNF299" s="73"/>
      <c r="TNG299" s="180"/>
      <c r="TNH299" s="75"/>
      <c r="TNI299" s="76"/>
      <c r="TNJ299" s="180"/>
      <c r="TNK299" s="180"/>
      <c r="TNL299" s="180"/>
      <c r="TNM299" s="75"/>
      <c r="TNN299" s="76"/>
      <c r="TNO299" s="181"/>
      <c r="TNP299" s="181"/>
      <c r="TNQ299" s="182"/>
      <c r="TNR299" s="134"/>
      <c r="TNS299" s="135"/>
      <c r="TNT299" s="111"/>
      <c r="TNU299" s="178"/>
      <c r="TNV299" s="178"/>
      <c r="TNW299" s="178"/>
      <c r="TNX299" s="178"/>
      <c r="TNY299" s="179"/>
      <c r="TNZ299" s="73"/>
      <c r="TOA299" s="73"/>
      <c r="TOB299" s="180"/>
      <c r="TOC299" s="75"/>
      <c r="TOD299" s="76"/>
      <c r="TOE299" s="180"/>
      <c r="TOF299" s="180"/>
      <c r="TOG299" s="180"/>
      <c r="TOH299" s="75"/>
      <c r="TOI299" s="76"/>
      <c r="TOJ299" s="181"/>
      <c r="TOK299" s="181"/>
      <c r="TOL299" s="182"/>
      <c r="TOM299" s="134"/>
      <c r="TON299" s="135"/>
      <c r="TOO299" s="111"/>
      <c r="TOP299" s="178"/>
      <c r="TOQ299" s="178"/>
      <c r="TOR299" s="178"/>
      <c r="TOS299" s="178"/>
      <c r="TOT299" s="179"/>
      <c r="TOU299" s="73"/>
      <c r="TOV299" s="73"/>
      <c r="TOW299" s="180"/>
      <c r="TOX299" s="75"/>
      <c r="TOY299" s="76"/>
      <c r="TOZ299" s="180"/>
      <c r="TPA299" s="180"/>
      <c r="TPB299" s="180"/>
      <c r="TPC299" s="75"/>
      <c r="TPD299" s="76"/>
      <c r="TPE299" s="181"/>
      <c r="TPF299" s="181"/>
      <c r="TPG299" s="182"/>
      <c r="TPH299" s="134"/>
      <c r="TPI299" s="135"/>
      <c r="TPJ299" s="111"/>
      <c r="TPK299" s="178"/>
      <c r="TPL299" s="178"/>
      <c r="TPM299" s="178"/>
      <c r="TPN299" s="178"/>
      <c r="TPO299" s="179"/>
      <c r="TPP299" s="73"/>
      <c r="TPQ299" s="73"/>
      <c r="TPR299" s="180"/>
      <c r="TPS299" s="75"/>
      <c r="TPT299" s="76"/>
      <c r="TPU299" s="180"/>
      <c r="TPV299" s="180"/>
      <c r="TPW299" s="180"/>
      <c r="TPX299" s="75"/>
      <c r="TPY299" s="76"/>
      <c r="TPZ299" s="181"/>
      <c r="TQA299" s="181"/>
      <c r="TQB299" s="182"/>
      <c r="TQC299" s="134"/>
      <c r="TQD299" s="135"/>
      <c r="TQE299" s="111"/>
      <c r="TQF299" s="178"/>
      <c r="TQG299" s="178"/>
      <c r="TQH299" s="178"/>
      <c r="TQI299" s="178"/>
      <c r="TQJ299" s="179"/>
      <c r="TQK299" s="73"/>
      <c r="TQL299" s="73"/>
      <c r="TQM299" s="180"/>
      <c r="TQN299" s="75"/>
      <c r="TQO299" s="76"/>
      <c r="TQP299" s="180"/>
      <c r="TQQ299" s="180"/>
      <c r="TQR299" s="180"/>
      <c r="TQS299" s="75"/>
      <c r="TQT299" s="76"/>
      <c r="TQU299" s="181"/>
      <c r="TQV299" s="181"/>
      <c r="TQW299" s="182"/>
      <c r="TQX299" s="134"/>
      <c r="TQY299" s="135"/>
      <c r="TQZ299" s="111"/>
      <c r="TRA299" s="178"/>
      <c r="TRB299" s="178"/>
      <c r="TRC299" s="178"/>
      <c r="TRD299" s="178"/>
      <c r="TRE299" s="179"/>
      <c r="TRF299" s="73"/>
      <c r="TRG299" s="73"/>
      <c r="TRH299" s="180"/>
      <c r="TRI299" s="75"/>
      <c r="TRJ299" s="76"/>
      <c r="TRK299" s="180"/>
      <c r="TRL299" s="180"/>
      <c r="TRM299" s="180"/>
      <c r="TRN299" s="75"/>
      <c r="TRO299" s="76"/>
      <c r="TRP299" s="181"/>
      <c r="TRQ299" s="181"/>
      <c r="TRR299" s="182"/>
      <c r="TRS299" s="134"/>
      <c r="TRT299" s="135"/>
      <c r="TRU299" s="111"/>
      <c r="TRV299" s="178"/>
      <c r="TRW299" s="178"/>
      <c r="TRX299" s="178"/>
      <c r="TRY299" s="178"/>
      <c r="TRZ299" s="179"/>
      <c r="TSA299" s="73"/>
      <c r="TSB299" s="73"/>
      <c r="TSC299" s="180"/>
      <c r="TSD299" s="75"/>
      <c r="TSE299" s="76"/>
      <c r="TSF299" s="180"/>
      <c r="TSG299" s="180"/>
      <c r="TSH299" s="180"/>
      <c r="TSI299" s="75"/>
      <c r="TSJ299" s="76"/>
      <c r="TSK299" s="181"/>
      <c r="TSL299" s="181"/>
      <c r="TSM299" s="182"/>
      <c r="TSN299" s="134"/>
      <c r="TSO299" s="135"/>
      <c r="TSP299" s="111"/>
      <c r="TSQ299" s="178"/>
      <c r="TSR299" s="178"/>
      <c r="TSS299" s="178"/>
      <c r="TST299" s="178"/>
      <c r="TSU299" s="179"/>
      <c r="TSV299" s="73"/>
      <c r="TSW299" s="73"/>
      <c r="TSX299" s="180"/>
      <c r="TSY299" s="75"/>
      <c r="TSZ299" s="76"/>
      <c r="TTA299" s="180"/>
      <c r="TTB299" s="180"/>
      <c r="TTC299" s="180"/>
      <c r="TTD299" s="75"/>
      <c r="TTE299" s="76"/>
      <c r="TTF299" s="181"/>
      <c r="TTG299" s="181"/>
      <c r="TTH299" s="182"/>
      <c r="TTI299" s="134"/>
      <c r="TTJ299" s="135"/>
      <c r="TTK299" s="111"/>
      <c r="TTL299" s="178"/>
      <c r="TTM299" s="178"/>
      <c r="TTN299" s="178"/>
      <c r="TTO299" s="178"/>
      <c r="TTP299" s="179"/>
      <c r="TTQ299" s="73"/>
      <c r="TTR299" s="73"/>
      <c r="TTS299" s="180"/>
      <c r="TTT299" s="75"/>
      <c r="TTU299" s="76"/>
      <c r="TTV299" s="180"/>
      <c r="TTW299" s="180"/>
      <c r="TTX299" s="180"/>
      <c r="TTY299" s="75"/>
      <c r="TTZ299" s="76"/>
      <c r="TUA299" s="181"/>
      <c r="TUB299" s="181"/>
      <c r="TUC299" s="182"/>
      <c r="TUD299" s="134"/>
      <c r="TUE299" s="135"/>
      <c r="TUF299" s="111"/>
      <c r="TUG299" s="178"/>
      <c r="TUH299" s="178"/>
      <c r="TUI299" s="178"/>
      <c r="TUJ299" s="178"/>
      <c r="TUK299" s="179"/>
      <c r="TUL299" s="73"/>
      <c r="TUM299" s="73"/>
      <c r="TUN299" s="180"/>
      <c r="TUO299" s="75"/>
      <c r="TUP299" s="76"/>
      <c r="TUQ299" s="180"/>
      <c r="TUR299" s="180"/>
      <c r="TUS299" s="180"/>
      <c r="TUT299" s="75"/>
      <c r="TUU299" s="76"/>
      <c r="TUV299" s="181"/>
      <c r="TUW299" s="181"/>
      <c r="TUX299" s="182"/>
      <c r="TUY299" s="134"/>
      <c r="TUZ299" s="135"/>
      <c r="TVA299" s="111"/>
      <c r="TVB299" s="178"/>
      <c r="TVC299" s="178"/>
      <c r="TVD299" s="178"/>
      <c r="TVE299" s="178"/>
      <c r="TVF299" s="179"/>
      <c r="TVG299" s="73"/>
      <c r="TVH299" s="73"/>
      <c r="TVI299" s="180"/>
      <c r="TVJ299" s="75"/>
      <c r="TVK299" s="76"/>
      <c r="TVL299" s="180"/>
      <c r="TVM299" s="180"/>
      <c r="TVN299" s="180"/>
      <c r="TVO299" s="75"/>
      <c r="TVP299" s="76"/>
      <c r="TVQ299" s="181"/>
      <c r="TVR299" s="181"/>
      <c r="TVS299" s="182"/>
      <c r="TVT299" s="134"/>
      <c r="TVU299" s="135"/>
      <c r="TVV299" s="111"/>
      <c r="TVW299" s="178"/>
      <c r="TVX299" s="178"/>
      <c r="TVY299" s="178"/>
      <c r="TVZ299" s="178"/>
      <c r="TWA299" s="179"/>
      <c r="TWB299" s="73"/>
      <c r="TWC299" s="73"/>
      <c r="TWD299" s="180"/>
      <c r="TWE299" s="75"/>
      <c r="TWF299" s="76"/>
      <c r="TWG299" s="180"/>
      <c r="TWH299" s="180"/>
      <c r="TWI299" s="180"/>
      <c r="TWJ299" s="75"/>
      <c r="TWK299" s="76"/>
      <c r="TWL299" s="181"/>
      <c r="TWM299" s="181"/>
      <c r="TWN299" s="182"/>
      <c r="TWO299" s="134"/>
      <c r="TWP299" s="135"/>
      <c r="TWQ299" s="111"/>
      <c r="TWR299" s="178"/>
      <c r="TWS299" s="178"/>
      <c r="TWT299" s="178"/>
      <c r="TWU299" s="178"/>
      <c r="TWV299" s="179"/>
      <c r="TWW299" s="73"/>
      <c r="TWX299" s="73"/>
      <c r="TWY299" s="180"/>
      <c r="TWZ299" s="75"/>
      <c r="TXA299" s="76"/>
      <c r="TXB299" s="180"/>
      <c r="TXC299" s="180"/>
      <c r="TXD299" s="180"/>
      <c r="TXE299" s="75"/>
      <c r="TXF299" s="76"/>
      <c r="TXG299" s="181"/>
      <c r="TXH299" s="181"/>
      <c r="TXI299" s="182"/>
      <c r="TXJ299" s="134"/>
      <c r="TXK299" s="135"/>
      <c r="TXL299" s="111"/>
      <c r="TXM299" s="178"/>
      <c r="TXN299" s="178"/>
      <c r="TXO299" s="178"/>
      <c r="TXP299" s="178"/>
      <c r="TXQ299" s="179"/>
      <c r="TXR299" s="73"/>
      <c r="TXS299" s="73"/>
      <c r="TXT299" s="180"/>
      <c r="TXU299" s="75"/>
      <c r="TXV299" s="76"/>
      <c r="TXW299" s="180"/>
      <c r="TXX299" s="180"/>
      <c r="TXY299" s="180"/>
      <c r="TXZ299" s="75"/>
      <c r="TYA299" s="76"/>
      <c r="TYB299" s="181"/>
      <c r="TYC299" s="181"/>
      <c r="TYD299" s="182"/>
      <c r="TYE299" s="134"/>
      <c r="TYF299" s="135"/>
      <c r="TYG299" s="111"/>
      <c r="TYH299" s="178"/>
      <c r="TYI299" s="178"/>
      <c r="TYJ299" s="178"/>
      <c r="TYK299" s="178"/>
      <c r="TYL299" s="179"/>
      <c r="TYM299" s="73"/>
      <c r="TYN299" s="73"/>
      <c r="TYO299" s="180"/>
      <c r="TYP299" s="75"/>
      <c r="TYQ299" s="76"/>
      <c r="TYR299" s="180"/>
      <c r="TYS299" s="180"/>
      <c r="TYT299" s="180"/>
      <c r="TYU299" s="75"/>
      <c r="TYV299" s="76"/>
      <c r="TYW299" s="181"/>
      <c r="TYX299" s="181"/>
      <c r="TYY299" s="182"/>
      <c r="TYZ299" s="134"/>
      <c r="TZA299" s="135"/>
      <c r="TZB299" s="111"/>
      <c r="TZC299" s="178"/>
      <c r="TZD299" s="178"/>
      <c r="TZE299" s="178"/>
      <c r="TZF299" s="178"/>
      <c r="TZG299" s="179"/>
      <c r="TZH299" s="73"/>
      <c r="TZI299" s="73"/>
      <c r="TZJ299" s="180"/>
      <c r="TZK299" s="75"/>
      <c r="TZL299" s="76"/>
      <c r="TZM299" s="180"/>
      <c r="TZN299" s="180"/>
      <c r="TZO299" s="180"/>
      <c r="TZP299" s="75"/>
      <c r="TZQ299" s="76"/>
      <c r="TZR299" s="181"/>
      <c r="TZS299" s="181"/>
      <c r="TZT299" s="182"/>
      <c r="TZU299" s="134"/>
      <c r="TZV299" s="135"/>
      <c r="TZW299" s="111"/>
      <c r="TZX299" s="178"/>
      <c r="TZY299" s="178"/>
      <c r="TZZ299" s="178"/>
      <c r="UAA299" s="178"/>
      <c r="UAB299" s="179"/>
      <c r="UAC299" s="73"/>
      <c r="UAD299" s="73"/>
      <c r="UAE299" s="180"/>
      <c r="UAF299" s="75"/>
      <c r="UAG299" s="76"/>
      <c r="UAH299" s="180"/>
      <c r="UAI299" s="180"/>
      <c r="UAJ299" s="180"/>
      <c r="UAK299" s="75"/>
      <c r="UAL299" s="76"/>
      <c r="UAM299" s="181"/>
      <c r="UAN299" s="181"/>
      <c r="UAO299" s="182"/>
      <c r="UAP299" s="134"/>
      <c r="UAQ299" s="135"/>
      <c r="UAR299" s="111"/>
      <c r="UAS299" s="178"/>
      <c r="UAT299" s="178"/>
      <c r="UAU299" s="178"/>
      <c r="UAV299" s="178"/>
      <c r="UAW299" s="179"/>
      <c r="UAX299" s="73"/>
      <c r="UAY299" s="73"/>
      <c r="UAZ299" s="180"/>
      <c r="UBA299" s="75"/>
      <c r="UBB299" s="76"/>
      <c r="UBC299" s="180"/>
      <c r="UBD299" s="180"/>
      <c r="UBE299" s="180"/>
      <c r="UBF299" s="75"/>
      <c r="UBG299" s="76"/>
      <c r="UBH299" s="181"/>
      <c r="UBI299" s="181"/>
      <c r="UBJ299" s="182"/>
      <c r="UBK299" s="134"/>
      <c r="UBL299" s="135"/>
      <c r="UBM299" s="111"/>
      <c r="UBN299" s="178"/>
      <c r="UBO299" s="178"/>
      <c r="UBP299" s="178"/>
      <c r="UBQ299" s="178"/>
      <c r="UBR299" s="179"/>
      <c r="UBS299" s="73"/>
      <c r="UBT299" s="73"/>
      <c r="UBU299" s="180"/>
      <c r="UBV299" s="75"/>
      <c r="UBW299" s="76"/>
      <c r="UBX299" s="180"/>
      <c r="UBY299" s="180"/>
      <c r="UBZ299" s="180"/>
      <c r="UCA299" s="75"/>
      <c r="UCB299" s="76"/>
      <c r="UCC299" s="181"/>
      <c r="UCD299" s="181"/>
      <c r="UCE299" s="182"/>
      <c r="UCF299" s="134"/>
      <c r="UCG299" s="135"/>
      <c r="UCH299" s="111"/>
      <c r="UCI299" s="178"/>
      <c r="UCJ299" s="178"/>
      <c r="UCK299" s="178"/>
      <c r="UCL299" s="178"/>
      <c r="UCM299" s="179"/>
      <c r="UCN299" s="73"/>
      <c r="UCO299" s="73"/>
      <c r="UCP299" s="180"/>
      <c r="UCQ299" s="75"/>
      <c r="UCR299" s="76"/>
      <c r="UCS299" s="180"/>
      <c r="UCT299" s="180"/>
      <c r="UCU299" s="180"/>
      <c r="UCV299" s="75"/>
      <c r="UCW299" s="76"/>
      <c r="UCX299" s="181"/>
      <c r="UCY299" s="181"/>
      <c r="UCZ299" s="182"/>
      <c r="UDA299" s="134"/>
      <c r="UDB299" s="135"/>
      <c r="UDC299" s="111"/>
      <c r="UDD299" s="178"/>
      <c r="UDE299" s="178"/>
      <c r="UDF299" s="178"/>
      <c r="UDG299" s="178"/>
      <c r="UDH299" s="179"/>
      <c r="UDI299" s="73"/>
      <c r="UDJ299" s="73"/>
      <c r="UDK299" s="180"/>
      <c r="UDL299" s="75"/>
      <c r="UDM299" s="76"/>
      <c r="UDN299" s="180"/>
      <c r="UDO299" s="180"/>
      <c r="UDP299" s="180"/>
      <c r="UDQ299" s="75"/>
      <c r="UDR299" s="76"/>
      <c r="UDS299" s="181"/>
      <c r="UDT299" s="181"/>
      <c r="UDU299" s="182"/>
      <c r="UDV299" s="134"/>
      <c r="UDW299" s="135"/>
      <c r="UDX299" s="111"/>
      <c r="UDY299" s="178"/>
      <c r="UDZ299" s="178"/>
      <c r="UEA299" s="178"/>
      <c r="UEB299" s="178"/>
      <c r="UEC299" s="179"/>
      <c r="UED299" s="73"/>
      <c r="UEE299" s="73"/>
      <c r="UEF299" s="180"/>
      <c r="UEG299" s="75"/>
      <c r="UEH299" s="76"/>
      <c r="UEI299" s="180"/>
      <c r="UEJ299" s="180"/>
      <c r="UEK299" s="180"/>
      <c r="UEL299" s="75"/>
      <c r="UEM299" s="76"/>
      <c r="UEN299" s="181"/>
      <c r="UEO299" s="181"/>
      <c r="UEP299" s="182"/>
      <c r="UEQ299" s="134"/>
      <c r="UER299" s="135"/>
      <c r="UES299" s="111"/>
      <c r="UET299" s="178"/>
      <c r="UEU299" s="178"/>
      <c r="UEV299" s="178"/>
      <c r="UEW299" s="178"/>
      <c r="UEX299" s="179"/>
      <c r="UEY299" s="73"/>
      <c r="UEZ299" s="73"/>
      <c r="UFA299" s="180"/>
      <c r="UFB299" s="75"/>
      <c r="UFC299" s="76"/>
      <c r="UFD299" s="180"/>
      <c r="UFE299" s="180"/>
      <c r="UFF299" s="180"/>
      <c r="UFG299" s="75"/>
      <c r="UFH299" s="76"/>
      <c r="UFI299" s="181"/>
      <c r="UFJ299" s="181"/>
      <c r="UFK299" s="182"/>
      <c r="UFL299" s="134"/>
      <c r="UFM299" s="135"/>
      <c r="UFN299" s="111"/>
      <c r="UFO299" s="178"/>
      <c r="UFP299" s="178"/>
      <c r="UFQ299" s="178"/>
      <c r="UFR299" s="178"/>
      <c r="UFS299" s="179"/>
      <c r="UFT299" s="73"/>
      <c r="UFU299" s="73"/>
      <c r="UFV299" s="180"/>
      <c r="UFW299" s="75"/>
      <c r="UFX299" s="76"/>
      <c r="UFY299" s="180"/>
      <c r="UFZ299" s="180"/>
      <c r="UGA299" s="180"/>
      <c r="UGB299" s="75"/>
      <c r="UGC299" s="76"/>
      <c r="UGD299" s="181"/>
      <c r="UGE299" s="181"/>
      <c r="UGF299" s="182"/>
      <c r="UGG299" s="134"/>
      <c r="UGH299" s="135"/>
      <c r="UGI299" s="111"/>
      <c r="UGJ299" s="178"/>
      <c r="UGK299" s="178"/>
      <c r="UGL299" s="178"/>
      <c r="UGM299" s="178"/>
      <c r="UGN299" s="179"/>
      <c r="UGO299" s="73"/>
      <c r="UGP299" s="73"/>
      <c r="UGQ299" s="180"/>
      <c r="UGR299" s="75"/>
      <c r="UGS299" s="76"/>
      <c r="UGT299" s="180"/>
      <c r="UGU299" s="180"/>
      <c r="UGV299" s="180"/>
      <c r="UGW299" s="75"/>
      <c r="UGX299" s="76"/>
      <c r="UGY299" s="181"/>
      <c r="UGZ299" s="181"/>
      <c r="UHA299" s="182"/>
      <c r="UHB299" s="134"/>
      <c r="UHC299" s="135"/>
      <c r="UHD299" s="111"/>
      <c r="UHE299" s="178"/>
      <c r="UHF299" s="178"/>
      <c r="UHG299" s="178"/>
      <c r="UHH299" s="178"/>
      <c r="UHI299" s="179"/>
      <c r="UHJ299" s="73"/>
      <c r="UHK299" s="73"/>
      <c r="UHL299" s="180"/>
      <c r="UHM299" s="75"/>
      <c r="UHN299" s="76"/>
      <c r="UHO299" s="180"/>
      <c r="UHP299" s="180"/>
      <c r="UHQ299" s="180"/>
      <c r="UHR299" s="75"/>
      <c r="UHS299" s="76"/>
      <c r="UHT299" s="181"/>
      <c r="UHU299" s="181"/>
      <c r="UHV299" s="182"/>
      <c r="UHW299" s="134"/>
      <c r="UHX299" s="135"/>
      <c r="UHY299" s="111"/>
      <c r="UHZ299" s="178"/>
      <c r="UIA299" s="178"/>
      <c r="UIB299" s="178"/>
      <c r="UIC299" s="178"/>
      <c r="UID299" s="179"/>
      <c r="UIE299" s="73"/>
      <c r="UIF299" s="73"/>
      <c r="UIG299" s="180"/>
      <c r="UIH299" s="75"/>
      <c r="UII299" s="76"/>
      <c r="UIJ299" s="180"/>
      <c r="UIK299" s="180"/>
      <c r="UIL299" s="180"/>
      <c r="UIM299" s="75"/>
      <c r="UIN299" s="76"/>
      <c r="UIO299" s="181"/>
      <c r="UIP299" s="181"/>
      <c r="UIQ299" s="182"/>
      <c r="UIR299" s="134"/>
      <c r="UIS299" s="135"/>
      <c r="UIT299" s="111"/>
      <c r="UIU299" s="178"/>
      <c r="UIV299" s="178"/>
      <c r="UIW299" s="178"/>
      <c r="UIX299" s="178"/>
      <c r="UIY299" s="179"/>
      <c r="UIZ299" s="73"/>
      <c r="UJA299" s="73"/>
      <c r="UJB299" s="180"/>
      <c r="UJC299" s="75"/>
      <c r="UJD299" s="76"/>
      <c r="UJE299" s="180"/>
      <c r="UJF299" s="180"/>
      <c r="UJG299" s="180"/>
      <c r="UJH299" s="75"/>
      <c r="UJI299" s="76"/>
      <c r="UJJ299" s="181"/>
      <c r="UJK299" s="181"/>
      <c r="UJL299" s="182"/>
      <c r="UJM299" s="134"/>
      <c r="UJN299" s="135"/>
      <c r="UJO299" s="111"/>
      <c r="UJP299" s="178"/>
      <c r="UJQ299" s="178"/>
      <c r="UJR299" s="178"/>
      <c r="UJS299" s="178"/>
      <c r="UJT299" s="179"/>
      <c r="UJU299" s="73"/>
      <c r="UJV299" s="73"/>
      <c r="UJW299" s="180"/>
      <c r="UJX299" s="75"/>
      <c r="UJY299" s="76"/>
      <c r="UJZ299" s="180"/>
      <c r="UKA299" s="180"/>
      <c r="UKB299" s="180"/>
      <c r="UKC299" s="75"/>
      <c r="UKD299" s="76"/>
      <c r="UKE299" s="181"/>
      <c r="UKF299" s="181"/>
      <c r="UKG299" s="182"/>
      <c r="UKH299" s="134"/>
      <c r="UKI299" s="135"/>
      <c r="UKJ299" s="111"/>
      <c r="UKK299" s="178"/>
      <c r="UKL299" s="178"/>
      <c r="UKM299" s="178"/>
      <c r="UKN299" s="178"/>
      <c r="UKO299" s="179"/>
      <c r="UKP299" s="73"/>
      <c r="UKQ299" s="73"/>
      <c r="UKR299" s="180"/>
      <c r="UKS299" s="75"/>
      <c r="UKT299" s="76"/>
      <c r="UKU299" s="180"/>
      <c r="UKV299" s="180"/>
      <c r="UKW299" s="180"/>
      <c r="UKX299" s="75"/>
      <c r="UKY299" s="76"/>
      <c r="UKZ299" s="181"/>
      <c r="ULA299" s="181"/>
      <c r="ULB299" s="182"/>
      <c r="ULC299" s="134"/>
      <c r="ULD299" s="135"/>
      <c r="ULE299" s="111"/>
      <c r="ULF299" s="178"/>
      <c r="ULG299" s="178"/>
      <c r="ULH299" s="178"/>
      <c r="ULI299" s="178"/>
      <c r="ULJ299" s="179"/>
      <c r="ULK299" s="73"/>
      <c r="ULL299" s="73"/>
      <c r="ULM299" s="180"/>
      <c r="ULN299" s="75"/>
      <c r="ULO299" s="76"/>
      <c r="ULP299" s="180"/>
      <c r="ULQ299" s="180"/>
      <c r="ULR299" s="180"/>
      <c r="ULS299" s="75"/>
      <c r="ULT299" s="76"/>
      <c r="ULU299" s="181"/>
      <c r="ULV299" s="181"/>
      <c r="ULW299" s="182"/>
      <c r="ULX299" s="134"/>
      <c r="ULY299" s="135"/>
      <c r="ULZ299" s="111"/>
      <c r="UMA299" s="178"/>
      <c r="UMB299" s="178"/>
      <c r="UMC299" s="178"/>
      <c r="UMD299" s="178"/>
      <c r="UME299" s="179"/>
      <c r="UMF299" s="73"/>
      <c r="UMG299" s="73"/>
      <c r="UMH299" s="180"/>
      <c r="UMI299" s="75"/>
      <c r="UMJ299" s="76"/>
      <c r="UMK299" s="180"/>
      <c r="UML299" s="180"/>
      <c r="UMM299" s="180"/>
      <c r="UMN299" s="75"/>
      <c r="UMO299" s="76"/>
      <c r="UMP299" s="181"/>
      <c r="UMQ299" s="181"/>
      <c r="UMR299" s="182"/>
      <c r="UMS299" s="134"/>
      <c r="UMT299" s="135"/>
      <c r="UMU299" s="111"/>
      <c r="UMV299" s="178"/>
      <c r="UMW299" s="178"/>
      <c r="UMX299" s="178"/>
      <c r="UMY299" s="178"/>
      <c r="UMZ299" s="179"/>
      <c r="UNA299" s="73"/>
      <c r="UNB299" s="73"/>
      <c r="UNC299" s="180"/>
      <c r="UND299" s="75"/>
      <c r="UNE299" s="76"/>
      <c r="UNF299" s="180"/>
      <c r="UNG299" s="180"/>
      <c r="UNH299" s="180"/>
      <c r="UNI299" s="75"/>
      <c r="UNJ299" s="76"/>
      <c r="UNK299" s="181"/>
      <c r="UNL299" s="181"/>
      <c r="UNM299" s="182"/>
      <c r="UNN299" s="134"/>
      <c r="UNO299" s="135"/>
      <c r="UNP299" s="111"/>
      <c r="UNQ299" s="178"/>
      <c r="UNR299" s="178"/>
      <c r="UNS299" s="178"/>
      <c r="UNT299" s="178"/>
      <c r="UNU299" s="179"/>
      <c r="UNV299" s="73"/>
      <c r="UNW299" s="73"/>
      <c r="UNX299" s="180"/>
      <c r="UNY299" s="75"/>
      <c r="UNZ299" s="76"/>
      <c r="UOA299" s="180"/>
      <c r="UOB299" s="180"/>
      <c r="UOC299" s="180"/>
      <c r="UOD299" s="75"/>
      <c r="UOE299" s="76"/>
      <c r="UOF299" s="181"/>
      <c r="UOG299" s="181"/>
      <c r="UOH299" s="182"/>
      <c r="UOI299" s="134"/>
      <c r="UOJ299" s="135"/>
      <c r="UOK299" s="111"/>
      <c r="UOL299" s="178"/>
      <c r="UOM299" s="178"/>
      <c r="UON299" s="178"/>
      <c r="UOO299" s="178"/>
      <c r="UOP299" s="179"/>
      <c r="UOQ299" s="73"/>
      <c r="UOR299" s="73"/>
      <c r="UOS299" s="180"/>
      <c r="UOT299" s="75"/>
      <c r="UOU299" s="76"/>
      <c r="UOV299" s="180"/>
      <c r="UOW299" s="180"/>
      <c r="UOX299" s="180"/>
      <c r="UOY299" s="75"/>
      <c r="UOZ299" s="76"/>
      <c r="UPA299" s="181"/>
      <c r="UPB299" s="181"/>
      <c r="UPC299" s="182"/>
      <c r="UPD299" s="134"/>
      <c r="UPE299" s="135"/>
      <c r="UPF299" s="111"/>
      <c r="UPG299" s="178"/>
      <c r="UPH299" s="178"/>
      <c r="UPI299" s="178"/>
      <c r="UPJ299" s="178"/>
      <c r="UPK299" s="179"/>
      <c r="UPL299" s="73"/>
      <c r="UPM299" s="73"/>
      <c r="UPN299" s="180"/>
      <c r="UPO299" s="75"/>
      <c r="UPP299" s="76"/>
      <c r="UPQ299" s="180"/>
      <c r="UPR299" s="180"/>
      <c r="UPS299" s="180"/>
      <c r="UPT299" s="75"/>
      <c r="UPU299" s="76"/>
      <c r="UPV299" s="181"/>
      <c r="UPW299" s="181"/>
      <c r="UPX299" s="182"/>
      <c r="UPY299" s="134"/>
      <c r="UPZ299" s="135"/>
      <c r="UQA299" s="111"/>
      <c r="UQB299" s="178"/>
      <c r="UQC299" s="178"/>
      <c r="UQD299" s="178"/>
      <c r="UQE299" s="178"/>
      <c r="UQF299" s="179"/>
      <c r="UQG299" s="73"/>
      <c r="UQH299" s="73"/>
      <c r="UQI299" s="180"/>
      <c r="UQJ299" s="75"/>
      <c r="UQK299" s="76"/>
      <c r="UQL299" s="180"/>
      <c r="UQM299" s="180"/>
      <c r="UQN299" s="180"/>
      <c r="UQO299" s="75"/>
      <c r="UQP299" s="76"/>
      <c r="UQQ299" s="181"/>
      <c r="UQR299" s="181"/>
      <c r="UQS299" s="182"/>
      <c r="UQT299" s="134"/>
      <c r="UQU299" s="135"/>
      <c r="UQV299" s="111"/>
      <c r="UQW299" s="178"/>
      <c r="UQX299" s="178"/>
      <c r="UQY299" s="178"/>
      <c r="UQZ299" s="178"/>
      <c r="URA299" s="179"/>
      <c r="URB299" s="73"/>
      <c r="URC299" s="73"/>
      <c r="URD299" s="180"/>
      <c r="URE299" s="75"/>
      <c r="URF299" s="76"/>
      <c r="URG299" s="180"/>
      <c r="URH299" s="180"/>
      <c r="URI299" s="180"/>
      <c r="URJ299" s="75"/>
      <c r="URK299" s="76"/>
      <c r="URL299" s="181"/>
      <c r="URM299" s="181"/>
      <c r="URN299" s="182"/>
      <c r="URO299" s="134"/>
      <c r="URP299" s="135"/>
      <c r="URQ299" s="111"/>
      <c r="URR299" s="178"/>
      <c r="URS299" s="178"/>
      <c r="URT299" s="178"/>
      <c r="URU299" s="178"/>
      <c r="URV299" s="179"/>
      <c r="URW299" s="73"/>
      <c r="URX299" s="73"/>
      <c r="URY299" s="180"/>
      <c r="URZ299" s="75"/>
      <c r="USA299" s="76"/>
      <c r="USB299" s="180"/>
      <c r="USC299" s="180"/>
      <c r="USD299" s="180"/>
      <c r="USE299" s="75"/>
      <c r="USF299" s="76"/>
      <c r="USG299" s="181"/>
      <c r="USH299" s="181"/>
      <c r="USI299" s="182"/>
      <c r="USJ299" s="134"/>
      <c r="USK299" s="135"/>
      <c r="USL299" s="111"/>
      <c r="USM299" s="178"/>
      <c r="USN299" s="178"/>
      <c r="USO299" s="178"/>
      <c r="USP299" s="178"/>
      <c r="USQ299" s="179"/>
      <c r="USR299" s="73"/>
      <c r="USS299" s="73"/>
      <c r="UST299" s="180"/>
      <c r="USU299" s="75"/>
      <c r="USV299" s="76"/>
      <c r="USW299" s="180"/>
      <c r="USX299" s="180"/>
      <c r="USY299" s="180"/>
      <c r="USZ299" s="75"/>
      <c r="UTA299" s="76"/>
      <c r="UTB299" s="181"/>
      <c r="UTC299" s="181"/>
      <c r="UTD299" s="182"/>
      <c r="UTE299" s="134"/>
      <c r="UTF299" s="135"/>
      <c r="UTG299" s="111"/>
      <c r="UTH299" s="178"/>
      <c r="UTI299" s="178"/>
      <c r="UTJ299" s="178"/>
      <c r="UTK299" s="178"/>
      <c r="UTL299" s="179"/>
      <c r="UTM299" s="73"/>
      <c r="UTN299" s="73"/>
      <c r="UTO299" s="180"/>
      <c r="UTP299" s="75"/>
      <c r="UTQ299" s="76"/>
      <c r="UTR299" s="180"/>
      <c r="UTS299" s="180"/>
      <c r="UTT299" s="180"/>
      <c r="UTU299" s="75"/>
      <c r="UTV299" s="76"/>
      <c r="UTW299" s="181"/>
      <c r="UTX299" s="181"/>
      <c r="UTY299" s="182"/>
      <c r="UTZ299" s="134"/>
      <c r="UUA299" s="135"/>
      <c r="UUB299" s="111"/>
      <c r="UUC299" s="178"/>
      <c r="UUD299" s="178"/>
      <c r="UUE299" s="178"/>
      <c r="UUF299" s="178"/>
      <c r="UUG299" s="179"/>
      <c r="UUH299" s="73"/>
      <c r="UUI299" s="73"/>
      <c r="UUJ299" s="180"/>
      <c r="UUK299" s="75"/>
      <c r="UUL299" s="76"/>
      <c r="UUM299" s="180"/>
      <c r="UUN299" s="180"/>
      <c r="UUO299" s="180"/>
      <c r="UUP299" s="75"/>
      <c r="UUQ299" s="76"/>
      <c r="UUR299" s="181"/>
      <c r="UUS299" s="181"/>
      <c r="UUT299" s="182"/>
      <c r="UUU299" s="134"/>
      <c r="UUV299" s="135"/>
      <c r="UUW299" s="111"/>
      <c r="UUX299" s="178"/>
      <c r="UUY299" s="178"/>
      <c r="UUZ299" s="178"/>
      <c r="UVA299" s="178"/>
      <c r="UVB299" s="179"/>
      <c r="UVC299" s="73"/>
      <c r="UVD299" s="73"/>
      <c r="UVE299" s="180"/>
      <c r="UVF299" s="75"/>
      <c r="UVG299" s="76"/>
      <c r="UVH299" s="180"/>
      <c r="UVI299" s="180"/>
      <c r="UVJ299" s="180"/>
      <c r="UVK299" s="75"/>
      <c r="UVL299" s="76"/>
      <c r="UVM299" s="181"/>
      <c r="UVN299" s="181"/>
      <c r="UVO299" s="182"/>
      <c r="UVP299" s="134"/>
      <c r="UVQ299" s="135"/>
      <c r="UVR299" s="111"/>
      <c r="UVS299" s="178"/>
      <c r="UVT299" s="178"/>
      <c r="UVU299" s="178"/>
      <c r="UVV299" s="178"/>
      <c r="UVW299" s="179"/>
      <c r="UVX299" s="73"/>
      <c r="UVY299" s="73"/>
      <c r="UVZ299" s="180"/>
      <c r="UWA299" s="75"/>
      <c r="UWB299" s="76"/>
      <c r="UWC299" s="180"/>
      <c r="UWD299" s="180"/>
      <c r="UWE299" s="180"/>
      <c r="UWF299" s="75"/>
      <c r="UWG299" s="76"/>
      <c r="UWH299" s="181"/>
      <c r="UWI299" s="181"/>
      <c r="UWJ299" s="182"/>
      <c r="UWK299" s="134"/>
      <c r="UWL299" s="135"/>
      <c r="UWM299" s="111"/>
      <c r="UWN299" s="178"/>
      <c r="UWO299" s="178"/>
      <c r="UWP299" s="178"/>
      <c r="UWQ299" s="178"/>
      <c r="UWR299" s="179"/>
      <c r="UWS299" s="73"/>
      <c r="UWT299" s="73"/>
      <c r="UWU299" s="180"/>
      <c r="UWV299" s="75"/>
      <c r="UWW299" s="76"/>
      <c r="UWX299" s="180"/>
      <c r="UWY299" s="180"/>
      <c r="UWZ299" s="180"/>
      <c r="UXA299" s="75"/>
      <c r="UXB299" s="76"/>
      <c r="UXC299" s="181"/>
      <c r="UXD299" s="181"/>
      <c r="UXE299" s="182"/>
      <c r="UXF299" s="134"/>
      <c r="UXG299" s="135"/>
      <c r="UXH299" s="111"/>
      <c r="UXI299" s="178"/>
      <c r="UXJ299" s="178"/>
      <c r="UXK299" s="178"/>
      <c r="UXL299" s="178"/>
      <c r="UXM299" s="179"/>
      <c r="UXN299" s="73"/>
      <c r="UXO299" s="73"/>
      <c r="UXP299" s="180"/>
      <c r="UXQ299" s="75"/>
      <c r="UXR299" s="76"/>
      <c r="UXS299" s="180"/>
      <c r="UXT299" s="180"/>
      <c r="UXU299" s="180"/>
      <c r="UXV299" s="75"/>
      <c r="UXW299" s="76"/>
      <c r="UXX299" s="181"/>
      <c r="UXY299" s="181"/>
      <c r="UXZ299" s="182"/>
      <c r="UYA299" s="134"/>
      <c r="UYB299" s="135"/>
      <c r="UYC299" s="111"/>
      <c r="UYD299" s="178"/>
      <c r="UYE299" s="178"/>
      <c r="UYF299" s="178"/>
      <c r="UYG299" s="178"/>
      <c r="UYH299" s="179"/>
      <c r="UYI299" s="73"/>
      <c r="UYJ299" s="73"/>
      <c r="UYK299" s="180"/>
      <c r="UYL299" s="75"/>
      <c r="UYM299" s="76"/>
      <c r="UYN299" s="180"/>
      <c r="UYO299" s="180"/>
      <c r="UYP299" s="180"/>
      <c r="UYQ299" s="75"/>
      <c r="UYR299" s="76"/>
      <c r="UYS299" s="181"/>
      <c r="UYT299" s="181"/>
      <c r="UYU299" s="182"/>
      <c r="UYV299" s="134"/>
      <c r="UYW299" s="135"/>
      <c r="UYX299" s="111"/>
      <c r="UYY299" s="178"/>
      <c r="UYZ299" s="178"/>
      <c r="UZA299" s="178"/>
      <c r="UZB299" s="178"/>
      <c r="UZC299" s="179"/>
      <c r="UZD299" s="73"/>
      <c r="UZE299" s="73"/>
      <c r="UZF299" s="180"/>
      <c r="UZG299" s="75"/>
      <c r="UZH299" s="76"/>
      <c r="UZI299" s="180"/>
      <c r="UZJ299" s="180"/>
      <c r="UZK299" s="180"/>
      <c r="UZL299" s="75"/>
      <c r="UZM299" s="76"/>
      <c r="UZN299" s="181"/>
      <c r="UZO299" s="181"/>
      <c r="UZP299" s="182"/>
      <c r="UZQ299" s="134"/>
      <c r="UZR299" s="135"/>
      <c r="UZS299" s="111"/>
      <c r="UZT299" s="178"/>
      <c r="UZU299" s="178"/>
      <c r="UZV299" s="178"/>
      <c r="UZW299" s="178"/>
      <c r="UZX299" s="179"/>
      <c r="UZY299" s="73"/>
      <c r="UZZ299" s="73"/>
      <c r="VAA299" s="180"/>
      <c r="VAB299" s="75"/>
      <c r="VAC299" s="76"/>
      <c r="VAD299" s="180"/>
      <c r="VAE299" s="180"/>
      <c r="VAF299" s="180"/>
      <c r="VAG299" s="75"/>
      <c r="VAH299" s="76"/>
      <c r="VAI299" s="181"/>
      <c r="VAJ299" s="181"/>
      <c r="VAK299" s="182"/>
      <c r="VAL299" s="134"/>
      <c r="VAM299" s="135"/>
      <c r="VAN299" s="111"/>
      <c r="VAO299" s="178"/>
      <c r="VAP299" s="178"/>
      <c r="VAQ299" s="178"/>
      <c r="VAR299" s="178"/>
      <c r="VAS299" s="179"/>
      <c r="VAT299" s="73"/>
      <c r="VAU299" s="73"/>
      <c r="VAV299" s="180"/>
      <c r="VAW299" s="75"/>
      <c r="VAX299" s="76"/>
      <c r="VAY299" s="180"/>
      <c r="VAZ299" s="180"/>
      <c r="VBA299" s="180"/>
      <c r="VBB299" s="75"/>
      <c r="VBC299" s="76"/>
      <c r="VBD299" s="181"/>
      <c r="VBE299" s="181"/>
      <c r="VBF299" s="182"/>
      <c r="VBG299" s="134"/>
      <c r="VBH299" s="135"/>
      <c r="VBI299" s="111"/>
      <c r="VBJ299" s="178"/>
      <c r="VBK299" s="178"/>
      <c r="VBL299" s="178"/>
      <c r="VBM299" s="178"/>
      <c r="VBN299" s="179"/>
      <c r="VBO299" s="73"/>
      <c r="VBP299" s="73"/>
      <c r="VBQ299" s="180"/>
      <c r="VBR299" s="75"/>
      <c r="VBS299" s="76"/>
      <c r="VBT299" s="180"/>
      <c r="VBU299" s="180"/>
      <c r="VBV299" s="180"/>
      <c r="VBW299" s="75"/>
      <c r="VBX299" s="76"/>
      <c r="VBY299" s="181"/>
      <c r="VBZ299" s="181"/>
      <c r="VCA299" s="182"/>
      <c r="VCB299" s="134"/>
      <c r="VCC299" s="135"/>
      <c r="VCD299" s="111"/>
      <c r="VCE299" s="178"/>
      <c r="VCF299" s="178"/>
      <c r="VCG299" s="178"/>
      <c r="VCH299" s="178"/>
      <c r="VCI299" s="179"/>
      <c r="VCJ299" s="73"/>
      <c r="VCK299" s="73"/>
      <c r="VCL299" s="180"/>
      <c r="VCM299" s="75"/>
      <c r="VCN299" s="76"/>
      <c r="VCO299" s="180"/>
      <c r="VCP299" s="180"/>
      <c r="VCQ299" s="180"/>
      <c r="VCR299" s="75"/>
      <c r="VCS299" s="76"/>
      <c r="VCT299" s="181"/>
      <c r="VCU299" s="181"/>
      <c r="VCV299" s="182"/>
      <c r="VCW299" s="134"/>
      <c r="VCX299" s="135"/>
      <c r="VCY299" s="111"/>
      <c r="VCZ299" s="178"/>
      <c r="VDA299" s="178"/>
      <c r="VDB299" s="178"/>
      <c r="VDC299" s="178"/>
      <c r="VDD299" s="179"/>
      <c r="VDE299" s="73"/>
      <c r="VDF299" s="73"/>
      <c r="VDG299" s="180"/>
      <c r="VDH299" s="75"/>
      <c r="VDI299" s="76"/>
      <c r="VDJ299" s="180"/>
      <c r="VDK299" s="180"/>
      <c r="VDL299" s="180"/>
      <c r="VDM299" s="75"/>
      <c r="VDN299" s="76"/>
      <c r="VDO299" s="181"/>
      <c r="VDP299" s="181"/>
      <c r="VDQ299" s="182"/>
      <c r="VDR299" s="134"/>
      <c r="VDS299" s="135"/>
      <c r="VDT299" s="111"/>
      <c r="VDU299" s="178"/>
      <c r="VDV299" s="178"/>
      <c r="VDW299" s="178"/>
      <c r="VDX299" s="178"/>
      <c r="VDY299" s="179"/>
      <c r="VDZ299" s="73"/>
      <c r="VEA299" s="73"/>
      <c r="VEB299" s="180"/>
      <c r="VEC299" s="75"/>
      <c r="VED299" s="76"/>
      <c r="VEE299" s="180"/>
      <c r="VEF299" s="180"/>
      <c r="VEG299" s="180"/>
      <c r="VEH299" s="75"/>
      <c r="VEI299" s="76"/>
      <c r="VEJ299" s="181"/>
      <c r="VEK299" s="181"/>
      <c r="VEL299" s="182"/>
      <c r="VEM299" s="134"/>
      <c r="VEN299" s="135"/>
      <c r="VEO299" s="111"/>
      <c r="VEP299" s="178"/>
      <c r="VEQ299" s="178"/>
      <c r="VER299" s="178"/>
      <c r="VES299" s="178"/>
      <c r="VET299" s="179"/>
      <c r="VEU299" s="73"/>
      <c r="VEV299" s="73"/>
      <c r="VEW299" s="180"/>
      <c r="VEX299" s="75"/>
      <c r="VEY299" s="76"/>
      <c r="VEZ299" s="180"/>
      <c r="VFA299" s="180"/>
      <c r="VFB299" s="180"/>
      <c r="VFC299" s="75"/>
      <c r="VFD299" s="76"/>
      <c r="VFE299" s="181"/>
      <c r="VFF299" s="181"/>
      <c r="VFG299" s="182"/>
      <c r="VFH299" s="134"/>
      <c r="VFI299" s="135"/>
      <c r="VFJ299" s="111"/>
      <c r="VFK299" s="178"/>
      <c r="VFL299" s="178"/>
      <c r="VFM299" s="178"/>
      <c r="VFN299" s="178"/>
      <c r="VFO299" s="179"/>
      <c r="VFP299" s="73"/>
      <c r="VFQ299" s="73"/>
      <c r="VFR299" s="180"/>
      <c r="VFS299" s="75"/>
      <c r="VFT299" s="76"/>
      <c r="VFU299" s="180"/>
      <c r="VFV299" s="180"/>
      <c r="VFW299" s="180"/>
      <c r="VFX299" s="75"/>
      <c r="VFY299" s="76"/>
      <c r="VFZ299" s="181"/>
      <c r="VGA299" s="181"/>
      <c r="VGB299" s="182"/>
      <c r="VGC299" s="134"/>
      <c r="VGD299" s="135"/>
      <c r="VGE299" s="111"/>
      <c r="VGF299" s="178"/>
      <c r="VGG299" s="178"/>
      <c r="VGH299" s="178"/>
      <c r="VGI299" s="178"/>
      <c r="VGJ299" s="179"/>
      <c r="VGK299" s="73"/>
      <c r="VGL299" s="73"/>
      <c r="VGM299" s="180"/>
      <c r="VGN299" s="75"/>
      <c r="VGO299" s="76"/>
      <c r="VGP299" s="180"/>
      <c r="VGQ299" s="180"/>
      <c r="VGR299" s="180"/>
      <c r="VGS299" s="75"/>
      <c r="VGT299" s="76"/>
      <c r="VGU299" s="181"/>
      <c r="VGV299" s="181"/>
      <c r="VGW299" s="182"/>
      <c r="VGX299" s="134"/>
      <c r="VGY299" s="135"/>
      <c r="VGZ299" s="111"/>
      <c r="VHA299" s="178"/>
      <c r="VHB299" s="178"/>
      <c r="VHC299" s="178"/>
      <c r="VHD299" s="178"/>
      <c r="VHE299" s="179"/>
      <c r="VHF299" s="73"/>
      <c r="VHG299" s="73"/>
      <c r="VHH299" s="180"/>
      <c r="VHI299" s="75"/>
      <c r="VHJ299" s="76"/>
      <c r="VHK299" s="180"/>
      <c r="VHL299" s="180"/>
      <c r="VHM299" s="180"/>
      <c r="VHN299" s="75"/>
      <c r="VHO299" s="76"/>
      <c r="VHP299" s="181"/>
      <c r="VHQ299" s="181"/>
      <c r="VHR299" s="182"/>
      <c r="VHS299" s="134"/>
      <c r="VHT299" s="135"/>
      <c r="VHU299" s="111"/>
      <c r="VHV299" s="178"/>
      <c r="VHW299" s="178"/>
      <c r="VHX299" s="178"/>
      <c r="VHY299" s="178"/>
      <c r="VHZ299" s="179"/>
      <c r="VIA299" s="73"/>
      <c r="VIB299" s="73"/>
      <c r="VIC299" s="180"/>
      <c r="VID299" s="75"/>
      <c r="VIE299" s="76"/>
      <c r="VIF299" s="180"/>
      <c r="VIG299" s="180"/>
      <c r="VIH299" s="180"/>
      <c r="VII299" s="75"/>
      <c r="VIJ299" s="76"/>
      <c r="VIK299" s="181"/>
      <c r="VIL299" s="181"/>
      <c r="VIM299" s="182"/>
      <c r="VIN299" s="134"/>
      <c r="VIO299" s="135"/>
      <c r="VIP299" s="111"/>
      <c r="VIQ299" s="178"/>
      <c r="VIR299" s="178"/>
      <c r="VIS299" s="178"/>
      <c r="VIT299" s="178"/>
      <c r="VIU299" s="179"/>
      <c r="VIV299" s="73"/>
      <c r="VIW299" s="73"/>
      <c r="VIX299" s="180"/>
      <c r="VIY299" s="75"/>
      <c r="VIZ299" s="76"/>
      <c r="VJA299" s="180"/>
      <c r="VJB299" s="180"/>
      <c r="VJC299" s="180"/>
      <c r="VJD299" s="75"/>
      <c r="VJE299" s="76"/>
      <c r="VJF299" s="181"/>
      <c r="VJG299" s="181"/>
      <c r="VJH299" s="182"/>
      <c r="VJI299" s="134"/>
      <c r="VJJ299" s="135"/>
      <c r="VJK299" s="111"/>
      <c r="VJL299" s="178"/>
      <c r="VJM299" s="178"/>
      <c r="VJN299" s="178"/>
      <c r="VJO299" s="178"/>
      <c r="VJP299" s="179"/>
      <c r="VJQ299" s="73"/>
      <c r="VJR299" s="73"/>
      <c r="VJS299" s="180"/>
      <c r="VJT299" s="75"/>
      <c r="VJU299" s="76"/>
      <c r="VJV299" s="180"/>
      <c r="VJW299" s="180"/>
      <c r="VJX299" s="180"/>
      <c r="VJY299" s="75"/>
      <c r="VJZ299" s="76"/>
      <c r="VKA299" s="181"/>
      <c r="VKB299" s="181"/>
      <c r="VKC299" s="182"/>
      <c r="VKD299" s="134"/>
      <c r="VKE299" s="135"/>
      <c r="VKF299" s="111"/>
      <c r="VKG299" s="178"/>
      <c r="VKH299" s="178"/>
      <c r="VKI299" s="178"/>
      <c r="VKJ299" s="178"/>
      <c r="VKK299" s="179"/>
      <c r="VKL299" s="73"/>
      <c r="VKM299" s="73"/>
      <c r="VKN299" s="180"/>
      <c r="VKO299" s="75"/>
      <c r="VKP299" s="76"/>
      <c r="VKQ299" s="180"/>
      <c r="VKR299" s="180"/>
      <c r="VKS299" s="180"/>
      <c r="VKT299" s="75"/>
      <c r="VKU299" s="76"/>
      <c r="VKV299" s="181"/>
      <c r="VKW299" s="181"/>
      <c r="VKX299" s="182"/>
      <c r="VKY299" s="134"/>
      <c r="VKZ299" s="135"/>
      <c r="VLA299" s="111"/>
      <c r="VLB299" s="178"/>
      <c r="VLC299" s="178"/>
      <c r="VLD299" s="178"/>
      <c r="VLE299" s="178"/>
      <c r="VLF299" s="179"/>
      <c r="VLG299" s="73"/>
      <c r="VLH299" s="73"/>
      <c r="VLI299" s="180"/>
      <c r="VLJ299" s="75"/>
      <c r="VLK299" s="76"/>
      <c r="VLL299" s="180"/>
      <c r="VLM299" s="180"/>
      <c r="VLN299" s="180"/>
      <c r="VLO299" s="75"/>
      <c r="VLP299" s="76"/>
      <c r="VLQ299" s="181"/>
      <c r="VLR299" s="181"/>
      <c r="VLS299" s="182"/>
      <c r="VLT299" s="134"/>
      <c r="VLU299" s="135"/>
      <c r="VLV299" s="111"/>
      <c r="VLW299" s="178"/>
      <c r="VLX299" s="178"/>
      <c r="VLY299" s="178"/>
      <c r="VLZ299" s="178"/>
      <c r="VMA299" s="179"/>
      <c r="VMB299" s="73"/>
      <c r="VMC299" s="73"/>
      <c r="VMD299" s="180"/>
      <c r="VME299" s="75"/>
      <c r="VMF299" s="76"/>
      <c r="VMG299" s="180"/>
      <c r="VMH299" s="180"/>
      <c r="VMI299" s="180"/>
      <c r="VMJ299" s="75"/>
      <c r="VMK299" s="76"/>
      <c r="VML299" s="181"/>
      <c r="VMM299" s="181"/>
      <c r="VMN299" s="182"/>
      <c r="VMO299" s="134"/>
      <c r="VMP299" s="135"/>
      <c r="VMQ299" s="111"/>
      <c r="VMR299" s="178"/>
      <c r="VMS299" s="178"/>
      <c r="VMT299" s="178"/>
      <c r="VMU299" s="178"/>
      <c r="VMV299" s="179"/>
      <c r="VMW299" s="73"/>
      <c r="VMX299" s="73"/>
      <c r="VMY299" s="180"/>
      <c r="VMZ299" s="75"/>
      <c r="VNA299" s="76"/>
      <c r="VNB299" s="180"/>
      <c r="VNC299" s="180"/>
      <c r="VND299" s="180"/>
      <c r="VNE299" s="75"/>
      <c r="VNF299" s="76"/>
      <c r="VNG299" s="181"/>
      <c r="VNH299" s="181"/>
      <c r="VNI299" s="182"/>
      <c r="VNJ299" s="134"/>
      <c r="VNK299" s="135"/>
      <c r="VNL299" s="111"/>
      <c r="VNM299" s="178"/>
      <c r="VNN299" s="178"/>
      <c r="VNO299" s="178"/>
      <c r="VNP299" s="178"/>
      <c r="VNQ299" s="179"/>
      <c r="VNR299" s="73"/>
      <c r="VNS299" s="73"/>
      <c r="VNT299" s="180"/>
      <c r="VNU299" s="75"/>
      <c r="VNV299" s="76"/>
      <c r="VNW299" s="180"/>
      <c r="VNX299" s="180"/>
      <c r="VNY299" s="180"/>
      <c r="VNZ299" s="75"/>
      <c r="VOA299" s="76"/>
      <c r="VOB299" s="181"/>
      <c r="VOC299" s="181"/>
      <c r="VOD299" s="182"/>
      <c r="VOE299" s="134"/>
      <c r="VOF299" s="135"/>
      <c r="VOG299" s="111"/>
      <c r="VOH299" s="178"/>
      <c r="VOI299" s="178"/>
      <c r="VOJ299" s="178"/>
      <c r="VOK299" s="178"/>
      <c r="VOL299" s="179"/>
      <c r="VOM299" s="73"/>
      <c r="VON299" s="73"/>
      <c r="VOO299" s="180"/>
      <c r="VOP299" s="75"/>
      <c r="VOQ299" s="76"/>
      <c r="VOR299" s="180"/>
      <c r="VOS299" s="180"/>
      <c r="VOT299" s="180"/>
      <c r="VOU299" s="75"/>
      <c r="VOV299" s="76"/>
      <c r="VOW299" s="181"/>
      <c r="VOX299" s="181"/>
      <c r="VOY299" s="182"/>
      <c r="VOZ299" s="134"/>
      <c r="VPA299" s="135"/>
      <c r="VPB299" s="111"/>
      <c r="VPC299" s="178"/>
      <c r="VPD299" s="178"/>
      <c r="VPE299" s="178"/>
      <c r="VPF299" s="178"/>
      <c r="VPG299" s="179"/>
      <c r="VPH299" s="73"/>
      <c r="VPI299" s="73"/>
      <c r="VPJ299" s="180"/>
      <c r="VPK299" s="75"/>
      <c r="VPL299" s="76"/>
      <c r="VPM299" s="180"/>
      <c r="VPN299" s="180"/>
      <c r="VPO299" s="180"/>
      <c r="VPP299" s="75"/>
      <c r="VPQ299" s="76"/>
      <c r="VPR299" s="181"/>
      <c r="VPS299" s="181"/>
      <c r="VPT299" s="182"/>
      <c r="VPU299" s="134"/>
      <c r="VPV299" s="135"/>
      <c r="VPW299" s="111"/>
      <c r="VPX299" s="178"/>
      <c r="VPY299" s="178"/>
      <c r="VPZ299" s="178"/>
      <c r="VQA299" s="178"/>
      <c r="VQB299" s="179"/>
      <c r="VQC299" s="73"/>
      <c r="VQD299" s="73"/>
      <c r="VQE299" s="180"/>
      <c r="VQF299" s="75"/>
      <c r="VQG299" s="76"/>
      <c r="VQH299" s="180"/>
      <c r="VQI299" s="180"/>
      <c r="VQJ299" s="180"/>
      <c r="VQK299" s="75"/>
      <c r="VQL299" s="76"/>
      <c r="VQM299" s="181"/>
      <c r="VQN299" s="181"/>
      <c r="VQO299" s="182"/>
      <c r="VQP299" s="134"/>
      <c r="VQQ299" s="135"/>
      <c r="VQR299" s="111"/>
      <c r="VQS299" s="178"/>
      <c r="VQT299" s="178"/>
      <c r="VQU299" s="178"/>
      <c r="VQV299" s="178"/>
      <c r="VQW299" s="179"/>
      <c r="VQX299" s="73"/>
      <c r="VQY299" s="73"/>
      <c r="VQZ299" s="180"/>
      <c r="VRA299" s="75"/>
      <c r="VRB299" s="76"/>
      <c r="VRC299" s="180"/>
      <c r="VRD299" s="180"/>
      <c r="VRE299" s="180"/>
      <c r="VRF299" s="75"/>
      <c r="VRG299" s="76"/>
      <c r="VRH299" s="181"/>
      <c r="VRI299" s="181"/>
      <c r="VRJ299" s="182"/>
      <c r="VRK299" s="134"/>
      <c r="VRL299" s="135"/>
      <c r="VRM299" s="111"/>
      <c r="VRN299" s="178"/>
      <c r="VRO299" s="178"/>
      <c r="VRP299" s="178"/>
      <c r="VRQ299" s="178"/>
      <c r="VRR299" s="179"/>
      <c r="VRS299" s="73"/>
      <c r="VRT299" s="73"/>
      <c r="VRU299" s="180"/>
      <c r="VRV299" s="75"/>
      <c r="VRW299" s="76"/>
      <c r="VRX299" s="180"/>
      <c r="VRY299" s="180"/>
      <c r="VRZ299" s="180"/>
      <c r="VSA299" s="75"/>
      <c r="VSB299" s="76"/>
      <c r="VSC299" s="181"/>
      <c r="VSD299" s="181"/>
      <c r="VSE299" s="182"/>
      <c r="VSF299" s="134"/>
      <c r="VSG299" s="135"/>
      <c r="VSH299" s="111"/>
      <c r="VSI299" s="178"/>
      <c r="VSJ299" s="178"/>
      <c r="VSK299" s="178"/>
      <c r="VSL299" s="178"/>
      <c r="VSM299" s="179"/>
      <c r="VSN299" s="73"/>
      <c r="VSO299" s="73"/>
      <c r="VSP299" s="180"/>
      <c r="VSQ299" s="75"/>
      <c r="VSR299" s="76"/>
      <c r="VSS299" s="180"/>
      <c r="VST299" s="180"/>
      <c r="VSU299" s="180"/>
      <c r="VSV299" s="75"/>
      <c r="VSW299" s="76"/>
      <c r="VSX299" s="181"/>
      <c r="VSY299" s="181"/>
      <c r="VSZ299" s="182"/>
      <c r="VTA299" s="134"/>
      <c r="VTB299" s="135"/>
      <c r="VTC299" s="111"/>
      <c r="VTD299" s="178"/>
      <c r="VTE299" s="178"/>
      <c r="VTF299" s="178"/>
      <c r="VTG299" s="178"/>
      <c r="VTH299" s="179"/>
      <c r="VTI299" s="73"/>
      <c r="VTJ299" s="73"/>
      <c r="VTK299" s="180"/>
      <c r="VTL299" s="75"/>
      <c r="VTM299" s="76"/>
      <c r="VTN299" s="180"/>
      <c r="VTO299" s="180"/>
      <c r="VTP299" s="180"/>
      <c r="VTQ299" s="75"/>
      <c r="VTR299" s="76"/>
      <c r="VTS299" s="181"/>
      <c r="VTT299" s="181"/>
      <c r="VTU299" s="182"/>
      <c r="VTV299" s="134"/>
      <c r="VTW299" s="135"/>
      <c r="VTX299" s="111"/>
      <c r="VTY299" s="178"/>
      <c r="VTZ299" s="178"/>
      <c r="VUA299" s="178"/>
      <c r="VUB299" s="178"/>
      <c r="VUC299" s="179"/>
      <c r="VUD299" s="73"/>
      <c r="VUE299" s="73"/>
      <c r="VUF299" s="180"/>
      <c r="VUG299" s="75"/>
      <c r="VUH299" s="76"/>
      <c r="VUI299" s="180"/>
      <c r="VUJ299" s="180"/>
      <c r="VUK299" s="180"/>
      <c r="VUL299" s="75"/>
      <c r="VUM299" s="76"/>
      <c r="VUN299" s="181"/>
      <c r="VUO299" s="181"/>
      <c r="VUP299" s="182"/>
      <c r="VUQ299" s="134"/>
      <c r="VUR299" s="135"/>
      <c r="VUS299" s="111"/>
      <c r="VUT299" s="178"/>
      <c r="VUU299" s="178"/>
      <c r="VUV299" s="178"/>
      <c r="VUW299" s="178"/>
      <c r="VUX299" s="179"/>
      <c r="VUY299" s="73"/>
      <c r="VUZ299" s="73"/>
      <c r="VVA299" s="180"/>
      <c r="VVB299" s="75"/>
      <c r="VVC299" s="76"/>
      <c r="VVD299" s="180"/>
      <c r="VVE299" s="180"/>
      <c r="VVF299" s="180"/>
      <c r="VVG299" s="75"/>
      <c r="VVH299" s="76"/>
      <c r="VVI299" s="181"/>
      <c r="VVJ299" s="181"/>
      <c r="VVK299" s="182"/>
      <c r="VVL299" s="134"/>
      <c r="VVM299" s="135"/>
      <c r="VVN299" s="111"/>
      <c r="VVO299" s="178"/>
      <c r="VVP299" s="178"/>
      <c r="VVQ299" s="178"/>
      <c r="VVR299" s="178"/>
      <c r="VVS299" s="179"/>
      <c r="VVT299" s="73"/>
      <c r="VVU299" s="73"/>
      <c r="VVV299" s="180"/>
      <c r="VVW299" s="75"/>
      <c r="VVX299" s="76"/>
      <c r="VVY299" s="180"/>
      <c r="VVZ299" s="180"/>
      <c r="VWA299" s="180"/>
      <c r="VWB299" s="75"/>
      <c r="VWC299" s="76"/>
      <c r="VWD299" s="181"/>
      <c r="VWE299" s="181"/>
      <c r="VWF299" s="182"/>
      <c r="VWG299" s="134"/>
      <c r="VWH299" s="135"/>
      <c r="VWI299" s="111"/>
      <c r="VWJ299" s="178"/>
      <c r="VWK299" s="178"/>
      <c r="VWL299" s="178"/>
      <c r="VWM299" s="178"/>
      <c r="VWN299" s="179"/>
      <c r="VWO299" s="73"/>
      <c r="VWP299" s="73"/>
      <c r="VWQ299" s="180"/>
      <c r="VWR299" s="75"/>
      <c r="VWS299" s="76"/>
      <c r="VWT299" s="180"/>
      <c r="VWU299" s="180"/>
      <c r="VWV299" s="180"/>
      <c r="VWW299" s="75"/>
      <c r="VWX299" s="76"/>
      <c r="VWY299" s="181"/>
      <c r="VWZ299" s="181"/>
      <c r="VXA299" s="182"/>
      <c r="VXB299" s="134"/>
      <c r="VXC299" s="135"/>
      <c r="VXD299" s="111"/>
      <c r="VXE299" s="178"/>
      <c r="VXF299" s="178"/>
      <c r="VXG299" s="178"/>
      <c r="VXH299" s="178"/>
      <c r="VXI299" s="179"/>
      <c r="VXJ299" s="73"/>
      <c r="VXK299" s="73"/>
      <c r="VXL299" s="180"/>
      <c r="VXM299" s="75"/>
      <c r="VXN299" s="76"/>
      <c r="VXO299" s="180"/>
      <c r="VXP299" s="180"/>
      <c r="VXQ299" s="180"/>
      <c r="VXR299" s="75"/>
      <c r="VXS299" s="76"/>
      <c r="VXT299" s="181"/>
      <c r="VXU299" s="181"/>
      <c r="VXV299" s="182"/>
      <c r="VXW299" s="134"/>
      <c r="VXX299" s="135"/>
      <c r="VXY299" s="111"/>
      <c r="VXZ299" s="178"/>
      <c r="VYA299" s="178"/>
      <c r="VYB299" s="178"/>
      <c r="VYC299" s="178"/>
      <c r="VYD299" s="179"/>
      <c r="VYE299" s="73"/>
      <c r="VYF299" s="73"/>
      <c r="VYG299" s="180"/>
      <c r="VYH299" s="75"/>
      <c r="VYI299" s="76"/>
      <c r="VYJ299" s="180"/>
      <c r="VYK299" s="180"/>
      <c r="VYL299" s="180"/>
      <c r="VYM299" s="75"/>
      <c r="VYN299" s="76"/>
      <c r="VYO299" s="181"/>
      <c r="VYP299" s="181"/>
      <c r="VYQ299" s="182"/>
      <c r="VYR299" s="134"/>
      <c r="VYS299" s="135"/>
      <c r="VYT299" s="111"/>
      <c r="VYU299" s="178"/>
      <c r="VYV299" s="178"/>
      <c r="VYW299" s="178"/>
      <c r="VYX299" s="178"/>
      <c r="VYY299" s="179"/>
      <c r="VYZ299" s="73"/>
      <c r="VZA299" s="73"/>
      <c r="VZB299" s="180"/>
      <c r="VZC299" s="75"/>
      <c r="VZD299" s="76"/>
      <c r="VZE299" s="180"/>
      <c r="VZF299" s="180"/>
      <c r="VZG299" s="180"/>
      <c r="VZH299" s="75"/>
      <c r="VZI299" s="76"/>
      <c r="VZJ299" s="181"/>
      <c r="VZK299" s="181"/>
      <c r="VZL299" s="182"/>
      <c r="VZM299" s="134"/>
      <c r="VZN299" s="135"/>
      <c r="VZO299" s="111"/>
      <c r="VZP299" s="178"/>
      <c r="VZQ299" s="178"/>
      <c r="VZR299" s="178"/>
      <c r="VZS299" s="178"/>
      <c r="VZT299" s="179"/>
      <c r="VZU299" s="73"/>
      <c r="VZV299" s="73"/>
      <c r="VZW299" s="180"/>
      <c r="VZX299" s="75"/>
      <c r="VZY299" s="76"/>
      <c r="VZZ299" s="180"/>
      <c r="WAA299" s="180"/>
      <c r="WAB299" s="180"/>
      <c r="WAC299" s="75"/>
      <c r="WAD299" s="76"/>
      <c r="WAE299" s="181"/>
      <c r="WAF299" s="181"/>
      <c r="WAG299" s="182"/>
      <c r="WAH299" s="134"/>
      <c r="WAI299" s="135"/>
      <c r="WAJ299" s="111"/>
      <c r="WAK299" s="178"/>
      <c r="WAL299" s="178"/>
      <c r="WAM299" s="178"/>
      <c r="WAN299" s="178"/>
      <c r="WAO299" s="179"/>
      <c r="WAP299" s="73"/>
      <c r="WAQ299" s="73"/>
      <c r="WAR299" s="180"/>
      <c r="WAS299" s="75"/>
      <c r="WAT299" s="76"/>
      <c r="WAU299" s="180"/>
      <c r="WAV299" s="180"/>
      <c r="WAW299" s="180"/>
      <c r="WAX299" s="75"/>
      <c r="WAY299" s="76"/>
      <c r="WAZ299" s="181"/>
      <c r="WBA299" s="181"/>
      <c r="WBB299" s="182"/>
      <c r="WBC299" s="134"/>
      <c r="WBD299" s="135"/>
      <c r="WBE299" s="111"/>
      <c r="WBF299" s="178"/>
      <c r="WBG299" s="178"/>
      <c r="WBH299" s="178"/>
      <c r="WBI299" s="178"/>
      <c r="WBJ299" s="179"/>
      <c r="WBK299" s="73"/>
      <c r="WBL299" s="73"/>
      <c r="WBM299" s="180"/>
      <c r="WBN299" s="75"/>
      <c r="WBO299" s="76"/>
      <c r="WBP299" s="180"/>
      <c r="WBQ299" s="180"/>
      <c r="WBR299" s="180"/>
      <c r="WBS299" s="75"/>
      <c r="WBT299" s="76"/>
      <c r="WBU299" s="181"/>
      <c r="WBV299" s="181"/>
      <c r="WBW299" s="182"/>
      <c r="WBX299" s="134"/>
      <c r="WBY299" s="135"/>
      <c r="WBZ299" s="111"/>
      <c r="WCA299" s="178"/>
      <c r="WCB299" s="178"/>
      <c r="WCC299" s="178"/>
      <c r="WCD299" s="178"/>
      <c r="WCE299" s="179"/>
      <c r="WCF299" s="73"/>
      <c r="WCG299" s="73"/>
      <c r="WCH299" s="180"/>
      <c r="WCI299" s="75"/>
      <c r="WCJ299" s="76"/>
      <c r="WCK299" s="180"/>
      <c r="WCL299" s="180"/>
      <c r="WCM299" s="180"/>
      <c r="WCN299" s="75"/>
      <c r="WCO299" s="76"/>
      <c r="WCP299" s="181"/>
      <c r="WCQ299" s="181"/>
      <c r="WCR299" s="182"/>
      <c r="WCS299" s="134"/>
      <c r="WCT299" s="135"/>
      <c r="WCU299" s="111"/>
      <c r="WCV299" s="178"/>
      <c r="WCW299" s="178"/>
      <c r="WCX299" s="178"/>
      <c r="WCY299" s="178"/>
      <c r="WCZ299" s="179"/>
      <c r="WDA299" s="73"/>
      <c r="WDB299" s="73"/>
      <c r="WDC299" s="180"/>
      <c r="WDD299" s="75"/>
      <c r="WDE299" s="76"/>
      <c r="WDF299" s="180"/>
      <c r="WDG299" s="180"/>
      <c r="WDH299" s="180"/>
      <c r="WDI299" s="75"/>
      <c r="WDJ299" s="76"/>
      <c r="WDK299" s="181"/>
      <c r="WDL299" s="181"/>
      <c r="WDM299" s="182"/>
      <c r="WDN299" s="134"/>
      <c r="WDO299" s="135"/>
      <c r="WDP299" s="111"/>
      <c r="WDQ299" s="178"/>
      <c r="WDR299" s="178"/>
      <c r="WDS299" s="178"/>
      <c r="WDT299" s="178"/>
      <c r="WDU299" s="179"/>
      <c r="WDV299" s="73"/>
      <c r="WDW299" s="73"/>
      <c r="WDX299" s="180"/>
      <c r="WDY299" s="75"/>
      <c r="WDZ299" s="76"/>
      <c r="WEA299" s="180"/>
      <c r="WEB299" s="180"/>
      <c r="WEC299" s="180"/>
      <c r="WED299" s="75"/>
      <c r="WEE299" s="76"/>
      <c r="WEF299" s="181"/>
      <c r="WEG299" s="181"/>
      <c r="WEH299" s="182"/>
      <c r="WEI299" s="134"/>
      <c r="WEJ299" s="135"/>
      <c r="WEK299" s="111"/>
      <c r="WEL299" s="178"/>
      <c r="WEM299" s="178"/>
      <c r="WEN299" s="178"/>
      <c r="WEO299" s="178"/>
      <c r="WEP299" s="179"/>
      <c r="WEQ299" s="73"/>
      <c r="WER299" s="73"/>
      <c r="WES299" s="180"/>
      <c r="WET299" s="75"/>
      <c r="WEU299" s="76"/>
      <c r="WEV299" s="180"/>
      <c r="WEW299" s="180"/>
      <c r="WEX299" s="180"/>
      <c r="WEY299" s="75"/>
      <c r="WEZ299" s="76"/>
      <c r="WFA299" s="181"/>
      <c r="WFB299" s="181"/>
      <c r="WFC299" s="182"/>
      <c r="WFD299" s="134"/>
      <c r="WFE299" s="135"/>
      <c r="WFF299" s="111"/>
      <c r="WFG299" s="178"/>
      <c r="WFH299" s="178"/>
      <c r="WFI299" s="178"/>
      <c r="WFJ299" s="178"/>
      <c r="WFK299" s="179"/>
      <c r="WFL299" s="73"/>
      <c r="WFM299" s="73"/>
      <c r="WFN299" s="180"/>
      <c r="WFO299" s="75"/>
      <c r="WFP299" s="76"/>
      <c r="WFQ299" s="180"/>
      <c r="WFR299" s="180"/>
      <c r="WFS299" s="180"/>
      <c r="WFT299" s="75"/>
      <c r="WFU299" s="76"/>
      <c r="WFV299" s="181"/>
      <c r="WFW299" s="181"/>
      <c r="WFX299" s="182"/>
      <c r="WFY299" s="134"/>
      <c r="WFZ299" s="135"/>
      <c r="WGA299" s="111"/>
      <c r="WGB299" s="178"/>
      <c r="WGC299" s="178"/>
      <c r="WGD299" s="178"/>
      <c r="WGE299" s="178"/>
      <c r="WGF299" s="179"/>
      <c r="WGG299" s="73"/>
      <c r="WGH299" s="73"/>
      <c r="WGI299" s="180"/>
      <c r="WGJ299" s="75"/>
      <c r="WGK299" s="76"/>
      <c r="WGL299" s="180"/>
      <c r="WGM299" s="180"/>
      <c r="WGN299" s="180"/>
      <c r="WGO299" s="75"/>
      <c r="WGP299" s="76"/>
      <c r="WGQ299" s="181"/>
      <c r="WGR299" s="181"/>
      <c r="WGS299" s="182"/>
      <c r="WGT299" s="134"/>
      <c r="WGU299" s="135"/>
      <c r="WGV299" s="111"/>
      <c r="WGW299" s="178"/>
      <c r="WGX299" s="178"/>
      <c r="WGY299" s="178"/>
      <c r="WGZ299" s="178"/>
      <c r="WHA299" s="179"/>
      <c r="WHB299" s="73"/>
      <c r="WHC299" s="73"/>
      <c r="WHD299" s="180"/>
      <c r="WHE299" s="75"/>
      <c r="WHF299" s="76"/>
      <c r="WHG299" s="180"/>
      <c r="WHH299" s="180"/>
      <c r="WHI299" s="180"/>
      <c r="WHJ299" s="75"/>
      <c r="WHK299" s="76"/>
      <c r="WHL299" s="181"/>
      <c r="WHM299" s="181"/>
      <c r="WHN299" s="182"/>
      <c r="WHO299" s="134"/>
      <c r="WHP299" s="135"/>
      <c r="WHQ299" s="111"/>
      <c r="WHR299" s="178"/>
      <c r="WHS299" s="178"/>
      <c r="WHT299" s="178"/>
      <c r="WHU299" s="178"/>
      <c r="WHV299" s="179"/>
      <c r="WHW299" s="73"/>
      <c r="WHX299" s="73"/>
      <c r="WHY299" s="180"/>
      <c r="WHZ299" s="75"/>
      <c r="WIA299" s="76"/>
      <c r="WIB299" s="180"/>
      <c r="WIC299" s="180"/>
      <c r="WID299" s="180"/>
      <c r="WIE299" s="75"/>
      <c r="WIF299" s="76"/>
      <c r="WIG299" s="181"/>
      <c r="WIH299" s="181"/>
      <c r="WII299" s="182"/>
      <c r="WIJ299" s="134"/>
      <c r="WIK299" s="135"/>
      <c r="WIL299" s="111"/>
      <c r="WIM299" s="178"/>
      <c r="WIN299" s="178"/>
      <c r="WIO299" s="178"/>
      <c r="WIP299" s="178"/>
      <c r="WIQ299" s="179"/>
      <c r="WIR299" s="73"/>
      <c r="WIS299" s="73"/>
      <c r="WIT299" s="180"/>
      <c r="WIU299" s="75"/>
      <c r="WIV299" s="76"/>
      <c r="WIW299" s="180"/>
      <c r="WIX299" s="180"/>
      <c r="WIY299" s="180"/>
      <c r="WIZ299" s="75"/>
      <c r="WJA299" s="76"/>
      <c r="WJB299" s="181"/>
      <c r="WJC299" s="181"/>
      <c r="WJD299" s="182"/>
      <c r="WJE299" s="134"/>
      <c r="WJF299" s="135"/>
      <c r="WJG299" s="111"/>
      <c r="WJH299" s="178"/>
      <c r="WJI299" s="178"/>
      <c r="WJJ299" s="178"/>
      <c r="WJK299" s="178"/>
      <c r="WJL299" s="179"/>
      <c r="WJM299" s="73"/>
      <c r="WJN299" s="73"/>
      <c r="WJO299" s="180"/>
      <c r="WJP299" s="75"/>
      <c r="WJQ299" s="76"/>
      <c r="WJR299" s="180"/>
      <c r="WJS299" s="180"/>
      <c r="WJT299" s="180"/>
      <c r="WJU299" s="75"/>
      <c r="WJV299" s="76"/>
      <c r="WJW299" s="181"/>
      <c r="WJX299" s="181"/>
      <c r="WJY299" s="182"/>
      <c r="WJZ299" s="134"/>
      <c r="WKA299" s="135"/>
      <c r="WKB299" s="111"/>
      <c r="WKC299" s="178"/>
      <c r="WKD299" s="178"/>
      <c r="WKE299" s="178"/>
      <c r="WKF299" s="178"/>
      <c r="WKG299" s="179"/>
      <c r="WKH299" s="73"/>
      <c r="WKI299" s="73"/>
      <c r="WKJ299" s="180"/>
      <c r="WKK299" s="75"/>
      <c r="WKL299" s="76"/>
      <c r="WKM299" s="180"/>
      <c r="WKN299" s="180"/>
      <c r="WKO299" s="180"/>
      <c r="WKP299" s="75"/>
      <c r="WKQ299" s="76"/>
      <c r="WKR299" s="181"/>
      <c r="WKS299" s="181"/>
      <c r="WKT299" s="182"/>
      <c r="WKU299" s="134"/>
      <c r="WKV299" s="135"/>
      <c r="WKW299" s="111"/>
      <c r="WKX299" s="178"/>
      <c r="WKY299" s="178"/>
      <c r="WKZ299" s="178"/>
      <c r="WLA299" s="178"/>
      <c r="WLB299" s="179"/>
      <c r="WLC299" s="73"/>
      <c r="WLD299" s="73"/>
      <c r="WLE299" s="180"/>
      <c r="WLF299" s="75"/>
      <c r="WLG299" s="76"/>
      <c r="WLH299" s="180"/>
      <c r="WLI299" s="180"/>
      <c r="WLJ299" s="180"/>
      <c r="WLK299" s="75"/>
      <c r="WLL299" s="76"/>
      <c r="WLM299" s="181"/>
      <c r="WLN299" s="181"/>
      <c r="WLO299" s="182"/>
      <c r="WLP299" s="134"/>
      <c r="WLQ299" s="135"/>
      <c r="WLR299" s="111"/>
      <c r="WLS299" s="178"/>
      <c r="WLT299" s="178"/>
      <c r="WLU299" s="178"/>
      <c r="WLV299" s="178"/>
      <c r="WLW299" s="179"/>
      <c r="WLX299" s="73"/>
      <c r="WLY299" s="73"/>
      <c r="WLZ299" s="180"/>
      <c r="WMA299" s="75"/>
      <c r="WMB299" s="76"/>
      <c r="WMC299" s="180"/>
      <c r="WMD299" s="180"/>
      <c r="WME299" s="180"/>
      <c r="WMF299" s="75"/>
      <c r="WMG299" s="76"/>
      <c r="WMH299" s="181"/>
      <c r="WMI299" s="181"/>
      <c r="WMJ299" s="182"/>
      <c r="WMK299" s="134"/>
      <c r="WML299" s="135"/>
      <c r="WMM299" s="111"/>
      <c r="WMN299" s="178"/>
      <c r="WMO299" s="178"/>
      <c r="WMP299" s="178"/>
      <c r="WMQ299" s="178"/>
      <c r="WMR299" s="179"/>
      <c r="WMS299" s="73"/>
      <c r="WMT299" s="73"/>
      <c r="WMU299" s="180"/>
      <c r="WMV299" s="75"/>
      <c r="WMW299" s="76"/>
      <c r="WMX299" s="180"/>
      <c r="WMY299" s="180"/>
      <c r="WMZ299" s="180"/>
      <c r="WNA299" s="75"/>
      <c r="WNB299" s="76"/>
      <c r="WNC299" s="181"/>
      <c r="WND299" s="181"/>
      <c r="WNE299" s="182"/>
      <c r="WNF299" s="134"/>
      <c r="WNG299" s="135"/>
      <c r="WNH299" s="111"/>
      <c r="WNI299" s="178"/>
      <c r="WNJ299" s="178"/>
      <c r="WNK299" s="178"/>
      <c r="WNL299" s="178"/>
      <c r="WNM299" s="179"/>
      <c r="WNN299" s="73"/>
      <c r="WNO299" s="73"/>
      <c r="WNP299" s="180"/>
      <c r="WNQ299" s="75"/>
      <c r="WNR299" s="76"/>
      <c r="WNS299" s="180"/>
      <c r="WNT299" s="180"/>
      <c r="WNU299" s="180"/>
      <c r="WNV299" s="75"/>
      <c r="WNW299" s="76"/>
      <c r="WNX299" s="181"/>
      <c r="WNY299" s="181"/>
      <c r="WNZ299" s="182"/>
      <c r="WOA299" s="134"/>
      <c r="WOB299" s="135"/>
      <c r="WOC299" s="111"/>
      <c r="WOD299" s="178"/>
      <c r="WOE299" s="178"/>
      <c r="WOF299" s="178"/>
      <c r="WOG299" s="178"/>
      <c r="WOH299" s="179"/>
      <c r="WOI299" s="73"/>
      <c r="WOJ299" s="73"/>
      <c r="WOK299" s="180"/>
      <c r="WOL299" s="75"/>
      <c r="WOM299" s="76"/>
      <c r="WON299" s="180"/>
      <c r="WOO299" s="180"/>
      <c r="WOP299" s="180"/>
      <c r="WOQ299" s="75"/>
      <c r="WOR299" s="76"/>
      <c r="WOS299" s="181"/>
      <c r="WOT299" s="181"/>
      <c r="WOU299" s="182"/>
      <c r="WOV299" s="134"/>
      <c r="WOW299" s="135"/>
      <c r="WOX299" s="111"/>
      <c r="WOY299" s="178"/>
      <c r="WOZ299" s="178"/>
      <c r="WPA299" s="178"/>
      <c r="WPB299" s="178"/>
      <c r="WPC299" s="179"/>
      <c r="WPD299" s="73"/>
      <c r="WPE299" s="73"/>
      <c r="WPF299" s="180"/>
      <c r="WPG299" s="75"/>
      <c r="WPH299" s="76"/>
      <c r="WPI299" s="180"/>
      <c r="WPJ299" s="180"/>
      <c r="WPK299" s="180"/>
      <c r="WPL299" s="75"/>
      <c r="WPM299" s="76"/>
      <c r="WPN299" s="181"/>
      <c r="WPO299" s="181"/>
      <c r="WPP299" s="182"/>
      <c r="WPQ299" s="134"/>
      <c r="WPR299" s="135"/>
      <c r="WPS299" s="111"/>
      <c r="WPT299" s="178"/>
      <c r="WPU299" s="178"/>
      <c r="WPV299" s="178"/>
      <c r="WPW299" s="178"/>
      <c r="WPX299" s="179"/>
      <c r="WPY299" s="73"/>
      <c r="WPZ299" s="73"/>
      <c r="WQA299" s="180"/>
      <c r="WQB299" s="75"/>
      <c r="WQC299" s="76"/>
      <c r="WQD299" s="180"/>
      <c r="WQE299" s="180"/>
      <c r="WQF299" s="180"/>
      <c r="WQG299" s="75"/>
      <c r="WQH299" s="76"/>
      <c r="WQI299" s="181"/>
      <c r="WQJ299" s="181"/>
      <c r="WQK299" s="182"/>
      <c r="WQL299" s="134"/>
      <c r="WQM299" s="135"/>
      <c r="WQN299" s="111"/>
      <c r="WQO299" s="178"/>
      <c r="WQP299" s="178"/>
      <c r="WQQ299" s="178"/>
      <c r="WQR299" s="178"/>
      <c r="WQS299" s="179"/>
      <c r="WQT299" s="73"/>
      <c r="WQU299" s="73"/>
      <c r="WQV299" s="180"/>
      <c r="WQW299" s="75"/>
      <c r="WQX299" s="76"/>
      <c r="WQY299" s="180"/>
      <c r="WQZ299" s="180"/>
      <c r="WRA299" s="180"/>
      <c r="WRB299" s="75"/>
      <c r="WRC299" s="76"/>
      <c r="WRD299" s="181"/>
      <c r="WRE299" s="181"/>
      <c r="WRF299" s="182"/>
      <c r="WRG299" s="134"/>
      <c r="WRH299" s="135"/>
      <c r="WRI299" s="111"/>
      <c r="WRJ299" s="178"/>
      <c r="WRK299" s="178"/>
      <c r="WRL299" s="178"/>
      <c r="WRM299" s="178"/>
      <c r="WRN299" s="179"/>
      <c r="WRO299" s="73"/>
      <c r="WRP299" s="73"/>
      <c r="WRQ299" s="180"/>
      <c r="WRR299" s="75"/>
      <c r="WRS299" s="76"/>
      <c r="WRT299" s="180"/>
      <c r="WRU299" s="180"/>
      <c r="WRV299" s="180"/>
      <c r="WRW299" s="75"/>
      <c r="WRX299" s="76"/>
      <c r="WRY299" s="181"/>
      <c r="WRZ299" s="181"/>
      <c r="WSA299" s="182"/>
      <c r="WSB299" s="134"/>
      <c r="WSC299" s="135"/>
      <c r="WSD299" s="111"/>
      <c r="WSE299" s="178"/>
      <c r="WSF299" s="178"/>
      <c r="WSG299" s="178"/>
      <c r="WSH299" s="178"/>
      <c r="WSI299" s="179"/>
      <c r="WSJ299" s="73"/>
      <c r="WSK299" s="73"/>
      <c r="WSL299" s="180"/>
      <c r="WSM299" s="75"/>
      <c r="WSN299" s="76"/>
      <c r="WSO299" s="180"/>
      <c r="WSP299" s="180"/>
      <c r="WSQ299" s="180"/>
      <c r="WSR299" s="75"/>
      <c r="WSS299" s="76"/>
      <c r="WST299" s="181"/>
      <c r="WSU299" s="181"/>
      <c r="WSV299" s="182"/>
      <c r="WSW299" s="134"/>
      <c r="WSX299" s="135"/>
      <c r="WSY299" s="111"/>
      <c r="WSZ299" s="178"/>
      <c r="WTA299" s="178"/>
      <c r="WTB299" s="178"/>
      <c r="WTC299" s="178"/>
      <c r="WTD299" s="179"/>
      <c r="WTE299" s="73"/>
      <c r="WTF299" s="73"/>
      <c r="WTG299" s="180"/>
      <c r="WTH299" s="75"/>
      <c r="WTI299" s="76"/>
      <c r="WTJ299" s="180"/>
      <c r="WTK299" s="180"/>
      <c r="WTL299" s="180"/>
      <c r="WTM299" s="75"/>
      <c r="WTN299" s="76"/>
      <c r="WTO299" s="181"/>
      <c r="WTP299" s="181"/>
      <c r="WTQ299" s="182"/>
      <c r="WTR299" s="134"/>
      <c r="WTS299" s="135"/>
      <c r="WTT299" s="111"/>
      <c r="WTU299" s="178"/>
      <c r="WTV299" s="178"/>
      <c r="WTW299" s="178"/>
      <c r="WTX299" s="178"/>
      <c r="WTY299" s="179"/>
      <c r="WTZ299" s="73"/>
      <c r="WUA299" s="73"/>
      <c r="WUB299" s="180"/>
      <c r="WUC299" s="75"/>
      <c r="WUD299" s="76"/>
      <c r="WUE299" s="180"/>
      <c r="WUF299" s="180"/>
      <c r="WUG299" s="180"/>
      <c r="WUH299" s="75"/>
      <c r="WUI299" s="76"/>
      <c r="WUJ299" s="181"/>
      <c r="WUK299" s="181"/>
      <c r="WUL299" s="182"/>
      <c r="WUM299" s="134"/>
      <c r="WUN299" s="135"/>
      <c r="WUO299" s="111"/>
      <c r="WUP299" s="178"/>
      <c r="WUQ299" s="178"/>
      <c r="WUR299" s="178"/>
      <c r="WUS299" s="178"/>
      <c r="WUT299" s="179"/>
      <c r="WUU299" s="73"/>
      <c r="WUV299" s="73"/>
      <c r="WUW299" s="180"/>
      <c r="WUX299" s="75"/>
      <c r="WUY299" s="76"/>
      <c r="WUZ299" s="180"/>
      <c r="WVA299" s="180"/>
      <c r="WVB299" s="180"/>
      <c r="WVC299" s="75"/>
      <c r="WVD299" s="76"/>
      <c r="WVE299" s="181"/>
      <c r="WVF299" s="181"/>
      <c r="WVG299" s="182"/>
      <c r="WVH299" s="134"/>
      <c r="WVI299" s="135"/>
      <c r="WVJ299" s="111"/>
      <c r="WVK299" s="178"/>
      <c r="WVL299" s="178"/>
      <c r="WVM299" s="178"/>
      <c r="WVN299" s="178"/>
      <c r="WVO299" s="179"/>
      <c r="WVP299" s="73"/>
      <c r="WVQ299" s="73"/>
      <c r="WVR299" s="180"/>
      <c r="WVS299" s="75"/>
      <c r="WVT299" s="76"/>
      <c r="WVU299" s="180"/>
      <c r="WVV299" s="180"/>
      <c r="WVW299" s="180"/>
      <c r="WVX299" s="75"/>
      <c r="WVY299" s="76"/>
      <c r="WVZ299" s="181"/>
      <c r="WWA299" s="181"/>
      <c r="WWB299" s="182"/>
      <c r="WWC299" s="134"/>
      <c r="WWD299" s="135"/>
      <c r="WWE299" s="111"/>
      <c r="WWF299" s="178"/>
      <c r="WWG299" s="178"/>
      <c r="WWH299" s="178"/>
      <c r="WWI299" s="178"/>
      <c r="WWJ299" s="179"/>
      <c r="WWK299" s="73"/>
      <c r="WWL299" s="73"/>
      <c r="WWM299" s="180"/>
      <c r="WWN299" s="75"/>
      <c r="WWO299" s="76"/>
      <c r="WWP299" s="180"/>
      <c r="WWQ299" s="180"/>
      <c r="WWR299" s="180"/>
      <c r="WWS299" s="75"/>
      <c r="WWT299" s="76"/>
      <c r="WWU299" s="181"/>
      <c r="WWV299" s="181"/>
      <c r="WWW299" s="182"/>
      <c r="WWX299" s="134"/>
      <c r="WWY299" s="135"/>
      <c r="WWZ299" s="111"/>
      <c r="WXA299" s="178"/>
      <c r="WXB299" s="178"/>
      <c r="WXC299" s="178"/>
      <c r="WXD299" s="178"/>
      <c r="WXE299" s="179"/>
      <c r="WXF299" s="73"/>
      <c r="WXG299" s="73"/>
      <c r="WXH299" s="180"/>
      <c r="WXI299" s="75"/>
      <c r="WXJ299" s="76"/>
      <c r="WXK299" s="180"/>
      <c r="WXL299" s="180"/>
      <c r="WXM299" s="180"/>
      <c r="WXN299" s="75"/>
      <c r="WXO299" s="76"/>
      <c r="WXP299" s="181"/>
      <c r="WXQ299" s="181"/>
      <c r="WXR299" s="182"/>
      <c r="WXS299" s="134"/>
      <c r="WXT299" s="135"/>
      <c r="WXU299" s="111"/>
      <c r="WXV299" s="178"/>
      <c r="WXW299" s="178"/>
      <c r="WXX299" s="178"/>
      <c r="WXY299" s="178"/>
      <c r="WXZ299" s="179"/>
      <c r="WYA299" s="73"/>
      <c r="WYB299" s="73"/>
      <c r="WYC299" s="180"/>
      <c r="WYD299" s="75"/>
      <c r="WYE299" s="76"/>
      <c r="WYF299" s="180"/>
      <c r="WYG299" s="180"/>
      <c r="WYH299" s="180"/>
      <c r="WYI299" s="75"/>
      <c r="WYJ299" s="76"/>
      <c r="WYK299" s="181"/>
      <c r="WYL299" s="181"/>
      <c r="WYM299" s="182"/>
      <c r="WYN299" s="134"/>
      <c r="WYO299" s="135"/>
      <c r="WYP299" s="111"/>
      <c r="WYQ299" s="178"/>
      <c r="WYR299" s="178"/>
      <c r="WYS299" s="178"/>
      <c r="WYT299" s="178"/>
      <c r="WYU299" s="179"/>
      <c r="WYV299" s="73"/>
      <c r="WYW299" s="73"/>
      <c r="WYX299" s="180"/>
      <c r="WYY299" s="75"/>
      <c r="WYZ299" s="76"/>
      <c r="WZA299" s="180"/>
      <c r="WZB299" s="180"/>
      <c r="WZC299" s="180"/>
      <c r="WZD299" s="75"/>
      <c r="WZE299" s="76"/>
      <c r="WZF299" s="181"/>
      <c r="WZG299" s="181"/>
      <c r="WZH299" s="182"/>
      <c r="WZI299" s="134"/>
      <c r="WZJ299" s="135"/>
      <c r="WZK299" s="111"/>
      <c r="WZL299" s="178"/>
      <c r="WZM299" s="178"/>
      <c r="WZN299" s="178"/>
      <c r="WZO299" s="178"/>
      <c r="WZP299" s="179"/>
      <c r="WZQ299" s="73"/>
      <c r="WZR299" s="73"/>
      <c r="WZS299" s="180"/>
      <c r="WZT299" s="75"/>
      <c r="WZU299" s="76"/>
      <c r="WZV299" s="180"/>
      <c r="WZW299" s="180"/>
      <c r="WZX299" s="180"/>
      <c r="WZY299" s="75"/>
      <c r="WZZ299" s="76"/>
      <c r="XAA299" s="181"/>
      <c r="XAB299" s="181"/>
      <c r="XAC299" s="182"/>
      <c r="XAD299" s="134"/>
      <c r="XAE299" s="135"/>
      <c r="XAF299" s="111"/>
      <c r="XAG299" s="178"/>
      <c r="XAH299" s="178"/>
      <c r="XAI299" s="178"/>
      <c r="XAJ299" s="178"/>
      <c r="XAK299" s="179"/>
      <c r="XAL299" s="73"/>
      <c r="XAM299" s="73"/>
      <c r="XAN299" s="180"/>
      <c r="XAO299" s="75"/>
      <c r="XAP299" s="76"/>
      <c r="XAQ299" s="180"/>
      <c r="XAR299" s="180"/>
      <c r="XAS299" s="180"/>
      <c r="XAT299" s="75"/>
      <c r="XAU299" s="76"/>
      <c r="XAV299" s="181"/>
      <c r="XAW299" s="181"/>
      <c r="XAX299" s="182"/>
      <c r="XAY299" s="134"/>
      <c r="XAZ299" s="135"/>
      <c r="XBA299" s="111"/>
      <c r="XBB299" s="178"/>
      <c r="XBC299" s="178"/>
      <c r="XBD299" s="178"/>
      <c r="XBE299" s="178"/>
      <c r="XBF299" s="179"/>
      <c r="XBG299" s="73"/>
      <c r="XBH299" s="73"/>
      <c r="XBI299" s="180"/>
      <c r="XBJ299" s="75"/>
      <c r="XBK299" s="76"/>
      <c r="XBL299" s="180"/>
      <c r="XBM299" s="180"/>
      <c r="XBN299" s="180"/>
      <c r="XBO299" s="75"/>
      <c r="XBP299" s="76"/>
      <c r="XBQ299" s="181"/>
      <c r="XBR299" s="181"/>
      <c r="XBS299" s="182"/>
      <c r="XBT299" s="134"/>
      <c r="XBU299" s="135"/>
      <c r="XBV299" s="111"/>
      <c r="XBW299" s="178"/>
      <c r="XBX299" s="178"/>
      <c r="XBY299" s="178"/>
      <c r="XBZ299" s="178"/>
      <c r="XCA299" s="179"/>
      <c r="XCB299" s="73"/>
      <c r="XCC299" s="73"/>
      <c r="XCD299" s="180"/>
      <c r="XCE299" s="75"/>
      <c r="XCF299" s="76"/>
      <c r="XCG299" s="180"/>
      <c r="XCH299" s="180"/>
      <c r="XCI299" s="180"/>
      <c r="XCJ299" s="75"/>
      <c r="XCK299" s="76"/>
      <c r="XCL299" s="181"/>
      <c r="XCM299" s="181"/>
      <c r="XCN299" s="182"/>
      <c r="XCO299" s="134"/>
      <c r="XCP299" s="135"/>
      <c r="XCQ299" s="111"/>
      <c r="XCR299" s="178"/>
      <c r="XCS299" s="178"/>
      <c r="XCT299" s="178"/>
      <c r="XCU299" s="178"/>
      <c r="XCV299" s="179"/>
      <c r="XCW299" s="73"/>
      <c r="XCX299" s="73"/>
      <c r="XCY299" s="180"/>
      <c r="XCZ299" s="75"/>
      <c r="XDA299" s="76"/>
      <c r="XDB299" s="180"/>
      <c r="XDC299" s="180"/>
      <c r="XDD299" s="180"/>
      <c r="XDE299" s="75"/>
      <c r="XDF299" s="76"/>
      <c r="XDG299" s="181"/>
      <c r="XDH299" s="181"/>
      <c r="XDI299" s="182"/>
      <c r="XDJ299" s="134"/>
      <c r="XDK299" s="135"/>
      <c r="XDL299" s="111"/>
      <c r="XDM299" s="178"/>
      <c r="XDN299" s="178"/>
      <c r="XDO299" s="178"/>
      <c r="XDP299" s="178"/>
      <c r="XDQ299" s="179"/>
      <c r="XDR299" s="73"/>
      <c r="XDS299" s="73"/>
      <c r="XDT299" s="180"/>
      <c r="XDU299" s="75"/>
      <c r="XDV299" s="76"/>
      <c r="XDW299" s="180"/>
      <c r="XDX299" s="180"/>
      <c r="XDY299" s="180"/>
      <c r="XDZ299" s="75"/>
      <c r="XEA299" s="76"/>
      <c r="XEB299" s="181"/>
      <c r="XEC299" s="181"/>
      <c r="XED299" s="182"/>
      <c r="XEE299" s="134"/>
      <c r="XEF299" s="135"/>
      <c r="XEG299" s="111"/>
      <c r="XEH299" s="178"/>
      <c r="XEI299" s="178"/>
      <c r="XEJ299" s="178"/>
      <c r="XEK299" s="178"/>
      <c r="XEL299" s="179"/>
      <c r="XEM299" s="73"/>
      <c r="XEN299" s="73"/>
      <c r="XEO299" s="180"/>
      <c r="XEP299" s="75"/>
      <c r="XEQ299" s="76"/>
      <c r="XER299" s="180"/>
      <c r="XES299" s="180"/>
      <c r="XET299" s="180"/>
      <c r="XEU299" s="75"/>
      <c r="XEV299" s="76"/>
      <c r="XEW299" s="181"/>
      <c r="XEX299" s="181"/>
      <c r="XEY299" s="182"/>
      <c r="XEZ299" s="134"/>
      <c r="XFA299" s="135"/>
      <c r="XFB299" s="111"/>
      <c r="XFC299" s="178"/>
    </row>
    <row r="300" spans="1:16383" s="183" customFormat="1">
      <c r="A300" s="134">
        <v>43364</v>
      </c>
      <c r="B300" s="135" t="s">
        <v>100</v>
      </c>
      <c r="C300" s="111">
        <v>43452</v>
      </c>
      <c r="D300" s="178">
        <v>1.1857</v>
      </c>
      <c r="E300" s="178">
        <v>1.18815</v>
      </c>
      <c r="F300" s="178">
        <v>1.1811</v>
      </c>
      <c r="G300" s="178">
        <v>1.1828000000000001</v>
      </c>
      <c r="H300" s="369">
        <f t="shared" si="47"/>
        <v>705.00000000000011</v>
      </c>
      <c r="I300" s="73" t="str">
        <f t="shared" si="95"/>
        <v>過高</v>
      </c>
      <c r="J300" s="73" t="str">
        <f t="shared" si="96"/>
        <v/>
      </c>
      <c r="K300" s="180">
        <v>237184</v>
      </c>
      <c r="L300" s="75">
        <f t="shared" si="129"/>
        <v>-23470</v>
      </c>
      <c r="M300" s="76">
        <f t="shared" ref="M300" si="134">L300/K299</f>
        <v>-9.0042738649704204E-2</v>
      </c>
      <c r="N300" s="180">
        <v>465696</v>
      </c>
      <c r="O300" s="180">
        <v>2298</v>
      </c>
      <c r="P300" s="408">
        <v>476530</v>
      </c>
      <c r="Q300" s="75">
        <f t="shared" si="131"/>
        <v>-1726</v>
      </c>
      <c r="R300" s="76">
        <f t="shared" ref="R300" si="135">Q300/P299</f>
        <v>-3.6089458365394264E-3</v>
      </c>
      <c r="S300" s="435">
        <v>1.0185</v>
      </c>
      <c r="T300" s="438">
        <v>-1.038</v>
      </c>
      <c r="U300" s="437">
        <v>-1.81</v>
      </c>
      <c r="V300" s="438">
        <v>-1.69</v>
      </c>
      <c r="W300" s="182"/>
      <c r="X300" s="598"/>
      <c r="Y300" s="178"/>
      <c r="Z300" s="591"/>
      <c r="AA300" s="178"/>
      <c r="AB300" s="179"/>
      <c r="AC300" s="73"/>
      <c r="AD300" s="73"/>
      <c r="AE300" s="180"/>
      <c r="AF300" s="75"/>
      <c r="AG300" s="76"/>
      <c r="AH300" s="180"/>
      <c r="AI300" s="180"/>
      <c r="AJ300" s="180"/>
      <c r="AK300" s="75"/>
      <c r="AL300" s="76"/>
      <c r="AM300" s="181"/>
      <c r="AN300" s="181"/>
      <c r="AO300" s="182"/>
      <c r="AP300" s="134"/>
      <c r="AQ300" s="135"/>
      <c r="AR300" s="111"/>
      <c r="AS300" s="178"/>
      <c r="AT300" s="178"/>
      <c r="AU300" s="178"/>
      <c r="AV300" s="178"/>
      <c r="AW300" s="179"/>
      <c r="AX300" s="73"/>
      <c r="AY300" s="73"/>
      <c r="AZ300" s="180"/>
      <c r="BA300" s="75"/>
      <c r="BB300" s="76"/>
      <c r="BC300" s="180"/>
      <c r="BD300" s="180"/>
      <c r="BE300" s="180"/>
      <c r="BF300" s="75"/>
      <c r="BG300" s="76"/>
      <c r="BH300" s="181"/>
      <c r="BI300" s="181"/>
      <c r="BJ300" s="182"/>
      <c r="BK300" s="134"/>
      <c r="BL300" s="135"/>
      <c r="BM300" s="111"/>
      <c r="BN300" s="178"/>
      <c r="BO300" s="178"/>
      <c r="BP300" s="178"/>
      <c r="BQ300" s="178"/>
      <c r="BR300" s="179"/>
      <c r="BS300" s="73"/>
      <c r="BT300" s="73"/>
      <c r="BU300" s="180"/>
      <c r="BV300" s="75"/>
      <c r="BW300" s="76"/>
      <c r="BX300" s="180"/>
      <c r="BY300" s="180"/>
      <c r="BZ300" s="180"/>
      <c r="CA300" s="75"/>
      <c r="CB300" s="76"/>
      <c r="CC300" s="181"/>
      <c r="CD300" s="181"/>
      <c r="CE300" s="182"/>
      <c r="CF300" s="134"/>
      <c r="CG300" s="135"/>
      <c r="CH300" s="111"/>
      <c r="CI300" s="178"/>
      <c r="CJ300" s="178"/>
      <c r="CK300" s="178"/>
      <c r="CL300" s="178"/>
      <c r="CM300" s="179"/>
      <c r="CN300" s="73"/>
      <c r="CO300" s="73"/>
      <c r="CP300" s="180"/>
      <c r="CQ300" s="75"/>
      <c r="CR300" s="76"/>
      <c r="CS300" s="180"/>
      <c r="CT300" s="180"/>
      <c r="CU300" s="180"/>
      <c r="CV300" s="75"/>
      <c r="CW300" s="76"/>
      <c r="CX300" s="181"/>
      <c r="CY300" s="181"/>
      <c r="CZ300" s="182"/>
      <c r="DA300" s="134"/>
      <c r="DB300" s="135"/>
      <c r="DC300" s="111"/>
      <c r="DD300" s="178"/>
      <c r="DE300" s="178"/>
      <c r="DF300" s="178"/>
      <c r="DG300" s="178"/>
      <c r="DH300" s="179"/>
      <c r="DI300" s="73"/>
      <c r="DJ300" s="73"/>
      <c r="DK300" s="180"/>
      <c r="DL300" s="75"/>
      <c r="DM300" s="76"/>
      <c r="DN300" s="180"/>
      <c r="DO300" s="180"/>
      <c r="DP300" s="180"/>
      <c r="DQ300" s="75"/>
      <c r="DR300" s="76"/>
      <c r="DS300" s="181"/>
      <c r="DT300" s="181"/>
      <c r="DU300" s="182"/>
      <c r="DV300" s="134"/>
      <c r="DW300" s="135"/>
      <c r="DX300" s="111"/>
      <c r="DY300" s="178"/>
      <c r="DZ300" s="178"/>
      <c r="EA300" s="178"/>
      <c r="EB300" s="178"/>
      <c r="EC300" s="179"/>
      <c r="ED300" s="73"/>
      <c r="EE300" s="73"/>
      <c r="EF300" s="180"/>
      <c r="EG300" s="75"/>
      <c r="EH300" s="76"/>
      <c r="EI300" s="180"/>
      <c r="EJ300" s="180"/>
      <c r="EK300" s="180"/>
      <c r="EL300" s="75"/>
      <c r="EM300" s="76"/>
      <c r="EN300" s="181"/>
      <c r="EO300" s="181"/>
      <c r="EP300" s="182"/>
      <c r="EQ300" s="134"/>
      <c r="ER300" s="135"/>
      <c r="ES300" s="111"/>
      <c r="ET300" s="178"/>
      <c r="EU300" s="178"/>
      <c r="EV300" s="178"/>
      <c r="EW300" s="178"/>
      <c r="EX300" s="179"/>
      <c r="EY300" s="73"/>
      <c r="EZ300" s="73"/>
      <c r="FA300" s="180"/>
      <c r="FB300" s="75"/>
      <c r="FC300" s="76"/>
      <c r="FD300" s="180"/>
      <c r="FE300" s="180"/>
      <c r="FF300" s="180"/>
      <c r="FG300" s="75"/>
      <c r="FH300" s="76"/>
      <c r="FI300" s="181"/>
      <c r="FJ300" s="181"/>
      <c r="FK300" s="182"/>
      <c r="FL300" s="134"/>
      <c r="FM300" s="135"/>
      <c r="FN300" s="111"/>
      <c r="FO300" s="178"/>
      <c r="FP300" s="178"/>
      <c r="FQ300" s="178"/>
      <c r="FR300" s="178"/>
      <c r="FS300" s="179"/>
      <c r="FT300" s="73"/>
      <c r="FU300" s="73"/>
      <c r="FV300" s="180"/>
      <c r="FW300" s="75"/>
      <c r="FX300" s="76"/>
      <c r="FY300" s="180"/>
      <c r="FZ300" s="180"/>
      <c r="GA300" s="180"/>
      <c r="GB300" s="75"/>
      <c r="GC300" s="76"/>
      <c r="GD300" s="181"/>
      <c r="GE300" s="181"/>
      <c r="GF300" s="182"/>
      <c r="GG300" s="134"/>
      <c r="GH300" s="135"/>
      <c r="GI300" s="111"/>
      <c r="GJ300" s="178"/>
      <c r="GK300" s="178"/>
      <c r="GL300" s="178"/>
      <c r="GM300" s="178"/>
      <c r="GN300" s="179"/>
      <c r="GO300" s="73"/>
      <c r="GP300" s="73"/>
      <c r="GQ300" s="180"/>
      <c r="GR300" s="75"/>
      <c r="GS300" s="76"/>
      <c r="GT300" s="180"/>
      <c r="GU300" s="180"/>
      <c r="GV300" s="180"/>
      <c r="GW300" s="75"/>
      <c r="GX300" s="76"/>
      <c r="GY300" s="181"/>
      <c r="GZ300" s="181"/>
      <c r="HA300" s="182"/>
      <c r="HB300" s="134"/>
      <c r="HC300" s="135"/>
      <c r="HD300" s="111"/>
      <c r="HE300" s="178"/>
      <c r="HF300" s="178"/>
      <c r="HG300" s="178"/>
      <c r="HH300" s="178"/>
      <c r="HI300" s="179"/>
      <c r="HJ300" s="73"/>
      <c r="HK300" s="73"/>
      <c r="HL300" s="180"/>
      <c r="HM300" s="75"/>
      <c r="HN300" s="76"/>
      <c r="HO300" s="180"/>
      <c r="HP300" s="180"/>
      <c r="HQ300" s="180"/>
      <c r="HR300" s="75"/>
      <c r="HS300" s="76"/>
      <c r="HT300" s="181"/>
      <c r="HU300" s="181"/>
      <c r="HV300" s="182"/>
      <c r="HW300" s="134"/>
      <c r="HX300" s="135"/>
      <c r="HY300" s="111"/>
      <c r="HZ300" s="178"/>
      <c r="IA300" s="178"/>
      <c r="IB300" s="178"/>
      <c r="IC300" s="178"/>
      <c r="ID300" s="179"/>
      <c r="IE300" s="73"/>
      <c r="IF300" s="73"/>
      <c r="IG300" s="180"/>
      <c r="IH300" s="75"/>
      <c r="II300" s="76"/>
      <c r="IJ300" s="180"/>
      <c r="IK300" s="180"/>
      <c r="IL300" s="180"/>
      <c r="IM300" s="75"/>
      <c r="IN300" s="76"/>
      <c r="IO300" s="181"/>
      <c r="IP300" s="181"/>
      <c r="IQ300" s="182"/>
      <c r="IR300" s="134"/>
      <c r="IS300" s="135"/>
      <c r="IT300" s="111"/>
      <c r="IU300" s="178"/>
      <c r="IV300" s="178"/>
      <c r="IW300" s="178"/>
      <c r="IX300" s="178"/>
      <c r="IY300" s="179"/>
      <c r="IZ300" s="73"/>
      <c r="JA300" s="73"/>
      <c r="JB300" s="180"/>
      <c r="JC300" s="75"/>
      <c r="JD300" s="76"/>
      <c r="JE300" s="180"/>
      <c r="JF300" s="180"/>
      <c r="JG300" s="180"/>
      <c r="JH300" s="75"/>
      <c r="JI300" s="76"/>
      <c r="JJ300" s="181"/>
      <c r="JK300" s="181"/>
      <c r="JL300" s="182"/>
      <c r="JM300" s="134"/>
      <c r="JN300" s="135"/>
      <c r="JO300" s="111"/>
      <c r="JP300" s="178"/>
      <c r="JQ300" s="178"/>
      <c r="JR300" s="178"/>
      <c r="JS300" s="178"/>
      <c r="JT300" s="179"/>
      <c r="JU300" s="73"/>
      <c r="JV300" s="73"/>
      <c r="JW300" s="180"/>
      <c r="JX300" s="75"/>
      <c r="JY300" s="76"/>
      <c r="JZ300" s="180"/>
      <c r="KA300" s="180"/>
      <c r="KB300" s="180"/>
      <c r="KC300" s="75"/>
      <c r="KD300" s="76"/>
      <c r="KE300" s="181"/>
      <c r="KF300" s="181"/>
      <c r="KG300" s="182"/>
      <c r="KH300" s="134"/>
      <c r="KI300" s="135"/>
      <c r="KJ300" s="111"/>
      <c r="KK300" s="178"/>
      <c r="KL300" s="178"/>
      <c r="KM300" s="178"/>
      <c r="KN300" s="178"/>
      <c r="KO300" s="179"/>
      <c r="KP300" s="73"/>
      <c r="KQ300" s="73"/>
      <c r="KR300" s="180"/>
      <c r="KS300" s="75"/>
      <c r="KT300" s="76"/>
      <c r="KU300" s="180"/>
      <c r="KV300" s="180"/>
      <c r="KW300" s="180"/>
      <c r="KX300" s="75"/>
      <c r="KY300" s="76"/>
      <c r="KZ300" s="181"/>
      <c r="LA300" s="181"/>
      <c r="LB300" s="182"/>
      <c r="LC300" s="134"/>
      <c r="LD300" s="135"/>
      <c r="LE300" s="111"/>
      <c r="LF300" s="178"/>
      <c r="LG300" s="178"/>
      <c r="LH300" s="178"/>
      <c r="LI300" s="178"/>
      <c r="LJ300" s="179"/>
      <c r="LK300" s="73"/>
      <c r="LL300" s="73"/>
      <c r="LM300" s="180"/>
      <c r="LN300" s="75"/>
      <c r="LO300" s="76"/>
      <c r="LP300" s="180"/>
      <c r="LQ300" s="180"/>
      <c r="LR300" s="180"/>
      <c r="LS300" s="75"/>
      <c r="LT300" s="76"/>
      <c r="LU300" s="181"/>
      <c r="LV300" s="181"/>
      <c r="LW300" s="182"/>
      <c r="LX300" s="134"/>
      <c r="LY300" s="135"/>
      <c r="LZ300" s="111"/>
      <c r="MA300" s="178"/>
      <c r="MB300" s="178"/>
      <c r="MC300" s="178"/>
      <c r="MD300" s="178"/>
      <c r="ME300" s="179"/>
      <c r="MF300" s="73"/>
      <c r="MG300" s="73"/>
      <c r="MH300" s="180"/>
      <c r="MI300" s="75"/>
      <c r="MJ300" s="76"/>
      <c r="MK300" s="180"/>
      <c r="ML300" s="180"/>
      <c r="MM300" s="180"/>
      <c r="MN300" s="75"/>
      <c r="MO300" s="76"/>
      <c r="MP300" s="181"/>
      <c r="MQ300" s="181"/>
      <c r="MR300" s="182"/>
      <c r="MS300" s="134"/>
      <c r="MT300" s="135"/>
      <c r="MU300" s="111"/>
      <c r="MV300" s="178"/>
      <c r="MW300" s="178"/>
      <c r="MX300" s="178"/>
      <c r="MY300" s="178"/>
      <c r="MZ300" s="179"/>
      <c r="NA300" s="73"/>
      <c r="NB300" s="73"/>
      <c r="NC300" s="180"/>
      <c r="ND300" s="75"/>
      <c r="NE300" s="76"/>
      <c r="NF300" s="180"/>
      <c r="NG300" s="180"/>
      <c r="NH300" s="180"/>
      <c r="NI300" s="75"/>
      <c r="NJ300" s="76"/>
      <c r="NK300" s="181"/>
      <c r="NL300" s="181"/>
      <c r="NM300" s="182"/>
      <c r="NN300" s="134"/>
      <c r="NO300" s="135"/>
      <c r="NP300" s="111"/>
      <c r="NQ300" s="178"/>
      <c r="NR300" s="178"/>
      <c r="NS300" s="178"/>
      <c r="NT300" s="178"/>
      <c r="NU300" s="179"/>
      <c r="NV300" s="73"/>
      <c r="NW300" s="73"/>
      <c r="NX300" s="180"/>
      <c r="NY300" s="75"/>
      <c r="NZ300" s="76"/>
      <c r="OA300" s="180"/>
      <c r="OB300" s="180"/>
      <c r="OC300" s="180"/>
      <c r="OD300" s="75"/>
      <c r="OE300" s="76"/>
      <c r="OF300" s="181"/>
      <c r="OG300" s="181"/>
      <c r="OH300" s="182"/>
      <c r="OI300" s="134"/>
      <c r="OJ300" s="135"/>
      <c r="OK300" s="111"/>
      <c r="OL300" s="178"/>
      <c r="OM300" s="178"/>
      <c r="ON300" s="178"/>
      <c r="OO300" s="178"/>
      <c r="OP300" s="179"/>
      <c r="OQ300" s="73"/>
      <c r="OR300" s="73"/>
      <c r="OS300" s="180"/>
      <c r="OT300" s="75"/>
      <c r="OU300" s="76"/>
      <c r="OV300" s="180"/>
      <c r="OW300" s="180"/>
      <c r="OX300" s="180"/>
      <c r="OY300" s="75"/>
      <c r="OZ300" s="76"/>
      <c r="PA300" s="181"/>
      <c r="PB300" s="181"/>
      <c r="PC300" s="182"/>
      <c r="PD300" s="134"/>
      <c r="PE300" s="135"/>
      <c r="PF300" s="111"/>
      <c r="PG300" s="178"/>
      <c r="PH300" s="178"/>
      <c r="PI300" s="178"/>
      <c r="PJ300" s="178"/>
      <c r="PK300" s="179"/>
      <c r="PL300" s="73"/>
      <c r="PM300" s="73"/>
      <c r="PN300" s="180"/>
      <c r="PO300" s="75"/>
      <c r="PP300" s="76"/>
      <c r="PQ300" s="180"/>
      <c r="PR300" s="180"/>
      <c r="PS300" s="180"/>
      <c r="PT300" s="75"/>
      <c r="PU300" s="76"/>
      <c r="PV300" s="181"/>
      <c r="PW300" s="181"/>
      <c r="PX300" s="182"/>
      <c r="PY300" s="134"/>
      <c r="PZ300" s="135"/>
      <c r="QA300" s="111"/>
      <c r="QB300" s="178"/>
      <c r="QC300" s="178"/>
      <c r="QD300" s="178"/>
      <c r="QE300" s="178"/>
      <c r="QF300" s="179"/>
      <c r="QG300" s="73"/>
      <c r="QH300" s="73"/>
      <c r="QI300" s="180"/>
      <c r="QJ300" s="75"/>
      <c r="QK300" s="76"/>
      <c r="QL300" s="180"/>
      <c r="QM300" s="180"/>
      <c r="QN300" s="180"/>
      <c r="QO300" s="75"/>
      <c r="QP300" s="76"/>
      <c r="QQ300" s="181"/>
      <c r="QR300" s="181"/>
      <c r="QS300" s="182"/>
      <c r="QT300" s="134"/>
      <c r="QU300" s="135"/>
      <c r="QV300" s="111"/>
      <c r="QW300" s="178"/>
      <c r="QX300" s="178"/>
      <c r="QY300" s="178"/>
      <c r="QZ300" s="178"/>
      <c r="RA300" s="179"/>
      <c r="RB300" s="73"/>
      <c r="RC300" s="73"/>
      <c r="RD300" s="180"/>
      <c r="RE300" s="75"/>
      <c r="RF300" s="76"/>
      <c r="RG300" s="180"/>
      <c r="RH300" s="180"/>
      <c r="RI300" s="180"/>
      <c r="RJ300" s="75"/>
      <c r="RK300" s="76"/>
      <c r="RL300" s="181"/>
      <c r="RM300" s="181"/>
      <c r="RN300" s="182"/>
      <c r="RO300" s="134"/>
      <c r="RP300" s="135"/>
      <c r="RQ300" s="111"/>
      <c r="RR300" s="178"/>
      <c r="RS300" s="178"/>
      <c r="RT300" s="178"/>
      <c r="RU300" s="178"/>
      <c r="RV300" s="179"/>
      <c r="RW300" s="73"/>
      <c r="RX300" s="73"/>
      <c r="RY300" s="180"/>
      <c r="RZ300" s="75"/>
      <c r="SA300" s="76"/>
      <c r="SB300" s="180"/>
      <c r="SC300" s="180"/>
      <c r="SD300" s="180"/>
      <c r="SE300" s="75"/>
      <c r="SF300" s="76"/>
      <c r="SG300" s="181"/>
      <c r="SH300" s="181"/>
      <c r="SI300" s="182"/>
      <c r="SJ300" s="134"/>
      <c r="SK300" s="135"/>
      <c r="SL300" s="111"/>
      <c r="SM300" s="178"/>
      <c r="SN300" s="178"/>
      <c r="SO300" s="178"/>
      <c r="SP300" s="178"/>
      <c r="SQ300" s="179"/>
      <c r="SR300" s="73"/>
      <c r="SS300" s="73"/>
      <c r="ST300" s="180"/>
      <c r="SU300" s="75"/>
      <c r="SV300" s="76"/>
      <c r="SW300" s="180"/>
      <c r="SX300" s="180"/>
      <c r="SY300" s="180"/>
      <c r="SZ300" s="75"/>
      <c r="TA300" s="76"/>
      <c r="TB300" s="181"/>
      <c r="TC300" s="181"/>
      <c r="TD300" s="182"/>
      <c r="TE300" s="134"/>
      <c r="TF300" s="135"/>
      <c r="TG300" s="111"/>
      <c r="TH300" s="178"/>
      <c r="TI300" s="178"/>
      <c r="TJ300" s="178"/>
      <c r="TK300" s="178"/>
      <c r="TL300" s="179"/>
      <c r="TM300" s="73"/>
      <c r="TN300" s="73"/>
      <c r="TO300" s="180"/>
      <c r="TP300" s="75"/>
      <c r="TQ300" s="76"/>
      <c r="TR300" s="180"/>
      <c r="TS300" s="180"/>
      <c r="TT300" s="180"/>
      <c r="TU300" s="75"/>
      <c r="TV300" s="76"/>
      <c r="TW300" s="181"/>
      <c r="TX300" s="181"/>
      <c r="TY300" s="182"/>
      <c r="TZ300" s="134"/>
      <c r="UA300" s="135"/>
      <c r="UB300" s="111"/>
      <c r="UC300" s="178"/>
      <c r="UD300" s="178"/>
      <c r="UE300" s="178"/>
      <c r="UF300" s="178"/>
      <c r="UG300" s="179"/>
      <c r="UH300" s="73"/>
      <c r="UI300" s="73"/>
      <c r="UJ300" s="180"/>
      <c r="UK300" s="75"/>
      <c r="UL300" s="76"/>
      <c r="UM300" s="180"/>
      <c r="UN300" s="180"/>
      <c r="UO300" s="180"/>
      <c r="UP300" s="75"/>
      <c r="UQ300" s="76"/>
      <c r="UR300" s="181"/>
      <c r="US300" s="181"/>
      <c r="UT300" s="182"/>
      <c r="UU300" s="134"/>
      <c r="UV300" s="135"/>
      <c r="UW300" s="111"/>
      <c r="UX300" s="178"/>
      <c r="UY300" s="178"/>
      <c r="UZ300" s="178"/>
      <c r="VA300" s="178"/>
      <c r="VB300" s="179"/>
      <c r="VC300" s="73"/>
      <c r="VD300" s="73"/>
      <c r="VE300" s="180"/>
      <c r="VF300" s="75"/>
      <c r="VG300" s="76"/>
      <c r="VH300" s="180"/>
      <c r="VI300" s="180"/>
      <c r="VJ300" s="180"/>
      <c r="VK300" s="75"/>
      <c r="VL300" s="76"/>
      <c r="VM300" s="181"/>
      <c r="VN300" s="181"/>
      <c r="VO300" s="182"/>
      <c r="VP300" s="134"/>
      <c r="VQ300" s="135"/>
      <c r="VR300" s="111"/>
      <c r="VS300" s="178"/>
      <c r="VT300" s="178"/>
      <c r="VU300" s="178"/>
      <c r="VV300" s="178"/>
      <c r="VW300" s="179"/>
      <c r="VX300" s="73"/>
      <c r="VY300" s="73"/>
      <c r="VZ300" s="180"/>
      <c r="WA300" s="75"/>
      <c r="WB300" s="76"/>
      <c r="WC300" s="180"/>
      <c r="WD300" s="180"/>
      <c r="WE300" s="180"/>
      <c r="WF300" s="75"/>
      <c r="WG300" s="76"/>
      <c r="WH300" s="181"/>
      <c r="WI300" s="181"/>
      <c r="WJ300" s="182"/>
      <c r="WK300" s="134"/>
      <c r="WL300" s="135"/>
      <c r="WM300" s="111"/>
      <c r="WN300" s="178"/>
      <c r="WO300" s="178"/>
      <c r="WP300" s="178"/>
      <c r="WQ300" s="178"/>
      <c r="WR300" s="179"/>
      <c r="WS300" s="73"/>
      <c r="WT300" s="73"/>
      <c r="WU300" s="180"/>
      <c r="WV300" s="75"/>
      <c r="WW300" s="76"/>
      <c r="WX300" s="180"/>
      <c r="WY300" s="180"/>
      <c r="WZ300" s="180"/>
      <c r="XA300" s="75"/>
      <c r="XB300" s="76"/>
      <c r="XC300" s="181"/>
      <c r="XD300" s="181"/>
      <c r="XE300" s="182"/>
      <c r="XF300" s="134"/>
      <c r="XG300" s="135"/>
      <c r="XH300" s="111"/>
      <c r="XI300" s="178"/>
      <c r="XJ300" s="178"/>
      <c r="XK300" s="178"/>
      <c r="XL300" s="178"/>
      <c r="XM300" s="179"/>
      <c r="XN300" s="73"/>
      <c r="XO300" s="73"/>
      <c r="XP300" s="180"/>
      <c r="XQ300" s="75"/>
      <c r="XR300" s="76"/>
      <c r="XS300" s="180"/>
      <c r="XT300" s="180"/>
      <c r="XU300" s="180"/>
      <c r="XV300" s="75"/>
      <c r="XW300" s="76"/>
      <c r="XX300" s="181"/>
      <c r="XY300" s="181"/>
      <c r="XZ300" s="182"/>
      <c r="YA300" s="134"/>
      <c r="YB300" s="135"/>
      <c r="YC300" s="111"/>
      <c r="YD300" s="178"/>
      <c r="YE300" s="178"/>
      <c r="YF300" s="178"/>
      <c r="YG300" s="178"/>
      <c r="YH300" s="179"/>
      <c r="YI300" s="73"/>
      <c r="YJ300" s="73"/>
      <c r="YK300" s="180"/>
      <c r="YL300" s="75"/>
      <c r="YM300" s="76"/>
      <c r="YN300" s="180"/>
      <c r="YO300" s="180"/>
      <c r="YP300" s="180"/>
      <c r="YQ300" s="75"/>
      <c r="YR300" s="76"/>
      <c r="YS300" s="181"/>
      <c r="YT300" s="181"/>
      <c r="YU300" s="182"/>
      <c r="YV300" s="134"/>
      <c r="YW300" s="135"/>
      <c r="YX300" s="111"/>
      <c r="YY300" s="178"/>
      <c r="YZ300" s="178"/>
      <c r="ZA300" s="178"/>
      <c r="ZB300" s="178"/>
      <c r="ZC300" s="179"/>
      <c r="ZD300" s="73"/>
      <c r="ZE300" s="73"/>
      <c r="ZF300" s="180"/>
      <c r="ZG300" s="75"/>
      <c r="ZH300" s="76"/>
      <c r="ZI300" s="180"/>
      <c r="ZJ300" s="180"/>
      <c r="ZK300" s="180"/>
      <c r="ZL300" s="75"/>
      <c r="ZM300" s="76"/>
      <c r="ZN300" s="181"/>
      <c r="ZO300" s="181"/>
      <c r="ZP300" s="182"/>
      <c r="ZQ300" s="134"/>
      <c r="ZR300" s="135"/>
      <c r="ZS300" s="111"/>
      <c r="ZT300" s="178"/>
      <c r="ZU300" s="178"/>
      <c r="ZV300" s="178"/>
      <c r="ZW300" s="178"/>
      <c r="ZX300" s="179"/>
      <c r="ZY300" s="73"/>
      <c r="ZZ300" s="73"/>
      <c r="AAA300" s="180"/>
      <c r="AAB300" s="75"/>
      <c r="AAC300" s="76"/>
      <c r="AAD300" s="180"/>
      <c r="AAE300" s="180"/>
      <c r="AAF300" s="180"/>
      <c r="AAG300" s="75"/>
      <c r="AAH300" s="76"/>
      <c r="AAI300" s="181"/>
      <c r="AAJ300" s="181"/>
      <c r="AAK300" s="182"/>
      <c r="AAL300" s="134"/>
      <c r="AAM300" s="135"/>
      <c r="AAN300" s="111"/>
      <c r="AAO300" s="178"/>
      <c r="AAP300" s="178"/>
      <c r="AAQ300" s="178"/>
      <c r="AAR300" s="178"/>
      <c r="AAS300" s="179"/>
      <c r="AAT300" s="73"/>
      <c r="AAU300" s="73"/>
      <c r="AAV300" s="180"/>
      <c r="AAW300" s="75"/>
      <c r="AAX300" s="76"/>
      <c r="AAY300" s="180"/>
      <c r="AAZ300" s="180"/>
      <c r="ABA300" s="180"/>
      <c r="ABB300" s="75"/>
      <c r="ABC300" s="76"/>
      <c r="ABD300" s="181"/>
      <c r="ABE300" s="181"/>
      <c r="ABF300" s="182"/>
      <c r="ABG300" s="134"/>
      <c r="ABH300" s="135"/>
      <c r="ABI300" s="111"/>
      <c r="ABJ300" s="178"/>
      <c r="ABK300" s="178"/>
      <c r="ABL300" s="178"/>
      <c r="ABM300" s="178"/>
      <c r="ABN300" s="179"/>
      <c r="ABO300" s="73"/>
      <c r="ABP300" s="73"/>
      <c r="ABQ300" s="180"/>
      <c r="ABR300" s="75"/>
      <c r="ABS300" s="76"/>
      <c r="ABT300" s="180"/>
      <c r="ABU300" s="180"/>
      <c r="ABV300" s="180"/>
      <c r="ABW300" s="75"/>
      <c r="ABX300" s="76"/>
      <c r="ABY300" s="181"/>
      <c r="ABZ300" s="181"/>
      <c r="ACA300" s="182"/>
      <c r="ACB300" s="134"/>
      <c r="ACC300" s="135"/>
      <c r="ACD300" s="111"/>
      <c r="ACE300" s="178"/>
      <c r="ACF300" s="178"/>
      <c r="ACG300" s="178"/>
      <c r="ACH300" s="178"/>
      <c r="ACI300" s="179"/>
      <c r="ACJ300" s="73"/>
      <c r="ACK300" s="73"/>
      <c r="ACL300" s="180"/>
      <c r="ACM300" s="75"/>
      <c r="ACN300" s="76"/>
      <c r="ACO300" s="180"/>
      <c r="ACP300" s="180"/>
      <c r="ACQ300" s="180"/>
      <c r="ACR300" s="75"/>
      <c r="ACS300" s="76"/>
      <c r="ACT300" s="181"/>
      <c r="ACU300" s="181"/>
      <c r="ACV300" s="182"/>
      <c r="ACW300" s="134"/>
      <c r="ACX300" s="135"/>
      <c r="ACY300" s="111"/>
      <c r="ACZ300" s="178"/>
      <c r="ADA300" s="178"/>
      <c r="ADB300" s="178"/>
      <c r="ADC300" s="178"/>
      <c r="ADD300" s="179"/>
      <c r="ADE300" s="73"/>
      <c r="ADF300" s="73"/>
      <c r="ADG300" s="180"/>
      <c r="ADH300" s="75"/>
      <c r="ADI300" s="76"/>
      <c r="ADJ300" s="180"/>
      <c r="ADK300" s="180"/>
      <c r="ADL300" s="180"/>
      <c r="ADM300" s="75"/>
      <c r="ADN300" s="76"/>
      <c r="ADO300" s="181"/>
      <c r="ADP300" s="181"/>
      <c r="ADQ300" s="182"/>
      <c r="ADR300" s="134"/>
      <c r="ADS300" s="135"/>
      <c r="ADT300" s="111"/>
      <c r="ADU300" s="178"/>
      <c r="ADV300" s="178"/>
      <c r="ADW300" s="178"/>
      <c r="ADX300" s="178"/>
      <c r="ADY300" s="179"/>
      <c r="ADZ300" s="73"/>
      <c r="AEA300" s="73"/>
      <c r="AEB300" s="180"/>
      <c r="AEC300" s="75"/>
      <c r="AED300" s="76"/>
      <c r="AEE300" s="180"/>
      <c r="AEF300" s="180"/>
      <c r="AEG300" s="180"/>
      <c r="AEH300" s="75"/>
      <c r="AEI300" s="76"/>
      <c r="AEJ300" s="181"/>
      <c r="AEK300" s="181"/>
      <c r="AEL300" s="182"/>
      <c r="AEM300" s="134"/>
      <c r="AEN300" s="135"/>
      <c r="AEO300" s="111"/>
      <c r="AEP300" s="178"/>
      <c r="AEQ300" s="178"/>
      <c r="AER300" s="178"/>
      <c r="AES300" s="178"/>
      <c r="AET300" s="179"/>
      <c r="AEU300" s="73"/>
      <c r="AEV300" s="73"/>
      <c r="AEW300" s="180"/>
      <c r="AEX300" s="75"/>
      <c r="AEY300" s="76"/>
      <c r="AEZ300" s="180"/>
      <c r="AFA300" s="180"/>
      <c r="AFB300" s="180"/>
      <c r="AFC300" s="75"/>
      <c r="AFD300" s="76"/>
      <c r="AFE300" s="181"/>
      <c r="AFF300" s="181"/>
      <c r="AFG300" s="182"/>
      <c r="AFH300" s="134"/>
      <c r="AFI300" s="135"/>
      <c r="AFJ300" s="111"/>
      <c r="AFK300" s="178"/>
      <c r="AFL300" s="178"/>
      <c r="AFM300" s="178"/>
      <c r="AFN300" s="178"/>
      <c r="AFO300" s="179"/>
      <c r="AFP300" s="73"/>
      <c r="AFQ300" s="73"/>
      <c r="AFR300" s="180"/>
      <c r="AFS300" s="75"/>
      <c r="AFT300" s="76"/>
      <c r="AFU300" s="180"/>
      <c r="AFV300" s="180"/>
      <c r="AFW300" s="180"/>
      <c r="AFX300" s="75"/>
      <c r="AFY300" s="76"/>
      <c r="AFZ300" s="181"/>
      <c r="AGA300" s="181"/>
      <c r="AGB300" s="182"/>
      <c r="AGC300" s="134"/>
      <c r="AGD300" s="135"/>
      <c r="AGE300" s="111"/>
      <c r="AGF300" s="178"/>
      <c r="AGG300" s="178"/>
      <c r="AGH300" s="178"/>
      <c r="AGI300" s="178"/>
      <c r="AGJ300" s="179"/>
      <c r="AGK300" s="73"/>
      <c r="AGL300" s="73"/>
      <c r="AGM300" s="180"/>
      <c r="AGN300" s="75"/>
      <c r="AGO300" s="76"/>
      <c r="AGP300" s="180"/>
      <c r="AGQ300" s="180"/>
      <c r="AGR300" s="180"/>
      <c r="AGS300" s="75"/>
      <c r="AGT300" s="76"/>
      <c r="AGU300" s="181"/>
      <c r="AGV300" s="181"/>
      <c r="AGW300" s="182"/>
      <c r="AGX300" s="134"/>
      <c r="AGY300" s="135"/>
      <c r="AGZ300" s="111"/>
      <c r="AHA300" s="178"/>
      <c r="AHB300" s="178"/>
      <c r="AHC300" s="178"/>
      <c r="AHD300" s="178"/>
      <c r="AHE300" s="179"/>
      <c r="AHF300" s="73"/>
      <c r="AHG300" s="73"/>
      <c r="AHH300" s="180"/>
      <c r="AHI300" s="75"/>
      <c r="AHJ300" s="76"/>
      <c r="AHK300" s="180"/>
      <c r="AHL300" s="180"/>
      <c r="AHM300" s="180"/>
      <c r="AHN300" s="75"/>
      <c r="AHO300" s="76"/>
      <c r="AHP300" s="181"/>
      <c r="AHQ300" s="181"/>
      <c r="AHR300" s="182"/>
      <c r="AHS300" s="134"/>
      <c r="AHT300" s="135"/>
      <c r="AHU300" s="111"/>
      <c r="AHV300" s="178"/>
      <c r="AHW300" s="178"/>
      <c r="AHX300" s="178"/>
      <c r="AHY300" s="178"/>
      <c r="AHZ300" s="179"/>
      <c r="AIA300" s="73"/>
      <c r="AIB300" s="73"/>
      <c r="AIC300" s="180"/>
      <c r="AID300" s="75"/>
      <c r="AIE300" s="76"/>
      <c r="AIF300" s="180"/>
      <c r="AIG300" s="180"/>
      <c r="AIH300" s="180"/>
      <c r="AII300" s="75"/>
      <c r="AIJ300" s="76"/>
      <c r="AIK300" s="181"/>
      <c r="AIL300" s="181"/>
      <c r="AIM300" s="182"/>
      <c r="AIN300" s="134"/>
      <c r="AIO300" s="135"/>
      <c r="AIP300" s="111"/>
      <c r="AIQ300" s="178"/>
      <c r="AIR300" s="178"/>
      <c r="AIS300" s="178"/>
      <c r="AIT300" s="178"/>
      <c r="AIU300" s="179"/>
      <c r="AIV300" s="73"/>
      <c r="AIW300" s="73"/>
      <c r="AIX300" s="180"/>
      <c r="AIY300" s="75"/>
      <c r="AIZ300" s="76"/>
      <c r="AJA300" s="180"/>
      <c r="AJB300" s="180"/>
      <c r="AJC300" s="180"/>
      <c r="AJD300" s="75"/>
      <c r="AJE300" s="76"/>
      <c r="AJF300" s="181"/>
      <c r="AJG300" s="181"/>
      <c r="AJH300" s="182"/>
      <c r="AJI300" s="134"/>
      <c r="AJJ300" s="135"/>
      <c r="AJK300" s="111"/>
      <c r="AJL300" s="178"/>
      <c r="AJM300" s="178"/>
      <c r="AJN300" s="178"/>
      <c r="AJO300" s="178"/>
      <c r="AJP300" s="179"/>
      <c r="AJQ300" s="73"/>
      <c r="AJR300" s="73"/>
      <c r="AJS300" s="180"/>
      <c r="AJT300" s="75"/>
      <c r="AJU300" s="76"/>
      <c r="AJV300" s="180"/>
      <c r="AJW300" s="180"/>
      <c r="AJX300" s="180"/>
      <c r="AJY300" s="75"/>
      <c r="AJZ300" s="76"/>
      <c r="AKA300" s="181"/>
      <c r="AKB300" s="181"/>
      <c r="AKC300" s="182"/>
      <c r="AKD300" s="134"/>
      <c r="AKE300" s="135"/>
      <c r="AKF300" s="111"/>
      <c r="AKG300" s="178"/>
      <c r="AKH300" s="178"/>
      <c r="AKI300" s="178"/>
      <c r="AKJ300" s="178"/>
      <c r="AKK300" s="179"/>
      <c r="AKL300" s="73"/>
      <c r="AKM300" s="73"/>
      <c r="AKN300" s="180"/>
      <c r="AKO300" s="75"/>
      <c r="AKP300" s="76"/>
      <c r="AKQ300" s="180"/>
      <c r="AKR300" s="180"/>
      <c r="AKS300" s="180"/>
      <c r="AKT300" s="75"/>
      <c r="AKU300" s="76"/>
      <c r="AKV300" s="181"/>
      <c r="AKW300" s="181"/>
      <c r="AKX300" s="182"/>
      <c r="AKY300" s="134"/>
      <c r="AKZ300" s="135"/>
      <c r="ALA300" s="111"/>
      <c r="ALB300" s="178"/>
      <c r="ALC300" s="178"/>
      <c r="ALD300" s="178"/>
      <c r="ALE300" s="178"/>
      <c r="ALF300" s="179"/>
      <c r="ALG300" s="73"/>
      <c r="ALH300" s="73"/>
      <c r="ALI300" s="180"/>
      <c r="ALJ300" s="75"/>
      <c r="ALK300" s="76"/>
      <c r="ALL300" s="180"/>
      <c r="ALM300" s="180"/>
      <c r="ALN300" s="180"/>
      <c r="ALO300" s="75"/>
      <c r="ALP300" s="76"/>
      <c r="ALQ300" s="181"/>
      <c r="ALR300" s="181"/>
      <c r="ALS300" s="182"/>
      <c r="ALT300" s="134"/>
      <c r="ALU300" s="135"/>
      <c r="ALV300" s="111"/>
      <c r="ALW300" s="178"/>
      <c r="ALX300" s="178"/>
      <c r="ALY300" s="178"/>
      <c r="ALZ300" s="178"/>
      <c r="AMA300" s="179"/>
      <c r="AMB300" s="73"/>
      <c r="AMC300" s="73"/>
      <c r="AMD300" s="180"/>
      <c r="AME300" s="75"/>
      <c r="AMF300" s="76"/>
      <c r="AMG300" s="180"/>
      <c r="AMH300" s="180"/>
      <c r="AMI300" s="180"/>
      <c r="AMJ300" s="75"/>
      <c r="AMK300" s="76"/>
      <c r="AML300" s="181"/>
      <c r="AMM300" s="181"/>
      <c r="AMN300" s="182"/>
      <c r="AMO300" s="134"/>
      <c r="AMP300" s="135"/>
      <c r="AMQ300" s="111"/>
      <c r="AMR300" s="178"/>
      <c r="AMS300" s="178"/>
      <c r="AMT300" s="178"/>
      <c r="AMU300" s="178"/>
      <c r="AMV300" s="179"/>
      <c r="AMW300" s="73"/>
      <c r="AMX300" s="73"/>
      <c r="AMY300" s="180"/>
      <c r="AMZ300" s="75"/>
      <c r="ANA300" s="76"/>
      <c r="ANB300" s="180"/>
      <c r="ANC300" s="180"/>
      <c r="AND300" s="180"/>
      <c r="ANE300" s="75"/>
      <c r="ANF300" s="76"/>
      <c r="ANG300" s="181"/>
      <c r="ANH300" s="181"/>
      <c r="ANI300" s="182"/>
      <c r="ANJ300" s="134"/>
      <c r="ANK300" s="135"/>
      <c r="ANL300" s="111"/>
      <c r="ANM300" s="178"/>
      <c r="ANN300" s="178"/>
      <c r="ANO300" s="178"/>
      <c r="ANP300" s="178"/>
      <c r="ANQ300" s="179"/>
      <c r="ANR300" s="73"/>
      <c r="ANS300" s="73"/>
      <c r="ANT300" s="180"/>
      <c r="ANU300" s="75"/>
      <c r="ANV300" s="76"/>
      <c r="ANW300" s="180"/>
      <c r="ANX300" s="180"/>
      <c r="ANY300" s="180"/>
      <c r="ANZ300" s="75"/>
      <c r="AOA300" s="76"/>
      <c r="AOB300" s="181"/>
      <c r="AOC300" s="181"/>
      <c r="AOD300" s="182"/>
      <c r="AOE300" s="134"/>
      <c r="AOF300" s="135"/>
      <c r="AOG300" s="111"/>
      <c r="AOH300" s="178"/>
      <c r="AOI300" s="178"/>
      <c r="AOJ300" s="178"/>
      <c r="AOK300" s="178"/>
      <c r="AOL300" s="179"/>
      <c r="AOM300" s="73"/>
      <c r="AON300" s="73"/>
      <c r="AOO300" s="180"/>
      <c r="AOP300" s="75"/>
      <c r="AOQ300" s="76"/>
      <c r="AOR300" s="180"/>
      <c r="AOS300" s="180"/>
      <c r="AOT300" s="180"/>
      <c r="AOU300" s="75"/>
      <c r="AOV300" s="76"/>
      <c r="AOW300" s="181"/>
      <c r="AOX300" s="181"/>
      <c r="AOY300" s="182"/>
      <c r="AOZ300" s="134"/>
      <c r="APA300" s="135"/>
      <c r="APB300" s="111"/>
      <c r="APC300" s="178"/>
      <c r="APD300" s="178"/>
      <c r="APE300" s="178"/>
      <c r="APF300" s="178"/>
      <c r="APG300" s="179"/>
      <c r="APH300" s="73"/>
      <c r="API300" s="73"/>
      <c r="APJ300" s="180"/>
      <c r="APK300" s="75"/>
      <c r="APL300" s="76"/>
      <c r="APM300" s="180"/>
      <c r="APN300" s="180"/>
      <c r="APO300" s="180"/>
      <c r="APP300" s="75"/>
      <c r="APQ300" s="76"/>
      <c r="APR300" s="181"/>
      <c r="APS300" s="181"/>
      <c r="APT300" s="182"/>
      <c r="APU300" s="134"/>
      <c r="APV300" s="135"/>
      <c r="APW300" s="111"/>
      <c r="APX300" s="178"/>
      <c r="APY300" s="178"/>
      <c r="APZ300" s="178"/>
      <c r="AQA300" s="178"/>
      <c r="AQB300" s="179"/>
      <c r="AQC300" s="73"/>
      <c r="AQD300" s="73"/>
      <c r="AQE300" s="180"/>
      <c r="AQF300" s="75"/>
      <c r="AQG300" s="76"/>
      <c r="AQH300" s="180"/>
      <c r="AQI300" s="180"/>
      <c r="AQJ300" s="180"/>
      <c r="AQK300" s="75"/>
      <c r="AQL300" s="76"/>
      <c r="AQM300" s="181"/>
      <c r="AQN300" s="181"/>
      <c r="AQO300" s="182"/>
      <c r="AQP300" s="134"/>
      <c r="AQQ300" s="135"/>
      <c r="AQR300" s="111"/>
      <c r="AQS300" s="178"/>
      <c r="AQT300" s="178"/>
      <c r="AQU300" s="178"/>
      <c r="AQV300" s="178"/>
      <c r="AQW300" s="179"/>
      <c r="AQX300" s="73"/>
      <c r="AQY300" s="73"/>
      <c r="AQZ300" s="180"/>
      <c r="ARA300" s="75"/>
      <c r="ARB300" s="76"/>
      <c r="ARC300" s="180"/>
      <c r="ARD300" s="180"/>
      <c r="ARE300" s="180"/>
      <c r="ARF300" s="75"/>
      <c r="ARG300" s="76"/>
      <c r="ARH300" s="181"/>
      <c r="ARI300" s="181"/>
      <c r="ARJ300" s="182"/>
      <c r="ARK300" s="134"/>
      <c r="ARL300" s="135"/>
      <c r="ARM300" s="111"/>
      <c r="ARN300" s="178"/>
      <c r="ARO300" s="178"/>
      <c r="ARP300" s="178"/>
      <c r="ARQ300" s="178"/>
      <c r="ARR300" s="179"/>
      <c r="ARS300" s="73"/>
      <c r="ART300" s="73"/>
      <c r="ARU300" s="180"/>
      <c r="ARV300" s="75"/>
      <c r="ARW300" s="76"/>
      <c r="ARX300" s="180"/>
      <c r="ARY300" s="180"/>
      <c r="ARZ300" s="180"/>
      <c r="ASA300" s="75"/>
      <c r="ASB300" s="76"/>
      <c r="ASC300" s="181"/>
      <c r="ASD300" s="181"/>
      <c r="ASE300" s="182"/>
      <c r="ASF300" s="134"/>
      <c r="ASG300" s="135"/>
      <c r="ASH300" s="111"/>
      <c r="ASI300" s="178"/>
      <c r="ASJ300" s="178"/>
      <c r="ASK300" s="178"/>
      <c r="ASL300" s="178"/>
      <c r="ASM300" s="179"/>
      <c r="ASN300" s="73"/>
      <c r="ASO300" s="73"/>
      <c r="ASP300" s="180"/>
      <c r="ASQ300" s="75"/>
      <c r="ASR300" s="76"/>
      <c r="ASS300" s="180"/>
      <c r="AST300" s="180"/>
      <c r="ASU300" s="180"/>
      <c r="ASV300" s="75"/>
      <c r="ASW300" s="76"/>
      <c r="ASX300" s="181"/>
      <c r="ASY300" s="181"/>
      <c r="ASZ300" s="182"/>
      <c r="ATA300" s="134"/>
      <c r="ATB300" s="135"/>
      <c r="ATC300" s="111"/>
      <c r="ATD300" s="178"/>
      <c r="ATE300" s="178"/>
      <c r="ATF300" s="178"/>
      <c r="ATG300" s="178"/>
      <c r="ATH300" s="179"/>
      <c r="ATI300" s="73"/>
      <c r="ATJ300" s="73"/>
      <c r="ATK300" s="180"/>
      <c r="ATL300" s="75"/>
      <c r="ATM300" s="76"/>
      <c r="ATN300" s="180"/>
      <c r="ATO300" s="180"/>
      <c r="ATP300" s="180"/>
      <c r="ATQ300" s="75"/>
      <c r="ATR300" s="76"/>
      <c r="ATS300" s="181"/>
      <c r="ATT300" s="181"/>
      <c r="ATU300" s="182"/>
      <c r="ATV300" s="134"/>
      <c r="ATW300" s="135"/>
      <c r="ATX300" s="111"/>
      <c r="ATY300" s="178"/>
      <c r="ATZ300" s="178"/>
      <c r="AUA300" s="178"/>
      <c r="AUB300" s="178"/>
      <c r="AUC300" s="179"/>
      <c r="AUD300" s="73"/>
      <c r="AUE300" s="73"/>
      <c r="AUF300" s="180"/>
      <c r="AUG300" s="75"/>
      <c r="AUH300" s="76"/>
      <c r="AUI300" s="180"/>
      <c r="AUJ300" s="180"/>
      <c r="AUK300" s="180"/>
      <c r="AUL300" s="75"/>
      <c r="AUM300" s="76"/>
      <c r="AUN300" s="181"/>
      <c r="AUO300" s="181"/>
      <c r="AUP300" s="182"/>
      <c r="AUQ300" s="134"/>
      <c r="AUR300" s="135"/>
      <c r="AUS300" s="111"/>
      <c r="AUT300" s="178"/>
      <c r="AUU300" s="178"/>
      <c r="AUV300" s="178"/>
      <c r="AUW300" s="178"/>
      <c r="AUX300" s="179"/>
      <c r="AUY300" s="73"/>
      <c r="AUZ300" s="73"/>
      <c r="AVA300" s="180"/>
      <c r="AVB300" s="75"/>
      <c r="AVC300" s="76"/>
      <c r="AVD300" s="180"/>
      <c r="AVE300" s="180"/>
      <c r="AVF300" s="180"/>
      <c r="AVG300" s="75"/>
      <c r="AVH300" s="76"/>
      <c r="AVI300" s="181"/>
      <c r="AVJ300" s="181"/>
      <c r="AVK300" s="182"/>
      <c r="AVL300" s="134"/>
      <c r="AVM300" s="135"/>
      <c r="AVN300" s="111"/>
      <c r="AVO300" s="178"/>
      <c r="AVP300" s="178"/>
      <c r="AVQ300" s="178"/>
      <c r="AVR300" s="178"/>
      <c r="AVS300" s="179"/>
      <c r="AVT300" s="73"/>
      <c r="AVU300" s="73"/>
      <c r="AVV300" s="180"/>
      <c r="AVW300" s="75"/>
      <c r="AVX300" s="76"/>
      <c r="AVY300" s="180"/>
      <c r="AVZ300" s="180"/>
      <c r="AWA300" s="180"/>
      <c r="AWB300" s="75"/>
      <c r="AWC300" s="76"/>
      <c r="AWD300" s="181"/>
      <c r="AWE300" s="181"/>
      <c r="AWF300" s="182"/>
      <c r="AWG300" s="134"/>
      <c r="AWH300" s="135"/>
      <c r="AWI300" s="111"/>
      <c r="AWJ300" s="178"/>
      <c r="AWK300" s="178"/>
      <c r="AWL300" s="178"/>
      <c r="AWM300" s="178"/>
      <c r="AWN300" s="179"/>
      <c r="AWO300" s="73"/>
      <c r="AWP300" s="73"/>
      <c r="AWQ300" s="180"/>
      <c r="AWR300" s="75"/>
      <c r="AWS300" s="76"/>
      <c r="AWT300" s="180"/>
      <c r="AWU300" s="180"/>
      <c r="AWV300" s="180"/>
      <c r="AWW300" s="75"/>
      <c r="AWX300" s="76"/>
      <c r="AWY300" s="181"/>
      <c r="AWZ300" s="181"/>
      <c r="AXA300" s="182"/>
      <c r="AXB300" s="134"/>
      <c r="AXC300" s="135"/>
      <c r="AXD300" s="111"/>
      <c r="AXE300" s="178"/>
      <c r="AXF300" s="178"/>
      <c r="AXG300" s="178"/>
      <c r="AXH300" s="178"/>
      <c r="AXI300" s="179"/>
      <c r="AXJ300" s="73"/>
      <c r="AXK300" s="73"/>
      <c r="AXL300" s="180"/>
      <c r="AXM300" s="75"/>
      <c r="AXN300" s="76"/>
      <c r="AXO300" s="180"/>
      <c r="AXP300" s="180"/>
      <c r="AXQ300" s="180"/>
      <c r="AXR300" s="75"/>
      <c r="AXS300" s="76"/>
      <c r="AXT300" s="181"/>
      <c r="AXU300" s="181"/>
      <c r="AXV300" s="182"/>
      <c r="AXW300" s="134"/>
      <c r="AXX300" s="135"/>
      <c r="AXY300" s="111"/>
      <c r="AXZ300" s="178"/>
      <c r="AYA300" s="178"/>
      <c r="AYB300" s="178"/>
      <c r="AYC300" s="178"/>
      <c r="AYD300" s="179"/>
      <c r="AYE300" s="73"/>
      <c r="AYF300" s="73"/>
      <c r="AYG300" s="180"/>
      <c r="AYH300" s="75"/>
      <c r="AYI300" s="76"/>
      <c r="AYJ300" s="180"/>
      <c r="AYK300" s="180"/>
      <c r="AYL300" s="180"/>
      <c r="AYM300" s="75"/>
      <c r="AYN300" s="76"/>
      <c r="AYO300" s="181"/>
      <c r="AYP300" s="181"/>
      <c r="AYQ300" s="182"/>
      <c r="AYR300" s="134"/>
      <c r="AYS300" s="135"/>
      <c r="AYT300" s="111"/>
      <c r="AYU300" s="178"/>
      <c r="AYV300" s="178"/>
      <c r="AYW300" s="178"/>
      <c r="AYX300" s="178"/>
      <c r="AYY300" s="179"/>
      <c r="AYZ300" s="73"/>
      <c r="AZA300" s="73"/>
      <c r="AZB300" s="180"/>
      <c r="AZC300" s="75"/>
      <c r="AZD300" s="76"/>
      <c r="AZE300" s="180"/>
      <c r="AZF300" s="180"/>
      <c r="AZG300" s="180"/>
      <c r="AZH300" s="75"/>
      <c r="AZI300" s="76"/>
      <c r="AZJ300" s="181"/>
      <c r="AZK300" s="181"/>
      <c r="AZL300" s="182"/>
      <c r="AZM300" s="134"/>
      <c r="AZN300" s="135"/>
      <c r="AZO300" s="111"/>
      <c r="AZP300" s="178"/>
      <c r="AZQ300" s="178"/>
      <c r="AZR300" s="178"/>
      <c r="AZS300" s="178"/>
      <c r="AZT300" s="179"/>
      <c r="AZU300" s="73"/>
      <c r="AZV300" s="73"/>
      <c r="AZW300" s="180"/>
      <c r="AZX300" s="75"/>
      <c r="AZY300" s="76"/>
      <c r="AZZ300" s="180"/>
      <c r="BAA300" s="180"/>
      <c r="BAB300" s="180"/>
      <c r="BAC300" s="75"/>
      <c r="BAD300" s="76"/>
      <c r="BAE300" s="181"/>
      <c r="BAF300" s="181"/>
      <c r="BAG300" s="182"/>
      <c r="BAH300" s="134"/>
      <c r="BAI300" s="135"/>
      <c r="BAJ300" s="111"/>
      <c r="BAK300" s="178"/>
      <c r="BAL300" s="178"/>
      <c r="BAM300" s="178"/>
      <c r="BAN300" s="178"/>
      <c r="BAO300" s="179"/>
      <c r="BAP300" s="73"/>
      <c r="BAQ300" s="73"/>
      <c r="BAR300" s="180"/>
      <c r="BAS300" s="75"/>
      <c r="BAT300" s="76"/>
      <c r="BAU300" s="180"/>
      <c r="BAV300" s="180"/>
      <c r="BAW300" s="180"/>
      <c r="BAX300" s="75"/>
      <c r="BAY300" s="76"/>
      <c r="BAZ300" s="181"/>
      <c r="BBA300" s="181"/>
      <c r="BBB300" s="182"/>
      <c r="BBC300" s="134"/>
      <c r="BBD300" s="135"/>
      <c r="BBE300" s="111"/>
      <c r="BBF300" s="178"/>
      <c r="BBG300" s="178"/>
      <c r="BBH300" s="178"/>
      <c r="BBI300" s="178"/>
      <c r="BBJ300" s="179"/>
      <c r="BBK300" s="73"/>
      <c r="BBL300" s="73"/>
      <c r="BBM300" s="180"/>
      <c r="BBN300" s="75"/>
      <c r="BBO300" s="76"/>
      <c r="BBP300" s="180"/>
      <c r="BBQ300" s="180"/>
      <c r="BBR300" s="180"/>
      <c r="BBS300" s="75"/>
      <c r="BBT300" s="76"/>
      <c r="BBU300" s="181"/>
      <c r="BBV300" s="181"/>
      <c r="BBW300" s="182"/>
      <c r="BBX300" s="134"/>
      <c r="BBY300" s="135"/>
      <c r="BBZ300" s="111"/>
      <c r="BCA300" s="178"/>
      <c r="BCB300" s="178"/>
      <c r="BCC300" s="178"/>
      <c r="BCD300" s="178"/>
      <c r="BCE300" s="179"/>
      <c r="BCF300" s="73"/>
      <c r="BCG300" s="73"/>
      <c r="BCH300" s="180"/>
      <c r="BCI300" s="75"/>
      <c r="BCJ300" s="76"/>
      <c r="BCK300" s="180"/>
      <c r="BCL300" s="180"/>
      <c r="BCM300" s="180"/>
      <c r="BCN300" s="75"/>
      <c r="BCO300" s="76"/>
      <c r="BCP300" s="181"/>
      <c r="BCQ300" s="181"/>
      <c r="BCR300" s="182"/>
      <c r="BCS300" s="134"/>
      <c r="BCT300" s="135"/>
      <c r="BCU300" s="111"/>
      <c r="BCV300" s="178"/>
      <c r="BCW300" s="178"/>
      <c r="BCX300" s="178"/>
      <c r="BCY300" s="178"/>
      <c r="BCZ300" s="179"/>
      <c r="BDA300" s="73"/>
      <c r="BDB300" s="73"/>
      <c r="BDC300" s="180"/>
      <c r="BDD300" s="75"/>
      <c r="BDE300" s="76"/>
      <c r="BDF300" s="180"/>
      <c r="BDG300" s="180"/>
      <c r="BDH300" s="180"/>
      <c r="BDI300" s="75"/>
      <c r="BDJ300" s="76"/>
      <c r="BDK300" s="181"/>
      <c r="BDL300" s="181"/>
      <c r="BDM300" s="182"/>
      <c r="BDN300" s="134"/>
      <c r="BDO300" s="135"/>
      <c r="BDP300" s="111"/>
      <c r="BDQ300" s="178"/>
      <c r="BDR300" s="178"/>
      <c r="BDS300" s="178"/>
      <c r="BDT300" s="178"/>
      <c r="BDU300" s="179"/>
      <c r="BDV300" s="73"/>
      <c r="BDW300" s="73"/>
      <c r="BDX300" s="180"/>
      <c r="BDY300" s="75"/>
      <c r="BDZ300" s="76"/>
      <c r="BEA300" s="180"/>
      <c r="BEB300" s="180"/>
      <c r="BEC300" s="180"/>
      <c r="BED300" s="75"/>
      <c r="BEE300" s="76"/>
      <c r="BEF300" s="181"/>
      <c r="BEG300" s="181"/>
      <c r="BEH300" s="182"/>
      <c r="BEI300" s="134"/>
      <c r="BEJ300" s="135"/>
      <c r="BEK300" s="111"/>
      <c r="BEL300" s="178"/>
      <c r="BEM300" s="178"/>
      <c r="BEN300" s="178"/>
      <c r="BEO300" s="178"/>
      <c r="BEP300" s="179"/>
      <c r="BEQ300" s="73"/>
      <c r="BER300" s="73"/>
      <c r="BES300" s="180"/>
      <c r="BET300" s="75"/>
      <c r="BEU300" s="76"/>
      <c r="BEV300" s="180"/>
      <c r="BEW300" s="180"/>
      <c r="BEX300" s="180"/>
      <c r="BEY300" s="75"/>
      <c r="BEZ300" s="76"/>
      <c r="BFA300" s="181"/>
      <c r="BFB300" s="181"/>
      <c r="BFC300" s="182"/>
      <c r="BFD300" s="134"/>
      <c r="BFE300" s="135"/>
      <c r="BFF300" s="111"/>
      <c r="BFG300" s="178"/>
      <c r="BFH300" s="178"/>
      <c r="BFI300" s="178"/>
      <c r="BFJ300" s="178"/>
      <c r="BFK300" s="179"/>
      <c r="BFL300" s="73"/>
      <c r="BFM300" s="73"/>
      <c r="BFN300" s="180"/>
      <c r="BFO300" s="75"/>
      <c r="BFP300" s="76"/>
      <c r="BFQ300" s="180"/>
      <c r="BFR300" s="180"/>
      <c r="BFS300" s="180"/>
      <c r="BFT300" s="75"/>
      <c r="BFU300" s="76"/>
      <c r="BFV300" s="181"/>
      <c r="BFW300" s="181"/>
      <c r="BFX300" s="182"/>
      <c r="BFY300" s="134"/>
      <c r="BFZ300" s="135"/>
      <c r="BGA300" s="111"/>
      <c r="BGB300" s="178"/>
      <c r="BGC300" s="178"/>
      <c r="BGD300" s="178"/>
      <c r="BGE300" s="178"/>
      <c r="BGF300" s="179"/>
      <c r="BGG300" s="73"/>
      <c r="BGH300" s="73"/>
      <c r="BGI300" s="180"/>
      <c r="BGJ300" s="75"/>
      <c r="BGK300" s="76"/>
      <c r="BGL300" s="180"/>
      <c r="BGM300" s="180"/>
      <c r="BGN300" s="180"/>
      <c r="BGO300" s="75"/>
      <c r="BGP300" s="76"/>
      <c r="BGQ300" s="181"/>
      <c r="BGR300" s="181"/>
      <c r="BGS300" s="182"/>
      <c r="BGT300" s="134"/>
      <c r="BGU300" s="135"/>
      <c r="BGV300" s="111"/>
      <c r="BGW300" s="178"/>
      <c r="BGX300" s="178"/>
      <c r="BGY300" s="178"/>
      <c r="BGZ300" s="178"/>
      <c r="BHA300" s="179"/>
      <c r="BHB300" s="73"/>
      <c r="BHC300" s="73"/>
      <c r="BHD300" s="180"/>
      <c r="BHE300" s="75"/>
      <c r="BHF300" s="76"/>
      <c r="BHG300" s="180"/>
      <c r="BHH300" s="180"/>
      <c r="BHI300" s="180"/>
      <c r="BHJ300" s="75"/>
      <c r="BHK300" s="76"/>
      <c r="BHL300" s="181"/>
      <c r="BHM300" s="181"/>
      <c r="BHN300" s="182"/>
      <c r="BHO300" s="134"/>
      <c r="BHP300" s="135"/>
      <c r="BHQ300" s="111"/>
      <c r="BHR300" s="178"/>
      <c r="BHS300" s="178"/>
      <c r="BHT300" s="178"/>
      <c r="BHU300" s="178"/>
      <c r="BHV300" s="179"/>
      <c r="BHW300" s="73"/>
      <c r="BHX300" s="73"/>
      <c r="BHY300" s="180"/>
      <c r="BHZ300" s="75"/>
      <c r="BIA300" s="76"/>
      <c r="BIB300" s="180"/>
      <c r="BIC300" s="180"/>
      <c r="BID300" s="180"/>
      <c r="BIE300" s="75"/>
      <c r="BIF300" s="76"/>
      <c r="BIG300" s="181"/>
      <c r="BIH300" s="181"/>
      <c r="BII300" s="182"/>
      <c r="BIJ300" s="134"/>
      <c r="BIK300" s="135"/>
      <c r="BIL300" s="111"/>
      <c r="BIM300" s="178"/>
      <c r="BIN300" s="178"/>
      <c r="BIO300" s="178"/>
      <c r="BIP300" s="178"/>
      <c r="BIQ300" s="179"/>
      <c r="BIR300" s="73"/>
      <c r="BIS300" s="73"/>
      <c r="BIT300" s="180"/>
      <c r="BIU300" s="75"/>
      <c r="BIV300" s="76"/>
      <c r="BIW300" s="180"/>
      <c r="BIX300" s="180"/>
      <c r="BIY300" s="180"/>
      <c r="BIZ300" s="75"/>
      <c r="BJA300" s="76"/>
      <c r="BJB300" s="181"/>
      <c r="BJC300" s="181"/>
      <c r="BJD300" s="182"/>
      <c r="BJE300" s="134"/>
      <c r="BJF300" s="135"/>
      <c r="BJG300" s="111"/>
      <c r="BJH300" s="178"/>
      <c r="BJI300" s="178"/>
      <c r="BJJ300" s="178"/>
      <c r="BJK300" s="178"/>
      <c r="BJL300" s="179"/>
      <c r="BJM300" s="73"/>
      <c r="BJN300" s="73"/>
      <c r="BJO300" s="180"/>
      <c r="BJP300" s="75"/>
      <c r="BJQ300" s="76"/>
      <c r="BJR300" s="180"/>
      <c r="BJS300" s="180"/>
      <c r="BJT300" s="180"/>
      <c r="BJU300" s="75"/>
      <c r="BJV300" s="76"/>
      <c r="BJW300" s="181"/>
      <c r="BJX300" s="181"/>
      <c r="BJY300" s="182"/>
      <c r="BJZ300" s="134"/>
      <c r="BKA300" s="135"/>
      <c r="BKB300" s="111"/>
      <c r="BKC300" s="178"/>
      <c r="BKD300" s="178"/>
      <c r="BKE300" s="178"/>
      <c r="BKF300" s="178"/>
      <c r="BKG300" s="179"/>
      <c r="BKH300" s="73"/>
      <c r="BKI300" s="73"/>
      <c r="BKJ300" s="180"/>
      <c r="BKK300" s="75"/>
      <c r="BKL300" s="76"/>
      <c r="BKM300" s="180"/>
      <c r="BKN300" s="180"/>
      <c r="BKO300" s="180"/>
      <c r="BKP300" s="75"/>
      <c r="BKQ300" s="76"/>
      <c r="BKR300" s="181"/>
      <c r="BKS300" s="181"/>
      <c r="BKT300" s="182"/>
      <c r="BKU300" s="134"/>
      <c r="BKV300" s="135"/>
      <c r="BKW300" s="111"/>
      <c r="BKX300" s="178"/>
      <c r="BKY300" s="178"/>
      <c r="BKZ300" s="178"/>
      <c r="BLA300" s="178"/>
      <c r="BLB300" s="179"/>
      <c r="BLC300" s="73"/>
      <c r="BLD300" s="73"/>
      <c r="BLE300" s="180"/>
      <c r="BLF300" s="75"/>
      <c r="BLG300" s="76"/>
      <c r="BLH300" s="180"/>
      <c r="BLI300" s="180"/>
      <c r="BLJ300" s="180"/>
      <c r="BLK300" s="75"/>
      <c r="BLL300" s="76"/>
      <c r="BLM300" s="181"/>
      <c r="BLN300" s="181"/>
      <c r="BLO300" s="182"/>
      <c r="BLP300" s="134"/>
      <c r="BLQ300" s="135"/>
      <c r="BLR300" s="111"/>
      <c r="BLS300" s="178"/>
      <c r="BLT300" s="178"/>
      <c r="BLU300" s="178"/>
      <c r="BLV300" s="178"/>
      <c r="BLW300" s="179"/>
      <c r="BLX300" s="73"/>
      <c r="BLY300" s="73"/>
      <c r="BLZ300" s="180"/>
      <c r="BMA300" s="75"/>
      <c r="BMB300" s="76"/>
      <c r="BMC300" s="180"/>
      <c r="BMD300" s="180"/>
      <c r="BME300" s="180"/>
      <c r="BMF300" s="75"/>
      <c r="BMG300" s="76"/>
      <c r="BMH300" s="181"/>
      <c r="BMI300" s="181"/>
      <c r="BMJ300" s="182"/>
      <c r="BMK300" s="134"/>
      <c r="BML300" s="135"/>
      <c r="BMM300" s="111"/>
      <c r="BMN300" s="178"/>
      <c r="BMO300" s="178"/>
      <c r="BMP300" s="178"/>
      <c r="BMQ300" s="178"/>
      <c r="BMR300" s="179"/>
      <c r="BMS300" s="73"/>
      <c r="BMT300" s="73"/>
      <c r="BMU300" s="180"/>
      <c r="BMV300" s="75"/>
      <c r="BMW300" s="76"/>
      <c r="BMX300" s="180"/>
      <c r="BMY300" s="180"/>
      <c r="BMZ300" s="180"/>
      <c r="BNA300" s="75"/>
      <c r="BNB300" s="76"/>
      <c r="BNC300" s="181"/>
      <c r="BND300" s="181"/>
      <c r="BNE300" s="182"/>
      <c r="BNF300" s="134"/>
      <c r="BNG300" s="135"/>
      <c r="BNH300" s="111"/>
      <c r="BNI300" s="178"/>
      <c r="BNJ300" s="178"/>
      <c r="BNK300" s="178"/>
      <c r="BNL300" s="178"/>
      <c r="BNM300" s="179"/>
      <c r="BNN300" s="73"/>
      <c r="BNO300" s="73"/>
      <c r="BNP300" s="180"/>
      <c r="BNQ300" s="75"/>
      <c r="BNR300" s="76"/>
      <c r="BNS300" s="180"/>
      <c r="BNT300" s="180"/>
      <c r="BNU300" s="180"/>
      <c r="BNV300" s="75"/>
      <c r="BNW300" s="76"/>
      <c r="BNX300" s="181"/>
      <c r="BNY300" s="181"/>
      <c r="BNZ300" s="182"/>
      <c r="BOA300" s="134"/>
      <c r="BOB300" s="135"/>
      <c r="BOC300" s="111"/>
      <c r="BOD300" s="178"/>
      <c r="BOE300" s="178"/>
      <c r="BOF300" s="178"/>
      <c r="BOG300" s="178"/>
      <c r="BOH300" s="179"/>
      <c r="BOI300" s="73"/>
      <c r="BOJ300" s="73"/>
      <c r="BOK300" s="180"/>
      <c r="BOL300" s="75"/>
      <c r="BOM300" s="76"/>
      <c r="BON300" s="180"/>
      <c r="BOO300" s="180"/>
      <c r="BOP300" s="180"/>
      <c r="BOQ300" s="75"/>
      <c r="BOR300" s="76"/>
      <c r="BOS300" s="181"/>
      <c r="BOT300" s="181"/>
      <c r="BOU300" s="182"/>
      <c r="BOV300" s="134"/>
      <c r="BOW300" s="135"/>
      <c r="BOX300" s="111"/>
      <c r="BOY300" s="178"/>
      <c r="BOZ300" s="178"/>
      <c r="BPA300" s="178"/>
      <c r="BPB300" s="178"/>
      <c r="BPC300" s="179"/>
      <c r="BPD300" s="73"/>
      <c r="BPE300" s="73"/>
      <c r="BPF300" s="180"/>
      <c r="BPG300" s="75"/>
      <c r="BPH300" s="76"/>
      <c r="BPI300" s="180"/>
      <c r="BPJ300" s="180"/>
      <c r="BPK300" s="180"/>
      <c r="BPL300" s="75"/>
      <c r="BPM300" s="76"/>
      <c r="BPN300" s="181"/>
      <c r="BPO300" s="181"/>
      <c r="BPP300" s="182"/>
      <c r="BPQ300" s="134"/>
      <c r="BPR300" s="135"/>
      <c r="BPS300" s="111"/>
      <c r="BPT300" s="178"/>
      <c r="BPU300" s="178"/>
      <c r="BPV300" s="178"/>
      <c r="BPW300" s="178"/>
      <c r="BPX300" s="179"/>
      <c r="BPY300" s="73"/>
      <c r="BPZ300" s="73"/>
      <c r="BQA300" s="180"/>
      <c r="BQB300" s="75"/>
      <c r="BQC300" s="76"/>
      <c r="BQD300" s="180"/>
      <c r="BQE300" s="180"/>
      <c r="BQF300" s="180"/>
      <c r="BQG300" s="75"/>
      <c r="BQH300" s="76"/>
      <c r="BQI300" s="181"/>
      <c r="BQJ300" s="181"/>
      <c r="BQK300" s="182"/>
      <c r="BQL300" s="134"/>
      <c r="BQM300" s="135"/>
      <c r="BQN300" s="111"/>
      <c r="BQO300" s="178"/>
      <c r="BQP300" s="178"/>
      <c r="BQQ300" s="178"/>
      <c r="BQR300" s="178"/>
      <c r="BQS300" s="179"/>
      <c r="BQT300" s="73"/>
      <c r="BQU300" s="73"/>
      <c r="BQV300" s="180"/>
      <c r="BQW300" s="75"/>
      <c r="BQX300" s="76"/>
      <c r="BQY300" s="180"/>
      <c r="BQZ300" s="180"/>
      <c r="BRA300" s="180"/>
      <c r="BRB300" s="75"/>
      <c r="BRC300" s="76"/>
      <c r="BRD300" s="181"/>
      <c r="BRE300" s="181"/>
      <c r="BRF300" s="182"/>
      <c r="BRG300" s="134"/>
      <c r="BRH300" s="135"/>
      <c r="BRI300" s="111"/>
      <c r="BRJ300" s="178"/>
      <c r="BRK300" s="178"/>
      <c r="BRL300" s="178"/>
      <c r="BRM300" s="178"/>
      <c r="BRN300" s="179"/>
      <c r="BRO300" s="73"/>
      <c r="BRP300" s="73"/>
      <c r="BRQ300" s="180"/>
      <c r="BRR300" s="75"/>
      <c r="BRS300" s="76"/>
      <c r="BRT300" s="180"/>
      <c r="BRU300" s="180"/>
      <c r="BRV300" s="180"/>
      <c r="BRW300" s="75"/>
      <c r="BRX300" s="76"/>
      <c r="BRY300" s="181"/>
      <c r="BRZ300" s="181"/>
      <c r="BSA300" s="182"/>
      <c r="BSB300" s="134"/>
      <c r="BSC300" s="135"/>
      <c r="BSD300" s="111"/>
      <c r="BSE300" s="178"/>
      <c r="BSF300" s="178"/>
      <c r="BSG300" s="178"/>
      <c r="BSH300" s="178"/>
      <c r="BSI300" s="179"/>
      <c r="BSJ300" s="73"/>
      <c r="BSK300" s="73"/>
      <c r="BSL300" s="180"/>
      <c r="BSM300" s="75"/>
      <c r="BSN300" s="76"/>
      <c r="BSO300" s="180"/>
      <c r="BSP300" s="180"/>
      <c r="BSQ300" s="180"/>
      <c r="BSR300" s="75"/>
      <c r="BSS300" s="76"/>
      <c r="BST300" s="181"/>
      <c r="BSU300" s="181"/>
      <c r="BSV300" s="182"/>
      <c r="BSW300" s="134"/>
      <c r="BSX300" s="135"/>
      <c r="BSY300" s="111"/>
      <c r="BSZ300" s="178"/>
      <c r="BTA300" s="178"/>
      <c r="BTB300" s="178"/>
      <c r="BTC300" s="178"/>
      <c r="BTD300" s="179"/>
      <c r="BTE300" s="73"/>
      <c r="BTF300" s="73"/>
      <c r="BTG300" s="180"/>
      <c r="BTH300" s="75"/>
      <c r="BTI300" s="76"/>
      <c r="BTJ300" s="180"/>
      <c r="BTK300" s="180"/>
      <c r="BTL300" s="180"/>
      <c r="BTM300" s="75"/>
      <c r="BTN300" s="76"/>
      <c r="BTO300" s="181"/>
      <c r="BTP300" s="181"/>
      <c r="BTQ300" s="182"/>
      <c r="BTR300" s="134"/>
      <c r="BTS300" s="135"/>
      <c r="BTT300" s="111"/>
      <c r="BTU300" s="178"/>
      <c r="BTV300" s="178"/>
      <c r="BTW300" s="178"/>
      <c r="BTX300" s="178"/>
      <c r="BTY300" s="179"/>
      <c r="BTZ300" s="73"/>
      <c r="BUA300" s="73"/>
      <c r="BUB300" s="180"/>
      <c r="BUC300" s="75"/>
      <c r="BUD300" s="76"/>
      <c r="BUE300" s="180"/>
      <c r="BUF300" s="180"/>
      <c r="BUG300" s="180"/>
      <c r="BUH300" s="75"/>
      <c r="BUI300" s="76"/>
      <c r="BUJ300" s="181"/>
      <c r="BUK300" s="181"/>
      <c r="BUL300" s="182"/>
      <c r="BUM300" s="134"/>
      <c r="BUN300" s="135"/>
      <c r="BUO300" s="111"/>
      <c r="BUP300" s="178"/>
      <c r="BUQ300" s="178"/>
      <c r="BUR300" s="178"/>
      <c r="BUS300" s="178"/>
      <c r="BUT300" s="179"/>
      <c r="BUU300" s="73"/>
      <c r="BUV300" s="73"/>
      <c r="BUW300" s="180"/>
      <c r="BUX300" s="75"/>
      <c r="BUY300" s="76"/>
      <c r="BUZ300" s="180"/>
      <c r="BVA300" s="180"/>
      <c r="BVB300" s="180"/>
      <c r="BVC300" s="75"/>
      <c r="BVD300" s="76"/>
      <c r="BVE300" s="181"/>
      <c r="BVF300" s="181"/>
      <c r="BVG300" s="182"/>
      <c r="BVH300" s="134"/>
      <c r="BVI300" s="135"/>
      <c r="BVJ300" s="111"/>
      <c r="BVK300" s="178"/>
      <c r="BVL300" s="178"/>
      <c r="BVM300" s="178"/>
      <c r="BVN300" s="178"/>
      <c r="BVO300" s="179"/>
      <c r="BVP300" s="73"/>
      <c r="BVQ300" s="73"/>
      <c r="BVR300" s="180"/>
      <c r="BVS300" s="75"/>
      <c r="BVT300" s="76"/>
      <c r="BVU300" s="180"/>
      <c r="BVV300" s="180"/>
      <c r="BVW300" s="180"/>
      <c r="BVX300" s="75"/>
      <c r="BVY300" s="76"/>
      <c r="BVZ300" s="181"/>
      <c r="BWA300" s="181"/>
      <c r="BWB300" s="182"/>
      <c r="BWC300" s="134"/>
      <c r="BWD300" s="135"/>
      <c r="BWE300" s="111"/>
      <c r="BWF300" s="178"/>
      <c r="BWG300" s="178"/>
      <c r="BWH300" s="178"/>
      <c r="BWI300" s="178"/>
      <c r="BWJ300" s="179"/>
      <c r="BWK300" s="73"/>
      <c r="BWL300" s="73"/>
      <c r="BWM300" s="180"/>
      <c r="BWN300" s="75"/>
      <c r="BWO300" s="76"/>
      <c r="BWP300" s="180"/>
      <c r="BWQ300" s="180"/>
      <c r="BWR300" s="180"/>
      <c r="BWS300" s="75"/>
      <c r="BWT300" s="76"/>
      <c r="BWU300" s="181"/>
      <c r="BWV300" s="181"/>
      <c r="BWW300" s="182"/>
      <c r="BWX300" s="134"/>
      <c r="BWY300" s="135"/>
      <c r="BWZ300" s="111"/>
      <c r="BXA300" s="178"/>
      <c r="BXB300" s="178"/>
      <c r="BXC300" s="178"/>
      <c r="BXD300" s="178"/>
      <c r="BXE300" s="179"/>
      <c r="BXF300" s="73"/>
      <c r="BXG300" s="73"/>
      <c r="BXH300" s="180"/>
      <c r="BXI300" s="75"/>
      <c r="BXJ300" s="76"/>
      <c r="BXK300" s="180"/>
      <c r="BXL300" s="180"/>
      <c r="BXM300" s="180"/>
      <c r="BXN300" s="75"/>
      <c r="BXO300" s="76"/>
      <c r="BXP300" s="181"/>
      <c r="BXQ300" s="181"/>
      <c r="BXR300" s="182"/>
      <c r="BXS300" s="134"/>
      <c r="BXT300" s="135"/>
      <c r="BXU300" s="111"/>
      <c r="BXV300" s="178"/>
      <c r="BXW300" s="178"/>
      <c r="BXX300" s="178"/>
      <c r="BXY300" s="178"/>
      <c r="BXZ300" s="179"/>
      <c r="BYA300" s="73"/>
      <c r="BYB300" s="73"/>
      <c r="BYC300" s="180"/>
      <c r="BYD300" s="75"/>
      <c r="BYE300" s="76"/>
      <c r="BYF300" s="180"/>
      <c r="BYG300" s="180"/>
      <c r="BYH300" s="180"/>
      <c r="BYI300" s="75"/>
      <c r="BYJ300" s="76"/>
      <c r="BYK300" s="181"/>
      <c r="BYL300" s="181"/>
      <c r="BYM300" s="182"/>
      <c r="BYN300" s="134"/>
      <c r="BYO300" s="135"/>
      <c r="BYP300" s="111"/>
      <c r="BYQ300" s="178"/>
      <c r="BYR300" s="178"/>
      <c r="BYS300" s="178"/>
      <c r="BYT300" s="178"/>
      <c r="BYU300" s="179"/>
      <c r="BYV300" s="73"/>
      <c r="BYW300" s="73"/>
      <c r="BYX300" s="180"/>
      <c r="BYY300" s="75"/>
      <c r="BYZ300" s="76"/>
      <c r="BZA300" s="180"/>
      <c r="BZB300" s="180"/>
      <c r="BZC300" s="180"/>
      <c r="BZD300" s="75"/>
      <c r="BZE300" s="76"/>
      <c r="BZF300" s="181"/>
      <c r="BZG300" s="181"/>
      <c r="BZH300" s="182"/>
      <c r="BZI300" s="134"/>
      <c r="BZJ300" s="135"/>
      <c r="BZK300" s="111"/>
      <c r="BZL300" s="178"/>
      <c r="BZM300" s="178"/>
      <c r="BZN300" s="178"/>
      <c r="BZO300" s="178"/>
      <c r="BZP300" s="179"/>
      <c r="BZQ300" s="73"/>
      <c r="BZR300" s="73"/>
      <c r="BZS300" s="180"/>
      <c r="BZT300" s="75"/>
      <c r="BZU300" s="76"/>
      <c r="BZV300" s="180"/>
      <c r="BZW300" s="180"/>
      <c r="BZX300" s="180"/>
      <c r="BZY300" s="75"/>
      <c r="BZZ300" s="76"/>
      <c r="CAA300" s="181"/>
      <c r="CAB300" s="181"/>
      <c r="CAC300" s="182"/>
      <c r="CAD300" s="134"/>
      <c r="CAE300" s="135"/>
      <c r="CAF300" s="111"/>
      <c r="CAG300" s="178"/>
      <c r="CAH300" s="178"/>
      <c r="CAI300" s="178"/>
      <c r="CAJ300" s="178"/>
      <c r="CAK300" s="179"/>
      <c r="CAL300" s="73"/>
      <c r="CAM300" s="73"/>
      <c r="CAN300" s="180"/>
      <c r="CAO300" s="75"/>
      <c r="CAP300" s="76"/>
      <c r="CAQ300" s="180"/>
      <c r="CAR300" s="180"/>
      <c r="CAS300" s="180"/>
      <c r="CAT300" s="75"/>
      <c r="CAU300" s="76"/>
      <c r="CAV300" s="181"/>
      <c r="CAW300" s="181"/>
      <c r="CAX300" s="182"/>
      <c r="CAY300" s="134"/>
      <c r="CAZ300" s="135"/>
      <c r="CBA300" s="111"/>
      <c r="CBB300" s="178"/>
      <c r="CBC300" s="178"/>
      <c r="CBD300" s="178"/>
      <c r="CBE300" s="178"/>
      <c r="CBF300" s="179"/>
      <c r="CBG300" s="73"/>
      <c r="CBH300" s="73"/>
      <c r="CBI300" s="180"/>
      <c r="CBJ300" s="75"/>
      <c r="CBK300" s="76"/>
      <c r="CBL300" s="180"/>
      <c r="CBM300" s="180"/>
      <c r="CBN300" s="180"/>
      <c r="CBO300" s="75"/>
      <c r="CBP300" s="76"/>
      <c r="CBQ300" s="181"/>
      <c r="CBR300" s="181"/>
      <c r="CBS300" s="182"/>
      <c r="CBT300" s="134"/>
      <c r="CBU300" s="135"/>
      <c r="CBV300" s="111"/>
      <c r="CBW300" s="178"/>
      <c r="CBX300" s="178"/>
      <c r="CBY300" s="178"/>
      <c r="CBZ300" s="178"/>
      <c r="CCA300" s="179"/>
      <c r="CCB300" s="73"/>
      <c r="CCC300" s="73"/>
      <c r="CCD300" s="180"/>
      <c r="CCE300" s="75"/>
      <c r="CCF300" s="76"/>
      <c r="CCG300" s="180"/>
      <c r="CCH300" s="180"/>
      <c r="CCI300" s="180"/>
      <c r="CCJ300" s="75"/>
      <c r="CCK300" s="76"/>
      <c r="CCL300" s="181"/>
      <c r="CCM300" s="181"/>
      <c r="CCN300" s="182"/>
      <c r="CCO300" s="134"/>
      <c r="CCP300" s="135"/>
      <c r="CCQ300" s="111"/>
      <c r="CCR300" s="178"/>
      <c r="CCS300" s="178"/>
      <c r="CCT300" s="178"/>
      <c r="CCU300" s="178"/>
      <c r="CCV300" s="179"/>
      <c r="CCW300" s="73"/>
      <c r="CCX300" s="73"/>
      <c r="CCY300" s="180"/>
      <c r="CCZ300" s="75"/>
      <c r="CDA300" s="76"/>
      <c r="CDB300" s="180"/>
      <c r="CDC300" s="180"/>
      <c r="CDD300" s="180"/>
      <c r="CDE300" s="75"/>
      <c r="CDF300" s="76"/>
      <c r="CDG300" s="181"/>
      <c r="CDH300" s="181"/>
      <c r="CDI300" s="182"/>
      <c r="CDJ300" s="134"/>
      <c r="CDK300" s="135"/>
      <c r="CDL300" s="111"/>
      <c r="CDM300" s="178"/>
      <c r="CDN300" s="178"/>
      <c r="CDO300" s="178"/>
      <c r="CDP300" s="178"/>
      <c r="CDQ300" s="179"/>
      <c r="CDR300" s="73"/>
      <c r="CDS300" s="73"/>
      <c r="CDT300" s="180"/>
      <c r="CDU300" s="75"/>
      <c r="CDV300" s="76"/>
      <c r="CDW300" s="180"/>
      <c r="CDX300" s="180"/>
      <c r="CDY300" s="180"/>
      <c r="CDZ300" s="75"/>
      <c r="CEA300" s="76"/>
      <c r="CEB300" s="181"/>
      <c r="CEC300" s="181"/>
      <c r="CED300" s="182"/>
      <c r="CEE300" s="134"/>
      <c r="CEF300" s="135"/>
      <c r="CEG300" s="111"/>
      <c r="CEH300" s="178"/>
      <c r="CEI300" s="178"/>
      <c r="CEJ300" s="178"/>
      <c r="CEK300" s="178"/>
      <c r="CEL300" s="179"/>
      <c r="CEM300" s="73"/>
      <c r="CEN300" s="73"/>
      <c r="CEO300" s="180"/>
      <c r="CEP300" s="75"/>
      <c r="CEQ300" s="76"/>
      <c r="CER300" s="180"/>
      <c r="CES300" s="180"/>
      <c r="CET300" s="180"/>
      <c r="CEU300" s="75"/>
      <c r="CEV300" s="76"/>
      <c r="CEW300" s="181"/>
      <c r="CEX300" s="181"/>
      <c r="CEY300" s="182"/>
      <c r="CEZ300" s="134"/>
      <c r="CFA300" s="135"/>
      <c r="CFB300" s="111"/>
      <c r="CFC300" s="178"/>
      <c r="CFD300" s="178"/>
      <c r="CFE300" s="178"/>
      <c r="CFF300" s="178"/>
      <c r="CFG300" s="179"/>
      <c r="CFH300" s="73"/>
      <c r="CFI300" s="73"/>
      <c r="CFJ300" s="180"/>
      <c r="CFK300" s="75"/>
      <c r="CFL300" s="76"/>
      <c r="CFM300" s="180"/>
      <c r="CFN300" s="180"/>
      <c r="CFO300" s="180"/>
      <c r="CFP300" s="75"/>
      <c r="CFQ300" s="76"/>
      <c r="CFR300" s="181"/>
      <c r="CFS300" s="181"/>
      <c r="CFT300" s="182"/>
      <c r="CFU300" s="134"/>
      <c r="CFV300" s="135"/>
      <c r="CFW300" s="111"/>
      <c r="CFX300" s="178"/>
      <c r="CFY300" s="178"/>
      <c r="CFZ300" s="178"/>
      <c r="CGA300" s="178"/>
      <c r="CGB300" s="179"/>
      <c r="CGC300" s="73"/>
      <c r="CGD300" s="73"/>
      <c r="CGE300" s="180"/>
      <c r="CGF300" s="75"/>
      <c r="CGG300" s="76"/>
      <c r="CGH300" s="180"/>
      <c r="CGI300" s="180"/>
      <c r="CGJ300" s="180"/>
      <c r="CGK300" s="75"/>
      <c r="CGL300" s="76"/>
      <c r="CGM300" s="181"/>
      <c r="CGN300" s="181"/>
      <c r="CGO300" s="182"/>
      <c r="CGP300" s="134"/>
      <c r="CGQ300" s="135"/>
      <c r="CGR300" s="111"/>
      <c r="CGS300" s="178"/>
      <c r="CGT300" s="178"/>
      <c r="CGU300" s="178"/>
      <c r="CGV300" s="178"/>
      <c r="CGW300" s="179"/>
      <c r="CGX300" s="73"/>
      <c r="CGY300" s="73"/>
      <c r="CGZ300" s="180"/>
      <c r="CHA300" s="75"/>
      <c r="CHB300" s="76"/>
      <c r="CHC300" s="180"/>
      <c r="CHD300" s="180"/>
      <c r="CHE300" s="180"/>
      <c r="CHF300" s="75"/>
      <c r="CHG300" s="76"/>
      <c r="CHH300" s="181"/>
      <c r="CHI300" s="181"/>
      <c r="CHJ300" s="182"/>
      <c r="CHK300" s="134"/>
      <c r="CHL300" s="135"/>
      <c r="CHM300" s="111"/>
      <c r="CHN300" s="178"/>
      <c r="CHO300" s="178"/>
      <c r="CHP300" s="178"/>
      <c r="CHQ300" s="178"/>
      <c r="CHR300" s="179"/>
      <c r="CHS300" s="73"/>
      <c r="CHT300" s="73"/>
      <c r="CHU300" s="180"/>
      <c r="CHV300" s="75"/>
      <c r="CHW300" s="76"/>
      <c r="CHX300" s="180"/>
      <c r="CHY300" s="180"/>
      <c r="CHZ300" s="180"/>
      <c r="CIA300" s="75"/>
      <c r="CIB300" s="76"/>
      <c r="CIC300" s="181"/>
      <c r="CID300" s="181"/>
      <c r="CIE300" s="182"/>
      <c r="CIF300" s="134"/>
      <c r="CIG300" s="135"/>
      <c r="CIH300" s="111"/>
      <c r="CII300" s="178"/>
      <c r="CIJ300" s="178"/>
      <c r="CIK300" s="178"/>
      <c r="CIL300" s="178"/>
      <c r="CIM300" s="179"/>
      <c r="CIN300" s="73"/>
      <c r="CIO300" s="73"/>
      <c r="CIP300" s="180"/>
      <c r="CIQ300" s="75"/>
      <c r="CIR300" s="76"/>
      <c r="CIS300" s="180"/>
      <c r="CIT300" s="180"/>
      <c r="CIU300" s="180"/>
      <c r="CIV300" s="75"/>
      <c r="CIW300" s="76"/>
      <c r="CIX300" s="181"/>
      <c r="CIY300" s="181"/>
      <c r="CIZ300" s="182"/>
      <c r="CJA300" s="134"/>
      <c r="CJB300" s="135"/>
      <c r="CJC300" s="111"/>
      <c r="CJD300" s="178"/>
      <c r="CJE300" s="178"/>
      <c r="CJF300" s="178"/>
      <c r="CJG300" s="178"/>
      <c r="CJH300" s="179"/>
      <c r="CJI300" s="73"/>
      <c r="CJJ300" s="73"/>
      <c r="CJK300" s="180"/>
      <c r="CJL300" s="75"/>
      <c r="CJM300" s="76"/>
      <c r="CJN300" s="180"/>
      <c r="CJO300" s="180"/>
      <c r="CJP300" s="180"/>
      <c r="CJQ300" s="75"/>
      <c r="CJR300" s="76"/>
      <c r="CJS300" s="181"/>
      <c r="CJT300" s="181"/>
      <c r="CJU300" s="182"/>
      <c r="CJV300" s="134"/>
      <c r="CJW300" s="135"/>
      <c r="CJX300" s="111"/>
      <c r="CJY300" s="178"/>
      <c r="CJZ300" s="178"/>
      <c r="CKA300" s="178"/>
      <c r="CKB300" s="178"/>
      <c r="CKC300" s="179"/>
      <c r="CKD300" s="73"/>
      <c r="CKE300" s="73"/>
      <c r="CKF300" s="180"/>
      <c r="CKG300" s="75"/>
      <c r="CKH300" s="76"/>
      <c r="CKI300" s="180"/>
      <c r="CKJ300" s="180"/>
      <c r="CKK300" s="180"/>
      <c r="CKL300" s="75"/>
      <c r="CKM300" s="76"/>
      <c r="CKN300" s="181"/>
      <c r="CKO300" s="181"/>
      <c r="CKP300" s="182"/>
      <c r="CKQ300" s="134"/>
      <c r="CKR300" s="135"/>
      <c r="CKS300" s="111"/>
      <c r="CKT300" s="178"/>
      <c r="CKU300" s="178"/>
      <c r="CKV300" s="178"/>
      <c r="CKW300" s="178"/>
      <c r="CKX300" s="179"/>
      <c r="CKY300" s="73"/>
      <c r="CKZ300" s="73"/>
      <c r="CLA300" s="180"/>
      <c r="CLB300" s="75"/>
      <c r="CLC300" s="76"/>
      <c r="CLD300" s="180"/>
      <c r="CLE300" s="180"/>
      <c r="CLF300" s="180"/>
      <c r="CLG300" s="75"/>
      <c r="CLH300" s="76"/>
      <c r="CLI300" s="181"/>
      <c r="CLJ300" s="181"/>
      <c r="CLK300" s="182"/>
      <c r="CLL300" s="134"/>
      <c r="CLM300" s="135"/>
      <c r="CLN300" s="111"/>
      <c r="CLO300" s="178"/>
      <c r="CLP300" s="178"/>
      <c r="CLQ300" s="178"/>
      <c r="CLR300" s="178"/>
      <c r="CLS300" s="179"/>
      <c r="CLT300" s="73"/>
      <c r="CLU300" s="73"/>
      <c r="CLV300" s="180"/>
      <c r="CLW300" s="75"/>
      <c r="CLX300" s="76"/>
      <c r="CLY300" s="180"/>
      <c r="CLZ300" s="180"/>
      <c r="CMA300" s="180"/>
      <c r="CMB300" s="75"/>
      <c r="CMC300" s="76"/>
      <c r="CMD300" s="181"/>
      <c r="CME300" s="181"/>
      <c r="CMF300" s="182"/>
      <c r="CMG300" s="134"/>
      <c r="CMH300" s="135"/>
      <c r="CMI300" s="111"/>
      <c r="CMJ300" s="178"/>
      <c r="CMK300" s="178"/>
      <c r="CML300" s="178"/>
      <c r="CMM300" s="178"/>
      <c r="CMN300" s="179"/>
      <c r="CMO300" s="73"/>
      <c r="CMP300" s="73"/>
      <c r="CMQ300" s="180"/>
      <c r="CMR300" s="75"/>
      <c r="CMS300" s="76"/>
      <c r="CMT300" s="180"/>
      <c r="CMU300" s="180"/>
      <c r="CMV300" s="180"/>
      <c r="CMW300" s="75"/>
      <c r="CMX300" s="76"/>
      <c r="CMY300" s="181"/>
      <c r="CMZ300" s="181"/>
      <c r="CNA300" s="182"/>
      <c r="CNB300" s="134"/>
      <c r="CNC300" s="135"/>
      <c r="CND300" s="111"/>
      <c r="CNE300" s="178"/>
      <c r="CNF300" s="178"/>
      <c r="CNG300" s="178"/>
      <c r="CNH300" s="178"/>
      <c r="CNI300" s="179"/>
      <c r="CNJ300" s="73"/>
      <c r="CNK300" s="73"/>
      <c r="CNL300" s="180"/>
      <c r="CNM300" s="75"/>
      <c r="CNN300" s="76"/>
      <c r="CNO300" s="180"/>
      <c r="CNP300" s="180"/>
      <c r="CNQ300" s="180"/>
      <c r="CNR300" s="75"/>
      <c r="CNS300" s="76"/>
      <c r="CNT300" s="181"/>
      <c r="CNU300" s="181"/>
      <c r="CNV300" s="182"/>
      <c r="CNW300" s="134"/>
      <c r="CNX300" s="135"/>
      <c r="CNY300" s="111"/>
      <c r="CNZ300" s="178"/>
      <c r="COA300" s="178"/>
      <c r="COB300" s="178"/>
      <c r="COC300" s="178"/>
      <c r="COD300" s="179"/>
      <c r="COE300" s="73"/>
      <c r="COF300" s="73"/>
      <c r="COG300" s="180"/>
      <c r="COH300" s="75"/>
      <c r="COI300" s="76"/>
      <c r="COJ300" s="180"/>
      <c r="COK300" s="180"/>
      <c r="COL300" s="180"/>
      <c r="COM300" s="75"/>
      <c r="CON300" s="76"/>
      <c r="COO300" s="181"/>
      <c r="COP300" s="181"/>
      <c r="COQ300" s="182"/>
      <c r="COR300" s="134"/>
      <c r="COS300" s="135"/>
      <c r="COT300" s="111"/>
      <c r="COU300" s="178"/>
      <c r="COV300" s="178"/>
      <c r="COW300" s="178"/>
      <c r="COX300" s="178"/>
      <c r="COY300" s="179"/>
      <c r="COZ300" s="73"/>
      <c r="CPA300" s="73"/>
      <c r="CPB300" s="180"/>
      <c r="CPC300" s="75"/>
      <c r="CPD300" s="76"/>
      <c r="CPE300" s="180"/>
      <c r="CPF300" s="180"/>
      <c r="CPG300" s="180"/>
      <c r="CPH300" s="75"/>
      <c r="CPI300" s="76"/>
      <c r="CPJ300" s="181"/>
      <c r="CPK300" s="181"/>
      <c r="CPL300" s="182"/>
      <c r="CPM300" s="134"/>
      <c r="CPN300" s="135"/>
      <c r="CPO300" s="111"/>
      <c r="CPP300" s="178"/>
      <c r="CPQ300" s="178"/>
      <c r="CPR300" s="178"/>
      <c r="CPS300" s="178"/>
      <c r="CPT300" s="179"/>
      <c r="CPU300" s="73"/>
      <c r="CPV300" s="73"/>
      <c r="CPW300" s="180"/>
      <c r="CPX300" s="75"/>
      <c r="CPY300" s="76"/>
      <c r="CPZ300" s="180"/>
      <c r="CQA300" s="180"/>
      <c r="CQB300" s="180"/>
      <c r="CQC300" s="75"/>
      <c r="CQD300" s="76"/>
      <c r="CQE300" s="181"/>
      <c r="CQF300" s="181"/>
      <c r="CQG300" s="182"/>
      <c r="CQH300" s="134"/>
      <c r="CQI300" s="135"/>
      <c r="CQJ300" s="111"/>
      <c r="CQK300" s="178"/>
      <c r="CQL300" s="178"/>
      <c r="CQM300" s="178"/>
      <c r="CQN300" s="178"/>
      <c r="CQO300" s="179"/>
      <c r="CQP300" s="73"/>
      <c r="CQQ300" s="73"/>
      <c r="CQR300" s="180"/>
      <c r="CQS300" s="75"/>
      <c r="CQT300" s="76"/>
      <c r="CQU300" s="180"/>
      <c r="CQV300" s="180"/>
      <c r="CQW300" s="180"/>
      <c r="CQX300" s="75"/>
      <c r="CQY300" s="76"/>
      <c r="CQZ300" s="181"/>
      <c r="CRA300" s="181"/>
      <c r="CRB300" s="182"/>
      <c r="CRC300" s="134"/>
      <c r="CRD300" s="135"/>
      <c r="CRE300" s="111"/>
      <c r="CRF300" s="178"/>
      <c r="CRG300" s="178"/>
      <c r="CRH300" s="178"/>
      <c r="CRI300" s="178"/>
      <c r="CRJ300" s="179"/>
      <c r="CRK300" s="73"/>
      <c r="CRL300" s="73"/>
      <c r="CRM300" s="180"/>
      <c r="CRN300" s="75"/>
      <c r="CRO300" s="76"/>
      <c r="CRP300" s="180"/>
      <c r="CRQ300" s="180"/>
      <c r="CRR300" s="180"/>
      <c r="CRS300" s="75"/>
      <c r="CRT300" s="76"/>
      <c r="CRU300" s="181"/>
      <c r="CRV300" s="181"/>
      <c r="CRW300" s="182"/>
      <c r="CRX300" s="134"/>
      <c r="CRY300" s="135"/>
      <c r="CRZ300" s="111"/>
      <c r="CSA300" s="178"/>
      <c r="CSB300" s="178"/>
      <c r="CSC300" s="178"/>
      <c r="CSD300" s="178"/>
      <c r="CSE300" s="179"/>
      <c r="CSF300" s="73"/>
      <c r="CSG300" s="73"/>
      <c r="CSH300" s="180"/>
      <c r="CSI300" s="75"/>
      <c r="CSJ300" s="76"/>
      <c r="CSK300" s="180"/>
      <c r="CSL300" s="180"/>
      <c r="CSM300" s="180"/>
      <c r="CSN300" s="75"/>
      <c r="CSO300" s="76"/>
      <c r="CSP300" s="181"/>
      <c r="CSQ300" s="181"/>
      <c r="CSR300" s="182"/>
      <c r="CSS300" s="134"/>
      <c r="CST300" s="135"/>
      <c r="CSU300" s="111"/>
      <c r="CSV300" s="178"/>
      <c r="CSW300" s="178"/>
      <c r="CSX300" s="178"/>
      <c r="CSY300" s="178"/>
      <c r="CSZ300" s="179"/>
      <c r="CTA300" s="73"/>
      <c r="CTB300" s="73"/>
      <c r="CTC300" s="180"/>
      <c r="CTD300" s="75"/>
      <c r="CTE300" s="76"/>
      <c r="CTF300" s="180"/>
      <c r="CTG300" s="180"/>
      <c r="CTH300" s="180"/>
      <c r="CTI300" s="75"/>
      <c r="CTJ300" s="76"/>
      <c r="CTK300" s="181"/>
      <c r="CTL300" s="181"/>
      <c r="CTM300" s="182"/>
      <c r="CTN300" s="134"/>
      <c r="CTO300" s="135"/>
      <c r="CTP300" s="111"/>
      <c r="CTQ300" s="178"/>
      <c r="CTR300" s="178"/>
      <c r="CTS300" s="178"/>
      <c r="CTT300" s="178"/>
      <c r="CTU300" s="179"/>
      <c r="CTV300" s="73"/>
      <c r="CTW300" s="73"/>
      <c r="CTX300" s="180"/>
      <c r="CTY300" s="75"/>
      <c r="CTZ300" s="76"/>
      <c r="CUA300" s="180"/>
      <c r="CUB300" s="180"/>
      <c r="CUC300" s="180"/>
      <c r="CUD300" s="75"/>
      <c r="CUE300" s="76"/>
      <c r="CUF300" s="181"/>
      <c r="CUG300" s="181"/>
      <c r="CUH300" s="182"/>
      <c r="CUI300" s="134"/>
      <c r="CUJ300" s="135"/>
      <c r="CUK300" s="111"/>
      <c r="CUL300" s="178"/>
      <c r="CUM300" s="178"/>
      <c r="CUN300" s="178"/>
      <c r="CUO300" s="178"/>
      <c r="CUP300" s="179"/>
      <c r="CUQ300" s="73"/>
      <c r="CUR300" s="73"/>
      <c r="CUS300" s="180"/>
      <c r="CUT300" s="75"/>
      <c r="CUU300" s="76"/>
      <c r="CUV300" s="180"/>
      <c r="CUW300" s="180"/>
      <c r="CUX300" s="180"/>
      <c r="CUY300" s="75"/>
      <c r="CUZ300" s="76"/>
      <c r="CVA300" s="181"/>
      <c r="CVB300" s="181"/>
      <c r="CVC300" s="182"/>
      <c r="CVD300" s="134"/>
      <c r="CVE300" s="135"/>
      <c r="CVF300" s="111"/>
      <c r="CVG300" s="178"/>
      <c r="CVH300" s="178"/>
      <c r="CVI300" s="178"/>
      <c r="CVJ300" s="178"/>
      <c r="CVK300" s="179"/>
      <c r="CVL300" s="73"/>
      <c r="CVM300" s="73"/>
      <c r="CVN300" s="180"/>
      <c r="CVO300" s="75"/>
      <c r="CVP300" s="76"/>
      <c r="CVQ300" s="180"/>
      <c r="CVR300" s="180"/>
      <c r="CVS300" s="180"/>
      <c r="CVT300" s="75"/>
      <c r="CVU300" s="76"/>
      <c r="CVV300" s="181"/>
      <c r="CVW300" s="181"/>
      <c r="CVX300" s="182"/>
      <c r="CVY300" s="134"/>
      <c r="CVZ300" s="135"/>
      <c r="CWA300" s="111"/>
      <c r="CWB300" s="178"/>
      <c r="CWC300" s="178"/>
      <c r="CWD300" s="178"/>
      <c r="CWE300" s="178"/>
      <c r="CWF300" s="179"/>
      <c r="CWG300" s="73"/>
      <c r="CWH300" s="73"/>
      <c r="CWI300" s="180"/>
      <c r="CWJ300" s="75"/>
      <c r="CWK300" s="76"/>
      <c r="CWL300" s="180"/>
      <c r="CWM300" s="180"/>
      <c r="CWN300" s="180"/>
      <c r="CWO300" s="75"/>
      <c r="CWP300" s="76"/>
      <c r="CWQ300" s="181"/>
      <c r="CWR300" s="181"/>
      <c r="CWS300" s="182"/>
      <c r="CWT300" s="134"/>
      <c r="CWU300" s="135"/>
      <c r="CWV300" s="111"/>
      <c r="CWW300" s="178"/>
      <c r="CWX300" s="178"/>
      <c r="CWY300" s="178"/>
      <c r="CWZ300" s="178"/>
      <c r="CXA300" s="179"/>
      <c r="CXB300" s="73"/>
      <c r="CXC300" s="73"/>
      <c r="CXD300" s="180"/>
      <c r="CXE300" s="75"/>
      <c r="CXF300" s="76"/>
      <c r="CXG300" s="180"/>
      <c r="CXH300" s="180"/>
      <c r="CXI300" s="180"/>
      <c r="CXJ300" s="75"/>
      <c r="CXK300" s="76"/>
      <c r="CXL300" s="181"/>
      <c r="CXM300" s="181"/>
      <c r="CXN300" s="182"/>
      <c r="CXO300" s="134"/>
      <c r="CXP300" s="135"/>
      <c r="CXQ300" s="111"/>
      <c r="CXR300" s="178"/>
      <c r="CXS300" s="178"/>
      <c r="CXT300" s="178"/>
      <c r="CXU300" s="178"/>
      <c r="CXV300" s="179"/>
      <c r="CXW300" s="73"/>
      <c r="CXX300" s="73"/>
      <c r="CXY300" s="180"/>
      <c r="CXZ300" s="75"/>
      <c r="CYA300" s="76"/>
      <c r="CYB300" s="180"/>
      <c r="CYC300" s="180"/>
      <c r="CYD300" s="180"/>
      <c r="CYE300" s="75"/>
      <c r="CYF300" s="76"/>
      <c r="CYG300" s="181"/>
      <c r="CYH300" s="181"/>
      <c r="CYI300" s="182"/>
      <c r="CYJ300" s="134"/>
      <c r="CYK300" s="135"/>
      <c r="CYL300" s="111"/>
      <c r="CYM300" s="178"/>
      <c r="CYN300" s="178"/>
      <c r="CYO300" s="178"/>
      <c r="CYP300" s="178"/>
      <c r="CYQ300" s="179"/>
      <c r="CYR300" s="73"/>
      <c r="CYS300" s="73"/>
      <c r="CYT300" s="180"/>
      <c r="CYU300" s="75"/>
      <c r="CYV300" s="76"/>
      <c r="CYW300" s="180"/>
      <c r="CYX300" s="180"/>
      <c r="CYY300" s="180"/>
      <c r="CYZ300" s="75"/>
      <c r="CZA300" s="76"/>
      <c r="CZB300" s="181"/>
      <c r="CZC300" s="181"/>
      <c r="CZD300" s="182"/>
      <c r="CZE300" s="134"/>
      <c r="CZF300" s="135"/>
      <c r="CZG300" s="111"/>
      <c r="CZH300" s="178"/>
      <c r="CZI300" s="178"/>
      <c r="CZJ300" s="178"/>
      <c r="CZK300" s="178"/>
      <c r="CZL300" s="179"/>
      <c r="CZM300" s="73"/>
      <c r="CZN300" s="73"/>
      <c r="CZO300" s="180"/>
      <c r="CZP300" s="75"/>
      <c r="CZQ300" s="76"/>
      <c r="CZR300" s="180"/>
      <c r="CZS300" s="180"/>
      <c r="CZT300" s="180"/>
      <c r="CZU300" s="75"/>
      <c r="CZV300" s="76"/>
      <c r="CZW300" s="181"/>
      <c r="CZX300" s="181"/>
      <c r="CZY300" s="182"/>
      <c r="CZZ300" s="134"/>
      <c r="DAA300" s="135"/>
      <c r="DAB300" s="111"/>
      <c r="DAC300" s="178"/>
      <c r="DAD300" s="178"/>
      <c r="DAE300" s="178"/>
      <c r="DAF300" s="178"/>
      <c r="DAG300" s="179"/>
      <c r="DAH300" s="73"/>
      <c r="DAI300" s="73"/>
      <c r="DAJ300" s="180"/>
      <c r="DAK300" s="75"/>
      <c r="DAL300" s="76"/>
      <c r="DAM300" s="180"/>
      <c r="DAN300" s="180"/>
      <c r="DAO300" s="180"/>
      <c r="DAP300" s="75"/>
      <c r="DAQ300" s="76"/>
      <c r="DAR300" s="181"/>
      <c r="DAS300" s="181"/>
      <c r="DAT300" s="182"/>
      <c r="DAU300" s="134"/>
      <c r="DAV300" s="135"/>
      <c r="DAW300" s="111"/>
      <c r="DAX300" s="178"/>
      <c r="DAY300" s="178"/>
      <c r="DAZ300" s="178"/>
      <c r="DBA300" s="178"/>
      <c r="DBB300" s="179"/>
      <c r="DBC300" s="73"/>
      <c r="DBD300" s="73"/>
      <c r="DBE300" s="180"/>
      <c r="DBF300" s="75"/>
      <c r="DBG300" s="76"/>
      <c r="DBH300" s="180"/>
      <c r="DBI300" s="180"/>
      <c r="DBJ300" s="180"/>
      <c r="DBK300" s="75"/>
      <c r="DBL300" s="76"/>
      <c r="DBM300" s="181"/>
      <c r="DBN300" s="181"/>
      <c r="DBO300" s="182"/>
      <c r="DBP300" s="134"/>
      <c r="DBQ300" s="135"/>
      <c r="DBR300" s="111"/>
      <c r="DBS300" s="178"/>
      <c r="DBT300" s="178"/>
      <c r="DBU300" s="178"/>
      <c r="DBV300" s="178"/>
      <c r="DBW300" s="179"/>
      <c r="DBX300" s="73"/>
      <c r="DBY300" s="73"/>
      <c r="DBZ300" s="180"/>
      <c r="DCA300" s="75"/>
      <c r="DCB300" s="76"/>
      <c r="DCC300" s="180"/>
      <c r="DCD300" s="180"/>
      <c r="DCE300" s="180"/>
      <c r="DCF300" s="75"/>
      <c r="DCG300" s="76"/>
      <c r="DCH300" s="181"/>
      <c r="DCI300" s="181"/>
      <c r="DCJ300" s="182"/>
      <c r="DCK300" s="134"/>
      <c r="DCL300" s="135"/>
      <c r="DCM300" s="111"/>
      <c r="DCN300" s="178"/>
      <c r="DCO300" s="178"/>
      <c r="DCP300" s="178"/>
      <c r="DCQ300" s="178"/>
      <c r="DCR300" s="179"/>
      <c r="DCS300" s="73"/>
      <c r="DCT300" s="73"/>
      <c r="DCU300" s="180"/>
      <c r="DCV300" s="75"/>
      <c r="DCW300" s="76"/>
      <c r="DCX300" s="180"/>
      <c r="DCY300" s="180"/>
      <c r="DCZ300" s="180"/>
      <c r="DDA300" s="75"/>
      <c r="DDB300" s="76"/>
      <c r="DDC300" s="181"/>
      <c r="DDD300" s="181"/>
      <c r="DDE300" s="182"/>
      <c r="DDF300" s="134"/>
      <c r="DDG300" s="135"/>
      <c r="DDH300" s="111"/>
      <c r="DDI300" s="178"/>
      <c r="DDJ300" s="178"/>
      <c r="DDK300" s="178"/>
      <c r="DDL300" s="178"/>
      <c r="DDM300" s="179"/>
      <c r="DDN300" s="73"/>
      <c r="DDO300" s="73"/>
      <c r="DDP300" s="180"/>
      <c r="DDQ300" s="75"/>
      <c r="DDR300" s="76"/>
      <c r="DDS300" s="180"/>
      <c r="DDT300" s="180"/>
      <c r="DDU300" s="180"/>
      <c r="DDV300" s="75"/>
      <c r="DDW300" s="76"/>
      <c r="DDX300" s="181"/>
      <c r="DDY300" s="181"/>
      <c r="DDZ300" s="182"/>
      <c r="DEA300" s="134"/>
      <c r="DEB300" s="135"/>
      <c r="DEC300" s="111"/>
      <c r="DED300" s="178"/>
      <c r="DEE300" s="178"/>
      <c r="DEF300" s="178"/>
      <c r="DEG300" s="178"/>
      <c r="DEH300" s="179"/>
      <c r="DEI300" s="73"/>
      <c r="DEJ300" s="73"/>
      <c r="DEK300" s="180"/>
      <c r="DEL300" s="75"/>
      <c r="DEM300" s="76"/>
      <c r="DEN300" s="180"/>
      <c r="DEO300" s="180"/>
      <c r="DEP300" s="180"/>
      <c r="DEQ300" s="75"/>
      <c r="DER300" s="76"/>
      <c r="DES300" s="181"/>
      <c r="DET300" s="181"/>
      <c r="DEU300" s="182"/>
      <c r="DEV300" s="134"/>
      <c r="DEW300" s="135"/>
      <c r="DEX300" s="111"/>
      <c r="DEY300" s="178"/>
      <c r="DEZ300" s="178"/>
      <c r="DFA300" s="178"/>
      <c r="DFB300" s="178"/>
      <c r="DFC300" s="179"/>
      <c r="DFD300" s="73"/>
      <c r="DFE300" s="73"/>
      <c r="DFF300" s="180"/>
      <c r="DFG300" s="75"/>
      <c r="DFH300" s="76"/>
      <c r="DFI300" s="180"/>
      <c r="DFJ300" s="180"/>
      <c r="DFK300" s="180"/>
      <c r="DFL300" s="75"/>
      <c r="DFM300" s="76"/>
      <c r="DFN300" s="181"/>
      <c r="DFO300" s="181"/>
      <c r="DFP300" s="182"/>
      <c r="DFQ300" s="134"/>
      <c r="DFR300" s="135"/>
      <c r="DFS300" s="111"/>
      <c r="DFT300" s="178"/>
      <c r="DFU300" s="178"/>
      <c r="DFV300" s="178"/>
      <c r="DFW300" s="178"/>
      <c r="DFX300" s="179"/>
      <c r="DFY300" s="73"/>
      <c r="DFZ300" s="73"/>
      <c r="DGA300" s="180"/>
      <c r="DGB300" s="75"/>
      <c r="DGC300" s="76"/>
      <c r="DGD300" s="180"/>
      <c r="DGE300" s="180"/>
      <c r="DGF300" s="180"/>
      <c r="DGG300" s="75"/>
      <c r="DGH300" s="76"/>
      <c r="DGI300" s="181"/>
      <c r="DGJ300" s="181"/>
      <c r="DGK300" s="182"/>
      <c r="DGL300" s="134"/>
      <c r="DGM300" s="135"/>
      <c r="DGN300" s="111"/>
      <c r="DGO300" s="178"/>
      <c r="DGP300" s="178"/>
      <c r="DGQ300" s="178"/>
      <c r="DGR300" s="178"/>
      <c r="DGS300" s="179"/>
      <c r="DGT300" s="73"/>
      <c r="DGU300" s="73"/>
      <c r="DGV300" s="180"/>
      <c r="DGW300" s="75"/>
      <c r="DGX300" s="76"/>
      <c r="DGY300" s="180"/>
      <c r="DGZ300" s="180"/>
      <c r="DHA300" s="180"/>
      <c r="DHB300" s="75"/>
      <c r="DHC300" s="76"/>
      <c r="DHD300" s="181"/>
      <c r="DHE300" s="181"/>
      <c r="DHF300" s="182"/>
      <c r="DHG300" s="134"/>
      <c r="DHH300" s="135"/>
      <c r="DHI300" s="111"/>
      <c r="DHJ300" s="178"/>
      <c r="DHK300" s="178"/>
      <c r="DHL300" s="178"/>
      <c r="DHM300" s="178"/>
      <c r="DHN300" s="179"/>
      <c r="DHO300" s="73"/>
      <c r="DHP300" s="73"/>
      <c r="DHQ300" s="180"/>
      <c r="DHR300" s="75"/>
      <c r="DHS300" s="76"/>
      <c r="DHT300" s="180"/>
      <c r="DHU300" s="180"/>
      <c r="DHV300" s="180"/>
      <c r="DHW300" s="75"/>
      <c r="DHX300" s="76"/>
      <c r="DHY300" s="181"/>
      <c r="DHZ300" s="181"/>
      <c r="DIA300" s="182"/>
      <c r="DIB300" s="134"/>
      <c r="DIC300" s="135"/>
      <c r="DID300" s="111"/>
      <c r="DIE300" s="178"/>
      <c r="DIF300" s="178"/>
      <c r="DIG300" s="178"/>
      <c r="DIH300" s="178"/>
      <c r="DII300" s="179"/>
      <c r="DIJ300" s="73"/>
      <c r="DIK300" s="73"/>
      <c r="DIL300" s="180"/>
      <c r="DIM300" s="75"/>
      <c r="DIN300" s="76"/>
      <c r="DIO300" s="180"/>
      <c r="DIP300" s="180"/>
      <c r="DIQ300" s="180"/>
      <c r="DIR300" s="75"/>
      <c r="DIS300" s="76"/>
      <c r="DIT300" s="181"/>
      <c r="DIU300" s="181"/>
      <c r="DIV300" s="182"/>
      <c r="DIW300" s="134"/>
      <c r="DIX300" s="135"/>
      <c r="DIY300" s="111"/>
      <c r="DIZ300" s="178"/>
      <c r="DJA300" s="178"/>
      <c r="DJB300" s="178"/>
      <c r="DJC300" s="178"/>
      <c r="DJD300" s="179"/>
      <c r="DJE300" s="73"/>
      <c r="DJF300" s="73"/>
      <c r="DJG300" s="180"/>
      <c r="DJH300" s="75"/>
      <c r="DJI300" s="76"/>
      <c r="DJJ300" s="180"/>
      <c r="DJK300" s="180"/>
      <c r="DJL300" s="180"/>
      <c r="DJM300" s="75"/>
      <c r="DJN300" s="76"/>
      <c r="DJO300" s="181"/>
      <c r="DJP300" s="181"/>
      <c r="DJQ300" s="182"/>
      <c r="DJR300" s="134"/>
      <c r="DJS300" s="135"/>
      <c r="DJT300" s="111"/>
      <c r="DJU300" s="178"/>
      <c r="DJV300" s="178"/>
      <c r="DJW300" s="178"/>
      <c r="DJX300" s="178"/>
      <c r="DJY300" s="179"/>
      <c r="DJZ300" s="73"/>
      <c r="DKA300" s="73"/>
      <c r="DKB300" s="180"/>
      <c r="DKC300" s="75"/>
      <c r="DKD300" s="76"/>
      <c r="DKE300" s="180"/>
      <c r="DKF300" s="180"/>
      <c r="DKG300" s="180"/>
      <c r="DKH300" s="75"/>
      <c r="DKI300" s="76"/>
      <c r="DKJ300" s="181"/>
      <c r="DKK300" s="181"/>
      <c r="DKL300" s="182"/>
      <c r="DKM300" s="134"/>
      <c r="DKN300" s="135"/>
      <c r="DKO300" s="111"/>
      <c r="DKP300" s="178"/>
      <c r="DKQ300" s="178"/>
      <c r="DKR300" s="178"/>
      <c r="DKS300" s="178"/>
      <c r="DKT300" s="179"/>
      <c r="DKU300" s="73"/>
      <c r="DKV300" s="73"/>
      <c r="DKW300" s="180"/>
      <c r="DKX300" s="75"/>
      <c r="DKY300" s="76"/>
      <c r="DKZ300" s="180"/>
      <c r="DLA300" s="180"/>
      <c r="DLB300" s="180"/>
      <c r="DLC300" s="75"/>
      <c r="DLD300" s="76"/>
      <c r="DLE300" s="181"/>
      <c r="DLF300" s="181"/>
      <c r="DLG300" s="182"/>
      <c r="DLH300" s="134"/>
      <c r="DLI300" s="135"/>
      <c r="DLJ300" s="111"/>
      <c r="DLK300" s="178"/>
      <c r="DLL300" s="178"/>
      <c r="DLM300" s="178"/>
      <c r="DLN300" s="178"/>
      <c r="DLO300" s="179"/>
      <c r="DLP300" s="73"/>
      <c r="DLQ300" s="73"/>
      <c r="DLR300" s="180"/>
      <c r="DLS300" s="75"/>
      <c r="DLT300" s="76"/>
      <c r="DLU300" s="180"/>
      <c r="DLV300" s="180"/>
      <c r="DLW300" s="180"/>
      <c r="DLX300" s="75"/>
      <c r="DLY300" s="76"/>
      <c r="DLZ300" s="181"/>
      <c r="DMA300" s="181"/>
      <c r="DMB300" s="182"/>
      <c r="DMC300" s="134"/>
      <c r="DMD300" s="135"/>
      <c r="DME300" s="111"/>
      <c r="DMF300" s="178"/>
      <c r="DMG300" s="178"/>
      <c r="DMH300" s="178"/>
      <c r="DMI300" s="178"/>
      <c r="DMJ300" s="179"/>
      <c r="DMK300" s="73"/>
      <c r="DML300" s="73"/>
      <c r="DMM300" s="180"/>
      <c r="DMN300" s="75"/>
      <c r="DMO300" s="76"/>
      <c r="DMP300" s="180"/>
      <c r="DMQ300" s="180"/>
      <c r="DMR300" s="180"/>
      <c r="DMS300" s="75"/>
      <c r="DMT300" s="76"/>
      <c r="DMU300" s="181"/>
      <c r="DMV300" s="181"/>
      <c r="DMW300" s="182"/>
      <c r="DMX300" s="134"/>
      <c r="DMY300" s="135"/>
      <c r="DMZ300" s="111"/>
      <c r="DNA300" s="178"/>
      <c r="DNB300" s="178"/>
      <c r="DNC300" s="178"/>
      <c r="DND300" s="178"/>
      <c r="DNE300" s="179"/>
      <c r="DNF300" s="73"/>
      <c r="DNG300" s="73"/>
      <c r="DNH300" s="180"/>
      <c r="DNI300" s="75"/>
      <c r="DNJ300" s="76"/>
      <c r="DNK300" s="180"/>
      <c r="DNL300" s="180"/>
      <c r="DNM300" s="180"/>
      <c r="DNN300" s="75"/>
      <c r="DNO300" s="76"/>
      <c r="DNP300" s="181"/>
      <c r="DNQ300" s="181"/>
      <c r="DNR300" s="182"/>
      <c r="DNS300" s="134"/>
      <c r="DNT300" s="135"/>
      <c r="DNU300" s="111"/>
      <c r="DNV300" s="178"/>
      <c r="DNW300" s="178"/>
      <c r="DNX300" s="178"/>
      <c r="DNY300" s="178"/>
      <c r="DNZ300" s="179"/>
      <c r="DOA300" s="73"/>
      <c r="DOB300" s="73"/>
      <c r="DOC300" s="180"/>
      <c r="DOD300" s="75"/>
      <c r="DOE300" s="76"/>
      <c r="DOF300" s="180"/>
      <c r="DOG300" s="180"/>
      <c r="DOH300" s="180"/>
      <c r="DOI300" s="75"/>
      <c r="DOJ300" s="76"/>
      <c r="DOK300" s="181"/>
      <c r="DOL300" s="181"/>
      <c r="DOM300" s="182"/>
      <c r="DON300" s="134"/>
      <c r="DOO300" s="135"/>
      <c r="DOP300" s="111"/>
      <c r="DOQ300" s="178"/>
      <c r="DOR300" s="178"/>
      <c r="DOS300" s="178"/>
      <c r="DOT300" s="178"/>
      <c r="DOU300" s="179"/>
      <c r="DOV300" s="73"/>
      <c r="DOW300" s="73"/>
      <c r="DOX300" s="180"/>
      <c r="DOY300" s="75"/>
      <c r="DOZ300" s="76"/>
      <c r="DPA300" s="180"/>
      <c r="DPB300" s="180"/>
      <c r="DPC300" s="180"/>
      <c r="DPD300" s="75"/>
      <c r="DPE300" s="76"/>
      <c r="DPF300" s="181"/>
      <c r="DPG300" s="181"/>
      <c r="DPH300" s="182"/>
      <c r="DPI300" s="134"/>
      <c r="DPJ300" s="135"/>
      <c r="DPK300" s="111"/>
      <c r="DPL300" s="178"/>
      <c r="DPM300" s="178"/>
      <c r="DPN300" s="178"/>
      <c r="DPO300" s="178"/>
      <c r="DPP300" s="179"/>
      <c r="DPQ300" s="73"/>
      <c r="DPR300" s="73"/>
      <c r="DPS300" s="180"/>
      <c r="DPT300" s="75"/>
      <c r="DPU300" s="76"/>
      <c r="DPV300" s="180"/>
      <c r="DPW300" s="180"/>
      <c r="DPX300" s="180"/>
      <c r="DPY300" s="75"/>
      <c r="DPZ300" s="76"/>
      <c r="DQA300" s="181"/>
      <c r="DQB300" s="181"/>
      <c r="DQC300" s="182"/>
      <c r="DQD300" s="134"/>
      <c r="DQE300" s="135"/>
      <c r="DQF300" s="111"/>
      <c r="DQG300" s="178"/>
      <c r="DQH300" s="178"/>
      <c r="DQI300" s="178"/>
      <c r="DQJ300" s="178"/>
      <c r="DQK300" s="179"/>
      <c r="DQL300" s="73"/>
      <c r="DQM300" s="73"/>
      <c r="DQN300" s="180"/>
      <c r="DQO300" s="75"/>
      <c r="DQP300" s="76"/>
      <c r="DQQ300" s="180"/>
      <c r="DQR300" s="180"/>
      <c r="DQS300" s="180"/>
      <c r="DQT300" s="75"/>
      <c r="DQU300" s="76"/>
      <c r="DQV300" s="181"/>
      <c r="DQW300" s="181"/>
      <c r="DQX300" s="182"/>
      <c r="DQY300" s="134"/>
      <c r="DQZ300" s="135"/>
      <c r="DRA300" s="111"/>
      <c r="DRB300" s="178"/>
      <c r="DRC300" s="178"/>
      <c r="DRD300" s="178"/>
      <c r="DRE300" s="178"/>
      <c r="DRF300" s="179"/>
      <c r="DRG300" s="73"/>
      <c r="DRH300" s="73"/>
      <c r="DRI300" s="180"/>
      <c r="DRJ300" s="75"/>
      <c r="DRK300" s="76"/>
      <c r="DRL300" s="180"/>
      <c r="DRM300" s="180"/>
      <c r="DRN300" s="180"/>
      <c r="DRO300" s="75"/>
      <c r="DRP300" s="76"/>
      <c r="DRQ300" s="181"/>
      <c r="DRR300" s="181"/>
      <c r="DRS300" s="182"/>
      <c r="DRT300" s="134"/>
      <c r="DRU300" s="135"/>
      <c r="DRV300" s="111"/>
      <c r="DRW300" s="178"/>
      <c r="DRX300" s="178"/>
      <c r="DRY300" s="178"/>
      <c r="DRZ300" s="178"/>
      <c r="DSA300" s="179"/>
      <c r="DSB300" s="73"/>
      <c r="DSC300" s="73"/>
      <c r="DSD300" s="180"/>
      <c r="DSE300" s="75"/>
      <c r="DSF300" s="76"/>
      <c r="DSG300" s="180"/>
      <c r="DSH300" s="180"/>
      <c r="DSI300" s="180"/>
      <c r="DSJ300" s="75"/>
      <c r="DSK300" s="76"/>
      <c r="DSL300" s="181"/>
      <c r="DSM300" s="181"/>
      <c r="DSN300" s="182"/>
      <c r="DSO300" s="134"/>
      <c r="DSP300" s="135"/>
      <c r="DSQ300" s="111"/>
      <c r="DSR300" s="178"/>
      <c r="DSS300" s="178"/>
      <c r="DST300" s="178"/>
      <c r="DSU300" s="178"/>
      <c r="DSV300" s="179"/>
      <c r="DSW300" s="73"/>
      <c r="DSX300" s="73"/>
      <c r="DSY300" s="180"/>
      <c r="DSZ300" s="75"/>
      <c r="DTA300" s="76"/>
      <c r="DTB300" s="180"/>
      <c r="DTC300" s="180"/>
      <c r="DTD300" s="180"/>
      <c r="DTE300" s="75"/>
      <c r="DTF300" s="76"/>
      <c r="DTG300" s="181"/>
      <c r="DTH300" s="181"/>
      <c r="DTI300" s="182"/>
      <c r="DTJ300" s="134"/>
      <c r="DTK300" s="135"/>
      <c r="DTL300" s="111"/>
      <c r="DTM300" s="178"/>
      <c r="DTN300" s="178"/>
      <c r="DTO300" s="178"/>
      <c r="DTP300" s="178"/>
      <c r="DTQ300" s="179"/>
      <c r="DTR300" s="73"/>
      <c r="DTS300" s="73"/>
      <c r="DTT300" s="180"/>
      <c r="DTU300" s="75"/>
      <c r="DTV300" s="76"/>
      <c r="DTW300" s="180"/>
      <c r="DTX300" s="180"/>
      <c r="DTY300" s="180"/>
      <c r="DTZ300" s="75"/>
      <c r="DUA300" s="76"/>
      <c r="DUB300" s="181"/>
      <c r="DUC300" s="181"/>
      <c r="DUD300" s="182"/>
      <c r="DUE300" s="134"/>
      <c r="DUF300" s="135"/>
      <c r="DUG300" s="111"/>
      <c r="DUH300" s="178"/>
      <c r="DUI300" s="178"/>
      <c r="DUJ300" s="178"/>
      <c r="DUK300" s="178"/>
      <c r="DUL300" s="179"/>
      <c r="DUM300" s="73"/>
      <c r="DUN300" s="73"/>
      <c r="DUO300" s="180"/>
      <c r="DUP300" s="75"/>
      <c r="DUQ300" s="76"/>
      <c r="DUR300" s="180"/>
      <c r="DUS300" s="180"/>
      <c r="DUT300" s="180"/>
      <c r="DUU300" s="75"/>
      <c r="DUV300" s="76"/>
      <c r="DUW300" s="181"/>
      <c r="DUX300" s="181"/>
      <c r="DUY300" s="182"/>
      <c r="DUZ300" s="134"/>
      <c r="DVA300" s="135"/>
      <c r="DVB300" s="111"/>
      <c r="DVC300" s="178"/>
      <c r="DVD300" s="178"/>
      <c r="DVE300" s="178"/>
      <c r="DVF300" s="178"/>
      <c r="DVG300" s="179"/>
      <c r="DVH300" s="73"/>
      <c r="DVI300" s="73"/>
      <c r="DVJ300" s="180"/>
      <c r="DVK300" s="75"/>
      <c r="DVL300" s="76"/>
      <c r="DVM300" s="180"/>
      <c r="DVN300" s="180"/>
      <c r="DVO300" s="180"/>
      <c r="DVP300" s="75"/>
      <c r="DVQ300" s="76"/>
      <c r="DVR300" s="181"/>
      <c r="DVS300" s="181"/>
      <c r="DVT300" s="182"/>
      <c r="DVU300" s="134"/>
      <c r="DVV300" s="135"/>
      <c r="DVW300" s="111"/>
      <c r="DVX300" s="178"/>
      <c r="DVY300" s="178"/>
      <c r="DVZ300" s="178"/>
      <c r="DWA300" s="178"/>
      <c r="DWB300" s="179"/>
      <c r="DWC300" s="73"/>
      <c r="DWD300" s="73"/>
      <c r="DWE300" s="180"/>
      <c r="DWF300" s="75"/>
      <c r="DWG300" s="76"/>
      <c r="DWH300" s="180"/>
      <c r="DWI300" s="180"/>
      <c r="DWJ300" s="180"/>
      <c r="DWK300" s="75"/>
      <c r="DWL300" s="76"/>
      <c r="DWM300" s="181"/>
      <c r="DWN300" s="181"/>
      <c r="DWO300" s="182"/>
      <c r="DWP300" s="134"/>
      <c r="DWQ300" s="135"/>
      <c r="DWR300" s="111"/>
      <c r="DWS300" s="178"/>
      <c r="DWT300" s="178"/>
      <c r="DWU300" s="178"/>
      <c r="DWV300" s="178"/>
      <c r="DWW300" s="179"/>
      <c r="DWX300" s="73"/>
      <c r="DWY300" s="73"/>
      <c r="DWZ300" s="180"/>
      <c r="DXA300" s="75"/>
      <c r="DXB300" s="76"/>
      <c r="DXC300" s="180"/>
      <c r="DXD300" s="180"/>
      <c r="DXE300" s="180"/>
      <c r="DXF300" s="75"/>
      <c r="DXG300" s="76"/>
      <c r="DXH300" s="181"/>
      <c r="DXI300" s="181"/>
      <c r="DXJ300" s="182"/>
      <c r="DXK300" s="134"/>
      <c r="DXL300" s="135"/>
      <c r="DXM300" s="111"/>
      <c r="DXN300" s="178"/>
      <c r="DXO300" s="178"/>
      <c r="DXP300" s="178"/>
      <c r="DXQ300" s="178"/>
      <c r="DXR300" s="179"/>
      <c r="DXS300" s="73"/>
      <c r="DXT300" s="73"/>
      <c r="DXU300" s="180"/>
      <c r="DXV300" s="75"/>
      <c r="DXW300" s="76"/>
      <c r="DXX300" s="180"/>
      <c r="DXY300" s="180"/>
      <c r="DXZ300" s="180"/>
      <c r="DYA300" s="75"/>
      <c r="DYB300" s="76"/>
      <c r="DYC300" s="181"/>
      <c r="DYD300" s="181"/>
      <c r="DYE300" s="182"/>
      <c r="DYF300" s="134"/>
      <c r="DYG300" s="135"/>
      <c r="DYH300" s="111"/>
      <c r="DYI300" s="178"/>
      <c r="DYJ300" s="178"/>
      <c r="DYK300" s="178"/>
      <c r="DYL300" s="178"/>
      <c r="DYM300" s="179"/>
      <c r="DYN300" s="73"/>
      <c r="DYO300" s="73"/>
      <c r="DYP300" s="180"/>
      <c r="DYQ300" s="75"/>
      <c r="DYR300" s="76"/>
      <c r="DYS300" s="180"/>
      <c r="DYT300" s="180"/>
      <c r="DYU300" s="180"/>
      <c r="DYV300" s="75"/>
      <c r="DYW300" s="76"/>
      <c r="DYX300" s="181"/>
      <c r="DYY300" s="181"/>
      <c r="DYZ300" s="182"/>
      <c r="DZA300" s="134"/>
      <c r="DZB300" s="135"/>
      <c r="DZC300" s="111"/>
      <c r="DZD300" s="178"/>
      <c r="DZE300" s="178"/>
      <c r="DZF300" s="178"/>
      <c r="DZG300" s="178"/>
      <c r="DZH300" s="179"/>
      <c r="DZI300" s="73"/>
      <c r="DZJ300" s="73"/>
      <c r="DZK300" s="180"/>
      <c r="DZL300" s="75"/>
      <c r="DZM300" s="76"/>
      <c r="DZN300" s="180"/>
      <c r="DZO300" s="180"/>
      <c r="DZP300" s="180"/>
      <c r="DZQ300" s="75"/>
      <c r="DZR300" s="76"/>
      <c r="DZS300" s="181"/>
      <c r="DZT300" s="181"/>
      <c r="DZU300" s="182"/>
      <c r="DZV300" s="134"/>
      <c r="DZW300" s="135"/>
      <c r="DZX300" s="111"/>
      <c r="DZY300" s="178"/>
      <c r="DZZ300" s="178"/>
      <c r="EAA300" s="178"/>
      <c r="EAB300" s="178"/>
      <c r="EAC300" s="179"/>
      <c r="EAD300" s="73"/>
      <c r="EAE300" s="73"/>
      <c r="EAF300" s="180"/>
      <c r="EAG300" s="75"/>
      <c r="EAH300" s="76"/>
      <c r="EAI300" s="180"/>
      <c r="EAJ300" s="180"/>
      <c r="EAK300" s="180"/>
      <c r="EAL300" s="75"/>
      <c r="EAM300" s="76"/>
      <c r="EAN300" s="181"/>
      <c r="EAO300" s="181"/>
      <c r="EAP300" s="182"/>
      <c r="EAQ300" s="134"/>
      <c r="EAR300" s="135"/>
      <c r="EAS300" s="111"/>
      <c r="EAT300" s="178"/>
      <c r="EAU300" s="178"/>
      <c r="EAV300" s="178"/>
      <c r="EAW300" s="178"/>
      <c r="EAX300" s="179"/>
      <c r="EAY300" s="73"/>
      <c r="EAZ300" s="73"/>
      <c r="EBA300" s="180"/>
      <c r="EBB300" s="75"/>
      <c r="EBC300" s="76"/>
      <c r="EBD300" s="180"/>
      <c r="EBE300" s="180"/>
      <c r="EBF300" s="180"/>
      <c r="EBG300" s="75"/>
      <c r="EBH300" s="76"/>
      <c r="EBI300" s="181"/>
      <c r="EBJ300" s="181"/>
      <c r="EBK300" s="182"/>
      <c r="EBL300" s="134"/>
      <c r="EBM300" s="135"/>
      <c r="EBN300" s="111"/>
      <c r="EBO300" s="178"/>
      <c r="EBP300" s="178"/>
      <c r="EBQ300" s="178"/>
      <c r="EBR300" s="178"/>
      <c r="EBS300" s="179"/>
      <c r="EBT300" s="73"/>
      <c r="EBU300" s="73"/>
      <c r="EBV300" s="180"/>
      <c r="EBW300" s="75"/>
      <c r="EBX300" s="76"/>
      <c r="EBY300" s="180"/>
      <c r="EBZ300" s="180"/>
      <c r="ECA300" s="180"/>
      <c r="ECB300" s="75"/>
      <c r="ECC300" s="76"/>
      <c r="ECD300" s="181"/>
      <c r="ECE300" s="181"/>
      <c r="ECF300" s="182"/>
      <c r="ECG300" s="134"/>
      <c r="ECH300" s="135"/>
      <c r="ECI300" s="111"/>
      <c r="ECJ300" s="178"/>
      <c r="ECK300" s="178"/>
      <c r="ECL300" s="178"/>
      <c r="ECM300" s="178"/>
      <c r="ECN300" s="179"/>
      <c r="ECO300" s="73"/>
      <c r="ECP300" s="73"/>
      <c r="ECQ300" s="180"/>
      <c r="ECR300" s="75"/>
      <c r="ECS300" s="76"/>
      <c r="ECT300" s="180"/>
      <c r="ECU300" s="180"/>
      <c r="ECV300" s="180"/>
      <c r="ECW300" s="75"/>
      <c r="ECX300" s="76"/>
      <c r="ECY300" s="181"/>
      <c r="ECZ300" s="181"/>
      <c r="EDA300" s="182"/>
      <c r="EDB300" s="134"/>
      <c r="EDC300" s="135"/>
      <c r="EDD300" s="111"/>
      <c r="EDE300" s="178"/>
      <c r="EDF300" s="178"/>
      <c r="EDG300" s="178"/>
      <c r="EDH300" s="178"/>
      <c r="EDI300" s="179"/>
      <c r="EDJ300" s="73"/>
      <c r="EDK300" s="73"/>
      <c r="EDL300" s="180"/>
      <c r="EDM300" s="75"/>
      <c r="EDN300" s="76"/>
      <c r="EDO300" s="180"/>
      <c r="EDP300" s="180"/>
      <c r="EDQ300" s="180"/>
      <c r="EDR300" s="75"/>
      <c r="EDS300" s="76"/>
      <c r="EDT300" s="181"/>
      <c r="EDU300" s="181"/>
      <c r="EDV300" s="182"/>
      <c r="EDW300" s="134"/>
      <c r="EDX300" s="135"/>
      <c r="EDY300" s="111"/>
      <c r="EDZ300" s="178"/>
      <c r="EEA300" s="178"/>
      <c r="EEB300" s="178"/>
      <c r="EEC300" s="178"/>
      <c r="EED300" s="179"/>
      <c r="EEE300" s="73"/>
      <c r="EEF300" s="73"/>
      <c r="EEG300" s="180"/>
      <c r="EEH300" s="75"/>
      <c r="EEI300" s="76"/>
      <c r="EEJ300" s="180"/>
      <c r="EEK300" s="180"/>
      <c r="EEL300" s="180"/>
      <c r="EEM300" s="75"/>
      <c r="EEN300" s="76"/>
      <c r="EEO300" s="181"/>
      <c r="EEP300" s="181"/>
      <c r="EEQ300" s="182"/>
      <c r="EER300" s="134"/>
      <c r="EES300" s="135"/>
      <c r="EET300" s="111"/>
      <c r="EEU300" s="178"/>
      <c r="EEV300" s="178"/>
      <c r="EEW300" s="178"/>
      <c r="EEX300" s="178"/>
      <c r="EEY300" s="179"/>
      <c r="EEZ300" s="73"/>
      <c r="EFA300" s="73"/>
      <c r="EFB300" s="180"/>
      <c r="EFC300" s="75"/>
      <c r="EFD300" s="76"/>
      <c r="EFE300" s="180"/>
      <c r="EFF300" s="180"/>
      <c r="EFG300" s="180"/>
      <c r="EFH300" s="75"/>
      <c r="EFI300" s="76"/>
      <c r="EFJ300" s="181"/>
      <c r="EFK300" s="181"/>
      <c r="EFL300" s="182"/>
      <c r="EFM300" s="134"/>
      <c r="EFN300" s="135"/>
      <c r="EFO300" s="111"/>
      <c r="EFP300" s="178"/>
      <c r="EFQ300" s="178"/>
      <c r="EFR300" s="178"/>
      <c r="EFS300" s="178"/>
      <c r="EFT300" s="179"/>
      <c r="EFU300" s="73"/>
      <c r="EFV300" s="73"/>
      <c r="EFW300" s="180"/>
      <c r="EFX300" s="75"/>
      <c r="EFY300" s="76"/>
      <c r="EFZ300" s="180"/>
      <c r="EGA300" s="180"/>
      <c r="EGB300" s="180"/>
      <c r="EGC300" s="75"/>
      <c r="EGD300" s="76"/>
      <c r="EGE300" s="181"/>
      <c r="EGF300" s="181"/>
      <c r="EGG300" s="182"/>
      <c r="EGH300" s="134"/>
      <c r="EGI300" s="135"/>
      <c r="EGJ300" s="111"/>
      <c r="EGK300" s="178"/>
      <c r="EGL300" s="178"/>
      <c r="EGM300" s="178"/>
      <c r="EGN300" s="178"/>
      <c r="EGO300" s="179"/>
      <c r="EGP300" s="73"/>
      <c r="EGQ300" s="73"/>
      <c r="EGR300" s="180"/>
      <c r="EGS300" s="75"/>
      <c r="EGT300" s="76"/>
      <c r="EGU300" s="180"/>
      <c r="EGV300" s="180"/>
      <c r="EGW300" s="180"/>
      <c r="EGX300" s="75"/>
      <c r="EGY300" s="76"/>
      <c r="EGZ300" s="181"/>
      <c r="EHA300" s="181"/>
      <c r="EHB300" s="182"/>
      <c r="EHC300" s="134"/>
      <c r="EHD300" s="135"/>
      <c r="EHE300" s="111"/>
      <c r="EHF300" s="178"/>
      <c r="EHG300" s="178"/>
      <c r="EHH300" s="178"/>
      <c r="EHI300" s="178"/>
      <c r="EHJ300" s="179"/>
      <c r="EHK300" s="73"/>
      <c r="EHL300" s="73"/>
      <c r="EHM300" s="180"/>
      <c r="EHN300" s="75"/>
      <c r="EHO300" s="76"/>
      <c r="EHP300" s="180"/>
      <c r="EHQ300" s="180"/>
      <c r="EHR300" s="180"/>
      <c r="EHS300" s="75"/>
      <c r="EHT300" s="76"/>
      <c r="EHU300" s="181"/>
      <c r="EHV300" s="181"/>
      <c r="EHW300" s="182"/>
      <c r="EHX300" s="134"/>
      <c r="EHY300" s="135"/>
      <c r="EHZ300" s="111"/>
      <c r="EIA300" s="178"/>
      <c r="EIB300" s="178"/>
      <c r="EIC300" s="178"/>
      <c r="EID300" s="178"/>
      <c r="EIE300" s="179"/>
      <c r="EIF300" s="73"/>
      <c r="EIG300" s="73"/>
      <c r="EIH300" s="180"/>
      <c r="EII300" s="75"/>
      <c r="EIJ300" s="76"/>
      <c r="EIK300" s="180"/>
      <c r="EIL300" s="180"/>
      <c r="EIM300" s="180"/>
      <c r="EIN300" s="75"/>
      <c r="EIO300" s="76"/>
      <c r="EIP300" s="181"/>
      <c r="EIQ300" s="181"/>
      <c r="EIR300" s="182"/>
      <c r="EIS300" s="134"/>
      <c r="EIT300" s="135"/>
      <c r="EIU300" s="111"/>
      <c r="EIV300" s="178"/>
      <c r="EIW300" s="178"/>
      <c r="EIX300" s="178"/>
      <c r="EIY300" s="178"/>
      <c r="EIZ300" s="179"/>
      <c r="EJA300" s="73"/>
      <c r="EJB300" s="73"/>
      <c r="EJC300" s="180"/>
      <c r="EJD300" s="75"/>
      <c r="EJE300" s="76"/>
      <c r="EJF300" s="180"/>
      <c r="EJG300" s="180"/>
      <c r="EJH300" s="180"/>
      <c r="EJI300" s="75"/>
      <c r="EJJ300" s="76"/>
      <c r="EJK300" s="181"/>
      <c r="EJL300" s="181"/>
      <c r="EJM300" s="182"/>
      <c r="EJN300" s="134"/>
      <c r="EJO300" s="135"/>
      <c r="EJP300" s="111"/>
      <c r="EJQ300" s="178"/>
      <c r="EJR300" s="178"/>
      <c r="EJS300" s="178"/>
      <c r="EJT300" s="178"/>
      <c r="EJU300" s="179"/>
      <c r="EJV300" s="73"/>
      <c r="EJW300" s="73"/>
      <c r="EJX300" s="180"/>
      <c r="EJY300" s="75"/>
      <c r="EJZ300" s="76"/>
      <c r="EKA300" s="180"/>
      <c r="EKB300" s="180"/>
      <c r="EKC300" s="180"/>
      <c r="EKD300" s="75"/>
      <c r="EKE300" s="76"/>
      <c r="EKF300" s="181"/>
      <c r="EKG300" s="181"/>
      <c r="EKH300" s="182"/>
      <c r="EKI300" s="134"/>
      <c r="EKJ300" s="135"/>
      <c r="EKK300" s="111"/>
      <c r="EKL300" s="178"/>
      <c r="EKM300" s="178"/>
      <c r="EKN300" s="178"/>
      <c r="EKO300" s="178"/>
      <c r="EKP300" s="179"/>
      <c r="EKQ300" s="73"/>
      <c r="EKR300" s="73"/>
      <c r="EKS300" s="180"/>
      <c r="EKT300" s="75"/>
      <c r="EKU300" s="76"/>
      <c r="EKV300" s="180"/>
      <c r="EKW300" s="180"/>
      <c r="EKX300" s="180"/>
      <c r="EKY300" s="75"/>
      <c r="EKZ300" s="76"/>
      <c r="ELA300" s="181"/>
      <c r="ELB300" s="181"/>
      <c r="ELC300" s="182"/>
      <c r="ELD300" s="134"/>
      <c r="ELE300" s="135"/>
      <c r="ELF300" s="111"/>
      <c r="ELG300" s="178"/>
      <c r="ELH300" s="178"/>
      <c r="ELI300" s="178"/>
      <c r="ELJ300" s="178"/>
      <c r="ELK300" s="179"/>
      <c r="ELL300" s="73"/>
      <c r="ELM300" s="73"/>
      <c r="ELN300" s="180"/>
      <c r="ELO300" s="75"/>
      <c r="ELP300" s="76"/>
      <c r="ELQ300" s="180"/>
      <c r="ELR300" s="180"/>
      <c r="ELS300" s="180"/>
      <c r="ELT300" s="75"/>
      <c r="ELU300" s="76"/>
      <c r="ELV300" s="181"/>
      <c r="ELW300" s="181"/>
      <c r="ELX300" s="182"/>
      <c r="ELY300" s="134"/>
      <c r="ELZ300" s="135"/>
      <c r="EMA300" s="111"/>
      <c r="EMB300" s="178"/>
      <c r="EMC300" s="178"/>
      <c r="EMD300" s="178"/>
      <c r="EME300" s="178"/>
      <c r="EMF300" s="179"/>
      <c r="EMG300" s="73"/>
      <c r="EMH300" s="73"/>
      <c r="EMI300" s="180"/>
      <c r="EMJ300" s="75"/>
      <c r="EMK300" s="76"/>
      <c r="EML300" s="180"/>
      <c r="EMM300" s="180"/>
      <c r="EMN300" s="180"/>
      <c r="EMO300" s="75"/>
      <c r="EMP300" s="76"/>
      <c r="EMQ300" s="181"/>
      <c r="EMR300" s="181"/>
      <c r="EMS300" s="182"/>
      <c r="EMT300" s="134"/>
      <c r="EMU300" s="135"/>
      <c r="EMV300" s="111"/>
      <c r="EMW300" s="178"/>
      <c r="EMX300" s="178"/>
      <c r="EMY300" s="178"/>
      <c r="EMZ300" s="178"/>
      <c r="ENA300" s="179"/>
      <c r="ENB300" s="73"/>
      <c r="ENC300" s="73"/>
      <c r="END300" s="180"/>
      <c r="ENE300" s="75"/>
      <c r="ENF300" s="76"/>
      <c r="ENG300" s="180"/>
      <c r="ENH300" s="180"/>
      <c r="ENI300" s="180"/>
      <c r="ENJ300" s="75"/>
      <c r="ENK300" s="76"/>
      <c r="ENL300" s="181"/>
      <c r="ENM300" s="181"/>
      <c r="ENN300" s="182"/>
      <c r="ENO300" s="134"/>
      <c r="ENP300" s="135"/>
      <c r="ENQ300" s="111"/>
      <c r="ENR300" s="178"/>
      <c r="ENS300" s="178"/>
      <c r="ENT300" s="178"/>
      <c r="ENU300" s="178"/>
      <c r="ENV300" s="179"/>
      <c r="ENW300" s="73"/>
      <c r="ENX300" s="73"/>
      <c r="ENY300" s="180"/>
      <c r="ENZ300" s="75"/>
      <c r="EOA300" s="76"/>
      <c r="EOB300" s="180"/>
      <c r="EOC300" s="180"/>
      <c r="EOD300" s="180"/>
      <c r="EOE300" s="75"/>
      <c r="EOF300" s="76"/>
      <c r="EOG300" s="181"/>
      <c r="EOH300" s="181"/>
      <c r="EOI300" s="182"/>
      <c r="EOJ300" s="134"/>
      <c r="EOK300" s="135"/>
      <c r="EOL300" s="111"/>
      <c r="EOM300" s="178"/>
      <c r="EON300" s="178"/>
      <c r="EOO300" s="178"/>
      <c r="EOP300" s="178"/>
      <c r="EOQ300" s="179"/>
      <c r="EOR300" s="73"/>
      <c r="EOS300" s="73"/>
      <c r="EOT300" s="180"/>
      <c r="EOU300" s="75"/>
      <c r="EOV300" s="76"/>
      <c r="EOW300" s="180"/>
      <c r="EOX300" s="180"/>
      <c r="EOY300" s="180"/>
      <c r="EOZ300" s="75"/>
      <c r="EPA300" s="76"/>
      <c r="EPB300" s="181"/>
      <c r="EPC300" s="181"/>
      <c r="EPD300" s="182"/>
      <c r="EPE300" s="134"/>
      <c r="EPF300" s="135"/>
      <c r="EPG300" s="111"/>
      <c r="EPH300" s="178"/>
      <c r="EPI300" s="178"/>
      <c r="EPJ300" s="178"/>
      <c r="EPK300" s="178"/>
      <c r="EPL300" s="179"/>
      <c r="EPM300" s="73"/>
      <c r="EPN300" s="73"/>
      <c r="EPO300" s="180"/>
      <c r="EPP300" s="75"/>
      <c r="EPQ300" s="76"/>
      <c r="EPR300" s="180"/>
      <c r="EPS300" s="180"/>
      <c r="EPT300" s="180"/>
      <c r="EPU300" s="75"/>
      <c r="EPV300" s="76"/>
      <c r="EPW300" s="181"/>
      <c r="EPX300" s="181"/>
      <c r="EPY300" s="182"/>
      <c r="EPZ300" s="134"/>
      <c r="EQA300" s="135"/>
      <c r="EQB300" s="111"/>
      <c r="EQC300" s="178"/>
      <c r="EQD300" s="178"/>
      <c r="EQE300" s="178"/>
      <c r="EQF300" s="178"/>
      <c r="EQG300" s="179"/>
      <c r="EQH300" s="73"/>
      <c r="EQI300" s="73"/>
      <c r="EQJ300" s="180"/>
      <c r="EQK300" s="75"/>
      <c r="EQL300" s="76"/>
      <c r="EQM300" s="180"/>
      <c r="EQN300" s="180"/>
      <c r="EQO300" s="180"/>
      <c r="EQP300" s="75"/>
      <c r="EQQ300" s="76"/>
      <c r="EQR300" s="181"/>
      <c r="EQS300" s="181"/>
      <c r="EQT300" s="182"/>
      <c r="EQU300" s="134"/>
      <c r="EQV300" s="135"/>
      <c r="EQW300" s="111"/>
      <c r="EQX300" s="178"/>
      <c r="EQY300" s="178"/>
      <c r="EQZ300" s="178"/>
      <c r="ERA300" s="178"/>
      <c r="ERB300" s="179"/>
      <c r="ERC300" s="73"/>
      <c r="ERD300" s="73"/>
      <c r="ERE300" s="180"/>
      <c r="ERF300" s="75"/>
      <c r="ERG300" s="76"/>
      <c r="ERH300" s="180"/>
      <c r="ERI300" s="180"/>
      <c r="ERJ300" s="180"/>
      <c r="ERK300" s="75"/>
      <c r="ERL300" s="76"/>
      <c r="ERM300" s="181"/>
      <c r="ERN300" s="181"/>
      <c r="ERO300" s="182"/>
      <c r="ERP300" s="134"/>
      <c r="ERQ300" s="135"/>
      <c r="ERR300" s="111"/>
      <c r="ERS300" s="178"/>
      <c r="ERT300" s="178"/>
      <c r="ERU300" s="178"/>
      <c r="ERV300" s="178"/>
      <c r="ERW300" s="179"/>
      <c r="ERX300" s="73"/>
      <c r="ERY300" s="73"/>
      <c r="ERZ300" s="180"/>
      <c r="ESA300" s="75"/>
      <c r="ESB300" s="76"/>
      <c r="ESC300" s="180"/>
      <c r="ESD300" s="180"/>
      <c r="ESE300" s="180"/>
      <c r="ESF300" s="75"/>
      <c r="ESG300" s="76"/>
      <c r="ESH300" s="181"/>
      <c r="ESI300" s="181"/>
      <c r="ESJ300" s="182"/>
      <c r="ESK300" s="134"/>
      <c r="ESL300" s="135"/>
      <c r="ESM300" s="111"/>
      <c r="ESN300" s="178"/>
      <c r="ESO300" s="178"/>
      <c r="ESP300" s="178"/>
      <c r="ESQ300" s="178"/>
      <c r="ESR300" s="179"/>
      <c r="ESS300" s="73"/>
      <c r="EST300" s="73"/>
      <c r="ESU300" s="180"/>
      <c r="ESV300" s="75"/>
      <c r="ESW300" s="76"/>
      <c r="ESX300" s="180"/>
      <c r="ESY300" s="180"/>
      <c r="ESZ300" s="180"/>
      <c r="ETA300" s="75"/>
      <c r="ETB300" s="76"/>
      <c r="ETC300" s="181"/>
      <c r="ETD300" s="181"/>
      <c r="ETE300" s="182"/>
      <c r="ETF300" s="134"/>
      <c r="ETG300" s="135"/>
      <c r="ETH300" s="111"/>
      <c r="ETI300" s="178"/>
      <c r="ETJ300" s="178"/>
      <c r="ETK300" s="178"/>
      <c r="ETL300" s="178"/>
      <c r="ETM300" s="179"/>
      <c r="ETN300" s="73"/>
      <c r="ETO300" s="73"/>
      <c r="ETP300" s="180"/>
      <c r="ETQ300" s="75"/>
      <c r="ETR300" s="76"/>
      <c r="ETS300" s="180"/>
      <c r="ETT300" s="180"/>
      <c r="ETU300" s="180"/>
      <c r="ETV300" s="75"/>
      <c r="ETW300" s="76"/>
      <c r="ETX300" s="181"/>
      <c r="ETY300" s="181"/>
      <c r="ETZ300" s="182"/>
      <c r="EUA300" s="134"/>
      <c r="EUB300" s="135"/>
      <c r="EUC300" s="111"/>
      <c r="EUD300" s="178"/>
      <c r="EUE300" s="178"/>
      <c r="EUF300" s="178"/>
      <c r="EUG300" s="178"/>
      <c r="EUH300" s="179"/>
      <c r="EUI300" s="73"/>
      <c r="EUJ300" s="73"/>
      <c r="EUK300" s="180"/>
      <c r="EUL300" s="75"/>
      <c r="EUM300" s="76"/>
      <c r="EUN300" s="180"/>
      <c r="EUO300" s="180"/>
      <c r="EUP300" s="180"/>
      <c r="EUQ300" s="75"/>
      <c r="EUR300" s="76"/>
      <c r="EUS300" s="181"/>
      <c r="EUT300" s="181"/>
      <c r="EUU300" s="182"/>
      <c r="EUV300" s="134"/>
      <c r="EUW300" s="135"/>
      <c r="EUX300" s="111"/>
      <c r="EUY300" s="178"/>
      <c r="EUZ300" s="178"/>
      <c r="EVA300" s="178"/>
      <c r="EVB300" s="178"/>
      <c r="EVC300" s="179"/>
      <c r="EVD300" s="73"/>
      <c r="EVE300" s="73"/>
      <c r="EVF300" s="180"/>
      <c r="EVG300" s="75"/>
      <c r="EVH300" s="76"/>
      <c r="EVI300" s="180"/>
      <c r="EVJ300" s="180"/>
      <c r="EVK300" s="180"/>
      <c r="EVL300" s="75"/>
      <c r="EVM300" s="76"/>
      <c r="EVN300" s="181"/>
      <c r="EVO300" s="181"/>
      <c r="EVP300" s="182"/>
      <c r="EVQ300" s="134"/>
      <c r="EVR300" s="135"/>
      <c r="EVS300" s="111"/>
      <c r="EVT300" s="178"/>
      <c r="EVU300" s="178"/>
      <c r="EVV300" s="178"/>
      <c r="EVW300" s="178"/>
      <c r="EVX300" s="179"/>
      <c r="EVY300" s="73"/>
      <c r="EVZ300" s="73"/>
      <c r="EWA300" s="180"/>
      <c r="EWB300" s="75"/>
      <c r="EWC300" s="76"/>
      <c r="EWD300" s="180"/>
      <c r="EWE300" s="180"/>
      <c r="EWF300" s="180"/>
      <c r="EWG300" s="75"/>
      <c r="EWH300" s="76"/>
      <c r="EWI300" s="181"/>
      <c r="EWJ300" s="181"/>
      <c r="EWK300" s="182"/>
      <c r="EWL300" s="134"/>
      <c r="EWM300" s="135"/>
      <c r="EWN300" s="111"/>
      <c r="EWO300" s="178"/>
      <c r="EWP300" s="178"/>
      <c r="EWQ300" s="178"/>
      <c r="EWR300" s="178"/>
      <c r="EWS300" s="179"/>
      <c r="EWT300" s="73"/>
      <c r="EWU300" s="73"/>
      <c r="EWV300" s="180"/>
      <c r="EWW300" s="75"/>
      <c r="EWX300" s="76"/>
      <c r="EWY300" s="180"/>
      <c r="EWZ300" s="180"/>
      <c r="EXA300" s="180"/>
      <c r="EXB300" s="75"/>
      <c r="EXC300" s="76"/>
      <c r="EXD300" s="181"/>
      <c r="EXE300" s="181"/>
      <c r="EXF300" s="182"/>
      <c r="EXG300" s="134"/>
      <c r="EXH300" s="135"/>
      <c r="EXI300" s="111"/>
      <c r="EXJ300" s="178"/>
      <c r="EXK300" s="178"/>
      <c r="EXL300" s="178"/>
      <c r="EXM300" s="178"/>
      <c r="EXN300" s="179"/>
      <c r="EXO300" s="73"/>
      <c r="EXP300" s="73"/>
      <c r="EXQ300" s="180"/>
      <c r="EXR300" s="75"/>
      <c r="EXS300" s="76"/>
      <c r="EXT300" s="180"/>
      <c r="EXU300" s="180"/>
      <c r="EXV300" s="180"/>
      <c r="EXW300" s="75"/>
      <c r="EXX300" s="76"/>
      <c r="EXY300" s="181"/>
      <c r="EXZ300" s="181"/>
      <c r="EYA300" s="182"/>
      <c r="EYB300" s="134"/>
      <c r="EYC300" s="135"/>
      <c r="EYD300" s="111"/>
      <c r="EYE300" s="178"/>
      <c r="EYF300" s="178"/>
      <c r="EYG300" s="178"/>
      <c r="EYH300" s="178"/>
      <c r="EYI300" s="179"/>
      <c r="EYJ300" s="73"/>
      <c r="EYK300" s="73"/>
      <c r="EYL300" s="180"/>
      <c r="EYM300" s="75"/>
      <c r="EYN300" s="76"/>
      <c r="EYO300" s="180"/>
      <c r="EYP300" s="180"/>
      <c r="EYQ300" s="180"/>
      <c r="EYR300" s="75"/>
      <c r="EYS300" s="76"/>
      <c r="EYT300" s="181"/>
      <c r="EYU300" s="181"/>
      <c r="EYV300" s="182"/>
      <c r="EYW300" s="134"/>
      <c r="EYX300" s="135"/>
      <c r="EYY300" s="111"/>
      <c r="EYZ300" s="178"/>
      <c r="EZA300" s="178"/>
      <c r="EZB300" s="178"/>
      <c r="EZC300" s="178"/>
      <c r="EZD300" s="179"/>
      <c r="EZE300" s="73"/>
      <c r="EZF300" s="73"/>
      <c r="EZG300" s="180"/>
      <c r="EZH300" s="75"/>
      <c r="EZI300" s="76"/>
      <c r="EZJ300" s="180"/>
      <c r="EZK300" s="180"/>
      <c r="EZL300" s="180"/>
      <c r="EZM300" s="75"/>
      <c r="EZN300" s="76"/>
      <c r="EZO300" s="181"/>
      <c r="EZP300" s="181"/>
      <c r="EZQ300" s="182"/>
      <c r="EZR300" s="134"/>
      <c r="EZS300" s="135"/>
      <c r="EZT300" s="111"/>
      <c r="EZU300" s="178"/>
      <c r="EZV300" s="178"/>
      <c r="EZW300" s="178"/>
      <c r="EZX300" s="178"/>
      <c r="EZY300" s="179"/>
      <c r="EZZ300" s="73"/>
      <c r="FAA300" s="73"/>
      <c r="FAB300" s="180"/>
      <c r="FAC300" s="75"/>
      <c r="FAD300" s="76"/>
      <c r="FAE300" s="180"/>
      <c r="FAF300" s="180"/>
      <c r="FAG300" s="180"/>
      <c r="FAH300" s="75"/>
      <c r="FAI300" s="76"/>
      <c r="FAJ300" s="181"/>
      <c r="FAK300" s="181"/>
      <c r="FAL300" s="182"/>
      <c r="FAM300" s="134"/>
      <c r="FAN300" s="135"/>
      <c r="FAO300" s="111"/>
      <c r="FAP300" s="178"/>
      <c r="FAQ300" s="178"/>
      <c r="FAR300" s="178"/>
      <c r="FAS300" s="178"/>
      <c r="FAT300" s="179"/>
      <c r="FAU300" s="73"/>
      <c r="FAV300" s="73"/>
      <c r="FAW300" s="180"/>
      <c r="FAX300" s="75"/>
      <c r="FAY300" s="76"/>
      <c r="FAZ300" s="180"/>
      <c r="FBA300" s="180"/>
      <c r="FBB300" s="180"/>
      <c r="FBC300" s="75"/>
      <c r="FBD300" s="76"/>
      <c r="FBE300" s="181"/>
      <c r="FBF300" s="181"/>
      <c r="FBG300" s="182"/>
      <c r="FBH300" s="134"/>
      <c r="FBI300" s="135"/>
      <c r="FBJ300" s="111"/>
      <c r="FBK300" s="178"/>
      <c r="FBL300" s="178"/>
      <c r="FBM300" s="178"/>
      <c r="FBN300" s="178"/>
      <c r="FBO300" s="179"/>
      <c r="FBP300" s="73"/>
      <c r="FBQ300" s="73"/>
      <c r="FBR300" s="180"/>
      <c r="FBS300" s="75"/>
      <c r="FBT300" s="76"/>
      <c r="FBU300" s="180"/>
      <c r="FBV300" s="180"/>
      <c r="FBW300" s="180"/>
      <c r="FBX300" s="75"/>
      <c r="FBY300" s="76"/>
      <c r="FBZ300" s="181"/>
      <c r="FCA300" s="181"/>
      <c r="FCB300" s="182"/>
      <c r="FCC300" s="134"/>
      <c r="FCD300" s="135"/>
      <c r="FCE300" s="111"/>
      <c r="FCF300" s="178"/>
      <c r="FCG300" s="178"/>
      <c r="FCH300" s="178"/>
      <c r="FCI300" s="178"/>
      <c r="FCJ300" s="179"/>
      <c r="FCK300" s="73"/>
      <c r="FCL300" s="73"/>
      <c r="FCM300" s="180"/>
      <c r="FCN300" s="75"/>
      <c r="FCO300" s="76"/>
      <c r="FCP300" s="180"/>
      <c r="FCQ300" s="180"/>
      <c r="FCR300" s="180"/>
      <c r="FCS300" s="75"/>
      <c r="FCT300" s="76"/>
      <c r="FCU300" s="181"/>
      <c r="FCV300" s="181"/>
      <c r="FCW300" s="182"/>
      <c r="FCX300" s="134"/>
      <c r="FCY300" s="135"/>
      <c r="FCZ300" s="111"/>
      <c r="FDA300" s="178"/>
      <c r="FDB300" s="178"/>
      <c r="FDC300" s="178"/>
      <c r="FDD300" s="178"/>
      <c r="FDE300" s="179"/>
      <c r="FDF300" s="73"/>
      <c r="FDG300" s="73"/>
      <c r="FDH300" s="180"/>
      <c r="FDI300" s="75"/>
      <c r="FDJ300" s="76"/>
      <c r="FDK300" s="180"/>
      <c r="FDL300" s="180"/>
      <c r="FDM300" s="180"/>
      <c r="FDN300" s="75"/>
      <c r="FDO300" s="76"/>
      <c r="FDP300" s="181"/>
      <c r="FDQ300" s="181"/>
      <c r="FDR300" s="182"/>
      <c r="FDS300" s="134"/>
      <c r="FDT300" s="135"/>
      <c r="FDU300" s="111"/>
      <c r="FDV300" s="178"/>
      <c r="FDW300" s="178"/>
      <c r="FDX300" s="178"/>
      <c r="FDY300" s="178"/>
      <c r="FDZ300" s="179"/>
      <c r="FEA300" s="73"/>
      <c r="FEB300" s="73"/>
      <c r="FEC300" s="180"/>
      <c r="FED300" s="75"/>
      <c r="FEE300" s="76"/>
      <c r="FEF300" s="180"/>
      <c r="FEG300" s="180"/>
      <c r="FEH300" s="180"/>
      <c r="FEI300" s="75"/>
      <c r="FEJ300" s="76"/>
      <c r="FEK300" s="181"/>
      <c r="FEL300" s="181"/>
      <c r="FEM300" s="182"/>
      <c r="FEN300" s="134"/>
      <c r="FEO300" s="135"/>
      <c r="FEP300" s="111"/>
      <c r="FEQ300" s="178"/>
      <c r="FER300" s="178"/>
      <c r="FES300" s="178"/>
      <c r="FET300" s="178"/>
      <c r="FEU300" s="179"/>
      <c r="FEV300" s="73"/>
      <c r="FEW300" s="73"/>
      <c r="FEX300" s="180"/>
      <c r="FEY300" s="75"/>
      <c r="FEZ300" s="76"/>
      <c r="FFA300" s="180"/>
      <c r="FFB300" s="180"/>
      <c r="FFC300" s="180"/>
      <c r="FFD300" s="75"/>
      <c r="FFE300" s="76"/>
      <c r="FFF300" s="181"/>
      <c r="FFG300" s="181"/>
      <c r="FFH300" s="182"/>
      <c r="FFI300" s="134"/>
      <c r="FFJ300" s="135"/>
      <c r="FFK300" s="111"/>
      <c r="FFL300" s="178"/>
      <c r="FFM300" s="178"/>
      <c r="FFN300" s="178"/>
      <c r="FFO300" s="178"/>
      <c r="FFP300" s="179"/>
      <c r="FFQ300" s="73"/>
      <c r="FFR300" s="73"/>
      <c r="FFS300" s="180"/>
      <c r="FFT300" s="75"/>
      <c r="FFU300" s="76"/>
      <c r="FFV300" s="180"/>
      <c r="FFW300" s="180"/>
      <c r="FFX300" s="180"/>
      <c r="FFY300" s="75"/>
      <c r="FFZ300" s="76"/>
      <c r="FGA300" s="181"/>
      <c r="FGB300" s="181"/>
      <c r="FGC300" s="182"/>
      <c r="FGD300" s="134"/>
      <c r="FGE300" s="135"/>
      <c r="FGF300" s="111"/>
      <c r="FGG300" s="178"/>
      <c r="FGH300" s="178"/>
      <c r="FGI300" s="178"/>
      <c r="FGJ300" s="178"/>
      <c r="FGK300" s="179"/>
      <c r="FGL300" s="73"/>
      <c r="FGM300" s="73"/>
      <c r="FGN300" s="180"/>
      <c r="FGO300" s="75"/>
      <c r="FGP300" s="76"/>
      <c r="FGQ300" s="180"/>
      <c r="FGR300" s="180"/>
      <c r="FGS300" s="180"/>
      <c r="FGT300" s="75"/>
      <c r="FGU300" s="76"/>
      <c r="FGV300" s="181"/>
      <c r="FGW300" s="181"/>
      <c r="FGX300" s="182"/>
      <c r="FGY300" s="134"/>
      <c r="FGZ300" s="135"/>
      <c r="FHA300" s="111"/>
      <c r="FHB300" s="178"/>
      <c r="FHC300" s="178"/>
      <c r="FHD300" s="178"/>
      <c r="FHE300" s="178"/>
      <c r="FHF300" s="179"/>
      <c r="FHG300" s="73"/>
      <c r="FHH300" s="73"/>
      <c r="FHI300" s="180"/>
      <c r="FHJ300" s="75"/>
      <c r="FHK300" s="76"/>
      <c r="FHL300" s="180"/>
      <c r="FHM300" s="180"/>
      <c r="FHN300" s="180"/>
      <c r="FHO300" s="75"/>
      <c r="FHP300" s="76"/>
      <c r="FHQ300" s="181"/>
      <c r="FHR300" s="181"/>
      <c r="FHS300" s="182"/>
      <c r="FHT300" s="134"/>
      <c r="FHU300" s="135"/>
      <c r="FHV300" s="111"/>
      <c r="FHW300" s="178"/>
      <c r="FHX300" s="178"/>
      <c r="FHY300" s="178"/>
      <c r="FHZ300" s="178"/>
      <c r="FIA300" s="179"/>
      <c r="FIB300" s="73"/>
      <c r="FIC300" s="73"/>
      <c r="FID300" s="180"/>
      <c r="FIE300" s="75"/>
      <c r="FIF300" s="76"/>
      <c r="FIG300" s="180"/>
      <c r="FIH300" s="180"/>
      <c r="FII300" s="180"/>
      <c r="FIJ300" s="75"/>
      <c r="FIK300" s="76"/>
      <c r="FIL300" s="181"/>
      <c r="FIM300" s="181"/>
      <c r="FIN300" s="182"/>
      <c r="FIO300" s="134"/>
      <c r="FIP300" s="135"/>
      <c r="FIQ300" s="111"/>
      <c r="FIR300" s="178"/>
      <c r="FIS300" s="178"/>
      <c r="FIT300" s="178"/>
      <c r="FIU300" s="178"/>
      <c r="FIV300" s="179"/>
      <c r="FIW300" s="73"/>
      <c r="FIX300" s="73"/>
      <c r="FIY300" s="180"/>
      <c r="FIZ300" s="75"/>
      <c r="FJA300" s="76"/>
      <c r="FJB300" s="180"/>
      <c r="FJC300" s="180"/>
      <c r="FJD300" s="180"/>
      <c r="FJE300" s="75"/>
      <c r="FJF300" s="76"/>
      <c r="FJG300" s="181"/>
      <c r="FJH300" s="181"/>
      <c r="FJI300" s="182"/>
      <c r="FJJ300" s="134"/>
      <c r="FJK300" s="135"/>
      <c r="FJL300" s="111"/>
      <c r="FJM300" s="178"/>
      <c r="FJN300" s="178"/>
      <c r="FJO300" s="178"/>
      <c r="FJP300" s="178"/>
      <c r="FJQ300" s="179"/>
      <c r="FJR300" s="73"/>
      <c r="FJS300" s="73"/>
      <c r="FJT300" s="180"/>
      <c r="FJU300" s="75"/>
      <c r="FJV300" s="76"/>
      <c r="FJW300" s="180"/>
      <c r="FJX300" s="180"/>
      <c r="FJY300" s="180"/>
      <c r="FJZ300" s="75"/>
      <c r="FKA300" s="76"/>
      <c r="FKB300" s="181"/>
      <c r="FKC300" s="181"/>
      <c r="FKD300" s="182"/>
      <c r="FKE300" s="134"/>
      <c r="FKF300" s="135"/>
      <c r="FKG300" s="111"/>
      <c r="FKH300" s="178"/>
      <c r="FKI300" s="178"/>
      <c r="FKJ300" s="178"/>
      <c r="FKK300" s="178"/>
      <c r="FKL300" s="179"/>
      <c r="FKM300" s="73"/>
      <c r="FKN300" s="73"/>
      <c r="FKO300" s="180"/>
      <c r="FKP300" s="75"/>
      <c r="FKQ300" s="76"/>
      <c r="FKR300" s="180"/>
      <c r="FKS300" s="180"/>
      <c r="FKT300" s="180"/>
      <c r="FKU300" s="75"/>
      <c r="FKV300" s="76"/>
      <c r="FKW300" s="181"/>
      <c r="FKX300" s="181"/>
      <c r="FKY300" s="182"/>
      <c r="FKZ300" s="134"/>
      <c r="FLA300" s="135"/>
      <c r="FLB300" s="111"/>
      <c r="FLC300" s="178"/>
      <c r="FLD300" s="178"/>
      <c r="FLE300" s="178"/>
      <c r="FLF300" s="178"/>
      <c r="FLG300" s="179"/>
      <c r="FLH300" s="73"/>
      <c r="FLI300" s="73"/>
      <c r="FLJ300" s="180"/>
      <c r="FLK300" s="75"/>
      <c r="FLL300" s="76"/>
      <c r="FLM300" s="180"/>
      <c r="FLN300" s="180"/>
      <c r="FLO300" s="180"/>
      <c r="FLP300" s="75"/>
      <c r="FLQ300" s="76"/>
      <c r="FLR300" s="181"/>
      <c r="FLS300" s="181"/>
      <c r="FLT300" s="182"/>
      <c r="FLU300" s="134"/>
      <c r="FLV300" s="135"/>
      <c r="FLW300" s="111"/>
      <c r="FLX300" s="178"/>
      <c r="FLY300" s="178"/>
      <c r="FLZ300" s="178"/>
      <c r="FMA300" s="178"/>
      <c r="FMB300" s="179"/>
      <c r="FMC300" s="73"/>
      <c r="FMD300" s="73"/>
      <c r="FME300" s="180"/>
      <c r="FMF300" s="75"/>
      <c r="FMG300" s="76"/>
      <c r="FMH300" s="180"/>
      <c r="FMI300" s="180"/>
      <c r="FMJ300" s="180"/>
      <c r="FMK300" s="75"/>
      <c r="FML300" s="76"/>
      <c r="FMM300" s="181"/>
      <c r="FMN300" s="181"/>
      <c r="FMO300" s="182"/>
      <c r="FMP300" s="134"/>
      <c r="FMQ300" s="135"/>
      <c r="FMR300" s="111"/>
      <c r="FMS300" s="178"/>
      <c r="FMT300" s="178"/>
      <c r="FMU300" s="178"/>
      <c r="FMV300" s="178"/>
      <c r="FMW300" s="179"/>
      <c r="FMX300" s="73"/>
      <c r="FMY300" s="73"/>
      <c r="FMZ300" s="180"/>
      <c r="FNA300" s="75"/>
      <c r="FNB300" s="76"/>
      <c r="FNC300" s="180"/>
      <c r="FND300" s="180"/>
      <c r="FNE300" s="180"/>
      <c r="FNF300" s="75"/>
      <c r="FNG300" s="76"/>
      <c r="FNH300" s="181"/>
      <c r="FNI300" s="181"/>
      <c r="FNJ300" s="182"/>
      <c r="FNK300" s="134"/>
      <c r="FNL300" s="135"/>
      <c r="FNM300" s="111"/>
      <c r="FNN300" s="178"/>
      <c r="FNO300" s="178"/>
      <c r="FNP300" s="178"/>
      <c r="FNQ300" s="178"/>
      <c r="FNR300" s="179"/>
      <c r="FNS300" s="73"/>
      <c r="FNT300" s="73"/>
      <c r="FNU300" s="180"/>
      <c r="FNV300" s="75"/>
      <c r="FNW300" s="76"/>
      <c r="FNX300" s="180"/>
      <c r="FNY300" s="180"/>
      <c r="FNZ300" s="180"/>
      <c r="FOA300" s="75"/>
      <c r="FOB300" s="76"/>
      <c r="FOC300" s="181"/>
      <c r="FOD300" s="181"/>
      <c r="FOE300" s="182"/>
      <c r="FOF300" s="134"/>
      <c r="FOG300" s="135"/>
      <c r="FOH300" s="111"/>
      <c r="FOI300" s="178"/>
      <c r="FOJ300" s="178"/>
      <c r="FOK300" s="178"/>
      <c r="FOL300" s="178"/>
      <c r="FOM300" s="179"/>
      <c r="FON300" s="73"/>
      <c r="FOO300" s="73"/>
      <c r="FOP300" s="180"/>
      <c r="FOQ300" s="75"/>
      <c r="FOR300" s="76"/>
      <c r="FOS300" s="180"/>
      <c r="FOT300" s="180"/>
      <c r="FOU300" s="180"/>
      <c r="FOV300" s="75"/>
      <c r="FOW300" s="76"/>
      <c r="FOX300" s="181"/>
      <c r="FOY300" s="181"/>
      <c r="FOZ300" s="182"/>
      <c r="FPA300" s="134"/>
      <c r="FPB300" s="135"/>
      <c r="FPC300" s="111"/>
      <c r="FPD300" s="178"/>
      <c r="FPE300" s="178"/>
      <c r="FPF300" s="178"/>
      <c r="FPG300" s="178"/>
      <c r="FPH300" s="179"/>
      <c r="FPI300" s="73"/>
      <c r="FPJ300" s="73"/>
      <c r="FPK300" s="180"/>
      <c r="FPL300" s="75"/>
      <c r="FPM300" s="76"/>
      <c r="FPN300" s="180"/>
      <c r="FPO300" s="180"/>
      <c r="FPP300" s="180"/>
      <c r="FPQ300" s="75"/>
      <c r="FPR300" s="76"/>
      <c r="FPS300" s="181"/>
      <c r="FPT300" s="181"/>
      <c r="FPU300" s="182"/>
      <c r="FPV300" s="134"/>
      <c r="FPW300" s="135"/>
      <c r="FPX300" s="111"/>
      <c r="FPY300" s="178"/>
      <c r="FPZ300" s="178"/>
      <c r="FQA300" s="178"/>
      <c r="FQB300" s="178"/>
      <c r="FQC300" s="179"/>
      <c r="FQD300" s="73"/>
      <c r="FQE300" s="73"/>
      <c r="FQF300" s="180"/>
      <c r="FQG300" s="75"/>
      <c r="FQH300" s="76"/>
      <c r="FQI300" s="180"/>
      <c r="FQJ300" s="180"/>
      <c r="FQK300" s="180"/>
      <c r="FQL300" s="75"/>
      <c r="FQM300" s="76"/>
      <c r="FQN300" s="181"/>
      <c r="FQO300" s="181"/>
      <c r="FQP300" s="182"/>
      <c r="FQQ300" s="134"/>
      <c r="FQR300" s="135"/>
      <c r="FQS300" s="111"/>
      <c r="FQT300" s="178"/>
      <c r="FQU300" s="178"/>
      <c r="FQV300" s="178"/>
      <c r="FQW300" s="178"/>
      <c r="FQX300" s="179"/>
      <c r="FQY300" s="73"/>
      <c r="FQZ300" s="73"/>
      <c r="FRA300" s="180"/>
      <c r="FRB300" s="75"/>
      <c r="FRC300" s="76"/>
      <c r="FRD300" s="180"/>
      <c r="FRE300" s="180"/>
      <c r="FRF300" s="180"/>
      <c r="FRG300" s="75"/>
      <c r="FRH300" s="76"/>
      <c r="FRI300" s="181"/>
      <c r="FRJ300" s="181"/>
      <c r="FRK300" s="182"/>
      <c r="FRL300" s="134"/>
      <c r="FRM300" s="135"/>
      <c r="FRN300" s="111"/>
      <c r="FRO300" s="178"/>
      <c r="FRP300" s="178"/>
      <c r="FRQ300" s="178"/>
      <c r="FRR300" s="178"/>
      <c r="FRS300" s="179"/>
      <c r="FRT300" s="73"/>
      <c r="FRU300" s="73"/>
      <c r="FRV300" s="180"/>
      <c r="FRW300" s="75"/>
      <c r="FRX300" s="76"/>
      <c r="FRY300" s="180"/>
      <c r="FRZ300" s="180"/>
      <c r="FSA300" s="180"/>
      <c r="FSB300" s="75"/>
      <c r="FSC300" s="76"/>
      <c r="FSD300" s="181"/>
      <c r="FSE300" s="181"/>
      <c r="FSF300" s="182"/>
      <c r="FSG300" s="134"/>
      <c r="FSH300" s="135"/>
      <c r="FSI300" s="111"/>
      <c r="FSJ300" s="178"/>
      <c r="FSK300" s="178"/>
      <c r="FSL300" s="178"/>
      <c r="FSM300" s="178"/>
      <c r="FSN300" s="179"/>
      <c r="FSO300" s="73"/>
      <c r="FSP300" s="73"/>
      <c r="FSQ300" s="180"/>
      <c r="FSR300" s="75"/>
      <c r="FSS300" s="76"/>
      <c r="FST300" s="180"/>
      <c r="FSU300" s="180"/>
      <c r="FSV300" s="180"/>
      <c r="FSW300" s="75"/>
      <c r="FSX300" s="76"/>
      <c r="FSY300" s="181"/>
      <c r="FSZ300" s="181"/>
      <c r="FTA300" s="182"/>
      <c r="FTB300" s="134"/>
      <c r="FTC300" s="135"/>
      <c r="FTD300" s="111"/>
      <c r="FTE300" s="178"/>
      <c r="FTF300" s="178"/>
      <c r="FTG300" s="178"/>
      <c r="FTH300" s="178"/>
      <c r="FTI300" s="179"/>
      <c r="FTJ300" s="73"/>
      <c r="FTK300" s="73"/>
      <c r="FTL300" s="180"/>
      <c r="FTM300" s="75"/>
      <c r="FTN300" s="76"/>
      <c r="FTO300" s="180"/>
      <c r="FTP300" s="180"/>
      <c r="FTQ300" s="180"/>
      <c r="FTR300" s="75"/>
      <c r="FTS300" s="76"/>
      <c r="FTT300" s="181"/>
      <c r="FTU300" s="181"/>
      <c r="FTV300" s="182"/>
      <c r="FTW300" s="134"/>
      <c r="FTX300" s="135"/>
      <c r="FTY300" s="111"/>
      <c r="FTZ300" s="178"/>
      <c r="FUA300" s="178"/>
      <c r="FUB300" s="178"/>
      <c r="FUC300" s="178"/>
      <c r="FUD300" s="179"/>
      <c r="FUE300" s="73"/>
      <c r="FUF300" s="73"/>
      <c r="FUG300" s="180"/>
      <c r="FUH300" s="75"/>
      <c r="FUI300" s="76"/>
      <c r="FUJ300" s="180"/>
      <c r="FUK300" s="180"/>
      <c r="FUL300" s="180"/>
      <c r="FUM300" s="75"/>
      <c r="FUN300" s="76"/>
      <c r="FUO300" s="181"/>
      <c r="FUP300" s="181"/>
      <c r="FUQ300" s="182"/>
      <c r="FUR300" s="134"/>
      <c r="FUS300" s="135"/>
      <c r="FUT300" s="111"/>
      <c r="FUU300" s="178"/>
      <c r="FUV300" s="178"/>
      <c r="FUW300" s="178"/>
      <c r="FUX300" s="178"/>
      <c r="FUY300" s="179"/>
      <c r="FUZ300" s="73"/>
      <c r="FVA300" s="73"/>
      <c r="FVB300" s="180"/>
      <c r="FVC300" s="75"/>
      <c r="FVD300" s="76"/>
      <c r="FVE300" s="180"/>
      <c r="FVF300" s="180"/>
      <c r="FVG300" s="180"/>
      <c r="FVH300" s="75"/>
      <c r="FVI300" s="76"/>
      <c r="FVJ300" s="181"/>
      <c r="FVK300" s="181"/>
      <c r="FVL300" s="182"/>
      <c r="FVM300" s="134"/>
      <c r="FVN300" s="135"/>
      <c r="FVO300" s="111"/>
      <c r="FVP300" s="178"/>
      <c r="FVQ300" s="178"/>
      <c r="FVR300" s="178"/>
      <c r="FVS300" s="178"/>
      <c r="FVT300" s="179"/>
      <c r="FVU300" s="73"/>
      <c r="FVV300" s="73"/>
      <c r="FVW300" s="180"/>
      <c r="FVX300" s="75"/>
      <c r="FVY300" s="76"/>
      <c r="FVZ300" s="180"/>
      <c r="FWA300" s="180"/>
      <c r="FWB300" s="180"/>
      <c r="FWC300" s="75"/>
      <c r="FWD300" s="76"/>
      <c r="FWE300" s="181"/>
      <c r="FWF300" s="181"/>
      <c r="FWG300" s="182"/>
      <c r="FWH300" s="134"/>
      <c r="FWI300" s="135"/>
      <c r="FWJ300" s="111"/>
      <c r="FWK300" s="178"/>
      <c r="FWL300" s="178"/>
      <c r="FWM300" s="178"/>
      <c r="FWN300" s="178"/>
      <c r="FWO300" s="179"/>
      <c r="FWP300" s="73"/>
      <c r="FWQ300" s="73"/>
      <c r="FWR300" s="180"/>
      <c r="FWS300" s="75"/>
      <c r="FWT300" s="76"/>
      <c r="FWU300" s="180"/>
      <c r="FWV300" s="180"/>
      <c r="FWW300" s="180"/>
      <c r="FWX300" s="75"/>
      <c r="FWY300" s="76"/>
      <c r="FWZ300" s="181"/>
      <c r="FXA300" s="181"/>
      <c r="FXB300" s="182"/>
      <c r="FXC300" s="134"/>
      <c r="FXD300" s="135"/>
      <c r="FXE300" s="111"/>
      <c r="FXF300" s="178"/>
      <c r="FXG300" s="178"/>
      <c r="FXH300" s="178"/>
      <c r="FXI300" s="178"/>
      <c r="FXJ300" s="179"/>
      <c r="FXK300" s="73"/>
      <c r="FXL300" s="73"/>
      <c r="FXM300" s="180"/>
      <c r="FXN300" s="75"/>
      <c r="FXO300" s="76"/>
      <c r="FXP300" s="180"/>
      <c r="FXQ300" s="180"/>
      <c r="FXR300" s="180"/>
      <c r="FXS300" s="75"/>
      <c r="FXT300" s="76"/>
      <c r="FXU300" s="181"/>
      <c r="FXV300" s="181"/>
      <c r="FXW300" s="182"/>
      <c r="FXX300" s="134"/>
      <c r="FXY300" s="135"/>
      <c r="FXZ300" s="111"/>
      <c r="FYA300" s="178"/>
      <c r="FYB300" s="178"/>
      <c r="FYC300" s="178"/>
      <c r="FYD300" s="178"/>
      <c r="FYE300" s="179"/>
      <c r="FYF300" s="73"/>
      <c r="FYG300" s="73"/>
      <c r="FYH300" s="180"/>
      <c r="FYI300" s="75"/>
      <c r="FYJ300" s="76"/>
      <c r="FYK300" s="180"/>
      <c r="FYL300" s="180"/>
      <c r="FYM300" s="180"/>
      <c r="FYN300" s="75"/>
      <c r="FYO300" s="76"/>
      <c r="FYP300" s="181"/>
      <c r="FYQ300" s="181"/>
      <c r="FYR300" s="182"/>
      <c r="FYS300" s="134"/>
      <c r="FYT300" s="135"/>
      <c r="FYU300" s="111"/>
      <c r="FYV300" s="178"/>
      <c r="FYW300" s="178"/>
      <c r="FYX300" s="178"/>
      <c r="FYY300" s="178"/>
      <c r="FYZ300" s="179"/>
      <c r="FZA300" s="73"/>
      <c r="FZB300" s="73"/>
      <c r="FZC300" s="180"/>
      <c r="FZD300" s="75"/>
      <c r="FZE300" s="76"/>
      <c r="FZF300" s="180"/>
      <c r="FZG300" s="180"/>
      <c r="FZH300" s="180"/>
      <c r="FZI300" s="75"/>
      <c r="FZJ300" s="76"/>
      <c r="FZK300" s="181"/>
      <c r="FZL300" s="181"/>
      <c r="FZM300" s="182"/>
      <c r="FZN300" s="134"/>
      <c r="FZO300" s="135"/>
      <c r="FZP300" s="111"/>
      <c r="FZQ300" s="178"/>
      <c r="FZR300" s="178"/>
      <c r="FZS300" s="178"/>
      <c r="FZT300" s="178"/>
      <c r="FZU300" s="179"/>
      <c r="FZV300" s="73"/>
      <c r="FZW300" s="73"/>
      <c r="FZX300" s="180"/>
      <c r="FZY300" s="75"/>
      <c r="FZZ300" s="76"/>
      <c r="GAA300" s="180"/>
      <c r="GAB300" s="180"/>
      <c r="GAC300" s="180"/>
      <c r="GAD300" s="75"/>
      <c r="GAE300" s="76"/>
      <c r="GAF300" s="181"/>
      <c r="GAG300" s="181"/>
      <c r="GAH300" s="182"/>
      <c r="GAI300" s="134"/>
      <c r="GAJ300" s="135"/>
      <c r="GAK300" s="111"/>
      <c r="GAL300" s="178"/>
      <c r="GAM300" s="178"/>
      <c r="GAN300" s="178"/>
      <c r="GAO300" s="178"/>
      <c r="GAP300" s="179"/>
      <c r="GAQ300" s="73"/>
      <c r="GAR300" s="73"/>
      <c r="GAS300" s="180"/>
      <c r="GAT300" s="75"/>
      <c r="GAU300" s="76"/>
      <c r="GAV300" s="180"/>
      <c r="GAW300" s="180"/>
      <c r="GAX300" s="180"/>
      <c r="GAY300" s="75"/>
      <c r="GAZ300" s="76"/>
      <c r="GBA300" s="181"/>
      <c r="GBB300" s="181"/>
      <c r="GBC300" s="182"/>
      <c r="GBD300" s="134"/>
      <c r="GBE300" s="135"/>
      <c r="GBF300" s="111"/>
      <c r="GBG300" s="178"/>
      <c r="GBH300" s="178"/>
      <c r="GBI300" s="178"/>
      <c r="GBJ300" s="178"/>
      <c r="GBK300" s="179"/>
      <c r="GBL300" s="73"/>
      <c r="GBM300" s="73"/>
      <c r="GBN300" s="180"/>
      <c r="GBO300" s="75"/>
      <c r="GBP300" s="76"/>
      <c r="GBQ300" s="180"/>
      <c r="GBR300" s="180"/>
      <c r="GBS300" s="180"/>
      <c r="GBT300" s="75"/>
      <c r="GBU300" s="76"/>
      <c r="GBV300" s="181"/>
      <c r="GBW300" s="181"/>
      <c r="GBX300" s="182"/>
      <c r="GBY300" s="134"/>
      <c r="GBZ300" s="135"/>
      <c r="GCA300" s="111"/>
      <c r="GCB300" s="178"/>
      <c r="GCC300" s="178"/>
      <c r="GCD300" s="178"/>
      <c r="GCE300" s="178"/>
      <c r="GCF300" s="179"/>
      <c r="GCG300" s="73"/>
      <c r="GCH300" s="73"/>
      <c r="GCI300" s="180"/>
      <c r="GCJ300" s="75"/>
      <c r="GCK300" s="76"/>
      <c r="GCL300" s="180"/>
      <c r="GCM300" s="180"/>
      <c r="GCN300" s="180"/>
      <c r="GCO300" s="75"/>
      <c r="GCP300" s="76"/>
      <c r="GCQ300" s="181"/>
      <c r="GCR300" s="181"/>
      <c r="GCS300" s="182"/>
      <c r="GCT300" s="134"/>
      <c r="GCU300" s="135"/>
      <c r="GCV300" s="111"/>
      <c r="GCW300" s="178"/>
      <c r="GCX300" s="178"/>
      <c r="GCY300" s="178"/>
      <c r="GCZ300" s="178"/>
      <c r="GDA300" s="179"/>
      <c r="GDB300" s="73"/>
      <c r="GDC300" s="73"/>
      <c r="GDD300" s="180"/>
      <c r="GDE300" s="75"/>
      <c r="GDF300" s="76"/>
      <c r="GDG300" s="180"/>
      <c r="GDH300" s="180"/>
      <c r="GDI300" s="180"/>
      <c r="GDJ300" s="75"/>
      <c r="GDK300" s="76"/>
      <c r="GDL300" s="181"/>
      <c r="GDM300" s="181"/>
      <c r="GDN300" s="182"/>
      <c r="GDO300" s="134"/>
      <c r="GDP300" s="135"/>
      <c r="GDQ300" s="111"/>
      <c r="GDR300" s="178"/>
      <c r="GDS300" s="178"/>
      <c r="GDT300" s="178"/>
      <c r="GDU300" s="178"/>
      <c r="GDV300" s="179"/>
      <c r="GDW300" s="73"/>
      <c r="GDX300" s="73"/>
      <c r="GDY300" s="180"/>
      <c r="GDZ300" s="75"/>
      <c r="GEA300" s="76"/>
      <c r="GEB300" s="180"/>
      <c r="GEC300" s="180"/>
      <c r="GED300" s="180"/>
      <c r="GEE300" s="75"/>
      <c r="GEF300" s="76"/>
      <c r="GEG300" s="181"/>
      <c r="GEH300" s="181"/>
      <c r="GEI300" s="182"/>
      <c r="GEJ300" s="134"/>
      <c r="GEK300" s="135"/>
      <c r="GEL300" s="111"/>
      <c r="GEM300" s="178"/>
      <c r="GEN300" s="178"/>
      <c r="GEO300" s="178"/>
      <c r="GEP300" s="178"/>
      <c r="GEQ300" s="179"/>
      <c r="GER300" s="73"/>
      <c r="GES300" s="73"/>
      <c r="GET300" s="180"/>
      <c r="GEU300" s="75"/>
      <c r="GEV300" s="76"/>
      <c r="GEW300" s="180"/>
      <c r="GEX300" s="180"/>
      <c r="GEY300" s="180"/>
      <c r="GEZ300" s="75"/>
      <c r="GFA300" s="76"/>
      <c r="GFB300" s="181"/>
      <c r="GFC300" s="181"/>
      <c r="GFD300" s="182"/>
      <c r="GFE300" s="134"/>
      <c r="GFF300" s="135"/>
      <c r="GFG300" s="111"/>
      <c r="GFH300" s="178"/>
      <c r="GFI300" s="178"/>
      <c r="GFJ300" s="178"/>
      <c r="GFK300" s="178"/>
      <c r="GFL300" s="179"/>
      <c r="GFM300" s="73"/>
      <c r="GFN300" s="73"/>
      <c r="GFO300" s="180"/>
      <c r="GFP300" s="75"/>
      <c r="GFQ300" s="76"/>
      <c r="GFR300" s="180"/>
      <c r="GFS300" s="180"/>
      <c r="GFT300" s="180"/>
      <c r="GFU300" s="75"/>
      <c r="GFV300" s="76"/>
      <c r="GFW300" s="181"/>
      <c r="GFX300" s="181"/>
      <c r="GFY300" s="182"/>
      <c r="GFZ300" s="134"/>
      <c r="GGA300" s="135"/>
      <c r="GGB300" s="111"/>
      <c r="GGC300" s="178"/>
      <c r="GGD300" s="178"/>
      <c r="GGE300" s="178"/>
      <c r="GGF300" s="178"/>
      <c r="GGG300" s="179"/>
      <c r="GGH300" s="73"/>
      <c r="GGI300" s="73"/>
      <c r="GGJ300" s="180"/>
      <c r="GGK300" s="75"/>
      <c r="GGL300" s="76"/>
      <c r="GGM300" s="180"/>
      <c r="GGN300" s="180"/>
      <c r="GGO300" s="180"/>
      <c r="GGP300" s="75"/>
      <c r="GGQ300" s="76"/>
      <c r="GGR300" s="181"/>
      <c r="GGS300" s="181"/>
      <c r="GGT300" s="182"/>
      <c r="GGU300" s="134"/>
      <c r="GGV300" s="135"/>
      <c r="GGW300" s="111"/>
      <c r="GGX300" s="178"/>
      <c r="GGY300" s="178"/>
      <c r="GGZ300" s="178"/>
      <c r="GHA300" s="178"/>
      <c r="GHB300" s="179"/>
      <c r="GHC300" s="73"/>
      <c r="GHD300" s="73"/>
      <c r="GHE300" s="180"/>
      <c r="GHF300" s="75"/>
      <c r="GHG300" s="76"/>
      <c r="GHH300" s="180"/>
      <c r="GHI300" s="180"/>
      <c r="GHJ300" s="180"/>
      <c r="GHK300" s="75"/>
      <c r="GHL300" s="76"/>
      <c r="GHM300" s="181"/>
      <c r="GHN300" s="181"/>
      <c r="GHO300" s="182"/>
      <c r="GHP300" s="134"/>
      <c r="GHQ300" s="135"/>
      <c r="GHR300" s="111"/>
      <c r="GHS300" s="178"/>
      <c r="GHT300" s="178"/>
      <c r="GHU300" s="178"/>
      <c r="GHV300" s="178"/>
      <c r="GHW300" s="179"/>
      <c r="GHX300" s="73"/>
      <c r="GHY300" s="73"/>
      <c r="GHZ300" s="180"/>
      <c r="GIA300" s="75"/>
      <c r="GIB300" s="76"/>
      <c r="GIC300" s="180"/>
      <c r="GID300" s="180"/>
      <c r="GIE300" s="180"/>
      <c r="GIF300" s="75"/>
      <c r="GIG300" s="76"/>
      <c r="GIH300" s="181"/>
      <c r="GII300" s="181"/>
      <c r="GIJ300" s="182"/>
      <c r="GIK300" s="134"/>
      <c r="GIL300" s="135"/>
      <c r="GIM300" s="111"/>
      <c r="GIN300" s="178"/>
      <c r="GIO300" s="178"/>
      <c r="GIP300" s="178"/>
      <c r="GIQ300" s="178"/>
      <c r="GIR300" s="179"/>
      <c r="GIS300" s="73"/>
      <c r="GIT300" s="73"/>
      <c r="GIU300" s="180"/>
      <c r="GIV300" s="75"/>
      <c r="GIW300" s="76"/>
      <c r="GIX300" s="180"/>
      <c r="GIY300" s="180"/>
      <c r="GIZ300" s="180"/>
      <c r="GJA300" s="75"/>
      <c r="GJB300" s="76"/>
      <c r="GJC300" s="181"/>
      <c r="GJD300" s="181"/>
      <c r="GJE300" s="182"/>
      <c r="GJF300" s="134"/>
      <c r="GJG300" s="135"/>
      <c r="GJH300" s="111"/>
      <c r="GJI300" s="178"/>
      <c r="GJJ300" s="178"/>
      <c r="GJK300" s="178"/>
      <c r="GJL300" s="178"/>
      <c r="GJM300" s="179"/>
      <c r="GJN300" s="73"/>
      <c r="GJO300" s="73"/>
      <c r="GJP300" s="180"/>
      <c r="GJQ300" s="75"/>
      <c r="GJR300" s="76"/>
      <c r="GJS300" s="180"/>
      <c r="GJT300" s="180"/>
      <c r="GJU300" s="180"/>
      <c r="GJV300" s="75"/>
      <c r="GJW300" s="76"/>
      <c r="GJX300" s="181"/>
      <c r="GJY300" s="181"/>
      <c r="GJZ300" s="182"/>
      <c r="GKA300" s="134"/>
      <c r="GKB300" s="135"/>
      <c r="GKC300" s="111"/>
      <c r="GKD300" s="178"/>
      <c r="GKE300" s="178"/>
      <c r="GKF300" s="178"/>
      <c r="GKG300" s="178"/>
      <c r="GKH300" s="179"/>
      <c r="GKI300" s="73"/>
      <c r="GKJ300" s="73"/>
      <c r="GKK300" s="180"/>
      <c r="GKL300" s="75"/>
      <c r="GKM300" s="76"/>
      <c r="GKN300" s="180"/>
      <c r="GKO300" s="180"/>
      <c r="GKP300" s="180"/>
      <c r="GKQ300" s="75"/>
      <c r="GKR300" s="76"/>
      <c r="GKS300" s="181"/>
      <c r="GKT300" s="181"/>
      <c r="GKU300" s="182"/>
      <c r="GKV300" s="134"/>
      <c r="GKW300" s="135"/>
      <c r="GKX300" s="111"/>
      <c r="GKY300" s="178"/>
      <c r="GKZ300" s="178"/>
      <c r="GLA300" s="178"/>
      <c r="GLB300" s="178"/>
      <c r="GLC300" s="179"/>
      <c r="GLD300" s="73"/>
      <c r="GLE300" s="73"/>
      <c r="GLF300" s="180"/>
      <c r="GLG300" s="75"/>
      <c r="GLH300" s="76"/>
      <c r="GLI300" s="180"/>
      <c r="GLJ300" s="180"/>
      <c r="GLK300" s="180"/>
      <c r="GLL300" s="75"/>
      <c r="GLM300" s="76"/>
      <c r="GLN300" s="181"/>
      <c r="GLO300" s="181"/>
      <c r="GLP300" s="182"/>
      <c r="GLQ300" s="134"/>
      <c r="GLR300" s="135"/>
      <c r="GLS300" s="111"/>
      <c r="GLT300" s="178"/>
      <c r="GLU300" s="178"/>
      <c r="GLV300" s="178"/>
      <c r="GLW300" s="178"/>
      <c r="GLX300" s="179"/>
      <c r="GLY300" s="73"/>
      <c r="GLZ300" s="73"/>
      <c r="GMA300" s="180"/>
      <c r="GMB300" s="75"/>
      <c r="GMC300" s="76"/>
      <c r="GMD300" s="180"/>
      <c r="GME300" s="180"/>
      <c r="GMF300" s="180"/>
      <c r="GMG300" s="75"/>
      <c r="GMH300" s="76"/>
      <c r="GMI300" s="181"/>
      <c r="GMJ300" s="181"/>
      <c r="GMK300" s="182"/>
      <c r="GML300" s="134"/>
      <c r="GMM300" s="135"/>
      <c r="GMN300" s="111"/>
      <c r="GMO300" s="178"/>
      <c r="GMP300" s="178"/>
      <c r="GMQ300" s="178"/>
      <c r="GMR300" s="178"/>
      <c r="GMS300" s="179"/>
      <c r="GMT300" s="73"/>
      <c r="GMU300" s="73"/>
      <c r="GMV300" s="180"/>
      <c r="GMW300" s="75"/>
      <c r="GMX300" s="76"/>
      <c r="GMY300" s="180"/>
      <c r="GMZ300" s="180"/>
      <c r="GNA300" s="180"/>
      <c r="GNB300" s="75"/>
      <c r="GNC300" s="76"/>
      <c r="GND300" s="181"/>
      <c r="GNE300" s="181"/>
      <c r="GNF300" s="182"/>
      <c r="GNG300" s="134"/>
      <c r="GNH300" s="135"/>
      <c r="GNI300" s="111"/>
      <c r="GNJ300" s="178"/>
      <c r="GNK300" s="178"/>
      <c r="GNL300" s="178"/>
      <c r="GNM300" s="178"/>
      <c r="GNN300" s="179"/>
      <c r="GNO300" s="73"/>
      <c r="GNP300" s="73"/>
      <c r="GNQ300" s="180"/>
      <c r="GNR300" s="75"/>
      <c r="GNS300" s="76"/>
      <c r="GNT300" s="180"/>
      <c r="GNU300" s="180"/>
      <c r="GNV300" s="180"/>
      <c r="GNW300" s="75"/>
      <c r="GNX300" s="76"/>
      <c r="GNY300" s="181"/>
      <c r="GNZ300" s="181"/>
      <c r="GOA300" s="182"/>
      <c r="GOB300" s="134"/>
      <c r="GOC300" s="135"/>
      <c r="GOD300" s="111"/>
      <c r="GOE300" s="178"/>
      <c r="GOF300" s="178"/>
      <c r="GOG300" s="178"/>
      <c r="GOH300" s="178"/>
      <c r="GOI300" s="179"/>
      <c r="GOJ300" s="73"/>
      <c r="GOK300" s="73"/>
      <c r="GOL300" s="180"/>
      <c r="GOM300" s="75"/>
      <c r="GON300" s="76"/>
      <c r="GOO300" s="180"/>
      <c r="GOP300" s="180"/>
      <c r="GOQ300" s="180"/>
      <c r="GOR300" s="75"/>
      <c r="GOS300" s="76"/>
      <c r="GOT300" s="181"/>
      <c r="GOU300" s="181"/>
      <c r="GOV300" s="182"/>
      <c r="GOW300" s="134"/>
      <c r="GOX300" s="135"/>
      <c r="GOY300" s="111"/>
      <c r="GOZ300" s="178"/>
      <c r="GPA300" s="178"/>
      <c r="GPB300" s="178"/>
      <c r="GPC300" s="178"/>
      <c r="GPD300" s="179"/>
      <c r="GPE300" s="73"/>
      <c r="GPF300" s="73"/>
      <c r="GPG300" s="180"/>
      <c r="GPH300" s="75"/>
      <c r="GPI300" s="76"/>
      <c r="GPJ300" s="180"/>
      <c r="GPK300" s="180"/>
      <c r="GPL300" s="180"/>
      <c r="GPM300" s="75"/>
      <c r="GPN300" s="76"/>
      <c r="GPO300" s="181"/>
      <c r="GPP300" s="181"/>
      <c r="GPQ300" s="182"/>
      <c r="GPR300" s="134"/>
      <c r="GPS300" s="135"/>
      <c r="GPT300" s="111"/>
      <c r="GPU300" s="178"/>
      <c r="GPV300" s="178"/>
      <c r="GPW300" s="178"/>
      <c r="GPX300" s="178"/>
      <c r="GPY300" s="179"/>
      <c r="GPZ300" s="73"/>
      <c r="GQA300" s="73"/>
      <c r="GQB300" s="180"/>
      <c r="GQC300" s="75"/>
      <c r="GQD300" s="76"/>
      <c r="GQE300" s="180"/>
      <c r="GQF300" s="180"/>
      <c r="GQG300" s="180"/>
      <c r="GQH300" s="75"/>
      <c r="GQI300" s="76"/>
      <c r="GQJ300" s="181"/>
      <c r="GQK300" s="181"/>
      <c r="GQL300" s="182"/>
      <c r="GQM300" s="134"/>
      <c r="GQN300" s="135"/>
      <c r="GQO300" s="111"/>
      <c r="GQP300" s="178"/>
      <c r="GQQ300" s="178"/>
      <c r="GQR300" s="178"/>
      <c r="GQS300" s="178"/>
      <c r="GQT300" s="179"/>
      <c r="GQU300" s="73"/>
      <c r="GQV300" s="73"/>
      <c r="GQW300" s="180"/>
      <c r="GQX300" s="75"/>
      <c r="GQY300" s="76"/>
      <c r="GQZ300" s="180"/>
      <c r="GRA300" s="180"/>
      <c r="GRB300" s="180"/>
      <c r="GRC300" s="75"/>
      <c r="GRD300" s="76"/>
      <c r="GRE300" s="181"/>
      <c r="GRF300" s="181"/>
      <c r="GRG300" s="182"/>
      <c r="GRH300" s="134"/>
      <c r="GRI300" s="135"/>
      <c r="GRJ300" s="111"/>
      <c r="GRK300" s="178"/>
      <c r="GRL300" s="178"/>
      <c r="GRM300" s="178"/>
      <c r="GRN300" s="178"/>
      <c r="GRO300" s="179"/>
      <c r="GRP300" s="73"/>
      <c r="GRQ300" s="73"/>
      <c r="GRR300" s="180"/>
      <c r="GRS300" s="75"/>
      <c r="GRT300" s="76"/>
      <c r="GRU300" s="180"/>
      <c r="GRV300" s="180"/>
      <c r="GRW300" s="180"/>
      <c r="GRX300" s="75"/>
      <c r="GRY300" s="76"/>
      <c r="GRZ300" s="181"/>
      <c r="GSA300" s="181"/>
      <c r="GSB300" s="182"/>
      <c r="GSC300" s="134"/>
      <c r="GSD300" s="135"/>
      <c r="GSE300" s="111"/>
      <c r="GSF300" s="178"/>
      <c r="GSG300" s="178"/>
      <c r="GSH300" s="178"/>
      <c r="GSI300" s="178"/>
      <c r="GSJ300" s="179"/>
      <c r="GSK300" s="73"/>
      <c r="GSL300" s="73"/>
      <c r="GSM300" s="180"/>
      <c r="GSN300" s="75"/>
      <c r="GSO300" s="76"/>
      <c r="GSP300" s="180"/>
      <c r="GSQ300" s="180"/>
      <c r="GSR300" s="180"/>
      <c r="GSS300" s="75"/>
      <c r="GST300" s="76"/>
      <c r="GSU300" s="181"/>
      <c r="GSV300" s="181"/>
      <c r="GSW300" s="182"/>
      <c r="GSX300" s="134"/>
      <c r="GSY300" s="135"/>
      <c r="GSZ300" s="111"/>
      <c r="GTA300" s="178"/>
      <c r="GTB300" s="178"/>
      <c r="GTC300" s="178"/>
      <c r="GTD300" s="178"/>
      <c r="GTE300" s="179"/>
      <c r="GTF300" s="73"/>
      <c r="GTG300" s="73"/>
      <c r="GTH300" s="180"/>
      <c r="GTI300" s="75"/>
      <c r="GTJ300" s="76"/>
      <c r="GTK300" s="180"/>
      <c r="GTL300" s="180"/>
      <c r="GTM300" s="180"/>
      <c r="GTN300" s="75"/>
      <c r="GTO300" s="76"/>
      <c r="GTP300" s="181"/>
      <c r="GTQ300" s="181"/>
      <c r="GTR300" s="182"/>
      <c r="GTS300" s="134"/>
      <c r="GTT300" s="135"/>
      <c r="GTU300" s="111"/>
      <c r="GTV300" s="178"/>
      <c r="GTW300" s="178"/>
      <c r="GTX300" s="178"/>
      <c r="GTY300" s="178"/>
      <c r="GTZ300" s="179"/>
      <c r="GUA300" s="73"/>
      <c r="GUB300" s="73"/>
      <c r="GUC300" s="180"/>
      <c r="GUD300" s="75"/>
      <c r="GUE300" s="76"/>
      <c r="GUF300" s="180"/>
      <c r="GUG300" s="180"/>
      <c r="GUH300" s="180"/>
      <c r="GUI300" s="75"/>
      <c r="GUJ300" s="76"/>
      <c r="GUK300" s="181"/>
      <c r="GUL300" s="181"/>
      <c r="GUM300" s="182"/>
      <c r="GUN300" s="134"/>
      <c r="GUO300" s="135"/>
      <c r="GUP300" s="111"/>
      <c r="GUQ300" s="178"/>
      <c r="GUR300" s="178"/>
      <c r="GUS300" s="178"/>
      <c r="GUT300" s="178"/>
      <c r="GUU300" s="179"/>
      <c r="GUV300" s="73"/>
      <c r="GUW300" s="73"/>
      <c r="GUX300" s="180"/>
      <c r="GUY300" s="75"/>
      <c r="GUZ300" s="76"/>
      <c r="GVA300" s="180"/>
      <c r="GVB300" s="180"/>
      <c r="GVC300" s="180"/>
      <c r="GVD300" s="75"/>
      <c r="GVE300" s="76"/>
      <c r="GVF300" s="181"/>
      <c r="GVG300" s="181"/>
      <c r="GVH300" s="182"/>
      <c r="GVI300" s="134"/>
      <c r="GVJ300" s="135"/>
      <c r="GVK300" s="111"/>
      <c r="GVL300" s="178"/>
      <c r="GVM300" s="178"/>
      <c r="GVN300" s="178"/>
      <c r="GVO300" s="178"/>
      <c r="GVP300" s="179"/>
      <c r="GVQ300" s="73"/>
      <c r="GVR300" s="73"/>
      <c r="GVS300" s="180"/>
      <c r="GVT300" s="75"/>
      <c r="GVU300" s="76"/>
      <c r="GVV300" s="180"/>
      <c r="GVW300" s="180"/>
      <c r="GVX300" s="180"/>
      <c r="GVY300" s="75"/>
      <c r="GVZ300" s="76"/>
      <c r="GWA300" s="181"/>
      <c r="GWB300" s="181"/>
      <c r="GWC300" s="182"/>
      <c r="GWD300" s="134"/>
      <c r="GWE300" s="135"/>
      <c r="GWF300" s="111"/>
      <c r="GWG300" s="178"/>
      <c r="GWH300" s="178"/>
      <c r="GWI300" s="178"/>
      <c r="GWJ300" s="178"/>
      <c r="GWK300" s="179"/>
      <c r="GWL300" s="73"/>
      <c r="GWM300" s="73"/>
      <c r="GWN300" s="180"/>
      <c r="GWO300" s="75"/>
      <c r="GWP300" s="76"/>
      <c r="GWQ300" s="180"/>
      <c r="GWR300" s="180"/>
      <c r="GWS300" s="180"/>
      <c r="GWT300" s="75"/>
      <c r="GWU300" s="76"/>
      <c r="GWV300" s="181"/>
      <c r="GWW300" s="181"/>
      <c r="GWX300" s="182"/>
      <c r="GWY300" s="134"/>
      <c r="GWZ300" s="135"/>
      <c r="GXA300" s="111"/>
      <c r="GXB300" s="178"/>
      <c r="GXC300" s="178"/>
      <c r="GXD300" s="178"/>
      <c r="GXE300" s="178"/>
      <c r="GXF300" s="179"/>
      <c r="GXG300" s="73"/>
      <c r="GXH300" s="73"/>
      <c r="GXI300" s="180"/>
      <c r="GXJ300" s="75"/>
      <c r="GXK300" s="76"/>
      <c r="GXL300" s="180"/>
      <c r="GXM300" s="180"/>
      <c r="GXN300" s="180"/>
      <c r="GXO300" s="75"/>
      <c r="GXP300" s="76"/>
      <c r="GXQ300" s="181"/>
      <c r="GXR300" s="181"/>
      <c r="GXS300" s="182"/>
      <c r="GXT300" s="134"/>
      <c r="GXU300" s="135"/>
      <c r="GXV300" s="111"/>
      <c r="GXW300" s="178"/>
      <c r="GXX300" s="178"/>
      <c r="GXY300" s="178"/>
      <c r="GXZ300" s="178"/>
      <c r="GYA300" s="179"/>
      <c r="GYB300" s="73"/>
      <c r="GYC300" s="73"/>
      <c r="GYD300" s="180"/>
      <c r="GYE300" s="75"/>
      <c r="GYF300" s="76"/>
      <c r="GYG300" s="180"/>
      <c r="GYH300" s="180"/>
      <c r="GYI300" s="180"/>
      <c r="GYJ300" s="75"/>
      <c r="GYK300" s="76"/>
      <c r="GYL300" s="181"/>
      <c r="GYM300" s="181"/>
      <c r="GYN300" s="182"/>
      <c r="GYO300" s="134"/>
      <c r="GYP300" s="135"/>
      <c r="GYQ300" s="111"/>
      <c r="GYR300" s="178"/>
      <c r="GYS300" s="178"/>
      <c r="GYT300" s="178"/>
      <c r="GYU300" s="178"/>
      <c r="GYV300" s="179"/>
      <c r="GYW300" s="73"/>
      <c r="GYX300" s="73"/>
      <c r="GYY300" s="180"/>
      <c r="GYZ300" s="75"/>
      <c r="GZA300" s="76"/>
      <c r="GZB300" s="180"/>
      <c r="GZC300" s="180"/>
      <c r="GZD300" s="180"/>
      <c r="GZE300" s="75"/>
      <c r="GZF300" s="76"/>
      <c r="GZG300" s="181"/>
      <c r="GZH300" s="181"/>
      <c r="GZI300" s="182"/>
      <c r="GZJ300" s="134"/>
      <c r="GZK300" s="135"/>
      <c r="GZL300" s="111"/>
      <c r="GZM300" s="178"/>
      <c r="GZN300" s="178"/>
      <c r="GZO300" s="178"/>
      <c r="GZP300" s="178"/>
      <c r="GZQ300" s="179"/>
      <c r="GZR300" s="73"/>
      <c r="GZS300" s="73"/>
      <c r="GZT300" s="180"/>
      <c r="GZU300" s="75"/>
      <c r="GZV300" s="76"/>
      <c r="GZW300" s="180"/>
      <c r="GZX300" s="180"/>
      <c r="GZY300" s="180"/>
      <c r="GZZ300" s="75"/>
      <c r="HAA300" s="76"/>
      <c r="HAB300" s="181"/>
      <c r="HAC300" s="181"/>
      <c r="HAD300" s="182"/>
      <c r="HAE300" s="134"/>
      <c r="HAF300" s="135"/>
      <c r="HAG300" s="111"/>
      <c r="HAH300" s="178"/>
      <c r="HAI300" s="178"/>
      <c r="HAJ300" s="178"/>
      <c r="HAK300" s="178"/>
      <c r="HAL300" s="179"/>
      <c r="HAM300" s="73"/>
      <c r="HAN300" s="73"/>
      <c r="HAO300" s="180"/>
      <c r="HAP300" s="75"/>
      <c r="HAQ300" s="76"/>
      <c r="HAR300" s="180"/>
      <c r="HAS300" s="180"/>
      <c r="HAT300" s="180"/>
      <c r="HAU300" s="75"/>
      <c r="HAV300" s="76"/>
      <c r="HAW300" s="181"/>
      <c r="HAX300" s="181"/>
      <c r="HAY300" s="182"/>
      <c r="HAZ300" s="134"/>
      <c r="HBA300" s="135"/>
      <c r="HBB300" s="111"/>
      <c r="HBC300" s="178"/>
      <c r="HBD300" s="178"/>
      <c r="HBE300" s="178"/>
      <c r="HBF300" s="178"/>
      <c r="HBG300" s="179"/>
      <c r="HBH300" s="73"/>
      <c r="HBI300" s="73"/>
      <c r="HBJ300" s="180"/>
      <c r="HBK300" s="75"/>
      <c r="HBL300" s="76"/>
      <c r="HBM300" s="180"/>
      <c r="HBN300" s="180"/>
      <c r="HBO300" s="180"/>
      <c r="HBP300" s="75"/>
      <c r="HBQ300" s="76"/>
      <c r="HBR300" s="181"/>
      <c r="HBS300" s="181"/>
      <c r="HBT300" s="182"/>
      <c r="HBU300" s="134"/>
      <c r="HBV300" s="135"/>
      <c r="HBW300" s="111"/>
      <c r="HBX300" s="178"/>
      <c r="HBY300" s="178"/>
      <c r="HBZ300" s="178"/>
      <c r="HCA300" s="178"/>
      <c r="HCB300" s="179"/>
      <c r="HCC300" s="73"/>
      <c r="HCD300" s="73"/>
      <c r="HCE300" s="180"/>
      <c r="HCF300" s="75"/>
      <c r="HCG300" s="76"/>
      <c r="HCH300" s="180"/>
      <c r="HCI300" s="180"/>
      <c r="HCJ300" s="180"/>
      <c r="HCK300" s="75"/>
      <c r="HCL300" s="76"/>
      <c r="HCM300" s="181"/>
      <c r="HCN300" s="181"/>
      <c r="HCO300" s="182"/>
      <c r="HCP300" s="134"/>
      <c r="HCQ300" s="135"/>
      <c r="HCR300" s="111"/>
      <c r="HCS300" s="178"/>
      <c r="HCT300" s="178"/>
      <c r="HCU300" s="178"/>
      <c r="HCV300" s="178"/>
      <c r="HCW300" s="179"/>
      <c r="HCX300" s="73"/>
      <c r="HCY300" s="73"/>
      <c r="HCZ300" s="180"/>
      <c r="HDA300" s="75"/>
      <c r="HDB300" s="76"/>
      <c r="HDC300" s="180"/>
      <c r="HDD300" s="180"/>
      <c r="HDE300" s="180"/>
      <c r="HDF300" s="75"/>
      <c r="HDG300" s="76"/>
      <c r="HDH300" s="181"/>
      <c r="HDI300" s="181"/>
      <c r="HDJ300" s="182"/>
      <c r="HDK300" s="134"/>
      <c r="HDL300" s="135"/>
      <c r="HDM300" s="111"/>
      <c r="HDN300" s="178"/>
      <c r="HDO300" s="178"/>
      <c r="HDP300" s="178"/>
      <c r="HDQ300" s="178"/>
      <c r="HDR300" s="179"/>
      <c r="HDS300" s="73"/>
      <c r="HDT300" s="73"/>
      <c r="HDU300" s="180"/>
      <c r="HDV300" s="75"/>
      <c r="HDW300" s="76"/>
      <c r="HDX300" s="180"/>
      <c r="HDY300" s="180"/>
      <c r="HDZ300" s="180"/>
      <c r="HEA300" s="75"/>
      <c r="HEB300" s="76"/>
      <c r="HEC300" s="181"/>
      <c r="HED300" s="181"/>
      <c r="HEE300" s="182"/>
      <c r="HEF300" s="134"/>
      <c r="HEG300" s="135"/>
      <c r="HEH300" s="111"/>
      <c r="HEI300" s="178"/>
      <c r="HEJ300" s="178"/>
      <c r="HEK300" s="178"/>
      <c r="HEL300" s="178"/>
      <c r="HEM300" s="179"/>
      <c r="HEN300" s="73"/>
      <c r="HEO300" s="73"/>
      <c r="HEP300" s="180"/>
      <c r="HEQ300" s="75"/>
      <c r="HER300" s="76"/>
      <c r="HES300" s="180"/>
      <c r="HET300" s="180"/>
      <c r="HEU300" s="180"/>
      <c r="HEV300" s="75"/>
      <c r="HEW300" s="76"/>
      <c r="HEX300" s="181"/>
      <c r="HEY300" s="181"/>
      <c r="HEZ300" s="182"/>
      <c r="HFA300" s="134"/>
      <c r="HFB300" s="135"/>
      <c r="HFC300" s="111"/>
      <c r="HFD300" s="178"/>
      <c r="HFE300" s="178"/>
      <c r="HFF300" s="178"/>
      <c r="HFG300" s="178"/>
      <c r="HFH300" s="179"/>
      <c r="HFI300" s="73"/>
      <c r="HFJ300" s="73"/>
      <c r="HFK300" s="180"/>
      <c r="HFL300" s="75"/>
      <c r="HFM300" s="76"/>
      <c r="HFN300" s="180"/>
      <c r="HFO300" s="180"/>
      <c r="HFP300" s="180"/>
      <c r="HFQ300" s="75"/>
      <c r="HFR300" s="76"/>
      <c r="HFS300" s="181"/>
      <c r="HFT300" s="181"/>
      <c r="HFU300" s="182"/>
      <c r="HFV300" s="134"/>
      <c r="HFW300" s="135"/>
      <c r="HFX300" s="111"/>
      <c r="HFY300" s="178"/>
      <c r="HFZ300" s="178"/>
      <c r="HGA300" s="178"/>
      <c r="HGB300" s="178"/>
      <c r="HGC300" s="179"/>
      <c r="HGD300" s="73"/>
      <c r="HGE300" s="73"/>
      <c r="HGF300" s="180"/>
      <c r="HGG300" s="75"/>
      <c r="HGH300" s="76"/>
      <c r="HGI300" s="180"/>
      <c r="HGJ300" s="180"/>
      <c r="HGK300" s="180"/>
      <c r="HGL300" s="75"/>
      <c r="HGM300" s="76"/>
      <c r="HGN300" s="181"/>
      <c r="HGO300" s="181"/>
      <c r="HGP300" s="182"/>
      <c r="HGQ300" s="134"/>
      <c r="HGR300" s="135"/>
      <c r="HGS300" s="111"/>
      <c r="HGT300" s="178"/>
      <c r="HGU300" s="178"/>
      <c r="HGV300" s="178"/>
      <c r="HGW300" s="178"/>
      <c r="HGX300" s="179"/>
      <c r="HGY300" s="73"/>
      <c r="HGZ300" s="73"/>
      <c r="HHA300" s="180"/>
      <c r="HHB300" s="75"/>
      <c r="HHC300" s="76"/>
      <c r="HHD300" s="180"/>
      <c r="HHE300" s="180"/>
      <c r="HHF300" s="180"/>
      <c r="HHG300" s="75"/>
      <c r="HHH300" s="76"/>
      <c r="HHI300" s="181"/>
      <c r="HHJ300" s="181"/>
      <c r="HHK300" s="182"/>
      <c r="HHL300" s="134"/>
      <c r="HHM300" s="135"/>
      <c r="HHN300" s="111"/>
      <c r="HHO300" s="178"/>
      <c r="HHP300" s="178"/>
      <c r="HHQ300" s="178"/>
      <c r="HHR300" s="178"/>
      <c r="HHS300" s="179"/>
      <c r="HHT300" s="73"/>
      <c r="HHU300" s="73"/>
      <c r="HHV300" s="180"/>
      <c r="HHW300" s="75"/>
      <c r="HHX300" s="76"/>
      <c r="HHY300" s="180"/>
      <c r="HHZ300" s="180"/>
      <c r="HIA300" s="180"/>
      <c r="HIB300" s="75"/>
      <c r="HIC300" s="76"/>
      <c r="HID300" s="181"/>
      <c r="HIE300" s="181"/>
      <c r="HIF300" s="182"/>
      <c r="HIG300" s="134"/>
      <c r="HIH300" s="135"/>
      <c r="HII300" s="111"/>
      <c r="HIJ300" s="178"/>
      <c r="HIK300" s="178"/>
      <c r="HIL300" s="178"/>
      <c r="HIM300" s="178"/>
      <c r="HIN300" s="179"/>
      <c r="HIO300" s="73"/>
      <c r="HIP300" s="73"/>
      <c r="HIQ300" s="180"/>
      <c r="HIR300" s="75"/>
      <c r="HIS300" s="76"/>
      <c r="HIT300" s="180"/>
      <c r="HIU300" s="180"/>
      <c r="HIV300" s="180"/>
      <c r="HIW300" s="75"/>
      <c r="HIX300" s="76"/>
      <c r="HIY300" s="181"/>
      <c r="HIZ300" s="181"/>
      <c r="HJA300" s="182"/>
      <c r="HJB300" s="134"/>
      <c r="HJC300" s="135"/>
      <c r="HJD300" s="111"/>
      <c r="HJE300" s="178"/>
      <c r="HJF300" s="178"/>
      <c r="HJG300" s="178"/>
      <c r="HJH300" s="178"/>
      <c r="HJI300" s="179"/>
      <c r="HJJ300" s="73"/>
      <c r="HJK300" s="73"/>
      <c r="HJL300" s="180"/>
      <c r="HJM300" s="75"/>
      <c r="HJN300" s="76"/>
      <c r="HJO300" s="180"/>
      <c r="HJP300" s="180"/>
      <c r="HJQ300" s="180"/>
      <c r="HJR300" s="75"/>
      <c r="HJS300" s="76"/>
      <c r="HJT300" s="181"/>
      <c r="HJU300" s="181"/>
      <c r="HJV300" s="182"/>
      <c r="HJW300" s="134"/>
      <c r="HJX300" s="135"/>
      <c r="HJY300" s="111"/>
      <c r="HJZ300" s="178"/>
      <c r="HKA300" s="178"/>
      <c r="HKB300" s="178"/>
      <c r="HKC300" s="178"/>
      <c r="HKD300" s="179"/>
      <c r="HKE300" s="73"/>
      <c r="HKF300" s="73"/>
      <c r="HKG300" s="180"/>
      <c r="HKH300" s="75"/>
      <c r="HKI300" s="76"/>
      <c r="HKJ300" s="180"/>
      <c r="HKK300" s="180"/>
      <c r="HKL300" s="180"/>
      <c r="HKM300" s="75"/>
      <c r="HKN300" s="76"/>
      <c r="HKO300" s="181"/>
      <c r="HKP300" s="181"/>
      <c r="HKQ300" s="182"/>
      <c r="HKR300" s="134"/>
      <c r="HKS300" s="135"/>
      <c r="HKT300" s="111"/>
      <c r="HKU300" s="178"/>
      <c r="HKV300" s="178"/>
      <c r="HKW300" s="178"/>
      <c r="HKX300" s="178"/>
      <c r="HKY300" s="179"/>
      <c r="HKZ300" s="73"/>
      <c r="HLA300" s="73"/>
      <c r="HLB300" s="180"/>
      <c r="HLC300" s="75"/>
      <c r="HLD300" s="76"/>
      <c r="HLE300" s="180"/>
      <c r="HLF300" s="180"/>
      <c r="HLG300" s="180"/>
      <c r="HLH300" s="75"/>
      <c r="HLI300" s="76"/>
      <c r="HLJ300" s="181"/>
      <c r="HLK300" s="181"/>
      <c r="HLL300" s="182"/>
      <c r="HLM300" s="134"/>
      <c r="HLN300" s="135"/>
      <c r="HLO300" s="111"/>
      <c r="HLP300" s="178"/>
      <c r="HLQ300" s="178"/>
      <c r="HLR300" s="178"/>
      <c r="HLS300" s="178"/>
      <c r="HLT300" s="179"/>
      <c r="HLU300" s="73"/>
      <c r="HLV300" s="73"/>
      <c r="HLW300" s="180"/>
      <c r="HLX300" s="75"/>
      <c r="HLY300" s="76"/>
      <c r="HLZ300" s="180"/>
      <c r="HMA300" s="180"/>
      <c r="HMB300" s="180"/>
      <c r="HMC300" s="75"/>
      <c r="HMD300" s="76"/>
      <c r="HME300" s="181"/>
      <c r="HMF300" s="181"/>
      <c r="HMG300" s="182"/>
      <c r="HMH300" s="134"/>
      <c r="HMI300" s="135"/>
      <c r="HMJ300" s="111"/>
      <c r="HMK300" s="178"/>
      <c r="HML300" s="178"/>
      <c r="HMM300" s="178"/>
      <c r="HMN300" s="178"/>
      <c r="HMO300" s="179"/>
      <c r="HMP300" s="73"/>
      <c r="HMQ300" s="73"/>
      <c r="HMR300" s="180"/>
      <c r="HMS300" s="75"/>
      <c r="HMT300" s="76"/>
      <c r="HMU300" s="180"/>
      <c r="HMV300" s="180"/>
      <c r="HMW300" s="180"/>
      <c r="HMX300" s="75"/>
      <c r="HMY300" s="76"/>
      <c r="HMZ300" s="181"/>
      <c r="HNA300" s="181"/>
      <c r="HNB300" s="182"/>
      <c r="HNC300" s="134"/>
      <c r="HND300" s="135"/>
      <c r="HNE300" s="111"/>
      <c r="HNF300" s="178"/>
      <c r="HNG300" s="178"/>
      <c r="HNH300" s="178"/>
      <c r="HNI300" s="178"/>
      <c r="HNJ300" s="179"/>
      <c r="HNK300" s="73"/>
      <c r="HNL300" s="73"/>
      <c r="HNM300" s="180"/>
      <c r="HNN300" s="75"/>
      <c r="HNO300" s="76"/>
      <c r="HNP300" s="180"/>
      <c r="HNQ300" s="180"/>
      <c r="HNR300" s="180"/>
      <c r="HNS300" s="75"/>
      <c r="HNT300" s="76"/>
      <c r="HNU300" s="181"/>
      <c r="HNV300" s="181"/>
      <c r="HNW300" s="182"/>
      <c r="HNX300" s="134"/>
      <c r="HNY300" s="135"/>
      <c r="HNZ300" s="111"/>
      <c r="HOA300" s="178"/>
      <c r="HOB300" s="178"/>
      <c r="HOC300" s="178"/>
      <c r="HOD300" s="178"/>
      <c r="HOE300" s="179"/>
      <c r="HOF300" s="73"/>
      <c r="HOG300" s="73"/>
      <c r="HOH300" s="180"/>
      <c r="HOI300" s="75"/>
      <c r="HOJ300" s="76"/>
      <c r="HOK300" s="180"/>
      <c r="HOL300" s="180"/>
      <c r="HOM300" s="180"/>
      <c r="HON300" s="75"/>
      <c r="HOO300" s="76"/>
      <c r="HOP300" s="181"/>
      <c r="HOQ300" s="181"/>
      <c r="HOR300" s="182"/>
      <c r="HOS300" s="134"/>
      <c r="HOT300" s="135"/>
      <c r="HOU300" s="111"/>
      <c r="HOV300" s="178"/>
      <c r="HOW300" s="178"/>
      <c r="HOX300" s="178"/>
      <c r="HOY300" s="178"/>
      <c r="HOZ300" s="179"/>
      <c r="HPA300" s="73"/>
      <c r="HPB300" s="73"/>
      <c r="HPC300" s="180"/>
      <c r="HPD300" s="75"/>
      <c r="HPE300" s="76"/>
      <c r="HPF300" s="180"/>
      <c r="HPG300" s="180"/>
      <c r="HPH300" s="180"/>
      <c r="HPI300" s="75"/>
      <c r="HPJ300" s="76"/>
      <c r="HPK300" s="181"/>
      <c r="HPL300" s="181"/>
      <c r="HPM300" s="182"/>
      <c r="HPN300" s="134"/>
      <c r="HPO300" s="135"/>
      <c r="HPP300" s="111"/>
      <c r="HPQ300" s="178"/>
      <c r="HPR300" s="178"/>
      <c r="HPS300" s="178"/>
      <c r="HPT300" s="178"/>
      <c r="HPU300" s="179"/>
      <c r="HPV300" s="73"/>
      <c r="HPW300" s="73"/>
      <c r="HPX300" s="180"/>
      <c r="HPY300" s="75"/>
      <c r="HPZ300" s="76"/>
      <c r="HQA300" s="180"/>
      <c r="HQB300" s="180"/>
      <c r="HQC300" s="180"/>
      <c r="HQD300" s="75"/>
      <c r="HQE300" s="76"/>
      <c r="HQF300" s="181"/>
      <c r="HQG300" s="181"/>
      <c r="HQH300" s="182"/>
      <c r="HQI300" s="134"/>
      <c r="HQJ300" s="135"/>
      <c r="HQK300" s="111"/>
      <c r="HQL300" s="178"/>
      <c r="HQM300" s="178"/>
      <c r="HQN300" s="178"/>
      <c r="HQO300" s="178"/>
      <c r="HQP300" s="179"/>
      <c r="HQQ300" s="73"/>
      <c r="HQR300" s="73"/>
      <c r="HQS300" s="180"/>
      <c r="HQT300" s="75"/>
      <c r="HQU300" s="76"/>
      <c r="HQV300" s="180"/>
      <c r="HQW300" s="180"/>
      <c r="HQX300" s="180"/>
      <c r="HQY300" s="75"/>
      <c r="HQZ300" s="76"/>
      <c r="HRA300" s="181"/>
      <c r="HRB300" s="181"/>
      <c r="HRC300" s="182"/>
      <c r="HRD300" s="134"/>
      <c r="HRE300" s="135"/>
      <c r="HRF300" s="111"/>
      <c r="HRG300" s="178"/>
      <c r="HRH300" s="178"/>
      <c r="HRI300" s="178"/>
      <c r="HRJ300" s="178"/>
      <c r="HRK300" s="179"/>
      <c r="HRL300" s="73"/>
      <c r="HRM300" s="73"/>
      <c r="HRN300" s="180"/>
      <c r="HRO300" s="75"/>
      <c r="HRP300" s="76"/>
      <c r="HRQ300" s="180"/>
      <c r="HRR300" s="180"/>
      <c r="HRS300" s="180"/>
      <c r="HRT300" s="75"/>
      <c r="HRU300" s="76"/>
      <c r="HRV300" s="181"/>
      <c r="HRW300" s="181"/>
      <c r="HRX300" s="182"/>
      <c r="HRY300" s="134"/>
      <c r="HRZ300" s="135"/>
      <c r="HSA300" s="111"/>
      <c r="HSB300" s="178"/>
      <c r="HSC300" s="178"/>
      <c r="HSD300" s="178"/>
      <c r="HSE300" s="178"/>
      <c r="HSF300" s="179"/>
      <c r="HSG300" s="73"/>
      <c r="HSH300" s="73"/>
      <c r="HSI300" s="180"/>
      <c r="HSJ300" s="75"/>
      <c r="HSK300" s="76"/>
      <c r="HSL300" s="180"/>
      <c r="HSM300" s="180"/>
      <c r="HSN300" s="180"/>
      <c r="HSO300" s="75"/>
      <c r="HSP300" s="76"/>
      <c r="HSQ300" s="181"/>
      <c r="HSR300" s="181"/>
      <c r="HSS300" s="182"/>
      <c r="HST300" s="134"/>
      <c r="HSU300" s="135"/>
      <c r="HSV300" s="111"/>
      <c r="HSW300" s="178"/>
      <c r="HSX300" s="178"/>
      <c r="HSY300" s="178"/>
      <c r="HSZ300" s="178"/>
      <c r="HTA300" s="179"/>
      <c r="HTB300" s="73"/>
      <c r="HTC300" s="73"/>
      <c r="HTD300" s="180"/>
      <c r="HTE300" s="75"/>
      <c r="HTF300" s="76"/>
      <c r="HTG300" s="180"/>
      <c r="HTH300" s="180"/>
      <c r="HTI300" s="180"/>
      <c r="HTJ300" s="75"/>
      <c r="HTK300" s="76"/>
      <c r="HTL300" s="181"/>
      <c r="HTM300" s="181"/>
      <c r="HTN300" s="182"/>
      <c r="HTO300" s="134"/>
      <c r="HTP300" s="135"/>
      <c r="HTQ300" s="111"/>
      <c r="HTR300" s="178"/>
      <c r="HTS300" s="178"/>
      <c r="HTT300" s="178"/>
      <c r="HTU300" s="178"/>
      <c r="HTV300" s="179"/>
      <c r="HTW300" s="73"/>
      <c r="HTX300" s="73"/>
      <c r="HTY300" s="180"/>
      <c r="HTZ300" s="75"/>
      <c r="HUA300" s="76"/>
      <c r="HUB300" s="180"/>
      <c r="HUC300" s="180"/>
      <c r="HUD300" s="180"/>
      <c r="HUE300" s="75"/>
      <c r="HUF300" s="76"/>
      <c r="HUG300" s="181"/>
      <c r="HUH300" s="181"/>
      <c r="HUI300" s="182"/>
      <c r="HUJ300" s="134"/>
      <c r="HUK300" s="135"/>
      <c r="HUL300" s="111"/>
      <c r="HUM300" s="178"/>
      <c r="HUN300" s="178"/>
      <c r="HUO300" s="178"/>
      <c r="HUP300" s="178"/>
      <c r="HUQ300" s="179"/>
      <c r="HUR300" s="73"/>
      <c r="HUS300" s="73"/>
      <c r="HUT300" s="180"/>
      <c r="HUU300" s="75"/>
      <c r="HUV300" s="76"/>
      <c r="HUW300" s="180"/>
      <c r="HUX300" s="180"/>
      <c r="HUY300" s="180"/>
      <c r="HUZ300" s="75"/>
      <c r="HVA300" s="76"/>
      <c r="HVB300" s="181"/>
      <c r="HVC300" s="181"/>
      <c r="HVD300" s="182"/>
      <c r="HVE300" s="134"/>
      <c r="HVF300" s="135"/>
      <c r="HVG300" s="111"/>
      <c r="HVH300" s="178"/>
      <c r="HVI300" s="178"/>
      <c r="HVJ300" s="178"/>
      <c r="HVK300" s="178"/>
      <c r="HVL300" s="179"/>
      <c r="HVM300" s="73"/>
      <c r="HVN300" s="73"/>
      <c r="HVO300" s="180"/>
      <c r="HVP300" s="75"/>
      <c r="HVQ300" s="76"/>
      <c r="HVR300" s="180"/>
      <c r="HVS300" s="180"/>
      <c r="HVT300" s="180"/>
      <c r="HVU300" s="75"/>
      <c r="HVV300" s="76"/>
      <c r="HVW300" s="181"/>
      <c r="HVX300" s="181"/>
      <c r="HVY300" s="182"/>
      <c r="HVZ300" s="134"/>
      <c r="HWA300" s="135"/>
      <c r="HWB300" s="111"/>
      <c r="HWC300" s="178"/>
      <c r="HWD300" s="178"/>
      <c r="HWE300" s="178"/>
      <c r="HWF300" s="178"/>
      <c r="HWG300" s="179"/>
      <c r="HWH300" s="73"/>
      <c r="HWI300" s="73"/>
      <c r="HWJ300" s="180"/>
      <c r="HWK300" s="75"/>
      <c r="HWL300" s="76"/>
      <c r="HWM300" s="180"/>
      <c r="HWN300" s="180"/>
      <c r="HWO300" s="180"/>
      <c r="HWP300" s="75"/>
      <c r="HWQ300" s="76"/>
      <c r="HWR300" s="181"/>
      <c r="HWS300" s="181"/>
      <c r="HWT300" s="182"/>
      <c r="HWU300" s="134"/>
      <c r="HWV300" s="135"/>
      <c r="HWW300" s="111"/>
      <c r="HWX300" s="178"/>
      <c r="HWY300" s="178"/>
      <c r="HWZ300" s="178"/>
      <c r="HXA300" s="178"/>
      <c r="HXB300" s="179"/>
      <c r="HXC300" s="73"/>
      <c r="HXD300" s="73"/>
      <c r="HXE300" s="180"/>
      <c r="HXF300" s="75"/>
      <c r="HXG300" s="76"/>
      <c r="HXH300" s="180"/>
      <c r="HXI300" s="180"/>
      <c r="HXJ300" s="180"/>
      <c r="HXK300" s="75"/>
      <c r="HXL300" s="76"/>
      <c r="HXM300" s="181"/>
      <c r="HXN300" s="181"/>
      <c r="HXO300" s="182"/>
      <c r="HXP300" s="134"/>
      <c r="HXQ300" s="135"/>
      <c r="HXR300" s="111"/>
      <c r="HXS300" s="178"/>
      <c r="HXT300" s="178"/>
      <c r="HXU300" s="178"/>
      <c r="HXV300" s="178"/>
      <c r="HXW300" s="179"/>
      <c r="HXX300" s="73"/>
      <c r="HXY300" s="73"/>
      <c r="HXZ300" s="180"/>
      <c r="HYA300" s="75"/>
      <c r="HYB300" s="76"/>
      <c r="HYC300" s="180"/>
      <c r="HYD300" s="180"/>
      <c r="HYE300" s="180"/>
      <c r="HYF300" s="75"/>
      <c r="HYG300" s="76"/>
      <c r="HYH300" s="181"/>
      <c r="HYI300" s="181"/>
      <c r="HYJ300" s="182"/>
      <c r="HYK300" s="134"/>
      <c r="HYL300" s="135"/>
      <c r="HYM300" s="111"/>
      <c r="HYN300" s="178"/>
      <c r="HYO300" s="178"/>
      <c r="HYP300" s="178"/>
      <c r="HYQ300" s="178"/>
      <c r="HYR300" s="179"/>
      <c r="HYS300" s="73"/>
      <c r="HYT300" s="73"/>
      <c r="HYU300" s="180"/>
      <c r="HYV300" s="75"/>
      <c r="HYW300" s="76"/>
      <c r="HYX300" s="180"/>
      <c r="HYY300" s="180"/>
      <c r="HYZ300" s="180"/>
      <c r="HZA300" s="75"/>
      <c r="HZB300" s="76"/>
      <c r="HZC300" s="181"/>
      <c r="HZD300" s="181"/>
      <c r="HZE300" s="182"/>
      <c r="HZF300" s="134"/>
      <c r="HZG300" s="135"/>
      <c r="HZH300" s="111"/>
      <c r="HZI300" s="178"/>
      <c r="HZJ300" s="178"/>
      <c r="HZK300" s="178"/>
      <c r="HZL300" s="178"/>
      <c r="HZM300" s="179"/>
      <c r="HZN300" s="73"/>
      <c r="HZO300" s="73"/>
      <c r="HZP300" s="180"/>
      <c r="HZQ300" s="75"/>
      <c r="HZR300" s="76"/>
      <c r="HZS300" s="180"/>
      <c r="HZT300" s="180"/>
      <c r="HZU300" s="180"/>
      <c r="HZV300" s="75"/>
      <c r="HZW300" s="76"/>
      <c r="HZX300" s="181"/>
      <c r="HZY300" s="181"/>
      <c r="HZZ300" s="182"/>
      <c r="IAA300" s="134"/>
      <c r="IAB300" s="135"/>
      <c r="IAC300" s="111"/>
      <c r="IAD300" s="178"/>
      <c r="IAE300" s="178"/>
      <c r="IAF300" s="178"/>
      <c r="IAG300" s="178"/>
      <c r="IAH300" s="179"/>
      <c r="IAI300" s="73"/>
      <c r="IAJ300" s="73"/>
      <c r="IAK300" s="180"/>
      <c r="IAL300" s="75"/>
      <c r="IAM300" s="76"/>
      <c r="IAN300" s="180"/>
      <c r="IAO300" s="180"/>
      <c r="IAP300" s="180"/>
      <c r="IAQ300" s="75"/>
      <c r="IAR300" s="76"/>
      <c r="IAS300" s="181"/>
      <c r="IAT300" s="181"/>
      <c r="IAU300" s="182"/>
      <c r="IAV300" s="134"/>
      <c r="IAW300" s="135"/>
      <c r="IAX300" s="111"/>
      <c r="IAY300" s="178"/>
      <c r="IAZ300" s="178"/>
      <c r="IBA300" s="178"/>
      <c r="IBB300" s="178"/>
      <c r="IBC300" s="179"/>
      <c r="IBD300" s="73"/>
      <c r="IBE300" s="73"/>
      <c r="IBF300" s="180"/>
      <c r="IBG300" s="75"/>
      <c r="IBH300" s="76"/>
      <c r="IBI300" s="180"/>
      <c r="IBJ300" s="180"/>
      <c r="IBK300" s="180"/>
      <c r="IBL300" s="75"/>
      <c r="IBM300" s="76"/>
      <c r="IBN300" s="181"/>
      <c r="IBO300" s="181"/>
      <c r="IBP300" s="182"/>
      <c r="IBQ300" s="134"/>
      <c r="IBR300" s="135"/>
      <c r="IBS300" s="111"/>
      <c r="IBT300" s="178"/>
      <c r="IBU300" s="178"/>
      <c r="IBV300" s="178"/>
      <c r="IBW300" s="178"/>
      <c r="IBX300" s="179"/>
      <c r="IBY300" s="73"/>
      <c r="IBZ300" s="73"/>
      <c r="ICA300" s="180"/>
      <c r="ICB300" s="75"/>
      <c r="ICC300" s="76"/>
      <c r="ICD300" s="180"/>
      <c r="ICE300" s="180"/>
      <c r="ICF300" s="180"/>
      <c r="ICG300" s="75"/>
      <c r="ICH300" s="76"/>
      <c r="ICI300" s="181"/>
      <c r="ICJ300" s="181"/>
      <c r="ICK300" s="182"/>
      <c r="ICL300" s="134"/>
      <c r="ICM300" s="135"/>
      <c r="ICN300" s="111"/>
      <c r="ICO300" s="178"/>
      <c r="ICP300" s="178"/>
      <c r="ICQ300" s="178"/>
      <c r="ICR300" s="178"/>
      <c r="ICS300" s="179"/>
      <c r="ICT300" s="73"/>
      <c r="ICU300" s="73"/>
      <c r="ICV300" s="180"/>
      <c r="ICW300" s="75"/>
      <c r="ICX300" s="76"/>
      <c r="ICY300" s="180"/>
      <c r="ICZ300" s="180"/>
      <c r="IDA300" s="180"/>
      <c r="IDB300" s="75"/>
      <c r="IDC300" s="76"/>
      <c r="IDD300" s="181"/>
      <c r="IDE300" s="181"/>
      <c r="IDF300" s="182"/>
      <c r="IDG300" s="134"/>
      <c r="IDH300" s="135"/>
      <c r="IDI300" s="111"/>
      <c r="IDJ300" s="178"/>
      <c r="IDK300" s="178"/>
      <c r="IDL300" s="178"/>
      <c r="IDM300" s="178"/>
      <c r="IDN300" s="179"/>
      <c r="IDO300" s="73"/>
      <c r="IDP300" s="73"/>
      <c r="IDQ300" s="180"/>
      <c r="IDR300" s="75"/>
      <c r="IDS300" s="76"/>
      <c r="IDT300" s="180"/>
      <c r="IDU300" s="180"/>
      <c r="IDV300" s="180"/>
      <c r="IDW300" s="75"/>
      <c r="IDX300" s="76"/>
      <c r="IDY300" s="181"/>
      <c r="IDZ300" s="181"/>
      <c r="IEA300" s="182"/>
      <c r="IEB300" s="134"/>
      <c r="IEC300" s="135"/>
      <c r="IED300" s="111"/>
      <c r="IEE300" s="178"/>
      <c r="IEF300" s="178"/>
      <c r="IEG300" s="178"/>
      <c r="IEH300" s="178"/>
      <c r="IEI300" s="179"/>
      <c r="IEJ300" s="73"/>
      <c r="IEK300" s="73"/>
      <c r="IEL300" s="180"/>
      <c r="IEM300" s="75"/>
      <c r="IEN300" s="76"/>
      <c r="IEO300" s="180"/>
      <c r="IEP300" s="180"/>
      <c r="IEQ300" s="180"/>
      <c r="IER300" s="75"/>
      <c r="IES300" s="76"/>
      <c r="IET300" s="181"/>
      <c r="IEU300" s="181"/>
      <c r="IEV300" s="182"/>
      <c r="IEW300" s="134"/>
      <c r="IEX300" s="135"/>
      <c r="IEY300" s="111"/>
      <c r="IEZ300" s="178"/>
      <c r="IFA300" s="178"/>
      <c r="IFB300" s="178"/>
      <c r="IFC300" s="178"/>
      <c r="IFD300" s="179"/>
      <c r="IFE300" s="73"/>
      <c r="IFF300" s="73"/>
      <c r="IFG300" s="180"/>
      <c r="IFH300" s="75"/>
      <c r="IFI300" s="76"/>
      <c r="IFJ300" s="180"/>
      <c r="IFK300" s="180"/>
      <c r="IFL300" s="180"/>
      <c r="IFM300" s="75"/>
      <c r="IFN300" s="76"/>
      <c r="IFO300" s="181"/>
      <c r="IFP300" s="181"/>
      <c r="IFQ300" s="182"/>
      <c r="IFR300" s="134"/>
      <c r="IFS300" s="135"/>
      <c r="IFT300" s="111"/>
      <c r="IFU300" s="178"/>
      <c r="IFV300" s="178"/>
      <c r="IFW300" s="178"/>
      <c r="IFX300" s="178"/>
      <c r="IFY300" s="179"/>
      <c r="IFZ300" s="73"/>
      <c r="IGA300" s="73"/>
      <c r="IGB300" s="180"/>
      <c r="IGC300" s="75"/>
      <c r="IGD300" s="76"/>
      <c r="IGE300" s="180"/>
      <c r="IGF300" s="180"/>
      <c r="IGG300" s="180"/>
      <c r="IGH300" s="75"/>
      <c r="IGI300" s="76"/>
      <c r="IGJ300" s="181"/>
      <c r="IGK300" s="181"/>
      <c r="IGL300" s="182"/>
      <c r="IGM300" s="134"/>
      <c r="IGN300" s="135"/>
      <c r="IGO300" s="111"/>
      <c r="IGP300" s="178"/>
      <c r="IGQ300" s="178"/>
      <c r="IGR300" s="178"/>
      <c r="IGS300" s="178"/>
      <c r="IGT300" s="179"/>
      <c r="IGU300" s="73"/>
      <c r="IGV300" s="73"/>
      <c r="IGW300" s="180"/>
      <c r="IGX300" s="75"/>
      <c r="IGY300" s="76"/>
      <c r="IGZ300" s="180"/>
      <c r="IHA300" s="180"/>
      <c r="IHB300" s="180"/>
      <c r="IHC300" s="75"/>
      <c r="IHD300" s="76"/>
      <c r="IHE300" s="181"/>
      <c r="IHF300" s="181"/>
      <c r="IHG300" s="182"/>
      <c r="IHH300" s="134"/>
      <c r="IHI300" s="135"/>
      <c r="IHJ300" s="111"/>
      <c r="IHK300" s="178"/>
      <c r="IHL300" s="178"/>
      <c r="IHM300" s="178"/>
      <c r="IHN300" s="178"/>
      <c r="IHO300" s="179"/>
      <c r="IHP300" s="73"/>
      <c r="IHQ300" s="73"/>
      <c r="IHR300" s="180"/>
      <c r="IHS300" s="75"/>
      <c r="IHT300" s="76"/>
      <c r="IHU300" s="180"/>
      <c r="IHV300" s="180"/>
      <c r="IHW300" s="180"/>
      <c r="IHX300" s="75"/>
      <c r="IHY300" s="76"/>
      <c r="IHZ300" s="181"/>
      <c r="IIA300" s="181"/>
      <c r="IIB300" s="182"/>
      <c r="IIC300" s="134"/>
      <c r="IID300" s="135"/>
      <c r="IIE300" s="111"/>
      <c r="IIF300" s="178"/>
      <c r="IIG300" s="178"/>
      <c r="IIH300" s="178"/>
      <c r="III300" s="178"/>
      <c r="IIJ300" s="179"/>
      <c r="IIK300" s="73"/>
      <c r="IIL300" s="73"/>
      <c r="IIM300" s="180"/>
      <c r="IIN300" s="75"/>
      <c r="IIO300" s="76"/>
      <c r="IIP300" s="180"/>
      <c r="IIQ300" s="180"/>
      <c r="IIR300" s="180"/>
      <c r="IIS300" s="75"/>
      <c r="IIT300" s="76"/>
      <c r="IIU300" s="181"/>
      <c r="IIV300" s="181"/>
      <c r="IIW300" s="182"/>
      <c r="IIX300" s="134"/>
      <c r="IIY300" s="135"/>
      <c r="IIZ300" s="111"/>
      <c r="IJA300" s="178"/>
      <c r="IJB300" s="178"/>
      <c r="IJC300" s="178"/>
      <c r="IJD300" s="178"/>
      <c r="IJE300" s="179"/>
      <c r="IJF300" s="73"/>
      <c r="IJG300" s="73"/>
      <c r="IJH300" s="180"/>
      <c r="IJI300" s="75"/>
      <c r="IJJ300" s="76"/>
      <c r="IJK300" s="180"/>
      <c r="IJL300" s="180"/>
      <c r="IJM300" s="180"/>
      <c r="IJN300" s="75"/>
      <c r="IJO300" s="76"/>
      <c r="IJP300" s="181"/>
      <c r="IJQ300" s="181"/>
      <c r="IJR300" s="182"/>
      <c r="IJS300" s="134"/>
      <c r="IJT300" s="135"/>
      <c r="IJU300" s="111"/>
      <c r="IJV300" s="178"/>
      <c r="IJW300" s="178"/>
      <c r="IJX300" s="178"/>
      <c r="IJY300" s="178"/>
      <c r="IJZ300" s="179"/>
      <c r="IKA300" s="73"/>
      <c r="IKB300" s="73"/>
      <c r="IKC300" s="180"/>
      <c r="IKD300" s="75"/>
      <c r="IKE300" s="76"/>
      <c r="IKF300" s="180"/>
      <c r="IKG300" s="180"/>
      <c r="IKH300" s="180"/>
      <c r="IKI300" s="75"/>
      <c r="IKJ300" s="76"/>
      <c r="IKK300" s="181"/>
      <c r="IKL300" s="181"/>
      <c r="IKM300" s="182"/>
      <c r="IKN300" s="134"/>
      <c r="IKO300" s="135"/>
      <c r="IKP300" s="111"/>
      <c r="IKQ300" s="178"/>
      <c r="IKR300" s="178"/>
      <c r="IKS300" s="178"/>
      <c r="IKT300" s="178"/>
      <c r="IKU300" s="179"/>
      <c r="IKV300" s="73"/>
      <c r="IKW300" s="73"/>
      <c r="IKX300" s="180"/>
      <c r="IKY300" s="75"/>
      <c r="IKZ300" s="76"/>
      <c r="ILA300" s="180"/>
      <c r="ILB300" s="180"/>
      <c r="ILC300" s="180"/>
      <c r="ILD300" s="75"/>
      <c r="ILE300" s="76"/>
      <c r="ILF300" s="181"/>
      <c r="ILG300" s="181"/>
      <c r="ILH300" s="182"/>
      <c r="ILI300" s="134"/>
      <c r="ILJ300" s="135"/>
      <c r="ILK300" s="111"/>
      <c r="ILL300" s="178"/>
      <c r="ILM300" s="178"/>
      <c r="ILN300" s="178"/>
      <c r="ILO300" s="178"/>
      <c r="ILP300" s="179"/>
      <c r="ILQ300" s="73"/>
      <c r="ILR300" s="73"/>
      <c r="ILS300" s="180"/>
      <c r="ILT300" s="75"/>
      <c r="ILU300" s="76"/>
      <c r="ILV300" s="180"/>
      <c r="ILW300" s="180"/>
      <c r="ILX300" s="180"/>
      <c r="ILY300" s="75"/>
      <c r="ILZ300" s="76"/>
      <c r="IMA300" s="181"/>
      <c r="IMB300" s="181"/>
      <c r="IMC300" s="182"/>
      <c r="IMD300" s="134"/>
      <c r="IME300" s="135"/>
      <c r="IMF300" s="111"/>
      <c r="IMG300" s="178"/>
      <c r="IMH300" s="178"/>
      <c r="IMI300" s="178"/>
      <c r="IMJ300" s="178"/>
      <c r="IMK300" s="179"/>
      <c r="IML300" s="73"/>
      <c r="IMM300" s="73"/>
      <c r="IMN300" s="180"/>
      <c r="IMO300" s="75"/>
      <c r="IMP300" s="76"/>
      <c r="IMQ300" s="180"/>
      <c r="IMR300" s="180"/>
      <c r="IMS300" s="180"/>
      <c r="IMT300" s="75"/>
      <c r="IMU300" s="76"/>
      <c r="IMV300" s="181"/>
      <c r="IMW300" s="181"/>
      <c r="IMX300" s="182"/>
      <c r="IMY300" s="134"/>
      <c r="IMZ300" s="135"/>
      <c r="INA300" s="111"/>
      <c r="INB300" s="178"/>
      <c r="INC300" s="178"/>
      <c r="IND300" s="178"/>
      <c r="INE300" s="178"/>
      <c r="INF300" s="179"/>
      <c r="ING300" s="73"/>
      <c r="INH300" s="73"/>
      <c r="INI300" s="180"/>
      <c r="INJ300" s="75"/>
      <c r="INK300" s="76"/>
      <c r="INL300" s="180"/>
      <c r="INM300" s="180"/>
      <c r="INN300" s="180"/>
      <c r="INO300" s="75"/>
      <c r="INP300" s="76"/>
      <c r="INQ300" s="181"/>
      <c r="INR300" s="181"/>
      <c r="INS300" s="182"/>
      <c r="INT300" s="134"/>
      <c r="INU300" s="135"/>
      <c r="INV300" s="111"/>
      <c r="INW300" s="178"/>
      <c r="INX300" s="178"/>
      <c r="INY300" s="178"/>
      <c r="INZ300" s="178"/>
      <c r="IOA300" s="179"/>
      <c r="IOB300" s="73"/>
      <c r="IOC300" s="73"/>
      <c r="IOD300" s="180"/>
      <c r="IOE300" s="75"/>
      <c r="IOF300" s="76"/>
      <c r="IOG300" s="180"/>
      <c r="IOH300" s="180"/>
      <c r="IOI300" s="180"/>
      <c r="IOJ300" s="75"/>
      <c r="IOK300" s="76"/>
      <c r="IOL300" s="181"/>
      <c r="IOM300" s="181"/>
      <c r="ION300" s="182"/>
      <c r="IOO300" s="134"/>
      <c r="IOP300" s="135"/>
      <c r="IOQ300" s="111"/>
      <c r="IOR300" s="178"/>
      <c r="IOS300" s="178"/>
      <c r="IOT300" s="178"/>
      <c r="IOU300" s="178"/>
      <c r="IOV300" s="179"/>
      <c r="IOW300" s="73"/>
      <c r="IOX300" s="73"/>
      <c r="IOY300" s="180"/>
      <c r="IOZ300" s="75"/>
      <c r="IPA300" s="76"/>
      <c r="IPB300" s="180"/>
      <c r="IPC300" s="180"/>
      <c r="IPD300" s="180"/>
      <c r="IPE300" s="75"/>
      <c r="IPF300" s="76"/>
      <c r="IPG300" s="181"/>
      <c r="IPH300" s="181"/>
      <c r="IPI300" s="182"/>
      <c r="IPJ300" s="134"/>
      <c r="IPK300" s="135"/>
      <c r="IPL300" s="111"/>
      <c r="IPM300" s="178"/>
      <c r="IPN300" s="178"/>
      <c r="IPO300" s="178"/>
      <c r="IPP300" s="178"/>
      <c r="IPQ300" s="179"/>
      <c r="IPR300" s="73"/>
      <c r="IPS300" s="73"/>
      <c r="IPT300" s="180"/>
      <c r="IPU300" s="75"/>
      <c r="IPV300" s="76"/>
      <c r="IPW300" s="180"/>
      <c r="IPX300" s="180"/>
      <c r="IPY300" s="180"/>
      <c r="IPZ300" s="75"/>
      <c r="IQA300" s="76"/>
      <c r="IQB300" s="181"/>
      <c r="IQC300" s="181"/>
      <c r="IQD300" s="182"/>
      <c r="IQE300" s="134"/>
      <c r="IQF300" s="135"/>
      <c r="IQG300" s="111"/>
      <c r="IQH300" s="178"/>
      <c r="IQI300" s="178"/>
      <c r="IQJ300" s="178"/>
      <c r="IQK300" s="178"/>
      <c r="IQL300" s="179"/>
      <c r="IQM300" s="73"/>
      <c r="IQN300" s="73"/>
      <c r="IQO300" s="180"/>
      <c r="IQP300" s="75"/>
      <c r="IQQ300" s="76"/>
      <c r="IQR300" s="180"/>
      <c r="IQS300" s="180"/>
      <c r="IQT300" s="180"/>
      <c r="IQU300" s="75"/>
      <c r="IQV300" s="76"/>
      <c r="IQW300" s="181"/>
      <c r="IQX300" s="181"/>
      <c r="IQY300" s="182"/>
      <c r="IQZ300" s="134"/>
      <c r="IRA300" s="135"/>
      <c r="IRB300" s="111"/>
      <c r="IRC300" s="178"/>
      <c r="IRD300" s="178"/>
      <c r="IRE300" s="178"/>
      <c r="IRF300" s="178"/>
      <c r="IRG300" s="179"/>
      <c r="IRH300" s="73"/>
      <c r="IRI300" s="73"/>
      <c r="IRJ300" s="180"/>
      <c r="IRK300" s="75"/>
      <c r="IRL300" s="76"/>
      <c r="IRM300" s="180"/>
      <c r="IRN300" s="180"/>
      <c r="IRO300" s="180"/>
      <c r="IRP300" s="75"/>
      <c r="IRQ300" s="76"/>
      <c r="IRR300" s="181"/>
      <c r="IRS300" s="181"/>
      <c r="IRT300" s="182"/>
      <c r="IRU300" s="134"/>
      <c r="IRV300" s="135"/>
      <c r="IRW300" s="111"/>
      <c r="IRX300" s="178"/>
      <c r="IRY300" s="178"/>
      <c r="IRZ300" s="178"/>
      <c r="ISA300" s="178"/>
      <c r="ISB300" s="179"/>
      <c r="ISC300" s="73"/>
      <c r="ISD300" s="73"/>
      <c r="ISE300" s="180"/>
      <c r="ISF300" s="75"/>
      <c r="ISG300" s="76"/>
      <c r="ISH300" s="180"/>
      <c r="ISI300" s="180"/>
      <c r="ISJ300" s="180"/>
      <c r="ISK300" s="75"/>
      <c r="ISL300" s="76"/>
      <c r="ISM300" s="181"/>
      <c r="ISN300" s="181"/>
      <c r="ISO300" s="182"/>
      <c r="ISP300" s="134"/>
      <c r="ISQ300" s="135"/>
      <c r="ISR300" s="111"/>
      <c r="ISS300" s="178"/>
      <c r="IST300" s="178"/>
      <c r="ISU300" s="178"/>
      <c r="ISV300" s="178"/>
      <c r="ISW300" s="179"/>
      <c r="ISX300" s="73"/>
      <c r="ISY300" s="73"/>
      <c r="ISZ300" s="180"/>
      <c r="ITA300" s="75"/>
      <c r="ITB300" s="76"/>
      <c r="ITC300" s="180"/>
      <c r="ITD300" s="180"/>
      <c r="ITE300" s="180"/>
      <c r="ITF300" s="75"/>
      <c r="ITG300" s="76"/>
      <c r="ITH300" s="181"/>
      <c r="ITI300" s="181"/>
      <c r="ITJ300" s="182"/>
      <c r="ITK300" s="134"/>
      <c r="ITL300" s="135"/>
      <c r="ITM300" s="111"/>
      <c r="ITN300" s="178"/>
      <c r="ITO300" s="178"/>
      <c r="ITP300" s="178"/>
      <c r="ITQ300" s="178"/>
      <c r="ITR300" s="179"/>
      <c r="ITS300" s="73"/>
      <c r="ITT300" s="73"/>
      <c r="ITU300" s="180"/>
      <c r="ITV300" s="75"/>
      <c r="ITW300" s="76"/>
      <c r="ITX300" s="180"/>
      <c r="ITY300" s="180"/>
      <c r="ITZ300" s="180"/>
      <c r="IUA300" s="75"/>
      <c r="IUB300" s="76"/>
      <c r="IUC300" s="181"/>
      <c r="IUD300" s="181"/>
      <c r="IUE300" s="182"/>
      <c r="IUF300" s="134"/>
      <c r="IUG300" s="135"/>
      <c r="IUH300" s="111"/>
      <c r="IUI300" s="178"/>
      <c r="IUJ300" s="178"/>
      <c r="IUK300" s="178"/>
      <c r="IUL300" s="178"/>
      <c r="IUM300" s="179"/>
      <c r="IUN300" s="73"/>
      <c r="IUO300" s="73"/>
      <c r="IUP300" s="180"/>
      <c r="IUQ300" s="75"/>
      <c r="IUR300" s="76"/>
      <c r="IUS300" s="180"/>
      <c r="IUT300" s="180"/>
      <c r="IUU300" s="180"/>
      <c r="IUV300" s="75"/>
      <c r="IUW300" s="76"/>
      <c r="IUX300" s="181"/>
      <c r="IUY300" s="181"/>
      <c r="IUZ300" s="182"/>
      <c r="IVA300" s="134"/>
      <c r="IVB300" s="135"/>
      <c r="IVC300" s="111"/>
      <c r="IVD300" s="178"/>
      <c r="IVE300" s="178"/>
      <c r="IVF300" s="178"/>
      <c r="IVG300" s="178"/>
      <c r="IVH300" s="179"/>
      <c r="IVI300" s="73"/>
      <c r="IVJ300" s="73"/>
      <c r="IVK300" s="180"/>
      <c r="IVL300" s="75"/>
      <c r="IVM300" s="76"/>
      <c r="IVN300" s="180"/>
      <c r="IVO300" s="180"/>
      <c r="IVP300" s="180"/>
      <c r="IVQ300" s="75"/>
      <c r="IVR300" s="76"/>
      <c r="IVS300" s="181"/>
      <c r="IVT300" s="181"/>
      <c r="IVU300" s="182"/>
      <c r="IVV300" s="134"/>
      <c r="IVW300" s="135"/>
      <c r="IVX300" s="111"/>
      <c r="IVY300" s="178"/>
      <c r="IVZ300" s="178"/>
      <c r="IWA300" s="178"/>
      <c r="IWB300" s="178"/>
      <c r="IWC300" s="179"/>
      <c r="IWD300" s="73"/>
      <c r="IWE300" s="73"/>
      <c r="IWF300" s="180"/>
      <c r="IWG300" s="75"/>
      <c r="IWH300" s="76"/>
      <c r="IWI300" s="180"/>
      <c r="IWJ300" s="180"/>
      <c r="IWK300" s="180"/>
      <c r="IWL300" s="75"/>
      <c r="IWM300" s="76"/>
      <c r="IWN300" s="181"/>
      <c r="IWO300" s="181"/>
      <c r="IWP300" s="182"/>
      <c r="IWQ300" s="134"/>
      <c r="IWR300" s="135"/>
      <c r="IWS300" s="111"/>
      <c r="IWT300" s="178"/>
      <c r="IWU300" s="178"/>
      <c r="IWV300" s="178"/>
      <c r="IWW300" s="178"/>
      <c r="IWX300" s="179"/>
      <c r="IWY300" s="73"/>
      <c r="IWZ300" s="73"/>
      <c r="IXA300" s="180"/>
      <c r="IXB300" s="75"/>
      <c r="IXC300" s="76"/>
      <c r="IXD300" s="180"/>
      <c r="IXE300" s="180"/>
      <c r="IXF300" s="180"/>
      <c r="IXG300" s="75"/>
      <c r="IXH300" s="76"/>
      <c r="IXI300" s="181"/>
      <c r="IXJ300" s="181"/>
      <c r="IXK300" s="182"/>
      <c r="IXL300" s="134"/>
      <c r="IXM300" s="135"/>
      <c r="IXN300" s="111"/>
      <c r="IXO300" s="178"/>
      <c r="IXP300" s="178"/>
      <c r="IXQ300" s="178"/>
      <c r="IXR300" s="178"/>
      <c r="IXS300" s="179"/>
      <c r="IXT300" s="73"/>
      <c r="IXU300" s="73"/>
      <c r="IXV300" s="180"/>
      <c r="IXW300" s="75"/>
      <c r="IXX300" s="76"/>
      <c r="IXY300" s="180"/>
      <c r="IXZ300" s="180"/>
      <c r="IYA300" s="180"/>
      <c r="IYB300" s="75"/>
      <c r="IYC300" s="76"/>
      <c r="IYD300" s="181"/>
      <c r="IYE300" s="181"/>
      <c r="IYF300" s="182"/>
      <c r="IYG300" s="134"/>
      <c r="IYH300" s="135"/>
      <c r="IYI300" s="111"/>
      <c r="IYJ300" s="178"/>
      <c r="IYK300" s="178"/>
      <c r="IYL300" s="178"/>
      <c r="IYM300" s="178"/>
      <c r="IYN300" s="179"/>
      <c r="IYO300" s="73"/>
      <c r="IYP300" s="73"/>
      <c r="IYQ300" s="180"/>
      <c r="IYR300" s="75"/>
      <c r="IYS300" s="76"/>
      <c r="IYT300" s="180"/>
      <c r="IYU300" s="180"/>
      <c r="IYV300" s="180"/>
      <c r="IYW300" s="75"/>
      <c r="IYX300" s="76"/>
      <c r="IYY300" s="181"/>
      <c r="IYZ300" s="181"/>
      <c r="IZA300" s="182"/>
      <c r="IZB300" s="134"/>
      <c r="IZC300" s="135"/>
      <c r="IZD300" s="111"/>
      <c r="IZE300" s="178"/>
      <c r="IZF300" s="178"/>
      <c r="IZG300" s="178"/>
      <c r="IZH300" s="178"/>
      <c r="IZI300" s="179"/>
      <c r="IZJ300" s="73"/>
      <c r="IZK300" s="73"/>
      <c r="IZL300" s="180"/>
      <c r="IZM300" s="75"/>
      <c r="IZN300" s="76"/>
      <c r="IZO300" s="180"/>
      <c r="IZP300" s="180"/>
      <c r="IZQ300" s="180"/>
      <c r="IZR300" s="75"/>
      <c r="IZS300" s="76"/>
      <c r="IZT300" s="181"/>
      <c r="IZU300" s="181"/>
      <c r="IZV300" s="182"/>
      <c r="IZW300" s="134"/>
      <c r="IZX300" s="135"/>
      <c r="IZY300" s="111"/>
      <c r="IZZ300" s="178"/>
      <c r="JAA300" s="178"/>
      <c r="JAB300" s="178"/>
      <c r="JAC300" s="178"/>
      <c r="JAD300" s="179"/>
      <c r="JAE300" s="73"/>
      <c r="JAF300" s="73"/>
      <c r="JAG300" s="180"/>
      <c r="JAH300" s="75"/>
      <c r="JAI300" s="76"/>
      <c r="JAJ300" s="180"/>
      <c r="JAK300" s="180"/>
      <c r="JAL300" s="180"/>
      <c r="JAM300" s="75"/>
      <c r="JAN300" s="76"/>
      <c r="JAO300" s="181"/>
      <c r="JAP300" s="181"/>
      <c r="JAQ300" s="182"/>
      <c r="JAR300" s="134"/>
      <c r="JAS300" s="135"/>
      <c r="JAT300" s="111"/>
      <c r="JAU300" s="178"/>
      <c r="JAV300" s="178"/>
      <c r="JAW300" s="178"/>
      <c r="JAX300" s="178"/>
      <c r="JAY300" s="179"/>
      <c r="JAZ300" s="73"/>
      <c r="JBA300" s="73"/>
      <c r="JBB300" s="180"/>
      <c r="JBC300" s="75"/>
      <c r="JBD300" s="76"/>
      <c r="JBE300" s="180"/>
      <c r="JBF300" s="180"/>
      <c r="JBG300" s="180"/>
      <c r="JBH300" s="75"/>
      <c r="JBI300" s="76"/>
      <c r="JBJ300" s="181"/>
      <c r="JBK300" s="181"/>
      <c r="JBL300" s="182"/>
      <c r="JBM300" s="134"/>
      <c r="JBN300" s="135"/>
      <c r="JBO300" s="111"/>
      <c r="JBP300" s="178"/>
      <c r="JBQ300" s="178"/>
      <c r="JBR300" s="178"/>
      <c r="JBS300" s="178"/>
      <c r="JBT300" s="179"/>
      <c r="JBU300" s="73"/>
      <c r="JBV300" s="73"/>
      <c r="JBW300" s="180"/>
      <c r="JBX300" s="75"/>
      <c r="JBY300" s="76"/>
      <c r="JBZ300" s="180"/>
      <c r="JCA300" s="180"/>
      <c r="JCB300" s="180"/>
      <c r="JCC300" s="75"/>
      <c r="JCD300" s="76"/>
      <c r="JCE300" s="181"/>
      <c r="JCF300" s="181"/>
      <c r="JCG300" s="182"/>
      <c r="JCH300" s="134"/>
      <c r="JCI300" s="135"/>
      <c r="JCJ300" s="111"/>
      <c r="JCK300" s="178"/>
      <c r="JCL300" s="178"/>
      <c r="JCM300" s="178"/>
      <c r="JCN300" s="178"/>
      <c r="JCO300" s="179"/>
      <c r="JCP300" s="73"/>
      <c r="JCQ300" s="73"/>
      <c r="JCR300" s="180"/>
      <c r="JCS300" s="75"/>
      <c r="JCT300" s="76"/>
      <c r="JCU300" s="180"/>
      <c r="JCV300" s="180"/>
      <c r="JCW300" s="180"/>
      <c r="JCX300" s="75"/>
      <c r="JCY300" s="76"/>
      <c r="JCZ300" s="181"/>
      <c r="JDA300" s="181"/>
      <c r="JDB300" s="182"/>
      <c r="JDC300" s="134"/>
      <c r="JDD300" s="135"/>
      <c r="JDE300" s="111"/>
      <c r="JDF300" s="178"/>
      <c r="JDG300" s="178"/>
      <c r="JDH300" s="178"/>
      <c r="JDI300" s="178"/>
      <c r="JDJ300" s="179"/>
      <c r="JDK300" s="73"/>
      <c r="JDL300" s="73"/>
      <c r="JDM300" s="180"/>
      <c r="JDN300" s="75"/>
      <c r="JDO300" s="76"/>
      <c r="JDP300" s="180"/>
      <c r="JDQ300" s="180"/>
      <c r="JDR300" s="180"/>
      <c r="JDS300" s="75"/>
      <c r="JDT300" s="76"/>
      <c r="JDU300" s="181"/>
      <c r="JDV300" s="181"/>
      <c r="JDW300" s="182"/>
      <c r="JDX300" s="134"/>
      <c r="JDY300" s="135"/>
      <c r="JDZ300" s="111"/>
      <c r="JEA300" s="178"/>
      <c r="JEB300" s="178"/>
      <c r="JEC300" s="178"/>
      <c r="JED300" s="178"/>
      <c r="JEE300" s="179"/>
      <c r="JEF300" s="73"/>
      <c r="JEG300" s="73"/>
      <c r="JEH300" s="180"/>
      <c r="JEI300" s="75"/>
      <c r="JEJ300" s="76"/>
      <c r="JEK300" s="180"/>
      <c r="JEL300" s="180"/>
      <c r="JEM300" s="180"/>
      <c r="JEN300" s="75"/>
      <c r="JEO300" s="76"/>
      <c r="JEP300" s="181"/>
      <c r="JEQ300" s="181"/>
      <c r="JER300" s="182"/>
      <c r="JES300" s="134"/>
      <c r="JET300" s="135"/>
      <c r="JEU300" s="111"/>
      <c r="JEV300" s="178"/>
      <c r="JEW300" s="178"/>
      <c r="JEX300" s="178"/>
      <c r="JEY300" s="178"/>
      <c r="JEZ300" s="179"/>
      <c r="JFA300" s="73"/>
      <c r="JFB300" s="73"/>
      <c r="JFC300" s="180"/>
      <c r="JFD300" s="75"/>
      <c r="JFE300" s="76"/>
      <c r="JFF300" s="180"/>
      <c r="JFG300" s="180"/>
      <c r="JFH300" s="180"/>
      <c r="JFI300" s="75"/>
      <c r="JFJ300" s="76"/>
      <c r="JFK300" s="181"/>
      <c r="JFL300" s="181"/>
      <c r="JFM300" s="182"/>
      <c r="JFN300" s="134"/>
      <c r="JFO300" s="135"/>
      <c r="JFP300" s="111"/>
      <c r="JFQ300" s="178"/>
      <c r="JFR300" s="178"/>
      <c r="JFS300" s="178"/>
      <c r="JFT300" s="178"/>
      <c r="JFU300" s="179"/>
      <c r="JFV300" s="73"/>
      <c r="JFW300" s="73"/>
      <c r="JFX300" s="180"/>
      <c r="JFY300" s="75"/>
      <c r="JFZ300" s="76"/>
      <c r="JGA300" s="180"/>
      <c r="JGB300" s="180"/>
      <c r="JGC300" s="180"/>
      <c r="JGD300" s="75"/>
      <c r="JGE300" s="76"/>
      <c r="JGF300" s="181"/>
      <c r="JGG300" s="181"/>
      <c r="JGH300" s="182"/>
      <c r="JGI300" s="134"/>
      <c r="JGJ300" s="135"/>
      <c r="JGK300" s="111"/>
      <c r="JGL300" s="178"/>
      <c r="JGM300" s="178"/>
      <c r="JGN300" s="178"/>
      <c r="JGO300" s="178"/>
      <c r="JGP300" s="179"/>
      <c r="JGQ300" s="73"/>
      <c r="JGR300" s="73"/>
      <c r="JGS300" s="180"/>
      <c r="JGT300" s="75"/>
      <c r="JGU300" s="76"/>
      <c r="JGV300" s="180"/>
      <c r="JGW300" s="180"/>
      <c r="JGX300" s="180"/>
      <c r="JGY300" s="75"/>
      <c r="JGZ300" s="76"/>
      <c r="JHA300" s="181"/>
      <c r="JHB300" s="181"/>
      <c r="JHC300" s="182"/>
      <c r="JHD300" s="134"/>
      <c r="JHE300" s="135"/>
      <c r="JHF300" s="111"/>
      <c r="JHG300" s="178"/>
      <c r="JHH300" s="178"/>
      <c r="JHI300" s="178"/>
      <c r="JHJ300" s="178"/>
      <c r="JHK300" s="179"/>
      <c r="JHL300" s="73"/>
      <c r="JHM300" s="73"/>
      <c r="JHN300" s="180"/>
      <c r="JHO300" s="75"/>
      <c r="JHP300" s="76"/>
      <c r="JHQ300" s="180"/>
      <c r="JHR300" s="180"/>
      <c r="JHS300" s="180"/>
      <c r="JHT300" s="75"/>
      <c r="JHU300" s="76"/>
      <c r="JHV300" s="181"/>
      <c r="JHW300" s="181"/>
      <c r="JHX300" s="182"/>
      <c r="JHY300" s="134"/>
      <c r="JHZ300" s="135"/>
      <c r="JIA300" s="111"/>
      <c r="JIB300" s="178"/>
      <c r="JIC300" s="178"/>
      <c r="JID300" s="178"/>
      <c r="JIE300" s="178"/>
      <c r="JIF300" s="179"/>
      <c r="JIG300" s="73"/>
      <c r="JIH300" s="73"/>
      <c r="JII300" s="180"/>
      <c r="JIJ300" s="75"/>
      <c r="JIK300" s="76"/>
      <c r="JIL300" s="180"/>
      <c r="JIM300" s="180"/>
      <c r="JIN300" s="180"/>
      <c r="JIO300" s="75"/>
      <c r="JIP300" s="76"/>
      <c r="JIQ300" s="181"/>
      <c r="JIR300" s="181"/>
      <c r="JIS300" s="182"/>
      <c r="JIT300" s="134"/>
      <c r="JIU300" s="135"/>
      <c r="JIV300" s="111"/>
      <c r="JIW300" s="178"/>
      <c r="JIX300" s="178"/>
      <c r="JIY300" s="178"/>
      <c r="JIZ300" s="178"/>
      <c r="JJA300" s="179"/>
      <c r="JJB300" s="73"/>
      <c r="JJC300" s="73"/>
      <c r="JJD300" s="180"/>
      <c r="JJE300" s="75"/>
      <c r="JJF300" s="76"/>
      <c r="JJG300" s="180"/>
      <c r="JJH300" s="180"/>
      <c r="JJI300" s="180"/>
      <c r="JJJ300" s="75"/>
      <c r="JJK300" s="76"/>
      <c r="JJL300" s="181"/>
      <c r="JJM300" s="181"/>
      <c r="JJN300" s="182"/>
      <c r="JJO300" s="134"/>
      <c r="JJP300" s="135"/>
      <c r="JJQ300" s="111"/>
      <c r="JJR300" s="178"/>
      <c r="JJS300" s="178"/>
      <c r="JJT300" s="178"/>
      <c r="JJU300" s="178"/>
      <c r="JJV300" s="179"/>
      <c r="JJW300" s="73"/>
      <c r="JJX300" s="73"/>
      <c r="JJY300" s="180"/>
      <c r="JJZ300" s="75"/>
      <c r="JKA300" s="76"/>
      <c r="JKB300" s="180"/>
      <c r="JKC300" s="180"/>
      <c r="JKD300" s="180"/>
      <c r="JKE300" s="75"/>
      <c r="JKF300" s="76"/>
      <c r="JKG300" s="181"/>
      <c r="JKH300" s="181"/>
      <c r="JKI300" s="182"/>
      <c r="JKJ300" s="134"/>
      <c r="JKK300" s="135"/>
      <c r="JKL300" s="111"/>
      <c r="JKM300" s="178"/>
      <c r="JKN300" s="178"/>
      <c r="JKO300" s="178"/>
      <c r="JKP300" s="178"/>
      <c r="JKQ300" s="179"/>
      <c r="JKR300" s="73"/>
      <c r="JKS300" s="73"/>
      <c r="JKT300" s="180"/>
      <c r="JKU300" s="75"/>
      <c r="JKV300" s="76"/>
      <c r="JKW300" s="180"/>
      <c r="JKX300" s="180"/>
      <c r="JKY300" s="180"/>
      <c r="JKZ300" s="75"/>
      <c r="JLA300" s="76"/>
      <c r="JLB300" s="181"/>
      <c r="JLC300" s="181"/>
      <c r="JLD300" s="182"/>
      <c r="JLE300" s="134"/>
      <c r="JLF300" s="135"/>
      <c r="JLG300" s="111"/>
      <c r="JLH300" s="178"/>
      <c r="JLI300" s="178"/>
      <c r="JLJ300" s="178"/>
      <c r="JLK300" s="178"/>
      <c r="JLL300" s="179"/>
      <c r="JLM300" s="73"/>
      <c r="JLN300" s="73"/>
      <c r="JLO300" s="180"/>
      <c r="JLP300" s="75"/>
      <c r="JLQ300" s="76"/>
      <c r="JLR300" s="180"/>
      <c r="JLS300" s="180"/>
      <c r="JLT300" s="180"/>
      <c r="JLU300" s="75"/>
      <c r="JLV300" s="76"/>
      <c r="JLW300" s="181"/>
      <c r="JLX300" s="181"/>
      <c r="JLY300" s="182"/>
      <c r="JLZ300" s="134"/>
      <c r="JMA300" s="135"/>
      <c r="JMB300" s="111"/>
      <c r="JMC300" s="178"/>
      <c r="JMD300" s="178"/>
      <c r="JME300" s="178"/>
      <c r="JMF300" s="178"/>
      <c r="JMG300" s="179"/>
      <c r="JMH300" s="73"/>
      <c r="JMI300" s="73"/>
      <c r="JMJ300" s="180"/>
      <c r="JMK300" s="75"/>
      <c r="JML300" s="76"/>
      <c r="JMM300" s="180"/>
      <c r="JMN300" s="180"/>
      <c r="JMO300" s="180"/>
      <c r="JMP300" s="75"/>
      <c r="JMQ300" s="76"/>
      <c r="JMR300" s="181"/>
      <c r="JMS300" s="181"/>
      <c r="JMT300" s="182"/>
      <c r="JMU300" s="134"/>
      <c r="JMV300" s="135"/>
      <c r="JMW300" s="111"/>
      <c r="JMX300" s="178"/>
      <c r="JMY300" s="178"/>
      <c r="JMZ300" s="178"/>
      <c r="JNA300" s="178"/>
      <c r="JNB300" s="179"/>
      <c r="JNC300" s="73"/>
      <c r="JND300" s="73"/>
      <c r="JNE300" s="180"/>
      <c r="JNF300" s="75"/>
      <c r="JNG300" s="76"/>
      <c r="JNH300" s="180"/>
      <c r="JNI300" s="180"/>
      <c r="JNJ300" s="180"/>
      <c r="JNK300" s="75"/>
      <c r="JNL300" s="76"/>
      <c r="JNM300" s="181"/>
      <c r="JNN300" s="181"/>
      <c r="JNO300" s="182"/>
      <c r="JNP300" s="134"/>
      <c r="JNQ300" s="135"/>
      <c r="JNR300" s="111"/>
      <c r="JNS300" s="178"/>
      <c r="JNT300" s="178"/>
      <c r="JNU300" s="178"/>
      <c r="JNV300" s="178"/>
      <c r="JNW300" s="179"/>
      <c r="JNX300" s="73"/>
      <c r="JNY300" s="73"/>
      <c r="JNZ300" s="180"/>
      <c r="JOA300" s="75"/>
      <c r="JOB300" s="76"/>
      <c r="JOC300" s="180"/>
      <c r="JOD300" s="180"/>
      <c r="JOE300" s="180"/>
      <c r="JOF300" s="75"/>
      <c r="JOG300" s="76"/>
      <c r="JOH300" s="181"/>
      <c r="JOI300" s="181"/>
      <c r="JOJ300" s="182"/>
      <c r="JOK300" s="134"/>
      <c r="JOL300" s="135"/>
      <c r="JOM300" s="111"/>
      <c r="JON300" s="178"/>
      <c r="JOO300" s="178"/>
      <c r="JOP300" s="178"/>
      <c r="JOQ300" s="178"/>
      <c r="JOR300" s="179"/>
      <c r="JOS300" s="73"/>
      <c r="JOT300" s="73"/>
      <c r="JOU300" s="180"/>
      <c r="JOV300" s="75"/>
      <c r="JOW300" s="76"/>
      <c r="JOX300" s="180"/>
      <c r="JOY300" s="180"/>
      <c r="JOZ300" s="180"/>
      <c r="JPA300" s="75"/>
      <c r="JPB300" s="76"/>
      <c r="JPC300" s="181"/>
      <c r="JPD300" s="181"/>
      <c r="JPE300" s="182"/>
      <c r="JPF300" s="134"/>
      <c r="JPG300" s="135"/>
      <c r="JPH300" s="111"/>
      <c r="JPI300" s="178"/>
      <c r="JPJ300" s="178"/>
      <c r="JPK300" s="178"/>
      <c r="JPL300" s="178"/>
      <c r="JPM300" s="179"/>
      <c r="JPN300" s="73"/>
      <c r="JPO300" s="73"/>
      <c r="JPP300" s="180"/>
      <c r="JPQ300" s="75"/>
      <c r="JPR300" s="76"/>
      <c r="JPS300" s="180"/>
      <c r="JPT300" s="180"/>
      <c r="JPU300" s="180"/>
      <c r="JPV300" s="75"/>
      <c r="JPW300" s="76"/>
      <c r="JPX300" s="181"/>
      <c r="JPY300" s="181"/>
      <c r="JPZ300" s="182"/>
      <c r="JQA300" s="134"/>
      <c r="JQB300" s="135"/>
      <c r="JQC300" s="111"/>
      <c r="JQD300" s="178"/>
      <c r="JQE300" s="178"/>
      <c r="JQF300" s="178"/>
      <c r="JQG300" s="178"/>
      <c r="JQH300" s="179"/>
      <c r="JQI300" s="73"/>
      <c r="JQJ300" s="73"/>
      <c r="JQK300" s="180"/>
      <c r="JQL300" s="75"/>
      <c r="JQM300" s="76"/>
      <c r="JQN300" s="180"/>
      <c r="JQO300" s="180"/>
      <c r="JQP300" s="180"/>
      <c r="JQQ300" s="75"/>
      <c r="JQR300" s="76"/>
      <c r="JQS300" s="181"/>
      <c r="JQT300" s="181"/>
      <c r="JQU300" s="182"/>
      <c r="JQV300" s="134"/>
      <c r="JQW300" s="135"/>
      <c r="JQX300" s="111"/>
      <c r="JQY300" s="178"/>
      <c r="JQZ300" s="178"/>
      <c r="JRA300" s="178"/>
      <c r="JRB300" s="178"/>
      <c r="JRC300" s="179"/>
      <c r="JRD300" s="73"/>
      <c r="JRE300" s="73"/>
      <c r="JRF300" s="180"/>
      <c r="JRG300" s="75"/>
      <c r="JRH300" s="76"/>
      <c r="JRI300" s="180"/>
      <c r="JRJ300" s="180"/>
      <c r="JRK300" s="180"/>
      <c r="JRL300" s="75"/>
      <c r="JRM300" s="76"/>
      <c r="JRN300" s="181"/>
      <c r="JRO300" s="181"/>
      <c r="JRP300" s="182"/>
      <c r="JRQ300" s="134"/>
      <c r="JRR300" s="135"/>
      <c r="JRS300" s="111"/>
      <c r="JRT300" s="178"/>
      <c r="JRU300" s="178"/>
      <c r="JRV300" s="178"/>
      <c r="JRW300" s="178"/>
      <c r="JRX300" s="179"/>
      <c r="JRY300" s="73"/>
      <c r="JRZ300" s="73"/>
      <c r="JSA300" s="180"/>
      <c r="JSB300" s="75"/>
      <c r="JSC300" s="76"/>
      <c r="JSD300" s="180"/>
      <c r="JSE300" s="180"/>
      <c r="JSF300" s="180"/>
      <c r="JSG300" s="75"/>
      <c r="JSH300" s="76"/>
      <c r="JSI300" s="181"/>
      <c r="JSJ300" s="181"/>
      <c r="JSK300" s="182"/>
      <c r="JSL300" s="134"/>
      <c r="JSM300" s="135"/>
      <c r="JSN300" s="111"/>
      <c r="JSO300" s="178"/>
      <c r="JSP300" s="178"/>
      <c r="JSQ300" s="178"/>
      <c r="JSR300" s="178"/>
      <c r="JSS300" s="179"/>
      <c r="JST300" s="73"/>
      <c r="JSU300" s="73"/>
      <c r="JSV300" s="180"/>
      <c r="JSW300" s="75"/>
      <c r="JSX300" s="76"/>
      <c r="JSY300" s="180"/>
      <c r="JSZ300" s="180"/>
      <c r="JTA300" s="180"/>
      <c r="JTB300" s="75"/>
      <c r="JTC300" s="76"/>
      <c r="JTD300" s="181"/>
      <c r="JTE300" s="181"/>
      <c r="JTF300" s="182"/>
      <c r="JTG300" s="134"/>
      <c r="JTH300" s="135"/>
      <c r="JTI300" s="111"/>
      <c r="JTJ300" s="178"/>
      <c r="JTK300" s="178"/>
      <c r="JTL300" s="178"/>
      <c r="JTM300" s="178"/>
      <c r="JTN300" s="179"/>
      <c r="JTO300" s="73"/>
      <c r="JTP300" s="73"/>
      <c r="JTQ300" s="180"/>
      <c r="JTR300" s="75"/>
      <c r="JTS300" s="76"/>
      <c r="JTT300" s="180"/>
      <c r="JTU300" s="180"/>
      <c r="JTV300" s="180"/>
      <c r="JTW300" s="75"/>
      <c r="JTX300" s="76"/>
      <c r="JTY300" s="181"/>
      <c r="JTZ300" s="181"/>
      <c r="JUA300" s="182"/>
      <c r="JUB300" s="134"/>
      <c r="JUC300" s="135"/>
      <c r="JUD300" s="111"/>
      <c r="JUE300" s="178"/>
      <c r="JUF300" s="178"/>
      <c r="JUG300" s="178"/>
      <c r="JUH300" s="178"/>
      <c r="JUI300" s="179"/>
      <c r="JUJ300" s="73"/>
      <c r="JUK300" s="73"/>
      <c r="JUL300" s="180"/>
      <c r="JUM300" s="75"/>
      <c r="JUN300" s="76"/>
      <c r="JUO300" s="180"/>
      <c r="JUP300" s="180"/>
      <c r="JUQ300" s="180"/>
      <c r="JUR300" s="75"/>
      <c r="JUS300" s="76"/>
      <c r="JUT300" s="181"/>
      <c r="JUU300" s="181"/>
      <c r="JUV300" s="182"/>
      <c r="JUW300" s="134"/>
      <c r="JUX300" s="135"/>
      <c r="JUY300" s="111"/>
      <c r="JUZ300" s="178"/>
      <c r="JVA300" s="178"/>
      <c r="JVB300" s="178"/>
      <c r="JVC300" s="178"/>
      <c r="JVD300" s="179"/>
      <c r="JVE300" s="73"/>
      <c r="JVF300" s="73"/>
      <c r="JVG300" s="180"/>
      <c r="JVH300" s="75"/>
      <c r="JVI300" s="76"/>
      <c r="JVJ300" s="180"/>
      <c r="JVK300" s="180"/>
      <c r="JVL300" s="180"/>
      <c r="JVM300" s="75"/>
      <c r="JVN300" s="76"/>
      <c r="JVO300" s="181"/>
      <c r="JVP300" s="181"/>
      <c r="JVQ300" s="182"/>
      <c r="JVR300" s="134"/>
      <c r="JVS300" s="135"/>
      <c r="JVT300" s="111"/>
      <c r="JVU300" s="178"/>
      <c r="JVV300" s="178"/>
      <c r="JVW300" s="178"/>
      <c r="JVX300" s="178"/>
      <c r="JVY300" s="179"/>
      <c r="JVZ300" s="73"/>
      <c r="JWA300" s="73"/>
      <c r="JWB300" s="180"/>
      <c r="JWC300" s="75"/>
      <c r="JWD300" s="76"/>
      <c r="JWE300" s="180"/>
      <c r="JWF300" s="180"/>
      <c r="JWG300" s="180"/>
      <c r="JWH300" s="75"/>
      <c r="JWI300" s="76"/>
      <c r="JWJ300" s="181"/>
      <c r="JWK300" s="181"/>
      <c r="JWL300" s="182"/>
      <c r="JWM300" s="134"/>
      <c r="JWN300" s="135"/>
      <c r="JWO300" s="111"/>
      <c r="JWP300" s="178"/>
      <c r="JWQ300" s="178"/>
      <c r="JWR300" s="178"/>
      <c r="JWS300" s="178"/>
      <c r="JWT300" s="179"/>
      <c r="JWU300" s="73"/>
      <c r="JWV300" s="73"/>
      <c r="JWW300" s="180"/>
      <c r="JWX300" s="75"/>
      <c r="JWY300" s="76"/>
      <c r="JWZ300" s="180"/>
      <c r="JXA300" s="180"/>
      <c r="JXB300" s="180"/>
      <c r="JXC300" s="75"/>
      <c r="JXD300" s="76"/>
      <c r="JXE300" s="181"/>
      <c r="JXF300" s="181"/>
      <c r="JXG300" s="182"/>
      <c r="JXH300" s="134"/>
      <c r="JXI300" s="135"/>
      <c r="JXJ300" s="111"/>
      <c r="JXK300" s="178"/>
      <c r="JXL300" s="178"/>
      <c r="JXM300" s="178"/>
      <c r="JXN300" s="178"/>
      <c r="JXO300" s="179"/>
      <c r="JXP300" s="73"/>
      <c r="JXQ300" s="73"/>
      <c r="JXR300" s="180"/>
      <c r="JXS300" s="75"/>
      <c r="JXT300" s="76"/>
      <c r="JXU300" s="180"/>
      <c r="JXV300" s="180"/>
      <c r="JXW300" s="180"/>
      <c r="JXX300" s="75"/>
      <c r="JXY300" s="76"/>
      <c r="JXZ300" s="181"/>
      <c r="JYA300" s="181"/>
      <c r="JYB300" s="182"/>
      <c r="JYC300" s="134"/>
      <c r="JYD300" s="135"/>
      <c r="JYE300" s="111"/>
      <c r="JYF300" s="178"/>
      <c r="JYG300" s="178"/>
      <c r="JYH300" s="178"/>
      <c r="JYI300" s="178"/>
      <c r="JYJ300" s="179"/>
      <c r="JYK300" s="73"/>
      <c r="JYL300" s="73"/>
      <c r="JYM300" s="180"/>
      <c r="JYN300" s="75"/>
      <c r="JYO300" s="76"/>
      <c r="JYP300" s="180"/>
      <c r="JYQ300" s="180"/>
      <c r="JYR300" s="180"/>
      <c r="JYS300" s="75"/>
      <c r="JYT300" s="76"/>
      <c r="JYU300" s="181"/>
      <c r="JYV300" s="181"/>
      <c r="JYW300" s="182"/>
      <c r="JYX300" s="134"/>
      <c r="JYY300" s="135"/>
      <c r="JYZ300" s="111"/>
      <c r="JZA300" s="178"/>
      <c r="JZB300" s="178"/>
      <c r="JZC300" s="178"/>
      <c r="JZD300" s="178"/>
      <c r="JZE300" s="179"/>
      <c r="JZF300" s="73"/>
      <c r="JZG300" s="73"/>
      <c r="JZH300" s="180"/>
      <c r="JZI300" s="75"/>
      <c r="JZJ300" s="76"/>
      <c r="JZK300" s="180"/>
      <c r="JZL300" s="180"/>
      <c r="JZM300" s="180"/>
      <c r="JZN300" s="75"/>
      <c r="JZO300" s="76"/>
      <c r="JZP300" s="181"/>
      <c r="JZQ300" s="181"/>
      <c r="JZR300" s="182"/>
      <c r="JZS300" s="134"/>
      <c r="JZT300" s="135"/>
      <c r="JZU300" s="111"/>
      <c r="JZV300" s="178"/>
      <c r="JZW300" s="178"/>
      <c r="JZX300" s="178"/>
      <c r="JZY300" s="178"/>
      <c r="JZZ300" s="179"/>
      <c r="KAA300" s="73"/>
      <c r="KAB300" s="73"/>
      <c r="KAC300" s="180"/>
      <c r="KAD300" s="75"/>
      <c r="KAE300" s="76"/>
      <c r="KAF300" s="180"/>
      <c r="KAG300" s="180"/>
      <c r="KAH300" s="180"/>
      <c r="KAI300" s="75"/>
      <c r="KAJ300" s="76"/>
      <c r="KAK300" s="181"/>
      <c r="KAL300" s="181"/>
      <c r="KAM300" s="182"/>
      <c r="KAN300" s="134"/>
      <c r="KAO300" s="135"/>
      <c r="KAP300" s="111"/>
      <c r="KAQ300" s="178"/>
      <c r="KAR300" s="178"/>
      <c r="KAS300" s="178"/>
      <c r="KAT300" s="178"/>
      <c r="KAU300" s="179"/>
      <c r="KAV300" s="73"/>
      <c r="KAW300" s="73"/>
      <c r="KAX300" s="180"/>
      <c r="KAY300" s="75"/>
      <c r="KAZ300" s="76"/>
      <c r="KBA300" s="180"/>
      <c r="KBB300" s="180"/>
      <c r="KBC300" s="180"/>
      <c r="KBD300" s="75"/>
      <c r="KBE300" s="76"/>
      <c r="KBF300" s="181"/>
      <c r="KBG300" s="181"/>
      <c r="KBH300" s="182"/>
      <c r="KBI300" s="134"/>
      <c r="KBJ300" s="135"/>
      <c r="KBK300" s="111"/>
      <c r="KBL300" s="178"/>
      <c r="KBM300" s="178"/>
      <c r="KBN300" s="178"/>
      <c r="KBO300" s="178"/>
      <c r="KBP300" s="179"/>
      <c r="KBQ300" s="73"/>
      <c r="KBR300" s="73"/>
      <c r="KBS300" s="180"/>
      <c r="KBT300" s="75"/>
      <c r="KBU300" s="76"/>
      <c r="KBV300" s="180"/>
      <c r="KBW300" s="180"/>
      <c r="KBX300" s="180"/>
      <c r="KBY300" s="75"/>
      <c r="KBZ300" s="76"/>
      <c r="KCA300" s="181"/>
      <c r="KCB300" s="181"/>
      <c r="KCC300" s="182"/>
      <c r="KCD300" s="134"/>
      <c r="KCE300" s="135"/>
      <c r="KCF300" s="111"/>
      <c r="KCG300" s="178"/>
      <c r="KCH300" s="178"/>
      <c r="KCI300" s="178"/>
      <c r="KCJ300" s="178"/>
      <c r="KCK300" s="179"/>
      <c r="KCL300" s="73"/>
      <c r="KCM300" s="73"/>
      <c r="KCN300" s="180"/>
      <c r="KCO300" s="75"/>
      <c r="KCP300" s="76"/>
      <c r="KCQ300" s="180"/>
      <c r="KCR300" s="180"/>
      <c r="KCS300" s="180"/>
      <c r="KCT300" s="75"/>
      <c r="KCU300" s="76"/>
      <c r="KCV300" s="181"/>
      <c r="KCW300" s="181"/>
      <c r="KCX300" s="182"/>
      <c r="KCY300" s="134"/>
      <c r="KCZ300" s="135"/>
      <c r="KDA300" s="111"/>
      <c r="KDB300" s="178"/>
      <c r="KDC300" s="178"/>
      <c r="KDD300" s="178"/>
      <c r="KDE300" s="178"/>
      <c r="KDF300" s="179"/>
      <c r="KDG300" s="73"/>
      <c r="KDH300" s="73"/>
      <c r="KDI300" s="180"/>
      <c r="KDJ300" s="75"/>
      <c r="KDK300" s="76"/>
      <c r="KDL300" s="180"/>
      <c r="KDM300" s="180"/>
      <c r="KDN300" s="180"/>
      <c r="KDO300" s="75"/>
      <c r="KDP300" s="76"/>
      <c r="KDQ300" s="181"/>
      <c r="KDR300" s="181"/>
      <c r="KDS300" s="182"/>
      <c r="KDT300" s="134"/>
      <c r="KDU300" s="135"/>
      <c r="KDV300" s="111"/>
      <c r="KDW300" s="178"/>
      <c r="KDX300" s="178"/>
      <c r="KDY300" s="178"/>
      <c r="KDZ300" s="178"/>
      <c r="KEA300" s="179"/>
      <c r="KEB300" s="73"/>
      <c r="KEC300" s="73"/>
      <c r="KED300" s="180"/>
      <c r="KEE300" s="75"/>
      <c r="KEF300" s="76"/>
      <c r="KEG300" s="180"/>
      <c r="KEH300" s="180"/>
      <c r="KEI300" s="180"/>
      <c r="KEJ300" s="75"/>
      <c r="KEK300" s="76"/>
      <c r="KEL300" s="181"/>
      <c r="KEM300" s="181"/>
      <c r="KEN300" s="182"/>
      <c r="KEO300" s="134"/>
      <c r="KEP300" s="135"/>
      <c r="KEQ300" s="111"/>
      <c r="KER300" s="178"/>
      <c r="KES300" s="178"/>
      <c r="KET300" s="178"/>
      <c r="KEU300" s="178"/>
      <c r="KEV300" s="179"/>
      <c r="KEW300" s="73"/>
      <c r="KEX300" s="73"/>
      <c r="KEY300" s="180"/>
      <c r="KEZ300" s="75"/>
      <c r="KFA300" s="76"/>
      <c r="KFB300" s="180"/>
      <c r="KFC300" s="180"/>
      <c r="KFD300" s="180"/>
      <c r="KFE300" s="75"/>
      <c r="KFF300" s="76"/>
      <c r="KFG300" s="181"/>
      <c r="KFH300" s="181"/>
      <c r="KFI300" s="182"/>
      <c r="KFJ300" s="134"/>
      <c r="KFK300" s="135"/>
      <c r="KFL300" s="111"/>
      <c r="KFM300" s="178"/>
      <c r="KFN300" s="178"/>
      <c r="KFO300" s="178"/>
      <c r="KFP300" s="178"/>
      <c r="KFQ300" s="179"/>
      <c r="KFR300" s="73"/>
      <c r="KFS300" s="73"/>
      <c r="KFT300" s="180"/>
      <c r="KFU300" s="75"/>
      <c r="KFV300" s="76"/>
      <c r="KFW300" s="180"/>
      <c r="KFX300" s="180"/>
      <c r="KFY300" s="180"/>
      <c r="KFZ300" s="75"/>
      <c r="KGA300" s="76"/>
      <c r="KGB300" s="181"/>
      <c r="KGC300" s="181"/>
      <c r="KGD300" s="182"/>
      <c r="KGE300" s="134"/>
      <c r="KGF300" s="135"/>
      <c r="KGG300" s="111"/>
      <c r="KGH300" s="178"/>
      <c r="KGI300" s="178"/>
      <c r="KGJ300" s="178"/>
      <c r="KGK300" s="178"/>
      <c r="KGL300" s="179"/>
      <c r="KGM300" s="73"/>
      <c r="KGN300" s="73"/>
      <c r="KGO300" s="180"/>
      <c r="KGP300" s="75"/>
      <c r="KGQ300" s="76"/>
      <c r="KGR300" s="180"/>
      <c r="KGS300" s="180"/>
      <c r="KGT300" s="180"/>
      <c r="KGU300" s="75"/>
      <c r="KGV300" s="76"/>
      <c r="KGW300" s="181"/>
      <c r="KGX300" s="181"/>
      <c r="KGY300" s="182"/>
      <c r="KGZ300" s="134"/>
      <c r="KHA300" s="135"/>
      <c r="KHB300" s="111"/>
      <c r="KHC300" s="178"/>
      <c r="KHD300" s="178"/>
      <c r="KHE300" s="178"/>
      <c r="KHF300" s="178"/>
      <c r="KHG300" s="179"/>
      <c r="KHH300" s="73"/>
      <c r="KHI300" s="73"/>
      <c r="KHJ300" s="180"/>
      <c r="KHK300" s="75"/>
      <c r="KHL300" s="76"/>
      <c r="KHM300" s="180"/>
      <c r="KHN300" s="180"/>
      <c r="KHO300" s="180"/>
      <c r="KHP300" s="75"/>
      <c r="KHQ300" s="76"/>
      <c r="KHR300" s="181"/>
      <c r="KHS300" s="181"/>
      <c r="KHT300" s="182"/>
      <c r="KHU300" s="134"/>
      <c r="KHV300" s="135"/>
      <c r="KHW300" s="111"/>
      <c r="KHX300" s="178"/>
      <c r="KHY300" s="178"/>
      <c r="KHZ300" s="178"/>
      <c r="KIA300" s="178"/>
      <c r="KIB300" s="179"/>
      <c r="KIC300" s="73"/>
      <c r="KID300" s="73"/>
      <c r="KIE300" s="180"/>
      <c r="KIF300" s="75"/>
      <c r="KIG300" s="76"/>
      <c r="KIH300" s="180"/>
      <c r="KII300" s="180"/>
      <c r="KIJ300" s="180"/>
      <c r="KIK300" s="75"/>
      <c r="KIL300" s="76"/>
      <c r="KIM300" s="181"/>
      <c r="KIN300" s="181"/>
      <c r="KIO300" s="182"/>
      <c r="KIP300" s="134"/>
      <c r="KIQ300" s="135"/>
      <c r="KIR300" s="111"/>
      <c r="KIS300" s="178"/>
      <c r="KIT300" s="178"/>
      <c r="KIU300" s="178"/>
      <c r="KIV300" s="178"/>
      <c r="KIW300" s="179"/>
      <c r="KIX300" s="73"/>
      <c r="KIY300" s="73"/>
      <c r="KIZ300" s="180"/>
      <c r="KJA300" s="75"/>
      <c r="KJB300" s="76"/>
      <c r="KJC300" s="180"/>
      <c r="KJD300" s="180"/>
      <c r="KJE300" s="180"/>
      <c r="KJF300" s="75"/>
      <c r="KJG300" s="76"/>
      <c r="KJH300" s="181"/>
      <c r="KJI300" s="181"/>
      <c r="KJJ300" s="182"/>
      <c r="KJK300" s="134"/>
      <c r="KJL300" s="135"/>
      <c r="KJM300" s="111"/>
      <c r="KJN300" s="178"/>
      <c r="KJO300" s="178"/>
      <c r="KJP300" s="178"/>
      <c r="KJQ300" s="178"/>
      <c r="KJR300" s="179"/>
      <c r="KJS300" s="73"/>
      <c r="KJT300" s="73"/>
      <c r="KJU300" s="180"/>
      <c r="KJV300" s="75"/>
      <c r="KJW300" s="76"/>
      <c r="KJX300" s="180"/>
      <c r="KJY300" s="180"/>
      <c r="KJZ300" s="180"/>
      <c r="KKA300" s="75"/>
      <c r="KKB300" s="76"/>
      <c r="KKC300" s="181"/>
      <c r="KKD300" s="181"/>
      <c r="KKE300" s="182"/>
      <c r="KKF300" s="134"/>
      <c r="KKG300" s="135"/>
      <c r="KKH300" s="111"/>
      <c r="KKI300" s="178"/>
      <c r="KKJ300" s="178"/>
      <c r="KKK300" s="178"/>
      <c r="KKL300" s="178"/>
      <c r="KKM300" s="179"/>
      <c r="KKN300" s="73"/>
      <c r="KKO300" s="73"/>
      <c r="KKP300" s="180"/>
      <c r="KKQ300" s="75"/>
      <c r="KKR300" s="76"/>
      <c r="KKS300" s="180"/>
      <c r="KKT300" s="180"/>
      <c r="KKU300" s="180"/>
      <c r="KKV300" s="75"/>
      <c r="KKW300" s="76"/>
      <c r="KKX300" s="181"/>
      <c r="KKY300" s="181"/>
      <c r="KKZ300" s="182"/>
      <c r="KLA300" s="134"/>
      <c r="KLB300" s="135"/>
      <c r="KLC300" s="111"/>
      <c r="KLD300" s="178"/>
      <c r="KLE300" s="178"/>
      <c r="KLF300" s="178"/>
      <c r="KLG300" s="178"/>
      <c r="KLH300" s="179"/>
      <c r="KLI300" s="73"/>
      <c r="KLJ300" s="73"/>
      <c r="KLK300" s="180"/>
      <c r="KLL300" s="75"/>
      <c r="KLM300" s="76"/>
      <c r="KLN300" s="180"/>
      <c r="KLO300" s="180"/>
      <c r="KLP300" s="180"/>
      <c r="KLQ300" s="75"/>
      <c r="KLR300" s="76"/>
      <c r="KLS300" s="181"/>
      <c r="KLT300" s="181"/>
      <c r="KLU300" s="182"/>
      <c r="KLV300" s="134"/>
      <c r="KLW300" s="135"/>
      <c r="KLX300" s="111"/>
      <c r="KLY300" s="178"/>
      <c r="KLZ300" s="178"/>
      <c r="KMA300" s="178"/>
      <c r="KMB300" s="178"/>
      <c r="KMC300" s="179"/>
      <c r="KMD300" s="73"/>
      <c r="KME300" s="73"/>
      <c r="KMF300" s="180"/>
      <c r="KMG300" s="75"/>
      <c r="KMH300" s="76"/>
      <c r="KMI300" s="180"/>
      <c r="KMJ300" s="180"/>
      <c r="KMK300" s="180"/>
      <c r="KML300" s="75"/>
      <c r="KMM300" s="76"/>
      <c r="KMN300" s="181"/>
      <c r="KMO300" s="181"/>
      <c r="KMP300" s="182"/>
      <c r="KMQ300" s="134"/>
      <c r="KMR300" s="135"/>
      <c r="KMS300" s="111"/>
      <c r="KMT300" s="178"/>
      <c r="KMU300" s="178"/>
      <c r="KMV300" s="178"/>
      <c r="KMW300" s="178"/>
      <c r="KMX300" s="179"/>
      <c r="KMY300" s="73"/>
      <c r="KMZ300" s="73"/>
      <c r="KNA300" s="180"/>
      <c r="KNB300" s="75"/>
      <c r="KNC300" s="76"/>
      <c r="KND300" s="180"/>
      <c r="KNE300" s="180"/>
      <c r="KNF300" s="180"/>
      <c r="KNG300" s="75"/>
      <c r="KNH300" s="76"/>
      <c r="KNI300" s="181"/>
      <c r="KNJ300" s="181"/>
      <c r="KNK300" s="182"/>
      <c r="KNL300" s="134"/>
      <c r="KNM300" s="135"/>
      <c r="KNN300" s="111"/>
      <c r="KNO300" s="178"/>
      <c r="KNP300" s="178"/>
      <c r="KNQ300" s="178"/>
      <c r="KNR300" s="178"/>
      <c r="KNS300" s="179"/>
      <c r="KNT300" s="73"/>
      <c r="KNU300" s="73"/>
      <c r="KNV300" s="180"/>
      <c r="KNW300" s="75"/>
      <c r="KNX300" s="76"/>
      <c r="KNY300" s="180"/>
      <c r="KNZ300" s="180"/>
      <c r="KOA300" s="180"/>
      <c r="KOB300" s="75"/>
      <c r="KOC300" s="76"/>
      <c r="KOD300" s="181"/>
      <c r="KOE300" s="181"/>
      <c r="KOF300" s="182"/>
      <c r="KOG300" s="134"/>
      <c r="KOH300" s="135"/>
      <c r="KOI300" s="111"/>
      <c r="KOJ300" s="178"/>
      <c r="KOK300" s="178"/>
      <c r="KOL300" s="178"/>
      <c r="KOM300" s="178"/>
      <c r="KON300" s="179"/>
      <c r="KOO300" s="73"/>
      <c r="KOP300" s="73"/>
      <c r="KOQ300" s="180"/>
      <c r="KOR300" s="75"/>
      <c r="KOS300" s="76"/>
      <c r="KOT300" s="180"/>
      <c r="KOU300" s="180"/>
      <c r="KOV300" s="180"/>
      <c r="KOW300" s="75"/>
      <c r="KOX300" s="76"/>
      <c r="KOY300" s="181"/>
      <c r="KOZ300" s="181"/>
      <c r="KPA300" s="182"/>
      <c r="KPB300" s="134"/>
      <c r="KPC300" s="135"/>
      <c r="KPD300" s="111"/>
      <c r="KPE300" s="178"/>
      <c r="KPF300" s="178"/>
      <c r="KPG300" s="178"/>
      <c r="KPH300" s="178"/>
      <c r="KPI300" s="179"/>
      <c r="KPJ300" s="73"/>
      <c r="KPK300" s="73"/>
      <c r="KPL300" s="180"/>
      <c r="KPM300" s="75"/>
      <c r="KPN300" s="76"/>
      <c r="KPO300" s="180"/>
      <c r="KPP300" s="180"/>
      <c r="KPQ300" s="180"/>
      <c r="KPR300" s="75"/>
      <c r="KPS300" s="76"/>
      <c r="KPT300" s="181"/>
      <c r="KPU300" s="181"/>
      <c r="KPV300" s="182"/>
      <c r="KPW300" s="134"/>
      <c r="KPX300" s="135"/>
      <c r="KPY300" s="111"/>
      <c r="KPZ300" s="178"/>
      <c r="KQA300" s="178"/>
      <c r="KQB300" s="178"/>
      <c r="KQC300" s="178"/>
      <c r="KQD300" s="179"/>
      <c r="KQE300" s="73"/>
      <c r="KQF300" s="73"/>
      <c r="KQG300" s="180"/>
      <c r="KQH300" s="75"/>
      <c r="KQI300" s="76"/>
      <c r="KQJ300" s="180"/>
      <c r="KQK300" s="180"/>
      <c r="KQL300" s="180"/>
      <c r="KQM300" s="75"/>
      <c r="KQN300" s="76"/>
      <c r="KQO300" s="181"/>
      <c r="KQP300" s="181"/>
      <c r="KQQ300" s="182"/>
      <c r="KQR300" s="134"/>
      <c r="KQS300" s="135"/>
      <c r="KQT300" s="111"/>
      <c r="KQU300" s="178"/>
      <c r="KQV300" s="178"/>
      <c r="KQW300" s="178"/>
      <c r="KQX300" s="178"/>
      <c r="KQY300" s="179"/>
      <c r="KQZ300" s="73"/>
      <c r="KRA300" s="73"/>
      <c r="KRB300" s="180"/>
      <c r="KRC300" s="75"/>
      <c r="KRD300" s="76"/>
      <c r="KRE300" s="180"/>
      <c r="KRF300" s="180"/>
      <c r="KRG300" s="180"/>
      <c r="KRH300" s="75"/>
      <c r="KRI300" s="76"/>
      <c r="KRJ300" s="181"/>
      <c r="KRK300" s="181"/>
      <c r="KRL300" s="182"/>
      <c r="KRM300" s="134"/>
      <c r="KRN300" s="135"/>
      <c r="KRO300" s="111"/>
      <c r="KRP300" s="178"/>
      <c r="KRQ300" s="178"/>
      <c r="KRR300" s="178"/>
      <c r="KRS300" s="178"/>
      <c r="KRT300" s="179"/>
      <c r="KRU300" s="73"/>
      <c r="KRV300" s="73"/>
      <c r="KRW300" s="180"/>
      <c r="KRX300" s="75"/>
      <c r="KRY300" s="76"/>
      <c r="KRZ300" s="180"/>
      <c r="KSA300" s="180"/>
      <c r="KSB300" s="180"/>
      <c r="KSC300" s="75"/>
      <c r="KSD300" s="76"/>
      <c r="KSE300" s="181"/>
      <c r="KSF300" s="181"/>
      <c r="KSG300" s="182"/>
      <c r="KSH300" s="134"/>
      <c r="KSI300" s="135"/>
      <c r="KSJ300" s="111"/>
      <c r="KSK300" s="178"/>
      <c r="KSL300" s="178"/>
      <c r="KSM300" s="178"/>
      <c r="KSN300" s="178"/>
      <c r="KSO300" s="179"/>
      <c r="KSP300" s="73"/>
      <c r="KSQ300" s="73"/>
      <c r="KSR300" s="180"/>
      <c r="KSS300" s="75"/>
      <c r="KST300" s="76"/>
      <c r="KSU300" s="180"/>
      <c r="KSV300" s="180"/>
      <c r="KSW300" s="180"/>
      <c r="KSX300" s="75"/>
      <c r="KSY300" s="76"/>
      <c r="KSZ300" s="181"/>
      <c r="KTA300" s="181"/>
      <c r="KTB300" s="182"/>
      <c r="KTC300" s="134"/>
      <c r="KTD300" s="135"/>
      <c r="KTE300" s="111"/>
      <c r="KTF300" s="178"/>
      <c r="KTG300" s="178"/>
      <c r="KTH300" s="178"/>
      <c r="KTI300" s="178"/>
      <c r="KTJ300" s="179"/>
      <c r="KTK300" s="73"/>
      <c r="KTL300" s="73"/>
      <c r="KTM300" s="180"/>
      <c r="KTN300" s="75"/>
      <c r="KTO300" s="76"/>
      <c r="KTP300" s="180"/>
      <c r="KTQ300" s="180"/>
      <c r="KTR300" s="180"/>
      <c r="KTS300" s="75"/>
      <c r="KTT300" s="76"/>
      <c r="KTU300" s="181"/>
      <c r="KTV300" s="181"/>
      <c r="KTW300" s="182"/>
      <c r="KTX300" s="134"/>
      <c r="KTY300" s="135"/>
      <c r="KTZ300" s="111"/>
      <c r="KUA300" s="178"/>
      <c r="KUB300" s="178"/>
      <c r="KUC300" s="178"/>
      <c r="KUD300" s="178"/>
      <c r="KUE300" s="179"/>
      <c r="KUF300" s="73"/>
      <c r="KUG300" s="73"/>
      <c r="KUH300" s="180"/>
      <c r="KUI300" s="75"/>
      <c r="KUJ300" s="76"/>
      <c r="KUK300" s="180"/>
      <c r="KUL300" s="180"/>
      <c r="KUM300" s="180"/>
      <c r="KUN300" s="75"/>
      <c r="KUO300" s="76"/>
      <c r="KUP300" s="181"/>
      <c r="KUQ300" s="181"/>
      <c r="KUR300" s="182"/>
      <c r="KUS300" s="134"/>
      <c r="KUT300" s="135"/>
      <c r="KUU300" s="111"/>
      <c r="KUV300" s="178"/>
      <c r="KUW300" s="178"/>
      <c r="KUX300" s="178"/>
      <c r="KUY300" s="178"/>
      <c r="KUZ300" s="179"/>
      <c r="KVA300" s="73"/>
      <c r="KVB300" s="73"/>
      <c r="KVC300" s="180"/>
      <c r="KVD300" s="75"/>
      <c r="KVE300" s="76"/>
      <c r="KVF300" s="180"/>
      <c r="KVG300" s="180"/>
      <c r="KVH300" s="180"/>
      <c r="KVI300" s="75"/>
      <c r="KVJ300" s="76"/>
      <c r="KVK300" s="181"/>
      <c r="KVL300" s="181"/>
      <c r="KVM300" s="182"/>
      <c r="KVN300" s="134"/>
      <c r="KVO300" s="135"/>
      <c r="KVP300" s="111"/>
      <c r="KVQ300" s="178"/>
      <c r="KVR300" s="178"/>
      <c r="KVS300" s="178"/>
      <c r="KVT300" s="178"/>
      <c r="KVU300" s="179"/>
      <c r="KVV300" s="73"/>
      <c r="KVW300" s="73"/>
      <c r="KVX300" s="180"/>
      <c r="KVY300" s="75"/>
      <c r="KVZ300" s="76"/>
      <c r="KWA300" s="180"/>
      <c r="KWB300" s="180"/>
      <c r="KWC300" s="180"/>
      <c r="KWD300" s="75"/>
      <c r="KWE300" s="76"/>
      <c r="KWF300" s="181"/>
      <c r="KWG300" s="181"/>
      <c r="KWH300" s="182"/>
      <c r="KWI300" s="134"/>
      <c r="KWJ300" s="135"/>
      <c r="KWK300" s="111"/>
      <c r="KWL300" s="178"/>
      <c r="KWM300" s="178"/>
      <c r="KWN300" s="178"/>
      <c r="KWO300" s="178"/>
      <c r="KWP300" s="179"/>
      <c r="KWQ300" s="73"/>
      <c r="KWR300" s="73"/>
      <c r="KWS300" s="180"/>
      <c r="KWT300" s="75"/>
      <c r="KWU300" s="76"/>
      <c r="KWV300" s="180"/>
      <c r="KWW300" s="180"/>
      <c r="KWX300" s="180"/>
      <c r="KWY300" s="75"/>
      <c r="KWZ300" s="76"/>
      <c r="KXA300" s="181"/>
      <c r="KXB300" s="181"/>
      <c r="KXC300" s="182"/>
      <c r="KXD300" s="134"/>
      <c r="KXE300" s="135"/>
      <c r="KXF300" s="111"/>
      <c r="KXG300" s="178"/>
      <c r="KXH300" s="178"/>
      <c r="KXI300" s="178"/>
      <c r="KXJ300" s="178"/>
      <c r="KXK300" s="179"/>
      <c r="KXL300" s="73"/>
      <c r="KXM300" s="73"/>
      <c r="KXN300" s="180"/>
      <c r="KXO300" s="75"/>
      <c r="KXP300" s="76"/>
      <c r="KXQ300" s="180"/>
      <c r="KXR300" s="180"/>
      <c r="KXS300" s="180"/>
      <c r="KXT300" s="75"/>
      <c r="KXU300" s="76"/>
      <c r="KXV300" s="181"/>
      <c r="KXW300" s="181"/>
      <c r="KXX300" s="182"/>
      <c r="KXY300" s="134"/>
      <c r="KXZ300" s="135"/>
      <c r="KYA300" s="111"/>
      <c r="KYB300" s="178"/>
      <c r="KYC300" s="178"/>
      <c r="KYD300" s="178"/>
      <c r="KYE300" s="178"/>
      <c r="KYF300" s="179"/>
      <c r="KYG300" s="73"/>
      <c r="KYH300" s="73"/>
      <c r="KYI300" s="180"/>
      <c r="KYJ300" s="75"/>
      <c r="KYK300" s="76"/>
      <c r="KYL300" s="180"/>
      <c r="KYM300" s="180"/>
      <c r="KYN300" s="180"/>
      <c r="KYO300" s="75"/>
      <c r="KYP300" s="76"/>
      <c r="KYQ300" s="181"/>
      <c r="KYR300" s="181"/>
      <c r="KYS300" s="182"/>
      <c r="KYT300" s="134"/>
      <c r="KYU300" s="135"/>
      <c r="KYV300" s="111"/>
      <c r="KYW300" s="178"/>
      <c r="KYX300" s="178"/>
      <c r="KYY300" s="178"/>
      <c r="KYZ300" s="178"/>
      <c r="KZA300" s="179"/>
      <c r="KZB300" s="73"/>
      <c r="KZC300" s="73"/>
      <c r="KZD300" s="180"/>
      <c r="KZE300" s="75"/>
      <c r="KZF300" s="76"/>
      <c r="KZG300" s="180"/>
      <c r="KZH300" s="180"/>
      <c r="KZI300" s="180"/>
      <c r="KZJ300" s="75"/>
      <c r="KZK300" s="76"/>
      <c r="KZL300" s="181"/>
      <c r="KZM300" s="181"/>
      <c r="KZN300" s="182"/>
      <c r="KZO300" s="134"/>
      <c r="KZP300" s="135"/>
      <c r="KZQ300" s="111"/>
      <c r="KZR300" s="178"/>
      <c r="KZS300" s="178"/>
      <c r="KZT300" s="178"/>
      <c r="KZU300" s="178"/>
      <c r="KZV300" s="179"/>
      <c r="KZW300" s="73"/>
      <c r="KZX300" s="73"/>
      <c r="KZY300" s="180"/>
      <c r="KZZ300" s="75"/>
      <c r="LAA300" s="76"/>
      <c r="LAB300" s="180"/>
      <c r="LAC300" s="180"/>
      <c r="LAD300" s="180"/>
      <c r="LAE300" s="75"/>
      <c r="LAF300" s="76"/>
      <c r="LAG300" s="181"/>
      <c r="LAH300" s="181"/>
      <c r="LAI300" s="182"/>
      <c r="LAJ300" s="134"/>
      <c r="LAK300" s="135"/>
      <c r="LAL300" s="111"/>
      <c r="LAM300" s="178"/>
      <c r="LAN300" s="178"/>
      <c r="LAO300" s="178"/>
      <c r="LAP300" s="178"/>
      <c r="LAQ300" s="179"/>
      <c r="LAR300" s="73"/>
      <c r="LAS300" s="73"/>
      <c r="LAT300" s="180"/>
      <c r="LAU300" s="75"/>
      <c r="LAV300" s="76"/>
      <c r="LAW300" s="180"/>
      <c r="LAX300" s="180"/>
      <c r="LAY300" s="180"/>
      <c r="LAZ300" s="75"/>
      <c r="LBA300" s="76"/>
      <c r="LBB300" s="181"/>
      <c r="LBC300" s="181"/>
      <c r="LBD300" s="182"/>
      <c r="LBE300" s="134"/>
      <c r="LBF300" s="135"/>
      <c r="LBG300" s="111"/>
      <c r="LBH300" s="178"/>
      <c r="LBI300" s="178"/>
      <c r="LBJ300" s="178"/>
      <c r="LBK300" s="178"/>
      <c r="LBL300" s="179"/>
      <c r="LBM300" s="73"/>
      <c r="LBN300" s="73"/>
      <c r="LBO300" s="180"/>
      <c r="LBP300" s="75"/>
      <c r="LBQ300" s="76"/>
      <c r="LBR300" s="180"/>
      <c r="LBS300" s="180"/>
      <c r="LBT300" s="180"/>
      <c r="LBU300" s="75"/>
      <c r="LBV300" s="76"/>
      <c r="LBW300" s="181"/>
      <c r="LBX300" s="181"/>
      <c r="LBY300" s="182"/>
      <c r="LBZ300" s="134"/>
      <c r="LCA300" s="135"/>
      <c r="LCB300" s="111"/>
      <c r="LCC300" s="178"/>
      <c r="LCD300" s="178"/>
      <c r="LCE300" s="178"/>
      <c r="LCF300" s="178"/>
      <c r="LCG300" s="179"/>
      <c r="LCH300" s="73"/>
      <c r="LCI300" s="73"/>
      <c r="LCJ300" s="180"/>
      <c r="LCK300" s="75"/>
      <c r="LCL300" s="76"/>
      <c r="LCM300" s="180"/>
      <c r="LCN300" s="180"/>
      <c r="LCO300" s="180"/>
      <c r="LCP300" s="75"/>
      <c r="LCQ300" s="76"/>
      <c r="LCR300" s="181"/>
      <c r="LCS300" s="181"/>
      <c r="LCT300" s="182"/>
      <c r="LCU300" s="134"/>
      <c r="LCV300" s="135"/>
      <c r="LCW300" s="111"/>
      <c r="LCX300" s="178"/>
      <c r="LCY300" s="178"/>
      <c r="LCZ300" s="178"/>
      <c r="LDA300" s="178"/>
      <c r="LDB300" s="179"/>
      <c r="LDC300" s="73"/>
      <c r="LDD300" s="73"/>
      <c r="LDE300" s="180"/>
      <c r="LDF300" s="75"/>
      <c r="LDG300" s="76"/>
      <c r="LDH300" s="180"/>
      <c r="LDI300" s="180"/>
      <c r="LDJ300" s="180"/>
      <c r="LDK300" s="75"/>
      <c r="LDL300" s="76"/>
      <c r="LDM300" s="181"/>
      <c r="LDN300" s="181"/>
      <c r="LDO300" s="182"/>
      <c r="LDP300" s="134"/>
      <c r="LDQ300" s="135"/>
      <c r="LDR300" s="111"/>
      <c r="LDS300" s="178"/>
      <c r="LDT300" s="178"/>
      <c r="LDU300" s="178"/>
      <c r="LDV300" s="178"/>
      <c r="LDW300" s="179"/>
      <c r="LDX300" s="73"/>
      <c r="LDY300" s="73"/>
      <c r="LDZ300" s="180"/>
      <c r="LEA300" s="75"/>
      <c r="LEB300" s="76"/>
      <c r="LEC300" s="180"/>
      <c r="LED300" s="180"/>
      <c r="LEE300" s="180"/>
      <c r="LEF300" s="75"/>
      <c r="LEG300" s="76"/>
      <c r="LEH300" s="181"/>
      <c r="LEI300" s="181"/>
      <c r="LEJ300" s="182"/>
      <c r="LEK300" s="134"/>
      <c r="LEL300" s="135"/>
      <c r="LEM300" s="111"/>
      <c r="LEN300" s="178"/>
      <c r="LEO300" s="178"/>
      <c r="LEP300" s="178"/>
      <c r="LEQ300" s="178"/>
      <c r="LER300" s="179"/>
      <c r="LES300" s="73"/>
      <c r="LET300" s="73"/>
      <c r="LEU300" s="180"/>
      <c r="LEV300" s="75"/>
      <c r="LEW300" s="76"/>
      <c r="LEX300" s="180"/>
      <c r="LEY300" s="180"/>
      <c r="LEZ300" s="180"/>
      <c r="LFA300" s="75"/>
      <c r="LFB300" s="76"/>
      <c r="LFC300" s="181"/>
      <c r="LFD300" s="181"/>
      <c r="LFE300" s="182"/>
      <c r="LFF300" s="134"/>
      <c r="LFG300" s="135"/>
      <c r="LFH300" s="111"/>
      <c r="LFI300" s="178"/>
      <c r="LFJ300" s="178"/>
      <c r="LFK300" s="178"/>
      <c r="LFL300" s="178"/>
      <c r="LFM300" s="179"/>
      <c r="LFN300" s="73"/>
      <c r="LFO300" s="73"/>
      <c r="LFP300" s="180"/>
      <c r="LFQ300" s="75"/>
      <c r="LFR300" s="76"/>
      <c r="LFS300" s="180"/>
      <c r="LFT300" s="180"/>
      <c r="LFU300" s="180"/>
      <c r="LFV300" s="75"/>
      <c r="LFW300" s="76"/>
      <c r="LFX300" s="181"/>
      <c r="LFY300" s="181"/>
      <c r="LFZ300" s="182"/>
      <c r="LGA300" s="134"/>
      <c r="LGB300" s="135"/>
      <c r="LGC300" s="111"/>
      <c r="LGD300" s="178"/>
      <c r="LGE300" s="178"/>
      <c r="LGF300" s="178"/>
      <c r="LGG300" s="178"/>
      <c r="LGH300" s="179"/>
      <c r="LGI300" s="73"/>
      <c r="LGJ300" s="73"/>
      <c r="LGK300" s="180"/>
      <c r="LGL300" s="75"/>
      <c r="LGM300" s="76"/>
      <c r="LGN300" s="180"/>
      <c r="LGO300" s="180"/>
      <c r="LGP300" s="180"/>
      <c r="LGQ300" s="75"/>
      <c r="LGR300" s="76"/>
      <c r="LGS300" s="181"/>
      <c r="LGT300" s="181"/>
      <c r="LGU300" s="182"/>
      <c r="LGV300" s="134"/>
      <c r="LGW300" s="135"/>
      <c r="LGX300" s="111"/>
      <c r="LGY300" s="178"/>
      <c r="LGZ300" s="178"/>
      <c r="LHA300" s="178"/>
      <c r="LHB300" s="178"/>
      <c r="LHC300" s="179"/>
      <c r="LHD300" s="73"/>
      <c r="LHE300" s="73"/>
      <c r="LHF300" s="180"/>
      <c r="LHG300" s="75"/>
      <c r="LHH300" s="76"/>
      <c r="LHI300" s="180"/>
      <c r="LHJ300" s="180"/>
      <c r="LHK300" s="180"/>
      <c r="LHL300" s="75"/>
      <c r="LHM300" s="76"/>
      <c r="LHN300" s="181"/>
      <c r="LHO300" s="181"/>
      <c r="LHP300" s="182"/>
      <c r="LHQ300" s="134"/>
      <c r="LHR300" s="135"/>
      <c r="LHS300" s="111"/>
      <c r="LHT300" s="178"/>
      <c r="LHU300" s="178"/>
      <c r="LHV300" s="178"/>
      <c r="LHW300" s="178"/>
      <c r="LHX300" s="179"/>
      <c r="LHY300" s="73"/>
      <c r="LHZ300" s="73"/>
      <c r="LIA300" s="180"/>
      <c r="LIB300" s="75"/>
      <c r="LIC300" s="76"/>
      <c r="LID300" s="180"/>
      <c r="LIE300" s="180"/>
      <c r="LIF300" s="180"/>
      <c r="LIG300" s="75"/>
      <c r="LIH300" s="76"/>
      <c r="LII300" s="181"/>
      <c r="LIJ300" s="181"/>
      <c r="LIK300" s="182"/>
      <c r="LIL300" s="134"/>
      <c r="LIM300" s="135"/>
      <c r="LIN300" s="111"/>
      <c r="LIO300" s="178"/>
      <c r="LIP300" s="178"/>
      <c r="LIQ300" s="178"/>
      <c r="LIR300" s="178"/>
      <c r="LIS300" s="179"/>
      <c r="LIT300" s="73"/>
      <c r="LIU300" s="73"/>
      <c r="LIV300" s="180"/>
      <c r="LIW300" s="75"/>
      <c r="LIX300" s="76"/>
      <c r="LIY300" s="180"/>
      <c r="LIZ300" s="180"/>
      <c r="LJA300" s="180"/>
      <c r="LJB300" s="75"/>
      <c r="LJC300" s="76"/>
      <c r="LJD300" s="181"/>
      <c r="LJE300" s="181"/>
      <c r="LJF300" s="182"/>
      <c r="LJG300" s="134"/>
      <c r="LJH300" s="135"/>
      <c r="LJI300" s="111"/>
      <c r="LJJ300" s="178"/>
      <c r="LJK300" s="178"/>
      <c r="LJL300" s="178"/>
      <c r="LJM300" s="178"/>
      <c r="LJN300" s="179"/>
      <c r="LJO300" s="73"/>
      <c r="LJP300" s="73"/>
      <c r="LJQ300" s="180"/>
      <c r="LJR300" s="75"/>
      <c r="LJS300" s="76"/>
      <c r="LJT300" s="180"/>
      <c r="LJU300" s="180"/>
      <c r="LJV300" s="180"/>
      <c r="LJW300" s="75"/>
      <c r="LJX300" s="76"/>
      <c r="LJY300" s="181"/>
      <c r="LJZ300" s="181"/>
      <c r="LKA300" s="182"/>
      <c r="LKB300" s="134"/>
      <c r="LKC300" s="135"/>
      <c r="LKD300" s="111"/>
      <c r="LKE300" s="178"/>
      <c r="LKF300" s="178"/>
      <c r="LKG300" s="178"/>
      <c r="LKH300" s="178"/>
      <c r="LKI300" s="179"/>
      <c r="LKJ300" s="73"/>
      <c r="LKK300" s="73"/>
      <c r="LKL300" s="180"/>
      <c r="LKM300" s="75"/>
      <c r="LKN300" s="76"/>
      <c r="LKO300" s="180"/>
      <c r="LKP300" s="180"/>
      <c r="LKQ300" s="180"/>
      <c r="LKR300" s="75"/>
      <c r="LKS300" s="76"/>
      <c r="LKT300" s="181"/>
      <c r="LKU300" s="181"/>
      <c r="LKV300" s="182"/>
      <c r="LKW300" s="134"/>
      <c r="LKX300" s="135"/>
      <c r="LKY300" s="111"/>
      <c r="LKZ300" s="178"/>
      <c r="LLA300" s="178"/>
      <c r="LLB300" s="178"/>
      <c r="LLC300" s="178"/>
      <c r="LLD300" s="179"/>
      <c r="LLE300" s="73"/>
      <c r="LLF300" s="73"/>
      <c r="LLG300" s="180"/>
      <c r="LLH300" s="75"/>
      <c r="LLI300" s="76"/>
      <c r="LLJ300" s="180"/>
      <c r="LLK300" s="180"/>
      <c r="LLL300" s="180"/>
      <c r="LLM300" s="75"/>
      <c r="LLN300" s="76"/>
      <c r="LLO300" s="181"/>
      <c r="LLP300" s="181"/>
      <c r="LLQ300" s="182"/>
      <c r="LLR300" s="134"/>
      <c r="LLS300" s="135"/>
      <c r="LLT300" s="111"/>
      <c r="LLU300" s="178"/>
      <c r="LLV300" s="178"/>
      <c r="LLW300" s="178"/>
      <c r="LLX300" s="178"/>
      <c r="LLY300" s="179"/>
      <c r="LLZ300" s="73"/>
      <c r="LMA300" s="73"/>
      <c r="LMB300" s="180"/>
      <c r="LMC300" s="75"/>
      <c r="LMD300" s="76"/>
      <c r="LME300" s="180"/>
      <c r="LMF300" s="180"/>
      <c r="LMG300" s="180"/>
      <c r="LMH300" s="75"/>
      <c r="LMI300" s="76"/>
      <c r="LMJ300" s="181"/>
      <c r="LMK300" s="181"/>
      <c r="LML300" s="182"/>
      <c r="LMM300" s="134"/>
      <c r="LMN300" s="135"/>
      <c r="LMO300" s="111"/>
      <c r="LMP300" s="178"/>
      <c r="LMQ300" s="178"/>
      <c r="LMR300" s="178"/>
      <c r="LMS300" s="178"/>
      <c r="LMT300" s="179"/>
      <c r="LMU300" s="73"/>
      <c r="LMV300" s="73"/>
      <c r="LMW300" s="180"/>
      <c r="LMX300" s="75"/>
      <c r="LMY300" s="76"/>
      <c r="LMZ300" s="180"/>
      <c r="LNA300" s="180"/>
      <c r="LNB300" s="180"/>
      <c r="LNC300" s="75"/>
      <c r="LND300" s="76"/>
      <c r="LNE300" s="181"/>
      <c r="LNF300" s="181"/>
      <c r="LNG300" s="182"/>
      <c r="LNH300" s="134"/>
      <c r="LNI300" s="135"/>
      <c r="LNJ300" s="111"/>
      <c r="LNK300" s="178"/>
      <c r="LNL300" s="178"/>
      <c r="LNM300" s="178"/>
      <c r="LNN300" s="178"/>
      <c r="LNO300" s="179"/>
      <c r="LNP300" s="73"/>
      <c r="LNQ300" s="73"/>
      <c r="LNR300" s="180"/>
      <c r="LNS300" s="75"/>
      <c r="LNT300" s="76"/>
      <c r="LNU300" s="180"/>
      <c r="LNV300" s="180"/>
      <c r="LNW300" s="180"/>
      <c r="LNX300" s="75"/>
      <c r="LNY300" s="76"/>
      <c r="LNZ300" s="181"/>
      <c r="LOA300" s="181"/>
      <c r="LOB300" s="182"/>
      <c r="LOC300" s="134"/>
      <c r="LOD300" s="135"/>
      <c r="LOE300" s="111"/>
      <c r="LOF300" s="178"/>
      <c r="LOG300" s="178"/>
      <c r="LOH300" s="178"/>
      <c r="LOI300" s="178"/>
      <c r="LOJ300" s="179"/>
      <c r="LOK300" s="73"/>
      <c r="LOL300" s="73"/>
      <c r="LOM300" s="180"/>
      <c r="LON300" s="75"/>
      <c r="LOO300" s="76"/>
      <c r="LOP300" s="180"/>
      <c r="LOQ300" s="180"/>
      <c r="LOR300" s="180"/>
      <c r="LOS300" s="75"/>
      <c r="LOT300" s="76"/>
      <c r="LOU300" s="181"/>
      <c r="LOV300" s="181"/>
      <c r="LOW300" s="182"/>
      <c r="LOX300" s="134"/>
      <c r="LOY300" s="135"/>
      <c r="LOZ300" s="111"/>
      <c r="LPA300" s="178"/>
      <c r="LPB300" s="178"/>
      <c r="LPC300" s="178"/>
      <c r="LPD300" s="178"/>
      <c r="LPE300" s="179"/>
      <c r="LPF300" s="73"/>
      <c r="LPG300" s="73"/>
      <c r="LPH300" s="180"/>
      <c r="LPI300" s="75"/>
      <c r="LPJ300" s="76"/>
      <c r="LPK300" s="180"/>
      <c r="LPL300" s="180"/>
      <c r="LPM300" s="180"/>
      <c r="LPN300" s="75"/>
      <c r="LPO300" s="76"/>
      <c r="LPP300" s="181"/>
      <c r="LPQ300" s="181"/>
      <c r="LPR300" s="182"/>
      <c r="LPS300" s="134"/>
      <c r="LPT300" s="135"/>
      <c r="LPU300" s="111"/>
      <c r="LPV300" s="178"/>
      <c r="LPW300" s="178"/>
      <c r="LPX300" s="178"/>
      <c r="LPY300" s="178"/>
      <c r="LPZ300" s="179"/>
      <c r="LQA300" s="73"/>
      <c r="LQB300" s="73"/>
      <c r="LQC300" s="180"/>
      <c r="LQD300" s="75"/>
      <c r="LQE300" s="76"/>
      <c r="LQF300" s="180"/>
      <c r="LQG300" s="180"/>
      <c r="LQH300" s="180"/>
      <c r="LQI300" s="75"/>
      <c r="LQJ300" s="76"/>
      <c r="LQK300" s="181"/>
      <c r="LQL300" s="181"/>
      <c r="LQM300" s="182"/>
      <c r="LQN300" s="134"/>
      <c r="LQO300" s="135"/>
      <c r="LQP300" s="111"/>
      <c r="LQQ300" s="178"/>
      <c r="LQR300" s="178"/>
      <c r="LQS300" s="178"/>
      <c r="LQT300" s="178"/>
      <c r="LQU300" s="179"/>
      <c r="LQV300" s="73"/>
      <c r="LQW300" s="73"/>
      <c r="LQX300" s="180"/>
      <c r="LQY300" s="75"/>
      <c r="LQZ300" s="76"/>
      <c r="LRA300" s="180"/>
      <c r="LRB300" s="180"/>
      <c r="LRC300" s="180"/>
      <c r="LRD300" s="75"/>
      <c r="LRE300" s="76"/>
      <c r="LRF300" s="181"/>
      <c r="LRG300" s="181"/>
      <c r="LRH300" s="182"/>
      <c r="LRI300" s="134"/>
      <c r="LRJ300" s="135"/>
      <c r="LRK300" s="111"/>
      <c r="LRL300" s="178"/>
      <c r="LRM300" s="178"/>
      <c r="LRN300" s="178"/>
      <c r="LRO300" s="178"/>
      <c r="LRP300" s="179"/>
      <c r="LRQ300" s="73"/>
      <c r="LRR300" s="73"/>
      <c r="LRS300" s="180"/>
      <c r="LRT300" s="75"/>
      <c r="LRU300" s="76"/>
      <c r="LRV300" s="180"/>
      <c r="LRW300" s="180"/>
      <c r="LRX300" s="180"/>
      <c r="LRY300" s="75"/>
      <c r="LRZ300" s="76"/>
      <c r="LSA300" s="181"/>
      <c r="LSB300" s="181"/>
      <c r="LSC300" s="182"/>
      <c r="LSD300" s="134"/>
      <c r="LSE300" s="135"/>
      <c r="LSF300" s="111"/>
      <c r="LSG300" s="178"/>
      <c r="LSH300" s="178"/>
      <c r="LSI300" s="178"/>
      <c r="LSJ300" s="178"/>
      <c r="LSK300" s="179"/>
      <c r="LSL300" s="73"/>
      <c r="LSM300" s="73"/>
      <c r="LSN300" s="180"/>
      <c r="LSO300" s="75"/>
      <c r="LSP300" s="76"/>
      <c r="LSQ300" s="180"/>
      <c r="LSR300" s="180"/>
      <c r="LSS300" s="180"/>
      <c r="LST300" s="75"/>
      <c r="LSU300" s="76"/>
      <c r="LSV300" s="181"/>
      <c r="LSW300" s="181"/>
      <c r="LSX300" s="182"/>
      <c r="LSY300" s="134"/>
      <c r="LSZ300" s="135"/>
      <c r="LTA300" s="111"/>
      <c r="LTB300" s="178"/>
      <c r="LTC300" s="178"/>
      <c r="LTD300" s="178"/>
      <c r="LTE300" s="178"/>
      <c r="LTF300" s="179"/>
      <c r="LTG300" s="73"/>
      <c r="LTH300" s="73"/>
      <c r="LTI300" s="180"/>
      <c r="LTJ300" s="75"/>
      <c r="LTK300" s="76"/>
      <c r="LTL300" s="180"/>
      <c r="LTM300" s="180"/>
      <c r="LTN300" s="180"/>
      <c r="LTO300" s="75"/>
      <c r="LTP300" s="76"/>
      <c r="LTQ300" s="181"/>
      <c r="LTR300" s="181"/>
      <c r="LTS300" s="182"/>
      <c r="LTT300" s="134"/>
      <c r="LTU300" s="135"/>
      <c r="LTV300" s="111"/>
      <c r="LTW300" s="178"/>
      <c r="LTX300" s="178"/>
      <c r="LTY300" s="178"/>
      <c r="LTZ300" s="178"/>
      <c r="LUA300" s="179"/>
      <c r="LUB300" s="73"/>
      <c r="LUC300" s="73"/>
      <c r="LUD300" s="180"/>
      <c r="LUE300" s="75"/>
      <c r="LUF300" s="76"/>
      <c r="LUG300" s="180"/>
      <c r="LUH300" s="180"/>
      <c r="LUI300" s="180"/>
      <c r="LUJ300" s="75"/>
      <c r="LUK300" s="76"/>
      <c r="LUL300" s="181"/>
      <c r="LUM300" s="181"/>
      <c r="LUN300" s="182"/>
      <c r="LUO300" s="134"/>
      <c r="LUP300" s="135"/>
      <c r="LUQ300" s="111"/>
      <c r="LUR300" s="178"/>
      <c r="LUS300" s="178"/>
      <c r="LUT300" s="178"/>
      <c r="LUU300" s="178"/>
      <c r="LUV300" s="179"/>
      <c r="LUW300" s="73"/>
      <c r="LUX300" s="73"/>
      <c r="LUY300" s="180"/>
      <c r="LUZ300" s="75"/>
      <c r="LVA300" s="76"/>
      <c r="LVB300" s="180"/>
      <c r="LVC300" s="180"/>
      <c r="LVD300" s="180"/>
      <c r="LVE300" s="75"/>
      <c r="LVF300" s="76"/>
      <c r="LVG300" s="181"/>
      <c r="LVH300" s="181"/>
      <c r="LVI300" s="182"/>
      <c r="LVJ300" s="134"/>
      <c r="LVK300" s="135"/>
      <c r="LVL300" s="111"/>
      <c r="LVM300" s="178"/>
      <c r="LVN300" s="178"/>
      <c r="LVO300" s="178"/>
      <c r="LVP300" s="178"/>
      <c r="LVQ300" s="179"/>
      <c r="LVR300" s="73"/>
      <c r="LVS300" s="73"/>
      <c r="LVT300" s="180"/>
      <c r="LVU300" s="75"/>
      <c r="LVV300" s="76"/>
      <c r="LVW300" s="180"/>
      <c r="LVX300" s="180"/>
      <c r="LVY300" s="180"/>
      <c r="LVZ300" s="75"/>
      <c r="LWA300" s="76"/>
      <c r="LWB300" s="181"/>
      <c r="LWC300" s="181"/>
      <c r="LWD300" s="182"/>
      <c r="LWE300" s="134"/>
      <c r="LWF300" s="135"/>
      <c r="LWG300" s="111"/>
      <c r="LWH300" s="178"/>
      <c r="LWI300" s="178"/>
      <c r="LWJ300" s="178"/>
      <c r="LWK300" s="178"/>
      <c r="LWL300" s="179"/>
      <c r="LWM300" s="73"/>
      <c r="LWN300" s="73"/>
      <c r="LWO300" s="180"/>
      <c r="LWP300" s="75"/>
      <c r="LWQ300" s="76"/>
      <c r="LWR300" s="180"/>
      <c r="LWS300" s="180"/>
      <c r="LWT300" s="180"/>
      <c r="LWU300" s="75"/>
      <c r="LWV300" s="76"/>
      <c r="LWW300" s="181"/>
      <c r="LWX300" s="181"/>
      <c r="LWY300" s="182"/>
      <c r="LWZ300" s="134"/>
      <c r="LXA300" s="135"/>
      <c r="LXB300" s="111"/>
      <c r="LXC300" s="178"/>
      <c r="LXD300" s="178"/>
      <c r="LXE300" s="178"/>
      <c r="LXF300" s="178"/>
      <c r="LXG300" s="179"/>
      <c r="LXH300" s="73"/>
      <c r="LXI300" s="73"/>
      <c r="LXJ300" s="180"/>
      <c r="LXK300" s="75"/>
      <c r="LXL300" s="76"/>
      <c r="LXM300" s="180"/>
      <c r="LXN300" s="180"/>
      <c r="LXO300" s="180"/>
      <c r="LXP300" s="75"/>
      <c r="LXQ300" s="76"/>
      <c r="LXR300" s="181"/>
      <c r="LXS300" s="181"/>
      <c r="LXT300" s="182"/>
      <c r="LXU300" s="134"/>
      <c r="LXV300" s="135"/>
      <c r="LXW300" s="111"/>
      <c r="LXX300" s="178"/>
      <c r="LXY300" s="178"/>
      <c r="LXZ300" s="178"/>
      <c r="LYA300" s="178"/>
      <c r="LYB300" s="179"/>
      <c r="LYC300" s="73"/>
      <c r="LYD300" s="73"/>
      <c r="LYE300" s="180"/>
      <c r="LYF300" s="75"/>
      <c r="LYG300" s="76"/>
      <c r="LYH300" s="180"/>
      <c r="LYI300" s="180"/>
      <c r="LYJ300" s="180"/>
      <c r="LYK300" s="75"/>
      <c r="LYL300" s="76"/>
      <c r="LYM300" s="181"/>
      <c r="LYN300" s="181"/>
      <c r="LYO300" s="182"/>
      <c r="LYP300" s="134"/>
      <c r="LYQ300" s="135"/>
      <c r="LYR300" s="111"/>
      <c r="LYS300" s="178"/>
      <c r="LYT300" s="178"/>
      <c r="LYU300" s="178"/>
      <c r="LYV300" s="178"/>
      <c r="LYW300" s="179"/>
      <c r="LYX300" s="73"/>
      <c r="LYY300" s="73"/>
      <c r="LYZ300" s="180"/>
      <c r="LZA300" s="75"/>
      <c r="LZB300" s="76"/>
      <c r="LZC300" s="180"/>
      <c r="LZD300" s="180"/>
      <c r="LZE300" s="180"/>
      <c r="LZF300" s="75"/>
      <c r="LZG300" s="76"/>
      <c r="LZH300" s="181"/>
      <c r="LZI300" s="181"/>
      <c r="LZJ300" s="182"/>
      <c r="LZK300" s="134"/>
      <c r="LZL300" s="135"/>
      <c r="LZM300" s="111"/>
      <c r="LZN300" s="178"/>
      <c r="LZO300" s="178"/>
      <c r="LZP300" s="178"/>
      <c r="LZQ300" s="178"/>
      <c r="LZR300" s="179"/>
      <c r="LZS300" s="73"/>
      <c r="LZT300" s="73"/>
      <c r="LZU300" s="180"/>
      <c r="LZV300" s="75"/>
      <c r="LZW300" s="76"/>
      <c r="LZX300" s="180"/>
      <c r="LZY300" s="180"/>
      <c r="LZZ300" s="180"/>
      <c r="MAA300" s="75"/>
      <c r="MAB300" s="76"/>
      <c r="MAC300" s="181"/>
      <c r="MAD300" s="181"/>
      <c r="MAE300" s="182"/>
      <c r="MAF300" s="134"/>
      <c r="MAG300" s="135"/>
      <c r="MAH300" s="111"/>
      <c r="MAI300" s="178"/>
      <c r="MAJ300" s="178"/>
      <c r="MAK300" s="178"/>
      <c r="MAL300" s="178"/>
      <c r="MAM300" s="179"/>
      <c r="MAN300" s="73"/>
      <c r="MAO300" s="73"/>
      <c r="MAP300" s="180"/>
      <c r="MAQ300" s="75"/>
      <c r="MAR300" s="76"/>
      <c r="MAS300" s="180"/>
      <c r="MAT300" s="180"/>
      <c r="MAU300" s="180"/>
      <c r="MAV300" s="75"/>
      <c r="MAW300" s="76"/>
      <c r="MAX300" s="181"/>
      <c r="MAY300" s="181"/>
      <c r="MAZ300" s="182"/>
      <c r="MBA300" s="134"/>
      <c r="MBB300" s="135"/>
      <c r="MBC300" s="111"/>
      <c r="MBD300" s="178"/>
      <c r="MBE300" s="178"/>
      <c r="MBF300" s="178"/>
      <c r="MBG300" s="178"/>
      <c r="MBH300" s="179"/>
      <c r="MBI300" s="73"/>
      <c r="MBJ300" s="73"/>
      <c r="MBK300" s="180"/>
      <c r="MBL300" s="75"/>
      <c r="MBM300" s="76"/>
      <c r="MBN300" s="180"/>
      <c r="MBO300" s="180"/>
      <c r="MBP300" s="180"/>
      <c r="MBQ300" s="75"/>
      <c r="MBR300" s="76"/>
      <c r="MBS300" s="181"/>
      <c r="MBT300" s="181"/>
      <c r="MBU300" s="182"/>
      <c r="MBV300" s="134"/>
      <c r="MBW300" s="135"/>
      <c r="MBX300" s="111"/>
      <c r="MBY300" s="178"/>
      <c r="MBZ300" s="178"/>
      <c r="MCA300" s="178"/>
      <c r="MCB300" s="178"/>
      <c r="MCC300" s="179"/>
      <c r="MCD300" s="73"/>
      <c r="MCE300" s="73"/>
      <c r="MCF300" s="180"/>
      <c r="MCG300" s="75"/>
      <c r="MCH300" s="76"/>
      <c r="MCI300" s="180"/>
      <c r="MCJ300" s="180"/>
      <c r="MCK300" s="180"/>
      <c r="MCL300" s="75"/>
      <c r="MCM300" s="76"/>
      <c r="MCN300" s="181"/>
      <c r="MCO300" s="181"/>
      <c r="MCP300" s="182"/>
      <c r="MCQ300" s="134"/>
      <c r="MCR300" s="135"/>
      <c r="MCS300" s="111"/>
      <c r="MCT300" s="178"/>
      <c r="MCU300" s="178"/>
      <c r="MCV300" s="178"/>
      <c r="MCW300" s="178"/>
      <c r="MCX300" s="179"/>
      <c r="MCY300" s="73"/>
      <c r="MCZ300" s="73"/>
      <c r="MDA300" s="180"/>
      <c r="MDB300" s="75"/>
      <c r="MDC300" s="76"/>
      <c r="MDD300" s="180"/>
      <c r="MDE300" s="180"/>
      <c r="MDF300" s="180"/>
      <c r="MDG300" s="75"/>
      <c r="MDH300" s="76"/>
      <c r="MDI300" s="181"/>
      <c r="MDJ300" s="181"/>
      <c r="MDK300" s="182"/>
      <c r="MDL300" s="134"/>
      <c r="MDM300" s="135"/>
      <c r="MDN300" s="111"/>
      <c r="MDO300" s="178"/>
      <c r="MDP300" s="178"/>
      <c r="MDQ300" s="178"/>
      <c r="MDR300" s="178"/>
      <c r="MDS300" s="179"/>
      <c r="MDT300" s="73"/>
      <c r="MDU300" s="73"/>
      <c r="MDV300" s="180"/>
      <c r="MDW300" s="75"/>
      <c r="MDX300" s="76"/>
      <c r="MDY300" s="180"/>
      <c r="MDZ300" s="180"/>
      <c r="MEA300" s="180"/>
      <c r="MEB300" s="75"/>
      <c r="MEC300" s="76"/>
      <c r="MED300" s="181"/>
      <c r="MEE300" s="181"/>
      <c r="MEF300" s="182"/>
      <c r="MEG300" s="134"/>
      <c r="MEH300" s="135"/>
      <c r="MEI300" s="111"/>
      <c r="MEJ300" s="178"/>
      <c r="MEK300" s="178"/>
      <c r="MEL300" s="178"/>
      <c r="MEM300" s="178"/>
      <c r="MEN300" s="179"/>
      <c r="MEO300" s="73"/>
      <c r="MEP300" s="73"/>
      <c r="MEQ300" s="180"/>
      <c r="MER300" s="75"/>
      <c r="MES300" s="76"/>
      <c r="MET300" s="180"/>
      <c r="MEU300" s="180"/>
      <c r="MEV300" s="180"/>
      <c r="MEW300" s="75"/>
      <c r="MEX300" s="76"/>
      <c r="MEY300" s="181"/>
      <c r="MEZ300" s="181"/>
      <c r="MFA300" s="182"/>
      <c r="MFB300" s="134"/>
      <c r="MFC300" s="135"/>
      <c r="MFD300" s="111"/>
      <c r="MFE300" s="178"/>
      <c r="MFF300" s="178"/>
      <c r="MFG300" s="178"/>
      <c r="MFH300" s="178"/>
      <c r="MFI300" s="179"/>
      <c r="MFJ300" s="73"/>
      <c r="MFK300" s="73"/>
      <c r="MFL300" s="180"/>
      <c r="MFM300" s="75"/>
      <c r="MFN300" s="76"/>
      <c r="MFO300" s="180"/>
      <c r="MFP300" s="180"/>
      <c r="MFQ300" s="180"/>
      <c r="MFR300" s="75"/>
      <c r="MFS300" s="76"/>
      <c r="MFT300" s="181"/>
      <c r="MFU300" s="181"/>
      <c r="MFV300" s="182"/>
      <c r="MFW300" s="134"/>
      <c r="MFX300" s="135"/>
      <c r="MFY300" s="111"/>
      <c r="MFZ300" s="178"/>
      <c r="MGA300" s="178"/>
      <c r="MGB300" s="178"/>
      <c r="MGC300" s="178"/>
      <c r="MGD300" s="179"/>
      <c r="MGE300" s="73"/>
      <c r="MGF300" s="73"/>
      <c r="MGG300" s="180"/>
      <c r="MGH300" s="75"/>
      <c r="MGI300" s="76"/>
      <c r="MGJ300" s="180"/>
      <c r="MGK300" s="180"/>
      <c r="MGL300" s="180"/>
      <c r="MGM300" s="75"/>
      <c r="MGN300" s="76"/>
      <c r="MGO300" s="181"/>
      <c r="MGP300" s="181"/>
      <c r="MGQ300" s="182"/>
      <c r="MGR300" s="134"/>
      <c r="MGS300" s="135"/>
      <c r="MGT300" s="111"/>
      <c r="MGU300" s="178"/>
      <c r="MGV300" s="178"/>
      <c r="MGW300" s="178"/>
      <c r="MGX300" s="178"/>
      <c r="MGY300" s="179"/>
      <c r="MGZ300" s="73"/>
      <c r="MHA300" s="73"/>
      <c r="MHB300" s="180"/>
      <c r="MHC300" s="75"/>
      <c r="MHD300" s="76"/>
      <c r="MHE300" s="180"/>
      <c r="MHF300" s="180"/>
      <c r="MHG300" s="180"/>
      <c r="MHH300" s="75"/>
      <c r="MHI300" s="76"/>
      <c r="MHJ300" s="181"/>
      <c r="MHK300" s="181"/>
      <c r="MHL300" s="182"/>
      <c r="MHM300" s="134"/>
      <c r="MHN300" s="135"/>
      <c r="MHO300" s="111"/>
      <c r="MHP300" s="178"/>
      <c r="MHQ300" s="178"/>
      <c r="MHR300" s="178"/>
      <c r="MHS300" s="178"/>
      <c r="MHT300" s="179"/>
      <c r="MHU300" s="73"/>
      <c r="MHV300" s="73"/>
      <c r="MHW300" s="180"/>
      <c r="MHX300" s="75"/>
      <c r="MHY300" s="76"/>
      <c r="MHZ300" s="180"/>
      <c r="MIA300" s="180"/>
      <c r="MIB300" s="180"/>
      <c r="MIC300" s="75"/>
      <c r="MID300" s="76"/>
      <c r="MIE300" s="181"/>
      <c r="MIF300" s="181"/>
      <c r="MIG300" s="182"/>
      <c r="MIH300" s="134"/>
      <c r="MII300" s="135"/>
      <c r="MIJ300" s="111"/>
      <c r="MIK300" s="178"/>
      <c r="MIL300" s="178"/>
      <c r="MIM300" s="178"/>
      <c r="MIN300" s="178"/>
      <c r="MIO300" s="179"/>
      <c r="MIP300" s="73"/>
      <c r="MIQ300" s="73"/>
      <c r="MIR300" s="180"/>
      <c r="MIS300" s="75"/>
      <c r="MIT300" s="76"/>
      <c r="MIU300" s="180"/>
      <c r="MIV300" s="180"/>
      <c r="MIW300" s="180"/>
      <c r="MIX300" s="75"/>
      <c r="MIY300" s="76"/>
      <c r="MIZ300" s="181"/>
      <c r="MJA300" s="181"/>
      <c r="MJB300" s="182"/>
      <c r="MJC300" s="134"/>
      <c r="MJD300" s="135"/>
      <c r="MJE300" s="111"/>
      <c r="MJF300" s="178"/>
      <c r="MJG300" s="178"/>
      <c r="MJH300" s="178"/>
      <c r="MJI300" s="178"/>
      <c r="MJJ300" s="179"/>
      <c r="MJK300" s="73"/>
      <c r="MJL300" s="73"/>
      <c r="MJM300" s="180"/>
      <c r="MJN300" s="75"/>
      <c r="MJO300" s="76"/>
      <c r="MJP300" s="180"/>
      <c r="MJQ300" s="180"/>
      <c r="MJR300" s="180"/>
      <c r="MJS300" s="75"/>
      <c r="MJT300" s="76"/>
      <c r="MJU300" s="181"/>
      <c r="MJV300" s="181"/>
      <c r="MJW300" s="182"/>
      <c r="MJX300" s="134"/>
      <c r="MJY300" s="135"/>
      <c r="MJZ300" s="111"/>
      <c r="MKA300" s="178"/>
      <c r="MKB300" s="178"/>
      <c r="MKC300" s="178"/>
      <c r="MKD300" s="178"/>
      <c r="MKE300" s="179"/>
      <c r="MKF300" s="73"/>
      <c r="MKG300" s="73"/>
      <c r="MKH300" s="180"/>
      <c r="MKI300" s="75"/>
      <c r="MKJ300" s="76"/>
      <c r="MKK300" s="180"/>
      <c r="MKL300" s="180"/>
      <c r="MKM300" s="180"/>
      <c r="MKN300" s="75"/>
      <c r="MKO300" s="76"/>
      <c r="MKP300" s="181"/>
      <c r="MKQ300" s="181"/>
      <c r="MKR300" s="182"/>
      <c r="MKS300" s="134"/>
      <c r="MKT300" s="135"/>
      <c r="MKU300" s="111"/>
      <c r="MKV300" s="178"/>
      <c r="MKW300" s="178"/>
      <c r="MKX300" s="178"/>
      <c r="MKY300" s="178"/>
      <c r="MKZ300" s="179"/>
      <c r="MLA300" s="73"/>
      <c r="MLB300" s="73"/>
      <c r="MLC300" s="180"/>
      <c r="MLD300" s="75"/>
      <c r="MLE300" s="76"/>
      <c r="MLF300" s="180"/>
      <c r="MLG300" s="180"/>
      <c r="MLH300" s="180"/>
      <c r="MLI300" s="75"/>
      <c r="MLJ300" s="76"/>
      <c r="MLK300" s="181"/>
      <c r="MLL300" s="181"/>
      <c r="MLM300" s="182"/>
      <c r="MLN300" s="134"/>
      <c r="MLO300" s="135"/>
      <c r="MLP300" s="111"/>
      <c r="MLQ300" s="178"/>
      <c r="MLR300" s="178"/>
      <c r="MLS300" s="178"/>
      <c r="MLT300" s="178"/>
      <c r="MLU300" s="179"/>
      <c r="MLV300" s="73"/>
      <c r="MLW300" s="73"/>
      <c r="MLX300" s="180"/>
      <c r="MLY300" s="75"/>
      <c r="MLZ300" s="76"/>
      <c r="MMA300" s="180"/>
      <c r="MMB300" s="180"/>
      <c r="MMC300" s="180"/>
      <c r="MMD300" s="75"/>
      <c r="MME300" s="76"/>
      <c r="MMF300" s="181"/>
      <c r="MMG300" s="181"/>
      <c r="MMH300" s="182"/>
      <c r="MMI300" s="134"/>
      <c r="MMJ300" s="135"/>
      <c r="MMK300" s="111"/>
      <c r="MML300" s="178"/>
      <c r="MMM300" s="178"/>
      <c r="MMN300" s="178"/>
      <c r="MMO300" s="178"/>
      <c r="MMP300" s="179"/>
      <c r="MMQ300" s="73"/>
      <c r="MMR300" s="73"/>
      <c r="MMS300" s="180"/>
      <c r="MMT300" s="75"/>
      <c r="MMU300" s="76"/>
      <c r="MMV300" s="180"/>
      <c r="MMW300" s="180"/>
      <c r="MMX300" s="180"/>
      <c r="MMY300" s="75"/>
      <c r="MMZ300" s="76"/>
      <c r="MNA300" s="181"/>
      <c r="MNB300" s="181"/>
      <c r="MNC300" s="182"/>
      <c r="MND300" s="134"/>
      <c r="MNE300" s="135"/>
      <c r="MNF300" s="111"/>
      <c r="MNG300" s="178"/>
      <c r="MNH300" s="178"/>
      <c r="MNI300" s="178"/>
      <c r="MNJ300" s="178"/>
      <c r="MNK300" s="179"/>
      <c r="MNL300" s="73"/>
      <c r="MNM300" s="73"/>
      <c r="MNN300" s="180"/>
      <c r="MNO300" s="75"/>
      <c r="MNP300" s="76"/>
      <c r="MNQ300" s="180"/>
      <c r="MNR300" s="180"/>
      <c r="MNS300" s="180"/>
      <c r="MNT300" s="75"/>
      <c r="MNU300" s="76"/>
      <c r="MNV300" s="181"/>
      <c r="MNW300" s="181"/>
      <c r="MNX300" s="182"/>
      <c r="MNY300" s="134"/>
      <c r="MNZ300" s="135"/>
      <c r="MOA300" s="111"/>
      <c r="MOB300" s="178"/>
      <c r="MOC300" s="178"/>
      <c r="MOD300" s="178"/>
      <c r="MOE300" s="178"/>
      <c r="MOF300" s="179"/>
      <c r="MOG300" s="73"/>
      <c r="MOH300" s="73"/>
      <c r="MOI300" s="180"/>
      <c r="MOJ300" s="75"/>
      <c r="MOK300" s="76"/>
      <c r="MOL300" s="180"/>
      <c r="MOM300" s="180"/>
      <c r="MON300" s="180"/>
      <c r="MOO300" s="75"/>
      <c r="MOP300" s="76"/>
      <c r="MOQ300" s="181"/>
      <c r="MOR300" s="181"/>
      <c r="MOS300" s="182"/>
      <c r="MOT300" s="134"/>
      <c r="MOU300" s="135"/>
      <c r="MOV300" s="111"/>
      <c r="MOW300" s="178"/>
      <c r="MOX300" s="178"/>
      <c r="MOY300" s="178"/>
      <c r="MOZ300" s="178"/>
      <c r="MPA300" s="179"/>
      <c r="MPB300" s="73"/>
      <c r="MPC300" s="73"/>
      <c r="MPD300" s="180"/>
      <c r="MPE300" s="75"/>
      <c r="MPF300" s="76"/>
      <c r="MPG300" s="180"/>
      <c r="MPH300" s="180"/>
      <c r="MPI300" s="180"/>
      <c r="MPJ300" s="75"/>
      <c r="MPK300" s="76"/>
      <c r="MPL300" s="181"/>
      <c r="MPM300" s="181"/>
      <c r="MPN300" s="182"/>
      <c r="MPO300" s="134"/>
      <c r="MPP300" s="135"/>
      <c r="MPQ300" s="111"/>
      <c r="MPR300" s="178"/>
      <c r="MPS300" s="178"/>
      <c r="MPT300" s="178"/>
      <c r="MPU300" s="178"/>
      <c r="MPV300" s="179"/>
      <c r="MPW300" s="73"/>
      <c r="MPX300" s="73"/>
      <c r="MPY300" s="180"/>
      <c r="MPZ300" s="75"/>
      <c r="MQA300" s="76"/>
      <c r="MQB300" s="180"/>
      <c r="MQC300" s="180"/>
      <c r="MQD300" s="180"/>
      <c r="MQE300" s="75"/>
      <c r="MQF300" s="76"/>
      <c r="MQG300" s="181"/>
      <c r="MQH300" s="181"/>
      <c r="MQI300" s="182"/>
      <c r="MQJ300" s="134"/>
      <c r="MQK300" s="135"/>
      <c r="MQL300" s="111"/>
      <c r="MQM300" s="178"/>
      <c r="MQN300" s="178"/>
      <c r="MQO300" s="178"/>
      <c r="MQP300" s="178"/>
      <c r="MQQ300" s="179"/>
      <c r="MQR300" s="73"/>
      <c r="MQS300" s="73"/>
      <c r="MQT300" s="180"/>
      <c r="MQU300" s="75"/>
      <c r="MQV300" s="76"/>
      <c r="MQW300" s="180"/>
      <c r="MQX300" s="180"/>
      <c r="MQY300" s="180"/>
      <c r="MQZ300" s="75"/>
      <c r="MRA300" s="76"/>
      <c r="MRB300" s="181"/>
      <c r="MRC300" s="181"/>
      <c r="MRD300" s="182"/>
      <c r="MRE300" s="134"/>
      <c r="MRF300" s="135"/>
      <c r="MRG300" s="111"/>
      <c r="MRH300" s="178"/>
      <c r="MRI300" s="178"/>
      <c r="MRJ300" s="178"/>
      <c r="MRK300" s="178"/>
      <c r="MRL300" s="179"/>
      <c r="MRM300" s="73"/>
      <c r="MRN300" s="73"/>
      <c r="MRO300" s="180"/>
      <c r="MRP300" s="75"/>
      <c r="MRQ300" s="76"/>
      <c r="MRR300" s="180"/>
      <c r="MRS300" s="180"/>
      <c r="MRT300" s="180"/>
      <c r="MRU300" s="75"/>
      <c r="MRV300" s="76"/>
      <c r="MRW300" s="181"/>
      <c r="MRX300" s="181"/>
      <c r="MRY300" s="182"/>
      <c r="MRZ300" s="134"/>
      <c r="MSA300" s="135"/>
      <c r="MSB300" s="111"/>
      <c r="MSC300" s="178"/>
      <c r="MSD300" s="178"/>
      <c r="MSE300" s="178"/>
      <c r="MSF300" s="178"/>
      <c r="MSG300" s="179"/>
      <c r="MSH300" s="73"/>
      <c r="MSI300" s="73"/>
      <c r="MSJ300" s="180"/>
      <c r="MSK300" s="75"/>
      <c r="MSL300" s="76"/>
      <c r="MSM300" s="180"/>
      <c r="MSN300" s="180"/>
      <c r="MSO300" s="180"/>
      <c r="MSP300" s="75"/>
      <c r="MSQ300" s="76"/>
      <c r="MSR300" s="181"/>
      <c r="MSS300" s="181"/>
      <c r="MST300" s="182"/>
      <c r="MSU300" s="134"/>
      <c r="MSV300" s="135"/>
      <c r="MSW300" s="111"/>
      <c r="MSX300" s="178"/>
      <c r="MSY300" s="178"/>
      <c r="MSZ300" s="178"/>
      <c r="MTA300" s="178"/>
      <c r="MTB300" s="179"/>
      <c r="MTC300" s="73"/>
      <c r="MTD300" s="73"/>
      <c r="MTE300" s="180"/>
      <c r="MTF300" s="75"/>
      <c r="MTG300" s="76"/>
      <c r="MTH300" s="180"/>
      <c r="MTI300" s="180"/>
      <c r="MTJ300" s="180"/>
      <c r="MTK300" s="75"/>
      <c r="MTL300" s="76"/>
      <c r="MTM300" s="181"/>
      <c r="MTN300" s="181"/>
      <c r="MTO300" s="182"/>
      <c r="MTP300" s="134"/>
      <c r="MTQ300" s="135"/>
      <c r="MTR300" s="111"/>
      <c r="MTS300" s="178"/>
      <c r="MTT300" s="178"/>
      <c r="MTU300" s="178"/>
      <c r="MTV300" s="178"/>
      <c r="MTW300" s="179"/>
      <c r="MTX300" s="73"/>
      <c r="MTY300" s="73"/>
      <c r="MTZ300" s="180"/>
      <c r="MUA300" s="75"/>
      <c r="MUB300" s="76"/>
      <c r="MUC300" s="180"/>
      <c r="MUD300" s="180"/>
      <c r="MUE300" s="180"/>
      <c r="MUF300" s="75"/>
      <c r="MUG300" s="76"/>
      <c r="MUH300" s="181"/>
      <c r="MUI300" s="181"/>
      <c r="MUJ300" s="182"/>
      <c r="MUK300" s="134"/>
      <c r="MUL300" s="135"/>
      <c r="MUM300" s="111"/>
      <c r="MUN300" s="178"/>
      <c r="MUO300" s="178"/>
      <c r="MUP300" s="178"/>
      <c r="MUQ300" s="178"/>
      <c r="MUR300" s="179"/>
      <c r="MUS300" s="73"/>
      <c r="MUT300" s="73"/>
      <c r="MUU300" s="180"/>
      <c r="MUV300" s="75"/>
      <c r="MUW300" s="76"/>
      <c r="MUX300" s="180"/>
      <c r="MUY300" s="180"/>
      <c r="MUZ300" s="180"/>
      <c r="MVA300" s="75"/>
      <c r="MVB300" s="76"/>
      <c r="MVC300" s="181"/>
      <c r="MVD300" s="181"/>
      <c r="MVE300" s="182"/>
      <c r="MVF300" s="134"/>
      <c r="MVG300" s="135"/>
      <c r="MVH300" s="111"/>
      <c r="MVI300" s="178"/>
      <c r="MVJ300" s="178"/>
      <c r="MVK300" s="178"/>
      <c r="MVL300" s="178"/>
      <c r="MVM300" s="179"/>
      <c r="MVN300" s="73"/>
      <c r="MVO300" s="73"/>
      <c r="MVP300" s="180"/>
      <c r="MVQ300" s="75"/>
      <c r="MVR300" s="76"/>
      <c r="MVS300" s="180"/>
      <c r="MVT300" s="180"/>
      <c r="MVU300" s="180"/>
      <c r="MVV300" s="75"/>
      <c r="MVW300" s="76"/>
      <c r="MVX300" s="181"/>
      <c r="MVY300" s="181"/>
      <c r="MVZ300" s="182"/>
      <c r="MWA300" s="134"/>
      <c r="MWB300" s="135"/>
      <c r="MWC300" s="111"/>
      <c r="MWD300" s="178"/>
      <c r="MWE300" s="178"/>
      <c r="MWF300" s="178"/>
      <c r="MWG300" s="178"/>
      <c r="MWH300" s="179"/>
      <c r="MWI300" s="73"/>
      <c r="MWJ300" s="73"/>
      <c r="MWK300" s="180"/>
      <c r="MWL300" s="75"/>
      <c r="MWM300" s="76"/>
      <c r="MWN300" s="180"/>
      <c r="MWO300" s="180"/>
      <c r="MWP300" s="180"/>
      <c r="MWQ300" s="75"/>
      <c r="MWR300" s="76"/>
      <c r="MWS300" s="181"/>
      <c r="MWT300" s="181"/>
      <c r="MWU300" s="182"/>
      <c r="MWV300" s="134"/>
      <c r="MWW300" s="135"/>
      <c r="MWX300" s="111"/>
      <c r="MWY300" s="178"/>
      <c r="MWZ300" s="178"/>
      <c r="MXA300" s="178"/>
      <c r="MXB300" s="178"/>
      <c r="MXC300" s="179"/>
      <c r="MXD300" s="73"/>
      <c r="MXE300" s="73"/>
      <c r="MXF300" s="180"/>
      <c r="MXG300" s="75"/>
      <c r="MXH300" s="76"/>
      <c r="MXI300" s="180"/>
      <c r="MXJ300" s="180"/>
      <c r="MXK300" s="180"/>
      <c r="MXL300" s="75"/>
      <c r="MXM300" s="76"/>
      <c r="MXN300" s="181"/>
      <c r="MXO300" s="181"/>
      <c r="MXP300" s="182"/>
      <c r="MXQ300" s="134"/>
      <c r="MXR300" s="135"/>
      <c r="MXS300" s="111"/>
      <c r="MXT300" s="178"/>
      <c r="MXU300" s="178"/>
      <c r="MXV300" s="178"/>
      <c r="MXW300" s="178"/>
      <c r="MXX300" s="179"/>
      <c r="MXY300" s="73"/>
      <c r="MXZ300" s="73"/>
      <c r="MYA300" s="180"/>
      <c r="MYB300" s="75"/>
      <c r="MYC300" s="76"/>
      <c r="MYD300" s="180"/>
      <c r="MYE300" s="180"/>
      <c r="MYF300" s="180"/>
      <c r="MYG300" s="75"/>
      <c r="MYH300" s="76"/>
      <c r="MYI300" s="181"/>
      <c r="MYJ300" s="181"/>
      <c r="MYK300" s="182"/>
      <c r="MYL300" s="134"/>
      <c r="MYM300" s="135"/>
      <c r="MYN300" s="111"/>
      <c r="MYO300" s="178"/>
      <c r="MYP300" s="178"/>
      <c r="MYQ300" s="178"/>
      <c r="MYR300" s="178"/>
      <c r="MYS300" s="179"/>
      <c r="MYT300" s="73"/>
      <c r="MYU300" s="73"/>
      <c r="MYV300" s="180"/>
      <c r="MYW300" s="75"/>
      <c r="MYX300" s="76"/>
      <c r="MYY300" s="180"/>
      <c r="MYZ300" s="180"/>
      <c r="MZA300" s="180"/>
      <c r="MZB300" s="75"/>
      <c r="MZC300" s="76"/>
      <c r="MZD300" s="181"/>
      <c r="MZE300" s="181"/>
      <c r="MZF300" s="182"/>
      <c r="MZG300" s="134"/>
      <c r="MZH300" s="135"/>
      <c r="MZI300" s="111"/>
      <c r="MZJ300" s="178"/>
      <c r="MZK300" s="178"/>
      <c r="MZL300" s="178"/>
      <c r="MZM300" s="178"/>
      <c r="MZN300" s="179"/>
      <c r="MZO300" s="73"/>
      <c r="MZP300" s="73"/>
      <c r="MZQ300" s="180"/>
      <c r="MZR300" s="75"/>
      <c r="MZS300" s="76"/>
      <c r="MZT300" s="180"/>
      <c r="MZU300" s="180"/>
      <c r="MZV300" s="180"/>
      <c r="MZW300" s="75"/>
      <c r="MZX300" s="76"/>
      <c r="MZY300" s="181"/>
      <c r="MZZ300" s="181"/>
      <c r="NAA300" s="182"/>
      <c r="NAB300" s="134"/>
      <c r="NAC300" s="135"/>
      <c r="NAD300" s="111"/>
      <c r="NAE300" s="178"/>
      <c r="NAF300" s="178"/>
      <c r="NAG300" s="178"/>
      <c r="NAH300" s="178"/>
      <c r="NAI300" s="179"/>
      <c r="NAJ300" s="73"/>
      <c r="NAK300" s="73"/>
      <c r="NAL300" s="180"/>
      <c r="NAM300" s="75"/>
      <c r="NAN300" s="76"/>
      <c r="NAO300" s="180"/>
      <c r="NAP300" s="180"/>
      <c r="NAQ300" s="180"/>
      <c r="NAR300" s="75"/>
      <c r="NAS300" s="76"/>
      <c r="NAT300" s="181"/>
      <c r="NAU300" s="181"/>
      <c r="NAV300" s="182"/>
      <c r="NAW300" s="134"/>
      <c r="NAX300" s="135"/>
      <c r="NAY300" s="111"/>
      <c r="NAZ300" s="178"/>
      <c r="NBA300" s="178"/>
      <c r="NBB300" s="178"/>
      <c r="NBC300" s="178"/>
      <c r="NBD300" s="179"/>
      <c r="NBE300" s="73"/>
      <c r="NBF300" s="73"/>
      <c r="NBG300" s="180"/>
      <c r="NBH300" s="75"/>
      <c r="NBI300" s="76"/>
      <c r="NBJ300" s="180"/>
      <c r="NBK300" s="180"/>
      <c r="NBL300" s="180"/>
      <c r="NBM300" s="75"/>
      <c r="NBN300" s="76"/>
      <c r="NBO300" s="181"/>
      <c r="NBP300" s="181"/>
      <c r="NBQ300" s="182"/>
      <c r="NBR300" s="134"/>
      <c r="NBS300" s="135"/>
      <c r="NBT300" s="111"/>
      <c r="NBU300" s="178"/>
      <c r="NBV300" s="178"/>
      <c r="NBW300" s="178"/>
      <c r="NBX300" s="178"/>
      <c r="NBY300" s="179"/>
      <c r="NBZ300" s="73"/>
      <c r="NCA300" s="73"/>
      <c r="NCB300" s="180"/>
      <c r="NCC300" s="75"/>
      <c r="NCD300" s="76"/>
      <c r="NCE300" s="180"/>
      <c r="NCF300" s="180"/>
      <c r="NCG300" s="180"/>
      <c r="NCH300" s="75"/>
      <c r="NCI300" s="76"/>
      <c r="NCJ300" s="181"/>
      <c r="NCK300" s="181"/>
      <c r="NCL300" s="182"/>
      <c r="NCM300" s="134"/>
      <c r="NCN300" s="135"/>
      <c r="NCO300" s="111"/>
      <c r="NCP300" s="178"/>
      <c r="NCQ300" s="178"/>
      <c r="NCR300" s="178"/>
      <c r="NCS300" s="178"/>
      <c r="NCT300" s="179"/>
      <c r="NCU300" s="73"/>
      <c r="NCV300" s="73"/>
      <c r="NCW300" s="180"/>
      <c r="NCX300" s="75"/>
      <c r="NCY300" s="76"/>
      <c r="NCZ300" s="180"/>
      <c r="NDA300" s="180"/>
      <c r="NDB300" s="180"/>
      <c r="NDC300" s="75"/>
      <c r="NDD300" s="76"/>
      <c r="NDE300" s="181"/>
      <c r="NDF300" s="181"/>
      <c r="NDG300" s="182"/>
      <c r="NDH300" s="134"/>
      <c r="NDI300" s="135"/>
      <c r="NDJ300" s="111"/>
      <c r="NDK300" s="178"/>
      <c r="NDL300" s="178"/>
      <c r="NDM300" s="178"/>
      <c r="NDN300" s="178"/>
      <c r="NDO300" s="179"/>
      <c r="NDP300" s="73"/>
      <c r="NDQ300" s="73"/>
      <c r="NDR300" s="180"/>
      <c r="NDS300" s="75"/>
      <c r="NDT300" s="76"/>
      <c r="NDU300" s="180"/>
      <c r="NDV300" s="180"/>
      <c r="NDW300" s="180"/>
      <c r="NDX300" s="75"/>
      <c r="NDY300" s="76"/>
      <c r="NDZ300" s="181"/>
      <c r="NEA300" s="181"/>
      <c r="NEB300" s="182"/>
      <c r="NEC300" s="134"/>
      <c r="NED300" s="135"/>
      <c r="NEE300" s="111"/>
      <c r="NEF300" s="178"/>
      <c r="NEG300" s="178"/>
      <c r="NEH300" s="178"/>
      <c r="NEI300" s="178"/>
      <c r="NEJ300" s="179"/>
      <c r="NEK300" s="73"/>
      <c r="NEL300" s="73"/>
      <c r="NEM300" s="180"/>
      <c r="NEN300" s="75"/>
      <c r="NEO300" s="76"/>
      <c r="NEP300" s="180"/>
      <c r="NEQ300" s="180"/>
      <c r="NER300" s="180"/>
      <c r="NES300" s="75"/>
      <c r="NET300" s="76"/>
      <c r="NEU300" s="181"/>
      <c r="NEV300" s="181"/>
      <c r="NEW300" s="182"/>
      <c r="NEX300" s="134"/>
      <c r="NEY300" s="135"/>
      <c r="NEZ300" s="111"/>
      <c r="NFA300" s="178"/>
      <c r="NFB300" s="178"/>
      <c r="NFC300" s="178"/>
      <c r="NFD300" s="178"/>
      <c r="NFE300" s="179"/>
      <c r="NFF300" s="73"/>
      <c r="NFG300" s="73"/>
      <c r="NFH300" s="180"/>
      <c r="NFI300" s="75"/>
      <c r="NFJ300" s="76"/>
      <c r="NFK300" s="180"/>
      <c r="NFL300" s="180"/>
      <c r="NFM300" s="180"/>
      <c r="NFN300" s="75"/>
      <c r="NFO300" s="76"/>
      <c r="NFP300" s="181"/>
      <c r="NFQ300" s="181"/>
      <c r="NFR300" s="182"/>
      <c r="NFS300" s="134"/>
      <c r="NFT300" s="135"/>
      <c r="NFU300" s="111"/>
      <c r="NFV300" s="178"/>
      <c r="NFW300" s="178"/>
      <c r="NFX300" s="178"/>
      <c r="NFY300" s="178"/>
      <c r="NFZ300" s="179"/>
      <c r="NGA300" s="73"/>
      <c r="NGB300" s="73"/>
      <c r="NGC300" s="180"/>
      <c r="NGD300" s="75"/>
      <c r="NGE300" s="76"/>
      <c r="NGF300" s="180"/>
      <c r="NGG300" s="180"/>
      <c r="NGH300" s="180"/>
      <c r="NGI300" s="75"/>
      <c r="NGJ300" s="76"/>
      <c r="NGK300" s="181"/>
      <c r="NGL300" s="181"/>
      <c r="NGM300" s="182"/>
      <c r="NGN300" s="134"/>
      <c r="NGO300" s="135"/>
      <c r="NGP300" s="111"/>
      <c r="NGQ300" s="178"/>
      <c r="NGR300" s="178"/>
      <c r="NGS300" s="178"/>
      <c r="NGT300" s="178"/>
      <c r="NGU300" s="179"/>
      <c r="NGV300" s="73"/>
      <c r="NGW300" s="73"/>
      <c r="NGX300" s="180"/>
      <c r="NGY300" s="75"/>
      <c r="NGZ300" s="76"/>
      <c r="NHA300" s="180"/>
      <c r="NHB300" s="180"/>
      <c r="NHC300" s="180"/>
      <c r="NHD300" s="75"/>
      <c r="NHE300" s="76"/>
      <c r="NHF300" s="181"/>
      <c r="NHG300" s="181"/>
      <c r="NHH300" s="182"/>
      <c r="NHI300" s="134"/>
      <c r="NHJ300" s="135"/>
      <c r="NHK300" s="111"/>
      <c r="NHL300" s="178"/>
      <c r="NHM300" s="178"/>
      <c r="NHN300" s="178"/>
      <c r="NHO300" s="178"/>
      <c r="NHP300" s="179"/>
      <c r="NHQ300" s="73"/>
      <c r="NHR300" s="73"/>
      <c r="NHS300" s="180"/>
      <c r="NHT300" s="75"/>
      <c r="NHU300" s="76"/>
      <c r="NHV300" s="180"/>
      <c r="NHW300" s="180"/>
      <c r="NHX300" s="180"/>
      <c r="NHY300" s="75"/>
      <c r="NHZ300" s="76"/>
      <c r="NIA300" s="181"/>
      <c r="NIB300" s="181"/>
      <c r="NIC300" s="182"/>
      <c r="NID300" s="134"/>
      <c r="NIE300" s="135"/>
      <c r="NIF300" s="111"/>
      <c r="NIG300" s="178"/>
      <c r="NIH300" s="178"/>
      <c r="NII300" s="178"/>
      <c r="NIJ300" s="178"/>
      <c r="NIK300" s="179"/>
      <c r="NIL300" s="73"/>
      <c r="NIM300" s="73"/>
      <c r="NIN300" s="180"/>
      <c r="NIO300" s="75"/>
      <c r="NIP300" s="76"/>
      <c r="NIQ300" s="180"/>
      <c r="NIR300" s="180"/>
      <c r="NIS300" s="180"/>
      <c r="NIT300" s="75"/>
      <c r="NIU300" s="76"/>
      <c r="NIV300" s="181"/>
      <c r="NIW300" s="181"/>
      <c r="NIX300" s="182"/>
      <c r="NIY300" s="134"/>
      <c r="NIZ300" s="135"/>
      <c r="NJA300" s="111"/>
      <c r="NJB300" s="178"/>
      <c r="NJC300" s="178"/>
      <c r="NJD300" s="178"/>
      <c r="NJE300" s="178"/>
      <c r="NJF300" s="179"/>
      <c r="NJG300" s="73"/>
      <c r="NJH300" s="73"/>
      <c r="NJI300" s="180"/>
      <c r="NJJ300" s="75"/>
      <c r="NJK300" s="76"/>
      <c r="NJL300" s="180"/>
      <c r="NJM300" s="180"/>
      <c r="NJN300" s="180"/>
      <c r="NJO300" s="75"/>
      <c r="NJP300" s="76"/>
      <c r="NJQ300" s="181"/>
      <c r="NJR300" s="181"/>
      <c r="NJS300" s="182"/>
      <c r="NJT300" s="134"/>
      <c r="NJU300" s="135"/>
      <c r="NJV300" s="111"/>
      <c r="NJW300" s="178"/>
      <c r="NJX300" s="178"/>
      <c r="NJY300" s="178"/>
      <c r="NJZ300" s="178"/>
      <c r="NKA300" s="179"/>
      <c r="NKB300" s="73"/>
      <c r="NKC300" s="73"/>
      <c r="NKD300" s="180"/>
      <c r="NKE300" s="75"/>
      <c r="NKF300" s="76"/>
      <c r="NKG300" s="180"/>
      <c r="NKH300" s="180"/>
      <c r="NKI300" s="180"/>
      <c r="NKJ300" s="75"/>
      <c r="NKK300" s="76"/>
      <c r="NKL300" s="181"/>
      <c r="NKM300" s="181"/>
      <c r="NKN300" s="182"/>
      <c r="NKO300" s="134"/>
      <c r="NKP300" s="135"/>
      <c r="NKQ300" s="111"/>
      <c r="NKR300" s="178"/>
      <c r="NKS300" s="178"/>
      <c r="NKT300" s="178"/>
      <c r="NKU300" s="178"/>
      <c r="NKV300" s="179"/>
      <c r="NKW300" s="73"/>
      <c r="NKX300" s="73"/>
      <c r="NKY300" s="180"/>
      <c r="NKZ300" s="75"/>
      <c r="NLA300" s="76"/>
      <c r="NLB300" s="180"/>
      <c r="NLC300" s="180"/>
      <c r="NLD300" s="180"/>
      <c r="NLE300" s="75"/>
      <c r="NLF300" s="76"/>
      <c r="NLG300" s="181"/>
      <c r="NLH300" s="181"/>
      <c r="NLI300" s="182"/>
      <c r="NLJ300" s="134"/>
      <c r="NLK300" s="135"/>
      <c r="NLL300" s="111"/>
      <c r="NLM300" s="178"/>
      <c r="NLN300" s="178"/>
      <c r="NLO300" s="178"/>
      <c r="NLP300" s="178"/>
      <c r="NLQ300" s="179"/>
      <c r="NLR300" s="73"/>
      <c r="NLS300" s="73"/>
      <c r="NLT300" s="180"/>
      <c r="NLU300" s="75"/>
      <c r="NLV300" s="76"/>
      <c r="NLW300" s="180"/>
      <c r="NLX300" s="180"/>
      <c r="NLY300" s="180"/>
      <c r="NLZ300" s="75"/>
      <c r="NMA300" s="76"/>
      <c r="NMB300" s="181"/>
      <c r="NMC300" s="181"/>
      <c r="NMD300" s="182"/>
      <c r="NME300" s="134"/>
      <c r="NMF300" s="135"/>
      <c r="NMG300" s="111"/>
      <c r="NMH300" s="178"/>
      <c r="NMI300" s="178"/>
      <c r="NMJ300" s="178"/>
      <c r="NMK300" s="178"/>
      <c r="NML300" s="179"/>
      <c r="NMM300" s="73"/>
      <c r="NMN300" s="73"/>
      <c r="NMO300" s="180"/>
      <c r="NMP300" s="75"/>
      <c r="NMQ300" s="76"/>
      <c r="NMR300" s="180"/>
      <c r="NMS300" s="180"/>
      <c r="NMT300" s="180"/>
      <c r="NMU300" s="75"/>
      <c r="NMV300" s="76"/>
      <c r="NMW300" s="181"/>
      <c r="NMX300" s="181"/>
      <c r="NMY300" s="182"/>
      <c r="NMZ300" s="134"/>
      <c r="NNA300" s="135"/>
      <c r="NNB300" s="111"/>
      <c r="NNC300" s="178"/>
      <c r="NND300" s="178"/>
      <c r="NNE300" s="178"/>
      <c r="NNF300" s="178"/>
      <c r="NNG300" s="179"/>
      <c r="NNH300" s="73"/>
      <c r="NNI300" s="73"/>
      <c r="NNJ300" s="180"/>
      <c r="NNK300" s="75"/>
      <c r="NNL300" s="76"/>
      <c r="NNM300" s="180"/>
      <c r="NNN300" s="180"/>
      <c r="NNO300" s="180"/>
      <c r="NNP300" s="75"/>
      <c r="NNQ300" s="76"/>
      <c r="NNR300" s="181"/>
      <c r="NNS300" s="181"/>
      <c r="NNT300" s="182"/>
      <c r="NNU300" s="134"/>
      <c r="NNV300" s="135"/>
      <c r="NNW300" s="111"/>
      <c r="NNX300" s="178"/>
      <c r="NNY300" s="178"/>
      <c r="NNZ300" s="178"/>
      <c r="NOA300" s="178"/>
      <c r="NOB300" s="179"/>
      <c r="NOC300" s="73"/>
      <c r="NOD300" s="73"/>
      <c r="NOE300" s="180"/>
      <c r="NOF300" s="75"/>
      <c r="NOG300" s="76"/>
      <c r="NOH300" s="180"/>
      <c r="NOI300" s="180"/>
      <c r="NOJ300" s="180"/>
      <c r="NOK300" s="75"/>
      <c r="NOL300" s="76"/>
      <c r="NOM300" s="181"/>
      <c r="NON300" s="181"/>
      <c r="NOO300" s="182"/>
      <c r="NOP300" s="134"/>
      <c r="NOQ300" s="135"/>
      <c r="NOR300" s="111"/>
      <c r="NOS300" s="178"/>
      <c r="NOT300" s="178"/>
      <c r="NOU300" s="178"/>
      <c r="NOV300" s="178"/>
      <c r="NOW300" s="179"/>
      <c r="NOX300" s="73"/>
      <c r="NOY300" s="73"/>
      <c r="NOZ300" s="180"/>
      <c r="NPA300" s="75"/>
      <c r="NPB300" s="76"/>
      <c r="NPC300" s="180"/>
      <c r="NPD300" s="180"/>
      <c r="NPE300" s="180"/>
      <c r="NPF300" s="75"/>
      <c r="NPG300" s="76"/>
      <c r="NPH300" s="181"/>
      <c r="NPI300" s="181"/>
      <c r="NPJ300" s="182"/>
      <c r="NPK300" s="134"/>
      <c r="NPL300" s="135"/>
      <c r="NPM300" s="111"/>
      <c r="NPN300" s="178"/>
      <c r="NPO300" s="178"/>
      <c r="NPP300" s="178"/>
      <c r="NPQ300" s="178"/>
      <c r="NPR300" s="179"/>
      <c r="NPS300" s="73"/>
      <c r="NPT300" s="73"/>
      <c r="NPU300" s="180"/>
      <c r="NPV300" s="75"/>
      <c r="NPW300" s="76"/>
      <c r="NPX300" s="180"/>
      <c r="NPY300" s="180"/>
      <c r="NPZ300" s="180"/>
      <c r="NQA300" s="75"/>
      <c r="NQB300" s="76"/>
      <c r="NQC300" s="181"/>
      <c r="NQD300" s="181"/>
      <c r="NQE300" s="182"/>
      <c r="NQF300" s="134"/>
      <c r="NQG300" s="135"/>
      <c r="NQH300" s="111"/>
      <c r="NQI300" s="178"/>
      <c r="NQJ300" s="178"/>
      <c r="NQK300" s="178"/>
      <c r="NQL300" s="178"/>
      <c r="NQM300" s="179"/>
      <c r="NQN300" s="73"/>
      <c r="NQO300" s="73"/>
      <c r="NQP300" s="180"/>
      <c r="NQQ300" s="75"/>
      <c r="NQR300" s="76"/>
      <c r="NQS300" s="180"/>
      <c r="NQT300" s="180"/>
      <c r="NQU300" s="180"/>
      <c r="NQV300" s="75"/>
      <c r="NQW300" s="76"/>
      <c r="NQX300" s="181"/>
      <c r="NQY300" s="181"/>
      <c r="NQZ300" s="182"/>
      <c r="NRA300" s="134"/>
      <c r="NRB300" s="135"/>
      <c r="NRC300" s="111"/>
      <c r="NRD300" s="178"/>
      <c r="NRE300" s="178"/>
      <c r="NRF300" s="178"/>
      <c r="NRG300" s="178"/>
      <c r="NRH300" s="179"/>
      <c r="NRI300" s="73"/>
      <c r="NRJ300" s="73"/>
      <c r="NRK300" s="180"/>
      <c r="NRL300" s="75"/>
      <c r="NRM300" s="76"/>
      <c r="NRN300" s="180"/>
      <c r="NRO300" s="180"/>
      <c r="NRP300" s="180"/>
      <c r="NRQ300" s="75"/>
      <c r="NRR300" s="76"/>
      <c r="NRS300" s="181"/>
      <c r="NRT300" s="181"/>
      <c r="NRU300" s="182"/>
      <c r="NRV300" s="134"/>
      <c r="NRW300" s="135"/>
      <c r="NRX300" s="111"/>
      <c r="NRY300" s="178"/>
      <c r="NRZ300" s="178"/>
      <c r="NSA300" s="178"/>
      <c r="NSB300" s="178"/>
      <c r="NSC300" s="179"/>
      <c r="NSD300" s="73"/>
      <c r="NSE300" s="73"/>
      <c r="NSF300" s="180"/>
      <c r="NSG300" s="75"/>
      <c r="NSH300" s="76"/>
      <c r="NSI300" s="180"/>
      <c r="NSJ300" s="180"/>
      <c r="NSK300" s="180"/>
      <c r="NSL300" s="75"/>
      <c r="NSM300" s="76"/>
      <c r="NSN300" s="181"/>
      <c r="NSO300" s="181"/>
      <c r="NSP300" s="182"/>
      <c r="NSQ300" s="134"/>
      <c r="NSR300" s="135"/>
      <c r="NSS300" s="111"/>
      <c r="NST300" s="178"/>
      <c r="NSU300" s="178"/>
      <c r="NSV300" s="178"/>
      <c r="NSW300" s="178"/>
      <c r="NSX300" s="179"/>
      <c r="NSY300" s="73"/>
      <c r="NSZ300" s="73"/>
      <c r="NTA300" s="180"/>
      <c r="NTB300" s="75"/>
      <c r="NTC300" s="76"/>
      <c r="NTD300" s="180"/>
      <c r="NTE300" s="180"/>
      <c r="NTF300" s="180"/>
      <c r="NTG300" s="75"/>
      <c r="NTH300" s="76"/>
      <c r="NTI300" s="181"/>
      <c r="NTJ300" s="181"/>
      <c r="NTK300" s="182"/>
      <c r="NTL300" s="134"/>
      <c r="NTM300" s="135"/>
      <c r="NTN300" s="111"/>
      <c r="NTO300" s="178"/>
      <c r="NTP300" s="178"/>
      <c r="NTQ300" s="178"/>
      <c r="NTR300" s="178"/>
      <c r="NTS300" s="179"/>
      <c r="NTT300" s="73"/>
      <c r="NTU300" s="73"/>
      <c r="NTV300" s="180"/>
      <c r="NTW300" s="75"/>
      <c r="NTX300" s="76"/>
      <c r="NTY300" s="180"/>
      <c r="NTZ300" s="180"/>
      <c r="NUA300" s="180"/>
      <c r="NUB300" s="75"/>
      <c r="NUC300" s="76"/>
      <c r="NUD300" s="181"/>
      <c r="NUE300" s="181"/>
      <c r="NUF300" s="182"/>
      <c r="NUG300" s="134"/>
      <c r="NUH300" s="135"/>
      <c r="NUI300" s="111"/>
      <c r="NUJ300" s="178"/>
      <c r="NUK300" s="178"/>
      <c r="NUL300" s="178"/>
      <c r="NUM300" s="178"/>
      <c r="NUN300" s="179"/>
      <c r="NUO300" s="73"/>
      <c r="NUP300" s="73"/>
      <c r="NUQ300" s="180"/>
      <c r="NUR300" s="75"/>
      <c r="NUS300" s="76"/>
      <c r="NUT300" s="180"/>
      <c r="NUU300" s="180"/>
      <c r="NUV300" s="180"/>
      <c r="NUW300" s="75"/>
      <c r="NUX300" s="76"/>
      <c r="NUY300" s="181"/>
      <c r="NUZ300" s="181"/>
      <c r="NVA300" s="182"/>
      <c r="NVB300" s="134"/>
      <c r="NVC300" s="135"/>
      <c r="NVD300" s="111"/>
      <c r="NVE300" s="178"/>
      <c r="NVF300" s="178"/>
      <c r="NVG300" s="178"/>
      <c r="NVH300" s="178"/>
      <c r="NVI300" s="179"/>
      <c r="NVJ300" s="73"/>
      <c r="NVK300" s="73"/>
      <c r="NVL300" s="180"/>
      <c r="NVM300" s="75"/>
      <c r="NVN300" s="76"/>
      <c r="NVO300" s="180"/>
      <c r="NVP300" s="180"/>
      <c r="NVQ300" s="180"/>
      <c r="NVR300" s="75"/>
      <c r="NVS300" s="76"/>
      <c r="NVT300" s="181"/>
      <c r="NVU300" s="181"/>
      <c r="NVV300" s="182"/>
      <c r="NVW300" s="134"/>
      <c r="NVX300" s="135"/>
      <c r="NVY300" s="111"/>
      <c r="NVZ300" s="178"/>
      <c r="NWA300" s="178"/>
      <c r="NWB300" s="178"/>
      <c r="NWC300" s="178"/>
      <c r="NWD300" s="179"/>
      <c r="NWE300" s="73"/>
      <c r="NWF300" s="73"/>
      <c r="NWG300" s="180"/>
      <c r="NWH300" s="75"/>
      <c r="NWI300" s="76"/>
      <c r="NWJ300" s="180"/>
      <c r="NWK300" s="180"/>
      <c r="NWL300" s="180"/>
      <c r="NWM300" s="75"/>
      <c r="NWN300" s="76"/>
      <c r="NWO300" s="181"/>
      <c r="NWP300" s="181"/>
      <c r="NWQ300" s="182"/>
      <c r="NWR300" s="134"/>
      <c r="NWS300" s="135"/>
      <c r="NWT300" s="111"/>
      <c r="NWU300" s="178"/>
      <c r="NWV300" s="178"/>
      <c r="NWW300" s="178"/>
      <c r="NWX300" s="178"/>
      <c r="NWY300" s="179"/>
      <c r="NWZ300" s="73"/>
      <c r="NXA300" s="73"/>
      <c r="NXB300" s="180"/>
      <c r="NXC300" s="75"/>
      <c r="NXD300" s="76"/>
      <c r="NXE300" s="180"/>
      <c r="NXF300" s="180"/>
      <c r="NXG300" s="180"/>
      <c r="NXH300" s="75"/>
      <c r="NXI300" s="76"/>
      <c r="NXJ300" s="181"/>
      <c r="NXK300" s="181"/>
      <c r="NXL300" s="182"/>
      <c r="NXM300" s="134"/>
      <c r="NXN300" s="135"/>
      <c r="NXO300" s="111"/>
      <c r="NXP300" s="178"/>
      <c r="NXQ300" s="178"/>
      <c r="NXR300" s="178"/>
      <c r="NXS300" s="178"/>
      <c r="NXT300" s="179"/>
      <c r="NXU300" s="73"/>
      <c r="NXV300" s="73"/>
      <c r="NXW300" s="180"/>
      <c r="NXX300" s="75"/>
      <c r="NXY300" s="76"/>
      <c r="NXZ300" s="180"/>
      <c r="NYA300" s="180"/>
      <c r="NYB300" s="180"/>
      <c r="NYC300" s="75"/>
      <c r="NYD300" s="76"/>
      <c r="NYE300" s="181"/>
      <c r="NYF300" s="181"/>
      <c r="NYG300" s="182"/>
      <c r="NYH300" s="134"/>
      <c r="NYI300" s="135"/>
      <c r="NYJ300" s="111"/>
      <c r="NYK300" s="178"/>
      <c r="NYL300" s="178"/>
      <c r="NYM300" s="178"/>
      <c r="NYN300" s="178"/>
      <c r="NYO300" s="179"/>
      <c r="NYP300" s="73"/>
      <c r="NYQ300" s="73"/>
      <c r="NYR300" s="180"/>
      <c r="NYS300" s="75"/>
      <c r="NYT300" s="76"/>
      <c r="NYU300" s="180"/>
      <c r="NYV300" s="180"/>
      <c r="NYW300" s="180"/>
      <c r="NYX300" s="75"/>
      <c r="NYY300" s="76"/>
      <c r="NYZ300" s="181"/>
      <c r="NZA300" s="181"/>
      <c r="NZB300" s="182"/>
      <c r="NZC300" s="134"/>
      <c r="NZD300" s="135"/>
      <c r="NZE300" s="111"/>
      <c r="NZF300" s="178"/>
      <c r="NZG300" s="178"/>
      <c r="NZH300" s="178"/>
      <c r="NZI300" s="178"/>
      <c r="NZJ300" s="179"/>
      <c r="NZK300" s="73"/>
      <c r="NZL300" s="73"/>
      <c r="NZM300" s="180"/>
      <c r="NZN300" s="75"/>
      <c r="NZO300" s="76"/>
      <c r="NZP300" s="180"/>
      <c r="NZQ300" s="180"/>
      <c r="NZR300" s="180"/>
      <c r="NZS300" s="75"/>
      <c r="NZT300" s="76"/>
      <c r="NZU300" s="181"/>
      <c r="NZV300" s="181"/>
      <c r="NZW300" s="182"/>
      <c r="NZX300" s="134"/>
      <c r="NZY300" s="135"/>
      <c r="NZZ300" s="111"/>
      <c r="OAA300" s="178"/>
      <c r="OAB300" s="178"/>
      <c r="OAC300" s="178"/>
      <c r="OAD300" s="178"/>
      <c r="OAE300" s="179"/>
      <c r="OAF300" s="73"/>
      <c r="OAG300" s="73"/>
      <c r="OAH300" s="180"/>
      <c r="OAI300" s="75"/>
      <c r="OAJ300" s="76"/>
      <c r="OAK300" s="180"/>
      <c r="OAL300" s="180"/>
      <c r="OAM300" s="180"/>
      <c r="OAN300" s="75"/>
      <c r="OAO300" s="76"/>
      <c r="OAP300" s="181"/>
      <c r="OAQ300" s="181"/>
      <c r="OAR300" s="182"/>
      <c r="OAS300" s="134"/>
      <c r="OAT300" s="135"/>
      <c r="OAU300" s="111"/>
      <c r="OAV300" s="178"/>
      <c r="OAW300" s="178"/>
      <c r="OAX300" s="178"/>
      <c r="OAY300" s="178"/>
      <c r="OAZ300" s="179"/>
      <c r="OBA300" s="73"/>
      <c r="OBB300" s="73"/>
      <c r="OBC300" s="180"/>
      <c r="OBD300" s="75"/>
      <c r="OBE300" s="76"/>
      <c r="OBF300" s="180"/>
      <c r="OBG300" s="180"/>
      <c r="OBH300" s="180"/>
      <c r="OBI300" s="75"/>
      <c r="OBJ300" s="76"/>
      <c r="OBK300" s="181"/>
      <c r="OBL300" s="181"/>
      <c r="OBM300" s="182"/>
      <c r="OBN300" s="134"/>
      <c r="OBO300" s="135"/>
      <c r="OBP300" s="111"/>
      <c r="OBQ300" s="178"/>
      <c r="OBR300" s="178"/>
      <c r="OBS300" s="178"/>
      <c r="OBT300" s="178"/>
      <c r="OBU300" s="179"/>
      <c r="OBV300" s="73"/>
      <c r="OBW300" s="73"/>
      <c r="OBX300" s="180"/>
      <c r="OBY300" s="75"/>
      <c r="OBZ300" s="76"/>
      <c r="OCA300" s="180"/>
      <c r="OCB300" s="180"/>
      <c r="OCC300" s="180"/>
      <c r="OCD300" s="75"/>
      <c r="OCE300" s="76"/>
      <c r="OCF300" s="181"/>
      <c r="OCG300" s="181"/>
      <c r="OCH300" s="182"/>
      <c r="OCI300" s="134"/>
      <c r="OCJ300" s="135"/>
      <c r="OCK300" s="111"/>
      <c r="OCL300" s="178"/>
      <c r="OCM300" s="178"/>
      <c r="OCN300" s="178"/>
      <c r="OCO300" s="178"/>
      <c r="OCP300" s="179"/>
      <c r="OCQ300" s="73"/>
      <c r="OCR300" s="73"/>
      <c r="OCS300" s="180"/>
      <c r="OCT300" s="75"/>
      <c r="OCU300" s="76"/>
      <c r="OCV300" s="180"/>
      <c r="OCW300" s="180"/>
      <c r="OCX300" s="180"/>
      <c r="OCY300" s="75"/>
      <c r="OCZ300" s="76"/>
      <c r="ODA300" s="181"/>
      <c r="ODB300" s="181"/>
      <c r="ODC300" s="182"/>
      <c r="ODD300" s="134"/>
      <c r="ODE300" s="135"/>
      <c r="ODF300" s="111"/>
      <c r="ODG300" s="178"/>
      <c r="ODH300" s="178"/>
      <c r="ODI300" s="178"/>
      <c r="ODJ300" s="178"/>
      <c r="ODK300" s="179"/>
      <c r="ODL300" s="73"/>
      <c r="ODM300" s="73"/>
      <c r="ODN300" s="180"/>
      <c r="ODO300" s="75"/>
      <c r="ODP300" s="76"/>
      <c r="ODQ300" s="180"/>
      <c r="ODR300" s="180"/>
      <c r="ODS300" s="180"/>
      <c r="ODT300" s="75"/>
      <c r="ODU300" s="76"/>
      <c r="ODV300" s="181"/>
      <c r="ODW300" s="181"/>
      <c r="ODX300" s="182"/>
      <c r="ODY300" s="134"/>
      <c r="ODZ300" s="135"/>
      <c r="OEA300" s="111"/>
      <c r="OEB300" s="178"/>
      <c r="OEC300" s="178"/>
      <c r="OED300" s="178"/>
      <c r="OEE300" s="178"/>
      <c r="OEF300" s="179"/>
      <c r="OEG300" s="73"/>
      <c r="OEH300" s="73"/>
      <c r="OEI300" s="180"/>
      <c r="OEJ300" s="75"/>
      <c r="OEK300" s="76"/>
      <c r="OEL300" s="180"/>
      <c r="OEM300" s="180"/>
      <c r="OEN300" s="180"/>
      <c r="OEO300" s="75"/>
      <c r="OEP300" s="76"/>
      <c r="OEQ300" s="181"/>
      <c r="OER300" s="181"/>
      <c r="OES300" s="182"/>
      <c r="OET300" s="134"/>
      <c r="OEU300" s="135"/>
      <c r="OEV300" s="111"/>
      <c r="OEW300" s="178"/>
      <c r="OEX300" s="178"/>
      <c r="OEY300" s="178"/>
      <c r="OEZ300" s="178"/>
      <c r="OFA300" s="179"/>
      <c r="OFB300" s="73"/>
      <c r="OFC300" s="73"/>
      <c r="OFD300" s="180"/>
      <c r="OFE300" s="75"/>
      <c r="OFF300" s="76"/>
      <c r="OFG300" s="180"/>
      <c r="OFH300" s="180"/>
      <c r="OFI300" s="180"/>
      <c r="OFJ300" s="75"/>
      <c r="OFK300" s="76"/>
      <c r="OFL300" s="181"/>
      <c r="OFM300" s="181"/>
      <c r="OFN300" s="182"/>
      <c r="OFO300" s="134"/>
      <c r="OFP300" s="135"/>
      <c r="OFQ300" s="111"/>
      <c r="OFR300" s="178"/>
      <c r="OFS300" s="178"/>
      <c r="OFT300" s="178"/>
      <c r="OFU300" s="178"/>
      <c r="OFV300" s="179"/>
      <c r="OFW300" s="73"/>
      <c r="OFX300" s="73"/>
      <c r="OFY300" s="180"/>
      <c r="OFZ300" s="75"/>
      <c r="OGA300" s="76"/>
      <c r="OGB300" s="180"/>
      <c r="OGC300" s="180"/>
      <c r="OGD300" s="180"/>
      <c r="OGE300" s="75"/>
      <c r="OGF300" s="76"/>
      <c r="OGG300" s="181"/>
      <c r="OGH300" s="181"/>
      <c r="OGI300" s="182"/>
      <c r="OGJ300" s="134"/>
      <c r="OGK300" s="135"/>
      <c r="OGL300" s="111"/>
      <c r="OGM300" s="178"/>
      <c r="OGN300" s="178"/>
      <c r="OGO300" s="178"/>
      <c r="OGP300" s="178"/>
      <c r="OGQ300" s="179"/>
      <c r="OGR300" s="73"/>
      <c r="OGS300" s="73"/>
      <c r="OGT300" s="180"/>
      <c r="OGU300" s="75"/>
      <c r="OGV300" s="76"/>
      <c r="OGW300" s="180"/>
      <c r="OGX300" s="180"/>
      <c r="OGY300" s="180"/>
      <c r="OGZ300" s="75"/>
      <c r="OHA300" s="76"/>
      <c r="OHB300" s="181"/>
      <c r="OHC300" s="181"/>
      <c r="OHD300" s="182"/>
      <c r="OHE300" s="134"/>
      <c r="OHF300" s="135"/>
      <c r="OHG300" s="111"/>
      <c r="OHH300" s="178"/>
      <c r="OHI300" s="178"/>
      <c r="OHJ300" s="178"/>
      <c r="OHK300" s="178"/>
      <c r="OHL300" s="179"/>
      <c r="OHM300" s="73"/>
      <c r="OHN300" s="73"/>
      <c r="OHO300" s="180"/>
      <c r="OHP300" s="75"/>
      <c r="OHQ300" s="76"/>
      <c r="OHR300" s="180"/>
      <c r="OHS300" s="180"/>
      <c r="OHT300" s="180"/>
      <c r="OHU300" s="75"/>
      <c r="OHV300" s="76"/>
      <c r="OHW300" s="181"/>
      <c r="OHX300" s="181"/>
      <c r="OHY300" s="182"/>
      <c r="OHZ300" s="134"/>
      <c r="OIA300" s="135"/>
      <c r="OIB300" s="111"/>
      <c r="OIC300" s="178"/>
      <c r="OID300" s="178"/>
      <c r="OIE300" s="178"/>
      <c r="OIF300" s="178"/>
      <c r="OIG300" s="179"/>
      <c r="OIH300" s="73"/>
      <c r="OII300" s="73"/>
      <c r="OIJ300" s="180"/>
      <c r="OIK300" s="75"/>
      <c r="OIL300" s="76"/>
      <c r="OIM300" s="180"/>
      <c r="OIN300" s="180"/>
      <c r="OIO300" s="180"/>
      <c r="OIP300" s="75"/>
      <c r="OIQ300" s="76"/>
      <c r="OIR300" s="181"/>
      <c r="OIS300" s="181"/>
      <c r="OIT300" s="182"/>
      <c r="OIU300" s="134"/>
      <c r="OIV300" s="135"/>
      <c r="OIW300" s="111"/>
      <c r="OIX300" s="178"/>
      <c r="OIY300" s="178"/>
      <c r="OIZ300" s="178"/>
      <c r="OJA300" s="178"/>
      <c r="OJB300" s="179"/>
      <c r="OJC300" s="73"/>
      <c r="OJD300" s="73"/>
      <c r="OJE300" s="180"/>
      <c r="OJF300" s="75"/>
      <c r="OJG300" s="76"/>
      <c r="OJH300" s="180"/>
      <c r="OJI300" s="180"/>
      <c r="OJJ300" s="180"/>
      <c r="OJK300" s="75"/>
      <c r="OJL300" s="76"/>
      <c r="OJM300" s="181"/>
      <c r="OJN300" s="181"/>
      <c r="OJO300" s="182"/>
      <c r="OJP300" s="134"/>
      <c r="OJQ300" s="135"/>
      <c r="OJR300" s="111"/>
      <c r="OJS300" s="178"/>
      <c r="OJT300" s="178"/>
      <c r="OJU300" s="178"/>
      <c r="OJV300" s="178"/>
      <c r="OJW300" s="179"/>
      <c r="OJX300" s="73"/>
      <c r="OJY300" s="73"/>
      <c r="OJZ300" s="180"/>
      <c r="OKA300" s="75"/>
      <c r="OKB300" s="76"/>
      <c r="OKC300" s="180"/>
      <c r="OKD300" s="180"/>
      <c r="OKE300" s="180"/>
      <c r="OKF300" s="75"/>
      <c r="OKG300" s="76"/>
      <c r="OKH300" s="181"/>
      <c r="OKI300" s="181"/>
      <c r="OKJ300" s="182"/>
      <c r="OKK300" s="134"/>
      <c r="OKL300" s="135"/>
      <c r="OKM300" s="111"/>
      <c r="OKN300" s="178"/>
      <c r="OKO300" s="178"/>
      <c r="OKP300" s="178"/>
      <c r="OKQ300" s="178"/>
      <c r="OKR300" s="179"/>
      <c r="OKS300" s="73"/>
      <c r="OKT300" s="73"/>
      <c r="OKU300" s="180"/>
      <c r="OKV300" s="75"/>
      <c r="OKW300" s="76"/>
      <c r="OKX300" s="180"/>
      <c r="OKY300" s="180"/>
      <c r="OKZ300" s="180"/>
      <c r="OLA300" s="75"/>
      <c r="OLB300" s="76"/>
      <c r="OLC300" s="181"/>
      <c r="OLD300" s="181"/>
      <c r="OLE300" s="182"/>
      <c r="OLF300" s="134"/>
      <c r="OLG300" s="135"/>
      <c r="OLH300" s="111"/>
      <c r="OLI300" s="178"/>
      <c r="OLJ300" s="178"/>
      <c r="OLK300" s="178"/>
      <c r="OLL300" s="178"/>
      <c r="OLM300" s="179"/>
      <c r="OLN300" s="73"/>
      <c r="OLO300" s="73"/>
      <c r="OLP300" s="180"/>
      <c r="OLQ300" s="75"/>
      <c r="OLR300" s="76"/>
      <c r="OLS300" s="180"/>
      <c r="OLT300" s="180"/>
      <c r="OLU300" s="180"/>
      <c r="OLV300" s="75"/>
      <c r="OLW300" s="76"/>
      <c r="OLX300" s="181"/>
      <c r="OLY300" s="181"/>
      <c r="OLZ300" s="182"/>
      <c r="OMA300" s="134"/>
      <c r="OMB300" s="135"/>
      <c r="OMC300" s="111"/>
      <c r="OMD300" s="178"/>
      <c r="OME300" s="178"/>
      <c r="OMF300" s="178"/>
      <c r="OMG300" s="178"/>
      <c r="OMH300" s="179"/>
      <c r="OMI300" s="73"/>
      <c r="OMJ300" s="73"/>
      <c r="OMK300" s="180"/>
      <c r="OML300" s="75"/>
      <c r="OMM300" s="76"/>
      <c r="OMN300" s="180"/>
      <c r="OMO300" s="180"/>
      <c r="OMP300" s="180"/>
      <c r="OMQ300" s="75"/>
      <c r="OMR300" s="76"/>
      <c r="OMS300" s="181"/>
      <c r="OMT300" s="181"/>
      <c r="OMU300" s="182"/>
      <c r="OMV300" s="134"/>
      <c r="OMW300" s="135"/>
      <c r="OMX300" s="111"/>
      <c r="OMY300" s="178"/>
      <c r="OMZ300" s="178"/>
      <c r="ONA300" s="178"/>
      <c r="ONB300" s="178"/>
      <c r="ONC300" s="179"/>
      <c r="OND300" s="73"/>
      <c r="ONE300" s="73"/>
      <c r="ONF300" s="180"/>
      <c r="ONG300" s="75"/>
      <c r="ONH300" s="76"/>
      <c r="ONI300" s="180"/>
      <c r="ONJ300" s="180"/>
      <c r="ONK300" s="180"/>
      <c r="ONL300" s="75"/>
      <c r="ONM300" s="76"/>
      <c r="ONN300" s="181"/>
      <c r="ONO300" s="181"/>
      <c r="ONP300" s="182"/>
      <c r="ONQ300" s="134"/>
      <c r="ONR300" s="135"/>
      <c r="ONS300" s="111"/>
      <c r="ONT300" s="178"/>
      <c r="ONU300" s="178"/>
      <c r="ONV300" s="178"/>
      <c r="ONW300" s="178"/>
      <c r="ONX300" s="179"/>
      <c r="ONY300" s="73"/>
      <c r="ONZ300" s="73"/>
      <c r="OOA300" s="180"/>
      <c r="OOB300" s="75"/>
      <c r="OOC300" s="76"/>
      <c r="OOD300" s="180"/>
      <c r="OOE300" s="180"/>
      <c r="OOF300" s="180"/>
      <c r="OOG300" s="75"/>
      <c r="OOH300" s="76"/>
      <c r="OOI300" s="181"/>
      <c r="OOJ300" s="181"/>
      <c r="OOK300" s="182"/>
      <c r="OOL300" s="134"/>
      <c r="OOM300" s="135"/>
      <c r="OON300" s="111"/>
      <c r="OOO300" s="178"/>
      <c r="OOP300" s="178"/>
      <c r="OOQ300" s="178"/>
      <c r="OOR300" s="178"/>
      <c r="OOS300" s="179"/>
      <c r="OOT300" s="73"/>
      <c r="OOU300" s="73"/>
      <c r="OOV300" s="180"/>
      <c r="OOW300" s="75"/>
      <c r="OOX300" s="76"/>
      <c r="OOY300" s="180"/>
      <c r="OOZ300" s="180"/>
      <c r="OPA300" s="180"/>
      <c r="OPB300" s="75"/>
      <c r="OPC300" s="76"/>
      <c r="OPD300" s="181"/>
      <c r="OPE300" s="181"/>
      <c r="OPF300" s="182"/>
      <c r="OPG300" s="134"/>
      <c r="OPH300" s="135"/>
      <c r="OPI300" s="111"/>
      <c r="OPJ300" s="178"/>
      <c r="OPK300" s="178"/>
      <c r="OPL300" s="178"/>
      <c r="OPM300" s="178"/>
      <c r="OPN300" s="179"/>
      <c r="OPO300" s="73"/>
      <c r="OPP300" s="73"/>
      <c r="OPQ300" s="180"/>
      <c r="OPR300" s="75"/>
      <c r="OPS300" s="76"/>
      <c r="OPT300" s="180"/>
      <c r="OPU300" s="180"/>
      <c r="OPV300" s="180"/>
      <c r="OPW300" s="75"/>
      <c r="OPX300" s="76"/>
      <c r="OPY300" s="181"/>
      <c r="OPZ300" s="181"/>
      <c r="OQA300" s="182"/>
      <c r="OQB300" s="134"/>
      <c r="OQC300" s="135"/>
      <c r="OQD300" s="111"/>
      <c r="OQE300" s="178"/>
      <c r="OQF300" s="178"/>
      <c r="OQG300" s="178"/>
      <c r="OQH300" s="178"/>
      <c r="OQI300" s="179"/>
      <c r="OQJ300" s="73"/>
      <c r="OQK300" s="73"/>
      <c r="OQL300" s="180"/>
      <c r="OQM300" s="75"/>
      <c r="OQN300" s="76"/>
      <c r="OQO300" s="180"/>
      <c r="OQP300" s="180"/>
      <c r="OQQ300" s="180"/>
      <c r="OQR300" s="75"/>
      <c r="OQS300" s="76"/>
      <c r="OQT300" s="181"/>
      <c r="OQU300" s="181"/>
      <c r="OQV300" s="182"/>
      <c r="OQW300" s="134"/>
      <c r="OQX300" s="135"/>
      <c r="OQY300" s="111"/>
      <c r="OQZ300" s="178"/>
      <c r="ORA300" s="178"/>
      <c r="ORB300" s="178"/>
      <c r="ORC300" s="178"/>
      <c r="ORD300" s="179"/>
      <c r="ORE300" s="73"/>
      <c r="ORF300" s="73"/>
      <c r="ORG300" s="180"/>
      <c r="ORH300" s="75"/>
      <c r="ORI300" s="76"/>
      <c r="ORJ300" s="180"/>
      <c r="ORK300" s="180"/>
      <c r="ORL300" s="180"/>
      <c r="ORM300" s="75"/>
      <c r="ORN300" s="76"/>
      <c r="ORO300" s="181"/>
      <c r="ORP300" s="181"/>
      <c r="ORQ300" s="182"/>
      <c r="ORR300" s="134"/>
      <c r="ORS300" s="135"/>
      <c r="ORT300" s="111"/>
      <c r="ORU300" s="178"/>
      <c r="ORV300" s="178"/>
      <c r="ORW300" s="178"/>
      <c r="ORX300" s="178"/>
      <c r="ORY300" s="179"/>
      <c r="ORZ300" s="73"/>
      <c r="OSA300" s="73"/>
      <c r="OSB300" s="180"/>
      <c r="OSC300" s="75"/>
      <c r="OSD300" s="76"/>
      <c r="OSE300" s="180"/>
      <c r="OSF300" s="180"/>
      <c r="OSG300" s="180"/>
      <c r="OSH300" s="75"/>
      <c r="OSI300" s="76"/>
      <c r="OSJ300" s="181"/>
      <c r="OSK300" s="181"/>
      <c r="OSL300" s="182"/>
      <c r="OSM300" s="134"/>
      <c r="OSN300" s="135"/>
      <c r="OSO300" s="111"/>
      <c r="OSP300" s="178"/>
      <c r="OSQ300" s="178"/>
      <c r="OSR300" s="178"/>
      <c r="OSS300" s="178"/>
      <c r="OST300" s="179"/>
      <c r="OSU300" s="73"/>
      <c r="OSV300" s="73"/>
      <c r="OSW300" s="180"/>
      <c r="OSX300" s="75"/>
      <c r="OSY300" s="76"/>
      <c r="OSZ300" s="180"/>
      <c r="OTA300" s="180"/>
      <c r="OTB300" s="180"/>
      <c r="OTC300" s="75"/>
      <c r="OTD300" s="76"/>
      <c r="OTE300" s="181"/>
      <c r="OTF300" s="181"/>
      <c r="OTG300" s="182"/>
      <c r="OTH300" s="134"/>
      <c r="OTI300" s="135"/>
      <c r="OTJ300" s="111"/>
      <c r="OTK300" s="178"/>
      <c r="OTL300" s="178"/>
      <c r="OTM300" s="178"/>
      <c r="OTN300" s="178"/>
      <c r="OTO300" s="179"/>
      <c r="OTP300" s="73"/>
      <c r="OTQ300" s="73"/>
      <c r="OTR300" s="180"/>
      <c r="OTS300" s="75"/>
      <c r="OTT300" s="76"/>
      <c r="OTU300" s="180"/>
      <c r="OTV300" s="180"/>
      <c r="OTW300" s="180"/>
      <c r="OTX300" s="75"/>
      <c r="OTY300" s="76"/>
      <c r="OTZ300" s="181"/>
      <c r="OUA300" s="181"/>
      <c r="OUB300" s="182"/>
      <c r="OUC300" s="134"/>
      <c r="OUD300" s="135"/>
      <c r="OUE300" s="111"/>
      <c r="OUF300" s="178"/>
      <c r="OUG300" s="178"/>
      <c r="OUH300" s="178"/>
      <c r="OUI300" s="178"/>
      <c r="OUJ300" s="179"/>
      <c r="OUK300" s="73"/>
      <c r="OUL300" s="73"/>
      <c r="OUM300" s="180"/>
      <c r="OUN300" s="75"/>
      <c r="OUO300" s="76"/>
      <c r="OUP300" s="180"/>
      <c r="OUQ300" s="180"/>
      <c r="OUR300" s="180"/>
      <c r="OUS300" s="75"/>
      <c r="OUT300" s="76"/>
      <c r="OUU300" s="181"/>
      <c r="OUV300" s="181"/>
      <c r="OUW300" s="182"/>
      <c r="OUX300" s="134"/>
      <c r="OUY300" s="135"/>
      <c r="OUZ300" s="111"/>
      <c r="OVA300" s="178"/>
      <c r="OVB300" s="178"/>
      <c r="OVC300" s="178"/>
      <c r="OVD300" s="178"/>
      <c r="OVE300" s="179"/>
      <c r="OVF300" s="73"/>
      <c r="OVG300" s="73"/>
      <c r="OVH300" s="180"/>
      <c r="OVI300" s="75"/>
      <c r="OVJ300" s="76"/>
      <c r="OVK300" s="180"/>
      <c r="OVL300" s="180"/>
      <c r="OVM300" s="180"/>
      <c r="OVN300" s="75"/>
      <c r="OVO300" s="76"/>
      <c r="OVP300" s="181"/>
      <c r="OVQ300" s="181"/>
      <c r="OVR300" s="182"/>
      <c r="OVS300" s="134"/>
      <c r="OVT300" s="135"/>
      <c r="OVU300" s="111"/>
      <c r="OVV300" s="178"/>
      <c r="OVW300" s="178"/>
      <c r="OVX300" s="178"/>
      <c r="OVY300" s="178"/>
      <c r="OVZ300" s="179"/>
      <c r="OWA300" s="73"/>
      <c r="OWB300" s="73"/>
      <c r="OWC300" s="180"/>
      <c r="OWD300" s="75"/>
      <c r="OWE300" s="76"/>
      <c r="OWF300" s="180"/>
      <c r="OWG300" s="180"/>
      <c r="OWH300" s="180"/>
      <c r="OWI300" s="75"/>
      <c r="OWJ300" s="76"/>
      <c r="OWK300" s="181"/>
      <c r="OWL300" s="181"/>
      <c r="OWM300" s="182"/>
      <c r="OWN300" s="134"/>
      <c r="OWO300" s="135"/>
      <c r="OWP300" s="111"/>
      <c r="OWQ300" s="178"/>
      <c r="OWR300" s="178"/>
      <c r="OWS300" s="178"/>
      <c r="OWT300" s="178"/>
      <c r="OWU300" s="179"/>
      <c r="OWV300" s="73"/>
      <c r="OWW300" s="73"/>
      <c r="OWX300" s="180"/>
      <c r="OWY300" s="75"/>
      <c r="OWZ300" s="76"/>
      <c r="OXA300" s="180"/>
      <c r="OXB300" s="180"/>
      <c r="OXC300" s="180"/>
      <c r="OXD300" s="75"/>
      <c r="OXE300" s="76"/>
      <c r="OXF300" s="181"/>
      <c r="OXG300" s="181"/>
      <c r="OXH300" s="182"/>
      <c r="OXI300" s="134"/>
      <c r="OXJ300" s="135"/>
      <c r="OXK300" s="111"/>
      <c r="OXL300" s="178"/>
      <c r="OXM300" s="178"/>
      <c r="OXN300" s="178"/>
      <c r="OXO300" s="178"/>
      <c r="OXP300" s="179"/>
      <c r="OXQ300" s="73"/>
      <c r="OXR300" s="73"/>
      <c r="OXS300" s="180"/>
      <c r="OXT300" s="75"/>
      <c r="OXU300" s="76"/>
      <c r="OXV300" s="180"/>
      <c r="OXW300" s="180"/>
      <c r="OXX300" s="180"/>
      <c r="OXY300" s="75"/>
      <c r="OXZ300" s="76"/>
      <c r="OYA300" s="181"/>
      <c r="OYB300" s="181"/>
      <c r="OYC300" s="182"/>
      <c r="OYD300" s="134"/>
      <c r="OYE300" s="135"/>
      <c r="OYF300" s="111"/>
      <c r="OYG300" s="178"/>
      <c r="OYH300" s="178"/>
      <c r="OYI300" s="178"/>
      <c r="OYJ300" s="178"/>
      <c r="OYK300" s="179"/>
      <c r="OYL300" s="73"/>
      <c r="OYM300" s="73"/>
      <c r="OYN300" s="180"/>
      <c r="OYO300" s="75"/>
      <c r="OYP300" s="76"/>
      <c r="OYQ300" s="180"/>
      <c r="OYR300" s="180"/>
      <c r="OYS300" s="180"/>
      <c r="OYT300" s="75"/>
      <c r="OYU300" s="76"/>
      <c r="OYV300" s="181"/>
      <c r="OYW300" s="181"/>
      <c r="OYX300" s="182"/>
      <c r="OYY300" s="134"/>
      <c r="OYZ300" s="135"/>
      <c r="OZA300" s="111"/>
      <c r="OZB300" s="178"/>
      <c r="OZC300" s="178"/>
      <c r="OZD300" s="178"/>
      <c r="OZE300" s="178"/>
      <c r="OZF300" s="179"/>
      <c r="OZG300" s="73"/>
      <c r="OZH300" s="73"/>
      <c r="OZI300" s="180"/>
      <c r="OZJ300" s="75"/>
      <c r="OZK300" s="76"/>
      <c r="OZL300" s="180"/>
      <c r="OZM300" s="180"/>
      <c r="OZN300" s="180"/>
      <c r="OZO300" s="75"/>
      <c r="OZP300" s="76"/>
      <c r="OZQ300" s="181"/>
      <c r="OZR300" s="181"/>
      <c r="OZS300" s="182"/>
      <c r="OZT300" s="134"/>
      <c r="OZU300" s="135"/>
      <c r="OZV300" s="111"/>
      <c r="OZW300" s="178"/>
      <c r="OZX300" s="178"/>
      <c r="OZY300" s="178"/>
      <c r="OZZ300" s="178"/>
      <c r="PAA300" s="179"/>
      <c r="PAB300" s="73"/>
      <c r="PAC300" s="73"/>
      <c r="PAD300" s="180"/>
      <c r="PAE300" s="75"/>
      <c r="PAF300" s="76"/>
      <c r="PAG300" s="180"/>
      <c r="PAH300" s="180"/>
      <c r="PAI300" s="180"/>
      <c r="PAJ300" s="75"/>
      <c r="PAK300" s="76"/>
      <c r="PAL300" s="181"/>
      <c r="PAM300" s="181"/>
      <c r="PAN300" s="182"/>
      <c r="PAO300" s="134"/>
      <c r="PAP300" s="135"/>
      <c r="PAQ300" s="111"/>
      <c r="PAR300" s="178"/>
      <c r="PAS300" s="178"/>
      <c r="PAT300" s="178"/>
      <c r="PAU300" s="178"/>
      <c r="PAV300" s="179"/>
      <c r="PAW300" s="73"/>
      <c r="PAX300" s="73"/>
      <c r="PAY300" s="180"/>
      <c r="PAZ300" s="75"/>
      <c r="PBA300" s="76"/>
      <c r="PBB300" s="180"/>
      <c r="PBC300" s="180"/>
      <c r="PBD300" s="180"/>
      <c r="PBE300" s="75"/>
      <c r="PBF300" s="76"/>
      <c r="PBG300" s="181"/>
      <c r="PBH300" s="181"/>
      <c r="PBI300" s="182"/>
      <c r="PBJ300" s="134"/>
      <c r="PBK300" s="135"/>
      <c r="PBL300" s="111"/>
      <c r="PBM300" s="178"/>
      <c r="PBN300" s="178"/>
      <c r="PBO300" s="178"/>
      <c r="PBP300" s="178"/>
      <c r="PBQ300" s="179"/>
      <c r="PBR300" s="73"/>
      <c r="PBS300" s="73"/>
      <c r="PBT300" s="180"/>
      <c r="PBU300" s="75"/>
      <c r="PBV300" s="76"/>
      <c r="PBW300" s="180"/>
      <c r="PBX300" s="180"/>
      <c r="PBY300" s="180"/>
      <c r="PBZ300" s="75"/>
      <c r="PCA300" s="76"/>
      <c r="PCB300" s="181"/>
      <c r="PCC300" s="181"/>
      <c r="PCD300" s="182"/>
      <c r="PCE300" s="134"/>
      <c r="PCF300" s="135"/>
      <c r="PCG300" s="111"/>
      <c r="PCH300" s="178"/>
      <c r="PCI300" s="178"/>
      <c r="PCJ300" s="178"/>
      <c r="PCK300" s="178"/>
      <c r="PCL300" s="179"/>
      <c r="PCM300" s="73"/>
      <c r="PCN300" s="73"/>
      <c r="PCO300" s="180"/>
      <c r="PCP300" s="75"/>
      <c r="PCQ300" s="76"/>
      <c r="PCR300" s="180"/>
      <c r="PCS300" s="180"/>
      <c r="PCT300" s="180"/>
      <c r="PCU300" s="75"/>
      <c r="PCV300" s="76"/>
      <c r="PCW300" s="181"/>
      <c r="PCX300" s="181"/>
      <c r="PCY300" s="182"/>
      <c r="PCZ300" s="134"/>
      <c r="PDA300" s="135"/>
      <c r="PDB300" s="111"/>
      <c r="PDC300" s="178"/>
      <c r="PDD300" s="178"/>
      <c r="PDE300" s="178"/>
      <c r="PDF300" s="178"/>
      <c r="PDG300" s="179"/>
      <c r="PDH300" s="73"/>
      <c r="PDI300" s="73"/>
      <c r="PDJ300" s="180"/>
      <c r="PDK300" s="75"/>
      <c r="PDL300" s="76"/>
      <c r="PDM300" s="180"/>
      <c r="PDN300" s="180"/>
      <c r="PDO300" s="180"/>
      <c r="PDP300" s="75"/>
      <c r="PDQ300" s="76"/>
      <c r="PDR300" s="181"/>
      <c r="PDS300" s="181"/>
      <c r="PDT300" s="182"/>
      <c r="PDU300" s="134"/>
      <c r="PDV300" s="135"/>
      <c r="PDW300" s="111"/>
      <c r="PDX300" s="178"/>
      <c r="PDY300" s="178"/>
      <c r="PDZ300" s="178"/>
      <c r="PEA300" s="178"/>
      <c r="PEB300" s="179"/>
      <c r="PEC300" s="73"/>
      <c r="PED300" s="73"/>
      <c r="PEE300" s="180"/>
      <c r="PEF300" s="75"/>
      <c r="PEG300" s="76"/>
      <c r="PEH300" s="180"/>
      <c r="PEI300" s="180"/>
      <c r="PEJ300" s="180"/>
      <c r="PEK300" s="75"/>
      <c r="PEL300" s="76"/>
      <c r="PEM300" s="181"/>
      <c r="PEN300" s="181"/>
      <c r="PEO300" s="182"/>
      <c r="PEP300" s="134"/>
      <c r="PEQ300" s="135"/>
      <c r="PER300" s="111"/>
      <c r="PES300" s="178"/>
      <c r="PET300" s="178"/>
      <c r="PEU300" s="178"/>
      <c r="PEV300" s="178"/>
      <c r="PEW300" s="179"/>
      <c r="PEX300" s="73"/>
      <c r="PEY300" s="73"/>
      <c r="PEZ300" s="180"/>
      <c r="PFA300" s="75"/>
      <c r="PFB300" s="76"/>
      <c r="PFC300" s="180"/>
      <c r="PFD300" s="180"/>
      <c r="PFE300" s="180"/>
      <c r="PFF300" s="75"/>
      <c r="PFG300" s="76"/>
      <c r="PFH300" s="181"/>
      <c r="PFI300" s="181"/>
      <c r="PFJ300" s="182"/>
      <c r="PFK300" s="134"/>
      <c r="PFL300" s="135"/>
      <c r="PFM300" s="111"/>
      <c r="PFN300" s="178"/>
      <c r="PFO300" s="178"/>
      <c r="PFP300" s="178"/>
      <c r="PFQ300" s="178"/>
      <c r="PFR300" s="179"/>
      <c r="PFS300" s="73"/>
      <c r="PFT300" s="73"/>
      <c r="PFU300" s="180"/>
      <c r="PFV300" s="75"/>
      <c r="PFW300" s="76"/>
      <c r="PFX300" s="180"/>
      <c r="PFY300" s="180"/>
      <c r="PFZ300" s="180"/>
      <c r="PGA300" s="75"/>
      <c r="PGB300" s="76"/>
      <c r="PGC300" s="181"/>
      <c r="PGD300" s="181"/>
      <c r="PGE300" s="182"/>
      <c r="PGF300" s="134"/>
      <c r="PGG300" s="135"/>
      <c r="PGH300" s="111"/>
      <c r="PGI300" s="178"/>
      <c r="PGJ300" s="178"/>
      <c r="PGK300" s="178"/>
      <c r="PGL300" s="178"/>
      <c r="PGM300" s="179"/>
      <c r="PGN300" s="73"/>
      <c r="PGO300" s="73"/>
      <c r="PGP300" s="180"/>
      <c r="PGQ300" s="75"/>
      <c r="PGR300" s="76"/>
      <c r="PGS300" s="180"/>
      <c r="PGT300" s="180"/>
      <c r="PGU300" s="180"/>
      <c r="PGV300" s="75"/>
      <c r="PGW300" s="76"/>
      <c r="PGX300" s="181"/>
      <c r="PGY300" s="181"/>
      <c r="PGZ300" s="182"/>
      <c r="PHA300" s="134"/>
      <c r="PHB300" s="135"/>
      <c r="PHC300" s="111"/>
      <c r="PHD300" s="178"/>
      <c r="PHE300" s="178"/>
      <c r="PHF300" s="178"/>
      <c r="PHG300" s="178"/>
      <c r="PHH300" s="179"/>
      <c r="PHI300" s="73"/>
      <c r="PHJ300" s="73"/>
      <c r="PHK300" s="180"/>
      <c r="PHL300" s="75"/>
      <c r="PHM300" s="76"/>
      <c r="PHN300" s="180"/>
      <c r="PHO300" s="180"/>
      <c r="PHP300" s="180"/>
      <c r="PHQ300" s="75"/>
      <c r="PHR300" s="76"/>
      <c r="PHS300" s="181"/>
      <c r="PHT300" s="181"/>
      <c r="PHU300" s="182"/>
      <c r="PHV300" s="134"/>
      <c r="PHW300" s="135"/>
      <c r="PHX300" s="111"/>
      <c r="PHY300" s="178"/>
      <c r="PHZ300" s="178"/>
      <c r="PIA300" s="178"/>
      <c r="PIB300" s="178"/>
      <c r="PIC300" s="179"/>
      <c r="PID300" s="73"/>
      <c r="PIE300" s="73"/>
      <c r="PIF300" s="180"/>
      <c r="PIG300" s="75"/>
      <c r="PIH300" s="76"/>
      <c r="PII300" s="180"/>
      <c r="PIJ300" s="180"/>
      <c r="PIK300" s="180"/>
      <c r="PIL300" s="75"/>
      <c r="PIM300" s="76"/>
      <c r="PIN300" s="181"/>
      <c r="PIO300" s="181"/>
      <c r="PIP300" s="182"/>
      <c r="PIQ300" s="134"/>
      <c r="PIR300" s="135"/>
      <c r="PIS300" s="111"/>
      <c r="PIT300" s="178"/>
      <c r="PIU300" s="178"/>
      <c r="PIV300" s="178"/>
      <c r="PIW300" s="178"/>
      <c r="PIX300" s="179"/>
      <c r="PIY300" s="73"/>
      <c r="PIZ300" s="73"/>
      <c r="PJA300" s="180"/>
      <c r="PJB300" s="75"/>
      <c r="PJC300" s="76"/>
      <c r="PJD300" s="180"/>
      <c r="PJE300" s="180"/>
      <c r="PJF300" s="180"/>
      <c r="PJG300" s="75"/>
      <c r="PJH300" s="76"/>
      <c r="PJI300" s="181"/>
      <c r="PJJ300" s="181"/>
      <c r="PJK300" s="182"/>
      <c r="PJL300" s="134"/>
      <c r="PJM300" s="135"/>
      <c r="PJN300" s="111"/>
      <c r="PJO300" s="178"/>
      <c r="PJP300" s="178"/>
      <c r="PJQ300" s="178"/>
      <c r="PJR300" s="178"/>
      <c r="PJS300" s="179"/>
      <c r="PJT300" s="73"/>
      <c r="PJU300" s="73"/>
      <c r="PJV300" s="180"/>
      <c r="PJW300" s="75"/>
      <c r="PJX300" s="76"/>
      <c r="PJY300" s="180"/>
      <c r="PJZ300" s="180"/>
      <c r="PKA300" s="180"/>
      <c r="PKB300" s="75"/>
      <c r="PKC300" s="76"/>
      <c r="PKD300" s="181"/>
      <c r="PKE300" s="181"/>
      <c r="PKF300" s="182"/>
      <c r="PKG300" s="134"/>
      <c r="PKH300" s="135"/>
      <c r="PKI300" s="111"/>
      <c r="PKJ300" s="178"/>
      <c r="PKK300" s="178"/>
      <c r="PKL300" s="178"/>
      <c r="PKM300" s="178"/>
      <c r="PKN300" s="179"/>
      <c r="PKO300" s="73"/>
      <c r="PKP300" s="73"/>
      <c r="PKQ300" s="180"/>
      <c r="PKR300" s="75"/>
      <c r="PKS300" s="76"/>
      <c r="PKT300" s="180"/>
      <c r="PKU300" s="180"/>
      <c r="PKV300" s="180"/>
      <c r="PKW300" s="75"/>
      <c r="PKX300" s="76"/>
      <c r="PKY300" s="181"/>
      <c r="PKZ300" s="181"/>
      <c r="PLA300" s="182"/>
      <c r="PLB300" s="134"/>
      <c r="PLC300" s="135"/>
      <c r="PLD300" s="111"/>
      <c r="PLE300" s="178"/>
      <c r="PLF300" s="178"/>
      <c r="PLG300" s="178"/>
      <c r="PLH300" s="178"/>
      <c r="PLI300" s="179"/>
      <c r="PLJ300" s="73"/>
      <c r="PLK300" s="73"/>
      <c r="PLL300" s="180"/>
      <c r="PLM300" s="75"/>
      <c r="PLN300" s="76"/>
      <c r="PLO300" s="180"/>
      <c r="PLP300" s="180"/>
      <c r="PLQ300" s="180"/>
      <c r="PLR300" s="75"/>
      <c r="PLS300" s="76"/>
      <c r="PLT300" s="181"/>
      <c r="PLU300" s="181"/>
      <c r="PLV300" s="182"/>
      <c r="PLW300" s="134"/>
      <c r="PLX300" s="135"/>
      <c r="PLY300" s="111"/>
      <c r="PLZ300" s="178"/>
      <c r="PMA300" s="178"/>
      <c r="PMB300" s="178"/>
      <c r="PMC300" s="178"/>
      <c r="PMD300" s="179"/>
      <c r="PME300" s="73"/>
      <c r="PMF300" s="73"/>
      <c r="PMG300" s="180"/>
      <c r="PMH300" s="75"/>
      <c r="PMI300" s="76"/>
      <c r="PMJ300" s="180"/>
      <c r="PMK300" s="180"/>
      <c r="PML300" s="180"/>
      <c r="PMM300" s="75"/>
      <c r="PMN300" s="76"/>
      <c r="PMO300" s="181"/>
      <c r="PMP300" s="181"/>
      <c r="PMQ300" s="182"/>
      <c r="PMR300" s="134"/>
      <c r="PMS300" s="135"/>
      <c r="PMT300" s="111"/>
      <c r="PMU300" s="178"/>
      <c r="PMV300" s="178"/>
      <c r="PMW300" s="178"/>
      <c r="PMX300" s="178"/>
      <c r="PMY300" s="179"/>
      <c r="PMZ300" s="73"/>
      <c r="PNA300" s="73"/>
      <c r="PNB300" s="180"/>
      <c r="PNC300" s="75"/>
      <c r="PND300" s="76"/>
      <c r="PNE300" s="180"/>
      <c r="PNF300" s="180"/>
      <c r="PNG300" s="180"/>
      <c r="PNH300" s="75"/>
      <c r="PNI300" s="76"/>
      <c r="PNJ300" s="181"/>
      <c r="PNK300" s="181"/>
      <c r="PNL300" s="182"/>
      <c r="PNM300" s="134"/>
      <c r="PNN300" s="135"/>
      <c r="PNO300" s="111"/>
      <c r="PNP300" s="178"/>
      <c r="PNQ300" s="178"/>
      <c r="PNR300" s="178"/>
      <c r="PNS300" s="178"/>
      <c r="PNT300" s="179"/>
      <c r="PNU300" s="73"/>
      <c r="PNV300" s="73"/>
      <c r="PNW300" s="180"/>
      <c r="PNX300" s="75"/>
      <c r="PNY300" s="76"/>
      <c r="PNZ300" s="180"/>
      <c r="POA300" s="180"/>
      <c r="POB300" s="180"/>
      <c r="POC300" s="75"/>
      <c r="POD300" s="76"/>
      <c r="POE300" s="181"/>
      <c r="POF300" s="181"/>
      <c r="POG300" s="182"/>
      <c r="POH300" s="134"/>
      <c r="POI300" s="135"/>
      <c r="POJ300" s="111"/>
      <c r="POK300" s="178"/>
      <c r="POL300" s="178"/>
      <c r="POM300" s="178"/>
      <c r="PON300" s="178"/>
      <c r="POO300" s="179"/>
      <c r="POP300" s="73"/>
      <c r="POQ300" s="73"/>
      <c r="POR300" s="180"/>
      <c r="POS300" s="75"/>
      <c r="POT300" s="76"/>
      <c r="POU300" s="180"/>
      <c r="POV300" s="180"/>
      <c r="POW300" s="180"/>
      <c r="POX300" s="75"/>
      <c r="POY300" s="76"/>
      <c r="POZ300" s="181"/>
      <c r="PPA300" s="181"/>
      <c r="PPB300" s="182"/>
      <c r="PPC300" s="134"/>
      <c r="PPD300" s="135"/>
      <c r="PPE300" s="111"/>
      <c r="PPF300" s="178"/>
      <c r="PPG300" s="178"/>
      <c r="PPH300" s="178"/>
      <c r="PPI300" s="178"/>
      <c r="PPJ300" s="179"/>
      <c r="PPK300" s="73"/>
      <c r="PPL300" s="73"/>
      <c r="PPM300" s="180"/>
      <c r="PPN300" s="75"/>
      <c r="PPO300" s="76"/>
      <c r="PPP300" s="180"/>
      <c r="PPQ300" s="180"/>
      <c r="PPR300" s="180"/>
      <c r="PPS300" s="75"/>
      <c r="PPT300" s="76"/>
      <c r="PPU300" s="181"/>
      <c r="PPV300" s="181"/>
      <c r="PPW300" s="182"/>
      <c r="PPX300" s="134"/>
      <c r="PPY300" s="135"/>
      <c r="PPZ300" s="111"/>
      <c r="PQA300" s="178"/>
      <c r="PQB300" s="178"/>
      <c r="PQC300" s="178"/>
      <c r="PQD300" s="178"/>
      <c r="PQE300" s="179"/>
      <c r="PQF300" s="73"/>
      <c r="PQG300" s="73"/>
      <c r="PQH300" s="180"/>
      <c r="PQI300" s="75"/>
      <c r="PQJ300" s="76"/>
      <c r="PQK300" s="180"/>
      <c r="PQL300" s="180"/>
      <c r="PQM300" s="180"/>
      <c r="PQN300" s="75"/>
      <c r="PQO300" s="76"/>
      <c r="PQP300" s="181"/>
      <c r="PQQ300" s="181"/>
      <c r="PQR300" s="182"/>
      <c r="PQS300" s="134"/>
      <c r="PQT300" s="135"/>
      <c r="PQU300" s="111"/>
      <c r="PQV300" s="178"/>
      <c r="PQW300" s="178"/>
      <c r="PQX300" s="178"/>
      <c r="PQY300" s="178"/>
      <c r="PQZ300" s="179"/>
      <c r="PRA300" s="73"/>
      <c r="PRB300" s="73"/>
      <c r="PRC300" s="180"/>
      <c r="PRD300" s="75"/>
      <c r="PRE300" s="76"/>
      <c r="PRF300" s="180"/>
      <c r="PRG300" s="180"/>
      <c r="PRH300" s="180"/>
      <c r="PRI300" s="75"/>
      <c r="PRJ300" s="76"/>
      <c r="PRK300" s="181"/>
      <c r="PRL300" s="181"/>
      <c r="PRM300" s="182"/>
      <c r="PRN300" s="134"/>
      <c r="PRO300" s="135"/>
      <c r="PRP300" s="111"/>
      <c r="PRQ300" s="178"/>
      <c r="PRR300" s="178"/>
      <c r="PRS300" s="178"/>
      <c r="PRT300" s="178"/>
      <c r="PRU300" s="179"/>
      <c r="PRV300" s="73"/>
      <c r="PRW300" s="73"/>
      <c r="PRX300" s="180"/>
      <c r="PRY300" s="75"/>
      <c r="PRZ300" s="76"/>
      <c r="PSA300" s="180"/>
      <c r="PSB300" s="180"/>
      <c r="PSC300" s="180"/>
      <c r="PSD300" s="75"/>
      <c r="PSE300" s="76"/>
      <c r="PSF300" s="181"/>
      <c r="PSG300" s="181"/>
      <c r="PSH300" s="182"/>
      <c r="PSI300" s="134"/>
      <c r="PSJ300" s="135"/>
      <c r="PSK300" s="111"/>
      <c r="PSL300" s="178"/>
      <c r="PSM300" s="178"/>
      <c r="PSN300" s="178"/>
      <c r="PSO300" s="178"/>
      <c r="PSP300" s="179"/>
      <c r="PSQ300" s="73"/>
      <c r="PSR300" s="73"/>
      <c r="PSS300" s="180"/>
      <c r="PST300" s="75"/>
      <c r="PSU300" s="76"/>
      <c r="PSV300" s="180"/>
      <c r="PSW300" s="180"/>
      <c r="PSX300" s="180"/>
      <c r="PSY300" s="75"/>
      <c r="PSZ300" s="76"/>
      <c r="PTA300" s="181"/>
      <c r="PTB300" s="181"/>
      <c r="PTC300" s="182"/>
      <c r="PTD300" s="134"/>
      <c r="PTE300" s="135"/>
      <c r="PTF300" s="111"/>
      <c r="PTG300" s="178"/>
      <c r="PTH300" s="178"/>
      <c r="PTI300" s="178"/>
      <c r="PTJ300" s="178"/>
      <c r="PTK300" s="179"/>
      <c r="PTL300" s="73"/>
      <c r="PTM300" s="73"/>
      <c r="PTN300" s="180"/>
      <c r="PTO300" s="75"/>
      <c r="PTP300" s="76"/>
      <c r="PTQ300" s="180"/>
      <c r="PTR300" s="180"/>
      <c r="PTS300" s="180"/>
      <c r="PTT300" s="75"/>
      <c r="PTU300" s="76"/>
      <c r="PTV300" s="181"/>
      <c r="PTW300" s="181"/>
      <c r="PTX300" s="182"/>
      <c r="PTY300" s="134"/>
      <c r="PTZ300" s="135"/>
      <c r="PUA300" s="111"/>
      <c r="PUB300" s="178"/>
      <c r="PUC300" s="178"/>
      <c r="PUD300" s="178"/>
      <c r="PUE300" s="178"/>
      <c r="PUF300" s="179"/>
      <c r="PUG300" s="73"/>
      <c r="PUH300" s="73"/>
      <c r="PUI300" s="180"/>
      <c r="PUJ300" s="75"/>
      <c r="PUK300" s="76"/>
      <c r="PUL300" s="180"/>
      <c r="PUM300" s="180"/>
      <c r="PUN300" s="180"/>
      <c r="PUO300" s="75"/>
      <c r="PUP300" s="76"/>
      <c r="PUQ300" s="181"/>
      <c r="PUR300" s="181"/>
      <c r="PUS300" s="182"/>
      <c r="PUT300" s="134"/>
      <c r="PUU300" s="135"/>
      <c r="PUV300" s="111"/>
      <c r="PUW300" s="178"/>
      <c r="PUX300" s="178"/>
      <c r="PUY300" s="178"/>
      <c r="PUZ300" s="178"/>
      <c r="PVA300" s="179"/>
      <c r="PVB300" s="73"/>
      <c r="PVC300" s="73"/>
      <c r="PVD300" s="180"/>
      <c r="PVE300" s="75"/>
      <c r="PVF300" s="76"/>
      <c r="PVG300" s="180"/>
      <c r="PVH300" s="180"/>
      <c r="PVI300" s="180"/>
      <c r="PVJ300" s="75"/>
      <c r="PVK300" s="76"/>
      <c r="PVL300" s="181"/>
      <c r="PVM300" s="181"/>
      <c r="PVN300" s="182"/>
      <c r="PVO300" s="134"/>
      <c r="PVP300" s="135"/>
      <c r="PVQ300" s="111"/>
      <c r="PVR300" s="178"/>
      <c r="PVS300" s="178"/>
      <c r="PVT300" s="178"/>
      <c r="PVU300" s="178"/>
      <c r="PVV300" s="179"/>
      <c r="PVW300" s="73"/>
      <c r="PVX300" s="73"/>
      <c r="PVY300" s="180"/>
      <c r="PVZ300" s="75"/>
      <c r="PWA300" s="76"/>
      <c r="PWB300" s="180"/>
      <c r="PWC300" s="180"/>
      <c r="PWD300" s="180"/>
      <c r="PWE300" s="75"/>
      <c r="PWF300" s="76"/>
      <c r="PWG300" s="181"/>
      <c r="PWH300" s="181"/>
      <c r="PWI300" s="182"/>
      <c r="PWJ300" s="134"/>
      <c r="PWK300" s="135"/>
      <c r="PWL300" s="111"/>
      <c r="PWM300" s="178"/>
      <c r="PWN300" s="178"/>
      <c r="PWO300" s="178"/>
      <c r="PWP300" s="178"/>
      <c r="PWQ300" s="179"/>
      <c r="PWR300" s="73"/>
      <c r="PWS300" s="73"/>
      <c r="PWT300" s="180"/>
      <c r="PWU300" s="75"/>
      <c r="PWV300" s="76"/>
      <c r="PWW300" s="180"/>
      <c r="PWX300" s="180"/>
      <c r="PWY300" s="180"/>
      <c r="PWZ300" s="75"/>
      <c r="PXA300" s="76"/>
      <c r="PXB300" s="181"/>
      <c r="PXC300" s="181"/>
      <c r="PXD300" s="182"/>
      <c r="PXE300" s="134"/>
      <c r="PXF300" s="135"/>
      <c r="PXG300" s="111"/>
      <c r="PXH300" s="178"/>
      <c r="PXI300" s="178"/>
      <c r="PXJ300" s="178"/>
      <c r="PXK300" s="178"/>
      <c r="PXL300" s="179"/>
      <c r="PXM300" s="73"/>
      <c r="PXN300" s="73"/>
      <c r="PXO300" s="180"/>
      <c r="PXP300" s="75"/>
      <c r="PXQ300" s="76"/>
      <c r="PXR300" s="180"/>
      <c r="PXS300" s="180"/>
      <c r="PXT300" s="180"/>
      <c r="PXU300" s="75"/>
      <c r="PXV300" s="76"/>
      <c r="PXW300" s="181"/>
      <c r="PXX300" s="181"/>
      <c r="PXY300" s="182"/>
      <c r="PXZ300" s="134"/>
      <c r="PYA300" s="135"/>
      <c r="PYB300" s="111"/>
      <c r="PYC300" s="178"/>
      <c r="PYD300" s="178"/>
      <c r="PYE300" s="178"/>
      <c r="PYF300" s="178"/>
      <c r="PYG300" s="179"/>
      <c r="PYH300" s="73"/>
      <c r="PYI300" s="73"/>
      <c r="PYJ300" s="180"/>
      <c r="PYK300" s="75"/>
      <c r="PYL300" s="76"/>
      <c r="PYM300" s="180"/>
      <c r="PYN300" s="180"/>
      <c r="PYO300" s="180"/>
      <c r="PYP300" s="75"/>
      <c r="PYQ300" s="76"/>
      <c r="PYR300" s="181"/>
      <c r="PYS300" s="181"/>
      <c r="PYT300" s="182"/>
      <c r="PYU300" s="134"/>
      <c r="PYV300" s="135"/>
      <c r="PYW300" s="111"/>
      <c r="PYX300" s="178"/>
      <c r="PYY300" s="178"/>
      <c r="PYZ300" s="178"/>
      <c r="PZA300" s="178"/>
      <c r="PZB300" s="179"/>
      <c r="PZC300" s="73"/>
      <c r="PZD300" s="73"/>
      <c r="PZE300" s="180"/>
      <c r="PZF300" s="75"/>
      <c r="PZG300" s="76"/>
      <c r="PZH300" s="180"/>
      <c r="PZI300" s="180"/>
      <c r="PZJ300" s="180"/>
      <c r="PZK300" s="75"/>
      <c r="PZL300" s="76"/>
      <c r="PZM300" s="181"/>
      <c r="PZN300" s="181"/>
      <c r="PZO300" s="182"/>
      <c r="PZP300" s="134"/>
      <c r="PZQ300" s="135"/>
      <c r="PZR300" s="111"/>
      <c r="PZS300" s="178"/>
      <c r="PZT300" s="178"/>
      <c r="PZU300" s="178"/>
      <c r="PZV300" s="178"/>
      <c r="PZW300" s="179"/>
      <c r="PZX300" s="73"/>
      <c r="PZY300" s="73"/>
      <c r="PZZ300" s="180"/>
      <c r="QAA300" s="75"/>
      <c r="QAB300" s="76"/>
      <c r="QAC300" s="180"/>
      <c r="QAD300" s="180"/>
      <c r="QAE300" s="180"/>
      <c r="QAF300" s="75"/>
      <c r="QAG300" s="76"/>
      <c r="QAH300" s="181"/>
      <c r="QAI300" s="181"/>
      <c r="QAJ300" s="182"/>
      <c r="QAK300" s="134"/>
      <c r="QAL300" s="135"/>
      <c r="QAM300" s="111"/>
      <c r="QAN300" s="178"/>
      <c r="QAO300" s="178"/>
      <c r="QAP300" s="178"/>
      <c r="QAQ300" s="178"/>
      <c r="QAR300" s="179"/>
      <c r="QAS300" s="73"/>
      <c r="QAT300" s="73"/>
      <c r="QAU300" s="180"/>
      <c r="QAV300" s="75"/>
      <c r="QAW300" s="76"/>
      <c r="QAX300" s="180"/>
      <c r="QAY300" s="180"/>
      <c r="QAZ300" s="180"/>
      <c r="QBA300" s="75"/>
      <c r="QBB300" s="76"/>
      <c r="QBC300" s="181"/>
      <c r="QBD300" s="181"/>
      <c r="QBE300" s="182"/>
      <c r="QBF300" s="134"/>
      <c r="QBG300" s="135"/>
      <c r="QBH300" s="111"/>
      <c r="QBI300" s="178"/>
      <c r="QBJ300" s="178"/>
      <c r="QBK300" s="178"/>
      <c r="QBL300" s="178"/>
      <c r="QBM300" s="179"/>
      <c r="QBN300" s="73"/>
      <c r="QBO300" s="73"/>
      <c r="QBP300" s="180"/>
      <c r="QBQ300" s="75"/>
      <c r="QBR300" s="76"/>
      <c r="QBS300" s="180"/>
      <c r="QBT300" s="180"/>
      <c r="QBU300" s="180"/>
      <c r="QBV300" s="75"/>
      <c r="QBW300" s="76"/>
      <c r="QBX300" s="181"/>
      <c r="QBY300" s="181"/>
      <c r="QBZ300" s="182"/>
      <c r="QCA300" s="134"/>
      <c r="QCB300" s="135"/>
      <c r="QCC300" s="111"/>
      <c r="QCD300" s="178"/>
      <c r="QCE300" s="178"/>
      <c r="QCF300" s="178"/>
      <c r="QCG300" s="178"/>
      <c r="QCH300" s="179"/>
      <c r="QCI300" s="73"/>
      <c r="QCJ300" s="73"/>
      <c r="QCK300" s="180"/>
      <c r="QCL300" s="75"/>
      <c r="QCM300" s="76"/>
      <c r="QCN300" s="180"/>
      <c r="QCO300" s="180"/>
      <c r="QCP300" s="180"/>
      <c r="QCQ300" s="75"/>
      <c r="QCR300" s="76"/>
      <c r="QCS300" s="181"/>
      <c r="QCT300" s="181"/>
      <c r="QCU300" s="182"/>
      <c r="QCV300" s="134"/>
      <c r="QCW300" s="135"/>
      <c r="QCX300" s="111"/>
      <c r="QCY300" s="178"/>
      <c r="QCZ300" s="178"/>
      <c r="QDA300" s="178"/>
      <c r="QDB300" s="178"/>
      <c r="QDC300" s="179"/>
      <c r="QDD300" s="73"/>
      <c r="QDE300" s="73"/>
      <c r="QDF300" s="180"/>
      <c r="QDG300" s="75"/>
      <c r="QDH300" s="76"/>
      <c r="QDI300" s="180"/>
      <c r="QDJ300" s="180"/>
      <c r="QDK300" s="180"/>
      <c r="QDL300" s="75"/>
      <c r="QDM300" s="76"/>
      <c r="QDN300" s="181"/>
      <c r="QDO300" s="181"/>
      <c r="QDP300" s="182"/>
      <c r="QDQ300" s="134"/>
      <c r="QDR300" s="135"/>
      <c r="QDS300" s="111"/>
      <c r="QDT300" s="178"/>
      <c r="QDU300" s="178"/>
      <c r="QDV300" s="178"/>
      <c r="QDW300" s="178"/>
      <c r="QDX300" s="179"/>
      <c r="QDY300" s="73"/>
      <c r="QDZ300" s="73"/>
      <c r="QEA300" s="180"/>
      <c r="QEB300" s="75"/>
      <c r="QEC300" s="76"/>
      <c r="QED300" s="180"/>
      <c r="QEE300" s="180"/>
      <c r="QEF300" s="180"/>
      <c r="QEG300" s="75"/>
      <c r="QEH300" s="76"/>
      <c r="QEI300" s="181"/>
      <c r="QEJ300" s="181"/>
      <c r="QEK300" s="182"/>
      <c r="QEL300" s="134"/>
      <c r="QEM300" s="135"/>
      <c r="QEN300" s="111"/>
      <c r="QEO300" s="178"/>
      <c r="QEP300" s="178"/>
      <c r="QEQ300" s="178"/>
      <c r="QER300" s="178"/>
      <c r="QES300" s="179"/>
      <c r="QET300" s="73"/>
      <c r="QEU300" s="73"/>
      <c r="QEV300" s="180"/>
      <c r="QEW300" s="75"/>
      <c r="QEX300" s="76"/>
      <c r="QEY300" s="180"/>
      <c r="QEZ300" s="180"/>
      <c r="QFA300" s="180"/>
      <c r="QFB300" s="75"/>
      <c r="QFC300" s="76"/>
      <c r="QFD300" s="181"/>
      <c r="QFE300" s="181"/>
      <c r="QFF300" s="182"/>
      <c r="QFG300" s="134"/>
      <c r="QFH300" s="135"/>
      <c r="QFI300" s="111"/>
      <c r="QFJ300" s="178"/>
      <c r="QFK300" s="178"/>
      <c r="QFL300" s="178"/>
      <c r="QFM300" s="178"/>
      <c r="QFN300" s="179"/>
      <c r="QFO300" s="73"/>
      <c r="QFP300" s="73"/>
      <c r="QFQ300" s="180"/>
      <c r="QFR300" s="75"/>
      <c r="QFS300" s="76"/>
      <c r="QFT300" s="180"/>
      <c r="QFU300" s="180"/>
      <c r="QFV300" s="180"/>
      <c r="QFW300" s="75"/>
      <c r="QFX300" s="76"/>
      <c r="QFY300" s="181"/>
      <c r="QFZ300" s="181"/>
      <c r="QGA300" s="182"/>
      <c r="QGB300" s="134"/>
      <c r="QGC300" s="135"/>
      <c r="QGD300" s="111"/>
      <c r="QGE300" s="178"/>
      <c r="QGF300" s="178"/>
      <c r="QGG300" s="178"/>
      <c r="QGH300" s="178"/>
      <c r="QGI300" s="179"/>
      <c r="QGJ300" s="73"/>
      <c r="QGK300" s="73"/>
      <c r="QGL300" s="180"/>
      <c r="QGM300" s="75"/>
      <c r="QGN300" s="76"/>
      <c r="QGO300" s="180"/>
      <c r="QGP300" s="180"/>
      <c r="QGQ300" s="180"/>
      <c r="QGR300" s="75"/>
      <c r="QGS300" s="76"/>
      <c r="QGT300" s="181"/>
      <c r="QGU300" s="181"/>
      <c r="QGV300" s="182"/>
      <c r="QGW300" s="134"/>
      <c r="QGX300" s="135"/>
      <c r="QGY300" s="111"/>
      <c r="QGZ300" s="178"/>
      <c r="QHA300" s="178"/>
      <c r="QHB300" s="178"/>
      <c r="QHC300" s="178"/>
      <c r="QHD300" s="179"/>
      <c r="QHE300" s="73"/>
      <c r="QHF300" s="73"/>
      <c r="QHG300" s="180"/>
      <c r="QHH300" s="75"/>
      <c r="QHI300" s="76"/>
      <c r="QHJ300" s="180"/>
      <c r="QHK300" s="180"/>
      <c r="QHL300" s="180"/>
      <c r="QHM300" s="75"/>
      <c r="QHN300" s="76"/>
      <c r="QHO300" s="181"/>
      <c r="QHP300" s="181"/>
      <c r="QHQ300" s="182"/>
      <c r="QHR300" s="134"/>
      <c r="QHS300" s="135"/>
      <c r="QHT300" s="111"/>
      <c r="QHU300" s="178"/>
      <c r="QHV300" s="178"/>
      <c r="QHW300" s="178"/>
      <c r="QHX300" s="178"/>
      <c r="QHY300" s="179"/>
      <c r="QHZ300" s="73"/>
      <c r="QIA300" s="73"/>
      <c r="QIB300" s="180"/>
      <c r="QIC300" s="75"/>
      <c r="QID300" s="76"/>
      <c r="QIE300" s="180"/>
      <c r="QIF300" s="180"/>
      <c r="QIG300" s="180"/>
      <c r="QIH300" s="75"/>
      <c r="QII300" s="76"/>
      <c r="QIJ300" s="181"/>
      <c r="QIK300" s="181"/>
      <c r="QIL300" s="182"/>
      <c r="QIM300" s="134"/>
      <c r="QIN300" s="135"/>
      <c r="QIO300" s="111"/>
      <c r="QIP300" s="178"/>
      <c r="QIQ300" s="178"/>
      <c r="QIR300" s="178"/>
      <c r="QIS300" s="178"/>
      <c r="QIT300" s="179"/>
      <c r="QIU300" s="73"/>
      <c r="QIV300" s="73"/>
      <c r="QIW300" s="180"/>
      <c r="QIX300" s="75"/>
      <c r="QIY300" s="76"/>
      <c r="QIZ300" s="180"/>
      <c r="QJA300" s="180"/>
      <c r="QJB300" s="180"/>
      <c r="QJC300" s="75"/>
      <c r="QJD300" s="76"/>
      <c r="QJE300" s="181"/>
      <c r="QJF300" s="181"/>
      <c r="QJG300" s="182"/>
      <c r="QJH300" s="134"/>
      <c r="QJI300" s="135"/>
      <c r="QJJ300" s="111"/>
      <c r="QJK300" s="178"/>
      <c r="QJL300" s="178"/>
      <c r="QJM300" s="178"/>
      <c r="QJN300" s="178"/>
      <c r="QJO300" s="179"/>
      <c r="QJP300" s="73"/>
      <c r="QJQ300" s="73"/>
      <c r="QJR300" s="180"/>
      <c r="QJS300" s="75"/>
      <c r="QJT300" s="76"/>
      <c r="QJU300" s="180"/>
      <c r="QJV300" s="180"/>
      <c r="QJW300" s="180"/>
      <c r="QJX300" s="75"/>
      <c r="QJY300" s="76"/>
      <c r="QJZ300" s="181"/>
      <c r="QKA300" s="181"/>
      <c r="QKB300" s="182"/>
      <c r="QKC300" s="134"/>
      <c r="QKD300" s="135"/>
      <c r="QKE300" s="111"/>
      <c r="QKF300" s="178"/>
      <c r="QKG300" s="178"/>
      <c r="QKH300" s="178"/>
      <c r="QKI300" s="178"/>
      <c r="QKJ300" s="179"/>
      <c r="QKK300" s="73"/>
      <c r="QKL300" s="73"/>
      <c r="QKM300" s="180"/>
      <c r="QKN300" s="75"/>
      <c r="QKO300" s="76"/>
      <c r="QKP300" s="180"/>
      <c r="QKQ300" s="180"/>
      <c r="QKR300" s="180"/>
      <c r="QKS300" s="75"/>
      <c r="QKT300" s="76"/>
      <c r="QKU300" s="181"/>
      <c r="QKV300" s="181"/>
      <c r="QKW300" s="182"/>
      <c r="QKX300" s="134"/>
      <c r="QKY300" s="135"/>
      <c r="QKZ300" s="111"/>
      <c r="QLA300" s="178"/>
      <c r="QLB300" s="178"/>
      <c r="QLC300" s="178"/>
      <c r="QLD300" s="178"/>
      <c r="QLE300" s="179"/>
      <c r="QLF300" s="73"/>
      <c r="QLG300" s="73"/>
      <c r="QLH300" s="180"/>
      <c r="QLI300" s="75"/>
      <c r="QLJ300" s="76"/>
      <c r="QLK300" s="180"/>
      <c r="QLL300" s="180"/>
      <c r="QLM300" s="180"/>
      <c r="QLN300" s="75"/>
      <c r="QLO300" s="76"/>
      <c r="QLP300" s="181"/>
      <c r="QLQ300" s="181"/>
      <c r="QLR300" s="182"/>
      <c r="QLS300" s="134"/>
      <c r="QLT300" s="135"/>
      <c r="QLU300" s="111"/>
      <c r="QLV300" s="178"/>
      <c r="QLW300" s="178"/>
      <c r="QLX300" s="178"/>
      <c r="QLY300" s="178"/>
      <c r="QLZ300" s="179"/>
      <c r="QMA300" s="73"/>
      <c r="QMB300" s="73"/>
      <c r="QMC300" s="180"/>
      <c r="QMD300" s="75"/>
      <c r="QME300" s="76"/>
      <c r="QMF300" s="180"/>
      <c r="QMG300" s="180"/>
      <c r="QMH300" s="180"/>
      <c r="QMI300" s="75"/>
      <c r="QMJ300" s="76"/>
      <c r="QMK300" s="181"/>
      <c r="QML300" s="181"/>
      <c r="QMM300" s="182"/>
      <c r="QMN300" s="134"/>
      <c r="QMO300" s="135"/>
      <c r="QMP300" s="111"/>
      <c r="QMQ300" s="178"/>
      <c r="QMR300" s="178"/>
      <c r="QMS300" s="178"/>
      <c r="QMT300" s="178"/>
      <c r="QMU300" s="179"/>
      <c r="QMV300" s="73"/>
      <c r="QMW300" s="73"/>
      <c r="QMX300" s="180"/>
      <c r="QMY300" s="75"/>
      <c r="QMZ300" s="76"/>
      <c r="QNA300" s="180"/>
      <c r="QNB300" s="180"/>
      <c r="QNC300" s="180"/>
      <c r="QND300" s="75"/>
      <c r="QNE300" s="76"/>
      <c r="QNF300" s="181"/>
      <c r="QNG300" s="181"/>
      <c r="QNH300" s="182"/>
      <c r="QNI300" s="134"/>
      <c r="QNJ300" s="135"/>
      <c r="QNK300" s="111"/>
      <c r="QNL300" s="178"/>
      <c r="QNM300" s="178"/>
      <c r="QNN300" s="178"/>
      <c r="QNO300" s="178"/>
      <c r="QNP300" s="179"/>
      <c r="QNQ300" s="73"/>
      <c r="QNR300" s="73"/>
      <c r="QNS300" s="180"/>
      <c r="QNT300" s="75"/>
      <c r="QNU300" s="76"/>
      <c r="QNV300" s="180"/>
      <c r="QNW300" s="180"/>
      <c r="QNX300" s="180"/>
      <c r="QNY300" s="75"/>
      <c r="QNZ300" s="76"/>
      <c r="QOA300" s="181"/>
      <c r="QOB300" s="181"/>
      <c r="QOC300" s="182"/>
      <c r="QOD300" s="134"/>
      <c r="QOE300" s="135"/>
      <c r="QOF300" s="111"/>
      <c r="QOG300" s="178"/>
      <c r="QOH300" s="178"/>
      <c r="QOI300" s="178"/>
      <c r="QOJ300" s="178"/>
      <c r="QOK300" s="179"/>
      <c r="QOL300" s="73"/>
      <c r="QOM300" s="73"/>
      <c r="QON300" s="180"/>
      <c r="QOO300" s="75"/>
      <c r="QOP300" s="76"/>
      <c r="QOQ300" s="180"/>
      <c r="QOR300" s="180"/>
      <c r="QOS300" s="180"/>
      <c r="QOT300" s="75"/>
      <c r="QOU300" s="76"/>
      <c r="QOV300" s="181"/>
      <c r="QOW300" s="181"/>
      <c r="QOX300" s="182"/>
      <c r="QOY300" s="134"/>
      <c r="QOZ300" s="135"/>
      <c r="QPA300" s="111"/>
      <c r="QPB300" s="178"/>
      <c r="QPC300" s="178"/>
      <c r="QPD300" s="178"/>
      <c r="QPE300" s="178"/>
      <c r="QPF300" s="179"/>
      <c r="QPG300" s="73"/>
      <c r="QPH300" s="73"/>
      <c r="QPI300" s="180"/>
      <c r="QPJ300" s="75"/>
      <c r="QPK300" s="76"/>
      <c r="QPL300" s="180"/>
      <c r="QPM300" s="180"/>
      <c r="QPN300" s="180"/>
      <c r="QPO300" s="75"/>
      <c r="QPP300" s="76"/>
      <c r="QPQ300" s="181"/>
      <c r="QPR300" s="181"/>
      <c r="QPS300" s="182"/>
      <c r="QPT300" s="134"/>
      <c r="QPU300" s="135"/>
      <c r="QPV300" s="111"/>
      <c r="QPW300" s="178"/>
      <c r="QPX300" s="178"/>
      <c r="QPY300" s="178"/>
      <c r="QPZ300" s="178"/>
      <c r="QQA300" s="179"/>
      <c r="QQB300" s="73"/>
      <c r="QQC300" s="73"/>
      <c r="QQD300" s="180"/>
      <c r="QQE300" s="75"/>
      <c r="QQF300" s="76"/>
      <c r="QQG300" s="180"/>
      <c r="QQH300" s="180"/>
      <c r="QQI300" s="180"/>
      <c r="QQJ300" s="75"/>
      <c r="QQK300" s="76"/>
      <c r="QQL300" s="181"/>
      <c r="QQM300" s="181"/>
      <c r="QQN300" s="182"/>
      <c r="QQO300" s="134"/>
      <c r="QQP300" s="135"/>
      <c r="QQQ300" s="111"/>
      <c r="QQR300" s="178"/>
      <c r="QQS300" s="178"/>
      <c r="QQT300" s="178"/>
      <c r="QQU300" s="178"/>
      <c r="QQV300" s="179"/>
      <c r="QQW300" s="73"/>
      <c r="QQX300" s="73"/>
      <c r="QQY300" s="180"/>
      <c r="QQZ300" s="75"/>
      <c r="QRA300" s="76"/>
      <c r="QRB300" s="180"/>
      <c r="QRC300" s="180"/>
      <c r="QRD300" s="180"/>
      <c r="QRE300" s="75"/>
      <c r="QRF300" s="76"/>
      <c r="QRG300" s="181"/>
      <c r="QRH300" s="181"/>
      <c r="QRI300" s="182"/>
      <c r="QRJ300" s="134"/>
      <c r="QRK300" s="135"/>
      <c r="QRL300" s="111"/>
      <c r="QRM300" s="178"/>
      <c r="QRN300" s="178"/>
      <c r="QRO300" s="178"/>
      <c r="QRP300" s="178"/>
      <c r="QRQ300" s="179"/>
      <c r="QRR300" s="73"/>
      <c r="QRS300" s="73"/>
      <c r="QRT300" s="180"/>
      <c r="QRU300" s="75"/>
      <c r="QRV300" s="76"/>
      <c r="QRW300" s="180"/>
      <c r="QRX300" s="180"/>
      <c r="QRY300" s="180"/>
      <c r="QRZ300" s="75"/>
      <c r="QSA300" s="76"/>
      <c r="QSB300" s="181"/>
      <c r="QSC300" s="181"/>
      <c r="QSD300" s="182"/>
      <c r="QSE300" s="134"/>
      <c r="QSF300" s="135"/>
      <c r="QSG300" s="111"/>
      <c r="QSH300" s="178"/>
      <c r="QSI300" s="178"/>
      <c r="QSJ300" s="178"/>
      <c r="QSK300" s="178"/>
      <c r="QSL300" s="179"/>
      <c r="QSM300" s="73"/>
      <c r="QSN300" s="73"/>
      <c r="QSO300" s="180"/>
      <c r="QSP300" s="75"/>
      <c r="QSQ300" s="76"/>
      <c r="QSR300" s="180"/>
      <c r="QSS300" s="180"/>
      <c r="QST300" s="180"/>
      <c r="QSU300" s="75"/>
      <c r="QSV300" s="76"/>
      <c r="QSW300" s="181"/>
      <c r="QSX300" s="181"/>
      <c r="QSY300" s="182"/>
      <c r="QSZ300" s="134"/>
      <c r="QTA300" s="135"/>
      <c r="QTB300" s="111"/>
      <c r="QTC300" s="178"/>
      <c r="QTD300" s="178"/>
      <c r="QTE300" s="178"/>
      <c r="QTF300" s="178"/>
      <c r="QTG300" s="179"/>
      <c r="QTH300" s="73"/>
      <c r="QTI300" s="73"/>
      <c r="QTJ300" s="180"/>
      <c r="QTK300" s="75"/>
      <c r="QTL300" s="76"/>
      <c r="QTM300" s="180"/>
      <c r="QTN300" s="180"/>
      <c r="QTO300" s="180"/>
      <c r="QTP300" s="75"/>
      <c r="QTQ300" s="76"/>
      <c r="QTR300" s="181"/>
      <c r="QTS300" s="181"/>
      <c r="QTT300" s="182"/>
      <c r="QTU300" s="134"/>
      <c r="QTV300" s="135"/>
      <c r="QTW300" s="111"/>
      <c r="QTX300" s="178"/>
      <c r="QTY300" s="178"/>
      <c r="QTZ300" s="178"/>
      <c r="QUA300" s="178"/>
      <c r="QUB300" s="179"/>
      <c r="QUC300" s="73"/>
      <c r="QUD300" s="73"/>
      <c r="QUE300" s="180"/>
      <c r="QUF300" s="75"/>
      <c r="QUG300" s="76"/>
      <c r="QUH300" s="180"/>
      <c r="QUI300" s="180"/>
      <c r="QUJ300" s="180"/>
      <c r="QUK300" s="75"/>
      <c r="QUL300" s="76"/>
      <c r="QUM300" s="181"/>
      <c r="QUN300" s="181"/>
      <c r="QUO300" s="182"/>
      <c r="QUP300" s="134"/>
      <c r="QUQ300" s="135"/>
      <c r="QUR300" s="111"/>
      <c r="QUS300" s="178"/>
      <c r="QUT300" s="178"/>
      <c r="QUU300" s="178"/>
      <c r="QUV300" s="178"/>
      <c r="QUW300" s="179"/>
      <c r="QUX300" s="73"/>
      <c r="QUY300" s="73"/>
      <c r="QUZ300" s="180"/>
      <c r="QVA300" s="75"/>
      <c r="QVB300" s="76"/>
      <c r="QVC300" s="180"/>
      <c r="QVD300" s="180"/>
      <c r="QVE300" s="180"/>
      <c r="QVF300" s="75"/>
      <c r="QVG300" s="76"/>
      <c r="QVH300" s="181"/>
      <c r="QVI300" s="181"/>
      <c r="QVJ300" s="182"/>
      <c r="QVK300" s="134"/>
      <c r="QVL300" s="135"/>
      <c r="QVM300" s="111"/>
      <c r="QVN300" s="178"/>
      <c r="QVO300" s="178"/>
      <c r="QVP300" s="178"/>
      <c r="QVQ300" s="178"/>
      <c r="QVR300" s="179"/>
      <c r="QVS300" s="73"/>
      <c r="QVT300" s="73"/>
      <c r="QVU300" s="180"/>
      <c r="QVV300" s="75"/>
      <c r="QVW300" s="76"/>
      <c r="QVX300" s="180"/>
      <c r="QVY300" s="180"/>
      <c r="QVZ300" s="180"/>
      <c r="QWA300" s="75"/>
      <c r="QWB300" s="76"/>
      <c r="QWC300" s="181"/>
      <c r="QWD300" s="181"/>
      <c r="QWE300" s="182"/>
      <c r="QWF300" s="134"/>
      <c r="QWG300" s="135"/>
      <c r="QWH300" s="111"/>
      <c r="QWI300" s="178"/>
      <c r="QWJ300" s="178"/>
      <c r="QWK300" s="178"/>
      <c r="QWL300" s="178"/>
      <c r="QWM300" s="179"/>
      <c r="QWN300" s="73"/>
      <c r="QWO300" s="73"/>
      <c r="QWP300" s="180"/>
      <c r="QWQ300" s="75"/>
      <c r="QWR300" s="76"/>
      <c r="QWS300" s="180"/>
      <c r="QWT300" s="180"/>
      <c r="QWU300" s="180"/>
      <c r="QWV300" s="75"/>
      <c r="QWW300" s="76"/>
      <c r="QWX300" s="181"/>
      <c r="QWY300" s="181"/>
      <c r="QWZ300" s="182"/>
      <c r="QXA300" s="134"/>
      <c r="QXB300" s="135"/>
      <c r="QXC300" s="111"/>
      <c r="QXD300" s="178"/>
      <c r="QXE300" s="178"/>
      <c r="QXF300" s="178"/>
      <c r="QXG300" s="178"/>
      <c r="QXH300" s="179"/>
      <c r="QXI300" s="73"/>
      <c r="QXJ300" s="73"/>
      <c r="QXK300" s="180"/>
      <c r="QXL300" s="75"/>
      <c r="QXM300" s="76"/>
      <c r="QXN300" s="180"/>
      <c r="QXO300" s="180"/>
      <c r="QXP300" s="180"/>
      <c r="QXQ300" s="75"/>
      <c r="QXR300" s="76"/>
      <c r="QXS300" s="181"/>
      <c r="QXT300" s="181"/>
      <c r="QXU300" s="182"/>
      <c r="QXV300" s="134"/>
      <c r="QXW300" s="135"/>
      <c r="QXX300" s="111"/>
      <c r="QXY300" s="178"/>
      <c r="QXZ300" s="178"/>
      <c r="QYA300" s="178"/>
      <c r="QYB300" s="178"/>
      <c r="QYC300" s="179"/>
      <c r="QYD300" s="73"/>
      <c r="QYE300" s="73"/>
      <c r="QYF300" s="180"/>
      <c r="QYG300" s="75"/>
      <c r="QYH300" s="76"/>
      <c r="QYI300" s="180"/>
      <c r="QYJ300" s="180"/>
      <c r="QYK300" s="180"/>
      <c r="QYL300" s="75"/>
      <c r="QYM300" s="76"/>
      <c r="QYN300" s="181"/>
      <c r="QYO300" s="181"/>
      <c r="QYP300" s="182"/>
      <c r="QYQ300" s="134"/>
      <c r="QYR300" s="135"/>
      <c r="QYS300" s="111"/>
      <c r="QYT300" s="178"/>
      <c r="QYU300" s="178"/>
      <c r="QYV300" s="178"/>
      <c r="QYW300" s="178"/>
      <c r="QYX300" s="179"/>
      <c r="QYY300" s="73"/>
      <c r="QYZ300" s="73"/>
      <c r="QZA300" s="180"/>
      <c r="QZB300" s="75"/>
      <c r="QZC300" s="76"/>
      <c r="QZD300" s="180"/>
      <c r="QZE300" s="180"/>
      <c r="QZF300" s="180"/>
      <c r="QZG300" s="75"/>
      <c r="QZH300" s="76"/>
      <c r="QZI300" s="181"/>
      <c r="QZJ300" s="181"/>
      <c r="QZK300" s="182"/>
      <c r="QZL300" s="134"/>
      <c r="QZM300" s="135"/>
      <c r="QZN300" s="111"/>
      <c r="QZO300" s="178"/>
      <c r="QZP300" s="178"/>
      <c r="QZQ300" s="178"/>
      <c r="QZR300" s="178"/>
      <c r="QZS300" s="179"/>
      <c r="QZT300" s="73"/>
      <c r="QZU300" s="73"/>
      <c r="QZV300" s="180"/>
      <c r="QZW300" s="75"/>
      <c r="QZX300" s="76"/>
      <c r="QZY300" s="180"/>
      <c r="QZZ300" s="180"/>
      <c r="RAA300" s="180"/>
      <c r="RAB300" s="75"/>
      <c r="RAC300" s="76"/>
      <c r="RAD300" s="181"/>
      <c r="RAE300" s="181"/>
      <c r="RAF300" s="182"/>
      <c r="RAG300" s="134"/>
      <c r="RAH300" s="135"/>
      <c r="RAI300" s="111"/>
      <c r="RAJ300" s="178"/>
      <c r="RAK300" s="178"/>
      <c r="RAL300" s="178"/>
      <c r="RAM300" s="178"/>
      <c r="RAN300" s="179"/>
      <c r="RAO300" s="73"/>
      <c r="RAP300" s="73"/>
      <c r="RAQ300" s="180"/>
      <c r="RAR300" s="75"/>
      <c r="RAS300" s="76"/>
      <c r="RAT300" s="180"/>
      <c r="RAU300" s="180"/>
      <c r="RAV300" s="180"/>
      <c r="RAW300" s="75"/>
      <c r="RAX300" s="76"/>
      <c r="RAY300" s="181"/>
      <c r="RAZ300" s="181"/>
      <c r="RBA300" s="182"/>
      <c r="RBB300" s="134"/>
      <c r="RBC300" s="135"/>
      <c r="RBD300" s="111"/>
      <c r="RBE300" s="178"/>
      <c r="RBF300" s="178"/>
      <c r="RBG300" s="178"/>
      <c r="RBH300" s="178"/>
      <c r="RBI300" s="179"/>
      <c r="RBJ300" s="73"/>
      <c r="RBK300" s="73"/>
      <c r="RBL300" s="180"/>
      <c r="RBM300" s="75"/>
      <c r="RBN300" s="76"/>
      <c r="RBO300" s="180"/>
      <c r="RBP300" s="180"/>
      <c r="RBQ300" s="180"/>
      <c r="RBR300" s="75"/>
      <c r="RBS300" s="76"/>
      <c r="RBT300" s="181"/>
      <c r="RBU300" s="181"/>
      <c r="RBV300" s="182"/>
      <c r="RBW300" s="134"/>
      <c r="RBX300" s="135"/>
      <c r="RBY300" s="111"/>
      <c r="RBZ300" s="178"/>
      <c r="RCA300" s="178"/>
      <c r="RCB300" s="178"/>
      <c r="RCC300" s="178"/>
      <c r="RCD300" s="179"/>
      <c r="RCE300" s="73"/>
      <c r="RCF300" s="73"/>
      <c r="RCG300" s="180"/>
      <c r="RCH300" s="75"/>
      <c r="RCI300" s="76"/>
      <c r="RCJ300" s="180"/>
      <c r="RCK300" s="180"/>
      <c r="RCL300" s="180"/>
      <c r="RCM300" s="75"/>
      <c r="RCN300" s="76"/>
      <c r="RCO300" s="181"/>
      <c r="RCP300" s="181"/>
      <c r="RCQ300" s="182"/>
      <c r="RCR300" s="134"/>
      <c r="RCS300" s="135"/>
      <c r="RCT300" s="111"/>
      <c r="RCU300" s="178"/>
      <c r="RCV300" s="178"/>
      <c r="RCW300" s="178"/>
      <c r="RCX300" s="178"/>
      <c r="RCY300" s="179"/>
      <c r="RCZ300" s="73"/>
      <c r="RDA300" s="73"/>
      <c r="RDB300" s="180"/>
      <c r="RDC300" s="75"/>
      <c r="RDD300" s="76"/>
      <c r="RDE300" s="180"/>
      <c r="RDF300" s="180"/>
      <c r="RDG300" s="180"/>
      <c r="RDH300" s="75"/>
      <c r="RDI300" s="76"/>
      <c r="RDJ300" s="181"/>
      <c r="RDK300" s="181"/>
      <c r="RDL300" s="182"/>
      <c r="RDM300" s="134"/>
      <c r="RDN300" s="135"/>
      <c r="RDO300" s="111"/>
      <c r="RDP300" s="178"/>
      <c r="RDQ300" s="178"/>
      <c r="RDR300" s="178"/>
      <c r="RDS300" s="178"/>
      <c r="RDT300" s="179"/>
      <c r="RDU300" s="73"/>
      <c r="RDV300" s="73"/>
      <c r="RDW300" s="180"/>
      <c r="RDX300" s="75"/>
      <c r="RDY300" s="76"/>
      <c r="RDZ300" s="180"/>
      <c r="REA300" s="180"/>
      <c r="REB300" s="180"/>
      <c r="REC300" s="75"/>
      <c r="RED300" s="76"/>
      <c r="REE300" s="181"/>
      <c r="REF300" s="181"/>
      <c r="REG300" s="182"/>
      <c r="REH300" s="134"/>
      <c r="REI300" s="135"/>
      <c r="REJ300" s="111"/>
      <c r="REK300" s="178"/>
      <c r="REL300" s="178"/>
      <c r="REM300" s="178"/>
      <c r="REN300" s="178"/>
      <c r="REO300" s="179"/>
      <c r="REP300" s="73"/>
      <c r="REQ300" s="73"/>
      <c r="RER300" s="180"/>
      <c r="RES300" s="75"/>
      <c r="RET300" s="76"/>
      <c r="REU300" s="180"/>
      <c r="REV300" s="180"/>
      <c r="REW300" s="180"/>
      <c r="REX300" s="75"/>
      <c r="REY300" s="76"/>
      <c r="REZ300" s="181"/>
      <c r="RFA300" s="181"/>
      <c r="RFB300" s="182"/>
      <c r="RFC300" s="134"/>
      <c r="RFD300" s="135"/>
      <c r="RFE300" s="111"/>
      <c r="RFF300" s="178"/>
      <c r="RFG300" s="178"/>
      <c r="RFH300" s="178"/>
      <c r="RFI300" s="178"/>
      <c r="RFJ300" s="179"/>
      <c r="RFK300" s="73"/>
      <c r="RFL300" s="73"/>
      <c r="RFM300" s="180"/>
      <c r="RFN300" s="75"/>
      <c r="RFO300" s="76"/>
      <c r="RFP300" s="180"/>
      <c r="RFQ300" s="180"/>
      <c r="RFR300" s="180"/>
      <c r="RFS300" s="75"/>
      <c r="RFT300" s="76"/>
      <c r="RFU300" s="181"/>
      <c r="RFV300" s="181"/>
      <c r="RFW300" s="182"/>
      <c r="RFX300" s="134"/>
      <c r="RFY300" s="135"/>
      <c r="RFZ300" s="111"/>
      <c r="RGA300" s="178"/>
      <c r="RGB300" s="178"/>
      <c r="RGC300" s="178"/>
      <c r="RGD300" s="178"/>
      <c r="RGE300" s="179"/>
      <c r="RGF300" s="73"/>
      <c r="RGG300" s="73"/>
      <c r="RGH300" s="180"/>
      <c r="RGI300" s="75"/>
      <c r="RGJ300" s="76"/>
      <c r="RGK300" s="180"/>
      <c r="RGL300" s="180"/>
      <c r="RGM300" s="180"/>
      <c r="RGN300" s="75"/>
      <c r="RGO300" s="76"/>
      <c r="RGP300" s="181"/>
      <c r="RGQ300" s="181"/>
      <c r="RGR300" s="182"/>
      <c r="RGS300" s="134"/>
      <c r="RGT300" s="135"/>
      <c r="RGU300" s="111"/>
      <c r="RGV300" s="178"/>
      <c r="RGW300" s="178"/>
      <c r="RGX300" s="178"/>
      <c r="RGY300" s="178"/>
      <c r="RGZ300" s="179"/>
      <c r="RHA300" s="73"/>
      <c r="RHB300" s="73"/>
      <c r="RHC300" s="180"/>
      <c r="RHD300" s="75"/>
      <c r="RHE300" s="76"/>
      <c r="RHF300" s="180"/>
      <c r="RHG300" s="180"/>
      <c r="RHH300" s="180"/>
      <c r="RHI300" s="75"/>
      <c r="RHJ300" s="76"/>
      <c r="RHK300" s="181"/>
      <c r="RHL300" s="181"/>
      <c r="RHM300" s="182"/>
      <c r="RHN300" s="134"/>
      <c r="RHO300" s="135"/>
      <c r="RHP300" s="111"/>
      <c r="RHQ300" s="178"/>
      <c r="RHR300" s="178"/>
      <c r="RHS300" s="178"/>
      <c r="RHT300" s="178"/>
      <c r="RHU300" s="179"/>
      <c r="RHV300" s="73"/>
      <c r="RHW300" s="73"/>
      <c r="RHX300" s="180"/>
      <c r="RHY300" s="75"/>
      <c r="RHZ300" s="76"/>
      <c r="RIA300" s="180"/>
      <c r="RIB300" s="180"/>
      <c r="RIC300" s="180"/>
      <c r="RID300" s="75"/>
      <c r="RIE300" s="76"/>
      <c r="RIF300" s="181"/>
      <c r="RIG300" s="181"/>
      <c r="RIH300" s="182"/>
      <c r="RII300" s="134"/>
      <c r="RIJ300" s="135"/>
      <c r="RIK300" s="111"/>
      <c r="RIL300" s="178"/>
      <c r="RIM300" s="178"/>
      <c r="RIN300" s="178"/>
      <c r="RIO300" s="178"/>
      <c r="RIP300" s="179"/>
      <c r="RIQ300" s="73"/>
      <c r="RIR300" s="73"/>
      <c r="RIS300" s="180"/>
      <c r="RIT300" s="75"/>
      <c r="RIU300" s="76"/>
      <c r="RIV300" s="180"/>
      <c r="RIW300" s="180"/>
      <c r="RIX300" s="180"/>
      <c r="RIY300" s="75"/>
      <c r="RIZ300" s="76"/>
      <c r="RJA300" s="181"/>
      <c r="RJB300" s="181"/>
      <c r="RJC300" s="182"/>
      <c r="RJD300" s="134"/>
      <c r="RJE300" s="135"/>
      <c r="RJF300" s="111"/>
      <c r="RJG300" s="178"/>
      <c r="RJH300" s="178"/>
      <c r="RJI300" s="178"/>
      <c r="RJJ300" s="178"/>
      <c r="RJK300" s="179"/>
      <c r="RJL300" s="73"/>
      <c r="RJM300" s="73"/>
      <c r="RJN300" s="180"/>
      <c r="RJO300" s="75"/>
      <c r="RJP300" s="76"/>
      <c r="RJQ300" s="180"/>
      <c r="RJR300" s="180"/>
      <c r="RJS300" s="180"/>
      <c r="RJT300" s="75"/>
      <c r="RJU300" s="76"/>
      <c r="RJV300" s="181"/>
      <c r="RJW300" s="181"/>
      <c r="RJX300" s="182"/>
      <c r="RJY300" s="134"/>
      <c r="RJZ300" s="135"/>
      <c r="RKA300" s="111"/>
      <c r="RKB300" s="178"/>
      <c r="RKC300" s="178"/>
      <c r="RKD300" s="178"/>
      <c r="RKE300" s="178"/>
      <c r="RKF300" s="179"/>
      <c r="RKG300" s="73"/>
      <c r="RKH300" s="73"/>
      <c r="RKI300" s="180"/>
      <c r="RKJ300" s="75"/>
      <c r="RKK300" s="76"/>
      <c r="RKL300" s="180"/>
      <c r="RKM300" s="180"/>
      <c r="RKN300" s="180"/>
      <c r="RKO300" s="75"/>
      <c r="RKP300" s="76"/>
      <c r="RKQ300" s="181"/>
      <c r="RKR300" s="181"/>
      <c r="RKS300" s="182"/>
      <c r="RKT300" s="134"/>
      <c r="RKU300" s="135"/>
      <c r="RKV300" s="111"/>
      <c r="RKW300" s="178"/>
      <c r="RKX300" s="178"/>
      <c r="RKY300" s="178"/>
      <c r="RKZ300" s="178"/>
      <c r="RLA300" s="179"/>
      <c r="RLB300" s="73"/>
      <c r="RLC300" s="73"/>
      <c r="RLD300" s="180"/>
      <c r="RLE300" s="75"/>
      <c r="RLF300" s="76"/>
      <c r="RLG300" s="180"/>
      <c r="RLH300" s="180"/>
      <c r="RLI300" s="180"/>
      <c r="RLJ300" s="75"/>
      <c r="RLK300" s="76"/>
      <c r="RLL300" s="181"/>
      <c r="RLM300" s="181"/>
      <c r="RLN300" s="182"/>
      <c r="RLO300" s="134"/>
      <c r="RLP300" s="135"/>
      <c r="RLQ300" s="111"/>
      <c r="RLR300" s="178"/>
      <c r="RLS300" s="178"/>
      <c r="RLT300" s="178"/>
      <c r="RLU300" s="178"/>
      <c r="RLV300" s="179"/>
      <c r="RLW300" s="73"/>
      <c r="RLX300" s="73"/>
      <c r="RLY300" s="180"/>
      <c r="RLZ300" s="75"/>
      <c r="RMA300" s="76"/>
      <c r="RMB300" s="180"/>
      <c r="RMC300" s="180"/>
      <c r="RMD300" s="180"/>
      <c r="RME300" s="75"/>
      <c r="RMF300" s="76"/>
      <c r="RMG300" s="181"/>
      <c r="RMH300" s="181"/>
      <c r="RMI300" s="182"/>
      <c r="RMJ300" s="134"/>
      <c r="RMK300" s="135"/>
      <c r="RML300" s="111"/>
      <c r="RMM300" s="178"/>
      <c r="RMN300" s="178"/>
      <c r="RMO300" s="178"/>
      <c r="RMP300" s="178"/>
      <c r="RMQ300" s="179"/>
      <c r="RMR300" s="73"/>
      <c r="RMS300" s="73"/>
      <c r="RMT300" s="180"/>
      <c r="RMU300" s="75"/>
      <c r="RMV300" s="76"/>
      <c r="RMW300" s="180"/>
      <c r="RMX300" s="180"/>
      <c r="RMY300" s="180"/>
      <c r="RMZ300" s="75"/>
      <c r="RNA300" s="76"/>
      <c r="RNB300" s="181"/>
      <c r="RNC300" s="181"/>
      <c r="RND300" s="182"/>
      <c r="RNE300" s="134"/>
      <c r="RNF300" s="135"/>
      <c r="RNG300" s="111"/>
      <c r="RNH300" s="178"/>
      <c r="RNI300" s="178"/>
      <c r="RNJ300" s="178"/>
      <c r="RNK300" s="178"/>
      <c r="RNL300" s="179"/>
      <c r="RNM300" s="73"/>
      <c r="RNN300" s="73"/>
      <c r="RNO300" s="180"/>
      <c r="RNP300" s="75"/>
      <c r="RNQ300" s="76"/>
      <c r="RNR300" s="180"/>
      <c r="RNS300" s="180"/>
      <c r="RNT300" s="180"/>
      <c r="RNU300" s="75"/>
      <c r="RNV300" s="76"/>
      <c r="RNW300" s="181"/>
      <c r="RNX300" s="181"/>
      <c r="RNY300" s="182"/>
      <c r="RNZ300" s="134"/>
      <c r="ROA300" s="135"/>
      <c r="ROB300" s="111"/>
      <c r="ROC300" s="178"/>
      <c r="ROD300" s="178"/>
      <c r="ROE300" s="178"/>
      <c r="ROF300" s="178"/>
      <c r="ROG300" s="179"/>
      <c r="ROH300" s="73"/>
      <c r="ROI300" s="73"/>
      <c r="ROJ300" s="180"/>
      <c r="ROK300" s="75"/>
      <c r="ROL300" s="76"/>
      <c r="ROM300" s="180"/>
      <c r="RON300" s="180"/>
      <c r="ROO300" s="180"/>
      <c r="ROP300" s="75"/>
      <c r="ROQ300" s="76"/>
      <c r="ROR300" s="181"/>
      <c r="ROS300" s="181"/>
      <c r="ROT300" s="182"/>
      <c r="ROU300" s="134"/>
      <c r="ROV300" s="135"/>
      <c r="ROW300" s="111"/>
      <c r="ROX300" s="178"/>
      <c r="ROY300" s="178"/>
      <c r="ROZ300" s="178"/>
      <c r="RPA300" s="178"/>
      <c r="RPB300" s="179"/>
      <c r="RPC300" s="73"/>
      <c r="RPD300" s="73"/>
      <c r="RPE300" s="180"/>
      <c r="RPF300" s="75"/>
      <c r="RPG300" s="76"/>
      <c r="RPH300" s="180"/>
      <c r="RPI300" s="180"/>
      <c r="RPJ300" s="180"/>
      <c r="RPK300" s="75"/>
      <c r="RPL300" s="76"/>
      <c r="RPM300" s="181"/>
      <c r="RPN300" s="181"/>
      <c r="RPO300" s="182"/>
      <c r="RPP300" s="134"/>
      <c r="RPQ300" s="135"/>
      <c r="RPR300" s="111"/>
      <c r="RPS300" s="178"/>
      <c r="RPT300" s="178"/>
      <c r="RPU300" s="178"/>
      <c r="RPV300" s="178"/>
      <c r="RPW300" s="179"/>
      <c r="RPX300" s="73"/>
      <c r="RPY300" s="73"/>
      <c r="RPZ300" s="180"/>
      <c r="RQA300" s="75"/>
      <c r="RQB300" s="76"/>
      <c r="RQC300" s="180"/>
      <c r="RQD300" s="180"/>
      <c r="RQE300" s="180"/>
      <c r="RQF300" s="75"/>
      <c r="RQG300" s="76"/>
      <c r="RQH300" s="181"/>
      <c r="RQI300" s="181"/>
      <c r="RQJ300" s="182"/>
      <c r="RQK300" s="134"/>
      <c r="RQL300" s="135"/>
      <c r="RQM300" s="111"/>
      <c r="RQN300" s="178"/>
      <c r="RQO300" s="178"/>
      <c r="RQP300" s="178"/>
      <c r="RQQ300" s="178"/>
      <c r="RQR300" s="179"/>
      <c r="RQS300" s="73"/>
      <c r="RQT300" s="73"/>
      <c r="RQU300" s="180"/>
      <c r="RQV300" s="75"/>
      <c r="RQW300" s="76"/>
      <c r="RQX300" s="180"/>
      <c r="RQY300" s="180"/>
      <c r="RQZ300" s="180"/>
      <c r="RRA300" s="75"/>
      <c r="RRB300" s="76"/>
      <c r="RRC300" s="181"/>
      <c r="RRD300" s="181"/>
      <c r="RRE300" s="182"/>
      <c r="RRF300" s="134"/>
      <c r="RRG300" s="135"/>
      <c r="RRH300" s="111"/>
      <c r="RRI300" s="178"/>
      <c r="RRJ300" s="178"/>
      <c r="RRK300" s="178"/>
      <c r="RRL300" s="178"/>
      <c r="RRM300" s="179"/>
      <c r="RRN300" s="73"/>
      <c r="RRO300" s="73"/>
      <c r="RRP300" s="180"/>
      <c r="RRQ300" s="75"/>
      <c r="RRR300" s="76"/>
      <c r="RRS300" s="180"/>
      <c r="RRT300" s="180"/>
      <c r="RRU300" s="180"/>
      <c r="RRV300" s="75"/>
      <c r="RRW300" s="76"/>
      <c r="RRX300" s="181"/>
      <c r="RRY300" s="181"/>
      <c r="RRZ300" s="182"/>
      <c r="RSA300" s="134"/>
      <c r="RSB300" s="135"/>
      <c r="RSC300" s="111"/>
      <c r="RSD300" s="178"/>
      <c r="RSE300" s="178"/>
      <c r="RSF300" s="178"/>
      <c r="RSG300" s="178"/>
      <c r="RSH300" s="179"/>
      <c r="RSI300" s="73"/>
      <c r="RSJ300" s="73"/>
      <c r="RSK300" s="180"/>
      <c r="RSL300" s="75"/>
      <c r="RSM300" s="76"/>
      <c r="RSN300" s="180"/>
      <c r="RSO300" s="180"/>
      <c r="RSP300" s="180"/>
      <c r="RSQ300" s="75"/>
      <c r="RSR300" s="76"/>
      <c r="RSS300" s="181"/>
      <c r="RST300" s="181"/>
      <c r="RSU300" s="182"/>
      <c r="RSV300" s="134"/>
      <c r="RSW300" s="135"/>
      <c r="RSX300" s="111"/>
      <c r="RSY300" s="178"/>
      <c r="RSZ300" s="178"/>
      <c r="RTA300" s="178"/>
      <c r="RTB300" s="178"/>
      <c r="RTC300" s="179"/>
      <c r="RTD300" s="73"/>
      <c r="RTE300" s="73"/>
      <c r="RTF300" s="180"/>
      <c r="RTG300" s="75"/>
      <c r="RTH300" s="76"/>
      <c r="RTI300" s="180"/>
      <c r="RTJ300" s="180"/>
      <c r="RTK300" s="180"/>
      <c r="RTL300" s="75"/>
      <c r="RTM300" s="76"/>
      <c r="RTN300" s="181"/>
      <c r="RTO300" s="181"/>
      <c r="RTP300" s="182"/>
      <c r="RTQ300" s="134"/>
      <c r="RTR300" s="135"/>
      <c r="RTS300" s="111"/>
      <c r="RTT300" s="178"/>
      <c r="RTU300" s="178"/>
      <c r="RTV300" s="178"/>
      <c r="RTW300" s="178"/>
      <c r="RTX300" s="179"/>
      <c r="RTY300" s="73"/>
      <c r="RTZ300" s="73"/>
      <c r="RUA300" s="180"/>
      <c r="RUB300" s="75"/>
      <c r="RUC300" s="76"/>
      <c r="RUD300" s="180"/>
      <c r="RUE300" s="180"/>
      <c r="RUF300" s="180"/>
      <c r="RUG300" s="75"/>
      <c r="RUH300" s="76"/>
      <c r="RUI300" s="181"/>
      <c r="RUJ300" s="181"/>
      <c r="RUK300" s="182"/>
      <c r="RUL300" s="134"/>
      <c r="RUM300" s="135"/>
      <c r="RUN300" s="111"/>
      <c r="RUO300" s="178"/>
      <c r="RUP300" s="178"/>
      <c r="RUQ300" s="178"/>
      <c r="RUR300" s="178"/>
      <c r="RUS300" s="179"/>
      <c r="RUT300" s="73"/>
      <c r="RUU300" s="73"/>
      <c r="RUV300" s="180"/>
      <c r="RUW300" s="75"/>
      <c r="RUX300" s="76"/>
      <c r="RUY300" s="180"/>
      <c r="RUZ300" s="180"/>
      <c r="RVA300" s="180"/>
      <c r="RVB300" s="75"/>
      <c r="RVC300" s="76"/>
      <c r="RVD300" s="181"/>
      <c r="RVE300" s="181"/>
      <c r="RVF300" s="182"/>
      <c r="RVG300" s="134"/>
      <c r="RVH300" s="135"/>
      <c r="RVI300" s="111"/>
      <c r="RVJ300" s="178"/>
      <c r="RVK300" s="178"/>
      <c r="RVL300" s="178"/>
      <c r="RVM300" s="178"/>
      <c r="RVN300" s="179"/>
      <c r="RVO300" s="73"/>
      <c r="RVP300" s="73"/>
      <c r="RVQ300" s="180"/>
      <c r="RVR300" s="75"/>
      <c r="RVS300" s="76"/>
      <c r="RVT300" s="180"/>
      <c r="RVU300" s="180"/>
      <c r="RVV300" s="180"/>
      <c r="RVW300" s="75"/>
      <c r="RVX300" s="76"/>
      <c r="RVY300" s="181"/>
      <c r="RVZ300" s="181"/>
      <c r="RWA300" s="182"/>
      <c r="RWB300" s="134"/>
      <c r="RWC300" s="135"/>
      <c r="RWD300" s="111"/>
      <c r="RWE300" s="178"/>
      <c r="RWF300" s="178"/>
      <c r="RWG300" s="178"/>
      <c r="RWH300" s="178"/>
      <c r="RWI300" s="179"/>
      <c r="RWJ300" s="73"/>
      <c r="RWK300" s="73"/>
      <c r="RWL300" s="180"/>
      <c r="RWM300" s="75"/>
      <c r="RWN300" s="76"/>
      <c r="RWO300" s="180"/>
      <c r="RWP300" s="180"/>
      <c r="RWQ300" s="180"/>
      <c r="RWR300" s="75"/>
      <c r="RWS300" s="76"/>
      <c r="RWT300" s="181"/>
      <c r="RWU300" s="181"/>
      <c r="RWV300" s="182"/>
      <c r="RWW300" s="134"/>
      <c r="RWX300" s="135"/>
      <c r="RWY300" s="111"/>
      <c r="RWZ300" s="178"/>
      <c r="RXA300" s="178"/>
      <c r="RXB300" s="178"/>
      <c r="RXC300" s="178"/>
      <c r="RXD300" s="179"/>
      <c r="RXE300" s="73"/>
      <c r="RXF300" s="73"/>
      <c r="RXG300" s="180"/>
      <c r="RXH300" s="75"/>
      <c r="RXI300" s="76"/>
      <c r="RXJ300" s="180"/>
      <c r="RXK300" s="180"/>
      <c r="RXL300" s="180"/>
      <c r="RXM300" s="75"/>
      <c r="RXN300" s="76"/>
      <c r="RXO300" s="181"/>
      <c r="RXP300" s="181"/>
      <c r="RXQ300" s="182"/>
      <c r="RXR300" s="134"/>
      <c r="RXS300" s="135"/>
      <c r="RXT300" s="111"/>
      <c r="RXU300" s="178"/>
      <c r="RXV300" s="178"/>
      <c r="RXW300" s="178"/>
      <c r="RXX300" s="178"/>
      <c r="RXY300" s="179"/>
      <c r="RXZ300" s="73"/>
      <c r="RYA300" s="73"/>
      <c r="RYB300" s="180"/>
      <c r="RYC300" s="75"/>
      <c r="RYD300" s="76"/>
      <c r="RYE300" s="180"/>
      <c r="RYF300" s="180"/>
      <c r="RYG300" s="180"/>
      <c r="RYH300" s="75"/>
      <c r="RYI300" s="76"/>
      <c r="RYJ300" s="181"/>
      <c r="RYK300" s="181"/>
      <c r="RYL300" s="182"/>
      <c r="RYM300" s="134"/>
      <c r="RYN300" s="135"/>
      <c r="RYO300" s="111"/>
      <c r="RYP300" s="178"/>
      <c r="RYQ300" s="178"/>
      <c r="RYR300" s="178"/>
      <c r="RYS300" s="178"/>
      <c r="RYT300" s="179"/>
      <c r="RYU300" s="73"/>
      <c r="RYV300" s="73"/>
      <c r="RYW300" s="180"/>
      <c r="RYX300" s="75"/>
      <c r="RYY300" s="76"/>
      <c r="RYZ300" s="180"/>
      <c r="RZA300" s="180"/>
      <c r="RZB300" s="180"/>
      <c r="RZC300" s="75"/>
      <c r="RZD300" s="76"/>
      <c r="RZE300" s="181"/>
      <c r="RZF300" s="181"/>
      <c r="RZG300" s="182"/>
      <c r="RZH300" s="134"/>
      <c r="RZI300" s="135"/>
      <c r="RZJ300" s="111"/>
      <c r="RZK300" s="178"/>
      <c r="RZL300" s="178"/>
      <c r="RZM300" s="178"/>
      <c r="RZN300" s="178"/>
      <c r="RZO300" s="179"/>
      <c r="RZP300" s="73"/>
      <c r="RZQ300" s="73"/>
      <c r="RZR300" s="180"/>
      <c r="RZS300" s="75"/>
      <c r="RZT300" s="76"/>
      <c r="RZU300" s="180"/>
      <c r="RZV300" s="180"/>
      <c r="RZW300" s="180"/>
      <c r="RZX300" s="75"/>
      <c r="RZY300" s="76"/>
      <c r="RZZ300" s="181"/>
      <c r="SAA300" s="181"/>
      <c r="SAB300" s="182"/>
      <c r="SAC300" s="134"/>
      <c r="SAD300" s="135"/>
      <c r="SAE300" s="111"/>
      <c r="SAF300" s="178"/>
      <c r="SAG300" s="178"/>
      <c r="SAH300" s="178"/>
      <c r="SAI300" s="178"/>
      <c r="SAJ300" s="179"/>
      <c r="SAK300" s="73"/>
      <c r="SAL300" s="73"/>
      <c r="SAM300" s="180"/>
      <c r="SAN300" s="75"/>
      <c r="SAO300" s="76"/>
      <c r="SAP300" s="180"/>
      <c r="SAQ300" s="180"/>
      <c r="SAR300" s="180"/>
      <c r="SAS300" s="75"/>
      <c r="SAT300" s="76"/>
      <c r="SAU300" s="181"/>
      <c r="SAV300" s="181"/>
      <c r="SAW300" s="182"/>
      <c r="SAX300" s="134"/>
      <c r="SAY300" s="135"/>
      <c r="SAZ300" s="111"/>
      <c r="SBA300" s="178"/>
      <c r="SBB300" s="178"/>
      <c r="SBC300" s="178"/>
      <c r="SBD300" s="178"/>
      <c r="SBE300" s="179"/>
      <c r="SBF300" s="73"/>
      <c r="SBG300" s="73"/>
      <c r="SBH300" s="180"/>
      <c r="SBI300" s="75"/>
      <c r="SBJ300" s="76"/>
      <c r="SBK300" s="180"/>
      <c r="SBL300" s="180"/>
      <c r="SBM300" s="180"/>
      <c r="SBN300" s="75"/>
      <c r="SBO300" s="76"/>
      <c r="SBP300" s="181"/>
      <c r="SBQ300" s="181"/>
      <c r="SBR300" s="182"/>
      <c r="SBS300" s="134"/>
      <c r="SBT300" s="135"/>
      <c r="SBU300" s="111"/>
      <c r="SBV300" s="178"/>
      <c r="SBW300" s="178"/>
      <c r="SBX300" s="178"/>
      <c r="SBY300" s="178"/>
      <c r="SBZ300" s="179"/>
      <c r="SCA300" s="73"/>
      <c r="SCB300" s="73"/>
      <c r="SCC300" s="180"/>
      <c r="SCD300" s="75"/>
      <c r="SCE300" s="76"/>
      <c r="SCF300" s="180"/>
      <c r="SCG300" s="180"/>
      <c r="SCH300" s="180"/>
      <c r="SCI300" s="75"/>
      <c r="SCJ300" s="76"/>
      <c r="SCK300" s="181"/>
      <c r="SCL300" s="181"/>
      <c r="SCM300" s="182"/>
      <c r="SCN300" s="134"/>
      <c r="SCO300" s="135"/>
      <c r="SCP300" s="111"/>
      <c r="SCQ300" s="178"/>
      <c r="SCR300" s="178"/>
      <c r="SCS300" s="178"/>
      <c r="SCT300" s="178"/>
      <c r="SCU300" s="179"/>
      <c r="SCV300" s="73"/>
      <c r="SCW300" s="73"/>
      <c r="SCX300" s="180"/>
      <c r="SCY300" s="75"/>
      <c r="SCZ300" s="76"/>
      <c r="SDA300" s="180"/>
      <c r="SDB300" s="180"/>
      <c r="SDC300" s="180"/>
      <c r="SDD300" s="75"/>
      <c r="SDE300" s="76"/>
      <c r="SDF300" s="181"/>
      <c r="SDG300" s="181"/>
      <c r="SDH300" s="182"/>
      <c r="SDI300" s="134"/>
      <c r="SDJ300" s="135"/>
      <c r="SDK300" s="111"/>
      <c r="SDL300" s="178"/>
      <c r="SDM300" s="178"/>
      <c r="SDN300" s="178"/>
      <c r="SDO300" s="178"/>
      <c r="SDP300" s="179"/>
      <c r="SDQ300" s="73"/>
      <c r="SDR300" s="73"/>
      <c r="SDS300" s="180"/>
      <c r="SDT300" s="75"/>
      <c r="SDU300" s="76"/>
      <c r="SDV300" s="180"/>
      <c r="SDW300" s="180"/>
      <c r="SDX300" s="180"/>
      <c r="SDY300" s="75"/>
      <c r="SDZ300" s="76"/>
      <c r="SEA300" s="181"/>
      <c r="SEB300" s="181"/>
      <c r="SEC300" s="182"/>
      <c r="SED300" s="134"/>
      <c r="SEE300" s="135"/>
      <c r="SEF300" s="111"/>
      <c r="SEG300" s="178"/>
      <c r="SEH300" s="178"/>
      <c r="SEI300" s="178"/>
      <c r="SEJ300" s="178"/>
      <c r="SEK300" s="179"/>
      <c r="SEL300" s="73"/>
      <c r="SEM300" s="73"/>
      <c r="SEN300" s="180"/>
      <c r="SEO300" s="75"/>
      <c r="SEP300" s="76"/>
      <c r="SEQ300" s="180"/>
      <c r="SER300" s="180"/>
      <c r="SES300" s="180"/>
      <c r="SET300" s="75"/>
      <c r="SEU300" s="76"/>
      <c r="SEV300" s="181"/>
      <c r="SEW300" s="181"/>
      <c r="SEX300" s="182"/>
      <c r="SEY300" s="134"/>
      <c r="SEZ300" s="135"/>
      <c r="SFA300" s="111"/>
      <c r="SFB300" s="178"/>
      <c r="SFC300" s="178"/>
      <c r="SFD300" s="178"/>
      <c r="SFE300" s="178"/>
      <c r="SFF300" s="179"/>
      <c r="SFG300" s="73"/>
      <c r="SFH300" s="73"/>
      <c r="SFI300" s="180"/>
      <c r="SFJ300" s="75"/>
      <c r="SFK300" s="76"/>
      <c r="SFL300" s="180"/>
      <c r="SFM300" s="180"/>
      <c r="SFN300" s="180"/>
      <c r="SFO300" s="75"/>
      <c r="SFP300" s="76"/>
      <c r="SFQ300" s="181"/>
      <c r="SFR300" s="181"/>
      <c r="SFS300" s="182"/>
      <c r="SFT300" s="134"/>
      <c r="SFU300" s="135"/>
      <c r="SFV300" s="111"/>
      <c r="SFW300" s="178"/>
      <c r="SFX300" s="178"/>
      <c r="SFY300" s="178"/>
      <c r="SFZ300" s="178"/>
      <c r="SGA300" s="179"/>
      <c r="SGB300" s="73"/>
      <c r="SGC300" s="73"/>
      <c r="SGD300" s="180"/>
      <c r="SGE300" s="75"/>
      <c r="SGF300" s="76"/>
      <c r="SGG300" s="180"/>
      <c r="SGH300" s="180"/>
      <c r="SGI300" s="180"/>
      <c r="SGJ300" s="75"/>
      <c r="SGK300" s="76"/>
      <c r="SGL300" s="181"/>
      <c r="SGM300" s="181"/>
      <c r="SGN300" s="182"/>
      <c r="SGO300" s="134"/>
      <c r="SGP300" s="135"/>
      <c r="SGQ300" s="111"/>
      <c r="SGR300" s="178"/>
      <c r="SGS300" s="178"/>
      <c r="SGT300" s="178"/>
      <c r="SGU300" s="178"/>
      <c r="SGV300" s="179"/>
      <c r="SGW300" s="73"/>
      <c r="SGX300" s="73"/>
      <c r="SGY300" s="180"/>
      <c r="SGZ300" s="75"/>
      <c r="SHA300" s="76"/>
      <c r="SHB300" s="180"/>
      <c r="SHC300" s="180"/>
      <c r="SHD300" s="180"/>
      <c r="SHE300" s="75"/>
      <c r="SHF300" s="76"/>
      <c r="SHG300" s="181"/>
      <c r="SHH300" s="181"/>
      <c r="SHI300" s="182"/>
      <c r="SHJ300" s="134"/>
      <c r="SHK300" s="135"/>
      <c r="SHL300" s="111"/>
      <c r="SHM300" s="178"/>
      <c r="SHN300" s="178"/>
      <c r="SHO300" s="178"/>
      <c r="SHP300" s="178"/>
      <c r="SHQ300" s="179"/>
      <c r="SHR300" s="73"/>
      <c r="SHS300" s="73"/>
      <c r="SHT300" s="180"/>
      <c r="SHU300" s="75"/>
      <c r="SHV300" s="76"/>
      <c r="SHW300" s="180"/>
      <c r="SHX300" s="180"/>
      <c r="SHY300" s="180"/>
      <c r="SHZ300" s="75"/>
      <c r="SIA300" s="76"/>
      <c r="SIB300" s="181"/>
      <c r="SIC300" s="181"/>
      <c r="SID300" s="182"/>
      <c r="SIE300" s="134"/>
      <c r="SIF300" s="135"/>
      <c r="SIG300" s="111"/>
      <c r="SIH300" s="178"/>
      <c r="SII300" s="178"/>
      <c r="SIJ300" s="178"/>
      <c r="SIK300" s="178"/>
      <c r="SIL300" s="179"/>
      <c r="SIM300" s="73"/>
      <c r="SIN300" s="73"/>
      <c r="SIO300" s="180"/>
      <c r="SIP300" s="75"/>
      <c r="SIQ300" s="76"/>
      <c r="SIR300" s="180"/>
      <c r="SIS300" s="180"/>
      <c r="SIT300" s="180"/>
      <c r="SIU300" s="75"/>
      <c r="SIV300" s="76"/>
      <c r="SIW300" s="181"/>
      <c r="SIX300" s="181"/>
      <c r="SIY300" s="182"/>
      <c r="SIZ300" s="134"/>
      <c r="SJA300" s="135"/>
      <c r="SJB300" s="111"/>
      <c r="SJC300" s="178"/>
      <c r="SJD300" s="178"/>
      <c r="SJE300" s="178"/>
      <c r="SJF300" s="178"/>
      <c r="SJG300" s="179"/>
      <c r="SJH300" s="73"/>
      <c r="SJI300" s="73"/>
      <c r="SJJ300" s="180"/>
      <c r="SJK300" s="75"/>
      <c r="SJL300" s="76"/>
      <c r="SJM300" s="180"/>
      <c r="SJN300" s="180"/>
      <c r="SJO300" s="180"/>
      <c r="SJP300" s="75"/>
      <c r="SJQ300" s="76"/>
      <c r="SJR300" s="181"/>
      <c r="SJS300" s="181"/>
      <c r="SJT300" s="182"/>
      <c r="SJU300" s="134"/>
      <c r="SJV300" s="135"/>
      <c r="SJW300" s="111"/>
      <c r="SJX300" s="178"/>
      <c r="SJY300" s="178"/>
      <c r="SJZ300" s="178"/>
      <c r="SKA300" s="178"/>
      <c r="SKB300" s="179"/>
      <c r="SKC300" s="73"/>
      <c r="SKD300" s="73"/>
      <c r="SKE300" s="180"/>
      <c r="SKF300" s="75"/>
      <c r="SKG300" s="76"/>
      <c r="SKH300" s="180"/>
      <c r="SKI300" s="180"/>
      <c r="SKJ300" s="180"/>
      <c r="SKK300" s="75"/>
      <c r="SKL300" s="76"/>
      <c r="SKM300" s="181"/>
      <c r="SKN300" s="181"/>
      <c r="SKO300" s="182"/>
      <c r="SKP300" s="134"/>
      <c r="SKQ300" s="135"/>
      <c r="SKR300" s="111"/>
      <c r="SKS300" s="178"/>
      <c r="SKT300" s="178"/>
      <c r="SKU300" s="178"/>
      <c r="SKV300" s="178"/>
      <c r="SKW300" s="179"/>
      <c r="SKX300" s="73"/>
      <c r="SKY300" s="73"/>
      <c r="SKZ300" s="180"/>
      <c r="SLA300" s="75"/>
      <c r="SLB300" s="76"/>
      <c r="SLC300" s="180"/>
      <c r="SLD300" s="180"/>
      <c r="SLE300" s="180"/>
      <c r="SLF300" s="75"/>
      <c r="SLG300" s="76"/>
      <c r="SLH300" s="181"/>
      <c r="SLI300" s="181"/>
      <c r="SLJ300" s="182"/>
      <c r="SLK300" s="134"/>
      <c r="SLL300" s="135"/>
      <c r="SLM300" s="111"/>
      <c r="SLN300" s="178"/>
      <c r="SLO300" s="178"/>
      <c r="SLP300" s="178"/>
      <c r="SLQ300" s="178"/>
      <c r="SLR300" s="179"/>
      <c r="SLS300" s="73"/>
      <c r="SLT300" s="73"/>
      <c r="SLU300" s="180"/>
      <c r="SLV300" s="75"/>
      <c r="SLW300" s="76"/>
      <c r="SLX300" s="180"/>
      <c r="SLY300" s="180"/>
      <c r="SLZ300" s="180"/>
      <c r="SMA300" s="75"/>
      <c r="SMB300" s="76"/>
      <c r="SMC300" s="181"/>
      <c r="SMD300" s="181"/>
      <c r="SME300" s="182"/>
      <c r="SMF300" s="134"/>
      <c r="SMG300" s="135"/>
      <c r="SMH300" s="111"/>
      <c r="SMI300" s="178"/>
      <c r="SMJ300" s="178"/>
      <c r="SMK300" s="178"/>
      <c r="SML300" s="178"/>
      <c r="SMM300" s="179"/>
      <c r="SMN300" s="73"/>
      <c r="SMO300" s="73"/>
      <c r="SMP300" s="180"/>
      <c r="SMQ300" s="75"/>
      <c r="SMR300" s="76"/>
      <c r="SMS300" s="180"/>
      <c r="SMT300" s="180"/>
      <c r="SMU300" s="180"/>
      <c r="SMV300" s="75"/>
      <c r="SMW300" s="76"/>
      <c r="SMX300" s="181"/>
      <c r="SMY300" s="181"/>
      <c r="SMZ300" s="182"/>
      <c r="SNA300" s="134"/>
      <c r="SNB300" s="135"/>
      <c r="SNC300" s="111"/>
      <c r="SND300" s="178"/>
      <c r="SNE300" s="178"/>
      <c r="SNF300" s="178"/>
      <c r="SNG300" s="178"/>
      <c r="SNH300" s="179"/>
      <c r="SNI300" s="73"/>
      <c r="SNJ300" s="73"/>
      <c r="SNK300" s="180"/>
      <c r="SNL300" s="75"/>
      <c r="SNM300" s="76"/>
      <c r="SNN300" s="180"/>
      <c r="SNO300" s="180"/>
      <c r="SNP300" s="180"/>
      <c r="SNQ300" s="75"/>
      <c r="SNR300" s="76"/>
      <c r="SNS300" s="181"/>
      <c r="SNT300" s="181"/>
      <c r="SNU300" s="182"/>
      <c r="SNV300" s="134"/>
      <c r="SNW300" s="135"/>
      <c r="SNX300" s="111"/>
      <c r="SNY300" s="178"/>
      <c r="SNZ300" s="178"/>
      <c r="SOA300" s="178"/>
      <c r="SOB300" s="178"/>
      <c r="SOC300" s="179"/>
      <c r="SOD300" s="73"/>
      <c r="SOE300" s="73"/>
      <c r="SOF300" s="180"/>
      <c r="SOG300" s="75"/>
      <c r="SOH300" s="76"/>
      <c r="SOI300" s="180"/>
      <c r="SOJ300" s="180"/>
      <c r="SOK300" s="180"/>
      <c r="SOL300" s="75"/>
      <c r="SOM300" s="76"/>
      <c r="SON300" s="181"/>
      <c r="SOO300" s="181"/>
      <c r="SOP300" s="182"/>
      <c r="SOQ300" s="134"/>
      <c r="SOR300" s="135"/>
      <c r="SOS300" s="111"/>
      <c r="SOT300" s="178"/>
      <c r="SOU300" s="178"/>
      <c r="SOV300" s="178"/>
      <c r="SOW300" s="178"/>
      <c r="SOX300" s="179"/>
      <c r="SOY300" s="73"/>
      <c r="SOZ300" s="73"/>
      <c r="SPA300" s="180"/>
      <c r="SPB300" s="75"/>
      <c r="SPC300" s="76"/>
      <c r="SPD300" s="180"/>
      <c r="SPE300" s="180"/>
      <c r="SPF300" s="180"/>
      <c r="SPG300" s="75"/>
      <c r="SPH300" s="76"/>
      <c r="SPI300" s="181"/>
      <c r="SPJ300" s="181"/>
      <c r="SPK300" s="182"/>
      <c r="SPL300" s="134"/>
      <c r="SPM300" s="135"/>
      <c r="SPN300" s="111"/>
      <c r="SPO300" s="178"/>
      <c r="SPP300" s="178"/>
      <c r="SPQ300" s="178"/>
      <c r="SPR300" s="178"/>
      <c r="SPS300" s="179"/>
      <c r="SPT300" s="73"/>
      <c r="SPU300" s="73"/>
      <c r="SPV300" s="180"/>
      <c r="SPW300" s="75"/>
      <c r="SPX300" s="76"/>
      <c r="SPY300" s="180"/>
      <c r="SPZ300" s="180"/>
      <c r="SQA300" s="180"/>
      <c r="SQB300" s="75"/>
      <c r="SQC300" s="76"/>
      <c r="SQD300" s="181"/>
      <c r="SQE300" s="181"/>
      <c r="SQF300" s="182"/>
      <c r="SQG300" s="134"/>
      <c r="SQH300" s="135"/>
      <c r="SQI300" s="111"/>
      <c r="SQJ300" s="178"/>
      <c r="SQK300" s="178"/>
      <c r="SQL300" s="178"/>
      <c r="SQM300" s="178"/>
      <c r="SQN300" s="179"/>
      <c r="SQO300" s="73"/>
      <c r="SQP300" s="73"/>
      <c r="SQQ300" s="180"/>
      <c r="SQR300" s="75"/>
      <c r="SQS300" s="76"/>
      <c r="SQT300" s="180"/>
      <c r="SQU300" s="180"/>
      <c r="SQV300" s="180"/>
      <c r="SQW300" s="75"/>
      <c r="SQX300" s="76"/>
      <c r="SQY300" s="181"/>
      <c r="SQZ300" s="181"/>
      <c r="SRA300" s="182"/>
      <c r="SRB300" s="134"/>
      <c r="SRC300" s="135"/>
      <c r="SRD300" s="111"/>
      <c r="SRE300" s="178"/>
      <c r="SRF300" s="178"/>
      <c r="SRG300" s="178"/>
      <c r="SRH300" s="178"/>
      <c r="SRI300" s="179"/>
      <c r="SRJ300" s="73"/>
      <c r="SRK300" s="73"/>
      <c r="SRL300" s="180"/>
      <c r="SRM300" s="75"/>
      <c r="SRN300" s="76"/>
      <c r="SRO300" s="180"/>
      <c r="SRP300" s="180"/>
      <c r="SRQ300" s="180"/>
      <c r="SRR300" s="75"/>
      <c r="SRS300" s="76"/>
      <c r="SRT300" s="181"/>
      <c r="SRU300" s="181"/>
      <c r="SRV300" s="182"/>
      <c r="SRW300" s="134"/>
      <c r="SRX300" s="135"/>
      <c r="SRY300" s="111"/>
      <c r="SRZ300" s="178"/>
      <c r="SSA300" s="178"/>
      <c r="SSB300" s="178"/>
      <c r="SSC300" s="178"/>
      <c r="SSD300" s="179"/>
      <c r="SSE300" s="73"/>
      <c r="SSF300" s="73"/>
      <c r="SSG300" s="180"/>
      <c r="SSH300" s="75"/>
      <c r="SSI300" s="76"/>
      <c r="SSJ300" s="180"/>
      <c r="SSK300" s="180"/>
      <c r="SSL300" s="180"/>
      <c r="SSM300" s="75"/>
      <c r="SSN300" s="76"/>
      <c r="SSO300" s="181"/>
      <c r="SSP300" s="181"/>
      <c r="SSQ300" s="182"/>
      <c r="SSR300" s="134"/>
      <c r="SSS300" s="135"/>
      <c r="SST300" s="111"/>
      <c r="SSU300" s="178"/>
      <c r="SSV300" s="178"/>
      <c r="SSW300" s="178"/>
      <c r="SSX300" s="178"/>
      <c r="SSY300" s="179"/>
      <c r="SSZ300" s="73"/>
      <c r="STA300" s="73"/>
      <c r="STB300" s="180"/>
      <c r="STC300" s="75"/>
      <c r="STD300" s="76"/>
      <c r="STE300" s="180"/>
      <c r="STF300" s="180"/>
      <c r="STG300" s="180"/>
      <c r="STH300" s="75"/>
      <c r="STI300" s="76"/>
      <c r="STJ300" s="181"/>
      <c r="STK300" s="181"/>
      <c r="STL300" s="182"/>
      <c r="STM300" s="134"/>
      <c r="STN300" s="135"/>
      <c r="STO300" s="111"/>
      <c r="STP300" s="178"/>
      <c r="STQ300" s="178"/>
      <c r="STR300" s="178"/>
      <c r="STS300" s="178"/>
      <c r="STT300" s="179"/>
      <c r="STU300" s="73"/>
      <c r="STV300" s="73"/>
      <c r="STW300" s="180"/>
      <c r="STX300" s="75"/>
      <c r="STY300" s="76"/>
      <c r="STZ300" s="180"/>
      <c r="SUA300" s="180"/>
      <c r="SUB300" s="180"/>
      <c r="SUC300" s="75"/>
      <c r="SUD300" s="76"/>
      <c r="SUE300" s="181"/>
      <c r="SUF300" s="181"/>
      <c r="SUG300" s="182"/>
      <c r="SUH300" s="134"/>
      <c r="SUI300" s="135"/>
      <c r="SUJ300" s="111"/>
      <c r="SUK300" s="178"/>
      <c r="SUL300" s="178"/>
      <c r="SUM300" s="178"/>
      <c r="SUN300" s="178"/>
      <c r="SUO300" s="179"/>
      <c r="SUP300" s="73"/>
      <c r="SUQ300" s="73"/>
      <c r="SUR300" s="180"/>
      <c r="SUS300" s="75"/>
      <c r="SUT300" s="76"/>
      <c r="SUU300" s="180"/>
      <c r="SUV300" s="180"/>
      <c r="SUW300" s="180"/>
      <c r="SUX300" s="75"/>
      <c r="SUY300" s="76"/>
      <c r="SUZ300" s="181"/>
      <c r="SVA300" s="181"/>
      <c r="SVB300" s="182"/>
      <c r="SVC300" s="134"/>
      <c r="SVD300" s="135"/>
      <c r="SVE300" s="111"/>
      <c r="SVF300" s="178"/>
      <c r="SVG300" s="178"/>
      <c r="SVH300" s="178"/>
      <c r="SVI300" s="178"/>
      <c r="SVJ300" s="179"/>
      <c r="SVK300" s="73"/>
      <c r="SVL300" s="73"/>
      <c r="SVM300" s="180"/>
      <c r="SVN300" s="75"/>
      <c r="SVO300" s="76"/>
      <c r="SVP300" s="180"/>
      <c r="SVQ300" s="180"/>
      <c r="SVR300" s="180"/>
      <c r="SVS300" s="75"/>
      <c r="SVT300" s="76"/>
      <c r="SVU300" s="181"/>
      <c r="SVV300" s="181"/>
      <c r="SVW300" s="182"/>
      <c r="SVX300" s="134"/>
      <c r="SVY300" s="135"/>
      <c r="SVZ300" s="111"/>
      <c r="SWA300" s="178"/>
      <c r="SWB300" s="178"/>
      <c r="SWC300" s="178"/>
      <c r="SWD300" s="178"/>
      <c r="SWE300" s="179"/>
      <c r="SWF300" s="73"/>
      <c r="SWG300" s="73"/>
      <c r="SWH300" s="180"/>
      <c r="SWI300" s="75"/>
      <c r="SWJ300" s="76"/>
      <c r="SWK300" s="180"/>
      <c r="SWL300" s="180"/>
      <c r="SWM300" s="180"/>
      <c r="SWN300" s="75"/>
      <c r="SWO300" s="76"/>
      <c r="SWP300" s="181"/>
      <c r="SWQ300" s="181"/>
      <c r="SWR300" s="182"/>
      <c r="SWS300" s="134"/>
      <c r="SWT300" s="135"/>
      <c r="SWU300" s="111"/>
      <c r="SWV300" s="178"/>
      <c r="SWW300" s="178"/>
      <c r="SWX300" s="178"/>
      <c r="SWY300" s="178"/>
      <c r="SWZ300" s="179"/>
      <c r="SXA300" s="73"/>
      <c r="SXB300" s="73"/>
      <c r="SXC300" s="180"/>
      <c r="SXD300" s="75"/>
      <c r="SXE300" s="76"/>
      <c r="SXF300" s="180"/>
      <c r="SXG300" s="180"/>
      <c r="SXH300" s="180"/>
      <c r="SXI300" s="75"/>
      <c r="SXJ300" s="76"/>
      <c r="SXK300" s="181"/>
      <c r="SXL300" s="181"/>
      <c r="SXM300" s="182"/>
      <c r="SXN300" s="134"/>
      <c r="SXO300" s="135"/>
      <c r="SXP300" s="111"/>
      <c r="SXQ300" s="178"/>
      <c r="SXR300" s="178"/>
      <c r="SXS300" s="178"/>
      <c r="SXT300" s="178"/>
      <c r="SXU300" s="179"/>
      <c r="SXV300" s="73"/>
      <c r="SXW300" s="73"/>
      <c r="SXX300" s="180"/>
      <c r="SXY300" s="75"/>
      <c r="SXZ300" s="76"/>
      <c r="SYA300" s="180"/>
      <c r="SYB300" s="180"/>
      <c r="SYC300" s="180"/>
      <c r="SYD300" s="75"/>
      <c r="SYE300" s="76"/>
      <c r="SYF300" s="181"/>
      <c r="SYG300" s="181"/>
      <c r="SYH300" s="182"/>
      <c r="SYI300" s="134"/>
      <c r="SYJ300" s="135"/>
      <c r="SYK300" s="111"/>
      <c r="SYL300" s="178"/>
      <c r="SYM300" s="178"/>
      <c r="SYN300" s="178"/>
      <c r="SYO300" s="178"/>
      <c r="SYP300" s="179"/>
      <c r="SYQ300" s="73"/>
      <c r="SYR300" s="73"/>
      <c r="SYS300" s="180"/>
      <c r="SYT300" s="75"/>
      <c r="SYU300" s="76"/>
      <c r="SYV300" s="180"/>
      <c r="SYW300" s="180"/>
      <c r="SYX300" s="180"/>
      <c r="SYY300" s="75"/>
      <c r="SYZ300" s="76"/>
      <c r="SZA300" s="181"/>
      <c r="SZB300" s="181"/>
      <c r="SZC300" s="182"/>
      <c r="SZD300" s="134"/>
      <c r="SZE300" s="135"/>
      <c r="SZF300" s="111"/>
      <c r="SZG300" s="178"/>
      <c r="SZH300" s="178"/>
      <c r="SZI300" s="178"/>
      <c r="SZJ300" s="178"/>
      <c r="SZK300" s="179"/>
      <c r="SZL300" s="73"/>
      <c r="SZM300" s="73"/>
      <c r="SZN300" s="180"/>
      <c r="SZO300" s="75"/>
      <c r="SZP300" s="76"/>
      <c r="SZQ300" s="180"/>
      <c r="SZR300" s="180"/>
      <c r="SZS300" s="180"/>
      <c r="SZT300" s="75"/>
      <c r="SZU300" s="76"/>
      <c r="SZV300" s="181"/>
      <c r="SZW300" s="181"/>
      <c r="SZX300" s="182"/>
      <c r="SZY300" s="134"/>
      <c r="SZZ300" s="135"/>
      <c r="TAA300" s="111"/>
      <c r="TAB300" s="178"/>
      <c r="TAC300" s="178"/>
      <c r="TAD300" s="178"/>
      <c r="TAE300" s="178"/>
      <c r="TAF300" s="179"/>
      <c r="TAG300" s="73"/>
      <c r="TAH300" s="73"/>
      <c r="TAI300" s="180"/>
      <c r="TAJ300" s="75"/>
      <c r="TAK300" s="76"/>
      <c r="TAL300" s="180"/>
      <c r="TAM300" s="180"/>
      <c r="TAN300" s="180"/>
      <c r="TAO300" s="75"/>
      <c r="TAP300" s="76"/>
      <c r="TAQ300" s="181"/>
      <c r="TAR300" s="181"/>
      <c r="TAS300" s="182"/>
      <c r="TAT300" s="134"/>
      <c r="TAU300" s="135"/>
      <c r="TAV300" s="111"/>
      <c r="TAW300" s="178"/>
      <c r="TAX300" s="178"/>
      <c r="TAY300" s="178"/>
      <c r="TAZ300" s="178"/>
      <c r="TBA300" s="179"/>
      <c r="TBB300" s="73"/>
      <c r="TBC300" s="73"/>
      <c r="TBD300" s="180"/>
      <c r="TBE300" s="75"/>
      <c r="TBF300" s="76"/>
      <c r="TBG300" s="180"/>
      <c r="TBH300" s="180"/>
      <c r="TBI300" s="180"/>
      <c r="TBJ300" s="75"/>
      <c r="TBK300" s="76"/>
      <c r="TBL300" s="181"/>
      <c r="TBM300" s="181"/>
      <c r="TBN300" s="182"/>
      <c r="TBO300" s="134"/>
      <c r="TBP300" s="135"/>
      <c r="TBQ300" s="111"/>
      <c r="TBR300" s="178"/>
      <c r="TBS300" s="178"/>
      <c r="TBT300" s="178"/>
      <c r="TBU300" s="178"/>
      <c r="TBV300" s="179"/>
      <c r="TBW300" s="73"/>
      <c r="TBX300" s="73"/>
      <c r="TBY300" s="180"/>
      <c r="TBZ300" s="75"/>
      <c r="TCA300" s="76"/>
      <c r="TCB300" s="180"/>
      <c r="TCC300" s="180"/>
      <c r="TCD300" s="180"/>
      <c r="TCE300" s="75"/>
      <c r="TCF300" s="76"/>
      <c r="TCG300" s="181"/>
      <c r="TCH300" s="181"/>
      <c r="TCI300" s="182"/>
      <c r="TCJ300" s="134"/>
      <c r="TCK300" s="135"/>
      <c r="TCL300" s="111"/>
      <c r="TCM300" s="178"/>
      <c r="TCN300" s="178"/>
      <c r="TCO300" s="178"/>
      <c r="TCP300" s="178"/>
      <c r="TCQ300" s="179"/>
      <c r="TCR300" s="73"/>
      <c r="TCS300" s="73"/>
      <c r="TCT300" s="180"/>
      <c r="TCU300" s="75"/>
      <c r="TCV300" s="76"/>
      <c r="TCW300" s="180"/>
      <c r="TCX300" s="180"/>
      <c r="TCY300" s="180"/>
      <c r="TCZ300" s="75"/>
      <c r="TDA300" s="76"/>
      <c r="TDB300" s="181"/>
      <c r="TDC300" s="181"/>
      <c r="TDD300" s="182"/>
      <c r="TDE300" s="134"/>
      <c r="TDF300" s="135"/>
      <c r="TDG300" s="111"/>
      <c r="TDH300" s="178"/>
      <c r="TDI300" s="178"/>
      <c r="TDJ300" s="178"/>
      <c r="TDK300" s="178"/>
      <c r="TDL300" s="179"/>
      <c r="TDM300" s="73"/>
      <c r="TDN300" s="73"/>
      <c r="TDO300" s="180"/>
      <c r="TDP300" s="75"/>
      <c r="TDQ300" s="76"/>
      <c r="TDR300" s="180"/>
      <c r="TDS300" s="180"/>
      <c r="TDT300" s="180"/>
      <c r="TDU300" s="75"/>
      <c r="TDV300" s="76"/>
      <c r="TDW300" s="181"/>
      <c r="TDX300" s="181"/>
      <c r="TDY300" s="182"/>
      <c r="TDZ300" s="134"/>
      <c r="TEA300" s="135"/>
      <c r="TEB300" s="111"/>
      <c r="TEC300" s="178"/>
      <c r="TED300" s="178"/>
      <c r="TEE300" s="178"/>
      <c r="TEF300" s="178"/>
      <c r="TEG300" s="179"/>
      <c r="TEH300" s="73"/>
      <c r="TEI300" s="73"/>
      <c r="TEJ300" s="180"/>
      <c r="TEK300" s="75"/>
      <c r="TEL300" s="76"/>
      <c r="TEM300" s="180"/>
      <c r="TEN300" s="180"/>
      <c r="TEO300" s="180"/>
      <c r="TEP300" s="75"/>
      <c r="TEQ300" s="76"/>
      <c r="TER300" s="181"/>
      <c r="TES300" s="181"/>
      <c r="TET300" s="182"/>
      <c r="TEU300" s="134"/>
      <c r="TEV300" s="135"/>
      <c r="TEW300" s="111"/>
      <c r="TEX300" s="178"/>
      <c r="TEY300" s="178"/>
      <c r="TEZ300" s="178"/>
      <c r="TFA300" s="178"/>
      <c r="TFB300" s="179"/>
      <c r="TFC300" s="73"/>
      <c r="TFD300" s="73"/>
      <c r="TFE300" s="180"/>
      <c r="TFF300" s="75"/>
      <c r="TFG300" s="76"/>
      <c r="TFH300" s="180"/>
      <c r="TFI300" s="180"/>
      <c r="TFJ300" s="180"/>
      <c r="TFK300" s="75"/>
      <c r="TFL300" s="76"/>
      <c r="TFM300" s="181"/>
      <c r="TFN300" s="181"/>
      <c r="TFO300" s="182"/>
      <c r="TFP300" s="134"/>
      <c r="TFQ300" s="135"/>
      <c r="TFR300" s="111"/>
      <c r="TFS300" s="178"/>
      <c r="TFT300" s="178"/>
      <c r="TFU300" s="178"/>
      <c r="TFV300" s="178"/>
      <c r="TFW300" s="179"/>
      <c r="TFX300" s="73"/>
      <c r="TFY300" s="73"/>
      <c r="TFZ300" s="180"/>
      <c r="TGA300" s="75"/>
      <c r="TGB300" s="76"/>
      <c r="TGC300" s="180"/>
      <c r="TGD300" s="180"/>
      <c r="TGE300" s="180"/>
      <c r="TGF300" s="75"/>
      <c r="TGG300" s="76"/>
      <c r="TGH300" s="181"/>
      <c r="TGI300" s="181"/>
      <c r="TGJ300" s="182"/>
      <c r="TGK300" s="134"/>
      <c r="TGL300" s="135"/>
      <c r="TGM300" s="111"/>
      <c r="TGN300" s="178"/>
      <c r="TGO300" s="178"/>
      <c r="TGP300" s="178"/>
      <c r="TGQ300" s="178"/>
      <c r="TGR300" s="179"/>
      <c r="TGS300" s="73"/>
      <c r="TGT300" s="73"/>
      <c r="TGU300" s="180"/>
      <c r="TGV300" s="75"/>
      <c r="TGW300" s="76"/>
      <c r="TGX300" s="180"/>
      <c r="TGY300" s="180"/>
      <c r="TGZ300" s="180"/>
      <c r="THA300" s="75"/>
      <c r="THB300" s="76"/>
      <c r="THC300" s="181"/>
      <c r="THD300" s="181"/>
      <c r="THE300" s="182"/>
      <c r="THF300" s="134"/>
      <c r="THG300" s="135"/>
      <c r="THH300" s="111"/>
      <c r="THI300" s="178"/>
      <c r="THJ300" s="178"/>
      <c r="THK300" s="178"/>
      <c r="THL300" s="178"/>
      <c r="THM300" s="179"/>
      <c r="THN300" s="73"/>
      <c r="THO300" s="73"/>
      <c r="THP300" s="180"/>
      <c r="THQ300" s="75"/>
      <c r="THR300" s="76"/>
      <c r="THS300" s="180"/>
      <c r="THT300" s="180"/>
      <c r="THU300" s="180"/>
      <c r="THV300" s="75"/>
      <c r="THW300" s="76"/>
      <c r="THX300" s="181"/>
      <c r="THY300" s="181"/>
      <c r="THZ300" s="182"/>
      <c r="TIA300" s="134"/>
      <c r="TIB300" s="135"/>
      <c r="TIC300" s="111"/>
      <c r="TID300" s="178"/>
      <c r="TIE300" s="178"/>
      <c r="TIF300" s="178"/>
      <c r="TIG300" s="178"/>
      <c r="TIH300" s="179"/>
      <c r="TII300" s="73"/>
      <c r="TIJ300" s="73"/>
      <c r="TIK300" s="180"/>
      <c r="TIL300" s="75"/>
      <c r="TIM300" s="76"/>
      <c r="TIN300" s="180"/>
      <c r="TIO300" s="180"/>
      <c r="TIP300" s="180"/>
      <c r="TIQ300" s="75"/>
      <c r="TIR300" s="76"/>
      <c r="TIS300" s="181"/>
      <c r="TIT300" s="181"/>
      <c r="TIU300" s="182"/>
      <c r="TIV300" s="134"/>
      <c r="TIW300" s="135"/>
      <c r="TIX300" s="111"/>
      <c r="TIY300" s="178"/>
      <c r="TIZ300" s="178"/>
      <c r="TJA300" s="178"/>
      <c r="TJB300" s="178"/>
      <c r="TJC300" s="179"/>
      <c r="TJD300" s="73"/>
      <c r="TJE300" s="73"/>
      <c r="TJF300" s="180"/>
      <c r="TJG300" s="75"/>
      <c r="TJH300" s="76"/>
      <c r="TJI300" s="180"/>
      <c r="TJJ300" s="180"/>
      <c r="TJK300" s="180"/>
      <c r="TJL300" s="75"/>
      <c r="TJM300" s="76"/>
      <c r="TJN300" s="181"/>
      <c r="TJO300" s="181"/>
      <c r="TJP300" s="182"/>
      <c r="TJQ300" s="134"/>
      <c r="TJR300" s="135"/>
      <c r="TJS300" s="111"/>
      <c r="TJT300" s="178"/>
      <c r="TJU300" s="178"/>
      <c r="TJV300" s="178"/>
      <c r="TJW300" s="178"/>
      <c r="TJX300" s="179"/>
      <c r="TJY300" s="73"/>
      <c r="TJZ300" s="73"/>
      <c r="TKA300" s="180"/>
      <c r="TKB300" s="75"/>
      <c r="TKC300" s="76"/>
      <c r="TKD300" s="180"/>
      <c r="TKE300" s="180"/>
      <c r="TKF300" s="180"/>
      <c r="TKG300" s="75"/>
      <c r="TKH300" s="76"/>
      <c r="TKI300" s="181"/>
      <c r="TKJ300" s="181"/>
      <c r="TKK300" s="182"/>
      <c r="TKL300" s="134"/>
      <c r="TKM300" s="135"/>
      <c r="TKN300" s="111"/>
      <c r="TKO300" s="178"/>
      <c r="TKP300" s="178"/>
      <c r="TKQ300" s="178"/>
      <c r="TKR300" s="178"/>
      <c r="TKS300" s="179"/>
      <c r="TKT300" s="73"/>
      <c r="TKU300" s="73"/>
      <c r="TKV300" s="180"/>
      <c r="TKW300" s="75"/>
      <c r="TKX300" s="76"/>
      <c r="TKY300" s="180"/>
      <c r="TKZ300" s="180"/>
      <c r="TLA300" s="180"/>
      <c r="TLB300" s="75"/>
      <c r="TLC300" s="76"/>
      <c r="TLD300" s="181"/>
      <c r="TLE300" s="181"/>
      <c r="TLF300" s="182"/>
      <c r="TLG300" s="134"/>
      <c r="TLH300" s="135"/>
      <c r="TLI300" s="111"/>
      <c r="TLJ300" s="178"/>
      <c r="TLK300" s="178"/>
      <c r="TLL300" s="178"/>
      <c r="TLM300" s="178"/>
      <c r="TLN300" s="179"/>
      <c r="TLO300" s="73"/>
      <c r="TLP300" s="73"/>
      <c r="TLQ300" s="180"/>
      <c r="TLR300" s="75"/>
      <c r="TLS300" s="76"/>
      <c r="TLT300" s="180"/>
      <c r="TLU300" s="180"/>
      <c r="TLV300" s="180"/>
      <c r="TLW300" s="75"/>
      <c r="TLX300" s="76"/>
      <c r="TLY300" s="181"/>
      <c r="TLZ300" s="181"/>
      <c r="TMA300" s="182"/>
      <c r="TMB300" s="134"/>
      <c r="TMC300" s="135"/>
      <c r="TMD300" s="111"/>
      <c r="TME300" s="178"/>
      <c r="TMF300" s="178"/>
      <c r="TMG300" s="178"/>
      <c r="TMH300" s="178"/>
      <c r="TMI300" s="179"/>
      <c r="TMJ300" s="73"/>
      <c r="TMK300" s="73"/>
      <c r="TML300" s="180"/>
      <c r="TMM300" s="75"/>
      <c r="TMN300" s="76"/>
      <c r="TMO300" s="180"/>
      <c r="TMP300" s="180"/>
      <c r="TMQ300" s="180"/>
      <c r="TMR300" s="75"/>
      <c r="TMS300" s="76"/>
      <c r="TMT300" s="181"/>
      <c r="TMU300" s="181"/>
      <c r="TMV300" s="182"/>
      <c r="TMW300" s="134"/>
      <c r="TMX300" s="135"/>
      <c r="TMY300" s="111"/>
      <c r="TMZ300" s="178"/>
      <c r="TNA300" s="178"/>
      <c r="TNB300" s="178"/>
      <c r="TNC300" s="178"/>
      <c r="TND300" s="179"/>
      <c r="TNE300" s="73"/>
      <c r="TNF300" s="73"/>
      <c r="TNG300" s="180"/>
      <c r="TNH300" s="75"/>
      <c r="TNI300" s="76"/>
      <c r="TNJ300" s="180"/>
      <c r="TNK300" s="180"/>
      <c r="TNL300" s="180"/>
      <c r="TNM300" s="75"/>
      <c r="TNN300" s="76"/>
      <c r="TNO300" s="181"/>
      <c r="TNP300" s="181"/>
      <c r="TNQ300" s="182"/>
      <c r="TNR300" s="134"/>
      <c r="TNS300" s="135"/>
      <c r="TNT300" s="111"/>
      <c r="TNU300" s="178"/>
      <c r="TNV300" s="178"/>
      <c r="TNW300" s="178"/>
      <c r="TNX300" s="178"/>
      <c r="TNY300" s="179"/>
      <c r="TNZ300" s="73"/>
      <c r="TOA300" s="73"/>
      <c r="TOB300" s="180"/>
      <c r="TOC300" s="75"/>
      <c r="TOD300" s="76"/>
      <c r="TOE300" s="180"/>
      <c r="TOF300" s="180"/>
      <c r="TOG300" s="180"/>
      <c r="TOH300" s="75"/>
      <c r="TOI300" s="76"/>
      <c r="TOJ300" s="181"/>
      <c r="TOK300" s="181"/>
      <c r="TOL300" s="182"/>
      <c r="TOM300" s="134"/>
      <c r="TON300" s="135"/>
      <c r="TOO300" s="111"/>
      <c r="TOP300" s="178"/>
      <c r="TOQ300" s="178"/>
      <c r="TOR300" s="178"/>
      <c r="TOS300" s="178"/>
      <c r="TOT300" s="179"/>
      <c r="TOU300" s="73"/>
      <c r="TOV300" s="73"/>
      <c r="TOW300" s="180"/>
      <c r="TOX300" s="75"/>
      <c r="TOY300" s="76"/>
      <c r="TOZ300" s="180"/>
      <c r="TPA300" s="180"/>
      <c r="TPB300" s="180"/>
      <c r="TPC300" s="75"/>
      <c r="TPD300" s="76"/>
      <c r="TPE300" s="181"/>
      <c r="TPF300" s="181"/>
      <c r="TPG300" s="182"/>
      <c r="TPH300" s="134"/>
      <c r="TPI300" s="135"/>
      <c r="TPJ300" s="111"/>
      <c r="TPK300" s="178"/>
      <c r="TPL300" s="178"/>
      <c r="TPM300" s="178"/>
      <c r="TPN300" s="178"/>
      <c r="TPO300" s="179"/>
      <c r="TPP300" s="73"/>
      <c r="TPQ300" s="73"/>
      <c r="TPR300" s="180"/>
      <c r="TPS300" s="75"/>
      <c r="TPT300" s="76"/>
      <c r="TPU300" s="180"/>
      <c r="TPV300" s="180"/>
      <c r="TPW300" s="180"/>
      <c r="TPX300" s="75"/>
      <c r="TPY300" s="76"/>
      <c r="TPZ300" s="181"/>
      <c r="TQA300" s="181"/>
      <c r="TQB300" s="182"/>
      <c r="TQC300" s="134"/>
      <c r="TQD300" s="135"/>
      <c r="TQE300" s="111"/>
      <c r="TQF300" s="178"/>
      <c r="TQG300" s="178"/>
      <c r="TQH300" s="178"/>
      <c r="TQI300" s="178"/>
      <c r="TQJ300" s="179"/>
      <c r="TQK300" s="73"/>
      <c r="TQL300" s="73"/>
      <c r="TQM300" s="180"/>
      <c r="TQN300" s="75"/>
      <c r="TQO300" s="76"/>
      <c r="TQP300" s="180"/>
      <c r="TQQ300" s="180"/>
      <c r="TQR300" s="180"/>
      <c r="TQS300" s="75"/>
      <c r="TQT300" s="76"/>
      <c r="TQU300" s="181"/>
      <c r="TQV300" s="181"/>
      <c r="TQW300" s="182"/>
      <c r="TQX300" s="134"/>
      <c r="TQY300" s="135"/>
      <c r="TQZ300" s="111"/>
      <c r="TRA300" s="178"/>
      <c r="TRB300" s="178"/>
      <c r="TRC300" s="178"/>
      <c r="TRD300" s="178"/>
      <c r="TRE300" s="179"/>
      <c r="TRF300" s="73"/>
      <c r="TRG300" s="73"/>
      <c r="TRH300" s="180"/>
      <c r="TRI300" s="75"/>
      <c r="TRJ300" s="76"/>
      <c r="TRK300" s="180"/>
      <c r="TRL300" s="180"/>
      <c r="TRM300" s="180"/>
      <c r="TRN300" s="75"/>
      <c r="TRO300" s="76"/>
      <c r="TRP300" s="181"/>
      <c r="TRQ300" s="181"/>
      <c r="TRR300" s="182"/>
      <c r="TRS300" s="134"/>
      <c r="TRT300" s="135"/>
      <c r="TRU300" s="111"/>
      <c r="TRV300" s="178"/>
      <c r="TRW300" s="178"/>
      <c r="TRX300" s="178"/>
      <c r="TRY300" s="178"/>
      <c r="TRZ300" s="179"/>
      <c r="TSA300" s="73"/>
      <c r="TSB300" s="73"/>
      <c r="TSC300" s="180"/>
      <c r="TSD300" s="75"/>
      <c r="TSE300" s="76"/>
      <c r="TSF300" s="180"/>
      <c r="TSG300" s="180"/>
      <c r="TSH300" s="180"/>
      <c r="TSI300" s="75"/>
      <c r="TSJ300" s="76"/>
      <c r="TSK300" s="181"/>
      <c r="TSL300" s="181"/>
      <c r="TSM300" s="182"/>
      <c r="TSN300" s="134"/>
      <c r="TSO300" s="135"/>
      <c r="TSP300" s="111"/>
      <c r="TSQ300" s="178"/>
      <c r="TSR300" s="178"/>
      <c r="TSS300" s="178"/>
      <c r="TST300" s="178"/>
      <c r="TSU300" s="179"/>
      <c r="TSV300" s="73"/>
      <c r="TSW300" s="73"/>
      <c r="TSX300" s="180"/>
      <c r="TSY300" s="75"/>
      <c r="TSZ300" s="76"/>
      <c r="TTA300" s="180"/>
      <c r="TTB300" s="180"/>
      <c r="TTC300" s="180"/>
      <c r="TTD300" s="75"/>
      <c r="TTE300" s="76"/>
      <c r="TTF300" s="181"/>
      <c r="TTG300" s="181"/>
      <c r="TTH300" s="182"/>
      <c r="TTI300" s="134"/>
      <c r="TTJ300" s="135"/>
      <c r="TTK300" s="111"/>
      <c r="TTL300" s="178"/>
      <c r="TTM300" s="178"/>
      <c r="TTN300" s="178"/>
      <c r="TTO300" s="178"/>
      <c r="TTP300" s="179"/>
      <c r="TTQ300" s="73"/>
      <c r="TTR300" s="73"/>
      <c r="TTS300" s="180"/>
      <c r="TTT300" s="75"/>
      <c r="TTU300" s="76"/>
      <c r="TTV300" s="180"/>
      <c r="TTW300" s="180"/>
      <c r="TTX300" s="180"/>
      <c r="TTY300" s="75"/>
      <c r="TTZ300" s="76"/>
      <c r="TUA300" s="181"/>
      <c r="TUB300" s="181"/>
      <c r="TUC300" s="182"/>
      <c r="TUD300" s="134"/>
      <c r="TUE300" s="135"/>
      <c r="TUF300" s="111"/>
      <c r="TUG300" s="178"/>
      <c r="TUH300" s="178"/>
      <c r="TUI300" s="178"/>
      <c r="TUJ300" s="178"/>
      <c r="TUK300" s="179"/>
      <c r="TUL300" s="73"/>
      <c r="TUM300" s="73"/>
      <c r="TUN300" s="180"/>
      <c r="TUO300" s="75"/>
      <c r="TUP300" s="76"/>
      <c r="TUQ300" s="180"/>
      <c r="TUR300" s="180"/>
      <c r="TUS300" s="180"/>
      <c r="TUT300" s="75"/>
      <c r="TUU300" s="76"/>
      <c r="TUV300" s="181"/>
      <c r="TUW300" s="181"/>
      <c r="TUX300" s="182"/>
      <c r="TUY300" s="134"/>
      <c r="TUZ300" s="135"/>
      <c r="TVA300" s="111"/>
      <c r="TVB300" s="178"/>
      <c r="TVC300" s="178"/>
      <c r="TVD300" s="178"/>
      <c r="TVE300" s="178"/>
      <c r="TVF300" s="179"/>
      <c r="TVG300" s="73"/>
      <c r="TVH300" s="73"/>
      <c r="TVI300" s="180"/>
      <c r="TVJ300" s="75"/>
      <c r="TVK300" s="76"/>
      <c r="TVL300" s="180"/>
      <c r="TVM300" s="180"/>
      <c r="TVN300" s="180"/>
      <c r="TVO300" s="75"/>
      <c r="TVP300" s="76"/>
      <c r="TVQ300" s="181"/>
      <c r="TVR300" s="181"/>
      <c r="TVS300" s="182"/>
      <c r="TVT300" s="134"/>
      <c r="TVU300" s="135"/>
      <c r="TVV300" s="111"/>
      <c r="TVW300" s="178"/>
      <c r="TVX300" s="178"/>
      <c r="TVY300" s="178"/>
      <c r="TVZ300" s="178"/>
      <c r="TWA300" s="179"/>
      <c r="TWB300" s="73"/>
      <c r="TWC300" s="73"/>
      <c r="TWD300" s="180"/>
      <c r="TWE300" s="75"/>
      <c r="TWF300" s="76"/>
      <c r="TWG300" s="180"/>
      <c r="TWH300" s="180"/>
      <c r="TWI300" s="180"/>
      <c r="TWJ300" s="75"/>
      <c r="TWK300" s="76"/>
      <c r="TWL300" s="181"/>
      <c r="TWM300" s="181"/>
      <c r="TWN300" s="182"/>
      <c r="TWO300" s="134"/>
      <c r="TWP300" s="135"/>
      <c r="TWQ300" s="111"/>
      <c r="TWR300" s="178"/>
      <c r="TWS300" s="178"/>
      <c r="TWT300" s="178"/>
      <c r="TWU300" s="178"/>
      <c r="TWV300" s="179"/>
      <c r="TWW300" s="73"/>
      <c r="TWX300" s="73"/>
      <c r="TWY300" s="180"/>
      <c r="TWZ300" s="75"/>
      <c r="TXA300" s="76"/>
      <c r="TXB300" s="180"/>
      <c r="TXC300" s="180"/>
      <c r="TXD300" s="180"/>
      <c r="TXE300" s="75"/>
      <c r="TXF300" s="76"/>
      <c r="TXG300" s="181"/>
      <c r="TXH300" s="181"/>
      <c r="TXI300" s="182"/>
      <c r="TXJ300" s="134"/>
      <c r="TXK300" s="135"/>
      <c r="TXL300" s="111"/>
      <c r="TXM300" s="178"/>
      <c r="TXN300" s="178"/>
      <c r="TXO300" s="178"/>
      <c r="TXP300" s="178"/>
      <c r="TXQ300" s="179"/>
      <c r="TXR300" s="73"/>
      <c r="TXS300" s="73"/>
      <c r="TXT300" s="180"/>
      <c r="TXU300" s="75"/>
      <c r="TXV300" s="76"/>
      <c r="TXW300" s="180"/>
      <c r="TXX300" s="180"/>
      <c r="TXY300" s="180"/>
      <c r="TXZ300" s="75"/>
      <c r="TYA300" s="76"/>
      <c r="TYB300" s="181"/>
      <c r="TYC300" s="181"/>
      <c r="TYD300" s="182"/>
      <c r="TYE300" s="134"/>
      <c r="TYF300" s="135"/>
      <c r="TYG300" s="111"/>
      <c r="TYH300" s="178"/>
      <c r="TYI300" s="178"/>
      <c r="TYJ300" s="178"/>
      <c r="TYK300" s="178"/>
      <c r="TYL300" s="179"/>
      <c r="TYM300" s="73"/>
      <c r="TYN300" s="73"/>
      <c r="TYO300" s="180"/>
      <c r="TYP300" s="75"/>
      <c r="TYQ300" s="76"/>
      <c r="TYR300" s="180"/>
      <c r="TYS300" s="180"/>
      <c r="TYT300" s="180"/>
      <c r="TYU300" s="75"/>
      <c r="TYV300" s="76"/>
      <c r="TYW300" s="181"/>
      <c r="TYX300" s="181"/>
      <c r="TYY300" s="182"/>
      <c r="TYZ300" s="134"/>
      <c r="TZA300" s="135"/>
      <c r="TZB300" s="111"/>
      <c r="TZC300" s="178"/>
      <c r="TZD300" s="178"/>
      <c r="TZE300" s="178"/>
      <c r="TZF300" s="178"/>
      <c r="TZG300" s="179"/>
      <c r="TZH300" s="73"/>
      <c r="TZI300" s="73"/>
      <c r="TZJ300" s="180"/>
      <c r="TZK300" s="75"/>
      <c r="TZL300" s="76"/>
      <c r="TZM300" s="180"/>
      <c r="TZN300" s="180"/>
      <c r="TZO300" s="180"/>
      <c r="TZP300" s="75"/>
      <c r="TZQ300" s="76"/>
      <c r="TZR300" s="181"/>
      <c r="TZS300" s="181"/>
      <c r="TZT300" s="182"/>
      <c r="TZU300" s="134"/>
      <c r="TZV300" s="135"/>
      <c r="TZW300" s="111"/>
      <c r="TZX300" s="178"/>
      <c r="TZY300" s="178"/>
      <c r="TZZ300" s="178"/>
      <c r="UAA300" s="178"/>
      <c r="UAB300" s="179"/>
      <c r="UAC300" s="73"/>
      <c r="UAD300" s="73"/>
      <c r="UAE300" s="180"/>
      <c r="UAF300" s="75"/>
      <c r="UAG300" s="76"/>
      <c r="UAH300" s="180"/>
      <c r="UAI300" s="180"/>
      <c r="UAJ300" s="180"/>
      <c r="UAK300" s="75"/>
      <c r="UAL300" s="76"/>
      <c r="UAM300" s="181"/>
      <c r="UAN300" s="181"/>
      <c r="UAO300" s="182"/>
      <c r="UAP300" s="134"/>
      <c r="UAQ300" s="135"/>
      <c r="UAR300" s="111"/>
      <c r="UAS300" s="178"/>
      <c r="UAT300" s="178"/>
      <c r="UAU300" s="178"/>
      <c r="UAV300" s="178"/>
      <c r="UAW300" s="179"/>
      <c r="UAX300" s="73"/>
      <c r="UAY300" s="73"/>
      <c r="UAZ300" s="180"/>
      <c r="UBA300" s="75"/>
      <c r="UBB300" s="76"/>
      <c r="UBC300" s="180"/>
      <c r="UBD300" s="180"/>
      <c r="UBE300" s="180"/>
      <c r="UBF300" s="75"/>
      <c r="UBG300" s="76"/>
      <c r="UBH300" s="181"/>
      <c r="UBI300" s="181"/>
      <c r="UBJ300" s="182"/>
      <c r="UBK300" s="134"/>
      <c r="UBL300" s="135"/>
      <c r="UBM300" s="111"/>
      <c r="UBN300" s="178"/>
      <c r="UBO300" s="178"/>
      <c r="UBP300" s="178"/>
      <c r="UBQ300" s="178"/>
      <c r="UBR300" s="179"/>
      <c r="UBS300" s="73"/>
      <c r="UBT300" s="73"/>
      <c r="UBU300" s="180"/>
      <c r="UBV300" s="75"/>
      <c r="UBW300" s="76"/>
      <c r="UBX300" s="180"/>
      <c r="UBY300" s="180"/>
      <c r="UBZ300" s="180"/>
      <c r="UCA300" s="75"/>
      <c r="UCB300" s="76"/>
      <c r="UCC300" s="181"/>
      <c r="UCD300" s="181"/>
      <c r="UCE300" s="182"/>
      <c r="UCF300" s="134"/>
      <c r="UCG300" s="135"/>
      <c r="UCH300" s="111"/>
      <c r="UCI300" s="178"/>
      <c r="UCJ300" s="178"/>
      <c r="UCK300" s="178"/>
      <c r="UCL300" s="178"/>
      <c r="UCM300" s="179"/>
      <c r="UCN300" s="73"/>
      <c r="UCO300" s="73"/>
      <c r="UCP300" s="180"/>
      <c r="UCQ300" s="75"/>
      <c r="UCR300" s="76"/>
      <c r="UCS300" s="180"/>
      <c r="UCT300" s="180"/>
      <c r="UCU300" s="180"/>
      <c r="UCV300" s="75"/>
      <c r="UCW300" s="76"/>
      <c r="UCX300" s="181"/>
      <c r="UCY300" s="181"/>
      <c r="UCZ300" s="182"/>
      <c r="UDA300" s="134"/>
      <c r="UDB300" s="135"/>
      <c r="UDC300" s="111"/>
      <c r="UDD300" s="178"/>
      <c r="UDE300" s="178"/>
      <c r="UDF300" s="178"/>
      <c r="UDG300" s="178"/>
      <c r="UDH300" s="179"/>
      <c r="UDI300" s="73"/>
      <c r="UDJ300" s="73"/>
      <c r="UDK300" s="180"/>
      <c r="UDL300" s="75"/>
      <c r="UDM300" s="76"/>
      <c r="UDN300" s="180"/>
      <c r="UDO300" s="180"/>
      <c r="UDP300" s="180"/>
      <c r="UDQ300" s="75"/>
      <c r="UDR300" s="76"/>
      <c r="UDS300" s="181"/>
      <c r="UDT300" s="181"/>
      <c r="UDU300" s="182"/>
      <c r="UDV300" s="134"/>
      <c r="UDW300" s="135"/>
      <c r="UDX300" s="111"/>
      <c r="UDY300" s="178"/>
      <c r="UDZ300" s="178"/>
      <c r="UEA300" s="178"/>
      <c r="UEB300" s="178"/>
      <c r="UEC300" s="179"/>
      <c r="UED300" s="73"/>
      <c r="UEE300" s="73"/>
      <c r="UEF300" s="180"/>
      <c r="UEG300" s="75"/>
      <c r="UEH300" s="76"/>
      <c r="UEI300" s="180"/>
      <c r="UEJ300" s="180"/>
      <c r="UEK300" s="180"/>
      <c r="UEL300" s="75"/>
      <c r="UEM300" s="76"/>
      <c r="UEN300" s="181"/>
      <c r="UEO300" s="181"/>
      <c r="UEP300" s="182"/>
      <c r="UEQ300" s="134"/>
      <c r="UER300" s="135"/>
      <c r="UES300" s="111"/>
      <c r="UET300" s="178"/>
      <c r="UEU300" s="178"/>
      <c r="UEV300" s="178"/>
      <c r="UEW300" s="178"/>
      <c r="UEX300" s="179"/>
      <c r="UEY300" s="73"/>
      <c r="UEZ300" s="73"/>
      <c r="UFA300" s="180"/>
      <c r="UFB300" s="75"/>
      <c r="UFC300" s="76"/>
      <c r="UFD300" s="180"/>
      <c r="UFE300" s="180"/>
      <c r="UFF300" s="180"/>
      <c r="UFG300" s="75"/>
      <c r="UFH300" s="76"/>
      <c r="UFI300" s="181"/>
      <c r="UFJ300" s="181"/>
      <c r="UFK300" s="182"/>
      <c r="UFL300" s="134"/>
      <c r="UFM300" s="135"/>
      <c r="UFN300" s="111"/>
      <c r="UFO300" s="178"/>
      <c r="UFP300" s="178"/>
      <c r="UFQ300" s="178"/>
      <c r="UFR300" s="178"/>
      <c r="UFS300" s="179"/>
      <c r="UFT300" s="73"/>
      <c r="UFU300" s="73"/>
      <c r="UFV300" s="180"/>
      <c r="UFW300" s="75"/>
      <c r="UFX300" s="76"/>
      <c r="UFY300" s="180"/>
      <c r="UFZ300" s="180"/>
      <c r="UGA300" s="180"/>
      <c r="UGB300" s="75"/>
      <c r="UGC300" s="76"/>
      <c r="UGD300" s="181"/>
      <c r="UGE300" s="181"/>
      <c r="UGF300" s="182"/>
      <c r="UGG300" s="134"/>
      <c r="UGH300" s="135"/>
      <c r="UGI300" s="111"/>
      <c r="UGJ300" s="178"/>
      <c r="UGK300" s="178"/>
      <c r="UGL300" s="178"/>
      <c r="UGM300" s="178"/>
      <c r="UGN300" s="179"/>
      <c r="UGO300" s="73"/>
      <c r="UGP300" s="73"/>
      <c r="UGQ300" s="180"/>
      <c r="UGR300" s="75"/>
      <c r="UGS300" s="76"/>
      <c r="UGT300" s="180"/>
      <c r="UGU300" s="180"/>
      <c r="UGV300" s="180"/>
      <c r="UGW300" s="75"/>
      <c r="UGX300" s="76"/>
      <c r="UGY300" s="181"/>
      <c r="UGZ300" s="181"/>
      <c r="UHA300" s="182"/>
      <c r="UHB300" s="134"/>
      <c r="UHC300" s="135"/>
      <c r="UHD300" s="111"/>
      <c r="UHE300" s="178"/>
      <c r="UHF300" s="178"/>
      <c r="UHG300" s="178"/>
      <c r="UHH300" s="178"/>
      <c r="UHI300" s="179"/>
      <c r="UHJ300" s="73"/>
      <c r="UHK300" s="73"/>
      <c r="UHL300" s="180"/>
      <c r="UHM300" s="75"/>
      <c r="UHN300" s="76"/>
      <c r="UHO300" s="180"/>
      <c r="UHP300" s="180"/>
      <c r="UHQ300" s="180"/>
      <c r="UHR300" s="75"/>
      <c r="UHS300" s="76"/>
      <c r="UHT300" s="181"/>
      <c r="UHU300" s="181"/>
      <c r="UHV300" s="182"/>
      <c r="UHW300" s="134"/>
      <c r="UHX300" s="135"/>
      <c r="UHY300" s="111"/>
      <c r="UHZ300" s="178"/>
      <c r="UIA300" s="178"/>
      <c r="UIB300" s="178"/>
      <c r="UIC300" s="178"/>
      <c r="UID300" s="179"/>
      <c r="UIE300" s="73"/>
      <c r="UIF300" s="73"/>
      <c r="UIG300" s="180"/>
      <c r="UIH300" s="75"/>
      <c r="UII300" s="76"/>
      <c r="UIJ300" s="180"/>
      <c r="UIK300" s="180"/>
      <c r="UIL300" s="180"/>
      <c r="UIM300" s="75"/>
      <c r="UIN300" s="76"/>
      <c r="UIO300" s="181"/>
      <c r="UIP300" s="181"/>
      <c r="UIQ300" s="182"/>
      <c r="UIR300" s="134"/>
      <c r="UIS300" s="135"/>
      <c r="UIT300" s="111"/>
      <c r="UIU300" s="178"/>
      <c r="UIV300" s="178"/>
      <c r="UIW300" s="178"/>
      <c r="UIX300" s="178"/>
      <c r="UIY300" s="179"/>
      <c r="UIZ300" s="73"/>
      <c r="UJA300" s="73"/>
      <c r="UJB300" s="180"/>
      <c r="UJC300" s="75"/>
      <c r="UJD300" s="76"/>
      <c r="UJE300" s="180"/>
      <c r="UJF300" s="180"/>
      <c r="UJG300" s="180"/>
      <c r="UJH300" s="75"/>
      <c r="UJI300" s="76"/>
      <c r="UJJ300" s="181"/>
      <c r="UJK300" s="181"/>
      <c r="UJL300" s="182"/>
      <c r="UJM300" s="134"/>
      <c r="UJN300" s="135"/>
      <c r="UJO300" s="111"/>
      <c r="UJP300" s="178"/>
      <c r="UJQ300" s="178"/>
      <c r="UJR300" s="178"/>
      <c r="UJS300" s="178"/>
      <c r="UJT300" s="179"/>
      <c r="UJU300" s="73"/>
      <c r="UJV300" s="73"/>
      <c r="UJW300" s="180"/>
      <c r="UJX300" s="75"/>
      <c r="UJY300" s="76"/>
      <c r="UJZ300" s="180"/>
      <c r="UKA300" s="180"/>
      <c r="UKB300" s="180"/>
      <c r="UKC300" s="75"/>
      <c r="UKD300" s="76"/>
      <c r="UKE300" s="181"/>
      <c r="UKF300" s="181"/>
      <c r="UKG300" s="182"/>
      <c r="UKH300" s="134"/>
      <c r="UKI300" s="135"/>
      <c r="UKJ300" s="111"/>
      <c r="UKK300" s="178"/>
      <c r="UKL300" s="178"/>
      <c r="UKM300" s="178"/>
      <c r="UKN300" s="178"/>
      <c r="UKO300" s="179"/>
      <c r="UKP300" s="73"/>
      <c r="UKQ300" s="73"/>
      <c r="UKR300" s="180"/>
      <c r="UKS300" s="75"/>
      <c r="UKT300" s="76"/>
      <c r="UKU300" s="180"/>
      <c r="UKV300" s="180"/>
      <c r="UKW300" s="180"/>
      <c r="UKX300" s="75"/>
      <c r="UKY300" s="76"/>
      <c r="UKZ300" s="181"/>
      <c r="ULA300" s="181"/>
      <c r="ULB300" s="182"/>
      <c r="ULC300" s="134"/>
      <c r="ULD300" s="135"/>
      <c r="ULE300" s="111"/>
      <c r="ULF300" s="178"/>
      <c r="ULG300" s="178"/>
      <c r="ULH300" s="178"/>
      <c r="ULI300" s="178"/>
      <c r="ULJ300" s="179"/>
      <c r="ULK300" s="73"/>
      <c r="ULL300" s="73"/>
      <c r="ULM300" s="180"/>
      <c r="ULN300" s="75"/>
      <c r="ULO300" s="76"/>
      <c r="ULP300" s="180"/>
      <c r="ULQ300" s="180"/>
      <c r="ULR300" s="180"/>
      <c r="ULS300" s="75"/>
      <c r="ULT300" s="76"/>
      <c r="ULU300" s="181"/>
      <c r="ULV300" s="181"/>
      <c r="ULW300" s="182"/>
      <c r="ULX300" s="134"/>
      <c r="ULY300" s="135"/>
      <c r="ULZ300" s="111"/>
      <c r="UMA300" s="178"/>
      <c r="UMB300" s="178"/>
      <c r="UMC300" s="178"/>
      <c r="UMD300" s="178"/>
      <c r="UME300" s="179"/>
      <c r="UMF300" s="73"/>
      <c r="UMG300" s="73"/>
      <c r="UMH300" s="180"/>
      <c r="UMI300" s="75"/>
      <c r="UMJ300" s="76"/>
      <c r="UMK300" s="180"/>
      <c r="UML300" s="180"/>
      <c r="UMM300" s="180"/>
      <c r="UMN300" s="75"/>
      <c r="UMO300" s="76"/>
      <c r="UMP300" s="181"/>
      <c r="UMQ300" s="181"/>
      <c r="UMR300" s="182"/>
      <c r="UMS300" s="134"/>
      <c r="UMT300" s="135"/>
      <c r="UMU300" s="111"/>
      <c r="UMV300" s="178"/>
      <c r="UMW300" s="178"/>
      <c r="UMX300" s="178"/>
      <c r="UMY300" s="178"/>
      <c r="UMZ300" s="179"/>
      <c r="UNA300" s="73"/>
      <c r="UNB300" s="73"/>
      <c r="UNC300" s="180"/>
      <c r="UND300" s="75"/>
      <c r="UNE300" s="76"/>
      <c r="UNF300" s="180"/>
      <c r="UNG300" s="180"/>
      <c r="UNH300" s="180"/>
      <c r="UNI300" s="75"/>
      <c r="UNJ300" s="76"/>
      <c r="UNK300" s="181"/>
      <c r="UNL300" s="181"/>
      <c r="UNM300" s="182"/>
      <c r="UNN300" s="134"/>
      <c r="UNO300" s="135"/>
      <c r="UNP300" s="111"/>
      <c r="UNQ300" s="178"/>
      <c r="UNR300" s="178"/>
      <c r="UNS300" s="178"/>
      <c r="UNT300" s="178"/>
      <c r="UNU300" s="179"/>
      <c r="UNV300" s="73"/>
      <c r="UNW300" s="73"/>
      <c r="UNX300" s="180"/>
      <c r="UNY300" s="75"/>
      <c r="UNZ300" s="76"/>
      <c r="UOA300" s="180"/>
      <c r="UOB300" s="180"/>
      <c r="UOC300" s="180"/>
      <c r="UOD300" s="75"/>
      <c r="UOE300" s="76"/>
      <c r="UOF300" s="181"/>
      <c r="UOG300" s="181"/>
      <c r="UOH300" s="182"/>
      <c r="UOI300" s="134"/>
      <c r="UOJ300" s="135"/>
      <c r="UOK300" s="111"/>
      <c r="UOL300" s="178"/>
      <c r="UOM300" s="178"/>
      <c r="UON300" s="178"/>
      <c r="UOO300" s="178"/>
      <c r="UOP300" s="179"/>
      <c r="UOQ300" s="73"/>
      <c r="UOR300" s="73"/>
      <c r="UOS300" s="180"/>
      <c r="UOT300" s="75"/>
      <c r="UOU300" s="76"/>
      <c r="UOV300" s="180"/>
      <c r="UOW300" s="180"/>
      <c r="UOX300" s="180"/>
      <c r="UOY300" s="75"/>
      <c r="UOZ300" s="76"/>
      <c r="UPA300" s="181"/>
      <c r="UPB300" s="181"/>
      <c r="UPC300" s="182"/>
      <c r="UPD300" s="134"/>
      <c r="UPE300" s="135"/>
      <c r="UPF300" s="111"/>
      <c r="UPG300" s="178"/>
      <c r="UPH300" s="178"/>
      <c r="UPI300" s="178"/>
      <c r="UPJ300" s="178"/>
      <c r="UPK300" s="179"/>
      <c r="UPL300" s="73"/>
      <c r="UPM300" s="73"/>
      <c r="UPN300" s="180"/>
      <c r="UPO300" s="75"/>
      <c r="UPP300" s="76"/>
      <c r="UPQ300" s="180"/>
      <c r="UPR300" s="180"/>
      <c r="UPS300" s="180"/>
      <c r="UPT300" s="75"/>
      <c r="UPU300" s="76"/>
      <c r="UPV300" s="181"/>
      <c r="UPW300" s="181"/>
      <c r="UPX300" s="182"/>
      <c r="UPY300" s="134"/>
      <c r="UPZ300" s="135"/>
      <c r="UQA300" s="111"/>
      <c r="UQB300" s="178"/>
      <c r="UQC300" s="178"/>
      <c r="UQD300" s="178"/>
      <c r="UQE300" s="178"/>
      <c r="UQF300" s="179"/>
      <c r="UQG300" s="73"/>
      <c r="UQH300" s="73"/>
      <c r="UQI300" s="180"/>
      <c r="UQJ300" s="75"/>
      <c r="UQK300" s="76"/>
      <c r="UQL300" s="180"/>
      <c r="UQM300" s="180"/>
      <c r="UQN300" s="180"/>
      <c r="UQO300" s="75"/>
      <c r="UQP300" s="76"/>
      <c r="UQQ300" s="181"/>
      <c r="UQR300" s="181"/>
      <c r="UQS300" s="182"/>
      <c r="UQT300" s="134"/>
      <c r="UQU300" s="135"/>
      <c r="UQV300" s="111"/>
      <c r="UQW300" s="178"/>
      <c r="UQX300" s="178"/>
      <c r="UQY300" s="178"/>
      <c r="UQZ300" s="178"/>
      <c r="URA300" s="179"/>
      <c r="URB300" s="73"/>
      <c r="URC300" s="73"/>
      <c r="URD300" s="180"/>
      <c r="URE300" s="75"/>
      <c r="URF300" s="76"/>
      <c r="URG300" s="180"/>
      <c r="URH300" s="180"/>
      <c r="URI300" s="180"/>
      <c r="URJ300" s="75"/>
      <c r="URK300" s="76"/>
      <c r="URL300" s="181"/>
      <c r="URM300" s="181"/>
      <c r="URN300" s="182"/>
      <c r="URO300" s="134"/>
      <c r="URP300" s="135"/>
      <c r="URQ300" s="111"/>
      <c r="URR300" s="178"/>
      <c r="URS300" s="178"/>
      <c r="URT300" s="178"/>
      <c r="URU300" s="178"/>
      <c r="URV300" s="179"/>
      <c r="URW300" s="73"/>
      <c r="URX300" s="73"/>
      <c r="URY300" s="180"/>
      <c r="URZ300" s="75"/>
      <c r="USA300" s="76"/>
      <c r="USB300" s="180"/>
      <c r="USC300" s="180"/>
      <c r="USD300" s="180"/>
      <c r="USE300" s="75"/>
      <c r="USF300" s="76"/>
      <c r="USG300" s="181"/>
      <c r="USH300" s="181"/>
      <c r="USI300" s="182"/>
      <c r="USJ300" s="134"/>
      <c r="USK300" s="135"/>
      <c r="USL300" s="111"/>
      <c r="USM300" s="178"/>
      <c r="USN300" s="178"/>
      <c r="USO300" s="178"/>
      <c r="USP300" s="178"/>
      <c r="USQ300" s="179"/>
      <c r="USR300" s="73"/>
      <c r="USS300" s="73"/>
      <c r="UST300" s="180"/>
      <c r="USU300" s="75"/>
      <c r="USV300" s="76"/>
      <c r="USW300" s="180"/>
      <c r="USX300" s="180"/>
      <c r="USY300" s="180"/>
      <c r="USZ300" s="75"/>
      <c r="UTA300" s="76"/>
      <c r="UTB300" s="181"/>
      <c r="UTC300" s="181"/>
      <c r="UTD300" s="182"/>
      <c r="UTE300" s="134"/>
      <c r="UTF300" s="135"/>
      <c r="UTG300" s="111"/>
      <c r="UTH300" s="178"/>
      <c r="UTI300" s="178"/>
      <c r="UTJ300" s="178"/>
      <c r="UTK300" s="178"/>
      <c r="UTL300" s="179"/>
      <c r="UTM300" s="73"/>
      <c r="UTN300" s="73"/>
      <c r="UTO300" s="180"/>
      <c r="UTP300" s="75"/>
      <c r="UTQ300" s="76"/>
      <c r="UTR300" s="180"/>
      <c r="UTS300" s="180"/>
      <c r="UTT300" s="180"/>
      <c r="UTU300" s="75"/>
      <c r="UTV300" s="76"/>
      <c r="UTW300" s="181"/>
      <c r="UTX300" s="181"/>
      <c r="UTY300" s="182"/>
      <c r="UTZ300" s="134"/>
      <c r="UUA300" s="135"/>
      <c r="UUB300" s="111"/>
      <c r="UUC300" s="178"/>
      <c r="UUD300" s="178"/>
      <c r="UUE300" s="178"/>
      <c r="UUF300" s="178"/>
      <c r="UUG300" s="179"/>
      <c r="UUH300" s="73"/>
      <c r="UUI300" s="73"/>
      <c r="UUJ300" s="180"/>
      <c r="UUK300" s="75"/>
      <c r="UUL300" s="76"/>
      <c r="UUM300" s="180"/>
      <c r="UUN300" s="180"/>
      <c r="UUO300" s="180"/>
      <c r="UUP300" s="75"/>
      <c r="UUQ300" s="76"/>
      <c r="UUR300" s="181"/>
      <c r="UUS300" s="181"/>
      <c r="UUT300" s="182"/>
      <c r="UUU300" s="134"/>
      <c r="UUV300" s="135"/>
      <c r="UUW300" s="111"/>
      <c r="UUX300" s="178"/>
      <c r="UUY300" s="178"/>
      <c r="UUZ300" s="178"/>
      <c r="UVA300" s="178"/>
      <c r="UVB300" s="179"/>
      <c r="UVC300" s="73"/>
      <c r="UVD300" s="73"/>
      <c r="UVE300" s="180"/>
      <c r="UVF300" s="75"/>
      <c r="UVG300" s="76"/>
      <c r="UVH300" s="180"/>
      <c r="UVI300" s="180"/>
      <c r="UVJ300" s="180"/>
      <c r="UVK300" s="75"/>
      <c r="UVL300" s="76"/>
      <c r="UVM300" s="181"/>
      <c r="UVN300" s="181"/>
      <c r="UVO300" s="182"/>
      <c r="UVP300" s="134"/>
      <c r="UVQ300" s="135"/>
      <c r="UVR300" s="111"/>
      <c r="UVS300" s="178"/>
      <c r="UVT300" s="178"/>
      <c r="UVU300" s="178"/>
      <c r="UVV300" s="178"/>
      <c r="UVW300" s="179"/>
      <c r="UVX300" s="73"/>
      <c r="UVY300" s="73"/>
      <c r="UVZ300" s="180"/>
      <c r="UWA300" s="75"/>
      <c r="UWB300" s="76"/>
      <c r="UWC300" s="180"/>
      <c r="UWD300" s="180"/>
      <c r="UWE300" s="180"/>
      <c r="UWF300" s="75"/>
      <c r="UWG300" s="76"/>
      <c r="UWH300" s="181"/>
      <c r="UWI300" s="181"/>
      <c r="UWJ300" s="182"/>
      <c r="UWK300" s="134"/>
      <c r="UWL300" s="135"/>
      <c r="UWM300" s="111"/>
      <c r="UWN300" s="178"/>
      <c r="UWO300" s="178"/>
      <c r="UWP300" s="178"/>
      <c r="UWQ300" s="178"/>
      <c r="UWR300" s="179"/>
      <c r="UWS300" s="73"/>
      <c r="UWT300" s="73"/>
      <c r="UWU300" s="180"/>
      <c r="UWV300" s="75"/>
      <c r="UWW300" s="76"/>
      <c r="UWX300" s="180"/>
      <c r="UWY300" s="180"/>
      <c r="UWZ300" s="180"/>
      <c r="UXA300" s="75"/>
      <c r="UXB300" s="76"/>
      <c r="UXC300" s="181"/>
      <c r="UXD300" s="181"/>
      <c r="UXE300" s="182"/>
      <c r="UXF300" s="134"/>
      <c r="UXG300" s="135"/>
      <c r="UXH300" s="111"/>
      <c r="UXI300" s="178"/>
      <c r="UXJ300" s="178"/>
      <c r="UXK300" s="178"/>
      <c r="UXL300" s="178"/>
      <c r="UXM300" s="179"/>
      <c r="UXN300" s="73"/>
      <c r="UXO300" s="73"/>
      <c r="UXP300" s="180"/>
      <c r="UXQ300" s="75"/>
      <c r="UXR300" s="76"/>
      <c r="UXS300" s="180"/>
      <c r="UXT300" s="180"/>
      <c r="UXU300" s="180"/>
      <c r="UXV300" s="75"/>
      <c r="UXW300" s="76"/>
      <c r="UXX300" s="181"/>
      <c r="UXY300" s="181"/>
      <c r="UXZ300" s="182"/>
      <c r="UYA300" s="134"/>
      <c r="UYB300" s="135"/>
      <c r="UYC300" s="111"/>
      <c r="UYD300" s="178"/>
      <c r="UYE300" s="178"/>
      <c r="UYF300" s="178"/>
      <c r="UYG300" s="178"/>
      <c r="UYH300" s="179"/>
      <c r="UYI300" s="73"/>
      <c r="UYJ300" s="73"/>
      <c r="UYK300" s="180"/>
      <c r="UYL300" s="75"/>
      <c r="UYM300" s="76"/>
      <c r="UYN300" s="180"/>
      <c r="UYO300" s="180"/>
      <c r="UYP300" s="180"/>
      <c r="UYQ300" s="75"/>
      <c r="UYR300" s="76"/>
      <c r="UYS300" s="181"/>
      <c r="UYT300" s="181"/>
      <c r="UYU300" s="182"/>
      <c r="UYV300" s="134"/>
      <c r="UYW300" s="135"/>
      <c r="UYX300" s="111"/>
      <c r="UYY300" s="178"/>
      <c r="UYZ300" s="178"/>
      <c r="UZA300" s="178"/>
      <c r="UZB300" s="178"/>
      <c r="UZC300" s="179"/>
      <c r="UZD300" s="73"/>
      <c r="UZE300" s="73"/>
      <c r="UZF300" s="180"/>
      <c r="UZG300" s="75"/>
      <c r="UZH300" s="76"/>
      <c r="UZI300" s="180"/>
      <c r="UZJ300" s="180"/>
      <c r="UZK300" s="180"/>
      <c r="UZL300" s="75"/>
      <c r="UZM300" s="76"/>
      <c r="UZN300" s="181"/>
      <c r="UZO300" s="181"/>
      <c r="UZP300" s="182"/>
      <c r="UZQ300" s="134"/>
      <c r="UZR300" s="135"/>
      <c r="UZS300" s="111"/>
      <c r="UZT300" s="178"/>
      <c r="UZU300" s="178"/>
      <c r="UZV300" s="178"/>
      <c r="UZW300" s="178"/>
      <c r="UZX300" s="179"/>
      <c r="UZY300" s="73"/>
      <c r="UZZ300" s="73"/>
      <c r="VAA300" s="180"/>
      <c r="VAB300" s="75"/>
      <c r="VAC300" s="76"/>
      <c r="VAD300" s="180"/>
      <c r="VAE300" s="180"/>
      <c r="VAF300" s="180"/>
      <c r="VAG300" s="75"/>
      <c r="VAH300" s="76"/>
      <c r="VAI300" s="181"/>
      <c r="VAJ300" s="181"/>
      <c r="VAK300" s="182"/>
      <c r="VAL300" s="134"/>
      <c r="VAM300" s="135"/>
      <c r="VAN300" s="111"/>
      <c r="VAO300" s="178"/>
      <c r="VAP300" s="178"/>
      <c r="VAQ300" s="178"/>
      <c r="VAR300" s="178"/>
      <c r="VAS300" s="179"/>
      <c r="VAT300" s="73"/>
      <c r="VAU300" s="73"/>
      <c r="VAV300" s="180"/>
      <c r="VAW300" s="75"/>
      <c r="VAX300" s="76"/>
      <c r="VAY300" s="180"/>
      <c r="VAZ300" s="180"/>
      <c r="VBA300" s="180"/>
      <c r="VBB300" s="75"/>
      <c r="VBC300" s="76"/>
      <c r="VBD300" s="181"/>
      <c r="VBE300" s="181"/>
      <c r="VBF300" s="182"/>
      <c r="VBG300" s="134"/>
      <c r="VBH300" s="135"/>
      <c r="VBI300" s="111"/>
      <c r="VBJ300" s="178"/>
      <c r="VBK300" s="178"/>
      <c r="VBL300" s="178"/>
      <c r="VBM300" s="178"/>
      <c r="VBN300" s="179"/>
      <c r="VBO300" s="73"/>
      <c r="VBP300" s="73"/>
      <c r="VBQ300" s="180"/>
      <c r="VBR300" s="75"/>
      <c r="VBS300" s="76"/>
      <c r="VBT300" s="180"/>
      <c r="VBU300" s="180"/>
      <c r="VBV300" s="180"/>
      <c r="VBW300" s="75"/>
      <c r="VBX300" s="76"/>
      <c r="VBY300" s="181"/>
      <c r="VBZ300" s="181"/>
      <c r="VCA300" s="182"/>
      <c r="VCB300" s="134"/>
      <c r="VCC300" s="135"/>
      <c r="VCD300" s="111"/>
      <c r="VCE300" s="178"/>
      <c r="VCF300" s="178"/>
      <c r="VCG300" s="178"/>
      <c r="VCH300" s="178"/>
      <c r="VCI300" s="179"/>
      <c r="VCJ300" s="73"/>
      <c r="VCK300" s="73"/>
      <c r="VCL300" s="180"/>
      <c r="VCM300" s="75"/>
      <c r="VCN300" s="76"/>
      <c r="VCO300" s="180"/>
      <c r="VCP300" s="180"/>
      <c r="VCQ300" s="180"/>
      <c r="VCR300" s="75"/>
      <c r="VCS300" s="76"/>
      <c r="VCT300" s="181"/>
      <c r="VCU300" s="181"/>
      <c r="VCV300" s="182"/>
      <c r="VCW300" s="134"/>
      <c r="VCX300" s="135"/>
      <c r="VCY300" s="111"/>
      <c r="VCZ300" s="178"/>
      <c r="VDA300" s="178"/>
      <c r="VDB300" s="178"/>
      <c r="VDC300" s="178"/>
      <c r="VDD300" s="179"/>
      <c r="VDE300" s="73"/>
      <c r="VDF300" s="73"/>
      <c r="VDG300" s="180"/>
      <c r="VDH300" s="75"/>
      <c r="VDI300" s="76"/>
      <c r="VDJ300" s="180"/>
      <c r="VDK300" s="180"/>
      <c r="VDL300" s="180"/>
      <c r="VDM300" s="75"/>
      <c r="VDN300" s="76"/>
      <c r="VDO300" s="181"/>
      <c r="VDP300" s="181"/>
      <c r="VDQ300" s="182"/>
      <c r="VDR300" s="134"/>
      <c r="VDS300" s="135"/>
      <c r="VDT300" s="111"/>
      <c r="VDU300" s="178"/>
      <c r="VDV300" s="178"/>
      <c r="VDW300" s="178"/>
      <c r="VDX300" s="178"/>
      <c r="VDY300" s="179"/>
      <c r="VDZ300" s="73"/>
      <c r="VEA300" s="73"/>
      <c r="VEB300" s="180"/>
      <c r="VEC300" s="75"/>
      <c r="VED300" s="76"/>
      <c r="VEE300" s="180"/>
      <c r="VEF300" s="180"/>
      <c r="VEG300" s="180"/>
      <c r="VEH300" s="75"/>
      <c r="VEI300" s="76"/>
      <c r="VEJ300" s="181"/>
      <c r="VEK300" s="181"/>
      <c r="VEL300" s="182"/>
      <c r="VEM300" s="134"/>
      <c r="VEN300" s="135"/>
      <c r="VEO300" s="111"/>
      <c r="VEP300" s="178"/>
      <c r="VEQ300" s="178"/>
      <c r="VER300" s="178"/>
      <c r="VES300" s="178"/>
      <c r="VET300" s="179"/>
      <c r="VEU300" s="73"/>
      <c r="VEV300" s="73"/>
      <c r="VEW300" s="180"/>
      <c r="VEX300" s="75"/>
      <c r="VEY300" s="76"/>
      <c r="VEZ300" s="180"/>
      <c r="VFA300" s="180"/>
      <c r="VFB300" s="180"/>
      <c r="VFC300" s="75"/>
      <c r="VFD300" s="76"/>
      <c r="VFE300" s="181"/>
      <c r="VFF300" s="181"/>
      <c r="VFG300" s="182"/>
      <c r="VFH300" s="134"/>
      <c r="VFI300" s="135"/>
      <c r="VFJ300" s="111"/>
      <c r="VFK300" s="178"/>
      <c r="VFL300" s="178"/>
      <c r="VFM300" s="178"/>
      <c r="VFN300" s="178"/>
      <c r="VFO300" s="179"/>
      <c r="VFP300" s="73"/>
      <c r="VFQ300" s="73"/>
      <c r="VFR300" s="180"/>
      <c r="VFS300" s="75"/>
      <c r="VFT300" s="76"/>
      <c r="VFU300" s="180"/>
      <c r="VFV300" s="180"/>
      <c r="VFW300" s="180"/>
      <c r="VFX300" s="75"/>
      <c r="VFY300" s="76"/>
      <c r="VFZ300" s="181"/>
      <c r="VGA300" s="181"/>
      <c r="VGB300" s="182"/>
      <c r="VGC300" s="134"/>
      <c r="VGD300" s="135"/>
      <c r="VGE300" s="111"/>
      <c r="VGF300" s="178"/>
      <c r="VGG300" s="178"/>
      <c r="VGH300" s="178"/>
      <c r="VGI300" s="178"/>
      <c r="VGJ300" s="179"/>
      <c r="VGK300" s="73"/>
      <c r="VGL300" s="73"/>
      <c r="VGM300" s="180"/>
      <c r="VGN300" s="75"/>
      <c r="VGO300" s="76"/>
      <c r="VGP300" s="180"/>
      <c r="VGQ300" s="180"/>
      <c r="VGR300" s="180"/>
      <c r="VGS300" s="75"/>
      <c r="VGT300" s="76"/>
      <c r="VGU300" s="181"/>
      <c r="VGV300" s="181"/>
      <c r="VGW300" s="182"/>
      <c r="VGX300" s="134"/>
      <c r="VGY300" s="135"/>
      <c r="VGZ300" s="111"/>
      <c r="VHA300" s="178"/>
      <c r="VHB300" s="178"/>
      <c r="VHC300" s="178"/>
      <c r="VHD300" s="178"/>
      <c r="VHE300" s="179"/>
      <c r="VHF300" s="73"/>
      <c r="VHG300" s="73"/>
      <c r="VHH300" s="180"/>
      <c r="VHI300" s="75"/>
      <c r="VHJ300" s="76"/>
      <c r="VHK300" s="180"/>
      <c r="VHL300" s="180"/>
      <c r="VHM300" s="180"/>
      <c r="VHN300" s="75"/>
      <c r="VHO300" s="76"/>
      <c r="VHP300" s="181"/>
      <c r="VHQ300" s="181"/>
      <c r="VHR300" s="182"/>
      <c r="VHS300" s="134"/>
      <c r="VHT300" s="135"/>
      <c r="VHU300" s="111"/>
      <c r="VHV300" s="178"/>
      <c r="VHW300" s="178"/>
      <c r="VHX300" s="178"/>
      <c r="VHY300" s="178"/>
      <c r="VHZ300" s="179"/>
      <c r="VIA300" s="73"/>
      <c r="VIB300" s="73"/>
      <c r="VIC300" s="180"/>
      <c r="VID300" s="75"/>
      <c r="VIE300" s="76"/>
      <c r="VIF300" s="180"/>
      <c r="VIG300" s="180"/>
      <c r="VIH300" s="180"/>
      <c r="VII300" s="75"/>
      <c r="VIJ300" s="76"/>
      <c r="VIK300" s="181"/>
      <c r="VIL300" s="181"/>
      <c r="VIM300" s="182"/>
      <c r="VIN300" s="134"/>
      <c r="VIO300" s="135"/>
      <c r="VIP300" s="111"/>
      <c r="VIQ300" s="178"/>
      <c r="VIR300" s="178"/>
      <c r="VIS300" s="178"/>
      <c r="VIT300" s="178"/>
      <c r="VIU300" s="179"/>
      <c r="VIV300" s="73"/>
      <c r="VIW300" s="73"/>
      <c r="VIX300" s="180"/>
      <c r="VIY300" s="75"/>
      <c r="VIZ300" s="76"/>
      <c r="VJA300" s="180"/>
      <c r="VJB300" s="180"/>
      <c r="VJC300" s="180"/>
      <c r="VJD300" s="75"/>
      <c r="VJE300" s="76"/>
      <c r="VJF300" s="181"/>
      <c r="VJG300" s="181"/>
      <c r="VJH300" s="182"/>
      <c r="VJI300" s="134"/>
      <c r="VJJ300" s="135"/>
      <c r="VJK300" s="111"/>
      <c r="VJL300" s="178"/>
      <c r="VJM300" s="178"/>
      <c r="VJN300" s="178"/>
      <c r="VJO300" s="178"/>
      <c r="VJP300" s="179"/>
      <c r="VJQ300" s="73"/>
      <c r="VJR300" s="73"/>
      <c r="VJS300" s="180"/>
      <c r="VJT300" s="75"/>
      <c r="VJU300" s="76"/>
      <c r="VJV300" s="180"/>
      <c r="VJW300" s="180"/>
      <c r="VJX300" s="180"/>
      <c r="VJY300" s="75"/>
      <c r="VJZ300" s="76"/>
      <c r="VKA300" s="181"/>
      <c r="VKB300" s="181"/>
      <c r="VKC300" s="182"/>
      <c r="VKD300" s="134"/>
      <c r="VKE300" s="135"/>
      <c r="VKF300" s="111"/>
      <c r="VKG300" s="178"/>
      <c r="VKH300" s="178"/>
      <c r="VKI300" s="178"/>
      <c r="VKJ300" s="178"/>
      <c r="VKK300" s="179"/>
      <c r="VKL300" s="73"/>
      <c r="VKM300" s="73"/>
      <c r="VKN300" s="180"/>
      <c r="VKO300" s="75"/>
      <c r="VKP300" s="76"/>
      <c r="VKQ300" s="180"/>
      <c r="VKR300" s="180"/>
      <c r="VKS300" s="180"/>
      <c r="VKT300" s="75"/>
      <c r="VKU300" s="76"/>
      <c r="VKV300" s="181"/>
      <c r="VKW300" s="181"/>
      <c r="VKX300" s="182"/>
      <c r="VKY300" s="134"/>
      <c r="VKZ300" s="135"/>
      <c r="VLA300" s="111"/>
      <c r="VLB300" s="178"/>
      <c r="VLC300" s="178"/>
      <c r="VLD300" s="178"/>
      <c r="VLE300" s="178"/>
      <c r="VLF300" s="179"/>
      <c r="VLG300" s="73"/>
      <c r="VLH300" s="73"/>
      <c r="VLI300" s="180"/>
      <c r="VLJ300" s="75"/>
      <c r="VLK300" s="76"/>
      <c r="VLL300" s="180"/>
      <c r="VLM300" s="180"/>
      <c r="VLN300" s="180"/>
      <c r="VLO300" s="75"/>
      <c r="VLP300" s="76"/>
      <c r="VLQ300" s="181"/>
      <c r="VLR300" s="181"/>
      <c r="VLS300" s="182"/>
      <c r="VLT300" s="134"/>
      <c r="VLU300" s="135"/>
      <c r="VLV300" s="111"/>
      <c r="VLW300" s="178"/>
      <c r="VLX300" s="178"/>
      <c r="VLY300" s="178"/>
      <c r="VLZ300" s="178"/>
      <c r="VMA300" s="179"/>
      <c r="VMB300" s="73"/>
      <c r="VMC300" s="73"/>
      <c r="VMD300" s="180"/>
      <c r="VME300" s="75"/>
      <c r="VMF300" s="76"/>
      <c r="VMG300" s="180"/>
      <c r="VMH300" s="180"/>
      <c r="VMI300" s="180"/>
      <c r="VMJ300" s="75"/>
      <c r="VMK300" s="76"/>
      <c r="VML300" s="181"/>
      <c r="VMM300" s="181"/>
      <c r="VMN300" s="182"/>
      <c r="VMO300" s="134"/>
      <c r="VMP300" s="135"/>
      <c r="VMQ300" s="111"/>
      <c r="VMR300" s="178"/>
      <c r="VMS300" s="178"/>
      <c r="VMT300" s="178"/>
      <c r="VMU300" s="178"/>
      <c r="VMV300" s="179"/>
      <c r="VMW300" s="73"/>
      <c r="VMX300" s="73"/>
      <c r="VMY300" s="180"/>
      <c r="VMZ300" s="75"/>
      <c r="VNA300" s="76"/>
      <c r="VNB300" s="180"/>
      <c r="VNC300" s="180"/>
      <c r="VND300" s="180"/>
      <c r="VNE300" s="75"/>
      <c r="VNF300" s="76"/>
      <c r="VNG300" s="181"/>
      <c r="VNH300" s="181"/>
      <c r="VNI300" s="182"/>
      <c r="VNJ300" s="134"/>
      <c r="VNK300" s="135"/>
      <c r="VNL300" s="111"/>
      <c r="VNM300" s="178"/>
      <c r="VNN300" s="178"/>
      <c r="VNO300" s="178"/>
      <c r="VNP300" s="178"/>
      <c r="VNQ300" s="179"/>
      <c r="VNR300" s="73"/>
      <c r="VNS300" s="73"/>
      <c r="VNT300" s="180"/>
      <c r="VNU300" s="75"/>
      <c r="VNV300" s="76"/>
      <c r="VNW300" s="180"/>
      <c r="VNX300" s="180"/>
      <c r="VNY300" s="180"/>
      <c r="VNZ300" s="75"/>
      <c r="VOA300" s="76"/>
      <c r="VOB300" s="181"/>
      <c r="VOC300" s="181"/>
      <c r="VOD300" s="182"/>
      <c r="VOE300" s="134"/>
      <c r="VOF300" s="135"/>
      <c r="VOG300" s="111"/>
      <c r="VOH300" s="178"/>
      <c r="VOI300" s="178"/>
      <c r="VOJ300" s="178"/>
      <c r="VOK300" s="178"/>
      <c r="VOL300" s="179"/>
      <c r="VOM300" s="73"/>
      <c r="VON300" s="73"/>
      <c r="VOO300" s="180"/>
      <c r="VOP300" s="75"/>
      <c r="VOQ300" s="76"/>
      <c r="VOR300" s="180"/>
      <c r="VOS300" s="180"/>
      <c r="VOT300" s="180"/>
      <c r="VOU300" s="75"/>
      <c r="VOV300" s="76"/>
      <c r="VOW300" s="181"/>
      <c r="VOX300" s="181"/>
      <c r="VOY300" s="182"/>
      <c r="VOZ300" s="134"/>
      <c r="VPA300" s="135"/>
      <c r="VPB300" s="111"/>
      <c r="VPC300" s="178"/>
      <c r="VPD300" s="178"/>
      <c r="VPE300" s="178"/>
      <c r="VPF300" s="178"/>
      <c r="VPG300" s="179"/>
      <c r="VPH300" s="73"/>
      <c r="VPI300" s="73"/>
      <c r="VPJ300" s="180"/>
      <c r="VPK300" s="75"/>
      <c r="VPL300" s="76"/>
      <c r="VPM300" s="180"/>
      <c r="VPN300" s="180"/>
      <c r="VPO300" s="180"/>
      <c r="VPP300" s="75"/>
      <c r="VPQ300" s="76"/>
      <c r="VPR300" s="181"/>
      <c r="VPS300" s="181"/>
      <c r="VPT300" s="182"/>
      <c r="VPU300" s="134"/>
      <c r="VPV300" s="135"/>
      <c r="VPW300" s="111"/>
      <c r="VPX300" s="178"/>
      <c r="VPY300" s="178"/>
      <c r="VPZ300" s="178"/>
      <c r="VQA300" s="178"/>
      <c r="VQB300" s="179"/>
      <c r="VQC300" s="73"/>
      <c r="VQD300" s="73"/>
      <c r="VQE300" s="180"/>
      <c r="VQF300" s="75"/>
      <c r="VQG300" s="76"/>
      <c r="VQH300" s="180"/>
      <c r="VQI300" s="180"/>
      <c r="VQJ300" s="180"/>
      <c r="VQK300" s="75"/>
      <c r="VQL300" s="76"/>
      <c r="VQM300" s="181"/>
      <c r="VQN300" s="181"/>
      <c r="VQO300" s="182"/>
      <c r="VQP300" s="134"/>
      <c r="VQQ300" s="135"/>
      <c r="VQR300" s="111"/>
      <c r="VQS300" s="178"/>
      <c r="VQT300" s="178"/>
      <c r="VQU300" s="178"/>
      <c r="VQV300" s="178"/>
      <c r="VQW300" s="179"/>
      <c r="VQX300" s="73"/>
      <c r="VQY300" s="73"/>
      <c r="VQZ300" s="180"/>
      <c r="VRA300" s="75"/>
      <c r="VRB300" s="76"/>
      <c r="VRC300" s="180"/>
      <c r="VRD300" s="180"/>
      <c r="VRE300" s="180"/>
      <c r="VRF300" s="75"/>
      <c r="VRG300" s="76"/>
      <c r="VRH300" s="181"/>
      <c r="VRI300" s="181"/>
      <c r="VRJ300" s="182"/>
      <c r="VRK300" s="134"/>
      <c r="VRL300" s="135"/>
      <c r="VRM300" s="111"/>
      <c r="VRN300" s="178"/>
      <c r="VRO300" s="178"/>
      <c r="VRP300" s="178"/>
      <c r="VRQ300" s="178"/>
      <c r="VRR300" s="179"/>
      <c r="VRS300" s="73"/>
      <c r="VRT300" s="73"/>
      <c r="VRU300" s="180"/>
      <c r="VRV300" s="75"/>
      <c r="VRW300" s="76"/>
      <c r="VRX300" s="180"/>
      <c r="VRY300" s="180"/>
      <c r="VRZ300" s="180"/>
      <c r="VSA300" s="75"/>
      <c r="VSB300" s="76"/>
      <c r="VSC300" s="181"/>
      <c r="VSD300" s="181"/>
      <c r="VSE300" s="182"/>
      <c r="VSF300" s="134"/>
      <c r="VSG300" s="135"/>
      <c r="VSH300" s="111"/>
      <c r="VSI300" s="178"/>
      <c r="VSJ300" s="178"/>
      <c r="VSK300" s="178"/>
      <c r="VSL300" s="178"/>
      <c r="VSM300" s="179"/>
      <c r="VSN300" s="73"/>
      <c r="VSO300" s="73"/>
      <c r="VSP300" s="180"/>
      <c r="VSQ300" s="75"/>
      <c r="VSR300" s="76"/>
      <c r="VSS300" s="180"/>
      <c r="VST300" s="180"/>
      <c r="VSU300" s="180"/>
      <c r="VSV300" s="75"/>
      <c r="VSW300" s="76"/>
      <c r="VSX300" s="181"/>
      <c r="VSY300" s="181"/>
      <c r="VSZ300" s="182"/>
      <c r="VTA300" s="134"/>
      <c r="VTB300" s="135"/>
      <c r="VTC300" s="111"/>
      <c r="VTD300" s="178"/>
      <c r="VTE300" s="178"/>
      <c r="VTF300" s="178"/>
      <c r="VTG300" s="178"/>
      <c r="VTH300" s="179"/>
      <c r="VTI300" s="73"/>
      <c r="VTJ300" s="73"/>
      <c r="VTK300" s="180"/>
      <c r="VTL300" s="75"/>
      <c r="VTM300" s="76"/>
      <c r="VTN300" s="180"/>
      <c r="VTO300" s="180"/>
      <c r="VTP300" s="180"/>
      <c r="VTQ300" s="75"/>
      <c r="VTR300" s="76"/>
      <c r="VTS300" s="181"/>
      <c r="VTT300" s="181"/>
      <c r="VTU300" s="182"/>
      <c r="VTV300" s="134"/>
      <c r="VTW300" s="135"/>
      <c r="VTX300" s="111"/>
      <c r="VTY300" s="178"/>
      <c r="VTZ300" s="178"/>
      <c r="VUA300" s="178"/>
      <c r="VUB300" s="178"/>
      <c r="VUC300" s="179"/>
      <c r="VUD300" s="73"/>
      <c r="VUE300" s="73"/>
      <c r="VUF300" s="180"/>
      <c r="VUG300" s="75"/>
      <c r="VUH300" s="76"/>
      <c r="VUI300" s="180"/>
      <c r="VUJ300" s="180"/>
      <c r="VUK300" s="180"/>
      <c r="VUL300" s="75"/>
      <c r="VUM300" s="76"/>
      <c r="VUN300" s="181"/>
      <c r="VUO300" s="181"/>
      <c r="VUP300" s="182"/>
      <c r="VUQ300" s="134"/>
      <c r="VUR300" s="135"/>
      <c r="VUS300" s="111"/>
      <c r="VUT300" s="178"/>
      <c r="VUU300" s="178"/>
      <c r="VUV300" s="178"/>
      <c r="VUW300" s="178"/>
      <c r="VUX300" s="179"/>
      <c r="VUY300" s="73"/>
      <c r="VUZ300" s="73"/>
      <c r="VVA300" s="180"/>
      <c r="VVB300" s="75"/>
      <c r="VVC300" s="76"/>
      <c r="VVD300" s="180"/>
      <c r="VVE300" s="180"/>
      <c r="VVF300" s="180"/>
      <c r="VVG300" s="75"/>
      <c r="VVH300" s="76"/>
      <c r="VVI300" s="181"/>
      <c r="VVJ300" s="181"/>
      <c r="VVK300" s="182"/>
      <c r="VVL300" s="134"/>
      <c r="VVM300" s="135"/>
      <c r="VVN300" s="111"/>
      <c r="VVO300" s="178"/>
      <c r="VVP300" s="178"/>
      <c r="VVQ300" s="178"/>
      <c r="VVR300" s="178"/>
      <c r="VVS300" s="179"/>
      <c r="VVT300" s="73"/>
      <c r="VVU300" s="73"/>
      <c r="VVV300" s="180"/>
      <c r="VVW300" s="75"/>
      <c r="VVX300" s="76"/>
      <c r="VVY300" s="180"/>
      <c r="VVZ300" s="180"/>
      <c r="VWA300" s="180"/>
      <c r="VWB300" s="75"/>
      <c r="VWC300" s="76"/>
      <c r="VWD300" s="181"/>
      <c r="VWE300" s="181"/>
      <c r="VWF300" s="182"/>
      <c r="VWG300" s="134"/>
      <c r="VWH300" s="135"/>
      <c r="VWI300" s="111"/>
      <c r="VWJ300" s="178"/>
      <c r="VWK300" s="178"/>
      <c r="VWL300" s="178"/>
      <c r="VWM300" s="178"/>
      <c r="VWN300" s="179"/>
      <c r="VWO300" s="73"/>
      <c r="VWP300" s="73"/>
      <c r="VWQ300" s="180"/>
      <c r="VWR300" s="75"/>
      <c r="VWS300" s="76"/>
      <c r="VWT300" s="180"/>
      <c r="VWU300" s="180"/>
      <c r="VWV300" s="180"/>
      <c r="VWW300" s="75"/>
      <c r="VWX300" s="76"/>
      <c r="VWY300" s="181"/>
      <c r="VWZ300" s="181"/>
      <c r="VXA300" s="182"/>
      <c r="VXB300" s="134"/>
      <c r="VXC300" s="135"/>
      <c r="VXD300" s="111"/>
      <c r="VXE300" s="178"/>
      <c r="VXF300" s="178"/>
      <c r="VXG300" s="178"/>
      <c r="VXH300" s="178"/>
      <c r="VXI300" s="179"/>
      <c r="VXJ300" s="73"/>
      <c r="VXK300" s="73"/>
      <c r="VXL300" s="180"/>
      <c r="VXM300" s="75"/>
      <c r="VXN300" s="76"/>
      <c r="VXO300" s="180"/>
      <c r="VXP300" s="180"/>
      <c r="VXQ300" s="180"/>
      <c r="VXR300" s="75"/>
      <c r="VXS300" s="76"/>
      <c r="VXT300" s="181"/>
      <c r="VXU300" s="181"/>
      <c r="VXV300" s="182"/>
      <c r="VXW300" s="134"/>
      <c r="VXX300" s="135"/>
      <c r="VXY300" s="111"/>
      <c r="VXZ300" s="178"/>
      <c r="VYA300" s="178"/>
      <c r="VYB300" s="178"/>
      <c r="VYC300" s="178"/>
      <c r="VYD300" s="179"/>
      <c r="VYE300" s="73"/>
      <c r="VYF300" s="73"/>
      <c r="VYG300" s="180"/>
      <c r="VYH300" s="75"/>
      <c r="VYI300" s="76"/>
      <c r="VYJ300" s="180"/>
      <c r="VYK300" s="180"/>
      <c r="VYL300" s="180"/>
      <c r="VYM300" s="75"/>
      <c r="VYN300" s="76"/>
      <c r="VYO300" s="181"/>
      <c r="VYP300" s="181"/>
      <c r="VYQ300" s="182"/>
      <c r="VYR300" s="134"/>
      <c r="VYS300" s="135"/>
      <c r="VYT300" s="111"/>
      <c r="VYU300" s="178"/>
      <c r="VYV300" s="178"/>
      <c r="VYW300" s="178"/>
      <c r="VYX300" s="178"/>
      <c r="VYY300" s="179"/>
      <c r="VYZ300" s="73"/>
      <c r="VZA300" s="73"/>
      <c r="VZB300" s="180"/>
      <c r="VZC300" s="75"/>
      <c r="VZD300" s="76"/>
      <c r="VZE300" s="180"/>
      <c r="VZF300" s="180"/>
      <c r="VZG300" s="180"/>
      <c r="VZH300" s="75"/>
      <c r="VZI300" s="76"/>
      <c r="VZJ300" s="181"/>
      <c r="VZK300" s="181"/>
      <c r="VZL300" s="182"/>
      <c r="VZM300" s="134"/>
      <c r="VZN300" s="135"/>
      <c r="VZO300" s="111"/>
      <c r="VZP300" s="178"/>
      <c r="VZQ300" s="178"/>
      <c r="VZR300" s="178"/>
      <c r="VZS300" s="178"/>
      <c r="VZT300" s="179"/>
      <c r="VZU300" s="73"/>
      <c r="VZV300" s="73"/>
      <c r="VZW300" s="180"/>
      <c r="VZX300" s="75"/>
      <c r="VZY300" s="76"/>
      <c r="VZZ300" s="180"/>
      <c r="WAA300" s="180"/>
      <c r="WAB300" s="180"/>
      <c r="WAC300" s="75"/>
      <c r="WAD300" s="76"/>
      <c r="WAE300" s="181"/>
      <c r="WAF300" s="181"/>
      <c r="WAG300" s="182"/>
      <c r="WAH300" s="134"/>
      <c r="WAI300" s="135"/>
      <c r="WAJ300" s="111"/>
      <c r="WAK300" s="178"/>
      <c r="WAL300" s="178"/>
      <c r="WAM300" s="178"/>
      <c r="WAN300" s="178"/>
      <c r="WAO300" s="179"/>
      <c r="WAP300" s="73"/>
      <c r="WAQ300" s="73"/>
      <c r="WAR300" s="180"/>
      <c r="WAS300" s="75"/>
      <c r="WAT300" s="76"/>
      <c r="WAU300" s="180"/>
      <c r="WAV300" s="180"/>
      <c r="WAW300" s="180"/>
      <c r="WAX300" s="75"/>
      <c r="WAY300" s="76"/>
      <c r="WAZ300" s="181"/>
      <c r="WBA300" s="181"/>
      <c r="WBB300" s="182"/>
      <c r="WBC300" s="134"/>
      <c r="WBD300" s="135"/>
      <c r="WBE300" s="111"/>
      <c r="WBF300" s="178"/>
      <c r="WBG300" s="178"/>
      <c r="WBH300" s="178"/>
      <c r="WBI300" s="178"/>
      <c r="WBJ300" s="179"/>
      <c r="WBK300" s="73"/>
      <c r="WBL300" s="73"/>
      <c r="WBM300" s="180"/>
      <c r="WBN300" s="75"/>
      <c r="WBO300" s="76"/>
      <c r="WBP300" s="180"/>
      <c r="WBQ300" s="180"/>
      <c r="WBR300" s="180"/>
      <c r="WBS300" s="75"/>
      <c r="WBT300" s="76"/>
      <c r="WBU300" s="181"/>
      <c r="WBV300" s="181"/>
      <c r="WBW300" s="182"/>
      <c r="WBX300" s="134"/>
      <c r="WBY300" s="135"/>
      <c r="WBZ300" s="111"/>
      <c r="WCA300" s="178"/>
      <c r="WCB300" s="178"/>
      <c r="WCC300" s="178"/>
      <c r="WCD300" s="178"/>
      <c r="WCE300" s="179"/>
      <c r="WCF300" s="73"/>
      <c r="WCG300" s="73"/>
      <c r="WCH300" s="180"/>
      <c r="WCI300" s="75"/>
      <c r="WCJ300" s="76"/>
      <c r="WCK300" s="180"/>
      <c r="WCL300" s="180"/>
      <c r="WCM300" s="180"/>
      <c r="WCN300" s="75"/>
      <c r="WCO300" s="76"/>
      <c r="WCP300" s="181"/>
      <c r="WCQ300" s="181"/>
      <c r="WCR300" s="182"/>
      <c r="WCS300" s="134"/>
      <c r="WCT300" s="135"/>
      <c r="WCU300" s="111"/>
      <c r="WCV300" s="178"/>
      <c r="WCW300" s="178"/>
      <c r="WCX300" s="178"/>
      <c r="WCY300" s="178"/>
      <c r="WCZ300" s="179"/>
      <c r="WDA300" s="73"/>
      <c r="WDB300" s="73"/>
      <c r="WDC300" s="180"/>
      <c r="WDD300" s="75"/>
      <c r="WDE300" s="76"/>
      <c r="WDF300" s="180"/>
      <c r="WDG300" s="180"/>
      <c r="WDH300" s="180"/>
      <c r="WDI300" s="75"/>
      <c r="WDJ300" s="76"/>
      <c r="WDK300" s="181"/>
      <c r="WDL300" s="181"/>
      <c r="WDM300" s="182"/>
      <c r="WDN300" s="134"/>
      <c r="WDO300" s="135"/>
      <c r="WDP300" s="111"/>
      <c r="WDQ300" s="178"/>
      <c r="WDR300" s="178"/>
      <c r="WDS300" s="178"/>
      <c r="WDT300" s="178"/>
      <c r="WDU300" s="179"/>
      <c r="WDV300" s="73"/>
      <c r="WDW300" s="73"/>
      <c r="WDX300" s="180"/>
      <c r="WDY300" s="75"/>
      <c r="WDZ300" s="76"/>
      <c r="WEA300" s="180"/>
      <c r="WEB300" s="180"/>
      <c r="WEC300" s="180"/>
      <c r="WED300" s="75"/>
      <c r="WEE300" s="76"/>
      <c r="WEF300" s="181"/>
      <c r="WEG300" s="181"/>
      <c r="WEH300" s="182"/>
      <c r="WEI300" s="134"/>
      <c r="WEJ300" s="135"/>
      <c r="WEK300" s="111"/>
      <c r="WEL300" s="178"/>
      <c r="WEM300" s="178"/>
      <c r="WEN300" s="178"/>
      <c r="WEO300" s="178"/>
      <c r="WEP300" s="179"/>
      <c r="WEQ300" s="73"/>
      <c r="WER300" s="73"/>
      <c r="WES300" s="180"/>
      <c r="WET300" s="75"/>
      <c r="WEU300" s="76"/>
      <c r="WEV300" s="180"/>
      <c r="WEW300" s="180"/>
      <c r="WEX300" s="180"/>
      <c r="WEY300" s="75"/>
      <c r="WEZ300" s="76"/>
      <c r="WFA300" s="181"/>
      <c r="WFB300" s="181"/>
      <c r="WFC300" s="182"/>
      <c r="WFD300" s="134"/>
      <c r="WFE300" s="135"/>
      <c r="WFF300" s="111"/>
      <c r="WFG300" s="178"/>
      <c r="WFH300" s="178"/>
      <c r="WFI300" s="178"/>
      <c r="WFJ300" s="178"/>
      <c r="WFK300" s="179"/>
      <c r="WFL300" s="73"/>
      <c r="WFM300" s="73"/>
      <c r="WFN300" s="180"/>
      <c r="WFO300" s="75"/>
      <c r="WFP300" s="76"/>
      <c r="WFQ300" s="180"/>
      <c r="WFR300" s="180"/>
      <c r="WFS300" s="180"/>
      <c r="WFT300" s="75"/>
      <c r="WFU300" s="76"/>
      <c r="WFV300" s="181"/>
      <c r="WFW300" s="181"/>
      <c r="WFX300" s="182"/>
      <c r="WFY300" s="134"/>
      <c r="WFZ300" s="135"/>
      <c r="WGA300" s="111"/>
      <c r="WGB300" s="178"/>
      <c r="WGC300" s="178"/>
      <c r="WGD300" s="178"/>
      <c r="WGE300" s="178"/>
      <c r="WGF300" s="179"/>
      <c r="WGG300" s="73"/>
      <c r="WGH300" s="73"/>
      <c r="WGI300" s="180"/>
      <c r="WGJ300" s="75"/>
      <c r="WGK300" s="76"/>
      <c r="WGL300" s="180"/>
      <c r="WGM300" s="180"/>
      <c r="WGN300" s="180"/>
      <c r="WGO300" s="75"/>
      <c r="WGP300" s="76"/>
      <c r="WGQ300" s="181"/>
      <c r="WGR300" s="181"/>
      <c r="WGS300" s="182"/>
      <c r="WGT300" s="134"/>
      <c r="WGU300" s="135"/>
      <c r="WGV300" s="111"/>
      <c r="WGW300" s="178"/>
      <c r="WGX300" s="178"/>
      <c r="WGY300" s="178"/>
      <c r="WGZ300" s="178"/>
      <c r="WHA300" s="179"/>
      <c r="WHB300" s="73"/>
      <c r="WHC300" s="73"/>
      <c r="WHD300" s="180"/>
      <c r="WHE300" s="75"/>
      <c r="WHF300" s="76"/>
      <c r="WHG300" s="180"/>
      <c r="WHH300" s="180"/>
      <c r="WHI300" s="180"/>
      <c r="WHJ300" s="75"/>
      <c r="WHK300" s="76"/>
      <c r="WHL300" s="181"/>
      <c r="WHM300" s="181"/>
      <c r="WHN300" s="182"/>
      <c r="WHO300" s="134"/>
      <c r="WHP300" s="135"/>
      <c r="WHQ300" s="111"/>
      <c r="WHR300" s="178"/>
      <c r="WHS300" s="178"/>
      <c r="WHT300" s="178"/>
      <c r="WHU300" s="178"/>
      <c r="WHV300" s="179"/>
      <c r="WHW300" s="73"/>
      <c r="WHX300" s="73"/>
      <c r="WHY300" s="180"/>
      <c r="WHZ300" s="75"/>
      <c r="WIA300" s="76"/>
      <c r="WIB300" s="180"/>
      <c r="WIC300" s="180"/>
      <c r="WID300" s="180"/>
      <c r="WIE300" s="75"/>
      <c r="WIF300" s="76"/>
      <c r="WIG300" s="181"/>
      <c r="WIH300" s="181"/>
      <c r="WII300" s="182"/>
      <c r="WIJ300" s="134"/>
      <c r="WIK300" s="135"/>
      <c r="WIL300" s="111"/>
      <c r="WIM300" s="178"/>
      <c r="WIN300" s="178"/>
      <c r="WIO300" s="178"/>
      <c r="WIP300" s="178"/>
      <c r="WIQ300" s="179"/>
      <c r="WIR300" s="73"/>
      <c r="WIS300" s="73"/>
      <c r="WIT300" s="180"/>
      <c r="WIU300" s="75"/>
      <c r="WIV300" s="76"/>
      <c r="WIW300" s="180"/>
      <c r="WIX300" s="180"/>
      <c r="WIY300" s="180"/>
      <c r="WIZ300" s="75"/>
      <c r="WJA300" s="76"/>
      <c r="WJB300" s="181"/>
      <c r="WJC300" s="181"/>
      <c r="WJD300" s="182"/>
      <c r="WJE300" s="134"/>
      <c r="WJF300" s="135"/>
      <c r="WJG300" s="111"/>
      <c r="WJH300" s="178"/>
      <c r="WJI300" s="178"/>
      <c r="WJJ300" s="178"/>
      <c r="WJK300" s="178"/>
      <c r="WJL300" s="179"/>
      <c r="WJM300" s="73"/>
      <c r="WJN300" s="73"/>
      <c r="WJO300" s="180"/>
      <c r="WJP300" s="75"/>
      <c r="WJQ300" s="76"/>
      <c r="WJR300" s="180"/>
      <c r="WJS300" s="180"/>
      <c r="WJT300" s="180"/>
      <c r="WJU300" s="75"/>
      <c r="WJV300" s="76"/>
      <c r="WJW300" s="181"/>
      <c r="WJX300" s="181"/>
      <c r="WJY300" s="182"/>
      <c r="WJZ300" s="134"/>
      <c r="WKA300" s="135"/>
      <c r="WKB300" s="111"/>
      <c r="WKC300" s="178"/>
      <c r="WKD300" s="178"/>
      <c r="WKE300" s="178"/>
      <c r="WKF300" s="178"/>
      <c r="WKG300" s="179"/>
      <c r="WKH300" s="73"/>
      <c r="WKI300" s="73"/>
      <c r="WKJ300" s="180"/>
      <c r="WKK300" s="75"/>
      <c r="WKL300" s="76"/>
      <c r="WKM300" s="180"/>
      <c r="WKN300" s="180"/>
      <c r="WKO300" s="180"/>
      <c r="WKP300" s="75"/>
      <c r="WKQ300" s="76"/>
      <c r="WKR300" s="181"/>
      <c r="WKS300" s="181"/>
      <c r="WKT300" s="182"/>
      <c r="WKU300" s="134"/>
      <c r="WKV300" s="135"/>
      <c r="WKW300" s="111"/>
      <c r="WKX300" s="178"/>
      <c r="WKY300" s="178"/>
      <c r="WKZ300" s="178"/>
      <c r="WLA300" s="178"/>
      <c r="WLB300" s="179"/>
      <c r="WLC300" s="73"/>
      <c r="WLD300" s="73"/>
      <c r="WLE300" s="180"/>
      <c r="WLF300" s="75"/>
      <c r="WLG300" s="76"/>
      <c r="WLH300" s="180"/>
      <c r="WLI300" s="180"/>
      <c r="WLJ300" s="180"/>
      <c r="WLK300" s="75"/>
      <c r="WLL300" s="76"/>
      <c r="WLM300" s="181"/>
      <c r="WLN300" s="181"/>
      <c r="WLO300" s="182"/>
      <c r="WLP300" s="134"/>
      <c r="WLQ300" s="135"/>
      <c r="WLR300" s="111"/>
      <c r="WLS300" s="178"/>
      <c r="WLT300" s="178"/>
      <c r="WLU300" s="178"/>
      <c r="WLV300" s="178"/>
      <c r="WLW300" s="179"/>
      <c r="WLX300" s="73"/>
      <c r="WLY300" s="73"/>
      <c r="WLZ300" s="180"/>
      <c r="WMA300" s="75"/>
      <c r="WMB300" s="76"/>
      <c r="WMC300" s="180"/>
      <c r="WMD300" s="180"/>
      <c r="WME300" s="180"/>
      <c r="WMF300" s="75"/>
      <c r="WMG300" s="76"/>
      <c r="WMH300" s="181"/>
      <c r="WMI300" s="181"/>
      <c r="WMJ300" s="182"/>
      <c r="WMK300" s="134"/>
      <c r="WML300" s="135"/>
      <c r="WMM300" s="111"/>
      <c r="WMN300" s="178"/>
      <c r="WMO300" s="178"/>
      <c r="WMP300" s="178"/>
      <c r="WMQ300" s="178"/>
      <c r="WMR300" s="179"/>
      <c r="WMS300" s="73"/>
      <c r="WMT300" s="73"/>
      <c r="WMU300" s="180"/>
      <c r="WMV300" s="75"/>
      <c r="WMW300" s="76"/>
      <c r="WMX300" s="180"/>
      <c r="WMY300" s="180"/>
      <c r="WMZ300" s="180"/>
      <c r="WNA300" s="75"/>
      <c r="WNB300" s="76"/>
      <c r="WNC300" s="181"/>
      <c r="WND300" s="181"/>
      <c r="WNE300" s="182"/>
      <c r="WNF300" s="134"/>
      <c r="WNG300" s="135"/>
      <c r="WNH300" s="111"/>
      <c r="WNI300" s="178"/>
      <c r="WNJ300" s="178"/>
      <c r="WNK300" s="178"/>
      <c r="WNL300" s="178"/>
      <c r="WNM300" s="179"/>
      <c r="WNN300" s="73"/>
      <c r="WNO300" s="73"/>
      <c r="WNP300" s="180"/>
      <c r="WNQ300" s="75"/>
      <c r="WNR300" s="76"/>
      <c r="WNS300" s="180"/>
      <c r="WNT300" s="180"/>
      <c r="WNU300" s="180"/>
      <c r="WNV300" s="75"/>
      <c r="WNW300" s="76"/>
      <c r="WNX300" s="181"/>
      <c r="WNY300" s="181"/>
      <c r="WNZ300" s="182"/>
      <c r="WOA300" s="134"/>
      <c r="WOB300" s="135"/>
      <c r="WOC300" s="111"/>
      <c r="WOD300" s="178"/>
      <c r="WOE300" s="178"/>
      <c r="WOF300" s="178"/>
      <c r="WOG300" s="178"/>
      <c r="WOH300" s="179"/>
      <c r="WOI300" s="73"/>
      <c r="WOJ300" s="73"/>
      <c r="WOK300" s="180"/>
      <c r="WOL300" s="75"/>
      <c r="WOM300" s="76"/>
      <c r="WON300" s="180"/>
      <c r="WOO300" s="180"/>
      <c r="WOP300" s="180"/>
      <c r="WOQ300" s="75"/>
      <c r="WOR300" s="76"/>
      <c r="WOS300" s="181"/>
      <c r="WOT300" s="181"/>
      <c r="WOU300" s="182"/>
      <c r="WOV300" s="134"/>
      <c r="WOW300" s="135"/>
      <c r="WOX300" s="111"/>
      <c r="WOY300" s="178"/>
      <c r="WOZ300" s="178"/>
      <c r="WPA300" s="178"/>
      <c r="WPB300" s="178"/>
      <c r="WPC300" s="179"/>
      <c r="WPD300" s="73"/>
      <c r="WPE300" s="73"/>
      <c r="WPF300" s="180"/>
      <c r="WPG300" s="75"/>
      <c r="WPH300" s="76"/>
      <c r="WPI300" s="180"/>
      <c r="WPJ300" s="180"/>
      <c r="WPK300" s="180"/>
      <c r="WPL300" s="75"/>
      <c r="WPM300" s="76"/>
      <c r="WPN300" s="181"/>
      <c r="WPO300" s="181"/>
      <c r="WPP300" s="182"/>
      <c r="WPQ300" s="134"/>
      <c r="WPR300" s="135"/>
      <c r="WPS300" s="111"/>
      <c r="WPT300" s="178"/>
      <c r="WPU300" s="178"/>
      <c r="WPV300" s="178"/>
      <c r="WPW300" s="178"/>
      <c r="WPX300" s="179"/>
      <c r="WPY300" s="73"/>
      <c r="WPZ300" s="73"/>
      <c r="WQA300" s="180"/>
      <c r="WQB300" s="75"/>
      <c r="WQC300" s="76"/>
      <c r="WQD300" s="180"/>
      <c r="WQE300" s="180"/>
      <c r="WQF300" s="180"/>
      <c r="WQG300" s="75"/>
      <c r="WQH300" s="76"/>
      <c r="WQI300" s="181"/>
      <c r="WQJ300" s="181"/>
      <c r="WQK300" s="182"/>
      <c r="WQL300" s="134"/>
      <c r="WQM300" s="135"/>
      <c r="WQN300" s="111"/>
      <c r="WQO300" s="178"/>
      <c r="WQP300" s="178"/>
      <c r="WQQ300" s="178"/>
      <c r="WQR300" s="178"/>
      <c r="WQS300" s="179"/>
      <c r="WQT300" s="73"/>
      <c r="WQU300" s="73"/>
      <c r="WQV300" s="180"/>
      <c r="WQW300" s="75"/>
      <c r="WQX300" s="76"/>
      <c r="WQY300" s="180"/>
      <c r="WQZ300" s="180"/>
      <c r="WRA300" s="180"/>
      <c r="WRB300" s="75"/>
      <c r="WRC300" s="76"/>
      <c r="WRD300" s="181"/>
      <c r="WRE300" s="181"/>
      <c r="WRF300" s="182"/>
      <c r="WRG300" s="134"/>
      <c r="WRH300" s="135"/>
      <c r="WRI300" s="111"/>
      <c r="WRJ300" s="178"/>
      <c r="WRK300" s="178"/>
      <c r="WRL300" s="178"/>
      <c r="WRM300" s="178"/>
      <c r="WRN300" s="179"/>
      <c r="WRO300" s="73"/>
      <c r="WRP300" s="73"/>
      <c r="WRQ300" s="180"/>
      <c r="WRR300" s="75"/>
      <c r="WRS300" s="76"/>
      <c r="WRT300" s="180"/>
      <c r="WRU300" s="180"/>
      <c r="WRV300" s="180"/>
      <c r="WRW300" s="75"/>
      <c r="WRX300" s="76"/>
      <c r="WRY300" s="181"/>
      <c r="WRZ300" s="181"/>
      <c r="WSA300" s="182"/>
      <c r="WSB300" s="134"/>
      <c r="WSC300" s="135"/>
      <c r="WSD300" s="111"/>
      <c r="WSE300" s="178"/>
      <c r="WSF300" s="178"/>
      <c r="WSG300" s="178"/>
      <c r="WSH300" s="178"/>
      <c r="WSI300" s="179"/>
      <c r="WSJ300" s="73"/>
      <c r="WSK300" s="73"/>
      <c r="WSL300" s="180"/>
      <c r="WSM300" s="75"/>
      <c r="WSN300" s="76"/>
      <c r="WSO300" s="180"/>
      <c r="WSP300" s="180"/>
      <c r="WSQ300" s="180"/>
      <c r="WSR300" s="75"/>
      <c r="WSS300" s="76"/>
      <c r="WST300" s="181"/>
      <c r="WSU300" s="181"/>
      <c r="WSV300" s="182"/>
      <c r="WSW300" s="134"/>
      <c r="WSX300" s="135"/>
      <c r="WSY300" s="111"/>
      <c r="WSZ300" s="178"/>
      <c r="WTA300" s="178"/>
      <c r="WTB300" s="178"/>
      <c r="WTC300" s="178"/>
      <c r="WTD300" s="179"/>
      <c r="WTE300" s="73"/>
      <c r="WTF300" s="73"/>
      <c r="WTG300" s="180"/>
      <c r="WTH300" s="75"/>
      <c r="WTI300" s="76"/>
      <c r="WTJ300" s="180"/>
      <c r="WTK300" s="180"/>
      <c r="WTL300" s="180"/>
      <c r="WTM300" s="75"/>
      <c r="WTN300" s="76"/>
      <c r="WTO300" s="181"/>
      <c r="WTP300" s="181"/>
      <c r="WTQ300" s="182"/>
      <c r="WTR300" s="134"/>
      <c r="WTS300" s="135"/>
      <c r="WTT300" s="111"/>
      <c r="WTU300" s="178"/>
      <c r="WTV300" s="178"/>
      <c r="WTW300" s="178"/>
      <c r="WTX300" s="178"/>
      <c r="WTY300" s="179"/>
      <c r="WTZ300" s="73"/>
      <c r="WUA300" s="73"/>
      <c r="WUB300" s="180"/>
      <c r="WUC300" s="75"/>
      <c r="WUD300" s="76"/>
      <c r="WUE300" s="180"/>
      <c r="WUF300" s="180"/>
      <c r="WUG300" s="180"/>
      <c r="WUH300" s="75"/>
      <c r="WUI300" s="76"/>
      <c r="WUJ300" s="181"/>
      <c r="WUK300" s="181"/>
      <c r="WUL300" s="182"/>
      <c r="WUM300" s="134"/>
      <c r="WUN300" s="135"/>
      <c r="WUO300" s="111"/>
      <c r="WUP300" s="178"/>
      <c r="WUQ300" s="178"/>
      <c r="WUR300" s="178"/>
      <c r="WUS300" s="178"/>
      <c r="WUT300" s="179"/>
      <c r="WUU300" s="73"/>
      <c r="WUV300" s="73"/>
      <c r="WUW300" s="180"/>
      <c r="WUX300" s="75"/>
      <c r="WUY300" s="76"/>
      <c r="WUZ300" s="180"/>
      <c r="WVA300" s="180"/>
      <c r="WVB300" s="180"/>
      <c r="WVC300" s="75"/>
      <c r="WVD300" s="76"/>
      <c r="WVE300" s="181"/>
      <c r="WVF300" s="181"/>
      <c r="WVG300" s="182"/>
      <c r="WVH300" s="134"/>
      <c r="WVI300" s="135"/>
      <c r="WVJ300" s="111"/>
      <c r="WVK300" s="178"/>
      <c r="WVL300" s="178"/>
      <c r="WVM300" s="178"/>
      <c r="WVN300" s="178"/>
      <c r="WVO300" s="179"/>
      <c r="WVP300" s="73"/>
      <c r="WVQ300" s="73"/>
      <c r="WVR300" s="180"/>
      <c r="WVS300" s="75"/>
      <c r="WVT300" s="76"/>
      <c r="WVU300" s="180"/>
      <c r="WVV300" s="180"/>
      <c r="WVW300" s="180"/>
      <c r="WVX300" s="75"/>
      <c r="WVY300" s="76"/>
      <c r="WVZ300" s="181"/>
      <c r="WWA300" s="181"/>
      <c r="WWB300" s="182"/>
      <c r="WWC300" s="134"/>
      <c r="WWD300" s="135"/>
      <c r="WWE300" s="111"/>
      <c r="WWF300" s="178"/>
      <c r="WWG300" s="178"/>
      <c r="WWH300" s="178"/>
      <c r="WWI300" s="178"/>
      <c r="WWJ300" s="179"/>
      <c r="WWK300" s="73"/>
      <c r="WWL300" s="73"/>
      <c r="WWM300" s="180"/>
      <c r="WWN300" s="75"/>
      <c r="WWO300" s="76"/>
      <c r="WWP300" s="180"/>
      <c r="WWQ300" s="180"/>
      <c r="WWR300" s="180"/>
      <c r="WWS300" s="75"/>
      <c r="WWT300" s="76"/>
      <c r="WWU300" s="181"/>
      <c r="WWV300" s="181"/>
      <c r="WWW300" s="182"/>
      <c r="WWX300" s="134"/>
      <c r="WWY300" s="135"/>
      <c r="WWZ300" s="111"/>
      <c r="WXA300" s="178"/>
      <c r="WXB300" s="178"/>
      <c r="WXC300" s="178"/>
      <c r="WXD300" s="178"/>
      <c r="WXE300" s="179"/>
      <c r="WXF300" s="73"/>
      <c r="WXG300" s="73"/>
      <c r="WXH300" s="180"/>
      <c r="WXI300" s="75"/>
      <c r="WXJ300" s="76"/>
      <c r="WXK300" s="180"/>
      <c r="WXL300" s="180"/>
      <c r="WXM300" s="180"/>
      <c r="WXN300" s="75"/>
      <c r="WXO300" s="76"/>
      <c r="WXP300" s="181"/>
      <c r="WXQ300" s="181"/>
      <c r="WXR300" s="182"/>
      <c r="WXS300" s="134"/>
      <c r="WXT300" s="135"/>
      <c r="WXU300" s="111"/>
      <c r="WXV300" s="178"/>
      <c r="WXW300" s="178"/>
      <c r="WXX300" s="178"/>
      <c r="WXY300" s="178"/>
      <c r="WXZ300" s="179"/>
      <c r="WYA300" s="73"/>
      <c r="WYB300" s="73"/>
      <c r="WYC300" s="180"/>
      <c r="WYD300" s="75"/>
      <c r="WYE300" s="76"/>
      <c r="WYF300" s="180"/>
      <c r="WYG300" s="180"/>
      <c r="WYH300" s="180"/>
      <c r="WYI300" s="75"/>
      <c r="WYJ300" s="76"/>
      <c r="WYK300" s="181"/>
      <c r="WYL300" s="181"/>
      <c r="WYM300" s="182"/>
      <c r="WYN300" s="134"/>
      <c r="WYO300" s="135"/>
      <c r="WYP300" s="111"/>
      <c r="WYQ300" s="178"/>
      <c r="WYR300" s="178"/>
      <c r="WYS300" s="178"/>
      <c r="WYT300" s="178"/>
      <c r="WYU300" s="179"/>
      <c r="WYV300" s="73"/>
      <c r="WYW300" s="73"/>
      <c r="WYX300" s="180"/>
      <c r="WYY300" s="75"/>
      <c r="WYZ300" s="76"/>
      <c r="WZA300" s="180"/>
      <c r="WZB300" s="180"/>
      <c r="WZC300" s="180"/>
      <c r="WZD300" s="75"/>
      <c r="WZE300" s="76"/>
      <c r="WZF300" s="181"/>
      <c r="WZG300" s="181"/>
      <c r="WZH300" s="182"/>
      <c r="WZI300" s="134"/>
      <c r="WZJ300" s="135"/>
      <c r="WZK300" s="111"/>
      <c r="WZL300" s="178"/>
      <c r="WZM300" s="178"/>
      <c r="WZN300" s="178"/>
      <c r="WZO300" s="178"/>
      <c r="WZP300" s="179"/>
      <c r="WZQ300" s="73"/>
      <c r="WZR300" s="73"/>
      <c r="WZS300" s="180"/>
      <c r="WZT300" s="75"/>
      <c r="WZU300" s="76"/>
      <c r="WZV300" s="180"/>
      <c r="WZW300" s="180"/>
      <c r="WZX300" s="180"/>
      <c r="WZY300" s="75"/>
      <c r="WZZ300" s="76"/>
      <c r="XAA300" s="181"/>
      <c r="XAB300" s="181"/>
      <c r="XAC300" s="182"/>
      <c r="XAD300" s="134"/>
      <c r="XAE300" s="135"/>
      <c r="XAF300" s="111"/>
      <c r="XAG300" s="178"/>
      <c r="XAH300" s="178"/>
      <c r="XAI300" s="178"/>
      <c r="XAJ300" s="178"/>
      <c r="XAK300" s="179"/>
      <c r="XAL300" s="73"/>
      <c r="XAM300" s="73"/>
      <c r="XAN300" s="180"/>
      <c r="XAO300" s="75"/>
      <c r="XAP300" s="76"/>
      <c r="XAQ300" s="180"/>
      <c r="XAR300" s="180"/>
      <c r="XAS300" s="180"/>
      <c r="XAT300" s="75"/>
      <c r="XAU300" s="76"/>
      <c r="XAV300" s="181"/>
      <c r="XAW300" s="181"/>
      <c r="XAX300" s="182"/>
      <c r="XAY300" s="134"/>
      <c r="XAZ300" s="135"/>
      <c r="XBA300" s="111"/>
      <c r="XBB300" s="178"/>
      <c r="XBC300" s="178"/>
      <c r="XBD300" s="178"/>
      <c r="XBE300" s="178"/>
      <c r="XBF300" s="179"/>
      <c r="XBG300" s="73"/>
      <c r="XBH300" s="73"/>
      <c r="XBI300" s="180"/>
      <c r="XBJ300" s="75"/>
      <c r="XBK300" s="76"/>
      <c r="XBL300" s="180"/>
      <c r="XBM300" s="180"/>
      <c r="XBN300" s="180"/>
      <c r="XBO300" s="75"/>
      <c r="XBP300" s="76"/>
      <c r="XBQ300" s="181"/>
      <c r="XBR300" s="181"/>
      <c r="XBS300" s="182"/>
      <c r="XBT300" s="134"/>
      <c r="XBU300" s="135"/>
      <c r="XBV300" s="111"/>
      <c r="XBW300" s="178"/>
      <c r="XBX300" s="178"/>
      <c r="XBY300" s="178"/>
      <c r="XBZ300" s="178"/>
      <c r="XCA300" s="179"/>
      <c r="XCB300" s="73"/>
      <c r="XCC300" s="73"/>
      <c r="XCD300" s="180"/>
      <c r="XCE300" s="75"/>
      <c r="XCF300" s="76"/>
      <c r="XCG300" s="180"/>
      <c r="XCH300" s="180"/>
      <c r="XCI300" s="180"/>
      <c r="XCJ300" s="75"/>
      <c r="XCK300" s="76"/>
      <c r="XCL300" s="181"/>
      <c r="XCM300" s="181"/>
      <c r="XCN300" s="182"/>
      <c r="XCO300" s="134"/>
      <c r="XCP300" s="135"/>
      <c r="XCQ300" s="111"/>
      <c r="XCR300" s="178"/>
      <c r="XCS300" s="178"/>
      <c r="XCT300" s="178"/>
      <c r="XCU300" s="178"/>
      <c r="XCV300" s="179"/>
      <c r="XCW300" s="73"/>
      <c r="XCX300" s="73"/>
      <c r="XCY300" s="180"/>
      <c r="XCZ300" s="75"/>
      <c r="XDA300" s="76"/>
      <c r="XDB300" s="180"/>
      <c r="XDC300" s="180"/>
      <c r="XDD300" s="180"/>
      <c r="XDE300" s="75"/>
      <c r="XDF300" s="76"/>
      <c r="XDG300" s="181"/>
      <c r="XDH300" s="181"/>
      <c r="XDI300" s="182"/>
      <c r="XDJ300" s="134"/>
      <c r="XDK300" s="135"/>
      <c r="XDL300" s="111"/>
      <c r="XDM300" s="178"/>
      <c r="XDN300" s="178"/>
      <c r="XDO300" s="178"/>
      <c r="XDP300" s="178"/>
      <c r="XDQ300" s="179"/>
      <c r="XDR300" s="73"/>
      <c r="XDS300" s="73"/>
      <c r="XDT300" s="180"/>
      <c r="XDU300" s="75"/>
      <c r="XDV300" s="76"/>
      <c r="XDW300" s="180"/>
      <c r="XDX300" s="180"/>
      <c r="XDY300" s="180"/>
      <c r="XDZ300" s="75"/>
      <c r="XEA300" s="76"/>
      <c r="XEB300" s="181"/>
      <c r="XEC300" s="181"/>
      <c r="XED300" s="182"/>
      <c r="XEE300" s="134"/>
      <c r="XEF300" s="135"/>
      <c r="XEG300" s="111"/>
      <c r="XEH300" s="178"/>
      <c r="XEI300" s="178"/>
      <c r="XEJ300" s="178"/>
      <c r="XEK300" s="178"/>
      <c r="XEL300" s="179"/>
      <c r="XEM300" s="73"/>
      <c r="XEN300" s="73"/>
      <c r="XEO300" s="180"/>
      <c r="XEP300" s="75"/>
      <c r="XEQ300" s="76"/>
      <c r="XER300" s="180"/>
      <c r="XES300" s="180"/>
      <c r="XET300" s="180"/>
      <c r="XEU300" s="75"/>
      <c r="XEV300" s="76"/>
      <c r="XEW300" s="181"/>
      <c r="XEX300" s="181"/>
      <c r="XEY300" s="182"/>
      <c r="XEZ300" s="134"/>
      <c r="XFA300" s="135"/>
      <c r="XFB300" s="111"/>
      <c r="XFC300" s="178"/>
    </row>
    <row r="301" spans="1:16383" s="92" customFormat="1">
      <c r="A301" s="85">
        <v>43367</v>
      </c>
      <c r="B301" s="86" t="s">
        <v>98</v>
      </c>
      <c r="C301" s="87">
        <v>43452</v>
      </c>
      <c r="D301" s="88">
        <v>1.1821999999999999</v>
      </c>
      <c r="E301" s="88">
        <v>1.1893</v>
      </c>
      <c r="F301" s="88">
        <v>1.18015</v>
      </c>
      <c r="G301" s="88">
        <v>1.18255</v>
      </c>
      <c r="H301" s="369">
        <f t="shared" si="47"/>
        <v>914.99999999999909</v>
      </c>
      <c r="I301" s="73" t="str">
        <f t="shared" si="95"/>
        <v>過高</v>
      </c>
      <c r="J301" s="73" t="str">
        <f t="shared" si="96"/>
        <v>破低</v>
      </c>
      <c r="K301" s="90">
        <v>223382</v>
      </c>
      <c r="L301" s="75">
        <f t="shared" si="129"/>
        <v>-13802</v>
      </c>
      <c r="M301" s="76">
        <f t="shared" ref="M301" si="136">L301/K300</f>
        <v>-5.8191109012412305E-2</v>
      </c>
      <c r="N301" s="90">
        <v>470759</v>
      </c>
      <c r="O301" s="90">
        <v>2491</v>
      </c>
      <c r="P301" s="90">
        <v>481549</v>
      </c>
      <c r="Q301" s="75">
        <f t="shared" si="131"/>
        <v>5019</v>
      </c>
      <c r="R301" s="76">
        <f t="shared" ref="R301" si="137">Q301/P300</f>
        <v>1.0532390405640779E-2</v>
      </c>
      <c r="S301" s="441">
        <v>1.2157</v>
      </c>
      <c r="T301" s="441"/>
      <c r="U301" s="441">
        <v>-1.45</v>
      </c>
      <c r="V301" s="442"/>
      <c r="W301" s="91"/>
      <c r="X301" s="593"/>
      <c r="Y301" s="86"/>
    </row>
    <row r="302" spans="1:16383" s="92" customFormat="1">
      <c r="A302" s="85">
        <v>43368</v>
      </c>
      <c r="B302" s="86" t="s">
        <v>97</v>
      </c>
      <c r="C302" s="87">
        <v>43452</v>
      </c>
      <c r="D302" s="88">
        <v>1.18255</v>
      </c>
      <c r="E302" s="88">
        <v>1.1869499999999999</v>
      </c>
      <c r="F302" s="88">
        <v>1.1807000000000001</v>
      </c>
      <c r="G302" s="88">
        <v>1.1843999999999999</v>
      </c>
      <c r="H302" s="369">
        <f t="shared" si="47"/>
        <v>624.9999999999867</v>
      </c>
      <c r="I302" s="73" t="str">
        <f t="shared" si="95"/>
        <v/>
      </c>
      <c r="J302" s="73" t="str">
        <f t="shared" si="96"/>
        <v/>
      </c>
      <c r="K302" s="90">
        <v>226615</v>
      </c>
      <c r="L302" s="75">
        <f t="shared" si="129"/>
        <v>3233</v>
      </c>
      <c r="M302" s="76">
        <f t="shared" ref="M302" si="138">L302/K301</f>
        <v>1.4472965592572365E-2</v>
      </c>
      <c r="N302" s="90">
        <v>467073</v>
      </c>
      <c r="O302" s="90">
        <v>2435</v>
      </c>
      <c r="P302" s="90">
        <v>477881</v>
      </c>
      <c r="Q302" s="75">
        <f t="shared" si="131"/>
        <v>-3668</v>
      </c>
      <c r="R302" s="76">
        <f t="shared" ref="R302" si="139">Q302/P301</f>
        <v>-7.6170856963673475E-3</v>
      </c>
      <c r="S302" s="441">
        <v>1.1322000000000001</v>
      </c>
      <c r="T302" s="441">
        <v>1.4415</v>
      </c>
      <c r="U302" s="441">
        <v>-1.37</v>
      </c>
      <c r="V302" s="442">
        <v>-1.55</v>
      </c>
      <c r="W302" s="91"/>
      <c r="X302" s="593"/>
      <c r="Y302" s="86"/>
    </row>
    <row r="303" spans="1:16383" s="92" customFormat="1">
      <c r="A303" s="85">
        <v>43369</v>
      </c>
      <c r="B303" s="86" t="s">
        <v>192</v>
      </c>
      <c r="C303" s="87">
        <v>43452</v>
      </c>
      <c r="D303" s="88">
        <v>1.1842999999999999</v>
      </c>
      <c r="E303" s="88">
        <v>1.1875</v>
      </c>
      <c r="F303" s="88">
        <v>1.1800999999999999</v>
      </c>
      <c r="G303" s="88">
        <v>1.1815500000000001</v>
      </c>
      <c r="H303" s="369">
        <f t="shared" si="47"/>
        <v>740.00000000000728</v>
      </c>
      <c r="I303" s="73" t="str">
        <f t="shared" si="95"/>
        <v>過高</v>
      </c>
      <c r="J303" s="73" t="str">
        <f t="shared" si="96"/>
        <v>破低</v>
      </c>
      <c r="K303" s="90">
        <v>262888</v>
      </c>
      <c r="L303" s="75">
        <f t="shared" si="129"/>
        <v>36273</v>
      </c>
      <c r="M303" s="76">
        <f t="shared" ref="M303" si="140">L303/K302</f>
        <v>0.16006442645014674</v>
      </c>
      <c r="N303" s="90">
        <v>463409</v>
      </c>
      <c r="O303" s="90">
        <v>2460</v>
      </c>
      <c r="P303" s="90">
        <v>473883</v>
      </c>
      <c r="Q303" s="75">
        <f t="shared" si="131"/>
        <v>-3998</v>
      </c>
      <c r="R303" s="76">
        <f t="shared" ref="R303" si="141">Q303/P302</f>
        <v>-8.3660995101290901E-3</v>
      </c>
      <c r="S303" s="441">
        <v>1.155</v>
      </c>
      <c r="T303" s="441">
        <v>1.3144</v>
      </c>
      <c r="U303" s="441">
        <v>-1.42</v>
      </c>
      <c r="V303" s="442">
        <v>-1.29</v>
      </c>
      <c r="W303" s="91"/>
      <c r="X303" s="593"/>
      <c r="Y303" s="86"/>
    </row>
    <row r="304" spans="1:16383" s="92" customFormat="1">
      <c r="A304" s="85">
        <v>43370</v>
      </c>
      <c r="B304" s="86" t="s">
        <v>102</v>
      </c>
      <c r="C304" s="87">
        <v>43452</v>
      </c>
      <c r="D304" s="88">
        <v>1.1818</v>
      </c>
      <c r="E304" s="88">
        <v>1.1830499999999999</v>
      </c>
      <c r="F304" s="88">
        <v>1.1711</v>
      </c>
      <c r="G304" s="88">
        <v>1.1713499999999999</v>
      </c>
      <c r="H304" s="369">
        <f t="shared" si="47"/>
        <v>1194.9999999999905</v>
      </c>
      <c r="I304" s="73" t="str">
        <f t="shared" si="95"/>
        <v/>
      </c>
      <c r="J304" s="73" t="str">
        <f t="shared" si="96"/>
        <v>破低</v>
      </c>
      <c r="K304" s="90">
        <v>307953</v>
      </c>
      <c r="L304" s="75">
        <f t="shared" si="129"/>
        <v>45065</v>
      </c>
      <c r="M304" s="76">
        <f t="shared" ref="M304" si="142">L304/K303</f>
        <v>0.17142281123520284</v>
      </c>
      <c r="N304" s="90">
        <v>461736</v>
      </c>
      <c r="O304" s="90">
        <v>2742</v>
      </c>
      <c r="P304" s="90">
        <v>472363</v>
      </c>
      <c r="Q304" s="75">
        <f t="shared" si="131"/>
        <v>-1520</v>
      </c>
      <c r="R304" s="76">
        <f t="shared" ref="R304" si="143">Q304/P303</f>
        <v>-3.2075427900979778E-3</v>
      </c>
      <c r="S304" s="441">
        <v>1.3213999999999999</v>
      </c>
      <c r="T304" s="441">
        <v>1.1980999999999999</v>
      </c>
      <c r="U304" s="441">
        <v>-1.47</v>
      </c>
      <c r="V304" s="442">
        <v>-1.26</v>
      </c>
      <c r="W304" s="91"/>
      <c r="X304" s="593"/>
      <c r="Y304" s="86"/>
    </row>
    <row r="305" spans="1:16383" s="92" customFormat="1">
      <c r="A305" s="85">
        <v>43371</v>
      </c>
      <c r="B305" s="86" t="s">
        <v>100</v>
      </c>
      <c r="C305" s="87">
        <v>43452</v>
      </c>
      <c r="D305" s="88">
        <v>1.1712499999999999</v>
      </c>
      <c r="E305" s="88">
        <v>1.1722999999999999</v>
      </c>
      <c r="F305" s="88">
        <v>1.1640999999999999</v>
      </c>
      <c r="G305" s="88">
        <v>1.1671</v>
      </c>
      <c r="H305" s="369">
        <f t="shared" si="47"/>
        <v>819.99999999999852</v>
      </c>
      <c r="I305" s="73" t="str">
        <f t="shared" si="95"/>
        <v/>
      </c>
      <c r="J305" s="73" t="str">
        <f t="shared" si="96"/>
        <v>破低</v>
      </c>
      <c r="K305" s="90">
        <v>297289</v>
      </c>
      <c r="L305" s="75">
        <f t="shared" si="129"/>
        <v>-10664</v>
      </c>
      <c r="M305" s="76">
        <f t="shared" ref="M305" si="144">L305/K304</f>
        <v>-3.4628660867080364E-2</v>
      </c>
      <c r="N305" s="90">
        <v>468471</v>
      </c>
      <c r="O305" s="90">
        <v>3249</v>
      </c>
      <c r="P305" s="90">
        <v>479552</v>
      </c>
      <c r="Q305" s="75">
        <f t="shared" si="131"/>
        <v>7189</v>
      </c>
      <c r="R305" s="76">
        <f t="shared" ref="R305" si="145">Q305/P304</f>
        <v>1.5219227585564491E-2</v>
      </c>
      <c r="S305" s="441">
        <v>1.3223</v>
      </c>
      <c r="T305" s="441">
        <v>1.3793</v>
      </c>
      <c r="U305" s="441">
        <v>1.07</v>
      </c>
      <c r="V305" s="442">
        <v>1.38</v>
      </c>
      <c r="W305" s="91"/>
      <c r="X305" s="593"/>
      <c r="Y305" s="86"/>
    </row>
    <row r="306" spans="1:16383" s="183" customFormat="1">
      <c r="A306" s="134">
        <v>43374</v>
      </c>
      <c r="B306" s="135" t="s">
        <v>98</v>
      </c>
      <c r="C306" s="111">
        <v>43452</v>
      </c>
      <c r="D306" s="178">
        <v>1.1682999999999999</v>
      </c>
      <c r="E306" s="178">
        <v>1.1695</v>
      </c>
      <c r="F306" s="178">
        <v>1.1633</v>
      </c>
      <c r="G306" s="178">
        <v>1.1648000000000001</v>
      </c>
      <c r="H306" s="369">
        <f t="shared" si="47"/>
        <v>619.99999999999829</v>
      </c>
      <c r="I306" s="73" t="str">
        <f t="shared" si="95"/>
        <v/>
      </c>
      <c r="J306" s="73" t="str">
        <f t="shared" si="96"/>
        <v>破低</v>
      </c>
      <c r="K306" s="180">
        <v>220813</v>
      </c>
      <c r="L306" s="75">
        <f t="shared" si="129"/>
        <v>-76476</v>
      </c>
      <c r="M306" s="76">
        <f t="shared" ref="M306" si="146">L306/K305</f>
        <v>-0.25724463400933101</v>
      </c>
      <c r="N306" s="180">
        <v>464336</v>
      </c>
      <c r="O306" s="180">
        <v>2962</v>
      </c>
      <c r="P306" s="408">
        <v>475107</v>
      </c>
      <c r="Q306" s="75">
        <f t="shared" si="131"/>
        <v>-4445</v>
      </c>
      <c r="R306" s="76">
        <f t="shared" ref="R306" si="147">Q306/P305</f>
        <v>-9.2690677966101691E-3</v>
      </c>
      <c r="S306" s="435">
        <v>1.4981</v>
      </c>
      <c r="T306" s="438">
        <v>1.3293999999999999</v>
      </c>
      <c r="U306" s="437">
        <v>1.1499999999999999</v>
      </c>
      <c r="V306" s="435">
        <v>1.29</v>
      </c>
      <c r="W306" s="182"/>
      <c r="X306" s="598"/>
      <c r="Y306" s="178"/>
      <c r="Z306" s="591"/>
      <c r="AA306" s="178"/>
      <c r="AB306" s="179"/>
      <c r="AC306" s="73"/>
      <c r="AD306" s="73"/>
      <c r="AE306" s="180"/>
      <c r="AF306" s="75"/>
      <c r="AG306" s="76"/>
      <c r="AH306" s="180"/>
      <c r="AI306" s="180"/>
      <c r="AJ306" s="180"/>
      <c r="AK306" s="75"/>
      <c r="AL306" s="76"/>
      <c r="AM306" s="181"/>
      <c r="AN306" s="181"/>
      <c r="AO306" s="182"/>
      <c r="AP306" s="134"/>
      <c r="AQ306" s="135"/>
      <c r="AR306" s="111"/>
      <c r="AS306" s="178"/>
      <c r="AT306" s="178"/>
      <c r="AU306" s="178"/>
      <c r="AV306" s="178"/>
      <c r="AW306" s="179"/>
      <c r="AX306" s="73"/>
      <c r="AY306" s="73"/>
      <c r="AZ306" s="180"/>
      <c r="BA306" s="75"/>
      <c r="BB306" s="76"/>
      <c r="BC306" s="180"/>
      <c r="BD306" s="180"/>
      <c r="BE306" s="180"/>
      <c r="BF306" s="75"/>
      <c r="BG306" s="76"/>
      <c r="BH306" s="181"/>
      <c r="BI306" s="181"/>
      <c r="BJ306" s="182"/>
      <c r="BK306" s="134"/>
      <c r="BL306" s="135"/>
      <c r="BM306" s="111"/>
      <c r="BN306" s="178"/>
      <c r="BO306" s="178"/>
      <c r="BP306" s="178"/>
      <c r="BQ306" s="178"/>
      <c r="BR306" s="179"/>
      <c r="BS306" s="73"/>
      <c r="BT306" s="73"/>
      <c r="BU306" s="180"/>
      <c r="BV306" s="75"/>
      <c r="BW306" s="76"/>
      <c r="BX306" s="180"/>
      <c r="BY306" s="180"/>
      <c r="BZ306" s="180"/>
      <c r="CA306" s="75"/>
      <c r="CB306" s="76"/>
      <c r="CC306" s="181"/>
      <c r="CD306" s="181"/>
      <c r="CE306" s="182"/>
      <c r="CF306" s="134"/>
      <c r="CG306" s="135"/>
      <c r="CH306" s="111"/>
      <c r="CI306" s="178"/>
      <c r="CJ306" s="178"/>
      <c r="CK306" s="178"/>
      <c r="CL306" s="178"/>
      <c r="CM306" s="179"/>
      <c r="CN306" s="73"/>
      <c r="CO306" s="73"/>
      <c r="CP306" s="180"/>
      <c r="CQ306" s="75"/>
      <c r="CR306" s="76"/>
      <c r="CS306" s="180"/>
      <c r="CT306" s="180"/>
      <c r="CU306" s="180"/>
      <c r="CV306" s="75"/>
      <c r="CW306" s="76"/>
      <c r="CX306" s="181"/>
      <c r="CY306" s="181"/>
      <c r="CZ306" s="182"/>
      <c r="DA306" s="134"/>
      <c r="DB306" s="135"/>
      <c r="DC306" s="111"/>
      <c r="DD306" s="178"/>
      <c r="DE306" s="178"/>
      <c r="DF306" s="178"/>
      <c r="DG306" s="178"/>
      <c r="DH306" s="179"/>
      <c r="DI306" s="73"/>
      <c r="DJ306" s="73"/>
      <c r="DK306" s="180"/>
      <c r="DL306" s="75"/>
      <c r="DM306" s="76"/>
      <c r="DN306" s="180"/>
      <c r="DO306" s="180"/>
      <c r="DP306" s="180"/>
      <c r="DQ306" s="75"/>
      <c r="DR306" s="76"/>
      <c r="DS306" s="181"/>
      <c r="DT306" s="181"/>
      <c r="DU306" s="182"/>
      <c r="DV306" s="134"/>
      <c r="DW306" s="135"/>
      <c r="DX306" s="111"/>
      <c r="DY306" s="178"/>
      <c r="DZ306" s="178"/>
      <c r="EA306" s="178"/>
      <c r="EB306" s="178"/>
      <c r="EC306" s="179"/>
      <c r="ED306" s="73"/>
      <c r="EE306" s="73"/>
      <c r="EF306" s="180"/>
      <c r="EG306" s="75"/>
      <c r="EH306" s="76"/>
      <c r="EI306" s="180"/>
      <c r="EJ306" s="180"/>
      <c r="EK306" s="180"/>
      <c r="EL306" s="75"/>
      <c r="EM306" s="76"/>
      <c r="EN306" s="181"/>
      <c r="EO306" s="181"/>
      <c r="EP306" s="182"/>
      <c r="EQ306" s="134"/>
      <c r="ER306" s="135"/>
      <c r="ES306" s="111"/>
      <c r="ET306" s="178"/>
      <c r="EU306" s="178"/>
      <c r="EV306" s="178"/>
      <c r="EW306" s="178"/>
      <c r="EX306" s="179"/>
      <c r="EY306" s="73"/>
      <c r="EZ306" s="73"/>
      <c r="FA306" s="180"/>
      <c r="FB306" s="75"/>
      <c r="FC306" s="76"/>
      <c r="FD306" s="180"/>
      <c r="FE306" s="180"/>
      <c r="FF306" s="180"/>
      <c r="FG306" s="75"/>
      <c r="FH306" s="76"/>
      <c r="FI306" s="181"/>
      <c r="FJ306" s="181"/>
      <c r="FK306" s="182"/>
      <c r="FL306" s="134"/>
      <c r="FM306" s="135"/>
      <c r="FN306" s="111"/>
      <c r="FO306" s="178"/>
      <c r="FP306" s="178"/>
      <c r="FQ306" s="178"/>
      <c r="FR306" s="178"/>
      <c r="FS306" s="179"/>
      <c r="FT306" s="73"/>
      <c r="FU306" s="73"/>
      <c r="FV306" s="180"/>
      <c r="FW306" s="75"/>
      <c r="FX306" s="76"/>
      <c r="FY306" s="180"/>
      <c r="FZ306" s="180"/>
      <c r="GA306" s="180"/>
      <c r="GB306" s="75"/>
      <c r="GC306" s="76"/>
      <c r="GD306" s="181"/>
      <c r="GE306" s="181"/>
      <c r="GF306" s="182"/>
      <c r="GG306" s="134"/>
      <c r="GH306" s="135"/>
      <c r="GI306" s="111"/>
      <c r="GJ306" s="178"/>
      <c r="GK306" s="178"/>
      <c r="GL306" s="178"/>
      <c r="GM306" s="178"/>
      <c r="GN306" s="179"/>
      <c r="GO306" s="73"/>
      <c r="GP306" s="73"/>
      <c r="GQ306" s="180"/>
      <c r="GR306" s="75"/>
      <c r="GS306" s="76"/>
      <c r="GT306" s="180"/>
      <c r="GU306" s="180"/>
      <c r="GV306" s="180"/>
      <c r="GW306" s="75"/>
      <c r="GX306" s="76"/>
      <c r="GY306" s="181"/>
      <c r="GZ306" s="181"/>
      <c r="HA306" s="182"/>
      <c r="HB306" s="134"/>
      <c r="HC306" s="135"/>
      <c r="HD306" s="111"/>
      <c r="HE306" s="178"/>
      <c r="HF306" s="178"/>
      <c r="HG306" s="178"/>
      <c r="HH306" s="178"/>
      <c r="HI306" s="179"/>
      <c r="HJ306" s="73"/>
      <c r="HK306" s="73"/>
      <c r="HL306" s="180"/>
      <c r="HM306" s="75"/>
      <c r="HN306" s="76"/>
      <c r="HO306" s="180"/>
      <c r="HP306" s="180"/>
      <c r="HQ306" s="180"/>
      <c r="HR306" s="75"/>
      <c r="HS306" s="76"/>
      <c r="HT306" s="181"/>
      <c r="HU306" s="181"/>
      <c r="HV306" s="182"/>
      <c r="HW306" s="134"/>
      <c r="HX306" s="135"/>
      <c r="HY306" s="111"/>
      <c r="HZ306" s="178"/>
      <c r="IA306" s="178"/>
      <c r="IB306" s="178"/>
      <c r="IC306" s="178"/>
      <c r="ID306" s="179"/>
      <c r="IE306" s="73"/>
      <c r="IF306" s="73"/>
      <c r="IG306" s="180"/>
      <c r="IH306" s="75"/>
      <c r="II306" s="76"/>
      <c r="IJ306" s="180"/>
      <c r="IK306" s="180"/>
      <c r="IL306" s="180"/>
      <c r="IM306" s="75"/>
      <c r="IN306" s="76"/>
      <c r="IO306" s="181"/>
      <c r="IP306" s="181"/>
      <c r="IQ306" s="182"/>
      <c r="IR306" s="134"/>
      <c r="IS306" s="135"/>
      <c r="IT306" s="111"/>
      <c r="IU306" s="178"/>
      <c r="IV306" s="178"/>
      <c r="IW306" s="178"/>
      <c r="IX306" s="178"/>
      <c r="IY306" s="179"/>
      <c r="IZ306" s="73"/>
      <c r="JA306" s="73"/>
      <c r="JB306" s="180"/>
      <c r="JC306" s="75"/>
      <c r="JD306" s="76"/>
      <c r="JE306" s="180"/>
      <c r="JF306" s="180"/>
      <c r="JG306" s="180"/>
      <c r="JH306" s="75"/>
      <c r="JI306" s="76"/>
      <c r="JJ306" s="181"/>
      <c r="JK306" s="181"/>
      <c r="JL306" s="182"/>
      <c r="JM306" s="134"/>
      <c r="JN306" s="135"/>
      <c r="JO306" s="111"/>
      <c r="JP306" s="178"/>
      <c r="JQ306" s="178"/>
      <c r="JR306" s="178"/>
      <c r="JS306" s="178"/>
      <c r="JT306" s="179"/>
      <c r="JU306" s="73"/>
      <c r="JV306" s="73"/>
      <c r="JW306" s="180"/>
      <c r="JX306" s="75"/>
      <c r="JY306" s="76"/>
      <c r="JZ306" s="180"/>
      <c r="KA306" s="180"/>
      <c r="KB306" s="180"/>
      <c r="KC306" s="75"/>
      <c r="KD306" s="76"/>
      <c r="KE306" s="181"/>
      <c r="KF306" s="181"/>
      <c r="KG306" s="182"/>
      <c r="KH306" s="134"/>
      <c r="KI306" s="135"/>
      <c r="KJ306" s="111"/>
      <c r="KK306" s="178"/>
      <c r="KL306" s="178"/>
      <c r="KM306" s="178"/>
      <c r="KN306" s="178"/>
      <c r="KO306" s="179"/>
      <c r="KP306" s="73"/>
      <c r="KQ306" s="73"/>
      <c r="KR306" s="180"/>
      <c r="KS306" s="75"/>
      <c r="KT306" s="76"/>
      <c r="KU306" s="180"/>
      <c r="KV306" s="180"/>
      <c r="KW306" s="180"/>
      <c r="KX306" s="75"/>
      <c r="KY306" s="76"/>
      <c r="KZ306" s="181"/>
      <c r="LA306" s="181"/>
      <c r="LB306" s="182"/>
      <c r="LC306" s="134"/>
      <c r="LD306" s="135"/>
      <c r="LE306" s="111"/>
      <c r="LF306" s="178"/>
      <c r="LG306" s="178"/>
      <c r="LH306" s="178"/>
      <c r="LI306" s="178"/>
      <c r="LJ306" s="179"/>
      <c r="LK306" s="73"/>
      <c r="LL306" s="73"/>
      <c r="LM306" s="180"/>
      <c r="LN306" s="75"/>
      <c r="LO306" s="76"/>
      <c r="LP306" s="180"/>
      <c r="LQ306" s="180"/>
      <c r="LR306" s="180"/>
      <c r="LS306" s="75"/>
      <c r="LT306" s="76"/>
      <c r="LU306" s="181"/>
      <c r="LV306" s="181"/>
      <c r="LW306" s="182"/>
      <c r="LX306" s="134"/>
      <c r="LY306" s="135"/>
      <c r="LZ306" s="111"/>
      <c r="MA306" s="178"/>
      <c r="MB306" s="178"/>
      <c r="MC306" s="178"/>
      <c r="MD306" s="178"/>
      <c r="ME306" s="179"/>
      <c r="MF306" s="73"/>
      <c r="MG306" s="73"/>
      <c r="MH306" s="180"/>
      <c r="MI306" s="75"/>
      <c r="MJ306" s="76"/>
      <c r="MK306" s="180"/>
      <c r="ML306" s="180"/>
      <c r="MM306" s="180"/>
      <c r="MN306" s="75"/>
      <c r="MO306" s="76"/>
      <c r="MP306" s="181"/>
      <c r="MQ306" s="181"/>
      <c r="MR306" s="182"/>
      <c r="MS306" s="134"/>
      <c r="MT306" s="135"/>
      <c r="MU306" s="111"/>
      <c r="MV306" s="178"/>
      <c r="MW306" s="178"/>
      <c r="MX306" s="178"/>
      <c r="MY306" s="178"/>
      <c r="MZ306" s="179"/>
      <c r="NA306" s="73"/>
      <c r="NB306" s="73"/>
      <c r="NC306" s="180"/>
      <c r="ND306" s="75"/>
      <c r="NE306" s="76"/>
      <c r="NF306" s="180"/>
      <c r="NG306" s="180"/>
      <c r="NH306" s="180"/>
      <c r="NI306" s="75"/>
      <c r="NJ306" s="76"/>
      <c r="NK306" s="181"/>
      <c r="NL306" s="181"/>
      <c r="NM306" s="182"/>
      <c r="NN306" s="134"/>
      <c r="NO306" s="135"/>
      <c r="NP306" s="111"/>
      <c r="NQ306" s="178"/>
      <c r="NR306" s="178"/>
      <c r="NS306" s="178"/>
      <c r="NT306" s="178"/>
      <c r="NU306" s="179"/>
      <c r="NV306" s="73"/>
      <c r="NW306" s="73"/>
      <c r="NX306" s="180"/>
      <c r="NY306" s="75"/>
      <c r="NZ306" s="76"/>
      <c r="OA306" s="180"/>
      <c r="OB306" s="180"/>
      <c r="OC306" s="180"/>
      <c r="OD306" s="75"/>
      <c r="OE306" s="76"/>
      <c r="OF306" s="181"/>
      <c r="OG306" s="181"/>
      <c r="OH306" s="182"/>
      <c r="OI306" s="134"/>
      <c r="OJ306" s="135"/>
      <c r="OK306" s="111"/>
      <c r="OL306" s="178"/>
      <c r="OM306" s="178"/>
      <c r="ON306" s="178"/>
      <c r="OO306" s="178"/>
      <c r="OP306" s="179"/>
      <c r="OQ306" s="73"/>
      <c r="OR306" s="73"/>
      <c r="OS306" s="180"/>
      <c r="OT306" s="75"/>
      <c r="OU306" s="76"/>
      <c r="OV306" s="180"/>
      <c r="OW306" s="180"/>
      <c r="OX306" s="180"/>
      <c r="OY306" s="75"/>
      <c r="OZ306" s="76"/>
      <c r="PA306" s="181"/>
      <c r="PB306" s="181"/>
      <c r="PC306" s="182"/>
      <c r="PD306" s="134"/>
      <c r="PE306" s="135"/>
      <c r="PF306" s="111"/>
      <c r="PG306" s="178"/>
      <c r="PH306" s="178"/>
      <c r="PI306" s="178"/>
      <c r="PJ306" s="178"/>
      <c r="PK306" s="179"/>
      <c r="PL306" s="73"/>
      <c r="PM306" s="73"/>
      <c r="PN306" s="180"/>
      <c r="PO306" s="75"/>
      <c r="PP306" s="76"/>
      <c r="PQ306" s="180"/>
      <c r="PR306" s="180"/>
      <c r="PS306" s="180"/>
      <c r="PT306" s="75"/>
      <c r="PU306" s="76"/>
      <c r="PV306" s="181"/>
      <c r="PW306" s="181"/>
      <c r="PX306" s="182"/>
      <c r="PY306" s="134"/>
      <c r="PZ306" s="135"/>
      <c r="QA306" s="111"/>
      <c r="QB306" s="178"/>
      <c r="QC306" s="178"/>
      <c r="QD306" s="178"/>
      <c r="QE306" s="178"/>
      <c r="QF306" s="179"/>
      <c r="QG306" s="73"/>
      <c r="QH306" s="73"/>
      <c r="QI306" s="180"/>
      <c r="QJ306" s="75"/>
      <c r="QK306" s="76"/>
      <c r="QL306" s="180"/>
      <c r="QM306" s="180"/>
      <c r="QN306" s="180"/>
      <c r="QO306" s="75"/>
      <c r="QP306" s="76"/>
      <c r="QQ306" s="181"/>
      <c r="QR306" s="181"/>
      <c r="QS306" s="182"/>
      <c r="QT306" s="134"/>
      <c r="QU306" s="135"/>
      <c r="QV306" s="111"/>
      <c r="QW306" s="178"/>
      <c r="QX306" s="178"/>
      <c r="QY306" s="178"/>
      <c r="QZ306" s="178"/>
      <c r="RA306" s="179"/>
      <c r="RB306" s="73"/>
      <c r="RC306" s="73"/>
      <c r="RD306" s="180"/>
      <c r="RE306" s="75"/>
      <c r="RF306" s="76"/>
      <c r="RG306" s="180"/>
      <c r="RH306" s="180"/>
      <c r="RI306" s="180"/>
      <c r="RJ306" s="75"/>
      <c r="RK306" s="76"/>
      <c r="RL306" s="181"/>
      <c r="RM306" s="181"/>
      <c r="RN306" s="182"/>
      <c r="RO306" s="134"/>
      <c r="RP306" s="135"/>
      <c r="RQ306" s="111"/>
      <c r="RR306" s="178"/>
      <c r="RS306" s="178"/>
      <c r="RT306" s="178"/>
      <c r="RU306" s="178"/>
      <c r="RV306" s="179"/>
      <c r="RW306" s="73"/>
      <c r="RX306" s="73"/>
      <c r="RY306" s="180"/>
      <c r="RZ306" s="75"/>
      <c r="SA306" s="76"/>
      <c r="SB306" s="180"/>
      <c r="SC306" s="180"/>
      <c r="SD306" s="180"/>
      <c r="SE306" s="75"/>
      <c r="SF306" s="76"/>
      <c r="SG306" s="181"/>
      <c r="SH306" s="181"/>
      <c r="SI306" s="182"/>
      <c r="SJ306" s="134"/>
      <c r="SK306" s="135"/>
      <c r="SL306" s="111"/>
      <c r="SM306" s="178"/>
      <c r="SN306" s="178"/>
      <c r="SO306" s="178"/>
      <c r="SP306" s="178"/>
      <c r="SQ306" s="179"/>
      <c r="SR306" s="73"/>
      <c r="SS306" s="73"/>
      <c r="ST306" s="180"/>
      <c r="SU306" s="75"/>
      <c r="SV306" s="76"/>
      <c r="SW306" s="180"/>
      <c r="SX306" s="180"/>
      <c r="SY306" s="180"/>
      <c r="SZ306" s="75"/>
      <c r="TA306" s="76"/>
      <c r="TB306" s="181"/>
      <c r="TC306" s="181"/>
      <c r="TD306" s="182"/>
      <c r="TE306" s="134"/>
      <c r="TF306" s="135"/>
      <c r="TG306" s="111"/>
      <c r="TH306" s="178"/>
      <c r="TI306" s="178"/>
      <c r="TJ306" s="178"/>
      <c r="TK306" s="178"/>
      <c r="TL306" s="179"/>
      <c r="TM306" s="73"/>
      <c r="TN306" s="73"/>
      <c r="TO306" s="180"/>
      <c r="TP306" s="75"/>
      <c r="TQ306" s="76"/>
      <c r="TR306" s="180"/>
      <c r="TS306" s="180"/>
      <c r="TT306" s="180"/>
      <c r="TU306" s="75"/>
      <c r="TV306" s="76"/>
      <c r="TW306" s="181"/>
      <c r="TX306" s="181"/>
      <c r="TY306" s="182"/>
      <c r="TZ306" s="134"/>
      <c r="UA306" s="135"/>
      <c r="UB306" s="111"/>
      <c r="UC306" s="178"/>
      <c r="UD306" s="178"/>
      <c r="UE306" s="178"/>
      <c r="UF306" s="178"/>
      <c r="UG306" s="179"/>
      <c r="UH306" s="73"/>
      <c r="UI306" s="73"/>
      <c r="UJ306" s="180"/>
      <c r="UK306" s="75"/>
      <c r="UL306" s="76"/>
      <c r="UM306" s="180"/>
      <c r="UN306" s="180"/>
      <c r="UO306" s="180"/>
      <c r="UP306" s="75"/>
      <c r="UQ306" s="76"/>
      <c r="UR306" s="181"/>
      <c r="US306" s="181"/>
      <c r="UT306" s="182"/>
      <c r="UU306" s="134"/>
      <c r="UV306" s="135"/>
      <c r="UW306" s="111"/>
      <c r="UX306" s="178"/>
      <c r="UY306" s="178"/>
      <c r="UZ306" s="178"/>
      <c r="VA306" s="178"/>
      <c r="VB306" s="179"/>
      <c r="VC306" s="73"/>
      <c r="VD306" s="73"/>
      <c r="VE306" s="180"/>
      <c r="VF306" s="75"/>
      <c r="VG306" s="76"/>
      <c r="VH306" s="180"/>
      <c r="VI306" s="180"/>
      <c r="VJ306" s="180"/>
      <c r="VK306" s="75"/>
      <c r="VL306" s="76"/>
      <c r="VM306" s="181"/>
      <c r="VN306" s="181"/>
      <c r="VO306" s="182"/>
      <c r="VP306" s="134"/>
      <c r="VQ306" s="135"/>
      <c r="VR306" s="111"/>
      <c r="VS306" s="178"/>
      <c r="VT306" s="178"/>
      <c r="VU306" s="178"/>
      <c r="VV306" s="178"/>
      <c r="VW306" s="179"/>
      <c r="VX306" s="73"/>
      <c r="VY306" s="73"/>
      <c r="VZ306" s="180"/>
      <c r="WA306" s="75"/>
      <c r="WB306" s="76"/>
      <c r="WC306" s="180"/>
      <c r="WD306" s="180"/>
      <c r="WE306" s="180"/>
      <c r="WF306" s="75"/>
      <c r="WG306" s="76"/>
      <c r="WH306" s="181"/>
      <c r="WI306" s="181"/>
      <c r="WJ306" s="182"/>
      <c r="WK306" s="134"/>
      <c r="WL306" s="135"/>
      <c r="WM306" s="111"/>
      <c r="WN306" s="178"/>
      <c r="WO306" s="178"/>
      <c r="WP306" s="178"/>
      <c r="WQ306" s="178"/>
      <c r="WR306" s="179"/>
      <c r="WS306" s="73"/>
      <c r="WT306" s="73"/>
      <c r="WU306" s="180"/>
      <c r="WV306" s="75"/>
      <c r="WW306" s="76"/>
      <c r="WX306" s="180"/>
      <c r="WY306" s="180"/>
      <c r="WZ306" s="180"/>
      <c r="XA306" s="75"/>
      <c r="XB306" s="76"/>
      <c r="XC306" s="181"/>
      <c r="XD306" s="181"/>
      <c r="XE306" s="182"/>
      <c r="XF306" s="134"/>
      <c r="XG306" s="135"/>
      <c r="XH306" s="111"/>
      <c r="XI306" s="178"/>
      <c r="XJ306" s="178"/>
      <c r="XK306" s="178"/>
      <c r="XL306" s="178"/>
      <c r="XM306" s="179"/>
      <c r="XN306" s="73"/>
      <c r="XO306" s="73"/>
      <c r="XP306" s="180"/>
      <c r="XQ306" s="75"/>
      <c r="XR306" s="76"/>
      <c r="XS306" s="180"/>
      <c r="XT306" s="180"/>
      <c r="XU306" s="180"/>
      <c r="XV306" s="75"/>
      <c r="XW306" s="76"/>
      <c r="XX306" s="181"/>
      <c r="XY306" s="181"/>
      <c r="XZ306" s="182"/>
      <c r="YA306" s="134"/>
      <c r="YB306" s="135"/>
      <c r="YC306" s="111"/>
      <c r="YD306" s="178"/>
      <c r="YE306" s="178"/>
      <c r="YF306" s="178"/>
      <c r="YG306" s="178"/>
      <c r="YH306" s="179"/>
      <c r="YI306" s="73"/>
      <c r="YJ306" s="73"/>
      <c r="YK306" s="180"/>
      <c r="YL306" s="75"/>
      <c r="YM306" s="76"/>
      <c r="YN306" s="180"/>
      <c r="YO306" s="180"/>
      <c r="YP306" s="180"/>
      <c r="YQ306" s="75"/>
      <c r="YR306" s="76"/>
      <c r="YS306" s="181"/>
      <c r="YT306" s="181"/>
      <c r="YU306" s="182"/>
      <c r="YV306" s="134"/>
      <c r="YW306" s="135"/>
      <c r="YX306" s="111"/>
      <c r="YY306" s="178"/>
      <c r="YZ306" s="178"/>
      <c r="ZA306" s="178"/>
      <c r="ZB306" s="178"/>
      <c r="ZC306" s="179"/>
      <c r="ZD306" s="73"/>
      <c r="ZE306" s="73"/>
      <c r="ZF306" s="180"/>
      <c r="ZG306" s="75"/>
      <c r="ZH306" s="76"/>
      <c r="ZI306" s="180"/>
      <c r="ZJ306" s="180"/>
      <c r="ZK306" s="180"/>
      <c r="ZL306" s="75"/>
      <c r="ZM306" s="76"/>
      <c r="ZN306" s="181"/>
      <c r="ZO306" s="181"/>
      <c r="ZP306" s="182"/>
      <c r="ZQ306" s="134"/>
      <c r="ZR306" s="135"/>
      <c r="ZS306" s="111"/>
      <c r="ZT306" s="178"/>
      <c r="ZU306" s="178"/>
      <c r="ZV306" s="178"/>
      <c r="ZW306" s="178"/>
      <c r="ZX306" s="179"/>
      <c r="ZY306" s="73"/>
      <c r="ZZ306" s="73"/>
      <c r="AAA306" s="180"/>
      <c r="AAB306" s="75"/>
      <c r="AAC306" s="76"/>
      <c r="AAD306" s="180"/>
      <c r="AAE306" s="180"/>
      <c r="AAF306" s="180"/>
      <c r="AAG306" s="75"/>
      <c r="AAH306" s="76"/>
      <c r="AAI306" s="181"/>
      <c r="AAJ306" s="181"/>
      <c r="AAK306" s="182"/>
      <c r="AAL306" s="134"/>
      <c r="AAM306" s="135"/>
      <c r="AAN306" s="111"/>
      <c r="AAO306" s="178"/>
      <c r="AAP306" s="178"/>
      <c r="AAQ306" s="178"/>
      <c r="AAR306" s="178"/>
      <c r="AAS306" s="179"/>
      <c r="AAT306" s="73"/>
      <c r="AAU306" s="73"/>
      <c r="AAV306" s="180"/>
      <c r="AAW306" s="75"/>
      <c r="AAX306" s="76"/>
      <c r="AAY306" s="180"/>
      <c r="AAZ306" s="180"/>
      <c r="ABA306" s="180"/>
      <c r="ABB306" s="75"/>
      <c r="ABC306" s="76"/>
      <c r="ABD306" s="181"/>
      <c r="ABE306" s="181"/>
      <c r="ABF306" s="182"/>
      <c r="ABG306" s="134"/>
      <c r="ABH306" s="135"/>
      <c r="ABI306" s="111"/>
      <c r="ABJ306" s="178"/>
      <c r="ABK306" s="178"/>
      <c r="ABL306" s="178"/>
      <c r="ABM306" s="178"/>
      <c r="ABN306" s="179"/>
      <c r="ABO306" s="73"/>
      <c r="ABP306" s="73"/>
      <c r="ABQ306" s="180"/>
      <c r="ABR306" s="75"/>
      <c r="ABS306" s="76"/>
      <c r="ABT306" s="180"/>
      <c r="ABU306" s="180"/>
      <c r="ABV306" s="180"/>
      <c r="ABW306" s="75"/>
      <c r="ABX306" s="76"/>
      <c r="ABY306" s="181"/>
      <c r="ABZ306" s="181"/>
      <c r="ACA306" s="182"/>
      <c r="ACB306" s="134"/>
      <c r="ACC306" s="135"/>
      <c r="ACD306" s="111"/>
      <c r="ACE306" s="178"/>
      <c r="ACF306" s="178"/>
      <c r="ACG306" s="178"/>
      <c r="ACH306" s="178"/>
      <c r="ACI306" s="179"/>
      <c r="ACJ306" s="73"/>
      <c r="ACK306" s="73"/>
      <c r="ACL306" s="180"/>
      <c r="ACM306" s="75"/>
      <c r="ACN306" s="76"/>
      <c r="ACO306" s="180"/>
      <c r="ACP306" s="180"/>
      <c r="ACQ306" s="180"/>
      <c r="ACR306" s="75"/>
      <c r="ACS306" s="76"/>
      <c r="ACT306" s="181"/>
      <c r="ACU306" s="181"/>
      <c r="ACV306" s="182"/>
      <c r="ACW306" s="134"/>
      <c r="ACX306" s="135"/>
      <c r="ACY306" s="111"/>
      <c r="ACZ306" s="178"/>
      <c r="ADA306" s="178"/>
      <c r="ADB306" s="178"/>
      <c r="ADC306" s="178"/>
      <c r="ADD306" s="179"/>
      <c r="ADE306" s="73"/>
      <c r="ADF306" s="73"/>
      <c r="ADG306" s="180"/>
      <c r="ADH306" s="75"/>
      <c r="ADI306" s="76"/>
      <c r="ADJ306" s="180"/>
      <c r="ADK306" s="180"/>
      <c r="ADL306" s="180"/>
      <c r="ADM306" s="75"/>
      <c r="ADN306" s="76"/>
      <c r="ADO306" s="181"/>
      <c r="ADP306" s="181"/>
      <c r="ADQ306" s="182"/>
      <c r="ADR306" s="134"/>
      <c r="ADS306" s="135"/>
      <c r="ADT306" s="111"/>
      <c r="ADU306" s="178"/>
      <c r="ADV306" s="178"/>
      <c r="ADW306" s="178"/>
      <c r="ADX306" s="178"/>
      <c r="ADY306" s="179"/>
      <c r="ADZ306" s="73"/>
      <c r="AEA306" s="73"/>
      <c r="AEB306" s="180"/>
      <c r="AEC306" s="75"/>
      <c r="AED306" s="76"/>
      <c r="AEE306" s="180"/>
      <c r="AEF306" s="180"/>
      <c r="AEG306" s="180"/>
      <c r="AEH306" s="75"/>
      <c r="AEI306" s="76"/>
      <c r="AEJ306" s="181"/>
      <c r="AEK306" s="181"/>
      <c r="AEL306" s="182"/>
      <c r="AEM306" s="134"/>
      <c r="AEN306" s="135"/>
      <c r="AEO306" s="111"/>
      <c r="AEP306" s="178"/>
      <c r="AEQ306" s="178"/>
      <c r="AER306" s="178"/>
      <c r="AES306" s="178"/>
      <c r="AET306" s="179"/>
      <c r="AEU306" s="73"/>
      <c r="AEV306" s="73"/>
      <c r="AEW306" s="180"/>
      <c r="AEX306" s="75"/>
      <c r="AEY306" s="76"/>
      <c r="AEZ306" s="180"/>
      <c r="AFA306" s="180"/>
      <c r="AFB306" s="180"/>
      <c r="AFC306" s="75"/>
      <c r="AFD306" s="76"/>
      <c r="AFE306" s="181"/>
      <c r="AFF306" s="181"/>
      <c r="AFG306" s="182"/>
      <c r="AFH306" s="134"/>
      <c r="AFI306" s="135"/>
      <c r="AFJ306" s="111"/>
      <c r="AFK306" s="178"/>
      <c r="AFL306" s="178"/>
      <c r="AFM306" s="178"/>
      <c r="AFN306" s="178"/>
      <c r="AFO306" s="179"/>
      <c r="AFP306" s="73"/>
      <c r="AFQ306" s="73"/>
      <c r="AFR306" s="180"/>
      <c r="AFS306" s="75"/>
      <c r="AFT306" s="76"/>
      <c r="AFU306" s="180"/>
      <c r="AFV306" s="180"/>
      <c r="AFW306" s="180"/>
      <c r="AFX306" s="75"/>
      <c r="AFY306" s="76"/>
      <c r="AFZ306" s="181"/>
      <c r="AGA306" s="181"/>
      <c r="AGB306" s="182"/>
      <c r="AGC306" s="134"/>
      <c r="AGD306" s="135"/>
      <c r="AGE306" s="111"/>
      <c r="AGF306" s="178"/>
      <c r="AGG306" s="178"/>
      <c r="AGH306" s="178"/>
      <c r="AGI306" s="178"/>
      <c r="AGJ306" s="179"/>
      <c r="AGK306" s="73"/>
      <c r="AGL306" s="73"/>
      <c r="AGM306" s="180"/>
      <c r="AGN306" s="75"/>
      <c r="AGO306" s="76"/>
      <c r="AGP306" s="180"/>
      <c r="AGQ306" s="180"/>
      <c r="AGR306" s="180"/>
      <c r="AGS306" s="75"/>
      <c r="AGT306" s="76"/>
      <c r="AGU306" s="181"/>
      <c r="AGV306" s="181"/>
      <c r="AGW306" s="182"/>
      <c r="AGX306" s="134"/>
      <c r="AGY306" s="135"/>
      <c r="AGZ306" s="111"/>
      <c r="AHA306" s="178"/>
      <c r="AHB306" s="178"/>
      <c r="AHC306" s="178"/>
      <c r="AHD306" s="178"/>
      <c r="AHE306" s="179"/>
      <c r="AHF306" s="73"/>
      <c r="AHG306" s="73"/>
      <c r="AHH306" s="180"/>
      <c r="AHI306" s="75"/>
      <c r="AHJ306" s="76"/>
      <c r="AHK306" s="180"/>
      <c r="AHL306" s="180"/>
      <c r="AHM306" s="180"/>
      <c r="AHN306" s="75"/>
      <c r="AHO306" s="76"/>
      <c r="AHP306" s="181"/>
      <c r="AHQ306" s="181"/>
      <c r="AHR306" s="182"/>
      <c r="AHS306" s="134"/>
      <c r="AHT306" s="135"/>
      <c r="AHU306" s="111"/>
      <c r="AHV306" s="178"/>
      <c r="AHW306" s="178"/>
      <c r="AHX306" s="178"/>
      <c r="AHY306" s="178"/>
      <c r="AHZ306" s="179"/>
      <c r="AIA306" s="73"/>
      <c r="AIB306" s="73"/>
      <c r="AIC306" s="180"/>
      <c r="AID306" s="75"/>
      <c r="AIE306" s="76"/>
      <c r="AIF306" s="180"/>
      <c r="AIG306" s="180"/>
      <c r="AIH306" s="180"/>
      <c r="AII306" s="75"/>
      <c r="AIJ306" s="76"/>
      <c r="AIK306" s="181"/>
      <c r="AIL306" s="181"/>
      <c r="AIM306" s="182"/>
      <c r="AIN306" s="134"/>
      <c r="AIO306" s="135"/>
      <c r="AIP306" s="111"/>
      <c r="AIQ306" s="178"/>
      <c r="AIR306" s="178"/>
      <c r="AIS306" s="178"/>
      <c r="AIT306" s="178"/>
      <c r="AIU306" s="179"/>
      <c r="AIV306" s="73"/>
      <c r="AIW306" s="73"/>
      <c r="AIX306" s="180"/>
      <c r="AIY306" s="75"/>
      <c r="AIZ306" s="76"/>
      <c r="AJA306" s="180"/>
      <c r="AJB306" s="180"/>
      <c r="AJC306" s="180"/>
      <c r="AJD306" s="75"/>
      <c r="AJE306" s="76"/>
      <c r="AJF306" s="181"/>
      <c r="AJG306" s="181"/>
      <c r="AJH306" s="182"/>
      <c r="AJI306" s="134"/>
      <c r="AJJ306" s="135"/>
      <c r="AJK306" s="111"/>
      <c r="AJL306" s="178"/>
      <c r="AJM306" s="178"/>
      <c r="AJN306" s="178"/>
      <c r="AJO306" s="178"/>
      <c r="AJP306" s="179"/>
      <c r="AJQ306" s="73"/>
      <c r="AJR306" s="73"/>
      <c r="AJS306" s="180"/>
      <c r="AJT306" s="75"/>
      <c r="AJU306" s="76"/>
      <c r="AJV306" s="180"/>
      <c r="AJW306" s="180"/>
      <c r="AJX306" s="180"/>
      <c r="AJY306" s="75"/>
      <c r="AJZ306" s="76"/>
      <c r="AKA306" s="181"/>
      <c r="AKB306" s="181"/>
      <c r="AKC306" s="182"/>
      <c r="AKD306" s="134"/>
      <c r="AKE306" s="135"/>
      <c r="AKF306" s="111"/>
      <c r="AKG306" s="178"/>
      <c r="AKH306" s="178"/>
      <c r="AKI306" s="178"/>
      <c r="AKJ306" s="178"/>
      <c r="AKK306" s="179"/>
      <c r="AKL306" s="73"/>
      <c r="AKM306" s="73"/>
      <c r="AKN306" s="180"/>
      <c r="AKO306" s="75"/>
      <c r="AKP306" s="76"/>
      <c r="AKQ306" s="180"/>
      <c r="AKR306" s="180"/>
      <c r="AKS306" s="180"/>
      <c r="AKT306" s="75"/>
      <c r="AKU306" s="76"/>
      <c r="AKV306" s="181"/>
      <c r="AKW306" s="181"/>
      <c r="AKX306" s="182"/>
      <c r="AKY306" s="134"/>
      <c r="AKZ306" s="135"/>
      <c r="ALA306" s="111"/>
      <c r="ALB306" s="178"/>
      <c r="ALC306" s="178"/>
      <c r="ALD306" s="178"/>
      <c r="ALE306" s="178"/>
      <c r="ALF306" s="179"/>
      <c r="ALG306" s="73"/>
      <c r="ALH306" s="73"/>
      <c r="ALI306" s="180"/>
      <c r="ALJ306" s="75"/>
      <c r="ALK306" s="76"/>
      <c r="ALL306" s="180"/>
      <c r="ALM306" s="180"/>
      <c r="ALN306" s="180"/>
      <c r="ALO306" s="75"/>
      <c r="ALP306" s="76"/>
      <c r="ALQ306" s="181"/>
      <c r="ALR306" s="181"/>
      <c r="ALS306" s="182"/>
      <c r="ALT306" s="134"/>
      <c r="ALU306" s="135"/>
      <c r="ALV306" s="111"/>
      <c r="ALW306" s="178"/>
      <c r="ALX306" s="178"/>
      <c r="ALY306" s="178"/>
      <c r="ALZ306" s="178"/>
      <c r="AMA306" s="179"/>
      <c r="AMB306" s="73"/>
      <c r="AMC306" s="73"/>
      <c r="AMD306" s="180"/>
      <c r="AME306" s="75"/>
      <c r="AMF306" s="76"/>
      <c r="AMG306" s="180"/>
      <c r="AMH306" s="180"/>
      <c r="AMI306" s="180"/>
      <c r="AMJ306" s="75"/>
      <c r="AMK306" s="76"/>
      <c r="AML306" s="181"/>
      <c r="AMM306" s="181"/>
      <c r="AMN306" s="182"/>
      <c r="AMO306" s="134"/>
      <c r="AMP306" s="135"/>
      <c r="AMQ306" s="111"/>
      <c r="AMR306" s="178"/>
      <c r="AMS306" s="178"/>
      <c r="AMT306" s="178"/>
      <c r="AMU306" s="178"/>
      <c r="AMV306" s="179"/>
      <c r="AMW306" s="73"/>
      <c r="AMX306" s="73"/>
      <c r="AMY306" s="180"/>
      <c r="AMZ306" s="75"/>
      <c r="ANA306" s="76"/>
      <c r="ANB306" s="180"/>
      <c r="ANC306" s="180"/>
      <c r="AND306" s="180"/>
      <c r="ANE306" s="75"/>
      <c r="ANF306" s="76"/>
      <c r="ANG306" s="181"/>
      <c r="ANH306" s="181"/>
      <c r="ANI306" s="182"/>
      <c r="ANJ306" s="134"/>
      <c r="ANK306" s="135"/>
      <c r="ANL306" s="111"/>
      <c r="ANM306" s="178"/>
      <c r="ANN306" s="178"/>
      <c r="ANO306" s="178"/>
      <c r="ANP306" s="178"/>
      <c r="ANQ306" s="179"/>
      <c r="ANR306" s="73"/>
      <c r="ANS306" s="73"/>
      <c r="ANT306" s="180"/>
      <c r="ANU306" s="75"/>
      <c r="ANV306" s="76"/>
      <c r="ANW306" s="180"/>
      <c r="ANX306" s="180"/>
      <c r="ANY306" s="180"/>
      <c r="ANZ306" s="75"/>
      <c r="AOA306" s="76"/>
      <c r="AOB306" s="181"/>
      <c r="AOC306" s="181"/>
      <c r="AOD306" s="182"/>
      <c r="AOE306" s="134"/>
      <c r="AOF306" s="135"/>
      <c r="AOG306" s="111"/>
      <c r="AOH306" s="178"/>
      <c r="AOI306" s="178"/>
      <c r="AOJ306" s="178"/>
      <c r="AOK306" s="178"/>
      <c r="AOL306" s="179"/>
      <c r="AOM306" s="73"/>
      <c r="AON306" s="73"/>
      <c r="AOO306" s="180"/>
      <c r="AOP306" s="75"/>
      <c r="AOQ306" s="76"/>
      <c r="AOR306" s="180"/>
      <c r="AOS306" s="180"/>
      <c r="AOT306" s="180"/>
      <c r="AOU306" s="75"/>
      <c r="AOV306" s="76"/>
      <c r="AOW306" s="181"/>
      <c r="AOX306" s="181"/>
      <c r="AOY306" s="182"/>
      <c r="AOZ306" s="134"/>
      <c r="APA306" s="135"/>
      <c r="APB306" s="111"/>
      <c r="APC306" s="178"/>
      <c r="APD306" s="178"/>
      <c r="APE306" s="178"/>
      <c r="APF306" s="178"/>
      <c r="APG306" s="179"/>
      <c r="APH306" s="73"/>
      <c r="API306" s="73"/>
      <c r="APJ306" s="180"/>
      <c r="APK306" s="75"/>
      <c r="APL306" s="76"/>
      <c r="APM306" s="180"/>
      <c r="APN306" s="180"/>
      <c r="APO306" s="180"/>
      <c r="APP306" s="75"/>
      <c r="APQ306" s="76"/>
      <c r="APR306" s="181"/>
      <c r="APS306" s="181"/>
      <c r="APT306" s="182"/>
      <c r="APU306" s="134"/>
      <c r="APV306" s="135"/>
      <c r="APW306" s="111"/>
      <c r="APX306" s="178"/>
      <c r="APY306" s="178"/>
      <c r="APZ306" s="178"/>
      <c r="AQA306" s="178"/>
      <c r="AQB306" s="179"/>
      <c r="AQC306" s="73"/>
      <c r="AQD306" s="73"/>
      <c r="AQE306" s="180"/>
      <c r="AQF306" s="75"/>
      <c r="AQG306" s="76"/>
      <c r="AQH306" s="180"/>
      <c r="AQI306" s="180"/>
      <c r="AQJ306" s="180"/>
      <c r="AQK306" s="75"/>
      <c r="AQL306" s="76"/>
      <c r="AQM306" s="181"/>
      <c r="AQN306" s="181"/>
      <c r="AQO306" s="182"/>
      <c r="AQP306" s="134"/>
      <c r="AQQ306" s="135"/>
      <c r="AQR306" s="111"/>
      <c r="AQS306" s="178"/>
      <c r="AQT306" s="178"/>
      <c r="AQU306" s="178"/>
      <c r="AQV306" s="178"/>
      <c r="AQW306" s="179"/>
      <c r="AQX306" s="73"/>
      <c r="AQY306" s="73"/>
      <c r="AQZ306" s="180"/>
      <c r="ARA306" s="75"/>
      <c r="ARB306" s="76"/>
      <c r="ARC306" s="180"/>
      <c r="ARD306" s="180"/>
      <c r="ARE306" s="180"/>
      <c r="ARF306" s="75"/>
      <c r="ARG306" s="76"/>
      <c r="ARH306" s="181"/>
      <c r="ARI306" s="181"/>
      <c r="ARJ306" s="182"/>
      <c r="ARK306" s="134"/>
      <c r="ARL306" s="135"/>
      <c r="ARM306" s="111"/>
      <c r="ARN306" s="178"/>
      <c r="ARO306" s="178"/>
      <c r="ARP306" s="178"/>
      <c r="ARQ306" s="178"/>
      <c r="ARR306" s="179"/>
      <c r="ARS306" s="73"/>
      <c r="ART306" s="73"/>
      <c r="ARU306" s="180"/>
      <c r="ARV306" s="75"/>
      <c r="ARW306" s="76"/>
      <c r="ARX306" s="180"/>
      <c r="ARY306" s="180"/>
      <c r="ARZ306" s="180"/>
      <c r="ASA306" s="75"/>
      <c r="ASB306" s="76"/>
      <c r="ASC306" s="181"/>
      <c r="ASD306" s="181"/>
      <c r="ASE306" s="182"/>
      <c r="ASF306" s="134"/>
      <c r="ASG306" s="135"/>
      <c r="ASH306" s="111"/>
      <c r="ASI306" s="178"/>
      <c r="ASJ306" s="178"/>
      <c r="ASK306" s="178"/>
      <c r="ASL306" s="178"/>
      <c r="ASM306" s="179"/>
      <c r="ASN306" s="73"/>
      <c r="ASO306" s="73"/>
      <c r="ASP306" s="180"/>
      <c r="ASQ306" s="75"/>
      <c r="ASR306" s="76"/>
      <c r="ASS306" s="180"/>
      <c r="AST306" s="180"/>
      <c r="ASU306" s="180"/>
      <c r="ASV306" s="75"/>
      <c r="ASW306" s="76"/>
      <c r="ASX306" s="181"/>
      <c r="ASY306" s="181"/>
      <c r="ASZ306" s="182"/>
      <c r="ATA306" s="134"/>
      <c r="ATB306" s="135"/>
      <c r="ATC306" s="111"/>
      <c r="ATD306" s="178"/>
      <c r="ATE306" s="178"/>
      <c r="ATF306" s="178"/>
      <c r="ATG306" s="178"/>
      <c r="ATH306" s="179"/>
      <c r="ATI306" s="73"/>
      <c r="ATJ306" s="73"/>
      <c r="ATK306" s="180"/>
      <c r="ATL306" s="75"/>
      <c r="ATM306" s="76"/>
      <c r="ATN306" s="180"/>
      <c r="ATO306" s="180"/>
      <c r="ATP306" s="180"/>
      <c r="ATQ306" s="75"/>
      <c r="ATR306" s="76"/>
      <c r="ATS306" s="181"/>
      <c r="ATT306" s="181"/>
      <c r="ATU306" s="182"/>
      <c r="ATV306" s="134"/>
      <c r="ATW306" s="135"/>
      <c r="ATX306" s="111"/>
      <c r="ATY306" s="178"/>
      <c r="ATZ306" s="178"/>
      <c r="AUA306" s="178"/>
      <c r="AUB306" s="178"/>
      <c r="AUC306" s="179"/>
      <c r="AUD306" s="73"/>
      <c r="AUE306" s="73"/>
      <c r="AUF306" s="180"/>
      <c r="AUG306" s="75"/>
      <c r="AUH306" s="76"/>
      <c r="AUI306" s="180"/>
      <c r="AUJ306" s="180"/>
      <c r="AUK306" s="180"/>
      <c r="AUL306" s="75"/>
      <c r="AUM306" s="76"/>
      <c r="AUN306" s="181"/>
      <c r="AUO306" s="181"/>
      <c r="AUP306" s="182"/>
      <c r="AUQ306" s="134"/>
      <c r="AUR306" s="135"/>
      <c r="AUS306" s="111"/>
      <c r="AUT306" s="178"/>
      <c r="AUU306" s="178"/>
      <c r="AUV306" s="178"/>
      <c r="AUW306" s="178"/>
      <c r="AUX306" s="179"/>
      <c r="AUY306" s="73"/>
      <c r="AUZ306" s="73"/>
      <c r="AVA306" s="180"/>
      <c r="AVB306" s="75"/>
      <c r="AVC306" s="76"/>
      <c r="AVD306" s="180"/>
      <c r="AVE306" s="180"/>
      <c r="AVF306" s="180"/>
      <c r="AVG306" s="75"/>
      <c r="AVH306" s="76"/>
      <c r="AVI306" s="181"/>
      <c r="AVJ306" s="181"/>
      <c r="AVK306" s="182"/>
      <c r="AVL306" s="134"/>
      <c r="AVM306" s="135"/>
      <c r="AVN306" s="111"/>
      <c r="AVO306" s="178"/>
      <c r="AVP306" s="178"/>
      <c r="AVQ306" s="178"/>
      <c r="AVR306" s="178"/>
      <c r="AVS306" s="179"/>
      <c r="AVT306" s="73"/>
      <c r="AVU306" s="73"/>
      <c r="AVV306" s="180"/>
      <c r="AVW306" s="75"/>
      <c r="AVX306" s="76"/>
      <c r="AVY306" s="180"/>
      <c r="AVZ306" s="180"/>
      <c r="AWA306" s="180"/>
      <c r="AWB306" s="75"/>
      <c r="AWC306" s="76"/>
      <c r="AWD306" s="181"/>
      <c r="AWE306" s="181"/>
      <c r="AWF306" s="182"/>
      <c r="AWG306" s="134"/>
      <c r="AWH306" s="135"/>
      <c r="AWI306" s="111"/>
      <c r="AWJ306" s="178"/>
      <c r="AWK306" s="178"/>
      <c r="AWL306" s="178"/>
      <c r="AWM306" s="178"/>
      <c r="AWN306" s="179"/>
      <c r="AWO306" s="73"/>
      <c r="AWP306" s="73"/>
      <c r="AWQ306" s="180"/>
      <c r="AWR306" s="75"/>
      <c r="AWS306" s="76"/>
      <c r="AWT306" s="180"/>
      <c r="AWU306" s="180"/>
      <c r="AWV306" s="180"/>
      <c r="AWW306" s="75"/>
      <c r="AWX306" s="76"/>
      <c r="AWY306" s="181"/>
      <c r="AWZ306" s="181"/>
      <c r="AXA306" s="182"/>
      <c r="AXB306" s="134"/>
      <c r="AXC306" s="135"/>
      <c r="AXD306" s="111"/>
      <c r="AXE306" s="178"/>
      <c r="AXF306" s="178"/>
      <c r="AXG306" s="178"/>
      <c r="AXH306" s="178"/>
      <c r="AXI306" s="179"/>
      <c r="AXJ306" s="73"/>
      <c r="AXK306" s="73"/>
      <c r="AXL306" s="180"/>
      <c r="AXM306" s="75"/>
      <c r="AXN306" s="76"/>
      <c r="AXO306" s="180"/>
      <c r="AXP306" s="180"/>
      <c r="AXQ306" s="180"/>
      <c r="AXR306" s="75"/>
      <c r="AXS306" s="76"/>
      <c r="AXT306" s="181"/>
      <c r="AXU306" s="181"/>
      <c r="AXV306" s="182"/>
      <c r="AXW306" s="134"/>
      <c r="AXX306" s="135"/>
      <c r="AXY306" s="111"/>
      <c r="AXZ306" s="178"/>
      <c r="AYA306" s="178"/>
      <c r="AYB306" s="178"/>
      <c r="AYC306" s="178"/>
      <c r="AYD306" s="179"/>
      <c r="AYE306" s="73"/>
      <c r="AYF306" s="73"/>
      <c r="AYG306" s="180"/>
      <c r="AYH306" s="75"/>
      <c r="AYI306" s="76"/>
      <c r="AYJ306" s="180"/>
      <c r="AYK306" s="180"/>
      <c r="AYL306" s="180"/>
      <c r="AYM306" s="75"/>
      <c r="AYN306" s="76"/>
      <c r="AYO306" s="181"/>
      <c r="AYP306" s="181"/>
      <c r="AYQ306" s="182"/>
      <c r="AYR306" s="134"/>
      <c r="AYS306" s="135"/>
      <c r="AYT306" s="111"/>
      <c r="AYU306" s="178"/>
      <c r="AYV306" s="178"/>
      <c r="AYW306" s="178"/>
      <c r="AYX306" s="178"/>
      <c r="AYY306" s="179"/>
      <c r="AYZ306" s="73"/>
      <c r="AZA306" s="73"/>
      <c r="AZB306" s="180"/>
      <c r="AZC306" s="75"/>
      <c r="AZD306" s="76"/>
      <c r="AZE306" s="180"/>
      <c r="AZF306" s="180"/>
      <c r="AZG306" s="180"/>
      <c r="AZH306" s="75"/>
      <c r="AZI306" s="76"/>
      <c r="AZJ306" s="181"/>
      <c r="AZK306" s="181"/>
      <c r="AZL306" s="182"/>
      <c r="AZM306" s="134"/>
      <c r="AZN306" s="135"/>
      <c r="AZO306" s="111"/>
      <c r="AZP306" s="178"/>
      <c r="AZQ306" s="178"/>
      <c r="AZR306" s="178"/>
      <c r="AZS306" s="178"/>
      <c r="AZT306" s="179"/>
      <c r="AZU306" s="73"/>
      <c r="AZV306" s="73"/>
      <c r="AZW306" s="180"/>
      <c r="AZX306" s="75"/>
      <c r="AZY306" s="76"/>
      <c r="AZZ306" s="180"/>
      <c r="BAA306" s="180"/>
      <c r="BAB306" s="180"/>
      <c r="BAC306" s="75"/>
      <c r="BAD306" s="76"/>
      <c r="BAE306" s="181"/>
      <c r="BAF306" s="181"/>
      <c r="BAG306" s="182"/>
      <c r="BAH306" s="134"/>
      <c r="BAI306" s="135"/>
      <c r="BAJ306" s="111"/>
      <c r="BAK306" s="178"/>
      <c r="BAL306" s="178"/>
      <c r="BAM306" s="178"/>
      <c r="BAN306" s="178"/>
      <c r="BAO306" s="179"/>
      <c r="BAP306" s="73"/>
      <c r="BAQ306" s="73"/>
      <c r="BAR306" s="180"/>
      <c r="BAS306" s="75"/>
      <c r="BAT306" s="76"/>
      <c r="BAU306" s="180"/>
      <c r="BAV306" s="180"/>
      <c r="BAW306" s="180"/>
      <c r="BAX306" s="75"/>
      <c r="BAY306" s="76"/>
      <c r="BAZ306" s="181"/>
      <c r="BBA306" s="181"/>
      <c r="BBB306" s="182"/>
      <c r="BBC306" s="134"/>
      <c r="BBD306" s="135"/>
      <c r="BBE306" s="111"/>
      <c r="BBF306" s="178"/>
      <c r="BBG306" s="178"/>
      <c r="BBH306" s="178"/>
      <c r="BBI306" s="178"/>
      <c r="BBJ306" s="179"/>
      <c r="BBK306" s="73"/>
      <c r="BBL306" s="73"/>
      <c r="BBM306" s="180"/>
      <c r="BBN306" s="75"/>
      <c r="BBO306" s="76"/>
      <c r="BBP306" s="180"/>
      <c r="BBQ306" s="180"/>
      <c r="BBR306" s="180"/>
      <c r="BBS306" s="75"/>
      <c r="BBT306" s="76"/>
      <c r="BBU306" s="181"/>
      <c r="BBV306" s="181"/>
      <c r="BBW306" s="182"/>
      <c r="BBX306" s="134"/>
      <c r="BBY306" s="135"/>
      <c r="BBZ306" s="111"/>
      <c r="BCA306" s="178"/>
      <c r="BCB306" s="178"/>
      <c r="BCC306" s="178"/>
      <c r="BCD306" s="178"/>
      <c r="BCE306" s="179"/>
      <c r="BCF306" s="73"/>
      <c r="BCG306" s="73"/>
      <c r="BCH306" s="180"/>
      <c r="BCI306" s="75"/>
      <c r="BCJ306" s="76"/>
      <c r="BCK306" s="180"/>
      <c r="BCL306" s="180"/>
      <c r="BCM306" s="180"/>
      <c r="BCN306" s="75"/>
      <c r="BCO306" s="76"/>
      <c r="BCP306" s="181"/>
      <c r="BCQ306" s="181"/>
      <c r="BCR306" s="182"/>
      <c r="BCS306" s="134"/>
      <c r="BCT306" s="135"/>
      <c r="BCU306" s="111"/>
      <c r="BCV306" s="178"/>
      <c r="BCW306" s="178"/>
      <c r="BCX306" s="178"/>
      <c r="BCY306" s="178"/>
      <c r="BCZ306" s="179"/>
      <c r="BDA306" s="73"/>
      <c r="BDB306" s="73"/>
      <c r="BDC306" s="180"/>
      <c r="BDD306" s="75"/>
      <c r="BDE306" s="76"/>
      <c r="BDF306" s="180"/>
      <c r="BDG306" s="180"/>
      <c r="BDH306" s="180"/>
      <c r="BDI306" s="75"/>
      <c r="BDJ306" s="76"/>
      <c r="BDK306" s="181"/>
      <c r="BDL306" s="181"/>
      <c r="BDM306" s="182"/>
      <c r="BDN306" s="134"/>
      <c r="BDO306" s="135"/>
      <c r="BDP306" s="111"/>
      <c r="BDQ306" s="178"/>
      <c r="BDR306" s="178"/>
      <c r="BDS306" s="178"/>
      <c r="BDT306" s="178"/>
      <c r="BDU306" s="179"/>
      <c r="BDV306" s="73"/>
      <c r="BDW306" s="73"/>
      <c r="BDX306" s="180"/>
      <c r="BDY306" s="75"/>
      <c r="BDZ306" s="76"/>
      <c r="BEA306" s="180"/>
      <c r="BEB306" s="180"/>
      <c r="BEC306" s="180"/>
      <c r="BED306" s="75"/>
      <c r="BEE306" s="76"/>
      <c r="BEF306" s="181"/>
      <c r="BEG306" s="181"/>
      <c r="BEH306" s="182"/>
      <c r="BEI306" s="134"/>
      <c r="BEJ306" s="135"/>
      <c r="BEK306" s="111"/>
      <c r="BEL306" s="178"/>
      <c r="BEM306" s="178"/>
      <c r="BEN306" s="178"/>
      <c r="BEO306" s="178"/>
      <c r="BEP306" s="179"/>
      <c r="BEQ306" s="73"/>
      <c r="BER306" s="73"/>
      <c r="BES306" s="180"/>
      <c r="BET306" s="75"/>
      <c r="BEU306" s="76"/>
      <c r="BEV306" s="180"/>
      <c r="BEW306" s="180"/>
      <c r="BEX306" s="180"/>
      <c r="BEY306" s="75"/>
      <c r="BEZ306" s="76"/>
      <c r="BFA306" s="181"/>
      <c r="BFB306" s="181"/>
      <c r="BFC306" s="182"/>
      <c r="BFD306" s="134"/>
      <c r="BFE306" s="135"/>
      <c r="BFF306" s="111"/>
      <c r="BFG306" s="178"/>
      <c r="BFH306" s="178"/>
      <c r="BFI306" s="178"/>
      <c r="BFJ306" s="178"/>
      <c r="BFK306" s="179"/>
      <c r="BFL306" s="73"/>
      <c r="BFM306" s="73"/>
      <c r="BFN306" s="180"/>
      <c r="BFO306" s="75"/>
      <c r="BFP306" s="76"/>
      <c r="BFQ306" s="180"/>
      <c r="BFR306" s="180"/>
      <c r="BFS306" s="180"/>
      <c r="BFT306" s="75"/>
      <c r="BFU306" s="76"/>
      <c r="BFV306" s="181"/>
      <c r="BFW306" s="181"/>
      <c r="BFX306" s="182"/>
      <c r="BFY306" s="134"/>
      <c r="BFZ306" s="135"/>
      <c r="BGA306" s="111"/>
      <c r="BGB306" s="178"/>
      <c r="BGC306" s="178"/>
      <c r="BGD306" s="178"/>
      <c r="BGE306" s="178"/>
      <c r="BGF306" s="179"/>
      <c r="BGG306" s="73"/>
      <c r="BGH306" s="73"/>
      <c r="BGI306" s="180"/>
      <c r="BGJ306" s="75"/>
      <c r="BGK306" s="76"/>
      <c r="BGL306" s="180"/>
      <c r="BGM306" s="180"/>
      <c r="BGN306" s="180"/>
      <c r="BGO306" s="75"/>
      <c r="BGP306" s="76"/>
      <c r="BGQ306" s="181"/>
      <c r="BGR306" s="181"/>
      <c r="BGS306" s="182"/>
      <c r="BGT306" s="134"/>
      <c r="BGU306" s="135"/>
      <c r="BGV306" s="111"/>
      <c r="BGW306" s="178"/>
      <c r="BGX306" s="178"/>
      <c r="BGY306" s="178"/>
      <c r="BGZ306" s="178"/>
      <c r="BHA306" s="179"/>
      <c r="BHB306" s="73"/>
      <c r="BHC306" s="73"/>
      <c r="BHD306" s="180"/>
      <c r="BHE306" s="75"/>
      <c r="BHF306" s="76"/>
      <c r="BHG306" s="180"/>
      <c r="BHH306" s="180"/>
      <c r="BHI306" s="180"/>
      <c r="BHJ306" s="75"/>
      <c r="BHK306" s="76"/>
      <c r="BHL306" s="181"/>
      <c r="BHM306" s="181"/>
      <c r="BHN306" s="182"/>
      <c r="BHO306" s="134"/>
      <c r="BHP306" s="135"/>
      <c r="BHQ306" s="111"/>
      <c r="BHR306" s="178"/>
      <c r="BHS306" s="178"/>
      <c r="BHT306" s="178"/>
      <c r="BHU306" s="178"/>
      <c r="BHV306" s="179"/>
      <c r="BHW306" s="73"/>
      <c r="BHX306" s="73"/>
      <c r="BHY306" s="180"/>
      <c r="BHZ306" s="75"/>
      <c r="BIA306" s="76"/>
      <c r="BIB306" s="180"/>
      <c r="BIC306" s="180"/>
      <c r="BID306" s="180"/>
      <c r="BIE306" s="75"/>
      <c r="BIF306" s="76"/>
      <c r="BIG306" s="181"/>
      <c r="BIH306" s="181"/>
      <c r="BII306" s="182"/>
      <c r="BIJ306" s="134"/>
      <c r="BIK306" s="135"/>
      <c r="BIL306" s="111"/>
      <c r="BIM306" s="178"/>
      <c r="BIN306" s="178"/>
      <c r="BIO306" s="178"/>
      <c r="BIP306" s="178"/>
      <c r="BIQ306" s="179"/>
      <c r="BIR306" s="73"/>
      <c r="BIS306" s="73"/>
      <c r="BIT306" s="180"/>
      <c r="BIU306" s="75"/>
      <c r="BIV306" s="76"/>
      <c r="BIW306" s="180"/>
      <c r="BIX306" s="180"/>
      <c r="BIY306" s="180"/>
      <c r="BIZ306" s="75"/>
      <c r="BJA306" s="76"/>
      <c r="BJB306" s="181"/>
      <c r="BJC306" s="181"/>
      <c r="BJD306" s="182"/>
      <c r="BJE306" s="134"/>
      <c r="BJF306" s="135"/>
      <c r="BJG306" s="111"/>
      <c r="BJH306" s="178"/>
      <c r="BJI306" s="178"/>
      <c r="BJJ306" s="178"/>
      <c r="BJK306" s="178"/>
      <c r="BJL306" s="179"/>
      <c r="BJM306" s="73"/>
      <c r="BJN306" s="73"/>
      <c r="BJO306" s="180"/>
      <c r="BJP306" s="75"/>
      <c r="BJQ306" s="76"/>
      <c r="BJR306" s="180"/>
      <c r="BJS306" s="180"/>
      <c r="BJT306" s="180"/>
      <c r="BJU306" s="75"/>
      <c r="BJV306" s="76"/>
      <c r="BJW306" s="181"/>
      <c r="BJX306" s="181"/>
      <c r="BJY306" s="182"/>
      <c r="BJZ306" s="134"/>
      <c r="BKA306" s="135"/>
      <c r="BKB306" s="111"/>
      <c r="BKC306" s="178"/>
      <c r="BKD306" s="178"/>
      <c r="BKE306" s="178"/>
      <c r="BKF306" s="178"/>
      <c r="BKG306" s="179"/>
      <c r="BKH306" s="73"/>
      <c r="BKI306" s="73"/>
      <c r="BKJ306" s="180"/>
      <c r="BKK306" s="75"/>
      <c r="BKL306" s="76"/>
      <c r="BKM306" s="180"/>
      <c r="BKN306" s="180"/>
      <c r="BKO306" s="180"/>
      <c r="BKP306" s="75"/>
      <c r="BKQ306" s="76"/>
      <c r="BKR306" s="181"/>
      <c r="BKS306" s="181"/>
      <c r="BKT306" s="182"/>
      <c r="BKU306" s="134"/>
      <c r="BKV306" s="135"/>
      <c r="BKW306" s="111"/>
      <c r="BKX306" s="178"/>
      <c r="BKY306" s="178"/>
      <c r="BKZ306" s="178"/>
      <c r="BLA306" s="178"/>
      <c r="BLB306" s="179"/>
      <c r="BLC306" s="73"/>
      <c r="BLD306" s="73"/>
      <c r="BLE306" s="180"/>
      <c r="BLF306" s="75"/>
      <c r="BLG306" s="76"/>
      <c r="BLH306" s="180"/>
      <c r="BLI306" s="180"/>
      <c r="BLJ306" s="180"/>
      <c r="BLK306" s="75"/>
      <c r="BLL306" s="76"/>
      <c r="BLM306" s="181"/>
      <c r="BLN306" s="181"/>
      <c r="BLO306" s="182"/>
      <c r="BLP306" s="134"/>
      <c r="BLQ306" s="135"/>
      <c r="BLR306" s="111"/>
      <c r="BLS306" s="178"/>
      <c r="BLT306" s="178"/>
      <c r="BLU306" s="178"/>
      <c r="BLV306" s="178"/>
      <c r="BLW306" s="179"/>
      <c r="BLX306" s="73"/>
      <c r="BLY306" s="73"/>
      <c r="BLZ306" s="180"/>
      <c r="BMA306" s="75"/>
      <c r="BMB306" s="76"/>
      <c r="BMC306" s="180"/>
      <c r="BMD306" s="180"/>
      <c r="BME306" s="180"/>
      <c r="BMF306" s="75"/>
      <c r="BMG306" s="76"/>
      <c r="BMH306" s="181"/>
      <c r="BMI306" s="181"/>
      <c r="BMJ306" s="182"/>
      <c r="BMK306" s="134"/>
      <c r="BML306" s="135"/>
      <c r="BMM306" s="111"/>
      <c r="BMN306" s="178"/>
      <c r="BMO306" s="178"/>
      <c r="BMP306" s="178"/>
      <c r="BMQ306" s="178"/>
      <c r="BMR306" s="179"/>
      <c r="BMS306" s="73"/>
      <c r="BMT306" s="73"/>
      <c r="BMU306" s="180"/>
      <c r="BMV306" s="75"/>
      <c r="BMW306" s="76"/>
      <c r="BMX306" s="180"/>
      <c r="BMY306" s="180"/>
      <c r="BMZ306" s="180"/>
      <c r="BNA306" s="75"/>
      <c r="BNB306" s="76"/>
      <c r="BNC306" s="181"/>
      <c r="BND306" s="181"/>
      <c r="BNE306" s="182"/>
      <c r="BNF306" s="134"/>
      <c r="BNG306" s="135"/>
      <c r="BNH306" s="111"/>
      <c r="BNI306" s="178"/>
      <c r="BNJ306" s="178"/>
      <c r="BNK306" s="178"/>
      <c r="BNL306" s="178"/>
      <c r="BNM306" s="179"/>
      <c r="BNN306" s="73"/>
      <c r="BNO306" s="73"/>
      <c r="BNP306" s="180"/>
      <c r="BNQ306" s="75"/>
      <c r="BNR306" s="76"/>
      <c r="BNS306" s="180"/>
      <c r="BNT306" s="180"/>
      <c r="BNU306" s="180"/>
      <c r="BNV306" s="75"/>
      <c r="BNW306" s="76"/>
      <c r="BNX306" s="181"/>
      <c r="BNY306" s="181"/>
      <c r="BNZ306" s="182"/>
      <c r="BOA306" s="134"/>
      <c r="BOB306" s="135"/>
      <c r="BOC306" s="111"/>
      <c r="BOD306" s="178"/>
      <c r="BOE306" s="178"/>
      <c r="BOF306" s="178"/>
      <c r="BOG306" s="178"/>
      <c r="BOH306" s="179"/>
      <c r="BOI306" s="73"/>
      <c r="BOJ306" s="73"/>
      <c r="BOK306" s="180"/>
      <c r="BOL306" s="75"/>
      <c r="BOM306" s="76"/>
      <c r="BON306" s="180"/>
      <c r="BOO306" s="180"/>
      <c r="BOP306" s="180"/>
      <c r="BOQ306" s="75"/>
      <c r="BOR306" s="76"/>
      <c r="BOS306" s="181"/>
      <c r="BOT306" s="181"/>
      <c r="BOU306" s="182"/>
      <c r="BOV306" s="134"/>
      <c r="BOW306" s="135"/>
      <c r="BOX306" s="111"/>
      <c r="BOY306" s="178"/>
      <c r="BOZ306" s="178"/>
      <c r="BPA306" s="178"/>
      <c r="BPB306" s="178"/>
      <c r="BPC306" s="179"/>
      <c r="BPD306" s="73"/>
      <c r="BPE306" s="73"/>
      <c r="BPF306" s="180"/>
      <c r="BPG306" s="75"/>
      <c r="BPH306" s="76"/>
      <c r="BPI306" s="180"/>
      <c r="BPJ306" s="180"/>
      <c r="BPK306" s="180"/>
      <c r="BPL306" s="75"/>
      <c r="BPM306" s="76"/>
      <c r="BPN306" s="181"/>
      <c r="BPO306" s="181"/>
      <c r="BPP306" s="182"/>
      <c r="BPQ306" s="134"/>
      <c r="BPR306" s="135"/>
      <c r="BPS306" s="111"/>
      <c r="BPT306" s="178"/>
      <c r="BPU306" s="178"/>
      <c r="BPV306" s="178"/>
      <c r="BPW306" s="178"/>
      <c r="BPX306" s="179"/>
      <c r="BPY306" s="73"/>
      <c r="BPZ306" s="73"/>
      <c r="BQA306" s="180"/>
      <c r="BQB306" s="75"/>
      <c r="BQC306" s="76"/>
      <c r="BQD306" s="180"/>
      <c r="BQE306" s="180"/>
      <c r="BQF306" s="180"/>
      <c r="BQG306" s="75"/>
      <c r="BQH306" s="76"/>
      <c r="BQI306" s="181"/>
      <c r="BQJ306" s="181"/>
      <c r="BQK306" s="182"/>
      <c r="BQL306" s="134"/>
      <c r="BQM306" s="135"/>
      <c r="BQN306" s="111"/>
      <c r="BQO306" s="178"/>
      <c r="BQP306" s="178"/>
      <c r="BQQ306" s="178"/>
      <c r="BQR306" s="178"/>
      <c r="BQS306" s="179"/>
      <c r="BQT306" s="73"/>
      <c r="BQU306" s="73"/>
      <c r="BQV306" s="180"/>
      <c r="BQW306" s="75"/>
      <c r="BQX306" s="76"/>
      <c r="BQY306" s="180"/>
      <c r="BQZ306" s="180"/>
      <c r="BRA306" s="180"/>
      <c r="BRB306" s="75"/>
      <c r="BRC306" s="76"/>
      <c r="BRD306" s="181"/>
      <c r="BRE306" s="181"/>
      <c r="BRF306" s="182"/>
      <c r="BRG306" s="134"/>
      <c r="BRH306" s="135"/>
      <c r="BRI306" s="111"/>
      <c r="BRJ306" s="178"/>
      <c r="BRK306" s="178"/>
      <c r="BRL306" s="178"/>
      <c r="BRM306" s="178"/>
      <c r="BRN306" s="179"/>
      <c r="BRO306" s="73"/>
      <c r="BRP306" s="73"/>
      <c r="BRQ306" s="180"/>
      <c r="BRR306" s="75"/>
      <c r="BRS306" s="76"/>
      <c r="BRT306" s="180"/>
      <c r="BRU306" s="180"/>
      <c r="BRV306" s="180"/>
      <c r="BRW306" s="75"/>
      <c r="BRX306" s="76"/>
      <c r="BRY306" s="181"/>
      <c r="BRZ306" s="181"/>
      <c r="BSA306" s="182"/>
      <c r="BSB306" s="134"/>
      <c r="BSC306" s="135"/>
      <c r="BSD306" s="111"/>
      <c r="BSE306" s="178"/>
      <c r="BSF306" s="178"/>
      <c r="BSG306" s="178"/>
      <c r="BSH306" s="178"/>
      <c r="BSI306" s="179"/>
      <c r="BSJ306" s="73"/>
      <c r="BSK306" s="73"/>
      <c r="BSL306" s="180"/>
      <c r="BSM306" s="75"/>
      <c r="BSN306" s="76"/>
      <c r="BSO306" s="180"/>
      <c r="BSP306" s="180"/>
      <c r="BSQ306" s="180"/>
      <c r="BSR306" s="75"/>
      <c r="BSS306" s="76"/>
      <c r="BST306" s="181"/>
      <c r="BSU306" s="181"/>
      <c r="BSV306" s="182"/>
      <c r="BSW306" s="134"/>
      <c r="BSX306" s="135"/>
      <c r="BSY306" s="111"/>
      <c r="BSZ306" s="178"/>
      <c r="BTA306" s="178"/>
      <c r="BTB306" s="178"/>
      <c r="BTC306" s="178"/>
      <c r="BTD306" s="179"/>
      <c r="BTE306" s="73"/>
      <c r="BTF306" s="73"/>
      <c r="BTG306" s="180"/>
      <c r="BTH306" s="75"/>
      <c r="BTI306" s="76"/>
      <c r="BTJ306" s="180"/>
      <c r="BTK306" s="180"/>
      <c r="BTL306" s="180"/>
      <c r="BTM306" s="75"/>
      <c r="BTN306" s="76"/>
      <c r="BTO306" s="181"/>
      <c r="BTP306" s="181"/>
      <c r="BTQ306" s="182"/>
      <c r="BTR306" s="134"/>
      <c r="BTS306" s="135"/>
      <c r="BTT306" s="111"/>
      <c r="BTU306" s="178"/>
      <c r="BTV306" s="178"/>
      <c r="BTW306" s="178"/>
      <c r="BTX306" s="178"/>
      <c r="BTY306" s="179"/>
      <c r="BTZ306" s="73"/>
      <c r="BUA306" s="73"/>
      <c r="BUB306" s="180"/>
      <c r="BUC306" s="75"/>
      <c r="BUD306" s="76"/>
      <c r="BUE306" s="180"/>
      <c r="BUF306" s="180"/>
      <c r="BUG306" s="180"/>
      <c r="BUH306" s="75"/>
      <c r="BUI306" s="76"/>
      <c r="BUJ306" s="181"/>
      <c r="BUK306" s="181"/>
      <c r="BUL306" s="182"/>
      <c r="BUM306" s="134"/>
      <c r="BUN306" s="135"/>
      <c r="BUO306" s="111"/>
      <c r="BUP306" s="178"/>
      <c r="BUQ306" s="178"/>
      <c r="BUR306" s="178"/>
      <c r="BUS306" s="178"/>
      <c r="BUT306" s="179"/>
      <c r="BUU306" s="73"/>
      <c r="BUV306" s="73"/>
      <c r="BUW306" s="180"/>
      <c r="BUX306" s="75"/>
      <c r="BUY306" s="76"/>
      <c r="BUZ306" s="180"/>
      <c r="BVA306" s="180"/>
      <c r="BVB306" s="180"/>
      <c r="BVC306" s="75"/>
      <c r="BVD306" s="76"/>
      <c r="BVE306" s="181"/>
      <c r="BVF306" s="181"/>
      <c r="BVG306" s="182"/>
      <c r="BVH306" s="134"/>
      <c r="BVI306" s="135"/>
      <c r="BVJ306" s="111"/>
      <c r="BVK306" s="178"/>
      <c r="BVL306" s="178"/>
      <c r="BVM306" s="178"/>
      <c r="BVN306" s="178"/>
      <c r="BVO306" s="179"/>
      <c r="BVP306" s="73"/>
      <c r="BVQ306" s="73"/>
      <c r="BVR306" s="180"/>
      <c r="BVS306" s="75"/>
      <c r="BVT306" s="76"/>
      <c r="BVU306" s="180"/>
      <c r="BVV306" s="180"/>
      <c r="BVW306" s="180"/>
      <c r="BVX306" s="75"/>
      <c r="BVY306" s="76"/>
      <c r="BVZ306" s="181"/>
      <c r="BWA306" s="181"/>
      <c r="BWB306" s="182"/>
      <c r="BWC306" s="134"/>
      <c r="BWD306" s="135"/>
      <c r="BWE306" s="111"/>
      <c r="BWF306" s="178"/>
      <c r="BWG306" s="178"/>
      <c r="BWH306" s="178"/>
      <c r="BWI306" s="178"/>
      <c r="BWJ306" s="179"/>
      <c r="BWK306" s="73"/>
      <c r="BWL306" s="73"/>
      <c r="BWM306" s="180"/>
      <c r="BWN306" s="75"/>
      <c r="BWO306" s="76"/>
      <c r="BWP306" s="180"/>
      <c r="BWQ306" s="180"/>
      <c r="BWR306" s="180"/>
      <c r="BWS306" s="75"/>
      <c r="BWT306" s="76"/>
      <c r="BWU306" s="181"/>
      <c r="BWV306" s="181"/>
      <c r="BWW306" s="182"/>
      <c r="BWX306" s="134"/>
      <c r="BWY306" s="135"/>
      <c r="BWZ306" s="111"/>
      <c r="BXA306" s="178"/>
      <c r="BXB306" s="178"/>
      <c r="BXC306" s="178"/>
      <c r="BXD306" s="178"/>
      <c r="BXE306" s="179"/>
      <c r="BXF306" s="73"/>
      <c r="BXG306" s="73"/>
      <c r="BXH306" s="180"/>
      <c r="BXI306" s="75"/>
      <c r="BXJ306" s="76"/>
      <c r="BXK306" s="180"/>
      <c r="BXL306" s="180"/>
      <c r="BXM306" s="180"/>
      <c r="BXN306" s="75"/>
      <c r="BXO306" s="76"/>
      <c r="BXP306" s="181"/>
      <c r="BXQ306" s="181"/>
      <c r="BXR306" s="182"/>
      <c r="BXS306" s="134"/>
      <c r="BXT306" s="135"/>
      <c r="BXU306" s="111"/>
      <c r="BXV306" s="178"/>
      <c r="BXW306" s="178"/>
      <c r="BXX306" s="178"/>
      <c r="BXY306" s="178"/>
      <c r="BXZ306" s="179"/>
      <c r="BYA306" s="73"/>
      <c r="BYB306" s="73"/>
      <c r="BYC306" s="180"/>
      <c r="BYD306" s="75"/>
      <c r="BYE306" s="76"/>
      <c r="BYF306" s="180"/>
      <c r="BYG306" s="180"/>
      <c r="BYH306" s="180"/>
      <c r="BYI306" s="75"/>
      <c r="BYJ306" s="76"/>
      <c r="BYK306" s="181"/>
      <c r="BYL306" s="181"/>
      <c r="BYM306" s="182"/>
      <c r="BYN306" s="134"/>
      <c r="BYO306" s="135"/>
      <c r="BYP306" s="111"/>
      <c r="BYQ306" s="178"/>
      <c r="BYR306" s="178"/>
      <c r="BYS306" s="178"/>
      <c r="BYT306" s="178"/>
      <c r="BYU306" s="179"/>
      <c r="BYV306" s="73"/>
      <c r="BYW306" s="73"/>
      <c r="BYX306" s="180"/>
      <c r="BYY306" s="75"/>
      <c r="BYZ306" s="76"/>
      <c r="BZA306" s="180"/>
      <c r="BZB306" s="180"/>
      <c r="BZC306" s="180"/>
      <c r="BZD306" s="75"/>
      <c r="BZE306" s="76"/>
      <c r="BZF306" s="181"/>
      <c r="BZG306" s="181"/>
      <c r="BZH306" s="182"/>
      <c r="BZI306" s="134"/>
      <c r="BZJ306" s="135"/>
      <c r="BZK306" s="111"/>
      <c r="BZL306" s="178"/>
      <c r="BZM306" s="178"/>
      <c r="BZN306" s="178"/>
      <c r="BZO306" s="178"/>
      <c r="BZP306" s="179"/>
      <c r="BZQ306" s="73"/>
      <c r="BZR306" s="73"/>
      <c r="BZS306" s="180"/>
      <c r="BZT306" s="75"/>
      <c r="BZU306" s="76"/>
      <c r="BZV306" s="180"/>
      <c r="BZW306" s="180"/>
      <c r="BZX306" s="180"/>
      <c r="BZY306" s="75"/>
      <c r="BZZ306" s="76"/>
      <c r="CAA306" s="181"/>
      <c r="CAB306" s="181"/>
      <c r="CAC306" s="182"/>
      <c r="CAD306" s="134"/>
      <c r="CAE306" s="135"/>
      <c r="CAF306" s="111"/>
      <c r="CAG306" s="178"/>
      <c r="CAH306" s="178"/>
      <c r="CAI306" s="178"/>
      <c r="CAJ306" s="178"/>
      <c r="CAK306" s="179"/>
      <c r="CAL306" s="73"/>
      <c r="CAM306" s="73"/>
      <c r="CAN306" s="180"/>
      <c r="CAO306" s="75"/>
      <c r="CAP306" s="76"/>
      <c r="CAQ306" s="180"/>
      <c r="CAR306" s="180"/>
      <c r="CAS306" s="180"/>
      <c r="CAT306" s="75"/>
      <c r="CAU306" s="76"/>
      <c r="CAV306" s="181"/>
      <c r="CAW306" s="181"/>
      <c r="CAX306" s="182"/>
      <c r="CAY306" s="134"/>
      <c r="CAZ306" s="135"/>
      <c r="CBA306" s="111"/>
      <c r="CBB306" s="178"/>
      <c r="CBC306" s="178"/>
      <c r="CBD306" s="178"/>
      <c r="CBE306" s="178"/>
      <c r="CBF306" s="179"/>
      <c r="CBG306" s="73"/>
      <c r="CBH306" s="73"/>
      <c r="CBI306" s="180"/>
      <c r="CBJ306" s="75"/>
      <c r="CBK306" s="76"/>
      <c r="CBL306" s="180"/>
      <c r="CBM306" s="180"/>
      <c r="CBN306" s="180"/>
      <c r="CBO306" s="75"/>
      <c r="CBP306" s="76"/>
      <c r="CBQ306" s="181"/>
      <c r="CBR306" s="181"/>
      <c r="CBS306" s="182"/>
      <c r="CBT306" s="134"/>
      <c r="CBU306" s="135"/>
      <c r="CBV306" s="111"/>
      <c r="CBW306" s="178"/>
      <c r="CBX306" s="178"/>
      <c r="CBY306" s="178"/>
      <c r="CBZ306" s="178"/>
      <c r="CCA306" s="179"/>
      <c r="CCB306" s="73"/>
      <c r="CCC306" s="73"/>
      <c r="CCD306" s="180"/>
      <c r="CCE306" s="75"/>
      <c r="CCF306" s="76"/>
      <c r="CCG306" s="180"/>
      <c r="CCH306" s="180"/>
      <c r="CCI306" s="180"/>
      <c r="CCJ306" s="75"/>
      <c r="CCK306" s="76"/>
      <c r="CCL306" s="181"/>
      <c r="CCM306" s="181"/>
      <c r="CCN306" s="182"/>
      <c r="CCO306" s="134"/>
      <c r="CCP306" s="135"/>
      <c r="CCQ306" s="111"/>
      <c r="CCR306" s="178"/>
      <c r="CCS306" s="178"/>
      <c r="CCT306" s="178"/>
      <c r="CCU306" s="178"/>
      <c r="CCV306" s="179"/>
      <c r="CCW306" s="73"/>
      <c r="CCX306" s="73"/>
      <c r="CCY306" s="180"/>
      <c r="CCZ306" s="75"/>
      <c r="CDA306" s="76"/>
      <c r="CDB306" s="180"/>
      <c r="CDC306" s="180"/>
      <c r="CDD306" s="180"/>
      <c r="CDE306" s="75"/>
      <c r="CDF306" s="76"/>
      <c r="CDG306" s="181"/>
      <c r="CDH306" s="181"/>
      <c r="CDI306" s="182"/>
      <c r="CDJ306" s="134"/>
      <c r="CDK306" s="135"/>
      <c r="CDL306" s="111"/>
      <c r="CDM306" s="178"/>
      <c r="CDN306" s="178"/>
      <c r="CDO306" s="178"/>
      <c r="CDP306" s="178"/>
      <c r="CDQ306" s="179"/>
      <c r="CDR306" s="73"/>
      <c r="CDS306" s="73"/>
      <c r="CDT306" s="180"/>
      <c r="CDU306" s="75"/>
      <c r="CDV306" s="76"/>
      <c r="CDW306" s="180"/>
      <c r="CDX306" s="180"/>
      <c r="CDY306" s="180"/>
      <c r="CDZ306" s="75"/>
      <c r="CEA306" s="76"/>
      <c r="CEB306" s="181"/>
      <c r="CEC306" s="181"/>
      <c r="CED306" s="182"/>
      <c r="CEE306" s="134"/>
      <c r="CEF306" s="135"/>
      <c r="CEG306" s="111"/>
      <c r="CEH306" s="178"/>
      <c r="CEI306" s="178"/>
      <c r="CEJ306" s="178"/>
      <c r="CEK306" s="178"/>
      <c r="CEL306" s="179"/>
      <c r="CEM306" s="73"/>
      <c r="CEN306" s="73"/>
      <c r="CEO306" s="180"/>
      <c r="CEP306" s="75"/>
      <c r="CEQ306" s="76"/>
      <c r="CER306" s="180"/>
      <c r="CES306" s="180"/>
      <c r="CET306" s="180"/>
      <c r="CEU306" s="75"/>
      <c r="CEV306" s="76"/>
      <c r="CEW306" s="181"/>
      <c r="CEX306" s="181"/>
      <c r="CEY306" s="182"/>
      <c r="CEZ306" s="134"/>
      <c r="CFA306" s="135"/>
      <c r="CFB306" s="111"/>
      <c r="CFC306" s="178"/>
      <c r="CFD306" s="178"/>
      <c r="CFE306" s="178"/>
      <c r="CFF306" s="178"/>
      <c r="CFG306" s="179"/>
      <c r="CFH306" s="73"/>
      <c r="CFI306" s="73"/>
      <c r="CFJ306" s="180"/>
      <c r="CFK306" s="75"/>
      <c r="CFL306" s="76"/>
      <c r="CFM306" s="180"/>
      <c r="CFN306" s="180"/>
      <c r="CFO306" s="180"/>
      <c r="CFP306" s="75"/>
      <c r="CFQ306" s="76"/>
      <c r="CFR306" s="181"/>
      <c r="CFS306" s="181"/>
      <c r="CFT306" s="182"/>
      <c r="CFU306" s="134"/>
      <c r="CFV306" s="135"/>
      <c r="CFW306" s="111"/>
      <c r="CFX306" s="178"/>
      <c r="CFY306" s="178"/>
      <c r="CFZ306" s="178"/>
      <c r="CGA306" s="178"/>
      <c r="CGB306" s="179"/>
      <c r="CGC306" s="73"/>
      <c r="CGD306" s="73"/>
      <c r="CGE306" s="180"/>
      <c r="CGF306" s="75"/>
      <c r="CGG306" s="76"/>
      <c r="CGH306" s="180"/>
      <c r="CGI306" s="180"/>
      <c r="CGJ306" s="180"/>
      <c r="CGK306" s="75"/>
      <c r="CGL306" s="76"/>
      <c r="CGM306" s="181"/>
      <c r="CGN306" s="181"/>
      <c r="CGO306" s="182"/>
      <c r="CGP306" s="134"/>
      <c r="CGQ306" s="135"/>
      <c r="CGR306" s="111"/>
      <c r="CGS306" s="178"/>
      <c r="CGT306" s="178"/>
      <c r="CGU306" s="178"/>
      <c r="CGV306" s="178"/>
      <c r="CGW306" s="179"/>
      <c r="CGX306" s="73"/>
      <c r="CGY306" s="73"/>
      <c r="CGZ306" s="180"/>
      <c r="CHA306" s="75"/>
      <c r="CHB306" s="76"/>
      <c r="CHC306" s="180"/>
      <c r="CHD306" s="180"/>
      <c r="CHE306" s="180"/>
      <c r="CHF306" s="75"/>
      <c r="CHG306" s="76"/>
      <c r="CHH306" s="181"/>
      <c r="CHI306" s="181"/>
      <c r="CHJ306" s="182"/>
      <c r="CHK306" s="134"/>
      <c r="CHL306" s="135"/>
      <c r="CHM306" s="111"/>
      <c r="CHN306" s="178"/>
      <c r="CHO306" s="178"/>
      <c r="CHP306" s="178"/>
      <c r="CHQ306" s="178"/>
      <c r="CHR306" s="179"/>
      <c r="CHS306" s="73"/>
      <c r="CHT306" s="73"/>
      <c r="CHU306" s="180"/>
      <c r="CHV306" s="75"/>
      <c r="CHW306" s="76"/>
      <c r="CHX306" s="180"/>
      <c r="CHY306" s="180"/>
      <c r="CHZ306" s="180"/>
      <c r="CIA306" s="75"/>
      <c r="CIB306" s="76"/>
      <c r="CIC306" s="181"/>
      <c r="CID306" s="181"/>
      <c r="CIE306" s="182"/>
      <c r="CIF306" s="134"/>
      <c r="CIG306" s="135"/>
      <c r="CIH306" s="111"/>
      <c r="CII306" s="178"/>
      <c r="CIJ306" s="178"/>
      <c r="CIK306" s="178"/>
      <c r="CIL306" s="178"/>
      <c r="CIM306" s="179"/>
      <c r="CIN306" s="73"/>
      <c r="CIO306" s="73"/>
      <c r="CIP306" s="180"/>
      <c r="CIQ306" s="75"/>
      <c r="CIR306" s="76"/>
      <c r="CIS306" s="180"/>
      <c r="CIT306" s="180"/>
      <c r="CIU306" s="180"/>
      <c r="CIV306" s="75"/>
      <c r="CIW306" s="76"/>
      <c r="CIX306" s="181"/>
      <c r="CIY306" s="181"/>
      <c r="CIZ306" s="182"/>
      <c r="CJA306" s="134"/>
      <c r="CJB306" s="135"/>
      <c r="CJC306" s="111"/>
      <c r="CJD306" s="178"/>
      <c r="CJE306" s="178"/>
      <c r="CJF306" s="178"/>
      <c r="CJG306" s="178"/>
      <c r="CJH306" s="179"/>
      <c r="CJI306" s="73"/>
      <c r="CJJ306" s="73"/>
      <c r="CJK306" s="180"/>
      <c r="CJL306" s="75"/>
      <c r="CJM306" s="76"/>
      <c r="CJN306" s="180"/>
      <c r="CJO306" s="180"/>
      <c r="CJP306" s="180"/>
      <c r="CJQ306" s="75"/>
      <c r="CJR306" s="76"/>
      <c r="CJS306" s="181"/>
      <c r="CJT306" s="181"/>
      <c r="CJU306" s="182"/>
      <c r="CJV306" s="134"/>
      <c r="CJW306" s="135"/>
      <c r="CJX306" s="111"/>
      <c r="CJY306" s="178"/>
      <c r="CJZ306" s="178"/>
      <c r="CKA306" s="178"/>
      <c r="CKB306" s="178"/>
      <c r="CKC306" s="179"/>
      <c r="CKD306" s="73"/>
      <c r="CKE306" s="73"/>
      <c r="CKF306" s="180"/>
      <c r="CKG306" s="75"/>
      <c r="CKH306" s="76"/>
      <c r="CKI306" s="180"/>
      <c r="CKJ306" s="180"/>
      <c r="CKK306" s="180"/>
      <c r="CKL306" s="75"/>
      <c r="CKM306" s="76"/>
      <c r="CKN306" s="181"/>
      <c r="CKO306" s="181"/>
      <c r="CKP306" s="182"/>
      <c r="CKQ306" s="134"/>
      <c r="CKR306" s="135"/>
      <c r="CKS306" s="111"/>
      <c r="CKT306" s="178"/>
      <c r="CKU306" s="178"/>
      <c r="CKV306" s="178"/>
      <c r="CKW306" s="178"/>
      <c r="CKX306" s="179"/>
      <c r="CKY306" s="73"/>
      <c r="CKZ306" s="73"/>
      <c r="CLA306" s="180"/>
      <c r="CLB306" s="75"/>
      <c r="CLC306" s="76"/>
      <c r="CLD306" s="180"/>
      <c r="CLE306" s="180"/>
      <c r="CLF306" s="180"/>
      <c r="CLG306" s="75"/>
      <c r="CLH306" s="76"/>
      <c r="CLI306" s="181"/>
      <c r="CLJ306" s="181"/>
      <c r="CLK306" s="182"/>
      <c r="CLL306" s="134"/>
      <c r="CLM306" s="135"/>
      <c r="CLN306" s="111"/>
      <c r="CLO306" s="178"/>
      <c r="CLP306" s="178"/>
      <c r="CLQ306" s="178"/>
      <c r="CLR306" s="178"/>
      <c r="CLS306" s="179"/>
      <c r="CLT306" s="73"/>
      <c r="CLU306" s="73"/>
      <c r="CLV306" s="180"/>
      <c r="CLW306" s="75"/>
      <c r="CLX306" s="76"/>
      <c r="CLY306" s="180"/>
      <c r="CLZ306" s="180"/>
      <c r="CMA306" s="180"/>
      <c r="CMB306" s="75"/>
      <c r="CMC306" s="76"/>
      <c r="CMD306" s="181"/>
      <c r="CME306" s="181"/>
      <c r="CMF306" s="182"/>
      <c r="CMG306" s="134"/>
      <c r="CMH306" s="135"/>
      <c r="CMI306" s="111"/>
      <c r="CMJ306" s="178"/>
      <c r="CMK306" s="178"/>
      <c r="CML306" s="178"/>
      <c r="CMM306" s="178"/>
      <c r="CMN306" s="179"/>
      <c r="CMO306" s="73"/>
      <c r="CMP306" s="73"/>
      <c r="CMQ306" s="180"/>
      <c r="CMR306" s="75"/>
      <c r="CMS306" s="76"/>
      <c r="CMT306" s="180"/>
      <c r="CMU306" s="180"/>
      <c r="CMV306" s="180"/>
      <c r="CMW306" s="75"/>
      <c r="CMX306" s="76"/>
      <c r="CMY306" s="181"/>
      <c r="CMZ306" s="181"/>
      <c r="CNA306" s="182"/>
      <c r="CNB306" s="134"/>
      <c r="CNC306" s="135"/>
      <c r="CND306" s="111"/>
      <c r="CNE306" s="178"/>
      <c r="CNF306" s="178"/>
      <c r="CNG306" s="178"/>
      <c r="CNH306" s="178"/>
      <c r="CNI306" s="179"/>
      <c r="CNJ306" s="73"/>
      <c r="CNK306" s="73"/>
      <c r="CNL306" s="180"/>
      <c r="CNM306" s="75"/>
      <c r="CNN306" s="76"/>
      <c r="CNO306" s="180"/>
      <c r="CNP306" s="180"/>
      <c r="CNQ306" s="180"/>
      <c r="CNR306" s="75"/>
      <c r="CNS306" s="76"/>
      <c r="CNT306" s="181"/>
      <c r="CNU306" s="181"/>
      <c r="CNV306" s="182"/>
      <c r="CNW306" s="134"/>
      <c r="CNX306" s="135"/>
      <c r="CNY306" s="111"/>
      <c r="CNZ306" s="178"/>
      <c r="COA306" s="178"/>
      <c r="COB306" s="178"/>
      <c r="COC306" s="178"/>
      <c r="COD306" s="179"/>
      <c r="COE306" s="73"/>
      <c r="COF306" s="73"/>
      <c r="COG306" s="180"/>
      <c r="COH306" s="75"/>
      <c r="COI306" s="76"/>
      <c r="COJ306" s="180"/>
      <c r="COK306" s="180"/>
      <c r="COL306" s="180"/>
      <c r="COM306" s="75"/>
      <c r="CON306" s="76"/>
      <c r="COO306" s="181"/>
      <c r="COP306" s="181"/>
      <c r="COQ306" s="182"/>
      <c r="COR306" s="134"/>
      <c r="COS306" s="135"/>
      <c r="COT306" s="111"/>
      <c r="COU306" s="178"/>
      <c r="COV306" s="178"/>
      <c r="COW306" s="178"/>
      <c r="COX306" s="178"/>
      <c r="COY306" s="179"/>
      <c r="COZ306" s="73"/>
      <c r="CPA306" s="73"/>
      <c r="CPB306" s="180"/>
      <c r="CPC306" s="75"/>
      <c r="CPD306" s="76"/>
      <c r="CPE306" s="180"/>
      <c r="CPF306" s="180"/>
      <c r="CPG306" s="180"/>
      <c r="CPH306" s="75"/>
      <c r="CPI306" s="76"/>
      <c r="CPJ306" s="181"/>
      <c r="CPK306" s="181"/>
      <c r="CPL306" s="182"/>
      <c r="CPM306" s="134"/>
      <c r="CPN306" s="135"/>
      <c r="CPO306" s="111"/>
      <c r="CPP306" s="178"/>
      <c r="CPQ306" s="178"/>
      <c r="CPR306" s="178"/>
      <c r="CPS306" s="178"/>
      <c r="CPT306" s="179"/>
      <c r="CPU306" s="73"/>
      <c r="CPV306" s="73"/>
      <c r="CPW306" s="180"/>
      <c r="CPX306" s="75"/>
      <c r="CPY306" s="76"/>
      <c r="CPZ306" s="180"/>
      <c r="CQA306" s="180"/>
      <c r="CQB306" s="180"/>
      <c r="CQC306" s="75"/>
      <c r="CQD306" s="76"/>
      <c r="CQE306" s="181"/>
      <c r="CQF306" s="181"/>
      <c r="CQG306" s="182"/>
      <c r="CQH306" s="134"/>
      <c r="CQI306" s="135"/>
      <c r="CQJ306" s="111"/>
      <c r="CQK306" s="178"/>
      <c r="CQL306" s="178"/>
      <c r="CQM306" s="178"/>
      <c r="CQN306" s="178"/>
      <c r="CQO306" s="179"/>
      <c r="CQP306" s="73"/>
      <c r="CQQ306" s="73"/>
      <c r="CQR306" s="180"/>
      <c r="CQS306" s="75"/>
      <c r="CQT306" s="76"/>
      <c r="CQU306" s="180"/>
      <c r="CQV306" s="180"/>
      <c r="CQW306" s="180"/>
      <c r="CQX306" s="75"/>
      <c r="CQY306" s="76"/>
      <c r="CQZ306" s="181"/>
      <c r="CRA306" s="181"/>
      <c r="CRB306" s="182"/>
      <c r="CRC306" s="134"/>
      <c r="CRD306" s="135"/>
      <c r="CRE306" s="111"/>
      <c r="CRF306" s="178"/>
      <c r="CRG306" s="178"/>
      <c r="CRH306" s="178"/>
      <c r="CRI306" s="178"/>
      <c r="CRJ306" s="179"/>
      <c r="CRK306" s="73"/>
      <c r="CRL306" s="73"/>
      <c r="CRM306" s="180"/>
      <c r="CRN306" s="75"/>
      <c r="CRO306" s="76"/>
      <c r="CRP306" s="180"/>
      <c r="CRQ306" s="180"/>
      <c r="CRR306" s="180"/>
      <c r="CRS306" s="75"/>
      <c r="CRT306" s="76"/>
      <c r="CRU306" s="181"/>
      <c r="CRV306" s="181"/>
      <c r="CRW306" s="182"/>
      <c r="CRX306" s="134"/>
      <c r="CRY306" s="135"/>
      <c r="CRZ306" s="111"/>
      <c r="CSA306" s="178"/>
      <c r="CSB306" s="178"/>
      <c r="CSC306" s="178"/>
      <c r="CSD306" s="178"/>
      <c r="CSE306" s="179"/>
      <c r="CSF306" s="73"/>
      <c r="CSG306" s="73"/>
      <c r="CSH306" s="180"/>
      <c r="CSI306" s="75"/>
      <c r="CSJ306" s="76"/>
      <c r="CSK306" s="180"/>
      <c r="CSL306" s="180"/>
      <c r="CSM306" s="180"/>
      <c r="CSN306" s="75"/>
      <c r="CSO306" s="76"/>
      <c r="CSP306" s="181"/>
      <c r="CSQ306" s="181"/>
      <c r="CSR306" s="182"/>
      <c r="CSS306" s="134"/>
      <c r="CST306" s="135"/>
      <c r="CSU306" s="111"/>
      <c r="CSV306" s="178"/>
      <c r="CSW306" s="178"/>
      <c r="CSX306" s="178"/>
      <c r="CSY306" s="178"/>
      <c r="CSZ306" s="179"/>
      <c r="CTA306" s="73"/>
      <c r="CTB306" s="73"/>
      <c r="CTC306" s="180"/>
      <c r="CTD306" s="75"/>
      <c r="CTE306" s="76"/>
      <c r="CTF306" s="180"/>
      <c r="CTG306" s="180"/>
      <c r="CTH306" s="180"/>
      <c r="CTI306" s="75"/>
      <c r="CTJ306" s="76"/>
      <c r="CTK306" s="181"/>
      <c r="CTL306" s="181"/>
      <c r="CTM306" s="182"/>
      <c r="CTN306" s="134"/>
      <c r="CTO306" s="135"/>
      <c r="CTP306" s="111"/>
      <c r="CTQ306" s="178"/>
      <c r="CTR306" s="178"/>
      <c r="CTS306" s="178"/>
      <c r="CTT306" s="178"/>
      <c r="CTU306" s="179"/>
      <c r="CTV306" s="73"/>
      <c r="CTW306" s="73"/>
      <c r="CTX306" s="180"/>
      <c r="CTY306" s="75"/>
      <c r="CTZ306" s="76"/>
      <c r="CUA306" s="180"/>
      <c r="CUB306" s="180"/>
      <c r="CUC306" s="180"/>
      <c r="CUD306" s="75"/>
      <c r="CUE306" s="76"/>
      <c r="CUF306" s="181"/>
      <c r="CUG306" s="181"/>
      <c r="CUH306" s="182"/>
      <c r="CUI306" s="134"/>
      <c r="CUJ306" s="135"/>
      <c r="CUK306" s="111"/>
      <c r="CUL306" s="178"/>
      <c r="CUM306" s="178"/>
      <c r="CUN306" s="178"/>
      <c r="CUO306" s="178"/>
      <c r="CUP306" s="179"/>
      <c r="CUQ306" s="73"/>
      <c r="CUR306" s="73"/>
      <c r="CUS306" s="180"/>
      <c r="CUT306" s="75"/>
      <c r="CUU306" s="76"/>
      <c r="CUV306" s="180"/>
      <c r="CUW306" s="180"/>
      <c r="CUX306" s="180"/>
      <c r="CUY306" s="75"/>
      <c r="CUZ306" s="76"/>
      <c r="CVA306" s="181"/>
      <c r="CVB306" s="181"/>
      <c r="CVC306" s="182"/>
      <c r="CVD306" s="134"/>
      <c r="CVE306" s="135"/>
      <c r="CVF306" s="111"/>
      <c r="CVG306" s="178"/>
      <c r="CVH306" s="178"/>
      <c r="CVI306" s="178"/>
      <c r="CVJ306" s="178"/>
      <c r="CVK306" s="179"/>
      <c r="CVL306" s="73"/>
      <c r="CVM306" s="73"/>
      <c r="CVN306" s="180"/>
      <c r="CVO306" s="75"/>
      <c r="CVP306" s="76"/>
      <c r="CVQ306" s="180"/>
      <c r="CVR306" s="180"/>
      <c r="CVS306" s="180"/>
      <c r="CVT306" s="75"/>
      <c r="CVU306" s="76"/>
      <c r="CVV306" s="181"/>
      <c r="CVW306" s="181"/>
      <c r="CVX306" s="182"/>
      <c r="CVY306" s="134"/>
      <c r="CVZ306" s="135"/>
      <c r="CWA306" s="111"/>
      <c r="CWB306" s="178"/>
      <c r="CWC306" s="178"/>
      <c r="CWD306" s="178"/>
      <c r="CWE306" s="178"/>
      <c r="CWF306" s="179"/>
      <c r="CWG306" s="73"/>
      <c r="CWH306" s="73"/>
      <c r="CWI306" s="180"/>
      <c r="CWJ306" s="75"/>
      <c r="CWK306" s="76"/>
      <c r="CWL306" s="180"/>
      <c r="CWM306" s="180"/>
      <c r="CWN306" s="180"/>
      <c r="CWO306" s="75"/>
      <c r="CWP306" s="76"/>
      <c r="CWQ306" s="181"/>
      <c r="CWR306" s="181"/>
      <c r="CWS306" s="182"/>
      <c r="CWT306" s="134"/>
      <c r="CWU306" s="135"/>
      <c r="CWV306" s="111"/>
      <c r="CWW306" s="178"/>
      <c r="CWX306" s="178"/>
      <c r="CWY306" s="178"/>
      <c r="CWZ306" s="178"/>
      <c r="CXA306" s="179"/>
      <c r="CXB306" s="73"/>
      <c r="CXC306" s="73"/>
      <c r="CXD306" s="180"/>
      <c r="CXE306" s="75"/>
      <c r="CXF306" s="76"/>
      <c r="CXG306" s="180"/>
      <c r="CXH306" s="180"/>
      <c r="CXI306" s="180"/>
      <c r="CXJ306" s="75"/>
      <c r="CXK306" s="76"/>
      <c r="CXL306" s="181"/>
      <c r="CXM306" s="181"/>
      <c r="CXN306" s="182"/>
      <c r="CXO306" s="134"/>
      <c r="CXP306" s="135"/>
      <c r="CXQ306" s="111"/>
      <c r="CXR306" s="178"/>
      <c r="CXS306" s="178"/>
      <c r="CXT306" s="178"/>
      <c r="CXU306" s="178"/>
      <c r="CXV306" s="179"/>
      <c r="CXW306" s="73"/>
      <c r="CXX306" s="73"/>
      <c r="CXY306" s="180"/>
      <c r="CXZ306" s="75"/>
      <c r="CYA306" s="76"/>
      <c r="CYB306" s="180"/>
      <c r="CYC306" s="180"/>
      <c r="CYD306" s="180"/>
      <c r="CYE306" s="75"/>
      <c r="CYF306" s="76"/>
      <c r="CYG306" s="181"/>
      <c r="CYH306" s="181"/>
      <c r="CYI306" s="182"/>
      <c r="CYJ306" s="134"/>
      <c r="CYK306" s="135"/>
      <c r="CYL306" s="111"/>
      <c r="CYM306" s="178"/>
      <c r="CYN306" s="178"/>
      <c r="CYO306" s="178"/>
      <c r="CYP306" s="178"/>
      <c r="CYQ306" s="179"/>
      <c r="CYR306" s="73"/>
      <c r="CYS306" s="73"/>
      <c r="CYT306" s="180"/>
      <c r="CYU306" s="75"/>
      <c r="CYV306" s="76"/>
      <c r="CYW306" s="180"/>
      <c r="CYX306" s="180"/>
      <c r="CYY306" s="180"/>
      <c r="CYZ306" s="75"/>
      <c r="CZA306" s="76"/>
      <c r="CZB306" s="181"/>
      <c r="CZC306" s="181"/>
      <c r="CZD306" s="182"/>
      <c r="CZE306" s="134"/>
      <c r="CZF306" s="135"/>
      <c r="CZG306" s="111"/>
      <c r="CZH306" s="178"/>
      <c r="CZI306" s="178"/>
      <c r="CZJ306" s="178"/>
      <c r="CZK306" s="178"/>
      <c r="CZL306" s="179"/>
      <c r="CZM306" s="73"/>
      <c r="CZN306" s="73"/>
      <c r="CZO306" s="180"/>
      <c r="CZP306" s="75"/>
      <c r="CZQ306" s="76"/>
      <c r="CZR306" s="180"/>
      <c r="CZS306" s="180"/>
      <c r="CZT306" s="180"/>
      <c r="CZU306" s="75"/>
      <c r="CZV306" s="76"/>
      <c r="CZW306" s="181"/>
      <c r="CZX306" s="181"/>
      <c r="CZY306" s="182"/>
      <c r="CZZ306" s="134"/>
      <c r="DAA306" s="135"/>
      <c r="DAB306" s="111"/>
      <c r="DAC306" s="178"/>
      <c r="DAD306" s="178"/>
      <c r="DAE306" s="178"/>
      <c r="DAF306" s="178"/>
      <c r="DAG306" s="179"/>
      <c r="DAH306" s="73"/>
      <c r="DAI306" s="73"/>
      <c r="DAJ306" s="180"/>
      <c r="DAK306" s="75"/>
      <c r="DAL306" s="76"/>
      <c r="DAM306" s="180"/>
      <c r="DAN306" s="180"/>
      <c r="DAO306" s="180"/>
      <c r="DAP306" s="75"/>
      <c r="DAQ306" s="76"/>
      <c r="DAR306" s="181"/>
      <c r="DAS306" s="181"/>
      <c r="DAT306" s="182"/>
      <c r="DAU306" s="134"/>
      <c r="DAV306" s="135"/>
      <c r="DAW306" s="111"/>
      <c r="DAX306" s="178"/>
      <c r="DAY306" s="178"/>
      <c r="DAZ306" s="178"/>
      <c r="DBA306" s="178"/>
      <c r="DBB306" s="179"/>
      <c r="DBC306" s="73"/>
      <c r="DBD306" s="73"/>
      <c r="DBE306" s="180"/>
      <c r="DBF306" s="75"/>
      <c r="DBG306" s="76"/>
      <c r="DBH306" s="180"/>
      <c r="DBI306" s="180"/>
      <c r="DBJ306" s="180"/>
      <c r="DBK306" s="75"/>
      <c r="DBL306" s="76"/>
      <c r="DBM306" s="181"/>
      <c r="DBN306" s="181"/>
      <c r="DBO306" s="182"/>
      <c r="DBP306" s="134"/>
      <c r="DBQ306" s="135"/>
      <c r="DBR306" s="111"/>
      <c r="DBS306" s="178"/>
      <c r="DBT306" s="178"/>
      <c r="DBU306" s="178"/>
      <c r="DBV306" s="178"/>
      <c r="DBW306" s="179"/>
      <c r="DBX306" s="73"/>
      <c r="DBY306" s="73"/>
      <c r="DBZ306" s="180"/>
      <c r="DCA306" s="75"/>
      <c r="DCB306" s="76"/>
      <c r="DCC306" s="180"/>
      <c r="DCD306" s="180"/>
      <c r="DCE306" s="180"/>
      <c r="DCF306" s="75"/>
      <c r="DCG306" s="76"/>
      <c r="DCH306" s="181"/>
      <c r="DCI306" s="181"/>
      <c r="DCJ306" s="182"/>
      <c r="DCK306" s="134"/>
      <c r="DCL306" s="135"/>
      <c r="DCM306" s="111"/>
      <c r="DCN306" s="178"/>
      <c r="DCO306" s="178"/>
      <c r="DCP306" s="178"/>
      <c r="DCQ306" s="178"/>
      <c r="DCR306" s="179"/>
      <c r="DCS306" s="73"/>
      <c r="DCT306" s="73"/>
      <c r="DCU306" s="180"/>
      <c r="DCV306" s="75"/>
      <c r="DCW306" s="76"/>
      <c r="DCX306" s="180"/>
      <c r="DCY306" s="180"/>
      <c r="DCZ306" s="180"/>
      <c r="DDA306" s="75"/>
      <c r="DDB306" s="76"/>
      <c r="DDC306" s="181"/>
      <c r="DDD306" s="181"/>
      <c r="DDE306" s="182"/>
      <c r="DDF306" s="134"/>
      <c r="DDG306" s="135"/>
      <c r="DDH306" s="111"/>
      <c r="DDI306" s="178"/>
      <c r="DDJ306" s="178"/>
      <c r="DDK306" s="178"/>
      <c r="DDL306" s="178"/>
      <c r="DDM306" s="179"/>
      <c r="DDN306" s="73"/>
      <c r="DDO306" s="73"/>
      <c r="DDP306" s="180"/>
      <c r="DDQ306" s="75"/>
      <c r="DDR306" s="76"/>
      <c r="DDS306" s="180"/>
      <c r="DDT306" s="180"/>
      <c r="DDU306" s="180"/>
      <c r="DDV306" s="75"/>
      <c r="DDW306" s="76"/>
      <c r="DDX306" s="181"/>
      <c r="DDY306" s="181"/>
      <c r="DDZ306" s="182"/>
      <c r="DEA306" s="134"/>
      <c r="DEB306" s="135"/>
      <c r="DEC306" s="111"/>
      <c r="DED306" s="178"/>
      <c r="DEE306" s="178"/>
      <c r="DEF306" s="178"/>
      <c r="DEG306" s="178"/>
      <c r="DEH306" s="179"/>
      <c r="DEI306" s="73"/>
      <c r="DEJ306" s="73"/>
      <c r="DEK306" s="180"/>
      <c r="DEL306" s="75"/>
      <c r="DEM306" s="76"/>
      <c r="DEN306" s="180"/>
      <c r="DEO306" s="180"/>
      <c r="DEP306" s="180"/>
      <c r="DEQ306" s="75"/>
      <c r="DER306" s="76"/>
      <c r="DES306" s="181"/>
      <c r="DET306" s="181"/>
      <c r="DEU306" s="182"/>
      <c r="DEV306" s="134"/>
      <c r="DEW306" s="135"/>
      <c r="DEX306" s="111"/>
      <c r="DEY306" s="178"/>
      <c r="DEZ306" s="178"/>
      <c r="DFA306" s="178"/>
      <c r="DFB306" s="178"/>
      <c r="DFC306" s="179"/>
      <c r="DFD306" s="73"/>
      <c r="DFE306" s="73"/>
      <c r="DFF306" s="180"/>
      <c r="DFG306" s="75"/>
      <c r="DFH306" s="76"/>
      <c r="DFI306" s="180"/>
      <c r="DFJ306" s="180"/>
      <c r="DFK306" s="180"/>
      <c r="DFL306" s="75"/>
      <c r="DFM306" s="76"/>
      <c r="DFN306" s="181"/>
      <c r="DFO306" s="181"/>
      <c r="DFP306" s="182"/>
      <c r="DFQ306" s="134"/>
      <c r="DFR306" s="135"/>
      <c r="DFS306" s="111"/>
      <c r="DFT306" s="178"/>
      <c r="DFU306" s="178"/>
      <c r="DFV306" s="178"/>
      <c r="DFW306" s="178"/>
      <c r="DFX306" s="179"/>
      <c r="DFY306" s="73"/>
      <c r="DFZ306" s="73"/>
      <c r="DGA306" s="180"/>
      <c r="DGB306" s="75"/>
      <c r="DGC306" s="76"/>
      <c r="DGD306" s="180"/>
      <c r="DGE306" s="180"/>
      <c r="DGF306" s="180"/>
      <c r="DGG306" s="75"/>
      <c r="DGH306" s="76"/>
      <c r="DGI306" s="181"/>
      <c r="DGJ306" s="181"/>
      <c r="DGK306" s="182"/>
      <c r="DGL306" s="134"/>
      <c r="DGM306" s="135"/>
      <c r="DGN306" s="111"/>
      <c r="DGO306" s="178"/>
      <c r="DGP306" s="178"/>
      <c r="DGQ306" s="178"/>
      <c r="DGR306" s="178"/>
      <c r="DGS306" s="179"/>
      <c r="DGT306" s="73"/>
      <c r="DGU306" s="73"/>
      <c r="DGV306" s="180"/>
      <c r="DGW306" s="75"/>
      <c r="DGX306" s="76"/>
      <c r="DGY306" s="180"/>
      <c r="DGZ306" s="180"/>
      <c r="DHA306" s="180"/>
      <c r="DHB306" s="75"/>
      <c r="DHC306" s="76"/>
      <c r="DHD306" s="181"/>
      <c r="DHE306" s="181"/>
      <c r="DHF306" s="182"/>
      <c r="DHG306" s="134"/>
      <c r="DHH306" s="135"/>
      <c r="DHI306" s="111"/>
      <c r="DHJ306" s="178"/>
      <c r="DHK306" s="178"/>
      <c r="DHL306" s="178"/>
      <c r="DHM306" s="178"/>
      <c r="DHN306" s="179"/>
      <c r="DHO306" s="73"/>
      <c r="DHP306" s="73"/>
      <c r="DHQ306" s="180"/>
      <c r="DHR306" s="75"/>
      <c r="DHS306" s="76"/>
      <c r="DHT306" s="180"/>
      <c r="DHU306" s="180"/>
      <c r="DHV306" s="180"/>
      <c r="DHW306" s="75"/>
      <c r="DHX306" s="76"/>
      <c r="DHY306" s="181"/>
      <c r="DHZ306" s="181"/>
      <c r="DIA306" s="182"/>
      <c r="DIB306" s="134"/>
      <c r="DIC306" s="135"/>
      <c r="DID306" s="111"/>
      <c r="DIE306" s="178"/>
      <c r="DIF306" s="178"/>
      <c r="DIG306" s="178"/>
      <c r="DIH306" s="178"/>
      <c r="DII306" s="179"/>
      <c r="DIJ306" s="73"/>
      <c r="DIK306" s="73"/>
      <c r="DIL306" s="180"/>
      <c r="DIM306" s="75"/>
      <c r="DIN306" s="76"/>
      <c r="DIO306" s="180"/>
      <c r="DIP306" s="180"/>
      <c r="DIQ306" s="180"/>
      <c r="DIR306" s="75"/>
      <c r="DIS306" s="76"/>
      <c r="DIT306" s="181"/>
      <c r="DIU306" s="181"/>
      <c r="DIV306" s="182"/>
      <c r="DIW306" s="134"/>
      <c r="DIX306" s="135"/>
      <c r="DIY306" s="111"/>
      <c r="DIZ306" s="178"/>
      <c r="DJA306" s="178"/>
      <c r="DJB306" s="178"/>
      <c r="DJC306" s="178"/>
      <c r="DJD306" s="179"/>
      <c r="DJE306" s="73"/>
      <c r="DJF306" s="73"/>
      <c r="DJG306" s="180"/>
      <c r="DJH306" s="75"/>
      <c r="DJI306" s="76"/>
      <c r="DJJ306" s="180"/>
      <c r="DJK306" s="180"/>
      <c r="DJL306" s="180"/>
      <c r="DJM306" s="75"/>
      <c r="DJN306" s="76"/>
      <c r="DJO306" s="181"/>
      <c r="DJP306" s="181"/>
      <c r="DJQ306" s="182"/>
      <c r="DJR306" s="134"/>
      <c r="DJS306" s="135"/>
      <c r="DJT306" s="111"/>
      <c r="DJU306" s="178"/>
      <c r="DJV306" s="178"/>
      <c r="DJW306" s="178"/>
      <c r="DJX306" s="178"/>
      <c r="DJY306" s="179"/>
      <c r="DJZ306" s="73"/>
      <c r="DKA306" s="73"/>
      <c r="DKB306" s="180"/>
      <c r="DKC306" s="75"/>
      <c r="DKD306" s="76"/>
      <c r="DKE306" s="180"/>
      <c r="DKF306" s="180"/>
      <c r="DKG306" s="180"/>
      <c r="DKH306" s="75"/>
      <c r="DKI306" s="76"/>
      <c r="DKJ306" s="181"/>
      <c r="DKK306" s="181"/>
      <c r="DKL306" s="182"/>
      <c r="DKM306" s="134"/>
      <c r="DKN306" s="135"/>
      <c r="DKO306" s="111"/>
      <c r="DKP306" s="178"/>
      <c r="DKQ306" s="178"/>
      <c r="DKR306" s="178"/>
      <c r="DKS306" s="178"/>
      <c r="DKT306" s="179"/>
      <c r="DKU306" s="73"/>
      <c r="DKV306" s="73"/>
      <c r="DKW306" s="180"/>
      <c r="DKX306" s="75"/>
      <c r="DKY306" s="76"/>
      <c r="DKZ306" s="180"/>
      <c r="DLA306" s="180"/>
      <c r="DLB306" s="180"/>
      <c r="DLC306" s="75"/>
      <c r="DLD306" s="76"/>
      <c r="DLE306" s="181"/>
      <c r="DLF306" s="181"/>
      <c r="DLG306" s="182"/>
      <c r="DLH306" s="134"/>
      <c r="DLI306" s="135"/>
      <c r="DLJ306" s="111"/>
      <c r="DLK306" s="178"/>
      <c r="DLL306" s="178"/>
      <c r="DLM306" s="178"/>
      <c r="DLN306" s="178"/>
      <c r="DLO306" s="179"/>
      <c r="DLP306" s="73"/>
      <c r="DLQ306" s="73"/>
      <c r="DLR306" s="180"/>
      <c r="DLS306" s="75"/>
      <c r="DLT306" s="76"/>
      <c r="DLU306" s="180"/>
      <c r="DLV306" s="180"/>
      <c r="DLW306" s="180"/>
      <c r="DLX306" s="75"/>
      <c r="DLY306" s="76"/>
      <c r="DLZ306" s="181"/>
      <c r="DMA306" s="181"/>
      <c r="DMB306" s="182"/>
      <c r="DMC306" s="134"/>
      <c r="DMD306" s="135"/>
      <c r="DME306" s="111"/>
      <c r="DMF306" s="178"/>
      <c r="DMG306" s="178"/>
      <c r="DMH306" s="178"/>
      <c r="DMI306" s="178"/>
      <c r="DMJ306" s="179"/>
      <c r="DMK306" s="73"/>
      <c r="DML306" s="73"/>
      <c r="DMM306" s="180"/>
      <c r="DMN306" s="75"/>
      <c r="DMO306" s="76"/>
      <c r="DMP306" s="180"/>
      <c r="DMQ306" s="180"/>
      <c r="DMR306" s="180"/>
      <c r="DMS306" s="75"/>
      <c r="DMT306" s="76"/>
      <c r="DMU306" s="181"/>
      <c r="DMV306" s="181"/>
      <c r="DMW306" s="182"/>
      <c r="DMX306" s="134"/>
      <c r="DMY306" s="135"/>
      <c r="DMZ306" s="111"/>
      <c r="DNA306" s="178"/>
      <c r="DNB306" s="178"/>
      <c r="DNC306" s="178"/>
      <c r="DND306" s="178"/>
      <c r="DNE306" s="179"/>
      <c r="DNF306" s="73"/>
      <c r="DNG306" s="73"/>
      <c r="DNH306" s="180"/>
      <c r="DNI306" s="75"/>
      <c r="DNJ306" s="76"/>
      <c r="DNK306" s="180"/>
      <c r="DNL306" s="180"/>
      <c r="DNM306" s="180"/>
      <c r="DNN306" s="75"/>
      <c r="DNO306" s="76"/>
      <c r="DNP306" s="181"/>
      <c r="DNQ306" s="181"/>
      <c r="DNR306" s="182"/>
      <c r="DNS306" s="134"/>
      <c r="DNT306" s="135"/>
      <c r="DNU306" s="111"/>
      <c r="DNV306" s="178"/>
      <c r="DNW306" s="178"/>
      <c r="DNX306" s="178"/>
      <c r="DNY306" s="178"/>
      <c r="DNZ306" s="179"/>
      <c r="DOA306" s="73"/>
      <c r="DOB306" s="73"/>
      <c r="DOC306" s="180"/>
      <c r="DOD306" s="75"/>
      <c r="DOE306" s="76"/>
      <c r="DOF306" s="180"/>
      <c r="DOG306" s="180"/>
      <c r="DOH306" s="180"/>
      <c r="DOI306" s="75"/>
      <c r="DOJ306" s="76"/>
      <c r="DOK306" s="181"/>
      <c r="DOL306" s="181"/>
      <c r="DOM306" s="182"/>
      <c r="DON306" s="134"/>
      <c r="DOO306" s="135"/>
      <c r="DOP306" s="111"/>
      <c r="DOQ306" s="178"/>
      <c r="DOR306" s="178"/>
      <c r="DOS306" s="178"/>
      <c r="DOT306" s="178"/>
      <c r="DOU306" s="179"/>
      <c r="DOV306" s="73"/>
      <c r="DOW306" s="73"/>
      <c r="DOX306" s="180"/>
      <c r="DOY306" s="75"/>
      <c r="DOZ306" s="76"/>
      <c r="DPA306" s="180"/>
      <c r="DPB306" s="180"/>
      <c r="DPC306" s="180"/>
      <c r="DPD306" s="75"/>
      <c r="DPE306" s="76"/>
      <c r="DPF306" s="181"/>
      <c r="DPG306" s="181"/>
      <c r="DPH306" s="182"/>
      <c r="DPI306" s="134"/>
      <c r="DPJ306" s="135"/>
      <c r="DPK306" s="111"/>
      <c r="DPL306" s="178"/>
      <c r="DPM306" s="178"/>
      <c r="DPN306" s="178"/>
      <c r="DPO306" s="178"/>
      <c r="DPP306" s="179"/>
      <c r="DPQ306" s="73"/>
      <c r="DPR306" s="73"/>
      <c r="DPS306" s="180"/>
      <c r="DPT306" s="75"/>
      <c r="DPU306" s="76"/>
      <c r="DPV306" s="180"/>
      <c r="DPW306" s="180"/>
      <c r="DPX306" s="180"/>
      <c r="DPY306" s="75"/>
      <c r="DPZ306" s="76"/>
      <c r="DQA306" s="181"/>
      <c r="DQB306" s="181"/>
      <c r="DQC306" s="182"/>
      <c r="DQD306" s="134"/>
      <c r="DQE306" s="135"/>
      <c r="DQF306" s="111"/>
      <c r="DQG306" s="178"/>
      <c r="DQH306" s="178"/>
      <c r="DQI306" s="178"/>
      <c r="DQJ306" s="178"/>
      <c r="DQK306" s="179"/>
      <c r="DQL306" s="73"/>
      <c r="DQM306" s="73"/>
      <c r="DQN306" s="180"/>
      <c r="DQO306" s="75"/>
      <c r="DQP306" s="76"/>
      <c r="DQQ306" s="180"/>
      <c r="DQR306" s="180"/>
      <c r="DQS306" s="180"/>
      <c r="DQT306" s="75"/>
      <c r="DQU306" s="76"/>
      <c r="DQV306" s="181"/>
      <c r="DQW306" s="181"/>
      <c r="DQX306" s="182"/>
      <c r="DQY306" s="134"/>
      <c r="DQZ306" s="135"/>
      <c r="DRA306" s="111"/>
      <c r="DRB306" s="178"/>
      <c r="DRC306" s="178"/>
      <c r="DRD306" s="178"/>
      <c r="DRE306" s="178"/>
      <c r="DRF306" s="179"/>
      <c r="DRG306" s="73"/>
      <c r="DRH306" s="73"/>
      <c r="DRI306" s="180"/>
      <c r="DRJ306" s="75"/>
      <c r="DRK306" s="76"/>
      <c r="DRL306" s="180"/>
      <c r="DRM306" s="180"/>
      <c r="DRN306" s="180"/>
      <c r="DRO306" s="75"/>
      <c r="DRP306" s="76"/>
      <c r="DRQ306" s="181"/>
      <c r="DRR306" s="181"/>
      <c r="DRS306" s="182"/>
      <c r="DRT306" s="134"/>
      <c r="DRU306" s="135"/>
      <c r="DRV306" s="111"/>
      <c r="DRW306" s="178"/>
      <c r="DRX306" s="178"/>
      <c r="DRY306" s="178"/>
      <c r="DRZ306" s="178"/>
      <c r="DSA306" s="179"/>
      <c r="DSB306" s="73"/>
      <c r="DSC306" s="73"/>
      <c r="DSD306" s="180"/>
      <c r="DSE306" s="75"/>
      <c r="DSF306" s="76"/>
      <c r="DSG306" s="180"/>
      <c r="DSH306" s="180"/>
      <c r="DSI306" s="180"/>
      <c r="DSJ306" s="75"/>
      <c r="DSK306" s="76"/>
      <c r="DSL306" s="181"/>
      <c r="DSM306" s="181"/>
      <c r="DSN306" s="182"/>
      <c r="DSO306" s="134"/>
      <c r="DSP306" s="135"/>
      <c r="DSQ306" s="111"/>
      <c r="DSR306" s="178"/>
      <c r="DSS306" s="178"/>
      <c r="DST306" s="178"/>
      <c r="DSU306" s="178"/>
      <c r="DSV306" s="179"/>
      <c r="DSW306" s="73"/>
      <c r="DSX306" s="73"/>
      <c r="DSY306" s="180"/>
      <c r="DSZ306" s="75"/>
      <c r="DTA306" s="76"/>
      <c r="DTB306" s="180"/>
      <c r="DTC306" s="180"/>
      <c r="DTD306" s="180"/>
      <c r="DTE306" s="75"/>
      <c r="DTF306" s="76"/>
      <c r="DTG306" s="181"/>
      <c r="DTH306" s="181"/>
      <c r="DTI306" s="182"/>
      <c r="DTJ306" s="134"/>
      <c r="DTK306" s="135"/>
      <c r="DTL306" s="111"/>
      <c r="DTM306" s="178"/>
      <c r="DTN306" s="178"/>
      <c r="DTO306" s="178"/>
      <c r="DTP306" s="178"/>
      <c r="DTQ306" s="179"/>
      <c r="DTR306" s="73"/>
      <c r="DTS306" s="73"/>
      <c r="DTT306" s="180"/>
      <c r="DTU306" s="75"/>
      <c r="DTV306" s="76"/>
      <c r="DTW306" s="180"/>
      <c r="DTX306" s="180"/>
      <c r="DTY306" s="180"/>
      <c r="DTZ306" s="75"/>
      <c r="DUA306" s="76"/>
      <c r="DUB306" s="181"/>
      <c r="DUC306" s="181"/>
      <c r="DUD306" s="182"/>
      <c r="DUE306" s="134"/>
      <c r="DUF306" s="135"/>
      <c r="DUG306" s="111"/>
      <c r="DUH306" s="178"/>
      <c r="DUI306" s="178"/>
      <c r="DUJ306" s="178"/>
      <c r="DUK306" s="178"/>
      <c r="DUL306" s="179"/>
      <c r="DUM306" s="73"/>
      <c r="DUN306" s="73"/>
      <c r="DUO306" s="180"/>
      <c r="DUP306" s="75"/>
      <c r="DUQ306" s="76"/>
      <c r="DUR306" s="180"/>
      <c r="DUS306" s="180"/>
      <c r="DUT306" s="180"/>
      <c r="DUU306" s="75"/>
      <c r="DUV306" s="76"/>
      <c r="DUW306" s="181"/>
      <c r="DUX306" s="181"/>
      <c r="DUY306" s="182"/>
      <c r="DUZ306" s="134"/>
      <c r="DVA306" s="135"/>
      <c r="DVB306" s="111"/>
      <c r="DVC306" s="178"/>
      <c r="DVD306" s="178"/>
      <c r="DVE306" s="178"/>
      <c r="DVF306" s="178"/>
      <c r="DVG306" s="179"/>
      <c r="DVH306" s="73"/>
      <c r="DVI306" s="73"/>
      <c r="DVJ306" s="180"/>
      <c r="DVK306" s="75"/>
      <c r="DVL306" s="76"/>
      <c r="DVM306" s="180"/>
      <c r="DVN306" s="180"/>
      <c r="DVO306" s="180"/>
      <c r="DVP306" s="75"/>
      <c r="DVQ306" s="76"/>
      <c r="DVR306" s="181"/>
      <c r="DVS306" s="181"/>
      <c r="DVT306" s="182"/>
      <c r="DVU306" s="134"/>
      <c r="DVV306" s="135"/>
      <c r="DVW306" s="111"/>
      <c r="DVX306" s="178"/>
      <c r="DVY306" s="178"/>
      <c r="DVZ306" s="178"/>
      <c r="DWA306" s="178"/>
      <c r="DWB306" s="179"/>
      <c r="DWC306" s="73"/>
      <c r="DWD306" s="73"/>
      <c r="DWE306" s="180"/>
      <c r="DWF306" s="75"/>
      <c r="DWG306" s="76"/>
      <c r="DWH306" s="180"/>
      <c r="DWI306" s="180"/>
      <c r="DWJ306" s="180"/>
      <c r="DWK306" s="75"/>
      <c r="DWL306" s="76"/>
      <c r="DWM306" s="181"/>
      <c r="DWN306" s="181"/>
      <c r="DWO306" s="182"/>
      <c r="DWP306" s="134"/>
      <c r="DWQ306" s="135"/>
      <c r="DWR306" s="111"/>
      <c r="DWS306" s="178"/>
      <c r="DWT306" s="178"/>
      <c r="DWU306" s="178"/>
      <c r="DWV306" s="178"/>
      <c r="DWW306" s="179"/>
      <c r="DWX306" s="73"/>
      <c r="DWY306" s="73"/>
      <c r="DWZ306" s="180"/>
      <c r="DXA306" s="75"/>
      <c r="DXB306" s="76"/>
      <c r="DXC306" s="180"/>
      <c r="DXD306" s="180"/>
      <c r="DXE306" s="180"/>
      <c r="DXF306" s="75"/>
      <c r="DXG306" s="76"/>
      <c r="DXH306" s="181"/>
      <c r="DXI306" s="181"/>
      <c r="DXJ306" s="182"/>
      <c r="DXK306" s="134"/>
      <c r="DXL306" s="135"/>
      <c r="DXM306" s="111"/>
      <c r="DXN306" s="178"/>
      <c r="DXO306" s="178"/>
      <c r="DXP306" s="178"/>
      <c r="DXQ306" s="178"/>
      <c r="DXR306" s="179"/>
      <c r="DXS306" s="73"/>
      <c r="DXT306" s="73"/>
      <c r="DXU306" s="180"/>
      <c r="DXV306" s="75"/>
      <c r="DXW306" s="76"/>
      <c r="DXX306" s="180"/>
      <c r="DXY306" s="180"/>
      <c r="DXZ306" s="180"/>
      <c r="DYA306" s="75"/>
      <c r="DYB306" s="76"/>
      <c r="DYC306" s="181"/>
      <c r="DYD306" s="181"/>
      <c r="DYE306" s="182"/>
      <c r="DYF306" s="134"/>
      <c r="DYG306" s="135"/>
      <c r="DYH306" s="111"/>
      <c r="DYI306" s="178"/>
      <c r="DYJ306" s="178"/>
      <c r="DYK306" s="178"/>
      <c r="DYL306" s="178"/>
      <c r="DYM306" s="179"/>
      <c r="DYN306" s="73"/>
      <c r="DYO306" s="73"/>
      <c r="DYP306" s="180"/>
      <c r="DYQ306" s="75"/>
      <c r="DYR306" s="76"/>
      <c r="DYS306" s="180"/>
      <c r="DYT306" s="180"/>
      <c r="DYU306" s="180"/>
      <c r="DYV306" s="75"/>
      <c r="DYW306" s="76"/>
      <c r="DYX306" s="181"/>
      <c r="DYY306" s="181"/>
      <c r="DYZ306" s="182"/>
      <c r="DZA306" s="134"/>
      <c r="DZB306" s="135"/>
      <c r="DZC306" s="111"/>
      <c r="DZD306" s="178"/>
      <c r="DZE306" s="178"/>
      <c r="DZF306" s="178"/>
      <c r="DZG306" s="178"/>
      <c r="DZH306" s="179"/>
      <c r="DZI306" s="73"/>
      <c r="DZJ306" s="73"/>
      <c r="DZK306" s="180"/>
      <c r="DZL306" s="75"/>
      <c r="DZM306" s="76"/>
      <c r="DZN306" s="180"/>
      <c r="DZO306" s="180"/>
      <c r="DZP306" s="180"/>
      <c r="DZQ306" s="75"/>
      <c r="DZR306" s="76"/>
      <c r="DZS306" s="181"/>
      <c r="DZT306" s="181"/>
      <c r="DZU306" s="182"/>
      <c r="DZV306" s="134"/>
      <c r="DZW306" s="135"/>
      <c r="DZX306" s="111"/>
      <c r="DZY306" s="178"/>
      <c r="DZZ306" s="178"/>
      <c r="EAA306" s="178"/>
      <c r="EAB306" s="178"/>
      <c r="EAC306" s="179"/>
      <c r="EAD306" s="73"/>
      <c r="EAE306" s="73"/>
      <c r="EAF306" s="180"/>
      <c r="EAG306" s="75"/>
      <c r="EAH306" s="76"/>
      <c r="EAI306" s="180"/>
      <c r="EAJ306" s="180"/>
      <c r="EAK306" s="180"/>
      <c r="EAL306" s="75"/>
      <c r="EAM306" s="76"/>
      <c r="EAN306" s="181"/>
      <c r="EAO306" s="181"/>
      <c r="EAP306" s="182"/>
      <c r="EAQ306" s="134"/>
      <c r="EAR306" s="135"/>
      <c r="EAS306" s="111"/>
      <c r="EAT306" s="178"/>
      <c r="EAU306" s="178"/>
      <c r="EAV306" s="178"/>
      <c r="EAW306" s="178"/>
      <c r="EAX306" s="179"/>
      <c r="EAY306" s="73"/>
      <c r="EAZ306" s="73"/>
      <c r="EBA306" s="180"/>
      <c r="EBB306" s="75"/>
      <c r="EBC306" s="76"/>
      <c r="EBD306" s="180"/>
      <c r="EBE306" s="180"/>
      <c r="EBF306" s="180"/>
      <c r="EBG306" s="75"/>
      <c r="EBH306" s="76"/>
      <c r="EBI306" s="181"/>
      <c r="EBJ306" s="181"/>
      <c r="EBK306" s="182"/>
      <c r="EBL306" s="134"/>
      <c r="EBM306" s="135"/>
      <c r="EBN306" s="111"/>
      <c r="EBO306" s="178"/>
      <c r="EBP306" s="178"/>
      <c r="EBQ306" s="178"/>
      <c r="EBR306" s="178"/>
      <c r="EBS306" s="179"/>
      <c r="EBT306" s="73"/>
      <c r="EBU306" s="73"/>
      <c r="EBV306" s="180"/>
      <c r="EBW306" s="75"/>
      <c r="EBX306" s="76"/>
      <c r="EBY306" s="180"/>
      <c r="EBZ306" s="180"/>
      <c r="ECA306" s="180"/>
      <c r="ECB306" s="75"/>
      <c r="ECC306" s="76"/>
      <c r="ECD306" s="181"/>
      <c r="ECE306" s="181"/>
      <c r="ECF306" s="182"/>
      <c r="ECG306" s="134"/>
      <c r="ECH306" s="135"/>
      <c r="ECI306" s="111"/>
      <c r="ECJ306" s="178"/>
      <c r="ECK306" s="178"/>
      <c r="ECL306" s="178"/>
      <c r="ECM306" s="178"/>
      <c r="ECN306" s="179"/>
      <c r="ECO306" s="73"/>
      <c r="ECP306" s="73"/>
      <c r="ECQ306" s="180"/>
      <c r="ECR306" s="75"/>
      <c r="ECS306" s="76"/>
      <c r="ECT306" s="180"/>
      <c r="ECU306" s="180"/>
      <c r="ECV306" s="180"/>
      <c r="ECW306" s="75"/>
      <c r="ECX306" s="76"/>
      <c r="ECY306" s="181"/>
      <c r="ECZ306" s="181"/>
      <c r="EDA306" s="182"/>
      <c r="EDB306" s="134"/>
      <c r="EDC306" s="135"/>
      <c r="EDD306" s="111"/>
      <c r="EDE306" s="178"/>
      <c r="EDF306" s="178"/>
      <c r="EDG306" s="178"/>
      <c r="EDH306" s="178"/>
      <c r="EDI306" s="179"/>
      <c r="EDJ306" s="73"/>
      <c r="EDK306" s="73"/>
      <c r="EDL306" s="180"/>
      <c r="EDM306" s="75"/>
      <c r="EDN306" s="76"/>
      <c r="EDO306" s="180"/>
      <c r="EDP306" s="180"/>
      <c r="EDQ306" s="180"/>
      <c r="EDR306" s="75"/>
      <c r="EDS306" s="76"/>
      <c r="EDT306" s="181"/>
      <c r="EDU306" s="181"/>
      <c r="EDV306" s="182"/>
      <c r="EDW306" s="134"/>
      <c r="EDX306" s="135"/>
      <c r="EDY306" s="111"/>
      <c r="EDZ306" s="178"/>
      <c r="EEA306" s="178"/>
      <c r="EEB306" s="178"/>
      <c r="EEC306" s="178"/>
      <c r="EED306" s="179"/>
      <c r="EEE306" s="73"/>
      <c r="EEF306" s="73"/>
      <c r="EEG306" s="180"/>
      <c r="EEH306" s="75"/>
      <c r="EEI306" s="76"/>
      <c r="EEJ306" s="180"/>
      <c r="EEK306" s="180"/>
      <c r="EEL306" s="180"/>
      <c r="EEM306" s="75"/>
      <c r="EEN306" s="76"/>
      <c r="EEO306" s="181"/>
      <c r="EEP306" s="181"/>
      <c r="EEQ306" s="182"/>
      <c r="EER306" s="134"/>
      <c r="EES306" s="135"/>
      <c r="EET306" s="111"/>
      <c r="EEU306" s="178"/>
      <c r="EEV306" s="178"/>
      <c r="EEW306" s="178"/>
      <c r="EEX306" s="178"/>
      <c r="EEY306" s="179"/>
      <c r="EEZ306" s="73"/>
      <c r="EFA306" s="73"/>
      <c r="EFB306" s="180"/>
      <c r="EFC306" s="75"/>
      <c r="EFD306" s="76"/>
      <c r="EFE306" s="180"/>
      <c r="EFF306" s="180"/>
      <c r="EFG306" s="180"/>
      <c r="EFH306" s="75"/>
      <c r="EFI306" s="76"/>
      <c r="EFJ306" s="181"/>
      <c r="EFK306" s="181"/>
      <c r="EFL306" s="182"/>
      <c r="EFM306" s="134"/>
      <c r="EFN306" s="135"/>
      <c r="EFO306" s="111"/>
      <c r="EFP306" s="178"/>
      <c r="EFQ306" s="178"/>
      <c r="EFR306" s="178"/>
      <c r="EFS306" s="178"/>
      <c r="EFT306" s="179"/>
      <c r="EFU306" s="73"/>
      <c r="EFV306" s="73"/>
      <c r="EFW306" s="180"/>
      <c r="EFX306" s="75"/>
      <c r="EFY306" s="76"/>
      <c r="EFZ306" s="180"/>
      <c r="EGA306" s="180"/>
      <c r="EGB306" s="180"/>
      <c r="EGC306" s="75"/>
      <c r="EGD306" s="76"/>
      <c r="EGE306" s="181"/>
      <c r="EGF306" s="181"/>
      <c r="EGG306" s="182"/>
      <c r="EGH306" s="134"/>
      <c r="EGI306" s="135"/>
      <c r="EGJ306" s="111"/>
      <c r="EGK306" s="178"/>
      <c r="EGL306" s="178"/>
      <c r="EGM306" s="178"/>
      <c r="EGN306" s="178"/>
      <c r="EGO306" s="179"/>
      <c r="EGP306" s="73"/>
      <c r="EGQ306" s="73"/>
      <c r="EGR306" s="180"/>
      <c r="EGS306" s="75"/>
      <c r="EGT306" s="76"/>
      <c r="EGU306" s="180"/>
      <c r="EGV306" s="180"/>
      <c r="EGW306" s="180"/>
      <c r="EGX306" s="75"/>
      <c r="EGY306" s="76"/>
      <c r="EGZ306" s="181"/>
      <c r="EHA306" s="181"/>
      <c r="EHB306" s="182"/>
      <c r="EHC306" s="134"/>
      <c r="EHD306" s="135"/>
      <c r="EHE306" s="111"/>
      <c r="EHF306" s="178"/>
      <c r="EHG306" s="178"/>
      <c r="EHH306" s="178"/>
      <c r="EHI306" s="178"/>
      <c r="EHJ306" s="179"/>
      <c r="EHK306" s="73"/>
      <c r="EHL306" s="73"/>
      <c r="EHM306" s="180"/>
      <c r="EHN306" s="75"/>
      <c r="EHO306" s="76"/>
      <c r="EHP306" s="180"/>
      <c r="EHQ306" s="180"/>
      <c r="EHR306" s="180"/>
      <c r="EHS306" s="75"/>
      <c r="EHT306" s="76"/>
      <c r="EHU306" s="181"/>
      <c r="EHV306" s="181"/>
      <c r="EHW306" s="182"/>
      <c r="EHX306" s="134"/>
      <c r="EHY306" s="135"/>
      <c r="EHZ306" s="111"/>
      <c r="EIA306" s="178"/>
      <c r="EIB306" s="178"/>
      <c r="EIC306" s="178"/>
      <c r="EID306" s="178"/>
      <c r="EIE306" s="179"/>
      <c r="EIF306" s="73"/>
      <c r="EIG306" s="73"/>
      <c r="EIH306" s="180"/>
      <c r="EII306" s="75"/>
      <c r="EIJ306" s="76"/>
      <c r="EIK306" s="180"/>
      <c r="EIL306" s="180"/>
      <c r="EIM306" s="180"/>
      <c r="EIN306" s="75"/>
      <c r="EIO306" s="76"/>
      <c r="EIP306" s="181"/>
      <c r="EIQ306" s="181"/>
      <c r="EIR306" s="182"/>
      <c r="EIS306" s="134"/>
      <c r="EIT306" s="135"/>
      <c r="EIU306" s="111"/>
      <c r="EIV306" s="178"/>
      <c r="EIW306" s="178"/>
      <c r="EIX306" s="178"/>
      <c r="EIY306" s="178"/>
      <c r="EIZ306" s="179"/>
      <c r="EJA306" s="73"/>
      <c r="EJB306" s="73"/>
      <c r="EJC306" s="180"/>
      <c r="EJD306" s="75"/>
      <c r="EJE306" s="76"/>
      <c r="EJF306" s="180"/>
      <c r="EJG306" s="180"/>
      <c r="EJH306" s="180"/>
      <c r="EJI306" s="75"/>
      <c r="EJJ306" s="76"/>
      <c r="EJK306" s="181"/>
      <c r="EJL306" s="181"/>
      <c r="EJM306" s="182"/>
      <c r="EJN306" s="134"/>
      <c r="EJO306" s="135"/>
      <c r="EJP306" s="111"/>
      <c r="EJQ306" s="178"/>
      <c r="EJR306" s="178"/>
      <c r="EJS306" s="178"/>
      <c r="EJT306" s="178"/>
      <c r="EJU306" s="179"/>
      <c r="EJV306" s="73"/>
      <c r="EJW306" s="73"/>
      <c r="EJX306" s="180"/>
      <c r="EJY306" s="75"/>
      <c r="EJZ306" s="76"/>
      <c r="EKA306" s="180"/>
      <c r="EKB306" s="180"/>
      <c r="EKC306" s="180"/>
      <c r="EKD306" s="75"/>
      <c r="EKE306" s="76"/>
      <c r="EKF306" s="181"/>
      <c r="EKG306" s="181"/>
      <c r="EKH306" s="182"/>
      <c r="EKI306" s="134"/>
      <c r="EKJ306" s="135"/>
      <c r="EKK306" s="111"/>
      <c r="EKL306" s="178"/>
      <c r="EKM306" s="178"/>
      <c r="EKN306" s="178"/>
      <c r="EKO306" s="178"/>
      <c r="EKP306" s="179"/>
      <c r="EKQ306" s="73"/>
      <c r="EKR306" s="73"/>
      <c r="EKS306" s="180"/>
      <c r="EKT306" s="75"/>
      <c r="EKU306" s="76"/>
      <c r="EKV306" s="180"/>
      <c r="EKW306" s="180"/>
      <c r="EKX306" s="180"/>
      <c r="EKY306" s="75"/>
      <c r="EKZ306" s="76"/>
      <c r="ELA306" s="181"/>
      <c r="ELB306" s="181"/>
      <c r="ELC306" s="182"/>
      <c r="ELD306" s="134"/>
      <c r="ELE306" s="135"/>
      <c r="ELF306" s="111"/>
      <c r="ELG306" s="178"/>
      <c r="ELH306" s="178"/>
      <c r="ELI306" s="178"/>
      <c r="ELJ306" s="178"/>
      <c r="ELK306" s="179"/>
      <c r="ELL306" s="73"/>
      <c r="ELM306" s="73"/>
      <c r="ELN306" s="180"/>
      <c r="ELO306" s="75"/>
      <c r="ELP306" s="76"/>
      <c r="ELQ306" s="180"/>
      <c r="ELR306" s="180"/>
      <c r="ELS306" s="180"/>
      <c r="ELT306" s="75"/>
      <c r="ELU306" s="76"/>
      <c r="ELV306" s="181"/>
      <c r="ELW306" s="181"/>
      <c r="ELX306" s="182"/>
      <c r="ELY306" s="134"/>
      <c r="ELZ306" s="135"/>
      <c r="EMA306" s="111"/>
      <c r="EMB306" s="178"/>
      <c r="EMC306" s="178"/>
      <c r="EMD306" s="178"/>
      <c r="EME306" s="178"/>
      <c r="EMF306" s="179"/>
      <c r="EMG306" s="73"/>
      <c r="EMH306" s="73"/>
      <c r="EMI306" s="180"/>
      <c r="EMJ306" s="75"/>
      <c r="EMK306" s="76"/>
      <c r="EML306" s="180"/>
      <c r="EMM306" s="180"/>
      <c r="EMN306" s="180"/>
      <c r="EMO306" s="75"/>
      <c r="EMP306" s="76"/>
      <c r="EMQ306" s="181"/>
      <c r="EMR306" s="181"/>
      <c r="EMS306" s="182"/>
      <c r="EMT306" s="134"/>
      <c r="EMU306" s="135"/>
      <c r="EMV306" s="111"/>
      <c r="EMW306" s="178"/>
      <c r="EMX306" s="178"/>
      <c r="EMY306" s="178"/>
      <c r="EMZ306" s="178"/>
      <c r="ENA306" s="179"/>
      <c r="ENB306" s="73"/>
      <c r="ENC306" s="73"/>
      <c r="END306" s="180"/>
      <c r="ENE306" s="75"/>
      <c r="ENF306" s="76"/>
      <c r="ENG306" s="180"/>
      <c r="ENH306" s="180"/>
      <c r="ENI306" s="180"/>
      <c r="ENJ306" s="75"/>
      <c r="ENK306" s="76"/>
      <c r="ENL306" s="181"/>
      <c r="ENM306" s="181"/>
      <c r="ENN306" s="182"/>
      <c r="ENO306" s="134"/>
      <c r="ENP306" s="135"/>
      <c r="ENQ306" s="111"/>
      <c r="ENR306" s="178"/>
      <c r="ENS306" s="178"/>
      <c r="ENT306" s="178"/>
      <c r="ENU306" s="178"/>
      <c r="ENV306" s="179"/>
      <c r="ENW306" s="73"/>
      <c r="ENX306" s="73"/>
      <c r="ENY306" s="180"/>
      <c r="ENZ306" s="75"/>
      <c r="EOA306" s="76"/>
      <c r="EOB306" s="180"/>
      <c r="EOC306" s="180"/>
      <c r="EOD306" s="180"/>
      <c r="EOE306" s="75"/>
      <c r="EOF306" s="76"/>
      <c r="EOG306" s="181"/>
      <c r="EOH306" s="181"/>
      <c r="EOI306" s="182"/>
      <c r="EOJ306" s="134"/>
      <c r="EOK306" s="135"/>
      <c r="EOL306" s="111"/>
      <c r="EOM306" s="178"/>
      <c r="EON306" s="178"/>
      <c r="EOO306" s="178"/>
      <c r="EOP306" s="178"/>
      <c r="EOQ306" s="179"/>
      <c r="EOR306" s="73"/>
      <c r="EOS306" s="73"/>
      <c r="EOT306" s="180"/>
      <c r="EOU306" s="75"/>
      <c r="EOV306" s="76"/>
      <c r="EOW306" s="180"/>
      <c r="EOX306" s="180"/>
      <c r="EOY306" s="180"/>
      <c r="EOZ306" s="75"/>
      <c r="EPA306" s="76"/>
      <c r="EPB306" s="181"/>
      <c r="EPC306" s="181"/>
      <c r="EPD306" s="182"/>
      <c r="EPE306" s="134"/>
      <c r="EPF306" s="135"/>
      <c r="EPG306" s="111"/>
      <c r="EPH306" s="178"/>
      <c r="EPI306" s="178"/>
      <c r="EPJ306" s="178"/>
      <c r="EPK306" s="178"/>
      <c r="EPL306" s="179"/>
      <c r="EPM306" s="73"/>
      <c r="EPN306" s="73"/>
      <c r="EPO306" s="180"/>
      <c r="EPP306" s="75"/>
      <c r="EPQ306" s="76"/>
      <c r="EPR306" s="180"/>
      <c r="EPS306" s="180"/>
      <c r="EPT306" s="180"/>
      <c r="EPU306" s="75"/>
      <c r="EPV306" s="76"/>
      <c r="EPW306" s="181"/>
      <c r="EPX306" s="181"/>
      <c r="EPY306" s="182"/>
      <c r="EPZ306" s="134"/>
      <c r="EQA306" s="135"/>
      <c r="EQB306" s="111"/>
      <c r="EQC306" s="178"/>
      <c r="EQD306" s="178"/>
      <c r="EQE306" s="178"/>
      <c r="EQF306" s="178"/>
      <c r="EQG306" s="179"/>
      <c r="EQH306" s="73"/>
      <c r="EQI306" s="73"/>
      <c r="EQJ306" s="180"/>
      <c r="EQK306" s="75"/>
      <c r="EQL306" s="76"/>
      <c r="EQM306" s="180"/>
      <c r="EQN306" s="180"/>
      <c r="EQO306" s="180"/>
      <c r="EQP306" s="75"/>
      <c r="EQQ306" s="76"/>
      <c r="EQR306" s="181"/>
      <c r="EQS306" s="181"/>
      <c r="EQT306" s="182"/>
      <c r="EQU306" s="134"/>
      <c r="EQV306" s="135"/>
      <c r="EQW306" s="111"/>
      <c r="EQX306" s="178"/>
      <c r="EQY306" s="178"/>
      <c r="EQZ306" s="178"/>
      <c r="ERA306" s="178"/>
      <c r="ERB306" s="179"/>
      <c r="ERC306" s="73"/>
      <c r="ERD306" s="73"/>
      <c r="ERE306" s="180"/>
      <c r="ERF306" s="75"/>
      <c r="ERG306" s="76"/>
      <c r="ERH306" s="180"/>
      <c r="ERI306" s="180"/>
      <c r="ERJ306" s="180"/>
      <c r="ERK306" s="75"/>
      <c r="ERL306" s="76"/>
      <c r="ERM306" s="181"/>
      <c r="ERN306" s="181"/>
      <c r="ERO306" s="182"/>
      <c r="ERP306" s="134"/>
      <c r="ERQ306" s="135"/>
      <c r="ERR306" s="111"/>
      <c r="ERS306" s="178"/>
      <c r="ERT306" s="178"/>
      <c r="ERU306" s="178"/>
      <c r="ERV306" s="178"/>
      <c r="ERW306" s="179"/>
      <c r="ERX306" s="73"/>
      <c r="ERY306" s="73"/>
      <c r="ERZ306" s="180"/>
      <c r="ESA306" s="75"/>
      <c r="ESB306" s="76"/>
      <c r="ESC306" s="180"/>
      <c r="ESD306" s="180"/>
      <c r="ESE306" s="180"/>
      <c r="ESF306" s="75"/>
      <c r="ESG306" s="76"/>
      <c r="ESH306" s="181"/>
      <c r="ESI306" s="181"/>
      <c r="ESJ306" s="182"/>
      <c r="ESK306" s="134"/>
      <c r="ESL306" s="135"/>
      <c r="ESM306" s="111"/>
      <c r="ESN306" s="178"/>
      <c r="ESO306" s="178"/>
      <c r="ESP306" s="178"/>
      <c r="ESQ306" s="178"/>
      <c r="ESR306" s="179"/>
      <c r="ESS306" s="73"/>
      <c r="EST306" s="73"/>
      <c r="ESU306" s="180"/>
      <c r="ESV306" s="75"/>
      <c r="ESW306" s="76"/>
      <c r="ESX306" s="180"/>
      <c r="ESY306" s="180"/>
      <c r="ESZ306" s="180"/>
      <c r="ETA306" s="75"/>
      <c r="ETB306" s="76"/>
      <c r="ETC306" s="181"/>
      <c r="ETD306" s="181"/>
      <c r="ETE306" s="182"/>
      <c r="ETF306" s="134"/>
      <c r="ETG306" s="135"/>
      <c r="ETH306" s="111"/>
      <c r="ETI306" s="178"/>
      <c r="ETJ306" s="178"/>
      <c r="ETK306" s="178"/>
      <c r="ETL306" s="178"/>
      <c r="ETM306" s="179"/>
      <c r="ETN306" s="73"/>
      <c r="ETO306" s="73"/>
      <c r="ETP306" s="180"/>
      <c r="ETQ306" s="75"/>
      <c r="ETR306" s="76"/>
      <c r="ETS306" s="180"/>
      <c r="ETT306" s="180"/>
      <c r="ETU306" s="180"/>
      <c r="ETV306" s="75"/>
      <c r="ETW306" s="76"/>
      <c r="ETX306" s="181"/>
      <c r="ETY306" s="181"/>
      <c r="ETZ306" s="182"/>
      <c r="EUA306" s="134"/>
      <c r="EUB306" s="135"/>
      <c r="EUC306" s="111"/>
      <c r="EUD306" s="178"/>
      <c r="EUE306" s="178"/>
      <c r="EUF306" s="178"/>
      <c r="EUG306" s="178"/>
      <c r="EUH306" s="179"/>
      <c r="EUI306" s="73"/>
      <c r="EUJ306" s="73"/>
      <c r="EUK306" s="180"/>
      <c r="EUL306" s="75"/>
      <c r="EUM306" s="76"/>
      <c r="EUN306" s="180"/>
      <c r="EUO306" s="180"/>
      <c r="EUP306" s="180"/>
      <c r="EUQ306" s="75"/>
      <c r="EUR306" s="76"/>
      <c r="EUS306" s="181"/>
      <c r="EUT306" s="181"/>
      <c r="EUU306" s="182"/>
      <c r="EUV306" s="134"/>
      <c r="EUW306" s="135"/>
      <c r="EUX306" s="111"/>
      <c r="EUY306" s="178"/>
      <c r="EUZ306" s="178"/>
      <c r="EVA306" s="178"/>
      <c r="EVB306" s="178"/>
      <c r="EVC306" s="179"/>
      <c r="EVD306" s="73"/>
      <c r="EVE306" s="73"/>
      <c r="EVF306" s="180"/>
      <c r="EVG306" s="75"/>
      <c r="EVH306" s="76"/>
      <c r="EVI306" s="180"/>
      <c r="EVJ306" s="180"/>
      <c r="EVK306" s="180"/>
      <c r="EVL306" s="75"/>
      <c r="EVM306" s="76"/>
      <c r="EVN306" s="181"/>
      <c r="EVO306" s="181"/>
      <c r="EVP306" s="182"/>
      <c r="EVQ306" s="134"/>
      <c r="EVR306" s="135"/>
      <c r="EVS306" s="111"/>
      <c r="EVT306" s="178"/>
      <c r="EVU306" s="178"/>
      <c r="EVV306" s="178"/>
      <c r="EVW306" s="178"/>
      <c r="EVX306" s="179"/>
      <c r="EVY306" s="73"/>
      <c r="EVZ306" s="73"/>
      <c r="EWA306" s="180"/>
      <c r="EWB306" s="75"/>
      <c r="EWC306" s="76"/>
      <c r="EWD306" s="180"/>
      <c r="EWE306" s="180"/>
      <c r="EWF306" s="180"/>
      <c r="EWG306" s="75"/>
      <c r="EWH306" s="76"/>
      <c r="EWI306" s="181"/>
      <c r="EWJ306" s="181"/>
      <c r="EWK306" s="182"/>
      <c r="EWL306" s="134"/>
      <c r="EWM306" s="135"/>
      <c r="EWN306" s="111"/>
      <c r="EWO306" s="178"/>
      <c r="EWP306" s="178"/>
      <c r="EWQ306" s="178"/>
      <c r="EWR306" s="178"/>
      <c r="EWS306" s="179"/>
      <c r="EWT306" s="73"/>
      <c r="EWU306" s="73"/>
      <c r="EWV306" s="180"/>
      <c r="EWW306" s="75"/>
      <c r="EWX306" s="76"/>
      <c r="EWY306" s="180"/>
      <c r="EWZ306" s="180"/>
      <c r="EXA306" s="180"/>
      <c r="EXB306" s="75"/>
      <c r="EXC306" s="76"/>
      <c r="EXD306" s="181"/>
      <c r="EXE306" s="181"/>
      <c r="EXF306" s="182"/>
      <c r="EXG306" s="134"/>
      <c r="EXH306" s="135"/>
      <c r="EXI306" s="111"/>
      <c r="EXJ306" s="178"/>
      <c r="EXK306" s="178"/>
      <c r="EXL306" s="178"/>
      <c r="EXM306" s="178"/>
      <c r="EXN306" s="179"/>
      <c r="EXO306" s="73"/>
      <c r="EXP306" s="73"/>
      <c r="EXQ306" s="180"/>
      <c r="EXR306" s="75"/>
      <c r="EXS306" s="76"/>
      <c r="EXT306" s="180"/>
      <c r="EXU306" s="180"/>
      <c r="EXV306" s="180"/>
      <c r="EXW306" s="75"/>
      <c r="EXX306" s="76"/>
      <c r="EXY306" s="181"/>
      <c r="EXZ306" s="181"/>
      <c r="EYA306" s="182"/>
      <c r="EYB306" s="134"/>
      <c r="EYC306" s="135"/>
      <c r="EYD306" s="111"/>
      <c r="EYE306" s="178"/>
      <c r="EYF306" s="178"/>
      <c r="EYG306" s="178"/>
      <c r="EYH306" s="178"/>
      <c r="EYI306" s="179"/>
      <c r="EYJ306" s="73"/>
      <c r="EYK306" s="73"/>
      <c r="EYL306" s="180"/>
      <c r="EYM306" s="75"/>
      <c r="EYN306" s="76"/>
      <c r="EYO306" s="180"/>
      <c r="EYP306" s="180"/>
      <c r="EYQ306" s="180"/>
      <c r="EYR306" s="75"/>
      <c r="EYS306" s="76"/>
      <c r="EYT306" s="181"/>
      <c r="EYU306" s="181"/>
      <c r="EYV306" s="182"/>
      <c r="EYW306" s="134"/>
      <c r="EYX306" s="135"/>
      <c r="EYY306" s="111"/>
      <c r="EYZ306" s="178"/>
      <c r="EZA306" s="178"/>
      <c r="EZB306" s="178"/>
      <c r="EZC306" s="178"/>
      <c r="EZD306" s="179"/>
      <c r="EZE306" s="73"/>
      <c r="EZF306" s="73"/>
      <c r="EZG306" s="180"/>
      <c r="EZH306" s="75"/>
      <c r="EZI306" s="76"/>
      <c r="EZJ306" s="180"/>
      <c r="EZK306" s="180"/>
      <c r="EZL306" s="180"/>
      <c r="EZM306" s="75"/>
      <c r="EZN306" s="76"/>
      <c r="EZO306" s="181"/>
      <c r="EZP306" s="181"/>
      <c r="EZQ306" s="182"/>
      <c r="EZR306" s="134"/>
      <c r="EZS306" s="135"/>
      <c r="EZT306" s="111"/>
      <c r="EZU306" s="178"/>
      <c r="EZV306" s="178"/>
      <c r="EZW306" s="178"/>
      <c r="EZX306" s="178"/>
      <c r="EZY306" s="179"/>
      <c r="EZZ306" s="73"/>
      <c r="FAA306" s="73"/>
      <c r="FAB306" s="180"/>
      <c r="FAC306" s="75"/>
      <c r="FAD306" s="76"/>
      <c r="FAE306" s="180"/>
      <c r="FAF306" s="180"/>
      <c r="FAG306" s="180"/>
      <c r="FAH306" s="75"/>
      <c r="FAI306" s="76"/>
      <c r="FAJ306" s="181"/>
      <c r="FAK306" s="181"/>
      <c r="FAL306" s="182"/>
      <c r="FAM306" s="134"/>
      <c r="FAN306" s="135"/>
      <c r="FAO306" s="111"/>
      <c r="FAP306" s="178"/>
      <c r="FAQ306" s="178"/>
      <c r="FAR306" s="178"/>
      <c r="FAS306" s="178"/>
      <c r="FAT306" s="179"/>
      <c r="FAU306" s="73"/>
      <c r="FAV306" s="73"/>
      <c r="FAW306" s="180"/>
      <c r="FAX306" s="75"/>
      <c r="FAY306" s="76"/>
      <c r="FAZ306" s="180"/>
      <c r="FBA306" s="180"/>
      <c r="FBB306" s="180"/>
      <c r="FBC306" s="75"/>
      <c r="FBD306" s="76"/>
      <c r="FBE306" s="181"/>
      <c r="FBF306" s="181"/>
      <c r="FBG306" s="182"/>
      <c r="FBH306" s="134"/>
      <c r="FBI306" s="135"/>
      <c r="FBJ306" s="111"/>
      <c r="FBK306" s="178"/>
      <c r="FBL306" s="178"/>
      <c r="FBM306" s="178"/>
      <c r="FBN306" s="178"/>
      <c r="FBO306" s="179"/>
      <c r="FBP306" s="73"/>
      <c r="FBQ306" s="73"/>
      <c r="FBR306" s="180"/>
      <c r="FBS306" s="75"/>
      <c r="FBT306" s="76"/>
      <c r="FBU306" s="180"/>
      <c r="FBV306" s="180"/>
      <c r="FBW306" s="180"/>
      <c r="FBX306" s="75"/>
      <c r="FBY306" s="76"/>
      <c r="FBZ306" s="181"/>
      <c r="FCA306" s="181"/>
      <c r="FCB306" s="182"/>
      <c r="FCC306" s="134"/>
      <c r="FCD306" s="135"/>
      <c r="FCE306" s="111"/>
      <c r="FCF306" s="178"/>
      <c r="FCG306" s="178"/>
      <c r="FCH306" s="178"/>
      <c r="FCI306" s="178"/>
      <c r="FCJ306" s="179"/>
      <c r="FCK306" s="73"/>
      <c r="FCL306" s="73"/>
      <c r="FCM306" s="180"/>
      <c r="FCN306" s="75"/>
      <c r="FCO306" s="76"/>
      <c r="FCP306" s="180"/>
      <c r="FCQ306" s="180"/>
      <c r="FCR306" s="180"/>
      <c r="FCS306" s="75"/>
      <c r="FCT306" s="76"/>
      <c r="FCU306" s="181"/>
      <c r="FCV306" s="181"/>
      <c r="FCW306" s="182"/>
      <c r="FCX306" s="134"/>
      <c r="FCY306" s="135"/>
      <c r="FCZ306" s="111"/>
      <c r="FDA306" s="178"/>
      <c r="FDB306" s="178"/>
      <c r="FDC306" s="178"/>
      <c r="FDD306" s="178"/>
      <c r="FDE306" s="179"/>
      <c r="FDF306" s="73"/>
      <c r="FDG306" s="73"/>
      <c r="FDH306" s="180"/>
      <c r="FDI306" s="75"/>
      <c r="FDJ306" s="76"/>
      <c r="FDK306" s="180"/>
      <c r="FDL306" s="180"/>
      <c r="FDM306" s="180"/>
      <c r="FDN306" s="75"/>
      <c r="FDO306" s="76"/>
      <c r="FDP306" s="181"/>
      <c r="FDQ306" s="181"/>
      <c r="FDR306" s="182"/>
      <c r="FDS306" s="134"/>
      <c r="FDT306" s="135"/>
      <c r="FDU306" s="111"/>
      <c r="FDV306" s="178"/>
      <c r="FDW306" s="178"/>
      <c r="FDX306" s="178"/>
      <c r="FDY306" s="178"/>
      <c r="FDZ306" s="179"/>
      <c r="FEA306" s="73"/>
      <c r="FEB306" s="73"/>
      <c r="FEC306" s="180"/>
      <c r="FED306" s="75"/>
      <c r="FEE306" s="76"/>
      <c r="FEF306" s="180"/>
      <c r="FEG306" s="180"/>
      <c r="FEH306" s="180"/>
      <c r="FEI306" s="75"/>
      <c r="FEJ306" s="76"/>
      <c r="FEK306" s="181"/>
      <c r="FEL306" s="181"/>
      <c r="FEM306" s="182"/>
      <c r="FEN306" s="134"/>
      <c r="FEO306" s="135"/>
      <c r="FEP306" s="111"/>
      <c r="FEQ306" s="178"/>
      <c r="FER306" s="178"/>
      <c r="FES306" s="178"/>
      <c r="FET306" s="178"/>
      <c r="FEU306" s="179"/>
      <c r="FEV306" s="73"/>
      <c r="FEW306" s="73"/>
      <c r="FEX306" s="180"/>
      <c r="FEY306" s="75"/>
      <c r="FEZ306" s="76"/>
      <c r="FFA306" s="180"/>
      <c r="FFB306" s="180"/>
      <c r="FFC306" s="180"/>
      <c r="FFD306" s="75"/>
      <c r="FFE306" s="76"/>
      <c r="FFF306" s="181"/>
      <c r="FFG306" s="181"/>
      <c r="FFH306" s="182"/>
      <c r="FFI306" s="134"/>
      <c r="FFJ306" s="135"/>
      <c r="FFK306" s="111"/>
      <c r="FFL306" s="178"/>
      <c r="FFM306" s="178"/>
      <c r="FFN306" s="178"/>
      <c r="FFO306" s="178"/>
      <c r="FFP306" s="179"/>
      <c r="FFQ306" s="73"/>
      <c r="FFR306" s="73"/>
      <c r="FFS306" s="180"/>
      <c r="FFT306" s="75"/>
      <c r="FFU306" s="76"/>
      <c r="FFV306" s="180"/>
      <c r="FFW306" s="180"/>
      <c r="FFX306" s="180"/>
      <c r="FFY306" s="75"/>
      <c r="FFZ306" s="76"/>
      <c r="FGA306" s="181"/>
      <c r="FGB306" s="181"/>
      <c r="FGC306" s="182"/>
      <c r="FGD306" s="134"/>
      <c r="FGE306" s="135"/>
      <c r="FGF306" s="111"/>
      <c r="FGG306" s="178"/>
      <c r="FGH306" s="178"/>
      <c r="FGI306" s="178"/>
      <c r="FGJ306" s="178"/>
      <c r="FGK306" s="179"/>
      <c r="FGL306" s="73"/>
      <c r="FGM306" s="73"/>
      <c r="FGN306" s="180"/>
      <c r="FGO306" s="75"/>
      <c r="FGP306" s="76"/>
      <c r="FGQ306" s="180"/>
      <c r="FGR306" s="180"/>
      <c r="FGS306" s="180"/>
      <c r="FGT306" s="75"/>
      <c r="FGU306" s="76"/>
      <c r="FGV306" s="181"/>
      <c r="FGW306" s="181"/>
      <c r="FGX306" s="182"/>
      <c r="FGY306" s="134"/>
      <c r="FGZ306" s="135"/>
      <c r="FHA306" s="111"/>
      <c r="FHB306" s="178"/>
      <c r="FHC306" s="178"/>
      <c r="FHD306" s="178"/>
      <c r="FHE306" s="178"/>
      <c r="FHF306" s="179"/>
      <c r="FHG306" s="73"/>
      <c r="FHH306" s="73"/>
      <c r="FHI306" s="180"/>
      <c r="FHJ306" s="75"/>
      <c r="FHK306" s="76"/>
      <c r="FHL306" s="180"/>
      <c r="FHM306" s="180"/>
      <c r="FHN306" s="180"/>
      <c r="FHO306" s="75"/>
      <c r="FHP306" s="76"/>
      <c r="FHQ306" s="181"/>
      <c r="FHR306" s="181"/>
      <c r="FHS306" s="182"/>
      <c r="FHT306" s="134"/>
      <c r="FHU306" s="135"/>
      <c r="FHV306" s="111"/>
      <c r="FHW306" s="178"/>
      <c r="FHX306" s="178"/>
      <c r="FHY306" s="178"/>
      <c r="FHZ306" s="178"/>
      <c r="FIA306" s="179"/>
      <c r="FIB306" s="73"/>
      <c r="FIC306" s="73"/>
      <c r="FID306" s="180"/>
      <c r="FIE306" s="75"/>
      <c r="FIF306" s="76"/>
      <c r="FIG306" s="180"/>
      <c r="FIH306" s="180"/>
      <c r="FII306" s="180"/>
      <c r="FIJ306" s="75"/>
      <c r="FIK306" s="76"/>
      <c r="FIL306" s="181"/>
      <c r="FIM306" s="181"/>
      <c r="FIN306" s="182"/>
      <c r="FIO306" s="134"/>
      <c r="FIP306" s="135"/>
      <c r="FIQ306" s="111"/>
      <c r="FIR306" s="178"/>
      <c r="FIS306" s="178"/>
      <c r="FIT306" s="178"/>
      <c r="FIU306" s="178"/>
      <c r="FIV306" s="179"/>
      <c r="FIW306" s="73"/>
      <c r="FIX306" s="73"/>
      <c r="FIY306" s="180"/>
      <c r="FIZ306" s="75"/>
      <c r="FJA306" s="76"/>
      <c r="FJB306" s="180"/>
      <c r="FJC306" s="180"/>
      <c r="FJD306" s="180"/>
      <c r="FJE306" s="75"/>
      <c r="FJF306" s="76"/>
      <c r="FJG306" s="181"/>
      <c r="FJH306" s="181"/>
      <c r="FJI306" s="182"/>
      <c r="FJJ306" s="134"/>
      <c r="FJK306" s="135"/>
      <c r="FJL306" s="111"/>
      <c r="FJM306" s="178"/>
      <c r="FJN306" s="178"/>
      <c r="FJO306" s="178"/>
      <c r="FJP306" s="178"/>
      <c r="FJQ306" s="179"/>
      <c r="FJR306" s="73"/>
      <c r="FJS306" s="73"/>
      <c r="FJT306" s="180"/>
      <c r="FJU306" s="75"/>
      <c r="FJV306" s="76"/>
      <c r="FJW306" s="180"/>
      <c r="FJX306" s="180"/>
      <c r="FJY306" s="180"/>
      <c r="FJZ306" s="75"/>
      <c r="FKA306" s="76"/>
      <c r="FKB306" s="181"/>
      <c r="FKC306" s="181"/>
      <c r="FKD306" s="182"/>
      <c r="FKE306" s="134"/>
      <c r="FKF306" s="135"/>
      <c r="FKG306" s="111"/>
      <c r="FKH306" s="178"/>
      <c r="FKI306" s="178"/>
      <c r="FKJ306" s="178"/>
      <c r="FKK306" s="178"/>
      <c r="FKL306" s="179"/>
      <c r="FKM306" s="73"/>
      <c r="FKN306" s="73"/>
      <c r="FKO306" s="180"/>
      <c r="FKP306" s="75"/>
      <c r="FKQ306" s="76"/>
      <c r="FKR306" s="180"/>
      <c r="FKS306" s="180"/>
      <c r="FKT306" s="180"/>
      <c r="FKU306" s="75"/>
      <c r="FKV306" s="76"/>
      <c r="FKW306" s="181"/>
      <c r="FKX306" s="181"/>
      <c r="FKY306" s="182"/>
      <c r="FKZ306" s="134"/>
      <c r="FLA306" s="135"/>
      <c r="FLB306" s="111"/>
      <c r="FLC306" s="178"/>
      <c r="FLD306" s="178"/>
      <c r="FLE306" s="178"/>
      <c r="FLF306" s="178"/>
      <c r="FLG306" s="179"/>
      <c r="FLH306" s="73"/>
      <c r="FLI306" s="73"/>
      <c r="FLJ306" s="180"/>
      <c r="FLK306" s="75"/>
      <c r="FLL306" s="76"/>
      <c r="FLM306" s="180"/>
      <c r="FLN306" s="180"/>
      <c r="FLO306" s="180"/>
      <c r="FLP306" s="75"/>
      <c r="FLQ306" s="76"/>
      <c r="FLR306" s="181"/>
      <c r="FLS306" s="181"/>
      <c r="FLT306" s="182"/>
      <c r="FLU306" s="134"/>
      <c r="FLV306" s="135"/>
      <c r="FLW306" s="111"/>
      <c r="FLX306" s="178"/>
      <c r="FLY306" s="178"/>
      <c r="FLZ306" s="178"/>
      <c r="FMA306" s="178"/>
      <c r="FMB306" s="179"/>
      <c r="FMC306" s="73"/>
      <c r="FMD306" s="73"/>
      <c r="FME306" s="180"/>
      <c r="FMF306" s="75"/>
      <c r="FMG306" s="76"/>
      <c r="FMH306" s="180"/>
      <c r="FMI306" s="180"/>
      <c r="FMJ306" s="180"/>
      <c r="FMK306" s="75"/>
      <c r="FML306" s="76"/>
      <c r="FMM306" s="181"/>
      <c r="FMN306" s="181"/>
      <c r="FMO306" s="182"/>
      <c r="FMP306" s="134"/>
      <c r="FMQ306" s="135"/>
      <c r="FMR306" s="111"/>
      <c r="FMS306" s="178"/>
      <c r="FMT306" s="178"/>
      <c r="FMU306" s="178"/>
      <c r="FMV306" s="178"/>
      <c r="FMW306" s="179"/>
      <c r="FMX306" s="73"/>
      <c r="FMY306" s="73"/>
      <c r="FMZ306" s="180"/>
      <c r="FNA306" s="75"/>
      <c r="FNB306" s="76"/>
      <c r="FNC306" s="180"/>
      <c r="FND306" s="180"/>
      <c r="FNE306" s="180"/>
      <c r="FNF306" s="75"/>
      <c r="FNG306" s="76"/>
      <c r="FNH306" s="181"/>
      <c r="FNI306" s="181"/>
      <c r="FNJ306" s="182"/>
      <c r="FNK306" s="134"/>
      <c r="FNL306" s="135"/>
      <c r="FNM306" s="111"/>
      <c r="FNN306" s="178"/>
      <c r="FNO306" s="178"/>
      <c r="FNP306" s="178"/>
      <c r="FNQ306" s="178"/>
      <c r="FNR306" s="179"/>
      <c r="FNS306" s="73"/>
      <c r="FNT306" s="73"/>
      <c r="FNU306" s="180"/>
      <c r="FNV306" s="75"/>
      <c r="FNW306" s="76"/>
      <c r="FNX306" s="180"/>
      <c r="FNY306" s="180"/>
      <c r="FNZ306" s="180"/>
      <c r="FOA306" s="75"/>
      <c r="FOB306" s="76"/>
      <c r="FOC306" s="181"/>
      <c r="FOD306" s="181"/>
      <c r="FOE306" s="182"/>
      <c r="FOF306" s="134"/>
      <c r="FOG306" s="135"/>
      <c r="FOH306" s="111"/>
      <c r="FOI306" s="178"/>
      <c r="FOJ306" s="178"/>
      <c r="FOK306" s="178"/>
      <c r="FOL306" s="178"/>
      <c r="FOM306" s="179"/>
      <c r="FON306" s="73"/>
      <c r="FOO306" s="73"/>
      <c r="FOP306" s="180"/>
      <c r="FOQ306" s="75"/>
      <c r="FOR306" s="76"/>
      <c r="FOS306" s="180"/>
      <c r="FOT306" s="180"/>
      <c r="FOU306" s="180"/>
      <c r="FOV306" s="75"/>
      <c r="FOW306" s="76"/>
      <c r="FOX306" s="181"/>
      <c r="FOY306" s="181"/>
      <c r="FOZ306" s="182"/>
      <c r="FPA306" s="134"/>
      <c r="FPB306" s="135"/>
      <c r="FPC306" s="111"/>
      <c r="FPD306" s="178"/>
      <c r="FPE306" s="178"/>
      <c r="FPF306" s="178"/>
      <c r="FPG306" s="178"/>
      <c r="FPH306" s="179"/>
      <c r="FPI306" s="73"/>
      <c r="FPJ306" s="73"/>
      <c r="FPK306" s="180"/>
      <c r="FPL306" s="75"/>
      <c r="FPM306" s="76"/>
      <c r="FPN306" s="180"/>
      <c r="FPO306" s="180"/>
      <c r="FPP306" s="180"/>
      <c r="FPQ306" s="75"/>
      <c r="FPR306" s="76"/>
      <c r="FPS306" s="181"/>
      <c r="FPT306" s="181"/>
      <c r="FPU306" s="182"/>
      <c r="FPV306" s="134"/>
      <c r="FPW306" s="135"/>
      <c r="FPX306" s="111"/>
      <c r="FPY306" s="178"/>
      <c r="FPZ306" s="178"/>
      <c r="FQA306" s="178"/>
      <c r="FQB306" s="178"/>
      <c r="FQC306" s="179"/>
      <c r="FQD306" s="73"/>
      <c r="FQE306" s="73"/>
      <c r="FQF306" s="180"/>
      <c r="FQG306" s="75"/>
      <c r="FQH306" s="76"/>
      <c r="FQI306" s="180"/>
      <c r="FQJ306" s="180"/>
      <c r="FQK306" s="180"/>
      <c r="FQL306" s="75"/>
      <c r="FQM306" s="76"/>
      <c r="FQN306" s="181"/>
      <c r="FQO306" s="181"/>
      <c r="FQP306" s="182"/>
      <c r="FQQ306" s="134"/>
      <c r="FQR306" s="135"/>
      <c r="FQS306" s="111"/>
      <c r="FQT306" s="178"/>
      <c r="FQU306" s="178"/>
      <c r="FQV306" s="178"/>
      <c r="FQW306" s="178"/>
      <c r="FQX306" s="179"/>
      <c r="FQY306" s="73"/>
      <c r="FQZ306" s="73"/>
      <c r="FRA306" s="180"/>
      <c r="FRB306" s="75"/>
      <c r="FRC306" s="76"/>
      <c r="FRD306" s="180"/>
      <c r="FRE306" s="180"/>
      <c r="FRF306" s="180"/>
      <c r="FRG306" s="75"/>
      <c r="FRH306" s="76"/>
      <c r="FRI306" s="181"/>
      <c r="FRJ306" s="181"/>
      <c r="FRK306" s="182"/>
      <c r="FRL306" s="134"/>
      <c r="FRM306" s="135"/>
      <c r="FRN306" s="111"/>
      <c r="FRO306" s="178"/>
      <c r="FRP306" s="178"/>
      <c r="FRQ306" s="178"/>
      <c r="FRR306" s="178"/>
      <c r="FRS306" s="179"/>
      <c r="FRT306" s="73"/>
      <c r="FRU306" s="73"/>
      <c r="FRV306" s="180"/>
      <c r="FRW306" s="75"/>
      <c r="FRX306" s="76"/>
      <c r="FRY306" s="180"/>
      <c r="FRZ306" s="180"/>
      <c r="FSA306" s="180"/>
      <c r="FSB306" s="75"/>
      <c r="FSC306" s="76"/>
      <c r="FSD306" s="181"/>
      <c r="FSE306" s="181"/>
      <c r="FSF306" s="182"/>
      <c r="FSG306" s="134"/>
      <c r="FSH306" s="135"/>
      <c r="FSI306" s="111"/>
      <c r="FSJ306" s="178"/>
      <c r="FSK306" s="178"/>
      <c r="FSL306" s="178"/>
      <c r="FSM306" s="178"/>
      <c r="FSN306" s="179"/>
      <c r="FSO306" s="73"/>
      <c r="FSP306" s="73"/>
      <c r="FSQ306" s="180"/>
      <c r="FSR306" s="75"/>
      <c r="FSS306" s="76"/>
      <c r="FST306" s="180"/>
      <c r="FSU306" s="180"/>
      <c r="FSV306" s="180"/>
      <c r="FSW306" s="75"/>
      <c r="FSX306" s="76"/>
      <c r="FSY306" s="181"/>
      <c r="FSZ306" s="181"/>
      <c r="FTA306" s="182"/>
      <c r="FTB306" s="134"/>
      <c r="FTC306" s="135"/>
      <c r="FTD306" s="111"/>
      <c r="FTE306" s="178"/>
      <c r="FTF306" s="178"/>
      <c r="FTG306" s="178"/>
      <c r="FTH306" s="178"/>
      <c r="FTI306" s="179"/>
      <c r="FTJ306" s="73"/>
      <c r="FTK306" s="73"/>
      <c r="FTL306" s="180"/>
      <c r="FTM306" s="75"/>
      <c r="FTN306" s="76"/>
      <c r="FTO306" s="180"/>
      <c r="FTP306" s="180"/>
      <c r="FTQ306" s="180"/>
      <c r="FTR306" s="75"/>
      <c r="FTS306" s="76"/>
      <c r="FTT306" s="181"/>
      <c r="FTU306" s="181"/>
      <c r="FTV306" s="182"/>
      <c r="FTW306" s="134"/>
      <c r="FTX306" s="135"/>
      <c r="FTY306" s="111"/>
      <c r="FTZ306" s="178"/>
      <c r="FUA306" s="178"/>
      <c r="FUB306" s="178"/>
      <c r="FUC306" s="178"/>
      <c r="FUD306" s="179"/>
      <c r="FUE306" s="73"/>
      <c r="FUF306" s="73"/>
      <c r="FUG306" s="180"/>
      <c r="FUH306" s="75"/>
      <c r="FUI306" s="76"/>
      <c r="FUJ306" s="180"/>
      <c r="FUK306" s="180"/>
      <c r="FUL306" s="180"/>
      <c r="FUM306" s="75"/>
      <c r="FUN306" s="76"/>
      <c r="FUO306" s="181"/>
      <c r="FUP306" s="181"/>
      <c r="FUQ306" s="182"/>
      <c r="FUR306" s="134"/>
      <c r="FUS306" s="135"/>
      <c r="FUT306" s="111"/>
      <c r="FUU306" s="178"/>
      <c r="FUV306" s="178"/>
      <c r="FUW306" s="178"/>
      <c r="FUX306" s="178"/>
      <c r="FUY306" s="179"/>
      <c r="FUZ306" s="73"/>
      <c r="FVA306" s="73"/>
      <c r="FVB306" s="180"/>
      <c r="FVC306" s="75"/>
      <c r="FVD306" s="76"/>
      <c r="FVE306" s="180"/>
      <c r="FVF306" s="180"/>
      <c r="FVG306" s="180"/>
      <c r="FVH306" s="75"/>
      <c r="FVI306" s="76"/>
      <c r="FVJ306" s="181"/>
      <c r="FVK306" s="181"/>
      <c r="FVL306" s="182"/>
      <c r="FVM306" s="134"/>
      <c r="FVN306" s="135"/>
      <c r="FVO306" s="111"/>
      <c r="FVP306" s="178"/>
      <c r="FVQ306" s="178"/>
      <c r="FVR306" s="178"/>
      <c r="FVS306" s="178"/>
      <c r="FVT306" s="179"/>
      <c r="FVU306" s="73"/>
      <c r="FVV306" s="73"/>
      <c r="FVW306" s="180"/>
      <c r="FVX306" s="75"/>
      <c r="FVY306" s="76"/>
      <c r="FVZ306" s="180"/>
      <c r="FWA306" s="180"/>
      <c r="FWB306" s="180"/>
      <c r="FWC306" s="75"/>
      <c r="FWD306" s="76"/>
      <c r="FWE306" s="181"/>
      <c r="FWF306" s="181"/>
      <c r="FWG306" s="182"/>
      <c r="FWH306" s="134"/>
      <c r="FWI306" s="135"/>
      <c r="FWJ306" s="111"/>
      <c r="FWK306" s="178"/>
      <c r="FWL306" s="178"/>
      <c r="FWM306" s="178"/>
      <c r="FWN306" s="178"/>
      <c r="FWO306" s="179"/>
      <c r="FWP306" s="73"/>
      <c r="FWQ306" s="73"/>
      <c r="FWR306" s="180"/>
      <c r="FWS306" s="75"/>
      <c r="FWT306" s="76"/>
      <c r="FWU306" s="180"/>
      <c r="FWV306" s="180"/>
      <c r="FWW306" s="180"/>
      <c r="FWX306" s="75"/>
      <c r="FWY306" s="76"/>
      <c r="FWZ306" s="181"/>
      <c r="FXA306" s="181"/>
      <c r="FXB306" s="182"/>
      <c r="FXC306" s="134"/>
      <c r="FXD306" s="135"/>
      <c r="FXE306" s="111"/>
      <c r="FXF306" s="178"/>
      <c r="FXG306" s="178"/>
      <c r="FXH306" s="178"/>
      <c r="FXI306" s="178"/>
      <c r="FXJ306" s="179"/>
      <c r="FXK306" s="73"/>
      <c r="FXL306" s="73"/>
      <c r="FXM306" s="180"/>
      <c r="FXN306" s="75"/>
      <c r="FXO306" s="76"/>
      <c r="FXP306" s="180"/>
      <c r="FXQ306" s="180"/>
      <c r="FXR306" s="180"/>
      <c r="FXS306" s="75"/>
      <c r="FXT306" s="76"/>
      <c r="FXU306" s="181"/>
      <c r="FXV306" s="181"/>
      <c r="FXW306" s="182"/>
      <c r="FXX306" s="134"/>
      <c r="FXY306" s="135"/>
      <c r="FXZ306" s="111"/>
      <c r="FYA306" s="178"/>
      <c r="FYB306" s="178"/>
      <c r="FYC306" s="178"/>
      <c r="FYD306" s="178"/>
      <c r="FYE306" s="179"/>
      <c r="FYF306" s="73"/>
      <c r="FYG306" s="73"/>
      <c r="FYH306" s="180"/>
      <c r="FYI306" s="75"/>
      <c r="FYJ306" s="76"/>
      <c r="FYK306" s="180"/>
      <c r="FYL306" s="180"/>
      <c r="FYM306" s="180"/>
      <c r="FYN306" s="75"/>
      <c r="FYO306" s="76"/>
      <c r="FYP306" s="181"/>
      <c r="FYQ306" s="181"/>
      <c r="FYR306" s="182"/>
      <c r="FYS306" s="134"/>
      <c r="FYT306" s="135"/>
      <c r="FYU306" s="111"/>
      <c r="FYV306" s="178"/>
      <c r="FYW306" s="178"/>
      <c r="FYX306" s="178"/>
      <c r="FYY306" s="178"/>
      <c r="FYZ306" s="179"/>
      <c r="FZA306" s="73"/>
      <c r="FZB306" s="73"/>
      <c r="FZC306" s="180"/>
      <c r="FZD306" s="75"/>
      <c r="FZE306" s="76"/>
      <c r="FZF306" s="180"/>
      <c r="FZG306" s="180"/>
      <c r="FZH306" s="180"/>
      <c r="FZI306" s="75"/>
      <c r="FZJ306" s="76"/>
      <c r="FZK306" s="181"/>
      <c r="FZL306" s="181"/>
      <c r="FZM306" s="182"/>
      <c r="FZN306" s="134"/>
      <c r="FZO306" s="135"/>
      <c r="FZP306" s="111"/>
      <c r="FZQ306" s="178"/>
      <c r="FZR306" s="178"/>
      <c r="FZS306" s="178"/>
      <c r="FZT306" s="178"/>
      <c r="FZU306" s="179"/>
      <c r="FZV306" s="73"/>
      <c r="FZW306" s="73"/>
      <c r="FZX306" s="180"/>
      <c r="FZY306" s="75"/>
      <c r="FZZ306" s="76"/>
      <c r="GAA306" s="180"/>
      <c r="GAB306" s="180"/>
      <c r="GAC306" s="180"/>
      <c r="GAD306" s="75"/>
      <c r="GAE306" s="76"/>
      <c r="GAF306" s="181"/>
      <c r="GAG306" s="181"/>
      <c r="GAH306" s="182"/>
      <c r="GAI306" s="134"/>
      <c r="GAJ306" s="135"/>
      <c r="GAK306" s="111"/>
      <c r="GAL306" s="178"/>
      <c r="GAM306" s="178"/>
      <c r="GAN306" s="178"/>
      <c r="GAO306" s="178"/>
      <c r="GAP306" s="179"/>
      <c r="GAQ306" s="73"/>
      <c r="GAR306" s="73"/>
      <c r="GAS306" s="180"/>
      <c r="GAT306" s="75"/>
      <c r="GAU306" s="76"/>
      <c r="GAV306" s="180"/>
      <c r="GAW306" s="180"/>
      <c r="GAX306" s="180"/>
      <c r="GAY306" s="75"/>
      <c r="GAZ306" s="76"/>
      <c r="GBA306" s="181"/>
      <c r="GBB306" s="181"/>
      <c r="GBC306" s="182"/>
      <c r="GBD306" s="134"/>
      <c r="GBE306" s="135"/>
      <c r="GBF306" s="111"/>
      <c r="GBG306" s="178"/>
      <c r="GBH306" s="178"/>
      <c r="GBI306" s="178"/>
      <c r="GBJ306" s="178"/>
      <c r="GBK306" s="179"/>
      <c r="GBL306" s="73"/>
      <c r="GBM306" s="73"/>
      <c r="GBN306" s="180"/>
      <c r="GBO306" s="75"/>
      <c r="GBP306" s="76"/>
      <c r="GBQ306" s="180"/>
      <c r="GBR306" s="180"/>
      <c r="GBS306" s="180"/>
      <c r="GBT306" s="75"/>
      <c r="GBU306" s="76"/>
      <c r="GBV306" s="181"/>
      <c r="GBW306" s="181"/>
      <c r="GBX306" s="182"/>
      <c r="GBY306" s="134"/>
      <c r="GBZ306" s="135"/>
      <c r="GCA306" s="111"/>
      <c r="GCB306" s="178"/>
      <c r="GCC306" s="178"/>
      <c r="GCD306" s="178"/>
      <c r="GCE306" s="178"/>
      <c r="GCF306" s="179"/>
      <c r="GCG306" s="73"/>
      <c r="GCH306" s="73"/>
      <c r="GCI306" s="180"/>
      <c r="GCJ306" s="75"/>
      <c r="GCK306" s="76"/>
      <c r="GCL306" s="180"/>
      <c r="GCM306" s="180"/>
      <c r="GCN306" s="180"/>
      <c r="GCO306" s="75"/>
      <c r="GCP306" s="76"/>
      <c r="GCQ306" s="181"/>
      <c r="GCR306" s="181"/>
      <c r="GCS306" s="182"/>
      <c r="GCT306" s="134"/>
      <c r="GCU306" s="135"/>
      <c r="GCV306" s="111"/>
      <c r="GCW306" s="178"/>
      <c r="GCX306" s="178"/>
      <c r="GCY306" s="178"/>
      <c r="GCZ306" s="178"/>
      <c r="GDA306" s="179"/>
      <c r="GDB306" s="73"/>
      <c r="GDC306" s="73"/>
      <c r="GDD306" s="180"/>
      <c r="GDE306" s="75"/>
      <c r="GDF306" s="76"/>
      <c r="GDG306" s="180"/>
      <c r="GDH306" s="180"/>
      <c r="GDI306" s="180"/>
      <c r="GDJ306" s="75"/>
      <c r="GDK306" s="76"/>
      <c r="GDL306" s="181"/>
      <c r="GDM306" s="181"/>
      <c r="GDN306" s="182"/>
      <c r="GDO306" s="134"/>
      <c r="GDP306" s="135"/>
      <c r="GDQ306" s="111"/>
      <c r="GDR306" s="178"/>
      <c r="GDS306" s="178"/>
      <c r="GDT306" s="178"/>
      <c r="GDU306" s="178"/>
      <c r="GDV306" s="179"/>
      <c r="GDW306" s="73"/>
      <c r="GDX306" s="73"/>
      <c r="GDY306" s="180"/>
      <c r="GDZ306" s="75"/>
      <c r="GEA306" s="76"/>
      <c r="GEB306" s="180"/>
      <c r="GEC306" s="180"/>
      <c r="GED306" s="180"/>
      <c r="GEE306" s="75"/>
      <c r="GEF306" s="76"/>
      <c r="GEG306" s="181"/>
      <c r="GEH306" s="181"/>
      <c r="GEI306" s="182"/>
      <c r="GEJ306" s="134"/>
      <c r="GEK306" s="135"/>
      <c r="GEL306" s="111"/>
      <c r="GEM306" s="178"/>
      <c r="GEN306" s="178"/>
      <c r="GEO306" s="178"/>
      <c r="GEP306" s="178"/>
      <c r="GEQ306" s="179"/>
      <c r="GER306" s="73"/>
      <c r="GES306" s="73"/>
      <c r="GET306" s="180"/>
      <c r="GEU306" s="75"/>
      <c r="GEV306" s="76"/>
      <c r="GEW306" s="180"/>
      <c r="GEX306" s="180"/>
      <c r="GEY306" s="180"/>
      <c r="GEZ306" s="75"/>
      <c r="GFA306" s="76"/>
      <c r="GFB306" s="181"/>
      <c r="GFC306" s="181"/>
      <c r="GFD306" s="182"/>
      <c r="GFE306" s="134"/>
      <c r="GFF306" s="135"/>
      <c r="GFG306" s="111"/>
      <c r="GFH306" s="178"/>
      <c r="GFI306" s="178"/>
      <c r="GFJ306" s="178"/>
      <c r="GFK306" s="178"/>
      <c r="GFL306" s="179"/>
      <c r="GFM306" s="73"/>
      <c r="GFN306" s="73"/>
      <c r="GFO306" s="180"/>
      <c r="GFP306" s="75"/>
      <c r="GFQ306" s="76"/>
      <c r="GFR306" s="180"/>
      <c r="GFS306" s="180"/>
      <c r="GFT306" s="180"/>
      <c r="GFU306" s="75"/>
      <c r="GFV306" s="76"/>
      <c r="GFW306" s="181"/>
      <c r="GFX306" s="181"/>
      <c r="GFY306" s="182"/>
      <c r="GFZ306" s="134"/>
      <c r="GGA306" s="135"/>
      <c r="GGB306" s="111"/>
      <c r="GGC306" s="178"/>
      <c r="GGD306" s="178"/>
      <c r="GGE306" s="178"/>
      <c r="GGF306" s="178"/>
      <c r="GGG306" s="179"/>
      <c r="GGH306" s="73"/>
      <c r="GGI306" s="73"/>
      <c r="GGJ306" s="180"/>
      <c r="GGK306" s="75"/>
      <c r="GGL306" s="76"/>
      <c r="GGM306" s="180"/>
      <c r="GGN306" s="180"/>
      <c r="GGO306" s="180"/>
      <c r="GGP306" s="75"/>
      <c r="GGQ306" s="76"/>
      <c r="GGR306" s="181"/>
      <c r="GGS306" s="181"/>
      <c r="GGT306" s="182"/>
      <c r="GGU306" s="134"/>
      <c r="GGV306" s="135"/>
      <c r="GGW306" s="111"/>
      <c r="GGX306" s="178"/>
      <c r="GGY306" s="178"/>
      <c r="GGZ306" s="178"/>
      <c r="GHA306" s="178"/>
      <c r="GHB306" s="179"/>
      <c r="GHC306" s="73"/>
      <c r="GHD306" s="73"/>
      <c r="GHE306" s="180"/>
      <c r="GHF306" s="75"/>
      <c r="GHG306" s="76"/>
      <c r="GHH306" s="180"/>
      <c r="GHI306" s="180"/>
      <c r="GHJ306" s="180"/>
      <c r="GHK306" s="75"/>
      <c r="GHL306" s="76"/>
      <c r="GHM306" s="181"/>
      <c r="GHN306" s="181"/>
      <c r="GHO306" s="182"/>
      <c r="GHP306" s="134"/>
      <c r="GHQ306" s="135"/>
      <c r="GHR306" s="111"/>
      <c r="GHS306" s="178"/>
      <c r="GHT306" s="178"/>
      <c r="GHU306" s="178"/>
      <c r="GHV306" s="178"/>
      <c r="GHW306" s="179"/>
      <c r="GHX306" s="73"/>
      <c r="GHY306" s="73"/>
      <c r="GHZ306" s="180"/>
      <c r="GIA306" s="75"/>
      <c r="GIB306" s="76"/>
      <c r="GIC306" s="180"/>
      <c r="GID306" s="180"/>
      <c r="GIE306" s="180"/>
      <c r="GIF306" s="75"/>
      <c r="GIG306" s="76"/>
      <c r="GIH306" s="181"/>
      <c r="GII306" s="181"/>
      <c r="GIJ306" s="182"/>
      <c r="GIK306" s="134"/>
      <c r="GIL306" s="135"/>
      <c r="GIM306" s="111"/>
      <c r="GIN306" s="178"/>
      <c r="GIO306" s="178"/>
      <c r="GIP306" s="178"/>
      <c r="GIQ306" s="178"/>
      <c r="GIR306" s="179"/>
      <c r="GIS306" s="73"/>
      <c r="GIT306" s="73"/>
      <c r="GIU306" s="180"/>
      <c r="GIV306" s="75"/>
      <c r="GIW306" s="76"/>
      <c r="GIX306" s="180"/>
      <c r="GIY306" s="180"/>
      <c r="GIZ306" s="180"/>
      <c r="GJA306" s="75"/>
      <c r="GJB306" s="76"/>
      <c r="GJC306" s="181"/>
      <c r="GJD306" s="181"/>
      <c r="GJE306" s="182"/>
      <c r="GJF306" s="134"/>
      <c r="GJG306" s="135"/>
      <c r="GJH306" s="111"/>
      <c r="GJI306" s="178"/>
      <c r="GJJ306" s="178"/>
      <c r="GJK306" s="178"/>
      <c r="GJL306" s="178"/>
      <c r="GJM306" s="179"/>
      <c r="GJN306" s="73"/>
      <c r="GJO306" s="73"/>
      <c r="GJP306" s="180"/>
      <c r="GJQ306" s="75"/>
      <c r="GJR306" s="76"/>
      <c r="GJS306" s="180"/>
      <c r="GJT306" s="180"/>
      <c r="GJU306" s="180"/>
      <c r="GJV306" s="75"/>
      <c r="GJW306" s="76"/>
      <c r="GJX306" s="181"/>
      <c r="GJY306" s="181"/>
      <c r="GJZ306" s="182"/>
      <c r="GKA306" s="134"/>
      <c r="GKB306" s="135"/>
      <c r="GKC306" s="111"/>
      <c r="GKD306" s="178"/>
      <c r="GKE306" s="178"/>
      <c r="GKF306" s="178"/>
      <c r="GKG306" s="178"/>
      <c r="GKH306" s="179"/>
      <c r="GKI306" s="73"/>
      <c r="GKJ306" s="73"/>
      <c r="GKK306" s="180"/>
      <c r="GKL306" s="75"/>
      <c r="GKM306" s="76"/>
      <c r="GKN306" s="180"/>
      <c r="GKO306" s="180"/>
      <c r="GKP306" s="180"/>
      <c r="GKQ306" s="75"/>
      <c r="GKR306" s="76"/>
      <c r="GKS306" s="181"/>
      <c r="GKT306" s="181"/>
      <c r="GKU306" s="182"/>
      <c r="GKV306" s="134"/>
      <c r="GKW306" s="135"/>
      <c r="GKX306" s="111"/>
      <c r="GKY306" s="178"/>
      <c r="GKZ306" s="178"/>
      <c r="GLA306" s="178"/>
      <c r="GLB306" s="178"/>
      <c r="GLC306" s="179"/>
      <c r="GLD306" s="73"/>
      <c r="GLE306" s="73"/>
      <c r="GLF306" s="180"/>
      <c r="GLG306" s="75"/>
      <c r="GLH306" s="76"/>
      <c r="GLI306" s="180"/>
      <c r="GLJ306" s="180"/>
      <c r="GLK306" s="180"/>
      <c r="GLL306" s="75"/>
      <c r="GLM306" s="76"/>
      <c r="GLN306" s="181"/>
      <c r="GLO306" s="181"/>
      <c r="GLP306" s="182"/>
      <c r="GLQ306" s="134"/>
      <c r="GLR306" s="135"/>
      <c r="GLS306" s="111"/>
      <c r="GLT306" s="178"/>
      <c r="GLU306" s="178"/>
      <c r="GLV306" s="178"/>
      <c r="GLW306" s="178"/>
      <c r="GLX306" s="179"/>
      <c r="GLY306" s="73"/>
      <c r="GLZ306" s="73"/>
      <c r="GMA306" s="180"/>
      <c r="GMB306" s="75"/>
      <c r="GMC306" s="76"/>
      <c r="GMD306" s="180"/>
      <c r="GME306" s="180"/>
      <c r="GMF306" s="180"/>
      <c r="GMG306" s="75"/>
      <c r="GMH306" s="76"/>
      <c r="GMI306" s="181"/>
      <c r="GMJ306" s="181"/>
      <c r="GMK306" s="182"/>
      <c r="GML306" s="134"/>
      <c r="GMM306" s="135"/>
      <c r="GMN306" s="111"/>
      <c r="GMO306" s="178"/>
      <c r="GMP306" s="178"/>
      <c r="GMQ306" s="178"/>
      <c r="GMR306" s="178"/>
      <c r="GMS306" s="179"/>
      <c r="GMT306" s="73"/>
      <c r="GMU306" s="73"/>
      <c r="GMV306" s="180"/>
      <c r="GMW306" s="75"/>
      <c r="GMX306" s="76"/>
      <c r="GMY306" s="180"/>
      <c r="GMZ306" s="180"/>
      <c r="GNA306" s="180"/>
      <c r="GNB306" s="75"/>
      <c r="GNC306" s="76"/>
      <c r="GND306" s="181"/>
      <c r="GNE306" s="181"/>
      <c r="GNF306" s="182"/>
      <c r="GNG306" s="134"/>
      <c r="GNH306" s="135"/>
      <c r="GNI306" s="111"/>
      <c r="GNJ306" s="178"/>
      <c r="GNK306" s="178"/>
      <c r="GNL306" s="178"/>
      <c r="GNM306" s="178"/>
      <c r="GNN306" s="179"/>
      <c r="GNO306" s="73"/>
      <c r="GNP306" s="73"/>
      <c r="GNQ306" s="180"/>
      <c r="GNR306" s="75"/>
      <c r="GNS306" s="76"/>
      <c r="GNT306" s="180"/>
      <c r="GNU306" s="180"/>
      <c r="GNV306" s="180"/>
      <c r="GNW306" s="75"/>
      <c r="GNX306" s="76"/>
      <c r="GNY306" s="181"/>
      <c r="GNZ306" s="181"/>
      <c r="GOA306" s="182"/>
      <c r="GOB306" s="134"/>
      <c r="GOC306" s="135"/>
      <c r="GOD306" s="111"/>
      <c r="GOE306" s="178"/>
      <c r="GOF306" s="178"/>
      <c r="GOG306" s="178"/>
      <c r="GOH306" s="178"/>
      <c r="GOI306" s="179"/>
      <c r="GOJ306" s="73"/>
      <c r="GOK306" s="73"/>
      <c r="GOL306" s="180"/>
      <c r="GOM306" s="75"/>
      <c r="GON306" s="76"/>
      <c r="GOO306" s="180"/>
      <c r="GOP306" s="180"/>
      <c r="GOQ306" s="180"/>
      <c r="GOR306" s="75"/>
      <c r="GOS306" s="76"/>
      <c r="GOT306" s="181"/>
      <c r="GOU306" s="181"/>
      <c r="GOV306" s="182"/>
      <c r="GOW306" s="134"/>
      <c r="GOX306" s="135"/>
      <c r="GOY306" s="111"/>
      <c r="GOZ306" s="178"/>
      <c r="GPA306" s="178"/>
      <c r="GPB306" s="178"/>
      <c r="GPC306" s="178"/>
      <c r="GPD306" s="179"/>
      <c r="GPE306" s="73"/>
      <c r="GPF306" s="73"/>
      <c r="GPG306" s="180"/>
      <c r="GPH306" s="75"/>
      <c r="GPI306" s="76"/>
      <c r="GPJ306" s="180"/>
      <c r="GPK306" s="180"/>
      <c r="GPL306" s="180"/>
      <c r="GPM306" s="75"/>
      <c r="GPN306" s="76"/>
      <c r="GPO306" s="181"/>
      <c r="GPP306" s="181"/>
      <c r="GPQ306" s="182"/>
      <c r="GPR306" s="134"/>
      <c r="GPS306" s="135"/>
      <c r="GPT306" s="111"/>
      <c r="GPU306" s="178"/>
      <c r="GPV306" s="178"/>
      <c r="GPW306" s="178"/>
      <c r="GPX306" s="178"/>
      <c r="GPY306" s="179"/>
      <c r="GPZ306" s="73"/>
      <c r="GQA306" s="73"/>
      <c r="GQB306" s="180"/>
      <c r="GQC306" s="75"/>
      <c r="GQD306" s="76"/>
      <c r="GQE306" s="180"/>
      <c r="GQF306" s="180"/>
      <c r="GQG306" s="180"/>
      <c r="GQH306" s="75"/>
      <c r="GQI306" s="76"/>
      <c r="GQJ306" s="181"/>
      <c r="GQK306" s="181"/>
      <c r="GQL306" s="182"/>
      <c r="GQM306" s="134"/>
      <c r="GQN306" s="135"/>
      <c r="GQO306" s="111"/>
      <c r="GQP306" s="178"/>
      <c r="GQQ306" s="178"/>
      <c r="GQR306" s="178"/>
      <c r="GQS306" s="178"/>
      <c r="GQT306" s="179"/>
      <c r="GQU306" s="73"/>
      <c r="GQV306" s="73"/>
      <c r="GQW306" s="180"/>
      <c r="GQX306" s="75"/>
      <c r="GQY306" s="76"/>
      <c r="GQZ306" s="180"/>
      <c r="GRA306" s="180"/>
      <c r="GRB306" s="180"/>
      <c r="GRC306" s="75"/>
      <c r="GRD306" s="76"/>
      <c r="GRE306" s="181"/>
      <c r="GRF306" s="181"/>
      <c r="GRG306" s="182"/>
      <c r="GRH306" s="134"/>
      <c r="GRI306" s="135"/>
      <c r="GRJ306" s="111"/>
      <c r="GRK306" s="178"/>
      <c r="GRL306" s="178"/>
      <c r="GRM306" s="178"/>
      <c r="GRN306" s="178"/>
      <c r="GRO306" s="179"/>
      <c r="GRP306" s="73"/>
      <c r="GRQ306" s="73"/>
      <c r="GRR306" s="180"/>
      <c r="GRS306" s="75"/>
      <c r="GRT306" s="76"/>
      <c r="GRU306" s="180"/>
      <c r="GRV306" s="180"/>
      <c r="GRW306" s="180"/>
      <c r="GRX306" s="75"/>
      <c r="GRY306" s="76"/>
      <c r="GRZ306" s="181"/>
      <c r="GSA306" s="181"/>
      <c r="GSB306" s="182"/>
      <c r="GSC306" s="134"/>
      <c r="GSD306" s="135"/>
      <c r="GSE306" s="111"/>
      <c r="GSF306" s="178"/>
      <c r="GSG306" s="178"/>
      <c r="GSH306" s="178"/>
      <c r="GSI306" s="178"/>
      <c r="GSJ306" s="179"/>
      <c r="GSK306" s="73"/>
      <c r="GSL306" s="73"/>
      <c r="GSM306" s="180"/>
      <c r="GSN306" s="75"/>
      <c r="GSO306" s="76"/>
      <c r="GSP306" s="180"/>
      <c r="GSQ306" s="180"/>
      <c r="GSR306" s="180"/>
      <c r="GSS306" s="75"/>
      <c r="GST306" s="76"/>
      <c r="GSU306" s="181"/>
      <c r="GSV306" s="181"/>
      <c r="GSW306" s="182"/>
      <c r="GSX306" s="134"/>
      <c r="GSY306" s="135"/>
      <c r="GSZ306" s="111"/>
      <c r="GTA306" s="178"/>
      <c r="GTB306" s="178"/>
      <c r="GTC306" s="178"/>
      <c r="GTD306" s="178"/>
      <c r="GTE306" s="179"/>
      <c r="GTF306" s="73"/>
      <c r="GTG306" s="73"/>
      <c r="GTH306" s="180"/>
      <c r="GTI306" s="75"/>
      <c r="GTJ306" s="76"/>
      <c r="GTK306" s="180"/>
      <c r="GTL306" s="180"/>
      <c r="GTM306" s="180"/>
      <c r="GTN306" s="75"/>
      <c r="GTO306" s="76"/>
      <c r="GTP306" s="181"/>
      <c r="GTQ306" s="181"/>
      <c r="GTR306" s="182"/>
      <c r="GTS306" s="134"/>
      <c r="GTT306" s="135"/>
      <c r="GTU306" s="111"/>
      <c r="GTV306" s="178"/>
      <c r="GTW306" s="178"/>
      <c r="GTX306" s="178"/>
      <c r="GTY306" s="178"/>
      <c r="GTZ306" s="179"/>
      <c r="GUA306" s="73"/>
      <c r="GUB306" s="73"/>
      <c r="GUC306" s="180"/>
      <c r="GUD306" s="75"/>
      <c r="GUE306" s="76"/>
      <c r="GUF306" s="180"/>
      <c r="GUG306" s="180"/>
      <c r="GUH306" s="180"/>
      <c r="GUI306" s="75"/>
      <c r="GUJ306" s="76"/>
      <c r="GUK306" s="181"/>
      <c r="GUL306" s="181"/>
      <c r="GUM306" s="182"/>
      <c r="GUN306" s="134"/>
      <c r="GUO306" s="135"/>
      <c r="GUP306" s="111"/>
      <c r="GUQ306" s="178"/>
      <c r="GUR306" s="178"/>
      <c r="GUS306" s="178"/>
      <c r="GUT306" s="178"/>
      <c r="GUU306" s="179"/>
      <c r="GUV306" s="73"/>
      <c r="GUW306" s="73"/>
      <c r="GUX306" s="180"/>
      <c r="GUY306" s="75"/>
      <c r="GUZ306" s="76"/>
      <c r="GVA306" s="180"/>
      <c r="GVB306" s="180"/>
      <c r="GVC306" s="180"/>
      <c r="GVD306" s="75"/>
      <c r="GVE306" s="76"/>
      <c r="GVF306" s="181"/>
      <c r="GVG306" s="181"/>
      <c r="GVH306" s="182"/>
      <c r="GVI306" s="134"/>
      <c r="GVJ306" s="135"/>
      <c r="GVK306" s="111"/>
      <c r="GVL306" s="178"/>
      <c r="GVM306" s="178"/>
      <c r="GVN306" s="178"/>
      <c r="GVO306" s="178"/>
      <c r="GVP306" s="179"/>
      <c r="GVQ306" s="73"/>
      <c r="GVR306" s="73"/>
      <c r="GVS306" s="180"/>
      <c r="GVT306" s="75"/>
      <c r="GVU306" s="76"/>
      <c r="GVV306" s="180"/>
      <c r="GVW306" s="180"/>
      <c r="GVX306" s="180"/>
      <c r="GVY306" s="75"/>
      <c r="GVZ306" s="76"/>
      <c r="GWA306" s="181"/>
      <c r="GWB306" s="181"/>
      <c r="GWC306" s="182"/>
      <c r="GWD306" s="134"/>
      <c r="GWE306" s="135"/>
      <c r="GWF306" s="111"/>
      <c r="GWG306" s="178"/>
      <c r="GWH306" s="178"/>
      <c r="GWI306" s="178"/>
      <c r="GWJ306" s="178"/>
      <c r="GWK306" s="179"/>
      <c r="GWL306" s="73"/>
      <c r="GWM306" s="73"/>
      <c r="GWN306" s="180"/>
      <c r="GWO306" s="75"/>
      <c r="GWP306" s="76"/>
      <c r="GWQ306" s="180"/>
      <c r="GWR306" s="180"/>
      <c r="GWS306" s="180"/>
      <c r="GWT306" s="75"/>
      <c r="GWU306" s="76"/>
      <c r="GWV306" s="181"/>
      <c r="GWW306" s="181"/>
      <c r="GWX306" s="182"/>
      <c r="GWY306" s="134"/>
      <c r="GWZ306" s="135"/>
      <c r="GXA306" s="111"/>
      <c r="GXB306" s="178"/>
      <c r="GXC306" s="178"/>
      <c r="GXD306" s="178"/>
      <c r="GXE306" s="178"/>
      <c r="GXF306" s="179"/>
      <c r="GXG306" s="73"/>
      <c r="GXH306" s="73"/>
      <c r="GXI306" s="180"/>
      <c r="GXJ306" s="75"/>
      <c r="GXK306" s="76"/>
      <c r="GXL306" s="180"/>
      <c r="GXM306" s="180"/>
      <c r="GXN306" s="180"/>
      <c r="GXO306" s="75"/>
      <c r="GXP306" s="76"/>
      <c r="GXQ306" s="181"/>
      <c r="GXR306" s="181"/>
      <c r="GXS306" s="182"/>
      <c r="GXT306" s="134"/>
      <c r="GXU306" s="135"/>
      <c r="GXV306" s="111"/>
      <c r="GXW306" s="178"/>
      <c r="GXX306" s="178"/>
      <c r="GXY306" s="178"/>
      <c r="GXZ306" s="178"/>
      <c r="GYA306" s="179"/>
      <c r="GYB306" s="73"/>
      <c r="GYC306" s="73"/>
      <c r="GYD306" s="180"/>
      <c r="GYE306" s="75"/>
      <c r="GYF306" s="76"/>
      <c r="GYG306" s="180"/>
      <c r="GYH306" s="180"/>
      <c r="GYI306" s="180"/>
      <c r="GYJ306" s="75"/>
      <c r="GYK306" s="76"/>
      <c r="GYL306" s="181"/>
      <c r="GYM306" s="181"/>
      <c r="GYN306" s="182"/>
      <c r="GYO306" s="134"/>
      <c r="GYP306" s="135"/>
      <c r="GYQ306" s="111"/>
      <c r="GYR306" s="178"/>
      <c r="GYS306" s="178"/>
      <c r="GYT306" s="178"/>
      <c r="GYU306" s="178"/>
      <c r="GYV306" s="179"/>
      <c r="GYW306" s="73"/>
      <c r="GYX306" s="73"/>
      <c r="GYY306" s="180"/>
      <c r="GYZ306" s="75"/>
      <c r="GZA306" s="76"/>
      <c r="GZB306" s="180"/>
      <c r="GZC306" s="180"/>
      <c r="GZD306" s="180"/>
      <c r="GZE306" s="75"/>
      <c r="GZF306" s="76"/>
      <c r="GZG306" s="181"/>
      <c r="GZH306" s="181"/>
      <c r="GZI306" s="182"/>
      <c r="GZJ306" s="134"/>
      <c r="GZK306" s="135"/>
      <c r="GZL306" s="111"/>
      <c r="GZM306" s="178"/>
      <c r="GZN306" s="178"/>
      <c r="GZO306" s="178"/>
      <c r="GZP306" s="178"/>
      <c r="GZQ306" s="179"/>
      <c r="GZR306" s="73"/>
      <c r="GZS306" s="73"/>
      <c r="GZT306" s="180"/>
      <c r="GZU306" s="75"/>
      <c r="GZV306" s="76"/>
      <c r="GZW306" s="180"/>
      <c r="GZX306" s="180"/>
      <c r="GZY306" s="180"/>
      <c r="GZZ306" s="75"/>
      <c r="HAA306" s="76"/>
      <c r="HAB306" s="181"/>
      <c r="HAC306" s="181"/>
      <c r="HAD306" s="182"/>
      <c r="HAE306" s="134"/>
      <c r="HAF306" s="135"/>
      <c r="HAG306" s="111"/>
      <c r="HAH306" s="178"/>
      <c r="HAI306" s="178"/>
      <c r="HAJ306" s="178"/>
      <c r="HAK306" s="178"/>
      <c r="HAL306" s="179"/>
      <c r="HAM306" s="73"/>
      <c r="HAN306" s="73"/>
      <c r="HAO306" s="180"/>
      <c r="HAP306" s="75"/>
      <c r="HAQ306" s="76"/>
      <c r="HAR306" s="180"/>
      <c r="HAS306" s="180"/>
      <c r="HAT306" s="180"/>
      <c r="HAU306" s="75"/>
      <c r="HAV306" s="76"/>
      <c r="HAW306" s="181"/>
      <c r="HAX306" s="181"/>
      <c r="HAY306" s="182"/>
      <c r="HAZ306" s="134"/>
      <c r="HBA306" s="135"/>
      <c r="HBB306" s="111"/>
      <c r="HBC306" s="178"/>
      <c r="HBD306" s="178"/>
      <c r="HBE306" s="178"/>
      <c r="HBF306" s="178"/>
      <c r="HBG306" s="179"/>
      <c r="HBH306" s="73"/>
      <c r="HBI306" s="73"/>
      <c r="HBJ306" s="180"/>
      <c r="HBK306" s="75"/>
      <c r="HBL306" s="76"/>
      <c r="HBM306" s="180"/>
      <c r="HBN306" s="180"/>
      <c r="HBO306" s="180"/>
      <c r="HBP306" s="75"/>
      <c r="HBQ306" s="76"/>
      <c r="HBR306" s="181"/>
      <c r="HBS306" s="181"/>
      <c r="HBT306" s="182"/>
      <c r="HBU306" s="134"/>
      <c r="HBV306" s="135"/>
      <c r="HBW306" s="111"/>
      <c r="HBX306" s="178"/>
      <c r="HBY306" s="178"/>
      <c r="HBZ306" s="178"/>
      <c r="HCA306" s="178"/>
      <c r="HCB306" s="179"/>
      <c r="HCC306" s="73"/>
      <c r="HCD306" s="73"/>
      <c r="HCE306" s="180"/>
      <c r="HCF306" s="75"/>
      <c r="HCG306" s="76"/>
      <c r="HCH306" s="180"/>
      <c r="HCI306" s="180"/>
      <c r="HCJ306" s="180"/>
      <c r="HCK306" s="75"/>
      <c r="HCL306" s="76"/>
      <c r="HCM306" s="181"/>
      <c r="HCN306" s="181"/>
      <c r="HCO306" s="182"/>
      <c r="HCP306" s="134"/>
      <c r="HCQ306" s="135"/>
      <c r="HCR306" s="111"/>
      <c r="HCS306" s="178"/>
      <c r="HCT306" s="178"/>
      <c r="HCU306" s="178"/>
      <c r="HCV306" s="178"/>
      <c r="HCW306" s="179"/>
      <c r="HCX306" s="73"/>
      <c r="HCY306" s="73"/>
      <c r="HCZ306" s="180"/>
      <c r="HDA306" s="75"/>
      <c r="HDB306" s="76"/>
      <c r="HDC306" s="180"/>
      <c r="HDD306" s="180"/>
      <c r="HDE306" s="180"/>
      <c r="HDF306" s="75"/>
      <c r="HDG306" s="76"/>
      <c r="HDH306" s="181"/>
      <c r="HDI306" s="181"/>
      <c r="HDJ306" s="182"/>
      <c r="HDK306" s="134"/>
      <c r="HDL306" s="135"/>
      <c r="HDM306" s="111"/>
      <c r="HDN306" s="178"/>
      <c r="HDO306" s="178"/>
      <c r="HDP306" s="178"/>
      <c r="HDQ306" s="178"/>
      <c r="HDR306" s="179"/>
      <c r="HDS306" s="73"/>
      <c r="HDT306" s="73"/>
      <c r="HDU306" s="180"/>
      <c r="HDV306" s="75"/>
      <c r="HDW306" s="76"/>
      <c r="HDX306" s="180"/>
      <c r="HDY306" s="180"/>
      <c r="HDZ306" s="180"/>
      <c r="HEA306" s="75"/>
      <c r="HEB306" s="76"/>
      <c r="HEC306" s="181"/>
      <c r="HED306" s="181"/>
      <c r="HEE306" s="182"/>
      <c r="HEF306" s="134"/>
      <c r="HEG306" s="135"/>
      <c r="HEH306" s="111"/>
      <c r="HEI306" s="178"/>
      <c r="HEJ306" s="178"/>
      <c r="HEK306" s="178"/>
      <c r="HEL306" s="178"/>
      <c r="HEM306" s="179"/>
      <c r="HEN306" s="73"/>
      <c r="HEO306" s="73"/>
      <c r="HEP306" s="180"/>
      <c r="HEQ306" s="75"/>
      <c r="HER306" s="76"/>
      <c r="HES306" s="180"/>
      <c r="HET306" s="180"/>
      <c r="HEU306" s="180"/>
      <c r="HEV306" s="75"/>
      <c r="HEW306" s="76"/>
      <c r="HEX306" s="181"/>
      <c r="HEY306" s="181"/>
      <c r="HEZ306" s="182"/>
      <c r="HFA306" s="134"/>
      <c r="HFB306" s="135"/>
      <c r="HFC306" s="111"/>
      <c r="HFD306" s="178"/>
      <c r="HFE306" s="178"/>
      <c r="HFF306" s="178"/>
      <c r="HFG306" s="178"/>
      <c r="HFH306" s="179"/>
      <c r="HFI306" s="73"/>
      <c r="HFJ306" s="73"/>
      <c r="HFK306" s="180"/>
      <c r="HFL306" s="75"/>
      <c r="HFM306" s="76"/>
      <c r="HFN306" s="180"/>
      <c r="HFO306" s="180"/>
      <c r="HFP306" s="180"/>
      <c r="HFQ306" s="75"/>
      <c r="HFR306" s="76"/>
      <c r="HFS306" s="181"/>
      <c r="HFT306" s="181"/>
      <c r="HFU306" s="182"/>
      <c r="HFV306" s="134"/>
      <c r="HFW306" s="135"/>
      <c r="HFX306" s="111"/>
      <c r="HFY306" s="178"/>
      <c r="HFZ306" s="178"/>
      <c r="HGA306" s="178"/>
      <c r="HGB306" s="178"/>
      <c r="HGC306" s="179"/>
      <c r="HGD306" s="73"/>
      <c r="HGE306" s="73"/>
      <c r="HGF306" s="180"/>
      <c r="HGG306" s="75"/>
      <c r="HGH306" s="76"/>
      <c r="HGI306" s="180"/>
      <c r="HGJ306" s="180"/>
      <c r="HGK306" s="180"/>
      <c r="HGL306" s="75"/>
      <c r="HGM306" s="76"/>
      <c r="HGN306" s="181"/>
      <c r="HGO306" s="181"/>
      <c r="HGP306" s="182"/>
      <c r="HGQ306" s="134"/>
      <c r="HGR306" s="135"/>
      <c r="HGS306" s="111"/>
      <c r="HGT306" s="178"/>
      <c r="HGU306" s="178"/>
      <c r="HGV306" s="178"/>
      <c r="HGW306" s="178"/>
      <c r="HGX306" s="179"/>
      <c r="HGY306" s="73"/>
      <c r="HGZ306" s="73"/>
      <c r="HHA306" s="180"/>
      <c r="HHB306" s="75"/>
      <c r="HHC306" s="76"/>
      <c r="HHD306" s="180"/>
      <c r="HHE306" s="180"/>
      <c r="HHF306" s="180"/>
      <c r="HHG306" s="75"/>
      <c r="HHH306" s="76"/>
      <c r="HHI306" s="181"/>
      <c r="HHJ306" s="181"/>
      <c r="HHK306" s="182"/>
      <c r="HHL306" s="134"/>
      <c r="HHM306" s="135"/>
      <c r="HHN306" s="111"/>
      <c r="HHO306" s="178"/>
      <c r="HHP306" s="178"/>
      <c r="HHQ306" s="178"/>
      <c r="HHR306" s="178"/>
      <c r="HHS306" s="179"/>
      <c r="HHT306" s="73"/>
      <c r="HHU306" s="73"/>
      <c r="HHV306" s="180"/>
      <c r="HHW306" s="75"/>
      <c r="HHX306" s="76"/>
      <c r="HHY306" s="180"/>
      <c r="HHZ306" s="180"/>
      <c r="HIA306" s="180"/>
      <c r="HIB306" s="75"/>
      <c r="HIC306" s="76"/>
      <c r="HID306" s="181"/>
      <c r="HIE306" s="181"/>
      <c r="HIF306" s="182"/>
      <c r="HIG306" s="134"/>
      <c r="HIH306" s="135"/>
      <c r="HII306" s="111"/>
      <c r="HIJ306" s="178"/>
      <c r="HIK306" s="178"/>
      <c r="HIL306" s="178"/>
      <c r="HIM306" s="178"/>
      <c r="HIN306" s="179"/>
      <c r="HIO306" s="73"/>
      <c r="HIP306" s="73"/>
      <c r="HIQ306" s="180"/>
      <c r="HIR306" s="75"/>
      <c r="HIS306" s="76"/>
      <c r="HIT306" s="180"/>
      <c r="HIU306" s="180"/>
      <c r="HIV306" s="180"/>
      <c r="HIW306" s="75"/>
      <c r="HIX306" s="76"/>
      <c r="HIY306" s="181"/>
      <c r="HIZ306" s="181"/>
      <c r="HJA306" s="182"/>
      <c r="HJB306" s="134"/>
      <c r="HJC306" s="135"/>
      <c r="HJD306" s="111"/>
      <c r="HJE306" s="178"/>
      <c r="HJF306" s="178"/>
      <c r="HJG306" s="178"/>
      <c r="HJH306" s="178"/>
      <c r="HJI306" s="179"/>
      <c r="HJJ306" s="73"/>
      <c r="HJK306" s="73"/>
      <c r="HJL306" s="180"/>
      <c r="HJM306" s="75"/>
      <c r="HJN306" s="76"/>
      <c r="HJO306" s="180"/>
      <c r="HJP306" s="180"/>
      <c r="HJQ306" s="180"/>
      <c r="HJR306" s="75"/>
      <c r="HJS306" s="76"/>
      <c r="HJT306" s="181"/>
      <c r="HJU306" s="181"/>
      <c r="HJV306" s="182"/>
      <c r="HJW306" s="134"/>
      <c r="HJX306" s="135"/>
      <c r="HJY306" s="111"/>
      <c r="HJZ306" s="178"/>
      <c r="HKA306" s="178"/>
      <c r="HKB306" s="178"/>
      <c r="HKC306" s="178"/>
      <c r="HKD306" s="179"/>
      <c r="HKE306" s="73"/>
      <c r="HKF306" s="73"/>
      <c r="HKG306" s="180"/>
      <c r="HKH306" s="75"/>
      <c r="HKI306" s="76"/>
      <c r="HKJ306" s="180"/>
      <c r="HKK306" s="180"/>
      <c r="HKL306" s="180"/>
      <c r="HKM306" s="75"/>
      <c r="HKN306" s="76"/>
      <c r="HKO306" s="181"/>
      <c r="HKP306" s="181"/>
      <c r="HKQ306" s="182"/>
      <c r="HKR306" s="134"/>
      <c r="HKS306" s="135"/>
      <c r="HKT306" s="111"/>
      <c r="HKU306" s="178"/>
      <c r="HKV306" s="178"/>
      <c r="HKW306" s="178"/>
      <c r="HKX306" s="178"/>
      <c r="HKY306" s="179"/>
      <c r="HKZ306" s="73"/>
      <c r="HLA306" s="73"/>
      <c r="HLB306" s="180"/>
      <c r="HLC306" s="75"/>
      <c r="HLD306" s="76"/>
      <c r="HLE306" s="180"/>
      <c r="HLF306" s="180"/>
      <c r="HLG306" s="180"/>
      <c r="HLH306" s="75"/>
      <c r="HLI306" s="76"/>
      <c r="HLJ306" s="181"/>
      <c r="HLK306" s="181"/>
      <c r="HLL306" s="182"/>
      <c r="HLM306" s="134"/>
      <c r="HLN306" s="135"/>
      <c r="HLO306" s="111"/>
      <c r="HLP306" s="178"/>
      <c r="HLQ306" s="178"/>
      <c r="HLR306" s="178"/>
      <c r="HLS306" s="178"/>
      <c r="HLT306" s="179"/>
      <c r="HLU306" s="73"/>
      <c r="HLV306" s="73"/>
      <c r="HLW306" s="180"/>
      <c r="HLX306" s="75"/>
      <c r="HLY306" s="76"/>
      <c r="HLZ306" s="180"/>
      <c r="HMA306" s="180"/>
      <c r="HMB306" s="180"/>
      <c r="HMC306" s="75"/>
      <c r="HMD306" s="76"/>
      <c r="HME306" s="181"/>
      <c r="HMF306" s="181"/>
      <c r="HMG306" s="182"/>
      <c r="HMH306" s="134"/>
      <c r="HMI306" s="135"/>
      <c r="HMJ306" s="111"/>
      <c r="HMK306" s="178"/>
      <c r="HML306" s="178"/>
      <c r="HMM306" s="178"/>
      <c r="HMN306" s="178"/>
      <c r="HMO306" s="179"/>
      <c r="HMP306" s="73"/>
      <c r="HMQ306" s="73"/>
      <c r="HMR306" s="180"/>
      <c r="HMS306" s="75"/>
      <c r="HMT306" s="76"/>
      <c r="HMU306" s="180"/>
      <c r="HMV306" s="180"/>
      <c r="HMW306" s="180"/>
      <c r="HMX306" s="75"/>
      <c r="HMY306" s="76"/>
      <c r="HMZ306" s="181"/>
      <c r="HNA306" s="181"/>
      <c r="HNB306" s="182"/>
      <c r="HNC306" s="134"/>
      <c r="HND306" s="135"/>
      <c r="HNE306" s="111"/>
      <c r="HNF306" s="178"/>
      <c r="HNG306" s="178"/>
      <c r="HNH306" s="178"/>
      <c r="HNI306" s="178"/>
      <c r="HNJ306" s="179"/>
      <c r="HNK306" s="73"/>
      <c r="HNL306" s="73"/>
      <c r="HNM306" s="180"/>
      <c r="HNN306" s="75"/>
      <c r="HNO306" s="76"/>
      <c r="HNP306" s="180"/>
      <c r="HNQ306" s="180"/>
      <c r="HNR306" s="180"/>
      <c r="HNS306" s="75"/>
      <c r="HNT306" s="76"/>
      <c r="HNU306" s="181"/>
      <c r="HNV306" s="181"/>
      <c r="HNW306" s="182"/>
      <c r="HNX306" s="134"/>
      <c r="HNY306" s="135"/>
      <c r="HNZ306" s="111"/>
      <c r="HOA306" s="178"/>
      <c r="HOB306" s="178"/>
      <c r="HOC306" s="178"/>
      <c r="HOD306" s="178"/>
      <c r="HOE306" s="179"/>
      <c r="HOF306" s="73"/>
      <c r="HOG306" s="73"/>
      <c r="HOH306" s="180"/>
      <c r="HOI306" s="75"/>
      <c r="HOJ306" s="76"/>
      <c r="HOK306" s="180"/>
      <c r="HOL306" s="180"/>
      <c r="HOM306" s="180"/>
      <c r="HON306" s="75"/>
      <c r="HOO306" s="76"/>
      <c r="HOP306" s="181"/>
      <c r="HOQ306" s="181"/>
      <c r="HOR306" s="182"/>
      <c r="HOS306" s="134"/>
      <c r="HOT306" s="135"/>
      <c r="HOU306" s="111"/>
      <c r="HOV306" s="178"/>
      <c r="HOW306" s="178"/>
      <c r="HOX306" s="178"/>
      <c r="HOY306" s="178"/>
      <c r="HOZ306" s="179"/>
      <c r="HPA306" s="73"/>
      <c r="HPB306" s="73"/>
      <c r="HPC306" s="180"/>
      <c r="HPD306" s="75"/>
      <c r="HPE306" s="76"/>
      <c r="HPF306" s="180"/>
      <c r="HPG306" s="180"/>
      <c r="HPH306" s="180"/>
      <c r="HPI306" s="75"/>
      <c r="HPJ306" s="76"/>
      <c r="HPK306" s="181"/>
      <c r="HPL306" s="181"/>
      <c r="HPM306" s="182"/>
      <c r="HPN306" s="134"/>
      <c r="HPO306" s="135"/>
      <c r="HPP306" s="111"/>
      <c r="HPQ306" s="178"/>
      <c r="HPR306" s="178"/>
      <c r="HPS306" s="178"/>
      <c r="HPT306" s="178"/>
      <c r="HPU306" s="179"/>
      <c r="HPV306" s="73"/>
      <c r="HPW306" s="73"/>
      <c r="HPX306" s="180"/>
      <c r="HPY306" s="75"/>
      <c r="HPZ306" s="76"/>
      <c r="HQA306" s="180"/>
      <c r="HQB306" s="180"/>
      <c r="HQC306" s="180"/>
      <c r="HQD306" s="75"/>
      <c r="HQE306" s="76"/>
      <c r="HQF306" s="181"/>
      <c r="HQG306" s="181"/>
      <c r="HQH306" s="182"/>
      <c r="HQI306" s="134"/>
      <c r="HQJ306" s="135"/>
      <c r="HQK306" s="111"/>
      <c r="HQL306" s="178"/>
      <c r="HQM306" s="178"/>
      <c r="HQN306" s="178"/>
      <c r="HQO306" s="178"/>
      <c r="HQP306" s="179"/>
      <c r="HQQ306" s="73"/>
      <c r="HQR306" s="73"/>
      <c r="HQS306" s="180"/>
      <c r="HQT306" s="75"/>
      <c r="HQU306" s="76"/>
      <c r="HQV306" s="180"/>
      <c r="HQW306" s="180"/>
      <c r="HQX306" s="180"/>
      <c r="HQY306" s="75"/>
      <c r="HQZ306" s="76"/>
      <c r="HRA306" s="181"/>
      <c r="HRB306" s="181"/>
      <c r="HRC306" s="182"/>
      <c r="HRD306" s="134"/>
      <c r="HRE306" s="135"/>
      <c r="HRF306" s="111"/>
      <c r="HRG306" s="178"/>
      <c r="HRH306" s="178"/>
      <c r="HRI306" s="178"/>
      <c r="HRJ306" s="178"/>
      <c r="HRK306" s="179"/>
      <c r="HRL306" s="73"/>
      <c r="HRM306" s="73"/>
      <c r="HRN306" s="180"/>
      <c r="HRO306" s="75"/>
      <c r="HRP306" s="76"/>
      <c r="HRQ306" s="180"/>
      <c r="HRR306" s="180"/>
      <c r="HRS306" s="180"/>
      <c r="HRT306" s="75"/>
      <c r="HRU306" s="76"/>
      <c r="HRV306" s="181"/>
      <c r="HRW306" s="181"/>
      <c r="HRX306" s="182"/>
      <c r="HRY306" s="134"/>
      <c r="HRZ306" s="135"/>
      <c r="HSA306" s="111"/>
      <c r="HSB306" s="178"/>
      <c r="HSC306" s="178"/>
      <c r="HSD306" s="178"/>
      <c r="HSE306" s="178"/>
      <c r="HSF306" s="179"/>
      <c r="HSG306" s="73"/>
      <c r="HSH306" s="73"/>
      <c r="HSI306" s="180"/>
      <c r="HSJ306" s="75"/>
      <c r="HSK306" s="76"/>
      <c r="HSL306" s="180"/>
      <c r="HSM306" s="180"/>
      <c r="HSN306" s="180"/>
      <c r="HSO306" s="75"/>
      <c r="HSP306" s="76"/>
      <c r="HSQ306" s="181"/>
      <c r="HSR306" s="181"/>
      <c r="HSS306" s="182"/>
      <c r="HST306" s="134"/>
      <c r="HSU306" s="135"/>
      <c r="HSV306" s="111"/>
      <c r="HSW306" s="178"/>
      <c r="HSX306" s="178"/>
      <c r="HSY306" s="178"/>
      <c r="HSZ306" s="178"/>
      <c r="HTA306" s="179"/>
      <c r="HTB306" s="73"/>
      <c r="HTC306" s="73"/>
      <c r="HTD306" s="180"/>
      <c r="HTE306" s="75"/>
      <c r="HTF306" s="76"/>
      <c r="HTG306" s="180"/>
      <c r="HTH306" s="180"/>
      <c r="HTI306" s="180"/>
      <c r="HTJ306" s="75"/>
      <c r="HTK306" s="76"/>
      <c r="HTL306" s="181"/>
      <c r="HTM306" s="181"/>
      <c r="HTN306" s="182"/>
      <c r="HTO306" s="134"/>
      <c r="HTP306" s="135"/>
      <c r="HTQ306" s="111"/>
      <c r="HTR306" s="178"/>
      <c r="HTS306" s="178"/>
      <c r="HTT306" s="178"/>
      <c r="HTU306" s="178"/>
      <c r="HTV306" s="179"/>
      <c r="HTW306" s="73"/>
      <c r="HTX306" s="73"/>
      <c r="HTY306" s="180"/>
      <c r="HTZ306" s="75"/>
      <c r="HUA306" s="76"/>
      <c r="HUB306" s="180"/>
      <c r="HUC306" s="180"/>
      <c r="HUD306" s="180"/>
      <c r="HUE306" s="75"/>
      <c r="HUF306" s="76"/>
      <c r="HUG306" s="181"/>
      <c r="HUH306" s="181"/>
      <c r="HUI306" s="182"/>
      <c r="HUJ306" s="134"/>
      <c r="HUK306" s="135"/>
      <c r="HUL306" s="111"/>
      <c r="HUM306" s="178"/>
      <c r="HUN306" s="178"/>
      <c r="HUO306" s="178"/>
      <c r="HUP306" s="178"/>
      <c r="HUQ306" s="179"/>
      <c r="HUR306" s="73"/>
      <c r="HUS306" s="73"/>
      <c r="HUT306" s="180"/>
      <c r="HUU306" s="75"/>
      <c r="HUV306" s="76"/>
      <c r="HUW306" s="180"/>
      <c r="HUX306" s="180"/>
      <c r="HUY306" s="180"/>
      <c r="HUZ306" s="75"/>
      <c r="HVA306" s="76"/>
      <c r="HVB306" s="181"/>
      <c r="HVC306" s="181"/>
      <c r="HVD306" s="182"/>
      <c r="HVE306" s="134"/>
      <c r="HVF306" s="135"/>
      <c r="HVG306" s="111"/>
      <c r="HVH306" s="178"/>
      <c r="HVI306" s="178"/>
      <c r="HVJ306" s="178"/>
      <c r="HVK306" s="178"/>
      <c r="HVL306" s="179"/>
      <c r="HVM306" s="73"/>
      <c r="HVN306" s="73"/>
      <c r="HVO306" s="180"/>
      <c r="HVP306" s="75"/>
      <c r="HVQ306" s="76"/>
      <c r="HVR306" s="180"/>
      <c r="HVS306" s="180"/>
      <c r="HVT306" s="180"/>
      <c r="HVU306" s="75"/>
      <c r="HVV306" s="76"/>
      <c r="HVW306" s="181"/>
      <c r="HVX306" s="181"/>
      <c r="HVY306" s="182"/>
      <c r="HVZ306" s="134"/>
      <c r="HWA306" s="135"/>
      <c r="HWB306" s="111"/>
      <c r="HWC306" s="178"/>
      <c r="HWD306" s="178"/>
      <c r="HWE306" s="178"/>
      <c r="HWF306" s="178"/>
      <c r="HWG306" s="179"/>
      <c r="HWH306" s="73"/>
      <c r="HWI306" s="73"/>
      <c r="HWJ306" s="180"/>
      <c r="HWK306" s="75"/>
      <c r="HWL306" s="76"/>
      <c r="HWM306" s="180"/>
      <c r="HWN306" s="180"/>
      <c r="HWO306" s="180"/>
      <c r="HWP306" s="75"/>
      <c r="HWQ306" s="76"/>
      <c r="HWR306" s="181"/>
      <c r="HWS306" s="181"/>
      <c r="HWT306" s="182"/>
      <c r="HWU306" s="134"/>
      <c r="HWV306" s="135"/>
      <c r="HWW306" s="111"/>
      <c r="HWX306" s="178"/>
      <c r="HWY306" s="178"/>
      <c r="HWZ306" s="178"/>
      <c r="HXA306" s="178"/>
      <c r="HXB306" s="179"/>
      <c r="HXC306" s="73"/>
      <c r="HXD306" s="73"/>
      <c r="HXE306" s="180"/>
      <c r="HXF306" s="75"/>
      <c r="HXG306" s="76"/>
      <c r="HXH306" s="180"/>
      <c r="HXI306" s="180"/>
      <c r="HXJ306" s="180"/>
      <c r="HXK306" s="75"/>
      <c r="HXL306" s="76"/>
      <c r="HXM306" s="181"/>
      <c r="HXN306" s="181"/>
      <c r="HXO306" s="182"/>
      <c r="HXP306" s="134"/>
      <c r="HXQ306" s="135"/>
      <c r="HXR306" s="111"/>
      <c r="HXS306" s="178"/>
      <c r="HXT306" s="178"/>
      <c r="HXU306" s="178"/>
      <c r="HXV306" s="178"/>
      <c r="HXW306" s="179"/>
      <c r="HXX306" s="73"/>
      <c r="HXY306" s="73"/>
      <c r="HXZ306" s="180"/>
      <c r="HYA306" s="75"/>
      <c r="HYB306" s="76"/>
      <c r="HYC306" s="180"/>
      <c r="HYD306" s="180"/>
      <c r="HYE306" s="180"/>
      <c r="HYF306" s="75"/>
      <c r="HYG306" s="76"/>
      <c r="HYH306" s="181"/>
      <c r="HYI306" s="181"/>
      <c r="HYJ306" s="182"/>
      <c r="HYK306" s="134"/>
      <c r="HYL306" s="135"/>
      <c r="HYM306" s="111"/>
      <c r="HYN306" s="178"/>
      <c r="HYO306" s="178"/>
      <c r="HYP306" s="178"/>
      <c r="HYQ306" s="178"/>
      <c r="HYR306" s="179"/>
      <c r="HYS306" s="73"/>
      <c r="HYT306" s="73"/>
      <c r="HYU306" s="180"/>
      <c r="HYV306" s="75"/>
      <c r="HYW306" s="76"/>
      <c r="HYX306" s="180"/>
      <c r="HYY306" s="180"/>
      <c r="HYZ306" s="180"/>
      <c r="HZA306" s="75"/>
      <c r="HZB306" s="76"/>
      <c r="HZC306" s="181"/>
      <c r="HZD306" s="181"/>
      <c r="HZE306" s="182"/>
      <c r="HZF306" s="134"/>
      <c r="HZG306" s="135"/>
      <c r="HZH306" s="111"/>
      <c r="HZI306" s="178"/>
      <c r="HZJ306" s="178"/>
      <c r="HZK306" s="178"/>
      <c r="HZL306" s="178"/>
      <c r="HZM306" s="179"/>
      <c r="HZN306" s="73"/>
      <c r="HZO306" s="73"/>
      <c r="HZP306" s="180"/>
      <c r="HZQ306" s="75"/>
      <c r="HZR306" s="76"/>
      <c r="HZS306" s="180"/>
      <c r="HZT306" s="180"/>
      <c r="HZU306" s="180"/>
      <c r="HZV306" s="75"/>
      <c r="HZW306" s="76"/>
      <c r="HZX306" s="181"/>
      <c r="HZY306" s="181"/>
      <c r="HZZ306" s="182"/>
      <c r="IAA306" s="134"/>
      <c r="IAB306" s="135"/>
      <c r="IAC306" s="111"/>
      <c r="IAD306" s="178"/>
      <c r="IAE306" s="178"/>
      <c r="IAF306" s="178"/>
      <c r="IAG306" s="178"/>
      <c r="IAH306" s="179"/>
      <c r="IAI306" s="73"/>
      <c r="IAJ306" s="73"/>
      <c r="IAK306" s="180"/>
      <c r="IAL306" s="75"/>
      <c r="IAM306" s="76"/>
      <c r="IAN306" s="180"/>
      <c r="IAO306" s="180"/>
      <c r="IAP306" s="180"/>
      <c r="IAQ306" s="75"/>
      <c r="IAR306" s="76"/>
      <c r="IAS306" s="181"/>
      <c r="IAT306" s="181"/>
      <c r="IAU306" s="182"/>
      <c r="IAV306" s="134"/>
      <c r="IAW306" s="135"/>
      <c r="IAX306" s="111"/>
      <c r="IAY306" s="178"/>
      <c r="IAZ306" s="178"/>
      <c r="IBA306" s="178"/>
      <c r="IBB306" s="178"/>
      <c r="IBC306" s="179"/>
      <c r="IBD306" s="73"/>
      <c r="IBE306" s="73"/>
      <c r="IBF306" s="180"/>
      <c r="IBG306" s="75"/>
      <c r="IBH306" s="76"/>
      <c r="IBI306" s="180"/>
      <c r="IBJ306" s="180"/>
      <c r="IBK306" s="180"/>
      <c r="IBL306" s="75"/>
      <c r="IBM306" s="76"/>
      <c r="IBN306" s="181"/>
      <c r="IBO306" s="181"/>
      <c r="IBP306" s="182"/>
      <c r="IBQ306" s="134"/>
      <c r="IBR306" s="135"/>
      <c r="IBS306" s="111"/>
      <c r="IBT306" s="178"/>
      <c r="IBU306" s="178"/>
      <c r="IBV306" s="178"/>
      <c r="IBW306" s="178"/>
      <c r="IBX306" s="179"/>
      <c r="IBY306" s="73"/>
      <c r="IBZ306" s="73"/>
      <c r="ICA306" s="180"/>
      <c r="ICB306" s="75"/>
      <c r="ICC306" s="76"/>
      <c r="ICD306" s="180"/>
      <c r="ICE306" s="180"/>
      <c r="ICF306" s="180"/>
      <c r="ICG306" s="75"/>
      <c r="ICH306" s="76"/>
      <c r="ICI306" s="181"/>
      <c r="ICJ306" s="181"/>
      <c r="ICK306" s="182"/>
      <c r="ICL306" s="134"/>
      <c r="ICM306" s="135"/>
      <c r="ICN306" s="111"/>
      <c r="ICO306" s="178"/>
      <c r="ICP306" s="178"/>
      <c r="ICQ306" s="178"/>
      <c r="ICR306" s="178"/>
      <c r="ICS306" s="179"/>
      <c r="ICT306" s="73"/>
      <c r="ICU306" s="73"/>
      <c r="ICV306" s="180"/>
      <c r="ICW306" s="75"/>
      <c r="ICX306" s="76"/>
      <c r="ICY306" s="180"/>
      <c r="ICZ306" s="180"/>
      <c r="IDA306" s="180"/>
      <c r="IDB306" s="75"/>
      <c r="IDC306" s="76"/>
      <c r="IDD306" s="181"/>
      <c r="IDE306" s="181"/>
      <c r="IDF306" s="182"/>
      <c r="IDG306" s="134"/>
      <c r="IDH306" s="135"/>
      <c r="IDI306" s="111"/>
      <c r="IDJ306" s="178"/>
      <c r="IDK306" s="178"/>
      <c r="IDL306" s="178"/>
      <c r="IDM306" s="178"/>
      <c r="IDN306" s="179"/>
      <c r="IDO306" s="73"/>
      <c r="IDP306" s="73"/>
      <c r="IDQ306" s="180"/>
      <c r="IDR306" s="75"/>
      <c r="IDS306" s="76"/>
      <c r="IDT306" s="180"/>
      <c r="IDU306" s="180"/>
      <c r="IDV306" s="180"/>
      <c r="IDW306" s="75"/>
      <c r="IDX306" s="76"/>
      <c r="IDY306" s="181"/>
      <c r="IDZ306" s="181"/>
      <c r="IEA306" s="182"/>
      <c r="IEB306" s="134"/>
      <c r="IEC306" s="135"/>
      <c r="IED306" s="111"/>
      <c r="IEE306" s="178"/>
      <c r="IEF306" s="178"/>
      <c r="IEG306" s="178"/>
      <c r="IEH306" s="178"/>
      <c r="IEI306" s="179"/>
      <c r="IEJ306" s="73"/>
      <c r="IEK306" s="73"/>
      <c r="IEL306" s="180"/>
      <c r="IEM306" s="75"/>
      <c r="IEN306" s="76"/>
      <c r="IEO306" s="180"/>
      <c r="IEP306" s="180"/>
      <c r="IEQ306" s="180"/>
      <c r="IER306" s="75"/>
      <c r="IES306" s="76"/>
      <c r="IET306" s="181"/>
      <c r="IEU306" s="181"/>
      <c r="IEV306" s="182"/>
      <c r="IEW306" s="134"/>
      <c r="IEX306" s="135"/>
      <c r="IEY306" s="111"/>
      <c r="IEZ306" s="178"/>
      <c r="IFA306" s="178"/>
      <c r="IFB306" s="178"/>
      <c r="IFC306" s="178"/>
      <c r="IFD306" s="179"/>
      <c r="IFE306" s="73"/>
      <c r="IFF306" s="73"/>
      <c r="IFG306" s="180"/>
      <c r="IFH306" s="75"/>
      <c r="IFI306" s="76"/>
      <c r="IFJ306" s="180"/>
      <c r="IFK306" s="180"/>
      <c r="IFL306" s="180"/>
      <c r="IFM306" s="75"/>
      <c r="IFN306" s="76"/>
      <c r="IFO306" s="181"/>
      <c r="IFP306" s="181"/>
      <c r="IFQ306" s="182"/>
      <c r="IFR306" s="134"/>
      <c r="IFS306" s="135"/>
      <c r="IFT306" s="111"/>
      <c r="IFU306" s="178"/>
      <c r="IFV306" s="178"/>
      <c r="IFW306" s="178"/>
      <c r="IFX306" s="178"/>
      <c r="IFY306" s="179"/>
      <c r="IFZ306" s="73"/>
      <c r="IGA306" s="73"/>
      <c r="IGB306" s="180"/>
      <c r="IGC306" s="75"/>
      <c r="IGD306" s="76"/>
      <c r="IGE306" s="180"/>
      <c r="IGF306" s="180"/>
      <c r="IGG306" s="180"/>
      <c r="IGH306" s="75"/>
      <c r="IGI306" s="76"/>
      <c r="IGJ306" s="181"/>
      <c r="IGK306" s="181"/>
      <c r="IGL306" s="182"/>
      <c r="IGM306" s="134"/>
      <c r="IGN306" s="135"/>
      <c r="IGO306" s="111"/>
      <c r="IGP306" s="178"/>
      <c r="IGQ306" s="178"/>
      <c r="IGR306" s="178"/>
      <c r="IGS306" s="178"/>
      <c r="IGT306" s="179"/>
      <c r="IGU306" s="73"/>
      <c r="IGV306" s="73"/>
      <c r="IGW306" s="180"/>
      <c r="IGX306" s="75"/>
      <c r="IGY306" s="76"/>
      <c r="IGZ306" s="180"/>
      <c r="IHA306" s="180"/>
      <c r="IHB306" s="180"/>
      <c r="IHC306" s="75"/>
      <c r="IHD306" s="76"/>
      <c r="IHE306" s="181"/>
      <c r="IHF306" s="181"/>
      <c r="IHG306" s="182"/>
      <c r="IHH306" s="134"/>
      <c r="IHI306" s="135"/>
      <c r="IHJ306" s="111"/>
      <c r="IHK306" s="178"/>
      <c r="IHL306" s="178"/>
      <c r="IHM306" s="178"/>
      <c r="IHN306" s="178"/>
      <c r="IHO306" s="179"/>
      <c r="IHP306" s="73"/>
      <c r="IHQ306" s="73"/>
      <c r="IHR306" s="180"/>
      <c r="IHS306" s="75"/>
      <c r="IHT306" s="76"/>
      <c r="IHU306" s="180"/>
      <c r="IHV306" s="180"/>
      <c r="IHW306" s="180"/>
      <c r="IHX306" s="75"/>
      <c r="IHY306" s="76"/>
      <c r="IHZ306" s="181"/>
      <c r="IIA306" s="181"/>
      <c r="IIB306" s="182"/>
      <c r="IIC306" s="134"/>
      <c r="IID306" s="135"/>
      <c r="IIE306" s="111"/>
      <c r="IIF306" s="178"/>
      <c r="IIG306" s="178"/>
      <c r="IIH306" s="178"/>
      <c r="III306" s="178"/>
      <c r="IIJ306" s="179"/>
      <c r="IIK306" s="73"/>
      <c r="IIL306" s="73"/>
      <c r="IIM306" s="180"/>
      <c r="IIN306" s="75"/>
      <c r="IIO306" s="76"/>
      <c r="IIP306" s="180"/>
      <c r="IIQ306" s="180"/>
      <c r="IIR306" s="180"/>
      <c r="IIS306" s="75"/>
      <c r="IIT306" s="76"/>
      <c r="IIU306" s="181"/>
      <c r="IIV306" s="181"/>
      <c r="IIW306" s="182"/>
      <c r="IIX306" s="134"/>
      <c r="IIY306" s="135"/>
      <c r="IIZ306" s="111"/>
      <c r="IJA306" s="178"/>
      <c r="IJB306" s="178"/>
      <c r="IJC306" s="178"/>
      <c r="IJD306" s="178"/>
      <c r="IJE306" s="179"/>
      <c r="IJF306" s="73"/>
      <c r="IJG306" s="73"/>
      <c r="IJH306" s="180"/>
      <c r="IJI306" s="75"/>
      <c r="IJJ306" s="76"/>
      <c r="IJK306" s="180"/>
      <c r="IJL306" s="180"/>
      <c r="IJM306" s="180"/>
      <c r="IJN306" s="75"/>
      <c r="IJO306" s="76"/>
      <c r="IJP306" s="181"/>
      <c r="IJQ306" s="181"/>
      <c r="IJR306" s="182"/>
      <c r="IJS306" s="134"/>
      <c r="IJT306" s="135"/>
      <c r="IJU306" s="111"/>
      <c r="IJV306" s="178"/>
      <c r="IJW306" s="178"/>
      <c r="IJX306" s="178"/>
      <c r="IJY306" s="178"/>
      <c r="IJZ306" s="179"/>
      <c r="IKA306" s="73"/>
      <c r="IKB306" s="73"/>
      <c r="IKC306" s="180"/>
      <c r="IKD306" s="75"/>
      <c r="IKE306" s="76"/>
      <c r="IKF306" s="180"/>
      <c r="IKG306" s="180"/>
      <c r="IKH306" s="180"/>
      <c r="IKI306" s="75"/>
      <c r="IKJ306" s="76"/>
      <c r="IKK306" s="181"/>
      <c r="IKL306" s="181"/>
      <c r="IKM306" s="182"/>
      <c r="IKN306" s="134"/>
      <c r="IKO306" s="135"/>
      <c r="IKP306" s="111"/>
      <c r="IKQ306" s="178"/>
      <c r="IKR306" s="178"/>
      <c r="IKS306" s="178"/>
      <c r="IKT306" s="178"/>
      <c r="IKU306" s="179"/>
      <c r="IKV306" s="73"/>
      <c r="IKW306" s="73"/>
      <c r="IKX306" s="180"/>
      <c r="IKY306" s="75"/>
      <c r="IKZ306" s="76"/>
      <c r="ILA306" s="180"/>
      <c r="ILB306" s="180"/>
      <c r="ILC306" s="180"/>
      <c r="ILD306" s="75"/>
      <c r="ILE306" s="76"/>
      <c r="ILF306" s="181"/>
      <c r="ILG306" s="181"/>
      <c r="ILH306" s="182"/>
      <c r="ILI306" s="134"/>
      <c r="ILJ306" s="135"/>
      <c r="ILK306" s="111"/>
      <c r="ILL306" s="178"/>
      <c r="ILM306" s="178"/>
      <c r="ILN306" s="178"/>
      <c r="ILO306" s="178"/>
      <c r="ILP306" s="179"/>
      <c r="ILQ306" s="73"/>
      <c r="ILR306" s="73"/>
      <c r="ILS306" s="180"/>
      <c r="ILT306" s="75"/>
      <c r="ILU306" s="76"/>
      <c r="ILV306" s="180"/>
      <c r="ILW306" s="180"/>
      <c r="ILX306" s="180"/>
      <c r="ILY306" s="75"/>
      <c r="ILZ306" s="76"/>
      <c r="IMA306" s="181"/>
      <c r="IMB306" s="181"/>
      <c r="IMC306" s="182"/>
      <c r="IMD306" s="134"/>
      <c r="IME306" s="135"/>
      <c r="IMF306" s="111"/>
      <c r="IMG306" s="178"/>
      <c r="IMH306" s="178"/>
      <c r="IMI306" s="178"/>
      <c r="IMJ306" s="178"/>
      <c r="IMK306" s="179"/>
      <c r="IML306" s="73"/>
      <c r="IMM306" s="73"/>
      <c r="IMN306" s="180"/>
      <c r="IMO306" s="75"/>
      <c r="IMP306" s="76"/>
      <c r="IMQ306" s="180"/>
      <c r="IMR306" s="180"/>
      <c r="IMS306" s="180"/>
      <c r="IMT306" s="75"/>
      <c r="IMU306" s="76"/>
      <c r="IMV306" s="181"/>
      <c r="IMW306" s="181"/>
      <c r="IMX306" s="182"/>
      <c r="IMY306" s="134"/>
      <c r="IMZ306" s="135"/>
      <c r="INA306" s="111"/>
      <c r="INB306" s="178"/>
      <c r="INC306" s="178"/>
      <c r="IND306" s="178"/>
      <c r="INE306" s="178"/>
      <c r="INF306" s="179"/>
      <c r="ING306" s="73"/>
      <c r="INH306" s="73"/>
      <c r="INI306" s="180"/>
      <c r="INJ306" s="75"/>
      <c r="INK306" s="76"/>
      <c r="INL306" s="180"/>
      <c r="INM306" s="180"/>
      <c r="INN306" s="180"/>
      <c r="INO306" s="75"/>
      <c r="INP306" s="76"/>
      <c r="INQ306" s="181"/>
      <c r="INR306" s="181"/>
      <c r="INS306" s="182"/>
      <c r="INT306" s="134"/>
      <c r="INU306" s="135"/>
      <c r="INV306" s="111"/>
      <c r="INW306" s="178"/>
      <c r="INX306" s="178"/>
      <c r="INY306" s="178"/>
      <c r="INZ306" s="178"/>
      <c r="IOA306" s="179"/>
      <c r="IOB306" s="73"/>
      <c r="IOC306" s="73"/>
      <c r="IOD306" s="180"/>
      <c r="IOE306" s="75"/>
      <c r="IOF306" s="76"/>
      <c r="IOG306" s="180"/>
      <c r="IOH306" s="180"/>
      <c r="IOI306" s="180"/>
      <c r="IOJ306" s="75"/>
      <c r="IOK306" s="76"/>
      <c r="IOL306" s="181"/>
      <c r="IOM306" s="181"/>
      <c r="ION306" s="182"/>
      <c r="IOO306" s="134"/>
      <c r="IOP306" s="135"/>
      <c r="IOQ306" s="111"/>
      <c r="IOR306" s="178"/>
      <c r="IOS306" s="178"/>
      <c r="IOT306" s="178"/>
      <c r="IOU306" s="178"/>
      <c r="IOV306" s="179"/>
      <c r="IOW306" s="73"/>
      <c r="IOX306" s="73"/>
      <c r="IOY306" s="180"/>
      <c r="IOZ306" s="75"/>
      <c r="IPA306" s="76"/>
      <c r="IPB306" s="180"/>
      <c r="IPC306" s="180"/>
      <c r="IPD306" s="180"/>
      <c r="IPE306" s="75"/>
      <c r="IPF306" s="76"/>
      <c r="IPG306" s="181"/>
      <c r="IPH306" s="181"/>
      <c r="IPI306" s="182"/>
      <c r="IPJ306" s="134"/>
      <c r="IPK306" s="135"/>
      <c r="IPL306" s="111"/>
      <c r="IPM306" s="178"/>
      <c r="IPN306" s="178"/>
      <c r="IPO306" s="178"/>
      <c r="IPP306" s="178"/>
      <c r="IPQ306" s="179"/>
      <c r="IPR306" s="73"/>
      <c r="IPS306" s="73"/>
      <c r="IPT306" s="180"/>
      <c r="IPU306" s="75"/>
      <c r="IPV306" s="76"/>
      <c r="IPW306" s="180"/>
      <c r="IPX306" s="180"/>
      <c r="IPY306" s="180"/>
      <c r="IPZ306" s="75"/>
      <c r="IQA306" s="76"/>
      <c r="IQB306" s="181"/>
      <c r="IQC306" s="181"/>
      <c r="IQD306" s="182"/>
      <c r="IQE306" s="134"/>
      <c r="IQF306" s="135"/>
      <c r="IQG306" s="111"/>
      <c r="IQH306" s="178"/>
      <c r="IQI306" s="178"/>
      <c r="IQJ306" s="178"/>
      <c r="IQK306" s="178"/>
      <c r="IQL306" s="179"/>
      <c r="IQM306" s="73"/>
      <c r="IQN306" s="73"/>
      <c r="IQO306" s="180"/>
      <c r="IQP306" s="75"/>
      <c r="IQQ306" s="76"/>
      <c r="IQR306" s="180"/>
      <c r="IQS306" s="180"/>
      <c r="IQT306" s="180"/>
      <c r="IQU306" s="75"/>
      <c r="IQV306" s="76"/>
      <c r="IQW306" s="181"/>
      <c r="IQX306" s="181"/>
      <c r="IQY306" s="182"/>
      <c r="IQZ306" s="134"/>
      <c r="IRA306" s="135"/>
      <c r="IRB306" s="111"/>
      <c r="IRC306" s="178"/>
      <c r="IRD306" s="178"/>
      <c r="IRE306" s="178"/>
      <c r="IRF306" s="178"/>
      <c r="IRG306" s="179"/>
      <c r="IRH306" s="73"/>
      <c r="IRI306" s="73"/>
      <c r="IRJ306" s="180"/>
      <c r="IRK306" s="75"/>
      <c r="IRL306" s="76"/>
      <c r="IRM306" s="180"/>
      <c r="IRN306" s="180"/>
      <c r="IRO306" s="180"/>
      <c r="IRP306" s="75"/>
      <c r="IRQ306" s="76"/>
      <c r="IRR306" s="181"/>
      <c r="IRS306" s="181"/>
      <c r="IRT306" s="182"/>
      <c r="IRU306" s="134"/>
      <c r="IRV306" s="135"/>
      <c r="IRW306" s="111"/>
      <c r="IRX306" s="178"/>
      <c r="IRY306" s="178"/>
      <c r="IRZ306" s="178"/>
      <c r="ISA306" s="178"/>
      <c r="ISB306" s="179"/>
      <c r="ISC306" s="73"/>
      <c r="ISD306" s="73"/>
      <c r="ISE306" s="180"/>
      <c r="ISF306" s="75"/>
      <c r="ISG306" s="76"/>
      <c r="ISH306" s="180"/>
      <c r="ISI306" s="180"/>
      <c r="ISJ306" s="180"/>
      <c r="ISK306" s="75"/>
      <c r="ISL306" s="76"/>
      <c r="ISM306" s="181"/>
      <c r="ISN306" s="181"/>
      <c r="ISO306" s="182"/>
      <c r="ISP306" s="134"/>
      <c r="ISQ306" s="135"/>
      <c r="ISR306" s="111"/>
      <c r="ISS306" s="178"/>
      <c r="IST306" s="178"/>
      <c r="ISU306" s="178"/>
      <c r="ISV306" s="178"/>
      <c r="ISW306" s="179"/>
      <c r="ISX306" s="73"/>
      <c r="ISY306" s="73"/>
      <c r="ISZ306" s="180"/>
      <c r="ITA306" s="75"/>
      <c r="ITB306" s="76"/>
      <c r="ITC306" s="180"/>
      <c r="ITD306" s="180"/>
      <c r="ITE306" s="180"/>
      <c r="ITF306" s="75"/>
      <c r="ITG306" s="76"/>
      <c r="ITH306" s="181"/>
      <c r="ITI306" s="181"/>
      <c r="ITJ306" s="182"/>
      <c r="ITK306" s="134"/>
      <c r="ITL306" s="135"/>
      <c r="ITM306" s="111"/>
      <c r="ITN306" s="178"/>
      <c r="ITO306" s="178"/>
      <c r="ITP306" s="178"/>
      <c r="ITQ306" s="178"/>
      <c r="ITR306" s="179"/>
      <c r="ITS306" s="73"/>
      <c r="ITT306" s="73"/>
      <c r="ITU306" s="180"/>
      <c r="ITV306" s="75"/>
      <c r="ITW306" s="76"/>
      <c r="ITX306" s="180"/>
      <c r="ITY306" s="180"/>
      <c r="ITZ306" s="180"/>
      <c r="IUA306" s="75"/>
      <c r="IUB306" s="76"/>
      <c r="IUC306" s="181"/>
      <c r="IUD306" s="181"/>
      <c r="IUE306" s="182"/>
      <c r="IUF306" s="134"/>
      <c r="IUG306" s="135"/>
      <c r="IUH306" s="111"/>
      <c r="IUI306" s="178"/>
      <c r="IUJ306" s="178"/>
      <c r="IUK306" s="178"/>
      <c r="IUL306" s="178"/>
      <c r="IUM306" s="179"/>
      <c r="IUN306" s="73"/>
      <c r="IUO306" s="73"/>
      <c r="IUP306" s="180"/>
      <c r="IUQ306" s="75"/>
      <c r="IUR306" s="76"/>
      <c r="IUS306" s="180"/>
      <c r="IUT306" s="180"/>
      <c r="IUU306" s="180"/>
      <c r="IUV306" s="75"/>
      <c r="IUW306" s="76"/>
      <c r="IUX306" s="181"/>
      <c r="IUY306" s="181"/>
      <c r="IUZ306" s="182"/>
      <c r="IVA306" s="134"/>
      <c r="IVB306" s="135"/>
      <c r="IVC306" s="111"/>
      <c r="IVD306" s="178"/>
      <c r="IVE306" s="178"/>
      <c r="IVF306" s="178"/>
      <c r="IVG306" s="178"/>
      <c r="IVH306" s="179"/>
      <c r="IVI306" s="73"/>
      <c r="IVJ306" s="73"/>
      <c r="IVK306" s="180"/>
      <c r="IVL306" s="75"/>
      <c r="IVM306" s="76"/>
      <c r="IVN306" s="180"/>
      <c r="IVO306" s="180"/>
      <c r="IVP306" s="180"/>
      <c r="IVQ306" s="75"/>
      <c r="IVR306" s="76"/>
      <c r="IVS306" s="181"/>
      <c r="IVT306" s="181"/>
      <c r="IVU306" s="182"/>
      <c r="IVV306" s="134"/>
      <c r="IVW306" s="135"/>
      <c r="IVX306" s="111"/>
      <c r="IVY306" s="178"/>
      <c r="IVZ306" s="178"/>
      <c r="IWA306" s="178"/>
      <c r="IWB306" s="178"/>
      <c r="IWC306" s="179"/>
      <c r="IWD306" s="73"/>
      <c r="IWE306" s="73"/>
      <c r="IWF306" s="180"/>
      <c r="IWG306" s="75"/>
      <c r="IWH306" s="76"/>
      <c r="IWI306" s="180"/>
      <c r="IWJ306" s="180"/>
      <c r="IWK306" s="180"/>
      <c r="IWL306" s="75"/>
      <c r="IWM306" s="76"/>
      <c r="IWN306" s="181"/>
      <c r="IWO306" s="181"/>
      <c r="IWP306" s="182"/>
      <c r="IWQ306" s="134"/>
      <c r="IWR306" s="135"/>
      <c r="IWS306" s="111"/>
      <c r="IWT306" s="178"/>
      <c r="IWU306" s="178"/>
      <c r="IWV306" s="178"/>
      <c r="IWW306" s="178"/>
      <c r="IWX306" s="179"/>
      <c r="IWY306" s="73"/>
      <c r="IWZ306" s="73"/>
      <c r="IXA306" s="180"/>
      <c r="IXB306" s="75"/>
      <c r="IXC306" s="76"/>
      <c r="IXD306" s="180"/>
      <c r="IXE306" s="180"/>
      <c r="IXF306" s="180"/>
      <c r="IXG306" s="75"/>
      <c r="IXH306" s="76"/>
      <c r="IXI306" s="181"/>
      <c r="IXJ306" s="181"/>
      <c r="IXK306" s="182"/>
      <c r="IXL306" s="134"/>
      <c r="IXM306" s="135"/>
      <c r="IXN306" s="111"/>
      <c r="IXO306" s="178"/>
      <c r="IXP306" s="178"/>
      <c r="IXQ306" s="178"/>
      <c r="IXR306" s="178"/>
      <c r="IXS306" s="179"/>
      <c r="IXT306" s="73"/>
      <c r="IXU306" s="73"/>
      <c r="IXV306" s="180"/>
      <c r="IXW306" s="75"/>
      <c r="IXX306" s="76"/>
      <c r="IXY306" s="180"/>
      <c r="IXZ306" s="180"/>
      <c r="IYA306" s="180"/>
      <c r="IYB306" s="75"/>
      <c r="IYC306" s="76"/>
      <c r="IYD306" s="181"/>
      <c r="IYE306" s="181"/>
      <c r="IYF306" s="182"/>
      <c r="IYG306" s="134"/>
      <c r="IYH306" s="135"/>
      <c r="IYI306" s="111"/>
      <c r="IYJ306" s="178"/>
      <c r="IYK306" s="178"/>
      <c r="IYL306" s="178"/>
      <c r="IYM306" s="178"/>
      <c r="IYN306" s="179"/>
      <c r="IYO306" s="73"/>
      <c r="IYP306" s="73"/>
      <c r="IYQ306" s="180"/>
      <c r="IYR306" s="75"/>
      <c r="IYS306" s="76"/>
      <c r="IYT306" s="180"/>
      <c r="IYU306" s="180"/>
      <c r="IYV306" s="180"/>
      <c r="IYW306" s="75"/>
      <c r="IYX306" s="76"/>
      <c r="IYY306" s="181"/>
      <c r="IYZ306" s="181"/>
      <c r="IZA306" s="182"/>
      <c r="IZB306" s="134"/>
      <c r="IZC306" s="135"/>
      <c r="IZD306" s="111"/>
      <c r="IZE306" s="178"/>
      <c r="IZF306" s="178"/>
      <c r="IZG306" s="178"/>
      <c r="IZH306" s="178"/>
      <c r="IZI306" s="179"/>
      <c r="IZJ306" s="73"/>
      <c r="IZK306" s="73"/>
      <c r="IZL306" s="180"/>
      <c r="IZM306" s="75"/>
      <c r="IZN306" s="76"/>
      <c r="IZO306" s="180"/>
      <c r="IZP306" s="180"/>
      <c r="IZQ306" s="180"/>
      <c r="IZR306" s="75"/>
      <c r="IZS306" s="76"/>
      <c r="IZT306" s="181"/>
      <c r="IZU306" s="181"/>
      <c r="IZV306" s="182"/>
      <c r="IZW306" s="134"/>
      <c r="IZX306" s="135"/>
      <c r="IZY306" s="111"/>
      <c r="IZZ306" s="178"/>
      <c r="JAA306" s="178"/>
      <c r="JAB306" s="178"/>
      <c r="JAC306" s="178"/>
      <c r="JAD306" s="179"/>
      <c r="JAE306" s="73"/>
      <c r="JAF306" s="73"/>
      <c r="JAG306" s="180"/>
      <c r="JAH306" s="75"/>
      <c r="JAI306" s="76"/>
      <c r="JAJ306" s="180"/>
      <c r="JAK306" s="180"/>
      <c r="JAL306" s="180"/>
      <c r="JAM306" s="75"/>
      <c r="JAN306" s="76"/>
      <c r="JAO306" s="181"/>
      <c r="JAP306" s="181"/>
      <c r="JAQ306" s="182"/>
      <c r="JAR306" s="134"/>
      <c r="JAS306" s="135"/>
      <c r="JAT306" s="111"/>
      <c r="JAU306" s="178"/>
      <c r="JAV306" s="178"/>
      <c r="JAW306" s="178"/>
      <c r="JAX306" s="178"/>
      <c r="JAY306" s="179"/>
      <c r="JAZ306" s="73"/>
      <c r="JBA306" s="73"/>
      <c r="JBB306" s="180"/>
      <c r="JBC306" s="75"/>
      <c r="JBD306" s="76"/>
      <c r="JBE306" s="180"/>
      <c r="JBF306" s="180"/>
      <c r="JBG306" s="180"/>
      <c r="JBH306" s="75"/>
      <c r="JBI306" s="76"/>
      <c r="JBJ306" s="181"/>
      <c r="JBK306" s="181"/>
      <c r="JBL306" s="182"/>
      <c r="JBM306" s="134"/>
      <c r="JBN306" s="135"/>
      <c r="JBO306" s="111"/>
      <c r="JBP306" s="178"/>
      <c r="JBQ306" s="178"/>
      <c r="JBR306" s="178"/>
      <c r="JBS306" s="178"/>
      <c r="JBT306" s="179"/>
      <c r="JBU306" s="73"/>
      <c r="JBV306" s="73"/>
      <c r="JBW306" s="180"/>
      <c r="JBX306" s="75"/>
      <c r="JBY306" s="76"/>
      <c r="JBZ306" s="180"/>
      <c r="JCA306" s="180"/>
      <c r="JCB306" s="180"/>
      <c r="JCC306" s="75"/>
      <c r="JCD306" s="76"/>
      <c r="JCE306" s="181"/>
      <c r="JCF306" s="181"/>
      <c r="JCG306" s="182"/>
      <c r="JCH306" s="134"/>
      <c r="JCI306" s="135"/>
      <c r="JCJ306" s="111"/>
      <c r="JCK306" s="178"/>
      <c r="JCL306" s="178"/>
      <c r="JCM306" s="178"/>
      <c r="JCN306" s="178"/>
      <c r="JCO306" s="179"/>
      <c r="JCP306" s="73"/>
      <c r="JCQ306" s="73"/>
      <c r="JCR306" s="180"/>
      <c r="JCS306" s="75"/>
      <c r="JCT306" s="76"/>
      <c r="JCU306" s="180"/>
      <c r="JCV306" s="180"/>
      <c r="JCW306" s="180"/>
      <c r="JCX306" s="75"/>
      <c r="JCY306" s="76"/>
      <c r="JCZ306" s="181"/>
      <c r="JDA306" s="181"/>
      <c r="JDB306" s="182"/>
      <c r="JDC306" s="134"/>
      <c r="JDD306" s="135"/>
      <c r="JDE306" s="111"/>
      <c r="JDF306" s="178"/>
      <c r="JDG306" s="178"/>
      <c r="JDH306" s="178"/>
      <c r="JDI306" s="178"/>
      <c r="JDJ306" s="179"/>
      <c r="JDK306" s="73"/>
      <c r="JDL306" s="73"/>
      <c r="JDM306" s="180"/>
      <c r="JDN306" s="75"/>
      <c r="JDO306" s="76"/>
      <c r="JDP306" s="180"/>
      <c r="JDQ306" s="180"/>
      <c r="JDR306" s="180"/>
      <c r="JDS306" s="75"/>
      <c r="JDT306" s="76"/>
      <c r="JDU306" s="181"/>
      <c r="JDV306" s="181"/>
      <c r="JDW306" s="182"/>
      <c r="JDX306" s="134"/>
      <c r="JDY306" s="135"/>
      <c r="JDZ306" s="111"/>
      <c r="JEA306" s="178"/>
      <c r="JEB306" s="178"/>
      <c r="JEC306" s="178"/>
      <c r="JED306" s="178"/>
      <c r="JEE306" s="179"/>
      <c r="JEF306" s="73"/>
      <c r="JEG306" s="73"/>
      <c r="JEH306" s="180"/>
      <c r="JEI306" s="75"/>
      <c r="JEJ306" s="76"/>
      <c r="JEK306" s="180"/>
      <c r="JEL306" s="180"/>
      <c r="JEM306" s="180"/>
      <c r="JEN306" s="75"/>
      <c r="JEO306" s="76"/>
      <c r="JEP306" s="181"/>
      <c r="JEQ306" s="181"/>
      <c r="JER306" s="182"/>
      <c r="JES306" s="134"/>
      <c r="JET306" s="135"/>
      <c r="JEU306" s="111"/>
      <c r="JEV306" s="178"/>
      <c r="JEW306" s="178"/>
      <c r="JEX306" s="178"/>
      <c r="JEY306" s="178"/>
      <c r="JEZ306" s="179"/>
      <c r="JFA306" s="73"/>
      <c r="JFB306" s="73"/>
      <c r="JFC306" s="180"/>
      <c r="JFD306" s="75"/>
      <c r="JFE306" s="76"/>
      <c r="JFF306" s="180"/>
      <c r="JFG306" s="180"/>
      <c r="JFH306" s="180"/>
      <c r="JFI306" s="75"/>
      <c r="JFJ306" s="76"/>
      <c r="JFK306" s="181"/>
      <c r="JFL306" s="181"/>
      <c r="JFM306" s="182"/>
      <c r="JFN306" s="134"/>
      <c r="JFO306" s="135"/>
      <c r="JFP306" s="111"/>
      <c r="JFQ306" s="178"/>
      <c r="JFR306" s="178"/>
      <c r="JFS306" s="178"/>
      <c r="JFT306" s="178"/>
      <c r="JFU306" s="179"/>
      <c r="JFV306" s="73"/>
      <c r="JFW306" s="73"/>
      <c r="JFX306" s="180"/>
      <c r="JFY306" s="75"/>
      <c r="JFZ306" s="76"/>
      <c r="JGA306" s="180"/>
      <c r="JGB306" s="180"/>
      <c r="JGC306" s="180"/>
      <c r="JGD306" s="75"/>
      <c r="JGE306" s="76"/>
      <c r="JGF306" s="181"/>
      <c r="JGG306" s="181"/>
      <c r="JGH306" s="182"/>
      <c r="JGI306" s="134"/>
      <c r="JGJ306" s="135"/>
      <c r="JGK306" s="111"/>
      <c r="JGL306" s="178"/>
      <c r="JGM306" s="178"/>
      <c r="JGN306" s="178"/>
      <c r="JGO306" s="178"/>
      <c r="JGP306" s="179"/>
      <c r="JGQ306" s="73"/>
      <c r="JGR306" s="73"/>
      <c r="JGS306" s="180"/>
      <c r="JGT306" s="75"/>
      <c r="JGU306" s="76"/>
      <c r="JGV306" s="180"/>
      <c r="JGW306" s="180"/>
      <c r="JGX306" s="180"/>
      <c r="JGY306" s="75"/>
      <c r="JGZ306" s="76"/>
      <c r="JHA306" s="181"/>
      <c r="JHB306" s="181"/>
      <c r="JHC306" s="182"/>
      <c r="JHD306" s="134"/>
      <c r="JHE306" s="135"/>
      <c r="JHF306" s="111"/>
      <c r="JHG306" s="178"/>
      <c r="JHH306" s="178"/>
      <c r="JHI306" s="178"/>
      <c r="JHJ306" s="178"/>
      <c r="JHK306" s="179"/>
      <c r="JHL306" s="73"/>
      <c r="JHM306" s="73"/>
      <c r="JHN306" s="180"/>
      <c r="JHO306" s="75"/>
      <c r="JHP306" s="76"/>
      <c r="JHQ306" s="180"/>
      <c r="JHR306" s="180"/>
      <c r="JHS306" s="180"/>
      <c r="JHT306" s="75"/>
      <c r="JHU306" s="76"/>
      <c r="JHV306" s="181"/>
      <c r="JHW306" s="181"/>
      <c r="JHX306" s="182"/>
      <c r="JHY306" s="134"/>
      <c r="JHZ306" s="135"/>
      <c r="JIA306" s="111"/>
      <c r="JIB306" s="178"/>
      <c r="JIC306" s="178"/>
      <c r="JID306" s="178"/>
      <c r="JIE306" s="178"/>
      <c r="JIF306" s="179"/>
      <c r="JIG306" s="73"/>
      <c r="JIH306" s="73"/>
      <c r="JII306" s="180"/>
      <c r="JIJ306" s="75"/>
      <c r="JIK306" s="76"/>
      <c r="JIL306" s="180"/>
      <c r="JIM306" s="180"/>
      <c r="JIN306" s="180"/>
      <c r="JIO306" s="75"/>
      <c r="JIP306" s="76"/>
      <c r="JIQ306" s="181"/>
      <c r="JIR306" s="181"/>
      <c r="JIS306" s="182"/>
      <c r="JIT306" s="134"/>
      <c r="JIU306" s="135"/>
      <c r="JIV306" s="111"/>
      <c r="JIW306" s="178"/>
      <c r="JIX306" s="178"/>
      <c r="JIY306" s="178"/>
      <c r="JIZ306" s="178"/>
      <c r="JJA306" s="179"/>
      <c r="JJB306" s="73"/>
      <c r="JJC306" s="73"/>
      <c r="JJD306" s="180"/>
      <c r="JJE306" s="75"/>
      <c r="JJF306" s="76"/>
      <c r="JJG306" s="180"/>
      <c r="JJH306" s="180"/>
      <c r="JJI306" s="180"/>
      <c r="JJJ306" s="75"/>
      <c r="JJK306" s="76"/>
      <c r="JJL306" s="181"/>
      <c r="JJM306" s="181"/>
      <c r="JJN306" s="182"/>
      <c r="JJO306" s="134"/>
      <c r="JJP306" s="135"/>
      <c r="JJQ306" s="111"/>
      <c r="JJR306" s="178"/>
      <c r="JJS306" s="178"/>
      <c r="JJT306" s="178"/>
      <c r="JJU306" s="178"/>
      <c r="JJV306" s="179"/>
      <c r="JJW306" s="73"/>
      <c r="JJX306" s="73"/>
      <c r="JJY306" s="180"/>
      <c r="JJZ306" s="75"/>
      <c r="JKA306" s="76"/>
      <c r="JKB306" s="180"/>
      <c r="JKC306" s="180"/>
      <c r="JKD306" s="180"/>
      <c r="JKE306" s="75"/>
      <c r="JKF306" s="76"/>
      <c r="JKG306" s="181"/>
      <c r="JKH306" s="181"/>
      <c r="JKI306" s="182"/>
      <c r="JKJ306" s="134"/>
      <c r="JKK306" s="135"/>
      <c r="JKL306" s="111"/>
      <c r="JKM306" s="178"/>
      <c r="JKN306" s="178"/>
      <c r="JKO306" s="178"/>
      <c r="JKP306" s="178"/>
      <c r="JKQ306" s="179"/>
      <c r="JKR306" s="73"/>
      <c r="JKS306" s="73"/>
      <c r="JKT306" s="180"/>
      <c r="JKU306" s="75"/>
      <c r="JKV306" s="76"/>
      <c r="JKW306" s="180"/>
      <c r="JKX306" s="180"/>
      <c r="JKY306" s="180"/>
      <c r="JKZ306" s="75"/>
      <c r="JLA306" s="76"/>
      <c r="JLB306" s="181"/>
      <c r="JLC306" s="181"/>
      <c r="JLD306" s="182"/>
      <c r="JLE306" s="134"/>
      <c r="JLF306" s="135"/>
      <c r="JLG306" s="111"/>
      <c r="JLH306" s="178"/>
      <c r="JLI306" s="178"/>
      <c r="JLJ306" s="178"/>
      <c r="JLK306" s="178"/>
      <c r="JLL306" s="179"/>
      <c r="JLM306" s="73"/>
      <c r="JLN306" s="73"/>
      <c r="JLO306" s="180"/>
      <c r="JLP306" s="75"/>
      <c r="JLQ306" s="76"/>
      <c r="JLR306" s="180"/>
      <c r="JLS306" s="180"/>
      <c r="JLT306" s="180"/>
      <c r="JLU306" s="75"/>
      <c r="JLV306" s="76"/>
      <c r="JLW306" s="181"/>
      <c r="JLX306" s="181"/>
      <c r="JLY306" s="182"/>
      <c r="JLZ306" s="134"/>
      <c r="JMA306" s="135"/>
      <c r="JMB306" s="111"/>
      <c r="JMC306" s="178"/>
      <c r="JMD306" s="178"/>
      <c r="JME306" s="178"/>
      <c r="JMF306" s="178"/>
      <c r="JMG306" s="179"/>
      <c r="JMH306" s="73"/>
      <c r="JMI306" s="73"/>
      <c r="JMJ306" s="180"/>
      <c r="JMK306" s="75"/>
      <c r="JML306" s="76"/>
      <c r="JMM306" s="180"/>
      <c r="JMN306" s="180"/>
      <c r="JMO306" s="180"/>
      <c r="JMP306" s="75"/>
      <c r="JMQ306" s="76"/>
      <c r="JMR306" s="181"/>
      <c r="JMS306" s="181"/>
      <c r="JMT306" s="182"/>
      <c r="JMU306" s="134"/>
      <c r="JMV306" s="135"/>
      <c r="JMW306" s="111"/>
      <c r="JMX306" s="178"/>
      <c r="JMY306" s="178"/>
      <c r="JMZ306" s="178"/>
      <c r="JNA306" s="178"/>
      <c r="JNB306" s="179"/>
      <c r="JNC306" s="73"/>
      <c r="JND306" s="73"/>
      <c r="JNE306" s="180"/>
      <c r="JNF306" s="75"/>
      <c r="JNG306" s="76"/>
      <c r="JNH306" s="180"/>
      <c r="JNI306" s="180"/>
      <c r="JNJ306" s="180"/>
      <c r="JNK306" s="75"/>
      <c r="JNL306" s="76"/>
      <c r="JNM306" s="181"/>
      <c r="JNN306" s="181"/>
      <c r="JNO306" s="182"/>
      <c r="JNP306" s="134"/>
      <c r="JNQ306" s="135"/>
      <c r="JNR306" s="111"/>
      <c r="JNS306" s="178"/>
      <c r="JNT306" s="178"/>
      <c r="JNU306" s="178"/>
      <c r="JNV306" s="178"/>
      <c r="JNW306" s="179"/>
      <c r="JNX306" s="73"/>
      <c r="JNY306" s="73"/>
      <c r="JNZ306" s="180"/>
      <c r="JOA306" s="75"/>
      <c r="JOB306" s="76"/>
      <c r="JOC306" s="180"/>
      <c r="JOD306" s="180"/>
      <c r="JOE306" s="180"/>
      <c r="JOF306" s="75"/>
      <c r="JOG306" s="76"/>
      <c r="JOH306" s="181"/>
      <c r="JOI306" s="181"/>
      <c r="JOJ306" s="182"/>
      <c r="JOK306" s="134"/>
      <c r="JOL306" s="135"/>
      <c r="JOM306" s="111"/>
      <c r="JON306" s="178"/>
      <c r="JOO306" s="178"/>
      <c r="JOP306" s="178"/>
      <c r="JOQ306" s="178"/>
      <c r="JOR306" s="179"/>
      <c r="JOS306" s="73"/>
      <c r="JOT306" s="73"/>
      <c r="JOU306" s="180"/>
      <c r="JOV306" s="75"/>
      <c r="JOW306" s="76"/>
      <c r="JOX306" s="180"/>
      <c r="JOY306" s="180"/>
      <c r="JOZ306" s="180"/>
      <c r="JPA306" s="75"/>
      <c r="JPB306" s="76"/>
      <c r="JPC306" s="181"/>
      <c r="JPD306" s="181"/>
      <c r="JPE306" s="182"/>
      <c r="JPF306" s="134"/>
      <c r="JPG306" s="135"/>
      <c r="JPH306" s="111"/>
      <c r="JPI306" s="178"/>
      <c r="JPJ306" s="178"/>
      <c r="JPK306" s="178"/>
      <c r="JPL306" s="178"/>
      <c r="JPM306" s="179"/>
      <c r="JPN306" s="73"/>
      <c r="JPO306" s="73"/>
      <c r="JPP306" s="180"/>
      <c r="JPQ306" s="75"/>
      <c r="JPR306" s="76"/>
      <c r="JPS306" s="180"/>
      <c r="JPT306" s="180"/>
      <c r="JPU306" s="180"/>
      <c r="JPV306" s="75"/>
      <c r="JPW306" s="76"/>
      <c r="JPX306" s="181"/>
      <c r="JPY306" s="181"/>
      <c r="JPZ306" s="182"/>
      <c r="JQA306" s="134"/>
      <c r="JQB306" s="135"/>
      <c r="JQC306" s="111"/>
      <c r="JQD306" s="178"/>
      <c r="JQE306" s="178"/>
      <c r="JQF306" s="178"/>
      <c r="JQG306" s="178"/>
      <c r="JQH306" s="179"/>
      <c r="JQI306" s="73"/>
      <c r="JQJ306" s="73"/>
      <c r="JQK306" s="180"/>
      <c r="JQL306" s="75"/>
      <c r="JQM306" s="76"/>
      <c r="JQN306" s="180"/>
      <c r="JQO306" s="180"/>
      <c r="JQP306" s="180"/>
      <c r="JQQ306" s="75"/>
      <c r="JQR306" s="76"/>
      <c r="JQS306" s="181"/>
      <c r="JQT306" s="181"/>
      <c r="JQU306" s="182"/>
      <c r="JQV306" s="134"/>
      <c r="JQW306" s="135"/>
      <c r="JQX306" s="111"/>
      <c r="JQY306" s="178"/>
      <c r="JQZ306" s="178"/>
      <c r="JRA306" s="178"/>
      <c r="JRB306" s="178"/>
      <c r="JRC306" s="179"/>
      <c r="JRD306" s="73"/>
      <c r="JRE306" s="73"/>
      <c r="JRF306" s="180"/>
      <c r="JRG306" s="75"/>
      <c r="JRH306" s="76"/>
      <c r="JRI306" s="180"/>
      <c r="JRJ306" s="180"/>
      <c r="JRK306" s="180"/>
      <c r="JRL306" s="75"/>
      <c r="JRM306" s="76"/>
      <c r="JRN306" s="181"/>
      <c r="JRO306" s="181"/>
      <c r="JRP306" s="182"/>
      <c r="JRQ306" s="134"/>
      <c r="JRR306" s="135"/>
      <c r="JRS306" s="111"/>
      <c r="JRT306" s="178"/>
      <c r="JRU306" s="178"/>
      <c r="JRV306" s="178"/>
      <c r="JRW306" s="178"/>
      <c r="JRX306" s="179"/>
      <c r="JRY306" s="73"/>
      <c r="JRZ306" s="73"/>
      <c r="JSA306" s="180"/>
      <c r="JSB306" s="75"/>
      <c r="JSC306" s="76"/>
      <c r="JSD306" s="180"/>
      <c r="JSE306" s="180"/>
      <c r="JSF306" s="180"/>
      <c r="JSG306" s="75"/>
      <c r="JSH306" s="76"/>
      <c r="JSI306" s="181"/>
      <c r="JSJ306" s="181"/>
      <c r="JSK306" s="182"/>
      <c r="JSL306" s="134"/>
      <c r="JSM306" s="135"/>
      <c r="JSN306" s="111"/>
      <c r="JSO306" s="178"/>
      <c r="JSP306" s="178"/>
      <c r="JSQ306" s="178"/>
      <c r="JSR306" s="178"/>
      <c r="JSS306" s="179"/>
      <c r="JST306" s="73"/>
      <c r="JSU306" s="73"/>
      <c r="JSV306" s="180"/>
      <c r="JSW306" s="75"/>
      <c r="JSX306" s="76"/>
      <c r="JSY306" s="180"/>
      <c r="JSZ306" s="180"/>
      <c r="JTA306" s="180"/>
      <c r="JTB306" s="75"/>
      <c r="JTC306" s="76"/>
      <c r="JTD306" s="181"/>
      <c r="JTE306" s="181"/>
      <c r="JTF306" s="182"/>
      <c r="JTG306" s="134"/>
      <c r="JTH306" s="135"/>
      <c r="JTI306" s="111"/>
      <c r="JTJ306" s="178"/>
      <c r="JTK306" s="178"/>
      <c r="JTL306" s="178"/>
      <c r="JTM306" s="178"/>
      <c r="JTN306" s="179"/>
      <c r="JTO306" s="73"/>
      <c r="JTP306" s="73"/>
      <c r="JTQ306" s="180"/>
      <c r="JTR306" s="75"/>
      <c r="JTS306" s="76"/>
      <c r="JTT306" s="180"/>
      <c r="JTU306" s="180"/>
      <c r="JTV306" s="180"/>
      <c r="JTW306" s="75"/>
      <c r="JTX306" s="76"/>
      <c r="JTY306" s="181"/>
      <c r="JTZ306" s="181"/>
      <c r="JUA306" s="182"/>
      <c r="JUB306" s="134"/>
      <c r="JUC306" s="135"/>
      <c r="JUD306" s="111"/>
      <c r="JUE306" s="178"/>
      <c r="JUF306" s="178"/>
      <c r="JUG306" s="178"/>
      <c r="JUH306" s="178"/>
      <c r="JUI306" s="179"/>
      <c r="JUJ306" s="73"/>
      <c r="JUK306" s="73"/>
      <c r="JUL306" s="180"/>
      <c r="JUM306" s="75"/>
      <c r="JUN306" s="76"/>
      <c r="JUO306" s="180"/>
      <c r="JUP306" s="180"/>
      <c r="JUQ306" s="180"/>
      <c r="JUR306" s="75"/>
      <c r="JUS306" s="76"/>
      <c r="JUT306" s="181"/>
      <c r="JUU306" s="181"/>
      <c r="JUV306" s="182"/>
      <c r="JUW306" s="134"/>
      <c r="JUX306" s="135"/>
      <c r="JUY306" s="111"/>
      <c r="JUZ306" s="178"/>
      <c r="JVA306" s="178"/>
      <c r="JVB306" s="178"/>
      <c r="JVC306" s="178"/>
      <c r="JVD306" s="179"/>
      <c r="JVE306" s="73"/>
      <c r="JVF306" s="73"/>
      <c r="JVG306" s="180"/>
      <c r="JVH306" s="75"/>
      <c r="JVI306" s="76"/>
      <c r="JVJ306" s="180"/>
      <c r="JVK306" s="180"/>
      <c r="JVL306" s="180"/>
      <c r="JVM306" s="75"/>
      <c r="JVN306" s="76"/>
      <c r="JVO306" s="181"/>
      <c r="JVP306" s="181"/>
      <c r="JVQ306" s="182"/>
      <c r="JVR306" s="134"/>
      <c r="JVS306" s="135"/>
      <c r="JVT306" s="111"/>
      <c r="JVU306" s="178"/>
      <c r="JVV306" s="178"/>
      <c r="JVW306" s="178"/>
      <c r="JVX306" s="178"/>
      <c r="JVY306" s="179"/>
      <c r="JVZ306" s="73"/>
      <c r="JWA306" s="73"/>
      <c r="JWB306" s="180"/>
      <c r="JWC306" s="75"/>
      <c r="JWD306" s="76"/>
      <c r="JWE306" s="180"/>
      <c r="JWF306" s="180"/>
      <c r="JWG306" s="180"/>
      <c r="JWH306" s="75"/>
      <c r="JWI306" s="76"/>
      <c r="JWJ306" s="181"/>
      <c r="JWK306" s="181"/>
      <c r="JWL306" s="182"/>
      <c r="JWM306" s="134"/>
      <c r="JWN306" s="135"/>
      <c r="JWO306" s="111"/>
      <c r="JWP306" s="178"/>
      <c r="JWQ306" s="178"/>
      <c r="JWR306" s="178"/>
      <c r="JWS306" s="178"/>
      <c r="JWT306" s="179"/>
      <c r="JWU306" s="73"/>
      <c r="JWV306" s="73"/>
      <c r="JWW306" s="180"/>
      <c r="JWX306" s="75"/>
      <c r="JWY306" s="76"/>
      <c r="JWZ306" s="180"/>
      <c r="JXA306" s="180"/>
      <c r="JXB306" s="180"/>
      <c r="JXC306" s="75"/>
      <c r="JXD306" s="76"/>
      <c r="JXE306" s="181"/>
      <c r="JXF306" s="181"/>
      <c r="JXG306" s="182"/>
      <c r="JXH306" s="134"/>
      <c r="JXI306" s="135"/>
      <c r="JXJ306" s="111"/>
      <c r="JXK306" s="178"/>
      <c r="JXL306" s="178"/>
      <c r="JXM306" s="178"/>
      <c r="JXN306" s="178"/>
      <c r="JXO306" s="179"/>
      <c r="JXP306" s="73"/>
      <c r="JXQ306" s="73"/>
      <c r="JXR306" s="180"/>
      <c r="JXS306" s="75"/>
      <c r="JXT306" s="76"/>
      <c r="JXU306" s="180"/>
      <c r="JXV306" s="180"/>
      <c r="JXW306" s="180"/>
      <c r="JXX306" s="75"/>
      <c r="JXY306" s="76"/>
      <c r="JXZ306" s="181"/>
      <c r="JYA306" s="181"/>
      <c r="JYB306" s="182"/>
      <c r="JYC306" s="134"/>
      <c r="JYD306" s="135"/>
      <c r="JYE306" s="111"/>
      <c r="JYF306" s="178"/>
      <c r="JYG306" s="178"/>
      <c r="JYH306" s="178"/>
      <c r="JYI306" s="178"/>
      <c r="JYJ306" s="179"/>
      <c r="JYK306" s="73"/>
      <c r="JYL306" s="73"/>
      <c r="JYM306" s="180"/>
      <c r="JYN306" s="75"/>
      <c r="JYO306" s="76"/>
      <c r="JYP306" s="180"/>
      <c r="JYQ306" s="180"/>
      <c r="JYR306" s="180"/>
      <c r="JYS306" s="75"/>
      <c r="JYT306" s="76"/>
      <c r="JYU306" s="181"/>
      <c r="JYV306" s="181"/>
      <c r="JYW306" s="182"/>
      <c r="JYX306" s="134"/>
      <c r="JYY306" s="135"/>
      <c r="JYZ306" s="111"/>
      <c r="JZA306" s="178"/>
      <c r="JZB306" s="178"/>
      <c r="JZC306" s="178"/>
      <c r="JZD306" s="178"/>
      <c r="JZE306" s="179"/>
      <c r="JZF306" s="73"/>
      <c r="JZG306" s="73"/>
      <c r="JZH306" s="180"/>
      <c r="JZI306" s="75"/>
      <c r="JZJ306" s="76"/>
      <c r="JZK306" s="180"/>
      <c r="JZL306" s="180"/>
      <c r="JZM306" s="180"/>
      <c r="JZN306" s="75"/>
      <c r="JZO306" s="76"/>
      <c r="JZP306" s="181"/>
      <c r="JZQ306" s="181"/>
      <c r="JZR306" s="182"/>
      <c r="JZS306" s="134"/>
      <c r="JZT306" s="135"/>
      <c r="JZU306" s="111"/>
      <c r="JZV306" s="178"/>
      <c r="JZW306" s="178"/>
      <c r="JZX306" s="178"/>
      <c r="JZY306" s="178"/>
      <c r="JZZ306" s="179"/>
      <c r="KAA306" s="73"/>
      <c r="KAB306" s="73"/>
      <c r="KAC306" s="180"/>
      <c r="KAD306" s="75"/>
      <c r="KAE306" s="76"/>
      <c r="KAF306" s="180"/>
      <c r="KAG306" s="180"/>
      <c r="KAH306" s="180"/>
      <c r="KAI306" s="75"/>
      <c r="KAJ306" s="76"/>
      <c r="KAK306" s="181"/>
      <c r="KAL306" s="181"/>
      <c r="KAM306" s="182"/>
      <c r="KAN306" s="134"/>
      <c r="KAO306" s="135"/>
      <c r="KAP306" s="111"/>
      <c r="KAQ306" s="178"/>
      <c r="KAR306" s="178"/>
      <c r="KAS306" s="178"/>
      <c r="KAT306" s="178"/>
      <c r="KAU306" s="179"/>
      <c r="KAV306" s="73"/>
      <c r="KAW306" s="73"/>
      <c r="KAX306" s="180"/>
      <c r="KAY306" s="75"/>
      <c r="KAZ306" s="76"/>
      <c r="KBA306" s="180"/>
      <c r="KBB306" s="180"/>
      <c r="KBC306" s="180"/>
      <c r="KBD306" s="75"/>
      <c r="KBE306" s="76"/>
      <c r="KBF306" s="181"/>
      <c r="KBG306" s="181"/>
      <c r="KBH306" s="182"/>
      <c r="KBI306" s="134"/>
      <c r="KBJ306" s="135"/>
      <c r="KBK306" s="111"/>
      <c r="KBL306" s="178"/>
      <c r="KBM306" s="178"/>
      <c r="KBN306" s="178"/>
      <c r="KBO306" s="178"/>
      <c r="KBP306" s="179"/>
      <c r="KBQ306" s="73"/>
      <c r="KBR306" s="73"/>
      <c r="KBS306" s="180"/>
      <c r="KBT306" s="75"/>
      <c r="KBU306" s="76"/>
      <c r="KBV306" s="180"/>
      <c r="KBW306" s="180"/>
      <c r="KBX306" s="180"/>
      <c r="KBY306" s="75"/>
      <c r="KBZ306" s="76"/>
      <c r="KCA306" s="181"/>
      <c r="KCB306" s="181"/>
      <c r="KCC306" s="182"/>
      <c r="KCD306" s="134"/>
      <c r="KCE306" s="135"/>
      <c r="KCF306" s="111"/>
      <c r="KCG306" s="178"/>
      <c r="KCH306" s="178"/>
      <c r="KCI306" s="178"/>
      <c r="KCJ306" s="178"/>
      <c r="KCK306" s="179"/>
      <c r="KCL306" s="73"/>
      <c r="KCM306" s="73"/>
      <c r="KCN306" s="180"/>
      <c r="KCO306" s="75"/>
      <c r="KCP306" s="76"/>
      <c r="KCQ306" s="180"/>
      <c r="KCR306" s="180"/>
      <c r="KCS306" s="180"/>
      <c r="KCT306" s="75"/>
      <c r="KCU306" s="76"/>
      <c r="KCV306" s="181"/>
      <c r="KCW306" s="181"/>
      <c r="KCX306" s="182"/>
      <c r="KCY306" s="134"/>
      <c r="KCZ306" s="135"/>
      <c r="KDA306" s="111"/>
      <c r="KDB306" s="178"/>
      <c r="KDC306" s="178"/>
      <c r="KDD306" s="178"/>
      <c r="KDE306" s="178"/>
      <c r="KDF306" s="179"/>
      <c r="KDG306" s="73"/>
      <c r="KDH306" s="73"/>
      <c r="KDI306" s="180"/>
      <c r="KDJ306" s="75"/>
      <c r="KDK306" s="76"/>
      <c r="KDL306" s="180"/>
      <c r="KDM306" s="180"/>
      <c r="KDN306" s="180"/>
      <c r="KDO306" s="75"/>
      <c r="KDP306" s="76"/>
      <c r="KDQ306" s="181"/>
      <c r="KDR306" s="181"/>
      <c r="KDS306" s="182"/>
      <c r="KDT306" s="134"/>
      <c r="KDU306" s="135"/>
      <c r="KDV306" s="111"/>
      <c r="KDW306" s="178"/>
      <c r="KDX306" s="178"/>
      <c r="KDY306" s="178"/>
      <c r="KDZ306" s="178"/>
      <c r="KEA306" s="179"/>
      <c r="KEB306" s="73"/>
      <c r="KEC306" s="73"/>
      <c r="KED306" s="180"/>
      <c r="KEE306" s="75"/>
      <c r="KEF306" s="76"/>
      <c r="KEG306" s="180"/>
      <c r="KEH306" s="180"/>
      <c r="KEI306" s="180"/>
      <c r="KEJ306" s="75"/>
      <c r="KEK306" s="76"/>
      <c r="KEL306" s="181"/>
      <c r="KEM306" s="181"/>
      <c r="KEN306" s="182"/>
      <c r="KEO306" s="134"/>
      <c r="KEP306" s="135"/>
      <c r="KEQ306" s="111"/>
      <c r="KER306" s="178"/>
      <c r="KES306" s="178"/>
      <c r="KET306" s="178"/>
      <c r="KEU306" s="178"/>
      <c r="KEV306" s="179"/>
      <c r="KEW306" s="73"/>
      <c r="KEX306" s="73"/>
      <c r="KEY306" s="180"/>
      <c r="KEZ306" s="75"/>
      <c r="KFA306" s="76"/>
      <c r="KFB306" s="180"/>
      <c r="KFC306" s="180"/>
      <c r="KFD306" s="180"/>
      <c r="KFE306" s="75"/>
      <c r="KFF306" s="76"/>
      <c r="KFG306" s="181"/>
      <c r="KFH306" s="181"/>
      <c r="KFI306" s="182"/>
      <c r="KFJ306" s="134"/>
      <c r="KFK306" s="135"/>
      <c r="KFL306" s="111"/>
      <c r="KFM306" s="178"/>
      <c r="KFN306" s="178"/>
      <c r="KFO306" s="178"/>
      <c r="KFP306" s="178"/>
      <c r="KFQ306" s="179"/>
      <c r="KFR306" s="73"/>
      <c r="KFS306" s="73"/>
      <c r="KFT306" s="180"/>
      <c r="KFU306" s="75"/>
      <c r="KFV306" s="76"/>
      <c r="KFW306" s="180"/>
      <c r="KFX306" s="180"/>
      <c r="KFY306" s="180"/>
      <c r="KFZ306" s="75"/>
      <c r="KGA306" s="76"/>
      <c r="KGB306" s="181"/>
      <c r="KGC306" s="181"/>
      <c r="KGD306" s="182"/>
      <c r="KGE306" s="134"/>
      <c r="KGF306" s="135"/>
      <c r="KGG306" s="111"/>
      <c r="KGH306" s="178"/>
      <c r="KGI306" s="178"/>
      <c r="KGJ306" s="178"/>
      <c r="KGK306" s="178"/>
      <c r="KGL306" s="179"/>
      <c r="KGM306" s="73"/>
      <c r="KGN306" s="73"/>
      <c r="KGO306" s="180"/>
      <c r="KGP306" s="75"/>
      <c r="KGQ306" s="76"/>
      <c r="KGR306" s="180"/>
      <c r="KGS306" s="180"/>
      <c r="KGT306" s="180"/>
      <c r="KGU306" s="75"/>
      <c r="KGV306" s="76"/>
      <c r="KGW306" s="181"/>
      <c r="KGX306" s="181"/>
      <c r="KGY306" s="182"/>
      <c r="KGZ306" s="134"/>
      <c r="KHA306" s="135"/>
      <c r="KHB306" s="111"/>
      <c r="KHC306" s="178"/>
      <c r="KHD306" s="178"/>
      <c r="KHE306" s="178"/>
      <c r="KHF306" s="178"/>
      <c r="KHG306" s="179"/>
      <c r="KHH306" s="73"/>
      <c r="KHI306" s="73"/>
      <c r="KHJ306" s="180"/>
      <c r="KHK306" s="75"/>
      <c r="KHL306" s="76"/>
      <c r="KHM306" s="180"/>
      <c r="KHN306" s="180"/>
      <c r="KHO306" s="180"/>
      <c r="KHP306" s="75"/>
      <c r="KHQ306" s="76"/>
      <c r="KHR306" s="181"/>
      <c r="KHS306" s="181"/>
      <c r="KHT306" s="182"/>
      <c r="KHU306" s="134"/>
      <c r="KHV306" s="135"/>
      <c r="KHW306" s="111"/>
      <c r="KHX306" s="178"/>
      <c r="KHY306" s="178"/>
      <c r="KHZ306" s="178"/>
      <c r="KIA306" s="178"/>
      <c r="KIB306" s="179"/>
      <c r="KIC306" s="73"/>
      <c r="KID306" s="73"/>
      <c r="KIE306" s="180"/>
      <c r="KIF306" s="75"/>
      <c r="KIG306" s="76"/>
      <c r="KIH306" s="180"/>
      <c r="KII306" s="180"/>
      <c r="KIJ306" s="180"/>
      <c r="KIK306" s="75"/>
      <c r="KIL306" s="76"/>
      <c r="KIM306" s="181"/>
      <c r="KIN306" s="181"/>
      <c r="KIO306" s="182"/>
      <c r="KIP306" s="134"/>
      <c r="KIQ306" s="135"/>
      <c r="KIR306" s="111"/>
      <c r="KIS306" s="178"/>
      <c r="KIT306" s="178"/>
      <c r="KIU306" s="178"/>
      <c r="KIV306" s="178"/>
      <c r="KIW306" s="179"/>
      <c r="KIX306" s="73"/>
      <c r="KIY306" s="73"/>
      <c r="KIZ306" s="180"/>
      <c r="KJA306" s="75"/>
      <c r="KJB306" s="76"/>
      <c r="KJC306" s="180"/>
      <c r="KJD306" s="180"/>
      <c r="KJE306" s="180"/>
      <c r="KJF306" s="75"/>
      <c r="KJG306" s="76"/>
      <c r="KJH306" s="181"/>
      <c r="KJI306" s="181"/>
      <c r="KJJ306" s="182"/>
      <c r="KJK306" s="134"/>
      <c r="KJL306" s="135"/>
      <c r="KJM306" s="111"/>
      <c r="KJN306" s="178"/>
      <c r="KJO306" s="178"/>
      <c r="KJP306" s="178"/>
      <c r="KJQ306" s="178"/>
      <c r="KJR306" s="179"/>
      <c r="KJS306" s="73"/>
      <c r="KJT306" s="73"/>
      <c r="KJU306" s="180"/>
      <c r="KJV306" s="75"/>
      <c r="KJW306" s="76"/>
      <c r="KJX306" s="180"/>
      <c r="KJY306" s="180"/>
      <c r="KJZ306" s="180"/>
      <c r="KKA306" s="75"/>
      <c r="KKB306" s="76"/>
      <c r="KKC306" s="181"/>
      <c r="KKD306" s="181"/>
      <c r="KKE306" s="182"/>
      <c r="KKF306" s="134"/>
      <c r="KKG306" s="135"/>
      <c r="KKH306" s="111"/>
      <c r="KKI306" s="178"/>
      <c r="KKJ306" s="178"/>
      <c r="KKK306" s="178"/>
      <c r="KKL306" s="178"/>
      <c r="KKM306" s="179"/>
      <c r="KKN306" s="73"/>
      <c r="KKO306" s="73"/>
      <c r="KKP306" s="180"/>
      <c r="KKQ306" s="75"/>
      <c r="KKR306" s="76"/>
      <c r="KKS306" s="180"/>
      <c r="KKT306" s="180"/>
      <c r="KKU306" s="180"/>
      <c r="KKV306" s="75"/>
      <c r="KKW306" s="76"/>
      <c r="KKX306" s="181"/>
      <c r="KKY306" s="181"/>
      <c r="KKZ306" s="182"/>
      <c r="KLA306" s="134"/>
      <c r="KLB306" s="135"/>
      <c r="KLC306" s="111"/>
      <c r="KLD306" s="178"/>
      <c r="KLE306" s="178"/>
      <c r="KLF306" s="178"/>
      <c r="KLG306" s="178"/>
      <c r="KLH306" s="179"/>
      <c r="KLI306" s="73"/>
      <c r="KLJ306" s="73"/>
      <c r="KLK306" s="180"/>
      <c r="KLL306" s="75"/>
      <c r="KLM306" s="76"/>
      <c r="KLN306" s="180"/>
      <c r="KLO306" s="180"/>
      <c r="KLP306" s="180"/>
      <c r="KLQ306" s="75"/>
      <c r="KLR306" s="76"/>
      <c r="KLS306" s="181"/>
      <c r="KLT306" s="181"/>
      <c r="KLU306" s="182"/>
      <c r="KLV306" s="134"/>
      <c r="KLW306" s="135"/>
      <c r="KLX306" s="111"/>
      <c r="KLY306" s="178"/>
      <c r="KLZ306" s="178"/>
      <c r="KMA306" s="178"/>
      <c r="KMB306" s="178"/>
      <c r="KMC306" s="179"/>
      <c r="KMD306" s="73"/>
      <c r="KME306" s="73"/>
      <c r="KMF306" s="180"/>
      <c r="KMG306" s="75"/>
      <c r="KMH306" s="76"/>
      <c r="KMI306" s="180"/>
      <c r="KMJ306" s="180"/>
      <c r="KMK306" s="180"/>
      <c r="KML306" s="75"/>
      <c r="KMM306" s="76"/>
      <c r="KMN306" s="181"/>
      <c r="KMO306" s="181"/>
      <c r="KMP306" s="182"/>
      <c r="KMQ306" s="134"/>
      <c r="KMR306" s="135"/>
      <c r="KMS306" s="111"/>
      <c r="KMT306" s="178"/>
      <c r="KMU306" s="178"/>
      <c r="KMV306" s="178"/>
      <c r="KMW306" s="178"/>
      <c r="KMX306" s="179"/>
      <c r="KMY306" s="73"/>
      <c r="KMZ306" s="73"/>
      <c r="KNA306" s="180"/>
      <c r="KNB306" s="75"/>
      <c r="KNC306" s="76"/>
      <c r="KND306" s="180"/>
      <c r="KNE306" s="180"/>
      <c r="KNF306" s="180"/>
      <c r="KNG306" s="75"/>
      <c r="KNH306" s="76"/>
      <c r="KNI306" s="181"/>
      <c r="KNJ306" s="181"/>
      <c r="KNK306" s="182"/>
      <c r="KNL306" s="134"/>
      <c r="KNM306" s="135"/>
      <c r="KNN306" s="111"/>
      <c r="KNO306" s="178"/>
      <c r="KNP306" s="178"/>
      <c r="KNQ306" s="178"/>
      <c r="KNR306" s="178"/>
      <c r="KNS306" s="179"/>
      <c r="KNT306" s="73"/>
      <c r="KNU306" s="73"/>
      <c r="KNV306" s="180"/>
      <c r="KNW306" s="75"/>
      <c r="KNX306" s="76"/>
      <c r="KNY306" s="180"/>
      <c r="KNZ306" s="180"/>
      <c r="KOA306" s="180"/>
      <c r="KOB306" s="75"/>
      <c r="KOC306" s="76"/>
      <c r="KOD306" s="181"/>
      <c r="KOE306" s="181"/>
      <c r="KOF306" s="182"/>
      <c r="KOG306" s="134"/>
      <c r="KOH306" s="135"/>
      <c r="KOI306" s="111"/>
      <c r="KOJ306" s="178"/>
      <c r="KOK306" s="178"/>
      <c r="KOL306" s="178"/>
      <c r="KOM306" s="178"/>
      <c r="KON306" s="179"/>
      <c r="KOO306" s="73"/>
      <c r="KOP306" s="73"/>
      <c r="KOQ306" s="180"/>
      <c r="KOR306" s="75"/>
      <c r="KOS306" s="76"/>
      <c r="KOT306" s="180"/>
      <c r="KOU306" s="180"/>
      <c r="KOV306" s="180"/>
      <c r="KOW306" s="75"/>
      <c r="KOX306" s="76"/>
      <c r="KOY306" s="181"/>
      <c r="KOZ306" s="181"/>
      <c r="KPA306" s="182"/>
      <c r="KPB306" s="134"/>
      <c r="KPC306" s="135"/>
      <c r="KPD306" s="111"/>
      <c r="KPE306" s="178"/>
      <c r="KPF306" s="178"/>
      <c r="KPG306" s="178"/>
      <c r="KPH306" s="178"/>
      <c r="KPI306" s="179"/>
      <c r="KPJ306" s="73"/>
      <c r="KPK306" s="73"/>
      <c r="KPL306" s="180"/>
      <c r="KPM306" s="75"/>
      <c r="KPN306" s="76"/>
      <c r="KPO306" s="180"/>
      <c r="KPP306" s="180"/>
      <c r="KPQ306" s="180"/>
      <c r="KPR306" s="75"/>
      <c r="KPS306" s="76"/>
      <c r="KPT306" s="181"/>
      <c r="KPU306" s="181"/>
      <c r="KPV306" s="182"/>
      <c r="KPW306" s="134"/>
      <c r="KPX306" s="135"/>
      <c r="KPY306" s="111"/>
      <c r="KPZ306" s="178"/>
      <c r="KQA306" s="178"/>
      <c r="KQB306" s="178"/>
      <c r="KQC306" s="178"/>
      <c r="KQD306" s="179"/>
      <c r="KQE306" s="73"/>
      <c r="KQF306" s="73"/>
      <c r="KQG306" s="180"/>
      <c r="KQH306" s="75"/>
      <c r="KQI306" s="76"/>
      <c r="KQJ306" s="180"/>
      <c r="KQK306" s="180"/>
      <c r="KQL306" s="180"/>
      <c r="KQM306" s="75"/>
      <c r="KQN306" s="76"/>
      <c r="KQO306" s="181"/>
      <c r="KQP306" s="181"/>
      <c r="KQQ306" s="182"/>
      <c r="KQR306" s="134"/>
      <c r="KQS306" s="135"/>
      <c r="KQT306" s="111"/>
      <c r="KQU306" s="178"/>
      <c r="KQV306" s="178"/>
      <c r="KQW306" s="178"/>
      <c r="KQX306" s="178"/>
      <c r="KQY306" s="179"/>
      <c r="KQZ306" s="73"/>
      <c r="KRA306" s="73"/>
      <c r="KRB306" s="180"/>
      <c r="KRC306" s="75"/>
      <c r="KRD306" s="76"/>
      <c r="KRE306" s="180"/>
      <c r="KRF306" s="180"/>
      <c r="KRG306" s="180"/>
      <c r="KRH306" s="75"/>
      <c r="KRI306" s="76"/>
      <c r="KRJ306" s="181"/>
      <c r="KRK306" s="181"/>
      <c r="KRL306" s="182"/>
      <c r="KRM306" s="134"/>
      <c r="KRN306" s="135"/>
      <c r="KRO306" s="111"/>
      <c r="KRP306" s="178"/>
      <c r="KRQ306" s="178"/>
      <c r="KRR306" s="178"/>
      <c r="KRS306" s="178"/>
      <c r="KRT306" s="179"/>
      <c r="KRU306" s="73"/>
      <c r="KRV306" s="73"/>
      <c r="KRW306" s="180"/>
      <c r="KRX306" s="75"/>
      <c r="KRY306" s="76"/>
      <c r="KRZ306" s="180"/>
      <c r="KSA306" s="180"/>
      <c r="KSB306" s="180"/>
      <c r="KSC306" s="75"/>
      <c r="KSD306" s="76"/>
      <c r="KSE306" s="181"/>
      <c r="KSF306" s="181"/>
      <c r="KSG306" s="182"/>
      <c r="KSH306" s="134"/>
      <c r="KSI306" s="135"/>
      <c r="KSJ306" s="111"/>
      <c r="KSK306" s="178"/>
      <c r="KSL306" s="178"/>
      <c r="KSM306" s="178"/>
      <c r="KSN306" s="178"/>
      <c r="KSO306" s="179"/>
      <c r="KSP306" s="73"/>
      <c r="KSQ306" s="73"/>
      <c r="KSR306" s="180"/>
      <c r="KSS306" s="75"/>
      <c r="KST306" s="76"/>
      <c r="KSU306" s="180"/>
      <c r="KSV306" s="180"/>
      <c r="KSW306" s="180"/>
      <c r="KSX306" s="75"/>
      <c r="KSY306" s="76"/>
      <c r="KSZ306" s="181"/>
      <c r="KTA306" s="181"/>
      <c r="KTB306" s="182"/>
      <c r="KTC306" s="134"/>
      <c r="KTD306" s="135"/>
      <c r="KTE306" s="111"/>
      <c r="KTF306" s="178"/>
      <c r="KTG306" s="178"/>
      <c r="KTH306" s="178"/>
      <c r="KTI306" s="178"/>
      <c r="KTJ306" s="179"/>
      <c r="KTK306" s="73"/>
      <c r="KTL306" s="73"/>
      <c r="KTM306" s="180"/>
      <c r="KTN306" s="75"/>
      <c r="KTO306" s="76"/>
      <c r="KTP306" s="180"/>
      <c r="KTQ306" s="180"/>
      <c r="KTR306" s="180"/>
      <c r="KTS306" s="75"/>
      <c r="KTT306" s="76"/>
      <c r="KTU306" s="181"/>
      <c r="KTV306" s="181"/>
      <c r="KTW306" s="182"/>
      <c r="KTX306" s="134"/>
      <c r="KTY306" s="135"/>
      <c r="KTZ306" s="111"/>
      <c r="KUA306" s="178"/>
      <c r="KUB306" s="178"/>
      <c r="KUC306" s="178"/>
      <c r="KUD306" s="178"/>
      <c r="KUE306" s="179"/>
      <c r="KUF306" s="73"/>
      <c r="KUG306" s="73"/>
      <c r="KUH306" s="180"/>
      <c r="KUI306" s="75"/>
      <c r="KUJ306" s="76"/>
      <c r="KUK306" s="180"/>
      <c r="KUL306" s="180"/>
      <c r="KUM306" s="180"/>
      <c r="KUN306" s="75"/>
      <c r="KUO306" s="76"/>
      <c r="KUP306" s="181"/>
      <c r="KUQ306" s="181"/>
      <c r="KUR306" s="182"/>
      <c r="KUS306" s="134"/>
      <c r="KUT306" s="135"/>
      <c r="KUU306" s="111"/>
      <c r="KUV306" s="178"/>
      <c r="KUW306" s="178"/>
      <c r="KUX306" s="178"/>
      <c r="KUY306" s="178"/>
      <c r="KUZ306" s="179"/>
      <c r="KVA306" s="73"/>
      <c r="KVB306" s="73"/>
      <c r="KVC306" s="180"/>
      <c r="KVD306" s="75"/>
      <c r="KVE306" s="76"/>
      <c r="KVF306" s="180"/>
      <c r="KVG306" s="180"/>
      <c r="KVH306" s="180"/>
      <c r="KVI306" s="75"/>
      <c r="KVJ306" s="76"/>
      <c r="KVK306" s="181"/>
      <c r="KVL306" s="181"/>
      <c r="KVM306" s="182"/>
      <c r="KVN306" s="134"/>
      <c r="KVO306" s="135"/>
      <c r="KVP306" s="111"/>
      <c r="KVQ306" s="178"/>
      <c r="KVR306" s="178"/>
      <c r="KVS306" s="178"/>
      <c r="KVT306" s="178"/>
      <c r="KVU306" s="179"/>
      <c r="KVV306" s="73"/>
      <c r="KVW306" s="73"/>
      <c r="KVX306" s="180"/>
      <c r="KVY306" s="75"/>
      <c r="KVZ306" s="76"/>
      <c r="KWA306" s="180"/>
      <c r="KWB306" s="180"/>
      <c r="KWC306" s="180"/>
      <c r="KWD306" s="75"/>
      <c r="KWE306" s="76"/>
      <c r="KWF306" s="181"/>
      <c r="KWG306" s="181"/>
      <c r="KWH306" s="182"/>
      <c r="KWI306" s="134"/>
      <c r="KWJ306" s="135"/>
      <c r="KWK306" s="111"/>
      <c r="KWL306" s="178"/>
      <c r="KWM306" s="178"/>
      <c r="KWN306" s="178"/>
      <c r="KWO306" s="178"/>
      <c r="KWP306" s="179"/>
      <c r="KWQ306" s="73"/>
      <c r="KWR306" s="73"/>
      <c r="KWS306" s="180"/>
      <c r="KWT306" s="75"/>
      <c r="KWU306" s="76"/>
      <c r="KWV306" s="180"/>
      <c r="KWW306" s="180"/>
      <c r="KWX306" s="180"/>
      <c r="KWY306" s="75"/>
      <c r="KWZ306" s="76"/>
      <c r="KXA306" s="181"/>
      <c r="KXB306" s="181"/>
      <c r="KXC306" s="182"/>
      <c r="KXD306" s="134"/>
      <c r="KXE306" s="135"/>
      <c r="KXF306" s="111"/>
      <c r="KXG306" s="178"/>
      <c r="KXH306" s="178"/>
      <c r="KXI306" s="178"/>
      <c r="KXJ306" s="178"/>
      <c r="KXK306" s="179"/>
      <c r="KXL306" s="73"/>
      <c r="KXM306" s="73"/>
      <c r="KXN306" s="180"/>
      <c r="KXO306" s="75"/>
      <c r="KXP306" s="76"/>
      <c r="KXQ306" s="180"/>
      <c r="KXR306" s="180"/>
      <c r="KXS306" s="180"/>
      <c r="KXT306" s="75"/>
      <c r="KXU306" s="76"/>
      <c r="KXV306" s="181"/>
      <c r="KXW306" s="181"/>
      <c r="KXX306" s="182"/>
      <c r="KXY306" s="134"/>
      <c r="KXZ306" s="135"/>
      <c r="KYA306" s="111"/>
      <c r="KYB306" s="178"/>
      <c r="KYC306" s="178"/>
      <c r="KYD306" s="178"/>
      <c r="KYE306" s="178"/>
      <c r="KYF306" s="179"/>
      <c r="KYG306" s="73"/>
      <c r="KYH306" s="73"/>
      <c r="KYI306" s="180"/>
      <c r="KYJ306" s="75"/>
      <c r="KYK306" s="76"/>
      <c r="KYL306" s="180"/>
      <c r="KYM306" s="180"/>
      <c r="KYN306" s="180"/>
      <c r="KYO306" s="75"/>
      <c r="KYP306" s="76"/>
      <c r="KYQ306" s="181"/>
      <c r="KYR306" s="181"/>
      <c r="KYS306" s="182"/>
      <c r="KYT306" s="134"/>
      <c r="KYU306" s="135"/>
      <c r="KYV306" s="111"/>
      <c r="KYW306" s="178"/>
      <c r="KYX306" s="178"/>
      <c r="KYY306" s="178"/>
      <c r="KYZ306" s="178"/>
      <c r="KZA306" s="179"/>
      <c r="KZB306" s="73"/>
      <c r="KZC306" s="73"/>
      <c r="KZD306" s="180"/>
      <c r="KZE306" s="75"/>
      <c r="KZF306" s="76"/>
      <c r="KZG306" s="180"/>
      <c r="KZH306" s="180"/>
      <c r="KZI306" s="180"/>
      <c r="KZJ306" s="75"/>
      <c r="KZK306" s="76"/>
      <c r="KZL306" s="181"/>
      <c r="KZM306" s="181"/>
      <c r="KZN306" s="182"/>
      <c r="KZO306" s="134"/>
      <c r="KZP306" s="135"/>
      <c r="KZQ306" s="111"/>
      <c r="KZR306" s="178"/>
      <c r="KZS306" s="178"/>
      <c r="KZT306" s="178"/>
      <c r="KZU306" s="178"/>
      <c r="KZV306" s="179"/>
      <c r="KZW306" s="73"/>
      <c r="KZX306" s="73"/>
      <c r="KZY306" s="180"/>
      <c r="KZZ306" s="75"/>
      <c r="LAA306" s="76"/>
      <c r="LAB306" s="180"/>
      <c r="LAC306" s="180"/>
      <c r="LAD306" s="180"/>
      <c r="LAE306" s="75"/>
      <c r="LAF306" s="76"/>
      <c r="LAG306" s="181"/>
      <c r="LAH306" s="181"/>
      <c r="LAI306" s="182"/>
      <c r="LAJ306" s="134"/>
      <c r="LAK306" s="135"/>
      <c r="LAL306" s="111"/>
      <c r="LAM306" s="178"/>
      <c r="LAN306" s="178"/>
      <c r="LAO306" s="178"/>
      <c r="LAP306" s="178"/>
      <c r="LAQ306" s="179"/>
      <c r="LAR306" s="73"/>
      <c r="LAS306" s="73"/>
      <c r="LAT306" s="180"/>
      <c r="LAU306" s="75"/>
      <c r="LAV306" s="76"/>
      <c r="LAW306" s="180"/>
      <c r="LAX306" s="180"/>
      <c r="LAY306" s="180"/>
      <c r="LAZ306" s="75"/>
      <c r="LBA306" s="76"/>
      <c r="LBB306" s="181"/>
      <c r="LBC306" s="181"/>
      <c r="LBD306" s="182"/>
      <c r="LBE306" s="134"/>
      <c r="LBF306" s="135"/>
      <c r="LBG306" s="111"/>
      <c r="LBH306" s="178"/>
      <c r="LBI306" s="178"/>
      <c r="LBJ306" s="178"/>
      <c r="LBK306" s="178"/>
      <c r="LBL306" s="179"/>
      <c r="LBM306" s="73"/>
      <c r="LBN306" s="73"/>
      <c r="LBO306" s="180"/>
      <c r="LBP306" s="75"/>
      <c r="LBQ306" s="76"/>
      <c r="LBR306" s="180"/>
      <c r="LBS306" s="180"/>
      <c r="LBT306" s="180"/>
      <c r="LBU306" s="75"/>
      <c r="LBV306" s="76"/>
      <c r="LBW306" s="181"/>
      <c r="LBX306" s="181"/>
      <c r="LBY306" s="182"/>
      <c r="LBZ306" s="134"/>
      <c r="LCA306" s="135"/>
      <c r="LCB306" s="111"/>
      <c r="LCC306" s="178"/>
      <c r="LCD306" s="178"/>
      <c r="LCE306" s="178"/>
      <c r="LCF306" s="178"/>
      <c r="LCG306" s="179"/>
      <c r="LCH306" s="73"/>
      <c r="LCI306" s="73"/>
      <c r="LCJ306" s="180"/>
      <c r="LCK306" s="75"/>
      <c r="LCL306" s="76"/>
      <c r="LCM306" s="180"/>
      <c r="LCN306" s="180"/>
      <c r="LCO306" s="180"/>
      <c r="LCP306" s="75"/>
      <c r="LCQ306" s="76"/>
      <c r="LCR306" s="181"/>
      <c r="LCS306" s="181"/>
      <c r="LCT306" s="182"/>
      <c r="LCU306" s="134"/>
      <c r="LCV306" s="135"/>
      <c r="LCW306" s="111"/>
      <c r="LCX306" s="178"/>
      <c r="LCY306" s="178"/>
      <c r="LCZ306" s="178"/>
      <c r="LDA306" s="178"/>
      <c r="LDB306" s="179"/>
      <c r="LDC306" s="73"/>
      <c r="LDD306" s="73"/>
      <c r="LDE306" s="180"/>
      <c r="LDF306" s="75"/>
      <c r="LDG306" s="76"/>
      <c r="LDH306" s="180"/>
      <c r="LDI306" s="180"/>
      <c r="LDJ306" s="180"/>
      <c r="LDK306" s="75"/>
      <c r="LDL306" s="76"/>
      <c r="LDM306" s="181"/>
      <c r="LDN306" s="181"/>
      <c r="LDO306" s="182"/>
      <c r="LDP306" s="134"/>
      <c r="LDQ306" s="135"/>
      <c r="LDR306" s="111"/>
      <c r="LDS306" s="178"/>
      <c r="LDT306" s="178"/>
      <c r="LDU306" s="178"/>
      <c r="LDV306" s="178"/>
      <c r="LDW306" s="179"/>
      <c r="LDX306" s="73"/>
      <c r="LDY306" s="73"/>
      <c r="LDZ306" s="180"/>
      <c r="LEA306" s="75"/>
      <c r="LEB306" s="76"/>
      <c r="LEC306" s="180"/>
      <c r="LED306" s="180"/>
      <c r="LEE306" s="180"/>
      <c r="LEF306" s="75"/>
      <c r="LEG306" s="76"/>
      <c r="LEH306" s="181"/>
      <c r="LEI306" s="181"/>
      <c r="LEJ306" s="182"/>
      <c r="LEK306" s="134"/>
      <c r="LEL306" s="135"/>
      <c r="LEM306" s="111"/>
      <c r="LEN306" s="178"/>
      <c r="LEO306" s="178"/>
      <c r="LEP306" s="178"/>
      <c r="LEQ306" s="178"/>
      <c r="LER306" s="179"/>
      <c r="LES306" s="73"/>
      <c r="LET306" s="73"/>
      <c r="LEU306" s="180"/>
      <c r="LEV306" s="75"/>
      <c r="LEW306" s="76"/>
      <c r="LEX306" s="180"/>
      <c r="LEY306" s="180"/>
      <c r="LEZ306" s="180"/>
      <c r="LFA306" s="75"/>
      <c r="LFB306" s="76"/>
      <c r="LFC306" s="181"/>
      <c r="LFD306" s="181"/>
      <c r="LFE306" s="182"/>
      <c r="LFF306" s="134"/>
      <c r="LFG306" s="135"/>
      <c r="LFH306" s="111"/>
      <c r="LFI306" s="178"/>
      <c r="LFJ306" s="178"/>
      <c r="LFK306" s="178"/>
      <c r="LFL306" s="178"/>
      <c r="LFM306" s="179"/>
      <c r="LFN306" s="73"/>
      <c r="LFO306" s="73"/>
      <c r="LFP306" s="180"/>
      <c r="LFQ306" s="75"/>
      <c r="LFR306" s="76"/>
      <c r="LFS306" s="180"/>
      <c r="LFT306" s="180"/>
      <c r="LFU306" s="180"/>
      <c r="LFV306" s="75"/>
      <c r="LFW306" s="76"/>
      <c r="LFX306" s="181"/>
      <c r="LFY306" s="181"/>
      <c r="LFZ306" s="182"/>
      <c r="LGA306" s="134"/>
      <c r="LGB306" s="135"/>
      <c r="LGC306" s="111"/>
      <c r="LGD306" s="178"/>
      <c r="LGE306" s="178"/>
      <c r="LGF306" s="178"/>
      <c r="LGG306" s="178"/>
      <c r="LGH306" s="179"/>
      <c r="LGI306" s="73"/>
      <c r="LGJ306" s="73"/>
      <c r="LGK306" s="180"/>
      <c r="LGL306" s="75"/>
      <c r="LGM306" s="76"/>
      <c r="LGN306" s="180"/>
      <c r="LGO306" s="180"/>
      <c r="LGP306" s="180"/>
      <c r="LGQ306" s="75"/>
      <c r="LGR306" s="76"/>
      <c r="LGS306" s="181"/>
      <c r="LGT306" s="181"/>
      <c r="LGU306" s="182"/>
      <c r="LGV306" s="134"/>
      <c r="LGW306" s="135"/>
      <c r="LGX306" s="111"/>
      <c r="LGY306" s="178"/>
      <c r="LGZ306" s="178"/>
      <c r="LHA306" s="178"/>
      <c r="LHB306" s="178"/>
      <c r="LHC306" s="179"/>
      <c r="LHD306" s="73"/>
      <c r="LHE306" s="73"/>
      <c r="LHF306" s="180"/>
      <c r="LHG306" s="75"/>
      <c r="LHH306" s="76"/>
      <c r="LHI306" s="180"/>
      <c r="LHJ306" s="180"/>
      <c r="LHK306" s="180"/>
      <c r="LHL306" s="75"/>
      <c r="LHM306" s="76"/>
      <c r="LHN306" s="181"/>
      <c r="LHO306" s="181"/>
      <c r="LHP306" s="182"/>
      <c r="LHQ306" s="134"/>
      <c r="LHR306" s="135"/>
      <c r="LHS306" s="111"/>
      <c r="LHT306" s="178"/>
      <c r="LHU306" s="178"/>
      <c r="LHV306" s="178"/>
      <c r="LHW306" s="178"/>
      <c r="LHX306" s="179"/>
      <c r="LHY306" s="73"/>
      <c r="LHZ306" s="73"/>
      <c r="LIA306" s="180"/>
      <c r="LIB306" s="75"/>
      <c r="LIC306" s="76"/>
      <c r="LID306" s="180"/>
      <c r="LIE306" s="180"/>
      <c r="LIF306" s="180"/>
      <c r="LIG306" s="75"/>
      <c r="LIH306" s="76"/>
      <c r="LII306" s="181"/>
      <c r="LIJ306" s="181"/>
      <c r="LIK306" s="182"/>
      <c r="LIL306" s="134"/>
      <c r="LIM306" s="135"/>
      <c r="LIN306" s="111"/>
      <c r="LIO306" s="178"/>
      <c r="LIP306" s="178"/>
      <c r="LIQ306" s="178"/>
      <c r="LIR306" s="178"/>
      <c r="LIS306" s="179"/>
      <c r="LIT306" s="73"/>
      <c r="LIU306" s="73"/>
      <c r="LIV306" s="180"/>
      <c r="LIW306" s="75"/>
      <c r="LIX306" s="76"/>
      <c r="LIY306" s="180"/>
      <c r="LIZ306" s="180"/>
      <c r="LJA306" s="180"/>
      <c r="LJB306" s="75"/>
      <c r="LJC306" s="76"/>
      <c r="LJD306" s="181"/>
      <c r="LJE306" s="181"/>
      <c r="LJF306" s="182"/>
      <c r="LJG306" s="134"/>
      <c r="LJH306" s="135"/>
      <c r="LJI306" s="111"/>
      <c r="LJJ306" s="178"/>
      <c r="LJK306" s="178"/>
      <c r="LJL306" s="178"/>
      <c r="LJM306" s="178"/>
      <c r="LJN306" s="179"/>
      <c r="LJO306" s="73"/>
      <c r="LJP306" s="73"/>
      <c r="LJQ306" s="180"/>
      <c r="LJR306" s="75"/>
      <c r="LJS306" s="76"/>
      <c r="LJT306" s="180"/>
      <c r="LJU306" s="180"/>
      <c r="LJV306" s="180"/>
      <c r="LJW306" s="75"/>
      <c r="LJX306" s="76"/>
      <c r="LJY306" s="181"/>
      <c r="LJZ306" s="181"/>
      <c r="LKA306" s="182"/>
      <c r="LKB306" s="134"/>
      <c r="LKC306" s="135"/>
      <c r="LKD306" s="111"/>
      <c r="LKE306" s="178"/>
      <c r="LKF306" s="178"/>
      <c r="LKG306" s="178"/>
      <c r="LKH306" s="178"/>
      <c r="LKI306" s="179"/>
      <c r="LKJ306" s="73"/>
      <c r="LKK306" s="73"/>
      <c r="LKL306" s="180"/>
      <c r="LKM306" s="75"/>
      <c r="LKN306" s="76"/>
      <c r="LKO306" s="180"/>
      <c r="LKP306" s="180"/>
      <c r="LKQ306" s="180"/>
      <c r="LKR306" s="75"/>
      <c r="LKS306" s="76"/>
      <c r="LKT306" s="181"/>
      <c r="LKU306" s="181"/>
      <c r="LKV306" s="182"/>
      <c r="LKW306" s="134"/>
      <c r="LKX306" s="135"/>
      <c r="LKY306" s="111"/>
      <c r="LKZ306" s="178"/>
      <c r="LLA306" s="178"/>
      <c r="LLB306" s="178"/>
      <c r="LLC306" s="178"/>
      <c r="LLD306" s="179"/>
      <c r="LLE306" s="73"/>
      <c r="LLF306" s="73"/>
      <c r="LLG306" s="180"/>
      <c r="LLH306" s="75"/>
      <c r="LLI306" s="76"/>
      <c r="LLJ306" s="180"/>
      <c r="LLK306" s="180"/>
      <c r="LLL306" s="180"/>
      <c r="LLM306" s="75"/>
      <c r="LLN306" s="76"/>
      <c r="LLO306" s="181"/>
      <c r="LLP306" s="181"/>
      <c r="LLQ306" s="182"/>
      <c r="LLR306" s="134"/>
      <c r="LLS306" s="135"/>
      <c r="LLT306" s="111"/>
      <c r="LLU306" s="178"/>
      <c r="LLV306" s="178"/>
      <c r="LLW306" s="178"/>
      <c r="LLX306" s="178"/>
      <c r="LLY306" s="179"/>
      <c r="LLZ306" s="73"/>
      <c r="LMA306" s="73"/>
      <c r="LMB306" s="180"/>
      <c r="LMC306" s="75"/>
      <c r="LMD306" s="76"/>
      <c r="LME306" s="180"/>
      <c r="LMF306" s="180"/>
      <c r="LMG306" s="180"/>
      <c r="LMH306" s="75"/>
      <c r="LMI306" s="76"/>
      <c r="LMJ306" s="181"/>
      <c r="LMK306" s="181"/>
      <c r="LML306" s="182"/>
      <c r="LMM306" s="134"/>
      <c r="LMN306" s="135"/>
      <c r="LMO306" s="111"/>
      <c r="LMP306" s="178"/>
      <c r="LMQ306" s="178"/>
      <c r="LMR306" s="178"/>
      <c r="LMS306" s="178"/>
      <c r="LMT306" s="179"/>
      <c r="LMU306" s="73"/>
      <c r="LMV306" s="73"/>
      <c r="LMW306" s="180"/>
      <c r="LMX306" s="75"/>
      <c r="LMY306" s="76"/>
      <c r="LMZ306" s="180"/>
      <c r="LNA306" s="180"/>
      <c r="LNB306" s="180"/>
      <c r="LNC306" s="75"/>
      <c r="LND306" s="76"/>
      <c r="LNE306" s="181"/>
      <c r="LNF306" s="181"/>
      <c r="LNG306" s="182"/>
      <c r="LNH306" s="134"/>
      <c r="LNI306" s="135"/>
      <c r="LNJ306" s="111"/>
      <c r="LNK306" s="178"/>
      <c r="LNL306" s="178"/>
      <c r="LNM306" s="178"/>
      <c r="LNN306" s="178"/>
      <c r="LNO306" s="179"/>
      <c r="LNP306" s="73"/>
      <c r="LNQ306" s="73"/>
      <c r="LNR306" s="180"/>
      <c r="LNS306" s="75"/>
      <c r="LNT306" s="76"/>
      <c r="LNU306" s="180"/>
      <c r="LNV306" s="180"/>
      <c r="LNW306" s="180"/>
      <c r="LNX306" s="75"/>
      <c r="LNY306" s="76"/>
      <c r="LNZ306" s="181"/>
      <c r="LOA306" s="181"/>
      <c r="LOB306" s="182"/>
      <c r="LOC306" s="134"/>
      <c r="LOD306" s="135"/>
      <c r="LOE306" s="111"/>
      <c r="LOF306" s="178"/>
      <c r="LOG306" s="178"/>
      <c r="LOH306" s="178"/>
      <c r="LOI306" s="178"/>
      <c r="LOJ306" s="179"/>
      <c r="LOK306" s="73"/>
      <c r="LOL306" s="73"/>
      <c r="LOM306" s="180"/>
      <c r="LON306" s="75"/>
      <c r="LOO306" s="76"/>
      <c r="LOP306" s="180"/>
      <c r="LOQ306" s="180"/>
      <c r="LOR306" s="180"/>
      <c r="LOS306" s="75"/>
      <c r="LOT306" s="76"/>
      <c r="LOU306" s="181"/>
      <c r="LOV306" s="181"/>
      <c r="LOW306" s="182"/>
      <c r="LOX306" s="134"/>
      <c r="LOY306" s="135"/>
      <c r="LOZ306" s="111"/>
      <c r="LPA306" s="178"/>
      <c r="LPB306" s="178"/>
      <c r="LPC306" s="178"/>
      <c r="LPD306" s="178"/>
      <c r="LPE306" s="179"/>
      <c r="LPF306" s="73"/>
      <c r="LPG306" s="73"/>
      <c r="LPH306" s="180"/>
      <c r="LPI306" s="75"/>
      <c r="LPJ306" s="76"/>
      <c r="LPK306" s="180"/>
      <c r="LPL306" s="180"/>
      <c r="LPM306" s="180"/>
      <c r="LPN306" s="75"/>
      <c r="LPO306" s="76"/>
      <c r="LPP306" s="181"/>
      <c r="LPQ306" s="181"/>
      <c r="LPR306" s="182"/>
      <c r="LPS306" s="134"/>
      <c r="LPT306" s="135"/>
      <c r="LPU306" s="111"/>
      <c r="LPV306" s="178"/>
      <c r="LPW306" s="178"/>
      <c r="LPX306" s="178"/>
      <c r="LPY306" s="178"/>
      <c r="LPZ306" s="179"/>
      <c r="LQA306" s="73"/>
      <c r="LQB306" s="73"/>
      <c r="LQC306" s="180"/>
      <c r="LQD306" s="75"/>
      <c r="LQE306" s="76"/>
      <c r="LQF306" s="180"/>
      <c r="LQG306" s="180"/>
      <c r="LQH306" s="180"/>
      <c r="LQI306" s="75"/>
      <c r="LQJ306" s="76"/>
      <c r="LQK306" s="181"/>
      <c r="LQL306" s="181"/>
      <c r="LQM306" s="182"/>
      <c r="LQN306" s="134"/>
      <c r="LQO306" s="135"/>
      <c r="LQP306" s="111"/>
      <c r="LQQ306" s="178"/>
      <c r="LQR306" s="178"/>
      <c r="LQS306" s="178"/>
      <c r="LQT306" s="178"/>
      <c r="LQU306" s="179"/>
      <c r="LQV306" s="73"/>
      <c r="LQW306" s="73"/>
      <c r="LQX306" s="180"/>
      <c r="LQY306" s="75"/>
      <c r="LQZ306" s="76"/>
      <c r="LRA306" s="180"/>
      <c r="LRB306" s="180"/>
      <c r="LRC306" s="180"/>
      <c r="LRD306" s="75"/>
      <c r="LRE306" s="76"/>
      <c r="LRF306" s="181"/>
      <c r="LRG306" s="181"/>
      <c r="LRH306" s="182"/>
      <c r="LRI306" s="134"/>
      <c r="LRJ306" s="135"/>
      <c r="LRK306" s="111"/>
      <c r="LRL306" s="178"/>
      <c r="LRM306" s="178"/>
      <c r="LRN306" s="178"/>
      <c r="LRO306" s="178"/>
      <c r="LRP306" s="179"/>
      <c r="LRQ306" s="73"/>
      <c r="LRR306" s="73"/>
      <c r="LRS306" s="180"/>
      <c r="LRT306" s="75"/>
      <c r="LRU306" s="76"/>
      <c r="LRV306" s="180"/>
      <c r="LRW306" s="180"/>
      <c r="LRX306" s="180"/>
      <c r="LRY306" s="75"/>
      <c r="LRZ306" s="76"/>
      <c r="LSA306" s="181"/>
      <c r="LSB306" s="181"/>
      <c r="LSC306" s="182"/>
      <c r="LSD306" s="134"/>
      <c r="LSE306" s="135"/>
      <c r="LSF306" s="111"/>
      <c r="LSG306" s="178"/>
      <c r="LSH306" s="178"/>
      <c r="LSI306" s="178"/>
      <c r="LSJ306" s="178"/>
      <c r="LSK306" s="179"/>
      <c r="LSL306" s="73"/>
      <c r="LSM306" s="73"/>
      <c r="LSN306" s="180"/>
      <c r="LSO306" s="75"/>
      <c r="LSP306" s="76"/>
      <c r="LSQ306" s="180"/>
      <c r="LSR306" s="180"/>
      <c r="LSS306" s="180"/>
      <c r="LST306" s="75"/>
      <c r="LSU306" s="76"/>
      <c r="LSV306" s="181"/>
      <c r="LSW306" s="181"/>
      <c r="LSX306" s="182"/>
      <c r="LSY306" s="134"/>
      <c r="LSZ306" s="135"/>
      <c r="LTA306" s="111"/>
      <c r="LTB306" s="178"/>
      <c r="LTC306" s="178"/>
      <c r="LTD306" s="178"/>
      <c r="LTE306" s="178"/>
      <c r="LTF306" s="179"/>
      <c r="LTG306" s="73"/>
      <c r="LTH306" s="73"/>
      <c r="LTI306" s="180"/>
      <c r="LTJ306" s="75"/>
      <c r="LTK306" s="76"/>
      <c r="LTL306" s="180"/>
      <c r="LTM306" s="180"/>
      <c r="LTN306" s="180"/>
      <c r="LTO306" s="75"/>
      <c r="LTP306" s="76"/>
      <c r="LTQ306" s="181"/>
      <c r="LTR306" s="181"/>
      <c r="LTS306" s="182"/>
      <c r="LTT306" s="134"/>
      <c r="LTU306" s="135"/>
      <c r="LTV306" s="111"/>
      <c r="LTW306" s="178"/>
      <c r="LTX306" s="178"/>
      <c r="LTY306" s="178"/>
      <c r="LTZ306" s="178"/>
      <c r="LUA306" s="179"/>
      <c r="LUB306" s="73"/>
      <c r="LUC306" s="73"/>
      <c r="LUD306" s="180"/>
      <c r="LUE306" s="75"/>
      <c r="LUF306" s="76"/>
      <c r="LUG306" s="180"/>
      <c r="LUH306" s="180"/>
      <c r="LUI306" s="180"/>
      <c r="LUJ306" s="75"/>
      <c r="LUK306" s="76"/>
      <c r="LUL306" s="181"/>
      <c r="LUM306" s="181"/>
      <c r="LUN306" s="182"/>
      <c r="LUO306" s="134"/>
      <c r="LUP306" s="135"/>
      <c r="LUQ306" s="111"/>
      <c r="LUR306" s="178"/>
      <c r="LUS306" s="178"/>
      <c r="LUT306" s="178"/>
      <c r="LUU306" s="178"/>
      <c r="LUV306" s="179"/>
      <c r="LUW306" s="73"/>
      <c r="LUX306" s="73"/>
      <c r="LUY306" s="180"/>
      <c r="LUZ306" s="75"/>
      <c r="LVA306" s="76"/>
      <c r="LVB306" s="180"/>
      <c r="LVC306" s="180"/>
      <c r="LVD306" s="180"/>
      <c r="LVE306" s="75"/>
      <c r="LVF306" s="76"/>
      <c r="LVG306" s="181"/>
      <c r="LVH306" s="181"/>
      <c r="LVI306" s="182"/>
      <c r="LVJ306" s="134"/>
      <c r="LVK306" s="135"/>
      <c r="LVL306" s="111"/>
      <c r="LVM306" s="178"/>
      <c r="LVN306" s="178"/>
      <c r="LVO306" s="178"/>
      <c r="LVP306" s="178"/>
      <c r="LVQ306" s="179"/>
      <c r="LVR306" s="73"/>
      <c r="LVS306" s="73"/>
      <c r="LVT306" s="180"/>
      <c r="LVU306" s="75"/>
      <c r="LVV306" s="76"/>
      <c r="LVW306" s="180"/>
      <c r="LVX306" s="180"/>
      <c r="LVY306" s="180"/>
      <c r="LVZ306" s="75"/>
      <c r="LWA306" s="76"/>
      <c r="LWB306" s="181"/>
      <c r="LWC306" s="181"/>
      <c r="LWD306" s="182"/>
      <c r="LWE306" s="134"/>
      <c r="LWF306" s="135"/>
      <c r="LWG306" s="111"/>
      <c r="LWH306" s="178"/>
      <c r="LWI306" s="178"/>
      <c r="LWJ306" s="178"/>
      <c r="LWK306" s="178"/>
      <c r="LWL306" s="179"/>
      <c r="LWM306" s="73"/>
      <c r="LWN306" s="73"/>
      <c r="LWO306" s="180"/>
      <c r="LWP306" s="75"/>
      <c r="LWQ306" s="76"/>
      <c r="LWR306" s="180"/>
      <c r="LWS306" s="180"/>
      <c r="LWT306" s="180"/>
      <c r="LWU306" s="75"/>
      <c r="LWV306" s="76"/>
      <c r="LWW306" s="181"/>
      <c r="LWX306" s="181"/>
      <c r="LWY306" s="182"/>
      <c r="LWZ306" s="134"/>
      <c r="LXA306" s="135"/>
      <c r="LXB306" s="111"/>
      <c r="LXC306" s="178"/>
      <c r="LXD306" s="178"/>
      <c r="LXE306" s="178"/>
      <c r="LXF306" s="178"/>
      <c r="LXG306" s="179"/>
      <c r="LXH306" s="73"/>
      <c r="LXI306" s="73"/>
      <c r="LXJ306" s="180"/>
      <c r="LXK306" s="75"/>
      <c r="LXL306" s="76"/>
      <c r="LXM306" s="180"/>
      <c r="LXN306" s="180"/>
      <c r="LXO306" s="180"/>
      <c r="LXP306" s="75"/>
      <c r="LXQ306" s="76"/>
      <c r="LXR306" s="181"/>
      <c r="LXS306" s="181"/>
      <c r="LXT306" s="182"/>
      <c r="LXU306" s="134"/>
      <c r="LXV306" s="135"/>
      <c r="LXW306" s="111"/>
      <c r="LXX306" s="178"/>
      <c r="LXY306" s="178"/>
      <c r="LXZ306" s="178"/>
      <c r="LYA306" s="178"/>
      <c r="LYB306" s="179"/>
      <c r="LYC306" s="73"/>
      <c r="LYD306" s="73"/>
      <c r="LYE306" s="180"/>
      <c r="LYF306" s="75"/>
      <c r="LYG306" s="76"/>
      <c r="LYH306" s="180"/>
      <c r="LYI306" s="180"/>
      <c r="LYJ306" s="180"/>
      <c r="LYK306" s="75"/>
      <c r="LYL306" s="76"/>
      <c r="LYM306" s="181"/>
      <c r="LYN306" s="181"/>
      <c r="LYO306" s="182"/>
      <c r="LYP306" s="134"/>
      <c r="LYQ306" s="135"/>
      <c r="LYR306" s="111"/>
      <c r="LYS306" s="178"/>
      <c r="LYT306" s="178"/>
      <c r="LYU306" s="178"/>
      <c r="LYV306" s="178"/>
      <c r="LYW306" s="179"/>
      <c r="LYX306" s="73"/>
      <c r="LYY306" s="73"/>
      <c r="LYZ306" s="180"/>
      <c r="LZA306" s="75"/>
      <c r="LZB306" s="76"/>
      <c r="LZC306" s="180"/>
      <c r="LZD306" s="180"/>
      <c r="LZE306" s="180"/>
      <c r="LZF306" s="75"/>
      <c r="LZG306" s="76"/>
      <c r="LZH306" s="181"/>
      <c r="LZI306" s="181"/>
      <c r="LZJ306" s="182"/>
      <c r="LZK306" s="134"/>
      <c r="LZL306" s="135"/>
      <c r="LZM306" s="111"/>
      <c r="LZN306" s="178"/>
      <c r="LZO306" s="178"/>
      <c r="LZP306" s="178"/>
      <c r="LZQ306" s="178"/>
      <c r="LZR306" s="179"/>
      <c r="LZS306" s="73"/>
      <c r="LZT306" s="73"/>
      <c r="LZU306" s="180"/>
      <c r="LZV306" s="75"/>
      <c r="LZW306" s="76"/>
      <c r="LZX306" s="180"/>
      <c r="LZY306" s="180"/>
      <c r="LZZ306" s="180"/>
      <c r="MAA306" s="75"/>
      <c r="MAB306" s="76"/>
      <c r="MAC306" s="181"/>
      <c r="MAD306" s="181"/>
      <c r="MAE306" s="182"/>
      <c r="MAF306" s="134"/>
      <c r="MAG306" s="135"/>
      <c r="MAH306" s="111"/>
      <c r="MAI306" s="178"/>
      <c r="MAJ306" s="178"/>
      <c r="MAK306" s="178"/>
      <c r="MAL306" s="178"/>
      <c r="MAM306" s="179"/>
      <c r="MAN306" s="73"/>
      <c r="MAO306" s="73"/>
      <c r="MAP306" s="180"/>
      <c r="MAQ306" s="75"/>
      <c r="MAR306" s="76"/>
      <c r="MAS306" s="180"/>
      <c r="MAT306" s="180"/>
      <c r="MAU306" s="180"/>
      <c r="MAV306" s="75"/>
      <c r="MAW306" s="76"/>
      <c r="MAX306" s="181"/>
      <c r="MAY306" s="181"/>
      <c r="MAZ306" s="182"/>
      <c r="MBA306" s="134"/>
      <c r="MBB306" s="135"/>
      <c r="MBC306" s="111"/>
      <c r="MBD306" s="178"/>
      <c r="MBE306" s="178"/>
      <c r="MBF306" s="178"/>
      <c r="MBG306" s="178"/>
      <c r="MBH306" s="179"/>
      <c r="MBI306" s="73"/>
      <c r="MBJ306" s="73"/>
      <c r="MBK306" s="180"/>
      <c r="MBL306" s="75"/>
      <c r="MBM306" s="76"/>
      <c r="MBN306" s="180"/>
      <c r="MBO306" s="180"/>
      <c r="MBP306" s="180"/>
      <c r="MBQ306" s="75"/>
      <c r="MBR306" s="76"/>
      <c r="MBS306" s="181"/>
      <c r="MBT306" s="181"/>
      <c r="MBU306" s="182"/>
      <c r="MBV306" s="134"/>
      <c r="MBW306" s="135"/>
      <c r="MBX306" s="111"/>
      <c r="MBY306" s="178"/>
      <c r="MBZ306" s="178"/>
      <c r="MCA306" s="178"/>
      <c r="MCB306" s="178"/>
      <c r="MCC306" s="179"/>
      <c r="MCD306" s="73"/>
      <c r="MCE306" s="73"/>
      <c r="MCF306" s="180"/>
      <c r="MCG306" s="75"/>
      <c r="MCH306" s="76"/>
      <c r="MCI306" s="180"/>
      <c r="MCJ306" s="180"/>
      <c r="MCK306" s="180"/>
      <c r="MCL306" s="75"/>
      <c r="MCM306" s="76"/>
      <c r="MCN306" s="181"/>
      <c r="MCO306" s="181"/>
      <c r="MCP306" s="182"/>
      <c r="MCQ306" s="134"/>
      <c r="MCR306" s="135"/>
      <c r="MCS306" s="111"/>
      <c r="MCT306" s="178"/>
      <c r="MCU306" s="178"/>
      <c r="MCV306" s="178"/>
      <c r="MCW306" s="178"/>
      <c r="MCX306" s="179"/>
      <c r="MCY306" s="73"/>
      <c r="MCZ306" s="73"/>
      <c r="MDA306" s="180"/>
      <c r="MDB306" s="75"/>
      <c r="MDC306" s="76"/>
      <c r="MDD306" s="180"/>
      <c r="MDE306" s="180"/>
      <c r="MDF306" s="180"/>
      <c r="MDG306" s="75"/>
      <c r="MDH306" s="76"/>
      <c r="MDI306" s="181"/>
      <c r="MDJ306" s="181"/>
      <c r="MDK306" s="182"/>
      <c r="MDL306" s="134"/>
      <c r="MDM306" s="135"/>
      <c r="MDN306" s="111"/>
      <c r="MDO306" s="178"/>
      <c r="MDP306" s="178"/>
      <c r="MDQ306" s="178"/>
      <c r="MDR306" s="178"/>
      <c r="MDS306" s="179"/>
      <c r="MDT306" s="73"/>
      <c r="MDU306" s="73"/>
      <c r="MDV306" s="180"/>
      <c r="MDW306" s="75"/>
      <c r="MDX306" s="76"/>
      <c r="MDY306" s="180"/>
      <c r="MDZ306" s="180"/>
      <c r="MEA306" s="180"/>
      <c r="MEB306" s="75"/>
      <c r="MEC306" s="76"/>
      <c r="MED306" s="181"/>
      <c r="MEE306" s="181"/>
      <c r="MEF306" s="182"/>
      <c r="MEG306" s="134"/>
      <c r="MEH306" s="135"/>
      <c r="MEI306" s="111"/>
      <c r="MEJ306" s="178"/>
      <c r="MEK306" s="178"/>
      <c r="MEL306" s="178"/>
      <c r="MEM306" s="178"/>
      <c r="MEN306" s="179"/>
      <c r="MEO306" s="73"/>
      <c r="MEP306" s="73"/>
      <c r="MEQ306" s="180"/>
      <c r="MER306" s="75"/>
      <c r="MES306" s="76"/>
      <c r="MET306" s="180"/>
      <c r="MEU306" s="180"/>
      <c r="MEV306" s="180"/>
      <c r="MEW306" s="75"/>
      <c r="MEX306" s="76"/>
      <c r="MEY306" s="181"/>
      <c r="MEZ306" s="181"/>
      <c r="MFA306" s="182"/>
      <c r="MFB306" s="134"/>
      <c r="MFC306" s="135"/>
      <c r="MFD306" s="111"/>
      <c r="MFE306" s="178"/>
      <c r="MFF306" s="178"/>
      <c r="MFG306" s="178"/>
      <c r="MFH306" s="178"/>
      <c r="MFI306" s="179"/>
      <c r="MFJ306" s="73"/>
      <c r="MFK306" s="73"/>
      <c r="MFL306" s="180"/>
      <c r="MFM306" s="75"/>
      <c r="MFN306" s="76"/>
      <c r="MFO306" s="180"/>
      <c r="MFP306" s="180"/>
      <c r="MFQ306" s="180"/>
      <c r="MFR306" s="75"/>
      <c r="MFS306" s="76"/>
      <c r="MFT306" s="181"/>
      <c r="MFU306" s="181"/>
      <c r="MFV306" s="182"/>
      <c r="MFW306" s="134"/>
      <c r="MFX306" s="135"/>
      <c r="MFY306" s="111"/>
      <c r="MFZ306" s="178"/>
      <c r="MGA306" s="178"/>
      <c r="MGB306" s="178"/>
      <c r="MGC306" s="178"/>
      <c r="MGD306" s="179"/>
      <c r="MGE306" s="73"/>
      <c r="MGF306" s="73"/>
      <c r="MGG306" s="180"/>
      <c r="MGH306" s="75"/>
      <c r="MGI306" s="76"/>
      <c r="MGJ306" s="180"/>
      <c r="MGK306" s="180"/>
      <c r="MGL306" s="180"/>
      <c r="MGM306" s="75"/>
      <c r="MGN306" s="76"/>
      <c r="MGO306" s="181"/>
      <c r="MGP306" s="181"/>
      <c r="MGQ306" s="182"/>
      <c r="MGR306" s="134"/>
      <c r="MGS306" s="135"/>
      <c r="MGT306" s="111"/>
      <c r="MGU306" s="178"/>
      <c r="MGV306" s="178"/>
      <c r="MGW306" s="178"/>
      <c r="MGX306" s="178"/>
      <c r="MGY306" s="179"/>
      <c r="MGZ306" s="73"/>
      <c r="MHA306" s="73"/>
      <c r="MHB306" s="180"/>
      <c r="MHC306" s="75"/>
      <c r="MHD306" s="76"/>
      <c r="MHE306" s="180"/>
      <c r="MHF306" s="180"/>
      <c r="MHG306" s="180"/>
      <c r="MHH306" s="75"/>
      <c r="MHI306" s="76"/>
      <c r="MHJ306" s="181"/>
      <c r="MHK306" s="181"/>
      <c r="MHL306" s="182"/>
      <c r="MHM306" s="134"/>
      <c r="MHN306" s="135"/>
      <c r="MHO306" s="111"/>
      <c r="MHP306" s="178"/>
      <c r="MHQ306" s="178"/>
      <c r="MHR306" s="178"/>
      <c r="MHS306" s="178"/>
      <c r="MHT306" s="179"/>
      <c r="MHU306" s="73"/>
      <c r="MHV306" s="73"/>
      <c r="MHW306" s="180"/>
      <c r="MHX306" s="75"/>
      <c r="MHY306" s="76"/>
      <c r="MHZ306" s="180"/>
      <c r="MIA306" s="180"/>
      <c r="MIB306" s="180"/>
      <c r="MIC306" s="75"/>
      <c r="MID306" s="76"/>
      <c r="MIE306" s="181"/>
      <c r="MIF306" s="181"/>
      <c r="MIG306" s="182"/>
      <c r="MIH306" s="134"/>
      <c r="MII306" s="135"/>
      <c r="MIJ306" s="111"/>
      <c r="MIK306" s="178"/>
      <c r="MIL306" s="178"/>
      <c r="MIM306" s="178"/>
      <c r="MIN306" s="178"/>
      <c r="MIO306" s="179"/>
      <c r="MIP306" s="73"/>
      <c r="MIQ306" s="73"/>
      <c r="MIR306" s="180"/>
      <c r="MIS306" s="75"/>
      <c r="MIT306" s="76"/>
      <c r="MIU306" s="180"/>
      <c r="MIV306" s="180"/>
      <c r="MIW306" s="180"/>
      <c r="MIX306" s="75"/>
      <c r="MIY306" s="76"/>
      <c r="MIZ306" s="181"/>
      <c r="MJA306" s="181"/>
      <c r="MJB306" s="182"/>
      <c r="MJC306" s="134"/>
      <c r="MJD306" s="135"/>
      <c r="MJE306" s="111"/>
      <c r="MJF306" s="178"/>
      <c r="MJG306" s="178"/>
      <c r="MJH306" s="178"/>
      <c r="MJI306" s="178"/>
      <c r="MJJ306" s="179"/>
      <c r="MJK306" s="73"/>
      <c r="MJL306" s="73"/>
      <c r="MJM306" s="180"/>
      <c r="MJN306" s="75"/>
      <c r="MJO306" s="76"/>
      <c r="MJP306" s="180"/>
      <c r="MJQ306" s="180"/>
      <c r="MJR306" s="180"/>
      <c r="MJS306" s="75"/>
      <c r="MJT306" s="76"/>
      <c r="MJU306" s="181"/>
      <c r="MJV306" s="181"/>
      <c r="MJW306" s="182"/>
      <c r="MJX306" s="134"/>
      <c r="MJY306" s="135"/>
      <c r="MJZ306" s="111"/>
      <c r="MKA306" s="178"/>
      <c r="MKB306" s="178"/>
      <c r="MKC306" s="178"/>
      <c r="MKD306" s="178"/>
      <c r="MKE306" s="179"/>
      <c r="MKF306" s="73"/>
      <c r="MKG306" s="73"/>
      <c r="MKH306" s="180"/>
      <c r="MKI306" s="75"/>
      <c r="MKJ306" s="76"/>
      <c r="MKK306" s="180"/>
      <c r="MKL306" s="180"/>
      <c r="MKM306" s="180"/>
      <c r="MKN306" s="75"/>
      <c r="MKO306" s="76"/>
      <c r="MKP306" s="181"/>
      <c r="MKQ306" s="181"/>
      <c r="MKR306" s="182"/>
      <c r="MKS306" s="134"/>
      <c r="MKT306" s="135"/>
      <c r="MKU306" s="111"/>
      <c r="MKV306" s="178"/>
      <c r="MKW306" s="178"/>
      <c r="MKX306" s="178"/>
      <c r="MKY306" s="178"/>
      <c r="MKZ306" s="179"/>
      <c r="MLA306" s="73"/>
      <c r="MLB306" s="73"/>
      <c r="MLC306" s="180"/>
      <c r="MLD306" s="75"/>
      <c r="MLE306" s="76"/>
      <c r="MLF306" s="180"/>
      <c r="MLG306" s="180"/>
      <c r="MLH306" s="180"/>
      <c r="MLI306" s="75"/>
      <c r="MLJ306" s="76"/>
      <c r="MLK306" s="181"/>
      <c r="MLL306" s="181"/>
      <c r="MLM306" s="182"/>
      <c r="MLN306" s="134"/>
      <c r="MLO306" s="135"/>
      <c r="MLP306" s="111"/>
      <c r="MLQ306" s="178"/>
      <c r="MLR306" s="178"/>
      <c r="MLS306" s="178"/>
      <c r="MLT306" s="178"/>
      <c r="MLU306" s="179"/>
      <c r="MLV306" s="73"/>
      <c r="MLW306" s="73"/>
      <c r="MLX306" s="180"/>
      <c r="MLY306" s="75"/>
      <c r="MLZ306" s="76"/>
      <c r="MMA306" s="180"/>
      <c r="MMB306" s="180"/>
      <c r="MMC306" s="180"/>
      <c r="MMD306" s="75"/>
      <c r="MME306" s="76"/>
      <c r="MMF306" s="181"/>
      <c r="MMG306" s="181"/>
      <c r="MMH306" s="182"/>
      <c r="MMI306" s="134"/>
      <c r="MMJ306" s="135"/>
      <c r="MMK306" s="111"/>
      <c r="MML306" s="178"/>
      <c r="MMM306" s="178"/>
      <c r="MMN306" s="178"/>
      <c r="MMO306" s="178"/>
      <c r="MMP306" s="179"/>
      <c r="MMQ306" s="73"/>
      <c r="MMR306" s="73"/>
      <c r="MMS306" s="180"/>
      <c r="MMT306" s="75"/>
      <c r="MMU306" s="76"/>
      <c r="MMV306" s="180"/>
      <c r="MMW306" s="180"/>
      <c r="MMX306" s="180"/>
      <c r="MMY306" s="75"/>
      <c r="MMZ306" s="76"/>
      <c r="MNA306" s="181"/>
      <c r="MNB306" s="181"/>
      <c r="MNC306" s="182"/>
      <c r="MND306" s="134"/>
      <c r="MNE306" s="135"/>
      <c r="MNF306" s="111"/>
      <c r="MNG306" s="178"/>
      <c r="MNH306" s="178"/>
      <c r="MNI306" s="178"/>
      <c r="MNJ306" s="178"/>
      <c r="MNK306" s="179"/>
      <c r="MNL306" s="73"/>
      <c r="MNM306" s="73"/>
      <c r="MNN306" s="180"/>
      <c r="MNO306" s="75"/>
      <c r="MNP306" s="76"/>
      <c r="MNQ306" s="180"/>
      <c r="MNR306" s="180"/>
      <c r="MNS306" s="180"/>
      <c r="MNT306" s="75"/>
      <c r="MNU306" s="76"/>
      <c r="MNV306" s="181"/>
      <c r="MNW306" s="181"/>
      <c r="MNX306" s="182"/>
      <c r="MNY306" s="134"/>
      <c r="MNZ306" s="135"/>
      <c r="MOA306" s="111"/>
      <c r="MOB306" s="178"/>
      <c r="MOC306" s="178"/>
      <c r="MOD306" s="178"/>
      <c r="MOE306" s="178"/>
      <c r="MOF306" s="179"/>
      <c r="MOG306" s="73"/>
      <c r="MOH306" s="73"/>
      <c r="MOI306" s="180"/>
      <c r="MOJ306" s="75"/>
      <c r="MOK306" s="76"/>
      <c r="MOL306" s="180"/>
      <c r="MOM306" s="180"/>
      <c r="MON306" s="180"/>
      <c r="MOO306" s="75"/>
      <c r="MOP306" s="76"/>
      <c r="MOQ306" s="181"/>
      <c r="MOR306" s="181"/>
      <c r="MOS306" s="182"/>
      <c r="MOT306" s="134"/>
      <c r="MOU306" s="135"/>
      <c r="MOV306" s="111"/>
      <c r="MOW306" s="178"/>
      <c r="MOX306" s="178"/>
      <c r="MOY306" s="178"/>
      <c r="MOZ306" s="178"/>
      <c r="MPA306" s="179"/>
      <c r="MPB306" s="73"/>
      <c r="MPC306" s="73"/>
      <c r="MPD306" s="180"/>
      <c r="MPE306" s="75"/>
      <c r="MPF306" s="76"/>
      <c r="MPG306" s="180"/>
      <c r="MPH306" s="180"/>
      <c r="MPI306" s="180"/>
      <c r="MPJ306" s="75"/>
      <c r="MPK306" s="76"/>
      <c r="MPL306" s="181"/>
      <c r="MPM306" s="181"/>
      <c r="MPN306" s="182"/>
      <c r="MPO306" s="134"/>
      <c r="MPP306" s="135"/>
      <c r="MPQ306" s="111"/>
      <c r="MPR306" s="178"/>
      <c r="MPS306" s="178"/>
      <c r="MPT306" s="178"/>
      <c r="MPU306" s="178"/>
      <c r="MPV306" s="179"/>
      <c r="MPW306" s="73"/>
      <c r="MPX306" s="73"/>
      <c r="MPY306" s="180"/>
      <c r="MPZ306" s="75"/>
      <c r="MQA306" s="76"/>
      <c r="MQB306" s="180"/>
      <c r="MQC306" s="180"/>
      <c r="MQD306" s="180"/>
      <c r="MQE306" s="75"/>
      <c r="MQF306" s="76"/>
      <c r="MQG306" s="181"/>
      <c r="MQH306" s="181"/>
      <c r="MQI306" s="182"/>
      <c r="MQJ306" s="134"/>
      <c r="MQK306" s="135"/>
      <c r="MQL306" s="111"/>
      <c r="MQM306" s="178"/>
      <c r="MQN306" s="178"/>
      <c r="MQO306" s="178"/>
      <c r="MQP306" s="178"/>
      <c r="MQQ306" s="179"/>
      <c r="MQR306" s="73"/>
      <c r="MQS306" s="73"/>
      <c r="MQT306" s="180"/>
      <c r="MQU306" s="75"/>
      <c r="MQV306" s="76"/>
      <c r="MQW306" s="180"/>
      <c r="MQX306" s="180"/>
      <c r="MQY306" s="180"/>
      <c r="MQZ306" s="75"/>
      <c r="MRA306" s="76"/>
      <c r="MRB306" s="181"/>
      <c r="MRC306" s="181"/>
      <c r="MRD306" s="182"/>
      <c r="MRE306" s="134"/>
      <c r="MRF306" s="135"/>
      <c r="MRG306" s="111"/>
      <c r="MRH306" s="178"/>
      <c r="MRI306" s="178"/>
      <c r="MRJ306" s="178"/>
      <c r="MRK306" s="178"/>
      <c r="MRL306" s="179"/>
      <c r="MRM306" s="73"/>
      <c r="MRN306" s="73"/>
      <c r="MRO306" s="180"/>
      <c r="MRP306" s="75"/>
      <c r="MRQ306" s="76"/>
      <c r="MRR306" s="180"/>
      <c r="MRS306" s="180"/>
      <c r="MRT306" s="180"/>
      <c r="MRU306" s="75"/>
      <c r="MRV306" s="76"/>
      <c r="MRW306" s="181"/>
      <c r="MRX306" s="181"/>
      <c r="MRY306" s="182"/>
      <c r="MRZ306" s="134"/>
      <c r="MSA306" s="135"/>
      <c r="MSB306" s="111"/>
      <c r="MSC306" s="178"/>
      <c r="MSD306" s="178"/>
      <c r="MSE306" s="178"/>
      <c r="MSF306" s="178"/>
      <c r="MSG306" s="179"/>
      <c r="MSH306" s="73"/>
      <c r="MSI306" s="73"/>
      <c r="MSJ306" s="180"/>
      <c r="MSK306" s="75"/>
      <c r="MSL306" s="76"/>
      <c r="MSM306" s="180"/>
      <c r="MSN306" s="180"/>
      <c r="MSO306" s="180"/>
      <c r="MSP306" s="75"/>
      <c r="MSQ306" s="76"/>
      <c r="MSR306" s="181"/>
      <c r="MSS306" s="181"/>
      <c r="MST306" s="182"/>
      <c r="MSU306" s="134"/>
      <c r="MSV306" s="135"/>
      <c r="MSW306" s="111"/>
      <c r="MSX306" s="178"/>
      <c r="MSY306" s="178"/>
      <c r="MSZ306" s="178"/>
      <c r="MTA306" s="178"/>
      <c r="MTB306" s="179"/>
      <c r="MTC306" s="73"/>
      <c r="MTD306" s="73"/>
      <c r="MTE306" s="180"/>
      <c r="MTF306" s="75"/>
      <c r="MTG306" s="76"/>
      <c r="MTH306" s="180"/>
      <c r="MTI306" s="180"/>
      <c r="MTJ306" s="180"/>
      <c r="MTK306" s="75"/>
      <c r="MTL306" s="76"/>
      <c r="MTM306" s="181"/>
      <c r="MTN306" s="181"/>
      <c r="MTO306" s="182"/>
      <c r="MTP306" s="134"/>
      <c r="MTQ306" s="135"/>
      <c r="MTR306" s="111"/>
      <c r="MTS306" s="178"/>
      <c r="MTT306" s="178"/>
      <c r="MTU306" s="178"/>
      <c r="MTV306" s="178"/>
      <c r="MTW306" s="179"/>
      <c r="MTX306" s="73"/>
      <c r="MTY306" s="73"/>
      <c r="MTZ306" s="180"/>
      <c r="MUA306" s="75"/>
      <c r="MUB306" s="76"/>
      <c r="MUC306" s="180"/>
      <c r="MUD306" s="180"/>
      <c r="MUE306" s="180"/>
      <c r="MUF306" s="75"/>
      <c r="MUG306" s="76"/>
      <c r="MUH306" s="181"/>
      <c r="MUI306" s="181"/>
      <c r="MUJ306" s="182"/>
      <c r="MUK306" s="134"/>
      <c r="MUL306" s="135"/>
      <c r="MUM306" s="111"/>
      <c r="MUN306" s="178"/>
      <c r="MUO306" s="178"/>
      <c r="MUP306" s="178"/>
      <c r="MUQ306" s="178"/>
      <c r="MUR306" s="179"/>
      <c r="MUS306" s="73"/>
      <c r="MUT306" s="73"/>
      <c r="MUU306" s="180"/>
      <c r="MUV306" s="75"/>
      <c r="MUW306" s="76"/>
      <c r="MUX306" s="180"/>
      <c r="MUY306" s="180"/>
      <c r="MUZ306" s="180"/>
      <c r="MVA306" s="75"/>
      <c r="MVB306" s="76"/>
      <c r="MVC306" s="181"/>
      <c r="MVD306" s="181"/>
      <c r="MVE306" s="182"/>
      <c r="MVF306" s="134"/>
      <c r="MVG306" s="135"/>
      <c r="MVH306" s="111"/>
      <c r="MVI306" s="178"/>
      <c r="MVJ306" s="178"/>
      <c r="MVK306" s="178"/>
      <c r="MVL306" s="178"/>
      <c r="MVM306" s="179"/>
      <c r="MVN306" s="73"/>
      <c r="MVO306" s="73"/>
      <c r="MVP306" s="180"/>
      <c r="MVQ306" s="75"/>
      <c r="MVR306" s="76"/>
      <c r="MVS306" s="180"/>
      <c r="MVT306" s="180"/>
      <c r="MVU306" s="180"/>
      <c r="MVV306" s="75"/>
      <c r="MVW306" s="76"/>
      <c r="MVX306" s="181"/>
      <c r="MVY306" s="181"/>
      <c r="MVZ306" s="182"/>
      <c r="MWA306" s="134"/>
      <c r="MWB306" s="135"/>
      <c r="MWC306" s="111"/>
      <c r="MWD306" s="178"/>
      <c r="MWE306" s="178"/>
      <c r="MWF306" s="178"/>
      <c r="MWG306" s="178"/>
      <c r="MWH306" s="179"/>
      <c r="MWI306" s="73"/>
      <c r="MWJ306" s="73"/>
      <c r="MWK306" s="180"/>
      <c r="MWL306" s="75"/>
      <c r="MWM306" s="76"/>
      <c r="MWN306" s="180"/>
      <c r="MWO306" s="180"/>
      <c r="MWP306" s="180"/>
      <c r="MWQ306" s="75"/>
      <c r="MWR306" s="76"/>
      <c r="MWS306" s="181"/>
      <c r="MWT306" s="181"/>
      <c r="MWU306" s="182"/>
      <c r="MWV306" s="134"/>
      <c r="MWW306" s="135"/>
      <c r="MWX306" s="111"/>
      <c r="MWY306" s="178"/>
      <c r="MWZ306" s="178"/>
      <c r="MXA306" s="178"/>
      <c r="MXB306" s="178"/>
      <c r="MXC306" s="179"/>
      <c r="MXD306" s="73"/>
      <c r="MXE306" s="73"/>
      <c r="MXF306" s="180"/>
      <c r="MXG306" s="75"/>
      <c r="MXH306" s="76"/>
      <c r="MXI306" s="180"/>
      <c r="MXJ306" s="180"/>
      <c r="MXK306" s="180"/>
      <c r="MXL306" s="75"/>
      <c r="MXM306" s="76"/>
      <c r="MXN306" s="181"/>
      <c r="MXO306" s="181"/>
      <c r="MXP306" s="182"/>
      <c r="MXQ306" s="134"/>
      <c r="MXR306" s="135"/>
      <c r="MXS306" s="111"/>
      <c r="MXT306" s="178"/>
      <c r="MXU306" s="178"/>
      <c r="MXV306" s="178"/>
      <c r="MXW306" s="178"/>
      <c r="MXX306" s="179"/>
      <c r="MXY306" s="73"/>
      <c r="MXZ306" s="73"/>
      <c r="MYA306" s="180"/>
      <c r="MYB306" s="75"/>
      <c r="MYC306" s="76"/>
      <c r="MYD306" s="180"/>
      <c r="MYE306" s="180"/>
      <c r="MYF306" s="180"/>
      <c r="MYG306" s="75"/>
      <c r="MYH306" s="76"/>
      <c r="MYI306" s="181"/>
      <c r="MYJ306" s="181"/>
      <c r="MYK306" s="182"/>
      <c r="MYL306" s="134"/>
      <c r="MYM306" s="135"/>
      <c r="MYN306" s="111"/>
      <c r="MYO306" s="178"/>
      <c r="MYP306" s="178"/>
      <c r="MYQ306" s="178"/>
      <c r="MYR306" s="178"/>
      <c r="MYS306" s="179"/>
      <c r="MYT306" s="73"/>
      <c r="MYU306" s="73"/>
      <c r="MYV306" s="180"/>
      <c r="MYW306" s="75"/>
      <c r="MYX306" s="76"/>
      <c r="MYY306" s="180"/>
      <c r="MYZ306" s="180"/>
      <c r="MZA306" s="180"/>
      <c r="MZB306" s="75"/>
      <c r="MZC306" s="76"/>
      <c r="MZD306" s="181"/>
      <c r="MZE306" s="181"/>
      <c r="MZF306" s="182"/>
      <c r="MZG306" s="134"/>
      <c r="MZH306" s="135"/>
      <c r="MZI306" s="111"/>
      <c r="MZJ306" s="178"/>
      <c r="MZK306" s="178"/>
      <c r="MZL306" s="178"/>
      <c r="MZM306" s="178"/>
      <c r="MZN306" s="179"/>
      <c r="MZO306" s="73"/>
      <c r="MZP306" s="73"/>
      <c r="MZQ306" s="180"/>
      <c r="MZR306" s="75"/>
      <c r="MZS306" s="76"/>
      <c r="MZT306" s="180"/>
      <c r="MZU306" s="180"/>
      <c r="MZV306" s="180"/>
      <c r="MZW306" s="75"/>
      <c r="MZX306" s="76"/>
      <c r="MZY306" s="181"/>
      <c r="MZZ306" s="181"/>
      <c r="NAA306" s="182"/>
      <c r="NAB306" s="134"/>
      <c r="NAC306" s="135"/>
      <c r="NAD306" s="111"/>
      <c r="NAE306" s="178"/>
      <c r="NAF306" s="178"/>
      <c r="NAG306" s="178"/>
      <c r="NAH306" s="178"/>
      <c r="NAI306" s="179"/>
      <c r="NAJ306" s="73"/>
      <c r="NAK306" s="73"/>
      <c r="NAL306" s="180"/>
      <c r="NAM306" s="75"/>
      <c r="NAN306" s="76"/>
      <c r="NAO306" s="180"/>
      <c r="NAP306" s="180"/>
      <c r="NAQ306" s="180"/>
      <c r="NAR306" s="75"/>
      <c r="NAS306" s="76"/>
      <c r="NAT306" s="181"/>
      <c r="NAU306" s="181"/>
      <c r="NAV306" s="182"/>
      <c r="NAW306" s="134"/>
      <c r="NAX306" s="135"/>
      <c r="NAY306" s="111"/>
      <c r="NAZ306" s="178"/>
      <c r="NBA306" s="178"/>
      <c r="NBB306" s="178"/>
      <c r="NBC306" s="178"/>
      <c r="NBD306" s="179"/>
      <c r="NBE306" s="73"/>
      <c r="NBF306" s="73"/>
      <c r="NBG306" s="180"/>
      <c r="NBH306" s="75"/>
      <c r="NBI306" s="76"/>
      <c r="NBJ306" s="180"/>
      <c r="NBK306" s="180"/>
      <c r="NBL306" s="180"/>
      <c r="NBM306" s="75"/>
      <c r="NBN306" s="76"/>
      <c r="NBO306" s="181"/>
      <c r="NBP306" s="181"/>
      <c r="NBQ306" s="182"/>
      <c r="NBR306" s="134"/>
      <c r="NBS306" s="135"/>
      <c r="NBT306" s="111"/>
      <c r="NBU306" s="178"/>
      <c r="NBV306" s="178"/>
      <c r="NBW306" s="178"/>
      <c r="NBX306" s="178"/>
      <c r="NBY306" s="179"/>
      <c r="NBZ306" s="73"/>
      <c r="NCA306" s="73"/>
      <c r="NCB306" s="180"/>
      <c r="NCC306" s="75"/>
      <c r="NCD306" s="76"/>
      <c r="NCE306" s="180"/>
      <c r="NCF306" s="180"/>
      <c r="NCG306" s="180"/>
      <c r="NCH306" s="75"/>
      <c r="NCI306" s="76"/>
      <c r="NCJ306" s="181"/>
      <c r="NCK306" s="181"/>
      <c r="NCL306" s="182"/>
      <c r="NCM306" s="134"/>
      <c r="NCN306" s="135"/>
      <c r="NCO306" s="111"/>
      <c r="NCP306" s="178"/>
      <c r="NCQ306" s="178"/>
      <c r="NCR306" s="178"/>
      <c r="NCS306" s="178"/>
      <c r="NCT306" s="179"/>
      <c r="NCU306" s="73"/>
      <c r="NCV306" s="73"/>
      <c r="NCW306" s="180"/>
      <c r="NCX306" s="75"/>
      <c r="NCY306" s="76"/>
      <c r="NCZ306" s="180"/>
      <c r="NDA306" s="180"/>
      <c r="NDB306" s="180"/>
      <c r="NDC306" s="75"/>
      <c r="NDD306" s="76"/>
      <c r="NDE306" s="181"/>
      <c r="NDF306" s="181"/>
      <c r="NDG306" s="182"/>
      <c r="NDH306" s="134"/>
      <c r="NDI306" s="135"/>
      <c r="NDJ306" s="111"/>
      <c r="NDK306" s="178"/>
      <c r="NDL306" s="178"/>
      <c r="NDM306" s="178"/>
      <c r="NDN306" s="178"/>
      <c r="NDO306" s="179"/>
      <c r="NDP306" s="73"/>
      <c r="NDQ306" s="73"/>
      <c r="NDR306" s="180"/>
      <c r="NDS306" s="75"/>
      <c r="NDT306" s="76"/>
      <c r="NDU306" s="180"/>
      <c r="NDV306" s="180"/>
      <c r="NDW306" s="180"/>
      <c r="NDX306" s="75"/>
      <c r="NDY306" s="76"/>
      <c r="NDZ306" s="181"/>
      <c r="NEA306" s="181"/>
      <c r="NEB306" s="182"/>
      <c r="NEC306" s="134"/>
      <c r="NED306" s="135"/>
      <c r="NEE306" s="111"/>
      <c r="NEF306" s="178"/>
      <c r="NEG306" s="178"/>
      <c r="NEH306" s="178"/>
      <c r="NEI306" s="178"/>
      <c r="NEJ306" s="179"/>
      <c r="NEK306" s="73"/>
      <c r="NEL306" s="73"/>
      <c r="NEM306" s="180"/>
      <c r="NEN306" s="75"/>
      <c r="NEO306" s="76"/>
      <c r="NEP306" s="180"/>
      <c r="NEQ306" s="180"/>
      <c r="NER306" s="180"/>
      <c r="NES306" s="75"/>
      <c r="NET306" s="76"/>
      <c r="NEU306" s="181"/>
      <c r="NEV306" s="181"/>
      <c r="NEW306" s="182"/>
      <c r="NEX306" s="134"/>
      <c r="NEY306" s="135"/>
      <c r="NEZ306" s="111"/>
      <c r="NFA306" s="178"/>
      <c r="NFB306" s="178"/>
      <c r="NFC306" s="178"/>
      <c r="NFD306" s="178"/>
      <c r="NFE306" s="179"/>
      <c r="NFF306" s="73"/>
      <c r="NFG306" s="73"/>
      <c r="NFH306" s="180"/>
      <c r="NFI306" s="75"/>
      <c r="NFJ306" s="76"/>
      <c r="NFK306" s="180"/>
      <c r="NFL306" s="180"/>
      <c r="NFM306" s="180"/>
      <c r="NFN306" s="75"/>
      <c r="NFO306" s="76"/>
      <c r="NFP306" s="181"/>
      <c r="NFQ306" s="181"/>
      <c r="NFR306" s="182"/>
      <c r="NFS306" s="134"/>
      <c r="NFT306" s="135"/>
      <c r="NFU306" s="111"/>
      <c r="NFV306" s="178"/>
      <c r="NFW306" s="178"/>
      <c r="NFX306" s="178"/>
      <c r="NFY306" s="178"/>
      <c r="NFZ306" s="179"/>
      <c r="NGA306" s="73"/>
      <c r="NGB306" s="73"/>
      <c r="NGC306" s="180"/>
      <c r="NGD306" s="75"/>
      <c r="NGE306" s="76"/>
      <c r="NGF306" s="180"/>
      <c r="NGG306" s="180"/>
      <c r="NGH306" s="180"/>
      <c r="NGI306" s="75"/>
      <c r="NGJ306" s="76"/>
      <c r="NGK306" s="181"/>
      <c r="NGL306" s="181"/>
      <c r="NGM306" s="182"/>
      <c r="NGN306" s="134"/>
      <c r="NGO306" s="135"/>
      <c r="NGP306" s="111"/>
      <c r="NGQ306" s="178"/>
      <c r="NGR306" s="178"/>
      <c r="NGS306" s="178"/>
      <c r="NGT306" s="178"/>
      <c r="NGU306" s="179"/>
      <c r="NGV306" s="73"/>
      <c r="NGW306" s="73"/>
      <c r="NGX306" s="180"/>
      <c r="NGY306" s="75"/>
      <c r="NGZ306" s="76"/>
      <c r="NHA306" s="180"/>
      <c r="NHB306" s="180"/>
      <c r="NHC306" s="180"/>
      <c r="NHD306" s="75"/>
      <c r="NHE306" s="76"/>
      <c r="NHF306" s="181"/>
      <c r="NHG306" s="181"/>
      <c r="NHH306" s="182"/>
      <c r="NHI306" s="134"/>
      <c r="NHJ306" s="135"/>
      <c r="NHK306" s="111"/>
      <c r="NHL306" s="178"/>
      <c r="NHM306" s="178"/>
      <c r="NHN306" s="178"/>
      <c r="NHO306" s="178"/>
      <c r="NHP306" s="179"/>
      <c r="NHQ306" s="73"/>
      <c r="NHR306" s="73"/>
      <c r="NHS306" s="180"/>
      <c r="NHT306" s="75"/>
      <c r="NHU306" s="76"/>
      <c r="NHV306" s="180"/>
      <c r="NHW306" s="180"/>
      <c r="NHX306" s="180"/>
      <c r="NHY306" s="75"/>
      <c r="NHZ306" s="76"/>
      <c r="NIA306" s="181"/>
      <c r="NIB306" s="181"/>
      <c r="NIC306" s="182"/>
      <c r="NID306" s="134"/>
      <c r="NIE306" s="135"/>
      <c r="NIF306" s="111"/>
      <c r="NIG306" s="178"/>
      <c r="NIH306" s="178"/>
      <c r="NII306" s="178"/>
      <c r="NIJ306" s="178"/>
      <c r="NIK306" s="179"/>
      <c r="NIL306" s="73"/>
      <c r="NIM306" s="73"/>
      <c r="NIN306" s="180"/>
      <c r="NIO306" s="75"/>
      <c r="NIP306" s="76"/>
      <c r="NIQ306" s="180"/>
      <c r="NIR306" s="180"/>
      <c r="NIS306" s="180"/>
      <c r="NIT306" s="75"/>
      <c r="NIU306" s="76"/>
      <c r="NIV306" s="181"/>
      <c r="NIW306" s="181"/>
      <c r="NIX306" s="182"/>
      <c r="NIY306" s="134"/>
      <c r="NIZ306" s="135"/>
      <c r="NJA306" s="111"/>
      <c r="NJB306" s="178"/>
      <c r="NJC306" s="178"/>
      <c r="NJD306" s="178"/>
      <c r="NJE306" s="178"/>
      <c r="NJF306" s="179"/>
      <c r="NJG306" s="73"/>
      <c r="NJH306" s="73"/>
      <c r="NJI306" s="180"/>
      <c r="NJJ306" s="75"/>
      <c r="NJK306" s="76"/>
      <c r="NJL306" s="180"/>
      <c r="NJM306" s="180"/>
      <c r="NJN306" s="180"/>
      <c r="NJO306" s="75"/>
      <c r="NJP306" s="76"/>
      <c r="NJQ306" s="181"/>
      <c r="NJR306" s="181"/>
      <c r="NJS306" s="182"/>
      <c r="NJT306" s="134"/>
      <c r="NJU306" s="135"/>
      <c r="NJV306" s="111"/>
      <c r="NJW306" s="178"/>
      <c r="NJX306" s="178"/>
      <c r="NJY306" s="178"/>
      <c r="NJZ306" s="178"/>
      <c r="NKA306" s="179"/>
      <c r="NKB306" s="73"/>
      <c r="NKC306" s="73"/>
      <c r="NKD306" s="180"/>
      <c r="NKE306" s="75"/>
      <c r="NKF306" s="76"/>
      <c r="NKG306" s="180"/>
      <c r="NKH306" s="180"/>
      <c r="NKI306" s="180"/>
      <c r="NKJ306" s="75"/>
      <c r="NKK306" s="76"/>
      <c r="NKL306" s="181"/>
      <c r="NKM306" s="181"/>
      <c r="NKN306" s="182"/>
      <c r="NKO306" s="134"/>
      <c r="NKP306" s="135"/>
      <c r="NKQ306" s="111"/>
      <c r="NKR306" s="178"/>
      <c r="NKS306" s="178"/>
      <c r="NKT306" s="178"/>
      <c r="NKU306" s="178"/>
      <c r="NKV306" s="179"/>
      <c r="NKW306" s="73"/>
      <c r="NKX306" s="73"/>
      <c r="NKY306" s="180"/>
      <c r="NKZ306" s="75"/>
      <c r="NLA306" s="76"/>
      <c r="NLB306" s="180"/>
      <c r="NLC306" s="180"/>
      <c r="NLD306" s="180"/>
      <c r="NLE306" s="75"/>
      <c r="NLF306" s="76"/>
      <c r="NLG306" s="181"/>
      <c r="NLH306" s="181"/>
      <c r="NLI306" s="182"/>
      <c r="NLJ306" s="134"/>
      <c r="NLK306" s="135"/>
      <c r="NLL306" s="111"/>
      <c r="NLM306" s="178"/>
      <c r="NLN306" s="178"/>
      <c r="NLO306" s="178"/>
      <c r="NLP306" s="178"/>
      <c r="NLQ306" s="179"/>
      <c r="NLR306" s="73"/>
      <c r="NLS306" s="73"/>
      <c r="NLT306" s="180"/>
      <c r="NLU306" s="75"/>
      <c r="NLV306" s="76"/>
      <c r="NLW306" s="180"/>
      <c r="NLX306" s="180"/>
      <c r="NLY306" s="180"/>
      <c r="NLZ306" s="75"/>
      <c r="NMA306" s="76"/>
      <c r="NMB306" s="181"/>
      <c r="NMC306" s="181"/>
      <c r="NMD306" s="182"/>
      <c r="NME306" s="134"/>
      <c r="NMF306" s="135"/>
      <c r="NMG306" s="111"/>
      <c r="NMH306" s="178"/>
      <c r="NMI306" s="178"/>
      <c r="NMJ306" s="178"/>
      <c r="NMK306" s="178"/>
      <c r="NML306" s="179"/>
      <c r="NMM306" s="73"/>
      <c r="NMN306" s="73"/>
      <c r="NMO306" s="180"/>
      <c r="NMP306" s="75"/>
      <c r="NMQ306" s="76"/>
      <c r="NMR306" s="180"/>
      <c r="NMS306" s="180"/>
      <c r="NMT306" s="180"/>
      <c r="NMU306" s="75"/>
      <c r="NMV306" s="76"/>
      <c r="NMW306" s="181"/>
      <c r="NMX306" s="181"/>
      <c r="NMY306" s="182"/>
      <c r="NMZ306" s="134"/>
      <c r="NNA306" s="135"/>
      <c r="NNB306" s="111"/>
      <c r="NNC306" s="178"/>
      <c r="NND306" s="178"/>
      <c r="NNE306" s="178"/>
      <c r="NNF306" s="178"/>
      <c r="NNG306" s="179"/>
      <c r="NNH306" s="73"/>
      <c r="NNI306" s="73"/>
      <c r="NNJ306" s="180"/>
      <c r="NNK306" s="75"/>
      <c r="NNL306" s="76"/>
      <c r="NNM306" s="180"/>
      <c r="NNN306" s="180"/>
      <c r="NNO306" s="180"/>
      <c r="NNP306" s="75"/>
      <c r="NNQ306" s="76"/>
      <c r="NNR306" s="181"/>
      <c r="NNS306" s="181"/>
      <c r="NNT306" s="182"/>
      <c r="NNU306" s="134"/>
      <c r="NNV306" s="135"/>
      <c r="NNW306" s="111"/>
      <c r="NNX306" s="178"/>
      <c r="NNY306" s="178"/>
      <c r="NNZ306" s="178"/>
      <c r="NOA306" s="178"/>
      <c r="NOB306" s="179"/>
      <c r="NOC306" s="73"/>
      <c r="NOD306" s="73"/>
      <c r="NOE306" s="180"/>
      <c r="NOF306" s="75"/>
      <c r="NOG306" s="76"/>
      <c r="NOH306" s="180"/>
      <c r="NOI306" s="180"/>
      <c r="NOJ306" s="180"/>
      <c r="NOK306" s="75"/>
      <c r="NOL306" s="76"/>
      <c r="NOM306" s="181"/>
      <c r="NON306" s="181"/>
      <c r="NOO306" s="182"/>
      <c r="NOP306" s="134"/>
      <c r="NOQ306" s="135"/>
      <c r="NOR306" s="111"/>
      <c r="NOS306" s="178"/>
      <c r="NOT306" s="178"/>
      <c r="NOU306" s="178"/>
      <c r="NOV306" s="178"/>
      <c r="NOW306" s="179"/>
      <c r="NOX306" s="73"/>
      <c r="NOY306" s="73"/>
      <c r="NOZ306" s="180"/>
      <c r="NPA306" s="75"/>
      <c r="NPB306" s="76"/>
      <c r="NPC306" s="180"/>
      <c r="NPD306" s="180"/>
      <c r="NPE306" s="180"/>
      <c r="NPF306" s="75"/>
      <c r="NPG306" s="76"/>
      <c r="NPH306" s="181"/>
      <c r="NPI306" s="181"/>
      <c r="NPJ306" s="182"/>
      <c r="NPK306" s="134"/>
      <c r="NPL306" s="135"/>
      <c r="NPM306" s="111"/>
      <c r="NPN306" s="178"/>
      <c r="NPO306" s="178"/>
      <c r="NPP306" s="178"/>
      <c r="NPQ306" s="178"/>
      <c r="NPR306" s="179"/>
      <c r="NPS306" s="73"/>
      <c r="NPT306" s="73"/>
      <c r="NPU306" s="180"/>
      <c r="NPV306" s="75"/>
      <c r="NPW306" s="76"/>
      <c r="NPX306" s="180"/>
      <c r="NPY306" s="180"/>
      <c r="NPZ306" s="180"/>
      <c r="NQA306" s="75"/>
      <c r="NQB306" s="76"/>
      <c r="NQC306" s="181"/>
      <c r="NQD306" s="181"/>
      <c r="NQE306" s="182"/>
      <c r="NQF306" s="134"/>
      <c r="NQG306" s="135"/>
      <c r="NQH306" s="111"/>
      <c r="NQI306" s="178"/>
      <c r="NQJ306" s="178"/>
      <c r="NQK306" s="178"/>
      <c r="NQL306" s="178"/>
      <c r="NQM306" s="179"/>
      <c r="NQN306" s="73"/>
      <c r="NQO306" s="73"/>
      <c r="NQP306" s="180"/>
      <c r="NQQ306" s="75"/>
      <c r="NQR306" s="76"/>
      <c r="NQS306" s="180"/>
      <c r="NQT306" s="180"/>
      <c r="NQU306" s="180"/>
      <c r="NQV306" s="75"/>
      <c r="NQW306" s="76"/>
      <c r="NQX306" s="181"/>
      <c r="NQY306" s="181"/>
      <c r="NQZ306" s="182"/>
      <c r="NRA306" s="134"/>
      <c r="NRB306" s="135"/>
      <c r="NRC306" s="111"/>
      <c r="NRD306" s="178"/>
      <c r="NRE306" s="178"/>
      <c r="NRF306" s="178"/>
      <c r="NRG306" s="178"/>
      <c r="NRH306" s="179"/>
      <c r="NRI306" s="73"/>
      <c r="NRJ306" s="73"/>
      <c r="NRK306" s="180"/>
      <c r="NRL306" s="75"/>
      <c r="NRM306" s="76"/>
      <c r="NRN306" s="180"/>
      <c r="NRO306" s="180"/>
      <c r="NRP306" s="180"/>
      <c r="NRQ306" s="75"/>
      <c r="NRR306" s="76"/>
      <c r="NRS306" s="181"/>
      <c r="NRT306" s="181"/>
      <c r="NRU306" s="182"/>
      <c r="NRV306" s="134"/>
      <c r="NRW306" s="135"/>
      <c r="NRX306" s="111"/>
      <c r="NRY306" s="178"/>
      <c r="NRZ306" s="178"/>
      <c r="NSA306" s="178"/>
      <c r="NSB306" s="178"/>
      <c r="NSC306" s="179"/>
      <c r="NSD306" s="73"/>
      <c r="NSE306" s="73"/>
      <c r="NSF306" s="180"/>
      <c r="NSG306" s="75"/>
      <c r="NSH306" s="76"/>
      <c r="NSI306" s="180"/>
      <c r="NSJ306" s="180"/>
      <c r="NSK306" s="180"/>
      <c r="NSL306" s="75"/>
      <c r="NSM306" s="76"/>
      <c r="NSN306" s="181"/>
      <c r="NSO306" s="181"/>
      <c r="NSP306" s="182"/>
      <c r="NSQ306" s="134"/>
      <c r="NSR306" s="135"/>
      <c r="NSS306" s="111"/>
      <c r="NST306" s="178"/>
      <c r="NSU306" s="178"/>
      <c r="NSV306" s="178"/>
      <c r="NSW306" s="178"/>
      <c r="NSX306" s="179"/>
      <c r="NSY306" s="73"/>
      <c r="NSZ306" s="73"/>
      <c r="NTA306" s="180"/>
      <c r="NTB306" s="75"/>
      <c r="NTC306" s="76"/>
      <c r="NTD306" s="180"/>
      <c r="NTE306" s="180"/>
      <c r="NTF306" s="180"/>
      <c r="NTG306" s="75"/>
      <c r="NTH306" s="76"/>
      <c r="NTI306" s="181"/>
      <c r="NTJ306" s="181"/>
      <c r="NTK306" s="182"/>
      <c r="NTL306" s="134"/>
      <c r="NTM306" s="135"/>
      <c r="NTN306" s="111"/>
      <c r="NTO306" s="178"/>
      <c r="NTP306" s="178"/>
      <c r="NTQ306" s="178"/>
      <c r="NTR306" s="178"/>
      <c r="NTS306" s="179"/>
      <c r="NTT306" s="73"/>
      <c r="NTU306" s="73"/>
      <c r="NTV306" s="180"/>
      <c r="NTW306" s="75"/>
      <c r="NTX306" s="76"/>
      <c r="NTY306" s="180"/>
      <c r="NTZ306" s="180"/>
      <c r="NUA306" s="180"/>
      <c r="NUB306" s="75"/>
      <c r="NUC306" s="76"/>
      <c r="NUD306" s="181"/>
      <c r="NUE306" s="181"/>
      <c r="NUF306" s="182"/>
      <c r="NUG306" s="134"/>
      <c r="NUH306" s="135"/>
      <c r="NUI306" s="111"/>
      <c r="NUJ306" s="178"/>
      <c r="NUK306" s="178"/>
      <c r="NUL306" s="178"/>
      <c r="NUM306" s="178"/>
      <c r="NUN306" s="179"/>
      <c r="NUO306" s="73"/>
      <c r="NUP306" s="73"/>
      <c r="NUQ306" s="180"/>
      <c r="NUR306" s="75"/>
      <c r="NUS306" s="76"/>
      <c r="NUT306" s="180"/>
      <c r="NUU306" s="180"/>
      <c r="NUV306" s="180"/>
      <c r="NUW306" s="75"/>
      <c r="NUX306" s="76"/>
      <c r="NUY306" s="181"/>
      <c r="NUZ306" s="181"/>
      <c r="NVA306" s="182"/>
      <c r="NVB306" s="134"/>
      <c r="NVC306" s="135"/>
      <c r="NVD306" s="111"/>
      <c r="NVE306" s="178"/>
      <c r="NVF306" s="178"/>
      <c r="NVG306" s="178"/>
      <c r="NVH306" s="178"/>
      <c r="NVI306" s="179"/>
      <c r="NVJ306" s="73"/>
      <c r="NVK306" s="73"/>
      <c r="NVL306" s="180"/>
      <c r="NVM306" s="75"/>
      <c r="NVN306" s="76"/>
      <c r="NVO306" s="180"/>
      <c r="NVP306" s="180"/>
      <c r="NVQ306" s="180"/>
      <c r="NVR306" s="75"/>
      <c r="NVS306" s="76"/>
      <c r="NVT306" s="181"/>
      <c r="NVU306" s="181"/>
      <c r="NVV306" s="182"/>
      <c r="NVW306" s="134"/>
      <c r="NVX306" s="135"/>
      <c r="NVY306" s="111"/>
      <c r="NVZ306" s="178"/>
      <c r="NWA306" s="178"/>
      <c r="NWB306" s="178"/>
      <c r="NWC306" s="178"/>
      <c r="NWD306" s="179"/>
      <c r="NWE306" s="73"/>
      <c r="NWF306" s="73"/>
      <c r="NWG306" s="180"/>
      <c r="NWH306" s="75"/>
      <c r="NWI306" s="76"/>
      <c r="NWJ306" s="180"/>
      <c r="NWK306" s="180"/>
      <c r="NWL306" s="180"/>
      <c r="NWM306" s="75"/>
      <c r="NWN306" s="76"/>
      <c r="NWO306" s="181"/>
      <c r="NWP306" s="181"/>
      <c r="NWQ306" s="182"/>
      <c r="NWR306" s="134"/>
      <c r="NWS306" s="135"/>
      <c r="NWT306" s="111"/>
      <c r="NWU306" s="178"/>
      <c r="NWV306" s="178"/>
      <c r="NWW306" s="178"/>
      <c r="NWX306" s="178"/>
      <c r="NWY306" s="179"/>
      <c r="NWZ306" s="73"/>
      <c r="NXA306" s="73"/>
      <c r="NXB306" s="180"/>
      <c r="NXC306" s="75"/>
      <c r="NXD306" s="76"/>
      <c r="NXE306" s="180"/>
      <c r="NXF306" s="180"/>
      <c r="NXG306" s="180"/>
      <c r="NXH306" s="75"/>
      <c r="NXI306" s="76"/>
      <c r="NXJ306" s="181"/>
      <c r="NXK306" s="181"/>
      <c r="NXL306" s="182"/>
      <c r="NXM306" s="134"/>
      <c r="NXN306" s="135"/>
      <c r="NXO306" s="111"/>
      <c r="NXP306" s="178"/>
      <c r="NXQ306" s="178"/>
      <c r="NXR306" s="178"/>
      <c r="NXS306" s="178"/>
      <c r="NXT306" s="179"/>
      <c r="NXU306" s="73"/>
      <c r="NXV306" s="73"/>
      <c r="NXW306" s="180"/>
      <c r="NXX306" s="75"/>
      <c r="NXY306" s="76"/>
      <c r="NXZ306" s="180"/>
      <c r="NYA306" s="180"/>
      <c r="NYB306" s="180"/>
      <c r="NYC306" s="75"/>
      <c r="NYD306" s="76"/>
      <c r="NYE306" s="181"/>
      <c r="NYF306" s="181"/>
      <c r="NYG306" s="182"/>
      <c r="NYH306" s="134"/>
      <c r="NYI306" s="135"/>
      <c r="NYJ306" s="111"/>
      <c r="NYK306" s="178"/>
      <c r="NYL306" s="178"/>
      <c r="NYM306" s="178"/>
      <c r="NYN306" s="178"/>
      <c r="NYO306" s="179"/>
      <c r="NYP306" s="73"/>
      <c r="NYQ306" s="73"/>
      <c r="NYR306" s="180"/>
      <c r="NYS306" s="75"/>
      <c r="NYT306" s="76"/>
      <c r="NYU306" s="180"/>
      <c r="NYV306" s="180"/>
      <c r="NYW306" s="180"/>
      <c r="NYX306" s="75"/>
      <c r="NYY306" s="76"/>
      <c r="NYZ306" s="181"/>
      <c r="NZA306" s="181"/>
      <c r="NZB306" s="182"/>
      <c r="NZC306" s="134"/>
      <c r="NZD306" s="135"/>
      <c r="NZE306" s="111"/>
      <c r="NZF306" s="178"/>
      <c r="NZG306" s="178"/>
      <c r="NZH306" s="178"/>
      <c r="NZI306" s="178"/>
      <c r="NZJ306" s="179"/>
      <c r="NZK306" s="73"/>
      <c r="NZL306" s="73"/>
      <c r="NZM306" s="180"/>
      <c r="NZN306" s="75"/>
      <c r="NZO306" s="76"/>
      <c r="NZP306" s="180"/>
      <c r="NZQ306" s="180"/>
      <c r="NZR306" s="180"/>
      <c r="NZS306" s="75"/>
      <c r="NZT306" s="76"/>
      <c r="NZU306" s="181"/>
      <c r="NZV306" s="181"/>
      <c r="NZW306" s="182"/>
      <c r="NZX306" s="134"/>
      <c r="NZY306" s="135"/>
      <c r="NZZ306" s="111"/>
      <c r="OAA306" s="178"/>
      <c r="OAB306" s="178"/>
      <c r="OAC306" s="178"/>
      <c r="OAD306" s="178"/>
      <c r="OAE306" s="179"/>
      <c r="OAF306" s="73"/>
      <c r="OAG306" s="73"/>
      <c r="OAH306" s="180"/>
      <c r="OAI306" s="75"/>
      <c r="OAJ306" s="76"/>
      <c r="OAK306" s="180"/>
      <c r="OAL306" s="180"/>
      <c r="OAM306" s="180"/>
      <c r="OAN306" s="75"/>
      <c r="OAO306" s="76"/>
      <c r="OAP306" s="181"/>
      <c r="OAQ306" s="181"/>
      <c r="OAR306" s="182"/>
      <c r="OAS306" s="134"/>
      <c r="OAT306" s="135"/>
      <c r="OAU306" s="111"/>
      <c r="OAV306" s="178"/>
      <c r="OAW306" s="178"/>
      <c r="OAX306" s="178"/>
      <c r="OAY306" s="178"/>
      <c r="OAZ306" s="179"/>
      <c r="OBA306" s="73"/>
      <c r="OBB306" s="73"/>
      <c r="OBC306" s="180"/>
      <c r="OBD306" s="75"/>
      <c r="OBE306" s="76"/>
      <c r="OBF306" s="180"/>
      <c r="OBG306" s="180"/>
      <c r="OBH306" s="180"/>
      <c r="OBI306" s="75"/>
      <c r="OBJ306" s="76"/>
      <c r="OBK306" s="181"/>
      <c r="OBL306" s="181"/>
      <c r="OBM306" s="182"/>
      <c r="OBN306" s="134"/>
      <c r="OBO306" s="135"/>
      <c r="OBP306" s="111"/>
      <c r="OBQ306" s="178"/>
      <c r="OBR306" s="178"/>
      <c r="OBS306" s="178"/>
      <c r="OBT306" s="178"/>
      <c r="OBU306" s="179"/>
      <c r="OBV306" s="73"/>
      <c r="OBW306" s="73"/>
      <c r="OBX306" s="180"/>
      <c r="OBY306" s="75"/>
      <c r="OBZ306" s="76"/>
      <c r="OCA306" s="180"/>
      <c r="OCB306" s="180"/>
      <c r="OCC306" s="180"/>
      <c r="OCD306" s="75"/>
      <c r="OCE306" s="76"/>
      <c r="OCF306" s="181"/>
      <c r="OCG306" s="181"/>
      <c r="OCH306" s="182"/>
      <c r="OCI306" s="134"/>
      <c r="OCJ306" s="135"/>
      <c r="OCK306" s="111"/>
      <c r="OCL306" s="178"/>
      <c r="OCM306" s="178"/>
      <c r="OCN306" s="178"/>
      <c r="OCO306" s="178"/>
      <c r="OCP306" s="179"/>
      <c r="OCQ306" s="73"/>
      <c r="OCR306" s="73"/>
      <c r="OCS306" s="180"/>
      <c r="OCT306" s="75"/>
      <c r="OCU306" s="76"/>
      <c r="OCV306" s="180"/>
      <c r="OCW306" s="180"/>
      <c r="OCX306" s="180"/>
      <c r="OCY306" s="75"/>
      <c r="OCZ306" s="76"/>
      <c r="ODA306" s="181"/>
      <c r="ODB306" s="181"/>
      <c r="ODC306" s="182"/>
      <c r="ODD306" s="134"/>
      <c r="ODE306" s="135"/>
      <c r="ODF306" s="111"/>
      <c r="ODG306" s="178"/>
      <c r="ODH306" s="178"/>
      <c r="ODI306" s="178"/>
      <c r="ODJ306" s="178"/>
      <c r="ODK306" s="179"/>
      <c r="ODL306" s="73"/>
      <c r="ODM306" s="73"/>
      <c r="ODN306" s="180"/>
      <c r="ODO306" s="75"/>
      <c r="ODP306" s="76"/>
      <c r="ODQ306" s="180"/>
      <c r="ODR306" s="180"/>
      <c r="ODS306" s="180"/>
      <c r="ODT306" s="75"/>
      <c r="ODU306" s="76"/>
      <c r="ODV306" s="181"/>
      <c r="ODW306" s="181"/>
      <c r="ODX306" s="182"/>
      <c r="ODY306" s="134"/>
      <c r="ODZ306" s="135"/>
      <c r="OEA306" s="111"/>
      <c r="OEB306" s="178"/>
      <c r="OEC306" s="178"/>
      <c r="OED306" s="178"/>
      <c r="OEE306" s="178"/>
      <c r="OEF306" s="179"/>
      <c r="OEG306" s="73"/>
      <c r="OEH306" s="73"/>
      <c r="OEI306" s="180"/>
      <c r="OEJ306" s="75"/>
      <c r="OEK306" s="76"/>
      <c r="OEL306" s="180"/>
      <c r="OEM306" s="180"/>
      <c r="OEN306" s="180"/>
      <c r="OEO306" s="75"/>
      <c r="OEP306" s="76"/>
      <c r="OEQ306" s="181"/>
      <c r="OER306" s="181"/>
      <c r="OES306" s="182"/>
      <c r="OET306" s="134"/>
      <c r="OEU306" s="135"/>
      <c r="OEV306" s="111"/>
      <c r="OEW306" s="178"/>
      <c r="OEX306" s="178"/>
      <c r="OEY306" s="178"/>
      <c r="OEZ306" s="178"/>
      <c r="OFA306" s="179"/>
      <c r="OFB306" s="73"/>
      <c r="OFC306" s="73"/>
      <c r="OFD306" s="180"/>
      <c r="OFE306" s="75"/>
      <c r="OFF306" s="76"/>
      <c r="OFG306" s="180"/>
      <c r="OFH306" s="180"/>
      <c r="OFI306" s="180"/>
      <c r="OFJ306" s="75"/>
      <c r="OFK306" s="76"/>
      <c r="OFL306" s="181"/>
      <c r="OFM306" s="181"/>
      <c r="OFN306" s="182"/>
      <c r="OFO306" s="134"/>
      <c r="OFP306" s="135"/>
      <c r="OFQ306" s="111"/>
      <c r="OFR306" s="178"/>
      <c r="OFS306" s="178"/>
      <c r="OFT306" s="178"/>
      <c r="OFU306" s="178"/>
      <c r="OFV306" s="179"/>
      <c r="OFW306" s="73"/>
      <c r="OFX306" s="73"/>
      <c r="OFY306" s="180"/>
      <c r="OFZ306" s="75"/>
      <c r="OGA306" s="76"/>
      <c r="OGB306" s="180"/>
      <c r="OGC306" s="180"/>
      <c r="OGD306" s="180"/>
      <c r="OGE306" s="75"/>
      <c r="OGF306" s="76"/>
      <c r="OGG306" s="181"/>
      <c r="OGH306" s="181"/>
      <c r="OGI306" s="182"/>
      <c r="OGJ306" s="134"/>
      <c r="OGK306" s="135"/>
      <c r="OGL306" s="111"/>
      <c r="OGM306" s="178"/>
      <c r="OGN306" s="178"/>
      <c r="OGO306" s="178"/>
      <c r="OGP306" s="178"/>
      <c r="OGQ306" s="179"/>
      <c r="OGR306" s="73"/>
      <c r="OGS306" s="73"/>
      <c r="OGT306" s="180"/>
      <c r="OGU306" s="75"/>
      <c r="OGV306" s="76"/>
      <c r="OGW306" s="180"/>
      <c r="OGX306" s="180"/>
      <c r="OGY306" s="180"/>
      <c r="OGZ306" s="75"/>
      <c r="OHA306" s="76"/>
      <c r="OHB306" s="181"/>
      <c r="OHC306" s="181"/>
      <c r="OHD306" s="182"/>
      <c r="OHE306" s="134"/>
      <c r="OHF306" s="135"/>
      <c r="OHG306" s="111"/>
      <c r="OHH306" s="178"/>
      <c r="OHI306" s="178"/>
      <c r="OHJ306" s="178"/>
      <c r="OHK306" s="178"/>
      <c r="OHL306" s="179"/>
      <c r="OHM306" s="73"/>
      <c r="OHN306" s="73"/>
      <c r="OHO306" s="180"/>
      <c r="OHP306" s="75"/>
      <c r="OHQ306" s="76"/>
      <c r="OHR306" s="180"/>
      <c r="OHS306" s="180"/>
      <c r="OHT306" s="180"/>
      <c r="OHU306" s="75"/>
      <c r="OHV306" s="76"/>
      <c r="OHW306" s="181"/>
      <c r="OHX306" s="181"/>
      <c r="OHY306" s="182"/>
      <c r="OHZ306" s="134"/>
      <c r="OIA306" s="135"/>
      <c r="OIB306" s="111"/>
      <c r="OIC306" s="178"/>
      <c r="OID306" s="178"/>
      <c r="OIE306" s="178"/>
      <c r="OIF306" s="178"/>
      <c r="OIG306" s="179"/>
      <c r="OIH306" s="73"/>
      <c r="OII306" s="73"/>
      <c r="OIJ306" s="180"/>
      <c r="OIK306" s="75"/>
      <c r="OIL306" s="76"/>
      <c r="OIM306" s="180"/>
      <c r="OIN306" s="180"/>
      <c r="OIO306" s="180"/>
      <c r="OIP306" s="75"/>
      <c r="OIQ306" s="76"/>
      <c r="OIR306" s="181"/>
      <c r="OIS306" s="181"/>
      <c r="OIT306" s="182"/>
      <c r="OIU306" s="134"/>
      <c r="OIV306" s="135"/>
      <c r="OIW306" s="111"/>
      <c r="OIX306" s="178"/>
      <c r="OIY306" s="178"/>
      <c r="OIZ306" s="178"/>
      <c r="OJA306" s="178"/>
      <c r="OJB306" s="179"/>
      <c r="OJC306" s="73"/>
      <c r="OJD306" s="73"/>
      <c r="OJE306" s="180"/>
      <c r="OJF306" s="75"/>
      <c r="OJG306" s="76"/>
      <c r="OJH306" s="180"/>
      <c r="OJI306" s="180"/>
      <c r="OJJ306" s="180"/>
      <c r="OJK306" s="75"/>
      <c r="OJL306" s="76"/>
      <c r="OJM306" s="181"/>
      <c r="OJN306" s="181"/>
      <c r="OJO306" s="182"/>
      <c r="OJP306" s="134"/>
      <c r="OJQ306" s="135"/>
      <c r="OJR306" s="111"/>
      <c r="OJS306" s="178"/>
      <c r="OJT306" s="178"/>
      <c r="OJU306" s="178"/>
      <c r="OJV306" s="178"/>
      <c r="OJW306" s="179"/>
      <c r="OJX306" s="73"/>
      <c r="OJY306" s="73"/>
      <c r="OJZ306" s="180"/>
      <c r="OKA306" s="75"/>
      <c r="OKB306" s="76"/>
      <c r="OKC306" s="180"/>
      <c r="OKD306" s="180"/>
      <c r="OKE306" s="180"/>
      <c r="OKF306" s="75"/>
      <c r="OKG306" s="76"/>
      <c r="OKH306" s="181"/>
      <c r="OKI306" s="181"/>
      <c r="OKJ306" s="182"/>
      <c r="OKK306" s="134"/>
      <c r="OKL306" s="135"/>
      <c r="OKM306" s="111"/>
      <c r="OKN306" s="178"/>
      <c r="OKO306" s="178"/>
      <c r="OKP306" s="178"/>
      <c r="OKQ306" s="178"/>
      <c r="OKR306" s="179"/>
      <c r="OKS306" s="73"/>
      <c r="OKT306" s="73"/>
      <c r="OKU306" s="180"/>
      <c r="OKV306" s="75"/>
      <c r="OKW306" s="76"/>
      <c r="OKX306" s="180"/>
      <c r="OKY306" s="180"/>
      <c r="OKZ306" s="180"/>
      <c r="OLA306" s="75"/>
      <c r="OLB306" s="76"/>
      <c r="OLC306" s="181"/>
      <c r="OLD306" s="181"/>
      <c r="OLE306" s="182"/>
      <c r="OLF306" s="134"/>
      <c r="OLG306" s="135"/>
      <c r="OLH306" s="111"/>
      <c r="OLI306" s="178"/>
      <c r="OLJ306" s="178"/>
      <c r="OLK306" s="178"/>
      <c r="OLL306" s="178"/>
      <c r="OLM306" s="179"/>
      <c r="OLN306" s="73"/>
      <c r="OLO306" s="73"/>
      <c r="OLP306" s="180"/>
      <c r="OLQ306" s="75"/>
      <c r="OLR306" s="76"/>
      <c r="OLS306" s="180"/>
      <c r="OLT306" s="180"/>
      <c r="OLU306" s="180"/>
      <c r="OLV306" s="75"/>
      <c r="OLW306" s="76"/>
      <c r="OLX306" s="181"/>
      <c r="OLY306" s="181"/>
      <c r="OLZ306" s="182"/>
      <c r="OMA306" s="134"/>
      <c r="OMB306" s="135"/>
      <c r="OMC306" s="111"/>
      <c r="OMD306" s="178"/>
      <c r="OME306" s="178"/>
      <c r="OMF306" s="178"/>
      <c r="OMG306" s="178"/>
      <c r="OMH306" s="179"/>
      <c r="OMI306" s="73"/>
      <c r="OMJ306" s="73"/>
      <c r="OMK306" s="180"/>
      <c r="OML306" s="75"/>
      <c r="OMM306" s="76"/>
      <c r="OMN306" s="180"/>
      <c r="OMO306" s="180"/>
      <c r="OMP306" s="180"/>
      <c r="OMQ306" s="75"/>
      <c r="OMR306" s="76"/>
      <c r="OMS306" s="181"/>
      <c r="OMT306" s="181"/>
      <c r="OMU306" s="182"/>
      <c r="OMV306" s="134"/>
      <c r="OMW306" s="135"/>
      <c r="OMX306" s="111"/>
      <c r="OMY306" s="178"/>
      <c r="OMZ306" s="178"/>
      <c r="ONA306" s="178"/>
      <c r="ONB306" s="178"/>
      <c r="ONC306" s="179"/>
      <c r="OND306" s="73"/>
      <c r="ONE306" s="73"/>
      <c r="ONF306" s="180"/>
      <c r="ONG306" s="75"/>
      <c r="ONH306" s="76"/>
      <c r="ONI306" s="180"/>
      <c r="ONJ306" s="180"/>
      <c r="ONK306" s="180"/>
      <c r="ONL306" s="75"/>
      <c r="ONM306" s="76"/>
      <c r="ONN306" s="181"/>
      <c r="ONO306" s="181"/>
      <c r="ONP306" s="182"/>
      <c r="ONQ306" s="134"/>
      <c r="ONR306" s="135"/>
      <c r="ONS306" s="111"/>
      <c r="ONT306" s="178"/>
      <c r="ONU306" s="178"/>
      <c r="ONV306" s="178"/>
      <c r="ONW306" s="178"/>
      <c r="ONX306" s="179"/>
      <c r="ONY306" s="73"/>
      <c r="ONZ306" s="73"/>
      <c r="OOA306" s="180"/>
      <c r="OOB306" s="75"/>
      <c r="OOC306" s="76"/>
      <c r="OOD306" s="180"/>
      <c r="OOE306" s="180"/>
      <c r="OOF306" s="180"/>
      <c r="OOG306" s="75"/>
      <c r="OOH306" s="76"/>
      <c r="OOI306" s="181"/>
      <c r="OOJ306" s="181"/>
      <c r="OOK306" s="182"/>
      <c r="OOL306" s="134"/>
      <c r="OOM306" s="135"/>
      <c r="OON306" s="111"/>
      <c r="OOO306" s="178"/>
      <c r="OOP306" s="178"/>
      <c r="OOQ306" s="178"/>
      <c r="OOR306" s="178"/>
      <c r="OOS306" s="179"/>
      <c r="OOT306" s="73"/>
      <c r="OOU306" s="73"/>
      <c r="OOV306" s="180"/>
      <c r="OOW306" s="75"/>
      <c r="OOX306" s="76"/>
      <c r="OOY306" s="180"/>
      <c r="OOZ306" s="180"/>
      <c r="OPA306" s="180"/>
      <c r="OPB306" s="75"/>
      <c r="OPC306" s="76"/>
      <c r="OPD306" s="181"/>
      <c r="OPE306" s="181"/>
      <c r="OPF306" s="182"/>
      <c r="OPG306" s="134"/>
      <c r="OPH306" s="135"/>
      <c r="OPI306" s="111"/>
      <c r="OPJ306" s="178"/>
      <c r="OPK306" s="178"/>
      <c r="OPL306" s="178"/>
      <c r="OPM306" s="178"/>
      <c r="OPN306" s="179"/>
      <c r="OPO306" s="73"/>
      <c r="OPP306" s="73"/>
      <c r="OPQ306" s="180"/>
      <c r="OPR306" s="75"/>
      <c r="OPS306" s="76"/>
      <c r="OPT306" s="180"/>
      <c r="OPU306" s="180"/>
      <c r="OPV306" s="180"/>
      <c r="OPW306" s="75"/>
      <c r="OPX306" s="76"/>
      <c r="OPY306" s="181"/>
      <c r="OPZ306" s="181"/>
      <c r="OQA306" s="182"/>
      <c r="OQB306" s="134"/>
      <c r="OQC306" s="135"/>
      <c r="OQD306" s="111"/>
      <c r="OQE306" s="178"/>
      <c r="OQF306" s="178"/>
      <c r="OQG306" s="178"/>
      <c r="OQH306" s="178"/>
      <c r="OQI306" s="179"/>
      <c r="OQJ306" s="73"/>
      <c r="OQK306" s="73"/>
      <c r="OQL306" s="180"/>
      <c r="OQM306" s="75"/>
      <c r="OQN306" s="76"/>
      <c r="OQO306" s="180"/>
      <c r="OQP306" s="180"/>
      <c r="OQQ306" s="180"/>
      <c r="OQR306" s="75"/>
      <c r="OQS306" s="76"/>
      <c r="OQT306" s="181"/>
      <c r="OQU306" s="181"/>
      <c r="OQV306" s="182"/>
      <c r="OQW306" s="134"/>
      <c r="OQX306" s="135"/>
      <c r="OQY306" s="111"/>
      <c r="OQZ306" s="178"/>
      <c r="ORA306" s="178"/>
      <c r="ORB306" s="178"/>
      <c r="ORC306" s="178"/>
      <c r="ORD306" s="179"/>
      <c r="ORE306" s="73"/>
      <c r="ORF306" s="73"/>
      <c r="ORG306" s="180"/>
      <c r="ORH306" s="75"/>
      <c r="ORI306" s="76"/>
      <c r="ORJ306" s="180"/>
      <c r="ORK306" s="180"/>
      <c r="ORL306" s="180"/>
      <c r="ORM306" s="75"/>
      <c r="ORN306" s="76"/>
      <c r="ORO306" s="181"/>
      <c r="ORP306" s="181"/>
      <c r="ORQ306" s="182"/>
      <c r="ORR306" s="134"/>
      <c r="ORS306" s="135"/>
      <c r="ORT306" s="111"/>
      <c r="ORU306" s="178"/>
      <c r="ORV306" s="178"/>
      <c r="ORW306" s="178"/>
      <c r="ORX306" s="178"/>
      <c r="ORY306" s="179"/>
      <c r="ORZ306" s="73"/>
      <c r="OSA306" s="73"/>
      <c r="OSB306" s="180"/>
      <c r="OSC306" s="75"/>
      <c r="OSD306" s="76"/>
      <c r="OSE306" s="180"/>
      <c r="OSF306" s="180"/>
      <c r="OSG306" s="180"/>
      <c r="OSH306" s="75"/>
      <c r="OSI306" s="76"/>
      <c r="OSJ306" s="181"/>
      <c r="OSK306" s="181"/>
      <c r="OSL306" s="182"/>
      <c r="OSM306" s="134"/>
      <c r="OSN306" s="135"/>
      <c r="OSO306" s="111"/>
      <c r="OSP306" s="178"/>
      <c r="OSQ306" s="178"/>
      <c r="OSR306" s="178"/>
      <c r="OSS306" s="178"/>
      <c r="OST306" s="179"/>
      <c r="OSU306" s="73"/>
      <c r="OSV306" s="73"/>
      <c r="OSW306" s="180"/>
      <c r="OSX306" s="75"/>
      <c r="OSY306" s="76"/>
      <c r="OSZ306" s="180"/>
      <c r="OTA306" s="180"/>
      <c r="OTB306" s="180"/>
      <c r="OTC306" s="75"/>
      <c r="OTD306" s="76"/>
      <c r="OTE306" s="181"/>
      <c r="OTF306" s="181"/>
      <c r="OTG306" s="182"/>
      <c r="OTH306" s="134"/>
      <c r="OTI306" s="135"/>
      <c r="OTJ306" s="111"/>
      <c r="OTK306" s="178"/>
      <c r="OTL306" s="178"/>
      <c r="OTM306" s="178"/>
      <c r="OTN306" s="178"/>
      <c r="OTO306" s="179"/>
      <c r="OTP306" s="73"/>
      <c r="OTQ306" s="73"/>
      <c r="OTR306" s="180"/>
      <c r="OTS306" s="75"/>
      <c r="OTT306" s="76"/>
      <c r="OTU306" s="180"/>
      <c r="OTV306" s="180"/>
      <c r="OTW306" s="180"/>
      <c r="OTX306" s="75"/>
      <c r="OTY306" s="76"/>
      <c r="OTZ306" s="181"/>
      <c r="OUA306" s="181"/>
      <c r="OUB306" s="182"/>
      <c r="OUC306" s="134"/>
      <c r="OUD306" s="135"/>
      <c r="OUE306" s="111"/>
      <c r="OUF306" s="178"/>
      <c r="OUG306" s="178"/>
      <c r="OUH306" s="178"/>
      <c r="OUI306" s="178"/>
      <c r="OUJ306" s="179"/>
      <c r="OUK306" s="73"/>
      <c r="OUL306" s="73"/>
      <c r="OUM306" s="180"/>
      <c r="OUN306" s="75"/>
      <c r="OUO306" s="76"/>
      <c r="OUP306" s="180"/>
      <c r="OUQ306" s="180"/>
      <c r="OUR306" s="180"/>
      <c r="OUS306" s="75"/>
      <c r="OUT306" s="76"/>
      <c r="OUU306" s="181"/>
      <c r="OUV306" s="181"/>
      <c r="OUW306" s="182"/>
      <c r="OUX306" s="134"/>
      <c r="OUY306" s="135"/>
      <c r="OUZ306" s="111"/>
      <c r="OVA306" s="178"/>
      <c r="OVB306" s="178"/>
      <c r="OVC306" s="178"/>
      <c r="OVD306" s="178"/>
      <c r="OVE306" s="179"/>
      <c r="OVF306" s="73"/>
      <c r="OVG306" s="73"/>
      <c r="OVH306" s="180"/>
      <c r="OVI306" s="75"/>
      <c r="OVJ306" s="76"/>
      <c r="OVK306" s="180"/>
      <c r="OVL306" s="180"/>
      <c r="OVM306" s="180"/>
      <c r="OVN306" s="75"/>
      <c r="OVO306" s="76"/>
      <c r="OVP306" s="181"/>
      <c r="OVQ306" s="181"/>
      <c r="OVR306" s="182"/>
      <c r="OVS306" s="134"/>
      <c r="OVT306" s="135"/>
      <c r="OVU306" s="111"/>
      <c r="OVV306" s="178"/>
      <c r="OVW306" s="178"/>
      <c r="OVX306" s="178"/>
      <c r="OVY306" s="178"/>
      <c r="OVZ306" s="179"/>
      <c r="OWA306" s="73"/>
      <c r="OWB306" s="73"/>
      <c r="OWC306" s="180"/>
      <c r="OWD306" s="75"/>
      <c r="OWE306" s="76"/>
      <c r="OWF306" s="180"/>
      <c r="OWG306" s="180"/>
      <c r="OWH306" s="180"/>
      <c r="OWI306" s="75"/>
      <c r="OWJ306" s="76"/>
      <c r="OWK306" s="181"/>
      <c r="OWL306" s="181"/>
      <c r="OWM306" s="182"/>
      <c r="OWN306" s="134"/>
      <c r="OWO306" s="135"/>
      <c r="OWP306" s="111"/>
      <c r="OWQ306" s="178"/>
      <c r="OWR306" s="178"/>
      <c r="OWS306" s="178"/>
      <c r="OWT306" s="178"/>
      <c r="OWU306" s="179"/>
      <c r="OWV306" s="73"/>
      <c r="OWW306" s="73"/>
      <c r="OWX306" s="180"/>
      <c r="OWY306" s="75"/>
      <c r="OWZ306" s="76"/>
      <c r="OXA306" s="180"/>
      <c r="OXB306" s="180"/>
      <c r="OXC306" s="180"/>
      <c r="OXD306" s="75"/>
      <c r="OXE306" s="76"/>
      <c r="OXF306" s="181"/>
      <c r="OXG306" s="181"/>
      <c r="OXH306" s="182"/>
      <c r="OXI306" s="134"/>
      <c r="OXJ306" s="135"/>
      <c r="OXK306" s="111"/>
      <c r="OXL306" s="178"/>
      <c r="OXM306" s="178"/>
      <c r="OXN306" s="178"/>
      <c r="OXO306" s="178"/>
      <c r="OXP306" s="179"/>
      <c r="OXQ306" s="73"/>
      <c r="OXR306" s="73"/>
      <c r="OXS306" s="180"/>
      <c r="OXT306" s="75"/>
      <c r="OXU306" s="76"/>
      <c r="OXV306" s="180"/>
      <c r="OXW306" s="180"/>
      <c r="OXX306" s="180"/>
      <c r="OXY306" s="75"/>
      <c r="OXZ306" s="76"/>
      <c r="OYA306" s="181"/>
      <c r="OYB306" s="181"/>
      <c r="OYC306" s="182"/>
      <c r="OYD306" s="134"/>
      <c r="OYE306" s="135"/>
      <c r="OYF306" s="111"/>
      <c r="OYG306" s="178"/>
      <c r="OYH306" s="178"/>
      <c r="OYI306" s="178"/>
      <c r="OYJ306" s="178"/>
      <c r="OYK306" s="179"/>
      <c r="OYL306" s="73"/>
      <c r="OYM306" s="73"/>
      <c r="OYN306" s="180"/>
      <c r="OYO306" s="75"/>
      <c r="OYP306" s="76"/>
      <c r="OYQ306" s="180"/>
      <c r="OYR306" s="180"/>
      <c r="OYS306" s="180"/>
      <c r="OYT306" s="75"/>
      <c r="OYU306" s="76"/>
      <c r="OYV306" s="181"/>
      <c r="OYW306" s="181"/>
      <c r="OYX306" s="182"/>
      <c r="OYY306" s="134"/>
      <c r="OYZ306" s="135"/>
      <c r="OZA306" s="111"/>
      <c r="OZB306" s="178"/>
      <c r="OZC306" s="178"/>
      <c r="OZD306" s="178"/>
      <c r="OZE306" s="178"/>
      <c r="OZF306" s="179"/>
      <c r="OZG306" s="73"/>
      <c r="OZH306" s="73"/>
      <c r="OZI306" s="180"/>
      <c r="OZJ306" s="75"/>
      <c r="OZK306" s="76"/>
      <c r="OZL306" s="180"/>
      <c r="OZM306" s="180"/>
      <c r="OZN306" s="180"/>
      <c r="OZO306" s="75"/>
      <c r="OZP306" s="76"/>
      <c r="OZQ306" s="181"/>
      <c r="OZR306" s="181"/>
      <c r="OZS306" s="182"/>
      <c r="OZT306" s="134"/>
      <c r="OZU306" s="135"/>
      <c r="OZV306" s="111"/>
      <c r="OZW306" s="178"/>
      <c r="OZX306" s="178"/>
      <c r="OZY306" s="178"/>
      <c r="OZZ306" s="178"/>
      <c r="PAA306" s="179"/>
      <c r="PAB306" s="73"/>
      <c r="PAC306" s="73"/>
      <c r="PAD306" s="180"/>
      <c r="PAE306" s="75"/>
      <c r="PAF306" s="76"/>
      <c r="PAG306" s="180"/>
      <c r="PAH306" s="180"/>
      <c r="PAI306" s="180"/>
      <c r="PAJ306" s="75"/>
      <c r="PAK306" s="76"/>
      <c r="PAL306" s="181"/>
      <c r="PAM306" s="181"/>
      <c r="PAN306" s="182"/>
      <c r="PAO306" s="134"/>
      <c r="PAP306" s="135"/>
      <c r="PAQ306" s="111"/>
      <c r="PAR306" s="178"/>
      <c r="PAS306" s="178"/>
      <c r="PAT306" s="178"/>
      <c r="PAU306" s="178"/>
      <c r="PAV306" s="179"/>
      <c r="PAW306" s="73"/>
      <c r="PAX306" s="73"/>
      <c r="PAY306" s="180"/>
      <c r="PAZ306" s="75"/>
      <c r="PBA306" s="76"/>
      <c r="PBB306" s="180"/>
      <c r="PBC306" s="180"/>
      <c r="PBD306" s="180"/>
      <c r="PBE306" s="75"/>
      <c r="PBF306" s="76"/>
      <c r="PBG306" s="181"/>
      <c r="PBH306" s="181"/>
      <c r="PBI306" s="182"/>
      <c r="PBJ306" s="134"/>
      <c r="PBK306" s="135"/>
      <c r="PBL306" s="111"/>
      <c r="PBM306" s="178"/>
      <c r="PBN306" s="178"/>
      <c r="PBO306" s="178"/>
      <c r="PBP306" s="178"/>
      <c r="PBQ306" s="179"/>
      <c r="PBR306" s="73"/>
      <c r="PBS306" s="73"/>
      <c r="PBT306" s="180"/>
      <c r="PBU306" s="75"/>
      <c r="PBV306" s="76"/>
      <c r="PBW306" s="180"/>
      <c r="PBX306" s="180"/>
      <c r="PBY306" s="180"/>
      <c r="PBZ306" s="75"/>
      <c r="PCA306" s="76"/>
      <c r="PCB306" s="181"/>
      <c r="PCC306" s="181"/>
      <c r="PCD306" s="182"/>
      <c r="PCE306" s="134"/>
      <c r="PCF306" s="135"/>
      <c r="PCG306" s="111"/>
      <c r="PCH306" s="178"/>
      <c r="PCI306" s="178"/>
      <c r="PCJ306" s="178"/>
      <c r="PCK306" s="178"/>
      <c r="PCL306" s="179"/>
      <c r="PCM306" s="73"/>
      <c r="PCN306" s="73"/>
      <c r="PCO306" s="180"/>
      <c r="PCP306" s="75"/>
      <c r="PCQ306" s="76"/>
      <c r="PCR306" s="180"/>
      <c r="PCS306" s="180"/>
      <c r="PCT306" s="180"/>
      <c r="PCU306" s="75"/>
      <c r="PCV306" s="76"/>
      <c r="PCW306" s="181"/>
      <c r="PCX306" s="181"/>
      <c r="PCY306" s="182"/>
      <c r="PCZ306" s="134"/>
      <c r="PDA306" s="135"/>
      <c r="PDB306" s="111"/>
      <c r="PDC306" s="178"/>
      <c r="PDD306" s="178"/>
      <c r="PDE306" s="178"/>
      <c r="PDF306" s="178"/>
      <c r="PDG306" s="179"/>
      <c r="PDH306" s="73"/>
      <c r="PDI306" s="73"/>
      <c r="PDJ306" s="180"/>
      <c r="PDK306" s="75"/>
      <c r="PDL306" s="76"/>
      <c r="PDM306" s="180"/>
      <c r="PDN306" s="180"/>
      <c r="PDO306" s="180"/>
      <c r="PDP306" s="75"/>
      <c r="PDQ306" s="76"/>
      <c r="PDR306" s="181"/>
      <c r="PDS306" s="181"/>
      <c r="PDT306" s="182"/>
      <c r="PDU306" s="134"/>
      <c r="PDV306" s="135"/>
      <c r="PDW306" s="111"/>
      <c r="PDX306" s="178"/>
      <c r="PDY306" s="178"/>
      <c r="PDZ306" s="178"/>
      <c r="PEA306" s="178"/>
      <c r="PEB306" s="179"/>
      <c r="PEC306" s="73"/>
      <c r="PED306" s="73"/>
      <c r="PEE306" s="180"/>
      <c r="PEF306" s="75"/>
      <c r="PEG306" s="76"/>
      <c r="PEH306" s="180"/>
      <c r="PEI306" s="180"/>
      <c r="PEJ306" s="180"/>
      <c r="PEK306" s="75"/>
      <c r="PEL306" s="76"/>
      <c r="PEM306" s="181"/>
      <c r="PEN306" s="181"/>
      <c r="PEO306" s="182"/>
      <c r="PEP306" s="134"/>
      <c r="PEQ306" s="135"/>
      <c r="PER306" s="111"/>
      <c r="PES306" s="178"/>
      <c r="PET306" s="178"/>
      <c r="PEU306" s="178"/>
      <c r="PEV306" s="178"/>
      <c r="PEW306" s="179"/>
      <c r="PEX306" s="73"/>
      <c r="PEY306" s="73"/>
      <c r="PEZ306" s="180"/>
      <c r="PFA306" s="75"/>
      <c r="PFB306" s="76"/>
      <c r="PFC306" s="180"/>
      <c r="PFD306" s="180"/>
      <c r="PFE306" s="180"/>
      <c r="PFF306" s="75"/>
      <c r="PFG306" s="76"/>
      <c r="PFH306" s="181"/>
      <c r="PFI306" s="181"/>
      <c r="PFJ306" s="182"/>
      <c r="PFK306" s="134"/>
      <c r="PFL306" s="135"/>
      <c r="PFM306" s="111"/>
      <c r="PFN306" s="178"/>
      <c r="PFO306" s="178"/>
      <c r="PFP306" s="178"/>
      <c r="PFQ306" s="178"/>
      <c r="PFR306" s="179"/>
      <c r="PFS306" s="73"/>
      <c r="PFT306" s="73"/>
      <c r="PFU306" s="180"/>
      <c r="PFV306" s="75"/>
      <c r="PFW306" s="76"/>
      <c r="PFX306" s="180"/>
      <c r="PFY306" s="180"/>
      <c r="PFZ306" s="180"/>
      <c r="PGA306" s="75"/>
      <c r="PGB306" s="76"/>
      <c r="PGC306" s="181"/>
      <c r="PGD306" s="181"/>
      <c r="PGE306" s="182"/>
      <c r="PGF306" s="134"/>
      <c r="PGG306" s="135"/>
      <c r="PGH306" s="111"/>
      <c r="PGI306" s="178"/>
      <c r="PGJ306" s="178"/>
      <c r="PGK306" s="178"/>
      <c r="PGL306" s="178"/>
      <c r="PGM306" s="179"/>
      <c r="PGN306" s="73"/>
      <c r="PGO306" s="73"/>
      <c r="PGP306" s="180"/>
      <c r="PGQ306" s="75"/>
      <c r="PGR306" s="76"/>
      <c r="PGS306" s="180"/>
      <c r="PGT306" s="180"/>
      <c r="PGU306" s="180"/>
      <c r="PGV306" s="75"/>
      <c r="PGW306" s="76"/>
      <c r="PGX306" s="181"/>
      <c r="PGY306" s="181"/>
      <c r="PGZ306" s="182"/>
      <c r="PHA306" s="134"/>
      <c r="PHB306" s="135"/>
      <c r="PHC306" s="111"/>
      <c r="PHD306" s="178"/>
      <c r="PHE306" s="178"/>
      <c r="PHF306" s="178"/>
      <c r="PHG306" s="178"/>
      <c r="PHH306" s="179"/>
      <c r="PHI306" s="73"/>
      <c r="PHJ306" s="73"/>
      <c r="PHK306" s="180"/>
      <c r="PHL306" s="75"/>
      <c r="PHM306" s="76"/>
      <c r="PHN306" s="180"/>
      <c r="PHO306" s="180"/>
      <c r="PHP306" s="180"/>
      <c r="PHQ306" s="75"/>
      <c r="PHR306" s="76"/>
      <c r="PHS306" s="181"/>
      <c r="PHT306" s="181"/>
      <c r="PHU306" s="182"/>
      <c r="PHV306" s="134"/>
      <c r="PHW306" s="135"/>
      <c r="PHX306" s="111"/>
      <c r="PHY306" s="178"/>
      <c r="PHZ306" s="178"/>
      <c r="PIA306" s="178"/>
      <c r="PIB306" s="178"/>
      <c r="PIC306" s="179"/>
      <c r="PID306" s="73"/>
      <c r="PIE306" s="73"/>
      <c r="PIF306" s="180"/>
      <c r="PIG306" s="75"/>
      <c r="PIH306" s="76"/>
      <c r="PII306" s="180"/>
      <c r="PIJ306" s="180"/>
      <c r="PIK306" s="180"/>
      <c r="PIL306" s="75"/>
      <c r="PIM306" s="76"/>
      <c r="PIN306" s="181"/>
      <c r="PIO306" s="181"/>
      <c r="PIP306" s="182"/>
      <c r="PIQ306" s="134"/>
      <c r="PIR306" s="135"/>
      <c r="PIS306" s="111"/>
      <c r="PIT306" s="178"/>
      <c r="PIU306" s="178"/>
      <c r="PIV306" s="178"/>
      <c r="PIW306" s="178"/>
      <c r="PIX306" s="179"/>
      <c r="PIY306" s="73"/>
      <c r="PIZ306" s="73"/>
      <c r="PJA306" s="180"/>
      <c r="PJB306" s="75"/>
      <c r="PJC306" s="76"/>
      <c r="PJD306" s="180"/>
      <c r="PJE306" s="180"/>
      <c r="PJF306" s="180"/>
      <c r="PJG306" s="75"/>
      <c r="PJH306" s="76"/>
      <c r="PJI306" s="181"/>
      <c r="PJJ306" s="181"/>
      <c r="PJK306" s="182"/>
      <c r="PJL306" s="134"/>
      <c r="PJM306" s="135"/>
      <c r="PJN306" s="111"/>
      <c r="PJO306" s="178"/>
      <c r="PJP306" s="178"/>
      <c r="PJQ306" s="178"/>
      <c r="PJR306" s="178"/>
      <c r="PJS306" s="179"/>
      <c r="PJT306" s="73"/>
      <c r="PJU306" s="73"/>
      <c r="PJV306" s="180"/>
      <c r="PJW306" s="75"/>
      <c r="PJX306" s="76"/>
      <c r="PJY306" s="180"/>
      <c r="PJZ306" s="180"/>
      <c r="PKA306" s="180"/>
      <c r="PKB306" s="75"/>
      <c r="PKC306" s="76"/>
      <c r="PKD306" s="181"/>
      <c r="PKE306" s="181"/>
      <c r="PKF306" s="182"/>
      <c r="PKG306" s="134"/>
      <c r="PKH306" s="135"/>
      <c r="PKI306" s="111"/>
      <c r="PKJ306" s="178"/>
      <c r="PKK306" s="178"/>
      <c r="PKL306" s="178"/>
      <c r="PKM306" s="178"/>
      <c r="PKN306" s="179"/>
      <c r="PKO306" s="73"/>
      <c r="PKP306" s="73"/>
      <c r="PKQ306" s="180"/>
      <c r="PKR306" s="75"/>
      <c r="PKS306" s="76"/>
      <c r="PKT306" s="180"/>
      <c r="PKU306" s="180"/>
      <c r="PKV306" s="180"/>
      <c r="PKW306" s="75"/>
      <c r="PKX306" s="76"/>
      <c r="PKY306" s="181"/>
      <c r="PKZ306" s="181"/>
      <c r="PLA306" s="182"/>
      <c r="PLB306" s="134"/>
      <c r="PLC306" s="135"/>
      <c r="PLD306" s="111"/>
      <c r="PLE306" s="178"/>
      <c r="PLF306" s="178"/>
      <c r="PLG306" s="178"/>
      <c r="PLH306" s="178"/>
      <c r="PLI306" s="179"/>
      <c r="PLJ306" s="73"/>
      <c r="PLK306" s="73"/>
      <c r="PLL306" s="180"/>
      <c r="PLM306" s="75"/>
      <c r="PLN306" s="76"/>
      <c r="PLO306" s="180"/>
      <c r="PLP306" s="180"/>
      <c r="PLQ306" s="180"/>
      <c r="PLR306" s="75"/>
      <c r="PLS306" s="76"/>
      <c r="PLT306" s="181"/>
      <c r="PLU306" s="181"/>
      <c r="PLV306" s="182"/>
      <c r="PLW306" s="134"/>
      <c r="PLX306" s="135"/>
      <c r="PLY306" s="111"/>
      <c r="PLZ306" s="178"/>
      <c r="PMA306" s="178"/>
      <c r="PMB306" s="178"/>
      <c r="PMC306" s="178"/>
      <c r="PMD306" s="179"/>
      <c r="PME306" s="73"/>
      <c r="PMF306" s="73"/>
      <c r="PMG306" s="180"/>
      <c r="PMH306" s="75"/>
      <c r="PMI306" s="76"/>
      <c r="PMJ306" s="180"/>
      <c r="PMK306" s="180"/>
      <c r="PML306" s="180"/>
      <c r="PMM306" s="75"/>
      <c r="PMN306" s="76"/>
      <c r="PMO306" s="181"/>
      <c r="PMP306" s="181"/>
      <c r="PMQ306" s="182"/>
      <c r="PMR306" s="134"/>
      <c r="PMS306" s="135"/>
      <c r="PMT306" s="111"/>
      <c r="PMU306" s="178"/>
      <c r="PMV306" s="178"/>
      <c r="PMW306" s="178"/>
      <c r="PMX306" s="178"/>
      <c r="PMY306" s="179"/>
      <c r="PMZ306" s="73"/>
      <c r="PNA306" s="73"/>
      <c r="PNB306" s="180"/>
      <c r="PNC306" s="75"/>
      <c r="PND306" s="76"/>
      <c r="PNE306" s="180"/>
      <c r="PNF306" s="180"/>
      <c r="PNG306" s="180"/>
      <c r="PNH306" s="75"/>
      <c r="PNI306" s="76"/>
      <c r="PNJ306" s="181"/>
      <c r="PNK306" s="181"/>
      <c r="PNL306" s="182"/>
      <c r="PNM306" s="134"/>
      <c r="PNN306" s="135"/>
      <c r="PNO306" s="111"/>
      <c r="PNP306" s="178"/>
      <c r="PNQ306" s="178"/>
      <c r="PNR306" s="178"/>
      <c r="PNS306" s="178"/>
      <c r="PNT306" s="179"/>
      <c r="PNU306" s="73"/>
      <c r="PNV306" s="73"/>
      <c r="PNW306" s="180"/>
      <c r="PNX306" s="75"/>
      <c r="PNY306" s="76"/>
      <c r="PNZ306" s="180"/>
      <c r="POA306" s="180"/>
      <c r="POB306" s="180"/>
      <c r="POC306" s="75"/>
      <c r="POD306" s="76"/>
      <c r="POE306" s="181"/>
      <c r="POF306" s="181"/>
      <c r="POG306" s="182"/>
      <c r="POH306" s="134"/>
      <c r="POI306" s="135"/>
      <c r="POJ306" s="111"/>
      <c r="POK306" s="178"/>
      <c r="POL306" s="178"/>
      <c r="POM306" s="178"/>
      <c r="PON306" s="178"/>
      <c r="POO306" s="179"/>
      <c r="POP306" s="73"/>
      <c r="POQ306" s="73"/>
      <c r="POR306" s="180"/>
      <c r="POS306" s="75"/>
      <c r="POT306" s="76"/>
      <c r="POU306" s="180"/>
      <c r="POV306" s="180"/>
      <c r="POW306" s="180"/>
      <c r="POX306" s="75"/>
      <c r="POY306" s="76"/>
      <c r="POZ306" s="181"/>
      <c r="PPA306" s="181"/>
      <c r="PPB306" s="182"/>
      <c r="PPC306" s="134"/>
      <c r="PPD306" s="135"/>
      <c r="PPE306" s="111"/>
      <c r="PPF306" s="178"/>
      <c r="PPG306" s="178"/>
      <c r="PPH306" s="178"/>
      <c r="PPI306" s="178"/>
      <c r="PPJ306" s="179"/>
      <c r="PPK306" s="73"/>
      <c r="PPL306" s="73"/>
      <c r="PPM306" s="180"/>
      <c r="PPN306" s="75"/>
      <c r="PPO306" s="76"/>
      <c r="PPP306" s="180"/>
      <c r="PPQ306" s="180"/>
      <c r="PPR306" s="180"/>
      <c r="PPS306" s="75"/>
      <c r="PPT306" s="76"/>
      <c r="PPU306" s="181"/>
      <c r="PPV306" s="181"/>
      <c r="PPW306" s="182"/>
      <c r="PPX306" s="134"/>
      <c r="PPY306" s="135"/>
      <c r="PPZ306" s="111"/>
      <c r="PQA306" s="178"/>
      <c r="PQB306" s="178"/>
      <c r="PQC306" s="178"/>
      <c r="PQD306" s="178"/>
      <c r="PQE306" s="179"/>
      <c r="PQF306" s="73"/>
      <c r="PQG306" s="73"/>
      <c r="PQH306" s="180"/>
      <c r="PQI306" s="75"/>
      <c r="PQJ306" s="76"/>
      <c r="PQK306" s="180"/>
      <c r="PQL306" s="180"/>
      <c r="PQM306" s="180"/>
      <c r="PQN306" s="75"/>
      <c r="PQO306" s="76"/>
      <c r="PQP306" s="181"/>
      <c r="PQQ306" s="181"/>
      <c r="PQR306" s="182"/>
      <c r="PQS306" s="134"/>
      <c r="PQT306" s="135"/>
      <c r="PQU306" s="111"/>
      <c r="PQV306" s="178"/>
      <c r="PQW306" s="178"/>
      <c r="PQX306" s="178"/>
      <c r="PQY306" s="178"/>
      <c r="PQZ306" s="179"/>
      <c r="PRA306" s="73"/>
      <c r="PRB306" s="73"/>
      <c r="PRC306" s="180"/>
      <c r="PRD306" s="75"/>
      <c r="PRE306" s="76"/>
      <c r="PRF306" s="180"/>
      <c r="PRG306" s="180"/>
      <c r="PRH306" s="180"/>
      <c r="PRI306" s="75"/>
      <c r="PRJ306" s="76"/>
      <c r="PRK306" s="181"/>
      <c r="PRL306" s="181"/>
      <c r="PRM306" s="182"/>
      <c r="PRN306" s="134"/>
      <c r="PRO306" s="135"/>
      <c r="PRP306" s="111"/>
      <c r="PRQ306" s="178"/>
      <c r="PRR306" s="178"/>
      <c r="PRS306" s="178"/>
      <c r="PRT306" s="178"/>
      <c r="PRU306" s="179"/>
      <c r="PRV306" s="73"/>
      <c r="PRW306" s="73"/>
      <c r="PRX306" s="180"/>
      <c r="PRY306" s="75"/>
      <c r="PRZ306" s="76"/>
      <c r="PSA306" s="180"/>
      <c r="PSB306" s="180"/>
      <c r="PSC306" s="180"/>
      <c r="PSD306" s="75"/>
      <c r="PSE306" s="76"/>
      <c r="PSF306" s="181"/>
      <c r="PSG306" s="181"/>
      <c r="PSH306" s="182"/>
      <c r="PSI306" s="134"/>
      <c r="PSJ306" s="135"/>
      <c r="PSK306" s="111"/>
      <c r="PSL306" s="178"/>
      <c r="PSM306" s="178"/>
      <c r="PSN306" s="178"/>
      <c r="PSO306" s="178"/>
      <c r="PSP306" s="179"/>
      <c r="PSQ306" s="73"/>
      <c r="PSR306" s="73"/>
      <c r="PSS306" s="180"/>
      <c r="PST306" s="75"/>
      <c r="PSU306" s="76"/>
      <c r="PSV306" s="180"/>
      <c r="PSW306" s="180"/>
      <c r="PSX306" s="180"/>
      <c r="PSY306" s="75"/>
      <c r="PSZ306" s="76"/>
      <c r="PTA306" s="181"/>
      <c r="PTB306" s="181"/>
      <c r="PTC306" s="182"/>
      <c r="PTD306" s="134"/>
      <c r="PTE306" s="135"/>
      <c r="PTF306" s="111"/>
      <c r="PTG306" s="178"/>
      <c r="PTH306" s="178"/>
      <c r="PTI306" s="178"/>
      <c r="PTJ306" s="178"/>
      <c r="PTK306" s="179"/>
      <c r="PTL306" s="73"/>
      <c r="PTM306" s="73"/>
      <c r="PTN306" s="180"/>
      <c r="PTO306" s="75"/>
      <c r="PTP306" s="76"/>
      <c r="PTQ306" s="180"/>
      <c r="PTR306" s="180"/>
      <c r="PTS306" s="180"/>
      <c r="PTT306" s="75"/>
      <c r="PTU306" s="76"/>
      <c r="PTV306" s="181"/>
      <c r="PTW306" s="181"/>
      <c r="PTX306" s="182"/>
      <c r="PTY306" s="134"/>
      <c r="PTZ306" s="135"/>
      <c r="PUA306" s="111"/>
      <c r="PUB306" s="178"/>
      <c r="PUC306" s="178"/>
      <c r="PUD306" s="178"/>
      <c r="PUE306" s="178"/>
      <c r="PUF306" s="179"/>
      <c r="PUG306" s="73"/>
      <c r="PUH306" s="73"/>
      <c r="PUI306" s="180"/>
      <c r="PUJ306" s="75"/>
      <c r="PUK306" s="76"/>
      <c r="PUL306" s="180"/>
      <c r="PUM306" s="180"/>
      <c r="PUN306" s="180"/>
      <c r="PUO306" s="75"/>
      <c r="PUP306" s="76"/>
      <c r="PUQ306" s="181"/>
      <c r="PUR306" s="181"/>
      <c r="PUS306" s="182"/>
      <c r="PUT306" s="134"/>
      <c r="PUU306" s="135"/>
      <c r="PUV306" s="111"/>
      <c r="PUW306" s="178"/>
      <c r="PUX306" s="178"/>
      <c r="PUY306" s="178"/>
      <c r="PUZ306" s="178"/>
      <c r="PVA306" s="179"/>
      <c r="PVB306" s="73"/>
      <c r="PVC306" s="73"/>
      <c r="PVD306" s="180"/>
      <c r="PVE306" s="75"/>
      <c r="PVF306" s="76"/>
      <c r="PVG306" s="180"/>
      <c r="PVH306" s="180"/>
      <c r="PVI306" s="180"/>
      <c r="PVJ306" s="75"/>
      <c r="PVK306" s="76"/>
      <c r="PVL306" s="181"/>
      <c r="PVM306" s="181"/>
      <c r="PVN306" s="182"/>
      <c r="PVO306" s="134"/>
      <c r="PVP306" s="135"/>
      <c r="PVQ306" s="111"/>
      <c r="PVR306" s="178"/>
      <c r="PVS306" s="178"/>
      <c r="PVT306" s="178"/>
      <c r="PVU306" s="178"/>
      <c r="PVV306" s="179"/>
      <c r="PVW306" s="73"/>
      <c r="PVX306" s="73"/>
      <c r="PVY306" s="180"/>
      <c r="PVZ306" s="75"/>
      <c r="PWA306" s="76"/>
      <c r="PWB306" s="180"/>
      <c r="PWC306" s="180"/>
      <c r="PWD306" s="180"/>
      <c r="PWE306" s="75"/>
      <c r="PWF306" s="76"/>
      <c r="PWG306" s="181"/>
      <c r="PWH306" s="181"/>
      <c r="PWI306" s="182"/>
      <c r="PWJ306" s="134"/>
      <c r="PWK306" s="135"/>
      <c r="PWL306" s="111"/>
      <c r="PWM306" s="178"/>
      <c r="PWN306" s="178"/>
      <c r="PWO306" s="178"/>
      <c r="PWP306" s="178"/>
      <c r="PWQ306" s="179"/>
      <c r="PWR306" s="73"/>
      <c r="PWS306" s="73"/>
      <c r="PWT306" s="180"/>
      <c r="PWU306" s="75"/>
      <c r="PWV306" s="76"/>
      <c r="PWW306" s="180"/>
      <c r="PWX306" s="180"/>
      <c r="PWY306" s="180"/>
      <c r="PWZ306" s="75"/>
      <c r="PXA306" s="76"/>
      <c r="PXB306" s="181"/>
      <c r="PXC306" s="181"/>
      <c r="PXD306" s="182"/>
      <c r="PXE306" s="134"/>
      <c r="PXF306" s="135"/>
      <c r="PXG306" s="111"/>
      <c r="PXH306" s="178"/>
      <c r="PXI306" s="178"/>
      <c r="PXJ306" s="178"/>
      <c r="PXK306" s="178"/>
      <c r="PXL306" s="179"/>
      <c r="PXM306" s="73"/>
      <c r="PXN306" s="73"/>
      <c r="PXO306" s="180"/>
      <c r="PXP306" s="75"/>
      <c r="PXQ306" s="76"/>
      <c r="PXR306" s="180"/>
      <c r="PXS306" s="180"/>
      <c r="PXT306" s="180"/>
      <c r="PXU306" s="75"/>
      <c r="PXV306" s="76"/>
      <c r="PXW306" s="181"/>
      <c r="PXX306" s="181"/>
      <c r="PXY306" s="182"/>
      <c r="PXZ306" s="134"/>
      <c r="PYA306" s="135"/>
      <c r="PYB306" s="111"/>
      <c r="PYC306" s="178"/>
      <c r="PYD306" s="178"/>
      <c r="PYE306" s="178"/>
      <c r="PYF306" s="178"/>
      <c r="PYG306" s="179"/>
      <c r="PYH306" s="73"/>
      <c r="PYI306" s="73"/>
      <c r="PYJ306" s="180"/>
      <c r="PYK306" s="75"/>
      <c r="PYL306" s="76"/>
      <c r="PYM306" s="180"/>
      <c r="PYN306" s="180"/>
      <c r="PYO306" s="180"/>
      <c r="PYP306" s="75"/>
      <c r="PYQ306" s="76"/>
      <c r="PYR306" s="181"/>
      <c r="PYS306" s="181"/>
      <c r="PYT306" s="182"/>
      <c r="PYU306" s="134"/>
      <c r="PYV306" s="135"/>
      <c r="PYW306" s="111"/>
      <c r="PYX306" s="178"/>
      <c r="PYY306" s="178"/>
      <c r="PYZ306" s="178"/>
      <c r="PZA306" s="178"/>
      <c r="PZB306" s="179"/>
      <c r="PZC306" s="73"/>
      <c r="PZD306" s="73"/>
      <c r="PZE306" s="180"/>
      <c r="PZF306" s="75"/>
      <c r="PZG306" s="76"/>
      <c r="PZH306" s="180"/>
      <c r="PZI306" s="180"/>
      <c r="PZJ306" s="180"/>
      <c r="PZK306" s="75"/>
      <c r="PZL306" s="76"/>
      <c r="PZM306" s="181"/>
      <c r="PZN306" s="181"/>
      <c r="PZO306" s="182"/>
      <c r="PZP306" s="134"/>
      <c r="PZQ306" s="135"/>
      <c r="PZR306" s="111"/>
      <c r="PZS306" s="178"/>
      <c r="PZT306" s="178"/>
      <c r="PZU306" s="178"/>
      <c r="PZV306" s="178"/>
      <c r="PZW306" s="179"/>
      <c r="PZX306" s="73"/>
      <c r="PZY306" s="73"/>
      <c r="PZZ306" s="180"/>
      <c r="QAA306" s="75"/>
      <c r="QAB306" s="76"/>
      <c r="QAC306" s="180"/>
      <c r="QAD306" s="180"/>
      <c r="QAE306" s="180"/>
      <c r="QAF306" s="75"/>
      <c r="QAG306" s="76"/>
      <c r="QAH306" s="181"/>
      <c r="QAI306" s="181"/>
      <c r="QAJ306" s="182"/>
      <c r="QAK306" s="134"/>
      <c r="QAL306" s="135"/>
      <c r="QAM306" s="111"/>
      <c r="QAN306" s="178"/>
      <c r="QAO306" s="178"/>
      <c r="QAP306" s="178"/>
      <c r="QAQ306" s="178"/>
      <c r="QAR306" s="179"/>
      <c r="QAS306" s="73"/>
      <c r="QAT306" s="73"/>
      <c r="QAU306" s="180"/>
      <c r="QAV306" s="75"/>
      <c r="QAW306" s="76"/>
      <c r="QAX306" s="180"/>
      <c r="QAY306" s="180"/>
      <c r="QAZ306" s="180"/>
      <c r="QBA306" s="75"/>
      <c r="QBB306" s="76"/>
      <c r="QBC306" s="181"/>
      <c r="QBD306" s="181"/>
      <c r="QBE306" s="182"/>
      <c r="QBF306" s="134"/>
      <c r="QBG306" s="135"/>
      <c r="QBH306" s="111"/>
      <c r="QBI306" s="178"/>
      <c r="QBJ306" s="178"/>
      <c r="QBK306" s="178"/>
      <c r="QBL306" s="178"/>
      <c r="QBM306" s="179"/>
      <c r="QBN306" s="73"/>
      <c r="QBO306" s="73"/>
      <c r="QBP306" s="180"/>
      <c r="QBQ306" s="75"/>
      <c r="QBR306" s="76"/>
      <c r="QBS306" s="180"/>
      <c r="QBT306" s="180"/>
      <c r="QBU306" s="180"/>
      <c r="QBV306" s="75"/>
      <c r="QBW306" s="76"/>
      <c r="QBX306" s="181"/>
      <c r="QBY306" s="181"/>
      <c r="QBZ306" s="182"/>
      <c r="QCA306" s="134"/>
      <c r="QCB306" s="135"/>
      <c r="QCC306" s="111"/>
      <c r="QCD306" s="178"/>
      <c r="QCE306" s="178"/>
      <c r="QCF306" s="178"/>
      <c r="QCG306" s="178"/>
      <c r="QCH306" s="179"/>
      <c r="QCI306" s="73"/>
      <c r="QCJ306" s="73"/>
      <c r="QCK306" s="180"/>
      <c r="QCL306" s="75"/>
      <c r="QCM306" s="76"/>
      <c r="QCN306" s="180"/>
      <c r="QCO306" s="180"/>
      <c r="QCP306" s="180"/>
      <c r="QCQ306" s="75"/>
      <c r="QCR306" s="76"/>
      <c r="QCS306" s="181"/>
      <c r="QCT306" s="181"/>
      <c r="QCU306" s="182"/>
      <c r="QCV306" s="134"/>
      <c r="QCW306" s="135"/>
      <c r="QCX306" s="111"/>
      <c r="QCY306" s="178"/>
      <c r="QCZ306" s="178"/>
      <c r="QDA306" s="178"/>
      <c r="QDB306" s="178"/>
      <c r="QDC306" s="179"/>
      <c r="QDD306" s="73"/>
      <c r="QDE306" s="73"/>
      <c r="QDF306" s="180"/>
      <c r="QDG306" s="75"/>
      <c r="QDH306" s="76"/>
      <c r="QDI306" s="180"/>
      <c r="QDJ306" s="180"/>
      <c r="QDK306" s="180"/>
      <c r="QDL306" s="75"/>
      <c r="QDM306" s="76"/>
      <c r="QDN306" s="181"/>
      <c r="QDO306" s="181"/>
      <c r="QDP306" s="182"/>
      <c r="QDQ306" s="134"/>
      <c r="QDR306" s="135"/>
      <c r="QDS306" s="111"/>
      <c r="QDT306" s="178"/>
      <c r="QDU306" s="178"/>
      <c r="QDV306" s="178"/>
      <c r="QDW306" s="178"/>
      <c r="QDX306" s="179"/>
      <c r="QDY306" s="73"/>
      <c r="QDZ306" s="73"/>
      <c r="QEA306" s="180"/>
      <c r="QEB306" s="75"/>
      <c r="QEC306" s="76"/>
      <c r="QED306" s="180"/>
      <c r="QEE306" s="180"/>
      <c r="QEF306" s="180"/>
      <c r="QEG306" s="75"/>
      <c r="QEH306" s="76"/>
      <c r="QEI306" s="181"/>
      <c r="QEJ306" s="181"/>
      <c r="QEK306" s="182"/>
      <c r="QEL306" s="134"/>
      <c r="QEM306" s="135"/>
      <c r="QEN306" s="111"/>
      <c r="QEO306" s="178"/>
      <c r="QEP306" s="178"/>
      <c r="QEQ306" s="178"/>
      <c r="QER306" s="178"/>
      <c r="QES306" s="179"/>
      <c r="QET306" s="73"/>
      <c r="QEU306" s="73"/>
      <c r="QEV306" s="180"/>
      <c r="QEW306" s="75"/>
      <c r="QEX306" s="76"/>
      <c r="QEY306" s="180"/>
      <c r="QEZ306" s="180"/>
      <c r="QFA306" s="180"/>
      <c r="QFB306" s="75"/>
      <c r="QFC306" s="76"/>
      <c r="QFD306" s="181"/>
      <c r="QFE306" s="181"/>
      <c r="QFF306" s="182"/>
      <c r="QFG306" s="134"/>
      <c r="QFH306" s="135"/>
      <c r="QFI306" s="111"/>
      <c r="QFJ306" s="178"/>
      <c r="QFK306" s="178"/>
      <c r="QFL306" s="178"/>
      <c r="QFM306" s="178"/>
      <c r="QFN306" s="179"/>
      <c r="QFO306" s="73"/>
      <c r="QFP306" s="73"/>
      <c r="QFQ306" s="180"/>
      <c r="QFR306" s="75"/>
      <c r="QFS306" s="76"/>
      <c r="QFT306" s="180"/>
      <c r="QFU306" s="180"/>
      <c r="QFV306" s="180"/>
      <c r="QFW306" s="75"/>
      <c r="QFX306" s="76"/>
      <c r="QFY306" s="181"/>
      <c r="QFZ306" s="181"/>
      <c r="QGA306" s="182"/>
      <c r="QGB306" s="134"/>
      <c r="QGC306" s="135"/>
      <c r="QGD306" s="111"/>
      <c r="QGE306" s="178"/>
      <c r="QGF306" s="178"/>
      <c r="QGG306" s="178"/>
      <c r="QGH306" s="178"/>
      <c r="QGI306" s="179"/>
      <c r="QGJ306" s="73"/>
      <c r="QGK306" s="73"/>
      <c r="QGL306" s="180"/>
      <c r="QGM306" s="75"/>
      <c r="QGN306" s="76"/>
      <c r="QGO306" s="180"/>
      <c r="QGP306" s="180"/>
      <c r="QGQ306" s="180"/>
      <c r="QGR306" s="75"/>
      <c r="QGS306" s="76"/>
      <c r="QGT306" s="181"/>
      <c r="QGU306" s="181"/>
      <c r="QGV306" s="182"/>
      <c r="QGW306" s="134"/>
      <c r="QGX306" s="135"/>
      <c r="QGY306" s="111"/>
      <c r="QGZ306" s="178"/>
      <c r="QHA306" s="178"/>
      <c r="QHB306" s="178"/>
      <c r="QHC306" s="178"/>
      <c r="QHD306" s="179"/>
      <c r="QHE306" s="73"/>
      <c r="QHF306" s="73"/>
      <c r="QHG306" s="180"/>
      <c r="QHH306" s="75"/>
      <c r="QHI306" s="76"/>
      <c r="QHJ306" s="180"/>
      <c r="QHK306" s="180"/>
      <c r="QHL306" s="180"/>
      <c r="QHM306" s="75"/>
      <c r="QHN306" s="76"/>
      <c r="QHO306" s="181"/>
      <c r="QHP306" s="181"/>
      <c r="QHQ306" s="182"/>
      <c r="QHR306" s="134"/>
      <c r="QHS306" s="135"/>
      <c r="QHT306" s="111"/>
      <c r="QHU306" s="178"/>
      <c r="QHV306" s="178"/>
      <c r="QHW306" s="178"/>
      <c r="QHX306" s="178"/>
      <c r="QHY306" s="179"/>
      <c r="QHZ306" s="73"/>
      <c r="QIA306" s="73"/>
      <c r="QIB306" s="180"/>
      <c r="QIC306" s="75"/>
      <c r="QID306" s="76"/>
      <c r="QIE306" s="180"/>
      <c r="QIF306" s="180"/>
      <c r="QIG306" s="180"/>
      <c r="QIH306" s="75"/>
      <c r="QII306" s="76"/>
      <c r="QIJ306" s="181"/>
      <c r="QIK306" s="181"/>
      <c r="QIL306" s="182"/>
      <c r="QIM306" s="134"/>
      <c r="QIN306" s="135"/>
      <c r="QIO306" s="111"/>
      <c r="QIP306" s="178"/>
      <c r="QIQ306" s="178"/>
      <c r="QIR306" s="178"/>
      <c r="QIS306" s="178"/>
      <c r="QIT306" s="179"/>
      <c r="QIU306" s="73"/>
      <c r="QIV306" s="73"/>
      <c r="QIW306" s="180"/>
      <c r="QIX306" s="75"/>
      <c r="QIY306" s="76"/>
      <c r="QIZ306" s="180"/>
      <c r="QJA306" s="180"/>
      <c r="QJB306" s="180"/>
      <c r="QJC306" s="75"/>
      <c r="QJD306" s="76"/>
      <c r="QJE306" s="181"/>
      <c r="QJF306" s="181"/>
      <c r="QJG306" s="182"/>
      <c r="QJH306" s="134"/>
      <c r="QJI306" s="135"/>
      <c r="QJJ306" s="111"/>
      <c r="QJK306" s="178"/>
      <c r="QJL306" s="178"/>
      <c r="QJM306" s="178"/>
      <c r="QJN306" s="178"/>
      <c r="QJO306" s="179"/>
      <c r="QJP306" s="73"/>
      <c r="QJQ306" s="73"/>
      <c r="QJR306" s="180"/>
      <c r="QJS306" s="75"/>
      <c r="QJT306" s="76"/>
      <c r="QJU306" s="180"/>
      <c r="QJV306" s="180"/>
      <c r="QJW306" s="180"/>
      <c r="QJX306" s="75"/>
      <c r="QJY306" s="76"/>
      <c r="QJZ306" s="181"/>
      <c r="QKA306" s="181"/>
      <c r="QKB306" s="182"/>
      <c r="QKC306" s="134"/>
      <c r="QKD306" s="135"/>
      <c r="QKE306" s="111"/>
      <c r="QKF306" s="178"/>
      <c r="QKG306" s="178"/>
      <c r="QKH306" s="178"/>
      <c r="QKI306" s="178"/>
      <c r="QKJ306" s="179"/>
      <c r="QKK306" s="73"/>
      <c r="QKL306" s="73"/>
      <c r="QKM306" s="180"/>
      <c r="QKN306" s="75"/>
      <c r="QKO306" s="76"/>
      <c r="QKP306" s="180"/>
      <c r="QKQ306" s="180"/>
      <c r="QKR306" s="180"/>
      <c r="QKS306" s="75"/>
      <c r="QKT306" s="76"/>
      <c r="QKU306" s="181"/>
      <c r="QKV306" s="181"/>
      <c r="QKW306" s="182"/>
      <c r="QKX306" s="134"/>
      <c r="QKY306" s="135"/>
      <c r="QKZ306" s="111"/>
      <c r="QLA306" s="178"/>
      <c r="QLB306" s="178"/>
      <c r="QLC306" s="178"/>
      <c r="QLD306" s="178"/>
      <c r="QLE306" s="179"/>
      <c r="QLF306" s="73"/>
      <c r="QLG306" s="73"/>
      <c r="QLH306" s="180"/>
      <c r="QLI306" s="75"/>
      <c r="QLJ306" s="76"/>
      <c r="QLK306" s="180"/>
      <c r="QLL306" s="180"/>
      <c r="QLM306" s="180"/>
      <c r="QLN306" s="75"/>
      <c r="QLO306" s="76"/>
      <c r="QLP306" s="181"/>
      <c r="QLQ306" s="181"/>
      <c r="QLR306" s="182"/>
      <c r="QLS306" s="134"/>
      <c r="QLT306" s="135"/>
      <c r="QLU306" s="111"/>
      <c r="QLV306" s="178"/>
      <c r="QLW306" s="178"/>
      <c r="QLX306" s="178"/>
      <c r="QLY306" s="178"/>
      <c r="QLZ306" s="179"/>
      <c r="QMA306" s="73"/>
      <c r="QMB306" s="73"/>
      <c r="QMC306" s="180"/>
      <c r="QMD306" s="75"/>
      <c r="QME306" s="76"/>
      <c r="QMF306" s="180"/>
      <c r="QMG306" s="180"/>
      <c r="QMH306" s="180"/>
      <c r="QMI306" s="75"/>
      <c r="QMJ306" s="76"/>
      <c r="QMK306" s="181"/>
      <c r="QML306" s="181"/>
      <c r="QMM306" s="182"/>
      <c r="QMN306" s="134"/>
      <c r="QMO306" s="135"/>
      <c r="QMP306" s="111"/>
      <c r="QMQ306" s="178"/>
      <c r="QMR306" s="178"/>
      <c r="QMS306" s="178"/>
      <c r="QMT306" s="178"/>
      <c r="QMU306" s="179"/>
      <c r="QMV306" s="73"/>
      <c r="QMW306" s="73"/>
      <c r="QMX306" s="180"/>
      <c r="QMY306" s="75"/>
      <c r="QMZ306" s="76"/>
      <c r="QNA306" s="180"/>
      <c r="QNB306" s="180"/>
      <c r="QNC306" s="180"/>
      <c r="QND306" s="75"/>
      <c r="QNE306" s="76"/>
      <c r="QNF306" s="181"/>
      <c r="QNG306" s="181"/>
      <c r="QNH306" s="182"/>
      <c r="QNI306" s="134"/>
      <c r="QNJ306" s="135"/>
      <c r="QNK306" s="111"/>
      <c r="QNL306" s="178"/>
      <c r="QNM306" s="178"/>
      <c r="QNN306" s="178"/>
      <c r="QNO306" s="178"/>
      <c r="QNP306" s="179"/>
      <c r="QNQ306" s="73"/>
      <c r="QNR306" s="73"/>
      <c r="QNS306" s="180"/>
      <c r="QNT306" s="75"/>
      <c r="QNU306" s="76"/>
      <c r="QNV306" s="180"/>
      <c r="QNW306" s="180"/>
      <c r="QNX306" s="180"/>
      <c r="QNY306" s="75"/>
      <c r="QNZ306" s="76"/>
      <c r="QOA306" s="181"/>
      <c r="QOB306" s="181"/>
      <c r="QOC306" s="182"/>
      <c r="QOD306" s="134"/>
      <c r="QOE306" s="135"/>
      <c r="QOF306" s="111"/>
      <c r="QOG306" s="178"/>
      <c r="QOH306" s="178"/>
      <c r="QOI306" s="178"/>
      <c r="QOJ306" s="178"/>
      <c r="QOK306" s="179"/>
      <c r="QOL306" s="73"/>
      <c r="QOM306" s="73"/>
      <c r="QON306" s="180"/>
      <c r="QOO306" s="75"/>
      <c r="QOP306" s="76"/>
      <c r="QOQ306" s="180"/>
      <c r="QOR306" s="180"/>
      <c r="QOS306" s="180"/>
      <c r="QOT306" s="75"/>
      <c r="QOU306" s="76"/>
      <c r="QOV306" s="181"/>
      <c r="QOW306" s="181"/>
      <c r="QOX306" s="182"/>
      <c r="QOY306" s="134"/>
      <c r="QOZ306" s="135"/>
      <c r="QPA306" s="111"/>
      <c r="QPB306" s="178"/>
      <c r="QPC306" s="178"/>
      <c r="QPD306" s="178"/>
      <c r="QPE306" s="178"/>
      <c r="QPF306" s="179"/>
      <c r="QPG306" s="73"/>
      <c r="QPH306" s="73"/>
      <c r="QPI306" s="180"/>
      <c r="QPJ306" s="75"/>
      <c r="QPK306" s="76"/>
      <c r="QPL306" s="180"/>
      <c r="QPM306" s="180"/>
      <c r="QPN306" s="180"/>
      <c r="QPO306" s="75"/>
      <c r="QPP306" s="76"/>
      <c r="QPQ306" s="181"/>
      <c r="QPR306" s="181"/>
      <c r="QPS306" s="182"/>
      <c r="QPT306" s="134"/>
      <c r="QPU306" s="135"/>
      <c r="QPV306" s="111"/>
      <c r="QPW306" s="178"/>
      <c r="QPX306" s="178"/>
      <c r="QPY306" s="178"/>
      <c r="QPZ306" s="178"/>
      <c r="QQA306" s="179"/>
      <c r="QQB306" s="73"/>
      <c r="QQC306" s="73"/>
      <c r="QQD306" s="180"/>
      <c r="QQE306" s="75"/>
      <c r="QQF306" s="76"/>
      <c r="QQG306" s="180"/>
      <c r="QQH306" s="180"/>
      <c r="QQI306" s="180"/>
      <c r="QQJ306" s="75"/>
      <c r="QQK306" s="76"/>
      <c r="QQL306" s="181"/>
      <c r="QQM306" s="181"/>
      <c r="QQN306" s="182"/>
      <c r="QQO306" s="134"/>
      <c r="QQP306" s="135"/>
      <c r="QQQ306" s="111"/>
      <c r="QQR306" s="178"/>
      <c r="QQS306" s="178"/>
      <c r="QQT306" s="178"/>
      <c r="QQU306" s="178"/>
      <c r="QQV306" s="179"/>
      <c r="QQW306" s="73"/>
      <c r="QQX306" s="73"/>
      <c r="QQY306" s="180"/>
      <c r="QQZ306" s="75"/>
      <c r="QRA306" s="76"/>
      <c r="QRB306" s="180"/>
      <c r="QRC306" s="180"/>
      <c r="QRD306" s="180"/>
      <c r="QRE306" s="75"/>
      <c r="QRF306" s="76"/>
      <c r="QRG306" s="181"/>
      <c r="QRH306" s="181"/>
      <c r="QRI306" s="182"/>
      <c r="QRJ306" s="134"/>
      <c r="QRK306" s="135"/>
      <c r="QRL306" s="111"/>
      <c r="QRM306" s="178"/>
      <c r="QRN306" s="178"/>
      <c r="QRO306" s="178"/>
      <c r="QRP306" s="178"/>
      <c r="QRQ306" s="179"/>
      <c r="QRR306" s="73"/>
      <c r="QRS306" s="73"/>
      <c r="QRT306" s="180"/>
      <c r="QRU306" s="75"/>
      <c r="QRV306" s="76"/>
      <c r="QRW306" s="180"/>
      <c r="QRX306" s="180"/>
      <c r="QRY306" s="180"/>
      <c r="QRZ306" s="75"/>
      <c r="QSA306" s="76"/>
      <c r="QSB306" s="181"/>
      <c r="QSC306" s="181"/>
      <c r="QSD306" s="182"/>
      <c r="QSE306" s="134"/>
      <c r="QSF306" s="135"/>
      <c r="QSG306" s="111"/>
      <c r="QSH306" s="178"/>
      <c r="QSI306" s="178"/>
      <c r="QSJ306" s="178"/>
      <c r="QSK306" s="178"/>
      <c r="QSL306" s="179"/>
      <c r="QSM306" s="73"/>
      <c r="QSN306" s="73"/>
      <c r="QSO306" s="180"/>
      <c r="QSP306" s="75"/>
      <c r="QSQ306" s="76"/>
      <c r="QSR306" s="180"/>
      <c r="QSS306" s="180"/>
      <c r="QST306" s="180"/>
      <c r="QSU306" s="75"/>
      <c r="QSV306" s="76"/>
      <c r="QSW306" s="181"/>
      <c r="QSX306" s="181"/>
      <c r="QSY306" s="182"/>
      <c r="QSZ306" s="134"/>
      <c r="QTA306" s="135"/>
      <c r="QTB306" s="111"/>
      <c r="QTC306" s="178"/>
      <c r="QTD306" s="178"/>
      <c r="QTE306" s="178"/>
      <c r="QTF306" s="178"/>
      <c r="QTG306" s="179"/>
      <c r="QTH306" s="73"/>
      <c r="QTI306" s="73"/>
      <c r="QTJ306" s="180"/>
      <c r="QTK306" s="75"/>
      <c r="QTL306" s="76"/>
      <c r="QTM306" s="180"/>
      <c r="QTN306" s="180"/>
      <c r="QTO306" s="180"/>
      <c r="QTP306" s="75"/>
      <c r="QTQ306" s="76"/>
      <c r="QTR306" s="181"/>
      <c r="QTS306" s="181"/>
      <c r="QTT306" s="182"/>
      <c r="QTU306" s="134"/>
      <c r="QTV306" s="135"/>
      <c r="QTW306" s="111"/>
      <c r="QTX306" s="178"/>
      <c r="QTY306" s="178"/>
      <c r="QTZ306" s="178"/>
      <c r="QUA306" s="178"/>
      <c r="QUB306" s="179"/>
      <c r="QUC306" s="73"/>
      <c r="QUD306" s="73"/>
      <c r="QUE306" s="180"/>
      <c r="QUF306" s="75"/>
      <c r="QUG306" s="76"/>
      <c r="QUH306" s="180"/>
      <c r="QUI306" s="180"/>
      <c r="QUJ306" s="180"/>
      <c r="QUK306" s="75"/>
      <c r="QUL306" s="76"/>
      <c r="QUM306" s="181"/>
      <c r="QUN306" s="181"/>
      <c r="QUO306" s="182"/>
      <c r="QUP306" s="134"/>
      <c r="QUQ306" s="135"/>
      <c r="QUR306" s="111"/>
      <c r="QUS306" s="178"/>
      <c r="QUT306" s="178"/>
      <c r="QUU306" s="178"/>
      <c r="QUV306" s="178"/>
      <c r="QUW306" s="179"/>
      <c r="QUX306" s="73"/>
      <c r="QUY306" s="73"/>
      <c r="QUZ306" s="180"/>
      <c r="QVA306" s="75"/>
      <c r="QVB306" s="76"/>
      <c r="QVC306" s="180"/>
      <c r="QVD306" s="180"/>
      <c r="QVE306" s="180"/>
      <c r="QVF306" s="75"/>
      <c r="QVG306" s="76"/>
      <c r="QVH306" s="181"/>
      <c r="QVI306" s="181"/>
      <c r="QVJ306" s="182"/>
      <c r="QVK306" s="134"/>
      <c r="QVL306" s="135"/>
      <c r="QVM306" s="111"/>
      <c r="QVN306" s="178"/>
      <c r="QVO306" s="178"/>
      <c r="QVP306" s="178"/>
      <c r="QVQ306" s="178"/>
      <c r="QVR306" s="179"/>
      <c r="QVS306" s="73"/>
      <c r="QVT306" s="73"/>
      <c r="QVU306" s="180"/>
      <c r="QVV306" s="75"/>
      <c r="QVW306" s="76"/>
      <c r="QVX306" s="180"/>
      <c r="QVY306" s="180"/>
      <c r="QVZ306" s="180"/>
      <c r="QWA306" s="75"/>
      <c r="QWB306" s="76"/>
      <c r="QWC306" s="181"/>
      <c r="QWD306" s="181"/>
      <c r="QWE306" s="182"/>
      <c r="QWF306" s="134"/>
      <c r="QWG306" s="135"/>
      <c r="QWH306" s="111"/>
      <c r="QWI306" s="178"/>
      <c r="QWJ306" s="178"/>
      <c r="QWK306" s="178"/>
      <c r="QWL306" s="178"/>
      <c r="QWM306" s="179"/>
      <c r="QWN306" s="73"/>
      <c r="QWO306" s="73"/>
      <c r="QWP306" s="180"/>
      <c r="QWQ306" s="75"/>
      <c r="QWR306" s="76"/>
      <c r="QWS306" s="180"/>
      <c r="QWT306" s="180"/>
      <c r="QWU306" s="180"/>
      <c r="QWV306" s="75"/>
      <c r="QWW306" s="76"/>
      <c r="QWX306" s="181"/>
      <c r="QWY306" s="181"/>
      <c r="QWZ306" s="182"/>
      <c r="QXA306" s="134"/>
      <c r="QXB306" s="135"/>
      <c r="QXC306" s="111"/>
      <c r="QXD306" s="178"/>
      <c r="QXE306" s="178"/>
      <c r="QXF306" s="178"/>
      <c r="QXG306" s="178"/>
      <c r="QXH306" s="179"/>
      <c r="QXI306" s="73"/>
      <c r="QXJ306" s="73"/>
      <c r="QXK306" s="180"/>
      <c r="QXL306" s="75"/>
      <c r="QXM306" s="76"/>
      <c r="QXN306" s="180"/>
      <c r="QXO306" s="180"/>
      <c r="QXP306" s="180"/>
      <c r="QXQ306" s="75"/>
      <c r="QXR306" s="76"/>
      <c r="QXS306" s="181"/>
      <c r="QXT306" s="181"/>
      <c r="QXU306" s="182"/>
      <c r="QXV306" s="134"/>
      <c r="QXW306" s="135"/>
      <c r="QXX306" s="111"/>
      <c r="QXY306" s="178"/>
      <c r="QXZ306" s="178"/>
      <c r="QYA306" s="178"/>
      <c r="QYB306" s="178"/>
      <c r="QYC306" s="179"/>
      <c r="QYD306" s="73"/>
      <c r="QYE306" s="73"/>
      <c r="QYF306" s="180"/>
      <c r="QYG306" s="75"/>
      <c r="QYH306" s="76"/>
      <c r="QYI306" s="180"/>
      <c r="QYJ306" s="180"/>
      <c r="QYK306" s="180"/>
      <c r="QYL306" s="75"/>
      <c r="QYM306" s="76"/>
      <c r="QYN306" s="181"/>
      <c r="QYO306" s="181"/>
      <c r="QYP306" s="182"/>
      <c r="QYQ306" s="134"/>
      <c r="QYR306" s="135"/>
      <c r="QYS306" s="111"/>
      <c r="QYT306" s="178"/>
      <c r="QYU306" s="178"/>
      <c r="QYV306" s="178"/>
      <c r="QYW306" s="178"/>
      <c r="QYX306" s="179"/>
      <c r="QYY306" s="73"/>
      <c r="QYZ306" s="73"/>
      <c r="QZA306" s="180"/>
      <c r="QZB306" s="75"/>
      <c r="QZC306" s="76"/>
      <c r="QZD306" s="180"/>
      <c r="QZE306" s="180"/>
      <c r="QZF306" s="180"/>
      <c r="QZG306" s="75"/>
      <c r="QZH306" s="76"/>
      <c r="QZI306" s="181"/>
      <c r="QZJ306" s="181"/>
      <c r="QZK306" s="182"/>
      <c r="QZL306" s="134"/>
      <c r="QZM306" s="135"/>
      <c r="QZN306" s="111"/>
      <c r="QZO306" s="178"/>
      <c r="QZP306" s="178"/>
      <c r="QZQ306" s="178"/>
      <c r="QZR306" s="178"/>
      <c r="QZS306" s="179"/>
      <c r="QZT306" s="73"/>
      <c r="QZU306" s="73"/>
      <c r="QZV306" s="180"/>
      <c r="QZW306" s="75"/>
      <c r="QZX306" s="76"/>
      <c r="QZY306" s="180"/>
      <c r="QZZ306" s="180"/>
      <c r="RAA306" s="180"/>
      <c r="RAB306" s="75"/>
      <c r="RAC306" s="76"/>
      <c r="RAD306" s="181"/>
      <c r="RAE306" s="181"/>
      <c r="RAF306" s="182"/>
      <c r="RAG306" s="134"/>
      <c r="RAH306" s="135"/>
      <c r="RAI306" s="111"/>
      <c r="RAJ306" s="178"/>
      <c r="RAK306" s="178"/>
      <c r="RAL306" s="178"/>
      <c r="RAM306" s="178"/>
      <c r="RAN306" s="179"/>
      <c r="RAO306" s="73"/>
      <c r="RAP306" s="73"/>
      <c r="RAQ306" s="180"/>
      <c r="RAR306" s="75"/>
      <c r="RAS306" s="76"/>
      <c r="RAT306" s="180"/>
      <c r="RAU306" s="180"/>
      <c r="RAV306" s="180"/>
      <c r="RAW306" s="75"/>
      <c r="RAX306" s="76"/>
      <c r="RAY306" s="181"/>
      <c r="RAZ306" s="181"/>
      <c r="RBA306" s="182"/>
      <c r="RBB306" s="134"/>
      <c r="RBC306" s="135"/>
      <c r="RBD306" s="111"/>
      <c r="RBE306" s="178"/>
      <c r="RBF306" s="178"/>
      <c r="RBG306" s="178"/>
      <c r="RBH306" s="178"/>
      <c r="RBI306" s="179"/>
      <c r="RBJ306" s="73"/>
      <c r="RBK306" s="73"/>
      <c r="RBL306" s="180"/>
      <c r="RBM306" s="75"/>
      <c r="RBN306" s="76"/>
      <c r="RBO306" s="180"/>
      <c r="RBP306" s="180"/>
      <c r="RBQ306" s="180"/>
      <c r="RBR306" s="75"/>
      <c r="RBS306" s="76"/>
      <c r="RBT306" s="181"/>
      <c r="RBU306" s="181"/>
      <c r="RBV306" s="182"/>
      <c r="RBW306" s="134"/>
      <c r="RBX306" s="135"/>
      <c r="RBY306" s="111"/>
      <c r="RBZ306" s="178"/>
      <c r="RCA306" s="178"/>
      <c r="RCB306" s="178"/>
      <c r="RCC306" s="178"/>
      <c r="RCD306" s="179"/>
      <c r="RCE306" s="73"/>
      <c r="RCF306" s="73"/>
      <c r="RCG306" s="180"/>
      <c r="RCH306" s="75"/>
      <c r="RCI306" s="76"/>
      <c r="RCJ306" s="180"/>
      <c r="RCK306" s="180"/>
      <c r="RCL306" s="180"/>
      <c r="RCM306" s="75"/>
      <c r="RCN306" s="76"/>
      <c r="RCO306" s="181"/>
      <c r="RCP306" s="181"/>
      <c r="RCQ306" s="182"/>
      <c r="RCR306" s="134"/>
      <c r="RCS306" s="135"/>
      <c r="RCT306" s="111"/>
      <c r="RCU306" s="178"/>
      <c r="RCV306" s="178"/>
      <c r="RCW306" s="178"/>
      <c r="RCX306" s="178"/>
      <c r="RCY306" s="179"/>
      <c r="RCZ306" s="73"/>
      <c r="RDA306" s="73"/>
      <c r="RDB306" s="180"/>
      <c r="RDC306" s="75"/>
      <c r="RDD306" s="76"/>
      <c r="RDE306" s="180"/>
      <c r="RDF306" s="180"/>
      <c r="RDG306" s="180"/>
      <c r="RDH306" s="75"/>
      <c r="RDI306" s="76"/>
      <c r="RDJ306" s="181"/>
      <c r="RDK306" s="181"/>
      <c r="RDL306" s="182"/>
      <c r="RDM306" s="134"/>
      <c r="RDN306" s="135"/>
      <c r="RDO306" s="111"/>
      <c r="RDP306" s="178"/>
      <c r="RDQ306" s="178"/>
      <c r="RDR306" s="178"/>
      <c r="RDS306" s="178"/>
      <c r="RDT306" s="179"/>
      <c r="RDU306" s="73"/>
      <c r="RDV306" s="73"/>
      <c r="RDW306" s="180"/>
      <c r="RDX306" s="75"/>
      <c r="RDY306" s="76"/>
      <c r="RDZ306" s="180"/>
      <c r="REA306" s="180"/>
      <c r="REB306" s="180"/>
      <c r="REC306" s="75"/>
      <c r="RED306" s="76"/>
      <c r="REE306" s="181"/>
      <c r="REF306" s="181"/>
      <c r="REG306" s="182"/>
      <c r="REH306" s="134"/>
      <c r="REI306" s="135"/>
      <c r="REJ306" s="111"/>
      <c r="REK306" s="178"/>
      <c r="REL306" s="178"/>
      <c r="REM306" s="178"/>
      <c r="REN306" s="178"/>
      <c r="REO306" s="179"/>
      <c r="REP306" s="73"/>
      <c r="REQ306" s="73"/>
      <c r="RER306" s="180"/>
      <c r="RES306" s="75"/>
      <c r="RET306" s="76"/>
      <c r="REU306" s="180"/>
      <c r="REV306" s="180"/>
      <c r="REW306" s="180"/>
      <c r="REX306" s="75"/>
      <c r="REY306" s="76"/>
      <c r="REZ306" s="181"/>
      <c r="RFA306" s="181"/>
      <c r="RFB306" s="182"/>
      <c r="RFC306" s="134"/>
      <c r="RFD306" s="135"/>
      <c r="RFE306" s="111"/>
      <c r="RFF306" s="178"/>
      <c r="RFG306" s="178"/>
      <c r="RFH306" s="178"/>
      <c r="RFI306" s="178"/>
      <c r="RFJ306" s="179"/>
      <c r="RFK306" s="73"/>
      <c r="RFL306" s="73"/>
      <c r="RFM306" s="180"/>
      <c r="RFN306" s="75"/>
      <c r="RFO306" s="76"/>
      <c r="RFP306" s="180"/>
      <c r="RFQ306" s="180"/>
      <c r="RFR306" s="180"/>
      <c r="RFS306" s="75"/>
      <c r="RFT306" s="76"/>
      <c r="RFU306" s="181"/>
      <c r="RFV306" s="181"/>
      <c r="RFW306" s="182"/>
      <c r="RFX306" s="134"/>
      <c r="RFY306" s="135"/>
      <c r="RFZ306" s="111"/>
      <c r="RGA306" s="178"/>
      <c r="RGB306" s="178"/>
      <c r="RGC306" s="178"/>
      <c r="RGD306" s="178"/>
      <c r="RGE306" s="179"/>
      <c r="RGF306" s="73"/>
      <c r="RGG306" s="73"/>
      <c r="RGH306" s="180"/>
      <c r="RGI306" s="75"/>
      <c r="RGJ306" s="76"/>
      <c r="RGK306" s="180"/>
      <c r="RGL306" s="180"/>
      <c r="RGM306" s="180"/>
      <c r="RGN306" s="75"/>
      <c r="RGO306" s="76"/>
      <c r="RGP306" s="181"/>
      <c r="RGQ306" s="181"/>
      <c r="RGR306" s="182"/>
      <c r="RGS306" s="134"/>
      <c r="RGT306" s="135"/>
      <c r="RGU306" s="111"/>
      <c r="RGV306" s="178"/>
      <c r="RGW306" s="178"/>
      <c r="RGX306" s="178"/>
      <c r="RGY306" s="178"/>
      <c r="RGZ306" s="179"/>
      <c r="RHA306" s="73"/>
      <c r="RHB306" s="73"/>
      <c r="RHC306" s="180"/>
      <c r="RHD306" s="75"/>
      <c r="RHE306" s="76"/>
      <c r="RHF306" s="180"/>
      <c r="RHG306" s="180"/>
      <c r="RHH306" s="180"/>
      <c r="RHI306" s="75"/>
      <c r="RHJ306" s="76"/>
      <c r="RHK306" s="181"/>
      <c r="RHL306" s="181"/>
      <c r="RHM306" s="182"/>
      <c r="RHN306" s="134"/>
      <c r="RHO306" s="135"/>
      <c r="RHP306" s="111"/>
      <c r="RHQ306" s="178"/>
      <c r="RHR306" s="178"/>
      <c r="RHS306" s="178"/>
      <c r="RHT306" s="178"/>
      <c r="RHU306" s="179"/>
      <c r="RHV306" s="73"/>
      <c r="RHW306" s="73"/>
      <c r="RHX306" s="180"/>
      <c r="RHY306" s="75"/>
      <c r="RHZ306" s="76"/>
      <c r="RIA306" s="180"/>
      <c r="RIB306" s="180"/>
      <c r="RIC306" s="180"/>
      <c r="RID306" s="75"/>
      <c r="RIE306" s="76"/>
      <c r="RIF306" s="181"/>
      <c r="RIG306" s="181"/>
      <c r="RIH306" s="182"/>
      <c r="RII306" s="134"/>
      <c r="RIJ306" s="135"/>
      <c r="RIK306" s="111"/>
      <c r="RIL306" s="178"/>
      <c r="RIM306" s="178"/>
      <c r="RIN306" s="178"/>
      <c r="RIO306" s="178"/>
      <c r="RIP306" s="179"/>
      <c r="RIQ306" s="73"/>
      <c r="RIR306" s="73"/>
      <c r="RIS306" s="180"/>
      <c r="RIT306" s="75"/>
      <c r="RIU306" s="76"/>
      <c r="RIV306" s="180"/>
      <c r="RIW306" s="180"/>
      <c r="RIX306" s="180"/>
      <c r="RIY306" s="75"/>
      <c r="RIZ306" s="76"/>
      <c r="RJA306" s="181"/>
      <c r="RJB306" s="181"/>
      <c r="RJC306" s="182"/>
      <c r="RJD306" s="134"/>
      <c r="RJE306" s="135"/>
      <c r="RJF306" s="111"/>
      <c r="RJG306" s="178"/>
      <c r="RJH306" s="178"/>
      <c r="RJI306" s="178"/>
      <c r="RJJ306" s="178"/>
      <c r="RJK306" s="179"/>
      <c r="RJL306" s="73"/>
      <c r="RJM306" s="73"/>
      <c r="RJN306" s="180"/>
      <c r="RJO306" s="75"/>
      <c r="RJP306" s="76"/>
      <c r="RJQ306" s="180"/>
      <c r="RJR306" s="180"/>
      <c r="RJS306" s="180"/>
      <c r="RJT306" s="75"/>
      <c r="RJU306" s="76"/>
      <c r="RJV306" s="181"/>
      <c r="RJW306" s="181"/>
      <c r="RJX306" s="182"/>
      <c r="RJY306" s="134"/>
      <c r="RJZ306" s="135"/>
      <c r="RKA306" s="111"/>
      <c r="RKB306" s="178"/>
      <c r="RKC306" s="178"/>
      <c r="RKD306" s="178"/>
      <c r="RKE306" s="178"/>
      <c r="RKF306" s="179"/>
      <c r="RKG306" s="73"/>
      <c r="RKH306" s="73"/>
      <c r="RKI306" s="180"/>
      <c r="RKJ306" s="75"/>
      <c r="RKK306" s="76"/>
      <c r="RKL306" s="180"/>
      <c r="RKM306" s="180"/>
      <c r="RKN306" s="180"/>
      <c r="RKO306" s="75"/>
      <c r="RKP306" s="76"/>
      <c r="RKQ306" s="181"/>
      <c r="RKR306" s="181"/>
      <c r="RKS306" s="182"/>
      <c r="RKT306" s="134"/>
      <c r="RKU306" s="135"/>
      <c r="RKV306" s="111"/>
      <c r="RKW306" s="178"/>
      <c r="RKX306" s="178"/>
      <c r="RKY306" s="178"/>
      <c r="RKZ306" s="178"/>
      <c r="RLA306" s="179"/>
      <c r="RLB306" s="73"/>
      <c r="RLC306" s="73"/>
      <c r="RLD306" s="180"/>
      <c r="RLE306" s="75"/>
      <c r="RLF306" s="76"/>
      <c r="RLG306" s="180"/>
      <c r="RLH306" s="180"/>
      <c r="RLI306" s="180"/>
      <c r="RLJ306" s="75"/>
      <c r="RLK306" s="76"/>
      <c r="RLL306" s="181"/>
      <c r="RLM306" s="181"/>
      <c r="RLN306" s="182"/>
      <c r="RLO306" s="134"/>
      <c r="RLP306" s="135"/>
      <c r="RLQ306" s="111"/>
      <c r="RLR306" s="178"/>
      <c r="RLS306" s="178"/>
      <c r="RLT306" s="178"/>
      <c r="RLU306" s="178"/>
      <c r="RLV306" s="179"/>
      <c r="RLW306" s="73"/>
      <c r="RLX306" s="73"/>
      <c r="RLY306" s="180"/>
      <c r="RLZ306" s="75"/>
      <c r="RMA306" s="76"/>
      <c r="RMB306" s="180"/>
      <c r="RMC306" s="180"/>
      <c r="RMD306" s="180"/>
      <c r="RME306" s="75"/>
      <c r="RMF306" s="76"/>
      <c r="RMG306" s="181"/>
      <c r="RMH306" s="181"/>
      <c r="RMI306" s="182"/>
      <c r="RMJ306" s="134"/>
      <c r="RMK306" s="135"/>
      <c r="RML306" s="111"/>
      <c r="RMM306" s="178"/>
      <c r="RMN306" s="178"/>
      <c r="RMO306" s="178"/>
      <c r="RMP306" s="178"/>
      <c r="RMQ306" s="179"/>
      <c r="RMR306" s="73"/>
      <c r="RMS306" s="73"/>
      <c r="RMT306" s="180"/>
      <c r="RMU306" s="75"/>
      <c r="RMV306" s="76"/>
      <c r="RMW306" s="180"/>
      <c r="RMX306" s="180"/>
      <c r="RMY306" s="180"/>
      <c r="RMZ306" s="75"/>
      <c r="RNA306" s="76"/>
      <c r="RNB306" s="181"/>
      <c r="RNC306" s="181"/>
      <c r="RND306" s="182"/>
      <c r="RNE306" s="134"/>
      <c r="RNF306" s="135"/>
      <c r="RNG306" s="111"/>
      <c r="RNH306" s="178"/>
      <c r="RNI306" s="178"/>
      <c r="RNJ306" s="178"/>
      <c r="RNK306" s="178"/>
      <c r="RNL306" s="179"/>
      <c r="RNM306" s="73"/>
      <c r="RNN306" s="73"/>
      <c r="RNO306" s="180"/>
      <c r="RNP306" s="75"/>
      <c r="RNQ306" s="76"/>
      <c r="RNR306" s="180"/>
      <c r="RNS306" s="180"/>
      <c r="RNT306" s="180"/>
      <c r="RNU306" s="75"/>
      <c r="RNV306" s="76"/>
      <c r="RNW306" s="181"/>
      <c r="RNX306" s="181"/>
      <c r="RNY306" s="182"/>
      <c r="RNZ306" s="134"/>
      <c r="ROA306" s="135"/>
      <c r="ROB306" s="111"/>
      <c r="ROC306" s="178"/>
      <c r="ROD306" s="178"/>
      <c r="ROE306" s="178"/>
      <c r="ROF306" s="178"/>
      <c r="ROG306" s="179"/>
      <c r="ROH306" s="73"/>
      <c r="ROI306" s="73"/>
      <c r="ROJ306" s="180"/>
      <c r="ROK306" s="75"/>
      <c r="ROL306" s="76"/>
      <c r="ROM306" s="180"/>
      <c r="RON306" s="180"/>
      <c r="ROO306" s="180"/>
      <c r="ROP306" s="75"/>
      <c r="ROQ306" s="76"/>
      <c r="ROR306" s="181"/>
      <c r="ROS306" s="181"/>
      <c r="ROT306" s="182"/>
      <c r="ROU306" s="134"/>
      <c r="ROV306" s="135"/>
      <c r="ROW306" s="111"/>
      <c r="ROX306" s="178"/>
      <c r="ROY306" s="178"/>
      <c r="ROZ306" s="178"/>
      <c r="RPA306" s="178"/>
      <c r="RPB306" s="179"/>
      <c r="RPC306" s="73"/>
      <c r="RPD306" s="73"/>
      <c r="RPE306" s="180"/>
      <c r="RPF306" s="75"/>
      <c r="RPG306" s="76"/>
      <c r="RPH306" s="180"/>
      <c r="RPI306" s="180"/>
      <c r="RPJ306" s="180"/>
      <c r="RPK306" s="75"/>
      <c r="RPL306" s="76"/>
      <c r="RPM306" s="181"/>
      <c r="RPN306" s="181"/>
      <c r="RPO306" s="182"/>
      <c r="RPP306" s="134"/>
      <c r="RPQ306" s="135"/>
      <c r="RPR306" s="111"/>
      <c r="RPS306" s="178"/>
      <c r="RPT306" s="178"/>
      <c r="RPU306" s="178"/>
      <c r="RPV306" s="178"/>
      <c r="RPW306" s="179"/>
      <c r="RPX306" s="73"/>
      <c r="RPY306" s="73"/>
      <c r="RPZ306" s="180"/>
      <c r="RQA306" s="75"/>
      <c r="RQB306" s="76"/>
      <c r="RQC306" s="180"/>
      <c r="RQD306" s="180"/>
      <c r="RQE306" s="180"/>
      <c r="RQF306" s="75"/>
      <c r="RQG306" s="76"/>
      <c r="RQH306" s="181"/>
      <c r="RQI306" s="181"/>
      <c r="RQJ306" s="182"/>
      <c r="RQK306" s="134"/>
      <c r="RQL306" s="135"/>
      <c r="RQM306" s="111"/>
      <c r="RQN306" s="178"/>
      <c r="RQO306" s="178"/>
      <c r="RQP306" s="178"/>
      <c r="RQQ306" s="178"/>
      <c r="RQR306" s="179"/>
      <c r="RQS306" s="73"/>
      <c r="RQT306" s="73"/>
      <c r="RQU306" s="180"/>
      <c r="RQV306" s="75"/>
      <c r="RQW306" s="76"/>
      <c r="RQX306" s="180"/>
      <c r="RQY306" s="180"/>
      <c r="RQZ306" s="180"/>
      <c r="RRA306" s="75"/>
      <c r="RRB306" s="76"/>
      <c r="RRC306" s="181"/>
      <c r="RRD306" s="181"/>
      <c r="RRE306" s="182"/>
      <c r="RRF306" s="134"/>
      <c r="RRG306" s="135"/>
      <c r="RRH306" s="111"/>
      <c r="RRI306" s="178"/>
      <c r="RRJ306" s="178"/>
      <c r="RRK306" s="178"/>
      <c r="RRL306" s="178"/>
      <c r="RRM306" s="179"/>
      <c r="RRN306" s="73"/>
      <c r="RRO306" s="73"/>
      <c r="RRP306" s="180"/>
      <c r="RRQ306" s="75"/>
      <c r="RRR306" s="76"/>
      <c r="RRS306" s="180"/>
      <c r="RRT306" s="180"/>
      <c r="RRU306" s="180"/>
      <c r="RRV306" s="75"/>
      <c r="RRW306" s="76"/>
      <c r="RRX306" s="181"/>
      <c r="RRY306" s="181"/>
      <c r="RRZ306" s="182"/>
      <c r="RSA306" s="134"/>
      <c r="RSB306" s="135"/>
      <c r="RSC306" s="111"/>
      <c r="RSD306" s="178"/>
      <c r="RSE306" s="178"/>
      <c r="RSF306" s="178"/>
      <c r="RSG306" s="178"/>
      <c r="RSH306" s="179"/>
      <c r="RSI306" s="73"/>
      <c r="RSJ306" s="73"/>
      <c r="RSK306" s="180"/>
      <c r="RSL306" s="75"/>
      <c r="RSM306" s="76"/>
      <c r="RSN306" s="180"/>
      <c r="RSO306" s="180"/>
      <c r="RSP306" s="180"/>
      <c r="RSQ306" s="75"/>
      <c r="RSR306" s="76"/>
      <c r="RSS306" s="181"/>
      <c r="RST306" s="181"/>
      <c r="RSU306" s="182"/>
      <c r="RSV306" s="134"/>
      <c r="RSW306" s="135"/>
      <c r="RSX306" s="111"/>
      <c r="RSY306" s="178"/>
      <c r="RSZ306" s="178"/>
      <c r="RTA306" s="178"/>
      <c r="RTB306" s="178"/>
      <c r="RTC306" s="179"/>
      <c r="RTD306" s="73"/>
      <c r="RTE306" s="73"/>
      <c r="RTF306" s="180"/>
      <c r="RTG306" s="75"/>
      <c r="RTH306" s="76"/>
      <c r="RTI306" s="180"/>
      <c r="RTJ306" s="180"/>
      <c r="RTK306" s="180"/>
      <c r="RTL306" s="75"/>
      <c r="RTM306" s="76"/>
      <c r="RTN306" s="181"/>
      <c r="RTO306" s="181"/>
      <c r="RTP306" s="182"/>
      <c r="RTQ306" s="134"/>
      <c r="RTR306" s="135"/>
      <c r="RTS306" s="111"/>
      <c r="RTT306" s="178"/>
      <c r="RTU306" s="178"/>
      <c r="RTV306" s="178"/>
      <c r="RTW306" s="178"/>
      <c r="RTX306" s="179"/>
      <c r="RTY306" s="73"/>
      <c r="RTZ306" s="73"/>
      <c r="RUA306" s="180"/>
      <c r="RUB306" s="75"/>
      <c r="RUC306" s="76"/>
      <c r="RUD306" s="180"/>
      <c r="RUE306" s="180"/>
      <c r="RUF306" s="180"/>
      <c r="RUG306" s="75"/>
      <c r="RUH306" s="76"/>
      <c r="RUI306" s="181"/>
      <c r="RUJ306" s="181"/>
      <c r="RUK306" s="182"/>
      <c r="RUL306" s="134"/>
      <c r="RUM306" s="135"/>
      <c r="RUN306" s="111"/>
      <c r="RUO306" s="178"/>
      <c r="RUP306" s="178"/>
      <c r="RUQ306" s="178"/>
      <c r="RUR306" s="178"/>
      <c r="RUS306" s="179"/>
      <c r="RUT306" s="73"/>
      <c r="RUU306" s="73"/>
      <c r="RUV306" s="180"/>
      <c r="RUW306" s="75"/>
      <c r="RUX306" s="76"/>
      <c r="RUY306" s="180"/>
      <c r="RUZ306" s="180"/>
      <c r="RVA306" s="180"/>
      <c r="RVB306" s="75"/>
      <c r="RVC306" s="76"/>
      <c r="RVD306" s="181"/>
      <c r="RVE306" s="181"/>
      <c r="RVF306" s="182"/>
      <c r="RVG306" s="134"/>
      <c r="RVH306" s="135"/>
      <c r="RVI306" s="111"/>
      <c r="RVJ306" s="178"/>
      <c r="RVK306" s="178"/>
      <c r="RVL306" s="178"/>
      <c r="RVM306" s="178"/>
      <c r="RVN306" s="179"/>
      <c r="RVO306" s="73"/>
      <c r="RVP306" s="73"/>
      <c r="RVQ306" s="180"/>
      <c r="RVR306" s="75"/>
      <c r="RVS306" s="76"/>
      <c r="RVT306" s="180"/>
      <c r="RVU306" s="180"/>
      <c r="RVV306" s="180"/>
      <c r="RVW306" s="75"/>
      <c r="RVX306" s="76"/>
      <c r="RVY306" s="181"/>
      <c r="RVZ306" s="181"/>
      <c r="RWA306" s="182"/>
      <c r="RWB306" s="134"/>
      <c r="RWC306" s="135"/>
      <c r="RWD306" s="111"/>
      <c r="RWE306" s="178"/>
      <c r="RWF306" s="178"/>
      <c r="RWG306" s="178"/>
      <c r="RWH306" s="178"/>
      <c r="RWI306" s="179"/>
      <c r="RWJ306" s="73"/>
      <c r="RWK306" s="73"/>
      <c r="RWL306" s="180"/>
      <c r="RWM306" s="75"/>
      <c r="RWN306" s="76"/>
      <c r="RWO306" s="180"/>
      <c r="RWP306" s="180"/>
      <c r="RWQ306" s="180"/>
      <c r="RWR306" s="75"/>
      <c r="RWS306" s="76"/>
      <c r="RWT306" s="181"/>
      <c r="RWU306" s="181"/>
      <c r="RWV306" s="182"/>
      <c r="RWW306" s="134"/>
      <c r="RWX306" s="135"/>
      <c r="RWY306" s="111"/>
      <c r="RWZ306" s="178"/>
      <c r="RXA306" s="178"/>
      <c r="RXB306" s="178"/>
      <c r="RXC306" s="178"/>
      <c r="RXD306" s="179"/>
      <c r="RXE306" s="73"/>
      <c r="RXF306" s="73"/>
      <c r="RXG306" s="180"/>
      <c r="RXH306" s="75"/>
      <c r="RXI306" s="76"/>
      <c r="RXJ306" s="180"/>
      <c r="RXK306" s="180"/>
      <c r="RXL306" s="180"/>
      <c r="RXM306" s="75"/>
      <c r="RXN306" s="76"/>
      <c r="RXO306" s="181"/>
      <c r="RXP306" s="181"/>
      <c r="RXQ306" s="182"/>
      <c r="RXR306" s="134"/>
      <c r="RXS306" s="135"/>
      <c r="RXT306" s="111"/>
      <c r="RXU306" s="178"/>
      <c r="RXV306" s="178"/>
      <c r="RXW306" s="178"/>
      <c r="RXX306" s="178"/>
      <c r="RXY306" s="179"/>
      <c r="RXZ306" s="73"/>
      <c r="RYA306" s="73"/>
      <c r="RYB306" s="180"/>
      <c r="RYC306" s="75"/>
      <c r="RYD306" s="76"/>
      <c r="RYE306" s="180"/>
      <c r="RYF306" s="180"/>
      <c r="RYG306" s="180"/>
      <c r="RYH306" s="75"/>
      <c r="RYI306" s="76"/>
      <c r="RYJ306" s="181"/>
      <c r="RYK306" s="181"/>
      <c r="RYL306" s="182"/>
      <c r="RYM306" s="134"/>
      <c r="RYN306" s="135"/>
      <c r="RYO306" s="111"/>
      <c r="RYP306" s="178"/>
      <c r="RYQ306" s="178"/>
      <c r="RYR306" s="178"/>
      <c r="RYS306" s="178"/>
      <c r="RYT306" s="179"/>
      <c r="RYU306" s="73"/>
      <c r="RYV306" s="73"/>
      <c r="RYW306" s="180"/>
      <c r="RYX306" s="75"/>
      <c r="RYY306" s="76"/>
      <c r="RYZ306" s="180"/>
      <c r="RZA306" s="180"/>
      <c r="RZB306" s="180"/>
      <c r="RZC306" s="75"/>
      <c r="RZD306" s="76"/>
      <c r="RZE306" s="181"/>
      <c r="RZF306" s="181"/>
      <c r="RZG306" s="182"/>
      <c r="RZH306" s="134"/>
      <c r="RZI306" s="135"/>
      <c r="RZJ306" s="111"/>
      <c r="RZK306" s="178"/>
      <c r="RZL306" s="178"/>
      <c r="RZM306" s="178"/>
      <c r="RZN306" s="178"/>
      <c r="RZO306" s="179"/>
      <c r="RZP306" s="73"/>
      <c r="RZQ306" s="73"/>
      <c r="RZR306" s="180"/>
      <c r="RZS306" s="75"/>
      <c r="RZT306" s="76"/>
      <c r="RZU306" s="180"/>
      <c r="RZV306" s="180"/>
      <c r="RZW306" s="180"/>
      <c r="RZX306" s="75"/>
      <c r="RZY306" s="76"/>
      <c r="RZZ306" s="181"/>
      <c r="SAA306" s="181"/>
      <c r="SAB306" s="182"/>
      <c r="SAC306" s="134"/>
      <c r="SAD306" s="135"/>
      <c r="SAE306" s="111"/>
      <c r="SAF306" s="178"/>
      <c r="SAG306" s="178"/>
      <c r="SAH306" s="178"/>
      <c r="SAI306" s="178"/>
      <c r="SAJ306" s="179"/>
      <c r="SAK306" s="73"/>
      <c r="SAL306" s="73"/>
      <c r="SAM306" s="180"/>
      <c r="SAN306" s="75"/>
      <c r="SAO306" s="76"/>
      <c r="SAP306" s="180"/>
      <c r="SAQ306" s="180"/>
      <c r="SAR306" s="180"/>
      <c r="SAS306" s="75"/>
      <c r="SAT306" s="76"/>
      <c r="SAU306" s="181"/>
      <c r="SAV306" s="181"/>
      <c r="SAW306" s="182"/>
      <c r="SAX306" s="134"/>
      <c r="SAY306" s="135"/>
      <c r="SAZ306" s="111"/>
      <c r="SBA306" s="178"/>
      <c r="SBB306" s="178"/>
      <c r="SBC306" s="178"/>
      <c r="SBD306" s="178"/>
      <c r="SBE306" s="179"/>
      <c r="SBF306" s="73"/>
      <c r="SBG306" s="73"/>
      <c r="SBH306" s="180"/>
      <c r="SBI306" s="75"/>
      <c r="SBJ306" s="76"/>
      <c r="SBK306" s="180"/>
      <c r="SBL306" s="180"/>
      <c r="SBM306" s="180"/>
      <c r="SBN306" s="75"/>
      <c r="SBO306" s="76"/>
      <c r="SBP306" s="181"/>
      <c r="SBQ306" s="181"/>
      <c r="SBR306" s="182"/>
      <c r="SBS306" s="134"/>
      <c r="SBT306" s="135"/>
      <c r="SBU306" s="111"/>
      <c r="SBV306" s="178"/>
      <c r="SBW306" s="178"/>
      <c r="SBX306" s="178"/>
      <c r="SBY306" s="178"/>
      <c r="SBZ306" s="179"/>
      <c r="SCA306" s="73"/>
      <c r="SCB306" s="73"/>
      <c r="SCC306" s="180"/>
      <c r="SCD306" s="75"/>
      <c r="SCE306" s="76"/>
      <c r="SCF306" s="180"/>
      <c r="SCG306" s="180"/>
      <c r="SCH306" s="180"/>
      <c r="SCI306" s="75"/>
      <c r="SCJ306" s="76"/>
      <c r="SCK306" s="181"/>
      <c r="SCL306" s="181"/>
      <c r="SCM306" s="182"/>
      <c r="SCN306" s="134"/>
      <c r="SCO306" s="135"/>
      <c r="SCP306" s="111"/>
      <c r="SCQ306" s="178"/>
      <c r="SCR306" s="178"/>
      <c r="SCS306" s="178"/>
      <c r="SCT306" s="178"/>
      <c r="SCU306" s="179"/>
      <c r="SCV306" s="73"/>
      <c r="SCW306" s="73"/>
      <c r="SCX306" s="180"/>
      <c r="SCY306" s="75"/>
      <c r="SCZ306" s="76"/>
      <c r="SDA306" s="180"/>
      <c r="SDB306" s="180"/>
      <c r="SDC306" s="180"/>
      <c r="SDD306" s="75"/>
      <c r="SDE306" s="76"/>
      <c r="SDF306" s="181"/>
      <c r="SDG306" s="181"/>
      <c r="SDH306" s="182"/>
      <c r="SDI306" s="134"/>
      <c r="SDJ306" s="135"/>
      <c r="SDK306" s="111"/>
      <c r="SDL306" s="178"/>
      <c r="SDM306" s="178"/>
      <c r="SDN306" s="178"/>
      <c r="SDO306" s="178"/>
      <c r="SDP306" s="179"/>
      <c r="SDQ306" s="73"/>
      <c r="SDR306" s="73"/>
      <c r="SDS306" s="180"/>
      <c r="SDT306" s="75"/>
      <c r="SDU306" s="76"/>
      <c r="SDV306" s="180"/>
      <c r="SDW306" s="180"/>
      <c r="SDX306" s="180"/>
      <c r="SDY306" s="75"/>
      <c r="SDZ306" s="76"/>
      <c r="SEA306" s="181"/>
      <c r="SEB306" s="181"/>
      <c r="SEC306" s="182"/>
      <c r="SED306" s="134"/>
      <c r="SEE306" s="135"/>
      <c r="SEF306" s="111"/>
      <c r="SEG306" s="178"/>
      <c r="SEH306" s="178"/>
      <c r="SEI306" s="178"/>
      <c r="SEJ306" s="178"/>
      <c r="SEK306" s="179"/>
      <c r="SEL306" s="73"/>
      <c r="SEM306" s="73"/>
      <c r="SEN306" s="180"/>
      <c r="SEO306" s="75"/>
      <c r="SEP306" s="76"/>
      <c r="SEQ306" s="180"/>
      <c r="SER306" s="180"/>
      <c r="SES306" s="180"/>
      <c r="SET306" s="75"/>
      <c r="SEU306" s="76"/>
      <c r="SEV306" s="181"/>
      <c r="SEW306" s="181"/>
      <c r="SEX306" s="182"/>
      <c r="SEY306" s="134"/>
      <c r="SEZ306" s="135"/>
      <c r="SFA306" s="111"/>
      <c r="SFB306" s="178"/>
      <c r="SFC306" s="178"/>
      <c r="SFD306" s="178"/>
      <c r="SFE306" s="178"/>
      <c r="SFF306" s="179"/>
      <c r="SFG306" s="73"/>
      <c r="SFH306" s="73"/>
      <c r="SFI306" s="180"/>
      <c r="SFJ306" s="75"/>
      <c r="SFK306" s="76"/>
      <c r="SFL306" s="180"/>
      <c r="SFM306" s="180"/>
      <c r="SFN306" s="180"/>
      <c r="SFO306" s="75"/>
      <c r="SFP306" s="76"/>
      <c r="SFQ306" s="181"/>
      <c r="SFR306" s="181"/>
      <c r="SFS306" s="182"/>
      <c r="SFT306" s="134"/>
      <c r="SFU306" s="135"/>
      <c r="SFV306" s="111"/>
      <c r="SFW306" s="178"/>
      <c r="SFX306" s="178"/>
      <c r="SFY306" s="178"/>
      <c r="SFZ306" s="178"/>
      <c r="SGA306" s="179"/>
      <c r="SGB306" s="73"/>
      <c r="SGC306" s="73"/>
      <c r="SGD306" s="180"/>
      <c r="SGE306" s="75"/>
      <c r="SGF306" s="76"/>
      <c r="SGG306" s="180"/>
      <c r="SGH306" s="180"/>
      <c r="SGI306" s="180"/>
      <c r="SGJ306" s="75"/>
      <c r="SGK306" s="76"/>
      <c r="SGL306" s="181"/>
      <c r="SGM306" s="181"/>
      <c r="SGN306" s="182"/>
      <c r="SGO306" s="134"/>
      <c r="SGP306" s="135"/>
      <c r="SGQ306" s="111"/>
      <c r="SGR306" s="178"/>
      <c r="SGS306" s="178"/>
      <c r="SGT306" s="178"/>
      <c r="SGU306" s="178"/>
      <c r="SGV306" s="179"/>
      <c r="SGW306" s="73"/>
      <c r="SGX306" s="73"/>
      <c r="SGY306" s="180"/>
      <c r="SGZ306" s="75"/>
      <c r="SHA306" s="76"/>
      <c r="SHB306" s="180"/>
      <c r="SHC306" s="180"/>
      <c r="SHD306" s="180"/>
      <c r="SHE306" s="75"/>
      <c r="SHF306" s="76"/>
      <c r="SHG306" s="181"/>
      <c r="SHH306" s="181"/>
      <c r="SHI306" s="182"/>
      <c r="SHJ306" s="134"/>
      <c r="SHK306" s="135"/>
      <c r="SHL306" s="111"/>
      <c r="SHM306" s="178"/>
      <c r="SHN306" s="178"/>
      <c r="SHO306" s="178"/>
      <c r="SHP306" s="178"/>
      <c r="SHQ306" s="179"/>
      <c r="SHR306" s="73"/>
      <c r="SHS306" s="73"/>
      <c r="SHT306" s="180"/>
      <c r="SHU306" s="75"/>
      <c r="SHV306" s="76"/>
      <c r="SHW306" s="180"/>
      <c r="SHX306" s="180"/>
      <c r="SHY306" s="180"/>
      <c r="SHZ306" s="75"/>
      <c r="SIA306" s="76"/>
      <c r="SIB306" s="181"/>
      <c r="SIC306" s="181"/>
      <c r="SID306" s="182"/>
      <c r="SIE306" s="134"/>
      <c r="SIF306" s="135"/>
      <c r="SIG306" s="111"/>
      <c r="SIH306" s="178"/>
      <c r="SII306" s="178"/>
      <c r="SIJ306" s="178"/>
      <c r="SIK306" s="178"/>
      <c r="SIL306" s="179"/>
      <c r="SIM306" s="73"/>
      <c r="SIN306" s="73"/>
      <c r="SIO306" s="180"/>
      <c r="SIP306" s="75"/>
      <c r="SIQ306" s="76"/>
      <c r="SIR306" s="180"/>
      <c r="SIS306" s="180"/>
      <c r="SIT306" s="180"/>
      <c r="SIU306" s="75"/>
      <c r="SIV306" s="76"/>
      <c r="SIW306" s="181"/>
      <c r="SIX306" s="181"/>
      <c r="SIY306" s="182"/>
      <c r="SIZ306" s="134"/>
      <c r="SJA306" s="135"/>
      <c r="SJB306" s="111"/>
      <c r="SJC306" s="178"/>
      <c r="SJD306" s="178"/>
      <c r="SJE306" s="178"/>
      <c r="SJF306" s="178"/>
      <c r="SJG306" s="179"/>
      <c r="SJH306" s="73"/>
      <c r="SJI306" s="73"/>
      <c r="SJJ306" s="180"/>
      <c r="SJK306" s="75"/>
      <c r="SJL306" s="76"/>
      <c r="SJM306" s="180"/>
      <c r="SJN306" s="180"/>
      <c r="SJO306" s="180"/>
      <c r="SJP306" s="75"/>
      <c r="SJQ306" s="76"/>
      <c r="SJR306" s="181"/>
      <c r="SJS306" s="181"/>
      <c r="SJT306" s="182"/>
      <c r="SJU306" s="134"/>
      <c r="SJV306" s="135"/>
      <c r="SJW306" s="111"/>
      <c r="SJX306" s="178"/>
      <c r="SJY306" s="178"/>
      <c r="SJZ306" s="178"/>
      <c r="SKA306" s="178"/>
      <c r="SKB306" s="179"/>
      <c r="SKC306" s="73"/>
      <c r="SKD306" s="73"/>
      <c r="SKE306" s="180"/>
      <c r="SKF306" s="75"/>
      <c r="SKG306" s="76"/>
      <c r="SKH306" s="180"/>
      <c r="SKI306" s="180"/>
      <c r="SKJ306" s="180"/>
      <c r="SKK306" s="75"/>
      <c r="SKL306" s="76"/>
      <c r="SKM306" s="181"/>
      <c r="SKN306" s="181"/>
      <c r="SKO306" s="182"/>
      <c r="SKP306" s="134"/>
      <c r="SKQ306" s="135"/>
      <c r="SKR306" s="111"/>
      <c r="SKS306" s="178"/>
      <c r="SKT306" s="178"/>
      <c r="SKU306" s="178"/>
      <c r="SKV306" s="178"/>
      <c r="SKW306" s="179"/>
      <c r="SKX306" s="73"/>
      <c r="SKY306" s="73"/>
      <c r="SKZ306" s="180"/>
      <c r="SLA306" s="75"/>
      <c r="SLB306" s="76"/>
      <c r="SLC306" s="180"/>
      <c r="SLD306" s="180"/>
      <c r="SLE306" s="180"/>
      <c r="SLF306" s="75"/>
      <c r="SLG306" s="76"/>
      <c r="SLH306" s="181"/>
      <c r="SLI306" s="181"/>
      <c r="SLJ306" s="182"/>
      <c r="SLK306" s="134"/>
      <c r="SLL306" s="135"/>
      <c r="SLM306" s="111"/>
      <c r="SLN306" s="178"/>
      <c r="SLO306" s="178"/>
      <c r="SLP306" s="178"/>
      <c r="SLQ306" s="178"/>
      <c r="SLR306" s="179"/>
      <c r="SLS306" s="73"/>
      <c r="SLT306" s="73"/>
      <c r="SLU306" s="180"/>
      <c r="SLV306" s="75"/>
      <c r="SLW306" s="76"/>
      <c r="SLX306" s="180"/>
      <c r="SLY306" s="180"/>
      <c r="SLZ306" s="180"/>
      <c r="SMA306" s="75"/>
      <c r="SMB306" s="76"/>
      <c r="SMC306" s="181"/>
      <c r="SMD306" s="181"/>
      <c r="SME306" s="182"/>
      <c r="SMF306" s="134"/>
      <c r="SMG306" s="135"/>
      <c r="SMH306" s="111"/>
      <c r="SMI306" s="178"/>
      <c r="SMJ306" s="178"/>
      <c r="SMK306" s="178"/>
      <c r="SML306" s="178"/>
      <c r="SMM306" s="179"/>
      <c r="SMN306" s="73"/>
      <c r="SMO306" s="73"/>
      <c r="SMP306" s="180"/>
      <c r="SMQ306" s="75"/>
      <c r="SMR306" s="76"/>
      <c r="SMS306" s="180"/>
      <c r="SMT306" s="180"/>
      <c r="SMU306" s="180"/>
      <c r="SMV306" s="75"/>
      <c r="SMW306" s="76"/>
      <c r="SMX306" s="181"/>
      <c r="SMY306" s="181"/>
      <c r="SMZ306" s="182"/>
      <c r="SNA306" s="134"/>
      <c r="SNB306" s="135"/>
      <c r="SNC306" s="111"/>
      <c r="SND306" s="178"/>
      <c r="SNE306" s="178"/>
      <c r="SNF306" s="178"/>
      <c r="SNG306" s="178"/>
      <c r="SNH306" s="179"/>
      <c r="SNI306" s="73"/>
      <c r="SNJ306" s="73"/>
      <c r="SNK306" s="180"/>
      <c r="SNL306" s="75"/>
      <c r="SNM306" s="76"/>
      <c r="SNN306" s="180"/>
      <c r="SNO306" s="180"/>
      <c r="SNP306" s="180"/>
      <c r="SNQ306" s="75"/>
      <c r="SNR306" s="76"/>
      <c r="SNS306" s="181"/>
      <c r="SNT306" s="181"/>
      <c r="SNU306" s="182"/>
      <c r="SNV306" s="134"/>
      <c r="SNW306" s="135"/>
      <c r="SNX306" s="111"/>
      <c r="SNY306" s="178"/>
      <c r="SNZ306" s="178"/>
      <c r="SOA306" s="178"/>
      <c r="SOB306" s="178"/>
      <c r="SOC306" s="179"/>
      <c r="SOD306" s="73"/>
      <c r="SOE306" s="73"/>
      <c r="SOF306" s="180"/>
      <c r="SOG306" s="75"/>
      <c r="SOH306" s="76"/>
      <c r="SOI306" s="180"/>
      <c r="SOJ306" s="180"/>
      <c r="SOK306" s="180"/>
      <c r="SOL306" s="75"/>
      <c r="SOM306" s="76"/>
      <c r="SON306" s="181"/>
      <c r="SOO306" s="181"/>
      <c r="SOP306" s="182"/>
      <c r="SOQ306" s="134"/>
      <c r="SOR306" s="135"/>
      <c r="SOS306" s="111"/>
      <c r="SOT306" s="178"/>
      <c r="SOU306" s="178"/>
      <c r="SOV306" s="178"/>
      <c r="SOW306" s="178"/>
      <c r="SOX306" s="179"/>
      <c r="SOY306" s="73"/>
      <c r="SOZ306" s="73"/>
      <c r="SPA306" s="180"/>
      <c r="SPB306" s="75"/>
      <c r="SPC306" s="76"/>
      <c r="SPD306" s="180"/>
      <c r="SPE306" s="180"/>
      <c r="SPF306" s="180"/>
      <c r="SPG306" s="75"/>
      <c r="SPH306" s="76"/>
      <c r="SPI306" s="181"/>
      <c r="SPJ306" s="181"/>
      <c r="SPK306" s="182"/>
      <c r="SPL306" s="134"/>
      <c r="SPM306" s="135"/>
      <c r="SPN306" s="111"/>
      <c r="SPO306" s="178"/>
      <c r="SPP306" s="178"/>
      <c r="SPQ306" s="178"/>
      <c r="SPR306" s="178"/>
      <c r="SPS306" s="179"/>
      <c r="SPT306" s="73"/>
      <c r="SPU306" s="73"/>
      <c r="SPV306" s="180"/>
      <c r="SPW306" s="75"/>
      <c r="SPX306" s="76"/>
      <c r="SPY306" s="180"/>
      <c r="SPZ306" s="180"/>
      <c r="SQA306" s="180"/>
      <c r="SQB306" s="75"/>
      <c r="SQC306" s="76"/>
      <c r="SQD306" s="181"/>
      <c r="SQE306" s="181"/>
      <c r="SQF306" s="182"/>
      <c r="SQG306" s="134"/>
      <c r="SQH306" s="135"/>
      <c r="SQI306" s="111"/>
      <c r="SQJ306" s="178"/>
      <c r="SQK306" s="178"/>
      <c r="SQL306" s="178"/>
      <c r="SQM306" s="178"/>
      <c r="SQN306" s="179"/>
      <c r="SQO306" s="73"/>
      <c r="SQP306" s="73"/>
      <c r="SQQ306" s="180"/>
      <c r="SQR306" s="75"/>
      <c r="SQS306" s="76"/>
      <c r="SQT306" s="180"/>
      <c r="SQU306" s="180"/>
      <c r="SQV306" s="180"/>
      <c r="SQW306" s="75"/>
      <c r="SQX306" s="76"/>
      <c r="SQY306" s="181"/>
      <c r="SQZ306" s="181"/>
      <c r="SRA306" s="182"/>
      <c r="SRB306" s="134"/>
      <c r="SRC306" s="135"/>
      <c r="SRD306" s="111"/>
      <c r="SRE306" s="178"/>
      <c r="SRF306" s="178"/>
      <c r="SRG306" s="178"/>
      <c r="SRH306" s="178"/>
      <c r="SRI306" s="179"/>
      <c r="SRJ306" s="73"/>
      <c r="SRK306" s="73"/>
      <c r="SRL306" s="180"/>
      <c r="SRM306" s="75"/>
      <c r="SRN306" s="76"/>
      <c r="SRO306" s="180"/>
      <c r="SRP306" s="180"/>
      <c r="SRQ306" s="180"/>
      <c r="SRR306" s="75"/>
      <c r="SRS306" s="76"/>
      <c r="SRT306" s="181"/>
      <c r="SRU306" s="181"/>
      <c r="SRV306" s="182"/>
      <c r="SRW306" s="134"/>
      <c r="SRX306" s="135"/>
      <c r="SRY306" s="111"/>
      <c r="SRZ306" s="178"/>
      <c r="SSA306" s="178"/>
      <c r="SSB306" s="178"/>
      <c r="SSC306" s="178"/>
      <c r="SSD306" s="179"/>
      <c r="SSE306" s="73"/>
      <c r="SSF306" s="73"/>
      <c r="SSG306" s="180"/>
      <c r="SSH306" s="75"/>
      <c r="SSI306" s="76"/>
      <c r="SSJ306" s="180"/>
      <c r="SSK306" s="180"/>
      <c r="SSL306" s="180"/>
      <c r="SSM306" s="75"/>
      <c r="SSN306" s="76"/>
      <c r="SSO306" s="181"/>
      <c r="SSP306" s="181"/>
      <c r="SSQ306" s="182"/>
      <c r="SSR306" s="134"/>
      <c r="SSS306" s="135"/>
      <c r="SST306" s="111"/>
      <c r="SSU306" s="178"/>
      <c r="SSV306" s="178"/>
      <c r="SSW306" s="178"/>
      <c r="SSX306" s="178"/>
      <c r="SSY306" s="179"/>
      <c r="SSZ306" s="73"/>
      <c r="STA306" s="73"/>
      <c r="STB306" s="180"/>
      <c r="STC306" s="75"/>
      <c r="STD306" s="76"/>
      <c r="STE306" s="180"/>
      <c r="STF306" s="180"/>
      <c r="STG306" s="180"/>
      <c r="STH306" s="75"/>
      <c r="STI306" s="76"/>
      <c r="STJ306" s="181"/>
      <c r="STK306" s="181"/>
      <c r="STL306" s="182"/>
      <c r="STM306" s="134"/>
      <c r="STN306" s="135"/>
      <c r="STO306" s="111"/>
      <c r="STP306" s="178"/>
      <c r="STQ306" s="178"/>
      <c r="STR306" s="178"/>
      <c r="STS306" s="178"/>
      <c r="STT306" s="179"/>
      <c r="STU306" s="73"/>
      <c r="STV306" s="73"/>
      <c r="STW306" s="180"/>
      <c r="STX306" s="75"/>
      <c r="STY306" s="76"/>
      <c r="STZ306" s="180"/>
      <c r="SUA306" s="180"/>
      <c r="SUB306" s="180"/>
      <c r="SUC306" s="75"/>
      <c r="SUD306" s="76"/>
      <c r="SUE306" s="181"/>
      <c r="SUF306" s="181"/>
      <c r="SUG306" s="182"/>
      <c r="SUH306" s="134"/>
      <c r="SUI306" s="135"/>
      <c r="SUJ306" s="111"/>
      <c r="SUK306" s="178"/>
      <c r="SUL306" s="178"/>
      <c r="SUM306" s="178"/>
      <c r="SUN306" s="178"/>
      <c r="SUO306" s="179"/>
      <c r="SUP306" s="73"/>
      <c r="SUQ306" s="73"/>
      <c r="SUR306" s="180"/>
      <c r="SUS306" s="75"/>
      <c r="SUT306" s="76"/>
      <c r="SUU306" s="180"/>
      <c r="SUV306" s="180"/>
      <c r="SUW306" s="180"/>
      <c r="SUX306" s="75"/>
      <c r="SUY306" s="76"/>
      <c r="SUZ306" s="181"/>
      <c r="SVA306" s="181"/>
      <c r="SVB306" s="182"/>
      <c r="SVC306" s="134"/>
      <c r="SVD306" s="135"/>
      <c r="SVE306" s="111"/>
      <c r="SVF306" s="178"/>
      <c r="SVG306" s="178"/>
      <c r="SVH306" s="178"/>
      <c r="SVI306" s="178"/>
      <c r="SVJ306" s="179"/>
      <c r="SVK306" s="73"/>
      <c r="SVL306" s="73"/>
      <c r="SVM306" s="180"/>
      <c r="SVN306" s="75"/>
      <c r="SVO306" s="76"/>
      <c r="SVP306" s="180"/>
      <c r="SVQ306" s="180"/>
      <c r="SVR306" s="180"/>
      <c r="SVS306" s="75"/>
      <c r="SVT306" s="76"/>
      <c r="SVU306" s="181"/>
      <c r="SVV306" s="181"/>
      <c r="SVW306" s="182"/>
      <c r="SVX306" s="134"/>
      <c r="SVY306" s="135"/>
      <c r="SVZ306" s="111"/>
      <c r="SWA306" s="178"/>
      <c r="SWB306" s="178"/>
      <c r="SWC306" s="178"/>
      <c r="SWD306" s="178"/>
      <c r="SWE306" s="179"/>
      <c r="SWF306" s="73"/>
      <c r="SWG306" s="73"/>
      <c r="SWH306" s="180"/>
      <c r="SWI306" s="75"/>
      <c r="SWJ306" s="76"/>
      <c r="SWK306" s="180"/>
      <c r="SWL306" s="180"/>
      <c r="SWM306" s="180"/>
      <c r="SWN306" s="75"/>
      <c r="SWO306" s="76"/>
      <c r="SWP306" s="181"/>
      <c r="SWQ306" s="181"/>
      <c r="SWR306" s="182"/>
      <c r="SWS306" s="134"/>
      <c r="SWT306" s="135"/>
      <c r="SWU306" s="111"/>
      <c r="SWV306" s="178"/>
      <c r="SWW306" s="178"/>
      <c r="SWX306" s="178"/>
      <c r="SWY306" s="178"/>
      <c r="SWZ306" s="179"/>
      <c r="SXA306" s="73"/>
      <c r="SXB306" s="73"/>
      <c r="SXC306" s="180"/>
      <c r="SXD306" s="75"/>
      <c r="SXE306" s="76"/>
      <c r="SXF306" s="180"/>
      <c r="SXG306" s="180"/>
      <c r="SXH306" s="180"/>
      <c r="SXI306" s="75"/>
      <c r="SXJ306" s="76"/>
      <c r="SXK306" s="181"/>
      <c r="SXL306" s="181"/>
      <c r="SXM306" s="182"/>
      <c r="SXN306" s="134"/>
      <c r="SXO306" s="135"/>
      <c r="SXP306" s="111"/>
      <c r="SXQ306" s="178"/>
      <c r="SXR306" s="178"/>
      <c r="SXS306" s="178"/>
      <c r="SXT306" s="178"/>
      <c r="SXU306" s="179"/>
      <c r="SXV306" s="73"/>
      <c r="SXW306" s="73"/>
      <c r="SXX306" s="180"/>
      <c r="SXY306" s="75"/>
      <c r="SXZ306" s="76"/>
      <c r="SYA306" s="180"/>
      <c r="SYB306" s="180"/>
      <c r="SYC306" s="180"/>
      <c r="SYD306" s="75"/>
      <c r="SYE306" s="76"/>
      <c r="SYF306" s="181"/>
      <c r="SYG306" s="181"/>
      <c r="SYH306" s="182"/>
      <c r="SYI306" s="134"/>
      <c r="SYJ306" s="135"/>
      <c r="SYK306" s="111"/>
      <c r="SYL306" s="178"/>
      <c r="SYM306" s="178"/>
      <c r="SYN306" s="178"/>
      <c r="SYO306" s="178"/>
      <c r="SYP306" s="179"/>
      <c r="SYQ306" s="73"/>
      <c r="SYR306" s="73"/>
      <c r="SYS306" s="180"/>
      <c r="SYT306" s="75"/>
      <c r="SYU306" s="76"/>
      <c r="SYV306" s="180"/>
      <c r="SYW306" s="180"/>
      <c r="SYX306" s="180"/>
      <c r="SYY306" s="75"/>
      <c r="SYZ306" s="76"/>
      <c r="SZA306" s="181"/>
      <c r="SZB306" s="181"/>
      <c r="SZC306" s="182"/>
      <c r="SZD306" s="134"/>
      <c r="SZE306" s="135"/>
      <c r="SZF306" s="111"/>
      <c r="SZG306" s="178"/>
      <c r="SZH306" s="178"/>
      <c r="SZI306" s="178"/>
      <c r="SZJ306" s="178"/>
      <c r="SZK306" s="179"/>
      <c r="SZL306" s="73"/>
      <c r="SZM306" s="73"/>
      <c r="SZN306" s="180"/>
      <c r="SZO306" s="75"/>
      <c r="SZP306" s="76"/>
      <c r="SZQ306" s="180"/>
      <c r="SZR306" s="180"/>
      <c r="SZS306" s="180"/>
      <c r="SZT306" s="75"/>
      <c r="SZU306" s="76"/>
      <c r="SZV306" s="181"/>
      <c r="SZW306" s="181"/>
      <c r="SZX306" s="182"/>
      <c r="SZY306" s="134"/>
      <c r="SZZ306" s="135"/>
      <c r="TAA306" s="111"/>
      <c r="TAB306" s="178"/>
      <c r="TAC306" s="178"/>
      <c r="TAD306" s="178"/>
      <c r="TAE306" s="178"/>
      <c r="TAF306" s="179"/>
      <c r="TAG306" s="73"/>
      <c r="TAH306" s="73"/>
      <c r="TAI306" s="180"/>
      <c r="TAJ306" s="75"/>
      <c r="TAK306" s="76"/>
      <c r="TAL306" s="180"/>
      <c r="TAM306" s="180"/>
      <c r="TAN306" s="180"/>
      <c r="TAO306" s="75"/>
      <c r="TAP306" s="76"/>
      <c r="TAQ306" s="181"/>
      <c r="TAR306" s="181"/>
      <c r="TAS306" s="182"/>
      <c r="TAT306" s="134"/>
      <c r="TAU306" s="135"/>
      <c r="TAV306" s="111"/>
      <c r="TAW306" s="178"/>
      <c r="TAX306" s="178"/>
      <c r="TAY306" s="178"/>
      <c r="TAZ306" s="178"/>
      <c r="TBA306" s="179"/>
      <c r="TBB306" s="73"/>
      <c r="TBC306" s="73"/>
      <c r="TBD306" s="180"/>
      <c r="TBE306" s="75"/>
      <c r="TBF306" s="76"/>
      <c r="TBG306" s="180"/>
      <c r="TBH306" s="180"/>
      <c r="TBI306" s="180"/>
      <c r="TBJ306" s="75"/>
      <c r="TBK306" s="76"/>
      <c r="TBL306" s="181"/>
      <c r="TBM306" s="181"/>
      <c r="TBN306" s="182"/>
      <c r="TBO306" s="134"/>
      <c r="TBP306" s="135"/>
      <c r="TBQ306" s="111"/>
      <c r="TBR306" s="178"/>
      <c r="TBS306" s="178"/>
      <c r="TBT306" s="178"/>
      <c r="TBU306" s="178"/>
      <c r="TBV306" s="179"/>
      <c r="TBW306" s="73"/>
      <c r="TBX306" s="73"/>
      <c r="TBY306" s="180"/>
      <c r="TBZ306" s="75"/>
      <c r="TCA306" s="76"/>
      <c r="TCB306" s="180"/>
      <c r="TCC306" s="180"/>
      <c r="TCD306" s="180"/>
      <c r="TCE306" s="75"/>
      <c r="TCF306" s="76"/>
      <c r="TCG306" s="181"/>
      <c r="TCH306" s="181"/>
      <c r="TCI306" s="182"/>
      <c r="TCJ306" s="134"/>
      <c r="TCK306" s="135"/>
      <c r="TCL306" s="111"/>
      <c r="TCM306" s="178"/>
      <c r="TCN306" s="178"/>
      <c r="TCO306" s="178"/>
      <c r="TCP306" s="178"/>
      <c r="TCQ306" s="179"/>
      <c r="TCR306" s="73"/>
      <c r="TCS306" s="73"/>
      <c r="TCT306" s="180"/>
      <c r="TCU306" s="75"/>
      <c r="TCV306" s="76"/>
      <c r="TCW306" s="180"/>
      <c r="TCX306" s="180"/>
      <c r="TCY306" s="180"/>
      <c r="TCZ306" s="75"/>
      <c r="TDA306" s="76"/>
      <c r="TDB306" s="181"/>
      <c r="TDC306" s="181"/>
      <c r="TDD306" s="182"/>
      <c r="TDE306" s="134"/>
      <c r="TDF306" s="135"/>
      <c r="TDG306" s="111"/>
      <c r="TDH306" s="178"/>
      <c r="TDI306" s="178"/>
      <c r="TDJ306" s="178"/>
      <c r="TDK306" s="178"/>
      <c r="TDL306" s="179"/>
      <c r="TDM306" s="73"/>
      <c r="TDN306" s="73"/>
      <c r="TDO306" s="180"/>
      <c r="TDP306" s="75"/>
      <c r="TDQ306" s="76"/>
      <c r="TDR306" s="180"/>
      <c r="TDS306" s="180"/>
      <c r="TDT306" s="180"/>
      <c r="TDU306" s="75"/>
      <c r="TDV306" s="76"/>
      <c r="TDW306" s="181"/>
      <c r="TDX306" s="181"/>
      <c r="TDY306" s="182"/>
      <c r="TDZ306" s="134"/>
      <c r="TEA306" s="135"/>
      <c r="TEB306" s="111"/>
      <c r="TEC306" s="178"/>
      <c r="TED306" s="178"/>
      <c r="TEE306" s="178"/>
      <c r="TEF306" s="178"/>
      <c r="TEG306" s="179"/>
      <c r="TEH306" s="73"/>
      <c r="TEI306" s="73"/>
      <c r="TEJ306" s="180"/>
      <c r="TEK306" s="75"/>
      <c r="TEL306" s="76"/>
      <c r="TEM306" s="180"/>
      <c r="TEN306" s="180"/>
      <c r="TEO306" s="180"/>
      <c r="TEP306" s="75"/>
      <c r="TEQ306" s="76"/>
      <c r="TER306" s="181"/>
      <c r="TES306" s="181"/>
      <c r="TET306" s="182"/>
      <c r="TEU306" s="134"/>
      <c r="TEV306" s="135"/>
      <c r="TEW306" s="111"/>
      <c r="TEX306" s="178"/>
      <c r="TEY306" s="178"/>
      <c r="TEZ306" s="178"/>
      <c r="TFA306" s="178"/>
      <c r="TFB306" s="179"/>
      <c r="TFC306" s="73"/>
      <c r="TFD306" s="73"/>
      <c r="TFE306" s="180"/>
      <c r="TFF306" s="75"/>
      <c r="TFG306" s="76"/>
      <c r="TFH306" s="180"/>
      <c r="TFI306" s="180"/>
      <c r="TFJ306" s="180"/>
      <c r="TFK306" s="75"/>
      <c r="TFL306" s="76"/>
      <c r="TFM306" s="181"/>
      <c r="TFN306" s="181"/>
      <c r="TFO306" s="182"/>
      <c r="TFP306" s="134"/>
      <c r="TFQ306" s="135"/>
      <c r="TFR306" s="111"/>
      <c r="TFS306" s="178"/>
      <c r="TFT306" s="178"/>
      <c r="TFU306" s="178"/>
      <c r="TFV306" s="178"/>
      <c r="TFW306" s="179"/>
      <c r="TFX306" s="73"/>
      <c r="TFY306" s="73"/>
      <c r="TFZ306" s="180"/>
      <c r="TGA306" s="75"/>
      <c r="TGB306" s="76"/>
      <c r="TGC306" s="180"/>
      <c r="TGD306" s="180"/>
      <c r="TGE306" s="180"/>
      <c r="TGF306" s="75"/>
      <c r="TGG306" s="76"/>
      <c r="TGH306" s="181"/>
      <c r="TGI306" s="181"/>
      <c r="TGJ306" s="182"/>
      <c r="TGK306" s="134"/>
      <c r="TGL306" s="135"/>
      <c r="TGM306" s="111"/>
      <c r="TGN306" s="178"/>
      <c r="TGO306" s="178"/>
      <c r="TGP306" s="178"/>
      <c r="TGQ306" s="178"/>
      <c r="TGR306" s="179"/>
      <c r="TGS306" s="73"/>
      <c r="TGT306" s="73"/>
      <c r="TGU306" s="180"/>
      <c r="TGV306" s="75"/>
      <c r="TGW306" s="76"/>
      <c r="TGX306" s="180"/>
      <c r="TGY306" s="180"/>
      <c r="TGZ306" s="180"/>
      <c r="THA306" s="75"/>
      <c r="THB306" s="76"/>
      <c r="THC306" s="181"/>
      <c r="THD306" s="181"/>
      <c r="THE306" s="182"/>
      <c r="THF306" s="134"/>
      <c r="THG306" s="135"/>
      <c r="THH306" s="111"/>
      <c r="THI306" s="178"/>
      <c r="THJ306" s="178"/>
      <c r="THK306" s="178"/>
      <c r="THL306" s="178"/>
      <c r="THM306" s="179"/>
      <c r="THN306" s="73"/>
      <c r="THO306" s="73"/>
      <c r="THP306" s="180"/>
      <c r="THQ306" s="75"/>
      <c r="THR306" s="76"/>
      <c r="THS306" s="180"/>
      <c r="THT306" s="180"/>
      <c r="THU306" s="180"/>
      <c r="THV306" s="75"/>
      <c r="THW306" s="76"/>
      <c r="THX306" s="181"/>
      <c r="THY306" s="181"/>
      <c r="THZ306" s="182"/>
      <c r="TIA306" s="134"/>
      <c r="TIB306" s="135"/>
      <c r="TIC306" s="111"/>
      <c r="TID306" s="178"/>
      <c r="TIE306" s="178"/>
      <c r="TIF306" s="178"/>
      <c r="TIG306" s="178"/>
      <c r="TIH306" s="179"/>
      <c r="TII306" s="73"/>
      <c r="TIJ306" s="73"/>
      <c r="TIK306" s="180"/>
      <c r="TIL306" s="75"/>
      <c r="TIM306" s="76"/>
      <c r="TIN306" s="180"/>
      <c r="TIO306" s="180"/>
      <c r="TIP306" s="180"/>
      <c r="TIQ306" s="75"/>
      <c r="TIR306" s="76"/>
      <c r="TIS306" s="181"/>
      <c r="TIT306" s="181"/>
      <c r="TIU306" s="182"/>
      <c r="TIV306" s="134"/>
      <c r="TIW306" s="135"/>
      <c r="TIX306" s="111"/>
      <c r="TIY306" s="178"/>
      <c r="TIZ306" s="178"/>
      <c r="TJA306" s="178"/>
      <c r="TJB306" s="178"/>
      <c r="TJC306" s="179"/>
      <c r="TJD306" s="73"/>
      <c r="TJE306" s="73"/>
      <c r="TJF306" s="180"/>
      <c r="TJG306" s="75"/>
      <c r="TJH306" s="76"/>
      <c r="TJI306" s="180"/>
      <c r="TJJ306" s="180"/>
      <c r="TJK306" s="180"/>
      <c r="TJL306" s="75"/>
      <c r="TJM306" s="76"/>
      <c r="TJN306" s="181"/>
      <c r="TJO306" s="181"/>
      <c r="TJP306" s="182"/>
      <c r="TJQ306" s="134"/>
      <c r="TJR306" s="135"/>
      <c r="TJS306" s="111"/>
      <c r="TJT306" s="178"/>
      <c r="TJU306" s="178"/>
      <c r="TJV306" s="178"/>
      <c r="TJW306" s="178"/>
      <c r="TJX306" s="179"/>
      <c r="TJY306" s="73"/>
      <c r="TJZ306" s="73"/>
      <c r="TKA306" s="180"/>
      <c r="TKB306" s="75"/>
      <c r="TKC306" s="76"/>
      <c r="TKD306" s="180"/>
      <c r="TKE306" s="180"/>
      <c r="TKF306" s="180"/>
      <c r="TKG306" s="75"/>
      <c r="TKH306" s="76"/>
      <c r="TKI306" s="181"/>
      <c r="TKJ306" s="181"/>
      <c r="TKK306" s="182"/>
      <c r="TKL306" s="134"/>
      <c r="TKM306" s="135"/>
      <c r="TKN306" s="111"/>
      <c r="TKO306" s="178"/>
      <c r="TKP306" s="178"/>
      <c r="TKQ306" s="178"/>
      <c r="TKR306" s="178"/>
      <c r="TKS306" s="179"/>
      <c r="TKT306" s="73"/>
      <c r="TKU306" s="73"/>
      <c r="TKV306" s="180"/>
      <c r="TKW306" s="75"/>
      <c r="TKX306" s="76"/>
      <c r="TKY306" s="180"/>
      <c r="TKZ306" s="180"/>
      <c r="TLA306" s="180"/>
      <c r="TLB306" s="75"/>
      <c r="TLC306" s="76"/>
      <c r="TLD306" s="181"/>
      <c r="TLE306" s="181"/>
      <c r="TLF306" s="182"/>
      <c r="TLG306" s="134"/>
      <c r="TLH306" s="135"/>
      <c r="TLI306" s="111"/>
      <c r="TLJ306" s="178"/>
      <c r="TLK306" s="178"/>
      <c r="TLL306" s="178"/>
      <c r="TLM306" s="178"/>
      <c r="TLN306" s="179"/>
      <c r="TLO306" s="73"/>
      <c r="TLP306" s="73"/>
      <c r="TLQ306" s="180"/>
      <c r="TLR306" s="75"/>
      <c r="TLS306" s="76"/>
      <c r="TLT306" s="180"/>
      <c r="TLU306" s="180"/>
      <c r="TLV306" s="180"/>
      <c r="TLW306" s="75"/>
      <c r="TLX306" s="76"/>
      <c r="TLY306" s="181"/>
      <c r="TLZ306" s="181"/>
      <c r="TMA306" s="182"/>
      <c r="TMB306" s="134"/>
      <c r="TMC306" s="135"/>
      <c r="TMD306" s="111"/>
      <c r="TME306" s="178"/>
      <c r="TMF306" s="178"/>
      <c r="TMG306" s="178"/>
      <c r="TMH306" s="178"/>
      <c r="TMI306" s="179"/>
      <c r="TMJ306" s="73"/>
      <c r="TMK306" s="73"/>
      <c r="TML306" s="180"/>
      <c r="TMM306" s="75"/>
      <c r="TMN306" s="76"/>
      <c r="TMO306" s="180"/>
      <c r="TMP306" s="180"/>
      <c r="TMQ306" s="180"/>
      <c r="TMR306" s="75"/>
      <c r="TMS306" s="76"/>
      <c r="TMT306" s="181"/>
      <c r="TMU306" s="181"/>
      <c r="TMV306" s="182"/>
      <c r="TMW306" s="134"/>
      <c r="TMX306" s="135"/>
      <c r="TMY306" s="111"/>
      <c r="TMZ306" s="178"/>
      <c r="TNA306" s="178"/>
      <c r="TNB306" s="178"/>
      <c r="TNC306" s="178"/>
      <c r="TND306" s="179"/>
      <c r="TNE306" s="73"/>
      <c r="TNF306" s="73"/>
      <c r="TNG306" s="180"/>
      <c r="TNH306" s="75"/>
      <c r="TNI306" s="76"/>
      <c r="TNJ306" s="180"/>
      <c r="TNK306" s="180"/>
      <c r="TNL306" s="180"/>
      <c r="TNM306" s="75"/>
      <c r="TNN306" s="76"/>
      <c r="TNO306" s="181"/>
      <c r="TNP306" s="181"/>
      <c r="TNQ306" s="182"/>
      <c r="TNR306" s="134"/>
      <c r="TNS306" s="135"/>
      <c r="TNT306" s="111"/>
      <c r="TNU306" s="178"/>
      <c r="TNV306" s="178"/>
      <c r="TNW306" s="178"/>
      <c r="TNX306" s="178"/>
      <c r="TNY306" s="179"/>
      <c r="TNZ306" s="73"/>
      <c r="TOA306" s="73"/>
      <c r="TOB306" s="180"/>
      <c r="TOC306" s="75"/>
      <c r="TOD306" s="76"/>
      <c r="TOE306" s="180"/>
      <c r="TOF306" s="180"/>
      <c r="TOG306" s="180"/>
      <c r="TOH306" s="75"/>
      <c r="TOI306" s="76"/>
      <c r="TOJ306" s="181"/>
      <c r="TOK306" s="181"/>
      <c r="TOL306" s="182"/>
      <c r="TOM306" s="134"/>
      <c r="TON306" s="135"/>
      <c r="TOO306" s="111"/>
      <c r="TOP306" s="178"/>
      <c r="TOQ306" s="178"/>
      <c r="TOR306" s="178"/>
      <c r="TOS306" s="178"/>
      <c r="TOT306" s="179"/>
      <c r="TOU306" s="73"/>
      <c r="TOV306" s="73"/>
      <c r="TOW306" s="180"/>
      <c r="TOX306" s="75"/>
      <c r="TOY306" s="76"/>
      <c r="TOZ306" s="180"/>
      <c r="TPA306" s="180"/>
      <c r="TPB306" s="180"/>
      <c r="TPC306" s="75"/>
      <c r="TPD306" s="76"/>
      <c r="TPE306" s="181"/>
      <c r="TPF306" s="181"/>
      <c r="TPG306" s="182"/>
      <c r="TPH306" s="134"/>
      <c r="TPI306" s="135"/>
      <c r="TPJ306" s="111"/>
      <c r="TPK306" s="178"/>
      <c r="TPL306" s="178"/>
      <c r="TPM306" s="178"/>
      <c r="TPN306" s="178"/>
      <c r="TPO306" s="179"/>
      <c r="TPP306" s="73"/>
      <c r="TPQ306" s="73"/>
      <c r="TPR306" s="180"/>
      <c r="TPS306" s="75"/>
      <c r="TPT306" s="76"/>
      <c r="TPU306" s="180"/>
      <c r="TPV306" s="180"/>
      <c r="TPW306" s="180"/>
      <c r="TPX306" s="75"/>
      <c r="TPY306" s="76"/>
      <c r="TPZ306" s="181"/>
      <c r="TQA306" s="181"/>
      <c r="TQB306" s="182"/>
      <c r="TQC306" s="134"/>
      <c r="TQD306" s="135"/>
      <c r="TQE306" s="111"/>
      <c r="TQF306" s="178"/>
      <c r="TQG306" s="178"/>
      <c r="TQH306" s="178"/>
      <c r="TQI306" s="178"/>
      <c r="TQJ306" s="179"/>
      <c r="TQK306" s="73"/>
      <c r="TQL306" s="73"/>
      <c r="TQM306" s="180"/>
      <c r="TQN306" s="75"/>
      <c r="TQO306" s="76"/>
      <c r="TQP306" s="180"/>
      <c r="TQQ306" s="180"/>
      <c r="TQR306" s="180"/>
      <c r="TQS306" s="75"/>
      <c r="TQT306" s="76"/>
      <c r="TQU306" s="181"/>
      <c r="TQV306" s="181"/>
      <c r="TQW306" s="182"/>
      <c r="TQX306" s="134"/>
      <c r="TQY306" s="135"/>
      <c r="TQZ306" s="111"/>
      <c r="TRA306" s="178"/>
      <c r="TRB306" s="178"/>
      <c r="TRC306" s="178"/>
      <c r="TRD306" s="178"/>
      <c r="TRE306" s="179"/>
      <c r="TRF306" s="73"/>
      <c r="TRG306" s="73"/>
      <c r="TRH306" s="180"/>
      <c r="TRI306" s="75"/>
      <c r="TRJ306" s="76"/>
      <c r="TRK306" s="180"/>
      <c r="TRL306" s="180"/>
      <c r="TRM306" s="180"/>
      <c r="TRN306" s="75"/>
      <c r="TRO306" s="76"/>
      <c r="TRP306" s="181"/>
      <c r="TRQ306" s="181"/>
      <c r="TRR306" s="182"/>
      <c r="TRS306" s="134"/>
      <c r="TRT306" s="135"/>
      <c r="TRU306" s="111"/>
      <c r="TRV306" s="178"/>
      <c r="TRW306" s="178"/>
      <c r="TRX306" s="178"/>
      <c r="TRY306" s="178"/>
      <c r="TRZ306" s="179"/>
      <c r="TSA306" s="73"/>
      <c r="TSB306" s="73"/>
      <c r="TSC306" s="180"/>
      <c r="TSD306" s="75"/>
      <c r="TSE306" s="76"/>
      <c r="TSF306" s="180"/>
      <c r="TSG306" s="180"/>
      <c r="TSH306" s="180"/>
      <c r="TSI306" s="75"/>
      <c r="TSJ306" s="76"/>
      <c r="TSK306" s="181"/>
      <c r="TSL306" s="181"/>
      <c r="TSM306" s="182"/>
      <c r="TSN306" s="134"/>
      <c r="TSO306" s="135"/>
      <c r="TSP306" s="111"/>
      <c r="TSQ306" s="178"/>
      <c r="TSR306" s="178"/>
      <c r="TSS306" s="178"/>
      <c r="TST306" s="178"/>
      <c r="TSU306" s="179"/>
      <c r="TSV306" s="73"/>
      <c r="TSW306" s="73"/>
      <c r="TSX306" s="180"/>
      <c r="TSY306" s="75"/>
      <c r="TSZ306" s="76"/>
      <c r="TTA306" s="180"/>
      <c r="TTB306" s="180"/>
      <c r="TTC306" s="180"/>
      <c r="TTD306" s="75"/>
      <c r="TTE306" s="76"/>
      <c r="TTF306" s="181"/>
      <c r="TTG306" s="181"/>
      <c r="TTH306" s="182"/>
      <c r="TTI306" s="134"/>
      <c r="TTJ306" s="135"/>
      <c r="TTK306" s="111"/>
      <c r="TTL306" s="178"/>
      <c r="TTM306" s="178"/>
      <c r="TTN306" s="178"/>
      <c r="TTO306" s="178"/>
      <c r="TTP306" s="179"/>
      <c r="TTQ306" s="73"/>
      <c r="TTR306" s="73"/>
      <c r="TTS306" s="180"/>
      <c r="TTT306" s="75"/>
      <c r="TTU306" s="76"/>
      <c r="TTV306" s="180"/>
      <c r="TTW306" s="180"/>
      <c r="TTX306" s="180"/>
      <c r="TTY306" s="75"/>
      <c r="TTZ306" s="76"/>
      <c r="TUA306" s="181"/>
      <c r="TUB306" s="181"/>
      <c r="TUC306" s="182"/>
      <c r="TUD306" s="134"/>
      <c r="TUE306" s="135"/>
      <c r="TUF306" s="111"/>
      <c r="TUG306" s="178"/>
      <c r="TUH306" s="178"/>
      <c r="TUI306" s="178"/>
      <c r="TUJ306" s="178"/>
      <c r="TUK306" s="179"/>
      <c r="TUL306" s="73"/>
      <c r="TUM306" s="73"/>
      <c r="TUN306" s="180"/>
      <c r="TUO306" s="75"/>
      <c r="TUP306" s="76"/>
      <c r="TUQ306" s="180"/>
      <c r="TUR306" s="180"/>
      <c r="TUS306" s="180"/>
      <c r="TUT306" s="75"/>
      <c r="TUU306" s="76"/>
      <c r="TUV306" s="181"/>
      <c r="TUW306" s="181"/>
      <c r="TUX306" s="182"/>
      <c r="TUY306" s="134"/>
      <c r="TUZ306" s="135"/>
      <c r="TVA306" s="111"/>
      <c r="TVB306" s="178"/>
      <c r="TVC306" s="178"/>
      <c r="TVD306" s="178"/>
      <c r="TVE306" s="178"/>
      <c r="TVF306" s="179"/>
      <c r="TVG306" s="73"/>
      <c r="TVH306" s="73"/>
      <c r="TVI306" s="180"/>
      <c r="TVJ306" s="75"/>
      <c r="TVK306" s="76"/>
      <c r="TVL306" s="180"/>
      <c r="TVM306" s="180"/>
      <c r="TVN306" s="180"/>
      <c r="TVO306" s="75"/>
      <c r="TVP306" s="76"/>
      <c r="TVQ306" s="181"/>
      <c r="TVR306" s="181"/>
      <c r="TVS306" s="182"/>
      <c r="TVT306" s="134"/>
      <c r="TVU306" s="135"/>
      <c r="TVV306" s="111"/>
      <c r="TVW306" s="178"/>
      <c r="TVX306" s="178"/>
      <c r="TVY306" s="178"/>
      <c r="TVZ306" s="178"/>
      <c r="TWA306" s="179"/>
      <c r="TWB306" s="73"/>
      <c r="TWC306" s="73"/>
      <c r="TWD306" s="180"/>
      <c r="TWE306" s="75"/>
      <c r="TWF306" s="76"/>
      <c r="TWG306" s="180"/>
      <c r="TWH306" s="180"/>
      <c r="TWI306" s="180"/>
      <c r="TWJ306" s="75"/>
      <c r="TWK306" s="76"/>
      <c r="TWL306" s="181"/>
      <c r="TWM306" s="181"/>
      <c r="TWN306" s="182"/>
      <c r="TWO306" s="134"/>
      <c r="TWP306" s="135"/>
      <c r="TWQ306" s="111"/>
      <c r="TWR306" s="178"/>
      <c r="TWS306" s="178"/>
      <c r="TWT306" s="178"/>
      <c r="TWU306" s="178"/>
      <c r="TWV306" s="179"/>
      <c r="TWW306" s="73"/>
      <c r="TWX306" s="73"/>
      <c r="TWY306" s="180"/>
      <c r="TWZ306" s="75"/>
      <c r="TXA306" s="76"/>
      <c r="TXB306" s="180"/>
      <c r="TXC306" s="180"/>
      <c r="TXD306" s="180"/>
      <c r="TXE306" s="75"/>
      <c r="TXF306" s="76"/>
      <c r="TXG306" s="181"/>
      <c r="TXH306" s="181"/>
      <c r="TXI306" s="182"/>
      <c r="TXJ306" s="134"/>
      <c r="TXK306" s="135"/>
      <c r="TXL306" s="111"/>
      <c r="TXM306" s="178"/>
      <c r="TXN306" s="178"/>
      <c r="TXO306" s="178"/>
      <c r="TXP306" s="178"/>
      <c r="TXQ306" s="179"/>
      <c r="TXR306" s="73"/>
      <c r="TXS306" s="73"/>
      <c r="TXT306" s="180"/>
      <c r="TXU306" s="75"/>
      <c r="TXV306" s="76"/>
      <c r="TXW306" s="180"/>
      <c r="TXX306" s="180"/>
      <c r="TXY306" s="180"/>
      <c r="TXZ306" s="75"/>
      <c r="TYA306" s="76"/>
      <c r="TYB306" s="181"/>
      <c r="TYC306" s="181"/>
      <c r="TYD306" s="182"/>
      <c r="TYE306" s="134"/>
      <c r="TYF306" s="135"/>
      <c r="TYG306" s="111"/>
      <c r="TYH306" s="178"/>
      <c r="TYI306" s="178"/>
      <c r="TYJ306" s="178"/>
      <c r="TYK306" s="178"/>
      <c r="TYL306" s="179"/>
      <c r="TYM306" s="73"/>
      <c r="TYN306" s="73"/>
      <c r="TYO306" s="180"/>
      <c r="TYP306" s="75"/>
      <c r="TYQ306" s="76"/>
      <c r="TYR306" s="180"/>
      <c r="TYS306" s="180"/>
      <c r="TYT306" s="180"/>
      <c r="TYU306" s="75"/>
      <c r="TYV306" s="76"/>
      <c r="TYW306" s="181"/>
      <c r="TYX306" s="181"/>
      <c r="TYY306" s="182"/>
      <c r="TYZ306" s="134"/>
      <c r="TZA306" s="135"/>
      <c r="TZB306" s="111"/>
      <c r="TZC306" s="178"/>
      <c r="TZD306" s="178"/>
      <c r="TZE306" s="178"/>
      <c r="TZF306" s="178"/>
      <c r="TZG306" s="179"/>
      <c r="TZH306" s="73"/>
      <c r="TZI306" s="73"/>
      <c r="TZJ306" s="180"/>
      <c r="TZK306" s="75"/>
      <c r="TZL306" s="76"/>
      <c r="TZM306" s="180"/>
      <c r="TZN306" s="180"/>
      <c r="TZO306" s="180"/>
      <c r="TZP306" s="75"/>
      <c r="TZQ306" s="76"/>
      <c r="TZR306" s="181"/>
      <c r="TZS306" s="181"/>
      <c r="TZT306" s="182"/>
      <c r="TZU306" s="134"/>
      <c r="TZV306" s="135"/>
      <c r="TZW306" s="111"/>
      <c r="TZX306" s="178"/>
      <c r="TZY306" s="178"/>
      <c r="TZZ306" s="178"/>
      <c r="UAA306" s="178"/>
      <c r="UAB306" s="179"/>
      <c r="UAC306" s="73"/>
      <c r="UAD306" s="73"/>
      <c r="UAE306" s="180"/>
      <c r="UAF306" s="75"/>
      <c r="UAG306" s="76"/>
      <c r="UAH306" s="180"/>
      <c r="UAI306" s="180"/>
      <c r="UAJ306" s="180"/>
      <c r="UAK306" s="75"/>
      <c r="UAL306" s="76"/>
      <c r="UAM306" s="181"/>
      <c r="UAN306" s="181"/>
      <c r="UAO306" s="182"/>
      <c r="UAP306" s="134"/>
      <c r="UAQ306" s="135"/>
      <c r="UAR306" s="111"/>
      <c r="UAS306" s="178"/>
      <c r="UAT306" s="178"/>
      <c r="UAU306" s="178"/>
      <c r="UAV306" s="178"/>
      <c r="UAW306" s="179"/>
      <c r="UAX306" s="73"/>
      <c r="UAY306" s="73"/>
      <c r="UAZ306" s="180"/>
      <c r="UBA306" s="75"/>
      <c r="UBB306" s="76"/>
      <c r="UBC306" s="180"/>
      <c r="UBD306" s="180"/>
      <c r="UBE306" s="180"/>
      <c r="UBF306" s="75"/>
      <c r="UBG306" s="76"/>
      <c r="UBH306" s="181"/>
      <c r="UBI306" s="181"/>
      <c r="UBJ306" s="182"/>
      <c r="UBK306" s="134"/>
      <c r="UBL306" s="135"/>
      <c r="UBM306" s="111"/>
      <c r="UBN306" s="178"/>
      <c r="UBO306" s="178"/>
      <c r="UBP306" s="178"/>
      <c r="UBQ306" s="178"/>
      <c r="UBR306" s="179"/>
      <c r="UBS306" s="73"/>
      <c r="UBT306" s="73"/>
      <c r="UBU306" s="180"/>
      <c r="UBV306" s="75"/>
      <c r="UBW306" s="76"/>
      <c r="UBX306" s="180"/>
      <c r="UBY306" s="180"/>
      <c r="UBZ306" s="180"/>
      <c r="UCA306" s="75"/>
      <c r="UCB306" s="76"/>
      <c r="UCC306" s="181"/>
      <c r="UCD306" s="181"/>
      <c r="UCE306" s="182"/>
      <c r="UCF306" s="134"/>
      <c r="UCG306" s="135"/>
      <c r="UCH306" s="111"/>
      <c r="UCI306" s="178"/>
      <c r="UCJ306" s="178"/>
      <c r="UCK306" s="178"/>
      <c r="UCL306" s="178"/>
      <c r="UCM306" s="179"/>
      <c r="UCN306" s="73"/>
      <c r="UCO306" s="73"/>
      <c r="UCP306" s="180"/>
      <c r="UCQ306" s="75"/>
      <c r="UCR306" s="76"/>
      <c r="UCS306" s="180"/>
      <c r="UCT306" s="180"/>
      <c r="UCU306" s="180"/>
      <c r="UCV306" s="75"/>
      <c r="UCW306" s="76"/>
      <c r="UCX306" s="181"/>
      <c r="UCY306" s="181"/>
      <c r="UCZ306" s="182"/>
      <c r="UDA306" s="134"/>
      <c r="UDB306" s="135"/>
      <c r="UDC306" s="111"/>
      <c r="UDD306" s="178"/>
      <c r="UDE306" s="178"/>
      <c r="UDF306" s="178"/>
      <c r="UDG306" s="178"/>
      <c r="UDH306" s="179"/>
      <c r="UDI306" s="73"/>
      <c r="UDJ306" s="73"/>
      <c r="UDK306" s="180"/>
      <c r="UDL306" s="75"/>
      <c r="UDM306" s="76"/>
      <c r="UDN306" s="180"/>
      <c r="UDO306" s="180"/>
      <c r="UDP306" s="180"/>
      <c r="UDQ306" s="75"/>
      <c r="UDR306" s="76"/>
      <c r="UDS306" s="181"/>
      <c r="UDT306" s="181"/>
      <c r="UDU306" s="182"/>
      <c r="UDV306" s="134"/>
      <c r="UDW306" s="135"/>
      <c r="UDX306" s="111"/>
      <c r="UDY306" s="178"/>
      <c r="UDZ306" s="178"/>
      <c r="UEA306" s="178"/>
      <c r="UEB306" s="178"/>
      <c r="UEC306" s="179"/>
      <c r="UED306" s="73"/>
      <c r="UEE306" s="73"/>
      <c r="UEF306" s="180"/>
      <c r="UEG306" s="75"/>
      <c r="UEH306" s="76"/>
      <c r="UEI306" s="180"/>
      <c r="UEJ306" s="180"/>
      <c r="UEK306" s="180"/>
      <c r="UEL306" s="75"/>
      <c r="UEM306" s="76"/>
      <c r="UEN306" s="181"/>
      <c r="UEO306" s="181"/>
      <c r="UEP306" s="182"/>
      <c r="UEQ306" s="134"/>
      <c r="UER306" s="135"/>
      <c r="UES306" s="111"/>
      <c r="UET306" s="178"/>
      <c r="UEU306" s="178"/>
      <c r="UEV306" s="178"/>
      <c r="UEW306" s="178"/>
      <c r="UEX306" s="179"/>
      <c r="UEY306" s="73"/>
      <c r="UEZ306" s="73"/>
      <c r="UFA306" s="180"/>
      <c r="UFB306" s="75"/>
      <c r="UFC306" s="76"/>
      <c r="UFD306" s="180"/>
      <c r="UFE306" s="180"/>
      <c r="UFF306" s="180"/>
      <c r="UFG306" s="75"/>
      <c r="UFH306" s="76"/>
      <c r="UFI306" s="181"/>
      <c r="UFJ306" s="181"/>
      <c r="UFK306" s="182"/>
      <c r="UFL306" s="134"/>
      <c r="UFM306" s="135"/>
      <c r="UFN306" s="111"/>
      <c r="UFO306" s="178"/>
      <c r="UFP306" s="178"/>
      <c r="UFQ306" s="178"/>
      <c r="UFR306" s="178"/>
      <c r="UFS306" s="179"/>
      <c r="UFT306" s="73"/>
      <c r="UFU306" s="73"/>
      <c r="UFV306" s="180"/>
      <c r="UFW306" s="75"/>
      <c r="UFX306" s="76"/>
      <c r="UFY306" s="180"/>
      <c r="UFZ306" s="180"/>
      <c r="UGA306" s="180"/>
      <c r="UGB306" s="75"/>
      <c r="UGC306" s="76"/>
      <c r="UGD306" s="181"/>
      <c r="UGE306" s="181"/>
      <c r="UGF306" s="182"/>
      <c r="UGG306" s="134"/>
      <c r="UGH306" s="135"/>
      <c r="UGI306" s="111"/>
      <c r="UGJ306" s="178"/>
      <c r="UGK306" s="178"/>
      <c r="UGL306" s="178"/>
      <c r="UGM306" s="178"/>
      <c r="UGN306" s="179"/>
      <c r="UGO306" s="73"/>
      <c r="UGP306" s="73"/>
      <c r="UGQ306" s="180"/>
      <c r="UGR306" s="75"/>
      <c r="UGS306" s="76"/>
      <c r="UGT306" s="180"/>
      <c r="UGU306" s="180"/>
      <c r="UGV306" s="180"/>
      <c r="UGW306" s="75"/>
      <c r="UGX306" s="76"/>
      <c r="UGY306" s="181"/>
      <c r="UGZ306" s="181"/>
      <c r="UHA306" s="182"/>
      <c r="UHB306" s="134"/>
      <c r="UHC306" s="135"/>
      <c r="UHD306" s="111"/>
      <c r="UHE306" s="178"/>
      <c r="UHF306" s="178"/>
      <c r="UHG306" s="178"/>
      <c r="UHH306" s="178"/>
      <c r="UHI306" s="179"/>
      <c r="UHJ306" s="73"/>
      <c r="UHK306" s="73"/>
      <c r="UHL306" s="180"/>
      <c r="UHM306" s="75"/>
      <c r="UHN306" s="76"/>
      <c r="UHO306" s="180"/>
      <c r="UHP306" s="180"/>
      <c r="UHQ306" s="180"/>
      <c r="UHR306" s="75"/>
      <c r="UHS306" s="76"/>
      <c r="UHT306" s="181"/>
      <c r="UHU306" s="181"/>
      <c r="UHV306" s="182"/>
      <c r="UHW306" s="134"/>
      <c r="UHX306" s="135"/>
      <c r="UHY306" s="111"/>
      <c r="UHZ306" s="178"/>
      <c r="UIA306" s="178"/>
      <c r="UIB306" s="178"/>
      <c r="UIC306" s="178"/>
      <c r="UID306" s="179"/>
      <c r="UIE306" s="73"/>
      <c r="UIF306" s="73"/>
      <c r="UIG306" s="180"/>
      <c r="UIH306" s="75"/>
      <c r="UII306" s="76"/>
      <c r="UIJ306" s="180"/>
      <c r="UIK306" s="180"/>
      <c r="UIL306" s="180"/>
      <c r="UIM306" s="75"/>
      <c r="UIN306" s="76"/>
      <c r="UIO306" s="181"/>
      <c r="UIP306" s="181"/>
      <c r="UIQ306" s="182"/>
      <c r="UIR306" s="134"/>
      <c r="UIS306" s="135"/>
      <c r="UIT306" s="111"/>
      <c r="UIU306" s="178"/>
      <c r="UIV306" s="178"/>
      <c r="UIW306" s="178"/>
      <c r="UIX306" s="178"/>
      <c r="UIY306" s="179"/>
      <c r="UIZ306" s="73"/>
      <c r="UJA306" s="73"/>
      <c r="UJB306" s="180"/>
      <c r="UJC306" s="75"/>
      <c r="UJD306" s="76"/>
      <c r="UJE306" s="180"/>
      <c r="UJF306" s="180"/>
      <c r="UJG306" s="180"/>
      <c r="UJH306" s="75"/>
      <c r="UJI306" s="76"/>
      <c r="UJJ306" s="181"/>
      <c r="UJK306" s="181"/>
      <c r="UJL306" s="182"/>
      <c r="UJM306" s="134"/>
      <c r="UJN306" s="135"/>
      <c r="UJO306" s="111"/>
      <c r="UJP306" s="178"/>
      <c r="UJQ306" s="178"/>
      <c r="UJR306" s="178"/>
      <c r="UJS306" s="178"/>
      <c r="UJT306" s="179"/>
      <c r="UJU306" s="73"/>
      <c r="UJV306" s="73"/>
      <c r="UJW306" s="180"/>
      <c r="UJX306" s="75"/>
      <c r="UJY306" s="76"/>
      <c r="UJZ306" s="180"/>
      <c r="UKA306" s="180"/>
      <c r="UKB306" s="180"/>
      <c r="UKC306" s="75"/>
      <c r="UKD306" s="76"/>
      <c r="UKE306" s="181"/>
      <c r="UKF306" s="181"/>
      <c r="UKG306" s="182"/>
      <c r="UKH306" s="134"/>
      <c r="UKI306" s="135"/>
      <c r="UKJ306" s="111"/>
      <c r="UKK306" s="178"/>
      <c r="UKL306" s="178"/>
      <c r="UKM306" s="178"/>
      <c r="UKN306" s="178"/>
      <c r="UKO306" s="179"/>
      <c r="UKP306" s="73"/>
      <c r="UKQ306" s="73"/>
      <c r="UKR306" s="180"/>
      <c r="UKS306" s="75"/>
      <c r="UKT306" s="76"/>
      <c r="UKU306" s="180"/>
      <c r="UKV306" s="180"/>
      <c r="UKW306" s="180"/>
      <c r="UKX306" s="75"/>
      <c r="UKY306" s="76"/>
      <c r="UKZ306" s="181"/>
      <c r="ULA306" s="181"/>
      <c r="ULB306" s="182"/>
      <c r="ULC306" s="134"/>
      <c r="ULD306" s="135"/>
      <c r="ULE306" s="111"/>
      <c r="ULF306" s="178"/>
      <c r="ULG306" s="178"/>
      <c r="ULH306" s="178"/>
      <c r="ULI306" s="178"/>
      <c r="ULJ306" s="179"/>
      <c r="ULK306" s="73"/>
      <c r="ULL306" s="73"/>
      <c r="ULM306" s="180"/>
      <c r="ULN306" s="75"/>
      <c r="ULO306" s="76"/>
      <c r="ULP306" s="180"/>
      <c r="ULQ306" s="180"/>
      <c r="ULR306" s="180"/>
      <c r="ULS306" s="75"/>
      <c r="ULT306" s="76"/>
      <c r="ULU306" s="181"/>
      <c r="ULV306" s="181"/>
      <c r="ULW306" s="182"/>
      <c r="ULX306" s="134"/>
      <c r="ULY306" s="135"/>
      <c r="ULZ306" s="111"/>
      <c r="UMA306" s="178"/>
      <c r="UMB306" s="178"/>
      <c r="UMC306" s="178"/>
      <c r="UMD306" s="178"/>
      <c r="UME306" s="179"/>
      <c r="UMF306" s="73"/>
      <c r="UMG306" s="73"/>
      <c r="UMH306" s="180"/>
      <c r="UMI306" s="75"/>
      <c r="UMJ306" s="76"/>
      <c r="UMK306" s="180"/>
      <c r="UML306" s="180"/>
      <c r="UMM306" s="180"/>
      <c r="UMN306" s="75"/>
      <c r="UMO306" s="76"/>
      <c r="UMP306" s="181"/>
      <c r="UMQ306" s="181"/>
      <c r="UMR306" s="182"/>
      <c r="UMS306" s="134"/>
      <c r="UMT306" s="135"/>
      <c r="UMU306" s="111"/>
      <c r="UMV306" s="178"/>
      <c r="UMW306" s="178"/>
      <c r="UMX306" s="178"/>
      <c r="UMY306" s="178"/>
      <c r="UMZ306" s="179"/>
      <c r="UNA306" s="73"/>
      <c r="UNB306" s="73"/>
      <c r="UNC306" s="180"/>
      <c r="UND306" s="75"/>
      <c r="UNE306" s="76"/>
      <c r="UNF306" s="180"/>
      <c r="UNG306" s="180"/>
      <c r="UNH306" s="180"/>
      <c r="UNI306" s="75"/>
      <c r="UNJ306" s="76"/>
      <c r="UNK306" s="181"/>
      <c r="UNL306" s="181"/>
      <c r="UNM306" s="182"/>
      <c r="UNN306" s="134"/>
      <c r="UNO306" s="135"/>
      <c r="UNP306" s="111"/>
      <c r="UNQ306" s="178"/>
      <c r="UNR306" s="178"/>
      <c r="UNS306" s="178"/>
      <c r="UNT306" s="178"/>
      <c r="UNU306" s="179"/>
      <c r="UNV306" s="73"/>
      <c r="UNW306" s="73"/>
      <c r="UNX306" s="180"/>
      <c r="UNY306" s="75"/>
      <c r="UNZ306" s="76"/>
      <c r="UOA306" s="180"/>
      <c r="UOB306" s="180"/>
      <c r="UOC306" s="180"/>
      <c r="UOD306" s="75"/>
      <c r="UOE306" s="76"/>
      <c r="UOF306" s="181"/>
      <c r="UOG306" s="181"/>
      <c r="UOH306" s="182"/>
      <c r="UOI306" s="134"/>
      <c r="UOJ306" s="135"/>
      <c r="UOK306" s="111"/>
      <c r="UOL306" s="178"/>
      <c r="UOM306" s="178"/>
      <c r="UON306" s="178"/>
      <c r="UOO306" s="178"/>
      <c r="UOP306" s="179"/>
      <c r="UOQ306" s="73"/>
      <c r="UOR306" s="73"/>
      <c r="UOS306" s="180"/>
      <c r="UOT306" s="75"/>
      <c r="UOU306" s="76"/>
      <c r="UOV306" s="180"/>
      <c r="UOW306" s="180"/>
      <c r="UOX306" s="180"/>
      <c r="UOY306" s="75"/>
      <c r="UOZ306" s="76"/>
      <c r="UPA306" s="181"/>
      <c r="UPB306" s="181"/>
      <c r="UPC306" s="182"/>
      <c r="UPD306" s="134"/>
      <c r="UPE306" s="135"/>
      <c r="UPF306" s="111"/>
      <c r="UPG306" s="178"/>
      <c r="UPH306" s="178"/>
      <c r="UPI306" s="178"/>
      <c r="UPJ306" s="178"/>
      <c r="UPK306" s="179"/>
      <c r="UPL306" s="73"/>
      <c r="UPM306" s="73"/>
      <c r="UPN306" s="180"/>
      <c r="UPO306" s="75"/>
      <c r="UPP306" s="76"/>
      <c r="UPQ306" s="180"/>
      <c r="UPR306" s="180"/>
      <c r="UPS306" s="180"/>
      <c r="UPT306" s="75"/>
      <c r="UPU306" s="76"/>
      <c r="UPV306" s="181"/>
      <c r="UPW306" s="181"/>
      <c r="UPX306" s="182"/>
      <c r="UPY306" s="134"/>
      <c r="UPZ306" s="135"/>
      <c r="UQA306" s="111"/>
      <c r="UQB306" s="178"/>
      <c r="UQC306" s="178"/>
      <c r="UQD306" s="178"/>
      <c r="UQE306" s="178"/>
      <c r="UQF306" s="179"/>
      <c r="UQG306" s="73"/>
      <c r="UQH306" s="73"/>
      <c r="UQI306" s="180"/>
      <c r="UQJ306" s="75"/>
      <c r="UQK306" s="76"/>
      <c r="UQL306" s="180"/>
      <c r="UQM306" s="180"/>
      <c r="UQN306" s="180"/>
      <c r="UQO306" s="75"/>
      <c r="UQP306" s="76"/>
      <c r="UQQ306" s="181"/>
      <c r="UQR306" s="181"/>
      <c r="UQS306" s="182"/>
      <c r="UQT306" s="134"/>
      <c r="UQU306" s="135"/>
      <c r="UQV306" s="111"/>
      <c r="UQW306" s="178"/>
      <c r="UQX306" s="178"/>
      <c r="UQY306" s="178"/>
      <c r="UQZ306" s="178"/>
      <c r="URA306" s="179"/>
      <c r="URB306" s="73"/>
      <c r="URC306" s="73"/>
      <c r="URD306" s="180"/>
      <c r="URE306" s="75"/>
      <c r="URF306" s="76"/>
      <c r="URG306" s="180"/>
      <c r="URH306" s="180"/>
      <c r="URI306" s="180"/>
      <c r="URJ306" s="75"/>
      <c r="URK306" s="76"/>
      <c r="URL306" s="181"/>
      <c r="URM306" s="181"/>
      <c r="URN306" s="182"/>
      <c r="URO306" s="134"/>
      <c r="URP306" s="135"/>
      <c r="URQ306" s="111"/>
      <c r="URR306" s="178"/>
      <c r="URS306" s="178"/>
      <c r="URT306" s="178"/>
      <c r="URU306" s="178"/>
      <c r="URV306" s="179"/>
      <c r="URW306" s="73"/>
      <c r="URX306" s="73"/>
      <c r="URY306" s="180"/>
      <c r="URZ306" s="75"/>
      <c r="USA306" s="76"/>
      <c r="USB306" s="180"/>
      <c r="USC306" s="180"/>
      <c r="USD306" s="180"/>
      <c r="USE306" s="75"/>
      <c r="USF306" s="76"/>
      <c r="USG306" s="181"/>
      <c r="USH306" s="181"/>
      <c r="USI306" s="182"/>
      <c r="USJ306" s="134"/>
      <c r="USK306" s="135"/>
      <c r="USL306" s="111"/>
      <c r="USM306" s="178"/>
      <c r="USN306" s="178"/>
      <c r="USO306" s="178"/>
      <c r="USP306" s="178"/>
      <c r="USQ306" s="179"/>
      <c r="USR306" s="73"/>
      <c r="USS306" s="73"/>
      <c r="UST306" s="180"/>
      <c r="USU306" s="75"/>
      <c r="USV306" s="76"/>
      <c r="USW306" s="180"/>
      <c r="USX306" s="180"/>
      <c r="USY306" s="180"/>
      <c r="USZ306" s="75"/>
      <c r="UTA306" s="76"/>
      <c r="UTB306" s="181"/>
      <c r="UTC306" s="181"/>
      <c r="UTD306" s="182"/>
      <c r="UTE306" s="134"/>
      <c r="UTF306" s="135"/>
      <c r="UTG306" s="111"/>
      <c r="UTH306" s="178"/>
      <c r="UTI306" s="178"/>
      <c r="UTJ306" s="178"/>
      <c r="UTK306" s="178"/>
      <c r="UTL306" s="179"/>
      <c r="UTM306" s="73"/>
      <c r="UTN306" s="73"/>
      <c r="UTO306" s="180"/>
      <c r="UTP306" s="75"/>
      <c r="UTQ306" s="76"/>
      <c r="UTR306" s="180"/>
      <c r="UTS306" s="180"/>
      <c r="UTT306" s="180"/>
      <c r="UTU306" s="75"/>
      <c r="UTV306" s="76"/>
      <c r="UTW306" s="181"/>
      <c r="UTX306" s="181"/>
      <c r="UTY306" s="182"/>
      <c r="UTZ306" s="134"/>
      <c r="UUA306" s="135"/>
      <c r="UUB306" s="111"/>
      <c r="UUC306" s="178"/>
      <c r="UUD306" s="178"/>
      <c r="UUE306" s="178"/>
      <c r="UUF306" s="178"/>
      <c r="UUG306" s="179"/>
      <c r="UUH306" s="73"/>
      <c r="UUI306" s="73"/>
      <c r="UUJ306" s="180"/>
      <c r="UUK306" s="75"/>
      <c r="UUL306" s="76"/>
      <c r="UUM306" s="180"/>
      <c r="UUN306" s="180"/>
      <c r="UUO306" s="180"/>
      <c r="UUP306" s="75"/>
      <c r="UUQ306" s="76"/>
      <c r="UUR306" s="181"/>
      <c r="UUS306" s="181"/>
      <c r="UUT306" s="182"/>
      <c r="UUU306" s="134"/>
      <c r="UUV306" s="135"/>
      <c r="UUW306" s="111"/>
      <c r="UUX306" s="178"/>
      <c r="UUY306" s="178"/>
      <c r="UUZ306" s="178"/>
      <c r="UVA306" s="178"/>
      <c r="UVB306" s="179"/>
      <c r="UVC306" s="73"/>
      <c r="UVD306" s="73"/>
      <c r="UVE306" s="180"/>
      <c r="UVF306" s="75"/>
      <c r="UVG306" s="76"/>
      <c r="UVH306" s="180"/>
      <c r="UVI306" s="180"/>
      <c r="UVJ306" s="180"/>
      <c r="UVK306" s="75"/>
      <c r="UVL306" s="76"/>
      <c r="UVM306" s="181"/>
      <c r="UVN306" s="181"/>
      <c r="UVO306" s="182"/>
      <c r="UVP306" s="134"/>
      <c r="UVQ306" s="135"/>
      <c r="UVR306" s="111"/>
      <c r="UVS306" s="178"/>
      <c r="UVT306" s="178"/>
      <c r="UVU306" s="178"/>
      <c r="UVV306" s="178"/>
      <c r="UVW306" s="179"/>
      <c r="UVX306" s="73"/>
      <c r="UVY306" s="73"/>
      <c r="UVZ306" s="180"/>
      <c r="UWA306" s="75"/>
      <c r="UWB306" s="76"/>
      <c r="UWC306" s="180"/>
      <c r="UWD306" s="180"/>
      <c r="UWE306" s="180"/>
      <c r="UWF306" s="75"/>
      <c r="UWG306" s="76"/>
      <c r="UWH306" s="181"/>
      <c r="UWI306" s="181"/>
      <c r="UWJ306" s="182"/>
      <c r="UWK306" s="134"/>
      <c r="UWL306" s="135"/>
      <c r="UWM306" s="111"/>
      <c r="UWN306" s="178"/>
      <c r="UWO306" s="178"/>
      <c r="UWP306" s="178"/>
      <c r="UWQ306" s="178"/>
      <c r="UWR306" s="179"/>
      <c r="UWS306" s="73"/>
      <c r="UWT306" s="73"/>
      <c r="UWU306" s="180"/>
      <c r="UWV306" s="75"/>
      <c r="UWW306" s="76"/>
      <c r="UWX306" s="180"/>
      <c r="UWY306" s="180"/>
      <c r="UWZ306" s="180"/>
      <c r="UXA306" s="75"/>
      <c r="UXB306" s="76"/>
      <c r="UXC306" s="181"/>
      <c r="UXD306" s="181"/>
      <c r="UXE306" s="182"/>
      <c r="UXF306" s="134"/>
      <c r="UXG306" s="135"/>
      <c r="UXH306" s="111"/>
      <c r="UXI306" s="178"/>
      <c r="UXJ306" s="178"/>
      <c r="UXK306" s="178"/>
      <c r="UXL306" s="178"/>
      <c r="UXM306" s="179"/>
      <c r="UXN306" s="73"/>
      <c r="UXO306" s="73"/>
      <c r="UXP306" s="180"/>
      <c r="UXQ306" s="75"/>
      <c r="UXR306" s="76"/>
      <c r="UXS306" s="180"/>
      <c r="UXT306" s="180"/>
      <c r="UXU306" s="180"/>
      <c r="UXV306" s="75"/>
      <c r="UXW306" s="76"/>
      <c r="UXX306" s="181"/>
      <c r="UXY306" s="181"/>
      <c r="UXZ306" s="182"/>
      <c r="UYA306" s="134"/>
      <c r="UYB306" s="135"/>
      <c r="UYC306" s="111"/>
      <c r="UYD306" s="178"/>
      <c r="UYE306" s="178"/>
      <c r="UYF306" s="178"/>
      <c r="UYG306" s="178"/>
      <c r="UYH306" s="179"/>
      <c r="UYI306" s="73"/>
      <c r="UYJ306" s="73"/>
      <c r="UYK306" s="180"/>
      <c r="UYL306" s="75"/>
      <c r="UYM306" s="76"/>
      <c r="UYN306" s="180"/>
      <c r="UYO306" s="180"/>
      <c r="UYP306" s="180"/>
      <c r="UYQ306" s="75"/>
      <c r="UYR306" s="76"/>
      <c r="UYS306" s="181"/>
      <c r="UYT306" s="181"/>
      <c r="UYU306" s="182"/>
      <c r="UYV306" s="134"/>
      <c r="UYW306" s="135"/>
      <c r="UYX306" s="111"/>
      <c r="UYY306" s="178"/>
      <c r="UYZ306" s="178"/>
      <c r="UZA306" s="178"/>
      <c r="UZB306" s="178"/>
      <c r="UZC306" s="179"/>
      <c r="UZD306" s="73"/>
      <c r="UZE306" s="73"/>
      <c r="UZF306" s="180"/>
      <c r="UZG306" s="75"/>
      <c r="UZH306" s="76"/>
      <c r="UZI306" s="180"/>
      <c r="UZJ306" s="180"/>
      <c r="UZK306" s="180"/>
      <c r="UZL306" s="75"/>
      <c r="UZM306" s="76"/>
      <c r="UZN306" s="181"/>
      <c r="UZO306" s="181"/>
      <c r="UZP306" s="182"/>
      <c r="UZQ306" s="134"/>
      <c r="UZR306" s="135"/>
      <c r="UZS306" s="111"/>
      <c r="UZT306" s="178"/>
      <c r="UZU306" s="178"/>
      <c r="UZV306" s="178"/>
      <c r="UZW306" s="178"/>
      <c r="UZX306" s="179"/>
      <c r="UZY306" s="73"/>
      <c r="UZZ306" s="73"/>
      <c r="VAA306" s="180"/>
      <c r="VAB306" s="75"/>
      <c r="VAC306" s="76"/>
      <c r="VAD306" s="180"/>
      <c r="VAE306" s="180"/>
      <c r="VAF306" s="180"/>
      <c r="VAG306" s="75"/>
      <c r="VAH306" s="76"/>
      <c r="VAI306" s="181"/>
      <c r="VAJ306" s="181"/>
      <c r="VAK306" s="182"/>
      <c r="VAL306" s="134"/>
      <c r="VAM306" s="135"/>
      <c r="VAN306" s="111"/>
      <c r="VAO306" s="178"/>
      <c r="VAP306" s="178"/>
      <c r="VAQ306" s="178"/>
      <c r="VAR306" s="178"/>
      <c r="VAS306" s="179"/>
      <c r="VAT306" s="73"/>
      <c r="VAU306" s="73"/>
      <c r="VAV306" s="180"/>
      <c r="VAW306" s="75"/>
      <c r="VAX306" s="76"/>
      <c r="VAY306" s="180"/>
      <c r="VAZ306" s="180"/>
      <c r="VBA306" s="180"/>
      <c r="VBB306" s="75"/>
      <c r="VBC306" s="76"/>
      <c r="VBD306" s="181"/>
      <c r="VBE306" s="181"/>
      <c r="VBF306" s="182"/>
      <c r="VBG306" s="134"/>
      <c r="VBH306" s="135"/>
      <c r="VBI306" s="111"/>
      <c r="VBJ306" s="178"/>
      <c r="VBK306" s="178"/>
      <c r="VBL306" s="178"/>
      <c r="VBM306" s="178"/>
      <c r="VBN306" s="179"/>
      <c r="VBO306" s="73"/>
      <c r="VBP306" s="73"/>
      <c r="VBQ306" s="180"/>
      <c r="VBR306" s="75"/>
      <c r="VBS306" s="76"/>
      <c r="VBT306" s="180"/>
      <c r="VBU306" s="180"/>
      <c r="VBV306" s="180"/>
      <c r="VBW306" s="75"/>
      <c r="VBX306" s="76"/>
      <c r="VBY306" s="181"/>
      <c r="VBZ306" s="181"/>
      <c r="VCA306" s="182"/>
      <c r="VCB306" s="134"/>
      <c r="VCC306" s="135"/>
      <c r="VCD306" s="111"/>
      <c r="VCE306" s="178"/>
      <c r="VCF306" s="178"/>
      <c r="VCG306" s="178"/>
      <c r="VCH306" s="178"/>
      <c r="VCI306" s="179"/>
      <c r="VCJ306" s="73"/>
      <c r="VCK306" s="73"/>
      <c r="VCL306" s="180"/>
      <c r="VCM306" s="75"/>
      <c r="VCN306" s="76"/>
      <c r="VCO306" s="180"/>
      <c r="VCP306" s="180"/>
      <c r="VCQ306" s="180"/>
      <c r="VCR306" s="75"/>
      <c r="VCS306" s="76"/>
      <c r="VCT306" s="181"/>
      <c r="VCU306" s="181"/>
      <c r="VCV306" s="182"/>
      <c r="VCW306" s="134"/>
      <c r="VCX306" s="135"/>
      <c r="VCY306" s="111"/>
      <c r="VCZ306" s="178"/>
      <c r="VDA306" s="178"/>
      <c r="VDB306" s="178"/>
      <c r="VDC306" s="178"/>
      <c r="VDD306" s="179"/>
      <c r="VDE306" s="73"/>
      <c r="VDF306" s="73"/>
      <c r="VDG306" s="180"/>
      <c r="VDH306" s="75"/>
      <c r="VDI306" s="76"/>
      <c r="VDJ306" s="180"/>
      <c r="VDK306" s="180"/>
      <c r="VDL306" s="180"/>
      <c r="VDM306" s="75"/>
      <c r="VDN306" s="76"/>
      <c r="VDO306" s="181"/>
      <c r="VDP306" s="181"/>
      <c r="VDQ306" s="182"/>
      <c r="VDR306" s="134"/>
      <c r="VDS306" s="135"/>
      <c r="VDT306" s="111"/>
      <c r="VDU306" s="178"/>
      <c r="VDV306" s="178"/>
      <c r="VDW306" s="178"/>
      <c r="VDX306" s="178"/>
      <c r="VDY306" s="179"/>
      <c r="VDZ306" s="73"/>
      <c r="VEA306" s="73"/>
      <c r="VEB306" s="180"/>
      <c r="VEC306" s="75"/>
      <c r="VED306" s="76"/>
      <c r="VEE306" s="180"/>
      <c r="VEF306" s="180"/>
      <c r="VEG306" s="180"/>
      <c r="VEH306" s="75"/>
      <c r="VEI306" s="76"/>
      <c r="VEJ306" s="181"/>
      <c r="VEK306" s="181"/>
      <c r="VEL306" s="182"/>
      <c r="VEM306" s="134"/>
      <c r="VEN306" s="135"/>
      <c r="VEO306" s="111"/>
      <c r="VEP306" s="178"/>
      <c r="VEQ306" s="178"/>
      <c r="VER306" s="178"/>
      <c r="VES306" s="178"/>
      <c r="VET306" s="179"/>
      <c r="VEU306" s="73"/>
      <c r="VEV306" s="73"/>
      <c r="VEW306" s="180"/>
      <c r="VEX306" s="75"/>
      <c r="VEY306" s="76"/>
      <c r="VEZ306" s="180"/>
      <c r="VFA306" s="180"/>
      <c r="VFB306" s="180"/>
      <c r="VFC306" s="75"/>
      <c r="VFD306" s="76"/>
      <c r="VFE306" s="181"/>
      <c r="VFF306" s="181"/>
      <c r="VFG306" s="182"/>
      <c r="VFH306" s="134"/>
      <c r="VFI306" s="135"/>
      <c r="VFJ306" s="111"/>
      <c r="VFK306" s="178"/>
      <c r="VFL306" s="178"/>
      <c r="VFM306" s="178"/>
      <c r="VFN306" s="178"/>
      <c r="VFO306" s="179"/>
      <c r="VFP306" s="73"/>
      <c r="VFQ306" s="73"/>
      <c r="VFR306" s="180"/>
      <c r="VFS306" s="75"/>
      <c r="VFT306" s="76"/>
      <c r="VFU306" s="180"/>
      <c r="VFV306" s="180"/>
      <c r="VFW306" s="180"/>
      <c r="VFX306" s="75"/>
      <c r="VFY306" s="76"/>
      <c r="VFZ306" s="181"/>
      <c r="VGA306" s="181"/>
      <c r="VGB306" s="182"/>
      <c r="VGC306" s="134"/>
      <c r="VGD306" s="135"/>
      <c r="VGE306" s="111"/>
      <c r="VGF306" s="178"/>
      <c r="VGG306" s="178"/>
      <c r="VGH306" s="178"/>
      <c r="VGI306" s="178"/>
      <c r="VGJ306" s="179"/>
      <c r="VGK306" s="73"/>
      <c r="VGL306" s="73"/>
      <c r="VGM306" s="180"/>
      <c r="VGN306" s="75"/>
      <c r="VGO306" s="76"/>
      <c r="VGP306" s="180"/>
      <c r="VGQ306" s="180"/>
      <c r="VGR306" s="180"/>
      <c r="VGS306" s="75"/>
      <c r="VGT306" s="76"/>
      <c r="VGU306" s="181"/>
      <c r="VGV306" s="181"/>
      <c r="VGW306" s="182"/>
      <c r="VGX306" s="134"/>
      <c r="VGY306" s="135"/>
      <c r="VGZ306" s="111"/>
      <c r="VHA306" s="178"/>
      <c r="VHB306" s="178"/>
      <c r="VHC306" s="178"/>
      <c r="VHD306" s="178"/>
      <c r="VHE306" s="179"/>
      <c r="VHF306" s="73"/>
      <c r="VHG306" s="73"/>
      <c r="VHH306" s="180"/>
      <c r="VHI306" s="75"/>
      <c r="VHJ306" s="76"/>
      <c r="VHK306" s="180"/>
      <c r="VHL306" s="180"/>
      <c r="VHM306" s="180"/>
      <c r="VHN306" s="75"/>
      <c r="VHO306" s="76"/>
      <c r="VHP306" s="181"/>
      <c r="VHQ306" s="181"/>
      <c r="VHR306" s="182"/>
      <c r="VHS306" s="134"/>
      <c r="VHT306" s="135"/>
      <c r="VHU306" s="111"/>
      <c r="VHV306" s="178"/>
      <c r="VHW306" s="178"/>
      <c r="VHX306" s="178"/>
      <c r="VHY306" s="178"/>
      <c r="VHZ306" s="179"/>
      <c r="VIA306" s="73"/>
      <c r="VIB306" s="73"/>
      <c r="VIC306" s="180"/>
      <c r="VID306" s="75"/>
      <c r="VIE306" s="76"/>
      <c r="VIF306" s="180"/>
      <c r="VIG306" s="180"/>
      <c r="VIH306" s="180"/>
      <c r="VII306" s="75"/>
      <c r="VIJ306" s="76"/>
      <c r="VIK306" s="181"/>
      <c r="VIL306" s="181"/>
      <c r="VIM306" s="182"/>
      <c r="VIN306" s="134"/>
      <c r="VIO306" s="135"/>
      <c r="VIP306" s="111"/>
      <c r="VIQ306" s="178"/>
      <c r="VIR306" s="178"/>
      <c r="VIS306" s="178"/>
      <c r="VIT306" s="178"/>
      <c r="VIU306" s="179"/>
      <c r="VIV306" s="73"/>
      <c r="VIW306" s="73"/>
      <c r="VIX306" s="180"/>
      <c r="VIY306" s="75"/>
      <c r="VIZ306" s="76"/>
      <c r="VJA306" s="180"/>
      <c r="VJB306" s="180"/>
      <c r="VJC306" s="180"/>
      <c r="VJD306" s="75"/>
      <c r="VJE306" s="76"/>
      <c r="VJF306" s="181"/>
      <c r="VJG306" s="181"/>
      <c r="VJH306" s="182"/>
      <c r="VJI306" s="134"/>
      <c r="VJJ306" s="135"/>
      <c r="VJK306" s="111"/>
      <c r="VJL306" s="178"/>
      <c r="VJM306" s="178"/>
      <c r="VJN306" s="178"/>
      <c r="VJO306" s="178"/>
      <c r="VJP306" s="179"/>
      <c r="VJQ306" s="73"/>
      <c r="VJR306" s="73"/>
      <c r="VJS306" s="180"/>
      <c r="VJT306" s="75"/>
      <c r="VJU306" s="76"/>
      <c r="VJV306" s="180"/>
      <c r="VJW306" s="180"/>
      <c r="VJX306" s="180"/>
      <c r="VJY306" s="75"/>
      <c r="VJZ306" s="76"/>
      <c r="VKA306" s="181"/>
      <c r="VKB306" s="181"/>
      <c r="VKC306" s="182"/>
      <c r="VKD306" s="134"/>
      <c r="VKE306" s="135"/>
      <c r="VKF306" s="111"/>
      <c r="VKG306" s="178"/>
      <c r="VKH306" s="178"/>
      <c r="VKI306" s="178"/>
      <c r="VKJ306" s="178"/>
      <c r="VKK306" s="179"/>
      <c r="VKL306" s="73"/>
      <c r="VKM306" s="73"/>
      <c r="VKN306" s="180"/>
      <c r="VKO306" s="75"/>
      <c r="VKP306" s="76"/>
      <c r="VKQ306" s="180"/>
      <c r="VKR306" s="180"/>
      <c r="VKS306" s="180"/>
      <c r="VKT306" s="75"/>
      <c r="VKU306" s="76"/>
      <c r="VKV306" s="181"/>
      <c r="VKW306" s="181"/>
      <c r="VKX306" s="182"/>
      <c r="VKY306" s="134"/>
      <c r="VKZ306" s="135"/>
      <c r="VLA306" s="111"/>
      <c r="VLB306" s="178"/>
      <c r="VLC306" s="178"/>
      <c r="VLD306" s="178"/>
      <c r="VLE306" s="178"/>
      <c r="VLF306" s="179"/>
      <c r="VLG306" s="73"/>
      <c r="VLH306" s="73"/>
      <c r="VLI306" s="180"/>
      <c r="VLJ306" s="75"/>
      <c r="VLK306" s="76"/>
      <c r="VLL306" s="180"/>
      <c r="VLM306" s="180"/>
      <c r="VLN306" s="180"/>
      <c r="VLO306" s="75"/>
      <c r="VLP306" s="76"/>
      <c r="VLQ306" s="181"/>
      <c r="VLR306" s="181"/>
      <c r="VLS306" s="182"/>
      <c r="VLT306" s="134"/>
      <c r="VLU306" s="135"/>
      <c r="VLV306" s="111"/>
      <c r="VLW306" s="178"/>
      <c r="VLX306" s="178"/>
      <c r="VLY306" s="178"/>
      <c r="VLZ306" s="178"/>
      <c r="VMA306" s="179"/>
      <c r="VMB306" s="73"/>
      <c r="VMC306" s="73"/>
      <c r="VMD306" s="180"/>
      <c r="VME306" s="75"/>
      <c r="VMF306" s="76"/>
      <c r="VMG306" s="180"/>
      <c r="VMH306" s="180"/>
      <c r="VMI306" s="180"/>
      <c r="VMJ306" s="75"/>
      <c r="VMK306" s="76"/>
      <c r="VML306" s="181"/>
      <c r="VMM306" s="181"/>
      <c r="VMN306" s="182"/>
      <c r="VMO306" s="134"/>
      <c r="VMP306" s="135"/>
      <c r="VMQ306" s="111"/>
      <c r="VMR306" s="178"/>
      <c r="VMS306" s="178"/>
      <c r="VMT306" s="178"/>
      <c r="VMU306" s="178"/>
      <c r="VMV306" s="179"/>
      <c r="VMW306" s="73"/>
      <c r="VMX306" s="73"/>
      <c r="VMY306" s="180"/>
      <c r="VMZ306" s="75"/>
      <c r="VNA306" s="76"/>
      <c r="VNB306" s="180"/>
      <c r="VNC306" s="180"/>
      <c r="VND306" s="180"/>
      <c r="VNE306" s="75"/>
      <c r="VNF306" s="76"/>
      <c r="VNG306" s="181"/>
      <c r="VNH306" s="181"/>
      <c r="VNI306" s="182"/>
      <c r="VNJ306" s="134"/>
      <c r="VNK306" s="135"/>
      <c r="VNL306" s="111"/>
      <c r="VNM306" s="178"/>
      <c r="VNN306" s="178"/>
      <c r="VNO306" s="178"/>
      <c r="VNP306" s="178"/>
      <c r="VNQ306" s="179"/>
      <c r="VNR306" s="73"/>
      <c r="VNS306" s="73"/>
      <c r="VNT306" s="180"/>
      <c r="VNU306" s="75"/>
      <c r="VNV306" s="76"/>
      <c r="VNW306" s="180"/>
      <c r="VNX306" s="180"/>
      <c r="VNY306" s="180"/>
      <c r="VNZ306" s="75"/>
      <c r="VOA306" s="76"/>
      <c r="VOB306" s="181"/>
      <c r="VOC306" s="181"/>
      <c r="VOD306" s="182"/>
      <c r="VOE306" s="134"/>
      <c r="VOF306" s="135"/>
      <c r="VOG306" s="111"/>
      <c r="VOH306" s="178"/>
      <c r="VOI306" s="178"/>
      <c r="VOJ306" s="178"/>
      <c r="VOK306" s="178"/>
      <c r="VOL306" s="179"/>
      <c r="VOM306" s="73"/>
      <c r="VON306" s="73"/>
      <c r="VOO306" s="180"/>
      <c r="VOP306" s="75"/>
      <c r="VOQ306" s="76"/>
      <c r="VOR306" s="180"/>
      <c r="VOS306" s="180"/>
      <c r="VOT306" s="180"/>
      <c r="VOU306" s="75"/>
      <c r="VOV306" s="76"/>
      <c r="VOW306" s="181"/>
      <c r="VOX306" s="181"/>
      <c r="VOY306" s="182"/>
      <c r="VOZ306" s="134"/>
      <c r="VPA306" s="135"/>
      <c r="VPB306" s="111"/>
      <c r="VPC306" s="178"/>
      <c r="VPD306" s="178"/>
      <c r="VPE306" s="178"/>
      <c r="VPF306" s="178"/>
      <c r="VPG306" s="179"/>
      <c r="VPH306" s="73"/>
      <c r="VPI306" s="73"/>
      <c r="VPJ306" s="180"/>
      <c r="VPK306" s="75"/>
      <c r="VPL306" s="76"/>
      <c r="VPM306" s="180"/>
      <c r="VPN306" s="180"/>
      <c r="VPO306" s="180"/>
      <c r="VPP306" s="75"/>
      <c r="VPQ306" s="76"/>
      <c r="VPR306" s="181"/>
      <c r="VPS306" s="181"/>
      <c r="VPT306" s="182"/>
      <c r="VPU306" s="134"/>
      <c r="VPV306" s="135"/>
      <c r="VPW306" s="111"/>
      <c r="VPX306" s="178"/>
      <c r="VPY306" s="178"/>
      <c r="VPZ306" s="178"/>
      <c r="VQA306" s="178"/>
      <c r="VQB306" s="179"/>
      <c r="VQC306" s="73"/>
      <c r="VQD306" s="73"/>
      <c r="VQE306" s="180"/>
      <c r="VQF306" s="75"/>
      <c r="VQG306" s="76"/>
      <c r="VQH306" s="180"/>
      <c r="VQI306" s="180"/>
      <c r="VQJ306" s="180"/>
      <c r="VQK306" s="75"/>
      <c r="VQL306" s="76"/>
      <c r="VQM306" s="181"/>
      <c r="VQN306" s="181"/>
      <c r="VQO306" s="182"/>
      <c r="VQP306" s="134"/>
      <c r="VQQ306" s="135"/>
      <c r="VQR306" s="111"/>
      <c r="VQS306" s="178"/>
      <c r="VQT306" s="178"/>
      <c r="VQU306" s="178"/>
      <c r="VQV306" s="178"/>
      <c r="VQW306" s="179"/>
      <c r="VQX306" s="73"/>
      <c r="VQY306" s="73"/>
      <c r="VQZ306" s="180"/>
      <c r="VRA306" s="75"/>
      <c r="VRB306" s="76"/>
      <c r="VRC306" s="180"/>
      <c r="VRD306" s="180"/>
      <c r="VRE306" s="180"/>
      <c r="VRF306" s="75"/>
      <c r="VRG306" s="76"/>
      <c r="VRH306" s="181"/>
      <c r="VRI306" s="181"/>
      <c r="VRJ306" s="182"/>
      <c r="VRK306" s="134"/>
      <c r="VRL306" s="135"/>
      <c r="VRM306" s="111"/>
      <c r="VRN306" s="178"/>
      <c r="VRO306" s="178"/>
      <c r="VRP306" s="178"/>
      <c r="VRQ306" s="178"/>
      <c r="VRR306" s="179"/>
      <c r="VRS306" s="73"/>
      <c r="VRT306" s="73"/>
      <c r="VRU306" s="180"/>
      <c r="VRV306" s="75"/>
      <c r="VRW306" s="76"/>
      <c r="VRX306" s="180"/>
      <c r="VRY306" s="180"/>
      <c r="VRZ306" s="180"/>
      <c r="VSA306" s="75"/>
      <c r="VSB306" s="76"/>
      <c r="VSC306" s="181"/>
      <c r="VSD306" s="181"/>
      <c r="VSE306" s="182"/>
      <c r="VSF306" s="134"/>
      <c r="VSG306" s="135"/>
      <c r="VSH306" s="111"/>
      <c r="VSI306" s="178"/>
      <c r="VSJ306" s="178"/>
      <c r="VSK306" s="178"/>
      <c r="VSL306" s="178"/>
      <c r="VSM306" s="179"/>
      <c r="VSN306" s="73"/>
      <c r="VSO306" s="73"/>
      <c r="VSP306" s="180"/>
      <c r="VSQ306" s="75"/>
      <c r="VSR306" s="76"/>
      <c r="VSS306" s="180"/>
      <c r="VST306" s="180"/>
      <c r="VSU306" s="180"/>
      <c r="VSV306" s="75"/>
      <c r="VSW306" s="76"/>
      <c r="VSX306" s="181"/>
      <c r="VSY306" s="181"/>
      <c r="VSZ306" s="182"/>
      <c r="VTA306" s="134"/>
      <c r="VTB306" s="135"/>
      <c r="VTC306" s="111"/>
      <c r="VTD306" s="178"/>
      <c r="VTE306" s="178"/>
      <c r="VTF306" s="178"/>
      <c r="VTG306" s="178"/>
      <c r="VTH306" s="179"/>
      <c r="VTI306" s="73"/>
      <c r="VTJ306" s="73"/>
      <c r="VTK306" s="180"/>
      <c r="VTL306" s="75"/>
      <c r="VTM306" s="76"/>
      <c r="VTN306" s="180"/>
      <c r="VTO306" s="180"/>
      <c r="VTP306" s="180"/>
      <c r="VTQ306" s="75"/>
      <c r="VTR306" s="76"/>
      <c r="VTS306" s="181"/>
      <c r="VTT306" s="181"/>
      <c r="VTU306" s="182"/>
      <c r="VTV306" s="134"/>
      <c r="VTW306" s="135"/>
      <c r="VTX306" s="111"/>
      <c r="VTY306" s="178"/>
      <c r="VTZ306" s="178"/>
      <c r="VUA306" s="178"/>
      <c r="VUB306" s="178"/>
      <c r="VUC306" s="179"/>
      <c r="VUD306" s="73"/>
      <c r="VUE306" s="73"/>
      <c r="VUF306" s="180"/>
      <c r="VUG306" s="75"/>
      <c r="VUH306" s="76"/>
      <c r="VUI306" s="180"/>
      <c r="VUJ306" s="180"/>
      <c r="VUK306" s="180"/>
      <c r="VUL306" s="75"/>
      <c r="VUM306" s="76"/>
      <c r="VUN306" s="181"/>
      <c r="VUO306" s="181"/>
      <c r="VUP306" s="182"/>
      <c r="VUQ306" s="134"/>
      <c r="VUR306" s="135"/>
      <c r="VUS306" s="111"/>
      <c r="VUT306" s="178"/>
      <c r="VUU306" s="178"/>
      <c r="VUV306" s="178"/>
      <c r="VUW306" s="178"/>
      <c r="VUX306" s="179"/>
      <c r="VUY306" s="73"/>
      <c r="VUZ306" s="73"/>
      <c r="VVA306" s="180"/>
      <c r="VVB306" s="75"/>
      <c r="VVC306" s="76"/>
      <c r="VVD306" s="180"/>
      <c r="VVE306" s="180"/>
      <c r="VVF306" s="180"/>
      <c r="VVG306" s="75"/>
      <c r="VVH306" s="76"/>
      <c r="VVI306" s="181"/>
      <c r="VVJ306" s="181"/>
      <c r="VVK306" s="182"/>
      <c r="VVL306" s="134"/>
      <c r="VVM306" s="135"/>
      <c r="VVN306" s="111"/>
      <c r="VVO306" s="178"/>
      <c r="VVP306" s="178"/>
      <c r="VVQ306" s="178"/>
      <c r="VVR306" s="178"/>
      <c r="VVS306" s="179"/>
      <c r="VVT306" s="73"/>
      <c r="VVU306" s="73"/>
      <c r="VVV306" s="180"/>
      <c r="VVW306" s="75"/>
      <c r="VVX306" s="76"/>
      <c r="VVY306" s="180"/>
      <c r="VVZ306" s="180"/>
      <c r="VWA306" s="180"/>
      <c r="VWB306" s="75"/>
      <c r="VWC306" s="76"/>
      <c r="VWD306" s="181"/>
      <c r="VWE306" s="181"/>
      <c r="VWF306" s="182"/>
      <c r="VWG306" s="134"/>
      <c r="VWH306" s="135"/>
      <c r="VWI306" s="111"/>
      <c r="VWJ306" s="178"/>
      <c r="VWK306" s="178"/>
      <c r="VWL306" s="178"/>
      <c r="VWM306" s="178"/>
      <c r="VWN306" s="179"/>
      <c r="VWO306" s="73"/>
      <c r="VWP306" s="73"/>
      <c r="VWQ306" s="180"/>
      <c r="VWR306" s="75"/>
      <c r="VWS306" s="76"/>
      <c r="VWT306" s="180"/>
      <c r="VWU306" s="180"/>
      <c r="VWV306" s="180"/>
      <c r="VWW306" s="75"/>
      <c r="VWX306" s="76"/>
      <c r="VWY306" s="181"/>
      <c r="VWZ306" s="181"/>
      <c r="VXA306" s="182"/>
      <c r="VXB306" s="134"/>
      <c r="VXC306" s="135"/>
      <c r="VXD306" s="111"/>
      <c r="VXE306" s="178"/>
      <c r="VXF306" s="178"/>
      <c r="VXG306" s="178"/>
      <c r="VXH306" s="178"/>
      <c r="VXI306" s="179"/>
      <c r="VXJ306" s="73"/>
      <c r="VXK306" s="73"/>
      <c r="VXL306" s="180"/>
      <c r="VXM306" s="75"/>
      <c r="VXN306" s="76"/>
      <c r="VXO306" s="180"/>
      <c r="VXP306" s="180"/>
      <c r="VXQ306" s="180"/>
      <c r="VXR306" s="75"/>
      <c r="VXS306" s="76"/>
      <c r="VXT306" s="181"/>
      <c r="VXU306" s="181"/>
      <c r="VXV306" s="182"/>
      <c r="VXW306" s="134"/>
      <c r="VXX306" s="135"/>
      <c r="VXY306" s="111"/>
      <c r="VXZ306" s="178"/>
      <c r="VYA306" s="178"/>
      <c r="VYB306" s="178"/>
      <c r="VYC306" s="178"/>
      <c r="VYD306" s="179"/>
      <c r="VYE306" s="73"/>
      <c r="VYF306" s="73"/>
      <c r="VYG306" s="180"/>
      <c r="VYH306" s="75"/>
      <c r="VYI306" s="76"/>
      <c r="VYJ306" s="180"/>
      <c r="VYK306" s="180"/>
      <c r="VYL306" s="180"/>
      <c r="VYM306" s="75"/>
      <c r="VYN306" s="76"/>
      <c r="VYO306" s="181"/>
      <c r="VYP306" s="181"/>
      <c r="VYQ306" s="182"/>
      <c r="VYR306" s="134"/>
      <c r="VYS306" s="135"/>
      <c r="VYT306" s="111"/>
      <c r="VYU306" s="178"/>
      <c r="VYV306" s="178"/>
      <c r="VYW306" s="178"/>
      <c r="VYX306" s="178"/>
      <c r="VYY306" s="179"/>
      <c r="VYZ306" s="73"/>
      <c r="VZA306" s="73"/>
      <c r="VZB306" s="180"/>
      <c r="VZC306" s="75"/>
      <c r="VZD306" s="76"/>
      <c r="VZE306" s="180"/>
      <c r="VZF306" s="180"/>
      <c r="VZG306" s="180"/>
      <c r="VZH306" s="75"/>
      <c r="VZI306" s="76"/>
      <c r="VZJ306" s="181"/>
      <c r="VZK306" s="181"/>
      <c r="VZL306" s="182"/>
      <c r="VZM306" s="134"/>
      <c r="VZN306" s="135"/>
      <c r="VZO306" s="111"/>
      <c r="VZP306" s="178"/>
      <c r="VZQ306" s="178"/>
      <c r="VZR306" s="178"/>
      <c r="VZS306" s="178"/>
      <c r="VZT306" s="179"/>
      <c r="VZU306" s="73"/>
      <c r="VZV306" s="73"/>
      <c r="VZW306" s="180"/>
      <c r="VZX306" s="75"/>
      <c r="VZY306" s="76"/>
      <c r="VZZ306" s="180"/>
      <c r="WAA306" s="180"/>
      <c r="WAB306" s="180"/>
      <c r="WAC306" s="75"/>
      <c r="WAD306" s="76"/>
      <c r="WAE306" s="181"/>
      <c r="WAF306" s="181"/>
      <c r="WAG306" s="182"/>
      <c r="WAH306" s="134"/>
      <c r="WAI306" s="135"/>
      <c r="WAJ306" s="111"/>
      <c r="WAK306" s="178"/>
      <c r="WAL306" s="178"/>
      <c r="WAM306" s="178"/>
      <c r="WAN306" s="178"/>
      <c r="WAO306" s="179"/>
      <c r="WAP306" s="73"/>
      <c r="WAQ306" s="73"/>
      <c r="WAR306" s="180"/>
      <c r="WAS306" s="75"/>
      <c r="WAT306" s="76"/>
      <c r="WAU306" s="180"/>
      <c r="WAV306" s="180"/>
      <c r="WAW306" s="180"/>
      <c r="WAX306" s="75"/>
      <c r="WAY306" s="76"/>
      <c r="WAZ306" s="181"/>
      <c r="WBA306" s="181"/>
      <c r="WBB306" s="182"/>
      <c r="WBC306" s="134"/>
      <c r="WBD306" s="135"/>
      <c r="WBE306" s="111"/>
      <c r="WBF306" s="178"/>
      <c r="WBG306" s="178"/>
      <c r="WBH306" s="178"/>
      <c r="WBI306" s="178"/>
      <c r="WBJ306" s="179"/>
      <c r="WBK306" s="73"/>
      <c r="WBL306" s="73"/>
      <c r="WBM306" s="180"/>
      <c r="WBN306" s="75"/>
      <c r="WBO306" s="76"/>
      <c r="WBP306" s="180"/>
      <c r="WBQ306" s="180"/>
      <c r="WBR306" s="180"/>
      <c r="WBS306" s="75"/>
      <c r="WBT306" s="76"/>
      <c r="WBU306" s="181"/>
      <c r="WBV306" s="181"/>
      <c r="WBW306" s="182"/>
      <c r="WBX306" s="134"/>
      <c r="WBY306" s="135"/>
      <c r="WBZ306" s="111"/>
      <c r="WCA306" s="178"/>
      <c r="WCB306" s="178"/>
      <c r="WCC306" s="178"/>
      <c r="WCD306" s="178"/>
      <c r="WCE306" s="179"/>
      <c r="WCF306" s="73"/>
      <c r="WCG306" s="73"/>
      <c r="WCH306" s="180"/>
      <c r="WCI306" s="75"/>
      <c r="WCJ306" s="76"/>
      <c r="WCK306" s="180"/>
      <c r="WCL306" s="180"/>
      <c r="WCM306" s="180"/>
      <c r="WCN306" s="75"/>
      <c r="WCO306" s="76"/>
      <c r="WCP306" s="181"/>
      <c r="WCQ306" s="181"/>
      <c r="WCR306" s="182"/>
      <c r="WCS306" s="134"/>
      <c r="WCT306" s="135"/>
      <c r="WCU306" s="111"/>
      <c r="WCV306" s="178"/>
      <c r="WCW306" s="178"/>
      <c r="WCX306" s="178"/>
      <c r="WCY306" s="178"/>
      <c r="WCZ306" s="179"/>
      <c r="WDA306" s="73"/>
      <c r="WDB306" s="73"/>
      <c r="WDC306" s="180"/>
      <c r="WDD306" s="75"/>
      <c r="WDE306" s="76"/>
      <c r="WDF306" s="180"/>
      <c r="WDG306" s="180"/>
      <c r="WDH306" s="180"/>
      <c r="WDI306" s="75"/>
      <c r="WDJ306" s="76"/>
      <c r="WDK306" s="181"/>
      <c r="WDL306" s="181"/>
      <c r="WDM306" s="182"/>
      <c r="WDN306" s="134"/>
      <c r="WDO306" s="135"/>
      <c r="WDP306" s="111"/>
      <c r="WDQ306" s="178"/>
      <c r="WDR306" s="178"/>
      <c r="WDS306" s="178"/>
      <c r="WDT306" s="178"/>
      <c r="WDU306" s="179"/>
      <c r="WDV306" s="73"/>
      <c r="WDW306" s="73"/>
      <c r="WDX306" s="180"/>
      <c r="WDY306" s="75"/>
      <c r="WDZ306" s="76"/>
      <c r="WEA306" s="180"/>
      <c r="WEB306" s="180"/>
      <c r="WEC306" s="180"/>
      <c r="WED306" s="75"/>
      <c r="WEE306" s="76"/>
      <c r="WEF306" s="181"/>
      <c r="WEG306" s="181"/>
      <c r="WEH306" s="182"/>
      <c r="WEI306" s="134"/>
      <c r="WEJ306" s="135"/>
      <c r="WEK306" s="111"/>
      <c r="WEL306" s="178"/>
      <c r="WEM306" s="178"/>
      <c r="WEN306" s="178"/>
      <c r="WEO306" s="178"/>
      <c r="WEP306" s="179"/>
      <c r="WEQ306" s="73"/>
      <c r="WER306" s="73"/>
      <c r="WES306" s="180"/>
      <c r="WET306" s="75"/>
      <c r="WEU306" s="76"/>
      <c r="WEV306" s="180"/>
      <c r="WEW306" s="180"/>
      <c r="WEX306" s="180"/>
      <c r="WEY306" s="75"/>
      <c r="WEZ306" s="76"/>
      <c r="WFA306" s="181"/>
      <c r="WFB306" s="181"/>
      <c r="WFC306" s="182"/>
      <c r="WFD306" s="134"/>
      <c r="WFE306" s="135"/>
      <c r="WFF306" s="111"/>
      <c r="WFG306" s="178"/>
      <c r="WFH306" s="178"/>
      <c r="WFI306" s="178"/>
      <c r="WFJ306" s="178"/>
      <c r="WFK306" s="179"/>
      <c r="WFL306" s="73"/>
      <c r="WFM306" s="73"/>
      <c r="WFN306" s="180"/>
      <c r="WFO306" s="75"/>
      <c r="WFP306" s="76"/>
      <c r="WFQ306" s="180"/>
      <c r="WFR306" s="180"/>
      <c r="WFS306" s="180"/>
      <c r="WFT306" s="75"/>
      <c r="WFU306" s="76"/>
      <c r="WFV306" s="181"/>
      <c r="WFW306" s="181"/>
      <c r="WFX306" s="182"/>
      <c r="WFY306" s="134"/>
      <c r="WFZ306" s="135"/>
      <c r="WGA306" s="111"/>
      <c r="WGB306" s="178"/>
      <c r="WGC306" s="178"/>
      <c r="WGD306" s="178"/>
      <c r="WGE306" s="178"/>
      <c r="WGF306" s="179"/>
      <c r="WGG306" s="73"/>
      <c r="WGH306" s="73"/>
      <c r="WGI306" s="180"/>
      <c r="WGJ306" s="75"/>
      <c r="WGK306" s="76"/>
      <c r="WGL306" s="180"/>
      <c r="WGM306" s="180"/>
      <c r="WGN306" s="180"/>
      <c r="WGO306" s="75"/>
      <c r="WGP306" s="76"/>
      <c r="WGQ306" s="181"/>
      <c r="WGR306" s="181"/>
      <c r="WGS306" s="182"/>
      <c r="WGT306" s="134"/>
      <c r="WGU306" s="135"/>
      <c r="WGV306" s="111"/>
      <c r="WGW306" s="178"/>
      <c r="WGX306" s="178"/>
      <c r="WGY306" s="178"/>
      <c r="WGZ306" s="178"/>
      <c r="WHA306" s="179"/>
      <c r="WHB306" s="73"/>
      <c r="WHC306" s="73"/>
      <c r="WHD306" s="180"/>
      <c r="WHE306" s="75"/>
      <c r="WHF306" s="76"/>
      <c r="WHG306" s="180"/>
      <c r="WHH306" s="180"/>
      <c r="WHI306" s="180"/>
      <c r="WHJ306" s="75"/>
      <c r="WHK306" s="76"/>
      <c r="WHL306" s="181"/>
      <c r="WHM306" s="181"/>
      <c r="WHN306" s="182"/>
      <c r="WHO306" s="134"/>
      <c r="WHP306" s="135"/>
      <c r="WHQ306" s="111"/>
      <c r="WHR306" s="178"/>
      <c r="WHS306" s="178"/>
      <c r="WHT306" s="178"/>
      <c r="WHU306" s="178"/>
      <c r="WHV306" s="179"/>
      <c r="WHW306" s="73"/>
      <c r="WHX306" s="73"/>
      <c r="WHY306" s="180"/>
      <c r="WHZ306" s="75"/>
      <c r="WIA306" s="76"/>
      <c r="WIB306" s="180"/>
      <c r="WIC306" s="180"/>
      <c r="WID306" s="180"/>
      <c r="WIE306" s="75"/>
      <c r="WIF306" s="76"/>
      <c r="WIG306" s="181"/>
      <c r="WIH306" s="181"/>
      <c r="WII306" s="182"/>
      <c r="WIJ306" s="134"/>
      <c r="WIK306" s="135"/>
      <c r="WIL306" s="111"/>
      <c r="WIM306" s="178"/>
      <c r="WIN306" s="178"/>
      <c r="WIO306" s="178"/>
      <c r="WIP306" s="178"/>
      <c r="WIQ306" s="179"/>
      <c r="WIR306" s="73"/>
      <c r="WIS306" s="73"/>
      <c r="WIT306" s="180"/>
      <c r="WIU306" s="75"/>
      <c r="WIV306" s="76"/>
      <c r="WIW306" s="180"/>
      <c r="WIX306" s="180"/>
      <c r="WIY306" s="180"/>
      <c r="WIZ306" s="75"/>
      <c r="WJA306" s="76"/>
      <c r="WJB306" s="181"/>
      <c r="WJC306" s="181"/>
      <c r="WJD306" s="182"/>
      <c r="WJE306" s="134"/>
      <c r="WJF306" s="135"/>
      <c r="WJG306" s="111"/>
      <c r="WJH306" s="178"/>
      <c r="WJI306" s="178"/>
      <c r="WJJ306" s="178"/>
      <c r="WJK306" s="178"/>
      <c r="WJL306" s="179"/>
      <c r="WJM306" s="73"/>
      <c r="WJN306" s="73"/>
      <c r="WJO306" s="180"/>
      <c r="WJP306" s="75"/>
      <c r="WJQ306" s="76"/>
      <c r="WJR306" s="180"/>
      <c r="WJS306" s="180"/>
      <c r="WJT306" s="180"/>
      <c r="WJU306" s="75"/>
      <c r="WJV306" s="76"/>
      <c r="WJW306" s="181"/>
      <c r="WJX306" s="181"/>
      <c r="WJY306" s="182"/>
      <c r="WJZ306" s="134"/>
      <c r="WKA306" s="135"/>
      <c r="WKB306" s="111"/>
      <c r="WKC306" s="178"/>
      <c r="WKD306" s="178"/>
      <c r="WKE306" s="178"/>
      <c r="WKF306" s="178"/>
      <c r="WKG306" s="179"/>
      <c r="WKH306" s="73"/>
      <c r="WKI306" s="73"/>
      <c r="WKJ306" s="180"/>
      <c r="WKK306" s="75"/>
      <c r="WKL306" s="76"/>
      <c r="WKM306" s="180"/>
      <c r="WKN306" s="180"/>
      <c r="WKO306" s="180"/>
      <c r="WKP306" s="75"/>
      <c r="WKQ306" s="76"/>
      <c r="WKR306" s="181"/>
      <c r="WKS306" s="181"/>
      <c r="WKT306" s="182"/>
      <c r="WKU306" s="134"/>
      <c r="WKV306" s="135"/>
      <c r="WKW306" s="111"/>
      <c r="WKX306" s="178"/>
      <c r="WKY306" s="178"/>
      <c r="WKZ306" s="178"/>
      <c r="WLA306" s="178"/>
      <c r="WLB306" s="179"/>
      <c r="WLC306" s="73"/>
      <c r="WLD306" s="73"/>
      <c r="WLE306" s="180"/>
      <c r="WLF306" s="75"/>
      <c r="WLG306" s="76"/>
      <c r="WLH306" s="180"/>
      <c r="WLI306" s="180"/>
      <c r="WLJ306" s="180"/>
      <c r="WLK306" s="75"/>
      <c r="WLL306" s="76"/>
      <c r="WLM306" s="181"/>
      <c r="WLN306" s="181"/>
      <c r="WLO306" s="182"/>
      <c r="WLP306" s="134"/>
      <c r="WLQ306" s="135"/>
      <c r="WLR306" s="111"/>
      <c r="WLS306" s="178"/>
      <c r="WLT306" s="178"/>
      <c r="WLU306" s="178"/>
      <c r="WLV306" s="178"/>
      <c r="WLW306" s="179"/>
      <c r="WLX306" s="73"/>
      <c r="WLY306" s="73"/>
      <c r="WLZ306" s="180"/>
      <c r="WMA306" s="75"/>
      <c r="WMB306" s="76"/>
      <c r="WMC306" s="180"/>
      <c r="WMD306" s="180"/>
      <c r="WME306" s="180"/>
      <c r="WMF306" s="75"/>
      <c r="WMG306" s="76"/>
      <c r="WMH306" s="181"/>
      <c r="WMI306" s="181"/>
      <c r="WMJ306" s="182"/>
      <c r="WMK306" s="134"/>
      <c r="WML306" s="135"/>
      <c r="WMM306" s="111"/>
      <c r="WMN306" s="178"/>
      <c r="WMO306" s="178"/>
      <c r="WMP306" s="178"/>
      <c r="WMQ306" s="178"/>
      <c r="WMR306" s="179"/>
      <c r="WMS306" s="73"/>
      <c r="WMT306" s="73"/>
      <c r="WMU306" s="180"/>
      <c r="WMV306" s="75"/>
      <c r="WMW306" s="76"/>
      <c r="WMX306" s="180"/>
      <c r="WMY306" s="180"/>
      <c r="WMZ306" s="180"/>
      <c r="WNA306" s="75"/>
      <c r="WNB306" s="76"/>
      <c r="WNC306" s="181"/>
      <c r="WND306" s="181"/>
      <c r="WNE306" s="182"/>
      <c r="WNF306" s="134"/>
      <c r="WNG306" s="135"/>
      <c r="WNH306" s="111"/>
      <c r="WNI306" s="178"/>
      <c r="WNJ306" s="178"/>
      <c r="WNK306" s="178"/>
      <c r="WNL306" s="178"/>
      <c r="WNM306" s="179"/>
      <c r="WNN306" s="73"/>
      <c r="WNO306" s="73"/>
      <c r="WNP306" s="180"/>
      <c r="WNQ306" s="75"/>
      <c r="WNR306" s="76"/>
      <c r="WNS306" s="180"/>
      <c r="WNT306" s="180"/>
      <c r="WNU306" s="180"/>
      <c r="WNV306" s="75"/>
      <c r="WNW306" s="76"/>
      <c r="WNX306" s="181"/>
      <c r="WNY306" s="181"/>
      <c r="WNZ306" s="182"/>
      <c r="WOA306" s="134"/>
      <c r="WOB306" s="135"/>
      <c r="WOC306" s="111"/>
      <c r="WOD306" s="178"/>
      <c r="WOE306" s="178"/>
      <c r="WOF306" s="178"/>
      <c r="WOG306" s="178"/>
      <c r="WOH306" s="179"/>
      <c r="WOI306" s="73"/>
      <c r="WOJ306" s="73"/>
      <c r="WOK306" s="180"/>
      <c r="WOL306" s="75"/>
      <c r="WOM306" s="76"/>
      <c r="WON306" s="180"/>
      <c r="WOO306" s="180"/>
      <c r="WOP306" s="180"/>
      <c r="WOQ306" s="75"/>
      <c r="WOR306" s="76"/>
      <c r="WOS306" s="181"/>
      <c r="WOT306" s="181"/>
      <c r="WOU306" s="182"/>
      <c r="WOV306" s="134"/>
      <c r="WOW306" s="135"/>
      <c r="WOX306" s="111"/>
      <c r="WOY306" s="178"/>
      <c r="WOZ306" s="178"/>
      <c r="WPA306" s="178"/>
      <c r="WPB306" s="178"/>
      <c r="WPC306" s="179"/>
      <c r="WPD306" s="73"/>
      <c r="WPE306" s="73"/>
      <c r="WPF306" s="180"/>
      <c r="WPG306" s="75"/>
      <c r="WPH306" s="76"/>
      <c r="WPI306" s="180"/>
      <c r="WPJ306" s="180"/>
      <c r="WPK306" s="180"/>
      <c r="WPL306" s="75"/>
      <c r="WPM306" s="76"/>
      <c r="WPN306" s="181"/>
      <c r="WPO306" s="181"/>
      <c r="WPP306" s="182"/>
      <c r="WPQ306" s="134"/>
      <c r="WPR306" s="135"/>
      <c r="WPS306" s="111"/>
      <c r="WPT306" s="178"/>
      <c r="WPU306" s="178"/>
      <c r="WPV306" s="178"/>
      <c r="WPW306" s="178"/>
      <c r="WPX306" s="179"/>
      <c r="WPY306" s="73"/>
      <c r="WPZ306" s="73"/>
      <c r="WQA306" s="180"/>
      <c r="WQB306" s="75"/>
      <c r="WQC306" s="76"/>
      <c r="WQD306" s="180"/>
      <c r="WQE306" s="180"/>
      <c r="WQF306" s="180"/>
      <c r="WQG306" s="75"/>
      <c r="WQH306" s="76"/>
      <c r="WQI306" s="181"/>
      <c r="WQJ306" s="181"/>
      <c r="WQK306" s="182"/>
      <c r="WQL306" s="134"/>
      <c r="WQM306" s="135"/>
      <c r="WQN306" s="111"/>
      <c r="WQO306" s="178"/>
      <c r="WQP306" s="178"/>
      <c r="WQQ306" s="178"/>
      <c r="WQR306" s="178"/>
      <c r="WQS306" s="179"/>
      <c r="WQT306" s="73"/>
      <c r="WQU306" s="73"/>
      <c r="WQV306" s="180"/>
      <c r="WQW306" s="75"/>
      <c r="WQX306" s="76"/>
      <c r="WQY306" s="180"/>
      <c r="WQZ306" s="180"/>
      <c r="WRA306" s="180"/>
      <c r="WRB306" s="75"/>
      <c r="WRC306" s="76"/>
      <c r="WRD306" s="181"/>
      <c r="WRE306" s="181"/>
      <c r="WRF306" s="182"/>
      <c r="WRG306" s="134"/>
      <c r="WRH306" s="135"/>
      <c r="WRI306" s="111"/>
      <c r="WRJ306" s="178"/>
      <c r="WRK306" s="178"/>
      <c r="WRL306" s="178"/>
      <c r="WRM306" s="178"/>
      <c r="WRN306" s="179"/>
      <c r="WRO306" s="73"/>
      <c r="WRP306" s="73"/>
      <c r="WRQ306" s="180"/>
      <c r="WRR306" s="75"/>
      <c r="WRS306" s="76"/>
      <c r="WRT306" s="180"/>
      <c r="WRU306" s="180"/>
      <c r="WRV306" s="180"/>
      <c r="WRW306" s="75"/>
      <c r="WRX306" s="76"/>
      <c r="WRY306" s="181"/>
      <c r="WRZ306" s="181"/>
      <c r="WSA306" s="182"/>
      <c r="WSB306" s="134"/>
      <c r="WSC306" s="135"/>
      <c r="WSD306" s="111"/>
      <c r="WSE306" s="178"/>
      <c r="WSF306" s="178"/>
      <c r="WSG306" s="178"/>
      <c r="WSH306" s="178"/>
      <c r="WSI306" s="179"/>
      <c r="WSJ306" s="73"/>
      <c r="WSK306" s="73"/>
      <c r="WSL306" s="180"/>
      <c r="WSM306" s="75"/>
      <c r="WSN306" s="76"/>
      <c r="WSO306" s="180"/>
      <c r="WSP306" s="180"/>
      <c r="WSQ306" s="180"/>
      <c r="WSR306" s="75"/>
      <c r="WSS306" s="76"/>
      <c r="WST306" s="181"/>
      <c r="WSU306" s="181"/>
      <c r="WSV306" s="182"/>
      <c r="WSW306" s="134"/>
      <c r="WSX306" s="135"/>
      <c r="WSY306" s="111"/>
      <c r="WSZ306" s="178"/>
      <c r="WTA306" s="178"/>
      <c r="WTB306" s="178"/>
      <c r="WTC306" s="178"/>
      <c r="WTD306" s="179"/>
      <c r="WTE306" s="73"/>
      <c r="WTF306" s="73"/>
      <c r="WTG306" s="180"/>
      <c r="WTH306" s="75"/>
      <c r="WTI306" s="76"/>
      <c r="WTJ306" s="180"/>
      <c r="WTK306" s="180"/>
      <c r="WTL306" s="180"/>
      <c r="WTM306" s="75"/>
      <c r="WTN306" s="76"/>
      <c r="WTO306" s="181"/>
      <c r="WTP306" s="181"/>
      <c r="WTQ306" s="182"/>
      <c r="WTR306" s="134"/>
      <c r="WTS306" s="135"/>
      <c r="WTT306" s="111"/>
      <c r="WTU306" s="178"/>
      <c r="WTV306" s="178"/>
      <c r="WTW306" s="178"/>
      <c r="WTX306" s="178"/>
      <c r="WTY306" s="179"/>
      <c r="WTZ306" s="73"/>
      <c r="WUA306" s="73"/>
      <c r="WUB306" s="180"/>
      <c r="WUC306" s="75"/>
      <c r="WUD306" s="76"/>
      <c r="WUE306" s="180"/>
      <c r="WUF306" s="180"/>
      <c r="WUG306" s="180"/>
      <c r="WUH306" s="75"/>
      <c r="WUI306" s="76"/>
      <c r="WUJ306" s="181"/>
      <c r="WUK306" s="181"/>
      <c r="WUL306" s="182"/>
      <c r="WUM306" s="134"/>
      <c r="WUN306" s="135"/>
      <c r="WUO306" s="111"/>
      <c r="WUP306" s="178"/>
      <c r="WUQ306" s="178"/>
      <c r="WUR306" s="178"/>
      <c r="WUS306" s="178"/>
      <c r="WUT306" s="179"/>
      <c r="WUU306" s="73"/>
      <c r="WUV306" s="73"/>
      <c r="WUW306" s="180"/>
      <c r="WUX306" s="75"/>
      <c r="WUY306" s="76"/>
      <c r="WUZ306" s="180"/>
      <c r="WVA306" s="180"/>
      <c r="WVB306" s="180"/>
      <c r="WVC306" s="75"/>
      <c r="WVD306" s="76"/>
      <c r="WVE306" s="181"/>
      <c r="WVF306" s="181"/>
      <c r="WVG306" s="182"/>
      <c r="WVH306" s="134"/>
      <c r="WVI306" s="135"/>
      <c r="WVJ306" s="111"/>
      <c r="WVK306" s="178"/>
      <c r="WVL306" s="178"/>
      <c r="WVM306" s="178"/>
      <c r="WVN306" s="178"/>
      <c r="WVO306" s="179"/>
      <c r="WVP306" s="73"/>
      <c r="WVQ306" s="73"/>
      <c r="WVR306" s="180"/>
      <c r="WVS306" s="75"/>
      <c r="WVT306" s="76"/>
      <c r="WVU306" s="180"/>
      <c r="WVV306" s="180"/>
      <c r="WVW306" s="180"/>
      <c r="WVX306" s="75"/>
      <c r="WVY306" s="76"/>
      <c r="WVZ306" s="181"/>
      <c r="WWA306" s="181"/>
      <c r="WWB306" s="182"/>
      <c r="WWC306" s="134"/>
      <c r="WWD306" s="135"/>
      <c r="WWE306" s="111"/>
      <c r="WWF306" s="178"/>
      <c r="WWG306" s="178"/>
      <c r="WWH306" s="178"/>
      <c r="WWI306" s="178"/>
      <c r="WWJ306" s="179"/>
      <c r="WWK306" s="73"/>
      <c r="WWL306" s="73"/>
      <c r="WWM306" s="180"/>
      <c r="WWN306" s="75"/>
      <c r="WWO306" s="76"/>
      <c r="WWP306" s="180"/>
      <c r="WWQ306" s="180"/>
      <c r="WWR306" s="180"/>
      <c r="WWS306" s="75"/>
      <c r="WWT306" s="76"/>
      <c r="WWU306" s="181"/>
      <c r="WWV306" s="181"/>
      <c r="WWW306" s="182"/>
      <c r="WWX306" s="134"/>
      <c r="WWY306" s="135"/>
      <c r="WWZ306" s="111"/>
      <c r="WXA306" s="178"/>
      <c r="WXB306" s="178"/>
      <c r="WXC306" s="178"/>
      <c r="WXD306" s="178"/>
      <c r="WXE306" s="179"/>
      <c r="WXF306" s="73"/>
      <c r="WXG306" s="73"/>
      <c r="WXH306" s="180"/>
      <c r="WXI306" s="75"/>
      <c r="WXJ306" s="76"/>
      <c r="WXK306" s="180"/>
      <c r="WXL306" s="180"/>
      <c r="WXM306" s="180"/>
      <c r="WXN306" s="75"/>
      <c r="WXO306" s="76"/>
      <c r="WXP306" s="181"/>
      <c r="WXQ306" s="181"/>
      <c r="WXR306" s="182"/>
      <c r="WXS306" s="134"/>
      <c r="WXT306" s="135"/>
      <c r="WXU306" s="111"/>
      <c r="WXV306" s="178"/>
      <c r="WXW306" s="178"/>
      <c r="WXX306" s="178"/>
      <c r="WXY306" s="178"/>
      <c r="WXZ306" s="179"/>
      <c r="WYA306" s="73"/>
      <c r="WYB306" s="73"/>
      <c r="WYC306" s="180"/>
      <c r="WYD306" s="75"/>
      <c r="WYE306" s="76"/>
      <c r="WYF306" s="180"/>
      <c r="WYG306" s="180"/>
      <c r="WYH306" s="180"/>
      <c r="WYI306" s="75"/>
      <c r="WYJ306" s="76"/>
      <c r="WYK306" s="181"/>
      <c r="WYL306" s="181"/>
      <c r="WYM306" s="182"/>
      <c r="WYN306" s="134"/>
      <c r="WYO306" s="135"/>
      <c r="WYP306" s="111"/>
      <c r="WYQ306" s="178"/>
      <c r="WYR306" s="178"/>
      <c r="WYS306" s="178"/>
      <c r="WYT306" s="178"/>
      <c r="WYU306" s="179"/>
      <c r="WYV306" s="73"/>
      <c r="WYW306" s="73"/>
      <c r="WYX306" s="180"/>
      <c r="WYY306" s="75"/>
      <c r="WYZ306" s="76"/>
      <c r="WZA306" s="180"/>
      <c r="WZB306" s="180"/>
      <c r="WZC306" s="180"/>
      <c r="WZD306" s="75"/>
      <c r="WZE306" s="76"/>
      <c r="WZF306" s="181"/>
      <c r="WZG306" s="181"/>
      <c r="WZH306" s="182"/>
      <c r="WZI306" s="134"/>
      <c r="WZJ306" s="135"/>
      <c r="WZK306" s="111"/>
      <c r="WZL306" s="178"/>
      <c r="WZM306" s="178"/>
      <c r="WZN306" s="178"/>
      <c r="WZO306" s="178"/>
      <c r="WZP306" s="179"/>
      <c r="WZQ306" s="73"/>
      <c r="WZR306" s="73"/>
      <c r="WZS306" s="180"/>
      <c r="WZT306" s="75"/>
      <c r="WZU306" s="76"/>
      <c r="WZV306" s="180"/>
      <c r="WZW306" s="180"/>
      <c r="WZX306" s="180"/>
      <c r="WZY306" s="75"/>
      <c r="WZZ306" s="76"/>
      <c r="XAA306" s="181"/>
      <c r="XAB306" s="181"/>
      <c r="XAC306" s="182"/>
      <c r="XAD306" s="134"/>
      <c r="XAE306" s="135"/>
      <c r="XAF306" s="111"/>
      <c r="XAG306" s="178"/>
      <c r="XAH306" s="178"/>
      <c r="XAI306" s="178"/>
      <c r="XAJ306" s="178"/>
      <c r="XAK306" s="179"/>
      <c r="XAL306" s="73"/>
      <c r="XAM306" s="73"/>
      <c r="XAN306" s="180"/>
      <c r="XAO306" s="75"/>
      <c r="XAP306" s="76"/>
      <c r="XAQ306" s="180"/>
      <c r="XAR306" s="180"/>
      <c r="XAS306" s="180"/>
      <c r="XAT306" s="75"/>
      <c r="XAU306" s="76"/>
      <c r="XAV306" s="181"/>
      <c r="XAW306" s="181"/>
      <c r="XAX306" s="182"/>
      <c r="XAY306" s="134"/>
      <c r="XAZ306" s="135"/>
      <c r="XBA306" s="111"/>
      <c r="XBB306" s="178"/>
      <c r="XBC306" s="178"/>
      <c r="XBD306" s="178"/>
      <c r="XBE306" s="178"/>
      <c r="XBF306" s="179"/>
      <c r="XBG306" s="73"/>
      <c r="XBH306" s="73"/>
      <c r="XBI306" s="180"/>
      <c r="XBJ306" s="75"/>
      <c r="XBK306" s="76"/>
      <c r="XBL306" s="180"/>
      <c r="XBM306" s="180"/>
      <c r="XBN306" s="180"/>
      <c r="XBO306" s="75"/>
      <c r="XBP306" s="76"/>
      <c r="XBQ306" s="181"/>
      <c r="XBR306" s="181"/>
      <c r="XBS306" s="182"/>
      <c r="XBT306" s="134"/>
      <c r="XBU306" s="135"/>
      <c r="XBV306" s="111"/>
      <c r="XBW306" s="178"/>
      <c r="XBX306" s="178"/>
      <c r="XBY306" s="178"/>
      <c r="XBZ306" s="178"/>
      <c r="XCA306" s="179"/>
      <c r="XCB306" s="73"/>
      <c r="XCC306" s="73"/>
      <c r="XCD306" s="180"/>
      <c r="XCE306" s="75"/>
      <c r="XCF306" s="76"/>
      <c r="XCG306" s="180"/>
      <c r="XCH306" s="180"/>
      <c r="XCI306" s="180"/>
      <c r="XCJ306" s="75"/>
      <c r="XCK306" s="76"/>
      <c r="XCL306" s="181"/>
      <c r="XCM306" s="181"/>
      <c r="XCN306" s="182"/>
      <c r="XCO306" s="134"/>
      <c r="XCP306" s="135"/>
      <c r="XCQ306" s="111"/>
      <c r="XCR306" s="178"/>
      <c r="XCS306" s="178"/>
      <c r="XCT306" s="178"/>
      <c r="XCU306" s="178"/>
      <c r="XCV306" s="179"/>
      <c r="XCW306" s="73"/>
      <c r="XCX306" s="73"/>
      <c r="XCY306" s="180"/>
      <c r="XCZ306" s="75"/>
      <c r="XDA306" s="76"/>
      <c r="XDB306" s="180"/>
      <c r="XDC306" s="180"/>
      <c r="XDD306" s="180"/>
      <c r="XDE306" s="75"/>
      <c r="XDF306" s="76"/>
      <c r="XDG306" s="181"/>
      <c r="XDH306" s="181"/>
      <c r="XDI306" s="182"/>
      <c r="XDJ306" s="134"/>
      <c r="XDK306" s="135"/>
      <c r="XDL306" s="111"/>
      <c r="XDM306" s="178"/>
      <c r="XDN306" s="178"/>
      <c r="XDO306" s="178"/>
      <c r="XDP306" s="178"/>
      <c r="XDQ306" s="179"/>
      <c r="XDR306" s="73"/>
      <c r="XDS306" s="73"/>
      <c r="XDT306" s="180"/>
      <c r="XDU306" s="75"/>
      <c r="XDV306" s="76"/>
      <c r="XDW306" s="180"/>
      <c r="XDX306" s="180"/>
      <c r="XDY306" s="180"/>
      <c r="XDZ306" s="75"/>
      <c r="XEA306" s="76"/>
      <c r="XEB306" s="181"/>
      <c r="XEC306" s="181"/>
      <c r="XED306" s="182"/>
      <c r="XEE306" s="134"/>
      <c r="XEF306" s="135"/>
      <c r="XEG306" s="111"/>
      <c r="XEH306" s="178"/>
      <c r="XEI306" s="178"/>
      <c r="XEJ306" s="178"/>
      <c r="XEK306" s="178"/>
      <c r="XEL306" s="179"/>
      <c r="XEM306" s="73"/>
      <c r="XEN306" s="73"/>
      <c r="XEO306" s="180"/>
      <c r="XEP306" s="75"/>
      <c r="XEQ306" s="76"/>
      <c r="XER306" s="180"/>
      <c r="XES306" s="180"/>
      <c r="XET306" s="180"/>
      <c r="XEU306" s="75"/>
      <c r="XEV306" s="76"/>
      <c r="XEW306" s="181"/>
      <c r="XEX306" s="181"/>
      <c r="XEY306" s="182"/>
      <c r="XEZ306" s="134"/>
      <c r="XFA306" s="135"/>
      <c r="XFB306" s="111"/>
      <c r="XFC306" s="178"/>
    </row>
    <row r="307" spans="1:16383" s="183" customFormat="1">
      <c r="A307" s="134">
        <v>43375</v>
      </c>
      <c r="B307" s="135" t="s">
        <v>97</v>
      </c>
      <c r="C307" s="111">
        <v>43452</v>
      </c>
      <c r="D307" s="178">
        <v>1.1645000000000001</v>
      </c>
      <c r="E307" s="178">
        <v>1.1649</v>
      </c>
      <c r="F307" s="178">
        <v>1.1573</v>
      </c>
      <c r="G307" s="178">
        <v>1.1618999999999999</v>
      </c>
      <c r="H307" s="369">
        <f t="shared" si="47"/>
        <v>760.00000000000512</v>
      </c>
      <c r="I307" s="73" t="str">
        <f t="shared" si="95"/>
        <v/>
      </c>
      <c r="J307" s="73" t="str">
        <f t="shared" si="96"/>
        <v>破低</v>
      </c>
      <c r="K307" s="180">
        <v>257708</v>
      </c>
      <c r="L307" s="75">
        <f t="shared" si="129"/>
        <v>36895</v>
      </c>
      <c r="M307" s="76">
        <f t="shared" ref="M307" si="148">L307/K306</f>
        <v>0.16708708273516504</v>
      </c>
      <c r="N307" s="180">
        <v>465755</v>
      </c>
      <c r="O307" s="180">
        <v>3124</v>
      </c>
      <c r="P307" s="408">
        <v>479644</v>
      </c>
      <c r="Q307" s="75">
        <f>P307-P306</f>
        <v>4537</v>
      </c>
      <c r="R307" s="76">
        <f>Q307/P306</f>
        <v>9.5494278131031535E-3</v>
      </c>
      <c r="S307" s="435">
        <v>1.5427</v>
      </c>
      <c r="T307" s="438">
        <v>1.6598999999999999</v>
      </c>
      <c r="U307" s="437">
        <v>1.28</v>
      </c>
      <c r="V307" s="435">
        <v>1.48</v>
      </c>
      <c r="W307" s="182"/>
      <c r="X307" s="598"/>
      <c r="Y307" s="178"/>
      <c r="Z307" s="591"/>
      <c r="AA307" s="178"/>
      <c r="AB307" s="179"/>
      <c r="AC307" s="73"/>
      <c r="AD307" s="73"/>
      <c r="AE307" s="180"/>
      <c r="AF307" s="75"/>
      <c r="AG307" s="76"/>
      <c r="AH307" s="180"/>
      <c r="AI307" s="180"/>
      <c r="AJ307" s="180"/>
      <c r="AK307" s="75"/>
      <c r="AL307" s="76"/>
      <c r="AM307" s="181"/>
      <c r="AN307" s="181"/>
      <c r="AO307" s="182"/>
      <c r="AP307" s="134"/>
      <c r="AQ307" s="135"/>
      <c r="AR307" s="111"/>
      <c r="AS307" s="178"/>
      <c r="AT307" s="178"/>
      <c r="AU307" s="178"/>
      <c r="AV307" s="178"/>
      <c r="AW307" s="179"/>
      <c r="AX307" s="73"/>
      <c r="AY307" s="73"/>
      <c r="AZ307" s="180"/>
      <c r="BA307" s="75"/>
      <c r="BB307" s="76"/>
      <c r="BC307" s="180"/>
      <c r="BD307" s="180"/>
      <c r="BE307" s="180"/>
      <c r="BF307" s="75"/>
      <c r="BG307" s="76"/>
      <c r="BH307" s="181"/>
      <c r="BI307" s="181"/>
      <c r="BJ307" s="182"/>
      <c r="BK307" s="134"/>
      <c r="BL307" s="135"/>
      <c r="BM307" s="111"/>
      <c r="BN307" s="178"/>
      <c r="BO307" s="178"/>
      <c r="BP307" s="178"/>
      <c r="BQ307" s="178"/>
      <c r="BR307" s="179"/>
      <c r="BS307" s="73"/>
      <c r="BT307" s="73"/>
      <c r="BU307" s="180"/>
      <c r="BV307" s="75"/>
      <c r="BW307" s="76"/>
      <c r="BX307" s="180"/>
      <c r="BY307" s="180"/>
      <c r="BZ307" s="180"/>
      <c r="CA307" s="75"/>
      <c r="CB307" s="76"/>
      <c r="CC307" s="181"/>
      <c r="CD307" s="181"/>
      <c r="CE307" s="182"/>
      <c r="CF307" s="134"/>
      <c r="CG307" s="135"/>
      <c r="CH307" s="111"/>
      <c r="CI307" s="178"/>
      <c r="CJ307" s="178"/>
      <c r="CK307" s="178"/>
      <c r="CL307" s="178"/>
      <c r="CM307" s="179"/>
      <c r="CN307" s="73"/>
      <c r="CO307" s="73"/>
      <c r="CP307" s="180"/>
      <c r="CQ307" s="75"/>
      <c r="CR307" s="76"/>
      <c r="CS307" s="180"/>
      <c r="CT307" s="180"/>
      <c r="CU307" s="180"/>
      <c r="CV307" s="75"/>
      <c r="CW307" s="76"/>
      <c r="CX307" s="181"/>
      <c r="CY307" s="181"/>
      <c r="CZ307" s="182"/>
      <c r="DA307" s="134"/>
      <c r="DB307" s="135"/>
      <c r="DC307" s="111"/>
      <c r="DD307" s="178"/>
      <c r="DE307" s="178"/>
      <c r="DF307" s="178"/>
      <c r="DG307" s="178"/>
      <c r="DH307" s="179"/>
      <c r="DI307" s="73"/>
      <c r="DJ307" s="73"/>
      <c r="DK307" s="180"/>
      <c r="DL307" s="75"/>
      <c r="DM307" s="76"/>
      <c r="DN307" s="180"/>
      <c r="DO307" s="180"/>
      <c r="DP307" s="180"/>
      <c r="DQ307" s="75"/>
      <c r="DR307" s="76"/>
      <c r="DS307" s="181"/>
      <c r="DT307" s="181"/>
      <c r="DU307" s="182"/>
      <c r="DV307" s="134"/>
      <c r="DW307" s="135"/>
      <c r="DX307" s="111"/>
      <c r="DY307" s="178"/>
      <c r="DZ307" s="178"/>
      <c r="EA307" s="178"/>
      <c r="EB307" s="178"/>
      <c r="EC307" s="179"/>
      <c r="ED307" s="73"/>
      <c r="EE307" s="73"/>
      <c r="EF307" s="180"/>
      <c r="EG307" s="75"/>
      <c r="EH307" s="76"/>
      <c r="EI307" s="180"/>
      <c r="EJ307" s="180"/>
      <c r="EK307" s="180"/>
      <c r="EL307" s="75"/>
      <c r="EM307" s="76"/>
      <c r="EN307" s="181"/>
      <c r="EO307" s="181"/>
      <c r="EP307" s="182"/>
      <c r="EQ307" s="134"/>
      <c r="ER307" s="135"/>
      <c r="ES307" s="111"/>
      <c r="ET307" s="178"/>
      <c r="EU307" s="178"/>
      <c r="EV307" s="178"/>
      <c r="EW307" s="178"/>
      <c r="EX307" s="179"/>
      <c r="EY307" s="73"/>
      <c r="EZ307" s="73"/>
      <c r="FA307" s="180"/>
      <c r="FB307" s="75"/>
      <c r="FC307" s="76"/>
      <c r="FD307" s="180"/>
      <c r="FE307" s="180"/>
      <c r="FF307" s="180"/>
      <c r="FG307" s="75"/>
      <c r="FH307" s="76"/>
      <c r="FI307" s="181"/>
      <c r="FJ307" s="181"/>
      <c r="FK307" s="182"/>
      <c r="FL307" s="134"/>
      <c r="FM307" s="135"/>
      <c r="FN307" s="111"/>
      <c r="FO307" s="178"/>
      <c r="FP307" s="178"/>
      <c r="FQ307" s="178"/>
      <c r="FR307" s="178"/>
      <c r="FS307" s="179"/>
      <c r="FT307" s="73"/>
      <c r="FU307" s="73"/>
      <c r="FV307" s="180"/>
      <c r="FW307" s="75"/>
      <c r="FX307" s="76"/>
      <c r="FY307" s="180"/>
      <c r="FZ307" s="180"/>
      <c r="GA307" s="180"/>
      <c r="GB307" s="75"/>
      <c r="GC307" s="76"/>
      <c r="GD307" s="181"/>
      <c r="GE307" s="181"/>
      <c r="GF307" s="182"/>
      <c r="GG307" s="134"/>
      <c r="GH307" s="135"/>
      <c r="GI307" s="111"/>
      <c r="GJ307" s="178"/>
      <c r="GK307" s="178"/>
      <c r="GL307" s="178"/>
      <c r="GM307" s="178"/>
      <c r="GN307" s="179"/>
      <c r="GO307" s="73"/>
      <c r="GP307" s="73"/>
      <c r="GQ307" s="180"/>
      <c r="GR307" s="75"/>
      <c r="GS307" s="76"/>
      <c r="GT307" s="180"/>
      <c r="GU307" s="180"/>
      <c r="GV307" s="180"/>
      <c r="GW307" s="75"/>
      <c r="GX307" s="76"/>
      <c r="GY307" s="181"/>
      <c r="GZ307" s="181"/>
      <c r="HA307" s="182"/>
      <c r="HB307" s="134"/>
      <c r="HC307" s="135"/>
      <c r="HD307" s="111"/>
      <c r="HE307" s="178"/>
      <c r="HF307" s="178"/>
      <c r="HG307" s="178"/>
      <c r="HH307" s="178"/>
      <c r="HI307" s="179"/>
      <c r="HJ307" s="73"/>
      <c r="HK307" s="73"/>
      <c r="HL307" s="180"/>
      <c r="HM307" s="75"/>
      <c r="HN307" s="76"/>
      <c r="HO307" s="180"/>
      <c r="HP307" s="180"/>
      <c r="HQ307" s="180"/>
      <c r="HR307" s="75"/>
      <c r="HS307" s="76"/>
      <c r="HT307" s="181"/>
      <c r="HU307" s="181"/>
      <c r="HV307" s="182"/>
      <c r="HW307" s="134"/>
      <c r="HX307" s="135"/>
      <c r="HY307" s="111"/>
      <c r="HZ307" s="178"/>
      <c r="IA307" s="178"/>
      <c r="IB307" s="178"/>
      <c r="IC307" s="178"/>
      <c r="ID307" s="179"/>
      <c r="IE307" s="73"/>
      <c r="IF307" s="73"/>
      <c r="IG307" s="180"/>
      <c r="IH307" s="75"/>
      <c r="II307" s="76"/>
      <c r="IJ307" s="180"/>
      <c r="IK307" s="180"/>
      <c r="IL307" s="180"/>
      <c r="IM307" s="75"/>
      <c r="IN307" s="76"/>
      <c r="IO307" s="181"/>
      <c r="IP307" s="181"/>
      <c r="IQ307" s="182"/>
      <c r="IR307" s="134"/>
      <c r="IS307" s="135"/>
      <c r="IT307" s="111"/>
      <c r="IU307" s="178"/>
      <c r="IV307" s="178"/>
      <c r="IW307" s="178"/>
      <c r="IX307" s="178"/>
      <c r="IY307" s="179"/>
      <c r="IZ307" s="73"/>
      <c r="JA307" s="73"/>
      <c r="JB307" s="180"/>
      <c r="JC307" s="75"/>
      <c r="JD307" s="76"/>
      <c r="JE307" s="180"/>
      <c r="JF307" s="180"/>
      <c r="JG307" s="180"/>
      <c r="JH307" s="75"/>
      <c r="JI307" s="76"/>
      <c r="JJ307" s="181"/>
      <c r="JK307" s="181"/>
      <c r="JL307" s="182"/>
      <c r="JM307" s="134"/>
      <c r="JN307" s="135"/>
      <c r="JO307" s="111"/>
      <c r="JP307" s="178"/>
      <c r="JQ307" s="178"/>
      <c r="JR307" s="178"/>
      <c r="JS307" s="178"/>
      <c r="JT307" s="179"/>
      <c r="JU307" s="73"/>
      <c r="JV307" s="73"/>
      <c r="JW307" s="180"/>
      <c r="JX307" s="75"/>
      <c r="JY307" s="76"/>
      <c r="JZ307" s="180"/>
      <c r="KA307" s="180"/>
      <c r="KB307" s="180"/>
      <c r="KC307" s="75"/>
      <c r="KD307" s="76"/>
      <c r="KE307" s="181"/>
      <c r="KF307" s="181"/>
      <c r="KG307" s="182"/>
      <c r="KH307" s="134"/>
      <c r="KI307" s="135"/>
      <c r="KJ307" s="111"/>
      <c r="KK307" s="178"/>
      <c r="KL307" s="178"/>
      <c r="KM307" s="178"/>
      <c r="KN307" s="178"/>
      <c r="KO307" s="179"/>
      <c r="KP307" s="73"/>
      <c r="KQ307" s="73"/>
      <c r="KR307" s="180"/>
      <c r="KS307" s="75"/>
      <c r="KT307" s="76"/>
      <c r="KU307" s="180"/>
      <c r="KV307" s="180"/>
      <c r="KW307" s="180"/>
      <c r="KX307" s="75"/>
      <c r="KY307" s="76"/>
      <c r="KZ307" s="181"/>
      <c r="LA307" s="181"/>
      <c r="LB307" s="182"/>
      <c r="LC307" s="134"/>
      <c r="LD307" s="135"/>
      <c r="LE307" s="111"/>
      <c r="LF307" s="178"/>
      <c r="LG307" s="178"/>
      <c r="LH307" s="178"/>
      <c r="LI307" s="178"/>
      <c r="LJ307" s="179"/>
      <c r="LK307" s="73"/>
      <c r="LL307" s="73"/>
      <c r="LM307" s="180"/>
      <c r="LN307" s="75"/>
      <c r="LO307" s="76"/>
      <c r="LP307" s="180"/>
      <c r="LQ307" s="180"/>
      <c r="LR307" s="180"/>
      <c r="LS307" s="75"/>
      <c r="LT307" s="76"/>
      <c r="LU307" s="181"/>
      <c r="LV307" s="181"/>
      <c r="LW307" s="182"/>
      <c r="LX307" s="134"/>
      <c r="LY307" s="135"/>
      <c r="LZ307" s="111"/>
      <c r="MA307" s="178"/>
      <c r="MB307" s="178"/>
      <c r="MC307" s="178"/>
      <c r="MD307" s="178"/>
      <c r="ME307" s="179"/>
      <c r="MF307" s="73"/>
      <c r="MG307" s="73"/>
      <c r="MH307" s="180"/>
      <c r="MI307" s="75"/>
      <c r="MJ307" s="76"/>
      <c r="MK307" s="180"/>
      <c r="ML307" s="180"/>
      <c r="MM307" s="180"/>
      <c r="MN307" s="75"/>
      <c r="MO307" s="76"/>
      <c r="MP307" s="181"/>
      <c r="MQ307" s="181"/>
      <c r="MR307" s="182"/>
      <c r="MS307" s="134"/>
      <c r="MT307" s="135"/>
      <c r="MU307" s="111"/>
      <c r="MV307" s="178"/>
      <c r="MW307" s="178"/>
      <c r="MX307" s="178"/>
      <c r="MY307" s="178"/>
      <c r="MZ307" s="179"/>
      <c r="NA307" s="73"/>
      <c r="NB307" s="73"/>
      <c r="NC307" s="180"/>
      <c r="ND307" s="75"/>
      <c r="NE307" s="76"/>
      <c r="NF307" s="180"/>
      <c r="NG307" s="180"/>
      <c r="NH307" s="180"/>
      <c r="NI307" s="75"/>
      <c r="NJ307" s="76"/>
      <c r="NK307" s="181"/>
      <c r="NL307" s="181"/>
      <c r="NM307" s="182"/>
      <c r="NN307" s="134"/>
      <c r="NO307" s="135"/>
      <c r="NP307" s="111"/>
      <c r="NQ307" s="178"/>
      <c r="NR307" s="178"/>
      <c r="NS307" s="178"/>
      <c r="NT307" s="178"/>
      <c r="NU307" s="179"/>
      <c r="NV307" s="73"/>
      <c r="NW307" s="73"/>
      <c r="NX307" s="180"/>
      <c r="NY307" s="75"/>
      <c r="NZ307" s="76"/>
      <c r="OA307" s="180"/>
      <c r="OB307" s="180"/>
      <c r="OC307" s="180"/>
      <c r="OD307" s="75"/>
      <c r="OE307" s="76"/>
      <c r="OF307" s="181"/>
      <c r="OG307" s="181"/>
      <c r="OH307" s="182"/>
      <c r="OI307" s="134"/>
      <c r="OJ307" s="135"/>
      <c r="OK307" s="111"/>
      <c r="OL307" s="178"/>
      <c r="OM307" s="178"/>
      <c r="ON307" s="178"/>
      <c r="OO307" s="178"/>
      <c r="OP307" s="179"/>
      <c r="OQ307" s="73"/>
      <c r="OR307" s="73"/>
      <c r="OS307" s="180"/>
      <c r="OT307" s="75"/>
      <c r="OU307" s="76"/>
      <c r="OV307" s="180"/>
      <c r="OW307" s="180"/>
      <c r="OX307" s="180"/>
      <c r="OY307" s="75"/>
      <c r="OZ307" s="76"/>
      <c r="PA307" s="181"/>
      <c r="PB307" s="181"/>
      <c r="PC307" s="182"/>
      <c r="PD307" s="134"/>
      <c r="PE307" s="135"/>
      <c r="PF307" s="111"/>
      <c r="PG307" s="178"/>
      <c r="PH307" s="178"/>
      <c r="PI307" s="178"/>
      <c r="PJ307" s="178"/>
      <c r="PK307" s="179"/>
      <c r="PL307" s="73"/>
      <c r="PM307" s="73"/>
      <c r="PN307" s="180"/>
      <c r="PO307" s="75"/>
      <c r="PP307" s="76"/>
      <c r="PQ307" s="180"/>
      <c r="PR307" s="180"/>
      <c r="PS307" s="180"/>
      <c r="PT307" s="75"/>
      <c r="PU307" s="76"/>
      <c r="PV307" s="181"/>
      <c r="PW307" s="181"/>
      <c r="PX307" s="182"/>
      <c r="PY307" s="134"/>
      <c r="PZ307" s="135"/>
      <c r="QA307" s="111"/>
      <c r="QB307" s="178"/>
      <c r="QC307" s="178"/>
      <c r="QD307" s="178"/>
      <c r="QE307" s="178"/>
      <c r="QF307" s="179"/>
      <c r="QG307" s="73"/>
      <c r="QH307" s="73"/>
      <c r="QI307" s="180"/>
      <c r="QJ307" s="75"/>
      <c r="QK307" s="76"/>
      <c r="QL307" s="180"/>
      <c r="QM307" s="180"/>
      <c r="QN307" s="180"/>
      <c r="QO307" s="75"/>
      <c r="QP307" s="76"/>
      <c r="QQ307" s="181"/>
      <c r="QR307" s="181"/>
      <c r="QS307" s="182"/>
      <c r="QT307" s="134"/>
      <c r="QU307" s="135"/>
      <c r="QV307" s="111"/>
      <c r="QW307" s="178"/>
      <c r="QX307" s="178"/>
      <c r="QY307" s="178"/>
      <c r="QZ307" s="178"/>
      <c r="RA307" s="179"/>
      <c r="RB307" s="73"/>
      <c r="RC307" s="73"/>
      <c r="RD307" s="180"/>
      <c r="RE307" s="75"/>
      <c r="RF307" s="76"/>
      <c r="RG307" s="180"/>
      <c r="RH307" s="180"/>
      <c r="RI307" s="180"/>
      <c r="RJ307" s="75"/>
      <c r="RK307" s="76"/>
      <c r="RL307" s="181"/>
      <c r="RM307" s="181"/>
      <c r="RN307" s="182"/>
      <c r="RO307" s="134"/>
      <c r="RP307" s="135"/>
      <c r="RQ307" s="111"/>
      <c r="RR307" s="178"/>
      <c r="RS307" s="178"/>
      <c r="RT307" s="178"/>
      <c r="RU307" s="178"/>
      <c r="RV307" s="179"/>
      <c r="RW307" s="73"/>
      <c r="RX307" s="73"/>
      <c r="RY307" s="180"/>
      <c r="RZ307" s="75"/>
      <c r="SA307" s="76"/>
      <c r="SB307" s="180"/>
      <c r="SC307" s="180"/>
      <c r="SD307" s="180"/>
      <c r="SE307" s="75"/>
      <c r="SF307" s="76"/>
      <c r="SG307" s="181"/>
      <c r="SH307" s="181"/>
      <c r="SI307" s="182"/>
      <c r="SJ307" s="134"/>
      <c r="SK307" s="135"/>
      <c r="SL307" s="111"/>
      <c r="SM307" s="178"/>
      <c r="SN307" s="178"/>
      <c r="SO307" s="178"/>
      <c r="SP307" s="178"/>
      <c r="SQ307" s="179"/>
      <c r="SR307" s="73"/>
      <c r="SS307" s="73"/>
      <c r="ST307" s="180"/>
      <c r="SU307" s="75"/>
      <c r="SV307" s="76"/>
      <c r="SW307" s="180"/>
      <c r="SX307" s="180"/>
      <c r="SY307" s="180"/>
      <c r="SZ307" s="75"/>
      <c r="TA307" s="76"/>
      <c r="TB307" s="181"/>
      <c r="TC307" s="181"/>
      <c r="TD307" s="182"/>
      <c r="TE307" s="134"/>
      <c r="TF307" s="135"/>
      <c r="TG307" s="111"/>
      <c r="TH307" s="178"/>
      <c r="TI307" s="178"/>
      <c r="TJ307" s="178"/>
      <c r="TK307" s="178"/>
      <c r="TL307" s="179"/>
      <c r="TM307" s="73"/>
      <c r="TN307" s="73"/>
      <c r="TO307" s="180"/>
      <c r="TP307" s="75"/>
      <c r="TQ307" s="76"/>
      <c r="TR307" s="180"/>
      <c r="TS307" s="180"/>
      <c r="TT307" s="180"/>
      <c r="TU307" s="75"/>
      <c r="TV307" s="76"/>
      <c r="TW307" s="181"/>
      <c r="TX307" s="181"/>
      <c r="TY307" s="182"/>
      <c r="TZ307" s="134"/>
      <c r="UA307" s="135"/>
      <c r="UB307" s="111"/>
      <c r="UC307" s="178"/>
      <c r="UD307" s="178"/>
      <c r="UE307" s="178"/>
      <c r="UF307" s="178"/>
      <c r="UG307" s="179"/>
      <c r="UH307" s="73"/>
      <c r="UI307" s="73"/>
      <c r="UJ307" s="180"/>
      <c r="UK307" s="75"/>
      <c r="UL307" s="76"/>
      <c r="UM307" s="180"/>
      <c r="UN307" s="180"/>
      <c r="UO307" s="180"/>
      <c r="UP307" s="75"/>
      <c r="UQ307" s="76"/>
      <c r="UR307" s="181"/>
      <c r="US307" s="181"/>
      <c r="UT307" s="182"/>
      <c r="UU307" s="134"/>
      <c r="UV307" s="135"/>
      <c r="UW307" s="111"/>
      <c r="UX307" s="178"/>
      <c r="UY307" s="178"/>
      <c r="UZ307" s="178"/>
      <c r="VA307" s="178"/>
      <c r="VB307" s="179"/>
      <c r="VC307" s="73"/>
      <c r="VD307" s="73"/>
      <c r="VE307" s="180"/>
      <c r="VF307" s="75"/>
      <c r="VG307" s="76"/>
      <c r="VH307" s="180"/>
      <c r="VI307" s="180"/>
      <c r="VJ307" s="180"/>
      <c r="VK307" s="75"/>
      <c r="VL307" s="76"/>
      <c r="VM307" s="181"/>
      <c r="VN307" s="181"/>
      <c r="VO307" s="182"/>
      <c r="VP307" s="134"/>
      <c r="VQ307" s="135"/>
      <c r="VR307" s="111"/>
      <c r="VS307" s="178"/>
      <c r="VT307" s="178"/>
      <c r="VU307" s="178"/>
      <c r="VV307" s="178"/>
      <c r="VW307" s="179"/>
      <c r="VX307" s="73"/>
      <c r="VY307" s="73"/>
      <c r="VZ307" s="180"/>
      <c r="WA307" s="75"/>
      <c r="WB307" s="76"/>
      <c r="WC307" s="180"/>
      <c r="WD307" s="180"/>
      <c r="WE307" s="180"/>
      <c r="WF307" s="75"/>
      <c r="WG307" s="76"/>
      <c r="WH307" s="181"/>
      <c r="WI307" s="181"/>
      <c r="WJ307" s="182"/>
      <c r="WK307" s="134"/>
      <c r="WL307" s="135"/>
      <c r="WM307" s="111"/>
      <c r="WN307" s="178"/>
      <c r="WO307" s="178"/>
      <c r="WP307" s="178"/>
      <c r="WQ307" s="178"/>
      <c r="WR307" s="179"/>
      <c r="WS307" s="73"/>
      <c r="WT307" s="73"/>
      <c r="WU307" s="180"/>
      <c r="WV307" s="75"/>
      <c r="WW307" s="76"/>
      <c r="WX307" s="180"/>
      <c r="WY307" s="180"/>
      <c r="WZ307" s="180"/>
      <c r="XA307" s="75"/>
      <c r="XB307" s="76"/>
      <c r="XC307" s="181"/>
      <c r="XD307" s="181"/>
      <c r="XE307" s="182"/>
      <c r="XF307" s="134"/>
      <c r="XG307" s="135"/>
      <c r="XH307" s="111"/>
      <c r="XI307" s="178"/>
      <c r="XJ307" s="178"/>
      <c r="XK307" s="178"/>
      <c r="XL307" s="178"/>
      <c r="XM307" s="179"/>
      <c r="XN307" s="73"/>
      <c r="XO307" s="73"/>
      <c r="XP307" s="180"/>
      <c r="XQ307" s="75"/>
      <c r="XR307" s="76"/>
      <c r="XS307" s="180"/>
      <c r="XT307" s="180"/>
      <c r="XU307" s="180"/>
      <c r="XV307" s="75"/>
      <c r="XW307" s="76"/>
      <c r="XX307" s="181"/>
      <c r="XY307" s="181"/>
      <c r="XZ307" s="182"/>
      <c r="YA307" s="134"/>
      <c r="YB307" s="135"/>
      <c r="YC307" s="111"/>
      <c r="YD307" s="178"/>
      <c r="YE307" s="178"/>
      <c r="YF307" s="178"/>
      <c r="YG307" s="178"/>
      <c r="YH307" s="179"/>
      <c r="YI307" s="73"/>
      <c r="YJ307" s="73"/>
      <c r="YK307" s="180"/>
      <c r="YL307" s="75"/>
      <c r="YM307" s="76"/>
      <c r="YN307" s="180"/>
      <c r="YO307" s="180"/>
      <c r="YP307" s="180"/>
      <c r="YQ307" s="75"/>
      <c r="YR307" s="76"/>
      <c r="YS307" s="181"/>
      <c r="YT307" s="181"/>
      <c r="YU307" s="182"/>
      <c r="YV307" s="134"/>
      <c r="YW307" s="135"/>
      <c r="YX307" s="111"/>
      <c r="YY307" s="178"/>
      <c r="YZ307" s="178"/>
      <c r="ZA307" s="178"/>
      <c r="ZB307" s="178"/>
      <c r="ZC307" s="179"/>
      <c r="ZD307" s="73"/>
      <c r="ZE307" s="73"/>
      <c r="ZF307" s="180"/>
      <c r="ZG307" s="75"/>
      <c r="ZH307" s="76"/>
      <c r="ZI307" s="180"/>
      <c r="ZJ307" s="180"/>
      <c r="ZK307" s="180"/>
      <c r="ZL307" s="75"/>
      <c r="ZM307" s="76"/>
      <c r="ZN307" s="181"/>
      <c r="ZO307" s="181"/>
      <c r="ZP307" s="182"/>
      <c r="ZQ307" s="134"/>
      <c r="ZR307" s="135"/>
      <c r="ZS307" s="111"/>
      <c r="ZT307" s="178"/>
      <c r="ZU307" s="178"/>
      <c r="ZV307" s="178"/>
      <c r="ZW307" s="178"/>
      <c r="ZX307" s="179"/>
      <c r="ZY307" s="73"/>
      <c r="ZZ307" s="73"/>
      <c r="AAA307" s="180"/>
      <c r="AAB307" s="75"/>
      <c r="AAC307" s="76"/>
      <c r="AAD307" s="180"/>
      <c r="AAE307" s="180"/>
      <c r="AAF307" s="180"/>
      <c r="AAG307" s="75"/>
      <c r="AAH307" s="76"/>
      <c r="AAI307" s="181"/>
      <c r="AAJ307" s="181"/>
      <c r="AAK307" s="182"/>
      <c r="AAL307" s="134"/>
      <c r="AAM307" s="135"/>
      <c r="AAN307" s="111"/>
      <c r="AAO307" s="178"/>
      <c r="AAP307" s="178"/>
      <c r="AAQ307" s="178"/>
      <c r="AAR307" s="178"/>
      <c r="AAS307" s="179"/>
      <c r="AAT307" s="73"/>
      <c r="AAU307" s="73"/>
      <c r="AAV307" s="180"/>
      <c r="AAW307" s="75"/>
      <c r="AAX307" s="76"/>
      <c r="AAY307" s="180"/>
      <c r="AAZ307" s="180"/>
      <c r="ABA307" s="180"/>
      <c r="ABB307" s="75"/>
      <c r="ABC307" s="76"/>
      <c r="ABD307" s="181"/>
      <c r="ABE307" s="181"/>
      <c r="ABF307" s="182"/>
      <c r="ABG307" s="134"/>
      <c r="ABH307" s="135"/>
      <c r="ABI307" s="111"/>
      <c r="ABJ307" s="178"/>
      <c r="ABK307" s="178"/>
      <c r="ABL307" s="178"/>
      <c r="ABM307" s="178"/>
      <c r="ABN307" s="179"/>
      <c r="ABO307" s="73"/>
      <c r="ABP307" s="73"/>
      <c r="ABQ307" s="180"/>
      <c r="ABR307" s="75"/>
      <c r="ABS307" s="76"/>
      <c r="ABT307" s="180"/>
      <c r="ABU307" s="180"/>
      <c r="ABV307" s="180"/>
      <c r="ABW307" s="75"/>
      <c r="ABX307" s="76"/>
      <c r="ABY307" s="181"/>
      <c r="ABZ307" s="181"/>
      <c r="ACA307" s="182"/>
      <c r="ACB307" s="134"/>
      <c r="ACC307" s="135"/>
      <c r="ACD307" s="111"/>
      <c r="ACE307" s="178"/>
      <c r="ACF307" s="178"/>
      <c r="ACG307" s="178"/>
      <c r="ACH307" s="178"/>
      <c r="ACI307" s="179"/>
      <c r="ACJ307" s="73"/>
      <c r="ACK307" s="73"/>
      <c r="ACL307" s="180"/>
      <c r="ACM307" s="75"/>
      <c r="ACN307" s="76"/>
      <c r="ACO307" s="180"/>
      <c r="ACP307" s="180"/>
      <c r="ACQ307" s="180"/>
      <c r="ACR307" s="75"/>
      <c r="ACS307" s="76"/>
      <c r="ACT307" s="181"/>
      <c r="ACU307" s="181"/>
      <c r="ACV307" s="182"/>
      <c r="ACW307" s="134"/>
      <c r="ACX307" s="135"/>
      <c r="ACY307" s="111"/>
      <c r="ACZ307" s="178"/>
      <c r="ADA307" s="178"/>
      <c r="ADB307" s="178"/>
      <c r="ADC307" s="178"/>
      <c r="ADD307" s="179"/>
      <c r="ADE307" s="73"/>
      <c r="ADF307" s="73"/>
      <c r="ADG307" s="180"/>
      <c r="ADH307" s="75"/>
      <c r="ADI307" s="76"/>
      <c r="ADJ307" s="180"/>
      <c r="ADK307" s="180"/>
      <c r="ADL307" s="180"/>
      <c r="ADM307" s="75"/>
      <c r="ADN307" s="76"/>
      <c r="ADO307" s="181"/>
      <c r="ADP307" s="181"/>
      <c r="ADQ307" s="182"/>
      <c r="ADR307" s="134"/>
      <c r="ADS307" s="135"/>
      <c r="ADT307" s="111"/>
      <c r="ADU307" s="178"/>
      <c r="ADV307" s="178"/>
      <c r="ADW307" s="178"/>
      <c r="ADX307" s="178"/>
      <c r="ADY307" s="179"/>
      <c r="ADZ307" s="73"/>
      <c r="AEA307" s="73"/>
      <c r="AEB307" s="180"/>
      <c r="AEC307" s="75"/>
      <c r="AED307" s="76"/>
      <c r="AEE307" s="180"/>
      <c r="AEF307" s="180"/>
      <c r="AEG307" s="180"/>
      <c r="AEH307" s="75"/>
      <c r="AEI307" s="76"/>
      <c r="AEJ307" s="181"/>
      <c r="AEK307" s="181"/>
      <c r="AEL307" s="182"/>
      <c r="AEM307" s="134"/>
      <c r="AEN307" s="135"/>
      <c r="AEO307" s="111"/>
      <c r="AEP307" s="178"/>
      <c r="AEQ307" s="178"/>
      <c r="AER307" s="178"/>
      <c r="AES307" s="178"/>
      <c r="AET307" s="179"/>
      <c r="AEU307" s="73"/>
      <c r="AEV307" s="73"/>
      <c r="AEW307" s="180"/>
      <c r="AEX307" s="75"/>
      <c r="AEY307" s="76"/>
      <c r="AEZ307" s="180"/>
      <c r="AFA307" s="180"/>
      <c r="AFB307" s="180"/>
      <c r="AFC307" s="75"/>
      <c r="AFD307" s="76"/>
      <c r="AFE307" s="181"/>
      <c r="AFF307" s="181"/>
      <c r="AFG307" s="182"/>
      <c r="AFH307" s="134"/>
      <c r="AFI307" s="135"/>
      <c r="AFJ307" s="111"/>
      <c r="AFK307" s="178"/>
      <c r="AFL307" s="178"/>
      <c r="AFM307" s="178"/>
      <c r="AFN307" s="178"/>
      <c r="AFO307" s="179"/>
      <c r="AFP307" s="73"/>
      <c r="AFQ307" s="73"/>
      <c r="AFR307" s="180"/>
      <c r="AFS307" s="75"/>
      <c r="AFT307" s="76"/>
      <c r="AFU307" s="180"/>
      <c r="AFV307" s="180"/>
      <c r="AFW307" s="180"/>
      <c r="AFX307" s="75"/>
      <c r="AFY307" s="76"/>
      <c r="AFZ307" s="181"/>
      <c r="AGA307" s="181"/>
      <c r="AGB307" s="182"/>
      <c r="AGC307" s="134"/>
      <c r="AGD307" s="135"/>
      <c r="AGE307" s="111"/>
      <c r="AGF307" s="178"/>
      <c r="AGG307" s="178"/>
      <c r="AGH307" s="178"/>
      <c r="AGI307" s="178"/>
      <c r="AGJ307" s="179"/>
      <c r="AGK307" s="73"/>
      <c r="AGL307" s="73"/>
      <c r="AGM307" s="180"/>
      <c r="AGN307" s="75"/>
      <c r="AGO307" s="76"/>
      <c r="AGP307" s="180"/>
      <c r="AGQ307" s="180"/>
      <c r="AGR307" s="180"/>
      <c r="AGS307" s="75"/>
      <c r="AGT307" s="76"/>
      <c r="AGU307" s="181"/>
      <c r="AGV307" s="181"/>
      <c r="AGW307" s="182"/>
      <c r="AGX307" s="134"/>
      <c r="AGY307" s="135"/>
      <c r="AGZ307" s="111"/>
      <c r="AHA307" s="178"/>
      <c r="AHB307" s="178"/>
      <c r="AHC307" s="178"/>
      <c r="AHD307" s="178"/>
      <c r="AHE307" s="179"/>
      <c r="AHF307" s="73"/>
      <c r="AHG307" s="73"/>
      <c r="AHH307" s="180"/>
      <c r="AHI307" s="75"/>
      <c r="AHJ307" s="76"/>
      <c r="AHK307" s="180"/>
      <c r="AHL307" s="180"/>
      <c r="AHM307" s="180"/>
      <c r="AHN307" s="75"/>
      <c r="AHO307" s="76"/>
      <c r="AHP307" s="181"/>
      <c r="AHQ307" s="181"/>
      <c r="AHR307" s="182"/>
      <c r="AHS307" s="134"/>
      <c r="AHT307" s="135"/>
      <c r="AHU307" s="111"/>
      <c r="AHV307" s="178"/>
      <c r="AHW307" s="178"/>
      <c r="AHX307" s="178"/>
      <c r="AHY307" s="178"/>
      <c r="AHZ307" s="179"/>
      <c r="AIA307" s="73"/>
      <c r="AIB307" s="73"/>
      <c r="AIC307" s="180"/>
      <c r="AID307" s="75"/>
      <c r="AIE307" s="76"/>
      <c r="AIF307" s="180"/>
      <c r="AIG307" s="180"/>
      <c r="AIH307" s="180"/>
      <c r="AII307" s="75"/>
      <c r="AIJ307" s="76"/>
      <c r="AIK307" s="181"/>
      <c r="AIL307" s="181"/>
      <c r="AIM307" s="182"/>
      <c r="AIN307" s="134"/>
      <c r="AIO307" s="135"/>
      <c r="AIP307" s="111"/>
      <c r="AIQ307" s="178"/>
      <c r="AIR307" s="178"/>
      <c r="AIS307" s="178"/>
      <c r="AIT307" s="178"/>
      <c r="AIU307" s="179"/>
      <c r="AIV307" s="73"/>
      <c r="AIW307" s="73"/>
      <c r="AIX307" s="180"/>
      <c r="AIY307" s="75"/>
      <c r="AIZ307" s="76"/>
      <c r="AJA307" s="180"/>
      <c r="AJB307" s="180"/>
      <c r="AJC307" s="180"/>
      <c r="AJD307" s="75"/>
      <c r="AJE307" s="76"/>
      <c r="AJF307" s="181"/>
      <c r="AJG307" s="181"/>
      <c r="AJH307" s="182"/>
      <c r="AJI307" s="134"/>
      <c r="AJJ307" s="135"/>
      <c r="AJK307" s="111"/>
      <c r="AJL307" s="178"/>
      <c r="AJM307" s="178"/>
      <c r="AJN307" s="178"/>
      <c r="AJO307" s="178"/>
      <c r="AJP307" s="179"/>
      <c r="AJQ307" s="73"/>
      <c r="AJR307" s="73"/>
      <c r="AJS307" s="180"/>
      <c r="AJT307" s="75"/>
      <c r="AJU307" s="76"/>
      <c r="AJV307" s="180"/>
      <c r="AJW307" s="180"/>
      <c r="AJX307" s="180"/>
      <c r="AJY307" s="75"/>
      <c r="AJZ307" s="76"/>
      <c r="AKA307" s="181"/>
      <c r="AKB307" s="181"/>
      <c r="AKC307" s="182"/>
      <c r="AKD307" s="134"/>
      <c r="AKE307" s="135"/>
      <c r="AKF307" s="111"/>
      <c r="AKG307" s="178"/>
      <c r="AKH307" s="178"/>
      <c r="AKI307" s="178"/>
      <c r="AKJ307" s="178"/>
      <c r="AKK307" s="179"/>
      <c r="AKL307" s="73"/>
      <c r="AKM307" s="73"/>
      <c r="AKN307" s="180"/>
      <c r="AKO307" s="75"/>
      <c r="AKP307" s="76"/>
      <c r="AKQ307" s="180"/>
      <c r="AKR307" s="180"/>
      <c r="AKS307" s="180"/>
      <c r="AKT307" s="75"/>
      <c r="AKU307" s="76"/>
      <c r="AKV307" s="181"/>
      <c r="AKW307" s="181"/>
      <c r="AKX307" s="182"/>
      <c r="AKY307" s="134"/>
      <c r="AKZ307" s="135"/>
      <c r="ALA307" s="111"/>
      <c r="ALB307" s="178"/>
      <c r="ALC307" s="178"/>
      <c r="ALD307" s="178"/>
      <c r="ALE307" s="178"/>
      <c r="ALF307" s="179"/>
      <c r="ALG307" s="73"/>
      <c r="ALH307" s="73"/>
      <c r="ALI307" s="180"/>
      <c r="ALJ307" s="75"/>
      <c r="ALK307" s="76"/>
      <c r="ALL307" s="180"/>
      <c r="ALM307" s="180"/>
      <c r="ALN307" s="180"/>
      <c r="ALO307" s="75"/>
      <c r="ALP307" s="76"/>
      <c r="ALQ307" s="181"/>
      <c r="ALR307" s="181"/>
      <c r="ALS307" s="182"/>
      <c r="ALT307" s="134"/>
      <c r="ALU307" s="135"/>
      <c r="ALV307" s="111"/>
      <c r="ALW307" s="178"/>
      <c r="ALX307" s="178"/>
      <c r="ALY307" s="178"/>
      <c r="ALZ307" s="178"/>
      <c r="AMA307" s="179"/>
      <c r="AMB307" s="73"/>
      <c r="AMC307" s="73"/>
      <c r="AMD307" s="180"/>
      <c r="AME307" s="75"/>
      <c r="AMF307" s="76"/>
      <c r="AMG307" s="180"/>
      <c r="AMH307" s="180"/>
      <c r="AMI307" s="180"/>
      <c r="AMJ307" s="75"/>
      <c r="AMK307" s="76"/>
      <c r="AML307" s="181"/>
      <c r="AMM307" s="181"/>
      <c r="AMN307" s="182"/>
      <c r="AMO307" s="134"/>
      <c r="AMP307" s="135"/>
      <c r="AMQ307" s="111"/>
      <c r="AMR307" s="178"/>
      <c r="AMS307" s="178"/>
      <c r="AMT307" s="178"/>
      <c r="AMU307" s="178"/>
      <c r="AMV307" s="179"/>
      <c r="AMW307" s="73"/>
      <c r="AMX307" s="73"/>
      <c r="AMY307" s="180"/>
      <c r="AMZ307" s="75"/>
      <c r="ANA307" s="76"/>
      <c r="ANB307" s="180"/>
      <c r="ANC307" s="180"/>
      <c r="AND307" s="180"/>
      <c r="ANE307" s="75"/>
      <c r="ANF307" s="76"/>
      <c r="ANG307" s="181"/>
      <c r="ANH307" s="181"/>
      <c r="ANI307" s="182"/>
      <c r="ANJ307" s="134"/>
      <c r="ANK307" s="135"/>
      <c r="ANL307" s="111"/>
      <c r="ANM307" s="178"/>
      <c r="ANN307" s="178"/>
      <c r="ANO307" s="178"/>
      <c r="ANP307" s="178"/>
      <c r="ANQ307" s="179"/>
      <c r="ANR307" s="73"/>
      <c r="ANS307" s="73"/>
      <c r="ANT307" s="180"/>
      <c r="ANU307" s="75"/>
      <c r="ANV307" s="76"/>
      <c r="ANW307" s="180"/>
      <c r="ANX307" s="180"/>
      <c r="ANY307" s="180"/>
      <c r="ANZ307" s="75"/>
      <c r="AOA307" s="76"/>
      <c r="AOB307" s="181"/>
      <c r="AOC307" s="181"/>
      <c r="AOD307" s="182"/>
      <c r="AOE307" s="134"/>
      <c r="AOF307" s="135"/>
      <c r="AOG307" s="111"/>
      <c r="AOH307" s="178"/>
      <c r="AOI307" s="178"/>
      <c r="AOJ307" s="178"/>
      <c r="AOK307" s="178"/>
      <c r="AOL307" s="179"/>
      <c r="AOM307" s="73"/>
      <c r="AON307" s="73"/>
      <c r="AOO307" s="180"/>
      <c r="AOP307" s="75"/>
      <c r="AOQ307" s="76"/>
      <c r="AOR307" s="180"/>
      <c r="AOS307" s="180"/>
      <c r="AOT307" s="180"/>
      <c r="AOU307" s="75"/>
      <c r="AOV307" s="76"/>
      <c r="AOW307" s="181"/>
      <c r="AOX307" s="181"/>
      <c r="AOY307" s="182"/>
      <c r="AOZ307" s="134"/>
      <c r="APA307" s="135"/>
      <c r="APB307" s="111"/>
      <c r="APC307" s="178"/>
      <c r="APD307" s="178"/>
      <c r="APE307" s="178"/>
      <c r="APF307" s="178"/>
      <c r="APG307" s="179"/>
      <c r="APH307" s="73"/>
      <c r="API307" s="73"/>
      <c r="APJ307" s="180"/>
      <c r="APK307" s="75"/>
      <c r="APL307" s="76"/>
      <c r="APM307" s="180"/>
      <c r="APN307" s="180"/>
      <c r="APO307" s="180"/>
      <c r="APP307" s="75"/>
      <c r="APQ307" s="76"/>
      <c r="APR307" s="181"/>
      <c r="APS307" s="181"/>
      <c r="APT307" s="182"/>
      <c r="APU307" s="134"/>
      <c r="APV307" s="135"/>
      <c r="APW307" s="111"/>
      <c r="APX307" s="178"/>
      <c r="APY307" s="178"/>
      <c r="APZ307" s="178"/>
      <c r="AQA307" s="178"/>
      <c r="AQB307" s="179"/>
      <c r="AQC307" s="73"/>
      <c r="AQD307" s="73"/>
      <c r="AQE307" s="180"/>
      <c r="AQF307" s="75"/>
      <c r="AQG307" s="76"/>
      <c r="AQH307" s="180"/>
      <c r="AQI307" s="180"/>
      <c r="AQJ307" s="180"/>
      <c r="AQK307" s="75"/>
      <c r="AQL307" s="76"/>
      <c r="AQM307" s="181"/>
      <c r="AQN307" s="181"/>
      <c r="AQO307" s="182"/>
      <c r="AQP307" s="134"/>
      <c r="AQQ307" s="135"/>
      <c r="AQR307" s="111"/>
      <c r="AQS307" s="178"/>
      <c r="AQT307" s="178"/>
      <c r="AQU307" s="178"/>
      <c r="AQV307" s="178"/>
      <c r="AQW307" s="179"/>
      <c r="AQX307" s="73"/>
      <c r="AQY307" s="73"/>
      <c r="AQZ307" s="180"/>
      <c r="ARA307" s="75"/>
      <c r="ARB307" s="76"/>
      <c r="ARC307" s="180"/>
      <c r="ARD307" s="180"/>
      <c r="ARE307" s="180"/>
      <c r="ARF307" s="75"/>
      <c r="ARG307" s="76"/>
      <c r="ARH307" s="181"/>
      <c r="ARI307" s="181"/>
      <c r="ARJ307" s="182"/>
      <c r="ARK307" s="134"/>
      <c r="ARL307" s="135"/>
      <c r="ARM307" s="111"/>
      <c r="ARN307" s="178"/>
      <c r="ARO307" s="178"/>
      <c r="ARP307" s="178"/>
      <c r="ARQ307" s="178"/>
      <c r="ARR307" s="179"/>
      <c r="ARS307" s="73"/>
      <c r="ART307" s="73"/>
      <c r="ARU307" s="180"/>
      <c r="ARV307" s="75"/>
      <c r="ARW307" s="76"/>
      <c r="ARX307" s="180"/>
      <c r="ARY307" s="180"/>
      <c r="ARZ307" s="180"/>
      <c r="ASA307" s="75"/>
      <c r="ASB307" s="76"/>
      <c r="ASC307" s="181"/>
      <c r="ASD307" s="181"/>
      <c r="ASE307" s="182"/>
      <c r="ASF307" s="134"/>
      <c r="ASG307" s="135"/>
      <c r="ASH307" s="111"/>
      <c r="ASI307" s="178"/>
      <c r="ASJ307" s="178"/>
      <c r="ASK307" s="178"/>
      <c r="ASL307" s="178"/>
      <c r="ASM307" s="179"/>
      <c r="ASN307" s="73"/>
      <c r="ASO307" s="73"/>
      <c r="ASP307" s="180"/>
      <c r="ASQ307" s="75"/>
      <c r="ASR307" s="76"/>
      <c r="ASS307" s="180"/>
      <c r="AST307" s="180"/>
      <c r="ASU307" s="180"/>
      <c r="ASV307" s="75"/>
      <c r="ASW307" s="76"/>
      <c r="ASX307" s="181"/>
      <c r="ASY307" s="181"/>
      <c r="ASZ307" s="182"/>
      <c r="ATA307" s="134"/>
      <c r="ATB307" s="135"/>
      <c r="ATC307" s="111"/>
      <c r="ATD307" s="178"/>
      <c r="ATE307" s="178"/>
      <c r="ATF307" s="178"/>
      <c r="ATG307" s="178"/>
      <c r="ATH307" s="179"/>
      <c r="ATI307" s="73"/>
      <c r="ATJ307" s="73"/>
      <c r="ATK307" s="180"/>
      <c r="ATL307" s="75"/>
      <c r="ATM307" s="76"/>
      <c r="ATN307" s="180"/>
      <c r="ATO307" s="180"/>
      <c r="ATP307" s="180"/>
      <c r="ATQ307" s="75"/>
      <c r="ATR307" s="76"/>
      <c r="ATS307" s="181"/>
      <c r="ATT307" s="181"/>
      <c r="ATU307" s="182"/>
      <c r="ATV307" s="134"/>
      <c r="ATW307" s="135"/>
      <c r="ATX307" s="111"/>
      <c r="ATY307" s="178"/>
      <c r="ATZ307" s="178"/>
      <c r="AUA307" s="178"/>
      <c r="AUB307" s="178"/>
      <c r="AUC307" s="179"/>
      <c r="AUD307" s="73"/>
      <c r="AUE307" s="73"/>
      <c r="AUF307" s="180"/>
      <c r="AUG307" s="75"/>
      <c r="AUH307" s="76"/>
      <c r="AUI307" s="180"/>
      <c r="AUJ307" s="180"/>
      <c r="AUK307" s="180"/>
      <c r="AUL307" s="75"/>
      <c r="AUM307" s="76"/>
      <c r="AUN307" s="181"/>
      <c r="AUO307" s="181"/>
      <c r="AUP307" s="182"/>
      <c r="AUQ307" s="134"/>
      <c r="AUR307" s="135"/>
      <c r="AUS307" s="111"/>
      <c r="AUT307" s="178"/>
      <c r="AUU307" s="178"/>
      <c r="AUV307" s="178"/>
      <c r="AUW307" s="178"/>
      <c r="AUX307" s="179"/>
      <c r="AUY307" s="73"/>
      <c r="AUZ307" s="73"/>
      <c r="AVA307" s="180"/>
      <c r="AVB307" s="75"/>
      <c r="AVC307" s="76"/>
      <c r="AVD307" s="180"/>
      <c r="AVE307" s="180"/>
      <c r="AVF307" s="180"/>
      <c r="AVG307" s="75"/>
      <c r="AVH307" s="76"/>
      <c r="AVI307" s="181"/>
      <c r="AVJ307" s="181"/>
      <c r="AVK307" s="182"/>
      <c r="AVL307" s="134"/>
      <c r="AVM307" s="135"/>
      <c r="AVN307" s="111"/>
      <c r="AVO307" s="178"/>
      <c r="AVP307" s="178"/>
      <c r="AVQ307" s="178"/>
      <c r="AVR307" s="178"/>
      <c r="AVS307" s="179"/>
      <c r="AVT307" s="73"/>
      <c r="AVU307" s="73"/>
      <c r="AVV307" s="180"/>
      <c r="AVW307" s="75"/>
      <c r="AVX307" s="76"/>
      <c r="AVY307" s="180"/>
      <c r="AVZ307" s="180"/>
      <c r="AWA307" s="180"/>
      <c r="AWB307" s="75"/>
      <c r="AWC307" s="76"/>
      <c r="AWD307" s="181"/>
      <c r="AWE307" s="181"/>
      <c r="AWF307" s="182"/>
      <c r="AWG307" s="134"/>
      <c r="AWH307" s="135"/>
      <c r="AWI307" s="111"/>
      <c r="AWJ307" s="178"/>
      <c r="AWK307" s="178"/>
      <c r="AWL307" s="178"/>
      <c r="AWM307" s="178"/>
      <c r="AWN307" s="179"/>
      <c r="AWO307" s="73"/>
      <c r="AWP307" s="73"/>
      <c r="AWQ307" s="180"/>
      <c r="AWR307" s="75"/>
      <c r="AWS307" s="76"/>
      <c r="AWT307" s="180"/>
      <c r="AWU307" s="180"/>
      <c r="AWV307" s="180"/>
      <c r="AWW307" s="75"/>
      <c r="AWX307" s="76"/>
      <c r="AWY307" s="181"/>
      <c r="AWZ307" s="181"/>
      <c r="AXA307" s="182"/>
      <c r="AXB307" s="134"/>
      <c r="AXC307" s="135"/>
      <c r="AXD307" s="111"/>
      <c r="AXE307" s="178"/>
      <c r="AXF307" s="178"/>
      <c r="AXG307" s="178"/>
      <c r="AXH307" s="178"/>
      <c r="AXI307" s="179"/>
      <c r="AXJ307" s="73"/>
      <c r="AXK307" s="73"/>
      <c r="AXL307" s="180"/>
      <c r="AXM307" s="75"/>
      <c r="AXN307" s="76"/>
      <c r="AXO307" s="180"/>
      <c r="AXP307" s="180"/>
      <c r="AXQ307" s="180"/>
      <c r="AXR307" s="75"/>
      <c r="AXS307" s="76"/>
      <c r="AXT307" s="181"/>
      <c r="AXU307" s="181"/>
      <c r="AXV307" s="182"/>
      <c r="AXW307" s="134"/>
      <c r="AXX307" s="135"/>
      <c r="AXY307" s="111"/>
      <c r="AXZ307" s="178"/>
      <c r="AYA307" s="178"/>
      <c r="AYB307" s="178"/>
      <c r="AYC307" s="178"/>
      <c r="AYD307" s="179"/>
      <c r="AYE307" s="73"/>
      <c r="AYF307" s="73"/>
      <c r="AYG307" s="180"/>
      <c r="AYH307" s="75"/>
      <c r="AYI307" s="76"/>
      <c r="AYJ307" s="180"/>
      <c r="AYK307" s="180"/>
      <c r="AYL307" s="180"/>
      <c r="AYM307" s="75"/>
      <c r="AYN307" s="76"/>
      <c r="AYO307" s="181"/>
      <c r="AYP307" s="181"/>
      <c r="AYQ307" s="182"/>
      <c r="AYR307" s="134"/>
      <c r="AYS307" s="135"/>
      <c r="AYT307" s="111"/>
      <c r="AYU307" s="178"/>
      <c r="AYV307" s="178"/>
      <c r="AYW307" s="178"/>
      <c r="AYX307" s="178"/>
      <c r="AYY307" s="179"/>
      <c r="AYZ307" s="73"/>
      <c r="AZA307" s="73"/>
      <c r="AZB307" s="180"/>
      <c r="AZC307" s="75"/>
      <c r="AZD307" s="76"/>
      <c r="AZE307" s="180"/>
      <c r="AZF307" s="180"/>
      <c r="AZG307" s="180"/>
      <c r="AZH307" s="75"/>
      <c r="AZI307" s="76"/>
      <c r="AZJ307" s="181"/>
      <c r="AZK307" s="181"/>
      <c r="AZL307" s="182"/>
      <c r="AZM307" s="134"/>
      <c r="AZN307" s="135"/>
      <c r="AZO307" s="111"/>
      <c r="AZP307" s="178"/>
      <c r="AZQ307" s="178"/>
      <c r="AZR307" s="178"/>
      <c r="AZS307" s="178"/>
      <c r="AZT307" s="179"/>
      <c r="AZU307" s="73"/>
      <c r="AZV307" s="73"/>
      <c r="AZW307" s="180"/>
      <c r="AZX307" s="75"/>
      <c r="AZY307" s="76"/>
      <c r="AZZ307" s="180"/>
      <c r="BAA307" s="180"/>
      <c r="BAB307" s="180"/>
      <c r="BAC307" s="75"/>
      <c r="BAD307" s="76"/>
      <c r="BAE307" s="181"/>
      <c r="BAF307" s="181"/>
      <c r="BAG307" s="182"/>
      <c r="BAH307" s="134"/>
      <c r="BAI307" s="135"/>
      <c r="BAJ307" s="111"/>
      <c r="BAK307" s="178"/>
      <c r="BAL307" s="178"/>
      <c r="BAM307" s="178"/>
      <c r="BAN307" s="178"/>
      <c r="BAO307" s="179"/>
      <c r="BAP307" s="73"/>
      <c r="BAQ307" s="73"/>
      <c r="BAR307" s="180"/>
      <c r="BAS307" s="75"/>
      <c r="BAT307" s="76"/>
      <c r="BAU307" s="180"/>
      <c r="BAV307" s="180"/>
      <c r="BAW307" s="180"/>
      <c r="BAX307" s="75"/>
      <c r="BAY307" s="76"/>
      <c r="BAZ307" s="181"/>
      <c r="BBA307" s="181"/>
      <c r="BBB307" s="182"/>
      <c r="BBC307" s="134"/>
      <c r="BBD307" s="135"/>
      <c r="BBE307" s="111"/>
      <c r="BBF307" s="178"/>
      <c r="BBG307" s="178"/>
      <c r="BBH307" s="178"/>
      <c r="BBI307" s="178"/>
      <c r="BBJ307" s="179"/>
      <c r="BBK307" s="73"/>
      <c r="BBL307" s="73"/>
      <c r="BBM307" s="180"/>
      <c r="BBN307" s="75"/>
      <c r="BBO307" s="76"/>
      <c r="BBP307" s="180"/>
      <c r="BBQ307" s="180"/>
      <c r="BBR307" s="180"/>
      <c r="BBS307" s="75"/>
      <c r="BBT307" s="76"/>
      <c r="BBU307" s="181"/>
      <c r="BBV307" s="181"/>
      <c r="BBW307" s="182"/>
      <c r="BBX307" s="134"/>
      <c r="BBY307" s="135"/>
      <c r="BBZ307" s="111"/>
      <c r="BCA307" s="178"/>
      <c r="BCB307" s="178"/>
      <c r="BCC307" s="178"/>
      <c r="BCD307" s="178"/>
      <c r="BCE307" s="179"/>
      <c r="BCF307" s="73"/>
      <c r="BCG307" s="73"/>
      <c r="BCH307" s="180"/>
      <c r="BCI307" s="75"/>
      <c r="BCJ307" s="76"/>
      <c r="BCK307" s="180"/>
      <c r="BCL307" s="180"/>
      <c r="BCM307" s="180"/>
      <c r="BCN307" s="75"/>
      <c r="BCO307" s="76"/>
      <c r="BCP307" s="181"/>
      <c r="BCQ307" s="181"/>
      <c r="BCR307" s="182"/>
      <c r="BCS307" s="134"/>
      <c r="BCT307" s="135"/>
      <c r="BCU307" s="111"/>
      <c r="BCV307" s="178"/>
      <c r="BCW307" s="178"/>
      <c r="BCX307" s="178"/>
      <c r="BCY307" s="178"/>
      <c r="BCZ307" s="179"/>
      <c r="BDA307" s="73"/>
      <c r="BDB307" s="73"/>
      <c r="BDC307" s="180"/>
      <c r="BDD307" s="75"/>
      <c r="BDE307" s="76"/>
      <c r="BDF307" s="180"/>
      <c r="BDG307" s="180"/>
      <c r="BDH307" s="180"/>
      <c r="BDI307" s="75"/>
      <c r="BDJ307" s="76"/>
      <c r="BDK307" s="181"/>
      <c r="BDL307" s="181"/>
      <c r="BDM307" s="182"/>
      <c r="BDN307" s="134"/>
      <c r="BDO307" s="135"/>
      <c r="BDP307" s="111"/>
      <c r="BDQ307" s="178"/>
      <c r="BDR307" s="178"/>
      <c r="BDS307" s="178"/>
      <c r="BDT307" s="178"/>
      <c r="BDU307" s="179"/>
      <c r="BDV307" s="73"/>
      <c r="BDW307" s="73"/>
      <c r="BDX307" s="180"/>
      <c r="BDY307" s="75"/>
      <c r="BDZ307" s="76"/>
      <c r="BEA307" s="180"/>
      <c r="BEB307" s="180"/>
      <c r="BEC307" s="180"/>
      <c r="BED307" s="75"/>
      <c r="BEE307" s="76"/>
      <c r="BEF307" s="181"/>
      <c r="BEG307" s="181"/>
      <c r="BEH307" s="182"/>
      <c r="BEI307" s="134"/>
      <c r="BEJ307" s="135"/>
      <c r="BEK307" s="111"/>
      <c r="BEL307" s="178"/>
      <c r="BEM307" s="178"/>
      <c r="BEN307" s="178"/>
      <c r="BEO307" s="178"/>
      <c r="BEP307" s="179"/>
      <c r="BEQ307" s="73"/>
      <c r="BER307" s="73"/>
      <c r="BES307" s="180"/>
      <c r="BET307" s="75"/>
      <c r="BEU307" s="76"/>
      <c r="BEV307" s="180"/>
      <c r="BEW307" s="180"/>
      <c r="BEX307" s="180"/>
      <c r="BEY307" s="75"/>
      <c r="BEZ307" s="76"/>
      <c r="BFA307" s="181"/>
      <c r="BFB307" s="181"/>
      <c r="BFC307" s="182"/>
      <c r="BFD307" s="134"/>
      <c r="BFE307" s="135"/>
      <c r="BFF307" s="111"/>
      <c r="BFG307" s="178"/>
      <c r="BFH307" s="178"/>
      <c r="BFI307" s="178"/>
      <c r="BFJ307" s="178"/>
      <c r="BFK307" s="179"/>
      <c r="BFL307" s="73"/>
      <c r="BFM307" s="73"/>
      <c r="BFN307" s="180"/>
      <c r="BFO307" s="75"/>
      <c r="BFP307" s="76"/>
      <c r="BFQ307" s="180"/>
      <c r="BFR307" s="180"/>
      <c r="BFS307" s="180"/>
      <c r="BFT307" s="75"/>
      <c r="BFU307" s="76"/>
      <c r="BFV307" s="181"/>
      <c r="BFW307" s="181"/>
      <c r="BFX307" s="182"/>
      <c r="BFY307" s="134"/>
      <c r="BFZ307" s="135"/>
      <c r="BGA307" s="111"/>
      <c r="BGB307" s="178"/>
      <c r="BGC307" s="178"/>
      <c r="BGD307" s="178"/>
      <c r="BGE307" s="178"/>
      <c r="BGF307" s="179"/>
      <c r="BGG307" s="73"/>
      <c r="BGH307" s="73"/>
      <c r="BGI307" s="180"/>
      <c r="BGJ307" s="75"/>
      <c r="BGK307" s="76"/>
      <c r="BGL307" s="180"/>
      <c r="BGM307" s="180"/>
      <c r="BGN307" s="180"/>
      <c r="BGO307" s="75"/>
      <c r="BGP307" s="76"/>
      <c r="BGQ307" s="181"/>
      <c r="BGR307" s="181"/>
      <c r="BGS307" s="182"/>
      <c r="BGT307" s="134"/>
      <c r="BGU307" s="135"/>
      <c r="BGV307" s="111"/>
      <c r="BGW307" s="178"/>
      <c r="BGX307" s="178"/>
      <c r="BGY307" s="178"/>
      <c r="BGZ307" s="178"/>
      <c r="BHA307" s="179"/>
      <c r="BHB307" s="73"/>
      <c r="BHC307" s="73"/>
      <c r="BHD307" s="180"/>
      <c r="BHE307" s="75"/>
      <c r="BHF307" s="76"/>
      <c r="BHG307" s="180"/>
      <c r="BHH307" s="180"/>
      <c r="BHI307" s="180"/>
      <c r="BHJ307" s="75"/>
      <c r="BHK307" s="76"/>
      <c r="BHL307" s="181"/>
      <c r="BHM307" s="181"/>
      <c r="BHN307" s="182"/>
      <c r="BHO307" s="134"/>
      <c r="BHP307" s="135"/>
      <c r="BHQ307" s="111"/>
      <c r="BHR307" s="178"/>
      <c r="BHS307" s="178"/>
      <c r="BHT307" s="178"/>
      <c r="BHU307" s="178"/>
      <c r="BHV307" s="179"/>
      <c r="BHW307" s="73"/>
      <c r="BHX307" s="73"/>
      <c r="BHY307" s="180"/>
      <c r="BHZ307" s="75"/>
      <c r="BIA307" s="76"/>
      <c r="BIB307" s="180"/>
      <c r="BIC307" s="180"/>
      <c r="BID307" s="180"/>
      <c r="BIE307" s="75"/>
      <c r="BIF307" s="76"/>
      <c r="BIG307" s="181"/>
      <c r="BIH307" s="181"/>
      <c r="BII307" s="182"/>
      <c r="BIJ307" s="134"/>
      <c r="BIK307" s="135"/>
      <c r="BIL307" s="111"/>
      <c r="BIM307" s="178"/>
      <c r="BIN307" s="178"/>
      <c r="BIO307" s="178"/>
      <c r="BIP307" s="178"/>
      <c r="BIQ307" s="179"/>
      <c r="BIR307" s="73"/>
      <c r="BIS307" s="73"/>
      <c r="BIT307" s="180"/>
      <c r="BIU307" s="75"/>
      <c r="BIV307" s="76"/>
      <c r="BIW307" s="180"/>
      <c r="BIX307" s="180"/>
      <c r="BIY307" s="180"/>
      <c r="BIZ307" s="75"/>
      <c r="BJA307" s="76"/>
      <c r="BJB307" s="181"/>
      <c r="BJC307" s="181"/>
      <c r="BJD307" s="182"/>
      <c r="BJE307" s="134"/>
      <c r="BJF307" s="135"/>
      <c r="BJG307" s="111"/>
      <c r="BJH307" s="178"/>
      <c r="BJI307" s="178"/>
      <c r="BJJ307" s="178"/>
      <c r="BJK307" s="178"/>
      <c r="BJL307" s="179"/>
      <c r="BJM307" s="73"/>
      <c r="BJN307" s="73"/>
      <c r="BJO307" s="180"/>
      <c r="BJP307" s="75"/>
      <c r="BJQ307" s="76"/>
      <c r="BJR307" s="180"/>
      <c r="BJS307" s="180"/>
      <c r="BJT307" s="180"/>
      <c r="BJU307" s="75"/>
      <c r="BJV307" s="76"/>
      <c r="BJW307" s="181"/>
      <c r="BJX307" s="181"/>
      <c r="BJY307" s="182"/>
      <c r="BJZ307" s="134"/>
      <c r="BKA307" s="135"/>
      <c r="BKB307" s="111"/>
      <c r="BKC307" s="178"/>
      <c r="BKD307" s="178"/>
      <c r="BKE307" s="178"/>
      <c r="BKF307" s="178"/>
      <c r="BKG307" s="179"/>
      <c r="BKH307" s="73"/>
      <c r="BKI307" s="73"/>
      <c r="BKJ307" s="180"/>
      <c r="BKK307" s="75"/>
      <c r="BKL307" s="76"/>
      <c r="BKM307" s="180"/>
      <c r="BKN307" s="180"/>
      <c r="BKO307" s="180"/>
      <c r="BKP307" s="75"/>
      <c r="BKQ307" s="76"/>
      <c r="BKR307" s="181"/>
      <c r="BKS307" s="181"/>
      <c r="BKT307" s="182"/>
      <c r="BKU307" s="134"/>
      <c r="BKV307" s="135"/>
      <c r="BKW307" s="111"/>
      <c r="BKX307" s="178"/>
      <c r="BKY307" s="178"/>
      <c r="BKZ307" s="178"/>
      <c r="BLA307" s="178"/>
      <c r="BLB307" s="179"/>
      <c r="BLC307" s="73"/>
      <c r="BLD307" s="73"/>
      <c r="BLE307" s="180"/>
      <c r="BLF307" s="75"/>
      <c r="BLG307" s="76"/>
      <c r="BLH307" s="180"/>
      <c r="BLI307" s="180"/>
      <c r="BLJ307" s="180"/>
      <c r="BLK307" s="75"/>
      <c r="BLL307" s="76"/>
      <c r="BLM307" s="181"/>
      <c r="BLN307" s="181"/>
      <c r="BLO307" s="182"/>
      <c r="BLP307" s="134"/>
      <c r="BLQ307" s="135"/>
      <c r="BLR307" s="111"/>
      <c r="BLS307" s="178"/>
      <c r="BLT307" s="178"/>
      <c r="BLU307" s="178"/>
      <c r="BLV307" s="178"/>
      <c r="BLW307" s="179"/>
      <c r="BLX307" s="73"/>
      <c r="BLY307" s="73"/>
      <c r="BLZ307" s="180"/>
      <c r="BMA307" s="75"/>
      <c r="BMB307" s="76"/>
      <c r="BMC307" s="180"/>
      <c r="BMD307" s="180"/>
      <c r="BME307" s="180"/>
      <c r="BMF307" s="75"/>
      <c r="BMG307" s="76"/>
      <c r="BMH307" s="181"/>
      <c r="BMI307" s="181"/>
      <c r="BMJ307" s="182"/>
      <c r="BMK307" s="134"/>
      <c r="BML307" s="135"/>
      <c r="BMM307" s="111"/>
      <c r="BMN307" s="178"/>
      <c r="BMO307" s="178"/>
      <c r="BMP307" s="178"/>
      <c r="BMQ307" s="178"/>
      <c r="BMR307" s="179"/>
      <c r="BMS307" s="73"/>
      <c r="BMT307" s="73"/>
      <c r="BMU307" s="180"/>
      <c r="BMV307" s="75"/>
      <c r="BMW307" s="76"/>
      <c r="BMX307" s="180"/>
      <c r="BMY307" s="180"/>
      <c r="BMZ307" s="180"/>
      <c r="BNA307" s="75"/>
      <c r="BNB307" s="76"/>
      <c r="BNC307" s="181"/>
      <c r="BND307" s="181"/>
      <c r="BNE307" s="182"/>
      <c r="BNF307" s="134"/>
      <c r="BNG307" s="135"/>
      <c r="BNH307" s="111"/>
      <c r="BNI307" s="178"/>
      <c r="BNJ307" s="178"/>
      <c r="BNK307" s="178"/>
      <c r="BNL307" s="178"/>
      <c r="BNM307" s="179"/>
      <c r="BNN307" s="73"/>
      <c r="BNO307" s="73"/>
      <c r="BNP307" s="180"/>
      <c r="BNQ307" s="75"/>
      <c r="BNR307" s="76"/>
      <c r="BNS307" s="180"/>
      <c r="BNT307" s="180"/>
      <c r="BNU307" s="180"/>
      <c r="BNV307" s="75"/>
      <c r="BNW307" s="76"/>
      <c r="BNX307" s="181"/>
      <c r="BNY307" s="181"/>
      <c r="BNZ307" s="182"/>
      <c r="BOA307" s="134"/>
      <c r="BOB307" s="135"/>
      <c r="BOC307" s="111"/>
      <c r="BOD307" s="178"/>
      <c r="BOE307" s="178"/>
      <c r="BOF307" s="178"/>
      <c r="BOG307" s="178"/>
      <c r="BOH307" s="179"/>
      <c r="BOI307" s="73"/>
      <c r="BOJ307" s="73"/>
      <c r="BOK307" s="180"/>
      <c r="BOL307" s="75"/>
      <c r="BOM307" s="76"/>
      <c r="BON307" s="180"/>
      <c r="BOO307" s="180"/>
      <c r="BOP307" s="180"/>
      <c r="BOQ307" s="75"/>
      <c r="BOR307" s="76"/>
      <c r="BOS307" s="181"/>
      <c r="BOT307" s="181"/>
      <c r="BOU307" s="182"/>
      <c r="BOV307" s="134"/>
      <c r="BOW307" s="135"/>
      <c r="BOX307" s="111"/>
      <c r="BOY307" s="178"/>
      <c r="BOZ307" s="178"/>
      <c r="BPA307" s="178"/>
      <c r="BPB307" s="178"/>
      <c r="BPC307" s="179"/>
      <c r="BPD307" s="73"/>
      <c r="BPE307" s="73"/>
      <c r="BPF307" s="180"/>
      <c r="BPG307" s="75"/>
      <c r="BPH307" s="76"/>
      <c r="BPI307" s="180"/>
      <c r="BPJ307" s="180"/>
      <c r="BPK307" s="180"/>
      <c r="BPL307" s="75"/>
      <c r="BPM307" s="76"/>
      <c r="BPN307" s="181"/>
      <c r="BPO307" s="181"/>
      <c r="BPP307" s="182"/>
      <c r="BPQ307" s="134"/>
      <c r="BPR307" s="135"/>
      <c r="BPS307" s="111"/>
      <c r="BPT307" s="178"/>
      <c r="BPU307" s="178"/>
      <c r="BPV307" s="178"/>
      <c r="BPW307" s="178"/>
      <c r="BPX307" s="179"/>
      <c r="BPY307" s="73"/>
      <c r="BPZ307" s="73"/>
      <c r="BQA307" s="180"/>
      <c r="BQB307" s="75"/>
      <c r="BQC307" s="76"/>
      <c r="BQD307" s="180"/>
      <c r="BQE307" s="180"/>
      <c r="BQF307" s="180"/>
      <c r="BQG307" s="75"/>
      <c r="BQH307" s="76"/>
      <c r="BQI307" s="181"/>
      <c r="BQJ307" s="181"/>
      <c r="BQK307" s="182"/>
      <c r="BQL307" s="134"/>
      <c r="BQM307" s="135"/>
      <c r="BQN307" s="111"/>
      <c r="BQO307" s="178"/>
      <c r="BQP307" s="178"/>
      <c r="BQQ307" s="178"/>
      <c r="BQR307" s="178"/>
      <c r="BQS307" s="179"/>
      <c r="BQT307" s="73"/>
      <c r="BQU307" s="73"/>
      <c r="BQV307" s="180"/>
      <c r="BQW307" s="75"/>
      <c r="BQX307" s="76"/>
      <c r="BQY307" s="180"/>
      <c r="BQZ307" s="180"/>
      <c r="BRA307" s="180"/>
      <c r="BRB307" s="75"/>
      <c r="BRC307" s="76"/>
      <c r="BRD307" s="181"/>
      <c r="BRE307" s="181"/>
      <c r="BRF307" s="182"/>
      <c r="BRG307" s="134"/>
      <c r="BRH307" s="135"/>
      <c r="BRI307" s="111"/>
      <c r="BRJ307" s="178"/>
      <c r="BRK307" s="178"/>
      <c r="BRL307" s="178"/>
      <c r="BRM307" s="178"/>
      <c r="BRN307" s="179"/>
      <c r="BRO307" s="73"/>
      <c r="BRP307" s="73"/>
      <c r="BRQ307" s="180"/>
      <c r="BRR307" s="75"/>
      <c r="BRS307" s="76"/>
      <c r="BRT307" s="180"/>
      <c r="BRU307" s="180"/>
      <c r="BRV307" s="180"/>
      <c r="BRW307" s="75"/>
      <c r="BRX307" s="76"/>
      <c r="BRY307" s="181"/>
      <c r="BRZ307" s="181"/>
      <c r="BSA307" s="182"/>
      <c r="BSB307" s="134"/>
      <c r="BSC307" s="135"/>
      <c r="BSD307" s="111"/>
      <c r="BSE307" s="178"/>
      <c r="BSF307" s="178"/>
      <c r="BSG307" s="178"/>
      <c r="BSH307" s="178"/>
      <c r="BSI307" s="179"/>
      <c r="BSJ307" s="73"/>
      <c r="BSK307" s="73"/>
      <c r="BSL307" s="180"/>
      <c r="BSM307" s="75"/>
      <c r="BSN307" s="76"/>
      <c r="BSO307" s="180"/>
      <c r="BSP307" s="180"/>
      <c r="BSQ307" s="180"/>
      <c r="BSR307" s="75"/>
      <c r="BSS307" s="76"/>
      <c r="BST307" s="181"/>
      <c r="BSU307" s="181"/>
      <c r="BSV307" s="182"/>
      <c r="BSW307" s="134"/>
      <c r="BSX307" s="135"/>
      <c r="BSY307" s="111"/>
      <c r="BSZ307" s="178"/>
      <c r="BTA307" s="178"/>
      <c r="BTB307" s="178"/>
      <c r="BTC307" s="178"/>
      <c r="BTD307" s="179"/>
      <c r="BTE307" s="73"/>
      <c r="BTF307" s="73"/>
      <c r="BTG307" s="180"/>
      <c r="BTH307" s="75"/>
      <c r="BTI307" s="76"/>
      <c r="BTJ307" s="180"/>
      <c r="BTK307" s="180"/>
      <c r="BTL307" s="180"/>
      <c r="BTM307" s="75"/>
      <c r="BTN307" s="76"/>
      <c r="BTO307" s="181"/>
      <c r="BTP307" s="181"/>
      <c r="BTQ307" s="182"/>
      <c r="BTR307" s="134"/>
      <c r="BTS307" s="135"/>
      <c r="BTT307" s="111"/>
      <c r="BTU307" s="178"/>
      <c r="BTV307" s="178"/>
      <c r="BTW307" s="178"/>
      <c r="BTX307" s="178"/>
      <c r="BTY307" s="179"/>
      <c r="BTZ307" s="73"/>
      <c r="BUA307" s="73"/>
      <c r="BUB307" s="180"/>
      <c r="BUC307" s="75"/>
      <c r="BUD307" s="76"/>
      <c r="BUE307" s="180"/>
      <c r="BUF307" s="180"/>
      <c r="BUG307" s="180"/>
      <c r="BUH307" s="75"/>
      <c r="BUI307" s="76"/>
      <c r="BUJ307" s="181"/>
      <c r="BUK307" s="181"/>
      <c r="BUL307" s="182"/>
      <c r="BUM307" s="134"/>
      <c r="BUN307" s="135"/>
      <c r="BUO307" s="111"/>
      <c r="BUP307" s="178"/>
      <c r="BUQ307" s="178"/>
      <c r="BUR307" s="178"/>
      <c r="BUS307" s="178"/>
      <c r="BUT307" s="179"/>
      <c r="BUU307" s="73"/>
      <c r="BUV307" s="73"/>
      <c r="BUW307" s="180"/>
      <c r="BUX307" s="75"/>
      <c r="BUY307" s="76"/>
      <c r="BUZ307" s="180"/>
      <c r="BVA307" s="180"/>
      <c r="BVB307" s="180"/>
      <c r="BVC307" s="75"/>
      <c r="BVD307" s="76"/>
      <c r="BVE307" s="181"/>
      <c r="BVF307" s="181"/>
      <c r="BVG307" s="182"/>
      <c r="BVH307" s="134"/>
      <c r="BVI307" s="135"/>
      <c r="BVJ307" s="111"/>
      <c r="BVK307" s="178"/>
      <c r="BVL307" s="178"/>
      <c r="BVM307" s="178"/>
      <c r="BVN307" s="178"/>
      <c r="BVO307" s="179"/>
      <c r="BVP307" s="73"/>
      <c r="BVQ307" s="73"/>
      <c r="BVR307" s="180"/>
      <c r="BVS307" s="75"/>
      <c r="BVT307" s="76"/>
      <c r="BVU307" s="180"/>
      <c r="BVV307" s="180"/>
      <c r="BVW307" s="180"/>
      <c r="BVX307" s="75"/>
      <c r="BVY307" s="76"/>
      <c r="BVZ307" s="181"/>
      <c r="BWA307" s="181"/>
      <c r="BWB307" s="182"/>
      <c r="BWC307" s="134"/>
      <c r="BWD307" s="135"/>
      <c r="BWE307" s="111"/>
      <c r="BWF307" s="178"/>
      <c r="BWG307" s="178"/>
      <c r="BWH307" s="178"/>
      <c r="BWI307" s="178"/>
      <c r="BWJ307" s="179"/>
      <c r="BWK307" s="73"/>
      <c r="BWL307" s="73"/>
      <c r="BWM307" s="180"/>
      <c r="BWN307" s="75"/>
      <c r="BWO307" s="76"/>
      <c r="BWP307" s="180"/>
      <c r="BWQ307" s="180"/>
      <c r="BWR307" s="180"/>
      <c r="BWS307" s="75"/>
      <c r="BWT307" s="76"/>
      <c r="BWU307" s="181"/>
      <c r="BWV307" s="181"/>
      <c r="BWW307" s="182"/>
      <c r="BWX307" s="134"/>
      <c r="BWY307" s="135"/>
      <c r="BWZ307" s="111"/>
      <c r="BXA307" s="178"/>
      <c r="BXB307" s="178"/>
      <c r="BXC307" s="178"/>
      <c r="BXD307" s="178"/>
      <c r="BXE307" s="179"/>
      <c r="BXF307" s="73"/>
      <c r="BXG307" s="73"/>
      <c r="BXH307" s="180"/>
      <c r="BXI307" s="75"/>
      <c r="BXJ307" s="76"/>
      <c r="BXK307" s="180"/>
      <c r="BXL307" s="180"/>
      <c r="BXM307" s="180"/>
      <c r="BXN307" s="75"/>
      <c r="BXO307" s="76"/>
      <c r="BXP307" s="181"/>
      <c r="BXQ307" s="181"/>
      <c r="BXR307" s="182"/>
      <c r="BXS307" s="134"/>
      <c r="BXT307" s="135"/>
      <c r="BXU307" s="111"/>
      <c r="BXV307" s="178"/>
      <c r="BXW307" s="178"/>
      <c r="BXX307" s="178"/>
      <c r="BXY307" s="178"/>
      <c r="BXZ307" s="179"/>
      <c r="BYA307" s="73"/>
      <c r="BYB307" s="73"/>
      <c r="BYC307" s="180"/>
      <c r="BYD307" s="75"/>
      <c r="BYE307" s="76"/>
      <c r="BYF307" s="180"/>
      <c r="BYG307" s="180"/>
      <c r="BYH307" s="180"/>
      <c r="BYI307" s="75"/>
      <c r="BYJ307" s="76"/>
      <c r="BYK307" s="181"/>
      <c r="BYL307" s="181"/>
      <c r="BYM307" s="182"/>
      <c r="BYN307" s="134"/>
      <c r="BYO307" s="135"/>
      <c r="BYP307" s="111"/>
      <c r="BYQ307" s="178"/>
      <c r="BYR307" s="178"/>
      <c r="BYS307" s="178"/>
      <c r="BYT307" s="178"/>
      <c r="BYU307" s="179"/>
      <c r="BYV307" s="73"/>
      <c r="BYW307" s="73"/>
      <c r="BYX307" s="180"/>
      <c r="BYY307" s="75"/>
      <c r="BYZ307" s="76"/>
      <c r="BZA307" s="180"/>
      <c r="BZB307" s="180"/>
      <c r="BZC307" s="180"/>
      <c r="BZD307" s="75"/>
      <c r="BZE307" s="76"/>
      <c r="BZF307" s="181"/>
      <c r="BZG307" s="181"/>
      <c r="BZH307" s="182"/>
      <c r="BZI307" s="134"/>
      <c r="BZJ307" s="135"/>
      <c r="BZK307" s="111"/>
      <c r="BZL307" s="178"/>
      <c r="BZM307" s="178"/>
      <c r="BZN307" s="178"/>
      <c r="BZO307" s="178"/>
      <c r="BZP307" s="179"/>
      <c r="BZQ307" s="73"/>
      <c r="BZR307" s="73"/>
      <c r="BZS307" s="180"/>
      <c r="BZT307" s="75"/>
      <c r="BZU307" s="76"/>
      <c r="BZV307" s="180"/>
      <c r="BZW307" s="180"/>
      <c r="BZX307" s="180"/>
      <c r="BZY307" s="75"/>
      <c r="BZZ307" s="76"/>
      <c r="CAA307" s="181"/>
      <c r="CAB307" s="181"/>
      <c r="CAC307" s="182"/>
      <c r="CAD307" s="134"/>
      <c r="CAE307" s="135"/>
      <c r="CAF307" s="111"/>
      <c r="CAG307" s="178"/>
      <c r="CAH307" s="178"/>
      <c r="CAI307" s="178"/>
      <c r="CAJ307" s="178"/>
      <c r="CAK307" s="179"/>
      <c r="CAL307" s="73"/>
      <c r="CAM307" s="73"/>
      <c r="CAN307" s="180"/>
      <c r="CAO307" s="75"/>
      <c r="CAP307" s="76"/>
      <c r="CAQ307" s="180"/>
      <c r="CAR307" s="180"/>
      <c r="CAS307" s="180"/>
      <c r="CAT307" s="75"/>
      <c r="CAU307" s="76"/>
      <c r="CAV307" s="181"/>
      <c r="CAW307" s="181"/>
      <c r="CAX307" s="182"/>
      <c r="CAY307" s="134"/>
      <c r="CAZ307" s="135"/>
      <c r="CBA307" s="111"/>
      <c r="CBB307" s="178"/>
      <c r="CBC307" s="178"/>
      <c r="CBD307" s="178"/>
      <c r="CBE307" s="178"/>
      <c r="CBF307" s="179"/>
      <c r="CBG307" s="73"/>
      <c r="CBH307" s="73"/>
      <c r="CBI307" s="180"/>
      <c r="CBJ307" s="75"/>
      <c r="CBK307" s="76"/>
      <c r="CBL307" s="180"/>
      <c r="CBM307" s="180"/>
      <c r="CBN307" s="180"/>
      <c r="CBO307" s="75"/>
      <c r="CBP307" s="76"/>
      <c r="CBQ307" s="181"/>
      <c r="CBR307" s="181"/>
      <c r="CBS307" s="182"/>
      <c r="CBT307" s="134"/>
      <c r="CBU307" s="135"/>
      <c r="CBV307" s="111"/>
      <c r="CBW307" s="178"/>
      <c r="CBX307" s="178"/>
      <c r="CBY307" s="178"/>
      <c r="CBZ307" s="178"/>
      <c r="CCA307" s="179"/>
      <c r="CCB307" s="73"/>
      <c r="CCC307" s="73"/>
      <c r="CCD307" s="180"/>
      <c r="CCE307" s="75"/>
      <c r="CCF307" s="76"/>
      <c r="CCG307" s="180"/>
      <c r="CCH307" s="180"/>
      <c r="CCI307" s="180"/>
      <c r="CCJ307" s="75"/>
      <c r="CCK307" s="76"/>
      <c r="CCL307" s="181"/>
      <c r="CCM307" s="181"/>
      <c r="CCN307" s="182"/>
      <c r="CCO307" s="134"/>
      <c r="CCP307" s="135"/>
      <c r="CCQ307" s="111"/>
      <c r="CCR307" s="178"/>
      <c r="CCS307" s="178"/>
      <c r="CCT307" s="178"/>
      <c r="CCU307" s="178"/>
      <c r="CCV307" s="179"/>
      <c r="CCW307" s="73"/>
      <c r="CCX307" s="73"/>
      <c r="CCY307" s="180"/>
      <c r="CCZ307" s="75"/>
      <c r="CDA307" s="76"/>
      <c r="CDB307" s="180"/>
      <c r="CDC307" s="180"/>
      <c r="CDD307" s="180"/>
      <c r="CDE307" s="75"/>
      <c r="CDF307" s="76"/>
      <c r="CDG307" s="181"/>
      <c r="CDH307" s="181"/>
      <c r="CDI307" s="182"/>
      <c r="CDJ307" s="134"/>
      <c r="CDK307" s="135"/>
      <c r="CDL307" s="111"/>
      <c r="CDM307" s="178"/>
      <c r="CDN307" s="178"/>
      <c r="CDO307" s="178"/>
      <c r="CDP307" s="178"/>
      <c r="CDQ307" s="179"/>
      <c r="CDR307" s="73"/>
      <c r="CDS307" s="73"/>
      <c r="CDT307" s="180"/>
      <c r="CDU307" s="75"/>
      <c r="CDV307" s="76"/>
      <c r="CDW307" s="180"/>
      <c r="CDX307" s="180"/>
      <c r="CDY307" s="180"/>
      <c r="CDZ307" s="75"/>
      <c r="CEA307" s="76"/>
      <c r="CEB307" s="181"/>
      <c r="CEC307" s="181"/>
      <c r="CED307" s="182"/>
      <c r="CEE307" s="134"/>
      <c r="CEF307" s="135"/>
      <c r="CEG307" s="111"/>
      <c r="CEH307" s="178"/>
      <c r="CEI307" s="178"/>
      <c r="CEJ307" s="178"/>
      <c r="CEK307" s="178"/>
      <c r="CEL307" s="179"/>
      <c r="CEM307" s="73"/>
      <c r="CEN307" s="73"/>
      <c r="CEO307" s="180"/>
      <c r="CEP307" s="75"/>
      <c r="CEQ307" s="76"/>
      <c r="CER307" s="180"/>
      <c r="CES307" s="180"/>
      <c r="CET307" s="180"/>
      <c r="CEU307" s="75"/>
      <c r="CEV307" s="76"/>
      <c r="CEW307" s="181"/>
      <c r="CEX307" s="181"/>
      <c r="CEY307" s="182"/>
      <c r="CEZ307" s="134"/>
      <c r="CFA307" s="135"/>
      <c r="CFB307" s="111"/>
      <c r="CFC307" s="178"/>
      <c r="CFD307" s="178"/>
      <c r="CFE307" s="178"/>
      <c r="CFF307" s="178"/>
      <c r="CFG307" s="179"/>
      <c r="CFH307" s="73"/>
      <c r="CFI307" s="73"/>
      <c r="CFJ307" s="180"/>
      <c r="CFK307" s="75"/>
      <c r="CFL307" s="76"/>
      <c r="CFM307" s="180"/>
      <c r="CFN307" s="180"/>
      <c r="CFO307" s="180"/>
      <c r="CFP307" s="75"/>
      <c r="CFQ307" s="76"/>
      <c r="CFR307" s="181"/>
      <c r="CFS307" s="181"/>
      <c r="CFT307" s="182"/>
      <c r="CFU307" s="134"/>
      <c r="CFV307" s="135"/>
      <c r="CFW307" s="111"/>
      <c r="CFX307" s="178"/>
      <c r="CFY307" s="178"/>
      <c r="CFZ307" s="178"/>
      <c r="CGA307" s="178"/>
      <c r="CGB307" s="179"/>
      <c r="CGC307" s="73"/>
      <c r="CGD307" s="73"/>
      <c r="CGE307" s="180"/>
      <c r="CGF307" s="75"/>
      <c r="CGG307" s="76"/>
      <c r="CGH307" s="180"/>
      <c r="CGI307" s="180"/>
      <c r="CGJ307" s="180"/>
      <c r="CGK307" s="75"/>
      <c r="CGL307" s="76"/>
      <c r="CGM307" s="181"/>
      <c r="CGN307" s="181"/>
      <c r="CGO307" s="182"/>
      <c r="CGP307" s="134"/>
      <c r="CGQ307" s="135"/>
      <c r="CGR307" s="111"/>
      <c r="CGS307" s="178"/>
      <c r="CGT307" s="178"/>
      <c r="CGU307" s="178"/>
      <c r="CGV307" s="178"/>
      <c r="CGW307" s="179"/>
      <c r="CGX307" s="73"/>
      <c r="CGY307" s="73"/>
      <c r="CGZ307" s="180"/>
      <c r="CHA307" s="75"/>
      <c r="CHB307" s="76"/>
      <c r="CHC307" s="180"/>
      <c r="CHD307" s="180"/>
      <c r="CHE307" s="180"/>
      <c r="CHF307" s="75"/>
      <c r="CHG307" s="76"/>
      <c r="CHH307" s="181"/>
      <c r="CHI307" s="181"/>
      <c r="CHJ307" s="182"/>
      <c r="CHK307" s="134"/>
      <c r="CHL307" s="135"/>
      <c r="CHM307" s="111"/>
      <c r="CHN307" s="178"/>
      <c r="CHO307" s="178"/>
      <c r="CHP307" s="178"/>
      <c r="CHQ307" s="178"/>
      <c r="CHR307" s="179"/>
      <c r="CHS307" s="73"/>
      <c r="CHT307" s="73"/>
      <c r="CHU307" s="180"/>
      <c r="CHV307" s="75"/>
      <c r="CHW307" s="76"/>
      <c r="CHX307" s="180"/>
      <c r="CHY307" s="180"/>
      <c r="CHZ307" s="180"/>
      <c r="CIA307" s="75"/>
      <c r="CIB307" s="76"/>
      <c r="CIC307" s="181"/>
      <c r="CID307" s="181"/>
      <c r="CIE307" s="182"/>
      <c r="CIF307" s="134"/>
      <c r="CIG307" s="135"/>
      <c r="CIH307" s="111"/>
      <c r="CII307" s="178"/>
      <c r="CIJ307" s="178"/>
      <c r="CIK307" s="178"/>
      <c r="CIL307" s="178"/>
      <c r="CIM307" s="179"/>
      <c r="CIN307" s="73"/>
      <c r="CIO307" s="73"/>
      <c r="CIP307" s="180"/>
      <c r="CIQ307" s="75"/>
      <c r="CIR307" s="76"/>
      <c r="CIS307" s="180"/>
      <c r="CIT307" s="180"/>
      <c r="CIU307" s="180"/>
      <c r="CIV307" s="75"/>
      <c r="CIW307" s="76"/>
      <c r="CIX307" s="181"/>
      <c r="CIY307" s="181"/>
      <c r="CIZ307" s="182"/>
      <c r="CJA307" s="134"/>
      <c r="CJB307" s="135"/>
      <c r="CJC307" s="111"/>
      <c r="CJD307" s="178"/>
      <c r="CJE307" s="178"/>
      <c r="CJF307" s="178"/>
      <c r="CJG307" s="178"/>
      <c r="CJH307" s="179"/>
      <c r="CJI307" s="73"/>
      <c r="CJJ307" s="73"/>
      <c r="CJK307" s="180"/>
      <c r="CJL307" s="75"/>
      <c r="CJM307" s="76"/>
      <c r="CJN307" s="180"/>
      <c r="CJO307" s="180"/>
      <c r="CJP307" s="180"/>
      <c r="CJQ307" s="75"/>
      <c r="CJR307" s="76"/>
      <c r="CJS307" s="181"/>
      <c r="CJT307" s="181"/>
      <c r="CJU307" s="182"/>
      <c r="CJV307" s="134"/>
      <c r="CJW307" s="135"/>
      <c r="CJX307" s="111"/>
      <c r="CJY307" s="178"/>
      <c r="CJZ307" s="178"/>
      <c r="CKA307" s="178"/>
      <c r="CKB307" s="178"/>
      <c r="CKC307" s="179"/>
      <c r="CKD307" s="73"/>
      <c r="CKE307" s="73"/>
      <c r="CKF307" s="180"/>
      <c r="CKG307" s="75"/>
      <c r="CKH307" s="76"/>
      <c r="CKI307" s="180"/>
      <c r="CKJ307" s="180"/>
      <c r="CKK307" s="180"/>
      <c r="CKL307" s="75"/>
      <c r="CKM307" s="76"/>
      <c r="CKN307" s="181"/>
      <c r="CKO307" s="181"/>
      <c r="CKP307" s="182"/>
      <c r="CKQ307" s="134"/>
      <c r="CKR307" s="135"/>
      <c r="CKS307" s="111"/>
      <c r="CKT307" s="178"/>
      <c r="CKU307" s="178"/>
      <c r="CKV307" s="178"/>
      <c r="CKW307" s="178"/>
      <c r="CKX307" s="179"/>
      <c r="CKY307" s="73"/>
      <c r="CKZ307" s="73"/>
      <c r="CLA307" s="180"/>
      <c r="CLB307" s="75"/>
      <c r="CLC307" s="76"/>
      <c r="CLD307" s="180"/>
      <c r="CLE307" s="180"/>
      <c r="CLF307" s="180"/>
      <c r="CLG307" s="75"/>
      <c r="CLH307" s="76"/>
      <c r="CLI307" s="181"/>
      <c r="CLJ307" s="181"/>
      <c r="CLK307" s="182"/>
      <c r="CLL307" s="134"/>
      <c r="CLM307" s="135"/>
      <c r="CLN307" s="111"/>
      <c r="CLO307" s="178"/>
      <c r="CLP307" s="178"/>
      <c r="CLQ307" s="178"/>
      <c r="CLR307" s="178"/>
      <c r="CLS307" s="179"/>
      <c r="CLT307" s="73"/>
      <c r="CLU307" s="73"/>
      <c r="CLV307" s="180"/>
      <c r="CLW307" s="75"/>
      <c r="CLX307" s="76"/>
      <c r="CLY307" s="180"/>
      <c r="CLZ307" s="180"/>
      <c r="CMA307" s="180"/>
      <c r="CMB307" s="75"/>
      <c r="CMC307" s="76"/>
      <c r="CMD307" s="181"/>
      <c r="CME307" s="181"/>
      <c r="CMF307" s="182"/>
      <c r="CMG307" s="134"/>
      <c r="CMH307" s="135"/>
      <c r="CMI307" s="111"/>
      <c r="CMJ307" s="178"/>
      <c r="CMK307" s="178"/>
      <c r="CML307" s="178"/>
      <c r="CMM307" s="178"/>
      <c r="CMN307" s="179"/>
      <c r="CMO307" s="73"/>
      <c r="CMP307" s="73"/>
      <c r="CMQ307" s="180"/>
      <c r="CMR307" s="75"/>
      <c r="CMS307" s="76"/>
      <c r="CMT307" s="180"/>
      <c r="CMU307" s="180"/>
      <c r="CMV307" s="180"/>
      <c r="CMW307" s="75"/>
      <c r="CMX307" s="76"/>
      <c r="CMY307" s="181"/>
      <c r="CMZ307" s="181"/>
      <c r="CNA307" s="182"/>
      <c r="CNB307" s="134"/>
      <c r="CNC307" s="135"/>
      <c r="CND307" s="111"/>
      <c r="CNE307" s="178"/>
      <c r="CNF307" s="178"/>
      <c r="CNG307" s="178"/>
      <c r="CNH307" s="178"/>
      <c r="CNI307" s="179"/>
      <c r="CNJ307" s="73"/>
      <c r="CNK307" s="73"/>
      <c r="CNL307" s="180"/>
      <c r="CNM307" s="75"/>
      <c r="CNN307" s="76"/>
      <c r="CNO307" s="180"/>
      <c r="CNP307" s="180"/>
      <c r="CNQ307" s="180"/>
      <c r="CNR307" s="75"/>
      <c r="CNS307" s="76"/>
      <c r="CNT307" s="181"/>
      <c r="CNU307" s="181"/>
      <c r="CNV307" s="182"/>
      <c r="CNW307" s="134"/>
      <c r="CNX307" s="135"/>
      <c r="CNY307" s="111"/>
      <c r="CNZ307" s="178"/>
      <c r="COA307" s="178"/>
      <c r="COB307" s="178"/>
      <c r="COC307" s="178"/>
      <c r="COD307" s="179"/>
      <c r="COE307" s="73"/>
      <c r="COF307" s="73"/>
      <c r="COG307" s="180"/>
      <c r="COH307" s="75"/>
      <c r="COI307" s="76"/>
      <c r="COJ307" s="180"/>
      <c r="COK307" s="180"/>
      <c r="COL307" s="180"/>
      <c r="COM307" s="75"/>
      <c r="CON307" s="76"/>
      <c r="COO307" s="181"/>
      <c r="COP307" s="181"/>
      <c r="COQ307" s="182"/>
      <c r="COR307" s="134"/>
      <c r="COS307" s="135"/>
      <c r="COT307" s="111"/>
      <c r="COU307" s="178"/>
      <c r="COV307" s="178"/>
      <c r="COW307" s="178"/>
      <c r="COX307" s="178"/>
      <c r="COY307" s="179"/>
      <c r="COZ307" s="73"/>
      <c r="CPA307" s="73"/>
      <c r="CPB307" s="180"/>
      <c r="CPC307" s="75"/>
      <c r="CPD307" s="76"/>
      <c r="CPE307" s="180"/>
      <c r="CPF307" s="180"/>
      <c r="CPG307" s="180"/>
      <c r="CPH307" s="75"/>
      <c r="CPI307" s="76"/>
      <c r="CPJ307" s="181"/>
      <c r="CPK307" s="181"/>
      <c r="CPL307" s="182"/>
      <c r="CPM307" s="134"/>
      <c r="CPN307" s="135"/>
      <c r="CPO307" s="111"/>
      <c r="CPP307" s="178"/>
      <c r="CPQ307" s="178"/>
      <c r="CPR307" s="178"/>
      <c r="CPS307" s="178"/>
      <c r="CPT307" s="179"/>
      <c r="CPU307" s="73"/>
      <c r="CPV307" s="73"/>
      <c r="CPW307" s="180"/>
      <c r="CPX307" s="75"/>
      <c r="CPY307" s="76"/>
      <c r="CPZ307" s="180"/>
      <c r="CQA307" s="180"/>
      <c r="CQB307" s="180"/>
      <c r="CQC307" s="75"/>
      <c r="CQD307" s="76"/>
      <c r="CQE307" s="181"/>
      <c r="CQF307" s="181"/>
      <c r="CQG307" s="182"/>
      <c r="CQH307" s="134"/>
      <c r="CQI307" s="135"/>
      <c r="CQJ307" s="111"/>
      <c r="CQK307" s="178"/>
      <c r="CQL307" s="178"/>
      <c r="CQM307" s="178"/>
      <c r="CQN307" s="178"/>
      <c r="CQO307" s="179"/>
      <c r="CQP307" s="73"/>
      <c r="CQQ307" s="73"/>
      <c r="CQR307" s="180"/>
      <c r="CQS307" s="75"/>
      <c r="CQT307" s="76"/>
      <c r="CQU307" s="180"/>
      <c r="CQV307" s="180"/>
      <c r="CQW307" s="180"/>
      <c r="CQX307" s="75"/>
      <c r="CQY307" s="76"/>
      <c r="CQZ307" s="181"/>
      <c r="CRA307" s="181"/>
      <c r="CRB307" s="182"/>
      <c r="CRC307" s="134"/>
      <c r="CRD307" s="135"/>
      <c r="CRE307" s="111"/>
      <c r="CRF307" s="178"/>
      <c r="CRG307" s="178"/>
      <c r="CRH307" s="178"/>
      <c r="CRI307" s="178"/>
      <c r="CRJ307" s="179"/>
      <c r="CRK307" s="73"/>
      <c r="CRL307" s="73"/>
      <c r="CRM307" s="180"/>
      <c r="CRN307" s="75"/>
      <c r="CRO307" s="76"/>
      <c r="CRP307" s="180"/>
      <c r="CRQ307" s="180"/>
      <c r="CRR307" s="180"/>
      <c r="CRS307" s="75"/>
      <c r="CRT307" s="76"/>
      <c r="CRU307" s="181"/>
      <c r="CRV307" s="181"/>
      <c r="CRW307" s="182"/>
      <c r="CRX307" s="134"/>
      <c r="CRY307" s="135"/>
      <c r="CRZ307" s="111"/>
      <c r="CSA307" s="178"/>
      <c r="CSB307" s="178"/>
      <c r="CSC307" s="178"/>
      <c r="CSD307" s="178"/>
      <c r="CSE307" s="179"/>
      <c r="CSF307" s="73"/>
      <c r="CSG307" s="73"/>
      <c r="CSH307" s="180"/>
      <c r="CSI307" s="75"/>
      <c r="CSJ307" s="76"/>
      <c r="CSK307" s="180"/>
      <c r="CSL307" s="180"/>
      <c r="CSM307" s="180"/>
      <c r="CSN307" s="75"/>
      <c r="CSO307" s="76"/>
      <c r="CSP307" s="181"/>
      <c r="CSQ307" s="181"/>
      <c r="CSR307" s="182"/>
      <c r="CSS307" s="134"/>
      <c r="CST307" s="135"/>
      <c r="CSU307" s="111"/>
      <c r="CSV307" s="178"/>
      <c r="CSW307" s="178"/>
      <c r="CSX307" s="178"/>
      <c r="CSY307" s="178"/>
      <c r="CSZ307" s="179"/>
      <c r="CTA307" s="73"/>
      <c r="CTB307" s="73"/>
      <c r="CTC307" s="180"/>
      <c r="CTD307" s="75"/>
      <c r="CTE307" s="76"/>
      <c r="CTF307" s="180"/>
      <c r="CTG307" s="180"/>
      <c r="CTH307" s="180"/>
      <c r="CTI307" s="75"/>
      <c r="CTJ307" s="76"/>
      <c r="CTK307" s="181"/>
      <c r="CTL307" s="181"/>
      <c r="CTM307" s="182"/>
      <c r="CTN307" s="134"/>
      <c r="CTO307" s="135"/>
      <c r="CTP307" s="111"/>
      <c r="CTQ307" s="178"/>
      <c r="CTR307" s="178"/>
      <c r="CTS307" s="178"/>
      <c r="CTT307" s="178"/>
      <c r="CTU307" s="179"/>
      <c r="CTV307" s="73"/>
      <c r="CTW307" s="73"/>
      <c r="CTX307" s="180"/>
      <c r="CTY307" s="75"/>
      <c r="CTZ307" s="76"/>
      <c r="CUA307" s="180"/>
      <c r="CUB307" s="180"/>
      <c r="CUC307" s="180"/>
      <c r="CUD307" s="75"/>
      <c r="CUE307" s="76"/>
      <c r="CUF307" s="181"/>
      <c r="CUG307" s="181"/>
      <c r="CUH307" s="182"/>
      <c r="CUI307" s="134"/>
      <c r="CUJ307" s="135"/>
      <c r="CUK307" s="111"/>
      <c r="CUL307" s="178"/>
      <c r="CUM307" s="178"/>
      <c r="CUN307" s="178"/>
      <c r="CUO307" s="178"/>
      <c r="CUP307" s="179"/>
      <c r="CUQ307" s="73"/>
      <c r="CUR307" s="73"/>
      <c r="CUS307" s="180"/>
      <c r="CUT307" s="75"/>
      <c r="CUU307" s="76"/>
      <c r="CUV307" s="180"/>
      <c r="CUW307" s="180"/>
      <c r="CUX307" s="180"/>
      <c r="CUY307" s="75"/>
      <c r="CUZ307" s="76"/>
      <c r="CVA307" s="181"/>
      <c r="CVB307" s="181"/>
      <c r="CVC307" s="182"/>
      <c r="CVD307" s="134"/>
      <c r="CVE307" s="135"/>
      <c r="CVF307" s="111"/>
      <c r="CVG307" s="178"/>
      <c r="CVH307" s="178"/>
      <c r="CVI307" s="178"/>
      <c r="CVJ307" s="178"/>
      <c r="CVK307" s="179"/>
      <c r="CVL307" s="73"/>
      <c r="CVM307" s="73"/>
      <c r="CVN307" s="180"/>
      <c r="CVO307" s="75"/>
      <c r="CVP307" s="76"/>
      <c r="CVQ307" s="180"/>
      <c r="CVR307" s="180"/>
      <c r="CVS307" s="180"/>
      <c r="CVT307" s="75"/>
      <c r="CVU307" s="76"/>
      <c r="CVV307" s="181"/>
      <c r="CVW307" s="181"/>
      <c r="CVX307" s="182"/>
      <c r="CVY307" s="134"/>
      <c r="CVZ307" s="135"/>
      <c r="CWA307" s="111"/>
      <c r="CWB307" s="178"/>
      <c r="CWC307" s="178"/>
      <c r="CWD307" s="178"/>
      <c r="CWE307" s="178"/>
      <c r="CWF307" s="179"/>
      <c r="CWG307" s="73"/>
      <c r="CWH307" s="73"/>
      <c r="CWI307" s="180"/>
      <c r="CWJ307" s="75"/>
      <c r="CWK307" s="76"/>
      <c r="CWL307" s="180"/>
      <c r="CWM307" s="180"/>
      <c r="CWN307" s="180"/>
      <c r="CWO307" s="75"/>
      <c r="CWP307" s="76"/>
      <c r="CWQ307" s="181"/>
      <c r="CWR307" s="181"/>
      <c r="CWS307" s="182"/>
      <c r="CWT307" s="134"/>
      <c r="CWU307" s="135"/>
      <c r="CWV307" s="111"/>
      <c r="CWW307" s="178"/>
      <c r="CWX307" s="178"/>
      <c r="CWY307" s="178"/>
      <c r="CWZ307" s="178"/>
      <c r="CXA307" s="179"/>
      <c r="CXB307" s="73"/>
      <c r="CXC307" s="73"/>
      <c r="CXD307" s="180"/>
      <c r="CXE307" s="75"/>
      <c r="CXF307" s="76"/>
      <c r="CXG307" s="180"/>
      <c r="CXH307" s="180"/>
      <c r="CXI307" s="180"/>
      <c r="CXJ307" s="75"/>
      <c r="CXK307" s="76"/>
      <c r="CXL307" s="181"/>
      <c r="CXM307" s="181"/>
      <c r="CXN307" s="182"/>
      <c r="CXO307" s="134"/>
      <c r="CXP307" s="135"/>
      <c r="CXQ307" s="111"/>
      <c r="CXR307" s="178"/>
      <c r="CXS307" s="178"/>
      <c r="CXT307" s="178"/>
      <c r="CXU307" s="178"/>
      <c r="CXV307" s="179"/>
      <c r="CXW307" s="73"/>
      <c r="CXX307" s="73"/>
      <c r="CXY307" s="180"/>
      <c r="CXZ307" s="75"/>
      <c r="CYA307" s="76"/>
      <c r="CYB307" s="180"/>
      <c r="CYC307" s="180"/>
      <c r="CYD307" s="180"/>
      <c r="CYE307" s="75"/>
      <c r="CYF307" s="76"/>
      <c r="CYG307" s="181"/>
      <c r="CYH307" s="181"/>
      <c r="CYI307" s="182"/>
      <c r="CYJ307" s="134"/>
      <c r="CYK307" s="135"/>
      <c r="CYL307" s="111"/>
      <c r="CYM307" s="178"/>
      <c r="CYN307" s="178"/>
      <c r="CYO307" s="178"/>
      <c r="CYP307" s="178"/>
      <c r="CYQ307" s="179"/>
      <c r="CYR307" s="73"/>
      <c r="CYS307" s="73"/>
      <c r="CYT307" s="180"/>
      <c r="CYU307" s="75"/>
      <c r="CYV307" s="76"/>
      <c r="CYW307" s="180"/>
      <c r="CYX307" s="180"/>
      <c r="CYY307" s="180"/>
      <c r="CYZ307" s="75"/>
      <c r="CZA307" s="76"/>
      <c r="CZB307" s="181"/>
      <c r="CZC307" s="181"/>
      <c r="CZD307" s="182"/>
      <c r="CZE307" s="134"/>
      <c r="CZF307" s="135"/>
      <c r="CZG307" s="111"/>
      <c r="CZH307" s="178"/>
      <c r="CZI307" s="178"/>
      <c r="CZJ307" s="178"/>
      <c r="CZK307" s="178"/>
      <c r="CZL307" s="179"/>
      <c r="CZM307" s="73"/>
      <c r="CZN307" s="73"/>
      <c r="CZO307" s="180"/>
      <c r="CZP307" s="75"/>
      <c r="CZQ307" s="76"/>
      <c r="CZR307" s="180"/>
      <c r="CZS307" s="180"/>
      <c r="CZT307" s="180"/>
      <c r="CZU307" s="75"/>
      <c r="CZV307" s="76"/>
      <c r="CZW307" s="181"/>
      <c r="CZX307" s="181"/>
      <c r="CZY307" s="182"/>
      <c r="CZZ307" s="134"/>
      <c r="DAA307" s="135"/>
      <c r="DAB307" s="111"/>
      <c r="DAC307" s="178"/>
      <c r="DAD307" s="178"/>
      <c r="DAE307" s="178"/>
      <c r="DAF307" s="178"/>
      <c r="DAG307" s="179"/>
      <c r="DAH307" s="73"/>
      <c r="DAI307" s="73"/>
      <c r="DAJ307" s="180"/>
      <c r="DAK307" s="75"/>
      <c r="DAL307" s="76"/>
      <c r="DAM307" s="180"/>
      <c r="DAN307" s="180"/>
      <c r="DAO307" s="180"/>
      <c r="DAP307" s="75"/>
      <c r="DAQ307" s="76"/>
      <c r="DAR307" s="181"/>
      <c r="DAS307" s="181"/>
      <c r="DAT307" s="182"/>
      <c r="DAU307" s="134"/>
      <c r="DAV307" s="135"/>
      <c r="DAW307" s="111"/>
      <c r="DAX307" s="178"/>
      <c r="DAY307" s="178"/>
      <c r="DAZ307" s="178"/>
      <c r="DBA307" s="178"/>
      <c r="DBB307" s="179"/>
      <c r="DBC307" s="73"/>
      <c r="DBD307" s="73"/>
      <c r="DBE307" s="180"/>
      <c r="DBF307" s="75"/>
      <c r="DBG307" s="76"/>
      <c r="DBH307" s="180"/>
      <c r="DBI307" s="180"/>
      <c r="DBJ307" s="180"/>
      <c r="DBK307" s="75"/>
      <c r="DBL307" s="76"/>
      <c r="DBM307" s="181"/>
      <c r="DBN307" s="181"/>
      <c r="DBO307" s="182"/>
      <c r="DBP307" s="134"/>
      <c r="DBQ307" s="135"/>
      <c r="DBR307" s="111"/>
      <c r="DBS307" s="178"/>
      <c r="DBT307" s="178"/>
      <c r="DBU307" s="178"/>
      <c r="DBV307" s="178"/>
      <c r="DBW307" s="179"/>
      <c r="DBX307" s="73"/>
      <c r="DBY307" s="73"/>
      <c r="DBZ307" s="180"/>
      <c r="DCA307" s="75"/>
      <c r="DCB307" s="76"/>
      <c r="DCC307" s="180"/>
      <c r="DCD307" s="180"/>
      <c r="DCE307" s="180"/>
      <c r="DCF307" s="75"/>
      <c r="DCG307" s="76"/>
      <c r="DCH307" s="181"/>
      <c r="DCI307" s="181"/>
      <c r="DCJ307" s="182"/>
      <c r="DCK307" s="134"/>
      <c r="DCL307" s="135"/>
      <c r="DCM307" s="111"/>
      <c r="DCN307" s="178"/>
      <c r="DCO307" s="178"/>
      <c r="DCP307" s="178"/>
      <c r="DCQ307" s="178"/>
      <c r="DCR307" s="179"/>
      <c r="DCS307" s="73"/>
      <c r="DCT307" s="73"/>
      <c r="DCU307" s="180"/>
      <c r="DCV307" s="75"/>
      <c r="DCW307" s="76"/>
      <c r="DCX307" s="180"/>
      <c r="DCY307" s="180"/>
      <c r="DCZ307" s="180"/>
      <c r="DDA307" s="75"/>
      <c r="DDB307" s="76"/>
      <c r="DDC307" s="181"/>
      <c r="DDD307" s="181"/>
      <c r="DDE307" s="182"/>
      <c r="DDF307" s="134"/>
      <c r="DDG307" s="135"/>
      <c r="DDH307" s="111"/>
      <c r="DDI307" s="178"/>
      <c r="DDJ307" s="178"/>
      <c r="DDK307" s="178"/>
      <c r="DDL307" s="178"/>
      <c r="DDM307" s="179"/>
      <c r="DDN307" s="73"/>
      <c r="DDO307" s="73"/>
      <c r="DDP307" s="180"/>
      <c r="DDQ307" s="75"/>
      <c r="DDR307" s="76"/>
      <c r="DDS307" s="180"/>
      <c r="DDT307" s="180"/>
      <c r="DDU307" s="180"/>
      <c r="DDV307" s="75"/>
      <c r="DDW307" s="76"/>
      <c r="DDX307" s="181"/>
      <c r="DDY307" s="181"/>
      <c r="DDZ307" s="182"/>
      <c r="DEA307" s="134"/>
      <c r="DEB307" s="135"/>
      <c r="DEC307" s="111"/>
      <c r="DED307" s="178"/>
      <c r="DEE307" s="178"/>
      <c r="DEF307" s="178"/>
      <c r="DEG307" s="178"/>
      <c r="DEH307" s="179"/>
      <c r="DEI307" s="73"/>
      <c r="DEJ307" s="73"/>
      <c r="DEK307" s="180"/>
      <c r="DEL307" s="75"/>
      <c r="DEM307" s="76"/>
      <c r="DEN307" s="180"/>
      <c r="DEO307" s="180"/>
      <c r="DEP307" s="180"/>
      <c r="DEQ307" s="75"/>
      <c r="DER307" s="76"/>
      <c r="DES307" s="181"/>
      <c r="DET307" s="181"/>
      <c r="DEU307" s="182"/>
      <c r="DEV307" s="134"/>
      <c r="DEW307" s="135"/>
      <c r="DEX307" s="111"/>
      <c r="DEY307" s="178"/>
      <c r="DEZ307" s="178"/>
      <c r="DFA307" s="178"/>
      <c r="DFB307" s="178"/>
      <c r="DFC307" s="179"/>
      <c r="DFD307" s="73"/>
      <c r="DFE307" s="73"/>
      <c r="DFF307" s="180"/>
      <c r="DFG307" s="75"/>
      <c r="DFH307" s="76"/>
      <c r="DFI307" s="180"/>
      <c r="DFJ307" s="180"/>
      <c r="DFK307" s="180"/>
      <c r="DFL307" s="75"/>
      <c r="DFM307" s="76"/>
      <c r="DFN307" s="181"/>
      <c r="DFO307" s="181"/>
      <c r="DFP307" s="182"/>
      <c r="DFQ307" s="134"/>
      <c r="DFR307" s="135"/>
      <c r="DFS307" s="111"/>
      <c r="DFT307" s="178"/>
      <c r="DFU307" s="178"/>
      <c r="DFV307" s="178"/>
      <c r="DFW307" s="178"/>
      <c r="DFX307" s="179"/>
      <c r="DFY307" s="73"/>
      <c r="DFZ307" s="73"/>
      <c r="DGA307" s="180"/>
      <c r="DGB307" s="75"/>
      <c r="DGC307" s="76"/>
      <c r="DGD307" s="180"/>
      <c r="DGE307" s="180"/>
      <c r="DGF307" s="180"/>
      <c r="DGG307" s="75"/>
      <c r="DGH307" s="76"/>
      <c r="DGI307" s="181"/>
      <c r="DGJ307" s="181"/>
      <c r="DGK307" s="182"/>
      <c r="DGL307" s="134"/>
      <c r="DGM307" s="135"/>
      <c r="DGN307" s="111"/>
      <c r="DGO307" s="178"/>
      <c r="DGP307" s="178"/>
      <c r="DGQ307" s="178"/>
      <c r="DGR307" s="178"/>
      <c r="DGS307" s="179"/>
      <c r="DGT307" s="73"/>
      <c r="DGU307" s="73"/>
      <c r="DGV307" s="180"/>
      <c r="DGW307" s="75"/>
      <c r="DGX307" s="76"/>
      <c r="DGY307" s="180"/>
      <c r="DGZ307" s="180"/>
      <c r="DHA307" s="180"/>
      <c r="DHB307" s="75"/>
      <c r="DHC307" s="76"/>
      <c r="DHD307" s="181"/>
      <c r="DHE307" s="181"/>
      <c r="DHF307" s="182"/>
      <c r="DHG307" s="134"/>
      <c r="DHH307" s="135"/>
      <c r="DHI307" s="111"/>
      <c r="DHJ307" s="178"/>
      <c r="DHK307" s="178"/>
      <c r="DHL307" s="178"/>
      <c r="DHM307" s="178"/>
      <c r="DHN307" s="179"/>
      <c r="DHO307" s="73"/>
      <c r="DHP307" s="73"/>
      <c r="DHQ307" s="180"/>
      <c r="DHR307" s="75"/>
      <c r="DHS307" s="76"/>
      <c r="DHT307" s="180"/>
      <c r="DHU307" s="180"/>
      <c r="DHV307" s="180"/>
      <c r="DHW307" s="75"/>
      <c r="DHX307" s="76"/>
      <c r="DHY307" s="181"/>
      <c r="DHZ307" s="181"/>
      <c r="DIA307" s="182"/>
      <c r="DIB307" s="134"/>
      <c r="DIC307" s="135"/>
      <c r="DID307" s="111"/>
      <c r="DIE307" s="178"/>
      <c r="DIF307" s="178"/>
      <c r="DIG307" s="178"/>
      <c r="DIH307" s="178"/>
      <c r="DII307" s="179"/>
      <c r="DIJ307" s="73"/>
      <c r="DIK307" s="73"/>
      <c r="DIL307" s="180"/>
      <c r="DIM307" s="75"/>
      <c r="DIN307" s="76"/>
      <c r="DIO307" s="180"/>
      <c r="DIP307" s="180"/>
      <c r="DIQ307" s="180"/>
      <c r="DIR307" s="75"/>
      <c r="DIS307" s="76"/>
      <c r="DIT307" s="181"/>
      <c r="DIU307" s="181"/>
      <c r="DIV307" s="182"/>
      <c r="DIW307" s="134"/>
      <c r="DIX307" s="135"/>
      <c r="DIY307" s="111"/>
      <c r="DIZ307" s="178"/>
      <c r="DJA307" s="178"/>
      <c r="DJB307" s="178"/>
      <c r="DJC307" s="178"/>
      <c r="DJD307" s="179"/>
      <c r="DJE307" s="73"/>
      <c r="DJF307" s="73"/>
      <c r="DJG307" s="180"/>
      <c r="DJH307" s="75"/>
      <c r="DJI307" s="76"/>
      <c r="DJJ307" s="180"/>
      <c r="DJK307" s="180"/>
      <c r="DJL307" s="180"/>
      <c r="DJM307" s="75"/>
      <c r="DJN307" s="76"/>
      <c r="DJO307" s="181"/>
      <c r="DJP307" s="181"/>
      <c r="DJQ307" s="182"/>
      <c r="DJR307" s="134"/>
      <c r="DJS307" s="135"/>
      <c r="DJT307" s="111"/>
      <c r="DJU307" s="178"/>
      <c r="DJV307" s="178"/>
      <c r="DJW307" s="178"/>
      <c r="DJX307" s="178"/>
      <c r="DJY307" s="179"/>
      <c r="DJZ307" s="73"/>
      <c r="DKA307" s="73"/>
      <c r="DKB307" s="180"/>
      <c r="DKC307" s="75"/>
      <c r="DKD307" s="76"/>
      <c r="DKE307" s="180"/>
      <c r="DKF307" s="180"/>
      <c r="DKG307" s="180"/>
      <c r="DKH307" s="75"/>
      <c r="DKI307" s="76"/>
      <c r="DKJ307" s="181"/>
      <c r="DKK307" s="181"/>
      <c r="DKL307" s="182"/>
      <c r="DKM307" s="134"/>
      <c r="DKN307" s="135"/>
      <c r="DKO307" s="111"/>
      <c r="DKP307" s="178"/>
      <c r="DKQ307" s="178"/>
      <c r="DKR307" s="178"/>
      <c r="DKS307" s="178"/>
      <c r="DKT307" s="179"/>
      <c r="DKU307" s="73"/>
      <c r="DKV307" s="73"/>
      <c r="DKW307" s="180"/>
      <c r="DKX307" s="75"/>
      <c r="DKY307" s="76"/>
      <c r="DKZ307" s="180"/>
      <c r="DLA307" s="180"/>
      <c r="DLB307" s="180"/>
      <c r="DLC307" s="75"/>
      <c r="DLD307" s="76"/>
      <c r="DLE307" s="181"/>
      <c r="DLF307" s="181"/>
      <c r="DLG307" s="182"/>
      <c r="DLH307" s="134"/>
      <c r="DLI307" s="135"/>
      <c r="DLJ307" s="111"/>
      <c r="DLK307" s="178"/>
      <c r="DLL307" s="178"/>
      <c r="DLM307" s="178"/>
      <c r="DLN307" s="178"/>
      <c r="DLO307" s="179"/>
      <c r="DLP307" s="73"/>
      <c r="DLQ307" s="73"/>
      <c r="DLR307" s="180"/>
      <c r="DLS307" s="75"/>
      <c r="DLT307" s="76"/>
      <c r="DLU307" s="180"/>
      <c r="DLV307" s="180"/>
      <c r="DLW307" s="180"/>
      <c r="DLX307" s="75"/>
      <c r="DLY307" s="76"/>
      <c r="DLZ307" s="181"/>
      <c r="DMA307" s="181"/>
      <c r="DMB307" s="182"/>
      <c r="DMC307" s="134"/>
      <c r="DMD307" s="135"/>
      <c r="DME307" s="111"/>
      <c r="DMF307" s="178"/>
      <c r="DMG307" s="178"/>
      <c r="DMH307" s="178"/>
      <c r="DMI307" s="178"/>
      <c r="DMJ307" s="179"/>
      <c r="DMK307" s="73"/>
      <c r="DML307" s="73"/>
      <c r="DMM307" s="180"/>
      <c r="DMN307" s="75"/>
      <c r="DMO307" s="76"/>
      <c r="DMP307" s="180"/>
      <c r="DMQ307" s="180"/>
      <c r="DMR307" s="180"/>
      <c r="DMS307" s="75"/>
      <c r="DMT307" s="76"/>
      <c r="DMU307" s="181"/>
      <c r="DMV307" s="181"/>
      <c r="DMW307" s="182"/>
      <c r="DMX307" s="134"/>
      <c r="DMY307" s="135"/>
      <c r="DMZ307" s="111"/>
      <c r="DNA307" s="178"/>
      <c r="DNB307" s="178"/>
      <c r="DNC307" s="178"/>
      <c r="DND307" s="178"/>
      <c r="DNE307" s="179"/>
      <c r="DNF307" s="73"/>
      <c r="DNG307" s="73"/>
      <c r="DNH307" s="180"/>
      <c r="DNI307" s="75"/>
      <c r="DNJ307" s="76"/>
      <c r="DNK307" s="180"/>
      <c r="DNL307" s="180"/>
      <c r="DNM307" s="180"/>
      <c r="DNN307" s="75"/>
      <c r="DNO307" s="76"/>
      <c r="DNP307" s="181"/>
      <c r="DNQ307" s="181"/>
      <c r="DNR307" s="182"/>
      <c r="DNS307" s="134"/>
      <c r="DNT307" s="135"/>
      <c r="DNU307" s="111"/>
      <c r="DNV307" s="178"/>
      <c r="DNW307" s="178"/>
      <c r="DNX307" s="178"/>
      <c r="DNY307" s="178"/>
      <c r="DNZ307" s="179"/>
      <c r="DOA307" s="73"/>
      <c r="DOB307" s="73"/>
      <c r="DOC307" s="180"/>
      <c r="DOD307" s="75"/>
      <c r="DOE307" s="76"/>
      <c r="DOF307" s="180"/>
      <c r="DOG307" s="180"/>
      <c r="DOH307" s="180"/>
      <c r="DOI307" s="75"/>
      <c r="DOJ307" s="76"/>
      <c r="DOK307" s="181"/>
      <c r="DOL307" s="181"/>
      <c r="DOM307" s="182"/>
      <c r="DON307" s="134"/>
      <c r="DOO307" s="135"/>
      <c r="DOP307" s="111"/>
      <c r="DOQ307" s="178"/>
      <c r="DOR307" s="178"/>
      <c r="DOS307" s="178"/>
      <c r="DOT307" s="178"/>
      <c r="DOU307" s="179"/>
      <c r="DOV307" s="73"/>
      <c r="DOW307" s="73"/>
      <c r="DOX307" s="180"/>
      <c r="DOY307" s="75"/>
      <c r="DOZ307" s="76"/>
      <c r="DPA307" s="180"/>
      <c r="DPB307" s="180"/>
      <c r="DPC307" s="180"/>
      <c r="DPD307" s="75"/>
      <c r="DPE307" s="76"/>
      <c r="DPF307" s="181"/>
      <c r="DPG307" s="181"/>
      <c r="DPH307" s="182"/>
      <c r="DPI307" s="134"/>
      <c r="DPJ307" s="135"/>
      <c r="DPK307" s="111"/>
      <c r="DPL307" s="178"/>
      <c r="DPM307" s="178"/>
      <c r="DPN307" s="178"/>
      <c r="DPO307" s="178"/>
      <c r="DPP307" s="179"/>
      <c r="DPQ307" s="73"/>
      <c r="DPR307" s="73"/>
      <c r="DPS307" s="180"/>
      <c r="DPT307" s="75"/>
      <c r="DPU307" s="76"/>
      <c r="DPV307" s="180"/>
      <c r="DPW307" s="180"/>
      <c r="DPX307" s="180"/>
      <c r="DPY307" s="75"/>
      <c r="DPZ307" s="76"/>
      <c r="DQA307" s="181"/>
      <c r="DQB307" s="181"/>
      <c r="DQC307" s="182"/>
      <c r="DQD307" s="134"/>
      <c r="DQE307" s="135"/>
      <c r="DQF307" s="111"/>
      <c r="DQG307" s="178"/>
      <c r="DQH307" s="178"/>
      <c r="DQI307" s="178"/>
      <c r="DQJ307" s="178"/>
      <c r="DQK307" s="179"/>
      <c r="DQL307" s="73"/>
      <c r="DQM307" s="73"/>
      <c r="DQN307" s="180"/>
      <c r="DQO307" s="75"/>
      <c r="DQP307" s="76"/>
      <c r="DQQ307" s="180"/>
      <c r="DQR307" s="180"/>
      <c r="DQS307" s="180"/>
      <c r="DQT307" s="75"/>
      <c r="DQU307" s="76"/>
      <c r="DQV307" s="181"/>
      <c r="DQW307" s="181"/>
      <c r="DQX307" s="182"/>
      <c r="DQY307" s="134"/>
      <c r="DQZ307" s="135"/>
      <c r="DRA307" s="111"/>
      <c r="DRB307" s="178"/>
      <c r="DRC307" s="178"/>
      <c r="DRD307" s="178"/>
      <c r="DRE307" s="178"/>
      <c r="DRF307" s="179"/>
      <c r="DRG307" s="73"/>
      <c r="DRH307" s="73"/>
      <c r="DRI307" s="180"/>
      <c r="DRJ307" s="75"/>
      <c r="DRK307" s="76"/>
      <c r="DRL307" s="180"/>
      <c r="DRM307" s="180"/>
      <c r="DRN307" s="180"/>
      <c r="DRO307" s="75"/>
      <c r="DRP307" s="76"/>
      <c r="DRQ307" s="181"/>
      <c r="DRR307" s="181"/>
      <c r="DRS307" s="182"/>
      <c r="DRT307" s="134"/>
      <c r="DRU307" s="135"/>
      <c r="DRV307" s="111"/>
      <c r="DRW307" s="178"/>
      <c r="DRX307" s="178"/>
      <c r="DRY307" s="178"/>
      <c r="DRZ307" s="178"/>
      <c r="DSA307" s="179"/>
      <c r="DSB307" s="73"/>
      <c r="DSC307" s="73"/>
      <c r="DSD307" s="180"/>
      <c r="DSE307" s="75"/>
      <c r="DSF307" s="76"/>
      <c r="DSG307" s="180"/>
      <c r="DSH307" s="180"/>
      <c r="DSI307" s="180"/>
      <c r="DSJ307" s="75"/>
      <c r="DSK307" s="76"/>
      <c r="DSL307" s="181"/>
      <c r="DSM307" s="181"/>
      <c r="DSN307" s="182"/>
      <c r="DSO307" s="134"/>
      <c r="DSP307" s="135"/>
      <c r="DSQ307" s="111"/>
      <c r="DSR307" s="178"/>
      <c r="DSS307" s="178"/>
      <c r="DST307" s="178"/>
      <c r="DSU307" s="178"/>
      <c r="DSV307" s="179"/>
      <c r="DSW307" s="73"/>
      <c r="DSX307" s="73"/>
      <c r="DSY307" s="180"/>
      <c r="DSZ307" s="75"/>
      <c r="DTA307" s="76"/>
      <c r="DTB307" s="180"/>
      <c r="DTC307" s="180"/>
      <c r="DTD307" s="180"/>
      <c r="DTE307" s="75"/>
      <c r="DTF307" s="76"/>
      <c r="DTG307" s="181"/>
      <c r="DTH307" s="181"/>
      <c r="DTI307" s="182"/>
      <c r="DTJ307" s="134"/>
      <c r="DTK307" s="135"/>
      <c r="DTL307" s="111"/>
      <c r="DTM307" s="178"/>
      <c r="DTN307" s="178"/>
      <c r="DTO307" s="178"/>
      <c r="DTP307" s="178"/>
      <c r="DTQ307" s="179"/>
      <c r="DTR307" s="73"/>
      <c r="DTS307" s="73"/>
      <c r="DTT307" s="180"/>
      <c r="DTU307" s="75"/>
      <c r="DTV307" s="76"/>
      <c r="DTW307" s="180"/>
      <c r="DTX307" s="180"/>
      <c r="DTY307" s="180"/>
      <c r="DTZ307" s="75"/>
      <c r="DUA307" s="76"/>
      <c r="DUB307" s="181"/>
      <c r="DUC307" s="181"/>
      <c r="DUD307" s="182"/>
      <c r="DUE307" s="134"/>
      <c r="DUF307" s="135"/>
      <c r="DUG307" s="111"/>
      <c r="DUH307" s="178"/>
      <c r="DUI307" s="178"/>
      <c r="DUJ307" s="178"/>
      <c r="DUK307" s="178"/>
      <c r="DUL307" s="179"/>
      <c r="DUM307" s="73"/>
      <c r="DUN307" s="73"/>
      <c r="DUO307" s="180"/>
      <c r="DUP307" s="75"/>
      <c r="DUQ307" s="76"/>
      <c r="DUR307" s="180"/>
      <c r="DUS307" s="180"/>
      <c r="DUT307" s="180"/>
      <c r="DUU307" s="75"/>
      <c r="DUV307" s="76"/>
      <c r="DUW307" s="181"/>
      <c r="DUX307" s="181"/>
      <c r="DUY307" s="182"/>
      <c r="DUZ307" s="134"/>
      <c r="DVA307" s="135"/>
      <c r="DVB307" s="111"/>
      <c r="DVC307" s="178"/>
      <c r="DVD307" s="178"/>
      <c r="DVE307" s="178"/>
      <c r="DVF307" s="178"/>
      <c r="DVG307" s="179"/>
      <c r="DVH307" s="73"/>
      <c r="DVI307" s="73"/>
      <c r="DVJ307" s="180"/>
      <c r="DVK307" s="75"/>
      <c r="DVL307" s="76"/>
      <c r="DVM307" s="180"/>
      <c r="DVN307" s="180"/>
      <c r="DVO307" s="180"/>
      <c r="DVP307" s="75"/>
      <c r="DVQ307" s="76"/>
      <c r="DVR307" s="181"/>
      <c r="DVS307" s="181"/>
      <c r="DVT307" s="182"/>
      <c r="DVU307" s="134"/>
      <c r="DVV307" s="135"/>
      <c r="DVW307" s="111"/>
      <c r="DVX307" s="178"/>
      <c r="DVY307" s="178"/>
      <c r="DVZ307" s="178"/>
      <c r="DWA307" s="178"/>
      <c r="DWB307" s="179"/>
      <c r="DWC307" s="73"/>
      <c r="DWD307" s="73"/>
      <c r="DWE307" s="180"/>
      <c r="DWF307" s="75"/>
      <c r="DWG307" s="76"/>
      <c r="DWH307" s="180"/>
      <c r="DWI307" s="180"/>
      <c r="DWJ307" s="180"/>
      <c r="DWK307" s="75"/>
      <c r="DWL307" s="76"/>
      <c r="DWM307" s="181"/>
      <c r="DWN307" s="181"/>
      <c r="DWO307" s="182"/>
      <c r="DWP307" s="134"/>
      <c r="DWQ307" s="135"/>
      <c r="DWR307" s="111"/>
      <c r="DWS307" s="178"/>
      <c r="DWT307" s="178"/>
      <c r="DWU307" s="178"/>
      <c r="DWV307" s="178"/>
      <c r="DWW307" s="179"/>
      <c r="DWX307" s="73"/>
      <c r="DWY307" s="73"/>
      <c r="DWZ307" s="180"/>
      <c r="DXA307" s="75"/>
      <c r="DXB307" s="76"/>
      <c r="DXC307" s="180"/>
      <c r="DXD307" s="180"/>
      <c r="DXE307" s="180"/>
      <c r="DXF307" s="75"/>
      <c r="DXG307" s="76"/>
      <c r="DXH307" s="181"/>
      <c r="DXI307" s="181"/>
      <c r="DXJ307" s="182"/>
      <c r="DXK307" s="134"/>
      <c r="DXL307" s="135"/>
      <c r="DXM307" s="111"/>
      <c r="DXN307" s="178"/>
      <c r="DXO307" s="178"/>
      <c r="DXP307" s="178"/>
      <c r="DXQ307" s="178"/>
      <c r="DXR307" s="179"/>
      <c r="DXS307" s="73"/>
      <c r="DXT307" s="73"/>
      <c r="DXU307" s="180"/>
      <c r="DXV307" s="75"/>
      <c r="DXW307" s="76"/>
      <c r="DXX307" s="180"/>
      <c r="DXY307" s="180"/>
      <c r="DXZ307" s="180"/>
      <c r="DYA307" s="75"/>
      <c r="DYB307" s="76"/>
      <c r="DYC307" s="181"/>
      <c r="DYD307" s="181"/>
      <c r="DYE307" s="182"/>
      <c r="DYF307" s="134"/>
      <c r="DYG307" s="135"/>
      <c r="DYH307" s="111"/>
      <c r="DYI307" s="178"/>
      <c r="DYJ307" s="178"/>
      <c r="DYK307" s="178"/>
      <c r="DYL307" s="178"/>
      <c r="DYM307" s="179"/>
      <c r="DYN307" s="73"/>
      <c r="DYO307" s="73"/>
      <c r="DYP307" s="180"/>
      <c r="DYQ307" s="75"/>
      <c r="DYR307" s="76"/>
      <c r="DYS307" s="180"/>
      <c r="DYT307" s="180"/>
      <c r="DYU307" s="180"/>
      <c r="DYV307" s="75"/>
      <c r="DYW307" s="76"/>
      <c r="DYX307" s="181"/>
      <c r="DYY307" s="181"/>
      <c r="DYZ307" s="182"/>
      <c r="DZA307" s="134"/>
      <c r="DZB307" s="135"/>
      <c r="DZC307" s="111"/>
      <c r="DZD307" s="178"/>
      <c r="DZE307" s="178"/>
      <c r="DZF307" s="178"/>
      <c r="DZG307" s="178"/>
      <c r="DZH307" s="179"/>
      <c r="DZI307" s="73"/>
      <c r="DZJ307" s="73"/>
      <c r="DZK307" s="180"/>
      <c r="DZL307" s="75"/>
      <c r="DZM307" s="76"/>
      <c r="DZN307" s="180"/>
      <c r="DZO307" s="180"/>
      <c r="DZP307" s="180"/>
      <c r="DZQ307" s="75"/>
      <c r="DZR307" s="76"/>
      <c r="DZS307" s="181"/>
      <c r="DZT307" s="181"/>
      <c r="DZU307" s="182"/>
      <c r="DZV307" s="134"/>
      <c r="DZW307" s="135"/>
      <c r="DZX307" s="111"/>
      <c r="DZY307" s="178"/>
      <c r="DZZ307" s="178"/>
      <c r="EAA307" s="178"/>
      <c r="EAB307" s="178"/>
      <c r="EAC307" s="179"/>
      <c r="EAD307" s="73"/>
      <c r="EAE307" s="73"/>
      <c r="EAF307" s="180"/>
      <c r="EAG307" s="75"/>
      <c r="EAH307" s="76"/>
      <c r="EAI307" s="180"/>
      <c r="EAJ307" s="180"/>
      <c r="EAK307" s="180"/>
      <c r="EAL307" s="75"/>
      <c r="EAM307" s="76"/>
      <c r="EAN307" s="181"/>
      <c r="EAO307" s="181"/>
      <c r="EAP307" s="182"/>
      <c r="EAQ307" s="134"/>
      <c r="EAR307" s="135"/>
      <c r="EAS307" s="111"/>
      <c r="EAT307" s="178"/>
      <c r="EAU307" s="178"/>
      <c r="EAV307" s="178"/>
      <c r="EAW307" s="178"/>
      <c r="EAX307" s="179"/>
      <c r="EAY307" s="73"/>
      <c r="EAZ307" s="73"/>
      <c r="EBA307" s="180"/>
      <c r="EBB307" s="75"/>
      <c r="EBC307" s="76"/>
      <c r="EBD307" s="180"/>
      <c r="EBE307" s="180"/>
      <c r="EBF307" s="180"/>
      <c r="EBG307" s="75"/>
      <c r="EBH307" s="76"/>
      <c r="EBI307" s="181"/>
      <c r="EBJ307" s="181"/>
      <c r="EBK307" s="182"/>
      <c r="EBL307" s="134"/>
      <c r="EBM307" s="135"/>
      <c r="EBN307" s="111"/>
      <c r="EBO307" s="178"/>
      <c r="EBP307" s="178"/>
      <c r="EBQ307" s="178"/>
      <c r="EBR307" s="178"/>
      <c r="EBS307" s="179"/>
      <c r="EBT307" s="73"/>
      <c r="EBU307" s="73"/>
      <c r="EBV307" s="180"/>
      <c r="EBW307" s="75"/>
      <c r="EBX307" s="76"/>
      <c r="EBY307" s="180"/>
      <c r="EBZ307" s="180"/>
      <c r="ECA307" s="180"/>
      <c r="ECB307" s="75"/>
      <c r="ECC307" s="76"/>
      <c r="ECD307" s="181"/>
      <c r="ECE307" s="181"/>
      <c r="ECF307" s="182"/>
      <c r="ECG307" s="134"/>
      <c r="ECH307" s="135"/>
      <c r="ECI307" s="111"/>
      <c r="ECJ307" s="178"/>
      <c r="ECK307" s="178"/>
      <c r="ECL307" s="178"/>
      <c r="ECM307" s="178"/>
      <c r="ECN307" s="179"/>
      <c r="ECO307" s="73"/>
      <c r="ECP307" s="73"/>
      <c r="ECQ307" s="180"/>
      <c r="ECR307" s="75"/>
      <c r="ECS307" s="76"/>
      <c r="ECT307" s="180"/>
      <c r="ECU307" s="180"/>
      <c r="ECV307" s="180"/>
      <c r="ECW307" s="75"/>
      <c r="ECX307" s="76"/>
      <c r="ECY307" s="181"/>
      <c r="ECZ307" s="181"/>
      <c r="EDA307" s="182"/>
      <c r="EDB307" s="134"/>
      <c r="EDC307" s="135"/>
      <c r="EDD307" s="111"/>
      <c r="EDE307" s="178"/>
      <c r="EDF307" s="178"/>
      <c r="EDG307" s="178"/>
      <c r="EDH307" s="178"/>
      <c r="EDI307" s="179"/>
      <c r="EDJ307" s="73"/>
      <c r="EDK307" s="73"/>
      <c r="EDL307" s="180"/>
      <c r="EDM307" s="75"/>
      <c r="EDN307" s="76"/>
      <c r="EDO307" s="180"/>
      <c r="EDP307" s="180"/>
      <c r="EDQ307" s="180"/>
      <c r="EDR307" s="75"/>
      <c r="EDS307" s="76"/>
      <c r="EDT307" s="181"/>
      <c r="EDU307" s="181"/>
      <c r="EDV307" s="182"/>
      <c r="EDW307" s="134"/>
      <c r="EDX307" s="135"/>
      <c r="EDY307" s="111"/>
      <c r="EDZ307" s="178"/>
      <c r="EEA307" s="178"/>
      <c r="EEB307" s="178"/>
      <c r="EEC307" s="178"/>
      <c r="EED307" s="179"/>
      <c r="EEE307" s="73"/>
      <c r="EEF307" s="73"/>
      <c r="EEG307" s="180"/>
      <c r="EEH307" s="75"/>
      <c r="EEI307" s="76"/>
      <c r="EEJ307" s="180"/>
      <c r="EEK307" s="180"/>
      <c r="EEL307" s="180"/>
      <c r="EEM307" s="75"/>
      <c r="EEN307" s="76"/>
      <c r="EEO307" s="181"/>
      <c r="EEP307" s="181"/>
      <c r="EEQ307" s="182"/>
      <c r="EER307" s="134"/>
      <c r="EES307" s="135"/>
      <c r="EET307" s="111"/>
      <c r="EEU307" s="178"/>
      <c r="EEV307" s="178"/>
      <c r="EEW307" s="178"/>
      <c r="EEX307" s="178"/>
      <c r="EEY307" s="179"/>
      <c r="EEZ307" s="73"/>
      <c r="EFA307" s="73"/>
      <c r="EFB307" s="180"/>
      <c r="EFC307" s="75"/>
      <c r="EFD307" s="76"/>
      <c r="EFE307" s="180"/>
      <c r="EFF307" s="180"/>
      <c r="EFG307" s="180"/>
      <c r="EFH307" s="75"/>
      <c r="EFI307" s="76"/>
      <c r="EFJ307" s="181"/>
      <c r="EFK307" s="181"/>
      <c r="EFL307" s="182"/>
      <c r="EFM307" s="134"/>
      <c r="EFN307" s="135"/>
      <c r="EFO307" s="111"/>
      <c r="EFP307" s="178"/>
      <c r="EFQ307" s="178"/>
      <c r="EFR307" s="178"/>
      <c r="EFS307" s="178"/>
      <c r="EFT307" s="179"/>
      <c r="EFU307" s="73"/>
      <c r="EFV307" s="73"/>
      <c r="EFW307" s="180"/>
      <c r="EFX307" s="75"/>
      <c r="EFY307" s="76"/>
      <c r="EFZ307" s="180"/>
      <c r="EGA307" s="180"/>
      <c r="EGB307" s="180"/>
      <c r="EGC307" s="75"/>
      <c r="EGD307" s="76"/>
      <c r="EGE307" s="181"/>
      <c r="EGF307" s="181"/>
      <c r="EGG307" s="182"/>
      <c r="EGH307" s="134"/>
      <c r="EGI307" s="135"/>
      <c r="EGJ307" s="111"/>
      <c r="EGK307" s="178"/>
      <c r="EGL307" s="178"/>
      <c r="EGM307" s="178"/>
      <c r="EGN307" s="178"/>
      <c r="EGO307" s="179"/>
      <c r="EGP307" s="73"/>
      <c r="EGQ307" s="73"/>
      <c r="EGR307" s="180"/>
      <c r="EGS307" s="75"/>
      <c r="EGT307" s="76"/>
      <c r="EGU307" s="180"/>
      <c r="EGV307" s="180"/>
      <c r="EGW307" s="180"/>
      <c r="EGX307" s="75"/>
      <c r="EGY307" s="76"/>
      <c r="EGZ307" s="181"/>
      <c r="EHA307" s="181"/>
      <c r="EHB307" s="182"/>
      <c r="EHC307" s="134"/>
      <c r="EHD307" s="135"/>
      <c r="EHE307" s="111"/>
      <c r="EHF307" s="178"/>
      <c r="EHG307" s="178"/>
      <c r="EHH307" s="178"/>
      <c r="EHI307" s="178"/>
      <c r="EHJ307" s="179"/>
      <c r="EHK307" s="73"/>
      <c r="EHL307" s="73"/>
      <c r="EHM307" s="180"/>
      <c r="EHN307" s="75"/>
      <c r="EHO307" s="76"/>
      <c r="EHP307" s="180"/>
      <c r="EHQ307" s="180"/>
      <c r="EHR307" s="180"/>
      <c r="EHS307" s="75"/>
      <c r="EHT307" s="76"/>
      <c r="EHU307" s="181"/>
      <c r="EHV307" s="181"/>
      <c r="EHW307" s="182"/>
      <c r="EHX307" s="134"/>
      <c r="EHY307" s="135"/>
      <c r="EHZ307" s="111"/>
      <c r="EIA307" s="178"/>
      <c r="EIB307" s="178"/>
      <c r="EIC307" s="178"/>
      <c r="EID307" s="178"/>
      <c r="EIE307" s="179"/>
      <c r="EIF307" s="73"/>
      <c r="EIG307" s="73"/>
      <c r="EIH307" s="180"/>
      <c r="EII307" s="75"/>
      <c r="EIJ307" s="76"/>
      <c r="EIK307" s="180"/>
      <c r="EIL307" s="180"/>
      <c r="EIM307" s="180"/>
      <c r="EIN307" s="75"/>
      <c r="EIO307" s="76"/>
      <c r="EIP307" s="181"/>
      <c r="EIQ307" s="181"/>
      <c r="EIR307" s="182"/>
      <c r="EIS307" s="134"/>
      <c r="EIT307" s="135"/>
      <c r="EIU307" s="111"/>
      <c r="EIV307" s="178"/>
      <c r="EIW307" s="178"/>
      <c r="EIX307" s="178"/>
      <c r="EIY307" s="178"/>
      <c r="EIZ307" s="179"/>
      <c r="EJA307" s="73"/>
      <c r="EJB307" s="73"/>
      <c r="EJC307" s="180"/>
      <c r="EJD307" s="75"/>
      <c r="EJE307" s="76"/>
      <c r="EJF307" s="180"/>
      <c r="EJG307" s="180"/>
      <c r="EJH307" s="180"/>
      <c r="EJI307" s="75"/>
      <c r="EJJ307" s="76"/>
      <c r="EJK307" s="181"/>
      <c r="EJL307" s="181"/>
      <c r="EJM307" s="182"/>
      <c r="EJN307" s="134"/>
      <c r="EJO307" s="135"/>
      <c r="EJP307" s="111"/>
      <c r="EJQ307" s="178"/>
      <c r="EJR307" s="178"/>
      <c r="EJS307" s="178"/>
      <c r="EJT307" s="178"/>
      <c r="EJU307" s="179"/>
      <c r="EJV307" s="73"/>
      <c r="EJW307" s="73"/>
      <c r="EJX307" s="180"/>
      <c r="EJY307" s="75"/>
      <c r="EJZ307" s="76"/>
      <c r="EKA307" s="180"/>
      <c r="EKB307" s="180"/>
      <c r="EKC307" s="180"/>
      <c r="EKD307" s="75"/>
      <c r="EKE307" s="76"/>
      <c r="EKF307" s="181"/>
      <c r="EKG307" s="181"/>
      <c r="EKH307" s="182"/>
      <c r="EKI307" s="134"/>
      <c r="EKJ307" s="135"/>
      <c r="EKK307" s="111"/>
      <c r="EKL307" s="178"/>
      <c r="EKM307" s="178"/>
      <c r="EKN307" s="178"/>
      <c r="EKO307" s="178"/>
      <c r="EKP307" s="179"/>
      <c r="EKQ307" s="73"/>
      <c r="EKR307" s="73"/>
      <c r="EKS307" s="180"/>
      <c r="EKT307" s="75"/>
      <c r="EKU307" s="76"/>
      <c r="EKV307" s="180"/>
      <c r="EKW307" s="180"/>
      <c r="EKX307" s="180"/>
      <c r="EKY307" s="75"/>
      <c r="EKZ307" s="76"/>
      <c r="ELA307" s="181"/>
      <c r="ELB307" s="181"/>
      <c r="ELC307" s="182"/>
      <c r="ELD307" s="134"/>
      <c r="ELE307" s="135"/>
      <c r="ELF307" s="111"/>
      <c r="ELG307" s="178"/>
      <c r="ELH307" s="178"/>
      <c r="ELI307" s="178"/>
      <c r="ELJ307" s="178"/>
      <c r="ELK307" s="179"/>
      <c r="ELL307" s="73"/>
      <c r="ELM307" s="73"/>
      <c r="ELN307" s="180"/>
      <c r="ELO307" s="75"/>
      <c r="ELP307" s="76"/>
      <c r="ELQ307" s="180"/>
      <c r="ELR307" s="180"/>
      <c r="ELS307" s="180"/>
      <c r="ELT307" s="75"/>
      <c r="ELU307" s="76"/>
      <c r="ELV307" s="181"/>
      <c r="ELW307" s="181"/>
      <c r="ELX307" s="182"/>
      <c r="ELY307" s="134"/>
      <c r="ELZ307" s="135"/>
      <c r="EMA307" s="111"/>
      <c r="EMB307" s="178"/>
      <c r="EMC307" s="178"/>
      <c r="EMD307" s="178"/>
      <c r="EME307" s="178"/>
      <c r="EMF307" s="179"/>
      <c r="EMG307" s="73"/>
      <c r="EMH307" s="73"/>
      <c r="EMI307" s="180"/>
      <c r="EMJ307" s="75"/>
      <c r="EMK307" s="76"/>
      <c r="EML307" s="180"/>
      <c r="EMM307" s="180"/>
      <c r="EMN307" s="180"/>
      <c r="EMO307" s="75"/>
      <c r="EMP307" s="76"/>
      <c r="EMQ307" s="181"/>
      <c r="EMR307" s="181"/>
      <c r="EMS307" s="182"/>
      <c r="EMT307" s="134"/>
      <c r="EMU307" s="135"/>
      <c r="EMV307" s="111"/>
      <c r="EMW307" s="178"/>
      <c r="EMX307" s="178"/>
      <c r="EMY307" s="178"/>
      <c r="EMZ307" s="178"/>
      <c r="ENA307" s="179"/>
      <c r="ENB307" s="73"/>
      <c r="ENC307" s="73"/>
      <c r="END307" s="180"/>
      <c r="ENE307" s="75"/>
      <c r="ENF307" s="76"/>
      <c r="ENG307" s="180"/>
      <c r="ENH307" s="180"/>
      <c r="ENI307" s="180"/>
      <c r="ENJ307" s="75"/>
      <c r="ENK307" s="76"/>
      <c r="ENL307" s="181"/>
      <c r="ENM307" s="181"/>
      <c r="ENN307" s="182"/>
      <c r="ENO307" s="134"/>
      <c r="ENP307" s="135"/>
      <c r="ENQ307" s="111"/>
      <c r="ENR307" s="178"/>
      <c r="ENS307" s="178"/>
      <c r="ENT307" s="178"/>
      <c r="ENU307" s="178"/>
      <c r="ENV307" s="179"/>
      <c r="ENW307" s="73"/>
      <c r="ENX307" s="73"/>
      <c r="ENY307" s="180"/>
      <c r="ENZ307" s="75"/>
      <c r="EOA307" s="76"/>
      <c r="EOB307" s="180"/>
      <c r="EOC307" s="180"/>
      <c r="EOD307" s="180"/>
      <c r="EOE307" s="75"/>
      <c r="EOF307" s="76"/>
      <c r="EOG307" s="181"/>
      <c r="EOH307" s="181"/>
      <c r="EOI307" s="182"/>
      <c r="EOJ307" s="134"/>
      <c r="EOK307" s="135"/>
      <c r="EOL307" s="111"/>
      <c r="EOM307" s="178"/>
      <c r="EON307" s="178"/>
      <c r="EOO307" s="178"/>
      <c r="EOP307" s="178"/>
      <c r="EOQ307" s="179"/>
      <c r="EOR307" s="73"/>
      <c r="EOS307" s="73"/>
      <c r="EOT307" s="180"/>
      <c r="EOU307" s="75"/>
      <c r="EOV307" s="76"/>
      <c r="EOW307" s="180"/>
      <c r="EOX307" s="180"/>
      <c r="EOY307" s="180"/>
      <c r="EOZ307" s="75"/>
      <c r="EPA307" s="76"/>
      <c r="EPB307" s="181"/>
      <c r="EPC307" s="181"/>
      <c r="EPD307" s="182"/>
      <c r="EPE307" s="134"/>
      <c r="EPF307" s="135"/>
      <c r="EPG307" s="111"/>
      <c r="EPH307" s="178"/>
      <c r="EPI307" s="178"/>
      <c r="EPJ307" s="178"/>
      <c r="EPK307" s="178"/>
      <c r="EPL307" s="179"/>
      <c r="EPM307" s="73"/>
      <c r="EPN307" s="73"/>
      <c r="EPO307" s="180"/>
      <c r="EPP307" s="75"/>
      <c r="EPQ307" s="76"/>
      <c r="EPR307" s="180"/>
      <c r="EPS307" s="180"/>
      <c r="EPT307" s="180"/>
      <c r="EPU307" s="75"/>
      <c r="EPV307" s="76"/>
      <c r="EPW307" s="181"/>
      <c r="EPX307" s="181"/>
      <c r="EPY307" s="182"/>
      <c r="EPZ307" s="134"/>
      <c r="EQA307" s="135"/>
      <c r="EQB307" s="111"/>
      <c r="EQC307" s="178"/>
      <c r="EQD307" s="178"/>
      <c r="EQE307" s="178"/>
      <c r="EQF307" s="178"/>
      <c r="EQG307" s="179"/>
      <c r="EQH307" s="73"/>
      <c r="EQI307" s="73"/>
      <c r="EQJ307" s="180"/>
      <c r="EQK307" s="75"/>
      <c r="EQL307" s="76"/>
      <c r="EQM307" s="180"/>
      <c r="EQN307" s="180"/>
      <c r="EQO307" s="180"/>
      <c r="EQP307" s="75"/>
      <c r="EQQ307" s="76"/>
      <c r="EQR307" s="181"/>
      <c r="EQS307" s="181"/>
      <c r="EQT307" s="182"/>
      <c r="EQU307" s="134"/>
      <c r="EQV307" s="135"/>
      <c r="EQW307" s="111"/>
      <c r="EQX307" s="178"/>
      <c r="EQY307" s="178"/>
      <c r="EQZ307" s="178"/>
      <c r="ERA307" s="178"/>
      <c r="ERB307" s="179"/>
      <c r="ERC307" s="73"/>
      <c r="ERD307" s="73"/>
      <c r="ERE307" s="180"/>
      <c r="ERF307" s="75"/>
      <c r="ERG307" s="76"/>
      <c r="ERH307" s="180"/>
      <c r="ERI307" s="180"/>
      <c r="ERJ307" s="180"/>
      <c r="ERK307" s="75"/>
      <c r="ERL307" s="76"/>
      <c r="ERM307" s="181"/>
      <c r="ERN307" s="181"/>
      <c r="ERO307" s="182"/>
      <c r="ERP307" s="134"/>
      <c r="ERQ307" s="135"/>
      <c r="ERR307" s="111"/>
      <c r="ERS307" s="178"/>
      <c r="ERT307" s="178"/>
      <c r="ERU307" s="178"/>
      <c r="ERV307" s="178"/>
      <c r="ERW307" s="179"/>
      <c r="ERX307" s="73"/>
      <c r="ERY307" s="73"/>
      <c r="ERZ307" s="180"/>
      <c r="ESA307" s="75"/>
      <c r="ESB307" s="76"/>
      <c r="ESC307" s="180"/>
      <c r="ESD307" s="180"/>
      <c r="ESE307" s="180"/>
      <c r="ESF307" s="75"/>
      <c r="ESG307" s="76"/>
      <c r="ESH307" s="181"/>
      <c r="ESI307" s="181"/>
      <c r="ESJ307" s="182"/>
      <c r="ESK307" s="134"/>
      <c r="ESL307" s="135"/>
      <c r="ESM307" s="111"/>
      <c r="ESN307" s="178"/>
      <c r="ESO307" s="178"/>
      <c r="ESP307" s="178"/>
      <c r="ESQ307" s="178"/>
      <c r="ESR307" s="179"/>
      <c r="ESS307" s="73"/>
      <c r="EST307" s="73"/>
      <c r="ESU307" s="180"/>
      <c r="ESV307" s="75"/>
      <c r="ESW307" s="76"/>
      <c r="ESX307" s="180"/>
      <c r="ESY307" s="180"/>
      <c r="ESZ307" s="180"/>
      <c r="ETA307" s="75"/>
      <c r="ETB307" s="76"/>
      <c r="ETC307" s="181"/>
      <c r="ETD307" s="181"/>
      <c r="ETE307" s="182"/>
      <c r="ETF307" s="134"/>
      <c r="ETG307" s="135"/>
      <c r="ETH307" s="111"/>
      <c r="ETI307" s="178"/>
      <c r="ETJ307" s="178"/>
      <c r="ETK307" s="178"/>
      <c r="ETL307" s="178"/>
      <c r="ETM307" s="179"/>
      <c r="ETN307" s="73"/>
      <c r="ETO307" s="73"/>
      <c r="ETP307" s="180"/>
      <c r="ETQ307" s="75"/>
      <c r="ETR307" s="76"/>
      <c r="ETS307" s="180"/>
      <c r="ETT307" s="180"/>
      <c r="ETU307" s="180"/>
      <c r="ETV307" s="75"/>
      <c r="ETW307" s="76"/>
      <c r="ETX307" s="181"/>
      <c r="ETY307" s="181"/>
      <c r="ETZ307" s="182"/>
      <c r="EUA307" s="134"/>
      <c r="EUB307" s="135"/>
      <c r="EUC307" s="111"/>
      <c r="EUD307" s="178"/>
      <c r="EUE307" s="178"/>
      <c r="EUF307" s="178"/>
      <c r="EUG307" s="178"/>
      <c r="EUH307" s="179"/>
      <c r="EUI307" s="73"/>
      <c r="EUJ307" s="73"/>
      <c r="EUK307" s="180"/>
      <c r="EUL307" s="75"/>
      <c r="EUM307" s="76"/>
      <c r="EUN307" s="180"/>
      <c r="EUO307" s="180"/>
      <c r="EUP307" s="180"/>
      <c r="EUQ307" s="75"/>
      <c r="EUR307" s="76"/>
      <c r="EUS307" s="181"/>
      <c r="EUT307" s="181"/>
      <c r="EUU307" s="182"/>
      <c r="EUV307" s="134"/>
      <c r="EUW307" s="135"/>
      <c r="EUX307" s="111"/>
      <c r="EUY307" s="178"/>
      <c r="EUZ307" s="178"/>
      <c r="EVA307" s="178"/>
      <c r="EVB307" s="178"/>
      <c r="EVC307" s="179"/>
      <c r="EVD307" s="73"/>
      <c r="EVE307" s="73"/>
      <c r="EVF307" s="180"/>
      <c r="EVG307" s="75"/>
      <c r="EVH307" s="76"/>
      <c r="EVI307" s="180"/>
      <c r="EVJ307" s="180"/>
      <c r="EVK307" s="180"/>
      <c r="EVL307" s="75"/>
      <c r="EVM307" s="76"/>
      <c r="EVN307" s="181"/>
      <c r="EVO307" s="181"/>
      <c r="EVP307" s="182"/>
      <c r="EVQ307" s="134"/>
      <c r="EVR307" s="135"/>
      <c r="EVS307" s="111"/>
      <c r="EVT307" s="178"/>
      <c r="EVU307" s="178"/>
      <c r="EVV307" s="178"/>
      <c r="EVW307" s="178"/>
      <c r="EVX307" s="179"/>
      <c r="EVY307" s="73"/>
      <c r="EVZ307" s="73"/>
      <c r="EWA307" s="180"/>
      <c r="EWB307" s="75"/>
      <c r="EWC307" s="76"/>
      <c r="EWD307" s="180"/>
      <c r="EWE307" s="180"/>
      <c r="EWF307" s="180"/>
      <c r="EWG307" s="75"/>
      <c r="EWH307" s="76"/>
      <c r="EWI307" s="181"/>
      <c r="EWJ307" s="181"/>
      <c r="EWK307" s="182"/>
      <c r="EWL307" s="134"/>
      <c r="EWM307" s="135"/>
      <c r="EWN307" s="111"/>
      <c r="EWO307" s="178"/>
      <c r="EWP307" s="178"/>
      <c r="EWQ307" s="178"/>
      <c r="EWR307" s="178"/>
      <c r="EWS307" s="179"/>
      <c r="EWT307" s="73"/>
      <c r="EWU307" s="73"/>
      <c r="EWV307" s="180"/>
      <c r="EWW307" s="75"/>
      <c r="EWX307" s="76"/>
      <c r="EWY307" s="180"/>
      <c r="EWZ307" s="180"/>
      <c r="EXA307" s="180"/>
      <c r="EXB307" s="75"/>
      <c r="EXC307" s="76"/>
      <c r="EXD307" s="181"/>
      <c r="EXE307" s="181"/>
      <c r="EXF307" s="182"/>
      <c r="EXG307" s="134"/>
      <c r="EXH307" s="135"/>
      <c r="EXI307" s="111"/>
      <c r="EXJ307" s="178"/>
      <c r="EXK307" s="178"/>
      <c r="EXL307" s="178"/>
      <c r="EXM307" s="178"/>
      <c r="EXN307" s="179"/>
      <c r="EXO307" s="73"/>
      <c r="EXP307" s="73"/>
      <c r="EXQ307" s="180"/>
      <c r="EXR307" s="75"/>
      <c r="EXS307" s="76"/>
      <c r="EXT307" s="180"/>
      <c r="EXU307" s="180"/>
      <c r="EXV307" s="180"/>
      <c r="EXW307" s="75"/>
      <c r="EXX307" s="76"/>
      <c r="EXY307" s="181"/>
      <c r="EXZ307" s="181"/>
      <c r="EYA307" s="182"/>
      <c r="EYB307" s="134"/>
      <c r="EYC307" s="135"/>
      <c r="EYD307" s="111"/>
      <c r="EYE307" s="178"/>
      <c r="EYF307" s="178"/>
      <c r="EYG307" s="178"/>
      <c r="EYH307" s="178"/>
      <c r="EYI307" s="179"/>
      <c r="EYJ307" s="73"/>
      <c r="EYK307" s="73"/>
      <c r="EYL307" s="180"/>
      <c r="EYM307" s="75"/>
      <c r="EYN307" s="76"/>
      <c r="EYO307" s="180"/>
      <c r="EYP307" s="180"/>
      <c r="EYQ307" s="180"/>
      <c r="EYR307" s="75"/>
      <c r="EYS307" s="76"/>
      <c r="EYT307" s="181"/>
      <c r="EYU307" s="181"/>
      <c r="EYV307" s="182"/>
      <c r="EYW307" s="134"/>
      <c r="EYX307" s="135"/>
      <c r="EYY307" s="111"/>
      <c r="EYZ307" s="178"/>
      <c r="EZA307" s="178"/>
      <c r="EZB307" s="178"/>
      <c r="EZC307" s="178"/>
      <c r="EZD307" s="179"/>
      <c r="EZE307" s="73"/>
      <c r="EZF307" s="73"/>
      <c r="EZG307" s="180"/>
      <c r="EZH307" s="75"/>
      <c r="EZI307" s="76"/>
      <c r="EZJ307" s="180"/>
      <c r="EZK307" s="180"/>
      <c r="EZL307" s="180"/>
      <c r="EZM307" s="75"/>
      <c r="EZN307" s="76"/>
      <c r="EZO307" s="181"/>
      <c r="EZP307" s="181"/>
      <c r="EZQ307" s="182"/>
      <c r="EZR307" s="134"/>
      <c r="EZS307" s="135"/>
      <c r="EZT307" s="111"/>
      <c r="EZU307" s="178"/>
      <c r="EZV307" s="178"/>
      <c r="EZW307" s="178"/>
      <c r="EZX307" s="178"/>
      <c r="EZY307" s="179"/>
      <c r="EZZ307" s="73"/>
      <c r="FAA307" s="73"/>
      <c r="FAB307" s="180"/>
      <c r="FAC307" s="75"/>
      <c r="FAD307" s="76"/>
      <c r="FAE307" s="180"/>
      <c r="FAF307" s="180"/>
      <c r="FAG307" s="180"/>
      <c r="FAH307" s="75"/>
      <c r="FAI307" s="76"/>
      <c r="FAJ307" s="181"/>
      <c r="FAK307" s="181"/>
      <c r="FAL307" s="182"/>
      <c r="FAM307" s="134"/>
      <c r="FAN307" s="135"/>
      <c r="FAO307" s="111"/>
      <c r="FAP307" s="178"/>
      <c r="FAQ307" s="178"/>
      <c r="FAR307" s="178"/>
      <c r="FAS307" s="178"/>
      <c r="FAT307" s="179"/>
      <c r="FAU307" s="73"/>
      <c r="FAV307" s="73"/>
      <c r="FAW307" s="180"/>
      <c r="FAX307" s="75"/>
      <c r="FAY307" s="76"/>
      <c r="FAZ307" s="180"/>
      <c r="FBA307" s="180"/>
      <c r="FBB307" s="180"/>
      <c r="FBC307" s="75"/>
      <c r="FBD307" s="76"/>
      <c r="FBE307" s="181"/>
      <c r="FBF307" s="181"/>
      <c r="FBG307" s="182"/>
      <c r="FBH307" s="134"/>
      <c r="FBI307" s="135"/>
      <c r="FBJ307" s="111"/>
      <c r="FBK307" s="178"/>
      <c r="FBL307" s="178"/>
      <c r="FBM307" s="178"/>
      <c r="FBN307" s="178"/>
      <c r="FBO307" s="179"/>
      <c r="FBP307" s="73"/>
      <c r="FBQ307" s="73"/>
      <c r="FBR307" s="180"/>
      <c r="FBS307" s="75"/>
      <c r="FBT307" s="76"/>
      <c r="FBU307" s="180"/>
      <c r="FBV307" s="180"/>
      <c r="FBW307" s="180"/>
      <c r="FBX307" s="75"/>
      <c r="FBY307" s="76"/>
      <c r="FBZ307" s="181"/>
      <c r="FCA307" s="181"/>
      <c r="FCB307" s="182"/>
      <c r="FCC307" s="134"/>
      <c r="FCD307" s="135"/>
      <c r="FCE307" s="111"/>
      <c r="FCF307" s="178"/>
      <c r="FCG307" s="178"/>
      <c r="FCH307" s="178"/>
      <c r="FCI307" s="178"/>
      <c r="FCJ307" s="179"/>
      <c r="FCK307" s="73"/>
      <c r="FCL307" s="73"/>
      <c r="FCM307" s="180"/>
      <c r="FCN307" s="75"/>
      <c r="FCO307" s="76"/>
      <c r="FCP307" s="180"/>
      <c r="FCQ307" s="180"/>
      <c r="FCR307" s="180"/>
      <c r="FCS307" s="75"/>
      <c r="FCT307" s="76"/>
      <c r="FCU307" s="181"/>
      <c r="FCV307" s="181"/>
      <c r="FCW307" s="182"/>
      <c r="FCX307" s="134"/>
      <c r="FCY307" s="135"/>
      <c r="FCZ307" s="111"/>
      <c r="FDA307" s="178"/>
      <c r="FDB307" s="178"/>
      <c r="FDC307" s="178"/>
      <c r="FDD307" s="178"/>
      <c r="FDE307" s="179"/>
      <c r="FDF307" s="73"/>
      <c r="FDG307" s="73"/>
      <c r="FDH307" s="180"/>
      <c r="FDI307" s="75"/>
      <c r="FDJ307" s="76"/>
      <c r="FDK307" s="180"/>
      <c r="FDL307" s="180"/>
      <c r="FDM307" s="180"/>
      <c r="FDN307" s="75"/>
      <c r="FDO307" s="76"/>
      <c r="FDP307" s="181"/>
      <c r="FDQ307" s="181"/>
      <c r="FDR307" s="182"/>
      <c r="FDS307" s="134"/>
      <c r="FDT307" s="135"/>
      <c r="FDU307" s="111"/>
      <c r="FDV307" s="178"/>
      <c r="FDW307" s="178"/>
      <c r="FDX307" s="178"/>
      <c r="FDY307" s="178"/>
      <c r="FDZ307" s="179"/>
      <c r="FEA307" s="73"/>
      <c r="FEB307" s="73"/>
      <c r="FEC307" s="180"/>
      <c r="FED307" s="75"/>
      <c r="FEE307" s="76"/>
      <c r="FEF307" s="180"/>
      <c r="FEG307" s="180"/>
      <c r="FEH307" s="180"/>
      <c r="FEI307" s="75"/>
      <c r="FEJ307" s="76"/>
      <c r="FEK307" s="181"/>
      <c r="FEL307" s="181"/>
      <c r="FEM307" s="182"/>
      <c r="FEN307" s="134"/>
      <c r="FEO307" s="135"/>
      <c r="FEP307" s="111"/>
      <c r="FEQ307" s="178"/>
      <c r="FER307" s="178"/>
      <c r="FES307" s="178"/>
      <c r="FET307" s="178"/>
      <c r="FEU307" s="179"/>
      <c r="FEV307" s="73"/>
      <c r="FEW307" s="73"/>
      <c r="FEX307" s="180"/>
      <c r="FEY307" s="75"/>
      <c r="FEZ307" s="76"/>
      <c r="FFA307" s="180"/>
      <c r="FFB307" s="180"/>
      <c r="FFC307" s="180"/>
      <c r="FFD307" s="75"/>
      <c r="FFE307" s="76"/>
      <c r="FFF307" s="181"/>
      <c r="FFG307" s="181"/>
      <c r="FFH307" s="182"/>
      <c r="FFI307" s="134"/>
      <c r="FFJ307" s="135"/>
      <c r="FFK307" s="111"/>
      <c r="FFL307" s="178"/>
      <c r="FFM307" s="178"/>
      <c r="FFN307" s="178"/>
      <c r="FFO307" s="178"/>
      <c r="FFP307" s="179"/>
      <c r="FFQ307" s="73"/>
      <c r="FFR307" s="73"/>
      <c r="FFS307" s="180"/>
      <c r="FFT307" s="75"/>
      <c r="FFU307" s="76"/>
      <c r="FFV307" s="180"/>
      <c r="FFW307" s="180"/>
      <c r="FFX307" s="180"/>
      <c r="FFY307" s="75"/>
      <c r="FFZ307" s="76"/>
      <c r="FGA307" s="181"/>
      <c r="FGB307" s="181"/>
      <c r="FGC307" s="182"/>
      <c r="FGD307" s="134"/>
      <c r="FGE307" s="135"/>
      <c r="FGF307" s="111"/>
      <c r="FGG307" s="178"/>
      <c r="FGH307" s="178"/>
      <c r="FGI307" s="178"/>
      <c r="FGJ307" s="178"/>
      <c r="FGK307" s="179"/>
      <c r="FGL307" s="73"/>
      <c r="FGM307" s="73"/>
      <c r="FGN307" s="180"/>
      <c r="FGO307" s="75"/>
      <c r="FGP307" s="76"/>
      <c r="FGQ307" s="180"/>
      <c r="FGR307" s="180"/>
      <c r="FGS307" s="180"/>
      <c r="FGT307" s="75"/>
      <c r="FGU307" s="76"/>
      <c r="FGV307" s="181"/>
      <c r="FGW307" s="181"/>
      <c r="FGX307" s="182"/>
      <c r="FGY307" s="134"/>
      <c r="FGZ307" s="135"/>
      <c r="FHA307" s="111"/>
      <c r="FHB307" s="178"/>
      <c r="FHC307" s="178"/>
      <c r="FHD307" s="178"/>
      <c r="FHE307" s="178"/>
      <c r="FHF307" s="179"/>
      <c r="FHG307" s="73"/>
      <c r="FHH307" s="73"/>
      <c r="FHI307" s="180"/>
      <c r="FHJ307" s="75"/>
      <c r="FHK307" s="76"/>
      <c r="FHL307" s="180"/>
      <c r="FHM307" s="180"/>
      <c r="FHN307" s="180"/>
      <c r="FHO307" s="75"/>
      <c r="FHP307" s="76"/>
      <c r="FHQ307" s="181"/>
      <c r="FHR307" s="181"/>
      <c r="FHS307" s="182"/>
      <c r="FHT307" s="134"/>
      <c r="FHU307" s="135"/>
      <c r="FHV307" s="111"/>
      <c r="FHW307" s="178"/>
      <c r="FHX307" s="178"/>
      <c r="FHY307" s="178"/>
      <c r="FHZ307" s="178"/>
      <c r="FIA307" s="179"/>
      <c r="FIB307" s="73"/>
      <c r="FIC307" s="73"/>
      <c r="FID307" s="180"/>
      <c r="FIE307" s="75"/>
      <c r="FIF307" s="76"/>
      <c r="FIG307" s="180"/>
      <c r="FIH307" s="180"/>
      <c r="FII307" s="180"/>
      <c r="FIJ307" s="75"/>
      <c r="FIK307" s="76"/>
      <c r="FIL307" s="181"/>
      <c r="FIM307" s="181"/>
      <c r="FIN307" s="182"/>
      <c r="FIO307" s="134"/>
      <c r="FIP307" s="135"/>
      <c r="FIQ307" s="111"/>
      <c r="FIR307" s="178"/>
      <c r="FIS307" s="178"/>
      <c r="FIT307" s="178"/>
      <c r="FIU307" s="178"/>
      <c r="FIV307" s="179"/>
      <c r="FIW307" s="73"/>
      <c r="FIX307" s="73"/>
      <c r="FIY307" s="180"/>
      <c r="FIZ307" s="75"/>
      <c r="FJA307" s="76"/>
      <c r="FJB307" s="180"/>
      <c r="FJC307" s="180"/>
      <c r="FJD307" s="180"/>
      <c r="FJE307" s="75"/>
      <c r="FJF307" s="76"/>
      <c r="FJG307" s="181"/>
      <c r="FJH307" s="181"/>
      <c r="FJI307" s="182"/>
      <c r="FJJ307" s="134"/>
      <c r="FJK307" s="135"/>
      <c r="FJL307" s="111"/>
      <c r="FJM307" s="178"/>
      <c r="FJN307" s="178"/>
      <c r="FJO307" s="178"/>
      <c r="FJP307" s="178"/>
      <c r="FJQ307" s="179"/>
      <c r="FJR307" s="73"/>
      <c r="FJS307" s="73"/>
      <c r="FJT307" s="180"/>
      <c r="FJU307" s="75"/>
      <c r="FJV307" s="76"/>
      <c r="FJW307" s="180"/>
      <c r="FJX307" s="180"/>
      <c r="FJY307" s="180"/>
      <c r="FJZ307" s="75"/>
      <c r="FKA307" s="76"/>
      <c r="FKB307" s="181"/>
      <c r="FKC307" s="181"/>
      <c r="FKD307" s="182"/>
      <c r="FKE307" s="134"/>
      <c r="FKF307" s="135"/>
      <c r="FKG307" s="111"/>
      <c r="FKH307" s="178"/>
      <c r="FKI307" s="178"/>
      <c r="FKJ307" s="178"/>
      <c r="FKK307" s="178"/>
      <c r="FKL307" s="179"/>
      <c r="FKM307" s="73"/>
      <c r="FKN307" s="73"/>
      <c r="FKO307" s="180"/>
      <c r="FKP307" s="75"/>
      <c r="FKQ307" s="76"/>
      <c r="FKR307" s="180"/>
      <c r="FKS307" s="180"/>
      <c r="FKT307" s="180"/>
      <c r="FKU307" s="75"/>
      <c r="FKV307" s="76"/>
      <c r="FKW307" s="181"/>
      <c r="FKX307" s="181"/>
      <c r="FKY307" s="182"/>
      <c r="FKZ307" s="134"/>
      <c r="FLA307" s="135"/>
      <c r="FLB307" s="111"/>
      <c r="FLC307" s="178"/>
      <c r="FLD307" s="178"/>
      <c r="FLE307" s="178"/>
      <c r="FLF307" s="178"/>
      <c r="FLG307" s="179"/>
      <c r="FLH307" s="73"/>
      <c r="FLI307" s="73"/>
      <c r="FLJ307" s="180"/>
      <c r="FLK307" s="75"/>
      <c r="FLL307" s="76"/>
      <c r="FLM307" s="180"/>
      <c r="FLN307" s="180"/>
      <c r="FLO307" s="180"/>
      <c r="FLP307" s="75"/>
      <c r="FLQ307" s="76"/>
      <c r="FLR307" s="181"/>
      <c r="FLS307" s="181"/>
      <c r="FLT307" s="182"/>
      <c r="FLU307" s="134"/>
      <c r="FLV307" s="135"/>
      <c r="FLW307" s="111"/>
      <c r="FLX307" s="178"/>
      <c r="FLY307" s="178"/>
      <c r="FLZ307" s="178"/>
      <c r="FMA307" s="178"/>
      <c r="FMB307" s="179"/>
      <c r="FMC307" s="73"/>
      <c r="FMD307" s="73"/>
      <c r="FME307" s="180"/>
      <c r="FMF307" s="75"/>
      <c r="FMG307" s="76"/>
      <c r="FMH307" s="180"/>
      <c r="FMI307" s="180"/>
      <c r="FMJ307" s="180"/>
      <c r="FMK307" s="75"/>
      <c r="FML307" s="76"/>
      <c r="FMM307" s="181"/>
      <c r="FMN307" s="181"/>
      <c r="FMO307" s="182"/>
      <c r="FMP307" s="134"/>
      <c r="FMQ307" s="135"/>
      <c r="FMR307" s="111"/>
      <c r="FMS307" s="178"/>
      <c r="FMT307" s="178"/>
      <c r="FMU307" s="178"/>
      <c r="FMV307" s="178"/>
      <c r="FMW307" s="179"/>
      <c r="FMX307" s="73"/>
      <c r="FMY307" s="73"/>
      <c r="FMZ307" s="180"/>
      <c r="FNA307" s="75"/>
      <c r="FNB307" s="76"/>
      <c r="FNC307" s="180"/>
      <c r="FND307" s="180"/>
      <c r="FNE307" s="180"/>
      <c r="FNF307" s="75"/>
      <c r="FNG307" s="76"/>
      <c r="FNH307" s="181"/>
      <c r="FNI307" s="181"/>
      <c r="FNJ307" s="182"/>
      <c r="FNK307" s="134"/>
      <c r="FNL307" s="135"/>
      <c r="FNM307" s="111"/>
      <c r="FNN307" s="178"/>
      <c r="FNO307" s="178"/>
      <c r="FNP307" s="178"/>
      <c r="FNQ307" s="178"/>
      <c r="FNR307" s="179"/>
      <c r="FNS307" s="73"/>
      <c r="FNT307" s="73"/>
      <c r="FNU307" s="180"/>
      <c r="FNV307" s="75"/>
      <c r="FNW307" s="76"/>
      <c r="FNX307" s="180"/>
      <c r="FNY307" s="180"/>
      <c r="FNZ307" s="180"/>
      <c r="FOA307" s="75"/>
      <c r="FOB307" s="76"/>
      <c r="FOC307" s="181"/>
      <c r="FOD307" s="181"/>
      <c r="FOE307" s="182"/>
      <c r="FOF307" s="134"/>
      <c r="FOG307" s="135"/>
      <c r="FOH307" s="111"/>
      <c r="FOI307" s="178"/>
      <c r="FOJ307" s="178"/>
      <c r="FOK307" s="178"/>
      <c r="FOL307" s="178"/>
      <c r="FOM307" s="179"/>
      <c r="FON307" s="73"/>
      <c r="FOO307" s="73"/>
      <c r="FOP307" s="180"/>
      <c r="FOQ307" s="75"/>
      <c r="FOR307" s="76"/>
      <c r="FOS307" s="180"/>
      <c r="FOT307" s="180"/>
      <c r="FOU307" s="180"/>
      <c r="FOV307" s="75"/>
      <c r="FOW307" s="76"/>
      <c r="FOX307" s="181"/>
      <c r="FOY307" s="181"/>
      <c r="FOZ307" s="182"/>
      <c r="FPA307" s="134"/>
      <c r="FPB307" s="135"/>
      <c r="FPC307" s="111"/>
      <c r="FPD307" s="178"/>
      <c r="FPE307" s="178"/>
      <c r="FPF307" s="178"/>
      <c r="FPG307" s="178"/>
      <c r="FPH307" s="179"/>
      <c r="FPI307" s="73"/>
      <c r="FPJ307" s="73"/>
      <c r="FPK307" s="180"/>
      <c r="FPL307" s="75"/>
      <c r="FPM307" s="76"/>
      <c r="FPN307" s="180"/>
      <c r="FPO307" s="180"/>
      <c r="FPP307" s="180"/>
      <c r="FPQ307" s="75"/>
      <c r="FPR307" s="76"/>
      <c r="FPS307" s="181"/>
      <c r="FPT307" s="181"/>
      <c r="FPU307" s="182"/>
      <c r="FPV307" s="134"/>
      <c r="FPW307" s="135"/>
      <c r="FPX307" s="111"/>
      <c r="FPY307" s="178"/>
      <c r="FPZ307" s="178"/>
      <c r="FQA307" s="178"/>
      <c r="FQB307" s="178"/>
      <c r="FQC307" s="179"/>
      <c r="FQD307" s="73"/>
      <c r="FQE307" s="73"/>
      <c r="FQF307" s="180"/>
      <c r="FQG307" s="75"/>
      <c r="FQH307" s="76"/>
      <c r="FQI307" s="180"/>
      <c r="FQJ307" s="180"/>
      <c r="FQK307" s="180"/>
      <c r="FQL307" s="75"/>
      <c r="FQM307" s="76"/>
      <c r="FQN307" s="181"/>
      <c r="FQO307" s="181"/>
      <c r="FQP307" s="182"/>
      <c r="FQQ307" s="134"/>
      <c r="FQR307" s="135"/>
      <c r="FQS307" s="111"/>
      <c r="FQT307" s="178"/>
      <c r="FQU307" s="178"/>
      <c r="FQV307" s="178"/>
      <c r="FQW307" s="178"/>
      <c r="FQX307" s="179"/>
      <c r="FQY307" s="73"/>
      <c r="FQZ307" s="73"/>
      <c r="FRA307" s="180"/>
      <c r="FRB307" s="75"/>
      <c r="FRC307" s="76"/>
      <c r="FRD307" s="180"/>
      <c r="FRE307" s="180"/>
      <c r="FRF307" s="180"/>
      <c r="FRG307" s="75"/>
      <c r="FRH307" s="76"/>
      <c r="FRI307" s="181"/>
      <c r="FRJ307" s="181"/>
      <c r="FRK307" s="182"/>
      <c r="FRL307" s="134"/>
      <c r="FRM307" s="135"/>
      <c r="FRN307" s="111"/>
      <c r="FRO307" s="178"/>
      <c r="FRP307" s="178"/>
      <c r="FRQ307" s="178"/>
      <c r="FRR307" s="178"/>
      <c r="FRS307" s="179"/>
      <c r="FRT307" s="73"/>
      <c r="FRU307" s="73"/>
      <c r="FRV307" s="180"/>
      <c r="FRW307" s="75"/>
      <c r="FRX307" s="76"/>
      <c r="FRY307" s="180"/>
      <c r="FRZ307" s="180"/>
      <c r="FSA307" s="180"/>
      <c r="FSB307" s="75"/>
      <c r="FSC307" s="76"/>
      <c r="FSD307" s="181"/>
      <c r="FSE307" s="181"/>
      <c r="FSF307" s="182"/>
      <c r="FSG307" s="134"/>
      <c r="FSH307" s="135"/>
      <c r="FSI307" s="111"/>
      <c r="FSJ307" s="178"/>
      <c r="FSK307" s="178"/>
      <c r="FSL307" s="178"/>
      <c r="FSM307" s="178"/>
      <c r="FSN307" s="179"/>
      <c r="FSO307" s="73"/>
      <c r="FSP307" s="73"/>
      <c r="FSQ307" s="180"/>
      <c r="FSR307" s="75"/>
      <c r="FSS307" s="76"/>
      <c r="FST307" s="180"/>
      <c r="FSU307" s="180"/>
      <c r="FSV307" s="180"/>
      <c r="FSW307" s="75"/>
      <c r="FSX307" s="76"/>
      <c r="FSY307" s="181"/>
      <c r="FSZ307" s="181"/>
      <c r="FTA307" s="182"/>
      <c r="FTB307" s="134"/>
      <c r="FTC307" s="135"/>
      <c r="FTD307" s="111"/>
      <c r="FTE307" s="178"/>
      <c r="FTF307" s="178"/>
      <c r="FTG307" s="178"/>
      <c r="FTH307" s="178"/>
      <c r="FTI307" s="179"/>
      <c r="FTJ307" s="73"/>
      <c r="FTK307" s="73"/>
      <c r="FTL307" s="180"/>
      <c r="FTM307" s="75"/>
      <c r="FTN307" s="76"/>
      <c r="FTO307" s="180"/>
      <c r="FTP307" s="180"/>
      <c r="FTQ307" s="180"/>
      <c r="FTR307" s="75"/>
      <c r="FTS307" s="76"/>
      <c r="FTT307" s="181"/>
      <c r="FTU307" s="181"/>
      <c r="FTV307" s="182"/>
      <c r="FTW307" s="134"/>
      <c r="FTX307" s="135"/>
      <c r="FTY307" s="111"/>
      <c r="FTZ307" s="178"/>
      <c r="FUA307" s="178"/>
      <c r="FUB307" s="178"/>
      <c r="FUC307" s="178"/>
      <c r="FUD307" s="179"/>
      <c r="FUE307" s="73"/>
      <c r="FUF307" s="73"/>
      <c r="FUG307" s="180"/>
      <c r="FUH307" s="75"/>
      <c r="FUI307" s="76"/>
      <c r="FUJ307" s="180"/>
      <c r="FUK307" s="180"/>
      <c r="FUL307" s="180"/>
      <c r="FUM307" s="75"/>
      <c r="FUN307" s="76"/>
      <c r="FUO307" s="181"/>
      <c r="FUP307" s="181"/>
      <c r="FUQ307" s="182"/>
      <c r="FUR307" s="134"/>
      <c r="FUS307" s="135"/>
      <c r="FUT307" s="111"/>
      <c r="FUU307" s="178"/>
      <c r="FUV307" s="178"/>
      <c r="FUW307" s="178"/>
      <c r="FUX307" s="178"/>
      <c r="FUY307" s="179"/>
      <c r="FUZ307" s="73"/>
      <c r="FVA307" s="73"/>
      <c r="FVB307" s="180"/>
      <c r="FVC307" s="75"/>
      <c r="FVD307" s="76"/>
      <c r="FVE307" s="180"/>
      <c r="FVF307" s="180"/>
      <c r="FVG307" s="180"/>
      <c r="FVH307" s="75"/>
      <c r="FVI307" s="76"/>
      <c r="FVJ307" s="181"/>
      <c r="FVK307" s="181"/>
      <c r="FVL307" s="182"/>
      <c r="FVM307" s="134"/>
      <c r="FVN307" s="135"/>
      <c r="FVO307" s="111"/>
      <c r="FVP307" s="178"/>
      <c r="FVQ307" s="178"/>
      <c r="FVR307" s="178"/>
      <c r="FVS307" s="178"/>
      <c r="FVT307" s="179"/>
      <c r="FVU307" s="73"/>
      <c r="FVV307" s="73"/>
      <c r="FVW307" s="180"/>
      <c r="FVX307" s="75"/>
      <c r="FVY307" s="76"/>
      <c r="FVZ307" s="180"/>
      <c r="FWA307" s="180"/>
      <c r="FWB307" s="180"/>
      <c r="FWC307" s="75"/>
      <c r="FWD307" s="76"/>
      <c r="FWE307" s="181"/>
      <c r="FWF307" s="181"/>
      <c r="FWG307" s="182"/>
      <c r="FWH307" s="134"/>
      <c r="FWI307" s="135"/>
      <c r="FWJ307" s="111"/>
      <c r="FWK307" s="178"/>
      <c r="FWL307" s="178"/>
      <c r="FWM307" s="178"/>
      <c r="FWN307" s="178"/>
      <c r="FWO307" s="179"/>
      <c r="FWP307" s="73"/>
      <c r="FWQ307" s="73"/>
      <c r="FWR307" s="180"/>
      <c r="FWS307" s="75"/>
      <c r="FWT307" s="76"/>
      <c r="FWU307" s="180"/>
      <c r="FWV307" s="180"/>
      <c r="FWW307" s="180"/>
      <c r="FWX307" s="75"/>
      <c r="FWY307" s="76"/>
      <c r="FWZ307" s="181"/>
      <c r="FXA307" s="181"/>
      <c r="FXB307" s="182"/>
      <c r="FXC307" s="134"/>
      <c r="FXD307" s="135"/>
      <c r="FXE307" s="111"/>
      <c r="FXF307" s="178"/>
      <c r="FXG307" s="178"/>
      <c r="FXH307" s="178"/>
      <c r="FXI307" s="178"/>
      <c r="FXJ307" s="179"/>
      <c r="FXK307" s="73"/>
      <c r="FXL307" s="73"/>
      <c r="FXM307" s="180"/>
      <c r="FXN307" s="75"/>
      <c r="FXO307" s="76"/>
      <c r="FXP307" s="180"/>
      <c r="FXQ307" s="180"/>
      <c r="FXR307" s="180"/>
      <c r="FXS307" s="75"/>
      <c r="FXT307" s="76"/>
      <c r="FXU307" s="181"/>
      <c r="FXV307" s="181"/>
      <c r="FXW307" s="182"/>
      <c r="FXX307" s="134"/>
      <c r="FXY307" s="135"/>
      <c r="FXZ307" s="111"/>
      <c r="FYA307" s="178"/>
      <c r="FYB307" s="178"/>
      <c r="FYC307" s="178"/>
      <c r="FYD307" s="178"/>
      <c r="FYE307" s="179"/>
      <c r="FYF307" s="73"/>
      <c r="FYG307" s="73"/>
      <c r="FYH307" s="180"/>
      <c r="FYI307" s="75"/>
      <c r="FYJ307" s="76"/>
      <c r="FYK307" s="180"/>
      <c r="FYL307" s="180"/>
      <c r="FYM307" s="180"/>
      <c r="FYN307" s="75"/>
      <c r="FYO307" s="76"/>
      <c r="FYP307" s="181"/>
      <c r="FYQ307" s="181"/>
      <c r="FYR307" s="182"/>
      <c r="FYS307" s="134"/>
      <c r="FYT307" s="135"/>
      <c r="FYU307" s="111"/>
      <c r="FYV307" s="178"/>
      <c r="FYW307" s="178"/>
      <c r="FYX307" s="178"/>
      <c r="FYY307" s="178"/>
      <c r="FYZ307" s="179"/>
      <c r="FZA307" s="73"/>
      <c r="FZB307" s="73"/>
      <c r="FZC307" s="180"/>
      <c r="FZD307" s="75"/>
      <c r="FZE307" s="76"/>
      <c r="FZF307" s="180"/>
      <c r="FZG307" s="180"/>
      <c r="FZH307" s="180"/>
      <c r="FZI307" s="75"/>
      <c r="FZJ307" s="76"/>
      <c r="FZK307" s="181"/>
      <c r="FZL307" s="181"/>
      <c r="FZM307" s="182"/>
      <c r="FZN307" s="134"/>
      <c r="FZO307" s="135"/>
      <c r="FZP307" s="111"/>
      <c r="FZQ307" s="178"/>
      <c r="FZR307" s="178"/>
      <c r="FZS307" s="178"/>
      <c r="FZT307" s="178"/>
      <c r="FZU307" s="179"/>
      <c r="FZV307" s="73"/>
      <c r="FZW307" s="73"/>
      <c r="FZX307" s="180"/>
      <c r="FZY307" s="75"/>
      <c r="FZZ307" s="76"/>
      <c r="GAA307" s="180"/>
      <c r="GAB307" s="180"/>
      <c r="GAC307" s="180"/>
      <c r="GAD307" s="75"/>
      <c r="GAE307" s="76"/>
      <c r="GAF307" s="181"/>
      <c r="GAG307" s="181"/>
      <c r="GAH307" s="182"/>
      <c r="GAI307" s="134"/>
      <c r="GAJ307" s="135"/>
      <c r="GAK307" s="111"/>
      <c r="GAL307" s="178"/>
      <c r="GAM307" s="178"/>
      <c r="GAN307" s="178"/>
      <c r="GAO307" s="178"/>
      <c r="GAP307" s="179"/>
      <c r="GAQ307" s="73"/>
      <c r="GAR307" s="73"/>
      <c r="GAS307" s="180"/>
      <c r="GAT307" s="75"/>
      <c r="GAU307" s="76"/>
      <c r="GAV307" s="180"/>
      <c r="GAW307" s="180"/>
      <c r="GAX307" s="180"/>
      <c r="GAY307" s="75"/>
      <c r="GAZ307" s="76"/>
      <c r="GBA307" s="181"/>
      <c r="GBB307" s="181"/>
      <c r="GBC307" s="182"/>
      <c r="GBD307" s="134"/>
      <c r="GBE307" s="135"/>
      <c r="GBF307" s="111"/>
      <c r="GBG307" s="178"/>
      <c r="GBH307" s="178"/>
      <c r="GBI307" s="178"/>
      <c r="GBJ307" s="178"/>
      <c r="GBK307" s="179"/>
      <c r="GBL307" s="73"/>
      <c r="GBM307" s="73"/>
      <c r="GBN307" s="180"/>
      <c r="GBO307" s="75"/>
      <c r="GBP307" s="76"/>
      <c r="GBQ307" s="180"/>
      <c r="GBR307" s="180"/>
      <c r="GBS307" s="180"/>
      <c r="GBT307" s="75"/>
      <c r="GBU307" s="76"/>
      <c r="GBV307" s="181"/>
      <c r="GBW307" s="181"/>
      <c r="GBX307" s="182"/>
      <c r="GBY307" s="134"/>
      <c r="GBZ307" s="135"/>
      <c r="GCA307" s="111"/>
      <c r="GCB307" s="178"/>
      <c r="GCC307" s="178"/>
      <c r="GCD307" s="178"/>
      <c r="GCE307" s="178"/>
      <c r="GCF307" s="179"/>
      <c r="GCG307" s="73"/>
      <c r="GCH307" s="73"/>
      <c r="GCI307" s="180"/>
      <c r="GCJ307" s="75"/>
      <c r="GCK307" s="76"/>
      <c r="GCL307" s="180"/>
      <c r="GCM307" s="180"/>
      <c r="GCN307" s="180"/>
      <c r="GCO307" s="75"/>
      <c r="GCP307" s="76"/>
      <c r="GCQ307" s="181"/>
      <c r="GCR307" s="181"/>
      <c r="GCS307" s="182"/>
      <c r="GCT307" s="134"/>
      <c r="GCU307" s="135"/>
      <c r="GCV307" s="111"/>
      <c r="GCW307" s="178"/>
      <c r="GCX307" s="178"/>
      <c r="GCY307" s="178"/>
      <c r="GCZ307" s="178"/>
      <c r="GDA307" s="179"/>
      <c r="GDB307" s="73"/>
      <c r="GDC307" s="73"/>
      <c r="GDD307" s="180"/>
      <c r="GDE307" s="75"/>
      <c r="GDF307" s="76"/>
      <c r="GDG307" s="180"/>
      <c r="GDH307" s="180"/>
      <c r="GDI307" s="180"/>
      <c r="GDJ307" s="75"/>
      <c r="GDK307" s="76"/>
      <c r="GDL307" s="181"/>
      <c r="GDM307" s="181"/>
      <c r="GDN307" s="182"/>
      <c r="GDO307" s="134"/>
      <c r="GDP307" s="135"/>
      <c r="GDQ307" s="111"/>
      <c r="GDR307" s="178"/>
      <c r="GDS307" s="178"/>
      <c r="GDT307" s="178"/>
      <c r="GDU307" s="178"/>
      <c r="GDV307" s="179"/>
      <c r="GDW307" s="73"/>
      <c r="GDX307" s="73"/>
      <c r="GDY307" s="180"/>
      <c r="GDZ307" s="75"/>
      <c r="GEA307" s="76"/>
      <c r="GEB307" s="180"/>
      <c r="GEC307" s="180"/>
      <c r="GED307" s="180"/>
      <c r="GEE307" s="75"/>
      <c r="GEF307" s="76"/>
      <c r="GEG307" s="181"/>
      <c r="GEH307" s="181"/>
      <c r="GEI307" s="182"/>
      <c r="GEJ307" s="134"/>
      <c r="GEK307" s="135"/>
      <c r="GEL307" s="111"/>
      <c r="GEM307" s="178"/>
      <c r="GEN307" s="178"/>
      <c r="GEO307" s="178"/>
      <c r="GEP307" s="178"/>
      <c r="GEQ307" s="179"/>
      <c r="GER307" s="73"/>
      <c r="GES307" s="73"/>
      <c r="GET307" s="180"/>
      <c r="GEU307" s="75"/>
      <c r="GEV307" s="76"/>
      <c r="GEW307" s="180"/>
      <c r="GEX307" s="180"/>
      <c r="GEY307" s="180"/>
      <c r="GEZ307" s="75"/>
      <c r="GFA307" s="76"/>
      <c r="GFB307" s="181"/>
      <c r="GFC307" s="181"/>
      <c r="GFD307" s="182"/>
      <c r="GFE307" s="134"/>
      <c r="GFF307" s="135"/>
      <c r="GFG307" s="111"/>
      <c r="GFH307" s="178"/>
      <c r="GFI307" s="178"/>
      <c r="GFJ307" s="178"/>
      <c r="GFK307" s="178"/>
      <c r="GFL307" s="179"/>
      <c r="GFM307" s="73"/>
      <c r="GFN307" s="73"/>
      <c r="GFO307" s="180"/>
      <c r="GFP307" s="75"/>
      <c r="GFQ307" s="76"/>
      <c r="GFR307" s="180"/>
      <c r="GFS307" s="180"/>
      <c r="GFT307" s="180"/>
      <c r="GFU307" s="75"/>
      <c r="GFV307" s="76"/>
      <c r="GFW307" s="181"/>
      <c r="GFX307" s="181"/>
      <c r="GFY307" s="182"/>
      <c r="GFZ307" s="134"/>
      <c r="GGA307" s="135"/>
      <c r="GGB307" s="111"/>
      <c r="GGC307" s="178"/>
      <c r="GGD307" s="178"/>
      <c r="GGE307" s="178"/>
      <c r="GGF307" s="178"/>
      <c r="GGG307" s="179"/>
      <c r="GGH307" s="73"/>
      <c r="GGI307" s="73"/>
      <c r="GGJ307" s="180"/>
      <c r="GGK307" s="75"/>
      <c r="GGL307" s="76"/>
      <c r="GGM307" s="180"/>
      <c r="GGN307" s="180"/>
      <c r="GGO307" s="180"/>
      <c r="GGP307" s="75"/>
      <c r="GGQ307" s="76"/>
      <c r="GGR307" s="181"/>
      <c r="GGS307" s="181"/>
      <c r="GGT307" s="182"/>
      <c r="GGU307" s="134"/>
      <c r="GGV307" s="135"/>
      <c r="GGW307" s="111"/>
      <c r="GGX307" s="178"/>
      <c r="GGY307" s="178"/>
      <c r="GGZ307" s="178"/>
      <c r="GHA307" s="178"/>
      <c r="GHB307" s="179"/>
      <c r="GHC307" s="73"/>
      <c r="GHD307" s="73"/>
      <c r="GHE307" s="180"/>
      <c r="GHF307" s="75"/>
      <c r="GHG307" s="76"/>
      <c r="GHH307" s="180"/>
      <c r="GHI307" s="180"/>
      <c r="GHJ307" s="180"/>
      <c r="GHK307" s="75"/>
      <c r="GHL307" s="76"/>
      <c r="GHM307" s="181"/>
      <c r="GHN307" s="181"/>
      <c r="GHO307" s="182"/>
      <c r="GHP307" s="134"/>
      <c r="GHQ307" s="135"/>
      <c r="GHR307" s="111"/>
      <c r="GHS307" s="178"/>
      <c r="GHT307" s="178"/>
      <c r="GHU307" s="178"/>
      <c r="GHV307" s="178"/>
      <c r="GHW307" s="179"/>
      <c r="GHX307" s="73"/>
      <c r="GHY307" s="73"/>
      <c r="GHZ307" s="180"/>
      <c r="GIA307" s="75"/>
      <c r="GIB307" s="76"/>
      <c r="GIC307" s="180"/>
      <c r="GID307" s="180"/>
      <c r="GIE307" s="180"/>
      <c r="GIF307" s="75"/>
      <c r="GIG307" s="76"/>
      <c r="GIH307" s="181"/>
      <c r="GII307" s="181"/>
      <c r="GIJ307" s="182"/>
      <c r="GIK307" s="134"/>
      <c r="GIL307" s="135"/>
      <c r="GIM307" s="111"/>
      <c r="GIN307" s="178"/>
      <c r="GIO307" s="178"/>
      <c r="GIP307" s="178"/>
      <c r="GIQ307" s="178"/>
      <c r="GIR307" s="179"/>
      <c r="GIS307" s="73"/>
      <c r="GIT307" s="73"/>
      <c r="GIU307" s="180"/>
      <c r="GIV307" s="75"/>
      <c r="GIW307" s="76"/>
      <c r="GIX307" s="180"/>
      <c r="GIY307" s="180"/>
      <c r="GIZ307" s="180"/>
      <c r="GJA307" s="75"/>
      <c r="GJB307" s="76"/>
      <c r="GJC307" s="181"/>
      <c r="GJD307" s="181"/>
      <c r="GJE307" s="182"/>
      <c r="GJF307" s="134"/>
      <c r="GJG307" s="135"/>
      <c r="GJH307" s="111"/>
      <c r="GJI307" s="178"/>
      <c r="GJJ307" s="178"/>
      <c r="GJK307" s="178"/>
      <c r="GJL307" s="178"/>
      <c r="GJM307" s="179"/>
      <c r="GJN307" s="73"/>
      <c r="GJO307" s="73"/>
      <c r="GJP307" s="180"/>
      <c r="GJQ307" s="75"/>
      <c r="GJR307" s="76"/>
      <c r="GJS307" s="180"/>
      <c r="GJT307" s="180"/>
      <c r="GJU307" s="180"/>
      <c r="GJV307" s="75"/>
      <c r="GJW307" s="76"/>
      <c r="GJX307" s="181"/>
      <c r="GJY307" s="181"/>
      <c r="GJZ307" s="182"/>
      <c r="GKA307" s="134"/>
      <c r="GKB307" s="135"/>
      <c r="GKC307" s="111"/>
      <c r="GKD307" s="178"/>
      <c r="GKE307" s="178"/>
      <c r="GKF307" s="178"/>
      <c r="GKG307" s="178"/>
      <c r="GKH307" s="179"/>
      <c r="GKI307" s="73"/>
      <c r="GKJ307" s="73"/>
      <c r="GKK307" s="180"/>
      <c r="GKL307" s="75"/>
      <c r="GKM307" s="76"/>
      <c r="GKN307" s="180"/>
      <c r="GKO307" s="180"/>
      <c r="GKP307" s="180"/>
      <c r="GKQ307" s="75"/>
      <c r="GKR307" s="76"/>
      <c r="GKS307" s="181"/>
      <c r="GKT307" s="181"/>
      <c r="GKU307" s="182"/>
      <c r="GKV307" s="134"/>
      <c r="GKW307" s="135"/>
      <c r="GKX307" s="111"/>
      <c r="GKY307" s="178"/>
      <c r="GKZ307" s="178"/>
      <c r="GLA307" s="178"/>
      <c r="GLB307" s="178"/>
      <c r="GLC307" s="179"/>
      <c r="GLD307" s="73"/>
      <c r="GLE307" s="73"/>
      <c r="GLF307" s="180"/>
      <c r="GLG307" s="75"/>
      <c r="GLH307" s="76"/>
      <c r="GLI307" s="180"/>
      <c r="GLJ307" s="180"/>
      <c r="GLK307" s="180"/>
      <c r="GLL307" s="75"/>
      <c r="GLM307" s="76"/>
      <c r="GLN307" s="181"/>
      <c r="GLO307" s="181"/>
      <c r="GLP307" s="182"/>
      <c r="GLQ307" s="134"/>
      <c r="GLR307" s="135"/>
      <c r="GLS307" s="111"/>
      <c r="GLT307" s="178"/>
      <c r="GLU307" s="178"/>
      <c r="GLV307" s="178"/>
      <c r="GLW307" s="178"/>
      <c r="GLX307" s="179"/>
      <c r="GLY307" s="73"/>
      <c r="GLZ307" s="73"/>
      <c r="GMA307" s="180"/>
      <c r="GMB307" s="75"/>
      <c r="GMC307" s="76"/>
      <c r="GMD307" s="180"/>
      <c r="GME307" s="180"/>
      <c r="GMF307" s="180"/>
      <c r="GMG307" s="75"/>
      <c r="GMH307" s="76"/>
      <c r="GMI307" s="181"/>
      <c r="GMJ307" s="181"/>
      <c r="GMK307" s="182"/>
      <c r="GML307" s="134"/>
      <c r="GMM307" s="135"/>
      <c r="GMN307" s="111"/>
      <c r="GMO307" s="178"/>
      <c r="GMP307" s="178"/>
      <c r="GMQ307" s="178"/>
      <c r="GMR307" s="178"/>
      <c r="GMS307" s="179"/>
      <c r="GMT307" s="73"/>
      <c r="GMU307" s="73"/>
      <c r="GMV307" s="180"/>
      <c r="GMW307" s="75"/>
      <c r="GMX307" s="76"/>
      <c r="GMY307" s="180"/>
      <c r="GMZ307" s="180"/>
      <c r="GNA307" s="180"/>
      <c r="GNB307" s="75"/>
      <c r="GNC307" s="76"/>
      <c r="GND307" s="181"/>
      <c r="GNE307" s="181"/>
      <c r="GNF307" s="182"/>
      <c r="GNG307" s="134"/>
      <c r="GNH307" s="135"/>
      <c r="GNI307" s="111"/>
      <c r="GNJ307" s="178"/>
      <c r="GNK307" s="178"/>
      <c r="GNL307" s="178"/>
      <c r="GNM307" s="178"/>
      <c r="GNN307" s="179"/>
      <c r="GNO307" s="73"/>
      <c r="GNP307" s="73"/>
      <c r="GNQ307" s="180"/>
      <c r="GNR307" s="75"/>
      <c r="GNS307" s="76"/>
      <c r="GNT307" s="180"/>
      <c r="GNU307" s="180"/>
      <c r="GNV307" s="180"/>
      <c r="GNW307" s="75"/>
      <c r="GNX307" s="76"/>
      <c r="GNY307" s="181"/>
      <c r="GNZ307" s="181"/>
      <c r="GOA307" s="182"/>
      <c r="GOB307" s="134"/>
      <c r="GOC307" s="135"/>
      <c r="GOD307" s="111"/>
      <c r="GOE307" s="178"/>
      <c r="GOF307" s="178"/>
      <c r="GOG307" s="178"/>
      <c r="GOH307" s="178"/>
      <c r="GOI307" s="179"/>
      <c r="GOJ307" s="73"/>
      <c r="GOK307" s="73"/>
      <c r="GOL307" s="180"/>
      <c r="GOM307" s="75"/>
      <c r="GON307" s="76"/>
      <c r="GOO307" s="180"/>
      <c r="GOP307" s="180"/>
      <c r="GOQ307" s="180"/>
      <c r="GOR307" s="75"/>
      <c r="GOS307" s="76"/>
      <c r="GOT307" s="181"/>
      <c r="GOU307" s="181"/>
      <c r="GOV307" s="182"/>
      <c r="GOW307" s="134"/>
      <c r="GOX307" s="135"/>
      <c r="GOY307" s="111"/>
      <c r="GOZ307" s="178"/>
      <c r="GPA307" s="178"/>
      <c r="GPB307" s="178"/>
      <c r="GPC307" s="178"/>
      <c r="GPD307" s="179"/>
      <c r="GPE307" s="73"/>
      <c r="GPF307" s="73"/>
      <c r="GPG307" s="180"/>
      <c r="GPH307" s="75"/>
      <c r="GPI307" s="76"/>
      <c r="GPJ307" s="180"/>
      <c r="GPK307" s="180"/>
      <c r="GPL307" s="180"/>
      <c r="GPM307" s="75"/>
      <c r="GPN307" s="76"/>
      <c r="GPO307" s="181"/>
      <c r="GPP307" s="181"/>
      <c r="GPQ307" s="182"/>
      <c r="GPR307" s="134"/>
      <c r="GPS307" s="135"/>
      <c r="GPT307" s="111"/>
      <c r="GPU307" s="178"/>
      <c r="GPV307" s="178"/>
      <c r="GPW307" s="178"/>
      <c r="GPX307" s="178"/>
      <c r="GPY307" s="179"/>
      <c r="GPZ307" s="73"/>
      <c r="GQA307" s="73"/>
      <c r="GQB307" s="180"/>
      <c r="GQC307" s="75"/>
      <c r="GQD307" s="76"/>
      <c r="GQE307" s="180"/>
      <c r="GQF307" s="180"/>
      <c r="GQG307" s="180"/>
      <c r="GQH307" s="75"/>
      <c r="GQI307" s="76"/>
      <c r="GQJ307" s="181"/>
      <c r="GQK307" s="181"/>
      <c r="GQL307" s="182"/>
      <c r="GQM307" s="134"/>
      <c r="GQN307" s="135"/>
      <c r="GQO307" s="111"/>
      <c r="GQP307" s="178"/>
      <c r="GQQ307" s="178"/>
      <c r="GQR307" s="178"/>
      <c r="GQS307" s="178"/>
      <c r="GQT307" s="179"/>
      <c r="GQU307" s="73"/>
      <c r="GQV307" s="73"/>
      <c r="GQW307" s="180"/>
      <c r="GQX307" s="75"/>
      <c r="GQY307" s="76"/>
      <c r="GQZ307" s="180"/>
      <c r="GRA307" s="180"/>
      <c r="GRB307" s="180"/>
      <c r="GRC307" s="75"/>
      <c r="GRD307" s="76"/>
      <c r="GRE307" s="181"/>
      <c r="GRF307" s="181"/>
      <c r="GRG307" s="182"/>
      <c r="GRH307" s="134"/>
      <c r="GRI307" s="135"/>
      <c r="GRJ307" s="111"/>
      <c r="GRK307" s="178"/>
      <c r="GRL307" s="178"/>
      <c r="GRM307" s="178"/>
      <c r="GRN307" s="178"/>
      <c r="GRO307" s="179"/>
      <c r="GRP307" s="73"/>
      <c r="GRQ307" s="73"/>
      <c r="GRR307" s="180"/>
      <c r="GRS307" s="75"/>
      <c r="GRT307" s="76"/>
      <c r="GRU307" s="180"/>
      <c r="GRV307" s="180"/>
      <c r="GRW307" s="180"/>
      <c r="GRX307" s="75"/>
      <c r="GRY307" s="76"/>
      <c r="GRZ307" s="181"/>
      <c r="GSA307" s="181"/>
      <c r="GSB307" s="182"/>
      <c r="GSC307" s="134"/>
      <c r="GSD307" s="135"/>
      <c r="GSE307" s="111"/>
      <c r="GSF307" s="178"/>
      <c r="GSG307" s="178"/>
      <c r="GSH307" s="178"/>
      <c r="GSI307" s="178"/>
      <c r="GSJ307" s="179"/>
      <c r="GSK307" s="73"/>
      <c r="GSL307" s="73"/>
      <c r="GSM307" s="180"/>
      <c r="GSN307" s="75"/>
      <c r="GSO307" s="76"/>
      <c r="GSP307" s="180"/>
      <c r="GSQ307" s="180"/>
      <c r="GSR307" s="180"/>
      <c r="GSS307" s="75"/>
      <c r="GST307" s="76"/>
      <c r="GSU307" s="181"/>
      <c r="GSV307" s="181"/>
      <c r="GSW307" s="182"/>
      <c r="GSX307" s="134"/>
      <c r="GSY307" s="135"/>
      <c r="GSZ307" s="111"/>
      <c r="GTA307" s="178"/>
      <c r="GTB307" s="178"/>
      <c r="GTC307" s="178"/>
      <c r="GTD307" s="178"/>
      <c r="GTE307" s="179"/>
      <c r="GTF307" s="73"/>
      <c r="GTG307" s="73"/>
      <c r="GTH307" s="180"/>
      <c r="GTI307" s="75"/>
      <c r="GTJ307" s="76"/>
      <c r="GTK307" s="180"/>
      <c r="GTL307" s="180"/>
      <c r="GTM307" s="180"/>
      <c r="GTN307" s="75"/>
      <c r="GTO307" s="76"/>
      <c r="GTP307" s="181"/>
      <c r="GTQ307" s="181"/>
      <c r="GTR307" s="182"/>
      <c r="GTS307" s="134"/>
      <c r="GTT307" s="135"/>
      <c r="GTU307" s="111"/>
      <c r="GTV307" s="178"/>
      <c r="GTW307" s="178"/>
      <c r="GTX307" s="178"/>
      <c r="GTY307" s="178"/>
      <c r="GTZ307" s="179"/>
      <c r="GUA307" s="73"/>
      <c r="GUB307" s="73"/>
      <c r="GUC307" s="180"/>
      <c r="GUD307" s="75"/>
      <c r="GUE307" s="76"/>
      <c r="GUF307" s="180"/>
      <c r="GUG307" s="180"/>
      <c r="GUH307" s="180"/>
      <c r="GUI307" s="75"/>
      <c r="GUJ307" s="76"/>
      <c r="GUK307" s="181"/>
      <c r="GUL307" s="181"/>
      <c r="GUM307" s="182"/>
      <c r="GUN307" s="134"/>
      <c r="GUO307" s="135"/>
      <c r="GUP307" s="111"/>
      <c r="GUQ307" s="178"/>
      <c r="GUR307" s="178"/>
      <c r="GUS307" s="178"/>
      <c r="GUT307" s="178"/>
      <c r="GUU307" s="179"/>
      <c r="GUV307" s="73"/>
      <c r="GUW307" s="73"/>
      <c r="GUX307" s="180"/>
      <c r="GUY307" s="75"/>
      <c r="GUZ307" s="76"/>
      <c r="GVA307" s="180"/>
      <c r="GVB307" s="180"/>
      <c r="GVC307" s="180"/>
      <c r="GVD307" s="75"/>
      <c r="GVE307" s="76"/>
      <c r="GVF307" s="181"/>
      <c r="GVG307" s="181"/>
      <c r="GVH307" s="182"/>
      <c r="GVI307" s="134"/>
      <c r="GVJ307" s="135"/>
      <c r="GVK307" s="111"/>
      <c r="GVL307" s="178"/>
      <c r="GVM307" s="178"/>
      <c r="GVN307" s="178"/>
      <c r="GVO307" s="178"/>
      <c r="GVP307" s="179"/>
      <c r="GVQ307" s="73"/>
      <c r="GVR307" s="73"/>
      <c r="GVS307" s="180"/>
      <c r="GVT307" s="75"/>
      <c r="GVU307" s="76"/>
      <c r="GVV307" s="180"/>
      <c r="GVW307" s="180"/>
      <c r="GVX307" s="180"/>
      <c r="GVY307" s="75"/>
      <c r="GVZ307" s="76"/>
      <c r="GWA307" s="181"/>
      <c r="GWB307" s="181"/>
      <c r="GWC307" s="182"/>
      <c r="GWD307" s="134"/>
      <c r="GWE307" s="135"/>
      <c r="GWF307" s="111"/>
      <c r="GWG307" s="178"/>
      <c r="GWH307" s="178"/>
      <c r="GWI307" s="178"/>
      <c r="GWJ307" s="178"/>
      <c r="GWK307" s="179"/>
      <c r="GWL307" s="73"/>
      <c r="GWM307" s="73"/>
      <c r="GWN307" s="180"/>
      <c r="GWO307" s="75"/>
      <c r="GWP307" s="76"/>
      <c r="GWQ307" s="180"/>
      <c r="GWR307" s="180"/>
      <c r="GWS307" s="180"/>
      <c r="GWT307" s="75"/>
      <c r="GWU307" s="76"/>
      <c r="GWV307" s="181"/>
      <c r="GWW307" s="181"/>
      <c r="GWX307" s="182"/>
      <c r="GWY307" s="134"/>
      <c r="GWZ307" s="135"/>
      <c r="GXA307" s="111"/>
      <c r="GXB307" s="178"/>
      <c r="GXC307" s="178"/>
      <c r="GXD307" s="178"/>
      <c r="GXE307" s="178"/>
      <c r="GXF307" s="179"/>
      <c r="GXG307" s="73"/>
      <c r="GXH307" s="73"/>
      <c r="GXI307" s="180"/>
      <c r="GXJ307" s="75"/>
      <c r="GXK307" s="76"/>
      <c r="GXL307" s="180"/>
      <c r="GXM307" s="180"/>
      <c r="GXN307" s="180"/>
      <c r="GXO307" s="75"/>
      <c r="GXP307" s="76"/>
      <c r="GXQ307" s="181"/>
      <c r="GXR307" s="181"/>
      <c r="GXS307" s="182"/>
      <c r="GXT307" s="134"/>
      <c r="GXU307" s="135"/>
      <c r="GXV307" s="111"/>
      <c r="GXW307" s="178"/>
      <c r="GXX307" s="178"/>
      <c r="GXY307" s="178"/>
      <c r="GXZ307" s="178"/>
      <c r="GYA307" s="179"/>
      <c r="GYB307" s="73"/>
      <c r="GYC307" s="73"/>
      <c r="GYD307" s="180"/>
      <c r="GYE307" s="75"/>
      <c r="GYF307" s="76"/>
      <c r="GYG307" s="180"/>
      <c r="GYH307" s="180"/>
      <c r="GYI307" s="180"/>
      <c r="GYJ307" s="75"/>
      <c r="GYK307" s="76"/>
      <c r="GYL307" s="181"/>
      <c r="GYM307" s="181"/>
      <c r="GYN307" s="182"/>
      <c r="GYO307" s="134"/>
      <c r="GYP307" s="135"/>
      <c r="GYQ307" s="111"/>
      <c r="GYR307" s="178"/>
      <c r="GYS307" s="178"/>
      <c r="GYT307" s="178"/>
      <c r="GYU307" s="178"/>
      <c r="GYV307" s="179"/>
      <c r="GYW307" s="73"/>
      <c r="GYX307" s="73"/>
      <c r="GYY307" s="180"/>
      <c r="GYZ307" s="75"/>
      <c r="GZA307" s="76"/>
      <c r="GZB307" s="180"/>
      <c r="GZC307" s="180"/>
      <c r="GZD307" s="180"/>
      <c r="GZE307" s="75"/>
      <c r="GZF307" s="76"/>
      <c r="GZG307" s="181"/>
      <c r="GZH307" s="181"/>
      <c r="GZI307" s="182"/>
      <c r="GZJ307" s="134"/>
      <c r="GZK307" s="135"/>
      <c r="GZL307" s="111"/>
      <c r="GZM307" s="178"/>
      <c r="GZN307" s="178"/>
      <c r="GZO307" s="178"/>
      <c r="GZP307" s="178"/>
      <c r="GZQ307" s="179"/>
      <c r="GZR307" s="73"/>
      <c r="GZS307" s="73"/>
      <c r="GZT307" s="180"/>
      <c r="GZU307" s="75"/>
      <c r="GZV307" s="76"/>
      <c r="GZW307" s="180"/>
      <c r="GZX307" s="180"/>
      <c r="GZY307" s="180"/>
      <c r="GZZ307" s="75"/>
      <c r="HAA307" s="76"/>
      <c r="HAB307" s="181"/>
      <c r="HAC307" s="181"/>
      <c r="HAD307" s="182"/>
      <c r="HAE307" s="134"/>
      <c r="HAF307" s="135"/>
      <c r="HAG307" s="111"/>
      <c r="HAH307" s="178"/>
      <c r="HAI307" s="178"/>
      <c r="HAJ307" s="178"/>
      <c r="HAK307" s="178"/>
      <c r="HAL307" s="179"/>
      <c r="HAM307" s="73"/>
      <c r="HAN307" s="73"/>
      <c r="HAO307" s="180"/>
      <c r="HAP307" s="75"/>
      <c r="HAQ307" s="76"/>
      <c r="HAR307" s="180"/>
      <c r="HAS307" s="180"/>
      <c r="HAT307" s="180"/>
      <c r="HAU307" s="75"/>
      <c r="HAV307" s="76"/>
      <c r="HAW307" s="181"/>
      <c r="HAX307" s="181"/>
      <c r="HAY307" s="182"/>
      <c r="HAZ307" s="134"/>
      <c r="HBA307" s="135"/>
      <c r="HBB307" s="111"/>
      <c r="HBC307" s="178"/>
      <c r="HBD307" s="178"/>
      <c r="HBE307" s="178"/>
      <c r="HBF307" s="178"/>
      <c r="HBG307" s="179"/>
      <c r="HBH307" s="73"/>
      <c r="HBI307" s="73"/>
      <c r="HBJ307" s="180"/>
      <c r="HBK307" s="75"/>
      <c r="HBL307" s="76"/>
      <c r="HBM307" s="180"/>
      <c r="HBN307" s="180"/>
      <c r="HBO307" s="180"/>
      <c r="HBP307" s="75"/>
      <c r="HBQ307" s="76"/>
      <c r="HBR307" s="181"/>
      <c r="HBS307" s="181"/>
      <c r="HBT307" s="182"/>
      <c r="HBU307" s="134"/>
      <c r="HBV307" s="135"/>
      <c r="HBW307" s="111"/>
      <c r="HBX307" s="178"/>
      <c r="HBY307" s="178"/>
      <c r="HBZ307" s="178"/>
      <c r="HCA307" s="178"/>
      <c r="HCB307" s="179"/>
      <c r="HCC307" s="73"/>
      <c r="HCD307" s="73"/>
      <c r="HCE307" s="180"/>
      <c r="HCF307" s="75"/>
      <c r="HCG307" s="76"/>
      <c r="HCH307" s="180"/>
      <c r="HCI307" s="180"/>
      <c r="HCJ307" s="180"/>
      <c r="HCK307" s="75"/>
      <c r="HCL307" s="76"/>
      <c r="HCM307" s="181"/>
      <c r="HCN307" s="181"/>
      <c r="HCO307" s="182"/>
      <c r="HCP307" s="134"/>
      <c r="HCQ307" s="135"/>
      <c r="HCR307" s="111"/>
      <c r="HCS307" s="178"/>
      <c r="HCT307" s="178"/>
      <c r="HCU307" s="178"/>
      <c r="HCV307" s="178"/>
      <c r="HCW307" s="179"/>
      <c r="HCX307" s="73"/>
      <c r="HCY307" s="73"/>
      <c r="HCZ307" s="180"/>
      <c r="HDA307" s="75"/>
      <c r="HDB307" s="76"/>
      <c r="HDC307" s="180"/>
      <c r="HDD307" s="180"/>
      <c r="HDE307" s="180"/>
      <c r="HDF307" s="75"/>
      <c r="HDG307" s="76"/>
      <c r="HDH307" s="181"/>
      <c r="HDI307" s="181"/>
      <c r="HDJ307" s="182"/>
      <c r="HDK307" s="134"/>
      <c r="HDL307" s="135"/>
      <c r="HDM307" s="111"/>
      <c r="HDN307" s="178"/>
      <c r="HDO307" s="178"/>
      <c r="HDP307" s="178"/>
      <c r="HDQ307" s="178"/>
      <c r="HDR307" s="179"/>
      <c r="HDS307" s="73"/>
      <c r="HDT307" s="73"/>
      <c r="HDU307" s="180"/>
      <c r="HDV307" s="75"/>
      <c r="HDW307" s="76"/>
      <c r="HDX307" s="180"/>
      <c r="HDY307" s="180"/>
      <c r="HDZ307" s="180"/>
      <c r="HEA307" s="75"/>
      <c r="HEB307" s="76"/>
      <c r="HEC307" s="181"/>
      <c r="HED307" s="181"/>
      <c r="HEE307" s="182"/>
      <c r="HEF307" s="134"/>
      <c r="HEG307" s="135"/>
      <c r="HEH307" s="111"/>
      <c r="HEI307" s="178"/>
      <c r="HEJ307" s="178"/>
      <c r="HEK307" s="178"/>
      <c r="HEL307" s="178"/>
      <c r="HEM307" s="179"/>
      <c r="HEN307" s="73"/>
      <c r="HEO307" s="73"/>
      <c r="HEP307" s="180"/>
      <c r="HEQ307" s="75"/>
      <c r="HER307" s="76"/>
      <c r="HES307" s="180"/>
      <c r="HET307" s="180"/>
      <c r="HEU307" s="180"/>
      <c r="HEV307" s="75"/>
      <c r="HEW307" s="76"/>
      <c r="HEX307" s="181"/>
      <c r="HEY307" s="181"/>
      <c r="HEZ307" s="182"/>
      <c r="HFA307" s="134"/>
      <c r="HFB307" s="135"/>
      <c r="HFC307" s="111"/>
      <c r="HFD307" s="178"/>
      <c r="HFE307" s="178"/>
      <c r="HFF307" s="178"/>
      <c r="HFG307" s="178"/>
      <c r="HFH307" s="179"/>
      <c r="HFI307" s="73"/>
      <c r="HFJ307" s="73"/>
      <c r="HFK307" s="180"/>
      <c r="HFL307" s="75"/>
      <c r="HFM307" s="76"/>
      <c r="HFN307" s="180"/>
      <c r="HFO307" s="180"/>
      <c r="HFP307" s="180"/>
      <c r="HFQ307" s="75"/>
      <c r="HFR307" s="76"/>
      <c r="HFS307" s="181"/>
      <c r="HFT307" s="181"/>
      <c r="HFU307" s="182"/>
      <c r="HFV307" s="134"/>
      <c r="HFW307" s="135"/>
      <c r="HFX307" s="111"/>
      <c r="HFY307" s="178"/>
      <c r="HFZ307" s="178"/>
      <c r="HGA307" s="178"/>
      <c r="HGB307" s="178"/>
      <c r="HGC307" s="179"/>
      <c r="HGD307" s="73"/>
      <c r="HGE307" s="73"/>
      <c r="HGF307" s="180"/>
      <c r="HGG307" s="75"/>
      <c r="HGH307" s="76"/>
      <c r="HGI307" s="180"/>
      <c r="HGJ307" s="180"/>
      <c r="HGK307" s="180"/>
      <c r="HGL307" s="75"/>
      <c r="HGM307" s="76"/>
      <c r="HGN307" s="181"/>
      <c r="HGO307" s="181"/>
      <c r="HGP307" s="182"/>
      <c r="HGQ307" s="134"/>
      <c r="HGR307" s="135"/>
      <c r="HGS307" s="111"/>
      <c r="HGT307" s="178"/>
      <c r="HGU307" s="178"/>
      <c r="HGV307" s="178"/>
      <c r="HGW307" s="178"/>
      <c r="HGX307" s="179"/>
      <c r="HGY307" s="73"/>
      <c r="HGZ307" s="73"/>
      <c r="HHA307" s="180"/>
      <c r="HHB307" s="75"/>
      <c r="HHC307" s="76"/>
      <c r="HHD307" s="180"/>
      <c r="HHE307" s="180"/>
      <c r="HHF307" s="180"/>
      <c r="HHG307" s="75"/>
      <c r="HHH307" s="76"/>
      <c r="HHI307" s="181"/>
      <c r="HHJ307" s="181"/>
      <c r="HHK307" s="182"/>
      <c r="HHL307" s="134"/>
      <c r="HHM307" s="135"/>
      <c r="HHN307" s="111"/>
      <c r="HHO307" s="178"/>
      <c r="HHP307" s="178"/>
      <c r="HHQ307" s="178"/>
      <c r="HHR307" s="178"/>
      <c r="HHS307" s="179"/>
      <c r="HHT307" s="73"/>
      <c r="HHU307" s="73"/>
      <c r="HHV307" s="180"/>
      <c r="HHW307" s="75"/>
      <c r="HHX307" s="76"/>
      <c r="HHY307" s="180"/>
      <c r="HHZ307" s="180"/>
      <c r="HIA307" s="180"/>
      <c r="HIB307" s="75"/>
      <c r="HIC307" s="76"/>
      <c r="HID307" s="181"/>
      <c r="HIE307" s="181"/>
      <c r="HIF307" s="182"/>
      <c r="HIG307" s="134"/>
      <c r="HIH307" s="135"/>
      <c r="HII307" s="111"/>
      <c r="HIJ307" s="178"/>
      <c r="HIK307" s="178"/>
      <c r="HIL307" s="178"/>
      <c r="HIM307" s="178"/>
      <c r="HIN307" s="179"/>
      <c r="HIO307" s="73"/>
      <c r="HIP307" s="73"/>
      <c r="HIQ307" s="180"/>
      <c r="HIR307" s="75"/>
      <c r="HIS307" s="76"/>
      <c r="HIT307" s="180"/>
      <c r="HIU307" s="180"/>
      <c r="HIV307" s="180"/>
      <c r="HIW307" s="75"/>
      <c r="HIX307" s="76"/>
      <c r="HIY307" s="181"/>
      <c r="HIZ307" s="181"/>
      <c r="HJA307" s="182"/>
      <c r="HJB307" s="134"/>
      <c r="HJC307" s="135"/>
      <c r="HJD307" s="111"/>
      <c r="HJE307" s="178"/>
      <c r="HJF307" s="178"/>
      <c r="HJG307" s="178"/>
      <c r="HJH307" s="178"/>
      <c r="HJI307" s="179"/>
      <c r="HJJ307" s="73"/>
      <c r="HJK307" s="73"/>
      <c r="HJL307" s="180"/>
      <c r="HJM307" s="75"/>
      <c r="HJN307" s="76"/>
      <c r="HJO307" s="180"/>
      <c r="HJP307" s="180"/>
      <c r="HJQ307" s="180"/>
      <c r="HJR307" s="75"/>
      <c r="HJS307" s="76"/>
      <c r="HJT307" s="181"/>
      <c r="HJU307" s="181"/>
      <c r="HJV307" s="182"/>
      <c r="HJW307" s="134"/>
      <c r="HJX307" s="135"/>
      <c r="HJY307" s="111"/>
      <c r="HJZ307" s="178"/>
      <c r="HKA307" s="178"/>
      <c r="HKB307" s="178"/>
      <c r="HKC307" s="178"/>
      <c r="HKD307" s="179"/>
      <c r="HKE307" s="73"/>
      <c r="HKF307" s="73"/>
      <c r="HKG307" s="180"/>
      <c r="HKH307" s="75"/>
      <c r="HKI307" s="76"/>
      <c r="HKJ307" s="180"/>
      <c r="HKK307" s="180"/>
      <c r="HKL307" s="180"/>
      <c r="HKM307" s="75"/>
      <c r="HKN307" s="76"/>
      <c r="HKO307" s="181"/>
      <c r="HKP307" s="181"/>
      <c r="HKQ307" s="182"/>
      <c r="HKR307" s="134"/>
      <c r="HKS307" s="135"/>
      <c r="HKT307" s="111"/>
      <c r="HKU307" s="178"/>
      <c r="HKV307" s="178"/>
      <c r="HKW307" s="178"/>
      <c r="HKX307" s="178"/>
      <c r="HKY307" s="179"/>
      <c r="HKZ307" s="73"/>
      <c r="HLA307" s="73"/>
      <c r="HLB307" s="180"/>
      <c r="HLC307" s="75"/>
      <c r="HLD307" s="76"/>
      <c r="HLE307" s="180"/>
      <c r="HLF307" s="180"/>
      <c r="HLG307" s="180"/>
      <c r="HLH307" s="75"/>
      <c r="HLI307" s="76"/>
      <c r="HLJ307" s="181"/>
      <c r="HLK307" s="181"/>
      <c r="HLL307" s="182"/>
      <c r="HLM307" s="134"/>
      <c r="HLN307" s="135"/>
      <c r="HLO307" s="111"/>
      <c r="HLP307" s="178"/>
      <c r="HLQ307" s="178"/>
      <c r="HLR307" s="178"/>
      <c r="HLS307" s="178"/>
      <c r="HLT307" s="179"/>
      <c r="HLU307" s="73"/>
      <c r="HLV307" s="73"/>
      <c r="HLW307" s="180"/>
      <c r="HLX307" s="75"/>
      <c r="HLY307" s="76"/>
      <c r="HLZ307" s="180"/>
      <c r="HMA307" s="180"/>
      <c r="HMB307" s="180"/>
      <c r="HMC307" s="75"/>
      <c r="HMD307" s="76"/>
      <c r="HME307" s="181"/>
      <c r="HMF307" s="181"/>
      <c r="HMG307" s="182"/>
      <c r="HMH307" s="134"/>
      <c r="HMI307" s="135"/>
      <c r="HMJ307" s="111"/>
      <c r="HMK307" s="178"/>
      <c r="HML307" s="178"/>
      <c r="HMM307" s="178"/>
      <c r="HMN307" s="178"/>
      <c r="HMO307" s="179"/>
      <c r="HMP307" s="73"/>
      <c r="HMQ307" s="73"/>
      <c r="HMR307" s="180"/>
      <c r="HMS307" s="75"/>
      <c r="HMT307" s="76"/>
      <c r="HMU307" s="180"/>
      <c r="HMV307" s="180"/>
      <c r="HMW307" s="180"/>
      <c r="HMX307" s="75"/>
      <c r="HMY307" s="76"/>
      <c r="HMZ307" s="181"/>
      <c r="HNA307" s="181"/>
      <c r="HNB307" s="182"/>
      <c r="HNC307" s="134"/>
      <c r="HND307" s="135"/>
      <c r="HNE307" s="111"/>
      <c r="HNF307" s="178"/>
      <c r="HNG307" s="178"/>
      <c r="HNH307" s="178"/>
      <c r="HNI307" s="178"/>
      <c r="HNJ307" s="179"/>
      <c r="HNK307" s="73"/>
      <c r="HNL307" s="73"/>
      <c r="HNM307" s="180"/>
      <c r="HNN307" s="75"/>
      <c r="HNO307" s="76"/>
      <c r="HNP307" s="180"/>
      <c r="HNQ307" s="180"/>
      <c r="HNR307" s="180"/>
      <c r="HNS307" s="75"/>
      <c r="HNT307" s="76"/>
      <c r="HNU307" s="181"/>
      <c r="HNV307" s="181"/>
      <c r="HNW307" s="182"/>
      <c r="HNX307" s="134"/>
      <c r="HNY307" s="135"/>
      <c r="HNZ307" s="111"/>
      <c r="HOA307" s="178"/>
      <c r="HOB307" s="178"/>
      <c r="HOC307" s="178"/>
      <c r="HOD307" s="178"/>
      <c r="HOE307" s="179"/>
      <c r="HOF307" s="73"/>
      <c r="HOG307" s="73"/>
      <c r="HOH307" s="180"/>
      <c r="HOI307" s="75"/>
      <c r="HOJ307" s="76"/>
      <c r="HOK307" s="180"/>
      <c r="HOL307" s="180"/>
      <c r="HOM307" s="180"/>
      <c r="HON307" s="75"/>
      <c r="HOO307" s="76"/>
      <c r="HOP307" s="181"/>
      <c r="HOQ307" s="181"/>
      <c r="HOR307" s="182"/>
      <c r="HOS307" s="134"/>
      <c r="HOT307" s="135"/>
      <c r="HOU307" s="111"/>
      <c r="HOV307" s="178"/>
      <c r="HOW307" s="178"/>
      <c r="HOX307" s="178"/>
      <c r="HOY307" s="178"/>
      <c r="HOZ307" s="179"/>
      <c r="HPA307" s="73"/>
      <c r="HPB307" s="73"/>
      <c r="HPC307" s="180"/>
      <c r="HPD307" s="75"/>
      <c r="HPE307" s="76"/>
      <c r="HPF307" s="180"/>
      <c r="HPG307" s="180"/>
      <c r="HPH307" s="180"/>
      <c r="HPI307" s="75"/>
      <c r="HPJ307" s="76"/>
      <c r="HPK307" s="181"/>
      <c r="HPL307" s="181"/>
      <c r="HPM307" s="182"/>
      <c r="HPN307" s="134"/>
      <c r="HPO307" s="135"/>
      <c r="HPP307" s="111"/>
      <c r="HPQ307" s="178"/>
      <c r="HPR307" s="178"/>
      <c r="HPS307" s="178"/>
      <c r="HPT307" s="178"/>
      <c r="HPU307" s="179"/>
      <c r="HPV307" s="73"/>
      <c r="HPW307" s="73"/>
      <c r="HPX307" s="180"/>
      <c r="HPY307" s="75"/>
      <c r="HPZ307" s="76"/>
      <c r="HQA307" s="180"/>
      <c r="HQB307" s="180"/>
      <c r="HQC307" s="180"/>
      <c r="HQD307" s="75"/>
      <c r="HQE307" s="76"/>
      <c r="HQF307" s="181"/>
      <c r="HQG307" s="181"/>
      <c r="HQH307" s="182"/>
      <c r="HQI307" s="134"/>
      <c r="HQJ307" s="135"/>
      <c r="HQK307" s="111"/>
      <c r="HQL307" s="178"/>
      <c r="HQM307" s="178"/>
      <c r="HQN307" s="178"/>
      <c r="HQO307" s="178"/>
      <c r="HQP307" s="179"/>
      <c r="HQQ307" s="73"/>
      <c r="HQR307" s="73"/>
      <c r="HQS307" s="180"/>
      <c r="HQT307" s="75"/>
      <c r="HQU307" s="76"/>
      <c r="HQV307" s="180"/>
      <c r="HQW307" s="180"/>
      <c r="HQX307" s="180"/>
      <c r="HQY307" s="75"/>
      <c r="HQZ307" s="76"/>
      <c r="HRA307" s="181"/>
      <c r="HRB307" s="181"/>
      <c r="HRC307" s="182"/>
      <c r="HRD307" s="134"/>
      <c r="HRE307" s="135"/>
      <c r="HRF307" s="111"/>
      <c r="HRG307" s="178"/>
      <c r="HRH307" s="178"/>
      <c r="HRI307" s="178"/>
      <c r="HRJ307" s="178"/>
      <c r="HRK307" s="179"/>
      <c r="HRL307" s="73"/>
      <c r="HRM307" s="73"/>
      <c r="HRN307" s="180"/>
      <c r="HRO307" s="75"/>
      <c r="HRP307" s="76"/>
      <c r="HRQ307" s="180"/>
      <c r="HRR307" s="180"/>
      <c r="HRS307" s="180"/>
      <c r="HRT307" s="75"/>
      <c r="HRU307" s="76"/>
      <c r="HRV307" s="181"/>
      <c r="HRW307" s="181"/>
      <c r="HRX307" s="182"/>
      <c r="HRY307" s="134"/>
      <c r="HRZ307" s="135"/>
      <c r="HSA307" s="111"/>
      <c r="HSB307" s="178"/>
      <c r="HSC307" s="178"/>
      <c r="HSD307" s="178"/>
      <c r="HSE307" s="178"/>
      <c r="HSF307" s="179"/>
      <c r="HSG307" s="73"/>
      <c r="HSH307" s="73"/>
      <c r="HSI307" s="180"/>
      <c r="HSJ307" s="75"/>
      <c r="HSK307" s="76"/>
      <c r="HSL307" s="180"/>
      <c r="HSM307" s="180"/>
      <c r="HSN307" s="180"/>
      <c r="HSO307" s="75"/>
      <c r="HSP307" s="76"/>
      <c r="HSQ307" s="181"/>
      <c r="HSR307" s="181"/>
      <c r="HSS307" s="182"/>
      <c r="HST307" s="134"/>
      <c r="HSU307" s="135"/>
      <c r="HSV307" s="111"/>
      <c r="HSW307" s="178"/>
      <c r="HSX307" s="178"/>
      <c r="HSY307" s="178"/>
      <c r="HSZ307" s="178"/>
      <c r="HTA307" s="179"/>
      <c r="HTB307" s="73"/>
      <c r="HTC307" s="73"/>
      <c r="HTD307" s="180"/>
      <c r="HTE307" s="75"/>
      <c r="HTF307" s="76"/>
      <c r="HTG307" s="180"/>
      <c r="HTH307" s="180"/>
      <c r="HTI307" s="180"/>
      <c r="HTJ307" s="75"/>
      <c r="HTK307" s="76"/>
      <c r="HTL307" s="181"/>
      <c r="HTM307" s="181"/>
      <c r="HTN307" s="182"/>
      <c r="HTO307" s="134"/>
      <c r="HTP307" s="135"/>
      <c r="HTQ307" s="111"/>
      <c r="HTR307" s="178"/>
      <c r="HTS307" s="178"/>
      <c r="HTT307" s="178"/>
      <c r="HTU307" s="178"/>
      <c r="HTV307" s="179"/>
      <c r="HTW307" s="73"/>
      <c r="HTX307" s="73"/>
      <c r="HTY307" s="180"/>
      <c r="HTZ307" s="75"/>
      <c r="HUA307" s="76"/>
      <c r="HUB307" s="180"/>
      <c r="HUC307" s="180"/>
      <c r="HUD307" s="180"/>
      <c r="HUE307" s="75"/>
      <c r="HUF307" s="76"/>
      <c r="HUG307" s="181"/>
      <c r="HUH307" s="181"/>
      <c r="HUI307" s="182"/>
      <c r="HUJ307" s="134"/>
      <c r="HUK307" s="135"/>
      <c r="HUL307" s="111"/>
      <c r="HUM307" s="178"/>
      <c r="HUN307" s="178"/>
      <c r="HUO307" s="178"/>
      <c r="HUP307" s="178"/>
      <c r="HUQ307" s="179"/>
      <c r="HUR307" s="73"/>
      <c r="HUS307" s="73"/>
      <c r="HUT307" s="180"/>
      <c r="HUU307" s="75"/>
      <c r="HUV307" s="76"/>
      <c r="HUW307" s="180"/>
      <c r="HUX307" s="180"/>
      <c r="HUY307" s="180"/>
      <c r="HUZ307" s="75"/>
      <c r="HVA307" s="76"/>
      <c r="HVB307" s="181"/>
      <c r="HVC307" s="181"/>
      <c r="HVD307" s="182"/>
      <c r="HVE307" s="134"/>
      <c r="HVF307" s="135"/>
      <c r="HVG307" s="111"/>
      <c r="HVH307" s="178"/>
      <c r="HVI307" s="178"/>
      <c r="HVJ307" s="178"/>
      <c r="HVK307" s="178"/>
      <c r="HVL307" s="179"/>
      <c r="HVM307" s="73"/>
      <c r="HVN307" s="73"/>
      <c r="HVO307" s="180"/>
      <c r="HVP307" s="75"/>
      <c r="HVQ307" s="76"/>
      <c r="HVR307" s="180"/>
      <c r="HVS307" s="180"/>
      <c r="HVT307" s="180"/>
      <c r="HVU307" s="75"/>
      <c r="HVV307" s="76"/>
      <c r="HVW307" s="181"/>
      <c r="HVX307" s="181"/>
      <c r="HVY307" s="182"/>
      <c r="HVZ307" s="134"/>
      <c r="HWA307" s="135"/>
      <c r="HWB307" s="111"/>
      <c r="HWC307" s="178"/>
      <c r="HWD307" s="178"/>
      <c r="HWE307" s="178"/>
      <c r="HWF307" s="178"/>
      <c r="HWG307" s="179"/>
      <c r="HWH307" s="73"/>
      <c r="HWI307" s="73"/>
      <c r="HWJ307" s="180"/>
      <c r="HWK307" s="75"/>
      <c r="HWL307" s="76"/>
      <c r="HWM307" s="180"/>
      <c r="HWN307" s="180"/>
      <c r="HWO307" s="180"/>
      <c r="HWP307" s="75"/>
      <c r="HWQ307" s="76"/>
      <c r="HWR307" s="181"/>
      <c r="HWS307" s="181"/>
      <c r="HWT307" s="182"/>
      <c r="HWU307" s="134"/>
      <c r="HWV307" s="135"/>
      <c r="HWW307" s="111"/>
      <c r="HWX307" s="178"/>
      <c r="HWY307" s="178"/>
      <c r="HWZ307" s="178"/>
      <c r="HXA307" s="178"/>
      <c r="HXB307" s="179"/>
      <c r="HXC307" s="73"/>
      <c r="HXD307" s="73"/>
      <c r="HXE307" s="180"/>
      <c r="HXF307" s="75"/>
      <c r="HXG307" s="76"/>
      <c r="HXH307" s="180"/>
      <c r="HXI307" s="180"/>
      <c r="HXJ307" s="180"/>
      <c r="HXK307" s="75"/>
      <c r="HXL307" s="76"/>
      <c r="HXM307" s="181"/>
      <c r="HXN307" s="181"/>
      <c r="HXO307" s="182"/>
      <c r="HXP307" s="134"/>
      <c r="HXQ307" s="135"/>
      <c r="HXR307" s="111"/>
      <c r="HXS307" s="178"/>
      <c r="HXT307" s="178"/>
      <c r="HXU307" s="178"/>
      <c r="HXV307" s="178"/>
      <c r="HXW307" s="179"/>
      <c r="HXX307" s="73"/>
      <c r="HXY307" s="73"/>
      <c r="HXZ307" s="180"/>
      <c r="HYA307" s="75"/>
      <c r="HYB307" s="76"/>
      <c r="HYC307" s="180"/>
      <c r="HYD307" s="180"/>
      <c r="HYE307" s="180"/>
      <c r="HYF307" s="75"/>
      <c r="HYG307" s="76"/>
      <c r="HYH307" s="181"/>
      <c r="HYI307" s="181"/>
      <c r="HYJ307" s="182"/>
      <c r="HYK307" s="134"/>
      <c r="HYL307" s="135"/>
      <c r="HYM307" s="111"/>
      <c r="HYN307" s="178"/>
      <c r="HYO307" s="178"/>
      <c r="HYP307" s="178"/>
      <c r="HYQ307" s="178"/>
      <c r="HYR307" s="179"/>
      <c r="HYS307" s="73"/>
      <c r="HYT307" s="73"/>
      <c r="HYU307" s="180"/>
      <c r="HYV307" s="75"/>
      <c r="HYW307" s="76"/>
      <c r="HYX307" s="180"/>
      <c r="HYY307" s="180"/>
      <c r="HYZ307" s="180"/>
      <c r="HZA307" s="75"/>
      <c r="HZB307" s="76"/>
      <c r="HZC307" s="181"/>
      <c r="HZD307" s="181"/>
      <c r="HZE307" s="182"/>
      <c r="HZF307" s="134"/>
      <c r="HZG307" s="135"/>
      <c r="HZH307" s="111"/>
      <c r="HZI307" s="178"/>
      <c r="HZJ307" s="178"/>
      <c r="HZK307" s="178"/>
      <c r="HZL307" s="178"/>
      <c r="HZM307" s="179"/>
      <c r="HZN307" s="73"/>
      <c r="HZO307" s="73"/>
      <c r="HZP307" s="180"/>
      <c r="HZQ307" s="75"/>
      <c r="HZR307" s="76"/>
      <c r="HZS307" s="180"/>
      <c r="HZT307" s="180"/>
      <c r="HZU307" s="180"/>
      <c r="HZV307" s="75"/>
      <c r="HZW307" s="76"/>
      <c r="HZX307" s="181"/>
      <c r="HZY307" s="181"/>
      <c r="HZZ307" s="182"/>
      <c r="IAA307" s="134"/>
      <c r="IAB307" s="135"/>
      <c r="IAC307" s="111"/>
      <c r="IAD307" s="178"/>
      <c r="IAE307" s="178"/>
      <c r="IAF307" s="178"/>
      <c r="IAG307" s="178"/>
      <c r="IAH307" s="179"/>
      <c r="IAI307" s="73"/>
      <c r="IAJ307" s="73"/>
      <c r="IAK307" s="180"/>
      <c r="IAL307" s="75"/>
      <c r="IAM307" s="76"/>
      <c r="IAN307" s="180"/>
      <c r="IAO307" s="180"/>
      <c r="IAP307" s="180"/>
      <c r="IAQ307" s="75"/>
      <c r="IAR307" s="76"/>
      <c r="IAS307" s="181"/>
      <c r="IAT307" s="181"/>
      <c r="IAU307" s="182"/>
      <c r="IAV307" s="134"/>
      <c r="IAW307" s="135"/>
      <c r="IAX307" s="111"/>
      <c r="IAY307" s="178"/>
      <c r="IAZ307" s="178"/>
      <c r="IBA307" s="178"/>
      <c r="IBB307" s="178"/>
      <c r="IBC307" s="179"/>
      <c r="IBD307" s="73"/>
      <c r="IBE307" s="73"/>
      <c r="IBF307" s="180"/>
      <c r="IBG307" s="75"/>
      <c r="IBH307" s="76"/>
      <c r="IBI307" s="180"/>
      <c r="IBJ307" s="180"/>
      <c r="IBK307" s="180"/>
      <c r="IBL307" s="75"/>
      <c r="IBM307" s="76"/>
      <c r="IBN307" s="181"/>
      <c r="IBO307" s="181"/>
      <c r="IBP307" s="182"/>
      <c r="IBQ307" s="134"/>
      <c r="IBR307" s="135"/>
      <c r="IBS307" s="111"/>
      <c r="IBT307" s="178"/>
      <c r="IBU307" s="178"/>
      <c r="IBV307" s="178"/>
      <c r="IBW307" s="178"/>
      <c r="IBX307" s="179"/>
      <c r="IBY307" s="73"/>
      <c r="IBZ307" s="73"/>
      <c r="ICA307" s="180"/>
      <c r="ICB307" s="75"/>
      <c r="ICC307" s="76"/>
      <c r="ICD307" s="180"/>
      <c r="ICE307" s="180"/>
      <c r="ICF307" s="180"/>
      <c r="ICG307" s="75"/>
      <c r="ICH307" s="76"/>
      <c r="ICI307" s="181"/>
      <c r="ICJ307" s="181"/>
      <c r="ICK307" s="182"/>
      <c r="ICL307" s="134"/>
      <c r="ICM307" s="135"/>
      <c r="ICN307" s="111"/>
      <c r="ICO307" s="178"/>
      <c r="ICP307" s="178"/>
      <c r="ICQ307" s="178"/>
      <c r="ICR307" s="178"/>
      <c r="ICS307" s="179"/>
      <c r="ICT307" s="73"/>
      <c r="ICU307" s="73"/>
      <c r="ICV307" s="180"/>
      <c r="ICW307" s="75"/>
      <c r="ICX307" s="76"/>
      <c r="ICY307" s="180"/>
      <c r="ICZ307" s="180"/>
      <c r="IDA307" s="180"/>
      <c r="IDB307" s="75"/>
      <c r="IDC307" s="76"/>
      <c r="IDD307" s="181"/>
      <c r="IDE307" s="181"/>
      <c r="IDF307" s="182"/>
      <c r="IDG307" s="134"/>
      <c r="IDH307" s="135"/>
      <c r="IDI307" s="111"/>
      <c r="IDJ307" s="178"/>
      <c r="IDK307" s="178"/>
      <c r="IDL307" s="178"/>
      <c r="IDM307" s="178"/>
      <c r="IDN307" s="179"/>
      <c r="IDO307" s="73"/>
      <c r="IDP307" s="73"/>
      <c r="IDQ307" s="180"/>
      <c r="IDR307" s="75"/>
      <c r="IDS307" s="76"/>
      <c r="IDT307" s="180"/>
      <c r="IDU307" s="180"/>
      <c r="IDV307" s="180"/>
      <c r="IDW307" s="75"/>
      <c r="IDX307" s="76"/>
      <c r="IDY307" s="181"/>
      <c r="IDZ307" s="181"/>
      <c r="IEA307" s="182"/>
      <c r="IEB307" s="134"/>
      <c r="IEC307" s="135"/>
      <c r="IED307" s="111"/>
      <c r="IEE307" s="178"/>
      <c r="IEF307" s="178"/>
      <c r="IEG307" s="178"/>
      <c r="IEH307" s="178"/>
      <c r="IEI307" s="179"/>
      <c r="IEJ307" s="73"/>
      <c r="IEK307" s="73"/>
      <c r="IEL307" s="180"/>
      <c r="IEM307" s="75"/>
      <c r="IEN307" s="76"/>
      <c r="IEO307" s="180"/>
      <c r="IEP307" s="180"/>
      <c r="IEQ307" s="180"/>
      <c r="IER307" s="75"/>
      <c r="IES307" s="76"/>
      <c r="IET307" s="181"/>
      <c r="IEU307" s="181"/>
      <c r="IEV307" s="182"/>
      <c r="IEW307" s="134"/>
      <c r="IEX307" s="135"/>
      <c r="IEY307" s="111"/>
      <c r="IEZ307" s="178"/>
      <c r="IFA307" s="178"/>
      <c r="IFB307" s="178"/>
      <c r="IFC307" s="178"/>
      <c r="IFD307" s="179"/>
      <c r="IFE307" s="73"/>
      <c r="IFF307" s="73"/>
      <c r="IFG307" s="180"/>
      <c r="IFH307" s="75"/>
      <c r="IFI307" s="76"/>
      <c r="IFJ307" s="180"/>
      <c r="IFK307" s="180"/>
      <c r="IFL307" s="180"/>
      <c r="IFM307" s="75"/>
      <c r="IFN307" s="76"/>
      <c r="IFO307" s="181"/>
      <c r="IFP307" s="181"/>
      <c r="IFQ307" s="182"/>
      <c r="IFR307" s="134"/>
      <c r="IFS307" s="135"/>
      <c r="IFT307" s="111"/>
      <c r="IFU307" s="178"/>
      <c r="IFV307" s="178"/>
      <c r="IFW307" s="178"/>
      <c r="IFX307" s="178"/>
      <c r="IFY307" s="179"/>
      <c r="IFZ307" s="73"/>
      <c r="IGA307" s="73"/>
      <c r="IGB307" s="180"/>
      <c r="IGC307" s="75"/>
      <c r="IGD307" s="76"/>
      <c r="IGE307" s="180"/>
      <c r="IGF307" s="180"/>
      <c r="IGG307" s="180"/>
      <c r="IGH307" s="75"/>
      <c r="IGI307" s="76"/>
      <c r="IGJ307" s="181"/>
      <c r="IGK307" s="181"/>
      <c r="IGL307" s="182"/>
      <c r="IGM307" s="134"/>
      <c r="IGN307" s="135"/>
      <c r="IGO307" s="111"/>
      <c r="IGP307" s="178"/>
      <c r="IGQ307" s="178"/>
      <c r="IGR307" s="178"/>
      <c r="IGS307" s="178"/>
      <c r="IGT307" s="179"/>
      <c r="IGU307" s="73"/>
      <c r="IGV307" s="73"/>
      <c r="IGW307" s="180"/>
      <c r="IGX307" s="75"/>
      <c r="IGY307" s="76"/>
      <c r="IGZ307" s="180"/>
      <c r="IHA307" s="180"/>
      <c r="IHB307" s="180"/>
      <c r="IHC307" s="75"/>
      <c r="IHD307" s="76"/>
      <c r="IHE307" s="181"/>
      <c r="IHF307" s="181"/>
      <c r="IHG307" s="182"/>
      <c r="IHH307" s="134"/>
      <c r="IHI307" s="135"/>
      <c r="IHJ307" s="111"/>
      <c r="IHK307" s="178"/>
      <c r="IHL307" s="178"/>
      <c r="IHM307" s="178"/>
      <c r="IHN307" s="178"/>
      <c r="IHO307" s="179"/>
      <c r="IHP307" s="73"/>
      <c r="IHQ307" s="73"/>
      <c r="IHR307" s="180"/>
      <c r="IHS307" s="75"/>
      <c r="IHT307" s="76"/>
      <c r="IHU307" s="180"/>
      <c r="IHV307" s="180"/>
      <c r="IHW307" s="180"/>
      <c r="IHX307" s="75"/>
      <c r="IHY307" s="76"/>
      <c r="IHZ307" s="181"/>
      <c r="IIA307" s="181"/>
      <c r="IIB307" s="182"/>
      <c r="IIC307" s="134"/>
      <c r="IID307" s="135"/>
      <c r="IIE307" s="111"/>
      <c r="IIF307" s="178"/>
      <c r="IIG307" s="178"/>
      <c r="IIH307" s="178"/>
      <c r="III307" s="178"/>
      <c r="IIJ307" s="179"/>
      <c r="IIK307" s="73"/>
      <c r="IIL307" s="73"/>
      <c r="IIM307" s="180"/>
      <c r="IIN307" s="75"/>
      <c r="IIO307" s="76"/>
      <c r="IIP307" s="180"/>
      <c r="IIQ307" s="180"/>
      <c r="IIR307" s="180"/>
      <c r="IIS307" s="75"/>
      <c r="IIT307" s="76"/>
      <c r="IIU307" s="181"/>
      <c r="IIV307" s="181"/>
      <c r="IIW307" s="182"/>
      <c r="IIX307" s="134"/>
      <c r="IIY307" s="135"/>
      <c r="IIZ307" s="111"/>
      <c r="IJA307" s="178"/>
      <c r="IJB307" s="178"/>
      <c r="IJC307" s="178"/>
      <c r="IJD307" s="178"/>
      <c r="IJE307" s="179"/>
      <c r="IJF307" s="73"/>
      <c r="IJG307" s="73"/>
      <c r="IJH307" s="180"/>
      <c r="IJI307" s="75"/>
      <c r="IJJ307" s="76"/>
      <c r="IJK307" s="180"/>
      <c r="IJL307" s="180"/>
      <c r="IJM307" s="180"/>
      <c r="IJN307" s="75"/>
      <c r="IJO307" s="76"/>
      <c r="IJP307" s="181"/>
      <c r="IJQ307" s="181"/>
      <c r="IJR307" s="182"/>
      <c r="IJS307" s="134"/>
      <c r="IJT307" s="135"/>
      <c r="IJU307" s="111"/>
      <c r="IJV307" s="178"/>
      <c r="IJW307" s="178"/>
      <c r="IJX307" s="178"/>
      <c r="IJY307" s="178"/>
      <c r="IJZ307" s="179"/>
      <c r="IKA307" s="73"/>
      <c r="IKB307" s="73"/>
      <c r="IKC307" s="180"/>
      <c r="IKD307" s="75"/>
      <c r="IKE307" s="76"/>
      <c r="IKF307" s="180"/>
      <c r="IKG307" s="180"/>
      <c r="IKH307" s="180"/>
      <c r="IKI307" s="75"/>
      <c r="IKJ307" s="76"/>
      <c r="IKK307" s="181"/>
      <c r="IKL307" s="181"/>
      <c r="IKM307" s="182"/>
      <c r="IKN307" s="134"/>
      <c r="IKO307" s="135"/>
      <c r="IKP307" s="111"/>
      <c r="IKQ307" s="178"/>
      <c r="IKR307" s="178"/>
      <c r="IKS307" s="178"/>
      <c r="IKT307" s="178"/>
      <c r="IKU307" s="179"/>
      <c r="IKV307" s="73"/>
      <c r="IKW307" s="73"/>
      <c r="IKX307" s="180"/>
      <c r="IKY307" s="75"/>
      <c r="IKZ307" s="76"/>
      <c r="ILA307" s="180"/>
      <c r="ILB307" s="180"/>
      <c r="ILC307" s="180"/>
      <c r="ILD307" s="75"/>
      <c r="ILE307" s="76"/>
      <c r="ILF307" s="181"/>
      <c r="ILG307" s="181"/>
      <c r="ILH307" s="182"/>
      <c r="ILI307" s="134"/>
      <c r="ILJ307" s="135"/>
      <c r="ILK307" s="111"/>
      <c r="ILL307" s="178"/>
      <c r="ILM307" s="178"/>
      <c r="ILN307" s="178"/>
      <c r="ILO307" s="178"/>
      <c r="ILP307" s="179"/>
      <c r="ILQ307" s="73"/>
      <c r="ILR307" s="73"/>
      <c r="ILS307" s="180"/>
      <c r="ILT307" s="75"/>
      <c r="ILU307" s="76"/>
      <c r="ILV307" s="180"/>
      <c r="ILW307" s="180"/>
      <c r="ILX307" s="180"/>
      <c r="ILY307" s="75"/>
      <c r="ILZ307" s="76"/>
      <c r="IMA307" s="181"/>
      <c r="IMB307" s="181"/>
      <c r="IMC307" s="182"/>
      <c r="IMD307" s="134"/>
      <c r="IME307" s="135"/>
      <c r="IMF307" s="111"/>
      <c r="IMG307" s="178"/>
      <c r="IMH307" s="178"/>
      <c r="IMI307" s="178"/>
      <c r="IMJ307" s="178"/>
      <c r="IMK307" s="179"/>
      <c r="IML307" s="73"/>
      <c r="IMM307" s="73"/>
      <c r="IMN307" s="180"/>
      <c r="IMO307" s="75"/>
      <c r="IMP307" s="76"/>
      <c r="IMQ307" s="180"/>
      <c r="IMR307" s="180"/>
      <c r="IMS307" s="180"/>
      <c r="IMT307" s="75"/>
      <c r="IMU307" s="76"/>
      <c r="IMV307" s="181"/>
      <c r="IMW307" s="181"/>
      <c r="IMX307" s="182"/>
      <c r="IMY307" s="134"/>
      <c r="IMZ307" s="135"/>
      <c r="INA307" s="111"/>
      <c r="INB307" s="178"/>
      <c r="INC307" s="178"/>
      <c r="IND307" s="178"/>
      <c r="INE307" s="178"/>
      <c r="INF307" s="179"/>
      <c r="ING307" s="73"/>
      <c r="INH307" s="73"/>
      <c r="INI307" s="180"/>
      <c r="INJ307" s="75"/>
      <c r="INK307" s="76"/>
      <c r="INL307" s="180"/>
      <c r="INM307" s="180"/>
      <c r="INN307" s="180"/>
      <c r="INO307" s="75"/>
      <c r="INP307" s="76"/>
      <c r="INQ307" s="181"/>
      <c r="INR307" s="181"/>
      <c r="INS307" s="182"/>
      <c r="INT307" s="134"/>
      <c r="INU307" s="135"/>
      <c r="INV307" s="111"/>
      <c r="INW307" s="178"/>
      <c r="INX307" s="178"/>
      <c r="INY307" s="178"/>
      <c r="INZ307" s="178"/>
      <c r="IOA307" s="179"/>
      <c r="IOB307" s="73"/>
      <c r="IOC307" s="73"/>
      <c r="IOD307" s="180"/>
      <c r="IOE307" s="75"/>
      <c r="IOF307" s="76"/>
      <c r="IOG307" s="180"/>
      <c r="IOH307" s="180"/>
      <c r="IOI307" s="180"/>
      <c r="IOJ307" s="75"/>
      <c r="IOK307" s="76"/>
      <c r="IOL307" s="181"/>
      <c r="IOM307" s="181"/>
      <c r="ION307" s="182"/>
      <c r="IOO307" s="134"/>
      <c r="IOP307" s="135"/>
      <c r="IOQ307" s="111"/>
      <c r="IOR307" s="178"/>
      <c r="IOS307" s="178"/>
      <c r="IOT307" s="178"/>
      <c r="IOU307" s="178"/>
      <c r="IOV307" s="179"/>
      <c r="IOW307" s="73"/>
      <c r="IOX307" s="73"/>
      <c r="IOY307" s="180"/>
      <c r="IOZ307" s="75"/>
      <c r="IPA307" s="76"/>
      <c r="IPB307" s="180"/>
      <c r="IPC307" s="180"/>
      <c r="IPD307" s="180"/>
      <c r="IPE307" s="75"/>
      <c r="IPF307" s="76"/>
      <c r="IPG307" s="181"/>
      <c r="IPH307" s="181"/>
      <c r="IPI307" s="182"/>
      <c r="IPJ307" s="134"/>
      <c r="IPK307" s="135"/>
      <c r="IPL307" s="111"/>
      <c r="IPM307" s="178"/>
      <c r="IPN307" s="178"/>
      <c r="IPO307" s="178"/>
      <c r="IPP307" s="178"/>
      <c r="IPQ307" s="179"/>
      <c r="IPR307" s="73"/>
      <c r="IPS307" s="73"/>
      <c r="IPT307" s="180"/>
      <c r="IPU307" s="75"/>
      <c r="IPV307" s="76"/>
      <c r="IPW307" s="180"/>
      <c r="IPX307" s="180"/>
      <c r="IPY307" s="180"/>
      <c r="IPZ307" s="75"/>
      <c r="IQA307" s="76"/>
      <c r="IQB307" s="181"/>
      <c r="IQC307" s="181"/>
      <c r="IQD307" s="182"/>
      <c r="IQE307" s="134"/>
      <c r="IQF307" s="135"/>
      <c r="IQG307" s="111"/>
      <c r="IQH307" s="178"/>
      <c r="IQI307" s="178"/>
      <c r="IQJ307" s="178"/>
      <c r="IQK307" s="178"/>
      <c r="IQL307" s="179"/>
      <c r="IQM307" s="73"/>
      <c r="IQN307" s="73"/>
      <c r="IQO307" s="180"/>
      <c r="IQP307" s="75"/>
      <c r="IQQ307" s="76"/>
      <c r="IQR307" s="180"/>
      <c r="IQS307" s="180"/>
      <c r="IQT307" s="180"/>
      <c r="IQU307" s="75"/>
      <c r="IQV307" s="76"/>
      <c r="IQW307" s="181"/>
      <c r="IQX307" s="181"/>
      <c r="IQY307" s="182"/>
      <c r="IQZ307" s="134"/>
      <c r="IRA307" s="135"/>
      <c r="IRB307" s="111"/>
      <c r="IRC307" s="178"/>
      <c r="IRD307" s="178"/>
      <c r="IRE307" s="178"/>
      <c r="IRF307" s="178"/>
      <c r="IRG307" s="179"/>
      <c r="IRH307" s="73"/>
      <c r="IRI307" s="73"/>
      <c r="IRJ307" s="180"/>
      <c r="IRK307" s="75"/>
      <c r="IRL307" s="76"/>
      <c r="IRM307" s="180"/>
      <c r="IRN307" s="180"/>
      <c r="IRO307" s="180"/>
      <c r="IRP307" s="75"/>
      <c r="IRQ307" s="76"/>
      <c r="IRR307" s="181"/>
      <c r="IRS307" s="181"/>
      <c r="IRT307" s="182"/>
      <c r="IRU307" s="134"/>
      <c r="IRV307" s="135"/>
      <c r="IRW307" s="111"/>
      <c r="IRX307" s="178"/>
      <c r="IRY307" s="178"/>
      <c r="IRZ307" s="178"/>
      <c r="ISA307" s="178"/>
      <c r="ISB307" s="179"/>
      <c r="ISC307" s="73"/>
      <c r="ISD307" s="73"/>
      <c r="ISE307" s="180"/>
      <c r="ISF307" s="75"/>
      <c r="ISG307" s="76"/>
      <c r="ISH307" s="180"/>
      <c r="ISI307" s="180"/>
      <c r="ISJ307" s="180"/>
      <c r="ISK307" s="75"/>
      <c r="ISL307" s="76"/>
      <c r="ISM307" s="181"/>
      <c r="ISN307" s="181"/>
      <c r="ISO307" s="182"/>
      <c r="ISP307" s="134"/>
      <c r="ISQ307" s="135"/>
      <c r="ISR307" s="111"/>
      <c r="ISS307" s="178"/>
      <c r="IST307" s="178"/>
      <c r="ISU307" s="178"/>
      <c r="ISV307" s="178"/>
      <c r="ISW307" s="179"/>
      <c r="ISX307" s="73"/>
      <c r="ISY307" s="73"/>
      <c r="ISZ307" s="180"/>
      <c r="ITA307" s="75"/>
      <c r="ITB307" s="76"/>
      <c r="ITC307" s="180"/>
      <c r="ITD307" s="180"/>
      <c r="ITE307" s="180"/>
      <c r="ITF307" s="75"/>
      <c r="ITG307" s="76"/>
      <c r="ITH307" s="181"/>
      <c r="ITI307" s="181"/>
      <c r="ITJ307" s="182"/>
      <c r="ITK307" s="134"/>
      <c r="ITL307" s="135"/>
      <c r="ITM307" s="111"/>
      <c r="ITN307" s="178"/>
      <c r="ITO307" s="178"/>
      <c r="ITP307" s="178"/>
      <c r="ITQ307" s="178"/>
      <c r="ITR307" s="179"/>
      <c r="ITS307" s="73"/>
      <c r="ITT307" s="73"/>
      <c r="ITU307" s="180"/>
      <c r="ITV307" s="75"/>
      <c r="ITW307" s="76"/>
      <c r="ITX307" s="180"/>
      <c r="ITY307" s="180"/>
      <c r="ITZ307" s="180"/>
      <c r="IUA307" s="75"/>
      <c r="IUB307" s="76"/>
      <c r="IUC307" s="181"/>
      <c r="IUD307" s="181"/>
      <c r="IUE307" s="182"/>
      <c r="IUF307" s="134"/>
      <c r="IUG307" s="135"/>
      <c r="IUH307" s="111"/>
      <c r="IUI307" s="178"/>
      <c r="IUJ307" s="178"/>
      <c r="IUK307" s="178"/>
      <c r="IUL307" s="178"/>
      <c r="IUM307" s="179"/>
      <c r="IUN307" s="73"/>
      <c r="IUO307" s="73"/>
      <c r="IUP307" s="180"/>
      <c r="IUQ307" s="75"/>
      <c r="IUR307" s="76"/>
      <c r="IUS307" s="180"/>
      <c r="IUT307" s="180"/>
      <c r="IUU307" s="180"/>
      <c r="IUV307" s="75"/>
      <c r="IUW307" s="76"/>
      <c r="IUX307" s="181"/>
      <c r="IUY307" s="181"/>
      <c r="IUZ307" s="182"/>
      <c r="IVA307" s="134"/>
      <c r="IVB307" s="135"/>
      <c r="IVC307" s="111"/>
      <c r="IVD307" s="178"/>
      <c r="IVE307" s="178"/>
      <c r="IVF307" s="178"/>
      <c r="IVG307" s="178"/>
      <c r="IVH307" s="179"/>
      <c r="IVI307" s="73"/>
      <c r="IVJ307" s="73"/>
      <c r="IVK307" s="180"/>
      <c r="IVL307" s="75"/>
      <c r="IVM307" s="76"/>
      <c r="IVN307" s="180"/>
      <c r="IVO307" s="180"/>
      <c r="IVP307" s="180"/>
      <c r="IVQ307" s="75"/>
      <c r="IVR307" s="76"/>
      <c r="IVS307" s="181"/>
      <c r="IVT307" s="181"/>
      <c r="IVU307" s="182"/>
      <c r="IVV307" s="134"/>
      <c r="IVW307" s="135"/>
      <c r="IVX307" s="111"/>
      <c r="IVY307" s="178"/>
      <c r="IVZ307" s="178"/>
      <c r="IWA307" s="178"/>
      <c r="IWB307" s="178"/>
      <c r="IWC307" s="179"/>
      <c r="IWD307" s="73"/>
      <c r="IWE307" s="73"/>
      <c r="IWF307" s="180"/>
      <c r="IWG307" s="75"/>
      <c r="IWH307" s="76"/>
      <c r="IWI307" s="180"/>
      <c r="IWJ307" s="180"/>
      <c r="IWK307" s="180"/>
      <c r="IWL307" s="75"/>
      <c r="IWM307" s="76"/>
      <c r="IWN307" s="181"/>
      <c r="IWO307" s="181"/>
      <c r="IWP307" s="182"/>
      <c r="IWQ307" s="134"/>
      <c r="IWR307" s="135"/>
      <c r="IWS307" s="111"/>
      <c r="IWT307" s="178"/>
      <c r="IWU307" s="178"/>
      <c r="IWV307" s="178"/>
      <c r="IWW307" s="178"/>
      <c r="IWX307" s="179"/>
      <c r="IWY307" s="73"/>
      <c r="IWZ307" s="73"/>
      <c r="IXA307" s="180"/>
      <c r="IXB307" s="75"/>
      <c r="IXC307" s="76"/>
      <c r="IXD307" s="180"/>
      <c r="IXE307" s="180"/>
      <c r="IXF307" s="180"/>
      <c r="IXG307" s="75"/>
      <c r="IXH307" s="76"/>
      <c r="IXI307" s="181"/>
      <c r="IXJ307" s="181"/>
      <c r="IXK307" s="182"/>
      <c r="IXL307" s="134"/>
      <c r="IXM307" s="135"/>
      <c r="IXN307" s="111"/>
      <c r="IXO307" s="178"/>
      <c r="IXP307" s="178"/>
      <c r="IXQ307" s="178"/>
      <c r="IXR307" s="178"/>
      <c r="IXS307" s="179"/>
      <c r="IXT307" s="73"/>
      <c r="IXU307" s="73"/>
      <c r="IXV307" s="180"/>
      <c r="IXW307" s="75"/>
      <c r="IXX307" s="76"/>
      <c r="IXY307" s="180"/>
      <c r="IXZ307" s="180"/>
      <c r="IYA307" s="180"/>
      <c r="IYB307" s="75"/>
      <c r="IYC307" s="76"/>
      <c r="IYD307" s="181"/>
      <c r="IYE307" s="181"/>
      <c r="IYF307" s="182"/>
      <c r="IYG307" s="134"/>
      <c r="IYH307" s="135"/>
      <c r="IYI307" s="111"/>
      <c r="IYJ307" s="178"/>
      <c r="IYK307" s="178"/>
      <c r="IYL307" s="178"/>
      <c r="IYM307" s="178"/>
      <c r="IYN307" s="179"/>
      <c r="IYO307" s="73"/>
      <c r="IYP307" s="73"/>
      <c r="IYQ307" s="180"/>
      <c r="IYR307" s="75"/>
      <c r="IYS307" s="76"/>
      <c r="IYT307" s="180"/>
      <c r="IYU307" s="180"/>
      <c r="IYV307" s="180"/>
      <c r="IYW307" s="75"/>
      <c r="IYX307" s="76"/>
      <c r="IYY307" s="181"/>
      <c r="IYZ307" s="181"/>
      <c r="IZA307" s="182"/>
      <c r="IZB307" s="134"/>
      <c r="IZC307" s="135"/>
      <c r="IZD307" s="111"/>
      <c r="IZE307" s="178"/>
      <c r="IZF307" s="178"/>
      <c r="IZG307" s="178"/>
      <c r="IZH307" s="178"/>
      <c r="IZI307" s="179"/>
      <c r="IZJ307" s="73"/>
      <c r="IZK307" s="73"/>
      <c r="IZL307" s="180"/>
      <c r="IZM307" s="75"/>
      <c r="IZN307" s="76"/>
      <c r="IZO307" s="180"/>
      <c r="IZP307" s="180"/>
      <c r="IZQ307" s="180"/>
      <c r="IZR307" s="75"/>
      <c r="IZS307" s="76"/>
      <c r="IZT307" s="181"/>
      <c r="IZU307" s="181"/>
      <c r="IZV307" s="182"/>
      <c r="IZW307" s="134"/>
      <c r="IZX307" s="135"/>
      <c r="IZY307" s="111"/>
      <c r="IZZ307" s="178"/>
      <c r="JAA307" s="178"/>
      <c r="JAB307" s="178"/>
      <c r="JAC307" s="178"/>
      <c r="JAD307" s="179"/>
      <c r="JAE307" s="73"/>
      <c r="JAF307" s="73"/>
      <c r="JAG307" s="180"/>
      <c r="JAH307" s="75"/>
      <c r="JAI307" s="76"/>
      <c r="JAJ307" s="180"/>
      <c r="JAK307" s="180"/>
      <c r="JAL307" s="180"/>
      <c r="JAM307" s="75"/>
      <c r="JAN307" s="76"/>
      <c r="JAO307" s="181"/>
      <c r="JAP307" s="181"/>
      <c r="JAQ307" s="182"/>
      <c r="JAR307" s="134"/>
      <c r="JAS307" s="135"/>
      <c r="JAT307" s="111"/>
      <c r="JAU307" s="178"/>
      <c r="JAV307" s="178"/>
      <c r="JAW307" s="178"/>
      <c r="JAX307" s="178"/>
      <c r="JAY307" s="179"/>
      <c r="JAZ307" s="73"/>
      <c r="JBA307" s="73"/>
      <c r="JBB307" s="180"/>
      <c r="JBC307" s="75"/>
      <c r="JBD307" s="76"/>
      <c r="JBE307" s="180"/>
      <c r="JBF307" s="180"/>
      <c r="JBG307" s="180"/>
      <c r="JBH307" s="75"/>
      <c r="JBI307" s="76"/>
      <c r="JBJ307" s="181"/>
      <c r="JBK307" s="181"/>
      <c r="JBL307" s="182"/>
      <c r="JBM307" s="134"/>
      <c r="JBN307" s="135"/>
      <c r="JBO307" s="111"/>
      <c r="JBP307" s="178"/>
      <c r="JBQ307" s="178"/>
      <c r="JBR307" s="178"/>
      <c r="JBS307" s="178"/>
      <c r="JBT307" s="179"/>
      <c r="JBU307" s="73"/>
      <c r="JBV307" s="73"/>
      <c r="JBW307" s="180"/>
      <c r="JBX307" s="75"/>
      <c r="JBY307" s="76"/>
      <c r="JBZ307" s="180"/>
      <c r="JCA307" s="180"/>
      <c r="JCB307" s="180"/>
      <c r="JCC307" s="75"/>
      <c r="JCD307" s="76"/>
      <c r="JCE307" s="181"/>
      <c r="JCF307" s="181"/>
      <c r="JCG307" s="182"/>
      <c r="JCH307" s="134"/>
      <c r="JCI307" s="135"/>
      <c r="JCJ307" s="111"/>
      <c r="JCK307" s="178"/>
      <c r="JCL307" s="178"/>
      <c r="JCM307" s="178"/>
      <c r="JCN307" s="178"/>
      <c r="JCO307" s="179"/>
      <c r="JCP307" s="73"/>
      <c r="JCQ307" s="73"/>
      <c r="JCR307" s="180"/>
      <c r="JCS307" s="75"/>
      <c r="JCT307" s="76"/>
      <c r="JCU307" s="180"/>
      <c r="JCV307" s="180"/>
      <c r="JCW307" s="180"/>
      <c r="JCX307" s="75"/>
      <c r="JCY307" s="76"/>
      <c r="JCZ307" s="181"/>
      <c r="JDA307" s="181"/>
      <c r="JDB307" s="182"/>
      <c r="JDC307" s="134"/>
      <c r="JDD307" s="135"/>
      <c r="JDE307" s="111"/>
      <c r="JDF307" s="178"/>
      <c r="JDG307" s="178"/>
      <c r="JDH307" s="178"/>
      <c r="JDI307" s="178"/>
      <c r="JDJ307" s="179"/>
      <c r="JDK307" s="73"/>
      <c r="JDL307" s="73"/>
      <c r="JDM307" s="180"/>
      <c r="JDN307" s="75"/>
      <c r="JDO307" s="76"/>
      <c r="JDP307" s="180"/>
      <c r="JDQ307" s="180"/>
      <c r="JDR307" s="180"/>
      <c r="JDS307" s="75"/>
      <c r="JDT307" s="76"/>
      <c r="JDU307" s="181"/>
      <c r="JDV307" s="181"/>
      <c r="JDW307" s="182"/>
      <c r="JDX307" s="134"/>
      <c r="JDY307" s="135"/>
      <c r="JDZ307" s="111"/>
      <c r="JEA307" s="178"/>
      <c r="JEB307" s="178"/>
      <c r="JEC307" s="178"/>
      <c r="JED307" s="178"/>
      <c r="JEE307" s="179"/>
      <c r="JEF307" s="73"/>
      <c r="JEG307" s="73"/>
      <c r="JEH307" s="180"/>
      <c r="JEI307" s="75"/>
      <c r="JEJ307" s="76"/>
      <c r="JEK307" s="180"/>
      <c r="JEL307" s="180"/>
      <c r="JEM307" s="180"/>
      <c r="JEN307" s="75"/>
      <c r="JEO307" s="76"/>
      <c r="JEP307" s="181"/>
      <c r="JEQ307" s="181"/>
      <c r="JER307" s="182"/>
      <c r="JES307" s="134"/>
      <c r="JET307" s="135"/>
      <c r="JEU307" s="111"/>
      <c r="JEV307" s="178"/>
      <c r="JEW307" s="178"/>
      <c r="JEX307" s="178"/>
      <c r="JEY307" s="178"/>
      <c r="JEZ307" s="179"/>
      <c r="JFA307" s="73"/>
      <c r="JFB307" s="73"/>
      <c r="JFC307" s="180"/>
      <c r="JFD307" s="75"/>
      <c r="JFE307" s="76"/>
      <c r="JFF307" s="180"/>
      <c r="JFG307" s="180"/>
      <c r="JFH307" s="180"/>
      <c r="JFI307" s="75"/>
      <c r="JFJ307" s="76"/>
      <c r="JFK307" s="181"/>
      <c r="JFL307" s="181"/>
      <c r="JFM307" s="182"/>
      <c r="JFN307" s="134"/>
      <c r="JFO307" s="135"/>
      <c r="JFP307" s="111"/>
      <c r="JFQ307" s="178"/>
      <c r="JFR307" s="178"/>
      <c r="JFS307" s="178"/>
      <c r="JFT307" s="178"/>
      <c r="JFU307" s="179"/>
      <c r="JFV307" s="73"/>
      <c r="JFW307" s="73"/>
      <c r="JFX307" s="180"/>
      <c r="JFY307" s="75"/>
      <c r="JFZ307" s="76"/>
      <c r="JGA307" s="180"/>
      <c r="JGB307" s="180"/>
      <c r="JGC307" s="180"/>
      <c r="JGD307" s="75"/>
      <c r="JGE307" s="76"/>
      <c r="JGF307" s="181"/>
      <c r="JGG307" s="181"/>
      <c r="JGH307" s="182"/>
      <c r="JGI307" s="134"/>
      <c r="JGJ307" s="135"/>
      <c r="JGK307" s="111"/>
      <c r="JGL307" s="178"/>
      <c r="JGM307" s="178"/>
      <c r="JGN307" s="178"/>
      <c r="JGO307" s="178"/>
      <c r="JGP307" s="179"/>
      <c r="JGQ307" s="73"/>
      <c r="JGR307" s="73"/>
      <c r="JGS307" s="180"/>
      <c r="JGT307" s="75"/>
      <c r="JGU307" s="76"/>
      <c r="JGV307" s="180"/>
      <c r="JGW307" s="180"/>
      <c r="JGX307" s="180"/>
      <c r="JGY307" s="75"/>
      <c r="JGZ307" s="76"/>
      <c r="JHA307" s="181"/>
      <c r="JHB307" s="181"/>
      <c r="JHC307" s="182"/>
      <c r="JHD307" s="134"/>
      <c r="JHE307" s="135"/>
      <c r="JHF307" s="111"/>
      <c r="JHG307" s="178"/>
      <c r="JHH307" s="178"/>
      <c r="JHI307" s="178"/>
      <c r="JHJ307" s="178"/>
      <c r="JHK307" s="179"/>
      <c r="JHL307" s="73"/>
      <c r="JHM307" s="73"/>
      <c r="JHN307" s="180"/>
      <c r="JHO307" s="75"/>
      <c r="JHP307" s="76"/>
      <c r="JHQ307" s="180"/>
      <c r="JHR307" s="180"/>
      <c r="JHS307" s="180"/>
      <c r="JHT307" s="75"/>
      <c r="JHU307" s="76"/>
      <c r="JHV307" s="181"/>
      <c r="JHW307" s="181"/>
      <c r="JHX307" s="182"/>
      <c r="JHY307" s="134"/>
      <c r="JHZ307" s="135"/>
      <c r="JIA307" s="111"/>
      <c r="JIB307" s="178"/>
      <c r="JIC307" s="178"/>
      <c r="JID307" s="178"/>
      <c r="JIE307" s="178"/>
      <c r="JIF307" s="179"/>
      <c r="JIG307" s="73"/>
      <c r="JIH307" s="73"/>
      <c r="JII307" s="180"/>
      <c r="JIJ307" s="75"/>
      <c r="JIK307" s="76"/>
      <c r="JIL307" s="180"/>
      <c r="JIM307" s="180"/>
      <c r="JIN307" s="180"/>
      <c r="JIO307" s="75"/>
      <c r="JIP307" s="76"/>
      <c r="JIQ307" s="181"/>
      <c r="JIR307" s="181"/>
      <c r="JIS307" s="182"/>
      <c r="JIT307" s="134"/>
      <c r="JIU307" s="135"/>
      <c r="JIV307" s="111"/>
      <c r="JIW307" s="178"/>
      <c r="JIX307" s="178"/>
      <c r="JIY307" s="178"/>
      <c r="JIZ307" s="178"/>
      <c r="JJA307" s="179"/>
      <c r="JJB307" s="73"/>
      <c r="JJC307" s="73"/>
      <c r="JJD307" s="180"/>
      <c r="JJE307" s="75"/>
      <c r="JJF307" s="76"/>
      <c r="JJG307" s="180"/>
      <c r="JJH307" s="180"/>
      <c r="JJI307" s="180"/>
      <c r="JJJ307" s="75"/>
      <c r="JJK307" s="76"/>
      <c r="JJL307" s="181"/>
      <c r="JJM307" s="181"/>
      <c r="JJN307" s="182"/>
      <c r="JJO307" s="134"/>
      <c r="JJP307" s="135"/>
      <c r="JJQ307" s="111"/>
      <c r="JJR307" s="178"/>
      <c r="JJS307" s="178"/>
      <c r="JJT307" s="178"/>
      <c r="JJU307" s="178"/>
      <c r="JJV307" s="179"/>
      <c r="JJW307" s="73"/>
      <c r="JJX307" s="73"/>
      <c r="JJY307" s="180"/>
      <c r="JJZ307" s="75"/>
      <c r="JKA307" s="76"/>
      <c r="JKB307" s="180"/>
      <c r="JKC307" s="180"/>
      <c r="JKD307" s="180"/>
      <c r="JKE307" s="75"/>
      <c r="JKF307" s="76"/>
      <c r="JKG307" s="181"/>
      <c r="JKH307" s="181"/>
      <c r="JKI307" s="182"/>
      <c r="JKJ307" s="134"/>
      <c r="JKK307" s="135"/>
      <c r="JKL307" s="111"/>
      <c r="JKM307" s="178"/>
      <c r="JKN307" s="178"/>
      <c r="JKO307" s="178"/>
      <c r="JKP307" s="178"/>
      <c r="JKQ307" s="179"/>
      <c r="JKR307" s="73"/>
      <c r="JKS307" s="73"/>
      <c r="JKT307" s="180"/>
      <c r="JKU307" s="75"/>
      <c r="JKV307" s="76"/>
      <c r="JKW307" s="180"/>
      <c r="JKX307" s="180"/>
      <c r="JKY307" s="180"/>
      <c r="JKZ307" s="75"/>
      <c r="JLA307" s="76"/>
      <c r="JLB307" s="181"/>
      <c r="JLC307" s="181"/>
      <c r="JLD307" s="182"/>
      <c r="JLE307" s="134"/>
      <c r="JLF307" s="135"/>
      <c r="JLG307" s="111"/>
      <c r="JLH307" s="178"/>
      <c r="JLI307" s="178"/>
      <c r="JLJ307" s="178"/>
      <c r="JLK307" s="178"/>
      <c r="JLL307" s="179"/>
      <c r="JLM307" s="73"/>
      <c r="JLN307" s="73"/>
      <c r="JLO307" s="180"/>
      <c r="JLP307" s="75"/>
      <c r="JLQ307" s="76"/>
      <c r="JLR307" s="180"/>
      <c r="JLS307" s="180"/>
      <c r="JLT307" s="180"/>
      <c r="JLU307" s="75"/>
      <c r="JLV307" s="76"/>
      <c r="JLW307" s="181"/>
      <c r="JLX307" s="181"/>
      <c r="JLY307" s="182"/>
      <c r="JLZ307" s="134"/>
      <c r="JMA307" s="135"/>
      <c r="JMB307" s="111"/>
      <c r="JMC307" s="178"/>
      <c r="JMD307" s="178"/>
      <c r="JME307" s="178"/>
      <c r="JMF307" s="178"/>
      <c r="JMG307" s="179"/>
      <c r="JMH307" s="73"/>
      <c r="JMI307" s="73"/>
      <c r="JMJ307" s="180"/>
      <c r="JMK307" s="75"/>
      <c r="JML307" s="76"/>
      <c r="JMM307" s="180"/>
      <c r="JMN307" s="180"/>
      <c r="JMO307" s="180"/>
      <c r="JMP307" s="75"/>
      <c r="JMQ307" s="76"/>
      <c r="JMR307" s="181"/>
      <c r="JMS307" s="181"/>
      <c r="JMT307" s="182"/>
      <c r="JMU307" s="134"/>
      <c r="JMV307" s="135"/>
      <c r="JMW307" s="111"/>
      <c r="JMX307" s="178"/>
      <c r="JMY307" s="178"/>
      <c r="JMZ307" s="178"/>
      <c r="JNA307" s="178"/>
      <c r="JNB307" s="179"/>
      <c r="JNC307" s="73"/>
      <c r="JND307" s="73"/>
      <c r="JNE307" s="180"/>
      <c r="JNF307" s="75"/>
      <c r="JNG307" s="76"/>
      <c r="JNH307" s="180"/>
      <c r="JNI307" s="180"/>
      <c r="JNJ307" s="180"/>
      <c r="JNK307" s="75"/>
      <c r="JNL307" s="76"/>
      <c r="JNM307" s="181"/>
      <c r="JNN307" s="181"/>
      <c r="JNO307" s="182"/>
      <c r="JNP307" s="134"/>
      <c r="JNQ307" s="135"/>
      <c r="JNR307" s="111"/>
      <c r="JNS307" s="178"/>
      <c r="JNT307" s="178"/>
      <c r="JNU307" s="178"/>
      <c r="JNV307" s="178"/>
      <c r="JNW307" s="179"/>
      <c r="JNX307" s="73"/>
      <c r="JNY307" s="73"/>
      <c r="JNZ307" s="180"/>
      <c r="JOA307" s="75"/>
      <c r="JOB307" s="76"/>
      <c r="JOC307" s="180"/>
      <c r="JOD307" s="180"/>
      <c r="JOE307" s="180"/>
      <c r="JOF307" s="75"/>
      <c r="JOG307" s="76"/>
      <c r="JOH307" s="181"/>
      <c r="JOI307" s="181"/>
      <c r="JOJ307" s="182"/>
      <c r="JOK307" s="134"/>
      <c r="JOL307" s="135"/>
      <c r="JOM307" s="111"/>
      <c r="JON307" s="178"/>
      <c r="JOO307" s="178"/>
      <c r="JOP307" s="178"/>
      <c r="JOQ307" s="178"/>
      <c r="JOR307" s="179"/>
      <c r="JOS307" s="73"/>
      <c r="JOT307" s="73"/>
      <c r="JOU307" s="180"/>
      <c r="JOV307" s="75"/>
      <c r="JOW307" s="76"/>
      <c r="JOX307" s="180"/>
      <c r="JOY307" s="180"/>
      <c r="JOZ307" s="180"/>
      <c r="JPA307" s="75"/>
      <c r="JPB307" s="76"/>
      <c r="JPC307" s="181"/>
      <c r="JPD307" s="181"/>
      <c r="JPE307" s="182"/>
      <c r="JPF307" s="134"/>
      <c r="JPG307" s="135"/>
      <c r="JPH307" s="111"/>
      <c r="JPI307" s="178"/>
      <c r="JPJ307" s="178"/>
      <c r="JPK307" s="178"/>
      <c r="JPL307" s="178"/>
      <c r="JPM307" s="179"/>
      <c r="JPN307" s="73"/>
      <c r="JPO307" s="73"/>
      <c r="JPP307" s="180"/>
      <c r="JPQ307" s="75"/>
      <c r="JPR307" s="76"/>
      <c r="JPS307" s="180"/>
      <c r="JPT307" s="180"/>
      <c r="JPU307" s="180"/>
      <c r="JPV307" s="75"/>
      <c r="JPW307" s="76"/>
      <c r="JPX307" s="181"/>
      <c r="JPY307" s="181"/>
      <c r="JPZ307" s="182"/>
      <c r="JQA307" s="134"/>
      <c r="JQB307" s="135"/>
      <c r="JQC307" s="111"/>
      <c r="JQD307" s="178"/>
      <c r="JQE307" s="178"/>
      <c r="JQF307" s="178"/>
      <c r="JQG307" s="178"/>
      <c r="JQH307" s="179"/>
      <c r="JQI307" s="73"/>
      <c r="JQJ307" s="73"/>
      <c r="JQK307" s="180"/>
      <c r="JQL307" s="75"/>
      <c r="JQM307" s="76"/>
      <c r="JQN307" s="180"/>
      <c r="JQO307" s="180"/>
      <c r="JQP307" s="180"/>
      <c r="JQQ307" s="75"/>
      <c r="JQR307" s="76"/>
      <c r="JQS307" s="181"/>
      <c r="JQT307" s="181"/>
      <c r="JQU307" s="182"/>
      <c r="JQV307" s="134"/>
      <c r="JQW307" s="135"/>
      <c r="JQX307" s="111"/>
      <c r="JQY307" s="178"/>
      <c r="JQZ307" s="178"/>
      <c r="JRA307" s="178"/>
      <c r="JRB307" s="178"/>
      <c r="JRC307" s="179"/>
      <c r="JRD307" s="73"/>
      <c r="JRE307" s="73"/>
      <c r="JRF307" s="180"/>
      <c r="JRG307" s="75"/>
      <c r="JRH307" s="76"/>
      <c r="JRI307" s="180"/>
      <c r="JRJ307" s="180"/>
      <c r="JRK307" s="180"/>
      <c r="JRL307" s="75"/>
      <c r="JRM307" s="76"/>
      <c r="JRN307" s="181"/>
      <c r="JRO307" s="181"/>
      <c r="JRP307" s="182"/>
      <c r="JRQ307" s="134"/>
      <c r="JRR307" s="135"/>
      <c r="JRS307" s="111"/>
      <c r="JRT307" s="178"/>
      <c r="JRU307" s="178"/>
      <c r="JRV307" s="178"/>
      <c r="JRW307" s="178"/>
      <c r="JRX307" s="179"/>
      <c r="JRY307" s="73"/>
      <c r="JRZ307" s="73"/>
      <c r="JSA307" s="180"/>
      <c r="JSB307" s="75"/>
      <c r="JSC307" s="76"/>
      <c r="JSD307" s="180"/>
      <c r="JSE307" s="180"/>
      <c r="JSF307" s="180"/>
      <c r="JSG307" s="75"/>
      <c r="JSH307" s="76"/>
      <c r="JSI307" s="181"/>
      <c r="JSJ307" s="181"/>
      <c r="JSK307" s="182"/>
      <c r="JSL307" s="134"/>
      <c r="JSM307" s="135"/>
      <c r="JSN307" s="111"/>
      <c r="JSO307" s="178"/>
      <c r="JSP307" s="178"/>
      <c r="JSQ307" s="178"/>
      <c r="JSR307" s="178"/>
      <c r="JSS307" s="179"/>
      <c r="JST307" s="73"/>
      <c r="JSU307" s="73"/>
      <c r="JSV307" s="180"/>
      <c r="JSW307" s="75"/>
      <c r="JSX307" s="76"/>
      <c r="JSY307" s="180"/>
      <c r="JSZ307" s="180"/>
      <c r="JTA307" s="180"/>
      <c r="JTB307" s="75"/>
      <c r="JTC307" s="76"/>
      <c r="JTD307" s="181"/>
      <c r="JTE307" s="181"/>
      <c r="JTF307" s="182"/>
      <c r="JTG307" s="134"/>
      <c r="JTH307" s="135"/>
      <c r="JTI307" s="111"/>
      <c r="JTJ307" s="178"/>
      <c r="JTK307" s="178"/>
      <c r="JTL307" s="178"/>
      <c r="JTM307" s="178"/>
      <c r="JTN307" s="179"/>
      <c r="JTO307" s="73"/>
      <c r="JTP307" s="73"/>
      <c r="JTQ307" s="180"/>
      <c r="JTR307" s="75"/>
      <c r="JTS307" s="76"/>
      <c r="JTT307" s="180"/>
      <c r="JTU307" s="180"/>
      <c r="JTV307" s="180"/>
      <c r="JTW307" s="75"/>
      <c r="JTX307" s="76"/>
      <c r="JTY307" s="181"/>
      <c r="JTZ307" s="181"/>
      <c r="JUA307" s="182"/>
      <c r="JUB307" s="134"/>
      <c r="JUC307" s="135"/>
      <c r="JUD307" s="111"/>
      <c r="JUE307" s="178"/>
      <c r="JUF307" s="178"/>
      <c r="JUG307" s="178"/>
      <c r="JUH307" s="178"/>
      <c r="JUI307" s="179"/>
      <c r="JUJ307" s="73"/>
      <c r="JUK307" s="73"/>
      <c r="JUL307" s="180"/>
      <c r="JUM307" s="75"/>
      <c r="JUN307" s="76"/>
      <c r="JUO307" s="180"/>
      <c r="JUP307" s="180"/>
      <c r="JUQ307" s="180"/>
      <c r="JUR307" s="75"/>
      <c r="JUS307" s="76"/>
      <c r="JUT307" s="181"/>
      <c r="JUU307" s="181"/>
      <c r="JUV307" s="182"/>
      <c r="JUW307" s="134"/>
      <c r="JUX307" s="135"/>
      <c r="JUY307" s="111"/>
      <c r="JUZ307" s="178"/>
      <c r="JVA307" s="178"/>
      <c r="JVB307" s="178"/>
      <c r="JVC307" s="178"/>
      <c r="JVD307" s="179"/>
      <c r="JVE307" s="73"/>
      <c r="JVF307" s="73"/>
      <c r="JVG307" s="180"/>
      <c r="JVH307" s="75"/>
      <c r="JVI307" s="76"/>
      <c r="JVJ307" s="180"/>
      <c r="JVK307" s="180"/>
      <c r="JVL307" s="180"/>
      <c r="JVM307" s="75"/>
      <c r="JVN307" s="76"/>
      <c r="JVO307" s="181"/>
      <c r="JVP307" s="181"/>
      <c r="JVQ307" s="182"/>
      <c r="JVR307" s="134"/>
      <c r="JVS307" s="135"/>
      <c r="JVT307" s="111"/>
      <c r="JVU307" s="178"/>
      <c r="JVV307" s="178"/>
      <c r="JVW307" s="178"/>
      <c r="JVX307" s="178"/>
      <c r="JVY307" s="179"/>
      <c r="JVZ307" s="73"/>
      <c r="JWA307" s="73"/>
      <c r="JWB307" s="180"/>
      <c r="JWC307" s="75"/>
      <c r="JWD307" s="76"/>
      <c r="JWE307" s="180"/>
      <c r="JWF307" s="180"/>
      <c r="JWG307" s="180"/>
      <c r="JWH307" s="75"/>
      <c r="JWI307" s="76"/>
      <c r="JWJ307" s="181"/>
      <c r="JWK307" s="181"/>
      <c r="JWL307" s="182"/>
      <c r="JWM307" s="134"/>
      <c r="JWN307" s="135"/>
      <c r="JWO307" s="111"/>
      <c r="JWP307" s="178"/>
      <c r="JWQ307" s="178"/>
      <c r="JWR307" s="178"/>
      <c r="JWS307" s="178"/>
      <c r="JWT307" s="179"/>
      <c r="JWU307" s="73"/>
      <c r="JWV307" s="73"/>
      <c r="JWW307" s="180"/>
      <c r="JWX307" s="75"/>
      <c r="JWY307" s="76"/>
      <c r="JWZ307" s="180"/>
      <c r="JXA307" s="180"/>
      <c r="JXB307" s="180"/>
      <c r="JXC307" s="75"/>
      <c r="JXD307" s="76"/>
      <c r="JXE307" s="181"/>
      <c r="JXF307" s="181"/>
      <c r="JXG307" s="182"/>
      <c r="JXH307" s="134"/>
      <c r="JXI307" s="135"/>
      <c r="JXJ307" s="111"/>
      <c r="JXK307" s="178"/>
      <c r="JXL307" s="178"/>
      <c r="JXM307" s="178"/>
      <c r="JXN307" s="178"/>
      <c r="JXO307" s="179"/>
      <c r="JXP307" s="73"/>
      <c r="JXQ307" s="73"/>
      <c r="JXR307" s="180"/>
      <c r="JXS307" s="75"/>
      <c r="JXT307" s="76"/>
      <c r="JXU307" s="180"/>
      <c r="JXV307" s="180"/>
      <c r="JXW307" s="180"/>
      <c r="JXX307" s="75"/>
      <c r="JXY307" s="76"/>
      <c r="JXZ307" s="181"/>
      <c r="JYA307" s="181"/>
      <c r="JYB307" s="182"/>
      <c r="JYC307" s="134"/>
      <c r="JYD307" s="135"/>
      <c r="JYE307" s="111"/>
      <c r="JYF307" s="178"/>
      <c r="JYG307" s="178"/>
      <c r="JYH307" s="178"/>
      <c r="JYI307" s="178"/>
      <c r="JYJ307" s="179"/>
      <c r="JYK307" s="73"/>
      <c r="JYL307" s="73"/>
      <c r="JYM307" s="180"/>
      <c r="JYN307" s="75"/>
      <c r="JYO307" s="76"/>
      <c r="JYP307" s="180"/>
      <c r="JYQ307" s="180"/>
      <c r="JYR307" s="180"/>
      <c r="JYS307" s="75"/>
      <c r="JYT307" s="76"/>
      <c r="JYU307" s="181"/>
      <c r="JYV307" s="181"/>
      <c r="JYW307" s="182"/>
      <c r="JYX307" s="134"/>
      <c r="JYY307" s="135"/>
      <c r="JYZ307" s="111"/>
      <c r="JZA307" s="178"/>
      <c r="JZB307" s="178"/>
      <c r="JZC307" s="178"/>
      <c r="JZD307" s="178"/>
      <c r="JZE307" s="179"/>
      <c r="JZF307" s="73"/>
      <c r="JZG307" s="73"/>
      <c r="JZH307" s="180"/>
      <c r="JZI307" s="75"/>
      <c r="JZJ307" s="76"/>
      <c r="JZK307" s="180"/>
      <c r="JZL307" s="180"/>
      <c r="JZM307" s="180"/>
      <c r="JZN307" s="75"/>
      <c r="JZO307" s="76"/>
      <c r="JZP307" s="181"/>
      <c r="JZQ307" s="181"/>
      <c r="JZR307" s="182"/>
      <c r="JZS307" s="134"/>
      <c r="JZT307" s="135"/>
      <c r="JZU307" s="111"/>
      <c r="JZV307" s="178"/>
      <c r="JZW307" s="178"/>
      <c r="JZX307" s="178"/>
      <c r="JZY307" s="178"/>
      <c r="JZZ307" s="179"/>
      <c r="KAA307" s="73"/>
      <c r="KAB307" s="73"/>
      <c r="KAC307" s="180"/>
      <c r="KAD307" s="75"/>
      <c r="KAE307" s="76"/>
      <c r="KAF307" s="180"/>
      <c r="KAG307" s="180"/>
      <c r="KAH307" s="180"/>
      <c r="KAI307" s="75"/>
      <c r="KAJ307" s="76"/>
      <c r="KAK307" s="181"/>
      <c r="KAL307" s="181"/>
      <c r="KAM307" s="182"/>
      <c r="KAN307" s="134"/>
      <c r="KAO307" s="135"/>
      <c r="KAP307" s="111"/>
      <c r="KAQ307" s="178"/>
      <c r="KAR307" s="178"/>
      <c r="KAS307" s="178"/>
      <c r="KAT307" s="178"/>
      <c r="KAU307" s="179"/>
      <c r="KAV307" s="73"/>
      <c r="KAW307" s="73"/>
      <c r="KAX307" s="180"/>
      <c r="KAY307" s="75"/>
      <c r="KAZ307" s="76"/>
      <c r="KBA307" s="180"/>
      <c r="KBB307" s="180"/>
      <c r="KBC307" s="180"/>
      <c r="KBD307" s="75"/>
      <c r="KBE307" s="76"/>
      <c r="KBF307" s="181"/>
      <c r="KBG307" s="181"/>
      <c r="KBH307" s="182"/>
      <c r="KBI307" s="134"/>
      <c r="KBJ307" s="135"/>
      <c r="KBK307" s="111"/>
      <c r="KBL307" s="178"/>
      <c r="KBM307" s="178"/>
      <c r="KBN307" s="178"/>
      <c r="KBO307" s="178"/>
      <c r="KBP307" s="179"/>
      <c r="KBQ307" s="73"/>
      <c r="KBR307" s="73"/>
      <c r="KBS307" s="180"/>
      <c r="KBT307" s="75"/>
      <c r="KBU307" s="76"/>
      <c r="KBV307" s="180"/>
      <c r="KBW307" s="180"/>
      <c r="KBX307" s="180"/>
      <c r="KBY307" s="75"/>
      <c r="KBZ307" s="76"/>
      <c r="KCA307" s="181"/>
      <c r="KCB307" s="181"/>
      <c r="KCC307" s="182"/>
      <c r="KCD307" s="134"/>
      <c r="KCE307" s="135"/>
      <c r="KCF307" s="111"/>
      <c r="KCG307" s="178"/>
      <c r="KCH307" s="178"/>
      <c r="KCI307" s="178"/>
      <c r="KCJ307" s="178"/>
      <c r="KCK307" s="179"/>
      <c r="KCL307" s="73"/>
      <c r="KCM307" s="73"/>
      <c r="KCN307" s="180"/>
      <c r="KCO307" s="75"/>
      <c r="KCP307" s="76"/>
      <c r="KCQ307" s="180"/>
      <c r="KCR307" s="180"/>
      <c r="KCS307" s="180"/>
      <c r="KCT307" s="75"/>
      <c r="KCU307" s="76"/>
      <c r="KCV307" s="181"/>
      <c r="KCW307" s="181"/>
      <c r="KCX307" s="182"/>
      <c r="KCY307" s="134"/>
      <c r="KCZ307" s="135"/>
      <c r="KDA307" s="111"/>
      <c r="KDB307" s="178"/>
      <c r="KDC307" s="178"/>
      <c r="KDD307" s="178"/>
      <c r="KDE307" s="178"/>
      <c r="KDF307" s="179"/>
      <c r="KDG307" s="73"/>
      <c r="KDH307" s="73"/>
      <c r="KDI307" s="180"/>
      <c r="KDJ307" s="75"/>
      <c r="KDK307" s="76"/>
      <c r="KDL307" s="180"/>
      <c r="KDM307" s="180"/>
      <c r="KDN307" s="180"/>
      <c r="KDO307" s="75"/>
      <c r="KDP307" s="76"/>
      <c r="KDQ307" s="181"/>
      <c r="KDR307" s="181"/>
      <c r="KDS307" s="182"/>
      <c r="KDT307" s="134"/>
      <c r="KDU307" s="135"/>
      <c r="KDV307" s="111"/>
      <c r="KDW307" s="178"/>
      <c r="KDX307" s="178"/>
      <c r="KDY307" s="178"/>
      <c r="KDZ307" s="178"/>
      <c r="KEA307" s="179"/>
      <c r="KEB307" s="73"/>
      <c r="KEC307" s="73"/>
      <c r="KED307" s="180"/>
      <c r="KEE307" s="75"/>
      <c r="KEF307" s="76"/>
      <c r="KEG307" s="180"/>
      <c r="KEH307" s="180"/>
      <c r="KEI307" s="180"/>
      <c r="KEJ307" s="75"/>
      <c r="KEK307" s="76"/>
      <c r="KEL307" s="181"/>
      <c r="KEM307" s="181"/>
      <c r="KEN307" s="182"/>
      <c r="KEO307" s="134"/>
      <c r="KEP307" s="135"/>
      <c r="KEQ307" s="111"/>
      <c r="KER307" s="178"/>
      <c r="KES307" s="178"/>
      <c r="KET307" s="178"/>
      <c r="KEU307" s="178"/>
      <c r="KEV307" s="179"/>
      <c r="KEW307" s="73"/>
      <c r="KEX307" s="73"/>
      <c r="KEY307" s="180"/>
      <c r="KEZ307" s="75"/>
      <c r="KFA307" s="76"/>
      <c r="KFB307" s="180"/>
      <c r="KFC307" s="180"/>
      <c r="KFD307" s="180"/>
      <c r="KFE307" s="75"/>
      <c r="KFF307" s="76"/>
      <c r="KFG307" s="181"/>
      <c r="KFH307" s="181"/>
      <c r="KFI307" s="182"/>
      <c r="KFJ307" s="134"/>
      <c r="KFK307" s="135"/>
      <c r="KFL307" s="111"/>
      <c r="KFM307" s="178"/>
      <c r="KFN307" s="178"/>
      <c r="KFO307" s="178"/>
      <c r="KFP307" s="178"/>
      <c r="KFQ307" s="179"/>
      <c r="KFR307" s="73"/>
      <c r="KFS307" s="73"/>
      <c r="KFT307" s="180"/>
      <c r="KFU307" s="75"/>
      <c r="KFV307" s="76"/>
      <c r="KFW307" s="180"/>
      <c r="KFX307" s="180"/>
      <c r="KFY307" s="180"/>
      <c r="KFZ307" s="75"/>
      <c r="KGA307" s="76"/>
      <c r="KGB307" s="181"/>
      <c r="KGC307" s="181"/>
      <c r="KGD307" s="182"/>
      <c r="KGE307" s="134"/>
      <c r="KGF307" s="135"/>
      <c r="KGG307" s="111"/>
      <c r="KGH307" s="178"/>
      <c r="KGI307" s="178"/>
      <c r="KGJ307" s="178"/>
      <c r="KGK307" s="178"/>
      <c r="KGL307" s="179"/>
      <c r="KGM307" s="73"/>
      <c r="KGN307" s="73"/>
      <c r="KGO307" s="180"/>
      <c r="KGP307" s="75"/>
      <c r="KGQ307" s="76"/>
      <c r="KGR307" s="180"/>
      <c r="KGS307" s="180"/>
      <c r="KGT307" s="180"/>
      <c r="KGU307" s="75"/>
      <c r="KGV307" s="76"/>
      <c r="KGW307" s="181"/>
      <c r="KGX307" s="181"/>
      <c r="KGY307" s="182"/>
      <c r="KGZ307" s="134"/>
      <c r="KHA307" s="135"/>
      <c r="KHB307" s="111"/>
      <c r="KHC307" s="178"/>
      <c r="KHD307" s="178"/>
      <c r="KHE307" s="178"/>
      <c r="KHF307" s="178"/>
      <c r="KHG307" s="179"/>
      <c r="KHH307" s="73"/>
      <c r="KHI307" s="73"/>
      <c r="KHJ307" s="180"/>
      <c r="KHK307" s="75"/>
      <c r="KHL307" s="76"/>
      <c r="KHM307" s="180"/>
      <c r="KHN307" s="180"/>
      <c r="KHO307" s="180"/>
      <c r="KHP307" s="75"/>
      <c r="KHQ307" s="76"/>
      <c r="KHR307" s="181"/>
      <c r="KHS307" s="181"/>
      <c r="KHT307" s="182"/>
      <c r="KHU307" s="134"/>
      <c r="KHV307" s="135"/>
      <c r="KHW307" s="111"/>
      <c r="KHX307" s="178"/>
      <c r="KHY307" s="178"/>
      <c r="KHZ307" s="178"/>
      <c r="KIA307" s="178"/>
      <c r="KIB307" s="179"/>
      <c r="KIC307" s="73"/>
      <c r="KID307" s="73"/>
      <c r="KIE307" s="180"/>
      <c r="KIF307" s="75"/>
      <c r="KIG307" s="76"/>
      <c r="KIH307" s="180"/>
      <c r="KII307" s="180"/>
      <c r="KIJ307" s="180"/>
      <c r="KIK307" s="75"/>
      <c r="KIL307" s="76"/>
      <c r="KIM307" s="181"/>
      <c r="KIN307" s="181"/>
      <c r="KIO307" s="182"/>
      <c r="KIP307" s="134"/>
      <c r="KIQ307" s="135"/>
      <c r="KIR307" s="111"/>
      <c r="KIS307" s="178"/>
      <c r="KIT307" s="178"/>
      <c r="KIU307" s="178"/>
      <c r="KIV307" s="178"/>
      <c r="KIW307" s="179"/>
      <c r="KIX307" s="73"/>
      <c r="KIY307" s="73"/>
      <c r="KIZ307" s="180"/>
      <c r="KJA307" s="75"/>
      <c r="KJB307" s="76"/>
      <c r="KJC307" s="180"/>
      <c r="KJD307" s="180"/>
      <c r="KJE307" s="180"/>
      <c r="KJF307" s="75"/>
      <c r="KJG307" s="76"/>
      <c r="KJH307" s="181"/>
      <c r="KJI307" s="181"/>
      <c r="KJJ307" s="182"/>
      <c r="KJK307" s="134"/>
      <c r="KJL307" s="135"/>
      <c r="KJM307" s="111"/>
      <c r="KJN307" s="178"/>
      <c r="KJO307" s="178"/>
      <c r="KJP307" s="178"/>
      <c r="KJQ307" s="178"/>
      <c r="KJR307" s="179"/>
      <c r="KJS307" s="73"/>
      <c r="KJT307" s="73"/>
      <c r="KJU307" s="180"/>
      <c r="KJV307" s="75"/>
      <c r="KJW307" s="76"/>
      <c r="KJX307" s="180"/>
      <c r="KJY307" s="180"/>
      <c r="KJZ307" s="180"/>
      <c r="KKA307" s="75"/>
      <c r="KKB307" s="76"/>
      <c r="KKC307" s="181"/>
      <c r="KKD307" s="181"/>
      <c r="KKE307" s="182"/>
      <c r="KKF307" s="134"/>
      <c r="KKG307" s="135"/>
      <c r="KKH307" s="111"/>
      <c r="KKI307" s="178"/>
      <c r="KKJ307" s="178"/>
      <c r="KKK307" s="178"/>
      <c r="KKL307" s="178"/>
      <c r="KKM307" s="179"/>
      <c r="KKN307" s="73"/>
      <c r="KKO307" s="73"/>
      <c r="KKP307" s="180"/>
      <c r="KKQ307" s="75"/>
      <c r="KKR307" s="76"/>
      <c r="KKS307" s="180"/>
      <c r="KKT307" s="180"/>
      <c r="KKU307" s="180"/>
      <c r="KKV307" s="75"/>
      <c r="KKW307" s="76"/>
      <c r="KKX307" s="181"/>
      <c r="KKY307" s="181"/>
      <c r="KKZ307" s="182"/>
      <c r="KLA307" s="134"/>
      <c r="KLB307" s="135"/>
      <c r="KLC307" s="111"/>
      <c r="KLD307" s="178"/>
      <c r="KLE307" s="178"/>
      <c r="KLF307" s="178"/>
      <c r="KLG307" s="178"/>
      <c r="KLH307" s="179"/>
      <c r="KLI307" s="73"/>
      <c r="KLJ307" s="73"/>
      <c r="KLK307" s="180"/>
      <c r="KLL307" s="75"/>
      <c r="KLM307" s="76"/>
      <c r="KLN307" s="180"/>
      <c r="KLO307" s="180"/>
      <c r="KLP307" s="180"/>
      <c r="KLQ307" s="75"/>
      <c r="KLR307" s="76"/>
      <c r="KLS307" s="181"/>
      <c r="KLT307" s="181"/>
      <c r="KLU307" s="182"/>
      <c r="KLV307" s="134"/>
      <c r="KLW307" s="135"/>
      <c r="KLX307" s="111"/>
      <c r="KLY307" s="178"/>
      <c r="KLZ307" s="178"/>
      <c r="KMA307" s="178"/>
      <c r="KMB307" s="178"/>
      <c r="KMC307" s="179"/>
      <c r="KMD307" s="73"/>
      <c r="KME307" s="73"/>
      <c r="KMF307" s="180"/>
      <c r="KMG307" s="75"/>
      <c r="KMH307" s="76"/>
      <c r="KMI307" s="180"/>
      <c r="KMJ307" s="180"/>
      <c r="KMK307" s="180"/>
      <c r="KML307" s="75"/>
      <c r="KMM307" s="76"/>
      <c r="KMN307" s="181"/>
      <c r="KMO307" s="181"/>
      <c r="KMP307" s="182"/>
      <c r="KMQ307" s="134"/>
      <c r="KMR307" s="135"/>
      <c r="KMS307" s="111"/>
      <c r="KMT307" s="178"/>
      <c r="KMU307" s="178"/>
      <c r="KMV307" s="178"/>
      <c r="KMW307" s="178"/>
      <c r="KMX307" s="179"/>
      <c r="KMY307" s="73"/>
      <c r="KMZ307" s="73"/>
      <c r="KNA307" s="180"/>
      <c r="KNB307" s="75"/>
      <c r="KNC307" s="76"/>
      <c r="KND307" s="180"/>
      <c r="KNE307" s="180"/>
      <c r="KNF307" s="180"/>
      <c r="KNG307" s="75"/>
      <c r="KNH307" s="76"/>
      <c r="KNI307" s="181"/>
      <c r="KNJ307" s="181"/>
      <c r="KNK307" s="182"/>
      <c r="KNL307" s="134"/>
      <c r="KNM307" s="135"/>
      <c r="KNN307" s="111"/>
      <c r="KNO307" s="178"/>
      <c r="KNP307" s="178"/>
      <c r="KNQ307" s="178"/>
      <c r="KNR307" s="178"/>
      <c r="KNS307" s="179"/>
      <c r="KNT307" s="73"/>
      <c r="KNU307" s="73"/>
      <c r="KNV307" s="180"/>
      <c r="KNW307" s="75"/>
      <c r="KNX307" s="76"/>
      <c r="KNY307" s="180"/>
      <c r="KNZ307" s="180"/>
      <c r="KOA307" s="180"/>
      <c r="KOB307" s="75"/>
      <c r="KOC307" s="76"/>
      <c r="KOD307" s="181"/>
      <c r="KOE307" s="181"/>
      <c r="KOF307" s="182"/>
      <c r="KOG307" s="134"/>
      <c r="KOH307" s="135"/>
      <c r="KOI307" s="111"/>
      <c r="KOJ307" s="178"/>
      <c r="KOK307" s="178"/>
      <c r="KOL307" s="178"/>
      <c r="KOM307" s="178"/>
      <c r="KON307" s="179"/>
      <c r="KOO307" s="73"/>
      <c r="KOP307" s="73"/>
      <c r="KOQ307" s="180"/>
      <c r="KOR307" s="75"/>
      <c r="KOS307" s="76"/>
      <c r="KOT307" s="180"/>
      <c r="KOU307" s="180"/>
      <c r="KOV307" s="180"/>
      <c r="KOW307" s="75"/>
      <c r="KOX307" s="76"/>
      <c r="KOY307" s="181"/>
      <c r="KOZ307" s="181"/>
      <c r="KPA307" s="182"/>
      <c r="KPB307" s="134"/>
      <c r="KPC307" s="135"/>
      <c r="KPD307" s="111"/>
      <c r="KPE307" s="178"/>
      <c r="KPF307" s="178"/>
      <c r="KPG307" s="178"/>
      <c r="KPH307" s="178"/>
      <c r="KPI307" s="179"/>
      <c r="KPJ307" s="73"/>
      <c r="KPK307" s="73"/>
      <c r="KPL307" s="180"/>
      <c r="KPM307" s="75"/>
      <c r="KPN307" s="76"/>
      <c r="KPO307" s="180"/>
      <c r="KPP307" s="180"/>
      <c r="KPQ307" s="180"/>
      <c r="KPR307" s="75"/>
      <c r="KPS307" s="76"/>
      <c r="KPT307" s="181"/>
      <c r="KPU307" s="181"/>
      <c r="KPV307" s="182"/>
      <c r="KPW307" s="134"/>
      <c r="KPX307" s="135"/>
      <c r="KPY307" s="111"/>
      <c r="KPZ307" s="178"/>
      <c r="KQA307" s="178"/>
      <c r="KQB307" s="178"/>
      <c r="KQC307" s="178"/>
      <c r="KQD307" s="179"/>
      <c r="KQE307" s="73"/>
      <c r="KQF307" s="73"/>
      <c r="KQG307" s="180"/>
      <c r="KQH307" s="75"/>
      <c r="KQI307" s="76"/>
      <c r="KQJ307" s="180"/>
      <c r="KQK307" s="180"/>
      <c r="KQL307" s="180"/>
      <c r="KQM307" s="75"/>
      <c r="KQN307" s="76"/>
      <c r="KQO307" s="181"/>
      <c r="KQP307" s="181"/>
      <c r="KQQ307" s="182"/>
      <c r="KQR307" s="134"/>
      <c r="KQS307" s="135"/>
      <c r="KQT307" s="111"/>
      <c r="KQU307" s="178"/>
      <c r="KQV307" s="178"/>
      <c r="KQW307" s="178"/>
      <c r="KQX307" s="178"/>
      <c r="KQY307" s="179"/>
      <c r="KQZ307" s="73"/>
      <c r="KRA307" s="73"/>
      <c r="KRB307" s="180"/>
      <c r="KRC307" s="75"/>
      <c r="KRD307" s="76"/>
      <c r="KRE307" s="180"/>
      <c r="KRF307" s="180"/>
      <c r="KRG307" s="180"/>
      <c r="KRH307" s="75"/>
      <c r="KRI307" s="76"/>
      <c r="KRJ307" s="181"/>
      <c r="KRK307" s="181"/>
      <c r="KRL307" s="182"/>
      <c r="KRM307" s="134"/>
      <c r="KRN307" s="135"/>
      <c r="KRO307" s="111"/>
      <c r="KRP307" s="178"/>
      <c r="KRQ307" s="178"/>
      <c r="KRR307" s="178"/>
      <c r="KRS307" s="178"/>
      <c r="KRT307" s="179"/>
      <c r="KRU307" s="73"/>
      <c r="KRV307" s="73"/>
      <c r="KRW307" s="180"/>
      <c r="KRX307" s="75"/>
      <c r="KRY307" s="76"/>
      <c r="KRZ307" s="180"/>
      <c r="KSA307" s="180"/>
      <c r="KSB307" s="180"/>
      <c r="KSC307" s="75"/>
      <c r="KSD307" s="76"/>
      <c r="KSE307" s="181"/>
      <c r="KSF307" s="181"/>
      <c r="KSG307" s="182"/>
      <c r="KSH307" s="134"/>
      <c r="KSI307" s="135"/>
      <c r="KSJ307" s="111"/>
      <c r="KSK307" s="178"/>
      <c r="KSL307" s="178"/>
      <c r="KSM307" s="178"/>
      <c r="KSN307" s="178"/>
      <c r="KSO307" s="179"/>
      <c r="KSP307" s="73"/>
      <c r="KSQ307" s="73"/>
      <c r="KSR307" s="180"/>
      <c r="KSS307" s="75"/>
      <c r="KST307" s="76"/>
      <c r="KSU307" s="180"/>
      <c r="KSV307" s="180"/>
      <c r="KSW307" s="180"/>
      <c r="KSX307" s="75"/>
      <c r="KSY307" s="76"/>
      <c r="KSZ307" s="181"/>
      <c r="KTA307" s="181"/>
      <c r="KTB307" s="182"/>
      <c r="KTC307" s="134"/>
      <c r="KTD307" s="135"/>
      <c r="KTE307" s="111"/>
      <c r="KTF307" s="178"/>
      <c r="KTG307" s="178"/>
      <c r="KTH307" s="178"/>
      <c r="KTI307" s="178"/>
      <c r="KTJ307" s="179"/>
      <c r="KTK307" s="73"/>
      <c r="KTL307" s="73"/>
      <c r="KTM307" s="180"/>
      <c r="KTN307" s="75"/>
      <c r="KTO307" s="76"/>
      <c r="KTP307" s="180"/>
      <c r="KTQ307" s="180"/>
      <c r="KTR307" s="180"/>
      <c r="KTS307" s="75"/>
      <c r="KTT307" s="76"/>
      <c r="KTU307" s="181"/>
      <c r="KTV307" s="181"/>
      <c r="KTW307" s="182"/>
      <c r="KTX307" s="134"/>
      <c r="KTY307" s="135"/>
      <c r="KTZ307" s="111"/>
      <c r="KUA307" s="178"/>
      <c r="KUB307" s="178"/>
      <c r="KUC307" s="178"/>
      <c r="KUD307" s="178"/>
      <c r="KUE307" s="179"/>
      <c r="KUF307" s="73"/>
      <c r="KUG307" s="73"/>
      <c r="KUH307" s="180"/>
      <c r="KUI307" s="75"/>
      <c r="KUJ307" s="76"/>
      <c r="KUK307" s="180"/>
      <c r="KUL307" s="180"/>
      <c r="KUM307" s="180"/>
      <c r="KUN307" s="75"/>
      <c r="KUO307" s="76"/>
      <c r="KUP307" s="181"/>
      <c r="KUQ307" s="181"/>
      <c r="KUR307" s="182"/>
      <c r="KUS307" s="134"/>
      <c r="KUT307" s="135"/>
      <c r="KUU307" s="111"/>
      <c r="KUV307" s="178"/>
      <c r="KUW307" s="178"/>
      <c r="KUX307" s="178"/>
      <c r="KUY307" s="178"/>
      <c r="KUZ307" s="179"/>
      <c r="KVA307" s="73"/>
      <c r="KVB307" s="73"/>
      <c r="KVC307" s="180"/>
      <c r="KVD307" s="75"/>
      <c r="KVE307" s="76"/>
      <c r="KVF307" s="180"/>
      <c r="KVG307" s="180"/>
      <c r="KVH307" s="180"/>
      <c r="KVI307" s="75"/>
      <c r="KVJ307" s="76"/>
      <c r="KVK307" s="181"/>
      <c r="KVL307" s="181"/>
      <c r="KVM307" s="182"/>
      <c r="KVN307" s="134"/>
      <c r="KVO307" s="135"/>
      <c r="KVP307" s="111"/>
      <c r="KVQ307" s="178"/>
      <c r="KVR307" s="178"/>
      <c r="KVS307" s="178"/>
      <c r="KVT307" s="178"/>
      <c r="KVU307" s="179"/>
      <c r="KVV307" s="73"/>
      <c r="KVW307" s="73"/>
      <c r="KVX307" s="180"/>
      <c r="KVY307" s="75"/>
      <c r="KVZ307" s="76"/>
      <c r="KWA307" s="180"/>
      <c r="KWB307" s="180"/>
      <c r="KWC307" s="180"/>
      <c r="KWD307" s="75"/>
      <c r="KWE307" s="76"/>
      <c r="KWF307" s="181"/>
      <c r="KWG307" s="181"/>
      <c r="KWH307" s="182"/>
      <c r="KWI307" s="134"/>
      <c r="KWJ307" s="135"/>
      <c r="KWK307" s="111"/>
      <c r="KWL307" s="178"/>
      <c r="KWM307" s="178"/>
      <c r="KWN307" s="178"/>
      <c r="KWO307" s="178"/>
      <c r="KWP307" s="179"/>
      <c r="KWQ307" s="73"/>
      <c r="KWR307" s="73"/>
      <c r="KWS307" s="180"/>
      <c r="KWT307" s="75"/>
      <c r="KWU307" s="76"/>
      <c r="KWV307" s="180"/>
      <c r="KWW307" s="180"/>
      <c r="KWX307" s="180"/>
      <c r="KWY307" s="75"/>
      <c r="KWZ307" s="76"/>
      <c r="KXA307" s="181"/>
      <c r="KXB307" s="181"/>
      <c r="KXC307" s="182"/>
      <c r="KXD307" s="134"/>
      <c r="KXE307" s="135"/>
      <c r="KXF307" s="111"/>
      <c r="KXG307" s="178"/>
      <c r="KXH307" s="178"/>
      <c r="KXI307" s="178"/>
      <c r="KXJ307" s="178"/>
      <c r="KXK307" s="179"/>
      <c r="KXL307" s="73"/>
      <c r="KXM307" s="73"/>
      <c r="KXN307" s="180"/>
      <c r="KXO307" s="75"/>
      <c r="KXP307" s="76"/>
      <c r="KXQ307" s="180"/>
      <c r="KXR307" s="180"/>
      <c r="KXS307" s="180"/>
      <c r="KXT307" s="75"/>
      <c r="KXU307" s="76"/>
      <c r="KXV307" s="181"/>
      <c r="KXW307" s="181"/>
      <c r="KXX307" s="182"/>
      <c r="KXY307" s="134"/>
      <c r="KXZ307" s="135"/>
      <c r="KYA307" s="111"/>
      <c r="KYB307" s="178"/>
      <c r="KYC307" s="178"/>
      <c r="KYD307" s="178"/>
      <c r="KYE307" s="178"/>
      <c r="KYF307" s="179"/>
      <c r="KYG307" s="73"/>
      <c r="KYH307" s="73"/>
      <c r="KYI307" s="180"/>
      <c r="KYJ307" s="75"/>
      <c r="KYK307" s="76"/>
      <c r="KYL307" s="180"/>
      <c r="KYM307" s="180"/>
      <c r="KYN307" s="180"/>
      <c r="KYO307" s="75"/>
      <c r="KYP307" s="76"/>
      <c r="KYQ307" s="181"/>
      <c r="KYR307" s="181"/>
      <c r="KYS307" s="182"/>
      <c r="KYT307" s="134"/>
      <c r="KYU307" s="135"/>
      <c r="KYV307" s="111"/>
      <c r="KYW307" s="178"/>
      <c r="KYX307" s="178"/>
      <c r="KYY307" s="178"/>
      <c r="KYZ307" s="178"/>
      <c r="KZA307" s="179"/>
      <c r="KZB307" s="73"/>
      <c r="KZC307" s="73"/>
      <c r="KZD307" s="180"/>
      <c r="KZE307" s="75"/>
      <c r="KZF307" s="76"/>
      <c r="KZG307" s="180"/>
      <c r="KZH307" s="180"/>
      <c r="KZI307" s="180"/>
      <c r="KZJ307" s="75"/>
      <c r="KZK307" s="76"/>
      <c r="KZL307" s="181"/>
      <c r="KZM307" s="181"/>
      <c r="KZN307" s="182"/>
      <c r="KZO307" s="134"/>
      <c r="KZP307" s="135"/>
      <c r="KZQ307" s="111"/>
      <c r="KZR307" s="178"/>
      <c r="KZS307" s="178"/>
      <c r="KZT307" s="178"/>
      <c r="KZU307" s="178"/>
      <c r="KZV307" s="179"/>
      <c r="KZW307" s="73"/>
      <c r="KZX307" s="73"/>
      <c r="KZY307" s="180"/>
      <c r="KZZ307" s="75"/>
      <c r="LAA307" s="76"/>
      <c r="LAB307" s="180"/>
      <c r="LAC307" s="180"/>
      <c r="LAD307" s="180"/>
      <c r="LAE307" s="75"/>
      <c r="LAF307" s="76"/>
      <c r="LAG307" s="181"/>
      <c r="LAH307" s="181"/>
      <c r="LAI307" s="182"/>
      <c r="LAJ307" s="134"/>
      <c r="LAK307" s="135"/>
      <c r="LAL307" s="111"/>
      <c r="LAM307" s="178"/>
      <c r="LAN307" s="178"/>
      <c r="LAO307" s="178"/>
      <c r="LAP307" s="178"/>
      <c r="LAQ307" s="179"/>
      <c r="LAR307" s="73"/>
      <c r="LAS307" s="73"/>
      <c r="LAT307" s="180"/>
      <c r="LAU307" s="75"/>
      <c r="LAV307" s="76"/>
      <c r="LAW307" s="180"/>
      <c r="LAX307" s="180"/>
      <c r="LAY307" s="180"/>
      <c r="LAZ307" s="75"/>
      <c r="LBA307" s="76"/>
      <c r="LBB307" s="181"/>
      <c r="LBC307" s="181"/>
      <c r="LBD307" s="182"/>
      <c r="LBE307" s="134"/>
      <c r="LBF307" s="135"/>
      <c r="LBG307" s="111"/>
      <c r="LBH307" s="178"/>
      <c r="LBI307" s="178"/>
      <c r="LBJ307" s="178"/>
      <c r="LBK307" s="178"/>
      <c r="LBL307" s="179"/>
      <c r="LBM307" s="73"/>
      <c r="LBN307" s="73"/>
      <c r="LBO307" s="180"/>
      <c r="LBP307" s="75"/>
      <c r="LBQ307" s="76"/>
      <c r="LBR307" s="180"/>
      <c r="LBS307" s="180"/>
      <c r="LBT307" s="180"/>
      <c r="LBU307" s="75"/>
      <c r="LBV307" s="76"/>
      <c r="LBW307" s="181"/>
      <c r="LBX307" s="181"/>
      <c r="LBY307" s="182"/>
      <c r="LBZ307" s="134"/>
      <c r="LCA307" s="135"/>
      <c r="LCB307" s="111"/>
      <c r="LCC307" s="178"/>
      <c r="LCD307" s="178"/>
      <c r="LCE307" s="178"/>
      <c r="LCF307" s="178"/>
      <c r="LCG307" s="179"/>
      <c r="LCH307" s="73"/>
      <c r="LCI307" s="73"/>
      <c r="LCJ307" s="180"/>
      <c r="LCK307" s="75"/>
      <c r="LCL307" s="76"/>
      <c r="LCM307" s="180"/>
      <c r="LCN307" s="180"/>
      <c r="LCO307" s="180"/>
      <c r="LCP307" s="75"/>
      <c r="LCQ307" s="76"/>
      <c r="LCR307" s="181"/>
      <c r="LCS307" s="181"/>
      <c r="LCT307" s="182"/>
      <c r="LCU307" s="134"/>
      <c r="LCV307" s="135"/>
      <c r="LCW307" s="111"/>
      <c r="LCX307" s="178"/>
      <c r="LCY307" s="178"/>
      <c r="LCZ307" s="178"/>
      <c r="LDA307" s="178"/>
      <c r="LDB307" s="179"/>
      <c r="LDC307" s="73"/>
      <c r="LDD307" s="73"/>
      <c r="LDE307" s="180"/>
      <c r="LDF307" s="75"/>
      <c r="LDG307" s="76"/>
      <c r="LDH307" s="180"/>
      <c r="LDI307" s="180"/>
      <c r="LDJ307" s="180"/>
      <c r="LDK307" s="75"/>
      <c r="LDL307" s="76"/>
      <c r="LDM307" s="181"/>
      <c r="LDN307" s="181"/>
      <c r="LDO307" s="182"/>
      <c r="LDP307" s="134"/>
      <c r="LDQ307" s="135"/>
      <c r="LDR307" s="111"/>
      <c r="LDS307" s="178"/>
      <c r="LDT307" s="178"/>
      <c r="LDU307" s="178"/>
      <c r="LDV307" s="178"/>
      <c r="LDW307" s="179"/>
      <c r="LDX307" s="73"/>
      <c r="LDY307" s="73"/>
      <c r="LDZ307" s="180"/>
      <c r="LEA307" s="75"/>
      <c r="LEB307" s="76"/>
      <c r="LEC307" s="180"/>
      <c r="LED307" s="180"/>
      <c r="LEE307" s="180"/>
      <c r="LEF307" s="75"/>
      <c r="LEG307" s="76"/>
      <c r="LEH307" s="181"/>
      <c r="LEI307" s="181"/>
      <c r="LEJ307" s="182"/>
      <c r="LEK307" s="134"/>
      <c r="LEL307" s="135"/>
      <c r="LEM307" s="111"/>
      <c r="LEN307" s="178"/>
      <c r="LEO307" s="178"/>
      <c r="LEP307" s="178"/>
      <c r="LEQ307" s="178"/>
      <c r="LER307" s="179"/>
      <c r="LES307" s="73"/>
      <c r="LET307" s="73"/>
      <c r="LEU307" s="180"/>
      <c r="LEV307" s="75"/>
      <c r="LEW307" s="76"/>
      <c r="LEX307" s="180"/>
      <c r="LEY307" s="180"/>
      <c r="LEZ307" s="180"/>
      <c r="LFA307" s="75"/>
      <c r="LFB307" s="76"/>
      <c r="LFC307" s="181"/>
      <c r="LFD307" s="181"/>
      <c r="LFE307" s="182"/>
      <c r="LFF307" s="134"/>
      <c r="LFG307" s="135"/>
      <c r="LFH307" s="111"/>
      <c r="LFI307" s="178"/>
      <c r="LFJ307" s="178"/>
      <c r="LFK307" s="178"/>
      <c r="LFL307" s="178"/>
      <c r="LFM307" s="179"/>
      <c r="LFN307" s="73"/>
      <c r="LFO307" s="73"/>
      <c r="LFP307" s="180"/>
      <c r="LFQ307" s="75"/>
      <c r="LFR307" s="76"/>
      <c r="LFS307" s="180"/>
      <c r="LFT307" s="180"/>
      <c r="LFU307" s="180"/>
      <c r="LFV307" s="75"/>
      <c r="LFW307" s="76"/>
      <c r="LFX307" s="181"/>
      <c r="LFY307" s="181"/>
      <c r="LFZ307" s="182"/>
      <c r="LGA307" s="134"/>
      <c r="LGB307" s="135"/>
      <c r="LGC307" s="111"/>
      <c r="LGD307" s="178"/>
      <c r="LGE307" s="178"/>
      <c r="LGF307" s="178"/>
      <c r="LGG307" s="178"/>
      <c r="LGH307" s="179"/>
      <c r="LGI307" s="73"/>
      <c r="LGJ307" s="73"/>
      <c r="LGK307" s="180"/>
      <c r="LGL307" s="75"/>
      <c r="LGM307" s="76"/>
      <c r="LGN307" s="180"/>
      <c r="LGO307" s="180"/>
      <c r="LGP307" s="180"/>
      <c r="LGQ307" s="75"/>
      <c r="LGR307" s="76"/>
      <c r="LGS307" s="181"/>
      <c r="LGT307" s="181"/>
      <c r="LGU307" s="182"/>
      <c r="LGV307" s="134"/>
      <c r="LGW307" s="135"/>
      <c r="LGX307" s="111"/>
      <c r="LGY307" s="178"/>
      <c r="LGZ307" s="178"/>
      <c r="LHA307" s="178"/>
      <c r="LHB307" s="178"/>
      <c r="LHC307" s="179"/>
      <c r="LHD307" s="73"/>
      <c r="LHE307" s="73"/>
      <c r="LHF307" s="180"/>
      <c r="LHG307" s="75"/>
      <c r="LHH307" s="76"/>
      <c r="LHI307" s="180"/>
      <c r="LHJ307" s="180"/>
      <c r="LHK307" s="180"/>
      <c r="LHL307" s="75"/>
      <c r="LHM307" s="76"/>
      <c r="LHN307" s="181"/>
      <c r="LHO307" s="181"/>
      <c r="LHP307" s="182"/>
      <c r="LHQ307" s="134"/>
      <c r="LHR307" s="135"/>
      <c r="LHS307" s="111"/>
      <c r="LHT307" s="178"/>
      <c r="LHU307" s="178"/>
      <c r="LHV307" s="178"/>
      <c r="LHW307" s="178"/>
      <c r="LHX307" s="179"/>
      <c r="LHY307" s="73"/>
      <c r="LHZ307" s="73"/>
      <c r="LIA307" s="180"/>
      <c r="LIB307" s="75"/>
      <c r="LIC307" s="76"/>
      <c r="LID307" s="180"/>
      <c r="LIE307" s="180"/>
      <c r="LIF307" s="180"/>
      <c r="LIG307" s="75"/>
      <c r="LIH307" s="76"/>
      <c r="LII307" s="181"/>
      <c r="LIJ307" s="181"/>
      <c r="LIK307" s="182"/>
      <c r="LIL307" s="134"/>
      <c r="LIM307" s="135"/>
      <c r="LIN307" s="111"/>
      <c r="LIO307" s="178"/>
      <c r="LIP307" s="178"/>
      <c r="LIQ307" s="178"/>
      <c r="LIR307" s="178"/>
      <c r="LIS307" s="179"/>
      <c r="LIT307" s="73"/>
      <c r="LIU307" s="73"/>
      <c r="LIV307" s="180"/>
      <c r="LIW307" s="75"/>
      <c r="LIX307" s="76"/>
      <c r="LIY307" s="180"/>
      <c r="LIZ307" s="180"/>
      <c r="LJA307" s="180"/>
      <c r="LJB307" s="75"/>
      <c r="LJC307" s="76"/>
      <c r="LJD307" s="181"/>
      <c r="LJE307" s="181"/>
      <c r="LJF307" s="182"/>
      <c r="LJG307" s="134"/>
      <c r="LJH307" s="135"/>
      <c r="LJI307" s="111"/>
      <c r="LJJ307" s="178"/>
      <c r="LJK307" s="178"/>
      <c r="LJL307" s="178"/>
      <c r="LJM307" s="178"/>
      <c r="LJN307" s="179"/>
      <c r="LJO307" s="73"/>
      <c r="LJP307" s="73"/>
      <c r="LJQ307" s="180"/>
      <c r="LJR307" s="75"/>
      <c r="LJS307" s="76"/>
      <c r="LJT307" s="180"/>
      <c r="LJU307" s="180"/>
      <c r="LJV307" s="180"/>
      <c r="LJW307" s="75"/>
      <c r="LJX307" s="76"/>
      <c r="LJY307" s="181"/>
      <c r="LJZ307" s="181"/>
      <c r="LKA307" s="182"/>
      <c r="LKB307" s="134"/>
      <c r="LKC307" s="135"/>
      <c r="LKD307" s="111"/>
      <c r="LKE307" s="178"/>
      <c r="LKF307" s="178"/>
      <c r="LKG307" s="178"/>
      <c r="LKH307" s="178"/>
      <c r="LKI307" s="179"/>
      <c r="LKJ307" s="73"/>
      <c r="LKK307" s="73"/>
      <c r="LKL307" s="180"/>
      <c r="LKM307" s="75"/>
      <c r="LKN307" s="76"/>
      <c r="LKO307" s="180"/>
      <c r="LKP307" s="180"/>
      <c r="LKQ307" s="180"/>
      <c r="LKR307" s="75"/>
      <c r="LKS307" s="76"/>
      <c r="LKT307" s="181"/>
      <c r="LKU307" s="181"/>
      <c r="LKV307" s="182"/>
      <c r="LKW307" s="134"/>
      <c r="LKX307" s="135"/>
      <c r="LKY307" s="111"/>
      <c r="LKZ307" s="178"/>
      <c r="LLA307" s="178"/>
      <c r="LLB307" s="178"/>
      <c r="LLC307" s="178"/>
      <c r="LLD307" s="179"/>
      <c r="LLE307" s="73"/>
      <c r="LLF307" s="73"/>
      <c r="LLG307" s="180"/>
      <c r="LLH307" s="75"/>
      <c r="LLI307" s="76"/>
      <c r="LLJ307" s="180"/>
      <c r="LLK307" s="180"/>
      <c r="LLL307" s="180"/>
      <c r="LLM307" s="75"/>
      <c r="LLN307" s="76"/>
      <c r="LLO307" s="181"/>
      <c r="LLP307" s="181"/>
      <c r="LLQ307" s="182"/>
      <c r="LLR307" s="134"/>
      <c r="LLS307" s="135"/>
      <c r="LLT307" s="111"/>
      <c r="LLU307" s="178"/>
      <c r="LLV307" s="178"/>
      <c r="LLW307" s="178"/>
      <c r="LLX307" s="178"/>
      <c r="LLY307" s="179"/>
      <c r="LLZ307" s="73"/>
      <c r="LMA307" s="73"/>
      <c r="LMB307" s="180"/>
      <c r="LMC307" s="75"/>
      <c r="LMD307" s="76"/>
      <c r="LME307" s="180"/>
      <c r="LMF307" s="180"/>
      <c r="LMG307" s="180"/>
      <c r="LMH307" s="75"/>
      <c r="LMI307" s="76"/>
      <c r="LMJ307" s="181"/>
      <c r="LMK307" s="181"/>
      <c r="LML307" s="182"/>
      <c r="LMM307" s="134"/>
      <c r="LMN307" s="135"/>
      <c r="LMO307" s="111"/>
      <c r="LMP307" s="178"/>
      <c r="LMQ307" s="178"/>
      <c r="LMR307" s="178"/>
      <c r="LMS307" s="178"/>
      <c r="LMT307" s="179"/>
      <c r="LMU307" s="73"/>
      <c r="LMV307" s="73"/>
      <c r="LMW307" s="180"/>
      <c r="LMX307" s="75"/>
      <c r="LMY307" s="76"/>
      <c r="LMZ307" s="180"/>
      <c r="LNA307" s="180"/>
      <c r="LNB307" s="180"/>
      <c r="LNC307" s="75"/>
      <c r="LND307" s="76"/>
      <c r="LNE307" s="181"/>
      <c r="LNF307" s="181"/>
      <c r="LNG307" s="182"/>
      <c r="LNH307" s="134"/>
      <c r="LNI307" s="135"/>
      <c r="LNJ307" s="111"/>
      <c r="LNK307" s="178"/>
      <c r="LNL307" s="178"/>
      <c r="LNM307" s="178"/>
      <c r="LNN307" s="178"/>
      <c r="LNO307" s="179"/>
      <c r="LNP307" s="73"/>
      <c r="LNQ307" s="73"/>
      <c r="LNR307" s="180"/>
      <c r="LNS307" s="75"/>
      <c r="LNT307" s="76"/>
      <c r="LNU307" s="180"/>
      <c r="LNV307" s="180"/>
      <c r="LNW307" s="180"/>
      <c r="LNX307" s="75"/>
      <c r="LNY307" s="76"/>
      <c r="LNZ307" s="181"/>
      <c r="LOA307" s="181"/>
      <c r="LOB307" s="182"/>
      <c r="LOC307" s="134"/>
      <c r="LOD307" s="135"/>
      <c r="LOE307" s="111"/>
      <c r="LOF307" s="178"/>
      <c r="LOG307" s="178"/>
      <c r="LOH307" s="178"/>
      <c r="LOI307" s="178"/>
      <c r="LOJ307" s="179"/>
      <c r="LOK307" s="73"/>
      <c r="LOL307" s="73"/>
      <c r="LOM307" s="180"/>
      <c r="LON307" s="75"/>
      <c r="LOO307" s="76"/>
      <c r="LOP307" s="180"/>
      <c r="LOQ307" s="180"/>
      <c r="LOR307" s="180"/>
      <c r="LOS307" s="75"/>
      <c r="LOT307" s="76"/>
      <c r="LOU307" s="181"/>
      <c r="LOV307" s="181"/>
      <c r="LOW307" s="182"/>
      <c r="LOX307" s="134"/>
      <c r="LOY307" s="135"/>
      <c r="LOZ307" s="111"/>
      <c r="LPA307" s="178"/>
      <c r="LPB307" s="178"/>
      <c r="LPC307" s="178"/>
      <c r="LPD307" s="178"/>
      <c r="LPE307" s="179"/>
      <c r="LPF307" s="73"/>
      <c r="LPG307" s="73"/>
      <c r="LPH307" s="180"/>
      <c r="LPI307" s="75"/>
      <c r="LPJ307" s="76"/>
      <c r="LPK307" s="180"/>
      <c r="LPL307" s="180"/>
      <c r="LPM307" s="180"/>
      <c r="LPN307" s="75"/>
      <c r="LPO307" s="76"/>
      <c r="LPP307" s="181"/>
      <c r="LPQ307" s="181"/>
      <c r="LPR307" s="182"/>
      <c r="LPS307" s="134"/>
      <c r="LPT307" s="135"/>
      <c r="LPU307" s="111"/>
      <c r="LPV307" s="178"/>
      <c r="LPW307" s="178"/>
      <c r="LPX307" s="178"/>
      <c r="LPY307" s="178"/>
      <c r="LPZ307" s="179"/>
      <c r="LQA307" s="73"/>
      <c r="LQB307" s="73"/>
      <c r="LQC307" s="180"/>
      <c r="LQD307" s="75"/>
      <c r="LQE307" s="76"/>
      <c r="LQF307" s="180"/>
      <c r="LQG307" s="180"/>
      <c r="LQH307" s="180"/>
      <c r="LQI307" s="75"/>
      <c r="LQJ307" s="76"/>
      <c r="LQK307" s="181"/>
      <c r="LQL307" s="181"/>
      <c r="LQM307" s="182"/>
      <c r="LQN307" s="134"/>
      <c r="LQO307" s="135"/>
      <c r="LQP307" s="111"/>
      <c r="LQQ307" s="178"/>
      <c r="LQR307" s="178"/>
      <c r="LQS307" s="178"/>
      <c r="LQT307" s="178"/>
      <c r="LQU307" s="179"/>
      <c r="LQV307" s="73"/>
      <c r="LQW307" s="73"/>
      <c r="LQX307" s="180"/>
      <c r="LQY307" s="75"/>
      <c r="LQZ307" s="76"/>
      <c r="LRA307" s="180"/>
      <c r="LRB307" s="180"/>
      <c r="LRC307" s="180"/>
      <c r="LRD307" s="75"/>
      <c r="LRE307" s="76"/>
      <c r="LRF307" s="181"/>
      <c r="LRG307" s="181"/>
      <c r="LRH307" s="182"/>
      <c r="LRI307" s="134"/>
      <c r="LRJ307" s="135"/>
      <c r="LRK307" s="111"/>
      <c r="LRL307" s="178"/>
      <c r="LRM307" s="178"/>
      <c r="LRN307" s="178"/>
      <c r="LRO307" s="178"/>
      <c r="LRP307" s="179"/>
      <c r="LRQ307" s="73"/>
      <c r="LRR307" s="73"/>
      <c r="LRS307" s="180"/>
      <c r="LRT307" s="75"/>
      <c r="LRU307" s="76"/>
      <c r="LRV307" s="180"/>
      <c r="LRW307" s="180"/>
      <c r="LRX307" s="180"/>
      <c r="LRY307" s="75"/>
      <c r="LRZ307" s="76"/>
      <c r="LSA307" s="181"/>
      <c r="LSB307" s="181"/>
      <c r="LSC307" s="182"/>
      <c r="LSD307" s="134"/>
      <c r="LSE307" s="135"/>
      <c r="LSF307" s="111"/>
      <c r="LSG307" s="178"/>
      <c r="LSH307" s="178"/>
      <c r="LSI307" s="178"/>
      <c r="LSJ307" s="178"/>
      <c r="LSK307" s="179"/>
      <c r="LSL307" s="73"/>
      <c r="LSM307" s="73"/>
      <c r="LSN307" s="180"/>
      <c r="LSO307" s="75"/>
      <c r="LSP307" s="76"/>
      <c r="LSQ307" s="180"/>
      <c r="LSR307" s="180"/>
      <c r="LSS307" s="180"/>
      <c r="LST307" s="75"/>
      <c r="LSU307" s="76"/>
      <c r="LSV307" s="181"/>
      <c r="LSW307" s="181"/>
      <c r="LSX307" s="182"/>
      <c r="LSY307" s="134"/>
      <c r="LSZ307" s="135"/>
      <c r="LTA307" s="111"/>
      <c r="LTB307" s="178"/>
      <c r="LTC307" s="178"/>
      <c r="LTD307" s="178"/>
      <c r="LTE307" s="178"/>
      <c r="LTF307" s="179"/>
      <c r="LTG307" s="73"/>
      <c r="LTH307" s="73"/>
      <c r="LTI307" s="180"/>
      <c r="LTJ307" s="75"/>
      <c r="LTK307" s="76"/>
      <c r="LTL307" s="180"/>
      <c r="LTM307" s="180"/>
      <c r="LTN307" s="180"/>
      <c r="LTO307" s="75"/>
      <c r="LTP307" s="76"/>
      <c r="LTQ307" s="181"/>
      <c r="LTR307" s="181"/>
      <c r="LTS307" s="182"/>
      <c r="LTT307" s="134"/>
      <c r="LTU307" s="135"/>
      <c r="LTV307" s="111"/>
      <c r="LTW307" s="178"/>
      <c r="LTX307" s="178"/>
      <c r="LTY307" s="178"/>
      <c r="LTZ307" s="178"/>
      <c r="LUA307" s="179"/>
      <c r="LUB307" s="73"/>
      <c r="LUC307" s="73"/>
      <c r="LUD307" s="180"/>
      <c r="LUE307" s="75"/>
      <c r="LUF307" s="76"/>
      <c r="LUG307" s="180"/>
      <c r="LUH307" s="180"/>
      <c r="LUI307" s="180"/>
      <c r="LUJ307" s="75"/>
      <c r="LUK307" s="76"/>
      <c r="LUL307" s="181"/>
      <c r="LUM307" s="181"/>
      <c r="LUN307" s="182"/>
      <c r="LUO307" s="134"/>
      <c r="LUP307" s="135"/>
      <c r="LUQ307" s="111"/>
      <c r="LUR307" s="178"/>
      <c r="LUS307" s="178"/>
      <c r="LUT307" s="178"/>
      <c r="LUU307" s="178"/>
      <c r="LUV307" s="179"/>
      <c r="LUW307" s="73"/>
      <c r="LUX307" s="73"/>
      <c r="LUY307" s="180"/>
      <c r="LUZ307" s="75"/>
      <c r="LVA307" s="76"/>
      <c r="LVB307" s="180"/>
      <c r="LVC307" s="180"/>
      <c r="LVD307" s="180"/>
      <c r="LVE307" s="75"/>
      <c r="LVF307" s="76"/>
      <c r="LVG307" s="181"/>
      <c r="LVH307" s="181"/>
      <c r="LVI307" s="182"/>
      <c r="LVJ307" s="134"/>
      <c r="LVK307" s="135"/>
      <c r="LVL307" s="111"/>
      <c r="LVM307" s="178"/>
      <c r="LVN307" s="178"/>
      <c r="LVO307" s="178"/>
      <c r="LVP307" s="178"/>
      <c r="LVQ307" s="179"/>
      <c r="LVR307" s="73"/>
      <c r="LVS307" s="73"/>
      <c r="LVT307" s="180"/>
      <c r="LVU307" s="75"/>
      <c r="LVV307" s="76"/>
      <c r="LVW307" s="180"/>
      <c r="LVX307" s="180"/>
      <c r="LVY307" s="180"/>
      <c r="LVZ307" s="75"/>
      <c r="LWA307" s="76"/>
      <c r="LWB307" s="181"/>
      <c r="LWC307" s="181"/>
      <c r="LWD307" s="182"/>
      <c r="LWE307" s="134"/>
      <c r="LWF307" s="135"/>
      <c r="LWG307" s="111"/>
      <c r="LWH307" s="178"/>
      <c r="LWI307" s="178"/>
      <c r="LWJ307" s="178"/>
      <c r="LWK307" s="178"/>
      <c r="LWL307" s="179"/>
      <c r="LWM307" s="73"/>
      <c r="LWN307" s="73"/>
      <c r="LWO307" s="180"/>
      <c r="LWP307" s="75"/>
      <c r="LWQ307" s="76"/>
      <c r="LWR307" s="180"/>
      <c r="LWS307" s="180"/>
      <c r="LWT307" s="180"/>
      <c r="LWU307" s="75"/>
      <c r="LWV307" s="76"/>
      <c r="LWW307" s="181"/>
      <c r="LWX307" s="181"/>
      <c r="LWY307" s="182"/>
      <c r="LWZ307" s="134"/>
      <c r="LXA307" s="135"/>
      <c r="LXB307" s="111"/>
      <c r="LXC307" s="178"/>
      <c r="LXD307" s="178"/>
      <c r="LXE307" s="178"/>
      <c r="LXF307" s="178"/>
      <c r="LXG307" s="179"/>
      <c r="LXH307" s="73"/>
      <c r="LXI307" s="73"/>
      <c r="LXJ307" s="180"/>
      <c r="LXK307" s="75"/>
      <c r="LXL307" s="76"/>
      <c r="LXM307" s="180"/>
      <c r="LXN307" s="180"/>
      <c r="LXO307" s="180"/>
      <c r="LXP307" s="75"/>
      <c r="LXQ307" s="76"/>
      <c r="LXR307" s="181"/>
      <c r="LXS307" s="181"/>
      <c r="LXT307" s="182"/>
      <c r="LXU307" s="134"/>
      <c r="LXV307" s="135"/>
      <c r="LXW307" s="111"/>
      <c r="LXX307" s="178"/>
      <c r="LXY307" s="178"/>
      <c r="LXZ307" s="178"/>
      <c r="LYA307" s="178"/>
      <c r="LYB307" s="179"/>
      <c r="LYC307" s="73"/>
      <c r="LYD307" s="73"/>
      <c r="LYE307" s="180"/>
      <c r="LYF307" s="75"/>
      <c r="LYG307" s="76"/>
      <c r="LYH307" s="180"/>
      <c r="LYI307" s="180"/>
      <c r="LYJ307" s="180"/>
      <c r="LYK307" s="75"/>
      <c r="LYL307" s="76"/>
      <c r="LYM307" s="181"/>
      <c r="LYN307" s="181"/>
      <c r="LYO307" s="182"/>
      <c r="LYP307" s="134"/>
      <c r="LYQ307" s="135"/>
      <c r="LYR307" s="111"/>
      <c r="LYS307" s="178"/>
      <c r="LYT307" s="178"/>
      <c r="LYU307" s="178"/>
      <c r="LYV307" s="178"/>
      <c r="LYW307" s="179"/>
      <c r="LYX307" s="73"/>
      <c r="LYY307" s="73"/>
      <c r="LYZ307" s="180"/>
      <c r="LZA307" s="75"/>
      <c r="LZB307" s="76"/>
      <c r="LZC307" s="180"/>
      <c r="LZD307" s="180"/>
      <c r="LZE307" s="180"/>
      <c r="LZF307" s="75"/>
      <c r="LZG307" s="76"/>
      <c r="LZH307" s="181"/>
      <c r="LZI307" s="181"/>
      <c r="LZJ307" s="182"/>
      <c r="LZK307" s="134"/>
      <c r="LZL307" s="135"/>
      <c r="LZM307" s="111"/>
      <c r="LZN307" s="178"/>
      <c r="LZO307" s="178"/>
      <c r="LZP307" s="178"/>
      <c r="LZQ307" s="178"/>
      <c r="LZR307" s="179"/>
      <c r="LZS307" s="73"/>
      <c r="LZT307" s="73"/>
      <c r="LZU307" s="180"/>
      <c r="LZV307" s="75"/>
      <c r="LZW307" s="76"/>
      <c r="LZX307" s="180"/>
      <c r="LZY307" s="180"/>
      <c r="LZZ307" s="180"/>
      <c r="MAA307" s="75"/>
      <c r="MAB307" s="76"/>
      <c r="MAC307" s="181"/>
      <c r="MAD307" s="181"/>
      <c r="MAE307" s="182"/>
      <c r="MAF307" s="134"/>
      <c r="MAG307" s="135"/>
      <c r="MAH307" s="111"/>
      <c r="MAI307" s="178"/>
      <c r="MAJ307" s="178"/>
      <c r="MAK307" s="178"/>
      <c r="MAL307" s="178"/>
      <c r="MAM307" s="179"/>
      <c r="MAN307" s="73"/>
      <c r="MAO307" s="73"/>
      <c r="MAP307" s="180"/>
      <c r="MAQ307" s="75"/>
      <c r="MAR307" s="76"/>
      <c r="MAS307" s="180"/>
      <c r="MAT307" s="180"/>
      <c r="MAU307" s="180"/>
      <c r="MAV307" s="75"/>
      <c r="MAW307" s="76"/>
      <c r="MAX307" s="181"/>
      <c r="MAY307" s="181"/>
      <c r="MAZ307" s="182"/>
      <c r="MBA307" s="134"/>
      <c r="MBB307" s="135"/>
      <c r="MBC307" s="111"/>
      <c r="MBD307" s="178"/>
      <c r="MBE307" s="178"/>
      <c r="MBF307" s="178"/>
      <c r="MBG307" s="178"/>
      <c r="MBH307" s="179"/>
      <c r="MBI307" s="73"/>
      <c r="MBJ307" s="73"/>
      <c r="MBK307" s="180"/>
      <c r="MBL307" s="75"/>
      <c r="MBM307" s="76"/>
      <c r="MBN307" s="180"/>
      <c r="MBO307" s="180"/>
      <c r="MBP307" s="180"/>
      <c r="MBQ307" s="75"/>
      <c r="MBR307" s="76"/>
      <c r="MBS307" s="181"/>
      <c r="MBT307" s="181"/>
      <c r="MBU307" s="182"/>
      <c r="MBV307" s="134"/>
      <c r="MBW307" s="135"/>
      <c r="MBX307" s="111"/>
      <c r="MBY307" s="178"/>
      <c r="MBZ307" s="178"/>
      <c r="MCA307" s="178"/>
      <c r="MCB307" s="178"/>
      <c r="MCC307" s="179"/>
      <c r="MCD307" s="73"/>
      <c r="MCE307" s="73"/>
      <c r="MCF307" s="180"/>
      <c r="MCG307" s="75"/>
      <c r="MCH307" s="76"/>
      <c r="MCI307" s="180"/>
      <c r="MCJ307" s="180"/>
      <c r="MCK307" s="180"/>
      <c r="MCL307" s="75"/>
      <c r="MCM307" s="76"/>
      <c r="MCN307" s="181"/>
      <c r="MCO307" s="181"/>
      <c r="MCP307" s="182"/>
      <c r="MCQ307" s="134"/>
      <c r="MCR307" s="135"/>
      <c r="MCS307" s="111"/>
      <c r="MCT307" s="178"/>
      <c r="MCU307" s="178"/>
      <c r="MCV307" s="178"/>
      <c r="MCW307" s="178"/>
      <c r="MCX307" s="179"/>
      <c r="MCY307" s="73"/>
      <c r="MCZ307" s="73"/>
      <c r="MDA307" s="180"/>
      <c r="MDB307" s="75"/>
      <c r="MDC307" s="76"/>
      <c r="MDD307" s="180"/>
      <c r="MDE307" s="180"/>
      <c r="MDF307" s="180"/>
      <c r="MDG307" s="75"/>
      <c r="MDH307" s="76"/>
      <c r="MDI307" s="181"/>
      <c r="MDJ307" s="181"/>
      <c r="MDK307" s="182"/>
      <c r="MDL307" s="134"/>
      <c r="MDM307" s="135"/>
      <c r="MDN307" s="111"/>
      <c r="MDO307" s="178"/>
      <c r="MDP307" s="178"/>
      <c r="MDQ307" s="178"/>
      <c r="MDR307" s="178"/>
      <c r="MDS307" s="179"/>
      <c r="MDT307" s="73"/>
      <c r="MDU307" s="73"/>
      <c r="MDV307" s="180"/>
      <c r="MDW307" s="75"/>
      <c r="MDX307" s="76"/>
      <c r="MDY307" s="180"/>
      <c r="MDZ307" s="180"/>
      <c r="MEA307" s="180"/>
      <c r="MEB307" s="75"/>
      <c r="MEC307" s="76"/>
      <c r="MED307" s="181"/>
      <c r="MEE307" s="181"/>
      <c r="MEF307" s="182"/>
      <c r="MEG307" s="134"/>
      <c r="MEH307" s="135"/>
      <c r="MEI307" s="111"/>
      <c r="MEJ307" s="178"/>
      <c r="MEK307" s="178"/>
      <c r="MEL307" s="178"/>
      <c r="MEM307" s="178"/>
      <c r="MEN307" s="179"/>
      <c r="MEO307" s="73"/>
      <c r="MEP307" s="73"/>
      <c r="MEQ307" s="180"/>
      <c r="MER307" s="75"/>
      <c r="MES307" s="76"/>
      <c r="MET307" s="180"/>
      <c r="MEU307" s="180"/>
      <c r="MEV307" s="180"/>
      <c r="MEW307" s="75"/>
      <c r="MEX307" s="76"/>
      <c r="MEY307" s="181"/>
      <c r="MEZ307" s="181"/>
      <c r="MFA307" s="182"/>
      <c r="MFB307" s="134"/>
      <c r="MFC307" s="135"/>
      <c r="MFD307" s="111"/>
      <c r="MFE307" s="178"/>
      <c r="MFF307" s="178"/>
      <c r="MFG307" s="178"/>
      <c r="MFH307" s="178"/>
      <c r="MFI307" s="179"/>
      <c r="MFJ307" s="73"/>
      <c r="MFK307" s="73"/>
      <c r="MFL307" s="180"/>
      <c r="MFM307" s="75"/>
      <c r="MFN307" s="76"/>
      <c r="MFO307" s="180"/>
      <c r="MFP307" s="180"/>
      <c r="MFQ307" s="180"/>
      <c r="MFR307" s="75"/>
      <c r="MFS307" s="76"/>
      <c r="MFT307" s="181"/>
      <c r="MFU307" s="181"/>
      <c r="MFV307" s="182"/>
      <c r="MFW307" s="134"/>
      <c r="MFX307" s="135"/>
      <c r="MFY307" s="111"/>
      <c r="MFZ307" s="178"/>
      <c r="MGA307" s="178"/>
      <c r="MGB307" s="178"/>
      <c r="MGC307" s="178"/>
      <c r="MGD307" s="179"/>
      <c r="MGE307" s="73"/>
      <c r="MGF307" s="73"/>
      <c r="MGG307" s="180"/>
      <c r="MGH307" s="75"/>
      <c r="MGI307" s="76"/>
      <c r="MGJ307" s="180"/>
      <c r="MGK307" s="180"/>
      <c r="MGL307" s="180"/>
      <c r="MGM307" s="75"/>
      <c r="MGN307" s="76"/>
      <c r="MGO307" s="181"/>
      <c r="MGP307" s="181"/>
      <c r="MGQ307" s="182"/>
      <c r="MGR307" s="134"/>
      <c r="MGS307" s="135"/>
      <c r="MGT307" s="111"/>
      <c r="MGU307" s="178"/>
      <c r="MGV307" s="178"/>
      <c r="MGW307" s="178"/>
      <c r="MGX307" s="178"/>
      <c r="MGY307" s="179"/>
      <c r="MGZ307" s="73"/>
      <c r="MHA307" s="73"/>
      <c r="MHB307" s="180"/>
      <c r="MHC307" s="75"/>
      <c r="MHD307" s="76"/>
      <c r="MHE307" s="180"/>
      <c r="MHF307" s="180"/>
      <c r="MHG307" s="180"/>
      <c r="MHH307" s="75"/>
      <c r="MHI307" s="76"/>
      <c r="MHJ307" s="181"/>
      <c r="MHK307" s="181"/>
      <c r="MHL307" s="182"/>
      <c r="MHM307" s="134"/>
      <c r="MHN307" s="135"/>
      <c r="MHO307" s="111"/>
      <c r="MHP307" s="178"/>
      <c r="MHQ307" s="178"/>
      <c r="MHR307" s="178"/>
      <c r="MHS307" s="178"/>
      <c r="MHT307" s="179"/>
      <c r="MHU307" s="73"/>
      <c r="MHV307" s="73"/>
      <c r="MHW307" s="180"/>
      <c r="MHX307" s="75"/>
      <c r="MHY307" s="76"/>
      <c r="MHZ307" s="180"/>
      <c r="MIA307" s="180"/>
      <c r="MIB307" s="180"/>
      <c r="MIC307" s="75"/>
      <c r="MID307" s="76"/>
      <c r="MIE307" s="181"/>
      <c r="MIF307" s="181"/>
      <c r="MIG307" s="182"/>
      <c r="MIH307" s="134"/>
      <c r="MII307" s="135"/>
      <c r="MIJ307" s="111"/>
      <c r="MIK307" s="178"/>
      <c r="MIL307" s="178"/>
      <c r="MIM307" s="178"/>
      <c r="MIN307" s="178"/>
      <c r="MIO307" s="179"/>
      <c r="MIP307" s="73"/>
      <c r="MIQ307" s="73"/>
      <c r="MIR307" s="180"/>
      <c r="MIS307" s="75"/>
      <c r="MIT307" s="76"/>
      <c r="MIU307" s="180"/>
      <c r="MIV307" s="180"/>
      <c r="MIW307" s="180"/>
      <c r="MIX307" s="75"/>
      <c r="MIY307" s="76"/>
      <c r="MIZ307" s="181"/>
      <c r="MJA307" s="181"/>
      <c r="MJB307" s="182"/>
      <c r="MJC307" s="134"/>
      <c r="MJD307" s="135"/>
      <c r="MJE307" s="111"/>
      <c r="MJF307" s="178"/>
      <c r="MJG307" s="178"/>
      <c r="MJH307" s="178"/>
      <c r="MJI307" s="178"/>
      <c r="MJJ307" s="179"/>
      <c r="MJK307" s="73"/>
      <c r="MJL307" s="73"/>
      <c r="MJM307" s="180"/>
      <c r="MJN307" s="75"/>
      <c r="MJO307" s="76"/>
      <c r="MJP307" s="180"/>
      <c r="MJQ307" s="180"/>
      <c r="MJR307" s="180"/>
      <c r="MJS307" s="75"/>
      <c r="MJT307" s="76"/>
      <c r="MJU307" s="181"/>
      <c r="MJV307" s="181"/>
      <c r="MJW307" s="182"/>
      <c r="MJX307" s="134"/>
      <c r="MJY307" s="135"/>
      <c r="MJZ307" s="111"/>
      <c r="MKA307" s="178"/>
      <c r="MKB307" s="178"/>
      <c r="MKC307" s="178"/>
      <c r="MKD307" s="178"/>
      <c r="MKE307" s="179"/>
      <c r="MKF307" s="73"/>
      <c r="MKG307" s="73"/>
      <c r="MKH307" s="180"/>
      <c r="MKI307" s="75"/>
      <c r="MKJ307" s="76"/>
      <c r="MKK307" s="180"/>
      <c r="MKL307" s="180"/>
      <c r="MKM307" s="180"/>
      <c r="MKN307" s="75"/>
      <c r="MKO307" s="76"/>
      <c r="MKP307" s="181"/>
      <c r="MKQ307" s="181"/>
      <c r="MKR307" s="182"/>
      <c r="MKS307" s="134"/>
      <c r="MKT307" s="135"/>
      <c r="MKU307" s="111"/>
      <c r="MKV307" s="178"/>
      <c r="MKW307" s="178"/>
      <c r="MKX307" s="178"/>
      <c r="MKY307" s="178"/>
      <c r="MKZ307" s="179"/>
      <c r="MLA307" s="73"/>
      <c r="MLB307" s="73"/>
      <c r="MLC307" s="180"/>
      <c r="MLD307" s="75"/>
      <c r="MLE307" s="76"/>
      <c r="MLF307" s="180"/>
      <c r="MLG307" s="180"/>
      <c r="MLH307" s="180"/>
      <c r="MLI307" s="75"/>
      <c r="MLJ307" s="76"/>
      <c r="MLK307" s="181"/>
      <c r="MLL307" s="181"/>
      <c r="MLM307" s="182"/>
      <c r="MLN307" s="134"/>
      <c r="MLO307" s="135"/>
      <c r="MLP307" s="111"/>
      <c r="MLQ307" s="178"/>
      <c r="MLR307" s="178"/>
      <c r="MLS307" s="178"/>
      <c r="MLT307" s="178"/>
      <c r="MLU307" s="179"/>
      <c r="MLV307" s="73"/>
      <c r="MLW307" s="73"/>
      <c r="MLX307" s="180"/>
      <c r="MLY307" s="75"/>
      <c r="MLZ307" s="76"/>
      <c r="MMA307" s="180"/>
      <c r="MMB307" s="180"/>
      <c r="MMC307" s="180"/>
      <c r="MMD307" s="75"/>
      <c r="MME307" s="76"/>
      <c r="MMF307" s="181"/>
      <c r="MMG307" s="181"/>
      <c r="MMH307" s="182"/>
      <c r="MMI307" s="134"/>
      <c r="MMJ307" s="135"/>
      <c r="MMK307" s="111"/>
      <c r="MML307" s="178"/>
      <c r="MMM307" s="178"/>
      <c r="MMN307" s="178"/>
      <c r="MMO307" s="178"/>
      <c r="MMP307" s="179"/>
      <c r="MMQ307" s="73"/>
      <c r="MMR307" s="73"/>
      <c r="MMS307" s="180"/>
      <c r="MMT307" s="75"/>
      <c r="MMU307" s="76"/>
      <c r="MMV307" s="180"/>
      <c r="MMW307" s="180"/>
      <c r="MMX307" s="180"/>
      <c r="MMY307" s="75"/>
      <c r="MMZ307" s="76"/>
      <c r="MNA307" s="181"/>
      <c r="MNB307" s="181"/>
      <c r="MNC307" s="182"/>
      <c r="MND307" s="134"/>
      <c r="MNE307" s="135"/>
      <c r="MNF307" s="111"/>
      <c r="MNG307" s="178"/>
      <c r="MNH307" s="178"/>
      <c r="MNI307" s="178"/>
      <c r="MNJ307" s="178"/>
      <c r="MNK307" s="179"/>
      <c r="MNL307" s="73"/>
      <c r="MNM307" s="73"/>
      <c r="MNN307" s="180"/>
      <c r="MNO307" s="75"/>
      <c r="MNP307" s="76"/>
      <c r="MNQ307" s="180"/>
      <c r="MNR307" s="180"/>
      <c r="MNS307" s="180"/>
      <c r="MNT307" s="75"/>
      <c r="MNU307" s="76"/>
      <c r="MNV307" s="181"/>
      <c r="MNW307" s="181"/>
      <c r="MNX307" s="182"/>
      <c r="MNY307" s="134"/>
      <c r="MNZ307" s="135"/>
      <c r="MOA307" s="111"/>
      <c r="MOB307" s="178"/>
      <c r="MOC307" s="178"/>
      <c r="MOD307" s="178"/>
      <c r="MOE307" s="178"/>
      <c r="MOF307" s="179"/>
      <c r="MOG307" s="73"/>
      <c r="MOH307" s="73"/>
      <c r="MOI307" s="180"/>
      <c r="MOJ307" s="75"/>
      <c r="MOK307" s="76"/>
      <c r="MOL307" s="180"/>
      <c r="MOM307" s="180"/>
      <c r="MON307" s="180"/>
      <c r="MOO307" s="75"/>
      <c r="MOP307" s="76"/>
      <c r="MOQ307" s="181"/>
      <c r="MOR307" s="181"/>
      <c r="MOS307" s="182"/>
      <c r="MOT307" s="134"/>
      <c r="MOU307" s="135"/>
      <c r="MOV307" s="111"/>
      <c r="MOW307" s="178"/>
      <c r="MOX307" s="178"/>
      <c r="MOY307" s="178"/>
      <c r="MOZ307" s="178"/>
      <c r="MPA307" s="179"/>
      <c r="MPB307" s="73"/>
      <c r="MPC307" s="73"/>
      <c r="MPD307" s="180"/>
      <c r="MPE307" s="75"/>
      <c r="MPF307" s="76"/>
      <c r="MPG307" s="180"/>
      <c r="MPH307" s="180"/>
      <c r="MPI307" s="180"/>
      <c r="MPJ307" s="75"/>
      <c r="MPK307" s="76"/>
      <c r="MPL307" s="181"/>
      <c r="MPM307" s="181"/>
      <c r="MPN307" s="182"/>
      <c r="MPO307" s="134"/>
      <c r="MPP307" s="135"/>
      <c r="MPQ307" s="111"/>
      <c r="MPR307" s="178"/>
      <c r="MPS307" s="178"/>
      <c r="MPT307" s="178"/>
      <c r="MPU307" s="178"/>
      <c r="MPV307" s="179"/>
      <c r="MPW307" s="73"/>
      <c r="MPX307" s="73"/>
      <c r="MPY307" s="180"/>
      <c r="MPZ307" s="75"/>
      <c r="MQA307" s="76"/>
      <c r="MQB307" s="180"/>
      <c r="MQC307" s="180"/>
      <c r="MQD307" s="180"/>
      <c r="MQE307" s="75"/>
      <c r="MQF307" s="76"/>
      <c r="MQG307" s="181"/>
      <c r="MQH307" s="181"/>
      <c r="MQI307" s="182"/>
      <c r="MQJ307" s="134"/>
      <c r="MQK307" s="135"/>
      <c r="MQL307" s="111"/>
      <c r="MQM307" s="178"/>
      <c r="MQN307" s="178"/>
      <c r="MQO307" s="178"/>
      <c r="MQP307" s="178"/>
      <c r="MQQ307" s="179"/>
      <c r="MQR307" s="73"/>
      <c r="MQS307" s="73"/>
      <c r="MQT307" s="180"/>
      <c r="MQU307" s="75"/>
      <c r="MQV307" s="76"/>
      <c r="MQW307" s="180"/>
      <c r="MQX307" s="180"/>
      <c r="MQY307" s="180"/>
      <c r="MQZ307" s="75"/>
      <c r="MRA307" s="76"/>
      <c r="MRB307" s="181"/>
      <c r="MRC307" s="181"/>
      <c r="MRD307" s="182"/>
      <c r="MRE307" s="134"/>
      <c r="MRF307" s="135"/>
      <c r="MRG307" s="111"/>
      <c r="MRH307" s="178"/>
      <c r="MRI307" s="178"/>
      <c r="MRJ307" s="178"/>
      <c r="MRK307" s="178"/>
      <c r="MRL307" s="179"/>
      <c r="MRM307" s="73"/>
      <c r="MRN307" s="73"/>
      <c r="MRO307" s="180"/>
      <c r="MRP307" s="75"/>
      <c r="MRQ307" s="76"/>
      <c r="MRR307" s="180"/>
      <c r="MRS307" s="180"/>
      <c r="MRT307" s="180"/>
      <c r="MRU307" s="75"/>
      <c r="MRV307" s="76"/>
      <c r="MRW307" s="181"/>
      <c r="MRX307" s="181"/>
      <c r="MRY307" s="182"/>
      <c r="MRZ307" s="134"/>
      <c r="MSA307" s="135"/>
      <c r="MSB307" s="111"/>
      <c r="MSC307" s="178"/>
      <c r="MSD307" s="178"/>
      <c r="MSE307" s="178"/>
      <c r="MSF307" s="178"/>
      <c r="MSG307" s="179"/>
      <c r="MSH307" s="73"/>
      <c r="MSI307" s="73"/>
      <c r="MSJ307" s="180"/>
      <c r="MSK307" s="75"/>
      <c r="MSL307" s="76"/>
      <c r="MSM307" s="180"/>
      <c r="MSN307" s="180"/>
      <c r="MSO307" s="180"/>
      <c r="MSP307" s="75"/>
      <c r="MSQ307" s="76"/>
      <c r="MSR307" s="181"/>
      <c r="MSS307" s="181"/>
      <c r="MST307" s="182"/>
      <c r="MSU307" s="134"/>
      <c r="MSV307" s="135"/>
      <c r="MSW307" s="111"/>
      <c r="MSX307" s="178"/>
      <c r="MSY307" s="178"/>
      <c r="MSZ307" s="178"/>
      <c r="MTA307" s="178"/>
      <c r="MTB307" s="179"/>
      <c r="MTC307" s="73"/>
      <c r="MTD307" s="73"/>
      <c r="MTE307" s="180"/>
      <c r="MTF307" s="75"/>
      <c r="MTG307" s="76"/>
      <c r="MTH307" s="180"/>
      <c r="MTI307" s="180"/>
      <c r="MTJ307" s="180"/>
      <c r="MTK307" s="75"/>
      <c r="MTL307" s="76"/>
      <c r="MTM307" s="181"/>
      <c r="MTN307" s="181"/>
      <c r="MTO307" s="182"/>
      <c r="MTP307" s="134"/>
      <c r="MTQ307" s="135"/>
      <c r="MTR307" s="111"/>
      <c r="MTS307" s="178"/>
      <c r="MTT307" s="178"/>
      <c r="MTU307" s="178"/>
      <c r="MTV307" s="178"/>
      <c r="MTW307" s="179"/>
      <c r="MTX307" s="73"/>
      <c r="MTY307" s="73"/>
      <c r="MTZ307" s="180"/>
      <c r="MUA307" s="75"/>
      <c r="MUB307" s="76"/>
      <c r="MUC307" s="180"/>
      <c r="MUD307" s="180"/>
      <c r="MUE307" s="180"/>
      <c r="MUF307" s="75"/>
      <c r="MUG307" s="76"/>
      <c r="MUH307" s="181"/>
      <c r="MUI307" s="181"/>
      <c r="MUJ307" s="182"/>
      <c r="MUK307" s="134"/>
      <c r="MUL307" s="135"/>
      <c r="MUM307" s="111"/>
      <c r="MUN307" s="178"/>
      <c r="MUO307" s="178"/>
      <c r="MUP307" s="178"/>
      <c r="MUQ307" s="178"/>
      <c r="MUR307" s="179"/>
      <c r="MUS307" s="73"/>
      <c r="MUT307" s="73"/>
      <c r="MUU307" s="180"/>
      <c r="MUV307" s="75"/>
      <c r="MUW307" s="76"/>
      <c r="MUX307" s="180"/>
      <c r="MUY307" s="180"/>
      <c r="MUZ307" s="180"/>
      <c r="MVA307" s="75"/>
      <c r="MVB307" s="76"/>
      <c r="MVC307" s="181"/>
      <c r="MVD307" s="181"/>
      <c r="MVE307" s="182"/>
      <c r="MVF307" s="134"/>
      <c r="MVG307" s="135"/>
      <c r="MVH307" s="111"/>
      <c r="MVI307" s="178"/>
      <c r="MVJ307" s="178"/>
      <c r="MVK307" s="178"/>
      <c r="MVL307" s="178"/>
      <c r="MVM307" s="179"/>
      <c r="MVN307" s="73"/>
      <c r="MVO307" s="73"/>
      <c r="MVP307" s="180"/>
      <c r="MVQ307" s="75"/>
      <c r="MVR307" s="76"/>
      <c r="MVS307" s="180"/>
      <c r="MVT307" s="180"/>
      <c r="MVU307" s="180"/>
      <c r="MVV307" s="75"/>
      <c r="MVW307" s="76"/>
      <c r="MVX307" s="181"/>
      <c r="MVY307" s="181"/>
      <c r="MVZ307" s="182"/>
      <c r="MWA307" s="134"/>
      <c r="MWB307" s="135"/>
      <c r="MWC307" s="111"/>
      <c r="MWD307" s="178"/>
      <c r="MWE307" s="178"/>
      <c r="MWF307" s="178"/>
      <c r="MWG307" s="178"/>
      <c r="MWH307" s="179"/>
      <c r="MWI307" s="73"/>
      <c r="MWJ307" s="73"/>
      <c r="MWK307" s="180"/>
      <c r="MWL307" s="75"/>
      <c r="MWM307" s="76"/>
      <c r="MWN307" s="180"/>
      <c r="MWO307" s="180"/>
      <c r="MWP307" s="180"/>
      <c r="MWQ307" s="75"/>
      <c r="MWR307" s="76"/>
      <c r="MWS307" s="181"/>
      <c r="MWT307" s="181"/>
      <c r="MWU307" s="182"/>
      <c r="MWV307" s="134"/>
      <c r="MWW307" s="135"/>
      <c r="MWX307" s="111"/>
      <c r="MWY307" s="178"/>
      <c r="MWZ307" s="178"/>
      <c r="MXA307" s="178"/>
      <c r="MXB307" s="178"/>
      <c r="MXC307" s="179"/>
      <c r="MXD307" s="73"/>
      <c r="MXE307" s="73"/>
      <c r="MXF307" s="180"/>
      <c r="MXG307" s="75"/>
      <c r="MXH307" s="76"/>
      <c r="MXI307" s="180"/>
      <c r="MXJ307" s="180"/>
      <c r="MXK307" s="180"/>
      <c r="MXL307" s="75"/>
      <c r="MXM307" s="76"/>
      <c r="MXN307" s="181"/>
      <c r="MXO307" s="181"/>
      <c r="MXP307" s="182"/>
      <c r="MXQ307" s="134"/>
      <c r="MXR307" s="135"/>
      <c r="MXS307" s="111"/>
      <c r="MXT307" s="178"/>
      <c r="MXU307" s="178"/>
      <c r="MXV307" s="178"/>
      <c r="MXW307" s="178"/>
      <c r="MXX307" s="179"/>
      <c r="MXY307" s="73"/>
      <c r="MXZ307" s="73"/>
      <c r="MYA307" s="180"/>
      <c r="MYB307" s="75"/>
      <c r="MYC307" s="76"/>
      <c r="MYD307" s="180"/>
      <c r="MYE307" s="180"/>
      <c r="MYF307" s="180"/>
      <c r="MYG307" s="75"/>
      <c r="MYH307" s="76"/>
      <c r="MYI307" s="181"/>
      <c r="MYJ307" s="181"/>
      <c r="MYK307" s="182"/>
      <c r="MYL307" s="134"/>
      <c r="MYM307" s="135"/>
      <c r="MYN307" s="111"/>
      <c r="MYO307" s="178"/>
      <c r="MYP307" s="178"/>
      <c r="MYQ307" s="178"/>
      <c r="MYR307" s="178"/>
      <c r="MYS307" s="179"/>
      <c r="MYT307" s="73"/>
      <c r="MYU307" s="73"/>
      <c r="MYV307" s="180"/>
      <c r="MYW307" s="75"/>
      <c r="MYX307" s="76"/>
      <c r="MYY307" s="180"/>
      <c r="MYZ307" s="180"/>
      <c r="MZA307" s="180"/>
      <c r="MZB307" s="75"/>
      <c r="MZC307" s="76"/>
      <c r="MZD307" s="181"/>
      <c r="MZE307" s="181"/>
      <c r="MZF307" s="182"/>
      <c r="MZG307" s="134"/>
      <c r="MZH307" s="135"/>
      <c r="MZI307" s="111"/>
      <c r="MZJ307" s="178"/>
      <c r="MZK307" s="178"/>
      <c r="MZL307" s="178"/>
      <c r="MZM307" s="178"/>
      <c r="MZN307" s="179"/>
      <c r="MZO307" s="73"/>
      <c r="MZP307" s="73"/>
      <c r="MZQ307" s="180"/>
      <c r="MZR307" s="75"/>
      <c r="MZS307" s="76"/>
      <c r="MZT307" s="180"/>
      <c r="MZU307" s="180"/>
      <c r="MZV307" s="180"/>
      <c r="MZW307" s="75"/>
      <c r="MZX307" s="76"/>
      <c r="MZY307" s="181"/>
      <c r="MZZ307" s="181"/>
      <c r="NAA307" s="182"/>
      <c r="NAB307" s="134"/>
      <c r="NAC307" s="135"/>
      <c r="NAD307" s="111"/>
      <c r="NAE307" s="178"/>
      <c r="NAF307" s="178"/>
      <c r="NAG307" s="178"/>
      <c r="NAH307" s="178"/>
      <c r="NAI307" s="179"/>
      <c r="NAJ307" s="73"/>
      <c r="NAK307" s="73"/>
      <c r="NAL307" s="180"/>
      <c r="NAM307" s="75"/>
      <c r="NAN307" s="76"/>
      <c r="NAO307" s="180"/>
      <c r="NAP307" s="180"/>
      <c r="NAQ307" s="180"/>
      <c r="NAR307" s="75"/>
      <c r="NAS307" s="76"/>
      <c r="NAT307" s="181"/>
      <c r="NAU307" s="181"/>
      <c r="NAV307" s="182"/>
      <c r="NAW307" s="134"/>
      <c r="NAX307" s="135"/>
      <c r="NAY307" s="111"/>
      <c r="NAZ307" s="178"/>
      <c r="NBA307" s="178"/>
      <c r="NBB307" s="178"/>
      <c r="NBC307" s="178"/>
      <c r="NBD307" s="179"/>
      <c r="NBE307" s="73"/>
      <c r="NBF307" s="73"/>
      <c r="NBG307" s="180"/>
      <c r="NBH307" s="75"/>
      <c r="NBI307" s="76"/>
      <c r="NBJ307" s="180"/>
      <c r="NBK307" s="180"/>
      <c r="NBL307" s="180"/>
      <c r="NBM307" s="75"/>
      <c r="NBN307" s="76"/>
      <c r="NBO307" s="181"/>
      <c r="NBP307" s="181"/>
      <c r="NBQ307" s="182"/>
      <c r="NBR307" s="134"/>
      <c r="NBS307" s="135"/>
      <c r="NBT307" s="111"/>
      <c r="NBU307" s="178"/>
      <c r="NBV307" s="178"/>
      <c r="NBW307" s="178"/>
      <c r="NBX307" s="178"/>
      <c r="NBY307" s="179"/>
      <c r="NBZ307" s="73"/>
      <c r="NCA307" s="73"/>
      <c r="NCB307" s="180"/>
      <c r="NCC307" s="75"/>
      <c r="NCD307" s="76"/>
      <c r="NCE307" s="180"/>
      <c r="NCF307" s="180"/>
      <c r="NCG307" s="180"/>
      <c r="NCH307" s="75"/>
      <c r="NCI307" s="76"/>
      <c r="NCJ307" s="181"/>
      <c r="NCK307" s="181"/>
      <c r="NCL307" s="182"/>
      <c r="NCM307" s="134"/>
      <c r="NCN307" s="135"/>
      <c r="NCO307" s="111"/>
      <c r="NCP307" s="178"/>
      <c r="NCQ307" s="178"/>
      <c r="NCR307" s="178"/>
      <c r="NCS307" s="178"/>
      <c r="NCT307" s="179"/>
      <c r="NCU307" s="73"/>
      <c r="NCV307" s="73"/>
      <c r="NCW307" s="180"/>
      <c r="NCX307" s="75"/>
      <c r="NCY307" s="76"/>
      <c r="NCZ307" s="180"/>
      <c r="NDA307" s="180"/>
      <c r="NDB307" s="180"/>
      <c r="NDC307" s="75"/>
      <c r="NDD307" s="76"/>
      <c r="NDE307" s="181"/>
      <c r="NDF307" s="181"/>
      <c r="NDG307" s="182"/>
      <c r="NDH307" s="134"/>
      <c r="NDI307" s="135"/>
      <c r="NDJ307" s="111"/>
      <c r="NDK307" s="178"/>
      <c r="NDL307" s="178"/>
      <c r="NDM307" s="178"/>
      <c r="NDN307" s="178"/>
      <c r="NDO307" s="179"/>
      <c r="NDP307" s="73"/>
      <c r="NDQ307" s="73"/>
      <c r="NDR307" s="180"/>
      <c r="NDS307" s="75"/>
      <c r="NDT307" s="76"/>
      <c r="NDU307" s="180"/>
      <c r="NDV307" s="180"/>
      <c r="NDW307" s="180"/>
      <c r="NDX307" s="75"/>
      <c r="NDY307" s="76"/>
      <c r="NDZ307" s="181"/>
      <c r="NEA307" s="181"/>
      <c r="NEB307" s="182"/>
      <c r="NEC307" s="134"/>
      <c r="NED307" s="135"/>
      <c r="NEE307" s="111"/>
      <c r="NEF307" s="178"/>
      <c r="NEG307" s="178"/>
      <c r="NEH307" s="178"/>
      <c r="NEI307" s="178"/>
      <c r="NEJ307" s="179"/>
      <c r="NEK307" s="73"/>
      <c r="NEL307" s="73"/>
      <c r="NEM307" s="180"/>
      <c r="NEN307" s="75"/>
      <c r="NEO307" s="76"/>
      <c r="NEP307" s="180"/>
      <c r="NEQ307" s="180"/>
      <c r="NER307" s="180"/>
      <c r="NES307" s="75"/>
      <c r="NET307" s="76"/>
      <c r="NEU307" s="181"/>
      <c r="NEV307" s="181"/>
      <c r="NEW307" s="182"/>
      <c r="NEX307" s="134"/>
      <c r="NEY307" s="135"/>
      <c r="NEZ307" s="111"/>
      <c r="NFA307" s="178"/>
      <c r="NFB307" s="178"/>
      <c r="NFC307" s="178"/>
      <c r="NFD307" s="178"/>
      <c r="NFE307" s="179"/>
      <c r="NFF307" s="73"/>
      <c r="NFG307" s="73"/>
      <c r="NFH307" s="180"/>
      <c r="NFI307" s="75"/>
      <c r="NFJ307" s="76"/>
      <c r="NFK307" s="180"/>
      <c r="NFL307" s="180"/>
      <c r="NFM307" s="180"/>
      <c r="NFN307" s="75"/>
      <c r="NFO307" s="76"/>
      <c r="NFP307" s="181"/>
      <c r="NFQ307" s="181"/>
      <c r="NFR307" s="182"/>
      <c r="NFS307" s="134"/>
      <c r="NFT307" s="135"/>
      <c r="NFU307" s="111"/>
      <c r="NFV307" s="178"/>
      <c r="NFW307" s="178"/>
      <c r="NFX307" s="178"/>
      <c r="NFY307" s="178"/>
      <c r="NFZ307" s="179"/>
      <c r="NGA307" s="73"/>
      <c r="NGB307" s="73"/>
      <c r="NGC307" s="180"/>
      <c r="NGD307" s="75"/>
      <c r="NGE307" s="76"/>
      <c r="NGF307" s="180"/>
      <c r="NGG307" s="180"/>
      <c r="NGH307" s="180"/>
      <c r="NGI307" s="75"/>
      <c r="NGJ307" s="76"/>
      <c r="NGK307" s="181"/>
      <c r="NGL307" s="181"/>
      <c r="NGM307" s="182"/>
      <c r="NGN307" s="134"/>
      <c r="NGO307" s="135"/>
      <c r="NGP307" s="111"/>
      <c r="NGQ307" s="178"/>
      <c r="NGR307" s="178"/>
      <c r="NGS307" s="178"/>
      <c r="NGT307" s="178"/>
      <c r="NGU307" s="179"/>
      <c r="NGV307" s="73"/>
      <c r="NGW307" s="73"/>
      <c r="NGX307" s="180"/>
      <c r="NGY307" s="75"/>
      <c r="NGZ307" s="76"/>
      <c r="NHA307" s="180"/>
      <c r="NHB307" s="180"/>
      <c r="NHC307" s="180"/>
      <c r="NHD307" s="75"/>
      <c r="NHE307" s="76"/>
      <c r="NHF307" s="181"/>
      <c r="NHG307" s="181"/>
      <c r="NHH307" s="182"/>
      <c r="NHI307" s="134"/>
      <c r="NHJ307" s="135"/>
      <c r="NHK307" s="111"/>
      <c r="NHL307" s="178"/>
      <c r="NHM307" s="178"/>
      <c r="NHN307" s="178"/>
      <c r="NHO307" s="178"/>
      <c r="NHP307" s="179"/>
      <c r="NHQ307" s="73"/>
      <c r="NHR307" s="73"/>
      <c r="NHS307" s="180"/>
      <c r="NHT307" s="75"/>
      <c r="NHU307" s="76"/>
      <c r="NHV307" s="180"/>
      <c r="NHW307" s="180"/>
      <c r="NHX307" s="180"/>
      <c r="NHY307" s="75"/>
      <c r="NHZ307" s="76"/>
      <c r="NIA307" s="181"/>
      <c r="NIB307" s="181"/>
      <c r="NIC307" s="182"/>
      <c r="NID307" s="134"/>
      <c r="NIE307" s="135"/>
      <c r="NIF307" s="111"/>
      <c r="NIG307" s="178"/>
      <c r="NIH307" s="178"/>
      <c r="NII307" s="178"/>
      <c r="NIJ307" s="178"/>
      <c r="NIK307" s="179"/>
      <c r="NIL307" s="73"/>
      <c r="NIM307" s="73"/>
      <c r="NIN307" s="180"/>
      <c r="NIO307" s="75"/>
      <c r="NIP307" s="76"/>
      <c r="NIQ307" s="180"/>
      <c r="NIR307" s="180"/>
      <c r="NIS307" s="180"/>
      <c r="NIT307" s="75"/>
      <c r="NIU307" s="76"/>
      <c r="NIV307" s="181"/>
      <c r="NIW307" s="181"/>
      <c r="NIX307" s="182"/>
      <c r="NIY307" s="134"/>
      <c r="NIZ307" s="135"/>
      <c r="NJA307" s="111"/>
      <c r="NJB307" s="178"/>
      <c r="NJC307" s="178"/>
      <c r="NJD307" s="178"/>
      <c r="NJE307" s="178"/>
      <c r="NJF307" s="179"/>
      <c r="NJG307" s="73"/>
      <c r="NJH307" s="73"/>
      <c r="NJI307" s="180"/>
      <c r="NJJ307" s="75"/>
      <c r="NJK307" s="76"/>
      <c r="NJL307" s="180"/>
      <c r="NJM307" s="180"/>
      <c r="NJN307" s="180"/>
      <c r="NJO307" s="75"/>
      <c r="NJP307" s="76"/>
      <c r="NJQ307" s="181"/>
      <c r="NJR307" s="181"/>
      <c r="NJS307" s="182"/>
      <c r="NJT307" s="134"/>
      <c r="NJU307" s="135"/>
      <c r="NJV307" s="111"/>
      <c r="NJW307" s="178"/>
      <c r="NJX307" s="178"/>
      <c r="NJY307" s="178"/>
      <c r="NJZ307" s="178"/>
      <c r="NKA307" s="179"/>
      <c r="NKB307" s="73"/>
      <c r="NKC307" s="73"/>
      <c r="NKD307" s="180"/>
      <c r="NKE307" s="75"/>
      <c r="NKF307" s="76"/>
      <c r="NKG307" s="180"/>
      <c r="NKH307" s="180"/>
      <c r="NKI307" s="180"/>
      <c r="NKJ307" s="75"/>
      <c r="NKK307" s="76"/>
      <c r="NKL307" s="181"/>
      <c r="NKM307" s="181"/>
      <c r="NKN307" s="182"/>
      <c r="NKO307" s="134"/>
      <c r="NKP307" s="135"/>
      <c r="NKQ307" s="111"/>
      <c r="NKR307" s="178"/>
      <c r="NKS307" s="178"/>
      <c r="NKT307" s="178"/>
      <c r="NKU307" s="178"/>
      <c r="NKV307" s="179"/>
      <c r="NKW307" s="73"/>
      <c r="NKX307" s="73"/>
      <c r="NKY307" s="180"/>
      <c r="NKZ307" s="75"/>
      <c r="NLA307" s="76"/>
      <c r="NLB307" s="180"/>
      <c r="NLC307" s="180"/>
      <c r="NLD307" s="180"/>
      <c r="NLE307" s="75"/>
      <c r="NLF307" s="76"/>
      <c r="NLG307" s="181"/>
      <c r="NLH307" s="181"/>
      <c r="NLI307" s="182"/>
      <c r="NLJ307" s="134"/>
      <c r="NLK307" s="135"/>
      <c r="NLL307" s="111"/>
      <c r="NLM307" s="178"/>
      <c r="NLN307" s="178"/>
      <c r="NLO307" s="178"/>
      <c r="NLP307" s="178"/>
      <c r="NLQ307" s="179"/>
      <c r="NLR307" s="73"/>
      <c r="NLS307" s="73"/>
      <c r="NLT307" s="180"/>
      <c r="NLU307" s="75"/>
      <c r="NLV307" s="76"/>
      <c r="NLW307" s="180"/>
      <c r="NLX307" s="180"/>
      <c r="NLY307" s="180"/>
      <c r="NLZ307" s="75"/>
      <c r="NMA307" s="76"/>
      <c r="NMB307" s="181"/>
      <c r="NMC307" s="181"/>
      <c r="NMD307" s="182"/>
      <c r="NME307" s="134"/>
      <c r="NMF307" s="135"/>
      <c r="NMG307" s="111"/>
      <c r="NMH307" s="178"/>
      <c r="NMI307" s="178"/>
      <c r="NMJ307" s="178"/>
      <c r="NMK307" s="178"/>
      <c r="NML307" s="179"/>
      <c r="NMM307" s="73"/>
      <c r="NMN307" s="73"/>
      <c r="NMO307" s="180"/>
      <c r="NMP307" s="75"/>
      <c r="NMQ307" s="76"/>
      <c r="NMR307" s="180"/>
      <c r="NMS307" s="180"/>
      <c r="NMT307" s="180"/>
      <c r="NMU307" s="75"/>
      <c r="NMV307" s="76"/>
      <c r="NMW307" s="181"/>
      <c r="NMX307" s="181"/>
      <c r="NMY307" s="182"/>
      <c r="NMZ307" s="134"/>
      <c r="NNA307" s="135"/>
      <c r="NNB307" s="111"/>
      <c r="NNC307" s="178"/>
      <c r="NND307" s="178"/>
      <c r="NNE307" s="178"/>
      <c r="NNF307" s="178"/>
      <c r="NNG307" s="179"/>
      <c r="NNH307" s="73"/>
      <c r="NNI307" s="73"/>
      <c r="NNJ307" s="180"/>
      <c r="NNK307" s="75"/>
      <c r="NNL307" s="76"/>
      <c r="NNM307" s="180"/>
      <c r="NNN307" s="180"/>
      <c r="NNO307" s="180"/>
      <c r="NNP307" s="75"/>
      <c r="NNQ307" s="76"/>
      <c r="NNR307" s="181"/>
      <c r="NNS307" s="181"/>
      <c r="NNT307" s="182"/>
      <c r="NNU307" s="134"/>
      <c r="NNV307" s="135"/>
      <c r="NNW307" s="111"/>
      <c r="NNX307" s="178"/>
      <c r="NNY307" s="178"/>
      <c r="NNZ307" s="178"/>
      <c r="NOA307" s="178"/>
      <c r="NOB307" s="179"/>
      <c r="NOC307" s="73"/>
      <c r="NOD307" s="73"/>
      <c r="NOE307" s="180"/>
      <c r="NOF307" s="75"/>
      <c r="NOG307" s="76"/>
      <c r="NOH307" s="180"/>
      <c r="NOI307" s="180"/>
      <c r="NOJ307" s="180"/>
      <c r="NOK307" s="75"/>
      <c r="NOL307" s="76"/>
      <c r="NOM307" s="181"/>
      <c r="NON307" s="181"/>
      <c r="NOO307" s="182"/>
      <c r="NOP307" s="134"/>
      <c r="NOQ307" s="135"/>
      <c r="NOR307" s="111"/>
      <c r="NOS307" s="178"/>
      <c r="NOT307" s="178"/>
      <c r="NOU307" s="178"/>
      <c r="NOV307" s="178"/>
      <c r="NOW307" s="179"/>
      <c r="NOX307" s="73"/>
      <c r="NOY307" s="73"/>
      <c r="NOZ307" s="180"/>
      <c r="NPA307" s="75"/>
      <c r="NPB307" s="76"/>
      <c r="NPC307" s="180"/>
      <c r="NPD307" s="180"/>
      <c r="NPE307" s="180"/>
      <c r="NPF307" s="75"/>
      <c r="NPG307" s="76"/>
      <c r="NPH307" s="181"/>
      <c r="NPI307" s="181"/>
      <c r="NPJ307" s="182"/>
      <c r="NPK307" s="134"/>
      <c r="NPL307" s="135"/>
      <c r="NPM307" s="111"/>
      <c r="NPN307" s="178"/>
      <c r="NPO307" s="178"/>
      <c r="NPP307" s="178"/>
      <c r="NPQ307" s="178"/>
      <c r="NPR307" s="179"/>
      <c r="NPS307" s="73"/>
      <c r="NPT307" s="73"/>
      <c r="NPU307" s="180"/>
      <c r="NPV307" s="75"/>
      <c r="NPW307" s="76"/>
      <c r="NPX307" s="180"/>
      <c r="NPY307" s="180"/>
      <c r="NPZ307" s="180"/>
      <c r="NQA307" s="75"/>
      <c r="NQB307" s="76"/>
      <c r="NQC307" s="181"/>
      <c r="NQD307" s="181"/>
      <c r="NQE307" s="182"/>
      <c r="NQF307" s="134"/>
      <c r="NQG307" s="135"/>
      <c r="NQH307" s="111"/>
      <c r="NQI307" s="178"/>
      <c r="NQJ307" s="178"/>
      <c r="NQK307" s="178"/>
      <c r="NQL307" s="178"/>
      <c r="NQM307" s="179"/>
      <c r="NQN307" s="73"/>
      <c r="NQO307" s="73"/>
      <c r="NQP307" s="180"/>
      <c r="NQQ307" s="75"/>
      <c r="NQR307" s="76"/>
      <c r="NQS307" s="180"/>
      <c r="NQT307" s="180"/>
      <c r="NQU307" s="180"/>
      <c r="NQV307" s="75"/>
      <c r="NQW307" s="76"/>
      <c r="NQX307" s="181"/>
      <c r="NQY307" s="181"/>
      <c r="NQZ307" s="182"/>
      <c r="NRA307" s="134"/>
      <c r="NRB307" s="135"/>
      <c r="NRC307" s="111"/>
      <c r="NRD307" s="178"/>
      <c r="NRE307" s="178"/>
      <c r="NRF307" s="178"/>
      <c r="NRG307" s="178"/>
      <c r="NRH307" s="179"/>
      <c r="NRI307" s="73"/>
      <c r="NRJ307" s="73"/>
      <c r="NRK307" s="180"/>
      <c r="NRL307" s="75"/>
      <c r="NRM307" s="76"/>
      <c r="NRN307" s="180"/>
      <c r="NRO307" s="180"/>
      <c r="NRP307" s="180"/>
      <c r="NRQ307" s="75"/>
      <c r="NRR307" s="76"/>
      <c r="NRS307" s="181"/>
      <c r="NRT307" s="181"/>
      <c r="NRU307" s="182"/>
      <c r="NRV307" s="134"/>
      <c r="NRW307" s="135"/>
      <c r="NRX307" s="111"/>
      <c r="NRY307" s="178"/>
      <c r="NRZ307" s="178"/>
      <c r="NSA307" s="178"/>
      <c r="NSB307" s="178"/>
      <c r="NSC307" s="179"/>
      <c r="NSD307" s="73"/>
      <c r="NSE307" s="73"/>
      <c r="NSF307" s="180"/>
      <c r="NSG307" s="75"/>
      <c r="NSH307" s="76"/>
      <c r="NSI307" s="180"/>
      <c r="NSJ307" s="180"/>
      <c r="NSK307" s="180"/>
      <c r="NSL307" s="75"/>
      <c r="NSM307" s="76"/>
      <c r="NSN307" s="181"/>
      <c r="NSO307" s="181"/>
      <c r="NSP307" s="182"/>
      <c r="NSQ307" s="134"/>
      <c r="NSR307" s="135"/>
      <c r="NSS307" s="111"/>
      <c r="NST307" s="178"/>
      <c r="NSU307" s="178"/>
      <c r="NSV307" s="178"/>
      <c r="NSW307" s="178"/>
      <c r="NSX307" s="179"/>
      <c r="NSY307" s="73"/>
      <c r="NSZ307" s="73"/>
      <c r="NTA307" s="180"/>
      <c r="NTB307" s="75"/>
      <c r="NTC307" s="76"/>
      <c r="NTD307" s="180"/>
      <c r="NTE307" s="180"/>
      <c r="NTF307" s="180"/>
      <c r="NTG307" s="75"/>
      <c r="NTH307" s="76"/>
      <c r="NTI307" s="181"/>
      <c r="NTJ307" s="181"/>
      <c r="NTK307" s="182"/>
      <c r="NTL307" s="134"/>
      <c r="NTM307" s="135"/>
      <c r="NTN307" s="111"/>
      <c r="NTO307" s="178"/>
      <c r="NTP307" s="178"/>
      <c r="NTQ307" s="178"/>
      <c r="NTR307" s="178"/>
      <c r="NTS307" s="179"/>
      <c r="NTT307" s="73"/>
      <c r="NTU307" s="73"/>
      <c r="NTV307" s="180"/>
      <c r="NTW307" s="75"/>
      <c r="NTX307" s="76"/>
      <c r="NTY307" s="180"/>
      <c r="NTZ307" s="180"/>
      <c r="NUA307" s="180"/>
      <c r="NUB307" s="75"/>
      <c r="NUC307" s="76"/>
      <c r="NUD307" s="181"/>
      <c r="NUE307" s="181"/>
      <c r="NUF307" s="182"/>
      <c r="NUG307" s="134"/>
      <c r="NUH307" s="135"/>
      <c r="NUI307" s="111"/>
      <c r="NUJ307" s="178"/>
      <c r="NUK307" s="178"/>
      <c r="NUL307" s="178"/>
      <c r="NUM307" s="178"/>
      <c r="NUN307" s="179"/>
      <c r="NUO307" s="73"/>
      <c r="NUP307" s="73"/>
      <c r="NUQ307" s="180"/>
      <c r="NUR307" s="75"/>
      <c r="NUS307" s="76"/>
      <c r="NUT307" s="180"/>
      <c r="NUU307" s="180"/>
      <c r="NUV307" s="180"/>
      <c r="NUW307" s="75"/>
      <c r="NUX307" s="76"/>
      <c r="NUY307" s="181"/>
      <c r="NUZ307" s="181"/>
      <c r="NVA307" s="182"/>
      <c r="NVB307" s="134"/>
      <c r="NVC307" s="135"/>
      <c r="NVD307" s="111"/>
      <c r="NVE307" s="178"/>
      <c r="NVF307" s="178"/>
      <c r="NVG307" s="178"/>
      <c r="NVH307" s="178"/>
      <c r="NVI307" s="179"/>
      <c r="NVJ307" s="73"/>
      <c r="NVK307" s="73"/>
      <c r="NVL307" s="180"/>
      <c r="NVM307" s="75"/>
      <c r="NVN307" s="76"/>
      <c r="NVO307" s="180"/>
      <c r="NVP307" s="180"/>
      <c r="NVQ307" s="180"/>
      <c r="NVR307" s="75"/>
      <c r="NVS307" s="76"/>
      <c r="NVT307" s="181"/>
      <c r="NVU307" s="181"/>
      <c r="NVV307" s="182"/>
      <c r="NVW307" s="134"/>
      <c r="NVX307" s="135"/>
      <c r="NVY307" s="111"/>
      <c r="NVZ307" s="178"/>
      <c r="NWA307" s="178"/>
      <c r="NWB307" s="178"/>
      <c r="NWC307" s="178"/>
      <c r="NWD307" s="179"/>
      <c r="NWE307" s="73"/>
      <c r="NWF307" s="73"/>
      <c r="NWG307" s="180"/>
      <c r="NWH307" s="75"/>
      <c r="NWI307" s="76"/>
      <c r="NWJ307" s="180"/>
      <c r="NWK307" s="180"/>
      <c r="NWL307" s="180"/>
      <c r="NWM307" s="75"/>
      <c r="NWN307" s="76"/>
      <c r="NWO307" s="181"/>
      <c r="NWP307" s="181"/>
      <c r="NWQ307" s="182"/>
      <c r="NWR307" s="134"/>
      <c r="NWS307" s="135"/>
      <c r="NWT307" s="111"/>
      <c r="NWU307" s="178"/>
      <c r="NWV307" s="178"/>
      <c r="NWW307" s="178"/>
      <c r="NWX307" s="178"/>
      <c r="NWY307" s="179"/>
      <c r="NWZ307" s="73"/>
      <c r="NXA307" s="73"/>
      <c r="NXB307" s="180"/>
      <c r="NXC307" s="75"/>
      <c r="NXD307" s="76"/>
      <c r="NXE307" s="180"/>
      <c r="NXF307" s="180"/>
      <c r="NXG307" s="180"/>
      <c r="NXH307" s="75"/>
      <c r="NXI307" s="76"/>
      <c r="NXJ307" s="181"/>
      <c r="NXK307" s="181"/>
      <c r="NXL307" s="182"/>
      <c r="NXM307" s="134"/>
      <c r="NXN307" s="135"/>
      <c r="NXO307" s="111"/>
      <c r="NXP307" s="178"/>
      <c r="NXQ307" s="178"/>
      <c r="NXR307" s="178"/>
      <c r="NXS307" s="178"/>
      <c r="NXT307" s="179"/>
      <c r="NXU307" s="73"/>
      <c r="NXV307" s="73"/>
      <c r="NXW307" s="180"/>
      <c r="NXX307" s="75"/>
      <c r="NXY307" s="76"/>
      <c r="NXZ307" s="180"/>
      <c r="NYA307" s="180"/>
      <c r="NYB307" s="180"/>
      <c r="NYC307" s="75"/>
      <c r="NYD307" s="76"/>
      <c r="NYE307" s="181"/>
      <c r="NYF307" s="181"/>
      <c r="NYG307" s="182"/>
      <c r="NYH307" s="134"/>
      <c r="NYI307" s="135"/>
      <c r="NYJ307" s="111"/>
      <c r="NYK307" s="178"/>
      <c r="NYL307" s="178"/>
      <c r="NYM307" s="178"/>
      <c r="NYN307" s="178"/>
      <c r="NYO307" s="179"/>
      <c r="NYP307" s="73"/>
      <c r="NYQ307" s="73"/>
      <c r="NYR307" s="180"/>
      <c r="NYS307" s="75"/>
      <c r="NYT307" s="76"/>
      <c r="NYU307" s="180"/>
      <c r="NYV307" s="180"/>
      <c r="NYW307" s="180"/>
      <c r="NYX307" s="75"/>
      <c r="NYY307" s="76"/>
      <c r="NYZ307" s="181"/>
      <c r="NZA307" s="181"/>
      <c r="NZB307" s="182"/>
      <c r="NZC307" s="134"/>
      <c r="NZD307" s="135"/>
      <c r="NZE307" s="111"/>
      <c r="NZF307" s="178"/>
      <c r="NZG307" s="178"/>
      <c r="NZH307" s="178"/>
      <c r="NZI307" s="178"/>
      <c r="NZJ307" s="179"/>
      <c r="NZK307" s="73"/>
      <c r="NZL307" s="73"/>
      <c r="NZM307" s="180"/>
      <c r="NZN307" s="75"/>
      <c r="NZO307" s="76"/>
      <c r="NZP307" s="180"/>
      <c r="NZQ307" s="180"/>
      <c r="NZR307" s="180"/>
      <c r="NZS307" s="75"/>
      <c r="NZT307" s="76"/>
      <c r="NZU307" s="181"/>
      <c r="NZV307" s="181"/>
      <c r="NZW307" s="182"/>
      <c r="NZX307" s="134"/>
      <c r="NZY307" s="135"/>
      <c r="NZZ307" s="111"/>
      <c r="OAA307" s="178"/>
      <c r="OAB307" s="178"/>
      <c r="OAC307" s="178"/>
      <c r="OAD307" s="178"/>
      <c r="OAE307" s="179"/>
      <c r="OAF307" s="73"/>
      <c r="OAG307" s="73"/>
      <c r="OAH307" s="180"/>
      <c r="OAI307" s="75"/>
      <c r="OAJ307" s="76"/>
      <c r="OAK307" s="180"/>
      <c r="OAL307" s="180"/>
      <c r="OAM307" s="180"/>
      <c r="OAN307" s="75"/>
      <c r="OAO307" s="76"/>
      <c r="OAP307" s="181"/>
      <c r="OAQ307" s="181"/>
      <c r="OAR307" s="182"/>
      <c r="OAS307" s="134"/>
      <c r="OAT307" s="135"/>
      <c r="OAU307" s="111"/>
      <c r="OAV307" s="178"/>
      <c r="OAW307" s="178"/>
      <c r="OAX307" s="178"/>
      <c r="OAY307" s="178"/>
      <c r="OAZ307" s="179"/>
      <c r="OBA307" s="73"/>
      <c r="OBB307" s="73"/>
      <c r="OBC307" s="180"/>
      <c r="OBD307" s="75"/>
      <c r="OBE307" s="76"/>
      <c r="OBF307" s="180"/>
      <c r="OBG307" s="180"/>
      <c r="OBH307" s="180"/>
      <c r="OBI307" s="75"/>
      <c r="OBJ307" s="76"/>
      <c r="OBK307" s="181"/>
      <c r="OBL307" s="181"/>
      <c r="OBM307" s="182"/>
      <c r="OBN307" s="134"/>
      <c r="OBO307" s="135"/>
      <c r="OBP307" s="111"/>
      <c r="OBQ307" s="178"/>
      <c r="OBR307" s="178"/>
      <c r="OBS307" s="178"/>
      <c r="OBT307" s="178"/>
      <c r="OBU307" s="179"/>
      <c r="OBV307" s="73"/>
      <c r="OBW307" s="73"/>
      <c r="OBX307" s="180"/>
      <c r="OBY307" s="75"/>
      <c r="OBZ307" s="76"/>
      <c r="OCA307" s="180"/>
      <c r="OCB307" s="180"/>
      <c r="OCC307" s="180"/>
      <c r="OCD307" s="75"/>
      <c r="OCE307" s="76"/>
      <c r="OCF307" s="181"/>
      <c r="OCG307" s="181"/>
      <c r="OCH307" s="182"/>
      <c r="OCI307" s="134"/>
      <c r="OCJ307" s="135"/>
      <c r="OCK307" s="111"/>
      <c r="OCL307" s="178"/>
      <c r="OCM307" s="178"/>
      <c r="OCN307" s="178"/>
      <c r="OCO307" s="178"/>
      <c r="OCP307" s="179"/>
      <c r="OCQ307" s="73"/>
      <c r="OCR307" s="73"/>
      <c r="OCS307" s="180"/>
      <c r="OCT307" s="75"/>
      <c r="OCU307" s="76"/>
      <c r="OCV307" s="180"/>
      <c r="OCW307" s="180"/>
      <c r="OCX307" s="180"/>
      <c r="OCY307" s="75"/>
      <c r="OCZ307" s="76"/>
      <c r="ODA307" s="181"/>
      <c r="ODB307" s="181"/>
      <c r="ODC307" s="182"/>
      <c r="ODD307" s="134"/>
      <c r="ODE307" s="135"/>
      <c r="ODF307" s="111"/>
      <c r="ODG307" s="178"/>
      <c r="ODH307" s="178"/>
      <c r="ODI307" s="178"/>
      <c r="ODJ307" s="178"/>
      <c r="ODK307" s="179"/>
      <c r="ODL307" s="73"/>
      <c r="ODM307" s="73"/>
      <c r="ODN307" s="180"/>
      <c r="ODO307" s="75"/>
      <c r="ODP307" s="76"/>
      <c r="ODQ307" s="180"/>
      <c r="ODR307" s="180"/>
      <c r="ODS307" s="180"/>
      <c r="ODT307" s="75"/>
      <c r="ODU307" s="76"/>
      <c r="ODV307" s="181"/>
      <c r="ODW307" s="181"/>
      <c r="ODX307" s="182"/>
      <c r="ODY307" s="134"/>
      <c r="ODZ307" s="135"/>
      <c r="OEA307" s="111"/>
      <c r="OEB307" s="178"/>
      <c r="OEC307" s="178"/>
      <c r="OED307" s="178"/>
      <c r="OEE307" s="178"/>
      <c r="OEF307" s="179"/>
      <c r="OEG307" s="73"/>
      <c r="OEH307" s="73"/>
      <c r="OEI307" s="180"/>
      <c r="OEJ307" s="75"/>
      <c r="OEK307" s="76"/>
      <c r="OEL307" s="180"/>
      <c r="OEM307" s="180"/>
      <c r="OEN307" s="180"/>
      <c r="OEO307" s="75"/>
      <c r="OEP307" s="76"/>
      <c r="OEQ307" s="181"/>
      <c r="OER307" s="181"/>
      <c r="OES307" s="182"/>
      <c r="OET307" s="134"/>
      <c r="OEU307" s="135"/>
      <c r="OEV307" s="111"/>
      <c r="OEW307" s="178"/>
      <c r="OEX307" s="178"/>
      <c r="OEY307" s="178"/>
      <c r="OEZ307" s="178"/>
      <c r="OFA307" s="179"/>
      <c r="OFB307" s="73"/>
      <c r="OFC307" s="73"/>
      <c r="OFD307" s="180"/>
      <c r="OFE307" s="75"/>
      <c r="OFF307" s="76"/>
      <c r="OFG307" s="180"/>
      <c r="OFH307" s="180"/>
      <c r="OFI307" s="180"/>
      <c r="OFJ307" s="75"/>
      <c r="OFK307" s="76"/>
      <c r="OFL307" s="181"/>
      <c r="OFM307" s="181"/>
      <c r="OFN307" s="182"/>
      <c r="OFO307" s="134"/>
      <c r="OFP307" s="135"/>
      <c r="OFQ307" s="111"/>
      <c r="OFR307" s="178"/>
      <c r="OFS307" s="178"/>
      <c r="OFT307" s="178"/>
      <c r="OFU307" s="178"/>
      <c r="OFV307" s="179"/>
      <c r="OFW307" s="73"/>
      <c r="OFX307" s="73"/>
      <c r="OFY307" s="180"/>
      <c r="OFZ307" s="75"/>
      <c r="OGA307" s="76"/>
      <c r="OGB307" s="180"/>
      <c r="OGC307" s="180"/>
      <c r="OGD307" s="180"/>
      <c r="OGE307" s="75"/>
      <c r="OGF307" s="76"/>
      <c r="OGG307" s="181"/>
      <c r="OGH307" s="181"/>
      <c r="OGI307" s="182"/>
      <c r="OGJ307" s="134"/>
      <c r="OGK307" s="135"/>
      <c r="OGL307" s="111"/>
      <c r="OGM307" s="178"/>
      <c r="OGN307" s="178"/>
      <c r="OGO307" s="178"/>
      <c r="OGP307" s="178"/>
      <c r="OGQ307" s="179"/>
      <c r="OGR307" s="73"/>
      <c r="OGS307" s="73"/>
      <c r="OGT307" s="180"/>
      <c r="OGU307" s="75"/>
      <c r="OGV307" s="76"/>
      <c r="OGW307" s="180"/>
      <c r="OGX307" s="180"/>
      <c r="OGY307" s="180"/>
      <c r="OGZ307" s="75"/>
      <c r="OHA307" s="76"/>
      <c r="OHB307" s="181"/>
      <c r="OHC307" s="181"/>
      <c r="OHD307" s="182"/>
      <c r="OHE307" s="134"/>
      <c r="OHF307" s="135"/>
      <c r="OHG307" s="111"/>
      <c r="OHH307" s="178"/>
      <c r="OHI307" s="178"/>
      <c r="OHJ307" s="178"/>
      <c r="OHK307" s="178"/>
      <c r="OHL307" s="179"/>
      <c r="OHM307" s="73"/>
      <c r="OHN307" s="73"/>
      <c r="OHO307" s="180"/>
      <c r="OHP307" s="75"/>
      <c r="OHQ307" s="76"/>
      <c r="OHR307" s="180"/>
      <c r="OHS307" s="180"/>
      <c r="OHT307" s="180"/>
      <c r="OHU307" s="75"/>
      <c r="OHV307" s="76"/>
      <c r="OHW307" s="181"/>
      <c r="OHX307" s="181"/>
      <c r="OHY307" s="182"/>
      <c r="OHZ307" s="134"/>
      <c r="OIA307" s="135"/>
      <c r="OIB307" s="111"/>
      <c r="OIC307" s="178"/>
      <c r="OID307" s="178"/>
      <c r="OIE307" s="178"/>
      <c r="OIF307" s="178"/>
      <c r="OIG307" s="179"/>
      <c r="OIH307" s="73"/>
      <c r="OII307" s="73"/>
      <c r="OIJ307" s="180"/>
      <c r="OIK307" s="75"/>
      <c r="OIL307" s="76"/>
      <c r="OIM307" s="180"/>
      <c r="OIN307" s="180"/>
      <c r="OIO307" s="180"/>
      <c r="OIP307" s="75"/>
      <c r="OIQ307" s="76"/>
      <c r="OIR307" s="181"/>
      <c r="OIS307" s="181"/>
      <c r="OIT307" s="182"/>
      <c r="OIU307" s="134"/>
      <c r="OIV307" s="135"/>
      <c r="OIW307" s="111"/>
      <c r="OIX307" s="178"/>
      <c r="OIY307" s="178"/>
      <c r="OIZ307" s="178"/>
      <c r="OJA307" s="178"/>
      <c r="OJB307" s="179"/>
      <c r="OJC307" s="73"/>
      <c r="OJD307" s="73"/>
      <c r="OJE307" s="180"/>
      <c r="OJF307" s="75"/>
      <c r="OJG307" s="76"/>
      <c r="OJH307" s="180"/>
      <c r="OJI307" s="180"/>
      <c r="OJJ307" s="180"/>
      <c r="OJK307" s="75"/>
      <c r="OJL307" s="76"/>
      <c r="OJM307" s="181"/>
      <c r="OJN307" s="181"/>
      <c r="OJO307" s="182"/>
      <c r="OJP307" s="134"/>
      <c r="OJQ307" s="135"/>
      <c r="OJR307" s="111"/>
      <c r="OJS307" s="178"/>
      <c r="OJT307" s="178"/>
      <c r="OJU307" s="178"/>
      <c r="OJV307" s="178"/>
      <c r="OJW307" s="179"/>
      <c r="OJX307" s="73"/>
      <c r="OJY307" s="73"/>
      <c r="OJZ307" s="180"/>
      <c r="OKA307" s="75"/>
      <c r="OKB307" s="76"/>
      <c r="OKC307" s="180"/>
      <c r="OKD307" s="180"/>
      <c r="OKE307" s="180"/>
      <c r="OKF307" s="75"/>
      <c r="OKG307" s="76"/>
      <c r="OKH307" s="181"/>
      <c r="OKI307" s="181"/>
      <c r="OKJ307" s="182"/>
      <c r="OKK307" s="134"/>
      <c r="OKL307" s="135"/>
      <c r="OKM307" s="111"/>
      <c r="OKN307" s="178"/>
      <c r="OKO307" s="178"/>
      <c r="OKP307" s="178"/>
      <c r="OKQ307" s="178"/>
      <c r="OKR307" s="179"/>
      <c r="OKS307" s="73"/>
      <c r="OKT307" s="73"/>
      <c r="OKU307" s="180"/>
      <c r="OKV307" s="75"/>
      <c r="OKW307" s="76"/>
      <c r="OKX307" s="180"/>
      <c r="OKY307" s="180"/>
      <c r="OKZ307" s="180"/>
      <c r="OLA307" s="75"/>
      <c r="OLB307" s="76"/>
      <c r="OLC307" s="181"/>
      <c r="OLD307" s="181"/>
      <c r="OLE307" s="182"/>
      <c r="OLF307" s="134"/>
      <c r="OLG307" s="135"/>
      <c r="OLH307" s="111"/>
      <c r="OLI307" s="178"/>
      <c r="OLJ307" s="178"/>
      <c r="OLK307" s="178"/>
      <c r="OLL307" s="178"/>
      <c r="OLM307" s="179"/>
      <c r="OLN307" s="73"/>
      <c r="OLO307" s="73"/>
      <c r="OLP307" s="180"/>
      <c r="OLQ307" s="75"/>
      <c r="OLR307" s="76"/>
      <c r="OLS307" s="180"/>
      <c r="OLT307" s="180"/>
      <c r="OLU307" s="180"/>
      <c r="OLV307" s="75"/>
      <c r="OLW307" s="76"/>
      <c r="OLX307" s="181"/>
      <c r="OLY307" s="181"/>
      <c r="OLZ307" s="182"/>
      <c r="OMA307" s="134"/>
      <c r="OMB307" s="135"/>
      <c r="OMC307" s="111"/>
      <c r="OMD307" s="178"/>
      <c r="OME307" s="178"/>
      <c r="OMF307" s="178"/>
      <c r="OMG307" s="178"/>
      <c r="OMH307" s="179"/>
      <c r="OMI307" s="73"/>
      <c r="OMJ307" s="73"/>
      <c r="OMK307" s="180"/>
      <c r="OML307" s="75"/>
      <c r="OMM307" s="76"/>
      <c r="OMN307" s="180"/>
      <c r="OMO307" s="180"/>
      <c r="OMP307" s="180"/>
      <c r="OMQ307" s="75"/>
      <c r="OMR307" s="76"/>
      <c r="OMS307" s="181"/>
      <c r="OMT307" s="181"/>
      <c r="OMU307" s="182"/>
      <c r="OMV307" s="134"/>
      <c r="OMW307" s="135"/>
      <c r="OMX307" s="111"/>
      <c r="OMY307" s="178"/>
      <c r="OMZ307" s="178"/>
      <c r="ONA307" s="178"/>
      <c r="ONB307" s="178"/>
      <c r="ONC307" s="179"/>
      <c r="OND307" s="73"/>
      <c r="ONE307" s="73"/>
      <c r="ONF307" s="180"/>
      <c r="ONG307" s="75"/>
      <c r="ONH307" s="76"/>
      <c r="ONI307" s="180"/>
      <c r="ONJ307" s="180"/>
      <c r="ONK307" s="180"/>
      <c r="ONL307" s="75"/>
      <c r="ONM307" s="76"/>
      <c r="ONN307" s="181"/>
      <c r="ONO307" s="181"/>
      <c r="ONP307" s="182"/>
      <c r="ONQ307" s="134"/>
      <c r="ONR307" s="135"/>
      <c r="ONS307" s="111"/>
      <c r="ONT307" s="178"/>
      <c r="ONU307" s="178"/>
      <c r="ONV307" s="178"/>
      <c r="ONW307" s="178"/>
      <c r="ONX307" s="179"/>
      <c r="ONY307" s="73"/>
      <c r="ONZ307" s="73"/>
      <c r="OOA307" s="180"/>
      <c r="OOB307" s="75"/>
      <c r="OOC307" s="76"/>
      <c r="OOD307" s="180"/>
      <c r="OOE307" s="180"/>
      <c r="OOF307" s="180"/>
      <c r="OOG307" s="75"/>
      <c r="OOH307" s="76"/>
      <c r="OOI307" s="181"/>
      <c r="OOJ307" s="181"/>
      <c r="OOK307" s="182"/>
      <c r="OOL307" s="134"/>
      <c r="OOM307" s="135"/>
      <c r="OON307" s="111"/>
      <c r="OOO307" s="178"/>
      <c r="OOP307" s="178"/>
      <c r="OOQ307" s="178"/>
      <c r="OOR307" s="178"/>
      <c r="OOS307" s="179"/>
      <c r="OOT307" s="73"/>
      <c r="OOU307" s="73"/>
      <c r="OOV307" s="180"/>
      <c r="OOW307" s="75"/>
      <c r="OOX307" s="76"/>
      <c r="OOY307" s="180"/>
      <c r="OOZ307" s="180"/>
      <c r="OPA307" s="180"/>
      <c r="OPB307" s="75"/>
      <c r="OPC307" s="76"/>
      <c r="OPD307" s="181"/>
      <c r="OPE307" s="181"/>
      <c r="OPF307" s="182"/>
      <c r="OPG307" s="134"/>
      <c r="OPH307" s="135"/>
      <c r="OPI307" s="111"/>
      <c r="OPJ307" s="178"/>
      <c r="OPK307" s="178"/>
      <c r="OPL307" s="178"/>
      <c r="OPM307" s="178"/>
      <c r="OPN307" s="179"/>
      <c r="OPO307" s="73"/>
      <c r="OPP307" s="73"/>
      <c r="OPQ307" s="180"/>
      <c r="OPR307" s="75"/>
      <c r="OPS307" s="76"/>
      <c r="OPT307" s="180"/>
      <c r="OPU307" s="180"/>
      <c r="OPV307" s="180"/>
      <c r="OPW307" s="75"/>
      <c r="OPX307" s="76"/>
      <c r="OPY307" s="181"/>
      <c r="OPZ307" s="181"/>
      <c r="OQA307" s="182"/>
      <c r="OQB307" s="134"/>
      <c r="OQC307" s="135"/>
      <c r="OQD307" s="111"/>
      <c r="OQE307" s="178"/>
      <c r="OQF307" s="178"/>
      <c r="OQG307" s="178"/>
      <c r="OQH307" s="178"/>
      <c r="OQI307" s="179"/>
      <c r="OQJ307" s="73"/>
      <c r="OQK307" s="73"/>
      <c r="OQL307" s="180"/>
      <c r="OQM307" s="75"/>
      <c r="OQN307" s="76"/>
      <c r="OQO307" s="180"/>
      <c r="OQP307" s="180"/>
      <c r="OQQ307" s="180"/>
      <c r="OQR307" s="75"/>
      <c r="OQS307" s="76"/>
      <c r="OQT307" s="181"/>
      <c r="OQU307" s="181"/>
      <c r="OQV307" s="182"/>
      <c r="OQW307" s="134"/>
      <c r="OQX307" s="135"/>
      <c r="OQY307" s="111"/>
      <c r="OQZ307" s="178"/>
      <c r="ORA307" s="178"/>
      <c r="ORB307" s="178"/>
      <c r="ORC307" s="178"/>
      <c r="ORD307" s="179"/>
      <c r="ORE307" s="73"/>
      <c r="ORF307" s="73"/>
      <c r="ORG307" s="180"/>
      <c r="ORH307" s="75"/>
      <c r="ORI307" s="76"/>
      <c r="ORJ307" s="180"/>
      <c r="ORK307" s="180"/>
      <c r="ORL307" s="180"/>
      <c r="ORM307" s="75"/>
      <c r="ORN307" s="76"/>
      <c r="ORO307" s="181"/>
      <c r="ORP307" s="181"/>
      <c r="ORQ307" s="182"/>
      <c r="ORR307" s="134"/>
      <c r="ORS307" s="135"/>
      <c r="ORT307" s="111"/>
      <c r="ORU307" s="178"/>
      <c r="ORV307" s="178"/>
      <c r="ORW307" s="178"/>
      <c r="ORX307" s="178"/>
      <c r="ORY307" s="179"/>
      <c r="ORZ307" s="73"/>
      <c r="OSA307" s="73"/>
      <c r="OSB307" s="180"/>
      <c r="OSC307" s="75"/>
      <c r="OSD307" s="76"/>
      <c r="OSE307" s="180"/>
      <c r="OSF307" s="180"/>
      <c r="OSG307" s="180"/>
      <c r="OSH307" s="75"/>
      <c r="OSI307" s="76"/>
      <c r="OSJ307" s="181"/>
      <c r="OSK307" s="181"/>
      <c r="OSL307" s="182"/>
      <c r="OSM307" s="134"/>
      <c r="OSN307" s="135"/>
      <c r="OSO307" s="111"/>
      <c r="OSP307" s="178"/>
      <c r="OSQ307" s="178"/>
      <c r="OSR307" s="178"/>
      <c r="OSS307" s="178"/>
      <c r="OST307" s="179"/>
      <c r="OSU307" s="73"/>
      <c r="OSV307" s="73"/>
      <c r="OSW307" s="180"/>
      <c r="OSX307" s="75"/>
      <c r="OSY307" s="76"/>
      <c r="OSZ307" s="180"/>
      <c r="OTA307" s="180"/>
      <c r="OTB307" s="180"/>
      <c r="OTC307" s="75"/>
      <c r="OTD307" s="76"/>
      <c r="OTE307" s="181"/>
      <c r="OTF307" s="181"/>
      <c r="OTG307" s="182"/>
      <c r="OTH307" s="134"/>
      <c r="OTI307" s="135"/>
      <c r="OTJ307" s="111"/>
      <c r="OTK307" s="178"/>
      <c r="OTL307" s="178"/>
      <c r="OTM307" s="178"/>
      <c r="OTN307" s="178"/>
      <c r="OTO307" s="179"/>
      <c r="OTP307" s="73"/>
      <c r="OTQ307" s="73"/>
      <c r="OTR307" s="180"/>
      <c r="OTS307" s="75"/>
      <c r="OTT307" s="76"/>
      <c r="OTU307" s="180"/>
      <c r="OTV307" s="180"/>
      <c r="OTW307" s="180"/>
      <c r="OTX307" s="75"/>
      <c r="OTY307" s="76"/>
      <c r="OTZ307" s="181"/>
      <c r="OUA307" s="181"/>
      <c r="OUB307" s="182"/>
      <c r="OUC307" s="134"/>
      <c r="OUD307" s="135"/>
      <c r="OUE307" s="111"/>
      <c r="OUF307" s="178"/>
      <c r="OUG307" s="178"/>
      <c r="OUH307" s="178"/>
      <c r="OUI307" s="178"/>
      <c r="OUJ307" s="179"/>
      <c r="OUK307" s="73"/>
      <c r="OUL307" s="73"/>
      <c r="OUM307" s="180"/>
      <c r="OUN307" s="75"/>
      <c r="OUO307" s="76"/>
      <c r="OUP307" s="180"/>
      <c r="OUQ307" s="180"/>
      <c r="OUR307" s="180"/>
      <c r="OUS307" s="75"/>
      <c r="OUT307" s="76"/>
      <c r="OUU307" s="181"/>
      <c r="OUV307" s="181"/>
      <c r="OUW307" s="182"/>
      <c r="OUX307" s="134"/>
      <c r="OUY307" s="135"/>
      <c r="OUZ307" s="111"/>
      <c r="OVA307" s="178"/>
      <c r="OVB307" s="178"/>
      <c r="OVC307" s="178"/>
      <c r="OVD307" s="178"/>
      <c r="OVE307" s="179"/>
      <c r="OVF307" s="73"/>
      <c r="OVG307" s="73"/>
      <c r="OVH307" s="180"/>
      <c r="OVI307" s="75"/>
      <c r="OVJ307" s="76"/>
      <c r="OVK307" s="180"/>
      <c r="OVL307" s="180"/>
      <c r="OVM307" s="180"/>
      <c r="OVN307" s="75"/>
      <c r="OVO307" s="76"/>
      <c r="OVP307" s="181"/>
      <c r="OVQ307" s="181"/>
      <c r="OVR307" s="182"/>
      <c r="OVS307" s="134"/>
      <c r="OVT307" s="135"/>
      <c r="OVU307" s="111"/>
      <c r="OVV307" s="178"/>
      <c r="OVW307" s="178"/>
      <c r="OVX307" s="178"/>
      <c r="OVY307" s="178"/>
      <c r="OVZ307" s="179"/>
      <c r="OWA307" s="73"/>
      <c r="OWB307" s="73"/>
      <c r="OWC307" s="180"/>
      <c r="OWD307" s="75"/>
      <c r="OWE307" s="76"/>
      <c r="OWF307" s="180"/>
      <c r="OWG307" s="180"/>
      <c r="OWH307" s="180"/>
      <c r="OWI307" s="75"/>
      <c r="OWJ307" s="76"/>
      <c r="OWK307" s="181"/>
      <c r="OWL307" s="181"/>
      <c r="OWM307" s="182"/>
      <c r="OWN307" s="134"/>
      <c r="OWO307" s="135"/>
      <c r="OWP307" s="111"/>
      <c r="OWQ307" s="178"/>
      <c r="OWR307" s="178"/>
      <c r="OWS307" s="178"/>
      <c r="OWT307" s="178"/>
      <c r="OWU307" s="179"/>
      <c r="OWV307" s="73"/>
      <c r="OWW307" s="73"/>
      <c r="OWX307" s="180"/>
      <c r="OWY307" s="75"/>
      <c r="OWZ307" s="76"/>
      <c r="OXA307" s="180"/>
      <c r="OXB307" s="180"/>
      <c r="OXC307" s="180"/>
      <c r="OXD307" s="75"/>
      <c r="OXE307" s="76"/>
      <c r="OXF307" s="181"/>
      <c r="OXG307" s="181"/>
      <c r="OXH307" s="182"/>
      <c r="OXI307" s="134"/>
      <c r="OXJ307" s="135"/>
      <c r="OXK307" s="111"/>
      <c r="OXL307" s="178"/>
      <c r="OXM307" s="178"/>
      <c r="OXN307" s="178"/>
      <c r="OXO307" s="178"/>
      <c r="OXP307" s="179"/>
      <c r="OXQ307" s="73"/>
      <c r="OXR307" s="73"/>
      <c r="OXS307" s="180"/>
      <c r="OXT307" s="75"/>
      <c r="OXU307" s="76"/>
      <c r="OXV307" s="180"/>
      <c r="OXW307" s="180"/>
      <c r="OXX307" s="180"/>
      <c r="OXY307" s="75"/>
      <c r="OXZ307" s="76"/>
      <c r="OYA307" s="181"/>
      <c r="OYB307" s="181"/>
      <c r="OYC307" s="182"/>
      <c r="OYD307" s="134"/>
      <c r="OYE307" s="135"/>
      <c r="OYF307" s="111"/>
      <c r="OYG307" s="178"/>
      <c r="OYH307" s="178"/>
      <c r="OYI307" s="178"/>
      <c r="OYJ307" s="178"/>
      <c r="OYK307" s="179"/>
      <c r="OYL307" s="73"/>
      <c r="OYM307" s="73"/>
      <c r="OYN307" s="180"/>
      <c r="OYO307" s="75"/>
      <c r="OYP307" s="76"/>
      <c r="OYQ307" s="180"/>
      <c r="OYR307" s="180"/>
      <c r="OYS307" s="180"/>
      <c r="OYT307" s="75"/>
      <c r="OYU307" s="76"/>
      <c r="OYV307" s="181"/>
      <c r="OYW307" s="181"/>
      <c r="OYX307" s="182"/>
      <c r="OYY307" s="134"/>
      <c r="OYZ307" s="135"/>
      <c r="OZA307" s="111"/>
      <c r="OZB307" s="178"/>
      <c r="OZC307" s="178"/>
      <c r="OZD307" s="178"/>
      <c r="OZE307" s="178"/>
      <c r="OZF307" s="179"/>
      <c r="OZG307" s="73"/>
      <c r="OZH307" s="73"/>
      <c r="OZI307" s="180"/>
      <c r="OZJ307" s="75"/>
      <c r="OZK307" s="76"/>
      <c r="OZL307" s="180"/>
      <c r="OZM307" s="180"/>
      <c r="OZN307" s="180"/>
      <c r="OZO307" s="75"/>
      <c r="OZP307" s="76"/>
      <c r="OZQ307" s="181"/>
      <c r="OZR307" s="181"/>
      <c r="OZS307" s="182"/>
      <c r="OZT307" s="134"/>
      <c r="OZU307" s="135"/>
      <c r="OZV307" s="111"/>
      <c r="OZW307" s="178"/>
      <c r="OZX307" s="178"/>
      <c r="OZY307" s="178"/>
      <c r="OZZ307" s="178"/>
      <c r="PAA307" s="179"/>
      <c r="PAB307" s="73"/>
      <c r="PAC307" s="73"/>
      <c r="PAD307" s="180"/>
      <c r="PAE307" s="75"/>
      <c r="PAF307" s="76"/>
      <c r="PAG307" s="180"/>
      <c r="PAH307" s="180"/>
      <c r="PAI307" s="180"/>
      <c r="PAJ307" s="75"/>
      <c r="PAK307" s="76"/>
      <c r="PAL307" s="181"/>
      <c r="PAM307" s="181"/>
      <c r="PAN307" s="182"/>
      <c r="PAO307" s="134"/>
      <c r="PAP307" s="135"/>
      <c r="PAQ307" s="111"/>
      <c r="PAR307" s="178"/>
      <c r="PAS307" s="178"/>
      <c r="PAT307" s="178"/>
      <c r="PAU307" s="178"/>
      <c r="PAV307" s="179"/>
      <c r="PAW307" s="73"/>
      <c r="PAX307" s="73"/>
      <c r="PAY307" s="180"/>
      <c r="PAZ307" s="75"/>
      <c r="PBA307" s="76"/>
      <c r="PBB307" s="180"/>
      <c r="PBC307" s="180"/>
      <c r="PBD307" s="180"/>
      <c r="PBE307" s="75"/>
      <c r="PBF307" s="76"/>
      <c r="PBG307" s="181"/>
      <c r="PBH307" s="181"/>
      <c r="PBI307" s="182"/>
      <c r="PBJ307" s="134"/>
      <c r="PBK307" s="135"/>
      <c r="PBL307" s="111"/>
      <c r="PBM307" s="178"/>
      <c r="PBN307" s="178"/>
      <c r="PBO307" s="178"/>
      <c r="PBP307" s="178"/>
      <c r="PBQ307" s="179"/>
      <c r="PBR307" s="73"/>
      <c r="PBS307" s="73"/>
      <c r="PBT307" s="180"/>
      <c r="PBU307" s="75"/>
      <c r="PBV307" s="76"/>
      <c r="PBW307" s="180"/>
      <c r="PBX307" s="180"/>
      <c r="PBY307" s="180"/>
      <c r="PBZ307" s="75"/>
      <c r="PCA307" s="76"/>
      <c r="PCB307" s="181"/>
      <c r="PCC307" s="181"/>
      <c r="PCD307" s="182"/>
      <c r="PCE307" s="134"/>
      <c r="PCF307" s="135"/>
      <c r="PCG307" s="111"/>
      <c r="PCH307" s="178"/>
      <c r="PCI307" s="178"/>
      <c r="PCJ307" s="178"/>
      <c r="PCK307" s="178"/>
      <c r="PCL307" s="179"/>
      <c r="PCM307" s="73"/>
      <c r="PCN307" s="73"/>
      <c r="PCO307" s="180"/>
      <c r="PCP307" s="75"/>
      <c r="PCQ307" s="76"/>
      <c r="PCR307" s="180"/>
      <c r="PCS307" s="180"/>
      <c r="PCT307" s="180"/>
      <c r="PCU307" s="75"/>
      <c r="PCV307" s="76"/>
      <c r="PCW307" s="181"/>
      <c r="PCX307" s="181"/>
      <c r="PCY307" s="182"/>
      <c r="PCZ307" s="134"/>
      <c r="PDA307" s="135"/>
      <c r="PDB307" s="111"/>
      <c r="PDC307" s="178"/>
      <c r="PDD307" s="178"/>
      <c r="PDE307" s="178"/>
      <c r="PDF307" s="178"/>
      <c r="PDG307" s="179"/>
      <c r="PDH307" s="73"/>
      <c r="PDI307" s="73"/>
      <c r="PDJ307" s="180"/>
      <c r="PDK307" s="75"/>
      <c r="PDL307" s="76"/>
      <c r="PDM307" s="180"/>
      <c r="PDN307" s="180"/>
      <c r="PDO307" s="180"/>
      <c r="PDP307" s="75"/>
      <c r="PDQ307" s="76"/>
      <c r="PDR307" s="181"/>
      <c r="PDS307" s="181"/>
      <c r="PDT307" s="182"/>
      <c r="PDU307" s="134"/>
      <c r="PDV307" s="135"/>
      <c r="PDW307" s="111"/>
      <c r="PDX307" s="178"/>
      <c r="PDY307" s="178"/>
      <c r="PDZ307" s="178"/>
      <c r="PEA307" s="178"/>
      <c r="PEB307" s="179"/>
      <c r="PEC307" s="73"/>
      <c r="PED307" s="73"/>
      <c r="PEE307" s="180"/>
      <c r="PEF307" s="75"/>
      <c r="PEG307" s="76"/>
      <c r="PEH307" s="180"/>
      <c r="PEI307" s="180"/>
      <c r="PEJ307" s="180"/>
      <c r="PEK307" s="75"/>
      <c r="PEL307" s="76"/>
      <c r="PEM307" s="181"/>
      <c r="PEN307" s="181"/>
      <c r="PEO307" s="182"/>
      <c r="PEP307" s="134"/>
      <c r="PEQ307" s="135"/>
      <c r="PER307" s="111"/>
      <c r="PES307" s="178"/>
      <c r="PET307" s="178"/>
      <c r="PEU307" s="178"/>
      <c r="PEV307" s="178"/>
      <c r="PEW307" s="179"/>
      <c r="PEX307" s="73"/>
      <c r="PEY307" s="73"/>
      <c r="PEZ307" s="180"/>
      <c r="PFA307" s="75"/>
      <c r="PFB307" s="76"/>
      <c r="PFC307" s="180"/>
      <c r="PFD307" s="180"/>
      <c r="PFE307" s="180"/>
      <c r="PFF307" s="75"/>
      <c r="PFG307" s="76"/>
      <c r="PFH307" s="181"/>
      <c r="PFI307" s="181"/>
      <c r="PFJ307" s="182"/>
      <c r="PFK307" s="134"/>
      <c r="PFL307" s="135"/>
      <c r="PFM307" s="111"/>
      <c r="PFN307" s="178"/>
      <c r="PFO307" s="178"/>
      <c r="PFP307" s="178"/>
      <c r="PFQ307" s="178"/>
      <c r="PFR307" s="179"/>
      <c r="PFS307" s="73"/>
      <c r="PFT307" s="73"/>
      <c r="PFU307" s="180"/>
      <c r="PFV307" s="75"/>
      <c r="PFW307" s="76"/>
      <c r="PFX307" s="180"/>
      <c r="PFY307" s="180"/>
      <c r="PFZ307" s="180"/>
      <c r="PGA307" s="75"/>
      <c r="PGB307" s="76"/>
      <c r="PGC307" s="181"/>
      <c r="PGD307" s="181"/>
      <c r="PGE307" s="182"/>
      <c r="PGF307" s="134"/>
      <c r="PGG307" s="135"/>
      <c r="PGH307" s="111"/>
      <c r="PGI307" s="178"/>
      <c r="PGJ307" s="178"/>
      <c r="PGK307" s="178"/>
      <c r="PGL307" s="178"/>
      <c r="PGM307" s="179"/>
      <c r="PGN307" s="73"/>
      <c r="PGO307" s="73"/>
      <c r="PGP307" s="180"/>
      <c r="PGQ307" s="75"/>
      <c r="PGR307" s="76"/>
      <c r="PGS307" s="180"/>
      <c r="PGT307" s="180"/>
      <c r="PGU307" s="180"/>
      <c r="PGV307" s="75"/>
      <c r="PGW307" s="76"/>
      <c r="PGX307" s="181"/>
      <c r="PGY307" s="181"/>
      <c r="PGZ307" s="182"/>
      <c r="PHA307" s="134"/>
      <c r="PHB307" s="135"/>
      <c r="PHC307" s="111"/>
      <c r="PHD307" s="178"/>
      <c r="PHE307" s="178"/>
      <c r="PHF307" s="178"/>
      <c r="PHG307" s="178"/>
      <c r="PHH307" s="179"/>
      <c r="PHI307" s="73"/>
      <c r="PHJ307" s="73"/>
      <c r="PHK307" s="180"/>
      <c r="PHL307" s="75"/>
      <c r="PHM307" s="76"/>
      <c r="PHN307" s="180"/>
      <c r="PHO307" s="180"/>
      <c r="PHP307" s="180"/>
      <c r="PHQ307" s="75"/>
      <c r="PHR307" s="76"/>
      <c r="PHS307" s="181"/>
      <c r="PHT307" s="181"/>
      <c r="PHU307" s="182"/>
      <c r="PHV307" s="134"/>
      <c r="PHW307" s="135"/>
      <c r="PHX307" s="111"/>
      <c r="PHY307" s="178"/>
      <c r="PHZ307" s="178"/>
      <c r="PIA307" s="178"/>
      <c r="PIB307" s="178"/>
      <c r="PIC307" s="179"/>
      <c r="PID307" s="73"/>
      <c r="PIE307" s="73"/>
      <c r="PIF307" s="180"/>
      <c r="PIG307" s="75"/>
      <c r="PIH307" s="76"/>
      <c r="PII307" s="180"/>
      <c r="PIJ307" s="180"/>
      <c r="PIK307" s="180"/>
      <c r="PIL307" s="75"/>
      <c r="PIM307" s="76"/>
      <c r="PIN307" s="181"/>
      <c r="PIO307" s="181"/>
      <c r="PIP307" s="182"/>
      <c r="PIQ307" s="134"/>
      <c r="PIR307" s="135"/>
      <c r="PIS307" s="111"/>
      <c r="PIT307" s="178"/>
      <c r="PIU307" s="178"/>
      <c r="PIV307" s="178"/>
      <c r="PIW307" s="178"/>
      <c r="PIX307" s="179"/>
      <c r="PIY307" s="73"/>
      <c r="PIZ307" s="73"/>
      <c r="PJA307" s="180"/>
      <c r="PJB307" s="75"/>
      <c r="PJC307" s="76"/>
      <c r="PJD307" s="180"/>
      <c r="PJE307" s="180"/>
      <c r="PJF307" s="180"/>
      <c r="PJG307" s="75"/>
      <c r="PJH307" s="76"/>
      <c r="PJI307" s="181"/>
      <c r="PJJ307" s="181"/>
      <c r="PJK307" s="182"/>
      <c r="PJL307" s="134"/>
      <c r="PJM307" s="135"/>
      <c r="PJN307" s="111"/>
      <c r="PJO307" s="178"/>
      <c r="PJP307" s="178"/>
      <c r="PJQ307" s="178"/>
      <c r="PJR307" s="178"/>
      <c r="PJS307" s="179"/>
      <c r="PJT307" s="73"/>
      <c r="PJU307" s="73"/>
      <c r="PJV307" s="180"/>
      <c r="PJW307" s="75"/>
      <c r="PJX307" s="76"/>
      <c r="PJY307" s="180"/>
      <c r="PJZ307" s="180"/>
      <c r="PKA307" s="180"/>
      <c r="PKB307" s="75"/>
      <c r="PKC307" s="76"/>
      <c r="PKD307" s="181"/>
      <c r="PKE307" s="181"/>
      <c r="PKF307" s="182"/>
      <c r="PKG307" s="134"/>
      <c r="PKH307" s="135"/>
      <c r="PKI307" s="111"/>
      <c r="PKJ307" s="178"/>
      <c r="PKK307" s="178"/>
      <c r="PKL307" s="178"/>
      <c r="PKM307" s="178"/>
      <c r="PKN307" s="179"/>
      <c r="PKO307" s="73"/>
      <c r="PKP307" s="73"/>
      <c r="PKQ307" s="180"/>
      <c r="PKR307" s="75"/>
      <c r="PKS307" s="76"/>
      <c r="PKT307" s="180"/>
      <c r="PKU307" s="180"/>
      <c r="PKV307" s="180"/>
      <c r="PKW307" s="75"/>
      <c r="PKX307" s="76"/>
      <c r="PKY307" s="181"/>
      <c r="PKZ307" s="181"/>
      <c r="PLA307" s="182"/>
      <c r="PLB307" s="134"/>
      <c r="PLC307" s="135"/>
      <c r="PLD307" s="111"/>
      <c r="PLE307" s="178"/>
      <c r="PLF307" s="178"/>
      <c r="PLG307" s="178"/>
      <c r="PLH307" s="178"/>
      <c r="PLI307" s="179"/>
      <c r="PLJ307" s="73"/>
      <c r="PLK307" s="73"/>
      <c r="PLL307" s="180"/>
      <c r="PLM307" s="75"/>
      <c r="PLN307" s="76"/>
      <c r="PLO307" s="180"/>
      <c r="PLP307" s="180"/>
      <c r="PLQ307" s="180"/>
      <c r="PLR307" s="75"/>
      <c r="PLS307" s="76"/>
      <c r="PLT307" s="181"/>
      <c r="PLU307" s="181"/>
      <c r="PLV307" s="182"/>
      <c r="PLW307" s="134"/>
      <c r="PLX307" s="135"/>
      <c r="PLY307" s="111"/>
      <c r="PLZ307" s="178"/>
      <c r="PMA307" s="178"/>
      <c r="PMB307" s="178"/>
      <c r="PMC307" s="178"/>
      <c r="PMD307" s="179"/>
      <c r="PME307" s="73"/>
      <c r="PMF307" s="73"/>
      <c r="PMG307" s="180"/>
      <c r="PMH307" s="75"/>
      <c r="PMI307" s="76"/>
      <c r="PMJ307" s="180"/>
      <c r="PMK307" s="180"/>
      <c r="PML307" s="180"/>
      <c r="PMM307" s="75"/>
      <c r="PMN307" s="76"/>
      <c r="PMO307" s="181"/>
      <c r="PMP307" s="181"/>
      <c r="PMQ307" s="182"/>
      <c r="PMR307" s="134"/>
      <c r="PMS307" s="135"/>
      <c r="PMT307" s="111"/>
      <c r="PMU307" s="178"/>
      <c r="PMV307" s="178"/>
      <c r="PMW307" s="178"/>
      <c r="PMX307" s="178"/>
      <c r="PMY307" s="179"/>
      <c r="PMZ307" s="73"/>
      <c r="PNA307" s="73"/>
      <c r="PNB307" s="180"/>
      <c r="PNC307" s="75"/>
      <c r="PND307" s="76"/>
      <c r="PNE307" s="180"/>
      <c r="PNF307" s="180"/>
      <c r="PNG307" s="180"/>
      <c r="PNH307" s="75"/>
      <c r="PNI307" s="76"/>
      <c r="PNJ307" s="181"/>
      <c r="PNK307" s="181"/>
      <c r="PNL307" s="182"/>
      <c r="PNM307" s="134"/>
      <c r="PNN307" s="135"/>
      <c r="PNO307" s="111"/>
      <c r="PNP307" s="178"/>
      <c r="PNQ307" s="178"/>
      <c r="PNR307" s="178"/>
      <c r="PNS307" s="178"/>
      <c r="PNT307" s="179"/>
      <c r="PNU307" s="73"/>
      <c r="PNV307" s="73"/>
      <c r="PNW307" s="180"/>
      <c r="PNX307" s="75"/>
      <c r="PNY307" s="76"/>
      <c r="PNZ307" s="180"/>
      <c r="POA307" s="180"/>
      <c r="POB307" s="180"/>
      <c r="POC307" s="75"/>
      <c r="POD307" s="76"/>
      <c r="POE307" s="181"/>
      <c r="POF307" s="181"/>
      <c r="POG307" s="182"/>
      <c r="POH307" s="134"/>
      <c r="POI307" s="135"/>
      <c r="POJ307" s="111"/>
      <c r="POK307" s="178"/>
      <c r="POL307" s="178"/>
      <c r="POM307" s="178"/>
      <c r="PON307" s="178"/>
      <c r="POO307" s="179"/>
      <c r="POP307" s="73"/>
      <c r="POQ307" s="73"/>
      <c r="POR307" s="180"/>
      <c r="POS307" s="75"/>
      <c r="POT307" s="76"/>
      <c r="POU307" s="180"/>
      <c r="POV307" s="180"/>
      <c r="POW307" s="180"/>
      <c r="POX307" s="75"/>
      <c r="POY307" s="76"/>
      <c r="POZ307" s="181"/>
      <c r="PPA307" s="181"/>
      <c r="PPB307" s="182"/>
      <c r="PPC307" s="134"/>
      <c r="PPD307" s="135"/>
      <c r="PPE307" s="111"/>
      <c r="PPF307" s="178"/>
      <c r="PPG307" s="178"/>
      <c r="PPH307" s="178"/>
      <c r="PPI307" s="178"/>
      <c r="PPJ307" s="179"/>
      <c r="PPK307" s="73"/>
      <c r="PPL307" s="73"/>
      <c r="PPM307" s="180"/>
      <c r="PPN307" s="75"/>
      <c r="PPO307" s="76"/>
      <c r="PPP307" s="180"/>
      <c r="PPQ307" s="180"/>
      <c r="PPR307" s="180"/>
      <c r="PPS307" s="75"/>
      <c r="PPT307" s="76"/>
      <c r="PPU307" s="181"/>
      <c r="PPV307" s="181"/>
      <c r="PPW307" s="182"/>
      <c r="PPX307" s="134"/>
      <c r="PPY307" s="135"/>
      <c r="PPZ307" s="111"/>
      <c r="PQA307" s="178"/>
      <c r="PQB307" s="178"/>
      <c r="PQC307" s="178"/>
      <c r="PQD307" s="178"/>
      <c r="PQE307" s="179"/>
      <c r="PQF307" s="73"/>
      <c r="PQG307" s="73"/>
      <c r="PQH307" s="180"/>
      <c r="PQI307" s="75"/>
      <c r="PQJ307" s="76"/>
      <c r="PQK307" s="180"/>
      <c r="PQL307" s="180"/>
      <c r="PQM307" s="180"/>
      <c r="PQN307" s="75"/>
      <c r="PQO307" s="76"/>
      <c r="PQP307" s="181"/>
      <c r="PQQ307" s="181"/>
      <c r="PQR307" s="182"/>
      <c r="PQS307" s="134"/>
      <c r="PQT307" s="135"/>
      <c r="PQU307" s="111"/>
      <c r="PQV307" s="178"/>
      <c r="PQW307" s="178"/>
      <c r="PQX307" s="178"/>
      <c r="PQY307" s="178"/>
      <c r="PQZ307" s="179"/>
      <c r="PRA307" s="73"/>
      <c r="PRB307" s="73"/>
      <c r="PRC307" s="180"/>
      <c r="PRD307" s="75"/>
      <c r="PRE307" s="76"/>
      <c r="PRF307" s="180"/>
      <c r="PRG307" s="180"/>
      <c r="PRH307" s="180"/>
      <c r="PRI307" s="75"/>
      <c r="PRJ307" s="76"/>
      <c r="PRK307" s="181"/>
      <c r="PRL307" s="181"/>
      <c r="PRM307" s="182"/>
      <c r="PRN307" s="134"/>
      <c r="PRO307" s="135"/>
      <c r="PRP307" s="111"/>
      <c r="PRQ307" s="178"/>
      <c r="PRR307" s="178"/>
      <c r="PRS307" s="178"/>
      <c r="PRT307" s="178"/>
      <c r="PRU307" s="179"/>
      <c r="PRV307" s="73"/>
      <c r="PRW307" s="73"/>
      <c r="PRX307" s="180"/>
      <c r="PRY307" s="75"/>
      <c r="PRZ307" s="76"/>
      <c r="PSA307" s="180"/>
      <c r="PSB307" s="180"/>
      <c r="PSC307" s="180"/>
      <c r="PSD307" s="75"/>
      <c r="PSE307" s="76"/>
      <c r="PSF307" s="181"/>
      <c r="PSG307" s="181"/>
      <c r="PSH307" s="182"/>
      <c r="PSI307" s="134"/>
      <c r="PSJ307" s="135"/>
      <c r="PSK307" s="111"/>
      <c r="PSL307" s="178"/>
      <c r="PSM307" s="178"/>
      <c r="PSN307" s="178"/>
      <c r="PSO307" s="178"/>
      <c r="PSP307" s="179"/>
      <c r="PSQ307" s="73"/>
      <c r="PSR307" s="73"/>
      <c r="PSS307" s="180"/>
      <c r="PST307" s="75"/>
      <c r="PSU307" s="76"/>
      <c r="PSV307" s="180"/>
      <c r="PSW307" s="180"/>
      <c r="PSX307" s="180"/>
      <c r="PSY307" s="75"/>
      <c r="PSZ307" s="76"/>
      <c r="PTA307" s="181"/>
      <c r="PTB307" s="181"/>
      <c r="PTC307" s="182"/>
      <c r="PTD307" s="134"/>
      <c r="PTE307" s="135"/>
      <c r="PTF307" s="111"/>
      <c r="PTG307" s="178"/>
      <c r="PTH307" s="178"/>
      <c r="PTI307" s="178"/>
      <c r="PTJ307" s="178"/>
      <c r="PTK307" s="179"/>
      <c r="PTL307" s="73"/>
      <c r="PTM307" s="73"/>
      <c r="PTN307" s="180"/>
      <c r="PTO307" s="75"/>
      <c r="PTP307" s="76"/>
      <c r="PTQ307" s="180"/>
      <c r="PTR307" s="180"/>
      <c r="PTS307" s="180"/>
      <c r="PTT307" s="75"/>
      <c r="PTU307" s="76"/>
      <c r="PTV307" s="181"/>
      <c r="PTW307" s="181"/>
      <c r="PTX307" s="182"/>
      <c r="PTY307" s="134"/>
      <c r="PTZ307" s="135"/>
      <c r="PUA307" s="111"/>
      <c r="PUB307" s="178"/>
      <c r="PUC307" s="178"/>
      <c r="PUD307" s="178"/>
      <c r="PUE307" s="178"/>
      <c r="PUF307" s="179"/>
      <c r="PUG307" s="73"/>
      <c r="PUH307" s="73"/>
      <c r="PUI307" s="180"/>
      <c r="PUJ307" s="75"/>
      <c r="PUK307" s="76"/>
      <c r="PUL307" s="180"/>
      <c r="PUM307" s="180"/>
      <c r="PUN307" s="180"/>
      <c r="PUO307" s="75"/>
      <c r="PUP307" s="76"/>
      <c r="PUQ307" s="181"/>
      <c r="PUR307" s="181"/>
      <c r="PUS307" s="182"/>
      <c r="PUT307" s="134"/>
      <c r="PUU307" s="135"/>
      <c r="PUV307" s="111"/>
      <c r="PUW307" s="178"/>
      <c r="PUX307" s="178"/>
      <c r="PUY307" s="178"/>
      <c r="PUZ307" s="178"/>
      <c r="PVA307" s="179"/>
      <c r="PVB307" s="73"/>
      <c r="PVC307" s="73"/>
      <c r="PVD307" s="180"/>
      <c r="PVE307" s="75"/>
      <c r="PVF307" s="76"/>
      <c r="PVG307" s="180"/>
      <c r="PVH307" s="180"/>
      <c r="PVI307" s="180"/>
      <c r="PVJ307" s="75"/>
      <c r="PVK307" s="76"/>
      <c r="PVL307" s="181"/>
      <c r="PVM307" s="181"/>
      <c r="PVN307" s="182"/>
      <c r="PVO307" s="134"/>
      <c r="PVP307" s="135"/>
      <c r="PVQ307" s="111"/>
      <c r="PVR307" s="178"/>
      <c r="PVS307" s="178"/>
      <c r="PVT307" s="178"/>
      <c r="PVU307" s="178"/>
      <c r="PVV307" s="179"/>
      <c r="PVW307" s="73"/>
      <c r="PVX307" s="73"/>
      <c r="PVY307" s="180"/>
      <c r="PVZ307" s="75"/>
      <c r="PWA307" s="76"/>
      <c r="PWB307" s="180"/>
      <c r="PWC307" s="180"/>
      <c r="PWD307" s="180"/>
      <c r="PWE307" s="75"/>
      <c r="PWF307" s="76"/>
      <c r="PWG307" s="181"/>
      <c r="PWH307" s="181"/>
      <c r="PWI307" s="182"/>
      <c r="PWJ307" s="134"/>
      <c r="PWK307" s="135"/>
      <c r="PWL307" s="111"/>
      <c r="PWM307" s="178"/>
      <c r="PWN307" s="178"/>
      <c r="PWO307" s="178"/>
      <c r="PWP307" s="178"/>
      <c r="PWQ307" s="179"/>
      <c r="PWR307" s="73"/>
      <c r="PWS307" s="73"/>
      <c r="PWT307" s="180"/>
      <c r="PWU307" s="75"/>
      <c r="PWV307" s="76"/>
      <c r="PWW307" s="180"/>
      <c r="PWX307" s="180"/>
      <c r="PWY307" s="180"/>
      <c r="PWZ307" s="75"/>
      <c r="PXA307" s="76"/>
      <c r="PXB307" s="181"/>
      <c r="PXC307" s="181"/>
      <c r="PXD307" s="182"/>
      <c r="PXE307" s="134"/>
      <c r="PXF307" s="135"/>
      <c r="PXG307" s="111"/>
      <c r="PXH307" s="178"/>
      <c r="PXI307" s="178"/>
      <c r="PXJ307" s="178"/>
      <c r="PXK307" s="178"/>
      <c r="PXL307" s="179"/>
      <c r="PXM307" s="73"/>
      <c r="PXN307" s="73"/>
      <c r="PXO307" s="180"/>
      <c r="PXP307" s="75"/>
      <c r="PXQ307" s="76"/>
      <c r="PXR307" s="180"/>
      <c r="PXS307" s="180"/>
      <c r="PXT307" s="180"/>
      <c r="PXU307" s="75"/>
      <c r="PXV307" s="76"/>
      <c r="PXW307" s="181"/>
      <c r="PXX307" s="181"/>
      <c r="PXY307" s="182"/>
      <c r="PXZ307" s="134"/>
      <c r="PYA307" s="135"/>
      <c r="PYB307" s="111"/>
      <c r="PYC307" s="178"/>
      <c r="PYD307" s="178"/>
      <c r="PYE307" s="178"/>
      <c r="PYF307" s="178"/>
      <c r="PYG307" s="179"/>
      <c r="PYH307" s="73"/>
      <c r="PYI307" s="73"/>
      <c r="PYJ307" s="180"/>
      <c r="PYK307" s="75"/>
      <c r="PYL307" s="76"/>
      <c r="PYM307" s="180"/>
      <c r="PYN307" s="180"/>
      <c r="PYO307" s="180"/>
      <c r="PYP307" s="75"/>
      <c r="PYQ307" s="76"/>
      <c r="PYR307" s="181"/>
      <c r="PYS307" s="181"/>
      <c r="PYT307" s="182"/>
      <c r="PYU307" s="134"/>
      <c r="PYV307" s="135"/>
      <c r="PYW307" s="111"/>
      <c r="PYX307" s="178"/>
      <c r="PYY307" s="178"/>
      <c r="PYZ307" s="178"/>
      <c r="PZA307" s="178"/>
      <c r="PZB307" s="179"/>
      <c r="PZC307" s="73"/>
      <c r="PZD307" s="73"/>
      <c r="PZE307" s="180"/>
      <c r="PZF307" s="75"/>
      <c r="PZG307" s="76"/>
      <c r="PZH307" s="180"/>
      <c r="PZI307" s="180"/>
      <c r="PZJ307" s="180"/>
      <c r="PZK307" s="75"/>
      <c r="PZL307" s="76"/>
      <c r="PZM307" s="181"/>
      <c r="PZN307" s="181"/>
      <c r="PZO307" s="182"/>
      <c r="PZP307" s="134"/>
      <c r="PZQ307" s="135"/>
      <c r="PZR307" s="111"/>
      <c r="PZS307" s="178"/>
      <c r="PZT307" s="178"/>
      <c r="PZU307" s="178"/>
      <c r="PZV307" s="178"/>
      <c r="PZW307" s="179"/>
      <c r="PZX307" s="73"/>
      <c r="PZY307" s="73"/>
      <c r="PZZ307" s="180"/>
      <c r="QAA307" s="75"/>
      <c r="QAB307" s="76"/>
      <c r="QAC307" s="180"/>
      <c r="QAD307" s="180"/>
      <c r="QAE307" s="180"/>
      <c r="QAF307" s="75"/>
      <c r="QAG307" s="76"/>
      <c r="QAH307" s="181"/>
      <c r="QAI307" s="181"/>
      <c r="QAJ307" s="182"/>
      <c r="QAK307" s="134"/>
      <c r="QAL307" s="135"/>
      <c r="QAM307" s="111"/>
      <c r="QAN307" s="178"/>
      <c r="QAO307" s="178"/>
      <c r="QAP307" s="178"/>
      <c r="QAQ307" s="178"/>
      <c r="QAR307" s="179"/>
      <c r="QAS307" s="73"/>
      <c r="QAT307" s="73"/>
      <c r="QAU307" s="180"/>
      <c r="QAV307" s="75"/>
      <c r="QAW307" s="76"/>
      <c r="QAX307" s="180"/>
      <c r="QAY307" s="180"/>
      <c r="QAZ307" s="180"/>
      <c r="QBA307" s="75"/>
      <c r="QBB307" s="76"/>
      <c r="QBC307" s="181"/>
      <c r="QBD307" s="181"/>
      <c r="QBE307" s="182"/>
      <c r="QBF307" s="134"/>
      <c r="QBG307" s="135"/>
      <c r="QBH307" s="111"/>
      <c r="QBI307" s="178"/>
      <c r="QBJ307" s="178"/>
      <c r="QBK307" s="178"/>
      <c r="QBL307" s="178"/>
      <c r="QBM307" s="179"/>
      <c r="QBN307" s="73"/>
      <c r="QBO307" s="73"/>
      <c r="QBP307" s="180"/>
      <c r="QBQ307" s="75"/>
      <c r="QBR307" s="76"/>
      <c r="QBS307" s="180"/>
      <c r="QBT307" s="180"/>
      <c r="QBU307" s="180"/>
      <c r="QBV307" s="75"/>
      <c r="QBW307" s="76"/>
      <c r="QBX307" s="181"/>
      <c r="QBY307" s="181"/>
      <c r="QBZ307" s="182"/>
      <c r="QCA307" s="134"/>
      <c r="QCB307" s="135"/>
      <c r="QCC307" s="111"/>
      <c r="QCD307" s="178"/>
      <c r="QCE307" s="178"/>
      <c r="QCF307" s="178"/>
      <c r="QCG307" s="178"/>
      <c r="QCH307" s="179"/>
      <c r="QCI307" s="73"/>
      <c r="QCJ307" s="73"/>
      <c r="QCK307" s="180"/>
      <c r="QCL307" s="75"/>
      <c r="QCM307" s="76"/>
      <c r="QCN307" s="180"/>
      <c r="QCO307" s="180"/>
      <c r="QCP307" s="180"/>
      <c r="QCQ307" s="75"/>
      <c r="QCR307" s="76"/>
      <c r="QCS307" s="181"/>
      <c r="QCT307" s="181"/>
      <c r="QCU307" s="182"/>
      <c r="QCV307" s="134"/>
      <c r="QCW307" s="135"/>
      <c r="QCX307" s="111"/>
      <c r="QCY307" s="178"/>
      <c r="QCZ307" s="178"/>
      <c r="QDA307" s="178"/>
      <c r="QDB307" s="178"/>
      <c r="QDC307" s="179"/>
      <c r="QDD307" s="73"/>
      <c r="QDE307" s="73"/>
      <c r="QDF307" s="180"/>
      <c r="QDG307" s="75"/>
      <c r="QDH307" s="76"/>
      <c r="QDI307" s="180"/>
      <c r="QDJ307" s="180"/>
      <c r="QDK307" s="180"/>
      <c r="QDL307" s="75"/>
      <c r="QDM307" s="76"/>
      <c r="QDN307" s="181"/>
      <c r="QDO307" s="181"/>
      <c r="QDP307" s="182"/>
      <c r="QDQ307" s="134"/>
      <c r="QDR307" s="135"/>
      <c r="QDS307" s="111"/>
      <c r="QDT307" s="178"/>
      <c r="QDU307" s="178"/>
      <c r="QDV307" s="178"/>
      <c r="QDW307" s="178"/>
      <c r="QDX307" s="179"/>
      <c r="QDY307" s="73"/>
      <c r="QDZ307" s="73"/>
      <c r="QEA307" s="180"/>
      <c r="QEB307" s="75"/>
      <c r="QEC307" s="76"/>
      <c r="QED307" s="180"/>
      <c r="QEE307" s="180"/>
      <c r="QEF307" s="180"/>
      <c r="QEG307" s="75"/>
      <c r="QEH307" s="76"/>
      <c r="QEI307" s="181"/>
      <c r="QEJ307" s="181"/>
      <c r="QEK307" s="182"/>
      <c r="QEL307" s="134"/>
      <c r="QEM307" s="135"/>
      <c r="QEN307" s="111"/>
      <c r="QEO307" s="178"/>
      <c r="QEP307" s="178"/>
      <c r="QEQ307" s="178"/>
      <c r="QER307" s="178"/>
      <c r="QES307" s="179"/>
      <c r="QET307" s="73"/>
      <c r="QEU307" s="73"/>
      <c r="QEV307" s="180"/>
      <c r="QEW307" s="75"/>
      <c r="QEX307" s="76"/>
      <c r="QEY307" s="180"/>
      <c r="QEZ307" s="180"/>
      <c r="QFA307" s="180"/>
      <c r="QFB307" s="75"/>
      <c r="QFC307" s="76"/>
      <c r="QFD307" s="181"/>
      <c r="QFE307" s="181"/>
      <c r="QFF307" s="182"/>
      <c r="QFG307" s="134"/>
      <c r="QFH307" s="135"/>
      <c r="QFI307" s="111"/>
      <c r="QFJ307" s="178"/>
      <c r="QFK307" s="178"/>
      <c r="QFL307" s="178"/>
      <c r="QFM307" s="178"/>
      <c r="QFN307" s="179"/>
      <c r="QFO307" s="73"/>
      <c r="QFP307" s="73"/>
      <c r="QFQ307" s="180"/>
      <c r="QFR307" s="75"/>
      <c r="QFS307" s="76"/>
      <c r="QFT307" s="180"/>
      <c r="QFU307" s="180"/>
      <c r="QFV307" s="180"/>
      <c r="QFW307" s="75"/>
      <c r="QFX307" s="76"/>
      <c r="QFY307" s="181"/>
      <c r="QFZ307" s="181"/>
      <c r="QGA307" s="182"/>
      <c r="QGB307" s="134"/>
      <c r="QGC307" s="135"/>
      <c r="QGD307" s="111"/>
      <c r="QGE307" s="178"/>
      <c r="QGF307" s="178"/>
      <c r="QGG307" s="178"/>
      <c r="QGH307" s="178"/>
      <c r="QGI307" s="179"/>
      <c r="QGJ307" s="73"/>
      <c r="QGK307" s="73"/>
      <c r="QGL307" s="180"/>
      <c r="QGM307" s="75"/>
      <c r="QGN307" s="76"/>
      <c r="QGO307" s="180"/>
      <c r="QGP307" s="180"/>
      <c r="QGQ307" s="180"/>
      <c r="QGR307" s="75"/>
      <c r="QGS307" s="76"/>
      <c r="QGT307" s="181"/>
      <c r="QGU307" s="181"/>
      <c r="QGV307" s="182"/>
      <c r="QGW307" s="134"/>
      <c r="QGX307" s="135"/>
      <c r="QGY307" s="111"/>
      <c r="QGZ307" s="178"/>
      <c r="QHA307" s="178"/>
      <c r="QHB307" s="178"/>
      <c r="QHC307" s="178"/>
      <c r="QHD307" s="179"/>
      <c r="QHE307" s="73"/>
      <c r="QHF307" s="73"/>
      <c r="QHG307" s="180"/>
      <c r="QHH307" s="75"/>
      <c r="QHI307" s="76"/>
      <c r="QHJ307" s="180"/>
      <c r="QHK307" s="180"/>
      <c r="QHL307" s="180"/>
      <c r="QHM307" s="75"/>
      <c r="QHN307" s="76"/>
      <c r="QHO307" s="181"/>
      <c r="QHP307" s="181"/>
      <c r="QHQ307" s="182"/>
      <c r="QHR307" s="134"/>
      <c r="QHS307" s="135"/>
      <c r="QHT307" s="111"/>
      <c r="QHU307" s="178"/>
      <c r="QHV307" s="178"/>
      <c r="QHW307" s="178"/>
      <c r="QHX307" s="178"/>
      <c r="QHY307" s="179"/>
      <c r="QHZ307" s="73"/>
      <c r="QIA307" s="73"/>
      <c r="QIB307" s="180"/>
      <c r="QIC307" s="75"/>
      <c r="QID307" s="76"/>
      <c r="QIE307" s="180"/>
      <c r="QIF307" s="180"/>
      <c r="QIG307" s="180"/>
      <c r="QIH307" s="75"/>
      <c r="QII307" s="76"/>
      <c r="QIJ307" s="181"/>
      <c r="QIK307" s="181"/>
      <c r="QIL307" s="182"/>
      <c r="QIM307" s="134"/>
      <c r="QIN307" s="135"/>
      <c r="QIO307" s="111"/>
      <c r="QIP307" s="178"/>
      <c r="QIQ307" s="178"/>
      <c r="QIR307" s="178"/>
      <c r="QIS307" s="178"/>
      <c r="QIT307" s="179"/>
      <c r="QIU307" s="73"/>
      <c r="QIV307" s="73"/>
      <c r="QIW307" s="180"/>
      <c r="QIX307" s="75"/>
      <c r="QIY307" s="76"/>
      <c r="QIZ307" s="180"/>
      <c r="QJA307" s="180"/>
      <c r="QJB307" s="180"/>
      <c r="QJC307" s="75"/>
      <c r="QJD307" s="76"/>
      <c r="QJE307" s="181"/>
      <c r="QJF307" s="181"/>
      <c r="QJG307" s="182"/>
      <c r="QJH307" s="134"/>
      <c r="QJI307" s="135"/>
      <c r="QJJ307" s="111"/>
      <c r="QJK307" s="178"/>
      <c r="QJL307" s="178"/>
      <c r="QJM307" s="178"/>
      <c r="QJN307" s="178"/>
      <c r="QJO307" s="179"/>
      <c r="QJP307" s="73"/>
      <c r="QJQ307" s="73"/>
      <c r="QJR307" s="180"/>
      <c r="QJS307" s="75"/>
      <c r="QJT307" s="76"/>
      <c r="QJU307" s="180"/>
      <c r="QJV307" s="180"/>
      <c r="QJW307" s="180"/>
      <c r="QJX307" s="75"/>
      <c r="QJY307" s="76"/>
      <c r="QJZ307" s="181"/>
      <c r="QKA307" s="181"/>
      <c r="QKB307" s="182"/>
      <c r="QKC307" s="134"/>
      <c r="QKD307" s="135"/>
      <c r="QKE307" s="111"/>
      <c r="QKF307" s="178"/>
      <c r="QKG307" s="178"/>
      <c r="QKH307" s="178"/>
      <c r="QKI307" s="178"/>
      <c r="QKJ307" s="179"/>
      <c r="QKK307" s="73"/>
      <c r="QKL307" s="73"/>
      <c r="QKM307" s="180"/>
      <c r="QKN307" s="75"/>
      <c r="QKO307" s="76"/>
      <c r="QKP307" s="180"/>
      <c r="QKQ307" s="180"/>
      <c r="QKR307" s="180"/>
      <c r="QKS307" s="75"/>
      <c r="QKT307" s="76"/>
      <c r="QKU307" s="181"/>
      <c r="QKV307" s="181"/>
      <c r="QKW307" s="182"/>
      <c r="QKX307" s="134"/>
      <c r="QKY307" s="135"/>
      <c r="QKZ307" s="111"/>
      <c r="QLA307" s="178"/>
      <c r="QLB307" s="178"/>
      <c r="QLC307" s="178"/>
      <c r="QLD307" s="178"/>
      <c r="QLE307" s="179"/>
      <c r="QLF307" s="73"/>
      <c r="QLG307" s="73"/>
      <c r="QLH307" s="180"/>
      <c r="QLI307" s="75"/>
      <c r="QLJ307" s="76"/>
      <c r="QLK307" s="180"/>
      <c r="QLL307" s="180"/>
      <c r="QLM307" s="180"/>
      <c r="QLN307" s="75"/>
      <c r="QLO307" s="76"/>
      <c r="QLP307" s="181"/>
      <c r="QLQ307" s="181"/>
      <c r="QLR307" s="182"/>
      <c r="QLS307" s="134"/>
      <c r="QLT307" s="135"/>
      <c r="QLU307" s="111"/>
      <c r="QLV307" s="178"/>
      <c r="QLW307" s="178"/>
      <c r="QLX307" s="178"/>
      <c r="QLY307" s="178"/>
      <c r="QLZ307" s="179"/>
      <c r="QMA307" s="73"/>
      <c r="QMB307" s="73"/>
      <c r="QMC307" s="180"/>
      <c r="QMD307" s="75"/>
      <c r="QME307" s="76"/>
      <c r="QMF307" s="180"/>
      <c r="QMG307" s="180"/>
      <c r="QMH307" s="180"/>
      <c r="QMI307" s="75"/>
      <c r="QMJ307" s="76"/>
      <c r="QMK307" s="181"/>
      <c r="QML307" s="181"/>
      <c r="QMM307" s="182"/>
      <c r="QMN307" s="134"/>
      <c r="QMO307" s="135"/>
      <c r="QMP307" s="111"/>
      <c r="QMQ307" s="178"/>
      <c r="QMR307" s="178"/>
      <c r="QMS307" s="178"/>
      <c r="QMT307" s="178"/>
      <c r="QMU307" s="179"/>
      <c r="QMV307" s="73"/>
      <c r="QMW307" s="73"/>
      <c r="QMX307" s="180"/>
      <c r="QMY307" s="75"/>
      <c r="QMZ307" s="76"/>
      <c r="QNA307" s="180"/>
      <c r="QNB307" s="180"/>
      <c r="QNC307" s="180"/>
      <c r="QND307" s="75"/>
      <c r="QNE307" s="76"/>
      <c r="QNF307" s="181"/>
      <c r="QNG307" s="181"/>
      <c r="QNH307" s="182"/>
      <c r="QNI307" s="134"/>
      <c r="QNJ307" s="135"/>
      <c r="QNK307" s="111"/>
      <c r="QNL307" s="178"/>
      <c r="QNM307" s="178"/>
      <c r="QNN307" s="178"/>
      <c r="QNO307" s="178"/>
      <c r="QNP307" s="179"/>
      <c r="QNQ307" s="73"/>
      <c r="QNR307" s="73"/>
      <c r="QNS307" s="180"/>
      <c r="QNT307" s="75"/>
      <c r="QNU307" s="76"/>
      <c r="QNV307" s="180"/>
      <c r="QNW307" s="180"/>
      <c r="QNX307" s="180"/>
      <c r="QNY307" s="75"/>
      <c r="QNZ307" s="76"/>
      <c r="QOA307" s="181"/>
      <c r="QOB307" s="181"/>
      <c r="QOC307" s="182"/>
      <c r="QOD307" s="134"/>
      <c r="QOE307" s="135"/>
      <c r="QOF307" s="111"/>
      <c r="QOG307" s="178"/>
      <c r="QOH307" s="178"/>
      <c r="QOI307" s="178"/>
      <c r="QOJ307" s="178"/>
      <c r="QOK307" s="179"/>
      <c r="QOL307" s="73"/>
      <c r="QOM307" s="73"/>
      <c r="QON307" s="180"/>
      <c r="QOO307" s="75"/>
      <c r="QOP307" s="76"/>
      <c r="QOQ307" s="180"/>
      <c r="QOR307" s="180"/>
      <c r="QOS307" s="180"/>
      <c r="QOT307" s="75"/>
      <c r="QOU307" s="76"/>
      <c r="QOV307" s="181"/>
      <c r="QOW307" s="181"/>
      <c r="QOX307" s="182"/>
      <c r="QOY307" s="134"/>
      <c r="QOZ307" s="135"/>
      <c r="QPA307" s="111"/>
      <c r="QPB307" s="178"/>
      <c r="QPC307" s="178"/>
      <c r="QPD307" s="178"/>
      <c r="QPE307" s="178"/>
      <c r="QPF307" s="179"/>
      <c r="QPG307" s="73"/>
      <c r="QPH307" s="73"/>
      <c r="QPI307" s="180"/>
      <c r="QPJ307" s="75"/>
      <c r="QPK307" s="76"/>
      <c r="QPL307" s="180"/>
      <c r="QPM307" s="180"/>
      <c r="QPN307" s="180"/>
      <c r="QPO307" s="75"/>
      <c r="QPP307" s="76"/>
      <c r="QPQ307" s="181"/>
      <c r="QPR307" s="181"/>
      <c r="QPS307" s="182"/>
      <c r="QPT307" s="134"/>
      <c r="QPU307" s="135"/>
      <c r="QPV307" s="111"/>
      <c r="QPW307" s="178"/>
      <c r="QPX307" s="178"/>
      <c r="QPY307" s="178"/>
      <c r="QPZ307" s="178"/>
      <c r="QQA307" s="179"/>
      <c r="QQB307" s="73"/>
      <c r="QQC307" s="73"/>
      <c r="QQD307" s="180"/>
      <c r="QQE307" s="75"/>
      <c r="QQF307" s="76"/>
      <c r="QQG307" s="180"/>
      <c r="QQH307" s="180"/>
      <c r="QQI307" s="180"/>
      <c r="QQJ307" s="75"/>
      <c r="QQK307" s="76"/>
      <c r="QQL307" s="181"/>
      <c r="QQM307" s="181"/>
      <c r="QQN307" s="182"/>
      <c r="QQO307" s="134"/>
      <c r="QQP307" s="135"/>
      <c r="QQQ307" s="111"/>
      <c r="QQR307" s="178"/>
      <c r="QQS307" s="178"/>
      <c r="QQT307" s="178"/>
      <c r="QQU307" s="178"/>
      <c r="QQV307" s="179"/>
      <c r="QQW307" s="73"/>
      <c r="QQX307" s="73"/>
      <c r="QQY307" s="180"/>
      <c r="QQZ307" s="75"/>
      <c r="QRA307" s="76"/>
      <c r="QRB307" s="180"/>
      <c r="QRC307" s="180"/>
      <c r="QRD307" s="180"/>
      <c r="QRE307" s="75"/>
      <c r="QRF307" s="76"/>
      <c r="QRG307" s="181"/>
      <c r="QRH307" s="181"/>
      <c r="QRI307" s="182"/>
      <c r="QRJ307" s="134"/>
      <c r="QRK307" s="135"/>
      <c r="QRL307" s="111"/>
      <c r="QRM307" s="178"/>
      <c r="QRN307" s="178"/>
      <c r="QRO307" s="178"/>
      <c r="QRP307" s="178"/>
      <c r="QRQ307" s="179"/>
      <c r="QRR307" s="73"/>
      <c r="QRS307" s="73"/>
      <c r="QRT307" s="180"/>
      <c r="QRU307" s="75"/>
      <c r="QRV307" s="76"/>
      <c r="QRW307" s="180"/>
      <c r="QRX307" s="180"/>
      <c r="QRY307" s="180"/>
      <c r="QRZ307" s="75"/>
      <c r="QSA307" s="76"/>
      <c r="QSB307" s="181"/>
      <c r="QSC307" s="181"/>
      <c r="QSD307" s="182"/>
      <c r="QSE307" s="134"/>
      <c r="QSF307" s="135"/>
      <c r="QSG307" s="111"/>
      <c r="QSH307" s="178"/>
      <c r="QSI307" s="178"/>
      <c r="QSJ307" s="178"/>
      <c r="QSK307" s="178"/>
      <c r="QSL307" s="179"/>
      <c r="QSM307" s="73"/>
      <c r="QSN307" s="73"/>
      <c r="QSO307" s="180"/>
      <c r="QSP307" s="75"/>
      <c r="QSQ307" s="76"/>
      <c r="QSR307" s="180"/>
      <c r="QSS307" s="180"/>
      <c r="QST307" s="180"/>
      <c r="QSU307" s="75"/>
      <c r="QSV307" s="76"/>
      <c r="QSW307" s="181"/>
      <c r="QSX307" s="181"/>
      <c r="QSY307" s="182"/>
      <c r="QSZ307" s="134"/>
      <c r="QTA307" s="135"/>
      <c r="QTB307" s="111"/>
      <c r="QTC307" s="178"/>
      <c r="QTD307" s="178"/>
      <c r="QTE307" s="178"/>
      <c r="QTF307" s="178"/>
      <c r="QTG307" s="179"/>
      <c r="QTH307" s="73"/>
      <c r="QTI307" s="73"/>
      <c r="QTJ307" s="180"/>
      <c r="QTK307" s="75"/>
      <c r="QTL307" s="76"/>
      <c r="QTM307" s="180"/>
      <c r="QTN307" s="180"/>
      <c r="QTO307" s="180"/>
      <c r="QTP307" s="75"/>
      <c r="QTQ307" s="76"/>
      <c r="QTR307" s="181"/>
      <c r="QTS307" s="181"/>
      <c r="QTT307" s="182"/>
      <c r="QTU307" s="134"/>
      <c r="QTV307" s="135"/>
      <c r="QTW307" s="111"/>
      <c r="QTX307" s="178"/>
      <c r="QTY307" s="178"/>
      <c r="QTZ307" s="178"/>
      <c r="QUA307" s="178"/>
      <c r="QUB307" s="179"/>
      <c r="QUC307" s="73"/>
      <c r="QUD307" s="73"/>
      <c r="QUE307" s="180"/>
      <c r="QUF307" s="75"/>
      <c r="QUG307" s="76"/>
      <c r="QUH307" s="180"/>
      <c r="QUI307" s="180"/>
      <c r="QUJ307" s="180"/>
      <c r="QUK307" s="75"/>
      <c r="QUL307" s="76"/>
      <c r="QUM307" s="181"/>
      <c r="QUN307" s="181"/>
      <c r="QUO307" s="182"/>
      <c r="QUP307" s="134"/>
      <c r="QUQ307" s="135"/>
      <c r="QUR307" s="111"/>
      <c r="QUS307" s="178"/>
      <c r="QUT307" s="178"/>
      <c r="QUU307" s="178"/>
      <c r="QUV307" s="178"/>
      <c r="QUW307" s="179"/>
      <c r="QUX307" s="73"/>
      <c r="QUY307" s="73"/>
      <c r="QUZ307" s="180"/>
      <c r="QVA307" s="75"/>
      <c r="QVB307" s="76"/>
      <c r="QVC307" s="180"/>
      <c r="QVD307" s="180"/>
      <c r="QVE307" s="180"/>
      <c r="QVF307" s="75"/>
      <c r="QVG307" s="76"/>
      <c r="QVH307" s="181"/>
      <c r="QVI307" s="181"/>
      <c r="QVJ307" s="182"/>
      <c r="QVK307" s="134"/>
      <c r="QVL307" s="135"/>
      <c r="QVM307" s="111"/>
      <c r="QVN307" s="178"/>
      <c r="QVO307" s="178"/>
      <c r="QVP307" s="178"/>
      <c r="QVQ307" s="178"/>
      <c r="QVR307" s="179"/>
      <c r="QVS307" s="73"/>
      <c r="QVT307" s="73"/>
      <c r="QVU307" s="180"/>
      <c r="QVV307" s="75"/>
      <c r="QVW307" s="76"/>
      <c r="QVX307" s="180"/>
      <c r="QVY307" s="180"/>
      <c r="QVZ307" s="180"/>
      <c r="QWA307" s="75"/>
      <c r="QWB307" s="76"/>
      <c r="QWC307" s="181"/>
      <c r="QWD307" s="181"/>
      <c r="QWE307" s="182"/>
      <c r="QWF307" s="134"/>
      <c r="QWG307" s="135"/>
      <c r="QWH307" s="111"/>
      <c r="QWI307" s="178"/>
      <c r="QWJ307" s="178"/>
      <c r="QWK307" s="178"/>
      <c r="QWL307" s="178"/>
      <c r="QWM307" s="179"/>
      <c r="QWN307" s="73"/>
      <c r="QWO307" s="73"/>
      <c r="QWP307" s="180"/>
      <c r="QWQ307" s="75"/>
      <c r="QWR307" s="76"/>
      <c r="QWS307" s="180"/>
      <c r="QWT307" s="180"/>
      <c r="QWU307" s="180"/>
      <c r="QWV307" s="75"/>
      <c r="QWW307" s="76"/>
      <c r="QWX307" s="181"/>
      <c r="QWY307" s="181"/>
      <c r="QWZ307" s="182"/>
      <c r="QXA307" s="134"/>
      <c r="QXB307" s="135"/>
      <c r="QXC307" s="111"/>
      <c r="QXD307" s="178"/>
      <c r="QXE307" s="178"/>
      <c r="QXF307" s="178"/>
      <c r="QXG307" s="178"/>
      <c r="QXH307" s="179"/>
      <c r="QXI307" s="73"/>
      <c r="QXJ307" s="73"/>
      <c r="QXK307" s="180"/>
      <c r="QXL307" s="75"/>
      <c r="QXM307" s="76"/>
      <c r="QXN307" s="180"/>
      <c r="QXO307" s="180"/>
      <c r="QXP307" s="180"/>
      <c r="QXQ307" s="75"/>
      <c r="QXR307" s="76"/>
      <c r="QXS307" s="181"/>
      <c r="QXT307" s="181"/>
      <c r="QXU307" s="182"/>
      <c r="QXV307" s="134"/>
      <c r="QXW307" s="135"/>
      <c r="QXX307" s="111"/>
      <c r="QXY307" s="178"/>
      <c r="QXZ307" s="178"/>
      <c r="QYA307" s="178"/>
      <c r="QYB307" s="178"/>
      <c r="QYC307" s="179"/>
      <c r="QYD307" s="73"/>
      <c r="QYE307" s="73"/>
      <c r="QYF307" s="180"/>
      <c r="QYG307" s="75"/>
      <c r="QYH307" s="76"/>
      <c r="QYI307" s="180"/>
      <c r="QYJ307" s="180"/>
      <c r="QYK307" s="180"/>
      <c r="QYL307" s="75"/>
      <c r="QYM307" s="76"/>
      <c r="QYN307" s="181"/>
      <c r="QYO307" s="181"/>
      <c r="QYP307" s="182"/>
      <c r="QYQ307" s="134"/>
      <c r="QYR307" s="135"/>
      <c r="QYS307" s="111"/>
      <c r="QYT307" s="178"/>
      <c r="QYU307" s="178"/>
      <c r="QYV307" s="178"/>
      <c r="QYW307" s="178"/>
      <c r="QYX307" s="179"/>
      <c r="QYY307" s="73"/>
      <c r="QYZ307" s="73"/>
      <c r="QZA307" s="180"/>
      <c r="QZB307" s="75"/>
      <c r="QZC307" s="76"/>
      <c r="QZD307" s="180"/>
      <c r="QZE307" s="180"/>
      <c r="QZF307" s="180"/>
      <c r="QZG307" s="75"/>
      <c r="QZH307" s="76"/>
      <c r="QZI307" s="181"/>
      <c r="QZJ307" s="181"/>
      <c r="QZK307" s="182"/>
      <c r="QZL307" s="134"/>
      <c r="QZM307" s="135"/>
      <c r="QZN307" s="111"/>
      <c r="QZO307" s="178"/>
      <c r="QZP307" s="178"/>
      <c r="QZQ307" s="178"/>
      <c r="QZR307" s="178"/>
      <c r="QZS307" s="179"/>
      <c r="QZT307" s="73"/>
      <c r="QZU307" s="73"/>
      <c r="QZV307" s="180"/>
      <c r="QZW307" s="75"/>
      <c r="QZX307" s="76"/>
      <c r="QZY307" s="180"/>
      <c r="QZZ307" s="180"/>
      <c r="RAA307" s="180"/>
      <c r="RAB307" s="75"/>
      <c r="RAC307" s="76"/>
      <c r="RAD307" s="181"/>
      <c r="RAE307" s="181"/>
      <c r="RAF307" s="182"/>
      <c r="RAG307" s="134"/>
      <c r="RAH307" s="135"/>
      <c r="RAI307" s="111"/>
      <c r="RAJ307" s="178"/>
      <c r="RAK307" s="178"/>
      <c r="RAL307" s="178"/>
      <c r="RAM307" s="178"/>
      <c r="RAN307" s="179"/>
      <c r="RAO307" s="73"/>
      <c r="RAP307" s="73"/>
      <c r="RAQ307" s="180"/>
      <c r="RAR307" s="75"/>
      <c r="RAS307" s="76"/>
      <c r="RAT307" s="180"/>
      <c r="RAU307" s="180"/>
      <c r="RAV307" s="180"/>
      <c r="RAW307" s="75"/>
      <c r="RAX307" s="76"/>
      <c r="RAY307" s="181"/>
      <c r="RAZ307" s="181"/>
      <c r="RBA307" s="182"/>
      <c r="RBB307" s="134"/>
      <c r="RBC307" s="135"/>
      <c r="RBD307" s="111"/>
      <c r="RBE307" s="178"/>
      <c r="RBF307" s="178"/>
      <c r="RBG307" s="178"/>
      <c r="RBH307" s="178"/>
      <c r="RBI307" s="179"/>
      <c r="RBJ307" s="73"/>
      <c r="RBK307" s="73"/>
      <c r="RBL307" s="180"/>
      <c r="RBM307" s="75"/>
      <c r="RBN307" s="76"/>
      <c r="RBO307" s="180"/>
      <c r="RBP307" s="180"/>
      <c r="RBQ307" s="180"/>
      <c r="RBR307" s="75"/>
      <c r="RBS307" s="76"/>
      <c r="RBT307" s="181"/>
      <c r="RBU307" s="181"/>
      <c r="RBV307" s="182"/>
      <c r="RBW307" s="134"/>
      <c r="RBX307" s="135"/>
      <c r="RBY307" s="111"/>
      <c r="RBZ307" s="178"/>
      <c r="RCA307" s="178"/>
      <c r="RCB307" s="178"/>
      <c r="RCC307" s="178"/>
      <c r="RCD307" s="179"/>
      <c r="RCE307" s="73"/>
      <c r="RCF307" s="73"/>
      <c r="RCG307" s="180"/>
      <c r="RCH307" s="75"/>
      <c r="RCI307" s="76"/>
      <c r="RCJ307" s="180"/>
      <c r="RCK307" s="180"/>
      <c r="RCL307" s="180"/>
      <c r="RCM307" s="75"/>
      <c r="RCN307" s="76"/>
      <c r="RCO307" s="181"/>
      <c r="RCP307" s="181"/>
      <c r="RCQ307" s="182"/>
      <c r="RCR307" s="134"/>
      <c r="RCS307" s="135"/>
      <c r="RCT307" s="111"/>
      <c r="RCU307" s="178"/>
      <c r="RCV307" s="178"/>
      <c r="RCW307" s="178"/>
      <c r="RCX307" s="178"/>
      <c r="RCY307" s="179"/>
      <c r="RCZ307" s="73"/>
      <c r="RDA307" s="73"/>
      <c r="RDB307" s="180"/>
      <c r="RDC307" s="75"/>
      <c r="RDD307" s="76"/>
      <c r="RDE307" s="180"/>
      <c r="RDF307" s="180"/>
      <c r="RDG307" s="180"/>
      <c r="RDH307" s="75"/>
      <c r="RDI307" s="76"/>
      <c r="RDJ307" s="181"/>
      <c r="RDK307" s="181"/>
      <c r="RDL307" s="182"/>
      <c r="RDM307" s="134"/>
      <c r="RDN307" s="135"/>
      <c r="RDO307" s="111"/>
      <c r="RDP307" s="178"/>
      <c r="RDQ307" s="178"/>
      <c r="RDR307" s="178"/>
      <c r="RDS307" s="178"/>
      <c r="RDT307" s="179"/>
      <c r="RDU307" s="73"/>
      <c r="RDV307" s="73"/>
      <c r="RDW307" s="180"/>
      <c r="RDX307" s="75"/>
      <c r="RDY307" s="76"/>
      <c r="RDZ307" s="180"/>
      <c r="REA307" s="180"/>
      <c r="REB307" s="180"/>
      <c r="REC307" s="75"/>
      <c r="RED307" s="76"/>
      <c r="REE307" s="181"/>
      <c r="REF307" s="181"/>
      <c r="REG307" s="182"/>
      <c r="REH307" s="134"/>
      <c r="REI307" s="135"/>
      <c r="REJ307" s="111"/>
      <c r="REK307" s="178"/>
      <c r="REL307" s="178"/>
      <c r="REM307" s="178"/>
      <c r="REN307" s="178"/>
      <c r="REO307" s="179"/>
      <c r="REP307" s="73"/>
      <c r="REQ307" s="73"/>
      <c r="RER307" s="180"/>
      <c r="RES307" s="75"/>
      <c r="RET307" s="76"/>
      <c r="REU307" s="180"/>
      <c r="REV307" s="180"/>
      <c r="REW307" s="180"/>
      <c r="REX307" s="75"/>
      <c r="REY307" s="76"/>
      <c r="REZ307" s="181"/>
      <c r="RFA307" s="181"/>
      <c r="RFB307" s="182"/>
      <c r="RFC307" s="134"/>
      <c r="RFD307" s="135"/>
      <c r="RFE307" s="111"/>
      <c r="RFF307" s="178"/>
      <c r="RFG307" s="178"/>
      <c r="RFH307" s="178"/>
      <c r="RFI307" s="178"/>
      <c r="RFJ307" s="179"/>
      <c r="RFK307" s="73"/>
      <c r="RFL307" s="73"/>
      <c r="RFM307" s="180"/>
      <c r="RFN307" s="75"/>
      <c r="RFO307" s="76"/>
      <c r="RFP307" s="180"/>
      <c r="RFQ307" s="180"/>
      <c r="RFR307" s="180"/>
      <c r="RFS307" s="75"/>
      <c r="RFT307" s="76"/>
      <c r="RFU307" s="181"/>
      <c r="RFV307" s="181"/>
      <c r="RFW307" s="182"/>
      <c r="RFX307" s="134"/>
      <c r="RFY307" s="135"/>
      <c r="RFZ307" s="111"/>
      <c r="RGA307" s="178"/>
      <c r="RGB307" s="178"/>
      <c r="RGC307" s="178"/>
      <c r="RGD307" s="178"/>
      <c r="RGE307" s="179"/>
      <c r="RGF307" s="73"/>
      <c r="RGG307" s="73"/>
      <c r="RGH307" s="180"/>
      <c r="RGI307" s="75"/>
      <c r="RGJ307" s="76"/>
      <c r="RGK307" s="180"/>
      <c r="RGL307" s="180"/>
      <c r="RGM307" s="180"/>
      <c r="RGN307" s="75"/>
      <c r="RGO307" s="76"/>
      <c r="RGP307" s="181"/>
      <c r="RGQ307" s="181"/>
      <c r="RGR307" s="182"/>
      <c r="RGS307" s="134"/>
      <c r="RGT307" s="135"/>
      <c r="RGU307" s="111"/>
      <c r="RGV307" s="178"/>
      <c r="RGW307" s="178"/>
      <c r="RGX307" s="178"/>
      <c r="RGY307" s="178"/>
      <c r="RGZ307" s="179"/>
      <c r="RHA307" s="73"/>
      <c r="RHB307" s="73"/>
      <c r="RHC307" s="180"/>
      <c r="RHD307" s="75"/>
      <c r="RHE307" s="76"/>
      <c r="RHF307" s="180"/>
      <c r="RHG307" s="180"/>
      <c r="RHH307" s="180"/>
      <c r="RHI307" s="75"/>
      <c r="RHJ307" s="76"/>
      <c r="RHK307" s="181"/>
      <c r="RHL307" s="181"/>
      <c r="RHM307" s="182"/>
      <c r="RHN307" s="134"/>
      <c r="RHO307" s="135"/>
      <c r="RHP307" s="111"/>
      <c r="RHQ307" s="178"/>
      <c r="RHR307" s="178"/>
      <c r="RHS307" s="178"/>
      <c r="RHT307" s="178"/>
      <c r="RHU307" s="179"/>
      <c r="RHV307" s="73"/>
      <c r="RHW307" s="73"/>
      <c r="RHX307" s="180"/>
      <c r="RHY307" s="75"/>
      <c r="RHZ307" s="76"/>
      <c r="RIA307" s="180"/>
      <c r="RIB307" s="180"/>
      <c r="RIC307" s="180"/>
      <c r="RID307" s="75"/>
      <c r="RIE307" s="76"/>
      <c r="RIF307" s="181"/>
      <c r="RIG307" s="181"/>
      <c r="RIH307" s="182"/>
      <c r="RII307" s="134"/>
      <c r="RIJ307" s="135"/>
      <c r="RIK307" s="111"/>
      <c r="RIL307" s="178"/>
      <c r="RIM307" s="178"/>
      <c r="RIN307" s="178"/>
      <c r="RIO307" s="178"/>
      <c r="RIP307" s="179"/>
      <c r="RIQ307" s="73"/>
      <c r="RIR307" s="73"/>
      <c r="RIS307" s="180"/>
      <c r="RIT307" s="75"/>
      <c r="RIU307" s="76"/>
      <c r="RIV307" s="180"/>
      <c r="RIW307" s="180"/>
      <c r="RIX307" s="180"/>
      <c r="RIY307" s="75"/>
      <c r="RIZ307" s="76"/>
      <c r="RJA307" s="181"/>
      <c r="RJB307" s="181"/>
      <c r="RJC307" s="182"/>
      <c r="RJD307" s="134"/>
      <c r="RJE307" s="135"/>
      <c r="RJF307" s="111"/>
      <c r="RJG307" s="178"/>
      <c r="RJH307" s="178"/>
      <c r="RJI307" s="178"/>
      <c r="RJJ307" s="178"/>
      <c r="RJK307" s="179"/>
      <c r="RJL307" s="73"/>
      <c r="RJM307" s="73"/>
      <c r="RJN307" s="180"/>
      <c r="RJO307" s="75"/>
      <c r="RJP307" s="76"/>
      <c r="RJQ307" s="180"/>
      <c r="RJR307" s="180"/>
      <c r="RJS307" s="180"/>
      <c r="RJT307" s="75"/>
      <c r="RJU307" s="76"/>
      <c r="RJV307" s="181"/>
      <c r="RJW307" s="181"/>
      <c r="RJX307" s="182"/>
      <c r="RJY307" s="134"/>
      <c r="RJZ307" s="135"/>
      <c r="RKA307" s="111"/>
      <c r="RKB307" s="178"/>
      <c r="RKC307" s="178"/>
      <c r="RKD307" s="178"/>
      <c r="RKE307" s="178"/>
      <c r="RKF307" s="179"/>
      <c r="RKG307" s="73"/>
      <c r="RKH307" s="73"/>
      <c r="RKI307" s="180"/>
      <c r="RKJ307" s="75"/>
      <c r="RKK307" s="76"/>
      <c r="RKL307" s="180"/>
      <c r="RKM307" s="180"/>
      <c r="RKN307" s="180"/>
      <c r="RKO307" s="75"/>
      <c r="RKP307" s="76"/>
      <c r="RKQ307" s="181"/>
      <c r="RKR307" s="181"/>
      <c r="RKS307" s="182"/>
      <c r="RKT307" s="134"/>
      <c r="RKU307" s="135"/>
      <c r="RKV307" s="111"/>
      <c r="RKW307" s="178"/>
      <c r="RKX307" s="178"/>
      <c r="RKY307" s="178"/>
      <c r="RKZ307" s="178"/>
      <c r="RLA307" s="179"/>
      <c r="RLB307" s="73"/>
      <c r="RLC307" s="73"/>
      <c r="RLD307" s="180"/>
      <c r="RLE307" s="75"/>
      <c r="RLF307" s="76"/>
      <c r="RLG307" s="180"/>
      <c r="RLH307" s="180"/>
      <c r="RLI307" s="180"/>
      <c r="RLJ307" s="75"/>
      <c r="RLK307" s="76"/>
      <c r="RLL307" s="181"/>
      <c r="RLM307" s="181"/>
      <c r="RLN307" s="182"/>
      <c r="RLO307" s="134"/>
      <c r="RLP307" s="135"/>
      <c r="RLQ307" s="111"/>
      <c r="RLR307" s="178"/>
      <c r="RLS307" s="178"/>
      <c r="RLT307" s="178"/>
      <c r="RLU307" s="178"/>
      <c r="RLV307" s="179"/>
      <c r="RLW307" s="73"/>
      <c r="RLX307" s="73"/>
      <c r="RLY307" s="180"/>
      <c r="RLZ307" s="75"/>
      <c r="RMA307" s="76"/>
      <c r="RMB307" s="180"/>
      <c r="RMC307" s="180"/>
      <c r="RMD307" s="180"/>
      <c r="RME307" s="75"/>
      <c r="RMF307" s="76"/>
      <c r="RMG307" s="181"/>
      <c r="RMH307" s="181"/>
      <c r="RMI307" s="182"/>
      <c r="RMJ307" s="134"/>
      <c r="RMK307" s="135"/>
      <c r="RML307" s="111"/>
      <c r="RMM307" s="178"/>
      <c r="RMN307" s="178"/>
      <c r="RMO307" s="178"/>
      <c r="RMP307" s="178"/>
      <c r="RMQ307" s="179"/>
      <c r="RMR307" s="73"/>
      <c r="RMS307" s="73"/>
      <c r="RMT307" s="180"/>
      <c r="RMU307" s="75"/>
      <c r="RMV307" s="76"/>
      <c r="RMW307" s="180"/>
      <c r="RMX307" s="180"/>
      <c r="RMY307" s="180"/>
      <c r="RMZ307" s="75"/>
      <c r="RNA307" s="76"/>
      <c r="RNB307" s="181"/>
      <c r="RNC307" s="181"/>
      <c r="RND307" s="182"/>
      <c r="RNE307" s="134"/>
      <c r="RNF307" s="135"/>
      <c r="RNG307" s="111"/>
      <c r="RNH307" s="178"/>
      <c r="RNI307" s="178"/>
      <c r="RNJ307" s="178"/>
      <c r="RNK307" s="178"/>
      <c r="RNL307" s="179"/>
      <c r="RNM307" s="73"/>
      <c r="RNN307" s="73"/>
      <c r="RNO307" s="180"/>
      <c r="RNP307" s="75"/>
      <c r="RNQ307" s="76"/>
      <c r="RNR307" s="180"/>
      <c r="RNS307" s="180"/>
      <c r="RNT307" s="180"/>
      <c r="RNU307" s="75"/>
      <c r="RNV307" s="76"/>
      <c r="RNW307" s="181"/>
      <c r="RNX307" s="181"/>
      <c r="RNY307" s="182"/>
      <c r="RNZ307" s="134"/>
      <c r="ROA307" s="135"/>
      <c r="ROB307" s="111"/>
      <c r="ROC307" s="178"/>
      <c r="ROD307" s="178"/>
      <c r="ROE307" s="178"/>
      <c r="ROF307" s="178"/>
      <c r="ROG307" s="179"/>
      <c r="ROH307" s="73"/>
      <c r="ROI307" s="73"/>
      <c r="ROJ307" s="180"/>
      <c r="ROK307" s="75"/>
      <c r="ROL307" s="76"/>
      <c r="ROM307" s="180"/>
      <c r="RON307" s="180"/>
      <c r="ROO307" s="180"/>
      <c r="ROP307" s="75"/>
      <c r="ROQ307" s="76"/>
      <c r="ROR307" s="181"/>
      <c r="ROS307" s="181"/>
      <c r="ROT307" s="182"/>
      <c r="ROU307" s="134"/>
      <c r="ROV307" s="135"/>
      <c r="ROW307" s="111"/>
      <c r="ROX307" s="178"/>
      <c r="ROY307" s="178"/>
      <c r="ROZ307" s="178"/>
      <c r="RPA307" s="178"/>
      <c r="RPB307" s="179"/>
      <c r="RPC307" s="73"/>
      <c r="RPD307" s="73"/>
      <c r="RPE307" s="180"/>
      <c r="RPF307" s="75"/>
      <c r="RPG307" s="76"/>
      <c r="RPH307" s="180"/>
      <c r="RPI307" s="180"/>
      <c r="RPJ307" s="180"/>
      <c r="RPK307" s="75"/>
      <c r="RPL307" s="76"/>
      <c r="RPM307" s="181"/>
      <c r="RPN307" s="181"/>
      <c r="RPO307" s="182"/>
      <c r="RPP307" s="134"/>
      <c r="RPQ307" s="135"/>
      <c r="RPR307" s="111"/>
      <c r="RPS307" s="178"/>
      <c r="RPT307" s="178"/>
      <c r="RPU307" s="178"/>
      <c r="RPV307" s="178"/>
      <c r="RPW307" s="179"/>
      <c r="RPX307" s="73"/>
      <c r="RPY307" s="73"/>
      <c r="RPZ307" s="180"/>
      <c r="RQA307" s="75"/>
      <c r="RQB307" s="76"/>
      <c r="RQC307" s="180"/>
      <c r="RQD307" s="180"/>
      <c r="RQE307" s="180"/>
      <c r="RQF307" s="75"/>
      <c r="RQG307" s="76"/>
      <c r="RQH307" s="181"/>
      <c r="RQI307" s="181"/>
      <c r="RQJ307" s="182"/>
      <c r="RQK307" s="134"/>
      <c r="RQL307" s="135"/>
      <c r="RQM307" s="111"/>
      <c r="RQN307" s="178"/>
      <c r="RQO307" s="178"/>
      <c r="RQP307" s="178"/>
      <c r="RQQ307" s="178"/>
      <c r="RQR307" s="179"/>
      <c r="RQS307" s="73"/>
      <c r="RQT307" s="73"/>
      <c r="RQU307" s="180"/>
      <c r="RQV307" s="75"/>
      <c r="RQW307" s="76"/>
      <c r="RQX307" s="180"/>
      <c r="RQY307" s="180"/>
      <c r="RQZ307" s="180"/>
      <c r="RRA307" s="75"/>
      <c r="RRB307" s="76"/>
      <c r="RRC307" s="181"/>
      <c r="RRD307" s="181"/>
      <c r="RRE307" s="182"/>
      <c r="RRF307" s="134"/>
      <c r="RRG307" s="135"/>
      <c r="RRH307" s="111"/>
      <c r="RRI307" s="178"/>
      <c r="RRJ307" s="178"/>
      <c r="RRK307" s="178"/>
      <c r="RRL307" s="178"/>
      <c r="RRM307" s="179"/>
      <c r="RRN307" s="73"/>
      <c r="RRO307" s="73"/>
      <c r="RRP307" s="180"/>
      <c r="RRQ307" s="75"/>
      <c r="RRR307" s="76"/>
      <c r="RRS307" s="180"/>
      <c r="RRT307" s="180"/>
      <c r="RRU307" s="180"/>
      <c r="RRV307" s="75"/>
      <c r="RRW307" s="76"/>
      <c r="RRX307" s="181"/>
      <c r="RRY307" s="181"/>
      <c r="RRZ307" s="182"/>
      <c r="RSA307" s="134"/>
      <c r="RSB307" s="135"/>
      <c r="RSC307" s="111"/>
      <c r="RSD307" s="178"/>
      <c r="RSE307" s="178"/>
      <c r="RSF307" s="178"/>
      <c r="RSG307" s="178"/>
      <c r="RSH307" s="179"/>
      <c r="RSI307" s="73"/>
      <c r="RSJ307" s="73"/>
      <c r="RSK307" s="180"/>
      <c r="RSL307" s="75"/>
      <c r="RSM307" s="76"/>
      <c r="RSN307" s="180"/>
      <c r="RSO307" s="180"/>
      <c r="RSP307" s="180"/>
      <c r="RSQ307" s="75"/>
      <c r="RSR307" s="76"/>
      <c r="RSS307" s="181"/>
      <c r="RST307" s="181"/>
      <c r="RSU307" s="182"/>
      <c r="RSV307" s="134"/>
      <c r="RSW307" s="135"/>
      <c r="RSX307" s="111"/>
      <c r="RSY307" s="178"/>
      <c r="RSZ307" s="178"/>
      <c r="RTA307" s="178"/>
      <c r="RTB307" s="178"/>
      <c r="RTC307" s="179"/>
      <c r="RTD307" s="73"/>
      <c r="RTE307" s="73"/>
      <c r="RTF307" s="180"/>
      <c r="RTG307" s="75"/>
      <c r="RTH307" s="76"/>
      <c r="RTI307" s="180"/>
      <c r="RTJ307" s="180"/>
      <c r="RTK307" s="180"/>
      <c r="RTL307" s="75"/>
      <c r="RTM307" s="76"/>
      <c r="RTN307" s="181"/>
      <c r="RTO307" s="181"/>
      <c r="RTP307" s="182"/>
      <c r="RTQ307" s="134"/>
      <c r="RTR307" s="135"/>
      <c r="RTS307" s="111"/>
      <c r="RTT307" s="178"/>
      <c r="RTU307" s="178"/>
      <c r="RTV307" s="178"/>
      <c r="RTW307" s="178"/>
      <c r="RTX307" s="179"/>
      <c r="RTY307" s="73"/>
      <c r="RTZ307" s="73"/>
      <c r="RUA307" s="180"/>
      <c r="RUB307" s="75"/>
      <c r="RUC307" s="76"/>
      <c r="RUD307" s="180"/>
      <c r="RUE307" s="180"/>
      <c r="RUF307" s="180"/>
      <c r="RUG307" s="75"/>
      <c r="RUH307" s="76"/>
      <c r="RUI307" s="181"/>
      <c r="RUJ307" s="181"/>
      <c r="RUK307" s="182"/>
      <c r="RUL307" s="134"/>
      <c r="RUM307" s="135"/>
      <c r="RUN307" s="111"/>
      <c r="RUO307" s="178"/>
      <c r="RUP307" s="178"/>
      <c r="RUQ307" s="178"/>
      <c r="RUR307" s="178"/>
      <c r="RUS307" s="179"/>
      <c r="RUT307" s="73"/>
      <c r="RUU307" s="73"/>
      <c r="RUV307" s="180"/>
      <c r="RUW307" s="75"/>
      <c r="RUX307" s="76"/>
      <c r="RUY307" s="180"/>
      <c r="RUZ307" s="180"/>
      <c r="RVA307" s="180"/>
      <c r="RVB307" s="75"/>
      <c r="RVC307" s="76"/>
      <c r="RVD307" s="181"/>
      <c r="RVE307" s="181"/>
      <c r="RVF307" s="182"/>
      <c r="RVG307" s="134"/>
      <c r="RVH307" s="135"/>
      <c r="RVI307" s="111"/>
      <c r="RVJ307" s="178"/>
      <c r="RVK307" s="178"/>
      <c r="RVL307" s="178"/>
      <c r="RVM307" s="178"/>
      <c r="RVN307" s="179"/>
      <c r="RVO307" s="73"/>
      <c r="RVP307" s="73"/>
      <c r="RVQ307" s="180"/>
      <c r="RVR307" s="75"/>
      <c r="RVS307" s="76"/>
      <c r="RVT307" s="180"/>
      <c r="RVU307" s="180"/>
      <c r="RVV307" s="180"/>
      <c r="RVW307" s="75"/>
      <c r="RVX307" s="76"/>
      <c r="RVY307" s="181"/>
      <c r="RVZ307" s="181"/>
      <c r="RWA307" s="182"/>
      <c r="RWB307" s="134"/>
      <c r="RWC307" s="135"/>
      <c r="RWD307" s="111"/>
      <c r="RWE307" s="178"/>
      <c r="RWF307" s="178"/>
      <c r="RWG307" s="178"/>
      <c r="RWH307" s="178"/>
      <c r="RWI307" s="179"/>
      <c r="RWJ307" s="73"/>
      <c r="RWK307" s="73"/>
      <c r="RWL307" s="180"/>
      <c r="RWM307" s="75"/>
      <c r="RWN307" s="76"/>
      <c r="RWO307" s="180"/>
      <c r="RWP307" s="180"/>
      <c r="RWQ307" s="180"/>
      <c r="RWR307" s="75"/>
      <c r="RWS307" s="76"/>
      <c r="RWT307" s="181"/>
      <c r="RWU307" s="181"/>
      <c r="RWV307" s="182"/>
      <c r="RWW307" s="134"/>
      <c r="RWX307" s="135"/>
      <c r="RWY307" s="111"/>
      <c r="RWZ307" s="178"/>
      <c r="RXA307" s="178"/>
      <c r="RXB307" s="178"/>
      <c r="RXC307" s="178"/>
      <c r="RXD307" s="179"/>
      <c r="RXE307" s="73"/>
      <c r="RXF307" s="73"/>
      <c r="RXG307" s="180"/>
      <c r="RXH307" s="75"/>
      <c r="RXI307" s="76"/>
      <c r="RXJ307" s="180"/>
      <c r="RXK307" s="180"/>
      <c r="RXL307" s="180"/>
      <c r="RXM307" s="75"/>
      <c r="RXN307" s="76"/>
      <c r="RXO307" s="181"/>
      <c r="RXP307" s="181"/>
      <c r="RXQ307" s="182"/>
      <c r="RXR307" s="134"/>
      <c r="RXS307" s="135"/>
      <c r="RXT307" s="111"/>
      <c r="RXU307" s="178"/>
      <c r="RXV307" s="178"/>
      <c r="RXW307" s="178"/>
      <c r="RXX307" s="178"/>
      <c r="RXY307" s="179"/>
      <c r="RXZ307" s="73"/>
      <c r="RYA307" s="73"/>
      <c r="RYB307" s="180"/>
      <c r="RYC307" s="75"/>
      <c r="RYD307" s="76"/>
      <c r="RYE307" s="180"/>
      <c r="RYF307" s="180"/>
      <c r="RYG307" s="180"/>
      <c r="RYH307" s="75"/>
      <c r="RYI307" s="76"/>
      <c r="RYJ307" s="181"/>
      <c r="RYK307" s="181"/>
      <c r="RYL307" s="182"/>
      <c r="RYM307" s="134"/>
      <c r="RYN307" s="135"/>
      <c r="RYO307" s="111"/>
      <c r="RYP307" s="178"/>
      <c r="RYQ307" s="178"/>
      <c r="RYR307" s="178"/>
      <c r="RYS307" s="178"/>
      <c r="RYT307" s="179"/>
      <c r="RYU307" s="73"/>
      <c r="RYV307" s="73"/>
      <c r="RYW307" s="180"/>
      <c r="RYX307" s="75"/>
      <c r="RYY307" s="76"/>
      <c r="RYZ307" s="180"/>
      <c r="RZA307" s="180"/>
      <c r="RZB307" s="180"/>
      <c r="RZC307" s="75"/>
      <c r="RZD307" s="76"/>
      <c r="RZE307" s="181"/>
      <c r="RZF307" s="181"/>
      <c r="RZG307" s="182"/>
      <c r="RZH307" s="134"/>
      <c r="RZI307" s="135"/>
      <c r="RZJ307" s="111"/>
      <c r="RZK307" s="178"/>
      <c r="RZL307" s="178"/>
      <c r="RZM307" s="178"/>
      <c r="RZN307" s="178"/>
      <c r="RZO307" s="179"/>
      <c r="RZP307" s="73"/>
      <c r="RZQ307" s="73"/>
      <c r="RZR307" s="180"/>
      <c r="RZS307" s="75"/>
      <c r="RZT307" s="76"/>
      <c r="RZU307" s="180"/>
      <c r="RZV307" s="180"/>
      <c r="RZW307" s="180"/>
      <c r="RZX307" s="75"/>
      <c r="RZY307" s="76"/>
      <c r="RZZ307" s="181"/>
      <c r="SAA307" s="181"/>
      <c r="SAB307" s="182"/>
      <c r="SAC307" s="134"/>
      <c r="SAD307" s="135"/>
      <c r="SAE307" s="111"/>
      <c r="SAF307" s="178"/>
      <c r="SAG307" s="178"/>
      <c r="SAH307" s="178"/>
      <c r="SAI307" s="178"/>
      <c r="SAJ307" s="179"/>
      <c r="SAK307" s="73"/>
      <c r="SAL307" s="73"/>
      <c r="SAM307" s="180"/>
      <c r="SAN307" s="75"/>
      <c r="SAO307" s="76"/>
      <c r="SAP307" s="180"/>
      <c r="SAQ307" s="180"/>
      <c r="SAR307" s="180"/>
      <c r="SAS307" s="75"/>
      <c r="SAT307" s="76"/>
      <c r="SAU307" s="181"/>
      <c r="SAV307" s="181"/>
      <c r="SAW307" s="182"/>
      <c r="SAX307" s="134"/>
      <c r="SAY307" s="135"/>
      <c r="SAZ307" s="111"/>
      <c r="SBA307" s="178"/>
      <c r="SBB307" s="178"/>
      <c r="SBC307" s="178"/>
      <c r="SBD307" s="178"/>
      <c r="SBE307" s="179"/>
      <c r="SBF307" s="73"/>
      <c r="SBG307" s="73"/>
      <c r="SBH307" s="180"/>
      <c r="SBI307" s="75"/>
      <c r="SBJ307" s="76"/>
      <c r="SBK307" s="180"/>
      <c r="SBL307" s="180"/>
      <c r="SBM307" s="180"/>
      <c r="SBN307" s="75"/>
      <c r="SBO307" s="76"/>
      <c r="SBP307" s="181"/>
      <c r="SBQ307" s="181"/>
      <c r="SBR307" s="182"/>
      <c r="SBS307" s="134"/>
      <c r="SBT307" s="135"/>
      <c r="SBU307" s="111"/>
      <c r="SBV307" s="178"/>
      <c r="SBW307" s="178"/>
      <c r="SBX307" s="178"/>
      <c r="SBY307" s="178"/>
      <c r="SBZ307" s="179"/>
      <c r="SCA307" s="73"/>
      <c r="SCB307" s="73"/>
      <c r="SCC307" s="180"/>
      <c r="SCD307" s="75"/>
      <c r="SCE307" s="76"/>
      <c r="SCF307" s="180"/>
      <c r="SCG307" s="180"/>
      <c r="SCH307" s="180"/>
      <c r="SCI307" s="75"/>
      <c r="SCJ307" s="76"/>
      <c r="SCK307" s="181"/>
      <c r="SCL307" s="181"/>
      <c r="SCM307" s="182"/>
      <c r="SCN307" s="134"/>
      <c r="SCO307" s="135"/>
      <c r="SCP307" s="111"/>
      <c r="SCQ307" s="178"/>
      <c r="SCR307" s="178"/>
      <c r="SCS307" s="178"/>
      <c r="SCT307" s="178"/>
      <c r="SCU307" s="179"/>
      <c r="SCV307" s="73"/>
      <c r="SCW307" s="73"/>
      <c r="SCX307" s="180"/>
      <c r="SCY307" s="75"/>
      <c r="SCZ307" s="76"/>
      <c r="SDA307" s="180"/>
      <c r="SDB307" s="180"/>
      <c r="SDC307" s="180"/>
      <c r="SDD307" s="75"/>
      <c r="SDE307" s="76"/>
      <c r="SDF307" s="181"/>
      <c r="SDG307" s="181"/>
      <c r="SDH307" s="182"/>
      <c r="SDI307" s="134"/>
      <c r="SDJ307" s="135"/>
      <c r="SDK307" s="111"/>
      <c r="SDL307" s="178"/>
      <c r="SDM307" s="178"/>
      <c r="SDN307" s="178"/>
      <c r="SDO307" s="178"/>
      <c r="SDP307" s="179"/>
      <c r="SDQ307" s="73"/>
      <c r="SDR307" s="73"/>
      <c r="SDS307" s="180"/>
      <c r="SDT307" s="75"/>
      <c r="SDU307" s="76"/>
      <c r="SDV307" s="180"/>
      <c r="SDW307" s="180"/>
      <c r="SDX307" s="180"/>
      <c r="SDY307" s="75"/>
      <c r="SDZ307" s="76"/>
      <c r="SEA307" s="181"/>
      <c r="SEB307" s="181"/>
      <c r="SEC307" s="182"/>
      <c r="SED307" s="134"/>
      <c r="SEE307" s="135"/>
      <c r="SEF307" s="111"/>
      <c r="SEG307" s="178"/>
      <c r="SEH307" s="178"/>
      <c r="SEI307" s="178"/>
      <c r="SEJ307" s="178"/>
      <c r="SEK307" s="179"/>
      <c r="SEL307" s="73"/>
      <c r="SEM307" s="73"/>
      <c r="SEN307" s="180"/>
      <c r="SEO307" s="75"/>
      <c r="SEP307" s="76"/>
      <c r="SEQ307" s="180"/>
      <c r="SER307" s="180"/>
      <c r="SES307" s="180"/>
      <c r="SET307" s="75"/>
      <c r="SEU307" s="76"/>
      <c r="SEV307" s="181"/>
      <c r="SEW307" s="181"/>
      <c r="SEX307" s="182"/>
      <c r="SEY307" s="134"/>
      <c r="SEZ307" s="135"/>
      <c r="SFA307" s="111"/>
      <c r="SFB307" s="178"/>
      <c r="SFC307" s="178"/>
      <c r="SFD307" s="178"/>
      <c r="SFE307" s="178"/>
      <c r="SFF307" s="179"/>
      <c r="SFG307" s="73"/>
      <c r="SFH307" s="73"/>
      <c r="SFI307" s="180"/>
      <c r="SFJ307" s="75"/>
      <c r="SFK307" s="76"/>
      <c r="SFL307" s="180"/>
      <c r="SFM307" s="180"/>
      <c r="SFN307" s="180"/>
      <c r="SFO307" s="75"/>
      <c r="SFP307" s="76"/>
      <c r="SFQ307" s="181"/>
      <c r="SFR307" s="181"/>
      <c r="SFS307" s="182"/>
      <c r="SFT307" s="134"/>
      <c r="SFU307" s="135"/>
      <c r="SFV307" s="111"/>
      <c r="SFW307" s="178"/>
      <c r="SFX307" s="178"/>
      <c r="SFY307" s="178"/>
      <c r="SFZ307" s="178"/>
      <c r="SGA307" s="179"/>
      <c r="SGB307" s="73"/>
      <c r="SGC307" s="73"/>
      <c r="SGD307" s="180"/>
      <c r="SGE307" s="75"/>
      <c r="SGF307" s="76"/>
      <c r="SGG307" s="180"/>
      <c r="SGH307" s="180"/>
      <c r="SGI307" s="180"/>
      <c r="SGJ307" s="75"/>
      <c r="SGK307" s="76"/>
      <c r="SGL307" s="181"/>
      <c r="SGM307" s="181"/>
      <c r="SGN307" s="182"/>
      <c r="SGO307" s="134"/>
      <c r="SGP307" s="135"/>
      <c r="SGQ307" s="111"/>
      <c r="SGR307" s="178"/>
      <c r="SGS307" s="178"/>
      <c r="SGT307" s="178"/>
      <c r="SGU307" s="178"/>
      <c r="SGV307" s="179"/>
      <c r="SGW307" s="73"/>
      <c r="SGX307" s="73"/>
      <c r="SGY307" s="180"/>
      <c r="SGZ307" s="75"/>
      <c r="SHA307" s="76"/>
      <c r="SHB307" s="180"/>
      <c r="SHC307" s="180"/>
      <c r="SHD307" s="180"/>
      <c r="SHE307" s="75"/>
      <c r="SHF307" s="76"/>
      <c r="SHG307" s="181"/>
      <c r="SHH307" s="181"/>
      <c r="SHI307" s="182"/>
      <c r="SHJ307" s="134"/>
      <c r="SHK307" s="135"/>
      <c r="SHL307" s="111"/>
      <c r="SHM307" s="178"/>
      <c r="SHN307" s="178"/>
      <c r="SHO307" s="178"/>
      <c r="SHP307" s="178"/>
      <c r="SHQ307" s="179"/>
      <c r="SHR307" s="73"/>
      <c r="SHS307" s="73"/>
      <c r="SHT307" s="180"/>
      <c r="SHU307" s="75"/>
      <c r="SHV307" s="76"/>
      <c r="SHW307" s="180"/>
      <c r="SHX307" s="180"/>
      <c r="SHY307" s="180"/>
      <c r="SHZ307" s="75"/>
      <c r="SIA307" s="76"/>
      <c r="SIB307" s="181"/>
      <c r="SIC307" s="181"/>
      <c r="SID307" s="182"/>
      <c r="SIE307" s="134"/>
      <c r="SIF307" s="135"/>
      <c r="SIG307" s="111"/>
      <c r="SIH307" s="178"/>
      <c r="SII307" s="178"/>
      <c r="SIJ307" s="178"/>
      <c r="SIK307" s="178"/>
      <c r="SIL307" s="179"/>
      <c r="SIM307" s="73"/>
      <c r="SIN307" s="73"/>
      <c r="SIO307" s="180"/>
      <c r="SIP307" s="75"/>
      <c r="SIQ307" s="76"/>
      <c r="SIR307" s="180"/>
      <c r="SIS307" s="180"/>
      <c r="SIT307" s="180"/>
      <c r="SIU307" s="75"/>
      <c r="SIV307" s="76"/>
      <c r="SIW307" s="181"/>
      <c r="SIX307" s="181"/>
      <c r="SIY307" s="182"/>
      <c r="SIZ307" s="134"/>
      <c r="SJA307" s="135"/>
      <c r="SJB307" s="111"/>
      <c r="SJC307" s="178"/>
      <c r="SJD307" s="178"/>
      <c r="SJE307" s="178"/>
      <c r="SJF307" s="178"/>
      <c r="SJG307" s="179"/>
      <c r="SJH307" s="73"/>
      <c r="SJI307" s="73"/>
      <c r="SJJ307" s="180"/>
      <c r="SJK307" s="75"/>
      <c r="SJL307" s="76"/>
      <c r="SJM307" s="180"/>
      <c r="SJN307" s="180"/>
      <c r="SJO307" s="180"/>
      <c r="SJP307" s="75"/>
      <c r="SJQ307" s="76"/>
      <c r="SJR307" s="181"/>
      <c r="SJS307" s="181"/>
      <c r="SJT307" s="182"/>
      <c r="SJU307" s="134"/>
      <c r="SJV307" s="135"/>
      <c r="SJW307" s="111"/>
      <c r="SJX307" s="178"/>
      <c r="SJY307" s="178"/>
      <c r="SJZ307" s="178"/>
      <c r="SKA307" s="178"/>
      <c r="SKB307" s="179"/>
      <c r="SKC307" s="73"/>
      <c r="SKD307" s="73"/>
      <c r="SKE307" s="180"/>
      <c r="SKF307" s="75"/>
      <c r="SKG307" s="76"/>
      <c r="SKH307" s="180"/>
      <c r="SKI307" s="180"/>
      <c r="SKJ307" s="180"/>
      <c r="SKK307" s="75"/>
      <c r="SKL307" s="76"/>
      <c r="SKM307" s="181"/>
      <c r="SKN307" s="181"/>
      <c r="SKO307" s="182"/>
      <c r="SKP307" s="134"/>
      <c r="SKQ307" s="135"/>
      <c r="SKR307" s="111"/>
      <c r="SKS307" s="178"/>
      <c r="SKT307" s="178"/>
      <c r="SKU307" s="178"/>
      <c r="SKV307" s="178"/>
      <c r="SKW307" s="179"/>
      <c r="SKX307" s="73"/>
      <c r="SKY307" s="73"/>
      <c r="SKZ307" s="180"/>
      <c r="SLA307" s="75"/>
      <c r="SLB307" s="76"/>
      <c r="SLC307" s="180"/>
      <c r="SLD307" s="180"/>
      <c r="SLE307" s="180"/>
      <c r="SLF307" s="75"/>
      <c r="SLG307" s="76"/>
      <c r="SLH307" s="181"/>
      <c r="SLI307" s="181"/>
      <c r="SLJ307" s="182"/>
      <c r="SLK307" s="134"/>
      <c r="SLL307" s="135"/>
      <c r="SLM307" s="111"/>
      <c r="SLN307" s="178"/>
      <c r="SLO307" s="178"/>
      <c r="SLP307" s="178"/>
      <c r="SLQ307" s="178"/>
      <c r="SLR307" s="179"/>
      <c r="SLS307" s="73"/>
      <c r="SLT307" s="73"/>
      <c r="SLU307" s="180"/>
      <c r="SLV307" s="75"/>
      <c r="SLW307" s="76"/>
      <c r="SLX307" s="180"/>
      <c r="SLY307" s="180"/>
      <c r="SLZ307" s="180"/>
      <c r="SMA307" s="75"/>
      <c r="SMB307" s="76"/>
      <c r="SMC307" s="181"/>
      <c r="SMD307" s="181"/>
      <c r="SME307" s="182"/>
      <c r="SMF307" s="134"/>
      <c r="SMG307" s="135"/>
      <c r="SMH307" s="111"/>
      <c r="SMI307" s="178"/>
      <c r="SMJ307" s="178"/>
      <c r="SMK307" s="178"/>
      <c r="SML307" s="178"/>
      <c r="SMM307" s="179"/>
      <c r="SMN307" s="73"/>
      <c r="SMO307" s="73"/>
      <c r="SMP307" s="180"/>
      <c r="SMQ307" s="75"/>
      <c r="SMR307" s="76"/>
      <c r="SMS307" s="180"/>
      <c r="SMT307" s="180"/>
      <c r="SMU307" s="180"/>
      <c r="SMV307" s="75"/>
      <c r="SMW307" s="76"/>
      <c r="SMX307" s="181"/>
      <c r="SMY307" s="181"/>
      <c r="SMZ307" s="182"/>
      <c r="SNA307" s="134"/>
      <c r="SNB307" s="135"/>
      <c r="SNC307" s="111"/>
      <c r="SND307" s="178"/>
      <c r="SNE307" s="178"/>
      <c r="SNF307" s="178"/>
      <c r="SNG307" s="178"/>
      <c r="SNH307" s="179"/>
      <c r="SNI307" s="73"/>
      <c r="SNJ307" s="73"/>
      <c r="SNK307" s="180"/>
      <c r="SNL307" s="75"/>
      <c r="SNM307" s="76"/>
      <c r="SNN307" s="180"/>
      <c r="SNO307" s="180"/>
      <c r="SNP307" s="180"/>
      <c r="SNQ307" s="75"/>
      <c r="SNR307" s="76"/>
      <c r="SNS307" s="181"/>
      <c r="SNT307" s="181"/>
      <c r="SNU307" s="182"/>
      <c r="SNV307" s="134"/>
      <c r="SNW307" s="135"/>
      <c r="SNX307" s="111"/>
      <c r="SNY307" s="178"/>
      <c r="SNZ307" s="178"/>
      <c r="SOA307" s="178"/>
      <c r="SOB307" s="178"/>
      <c r="SOC307" s="179"/>
      <c r="SOD307" s="73"/>
      <c r="SOE307" s="73"/>
      <c r="SOF307" s="180"/>
      <c r="SOG307" s="75"/>
      <c r="SOH307" s="76"/>
      <c r="SOI307" s="180"/>
      <c r="SOJ307" s="180"/>
      <c r="SOK307" s="180"/>
      <c r="SOL307" s="75"/>
      <c r="SOM307" s="76"/>
      <c r="SON307" s="181"/>
      <c r="SOO307" s="181"/>
      <c r="SOP307" s="182"/>
      <c r="SOQ307" s="134"/>
      <c r="SOR307" s="135"/>
      <c r="SOS307" s="111"/>
      <c r="SOT307" s="178"/>
      <c r="SOU307" s="178"/>
      <c r="SOV307" s="178"/>
      <c r="SOW307" s="178"/>
      <c r="SOX307" s="179"/>
      <c r="SOY307" s="73"/>
      <c r="SOZ307" s="73"/>
      <c r="SPA307" s="180"/>
      <c r="SPB307" s="75"/>
      <c r="SPC307" s="76"/>
      <c r="SPD307" s="180"/>
      <c r="SPE307" s="180"/>
      <c r="SPF307" s="180"/>
      <c r="SPG307" s="75"/>
      <c r="SPH307" s="76"/>
      <c r="SPI307" s="181"/>
      <c r="SPJ307" s="181"/>
      <c r="SPK307" s="182"/>
      <c r="SPL307" s="134"/>
      <c r="SPM307" s="135"/>
      <c r="SPN307" s="111"/>
      <c r="SPO307" s="178"/>
      <c r="SPP307" s="178"/>
      <c r="SPQ307" s="178"/>
      <c r="SPR307" s="178"/>
      <c r="SPS307" s="179"/>
      <c r="SPT307" s="73"/>
      <c r="SPU307" s="73"/>
      <c r="SPV307" s="180"/>
      <c r="SPW307" s="75"/>
      <c r="SPX307" s="76"/>
      <c r="SPY307" s="180"/>
      <c r="SPZ307" s="180"/>
      <c r="SQA307" s="180"/>
      <c r="SQB307" s="75"/>
      <c r="SQC307" s="76"/>
      <c r="SQD307" s="181"/>
      <c r="SQE307" s="181"/>
      <c r="SQF307" s="182"/>
      <c r="SQG307" s="134"/>
      <c r="SQH307" s="135"/>
      <c r="SQI307" s="111"/>
      <c r="SQJ307" s="178"/>
      <c r="SQK307" s="178"/>
      <c r="SQL307" s="178"/>
      <c r="SQM307" s="178"/>
      <c r="SQN307" s="179"/>
      <c r="SQO307" s="73"/>
      <c r="SQP307" s="73"/>
      <c r="SQQ307" s="180"/>
      <c r="SQR307" s="75"/>
      <c r="SQS307" s="76"/>
      <c r="SQT307" s="180"/>
      <c r="SQU307" s="180"/>
      <c r="SQV307" s="180"/>
      <c r="SQW307" s="75"/>
      <c r="SQX307" s="76"/>
      <c r="SQY307" s="181"/>
      <c r="SQZ307" s="181"/>
      <c r="SRA307" s="182"/>
      <c r="SRB307" s="134"/>
      <c r="SRC307" s="135"/>
      <c r="SRD307" s="111"/>
      <c r="SRE307" s="178"/>
      <c r="SRF307" s="178"/>
      <c r="SRG307" s="178"/>
      <c r="SRH307" s="178"/>
      <c r="SRI307" s="179"/>
      <c r="SRJ307" s="73"/>
      <c r="SRK307" s="73"/>
      <c r="SRL307" s="180"/>
      <c r="SRM307" s="75"/>
      <c r="SRN307" s="76"/>
      <c r="SRO307" s="180"/>
      <c r="SRP307" s="180"/>
      <c r="SRQ307" s="180"/>
      <c r="SRR307" s="75"/>
      <c r="SRS307" s="76"/>
      <c r="SRT307" s="181"/>
      <c r="SRU307" s="181"/>
      <c r="SRV307" s="182"/>
      <c r="SRW307" s="134"/>
      <c r="SRX307" s="135"/>
      <c r="SRY307" s="111"/>
      <c r="SRZ307" s="178"/>
      <c r="SSA307" s="178"/>
      <c r="SSB307" s="178"/>
      <c r="SSC307" s="178"/>
      <c r="SSD307" s="179"/>
      <c r="SSE307" s="73"/>
      <c r="SSF307" s="73"/>
      <c r="SSG307" s="180"/>
      <c r="SSH307" s="75"/>
      <c r="SSI307" s="76"/>
      <c r="SSJ307" s="180"/>
      <c r="SSK307" s="180"/>
      <c r="SSL307" s="180"/>
      <c r="SSM307" s="75"/>
      <c r="SSN307" s="76"/>
      <c r="SSO307" s="181"/>
      <c r="SSP307" s="181"/>
      <c r="SSQ307" s="182"/>
      <c r="SSR307" s="134"/>
      <c r="SSS307" s="135"/>
      <c r="SST307" s="111"/>
      <c r="SSU307" s="178"/>
      <c r="SSV307" s="178"/>
      <c r="SSW307" s="178"/>
      <c r="SSX307" s="178"/>
      <c r="SSY307" s="179"/>
      <c r="SSZ307" s="73"/>
      <c r="STA307" s="73"/>
      <c r="STB307" s="180"/>
      <c r="STC307" s="75"/>
      <c r="STD307" s="76"/>
      <c r="STE307" s="180"/>
      <c r="STF307" s="180"/>
      <c r="STG307" s="180"/>
      <c r="STH307" s="75"/>
      <c r="STI307" s="76"/>
      <c r="STJ307" s="181"/>
      <c r="STK307" s="181"/>
      <c r="STL307" s="182"/>
      <c r="STM307" s="134"/>
      <c r="STN307" s="135"/>
      <c r="STO307" s="111"/>
      <c r="STP307" s="178"/>
      <c r="STQ307" s="178"/>
      <c r="STR307" s="178"/>
      <c r="STS307" s="178"/>
      <c r="STT307" s="179"/>
      <c r="STU307" s="73"/>
      <c r="STV307" s="73"/>
      <c r="STW307" s="180"/>
      <c r="STX307" s="75"/>
      <c r="STY307" s="76"/>
      <c r="STZ307" s="180"/>
      <c r="SUA307" s="180"/>
      <c r="SUB307" s="180"/>
      <c r="SUC307" s="75"/>
      <c r="SUD307" s="76"/>
      <c r="SUE307" s="181"/>
      <c r="SUF307" s="181"/>
      <c r="SUG307" s="182"/>
      <c r="SUH307" s="134"/>
      <c r="SUI307" s="135"/>
      <c r="SUJ307" s="111"/>
      <c r="SUK307" s="178"/>
      <c r="SUL307" s="178"/>
      <c r="SUM307" s="178"/>
      <c r="SUN307" s="178"/>
      <c r="SUO307" s="179"/>
      <c r="SUP307" s="73"/>
      <c r="SUQ307" s="73"/>
      <c r="SUR307" s="180"/>
      <c r="SUS307" s="75"/>
      <c r="SUT307" s="76"/>
      <c r="SUU307" s="180"/>
      <c r="SUV307" s="180"/>
      <c r="SUW307" s="180"/>
      <c r="SUX307" s="75"/>
      <c r="SUY307" s="76"/>
      <c r="SUZ307" s="181"/>
      <c r="SVA307" s="181"/>
      <c r="SVB307" s="182"/>
      <c r="SVC307" s="134"/>
      <c r="SVD307" s="135"/>
      <c r="SVE307" s="111"/>
      <c r="SVF307" s="178"/>
      <c r="SVG307" s="178"/>
      <c r="SVH307" s="178"/>
      <c r="SVI307" s="178"/>
      <c r="SVJ307" s="179"/>
      <c r="SVK307" s="73"/>
      <c r="SVL307" s="73"/>
      <c r="SVM307" s="180"/>
      <c r="SVN307" s="75"/>
      <c r="SVO307" s="76"/>
      <c r="SVP307" s="180"/>
      <c r="SVQ307" s="180"/>
      <c r="SVR307" s="180"/>
      <c r="SVS307" s="75"/>
      <c r="SVT307" s="76"/>
      <c r="SVU307" s="181"/>
      <c r="SVV307" s="181"/>
      <c r="SVW307" s="182"/>
      <c r="SVX307" s="134"/>
      <c r="SVY307" s="135"/>
      <c r="SVZ307" s="111"/>
      <c r="SWA307" s="178"/>
      <c r="SWB307" s="178"/>
      <c r="SWC307" s="178"/>
      <c r="SWD307" s="178"/>
      <c r="SWE307" s="179"/>
      <c r="SWF307" s="73"/>
      <c r="SWG307" s="73"/>
      <c r="SWH307" s="180"/>
      <c r="SWI307" s="75"/>
      <c r="SWJ307" s="76"/>
      <c r="SWK307" s="180"/>
      <c r="SWL307" s="180"/>
      <c r="SWM307" s="180"/>
      <c r="SWN307" s="75"/>
      <c r="SWO307" s="76"/>
      <c r="SWP307" s="181"/>
      <c r="SWQ307" s="181"/>
      <c r="SWR307" s="182"/>
      <c r="SWS307" s="134"/>
      <c r="SWT307" s="135"/>
      <c r="SWU307" s="111"/>
      <c r="SWV307" s="178"/>
      <c r="SWW307" s="178"/>
      <c r="SWX307" s="178"/>
      <c r="SWY307" s="178"/>
      <c r="SWZ307" s="179"/>
      <c r="SXA307" s="73"/>
      <c r="SXB307" s="73"/>
      <c r="SXC307" s="180"/>
      <c r="SXD307" s="75"/>
      <c r="SXE307" s="76"/>
      <c r="SXF307" s="180"/>
      <c r="SXG307" s="180"/>
      <c r="SXH307" s="180"/>
      <c r="SXI307" s="75"/>
      <c r="SXJ307" s="76"/>
      <c r="SXK307" s="181"/>
      <c r="SXL307" s="181"/>
      <c r="SXM307" s="182"/>
      <c r="SXN307" s="134"/>
      <c r="SXO307" s="135"/>
      <c r="SXP307" s="111"/>
      <c r="SXQ307" s="178"/>
      <c r="SXR307" s="178"/>
      <c r="SXS307" s="178"/>
      <c r="SXT307" s="178"/>
      <c r="SXU307" s="179"/>
      <c r="SXV307" s="73"/>
      <c r="SXW307" s="73"/>
      <c r="SXX307" s="180"/>
      <c r="SXY307" s="75"/>
      <c r="SXZ307" s="76"/>
      <c r="SYA307" s="180"/>
      <c r="SYB307" s="180"/>
      <c r="SYC307" s="180"/>
      <c r="SYD307" s="75"/>
      <c r="SYE307" s="76"/>
      <c r="SYF307" s="181"/>
      <c r="SYG307" s="181"/>
      <c r="SYH307" s="182"/>
      <c r="SYI307" s="134"/>
      <c r="SYJ307" s="135"/>
      <c r="SYK307" s="111"/>
      <c r="SYL307" s="178"/>
      <c r="SYM307" s="178"/>
      <c r="SYN307" s="178"/>
      <c r="SYO307" s="178"/>
      <c r="SYP307" s="179"/>
      <c r="SYQ307" s="73"/>
      <c r="SYR307" s="73"/>
      <c r="SYS307" s="180"/>
      <c r="SYT307" s="75"/>
      <c r="SYU307" s="76"/>
      <c r="SYV307" s="180"/>
      <c r="SYW307" s="180"/>
      <c r="SYX307" s="180"/>
      <c r="SYY307" s="75"/>
      <c r="SYZ307" s="76"/>
      <c r="SZA307" s="181"/>
      <c r="SZB307" s="181"/>
      <c r="SZC307" s="182"/>
      <c r="SZD307" s="134"/>
      <c r="SZE307" s="135"/>
      <c r="SZF307" s="111"/>
      <c r="SZG307" s="178"/>
      <c r="SZH307" s="178"/>
      <c r="SZI307" s="178"/>
      <c r="SZJ307" s="178"/>
      <c r="SZK307" s="179"/>
      <c r="SZL307" s="73"/>
      <c r="SZM307" s="73"/>
      <c r="SZN307" s="180"/>
      <c r="SZO307" s="75"/>
      <c r="SZP307" s="76"/>
      <c r="SZQ307" s="180"/>
      <c r="SZR307" s="180"/>
      <c r="SZS307" s="180"/>
      <c r="SZT307" s="75"/>
      <c r="SZU307" s="76"/>
      <c r="SZV307" s="181"/>
      <c r="SZW307" s="181"/>
      <c r="SZX307" s="182"/>
      <c r="SZY307" s="134"/>
      <c r="SZZ307" s="135"/>
      <c r="TAA307" s="111"/>
      <c r="TAB307" s="178"/>
      <c r="TAC307" s="178"/>
      <c r="TAD307" s="178"/>
      <c r="TAE307" s="178"/>
      <c r="TAF307" s="179"/>
      <c r="TAG307" s="73"/>
      <c r="TAH307" s="73"/>
      <c r="TAI307" s="180"/>
      <c r="TAJ307" s="75"/>
      <c r="TAK307" s="76"/>
      <c r="TAL307" s="180"/>
      <c r="TAM307" s="180"/>
      <c r="TAN307" s="180"/>
      <c r="TAO307" s="75"/>
      <c r="TAP307" s="76"/>
      <c r="TAQ307" s="181"/>
      <c r="TAR307" s="181"/>
      <c r="TAS307" s="182"/>
      <c r="TAT307" s="134"/>
      <c r="TAU307" s="135"/>
      <c r="TAV307" s="111"/>
      <c r="TAW307" s="178"/>
      <c r="TAX307" s="178"/>
      <c r="TAY307" s="178"/>
      <c r="TAZ307" s="178"/>
      <c r="TBA307" s="179"/>
      <c r="TBB307" s="73"/>
      <c r="TBC307" s="73"/>
      <c r="TBD307" s="180"/>
      <c r="TBE307" s="75"/>
      <c r="TBF307" s="76"/>
      <c r="TBG307" s="180"/>
      <c r="TBH307" s="180"/>
      <c r="TBI307" s="180"/>
      <c r="TBJ307" s="75"/>
      <c r="TBK307" s="76"/>
      <c r="TBL307" s="181"/>
      <c r="TBM307" s="181"/>
      <c r="TBN307" s="182"/>
      <c r="TBO307" s="134"/>
      <c r="TBP307" s="135"/>
      <c r="TBQ307" s="111"/>
      <c r="TBR307" s="178"/>
      <c r="TBS307" s="178"/>
      <c r="TBT307" s="178"/>
      <c r="TBU307" s="178"/>
      <c r="TBV307" s="179"/>
      <c r="TBW307" s="73"/>
      <c r="TBX307" s="73"/>
      <c r="TBY307" s="180"/>
      <c r="TBZ307" s="75"/>
      <c r="TCA307" s="76"/>
      <c r="TCB307" s="180"/>
      <c r="TCC307" s="180"/>
      <c r="TCD307" s="180"/>
      <c r="TCE307" s="75"/>
      <c r="TCF307" s="76"/>
      <c r="TCG307" s="181"/>
      <c r="TCH307" s="181"/>
      <c r="TCI307" s="182"/>
      <c r="TCJ307" s="134"/>
      <c r="TCK307" s="135"/>
      <c r="TCL307" s="111"/>
      <c r="TCM307" s="178"/>
      <c r="TCN307" s="178"/>
      <c r="TCO307" s="178"/>
      <c r="TCP307" s="178"/>
      <c r="TCQ307" s="179"/>
      <c r="TCR307" s="73"/>
      <c r="TCS307" s="73"/>
      <c r="TCT307" s="180"/>
      <c r="TCU307" s="75"/>
      <c r="TCV307" s="76"/>
      <c r="TCW307" s="180"/>
      <c r="TCX307" s="180"/>
      <c r="TCY307" s="180"/>
      <c r="TCZ307" s="75"/>
      <c r="TDA307" s="76"/>
      <c r="TDB307" s="181"/>
      <c r="TDC307" s="181"/>
      <c r="TDD307" s="182"/>
      <c r="TDE307" s="134"/>
      <c r="TDF307" s="135"/>
      <c r="TDG307" s="111"/>
      <c r="TDH307" s="178"/>
      <c r="TDI307" s="178"/>
      <c r="TDJ307" s="178"/>
      <c r="TDK307" s="178"/>
      <c r="TDL307" s="179"/>
      <c r="TDM307" s="73"/>
      <c r="TDN307" s="73"/>
      <c r="TDO307" s="180"/>
      <c r="TDP307" s="75"/>
      <c r="TDQ307" s="76"/>
      <c r="TDR307" s="180"/>
      <c r="TDS307" s="180"/>
      <c r="TDT307" s="180"/>
      <c r="TDU307" s="75"/>
      <c r="TDV307" s="76"/>
      <c r="TDW307" s="181"/>
      <c r="TDX307" s="181"/>
      <c r="TDY307" s="182"/>
      <c r="TDZ307" s="134"/>
      <c r="TEA307" s="135"/>
      <c r="TEB307" s="111"/>
      <c r="TEC307" s="178"/>
      <c r="TED307" s="178"/>
      <c r="TEE307" s="178"/>
      <c r="TEF307" s="178"/>
      <c r="TEG307" s="179"/>
      <c r="TEH307" s="73"/>
      <c r="TEI307" s="73"/>
      <c r="TEJ307" s="180"/>
      <c r="TEK307" s="75"/>
      <c r="TEL307" s="76"/>
      <c r="TEM307" s="180"/>
      <c r="TEN307" s="180"/>
      <c r="TEO307" s="180"/>
      <c r="TEP307" s="75"/>
      <c r="TEQ307" s="76"/>
      <c r="TER307" s="181"/>
      <c r="TES307" s="181"/>
      <c r="TET307" s="182"/>
      <c r="TEU307" s="134"/>
      <c r="TEV307" s="135"/>
      <c r="TEW307" s="111"/>
      <c r="TEX307" s="178"/>
      <c r="TEY307" s="178"/>
      <c r="TEZ307" s="178"/>
      <c r="TFA307" s="178"/>
      <c r="TFB307" s="179"/>
      <c r="TFC307" s="73"/>
      <c r="TFD307" s="73"/>
      <c r="TFE307" s="180"/>
      <c r="TFF307" s="75"/>
      <c r="TFG307" s="76"/>
      <c r="TFH307" s="180"/>
      <c r="TFI307" s="180"/>
      <c r="TFJ307" s="180"/>
      <c r="TFK307" s="75"/>
      <c r="TFL307" s="76"/>
      <c r="TFM307" s="181"/>
      <c r="TFN307" s="181"/>
      <c r="TFO307" s="182"/>
      <c r="TFP307" s="134"/>
      <c r="TFQ307" s="135"/>
      <c r="TFR307" s="111"/>
      <c r="TFS307" s="178"/>
      <c r="TFT307" s="178"/>
      <c r="TFU307" s="178"/>
      <c r="TFV307" s="178"/>
      <c r="TFW307" s="179"/>
      <c r="TFX307" s="73"/>
      <c r="TFY307" s="73"/>
      <c r="TFZ307" s="180"/>
      <c r="TGA307" s="75"/>
      <c r="TGB307" s="76"/>
      <c r="TGC307" s="180"/>
      <c r="TGD307" s="180"/>
      <c r="TGE307" s="180"/>
      <c r="TGF307" s="75"/>
      <c r="TGG307" s="76"/>
      <c r="TGH307" s="181"/>
      <c r="TGI307" s="181"/>
      <c r="TGJ307" s="182"/>
      <c r="TGK307" s="134"/>
      <c r="TGL307" s="135"/>
      <c r="TGM307" s="111"/>
      <c r="TGN307" s="178"/>
      <c r="TGO307" s="178"/>
      <c r="TGP307" s="178"/>
      <c r="TGQ307" s="178"/>
      <c r="TGR307" s="179"/>
      <c r="TGS307" s="73"/>
      <c r="TGT307" s="73"/>
      <c r="TGU307" s="180"/>
      <c r="TGV307" s="75"/>
      <c r="TGW307" s="76"/>
      <c r="TGX307" s="180"/>
      <c r="TGY307" s="180"/>
      <c r="TGZ307" s="180"/>
      <c r="THA307" s="75"/>
      <c r="THB307" s="76"/>
      <c r="THC307" s="181"/>
      <c r="THD307" s="181"/>
      <c r="THE307" s="182"/>
      <c r="THF307" s="134"/>
      <c r="THG307" s="135"/>
      <c r="THH307" s="111"/>
      <c r="THI307" s="178"/>
      <c r="THJ307" s="178"/>
      <c r="THK307" s="178"/>
      <c r="THL307" s="178"/>
      <c r="THM307" s="179"/>
      <c r="THN307" s="73"/>
      <c r="THO307" s="73"/>
      <c r="THP307" s="180"/>
      <c r="THQ307" s="75"/>
      <c r="THR307" s="76"/>
      <c r="THS307" s="180"/>
      <c r="THT307" s="180"/>
      <c r="THU307" s="180"/>
      <c r="THV307" s="75"/>
      <c r="THW307" s="76"/>
      <c r="THX307" s="181"/>
      <c r="THY307" s="181"/>
      <c r="THZ307" s="182"/>
      <c r="TIA307" s="134"/>
      <c r="TIB307" s="135"/>
      <c r="TIC307" s="111"/>
      <c r="TID307" s="178"/>
      <c r="TIE307" s="178"/>
      <c r="TIF307" s="178"/>
      <c r="TIG307" s="178"/>
      <c r="TIH307" s="179"/>
      <c r="TII307" s="73"/>
      <c r="TIJ307" s="73"/>
      <c r="TIK307" s="180"/>
      <c r="TIL307" s="75"/>
      <c r="TIM307" s="76"/>
      <c r="TIN307" s="180"/>
      <c r="TIO307" s="180"/>
      <c r="TIP307" s="180"/>
      <c r="TIQ307" s="75"/>
      <c r="TIR307" s="76"/>
      <c r="TIS307" s="181"/>
      <c r="TIT307" s="181"/>
      <c r="TIU307" s="182"/>
      <c r="TIV307" s="134"/>
      <c r="TIW307" s="135"/>
      <c r="TIX307" s="111"/>
      <c r="TIY307" s="178"/>
      <c r="TIZ307" s="178"/>
      <c r="TJA307" s="178"/>
      <c r="TJB307" s="178"/>
      <c r="TJC307" s="179"/>
      <c r="TJD307" s="73"/>
      <c r="TJE307" s="73"/>
      <c r="TJF307" s="180"/>
      <c r="TJG307" s="75"/>
      <c r="TJH307" s="76"/>
      <c r="TJI307" s="180"/>
      <c r="TJJ307" s="180"/>
      <c r="TJK307" s="180"/>
      <c r="TJL307" s="75"/>
      <c r="TJM307" s="76"/>
      <c r="TJN307" s="181"/>
      <c r="TJO307" s="181"/>
      <c r="TJP307" s="182"/>
      <c r="TJQ307" s="134"/>
      <c r="TJR307" s="135"/>
      <c r="TJS307" s="111"/>
      <c r="TJT307" s="178"/>
      <c r="TJU307" s="178"/>
      <c r="TJV307" s="178"/>
      <c r="TJW307" s="178"/>
      <c r="TJX307" s="179"/>
      <c r="TJY307" s="73"/>
      <c r="TJZ307" s="73"/>
      <c r="TKA307" s="180"/>
      <c r="TKB307" s="75"/>
      <c r="TKC307" s="76"/>
      <c r="TKD307" s="180"/>
      <c r="TKE307" s="180"/>
      <c r="TKF307" s="180"/>
      <c r="TKG307" s="75"/>
      <c r="TKH307" s="76"/>
      <c r="TKI307" s="181"/>
      <c r="TKJ307" s="181"/>
      <c r="TKK307" s="182"/>
      <c r="TKL307" s="134"/>
      <c r="TKM307" s="135"/>
      <c r="TKN307" s="111"/>
      <c r="TKO307" s="178"/>
      <c r="TKP307" s="178"/>
      <c r="TKQ307" s="178"/>
      <c r="TKR307" s="178"/>
      <c r="TKS307" s="179"/>
      <c r="TKT307" s="73"/>
      <c r="TKU307" s="73"/>
      <c r="TKV307" s="180"/>
      <c r="TKW307" s="75"/>
      <c r="TKX307" s="76"/>
      <c r="TKY307" s="180"/>
      <c r="TKZ307" s="180"/>
      <c r="TLA307" s="180"/>
      <c r="TLB307" s="75"/>
      <c r="TLC307" s="76"/>
      <c r="TLD307" s="181"/>
      <c r="TLE307" s="181"/>
      <c r="TLF307" s="182"/>
      <c r="TLG307" s="134"/>
      <c r="TLH307" s="135"/>
      <c r="TLI307" s="111"/>
      <c r="TLJ307" s="178"/>
      <c r="TLK307" s="178"/>
      <c r="TLL307" s="178"/>
      <c r="TLM307" s="178"/>
      <c r="TLN307" s="179"/>
      <c r="TLO307" s="73"/>
      <c r="TLP307" s="73"/>
      <c r="TLQ307" s="180"/>
      <c r="TLR307" s="75"/>
      <c r="TLS307" s="76"/>
      <c r="TLT307" s="180"/>
      <c r="TLU307" s="180"/>
      <c r="TLV307" s="180"/>
      <c r="TLW307" s="75"/>
      <c r="TLX307" s="76"/>
      <c r="TLY307" s="181"/>
      <c r="TLZ307" s="181"/>
      <c r="TMA307" s="182"/>
      <c r="TMB307" s="134"/>
      <c r="TMC307" s="135"/>
      <c r="TMD307" s="111"/>
      <c r="TME307" s="178"/>
      <c r="TMF307" s="178"/>
      <c r="TMG307" s="178"/>
      <c r="TMH307" s="178"/>
      <c r="TMI307" s="179"/>
      <c r="TMJ307" s="73"/>
      <c r="TMK307" s="73"/>
      <c r="TML307" s="180"/>
      <c r="TMM307" s="75"/>
      <c r="TMN307" s="76"/>
      <c r="TMO307" s="180"/>
      <c r="TMP307" s="180"/>
      <c r="TMQ307" s="180"/>
      <c r="TMR307" s="75"/>
      <c r="TMS307" s="76"/>
      <c r="TMT307" s="181"/>
      <c r="TMU307" s="181"/>
      <c r="TMV307" s="182"/>
      <c r="TMW307" s="134"/>
      <c r="TMX307" s="135"/>
      <c r="TMY307" s="111"/>
      <c r="TMZ307" s="178"/>
      <c r="TNA307" s="178"/>
      <c r="TNB307" s="178"/>
      <c r="TNC307" s="178"/>
      <c r="TND307" s="179"/>
      <c r="TNE307" s="73"/>
      <c r="TNF307" s="73"/>
      <c r="TNG307" s="180"/>
      <c r="TNH307" s="75"/>
      <c r="TNI307" s="76"/>
      <c r="TNJ307" s="180"/>
      <c r="TNK307" s="180"/>
      <c r="TNL307" s="180"/>
      <c r="TNM307" s="75"/>
      <c r="TNN307" s="76"/>
      <c r="TNO307" s="181"/>
      <c r="TNP307" s="181"/>
      <c r="TNQ307" s="182"/>
      <c r="TNR307" s="134"/>
      <c r="TNS307" s="135"/>
      <c r="TNT307" s="111"/>
      <c r="TNU307" s="178"/>
      <c r="TNV307" s="178"/>
      <c r="TNW307" s="178"/>
      <c r="TNX307" s="178"/>
      <c r="TNY307" s="179"/>
      <c r="TNZ307" s="73"/>
      <c r="TOA307" s="73"/>
      <c r="TOB307" s="180"/>
      <c r="TOC307" s="75"/>
      <c r="TOD307" s="76"/>
      <c r="TOE307" s="180"/>
      <c r="TOF307" s="180"/>
      <c r="TOG307" s="180"/>
      <c r="TOH307" s="75"/>
      <c r="TOI307" s="76"/>
      <c r="TOJ307" s="181"/>
      <c r="TOK307" s="181"/>
      <c r="TOL307" s="182"/>
      <c r="TOM307" s="134"/>
      <c r="TON307" s="135"/>
      <c r="TOO307" s="111"/>
      <c r="TOP307" s="178"/>
      <c r="TOQ307" s="178"/>
      <c r="TOR307" s="178"/>
      <c r="TOS307" s="178"/>
      <c r="TOT307" s="179"/>
      <c r="TOU307" s="73"/>
      <c r="TOV307" s="73"/>
      <c r="TOW307" s="180"/>
      <c r="TOX307" s="75"/>
      <c r="TOY307" s="76"/>
      <c r="TOZ307" s="180"/>
      <c r="TPA307" s="180"/>
      <c r="TPB307" s="180"/>
      <c r="TPC307" s="75"/>
      <c r="TPD307" s="76"/>
      <c r="TPE307" s="181"/>
      <c r="TPF307" s="181"/>
      <c r="TPG307" s="182"/>
      <c r="TPH307" s="134"/>
      <c r="TPI307" s="135"/>
      <c r="TPJ307" s="111"/>
      <c r="TPK307" s="178"/>
      <c r="TPL307" s="178"/>
      <c r="TPM307" s="178"/>
      <c r="TPN307" s="178"/>
      <c r="TPO307" s="179"/>
      <c r="TPP307" s="73"/>
      <c r="TPQ307" s="73"/>
      <c r="TPR307" s="180"/>
      <c r="TPS307" s="75"/>
      <c r="TPT307" s="76"/>
      <c r="TPU307" s="180"/>
      <c r="TPV307" s="180"/>
      <c r="TPW307" s="180"/>
      <c r="TPX307" s="75"/>
      <c r="TPY307" s="76"/>
      <c r="TPZ307" s="181"/>
      <c r="TQA307" s="181"/>
      <c r="TQB307" s="182"/>
      <c r="TQC307" s="134"/>
      <c r="TQD307" s="135"/>
      <c r="TQE307" s="111"/>
      <c r="TQF307" s="178"/>
      <c r="TQG307" s="178"/>
      <c r="TQH307" s="178"/>
      <c r="TQI307" s="178"/>
      <c r="TQJ307" s="179"/>
      <c r="TQK307" s="73"/>
      <c r="TQL307" s="73"/>
      <c r="TQM307" s="180"/>
      <c r="TQN307" s="75"/>
      <c r="TQO307" s="76"/>
      <c r="TQP307" s="180"/>
      <c r="TQQ307" s="180"/>
      <c r="TQR307" s="180"/>
      <c r="TQS307" s="75"/>
      <c r="TQT307" s="76"/>
      <c r="TQU307" s="181"/>
      <c r="TQV307" s="181"/>
      <c r="TQW307" s="182"/>
      <c r="TQX307" s="134"/>
      <c r="TQY307" s="135"/>
      <c r="TQZ307" s="111"/>
      <c r="TRA307" s="178"/>
      <c r="TRB307" s="178"/>
      <c r="TRC307" s="178"/>
      <c r="TRD307" s="178"/>
      <c r="TRE307" s="179"/>
      <c r="TRF307" s="73"/>
      <c r="TRG307" s="73"/>
      <c r="TRH307" s="180"/>
      <c r="TRI307" s="75"/>
      <c r="TRJ307" s="76"/>
      <c r="TRK307" s="180"/>
      <c r="TRL307" s="180"/>
      <c r="TRM307" s="180"/>
      <c r="TRN307" s="75"/>
      <c r="TRO307" s="76"/>
      <c r="TRP307" s="181"/>
      <c r="TRQ307" s="181"/>
      <c r="TRR307" s="182"/>
      <c r="TRS307" s="134"/>
      <c r="TRT307" s="135"/>
      <c r="TRU307" s="111"/>
      <c r="TRV307" s="178"/>
      <c r="TRW307" s="178"/>
      <c r="TRX307" s="178"/>
      <c r="TRY307" s="178"/>
      <c r="TRZ307" s="179"/>
      <c r="TSA307" s="73"/>
      <c r="TSB307" s="73"/>
      <c r="TSC307" s="180"/>
      <c r="TSD307" s="75"/>
      <c r="TSE307" s="76"/>
      <c r="TSF307" s="180"/>
      <c r="TSG307" s="180"/>
      <c r="TSH307" s="180"/>
      <c r="TSI307" s="75"/>
      <c r="TSJ307" s="76"/>
      <c r="TSK307" s="181"/>
      <c r="TSL307" s="181"/>
      <c r="TSM307" s="182"/>
      <c r="TSN307" s="134"/>
      <c r="TSO307" s="135"/>
      <c r="TSP307" s="111"/>
      <c r="TSQ307" s="178"/>
      <c r="TSR307" s="178"/>
      <c r="TSS307" s="178"/>
      <c r="TST307" s="178"/>
      <c r="TSU307" s="179"/>
      <c r="TSV307" s="73"/>
      <c r="TSW307" s="73"/>
      <c r="TSX307" s="180"/>
      <c r="TSY307" s="75"/>
      <c r="TSZ307" s="76"/>
      <c r="TTA307" s="180"/>
      <c r="TTB307" s="180"/>
      <c r="TTC307" s="180"/>
      <c r="TTD307" s="75"/>
      <c r="TTE307" s="76"/>
      <c r="TTF307" s="181"/>
      <c r="TTG307" s="181"/>
      <c r="TTH307" s="182"/>
      <c r="TTI307" s="134"/>
      <c r="TTJ307" s="135"/>
      <c r="TTK307" s="111"/>
      <c r="TTL307" s="178"/>
      <c r="TTM307" s="178"/>
      <c r="TTN307" s="178"/>
      <c r="TTO307" s="178"/>
      <c r="TTP307" s="179"/>
      <c r="TTQ307" s="73"/>
      <c r="TTR307" s="73"/>
      <c r="TTS307" s="180"/>
      <c r="TTT307" s="75"/>
      <c r="TTU307" s="76"/>
      <c r="TTV307" s="180"/>
      <c r="TTW307" s="180"/>
      <c r="TTX307" s="180"/>
      <c r="TTY307" s="75"/>
      <c r="TTZ307" s="76"/>
      <c r="TUA307" s="181"/>
      <c r="TUB307" s="181"/>
      <c r="TUC307" s="182"/>
      <c r="TUD307" s="134"/>
      <c r="TUE307" s="135"/>
      <c r="TUF307" s="111"/>
      <c r="TUG307" s="178"/>
      <c r="TUH307" s="178"/>
      <c r="TUI307" s="178"/>
      <c r="TUJ307" s="178"/>
      <c r="TUK307" s="179"/>
      <c r="TUL307" s="73"/>
      <c r="TUM307" s="73"/>
      <c r="TUN307" s="180"/>
      <c r="TUO307" s="75"/>
      <c r="TUP307" s="76"/>
      <c r="TUQ307" s="180"/>
      <c r="TUR307" s="180"/>
      <c r="TUS307" s="180"/>
      <c r="TUT307" s="75"/>
      <c r="TUU307" s="76"/>
      <c r="TUV307" s="181"/>
      <c r="TUW307" s="181"/>
      <c r="TUX307" s="182"/>
      <c r="TUY307" s="134"/>
      <c r="TUZ307" s="135"/>
      <c r="TVA307" s="111"/>
      <c r="TVB307" s="178"/>
      <c r="TVC307" s="178"/>
      <c r="TVD307" s="178"/>
      <c r="TVE307" s="178"/>
      <c r="TVF307" s="179"/>
      <c r="TVG307" s="73"/>
      <c r="TVH307" s="73"/>
      <c r="TVI307" s="180"/>
      <c r="TVJ307" s="75"/>
      <c r="TVK307" s="76"/>
      <c r="TVL307" s="180"/>
      <c r="TVM307" s="180"/>
      <c r="TVN307" s="180"/>
      <c r="TVO307" s="75"/>
      <c r="TVP307" s="76"/>
      <c r="TVQ307" s="181"/>
      <c r="TVR307" s="181"/>
      <c r="TVS307" s="182"/>
      <c r="TVT307" s="134"/>
      <c r="TVU307" s="135"/>
      <c r="TVV307" s="111"/>
      <c r="TVW307" s="178"/>
      <c r="TVX307" s="178"/>
      <c r="TVY307" s="178"/>
      <c r="TVZ307" s="178"/>
      <c r="TWA307" s="179"/>
      <c r="TWB307" s="73"/>
      <c r="TWC307" s="73"/>
      <c r="TWD307" s="180"/>
      <c r="TWE307" s="75"/>
      <c r="TWF307" s="76"/>
      <c r="TWG307" s="180"/>
      <c r="TWH307" s="180"/>
      <c r="TWI307" s="180"/>
      <c r="TWJ307" s="75"/>
      <c r="TWK307" s="76"/>
      <c r="TWL307" s="181"/>
      <c r="TWM307" s="181"/>
      <c r="TWN307" s="182"/>
      <c r="TWO307" s="134"/>
      <c r="TWP307" s="135"/>
      <c r="TWQ307" s="111"/>
      <c r="TWR307" s="178"/>
      <c r="TWS307" s="178"/>
      <c r="TWT307" s="178"/>
      <c r="TWU307" s="178"/>
      <c r="TWV307" s="179"/>
      <c r="TWW307" s="73"/>
      <c r="TWX307" s="73"/>
      <c r="TWY307" s="180"/>
      <c r="TWZ307" s="75"/>
      <c r="TXA307" s="76"/>
      <c r="TXB307" s="180"/>
      <c r="TXC307" s="180"/>
      <c r="TXD307" s="180"/>
      <c r="TXE307" s="75"/>
      <c r="TXF307" s="76"/>
      <c r="TXG307" s="181"/>
      <c r="TXH307" s="181"/>
      <c r="TXI307" s="182"/>
      <c r="TXJ307" s="134"/>
      <c r="TXK307" s="135"/>
      <c r="TXL307" s="111"/>
      <c r="TXM307" s="178"/>
      <c r="TXN307" s="178"/>
      <c r="TXO307" s="178"/>
      <c r="TXP307" s="178"/>
      <c r="TXQ307" s="179"/>
      <c r="TXR307" s="73"/>
      <c r="TXS307" s="73"/>
      <c r="TXT307" s="180"/>
      <c r="TXU307" s="75"/>
      <c r="TXV307" s="76"/>
      <c r="TXW307" s="180"/>
      <c r="TXX307" s="180"/>
      <c r="TXY307" s="180"/>
      <c r="TXZ307" s="75"/>
      <c r="TYA307" s="76"/>
      <c r="TYB307" s="181"/>
      <c r="TYC307" s="181"/>
      <c r="TYD307" s="182"/>
      <c r="TYE307" s="134"/>
      <c r="TYF307" s="135"/>
      <c r="TYG307" s="111"/>
      <c r="TYH307" s="178"/>
      <c r="TYI307" s="178"/>
      <c r="TYJ307" s="178"/>
      <c r="TYK307" s="178"/>
      <c r="TYL307" s="179"/>
      <c r="TYM307" s="73"/>
      <c r="TYN307" s="73"/>
      <c r="TYO307" s="180"/>
      <c r="TYP307" s="75"/>
      <c r="TYQ307" s="76"/>
      <c r="TYR307" s="180"/>
      <c r="TYS307" s="180"/>
      <c r="TYT307" s="180"/>
      <c r="TYU307" s="75"/>
      <c r="TYV307" s="76"/>
      <c r="TYW307" s="181"/>
      <c r="TYX307" s="181"/>
      <c r="TYY307" s="182"/>
      <c r="TYZ307" s="134"/>
      <c r="TZA307" s="135"/>
      <c r="TZB307" s="111"/>
      <c r="TZC307" s="178"/>
      <c r="TZD307" s="178"/>
      <c r="TZE307" s="178"/>
      <c r="TZF307" s="178"/>
      <c r="TZG307" s="179"/>
      <c r="TZH307" s="73"/>
      <c r="TZI307" s="73"/>
      <c r="TZJ307" s="180"/>
      <c r="TZK307" s="75"/>
      <c r="TZL307" s="76"/>
      <c r="TZM307" s="180"/>
      <c r="TZN307" s="180"/>
      <c r="TZO307" s="180"/>
      <c r="TZP307" s="75"/>
      <c r="TZQ307" s="76"/>
      <c r="TZR307" s="181"/>
      <c r="TZS307" s="181"/>
      <c r="TZT307" s="182"/>
      <c r="TZU307" s="134"/>
      <c r="TZV307" s="135"/>
      <c r="TZW307" s="111"/>
      <c r="TZX307" s="178"/>
      <c r="TZY307" s="178"/>
      <c r="TZZ307" s="178"/>
      <c r="UAA307" s="178"/>
      <c r="UAB307" s="179"/>
      <c r="UAC307" s="73"/>
      <c r="UAD307" s="73"/>
      <c r="UAE307" s="180"/>
      <c r="UAF307" s="75"/>
      <c r="UAG307" s="76"/>
      <c r="UAH307" s="180"/>
      <c r="UAI307" s="180"/>
      <c r="UAJ307" s="180"/>
      <c r="UAK307" s="75"/>
      <c r="UAL307" s="76"/>
      <c r="UAM307" s="181"/>
      <c r="UAN307" s="181"/>
      <c r="UAO307" s="182"/>
      <c r="UAP307" s="134"/>
      <c r="UAQ307" s="135"/>
      <c r="UAR307" s="111"/>
      <c r="UAS307" s="178"/>
      <c r="UAT307" s="178"/>
      <c r="UAU307" s="178"/>
      <c r="UAV307" s="178"/>
      <c r="UAW307" s="179"/>
      <c r="UAX307" s="73"/>
      <c r="UAY307" s="73"/>
      <c r="UAZ307" s="180"/>
      <c r="UBA307" s="75"/>
      <c r="UBB307" s="76"/>
      <c r="UBC307" s="180"/>
      <c r="UBD307" s="180"/>
      <c r="UBE307" s="180"/>
      <c r="UBF307" s="75"/>
      <c r="UBG307" s="76"/>
      <c r="UBH307" s="181"/>
      <c r="UBI307" s="181"/>
      <c r="UBJ307" s="182"/>
      <c r="UBK307" s="134"/>
      <c r="UBL307" s="135"/>
      <c r="UBM307" s="111"/>
      <c r="UBN307" s="178"/>
      <c r="UBO307" s="178"/>
      <c r="UBP307" s="178"/>
      <c r="UBQ307" s="178"/>
      <c r="UBR307" s="179"/>
      <c r="UBS307" s="73"/>
      <c r="UBT307" s="73"/>
      <c r="UBU307" s="180"/>
      <c r="UBV307" s="75"/>
      <c r="UBW307" s="76"/>
      <c r="UBX307" s="180"/>
      <c r="UBY307" s="180"/>
      <c r="UBZ307" s="180"/>
      <c r="UCA307" s="75"/>
      <c r="UCB307" s="76"/>
      <c r="UCC307" s="181"/>
      <c r="UCD307" s="181"/>
      <c r="UCE307" s="182"/>
      <c r="UCF307" s="134"/>
      <c r="UCG307" s="135"/>
      <c r="UCH307" s="111"/>
      <c r="UCI307" s="178"/>
      <c r="UCJ307" s="178"/>
      <c r="UCK307" s="178"/>
      <c r="UCL307" s="178"/>
      <c r="UCM307" s="179"/>
      <c r="UCN307" s="73"/>
      <c r="UCO307" s="73"/>
      <c r="UCP307" s="180"/>
      <c r="UCQ307" s="75"/>
      <c r="UCR307" s="76"/>
      <c r="UCS307" s="180"/>
      <c r="UCT307" s="180"/>
      <c r="UCU307" s="180"/>
      <c r="UCV307" s="75"/>
      <c r="UCW307" s="76"/>
      <c r="UCX307" s="181"/>
      <c r="UCY307" s="181"/>
      <c r="UCZ307" s="182"/>
      <c r="UDA307" s="134"/>
      <c r="UDB307" s="135"/>
      <c r="UDC307" s="111"/>
      <c r="UDD307" s="178"/>
      <c r="UDE307" s="178"/>
      <c r="UDF307" s="178"/>
      <c r="UDG307" s="178"/>
      <c r="UDH307" s="179"/>
      <c r="UDI307" s="73"/>
      <c r="UDJ307" s="73"/>
      <c r="UDK307" s="180"/>
      <c r="UDL307" s="75"/>
      <c r="UDM307" s="76"/>
      <c r="UDN307" s="180"/>
      <c r="UDO307" s="180"/>
      <c r="UDP307" s="180"/>
      <c r="UDQ307" s="75"/>
      <c r="UDR307" s="76"/>
      <c r="UDS307" s="181"/>
      <c r="UDT307" s="181"/>
      <c r="UDU307" s="182"/>
      <c r="UDV307" s="134"/>
      <c r="UDW307" s="135"/>
      <c r="UDX307" s="111"/>
      <c r="UDY307" s="178"/>
      <c r="UDZ307" s="178"/>
      <c r="UEA307" s="178"/>
      <c r="UEB307" s="178"/>
      <c r="UEC307" s="179"/>
      <c r="UED307" s="73"/>
      <c r="UEE307" s="73"/>
      <c r="UEF307" s="180"/>
      <c r="UEG307" s="75"/>
      <c r="UEH307" s="76"/>
      <c r="UEI307" s="180"/>
      <c r="UEJ307" s="180"/>
      <c r="UEK307" s="180"/>
      <c r="UEL307" s="75"/>
      <c r="UEM307" s="76"/>
      <c r="UEN307" s="181"/>
      <c r="UEO307" s="181"/>
      <c r="UEP307" s="182"/>
      <c r="UEQ307" s="134"/>
      <c r="UER307" s="135"/>
      <c r="UES307" s="111"/>
      <c r="UET307" s="178"/>
      <c r="UEU307" s="178"/>
      <c r="UEV307" s="178"/>
      <c r="UEW307" s="178"/>
      <c r="UEX307" s="179"/>
      <c r="UEY307" s="73"/>
      <c r="UEZ307" s="73"/>
      <c r="UFA307" s="180"/>
      <c r="UFB307" s="75"/>
      <c r="UFC307" s="76"/>
      <c r="UFD307" s="180"/>
      <c r="UFE307" s="180"/>
      <c r="UFF307" s="180"/>
      <c r="UFG307" s="75"/>
      <c r="UFH307" s="76"/>
      <c r="UFI307" s="181"/>
      <c r="UFJ307" s="181"/>
      <c r="UFK307" s="182"/>
      <c r="UFL307" s="134"/>
      <c r="UFM307" s="135"/>
      <c r="UFN307" s="111"/>
      <c r="UFO307" s="178"/>
      <c r="UFP307" s="178"/>
      <c r="UFQ307" s="178"/>
      <c r="UFR307" s="178"/>
      <c r="UFS307" s="179"/>
      <c r="UFT307" s="73"/>
      <c r="UFU307" s="73"/>
      <c r="UFV307" s="180"/>
      <c r="UFW307" s="75"/>
      <c r="UFX307" s="76"/>
      <c r="UFY307" s="180"/>
      <c r="UFZ307" s="180"/>
      <c r="UGA307" s="180"/>
      <c r="UGB307" s="75"/>
      <c r="UGC307" s="76"/>
      <c r="UGD307" s="181"/>
      <c r="UGE307" s="181"/>
      <c r="UGF307" s="182"/>
      <c r="UGG307" s="134"/>
      <c r="UGH307" s="135"/>
      <c r="UGI307" s="111"/>
      <c r="UGJ307" s="178"/>
      <c r="UGK307" s="178"/>
      <c r="UGL307" s="178"/>
      <c r="UGM307" s="178"/>
      <c r="UGN307" s="179"/>
      <c r="UGO307" s="73"/>
      <c r="UGP307" s="73"/>
      <c r="UGQ307" s="180"/>
      <c r="UGR307" s="75"/>
      <c r="UGS307" s="76"/>
      <c r="UGT307" s="180"/>
      <c r="UGU307" s="180"/>
      <c r="UGV307" s="180"/>
      <c r="UGW307" s="75"/>
      <c r="UGX307" s="76"/>
      <c r="UGY307" s="181"/>
      <c r="UGZ307" s="181"/>
      <c r="UHA307" s="182"/>
      <c r="UHB307" s="134"/>
      <c r="UHC307" s="135"/>
      <c r="UHD307" s="111"/>
      <c r="UHE307" s="178"/>
      <c r="UHF307" s="178"/>
      <c r="UHG307" s="178"/>
      <c r="UHH307" s="178"/>
      <c r="UHI307" s="179"/>
      <c r="UHJ307" s="73"/>
      <c r="UHK307" s="73"/>
      <c r="UHL307" s="180"/>
      <c r="UHM307" s="75"/>
      <c r="UHN307" s="76"/>
      <c r="UHO307" s="180"/>
      <c r="UHP307" s="180"/>
      <c r="UHQ307" s="180"/>
      <c r="UHR307" s="75"/>
      <c r="UHS307" s="76"/>
      <c r="UHT307" s="181"/>
      <c r="UHU307" s="181"/>
      <c r="UHV307" s="182"/>
      <c r="UHW307" s="134"/>
      <c r="UHX307" s="135"/>
      <c r="UHY307" s="111"/>
      <c r="UHZ307" s="178"/>
      <c r="UIA307" s="178"/>
      <c r="UIB307" s="178"/>
      <c r="UIC307" s="178"/>
      <c r="UID307" s="179"/>
      <c r="UIE307" s="73"/>
      <c r="UIF307" s="73"/>
      <c r="UIG307" s="180"/>
      <c r="UIH307" s="75"/>
      <c r="UII307" s="76"/>
      <c r="UIJ307" s="180"/>
      <c r="UIK307" s="180"/>
      <c r="UIL307" s="180"/>
      <c r="UIM307" s="75"/>
      <c r="UIN307" s="76"/>
      <c r="UIO307" s="181"/>
      <c r="UIP307" s="181"/>
      <c r="UIQ307" s="182"/>
      <c r="UIR307" s="134"/>
      <c r="UIS307" s="135"/>
      <c r="UIT307" s="111"/>
      <c r="UIU307" s="178"/>
      <c r="UIV307" s="178"/>
      <c r="UIW307" s="178"/>
      <c r="UIX307" s="178"/>
      <c r="UIY307" s="179"/>
      <c r="UIZ307" s="73"/>
      <c r="UJA307" s="73"/>
      <c r="UJB307" s="180"/>
      <c r="UJC307" s="75"/>
      <c r="UJD307" s="76"/>
      <c r="UJE307" s="180"/>
      <c r="UJF307" s="180"/>
      <c r="UJG307" s="180"/>
      <c r="UJH307" s="75"/>
      <c r="UJI307" s="76"/>
      <c r="UJJ307" s="181"/>
      <c r="UJK307" s="181"/>
      <c r="UJL307" s="182"/>
      <c r="UJM307" s="134"/>
      <c r="UJN307" s="135"/>
      <c r="UJO307" s="111"/>
      <c r="UJP307" s="178"/>
      <c r="UJQ307" s="178"/>
      <c r="UJR307" s="178"/>
      <c r="UJS307" s="178"/>
      <c r="UJT307" s="179"/>
      <c r="UJU307" s="73"/>
      <c r="UJV307" s="73"/>
      <c r="UJW307" s="180"/>
      <c r="UJX307" s="75"/>
      <c r="UJY307" s="76"/>
      <c r="UJZ307" s="180"/>
      <c r="UKA307" s="180"/>
      <c r="UKB307" s="180"/>
      <c r="UKC307" s="75"/>
      <c r="UKD307" s="76"/>
      <c r="UKE307" s="181"/>
      <c r="UKF307" s="181"/>
      <c r="UKG307" s="182"/>
      <c r="UKH307" s="134"/>
      <c r="UKI307" s="135"/>
      <c r="UKJ307" s="111"/>
      <c r="UKK307" s="178"/>
      <c r="UKL307" s="178"/>
      <c r="UKM307" s="178"/>
      <c r="UKN307" s="178"/>
      <c r="UKO307" s="179"/>
      <c r="UKP307" s="73"/>
      <c r="UKQ307" s="73"/>
      <c r="UKR307" s="180"/>
      <c r="UKS307" s="75"/>
      <c r="UKT307" s="76"/>
      <c r="UKU307" s="180"/>
      <c r="UKV307" s="180"/>
      <c r="UKW307" s="180"/>
      <c r="UKX307" s="75"/>
      <c r="UKY307" s="76"/>
      <c r="UKZ307" s="181"/>
      <c r="ULA307" s="181"/>
      <c r="ULB307" s="182"/>
      <c r="ULC307" s="134"/>
      <c r="ULD307" s="135"/>
      <c r="ULE307" s="111"/>
      <c r="ULF307" s="178"/>
      <c r="ULG307" s="178"/>
      <c r="ULH307" s="178"/>
      <c r="ULI307" s="178"/>
      <c r="ULJ307" s="179"/>
      <c r="ULK307" s="73"/>
      <c r="ULL307" s="73"/>
      <c r="ULM307" s="180"/>
      <c r="ULN307" s="75"/>
      <c r="ULO307" s="76"/>
      <c r="ULP307" s="180"/>
      <c r="ULQ307" s="180"/>
      <c r="ULR307" s="180"/>
      <c r="ULS307" s="75"/>
      <c r="ULT307" s="76"/>
      <c r="ULU307" s="181"/>
      <c r="ULV307" s="181"/>
      <c r="ULW307" s="182"/>
      <c r="ULX307" s="134"/>
      <c r="ULY307" s="135"/>
      <c r="ULZ307" s="111"/>
      <c r="UMA307" s="178"/>
      <c r="UMB307" s="178"/>
      <c r="UMC307" s="178"/>
      <c r="UMD307" s="178"/>
      <c r="UME307" s="179"/>
      <c r="UMF307" s="73"/>
      <c r="UMG307" s="73"/>
      <c r="UMH307" s="180"/>
      <c r="UMI307" s="75"/>
      <c r="UMJ307" s="76"/>
      <c r="UMK307" s="180"/>
      <c r="UML307" s="180"/>
      <c r="UMM307" s="180"/>
      <c r="UMN307" s="75"/>
      <c r="UMO307" s="76"/>
      <c r="UMP307" s="181"/>
      <c r="UMQ307" s="181"/>
      <c r="UMR307" s="182"/>
      <c r="UMS307" s="134"/>
      <c r="UMT307" s="135"/>
      <c r="UMU307" s="111"/>
      <c r="UMV307" s="178"/>
      <c r="UMW307" s="178"/>
      <c r="UMX307" s="178"/>
      <c r="UMY307" s="178"/>
      <c r="UMZ307" s="179"/>
      <c r="UNA307" s="73"/>
      <c r="UNB307" s="73"/>
      <c r="UNC307" s="180"/>
      <c r="UND307" s="75"/>
      <c r="UNE307" s="76"/>
      <c r="UNF307" s="180"/>
      <c r="UNG307" s="180"/>
      <c r="UNH307" s="180"/>
      <c r="UNI307" s="75"/>
      <c r="UNJ307" s="76"/>
      <c r="UNK307" s="181"/>
      <c r="UNL307" s="181"/>
      <c r="UNM307" s="182"/>
      <c r="UNN307" s="134"/>
      <c r="UNO307" s="135"/>
      <c r="UNP307" s="111"/>
      <c r="UNQ307" s="178"/>
      <c r="UNR307" s="178"/>
      <c r="UNS307" s="178"/>
      <c r="UNT307" s="178"/>
      <c r="UNU307" s="179"/>
      <c r="UNV307" s="73"/>
      <c r="UNW307" s="73"/>
      <c r="UNX307" s="180"/>
      <c r="UNY307" s="75"/>
      <c r="UNZ307" s="76"/>
      <c r="UOA307" s="180"/>
      <c r="UOB307" s="180"/>
      <c r="UOC307" s="180"/>
      <c r="UOD307" s="75"/>
      <c r="UOE307" s="76"/>
      <c r="UOF307" s="181"/>
      <c r="UOG307" s="181"/>
      <c r="UOH307" s="182"/>
      <c r="UOI307" s="134"/>
      <c r="UOJ307" s="135"/>
      <c r="UOK307" s="111"/>
      <c r="UOL307" s="178"/>
      <c r="UOM307" s="178"/>
      <c r="UON307" s="178"/>
      <c r="UOO307" s="178"/>
      <c r="UOP307" s="179"/>
      <c r="UOQ307" s="73"/>
      <c r="UOR307" s="73"/>
      <c r="UOS307" s="180"/>
      <c r="UOT307" s="75"/>
      <c r="UOU307" s="76"/>
      <c r="UOV307" s="180"/>
      <c r="UOW307" s="180"/>
      <c r="UOX307" s="180"/>
      <c r="UOY307" s="75"/>
      <c r="UOZ307" s="76"/>
      <c r="UPA307" s="181"/>
      <c r="UPB307" s="181"/>
      <c r="UPC307" s="182"/>
      <c r="UPD307" s="134"/>
      <c r="UPE307" s="135"/>
      <c r="UPF307" s="111"/>
      <c r="UPG307" s="178"/>
      <c r="UPH307" s="178"/>
      <c r="UPI307" s="178"/>
      <c r="UPJ307" s="178"/>
      <c r="UPK307" s="179"/>
      <c r="UPL307" s="73"/>
      <c r="UPM307" s="73"/>
      <c r="UPN307" s="180"/>
      <c r="UPO307" s="75"/>
      <c r="UPP307" s="76"/>
      <c r="UPQ307" s="180"/>
      <c r="UPR307" s="180"/>
      <c r="UPS307" s="180"/>
      <c r="UPT307" s="75"/>
      <c r="UPU307" s="76"/>
      <c r="UPV307" s="181"/>
      <c r="UPW307" s="181"/>
      <c r="UPX307" s="182"/>
      <c r="UPY307" s="134"/>
      <c r="UPZ307" s="135"/>
      <c r="UQA307" s="111"/>
      <c r="UQB307" s="178"/>
      <c r="UQC307" s="178"/>
      <c r="UQD307" s="178"/>
      <c r="UQE307" s="178"/>
      <c r="UQF307" s="179"/>
      <c r="UQG307" s="73"/>
      <c r="UQH307" s="73"/>
      <c r="UQI307" s="180"/>
      <c r="UQJ307" s="75"/>
      <c r="UQK307" s="76"/>
      <c r="UQL307" s="180"/>
      <c r="UQM307" s="180"/>
      <c r="UQN307" s="180"/>
      <c r="UQO307" s="75"/>
      <c r="UQP307" s="76"/>
      <c r="UQQ307" s="181"/>
      <c r="UQR307" s="181"/>
      <c r="UQS307" s="182"/>
      <c r="UQT307" s="134"/>
      <c r="UQU307" s="135"/>
      <c r="UQV307" s="111"/>
      <c r="UQW307" s="178"/>
      <c r="UQX307" s="178"/>
      <c r="UQY307" s="178"/>
      <c r="UQZ307" s="178"/>
      <c r="URA307" s="179"/>
      <c r="URB307" s="73"/>
      <c r="URC307" s="73"/>
      <c r="URD307" s="180"/>
      <c r="URE307" s="75"/>
      <c r="URF307" s="76"/>
      <c r="URG307" s="180"/>
      <c r="URH307" s="180"/>
      <c r="URI307" s="180"/>
      <c r="URJ307" s="75"/>
      <c r="URK307" s="76"/>
      <c r="URL307" s="181"/>
      <c r="URM307" s="181"/>
      <c r="URN307" s="182"/>
      <c r="URO307" s="134"/>
      <c r="URP307" s="135"/>
      <c r="URQ307" s="111"/>
      <c r="URR307" s="178"/>
      <c r="URS307" s="178"/>
      <c r="URT307" s="178"/>
      <c r="URU307" s="178"/>
      <c r="URV307" s="179"/>
      <c r="URW307" s="73"/>
      <c r="URX307" s="73"/>
      <c r="URY307" s="180"/>
      <c r="URZ307" s="75"/>
      <c r="USA307" s="76"/>
      <c r="USB307" s="180"/>
      <c r="USC307" s="180"/>
      <c r="USD307" s="180"/>
      <c r="USE307" s="75"/>
      <c r="USF307" s="76"/>
      <c r="USG307" s="181"/>
      <c r="USH307" s="181"/>
      <c r="USI307" s="182"/>
      <c r="USJ307" s="134"/>
      <c r="USK307" s="135"/>
      <c r="USL307" s="111"/>
      <c r="USM307" s="178"/>
      <c r="USN307" s="178"/>
      <c r="USO307" s="178"/>
      <c r="USP307" s="178"/>
      <c r="USQ307" s="179"/>
      <c r="USR307" s="73"/>
      <c r="USS307" s="73"/>
      <c r="UST307" s="180"/>
      <c r="USU307" s="75"/>
      <c r="USV307" s="76"/>
      <c r="USW307" s="180"/>
      <c r="USX307" s="180"/>
      <c r="USY307" s="180"/>
      <c r="USZ307" s="75"/>
      <c r="UTA307" s="76"/>
      <c r="UTB307" s="181"/>
      <c r="UTC307" s="181"/>
      <c r="UTD307" s="182"/>
      <c r="UTE307" s="134"/>
      <c r="UTF307" s="135"/>
      <c r="UTG307" s="111"/>
      <c r="UTH307" s="178"/>
      <c r="UTI307" s="178"/>
      <c r="UTJ307" s="178"/>
      <c r="UTK307" s="178"/>
      <c r="UTL307" s="179"/>
      <c r="UTM307" s="73"/>
      <c r="UTN307" s="73"/>
      <c r="UTO307" s="180"/>
      <c r="UTP307" s="75"/>
      <c r="UTQ307" s="76"/>
      <c r="UTR307" s="180"/>
      <c r="UTS307" s="180"/>
      <c r="UTT307" s="180"/>
      <c r="UTU307" s="75"/>
      <c r="UTV307" s="76"/>
      <c r="UTW307" s="181"/>
      <c r="UTX307" s="181"/>
      <c r="UTY307" s="182"/>
      <c r="UTZ307" s="134"/>
      <c r="UUA307" s="135"/>
      <c r="UUB307" s="111"/>
      <c r="UUC307" s="178"/>
      <c r="UUD307" s="178"/>
      <c r="UUE307" s="178"/>
      <c r="UUF307" s="178"/>
      <c r="UUG307" s="179"/>
      <c r="UUH307" s="73"/>
      <c r="UUI307" s="73"/>
      <c r="UUJ307" s="180"/>
      <c r="UUK307" s="75"/>
      <c r="UUL307" s="76"/>
      <c r="UUM307" s="180"/>
      <c r="UUN307" s="180"/>
      <c r="UUO307" s="180"/>
      <c r="UUP307" s="75"/>
      <c r="UUQ307" s="76"/>
      <c r="UUR307" s="181"/>
      <c r="UUS307" s="181"/>
      <c r="UUT307" s="182"/>
      <c r="UUU307" s="134"/>
      <c r="UUV307" s="135"/>
      <c r="UUW307" s="111"/>
      <c r="UUX307" s="178"/>
      <c r="UUY307" s="178"/>
      <c r="UUZ307" s="178"/>
      <c r="UVA307" s="178"/>
      <c r="UVB307" s="179"/>
      <c r="UVC307" s="73"/>
      <c r="UVD307" s="73"/>
      <c r="UVE307" s="180"/>
      <c r="UVF307" s="75"/>
      <c r="UVG307" s="76"/>
      <c r="UVH307" s="180"/>
      <c r="UVI307" s="180"/>
      <c r="UVJ307" s="180"/>
      <c r="UVK307" s="75"/>
      <c r="UVL307" s="76"/>
      <c r="UVM307" s="181"/>
      <c r="UVN307" s="181"/>
      <c r="UVO307" s="182"/>
      <c r="UVP307" s="134"/>
      <c r="UVQ307" s="135"/>
      <c r="UVR307" s="111"/>
      <c r="UVS307" s="178"/>
      <c r="UVT307" s="178"/>
      <c r="UVU307" s="178"/>
      <c r="UVV307" s="178"/>
      <c r="UVW307" s="179"/>
      <c r="UVX307" s="73"/>
      <c r="UVY307" s="73"/>
      <c r="UVZ307" s="180"/>
      <c r="UWA307" s="75"/>
      <c r="UWB307" s="76"/>
      <c r="UWC307" s="180"/>
      <c r="UWD307" s="180"/>
      <c r="UWE307" s="180"/>
      <c r="UWF307" s="75"/>
      <c r="UWG307" s="76"/>
      <c r="UWH307" s="181"/>
      <c r="UWI307" s="181"/>
      <c r="UWJ307" s="182"/>
      <c r="UWK307" s="134"/>
      <c r="UWL307" s="135"/>
      <c r="UWM307" s="111"/>
      <c r="UWN307" s="178"/>
      <c r="UWO307" s="178"/>
      <c r="UWP307" s="178"/>
      <c r="UWQ307" s="178"/>
      <c r="UWR307" s="179"/>
      <c r="UWS307" s="73"/>
      <c r="UWT307" s="73"/>
      <c r="UWU307" s="180"/>
      <c r="UWV307" s="75"/>
      <c r="UWW307" s="76"/>
      <c r="UWX307" s="180"/>
      <c r="UWY307" s="180"/>
      <c r="UWZ307" s="180"/>
      <c r="UXA307" s="75"/>
      <c r="UXB307" s="76"/>
      <c r="UXC307" s="181"/>
      <c r="UXD307" s="181"/>
      <c r="UXE307" s="182"/>
      <c r="UXF307" s="134"/>
      <c r="UXG307" s="135"/>
      <c r="UXH307" s="111"/>
      <c r="UXI307" s="178"/>
      <c r="UXJ307" s="178"/>
      <c r="UXK307" s="178"/>
      <c r="UXL307" s="178"/>
      <c r="UXM307" s="179"/>
      <c r="UXN307" s="73"/>
      <c r="UXO307" s="73"/>
      <c r="UXP307" s="180"/>
      <c r="UXQ307" s="75"/>
      <c r="UXR307" s="76"/>
      <c r="UXS307" s="180"/>
      <c r="UXT307" s="180"/>
      <c r="UXU307" s="180"/>
      <c r="UXV307" s="75"/>
      <c r="UXW307" s="76"/>
      <c r="UXX307" s="181"/>
      <c r="UXY307" s="181"/>
      <c r="UXZ307" s="182"/>
      <c r="UYA307" s="134"/>
      <c r="UYB307" s="135"/>
      <c r="UYC307" s="111"/>
      <c r="UYD307" s="178"/>
      <c r="UYE307" s="178"/>
      <c r="UYF307" s="178"/>
      <c r="UYG307" s="178"/>
      <c r="UYH307" s="179"/>
      <c r="UYI307" s="73"/>
      <c r="UYJ307" s="73"/>
      <c r="UYK307" s="180"/>
      <c r="UYL307" s="75"/>
      <c r="UYM307" s="76"/>
      <c r="UYN307" s="180"/>
      <c r="UYO307" s="180"/>
      <c r="UYP307" s="180"/>
      <c r="UYQ307" s="75"/>
      <c r="UYR307" s="76"/>
      <c r="UYS307" s="181"/>
      <c r="UYT307" s="181"/>
      <c r="UYU307" s="182"/>
      <c r="UYV307" s="134"/>
      <c r="UYW307" s="135"/>
      <c r="UYX307" s="111"/>
      <c r="UYY307" s="178"/>
      <c r="UYZ307" s="178"/>
      <c r="UZA307" s="178"/>
      <c r="UZB307" s="178"/>
      <c r="UZC307" s="179"/>
      <c r="UZD307" s="73"/>
      <c r="UZE307" s="73"/>
      <c r="UZF307" s="180"/>
      <c r="UZG307" s="75"/>
      <c r="UZH307" s="76"/>
      <c r="UZI307" s="180"/>
      <c r="UZJ307" s="180"/>
      <c r="UZK307" s="180"/>
      <c r="UZL307" s="75"/>
      <c r="UZM307" s="76"/>
      <c r="UZN307" s="181"/>
      <c r="UZO307" s="181"/>
      <c r="UZP307" s="182"/>
      <c r="UZQ307" s="134"/>
      <c r="UZR307" s="135"/>
      <c r="UZS307" s="111"/>
      <c r="UZT307" s="178"/>
      <c r="UZU307" s="178"/>
      <c r="UZV307" s="178"/>
      <c r="UZW307" s="178"/>
      <c r="UZX307" s="179"/>
      <c r="UZY307" s="73"/>
      <c r="UZZ307" s="73"/>
      <c r="VAA307" s="180"/>
      <c r="VAB307" s="75"/>
      <c r="VAC307" s="76"/>
      <c r="VAD307" s="180"/>
      <c r="VAE307" s="180"/>
      <c r="VAF307" s="180"/>
      <c r="VAG307" s="75"/>
      <c r="VAH307" s="76"/>
      <c r="VAI307" s="181"/>
      <c r="VAJ307" s="181"/>
      <c r="VAK307" s="182"/>
      <c r="VAL307" s="134"/>
      <c r="VAM307" s="135"/>
      <c r="VAN307" s="111"/>
      <c r="VAO307" s="178"/>
      <c r="VAP307" s="178"/>
      <c r="VAQ307" s="178"/>
      <c r="VAR307" s="178"/>
      <c r="VAS307" s="179"/>
      <c r="VAT307" s="73"/>
      <c r="VAU307" s="73"/>
      <c r="VAV307" s="180"/>
      <c r="VAW307" s="75"/>
      <c r="VAX307" s="76"/>
      <c r="VAY307" s="180"/>
      <c r="VAZ307" s="180"/>
      <c r="VBA307" s="180"/>
      <c r="VBB307" s="75"/>
      <c r="VBC307" s="76"/>
      <c r="VBD307" s="181"/>
      <c r="VBE307" s="181"/>
      <c r="VBF307" s="182"/>
      <c r="VBG307" s="134"/>
      <c r="VBH307" s="135"/>
      <c r="VBI307" s="111"/>
      <c r="VBJ307" s="178"/>
      <c r="VBK307" s="178"/>
      <c r="VBL307" s="178"/>
      <c r="VBM307" s="178"/>
      <c r="VBN307" s="179"/>
      <c r="VBO307" s="73"/>
      <c r="VBP307" s="73"/>
      <c r="VBQ307" s="180"/>
      <c r="VBR307" s="75"/>
      <c r="VBS307" s="76"/>
      <c r="VBT307" s="180"/>
      <c r="VBU307" s="180"/>
      <c r="VBV307" s="180"/>
      <c r="VBW307" s="75"/>
      <c r="VBX307" s="76"/>
      <c r="VBY307" s="181"/>
      <c r="VBZ307" s="181"/>
      <c r="VCA307" s="182"/>
      <c r="VCB307" s="134"/>
      <c r="VCC307" s="135"/>
      <c r="VCD307" s="111"/>
      <c r="VCE307" s="178"/>
      <c r="VCF307" s="178"/>
      <c r="VCG307" s="178"/>
      <c r="VCH307" s="178"/>
      <c r="VCI307" s="179"/>
      <c r="VCJ307" s="73"/>
      <c r="VCK307" s="73"/>
      <c r="VCL307" s="180"/>
      <c r="VCM307" s="75"/>
      <c r="VCN307" s="76"/>
      <c r="VCO307" s="180"/>
      <c r="VCP307" s="180"/>
      <c r="VCQ307" s="180"/>
      <c r="VCR307" s="75"/>
      <c r="VCS307" s="76"/>
      <c r="VCT307" s="181"/>
      <c r="VCU307" s="181"/>
      <c r="VCV307" s="182"/>
      <c r="VCW307" s="134"/>
      <c r="VCX307" s="135"/>
      <c r="VCY307" s="111"/>
      <c r="VCZ307" s="178"/>
      <c r="VDA307" s="178"/>
      <c r="VDB307" s="178"/>
      <c r="VDC307" s="178"/>
      <c r="VDD307" s="179"/>
      <c r="VDE307" s="73"/>
      <c r="VDF307" s="73"/>
      <c r="VDG307" s="180"/>
      <c r="VDH307" s="75"/>
      <c r="VDI307" s="76"/>
      <c r="VDJ307" s="180"/>
      <c r="VDK307" s="180"/>
      <c r="VDL307" s="180"/>
      <c r="VDM307" s="75"/>
      <c r="VDN307" s="76"/>
      <c r="VDO307" s="181"/>
      <c r="VDP307" s="181"/>
      <c r="VDQ307" s="182"/>
      <c r="VDR307" s="134"/>
      <c r="VDS307" s="135"/>
      <c r="VDT307" s="111"/>
      <c r="VDU307" s="178"/>
      <c r="VDV307" s="178"/>
      <c r="VDW307" s="178"/>
      <c r="VDX307" s="178"/>
      <c r="VDY307" s="179"/>
      <c r="VDZ307" s="73"/>
      <c r="VEA307" s="73"/>
      <c r="VEB307" s="180"/>
      <c r="VEC307" s="75"/>
      <c r="VED307" s="76"/>
      <c r="VEE307" s="180"/>
      <c r="VEF307" s="180"/>
      <c r="VEG307" s="180"/>
      <c r="VEH307" s="75"/>
      <c r="VEI307" s="76"/>
      <c r="VEJ307" s="181"/>
      <c r="VEK307" s="181"/>
      <c r="VEL307" s="182"/>
      <c r="VEM307" s="134"/>
      <c r="VEN307" s="135"/>
      <c r="VEO307" s="111"/>
      <c r="VEP307" s="178"/>
      <c r="VEQ307" s="178"/>
      <c r="VER307" s="178"/>
      <c r="VES307" s="178"/>
      <c r="VET307" s="179"/>
      <c r="VEU307" s="73"/>
      <c r="VEV307" s="73"/>
      <c r="VEW307" s="180"/>
      <c r="VEX307" s="75"/>
      <c r="VEY307" s="76"/>
      <c r="VEZ307" s="180"/>
      <c r="VFA307" s="180"/>
      <c r="VFB307" s="180"/>
      <c r="VFC307" s="75"/>
      <c r="VFD307" s="76"/>
      <c r="VFE307" s="181"/>
      <c r="VFF307" s="181"/>
      <c r="VFG307" s="182"/>
      <c r="VFH307" s="134"/>
      <c r="VFI307" s="135"/>
      <c r="VFJ307" s="111"/>
      <c r="VFK307" s="178"/>
      <c r="VFL307" s="178"/>
      <c r="VFM307" s="178"/>
      <c r="VFN307" s="178"/>
      <c r="VFO307" s="179"/>
      <c r="VFP307" s="73"/>
      <c r="VFQ307" s="73"/>
      <c r="VFR307" s="180"/>
      <c r="VFS307" s="75"/>
      <c r="VFT307" s="76"/>
      <c r="VFU307" s="180"/>
      <c r="VFV307" s="180"/>
      <c r="VFW307" s="180"/>
      <c r="VFX307" s="75"/>
      <c r="VFY307" s="76"/>
      <c r="VFZ307" s="181"/>
      <c r="VGA307" s="181"/>
      <c r="VGB307" s="182"/>
      <c r="VGC307" s="134"/>
      <c r="VGD307" s="135"/>
      <c r="VGE307" s="111"/>
      <c r="VGF307" s="178"/>
      <c r="VGG307" s="178"/>
      <c r="VGH307" s="178"/>
      <c r="VGI307" s="178"/>
      <c r="VGJ307" s="179"/>
      <c r="VGK307" s="73"/>
      <c r="VGL307" s="73"/>
      <c r="VGM307" s="180"/>
      <c r="VGN307" s="75"/>
      <c r="VGO307" s="76"/>
      <c r="VGP307" s="180"/>
      <c r="VGQ307" s="180"/>
      <c r="VGR307" s="180"/>
      <c r="VGS307" s="75"/>
      <c r="VGT307" s="76"/>
      <c r="VGU307" s="181"/>
      <c r="VGV307" s="181"/>
      <c r="VGW307" s="182"/>
      <c r="VGX307" s="134"/>
      <c r="VGY307" s="135"/>
      <c r="VGZ307" s="111"/>
      <c r="VHA307" s="178"/>
      <c r="VHB307" s="178"/>
      <c r="VHC307" s="178"/>
      <c r="VHD307" s="178"/>
      <c r="VHE307" s="179"/>
      <c r="VHF307" s="73"/>
      <c r="VHG307" s="73"/>
      <c r="VHH307" s="180"/>
      <c r="VHI307" s="75"/>
      <c r="VHJ307" s="76"/>
      <c r="VHK307" s="180"/>
      <c r="VHL307" s="180"/>
      <c r="VHM307" s="180"/>
      <c r="VHN307" s="75"/>
      <c r="VHO307" s="76"/>
      <c r="VHP307" s="181"/>
      <c r="VHQ307" s="181"/>
      <c r="VHR307" s="182"/>
      <c r="VHS307" s="134"/>
      <c r="VHT307" s="135"/>
      <c r="VHU307" s="111"/>
      <c r="VHV307" s="178"/>
      <c r="VHW307" s="178"/>
      <c r="VHX307" s="178"/>
      <c r="VHY307" s="178"/>
      <c r="VHZ307" s="179"/>
      <c r="VIA307" s="73"/>
      <c r="VIB307" s="73"/>
      <c r="VIC307" s="180"/>
      <c r="VID307" s="75"/>
      <c r="VIE307" s="76"/>
      <c r="VIF307" s="180"/>
      <c r="VIG307" s="180"/>
      <c r="VIH307" s="180"/>
      <c r="VII307" s="75"/>
      <c r="VIJ307" s="76"/>
      <c r="VIK307" s="181"/>
      <c r="VIL307" s="181"/>
      <c r="VIM307" s="182"/>
      <c r="VIN307" s="134"/>
      <c r="VIO307" s="135"/>
      <c r="VIP307" s="111"/>
      <c r="VIQ307" s="178"/>
      <c r="VIR307" s="178"/>
      <c r="VIS307" s="178"/>
      <c r="VIT307" s="178"/>
      <c r="VIU307" s="179"/>
      <c r="VIV307" s="73"/>
      <c r="VIW307" s="73"/>
      <c r="VIX307" s="180"/>
      <c r="VIY307" s="75"/>
      <c r="VIZ307" s="76"/>
      <c r="VJA307" s="180"/>
      <c r="VJB307" s="180"/>
      <c r="VJC307" s="180"/>
      <c r="VJD307" s="75"/>
      <c r="VJE307" s="76"/>
      <c r="VJF307" s="181"/>
      <c r="VJG307" s="181"/>
      <c r="VJH307" s="182"/>
      <c r="VJI307" s="134"/>
      <c r="VJJ307" s="135"/>
      <c r="VJK307" s="111"/>
      <c r="VJL307" s="178"/>
      <c r="VJM307" s="178"/>
      <c r="VJN307" s="178"/>
      <c r="VJO307" s="178"/>
      <c r="VJP307" s="179"/>
      <c r="VJQ307" s="73"/>
      <c r="VJR307" s="73"/>
      <c r="VJS307" s="180"/>
      <c r="VJT307" s="75"/>
      <c r="VJU307" s="76"/>
      <c r="VJV307" s="180"/>
      <c r="VJW307" s="180"/>
      <c r="VJX307" s="180"/>
      <c r="VJY307" s="75"/>
      <c r="VJZ307" s="76"/>
      <c r="VKA307" s="181"/>
      <c r="VKB307" s="181"/>
      <c r="VKC307" s="182"/>
      <c r="VKD307" s="134"/>
      <c r="VKE307" s="135"/>
      <c r="VKF307" s="111"/>
      <c r="VKG307" s="178"/>
      <c r="VKH307" s="178"/>
      <c r="VKI307" s="178"/>
      <c r="VKJ307" s="178"/>
      <c r="VKK307" s="179"/>
      <c r="VKL307" s="73"/>
      <c r="VKM307" s="73"/>
      <c r="VKN307" s="180"/>
      <c r="VKO307" s="75"/>
      <c r="VKP307" s="76"/>
      <c r="VKQ307" s="180"/>
      <c r="VKR307" s="180"/>
      <c r="VKS307" s="180"/>
      <c r="VKT307" s="75"/>
      <c r="VKU307" s="76"/>
      <c r="VKV307" s="181"/>
      <c r="VKW307" s="181"/>
      <c r="VKX307" s="182"/>
      <c r="VKY307" s="134"/>
      <c r="VKZ307" s="135"/>
      <c r="VLA307" s="111"/>
      <c r="VLB307" s="178"/>
      <c r="VLC307" s="178"/>
      <c r="VLD307" s="178"/>
      <c r="VLE307" s="178"/>
      <c r="VLF307" s="179"/>
      <c r="VLG307" s="73"/>
      <c r="VLH307" s="73"/>
      <c r="VLI307" s="180"/>
      <c r="VLJ307" s="75"/>
      <c r="VLK307" s="76"/>
      <c r="VLL307" s="180"/>
      <c r="VLM307" s="180"/>
      <c r="VLN307" s="180"/>
      <c r="VLO307" s="75"/>
      <c r="VLP307" s="76"/>
      <c r="VLQ307" s="181"/>
      <c r="VLR307" s="181"/>
      <c r="VLS307" s="182"/>
      <c r="VLT307" s="134"/>
      <c r="VLU307" s="135"/>
      <c r="VLV307" s="111"/>
      <c r="VLW307" s="178"/>
      <c r="VLX307" s="178"/>
      <c r="VLY307" s="178"/>
      <c r="VLZ307" s="178"/>
      <c r="VMA307" s="179"/>
      <c r="VMB307" s="73"/>
      <c r="VMC307" s="73"/>
      <c r="VMD307" s="180"/>
      <c r="VME307" s="75"/>
      <c r="VMF307" s="76"/>
      <c r="VMG307" s="180"/>
      <c r="VMH307" s="180"/>
      <c r="VMI307" s="180"/>
      <c r="VMJ307" s="75"/>
      <c r="VMK307" s="76"/>
      <c r="VML307" s="181"/>
      <c r="VMM307" s="181"/>
      <c r="VMN307" s="182"/>
      <c r="VMO307" s="134"/>
      <c r="VMP307" s="135"/>
      <c r="VMQ307" s="111"/>
      <c r="VMR307" s="178"/>
      <c r="VMS307" s="178"/>
      <c r="VMT307" s="178"/>
      <c r="VMU307" s="178"/>
      <c r="VMV307" s="179"/>
      <c r="VMW307" s="73"/>
      <c r="VMX307" s="73"/>
      <c r="VMY307" s="180"/>
      <c r="VMZ307" s="75"/>
      <c r="VNA307" s="76"/>
      <c r="VNB307" s="180"/>
      <c r="VNC307" s="180"/>
      <c r="VND307" s="180"/>
      <c r="VNE307" s="75"/>
      <c r="VNF307" s="76"/>
      <c r="VNG307" s="181"/>
      <c r="VNH307" s="181"/>
      <c r="VNI307" s="182"/>
      <c r="VNJ307" s="134"/>
      <c r="VNK307" s="135"/>
      <c r="VNL307" s="111"/>
      <c r="VNM307" s="178"/>
      <c r="VNN307" s="178"/>
      <c r="VNO307" s="178"/>
      <c r="VNP307" s="178"/>
      <c r="VNQ307" s="179"/>
      <c r="VNR307" s="73"/>
      <c r="VNS307" s="73"/>
      <c r="VNT307" s="180"/>
      <c r="VNU307" s="75"/>
      <c r="VNV307" s="76"/>
      <c r="VNW307" s="180"/>
      <c r="VNX307" s="180"/>
      <c r="VNY307" s="180"/>
      <c r="VNZ307" s="75"/>
      <c r="VOA307" s="76"/>
      <c r="VOB307" s="181"/>
      <c r="VOC307" s="181"/>
      <c r="VOD307" s="182"/>
      <c r="VOE307" s="134"/>
      <c r="VOF307" s="135"/>
      <c r="VOG307" s="111"/>
      <c r="VOH307" s="178"/>
      <c r="VOI307" s="178"/>
      <c r="VOJ307" s="178"/>
      <c r="VOK307" s="178"/>
      <c r="VOL307" s="179"/>
      <c r="VOM307" s="73"/>
      <c r="VON307" s="73"/>
      <c r="VOO307" s="180"/>
      <c r="VOP307" s="75"/>
      <c r="VOQ307" s="76"/>
      <c r="VOR307" s="180"/>
      <c r="VOS307" s="180"/>
      <c r="VOT307" s="180"/>
      <c r="VOU307" s="75"/>
      <c r="VOV307" s="76"/>
      <c r="VOW307" s="181"/>
      <c r="VOX307" s="181"/>
      <c r="VOY307" s="182"/>
      <c r="VOZ307" s="134"/>
      <c r="VPA307" s="135"/>
      <c r="VPB307" s="111"/>
      <c r="VPC307" s="178"/>
      <c r="VPD307" s="178"/>
      <c r="VPE307" s="178"/>
      <c r="VPF307" s="178"/>
      <c r="VPG307" s="179"/>
      <c r="VPH307" s="73"/>
      <c r="VPI307" s="73"/>
      <c r="VPJ307" s="180"/>
      <c r="VPK307" s="75"/>
      <c r="VPL307" s="76"/>
      <c r="VPM307" s="180"/>
      <c r="VPN307" s="180"/>
      <c r="VPO307" s="180"/>
      <c r="VPP307" s="75"/>
      <c r="VPQ307" s="76"/>
      <c r="VPR307" s="181"/>
      <c r="VPS307" s="181"/>
      <c r="VPT307" s="182"/>
      <c r="VPU307" s="134"/>
      <c r="VPV307" s="135"/>
      <c r="VPW307" s="111"/>
      <c r="VPX307" s="178"/>
      <c r="VPY307" s="178"/>
      <c r="VPZ307" s="178"/>
      <c r="VQA307" s="178"/>
      <c r="VQB307" s="179"/>
      <c r="VQC307" s="73"/>
      <c r="VQD307" s="73"/>
      <c r="VQE307" s="180"/>
      <c r="VQF307" s="75"/>
      <c r="VQG307" s="76"/>
      <c r="VQH307" s="180"/>
      <c r="VQI307" s="180"/>
      <c r="VQJ307" s="180"/>
      <c r="VQK307" s="75"/>
      <c r="VQL307" s="76"/>
      <c r="VQM307" s="181"/>
      <c r="VQN307" s="181"/>
      <c r="VQO307" s="182"/>
      <c r="VQP307" s="134"/>
      <c r="VQQ307" s="135"/>
      <c r="VQR307" s="111"/>
      <c r="VQS307" s="178"/>
      <c r="VQT307" s="178"/>
      <c r="VQU307" s="178"/>
      <c r="VQV307" s="178"/>
      <c r="VQW307" s="179"/>
      <c r="VQX307" s="73"/>
      <c r="VQY307" s="73"/>
      <c r="VQZ307" s="180"/>
      <c r="VRA307" s="75"/>
      <c r="VRB307" s="76"/>
      <c r="VRC307" s="180"/>
      <c r="VRD307" s="180"/>
      <c r="VRE307" s="180"/>
      <c r="VRF307" s="75"/>
      <c r="VRG307" s="76"/>
      <c r="VRH307" s="181"/>
      <c r="VRI307" s="181"/>
      <c r="VRJ307" s="182"/>
      <c r="VRK307" s="134"/>
      <c r="VRL307" s="135"/>
      <c r="VRM307" s="111"/>
      <c r="VRN307" s="178"/>
      <c r="VRO307" s="178"/>
      <c r="VRP307" s="178"/>
      <c r="VRQ307" s="178"/>
      <c r="VRR307" s="179"/>
      <c r="VRS307" s="73"/>
      <c r="VRT307" s="73"/>
      <c r="VRU307" s="180"/>
      <c r="VRV307" s="75"/>
      <c r="VRW307" s="76"/>
      <c r="VRX307" s="180"/>
      <c r="VRY307" s="180"/>
      <c r="VRZ307" s="180"/>
      <c r="VSA307" s="75"/>
      <c r="VSB307" s="76"/>
      <c r="VSC307" s="181"/>
      <c r="VSD307" s="181"/>
      <c r="VSE307" s="182"/>
      <c r="VSF307" s="134"/>
      <c r="VSG307" s="135"/>
      <c r="VSH307" s="111"/>
      <c r="VSI307" s="178"/>
      <c r="VSJ307" s="178"/>
      <c r="VSK307" s="178"/>
      <c r="VSL307" s="178"/>
      <c r="VSM307" s="179"/>
      <c r="VSN307" s="73"/>
      <c r="VSO307" s="73"/>
      <c r="VSP307" s="180"/>
      <c r="VSQ307" s="75"/>
      <c r="VSR307" s="76"/>
      <c r="VSS307" s="180"/>
      <c r="VST307" s="180"/>
      <c r="VSU307" s="180"/>
      <c r="VSV307" s="75"/>
      <c r="VSW307" s="76"/>
      <c r="VSX307" s="181"/>
      <c r="VSY307" s="181"/>
      <c r="VSZ307" s="182"/>
      <c r="VTA307" s="134"/>
      <c r="VTB307" s="135"/>
      <c r="VTC307" s="111"/>
      <c r="VTD307" s="178"/>
      <c r="VTE307" s="178"/>
      <c r="VTF307" s="178"/>
      <c r="VTG307" s="178"/>
      <c r="VTH307" s="179"/>
      <c r="VTI307" s="73"/>
      <c r="VTJ307" s="73"/>
      <c r="VTK307" s="180"/>
      <c r="VTL307" s="75"/>
      <c r="VTM307" s="76"/>
      <c r="VTN307" s="180"/>
      <c r="VTO307" s="180"/>
      <c r="VTP307" s="180"/>
      <c r="VTQ307" s="75"/>
      <c r="VTR307" s="76"/>
      <c r="VTS307" s="181"/>
      <c r="VTT307" s="181"/>
      <c r="VTU307" s="182"/>
      <c r="VTV307" s="134"/>
      <c r="VTW307" s="135"/>
      <c r="VTX307" s="111"/>
      <c r="VTY307" s="178"/>
      <c r="VTZ307" s="178"/>
      <c r="VUA307" s="178"/>
      <c r="VUB307" s="178"/>
      <c r="VUC307" s="179"/>
      <c r="VUD307" s="73"/>
      <c r="VUE307" s="73"/>
      <c r="VUF307" s="180"/>
      <c r="VUG307" s="75"/>
      <c r="VUH307" s="76"/>
      <c r="VUI307" s="180"/>
      <c r="VUJ307" s="180"/>
      <c r="VUK307" s="180"/>
      <c r="VUL307" s="75"/>
      <c r="VUM307" s="76"/>
      <c r="VUN307" s="181"/>
      <c r="VUO307" s="181"/>
      <c r="VUP307" s="182"/>
      <c r="VUQ307" s="134"/>
      <c r="VUR307" s="135"/>
      <c r="VUS307" s="111"/>
      <c r="VUT307" s="178"/>
      <c r="VUU307" s="178"/>
      <c r="VUV307" s="178"/>
      <c r="VUW307" s="178"/>
      <c r="VUX307" s="179"/>
      <c r="VUY307" s="73"/>
      <c r="VUZ307" s="73"/>
      <c r="VVA307" s="180"/>
      <c r="VVB307" s="75"/>
      <c r="VVC307" s="76"/>
      <c r="VVD307" s="180"/>
      <c r="VVE307" s="180"/>
      <c r="VVF307" s="180"/>
      <c r="VVG307" s="75"/>
      <c r="VVH307" s="76"/>
      <c r="VVI307" s="181"/>
      <c r="VVJ307" s="181"/>
      <c r="VVK307" s="182"/>
      <c r="VVL307" s="134"/>
      <c r="VVM307" s="135"/>
      <c r="VVN307" s="111"/>
      <c r="VVO307" s="178"/>
      <c r="VVP307" s="178"/>
      <c r="VVQ307" s="178"/>
      <c r="VVR307" s="178"/>
      <c r="VVS307" s="179"/>
      <c r="VVT307" s="73"/>
      <c r="VVU307" s="73"/>
      <c r="VVV307" s="180"/>
      <c r="VVW307" s="75"/>
      <c r="VVX307" s="76"/>
      <c r="VVY307" s="180"/>
      <c r="VVZ307" s="180"/>
      <c r="VWA307" s="180"/>
      <c r="VWB307" s="75"/>
      <c r="VWC307" s="76"/>
      <c r="VWD307" s="181"/>
      <c r="VWE307" s="181"/>
      <c r="VWF307" s="182"/>
      <c r="VWG307" s="134"/>
      <c r="VWH307" s="135"/>
      <c r="VWI307" s="111"/>
      <c r="VWJ307" s="178"/>
      <c r="VWK307" s="178"/>
      <c r="VWL307" s="178"/>
      <c r="VWM307" s="178"/>
      <c r="VWN307" s="179"/>
      <c r="VWO307" s="73"/>
      <c r="VWP307" s="73"/>
      <c r="VWQ307" s="180"/>
      <c r="VWR307" s="75"/>
      <c r="VWS307" s="76"/>
      <c r="VWT307" s="180"/>
      <c r="VWU307" s="180"/>
      <c r="VWV307" s="180"/>
      <c r="VWW307" s="75"/>
      <c r="VWX307" s="76"/>
      <c r="VWY307" s="181"/>
      <c r="VWZ307" s="181"/>
      <c r="VXA307" s="182"/>
      <c r="VXB307" s="134"/>
      <c r="VXC307" s="135"/>
      <c r="VXD307" s="111"/>
      <c r="VXE307" s="178"/>
      <c r="VXF307" s="178"/>
      <c r="VXG307" s="178"/>
      <c r="VXH307" s="178"/>
      <c r="VXI307" s="179"/>
      <c r="VXJ307" s="73"/>
      <c r="VXK307" s="73"/>
      <c r="VXL307" s="180"/>
      <c r="VXM307" s="75"/>
      <c r="VXN307" s="76"/>
      <c r="VXO307" s="180"/>
      <c r="VXP307" s="180"/>
      <c r="VXQ307" s="180"/>
      <c r="VXR307" s="75"/>
      <c r="VXS307" s="76"/>
      <c r="VXT307" s="181"/>
      <c r="VXU307" s="181"/>
      <c r="VXV307" s="182"/>
      <c r="VXW307" s="134"/>
      <c r="VXX307" s="135"/>
      <c r="VXY307" s="111"/>
      <c r="VXZ307" s="178"/>
      <c r="VYA307" s="178"/>
      <c r="VYB307" s="178"/>
      <c r="VYC307" s="178"/>
      <c r="VYD307" s="179"/>
      <c r="VYE307" s="73"/>
      <c r="VYF307" s="73"/>
      <c r="VYG307" s="180"/>
      <c r="VYH307" s="75"/>
      <c r="VYI307" s="76"/>
      <c r="VYJ307" s="180"/>
      <c r="VYK307" s="180"/>
      <c r="VYL307" s="180"/>
      <c r="VYM307" s="75"/>
      <c r="VYN307" s="76"/>
      <c r="VYO307" s="181"/>
      <c r="VYP307" s="181"/>
      <c r="VYQ307" s="182"/>
      <c r="VYR307" s="134"/>
      <c r="VYS307" s="135"/>
      <c r="VYT307" s="111"/>
      <c r="VYU307" s="178"/>
      <c r="VYV307" s="178"/>
      <c r="VYW307" s="178"/>
      <c r="VYX307" s="178"/>
      <c r="VYY307" s="179"/>
      <c r="VYZ307" s="73"/>
      <c r="VZA307" s="73"/>
      <c r="VZB307" s="180"/>
      <c r="VZC307" s="75"/>
      <c r="VZD307" s="76"/>
      <c r="VZE307" s="180"/>
      <c r="VZF307" s="180"/>
      <c r="VZG307" s="180"/>
      <c r="VZH307" s="75"/>
      <c r="VZI307" s="76"/>
      <c r="VZJ307" s="181"/>
      <c r="VZK307" s="181"/>
      <c r="VZL307" s="182"/>
      <c r="VZM307" s="134"/>
      <c r="VZN307" s="135"/>
      <c r="VZO307" s="111"/>
      <c r="VZP307" s="178"/>
      <c r="VZQ307" s="178"/>
      <c r="VZR307" s="178"/>
      <c r="VZS307" s="178"/>
      <c r="VZT307" s="179"/>
      <c r="VZU307" s="73"/>
      <c r="VZV307" s="73"/>
      <c r="VZW307" s="180"/>
      <c r="VZX307" s="75"/>
      <c r="VZY307" s="76"/>
      <c r="VZZ307" s="180"/>
      <c r="WAA307" s="180"/>
      <c r="WAB307" s="180"/>
      <c r="WAC307" s="75"/>
      <c r="WAD307" s="76"/>
      <c r="WAE307" s="181"/>
      <c r="WAF307" s="181"/>
      <c r="WAG307" s="182"/>
      <c r="WAH307" s="134"/>
      <c r="WAI307" s="135"/>
      <c r="WAJ307" s="111"/>
      <c r="WAK307" s="178"/>
      <c r="WAL307" s="178"/>
      <c r="WAM307" s="178"/>
      <c r="WAN307" s="178"/>
      <c r="WAO307" s="179"/>
      <c r="WAP307" s="73"/>
      <c r="WAQ307" s="73"/>
      <c r="WAR307" s="180"/>
      <c r="WAS307" s="75"/>
      <c r="WAT307" s="76"/>
      <c r="WAU307" s="180"/>
      <c r="WAV307" s="180"/>
      <c r="WAW307" s="180"/>
      <c r="WAX307" s="75"/>
      <c r="WAY307" s="76"/>
      <c r="WAZ307" s="181"/>
      <c r="WBA307" s="181"/>
      <c r="WBB307" s="182"/>
      <c r="WBC307" s="134"/>
      <c r="WBD307" s="135"/>
      <c r="WBE307" s="111"/>
      <c r="WBF307" s="178"/>
      <c r="WBG307" s="178"/>
      <c r="WBH307" s="178"/>
      <c r="WBI307" s="178"/>
      <c r="WBJ307" s="179"/>
      <c r="WBK307" s="73"/>
      <c r="WBL307" s="73"/>
      <c r="WBM307" s="180"/>
      <c r="WBN307" s="75"/>
      <c r="WBO307" s="76"/>
      <c r="WBP307" s="180"/>
      <c r="WBQ307" s="180"/>
      <c r="WBR307" s="180"/>
      <c r="WBS307" s="75"/>
      <c r="WBT307" s="76"/>
      <c r="WBU307" s="181"/>
      <c r="WBV307" s="181"/>
      <c r="WBW307" s="182"/>
      <c r="WBX307" s="134"/>
      <c r="WBY307" s="135"/>
      <c r="WBZ307" s="111"/>
      <c r="WCA307" s="178"/>
      <c r="WCB307" s="178"/>
      <c r="WCC307" s="178"/>
      <c r="WCD307" s="178"/>
      <c r="WCE307" s="179"/>
      <c r="WCF307" s="73"/>
      <c r="WCG307" s="73"/>
      <c r="WCH307" s="180"/>
      <c r="WCI307" s="75"/>
      <c r="WCJ307" s="76"/>
      <c r="WCK307" s="180"/>
      <c r="WCL307" s="180"/>
      <c r="WCM307" s="180"/>
      <c r="WCN307" s="75"/>
      <c r="WCO307" s="76"/>
      <c r="WCP307" s="181"/>
      <c r="WCQ307" s="181"/>
      <c r="WCR307" s="182"/>
      <c r="WCS307" s="134"/>
      <c r="WCT307" s="135"/>
      <c r="WCU307" s="111"/>
      <c r="WCV307" s="178"/>
      <c r="WCW307" s="178"/>
      <c r="WCX307" s="178"/>
      <c r="WCY307" s="178"/>
      <c r="WCZ307" s="179"/>
      <c r="WDA307" s="73"/>
      <c r="WDB307" s="73"/>
      <c r="WDC307" s="180"/>
      <c r="WDD307" s="75"/>
      <c r="WDE307" s="76"/>
      <c r="WDF307" s="180"/>
      <c r="WDG307" s="180"/>
      <c r="WDH307" s="180"/>
      <c r="WDI307" s="75"/>
      <c r="WDJ307" s="76"/>
      <c r="WDK307" s="181"/>
      <c r="WDL307" s="181"/>
      <c r="WDM307" s="182"/>
      <c r="WDN307" s="134"/>
      <c r="WDO307" s="135"/>
      <c r="WDP307" s="111"/>
      <c r="WDQ307" s="178"/>
      <c r="WDR307" s="178"/>
      <c r="WDS307" s="178"/>
      <c r="WDT307" s="178"/>
      <c r="WDU307" s="179"/>
      <c r="WDV307" s="73"/>
      <c r="WDW307" s="73"/>
      <c r="WDX307" s="180"/>
      <c r="WDY307" s="75"/>
      <c r="WDZ307" s="76"/>
      <c r="WEA307" s="180"/>
      <c r="WEB307" s="180"/>
      <c r="WEC307" s="180"/>
      <c r="WED307" s="75"/>
      <c r="WEE307" s="76"/>
      <c r="WEF307" s="181"/>
      <c r="WEG307" s="181"/>
      <c r="WEH307" s="182"/>
      <c r="WEI307" s="134"/>
      <c r="WEJ307" s="135"/>
      <c r="WEK307" s="111"/>
      <c r="WEL307" s="178"/>
      <c r="WEM307" s="178"/>
      <c r="WEN307" s="178"/>
      <c r="WEO307" s="178"/>
      <c r="WEP307" s="179"/>
      <c r="WEQ307" s="73"/>
      <c r="WER307" s="73"/>
      <c r="WES307" s="180"/>
      <c r="WET307" s="75"/>
      <c r="WEU307" s="76"/>
      <c r="WEV307" s="180"/>
      <c r="WEW307" s="180"/>
      <c r="WEX307" s="180"/>
      <c r="WEY307" s="75"/>
      <c r="WEZ307" s="76"/>
      <c r="WFA307" s="181"/>
      <c r="WFB307" s="181"/>
      <c r="WFC307" s="182"/>
      <c r="WFD307" s="134"/>
      <c r="WFE307" s="135"/>
      <c r="WFF307" s="111"/>
      <c r="WFG307" s="178"/>
      <c r="WFH307" s="178"/>
      <c r="WFI307" s="178"/>
      <c r="WFJ307" s="178"/>
      <c r="WFK307" s="179"/>
      <c r="WFL307" s="73"/>
      <c r="WFM307" s="73"/>
      <c r="WFN307" s="180"/>
      <c r="WFO307" s="75"/>
      <c r="WFP307" s="76"/>
      <c r="WFQ307" s="180"/>
      <c r="WFR307" s="180"/>
      <c r="WFS307" s="180"/>
      <c r="WFT307" s="75"/>
      <c r="WFU307" s="76"/>
      <c r="WFV307" s="181"/>
      <c r="WFW307" s="181"/>
      <c r="WFX307" s="182"/>
      <c r="WFY307" s="134"/>
      <c r="WFZ307" s="135"/>
      <c r="WGA307" s="111"/>
      <c r="WGB307" s="178"/>
      <c r="WGC307" s="178"/>
      <c r="WGD307" s="178"/>
      <c r="WGE307" s="178"/>
      <c r="WGF307" s="179"/>
      <c r="WGG307" s="73"/>
      <c r="WGH307" s="73"/>
      <c r="WGI307" s="180"/>
      <c r="WGJ307" s="75"/>
      <c r="WGK307" s="76"/>
      <c r="WGL307" s="180"/>
      <c r="WGM307" s="180"/>
      <c r="WGN307" s="180"/>
      <c r="WGO307" s="75"/>
      <c r="WGP307" s="76"/>
      <c r="WGQ307" s="181"/>
      <c r="WGR307" s="181"/>
      <c r="WGS307" s="182"/>
      <c r="WGT307" s="134"/>
      <c r="WGU307" s="135"/>
      <c r="WGV307" s="111"/>
      <c r="WGW307" s="178"/>
      <c r="WGX307" s="178"/>
      <c r="WGY307" s="178"/>
      <c r="WGZ307" s="178"/>
      <c r="WHA307" s="179"/>
      <c r="WHB307" s="73"/>
      <c r="WHC307" s="73"/>
      <c r="WHD307" s="180"/>
      <c r="WHE307" s="75"/>
      <c r="WHF307" s="76"/>
      <c r="WHG307" s="180"/>
      <c r="WHH307" s="180"/>
      <c r="WHI307" s="180"/>
      <c r="WHJ307" s="75"/>
      <c r="WHK307" s="76"/>
      <c r="WHL307" s="181"/>
      <c r="WHM307" s="181"/>
      <c r="WHN307" s="182"/>
      <c r="WHO307" s="134"/>
      <c r="WHP307" s="135"/>
      <c r="WHQ307" s="111"/>
      <c r="WHR307" s="178"/>
      <c r="WHS307" s="178"/>
      <c r="WHT307" s="178"/>
      <c r="WHU307" s="178"/>
      <c r="WHV307" s="179"/>
      <c r="WHW307" s="73"/>
      <c r="WHX307" s="73"/>
      <c r="WHY307" s="180"/>
      <c r="WHZ307" s="75"/>
      <c r="WIA307" s="76"/>
      <c r="WIB307" s="180"/>
      <c r="WIC307" s="180"/>
      <c r="WID307" s="180"/>
      <c r="WIE307" s="75"/>
      <c r="WIF307" s="76"/>
      <c r="WIG307" s="181"/>
      <c r="WIH307" s="181"/>
      <c r="WII307" s="182"/>
      <c r="WIJ307" s="134"/>
      <c r="WIK307" s="135"/>
      <c r="WIL307" s="111"/>
      <c r="WIM307" s="178"/>
      <c r="WIN307" s="178"/>
      <c r="WIO307" s="178"/>
      <c r="WIP307" s="178"/>
      <c r="WIQ307" s="179"/>
      <c r="WIR307" s="73"/>
      <c r="WIS307" s="73"/>
      <c r="WIT307" s="180"/>
      <c r="WIU307" s="75"/>
      <c r="WIV307" s="76"/>
      <c r="WIW307" s="180"/>
      <c r="WIX307" s="180"/>
      <c r="WIY307" s="180"/>
      <c r="WIZ307" s="75"/>
      <c r="WJA307" s="76"/>
      <c r="WJB307" s="181"/>
      <c r="WJC307" s="181"/>
      <c r="WJD307" s="182"/>
      <c r="WJE307" s="134"/>
      <c r="WJF307" s="135"/>
      <c r="WJG307" s="111"/>
      <c r="WJH307" s="178"/>
      <c r="WJI307" s="178"/>
      <c r="WJJ307" s="178"/>
      <c r="WJK307" s="178"/>
      <c r="WJL307" s="179"/>
      <c r="WJM307" s="73"/>
      <c r="WJN307" s="73"/>
      <c r="WJO307" s="180"/>
      <c r="WJP307" s="75"/>
      <c r="WJQ307" s="76"/>
      <c r="WJR307" s="180"/>
      <c r="WJS307" s="180"/>
      <c r="WJT307" s="180"/>
      <c r="WJU307" s="75"/>
      <c r="WJV307" s="76"/>
      <c r="WJW307" s="181"/>
      <c r="WJX307" s="181"/>
      <c r="WJY307" s="182"/>
      <c r="WJZ307" s="134"/>
      <c r="WKA307" s="135"/>
      <c r="WKB307" s="111"/>
      <c r="WKC307" s="178"/>
      <c r="WKD307" s="178"/>
      <c r="WKE307" s="178"/>
      <c r="WKF307" s="178"/>
      <c r="WKG307" s="179"/>
      <c r="WKH307" s="73"/>
      <c r="WKI307" s="73"/>
      <c r="WKJ307" s="180"/>
      <c r="WKK307" s="75"/>
      <c r="WKL307" s="76"/>
      <c r="WKM307" s="180"/>
      <c r="WKN307" s="180"/>
      <c r="WKO307" s="180"/>
      <c r="WKP307" s="75"/>
      <c r="WKQ307" s="76"/>
      <c r="WKR307" s="181"/>
      <c r="WKS307" s="181"/>
      <c r="WKT307" s="182"/>
      <c r="WKU307" s="134"/>
      <c r="WKV307" s="135"/>
      <c r="WKW307" s="111"/>
      <c r="WKX307" s="178"/>
      <c r="WKY307" s="178"/>
      <c r="WKZ307" s="178"/>
      <c r="WLA307" s="178"/>
      <c r="WLB307" s="179"/>
      <c r="WLC307" s="73"/>
      <c r="WLD307" s="73"/>
      <c r="WLE307" s="180"/>
      <c r="WLF307" s="75"/>
      <c r="WLG307" s="76"/>
      <c r="WLH307" s="180"/>
      <c r="WLI307" s="180"/>
      <c r="WLJ307" s="180"/>
      <c r="WLK307" s="75"/>
      <c r="WLL307" s="76"/>
      <c r="WLM307" s="181"/>
      <c r="WLN307" s="181"/>
      <c r="WLO307" s="182"/>
      <c r="WLP307" s="134"/>
      <c r="WLQ307" s="135"/>
      <c r="WLR307" s="111"/>
      <c r="WLS307" s="178"/>
      <c r="WLT307" s="178"/>
      <c r="WLU307" s="178"/>
      <c r="WLV307" s="178"/>
      <c r="WLW307" s="179"/>
      <c r="WLX307" s="73"/>
      <c r="WLY307" s="73"/>
      <c r="WLZ307" s="180"/>
      <c r="WMA307" s="75"/>
      <c r="WMB307" s="76"/>
      <c r="WMC307" s="180"/>
      <c r="WMD307" s="180"/>
      <c r="WME307" s="180"/>
      <c r="WMF307" s="75"/>
      <c r="WMG307" s="76"/>
      <c r="WMH307" s="181"/>
      <c r="WMI307" s="181"/>
      <c r="WMJ307" s="182"/>
      <c r="WMK307" s="134"/>
      <c r="WML307" s="135"/>
      <c r="WMM307" s="111"/>
      <c r="WMN307" s="178"/>
      <c r="WMO307" s="178"/>
      <c r="WMP307" s="178"/>
      <c r="WMQ307" s="178"/>
      <c r="WMR307" s="179"/>
      <c r="WMS307" s="73"/>
      <c r="WMT307" s="73"/>
      <c r="WMU307" s="180"/>
      <c r="WMV307" s="75"/>
      <c r="WMW307" s="76"/>
      <c r="WMX307" s="180"/>
      <c r="WMY307" s="180"/>
      <c r="WMZ307" s="180"/>
      <c r="WNA307" s="75"/>
      <c r="WNB307" s="76"/>
      <c r="WNC307" s="181"/>
      <c r="WND307" s="181"/>
      <c r="WNE307" s="182"/>
      <c r="WNF307" s="134"/>
      <c r="WNG307" s="135"/>
      <c r="WNH307" s="111"/>
      <c r="WNI307" s="178"/>
      <c r="WNJ307" s="178"/>
      <c r="WNK307" s="178"/>
      <c r="WNL307" s="178"/>
      <c r="WNM307" s="179"/>
      <c r="WNN307" s="73"/>
      <c r="WNO307" s="73"/>
      <c r="WNP307" s="180"/>
      <c r="WNQ307" s="75"/>
      <c r="WNR307" s="76"/>
      <c r="WNS307" s="180"/>
      <c r="WNT307" s="180"/>
      <c r="WNU307" s="180"/>
      <c r="WNV307" s="75"/>
      <c r="WNW307" s="76"/>
      <c r="WNX307" s="181"/>
      <c r="WNY307" s="181"/>
      <c r="WNZ307" s="182"/>
      <c r="WOA307" s="134"/>
      <c r="WOB307" s="135"/>
      <c r="WOC307" s="111"/>
      <c r="WOD307" s="178"/>
      <c r="WOE307" s="178"/>
      <c r="WOF307" s="178"/>
      <c r="WOG307" s="178"/>
      <c r="WOH307" s="179"/>
      <c r="WOI307" s="73"/>
      <c r="WOJ307" s="73"/>
      <c r="WOK307" s="180"/>
      <c r="WOL307" s="75"/>
      <c r="WOM307" s="76"/>
      <c r="WON307" s="180"/>
      <c r="WOO307" s="180"/>
      <c r="WOP307" s="180"/>
      <c r="WOQ307" s="75"/>
      <c r="WOR307" s="76"/>
      <c r="WOS307" s="181"/>
      <c r="WOT307" s="181"/>
      <c r="WOU307" s="182"/>
      <c r="WOV307" s="134"/>
      <c r="WOW307" s="135"/>
      <c r="WOX307" s="111"/>
      <c r="WOY307" s="178"/>
      <c r="WOZ307" s="178"/>
      <c r="WPA307" s="178"/>
      <c r="WPB307" s="178"/>
      <c r="WPC307" s="179"/>
      <c r="WPD307" s="73"/>
      <c r="WPE307" s="73"/>
      <c r="WPF307" s="180"/>
      <c r="WPG307" s="75"/>
      <c r="WPH307" s="76"/>
      <c r="WPI307" s="180"/>
      <c r="WPJ307" s="180"/>
      <c r="WPK307" s="180"/>
      <c r="WPL307" s="75"/>
      <c r="WPM307" s="76"/>
      <c r="WPN307" s="181"/>
      <c r="WPO307" s="181"/>
      <c r="WPP307" s="182"/>
      <c r="WPQ307" s="134"/>
      <c r="WPR307" s="135"/>
      <c r="WPS307" s="111"/>
      <c r="WPT307" s="178"/>
      <c r="WPU307" s="178"/>
      <c r="WPV307" s="178"/>
      <c r="WPW307" s="178"/>
      <c r="WPX307" s="179"/>
      <c r="WPY307" s="73"/>
      <c r="WPZ307" s="73"/>
      <c r="WQA307" s="180"/>
      <c r="WQB307" s="75"/>
      <c r="WQC307" s="76"/>
      <c r="WQD307" s="180"/>
      <c r="WQE307" s="180"/>
      <c r="WQF307" s="180"/>
      <c r="WQG307" s="75"/>
      <c r="WQH307" s="76"/>
      <c r="WQI307" s="181"/>
      <c r="WQJ307" s="181"/>
      <c r="WQK307" s="182"/>
      <c r="WQL307" s="134"/>
      <c r="WQM307" s="135"/>
      <c r="WQN307" s="111"/>
      <c r="WQO307" s="178"/>
      <c r="WQP307" s="178"/>
      <c r="WQQ307" s="178"/>
      <c r="WQR307" s="178"/>
      <c r="WQS307" s="179"/>
      <c r="WQT307" s="73"/>
      <c r="WQU307" s="73"/>
      <c r="WQV307" s="180"/>
      <c r="WQW307" s="75"/>
      <c r="WQX307" s="76"/>
      <c r="WQY307" s="180"/>
      <c r="WQZ307" s="180"/>
      <c r="WRA307" s="180"/>
      <c r="WRB307" s="75"/>
      <c r="WRC307" s="76"/>
      <c r="WRD307" s="181"/>
      <c r="WRE307" s="181"/>
      <c r="WRF307" s="182"/>
      <c r="WRG307" s="134"/>
      <c r="WRH307" s="135"/>
      <c r="WRI307" s="111"/>
      <c r="WRJ307" s="178"/>
      <c r="WRK307" s="178"/>
      <c r="WRL307" s="178"/>
      <c r="WRM307" s="178"/>
      <c r="WRN307" s="179"/>
      <c r="WRO307" s="73"/>
      <c r="WRP307" s="73"/>
      <c r="WRQ307" s="180"/>
      <c r="WRR307" s="75"/>
      <c r="WRS307" s="76"/>
      <c r="WRT307" s="180"/>
      <c r="WRU307" s="180"/>
      <c r="WRV307" s="180"/>
      <c r="WRW307" s="75"/>
      <c r="WRX307" s="76"/>
      <c r="WRY307" s="181"/>
      <c r="WRZ307" s="181"/>
      <c r="WSA307" s="182"/>
      <c r="WSB307" s="134"/>
      <c r="WSC307" s="135"/>
      <c r="WSD307" s="111"/>
      <c r="WSE307" s="178"/>
      <c r="WSF307" s="178"/>
      <c r="WSG307" s="178"/>
      <c r="WSH307" s="178"/>
      <c r="WSI307" s="179"/>
      <c r="WSJ307" s="73"/>
      <c r="WSK307" s="73"/>
      <c r="WSL307" s="180"/>
      <c r="WSM307" s="75"/>
      <c r="WSN307" s="76"/>
      <c r="WSO307" s="180"/>
      <c r="WSP307" s="180"/>
      <c r="WSQ307" s="180"/>
      <c r="WSR307" s="75"/>
      <c r="WSS307" s="76"/>
      <c r="WST307" s="181"/>
      <c r="WSU307" s="181"/>
      <c r="WSV307" s="182"/>
      <c r="WSW307" s="134"/>
      <c r="WSX307" s="135"/>
      <c r="WSY307" s="111"/>
      <c r="WSZ307" s="178"/>
      <c r="WTA307" s="178"/>
      <c r="WTB307" s="178"/>
      <c r="WTC307" s="178"/>
      <c r="WTD307" s="179"/>
      <c r="WTE307" s="73"/>
      <c r="WTF307" s="73"/>
      <c r="WTG307" s="180"/>
      <c r="WTH307" s="75"/>
      <c r="WTI307" s="76"/>
      <c r="WTJ307" s="180"/>
      <c r="WTK307" s="180"/>
      <c r="WTL307" s="180"/>
      <c r="WTM307" s="75"/>
      <c r="WTN307" s="76"/>
      <c r="WTO307" s="181"/>
      <c r="WTP307" s="181"/>
      <c r="WTQ307" s="182"/>
      <c r="WTR307" s="134"/>
      <c r="WTS307" s="135"/>
      <c r="WTT307" s="111"/>
      <c r="WTU307" s="178"/>
      <c r="WTV307" s="178"/>
      <c r="WTW307" s="178"/>
      <c r="WTX307" s="178"/>
      <c r="WTY307" s="179"/>
      <c r="WTZ307" s="73"/>
      <c r="WUA307" s="73"/>
      <c r="WUB307" s="180"/>
      <c r="WUC307" s="75"/>
      <c r="WUD307" s="76"/>
      <c r="WUE307" s="180"/>
      <c r="WUF307" s="180"/>
      <c r="WUG307" s="180"/>
      <c r="WUH307" s="75"/>
      <c r="WUI307" s="76"/>
      <c r="WUJ307" s="181"/>
      <c r="WUK307" s="181"/>
      <c r="WUL307" s="182"/>
      <c r="WUM307" s="134"/>
      <c r="WUN307" s="135"/>
      <c r="WUO307" s="111"/>
      <c r="WUP307" s="178"/>
      <c r="WUQ307" s="178"/>
      <c r="WUR307" s="178"/>
      <c r="WUS307" s="178"/>
      <c r="WUT307" s="179"/>
      <c r="WUU307" s="73"/>
      <c r="WUV307" s="73"/>
      <c r="WUW307" s="180"/>
      <c r="WUX307" s="75"/>
      <c r="WUY307" s="76"/>
      <c r="WUZ307" s="180"/>
      <c r="WVA307" s="180"/>
      <c r="WVB307" s="180"/>
      <c r="WVC307" s="75"/>
      <c r="WVD307" s="76"/>
      <c r="WVE307" s="181"/>
      <c r="WVF307" s="181"/>
      <c r="WVG307" s="182"/>
      <c r="WVH307" s="134"/>
      <c r="WVI307" s="135"/>
      <c r="WVJ307" s="111"/>
      <c r="WVK307" s="178"/>
      <c r="WVL307" s="178"/>
      <c r="WVM307" s="178"/>
      <c r="WVN307" s="178"/>
      <c r="WVO307" s="179"/>
      <c r="WVP307" s="73"/>
      <c r="WVQ307" s="73"/>
      <c r="WVR307" s="180"/>
      <c r="WVS307" s="75"/>
      <c r="WVT307" s="76"/>
      <c r="WVU307" s="180"/>
      <c r="WVV307" s="180"/>
      <c r="WVW307" s="180"/>
      <c r="WVX307" s="75"/>
      <c r="WVY307" s="76"/>
      <c r="WVZ307" s="181"/>
      <c r="WWA307" s="181"/>
      <c r="WWB307" s="182"/>
      <c r="WWC307" s="134"/>
      <c r="WWD307" s="135"/>
      <c r="WWE307" s="111"/>
      <c r="WWF307" s="178"/>
      <c r="WWG307" s="178"/>
      <c r="WWH307" s="178"/>
      <c r="WWI307" s="178"/>
      <c r="WWJ307" s="179"/>
      <c r="WWK307" s="73"/>
      <c r="WWL307" s="73"/>
      <c r="WWM307" s="180"/>
      <c r="WWN307" s="75"/>
      <c r="WWO307" s="76"/>
      <c r="WWP307" s="180"/>
      <c r="WWQ307" s="180"/>
      <c r="WWR307" s="180"/>
      <c r="WWS307" s="75"/>
      <c r="WWT307" s="76"/>
      <c r="WWU307" s="181"/>
      <c r="WWV307" s="181"/>
      <c r="WWW307" s="182"/>
      <c r="WWX307" s="134"/>
      <c r="WWY307" s="135"/>
      <c r="WWZ307" s="111"/>
      <c r="WXA307" s="178"/>
      <c r="WXB307" s="178"/>
      <c r="WXC307" s="178"/>
      <c r="WXD307" s="178"/>
      <c r="WXE307" s="179"/>
      <c r="WXF307" s="73"/>
      <c r="WXG307" s="73"/>
      <c r="WXH307" s="180"/>
      <c r="WXI307" s="75"/>
      <c r="WXJ307" s="76"/>
      <c r="WXK307" s="180"/>
      <c r="WXL307" s="180"/>
      <c r="WXM307" s="180"/>
      <c r="WXN307" s="75"/>
      <c r="WXO307" s="76"/>
      <c r="WXP307" s="181"/>
      <c r="WXQ307" s="181"/>
      <c r="WXR307" s="182"/>
      <c r="WXS307" s="134"/>
      <c r="WXT307" s="135"/>
      <c r="WXU307" s="111"/>
      <c r="WXV307" s="178"/>
      <c r="WXW307" s="178"/>
      <c r="WXX307" s="178"/>
      <c r="WXY307" s="178"/>
      <c r="WXZ307" s="179"/>
      <c r="WYA307" s="73"/>
      <c r="WYB307" s="73"/>
      <c r="WYC307" s="180"/>
      <c r="WYD307" s="75"/>
      <c r="WYE307" s="76"/>
      <c r="WYF307" s="180"/>
      <c r="WYG307" s="180"/>
      <c r="WYH307" s="180"/>
      <c r="WYI307" s="75"/>
      <c r="WYJ307" s="76"/>
      <c r="WYK307" s="181"/>
      <c r="WYL307" s="181"/>
      <c r="WYM307" s="182"/>
      <c r="WYN307" s="134"/>
      <c r="WYO307" s="135"/>
      <c r="WYP307" s="111"/>
      <c r="WYQ307" s="178"/>
      <c r="WYR307" s="178"/>
      <c r="WYS307" s="178"/>
      <c r="WYT307" s="178"/>
      <c r="WYU307" s="179"/>
      <c r="WYV307" s="73"/>
      <c r="WYW307" s="73"/>
      <c r="WYX307" s="180"/>
      <c r="WYY307" s="75"/>
      <c r="WYZ307" s="76"/>
      <c r="WZA307" s="180"/>
      <c r="WZB307" s="180"/>
      <c r="WZC307" s="180"/>
      <c r="WZD307" s="75"/>
      <c r="WZE307" s="76"/>
      <c r="WZF307" s="181"/>
      <c r="WZG307" s="181"/>
      <c r="WZH307" s="182"/>
      <c r="WZI307" s="134"/>
      <c r="WZJ307" s="135"/>
      <c r="WZK307" s="111"/>
      <c r="WZL307" s="178"/>
      <c r="WZM307" s="178"/>
      <c r="WZN307" s="178"/>
      <c r="WZO307" s="178"/>
      <c r="WZP307" s="179"/>
      <c r="WZQ307" s="73"/>
      <c r="WZR307" s="73"/>
      <c r="WZS307" s="180"/>
      <c r="WZT307" s="75"/>
      <c r="WZU307" s="76"/>
      <c r="WZV307" s="180"/>
      <c r="WZW307" s="180"/>
      <c r="WZX307" s="180"/>
      <c r="WZY307" s="75"/>
      <c r="WZZ307" s="76"/>
      <c r="XAA307" s="181"/>
      <c r="XAB307" s="181"/>
      <c r="XAC307" s="182"/>
      <c r="XAD307" s="134"/>
      <c r="XAE307" s="135"/>
      <c r="XAF307" s="111"/>
      <c r="XAG307" s="178"/>
      <c r="XAH307" s="178"/>
      <c r="XAI307" s="178"/>
      <c r="XAJ307" s="178"/>
      <c r="XAK307" s="179"/>
      <c r="XAL307" s="73"/>
      <c r="XAM307" s="73"/>
      <c r="XAN307" s="180"/>
      <c r="XAO307" s="75"/>
      <c r="XAP307" s="76"/>
      <c r="XAQ307" s="180"/>
      <c r="XAR307" s="180"/>
      <c r="XAS307" s="180"/>
      <c r="XAT307" s="75"/>
      <c r="XAU307" s="76"/>
      <c r="XAV307" s="181"/>
      <c r="XAW307" s="181"/>
      <c r="XAX307" s="182"/>
      <c r="XAY307" s="134"/>
      <c r="XAZ307" s="135"/>
      <c r="XBA307" s="111"/>
      <c r="XBB307" s="178"/>
      <c r="XBC307" s="178"/>
      <c r="XBD307" s="178"/>
      <c r="XBE307" s="178"/>
      <c r="XBF307" s="179"/>
      <c r="XBG307" s="73"/>
      <c r="XBH307" s="73"/>
      <c r="XBI307" s="180"/>
      <c r="XBJ307" s="75"/>
      <c r="XBK307" s="76"/>
      <c r="XBL307" s="180"/>
      <c r="XBM307" s="180"/>
      <c r="XBN307" s="180"/>
      <c r="XBO307" s="75"/>
      <c r="XBP307" s="76"/>
      <c r="XBQ307" s="181"/>
      <c r="XBR307" s="181"/>
      <c r="XBS307" s="182"/>
      <c r="XBT307" s="134"/>
      <c r="XBU307" s="135"/>
      <c r="XBV307" s="111"/>
      <c r="XBW307" s="178"/>
      <c r="XBX307" s="178"/>
      <c r="XBY307" s="178"/>
      <c r="XBZ307" s="178"/>
      <c r="XCA307" s="179"/>
      <c r="XCB307" s="73"/>
      <c r="XCC307" s="73"/>
      <c r="XCD307" s="180"/>
      <c r="XCE307" s="75"/>
      <c r="XCF307" s="76"/>
      <c r="XCG307" s="180"/>
      <c r="XCH307" s="180"/>
      <c r="XCI307" s="180"/>
      <c r="XCJ307" s="75"/>
      <c r="XCK307" s="76"/>
      <c r="XCL307" s="181"/>
      <c r="XCM307" s="181"/>
      <c r="XCN307" s="182"/>
      <c r="XCO307" s="134"/>
      <c r="XCP307" s="135"/>
      <c r="XCQ307" s="111"/>
      <c r="XCR307" s="178"/>
      <c r="XCS307" s="178"/>
      <c r="XCT307" s="178"/>
      <c r="XCU307" s="178"/>
      <c r="XCV307" s="179"/>
      <c r="XCW307" s="73"/>
      <c r="XCX307" s="73"/>
      <c r="XCY307" s="180"/>
      <c r="XCZ307" s="75"/>
      <c r="XDA307" s="76"/>
      <c r="XDB307" s="180"/>
      <c r="XDC307" s="180"/>
      <c r="XDD307" s="180"/>
      <c r="XDE307" s="75"/>
      <c r="XDF307" s="76"/>
      <c r="XDG307" s="181"/>
      <c r="XDH307" s="181"/>
      <c r="XDI307" s="182"/>
      <c r="XDJ307" s="134"/>
      <c r="XDK307" s="135"/>
      <c r="XDL307" s="111"/>
      <c r="XDM307" s="178"/>
      <c r="XDN307" s="178"/>
      <c r="XDO307" s="178"/>
      <c r="XDP307" s="178"/>
      <c r="XDQ307" s="179"/>
      <c r="XDR307" s="73"/>
      <c r="XDS307" s="73"/>
      <c r="XDT307" s="180"/>
      <c r="XDU307" s="75"/>
      <c r="XDV307" s="76"/>
      <c r="XDW307" s="180"/>
      <c r="XDX307" s="180"/>
      <c r="XDY307" s="180"/>
      <c r="XDZ307" s="75"/>
      <c r="XEA307" s="76"/>
      <c r="XEB307" s="181"/>
      <c r="XEC307" s="181"/>
      <c r="XED307" s="182"/>
      <c r="XEE307" s="134"/>
      <c r="XEF307" s="135"/>
      <c r="XEG307" s="111"/>
      <c r="XEH307" s="178"/>
      <c r="XEI307" s="178"/>
      <c r="XEJ307" s="178"/>
      <c r="XEK307" s="178"/>
      <c r="XEL307" s="179"/>
      <c r="XEM307" s="73"/>
      <c r="XEN307" s="73"/>
      <c r="XEO307" s="180"/>
      <c r="XEP307" s="75"/>
      <c r="XEQ307" s="76"/>
      <c r="XER307" s="180"/>
      <c r="XES307" s="180"/>
      <c r="XET307" s="180"/>
      <c r="XEU307" s="75"/>
      <c r="XEV307" s="76"/>
      <c r="XEW307" s="181"/>
      <c r="XEX307" s="181"/>
      <c r="XEY307" s="182"/>
      <c r="XEZ307" s="134"/>
      <c r="XFA307" s="135"/>
      <c r="XFB307" s="111"/>
      <c r="XFC307" s="178"/>
    </row>
    <row r="308" spans="1:16383" s="183" customFormat="1">
      <c r="A308" s="134">
        <v>43376</v>
      </c>
      <c r="B308" s="135" t="s">
        <v>192</v>
      </c>
      <c r="C308" s="111">
        <v>43452</v>
      </c>
      <c r="D308" s="178">
        <v>1.1616</v>
      </c>
      <c r="E308" s="178">
        <v>1.1660999999999999</v>
      </c>
      <c r="F308" s="178">
        <v>1.1531499999999999</v>
      </c>
      <c r="G308" s="178">
        <v>1.1545000000000001</v>
      </c>
      <c r="H308" s="369">
        <f t="shared" si="47"/>
        <v>1295.0000000000018</v>
      </c>
      <c r="I308" s="73" t="str">
        <f t="shared" ref="I308:I343" si="149">IF(E308&gt;E307,"過高","")</f>
        <v>過高</v>
      </c>
      <c r="J308" s="73" t="str">
        <f t="shared" ref="J308:J343" si="150">IF(F308&lt;F307,"破低","")</f>
        <v>破低</v>
      </c>
      <c r="K308" s="180">
        <v>274739</v>
      </c>
      <c r="L308" s="75">
        <f t="shared" ref="L308" si="151">K308-K307</f>
        <v>17031</v>
      </c>
      <c r="M308" s="76">
        <f t="shared" ref="M308" si="152">L308/K307</f>
        <v>6.6086423393918695E-2</v>
      </c>
      <c r="N308" s="180">
        <v>468447</v>
      </c>
      <c r="O308" s="180">
        <v>3466</v>
      </c>
      <c r="P308" s="408">
        <v>482579</v>
      </c>
      <c r="Q308" s="75">
        <f>P308-P307</f>
        <v>2935</v>
      </c>
      <c r="R308" s="76">
        <f>Q308/P307</f>
        <v>6.1191216819140859E-3</v>
      </c>
      <c r="S308" s="435">
        <v>1.8245</v>
      </c>
      <c r="T308" s="438">
        <v>2.0148000000000001</v>
      </c>
      <c r="U308" s="437">
        <v>1.38</v>
      </c>
      <c r="V308" s="435">
        <v>1.5149999999999999</v>
      </c>
      <c r="W308" s="182"/>
      <c r="X308" s="598"/>
      <c r="Y308" s="178"/>
      <c r="Z308" s="591"/>
      <c r="AA308" s="178"/>
      <c r="AB308" s="179"/>
      <c r="AC308" s="73"/>
      <c r="AD308" s="73"/>
      <c r="AE308" s="180"/>
      <c r="AF308" s="75"/>
      <c r="AG308" s="76"/>
      <c r="AH308" s="180"/>
      <c r="AI308" s="180"/>
      <c r="AJ308" s="180"/>
      <c r="AK308" s="75"/>
      <c r="AL308" s="76"/>
      <c r="AM308" s="181"/>
      <c r="AN308" s="181"/>
      <c r="AO308" s="182"/>
      <c r="AP308" s="134"/>
      <c r="AQ308" s="135"/>
      <c r="AR308" s="111"/>
      <c r="AS308" s="178"/>
      <c r="AT308" s="178"/>
      <c r="AU308" s="178"/>
      <c r="AV308" s="178"/>
      <c r="AW308" s="179"/>
      <c r="AX308" s="73"/>
      <c r="AY308" s="73"/>
      <c r="AZ308" s="180"/>
      <c r="BA308" s="75"/>
      <c r="BB308" s="76"/>
      <c r="BC308" s="180"/>
      <c r="BD308" s="180"/>
      <c r="BE308" s="180"/>
      <c r="BF308" s="75"/>
      <c r="BG308" s="76"/>
      <c r="BH308" s="181"/>
      <c r="BI308" s="181"/>
      <c r="BJ308" s="182"/>
      <c r="BK308" s="134"/>
      <c r="BL308" s="135"/>
      <c r="BM308" s="111"/>
      <c r="BN308" s="178"/>
      <c r="BO308" s="178"/>
      <c r="BP308" s="178"/>
      <c r="BQ308" s="178"/>
      <c r="BR308" s="179"/>
      <c r="BS308" s="73"/>
      <c r="BT308" s="73"/>
      <c r="BU308" s="180"/>
      <c r="BV308" s="75"/>
      <c r="BW308" s="76"/>
      <c r="BX308" s="180"/>
      <c r="BY308" s="180"/>
      <c r="BZ308" s="180"/>
      <c r="CA308" s="75"/>
      <c r="CB308" s="76"/>
      <c r="CC308" s="181"/>
      <c r="CD308" s="181"/>
      <c r="CE308" s="182"/>
      <c r="CF308" s="134"/>
      <c r="CG308" s="135"/>
      <c r="CH308" s="111"/>
      <c r="CI308" s="178"/>
      <c r="CJ308" s="178"/>
      <c r="CK308" s="178"/>
      <c r="CL308" s="178"/>
      <c r="CM308" s="179"/>
      <c r="CN308" s="73"/>
      <c r="CO308" s="73"/>
      <c r="CP308" s="180"/>
      <c r="CQ308" s="75"/>
      <c r="CR308" s="76"/>
      <c r="CS308" s="180"/>
      <c r="CT308" s="180"/>
      <c r="CU308" s="180"/>
      <c r="CV308" s="75"/>
      <c r="CW308" s="76"/>
      <c r="CX308" s="181"/>
      <c r="CY308" s="181"/>
      <c r="CZ308" s="182"/>
      <c r="DA308" s="134"/>
      <c r="DB308" s="135"/>
      <c r="DC308" s="111"/>
      <c r="DD308" s="178"/>
      <c r="DE308" s="178"/>
      <c r="DF308" s="178"/>
      <c r="DG308" s="178"/>
      <c r="DH308" s="179"/>
      <c r="DI308" s="73"/>
      <c r="DJ308" s="73"/>
      <c r="DK308" s="180"/>
      <c r="DL308" s="75"/>
      <c r="DM308" s="76"/>
      <c r="DN308" s="180"/>
      <c r="DO308" s="180"/>
      <c r="DP308" s="180"/>
      <c r="DQ308" s="75"/>
      <c r="DR308" s="76"/>
      <c r="DS308" s="181"/>
      <c r="DT308" s="181"/>
      <c r="DU308" s="182"/>
      <c r="DV308" s="134"/>
      <c r="DW308" s="135"/>
      <c r="DX308" s="111"/>
      <c r="DY308" s="178"/>
      <c r="DZ308" s="178"/>
      <c r="EA308" s="178"/>
      <c r="EB308" s="178"/>
      <c r="EC308" s="179"/>
      <c r="ED308" s="73"/>
      <c r="EE308" s="73"/>
      <c r="EF308" s="180"/>
      <c r="EG308" s="75"/>
      <c r="EH308" s="76"/>
      <c r="EI308" s="180"/>
      <c r="EJ308" s="180"/>
      <c r="EK308" s="180"/>
      <c r="EL308" s="75"/>
      <c r="EM308" s="76"/>
      <c r="EN308" s="181"/>
      <c r="EO308" s="181"/>
      <c r="EP308" s="182"/>
      <c r="EQ308" s="134"/>
      <c r="ER308" s="135"/>
      <c r="ES308" s="111"/>
      <c r="ET308" s="178"/>
      <c r="EU308" s="178"/>
      <c r="EV308" s="178"/>
      <c r="EW308" s="178"/>
      <c r="EX308" s="179"/>
      <c r="EY308" s="73"/>
      <c r="EZ308" s="73"/>
      <c r="FA308" s="180"/>
      <c r="FB308" s="75"/>
      <c r="FC308" s="76"/>
      <c r="FD308" s="180"/>
      <c r="FE308" s="180"/>
      <c r="FF308" s="180"/>
      <c r="FG308" s="75"/>
      <c r="FH308" s="76"/>
      <c r="FI308" s="181"/>
      <c r="FJ308" s="181"/>
      <c r="FK308" s="182"/>
      <c r="FL308" s="134"/>
      <c r="FM308" s="135"/>
      <c r="FN308" s="111"/>
      <c r="FO308" s="178"/>
      <c r="FP308" s="178"/>
      <c r="FQ308" s="178"/>
      <c r="FR308" s="178"/>
      <c r="FS308" s="179"/>
      <c r="FT308" s="73"/>
      <c r="FU308" s="73"/>
      <c r="FV308" s="180"/>
      <c r="FW308" s="75"/>
      <c r="FX308" s="76"/>
      <c r="FY308" s="180"/>
      <c r="FZ308" s="180"/>
      <c r="GA308" s="180"/>
      <c r="GB308" s="75"/>
      <c r="GC308" s="76"/>
      <c r="GD308" s="181"/>
      <c r="GE308" s="181"/>
      <c r="GF308" s="182"/>
      <c r="GG308" s="134"/>
      <c r="GH308" s="135"/>
      <c r="GI308" s="111"/>
      <c r="GJ308" s="178"/>
      <c r="GK308" s="178"/>
      <c r="GL308" s="178"/>
      <c r="GM308" s="178"/>
      <c r="GN308" s="179"/>
      <c r="GO308" s="73"/>
      <c r="GP308" s="73"/>
      <c r="GQ308" s="180"/>
      <c r="GR308" s="75"/>
      <c r="GS308" s="76"/>
      <c r="GT308" s="180"/>
      <c r="GU308" s="180"/>
      <c r="GV308" s="180"/>
      <c r="GW308" s="75"/>
      <c r="GX308" s="76"/>
      <c r="GY308" s="181"/>
      <c r="GZ308" s="181"/>
      <c r="HA308" s="182"/>
      <c r="HB308" s="134"/>
      <c r="HC308" s="135"/>
      <c r="HD308" s="111"/>
      <c r="HE308" s="178"/>
      <c r="HF308" s="178"/>
      <c r="HG308" s="178"/>
      <c r="HH308" s="178"/>
      <c r="HI308" s="179"/>
      <c r="HJ308" s="73"/>
      <c r="HK308" s="73"/>
      <c r="HL308" s="180"/>
      <c r="HM308" s="75"/>
      <c r="HN308" s="76"/>
      <c r="HO308" s="180"/>
      <c r="HP308" s="180"/>
      <c r="HQ308" s="180"/>
      <c r="HR308" s="75"/>
      <c r="HS308" s="76"/>
      <c r="HT308" s="181"/>
      <c r="HU308" s="181"/>
      <c r="HV308" s="182"/>
      <c r="HW308" s="134"/>
      <c r="HX308" s="135"/>
      <c r="HY308" s="111"/>
      <c r="HZ308" s="178"/>
      <c r="IA308" s="178"/>
      <c r="IB308" s="178"/>
      <c r="IC308" s="178"/>
      <c r="ID308" s="179"/>
      <c r="IE308" s="73"/>
      <c r="IF308" s="73"/>
      <c r="IG308" s="180"/>
      <c r="IH308" s="75"/>
      <c r="II308" s="76"/>
      <c r="IJ308" s="180"/>
      <c r="IK308" s="180"/>
      <c r="IL308" s="180"/>
      <c r="IM308" s="75"/>
      <c r="IN308" s="76"/>
      <c r="IO308" s="181"/>
      <c r="IP308" s="181"/>
      <c r="IQ308" s="182"/>
      <c r="IR308" s="134"/>
      <c r="IS308" s="135"/>
      <c r="IT308" s="111"/>
      <c r="IU308" s="178"/>
      <c r="IV308" s="178"/>
      <c r="IW308" s="178"/>
      <c r="IX308" s="178"/>
      <c r="IY308" s="179"/>
      <c r="IZ308" s="73"/>
      <c r="JA308" s="73"/>
      <c r="JB308" s="180"/>
      <c r="JC308" s="75"/>
      <c r="JD308" s="76"/>
      <c r="JE308" s="180"/>
      <c r="JF308" s="180"/>
      <c r="JG308" s="180"/>
      <c r="JH308" s="75"/>
      <c r="JI308" s="76"/>
      <c r="JJ308" s="181"/>
      <c r="JK308" s="181"/>
      <c r="JL308" s="182"/>
      <c r="JM308" s="134"/>
      <c r="JN308" s="135"/>
      <c r="JO308" s="111"/>
      <c r="JP308" s="178"/>
      <c r="JQ308" s="178"/>
      <c r="JR308" s="178"/>
      <c r="JS308" s="178"/>
      <c r="JT308" s="179"/>
      <c r="JU308" s="73"/>
      <c r="JV308" s="73"/>
      <c r="JW308" s="180"/>
      <c r="JX308" s="75"/>
      <c r="JY308" s="76"/>
      <c r="JZ308" s="180"/>
      <c r="KA308" s="180"/>
      <c r="KB308" s="180"/>
      <c r="KC308" s="75"/>
      <c r="KD308" s="76"/>
      <c r="KE308" s="181"/>
      <c r="KF308" s="181"/>
      <c r="KG308" s="182"/>
      <c r="KH308" s="134"/>
      <c r="KI308" s="135"/>
      <c r="KJ308" s="111"/>
      <c r="KK308" s="178"/>
      <c r="KL308" s="178"/>
      <c r="KM308" s="178"/>
      <c r="KN308" s="178"/>
      <c r="KO308" s="179"/>
      <c r="KP308" s="73"/>
      <c r="KQ308" s="73"/>
      <c r="KR308" s="180"/>
      <c r="KS308" s="75"/>
      <c r="KT308" s="76"/>
      <c r="KU308" s="180"/>
      <c r="KV308" s="180"/>
      <c r="KW308" s="180"/>
      <c r="KX308" s="75"/>
      <c r="KY308" s="76"/>
      <c r="KZ308" s="181"/>
      <c r="LA308" s="181"/>
      <c r="LB308" s="182"/>
      <c r="LC308" s="134"/>
      <c r="LD308" s="135"/>
      <c r="LE308" s="111"/>
      <c r="LF308" s="178"/>
      <c r="LG308" s="178"/>
      <c r="LH308" s="178"/>
      <c r="LI308" s="178"/>
      <c r="LJ308" s="179"/>
      <c r="LK308" s="73"/>
      <c r="LL308" s="73"/>
      <c r="LM308" s="180"/>
      <c r="LN308" s="75"/>
      <c r="LO308" s="76"/>
      <c r="LP308" s="180"/>
      <c r="LQ308" s="180"/>
      <c r="LR308" s="180"/>
      <c r="LS308" s="75"/>
      <c r="LT308" s="76"/>
      <c r="LU308" s="181"/>
      <c r="LV308" s="181"/>
      <c r="LW308" s="182"/>
      <c r="LX308" s="134"/>
      <c r="LY308" s="135"/>
      <c r="LZ308" s="111"/>
      <c r="MA308" s="178"/>
      <c r="MB308" s="178"/>
      <c r="MC308" s="178"/>
      <c r="MD308" s="178"/>
      <c r="ME308" s="179"/>
      <c r="MF308" s="73"/>
      <c r="MG308" s="73"/>
      <c r="MH308" s="180"/>
      <c r="MI308" s="75"/>
      <c r="MJ308" s="76"/>
      <c r="MK308" s="180"/>
      <c r="ML308" s="180"/>
      <c r="MM308" s="180"/>
      <c r="MN308" s="75"/>
      <c r="MO308" s="76"/>
      <c r="MP308" s="181"/>
      <c r="MQ308" s="181"/>
      <c r="MR308" s="182"/>
      <c r="MS308" s="134"/>
      <c r="MT308" s="135"/>
      <c r="MU308" s="111"/>
      <c r="MV308" s="178"/>
      <c r="MW308" s="178"/>
      <c r="MX308" s="178"/>
      <c r="MY308" s="178"/>
      <c r="MZ308" s="179"/>
      <c r="NA308" s="73"/>
      <c r="NB308" s="73"/>
      <c r="NC308" s="180"/>
      <c r="ND308" s="75"/>
      <c r="NE308" s="76"/>
      <c r="NF308" s="180"/>
      <c r="NG308" s="180"/>
      <c r="NH308" s="180"/>
      <c r="NI308" s="75"/>
      <c r="NJ308" s="76"/>
      <c r="NK308" s="181"/>
      <c r="NL308" s="181"/>
      <c r="NM308" s="182"/>
      <c r="NN308" s="134"/>
      <c r="NO308" s="135"/>
      <c r="NP308" s="111"/>
      <c r="NQ308" s="178"/>
      <c r="NR308" s="178"/>
      <c r="NS308" s="178"/>
      <c r="NT308" s="178"/>
      <c r="NU308" s="179"/>
      <c r="NV308" s="73"/>
      <c r="NW308" s="73"/>
      <c r="NX308" s="180"/>
      <c r="NY308" s="75"/>
      <c r="NZ308" s="76"/>
      <c r="OA308" s="180"/>
      <c r="OB308" s="180"/>
      <c r="OC308" s="180"/>
      <c r="OD308" s="75"/>
      <c r="OE308" s="76"/>
      <c r="OF308" s="181"/>
      <c r="OG308" s="181"/>
      <c r="OH308" s="182"/>
      <c r="OI308" s="134"/>
      <c r="OJ308" s="135"/>
      <c r="OK308" s="111"/>
      <c r="OL308" s="178"/>
      <c r="OM308" s="178"/>
      <c r="ON308" s="178"/>
      <c r="OO308" s="178"/>
      <c r="OP308" s="179"/>
      <c r="OQ308" s="73"/>
      <c r="OR308" s="73"/>
      <c r="OS308" s="180"/>
      <c r="OT308" s="75"/>
      <c r="OU308" s="76"/>
      <c r="OV308" s="180"/>
      <c r="OW308" s="180"/>
      <c r="OX308" s="180"/>
      <c r="OY308" s="75"/>
      <c r="OZ308" s="76"/>
      <c r="PA308" s="181"/>
      <c r="PB308" s="181"/>
      <c r="PC308" s="182"/>
      <c r="PD308" s="134"/>
      <c r="PE308" s="135"/>
      <c r="PF308" s="111"/>
      <c r="PG308" s="178"/>
      <c r="PH308" s="178"/>
      <c r="PI308" s="178"/>
      <c r="PJ308" s="178"/>
      <c r="PK308" s="179"/>
      <c r="PL308" s="73"/>
      <c r="PM308" s="73"/>
      <c r="PN308" s="180"/>
      <c r="PO308" s="75"/>
      <c r="PP308" s="76"/>
      <c r="PQ308" s="180"/>
      <c r="PR308" s="180"/>
      <c r="PS308" s="180"/>
      <c r="PT308" s="75"/>
      <c r="PU308" s="76"/>
      <c r="PV308" s="181"/>
      <c r="PW308" s="181"/>
      <c r="PX308" s="182"/>
      <c r="PY308" s="134"/>
      <c r="PZ308" s="135"/>
      <c r="QA308" s="111"/>
      <c r="QB308" s="178"/>
      <c r="QC308" s="178"/>
      <c r="QD308" s="178"/>
      <c r="QE308" s="178"/>
      <c r="QF308" s="179"/>
      <c r="QG308" s="73"/>
      <c r="QH308" s="73"/>
      <c r="QI308" s="180"/>
      <c r="QJ308" s="75"/>
      <c r="QK308" s="76"/>
      <c r="QL308" s="180"/>
      <c r="QM308" s="180"/>
      <c r="QN308" s="180"/>
      <c r="QO308" s="75"/>
      <c r="QP308" s="76"/>
      <c r="QQ308" s="181"/>
      <c r="QR308" s="181"/>
      <c r="QS308" s="182"/>
      <c r="QT308" s="134"/>
      <c r="QU308" s="135"/>
      <c r="QV308" s="111"/>
      <c r="QW308" s="178"/>
      <c r="QX308" s="178"/>
      <c r="QY308" s="178"/>
      <c r="QZ308" s="178"/>
      <c r="RA308" s="179"/>
      <c r="RB308" s="73"/>
      <c r="RC308" s="73"/>
      <c r="RD308" s="180"/>
      <c r="RE308" s="75"/>
      <c r="RF308" s="76"/>
      <c r="RG308" s="180"/>
      <c r="RH308" s="180"/>
      <c r="RI308" s="180"/>
      <c r="RJ308" s="75"/>
      <c r="RK308" s="76"/>
      <c r="RL308" s="181"/>
      <c r="RM308" s="181"/>
      <c r="RN308" s="182"/>
      <c r="RO308" s="134"/>
      <c r="RP308" s="135"/>
      <c r="RQ308" s="111"/>
      <c r="RR308" s="178"/>
      <c r="RS308" s="178"/>
      <c r="RT308" s="178"/>
      <c r="RU308" s="178"/>
      <c r="RV308" s="179"/>
      <c r="RW308" s="73"/>
      <c r="RX308" s="73"/>
      <c r="RY308" s="180"/>
      <c r="RZ308" s="75"/>
      <c r="SA308" s="76"/>
      <c r="SB308" s="180"/>
      <c r="SC308" s="180"/>
      <c r="SD308" s="180"/>
      <c r="SE308" s="75"/>
      <c r="SF308" s="76"/>
      <c r="SG308" s="181"/>
      <c r="SH308" s="181"/>
      <c r="SI308" s="182"/>
      <c r="SJ308" s="134"/>
      <c r="SK308" s="135"/>
      <c r="SL308" s="111"/>
      <c r="SM308" s="178"/>
      <c r="SN308" s="178"/>
      <c r="SO308" s="178"/>
      <c r="SP308" s="178"/>
      <c r="SQ308" s="179"/>
      <c r="SR308" s="73"/>
      <c r="SS308" s="73"/>
      <c r="ST308" s="180"/>
      <c r="SU308" s="75"/>
      <c r="SV308" s="76"/>
      <c r="SW308" s="180"/>
      <c r="SX308" s="180"/>
      <c r="SY308" s="180"/>
      <c r="SZ308" s="75"/>
      <c r="TA308" s="76"/>
      <c r="TB308" s="181"/>
      <c r="TC308" s="181"/>
      <c r="TD308" s="182"/>
      <c r="TE308" s="134"/>
      <c r="TF308" s="135"/>
      <c r="TG308" s="111"/>
      <c r="TH308" s="178"/>
      <c r="TI308" s="178"/>
      <c r="TJ308" s="178"/>
      <c r="TK308" s="178"/>
      <c r="TL308" s="179"/>
      <c r="TM308" s="73"/>
      <c r="TN308" s="73"/>
      <c r="TO308" s="180"/>
      <c r="TP308" s="75"/>
      <c r="TQ308" s="76"/>
      <c r="TR308" s="180"/>
      <c r="TS308" s="180"/>
      <c r="TT308" s="180"/>
      <c r="TU308" s="75"/>
      <c r="TV308" s="76"/>
      <c r="TW308" s="181"/>
      <c r="TX308" s="181"/>
      <c r="TY308" s="182"/>
      <c r="TZ308" s="134"/>
      <c r="UA308" s="135"/>
      <c r="UB308" s="111"/>
      <c r="UC308" s="178"/>
      <c r="UD308" s="178"/>
      <c r="UE308" s="178"/>
      <c r="UF308" s="178"/>
      <c r="UG308" s="179"/>
      <c r="UH308" s="73"/>
      <c r="UI308" s="73"/>
      <c r="UJ308" s="180"/>
      <c r="UK308" s="75"/>
      <c r="UL308" s="76"/>
      <c r="UM308" s="180"/>
      <c r="UN308" s="180"/>
      <c r="UO308" s="180"/>
      <c r="UP308" s="75"/>
      <c r="UQ308" s="76"/>
      <c r="UR308" s="181"/>
      <c r="US308" s="181"/>
      <c r="UT308" s="182"/>
      <c r="UU308" s="134"/>
      <c r="UV308" s="135"/>
      <c r="UW308" s="111"/>
      <c r="UX308" s="178"/>
      <c r="UY308" s="178"/>
      <c r="UZ308" s="178"/>
      <c r="VA308" s="178"/>
      <c r="VB308" s="179"/>
      <c r="VC308" s="73"/>
      <c r="VD308" s="73"/>
      <c r="VE308" s="180"/>
      <c r="VF308" s="75"/>
      <c r="VG308" s="76"/>
      <c r="VH308" s="180"/>
      <c r="VI308" s="180"/>
      <c r="VJ308" s="180"/>
      <c r="VK308" s="75"/>
      <c r="VL308" s="76"/>
      <c r="VM308" s="181"/>
      <c r="VN308" s="181"/>
      <c r="VO308" s="182"/>
      <c r="VP308" s="134"/>
      <c r="VQ308" s="135"/>
      <c r="VR308" s="111"/>
      <c r="VS308" s="178"/>
      <c r="VT308" s="178"/>
      <c r="VU308" s="178"/>
      <c r="VV308" s="178"/>
      <c r="VW308" s="179"/>
      <c r="VX308" s="73"/>
      <c r="VY308" s="73"/>
      <c r="VZ308" s="180"/>
      <c r="WA308" s="75"/>
      <c r="WB308" s="76"/>
      <c r="WC308" s="180"/>
      <c r="WD308" s="180"/>
      <c r="WE308" s="180"/>
      <c r="WF308" s="75"/>
      <c r="WG308" s="76"/>
      <c r="WH308" s="181"/>
      <c r="WI308" s="181"/>
      <c r="WJ308" s="182"/>
      <c r="WK308" s="134"/>
      <c r="WL308" s="135"/>
      <c r="WM308" s="111"/>
      <c r="WN308" s="178"/>
      <c r="WO308" s="178"/>
      <c r="WP308" s="178"/>
      <c r="WQ308" s="178"/>
      <c r="WR308" s="179"/>
      <c r="WS308" s="73"/>
      <c r="WT308" s="73"/>
      <c r="WU308" s="180"/>
      <c r="WV308" s="75"/>
      <c r="WW308" s="76"/>
      <c r="WX308" s="180"/>
      <c r="WY308" s="180"/>
      <c r="WZ308" s="180"/>
      <c r="XA308" s="75"/>
      <c r="XB308" s="76"/>
      <c r="XC308" s="181"/>
      <c r="XD308" s="181"/>
      <c r="XE308" s="182"/>
      <c r="XF308" s="134"/>
      <c r="XG308" s="135"/>
      <c r="XH308" s="111"/>
      <c r="XI308" s="178"/>
      <c r="XJ308" s="178"/>
      <c r="XK308" s="178"/>
      <c r="XL308" s="178"/>
      <c r="XM308" s="179"/>
      <c r="XN308" s="73"/>
      <c r="XO308" s="73"/>
      <c r="XP308" s="180"/>
      <c r="XQ308" s="75"/>
      <c r="XR308" s="76"/>
      <c r="XS308" s="180"/>
      <c r="XT308" s="180"/>
      <c r="XU308" s="180"/>
      <c r="XV308" s="75"/>
      <c r="XW308" s="76"/>
      <c r="XX308" s="181"/>
      <c r="XY308" s="181"/>
      <c r="XZ308" s="182"/>
      <c r="YA308" s="134"/>
      <c r="YB308" s="135"/>
      <c r="YC308" s="111"/>
      <c r="YD308" s="178"/>
      <c r="YE308" s="178"/>
      <c r="YF308" s="178"/>
      <c r="YG308" s="178"/>
      <c r="YH308" s="179"/>
      <c r="YI308" s="73"/>
      <c r="YJ308" s="73"/>
      <c r="YK308" s="180"/>
      <c r="YL308" s="75"/>
      <c r="YM308" s="76"/>
      <c r="YN308" s="180"/>
      <c r="YO308" s="180"/>
      <c r="YP308" s="180"/>
      <c r="YQ308" s="75"/>
      <c r="YR308" s="76"/>
      <c r="YS308" s="181"/>
      <c r="YT308" s="181"/>
      <c r="YU308" s="182"/>
      <c r="YV308" s="134"/>
      <c r="YW308" s="135"/>
      <c r="YX308" s="111"/>
      <c r="YY308" s="178"/>
      <c r="YZ308" s="178"/>
      <c r="ZA308" s="178"/>
      <c r="ZB308" s="178"/>
      <c r="ZC308" s="179"/>
      <c r="ZD308" s="73"/>
      <c r="ZE308" s="73"/>
      <c r="ZF308" s="180"/>
      <c r="ZG308" s="75"/>
      <c r="ZH308" s="76"/>
      <c r="ZI308" s="180"/>
      <c r="ZJ308" s="180"/>
      <c r="ZK308" s="180"/>
      <c r="ZL308" s="75"/>
      <c r="ZM308" s="76"/>
      <c r="ZN308" s="181"/>
      <c r="ZO308" s="181"/>
      <c r="ZP308" s="182"/>
      <c r="ZQ308" s="134"/>
      <c r="ZR308" s="135"/>
      <c r="ZS308" s="111"/>
      <c r="ZT308" s="178"/>
      <c r="ZU308" s="178"/>
      <c r="ZV308" s="178"/>
      <c r="ZW308" s="178"/>
      <c r="ZX308" s="179"/>
      <c r="ZY308" s="73"/>
      <c r="ZZ308" s="73"/>
      <c r="AAA308" s="180"/>
      <c r="AAB308" s="75"/>
      <c r="AAC308" s="76"/>
      <c r="AAD308" s="180"/>
      <c r="AAE308" s="180"/>
      <c r="AAF308" s="180"/>
      <c r="AAG308" s="75"/>
      <c r="AAH308" s="76"/>
      <c r="AAI308" s="181"/>
      <c r="AAJ308" s="181"/>
      <c r="AAK308" s="182"/>
      <c r="AAL308" s="134"/>
      <c r="AAM308" s="135"/>
      <c r="AAN308" s="111"/>
      <c r="AAO308" s="178"/>
      <c r="AAP308" s="178"/>
      <c r="AAQ308" s="178"/>
      <c r="AAR308" s="178"/>
      <c r="AAS308" s="179"/>
      <c r="AAT308" s="73"/>
      <c r="AAU308" s="73"/>
      <c r="AAV308" s="180"/>
      <c r="AAW308" s="75"/>
      <c r="AAX308" s="76"/>
      <c r="AAY308" s="180"/>
      <c r="AAZ308" s="180"/>
      <c r="ABA308" s="180"/>
      <c r="ABB308" s="75"/>
      <c r="ABC308" s="76"/>
      <c r="ABD308" s="181"/>
      <c r="ABE308" s="181"/>
      <c r="ABF308" s="182"/>
      <c r="ABG308" s="134"/>
      <c r="ABH308" s="135"/>
      <c r="ABI308" s="111"/>
      <c r="ABJ308" s="178"/>
      <c r="ABK308" s="178"/>
      <c r="ABL308" s="178"/>
      <c r="ABM308" s="178"/>
      <c r="ABN308" s="179"/>
      <c r="ABO308" s="73"/>
      <c r="ABP308" s="73"/>
      <c r="ABQ308" s="180"/>
      <c r="ABR308" s="75"/>
      <c r="ABS308" s="76"/>
      <c r="ABT308" s="180"/>
      <c r="ABU308" s="180"/>
      <c r="ABV308" s="180"/>
      <c r="ABW308" s="75"/>
      <c r="ABX308" s="76"/>
      <c r="ABY308" s="181"/>
      <c r="ABZ308" s="181"/>
      <c r="ACA308" s="182"/>
      <c r="ACB308" s="134"/>
      <c r="ACC308" s="135"/>
      <c r="ACD308" s="111"/>
      <c r="ACE308" s="178"/>
      <c r="ACF308" s="178"/>
      <c r="ACG308" s="178"/>
      <c r="ACH308" s="178"/>
      <c r="ACI308" s="179"/>
      <c r="ACJ308" s="73"/>
      <c r="ACK308" s="73"/>
      <c r="ACL308" s="180"/>
      <c r="ACM308" s="75"/>
      <c r="ACN308" s="76"/>
      <c r="ACO308" s="180"/>
      <c r="ACP308" s="180"/>
      <c r="ACQ308" s="180"/>
      <c r="ACR308" s="75"/>
      <c r="ACS308" s="76"/>
      <c r="ACT308" s="181"/>
      <c r="ACU308" s="181"/>
      <c r="ACV308" s="182"/>
      <c r="ACW308" s="134"/>
      <c r="ACX308" s="135"/>
      <c r="ACY308" s="111"/>
      <c r="ACZ308" s="178"/>
      <c r="ADA308" s="178"/>
      <c r="ADB308" s="178"/>
      <c r="ADC308" s="178"/>
      <c r="ADD308" s="179"/>
      <c r="ADE308" s="73"/>
      <c r="ADF308" s="73"/>
      <c r="ADG308" s="180"/>
      <c r="ADH308" s="75"/>
      <c r="ADI308" s="76"/>
      <c r="ADJ308" s="180"/>
      <c r="ADK308" s="180"/>
      <c r="ADL308" s="180"/>
      <c r="ADM308" s="75"/>
      <c r="ADN308" s="76"/>
      <c r="ADO308" s="181"/>
      <c r="ADP308" s="181"/>
      <c r="ADQ308" s="182"/>
      <c r="ADR308" s="134"/>
      <c r="ADS308" s="135"/>
      <c r="ADT308" s="111"/>
      <c r="ADU308" s="178"/>
      <c r="ADV308" s="178"/>
      <c r="ADW308" s="178"/>
      <c r="ADX308" s="178"/>
      <c r="ADY308" s="179"/>
      <c r="ADZ308" s="73"/>
      <c r="AEA308" s="73"/>
      <c r="AEB308" s="180"/>
      <c r="AEC308" s="75"/>
      <c r="AED308" s="76"/>
      <c r="AEE308" s="180"/>
      <c r="AEF308" s="180"/>
      <c r="AEG308" s="180"/>
      <c r="AEH308" s="75"/>
      <c r="AEI308" s="76"/>
      <c r="AEJ308" s="181"/>
      <c r="AEK308" s="181"/>
      <c r="AEL308" s="182"/>
      <c r="AEM308" s="134"/>
      <c r="AEN308" s="135"/>
      <c r="AEO308" s="111"/>
      <c r="AEP308" s="178"/>
      <c r="AEQ308" s="178"/>
      <c r="AER308" s="178"/>
      <c r="AES308" s="178"/>
      <c r="AET308" s="179"/>
      <c r="AEU308" s="73"/>
      <c r="AEV308" s="73"/>
      <c r="AEW308" s="180"/>
      <c r="AEX308" s="75"/>
      <c r="AEY308" s="76"/>
      <c r="AEZ308" s="180"/>
      <c r="AFA308" s="180"/>
      <c r="AFB308" s="180"/>
      <c r="AFC308" s="75"/>
      <c r="AFD308" s="76"/>
      <c r="AFE308" s="181"/>
      <c r="AFF308" s="181"/>
      <c r="AFG308" s="182"/>
      <c r="AFH308" s="134"/>
      <c r="AFI308" s="135"/>
      <c r="AFJ308" s="111"/>
      <c r="AFK308" s="178"/>
      <c r="AFL308" s="178"/>
      <c r="AFM308" s="178"/>
      <c r="AFN308" s="178"/>
      <c r="AFO308" s="179"/>
      <c r="AFP308" s="73"/>
      <c r="AFQ308" s="73"/>
      <c r="AFR308" s="180"/>
      <c r="AFS308" s="75"/>
      <c r="AFT308" s="76"/>
      <c r="AFU308" s="180"/>
      <c r="AFV308" s="180"/>
      <c r="AFW308" s="180"/>
      <c r="AFX308" s="75"/>
      <c r="AFY308" s="76"/>
      <c r="AFZ308" s="181"/>
      <c r="AGA308" s="181"/>
      <c r="AGB308" s="182"/>
      <c r="AGC308" s="134"/>
      <c r="AGD308" s="135"/>
      <c r="AGE308" s="111"/>
      <c r="AGF308" s="178"/>
      <c r="AGG308" s="178"/>
      <c r="AGH308" s="178"/>
      <c r="AGI308" s="178"/>
      <c r="AGJ308" s="179"/>
      <c r="AGK308" s="73"/>
      <c r="AGL308" s="73"/>
      <c r="AGM308" s="180"/>
      <c r="AGN308" s="75"/>
      <c r="AGO308" s="76"/>
      <c r="AGP308" s="180"/>
      <c r="AGQ308" s="180"/>
      <c r="AGR308" s="180"/>
      <c r="AGS308" s="75"/>
      <c r="AGT308" s="76"/>
      <c r="AGU308" s="181"/>
      <c r="AGV308" s="181"/>
      <c r="AGW308" s="182"/>
      <c r="AGX308" s="134"/>
      <c r="AGY308" s="135"/>
      <c r="AGZ308" s="111"/>
      <c r="AHA308" s="178"/>
      <c r="AHB308" s="178"/>
      <c r="AHC308" s="178"/>
      <c r="AHD308" s="178"/>
      <c r="AHE308" s="179"/>
      <c r="AHF308" s="73"/>
      <c r="AHG308" s="73"/>
      <c r="AHH308" s="180"/>
      <c r="AHI308" s="75"/>
      <c r="AHJ308" s="76"/>
      <c r="AHK308" s="180"/>
      <c r="AHL308" s="180"/>
      <c r="AHM308" s="180"/>
      <c r="AHN308" s="75"/>
      <c r="AHO308" s="76"/>
      <c r="AHP308" s="181"/>
      <c r="AHQ308" s="181"/>
      <c r="AHR308" s="182"/>
      <c r="AHS308" s="134"/>
      <c r="AHT308" s="135"/>
      <c r="AHU308" s="111"/>
      <c r="AHV308" s="178"/>
      <c r="AHW308" s="178"/>
      <c r="AHX308" s="178"/>
      <c r="AHY308" s="178"/>
      <c r="AHZ308" s="179"/>
      <c r="AIA308" s="73"/>
      <c r="AIB308" s="73"/>
      <c r="AIC308" s="180"/>
      <c r="AID308" s="75"/>
      <c r="AIE308" s="76"/>
      <c r="AIF308" s="180"/>
      <c r="AIG308" s="180"/>
      <c r="AIH308" s="180"/>
      <c r="AII308" s="75"/>
      <c r="AIJ308" s="76"/>
      <c r="AIK308" s="181"/>
      <c r="AIL308" s="181"/>
      <c r="AIM308" s="182"/>
      <c r="AIN308" s="134"/>
      <c r="AIO308" s="135"/>
      <c r="AIP308" s="111"/>
      <c r="AIQ308" s="178"/>
      <c r="AIR308" s="178"/>
      <c r="AIS308" s="178"/>
      <c r="AIT308" s="178"/>
      <c r="AIU308" s="179"/>
      <c r="AIV308" s="73"/>
      <c r="AIW308" s="73"/>
      <c r="AIX308" s="180"/>
      <c r="AIY308" s="75"/>
      <c r="AIZ308" s="76"/>
      <c r="AJA308" s="180"/>
      <c r="AJB308" s="180"/>
      <c r="AJC308" s="180"/>
      <c r="AJD308" s="75"/>
      <c r="AJE308" s="76"/>
      <c r="AJF308" s="181"/>
      <c r="AJG308" s="181"/>
      <c r="AJH308" s="182"/>
      <c r="AJI308" s="134"/>
      <c r="AJJ308" s="135"/>
      <c r="AJK308" s="111"/>
      <c r="AJL308" s="178"/>
      <c r="AJM308" s="178"/>
      <c r="AJN308" s="178"/>
      <c r="AJO308" s="178"/>
      <c r="AJP308" s="179"/>
      <c r="AJQ308" s="73"/>
      <c r="AJR308" s="73"/>
      <c r="AJS308" s="180"/>
      <c r="AJT308" s="75"/>
      <c r="AJU308" s="76"/>
      <c r="AJV308" s="180"/>
      <c r="AJW308" s="180"/>
      <c r="AJX308" s="180"/>
      <c r="AJY308" s="75"/>
      <c r="AJZ308" s="76"/>
      <c r="AKA308" s="181"/>
      <c r="AKB308" s="181"/>
      <c r="AKC308" s="182"/>
      <c r="AKD308" s="134"/>
      <c r="AKE308" s="135"/>
      <c r="AKF308" s="111"/>
      <c r="AKG308" s="178"/>
      <c r="AKH308" s="178"/>
      <c r="AKI308" s="178"/>
      <c r="AKJ308" s="178"/>
      <c r="AKK308" s="179"/>
      <c r="AKL308" s="73"/>
      <c r="AKM308" s="73"/>
      <c r="AKN308" s="180"/>
      <c r="AKO308" s="75"/>
      <c r="AKP308" s="76"/>
      <c r="AKQ308" s="180"/>
      <c r="AKR308" s="180"/>
      <c r="AKS308" s="180"/>
      <c r="AKT308" s="75"/>
      <c r="AKU308" s="76"/>
      <c r="AKV308" s="181"/>
      <c r="AKW308" s="181"/>
      <c r="AKX308" s="182"/>
      <c r="AKY308" s="134"/>
      <c r="AKZ308" s="135"/>
      <c r="ALA308" s="111"/>
      <c r="ALB308" s="178"/>
      <c r="ALC308" s="178"/>
      <c r="ALD308" s="178"/>
      <c r="ALE308" s="178"/>
      <c r="ALF308" s="179"/>
      <c r="ALG308" s="73"/>
      <c r="ALH308" s="73"/>
      <c r="ALI308" s="180"/>
      <c r="ALJ308" s="75"/>
      <c r="ALK308" s="76"/>
      <c r="ALL308" s="180"/>
      <c r="ALM308" s="180"/>
      <c r="ALN308" s="180"/>
      <c r="ALO308" s="75"/>
      <c r="ALP308" s="76"/>
      <c r="ALQ308" s="181"/>
      <c r="ALR308" s="181"/>
      <c r="ALS308" s="182"/>
      <c r="ALT308" s="134"/>
      <c r="ALU308" s="135"/>
      <c r="ALV308" s="111"/>
      <c r="ALW308" s="178"/>
      <c r="ALX308" s="178"/>
      <c r="ALY308" s="178"/>
      <c r="ALZ308" s="178"/>
      <c r="AMA308" s="179"/>
      <c r="AMB308" s="73"/>
      <c r="AMC308" s="73"/>
      <c r="AMD308" s="180"/>
      <c r="AME308" s="75"/>
      <c r="AMF308" s="76"/>
      <c r="AMG308" s="180"/>
      <c r="AMH308" s="180"/>
      <c r="AMI308" s="180"/>
      <c r="AMJ308" s="75"/>
      <c r="AMK308" s="76"/>
      <c r="AML308" s="181"/>
      <c r="AMM308" s="181"/>
      <c r="AMN308" s="182"/>
      <c r="AMO308" s="134"/>
      <c r="AMP308" s="135"/>
      <c r="AMQ308" s="111"/>
      <c r="AMR308" s="178"/>
      <c r="AMS308" s="178"/>
      <c r="AMT308" s="178"/>
      <c r="AMU308" s="178"/>
      <c r="AMV308" s="179"/>
      <c r="AMW308" s="73"/>
      <c r="AMX308" s="73"/>
      <c r="AMY308" s="180"/>
      <c r="AMZ308" s="75"/>
      <c r="ANA308" s="76"/>
      <c r="ANB308" s="180"/>
      <c r="ANC308" s="180"/>
      <c r="AND308" s="180"/>
      <c r="ANE308" s="75"/>
      <c r="ANF308" s="76"/>
      <c r="ANG308" s="181"/>
      <c r="ANH308" s="181"/>
      <c r="ANI308" s="182"/>
      <c r="ANJ308" s="134"/>
      <c r="ANK308" s="135"/>
      <c r="ANL308" s="111"/>
      <c r="ANM308" s="178"/>
      <c r="ANN308" s="178"/>
      <c r="ANO308" s="178"/>
      <c r="ANP308" s="178"/>
      <c r="ANQ308" s="179"/>
      <c r="ANR308" s="73"/>
      <c r="ANS308" s="73"/>
      <c r="ANT308" s="180"/>
      <c r="ANU308" s="75"/>
      <c r="ANV308" s="76"/>
      <c r="ANW308" s="180"/>
      <c r="ANX308" s="180"/>
      <c r="ANY308" s="180"/>
      <c r="ANZ308" s="75"/>
      <c r="AOA308" s="76"/>
      <c r="AOB308" s="181"/>
      <c r="AOC308" s="181"/>
      <c r="AOD308" s="182"/>
      <c r="AOE308" s="134"/>
      <c r="AOF308" s="135"/>
      <c r="AOG308" s="111"/>
      <c r="AOH308" s="178"/>
      <c r="AOI308" s="178"/>
      <c r="AOJ308" s="178"/>
      <c r="AOK308" s="178"/>
      <c r="AOL308" s="179"/>
      <c r="AOM308" s="73"/>
      <c r="AON308" s="73"/>
      <c r="AOO308" s="180"/>
      <c r="AOP308" s="75"/>
      <c r="AOQ308" s="76"/>
      <c r="AOR308" s="180"/>
      <c r="AOS308" s="180"/>
      <c r="AOT308" s="180"/>
      <c r="AOU308" s="75"/>
      <c r="AOV308" s="76"/>
      <c r="AOW308" s="181"/>
      <c r="AOX308" s="181"/>
      <c r="AOY308" s="182"/>
      <c r="AOZ308" s="134"/>
      <c r="APA308" s="135"/>
      <c r="APB308" s="111"/>
      <c r="APC308" s="178"/>
      <c r="APD308" s="178"/>
      <c r="APE308" s="178"/>
      <c r="APF308" s="178"/>
      <c r="APG308" s="179"/>
      <c r="APH308" s="73"/>
      <c r="API308" s="73"/>
      <c r="APJ308" s="180"/>
      <c r="APK308" s="75"/>
      <c r="APL308" s="76"/>
      <c r="APM308" s="180"/>
      <c r="APN308" s="180"/>
      <c r="APO308" s="180"/>
      <c r="APP308" s="75"/>
      <c r="APQ308" s="76"/>
      <c r="APR308" s="181"/>
      <c r="APS308" s="181"/>
      <c r="APT308" s="182"/>
      <c r="APU308" s="134"/>
      <c r="APV308" s="135"/>
      <c r="APW308" s="111"/>
      <c r="APX308" s="178"/>
      <c r="APY308" s="178"/>
      <c r="APZ308" s="178"/>
      <c r="AQA308" s="178"/>
      <c r="AQB308" s="179"/>
      <c r="AQC308" s="73"/>
      <c r="AQD308" s="73"/>
      <c r="AQE308" s="180"/>
      <c r="AQF308" s="75"/>
      <c r="AQG308" s="76"/>
      <c r="AQH308" s="180"/>
      <c r="AQI308" s="180"/>
      <c r="AQJ308" s="180"/>
      <c r="AQK308" s="75"/>
      <c r="AQL308" s="76"/>
      <c r="AQM308" s="181"/>
      <c r="AQN308" s="181"/>
      <c r="AQO308" s="182"/>
      <c r="AQP308" s="134"/>
      <c r="AQQ308" s="135"/>
      <c r="AQR308" s="111"/>
      <c r="AQS308" s="178"/>
      <c r="AQT308" s="178"/>
      <c r="AQU308" s="178"/>
      <c r="AQV308" s="178"/>
      <c r="AQW308" s="179"/>
      <c r="AQX308" s="73"/>
      <c r="AQY308" s="73"/>
      <c r="AQZ308" s="180"/>
      <c r="ARA308" s="75"/>
      <c r="ARB308" s="76"/>
      <c r="ARC308" s="180"/>
      <c r="ARD308" s="180"/>
      <c r="ARE308" s="180"/>
      <c r="ARF308" s="75"/>
      <c r="ARG308" s="76"/>
      <c r="ARH308" s="181"/>
      <c r="ARI308" s="181"/>
      <c r="ARJ308" s="182"/>
      <c r="ARK308" s="134"/>
      <c r="ARL308" s="135"/>
      <c r="ARM308" s="111"/>
      <c r="ARN308" s="178"/>
      <c r="ARO308" s="178"/>
      <c r="ARP308" s="178"/>
      <c r="ARQ308" s="178"/>
      <c r="ARR308" s="179"/>
      <c r="ARS308" s="73"/>
      <c r="ART308" s="73"/>
      <c r="ARU308" s="180"/>
      <c r="ARV308" s="75"/>
      <c r="ARW308" s="76"/>
      <c r="ARX308" s="180"/>
      <c r="ARY308" s="180"/>
      <c r="ARZ308" s="180"/>
      <c r="ASA308" s="75"/>
      <c r="ASB308" s="76"/>
      <c r="ASC308" s="181"/>
      <c r="ASD308" s="181"/>
      <c r="ASE308" s="182"/>
      <c r="ASF308" s="134"/>
      <c r="ASG308" s="135"/>
      <c r="ASH308" s="111"/>
      <c r="ASI308" s="178"/>
      <c r="ASJ308" s="178"/>
      <c r="ASK308" s="178"/>
      <c r="ASL308" s="178"/>
      <c r="ASM308" s="179"/>
      <c r="ASN308" s="73"/>
      <c r="ASO308" s="73"/>
      <c r="ASP308" s="180"/>
      <c r="ASQ308" s="75"/>
      <c r="ASR308" s="76"/>
      <c r="ASS308" s="180"/>
      <c r="AST308" s="180"/>
      <c r="ASU308" s="180"/>
      <c r="ASV308" s="75"/>
      <c r="ASW308" s="76"/>
      <c r="ASX308" s="181"/>
      <c r="ASY308" s="181"/>
      <c r="ASZ308" s="182"/>
      <c r="ATA308" s="134"/>
      <c r="ATB308" s="135"/>
      <c r="ATC308" s="111"/>
      <c r="ATD308" s="178"/>
      <c r="ATE308" s="178"/>
      <c r="ATF308" s="178"/>
      <c r="ATG308" s="178"/>
      <c r="ATH308" s="179"/>
      <c r="ATI308" s="73"/>
      <c r="ATJ308" s="73"/>
      <c r="ATK308" s="180"/>
      <c r="ATL308" s="75"/>
      <c r="ATM308" s="76"/>
      <c r="ATN308" s="180"/>
      <c r="ATO308" s="180"/>
      <c r="ATP308" s="180"/>
      <c r="ATQ308" s="75"/>
      <c r="ATR308" s="76"/>
      <c r="ATS308" s="181"/>
      <c r="ATT308" s="181"/>
      <c r="ATU308" s="182"/>
      <c r="ATV308" s="134"/>
      <c r="ATW308" s="135"/>
      <c r="ATX308" s="111"/>
      <c r="ATY308" s="178"/>
      <c r="ATZ308" s="178"/>
      <c r="AUA308" s="178"/>
      <c r="AUB308" s="178"/>
      <c r="AUC308" s="179"/>
      <c r="AUD308" s="73"/>
      <c r="AUE308" s="73"/>
      <c r="AUF308" s="180"/>
      <c r="AUG308" s="75"/>
      <c r="AUH308" s="76"/>
      <c r="AUI308" s="180"/>
      <c r="AUJ308" s="180"/>
      <c r="AUK308" s="180"/>
      <c r="AUL308" s="75"/>
      <c r="AUM308" s="76"/>
      <c r="AUN308" s="181"/>
      <c r="AUO308" s="181"/>
      <c r="AUP308" s="182"/>
      <c r="AUQ308" s="134"/>
      <c r="AUR308" s="135"/>
      <c r="AUS308" s="111"/>
      <c r="AUT308" s="178"/>
      <c r="AUU308" s="178"/>
      <c r="AUV308" s="178"/>
      <c r="AUW308" s="178"/>
      <c r="AUX308" s="179"/>
      <c r="AUY308" s="73"/>
      <c r="AUZ308" s="73"/>
      <c r="AVA308" s="180"/>
      <c r="AVB308" s="75"/>
      <c r="AVC308" s="76"/>
      <c r="AVD308" s="180"/>
      <c r="AVE308" s="180"/>
      <c r="AVF308" s="180"/>
      <c r="AVG308" s="75"/>
      <c r="AVH308" s="76"/>
      <c r="AVI308" s="181"/>
      <c r="AVJ308" s="181"/>
      <c r="AVK308" s="182"/>
      <c r="AVL308" s="134"/>
      <c r="AVM308" s="135"/>
      <c r="AVN308" s="111"/>
      <c r="AVO308" s="178"/>
      <c r="AVP308" s="178"/>
      <c r="AVQ308" s="178"/>
      <c r="AVR308" s="178"/>
      <c r="AVS308" s="179"/>
      <c r="AVT308" s="73"/>
      <c r="AVU308" s="73"/>
      <c r="AVV308" s="180"/>
      <c r="AVW308" s="75"/>
      <c r="AVX308" s="76"/>
      <c r="AVY308" s="180"/>
      <c r="AVZ308" s="180"/>
      <c r="AWA308" s="180"/>
      <c r="AWB308" s="75"/>
      <c r="AWC308" s="76"/>
      <c r="AWD308" s="181"/>
      <c r="AWE308" s="181"/>
      <c r="AWF308" s="182"/>
      <c r="AWG308" s="134"/>
      <c r="AWH308" s="135"/>
      <c r="AWI308" s="111"/>
      <c r="AWJ308" s="178"/>
      <c r="AWK308" s="178"/>
      <c r="AWL308" s="178"/>
      <c r="AWM308" s="178"/>
      <c r="AWN308" s="179"/>
      <c r="AWO308" s="73"/>
      <c r="AWP308" s="73"/>
      <c r="AWQ308" s="180"/>
      <c r="AWR308" s="75"/>
      <c r="AWS308" s="76"/>
      <c r="AWT308" s="180"/>
      <c r="AWU308" s="180"/>
      <c r="AWV308" s="180"/>
      <c r="AWW308" s="75"/>
      <c r="AWX308" s="76"/>
      <c r="AWY308" s="181"/>
      <c r="AWZ308" s="181"/>
      <c r="AXA308" s="182"/>
      <c r="AXB308" s="134"/>
      <c r="AXC308" s="135"/>
      <c r="AXD308" s="111"/>
      <c r="AXE308" s="178"/>
      <c r="AXF308" s="178"/>
      <c r="AXG308" s="178"/>
      <c r="AXH308" s="178"/>
      <c r="AXI308" s="179"/>
      <c r="AXJ308" s="73"/>
      <c r="AXK308" s="73"/>
      <c r="AXL308" s="180"/>
      <c r="AXM308" s="75"/>
      <c r="AXN308" s="76"/>
      <c r="AXO308" s="180"/>
      <c r="AXP308" s="180"/>
      <c r="AXQ308" s="180"/>
      <c r="AXR308" s="75"/>
      <c r="AXS308" s="76"/>
      <c r="AXT308" s="181"/>
      <c r="AXU308" s="181"/>
      <c r="AXV308" s="182"/>
      <c r="AXW308" s="134"/>
      <c r="AXX308" s="135"/>
      <c r="AXY308" s="111"/>
      <c r="AXZ308" s="178"/>
      <c r="AYA308" s="178"/>
      <c r="AYB308" s="178"/>
      <c r="AYC308" s="178"/>
      <c r="AYD308" s="179"/>
      <c r="AYE308" s="73"/>
      <c r="AYF308" s="73"/>
      <c r="AYG308" s="180"/>
      <c r="AYH308" s="75"/>
      <c r="AYI308" s="76"/>
      <c r="AYJ308" s="180"/>
      <c r="AYK308" s="180"/>
      <c r="AYL308" s="180"/>
      <c r="AYM308" s="75"/>
      <c r="AYN308" s="76"/>
      <c r="AYO308" s="181"/>
      <c r="AYP308" s="181"/>
      <c r="AYQ308" s="182"/>
      <c r="AYR308" s="134"/>
      <c r="AYS308" s="135"/>
      <c r="AYT308" s="111"/>
      <c r="AYU308" s="178"/>
      <c r="AYV308" s="178"/>
      <c r="AYW308" s="178"/>
      <c r="AYX308" s="178"/>
      <c r="AYY308" s="179"/>
      <c r="AYZ308" s="73"/>
      <c r="AZA308" s="73"/>
      <c r="AZB308" s="180"/>
      <c r="AZC308" s="75"/>
      <c r="AZD308" s="76"/>
      <c r="AZE308" s="180"/>
      <c r="AZF308" s="180"/>
      <c r="AZG308" s="180"/>
      <c r="AZH308" s="75"/>
      <c r="AZI308" s="76"/>
      <c r="AZJ308" s="181"/>
      <c r="AZK308" s="181"/>
      <c r="AZL308" s="182"/>
      <c r="AZM308" s="134"/>
      <c r="AZN308" s="135"/>
      <c r="AZO308" s="111"/>
      <c r="AZP308" s="178"/>
      <c r="AZQ308" s="178"/>
      <c r="AZR308" s="178"/>
      <c r="AZS308" s="178"/>
      <c r="AZT308" s="179"/>
      <c r="AZU308" s="73"/>
      <c r="AZV308" s="73"/>
      <c r="AZW308" s="180"/>
      <c r="AZX308" s="75"/>
      <c r="AZY308" s="76"/>
      <c r="AZZ308" s="180"/>
      <c r="BAA308" s="180"/>
      <c r="BAB308" s="180"/>
      <c r="BAC308" s="75"/>
      <c r="BAD308" s="76"/>
      <c r="BAE308" s="181"/>
      <c r="BAF308" s="181"/>
      <c r="BAG308" s="182"/>
      <c r="BAH308" s="134"/>
      <c r="BAI308" s="135"/>
      <c r="BAJ308" s="111"/>
      <c r="BAK308" s="178"/>
      <c r="BAL308" s="178"/>
      <c r="BAM308" s="178"/>
      <c r="BAN308" s="178"/>
      <c r="BAO308" s="179"/>
      <c r="BAP308" s="73"/>
      <c r="BAQ308" s="73"/>
      <c r="BAR308" s="180"/>
      <c r="BAS308" s="75"/>
      <c r="BAT308" s="76"/>
      <c r="BAU308" s="180"/>
      <c r="BAV308" s="180"/>
      <c r="BAW308" s="180"/>
      <c r="BAX308" s="75"/>
      <c r="BAY308" s="76"/>
      <c r="BAZ308" s="181"/>
      <c r="BBA308" s="181"/>
      <c r="BBB308" s="182"/>
      <c r="BBC308" s="134"/>
      <c r="BBD308" s="135"/>
      <c r="BBE308" s="111"/>
      <c r="BBF308" s="178"/>
      <c r="BBG308" s="178"/>
      <c r="BBH308" s="178"/>
      <c r="BBI308" s="178"/>
      <c r="BBJ308" s="179"/>
      <c r="BBK308" s="73"/>
      <c r="BBL308" s="73"/>
      <c r="BBM308" s="180"/>
      <c r="BBN308" s="75"/>
      <c r="BBO308" s="76"/>
      <c r="BBP308" s="180"/>
      <c r="BBQ308" s="180"/>
      <c r="BBR308" s="180"/>
      <c r="BBS308" s="75"/>
      <c r="BBT308" s="76"/>
      <c r="BBU308" s="181"/>
      <c r="BBV308" s="181"/>
      <c r="BBW308" s="182"/>
      <c r="BBX308" s="134"/>
      <c r="BBY308" s="135"/>
      <c r="BBZ308" s="111"/>
      <c r="BCA308" s="178"/>
      <c r="BCB308" s="178"/>
      <c r="BCC308" s="178"/>
      <c r="BCD308" s="178"/>
      <c r="BCE308" s="179"/>
      <c r="BCF308" s="73"/>
      <c r="BCG308" s="73"/>
      <c r="BCH308" s="180"/>
      <c r="BCI308" s="75"/>
      <c r="BCJ308" s="76"/>
      <c r="BCK308" s="180"/>
      <c r="BCL308" s="180"/>
      <c r="BCM308" s="180"/>
      <c r="BCN308" s="75"/>
      <c r="BCO308" s="76"/>
      <c r="BCP308" s="181"/>
      <c r="BCQ308" s="181"/>
      <c r="BCR308" s="182"/>
      <c r="BCS308" s="134"/>
      <c r="BCT308" s="135"/>
      <c r="BCU308" s="111"/>
      <c r="BCV308" s="178"/>
      <c r="BCW308" s="178"/>
      <c r="BCX308" s="178"/>
      <c r="BCY308" s="178"/>
      <c r="BCZ308" s="179"/>
      <c r="BDA308" s="73"/>
      <c r="BDB308" s="73"/>
      <c r="BDC308" s="180"/>
      <c r="BDD308" s="75"/>
      <c r="BDE308" s="76"/>
      <c r="BDF308" s="180"/>
      <c r="BDG308" s="180"/>
      <c r="BDH308" s="180"/>
      <c r="BDI308" s="75"/>
      <c r="BDJ308" s="76"/>
      <c r="BDK308" s="181"/>
      <c r="BDL308" s="181"/>
      <c r="BDM308" s="182"/>
      <c r="BDN308" s="134"/>
      <c r="BDO308" s="135"/>
      <c r="BDP308" s="111"/>
      <c r="BDQ308" s="178"/>
      <c r="BDR308" s="178"/>
      <c r="BDS308" s="178"/>
      <c r="BDT308" s="178"/>
      <c r="BDU308" s="179"/>
      <c r="BDV308" s="73"/>
      <c r="BDW308" s="73"/>
      <c r="BDX308" s="180"/>
      <c r="BDY308" s="75"/>
      <c r="BDZ308" s="76"/>
      <c r="BEA308" s="180"/>
      <c r="BEB308" s="180"/>
      <c r="BEC308" s="180"/>
      <c r="BED308" s="75"/>
      <c r="BEE308" s="76"/>
      <c r="BEF308" s="181"/>
      <c r="BEG308" s="181"/>
      <c r="BEH308" s="182"/>
      <c r="BEI308" s="134"/>
      <c r="BEJ308" s="135"/>
      <c r="BEK308" s="111"/>
      <c r="BEL308" s="178"/>
      <c r="BEM308" s="178"/>
      <c r="BEN308" s="178"/>
      <c r="BEO308" s="178"/>
      <c r="BEP308" s="179"/>
      <c r="BEQ308" s="73"/>
      <c r="BER308" s="73"/>
      <c r="BES308" s="180"/>
      <c r="BET308" s="75"/>
      <c r="BEU308" s="76"/>
      <c r="BEV308" s="180"/>
      <c r="BEW308" s="180"/>
      <c r="BEX308" s="180"/>
      <c r="BEY308" s="75"/>
      <c r="BEZ308" s="76"/>
      <c r="BFA308" s="181"/>
      <c r="BFB308" s="181"/>
      <c r="BFC308" s="182"/>
      <c r="BFD308" s="134"/>
      <c r="BFE308" s="135"/>
      <c r="BFF308" s="111"/>
      <c r="BFG308" s="178"/>
      <c r="BFH308" s="178"/>
      <c r="BFI308" s="178"/>
      <c r="BFJ308" s="178"/>
      <c r="BFK308" s="179"/>
      <c r="BFL308" s="73"/>
      <c r="BFM308" s="73"/>
      <c r="BFN308" s="180"/>
      <c r="BFO308" s="75"/>
      <c r="BFP308" s="76"/>
      <c r="BFQ308" s="180"/>
      <c r="BFR308" s="180"/>
      <c r="BFS308" s="180"/>
      <c r="BFT308" s="75"/>
      <c r="BFU308" s="76"/>
      <c r="BFV308" s="181"/>
      <c r="BFW308" s="181"/>
      <c r="BFX308" s="182"/>
      <c r="BFY308" s="134"/>
      <c r="BFZ308" s="135"/>
      <c r="BGA308" s="111"/>
      <c r="BGB308" s="178"/>
      <c r="BGC308" s="178"/>
      <c r="BGD308" s="178"/>
      <c r="BGE308" s="178"/>
      <c r="BGF308" s="179"/>
      <c r="BGG308" s="73"/>
      <c r="BGH308" s="73"/>
      <c r="BGI308" s="180"/>
      <c r="BGJ308" s="75"/>
      <c r="BGK308" s="76"/>
      <c r="BGL308" s="180"/>
      <c r="BGM308" s="180"/>
      <c r="BGN308" s="180"/>
      <c r="BGO308" s="75"/>
      <c r="BGP308" s="76"/>
      <c r="BGQ308" s="181"/>
      <c r="BGR308" s="181"/>
      <c r="BGS308" s="182"/>
      <c r="BGT308" s="134"/>
      <c r="BGU308" s="135"/>
      <c r="BGV308" s="111"/>
      <c r="BGW308" s="178"/>
      <c r="BGX308" s="178"/>
      <c r="BGY308" s="178"/>
      <c r="BGZ308" s="178"/>
      <c r="BHA308" s="179"/>
      <c r="BHB308" s="73"/>
      <c r="BHC308" s="73"/>
      <c r="BHD308" s="180"/>
      <c r="BHE308" s="75"/>
      <c r="BHF308" s="76"/>
      <c r="BHG308" s="180"/>
      <c r="BHH308" s="180"/>
      <c r="BHI308" s="180"/>
      <c r="BHJ308" s="75"/>
      <c r="BHK308" s="76"/>
      <c r="BHL308" s="181"/>
      <c r="BHM308" s="181"/>
      <c r="BHN308" s="182"/>
      <c r="BHO308" s="134"/>
      <c r="BHP308" s="135"/>
      <c r="BHQ308" s="111"/>
      <c r="BHR308" s="178"/>
      <c r="BHS308" s="178"/>
      <c r="BHT308" s="178"/>
      <c r="BHU308" s="178"/>
      <c r="BHV308" s="179"/>
      <c r="BHW308" s="73"/>
      <c r="BHX308" s="73"/>
      <c r="BHY308" s="180"/>
      <c r="BHZ308" s="75"/>
      <c r="BIA308" s="76"/>
      <c r="BIB308" s="180"/>
      <c r="BIC308" s="180"/>
      <c r="BID308" s="180"/>
      <c r="BIE308" s="75"/>
      <c r="BIF308" s="76"/>
      <c r="BIG308" s="181"/>
      <c r="BIH308" s="181"/>
      <c r="BII308" s="182"/>
      <c r="BIJ308" s="134"/>
      <c r="BIK308" s="135"/>
      <c r="BIL308" s="111"/>
      <c r="BIM308" s="178"/>
      <c r="BIN308" s="178"/>
      <c r="BIO308" s="178"/>
      <c r="BIP308" s="178"/>
      <c r="BIQ308" s="179"/>
      <c r="BIR308" s="73"/>
      <c r="BIS308" s="73"/>
      <c r="BIT308" s="180"/>
      <c r="BIU308" s="75"/>
      <c r="BIV308" s="76"/>
      <c r="BIW308" s="180"/>
      <c r="BIX308" s="180"/>
      <c r="BIY308" s="180"/>
      <c r="BIZ308" s="75"/>
      <c r="BJA308" s="76"/>
      <c r="BJB308" s="181"/>
      <c r="BJC308" s="181"/>
      <c r="BJD308" s="182"/>
      <c r="BJE308" s="134"/>
      <c r="BJF308" s="135"/>
      <c r="BJG308" s="111"/>
      <c r="BJH308" s="178"/>
      <c r="BJI308" s="178"/>
      <c r="BJJ308" s="178"/>
      <c r="BJK308" s="178"/>
      <c r="BJL308" s="179"/>
      <c r="BJM308" s="73"/>
      <c r="BJN308" s="73"/>
      <c r="BJO308" s="180"/>
      <c r="BJP308" s="75"/>
      <c r="BJQ308" s="76"/>
      <c r="BJR308" s="180"/>
      <c r="BJS308" s="180"/>
      <c r="BJT308" s="180"/>
      <c r="BJU308" s="75"/>
      <c r="BJV308" s="76"/>
      <c r="BJW308" s="181"/>
      <c r="BJX308" s="181"/>
      <c r="BJY308" s="182"/>
      <c r="BJZ308" s="134"/>
      <c r="BKA308" s="135"/>
      <c r="BKB308" s="111"/>
      <c r="BKC308" s="178"/>
      <c r="BKD308" s="178"/>
      <c r="BKE308" s="178"/>
      <c r="BKF308" s="178"/>
      <c r="BKG308" s="179"/>
      <c r="BKH308" s="73"/>
      <c r="BKI308" s="73"/>
      <c r="BKJ308" s="180"/>
      <c r="BKK308" s="75"/>
      <c r="BKL308" s="76"/>
      <c r="BKM308" s="180"/>
      <c r="BKN308" s="180"/>
      <c r="BKO308" s="180"/>
      <c r="BKP308" s="75"/>
      <c r="BKQ308" s="76"/>
      <c r="BKR308" s="181"/>
      <c r="BKS308" s="181"/>
      <c r="BKT308" s="182"/>
      <c r="BKU308" s="134"/>
      <c r="BKV308" s="135"/>
      <c r="BKW308" s="111"/>
      <c r="BKX308" s="178"/>
      <c r="BKY308" s="178"/>
      <c r="BKZ308" s="178"/>
      <c r="BLA308" s="178"/>
      <c r="BLB308" s="179"/>
      <c r="BLC308" s="73"/>
      <c r="BLD308" s="73"/>
      <c r="BLE308" s="180"/>
      <c r="BLF308" s="75"/>
      <c r="BLG308" s="76"/>
      <c r="BLH308" s="180"/>
      <c r="BLI308" s="180"/>
      <c r="BLJ308" s="180"/>
      <c r="BLK308" s="75"/>
      <c r="BLL308" s="76"/>
      <c r="BLM308" s="181"/>
      <c r="BLN308" s="181"/>
      <c r="BLO308" s="182"/>
      <c r="BLP308" s="134"/>
      <c r="BLQ308" s="135"/>
      <c r="BLR308" s="111"/>
      <c r="BLS308" s="178"/>
      <c r="BLT308" s="178"/>
      <c r="BLU308" s="178"/>
      <c r="BLV308" s="178"/>
      <c r="BLW308" s="179"/>
      <c r="BLX308" s="73"/>
      <c r="BLY308" s="73"/>
      <c r="BLZ308" s="180"/>
      <c r="BMA308" s="75"/>
      <c r="BMB308" s="76"/>
      <c r="BMC308" s="180"/>
      <c r="BMD308" s="180"/>
      <c r="BME308" s="180"/>
      <c r="BMF308" s="75"/>
      <c r="BMG308" s="76"/>
      <c r="BMH308" s="181"/>
      <c r="BMI308" s="181"/>
      <c r="BMJ308" s="182"/>
      <c r="BMK308" s="134"/>
      <c r="BML308" s="135"/>
      <c r="BMM308" s="111"/>
      <c r="BMN308" s="178"/>
      <c r="BMO308" s="178"/>
      <c r="BMP308" s="178"/>
      <c r="BMQ308" s="178"/>
      <c r="BMR308" s="179"/>
      <c r="BMS308" s="73"/>
      <c r="BMT308" s="73"/>
      <c r="BMU308" s="180"/>
      <c r="BMV308" s="75"/>
      <c r="BMW308" s="76"/>
      <c r="BMX308" s="180"/>
      <c r="BMY308" s="180"/>
      <c r="BMZ308" s="180"/>
      <c r="BNA308" s="75"/>
      <c r="BNB308" s="76"/>
      <c r="BNC308" s="181"/>
      <c r="BND308" s="181"/>
      <c r="BNE308" s="182"/>
      <c r="BNF308" s="134"/>
      <c r="BNG308" s="135"/>
      <c r="BNH308" s="111"/>
      <c r="BNI308" s="178"/>
      <c r="BNJ308" s="178"/>
      <c r="BNK308" s="178"/>
      <c r="BNL308" s="178"/>
      <c r="BNM308" s="179"/>
      <c r="BNN308" s="73"/>
      <c r="BNO308" s="73"/>
      <c r="BNP308" s="180"/>
      <c r="BNQ308" s="75"/>
      <c r="BNR308" s="76"/>
      <c r="BNS308" s="180"/>
      <c r="BNT308" s="180"/>
      <c r="BNU308" s="180"/>
      <c r="BNV308" s="75"/>
      <c r="BNW308" s="76"/>
      <c r="BNX308" s="181"/>
      <c r="BNY308" s="181"/>
      <c r="BNZ308" s="182"/>
      <c r="BOA308" s="134"/>
      <c r="BOB308" s="135"/>
      <c r="BOC308" s="111"/>
      <c r="BOD308" s="178"/>
      <c r="BOE308" s="178"/>
      <c r="BOF308" s="178"/>
      <c r="BOG308" s="178"/>
      <c r="BOH308" s="179"/>
      <c r="BOI308" s="73"/>
      <c r="BOJ308" s="73"/>
      <c r="BOK308" s="180"/>
      <c r="BOL308" s="75"/>
      <c r="BOM308" s="76"/>
      <c r="BON308" s="180"/>
      <c r="BOO308" s="180"/>
      <c r="BOP308" s="180"/>
      <c r="BOQ308" s="75"/>
      <c r="BOR308" s="76"/>
      <c r="BOS308" s="181"/>
      <c r="BOT308" s="181"/>
      <c r="BOU308" s="182"/>
      <c r="BOV308" s="134"/>
      <c r="BOW308" s="135"/>
      <c r="BOX308" s="111"/>
      <c r="BOY308" s="178"/>
      <c r="BOZ308" s="178"/>
      <c r="BPA308" s="178"/>
      <c r="BPB308" s="178"/>
      <c r="BPC308" s="179"/>
      <c r="BPD308" s="73"/>
      <c r="BPE308" s="73"/>
      <c r="BPF308" s="180"/>
      <c r="BPG308" s="75"/>
      <c r="BPH308" s="76"/>
      <c r="BPI308" s="180"/>
      <c r="BPJ308" s="180"/>
      <c r="BPK308" s="180"/>
      <c r="BPL308" s="75"/>
      <c r="BPM308" s="76"/>
      <c r="BPN308" s="181"/>
      <c r="BPO308" s="181"/>
      <c r="BPP308" s="182"/>
      <c r="BPQ308" s="134"/>
      <c r="BPR308" s="135"/>
      <c r="BPS308" s="111"/>
      <c r="BPT308" s="178"/>
      <c r="BPU308" s="178"/>
      <c r="BPV308" s="178"/>
      <c r="BPW308" s="178"/>
      <c r="BPX308" s="179"/>
      <c r="BPY308" s="73"/>
      <c r="BPZ308" s="73"/>
      <c r="BQA308" s="180"/>
      <c r="BQB308" s="75"/>
      <c r="BQC308" s="76"/>
      <c r="BQD308" s="180"/>
      <c r="BQE308" s="180"/>
      <c r="BQF308" s="180"/>
      <c r="BQG308" s="75"/>
      <c r="BQH308" s="76"/>
      <c r="BQI308" s="181"/>
      <c r="BQJ308" s="181"/>
      <c r="BQK308" s="182"/>
      <c r="BQL308" s="134"/>
      <c r="BQM308" s="135"/>
      <c r="BQN308" s="111"/>
      <c r="BQO308" s="178"/>
      <c r="BQP308" s="178"/>
      <c r="BQQ308" s="178"/>
      <c r="BQR308" s="178"/>
      <c r="BQS308" s="179"/>
      <c r="BQT308" s="73"/>
      <c r="BQU308" s="73"/>
      <c r="BQV308" s="180"/>
      <c r="BQW308" s="75"/>
      <c r="BQX308" s="76"/>
      <c r="BQY308" s="180"/>
      <c r="BQZ308" s="180"/>
      <c r="BRA308" s="180"/>
      <c r="BRB308" s="75"/>
      <c r="BRC308" s="76"/>
      <c r="BRD308" s="181"/>
      <c r="BRE308" s="181"/>
      <c r="BRF308" s="182"/>
      <c r="BRG308" s="134"/>
      <c r="BRH308" s="135"/>
      <c r="BRI308" s="111"/>
      <c r="BRJ308" s="178"/>
      <c r="BRK308" s="178"/>
      <c r="BRL308" s="178"/>
      <c r="BRM308" s="178"/>
      <c r="BRN308" s="179"/>
      <c r="BRO308" s="73"/>
      <c r="BRP308" s="73"/>
      <c r="BRQ308" s="180"/>
      <c r="BRR308" s="75"/>
      <c r="BRS308" s="76"/>
      <c r="BRT308" s="180"/>
      <c r="BRU308" s="180"/>
      <c r="BRV308" s="180"/>
      <c r="BRW308" s="75"/>
      <c r="BRX308" s="76"/>
      <c r="BRY308" s="181"/>
      <c r="BRZ308" s="181"/>
      <c r="BSA308" s="182"/>
      <c r="BSB308" s="134"/>
      <c r="BSC308" s="135"/>
      <c r="BSD308" s="111"/>
      <c r="BSE308" s="178"/>
      <c r="BSF308" s="178"/>
      <c r="BSG308" s="178"/>
      <c r="BSH308" s="178"/>
      <c r="BSI308" s="179"/>
      <c r="BSJ308" s="73"/>
      <c r="BSK308" s="73"/>
      <c r="BSL308" s="180"/>
      <c r="BSM308" s="75"/>
      <c r="BSN308" s="76"/>
      <c r="BSO308" s="180"/>
      <c r="BSP308" s="180"/>
      <c r="BSQ308" s="180"/>
      <c r="BSR308" s="75"/>
      <c r="BSS308" s="76"/>
      <c r="BST308" s="181"/>
      <c r="BSU308" s="181"/>
      <c r="BSV308" s="182"/>
      <c r="BSW308" s="134"/>
      <c r="BSX308" s="135"/>
      <c r="BSY308" s="111"/>
      <c r="BSZ308" s="178"/>
      <c r="BTA308" s="178"/>
      <c r="BTB308" s="178"/>
      <c r="BTC308" s="178"/>
      <c r="BTD308" s="179"/>
      <c r="BTE308" s="73"/>
      <c r="BTF308" s="73"/>
      <c r="BTG308" s="180"/>
      <c r="BTH308" s="75"/>
      <c r="BTI308" s="76"/>
      <c r="BTJ308" s="180"/>
      <c r="BTK308" s="180"/>
      <c r="BTL308" s="180"/>
      <c r="BTM308" s="75"/>
      <c r="BTN308" s="76"/>
      <c r="BTO308" s="181"/>
      <c r="BTP308" s="181"/>
      <c r="BTQ308" s="182"/>
      <c r="BTR308" s="134"/>
      <c r="BTS308" s="135"/>
      <c r="BTT308" s="111"/>
      <c r="BTU308" s="178"/>
      <c r="BTV308" s="178"/>
      <c r="BTW308" s="178"/>
      <c r="BTX308" s="178"/>
      <c r="BTY308" s="179"/>
      <c r="BTZ308" s="73"/>
      <c r="BUA308" s="73"/>
      <c r="BUB308" s="180"/>
      <c r="BUC308" s="75"/>
      <c r="BUD308" s="76"/>
      <c r="BUE308" s="180"/>
      <c r="BUF308" s="180"/>
      <c r="BUG308" s="180"/>
      <c r="BUH308" s="75"/>
      <c r="BUI308" s="76"/>
      <c r="BUJ308" s="181"/>
      <c r="BUK308" s="181"/>
      <c r="BUL308" s="182"/>
      <c r="BUM308" s="134"/>
      <c r="BUN308" s="135"/>
      <c r="BUO308" s="111"/>
      <c r="BUP308" s="178"/>
      <c r="BUQ308" s="178"/>
      <c r="BUR308" s="178"/>
      <c r="BUS308" s="178"/>
      <c r="BUT308" s="179"/>
      <c r="BUU308" s="73"/>
      <c r="BUV308" s="73"/>
      <c r="BUW308" s="180"/>
      <c r="BUX308" s="75"/>
      <c r="BUY308" s="76"/>
      <c r="BUZ308" s="180"/>
      <c r="BVA308" s="180"/>
      <c r="BVB308" s="180"/>
      <c r="BVC308" s="75"/>
      <c r="BVD308" s="76"/>
      <c r="BVE308" s="181"/>
      <c r="BVF308" s="181"/>
      <c r="BVG308" s="182"/>
      <c r="BVH308" s="134"/>
      <c r="BVI308" s="135"/>
      <c r="BVJ308" s="111"/>
      <c r="BVK308" s="178"/>
      <c r="BVL308" s="178"/>
      <c r="BVM308" s="178"/>
      <c r="BVN308" s="178"/>
      <c r="BVO308" s="179"/>
      <c r="BVP308" s="73"/>
      <c r="BVQ308" s="73"/>
      <c r="BVR308" s="180"/>
      <c r="BVS308" s="75"/>
      <c r="BVT308" s="76"/>
      <c r="BVU308" s="180"/>
      <c r="BVV308" s="180"/>
      <c r="BVW308" s="180"/>
      <c r="BVX308" s="75"/>
      <c r="BVY308" s="76"/>
      <c r="BVZ308" s="181"/>
      <c r="BWA308" s="181"/>
      <c r="BWB308" s="182"/>
      <c r="BWC308" s="134"/>
      <c r="BWD308" s="135"/>
      <c r="BWE308" s="111"/>
      <c r="BWF308" s="178"/>
      <c r="BWG308" s="178"/>
      <c r="BWH308" s="178"/>
      <c r="BWI308" s="178"/>
      <c r="BWJ308" s="179"/>
      <c r="BWK308" s="73"/>
      <c r="BWL308" s="73"/>
      <c r="BWM308" s="180"/>
      <c r="BWN308" s="75"/>
      <c r="BWO308" s="76"/>
      <c r="BWP308" s="180"/>
      <c r="BWQ308" s="180"/>
      <c r="BWR308" s="180"/>
      <c r="BWS308" s="75"/>
      <c r="BWT308" s="76"/>
      <c r="BWU308" s="181"/>
      <c r="BWV308" s="181"/>
      <c r="BWW308" s="182"/>
      <c r="BWX308" s="134"/>
      <c r="BWY308" s="135"/>
      <c r="BWZ308" s="111"/>
      <c r="BXA308" s="178"/>
      <c r="BXB308" s="178"/>
      <c r="BXC308" s="178"/>
      <c r="BXD308" s="178"/>
      <c r="BXE308" s="179"/>
      <c r="BXF308" s="73"/>
      <c r="BXG308" s="73"/>
      <c r="BXH308" s="180"/>
      <c r="BXI308" s="75"/>
      <c r="BXJ308" s="76"/>
      <c r="BXK308" s="180"/>
      <c r="BXL308" s="180"/>
      <c r="BXM308" s="180"/>
      <c r="BXN308" s="75"/>
      <c r="BXO308" s="76"/>
      <c r="BXP308" s="181"/>
      <c r="BXQ308" s="181"/>
      <c r="BXR308" s="182"/>
      <c r="BXS308" s="134"/>
      <c r="BXT308" s="135"/>
      <c r="BXU308" s="111"/>
      <c r="BXV308" s="178"/>
      <c r="BXW308" s="178"/>
      <c r="BXX308" s="178"/>
      <c r="BXY308" s="178"/>
      <c r="BXZ308" s="179"/>
      <c r="BYA308" s="73"/>
      <c r="BYB308" s="73"/>
      <c r="BYC308" s="180"/>
      <c r="BYD308" s="75"/>
      <c r="BYE308" s="76"/>
      <c r="BYF308" s="180"/>
      <c r="BYG308" s="180"/>
      <c r="BYH308" s="180"/>
      <c r="BYI308" s="75"/>
      <c r="BYJ308" s="76"/>
      <c r="BYK308" s="181"/>
      <c r="BYL308" s="181"/>
      <c r="BYM308" s="182"/>
      <c r="BYN308" s="134"/>
      <c r="BYO308" s="135"/>
      <c r="BYP308" s="111"/>
      <c r="BYQ308" s="178"/>
      <c r="BYR308" s="178"/>
      <c r="BYS308" s="178"/>
      <c r="BYT308" s="178"/>
      <c r="BYU308" s="179"/>
      <c r="BYV308" s="73"/>
      <c r="BYW308" s="73"/>
      <c r="BYX308" s="180"/>
      <c r="BYY308" s="75"/>
      <c r="BYZ308" s="76"/>
      <c r="BZA308" s="180"/>
      <c r="BZB308" s="180"/>
      <c r="BZC308" s="180"/>
      <c r="BZD308" s="75"/>
      <c r="BZE308" s="76"/>
      <c r="BZF308" s="181"/>
      <c r="BZG308" s="181"/>
      <c r="BZH308" s="182"/>
      <c r="BZI308" s="134"/>
      <c r="BZJ308" s="135"/>
      <c r="BZK308" s="111"/>
      <c r="BZL308" s="178"/>
      <c r="BZM308" s="178"/>
      <c r="BZN308" s="178"/>
      <c r="BZO308" s="178"/>
      <c r="BZP308" s="179"/>
      <c r="BZQ308" s="73"/>
      <c r="BZR308" s="73"/>
      <c r="BZS308" s="180"/>
      <c r="BZT308" s="75"/>
      <c r="BZU308" s="76"/>
      <c r="BZV308" s="180"/>
      <c r="BZW308" s="180"/>
      <c r="BZX308" s="180"/>
      <c r="BZY308" s="75"/>
      <c r="BZZ308" s="76"/>
      <c r="CAA308" s="181"/>
      <c r="CAB308" s="181"/>
      <c r="CAC308" s="182"/>
      <c r="CAD308" s="134"/>
      <c r="CAE308" s="135"/>
      <c r="CAF308" s="111"/>
      <c r="CAG308" s="178"/>
      <c r="CAH308" s="178"/>
      <c r="CAI308" s="178"/>
      <c r="CAJ308" s="178"/>
      <c r="CAK308" s="179"/>
      <c r="CAL308" s="73"/>
      <c r="CAM308" s="73"/>
      <c r="CAN308" s="180"/>
      <c r="CAO308" s="75"/>
      <c r="CAP308" s="76"/>
      <c r="CAQ308" s="180"/>
      <c r="CAR308" s="180"/>
      <c r="CAS308" s="180"/>
      <c r="CAT308" s="75"/>
      <c r="CAU308" s="76"/>
      <c r="CAV308" s="181"/>
      <c r="CAW308" s="181"/>
      <c r="CAX308" s="182"/>
      <c r="CAY308" s="134"/>
      <c r="CAZ308" s="135"/>
      <c r="CBA308" s="111"/>
      <c r="CBB308" s="178"/>
      <c r="CBC308" s="178"/>
      <c r="CBD308" s="178"/>
      <c r="CBE308" s="178"/>
      <c r="CBF308" s="179"/>
      <c r="CBG308" s="73"/>
      <c r="CBH308" s="73"/>
      <c r="CBI308" s="180"/>
      <c r="CBJ308" s="75"/>
      <c r="CBK308" s="76"/>
      <c r="CBL308" s="180"/>
      <c r="CBM308" s="180"/>
      <c r="CBN308" s="180"/>
      <c r="CBO308" s="75"/>
      <c r="CBP308" s="76"/>
      <c r="CBQ308" s="181"/>
      <c r="CBR308" s="181"/>
      <c r="CBS308" s="182"/>
      <c r="CBT308" s="134"/>
      <c r="CBU308" s="135"/>
      <c r="CBV308" s="111"/>
      <c r="CBW308" s="178"/>
      <c r="CBX308" s="178"/>
      <c r="CBY308" s="178"/>
      <c r="CBZ308" s="178"/>
      <c r="CCA308" s="179"/>
      <c r="CCB308" s="73"/>
      <c r="CCC308" s="73"/>
      <c r="CCD308" s="180"/>
      <c r="CCE308" s="75"/>
      <c r="CCF308" s="76"/>
      <c r="CCG308" s="180"/>
      <c r="CCH308" s="180"/>
      <c r="CCI308" s="180"/>
      <c r="CCJ308" s="75"/>
      <c r="CCK308" s="76"/>
      <c r="CCL308" s="181"/>
      <c r="CCM308" s="181"/>
      <c r="CCN308" s="182"/>
      <c r="CCO308" s="134"/>
      <c r="CCP308" s="135"/>
      <c r="CCQ308" s="111"/>
      <c r="CCR308" s="178"/>
      <c r="CCS308" s="178"/>
      <c r="CCT308" s="178"/>
      <c r="CCU308" s="178"/>
      <c r="CCV308" s="179"/>
      <c r="CCW308" s="73"/>
      <c r="CCX308" s="73"/>
      <c r="CCY308" s="180"/>
      <c r="CCZ308" s="75"/>
      <c r="CDA308" s="76"/>
      <c r="CDB308" s="180"/>
      <c r="CDC308" s="180"/>
      <c r="CDD308" s="180"/>
      <c r="CDE308" s="75"/>
      <c r="CDF308" s="76"/>
      <c r="CDG308" s="181"/>
      <c r="CDH308" s="181"/>
      <c r="CDI308" s="182"/>
      <c r="CDJ308" s="134"/>
      <c r="CDK308" s="135"/>
      <c r="CDL308" s="111"/>
      <c r="CDM308" s="178"/>
      <c r="CDN308" s="178"/>
      <c r="CDO308" s="178"/>
      <c r="CDP308" s="178"/>
      <c r="CDQ308" s="179"/>
      <c r="CDR308" s="73"/>
      <c r="CDS308" s="73"/>
      <c r="CDT308" s="180"/>
      <c r="CDU308" s="75"/>
      <c r="CDV308" s="76"/>
      <c r="CDW308" s="180"/>
      <c r="CDX308" s="180"/>
      <c r="CDY308" s="180"/>
      <c r="CDZ308" s="75"/>
      <c r="CEA308" s="76"/>
      <c r="CEB308" s="181"/>
      <c r="CEC308" s="181"/>
      <c r="CED308" s="182"/>
      <c r="CEE308" s="134"/>
      <c r="CEF308" s="135"/>
      <c r="CEG308" s="111"/>
      <c r="CEH308" s="178"/>
      <c r="CEI308" s="178"/>
      <c r="CEJ308" s="178"/>
      <c r="CEK308" s="178"/>
      <c r="CEL308" s="179"/>
      <c r="CEM308" s="73"/>
      <c r="CEN308" s="73"/>
      <c r="CEO308" s="180"/>
      <c r="CEP308" s="75"/>
      <c r="CEQ308" s="76"/>
      <c r="CER308" s="180"/>
      <c r="CES308" s="180"/>
      <c r="CET308" s="180"/>
      <c r="CEU308" s="75"/>
      <c r="CEV308" s="76"/>
      <c r="CEW308" s="181"/>
      <c r="CEX308" s="181"/>
      <c r="CEY308" s="182"/>
      <c r="CEZ308" s="134"/>
      <c r="CFA308" s="135"/>
      <c r="CFB308" s="111"/>
      <c r="CFC308" s="178"/>
      <c r="CFD308" s="178"/>
      <c r="CFE308" s="178"/>
      <c r="CFF308" s="178"/>
      <c r="CFG308" s="179"/>
      <c r="CFH308" s="73"/>
      <c r="CFI308" s="73"/>
      <c r="CFJ308" s="180"/>
      <c r="CFK308" s="75"/>
      <c r="CFL308" s="76"/>
      <c r="CFM308" s="180"/>
      <c r="CFN308" s="180"/>
      <c r="CFO308" s="180"/>
      <c r="CFP308" s="75"/>
      <c r="CFQ308" s="76"/>
      <c r="CFR308" s="181"/>
      <c r="CFS308" s="181"/>
      <c r="CFT308" s="182"/>
      <c r="CFU308" s="134"/>
      <c r="CFV308" s="135"/>
      <c r="CFW308" s="111"/>
      <c r="CFX308" s="178"/>
      <c r="CFY308" s="178"/>
      <c r="CFZ308" s="178"/>
      <c r="CGA308" s="178"/>
      <c r="CGB308" s="179"/>
      <c r="CGC308" s="73"/>
      <c r="CGD308" s="73"/>
      <c r="CGE308" s="180"/>
      <c r="CGF308" s="75"/>
      <c r="CGG308" s="76"/>
      <c r="CGH308" s="180"/>
      <c r="CGI308" s="180"/>
      <c r="CGJ308" s="180"/>
      <c r="CGK308" s="75"/>
      <c r="CGL308" s="76"/>
      <c r="CGM308" s="181"/>
      <c r="CGN308" s="181"/>
      <c r="CGO308" s="182"/>
      <c r="CGP308" s="134"/>
      <c r="CGQ308" s="135"/>
      <c r="CGR308" s="111"/>
      <c r="CGS308" s="178"/>
      <c r="CGT308" s="178"/>
      <c r="CGU308" s="178"/>
      <c r="CGV308" s="178"/>
      <c r="CGW308" s="179"/>
      <c r="CGX308" s="73"/>
      <c r="CGY308" s="73"/>
      <c r="CGZ308" s="180"/>
      <c r="CHA308" s="75"/>
      <c r="CHB308" s="76"/>
      <c r="CHC308" s="180"/>
      <c r="CHD308" s="180"/>
      <c r="CHE308" s="180"/>
      <c r="CHF308" s="75"/>
      <c r="CHG308" s="76"/>
      <c r="CHH308" s="181"/>
      <c r="CHI308" s="181"/>
      <c r="CHJ308" s="182"/>
      <c r="CHK308" s="134"/>
      <c r="CHL308" s="135"/>
      <c r="CHM308" s="111"/>
      <c r="CHN308" s="178"/>
      <c r="CHO308" s="178"/>
      <c r="CHP308" s="178"/>
      <c r="CHQ308" s="178"/>
      <c r="CHR308" s="179"/>
      <c r="CHS308" s="73"/>
      <c r="CHT308" s="73"/>
      <c r="CHU308" s="180"/>
      <c r="CHV308" s="75"/>
      <c r="CHW308" s="76"/>
      <c r="CHX308" s="180"/>
      <c r="CHY308" s="180"/>
      <c r="CHZ308" s="180"/>
      <c r="CIA308" s="75"/>
      <c r="CIB308" s="76"/>
      <c r="CIC308" s="181"/>
      <c r="CID308" s="181"/>
      <c r="CIE308" s="182"/>
      <c r="CIF308" s="134"/>
      <c r="CIG308" s="135"/>
      <c r="CIH308" s="111"/>
      <c r="CII308" s="178"/>
      <c r="CIJ308" s="178"/>
      <c r="CIK308" s="178"/>
      <c r="CIL308" s="178"/>
      <c r="CIM308" s="179"/>
      <c r="CIN308" s="73"/>
      <c r="CIO308" s="73"/>
      <c r="CIP308" s="180"/>
      <c r="CIQ308" s="75"/>
      <c r="CIR308" s="76"/>
      <c r="CIS308" s="180"/>
      <c r="CIT308" s="180"/>
      <c r="CIU308" s="180"/>
      <c r="CIV308" s="75"/>
      <c r="CIW308" s="76"/>
      <c r="CIX308" s="181"/>
      <c r="CIY308" s="181"/>
      <c r="CIZ308" s="182"/>
      <c r="CJA308" s="134"/>
      <c r="CJB308" s="135"/>
      <c r="CJC308" s="111"/>
      <c r="CJD308" s="178"/>
      <c r="CJE308" s="178"/>
      <c r="CJF308" s="178"/>
      <c r="CJG308" s="178"/>
      <c r="CJH308" s="179"/>
      <c r="CJI308" s="73"/>
      <c r="CJJ308" s="73"/>
      <c r="CJK308" s="180"/>
      <c r="CJL308" s="75"/>
      <c r="CJM308" s="76"/>
      <c r="CJN308" s="180"/>
      <c r="CJO308" s="180"/>
      <c r="CJP308" s="180"/>
      <c r="CJQ308" s="75"/>
      <c r="CJR308" s="76"/>
      <c r="CJS308" s="181"/>
      <c r="CJT308" s="181"/>
      <c r="CJU308" s="182"/>
      <c r="CJV308" s="134"/>
      <c r="CJW308" s="135"/>
      <c r="CJX308" s="111"/>
      <c r="CJY308" s="178"/>
      <c r="CJZ308" s="178"/>
      <c r="CKA308" s="178"/>
      <c r="CKB308" s="178"/>
      <c r="CKC308" s="179"/>
      <c r="CKD308" s="73"/>
      <c r="CKE308" s="73"/>
      <c r="CKF308" s="180"/>
      <c r="CKG308" s="75"/>
      <c r="CKH308" s="76"/>
      <c r="CKI308" s="180"/>
      <c r="CKJ308" s="180"/>
      <c r="CKK308" s="180"/>
      <c r="CKL308" s="75"/>
      <c r="CKM308" s="76"/>
      <c r="CKN308" s="181"/>
      <c r="CKO308" s="181"/>
      <c r="CKP308" s="182"/>
      <c r="CKQ308" s="134"/>
      <c r="CKR308" s="135"/>
      <c r="CKS308" s="111"/>
      <c r="CKT308" s="178"/>
      <c r="CKU308" s="178"/>
      <c r="CKV308" s="178"/>
      <c r="CKW308" s="178"/>
      <c r="CKX308" s="179"/>
      <c r="CKY308" s="73"/>
      <c r="CKZ308" s="73"/>
      <c r="CLA308" s="180"/>
      <c r="CLB308" s="75"/>
      <c r="CLC308" s="76"/>
      <c r="CLD308" s="180"/>
      <c r="CLE308" s="180"/>
      <c r="CLF308" s="180"/>
      <c r="CLG308" s="75"/>
      <c r="CLH308" s="76"/>
      <c r="CLI308" s="181"/>
      <c r="CLJ308" s="181"/>
      <c r="CLK308" s="182"/>
      <c r="CLL308" s="134"/>
      <c r="CLM308" s="135"/>
      <c r="CLN308" s="111"/>
      <c r="CLO308" s="178"/>
      <c r="CLP308" s="178"/>
      <c r="CLQ308" s="178"/>
      <c r="CLR308" s="178"/>
      <c r="CLS308" s="179"/>
      <c r="CLT308" s="73"/>
      <c r="CLU308" s="73"/>
      <c r="CLV308" s="180"/>
      <c r="CLW308" s="75"/>
      <c r="CLX308" s="76"/>
      <c r="CLY308" s="180"/>
      <c r="CLZ308" s="180"/>
      <c r="CMA308" s="180"/>
      <c r="CMB308" s="75"/>
      <c r="CMC308" s="76"/>
      <c r="CMD308" s="181"/>
      <c r="CME308" s="181"/>
      <c r="CMF308" s="182"/>
      <c r="CMG308" s="134"/>
      <c r="CMH308" s="135"/>
      <c r="CMI308" s="111"/>
      <c r="CMJ308" s="178"/>
      <c r="CMK308" s="178"/>
      <c r="CML308" s="178"/>
      <c r="CMM308" s="178"/>
      <c r="CMN308" s="179"/>
      <c r="CMO308" s="73"/>
      <c r="CMP308" s="73"/>
      <c r="CMQ308" s="180"/>
      <c r="CMR308" s="75"/>
      <c r="CMS308" s="76"/>
      <c r="CMT308" s="180"/>
      <c r="CMU308" s="180"/>
      <c r="CMV308" s="180"/>
      <c r="CMW308" s="75"/>
      <c r="CMX308" s="76"/>
      <c r="CMY308" s="181"/>
      <c r="CMZ308" s="181"/>
      <c r="CNA308" s="182"/>
      <c r="CNB308" s="134"/>
      <c r="CNC308" s="135"/>
      <c r="CND308" s="111"/>
      <c r="CNE308" s="178"/>
      <c r="CNF308" s="178"/>
      <c r="CNG308" s="178"/>
      <c r="CNH308" s="178"/>
      <c r="CNI308" s="179"/>
      <c r="CNJ308" s="73"/>
      <c r="CNK308" s="73"/>
      <c r="CNL308" s="180"/>
      <c r="CNM308" s="75"/>
      <c r="CNN308" s="76"/>
      <c r="CNO308" s="180"/>
      <c r="CNP308" s="180"/>
      <c r="CNQ308" s="180"/>
      <c r="CNR308" s="75"/>
      <c r="CNS308" s="76"/>
      <c r="CNT308" s="181"/>
      <c r="CNU308" s="181"/>
      <c r="CNV308" s="182"/>
      <c r="CNW308" s="134"/>
      <c r="CNX308" s="135"/>
      <c r="CNY308" s="111"/>
      <c r="CNZ308" s="178"/>
      <c r="COA308" s="178"/>
      <c r="COB308" s="178"/>
      <c r="COC308" s="178"/>
      <c r="COD308" s="179"/>
      <c r="COE308" s="73"/>
      <c r="COF308" s="73"/>
      <c r="COG308" s="180"/>
      <c r="COH308" s="75"/>
      <c r="COI308" s="76"/>
      <c r="COJ308" s="180"/>
      <c r="COK308" s="180"/>
      <c r="COL308" s="180"/>
      <c r="COM308" s="75"/>
      <c r="CON308" s="76"/>
      <c r="COO308" s="181"/>
      <c r="COP308" s="181"/>
      <c r="COQ308" s="182"/>
      <c r="COR308" s="134"/>
      <c r="COS308" s="135"/>
      <c r="COT308" s="111"/>
      <c r="COU308" s="178"/>
      <c r="COV308" s="178"/>
      <c r="COW308" s="178"/>
      <c r="COX308" s="178"/>
      <c r="COY308" s="179"/>
      <c r="COZ308" s="73"/>
      <c r="CPA308" s="73"/>
      <c r="CPB308" s="180"/>
      <c r="CPC308" s="75"/>
      <c r="CPD308" s="76"/>
      <c r="CPE308" s="180"/>
      <c r="CPF308" s="180"/>
      <c r="CPG308" s="180"/>
      <c r="CPH308" s="75"/>
      <c r="CPI308" s="76"/>
      <c r="CPJ308" s="181"/>
      <c r="CPK308" s="181"/>
      <c r="CPL308" s="182"/>
      <c r="CPM308" s="134"/>
      <c r="CPN308" s="135"/>
      <c r="CPO308" s="111"/>
      <c r="CPP308" s="178"/>
      <c r="CPQ308" s="178"/>
      <c r="CPR308" s="178"/>
      <c r="CPS308" s="178"/>
      <c r="CPT308" s="179"/>
      <c r="CPU308" s="73"/>
      <c r="CPV308" s="73"/>
      <c r="CPW308" s="180"/>
      <c r="CPX308" s="75"/>
      <c r="CPY308" s="76"/>
      <c r="CPZ308" s="180"/>
      <c r="CQA308" s="180"/>
      <c r="CQB308" s="180"/>
      <c r="CQC308" s="75"/>
      <c r="CQD308" s="76"/>
      <c r="CQE308" s="181"/>
      <c r="CQF308" s="181"/>
      <c r="CQG308" s="182"/>
      <c r="CQH308" s="134"/>
      <c r="CQI308" s="135"/>
      <c r="CQJ308" s="111"/>
      <c r="CQK308" s="178"/>
      <c r="CQL308" s="178"/>
      <c r="CQM308" s="178"/>
      <c r="CQN308" s="178"/>
      <c r="CQO308" s="179"/>
      <c r="CQP308" s="73"/>
      <c r="CQQ308" s="73"/>
      <c r="CQR308" s="180"/>
      <c r="CQS308" s="75"/>
      <c r="CQT308" s="76"/>
      <c r="CQU308" s="180"/>
      <c r="CQV308" s="180"/>
      <c r="CQW308" s="180"/>
      <c r="CQX308" s="75"/>
      <c r="CQY308" s="76"/>
      <c r="CQZ308" s="181"/>
      <c r="CRA308" s="181"/>
      <c r="CRB308" s="182"/>
      <c r="CRC308" s="134"/>
      <c r="CRD308" s="135"/>
      <c r="CRE308" s="111"/>
      <c r="CRF308" s="178"/>
      <c r="CRG308" s="178"/>
      <c r="CRH308" s="178"/>
      <c r="CRI308" s="178"/>
      <c r="CRJ308" s="179"/>
      <c r="CRK308" s="73"/>
      <c r="CRL308" s="73"/>
      <c r="CRM308" s="180"/>
      <c r="CRN308" s="75"/>
      <c r="CRO308" s="76"/>
      <c r="CRP308" s="180"/>
      <c r="CRQ308" s="180"/>
      <c r="CRR308" s="180"/>
      <c r="CRS308" s="75"/>
      <c r="CRT308" s="76"/>
      <c r="CRU308" s="181"/>
      <c r="CRV308" s="181"/>
      <c r="CRW308" s="182"/>
      <c r="CRX308" s="134"/>
      <c r="CRY308" s="135"/>
      <c r="CRZ308" s="111"/>
      <c r="CSA308" s="178"/>
      <c r="CSB308" s="178"/>
      <c r="CSC308" s="178"/>
      <c r="CSD308" s="178"/>
      <c r="CSE308" s="179"/>
      <c r="CSF308" s="73"/>
      <c r="CSG308" s="73"/>
      <c r="CSH308" s="180"/>
      <c r="CSI308" s="75"/>
      <c r="CSJ308" s="76"/>
      <c r="CSK308" s="180"/>
      <c r="CSL308" s="180"/>
      <c r="CSM308" s="180"/>
      <c r="CSN308" s="75"/>
      <c r="CSO308" s="76"/>
      <c r="CSP308" s="181"/>
      <c r="CSQ308" s="181"/>
      <c r="CSR308" s="182"/>
      <c r="CSS308" s="134"/>
      <c r="CST308" s="135"/>
      <c r="CSU308" s="111"/>
      <c r="CSV308" s="178"/>
      <c r="CSW308" s="178"/>
      <c r="CSX308" s="178"/>
      <c r="CSY308" s="178"/>
      <c r="CSZ308" s="179"/>
      <c r="CTA308" s="73"/>
      <c r="CTB308" s="73"/>
      <c r="CTC308" s="180"/>
      <c r="CTD308" s="75"/>
      <c r="CTE308" s="76"/>
      <c r="CTF308" s="180"/>
      <c r="CTG308" s="180"/>
      <c r="CTH308" s="180"/>
      <c r="CTI308" s="75"/>
      <c r="CTJ308" s="76"/>
      <c r="CTK308" s="181"/>
      <c r="CTL308" s="181"/>
      <c r="CTM308" s="182"/>
      <c r="CTN308" s="134"/>
      <c r="CTO308" s="135"/>
      <c r="CTP308" s="111"/>
      <c r="CTQ308" s="178"/>
      <c r="CTR308" s="178"/>
      <c r="CTS308" s="178"/>
      <c r="CTT308" s="178"/>
      <c r="CTU308" s="179"/>
      <c r="CTV308" s="73"/>
      <c r="CTW308" s="73"/>
      <c r="CTX308" s="180"/>
      <c r="CTY308" s="75"/>
      <c r="CTZ308" s="76"/>
      <c r="CUA308" s="180"/>
      <c r="CUB308" s="180"/>
      <c r="CUC308" s="180"/>
      <c r="CUD308" s="75"/>
      <c r="CUE308" s="76"/>
      <c r="CUF308" s="181"/>
      <c r="CUG308" s="181"/>
      <c r="CUH308" s="182"/>
      <c r="CUI308" s="134"/>
      <c r="CUJ308" s="135"/>
      <c r="CUK308" s="111"/>
      <c r="CUL308" s="178"/>
      <c r="CUM308" s="178"/>
      <c r="CUN308" s="178"/>
      <c r="CUO308" s="178"/>
      <c r="CUP308" s="179"/>
      <c r="CUQ308" s="73"/>
      <c r="CUR308" s="73"/>
      <c r="CUS308" s="180"/>
      <c r="CUT308" s="75"/>
      <c r="CUU308" s="76"/>
      <c r="CUV308" s="180"/>
      <c r="CUW308" s="180"/>
      <c r="CUX308" s="180"/>
      <c r="CUY308" s="75"/>
      <c r="CUZ308" s="76"/>
      <c r="CVA308" s="181"/>
      <c r="CVB308" s="181"/>
      <c r="CVC308" s="182"/>
      <c r="CVD308" s="134"/>
      <c r="CVE308" s="135"/>
      <c r="CVF308" s="111"/>
      <c r="CVG308" s="178"/>
      <c r="CVH308" s="178"/>
      <c r="CVI308" s="178"/>
      <c r="CVJ308" s="178"/>
      <c r="CVK308" s="179"/>
      <c r="CVL308" s="73"/>
      <c r="CVM308" s="73"/>
      <c r="CVN308" s="180"/>
      <c r="CVO308" s="75"/>
      <c r="CVP308" s="76"/>
      <c r="CVQ308" s="180"/>
      <c r="CVR308" s="180"/>
      <c r="CVS308" s="180"/>
      <c r="CVT308" s="75"/>
      <c r="CVU308" s="76"/>
      <c r="CVV308" s="181"/>
      <c r="CVW308" s="181"/>
      <c r="CVX308" s="182"/>
      <c r="CVY308" s="134"/>
      <c r="CVZ308" s="135"/>
      <c r="CWA308" s="111"/>
      <c r="CWB308" s="178"/>
      <c r="CWC308" s="178"/>
      <c r="CWD308" s="178"/>
      <c r="CWE308" s="178"/>
      <c r="CWF308" s="179"/>
      <c r="CWG308" s="73"/>
      <c r="CWH308" s="73"/>
      <c r="CWI308" s="180"/>
      <c r="CWJ308" s="75"/>
      <c r="CWK308" s="76"/>
      <c r="CWL308" s="180"/>
      <c r="CWM308" s="180"/>
      <c r="CWN308" s="180"/>
      <c r="CWO308" s="75"/>
      <c r="CWP308" s="76"/>
      <c r="CWQ308" s="181"/>
      <c r="CWR308" s="181"/>
      <c r="CWS308" s="182"/>
      <c r="CWT308" s="134"/>
      <c r="CWU308" s="135"/>
      <c r="CWV308" s="111"/>
      <c r="CWW308" s="178"/>
      <c r="CWX308" s="178"/>
      <c r="CWY308" s="178"/>
      <c r="CWZ308" s="178"/>
      <c r="CXA308" s="179"/>
      <c r="CXB308" s="73"/>
      <c r="CXC308" s="73"/>
      <c r="CXD308" s="180"/>
      <c r="CXE308" s="75"/>
      <c r="CXF308" s="76"/>
      <c r="CXG308" s="180"/>
      <c r="CXH308" s="180"/>
      <c r="CXI308" s="180"/>
      <c r="CXJ308" s="75"/>
      <c r="CXK308" s="76"/>
      <c r="CXL308" s="181"/>
      <c r="CXM308" s="181"/>
      <c r="CXN308" s="182"/>
      <c r="CXO308" s="134"/>
      <c r="CXP308" s="135"/>
      <c r="CXQ308" s="111"/>
      <c r="CXR308" s="178"/>
      <c r="CXS308" s="178"/>
      <c r="CXT308" s="178"/>
      <c r="CXU308" s="178"/>
      <c r="CXV308" s="179"/>
      <c r="CXW308" s="73"/>
      <c r="CXX308" s="73"/>
      <c r="CXY308" s="180"/>
      <c r="CXZ308" s="75"/>
      <c r="CYA308" s="76"/>
      <c r="CYB308" s="180"/>
      <c r="CYC308" s="180"/>
      <c r="CYD308" s="180"/>
      <c r="CYE308" s="75"/>
      <c r="CYF308" s="76"/>
      <c r="CYG308" s="181"/>
      <c r="CYH308" s="181"/>
      <c r="CYI308" s="182"/>
      <c r="CYJ308" s="134"/>
      <c r="CYK308" s="135"/>
      <c r="CYL308" s="111"/>
      <c r="CYM308" s="178"/>
      <c r="CYN308" s="178"/>
      <c r="CYO308" s="178"/>
      <c r="CYP308" s="178"/>
      <c r="CYQ308" s="179"/>
      <c r="CYR308" s="73"/>
      <c r="CYS308" s="73"/>
      <c r="CYT308" s="180"/>
      <c r="CYU308" s="75"/>
      <c r="CYV308" s="76"/>
      <c r="CYW308" s="180"/>
      <c r="CYX308" s="180"/>
      <c r="CYY308" s="180"/>
      <c r="CYZ308" s="75"/>
      <c r="CZA308" s="76"/>
      <c r="CZB308" s="181"/>
      <c r="CZC308" s="181"/>
      <c r="CZD308" s="182"/>
      <c r="CZE308" s="134"/>
      <c r="CZF308" s="135"/>
      <c r="CZG308" s="111"/>
      <c r="CZH308" s="178"/>
      <c r="CZI308" s="178"/>
      <c r="CZJ308" s="178"/>
      <c r="CZK308" s="178"/>
      <c r="CZL308" s="179"/>
      <c r="CZM308" s="73"/>
      <c r="CZN308" s="73"/>
      <c r="CZO308" s="180"/>
      <c r="CZP308" s="75"/>
      <c r="CZQ308" s="76"/>
      <c r="CZR308" s="180"/>
      <c r="CZS308" s="180"/>
      <c r="CZT308" s="180"/>
      <c r="CZU308" s="75"/>
      <c r="CZV308" s="76"/>
      <c r="CZW308" s="181"/>
      <c r="CZX308" s="181"/>
      <c r="CZY308" s="182"/>
      <c r="CZZ308" s="134"/>
      <c r="DAA308" s="135"/>
      <c r="DAB308" s="111"/>
      <c r="DAC308" s="178"/>
      <c r="DAD308" s="178"/>
      <c r="DAE308" s="178"/>
      <c r="DAF308" s="178"/>
      <c r="DAG308" s="179"/>
      <c r="DAH308" s="73"/>
      <c r="DAI308" s="73"/>
      <c r="DAJ308" s="180"/>
      <c r="DAK308" s="75"/>
      <c r="DAL308" s="76"/>
      <c r="DAM308" s="180"/>
      <c r="DAN308" s="180"/>
      <c r="DAO308" s="180"/>
      <c r="DAP308" s="75"/>
      <c r="DAQ308" s="76"/>
      <c r="DAR308" s="181"/>
      <c r="DAS308" s="181"/>
      <c r="DAT308" s="182"/>
      <c r="DAU308" s="134"/>
      <c r="DAV308" s="135"/>
      <c r="DAW308" s="111"/>
      <c r="DAX308" s="178"/>
      <c r="DAY308" s="178"/>
      <c r="DAZ308" s="178"/>
      <c r="DBA308" s="178"/>
      <c r="DBB308" s="179"/>
      <c r="DBC308" s="73"/>
      <c r="DBD308" s="73"/>
      <c r="DBE308" s="180"/>
      <c r="DBF308" s="75"/>
      <c r="DBG308" s="76"/>
      <c r="DBH308" s="180"/>
      <c r="DBI308" s="180"/>
      <c r="DBJ308" s="180"/>
      <c r="DBK308" s="75"/>
      <c r="DBL308" s="76"/>
      <c r="DBM308" s="181"/>
      <c r="DBN308" s="181"/>
      <c r="DBO308" s="182"/>
      <c r="DBP308" s="134"/>
      <c r="DBQ308" s="135"/>
      <c r="DBR308" s="111"/>
      <c r="DBS308" s="178"/>
      <c r="DBT308" s="178"/>
      <c r="DBU308" s="178"/>
      <c r="DBV308" s="178"/>
      <c r="DBW308" s="179"/>
      <c r="DBX308" s="73"/>
      <c r="DBY308" s="73"/>
      <c r="DBZ308" s="180"/>
      <c r="DCA308" s="75"/>
      <c r="DCB308" s="76"/>
      <c r="DCC308" s="180"/>
      <c r="DCD308" s="180"/>
      <c r="DCE308" s="180"/>
      <c r="DCF308" s="75"/>
      <c r="DCG308" s="76"/>
      <c r="DCH308" s="181"/>
      <c r="DCI308" s="181"/>
      <c r="DCJ308" s="182"/>
      <c r="DCK308" s="134"/>
      <c r="DCL308" s="135"/>
      <c r="DCM308" s="111"/>
      <c r="DCN308" s="178"/>
      <c r="DCO308" s="178"/>
      <c r="DCP308" s="178"/>
      <c r="DCQ308" s="178"/>
      <c r="DCR308" s="179"/>
      <c r="DCS308" s="73"/>
      <c r="DCT308" s="73"/>
      <c r="DCU308" s="180"/>
      <c r="DCV308" s="75"/>
      <c r="DCW308" s="76"/>
      <c r="DCX308" s="180"/>
      <c r="DCY308" s="180"/>
      <c r="DCZ308" s="180"/>
      <c r="DDA308" s="75"/>
      <c r="DDB308" s="76"/>
      <c r="DDC308" s="181"/>
      <c r="DDD308" s="181"/>
      <c r="DDE308" s="182"/>
      <c r="DDF308" s="134"/>
      <c r="DDG308" s="135"/>
      <c r="DDH308" s="111"/>
      <c r="DDI308" s="178"/>
      <c r="DDJ308" s="178"/>
      <c r="DDK308" s="178"/>
      <c r="DDL308" s="178"/>
      <c r="DDM308" s="179"/>
      <c r="DDN308" s="73"/>
      <c r="DDO308" s="73"/>
      <c r="DDP308" s="180"/>
      <c r="DDQ308" s="75"/>
      <c r="DDR308" s="76"/>
      <c r="DDS308" s="180"/>
      <c r="DDT308" s="180"/>
      <c r="DDU308" s="180"/>
      <c r="DDV308" s="75"/>
      <c r="DDW308" s="76"/>
      <c r="DDX308" s="181"/>
      <c r="DDY308" s="181"/>
      <c r="DDZ308" s="182"/>
      <c r="DEA308" s="134"/>
      <c r="DEB308" s="135"/>
      <c r="DEC308" s="111"/>
      <c r="DED308" s="178"/>
      <c r="DEE308" s="178"/>
      <c r="DEF308" s="178"/>
      <c r="DEG308" s="178"/>
      <c r="DEH308" s="179"/>
      <c r="DEI308" s="73"/>
      <c r="DEJ308" s="73"/>
      <c r="DEK308" s="180"/>
      <c r="DEL308" s="75"/>
      <c r="DEM308" s="76"/>
      <c r="DEN308" s="180"/>
      <c r="DEO308" s="180"/>
      <c r="DEP308" s="180"/>
      <c r="DEQ308" s="75"/>
      <c r="DER308" s="76"/>
      <c r="DES308" s="181"/>
      <c r="DET308" s="181"/>
      <c r="DEU308" s="182"/>
      <c r="DEV308" s="134"/>
      <c r="DEW308" s="135"/>
      <c r="DEX308" s="111"/>
      <c r="DEY308" s="178"/>
      <c r="DEZ308" s="178"/>
      <c r="DFA308" s="178"/>
      <c r="DFB308" s="178"/>
      <c r="DFC308" s="179"/>
      <c r="DFD308" s="73"/>
      <c r="DFE308" s="73"/>
      <c r="DFF308" s="180"/>
      <c r="DFG308" s="75"/>
      <c r="DFH308" s="76"/>
      <c r="DFI308" s="180"/>
      <c r="DFJ308" s="180"/>
      <c r="DFK308" s="180"/>
      <c r="DFL308" s="75"/>
      <c r="DFM308" s="76"/>
      <c r="DFN308" s="181"/>
      <c r="DFO308" s="181"/>
      <c r="DFP308" s="182"/>
      <c r="DFQ308" s="134"/>
      <c r="DFR308" s="135"/>
      <c r="DFS308" s="111"/>
      <c r="DFT308" s="178"/>
      <c r="DFU308" s="178"/>
      <c r="DFV308" s="178"/>
      <c r="DFW308" s="178"/>
      <c r="DFX308" s="179"/>
      <c r="DFY308" s="73"/>
      <c r="DFZ308" s="73"/>
      <c r="DGA308" s="180"/>
      <c r="DGB308" s="75"/>
      <c r="DGC308" s="76"/>
      <c r="DGD308" s="180"/>
      <c r="DGE308" s="180"/>
      <c r="DGF308" s="180"/>
      <c r="DGG308" s="75"/>
      <c r="DGH308" s="76"/>
      <c r="DGI308" s="181"/>
      <c r="DGJ308" s="181"/>
      <c r="DGK308" s="182"/>
      <c r="DGL308" s="134"/>
      <c r="DGM308" s="135"/>
      <c r="DGN308" s="111"/>
      <c r="DGO308" s="178"/>
      <c r="DGP308" s="178"/>
      <c r="DGQ308" s="178"/>
      <c r="DGR308" s="178"/>
      <c r="DGS308" s="179"/>
      <c r="DGT308" s="73"/>
      <c r="DGU308" s="73"/>
      <c r="DGV308" s="180"/>
      <c r="DGW308" s="75"/>
      <c r="DGX308" s="76"/>
      <c r="DGY308" s="180"/>
      <c r="DGZ308" s="180"/>
      <c r="DHA308" s="180"/>
      <c r="DHB308" s="75"/>
      <c r="DHC308" s="76"/>
      <c r="DHD308" s="181"/>
      <c r="DHE308" s="181"/>
      <c r="DHF308" s="182"/>
      <c r="DHG308" s="134"/>
      <c r="DHH308" s="135"/>
      <c r="DHI308" s="111"/>
      <c r="DHJ308" s="178"/>
      <c r="DHK308" s="178"/>
      <c r="DHL308" s="178"/>
      <c r="DHM308" s="178"/>
      <c r="DHN308" s="179"/>
      <c r="DHO308" s="73"/>
      <c r="DHP308" s="73"/>
      <c r="DHQ308" s="180"/>
      <c r="DHR308" s="75"/>
      <c r="DHS308" s="76"/>
      <c r="DHT308" s="180"/>
      <c r="DHU308" s="180"/>
      <c r="DHV308" s="180"/>
      <c r="DHW308" s="75"/>
      <c r="DHX308" s="76"/>
      <c r="DHY308" s="181"/>
      <c r="DHZ308" s="181"/>
      <c r="DIA308" s="182"/>
      <c r="DIB308" s="134"/>
      <c r="DIC308" s="135"/>
      <c r="DID308" s="111"/>
      <c r="DIE308" s="178"/>
      <c r="DIF308" s="178"/>
      <c r="DIG308" s="178"/>
      <c r="DIH308" s="178"/>
      <c r="DII308" s="179"/>
      <c r="DIJ308" s="73"/>
      <c r="DIK308" s="73"/>
      <c r="DIL308" s="180"/>
      <c r="DIM308" s="75"/>
      <c r="DIN308" s="76"/>
      <c r="DIO308" s="180"/>
      <c r="DIP308" s="180"/>
      <c r="DIQ308" s="180"/>
      <c r="DIR308" s="75"/>
      <c r="DIS308" s="76"/>
      <c r="DIT308" s="181"/>
      <c r="DIU308" s="181"/>
      <c r="DIV308" s="182"/>
      <c r="DIW308" s="134"/>
      <c r="DIX308" s="135"/>
      <c r="DIY308" s="111"/>
      <c r="DIZ308" s="178"/>
      <c r="DJA308" s="178"/>
      <c r="DJB308" s="178"/>
      <c r="DJC308" s="178"/>
      <c r="DJD308" s="179"/>
      <c r="DJE308" s="73"/>
      <c r="DJF308" s="73"/>
      <c r="DJG308" s="180"/>
      <c r="DJH308" s="75"/>
      <c r="DJI308" s="76"/>
      <c r="DJJ308" s="180"/>
      <c r="DJK308" s="180"/>
      <c r="DJL308" s="180"/>
      <c r="DJM308" s="75"/>
      <c r="DJN308" s="76"/>
      <c r="DJO308" s="181"/>
      <c r="DJP308" s="181"/>
      <c r="DJQ308" s="182"/>
      <c r="DJR308" s="134"/>
      <c r="DJS308" s="135"/>
      <c r="DJT308" s="111"/>
      <c r="DJU308" s="178"/>
      <c r="DJV308" s="178"/>
      <c r="DJW308" s="178"/>
      <c r="DJX308" s="178"/>
      <c r="DJY308" s="179"/>
      <c r="DJZ308" s="73"/>
      <c r="DKA308" s="73"/>
      <c r="DKB308" s="180"/>
      <c r="DKC308" s="75"/>
      <c r="DKD308" s="76"/>
      <c r="DKE308" s="180"/>
      <c r="DKF308" s="180"/>
      <c r="DKG308" s="180"/>
      <c r="DKH308" s="75"/>
      <c r="DKI308" s="76"/>
      <c r="DKJ308" s="181"/>
      <c r="DKK308" s="181"/>
      <c r="DKL308" s="182"/>
      <c r="DKM308" s="134"/>
      <c r="DKN308" s="135"/>
      <c r="DKO308" s="111"/>
      <c r="DKP308" s="178"/>
      <c r="DKQ308" s="178"/>
      <c r="DKR308" s="178"/>
      <c r="DKS308" s="178"/>
      <c r="DKT308" s="179"/>
      <c r="DKU308" s="73"/>
      <c r="DKV308" s="73"/>
      <c r="DKW308" s="180"/>
      <c r="DKX308" s="75"/>
      <c r="DKY308" s="76"/>
      <c r="DKZ308" s="180"/>
      <c r="DLA308" s="180"/>
      <c r="DLB308" s="180"/>
      <c r="DLC308" s="75"/>
      <c r="DLD308" s="76"/>
      <c r="DLE308" s="181"/>
      <c r="DLF308" s="181"/>
      <c r="DLG308" s="182"/>
      <c r="DLH308" s="134"/>
      <c r="DLI308" s="135"/>
      <c r="DLJ308" s="111"/>
      <c r="DLK308" s="178"/>
      <c r="DLL308" s="178"/>
      <c r="DLM308" s="178"/>
      <c r="DLN308" s="178"/>
      <c r="DLO308" s="179"/>
      <c r="DLP308" s="73"/>
      <c r="DLQ308" s="73"/>
      <c r="DLR308" s="180"/>
      <c r="DLS308" s="75"/>
      <c r="DLT308" s="76"/>
      <c r="DLU308" s="180"/>
      <c r="DLV308" s="180"/>
      <c r="DLW308" s="180"/>
      <c r="DLX308" s="75"/>
      <c r="DLY308" s="76"/>
      <c r="DLZ308" s="181"/>
      <c r="DMA308" s="181"/>
      <c r="DMB308" s="182"/>
      <c r="DMC308" s="134"/>
      <c r="DMD308" s="135"/>
      <c r="DME308" s="111"/>
      <c r="DMF308" s="178"/>
      <c r="DMG308" s="178"/>
      <c r="DMH308" s="178"/>
      <c r="DMI308" s="178"/>
      <c r="DMJ308" s="179"/>
      <c r="DMK308" s="73"/>
      <c r="DML308" s="73"/>
      <c r="DMM308" s="180"/>
      <c r="DMN308" s="75"/>
      <c r="DMO308" s="76"/>
      <c r="DMP308" s="180"/>
      <c r="DMQ308" s="180"/>
      <c r="DMR308" s="180"/>
      <c r="DMS308" s="75"/>
      <c r="DMT308" s="76"/>
      <c r="DMU308" s="181"/>
      <c r="DMV308" s="181"/>
      <c r="DMW308" s="182"/>
      <c r="DMX308" s="134"/>
      <c r="DMY308" s="135"/>
      <c r="DMZ308" s="111"/>
      <c r="DNA308" s="178"/>
      <c r="DNB308" s="178"/>
      <c r="DNC308" s="178"/>
      <c r="DND308" s="178"/>
      <c r="DNE308" s="179"/>
      <c r="DNF308" s="73"/>
      <c r="DNG308" s="73"/>
      <c r="DNH308" s="180"/>
      <c r="DNI308" s="75"/>
      <c r="DNJ308" s="76"/>
      <c r="DNK308" s="180"/>
      <c r="DNL308" s="180"/>
      <c r="DNM308" s="180"/>
      <c r="DNN308" s="75"/>
      <c r="DNO308" s="76"/>
      <c r="DNP308" s="181"/>
      <c r="DNQ308" s="181"/>
      <c r="DNR308" s="182"/>
      <c r="DNS308" s="134"/>
      <c r="DNT308" s="135"/>
      <c r="DNU308" s="111"/>
      <c r="DNV308" s="178"/>
      <c r="DNW308" s="178"/>
      <c r="DNX308" s="178"/>
      <c r="DNY308" s="178"/>
      <c r="DNZ308" s="179"/>
      <c r="DOA308" s="73"/>
      <c r="DOB308" s="73"/>
      <c r="DOC308" s="180"/>
      <c r="DOD308" s="75"/>
      <c r="DOE308" s="76"/>
      <c r="DOF308" s="180"/>
      <c r="DOG308" s="180"/>
      <c r="DOH308" s="180"/>
      <c r="DOI308" s="75"/>
      <c r="DOJ308" s="76"/>
      <c r="DOK308" s="181"/>
      <c r="DOL308" s="181"/>
      <c r="DOM308" s="182"/>
      <c r="DON308" s="134"/>
      <c r="DOO308" s="135"/>
      <c r="DOP308" s="111"/>
      <c r="DOQ308" s="178"/>
      <c r="DOR308" s="178"/>
      <c r="DOS308" s="178"/>
      <c r="DOT308" s="178"/>
      <c r="DOU308" s="179"/>
      <c r="DOV308" s="73"/>
      <c r="DOW308" s="73"/>
      <c r="DOX308" s="180"/>
      <c r="DOY308" s="75"/>
      <c r="DOZ308" s="76"/>
      <c r="DPA308" s="180"/>
      <c r="DPB308" s="180"/>
      <c r="DPC308" s="180"/>
      <c r="DPD308" s="75"/>
      <c r="DPE308" s="76"/>
      <c r="DPF308" s="181"/>
      <c r="DPG308" s="181"/>
      <c r="DPH308" s="182"/>
      <c r="DPI308" s="134"/>
      <c r="DPJ308" s="135"/>
      <c r="DPK308" s="111"/>
      <c r="DPL308" s="178"/>
      <c r="DPM308" s="178"/>
      <c r="DPN308" s="178"/>
      <c r="DPO308" s="178"/>
      <c r="DPP308" s="179"/>
      <c r="DPQ308" s="73"/>
      <c r="DPR308" s="73"/>
      <c r="DPS308" s="180"/>
      <c r="DPT308" s="75"/>
      <c r="DPU308" s="76"/>
      <c r="DPV308" s="180"/>
      <c r="DPW308" s="180"/>
      <c r="DPX308" s="180"/>
      <c r="DPY308" s="75"/>
      <c r="DPZ308" s="76"/>
      <c r="DQA308" s="181"/>
      <c r="DQB308" s="181"/>
      <c r="DQC308" s="182"/>
      <c r="DQD308" s="134"/>
      <c r="DQE308" s="135"/>
      <c r="DQF308" s="111"/>
      <c r="DQG308" s="178"/>
      <c r="DQH308" s="178"/>
      <c r="DQI308" s="178"/>
      <c r="DQJ308" s="178"/>
      <c r="DQK308" s="179"/>
      <c r="DQL308" s="73"/>
      <c r="DQM308" s="73"/>
      <c r="DQN308" s="180"/>
      <c r="DQO308" s="75"/>
      <c r="DQP308" s="76"/>
      <c r="DQQ308" s="180"/>
      <c r="DQR308" s="180"/>
      <c r="DQS308" s="180"/>
      <c r="DQT308" s="75"/>
      <c r="DQU308" s="76"/>
      <c r="DQV308" s="181"/>
      <c r="DQW308" s="181"/>
      <c r="DQX308" s="182"/>
      <c r="DQY308" s="134"/>
      <c r="DQZ308" s="135"/>
      <c r="DRA308" s="111"/>
      <c r="DRB308" s="178"/>
      <c r="DRC308" s="178"/>
      <c r="DRD308" s="178"/>
      <c r="DRE308" s="178"/>
      <c r="DRF308" s="179"/>
      <c r="DRG308" s="73"/>
      <c r="DRH308" s="73"/>
      <c r="DRI308" s="180"/>
      <c r="DRJ308" s="75"/>
      <c r="DRK308" s="76"/>
      <c r="DRL308" s="180"/>
      <c r="DRM308" s="180"/>
      <c r="DRN308" s="180"/>
      <c r="DRO308" s="75"/>
      <c r="DRP308" s="76"/>
      <c r="DRQ308" s="181"/>
      <c r="DRR308" s="181"/>
      <c r="DRS308" s="182"/>
      <c r="DRT308" s="134"/>
      <c r="DRU308" s="135"/>
      <c r="DRV308" s="111"/>
      <c r="DRW308" s="178"/>
      <c r="DRX308" s="178"/>
      <c r="DRY308" s="178"/>
      <c r="DRZ308" s="178"/>
      <c r="DSA308" s="179"/>
      <c r="DSB308" s="73"/>
      <c r="DSC308" s="73"/>
      <c r="DSD308" s="180"/>
      <c r="DSE308" s="75"/>
      <c r="DSF308" s="76"/>
      <c r="DSG308" s="180"/>
      <c r="DSH308" s="180"/>
      <c r="DSI308" s="180"/>
      <c r="DSJ308" s="75"/>
      <c r="DSK308" s="76"/>
      <c r="DSL308" s="181"/>
      <c r="DSM308" s="181"/>
      <c r="DSN308" s="182"/>
      <c r="DSO308" s="134"/>
      <c r="DSP308" s="135"/>
      <c r="DSQ308" s="111"/>
      <c r="DSR308" s="178"/>
      <c r="DSS308" s="178"/>
      <c r="DST308" s="178"/>
      <c r="DSU308" s="178"/>
      <c r="DSV308" s="179"/>
      <c r="DSW308" s="73"/>
      <c r="DSX308" s="73"/>
      <c r="DSY308" s="180"/>
      <c r="DSZ308" s="75"/>
      <c r="DTA308" s="76"/>
      <c r="DTB308" s="180"/>
      <c r="DTC308" s="180"/>
      <c r="DTD308" s="180"/>
      <c r="DTE308" s="75"/>
      <c r="DTF308" s="76"/>
      <c r="DTG308" s="181"/>
      <c r="DTH308" s="181"/>
      <c r="DTI308" s="182"/>
      <c r="DTJ308" s="134"/>
      <c r="DTK308" s="135"/>
      <c r="DTL308" s="111"/>
      <c r="DTM308" s="178"/>
      <c r="DTN308" s="178"/>
      <c r="DTO308" s="178"/>
      <c r="DTP308" s="178"/>
      <c r="DTQ308" s="179"/>
      <c r="DTR308" s="73"/>
      <c r="DTS308" s="73"/>
      <c r="DTT308" s="180"/>
      <c r="DTU308" s="75"/>
      <c r="DTV308" s="76"/>
      <c r="DTW308" s="180"/>
      <c r="DTX308" s="180"/>
      <c r="DTY308" s="180"/>
      <c r="DTZ308" s="75"/>
      <c r="DUA308" s="76"/>
      <c r="DUB308" s="181"/>
      <c r="DUC308" s="181"/>
      <c r="DUD308" s="182"/>
      <c r="DUE308" s="134"/>
      <c r="DUF308" s="135"/>
      <c r="DUG308" s="111"/>
      <c r="DUH308" s="178"/>
      <c r="DUI308" s="178"/>
      <c r="DUJ308" s="178"/>
      <c r="DUK308" s="178"/>
      <c r="DUL308" s="179"/>
      <c r="DUM308" s="73"/>
      <c r="DUN308" s="73"/>
      <c r="DUO308" s="180"/>
      <c r="DUP308" s="75"/>
      <c r="DUQ308" s="76"/>
      <c r="DUR308" s="180"/>
      <c r="DUS308" s="180"/>
      <c r="DUT308" s="180"/>
      <c r="DUU308" s="75"/>
      <c r="DUV308" s="76"/>
      <c r="DUW308" s="181"/>
      <c r="DUX308" s="181"/>
      <c r="DUY308" s="182"/>
      <c r="DUZ308" s="134"/>
      <c r="DVA308" s="135"/>
      <c r="DVB308" s="111"/>
      <c r="DVC308" s="178"/>
      <c r="DVD308" s="178"/>
      <c r="DVE308" s="178"/>
      <c r="DVF308" s="178"/>
      <c r="DVG308" s="179"/>
      <c r="DVH308" s="73"/>
      <c r="DVI308" s="73"/>
      <c r="DVJ308" s="180"/>
      <c r="DVK308" s="75"/>
      <c r="DVL308" s="76"/>
      <c r="DVM308" s="180"/>
      <c r="DVN308" s="180"/>
      <c r="DVO308" s="180"/>
      <c r="DVP308" s="75"/>
      <c r="DVQ308" s="76"/>
      <c r="DVR308" s="181"/>
      <c r="DVS308" s="181"/>
      <c r="DVT308" s="182"/>
      <c r="DVU308" s="134"/>
      <c r="DVV308" s="135"/>
      <c r="DVW308" s="111"/>
      <c r="DVX308" s="178"/>
      <c r="DVY308" s="178"/>
      <c r="DVZ308" s="178"/>
      <c r="DWA308" s="178"/>
      <c r="DWB308" s="179"/>
      <c r="DWC308" s="73"/>
      <c r="DWD308" s="73"/>
      <c r="DWE308" s="180"/>
      <c r="DWF308" s="75"/>
      <c r="DWG308" s="76"/>
      <c r="DWH308" s="180"/>
      <c r="DWI308" s="180"/>
      <c r="DWJ308" s="180"/>
      <c r="DWK308" s="75"/>
      <c r="DWL308" s="76"/>
      <c r="DWM308" s="181"/>
      <c r="DWN308" s="181"/>
      <c r="DWO308" s="182"/>
      <c r="DWP308" s="134"/>
      <c r="DWQ308" s="135"/>
      <c r="DWR308" s="111"/>
      <c r="DWS308" s="178"/>
      <c r="DWT308" s="178"/>
      <c r="DWU308" s="178"/>
      <c r="DWV308" s="178"/>
      <c r="DWW308" s="179"/>
      <c r="DWX308" s="73"/>
      <c r="DWY308" s="73"/>
      <c r="DWZ308" s="180"/>
      <c r="DXA308" s="75"/>
      <c r="DXB308" s="76"/>
      <c r="DXC308" s="180"/>
      <c r="DXD308" s="180"/>
      <c r="DXE308" s="180"/>
      <c r="DXF308" s="75"/>
      <c r="DXG308" s="76"/>
      <c r="DXH308" s="181"/>
      <c r="DXI308" s="181"/>
      <c r="DXJ308" s="182"/>
      <c r="DXK308" s="134"/>
      <c r="DXL308" s="135"/>
      <c r="DXM308" s="111"/>
      <c r="DXN308" s="178"/>
      <c r="DXO308" s="178"/>
      <c r="DXP308" s="178"/>
      <c r="DXQ308" s="178"/>
      <c r="DXR308" s="179"/>
      <c r="DXS308" s="73"/>
      <c r="DXT308" s="73"/>
      <c r="DXU308" s="180"/>
      <c r="DXV308" s="75"/>
      <c r="DXW308" s="76"/>
      <c r="DXX308" s="180"/>
      <c r="DXY308" s="180"/>
      <c r="DXZ308" s="180"/>
      <c r="DYA308" s="75"/>
      <c r="DYB308" s="76"/>
      <c r="DYC308" s="181"/>
      <c r="DYD308" s="181"/>
      <c r="DYE308" s="182"/>
      <c r="DYF308" s="134"/>
      <c r="DYG308" s="135"/>
      <c r="DYH308" s="111"/>
      <c r="DYI308" s="178"/>
      <c r="DYJ308" s="178"/>
      <c r="DYK308" s="178"/>
      <c r="DYL308" s="178"/>
      <c r="DYM308" s="179"/>
      <c r="DYN308" s="73"/>
      <c r="DYO308" s="73"/>
      <c r="DYP308" s="180"/>
      <c r="DYQ308" s="75"/>
      <c r="DYR308" s="76"/>
      <c r="DYS308" s="180"/>
      <c r="DYT308" s="180"/>
      <c r="DYU308" s="180"/>
      <c r="DYV308" s="75"/>
      <c r="DYW308" s="76"/>
      <c r="DYX308" s="181"/>
      <c r="DYY308" s="181"/>
      <c r="DYZ308" s="182"/>
      <c r="DZA308" s="134"/>
      <c r="DZB308" s="135"/>
      <c r="DZC308" s="111"/>
      <c r="DZD308" s="178"/>
      <c r="DZE308" s="178"/>
      <c r="DZF308" s="178"/>
      <c r="DZG308" s="178"/>
      <c r="DZH308" s="179"/>
      <c r="DZI308" s="73"/>
      <c r="DZJ308" s="73"/>
      <c r="DZK308" s="180"/>
      <c r="DZL308" s="75"/>
      <c r="DZM308" s="76"/>
      <c r="DZN308" s="180"/>
      <c r="DZO308" s="180"/>
      <c r="DZP308" s="180"/>
      <c r="DZQ308" s="75"/>
      <c r="DZR308" s="76"/>
      <c r="DZS308" s="181"/>
      <c r="DZT308" s="181"/>
      <c r="DZU308" s="182"/>
      <c r="DZV308" s="134"/>
      <c r="DZW308" s="135"/>
      <c r="DZX308" s="111"/>
      <c r="DZY308" s="178"/>
      <c r="DZZ308" s="178"/>
      <c r="EAA308" s="178"/>
      <c r="EAB308" s="178"/>
      <c r="EAC308" s="179"/>
      <c r="EAD308" s="73"/>
      <c r="EAE308" s="73"/>
      <c r="EAF308" s="180"/>
      <c r="EAG308" s="75"/>
      <c r="EAH308" s="76"/>
      <c r="EAI308" s="180"/>
      <c r="EAJ308" s="180"/>
      <c r="EAK308" s="180"/>
      <c r="EAL308" s="75"/>
      <c r="EAM308" s="76"/>
      <c r="EAN308" s="181"/>
      <c r="EAO308" s="181"/>
      <c r="EAP308" s="182"/>
      <c r="EAQ308" s="134"/>
      <c r="EAR308" s="135"/>
      <c r="EAS308" s="111"/>
      <c r="EAT308" s="178"/>
      <c r="EAU308" s="178"/>
      <c r="EAV308" s="178"/>
      <c r="EAW308" s="178"/>
      <c r="EAX308" s="179"/>
      <c r="EAY308" s="73"/>
      <c r="EAZ308" s="73"/>
      <c r="EBA308" s="180"/>
      <c r="EBB308" s="75"/>
      <c r="EBC308" s="76"/>
      <c r="EBD308" s="180"/>
      <c r="EBE308" s="180"/>
      <c r="EBF308" s="180"/>
      <c r="EBG308" s="75"/>
      <c r="EBH308" s="76"/>
      <c r="EBI308" s="181"/>
      <c r="EBJ308" s="181"/>
      <c r="EBK308" s="182"/>
      <c r="EBL308" s="134"/>
      <c r="EBM308" s="135"/>
      <c r="EBN308" s="111"/>
      <c r="EBO308" s="178"/>
      <c r="EBP308" s="178"/>
      <c r="EBQ308" s="178"/>
      <c r="EBR308" s="178"/>
      <c r="EBS308" s="179"/>
      <c r="EBT308" s="73"/>
      <c r="EBU308" s="73"/>
      <c r="EBV308" s="180"/>
      <c r="EBW308" s="75"/>
      <c r="EBX308" s="76"/>
      <c r="EBY308" s="180"/>
      <c r="EBZ308" s="180"/>
      <c r="ECA308" s="180"/>
      <c r="ECB308" s="75"/>
      <c r="ECC308" s="76"/>
      <c r="ECD308" s="181"/>
      <c r="ECE308" s="181"/>
      <c r="ECF308" s="182"/>
      <c r="ECG308" s="134"/>
      <c r="ECH308" s="135"/>
      <c r="ECI308" s="111"/>
      <c r="ECJ308" s="178"/>
      <c r="ECK308" s="178"/>
      <c r="ECL308" s="178"/>
      <c r="ECM308" s="178"/>
      <c r="ECN308" s="179"/>
      <c r="ECO308" s="73"/>
      <c r="ECP308" s="73"/>
      <c r="ECQ308" s="180"/>
      <c r="ECR308" s="75"/>
      <c r="ECS308" s="76"/>
      <c r="ECT308" s="180"/>
      <c r="ECU308" s="180"/>
      <c r="ECV308" s="180"/>
      <c r="ECW308" s="75"/>
      <c r="ECX308" s="76"/>
      <c r="ECY308" s="181"/>
      <c r="ECZ308" s="181"/>
      <c r="EDA308" s="182"/>
      <c r="EDB308" s="134"/>
      <c r="EDC308" s="135"/>
      <c r="EDD308" s="111"/>
      <c r="EDE308" s="178"/>
      <c r="EDF308" s="178"/>
      <c r="EDG308" s="178"/>
      <c r="EDH308" s="178"/>
      <c r="EDI308" s="179"/>
      <c r="EDJ308" s="73"/>
      <c r="EDK308" s="73"/>
      <c r="EDL308" s="180"/>
      <c r="EDM308" s="75"/>
      <c r="EDN308" s="76"/>
      <c r="EDO308" s="180"/>
      <c r="EDP308" s="180"/>
      <c r="EDQ308" s="180"/>
      <c r="EDR308" s="75"/>
      <c r="EDS308" s="76"/>
      <c r="EDT308" s="181"/>
      <c r="EDU308" s="181"/>
      <c r="EDV308" s="182"/>
      <c r="EDW308" s="134"/>
      <c r="EDX308" s="135"/>
      <c r="EDY308" s="111"/>
      <c r="EDZ308" s="178"/>
      <c r="EEA308" s="178"/>
      <c r="EEB308" s="178"/>
      <c r="EEC308" s="178"/>
      <c r="EED308" s="179"/>
      <c r="EEE308" s="73"/>
      <c r="EEF308" s="73"/>
      <c r="EEG308" s="180"/>
      <c r="EEH308" s="75"/>
      <c r="EEI308" s="76"/>
      <c r="EEJ308" s="180"/>
      <c r="EEK308" s="180"/>
      <c r="EEL308" s="180"/>
      <c r="EEM308" s="75"/>
      <c r="EEN308" s="76"/>
      <c r="EEO308" s="181"/>
      <c r="EEP308" s="181"/>
      <c r="EEQ308" s="182"/>
      <c r="EER308" s="134"/>
      <c r="EES308" s="135"/>
      <c r="EET308" s="111"/>
      <c r="EEU308" s="178"/>
      <c r="EEV308" s="178"/>
      <c r="EEW308" s="178"/>
      <c r="EEX308" s="178"/>
      <c r="EEY308" s="179"/>
      <c r="EEZ308" s="73"/>
      <c r="EFA308" s="73"/>
      <c r="EFB308" s="180"/>
      <c r="EFC308" s="75"/>
      <c r="EFD308" s="76"/>
      <c r="EFE308" s="180"/>
      <c r="EFF308" s="180"/>
      <c r="EFG308" s="180"/>
      <c r="EFH308" s="75"/>
      <c r="EFI308" s="76"/>
      <c r="EFJ308" s="181"/>
      <c r="EFK308" s="181"/>
      <c r="EFL308" s="182"/>
      <c r="EFM308" s="134"/>
      <c r="EFN308" s="135"/>
      <c r="EFO308" s="111"/>
      <c r="EFP308" s="178"/>
      <c r="EFQ308" s="178"/>
      <c r="EFR308" s="178"/>
      <c r="EFS308" s="178"/>
      <c r="EFT308" s="179"/>
      <c r="EFU308" s="73"/>
      <c r="EFV308" s="73"/>
      <c r="EFW308" s="180"/>
      <c r="EFX308" s="75"/>
      <c r="EFY308" s="76"/>
      <c r="EFZ308" s="180"/>
      <c r="EGA308" s="180"/>
      <c r="EGB308" s="180"/>
      <c r="EGC308" s="75"/>
      <c r="EGD308" s="76"/>
      <c r="EGE308" s="181"/>
      <c r="EGF308" s="181"/>
      <c r="EGG308" s="182"/>
      <c r="EGH308" s="134"/>
      <c r="EGI308" s="135"/>
      <c r="EGJ308" s="111"/>
      <c r="EGK308" s="178"/>
      <c r="EGL308" s="178"/>
      <c r="EGM308" s="178"/>
      <c r="EGN308" s="178"/>
      <c r="EGO308" s="179"/>
      <c r="EGP308" s="73"/>
      <c r="EGQ308" s="73"/>
      <c r="EGR308" s="180"/>
      <c r="EGS308" s="75"/>
      <c r="EGT308" s="76"/>
      <c r="EGU308" s="180"/>
      <c r="EGV308" s="180"/>
      <c r="EGW308" s="180"/>
      <c r="EGX308" s="75"/>
      <c r="EGY308" s="76"/>
      <c r="EGZ308" s="181"/>
      <c r="EHA308" s="181"/>
      <c r="EHB308" s="182"/>
      <c r="EHC308" s="134"/>
      <c r="EHD308" s="135"/>
      <c r="EHE308" s="111"/>
      <c r="EHF308" s="178"/>
      <c r="EHG308" s="178"/>
      <c r="EHH308" s="178"/>
      <c r="EHI308" s="178"/>
      <c r="EHJ308" s="179"/>
      <c r="EHK308" s="73"/>
      <c r="EHL308" s="73"/>
      <c r="EHM308" s="180"/>
      <c r="EHN308" s="75"/>
      <c r="EHO308" s="76"/>
      <c r="EHP308" s="180"/>
      <c r="EHQ308" s="180"/>
      <c r="EHR308" s="180"/>
      <c r="EHS308" s="75"/>
      <c r="EHT308" s="76"/>
      <c r="EHU308" s="181"/>
      <c r="EHV308" s="181"/>
      <c r="EHW308" s="182"/>
      <c r="EHX308" s="134"/>
      <c r="EHY308" s="135"/>
      <c r="EHZ308" s="111"/>
      <c r="EIA308" s="178"/>
      <c r="EIB308" s="178"/>
      <c r="EIC308" s="178"/>
      <c r="EID308" s="178"/>
      <c r="EIE308" s="179"/>
      <c r="EIF308" s="73"/>
      <c r="EIG308" s="73"/>
      <c r="EIH308" s="180"/>
      <c r="EII308" s="75"/>
      <c r="EIJ308" s="76"/>
      <c r="EIK308" s="180"/>
      <c r="EIL308" s="180"/>
      <c r="EIM308" s="180"/>
      <c r="EIN308" s="75"/>
      <c r="EIO308" s="76"/>
      <c r="EIP308" s="181"/>
      <c r="EIQ308" s="181"/>
      <c r="EIR308" s="182"/>
      <c r="EIS308" s="134"/>
      <c r="EIT308" s="135"/>
      <c r="EIU308" s="111"/>
      <c r="EIV308" s="178"/>
      <c r="EIW308" s="178"/>
      <c r="EIX308" s="178"/>
      <c r="EIY308" s="178"/>
      <c r="EIZ308" s="179"/>
      <c r="EJA308" s="73"/>
      <c r="EJB308" s="73"/>
      <c r="EJC308" s="180"/>
      <c r="EJD308" s="75"/>
      <c r="EJE308" s="76"/>
      <c r="EJF308" s="180"/>
      <c r="EJG308" s="180"/>
      <c r="EJH308" s="180"/>
      <c r="EJI308" s="75"/>
      <c r="EJJ308" s="76"/>
      <c r="EJK308" s="181"/>
      <c r="EJL308" s="181"/>
      <c r="EJM308" s="182"/>
      <c r="EJN308" s="134"/>
      <c r="EJO308" s="135"/>
      <c r="EJP308" s="111"/>
      <c r="EJQ308" s="178"/>
      <c r="EJR308" s="178"/>
      <c r="EJS308" s="178"/>
      <c r="EJT308" s="178"/>
      <c r="EJU308" s="179"/>
      <c r="EJV308" s="73"/>
      <c r="EJW308" s="73"/>
      <c r="EJX308" s="180"/>
      <c r="EJY308" s="75"/>
      <c r="EJZ308" s="76"/>
      <c r="EKA308" s="180"/>
      <c r="EKB308" s="180"/>
      <c r="EKC308" s="180"/>
      <c r="EKD308" s="75"/>
      <c r="EKE308" s="76"/>
      <c r="EKF308" s="181"/>
      <c r="EKG308" s="181"/>
      <c r="EKH308" s="182"/>
      <c r="EKI308" s="134"/>
      <c r="EKJ308" s="135"/>
      <c r="EKK308" s="111"/>
      <c r="EKL308" s="178"/>
      <c r="EKM308" s="178"/>
      <c r="EKN308" s="178"/>
      <c r="EKO308" s="178"/>
      <c r="EKP308" s="179"/>
      <c r="EKQ308" s="73"/>
      <c r="EKR308" s="73"/>
      <c r="EKS308" s="180"/>
      <c r="EKT308" s="75"/>
      <c r="EKU308" s="76"/>
      <c r="EKV308" s="180"/>
      <c r="EKW308" s="180"/>
      <c r="EKX308" s="180"/>
      <c r="EKY308" s="75"/>
      <c r="EKZ308" s="76"/>
      <c r="ELA308" s="181"/>
      <c r="ELB308" s="181"/>
      <c r="ELC308" s="182"/>
      <c r="ELD308" s="134"/>
      <c r="ELE308" s="135"/>
      <c r="ELF308" s="111"/>
      <c r="ELG308" s="178"/>
      <c r="ELH308" s="178"/>
      <c r="ELI308" s="178"/>
      <c r="ELJ308" s="178"/>
      <c r="ELK308" s="179"/>
      <c r="ELL308" s="73"/>
      <c r="ELM308" s="73"/>
      <c r="ELN308" s="180"/>
      <c r="ELO308" s="75"/>
      <c r="ELP308" s="76"/>
      <c r="ELQ308" s="180"/>
      <c r="ELR308" s="180"/>
      <c r="ELS308" s="180"/>
      <c r="ELT308" s="75"/>
      <c r="ELU308" s="76"/>
      <c r="ELV308" s="181"/>
      <c r="ELW308" s="181"/>
      <c r="ELX308" s="182"/>
      <c r="ELY308" s="134"/>
      <c r="ELZ308" s="135"/>
      <c r="EMA308" s="111"/>
      <c r="EMB308" s="178"/>
      <c r="EMC308" s="178"/>
      <c r="EMD308" s="178"/>
      <c r="EME308" s="178"/>
      <c r="EMF308" s="179"/>
      <c r="EMG308" s="73"/>
      <c r="EMH308" s="73"/>
      <c r="EMI308" s="180"/>
      <c r="EMJ308" s="75"/>
      <c r="EMK308" s="76"/>
      <c r="EML308" s="180"/>
      <c r="EMM308" s="180"/>
      <c r="EMN308" s="180"/>
      <c r="EMO308" s="75"/>
      <c r="EMP308" s="76"/>
      <c r="EMQ308" s="181"/>
      <c r="EMR308" s="181"/>
      <c r="EMS308" s="182"/>
      <c r="EMT308" s="134"/>
      <c r="EMU308" s="135"/>
      <c r="EMV308" s="111"/>
      <c r="EMW308" s="178"/>
      <c r="EMX308" s="178"/>
      <c r="EMY308" s="178"/>
      <c r="EMZ308" s="178"/>
      <c r="ENA308" s="179"/>
      <c r="ENB308" s="73"/>
      <c r="ENC308" s="73"/>
      <c r="END308" s="180"/>
      <c r="ENE308" s="75"/>
      <c r="ENF308" s="76"/>
      <c r="ENG308" s="180"/>
      <c r="ENH308" s="180"/>
      <c r="ENI308" s="180"/>
      <c r="ENJ308" s="75"/>
      <c r="ENK308" s="76"/>
      <c r="ENL308" s="181"/>
      <c r="ENM308" s="181"/>
      <c r="ENN308" s="182"/>
      <c r="ENO308" s="134"/>
      <c r="ENP308" s="135"/>
      <c r="ENQ308" s="111"/>
      <c r="ENR308" s="178"/>
      <c r="ENS308" s="178"/>
      <c r="ENT308" s="178"/>
      <c r="ENU308" s="178"/>
      <c r="ENV308" s="179"/>
      <c r="ENW308" s="73"/>
      <c r="ENX308" s="73"/>
      <c r="ENY308" s="180"/>
      <c r="ENZ308" s="75"/>
      <c r="EOA308" s="76"/>
      <c r="EOB308" s="180"/>
      <c r="EOC308" s="180"/>
      <c r="EOD308" s="180"/>
      <c r="EOE308" s="75"/>
      <c r="EOF308" s="76"/>
      <c r="EOG308" s="181"/>
      <c r="EOH308" s="181"/>
      <c r="EOI308" s="182"/>
      <c r="EOJ308" s="134"/>
      <c r="EOK308" s="135"/>
      <c r="EOL308" s="111"/>
      <c r="EOM308" s="178"/>
      <c r="EON308" s="178"/>
      <c r="EOO308" s="178"/>
      <c r="EOP308" s="178"/>
      <c r="EOQ308" s="179"/>
      <c r="EOR308" s="73"/>
      <c r="EOS308" s="73"/>
      <c r="EOT308" s="180"/>
      <c r="EOU308" s="75"/>
      <c r="EOV308" s="76"/>
      <c r="EOW308" s="180"/>
      <c r="EOX308" s="180"/>
      <c r="EOY308" s="180"/>
      <c r="EOZ308" s="75"/>
      <c r="EPA308" s="76"/>
      <c r="EPB308" s="181"/>
      <c r="EPC308" s="181"/>
      <c r="EPD308" s="182"/>
      <c r="EPE308" s="134"/>
      <c r="EPF308" s="135"/>
      <c r="EPG308" s="111"/>
      <c r="EPH308" s="178"/>
      <c r="EPI308" s="178"/>
      <c r="EPJ308" s="178"/>
      <c r="EPK308" s="178"/>
      <c r="EPL308" s="179"/>
      <c r="EPM308" s="73"/>
      <c r="EPN308" s="73"/>
      <c r="EPO308" s="180"/>
      <c r="EPP308" s="75"/>
      <c r="EPQ308" s="76"/>
      <c r="EPR308" s="180"/>
      <c r="EPS308" s="180"/>
      <c r="EPT308" s="180"/>
      <c r="EPU308" s="75"/>
      <c r="EPV308" s="76"/>
      <c r="EPW308" s="181"/>
      <c r="EPX308" s="181"/>
      <c r="EPY308" s="182"/>
      <c r="EPZ308" s="134"/>
      <c r="EQA308" s="135"/>
      <c r="EQB308" s="111"/>
      <c r="EQC308" s="178"/>
      <c r="EQD308" s="178"/>
      <c r="EQE308" s="178"/>
      <c r="EQF308" s="178"/>
      <c r="EQG308" s="179"/>
      <c r="EQH308" s="73"/>
      <c r="EQI308" s="73"/>
      <c r="EQJ308" s="180"/>
      <c r="EQK308" s="75"/>
      <c r="EQL308" s="76"/>
      <c r="EQM308" s="180"/>
      <c r="EQN308" s="180"/>
      <c r="EQO308" s="180"/>
      <c r="EQP308" s="75"/>
      <c r="EQQ308" s="76"/>
      <c r="EQR308" s="181"/>
      <c r="EQS308" s="181"/>
      <c r="EQT308" s="182"/>
      <c r="EQU308" s="134"/>
      <c r="EQV308" s="135"/>
      <c r="EQW308" s="111"/>
      <c r="EQX308" s="178"/>
      <c r="EQY308" s="178"/>
      <c r="EQZ308" s="178"/>
      <c r="ERA308" s="178"/>
      <c r="ERB308" s="179"/>
      <c r="ERC308" s="73"/>
      <c r="ERD308" s="73"/>
      <c r="ERE308" s="180"/>
      <c r="ERF308" s="75"/>
      <c r="ERG308" s="76"/>
      <c r="ERH308" s="180"/>
      <c r="ERI308" s="180"/>
      <c r="ERJ308" s="180"/>
      <c r="ERK308" s="75"/>
      <c r="ERL308" s="76"/>
      <c r="ERM308" s="181"/>
      <c r="ERN308" s="181"/>
      <c r="ERO308" s="182"/>
      <c r="ERP308" s="134"/>
      <c r="ERQ308" s="135"/>
      <c r="ERR308" s="111"/>
      <c r="ERS308" s="178"/>
      <c r="ERT308" s="178"/>
      <c r="ERU308" s="178"/>
      <c r="ERV308" s="178"/>
      <c r="ERW308" s="179"/>
      <c r="ERX308" s="73"/>
      <c r="ERY308" s="73"/>
      <c r="ERZ308" s="180"/>
      <c r="ESA308" s="75"/>
      <c r="ESB308" s="76"/>
      <c r="ESC308" s="180"/>
      <c r="ESD308" s="180"/>
      <c r="ESE308" s="180"/>
      <c r="ESF308" s="75"/>
      <c r="ESG308" s="76"/>
      <c r="ESH308" s="181"/>
      <c r="ESI308" s="181"/>
      <c r="ESJ308" s="182"/>
      <c r="ESK308" s="134"/>
      <c r="ESL308" s="135"/>
      <c r="ESM308" s="111"/>
      <c r="ESN308" s="178"/>
      <c r="ESO308" s="178"/>
      <c r="ESP308" s="178"/>
      <c r="ESQ308" s="178"/>
      <c r="ESR308" s="179"/>
      <c r="ESS308" s="73"/>
      <c r="EST308" s="73"/>
      <c r="ESU308" s="180"/>
      <c r="ESV308" s="75"/>
      <c r="ESW308" s="76"/>
      <c r="ESX308" s="180"/>
      <c r="ESY308" s="180"/>
      <c r="ESZ308" s="180"/>
      <c r="ETA308" s="75"/>
      <c r="ETB308" s="76"/>
      <c r="ETC308" s="181"/>
      <c r="ETD308" s="181"/>
      <c r="ETE308" s="182"/>
      <c r="ETF308" s="134"/>
      <c r="ETG308" s="135"/>
      <c r="ETH308" s="111"/>
      <c r="ETI308" s="178"/>
      <c r="ETJ308" s="178"/>
      <c r="ETK308" s="178"/>
      <c r="ETL308" s="178"/>
      <c r="ETM308" s="179"/>
      <c r="ETN308" s="73"/>
      <c r="ETO308" s="73"/>
      <c r="ETP308" s="180"/>
      <c r="ETQ308" s="75"/>
      <c r="ETR308" s="76"/>
      <c r="ETS308" s="180"/>
      <c r="ETT308" s="180"/>
      <c r="ETU308" s="180"/>
      <c r="ETV308" s="75"/>
      <c r="ETW308" s="76"/>
      <c r="ETX308" s="181"/>
      <c r="ETY308" s="181"/>
      <c r="ETZ308" s="182"/>
      <c r="EUA308" s="134"/>
      <c r="EUB308" s="135"/>
      <c r="EUC308" s="111"/>
      <c r="EUD308" s="178"/>
      <c r="EUE308" s="178"/>
      <c r="EUF308" s="178"/>
      <c r="EUG308" s="178"/>
      <c r="EUH308" s="179"/>
      <c r="EUI308" s="73"/>
      <c r="EUJ308" s="73"/>
      <c r="EUK308" s="180"/>
      <c r="EUL308" s="75"/>
      <c r="EUM308" s="76"/>
      <c r="EUN308" s="180"/>
      <c r="EUO308" s="180"/>
      <c r="EUP308" s="180"/>
      <c r="EUQ308" s="75"/>
      <c r="EUR308" s="76"/>
      <c r="EUS308" s="181"/>
      <c r="EUT308" s="181"/>
      <c r="EUU308" s="182"/>
      <c r="EUV308" s="134"/>
      <c r="EUW308" s="135"/>
      <c r="EUX308" s="111"/>
      <c r="EUY308" s="178"/>
      <c r="EUZ308" s="178"/>
      <c r="EVA308" s="178"/>
      <c r="EVB308" s="178"/>
      <c r="EVC308" s="179"/>
      <c r="EVD308" s="73"/>
      <c r="EVE308" s="73"/>
      <c r="EVF308" s="180"/>
      <c r="EVG308" s="75"/>
      <c r="EVH308" s="76"/>
      <c r="EVI308" s="180"/>
      <c r="EVJ308" s="180"/>
      <c r="EVK308" s="180"/>
      <c r="EVL308" s="75"/>
      <c r="EVM308" s="76"/>
      <c r="EVN308" s="181"/>
      <c r="EVO308" s="181"/>
      <c r="EVP308" s="182"/>
      <c r="EVQ308" s="134"/>
      <c r="EVR308" s="135"/>
      <c r="EVS308" s="111"/>
      <c r="EVT308" s="178"/>
      <c r="EVU308" s="178"/>
      <c r="EVV308" s="178"/>
      <c r="EVW308" s="178"/>
      <c r="EVX308" s="179"/>
      <c r="EVY308" s="73"/>
      <c r="EVZ308" s="73"/>
      <c r="EWA308" s="180"/>
      <c r="EWB308" s="75"/>
      <c r="EWC308" s="76"/>
      <c r="EWD308" s="180"/>
      <c r="EWE308" s="180"/>
      <c r="EWF308" s="180"/>
      <c r="EWG308" s="75"/>
      <c r="EWH308" s="76"/>
      <c r="EWI308" s="181"/>
      <c r="EWJ308" s="181"/>
      <c r="EWK308" s="182"/>
      <c r="EWL308" s="134"/>
      <c r="EWM308" s="135"/>
      <c r="EWN308" s="111"/>
      <c r="EWO308" s="178"/>
      <c r="EWP308" s="178"/>
      <c r="EWQ308" s="178"/>
      <c r="EWR308" s="178"/>
      <c r="EWS308" s="179"/>
      <c r="EWT308" s="73"/>
      <c r="EWU308" s="73"/>
      <c r="EWV308" s="180"/>
      <c r="EWW308" s="75"/>
      <c r="EWX308" s="76"/>
      <c r="EWY308" s="180"/>
      <c r="EWZ308" s="180"/>
      <c r="EXA308" s="180"/>
      <c r="EXB308" s="75"/>
      <c r="EXC308" s="76"/>
      <c r="EXD308" s="181"/>
      <c r="EXE308" s="181"/>
      <c r="EXF308" s="182"/>
      <c r="EXG308" s="134"/>
      <c r="EXH308" s="135"/>
      <c r="EXI308" s="111"/>
      <c r="EXJ308" s="178"/>
      <c r="EXK308" s="178"/>
      <c r="EXL308" s="178"/>
      <c r="EXM308" s="178"/>
      <c r="EXN308" s="179"/>
      <c r="EXO308" s="73"/>
      <c r="EXP308" s="73"/>
      <c r="EXQ308" s="180"/>
      <c r="EXR308" s="75"/>
      <c r="EXS308" s="76"/>
      <c r="EXT308" s="180"/>
      <c r="EXU308" s="180"/>
      <c r="EXV308" s="180"/>
      <c r="EXW308" s="75"/>
      <c r="EXX308" s="76"/>
      <c r="EXY308" s="181"/>
      <c r="EXZ308" s="181"/>
      <c r="EYA308" s="182"/>
      <c r="EYB308" s="134"/>
      <c r="EYC308" s="135"/>
      <c r="EYD308" s="111"/>
      <c r="EYE308" s="178"/>
      <c r="EYF308" s="178"/>
      <c r="EYG308" s="178"/>
      <c r="EYH308" s="178"/>
      <c r="EYI308" s="179"/>
      <c r="EYJ308" s="73"/>
      <c r="EYK308" s="73"/>
      <c r="EYL308" s="180"/>
      <c r="EYM308" s="75"/>
      <c r="EYN308" s="76"/>
      <c r="EYO308" s="180"/>
      <c r="EYP308" s="180"/>
      <c r="EYQ308" s="180"/>
      <c r="EYR308" s="75"/>
      <c r="EYS308" s="76"/>
      <c r="EYT308" s="181"/>
      <c r="EYU308" s="181"/>
      <c r="EYV308" s="182"/>
      <c r="EYW308" s="134"/>
      <c r="EYX308" s="135"/>
      <c r="EYY308" s="111"/>
      <c r="EYZ308" s="178"/>
      <c r="EZA308" s="178"/>
      <c r="EZB308" s="178"/>
      <c r="EZC308" s="178"/>
      <c r="EZD308" s="179"/>
      <c r="EZE308" s="73"/>
      <c r="EZF308" s="73"/>
      <c r="EZG308" s="180"/>
      <c r="EZH308" s="75"/>
      <c r="EZI308" s="76"/>
      <c r="EZJ308" s="180"/>
      <c r="EZK308" s="180"/>
      <c r="EZL308" s="180"/>
      <c r="EZM308" s="75"/>
      <c r="EZN308" s="76"/>
      <c r="EZO308" s="181"/>
      <c r="EZP308" s="181"/>
      <c r="EZQ308" s="182"/>
      <c r="EZR308" s="134"/>
      <c r="EZS308" s="135"/>
      <c r="EZT308" s="111"/>
      <c r="EZU308" s="178"/>
      <c r="EZV308" s="178"/>
      <c r="EZW308" s="178"/>
      <c r="EZX308" s="178"/>
      <c r="EZY308" s="179"/>
      <c r="EZZ308" s="73"/>
      <c r="FAA308" s="73"/>
      <c r="FAB308" s="180"/>
      <c r="FAC308" s="75"/>
      <c r="FAD308" s="76"/>
      <c r="FAE308" s="180"/>
      <c r="FAF308" s="180"/>
      <c r="FAG308" s="180"/>
      <c r="FAH308" s="75"/>
      <c r="FAI308" s="76"/>
      <c r="FAJ308" s="181"/>
      <c r="FAK308" s="181"/>
      <c r="FAL308" s="182"/>
      <c r="FAM308" s="134"/>
      <c r="FAN308" s="135"/>
      <c r="FAO308" s="111"/>
      <c r="FAP308" s="178"/>
      <c r="FAQ308" s="178"/>
      <c r="FAR308" s="178"/>
      <c r="FAS308" s="178"/>
      <c r="FAT308" s="179"/>
      <c r="FAU308" s="73"/>
      <c r="FAV308" s="73"/>
      <c r="FAW308" s="180"/>
      <c r="FAX308" s="75"/>
      <c r="FAY308" s="76"/>
      <c r="FAZ308" s="180"/>
      <c r="FBA308" s="180"/>
      <c r="FBB308" s="180"/>
      <c r="FBC308" s="75"/>
      <c r="FBD308" s="76"/>
      <c r="FBE308" s="181"/>
      <c r="FBF308" s="181"/>
      <c r="FBG308" s="182"/>
      <c r="FBH308" s="134"/>
      <c r="FBI308" s="135"/>
      <c r="FBJ308" s="111"/>
      <c r="FBK308" s="178"/>
      <c r="FBL308" s="178"/>
      <c r="FBM308" s="178"/>
      <c r="FBN308" s="178"/>
      <c r="FBO308" s="179"/>
      <c r="FBP308" s="73"/>
      <c r="FBQ308" s="73"/>
      <c r="FBR308" s="180"/>
      <c r="FBS308" s="75"/>
      <c r="FBT308" s="76"/>
      <c r="FBU308" s="180"/>
      <c r="FBV308" s="180"/>
      <c r="FBW308" s="180"/>
      <c r="FBX308" s="75"/>
      <c r="FBY308" s="76"/>
      <c r="FBZ308" s="181"/>
      <c r="FCA308" s="181"/>
      <c r="FCB308" s="182"/>
      <c r="FCC308" s="134"/>
      <c r="FCD308" s="135"/>
      <c r="FCE308" s="111"/>
      <c r="FCF308" s="178"/>
      <c r="FCG308" s="178"/>
      <c r="FCH308" s="178"/>
      <c r="FCI308" s="178"/>
      <c r="FCJ308" s="179"/>
      <c r="FCK308" s="73"/>
      <c r="FCL308" s="73"/>
      <c r="FCM308" s="180"/>
      <c r="FCN308" s="75"/>
      <c r="FCO308" s="76"/>
      <c r="FCP308" s="180"/>
      <c r="FCQ308" s="180"/>
      <c r="FCR308" s="180"/>
      <c r="FCS308" s="75"/>
      <c r="FCT308" s="76"/>
      <c r="FCU308" s="181"/>
      <c r="FCV308" s="181"/>
      <c r="FCW308" s="182"/>
      <c r="FCX308" s="134"/>
      <c r="FCY308" s="135"/>
      <c r="FCZ308" s="111"/>
      <c r="FDA308" s="178"/>
      <c r="FDB308" s="178"/>
      <c r="FDC308" s="178"/>
      <c r="FDD308" s="178"/>
      <c r="FDE308" s="179"/>
      <c r="FDF308" s="73"/>
      <c r="FDG308" s="73"/>
      <c r="FDH308" s="180"/>
      <c r="FDI308" s="75"/>
      <c r="FDJ308" s="76"/>
      <c r="FDK308" s="180"/>
      <c r="FDL308" s="180"/>
      <c r="FDM308" s="180"/>
      <c r="FDN308" s="75"/>
      <c r="FDO308" s="76"/>
      <c r="FDP308" s="181"/>
      <c r="FDQ308" s="181"/>
      <c r="FDR308" s="182"/>
      <c r="FDS308" s="134"/>
      <c r="FDT308" s="135"/>
      <c r="FDU308" s="111"/>
      <c r="FDV308" s="178"/>
      <c r="FDW308" s="178"/>
      <c r="FDX308" s="178"/>
      <c r="FDY308" s="178"/>
      <c r="FDZ308" s="179"/>
      <c r="FEA308" s="73"/>
      <c r="FEB308" s="73"/>
      <c r="FEC308" s="180"/>
      <c r="FED308" s="75"/>
      <c r="FEE308" s="76"/>
      <c r="FEF308" s="180"/>
      <c r="FEG308" s="180"/>
      <c r="FEH308" s="180"/>
      <c r="FEI308" s="75"/>
      <c r="FEJ308" s="76"/>
      <c r="FEK308" s="181"/>
      <c r="FEL308" s="181"/>
      <c r="FEM308" s="182"/>
      <c r="FEN308" s="134"/>
      <c r="FEO308" s="135"/>
      <c r="FEP308" s="111"/>
      <c r="FEQ308" s="178"/>
      <c r="FER308" s="178"/>
      <c r="FES308" s="178"/>
      <c r="FET308" s="178"/>
      <c r="FEU308" s="179"/>
      <c r="FEV308" s="73"/>
      <c r="FEW308" s="73"/>
      <c r="FEX308" s="180"/>
      <c r="FEY308" s="75"/>
      <c r="FEZ308" s="76"/>
      <c r="FFA308" s="180"/>
      <c r="FFB308" s="180"/>
      <c r="FFC308" s="180"/>
      <c r="FFD308" s="75"/>
      <c r="FFE308" s="76"/>
      <c r="FFF308" s="181"/>
      <c r="FFG308" s="181"/>
      <c r="FFH308" s="182"/>
      <c r="FFI308" s="134"/>
      <c r="FFJ308" s="135"/>
      <c r="FFK308" s="111"/>
      <c r="FFL308" s="178"/>
      <c r="FFM308" s="178"/>
      <c r="FFN308" s="178"/>
      <c r="FFO308" s="178"/>
      <c r="FFP308" s="179"/>
      <c r="FFQ308" s="73"/>
      <c r="FFR308" s="73"/>
      <c r="FFS308" s="180"/>
      <c r="FFT308" s="75"/>
      <c r="FFU308" s="76"/>
      <c r="FFV308" s="180"/>
      <c r="FFW308" s="180"/>
      <c r="FFX308" s="180"/>
      <c r="FFY308" s="75"/>
      <c r="FFZ308" s="76"/>
      <c r="FGA308" s="181"/>
      <c r="FGB308" s="181"/>
      <c r="FGC308" s="182"/>
      <c r="FGD308" s="134"/>
      <c r="FGE308" s="135"/>
      <c r="FGF308" s="111"/>
      <c r="FGG308" s="178"/>
      <c r="FGH308" s="178"/>
      <c r="FGI308" s="178"/>
      <c r="FGJ308" s="178"/>
      <c r="FGK308" s="179"/>
      <c r="FGL308" s="73"/>
      <c r="FGM308" s="73"/>
      <c r="FGN308" s="180"/>
      <c r="FGO308" s="75"/>
      <c r="FGP308" s="76"/>
      <c r="FGQ308" s="180"/>
      <c r="FGR308" s="180"/>
      <c r="FGS308" s="180"/>
      <c r="FGT308" s="75"/>
      <c r="FGU308" s="76"/>
      <c r="FGV308" s="181"/>
      <c r="FGW308" s="181"/>
      <c r="FGX308" s="182"/>
      <c r="FGY308" s="134"/>
      <c r="FGZ308" s="135"/>
      <c r="FHA308" s="111"/>
      <c r="FHB308" s="178"/>
      <c r="FHC308" s="178"/>
      <c r="FHD308" s="178"/>
      <c r="FHE308" s="178"/>
      <c r="FHF308" s="179"/>
      <c r="FHG308" s="73"/>
      <c r="FHH308" s="73"/>
      <c r="FHI308" s="180"/>
      <c r="FHJ308" s="75"/>
      <c r="FHK308" s="76"/>
      <c r="FHL308" s="180"/>
      <c r="FHM308" s="180"/>
      <c r="FHN308" s="180"/>
      <c r="FHO308" s="75"/>
      <c r="FHP308" s="76"/>
      <c r="FHQ308" s="181"/>
      <c r="FHR308" s="181"/>
      <c r="FHS308" s="182"/>
      <c r="FHT308" s="134"/>
      <c r="FHU308" s="135"/>
      <c r="FHV308" s="111"/>
      <c r="FHW308" s="178"/>
      <c r="FHX308" s="178"/>
      <c r="FHY308" s="178"/>
      <c r="FHZ308" s="178"/>
      <c r="FIA308" s="179"/>
      <c r="FIB308" s="73"/>
      <c r="FIC308" s="73"/>
      <c r="FID308" s="180"/>
      <c r="FIE308" s="75"/>
      <c r="FIF308" s="76"/>
      <c r="FIG308" s="180"/>
      <c r="FIH308" s="180"/>
      <c r="FII308" s="180"/>
      <c r="FIJ308" s="75"/>
      <c r="FIK308" s="76"/>
      <c r="FIL308" s="181"/>
      <c r="FIM308" s="181"/>
      <c r="FIN308" s="182"/>
      <c r="FIO308" s="134"/>
      <c r="FIP308" s="135"/>
      <c r="FIQ308" s="111"/>
      <c r="FIR308" s="178"/>
      <c r="FIS308" s="178"/>
      <c r="FIT308" s="178"/>
      <c r="FIU308" s="178"/>
      <c r="FIV308" s="179"/>
      <c r="FIW308" s="73"/>
      <c r="FIX308" s="73"/>
      <c r="FIY308" s="180"/>
      <c r="FIZ308" s="75"/>
      <c r="FJA308" s="76"/>
      <c r="FJB308" s="180"/>
      <c r="FJC308" s="180"/>
      <c r="FJD308" s="180"/>
      <c r="FJE308" s="75"/>
      <c r="FJF308" s="76"/>
      <c r="FJG308" s="181"/>
      <c r="FJH308" s="181"/>
      <c r="FJI308" s="182"/>
      <c r="FJJ308" s="134"/>
      <c r="FJK308" s="135"/>
      <c r="FJL308" s="111"/>
      <c r="FJM308" s="178"/>
      <c r="FJN308" s="178"/>
      <c r="FJO308" s="178"/>
      <c r="FJP308" s="178"/>
      <c r="FJQ308" s="179"/>
      <c r="FJR308" s="73"/>
      <c r="FJS308" s="73"/>
      <c r="FJT308" s="180"/>
      <c r="FJU308" s="75"/>
      <c r="FJV308" s="76"/>
      <c r="FJW308" s="180"/>
      <c r="FJX308" s="180"/>
      <c r="FJY308" s="180"/>
      <c r="FJZ308" s="75"/>
      <c r="FKA308" s="76"/>
      <c r="FKB308" s="181"/>
      <c r="FKC308" s="181"/>
      <c r="FKD308" s="182"/>
      <c r="FKE308" s="134"/>
      <c r="FKF308" s="135"/>
      <c r="FKG308" s="111"/>
      <c r="FKH308" s="178"/>
      <c r="FKI308" s="178"/>
      <c r="FKJ308" s="178"/>
      <c r="FKK308" s="178"/>
      <c r="FKL308" s="179"/>
      <c r="FKM308" s="73"/>
      <c r="FKN308" s="73"/>
      <c r="FKO308" s="180"/>
      <c r="FKP308" s="75"/>
      <c r="FKQ308" s="76"/>
      <c r="FKR308" s="180"/>
      <c r="FKS308" s="180"/>
      <c r="FKT308" s="180"/>
      <c r="FKU308" s="75"/>
      <c r="FKV308" s="76"/>
      <c r="FKW308" s="181"/>
      <c r="FKX308" s="181"/>
      <c r="FKY308" s="182"/>
      <c r="FKZ308" s="134"/>
      <c r="FLA308" s="135"/>
      <c r="FLB308" s="111"/>
      <c r="FLC308" s="178"/>
      <c r="FLD308" s="178"/>
      <c r="FLE308" s="178"/>
      <c r="FLF308" s="178"/>
      <c r="FLG308" s="179"/>
      <c r="FLH308" s="73"/>
      <c r="FLI308" s="73"/>
      <c r="FLJ308" s="180"/>
      <c r="FLK308" s="75"/>
      <c r="FLL308" s="76"/>
      <c r="FLM308" s="180"/>
      <c r="FLN308" s="180"/>
      <c r="FLO308" s="180"/>
      <c r="FLP308" s="75"/>
      <c r="FLQ308" s="76"/>
      <c r="FLR308" s="181"/>
      <c r="FLS308" s="181"/>
      <c r="FLT308" s="182"/>
      <c r="FLU308" s="134"/>
      <c r="FLV308" s="135"/>
      <c r="FLW308" s="111"/>
      <c r="FLX308" s="178"/>
      <c r="FLY308" s="178"/>
      <c r="FLZ308" s="178"/>
      <c r="FMA308" s="178"/>
      <c r="FMB308" s="179"/>
      <c r="FMC308" s="73"/>
      <c r="FMD308" s="73"/>
      <c r="FME308" s="180"/>
      <c r="FMF308" s="75"/>
      <c r="FMG308" s="76"/>
      <c r="FMH308" s="180"/>
      <c r="FMI308" s="180"/>
      <c r="FMJ308" s="180"/>
      <c r="FMK308" s="75"/>
      <c r="FML308" s="76"/>
      <c r="FMM308" s="181"/>
      <c r="FMN308" s="181"/>
      <c r="FMO308" s="182"/>
      <c r="FMP308" s="134"/>
      <c r="FMQ308" s="135"/>
      <c r="FMR308" s="111"/>
      <c r="FMS308" s="178"/>
      <c r="FMT308" s="178"/>
      <c r="FMU308" s="178"/>
      <c r="FMV308" s="178"/>
      <c r="FMW308" s="179"/>
      <c r="FMX308" s="73"/>
      <c r="FMY308" s="73"/>
      <c r="FMZ308" s="180"/>
      <c r="FNA308" s="75"/>
      <c r="FNB308" s="76"/>
      <c r="FNC308" s="180"/>
      <c r="FND308" s="180"/>
      <c r="FNE308" s="180"/>
      <c r="FNF308" s="75"/>
      <c r="FNG308" s="76"/>
      <c r="FNH308" s="181"/>
      <c r="FNI308" s="181"/>
      <c r="FNJ308" s="182"/>
      <c r="FNK308" s="134"/>
      <c r="FNL308" s="135"/>
      <c r="FNM308" s="111"/>
      <c r="FNN308" s="178"/>
      <c r="FNO308" s="178"/>
      <c r="FNP308" s="178"/>
      <c r="FNQ308" s="178"/>
      <c r="FNR308" s="179"/>
      <c r="FNS308" s="73"/>
      <c r="FNT308" s="73"/>
      <c r="FNU308" s="180"/>
      <c r="FNV308" s="75"/>
      <c r="FNW308" s="76"/>
      <c r="FNX308" s="180"/>
      <c r="FNY308" s="180"/>
      <c r="FNZ308" s="180"/>
      <c r="FOA308" s="75"/>
      <c r="FOB308" s="76"/>
      <c r="FOC308" s="181"/>
      <c r="FOD308" s="181"/>
      <c r="FOE308" s="182"/>
      <c r="FOF308" s="134"/>
      <c r="FOG308" s="135"/>
      <c r="FOH308" s="111"/>
      <c r="FOI308" s="178"/>
      <c r="FOJ308" s="178"/>
      <c r="FOK308" s="178"/>
      <c r="FOL308" s="178"/>
      <c r="FOM308" s="179"/>
      <c r="FON308" s="73"/>
      <c r="FOO308" s="73"/>
      <c r="FOP308" s="180"/>
      <c r="FOQ308" s="75"/>
      <c r="FOR308" s="76"/>
      <c r="FOS308" s="180"/>
      <c r="FOT308" s="180"/>
      <c r="FOU308" s="180"/>
      <c r="FOV308" s="75"/>
      <c r="FOW308" s="76"/>
      <c r="FOX308" s="181"/>
      <c r="FOY308" s="181"/>
      <c r="FOZ308" s="182"/>
      <c r="FPA308" s="134"/>
      <c r="FPB308" s="135"/>
      <c r="FPC308" s="111"/>
      <c r="FPD308" s="178"/>
      <c r="FPE308" s="178"/>
      <c r="FPF308" s="178"/>
      <c r="FPG308" s="178"/>
      <c r="FPH308" s="179"/>
      <c r="FPI308" s="73"/>
      <c r="FPJ308" s="73"/>
      <c r="FPK308" s="180"/>
      <c r="FPL308" s="75"/>
      <c r="FPM308" s="76"/>
      <c r="FPN308" s="180"/>
      <c r="FPO308" s="180"/>
      <c r="FPP308" s="180"/>
      <c r="FPQ308" s="75"/>
      <c r="FPR308" s="76"/>
      <c r="FPS308" s="181"/>
      <c r="FPT308" s="181"/>
      <c r="FPU308" s="182"/>
      <c r="FPV308" s="134"/>
      <c r="FPW308" s="135"/>
      <c r="FPX308" s="111"/>
      <c r="FPY308" s="178"/>
      <c r="FPZ308" s="178"/>
      <c r="FQA308" s="178"/>
      <c r="FQB308" s="178"/>
      <c r="FQC308" s="179"/>
      <c r="FQD308" s="73"/>
      <c r="FQE308" s="73"/>
      <c r="FQF308" s="180"/>
      <c r="FQG308" s="75"/>
      <c r="FQH308" s="76"/>
      <c r="FQI308" s="180"/>
      <c r="FQJ308" s="180"/>
      <c r="FQK308" s="180"/>
      <c r="FQL308" s="75"/>
      <c r="FQM308" s="76"/>
      <c r="FQN308" s="181"/>
      <c r="FQO308" s="181"/>
      <c r="FQP308" s="182"/>
      <c r="FQQ308" s="134"/>
      <c r="FQR308" s="135"/>
      <c r="FQS308" s="111"/>
      <c r="FQT308" s="178"/>
      <c r="FQU308" s="178"/>
      <c r="FQV308" s="178"/>
      <c r="FQW308" s="178"/>
      <c r="FQX308" s="179"/>
      <c r="FQY308" s="73"/>
      <c r="FQZ308" s="73"/>
      <c r="FRA308" s="180"/>
      <c r="FRB308" s="75"/>
      <c r="FRC308" s="76"/>
      <c r="FRD308" s="180"/>
      <c r="FRE308" s="180"/>
      <c r="FRF308" s="180"/>
      <c r="FRG308" s="75"/>
      <c r="FRH308" s="76"/>
      <c r="FRI308" s="181"/>
      <c r="FRJ308" s="181"/>
      <c r="FRK308" s="182"/>
      <c r="FRL308" s="134"/>
      <c r="FRM308" s="135"/>
      <c r="FRN308" s="111"/>
      <c r="FRO308" s="178"/>
      <c r="FRP308" s="178"/>
      <c r="FRQ308" s="178"/>
      <c r="FRR308" s="178"/>
      <c r="FRS308" s="179"/>
      <c r="FRT308" s="73"/>
      <c r="FRU308" s="73"/>
      <c r="FRV308" s="180"/>
      <c r="FRW308" s="75"/>
      <c r="FRX308" s="76"/>
      <c r="FRY308" s="180"/>
      <c r="FRZ308" s="180"/>
      <c r="FSA308" s="180"/>
      <c r="FSB308" s="75"/>
      <c r="FSC308" s="76"/>
      <c r="FSD308" s="181"/>
      <c r="FSE308" s="181"/>
      <c r="FSF308" s="182"/>
      <c r="FSG308" s="134"/>
      <c r="FSH308" s="135"/>
      <c r="FSI308" s="111"/>
      <c r="FSJ308" s="178"/>
      <c r="FSK308" s="178"/>
      <c r="FSL308" s="178"/>
      <c r="FSM308" s="178"/>
      <c r="FSN308" s="179"/>
      <c r="FSO308" s="73"/>
      <c r="FSP308" s="73"/>
      <c r="FSQ308" s="180"/>
      <c r="FSR308" s="75"/>
      <c r="FSS308" s="76"/>
      <c r="FST308" s="180"/>
      <c r="FSU308" s="180"/>
      <c r="FSV308" s="180"/>
      <c r="FSW308" s="75"/>
      <c r="FSX308" s="76"/>
      <c r="FSY308" s="181"/>
      <c r="FSZ308" s="181"/>
      <c r="FTA308" s="182"/>
      <c r="FTB308" s="134"/>
      <c r="FTC308" s="135"/>
      <c r="FTD308" s="111"/>
      <c r="FTE308" s="178"/>
      <c r="FTF308" s="178"/>
      <c r="FTG308" s="178"/>
      <c r="FTH308" s="178"/>
      <c r="FTI308" s="179"/>
      <c r="FTJ308" s="73"/>
      <c r="FTK308" s="73"/>
      <c r="FTL308" s="180"/>
      <c r="FTM308" s="75"/>
      <c r="FTN308" s="76"/>
      <c r="FTO308" s="180"/>
      <c r="FTP308" s="180"/>
      <c r="FTQ308" s="180"/>
      <c r="FTR308" s="75"/>
      <c r="FTS308" s="76"/>
      <c r="FTT308" s="181"/>
      <c r="FTU308" s="181"/>
      <c r="FTV308" s="182"/>
      <c r="FTW308" s="134"/>
      <c r="FTX308" s="135"/>
      <c r="FTY308" s="111"/>
      <c r="FTZ308" s="178"/>
      <c r="FUA308" s="178"/>
      <c r="FUB308" s="178"/>
      <c r="FUC308" s="178"/>
      <c r="FUD308" s="179"/>
      <c r="FUE308" s="73"/>
      <c r="FUF308" s="73"/>
      <c r="FUG308" s="180"/>
      <c r="FUH308" s="75"/>
      <c r="FUI308" s="76"/>
      <c r="FUJ308" s="180"/>
      <c r="FUK308" s="180"/>
      <c r="FUL308" s="180"/>
      <c r="FUM308" s="75"/>
      <c r="FUN308" s="76"/>
      <c r="FUO308" s="181"/>
      <c r="FUP308" s="181"/>
      <c r="FUQ308" s="182"/>
      <c r="FUR308" s="134"/>
      <c r="FUS308" s="135"/>
      <c r="FUT308" s="111"/>
      <c r="FUU308" s="178"/>
      <c r="FUV308" s="178"/>
      <c r="FUW308" s="178"/>
      <c r="FUX308" s="178"/>
      <c r="FUY308" s="179"/>
      <c r="FUZ308" s="73"/>
      <c r="FVA308" s="73"/>
      <c r="FVB308" s="180"/>
      <c r="FVC308" s="75"/>
      <c r="FVD308" s="76"/>
      <c r="FVE308" s="180"/>
      <c r="FVF308" s="180"/>
      <c r="FVG308" s="180"/>
      <c r="FVH308" s="75"/>
      <c r="FVI308" s="76"/>
      <c r="FVJ308" s="181"/>
      <c r="FVK308" s="181"/>
      <c r="FVL308" s="182"/>
      <c r="FVM308" s="134"/>
      <c r="FVN308" s="135"/>
      <c r="FVO308" s="111"/>
      <c r="FVP308" s="178"/>
      <c r="FVQ308" s="178"/>
      <c r="FVR308" s="178"/>
      <c r="FVS308" s="178"/>
      <c r="FVT308" s="179"/>
      <c r="FVU308" s="73"/>
      <c r="FVV308" s="73"/>
      <c r="FVW308" s="180"/>
      <c r="FVX308" s="75"/>
      <c r="FVY308" s="76"/>
      <c r="FVZ308" s="180"/>
      <c r="FWA308" s="180"/>
      <c r="FWB308" s="180"/>
      <c r="FWC308" s="75"/>
      <c r="FWD308" s="76"/>
      <c r="FWE308" s="181"/>
      <c r="FWF308" s="181"/>
      <c r="FWG308" s="182"/>
      <c r="FWH308" s="134"/>
      <c r="FWI308" s="135"/>
      <c r="FWJ308" s="111"/>
      <c r="FWK308" s="178"/>
      <c r="FWL308" s="178"/>
      <c r="FWM308" s="178"/>
      <c r="FWN308" s="178"/>
      <c r="FWO308" s="179"/>
      <c r="FWP308" s="73"/>
      <c r="FWQ308" s="73"/>
      <c r="FWR308" s="180"/>
      <c r="FWS308" s="75"/>
      <c r="FWT308" s="76"/>
      <c r="FWU308" s="180"/>
      <c r="FWV308" s="180"/>
      <c r="FWW308" s="180"/>
      <c r="FWX308" s="75"/>
      <c r="FWY308" s="76"/>
      <c r="FWZ308" s="181"/>
      <c r="FXA308" s="181"/>
      <c r="FXB308" s="182"/>
      <c r="FXC308" s="134"/>
      <c r="FXD308" s="135"/>
      <c r="FXE308" s="111"/>
      <c r="FXF308" s="178"/>
      <c r="FXG308" s="178"/>
      <c r="FXH308" s="178"/>
      <c r="FXI308" s="178"/>
      <c r="FXJ308" s="179"/>
      <c r="FXK308" s="73"/>
      <c r="FXL308" s="73"/>
      <c r="FXM308" s="180"/>
      <c r="FXN308" s="75"/>
      <c r="FXO308" s="76"/>
      <c r="FXP308" s="180"/>
      <c r="FXQ308" s="180"/>
      <c r="FXR308" s="180"/>
      <c r="FXS308" s="75"/>
      <c r="FXT308" s="76"/>
      <c r="FXU308" s="181"/>
      <c r="FXV308" s="181"/>
      <c r="FXW308" s="182"/>
      <c r="FXX308" s="134"/>
      <c r="FXY308" s="135"/>
      <c r="FXZ308" s="111"/>
      <c r="FYA308" s="178"/>
      <c r="FYB308" s="178"/>
      <c r="FYC308" s="178"/>
      <c r="FYD308" s="178"/>
      <c r="FYE308" s="179"/>
      <c r="FYF308" s="73"/>
      <c r="FYG308" s="73"/>
      <c r="FYH308" s="180"/>
      <c r="FYI308" s="75"/>
      <c r="FYJ308" s="76"/>
      <c r="FYK308" s="180"/>
      <c r="FYL308" s="180"/>
      <c r="FYM308" s="180"/>
      <c r="FYN308" s="75"/>
      <c r="FYO308" s="76"/>
      <c r="FYP308" s="181"/>
      <c r="FYQ308" s="181"/>
      <c r="FYR308" s="182"/>
      <c r="FYS308" s="134"/>
      <c r="FYT308" s="135"/>
      <c r="FYU308" s="111"/>
      <c r="FYV308" s="178"/>
      <c r="FYW308" s="178"/>
      <c r="FYX308" s="178"/>
      <c r="FYY308" s="178"/>
      <c r="FYZ308" s="179"/>
      <c r="FZA308" s="73"/>
      <c r="FZB308" s="73"/>
      <c r="FZC308" s="180"/>
      <c r="FZD308" s="75"/>
      <c r="FZE308" s="76"/>
      <c r="FZF308" s="180"/>
      <c r="FZG308" s="180"/>
      <c r="FZH308" s="180"/>
      <c r="FZI308" s="75"/>
      <c r="FZJ308" s="76"/>
      <c r="FZK308" s="181"/>
      <c r="FZL308" s="181"/>
      <c r="FZM308" s="182"/>
      <c r="FZN308" s="134"/>
      <c r="FZO308" s="135"/>
      <c r="FZP308" s="111"/>
      <c r="FZQ308" s="178"/>
      <c r="FZR308" s="178"/>
      <c r="FZS308" s="178"/>
      <c r="FZT308" s="178"/>
      <c r="FZU308" s="179"/>
      <c r="FZV308" s="73"/>
      <c r="FZW308" s="73"/>
      <c r="FZX308" s="180"/>
      <c r="FZY308" s="75"/>
      <c r="FZZ308" s="76"/>
      <c r="GAA308" s="180"/>
      <c r="GAB308" s="180"/>
      <c r="GAC308" s="180"/>
      <c r="GAD308" s="75"/>
      <c r="GAE308" s="76"/>
      <c r="GAF308" s="181"/>
      <c r="GAG308" s="181"/>
      <c r="GAH308" s="182"/>
      <c r="GAI308" s="134"/>
      <c r="GAJ308" s="135"/>
      <c r="GAK308" s="111"/>
      <c r="GAL308" s="178"/>
      <c r="GAM308" s="178"/>
      <c r="GAN308" s="178"/>
      <c r="GAO308" s="178"/>
      <c r="GAP308" s="179"/>
      <c r="GAQ308" s="73"/>
      <c r="GAR308" s="73"/>
      <c r="GAS308" s="180"/>
      <c r="GAT308" s="75"/>
      <c r="GAU308" s="76"/>
      <c r="GAV308" s="180"/>
      <c r="GAW308" s="180"/>
      <c r="GAX308" s="180"/>
      <c r="GAY308" s="75"/>
      <c r="GAZ308" s="76"/>
      <c r="GBA308" s="181"/>
      <c r="GBB308" s="181"/>
      <c r="GBC308" s="182"/>
      <c r="GBD308" s="134"/>
      <c r="GBE308" s="135"/>
      <c r="GBF308" s="111"/>
      <c r="GBG308" s="178"/>
      <c r="GBH308" s="178"/>
      <c r="GBI308" s="178"/>
      <c r="GBJ308" s="178"/>
      <c r="GBK308" s="179"/>
      <c r="GBL308" s="73"/>
      <c r="GBM308" s="73"/>
      <c r="GBN308" s="180"/>
      <c r="GBO308" s="75"/>
      <c r="GBP308" s="76"/>
      <c r="GBQ308" s="180"/>
      <c r="GBR308" s="180"/>
      <c r="GBS308" s="180"/>
      <c r="GBT308" s="75"/>
      <c r="GBU308" s="76"/>
      <c r="GBV308" s="181"/>
      <c r="GBW308" s="181"/>
      <c r="GBX308" s="182"/>
      <c r="GBY308" s="134"/>
      <c r="GBZ308" s="135"/>
      <c r="GCA308" s="111"/>
      <c r="GCB308" s="178"/>
      <c r="GCC308" s="178"/>
      <c r="GCD308" s="178"/>
      <c r="GCE308" s="178"/>
      <c r="GCF308" s="179"/>
      <c r="GCG308" s="73"/>
      <c r="GCH308" s="73"/>
      <c r="GCI308" s="180"/>
      <c r="GCJ308" s="75"/>
      <c r="GCK308" s="76"/>
      <c r="GCL308" s="180"/>
      <c r="GCM308" s="180"/>
      <c r="GCN308" s="180"/>
      <c r="GCO308" s="75"/>
      <c r="GCP308" s="76"/>
      <c r="GCQ308" s="181"/>
      <c r="GCR308" s="181"/>
      <c r="GCS308" s="182"/>
      <c r="GCT308" s="134"/>
      <c r="GCU308" s="135"/>
      <c r="GCV308" s="111"/>
      <c r="GCW308" s="178"/>
      <c r="GCX308" s="178"/>
      <c r="GCY308" s="178"/>
      <c r="GCZ308" s="178"/>
      <c r="GDA308" s="179"/>
      <c r="GDB308" s="73"/>
      <c r="GDC308" s="73"/>
      <c r="GDD308" s="180"/>
      <c r="GDE308" s="75"/>
      <c r="GDF308" s="76"/>
      <c r="GDG308" s="180"/>
      <c r="GDH308" s="180"/>
      <c r="GDI308" s="180"/>
      <c r="GDJ308" s="75"/>
      <c r="GDK308" s="76"/>
      <c r="GDL308" s="181"/>
      <c r="GDM308" s="181"/>
      <c r="GDN308" s="182"/>
      <c r="GDO308" s="134"/>
      <c r="GDP308" s="135"/>
      <c r="GDQ308" s="111"/>
      <c r="GDR308" s="178"/>
      <c r="GDS308" s="178"/>
      <c r="GDT308" s="178"/>
      <c r="GDU308" s="178"/>
      <c r="GDV308" s="179"/>
      <c r="GDW308" s="73"/>
      <c r="GDX308" s="73"/>
      <c r="GDY308" s="180"/>
      <c r="GDZ308" s="75"/>
      <c r="GEA308" s="76"/>
      <c r="GEB308" s="180"/>
      <c r="GEC308" s="180"/>
      <c r="GED308" s="180"/>
      <c r="GEE308" s="75"/>
      <c r="GEF308" s="76"/>
      <c r="GEG308" s="181"/>
      <c r="GEH308" s="181"/>
      <c r="GEI308" s="182"/>
      <c r="GEJ308" s="134"/>
      <c r="GEK308" s="135"/>
      <c r="GEL308" s="111"/>
      <c r="GEM308" s="178"/>
      <c r="GEN308" s="178"/>
      <c r="GEO308" s="178"/>
      <c r="GEP308" s="178"/>
      <c r="GEQ308" s="179"/>
      <c r="GER308" s="73"/>
      <c r="GES308" s="73"/>
      <c r="GET308" s="180"/>
      <c r="GEU308" s="75"/>
      <c r="GEV308" s="76"/>
      <c r="GEW308" s="180"/>
      <c r="GEX308" s="180"/>
      <c r="GEY308" s="180"/>
      <c r="GEZ308" s="75"/>
      <c r="GFA308" s="76"/>
      <c r="GFB308" s="181"/>
      <c r="GFC308" s="181"/>
      <c r="GFD308" s="182"/>
      <c r="GFE308" s="134"/>
      <c r="GFF308" s="135"/>
      <c r="GFG308" s="111"/>
      <c r="GFH308" s="178"/>
      <c r="GFI308" s="178"/>
      <c r="GFJ308" s="178"/>
      <c r="GFK308" s="178"/>
      <c r="GFL308" s="179"/>
      <c r="GFM308" s="73"/>
      <c r="GFN308" s="73"/>
      <c r="GFO308" s="180"/>
      <c r="GFP308" s="75"/>
      <c r="GFQ308" s="76"/>
      <c r="GFR308" s="180"/>
      <c r="GFS308" s="180"/>
      <c r="GFT308" s="180"/>
      <c r="GFU308" s="75"/>
      <c r="GFV308" s="76"/>
      <c r="GFW308" s="181"/>
      <c r="GFX308" s="181"/>
      <c r="GFY308" s="182"/>
      <c r="GFZ308" s="134"/>
      <c r="GGA308" s="135"/>
      <c r="GGB308" s="111"/>
      <c r="GGC308" s="178"/>
      <c r="GGD308" s="178"/>
      <c r="GGE308" s="178"/>
      <c r="GGF308" s="178"/>
      <c r="GGG308" s="179"/>
      <c r="GGH308" s="73"/>
      <c r="GGI308" s="73"/>
      <c r="GGJ308" s="180"/>
      <c r="GGK308" s="75"/>
      <c r="GGL308" s="76"/>
      <c r="GGM308" s="180"/>
      <c r="GGN308" s="180"/>
      <c r="GGO308" s="180"/>
      <c r="GGP308" s="75"/>
      <c r="GGQ308" s="76"/>
      <c r="GGR308" s="181"/>
      <c r="GGS308" s="181"/>
      <c r="GGT308" s="182"/>
      <c r="GGU308" s="134"/>
      <c r="GGV308" s="135"/>
      <c r="GGW308" s="111"/>
      <c r="GGX308" s="178"/>
      <c r="GGY308" s="178"/>
      <c r="GGZ308" s="178"/>
      <c r="GHA308" s="178"/>
      <c r="GHB308" s="179"/>
      <c r="GHC308" s="73"/>
      <c r="GHD308" s="73"/>
      <c r="GHE308" s="180"/>
      <c r="GHF308" s="75"/>
      <c r="GHG308" s="76"/>
      <c r="GHH308" s="180"/>
      <c r="GHI308" s="180"/>
      <c r="GHJ308" s="180"/>
      <c r="GHK308" s="75"/>
      <c r="GHL308" s="76"/>
      <c r="GHM308" s="181"/>
      <c r="GHN308" s="181"/>
      <c r="GHO308" s="182"/>
      <c r="GHP308" s="134"/>
      <c r="GHQ308" s="135"/>
      <c r="GHR308" s="111"/>
      <c r="GHS308" s="178"/>
      <c r="GHT308" s="178"/>
      <c r="GHU308" s="178"/>
      <c r="GHV308" s="178"/>
      <c r="GHW308" s="179"/>
      <c r="GHX308" s="73"/>
      <c r="GHY308" s="73"/>
      <c r="GHZ308" s="180"/>
      <c r="GIA308" s="75"/>
      <c r="GIB308" s="76"/>
      <c r="GIC308" s="180"/>
      <c r="GID308" s="180"/>
      <c r="GIE308" s="180"/>
      <c r="GIF308" s="75"/>
      <c r="GIG308" s="76"/>
      <c r="GIH308" s="181"/>
      <c r="GII308" s="181"/>
      <c r="GIJ308" s="182"/>
      <c r="GIK308" s="134"/>
      <c r="GIL308" s="135"/>
      <c r="GIM308" s="111"/>
      <c r="GIN308" s="178"/>
      <c r="GIO308" s="178"/>
      <c r="GIP308" s="178"/>
      <c r="GIQ308" s="178"/>
      <c r="GIR308" s="179"/>
      <c r="GIS308" s="73"/>
      <c r="GIT308" s="73"/>
      <c r="GIU308" s="180"/>
      <c r="GIV308" s="75"/>
      <c r="GIW308" s="76"/>
      <c r="GIX308" s="180"/>
      <c r="GIY308" s="180"/>
      <c r="GIZ308" s="180"/>
      <c r="GJA308" s="75"/>
      <c r="GJB308" s="76"/>
      <c r="GJC308" s="181"/>
      <c r="GJD308" s="181"/>
      <c r="GJE308" s="182"/>
      <c r="GJF308" s="134"/>
      <c r="GJG308" s="135"/>
      <c r="GJH308" s="111"/>
      <c r="GJI308" s="178"/>
      <c r="GJJ308" s="178"/>
      <c r="GJK308" s="178"/>
      <c r="GJL308" s="178"/>
      <c r="GJM308" s="179"/>
      <c r="GJN308" s="73"/>
      <c r="GJO308" s="73"/>
      <c r="GJP308" s="180"/>
      <c r="GJQ308" s="75"/>
      <c r="GJR308" s="76"/>
      <c r="GJS308" s="180"/>
      <c r="GJT308" s="180"/>
      <c r="GJU308" s="180"/>
      <c r="GJV308" s="75"/>
      <c r="GJW308" s="76"/>
      <c r="GJX308" s="181"/>
      <c r="GJY308" s="181"/>
      <c r="GJZ308" s="182"/>
      <c r="GKA308" s="134"/>
      <c r="GKB308" s="135"/>
      <c r="GKC308" s="111"/>
      <c r="GKD308" s="178"/>
      <c r="GKE308" s="178"/>
      <c r="GKF308" s="178"/>
      <c r="GKG308" s="178"/>
      <c r="GKH308" s="179"/>
      <c r="GKI308" s="73"/>
      <c r="GKJ308" s="73"/>
      <c r="GKK308" s="180"/>
      <c r="GKL308" s="75"/>
      <c r="GKM308" s="76"/>
      <c r="GKN308" s="180"/>
      <c r="GKO308" s="180"/>
      <c r="GKP308" s="180"/>
      <c r="GKQ308" s="75"/>
      <c r="GKR308" s="76"/>
      <c r="GKS308" s="181"/>
      <c r="GKT308" s="181"/>
      <c r="GKU308" s="182"/>
      <c r="GKV308" s="134"/>
      <c r="GKW308" s="135"/>
      <c r="GKX308" s="111"/>
      <c r="GKY308" s="178"/>
      <c r="GKZ308" s="178"/>
      <c r="GLA308" s="178"/>
      <c r="GLB308" s="178"/>
      <c r="GLC308" s="179"/>
      <c r="GLD308" s="73"/>
      <c r="GLE308" s="73"/>
      <c r="GLF308" s="180"/>
      <c r="GLG308" s="75"/>
      <c r="GLH308" s="76"/>
      <c r="GLI308" s="180"/>
      <c r="GLJ308" s="180"/>
      <c r="GLK308" s="180"/>
      <c r="GLL308" s="75"/>
      <c r="GLM308" s="76"/>
      <c r="GLN308" s="181"/>
      <c r="GLO308" s="181"/>
      <c r="GLP308" s="182"/>
      <c r="GLQ308" s="134"/>
      <c r="GLR308" s="135"/>
      <c r="GLS308" s="111"/>
      <c r="GLT308" s="178"/>
      <c r="GLU308" s="178"/>
      <c r="GLV308" s="178"/>
      <c r="GLW308" s="178"/>
      <c r="GLX308" s="179"/>
      <c r="GLY308" s="73"/>
      <c r="GLZ308" s="73"/>
      <c r="GMA308" s="180"/>
      <c r="GMB308" s="75"/>
      <c r="GMC308" s="76"/>
      <c r="GMD308" s="180"/>
      <c r="GME308" s="180"/>
      <c r="GMF308" s="180"/>
      <c r="GMG308" s="75"/>
      <c r="GMH308" s="76"/>
      <c r="GMI308" s="181"/>
      <c r="GMJ308" s="181"/>
      <c r="GMK308" s="182"/>
      <c r="GML308" s="134"/>
      <c r="GMM308" s="135"/>
      <c r="GMN308" s="111"/>
      <c r="GMO308" s="178"/>
      <c r="GMP308" s="178"/>
      <c r="GMQ308" s="178"/>
      <c r="GMR308" s="178"/>
      <c r="GMS308" s="179"/>
      <c r="GMT308" s="73"/>
      <c r="GMU308" s="73"/>
      <c r="GMV308" s="180"/>
      <c r="GMW308" s="75"/>
      <c r="GMX308" s="76"/>
      <c r="GMY308" s="180"/>
      <c r="GMZ308" s="180"/>
      <c r="GNA308" s="180"/>
      <c r="GNB308" s="75"/>
      <c r="GNC308" s="76"/>
      <c r="GND308" s="181"/>
      <c r="GNE308" s="181"/>
      <c r="GNF308" s="182"/>
      <c r="GNG308" s="134"/>
      <c r="GNH308" s="135"/>
      <c r="GNI308" s="111"/>
      <c r="GNJ308" s="178"/>
      <c r="GNK308" s="178"/>
      <c r="GNL308" s="178"/>
      <c r="GNM308" s="178"/>
      <c r="GNN308" s="179"/>
      <c r="GNO308" s="73"/>
      <c r="GNP308" s="73"/>
      <c r="GNQ308" s="180"/>
      <c r="GNR308" s="75"/>
      <c r="GNS308" s="76"/>
      <c r="GNT308" s="180"/>
      <c r="GNU308" s="180"/>
      <c r="GNV308" s="180"/>
      <c r="GNW308" s="75"/>
      <c r="GNX308" s="76"/>
      <c r="GNY308" s="181"/>
      <c r="GNZ308" s="181"/>
      <c r="GOA308" s="182"/>
      <c r="GOB308" s="134"/>
      <c r="GOC308" s="135"/>
      <c r="GOD308" s="111"/>
      <c r="GOE308" s="178"/>
      <c r="GOF308" s="178"/>
      <c r="GOG308" s="178"/>
      <c r="GOH308" s="178"/>
      <c r="GOI308" s="179"/>
      <c r="GOJ308" s="73"/>
      <c r="GOK308" s="73"/>
      <c r="GOL308" s="180"/>
      <c r="GOM308" s="75"/>
      <c r="GON308" s="76"/>
      <c r="GOO308" s="180"/>
      <c r="GOP308" s="180"/>
      <c r="GOQ308" s="180"/>
      <c r="GOR308" s="75"/>
      <c r="GOS308" s="76"/>
      <c r="GOT308" s="181"/>
      <c r="GOU308" s="181"/>
      <c r="GOV308" s="182"/>
      <c r="GOW308" s="134"/>
      <c r="GOX308" s="135"/>
      <c r="GOY308" s="111"/>
      <c r="GOZ308" s="178"/>
      <c r="GPA308" s="178"/>
      <c r="GPB308" s="178"/>
      <c r="GPC308" s="178"/>
      <c r="GPD308" s="179"/>
      <c r="GPE308" s="73"/>
      <c r="GPF308" s="73"/>
      <c r="GPG308" s="180"/>
      <c r="GPH308" s="75"/>
      <c r="GPI308" s="76"/>
      <c r="GPJ308" s="180"/>
      <c r="GPK308" s="180"/>
      <c r="GPL308" s="180"/>
      <c r="GPM308" s="75"/>
      <c r="GPN308" s="76"/>
      <c r="GPO308" s="181"/>
      <c r="GPP308" s="181"/>
      <c r="GPQ308" s="182"/>
      <c r="GPR308" s="134"/>
      <c r="GPS308" s="135"/>
      <c r="GPT308" s="111"/>
      <c r="GPU308" s="178"/>
      <c r="GPV308" s="178"/>
      <c r="GPW308" s="178"/>
      <c r="GPX308" s="178"/>
      <c r="GPY308" s="179"/>
      <c r="GPZ308" s="73"/>
      <c r="GQA308" s="73"/>
      <c r="GQB308" s="180"/>
      <c r="GQC308" s="75"/>
      <c r="GQD308" s="76"/>
      <c r="GQE308" s="180"/>
      <c r="GQF308" s="180"/>
      <c r="GQG308" s="180"/>
      <c r="GQH308" s="75"/>
      <c r="GQI308" s="76"/>
      <c r="GQJ308" s="181"/>
      <c r="GQK308" s="181"/>
      <c r="GQL308" s="182"/>
      <c r="GQM308" s="134"/>
      <c r="GQN308" s="135"/>
      <c r="GQO308" s="111"/>
      <c r="GQP308" s="178"/>
      <c r="GQQ308" s="178"/>
      <c r="GQR308" s="178"/>
      <c r="GQS308" s="178"/>
      <c r="GQT308" s="179"/>
      <c r="GQU308" s="73"/>
      <c r="GQV308" s="73"/>
      <c r="GQW308" s="180"/>
      <c r="GQX308" s="75"/>
      <c r="GQY308" s="76"/>
      <c r="GQZ308" s="180"/>
      <c r="GRA308" s="180"/>
      <c r="GRB308" s="180"/>
      <c r="GRC308" s="75"/>
      <c r="GRD308" s="76"/>
      <c r="GRE308" s="181"/>
      <c r="GRF308" s="181"/>
      <c r="GRG308" s="182"/>
      <c r="GRH308" s="134"/>
      <c r="GRI308" s="135"/>
      <c r="GRJ308" s="111"/>
      <c r="GRK308" s="178"/>
      <c r="GRL308" s="178"/>
      <c r="GRM308" s="178"/>
      <c r="GRN308" s="178"/>
      <c r="GRO308" s="179"/>
      <c r="GRP308" s="73"/>
      <c r="GRQ308" s="73"/>
      <c r="GRR308" s="180"/>
      <c r="GRS308" s="75"/>
      <c r="GRT308" s="76"/>
      <c r="GRU308" s="180"/>
      <c r="GRV308" s="180"/>
      <c r="GRW308" s="180"/>
      <c r="GRX308" s="75"/>
      <c r="GRY308" s="76"/>
      <c r="GRZ308" s="181"/>
      <c r="GSA308" s="181"/>
      <c r="GSB308" s="182"/>
      <c r="GSC308" s="134"/>
      <c r="GSD308" s="135"/>
      <c r="GSE308" s="111"/>
      <c r="GSF308" s="178"/>
      <c r="GSG308" s="178"/>
      <c r="GSH308" s="178"/>
      <c r="GSI308" s="178"/>
      <c r="GSJ308" s="179"/>
      <c r="GSK308" s="73"/>
      <c r="GSL308" s="73"/>
      <c r="GSM308" s="180"/>
      <c r="GSN308" s="75"/>
      <c r="GSO308" s="76"/>
      <c r="GSP308" s="180"/>
      <c r="GSQ308" s="180"/>
      <c r="GSR308" s="180"/>
      <c r="GSS308" s="75"/>
      <c r="GST308" s="76"/>
      <c r="GSU308" s="181"/>
      <c r="GSV308" s="181"/>
      <c r="GSW308" s="182"/>
      <c r="GSX308" s="134"/>
      <c r="GSY308" s="135"/>
      <c r="GSZ308" s="111"/>
      <c r="GTA308" s="178"/>
      <c r="GTB308" s="178"/>
      <c r="GTC308" s="178"/>
      <c r="GTD308" s="178"/>
      <c r="GTE308" s="179"/>
      <c r="GTF308" s="73"/>
      <c r="GTG308" s="73"/>
      <c r="GTH308" s="180"/>
      <c r="GTI308" s="75"/>
      <c r="GTJ308" s="76"/>
      <c r="GTK308" s="180"/>
      <c r="GTL308" s="180"/>
      <c r="GTM308" s="180"/>
      <c r="GTN308" s="75"/>
      <c r="GTO308" s="76"/>
      <c r="GTP308" s="181"/>
      <c r="GTQ308" s="181"/>
      <c r="GTR308" s="182"/>
      <c r="GTS308" s="134"/>
      <c r="GTT308" s="135"/>
      <c r="GTU308" s="111"/>
      <c r="GTV308" s="178"/>
      <c r="GTW308" s="178"/>
      <c r="GTX308" s="178"/>
      <c r="GTY308" s="178"/>
      <c r="GTZ308" s="179"/>
      <c r="GUA308" s="73"/>
      <c r="GUB308" s="73"/>
      <c r="GUC308" s="180"/>
      <c r="GUD308" s="75"/>
      <c r="GUE308" s="76"/>
      <c r="GUF308" s="180"/>
      <c r="GUG308" s="180"/>
      <c r="GUH308" s="180"/>
      <c r="GUI308" s="75"/>
      <c r="GUJ308" s="76"/>
      <c r="GUK308" s="181"/>
      <c r="GUL308" s="181"/>
      <c r="GUM308" s="182"/>
      <c r="GUN308" s="134"/>
      <c r="GUO308" s="135"/>
      <c r="GUP308" s="111"/>
      <c r="GUQ308" s="178"/>
      <c r="GUR308" s="178"/>
      <c r="GUS308" s="178"/>
      <c r="GUT308" s="178"/>
      <c r="GUU308" s="179"/>
      <c r="GUV308" s="73"/>
      <c r="GUW308" s="73"/>
      <c r="GUX308" s="180"/>
      <c r="GUY308" s="75"/>
      <c r="GUZ308" s="76"/>
      <c r="GVA308" s="180"/>
      <c r="GVB308" s="180"/>
      <c r="GVC308" s="180"/>
      <c r="GVD308" s="75"/>
      <c r="GVE308" s="76"/>
      <c r="GVF308" s="181"/>
      <c r="GVG308" s="181"/>
      <c r="GVH308" s="182"/>
      <c r="GVI308" s="134"/>
      <c r="GVJ308" s="135"/>
      <c r="GVK308" s="111"/>
      <c r="GVL308" s="178"/>
      <c r="GVM308" s="178"/>
      <c r="GVN308" s="178"/>
      <c r="GVO308" s="178"/>
      <c r="GVP308" s="179"/>
      <c r="GVQ308" s="73"/>
      <c r="GVR308" s="73"/>
      <c r="GVS308" s="180"/>
      <c r="GVT308" s="75"/>
      <c r="GVU308" s="76"/>
      <c r="GVV308" s="180"/>
      <c r="GVW308" s="180"/>
      <c r="GVX308" s="180"/>
      <c r="GVY308" s="75"/>
      <c r="GVZ308" s="76"/>
      <c r="GWA308" s="181"/>
      <c r="GWB308" s="181"/>
      <c r="GWC308" s="182"/>
      <c r="GWD308" s="134"/>
      <c r="GWE308" s="135"/>
      <c r="GWF308" s="111"/>
      <c r="GWG308" s="178"/>
      <c r="GWH308" s="178"/>
      <c r="GWI308" s="178"/>
      <c r="GWJ308" s="178"/>
      <c r="GWK308" s="179"/>
      <c r="GWL308" s="73"/>
      <c r="GWM308" s="73"/>
      <c r="GWN308" s="180"/>
      <c r="GWO308" s="75"/>
      <c r="GWP308" s="76"/>
      <c r="GWQ308" s="180"/>
      <c r="GWR308" s="180"/>
      <c r="GWS308" s="180"/>
      <c r="GWT308" s="75"/>
      <c r="GWU308" s="76"/>
      <c r="GWV308" s="181"/>
      <c r="GWW308" s="181"/>
      <c r="GWX308" s="182"/>
      <c r="GWY308" s="134"/>
      <c r="GWZ308" s="135"/>
      <c r="GXA308" s="111"/>
      <c r="GXB308" s="178"/>
      <c r="GXC308" s="178"/>
      <c r="GXD308" s="178"/>
      <c r="GXE308" s="178"/>
      <c r="GXF308" s="179"/>
      <c r="GXG308" s="73"/>
      <c r="GXH308" s="73"/>
      <c r="GXI308" s="180"/>
      <c r="GXJ308" s="75"/>
      <c r="GXK308" s="76"/>
      <c r="GXL308" s="180"/>
      <c r="GXM308" s="180"/>
      <c r="GXN308" s="180"/>
      <c r="GXO308" s="75"/>
      <c r="GXP308" s="76"/>
      <c r="GXQ308" s="181"/>
      <c r="GXR308" s="181"/>
      <c r="GXS308" s="182"/>
      <c r="GXT308" s="134"/>
      <c r="GXU308" s="135"/>
      <c r="GXV308" s="111"/>
      <c r="GXW308" s="178"/>
      <c r="GXX308" s="178"/>
      <c r="GXY308" s="178"/>
      <c r="GXZ308" s="178"/>
      <c r="GYA308" s="179"/>
      <c r="GYB308" s="73"/>
      <c r="GYC308" s="73"/>
      <c r="GYD308" s="180"/>
      <c r="GYE308" s="75"/>
      <c r="GYF308" s="76"/>
      <c r="GYG308" s="180"/>
      <c r="GYH308" s="180"/>
      <c r="GYI308" s="180"/>
      <c r="GYJ308" s="75"/>
      <c r="GYK308" s="76"/>
      <c r="GYL308" s="181"/>
      <c r="GYM308" s="181"/>
      <c r="GYN308" s="182"/>
      <c r="GYO308" s="134"/>
      <c r="GYP308" s="135"/>
      <c r="GYQ308" s="111"/>
      <c r="GYR308" s="178"/>
      <c r="GYS308" s="178"/>
      <c r="GYT308" s="178"/>
      <c r="GYU308" s="178"/>
      <c r="GYV308" s="179"/>
      <c r="GYW308" s="73"/>
      <c r="GYX308" s="73"/>
      <c r="GYY308" s="180"/>
      <c r="GYZ308" s="75"/>
      <c r="GZA308" s="76"/>
      <c r="GZB308" s="180"/>
      <c r="GZC308" s="180"/>
      <c r="GZD308" s="180"/>
      <c r="GZE308" s="75"/>
      <c r="GZF308" s="76"/>
      <c r="GZG308" s="181"/>
      <c r="GZH308" s="181"/>
      <c r="GZI308" s="182"/>
      <c r="GZJ308" s="134"/>
      <c r="GZK308" s="135"/>
      <c r="GZL308" s="111"/>
      <c r="GZM308" s="178"/>
      <c r="GZN308" s="178"/>
      <c r="GZO308" s="178"/>
      <c r="GZP308" s="178"/>
      <c r="GZQ308" s="179"/>
      <c r="GZR308" s="73"/>
      <c r="GZS308" s="73"/>
      <c r="GZT308" s="180"/>
      <c r="GZU308" s="75"/>
      <c r="GZV308" s="76"/>
      <c r="GZW308" s="180"/>
      <c r="GZX308" s="180"/>
      <c r="GZY308" s="180"/>
      <c r="GZZ308" s="75"/>
      <c r="HAA308" s="76"/>
      <c r="HAB308" s="181"/>
      <c r="HAC308" s="181"/>
      <c r="HAD308" s="182"/>
      <c r="HAE308" s="134"/>
      <c r="HAF308" s="135"/>
      <c r="HAG308" s="111"/>
      <c r="HAH308" s="178"/>
      <c r="HAI308" s="178"/>
      <c r="HAJ308" s="178"/>
      <c r="HAK308" s="178"/>
      <c r="HAL308" s="179"/>
      <c r="HAM308" s="73"/>
      <c r="HAN308" s="73"/>
      <c r="HAO308" s="180"/>
      <c r="HAP308" s="75"/>
      <c r="HAQ308" s="76"/>
      <c r="HAR308" s="180"/>
      <c r="HAS308" s="180"/>
      <c r="HAT308" s="180"/>
      <c r="HAU308" s="75"/>
      <c r="HAV308" s="76"/>
      <c r="HAW308" s="181"/>
      <c r="HAX308" s="181"/>
      <c r="HAY308" s="182"/>
      <c r="HAZ308" s="134"/>
      <c r="HBA308" s="135"/>
      <c r="HBB308" s="111"/>
      <c r="HBC308" s="178"/>
      <c r="HBD308" s="178"/>
      <c r="HBE308" s="178"/>
      <c r="HBF308" s="178"/>
      <c r="HBG308" s="179"/>
      <c r="HBH308" s="73"/>
      <c r="HBI308" s="73"/>
      <c r="HBJ308" s="180"/>
      <c r="HBK308" s="75"/>
      <c r="HBL308" s="76"/>
      <c r="HBM308" s="180"/>
      <c r="HBN308" s="180"/>
      <c r="HBO308" s="180"/>
      <c r="HBP308" s="75"/>
      <c r="HBQ308" s="76"/>
      <c r="HBR308" s="181"/>
      <c r="HBS308" s="181"/>
      <c r="HBT308" s="182"/>
      <c r="HBU308" s="134"/>
      <c r="HBV308" s="135"/>
      <c r="HBW308" s="111"/>
      <c r="HBX308" s="178"/>
      <c r="HBY308" s="178"/>
      <c r="HBZ308" s="178"/>
      <c r="HCA308" s="178"/>
      <c r="HCB308" s="179"/>
      <c r="HCC308" s="73"/>
      <c r="HCD308" s="73"/>
      <c r="HCE308" s="180"/>
      <c r="HCF308" s="75"/>
      <c r="HCG308" s="76"/>
      <c r="HCH308" s="180"/>
      <c r="HCI308" s="180"/>
      <c r="HCJ308" s="180"/>
      <c r="HCK308" s="75"/>
      <c r="HCL308" s="76"/>
      <c r="HCM308" s="181"/>
      <c r="HCN308" s="181"/>
      <c r="HCO308" s="182"/>
      <c r="HCP308" s="134"/>
      <c r="HCQ308" s="135"/>
      <c r="HCR308" s="111"/>
      <c r="HCS308" s="178"/>
      <c r="HCT308" s="178"/>
      <c r="HCU308" s="178"/>
      <c r="HCV308" s="178"/>
      <c r="HCW308" s="179"/>
      <c r="HCX308" s="73"/>
      <c r="HCY308" s="73"/>
      <c r="HCZ308" s="180"/>
      <c r="HDA308" s="75"/>
      <c r="HDB308" s="76"/>
      <c r="HDC308" s="180"/>
      <c r="HDD308" s="180"/>
      <c r="HDE308" s="180"/>
      <c r="HDF308" s="75"/>
      <c r="HDG308" s="76"/>
      <c r="HDH308" s="181"/>
      <c r="HDI308" s="181"/>
      <c r="HDJ308" s="182"/>
      <c r="HDK308" s="134"/>
      <c r="HDL308" s="135"/>
      <c r="HDM308" s="111"/>
      <c r="HDN308" s="178"/>
      <c r="HDO308" s="178"/>
      <c r="HDP308" s="178"/>
      <c r="HDQ308" s="178"/>
      <c r="HDR308" s="179"/>
      <c r="HDS308" s="73"/>
      <c r="HDT308" s="73"/>
      <c r="HDU308" s="180"/>
      <c r="HDV308" s="75"/>
      <c r="HDW308" s="76"/>
      <c r="HDX308" s="180"/>
      <c r="HDY308" s="180"/>
      <c r="HDZ308" s="180"/>
      <c r="HEA308" s="75"/>
      <c r="HEB308" s="76"/>
      <c r="HEC308" s="181"/>
      <c r="HED308" s="181"/>
      <c r="HEE308" s="182"/>
      <c r="HEF308" s="134"/>
      <c r="HEG308" s="135"/>
      <c r="HEH308" s="111"/>
      <c r="HEI308" s="178"/>
      <c r="HEJ308" s="178"/>
      <c r="HEK308" s="178"/>
      <c r="HEL308" s="178"/>
      <c r="HEM308" s="179"/>
      <c r="HEN308" s="73"/>
      <c r="HEO308" s="73"/>
      <c r="HEP308" s="180"/>
      <c r="HEQ308" s="75"/>
      <c r="HER308" s="76"/>
      <c r="HES308" s="180"/>
      <c r="HET308" s="180"/>
      <c r="HEU308" s="180"/>
      <c r="HEV308" s="75"/>
      <c r="HEW308" s="76"/>
      <c r="HEX308" s="181"/>
      <c r="HEY308" s="181"/>
      <c r="HEZ308" s="182"/>
      <c r="HFA308" s="134"/>
      <c r="HFB308" s="135"/>
      <c r="HFC308" s="111"/>
      <c r="HFD308" s="178"/>
      <c r="HFE308" s="178"/>
      <c r="HFF308" s="178"/>
      <c r="HFG308" s="178"/>
      <c r="HFH308" s="179"/>
      <c r="HFI308" s="73"/>
      <c r="HFJ308" s="73"/>
      <c r="HFK308" s="180"/>
      <c r="HFL308" s="75"/>
      <c r="HFM308" s="76"/>
      <c r="HFN308" s="180"/>
      <c r="HFO308" s="180"/>
      <c r="HFP308" s="180"/>
      <c r="HFQ308" s="75"/>
      <c r="HFR308" s="76"/>
      <c r="HFS308" s="181"/>
      <c r="HFT308" s="181"/>
      <c r="HFU308" s="182"/>
      <c r="HFV308" s="134"/>
      <c r="HFW308" s="135"/>
      <c r="HFX308" s="111"/>
      <c r="HFY308" s="178"/>
      <c r="HFZ308" s="178"/>
      <c r="HGA308" s="178"/>
      <c r="HGB308" s="178"/>
      <c r="HGC308" s="179"/>
      <c r="HGD308" s="73"/>
      <c r="HGE308" s="73"/>
      <c r="HGF308" s="180"/>
      <c r="HGG308" s="75"/>
      <c r="HGH308" s="76"/>
      <c r="HGI308" s="180"/>
      <c r="HGJ308" s="180"/>
      <c r="HGK308" s="180"/>
      <c r="HGL308" s="75"/>
      <c r="HGM308" s="76"/>
      <c r="HGN308" s="181"/>
      <c r="HGO308" s="181"/>
      <c r="HGP308" s="182"/>
      <c r="HGQ308" s="134"/>
      <c r="HGR308" s="135"/>
      <c r="HGS308" s="111"/>
      <c r="HGT308" s="178"/>
      <c r="HGU308" s="178"/>
      <c r="HGV308" s="178"/>
      <c r="HGW308" s="178"/>
      <c r="HGX308" s="179"/>
      <c r="HGY308" s="73"/>
      <c r="HGZ308" s="73"/>
      <c r="HHA308" s="180"/>
      <c r="HHB308" s="75"/>
      <c r="HHC308" s="76"/>
      <c r="HHD308" s="180"/>
      <c r="HHE308" s="180"/>
      <c r="HHF308" s="180"/>
      <c r="HHG308" s="75"/>
      <c r="HHH308" s="76"/>
      <c r="HHI308" s="181"/>
      <c r="HHJ308" s="181"/>
      <c r="HHK308" s="182"/>
      <c r="HHL308" s="134"/>
      <c r="HHM308" s="135"/>
      <c r="HHN308" s="111"/>
      <c r="HHO308" s="178"/>
      <c r="HHP308" s="178"/>
      <c r="HHQ308" s="178"/>
      <c r="HHR308" s="178"/>
      <c r="HHS308" s="179"/>
      <c r="HHT308" s="73"/>
      <c r="HHU308" s="73"/>
      <c r="HHV308" s="180"/>
      <c r="HHW308" s="75"/>
      <c r="HHX308" s="76"/>
      <c r="HHY308" s="180"/>
      <c r="HHZ308" s="180"/>
      <c r="HIA308" s="180"/>
      <c r="HIB308" s="75"/>
      <c r="HIC308" s="76"/>
      <c r="HID308" s="181"/>
      <c r="HIE308" s="181"/>
      <c r="HIF308" s="182"/>
      <c r="HIG308" s="134"/>
      <c r="HIH308" s="135"/>
      <c r="HII308" s="111"/>
      <c r="HIJ308" s="178"/>
      <c r="HIK308" s="178"/>
      <c r="HIL308" s="178"/>
      <c r="HIM308" s="178"/>
      <c r="HIN308" s="179"/>
      <c r="HIO308" s="73"/>
      <c r="HIP308" s="73"/>
      <c r="HIQ308" s="180"/>
      <c r="HIR308" s="75"/>
      <c r="HIS308" s="76"/>
      <c r="HIT308" s="180"/>
      <c r="HIU308" s="180"/>
      <c r="HIV308" s="180"/>
      <c r="HIW308" s="75"/>
      <c r="HIX308" s="76"/>
      <c r="HIY308" s="181"/>
      <c r="HIZ308" s="181"/>
      <c r="HJA308" s="182"/>
      <c r="HJB308" s="134"/>
      <c r="HJC308" s="135"/>
      <c r="HJD308" s="111"/>
      <c r="HJE308" s="178"/>
      <c r="HJF308" s="178"/>
      <c r="HJG308" s="178"/>
      <c r="HJH308" s="178"/>
      <c r="HJI308" s="179"/>
      <c r="HJJ308" s="73"/>
      <c r="HJK308" s="73"/>
      <c r="HJL308" s="180"/>
      <c r="HJM308" s="75"/>
      <c r="HJN308" s="76"/>
      <c r="HJO308" s="180"/>
      <c r="HJP308" s="180"/>
      <c r="HJQ308" s="180"/>
      <c r="HJR308" s="75"/>
      <c r="HJS308" s="76"/>
      <c r="HJT308" s="181"/>
      <c r="HJU308" s="181"/>
      <c r="HJV308" s="182"/>
      <c r="HJW308" s="134"/>
      <c r="HJX308" s="135"/>
      <c r="HJY308" s="111"/>
      <c r="HJZ308" s="178"/>
      <c r="HKA308" s="178"/>
      <c r="HKB308" s="178"/>
      <c r="HKC308" s="178"/>
      <c r="HKD308" s="179"/>
      <c r="HKE308" s="73"/>
      <c r="HKF308" s="73"/>
      <c r="HKG308" s="180"/>
      <c r="HKH308" s="75"/>
      <c r="HKI308" s="76"/>
      <c r="HKJ308" s="180"/>
      <c r="HKK308" s="180"/>
      <c r="HKL308" s="180"/>
      <c r="HKM308" s="75"/>
      <c r="HKN308" s="76"/>
      <c r="HKO308" s="181"/>
      <c r="HKP308" s="181"/>
      <c r="HKQ308" s="182"/>
      <c r="HKR308" s="134"/>
      <c r="HKS308" s="135"/>
      <c r="HKT308" s="111"/>
      <c r="HKU308" s="178"/>
      <c r="HKV308" s="178"/>
      <c r="HKW308" s="178"/>
      <c r="HKX308" s="178"/>
      <c r="HKY308" s="179"/>
      <c r="HKZ308" s="73"/>
      <c r="HLA308" s="73"/>
      <c r="HLB308" s="180"/>
      <c r="HLC308" s="75"/>
      <c r="HLD308" s="76"/>
      <c r="HLE308" s="180"/>
      <c r="HLF308" s="180"/>
      <c r="HLG308" s="180"/>
      <c r="HLH308" s="75"/>
      <c r="HLI308" s="76"/>
      <c r="HLJ308" s="181"/>
      <c r="HLK308" s="181"/>
      <c r="HLL308" s="182"/>
      <c r="HLM308" s="134"/>
      <c r="HLN308" s="135"/>
      <c r="HLO308" s="111"/>
      <c r="HLP308" s="178"/>
      <c r="HLQ308" s="178"/>
      <c r="HLR308" s="178"/>
      <c r="HLS308" s="178"/>
      <c r="HLT308" s="179"/>
      <c r="HLU308" s="73"/>
      <c r="HLV308" s="73"/>
      <c r="HLW308" s="180"/>
      <c r="HLX308" s="75"/>
      <c r="HLY308" s="76"/>
      <c r="HLZ308" s="180"/>
      <c r="HMA308" s="180"/>
      <c r="HMB308" s="180"/>
      <c r="HMC308" s="75"/>
      <c r="HMD308" s="76"/>
      <c r="HME308" s="181"/>
      <c r="HMF308" s="181"/>
      <c r="HMG308" s="182"/>
      <c r="HMH308" s="134"/>
      <c r="HMI308" s="135"/>
      <c r="HMJ308" s="111"/>
      <c r="HMK308" s="178"/>
      <c r="HML308" s="178"/>
      <c r="HMM308" s="178"/>
      <c r="HMN308" s="178"/>
      <c r="HMO308" s="179"/>
      <c r="HMP308" s="73"/>
      <c r="HMQ308" s="73"/>
      <c r="HMR308" s="180"/>
      <c r="HMS308" s="75"/>
      <c r="HMT308" s="76"/>
      <c r="HMU308" s="180"/>
      <c r="HMV308" s="180"/>
      <c r="HMW308" s="180"/>
      <c r="HMX308" s="75"/>
      <c r="HMY308" s="76"/>
      <c r="HMZ308" s="181"/>
      <c r="HNA308" s="181"/>
      <c r="HNB308" s="182"/>
      <c r="HNC308" s="134"/>
      <c r="HND308" s="135"/>
      <c r="HNE308" s="111"/>
      <c r="HNF308" s="178"/>
      <c r="HNG308" s="178"/>
      <c r="HNH308" s="178"/>
      <c r="HNI308" s="178"/>
      <c r="HNJ308" s="179"/>
      <c r="HNK308" s="73"/>
      <c r="HNL308" s="73"/>
      <c r="HNM308" s="180"/>
      <c r="HNN308" s="75"/>
      <c r="HNO308" s="76"/>
      <c r="HNP308" s="180"/>
      <c r="HNQ308" s="180"/>
      <c r="HNR308" s="180"/>
      <c r="HNS308" s="75"/>
      <c r="HNT308" s="76"/>
      <c r="HNU308" s="181"/>
      <c r="HNV308" s="181"/>
      <c r="HNW308" s="182"/>
      <c r="HNX308" s="134"/>
      <c r="HNY308" s="135"/>
      <c r="HNZ308" s="111"/>
      <c r="HOA308" s="178"/>
      <c r="HOB308" s="178"/>
      <c r="HOC308" s="178"/>
      <c r="HOD308" s="178"/>
      <c r="HOE308" s="179"/>
      <c r="HOF308" s="73"/>
      <c r="HOG308" s="73"/>
      <c r="HOH308" s="180"/>
      <c r="HOI308" s="75"/>
      <c r="HOJ308" s="76"/>
      <c r="HOK308" s="180"/>
      <c r="HOL308" s="180"/>
      <c r="HOM308" s="180"/>
      <c r="HON308" s="75"/>
      <c r="HOO308" s="76"/>
      <c r="HOP308" s="181"/>
      <c r="HOQ308" s="181"/>
      <c r="HOR308" s="182"/>
      <c r="HOS308" s="134"/>
      <c r="HOT308" s="135"/>
      <c r="HOU308" s="111"/>
      <c r="HOV308" s="178"/>
      <c r="HOW308" s="178"/>
      <c r="HOX308" s="178"/>
      <c r="HOY308" s="178"/>
      <c r="HOZ308" s="179"/>
      <c r="HPA308" s="73"/>
      <c r="HPB308" s="73"/>
      <c r="HPC308" s="180"/>
      <c r="HPD308" s="75"/>
      <c r="HPE308" s="76"/>
      <c r="HPF308" s="180"/>
      <c r="HPG308" s="180"/>
      <c r="HPH308" s="180"/>
      <c r="HPI308" s="75"/>
      <c r="HPJ308" s="76"/>
      <c r="HPK308" s="181"/>
      <c r="HPL308" s="181"/>
      <c r="HPM308" s="182"/>
      <c r="HPN308" s="134"/>
      <c r="HPO308" s="135"/>
      <c r="HPP308" s="111"/>
      <c r="HPQ308" s="178"/>
      <c r="HPR308" s="178"/>
      <c r="HPS308" s="178"/>
      <c r="HPT308" s="178"/>
      <c r="HPU308" s="179"/>
      <c r="HPV308" s="73"/>
      <c r="HPW308" s="73"/>
      <c r="HPX308" s="180"/>
      <c r="HPY308" s="75"/>
      <c r="HPZ308" s="76"/>
      <c r="HQA308" s="180"/>
      <c r="HQB308" s="180"/>
      <c r="HQC308" s="180"/>
      <c r="HQD308" s="75"/>
      <c r="HQE308" s="76"/>
      <c r="HQF308" s="181"/>
      <c r="HQG308" s="181"/>
      <c r="HQH308" s="182"/>
      <c r="HQI308" s="134"/>
      <c r="HQJ308" s="135"/>
      <c r="HQK308" s="111"/>
      <c r="HQL308" s="178"/>
      <c r="HQM308" s="178"/>
      <c r="HQN308" s="178"/>
      <c r="HQO308" s="178"/>
      <c r="HQP308" s="179"/>
      <c r="HQQ308" s="73"/>
      <c r="HQR308" s="73"/>
      <c r="HQS308" s="180"/>
      <c r="HQT308" s="75"/>
      <c r="HQU308" s="76"/>
      <c r="HQV308" s="180"/>
      <c r="HQW308" s="180"/>
      <c r="HQX308" s="180"/>
      <c r="HQY308" s="75"/>
      <c r="HQZ308" s="76"/>
      <c r="HRA308" s="181"/>
      <c r="HRB308" s="181"/>
      <c r="HRC308" s="182"/>
      <c r="HRD308" s="134"/>
      <c r="HRE308" s="135"/>
      <c r="HRF308" s="111"/>
      <c r="HRG308" s="178"/>
      <c r="HRH308" s="178"/>
      <c r="HRI308" s="178"/>
      <c r="HRJ308" s="178"/>
      <c r="HRK308" s="179"/>
      <c r="HRL308" s="73"/>
      <c r="HRM308" s="73"/>
      <c r="HRN308" s="180"/>
      <c r="HRO308" s="75"/>
      <c r="HRP308" s="76"/>
      <c r="HRQ308" s="180"/>
      <c r="HRR308" s="180"/>
      <c r="HRS308" s="180"/>
      <c r="HRT308" s="75"/>
      <c r="HRU308" s="76"/>
      <c r="HRV308" s="181"/>
      <c r="HRW308" s="181"/>
      <c r="HRX308" s="182"/>
      <c r="HRY308" s="134"/>
      <c r="HRZ308" s="135"/>
      <c r="HSA308" s="111"/>
      <c r="HSB308" s="178"/>
      <c r="HSC308" s="178"/>
      <c r="HSD308" s="178"/>
      <c r="HSE308" s="178"/>
      <c r="HSF308" s="179"/>
      <c r="HSG308" s="73"/>
      <c r="HSH308" s="73"/>
      <c r="HSI308" s="180"/>
      <c r="HSJ308" s="75"/>
      <c r="HSK308" s="76"/>
      <c r="HSL308" s="180"/>
      <c r="HSM308" s="180"/>
      <c r="HSN308" s="180"/>
      <c r="HSO308" s="75"/>
      <c r="HSP308" s="76"/>
      <c r="HSQ308" s="181"/>
      <c r="HSR308" s="181"/>
      <c r="HSS308" s="182"/>
      <c r="HST308" s="134"/>
      <c r="HSU308" s="135"/>
      <c r="HSV308" s="111"/>
      <c r="HSW308" s="178"/>
      <c r="HSX308" s="178"/>
      <c r="HSY308" s="178"/>
      <c r="HSZ308" s="178"/>
      <c r="HTA308" s="179"/>
      <c r="HTB308" s="73"/>
      <c r="HTC308" s="73"/>
      <c r="HTD308" s="180"/>
      <c r="HTE308" s="75"/>
      <c r="HTF308" s="76"/>
      <c r="HTG308" s="180"/>
      <c r="HTH308" s="180"/>
      <c r="HTI308" s="180"/>
      <c r="HTJ308" s="75"/>
      <c r="HTK308" s="76"/>
      <c r="HTL308" s="181"/>
      <c r="HTM308" s="181"/>
      <c r="HTN308" s="182"/>
      <c r="HTO308" s="134"/>
      <c r="HTP308" s="135"/>
      <c r="HTQ308" s="111"/>
      <c r="HTR308" s="178"/>
      <c r="HTS308" s="178"/>
      <c r="HTT308" s="178"/>
      <c r="HTU308" s="178"/>
      <c r="HTV308" s="179"/>
      <c r="HTW308" s="73"/>
      <c r="HTX308" s="73"/>
      <c r="HTY308" s="180"/>
      <c r="HTZ308" s="75"/>
      <c r="HUA308" s="76"/>
      <c r="HUB308" s="180"/>
      <c r="HUC308" s="180"/>
      <c r="HUD308" s="180"/>
      <c r="HUE308" s="75"/>
      <c r="HUF308" s="76"/>
      <c r="HUG308" s="181"/>
      <c r="HUH308" s="181"/>
      <c r="HUI308" s="182"/>
      <c r="HUJ308" s="134"/>
      <c r="HUK308" s="135"/>
      <c r="HUL308" s="111"/>
      <c r="HUM308" s="178"/>
      <c r="HUN308" s="178"/>
      <c r="HUO308" s="178"/>
      <c r="HUP308" s="178"/>
      <c r="HUQ308" s="179"/>
      <c r="HUR308" s="73"/>
      <c r="HUS308" s="73"/>
      <c r="HUT308" s="180"/>
      <c r="HUU308" s="75"/>
      <c r="HUV308" s="76"/>
      <c r="HUW308" s="180"/>
      <c r="HUX308" s="180"/>
      <c r="HUY308" s="180"/>
      <c r="HUZ308" s="75"/>
      <c r="HVA308" s="76"/>
      <c r="HVB308" s="181"/>
      <c r="HVC308" s="181"/>
      <c r="HVD308" s="182"/>
      <c r="HVE308" s="134"/>
      <c r="HVF308" s="135"/>
      <c r="HVG308" s="111"/>
      <c r="HVH308" s="178"/>
      <c r="HVI308" s="178"/>
      <c r="HVJ308" s="178"/>
      <c r="HVK308" s="178"/>
      <c r="HVL308" s="179"/>
      <c r="HVM308" s="73"/>
      <c r="HVN308" s="73"/>
      <c r="HVO308" s="180"/>
      <c r="HVP308" s="75"/>
      <c r="HVQ308" s="76"/>
      <c r="HVR308" s="180"/>
      <c r="HVS308" s="180"/>
      <c r="HVT308" s="180"/>
      <c r="HVU308" s="75"/>
      <c r="HVV308" s="76"/>
      <c r="HVW308" s="181"/>
      <c r="HVX308" s="181"/>
      <c r="HVY308" s="182"/>
      <c r="HVZ308" s="134"/>
      <c r="HWA308" s="135"/>
      <c r="HWB308" s="111"/>
      <c r="HWC308" s="178"/>
      <c r="HWD308" s="178"/>
      <c r="HWE308" s="178"/>
      <c r="HWF308" s="178"/>
      <c r="HWG308" s="179"/>
      <c r="HWH308" s="73"/>
      <c r="HWI308" s="73"/>
      <c r="HWJ308" s="180"/>
      <c r="HWK308" s="75"/>
      <c r="HWL308" s="76"/>
      <c r="HWM308" s="180"/>
      <c r="HWN308" s="180"/>
      <c r="HWO308" s="180"/>
      <c r="HWP308" s="75"/>
      <c r="HWQ308" s="76"/>
      <c r="HWR308" s="181"/>
      <c r="HWS308" s="181"/>
      <c r="HWT308" s="182"/>
      <c r="HWU308" s="134"/>
      <c r="HWV308" s="135"/>
      <c r="HWW308" s="111"/>
      <c r="HWX308" s="178"/>
      <c r="HWY308" s="178"/>
      <c r="HWZ308" s="178"/>
      <c r="HXA308" s="178"/>
      <c r="HXB308" s="179"/>
      <c r="HXC308" s="73"/>
      <c r="HXD308" s="73"/>
      <c r="HXE308" s="180"/>
      <c r="HXF308" s="75"/>
      <c r="HXG308" s="76"/>
      <c r="HXH308" s="180"/>
      <c r="HXI308" s="180"/>
      <c r="HXJ308" s="180"/>
      <c r="HXK308" s="75"/>
      <c r="HXL308" s="76"/>
      <c r="HXM308" s="181"/>
      <c r="HXN308" s="181"/>
      <c r="HXO308" s="182"/>
      <c r="HXP308" s="134"/>
      <c r="HXQ308" s="135"/>
      <c r="HXR308" s="111"/>
      <c r="HXS308" s="178"/>
      <c r="HXT308" s="178"/>
      <c r="HXU308" s="178"/>
      <c r="HXV308" s="178"/>
      <c r="HXW308" s="179"/>
      <c r="HXX308" s="73"/>
      <c r="HXY308" s="73"/>
      <c r="HXZ308" s="180"/>
      <c r="HYA308" s="75"/>
      <c r="HYB308" s="76"/>
      <c r="HYC308" s="180"/>
      <c r="HYD308" s="180"/>
      <c r="HYE308" s="180"/>
      <c r="HYF308" s="75"/>
      <c r="HYG308" s="76"/>
      <c r="HYH308" s="181"/>
      <c r="HYI308" s="181"/>
      <c r="HYJ308" s="182"/>
      <c r="HYK308" s="134"/>
      <c r="HYL308" s="135"/>
      <c r="HYM308" s="111"/>
      <c r="HYN308" s="178"/>
      <c r="HYO308" s="178"/>
      <c r="HYP308" s="178"/>
      <c r="HYQ308" s="178"/>
      <c r="HYR308" s="179"/>
      <c r="HYS308" s="73"/>
      <c r="HYT308" s="73"/>
      <c r="HYU308" s="180"/>
      <c r="HYV308" s="75"/>
      <c r="HYW308" s="76"/>
      <c r="HYX308" s="180"/>
      <c r="HYY308" s="180"/>
      <c r="HYZ308" s="180"/>
      <c r="HZA308" s="75"/>
      <c r="HZB308" s="76"/>
      <c r="HZC308" s="181"/>
      <c r="HZD308" s="181"/>
      <c r="HZE308" s="182"/>
      <c r="HZF308" s="134"/>
      <c r="HZG308" s="135"/>
      <c r="HZH308" s="111"/>
      <c r="HZI308" s="178"/>
      <c r="HZJ308" s="178"/>
      <c r="HZK308" s="178"/>
      <c r="HZL308" s="178"/>
      <c r="HZM308" s="179"/>
      <c r="HZN308" s="73"/>
      <c r="HZO308" s="73"/>
      <c r="HZP308" s="180"/>
      <c r="HZQ308" s="75"/>
      <c r="HZR308" s="76"/>
      <c r="HZS308" s="180"/>
      <c r="HZT308" s="180"/>
      <c r="HZU308" s="180"/>
      <c r="HZV308" s="75"/>
      <c r="HZW308" s="76"/>
      <c r="HZX308" s="181"/>
      <c r="HZY308" s="181"/>
      <c r="HZZ308" s="182"/>
      <c r="IAA308" s="134"/>
      <c r="IAB308" s="135"/>
      <c r="IAC308" s="111"/>
      <c r="IAD308" s="178"/>
      <c r="IAE308" s="178"/>
      <c r="IAF308" s="178"/>
      <c r="IAG308" s="178"/>
      <c r="IAH308" s="179"/>
      <c r="IAI308" s="73"/>
      <c r="IAJ308" s="73"/>
      <c r="IAK308" s="180"/>
      <c r="IAL308" s="75"/>
      <c r="IAM308" s="76"/>
      <c r="IAN308" s="180"/>
      <c r="IAO308" s="180"/>
      <c r="IAP308" s="180"/>
      <c r="IAQ308" s="75"/>
      <c r="IAR308" s="76"/>
      <c r="IAS308" s="181"/>
      <c r="IAT308" s="181"/>
      <c r="IAU308" s="182"/>
      <c r="IAV308" s="134"/>
      <c r="IAW308" s="135"/>
      <c r="IAX308" s="111"/>
      <c r="IAY308" s="178"/>
      <c r="IAZ308" s="178"/>
      <c r="IBA308" s="178"/>
      <c r="IBB308" s="178"/>
      <c r="IBC308" s="179"/>
      <c r="IBD308" s="73"/>
      <c r="IBE308" s="73"/>
      <c r="IBF308" s="180"/>
      <c r="IBG308" s="75"/>
      <c r="IBH308" s="76"/>
      <c r="IBI308" s="180"/>
      <c r="IBJ308" s="180"/>
      <c r="IBK308" s="180"/>
      <c r="IBL308" s="75"/>
      <c r="IBM308" s="76"/>
      <c r="IBN308" s="181"/>
      <c r="IBO308" s="181"/>
      <c r="IBP308" s="182"/>
      <c r="IBQ308" s="134"/>
      <c r="IBR308" s="135"/>
      <c r="IBS308" s="111"/>
      <c r="IBT308" s="178"/>
      <c r="IBU308" s="178"/>
      <c r="IBV308" s="178"/>
      <c r="IBW308" s="178"/>
      <c r="IBX308" s="179"/>
      <c r="IBY308" s="73"/>
      <c r="IBZ308" s="73"/>
      <c r="ICA308" s="180"/>
      <c r="ICB308" s="75"/>
      <c r="ICC308" s="76"/>
      <c r="ICD308" s="180"/>
      <c r="ICE308" s="180"/>
      <c r="ICF308" s="180"/>
      <c r="ICG308" s="75"/>
      <c r="ICH308" s="76"/>
      <c r="ICI308" s="181"/>
      <c r="ICJ308" s="181"/>
      <c r="ICK308" s="182"/>
      <c r="ICL308" s="134"/>
      <c r="ICM308" s="135"/>
      <c r="ICN308" s="111"/>
      <c r="ICO308" s="178"/>
      <c r="ICP308" s="178"/>
      <c r="ICQ308" s="178"/>
      <c r="ICR308" s="178"/>
      <c r="ICS308" s="179"/>
      <c r="ICT308" s="73"/>
      <c r="ICU308" s="73"/>
      <c r="ICV308" s="180"/>
      <c r="ICW308" s="75"/>
      <c r="ICX308" s="76"/>
      <c r="ICY308" s="180"/>
      <c r="ICZ308" s="180"/>
      <c r="IDA308" s="180"/>
      <c r="IDB308" s="75"/>
      <c r="IDC308" s="76"/>
      <c r="IDD308" s="181"/>
      <c r="IDE308" s="181"/>
      <c r="IDF308" s="182"/>
      <c r="IDG308" s="134"/>
      <c r="IDH308" s="135"/>
      <c r="IDI308" s="111"/>
      <c r="IDJ308" s="178"/>
      <c r="IDK308" s="178"/>
      <c r="IDL308" s="178"/>
      <c r="IDM308" s="178"/>
      <c r="IDN308" s="179"/>
      <c r="IDO308" s="73"/>
      <c r="IDP308" s="73"/>
      <c r="IDQ308" s="180"/>
      <c r="IDR308" s="75"/>
      <c r="IDS308" s="76"/>
      <c r="IDT308" s="180"/>
      <c r="IDU308" s="180"/>
      <c r="IDV308" s="180"/>
      <c r="IDW308" s="75"/>
      <c r="IDX308" s="76"/>
      <c r="IDY308" s="181"/>
      <c r="IDZ308" s="181"/>
      <c r="IEA308" s="182"/>
      <c r="IEB308" s="134"/>
      <c r="IEC308" s="135"/>
      <c r="IED308" s="111"/>
      <c r="IEE308" s="178"/>
      <c r="IEF308" s="178"/>
      <c r="IEG308" s="178"/>
      <c r="IEH308" s="178"/>
      <c r="IEI308" s="179"/>
      <c r="IEJ308" s="73"/>
      <c r="IEK308" s="73"/>
      <c r="IEL308" s="180"/>
      <c r="IEM308" s="75"/>
      <c r="IEN308" s="76"/>
      <c r="IEO308" s="180"/>
      <c r="IEP308" s="180"/>
      <c r="IEQ308" s="180"/>
      <c r="IER308" s="75"/>
      <c r="IES308" s="76"/>
      <c r="IET308" s="181"/>
      <c r="IEU308" s="181"/>
      <c r="IEV308" s="182"/>
      <c r="IEW308" s="134"/>
      <c r="IEX308" s="135"/>
      <c r="IEY308" s="111"/>
      <c r="IEZ308" s="178"/>
      <c r="IFA308" s="178"/>
      <c r="IFB308" s="178"/>
      <c r="IFC308" s="178"/>
      <c r="IFD308" s="179"/>
      <c r="IFE308" s="73"/>
      <c r="IFF308" s="73"/>
      <c r="IFG308" s="180"/>
      <c r="IFH308" s="75"/>
      <c r="IFI308" s="76"/>
      <c r="IFJ308" s="180"/>
      <c r="IFK308" s="180"/>
      <c r="IFL308" s="180"/>
      <c r="IFM308" s="75"/>
      <c r="IFN308" s="76"/>
      <c r="IFO308" s="181"/>
      <c r="IFP308" s="181"/>
      <c r="IFQ308" s="182"/>
      <c r="IFR308" s="134"/>
      <c r="IFS308" s="135"/>
      <c r="IFT308" s="111"/>
      <c r="IFU308" s="178"/>
      <c r="IFV308" s="178"/>
      <c r="IFW308" s="178"/>
      <c r="IFX308" s="178"/>
      <c r="IFY308" s="179"/>
      <c r="IFZ308" s="73"/>
      <c r="IGA308" s="73"/>
      <c r="IGB308" s="180"/>
      <c r="IGC308" s="75"/>
      <c r="IGD308" s="76"/>
      <c r="IGE308" s="180"/>
      <c r="IGF308" s="180"/>
      <c r="IGG308" s="180"/>
      <c r="IGH308" s="75"/>
      <c r="IGI308" s="76"/>
      <c r="IGJ308" s="181"/>
      <c r="IGK308" s="181"/>
      <c r="IGL308" s="182"/>
      <c r="IGM308" s="134"/>
      <c r="IGN308" s="135"/>
      <c r="IGO308" s="111"/>
      <c r="IGP308" s="178"/>
      <c r="IGQ308" s="178"/>
      <c r="IGR308" s="178"/>
      <c r="IGS308" s="178"/>
      <c r="IGT308" s="179"/>
      <c r="IGU308" s="73"/>
      <c r="IGV308" s="73"/>
      <c r="IGW308" s="180"/>
      <c r="IGX308" s="75"/>
      <c r="IGY308" s="76"/>
      <c r="IGZ308" s="180"/>
      <c r="IHA308" s="180"/>
      <c r="IHB308" s="180"/>
      <c r="IHC308" s="75"/>
      <c r="IHD308" s="76"/>
      <c r="IHE308" s="181"/>
      <c r="IHF308" s="181"/>
      <c r="IHG308" s="182"/>
      <c r="IHH308" s="134"/>
      <c r="IHI308" s="135"/>
      <c r="IHJ308" s="111"/>
      <c r="IHK308" s="178"/>
      <c r="IHL308" s="178"/>
      <c r="IHM308" s="178"/>
      <c r="IHN308" s="178"/>
      <c r="IHO308" s="179"/>
      <c r="IHP308" s="73"/>
      <c r="IHQ308" s="73"/>
      <c r="IHR308" s="180"/>
      <c r="IHS308" s="75"/>
      <c r="IHT308" s="76"/>
      <c r="IHU308" s="180"/>
      <c r="IHV308" s="180"/>
      <c r="IHW308" s="180"/>
      <c r="IHX308" s="75"/>
      <c r="IHY308" s="76"/>
      <c r="IHZ308" s="181"/>
      <c r="IIA308" s="181"/>
      <c r="IIB308" s="182"/>
      <c r="IIC308" s="134"/>
      <c r="IID308" s="135"/>
      <c r="IIE308" s="111"/>
      <c r="IIF308" s="178"/>
      <c r="IIG308" s="178"/>
      <c r="IIH308" s="178"/>
      <c r="III308" s="178"/>
      <c r="IIJ308" s="179"/>
      <c r="IIK308" s="73"/>
      <c r="IIL308" s="73"/>
      <c r="IIM308" s="180"/>
      <c r="IIN308" s="75"/>
      <c r="IIO308" s="76"/>
      <c r="IIP308" s="180"/>
      <c r="IIQ308" s="180"/>
      <c r="IIR308" s="180"/>
      <c r="IIS308" s="75"/>
      <c r="IIT308" s="76"/>
      <c r="IIU308" s="181"/>
      <c r="IIV308" s="181"/>
      <c r="IIW308" s="182"/>
      <c r="IIX308" s="134"/>
      <c r="IIY308" s="135"/>
      <c r="IIZ308" s="111"/>
      <c r="IJA308" s="178"/>
      <c r="IJB308" s="178"/>
      <c r="IJC308" s="178"/>
      <c r="IJD308" s="178"/>
      <c r="IJE308" s="179"/>
      <c r="IJF308" s="73"/>
      <c r="IJG308" s="73"/>
      <c r="IJH308" s="180"/>
      <c r="IJI308" s="75"/>
      <c r="IJJ308" s="76"/>
      <c r="IJK308" s="180"/>
      <c r="IJL308" s="180"/>
      <c r="IJM308" s="180"/>
      <c r="IJN308" s="75"/>
      <c r="IJO308" s="76"/>
      <c r="IJP308" s="181"/>
      <c r="IJQ308" s="181"/>
      <c r="IJR308" s="182"/>
      <c r="IJS308" s="134"/>
      <c r="IJT308" s="135"/>
      <c r="IJU308" s="111"/>
      <c r="IJV308" s="178"/>
      <c r="IJW308" s="178"/>
      <c r="IJX308" s="178"/>
      <c r="IJY308" s="178"/>
      <c r="IJZ308" s="179"/>
      <c r="IKA308" s="73"/>
      <c r="IKB308" s="73"/>
      <c r="IKC308" s="180"/>
      <c r="IKD308" s="75"/>
      <c r="IKE308" s="76"/>
      <c r="IKF308" s="180"/>
      <c r="IKG308" s="180"/>
      <c r="IKH308" s="180"/>
      <c r="IKI308" s="75"/>
      <c r="IKJ308" s="76"/>
      <c r="IKK308" s="181"/>
      <c r="IKL308" s="181"/>
      <c r="IKM308" s="182"/>
      <c r="IKN308" s="134"/>
      <c r="IKO308" s="135"/>
      <c r="IKP308" s="111"/>
      <c r="IKQ308" s="178"/>
      <c r="IKR308" s="178"/>
      <c r="IKS308" s="178"/>
      <c r="IKT308" s="178"/>
      <c r="IKU308" s="179"/>
      <c r="IKV308" s="73"/>
      <c r="IKW308" s="73"/>
      <c r="IKX308" s="180"/>
      <c r="IKY308" s="75"/>
      <c r="IKZ308" s="76"/>
      <c r="ILA308" s="180"/>
      <c r="ILB308" s="180"/>
      <c r="ILC308" s="180"/>
      <c r="ILD308" s="75"/>
      <c r="ILE308" s="76"/>
      <c r="ILF308" s="181"/>
      <c r="ILG308" s="181"/>
      <c r="ILH308" s="182"/>
      <c r="ILI308" s="134"/>
      <c r="ILJ308" s="135"/>
      <c r="ILK308" s="111"/>
      <c r="ILL308" s="178"/>
      <c r="ILM308" s="178"/>
      <c r="ILN308" s="178"/>
      <c r="ILO308" s="178"/>
      <c r="ILP308" s="179"/>
      <c r="ILQ308" s="73"/>
      <c r="ILR308" s="73"/>
      <c r="ILS308" s="180"/>
      <c r="ILT308" s="75"/>
      <c r="ILU308" s="76"/>
      <c r="ILV308" s="180"/>
      <c r="ILW308" s="180"/>
      <c r="ILX308" s="180"/>
      <c r="ILY308" s="75"/>
      <c r="ILZ308" s="76"/>
      <c r="IMA308" s="181"/>
      <c r="IMB308" s="181"/>
      <c r="IMC308" s="182"/>
      <c r="IMD308" s="134"/>
      <c r="IME308" s="135"/>
      <c r="IMF308" s="111"/>
      <c r="IMG308" s="178"/>
      <c r="IMH308" s="178"/>
      <c r="IMI308" s="178"/>
      <c r="IMJ308" s="178"/>
      <c r="IMK308" s="179"/>
      <c r="IML308" s="73"/>
      <c r="IMM308" s="73"/>
      <c r="IMN308" s="180"/>
      <c r="IMO308" s="75"/>
      <c r="IMP308" s="76"/>
      <c r="IMQ308" s="180"/>
      <c r="IMR308" s="180"/>
      <c r="IMS308" s="180"/>
      <c r="IMT308" s="75"/>
      <c r="IMU308" s="76"/>
      <c r="IMV308" s="181"/>
      <c r="IMW308" s="181"/>
      <c r="IMX308" s="182"/>
      <c r="IMY308" s="134"/>
      <c r="IMZ308" s="135"/>
      <c r="INA308" s="111"/>
      <c r="INB308" s="178"/>
      <c r="INC308" s="178"/>
      <c r="IND308" s="178"/>
      <c r="INE308" s="178"/>
      <c r="INF308" s="179"/>
      <c r="ING308" s="73"/>
      <c r="INH308" s="73"/>
      <c r="INI308" s="180"/>
      <c r="INJ308" s="75"/>
      <c r="INK308" s="76"/>
      <c r="INL308" s="180"/>
      <c r="INM308" s="180"/>
      <c r="INN308" s="180"/>
      <c r="INO308" s="75"/>
      <c r="INP308" s="76"/>
      <c r="INQ308" s="181"/>
      <c r="INR308" s="181"/>
      <c r="INS308" s="182"/>
      <c r="INT308" s="134"/>
      <c r="INU308" s="135"/>
      <c r="INV308" s="111"/>
      <c r="INW308" s="178"/>
      <c r="INX308" s="178"/>
      <c r="INY308" s="178"/>
      <c r="INZ308" s="178"/>
      <c r="IOA308" s="179"/>
      <c r="IOB308" s="73"/>
      <c r="IOC308" s="73"/>
      <c r="IOD308" s="180"/>
      <c r="IOE308" s="75"/>
      <c r="IOF308" s="76"/>
      <c r="IOG308" s="180"/>
      <c r="IOH308" s="180"/>
      <c r="IOI308" s="180"/>
      <c r="IOJ308" s="75"/>
      <c r="IOK308" s="76"/>
      <c r="IOL308" s="181"/>
      <c r="IOM308" s="181"/>
      <c r="ION308" s="182"/>
      <c r="IOO308" s="134"/>
      <c r="IOP308" s="135"/>
      <c r="IOQ308" s="111"/>
      <c r="IOR308" s="178"/>
      <c r="IOS308" s="178"/>
      <c r="IOT308" s="178"/>
      <c r="IOU308" s="178"/>
      <c r="IOV308" s="179"/>
      <c r="IOW308" s="73"/>
      <c r="IOX308" s="73"/>
      <c r="IOY308" s="180"/>
      <c r="IOZ308" s="75"/>
      <c r="IPA308" s="76"/>
      <c r="IPB308" s="180"/>
      <c r="IPC308" s="180"/>
      <c r="IPD308" s="180"/>
      <c r="IPE308" s="75"/>
      <c r="IPF308" s="76"/>
      <c r="IPG308" s="181"/>
      <c r="IPH308" s="181"/>
      <c r="IPI308" s="182"/>
      <c r="IPJ308" s="134"/>
      <c r="IPK308" s="135"/>
      <c r="IPL308" s="111"/>
      <c r="IPM308" s="178"/>
      <c r="IPN308" s="178"/>
      <c r="IPO308" s="178"/>
      <c r="IPP308" s="178"/>
      <c r="IPQ308" s="179"/>
      <c r="IPR308" s="73"/>
      <c r="IPS308" s="73"/>
      <c r="IPT308" s="180"/>
      <c r="IPU308" s="75"/>
      <c r="IPV308" s="76"/>
      <c r="IPW308" s="180"/>
      <c r="IPX308" s="180"/>
      <c r="IPY308" s="180"/>
      <c r="IPZ308" s="75"/>
      <c r="IQA308" s="76"/>
      <c r="IQB308" s="181"/>
      <c r="IQC308" s="181"/>
      <c r="IQD308" s="182"/>
      <c r="IQE308" s="134"/>
      <c r="IQF308" s="135"/>
      <c r="IQG308" s="111"/>
      <c r="IQH308" s="178"/>
      <c r="IQI308" s="178"/>
      <c r="IQJ308" s="178"/>
      <c r="IQK308" s="178"/>
      <c r="IQL308" s="179"/>
      <c r="IQM308" s="73"/>
      <c r="IQN308" s="73"/>
      <c r="IQO308" s="180"/>
      <c r="IQP308" s="75"/>
      <c r="IQQ308" s="76"/>
      <c r="IQR308" s="180"/>
      <c r="IQS308" s="180"/>
      <c r="IQT308" s="180"/>
      <c r="IQU308" s="75"/>
      <c r="IQV308" s="76"/>
      <c r="IQW308" s="181"/>
      <c r="IQX308" s="181"/>
      <c r="IQY308" s="182"/>
      <c r="IQZ308" s="134"/>
      <c r="IRA308" s="135"/>
      <c r="IRB308" s="111"/>
      <c r="IRC308" s="178"/>
      <c r="IRD308" s="178"/>
      <c r="IRE308" s="178"/>
      <c r="IRF308" s="178"/>
      <c r="IRG308" s="179"/>
      <c r="IRH308" s="73"/>
      <c r="IRI308" s="73"/>
      <c r="IRJ308" s="180"/>
      <c r="IRK308" s="75"/>
      <c r="IRL308" s="76"/>
      <c r="IRM308" s="180"/>
      <c r="IRN308" s="180"/>
      <c r="IRO308" s="180"/>
      <c r="IRP308" s="75"/>
      <c r="IRQ308" s="76"/>
      <c r="IRR308" s="181"/>
      <c r="IRS308" s="181"/>
      <c r="IRT308" s="182"/>
      <c r="IRU308" s="134"/>
      <c r="IRV308" s="135"/>
      <c r="IRW308" s="111"/>
      <c r="IRX308" s="178"/>
      <c r="IRY308" s="178"/>
      <c r="IRZ308" s="178"/>
      <c r="ISA308" s="178"/>
      <c r="ISB308" s="179"/>
      <c r="ISC308" s="73"/>
      <c r="ISD308" s="73"/>
      <c r="ISE308" s="180"/>
      <c r="ISF308" s="75"/>
      <c r="ISG308" s="76"/>
      <c r="ISH308" s="180"/>
      <c r="ISI308" s="180"/>
      <c r="ISJ308" s="180"/>
      <c r="ISK308" s="75"/>
      <c r="ISL308" s="76"/>
      <c r="ISM308" s="181"/>
      <c r="ISN308" s="181"/>
      <c r="ISO308" s="182"/>
      <c r="ISP308" s="134"/>
      <c r="ISQ308" s="135"/>
      <c r="ISR308" s="111"/>
      <c r="ISS308" s="178"/>
      <c r="IST308" s="178"/>
      <c r="ISU308" s="178"/>
      <c r="ISV308" s="178"/>
      <c r="ISW308" s="179"/>
      <c r="ISX308" s="73"/>
      <c r="ISY308" s="73"/>
      <c r="ISZ308" s="180"/>
      <c r="ITA308" s="75"/>
      <c r="ITB308" s="76"/>
      <c r="ITC308" s="180"/>
      <c r="ITD308" s="180"/>
      <c r="ITE308" s="180"/>
      <c r="ITF308" s="75"/>
      <c r="ITG308" s="76"/>
      <c r="ITH308" s="181"/>
      <c r="ITI308" s="181"/>
      <c r="ITJ308" s="182"/>
      <c r="ITK308" s="134"/>
      <c r="ITL308" s="135"/>
      <c r="ITM308" s="111"/>
      <c r="ITN308" s="178"/>
      <c r="ITO308" s="178"/>
      <c r="ITP308" s="178"/>
      <c r="ITQ308" s="178"/>
      <c r="ITR308" s="179"/>
      <c r="ITS308" s="73"/>
      <c r="ITT308" s="73"/>
      <c r="ITU308" s="180"/>
      <c r="ITV308" s="75"/>
      <c r="ITW308" s="76"/>
      <c r="ITX308" s="180"/>
      <c r="ITY308" s="180"/>
      <c r="ITZ308" s="180"/>
      <c r="IUA308" s="75"/>
      <c r="IUB308" s="76"/>
      <c r="IUC308" s="181"/>
      <c r="IUD308" s="181"/>
      <c r="IUE308" s="182"/>
      <c r="IUF308" s="134"/>
      <c r="IUG308" s="135"/>
      <c r="IUH308" s="111"/>
      <c r="IUI308" s="178"/>
      <c r="IUJ308" s="178"/>
      <c r="IUK308" s="178"/>
      <c r="IUL308" s="178"/>
      <c r="IUM308" s="179"/>
      <c r="IUN308" s="73"/>
      <c r="IUO308" s="73"/>
      <c r="IUP308" s="180"/>
      <c r="IUQ308" s="75"/>
      <c r="IUR308" s="76"/>
      <c r="IUS308" s="180"/>
      <c r="IUT308" s="180"/>
      <c r="IUU308" s="180"/>
      <c r="IUV308" s="75"/>
      <c r="IUW308" s="76"/>
      <c r="IUX308" s="181"/>
      <c r="IUY308" s="181"/>
      <c r="IUZ308" s="182"/>
      <c r="IVA308" s="134"/>
      <c r="IVB308" s="135"/>
      <c r="IVC308" s="111"/>
      <c r="IVD308" s="178"/>
      <c r="IVE308" s="178"/>
      <c r="IVF308" s="178"/>
      <c r="IVG308" s="178"/>
      <c r="IVH308" s="179"/>
      <c r="IVI308" s="73"/>
      <c r="IVJ308" s="73"/>
      <c r="IVK308" s="180"/>
      <c r="IVL308" s="75"/>
      <c r="IVM308" s="76"/>
      <c r="IVN308" s="180"/>
      <c r="IVO308" s="180"/>
      <c r="IVP308" s="180"/>
      <c r="IVQ308" s="75"/>
      <c r="IVR308" s="76"/>
      <c r="IVS308" s="181"/>
      <c r="IVT308" s="181"/>
      <c r="IVU308" s="182"/>
      <c r="IVV308" s="134"/>
      <c r="IVW308" s="135"/>
      <c r="IVX308" s="111"/>
      <c r="IVY308" s="178"/>
      <c r="IVZ308" s="178"/>
      <c r="IWA308" s="178"/>
      <c r="IWB308" s="178"/>
      <c r="IWC308" s="179"/>
      <c r="IWD308" s="73"/>
      <c r="IWE308" s="73"/>
      <c r="IWF308" s="180"/>
      <c r="IWG308" s="75"/>
      <c r="IWH308" s="76"/>
      <c r="IWI308" s="180"/>
      <c r="IWJ308" s="180"/>
      <c r="IWK308" s="180"/>
      <c r="IWL308" s="75"/>
      <c r="IWM308" s="76"/>
      <c r="IWN308" s="181"/>
      <c r="IWO308" s="181"/>
      <c r="IWP308" s="182"/>
      <c r="IWQ308" s="134"/>
      <c r="IWR308" s="135"/>
      <c r="IWS308" s="111"/>
      <c r="IWT308" s="178"/>
      <c r="IWU308" s="178"/>
      <c r="IWV308" s="178"/>
      <c r="IWW308" s="178"/>
      <c r="IWX308" s="179"/>
      <c r="IWY308" s="73"/>
      <c r="IWZ308" s="73"/>
      <c r="IXA308" s="180"/>
      <c r="IXB308" s="75"/>
      <c r="IXC308" s="76"/>
      <c r="IXD308" s="180"/>
      <c r="IXE308" s="180"/>
      <c r="IXF308" s="180"/>
      <c r="IXG308" s="75"/>
      <c r="IXH308" s="76"/>
      <c r="IXI308" s="181"/>
      <c r="IXJ308" s="181"/>
      <c r="IXK308" s="182"/>
      <c r="IXL308" s="134"/>
      <c r="IXM308" s="135"/>
      <c r="IXN308" s="111"/>
      <c r="IXO308" s="178"/>
      <c r="IXP308" s="178"/>
      <c r="IXQ308" s="178"/>
      <c r="IXR308" s="178"/>
      <c r="IXS308" s="179"/>
      <c r="IXT308" s="73"/>
      <c r="IXU308" s="73"/>
      <c r="IXV308" s="180"/>
      <c r="IXW308" s="75"/>
      <c r="IXX308" s="76"/>
      <c r="IXY308" s="180"/>
      <c r="IXZ308" s="180"/>
      <c r="IYA308" s="180"/>
      <c r="IYB308" s="75"/>
      <c r="IYC308" s="76"/>
      <c r="IYD308" s="181"/>
      <c r="IYE308" s="181"/>
      <c r="IYF308" s="182"/>
      <c r="IYG308" s="134"/>
      <c r="IYH308" s="135"/>
      <c r="IYI308" s="111"/>
      <c r="IYJ308" s="178"/>
      <c r="IYK308" s="178"/>
      <c r="IYL308" s="178"/>
      <c r="IYM308" s="178"/>
      <c r="IYN308" s="179"/>
      <c r="IYO308" s="73"/>
      <c r="IYP308" s="73"/>
      <c r="IYQ308" s="180"/>
      <c r="IYR308" s="75"/>
      <c r="IYS308" s="76"/>
      <c r="IYT308" s="180"/>
      <c r="IYU308" s="180"/>
      <c r="IYV308" s="180"/>
      <c r="IYW308" s="75"/>
      <c r="IYX308" s="76"/>
      <c r="IYY308" s="181"/>
      <c r="IYZ308" s="181"/>
      <c r="IZA308" s="182"/>
      <c r="IZB308" s="134"/>
      <c r="IZC308" s="135"/>
      <c r="IZD308" s="111"/>
      <c r="IZE308" s="178"/>
      <c r="IZF308" s="178"/>
      <c r="IZG308" s="178"/>
      <c r="IZH308" s="178"/>
      <c r="IZI308" s="179"/>
      <c r="IZJ308" s="73"/>
      <c r="IZK308" s="73"/>
      <c r="IZL308" s="180"/>
      <c r="IZM308" s="75"/>
      <c r="IZN308" s="76"/>
      <c r="IZO308" s="180"/>
      <c r="IZP308" s="180"/>
      <c r="IZQ308" s="180"/>
      <c r="IZR308" s="75"/>
      <c r="IZS308" s="76"/>
      <c r="IZT308" s="181"/>
      <c r="IZU308" s="181"/>
      <c r="IZV308" s="182"/>
      <c r="IZW308" s="134"/>
      <c r="IZX308" s="135"/>
      <c r="IZY308" s="111"/>
      <c r="IZZ308" s="178"/>
      <c r="JAA308" s="178"/>
      <c r="JAB308" s="178"/>
      <c r="JAC308" s="178"/>
      <c r="JAD308" s="179"/>
      <c r="JAE308" s="73"/>
      <c r="JAF308" s="73"/>
      <c r="JAG308" s="180"/>
      <c r="JAH308" s="75"/>
      <c r="JAI308" s="76"/>
      <c r="JAJ308" s="180"/>
      <c r="JAK308" s="180"/>
      <c r="JAL308" s="180"/>
      <c r="JAM308" s="75"/>
      <c r="JAN308" s="76"/>
      <c r="JAO308" s="181"/>
      <c r="JAP308" s="181"/>
      <c r="JAQ308" s="182"/>
      <c r="JAR308" s="134"/>
      <c r="JAS308" s="135"/>
      <c r="JAT308" s="111"/>
      <c r="JAU308" s="178"/>
      <c r="JAV308" s="178"/>
      <c r="JAW308" s="178"/>
      <c r="JAX308" s="178"/>
      <c r="JAY308" s="179"/>
      <c r="JAZ308" s="73"/>
      <c r="JBA308" s="73"/>
      <c r="JBB308" s="180"/>
      <c r="JBC308" s="75"/>
      <c r="JBD308" s="76"/>
      <c r="JBE308" s="180"/>
      <c r="JBF308" s="180"/>
      <c r="JBG308" s="180"/>
      <c r="JBH308" s="75"/>
      <c r="JBI308" s="76"/>
      <c r="JBJ308" s="181"/>
      <c r="JBK308" s="181"/>
      <c r="JBL308" s="182"/>
      <c r="JBM308" s="134"/>
      <c r="JBN308" s="135"/>
      <c r="JBO308" s="111"/>
      <c r="JBP308" s="178"/>
      <c r="JBQ308" s="178"/>
      <c r="JBR308" s="178"/>
      <c r="JBS308" s="178"/>
      <c r="JBT308" s="179"/>
      <c r="JBU308" s="73"/>
      <c r="JBV308" s="73"/>
      <c r="JBW308" s="180"/>
      <c r="JBX308" s="75"/>
      <c r="JBY308" s="76"/>
      <c r="JBZ308" s="180"/>
      <c r="JCA308" s="180"/>
      <c r="JCB308" s="180"/>
      <c r="JCC308" s="75"/>
      <c r="JCD308" s="76"/>
      <c r="JCE308" s="181"/>
      <c r="JCF308" s="181"/>
      <c r="JCG308" s="182"/>
      <c r="JCH308" s="134"/>
      <c r="JCI308" s="135"/>
      <c r="JCJ308" s="111"/>
      <c r="JCK308" s="178"/>
      <c r="JCL308" s="178"/>
      <c r="JCM308" s="178"/>
      <c r="JCN308" s="178"/>
      <c r="JCO308" s="179"/>
      <c r="JCP308" s="73"/>
      <c r="JCQ308" s="73"/>
      <c r="JCR308" s="180"/>
      <c r="JCS308" s="75"/>
      <c r="JCT308" s="76"/>
      <c r="JCU308" s="180"/>
      <c r="JCV308" s="180"/>
      <c r="JCW308" s="180"/>
      <c r="JCX308" s="75"/>
      <c r="JCY308" s="76"/>
      <c r="JCZ308" s="181"/>
      <c r="JDA308" s="181"/>
      <c r="JDB308" s="182"/>
      <c r="JDC308" s="134"/>
      <c r="JDD308" s="135"/>
      <c r="JDE308" s="111"/>
      <c r="JDF308" s="178"/>
      <c r="JDG308" s="178"/>
      <c r="JDH308" s="178"/>
      <c r="JDI308" s="178"/>
      <c r="JDJ308" s="179"/>
      <c r="JDK308" s="73"/>
      <c r="JDL308" s="73"/>
      <c r="JDM308" s="180"/>
      <c r="JDN308" s="75"/>
      <c r="JDO308" s="76"/>
      <c r="JDP308" s="180"/>
      <c r="JDQ308" s="180"/>
      <c r="JDR308" s="180"/>
      <c r="JDS308" s="75"/>
      <c r="JDT308" s="76"/>
      <c r="JDU308" s="181"/>
      <c r="JDV308" s="181"/>
      <c r="JDW308" s="182"/>
      <c r="JDX308" s="134"/>
      <c r="JDY308" s="135"/>
      <c r="JDZ308" s="111"/>
      <c r="JEA308" s="178"/>
      <c r="JEB308" s="178"/>
      <c r="JEC308" s="178"/>
      <c r="JED308" s="178"/>
      <c r="JEE308" s="179"/>
      <c r="JEF308" s="73"/>
      <c r="JEG308" s="73"/>
      <c r="JEH308" s="180"/>
      <c r="JEI308" s="75"/>
      <c r="JEJ308" s="76"/>
      <c r="JEK308" s="180"/>
      <c r="JEL308" s="180"/>
      <c r="JEM308" s="180"/>
      <c r="JEN308" s="75"/>
      <c r="JEO308" s="76"/>
      <c r="JEP308" s="181"/>
      <c r="JEQ308" s="181"/>
      <c r="JER308" s="182"/>
      <c r="JES308" s="134"/>
      <c r="JET308" s="135"/>
      <c r="JEU308" s="111"/>
      <c r="JEV308" s="178"/>
      <c r="JEW308" s="178"/>
      <c r="JEX308" s="178"/>
      <c r="JEY308" s="178"/>
      <c r="JEZ308" s="179"/>
      <c r="JFA308" s="73"/>
      <c r="JFB308" s="73"/>
      <c r="JFC308" s="180"/>
      <c r="JFD308" s="75"/>
      <c r="JFE308" s="76"/>
      <c r="JFF308" s="180"/>
      <c r="JFG308" s="180"/>
      <c r="JFH308" s="180"/>
      <c r="JFI308" s="75"/>
      <c r="JFJ308" s="76"/>
      <c r="JFK308" s="181"/>
      <c r="JFL308" s="181"/>
      <c r="JFM308" s="182"/>
      <c r="JFN308" s="134"/>
      <c r="JFO308" s="135"/>
      <c r="JFP308" s="111"/>
      <c r="JFQ308" s="178"/>
      <c r="JFR308" s="178"/>
      <c r="JFS308" s="178"/>
      <c r="JFT308" s="178"/>
      <c r="JFU308" s="179"/>
      <c r="JFV308" s="73"/>
      <c r="JFW308" s="73"/>
      <c r="JFX308" s="180"/>
      <c r="JFY308" s="75"/>
      <c r="JFZ308" s="76"/>
      <c r="JGA308" s="180"/>
      <c r="JGB308" s="180"/>
      <c r="JGC308" s="180"/>
      <c r="JGD308" s="75"/>
      <c r="JGE308" s="76"/>
      <c r="JGF308" s="181"/>
      <c r="JGG308" s="181"/>
      <c r="JGH308" s="182"/>
      <c r="JGI308" s="134"/>
      <c r="JGJ308" s="135"/>
      <c r="JGK308" s="111"/>
      <c r="JGL308" s="178"/>
      <c r="JGM308" s="178"/>
      <c r="JGN308" s="178"/>
      <c r="JGO308" s="178"/>
      <c r="JGP308" s="179"/>
      <c r="JGQ308" s="73"/>
      <c r="JGR308" s="73"/>
      <c r="JGS308" s="180"/>
      <c r="JGT308" s="75"/>
      <c r="JGU308" s="76"/>
      <c r="JGV308" s="180"/>
      <c r="JGW308" s="180"/>
      <c r="JGX308" s="180"/>
      <c r="JGY308" s="75"/>
      <c r="JGZ308" s="76"/>
      <c r="JHA308" s="181"/>
      <c r="JHB308" s="181"/>
      <c r="JHC308" s="182"/>
      <c r="JHD308" s="134"/>
      <c r="JHE308" s="135"/>
      <c r="JHF308" s="111"/>
      <c r="JHG308" s="178"/>
      <c r="JHH308" s="178"/>
      <c r="JHI308" s="178"/>
      <c r="JHJ308" s="178"/>
      <c r="JHK308" s="179"/>
      <c r="JHL308" s="73"/>
      <c r="JHM308" s="73"/>
      <c r="JHN308" s="180"/>
      <c r="JHO308" s="75"/>
      <c r="JHP308" s="76"/>
      <c r="JHQ308" s="180"/>
      <c r="JHR308" s="180"/>
      <c r="JHS308" s="180"/>
      <c r="JHT308" s="75"/>
      <c r="JHU308" s="76"/>
      <c r="JHV308" s="181"/>
      <c r="JHW308" s="181"/>
      <c r="JHX308" s="182"/>
      <c r="JHY308" s="134"/>
      <c r="JHZ308" s="135"/>
      <c r="JIA308" s="111"/>
      <c r="JIB308" s="178"/>
      <c r="JIC308" s="178"/>
      <c r="JID308" s="178"/>
      <c r="JIE308" s="178"/>
      <c r="JIF308" s="179"/>
      <c r="JIG308" s="73"/>
      <c r="JIH308" s="73"/>
      <c r="JII308" s="180"/>
      <c r="JIJ308" s="75"/>
      <c r="JIK308" s="76"/>
      <c r="JIL308" s="180"/>
      <c r="JIM308" s="180"/>
      <c r="JIN308" s="180"/>
      <c r="JIO308" s="75"/>
      <c r="JIP308" s="76"/>
      <c r="JIQ308" s="181"/>
      <c r="JIR308" s="181"/>
      <c r="JIS308" s="182"/>
      <c r="JIT308" s="134"/>
      <c r="JIU308" s="135"/>
      <c r="JIV308" s="111"/>
      <c r="JIW308" s="178"/>
      <c r="JIX308" s="178"/>
      <c r="JIY308" s="178"/>
      <c r="JIZ308" s="178"/>
      <c r="JJA308" s="179"/>
      <c r="JJB308" s="73"/>
      <c r="JJC308" s="73"/>
      <c r="JJD308" s="180"/>
      <c r="JJE308" s="75"/>
      <c r="JJF308" s="76"/>
      <c r="JJG308" s="180"/>
      <c r="JJH308" s="180"/>
      <c r="JJI308" s="180"/>
      <c r="JJJ308" s="75"/>
      <c r="JJK308" s="76"/>
      <c r="JJL308" s="181"/>
      <c r="JJM308" s="181"/>
      <c r="JJN308" s="182"/>
      <c r="JJO308" s="134"/>
      <c r="JJP308" s="135"/>
      <c r="JJQ308" s="111"/>
      <c r="JJR308" s="178"/>
      <c r="JJS308" s="178"/>
      <c r="JJT308" s="178"/>
      <c r="JJU308" s="178"/>
      <c r="JJV308" s="179"/>
      <c r="JJW308" s="73"/>
      <c r="JJX308" s="73"/>
      <c r="JJY308" s="180"/>
      <c r="JJZ308" s="75"/>
      <c r="JKA308" s="76"/>
      <c r="JKB308" s="180"/>
      <c r="JKC308" s="180"/>
      <c r="JKD308" s="180"/>
      <c r="JKE308" s="75"/>
      <c r="JKF308" s="76"/>
      <c r="JKG308" s="181"/>
      <c r="JKH308" s="181"/>
      <c r="JKI308" s="182"/>
      <c r="JKJ308" s="134"/>
      <c r="JKK308" s="135"/>
      <c r="JKL308" s="111"/>
      <c r="JKM308" s="178"/>
      <c r="JKN308" s="178"/>
      <c r="JKO308" s="178"/>
      <c r="JKP308" s="178"/>
      <c r="JKQ308" s="179"/>
      <c r="JKR308" s="73"/>
      <c r="JKS308" s="73"/>
      <c r="JKT308" s="180"/>
      <c r="JKU308" s="75"/>
      <c r="JKV308" s="76"/>
      <c r="JKW308" s="180"/>
      <c r="JKX308" s="180"/>
      <c r="JKY308" s="180"/>
      <c r="JKZ308" s="75"/>
      <c r="JLA308" s="76"/>
      <c r="JLB308" s="181"/>
      <c r="JLC308" s="181"/>
      <c r="JLD308" s="182"/>
      <c r="JLE308" s="134"/>
      <c r="JLF308" s="135"/>
      <c r="JLG308" s="111"/>
      <c r="JLH308" s="178"/>
      <c r="JLI308" s="178"/>
      <c r="JLJ308" s="178"/>
      <c r="JLK308" s="178"/>
      <c r="JLL308" s="179"/>
      <c r="JLM308" s="73"/>
      <c r="JLN308" s="73"/>
      <c r="JLO308" s="180"/>
      <c r="JLP308" s="75"/>
      <c r="JLQ308" s="76"/>
      <c r="JLR308" s="180"/>
      <c r="JLS308" s="180"/>
      <c r="JLT308" s="180"/>
      <c r="JLU308" s="75"/>
      <c r="JLV308" s="76"/>
      <c r="JLW308" s="181"/>
      <c r="JLX308" s="181"/>
      <c r="JLY308" s="182"/>
      <c r="JLZ308" s="134"/>
      <c r="JMA308" s="135"/>
      <c r="JMB308" s="111"/>
      <c r="JMC308" s="178"/>
      <c r="JMD308" s="178"/>
      <c r="JME308" s="178"/>
      <c r="JMF308" s="178"/>
      <c r="JMG308" s="179"/>
      <c r="JMH308" s="73"/>
      <c r="JMI308" s="73"/>
      <c r="JMJ308" s="180"/>
      <c r="JMK308" s="75"/>
      <c r="JML308" s="76"/>
      <c r="JMM308" s="180"/>
      <c r="JMN308" s="180"/>
      <c r="JMO308" s="180"/>
      <c r="JMP308" s="75"/>
      <c r="JMQ308" s="76"/>
      <c r="JMR308" s="181"/>
      <c r="JMS308" s="181"/>
      <c r="JMT308" s="182"/>
      <c r="JMU308" s="134"/>
      <c r="JMV308" s="135"/>
      <c r="JMW308" s="111"/>
      <c r="JMX308" s="178"/>
      <c r="JMY308" s="178"/>
      <c r="JMZ308" s="178"/>
      <c r="JNA308" s="178"/>
      <c r="JNB308" s="179"/>
      <c r="JNC308" s="73"/>
      <c r="JND308" s="73"/>
      <c r="JNE308" s="180"/>
      <c r="JNF308" s="75"/>
      <c r="JNG308" s="76"/>
      <c r="JNH308" s="180"/>
      <c r="JNI308" s="180"/>
      <c r="JNJ308" s="180"/>
      <c r="JNK308" s="75"/>
      <c r="JNL308" s="76"/>
      <c r="JNM308" s="181"/>
      <c r="JNN308" s="181"/>
      <c r="JNO308" s="182"/>
      <c r="JNP308" s="134"/>
      <c r="JNQ308" s="135"/>
      <c r="JNR308" s="111"/>
      <c r="JNS308" s="178"/>
      <c r="JNT308" s="178"/>
      <c r="JNU308" s="178"/>
      <c r="JNV308" s="178"/>
      <c r="JNW308" s="179"/>
      <c r="JNX308" s="73"/>
      <c r="JNY308" s="73"/>
      <c r="JNZ308" s="180"/>
      <c r="JOA308" s="75"/>
      <c r="JOB308" s="76"/>
      <c r="JOC308" s="180"/>
      <c r="JOD308" s="180"/>
      <c r="JOE308" s="180"/>
      <c r="JOF308" s="75"/>
      <c r="JOG308" s="76"/>
      <c r="JOH308" s="181"/>
      <c r="JOI308" s="181"/>
      <c r="JOJ308" s="182"/>
      <c r="JOK308" s="134"/>
      <c r="JOL308" s="135"/>
      <c r="JOM308" s="111"/>
      <c r="JON308" s="178"/>
      <c r="JOO308" s="178"/>
      <c r="JOP308" s="178"/>
      <c r="JOQ308" s="178"/>
      <c r="JOR308" s="179"/>
      <c r="JOS308" s="73"/>
      <c r="JOT308" s="73"/>
      <c r="JOU308" s="180"/>
      <c r="JOV308" s="75"/>
      <c r="JOW308" s="76"/>
      <c r="JOX308" s="180"/>
      <c r="JOY308" s="180"/>
      <c r="JOZ308" s="180"/>
      <c r="JPA308" s="75"/>
      <c r="JPB308" s="76"/>
      <c r="JPC308" s="181"/>
      <c r="JPD308" s="181"/>
      <c r="JPE308" s="182"/>
      <c r="JPF308" s="134"/>
      <c r="JPG308" s="135"/>
      <c r="JPH308" s="111"/>
      <c r="JPI308" s="178"/>
      <c r="JPJ308" s="178"/>
      <c r="JPK308" s="178"/>
      <c r="JPL308" s="178"/>
      <c r="JPM308" s="179"/>
      <c r="JPN308" s="73"/>
      <c r="JPO308" s="73"/>
      <c r="JPP308" s="180"/>
      <c r="JPQ308" s="75"/>
      <c r="JPR308" s="76"/>
      <c r="JPS308" s="180"/>
      <c r="JPT308" s="180"/>
      <c r="JPU308" s="180"/>
      <c r="JPV308" s="75"/>
      <c r="JPW308" s="76"/>
      <c r="JPX308" s="181"/>
      <c r="JPY308" s="181"/>
      <c r="JPZ308" s="182"/>
      <c r="JQA308" s="134"/>
      <c r="JQB308" s="135"/>
      <c r="JQC308" s="111"/>
      <c r="JQD308" s="178"/>
      <c r="JQE308" s="178"/>
      <c r="JQF308" s="178"/>
      <c r="JQG308" s="178"/>
      <c r="JQH308" s="179"/>
      <c r="JQI308" s="73"/>
      <c r="JQJ308" s="73"/>
      <c r="JQK308" s="180"/>
      <c r="JQL308" s="75"/>
      <c r="JQM308" s="76"/>
      <c r="JQN308" s="180"/>
      <c r="JQO308" s="180"/>
      <c r="JQP308" s="180"/>
      <c r="JQQ308" s="75"/>
      <c r="JQR308" s="76"/>
      <c r="JQS308" s="181"/>
      <c r="JQT308" s="181"/>
      <c r="JQU308" s="182"/>
      <c r="JQV308" s="134"/>
      <c r="JQW308" s="135"/>
      <c r="JQX308" s="111"/>
      <c r="JQY308" s="178"/>
      <c r="JQZ308" s="178"/>
      <c r="JRA308" s="178"/>
      <c r="JRB308" s="178"/>
      <c r="JRC308" s="179"/>
      <c r="JRD308" s="73"/>
      <c r="JRE308" s="73"/>
      <c r="JRF308" s="180"/>
      <c r="JRG308" s="75"/>
      <c r="JRH308" s="76"/>
      <c r="JRI308" s="180"/>
      <c r="JRJ308" s="180"/>
      <c r="JRK308" s="180"/>
      <c r="JRL308" s="75"/>
      <c r="JRM308" s="76"/>
      <c r="JRN308" s="181"/>
      <c r="JRO308" s="181"/>
      <c r="JRP308" s="182"/>
      <c r="JRQ308" s="134"/>
      <c r="JRR308" s="135"/>
      <c r="JRS308" s="111"/>
      <c r="JRT308" s="178"/>
      <c r="JRU308" s="178"/>
      <c r="JRV308" s="178"/>
      <c r="JRW308" s="178"/>
      <c r="JRX308" s="179"/>
      <c r="JRY308" s="73"/>
      <c r="JRZ308" s="73"/>
      <c r="JSA308" s="180"/>
      <c r="JSB308" s="75"/>
      <c r="JSC308" s="76"/>
      <c r="JSD308" s="180"/>
      <c r="JSE308" s="180"/>
      <c r="JSF308" s="180"/>
      <c r="JSG308" s="75"/>
      <c r="JSH308" s="76"/>
      <c r="JSI308" s="181"/>
      <c r="JSJ308" s="181"/>
      <c r="JSK308" s="182"/>
      <c r="JSL308" s="134"/>
      <c r="JSM308" s="135"/>
      <c r="JSN308" s="111"/>
      <c r="JSO308" s="178"/>
      <c r="JSP308" s="178"/>
      <c r="JSQ308" s="178"/>
      <c r="JSR308" s="178"/>
      <c r="JSS308" s="179"/>
      <c r="JST308" s="73"/>
      <c r="JSU308" s="73"/>
      <c r="JSV308" s="180"/>
      <c r="JSW308" s="75"/>
      <c r="JSX308" s="76"/>
      <c r="JSY308" s="180"/>
      <c r="JSZ308" s="180"/>
      <c r="JTA308" s="180"/>
      <c r="JTB308" s="75"/>
      <c r="JTC308" s="76"/>
      <c r="JTD308" s="181"/>
      <c r="JTE308" s="181"/>
      <c r="JTF308" s="182"/>
      <c r="JTG308" s="134"/>
      <c r="JTH308" s="135"/>
      <c r="JTI308" s="111"/>
      <c r="JTJ308" s="178"/>
      <c r="JTK308" s="178"/>
      <c r="JTL308" s="178"/>
      <c r="JTM308" s="178"/>
      <c r="JTN308" s="179"/>
      <c r="JTO308" s="73"/>
      <c r="JTP308" s="73"/>
      <c r="JTQ308" s="180"/>
      <c r="JTR308" s="75"/>
      <c r="JTS308" s="76"/>
      <c r="JTT308" s="180"/>
      <c r="JTU308" s="180"/>
      <c r="JTV308" s="180"/>
      <c r="JTW308" s="75"/>
      <c r="JTX308" s="76"/>
      <c r="JTY308" s="181"/>
      <c r="JTZ308" s="181"/>
      <c r="JUA308" s="182"/>
      <c r="JUB308" s="134"/>
      <c r="JUC308" s="135"/>
      <c r="JUD308" s="111"/>
      <c r="JUE308" s="178"/>
      <c r="JUF308" s="178"/>
      <c r="JUG308" s="178"/>
      <c r="JUH308" s="178"/>
      <c r="JUI308" s="179"/>
      <c r="JUJ308" s="73"/>
      <c r="JUK308" s="73"/>
      <c r="JUL308" s="180"/>
      <c r="JUM308" s="75"/>
      <c r="JUN308" s="76"/>
      <c r="JUO308" s="180"/>
      <c r="JUP308" s="180"/>
      <c r="JUQ308" s="180"/>
      <c r="JUR308" s="75"/>
      <c r="JUS308" s="76"/>
      <c r="JUT308" s="181"/>
      <c r="JUU308" s="181"/>
      <c r="JUV308" s="182"/>
      <c r="JUW308" s="134"/>
      <c r="JUX308" s="135"/>
      <c r="JUY308" s="111"/>
      <c r="JUZ308" s="178"/>
      <c r="JVA308" s="178"/>
      <c r="JVB308" s="178"/>
      <c r="JVC308" s="178"/>
      <c r="JVD308" s="179"/>
      <c r="JVE308" s="73"/>
      <c r="JVF308" s="73"/>
      <c r="JVG308" s="180"/>
      <c r="JVH308" s="75"/>
      <c r="JVI308" s="76"/>
      <c r="JVJ308" s="180"/>
      <c r="JVK308" s="180"/>
      <c r="JVL308" s="180"/>
      <c r="JVM308" s="75"/>
      <c r="JVN308" s="76"/>
      <c r="JVO308" s="181"/>
      <c r="JVP308" s="181"/>
      <c r="JVQ308" s="182"/>
      <c r="JVR308" s="134"/>
      <c r="JVS308" s="135"/>
      <c r="JVT308" s="111"/>
      <c r="JVU308" s="178"/>
      <c r="JVV308" s="178"/>
      <c r="JVW308" s="178"/>
      <c r="JVX308" s="178"/>
      <c r="JVY308" s="179"/>
      <c r="JVZ308" s="73"/>
      <c r="JWA308" s="73"/>
      <c r="JWB308" s="180"/>
      <c r="JWC308" s="75"/>
      <c r="JWD308" s="76"/>
      <c r="JWE308" s="180"/>
      <c r="JWF308" s="180"/>
      <c r="JWG308" s="180"/>
      <c r="JWH308" s="75"/>
      <c r="JWI308" s="76"/>
      <c r="JWJ308" s="181"/>
      <c r="JWK308" s="181"/>
      <c r="JWL308" s="182"/>
      <c r="JWM308" s="134"/>
      <c r="JWN308" s="135"/>
      <c r="JWO308" s="111"/>
      <c r="JWP308" s="178"/>
      <c r="JWQ308" s="178"/>
      <c r="JWR308" s="178"/>
      <c r="JWS308" s="178"/>
      <c r="JWT308" s="179"/>
      <c r="JWU308" s="73"/>
      <c r="JWV308" s="73"/>
      <c r="JWW308" s="180"/>
      <c r="JWX308" s="75"/>
      <c r="JWY308" s="76"/>
      <c r="JWZ308" s="180"/>
      <c r="JXA308" s="180"/>
      <c r="JXB308" s="180"/>
      <c r="JXC308" s="75"/>
      <c r="JXD308" s="76"/>
      <c r="JXE308" s="181"/>
      <c r="JXF308" s="181"/>
      <c r="JXG308" s="182"/>
      <c r="JXH308" s="134"/>
      <c r="JXI308" s="135"/>
      <c r="JXJ308" s="111"/>
      <c r="JXK308" s="178"/>
      <c r="JXL308" s="178"/>
      <c r="JXM308" s="178"/>
      <c r="JXN308" s="178"/>
      <c r="JXO308" s="179"/>
      <c r="JXP308" s="73"/>
      <c r="JXQ308" s="73"/>
      <c r="JXR308" s="180"/>
      <c r="JXS308" s="75"/>
      <c r="JXT308" s="76"/>
      <c r="JXU308" s="180"/>
      <c r="JXV308" s="180"/>
      <c r="JXW308" s="180"/>
      <c r="JXX308" s="75"/>
      <c r="JXY308" s="76"/>
      <c r="JXZ308" s="181"/>
      <c r="JYA308" s="181"/>
      <c r="JYB308" s="182"/>
      <c r="JYC308" s="134"/>
      <c r="JYD308" s="135"/>
      <c r="JYE308" s="111"/>
      <c r="JYF308" s="178"/>
      <c r="JYG308" s="178"/>
      <c r="JYH308" s="178"/>
      <c r="JYI308" s="178"/>
      <c r="JYJ308" s="179"/>
      <c r="JYK308" s="73"/>
      <c r="JYL308" s="73"/>
      <c r="JYM308" s="180"/>
      <c r="JYN308" s="75"/>
      <c r="JYO308" s="76"/>
      <c r="JYP308" s="180"/>
      <c r="JYQ308" s="180"/>
      <c r="JYR308" s="180"/>
      <c r="JYS308" s="75"/>
      <c r="JYT308" s="76"/>
      <c r="JYU308" s="181"/>
      <c r="JYV308" s="181"/>
      <c r="JYW308" s="182"/>
      <c r="JYX308" s="134"/>
      <c r="JYY308" s="135"/>
      <c r="JYZ308" s="111"/>
      <c r="JZA308" s="178"/>
      <c r="JZB308" s="178"/>
      <c r="JZC308" s="178"/>
      <c r="JZD308" s="178"/>
      <c r="JZE308" s="179"/>
      <c r="JZF308" s="73"/>
      <c r="JZG308" s="73"/>
      <c r="JZH308" s="180"/>
      <c r="JZI308" s="75"/>
      <c r="JZJ308" s="76"/>
      <c r="JZK308" s="180"/>
      <c r="JZL308" s="180"/>
      <c r="JZM308" s="180"/>
      <c r="JZN308" s="75"/>
      <c r="JZO308" s="76"/>
      <c r="JZP308" s="181"/>
      <c r="JZQ308" s="181"/>
      <c r="JZR308" s="182"/>
      <c r="JZS308" s="134"/>
      <c r="JZT308" s="135"/>
      <c r="JZU308" s="111"/>
      <c r="JZV308" s="178"/>
      <c r="JZW308" s="178"/>
      <c r="JZX308" s="178"/>
      <c r="JZY308" s="178"/>
      <c r="JZZ308" s="179"/>
      <c r="KAA308" s="73"/>
      <c r="KAB308" s="73"/>
      <c r="KAC308" s="180"/>
      <c r="KAD308" s="75"/>
      <c r="KAE308" s="76"/>
      <c r="KAF308" s="180"/>
      <c r="KAG308" s="180"/>
      <c r="KAH308" s="180"/>
      <c r="KAI308" s="75"/>
      <c r="KAJ308" s="76"/>
      <c r="KAK308" s="181"/>
      <c r="KAL308" s="181"/>
      <c r="KAM308" s="182"/>
      <c r="KAN308" s="134"/>
      <c r="KAO308" s="135"/>
      <c r="KAP308" s="111"/>
      <c r="KAQ308" s="178"/>
      <c r="KAR308" s="178"/>
      <c r="KAS308" s="178"/>
      <c r="KAT308" s="178"/>
      <c r="KAU308" s="179"/>
      <c r="KAV308" s="73"/>
      <c r="KAW308" s="73"/>
      <c r="KAX308" s="180"/>
      <c r="KAY308" s="75"/>
      <c r="KAZ308" s="76"/>
      <c r="KBA308" s="180"/>
      <c r="KBB308" s="180"/>
      <c r="KBC308" s="180"/>
      <c r="KBD308" s="75"/>
      <c r="KBE308" s="76"/>
      <c r="KBF308" s="181"/>
      <c r="KBG308" s="181"/>
      <c r="KBH308" s="182"/>
      <c r="KBI308" s="134"/>
      <c r="KBJ308" s="135"/>
      <c r="KBK308" s="111"/>
      <c r="KBL308" s="178"/>
      <c r="KBM308" s="178"/>
      <c r="KBN308" s="178"/>
      <c r="KBO308" s="178"/>
      <c r="KBP308" s="179"/>
      <c r="KBQ308" s="73"/>
      <c r="KBR308" s="73"/>
      <c r="KBS308" s="180"/>
      <c r="KBT308" s="75"/>
      <c r="KBU308" s="76"/>
      <c r="KBV308" s="180"/>
      <c r="KBW308" s="180"/>
      <c r="KBX308" s="180"/>
      <c r="KBY308" s="75"/>
      <c r="KBZ308" s="76"/>
      <c r="KCA308" s="181"/>
      <c r="KCB308" s="181"/>
      <c r="KCC308" s="182"/>
      <c r="KCD308" s="134"/>
      <c r="KCE308" s="135"/>
      <c r="KCF308" s="111"/>
      <c r="KCG308" s="178"/>
      <c r="KCH308" s="178"/>
      <c r="KCI308" s="178"/>
      <c r="KCJ308" s="178"/>
      <c r="KCK308" s="179"/>
      <c r="KCL308" s="73"/>
      <c r="KCM308" s="73"/>
      <c r="KCN308" s="180"/>
      <c r="KCO308" s="75"/>
      <c r="KCP308" s="76"/>
      <c r="KCQ308" s="180"/>
      <c r="KCR308" s="180"/>
      <c r="KCS308" s="180"/>
      <c r="KCT308" s="75"/>
      <c r="KCU308" s="76"/>
      <c r="KCV308" s="181"/>
      <c r="KCW308" s="181"/>
      <c r="KCX308" s="182"/>
      <c r="KCY308" s="134"/>
      <c r="KCZ308" s="135"/>
      <c r="KDA308" s="111"/>
      <c r="KDB308" s="178"/>
      <c r="KDC308" s="178"/>
      <c r="KDD308" s="178"/>
      <c r="KDE308" s="178"/>
      <c r="KDF308" s="179"/>
      <c r="KDG308" s="73"/>
      <c r="KDH308" s="73"/>
      <c r="KDI308" s="180"/>
      <c r="KDJ308" s="75"/>
      <c r="KDK308" s="76"/>
      <c r="KDL308" s="180"/>
      <c r="KDM308" s="180"/>
      <c r="KDN308" s="180"/>
      <c r="KDO308" s="75"/>
      <c r="KDP308" s="76"/>
      <c r="KDQ308" s="181"/>
      <c r="KDR308" s="181"/>
      <c r="KDS308" s="182"/>
      <c r="KDT308" s="134"/>
      <c r="KDU308" s="135"/>
      <c r="KDV308" s="111"/>
      <c r="KDW308" s="178"/>
      <c r="KDX308" s="178"/>
      <c r="KDY308" s="178"/>
      <c r="KDZ308" s="178"/>
      <c r="KEA308" s="179"/>
      <c r="KEB308" s="73"/>
      <c r="KEC308" s="73"/>
      <c r="KED308" s="180"/>
      <c r="KEE308" s="75"/>
      <c r="KEF308" s="76"/>
      <c r="KEG308" s="180"/>
      <c r="KEH308" s="180"/>
      <c r="KEI308" s="180"/>
      <c r="KEJ308" s="75"/>
      <c r="KEK308" s="76"/>
      <c r="KEL308" s="181"/>
      <c r="KEM308" s="181"/>
      <c r="KEN308" s="182"/>
      <c r="KEO308" s="134"/>
      <c r="KEP308" s="135"/>
      <c r="KEQ308" s="111"/>
      <c r="KER308" s="178"/>
      <c r="KES308" s="178"/>
      <c r="KET308" s="178"/>
      <c r="KEU308" s="178"/>
      <c r="KEV308" s="179"/>
      <c r="KEW308" s="73"/>
      <c r="KEX308" s="73"/>
      <c r="KEY308" s="180"/>
      <c r="KEZ308" s="75"/>
      <c r="KFA308" s="76"/>
      <c r="KFB308" s="180"/>
      <c r="KFC308" s="180"/>
      <c r="KFD308" s="180"/>
      <c r="KFE308" s="75"/>
      <c r="KFF308" s="76"/>
      <c r="KFG308" s="181"/>
      <c r="KFH308" s="181"/>
      <c r="KFI308" s="182"/>
      <c r="KFJ308" s="134"/>
      <c r="KFK308" s="135"/>
      <c r="KFL308" s="111"/>
      <c r="KFM308" s="178"/>
      <c r="KFN308" s="178"/>
      <c r="KFO308" s="178"/>
      <c r="KFP308" s="178"/>
      <c r="KFQ308" s="179"/>
      <c r="KFR308" s="73"/>
      <c r="KFS308" s="73"/>
      <c r="KFT308" s="180"/>
      <c r="KFU308" s="75"/>
      <c r="KFV308" s="76"/>
      <c r="KFW308" s="180"/>
      <c r="KFX308" s="180"/>
      <c r="KFY308" s="180"/>
      <c r="KFZ308" s="75"/>
      <c r="KGA308" s="76"/>
      <c r="KGB308" s="181"/>
      <c r="KGC308" s="181"/>
      <c r="KGD308" s="182"/>
      <c r="KGE308" s="134"/>
      <c r="KGF308" s="135"/>
      <c r="KGG308" s="111"/>
      <c r="KGH308" s="178"/>
      <c r="KGI308" s="178"/>
      <c r="KGJ308" s="178"/>
      <c r="KGK308" s="178"/>
      <c r="KGL308" s="179"/>
      <c r="KGM308" s="73"/>
      <c r="KGN308" s="73"/>
      <c r="KGO308" s="180"/>
      <c r="KGP308" s="75"/>
      <c r="KGQ308" s="76"/>
      <c r="KGR308" s="180"/>
      <c r="KGS308" s="180"/>
      <c r="KGT308" s="180"/>
      <c r="KGU308" s="75"/>
      <c r="KGV308" s="76"/>
      <c r="KGW308" s="181"/>
      <c r="KGX308" s="181"/>
      <c r="KGY308" s="182"/>
      <c r="KGZ308" s="134"/>
      <c r="KHA308" s="135"/>
      <c r="KHB308" s="111"/>
      <c r="KHC308" s="178"/>
      <c r="KHD308" s="178"/>
      <c r="KHE308" s="178"/>
      <c r="KHF308" s="178"/>
      <c r="KHG308" s="179"/>
      <c r="KHH308" s="73"/>
      <c r="KHI308" s="73"/>
      <c r="KHJ308" s="180"/>
      <c r="KHK308" s="75"/>
      <c r="KHL308" s="76"/>
      <c r="KHM308" s="180"/>
      <c r="KHN308" s="180"/>
      <c r="KHO308" s="180"/>
      <c r="KHP308" s="75"/>
      <c r="KHQ308" s="76"/>
      <c r="KHR308" s="181"/>
      <c r="KHS308" s="181"/>
      <c r="KHT308" s="182"/>
      <c r="KHU308" s="134"/>
      <c r="KHV308" s="135"/>
      <c r="KHW308" s="111"/>
      <c r="KHX308" s="178"/>
      <c r="KHY308" s="178"/>
      <c r="KHZ308" s="178"/>
      <c r="KIA308" s="178"/>
      <c r="KIB308" s="179"/>
      <c r="KIC308" s="73"/>
      <c r="KID308" s="73"/>
      <c r="KIE308" s="180"/>
      <c r="KIF308" s="75"/>
      <c r="KIG308" s="76"/>
      <c r="KIH308" s="180"/>
      <c r="KII308" s="180"/>
      <c r="KIJ308" s="180"/>
      <c r="KIK308" s="75"/>
      <c r="KIL308" s="76"/>
      <c r="KIM308" s="181"/>
      <c r="KIN308" s="181"/>
      <c r="KIO308" s="182"/>
      <c r="KIP308" s="134"/>
      <c r="KIQ308" s="135"/>
      <c r="KIR308" s="111"/>
      <c r="KIS308" s="178"/>
      <c r="KIT308" s="178"/>
      <c r="KIU308" s="178"/>
      <c r="KIV308" s="178"/>
      <c r="KIW308" s="179"/>
      <c r="KIX308" s="73"/>
      <c r="KIY308" s="73"/>
      <c r="KIZ308" s="180"/>
      <c r="KJA308" s="75"/>
      <c r="KJB308" s="76"/>
      <c r="KJC308" s="180"/>
      <c r="KJD308" s="180"/>
      <c r="KJE308" s="180"/>
      <c r="KJF308" s="75"/>
      <c r="KJG308" s="76"/>
      <c r="KJH308" s="181"/>
      <c r="KJI308" s="181"/>
      <c r="KJJ308" s="182"/>
      <c r="KJK308" s="134"/>
      <c r="KJL308" s="135"/>
      <c r="KJM308" s="111"/>
      <c r="KJN308" s="178"/>
      <c r="KJO308" s="178"/>
      <c r="KJP308" s="178"/>
      <c r="KJQ308" s="178"/>
      <c r="KJR308" s="179"/>
      <c r="KJS308" s="73"/>
      <c r="KJT308" s="73"/>
      <c r="KJU308" s="180"/>
      <c r="KJV308" s="75"/>
      <c r="KJW308" s="76"/>
      <c r="KJX308" s="180"/>
      <c r="KJY308" s="180"/>
      <c r="KJZ308" s="180"/>
      <c r="KKA308" s="75"/>
      <c r="KKB308" s="76"/>
      <c r="KKC308" s="181"/>
      <c r="KKD308" s="181"/>
      <c r="KKE308" s="182"/>
      <c r="KKF308" s="134"/>
      <c r="KKG308" s="135"/>
      <c r="KKH308" s="111"/>
      <c r="KKI308" s="178"/>
      <c r="KKJ308" s="178"/>
      <c r="KKK308" s="178"/>
      <c r="KKL308" s="178"/>
      <c r="KKM308" s="179"/>
      <c r="KKN308" s="73"/>
      <c r="KKO308" s="73"/>
      <c r="KKP308" s="180"/>
      <c r="KKQ308" s="75"/>
      <c r="KKR308" s="76"/>
      <c r="KKS308" s="180"/>
      <c r="KKT308" s="180"/>
      <c r="KKU308" s="180"/>
      <c r="KKV308" s="75"/>
      <c r="KKW308" s="76"/>
      <c r="KKX308" s="181"/>
      <c r="KKY308" s="181"/>
      <c r="KKZ308" s="182"/>
      <c r="KLA308" s="134"/>
      <c r="KLB308" s="135"/>
      <c r="KLC308" s="111"/>
      <c r="KLD308" s="178"/>
      <c r="KLE308" s="178"/>
      <c r="KLF308" s="178"/>
      <c r="KLG308" s="178"/>
      <c r="KLH308" s="179"/>
      <c r="KLI308" s="73"/>
      <c r="KLJ308" s="73"/>
      <c r="KLK308" s="180"/>
      <c r="KLL308" s="75"/>
      <c r="KLM308" s="76"/>
      <c r="KLN308" s="180"/>
      <c r="KLO308" s="180"/>
      <c r="KLP308" s="180"/>
      <c r="KLQ308" s="75"/>
      <c r="KLR308" s="76"/>
      <c r="KLS308" s="181"/>
      <c r="KLT308" s="181"/>
      <c r="KLU308" s="182"/>
      <c r="KLV308" s="134"/>
      <c r="KLW308" s="135"/>
      <c r="KLX308" s="111"/>
      <c r="KLY308" s="178"/>
      <c r="KLZ308" s="178"/>
      <c r="KMA308" s="178"/>
      <c r="KMB308" s="178"/>
      <c r="KMC308" s="179"/>
      <c r="KMD308" s="73"/>
      <c r="KME308" s="73"/>
      <c r="KMF308" s="180"/>
      <c r="KMG308" s="75"/>
      <c r="KMH308" s="76"/>
      <c r="KMI308" s="180"/>
      <c r="KMJ308" s="180"/>
      <c r="KMK308" s="180"/>
      <c r="KML308" s="75"/>
      <c r="KMM308" s="76"/>
      <c r="KMN308" s="181"/>
      <c r="KMO308" s="181"/>
      <c r="KMP308" s="182"/>
      <c r="KMQ308" s="134"/>
      <c r="KMR308" s="135"/>
      <c r="KMS308" s="111"/>
      <c r="KMT308" s="178"/>
      <c r="KMU308" s="178"/>
      <c r="KMV308" s="178"/>
      <c r="KMW308" s="178"/>
      <c r="KMX308" s="179"/>
      <c r="KMY308" s="73"/>
      <c r="KMZ308" s="73"/>
      <c r="KNA308" s="180"/>
      <c r="KNB308" s="75"/>
      <c r="KNC308" s="76"/>
      <c r="KND308" s="180"/>
      <c r="KNE308" s="180"/>
      <c r="KNF308" s="180"/>
      <c r="KNG308" s="75"/>
      <c r="KNH308" s="76"/>
      <c r="KNI308" s="181"/>
      <c r="KNJ308" s="181"/>
      <c r="KNK308" s="182"/>
      <c r="KNL308" s="134"/>
      <c r="KNM308" s="135"/>
      <c r="KNN308" s="111"/>
      <c r="KNO308" s="178"/>
      <c r="KNP308" s="178"/>
      <c r="KNQ308" s="178"/>
      <c r="KNR308" s="178"/>
      <c r="KNS308" s="179"/>
      <c r="KNT308" s="73"/>
      <c r="KNU308" s="73"/>
      <c r="KNV308" s="180"/>
      <c r="KNW308" s="75"/>
      <c r="KNX308" s="76"/>
      <c r="KNY308" s="180"/>
      <c r="KNZ308" s="180"/>
      <c r="KOA308" s="180"/>
      <c r="KOB308" s="75"/>
      <c r="KOC308" s="76"/>
      <c r="KOD308" s="181"/>
      <c r="KOE308" s="181"/>
      <c r="KOF308" s="182"/>
      <c r="KOG308" s="134"/>
      <c r="KOH308" s="135"/>
      <c r="KOI308" s="111"/>
      <c r="KOJ308" s="178"/>
      <c r="KOK308" s="178"/>
      <c r="KOL308" s="178"/>
      <c r="KOM308" s="178"/>
      <c r="KON308" s="179"/>
      <c r="KOO308" s="73"/>
      <c r="KOP308" s="73"/>
      <c r="KOQ308" s="180"/>
      <c r="KOR308" s="75"/>
      <c r="KOS308" s="76"/>
      <c r="KOT308" s="180"/>
      <c r="KOU308" s="180"/>
      <c r="KOV308" s="180"/>
      <c r="KOW308" s="75"/>
      <c r="KOX308" s="76"/>
      <c r="KOY308" s="181"/>
      <c r="KOZ308" s="181"/>
      <c r="KPA308" s="182"/>
      <c r="KPB308" s="134"/>
      <c r="KPC308" s="135"/>
      <c r="KPD308" s="111"/>
      <c r="KPE308" s="178"/>
      <c r="KPF308" s="178"/>
      <c r="KPG308" s="178"/>
      <c r="KPH308" s="178"/>
      <c r="KPI308" s="179"/>
      <c r="KPJ308" s="73"/>
      <c r="KPK308" s="73"/>
      <c r="KPL308" s="180"/>
      <c r="KPM308" s="75"/>
      <c r="KPN308" s="76"/>
      <c r="KPO308" s="180"/>
      <c r="KPP308" s="180"/>
      <c r="KPQ308" s="180"/>
      <c r="KPR308" s="75"/>
      <c r="KPS308" s="76"/>
      <c r="KPT308" s="181"/>
      <c r="KPU308" s="181"/>
      <c r="KPV308" s="182"/>
      <c r="KPW308" s="134"/>
      <c r="KPX308" s="135"/>
      <c r="KPY308" s="111"/>
      <c r="KPZ308" s="178"/>
      <c r="KQA308" s="178"/>
      <c r="KQB308" s="178"/>
      <c r="KQC308" s="178"/>
      <c r="KQD308" s="179"/>
      <c r="KQE308" s="73"/>
      <c r="KQF308" s="73"/>
      <c r="KQG308" s="180"/>
      <c r="KQH308" s="75"/>
      <c r="KQI308" s="76"/>
      <c r="KQJ308" s="180"/>
      <c r="KQK308" s="180"/>
      <c r="KQL308" s="180"/>
      <c r="KQM308" s="75"/>
      <c r="KQN308" s="76"/>
      <c r="KQO308" s="181"/>
      <c r="KQP308" s="181"/>
      <c r="KQQ308" s="182"/>
      <c r="KQR308" s="134"/>
      <c r="KQS308" s="135"/>
      <c r="KQT308" s="111"/>
      <c r="KQU308" s="178"/>
      <c r="KQV308" s="178"/>
      <c r="KQW308" s="178"/>
      <c r="KQX308" s="178"/>
      <c r="KQY308" s="179"/>
      <c r="KQZ308" s="73"/>
      <c r="KRA308" s="73"/>
      <c r="KRB308" s="180"/>
      <c r="KRC308" s="75"/>
      <c r="KRD308" s="76"/>
      <c r="KRE308" s="180"/>
      <c r="KRF308" s="180"/>
      <c r="KRG308" s="180"/>
      <c r="KRH308" s="75"/>
      <c r="KRI308" s="76"/>
      <c r="KRJ308" s="181"/>
      <c r="KRK308" s="181"/>
      <c r="KRL308" s="182"/>
      <c r="KRM308" s="134"/>
      <c r="KRN308" s="135"/>
      <c r="KRO308" s="111"/>
      <c r="KRP308" s="178"/>
      <c r="KRQ308" s="178"/>
      <c r="KRR308" s="178"/>
      <c r="KRS308" s="178"/>
      <c r="KRT308" s="179"/>
      <c r="KRU308" s="73"/>
      <c r="KRV308" s="73"/>
      <c r="KRW308" s="180"/>
      <c r="KRX308" s="75"/>
      <c r="KRY308" s="76"/>
      <c r="KRZ308" s="180"/>
      <c r="KSA308" s="180"/>
      <c r="KSB308" s="180"/>
      <c r="KSC308" s="75"/>
      <c r="KSD308" s="76"/>
      <c r="KSE308" s="181"/>
      <c r="KSF308" s="181"/>
      <c r="KSG308" s="182"/>
      <c r="KSH308" s="134"/>
      <c r="KSI308" s="135"/>
      <c r="KSJ308" s="111"/>
      <c r="KSK308" s="178"/>
      <c r="KSL308" s="178"/>
      <c r="KSM308" s="178"/>
      <c r="KSN308" s="178"/>
      <c r="KSO308" s="179"/>
      <c r="KSP308" s="73"/>
      <c r="KSQ308" s="73"/>
      <c r="KSR308" s="180"/>
      <c r="KSS308" s="75"/>
      <c r="KST308" s="76"/>
      <c r="KSU308" s="180"/>
      <c r="KSV308" s="180"/>
      <c r="KSW308" s="180"/>
      <c r="KSX308" s="75"/>
      <c r="KSY308" s="76"/>
      <c r="KSZ308" s="181"/>
      <c r="KTA308" s="181"/>
      <c r="KTB308" s="182"/>
      <c r="KTC308" s="134"/>
      <c r="KTD308" s="135"/>
      <c r="KTE308" s="111"/>
      <c r="KTF308" s="178"/>
      <c r="KTG308" s="178"/>
      <c r="KTH308" s="178"/>
      <c r="KTI308" s="178"/>
      <c r="KTJ308" s="179"/>
      <c r="KTK308" s="73"/>
      <c r="KTL308" s="73"/>
      <c r="KTM308" s="180"/>
      <c r="KTN308" s="75"/>
      <c r="KTO308" s="76"/>
      <c r="KTP308" s="180"/>
      <c r="KTQ308" s="180"/>
      <c r="KTR308" s="180"/>
      <c r="KTS308" s="75"/>
      <c r="KTT308" s="76"/>
      <c r="KTU308" s="181"/>
      <c r="KTV308" s="181"/>
      <c r="KTW308" s="182"/>
      <c r="KTX308" s="134"/>
      <c r="KTY308" s="135"/>
      <c r="KTZ308" s="111"/>
      <c r="KUA308" s="178"/>
      <c r="KUB308" s="178"/>
      <c r="KUC308" s="178"/>
      <c r="KUD308" s="178"/>
      <c r="KUE308" s="179"/>
      <c r="KUF308" s="73"/>
      <c r="KUG308" s="73"/>
      <c r="KUH308" s="180"/>
      <c r="KUI308" s="75"/>
      <c r="KUJ308" s="76"/>
      <c r="KUK308" s="180"/>
      <c r="KUL308" s="180"/>
      <c r="KUM308" s="180"/>
      <c r="KUN308" s="75"/>
      <c r="KUO308" s="76"/>
      <c r="KUP308" s="181"/>
      <c r="KUQ308" s="181"/>
      <c r="KUR308" s="182"/>
      <c r="KUS308" s="134"/>
      <c r="KUT308" s="135"/>
      <c r="KUU308" s="111"/>
      <c r="KUV308" s="178"/>
      <c r="KUW308" s="178"/>
      <c r="KUX308" s="178"/>
      <c r="KUY308" s="178"/>
      <c r="KUZ308" s="179"/>
      <c r="KVA308" s="73"/>
      <c r="KVB308" s="73"/>
      <c r="KVC308" s="180"/>
      <c r="KVD308" s="75"/>
      <c r="KVE308" s="76"/>
      <c r="KVF308" s="180"/>
      <c r="KVG308" s="180"/>
      <c r="KVH308" s="180"/>
      <c r="KVI308" s="75"/>
      <c r="KVJ308" s="76"/>
      <c r="KVK308" s="181"/>
      <c r="KVL308" s="181"/>
      <c r="KVM308" s="182"/>
      <c r="KVN308" s="134"/>
      <c r="KVO308" s="135"/>
      <c r="KVP308" s="111"/>
      <c r="KVQ308" s="178"/>
      <c r="KVR308" s="178"/>
      <c r="KVS308" s="178"/>
      <c r="KVT308" s="178"/>
      <c r="KVU308" s="179"/>
      <c r="KVV308" s="73"/>
      <c r="KVW308" s="73"/>
      <c r="KVX308" s="180"/>
      <c r="KVY308" s="75"/>
      <c r="KVZ308" s="76"/>
      <c r="KWA308" s="180"/>
      <c r="KWB308" s="180"/>
      <c r="KWC308" s="180"/>
      <c r="KWD308" s="75"/>
      <c r="KWE308" s="76"/>
      <c r="KWF308" s="181"/>
      <c r="KWG308" s="181"/>
      <c r="KWH308" s="182"/>
      <c r="KWI308" s="134"/>
      <c r="KWJ308" s="135"/>
      <c r="KWK308" s="111"/>
      <c r="KWL308" s="178"/>
      <c r="KWM308" s="178"/>
      <c r="KWN308" s="178"/>
      <c r="KWO308" s="178"/>
      <c r="KWP308" s="179"/>
      <c r="KWQ308" s="73"/>
      <c r="KWR308" s="73"/>
      <c r="KWS308" s="180"/>
      <c r="KWT308" s="75"/>
      <c r="KWU308" s="76"/>
      <c r="KWV308" s="180"/>
      <c r="KWW308" s="180"/>
      <c r="KWX308" s="180"/>
      <c r="KWY308" s="75"/>
      <c r="KWZ308" s="76"/>
      <c r="KXA308" s="181"/>
      <c r="KXB308" s="181"/>
      <c r="KXC308" s="182"/>
      <c r="KXD308" s="134"/>
      <c r="KXE308" s="135"/>
      <c r="KXF308" s="111"/>
      <c r="KXG308" s="178"/>
      <c r="KXH308" s="178"/>
      <c r="KXI308" s="178"/>
      <c r="KXJ308" s="178"/>
      <c r="KXK308" s="179"/>
      <c r="KXL308" s="73"/>
      <c r="KXM308" s="73"/>
      <c r="KXN308" s="180"/>
      <c r="KXO308" s="75"/>
      <c r="KXP308" s="76"/>
      <c r="KXQ308" s="180"/>
      <c r="KXR308" s="180"/>
      <c r="KXS308" s="180"/>
      <c r="KXT308" s="75"/>
      <c r="KXU308" s="76"/>
      <c r="KXV308" s="181"/>
      <c r="KXW308" s="181"/>
      <c r="KXX308" s="182"/>
      <c r="KXY308" s="134"/>
      <c r="KXZ308" s="135"/>
      <c r="KYA308" s="111"/>
      <c r="KYB308" s="178"/>
      <c r="KYC308" s="178"/>
      <c r="KYD308" s="178"/>
      <c r="KYE308" s="178"/>
      <c r="KYF308" s="179"/>
      <c r="KYG308" s="73"/>
      <c r="KYH308" s="73"/>
      <c r="KYI308" s="180"/>
      <c r="KYJ308" s="75"/>
      <c r="KYK308" s="76"/>
      <c r="KYL308" s="180"/>
      <c r="KYM308" s="180"/>
      <c r="KYN308" s="180"/>
      <c r="KYO308" s="75"/>
      <c r="KYP308" s="76"/>
      <c r="KYQ308" s="181"/>
      <c r="KYR308" s="181"/>
      <c r="KYS308" s="182"/>
      <c r="KYT308" s="134"/>
      <c r="KYU308" s="135"/>
      <c r="KYV308" s="111"/>
      <c r="KYW308" s="178"/>
      <c r="KYX308" s="178"/>
      <c r="KYY308" s="178"/>
      <c r="KYZ308" s="178"/>
      <c r="KZA308" s="179"/>
      <c r="KZB308" s="73"/>
      <c r="KZC308" s="73"/>
      <c r="KZD308" s="180"/>
      <c r="KZE308" s="75"/>
      <c r="KZF308" s="76"/>
      <c r="KZG308" s="180"/>
      <c r="KZH308" s="180"/>
      <c r="KZI308" s="180"/>
      <c r="KZJ308" s="75"/>
      <c r="KZK308" s="76"/>
      <c r="KZL308" s="181"/>
      <c r="KZM308" s="181"/>
      <c r="KZN308" s="182"/>
      <c r="KZO308" s="134"/>
      <c r="KZP308" s="135"/>
      <c r="KZQ308" s="111"/>
      <c r="KZR308" s="178"/>
      <c r="KZS308" s="178"/>
      <c r="KZT308" s="178"/>
      <c r="KZU308" s="178"/>
      <c r="KZV308" s="179"/>
      <c r="KZW308" s="73"/>
      <c r="KZX308" s="73"/>
      <c r="KZY308" s="180"/>
      <c r="KZZ308" s="75"/>
      <c r="LAA308" s="76"/>
      <c r="LAB308" s="180"/>
      <c r="LAC308" s="180"/>
      <c r="LAD308" s="180"/>
      <c r="LAE308" s="75"/>
      <c r="LAF308" s="76"/>
      <c r="LAG308" s="181"/>
      <c r="LAH308" s="181"/>
      <c r="LAI308" s="182"/>
      <c r="LAJ308" s="134"/>
      <c r="LAK308" s="135"/>
      <c r="LAL308" s="111"/>
      <c r="LAM308" s="178"/>
      <c r="LAN308" s="178"/>
      <c r="LAO308" s="178"/>
      <c r="LAP308" s="178"/>
      <c r="LAQ308" s="179"/>
      <c r="LAR308" s="73"/>
      <c r="LAS308" s="73"/>
      <c r="LAT308" s="180"/>
      <c r="LAU308" s="75"/>
      <c r="LAV308" s="76"/>
      <c r="LAW308" s="180"/>
      <c r="LAX308" s="180"/>
      <c r="LAY308" s="180"/>
      <c r="LAZ308" s="75"/>
      <c r="LBA308" s="76"/>
      <c r="LBB308" s="181"/>
      <c r="LBC308" s="181"/>
      <c r="LBD308" s="182"/>
      <c r="LBE308" s="134"/>
      <c r="LBF308" s="135"/>
      <c r="LBG308" s="111"/>
      <c r="LBH308" s="178"/>
      <c r="LBI308" s="178"/>
      <c r="LBJ308" s="178"/>
      <c r="LBK308" s="178"/>
      <c r="LBL308" s="179"/>
      <c r="LBM308" s="73"/>
      <c r="LBN308" s="73"/>
      <c r="LBO308" s="180"/>
      <c r="LBP308" s="75"/>
      <c r="LBQ308" s="76"/>
      <c r="LBR308" s="180"/>
      <c r="LBS308" s="180"/>
      <c r="LBT308" s="180"/>
      <c r="LBU308" s="75"/>
      <c r="LBV308" s="76"/>
      <c r="LBW308" s="181"/>
      <c r="LBX308" s="181"/>
      <c r="LBY308" s="182"/>
      <c r="LBZ308" s="134"/>
      <c r="LCA308" s="135"/>
      <c r="LCB308" s="111"/>
      <c r="LCC308" s="178"/>
      <c r="LCD308" s="178"/>
      <c r="LCE308" s="178"/>
      <c r="LCF308" s="178"/>
      <c r="LCG308" s="179"/>
      <c r="LCH308" s="73"/>
      <c r="LCI308" s="73"/>
      <c r="LCJ308" s="180"/>
      <c r="LCK308" s="75"/>
      <c r="LCL308" s="76"/>
      <c r="LCM308" s="180"/>
      <c r="LCN308" s="180"/>
      <c r="LCO308" s="180"/>
      <c r="LCP308" s="75"/>
      <c r="LCQ308" s="76"/>
      <c r="LCR308" s="181"/>
      <c r="LCS308" s="181"/>
      <c r="LCT308" s="182"/>
      <c r="LCU308" s="134"/>
      <c r="LCV308" s="135"/>
      <c r="LCW308" s="111"/>
      <c r="LCX308" s="178"/>
      <c r="LCY308" s="178"/>
      <c r="LCZ308" s="178"/>
      <c r="LDA308" s="178"/>
      <c r="LDB308" s="179"/>
      <c r="LDC308" s="73"/>
      <c r="LDD308" s="73"/>
      <c r="LDE308" s="180"/>
      <c r="LDF308" s="75"/>
      <c r="LDG308" s="76"/>
      <c r="LDH308" s="180"/>
      <c r="LDI308" s="180"/>
      <c r="LDJ308" s="180"/>
      <c r="LDK308" s="75"/>
      <c r="LDL308" s="76"/>
      <c r="LDM308" s="181"/>
      <c r="LDN308" s="181"/>
      <c r="LDO308" s="182"/>
      <c r="LDP308" s="134"/>
      <c r="LDQ308" s="135"/>
      <c r="LDR308" s="111"/>
      <c r="LDS308" s="178"/>
      <c r="LDT308" s="178"/>
      <c r="LDU308" s="178"/>
      <c r="LDV308" s="178"/>
      <c r="LDW308" s="179"/>
      <c r="LDX308" s="73"/>
      <c r="LDY308" s="73"/>
      <c r="LDZ308" s="180"/>
      <c r="LEA308" s="75"/>
      <c r="LEB308" s="76"/>
      <c r="LEC308" s="180"/>
      <c r="LED308" s="180"/>
      <c r="LEE308" s="180"/>
      <c r="LEF308" s="75"/>
      <c r="LEG308" s="76"/>
      <c r="LEH308" s="181"/>
      <c r="LEI308" s="181"/>
      <c r="LEJ308" s="182"/>
      <c r="LEK308" s="134"/>
      <c r="LEL308" s="135"/>
      <c r="LEM308" s="111"/>
      <c r="LEN308" s="178"/>
      <c r="LEO308" s="178"/>
      <c r="LEP308" s="178"/>
      <c r="LEQ308" s="178"/>
      <c r="LER308" s="179"/>
      <c r="LES308" s="73"/>
      <c r="LET308" s="73"/>
      <c r="LEU308" s="180"/>
      <c r="LEV308" s="75"/>
      <c r="LEW308" s="76"/>
      <c r="LEX308" s="180"/>
      <c r="LEY308" s="180"/>
      <c r="LEZ308" s="180"/>
      <c r="LFA308" s="75"/>
      <c r="LFB308" s="76"/>
      <c r="LFC308" s="181"/>
      <c r="LFD308" s="181"/>
      <c r="LFE308" s="182"/>
      <c r="LFF308" s="134"/>
      <c r="LFG308" s="135"/>
      <c r="LFH308" s="111"/>
      <c r="LFI308" s="178"/>
      <c r="LFJ308" s="178"/>
      <c r="LFK308" s="178"/>
      <c r="LFL308" s="178"/>
      <c r="LFM308" s="179"/>
      <c r="LFN308" s="73"/>
      <c r="LFO308" s="73"/>
      <c r="LFP308" s="180"/>
      <c r="LFQ308" s="75"/>
      <c r="LFR308" s="76"/>
      <c r="LFS308" s="180"/>
      <c r="LFT308" s="180"/>
      <c r="LFU308" s="180"/>
      <c r="LFV308" s="75"/>
      <c r="LFW308" s="76"/>
      <c r="LFX308" s="181"/>
      <c r="LFY308" s="181"/>
      <c r="LFZ308" s="182"/>
      <c r="LGA308" s="134"/>
      <c r="LGB308" s="135"/>
      <c r="LGC308" s="111"/>
      <c r="LGD308" s="178"/>
      <c r="LGE308" s="178"/>
      <c r="LGF308" s="178"/>
      <c r="LGG308" s="178"/>
      <c r="LGH308" s="179"/>
      <c r="LGI308" s="73"/>
      <c r="LGJ308" s="73"/>
      <c r="LGK308" s="180"/>
      <c r="LGL308" s="75"/>
      <c r="LGM308" s="76"/>
      <c r="LGN308" s="180"/>
      <c r="LGO308" s="180"/>
      <c r="LGP308" s="180"/>
      <c r="LGQ308" s="75"/>
      <c r="LGR308" s="76"/>
      <c r="LGS308" s="181"/>
      <c r="LGT308" s="181"/>
      <c r="LGU308" s="182"/>
      <c r="LGV308" s="134"/>
      <c r="LGW308" s="135"/>
      <c r="LGX308" s="111"/>
      <c r="LGY308" s="178"/>
      <c r="LGZ308" s="178"/>
      <c r="LHA308" s="178"/>
      <c r="LHB308" s="178"/>
      <c r="LHC308" s="179"/>
      <c r="LHD308" s="73"/>
      <c r="LHE308" s="73"/>
      <c r="LHF308" s="180"/>
      <c r="LHG308" s="75"/>
      <c r="LHH308" s="76"/>
      <c r="LHI308" s="180"/>
      <c r="LHJ308" s="180"/>
      <c r="LHK308" s="180"/>
      <c r="LHL308" s="75"/>
      <c r="LHM308" s="76"/>
      <c r="LHN308" s="181"/>
      <c r="LHO308" s="181"/>
      <c r="LHP308" s="182"/>
      <c r="LHQ308" s="134"/>
      <c r="LHR308" s="135"/>
      <c r="LHS308" s="111"/>
      <c r="LHT308" s="178"/>
      <c r="LHU308" s="178"/>
      <c r="LHV308" s="178"/>
      <c r="LHW308" s="178"/>
      <c r="LHX308" s="179"/>
      <c r="LHY308" s="73"/>
      <c r="LHZ308" s="73"/>
      <c r="LIA308" s="180"/>
      <c r="LIB308" s="75"/>
      <c r="LIC308" s="76"/>
      <c r="LID308" s="180"/>
      <c r="LIE308" s="180"/>
      <c r="LIF308" s="180"/>
      <c r="LIG308" s="75"/>
      <c r="LIH308" s="76"/>
      <c r="LII308" s="181"/>
      <c r="LIJ308" s="181"/>
      <c r="LIK308" s="182"/>
      <c r="LIL308" s="134"/>
      <c r="LIM308" s="135"/>
      <c r="LIN308" s="111"/>
      <c r="LIO308" s="178"/>
      <c r="LIP308" s="178"/>
      <c r="LIQ308" s="178"/>
      <c r="LIR308" s="178"/>
      <c r="LIS308" s="179"/>
      <c r="LIT308" s="73"/>
      <c r="LIU308" s="73"/>
      <c r="LIV308" s="180"/>
      <c r="LIW308" s="75"/>
      <c r="LIX308" s="76"/>
      <c r="LIY308" s="180"/>
      <c r="LIZ308" s="180"/>
      <c r="LJA308" s="180"/>
      <c r="LJB308" s="75"/>
      <c r="LJC308" s="76"/>
      <c r="LJD308" s="181"/>
      <c r="LJE308" s="181"/>
      <c r="LJF308" s="182"/>
      <c r="LJG308" s="134"/>
      <c r="LJH308" s="135"/>
      <c r="LJI308" s="111"/>
      <c r="LJJ308" s="178"/>
      <c r="LJK308" s="178"/>
      <c r="LJL308" s="178"/>
      <c r="LJM308" s="178"/>
      <c r="LJN308" s="179"/>
      <c r="LJO308" s="73"/>
      <c r="LJP308" s="73"/>
      <c r="LJQ308" s="180"/>
      <c r="LJR308" s="75"/>
      <c r="LJS308" s="76"/>
      <c r="LJT308" s="180"/>
      <c r="LJU308" s="180"/>
      <c r="LJV308" s="180"/>
      <c r="LJW308" s="75"/>
      <c r="LJX308" s="76"/>
      <c r="LJY308" s="181"/>
      <c r="LJZ308" s="181"/>
      <c r="LKA308" s="182"/>
      <c r="LKB308" s="134"/>
      <c r="LKC308" s="135"/>
      <c r="LKD308" s="111"/>
      <c r="LKE308" s="178"/>
      <c r="LKF308" s="178"/>
      <c r="LKG308" s="178"/>
      <c r="LKH308" s="178"/>
      <c r="LKI308" s="179"/>
      <c r="LKJ308" s="73"/>
      <c r="LKK308" s="73"/>
      <c r="LKL308" s="180"/>
      <c r="LKM308" s="75"/>
      <c r="LKN308" s="76"/>
      <c r="LKO308" s="180"/>
      <c r="LKP308" s="180"/>
      <c r="LKQ308" s="180"/>
      <c r="LKR308" s="75"/>
      <c r="LKS308" s="76"/>
      <c r="LKT308" s="181"/>
      <c r="LKU308" s="181"/>
      <c r="LKV308" s="182"/>
      <c r="LKW308" s="134"/>
      <c r="LKX308" s="135"/>
      <c r="LKY308" s="111"/>
      <c r="LKZ308" s="178"/>
      <c r="LLA308" s="178"/>
      <c r="LLB308" s="178"/>
      <c r="LLC308" s="178"/>
      <c r="LLD308" s="179"/>
      <c r="LLE308" s="73"/>
      <c r="LLF308" s="73"/>
      <c r="LLG308" s="180"/>
      <c r="LLH308" s="75"/>
      <c r="LLI308" s="76"/>
      <c r="LLJ308" s="180"/>
      <c r="LLK308" s="180"/>
      <c r="LLL308" s="180"/>
      <c r="LLM308" s="75"/>
      <c r="LLN308" s="76"/>
      <c r="LLO308" s="181"/>
      <c r="LLP308" s="181"/>
      <c r="LLQ308" s="182"/>
      <c r="LLR308" s="134"/>
      <c r="LLS308" s="135"/>
      <c r="LLT308" s="111"/>
      <c r="LLU308" s="178"/>
      <c r="LLV308" s="178"/>
      <c r="LLW308" s="178"/>
      <c r="LLX308" s="178"/>
      <c r="LLY308" s="179"/>
      <c r="LLZ308" s="73"/>
      <c r="LMA308" s="73"/>
      <c r="LMB308" s="180"/>
      <c r="LMC308" s="75"/>
      <c r="LMD308" s="76"/>
      <c r="LME308" s="180"/>
      <c r="LMF308" s="180"/>
      <c r="LMG308" s="180"/>
      <c r="LMH308" s="75"/>
      <c r="LMI308" s="76"/>
      <c r="LMJ308" s="181"/>
      <c r="LMK308" s="181"/>
      <c r="LML308" s="182"/>
      <c r="LMM308" s="134"/>
      <c r="LMN308" s="135"/>
      <c r="LMO308" s="111"/>
      <c r="LMP308" s="178"/>
      <c r="LMQ308" s="178"/>
      <c r="LMR308" s="178"/>
      <c r="LMS308" s="178"/>
      <c r="LMT308" s="179"/>
      <c r="LMU308" s="73"/>
      <c r="LMV308" s="73"/>
      <c r="LMW308" s="180"/>
      <c r="LMX308" s="75"/>
      <c r="LMY308" s="76"/>
      <c r="LMZ308" s="180"/>
      <c r="LNA308" s="180"/>
      <c r="LNB308" s="180"/>
      <c r="LNC308" s="75"/>
      <c r="LND308" s="76"/>
      <c r="LNE308" s="181"/>
      <c r="LNF308" s="181"/>
      <c r="LNG308" s="182"/>
      <c r="LNH308" s="134"/>
      <c r="LNI308" s="135"/>
      <c r="LNJ308" s="111"/>
      <c r="LNK308" s="178"/>
      <c r="LNL308" s="178"/>
      <c r="LNM308" s="178"/>
      <c r="LNN308" s="178"/>
      <c r="LNO308" s="179"/>
      <c r="LNP308" s="73"/>
      <c r="LNQ308" s="73"/>
      <c r="LNR308" s="180"/>
      <c r="LNS308" s="75"/>
      <c r="LNT308" s="76"/>
      <c r="LNU308" s="180"/>
      <c r="LNV308" s="180"/>
      <c r="LNW308" s="180"/>
      <c r="LNX308" s="75"/>
      <c r="LNY308" s="76"/>
      <c r="LNZ308" s="181"/>
      <c r="LOA308" s="181"/>
      <c r="LOB308" s="182"/>
      <c r="LOC308" s="134"/>
      <c r="LOD308" s="135"/>
      <c r="LOE308" s="111"/>
      <c r="LOF308" s="178"/>
      <c r="LOG308" s="178"/>
      <c r="LOH308" s="178"/>
      <c r="LOI308" s="178"/>
      <c r="LOJ308" s="179"/>
      <c r="LOK308" s="73"/>
      <c r="LOL308" s="73"/>
      <c r="LOM308" s="180"/>
      <c r="LON308" s="75"/>
      <c r="LOO308" s="76"/>
      <c r="LOP308" s="180"/>
      <c r="LOQ308" s="180"/>
      <c r="LOR308" s="180"/>
      <c r="LOS308" s="75"/>
      <c r="LOT308" s="76"/>
      <c r="LOU308" s="181"/>
      <c r="LOV308" s="181"/>
      <c r="LOW308" s="182"/>
      <c r="LOX308" s="134"/>
      <c r="LOY308" s="135"/>
      <c r="LOZ308" s="111"/>
      <c r="LPA308" s="178"/>
      <c r="LPB308" s="178"/>
      <c r="LPC308" s="178"/>
      <c r="LPD308" s="178"/>
      <c r="LPE308" s="179"/>
      <c r="LPF308" s="73"/>
      <c r="LPG308" s="73"/>
      <c r="LPH308" s="180"/>
      <c r="LPI308" s="75"/>
      <c r="LPJ308" s="76"/>
      <c r="LPK308" s="180"/>
      <c r="LPL308" s="180"/>
      <c r="LPM308" s="180"/>
      <c r="LPN308" s="75"/>
      <c r="LPO308" s="76"/>
      <c r="LPP308" s="181"/>
      <c r="LPQ308" s="181"/>
      <c r="LPR308" s="182"/>
      <c r="LPS308" s="134"/>
      <c r="LPT308" s="135"/>
      <c r="LPU308" s="111"/>
      <c r="LPV308" s="178"/>
      <c r="LPW308" s="178"/>
      <c r="LPX308" s="178"/>
      <c r="LPY308" s="178"/>
      <c r="LPZ308" s="179"/>
      <c r="LQA308" s="73"/>
      <c r="LQB308" s="73"/>
      <c r="LQC308" s="180"/>
      <c r="LQD308" s="75"/>
      <c r="LQE308" s="76"/>
      <c r="LQF308" s="180"/>
      <c r="LQG308" s="180"/>
      <c r="LQH308" s="180"/>
      <c r="LQI308" s="75"/>
      <c r="LQJ308" s="76"/>
      <c r="LQK308" s="181"/>
      <c r="LQL308" s="181"/>
      <c r="LQM308" s="182"/>
      <c r="LQN308" s="134"/>
      <c r="LQO308" s="135"/>
      <c r="LQP308" s="111"/>
      <c r="LQQ308" s="178"/>
      <c r="LQR308" s="178"/>
      <c r="LQS308" s="178"/>
      <c r="LQT308" s="178"/>
      <c r="LQU308" s="179"/>
      <c r="LQV308" s="73"/>
      <c r="LQW308" s="73"/>
      <c r="LQX308" s="180"/>
      <c r="LQY308" s="75"/>
      <c r="LQZ308" s="76"/>
      <c r="LRA308" s="180"/>
      <c r="LRB308" s="180"/>
      <c r="LRC308" s="180"/>
      <c r="LRD308" s="75"/>
      <c r="LRE308" s="76"/>
      <c r="LRF308" s="181"/>
      <c r="LRG308" s="181"/>
      <c r="LRH308" s="182"/>
      <c r="LRI308" s="134"/>
      <c r="LRJ308" s="135"/>
      <c r="LRK308" s="111"/>
      <c r="LRL308" s="178"/>
      <c r="LRM308" s="178"/>
      <c r="LRN308" s="178"/>
      <c r="LRO308" s="178"/>
      <c r="LRP308" s="179"/>
      <c r="LRQ308" s="73"/>
      <c r="LRR308" s="73"/>
      <c r="LRS308" s="180"/>
      <c r="LRT308" s="75"/>
      <c r="LRU308" s="76"/>
      <c r="LRV308" s="180"/>
      <c r="LRW308" s="180"/>
      <c r="LRX308" s="180"/>
      <c r="LRY308" s="75"/>
      <c r="LRZ308" s="76"/>
      <c r="LSA308" s="181"/>
      <c r="LSB308" s="181"/>
      <c r="LSC308" s="182"/>
      <c r="LSD308" s="134"/>
      <c r="LSE308" s="135"/>
      <c r="LSF308" s="111"/>
      <c r="LSG308" s="178"/>
      <c r="LSH308" s="178"/>
      <c r="LSI308" s="178"/>
      <c r="LSJ308" s="178"/>
      <c r="LSK308" s="179"/>
      <c r="LSL308" s="73"/>
      <c r="LSM308" s="73"/>
      <c r="LSN308" s="180"/>
      <c r="LSO308" s="75"/>
      <c r="LSP308" s="76"/>
      <c r="LSQ308" s="180"/>
      <c r="LSR308" s="180"/>
      <c r="LSS308" s="180"/>
      <c r="LST308" s="75"/>
      <c r="LSU308" s="76"/>
      <c r="LSV308" s="181"/>
      <c r="LSW308" s="181"/>
      <c r="LSX308" s="182"/>
      <c r="LSY308" s="134"/>
      <c r="LSZ308" s="135"/>
      <c r="LTA308" s="111"/>
      <c r="LTB308" s="178"/>
      <c r="LTC308" s="178"/>
      <c r="LTD308" s="178"/>
      <c r="LTE308" s="178"/>
      <c r="LTF308" s="179"/>
      <c r="LTG308" s="73"/>
      <c r="LTH308" s="73"/>
      <c r="LTI308" s="180"/>
      <c r="LTJ308" s="75"/>
      <c r="LTK308" s="76"/>
      <c r="LTL308" s="180"/>
      <c r="LTM308" s="180"/>
      <c r="LTN308" s="180"/>
      <c r="LTO308" s="75"/>
      <c r="LTP308" s="76"/>
      <c r="LTQ308" s="181"/>
      <c r="LTR308" s="181"/>
      <c r="LTS308" s="182"/>
      <c r="LTT308" s="134"/>
      <c r="LTU308" s="135"/>
      <c r="LTV308" s="111"/>
      <c r="LTW308" s="178"/>
      <c r="LTX308" s="178"/>
      <c r="LTY308" s="178"/>
      <c r="LTZ308" s="178"/>
      <c r="LUA308" s="179"/>
      <c r="LUB308" s="73"/>
      <c r="LUC308" s="73"/>
      <c r="LUD308" s="180"/>
      <c r="LUE308" s="75"/>
      <c r="LUF308" s="76"/>
      <c r="LUG308" s="180"/>
      <c r="LUH308" s="180"/>
      <c r="LUI308" s="180"/>
      <c r="LUJ308" s="75"/>
      <c r="LUK308" s="76"/>
      <c r="LUL308" s="181"/>
      <c r="LUM308" s="181"/>
      <c r="LUN308" s="182"/>
      <c r="LUO308" s="134"/>
      <c r="LUP308" s="135"/>
      <c r="LUQ308" s="111"/>
      <c r="LUR308" s="178"/>
      <c r="LUS308" s="178"/>
      <c r="LUT308" s="178"/>
      <c r="LUU308" s="178"/>
      <c r="LUV308" s="179"/>
      <c r="LUW308" s="73"/>
      <c r="LUX308" s="73"/>
      <c r="LUY308" s="180"/>
      <c r="LUZ308" s="75"/>
      <c r="LVA308" s="76"/>
      <c r="LVB308" s="180"/>
      <c r="LVC308" s="180"/>
      <c r="LVD308" s="180"/>
      <c r="LVE308" s="75"/>
      <c r="LVF308" s="76"/>
      <c r="LVG308" s="181"/>
      <c r="LVH308" s="181"/>
      <c r="LVI308" s="182"/>
      <c r="LVJ308" s="134"/>
      <c r="LVK308" s="135"/>
      <c r="LVL308" s="111"/>
      <c r="LVM308" s="178"/>
      <c r="LVN308" s="178"/>
      <c r="LVO308" s="178"/>
      <c r="LVP308" s="178"/>
      <c r="LVQ308" s="179"/>
      <c r="LVR308" s="73"/>
      <c r="LVS308" s="73"/>
      <c r="LVT308" s="180"/>
      <c r="LVU308" s="75"/>
      <c r="LVV308" s="76"/>
      <c r="LVW308" s="180"/>
      <c r="LVX308" s="180"/>
      <c r="LVY308" s="180"/>
      <c r="LVZ308" s="75"/>
      <c r="LWA308" s="76"/>
      <c r="LWB308" s="181"/>
      <c r="LWC308" s="181"/>
      <c r="LWD308" s="182"/>
      <c r="LWE308" s="134"/>
      <c r="LWF308" s="135"/>
      <c r="LWG308" s="111"/>
      <c r="LWH308" s="178"/>
      <c r="LWI308" s="178"/>
      <c r="LWJ308" s="178"/>
      <c r="LWK308" s="178"/>
      <c r="LWL308" s="179"/>
      <c r="LWM308" s="73"/>
      <c r="LWN308" s="73"/>
      <c r="LWO308" s="180"/>
      <c r="LWP308" s="75"/>
      <c r="LWQ308" s="76"/>
      <c r="LWR308" s="180"/>
      <c r="LWS308" s="180"/>
      <c r="LWT308" s="180"/>
      <c r="LWU308" s="75"/>
      <c r="LWV308" s="76"/>
      <c r="LWW308" s="181"/>
      <c r="LWX308" s="181"/>
      <c r="LWY308" s="182"/>
      <c r="LWZ308" s="134"/>
      <c r="LXA308" s="135"/>
      <c r="LXB308" s="111"/>
      <c r="LXC308" s="178"/>
      <c r="LXD308" s="178"/>
      <c r="LXE308" s="178"/>
      <c r="LXF308" s="178"/>
      <c r="LXG308" s="179"/>
      <c r="LXH308" s="73"/>
      <c r="LXI308" s="73"/>
      <c r="LXJ308" s="180"/>
      <c r="LXK308" s="75"/>
      <c r="LXL308" s="76"/>
      <c r="LXM308" s="180"/>
      <c r="LXN308" s="180"/>
      <c r="LXO308" s="180"/>
      <c r="LXP308" s="75"/>
      <c r="LXQ308" s="76"/>
      <c r="LXR308" s="181"/>
      <c r="LXS308" s="181"/>
      <c r="LXT308" s="182"/>
      <c r="LXU308" s="134"/>
      <c r="LXV308" s="135"/>
      <c r="LXW308" s="111"/>
      <c r="LXX308" s="178"/>
      <c r="LXY308" s="178"/>
      <c r="LXZ308" s="178"/>
      <c r="LYA308" s="178"/>
      <c r="LYB308" s="179"/>
      <c r="LYC308" s="73"/>
      <c r="LYD308" s="73"/>
      <c r="LYE308" s="180"/>
      <c r="LYF308" s="75"/>
      <c r="LYG308" s="76"/>
      <c r="LYH308" s="180"/>
      <c r="LYI308" s="180"/>
      <c r="LYJ308" s="180"/>
      <c r="LYK308" s="75"/>
      <c r="LYL308" s="76"/>
      <c r="LYM308" s="181"/>
      <c r="LYN308" s="181"/>
      <c r="LYO308" s="182"/>
      <c r="LYP308" s="134"/>
      <c r="LYQ308" s="135"/>
      <c r="LYR308" s="111"/>
      <c r="LYS308" s="178"/>
      <c r="LYT308" s="178"/>
      <c r="LYU308" s="178"/>
      <c r="LYV308" s="178"/>
      <c r="LYW308" s="179"/>
      <c r="LYX308" s="73"/>
      <c r="LYY308" s="73"/>
      <c r="LYZ308" s="180"/>
      <c r="LZA308" s="75"/>
      <c r="LZB308" s="76"/>
      <c r="LZC308" s="180"/>
      <c r="LZD308" s="180"/>
      <c r="LZE308" s="180"/>
      <c r="LZF308" s="75"/>
      <c r="LZG308" s="76"/>
      <c r="LZH308" s="181"/>
      <c r="LZI308" s="181"/>
      <c r="LZJ308" s="182"/>
      <c r="LZK308" s="134"/>
      <c r="LZL308" s="135"/>
      <c r="LZM308" s="111"/>
      <c r="LZN308" s="178"/>
      <c r="LZO308" s="178"/>
      <c r="LZP308" s="178"/>
      <c r="LZQ308" s="178"/>
      <c r="LZR308" s="179"/>
      <c r="LZS308" s="73"/>
      <c r="LZT308" s="73"/>
      <c r="LZU308" s="180"/>
      <c r="LZV308" s="75"/>
      <c r="LZW308" s="76"/>
      <c r="LZX308" s="180"/>
      <c r="LZY308" s="180"/>
      <c r="LZZ308" s="180"/>
      <c r="MAA308" s="75"/>
      <c r="MAB308" s="76"/>
      <c r="MAC308" s="181"/>
      <c r="MAD308" s="181"/>
      <c r="MAE308" s="182"/>
      <c r="MAF308" s="134"/>
      <c r="MAG308" s="135"/>
      <c r="MAH308" s="111"/>
      <c r="MAI308" s="178"/>
      <c r="MAJ308" s="178"/>
      <c r="MAK308" s="178"/>
      <c r="MAL308" s="178"/>
      <c r="MAM308" s="179"/>
      <c r="MAN308" s="73"/>
      <c r="MAO308" s="73"/>
      <c r="MAP308" s="180"/>
      <c r="MAQ308" s="75"/>
      <c r="MAR308" s="76"/>
      <c r="MAS308" s="180"/>
      <c r="MAT308" s="180"/>
      <c r="MAU308" s="180"/>
      <c r="MAV308" s="75"/>
      <c r="MAW308" s="76"/>
      <c r="MAX308" s="181"/>
      <c r="MAY308" s="181"/>
      <c r="MAZ308" s="182"/>
      <c r="MBA308" s="134"/>
      <c r="MBB308" s="135"/>
      <c r="MBC308" s="111"/>
      <c r="MBD308" s="178"/>
      <c r="MBE308" s="178"/>
      <c r="MBF308" s="178"/>
      <c r="MBG308" s="178"/>
      <c r="MBH308" s="179"/>
      <c r="MBI308" s="73"/>
      <c r="MBJ308" s="73"/>
      <c r="MBK308" s="180"/>
      <c r="MBL308" s="75"/>
      <c r="MBM308" s="76"/>
      <c r="MBN308" s="180"/>
      <c r="MBO308" s="180"/>
      <c r="MBP308" s="180"/>
      <c r="MBQ308" s="75"/>
      <c r="MBR308" s="76"/>
      <c r="MBS308" s="181"/>
      <c r="MBT308" s="181"/>
      <c r="MBU308" s="182"/>
      <c r="MBV308" s="134"/>
      <c r="MBW308" s="135"/>
      <c r="MBX308" s="111"/>
      <c r="MBY308" s="178"/>
      <c r="MBZ308" s="178"/>
      <c r="MCA308" s="178"/>
      <c r="MCB308" s="178"/>
      <c r="MCC308" s="179"/>
      <c r="MCD308" s="73"/>
      <c r="MCE308" s="73"/>
      <c r="MCF308" s="180"/>
      <c r="MCG308" s="75"/>
      <c r="MCH308" s="76"/>
      <c r="MCI308" s="180"/>
      <c r="MCJ308" s="180"/>
      <c r="MCK308" s="180"/>
      <c r="MCL308" s="75"/>
      <c r="MCM308" s="76"/>
      <c r="MCN308" s="181"/>
      <c r="MCO308" s="181"/>
      <c r="MCP308" s="182"/>
      <c r="MCQ308" s="134"/>
      <c r="MCR308" s="135"/>
      <c r="MCS308" s="111"/>
      <c r="MCT308" s="178"/>
      <c r="MCU308" s="178"/>
      <c r="MCV308" s="178"/>
      <c r="MCW308" s="178"/>
      <c r="MCX308" s="179"/>
      <c r="MCY308" s="73"/>
      <c r="MCZ308" s="73"/>
      <c r="MDA308" s="180"/>
      <c r="MDB308" s="75"/>
      <c r="MDC308" s="76"/>
      <c r="MDD308" s="180"/>
      <c r="MDE308" s="180"/>
      <c r="MDF308" s="180"/>
      <c r="MDG308" s="75"/>
      <c r="MDH308" s="76"/>
      <c r="MDI308" s="181"/>
      <c r="MDJ308" s="181"/>
      <c r="MDK308" s="182"/>
      <c r="MDL308" s="134"/>
      <c r="MDM308" s="135"/>
      <c r="MDN308" s="111"/>
      <c r="MDO308" s="178"/>
      <c r="MDP308" s="178"/>
      <c r="MDQ308" s="178"/>
      <c r="MDR308" s="178"/>
      <c r="MDS308" s="179"/>
      <c r="MDT308" s="73"/>
      <c r="MDU308" s="73"/>
      <c r="MDV308" s="180"/>
      <c r="MDW308" s="75"/>
      <c r="MDX308" s="76"/>
      <c r="MDY308" s="180"/>
      <c r="MDZ308" s="180"/>
      <c r="MEA308" s="180"/>
      <c r="MEB308" s="75"/>
      <c r="MEC308" s="76"/>
      <c r="MED308" s="181"/>
      <c r="MEE308" s="181"/>
      <c r="MEF308" s="182"/>
      <c r="MEG308" s="134"/>
      <c r="MEH308" s="135"/>
      <c r="MEI308" s="111"/>
      <c r="MEJ308" s="178"/>
      <c r="MEK308" s="178"/>
      <c r="MEL308" s="178"/>
      <c r="MEM308" s="178"/>
      <c r="MEN308" s="179"/>
      <c r="MEO308" s="73"/>
      <c r="MEP308" s="73"/>
      <c r="MEQ308" s="180"/>
      <c r="MER308" s="75"/>
      <c r="MES308" s="76"/>
      <c r="MET308" s="180"/>
      <c r="MEU308" s="180"/>
      <c r="MEV308" s="180"/>
      <c r="MEW308" s="75"/>
      <c r="MEX308" s="76"/>
      <c r="MEY308" s="181"/>
      <c r="MEZ308" s="181"/>
      <c r="MFA308" s="182"/>
      <c r="MFB308" s="134"/>
      <c r="MFC308" s="135"/>
      <c r="MFD308" s="111"/>
      <c r="MFE308" s="178"/>
      <c r="MFF308" s="178"/>
      <c r="MFG308" s="178"/>
      <c r="MFH308" s="178"/>
      <c r="MFI308" s="179"/>
      <c r="MFJ308" s="73"/>
      <c r="MFK308" s="73"/>
      <c r="MFL308" s="180"/>
      <c r="MFM308" s="75"/>
      <c r="MFN308" s="76"/>
      <c r="MFO308" s="180"/>
      <c r="MFP308" s="180"/>
      <c r="MFQ308" s="180"/>
      <c r="MFR308" s="75"/>
      <c r="MFS308" s="76"/>
      <c r="MFT308" s="181"/>
      <c r="MFU308" s="181"/>
      <c r="MFV308" s="182"/>
      <c r="MFW308" s="134"/>
      <c r="MFX308" s="135"/>
      <c r="MFY308" s="111"/>
      <c r="MFZ308" s="178"/>
      <c r="MGA308" s="178"/>
      <c r="MGB308" s="178"/>
      <c r="MGC308" s="178"/>
      <c r="MGD308" s="179"/>
      <c r="MGE308" s="73"/>
      <c r="MGF308" s="73"/>
      <c r="MGG308" s="180"/>
      <c r="MGH308" s="75"/>
      <c r="MGI308" s="76"/>
      <c r="MGJ308" s="180"/>
      <c r="MGK308" s="180"/>
      <c r="MGL308" s="180"/>
      <c r="MGM308" s="75"/>
      <c r="MGN308" s="76"/>
      <c r="MGO308" s="181"/>
      <c r="MGP308" s="181"/>
      <c r="MGQ308" s="182"/>
      <c r="MGR308" s="134"/>
      <c r="MGS308" s="135"/>
      <c r="MGT308" s="111"/>
      <c r="MGU308" s="178"/>
      <c r="MGV308" s="178"/>
      <c r="MGW308" s="178"/>
      <c r="MGX308" s="178"/>
      <c r="MGY308" s="179"/>
      <c r="MGZ308" s="73"/>
      <c r="MHA308" s="73"/>
      <c r="MHB308" s="180"/>
      <c r="MHC308" s="75"/>
      <c r="MHD308" s="76"/>
      <c r="MHE308" s="180"/>
      <c r="MHF308" s="180"/>
      <c r="MHG308" s="180"/>
      <c r="MHH308" s="75"/>
      <c r="MHI308" s="76"/>
      <c r="MHJ308" s="181"/>
      <c r="MHK308" s="181"/>
      <c r="MHL308" s="182"/>
      <c r="MHM308" s="134"/>
      <c r="MHN308" s="135"/>
      <c r="MHO308" s="111"/>
      <c r="MHP308" s="178"/>
      <c r="MHQ308" s="178"/>
      <c r="MHR308" s="178"/>
      <c r="MHS308" s="178"/>
      <c r="MHT308" s="179"/>
      <c r="MHU308" s="73"/>
      <c r="MHV308" s="73"/>
      <c r="MHW308" s="180"/>
      <c r="MHX308" s="75"/>
      <c r="MHY308" s="76"/>
      <c r="MHZ308" s="180"/>
      <c r="MIA308" s="180"/>
      <c r="MIB308" s="180"/>
      <c r="MIC308" s="75"/>
      <c r="MID308" s="76"/>
      <c r="MIE308" s="181"/>
      <c r="MIF308" s="181"/>
      <c r="MIG308" s="182"/>
      <c r="MIH308" s="134"/>
      <c r="MII308" s="135"/>
      <c r="MIJ308" s="111"/>
      <c r="MIK308" s="178"/>
      <c r="MIL308" s="178"/>
      <c r="MIM308" s="178"/>
      <c r="MIN308" s="178"/>
      <c r="MIO308" s="179"/>
      <c r="MIP308" s="73"/>
      <c r="MIQ308" s="73"/>
      <c r="MIR308" s="180"/>
      <c r="MIS308" s="75"/>
      <c r="MIT308" s="76"/>
      <c r="MIU308" s="180"/>
      <c r="MIV308" s="180"/>
      <c r="MIW308" s="180"/>
      <c r="MIX308" s="75"/>
      <c r="MIY308" s="76"/>
      <c r="MIZ308" s="181"/>
      <c r="MJA308" s="181"/>
      <c r="MJB308" s="182"/>
      <c r="MJC308" s="134"/>
      <c r="MJD308" s="135"/>
      <c r="MJE308" s="111"/>
      <c r="MJF308" s="178"/>
      <c r="MJG308" s="178"/>
      <c r="MJH308" s="178"/>
      <c r="MJI308" s="178"/>
      <c r="MJJ308" s="179"/>
      <c r="MJK308" s="73"/>
      <c r="MJL308" s="73"/>
      <c r="MJM308" s="180"/>
      <c r="MJN308" s="75"/>
      <c r="MJO308" s="76"/>
      <c r="MJP308" s="180"/>
      <c r="MJQ308" s="180"/>
      <c r="MJR308" s="180"/>
      <c r="MJS308" s="75"/>
      <c r="MJT308" s="76"/>
      <c r="MJU308" s="181"/>
      <c r="MJV308" s="181"/>
      <c r="MJW308" s="182"/>
      <c r="MJX308" s="134"/>
      <c r="MJY308" s="135"/>
      <c r="MJZ308" s="111"/>
      <c r="MKA308" s="178"/>
      <c r="MKB308" s="178"/>
      <c r="MKC308" s="178"/>
      <c r="MKD308" s="178"/>
      <c r="MKE308" s="179"/>
      <c r="MKF308" s="73"/>
      <c r="MKG308" s="73"/>
      <c r="MKH308" s="180"/>
      <c r="MKI308" s="75"/>
      <c r="MKJ308" s="76"/>
      <c r="MKK308" s="180"/>
      <c r="MKL308" s="180"/>
      <c r="MKM308" s="180"/>
      <c r="MKN308" s="75"/>
      <c r="MKO308" s="76"/>
      <c r="MKP308" s="181"/>
      <c r="MKQ308" s="181"/>
      <c r="MKR308" s="182"/>
      <c r="MKS308" s="134"/>
      <c r="MKT308" s="135"/>
      <c r="MKU308" s="111"/>
      <c r="MKV308" s="178"/>
      <c r="MKW308" s="178"/>
      <c r="MKX308" s="178"/>
      <c r="MKY308" s="178"/>
      <c r="MKZ308" s="179"/>
      <c r="MLA308" s="73"/>
      <c r="MLB308" s="73"/>
      <c r="MLC308" s="180"/>
      <c r="MLD308" s="75"/>
      <c r="MLE308" s="76"/>
      <c r="MLF308" s="180"/>
      <c r="MLG308" s="180"/>
      <c r="MLH308" s="180"/>
      <c r="MLI308" s="75"/>
      <c r="MLJ308" s="76"/>
      <c r="MLK308" s="181"/>
      <c r="MLL308" s="181"/>
      <c r="MLM308" s="182"/>
      <c r="MLN308" s="134"/>
      <c r="MLO308" s="135"/>
      <c r="MLP308" s="111"/>
      <c r="MLQ308" s="178"/>
      <c r="MLR308" s="178"/>
      <c r="MLS308" s="178"/>
      <c r="MLT308" s="178"/>
      <c r="MLU308" s="179"/>
      <c r="MLV308" s="73"/>
      <c r="MLW308" s="73"/>
      <c r="MLX308" s="180"/>
      <c r="MLY308" s="75"/>
      <c r="MLZ308" s="76"/>
      <c r="MMA308" s="180"/>
      <c r="MMB308" s="180"/>
      <c r="MMC308" s="180"/>
      <c r="MMD308" s="75"/>
      <c r="MME308" s="76"/>
      <c r="MMF308" s="181"/>
      <c r="MMG308" s="181"/>
      <c r="MMH308" s="182"/>
      <c r="MMI308" s="134"/>
      <c r="MMJ308" s="135"/>
      <c r="MMK308" s="111"/>
      <c r="MML308" s="178"/>
      <c r="MMM308" s="178"/>
      <c r="MMN308" s="178"/>
      <c r="MMO308" s="178"/>
      <c r="MMP308" s="179"/>
      <c r="MMQ308" s="73"/>
      <c r="MMR308" s="73"/>
      <c r="MMS308" s="180"/>
      <c r="MMT308" s="75"/>
      <c r="MMU308" s="76"/>
      <c r="MMV308" s="180"/>
      <c r="MMW308" s="180"/>
      <c r="MMX308" s="180"/>
      <c r="MMY308" s="75"/>
      <c r="MMZ308" s="76"/>
      <c r="MNA308" s="181"/>
      <c r="MNB308" s="181"/>
      <c r="MNC308" s="182"/>
      <c r="MND308" s="134"/>
      <c r="MNE308" s="135"/>
      <c r="MNF308" s="111"/>
      <c r="MNG308" s="178"/>
      <c r="MNH308" s="178"/>
      <c r="MNI308" s="178"/>
      <c r="MNJ308" s="178"/>
      <c r="MNK308" s="179"/>
      <c r="MNL308" s="73"/>
      <c r="MNM308" s="73"/>
      <c r="MNN308" s="180"/>
      <c r="MNO308" s="75"/>
      <c r="MNP308" s="76"/>
      <c r="MNQ308" s="180"/>
      <c r="MNR308" s="180"/>
      <c r="MNS308" s="180"/>
      <c r="MNT308" s="75"/>
      <c r="MNU308" s="76"/>
      <c r="MNV308" s="181"/>
      <c r="MNW308" s="181"/>
      <c r="MNX308" s="182"/>
      <c r="MNY308" s="134"/>
      <c r="MNZ308" s="135"/>
      <c r="MOA308" s="111"/>
      <c r="MOB308" s="178"/>
      <c r="MOC308" s="178"/>
      <c r="MOD308" s="178"/>
      <c r="MOE308" s="178"/>
      <c r="MOF308" s="179"/>
      <c r="MOG308" s="73"/>
      <c r="MOH308" s="73"/>
      <c r="MOI308" s="180"/>
      <c r="MOJ308" s="75"/>
      <c r="MOK308" s="76"/>
      <c r="MOL308" s="180"/>
      <c r="MOM308" s="180"/>
      <c r="MON308" s="180"/>
      <c r="MOO308" s="75"/>
      <c r="MOP308" s="76"/>
      <c r="MOQ308" s="181"/>
      <c r="MOR308" s="181"/>
      <c r="MOS308" s="182"/>
      <c r="MOT308" s="134"/>
      <c r="MOU308" s="135"/>
      <c r="MOV308" s="111"/>
      <c r="MOW308" s="178"/>
      <c r="MOX308" s="178"/>
      <c r="MOY308" s="178"/>
      <c r="MOZ308" s="178"/>
      <c r="MPA308" s="179"/>
      <c r="MPB308" s="73"/>
      <c r="MPC308" s="73"/>
      <c r="MPD308" s="180"/>
      <c r="MPE308" s="75"/>
      <c r="MPF308" s="76"/>
      <c r="MPG308" s="180"/>
      <c r="MPH308" s="180"/>
      <c r="MPI308" s="180"/>
      <c r="MPJ308" s="75"/>
      <c r="MPK308" s="76"/>
      <c r="MPL308" s="181"/>
      <c r="MPM308" s="181"/>
      <c r="MPN308" s="182"/>
      <c r="MPO308" s="134"/>
      <c r="MPP308" s="135"/>
      <c r="MPQ308" s="111"/>
      <c r="MPR308" s="178"/>
      <c r="MPS308" s="178"/>
      <c r="MPT308" s="178"/>
      <c r="MPU308" s="178"/>
      <c r="MPV308" s="179"/>
      <c r="MPW308" s="73"/>
      <c r="MPX308" s="73"/>
      <c r="MPY308" s="180"/>
      <c r="MPZ308" s="75"/>
      <c r="MQA308" s="76"/>
      <c r="MQB308" s="180"/>
      <c r="MQC308" s="180"/>
      <c r="MQD308" s="180"/>
      <c r="MQE308" s="75"/>
      <c r="MQF308" s="76"/>
      <c r="MQG308" s="181"/>
      <c r="MQH308" s="181"/>
      <c r="MQI308" s="182"/>
      <c r="MQJ308" s="134"/>
      <c r="MQK308" s="135"/>
      <c r="MQL308" s="111"/>
      <c r="MQM308" s="178"/>
      <c r="MQN308" s="178"/>
      <c r="MQO308" s="178"/>
      <c r="MQP308" s="178"/>
      <c r="MQQ308" s="179"/>
      <c r="MQR308" s="73"/>
      <c r="MQS308" s="73"/>
      <c r="MQT308" s="180"/>
      <c r="MQU308" s="75"/>
      <c r="MQV308" s="76"/>
      <c r="MQW308" s="180"/>
      <c r="MQX308" s="180"/>
      <c r="MQY308" s="180"/>
      <c r="MQZ308" s="75"/>
      <c r="MRA308" s="76"/>
      <c r="MRB308" s="181"/>
      <c r="MRC308" s="181"/>
      <c r="MRD308" s="182"/>
      <c r="MRE308" s="134"/>
      <c r="MRF308" s="135"/>
      <c r="MRG308" s="111"/>
      <c r="MRH308" s="178"/>
      <c r="MRI308" s="178"/>
      <c r="MRJ308" s="178"/>
      <c r="MRK308" s="178"/>
      <c r="MRL308" s="179"/>
      <c r="MRM308" s="73"/>
      <c r="MRN308" s="73"/>
      <c r="MRO308" s="180"/>
      <c r="MRP308" s="75"/>
      <c r="MRQ308" s="76"/>
      <c r="MRR308" s="180"/>
      <c r="MRS308" s="180"/>
      <c r="MRT308" s="180"/>
      <c r="MRU308" s="75"/>
      <c r="MRV308" s="76"/>
      <c r="MRW308" s="181"/>
      <c r="MRX308" s="181"/>
      <c r="MRY308" s="182"/>
      <c r="MRZ308" s="134"/>
      <c r="MSA308" s="135"/>
      <c r="MSB308" s="111"/>
      <c r="MSC308" s="178"/>
      <c r="MSD308" s="178"/>
      <c r="MSE308" s="178"/>
      <c r="MSF308" s="178"/>
      <c r="MSG308" s="179"/>
      <c r="MSH308" s="73"/>
      <c r="MSI308" s="73"/>
      <c r="MSJ308" s="180"/>
      <c r="MSK308" s="75"/>
      <c r="MSL308" s="76"/>
      <c r="MSM308" s="180"/>
      <c r="MSN308" s="180"/>
      <c r="MSO308" s="180"/>
      <c r="MSP308" s="75"/>
      <c r="MSQ308" s="76"/>
      <c r="MSR308" s="181"/>
      <c r="MSS308" s="181"/>
      <c r="MST308" s="182"/>
      <c r="MSU308" s="134"/>
      <c r="MSV308" s="135"/>
      <c r="MSW308" s="111"/>
      <c r="MSX308" s="178"/>
      <c r="MSY308" s="178"/>
      <c r="MSZ308" s="178"/>
      <c r="MTA308" s="178"/>
      <c r="MTB308" s="179"/>
      <c r="MTC308" s="73"/>
      <c r="MTD308" s="73"/>
      <c r="MTE308" s="180"/>
      <c r="MTF308" s="75"/>
      <c r="MTG308" s="76"/>
      <c r="MTH308" s="180"/>
      <c r="MTI308" s="180"/>
      <c r="MTJ308" s="180"/>
      <c r="MTK308" s="75"/>
      <c r="MTL308" s="76"/>
      <c r="MTM308" s="181"/>
      <c r="MTN308" s="181"/>
      <c r="MTO308" s="182"/>
      <c r="MTP308" s="134"/>
      <c r="MTQ308" s="135"/>
      <c r="MTR308" s="111"/>
      <c r="MTS308" s="178"/>
      <c r="MTT308" s="178"/>
      <c r="MTU308" s="178"/>
      <c r="MTV308" s="178"/>
      <c r="MTW308" s="179"/>
      <c r="MTX308" s="73"/>
      <c r="MTY308" s="73"/>
      <c r="MTZ308" s="180"/>
      <c r="MUA308" s="75"/>
      <c r="MUB308" s="76"/>
      <c r="MUC308" s="180"/>
      <c r="MUD308" s="180"/>
      <c r="MUE308" s="180"/>
      <c r="MUF308" s="75"/>
      <c r="MUG308" s="76"/>
      <c r="MUH308" s="181"/>
      <c r="MUI308" s="181"/>
      <c r="MUJ308" s="182"/>
      <c r="MUK308" s="134"/>
      <c r="MUL308" s="135"/>
      <c r="MUM308" s="111"/>
      <c r="MUN308" s="178"/>
      <c r="MUO308" s="178"/>
      <c r="MUP308" s="178"/>
      <c r="MUQ308" s="178"/>
      <c r="MUR308" s="179"/>
      <c r="MUS308" s="73"/>
      <c r="MUT308" s="73"/>
      <c r="MUU308" s="180"/>
      <c r="MUV308" s="75"/>
      <c r="MUW308" s="76"/>
      <c r="MUX308" s="180"/>
      <c r="MUY308" s="180"/>
      <c r="MUZ308" s="180"/>
      <c r="MVA308" s="75"/>
      <c r="MVB308" s="76"/>
      <c r="MVC308" s="181"/>
      <c r="MVD308" s="181"/>
      <c r="MVE308" s="182"/>
      <c r="MVF308" s="134"/>
      <c r="MVG308" s="135"/>
      <c r="MVH308" s="111"/>
      <c r="MVI308" s="178"/>
      <c r="MVJ308" s="178"/>
      <c r="MVK308" s="178"/>
      <c r="MVL308" s="178"/>
      <c r="MVM308" s="179"/>
      <c r="MVN308" s="73"/>
      <c r="MVO308" s="73"/>
      <c r="MVP308" s="180"/>
      <c r="MVQ308" s="75"/>
      <c r="MVR308" s="76"/>
      <c r="MVS308" s="180"/>
      <c r="MVT308" s="180"/>
      <c r="MVU308" s="180"/>
      <c r="MVV308" s="75"/>
      <c r="MVW308" s="76"/>
      <c r="MVX308" s="181"/>
      <c r="MVY308" s="181"/>
      <c r="MVZ308" s="182"/>
      <c r="MWA308" s="134"/>
      <c r="MWB308" s="135"/>
      <c r="MWC308" s="111"/>
      <c r="MWD308" s="178"/>
      <c r="MWE308" s="178"/>
      <c r="MWF308" s="178"/>
      <c r="MWG308" s="178"/>
      <c r="MWH308" s="179"/>
      <c r="MWI308" s="73"/>
      <c r="MWJ308" s="73"/>
      <c r="MWK308" s="180"/>
      <c r="MWL308" s="75"/>
      <c r="MWM308" s="76"/>
      <c r="MWN308" s="180"/>
      <c r="MWO308" s="180"/>
      <c r="MWP308" s="180"/>
      <c r="MWQ308" s="75"/>
      <c r="MWR308" s="76"/>
      <c r="MWS308" s="181"/>
      <c r="MWT308" s="181"/>
      <c r="MWU308" s="182"/>
      <c r="MWV308" s="134"/>
      <c r="MWW308" s="135"/>
      <c r="MWX308" s="111"/>
      <c r="MWY308" s="178"/>
      <c r="MWZ308" s="178"/>
      <c r="MXA308" s="178"/>
      <c r="MXB308" s="178"/>
      <c r="MXC308" s="179"/>
      <c r="MXD308" s="73"/>
      <c r="MXE308" s="73"/>
      <c r="MXF308" s="180"/>
      <c r="MXG308" s="75"/>
      <c r="MXH308" s="76"/>
      <c r="MXI308" s="180"/>
      <c r="MXJ308" s="180"/>
      <c r="MXK308" s="180"/>
      <c r="MXL308" s="75"/>
      <c r="MXM308" s="76"/>
      <c r="MXN308" s="181"/>
      <c r="MXO308" s="181"/>
      <c r="MXP308" s="182"/>
      <c r="MXQ308" s="134"/>
      <c r="MXR308" s="135"/>
      <c r="MXS308" s="111"/>
      <c r="MXT308" s="178"/>
      <c r="MXU308" s="178"/>
      <c r="MXV308" s="178"/>
      <c r="MXW308" s="178"/>
      <c r="MXX308" s="179"/>
      <c r="MXY308" s="73"/>
      <c r="MXZ308" s="73"/>
      <c r="MYA308" s="180"/>
      <c r="MYB308" s="75"/>
      <c r="MYC308" s="76"/>
      <c r="MYD308" s="180"/>
      <c r="MYE308" s="180"/>
      <c r="MYF308" s="180"/>
      <c r="MYG308" s="75"/>
      <c r="MYH308" s="76"/>
      <c r="MYI308" s="181"/>
      <c r="MYJ308" s="181"/>
      <c r="MYK308" s="182"/>
      <c r="MYL308" s="134"/>
      <c r="MYM308" s="135"/>
      <c r="MYN308" s="111"/>
      <c r="MYO308" s="178"/>
      <c r="MYP308" s="178"/>
      <c r="MYQ308" s="178"/>
      <c r="MYR308" s="178"/>
      <c r="MYS308" s="179"/>
      <c r="MYT308" s="73"/>
      <c r="MYU308" s="73"/>
      <c r="MYV308" s="180"/>
      <c r="MYW308" s="75"/>
      <c r="MYX308" s="76"/>
      <c r="MYY308" s="180"/>
      <c r="MYZ308" s="180"/>
      <c r="MZA308" s="180"/>
      <c r="MZB308" s="75"/>
      <c r="MZC308" s="76"/>
      <c r="MZD308" s="181"/>
      <c r="MZE308" s="181"/>
      <c r="MZF308" s="182"/>
      <c r="MZG308" s="134"/>
      <c r="MZH308" s="135"/>
      <c r="MZI308" s="111"/>
      <c r="MZJ308" s="178"/>
      <c r="MZK308" s="178"/>
      <c r="MZL308" s="178"/>
      <c r="MZM308" s="178"/>
      <c r="MZN308" s="179"/>
      <c r="MZO308" s="73"/>
      <c r="MZP308" s="73"/>
      <c r="MZQ308" s="180"/>
      <c r="MZR308" s="75"/>
      <c r="MZS308" s="76"/>
      <c r="MZT308" s="180"/>
      <c r="MZU308" s="180"/>
      <c r="MZV308" s="180"/>
      <c r="MZW308" s="75"/>
      <c r="MZX308" s="76"/>
      <c r="MZY308" s="181"/>
      <c r="MZZ308" s="181"/>
      <c r="NAA308" s="182"/>
      <c r="NAB308" s="134"/>
      <c r="NAC308" s="135"/>
      <c r="NAD308" s="111"/>
      <c r="NAE308" s="178"/>
      <c r="NAF308" s="178"/>
      <c r="NAG308" s="178"/>
      <c r="NAH308" s="178"/>
      <c r="NAI308" s="179"/>
      <c r="NAJ308" s="73"/>
      <c r="NAK308" s="73"/>
      <c r="NAL308" s="180"/>
      <c r="NAM308" s="75"/>
      <c r="NAN308" s="76"/>
      <c r="NAO308" s="180"/>
      <c r="NAP308" s="180"/>
      <c r="NAQ308" s="180"/>
      <c r="NAR308" s="75"/>
      <c r="NAS308" s="76"/>
      <c r="NAT308" s="181"/>
      <c r="NAU308" s="181"/>
      <c r="NAV308" s="182"/>
      <c r="NAW308" s="134"/>
      <c r="NAX308" s="135"/>
      <c r="NAY308" s="111"/>
      <c r="NAZ308" s="178"/>
      <c r="NBA308" s="178"/>
      <c r="NBB308" s="178"/>
      <c r="NBC308" s="178"/>
      <c r="NBD308" s="179"/>
      <c r="NBE308" s="73"/>
      <c r="NBF308" s="73"/>
      <c r="NBG308" s="180"/>
      <c r="NBH308" s="75"/>
      <c r="NBI308" s="76"/>
      <c r="NBJ308" s="180"/>
      <c r="NBK308" s="180"/>
      <c r="NBL308" s="180"/>
      <c r="NBM308" s="75"/>
      <c r="NBN308" s="76"/>
      <c r="NBO308" s="181"/>
      <c r="NBP308" s="181"/>
      <c r="NBQ308" s="182"/>
      <c r="NBR308" s="134"/>
      <c r="NBS308" s="135"/>
      <c r="NBT308" s="111"/>
      <c r="NBU308" s="178"/>
      <c r="NBV308" s="178"/>
      <c r="NBW308" s="178"/>
      <c r="NBX308" s="178"/>
      <c r="NBY308" s="179"/>
      <c r="NBZ308" s="73"/>
      <c r="NCA308" s="73"/>
      <c r="NCB308" s="180"/>
      <c r="NCC308" s="75"/>
      <c r="NCD308" s="76"/>
      <c r="NCE308" s="180"/>
      <c r="NCF308" s="180"/>
      <c r="NCG308" s="180"/>
      <c r="NCH308" s="75"/>
      <c r="NCI308" s="76"/>
      <c r="NCJ308" s="181"/>
      <c r="NCK308" s="181"/>
      <c r="NCL308" s="182"/>
      <c r="NCM308" s="134"/>
      <c r="NCN308" s="135"/>
      <c r="NCO308" s="111"/>
      <c r="NCP308" s="178"/>
      <c r="NCQ308" s="178"/>
      <c r="NCR308" s="178"/>
      <c r="NCS308" s="178"/>
      <c r="NCT308" s="179"/>
      <c r="NCU308" s="73"/>
      <c r="NCV308" s="73"/>
      <c r="NCW308" s="180"/>
      <c r="NCX308" s="75"/>
      <c r="NCY308" s="76"/>
      <c r="NCZ308" s="180"/>
      <c r="NDA308" s="180"/>
      <c r="NDB308" s="180"/>
      <c r="NDC308" s="75"/>
      <c r="NDD308" s="76"/>
      <c r="NDE308" s="181"/>
      <c r="NDF308" s="181"/>
      <c r="NDG308" s="182"/>
      <c r="NDH308" s="134"/>
      <c r="NDI308" s="135"/>
      <c r="NDJ308" s="111"/>
      <c r="NDK308" s="178"/>
      <c r="NDL308" s="178"/>
      <c r="NDM308" s="178"/>
      <c r="NDN308" s="178"/>
      <c r="NDO308" s="179"/>
      <c r="NDP308" s="73"/>
      <c r="NDQ308" s="73"/>
      <c r="NDR308" s="180"/>
      <c r="NDS308" s="75"/>
      <c r="NDT308" s="76"/>
      <c r="NDU308" s="180"/>
      <c r="NDV308" s="180"/>
      <c r="NDW308" s="180"/>
      <c r="NDX308" s="75"/>
      <c r="NDY308" s="76"/>
      <c r="NDZ308" s="181"/>
      <c r="NEA308" s="181"/>
      <c r="NEB308" s="182"/>
      <c r="NEC308" s="134"/>
      <c r="NED308" s="135"/>
      <c r="NEE308" s="111"/>
      <c r="NEF308" s="178"/>
      <c r="NEG308" s="178"/>
      <c r="NEH308" s="178"/>
      <c r="NEI308" s="178"/>
      <c r="NEJ308" s="179"/>
      <c r="NEK308" s="73"/>
      <c r="NEL308" s="73"/>
      <c r="NEM308" s="180"/>
      <c r="NEN308" s="75"/>
      <c r="NEO308" s="76"/>
      <c r="NEP308" s="180"/>
      <c r="NEQ308" s="180"/>
      <c r="NER308" s="180"/>
      <c r="NES308" s="75"/>
      <c r="NET308" s="76"/>
      <c r="NEU308" s="181"/>
      <c r="NEV308" s="181"/>
      <c r="NEW308" s="182"/>
      <c r="NEX308" s="134"/>
      <c r="NEY308" s="135"/>
      <c r="NEZ308" s="111"/>
      <c r="NFA308" s="178"/>
      <c r="NFB308" s="178"/>
      <c r="NFC308" s="178"/>
      <c r="NFD308" s="178"/>
      <c r="NFE308" s="179"/>
      <c r="NFF308" s="73"/>
      <c r="NFG308" s="73"/>
      <c r="NFH308" s="180"/>
      <c r="NFI308" s="75"/>
      <c r="NFJ308" s="76"/>
      <c r="NFK308" s="180"/>
      <c r="NFL308" s="180"/>
      <c r="NFM308" s="180"/>
      <c r="NFN308" s="75"/>
      <c r="NFO308" s="76"/>
      <c r="NFP308" s="181"/>
      <c r="NFQ308" s="181"/>
      <c r="NFR308" s="182"/>
      <c r="NFS308" s="134"/>
      <c r="NFT308" s="135"/>
      <c r="NFU308" s="111"/>
      <c r="NFV308" s="178"/>
      <c r="NFW308" s="178"/>
      <c r="NFX308" s="178"/>
      <c r="NFY308" s="178"/>
      <c r="NFZ308" s="179"/>
      <c r="NGA308" s="73"/>
      <c r="NGB308" s="73"/>
      <c r="NGC308" s="180"/>
      <c r="NGD308" s="75"/>
      <c r="NGE308" s="76"/>
      <c r="NGF308" s="180"/>
      <c r="NGG308" s="180"/>
      <c r="NGH308" s="180"/>
      <c r="NGI308" s="75"/>
      <c r="NGJ308" s="76"/>
      <c r="NGK308" s="181"/>
      <c r="NGL308" s="181"/>
      <c r="NGM308" s="182"/>
      <c r="NGN308" s="134"/>
      <c r="NGO308" s="135"/>
      <c r="NGP308" s="111"/>
      <c r="NGQ308" s="178"/>
      <c r="NGR308" s="178"/>
      <c r="NGS308" s="178"/>
      <c r="NGT308" s="178"/>
      <c r="NGU308" s="179"/>
      <c r="NGV308" s="73"/>
      <c r="NGW308" s="73"/>
      <c r="NGX308" s="180"/>
      <c r="NGY308" s="75"/>
      <c r="NGZ308" s="76"/>
      <c r="NHA308" s="180"/>
      <c r="NHB308" s="180"/>
      <c r="NHC308" s="180"/>
      <c r="NHD308" s="75"/>
      <c r="NHE308" s="76"/>
      <c r="NHF308" s="181"/>
      <c r="NHG308" s="181"/>
      <c r="NHH308" s="182"/>
      <c r="NHI308" s="134"/>
      <c r="NHJ308" s="135"/>
      <c r="NHK308" s="111"/>
      <c r="NHL308" s="178"/>
      <c r="NHM308" s="178"/>
      <c r="NHN308" s="178"/>
      <c r="NHO308" s="178"/>
      <c r="NHP308" s="179"/>
      <c r="NHQ308" s="73"/>
      <c r="NHR308" s="73"/>
      <c r="NHS308" s="180"/>
      <c r="NHT308" s="75"/>
      <c r="NHU308" s="76"/>
      <c r="NHV308" s="180"/>
      <c r="NHW308" s="180"/>
      <c r="NHX308" s="180"/>
      <c r="NHY308" s="75"/>
      <c r="NHZ308" s="76"/>
      <c r="NIA308" s="181"/>
      <c r="NIB308" s="181"/>
      <c r="NIC308" s="182"/>
      <c r="NID308" s="134"/>
      <c r="NIE308" s="135"/>
      <c r="NIF308" s="111"/>
      <c r="NIG308" s="178"/>
      <c r="NIH308" s="178"/>
      <c r="NII308" s="178"/>
      <c r="NIJ308" s="178"/>
      <c r="NIK308" s="179"/>
      <c r="NIL308" s="73"/>
      <c r="NIM308" s="73"/>
      <c r="NIN308" s="180"/>
      <c r="NIO308" s="75"/>
      <c r="NIP308" s="76"/>
      <c r="NIQ308" s="180"/>
      <c r="NIR308" s="180"/>
      <c r="NIS308" s="180"/>
      <c r="NIT308" s="75"/>
      <c r="NIU308" s="76"/>
      <c r="NIV308" s="181"/>
      <c r="NIW308" s="181"/>
      <c r="NIX308" s="182"/>
      <c r="NIY308" s="134"/>
      <c r="NIZ308" s="135"/>
      <c r="NJA308" s="111"/>
      <c r="NJB308" s="178"/>
      <c r="NJC308" s="178"/>
      <c r="NJD308" s="178"/>
      <c r="NJE308" s="178"/>
      <c r="NJF308" s="179"/>
      <c r="NJG308" s="73"/>
      <c r="NJH308" s="73"/>
      <c r="NJI308" s="180"/>
      <c r="NJJ308" s="75"/>
      <c r="NJK308" s="76"/>
      <c r="NJL308" s="180"/>
      <c r="NJM308" s="180"/>
      <c r="NJN308" s="180"/>
      <c r="NJO308" s="75"/>
      <c r="NJP308" s="76"/>
      <c r="NJQ308" s="181"/>
      <c r="NJR308" s="181"/>
      <c r="NJS308" s="182"/>
      <c r="NJT308" s="134"/>
      <c r="NJU308" s="135"/>
      <c r="NJV308" s="111"/>
      <c r="NJW308" s="178"/>
      <c r="NJX308" s="178"/>
      <c r="NJY308" s="178"/>
      <c r="NJZ308" s="178"/>
      <c r="NKA308" s="179"/>
      <c r="NKB308" s="73"/>
      <c r="NKC308" s="73"/>
      <c r="NKD308" s="180"/>
      <c r="NKE308" s="75"/>
      <c r="NKF308" s="76"/>
      <c r="NKG308" s="180"/>
      <c r="NKH308" s="180"/>
      <c r="NKI308" s="180"/>
      <c r="NKJ308" s="75"/>
      <c r="NKK308" s="76"/>
      <c r="NKL308" s="181"/>
      <c r="NKM308" s="181"/>
      <c r="NKN308" s="182"/>
      <c r="NKO308" s="134"/>
      <c r="NKP308" s="135"/>
      <c r="NKQ308" s="111"/>
      <c r="NKR308" s="178"/>
      <c r="NKS308" s="178"/>
      <c r="NKT308" s="178"/>
      <c r="NKU308" s="178"/>
      <c r="NKV308" s="179"/>
      <c r="NKW308" s="73"/>
      <c r="NKX308" s="73"/>
      <c r="NKY308" s="180"/>
      <c r="NKZ308" s="75"/>
      <c r="NLA308" s="76"/>
      <c r="NLB308" s="180"/>
      <c r="NLC308" s="180"/>
      <c r="NLD308" s="180"/>
      <c r="NLE308" s="75"/>
      <c r="NLF308" s="76"/>
      <c r="NLG308" s="181"/>
      <c r="NLH308" s="181"/>
      <c r="NLI308" s="182"/>
      <c r="NLJ308" s="134"/>
      <c r="NLK308" s="135"/>
      <c r="NLL308" s="111"/>
      <c r="NLM308" s="178"/>
      <c r="NLN308" s="178"/>
      <c r="NLO308" s="178"/>
      <c r="NLP308" s="178"/>
      <c r="NLQ308" s="179"/>
      <c r="NLR308" s="73"/>
      <c r="NLS308" s="73"/>
      <c r="NLT308" s="180"/>
      <c r="NLU308" s="75"/>
      <c r="NLV308" s="76"/>
      <c r="NLW308" s="180"/>
      <c r="NLX308" s="180"/>
      <c r="NLY308" s="180"/>
      <c r="NLZ308" s="75"/>
      <c r="NMA308" s="76"/>
      <c r="NMB308" s="181"/>
      <c r="NMC308" s="181"/>
      <c r="NMD308" s="182"/>
      <c r="NME308" s="134"/>
      <c r="NMF308" s="135"/>
      <c r="NMG308" s="111"/>
      <c r="NMH308" s="178"/>
      <c r="NMI308" s="178"/>
      <c r="NMJ308" s="178"/>
      <c r="NMK308" s="178"/>
      <c r="NML308" s="179"/>
      <c r="NMM308" s="73"/>
      <c r="NMN308" s="73"/>
      <c r="NMO308" s="180"/>
      <c r="NMP308" s="75"/>
      <c r="NMQ308" s="76"/>
      <c r="NMR308" s="180"/>
      <c r="NMS308" s="180"/>
      <c r="NMT308" s="180"/>
      <c r="NMU308" s="75"/>
      <c r="NMV308" s="76"/>
      <c r="NMW308" s="181"/>
      <c r="NMX308" s="181"/>
      <c r="NMY308" s="182"/>
      <c r="NMZ308" s="134"/>
      <c r="NNA308" s="135"/>
      <c r="NNB308" s="111"/>
      <c r="NNC308" s="178"/>
      <c r="NND308" s="178"/>
      <c r="NNE308" s="178"/>
      <c r="NNF308" s="178"/>
      <c r="NNG308" s="179"/>
      <c r="NNH308" s="73"/>
      <c r="NNI308" s="73"/>
      <c r="NNJ308" s="180"/>
      <c r="NNK308" s="75"/>
      <c r="NNL308" s="76"/>
      <c r="NNM308" s="180"/>
      <c r="NNN308" s="180"/>
      <c r="NNO308" s="180"/>
      <c r="NNP308" s="75"/>
      <c r="NNQ308" s="76"/>
      <c r="NNR308" s="181"/>
      <c r="NNS308" s="181"/>
      <c r="NNT308" s="182"/>
      <c r="NNU308" s="134"/>
      <c r="NNV308" s="135"/>
      <c r="NNW308" s="111"/>
      <c r="NNX308" s="178"/>
      <c r="NNY308" s="178"/>
      <c r="NNZ308" s="178"/>
      <c r="NOA308" s="178"/>
      <c r="NOB308" s="179"/>
      <c r="NOC308" s="73"/>
      <c r="NOD308" s="73"/>
      <c r="NOE308" s="180"/>
      <c r="NOF308" s="75"/>
      <c r="NOG308" s="76"/>
      <c r="NOH308" s="180"/>
      <c r="NOI308" s="180"/>
      <c r="NOJ308" s="180"/>
      <c r="NOK308" s="75"/>
      <c r="NOL308" s="76"/>
      <c r="NOM308" s="181"/>
      <c r="NON308" s="181"/>
      <c r="NOO308" s="182"/>
      <c r="NOP308" s="134"/>
      <c r="NOQ308" s="135"/>
      <c r="NOR308" s="111"/>
      <c r="NOS308" s="178"/>
      <c r="NOT308" s="178"/>
      <c r="NOU308" s="178"/>
      <c r="NOV308" s="178"/>
      <c r="NOW308" s="179"/>
      <c r="NOX308" s="73"/>
      <c r="NOY308" s="73"/>
      <c r="NOZ308" s="180"/>
      <c r="NPA308" s="75"/>
      <c r="NPB308" s="76"/>
      <c r="NPC308" s="180"/>
      <c r="NPD308" s="180"/>
      <c r="NPE308" s="180"/>
      <c r="NPF308" s="75"/>
      <c r="NPG308" s="76"/>
      <c r="NPH308" s="181"/>
      <c r="NPI308" s="181"/>
      <c r="NPJ308" s="182"/>
      <c r="NPK308" s="134"/>
      <c r="NPL308" s="135"/>
      <c r="NPM308" s="111"/>
      <c r="NPN308" s="178"/>
      <c r="NPO308" s="178"/>
      <c r="NPP308" s="178"/>
      <c r="NPQ308" s="178"/>
      <c r="NPR308" s="179"/>
      <c r="NPS308" s="73"/>
      <c r="NPT308" s="73"/>
      <c r="NPU308" s="180"/>
      <c r="NPV308" s="75"/>
      <c r="NPW308" s="76"/>
      <c r="NPX308" s="180"/>
      <c r="NPY308" s="180"/>
      <c r="NPZ308" s="180"/>
      <c r="NQA308" s="75"/>
      <c r="NQB308" s="76"/>
      <c r="NQC308" s="181"/>
      <c r="NQD308" s="181"/>
      <c r="NQE308" s="182"/>
      <c r="NQF308" s="134"/>
      <c r="NQG308" s="135"/>
      <c r="NQH308" s="111"/>
      <c r="NQI308" s="178"/>
      <c r="NQJ308" s="178"/>
      <c r="NQK308" s="178"/>
      <c r="NQL308" s="178"/>
      <c r="NQM308" s="179"/>
      <c r="NQN308" s="73"/>
      <c r="NQO308" s="73"/>
      <c r="NQP308" s="180"/>
      <c r="NQQ308" s="75"/>
      <c r="NQR308" s="76"/>
      <c r="NQS308" s="180"/>
      <c r="NQT308" s="180"/>
      <c r="NQU308" s="180"/>
      <c r="NQV308" s="75"/>
      <c r="NQW308" s="76"/>
      <c r="NQX308" s="181"/>
      <c r="NQY308" s="181"/>
      <c r="NQZ308" s="182"/>
      <c r="NRA308" s="134"/>
      <c r="NRB308" s="135"/>
      <c r="NRC308" s="111"/>
      <c r="NRD308" s="178"/>
      <c r="NRE308" s="178"/>
      <c r="NRF308" s="178"/>
      <c r="NRG308" s="178"/>
      <c r="NRH308" s="179"/>
      <c r="NRI308" s="73"/>
      <c r="NRJ308" s="73"/>
      <c r="NRK308" s="180"/>
      <c r="NRL308" s="75"/>
      <c r="NRM308" s="76"/>
      <c r="NRN308" s="180"/>
      <c r="NRO308" s="180"/>
      <c r="NRP308" s="180"/>
      <c r="NRQ308" s="75"/>
      <c r="NRR308" s="76"/>
      <c r="NRS308" s="181"/>
      <c r="NRT308" s="181"/>
      <c r="NRU308" s="182"/>
      <c r="NRV308" s="134"/>
      <c r="NRW308" s="135"/>
      <c r="NRX308" s="111"/>
      <c r="NRY308" s="178"/>
      <c r="NRZ308" s="178"/>
      <c r="NSA308" s="178"/>
      <c r="NSB308" s="178"/>
      <c r="NSC308" s="179"/>
      <c r="NSD308" s="73"/>
      <c r="NSE308" s="73"/>
      <c r="NSF308" s="180"/>
      <c r="NSG308" s="75"/>
      <c r="NSH308" s="76"/>
      <c r="NSI308" s="180"/>
      <c r="NSJ308" s="180"/>
      <c r="NSK308" s="180"/>
      <c r="NSL308" s="75"/>
      <c r="NSM308" s="76"/>
      <c r="NSN308" s="181"/>
      <c r="NSO308" s="181"/>
      <c r="NSP308" s="182"/>
      <c r="NSQ308" s="134"/>
      <c r="NSR308" s="135"/>
      <c r="NSS308" s="111"/>
      <c r="NST308" s="178"/>
      <c r="NSU308" s="178"/>
      <c r="NSV308" s="178"/>
      <c r="NSW308" s="178"/>
      <c r="NSX308" s="179"/>
      <c r="NSY308" s="73"/>
      <c r="NSZ308" s="73"/>
      <c r="NTA308" s="180"/>
      <c r="NTB308" s="75"/>
      <c r="NTC308" s="76"/>
      <c r="NTD308" s="180"/>
      <c r="NTE308" s="180"/>
      <c r="NTF308" s="180"/>
      <c r="NTG308" s="75"/>
      <c r="NTH308" s="76"/>
      <c r="NTI308" s="181"/>
      <c r="NTJ308" s="181"/>
      <c r="NTK308" s="182"/>
      <c r="NTL308" s="134"/>
      <c r="NTM308" s="135"/>
      <c r="NTN308" s="111"/>
      <c r="NTO308" s="178"/>
      <c r="NTP308" s="178"/>
      <c r="NTQ308" s="178"/>
      <c r="NTR308" s="178"/>
      <c r="NTS308" s="179"/>
      <c r="NTT308" s="73"/>
      <c r="NTU308" s="73"/>
      <c r="NTV308" s="180"/>
      <c r="NTW308" s="75"/>
      <c r="NTX308" s="76"/>
      <c r="NTY308" s="180"/>
      <c r="NTZ308" s="180"/>
      <c r="NUA308" s="180"/>
      <c r="NUB308" s="75"/>
      <c r="NUC308" s="76"/>
      <c r="NUD308" s="181"/>
      <c r="NUE308" s="181"/>
      <c r="NUF308" s="182"/>
      <c r="NUG308" s="134"/>
      <c r="NUH308" s="135"/>
      <c r="NUI308" s="111"/>
      <c r="NUJ308" s="178"/>
      <c r="NUK308" s="178"/>
      <c r="NUL308" s="178"/>
      <c r="NUM308" s="178"/>
      <c r="NUN308" s="179"/>
      <c r="NUO308" s="73"/>
      <c r="NUP308" s="73"/>
      <c r="NUQ308" s="180"/>
      <c r="NUR308" s="75"/>
      <c r="NUS308" s="76"/>
      <c r="NUT308" s="180"/>
      <c r="NUU308" s="180"/>
      <c r="NUV308" s="180"/>
      <c r="NUW308" s="75"/>
      <c r="NUX308" s="76"/>
      <c r="NUY308" s="181"/>
      <c r="NUZ308" s="181"/>
      <c r="NVA308" s="182"/>
      <c r="NVB308" s="134"/>
      <c r="NVC308" s="135"/>
      <c r="NVD308" s="111"/>
      <c r="NVE308" s="178"/>
      <c r="NVF308" s="178"/>
      <c r="NVG308" s="178"/>
      <c r="NVH308" s="178"/>
      <c r="NVI308" s="179"/>
      <c r="NVJ308" s="73"/>
      <c r="NVK308" s="73"/>
      <c r="NVL308" s="180"/>
      <c r="NVM308" s="75"/>
      <c r="NVN308" s="76"/>
      <c r="NVO308" s="180"/>
      <c r="NVP308" s="180"/>
      <c r="NVQ308" s="180"/>
      <c r="NVR308" s="75"/>
      <c r="NVS308" s="76"/>
      <c r="NVT308" s="181"/>
      <c r="NVU308" s="181"/>
      <c r="NVV308" s="182"/>
      <c r="NVW308" s="134"/>
      <c r="NVX308" s="135"/>
      <c r="NVY308" s="111"/>
      <c r="NVZ308" s="178"/>
      <c r="NWA308" s="178"/>
      <c r="NWB308" s="178"/>
      <c r="NWC308" s="178"/>
      <c r="NWD308" s="179"/>
      <c r="NWE308" s="73"/>
      <c r="NWF308" s="73"/>
      <c r="NWG308" s="180"/>
      <c r="NWH308" s="75"/>
      <c r="NWI308" s="76"/>
      <c r="NWJ308" s="180"/>
      <c r="NWK308" s="180"/>
      <c r="NWL308" s="180"/>
      <c r="NWM308" s="75"/>
      <c r="NWN308" s="76"/>
      <c r="NWO308" s="181"/>
      <c r="NWP308" s="181"/>
      <c r="NWQ308" s="182"/>
      <c r="NWR308" s="134"/>
      <c r="NWS308" s="135"/>
      <c r="NWT308" s="111"/>
      <c r="NWU308" s="178"/>
      <c r="NWV308" s="178"/>
      <c r="NWW308" s="178"/>
      <c r="NWX308" s="178"/>
      <c r="NWY308" s="179"/>
      <c r="NWZ308" s="73"/>
      <c r="NXA308" s="73"/>
      <c r="NXB308" s="180"/>
      <c r="NXC308" s="75"/>
      <c r="NXD308" s="76"/>
      <c r="NXE308" s="180"/>
      <c r="NXF308" s="180"/>
      <c r="NXG308" s="180"/>
      <c r="NXH308" s="75"/>
      <c r="NXI308" s="76"/>
      <c r="NXJ308" s="181"/>
      <c r="NXK308" s="181"/>
      <c r="NXL308" s="182"/>
      <c r="NXM308" s="134"/>
      <c r="NXN308" s="135"/>
      <c r="NXO308" s="111"/>
      <c r="NXP308" s="178"/>
      <c r="NXQ308" s="178"/>
      <c r="NXR308" s="178"/>
      <c r="NXS308" s="178"/>
      <c r="NXT308" s="179"/>
      <c r="NXU308" s="73"/>
      <c r="NXV308" s="73"/>
      <c r="NXW308" s="180"/>
      <c r="NXX308" s="75"/>
      <c r="NXY308" s="76"/>
      <c r="NXZ308" s="180"/>
      <c r="NYA308" s="180"/>
      <c r="NYB308" s="180"/>
      <c r="NYC308" s="75"/>
      <c r="NYD308" s="76"/>
      <c r="NYE308" s="181"/>
      <c r="NYF308" s="181"/>
      <c r="NYG308" s="182"/>
      <c r="NYH308" s="134"/>
      <c r="NYI308" s="135"/>
      <c r="NYJ308" s="111"/>
      <c r="NYK308" s="178"/>
      <c r="NYL308" s="178"/>
      <c r="NYM308" s="178"/>
      <c r="NYN308" s="178"/>
      <c r="NYO308" s="179"/>
      <c r="NYP308" s="73"/>
      <c r="NYQ308" s="73"/>
      <c r="NYR308" s="180"/>
      <c r="NYS308" s="75"/>
      <c r="NYT308" s="76"/>
      <c r="NYU308" s="180"/>
      <c r="NYV308" s="180"/>
      <c r="NYW308" s="180"/>
      <c r="NYX308" s="75"/>
      <c r="NYY308" s="76"/>
      <c r="NYZ308" s="181"/>
      <c r="NZA308" s="181"/>
      <c r="NZB308" s="182"/>
      <c r="NZC308" s="134"/>
      <c r="NZD308" s="135"/>
      <c r="NZE308" s="111"/>
      <c r="NZF308" s="178"/>
      <c r="NZG308" s="178"/>
      <c r="NZH308" s="178"/>
      <c r="NZI308" s="178"/>
      <c r="NZJ308" s="179"/>
      <c r="NZK308" s="73"/>
      <c r="NZL308" s="73"/>
      <c r="NZM308" s="180"/>
      <c r="NZN308" s="75"/>
      <c r="NZO308" s="76"/>
      <c r="NZP308" s="180"/>
      <c r="NZQ308" s="180"/>
      <c r="NZR308" s="180"/>
      <c r="NZS308" s="75"/>
      <c r="NZT308" s="76"/>
      <c r="NZU308" s="181"/>
      <c r="NZV308" s="181"/>
      <c r="NZW308" s="182"/>
      <c r="NZX308" s="134"/>
      <c r="NZY308" s="135"/>
      <c r="NZZ308" s="111"/>
      <c r="OAA308" s="178"/>
      <c r="OAB308" s="178"/>
      <c r="OAC308" s="178"/>
      <c r="OAD308" s="178"/>
      <c r="OAE308" s="179"/>
      <c r="OAF308" s="73"/>
      <c r="OAG308" s="73"/>
      <c r="OAH308" s="180"/>
      <c r="OAI308" s="75"/>
      <c r="OAJ308" s="76"/>
      <c r="OAK308" s="180"/>
      <c r="OAL308" s="180"/>
      <c r="OAM308" s="180"/>
      <c r="OAN308" s="75"/>
      <c r="OAO308" s="76"/>
      <c r="OAP308" s="181"/>
      <c r="OAQ308" s="181"/>
      <c r="OAR308" s="182"/>
      <c r="OAS308" s="134"/>
      <c r="OAT308" s="135"/>
      <c r="OAU308" s="111"/>
      <c r="OAV308" s="178"/>
      <c r="OAW308" s="178"/>
      <c r="OAX308" s="178"/>
      <c r="OAY308" s="178"/>
      <c r="OAZ308" s="179"/>
      <c r="OBA308" s="73"/>
      <c r="OBB308" s="73"/>
      <c r="OBC308" s="180"/>
      <c r="OBD308" s="75"/>
      <c r="OBE308" s="76"/>
      <c r="OBF308" s="180"/>
      <c r="OBG308" s="180"/>
      <c r="OBH308" s="180"/>
      <c r="OBI308" s="75"/>
      <c r="OBJ308" s="76"/>
      <c r="OBK308" s="181"/>
      <c r="OBL308" s="181"/>
      <c r="OBM308" s="182"/>
      <c r="OBN308" s="134"/>
      <c r="OBO308" s="135"/>
      <c r="OBP308" s="111"/>
      <c r="OBQ308" s="178"/>
      <c r="OBR308" s="178"/>
      <c r="OBS308" s="178"/>
      <c r="OBT308" s="178"/>
      <c r="OBU308" s="179"/>
      <c r="OBV308" s="73"/>
      <c r="OBW308" s="73"/>
      <c r="OBX308" s="180"/>
      <c r="OBY308" s="75"/>
      <c r="OBZ308" s="76"/>
      <c r="OCA308" s="180"/>
      <c r="OCB308" s="180"/>
      <c r="OCC308" s="180"/>
      <c r="OCD308" s="75"/>
      <c r="OCE308" s="76"/>
      <c r="OCF308" s="181"/>
      <c r="OCG308" s="181"/>
      <c r="OCH308" s="182"/>
      <c r="OCI308" s="134"/>
      <c r="OCJ308" s="135"/>
      <c r="OCK308" s="111"/>
      <c r="OCL308" s="178"/>
      <c r="OCM308" s="178"/>
      <c r="OCN308" s="178"/>
      <c r="OCO308" s="178"/>
      <c r="OCP308" s="179"/>
      <c r="OCQ308" s="73"/>
      <c r="OCR308" s="73"/>
      <c r="OCS308" s="180"/>
      <c r="OCT308" s="75"/>
      <c r="OCU308" s="76"/>
      <c r="OCV308" s="180"/>
      <c r="OCW308" s="180"/>
      <c r="OCX308" s="180"/>
      <c r="OCY308" s="75"/>
      <c r="OCZ308" s="76"/>
      <c r="ODA308" s="181"/>
      <c r="ODB308" s="181"/>
      <c r="ODC308" s="182"/>
      <c r="ODD308" s="134"/>
      <c r="ODE308" s="135"/>
      <c r="ODF308" s="111"/>
      <c r="ODG308" s="178"/>
      <c r="ODH308" s="178"/>
      <c r="ODI308" s="178"/>
      <c r="ODJ308" s="178"/>
      <c r="ODK308" s="179"/>
      <c r="ODL308" s="73"/>
      <c r="ODM308" s="73"/>
      <c r="ODN308" s="180"/>
      <c r="ODO308" s="75"/>
      <c r="ODP308" s="76"/>
      <c r="ODQ308" s="180"/>
      <c r="ODR308" s="180"/>
      <c r="ODS308" s="180"/>
      <c r="ODT308" s="75"/>
      <c r="ODU308" s="76"/>
      <c r="ODV308" s="181"/>
      <c r="ODW308" s="181"/>
      <c r="ODX308" s="182"/>
      <c r="ODY308" s="134"/>
      <c r="ODZ308" s="135"/>
      <c r="OEA308" s="111"/>
      <c r="OEB308" s="178"/>
      <c r="OEC308" s="178"/>
      <c r="OED308" s="178"/>
      <c r="OEE308" s="178"/>
      <c r="OEF308" s="179"/>
      <c r="OEG308" s="73"/>
      <c r="OEH308" s="73"/>
      <c r="OEI308" s="180"/>
      <c r="OEJ308" s="75"/>
      <c r="OEK308" s="76"/>
      <c r="OEL308" s="180"/>
      <c r="OEM308" s="180"/>
      <c r="OEN308" s="180"/>
      <c r="OEO308" s="75"/>
      <c r="OEP308" s="76"/>
      <c r="OEQ308" s="181"/>
      <c r="OER308" s="181"/>
      <c r="OES308" s="182"/>
      <c r="OET308" s="134"/>
      <c r="OEU308" s="135"/>
      <c r="OEV308" s="111"/>
      <c r="OEW308" s="178"/>
      <c r="OEX308" s="178"/>
      <c r="OEY308" s="178"/>
      <c r="OEZ308" s="178"/>
      <c r="OFA308" s="179"/>
      <c r="OFB308" s="73"/>
      <c r="OFC308" s="73"/>
      <c r="OFD308" s="180"/>
      <c r="OFE308" s="75"/>
      <c r="OFF308" s="76"/>
      <c r="OFG308" s="180"/>
      <c r="OFH308" s="180"/>
      <c r="OFI308" s="180"/>
      <c r="OFJ308" s="75"/>
      <c r="OFK308" s="76"/>
      <c r="OFL308" s="181"/>
      <c r="OFM308" s="181"/>
      <c r="OFN308" s="182"/>
      <c r="OFO308" s="134"/>
      <c r="OFP308" s="135"/>
      <c r="OFQ308" s="111"/>
      <c r="OFR308" s="178"/>
      <c r="OFS308" s="178"/>
      <c r="OFT308" s="178"/>
      <c r="OFU308" s="178"/>
      <c r="OFV308" s="179"/>
      <c r="OFW308" s="73"/>
      <c r="OFX308" s="73"/>
      <c r="OFY308" s="180"/>
      <c r="OFZ308" s="75"/>
      <c r="OGA308" s="76"/>
      <c r="OGB308" s="180"/>
      <c r="OGC308" s="180"/>
      <c r="OGD308" s="180"/>
      <c r="OGE308" s="75"/>
      <c r="OGF308" s="76"/>
      <c r="OGG308" s="181"/>
      <c r="OGH308" s="181"/>
      <c r="OGI308" s="182"/>
      <c r="OGJ308" s="134"/>
      <c r="OGK308" s="135"/>
      <c r="OGL308" s="111"/>
      <c r="OGM308" s="178"/>
      <c r="OGN308" s="178"/>
      <c r="OGO308" s="178"/>
      <c r="OGP308" s="178"/>
      <c r="OGQ308" s="179"/>
      <c r="OGR308" s="73"/>
      <c r="OGS308" s="73"/>
      <c r="OGT308" s="180"/>
      <c r="OGU308" s="75"/>
      <c r="OGV308" s="76"/>
      <c r="OGW308" s="180"/>
      <c r="OGX308" s="180"/>
      <c r="OGY308" s="180"/>
      <c r="OGZ308" s="75"/>
      <c r="OHA308" s="76"/>
      <c r="OHB308" s="181"/>
      <c r="OHC308" s="181"/>
      <c r="OHD308" s="182"/>
      <c r="OHE308" s="134"/>
      <c r="OHF308" s="135"/>
      <c r="OHG308" s="111"/>
      <c r="OHH308" s="178"/>
      <c r="OHI308" s="178"/>
      <c r="OHJ308" s="178"/>
      <c r="OHK308" s="178"/>
      <c r="OHL308" s="179"/>
      <c r="OHM308" s="73"/>
      <c r="OHN308" s="73"/>
      <c r="OHO308" s="180"/>
      <c r="OHP308" s="75"/>
      <c r="OHQ308" s="76"/>
      <c r="OHR308" s="180"/>
      <c r="OHS308" s="180"/>
      <c r="OHT308" s="180"/>
      <c r="OHU308" s="75"/>
      <c r="OHV308" s="76"/>
      <c r="OHW308" s="181"/>
      <c r="OHX308" s="181"/>
      <c r="OHY308" s="182"/>
      <c r="OHZ308" s="134"/>
      <c r="OIA308" s="135"/>
      <c r="OIB308" s="111"/>
      <c r="OIC308" s="178"/>
      <c r="OID308" s="178"/>
      <c r="OIE308" s="178"/>
      <c r="OIF308" s="178"/>
      <c r="OIG308" s="179"/>
      <c r="OIH308" s="73"/>
      <c r="OII308" s="73"/>
      <c r="OIJ308" s="180"/>
      <c r="OIK308" s="75"/>
      <c r="OIL308" s="76"/>
      <c r="OIM308" s="180"/>
      <c r="OIN308" s="180"/>
      <c r="OIO308" s="180"/>
      <c r="OIP308" s="75"/>
      <c r="OIQ308" s="76"/>
      <c r="OIR308" s="181"/>
      <c r="OIS308" s="181"/>
      <c r="OIT308" s="182"/>
      <c r="OIU308" s="134"/>
      <c r="OIV308" s="135"/>
      <c r="OIW308" s="111"/>
      <c r="OIX308" s="178"/>
      <c r="OIY308" s="178"/>
      <c r="OIZ308" s="178"/>
      <c r="OJA308" s="178"/>
      <c r="OJB308" s="179"/>
      <c r="OJC308" s="73"/>
      <c r="OJD308" s="73"/>
      <c r="OJE308" s="180"/>
      <c r="OJF308" s="75"/>
      <c r="OJG308" s="76"/>
      <c r="OJH308" s="180"/>
      <c r="OJI308" s="180"/>
      <c r="OJJ308" s="180"/>
      <c r="OJK308" s="75"/>
      <c r="OJL308" s="76"/>
      <c r="OJM308" s="181"/>
      <c r="OJN308" s="181"/>
      <c r="OJO308" s="182"/>
      <c r="OJP308" s="134"/>
      <c r="OJQ308" s="135"/>
      <c r="OJR308" s="111"/>
      <c r="OJS308" s="178"/>
      <c r="OJT308" s="178"/>
      <c r="OJU308" s="178"/>
      <c r="OJV308" s="178"/>
      <c r="OJW308" s="179"/>
      <c r="OJX308" s="73"/>
      <c r="OJY308" s="73"/>
      <c r="OJZ308" s="180"/>
      <c r="OKA308" s="75"/>
      <c r="OKB308" s="76"/>
      <c r="OKC308" s="180"/>
      <c r="OKD308" s="180"/>
      <c r="OKE308" s="180"/>
      <c r="OKF308" s="75"/>
      <c r="OKG308" s="76"/>
      <c r="OKH308" s="181"/>
      <c r="OKI308" s="181"/>
      <c r="OKJ308" s="182"/>
      <c r="OKK308" s="134"/>
      <c r="OKL308" s="135"/>
      <c r="OKM308" s="111"/>
      <c r="OKN308" s="178"/>
      <c r="OKO308" s="178"/>
      <c r="OKP308" s="178"/>
      <c r="OKQ308" s="178"/>
      <c r="OKR308" s="179"/>
      <c r="OKS308" s="73"/>
      <c r="OKT308" s="73"/>
      <c r="OKU308" s="180"/>
      <c r="OKV308" s="75"/>
      <c r="OKW308" s="76"/>
      <c r="OKX308" s="180"/>
      <c r="OKY308" s="180"/>
      <c r="OKZ308" s="180"/>
      <c r="OLA308" s="75"/>
      <c r="OLB308" s="76"/>
      <c r="OLC308" s="181"/>
      <c r="OLD308" s="181"/>
      <c r="OLE308" s="182"/>
      <c r="OLF308" s="134"/>
      <c r="OLG308" s="135"/>
      <c r="OLH308" s="111"/>
      <c r="OLI308" s="178"/>
      <c r="OLJ308" s="178"/>
      <c r="OLK308" s="178"/>
      <c r="OLL308" s="178"/>
      <c r="OLM308" s="179"/>
      <c r="OLN308" s="73"/>
      <c r="OLO308" s="73"/>
      <c r="OLP308" s="180"/>
      <c r="OLQ308" s="75"/>
      <c r="OLR308" s="76"/>
      <c r="OLS308" s="180"/>
      <c r="OLT308" s="180"/>
      <c r="OLU308" s="180"/>
      <c r="OLV308" s="75"/>
      <c r="OLW308" s="76"/>
      <c r="OLX308" s="181"/>
      <c r="OLY308" s="181"/>
      <c r="OLZ308" s="182"/>
      <c r="OMA308" s="134"/>
      <c r="OMB308" s="135"/>
      <c r="OMC308" s="111"/>
      <c r="OMD308" s="178"/>
      <c r="OME308" s="178"/>
      <c r="OMF308" s="178"/>
      <c r="OMG308" s="178"/>
      <c r="OMH308" s="179"/>
      <c r="OMI308" s="73"/>
      <c r="OMJ308" s="73"/>
      <c r="OMK308" s="180"/>
      <c r="OML308" s="75"/>
      <c r="OMM308" s="76"/>
      <c r="OMN308" s="180"/>
      <c r="OMO308" s="180"/>
      <c r="OMP308" s="180"/>
      <c r="OMQ308" s="75"/>
      <c r="OMR308" s="76"/>
      <c r="OMS308" s="181"/>
      <c r="OMT308" s="181"/>
      <c r="OMU308" s="182"/>
      <c r="OMV308" s="134"/>
      <c r="OMW308" s="135"/>
      <c r="OMX308" s="111"/>
      <c r="OMY308" s="178"/>
      <c r="OMZ308" s="178"/>
      <c r="ONA308" s="178"/>
      <c r="ONB308" s="178"/>
      <c r="ONC308" s="179"/>
      <c r="OND308" s="73"/>
      <c r="ONE308" s="73"/>
      <c r="ONF308" s="180"/>
      <c r="ONG308" s="75"/>
      <c r="ONH308" s="76"/>
      <c r="ONI308" s="180"/>
      <c r="ONJ308" s="180"/>
      <c r="ONK308" s="180"/>
      <c r="ONL308" s="75"/>
      <c r="ONM308" s="76"/>
      <c r="ONN308" s="181"/>
      <c r="ONO308" s="181"/>
      <c r="ONP308" s="182"/>
      <c r="ONQ308" s="134"/>
      <c r="ONR308" s="135"/>
      <c r="ONS308" s="111"/>
      <c r="ONT308" s="178"/>
      <c r="ONU308" s="178"/>
      <c r="ONV308" s="178"/>
      <c r="ONW308" s="178"/>
      <c r="ONX308" s="179"/>
      <c r="ONY308" s="73"/>
      <c r="ONZ308" s="73"/>
      <c r="OOA308" s="180"/>
      <c r="OOB308" s="75"/>
      <c r="OOC308" s="76"/>
      <c r="OOD308" s="180"/>
      <c r="OOE308" s="180"/>
      <c r="OOF308" s="180"/>
      <c r="OOG308" s="75"/>
      <c r="OOH308" s="76"/>
      <c r="OOI308" s="181"/>
      <c r="OOJ308" s="181"/>
      <c r="OOK308" s="182"/>
      <c r="OOL308" s="134"/>
      <c r="OOM308" s="135"/>
      <c r="OON308" s="111"/>
      <c r="OOO308" s="178"/>
      <c r="OOP308" s="178"/>
      <c r="OOQ308" s="178"/>
      <c r="OOR308" s="178"/>
      <c r="OOS308" s="179"/>
      <c r="OOT308" s="73"/>
      <c r="OOU308" s="73"/>
      <c r="OOV308" s="180"/>
      <c r="OOW308" s="75"/>
      <c r="OOX308" s="76"/>
      <c r="OOY308" s="180"/>
      <c r="OOZ308" s="180"/>
      <c r="OPA308" s="180"/>
      <c r="OPB308" s="75"/>
      <c r="OPC308" s="76"/>
      <c r="OPD308" s="181"/>
      <c r="OPE308" s="181"/>
      <c r="OPF308" s="182"/>
      <c r="OPG308" s="134"/>
      <c r="OPH308" s="135"/>
      <c r="OPI308" s="111"/>
      <c r="OPJ308" s="178"/>
      <c r="OPK308" s="178"/>
      <c r="OPL308" s="178"/>
      <c r="OPM308" s="178"/>
      <c r="OPN308" s="179"/>
      <c r="OPO308" s="73"/>
      <c r="OPP308" s="73"/>
      <c r="OPQ308" s="180"/>
      <c r="OPR308" s="75"/>
      <c r="OPS308" s="76"/>
      <c r="OPT308" s="180"/>
      <c r="OPU308" s="180"/>
      <c r="OPV308" s="180"/>
      <c r="OPW308" s="75"/>
      <c r="OPX308" s="76"/>
      <c r="OPY308" s="181"/>
      <c r="OPZ308" s="181"/>
      <c r="OQA308" s="182"/>
      <c r="OQB308" s="134"/>
      <c r="OQC308" s="135"/>
      <c r="OQD308" s="111"/>
      <c r="OQE308" s="178"/>
      <c r="OQF308" s="178"/>
      <c r="OQG308" s="178"/>
      <c r="OQH308" s="178"/>
      <c r="OQI308" s="179"/>
      <c r="OQJ308" s="73"/>
      <c r="OQK308" s="73"/>
      <c r="OQL308" s="180"/>
      <c r="OQM308" s="75"/>
      <c r="OQN308" s="76"/>
      <c r="OQO308" s="180"/>
      <c r="OQP308" s="180"/>
      <c r="OQQ308" s="180"/>
      <c r="OQR308" s="75"/>
      <c r="OQS308" s="76"/>
      <c r="OQT308" s="181"/>
      <c r="OQU308" s="181"/>
      <c r="OQV308" s="182"/>
      <c r="OQW308" s="134"/>
      <c r="OQX308" s="135"/>
      <c r="OQY308" s="111"/>
      <c r="OQZ308" s="178"/>
      <c r="ORA308" s="178"/>
      <c r="ORB308" s="178"/>
      <c r="ORC308" s="178"/>
      <c r="ORD308" s="179"/>
      <c r="ORE308" s="73"/>
      <c r="ORF308" s="73"/>
      <c r="ORG308" s="180"/>
      <c r="ORH308" s="75"/>
      <c r="ORI308" s="76"/>
      <c r="ORJ308" s="180"/>
      <c r="ORK308" s="180"/>
      <c r="ORL308" s="180"/>
      <c r="ORM308" s="75"/>
      <c r="ORN308" s="76"/>
      <c r="ORO308" s="181"/>
      <c r="ORP308" s="181"/>
      <c r="ORQ308" s="182"/>
      <c r="ORR308" s="134"/>
      <c r="ORS308" s="135"/>
      <c r="ORT308" s="111"/>
      <c r="ORU308" s="178"/>
      <c r="ORV308" s="178"/>
      <c r="ORW308" s="178"/>
      <c r="ORX308" s="178"/>
      <c r="ORY308" s="179"/>
      <c r="ORZ308" s="73"/>
      <c r="OSA308" s="73"/>
      <c r="OSB308" s="180"/>
      <c r="OSC308" s="75"/>
      <c r="OSD308" s="76"/>
      <c r="OSE308" s="180"/>
      <c r="OSF308" s="180"/>
      <c r="OSG308" s="180"/>
      <c r="OSH308" s="75"/>
      <c r="OSI308" s="76"/>
      <c r="OSJ308" s="181"/>
      <c r="OSK308" s="181"/>
      <c r="OSL308" s="182"/>
      <c r="OSM308" s="134"/>
      <c r="OSN308" s="135"/>
      <c r="OSO308" s="111"/>
      <c r="OSP308" s="178"/>
      <c r="OSQ308" s="178"/>
      <c r="OSR308" s="178"/>
      <c r="OSS308" s="178"/>
      <c r="OST308" s="179"/>
      <c r="OSU308" s="73"/>
      <c r="OSV308" s="73"/>
      <c r="OSW308" s="180"/>
      <c r="OSX308" s="75"/>
      <c r="OSY308" s="76"/>
      <c r="OSZ308" s="180"/>
      <c r="OTA308" s="180"/>
      <c r="OTB308" s="180"/>
      <c r="OTC308" s="75"/>
      <c r="OTD308" s="76"/>
      <c r="OTE308" s="181"/>
      <c r="OTF308" s="181"/>
      <c r="OTG308" s="182"/>
      <c r="OTH308" s="134"/>
      <c r="OTI308" s="135"/>
      <c r="OTJ308" s="111"/>
      <c r="OTK308" s="178"/>
      <c r="OTL308" s="178"/>
      <c r="OTM308" s="178"/>
      <c r="OTN308" s="178"/>
      <c r="OTO308" s="179"/>
      <c r="OTP308" s="73"/>
      <c r="OTQ308" s="73"/>
      <c r="OTR308" s="180"/>
      <c r="OTS308" s="75"/>
      <c r="OTT308" s="76"/>
      <c r="OTU308" s="180"/>
      <c r="OTV308" s="180"/>
      <c r="OTW308" s="180"/>
      <c r="OTX308" s="75"/>
      <c r="OTY308" s="76"/>
      <c r="OTZ308" s="181"/>
      <c r="OUA308" s="181"/>
      <c r="OUB308" s="182"/>
      <c r="OUC308" s="134"/>
      <c r="OUD308" s="135"/>
      <c r="OUE308" s="111"/>
      <c r="OUF308" s="178"/>
      <c r="OUG308" s="178"/>
      <c r="OUH308" s="178"/>
      <c r="OUI308" s="178"/>
      <c r="OUJ308" s="179"/>
      <c r="OUK308" s="73"/>
      <c r="OUL308" s="73"/>
      <c r="OUM308" s="180"/>
      <c r="OUN308" s="75"/>
      <c r="OUO308" s="76"/>
      <c r="OUP308" s="180"/>
      <c r="OUQ308" s="180"/>
      <c r="OUR308" s="180"/>
      <c r="OUS308" s="75"/>
      <c r="OUT308" s="76"/>
      <c r="OUU308" s="181"/>
      <c r="OUV308" s="181"/>
      <c r="OUW308" s="182"/>
      <c r="OUX308" s="134"/>
      <c r="OUY308" s="135"/>
      <c r="OUZ308" s="111"/>
      <c r="OVA308" s="178"/>
      <c r="OVB308" s="178"/>
      <c r="OVC308" s="178"/>
      <c r="OVD308" s="178"/>
      <c r="OVE308" s="179"/>
      <c r="OVF308" s="73"/>
      <c r="OVG308" s="73"/>
      <c r="OVH308" s="180"/>
      <c r="OVI308" s="75"/>
      <c r="OVJ308" s="76"/>
      <c r="OVK308" s="180"/>
      <c r="OVL308" s="180"/>
      <c r="OVM308" s="180"/>
      <c r="OVN308" s="75"/>
      <c r="OVO308" s="76"/>
      <c r="OVP308" s="181"/>
      <c r="OVQ308" s="181"/>
      <c r="OVR308" s="182"/>
      <c r="OVS308" s="134"/>
      <c r="OVT308" s="135"/>
      <c r="OVU308" s="111"/>
      <c r="OVV308" s="178"/>
      <c r="OVW308" s="178"/>
      <c r="OVX308" s="178"/>
      <c r="OVY308" s="178"/>
      <c r="OVZ308" s="179"/>
      <c r="OWA308" s="73"/>
      <c r="OWB308" s="73"/>
      <c r="OWC308" s="180"/>
      <c r="OWD308" s="75"/>
      <c r="OWE308" s="76"/>
      <c r="OWF308" s="180"/>
      <c r="OWG308" s="180"/>
      <c r="OWH308" s="180"/>
      <c r="OWI308" s="75"/>
      <c r="OWJ308" s="76"/>
      <c r="OWK308" s="181"/>
      <c r="OWL308" s="181"/>
      <c r="OWM308" s="182"/>
      <c r="OWN308" s="134"/>
      <c r="OWO308" s="135"/>
      <c r="OWP308" s="111"/>
      <c r="OWQ308" s="178"/>
      <c r="OWR308" s="178"/>
      <c r="OWS308" s="178"/>
      <c r="OWT308" s="178"/>
      <c r="OWU308" s="179"/>
      <c r="OWV308" s="73"/>
      <c r="OWW308" s="73"/>
      <c r="OWX308" s="180"/>
      <c r="OWY308" s="75"/>
      <c r="OWZ308" s="76"/>
      <c r="OXA308" s="180"/>
      <c r="OXB308" s="180"/>
      <c r="OXC308" s="180"/>
      <c r="OXD308" s="75"/>
      <c r="OXE308" s="76"/>
      <c r="OXF308" s="181"/>
      <c r="OXG308" s="181"/>
      <c r="OXH308" s="182"/>
      <c r="OXI308" s="134"/>
      <c r="OXJ308" s="135"/>
      <c r="OXK308" s="111"/>
      <c r="OXL308" s="178"/>
      <c r="OXM308" s="178"/>
      <c r="OXN308" s="178"/>
      <c r="OXO308" s="178"/>
      <c r="OXP308" s="179"/>
      <c r="OXQ308" s="73"/>
      <c r="OXR308" s="73"/>
      <c r="OXS308" s="180"/>
      <c r="OXT308" s="75"/>
      <c r="OXU308" s="76"/>
      <c r="OXV308" s="180"/>
      <c r="OXW308" s="180"/>
      <c r="OXX308" s="180"/>
      <c r="OXY308" s="75"/>
      <c r="OXZ308" s="76"/>
      <c r="OYA308" s="181"/>
      <c r="OYB308" s="181"/>
      <c r="OYC308" s="182"/>
      <c r="OYD308" s="134"/>
      <c r="OYE308" s="135"/>
      <c r="OYF308" s="111"/>
      <c r="OYG308" s="178"/>
      <c r="OYH308" s="178"/>
      <c r="OYI308" s="178"/>
      <c r="OYJ308" s="178"/>
      <c r="OYK308" s="179"/>
      <c r="OYL308" s="73"/>
      <c r="OYM308" s="73"/>
      <c r="OYN308" s="180"/>
      <c r="OYO308" s="75"/>
      <c r="OYP308" s="76"/>
      <c r="OYQ308" s="180"/>
      <c r="OYR308" s="180"/>
      <c r="OYS308" s="180"/>
      <c r="OYT308" s="75"/>
      <c r="OYU308" s="76"/>
      <c r="OYV308" s="181"/>
      <c r="OYW308" s="181"/>
      <c r="OYX308" s="182"/>
      <c r="OYY308" s="134"/>
      <c r="OYZ308" s="135"/>
      <c r="OZA308" s="111"/>
      <c r="OZB308" s="178"/>
      <c r="OZC308" s="178"/>
      <c r="OZD308" s="178"/>
      <c r="OZE308" s="178"/>
      <c r="OZF308" s="179"/>
      <c r="OZG308" s="73"/>
      <c r="OZH308" s="73"/>
      <c r="OZI308" s="180"/>
      <c r="OZJ308" s="75"/>
      <c r="OZK308" s="76"/>
      <c r="OZL308" s="180"/>
      <c r="OZM308" s="180"/>
      <c r="OZN308" s="180"/>
      <c r="OZO308" s="75"/>
      <c r="OZP308" s="76"/>
      <c r="OZQ308" s="181"/>
      <c r="OZR308" s="181"/>
      <c r="OZS308" s="182"/>
      <c r="OZT308" s="134"/>
      <c r="OZU308" s="135"/>
      <c r="OZV308" s="111"/>
      <c r="OZW308" s="178"/>
      <c r="OZX308" s="178"/>
      <c r="OZY308" s="178"/>
      <c r="OZZ308" s="178"/>
      <c r="PAA308" s="179"/>
      <c r="PAB308" s="73"/>
      <c r="PAC308" s="73"/>
      <c r="PAD308" s="180"/>
      <c r="PAE308" s="75"/>
      <c r="PAF308" s="76"/>
      <c r="PAG308" s="180"/>
      <c r="PAH308" s="180"/>
      <c r="PAI308" s="180"/>
      <c r="PAJ308" s="75"/>
      <c r="PAK308" s="76"/>
      <c r="PAL308" s="181"/>
      <c r="PAM308" s="181"/>
      <c r="PAN308" s="182"/>
      <c r="PAO308" s="134"/>
      <c r="PAP308" s="135"/>
      <c r="PAQ308" s="111"/>
      <c r="PAR308" s="178"/>
      <c r="PAS308" s="178"/>
      <c r="PAT308" s="178"/>
      <c r="PAU308" s="178"/>
      <c r="PAV308" s="179"/>
      <c r="PAW308" s="73"/>
      <c r="PAX308" s="73"/>
      <c r="PAY308" s="180"/>
      <c r="PAZ308" s="75"/>
      <c r="PBA308" s="76"/>
      <c r="PBB308" s="180"/>
      <c r="PBC308" s="180"/>
      <c r="PBD308" s="180"/>
      <c r="PBE308" s="75"/>
      <c r="PBF308" s="76"/>
      <c r="PBG308" s="181"/>
      <c r="PBH308" s="181"/>
      <c r="PBI308" s="182"/>
      <c r="PBJ308" s="134"/>
      <c r="PBK308" s="135"/>
      <c r="PBL308" s="111"/>
      <c r="PBM308" s="178"/>
      <c r="PBN308" s="178"/>
      <c r="PBO308" s="178"/>
      <c r="PBP308" s="178"/>
      <c r="PBQ308" s="179"/>
      <c r="PBR308" s="73"/>
      <c r="PBS308" s="73"/>
      <c r="PBT308" s="180"/>
      <c r="PBU308" s="75"/>
      <c r="PBV308" s="76"/>
      <c r="PBW308" s="180"/>
      <c r="PBX308" s="180"/>
      <c r="PBY308" s="180"/>
      <c r="PBZ308" s="75"/>
      <c r="PCA308" s="76"/>
      <c r="PCB308" s="181"/>
      <c r="PCC308" s="181"/>
      <c r="PCD308" s="182"/>
      <c r="PCE308" s="134"/>
      <c r="PCF308" s="135"/>
      <c r="PCG308" s="111"/>
      <c r="PCH308" s="178"/>
      <c r="PCI308" s="178"/>
      <c r="PCJ308" s="178"/>
      <c r="PCK308" s="178"/>
      <c r="PCL308" s="179"/>
      <c r="PCM308" s="73"/>
      <c r="PCN308" s="73"/>
      <c r="PCO308" s="180"/>
      <c r="PCP308" s="75"/>
      <c r="PCQ308" s="76"/>
      <c r="PCR308" s="180"/>
      <c r="PCS308" s="180"/>
      <c r="PCT308" s="180"/>
      <c r="PCU308" s="75"/>
      <c r="PCV308" s="76"/>
      <c r="PCW308" s="181"/>
      <c r="PCX308" s="181"/>
      <c r="PCY308" s="182"/>
      <c r="PCZ308" s="134"/>
      <c r="PDA308" s="135"/>
      <c r="PDB308" s="111"/>
      <c r="PDC308" s="178"/>
      <c r="PDD308" s="178"/>
      <c r="PDE308" s="178"/>
      <c r="PDF308" s="178"/>
      <c r="PDG308" s="179"/>
      <c r="PDH308" s="73"/>
      <c r="PDI308" s="73"/>
      <c r="PDJ308" s="180"/>
      <c r="PDK308" s="75"/>
      <c r="PDL308" s="76"/>
      <c r="PDM308" s="180"/>
      <c r="PDN308" s="180"/>
      <c r="PDO308" s="180"/>
      <c r="PDP308" s="75"/>
      <c r="PDQ308" s="76"/>
      <c r="PDR308" s="181"/>
      <c r="PDS308" s="181"/>
      <c r="PDT308" s="182"/>
      <c r="PDU308" s="134"/>
      <c r="PDV308" s="135"/>
      <c r="PDW308" s="111"/>
      <c r="PDX308" s="178"/>
      <c r="PDY308" s="178"/>
      <c r="PDZ308" s="178"/>
      <c r="PEA308" s="178"/>
      <c r="PEB308" s="179"/>
      <c r="PEC308" s="73"/>
      <c r="PED308" s="73"/>
      <c r="PEE308" s="180"/>
      <c r="PEF308" s="75"/>
      <c r="PEG308" s="76"/>
      <c r="PEH308" s="180"/>
      <c r="PEI308" s="180"/>
      <c r="PEJ308" s="180"/>
      <c r="PEK308" s="75"/>
      <c r="PEL308" s="76"/>
      <c r="PEM308" s="181"/>
      <c r="PEN308" s="181"/>
      <c r="PEO308" s="182"/>
      <c r="PEP308" s="134"/>
      <c r="PEQ308" s="135"/>
      <c r="PER308" s="111"/>
      <c r="PES308" s="178"/>
      <c r="PET308" s="178"/>
      <c r="PEU308" s="178"/>
      <c r="PEV308" s="178"/>
      <c r="PEW308" s="179"/>
      <c r="PEX308" s="73"/>
      <c r="PEY308" s="73"/>
      <c r="PEZ308" s="180"/>
      <c r="PFA308" s="75"/>
      <c r="PFB308" s="76"/>
      <c r="PFC308" s="180"/>
      <c r="PFD308" s="180"/>
      <c r="PFE308" s="180"/>
      <c r="PFF308" s="75"/>
      <c r="PFG308" s="76"/>
      <c r="PFH308" s="181"/>
      <c r="PFI308" s="181"/>
      <c r="PFJ308" s="182"/>
      <c r="PFK308" s="134"/>
      <c r="PFL308" s="135"/>
      <c r="PFM308" s="111"/>
      <c r="PFN308" s="178"/>
      <c r="PFO308" s="178"/>
      <c r="PFP308" s="178"/>
      <c r="PFQ308" s="178"/>
      <c r="PFR308" s="179"/>
      <c r="PFS308" s="73"/>
      <c r="PFT308" s="73"/>
      <c r="PFU308" s="180"/>
      <c r="PFV308" s="75"/>
      <c r="PFW308" s="76"/>
      <c r="PFX308" s="180"/>
      <c r="PFY308" s="180"/>
      <c r="PFZ308" s="180"/>
      <c r="PGA308" s="75"/>
      <c r="PGB308" s="76"/>
      <c r="PGC308" s="181"/>
      <c r="PGD308" s="181"/>
      <c r="PGE308" s="182"/>
      <c r="PGF308" s="134"/>
      <c r="PGG308" s="135"/>
      <c r="PGH308" s="111"/>
      <c r="PGI308" s="178"/>
      <c r="PGJ308" s="178"/>
      <c r="PGK308" s="178"/>
      <c r="PGL308" s="178"/>
      <c r="PGM308" s="179"/>
      <c r="PGN308" s="73"/>
      <c r="PGO308" s="73"/>
      <c r="PGP308" s="180"/>
      <c r="PGQ308" s="75"/>
      <c r="PGR308" s="76"/>
      <c r="PGS308" s="180"/>
      <c r="PGT308" s="180"/>
      <c r="PGU308" s="180"/>
      <c r="PGV308" s="75"/>
      <c r="PGW308" s="76"/>
      <c r="PGX308" s="181"/>
      <c r="PGY308" s="181"/>
      <c r="PGZ308" s="182"/>
      <c r="PHA308" s="134"/>
      <c r="PHB308" s="135"/>
      <c r="PHC308" s="111"/>
      <c r="PHD308" s="178"/>
      <c r="PHE308" s="178"/>
      <c r="PHF308" s="178"/>
      <c r="PHG308" s="178"/>
      <c r="PHH308" s="179"/>
      <c r="PHI308" s="73"/>
      <c r="PHJ308" s="73"/>
      <c r="PHK308" s="180"/>
      <c r="PHL308" s="75"/>
      <c r="PHM308" s="76"/>
      <c r="PHN308" s="180"/>
      <c r="PHO308" s="180"/>
      <c r="PHP308" s="180"/>
      <c r="PHQ308" s="75"/>
      <c r="PHR308" s="76"/>
      <c r="PHS308" s="181"/>
      <c r="PHT308" s="181"/>
      <c r="PHU308" s="182"/>
      <c r="PHV308" s="134"/>
      <c r="PHW308" s="135"/>
      <c r="PHX308" s="111"/>
      <c r="PHY308" s="178"/>
      <c r="PHZ308" s="178"/>
      <c r="PIA308" s="178"/>
      <c r="PIB308" s="178"/>
      <c r="PIC308" s="179"/>
      <c r="PID308" s="73"/>
      <c r="PIE308" s="73"/>
      <c r="PIF308" s="180"/>
      <c r="PIG308" s="75"/>
      <c r="PIH308" s="76"/>
      <c r="PII308" s="180"/>
      <c r="PIJ308" s="180"/>
      <c r="PIK308" s="180"/>
      <c r="PIL308" s="75"/>
      <c r="PIM308" s="76"/>
      <c r="PIN308" s="181"/>
      <c r="PIO308" s="181"/>
      <c r="PIP308" s="182"/>
      <c r="PIQ308" s="134"/>
      <c r="PIR308" s="135"/>
      <c r="PIS308" s="111"/>
      <c r="PIT308" s="178"/>
      <c r="PIU308" s="178"/>
      <c r="PIV308" s="178"/>
      <c r="PIW308" s="178"/>
      <c r="PIX308" s="179"/>
      <c r="PIY308" s="73"/>
      <c r="PIZ308" s="73"/>
      <c r="PJA308" s="180"/>
      <c r="PJB308" s="75"/>
      <c r="PJC308" s="76"/>
      <c r="PJD308" s="180"/>
      <c r="PJE308" s="180"/>
      <c r="PJF308" s="180"/>
      <c r="PJG308" s="75"/>
      <c r="PJH308" s="76"/>
      <c r="PJI308" s="181"/>
      <c r="PJJ308" s="181"/>
      <c r="PJK308" s="182"/>
      <c r="PJL308" s="134"/>
      <c r="PJM308" s="135"/>
      <c r="PJN308" s="111"/>
      <c r="PJO308" s="178"/>
      <c r="PJP308" s="178"/>
      <c r="PJQ308" s="178"/>
      <c r="PJR308" s="178"/>
      <c r="PJS308" s="179"/>
      <c r="PJT308" s="73"/>
      <c r="PJU308" s="73"/>
      <c r="PJV308" s="180"/>
      <c r="PJW308" s="75"/>
      <c r="PJX308" s="76"/>
      <c r="PJY308" s="180"/>
      <c r="PJZ308" s="180"/>
      <c r="PKA308" s="180"/>
      <c r="PKB308" s="75"/>
      <c r="PKC308" s="76"/>
      <c r="PKD308" s="181"/>
      <c r="PKE308" s="181"/>
      <c r="PKF308" s="182"/>
      <c r="PKG308" s="134"/>
      <c r="PKH308" s="135"/>
      <c r="PKI308" s="111"/>
      <c r="PKJ308" s="178"/>
      <c r="PKK308" s="178"/>
      <c r="PKL308" s="178"/>
      <c r="PKM308" s="178"/>
      <c r="PKN308" s="179"/>
      <c r="PKO308" s="73"/>
      <c r="PKP308" s="73"/>
      <c r="PKQ308" s="180"/>
      <c r="PKR308" s="75"/>
      <c r="PKS308" s="76"/>
      <c r="PKT308" s="180"/>
      <c r="PKU308" s="180"/>
      <c r="PKV308" s="180"/>
      <c r="PKW308" s="75"/>
      <c r="PKX308" s="76"/>
      <c r="PKY308" s="181"/>
      <c r="PKZ308" s="181"/>
      <c r="PLA308" s="182"/>
      <c r="PLB308" s="134"/>
      <c r="PLC308" s="135"/>
      <c r="PLD308" s="111"/>
      <c r="PLE308" s="178"/>
      <c r="PLF308" s="178"/>
      <c r="PLG308" s="178"/>
      <c r="PLH308" s="178"/>
      <c r="PLI308" s="179"/>
      <c r="PLJ308" s="73"/>
      <c r="PLK308" s="73"/>
      <c r="PLL308" s="180"/>
      <c r="PLM308" s="75"/>
      <c r="PLN308" s="76"/>
      <c r="PLO308" s="180"/>
      <c r="PLP308" s="180"/>
      <c r="PLQ308" s="180"/>
      <c r="PLR308" s="75"/>
      <c r="PLS308" s="76"/>
      <c r="PLT308" s="181"/>
      <c r="PLU308" s="181"/>
      <c r="PLV308" s="182"/>
      <c r="PLW308" s="134"/>
      <c r="PLX308" s="135"/>
      <c r="PLY308" s="111"/>
      <c r="PLZ308" s="178"/>
      <c r="PMA308" s="178"/>
      <c r="PMB308" s="178"/>
      <c r="PMC308" s="178"/>
      <c r="PMD308" s="179"/>
      <c r="PME308" s="73"/>
      <c r="PMF308" s="73"/>
      <c r="PMG308" s="180"/>
      <c r="PMH308" s="75"/>
      <c r="PMI308" s="76"/>
      <c r="PMJ308" s="180"/>
      <c r="PMK308" s="180"/>
      <c r="PML308" s="180"/>
      <c r="PMM308" s="75"/>
      <c r="PMN308" s="76"/>
      <c r="PMO308" s="181"/>
      <c r="PMP308" s="181"/>
      <c r="PMQ308" s="182"/>
      <c r="PMR308" s="134"/>
      <c r="PMS308" s="135"/>
      <c r="PMT308" s="111"/>
      <c r="PMU308" s="178"/>
      <c r="PMV308" s="178"/>
      <c r="PMW308" s="178"/>
      <c r="PMX308" s="178"/>
      <c r="PMY308" s="179"/>
      <c r="PMZ308" s="73"/>
      <c r="PNA308" s="73"/>
      <c r="PNB308" s="180"/>
      <c r="PNC308" s="75"/>
      <c r="PND308" s="76"/>
      <c r="PNE308" s="180"/>
      <c r="PNF308" s="180"/>
      <c r="PNG308" s="180"/>
      <c r="PNH308" s="75"/>
      <c r="PNI308" s="76"/>
      <c r="PNJ308" s="181"/>
      <c r="PNK308" s="181"/>
      <c r="PNL308" s="182"/>
      <c r="PNM308" s="134"/>
      <c r="PNN308" s="135"/>
      <c r="PNO308" s="111"/>
      <c r="PNP308" s="178"/>
      <c r="PNQ308" s="178"/>
      <c r="PNR308" s="178"/>
      <c r="PNS308" s="178"/>
      <c r="PNT308" s="179"/>
      <c r="PNU308" s="73"/>
      <c r="PNV308" s="73"/>
      <c r="PNW308" s="180"/>
      <c r="PNX308" s="75"/>
      <c r="PNY308" s="76"/>
      <c r="PNZ308" s="180"/>
      <c r="POA308" s="180"/>
      <c r="POB308" s="180"/>
      <c r="POC308" s="75"/>
      <c r="POD308" s="76"/>
      <c r="POE308" s="181"/>
      <c r="POF308" s="181"/>
      <c r="POG308" s="182"/>
      <c r="POH308" s="134"/>
      <c r="POI308" s="135"/>
      <c r="POJ308" s="111"/>
      <c r="POK308" s="178"/>
      <c r="POL308" s="178"/>
      <c r="POM308" s="178"/>
      <c r="PON308" s="178"/>
      <c r="POO308" s="179"/>
      <c r="POP308" s="73"/>
      <c r="POQ308" s="73"/>
      <c r="POR308" s="180"/>
      <c r="POS308" s="75"/>
      <c r="POT308" s="76"/>
      <c r="POU308" s="180"/>
      <c r="POV308" s="180"/>
      <c r="POW308" s="180"/>
      <c r="POX308" s="75"/>
      <c r="POY308" s="76"/>
      <c r="POZ308" s="181"/>
      <c r="PPA308" s="181"/>
      <c r="PPB308" s="182"/>
      <c r="PPC308" s="134"/>
      <c r="PPD308" s="135"/>
      <c r="PPE308" s="111"/>
      <c r="PPF308" s="178"/>
      <c r="PPG308" s="178"/>
      <c r="PPH308" s="178"/>
      <c r="PPI308" s="178"/>
      <c r="PPJ308" s="179"/>
      <c r="PPK308" s="73"/>
      <c r="PPL308" s="73"/>
      <c r="PPM308" s="180"/>
      <c r="PPN308" s="75"/>
      <c r="PPO308" s="76"/>
      <c r="PPP308" s="180"/>
      <c r="PPQ308" s="180"/>
      <c r="PPR308" s="180"/>
      <c r="PPS308" s="75"/>
      <c r="PPT308" s="76"/>
      <c r="PPU308" s="181"/>
      <c r="PPV308" s="181"/>
      <c r="PPW308" s="182"/>
      <c r="PPX308" s="134"/>
      <c r="PPY308" s="135"/>
      <c r="PPZ308" s="111"/>
      <c r="PQA308" s="178"/>
      <c r="PQB308" s="178"/>
      <c r="PQC308" s="178"/>
      <c r="PQD308" s="178"/>
      <c r="PQE308" s="179"/>
      <c r="PQF308" s="73"/>
      <c r="PQG308" s="73"/>
      <c r="PQH308" s="180"/>
      <c r="PQI308" s="75"/>
      <c r="PQJ308" s="76"/>
      <c r="PQK308" s="180"/>
      <c r="PQL308" s="180"/>
      <c r="PQM308" s="180"/>
      <c r="PQN308" s="75"/>
      <c r="PQO308" s="76"/>
      <c r="PQP308" s="181"/>
      <c r="PQQ308" s="181"/>
      <c r="PQR308" s="182"/>
      <c r="PQS308" s="134"/>
      <c r="PQT308" s="135"/>
      <c r="PQU308" s="111"/>
      <c r="PQV308" s="178"/>
      <c r="PQW308" s="178"/>
      <c r="PQX308" s="178"/>
      <c r="PQY308" s="178"/>
      <c r="PQZ308" s="179"/>
      <c r="PRA308" s="73"/>
      <c r="PRB308" s="73"/>
      <c r="PRC308" s="180"/>
      <c r="PRD308" s="75"/>
      <c r="PRE308" s="76"/>
      <c r="PRF308" s="180"/>
      <c r="PRG308" s="180"/>
      <c r="PRH308" s="180"/>
      <c r="PRI308" s="75"/>
      <c r="PRJ308" s="76"/>
      <c r="PRK308" s="181"/>
      <c r="PRL308" s="181"/>
      <c r="PRM308" s="182"/>
      <c r="PRN308" s="134"/>
      <c r="PRO308" s="135"/>
      <c r="PRP308" s="111"/>
      <c r="PRQ308" s="178"/>
      <c r="PRR308" s="178"/>
      <c r="PRS308" s="178"/>
      <c r="PRT308" s="178"/>
      <c r="PRU308" s="179"/>
      <c r="PRV308" s="73"/>
      <c r="PRW308" s="73"/>
      <c r="PRX308" s="180"/>
      <c r="PRY308" s="75"/>
      <c r="PRZ308" s="76"/>
      <c r="PSA308" s="180"/>
      <c r="PSB308" s="180"/>
      <c r="PSC308" s="180"/>
      <c r="PSD308" s="75"/>
      <c r="PSE308" s="76"/>
      <c r="PSF308" s="181"/>
      <c r="PSG308" s="181"/>
      <c r="PSH308" s="182"/>
      <c r="PSI308" s="134"/>
      <c r="PSJ308" s="135"/>
      <c r="PSK308" s="111"/>
      <c r="PSL308" s="178"/>
      <c r="PSM308" s="178"/>
      <c r="PSN308" s="178"/>
      <c r="PSO308" s="178"/>
      <c r="PSP308" s="179"/>
      <c r="PSQ308" s="73"/>
      <c r="PSR308" s="73"/>
      <c r="PSS308" s="180"/>
      <c r="PST308" s="75"/>
      <c r="PSU308" s="76"/>
      <c r="PSV308" s="180"/>
      <c r="PSW308" s="180"/>
      <c r="PSX308" s="180"/>
      <c r="PSY308" s="75"/>
      <c r="PSZ308" s="76"/>
      <c r="PTA308" s="181"/>
      <c r="PTB308" s="181"/>
      <c r="PTC308" s="182"/>
      <c r="PTD308" s="134"/>
      <c r="PTE308" s="135"/>
      <c r="PTF308" s="111"/>
      <c r="PTG308" s="178"/>
      <c r="PTH308" s="178"/>
      <c r="PTI308" s="178"/>
      <c r="PTJ308" s="178"/>
      <c r="PTK308" s="179"/>
      <c r="PTL308" s="73"/>
      <c r="PTM308" s="73"/>
      <c r="PTN308" s="180"/>
      <c r="PTO308" s="75"/>
      <c r="PTP308" s="76"/>
      <c r="PTQ308" s="180"/>
      <c r="PTR308" s="180"/>
      <c r="PTS308" s="180"/>
      <c r="PTT308" s="75"/>
      <c r="PTU308" s="76"/>
      <c r="PTV308" s="181"/>
      <c r="PTW308" s="181"/>
      <c r="PTX308" s="182"/>
      <c r="PTY308" s="134"/>
      <c r="PTZ308" s="135"/>
      <c r="PUA308" s="111"/>
      <c r="PUB308" s="178"/>
      <c r="PUC308" s="178"/>
      <c r="PUD308" s="178"/>
      <c r="PUE308" s="178"/>
      <c r="PUF308" s="179"/>
      <c r="PUG308" s="73"/>
      <c r="PUH308" s="73"/>
      <c r="PUI308" s="180"/>
      <c r="PUJ308" s="75"/>
      <c r="PUK308" s="76"/>
      <c r="PUL308" s="180"/>
      <c r="PUM308" s="180"/>
      <c r="PUN308" s="180"/>
      <c r="PUO308" s="75"/>
      <c r="PUP308" s="76"/>
      <c r="PUQ308" s="181"/>
      <c r="PUR308" s="181"/>
      <c r="PUS308" s="182"/>
      <c r="PUT308" s="134"/>
      <c r="PUU308" s="135"/>
      <c r="PUV308" s="111"/>
      <c r="PUW308" s="178"/>
      <c r="PUX308" s="178"/>
      <c r="PUY308" s="178"/>
      <c r="PUZ308" s="178"/>
      <c r="PVA308" s="179"/>
      <c r="PVB308" s="73"/>
      <c r="PVC308" s="73"/>
      <c r="PVD308" s="180"/>
      <c r="PVE308" s="75"/>
      <c r="PVF308" s="76"/>
      <c r="PVG308" s="180"/>
      <c r="PVH308" s="180"/>
      <c r="PVI308" s="180"/>
      <c r="PVJ308" s="75"/>
      <c r="PVK308" s="76"/>
      <c r="PVL308" s="181"/>
      <c r="PVM308" s="181"/>
      <c r="PVN308" s="182"/>
      <c r="PVO308" s="134"/>
      <c r="PVP308" s="135"/>
      <c r="PVQ308" s="111"/>
      <c r="PVR308" s="178"/>
      <c r="PVS308" s="178"/>
      <c r="PVT308" s="178"/>
      <c r="PVU308" s="178"/>
      <c r="PVV308" s="179"/>
      <c r="PVW308" s="73"/>
      <c r="PVX308" s="73"/>
      <c r="PVY308" s="180"/>
      <c r="PVZ308" s="75"/>
      <c r="PWA308" s="76"/>
      <c r="PWB308" s="180"/>
      <c r="PWC308" s="180"/>
      <c r="PWD308" s="180"/>
      <c r="PWE308" s="75"/>
      <c r="PWF308" s="76"/>
      <c r="PWG308" s="181"/>
      <c r="PWH308" s="181"/>
      <c r="PWI308" s="182"/>
      <c r="PWJ308" s="134"/>
      <c r="PWK308" s="135"/>
      <c r="PWL308" s="111"/>
      <c r="PWM308" s="178"/>
      <c r="PWN308" s="178"/>
      <c r="PWO308" s="178"/>
      <c r="PWP308" s="178"/>
      <c r="PWQ308" s="179"/>
      <c r="PWR308" s="73"/>
      <c r="PWS308" s="73"/>
      <c r="PWT308" s="180"/>
      <c r="PWU308" s="75"/>
      <c r="PWV308" s="76"/>
      <c r="PWW308" s="180"/>
      <c r="PWX308" s="180"/>
      <c r="PWY308" s="180"/>
      <c r="PWZ308" s="75"/>
      <c r="PXA308" s="76"/>
      <c r="PXB308" s="181"/>
      <c r="PXC308" s="181"/>
      <c r="PXD308" s="182"/>
      <c r="PXE308" s="134"/>
      <c r="PXF308" s="135"/>
      <c r="PXG308" s="111"/>
      <c r="PXH308" s="178"/>
      <c r="PXI308" s="178"/>
      <c r="PXJ308" s="178"/>
      <c r="PXK308" s="178"/>
      <c r="PXL308" s="179"/>
      <c r="PXM308" s="73"/>
      <c r="PXN308" s="73"/>
      <c r="PXO308" s="180"/>
      <c r="PXP308" s="75"/>
      <c r="PXQ308" s="76"/>
      <c r="PXR308" s="180"/>
      <c r="PXS308" s="180"/>
      <c r="PXT308" s="180"/>
      <c r="PXU308" s="75"/>
      <c r="PXV308" s="76"/>
      <c r="PXW308" s="181"/>
      <c r="PXX308" s="181"/>
      <c r="PXY308" s="182"/>
      <c r="PXZ308" s="134"/>
      <c r="PYA308" s="135"/>
      <c r="PYB308" s="111"/>
      <c r="PYC308" s="178"/>
      <c r="PYD308" s="178"/>
      <c r="PYE308" s="178"/>
      <c r="PYF308" s="178"/>
      <c r="PYG308" s="179"/>
      <c r="PYH308" s="73"/>
      <c r="PYI308" s="73"/>
      <c r="PYJ308" s="180"/>
      <c r="PYK308" s="75"/>
      <c r="PYL308" s="76"/>
      <c r="PYM308" s="180"/>
      <c r="PYN308" s="180"/>
      <c r="PYO308" s="180"/>
      <c r="PYP308" s="75"/>
      <c r="PYQ308" s="76"/>
      <c r="PYR308" s="181"/>
      <c r="PYS308" s="181"/>
      <c r="PYT308" s="182"/>
      <c r="PYU308" s="134"/>
      <c r="PYV308" s="135"/>
      <c r="PYW308" s="111"/>
      <c r="PYX308" s="178"/>
      <c r="PYY308" s="178"/>
      <c r="PYZ308" s="178"/>
      <c r="PZA308" s="178"/>
      <c r="PZB308" s="179"/>
      <c r="PZC308" s="73"/>
      <c r="PZD308" s="73"/>
      <c r="PZE308" s="180"/>
      <c r="PZF308" s="75"/>
      <c r="PZG308" s="76"/>
      <c r="PZH308" s="180"/>
      <c r="PZI308" s="180"/>
      <c r="PZJ308" s="180"/>
      <c r="PZK308" s="75"/>
      <c r="PZL308" s="76"/>
      <c r="PZM308" s="181"/>
      <c r="PZN308" s="181"/>
      <c r="PZO308" s="182"/>
      <c r="PZP308" s="134"/>
      <c r="PZQ308" s="135"/>
      <c r="PZR308" s="111"/>
      <c r="PZS308" s="178"/>
      <c r="PZT308" s="178"/>
      <c r="PZU308" s="178"/>
      <c r="PZV308" s="178"/>
      <c r="PZW308" s="179"/>
      <c r="PZX308" s="73"/>
      <c r="PZY308" s="73"/>
      <c r="PZZ308" s="180"/>
      <c r="QAA308" s="75"/>
      <c r="QAB308" s="76"/>
      <c r="QAC308" s="180"/>
      <c r="QAD308" s="180"/>
      <c r="QAE308" s="180"/>
      <c r="QAF308" s="75"/>
      <c r="QAG308" s="76"/>
      <c r="QAH308" s="181"/>
      <c r="QAI308" s="181"/>
      <c r="QAJ308" s="182"/>
      <c r="QAK308" s="134"/>
      <c r="QAL308" s="135"/>
      <c r="QAM308" s="111"/>
      <c r="QAN308" s="178"/>
      <c r="QAO308" s="178"/>
      <c r="QAP308" s="178"/>
      <c r="QAQ308" s="178"/>
      <c r="QAR308" s="179"/>
      <c r="QAS308" s="73"/>
      <c r="QAT308" s="73"/>
      <c r="QAU308" s="180"/>
      <c r="QAV308" s="75"/>
      <c r="QAW308" s="76"/>
      <c r="QAX308" s="180"/>
      <c r="QAY308" s="180"/>
      <c r="QAZ308" s="180"/>
      <c r="QBA308" s="75"/>
      <c r="QBB308" s="76"/>
      <c r="QBC308" s="181"/>
      <c r="QBD308" s="181"/>
      <c r="QBE308" s="182"/>
      <c r="QBF308" s="134"/>
      <c r="QBG308" s="135"/>
      <c r="QBH308" s="111"/>
      <c r="QBI308" s="178"/>
      <c r="QBJ308" s="178"/>
      <c r="QBK308" s="178"/>
      <c r="QBL308" s="178"/>
      <c r="QBM308" s="179"/>
      <c r="QBN308" s="73"/>
      <c r="QBO308" s="73"/>
      <c r="QBP308" s="180"/>
      <c r="QBQ308" s="75"/>
      <c r="QBR308" s="76"/>
      <c r="QBS308" s="180"/>
      <c r="QBT308" s="180"/>
      <c r="QBU308" s="180"/>
      <c r="QBV308" s="75"/>
      <c r="QBW308" s="76"/>
      <c r="QBX308" s="181"/>
      <c r="QBY308" s="181"/>
      <c r="QBZ308" s="182"/>
      <c r="QCA308" s="134"/>
      <c r="QCB308" s="135"/>
      <c r="QCC308" s="111"/>
      <c r="QCD308" s="178"/>
      <c r="QCE308" s="178"/>
      <c r="QCF308" s="178"/>
      <c r="QCG308" s="178"/>
      <c r="QCH308" s="179"/>
      <c r="QCI308" s="73"/>
      <c r="QCJ308" s="73"/>
      <c r="QCK308" s="180"/>
      <c r="QCL308" s="75"/>
      <c r="QCM308" s="76"/>
      <c r="QCN308" s="180"/>
      <c r="QCO308" s="180"/>
      <c r="QCP308" s="180"/>
      <c r="QCQ308" s="75"/>
      <c r="QCR308" s="76"/>
      <c r="QCS308" s="181"/>
      <c r="QCT308" s="181"/>
      <c r="QCU308" s="182"/>
      <c r="QCV308" s="134"/>
      <c r="QCW308" s="135"/>
      <c r="QCX308" s="111"/>
      <c r="QCY308" s="178"/>
      <c r="QCZ308" s="178"/>
      <c r="QDA308" s="178"/>
      <c r="QDB308" s="178"/>
      <c r="QDC308" s="179"/>
      <c r="QDD308" s="73"/>
      <c r="QDE308" s="73"/>
      <c r="QDF308" s="180"/>
      <c r="QDG308" s="75"/>
      <c r="QDH308" s="76"/>
      <c r="QDI308" s="180"/>
      <c r="QDJ308" s="180"/>
      <c r="QDK308" s="180"/>
      <c r="QDL308" s="75"/>
      <c r="QDM308" s="76"/>
      <c r="QDN308" s="181"/>
      <c r="QDO308" s="181"/>
      <c r="QDP308" s="182"/>
      <c r="QDQ308" s="134"/>
      <c r="QDR308" s="135"/>
      <c r="QDS308" s="111"/>
      <c r="QDT308" s="178"/>
      <c r="QDU308" s="178"/>
      <c r="QDV308" s="178"/>
      <c r="QDW308" s="178"/>
      <c r="QDX308" s="179"/>
      <c r="QDY308" s="73"/>
      <c r="QDZ308" s="73"/>
      <c r="QEA308" s="180"/>
      <c r="QEB308" s="75"/>
      <c r="QEC308" s="76"/>
      <c r="QED308" s="180"/>
      <c r="QEE308" s="180"/>
      <c r="QEF308" s="180"/>
      <c r="QEG308" s="75"/>
      <c r="QEH308" s="76"/>
      <c r="QEI308" s="181"/>
      <c r="QEJ308" s="181"/>
      <c r="QEK308" s="182"/>
      <c r="QEL308" s="134"/>
      <c r="QEM308" s="135"/>
      <c r="QEN308" s="111"/>
      <c r="QEO308" s="178"/>
      <c r="QEP308" s="178"/>
      <c r="QEQ308" s="178"/>
      <c r="QER308" s="178"/>
      <c r="QES308" s="179"/>
      <c r="QET308" s="73"/>
      <c r="QEU308" s="73"/>
      <c r="QEV308" s="180"/>
      <c r="QEW308" s="75"/>
      <c r="QEX308" s="76"/>
      <c r="QEY308" s="180"/>
      <c r="QEZ308" s="180"/>
      <c r="QFA308" s="180"/>
      <c r="QFB308" s="75"/>
      <c r="QFC308" s="76"/>
      <c r="QFD308" s="181"/>
      <c r="QFE308" s="181"/>
      <c r="QFF308" s="182"/>
      <c r="QFG308" s="134"/>
      <c r="QFH308" s="135"/>
      <c r="QFI308" s="111"/>
      <c r="QFJ308" s="178"/>
      <c r="QFK308" s="178"/>
      <c r="QFL308" s="178"/>
      <c r="QFM308" s="178"/>
      <c r="QFN308" s="179"/>
      <c r="QFO308" s="73"/>
      <c r="QFP308" s="73"/>
      <c r="QFQ308" s="180"/>
      <c r="QFR308" s="75"/>
      <c r="QFS308" s="76"/>
      <c r="QFT308" s="180"/>
      <c r="QFU308" s="180"/>
      <c r="QFV308" s="180"/>
      <c r="QFW308" s="75"/>
      <c r="QFX308" s="76"/>
      <c r="QFY308" s="181"/>
      <c r="QFZ308" s="181"/>
      <c r="QGA308" s="182"/>
      <c r="QGB308" s="134"/>
      <c r="QGC308" s="135"/>
      <c r="QGD308" s="111"/>
      <c r="QGE308" s="178"/>
      <c r="QGF308" s="178"/>
      <c r="QGG308" s="178"/>
      <c r="QGH308" s="178"/>
      <c r="QGI308" s="179"/>
      <c r="QGJ308" s="73"/>
      <c r="QGK308" s="73"/>
      <c r="QGL308" s="180"/>
      <c r="QGM308" s="75"/>
      <c r="QGN308" s="76"/>
      <c r="QGO308" s="180"/>
      <c r="QGP308" s="180"/>
      <c r="QGQ308" s="180"/>
      <c r="QGR308" s="75"/>
      <c r="QGS308" s="76"/>
      <c r="QGT308" s="181"/>
      <c r="QGU308" s="181"/>
      <c r="QGV308" s="182"/>
      <c r="QGW308" s="134"/>
      <c r="QGX308" s="135"/>
      <c r="QGY308" s="111"/>
      <c r="QGZ308" s="178"/>
      <c r="QHA308" s="178"/>
      <c r="QHB308" s="178"/>
      <c r="QHC308" s="178"/>
      <c r="QHD308" s="179"/>
      <c r="QHE308" s="73"/>
      <c r="QHF308" s="73"/>
      <c r="QHG308" s="180"/>
      <c r="QHH308" s="75"/>
      <c r="QHI308" s="76"/>
      <c r="QHJ308" s="180"/>
      <c r="QHK308" s="180"/>
      <c r="QHL308" s="180"/>
      <c r="QHM308" s="75"/>
      <c r="QHN308" s="76"/>
      <c r="QHO308" s="181"/>
      <c r="QHP308" s="181"/>
      <c r="QHQ308" s="182"/>
      <c r="QHR308" s="134"/>
      <c r="QHS308" s="135"/>
      <c r="QHT308" s="111"/>
      <c r="QHU308" s="178"/>
      <c r="QHV308" s="178"/>
      <c r="QHW308" s="178"/>
      <c r="QHX308" s="178"/>
      <c r="QHY308" s="179"/>
      <c r="QHZ308" s="73"/>
      <c r="QIA308" s="73"/>
      <c r="QIB308" s="180"/>
      <c r="QIC308" s="75"/>
      <c r="QID308" s="76"/>
      <c r="QIE308" s="180"/>
      <c r="QIF308" s="180"/>
      <c r="QIG308" s="180"/>
      <c r="QIH308" s="75"/>
      <c r="QII308" s="76"/>
      <c r="QIJ308" s="181"/>
      <c r="QIK308" s="181"/>
      <c r="QIL308" s="182"/>
      <c r="QIM308" s="134"/>
      <c r="QIN308" s="135"/>
      <c r="QIO308" s="111"/>
      <c r="QIP308" s="178"/>
      <c r="QIQ308" s="178"/>
      <c r="QIR308" s="178"/>
      <c r="QIS308" s="178"/>
      <c r="QIT308" s="179"/>
      <c r="QIU308" s="73"/>
      <c r="QIV308" s="73"/>
      <c r="QIW308" s="180"/>
      <c r="QIX308" s="75"/>
      <c r="QIY308" s="76"/>
      <c r="QIZ308" s="180"/>
      <c r="QJA308" s="180"/>
      <c r="QJB308" s="180"/>
      <c r="QJC308" s="75"/>
      <c r="QJD308" s="76"/>
      <c r="QJE308" s="181"/>
      <c r="QJF308" s="181"/>
      <c r="QJG308" s="182"/>
      <c r="QJH308" s="134"/>
      <c r="QJI308" s="135"/>
      <c r="QJJ308" s="111"/>
      <c r="QJK308" s="178"/>
      <c r="QJL308" s="178"/>
      <c r="QJM308" s="178"/>
      <c r="QJN308" s="178"/>
      <c r="QJO308" s="179"/>
      <c r="QJP308" s="73"/>
      <c r="QJQ308" s="73"/>
      <c r="QJR308" s="180"/>
      <c r="QJS308" s="75"/>
      <c r="QJT308" s="76"/>
      <c r="QJU308" s="180"/>
      <c r="QJV308" s="180"/>
      <c r="QJW308" s="180"/>
      <c r="QJX308" s="75"/>
      <c r="QJY308" s="76"/>
      <c r="QJZ308" s="181"/>
      <c r="QKA308" s="181"/>
      <c r="QKB308" s="182"/>
      <c r="QKC308" s="134"/>
      <c r="QKD308" s="135"/>
      <c r="QKE308" s="111"/>
      <c r="QKF308" s="178"/>
      <c r="QKG308" s="178"/>
      <c r="QKH308" s="178"/>
      <c r="QKI308" s="178"/>
      <c r="QKJ308" s="179"/>
      <c r="QKK308" s="73"/>
      <c r="QKL308" s="73"/>
      <c r="QKM308" s="180"/>
      <c r="QKN308" s="75"/>
      <c r="QKO308" s="76"/>
      <c r="QKP308" s="180"/>
      <c r="QKQ308" s="180"/>
      <c r="QKR308" s="180"/>
      <c r="QKS308" s="75"/>
      <c r="QKT308" s="76"/>
      <c r="QKU308" s="181"/>
      <c r="QKV308" s="181"/>
      <c r="QKW308" s="182"/>
      <c r="QKX308" s="134"/>
      <c r="QKY308" s="135"/>
      <c r="QKZ308" s="111"/>
      <c r="QLA308" s="178"/>
      <c r="QLB308" s="178"/>
      <c r="QLC308" s="178"/>
      <c r="QLD308" s="178"/>
      <c r="QLE308" s="179"/>
      <c r="QLF308" s="73"/>
      <c r="QLG308" s="73"/>
      <c r="QLH308" s="180"/>
      <c r="QLI308" s="75"/>
      <c r="QLJ308" s="76"/>
      <c r="QLK308" s="180"/>
      <c r="QLL308" s="180"/>
      <c r="QLM308" s="180"/>
      <c r="QLN308" s="75"/>
      <c r="QLO308" s="76"/>
      <c r="QLP308" s="181"/>
      <c r="QLQ308" s="181"/>
      <c r="QLR308" s="182"/>
      <c r="QLS308" s="134"/>
      <c r="QLT308" s="135"/>
      <c r="QLU308" s="111"/>
      <c r="QLV308" s="178"/>
      <c r="QLW308" s="178"/>
      <c r="QLX308" s="178"/>
      <c r="QLY308" s="178"/>
      <c r="QLZ308" s="179"/>
      <c r="QMA308" s="73"/>
      <c r="QMB308" s="73"/>
      <c r="QMC308" s="180"/>
      <c r="QMD308" s="75"/>
      <c r="QME308" s="76"/>
      <c r="QMF308" s="180"/>
      <c r="QMG308" s="180"/>
      <c r="QMH308" s="180"/>
      <c r="QMI308" s="75"/>
      <c r="QMJ308" s="76"/>
      <c r="QMK308" s="181"/>
      <c r="QML308" s="181"/>
      <c r="QMM308" s="182"/>
      <c r="QMN308" s="134"/>
      <c r="QMO308" s="135"/>
      <c r="QMP308" s="111"/>
      <c r="QMQ308" s="178"/>
      <c r="QMR308" s="178"/>
      <c r="QMS308" s="178"/>
      <c r="QMT308" s="178"/>
      <c r="QMU308" s="179"/>
      <c r="QMV308" s="73"/>
      <c r="QMW308" s="73"/>
      <c r="QMX308" s="180"/>
      <c r="QMY308" s="75"/>
      <c r="QMZ308" s="76"/>
      <c r="QNA308" s="180"/>
      <c r="QNB308" s="180"/>
      <c r="QNC308" s="180"/>
      <c r="QND308" s="75"/>
      <c r="QNE308" s="76"/>
      <c r="QNF308" s="181"/>
      <c r="QNG308" s="181"/>
      <c r="QNH308" s="182"/>
      <c r="QNI308" s="134"/>
      <c r="QNJ308" s="135"/>
      <c r="QNK308" s="111"/>
      <c r="QNL308" s="178"/>
      <c r="QNM308" s="178"/>
      <c r="QNN308" s="178"/>
      <c r="QNO308" s="178"/>
      <c r="QNP308" s="179"/>
      <c r="QNQ308" s="73"/>
      <c r="QNR308" s="73"/>
      <c r="QNS308" s="180"/>
      <c r="QNT308" s="75"/>
      <c r="QNU308" s="76"/>
      <c r="QNV308" s="180"/>
      <c r="QNW308" s="180"/>
      <c r="QNX308" s="180"/>
      <c r="QNY308" s="75"/>
      <c r="QNZ308" s="76"/>
      <c r="QOA308" s="181"/>
      <c r="QOB308" s="181"/>
      <c r="QOC308" s="182"/>
      <c r="QOD308" s="134"/>
      <c r="QOE308" s="135"/>
      <c r="QOF308" s="111"/>
      <c r="QOG308" s="178"/>
      <c r="QOH308" s="178"/>
      <c r="QOI308" s="178"/>
      <c r="QOJ308" s="178"/>
      <c r="QOK308" s="179"/>
      <c r="QOL308" s="73"/>
      <c r="QOM308" s="73"/>
      <c r="QON308" s="180"/>
      <c r="QOO308" s="75"/>
      <c r="QOP308" s="76"/>
      <c r="QOQ308" s="180"/>
      <c r="QOR308" s="180"/>
      <c r="QOS308" s="180"/>
      <c r="QOT308" s="75"/>
      <c r="QOU308" s="76"/>
      <c r="QOV308" s="181"/>
      <c r="QOW308" s="181"/>
      <c r="QOX308" s="182"/>
      <c r="QOY308" s="134"/>
      <c r="QOZ308" s="135"/>
      <c r="QPA308" s="111"/>
      <c r="QPB308" s="178"/>
      <c r="QPC308" s="178"/>
      <c r="QPD308" s="178"/>
      <c r="QPE308" s="178"/>
      <c r="QPF308" s="179"/>
      <c r="QPG308" s="73"/>
      <c r="QPH308" s="73"/>
      <c r="QPI308" s="180"/>
      <c r="QPJ308" s="75"/>
      <c r="QPK308" s="76"/>
      <c r="QPL308" s="180"/>
      <c r="QPM308" s="180"/>
      <c r="QPN308" s="180"/>
      <c r="QPO308" s="75"/>
      <c r="QPP308" s="76"/>
      <c r="QPQ308" s="181"/>
      <c r="QPR308" s="181"/>
      <c r="QPS308" s="182"/>
      <c r="QPT308" s="134"/>
      <c r="QPU308" s="135"/>
      <c r="QPV308" s="111"/>
      <c r="QPW308" s="178"/>
      <c r="QPX308" s="178"/>
      <c r="QPY308" s="178"/>
      <c r="QPZ308" s="178"/>
      <c r="QQA308" s="179"/>
      <c r="QQB308" s="73"/>
      <c r="QQC308" s="73"/>
      <c r="QQD308" s="180"/>
      <c r="QQE308" s="75"/>
      <c r="QQF308" s="76"/>
      <c r="QQG308" s="180"/>
      <c r="QQH308" s="180"/>
      <c r="QQI308" s="180"/>
      <c r="QQJ308" s="75"/>
      <c r="QQK308" s="76"/>
      <c r="QQL308" s="181"/>
      <c r="QQM308" s="181"/>
      <c r="QQN308" s="182"/>
      <c r="QQO308" s="134"/>
      <c r="QQP308" s="135"/>
      <c r="QQQ308" s="111"/>
      <c r="QQR308" s="178"/>
      <c r="QQS308" s="178"/>
      <c r="QQT308" s="178"/>
      <c r="QQU308" s="178"/>
      <c r="QQV308" s="179"/>
      <c r="QQW308" s="73"/>
      <c r="QQX308" s="73"/>
      <c r="QQY308" s="180"/>
      <c r="QQZ308" s="75"/>
      <c r="QRA308" s="76"/>
      <c r="QRB308" s="180"/>
      <c r="QRC308" s="180"/>
      <c r="QRD308" s="180"/>
      <c r="QRE308" s="75"/>
      <c r="QRF308" s="76"/>
      <c r="QRG308" s="181"/>
      <c r="QRH308" s="181"/>
      <c r="QRI308" s="182"/>
      <c r="QRJ308" s="134"/>
      <c r="QRK308" s="135"/>
      <c r="QRL308" s="111"/>
      <c r="QRM308" s="178"/>
      <c r="QRN308" s="178"/>
      <c r="QRO308" s="178"/>
      <c r="QRP308" s="178"/>
      <c r="QRQ308" s="179"/>
      <c r="QRR308" s="73"/>
      <c r="QRS308" s="73"/>
      <c r="QRT308" s="180"/>
      <c r="QRU308" s="75"/>
      <c r="QRV308" s="76"/>
      <c r="QRW308" s="180"/>
      <c r="QRX308" s="180"/>
      <c r="QRY308" s="180"/>
      <c r="QRZ308" s="75"/>
      <c r="QSA308" s="76"/>
      <c r="QSB308" s="181"/>
      <c r="QSC308" s="181"/>
      <c r="QSD308" s="182"/>
      <c r="QSE308" s="134"/>
      <c r="QSF308" s="135"/>
      <c r="QSG308" s="111"/>
      <c r="QSH308" s="178"/>
      <c r="QSI308" s="178"/>
      <c r="QSJ308" s="178"/>
      <c r="QSK308" s="178"/>
      <c r="QSL308" s="179"/>
      <c r="QSM308" s="73"/>
      <c r="QSN308" s="73"/>
      <c r="QSO308" s="180"/>
      <c r="QSP308" s="75"/>
      <c r="QSQ308" s="76"/>
      <c r="QSR308" s="180"/>
      <c r="QSS308" s="180"/>
      <c r="QST308" s="180"/>
      <c r="QSU308" s="75"/>
      <c r="QSV308" s="76"/>
      <c r="QSW308" s="181"/>
      <c r="QSX308" s="181"/>
      <c r="QSY308" s="182"/>
      <c r="QSZ308" s="134"/>
      <c r="QTA308" s="135"/>
      <c r="QTB308" s="111"/>
      <c r="QTC308" s="178"/>
      <c r="QTD308" s="178"/>
      <c r="QTE308" s="178"/>
      <c r="QTF308" s="178"/>
      <c r="QTG308" s="179"/>
      <c r="QTH308" s="73"/>
      <c r="QTI308" s="73"/>
      <c r="QTJ308" s="180"/>
      <c r="QTK308" s="75"/>
      <c r="QTL308" s="76"/>
      <c r="QTM308" s="180"/>
      <c r="QTN308" s="180"/>
      <c r="QTO308" s="180"/>
      <c r="QTP308" s="75"/>
      <c r="QTQ308" s="76"/>
      <c r="QTR308" s="181"/>
      <c r="QTS308" s="181"/>
      <c r="QTT308" s="182"/>
      <c r="QTU308" s="134"/>
      <c r="QTV308" s="135"/>
      <c r="QTW308" s="111"/>
      <c r="QTX308" s="178"/>
      <c r="QTY308" s="178"/>
      <c r="QTZ308" s="178"/>
      <c r="QUA308" s="178"/>
      <c r="QUB308" s="179"/>
      <c r="QUC308" s="73"/>
      <c r="QUD308" s="73"/>
      <c r="QUE308" s="180"/>
      <c r="QUF308" s="75"/>
      <c r="QUG308" s="76"/>
      <c r="QUH308" s="180"/>
      <c r="QUI308" s="180"/>
      <c r="QUJ308" s="180"/>
      <c r="QUK308" s="75"/>
      <c r="QUL308" s="76"/>
      <c r="QUM308" s="181"/>
      <c r="QUN308" s="181"/>
      <c r="QUO308" s="182"/>
      <c r="QUP308" s="134"/>
      <c r="QUQ308" s="135"/>
      <c r="QUR308" s="111"/>
      <c r="QUS308" s="178"/>
      <c r="QUT308" s="178"/>
      <c r="QUU308" s="178"/>
      <c r="QUV308" s="178"/>
      <c r="QUW308" s="179"/>
      <c r="QUX308" s="73"/>
      <c r="QUY308" s="73"/>
      <c r="QUZ308" s="180"/>
      <c r="QVA308" s="75"/>
      <c r="QVB308" s="76"/>
      <c r="QVC308" s="180"/>
      <c r="QVD308" s="180"/>
      <c r="QVE308" s="180"/>
      <c r="QVF308" s="75"/>
      <c r="QVG308" s="76"/>
      <c r="QVH308" s="181"/>
      <c r="QVI308" s="181"/>
      <c r="QVJ308" s="182"/>
      <c r="QVK308" s="134"/>
      <c r="QVL308" s="135"/>
      <c r="QVM308" s="111"/>
      <c r="QVN308" s="178"/>
      <c r="QVO308" s="178"/>
      <c r="QVP308" s="178"/>
      <c r="QVQ308" s="178"/>
      <c r="QVR308" s="179"/>
      <c r="QVS308" s="73"/>
      <c r="QVT308" s="73"/>
      <c r="QVU308" s="180"/>
      <c r="QVV308" s="75"/>
      <c r="QVW308" s="76"/>
      <c r="QVX308" s="180"/>
      <c r="QVY308" s="180"/>
      <c r="QVZ308" s="180"/>
      <c r="QWA308" s="75"/>
      <c r="QWB308" s="76"/>
      <c r="QWC308" s="181"/>
      <c r="QWD308" s="181"/>
      <c r="QWE308" s="182"/>
      <c r="QWF308" s="134"/>
      <c r="QWG308" s="135"/>
      <c r="QWH308" s="111"/>
      <c r="QWI308" s="178"/>
      <c r="QWJ308" s="178"/>
      <c r="QWK308" s="178"/>
      <c r="QWL308" s="178"/>
      <c r="QWM308" s="179"/>
      <c r="QWN308" s="73"/>
      <c r="QWO308" s="73"/>
      <c r="QWP308" s="180"/>
      <c r="QWQ308" s="75"/>
      <c r="QWR308" s="76"/>
      <c r="QWS308" s="180"/>
      <c r="QWT308" s="180"/>
      <c r="QWU308" s="180"/>
      <c r="QWV308" s="75"/>
      <c r="QWW308" s="76"/>
      <c r="QWX308" s="181"/>
      <c r="QWY308" s="181"/>
      <c r="QWZ308" s="182"/>
      <c r="QXA308" s="134"/>
      <c r="QXB308" s="135"/>
      <c r="QXC308" s="111"/>
      <c r="QXD308" s="178"/>
      <c r="QXE308" s="178"/>
      <c r="QXF308" s="178"/>
      <c r="QXG308" s="178"/>
      <c r="QXH308" s="179"/>
      <c r="QXI308" s="73"/>
      <c r="QXJ308" s="73"/>
      <c r="QXK308" s="180"/>
      <c r="QXL308" s="75"/>
      <c r="QXM308" s="76"/>
      <c r="QXN308" s="180"/>
      <c r="QXO308" s="180"/>
      <c r="QXP308" s="180"/>
      <c r="QXQ308" s="75"/>
      <c r="QXR308" s="76"/>
      <c r="QXS308" s="181"/>
      <c r="QXT308" s="181"/>
      <c r="QXU308" s="182"/>
      <c r="QXV308" s="134"/>
      <c r="QXW308" s="135"/>
      <c r="QXX308" s="111"/>
      <c r="QXY308" s="178"/>
      <c r="QXZ308" s="178"/>
      <c r="QYA308" s="178"/>
      <c r="QYB308" s="178"/>
      <c r="QYC308" s="179"/>
      <c r="QYD308" s="73"/>
      <c r="QYE308" s="73"/>
      <c r="QYF308" s="180"/>
      <c r="QYG308" s="75"/>
      <c r="QYH308" s="76"/>
      <c r="QYI308" s="180"/>
      <c r="QYJ308" s="180"/>
      <c r="QYK308" s="180"/>
      <c r="QYL308" s="75"/>
      <c r="QYM308" s="76"/>
      <c r="QYN308" s="181"/>
      <c r="QYO308" s="181"/>
      <c r="QYP308" s="182"/>
      <c r="QYQ308" s="134"/>
      <c r="QYR308" s="135"/>
      <c r="QYS308" s="111"/>
      <c r="QYT308" s="178"/>
      <c r="QYU308" s="178"/>
      <c r="QYV308" s="178"/>
      <c r="QYW308" s="178"/>
      <c r="QYX308" s="179"/>
      <c r="QYY308" s="73"/>
      <c r="QYZ308" s="73"/>
      <c r="QZA308" s="180"/>
      <c r="QZB308" s="75"/>
      <c r="QZC308" s="76"/>
      <c r="QZD308" s="180"/>
      <c r="QZE308" s="180"/>
      <c r="QZF308" s="180"/>
      <c r="QZG308" s="75"/>
      <c r="QZH308" s="76"/>
      <c r="QZI308" s="181"/>
      <c r="QZJ308" s="181"/>
      <c r="QZK308" s="182"/>
      <c r="QZL308" s="134"/>
      <c r="QZM308" s="135"/>
      <c r="QZN308" s="111"/>
      <c r="QZO308" s="178"/>
      <c r="QZP308" s="178"/>
      <c r="QZQ308" s="178"/>
      <c r="QZR308" s="178"/>
      <c r="QZS308" s="179"/>
      <c r="QZT308" s="73"/>
      <c r="QZU308" s="73"/>
      <c r="QZV308" s="180"/>
      <c r="QZW308" s="75"/>
      <c r="QZX308" s="76"/>
      <c r="QZY308" s="180"/>
      <c r="QZZ308" s="180"/>
      <c r="RAA308" s="180"/>
      <c r="RAB308" s="75"/>
      <c r="RAC308" s="76"/>
      <c r="RAD308" s="181"/>
      <c r="RAE308" s="181"/>
      <c r="RAF308" s="182"/>
      <c r="RAG308" s="134"/>
      <c r="RAH308" s="135"/>
      <c r="RAI308" s="111"/>
      <c r="RAJ308" s="178"/>
      <c r="RAK308" s="178"/>
      <c r="RAL308" s="178"/>
      <c r="RAM308" s="178"/>
      <c r="RAN308" s="179"/>
      <c r="RAO308" s="73"/>
      <c r="RAP308" s="73"/>
      <c r="RAQ308" s="180"/>
      <c r="RAR308" s="75"/>
      <c r="RAS308" s="76"/>
      <c r="RAT308" s="180"/>
      <c r="RAU308" s="180"/>
      <c r="RAV308" s="180"/>
      <c r="RAW308" s="75"/>
      <c r="RAX308" s="76"/>
      <c r="RAY308" s="181"/>
      <c r="RAZ308" s="181"/>
      <c r="RBA308" s="182"/>
      <c r="RBB308" s="134"/>
      <c r="RBC308" s="135"/>
      <c r="RBD308" s="111"/>
      <c r="RBE308" s="178"/>
      <c r="RBF308" s="178"/>
      <c r="RBG308" s="178"/>
      <c r="RBH308" s="178"/>
      <c r="RBI308" s="179"/>
      <c r="RBJ308" s="73"/>
      <c r="RBK308" s="73"/>
      <c r="RBL308" s="180"/>
      <c r="RBM308" s="75"/>
      <c r="RBN308" s="76"/>
      <c r="RBO308" s="180"/>
      <c r="RBP308" s="180"/>
      <c r="RBQ308" s="180"/>
      <c r="RBR308" s="75"/>
      <c r="RBS308" s="76"/>
      <c r="RBT308" s="181"/>
      <c r="RBU308" s="181"/>
      <c r="RBV308" s="182"/>
      <c r="RBW308" s="134"/>
      <c r="RBX308" s="135"/>
      <c r="RBY308" s="111"/>
      <c r="RBZ308" s="178"/>
      <c r="RCA308" s="178"/>
      <c r="RCB308" s="178"/>
      <c r="RCC308" s="178"/>
      <c r="RCD308" s="179"/>
      <c r="RCE308" s="73"/>
      <c r="RCF308" s="73"/>
      <c r="RCG308" s="180"/>
      <c r="RCH308" s="75"/>
      <c r="RCI308" s="76"/>
      <c r="RCJ308" s="180"/>
      <c r="RCK308" s="180"/>
      <c r="RCL308" s="180"/>
      <c r="RCM308" s="75"/>
      <c r="RCN308" s="76"/>
      <c r="RCO308" s="181"/>
      <c r="RCP308" s="181"/>
      <c r="RCQ308" s="182"/>
      <c r="RCR308" s="134"/>
      <c r="RCS308" s="135"/>
      <c r="RCT308" s="111"/>
      <c r="RCU308" s="178"/>
      <c r="RCV308" s="178"/>
      <c r="RCW308" s="178"/>
      <c r="RCX308" s="178"/>
      <c r="RCY308" s="179"/>
      <c r="RCZ308" s="73"/>
      <c r="RDA308" s="73"/>
      <c r="RDB308" s="180"/>
      <c r="RDC308" s="75"/>
      <c r="RDD308" s="76"/>
      <c r="RDE308" s="180"/>
      <c r="RDF308" s="180"/>
      <c r="RDG308" s="180"/>
      <c r="RDH308" s="75"/>
      <c r="RDI308" s="76"/>
      <c r="RDJ308" s="181"/>
      <c r="RDK308" s="181"/>
      <c r="RDL308" s="182"/>
      <c r="RDM308" s="134"/>
      <c r="RDN308" s="135"/>
      <c r="RDO308" s="111"/>
      <c r="RDP308" s="178"/>
      <c r="RDQ308" s="178"/>
      <c r="RDR308" s="178"/>
      <c r="RDS308" s="178"/>
      <c r="RDT308" s="179"/>
      <c r="RDU308" s="73"/>
      <c r="RDV308" s="73"/>
      <c r="RDW308" s="180"/>
      <c r="RDX308" s="75"/>
      <c r="RDY308" s="76"/>
      <c r="RDZ308" s="180"/>
      <c r="REA308" s="180"/>
      <c r="REB308" s="180"/>
      <c r="REC308" s="75"/>
      <c r="RED308" s="76"/>
      <c r="REE308" s="181"/>
      <c r="REF308" s="181"/>
      <c r="REG308" s="182"/>
      <c r="REH308" s="134"/>
      <c r="REI308" s="135"/>
      <c r="REJ308" s="111"/>
      <c r="REK308" s="178"/>
      <c r="REL308" s="178"/>
      <c r="REM308" s="178"/>
      <c r="REN308" s="178"/>
      <c r="REO308" s="179"/>
      <c r="REP308" s="73"/>
      <c r="REQ308" s="73"/>
      <c r="RER308" s="180"/>
      <c r="RES308" s="75"/>
      <c r="RET308" s="76"/>
      <c r="REU308" s="180"/>
      <c r="REV308" s="180"/>
      <c r="REW308" s="180"/>
      <c r="REX308" s="75"/>
      <c r="REY308" s="76"/>
      <c r="REZ308" s="181"/>
      <c r="RFA308" s="181"/>
      <c r="RFB308" s="182"/>
      <c r="RFC308" s="134"/>
      <c r="RFD308" s="135"/>
      <c r="RFE308" s="111"/>
      <c r="RFF308" s="178"/>
      <c r="RFG308" s="178"/>
      <c r="RFH308" s="178"/>
      <c r="RFI308" s="178"/>
      <c r="RFJ308" s="179"/>
      <c r="RFK308" s="73"/>
      <c r="RFL308" s="73"/>
      <c r="RFM308" s="180"/>
      <c r="RFN308" s="75"/>
      <c r="RFO308" s="76"/>
      <c r="RFP308" s="180"/>
      <c r="RFQ308" s="180"/>
      <c r="RFR308" s="180"/>
      <c r="RFS308" s="75"/>
      <c r="RFT308" s="76"/>
      <c r="RFU308" s="181"/>
      <c r="RFV308" s="181"/>
      <c r="RFW308" s="182"/>
      <c r="RFX308" s="134"/>
      <c r="RFY308" s="135"/>
      <c r="RFZ308" s="111"/>
      <c r="RGA308" s="178"/>
      <c r="RGB308" s="178"/>
      <c r="RGC308" s="178"/>
      <c r="RGD308" s="178"/>
      <c r="RGE308" s="179"/>
      <c r="RGF308" s="73"/>
      <c r="RGG308" s="73"/>
      <c r="RGH308" s="180"/>
      <c r="RGI308" s="75"/>
      <c r="RGJ308" s="76"/>
      <c r="RGK308" s="180"/>
      <c r="RGL308" s="180"/>
      <c r="RGM308" s="180"/>
      <c r="RGN308" s="75"/>
      <c r="RGO308" s="76"/>
      <c r="RGP308" s="181"/>
      <c r="RGQ308" s="181"/>
      <c r="RGR308" s="182"/>
      <c r="RGS308" s="134"/>
      <c r="RGT308" s="135"/>
      <c r="RGU308" s="111"/>
      <c r="RGV308" s="178"/>
      <c r="RGW308" s="178"/>
      <c r="RGX308" s="178"/>
      <c r="RGY308" s="178"/>
      <c r="RGZ308" s="179"/>
      <c r="RHA308" s="73"/>
      <c r="RHB308" s="73"/>
      <c r="RHC308" s="180"/>
      <c r="RHD308" s="75"/>
      <c r="RHE308" s="76"/>
      <c r="RHF308" s="180"/>
      <c r="RHG308" s="180"/>
      <c r="RHH308" s="180"/>
      <c r="RHI308" s="75"/>
      <c r="RHJ308" s="76"/>
      <c r="RHK308" s="181"/>
      <c r="RHL308" s="181"/>
      <c r="RHM308" s="182"/>
      <c r="RHN308" s="134"/>
      <c r="RHO308" s="135"/>
      <c r="RHP308" s="111"/>
      <c r="RHQ308" s="178"/>
      <c r="RHR308" s="178"/>
      <c r="RHS308" s="178"/>
      <c r="RHT308" s="178"/>
      <c r="RHU308" s="179"/>
      <c r="RHV308" s="73"/>
      <c r="RHW308" s="73"/>
      <c r="RHX308" s="180"/>
      <c r="RHY308" s="75"/>
      <c r="RHZ308" s="76"/>
      <c r="RIA308" s="180"/>
      <c r="RIB308" s="180"/>
      <c r="RIC308" s="180"/>
      <c r="RID308" s="75"/>
      <c r="RIE308" s="76"/>
      <c r="RIF308" s="181"/>
      <c r="RIG308" s="181"/>
      <c r="RIH308" s="182"/>
      <c r="RII308" s="134"/>
      <c r="RIJ308" s="135"/>
      <c r="RIK308" s="111"/>
      <c r="RIL308" s="178"/>
      <c r="RIM308" s="178"/>
      <c r="RIN308" s="178"/>
      <c r="RIO308" s="178"/>
      <c r="RIP308" s="179"/>
      <c r="RIQ308" s="73"/>
      <c r="RIR308" s="73"/>
      <c r="RIS308" s="180"/>
      <c r="RIT308" s="75"/>
      <c r="RIU308" s="76"/>
      <c r="RIV308" s="180"/>
      <c r="RIW308" s="180"/>
      <c r="RIX308" s="180"/>
      <c r="RIY308" s="75"/>
      <c r="RIZ308" s="76"/>
      <c r="RJA308" s="181"/>
      <c r="RJB308" s="181"/>
      <c r="RJC308" s="182"/>
      <c r="RJD308" s="134"/>
      <c r="RJE308" s="135"/>
      <c r="RJF308" s="111"/>
      <c r="RJG308" s="178"/>
      <c r="RJH308" s="178"/>
      <c r="RJI308" s="178"/>
      <c r="RJJ308" s="178"/>
      <c r="RJK308" s="179"/>
      <c r="RJL308" s="73"/>
      <c r="RJM308" s="73"/>
      <c r="RJN308" s="180"/>
      <c r="RJO308" s="75"/>
      <c r="RJP308" s="76"/>
      <c r="RJQ308" s="180"/>
      <c r="RJR308" s="180"/>
      <c r="RJS308" s="180"/>
      <c r="RJT308" s="75"/>
      <c r="RJU308" s="76"/>
      <c r="RJV308" s="181"/>
      <c r="RJW308" s="181"/>
      <c r="RJX308" s="182"/>
      <c r="RJY308" s="134"/>
      <c r="RJZ308" s="135"/>
      <c r="RKA308" s="111"/>
      <c r="RKB308" s="178"/>
      <c r="RKC308" s="178"/>
      <c r="RKD308" s="178"/>
      <c r="RKE308" s="178"/>
      <c r="RKF308" s="179"/>
      <c r="RKG308" s="73"/>
      <c r="RKH308" s="73"/>
      <c r="RKI308" s="180"/>
      <c r="RKJ308" s="75"/>
      <c r="RKK308" s="76"/>
      <c r="RKL308" s="180"/>
      <c r="RKM308" s="180"/>
      <c r="RKN308" s="180"/>
      <c r="RKO308" s="75"/>
      <c r="RKP308" s="76"/>
      <c r="RKQ308" s="181"/>
      <c r="RKR308" s="181"/>
      <c r="RKS308" s="182"/>
      <c r="RKT308" s="134"/>
      <c r="RKU308" s="135"/>
      <c r="RKV308" s="111"/>
      <c r="RKW308" s="178"/>
      <c r="RKX308" s="178"/>
      <c r="RKY308" s="178"/>
      <c r="RKZ308" s="178"/>
      <c r="RLA308" s="179"/>
      <c r="RLB308" s="73"/>
      <c r="RLC308" s="73"/>
      <c r="RLD308" s="180"/>
      <c r="RLE308" s="75"/>
      <c r="RLF308" s="76"/>
      <c r="RLG308" s="180"/>
      <c r="RLH308" s="180"/>
      <c r="RLI308" s="180"/>
      <c r="RLJ308" s="75"/>
      <c r="RLK308" s="76"/>
      <c r="RLL308" s="181"/>
      <c r="RLM308" s="181"/>
      <c r="RLN308" s="182"/>
      <c r="RLO308" s="134"/>
      <c r="RLP308" s="135"/>
      <c r="RLQ308" s="111"/>
      <c r="RLR308" s="178"/>
      <c r="RLS308" s="178"/>
      <c r="RLT308" s="178"/>
      <c r="RLU308" s="178"/>
      <c r="RLV308" s="179"/>
      <c r="RLW308" s="73"/>
      <c r="RLX308" s="73"/>
      <c r="RLY308" s="180"/>
      <c r="RLZ308" s="75"/>
      <c r="RMA308" s="76"/>
      <c r="RMB308" s="180"/>
      <c r="RMC308" s="180"/>
      <c r="RMD308" s="180"/>
      <c r="RME308" s="75"/>
      <c r="RMF308" s="76"/>
      <c r="RMG308" s="181"/>
      <c r="RMH308" s="181"/>
      <c r="RMI308" s="182"/>
      <c r="RMJ308" s="134"/>
      <c r="RMK308" s="135"/>
      <c r="RML308" s="111"/>
      <c r="RMM308" s="178"/>
      <c r="RMN308" s="178"/>
      <c r="RMO308" s="178"/>
      <c r="RMP308" s="178"/>
      <c r="RMQ308" s="179"/>
      <c r="RMR308" s="73"/>
      <c r="RMS308" s="73"/>
      <c r="RMT308" s="180"/>
      <c r="RMU308" s="75"/>
      <c r="RMV308" s="76"/>
      <c r="RMW308" s="180"/>
      <c r="RMX308" s="180"/>
      <c r="RMY308" s="180"/>
      <c r="RMZ308" s="75"/>
      <c r="RNA308" s="76"/>
      <c r="RNB308" s="181"/>
      <c r="RNC308" s="181"/>
      <c r="RND308" s="182"/>
      <c r="RNE308" s="134"/>
      <c r="RNF308" s="135"/>
      <c r="RNG308" s="111"/>
      <c r="RNH308" s="178"/>
      <c r="RNI308" s="178"/>
      <c r="RNJ308" s="178"/>
      <c r="RNK308" s="178"/>
      <c r="RNL308" s="179"/>
      <c r="RNM308" s="73"/>
      <c r="RNN308" s="73"/>
      <c r="RNO308" s="180"/>
      <c r="RNP308" s="75"/>
      <c r="RNQ308" s="76"/>
      <c r="RNR308" s="180"/>
      <c r="RNS308" s="180"/>
      <c r="RNT308" s="180"/>
      <c r="RNU308" s="75"/>
      <c r="RNV308" s="76"/>
      <c r="RNW308" s="181"/>
      <c r="RNX308" s="181"/>
      <c r="RNY308" s="182"/>
      <c r="RNZ308" s="134"/>
      <c r="ROA308" s="135"/>
      <c r="ROB308" s="111"/>
      <c r="ROC308" s="178"/>
      <c r="ROD308" s="178"/>
      <c r="ROE308" s="178"/>
      <c r="ROF308" s="178"/>
      <c r="ROG308" s="179"/>
      <c r="ROH308" s="73"/>
      <c r="ROI308" s="73"/>
      <c r="ROJ308" s="180"/>
      <c r="ROK308" s="75"/>
      <c r="ROL308" s="76"/>
      <c r="ROM308" s="180"/>
      <c r="RON308" s="180"/>
      <c r="ROO308" s="180"/>
      <c r="ROP308" s="75"/>
      <c r="ROQ308" s="76"/>
      <c r="ROR308" s="181"/>
      <c r="ROS308" s="181"/>
      <c r="ROT308" s="182"/>
      <c r="ROU308" s="134"/>
      <c r="ROV308" s="135"/>
      <c r="ROW308" s="111"/>
      <c r="ROX308" s="178"/>
      <c r="ROY308" s="178"/>
      <c r="ROZ308" s="178"/>
      <c r="RPA308" s="178"/>
      <c r="RPB308" s="179"/>
      <c r="RPC308" s="73"/>
      <c r="RPD308" s="73"/>
      <c r="RPE308" s="180"/>
      <c r="RPF308" s="75"/>
      <c r="RPG308" s="76"/>
      <c r="RPH308" s="180"/>
      <c r="RPI308" s="180"/>
      <c r="RPJ308" s="180"/>
      <c r="RPK308" s="75"/>
      <c r="RPL308" s="76"/>
      <c r="RPM308" s="181"/>
      <c r="RPN308" s="181"/>
      <c r="RPO308" s="182"/>
      <c r="RPP308" s="134"/>
      <c r="RPQ308" s="135"/>
      <c r="RPR308" s="111"/>
      <c r="RPS308" s="178"/>
      <c r="RPT308" s="178"/>
      <c r="RPU308" s="178"/>
      <c r="RPV308" s="178"/>
      <c r="RPW308" s="179"/>
      <c r="RPX308" s="73"/>
      <c r="RPY308" s="73"/>
      <c r="RPZ308" s="180"/>
      <c r="RQA308" s="75"/>
      <c r="RQB308" s="76"/>
      <c r="RQC308" s="180"/>
      <c r="RQD308" s="180"/>
      <c r="RQE308" s="180"/>
      <c r="RQF308" s="75"/>
      <c r="RQG308" s="76"/>
      <c r="RQH308" s="181"/>
      <c r="RQI308" s="181"/>
      <c r="RQJ308" s="182"/>
      <c r="RQK308" s="134"/>
      <c r="RQL308" s="135"/>
      <c r="RQM308" s="111"/>
      <c r="RQN308" s="178"/>
      <c r="RQO308" s="178"/>
      <c r="RQP308" s="178"/>
      <c r="RQQ308" s="178"/>
      <c r="RQR308" s="179"/>
      <c r="RQS308" s="73"/>
      <c r="RQT308" s="73"/>
      <c r="RQU308" s="180"/>
      <c r="RQV308" s="75"/>
      <c r="RQW308" s="76"/>
      <c r="RQX308" s="180"/>
      <c r="RQY308" s="180"/>
      <c r="RQZ308" s="180"/>
      <c r="RRA308" s="75"/>
      <c r="RRB308" s="76"/>
      <c r="RRC308" s="181"/>
      <c r="RRD308" s="181"/>
      <c r="RRE308" s="182"/>
      <c r="RRF308" s="134"/>
      <c r="RRG308" s="135"/>
      <c r="RRH308" s="111"/>
      <c r="RRI308" s="178"/>
      <c r="RRJ308" s="178"/>
      <c r="RRK308" s="178"/>
      <c r="RRL308" s="178"/>
      <c r="RRM308" s="179"/>
      <c r="RRN308" s="73"/>
      <c r="RRO308" s="73"/>
      <c r="RRP308" s="180"/>
      <c r="RRQ308" s="75"/>
      <c r="RRR308" s="76"/>
      <c r="RRS308" s="180"/>
      <c r="RRT308" s="180"/>
      <c r="RRU308" s="180"/>
      <c r="RRV308" s="75"/>
      <c r="RRW308" s="76"/>
      <c r="RRX308" s="181"/>
      <c r="RRY308" s="181"/>
      <c r="RRZ308" s="182"/>
      <c r="RSA308" s="134"/>
      <c r="RSB308" s="135"/>
      <c r="RSC308" s="111"/>
      <c r="RSD308" s="178"/>
      <c r="RSE308" s="178"/>
      <c r="RSF308" s="178"/>
      <c r="RSG308" s="178"/>
      <c r="RSH308" s="179"/>
      <c r="RSI308" s="73"/>
      <c r="RSJ308" s="73"/>
      <c r="RSK308" s="180"/>
      <c r="RSL308" s="75"/>
      <c r="RSM308" s="76"/>
      <c r="RSN308" s="180"/>
      <c r="RSO308" s="180"/>
      <c r="RSP308" s="180"/>
      <c r="RSQ308" s="75"/>
      <c r="RSR308" s="76"/>
      <c r="RSS308" s="181"/>
      <c r="RST308" s="181"/>
      <c r="RSU308" s="182"/>
      <c r="RSV308" s="134"/>
      <c r="RSW308" s="135"/>
      <c r="RSX308" s="111"/>
      <c r="RSY308" s="178"/>
      <c r="RSZ308" s="178"/>
      <c r="RTA308" s="178"/>
      <c r="RTB308" s="178"/>
      <c r="RTC308" s="179"/>
      <c r="RTD308" s="73"/>
      <c r="RTE308" s="73"/>
      <c r="RTF308" s="180"/>
      <c r="RTG308" s="75"/>
      <c r="RTH308" s="76"/>
      <c r="RTI308" s="180"/>
      <c r="RTJ308" s="180"/>
      <c r="RTK308" s="180"/>
      <c r="RTL308" s="75"/>
      <c r="RTM308" s="76"/>
      <c r="RTN308" s="181"/>
      <c r="RTO308" s="181"/>
      <c r="RTP308" s="182"/>
      <c r="RTQ308" s="134"/>
      <c r="RTR308" s="135"/>
      <c r="RTS308" s="111"/>
      <c r="RTT308" s="178"/>
      <c r="RTU308" s="178"/>
      <c r="RTV308" s="178"/>
      <c r="RTW308" s="178"/>
      <c r="RTX308" s="179"/>
      <c r="RTY308" s="73"/>
      <c r="RTZ308" s="73"/>
      <c r="RUA308" s="180"/>
      <c r="RUB308" s="75"/>
      <c r="RUC308" s="76"/>
      <c r="RUD308" s="180"/>
      <c r="RUE308" s="180"/>
      <c r="RUF308" s="180"/>
      <c r="RUG308" s="75"/>
      <c r="RUH308" s="76"/>
      <c r="RUI308" s="181"/>
      <c r="RUJ308" s="181"/>
      <c r="RUK308" s="182"/>
      <c r="RUL308" s="134"/>
      <c r="RUM308" s="135"/>
      <c r="RUN308" s="111"/>
      <c r="RUO308" s="178"/>
      <c r="RUP308" s="178"/>
      <c r="RUQ308" s="178"/>
      <c r="RUR308" s="178"/>
      <c r="RUS308" s="179"/>
      <c r="RUT308" s="73"/>
      <c r="RUU308" s="73"/>
      <c r="RUV308" s="180"/>
      <c r="RUW308" s="75"/>
      <c r="RUX308" s="76"/>
      <c r="RUY308" s="180"/>
      <c r="RUZ308" s="180"/>
      <c r="RVA308" s="180"/>
      <c r="RVB308" s="75"/>
      <c r="RVC308" s="76"/>
      <c r="RVD308" s="181"/>
      <c r="RVE308" s="181"/>
      <c r="RVF308" s="182"/>
      <c r="RVG308" s="134"/>
      <c r="RVH308" s="135"/>
      <c r="RVI308" s="111"/>
      <c r="RVJ308" s="178"/>
      <c r="RVK308" s="178"/>
      <c r="RVL308" s="178"/>
      <c r="RVM308" s="178"/>
      <c r="RVN308" s="179"/>
      <c r="RVO308" s="73"/>
      <c r="RVP308" s="73"/>
      <c r="RVQ308" s="180"/>
      <c r="RVR308" s="75"/>
      <c r="RVS308" s="76"/>
      <c r="RVT308" s="180"/>
      <c r="RVU308" s="180"/>
      <c r="RVV308" s="180"/>
      <c r="RVW308" s="75"/>
      <c r="RVX308" s="76"/>
      <c r="RVY308" s="181"/>
      <c r="RVZ308" s="181"/>
      <c r="RWA308" s="182"/>
      <c r="RWB308" s="134"/>
      <c r="RWC308" s="135"/>
      <c r="RWD308" s="111"/>
      <c r="RWE308" s="178"/>
      <c r="RWF308" s="178"/>
      <c r="RWG308" s="178"/>
      <c r="RWH308" s="178"/>
      <c r="RWI308" s="179"/>
      <c r="RWJ308" s="73"/>
      <c r="RWK308" s="73"/>
      <c r="RWL308" s="180"/>
      <c r="RWM308" s="75"/>
      <c r="RWN308" s="76"/>
      <c r="RWO308" s="180"/>
      <c r="RWP308" s="180"/>
      <c r="RWQ308" s="180"/>
      <c r="RWR308" s="75"/>
      <c r="RWS308" s="76"/>
      <c r="RWT308" s="181"/>
      <c r="RWU308" s="181"/>
      <c r="RWV308" s="182"/>
      <c r="RWW308" s="134"/>
      <c r="RWX308" s="135"/>
      <c r="RWY308" s="111"/>
      <c r="RWZ308" s="178"/>
      <c r="RXA308" s="178"/>
      <c r="RXB308" s="178"/>
      <c r="RXC308" s="178"/>
      <c r="RXD308" s="179"/>
      <c r="RXE308" s="73"/>
      <c r="RXF308" s="73"/>
      <c r="RXG308" s="180"/>
      <c r="RXH308" s="75"/>
      <c r="RXI308" s="76"/>
      <c r="RXJ308" s="180"/>
      <c r="RXK308" s="180"/>
      <c r="RXL308" s="180"/>
      <c r="RXM308" s="75"/>
      <c r="RXN308" s="76"/>
      <c r="RXO308" s="181"/>
      <c r="RXP308" s="181"/>
      <c r="RXQ308" s="182"/>
      <c r="RXR308" s="134"/>
      <c r="RXS308" s="135"/>
      <c r="RXT308" s="111"/>
      <c r="RXU308" s="178"/>
      <c r="RXV308" s="178"/>
      <c r="RXW308" s="178"/>
      <c r="RXX308" s="178"/>
      <c r="RXY308" s="179"/>
      <c r="RXZ308" s="73"/>
      <c r="RYA308" s="73"/>
      <c r="RYB308" s="180"/>
      <c r="RYC308" s="75"/>
      <c r="RYD308" s="76"/>
      <c r="RYE308" s="180"/>
      <c r="RYF308" s="180"/>
      <c r="RYG308" s="180"/>
      <c r="RYH308" s="75"/>
      <c r="RYI308" s="76"/>
      <c r="RYJ308" s="181"/>
      <c r="RYK308" s="181"/>
      <c r="RYL308" s="182"/>
      <c r="RYM308" s="134"/>
      <c r="RYN308" s="135"/>
      <c r="RYO308" s="111"/>
      <c r="RYP308" s="178"/>
      <c r="RYQ308" s="178"/>
      <c r="RYR308" s="178"/>
      <c r="RYS308" s="178"/>
      <c r="RYT308" s="179"/>
      <c r="RYU308" s="73"/>
      <c r="RYV308" s="73"/>
      <c r="RYW308" s="180"/>
      <c r="RYX308" s="75"/>
      <c r="RYY308" s="76"/>
      <c r="RYZ308" s="180"/>
      <c r="RZA308" s="180"/>
      <c r="RZB308" s="180"/>
      <c r="RZC308" s="75"/>
      <c r="RZD308" s="76"/>
      <c r="RZE308" s="181"/>
      <c r="RZF308" s="181"/>
      <c r="RZG308" s="182"/>
      <c r="RZH308" s="134"/>
      <c r="RZI308" s="135"/>
      <c r="RZJ308" s="111"/>
      <c r="RZK308" s="178"/>
      <c r="RZL308" s="178"/>
      <c r="RZM308" s="178"/>
      <c r="RZN308" s="178"/>
      <c r="RZO308" s="179"/>
      <c r="RZP308" s="73"/>
      <c r="RZQ308" s="73"/>
      <c r="RZR308" s="180"/>
      <c r="RZS308" s="75"/>
      <c r="RZT308" s="76"/>
      <c r="RZU308" s="180"/>
      <c r="RZV308" s="180"/>
      <c r="RZW308" s="180"/>
      <c r="RZX308" s="75"/>
      <c r="RZY308" s="76"/>
      <c r="RZZ308" s="181"/>
      <c r="SAA308" s="181"/>
      <c r="SAB308" s="182"/>
      <c r="SAC308" s="134"/>
      <c r="SAD308" s="135"/>
      <c r="SAE308" s="111"/>
      <c r="SAF308" s="178"/>
      <c r="SAG308" s="178"/>
      <c r="SAH308" s="178"/>
      <c r="SAI308" s="178"/>
      <c r="SAJ308" s="179"/>
      <c r="SAK308" s="73"/>
      <c r="SAL308" s="73"/>
      <c r="SAM308" s="180"/>
      <c r="SAN308" s="75"/>
      <c r="SAO308" s="76"/>
      <c r="SAP308" s="180"/>
      <c r="SAQ308" s="180"/>
      <c r="SAR308" s="180"/>
      <c r="SAS308" s="75"/>
      <c r="SAT308" s="76"/>
      <c r="SAU308" s="181"/>
      <c r="SAV308" s="181"/>
      <c r="SAW308" s="182"/>
      <c r="SAX308" s="134"/>
      <c r="SAY308" s="135"/>
      <c r="SAZ308" s="111"/>
      <c r="SBA308" s="178"/>
      <c r="SBB308" s="178"/>
      <c r="SBC308" s="178"/>
      <c r="SBD308" s="178"/>
      <c r="SBE308" s="179"/>
      <c r="SBF308" s="73"/>
      <c r="SBG308" s="73"/>
      <c r="SBH308" s="180"/>
      <c r="SBI308" s="75"/>
      <c r="SBJ308" s="76"/>
      <c r="SBK308" s="180"/>
      <c r="SBL308" s="180"/>
      <c r="SBM308" s="180"/>
      <c r="SBN308" s="75"/>
      <c r="SBO308" s="76"/>
      <c r="SBP308" s="181"/>
      <c r="SBQ308" s="181"/>
      <c r="SBR308" s="182"/>
      <c r="SBS308" s="134"/>
      <c r="SBT308" s="135"/>
      <c r="SBU308" s="111"/>
      <c r="SBV308" s="178"/>
      <c r="SBW308" s="178"/>
      <c r="SBX308" s="178"/>
      <c r="SBY308" s="178"/>
      <c r="SBZ308" s="179"/>
      <c r="SCA308" s="73"/>
      <c r="SCB308" s="73"/>
      <c r="SCC308" s="180"/>
      <c r="SCD308" s="75"/>
      <c r="SCE308" s="76"/>
      <c r="SCF308" s="180"/>
      <c r="SCG308" s="180"/>
      <c r="SCH308" s="180"/>
      <c r="SCI308" s="75"/>
      <c r="SCJ308" s="76"/>
      <c r="SCK308" s="181"/>
      <c r="SCL308" s="181"/>
      <c r="SCM308" s="182"/>
      <c r="SCN308" s="134"/>
      <c r="SCO308" s="135"/>
      <c r="SCP308" s="111"/>
      <c r="SCQ308" s="178"/>
      <c r="SCR308" s="178"/>
      <c r="SCS308" s="178"/>
      <c r="SCT308" s="178"/>
      <c r="SCU308" s="179"/>
      <c r="SCV308" s="73"/>
      <c r="SCW308" s="73"/>
      <c r="SCX308" s="180"/>
      <c r="SCY308" s="75"/>
      <c r="SCZ308" s="76"/>
      <c r="SDA308" s="180"/>
      <c r="SDB308" s="180"/>
      <c r="SDC308" s="180"/>
      <c r="SDD308" s="75"/>
      <c r="SDE308" s="76"/>
      <c r="SDF308" s="181"/>
      <c r="SDG308" s="181"/>
      <c r="SDH308" s="182"/>
      <c r="SDI308" s="134"/>
      <c r="SDJ308" s="135"/>
      <c r="SDK308" s="111"/>
      <c r="SDL308" s="178"/>
      <c r="SDM308" s="178"/>
      <c r="SDN308" s="178"/>
      <c r="SDO308" s="178"/>
      <c r="SDP308" s="179"/>
      <c r="SDQ308" s="73"/>
      <c r="SDR308" s="73"/>
      <c r="SDS308" s="180"/>
      <c r="SDT308" s="75"/>
      <c r="SDU308" s="76"/>
      <c r="SDV308" s="180"/>
      <c r="SDW308" s="180"/>
      <c r="SDX308" s="180"/>
      <c r="SDY308" s="75"/>
      <c r="SDZ308" s="76"/>
      <c r="SEA308" s="181"/>
      <c r="SEB308" s="181"/>
      <c r="SEC308" s="182"/>
      <c r="SED308" s="134"/>
      <c r="SEE308" s="135"/>
      <c r="SEF308" s="111"/>
      <c r="SEG308" s="178"/>
      <c r="SEH308" s="178"/>
      <c r="SEI308" s="178"/>
      <c r="SEJ308" s="178"/>
      <c r="SEK308" s="179"/>
      <c r="SEL308" s="73"/>
      <c r="SEM308" s="73"/>
      <c r="SEN308" s="180"/>
      <c r="SEO308" s="75"/>
      <c r="SEP308" s="76"/>
      <c r="SEQ308" s="180"/>
      <c r="SER308" s="180"/>
      <c r="SES308" s="180"/>
      <c r="SET308" s="75"/>
      <c r="SEU308" s="76"/>
      <c r="SEV308" s="181"/>
      <c r="SEW308" s="181"/>
      <c r="SEX308" s="182"/>
      <c r="SEY308" s="134"/>
      <c r="SEZ308" s="135"/>
      <c r="SFA308" s="111"/>
      <c r="SFB308" s="178"/>
      <c r="SFC308" s="178"/>
      <c r="SFD308" s="178"/>
      <c r="SFE308" s="178"/>
      <c r="SFF308" s="179"/>
      <c r="SFG308" s="73"/>
      <c r="SFH308" s="73"/>
      <c r="SFI308" s="180"/>
      <c r="SFJ308" s="75"/>
      <c r="SFK308" s="76"/>
      <c r="SFL308" s="180"/>
      <c r="SFM308" s="180"/>
      <c r="SFN308" s="180"/>
      <c r="SFO308" s="75"/>
      <c r="SFP308" s="76"/>
      <c r="SFQ308" s="181"/>
      <c r="SFR308" s="181"/>
      <c r="SFS308" s="182"/>
      <c r="SFT308" s="134"/>
      <c r="SFU308" s="135"/>
      <c r="SFV308" s="111"/>
      <c r="SFW308" s="178"/>
      <c r="SFX308" s="178"/>
      <c r="SFY308" s="178"/>
      <c r="SFZ308" s="178"/>
      <c r="SGA308" s="179"/>
      <c r="SGB308" s="73"/>
      <c r="SGC308" s="73"/>
      <c r="SGD308" s="180"/>
      <c r="SGE308" s="75"/>
      <c r="SGF308" s="76"/>
      <c r="SGG308" s="180"/>
      <c r="SGH308" s="180"/>
      <c r="SGI308" s="180"/>
      <c r="SGJ308" s="75"/>
      <c r="SGK308" s="76"/>
      <c r="SGL308" s="181"/>
      <c r="SGM308" s="181"/>
      <c r="SGN308" s="182"/>
      <c r="SGO308" s="134"/>
      <c r="SGP308" s="135"/>
      <c r="SGQ308" s="111"/>
      <c r="SGR308" s="178"/>
      <c r="SGS308" s="178"/>
      <c r="SGT308" s="178"/>
      <c r="SGU308" s="178"/>
      <c r="SGV308" s="179"/>
      <c r="SGW308" s="73"/>
      <c r="SGX308" s="73"/>
      <c r="SGY308" s="180"/>
      <c r="SGZ308" s="75"/>
      <c r="SHA308" s="76"/>
      <c r="SHB308" s="180"/>
      <c r="SHC308" s="180"/>
      <c r="SHD308" s="180"/>
      <c r="SHE308" s="75"/>
      <c r="SHF308" s="76"/>
      <c r="SHG308" s="181"/>
      <c r="SHH308" s="181"/>
      <c r="SHI308" s="182"/>
      <c r="SHJ308" s="134"/>
      <c r="SHK308" s="135"/>
      <c r="SHL308" s="111"/>
      <c r="SHM308" s="178"/>
      <c r="SHN308" s="178"/>
      <c r="SHO308" s="178"/>
      <c r="SHP308" s="178"/>
      <c r="SHQ308" s="179"/>
      <c r="SHR308" s="73"/>
      <c r="SHS308" s="73"/>
      <c r="SHT308" s="180"/>
      <c r="SHU308" s="75"/>
      <c r="SHV308" s="76"/>
      <c r="SHW308" s="180"/>
      <c r="SHX308" s="180"/>
      <c r="SHY308" s="180"/>
      <c r="SHZ308" s="75"/>
      <c r="SIA308" s="76"/>
      <c r="SIB308" s="181"/>
      <c r="SIC308" s="181"/>
      <c r="SID308" s="182"/>
      <c r="SIE308" s="134"/>
      <c r="SIF308" s="135"/>
      <c r="SIG308" s="111"/>
      <c r="SIH308" s="178"/>
      <c r="SII308" s="178"/>
      <c r="SIJ308" s="178"/>
      <c r="SIK308" s="178"/>
      <c r="SIL308" s="179"/>
      <c r="SIM308" s="73"/>
      <c r="SIN308" s="73"/>
      <c r="SIO308" s="180"/>
      <c r="SIP308" s="75"/>
      <c r="SIQ308" s="76"/>
      <c r="SIR308" s="180"/>
      <c r="SIS308" s="180"/>
      <c r="SIT308" s="180"/>
      <c r="SIU308" s="75"/>
      <c r="SIV308" s="76"/>
      <c r="SIW308" s="181"/>
      <c r="SIX308" s="181"/>
      <c r="SIY308" s="182"/>
      <c r="SIZ308" s="134"/>
      <c r="SJA308" s="135"/>
      <c r="SJB308" s="111"/>
      <c r="SJC308" s="178"/>
      <c r="SJD308" s="178"/>
      <c r="SJE308" s="178"/>
      <c r="SJF308" s="178"/>
      <c r="SJG308" s="179"/>
      <c r="SJH308" s="73"/>
      <c r="SJI308" s="73"/>
      <c r="SJJ308" s="180"/>
      <c r="SJK308" s="75"/>
      <c r="SJL308" s="76"/>
      <c r="SJM308" s="180"/>
      <c r="SJN308" s="180"/>
      <c r="SJO308" s="180"/>
      <c r="SJP308" s="75"/>
      <c r="SJQ308" s="76"/>
      <c r="SJR308" s="181"/>
      <c r="SJS308" s="181"/>
      <c r="SJT308" s="182"/>
      <c r="SJU308" s="134"/>
      <c r="SJV308" s="135"/>
      <c r="SJW308" s="111"/>
      <c r="SJX308" s="178"/>
      <c r="SJY308" s="178"/>
      <c r="SJZ308" s="178"/>
      <c r="SKA308" s="178"/>
      <c r="SKB308" s="179"/>
      <c r="SKC308" s="73"/>
      <c r="SKD308" s="73"/>
      <c r="SKE308" s="180"/>
      <c r="SKF308" s="75"/>
      <c r="SKG308" s="76"/>
      <c r="SKH308" s="180"/>
      <c r="SKI308" s="180"/>
      <c r="SKJ308" s="180"/>
      <c r="SKK308" s="75"/>
      <c r="SKL308" s="76"/>
      <c r="SKM308" s="181"/>
      <c r="SKN308" s="181"/>
      <c r="SKO308" s="182"/>
      <c r="SKP308" s="134"/>
      <c r="SKQ308" s="135"/>
      <c r="SKR308" s="111"/>
      <c r="SKS308" s="178"/>
      <c r="SKT308" s="178"/>
      <c r="SKU308" s="178"/>
      <c r="SKV308" s="178"/>
      <c r="SKW308" s="179"/>
      <c r="SKX308" s="73"/>
      <c r="SKY308" s="73"/>
      <c r="SKZ308" s="180"/>
      <c r="SLA308" s="75"/>
      <c r="SLB308" s="76"/>
      <c r="SLC308" s="180"/>
      <c r="SLD308" s="180"/>
      <c r="SLE308" s="180"/>
      <c r="SLF308" s="75"/>
      <c r="SLG308" s="76"/>
      <c r="SLH308" s="181"/>
      <c r="SLI308" s="181"/>
      <c r="SLJ308" s="182"/>
      <c r="SLK308" s="134"/>
      <c r="SLL308" s="135"/>
      <c r="SLM308" s="111"/>
      <c r="SLN308" s="178"/>
      <c r="SLO308" s="178"/>
      <c r="SLP308" s="178"/>
      <c r="SLQ308" s="178"/>
      <c r="SLR308" s="179"/>
      <c r="SLS308" s="73"/>
      <c r="SLT308" s="73"/>
      <c r="SLU308" s="180"/>
      <c r="SLV308" s="75"/>
      <c r="SLW308" s="76"/>
      <c r="SLX308" s="180"/>
      <c r="SLY308" s="180"/>
      <c r="SLZ308" s="180"/>
      <c r="SMA308" s="75"/>
      <c r="SMB308" s="76"/>
      <c r="SMC308" s="181"/>
      <c r="SMD308" s="181"/>
      <c r="SME308" s="182"/>
      <c r="SMF308" s="134"/>
      <c r="SMG308" s="135"/>
      <c r="SMH308" s="111"/>
      <c r="SMI308" s="178"/>
      <c r="SMJ308" s="178"/>
      <c r="SMK308" s="178"/>
      <c r="SML308" s="178"/>
      <c r="SMM308" s="179"/>
      <c r="SMN308" s="73"/>
      <c r="SMO308" s="73"/>
      <c r="SMP308" s="180"/>
      <c r="SMQ308" s="75"/>
      <c r="SMR308" s="76"/>
      <c r="SMS308" s="180"/>
      <c r="SMT308" s="180"/>
      <c r="SMU308" s="180"/>
      <c r="SMV308" s="75"/>
      <c r="SMW308" s="76"/>
      <c r="SMX308" s="181"/>
      <c r="SMY308" s="181"/>
      <c r="SMZ308" s="182"/>
      <c r="SNA308" s="134"/>
      <c r="SNB308" s="135"/>
      <c r="SNC308" s="111"/>
      <c r="SND308" s="178"/>
      <c r="SNE308" s="178"/>
      <c r="SNF308" s="178"/>
      <c r="SNG308" s="178"/>
      <c r="SNH308" s="179"/>
      <c r="SNI308" s="73"/>
      <c r="SNJ308" s="73"/>
      <c r="SNK308" s="180"/>
      <c r="SNL308" s="75"/>
      <c r="SNM308" s="76"/>
      <c r="SNN308" s="180"/>
      <c r="SNO308" s="180"/>
      <c r="SNP308" s="180"/>
      <c r="SNQ308" s="75"/>
      <c r="SNR308" s="76"/>
      <c r="SNS308" s="181"/>
      <c r="SNT308" s="181"/>
      <c r="SNU308" s="182"/>
      <c r="SNV308" s="134"/>
      <c r="SNW308" s="135"/>
      <c r="SNX308" s="111"/>
      <c r="SNY308" s="178"/>
      <c r="SNZ308" s="178"/>
      <c r="SOA308" s="178"/>
      <c r="SOB308" s="178"/>
      <c r="SOC308" s="179"/>
      <c r="SOD308" s="73"/>
      <c r="SOE308" s="73"/>
      <c r="SOF308" s="180"/>
      <c r="SOG308" s="75"/>
      <c r="SOH308" s="76"/>
      <c r="SOI308" s="180"/>
      <c r="SOJ308" s="180"/>
      <c r="SOK308" s="180"/>
      <c r="SOL308" s="75"/>
      <c r="SOM308" s="76"/>
      <c r="SON308" s="181"/>
      <c r="SOO308" s="181"/>
      <c r="SOP308" s="182"/>
      <c r="SOQ308" s="134"/>
      <c r="SOR308" s="135"/>
      <c r="SOS308" s="111"/>
      <c r="SOT308" s="178"/>
      <c r="SOU308" s="178"/>
      <c r="SOV308" s="178"/>
      <c r="SOW308" s="178"/>
      <c r="SOX308" s="179"/>
      <c r="SOY308" s="73"/>
      <c r="SOZ308" s="73"/>
      <c r="SPA308" s="180"/>
      <c r="SPB308" s="75"/>
      <c r="SPC308" s="76"/>
      <c r="SPD308" s="180"/>
      <c r="SPE308" s="180"/>
      <c r="SPF308" s="180"/>
      <c r="SPG308" s="75"/>
      <c r="SPH308" s="76"/>
      <c r="SPI308" s="181"/>
      <c r="SPJ308" s="181"/>
      <c r="SPK308" s="182"/>
      <c r="SPL308" s="134"/>
      <c r="SPM308" s="135"/>
      <c r="SPN308" s="111"/>
      <c r="SPO308" s="178"/>
      <c r="SPP308" s="178"/>
      <c r="SPQ308" s="178"/>
      <c r="SPR308" s="178"/>
      <c r="SPS308" s="179"/>
      <c r="SPT308" s="73"/>
      <c r="SPU308" s="73"/>
      <c r="SPV308" s="180"/>
      <c r="SPW308" s="75"/>
      <c r="SPX308" s="76"/>
      <c r="SPY308" s="180"/>
      <c r="SPZ308" s="180"/>
      <c r="SQA308" s="180"/>
      <c r="SQB308" s="75"/>
      <c r="SQC308" s="76"/>
      <c r="SQD308" s="181"/>
      <c r="SQE308" s="181"/>
      <c r="SQF308" s="182"/>
      <c r="SQG308" s="134"/>
      <c r="SQH308" s="135"/>
      <c r="SQI308" s="111"/>
      <c r="SQJ308" s="178"/>
      <c r="SQK308" s="178"/>
      <c r="SQL308" s="178"/>
      <c r="SQM308" s="178"/>
      <c r="SQN308" s="179"/>
      <c r="SQO308" s="73"/>
      <c r="SQP308" s="73"/>
      <c r="SQQ308" s="180"/>
      <c r="SQR308" s="75"/>
      <c r="SQS308" s="76"/>
      <c r="SQT308" s="180"/>
      <c r="SQU308" s="180"/>
      <c r="SQV308" s="180"/>
      <c r="SQW308" s="75"/>
      <c r="SQX308" s="76"/>
      <c r="SQY308" s="181"/>
      <c r="SQZ308" s="181"/>
      <c r="SRA308" s="182"/>
      <c r="SRB308" s="134"/>
      <c r="SRC308" s="135"/>
      <c r="SRD308" s="111"/>
      <c r="SRE308" s="178"/>
      <c r="SRF308" s="178"/>
      <c r="SRG308" s="178"/>
      <c r="SRH308" s="178"/>
      <c r="SRI308" s="179"/>
      <c r="SRJ308" s="73"/>
      <c r="SRK308" s="73"/>
      <c r="SRL308" s="180"/>
      <c r="SRM308" s="75"/>
      <c r="SRN308" s="76"/>
      <c r="SRO308" s="180"/>
      <c r="SRP308" s="180"/>
      <c r="SRQ308" s="180"/>
      <c r="SRR308" s="75"/>
      <c r="SRS308" s="76"/>
      <c r="SRT308" s="181"/>
      <c r="SRU308" s="181"/>
      <c r="SRV308" s="182"/>
      <c r="SRW308" s="134"/>
      <c r="SRX308" s="135"/>
      <c r="SRY308" s="111"/>
      <c r="SRZ308" s="178"/>
      <c r="SSA308" s="178"/>
      <c r="SSB308" s="178"/>
      <c r="SSC308" s="178"/>
      <c r="SSD308" s="179"/>
      <c r="SSE308" s="73"/>
      <c r="SSF308" s="73"/>
      <c r="SSG308" s="180"/>
      <c r="SSH308" s="75"/>
      <c r="SSI308" s="76"/>
      <c r="SSJ308" s="180"/>
      <c r="SSK308" s="180"/>
      <c r="SSL308" s="180"/>
      <c r="SSM308" s="75"/>
      <c r="SSN308" s="76"/>
      <c r="SSO308" s="181"/>
      <c r="SSP308" s="181"/>
      <c r="SSQ308" s="182"/>
      <c r="SSR308" s="134"/>
      <c r="SSS308" s="135"/>
      <c r="SST308" s="111"/>
      <c r="SSU308" s="178"/>
      <c r="SSV308" s="178"/>
      <c r="SSW308" s="178"/>
      <c r="SSX308" s="178"/>
      <c r="SSY308" s="179"/>
      <c r="SSZ308" s="73"/>
      <c r="STA308" s="73"/>
      <c r="STB308" s="180"/>
      <c r="STC308" s="75"/>
      <c r="STD308" s="76"/>
      <c r="STE308" s="180"/>
      <c r="STF308" s="180"/>
      <c r="STG308" s="180"/>
      <c r="STH308" s="75"/>
      <c r="STI308" s="76"/>
      <c r="STJ308" s="181"/>
      <c r="STK308" s="181"/>
      <c r="STL308" s="182"/>
      <c r="STM308" s="134"/>
      <c r="STN308" s="135"/>
      <c r="STO308" s="111"/>
      <c r="STP308" s="178"/>
      <c r="STQ308" s="178"/>
      <c r="STR308" s="178"/>
      <c r="STS308" s="178"/>
      <c r="STT308" s="179"/>
      <c r="STU308" s="73"/>
      <c r="STV308" s="73"/>
      <c r="STW308" s="180"/>
      <c r="STX308" s="75"/>
      <c r="STY308" s="76"/>
      <c r="STZ308" s="180"/>
      <c r="SUA308" s="180"/>
      <c r="SUB308" s="180"/>
      <c r="SUC308" s="75"/>
      <c r="SUD308" s="76"/>
      <c r="SUE308" s="181"/>
      <c r="SUF308" s="181"/>
      <c r="SUG308" s="182"/>
      <c r="SUH308" s="134"/>
      <c r="SUI308" s="135"/>
      <c r="SUJ308" s="111"/>
      <c r="SUK308" s="178"/>
      <c r="SUL308" s="178"/>
      <c r="SUM308" s="178"/>
      <c r="SUN308" s="178"/>
      <c r="SUO308" s="179"/>
      <c r="SUP308" s="73"/>
      <c r="SUQ308" s="73"/>
      <c r="SUR308" s="180"/>
      <c r="SUS308" s="75"/>
      <c r="SUT308" s="76"/>
      <c r="SUU308" s="180"/>
      <c r="SUV308" s="180"/>
      <c r="SUW308" s="180"/>
      <c r="SUX308" s="75"/>
      <c r="SUY308" s="76"/>
      <c r="SUZ308" s="181"/>
      <c r="SVA308" s="181"/>
      <c r="SVB308" s="182"/>
      <c r="SVC308" s="134"/>
      <c r="SVD308" s="135"/>
      <c r="SVE308" s="111"/>
      <c r="SVF308" s="178"/>
      <c r="SVG308" s="178"/>
      <c r="SVH308" s="178"/>
      <c r="SVI308" s="178"/>
      <c r="SVJ308" s="179"/>
      <c r="SVK308" s="73"/>
      <c r="SVL308" s="73"/>
      <c r="SVM308" s="180"/>
      <c r="SVN308" s="75"/>
      <c r="SVO308" s="76"/>
      <c r="SVP308" s="180"/>
      <c r="SVQ308" s="180"/>
      <c r="SVR308" s="180"/>
      <c r="SVS308" s="75"/>
      <c r="SVT308" s="76"/>
      <c r="SVU308" s="181"/>
      <c r="SVV308" s="181"/>
      <c r="SVW308" s="182"/>
      <c r="SVX308" s="134"/>
      <c r="SVY308" s="135"/>
      <c r="SVZ308" s="111"/>
      <c r="SWA308" s="178"/>
      <c r="SWB308" s="178"/>
      <c r="SWC308" s="178"/>
      <c r="SWD308" s="178"/>
      <c r="SWE308" s="179"/>
      <c r="SWF308" s="73"/>
      <c r="SWG308" s="73"/>
      <c r="SWH308" s="180"/>
      <c r="SWI308" s="75"/>
      <c r="SWJ308" s="76"/>
      <c r="SWK308" s="180"/>
      <c r="SWL308" s="180"/>
      <c r="SWM308" s="180"/>
      <c r="SWN308" s="75"/>
      <c r="SWO308" s="76"/>
      <c r="SWP308" s="181"/>
      <c r="SWQ308" s="181"/>
      <c r="SWR308" s="182"/>
      <c r="SWS308" s="134"/>
      <c r="SWT308" s="135"/>
      <c r="SWU308" s="111"/>
      <c r="SWV308" s="178"/>
      <c r="SWW308" s="178"/>
      <c r="SWX308" s="178"/>
      <c r="SWY308" s="178"/>
      <c r="SWZ308" s="179"/>
      <c r="SXA308" s="73"/>
      <c r="SXB308" s="73"/>
      <c r="SXC308" s="180"/>
      <c r="SXD308" s="75"/>
      <c r="SXE308" s="76"/>
      <c r="SXF308" s="180"/>
      <c r="SXG308" s="180"/>
      <c r="SXH308" s="180"/>
      <c r="SXI308" s="75"/>
      <c r="SXJ308" s="76"/>
      <c r="SXK308" s="181"/>
      <c r="SXL308" s="181"/>
      <c r="SXM308" s="182"/>
      <c r="SXN308" s="134"/>
      <c r="SXO308" s="135"/>
      <c r="SXP308" s="111"/>
      <c r="SXQ308" s="178"/>
      <c r="SXR308" s="178"/>
      <c r="SXS308" s="178"/>
      <c r="SXT308" s="178"/>
      <c r="SXU308" s="179"/>
      <c r="SXV308" s="73"/>
      <c r="SXW308" s="73"/>
      <c r="SXX308" s="180"/>
      <c r="SXY308" s="75"/>
      <c r="SXZ308" s="76"/>
      <c r="SYA308" s="180"/>
      <c r="SYB308" s="180"/>
      <c r="SYC308" s="180"/>
      <c r="SYD308" s="75"/>
      <c r="SYE308" s="76"/>
      <c r="SYF308" s="181"/>
      <c r="SYG308" s="181"/>
      <c r="SYH308" s="182"/>
      <c r="SYI308" s="134"/>
      <c r="SYJ308" s="135"/>
      <c r="SYK308" s="111"/>
      <c r="SYL308" s="178"/>
      <c r="SYM308" s="178"/>
      <c r="SYN308" s="178"/>
      <c r="SYO308" s="178"/>
      <c r="SYP308" s="179"/>
      <c r="SYQ308" s="73"/>
      <c r="SYR308" s="73"/>
      <c r="SYS308" s="180"/>
      <c r="SYT308" s="75"/>
      <c r="SYU308" s="76"/>
      <c r="SYV308" s="180"/>
      <c r="SYW308" s="180"/>
      <c r="SYX308" s="180"/>
      <c r="SYY308" s="75"/>
      <c r="SYZ308" s="76"/>
      <c r="SZA308" s="181"/>
      <c r="SZB308" s="181"/>
      <c r="SZC308" s="182"/>
      <c r="SZD308" s="134"/>
      <c r="SZE308" s="135"/>
      <c r="SZF308" s="111"/>
      <c r="SZG308" s="178"/>
      <c r="SZH308" s="178"/>
      <c r="SZI308" s="178"/>
      <c r="SZJ308" s="178"/>
      <c r="SZK308" s="179"/>
      <c r="SZL308" s="73"/>
      <c r="SZM308" s="73"/>
      <c r="SZN308" s="180"/>
      <c r="SZO308" s="75"/>
      <c r="SZP308" s="76"/>
      <c r="SZQ308" s="180"/>
      <c r="SZR308" s="180"/>
      <c r="SZS308" s="180"/>
      <c r="SZT308" s="75"/>
      <c r="SZU308" s="76"/>
      <c r="SZV308" s="181"/>
      <c r="SZW308" s="181"/>
      <c r="SZX308" s="182"/>
      <c r="SZY308" s="134"/>
      <c r="SZZ308" s="135"/>
      <c r="TAA308" s="111"/>
      <c r="TAB308" s="178"/>
      <c r="TAC308" s="178"/>
      <c r="TAD308" s="178"/>
      <c r="TAE308" s="178"/>
      <c r="TAF308" s="179"/>
      <c r="TAG308" s="73"/>
      <c r="TAH308" s="73"/>
      <c r="TAI308" s="180"/>
      <c r="TAJ308" s="75"/>
      <c r="TAK308" s="76"/>
      <c r="TAL308" s="180"/>
      <c r="TAM308" s="180"/>
      <c r="TAN308" s="180"/>
      <c r="TAO308" s="75"/>
      <c r="TAP308" s="76"/>
      <c r="TAQ308" s="181"/>
      <c r="TAR308" s="181"/>
      <c r="TAS308" s="182"/>
      <c r="TAT308" s="134"/>
      <c r="TAU308" s="135"/>
      <c r="TAV308" s="111"/>
      <c r="TAW308" s="178"/>
      <c r="TAX308" s="178"/>
      <c r="TAY308" s="178"/>
      <c r="TAZ308" s="178"/>
      <c r="TBA308" s="179"/>
      <c r="TBB308" s="73"/>
      <c r="TBC308" s="73"/>
      <c r="TBD308" s="180"/>
      <c r="TBE308" s="75"/>
      <c r="TBF308" s="76"/>
      <c r="TBG308" s="180"/>
      <c r="TBH308" s="180"/>
      <c r="TBI308" s="180"/>
      <c r="TBJ308" s="75"/>
      <c r="TBK308" s="76"/>
      <c r="TBL308" s="181"/>
      <c r="TBM308" s="181"/>
      <c r="TBN308" s="182"/>
      <c r="TBO308" s="134"/>
      <c r="TBP308" s="135"/>
      <c r="TBQ308" s="111"/>
      <c r="TBR308" s="178"/>
      <c r="TBS308" s="178"/>
      <c r="TBT308" s="178"/>
      <c r="TBU308" s="178"/>
      <c r="TBV308" s="179"/>
      <c r="TBW308" s="73"/>
      <c r="TBX308" s="73"/>
      <c r="TBY308" s="180"/>
      <c r="TBZ308" s="75"/>
      <c r="TCA308" s="76"/>
      <c r="TCB308" s="180"/>
      <c r="TCC308" s="180"/>
      <c r="TCD308" s="180"/>
      <c r="TCE308" s="75"/>
      <c r="TCF308" s="76"/>
      <c r="TCG308" s="181"/>
      <c r="TCH308" s="181"/>
      <c r="TCI308" s="182"/>
      <c r="TCJ308" s="134"/>
      <c r="TCK308" s="135"/>
      <c r="TCL308" s="111"/>
      <c r="TCM308" s="178"/>
      <c r="TCN308" s="178"/>
      <c r="TCO308" s="178"/>
      <c r="TCP308" s="178"/>
      <c r="TCQ308" s="179"/>
      <c r="TCR308" s="73"/>
      <c r="TCS308" s="73"/>
      <c r="TCT308" s="180"/>
      <c r="TCU308" s="75"/>
      <c r="TCV308" s="76"/>
      <c r="TCW308" s="180"/>
      <c r="TCX308" s="180"/>
      <c r="TCY308" s="180"/>
      <c r="TCZ308" s="75"/>
      <c r="TDA308" s="76"/>
      <c r="TDB308" s="181"/>
      <c r="TDC308" s="181"/>
      <c r="TDD308" s="182"/>
      <c r="TDE308" s="134"/>
      <c r="TDF308" s="135"/>
      <c r="TDG308" s="111"/>
      <c r="TDH308" s="178"/>
      <c r="TDI308" s="178"/>
      <c r="TDJ308" s="178"/>
      <c r="TDK308" s="178"/>
      <c r="TDL308" s="179"/>
      <c r="TDM308" s="73"/>
      <c r="TDN308" s="73"/>
      <c r="TDO308" s="180"/>
      <c r="TDP308" s="75"/>
      <c r="TDQ308" s="76"/>
      <c r="TDR308" s="180"/>
      <c r="TDS308" s="180"/>
      <c r="TDT308" s="180"/>
      <c r="TDU308" s="75"/>
      <c r="TDV308" s="76"/>
      <c r="TDW308" s="181"/>
      <c r="TDX308" s="181"/>
      <c r="TDY308" s="182"/>
      <c r="TDZ308" s="134"/>
      <c r="TEA308" s="135"/>
      <c r="TEB308" s="111"/>
      <c r="TEC308" s="178"/>
      <c r="TED308" s="178"/>
      <c r="TEE308" s="178"/>
      <c r="TEF308" s="178"/>
      <c r="TEG308" s="179"/>
      <c r="TEH308" s="73"/>
      <c r="TEI308" s="73"/>
      <c r="TEJ308" s="180"/>
      <c r="TEK308" s="75"/>
      <c r="TEL308" s="76"/>
      <c r="TEM308" s="180"/>
      <c r="TEN308" s="180"/>
      <c r="TEO308" s="180"/>
      <c r="TEP308" s="75"/>
      <c r="TEQ308" s="76"/>
      <c r="TER308" s="181"/>
      <c r="TES308" s="181"/>
      <c r="TET308" s="182"/>
      <c r="TEU308" s="134"/>
      <c r="TEV308" s="135"/>
      <c r="TEW308" s="111"/>
      <c r="TEX308" s="178"/>
      <c r="TEY308" s="178"/>
      <c r="TEZ308" s="178"/>
      <c r="TFA308" s="178"/>
      <c r="TFB308" s="179"/>
      <c r="TFC308" s="73"/>
      <c r="TFD308" s="73"/>
      <c r="TFE308" s="180"/>
      <c r="TFF308" s="75"/>
      <c r="TFG308" s="76"/>
      <c r="TFH308" s="180"/>
      <c r="TFI308" s="180"/>
      <c r="TFJ308" s="180"/>
      <c r="TFK308" s="75"/>
      <c r="TFL308" s="76"/>
      <c r="TFM308" s="181"/>
      <c r="TFN308" s="181"/>
      <c r="TFO308" s="182"/>
      <c r="TFP308" s="134"/>
      <c r="TFQ308" s="135"/>
      <c r="TFR308" s="111"/>
      <c r="TFS308" s="178"/>
      <c r="TFT308" s="178"/>
      <c r="TFU308" s="178"/>
      <c r="TFV308" s="178"/>
      <c r="TFW308" s="179"/>
      <c r="TFX308" s="73"/>
      <c r="TFY308" s="73"/>
      <c r="TFZ308" s="180"/>
      <c r="TGA308" s="75"/>
      <c r="TGB308" s="76"/>
      <c r="TGC308" s="180"/>
      <c r="TGD308" s="180"/>
      <c r="TGE308" s="180"/>
      <c r="TGF308" s="75"/>
      <c r="TGG308" s="76"/>
      <c r="TGH308" s="181"/>
      <c r="TGI308" s="181"/>
      <c r="TGJ308" s="182"/>
      <c r="TGK308" s="134"/>
      <c r="TGL308" s="135"/>
      <c r="TGM308" s="111"/>
      <c r="TGN308" s="178"/>
      <c r="TGO308" s="178"/>
      <c r="TGP308" s="178"/>
      <c r="TGQ308" s="178"/>
      <c r="TGR308" s="179"/>
      <c r="TGS308" s="73"/>
      <c r="TGT308" s="73"/>
      <c r="TGU308" s="180"/>
      <c r="TGV308" s="75"/>
      <c r="TGW308" s="76"/>
      <c r="TGX308" s="180"/>
      <c r="TGY308" s="180"/>
      <c r="TGZ308" s="180"/>
      <c r="THA308" s="75"/>
      <c r="THB308" s="76"/>
      <c r="THC308" s="181"/>
      <c r="THD308" s="181"/>
      <c r="THE308" s="182"/>
      <c r="THF308" s="134"/>
      <c r="THG308" s="135"/>
      <c r="THH308" s="111"/>
      <c r="THI308" s="178"/>
      <c r="THJ308" s="178"/>
      <c r="THK308" s="178"/>
      <c r="THL308" s="178"/>
      <c r="THM308" s="179"/>
      <c r="THN308" s="73"/>
      <c r="THO308" s="73"/>
      <c r="THP308" s="180"/>
      <c r="THQ308" s="75"/>
      <c r="THR308" s="76"/>
      <c r="THS308" s="180"/>
      <c r="THT308" s="180"/>
      <c r="THU308" s="180"/>
      <c r="THV308" s="75"/>
      <c r="THW308" s="76"/>
      <c r="THX308" s="181"/>
      <c r="THY308" s="181"/>
      <c r="THZ308" s="182"/>
      <c r="TIA308" s="134"/>
      <c r="TIB308" s="135"/>
      <c r="TIC308" s="111"/>
      <c r="TID308" s="178"/>
      <c r="TIE308" s="178"/>
      <c r="TIF308" s="178"/>
      <c r="TIG308" s="178"/>
      <c r="TIH308" s="179"/>
      <c r="TII308" s="73"/>
      <c r="TIJ308" s="73"/>
      <c r="TIK308" s="180"/>
      <c r="TIL308" s="75"/>
      <c r="TIM308" s="76"/>
      <c r="TIN308" s="180"/>
      <c r="TIO308" s="180"/>
      <c r="TIP308" s="180"/>
      <c r="TIQ308" s="75"/>
      <c r="TIR308" s="76"/>
      <c r="TIS308" s="181"/>
      <c r="TIT308" s="181"/>
      <c r="TIU308" s="182"/>
      <c r="TIV308" s="134"/>
      <c r="TIW308" s="135"/>
      <c r="TIX308" s="111"/>
      <c r="TIY308" s="178"/>
      <c r="TIZ308" s="178"/>
      <c r="TJA308" s="178"/>
      <c r="TJB308" s="178"/>
      <c r="TJC308" s="179"/>
      <c r="TJD308" s="73"/>
      <c r="TJE308" s="73"/>
      <c r="TJF308" s="180"/>
      <c r="TJG308" s="75"/>
      <c r="TJH308" s="76"/>
      <c r="TJI308" s="180"/>
      <c r="TJJ308" s="180"/>
      <c r="TJK308" s="180"/>
      <c r="TJL308" s="75"/>
      <c r="TJM308" s="76"/>
      <c r="TJN308" s="181"/>
      <c r="TJO308" s="181"/>
      <c r="TJP308" s="182"/>
      <c r="TJQ308" s="134"/>
      <c r="TJR308" s="135"/>
      <c r="TJS308" s="111"/>
      <c r="TJT308" s="178"/>
      <c r="TJU308" s="178"/>
      <c r="TJV308" s="178"/>
      <c r="TJW308" s="178"/>
      <c r="TJX308" s="179"/>
      <c r="TJY308" s="73"/>
      <c r="TJZ308" s="73"/>
      <c r="TKA308" s="180"/>
      <c r="TKB308" s="75"/>
      <c r="TKC308" s="76"/>
      <c r="TKD308" s="180"/>
      <c r="TKE308" s="180"/>
      <c r="TKF308" s="180"/>
      <c r="TKG308" s="75"/>
      <c r="TKH308" s="76"/>
      <c r="TKI308" s="181"/>
      <c r="TKJ308" s="181"/>
      <c r="TKK308" s="182"/>
      <c r="TKL308" s="134"/>
      <c r="TKM308" s="135"/>
      <c r="TKN308" s="111"/>
      <c r="TKO308" s="178"/>
      <c r="TKP308" s="178"/>
      <c r="TKQ308" s="178"/>
      <c r="TKR308" s="178"/>
      <c r="TKS308" s="179"/>
      <c r="TKT308" s="73"/>
      <c r="TKU308" s="73"/>
      <c r="TKV308" s="180"/>
      <c r="TKW308" s="75"/>
      <c r="TKX308" s="76"/>
      <c r="TKY308" s="180"/>
      <c r="TKZ308" s="180"/>
      <c r="TLA308" s="180"/>
      <c r="TLB308" s="75"/>
      <c r="TLC308" s="76"/>
      <c r="TLD308" s="181"/>
      <c r="TLE308" s="181"/>
      <c r="TLF308" s="182"/>
      <c r="TLG308" s="134"/>
      <c r="TLH308" s="135"/>
      <c r="TLI308" s="111"/>
      <c r="TLJ308" s="178"/>
      <c r="TLK308" s="178"/>
      <c r="TLL308" s="178"/>
      <c r="TLM308" s="178"/>
      <c r="TLN308" s="179"/>
      <c r="TLO308" s="73"/>
      <c r="TLP308" s="73"/>
      <c r="TLQ308" s="180"/>
      <c r="TLR308" s="75"/>
      <c r="TLS308" s="76"/>
      <c r="TLT308" s="180"/>
      <c r="TLU308" s="180"/>
      <c r="TLV308" s="180"/>
      <c r="TLW308" s="75"/>
      <c r="TLX308" s="76"/>
      <c r="TLY308" s="181"/>
      <c r="TLZ308" s="181"/>
      <c r="TMA308" s="182"/>
      <c r="TMB308" s="134"/>
      <c r="TMC308" s="135"/>
      <c r="TMD308" s="111"/>
      <c r="TME308" s="178"/>
      <c r="TMF308" s="178"/>
      <c r="TMG308" s="178"/>
      <c r="TMH308" s="178"/>
      <c r="TMI308" s="179"/>
      <c r="TMJ308" s="73"/>
      <c r="TMK308" s="73"/>
      <c r="TML308" s="180"/>
      <c r="TMM308" s="75"/>
      <c r="TMN308" s="76"/>
      <c r="TMO308" s="180"/>
      <c r="TMP308" s="180"/>
      <c r="TMQ308" s="180"/>
      <c r="TMR308" s="75"/>
      <c r="TMS308" s="76"/>
      <c r="TMT308" s="181"/>
      <c r="TMU308" s="181"/>
      <c r="TMV308" s="182"/>
      <c r="TMW308" s="134"/>
      <c r="TMX308" s="135"/>
      <c r="TMY308" s="111"/>
      <c r="TMZ308" s="178"/>
      <c r="TNA308" s="178"/>
      <c r="TNB308" s="178"/>
      <c r="TNC308" s="178"/>
      <c r="TND308" s="179"/>
      <c r="TNE308" s="73"/>
      <c r="TNF308" s="73"/>
      <c r="TNG308" s="180"/>
      <c r="TNH308" s="75"/>
      <c r="TNI308" s="76"/>
      <c r="TNJ308" s="180"/>
      <c r="TNK308" s="180"/>
      <c r="TNL308" s="180"/>
      <c r="TNM308" s="75"/>
      <c r="TNN308" s="76"/>
      <c r="TNO308" s="181"/>
      <c r="TNP308" s="181"/>
      <c r="TNQ308" s="182"/>
      <c r="TNR308" s="134"/>
      <c r="TNS308" s="135"/>
      <c r="TNT308" s="111"/>
      <c r="TNU308" s="178"/>
      <c r="TNV308" s="178"/>
      <c r="TNW308" s="178"/>
      <c r="TNX308" s="178"/>
      <c r="TNY308" s="179"/>
      <c r="TNZ308" s="73"/>
      <c r="TOA308" s="73"/>
      <c r="TOB308" s="180"/>
      <c r="TOC308" s="75"/>
      <c r="TOD308" s="76"/>
      <c r="TOE308" s="180"/>
      <c r="TOF308" s="180"/>
      <c r="TOG308" s="180"/>
      <c r="TOH308" s="75"/>
      <c r="TOI308" s="76"/>
      <c r="TOJ308" s="181"/>
      <c r="TOK308" s="181"/>
      <c r="TOL308" s="182"/>
      <c r="TOM308" s="134"/>
      <c r="TON308" s="135"/>
      <c r="TOO308" s="111"/>
      <c r="TOP308" s="178"/>
      <c r="TOQ308" s="178"/>
      <c r="TOR308" s="178"/>
      <c r="TOS308" s="178"/>
      <c r="TOT308" s="179"/>
      <c r="TOU308" s="73"/>
      <c r="TOV308" s="73"/>
      <c r="TOW308" s="180"/>
      <c r="TOX308" s="75"/>
      <c r="TOY308" s="76"/>
      <c r="TOZ308" s="180"/>
      <c r="TPA308" s="180"/>
      <c r="TPB308" s="180"/>
      <c r="TPC308" s="75"/>
      <c r="TPD308" s="76"/>
      <c r="TPE308" s="181"/>
      <c r="TPF308" s="181"/>
      <c r="TPG308" s="182"/>
      <c r="TPH308" s="134"/>
      <c r="TPI308" s="135"/>
      <c r="TPJ308" s="111"/>
      <c r="TPK308" s="178"/>
      <c r="TPL308" s="178"/>
      <c r="TPM308" s="178"/>
      <c r="TPN308" s="178"/>
      <c r="TPO308" s="179"/>
      <c r="TPP308" s="73"/>
      <c r="TPQ308" s="73"/>
      <c r="TPR308" s="180"/>
      <c r="TPS308" s="75"/>
      <c r="TPT308" s="76"/>
      <c r="TPU308" s="180"/>
      <c r="TPV308" s="180"/>
      <c r="TPW308" s="180"/>
      <c r="TPX308" s="75"/>
      <c r="TPY308" s="76"/>
      <c r="TPZ308" s="181"/>
      <c r="TQA308" s="181"/>
      <c r="TQB308" s="182"/>
      <c r="TQC308" s="134"/>
      <c r="TQD308" s="135"/>
      <c r="TQE308" s="111"/>
      <c r="TQF308" s="178"/>
      <c r="TQG308" s="178"/>
      <c r="TQH308" s="178"/>
      <c r="TQI308" s="178"/>
      <c r="TQJ308" s="179"/>
      <c r="TQK308" s="73"/>
      <c r="TQL308" s="73"/>
      <c r="TQM308" s="180"/>
      <c r="TQN308" s="75"/>
      <c r="TQO308" s="76"/>
      <c r="TQP308" s="180"/>
      <c r="TQQ308" s="180"/>
      <c r="TQR308" s="180"/>
      <c r="TQS308" s="75"/>
      <c r="TQT308" s="76"/>
      <c r="TQU308" s="181"/>
      <c r="TQV308" s="181"/>
      <c r="TQW308" s="182"/>
      <c r="TQX308" s="134"/>
      <c r="TQY308" s="135"/>
      <c r="TQZ308" s="111"/>
      <c r="TRA308" s="178"/>
      <c r="TRB308" s="178"/>
      <c r="TRC308" s="178"/>
      <c r="TRD308" s="178"/>
      <c r="TRE308" s="179"/>
      <c r="TRF308" s="73"/>
      <c r="TRG308" s="73"/>
      <c r="TRH308" s="180"/>
      <c r="TRI308" s="75"/>
      <c r="TRJ308" s="76"/>
      <c r="TRK308" s="180"/>
      <c r="TRL308" s="180"/>
      <c r="TRM308" s="180"/>
      <c r="TRN308" s="75"/>
      <c r="TRO308" s="76"/>
      <c r="TRP308" s="181"/>
      <c r="TRQ308" s="181"/>
      <c r="TRR308" s="182"/>
      <c r="TRS308" s="134"/>
      <c r="TRT308" s="135"/>
      <c r="TRU308" s="111"/>
      <c r="TRV308" s="178"/>
      <c r="TRW308" s="178"/>
      <c r="TRX308" s="178"/>
      <c r="TRY308" s="178"/>
      <c r="TRZ308" s="179"/>
      <c r="TSA308" s="73"/>
      <c r="TSB308" s="73"/>
      <c r="TSC308" s="180"/>
      <c r="TSD308" s="75"/>
      <c r="TSE308" s="76"/>
      <c r="TSF308" s="180"/>
      <c r="TSG308" s="180"/>
      <c r="TSH308" s="180"/>
      <c r="TSI308" s="75"/>
      <c r="TSJ308" s="76"/>
      <c r="TSK308" s="181"/>
      <c r="TSL308" s="181"/>
      <c r="TSM308" s="182"/>
      <c r="TSN308" s="134"/>
      <c r="TSO308" s="135"/>
      <c r="TSP308" s="111"/>
      <c r="TSQ308" s="178"/>
      <c r="TSR308" s="178"/>
      <c r="TSS308" s="178"/>
      <c r="TST308" s="178"/>
      <c r="TSU308" s="179"/>
      <c r="TSV308" s="73"/>
      <c r="TSW308" s="73"/>
      <c r="TSX308" s="180"/>
      <c r="TSY308" s="75"/>
      <c r="TSZ308" s="76"/>
      <c r="TTA308" s="180"/>
      <c r="TTB308" s="180"/>
      <c r="TTC308" s="180"/>
      <c r="TTD308" s="75"/>
      <c r="TTE308" s="76"/>
      <c r="TTF308" s="181"/>
      <c r="TTG308" s="181"/>
      <c r="TTH308" s="182"/>
      <c r="TTI308" s="134"/>
      <c r="TTJ308" s="135"/>
      <c r="TTK308" s="111"/>
      <c r="TTL308" s="178"/>
      <c r="TTM308" s="178"/>
      <c r="TTN308" s="178"/>
      <c r="TTO308" s="178"/>
      <c r="TTP308" s="179"/>
      <c r="TTQ308" s="73"/>
      <c r="TTR308" s="73"/>
      <c r="TTS308" s="180"/>
      <c r="TTT308" s="75"/>
      <c r="TTU308" s="76"/>
      <c r="TTV308" s="180"/>
      <c r="TTW308" s="180"/>
      <c r="TTX308" s="180"/>
      <c r="TTY308" s="75"/>
      <c r="TTZ308" s="76"/>
      <c r="TUA308" s="181"/>
      <c r="TUB308" s="181"/>
      <c r="TUC308" s="182"/>
      <c r="TUD308" s="134"/>
      <c r="TUE308" s="135"/>
      <c r="TUF308" s="111"/>
      <c r="TUG308" s="178"/>
      <c r="TUH308" s="178"/>
      <c r="TUI308" s="178"/>
      <c r="TUJ308" s="178"/>
      <c r="TUK308" s="179"/>
      <c r="TUL308" s="73"/>
      <c r="TUM308" s="73"/>
      <c r="TUN308" s="180"/>
      <c r="TUO308" s="75"/>
      <c r="TUP308" s="76"/>
      <c r="TUQ308" s="180"/>
      <c r="TUR308" s="180"/>
      <c r="TUS308" s="180"/>
      <c r="TUT308" s="75"/>
      <c r="TUU308" s="76"/>
      <c r="TUV308" s="181"/>
      <c r="TUW308" s="181"/>
      <c r="TUX308" s="182"/>
      <c r="TUY308" s="134"/>
      <c r="TUZ308" s="135"/>
      <c r="TVA308" s="111"/>
      <c r="TVB308" s="178"/>
      <c r="TVC308" s="178"/>
      <c r="TVD308" s="178"/>
      <c r="TVE308" s="178"/>
      <c r="TVF308" s="179"/>
      <c r="TVG308" s="73"/>
      <c r="TVH308" s="73"/>
      <c r="TVI308" s="180"/>
      <c r="TVJ308" s="75"/>
      <c r="TVK308" s="76"/>
      <c r="TVL308" s="180"/>
      <c r="TVM308" s="180"/>
      <c r="TVN308" s="180"/>
      <c r="TVO308" s="75"/>
      <c r="TVP308" s="76"/>
      <c r="TVQ308" s="181"/>
      <c r="TVR308" s="181"/>
      <c r="TVS308" s="182"/>
      <c r="TVT308" s="134"/>
      <c r="TVU308" s="135"/>
      <c r="TVV308" s="111"/>
      <c r="TVW308" s="178"/>
      <c r="TVX308" s="178"/>
      <c r="TVY308" s="178"/>
      <c r="TVZ308" s="178"/>
      <c r="TWA308" s="179"/>
      <c r="TWB308" s="73"/>
      <c r="TWC308" s="73"/>
      <c r="TWD308" s="180"/>
      <c r="TWE308" s="75"/>
      <c r="TWF308" s="76"/>
      <c r="TWG308" s="180"/>
      <c r="TWH308" s="180"/>
      <c r="TWI308" s="180"/>
      <c r="TWJ308" s="75"/>
      <c r="TWK308" s="76"/>
      <c r="TWL308" s="181"/>
      <c r="TWM308" s="181"/>
      <c r="TWN308" s="182"/>
      <c r="TWO308" s="134"/>
      <c r="TWP308" s="135"/>
      <c r="TWQ308" s="111"/>
      <c r="TWR308" s="178"/>
      <c r="TWS308" s="178"/>
      <c r="TWT308" s="178"/>
      <c r="TWU308" s="178"/>
      <c r="TWV308" s="179"/>
      <c r="TWW308" s="73"/>
      <c r="TWX308" s="73"/>
      <c r="TWY308" s="180"/>
      <c r="TWZ308" s="75"/>
      <c r="TXA308" s="76"/>
      <c r="TXB308" s="180"/>
      <c r="TXC308" s="180"/>
      <c r="TXD308" s="180"/>
      <c r="TXE308" s="75"/>
      <c r="TXF308" s="76"/>
      <c r="TXG308" s="181"/>
      <c r="TXH308" s="181"/>
      <c r="TXI308" s="182"/>
      <c r="TXJ308" s="134"/>
      <c r="TXK308" s="135"/>
      <c r="TXL308" s="111"/>
      <c r="TXM308" s="178"/>
      <c r="TXN308" s="178"/>
      <c r="TXO308" s="178"/>
      <c r="TXP308" s="178"/>
      <c r="TXQ308" s="179"/>
      <c r="TXR308" s="73"/>
      <c r="TXS308" s="73"/>
      <c r="TXT308" s="180"/>
      <c r="TXU308" s="75"/>
      <c r="TXV308" s="76"/>
      <c r="TXW308" s="180"/>
      <c r="TXX308" s="180"/>
      <c r="TXY308" s="180"/>
      <c r="TXZ308" s="75"/>
      <c r="TYA308" s="76"/>
      <c r="TYB308" s="181"/>
      <c r="TYC308" s="181"/>
      <c r="TYD308" s="182"/>
      <c r="TYE308" s="134"/>
      <c r="TYF308" s="135"/>
      <c r="TYG308" s="111"/>
      <c r="TYH308" s="178"/>
      <c r="TYI308" s="178"/>
      <c r="TYJ308" s="178"/>
      <c r="TYK308" s="178"/>
      <c r="TYL308" s="179"/>
      <c r="TYM308" s="73"/>
      <c r="TYN308" s="73"/>
      <c r="TYO308" s="180"/>
      <c r="TYP308" s="75"/>
      <c r="TYQ308" s="76"/>
      <c r="TYR308" s="180"/>
      <c r="TYS308" s="180"/>
      <c r="TYT308" s="180"/>
      <c r="TYU308" s="75"/>
      <c r="TYV308" s="76"/>
      <c r="TYW308" s="181"/>
      <c r="TYX308" s="181"/>
      <c r="TYY308" s="182"/>
      <c r="TYZ308" s="134"/>
      <c r="TZA308" s="135"/>
      <c r="TZB308" s="111"/>
      <c r="TZC308" s="178"/>
      <c r="TZD308" s="178"/>
      <c r="TZE308" s="178"/>
      <c r="TZF308" s="178"/>
      <c r="TZG308" s="179"/>
      <c r="TZH308" s="73"/>
      <c r="TZI308" s="73"/>
      <c r="TZJ308" s="180"/>
      <c r="TZK308" s="75"/>
      <c r="TZL308" s="76"/>
      <c r="TZM308" s="180"/>
      <c r="TZN308" s="180"/>
      <c r="TZO308" s="180"/>
      <c r="TZP308" s="75"/>
      <c r="TZQ308" s="76"/>
      <c r="TZR308" s="181"/>
      <c r="TZS308" s="181"/>
      <c r="TZT308" s="182"/>
      <c r="TZU308" s="134"/>
      <c r="TZV308" s="135"/>
      <c r="TZW308" s="111"/>
      <c r="TZX308" s="178"/>
      <c r="TZY308" s="178"/>
      <c r="TZZ308" s="178"/>
      <c r="UAA308" s="178"/>
      <c r="UAB308" s="179"/>
      <c r="UAC308" s="73"/>
      <c r="UAD308" s="73"/>
      <c r="UAE308" s="180"/>
      <c r="UAF308" s="75"/>
      <c r="UAG308" s="76"/>
      <c r="UAH308" s="180"/>
      <c r="UAI308" s="180"/>
      <c r="UAJ308" s="180"/>
      <c r="UAK308" s="75"/>
      <c r="UAL308" s="76"/>
      <c r="UAM308" s="181"/>
      <c r="UAN308" s="181"/>
      <c r="UAO308" s="182"/>
      <c r="UAP308" s="134"/>
      <c r="UAQ308" s="135"/>
      <c r="UAR308" s="111"/>
      <c r="UAS308" s="178"/>
      <c r="UAT308" s="178"/>
      <c r="UAU308" s="178"/>
      <c r="UAV308" s="178"/>
      <c r="UAW308" s="179"/>
      <c r="UAX308" s="73"/>
      <c r="UAY308" s="73"/>
      <c r="UAZ308" s="180"/>
      <c r="UBA308" s="75"/>
      <c r="UBB308" s="76"/>
      <c r="UBC308" s="180"/>
      <c r="UBD308" s="180"/>
      <c r="UBE308" s="180"/>
      <c r="UBF308" s="75"/>
      <c r="UBG308" s="76"/>
      <c r="UBH308" s="181"/>
      <c r="UBI308" s="181"/>
      <c r="UBJ308" s="182"/>
      <c r="UBK308" s="134"/>
      <c r="UBL308" s="135"/>
      <c r="UBM308" s="111"/>
      <c r="UBN308" s="178"/>
      <c r="UBO308" s="178"/>
      <c r="UBP308" s="178"/>
      <c r="UBQ308" s="178"/>
      <c r="UBR308" s="179"/>
      <c r="UBS308" s="73"/>
      <c r="UBT308" s="73"/>
      <c r="UBU308" s="180"/>
      <c r="UBV308" s="75"/>
      <c r="UBW308" s="76"/>
      <c r="UBX308" s="180"/>
      <c r="UBY308" s="180"/>
      <c r="UBZ308" s="180"/>
      <c r="UCA308" s="75"/>
      <c r="UCB308" s="76"/>
      <c r="UCC308" s="181"/>
      <c r="UCD308" s="181"/>
      <c r="UCE308" s="182"/>
      <c r="UCF308" s="134"/>
      <c r="UCG308" s="135"/>
      <c r="UCH308" s="111"/>
      <c r="UCI308" s="178"/>
      <c r="UCJ308" s="178"/>
      <c r="UCK308" s="178"/>
      <c r="UCL308" s="178"/>
      <c r="UCM308" s="179"/>
      <c r="UCN308" s="73"/>
      <c r="UCO308" s="73"/>
      <c r="UCP308" s="180"/>
      <c r="UCQ308" s="75"/>
      <c r="UCR308" s="76"/>
      <c r="UCS308" s="180"/>
      <c r="UCT308" s="180"/>
      <c r="UCU308" s="180"/>
      <c r="UCV308" s="75"/>
      <c r="UCW308" s="76"/>
      <c r="UCX308" s="181"/>
      <c r="UCY308" s="181"/>
      <c r="UCZ308" s="182"/>
      <c r="UDA308" s="134"/>
      <c r="UDB308" s="135"/>
      <c r="UDC308" s="111"/>
      <c r="UDD308" s="178"/>
      <c r="UDE308" s="178"/>
      <c r="UDF308" s="178"/>
      <c r="UDG308" s="178"/>
      <c r="UDH308" s="179"/>
      <c r="UDI308" s="73"/>
      <c r="UDJ308" s="73"/>
      <c r="UDK308" s="180"/>
      <c r="UDL308" s="75"/>
      <c r="UDM308" s="76"/>
      <c r="UDN308" s="180"/>
      <c r="UDO308" s="180"/>
      <c r="UDP308" s="180"/>
      <c r="UDQ308" s="75"/>
      <c r="UDR308" s="76"/>
      <c r="UDS308" s="181"/>
      <c r="UDT308" s="181"/>
      <c r="UDU308" s="182"/>
      <c r="UDV308" s="134"/>
      <c r="UDW308" s="135"/>
      <c r="UDX308" s="111"/>
      <c r="UDY308" s="178"/>
      <c r="UDZ308" s="178"/>
      <c r="UEA308" s="178"/>
      <c r="UEB308" s="178"/>
      <c r="UEC308" s="179"/>
      <c r="UED308" s="73"/>
      <c r="UEE308" s="73"/>
      <c r="UEF308" s="180"/>
      <c r="UEG308" s="75"/>
      <c r="UEH308" s="76"/>
      <c r="UEI308" s="180"/>
      <c r="UEJ308" s="180"/>
      <c r="UEK308" s="180"/>
      <c r="UEL308" s="75"/>
      <c r="UEM308" s="76"/>
      <c r="UEN308" s="181"/>
      <c r="UEO308" s="181"/>
      <c r="UEP308" s="182"/>
      <c r="UEQ308" s="134"/>
      <c r="UER308" s="135"/>
      <c r="UES308" s="111"/>
      <c r="UET308" s="178"/>
      <c r="UEU308" s="178"/>
      <c r="UEV308" s="178"/>
      <c r="UEW308" s="178"/>
      <c r="UEX308" s="179"/>
      <c r="UEY308" s="73"/>
      <c r="UEZ308" s="73"/>
      <c r="UFA308" s="180"/>
      <c r="UFB308" s="75"/>
      <c r="UFC308" s="76"/>
      <c r="UFD308" s="180"/>
      <c r="UFE308" s="180"/>
      <c r="UFF308" s="180"/>
      <c r="UFG308" s="75"/>
      <c r="UFH308" s="76"/>
      <c r="UFI308" s="181"/>
      <c r="UFJ308" s="181"/>
      <c r="UFK308" s="182"/>
      <c r="UFL308" s="134"/>
      <c r="UFM308" s="135"/>
      <c r="UFN308" s="111"/>
      <c r="UFO308" s="178"/>
      <c r="UFP308" s="178"/>
      <c r="UFQ308" s="178"/>
      <c r="UFR308" s="178"/>
      <c r="UFS308" s="179"/>
      <c r="UFT308" s="73"/>
      <c r="UFU308" s="73"/>
      <c r="UFV308" s="180"/>
      <c r="UFW308" s="75"/>
      <c r="UFX308" s="76"/>
      <c r="UFY308" s="180"/>
      <c r="UFZ308" s="180"/>
      <c r="UGA308" s="180"/>
      <c r="UGB308" s="75"/>
      <c r="UGC308" s="76"/>
      <c r="UGD308" s="181"/>
      <c r="UGE308" s="181"/>
      <c r="UGF308" s="182"/>
      <c r="UGG308" s="134"/>
      <c r="UGH308" s="135"/>
      <c r="UGI308" s="111"/>
      <c r="UGJ308" s="178"/>
      <c r="UGK308" s="178"/>
      <c r="UGL308" s="178"/>
      <c r="UGM308" s="178"/>
      <c r="UGN308" s="179"/>
      <c r="UGO308" s="73"/>
      <c r="UGP308" s="73"/>
      <c r="UGQ308" s="180"/>
      <c r="UGR308" s="75"/>
      <c r="UGS308" s="76"/>
      <c r="UGT308" s="180"/>
      <c r="UGU308" s="180"/>
      <c r="UGV308" s="180"/>
      <c r="UGW308" s="75"/>
      <c r="UGX308" s="76"/>
      <c r="UGY308" s="181"/>
      <c r="UGZ308" s="181"/>
      <c r="UHA308" s="182"/>
      <c r="UHB308" s="134"/>
      <c r="UHC308" s="135"/>
      <c r="UHD308" s="111"/>
      <c r="UHE308" s="178"/>
      <c r="UHF308" s="178"/>
      <c r="UHG308" s="178"/>
      <c r="UHH308" s="178"/>
      <c r="UHI308" s="179"/>
      <c r="UHJ308" s="73"/>
      <c r="UHK308" s="73"/>
      <c r="UHL308" s="180"/>
      <c r="UHM308" s="75"/>
      <c r="UHN308" s="76"/>
      <c r="UHO308" s="180"/>
      <c r="UHP308" s="180"/>
      <c r="UHQ308" s="180"/>
      <c r="UHR308" s="75"/>
      <c r="UHS308" s="76"/>
      <c r="UHT308" s="181"/>
      <c r="UHU308" s="181"/>
      <c r="UHV308" s="182"/>
      <c r="UHW308" s="134"/>
      <c r="UHX308" s="135"/>
      <c r="UHY308" s="111"/>
      <c r="UHZ308" s="178"/>
      <c r="UIA308" s="178"/>
      <c r="UIB308" s="178"/>
      <c r="UIC308" s="178"/>
      <c r="UID308" s="179"/>
      <c r="UIE308" s="73"/>
      <c r="UIF308" s="73"/>
      <c r="UIG308" s="180"/>
      <c r="UIH308" s="75"/>
      <c r="UII308" s="76"/>
      <c r="UIJ308" s="180"/>
      <c r="UIK308" s="180"/>
      <c r="UIL308" s="180"/>
      <c r="UIM308" s="75"/>
      <c r="UIN308" s="76"/>
      <c r="UIO308" s="181"/>
      <c r="UIP308" s="181"/>
      <c r="UIQ308" s="182"/>
      <c r="UIR308" s="134"/>
      <c r="UIS308" s="135"/>
      <c r="UIT308" s="111"/>
      <c r="UIU308" s="178"/>
      <c r="UIV308" s="178"/>
      <c r="UIW308" s="178"/>
      <c r="UIX308" s="178"/>
      <c r="UIY308" s="179"/>
      <c r="UIZ308" s="73"/>
      <c r="UJA308" s="73"/>
      <c r="UJB308" s="180"/>
      <c r="UJC308" s="75"/>
      <c r="UJD308" s="76"/>
      <c r="UJE308" s="180"/>
      <c r="UJF308" s="180"/>
      <c r="UJG308" s="180"/>
      <c r="UJH308" s="75"/>
      <c r="UJI308" s="76"/>
      <c r="UJJ308" s="181"/>
      <c r="UJK308" s="181"/>
      <c r="UJL308" s="182"/>
      <c r="UJM308" s="134"/>
      <c r="UJN308" s="135"/>
      <c r="UJO308" s="111"/>
      <c r="UJP308" s="178"/>
      <c r="UJQ308" s="178"/>
      <c r="UJR308" s="178"/>
      <c r="UJS308" s="178"/>
      <c r="UJT308" s="179"/>
      <c r="UJU308" s="73"/>
      <c r="UJV308" s="73"/>
      <c r="UJW308" s="180"/>
      <c r="UJX308" s="75"/>
      <c r="UJY308" s="76"/>
      <c r="UJZ308" s="180"/>
      <c r="UKA308" s="180"/>
      <c r="UKB308" s="180"/>
      <c r="UKC308" s="75"/>
      <c r="UKD308" s="76"/>
      <c r="UKE308" s="181"/>
      <c r="UKF308" s="181"/>
      <c r="UKG308" s="182"/>
      <c r="UKH308" s="134"/>
      <c r="UKI308" s="135"/>
      <c r="UKJ308" s="111"/>
      <c r="UKK308" s="178"/>
      <c r="UKL308" s="178"/>
      <c r="UKM308" s="178"/>
      <c r="UKN308" s="178"/>
      <c r="UKO308" s="179"/>
      <c r="UKP308" s="73"/>
      <c r="UKQ308" s="73"/>
      <c r="UKR308" s="180"/>
      <c r="UKS308" s="75"/>
      <c r="UKT308" s="76"/>
      <c r="UKU308" s="180"/>
      <c r="UKV308" s="180"/>
      <c r="UKW308" s="180"/>
      <c r="UKX308" s="75"/>
      <c r="UKY308" s="76"/>
      <c r="UKZ308" s="181"/>
      <c r="ULA308" s="181"/>
      <c r="ULB308" s="182"/>
      <c r="ULC308" s="134"/>
      <c r="ULD308" s="135"/>
      <c r="ULE308" s="111"/>
      <c r="ULF308" s="178"/>
      <c r="ULG308" s="178"/>
      <c r="ULH308" s="178"/>
      <c r="ULI308" s="178"/>
      <c r="ULJ308" s="179"/>
      <c r="ULK308" s="73"/>
      <c r="ULL308" s="73"/>
      <c r="ULM308" s="180"/>
      <c r="ULN308" s="75"/>
      <c r="ULO308" s="76"/>
      <c r="ULP308" s="180"/>
      <c r="ULQ308" s="180"/>
      <c r="ULR308" s="180"/>
      <c r="ULS308" s="75"/>
      <c r="ULT308" s="76"/>
      <c r="ULU308" s="181"/>
      <c r="ULV308" s="181"/>
      <c r="ULW308" s="182"/>
      <c r="ULX308" s="134"/>
      <c r="ULY308" s="135"/>
      <c r="ULZ308" s="111"/>
      <c r="UMA308" s="178"/>
      <c r="UMB308" s="178"/>
      <c r="UMC308" s="178"/>
      <c r="UMD308" s="178"/>
      <c r="UME308" s="179"/>
      <c r="UMF308" s="73"/>
      <c r="UMG308" s="73"/>
      <c r="UMH308" s="180"/>
      <c r="UMI308" s="75"/>
      <c r="UMJ308" s="76"/>
      <c r="UMK308" s="180"/>
      <c r="UML308" s="180"/>
      <c r="UMM308" s="180"/>
      <c r="UMN308" s="75"/>
      <c r="UMO308" s="76"/>
      <c r="UMP308" s="181"/>
      <c r="UMQ308" s="181"/>
      <c r="UMR308" s="182"/>
      <c r="UMS308" s="134"/>
      <c r="UMT308" s="135"/>
      <c r="UMU308" s="111"/>
      <c r="UMV308" s="178"/>
      <c r="UMW308" s="178"/>
      <c r="UMX308" s="178"/>
      <c r="UMY308" s="178"/>
      <c r="UMZ308" s="179"/>
      <c r="UNA308" s="73"/>
      <c r="UNB308" s="73"/>
      <c r="UNC308" s="180"/>
      <c r="UND308" s="75"/>
      <c r="UNE308" s="76"/>
      <c r="UNF308" s="180"/>
      <c r="UNG308" s="180"/>
      <c r="UNH308" s="180"/>
      <c r="UNI308" s="75"/>
      <c r="UNJ308" s="76"/>
      <c r="UNK308" s="181"/>
      <c r="UNL308" s="181"/>
      <c r="UNM308" s="182"/>
      <c r="UNN308" s="134"/>
      <c r="UNO308" s="135"/>
      <c r="UNP308" s="111"/>
      <c r="UNQ308" s="178"/>
      <c r="UNR308" s="178"/>
      <c r="UNS308" s="178"/>
      <c r="UNT308" s="178"/>
      <c r="UNU308" s="179"/>
      <c r="UNV308" s="73"/>
      <c r="UNW308" s="73"/>
      <c r="UNX308" s="180"/>
      <c r="UNY308" s="75"/>
      <c r="UNZ308" s="76"/>
      <c r="UOA308" s="180"/>
      <c r="UOB308" s="180"/>
      <c r="UOC308" s="180"/>
      <c r="UOD308" s="75"/>
      <c r="UOE308" s="76"/>
      <c r="UOF308" s="181"/>
      <c r="UOG308" s="181"/>
      <c r="UOH308" s="182"/>
      <c r="UOI308" s="134"/>
      <c r="UOJ308" s="135"/>
      <c r="UOK308" s="111"/>
      <c r="UOL308" s="178"/>
      <c r="UOM308" s="178"/>
      <c r="UON308" s="178"/>
      <c r="UOO308" s="178"/>
      <c r="UOP308" s="179"/>
      <c r="UOQ308" s="73"/>
      <c r="UOR308" s="73"/>
      <c r="UOS308" s="180"/>
      <c r="UOT308" s="75"/>
      <c r="UOU308" s="76"/>
      <c r="UOV308" s="180"/>
      <c r="UOW308" s="180"/>
      <c r="UOX308" s="180"/>
      <c r="UOY308" s="75"/>
      <c r="UOZ308" s="76"/>
      <c r="UPA308" s="181"/>
      <c r="UPB308" s="181"/>
      <c r="UPC308" s="182"/>
      <c r="UPD308" s="134"/>
      <c r="UPE308" s="135"/>
      <c r="UPF308" s="111"/>
      <c r="UPG308" s="178"/>
      <c r="UPH308" s="178"/>
      <c r="UPI308" s="178"/>
      <c r="UPJ308" s="178"/>
      <c r="UPK308" s="179"/>
      <c r="UPL308" s="73"/>
      <c r="UPM308" s="73"/>
      <c r="UPN308" s="180"/>
      <c r="UPO308" s="75"/>
      <c r="UPP308" s="76"/>
      <c r="UPQ308" s="180"/>
      <c r="UPR308" s="180"/>
      <c r="UPS308" s="180"/>
      <c r="UPT308" s="75"/>
      <c r="UPU308" s="76"/>
      <c r="UPV308" s="181"/>
      <c r="UPW308" s="181"/>
      <c r="UPX308" s="182"/>
      <c r="UPY308" s="134"/>
      <c r="UPZ308" s="135"/>
      <c r="UQA308" s="111"/>
      <c r="UQB308" s="178"/>
      <c r="UQC308" s="178"/>
      <c r="UQD308" s="178"/>
      <c r="UQE308" s="178"/>
      <c r="UQF308" s="179"/>
      <c r="UQG308" s="73"/>
      <c r="UQH308" s="73"/>
      <c r="UQI308" s="180"/>
      <c r="UQJ308" s="75"/>
      <c r="UQK308" s="76"/>
      <c r="UQL308" s="180"/>
      <c r="UQM308" s="180"/>
      <c r="UQN308" s="180"/>
      <c r="UQO308" s="75"/>
      <c r="UQP308" s="76"/>
      <c r="UQQ308" s="181"/>
      <c r="UQR308" s="181"/>
      <c r="UQS308" s="182"/>
      <c r="UQT308" s="134"/>
      <c r="UQU308" s="135"/>
      <c r="UQV308" s="111"/>
      <c r="UQW308" s="178"/>
      <c r="UQX308" s="178"/>
      <c r="UQY308" s="178"/>
      <c r="UQZ308" s="178"/>
      <c r="URA308" s="179"/>
      <c r="URB308" s="73"/>
      <c r="URC308" s="73"/>
      <c r="URD308" s="180"/>
      <c r="URE308" s="75"/>
      <c r="URF308" s="76"/>
      <c r="URG308" s="180"/>
      <c r="URH308" s="180"/>
      <c r="URI308" s="180"/>
      <c r="URJ308" s="75"/>
      <c r="URK308" s="76"/>
      <c r="URL308" s="181"/>
      <c r="URM308" s="181"/>
      <c r="URN308" s="182"/>
      <c r="URO308" s="134"/>
      <c r="URP308" s="135"/>
      <c r="URQ308" s="111"/>
      <c r="URR308" s="178"/>
      <c r="URS308" s="178"/>
      <c r="URT308" s="178"/>
      <c r="URU308" s="178"/>
      <c r="URV308" s="179"/>
      <c r="URW308" s="73"/>
      <c r="URX308" s="73"/>
      <c r="URY308" s="180"/>
      <c r="URZ308" s="75"/>
      <c r="USA308" s="76"/>
      <c r="USB308" s="180"/>
      <c r="USC308" s="180"/>
      <c r="USD308" s="180"/>
      <c r="USE308" s="75"/>
      <c r="USF308" s="76"/>
      <c r="USG308" s="181"/>
      <c r="USH308" s="181"/>
      <c r="USI308" s="182"/>
      <c r="USJ308" s="134"/>
      <c r="USK308" s="135"/>
      <c r="USL308" s="111"/>
      <c r="USM308" s="178"/>
      <c r="USN308" s="178"/>
      <c r="USO308" s="178"/>
      <c r="USP308" s="178"/>
      <c r="USQ308" s="179"/>
      <c r="USR308" s="73"/>
      <c r="USS308" s="73"/>
      <c r="UST308" s="180"/>
      <c r="USU308" s="75"/>
      <c r="USV308" s="76"/>
      <c r="USW308" s="180"/>
      <c r="USX308" s="180"/>
      <c r="USY308" s="180"/>
      <c r="USZ308" s="75"/>
      <c r="UTA308" s="76"/>
      <c r="UTB308" s="181"/>
      <c r="UTC308" s="181"/>
      <c r="UTD308" s="182"/>
      <c r="UTE308" s="134"/>
      <c r="UTF308" s="135"/>
      <c r="UTG308" s="111"/>
      <c r="UTH308" s="178"/>
      <c r="UTI308" s="178"/>
      <c r="UTJ308" s="178"/>
      <c r="UTK308" s="178"/>
      <c r="UTL308" s="179"/>
      <c r="UTM308" s="73"/>
      <c r="UTN308" s="73"/>
      <c r="UTO308" s="180"/>
      <c r="UTP308" s="75"/>
      <c r="UTQ308" s="76"/>
      <c r="UTR308" s="180"/>
      <c r="UTS308" s="180"/>
      <c r="UTT308" s="180"/>
      <c r="UTU308" s="75"/>
      <c r="UTV308" s="76"/>
      <c r="UTW308" s="181"/>
      <c r="UTX308" s="181"/>
      <c r="UTY308" s="182"/>
      <c r="UTZ308" s="134"/>
      <c r="UUA308" s="135"/>
      <c r="UUB308" s="111"/>
      <c r="UUC308" s="178"/>
      <c r="UUD308" s="178"/>
      <c r="UUE308" s="178"/>
      <c r="UUF308" s="178"/>
      <c r="UUG308" s="179"/>
      <c r="UUH308" s="73"/>
      <c r="UUI308" s="73"/>
      <c r="UUJ308" s="180"/>
      <c r="UUK308" s="75"/>
      <c r="UUL308" s="76"/>
      <c r="UUM308" s="180"/>
      <c r="UUN308" s="180"/>
      <c r="UUO308" s="180"/>
      <c r="UUP308" s="75"/>
      <c r="UUQ308" s="76"/>
      <c r="UUR308" s="181"/>
      <c r="UUS308" s="181"/>
      <c r="UUT308" s="182"/>
      <c r="UUU308" s="134"/>
      <c r="UUV308" s="135"/>
      <c r="UUW308" s="111"/>
      <c r="UUX308" s="178"/>
      <c r="UUY308" s="178"/>
      <c r="UUZ308" s="178"/>
      <c r="UVA308" s="178"/>
      <c r="UVB308" s="179"/>
      <c r="UVC308" s="73"/>
      <c r="UVD308" s="73"/>
      <c r="UVE308" s="180"/>
      <c r="UVF308" s="75"/>
      <c r="UVG308" s="76"/>
      <c r="UVH308" s="180"/>
      <c r="UVI308" s="180"/>
      <c r="UVJ308" s="180"/>
      <c r="UVK308" s="75"/>
      <c r="UVL308" s="76"/>
      <c r="UVM308" s="181"/>
      <c r="UVN308" s="181"/>
      <c r="UVO308" s="182"/>
      <c r="UVP308" s="134"/>
      <c r="UVQ308" s="135"/>
      <c r="UVR308" s="111"/>
      <c r="UVS308" s="178"/>
      <c r="UVT308" s="178"/>
      <c r="UVU308" s="178"/>
      <c r="UVV308" s="178"/>
      <c r="UVW308" s="179"/>
      <c r="UVX308" s="73"/>
      <c r="UVY308" s="73"/>
      <c r="UVZ308" s="180"/>
      <c r="UWA308" s="75"/>
      <c r="UWB308" s="76"/>
      <c r="UWC308" s="180"/>
      <c r="UWD308" s="180"/>
      <c r="UWE308" s="180"/>
      <c r="UWF308" s="75"/>
      <c r="UWG308" s="76"/>
      <c r="UWH308" s="181"/>
      <c r="UWI308" s="181"/>
      <c r="UWJ308" s="182"/>
      <c r="UWK308" s="134"/>
      <c r="UWL308" s="135"/>
      <c r="UWM308" s="111"/>
      <c r="UWN308" s="178"/>
      <c r="UWO308" s="178"/>
      <c r="UWP308" s="178"/>
      <c r="UWQ308" s="178"/>
      <c r="UWR308" s="179"/>
      <c r="UWS308" s="73"/>
      <c r="UWT308" s="73"/>
      <c r="UWU308" s="180"/>
      <c r="UWV308" s="75"/>
      <c r="UWW308" s="76"/>
      <c r="UWX308" s="180"/>
      <c r="UWY308" s="180"/>
      <c r="UWZ308" s="180"/>
      <c r="UXA308" s="75"/>
      <c r="UXB308" s="76"/>
      <c r="UXC308" s="181"/>
      <c r="UXD308" s="181"/>
      <c r="UXE308" s="182"/>
      <c r="UXF308" s="134"/>
      <c r="UXG308" s="135"/>
      <c r="UXH308" s="111"/>
      <c r="UXI308" s="178"/>
      <c r="UXJ308" s="178"/>
      <c r="UXK308" s="178"/>
      <c r="UXL308" s="178"/>
      <c r="UXM308" s="179"/>
      <c r="UXN308" s="73"/>
      <c r="UXO308" s="73"/>
      <c r="UXP308" s="180"/>
      <c r="UXQ308" s="75"/>
      <c r="UXR308" s="76"/>
      <c r="UXS308" s="180"/>
      <c r="UXT308" s="180"/>
      <c r="UXU308" s="180"/>
      <c r="UXV308" s="75"/>
      <c r="UXW308" s="76"/>
      <c r="UXX308" s="181"/>
      <c r="UXY308" s="181"/>
      <c r="UXZ308" s="182"/>
      <c r="UYA308" s="134"/>
      <c r="UYB308" s="135"/>
      <c r="UYC308" s="111"/>
      <c r="UYD308" s="178"/>
      <c r="UYE308" s="178"/>
      <c r="UYF308" s="178"/>
      <c r="UYG308" s="178"/>
      <c r="UYH308" s="179"/>
      <c r="UYI308" s="73"/>
      <c r="UYJ308" s="73"/>
      <c r="UYK308" s="180"/>
      <c r="UYL308" s="75"/>
      <c r="UYM308" s="76"/>
      <c r="UYN308" s="180"/>
      <c r="UYO308" s="180"/>
      <c r="UYP308" s="180"/>
      <c r="UYQ308" s="75"/>
      <c r="UYR308" s="76"/>
      <c r="UYS308" s="181"/>
      <c r="UYT308" s="181"/>
      <c r="UYU308" s="182"/>
      <c r="UYV308" s="134"/>
      <c r="UYW308" s="135"/>
      <c r="UYX308" s="111"/>
      <c r="UYY308" s="178"/>
      <c r="UYZ308" s="178"/>
      <c r="UZA308" s="178"/>
      <c r="UZB308" s="178"/>
      <c r="UZC308" s="179"/>
      <c r="UZD308" s="73"/>
      <c r="UZE308" s="73"/>
      <c r="UZF308" s="180"/>
      <c r="UZG308" s="75"/>
      <c r="UZH308" s="76"/>
      <c r="UZI308" s="180"/>
      <c r="UZJ308" s="180"/>
      <c r="UZK308" s="180"/>
      <c r="UZL308" s="75"/>
      <c r="UZM308" s="76"/>
      <c r="UZN308" s="181"/>
      <c r="UZO308" s="181"/>
      <c r="UZP308" s="182"/>
      <c r="UZQ308" s="134"/>
      <c r="UZR308" s="135"/>
      <c r="UZS308" s="111"/>
      <c r="UZT308" s="178"/>
      <c r="UZU308" s="178"/>
      <c r="UZV308" s="178"/>
      <c r="UZW308" s="178"/>
      <c r="UZX308" s="179"/>
      <c r="UZY308" s="73"/>
      <c r="UZZ308" s="73"/>
      <c r="VAA308" s="180"/>
      <c r="VAB308" s="75"/>
      <c r="VAC308" s="76"/>
      <c r="VAD308" s="180"/>
      <c r="VAE308" s="180"/>
      <c r="VAF308" s="180"/>
      <c r="VAG308" s="75"/>
      <c r="VAH308" s="76"/>
      <c r="VAI308" s="181"/>
      <c r="VAJ308" s="181"/>
      <c r="VAK308" s="182"/>
      <c r="VAL308" s="134"/>
      <c r="VAM308" s="135"/>
      <c r="VAN308" s="111"/>
      <c r="VAO308" s="178"/>
      <c r="VAP308" s="178"/>
      <c r="VAQ308" s="178"/>
      <c r="VAR308" s="178"/>
      <c r="VAS308" s="179"/>
      <c r="VAT308" s="73"/>
      <c r="VAU308" s="73"/>
      <c r="VAV308" s="180"/>
      <c r="VAW308" s="75"/>
      <c r="VAX308" s="76"/>
      <c r="VAY308" s="180"/>
      <c r="VAZ308" s="180"/>
      <c r="VBA308" s="180"/>
      <c r="VBB308" s="75"/>
      <c r="VBC308" s="76"/>
      <c r="VBD308" s="181"/>
      <c r="VBE308" s="181"/>
      <c r="VBF308" s="182"/>
      <c r="VBG308" s="134"/>
      <c r="VBH308" s="135"/>
      <c r="VBI308" s="111"/>
      <c r="VBJ308" s="178"/>
      <c r="VBK308" s="178"/>
      <c r="VBL308" s="178"/>
      <c r="VBM308" s="178"/>
      <c r="VBN308" s="179"/>
      <c r="VBO308" s="73"/>
      <c r="VBP308" s="73"/>
      <c r="VBQ308" s="180"/>
      <c r="VBR308" s="75"/>
      <c r="VBS308" s="76"/>
      <c r="VBT308" s="180"/>
      <c r="VBU308" s="180"/>
      <c r="VBV308" s="180"/>
      <c r="VBW308" s="75"/>
      <c r="VBX308" s="76"/>
      <c r="VBY308" s="181"/>
      <c r="VBZ308" s="181"/>
      <c r="VCA308" s="182"/>
      <c r="VCB308" s="134"/>
      <c r="VCC308" s="135"/>
      <c r="VCD308" s="111"/>
      <c r="VCE308" s="178"/>
      <c r="VCF308" s="178"/>
      <c r="VCG308" s="178"/>
      <c r="VCH308" s="178"/>
      <c r="VCI308" s="179"/>
      <c r="VCJ308" s="73"/>
      <c r="VCK308" s="73"/>
      <c r="VCL308" s="180"/>
      <c r="VCM308" s="75"/>
      <c r="VCN308" s="76"/>
      <c r="VCO308" s="180"/>
      <c r="VCP308" s="180"/>
      <c r="VCQ308" s="180"/>
      <c r="VCR308" s="75"/>
      <c r="VCS308" s="76"/>
      <c r="VCT308" s="181"/>
      <c r="VCU308" s="181"/>
      <c r="VCV308" s="182"/>
      <c r="VCW308" s="134"/>
      <c r="VCX308" s="135"/>
      <c r="VCY308" s="111"/>
      <c r="VCZ308" s="178"/>
      <c r="VDA308" s="178"/>
      <c r="VDB308" s="178"/>
      <c r="VDC308" s="178"/>
      <c r="VDD308" s="179"/>
      <c r="VDE308" s="73"/>
      <c r="VDF308" s="73"/>
      <c r="VDG308" s="180"/>
      <c r="VDH308" s="75"/>
      <c r="VDI308" s="76"/>
      <c r="VDJ308" s="180"/>
      <c r="VDK308" s="180"/>
      <c r="VDL308" s="180"/>
      <c r="VDM308" s="75"/>
      <c r="VDN308" s="76"/>
      <c r="VDO308" s="181"/>
      <c r="VDP308" s="181"/>
      <c r="VDQ308" s="182"/>
      <c r="VDR308" s="134"/>
      <c r="VDS308" s="135"/>
      <c r="VDT308" s="111"/>
      <c r="VDU308" s="178"/>
      <c r="VDV308" s="178"/>
      <c r="VDW308" s="178"/>
      <c r="VDX308" s="178"/>
      <c r="VDY308" s="179"/>
      <c r="VDZ308" s="73"/>
      <c r="VEA308" s="73"/>
      <c r="VEB308" s="180"/>
      <c r="VEC308" s="75"/>
      <c r="VED308" s="76"/>
      <c r="VEE308" s="180"/>
      <c r="VEF308" s="180"/>
      <c r="VEG308" s="180"/>
      <c r="VEH308" s="75"/>
      <c r="VEI308" s="76"/>
      <c r="VEJ308" s="181"/>
      <c r="VEK308" s="181"/>
      <c r="VEL308" s="182"/>
      <c r="VEM308" s="134"/>
      <c r="VEN308" s="135"/>
      <c r="VEO308" s="111"/>
      <c r="VEP308" s="178"/>
      <c r="VEQ308" s="178"/>
      <c r="VER308" s="178"/>
      <c r="VES308" s="178"/>
      <c r="VET308" s="179"/>
      <c r="VEU308" s="73"/>
      <c r="VEV308" s="73"/>
      <c r="VEW308" s="180"/>
      <c r="VEX308" s="75"/>
      <c r="VEY308" s="76"/>
      <c r="VEZ308" s="180"/>
      <c r="VFA308" s="180"/>
      <c r="VFB308" s="180"/>
      <c r="VFC308" s="75"/>
      <c r="VFD308" s="76"/>
      <c r="VFE308" s="181"/>
      <c r="VFF308" s="181"/>
      <c r="VFG308" s="182"/>
      <c r="VFH308" s="134"/>
      <c r="VFI308" s="135"/>
      <c r="VFJ308" s="111"/>
      <c r="VFK308" s="178"/>
      <c r="VFL308" s="178"/>
      <c r="VFM308" s="178"/>
      <c r="VFN308" s="178"/>
      <c r="VFO308" s="179"/>
      <c r="VFP308" s="73"/>
      <c r="VFQ308" s="73"/>
      <c r="VFR308" s="180"/>
      <c r="VFS308" s="75"/>
      <c r="VFT308" s="76"/>
      <c r="VFU308" s="180"/>
      <c r="VFV308" s="180"/>
      <c r="VFW308" s="180"/>
      <c r="VFX308" s="75"/>
      <c r="VFY308" s="76"/>
      <c r="VFZ308" s="181"/>
      <c r="VGA308" s="181"/>
      <c r="VGB308" s="182"/>
      <c r="VGC308" s="134"/>
      <c r="VGD308" s="135"/>
      <c r="VGE308" s="111"/>
      <c r="VGF308" s="178"/>
      <c r="VGG308" s="178"/>
      <c r="VGH308" s="178"/>
      <c r="VGI308" s="178"/>
      <c r="VGJ308" s="179"/>
      <c r="VGK308" s="73"/>
      <c r="VGL308" s="73"/>
      <c r="VGM308" s="180"/>
      <c r="VGN308" s="75"/>
      <c r="VGO308" s="76"/>
      <c r="VGP308" s="180"/>
      <c r="VGQ308" s="180"/>
      <c r="VGR308" s="180"/>
      <c r="VGS308" s="75"/>
      <c r="VGT308" s="76"/>
      <c r="VGU308" s="181"/>
      <c r="VGV308" s="181"/>
      <c r="VGW308" s="182"/>
      <c r="VGX308" s="134"/>
      <c r="VGY308" s="135"/>
      <c r="VGZ308" s="111"/>
      <c r="VHA308" s="178"/>
      <c r="VHB308" s="178"/>
      <c r="VHC308" s="178"/>
      <c r="VHD308" s="178"/>
      <c r="VHE308" s="179"/>
      <c r="VHF308" s="73"/>
      <c r="VHG308" s="73"/>
      <c r="VHH308" s="180"/>
      <c r="VHI308" s="75"/>
      <c r="VHJ308" s="76"/>
      <c r="VHK308" s="180"/>
      <c r="VHL308" s="180"/>
      <c r="VHM308" s="180"/>
      <c r="VHN308" s="75"/>
      <c r="VHO308" s="76"/>
      <c r="VHP308" s="181"/>
      <c r="VHQ308" s="181"/>
      <c r="VHR308" s="182"/>
      <c r="VHS308" s="134"/>
      <c r="VHT308" s="135"/>
      <c r="VHU308" s="111"/>
      <c r="VHV308" s="178"/>
      <c r="VHW308" s="178"/>
      <c r="VHX308" s="178"/>
      <c r="VHY308" s="178"/>
      <c r="VHZ308" s="179"/>
      <c r="VIA308" s="73"/>
      <c r="VIB308" s="73"/>
      <c r="VIC308" s="180"/>
      <c r="VID308" s="75"/>
      <c r="VIE308" s="76"/>
      <c r="VIF308" s="180"/>
      <c r="VIG308" s="180"/>
      <c r="VIH308" s="180"/>
      <c r="VII308" s="75"/>
      <c r="VIJ308" s="76"/>
      <c r="VIK308" s="181"/>
      <c r="VIL308" s="181"/>
      <c r="VIM308" s="182"/>
      <c r="VIN308" s="134"/>
      <c r="VIO308" s="135"/>
      <c r="VIP308" s="111"/>
      <c r="VIQ308" s="178"/>
      <c r="VIR308" s="178"/>
      <c r="VIS308" s="178"/>
      <c r="VIT308" s="178"/>
      <c r="VIU308" s="179"/>
      <c r="VIV308" s="73"/>
      <c r="VIW308" s="73"/>
      <c r="VIX308" s="180"/>
      <c r="VIY308" s="75"/>
      <c r="VIZ308" s="76"/>
      <c r="VJA308" s="180"/>
      <c r="VJB308" s="180"/>
      <c r="VJC308" s="180"/>
      <c r="VJD308" s="75"/>
      <c r="VJE308" s="76"/>
      <c r="VJF308" s="181"/>
      <c r="VJG308" s="181"/>
      <c r="VJH308" s="182"/>
      <c r="VJI308" s="134"/>
      <c r="VJJ308" s="135"/>
      <c r="VJK308" s="111"/>
      <c r="VJL308" s="178"/>
      <c r="VJM308" s="178"/>
      <c r="VJN308" s="178"/>
      <c r="VJO308" s="178"/>
      <c r="VJP308" s="179"/>
      <c r="VJQ308" s="73"/>
      <c r="VJR308" s="73"/>
      <c r="VJS308" s="180"/>
      <c r="VJT308" s="75"/>
      <c r="VJU308" s="76"/>
      <c r="VJV308" s="180"/>
      <c r="VJW308" s="180"/>
      <c r="VJX308" s="180"/>
      <c r="VJY308" s="75"/>
      <c r="VJZ308" s="76"/>
      <c r="VKA308" s="181"/>
      <c r="VKB308" s="181"/>
      <c r="VKC308" s="182"/>
      <c r="VKD308" s="134"/>
      <c r="VKE308" s="135"/>
      <c r="VKF308" s="111"/>
      <c r="VKG308" s="178"/>
      <c r="VKH308" s="178"/>
      <c r="VKI308" s="178"/>
      <c r="VKJ308" s="178"/>
      <c r="VKK308" s="179"/>
      <c r="VKL308" s="73"/>
      <c r="VKM308" s="73"/>
      <c r="VKN308" s="180"/>
      <c r="VKO308" s="75"/>
      <c r="VKP308" s="76"/>
      <c r="VKQ308" s="180"/>
      <c r="VKR308" s="180"/>
      <c r="VKS308" s="180"/>
      <c r="VKT308" s="75"/>
      <c r="VKU308" s="76"/>
      <c r="VKV308" s="181"/>
      <c r="VKW308" s="181"/>
      <c r="VKX308" s="182"/>
      <c r="VKY308" s="134"/>
      <c r="VKZ308" s="135"/>
      <c r="VLA308" s="111"/>
      <c r="VLB308" s="178"/>
      <c r="VLC308" s="178"/>
      <c r="VLD308" s="178"/>
      <c r="VLE308" s="178"/>
      <c r="VLF308" s="179"/>
      <c r="VLG308" s="73"/>
      <c r="VLH308" s="73"/>
      <c r="VLI308" s="180"/>
      <c r="VLJ308" s="75"/>
      <c r="VLK308" s="76"/>
      <c r="VLL308" s="180"/>
      <c r="VLM308" s="180"/>
      <c r="VLN308" s="180"/>
      <c r="VLO308" s="75"/>
      <c r="VLP308" s="76"/>
      <c r="VLQ308" s="181"/>
      <c r="VLR308" s="181"/>
      <c r="VLS308" s="182"/>
      <c r="VLT308" s="134"/>
      <c r="VLU308" s="135"/>
      <c r="VLV308" s="111"/>
      <c r="VLW308" s="178"/>
      <c r="VLX308" s="178"/>
      <c r="VLY308" s="178"/>
      <c r="VLZ308" s="178"/>
      <c r="VMA308" s="179"/>
      <c r="VMB308" s="73"/>
      <c r="VMC308" s="73"/>
      <c r="VMD308" s="180"/>
      <c r="VME308" s="75"/>
      <c r="VMF308" s="76"/>
      <c r="VMG308" s="180"/>
      <c r="VMH308" s="180"/>
      <c r="VMI308" s="180"/>
      <c r="VMJ308" s="75"/>
      <c r="VMK308" s="76"/>
      <c r="VML308" s="181"/>
      <c r="VMM308" s="181"/>
      <c r="VMN308" s="182"/>
      <c r="VMO308" s="134"/>
      <c r="VMP308" s="135"/>
      <c r="VMQ308" s="111"/>
      <c r="VMR308" s="178"/>
      <c r="VMS308" s="178"/>
      <c r="VMT308" s="178"/>
      <c r="VMU308" s="178"/>
      <c r="VMV308" s="179"/>
      <c r="VMW308" s="73"/>
      <c r="VMX308" s="73"/>
      <c r="VMY308" s="180"/>
      <c r="VMZ308" s="75"/>
      <c r="VNA308" s="76"/>
      <c r="VNB308" s="180"/>
      <c r="VNC308" s="180"/>
      <c r="VND308" s="180"/>
      <c r="VNE308" s="75"/>
      <c r="VNF308" s="76"/>
      <c r="VNG308" s="181"/>
      <c r="VNH308" s="181"/>
      <c r="VNI308" s="182"/>
      <c r="VNJ308" s="134"/>
      <c r="VNK308" s="135"/>
      <c r="VNL308" s="111"/>
      <c r="VNM308" s="178"/>
      <c r="VNN308" s="178"/>
      <c r="VNO308" s="178"/>
      <c r="VNP308" s="178"/>
      <c r="VNQ308" s="179"/>
      <c r="VNR308" s="73"/>
      <c r="VNS308" s="73"/>
      <c r="VNT308" s="180"/>
      <c r="VNU308" s="75"/>
      <c r="VNV308" s="76"/>
      <c r="VNW308" s="180"/>
      <c r="VNX308" s="180"/>
      <c r="VNY308" s="180"/>
      <c r="VNZ308" s="75"/>
      <c r="VOA308" s="76"/>
      <c r="VOB308" s="181"/>
      <c r="VOC308" s="181"/>
      <c r="VOD308" s="182"/>
      <c r="VOE308" s="134"/>
      <c r="VOF308" s="135"/>
      <c r="VOG308" s="111"/>
      <c r="VOH308" s="178"/>
      <c r="VOI308" s="178"/>
      <c r="VOJ308" s="178"/>
      <c r="VOK308" s="178"/>
      <c r="VOL308" s="179"/>
      <c r="VOM308" s="73"/>
      <c r="VON308" s="73"/>
      <c r="VOO308" s="180"/>
      <c r="VOP308" s="75"/>
      <c r="VOQ308" s="76"/>
      <c r="VOR308" s="180"/>
      <c r="VOS308" s="180"/>
      <c r="VOT308" s="180"/>
      <c r="VOU308" s="75"/>
      <c r="VOV308" s="76"/>
      <c r="VOW308" s="181"/>
      <c r="VOX308" s="181"/>
      <c r="VOY308" s="182"/>
      <c r="VOZ308" s="134"/>
      <c r="VPA308" s="135"/>
      <c r="VPB308" s="111"/>
      <c r="VPC308" s="178"/>
      <c r="VPD308" s="178"/>
      <c r="VPE308" s="178"/>
      <c r="VPF308" s="178"/>
      <c r="VPG308" s="179"/>
      <c r="VPH308" s="73"/>
      <c r="VPI308" s="73"/>
      <c r="VPJ308" s="180"/>
      <c r="VPK308" s="75"/>
      <c r="VPL308" s="76"/>
      <c r="VPM308" s="180"/>
      <c r="VPN308" s="180"/>
      <c r="VPO308" s="180"/>
      <c r="VPP308" s="75"/>
      <c r="VPQ308" s="76"/>
      <c r="VPR308" s="181"/>
      <c r="VPS308" s="181"/>
      <c r="VPT308" s="182"/>
      <c r="VPU308" s="134"/>
      <c r="VPV308" s="135"/>
      <c r="VPW308" s="111"/>
      <c r="VPX308" s="178"/>
      <c r="VPY308" s="178"/>
      <c r="VPZ308" s="178"/>
      <c r="VQA308" s="178"/>
      <c r="VQB308" s="179"/>
      <c r="VQC308" s="73"/>
      <c r="VQD308" s="73"/>
      <c r="VQE308" s="180"/>
      <c r="VQF308" s="75"/>
      <c r="VQG308" s="76"/>
      <c r="VQH308" s="180"/>
      <c r="VQI308" s="180"/>
      <c r="VQJ308" s="180"/>
      <c r="VQK308" s="75"/>
      <c r="VQL308" s="76"/>
      <c r="VQM308" s="181"/>
      <c r="VQN308" s="181"/>
      <c r="VQO308" s="182"/>
      <c r="VQP308" s="134"/>
      <c r="VQQ308" s="135"/>
      <c r="VQR308" s="111"/>
      <c r="VQS308" s="178"/>
      <c r="VQT308" s="178"/>
      <c r="VQU308" s="178"/>
      <c r="VQV308" s="178"/>
      <c r="VQW308" s="179"/>
      <c r="VQX308" s="73"/>
      <c r="VQY308" s="73"/>
      <c r="VQZ308" s="180"/>
      <c r="VRA308" s="75"/>
      <c r="VRB308" s="76"/>
      <c r="VRC308" s="180"/>
      <c r="VRD308" s="180"/>
      <c r="VRE308" s="180"/>
      <c r="VRF308" s="75"/>
      <c r="VRG308" s="76"/>
      <c r="VRH308" s="181"/>
      <c r="VRI308" s="181"/>
      <c r="VRJ308" s="182"/>
      <c r="VRK308" s="134"/>
      <c r="VRL308" s="135"/>
      <c r="VRM308" s="111"/>
      <c r="VRN308" s="178"/>
      <c r="VRO308" s="178"/>
      <c r="VRP308" s="178"/>
      <c r="VRQ308" s="178"/>
      <c r="VRR308" s="179"/>
      <c r="VRS308" s="73"/>
      <c r="VRT308" s="73"/>
      <c r="VRU308" s="180"/>
      <c r="VRV308" s="75"/>
      <c r="VRW308" s="76"/>
      <c r="VRX308" s="180"/>
      <c r="VRY308" s="180"/>
      <c r="VRZ308" s="180"/>
      <c r="VSA308" s="75"/>
      <c r="VSB308" s="76"/>
      <c r="VSC308" s="181"/>
      <c r="VSD308" s="181"/>
      <c r="VSE308" s="182"/>
      <c r="VSF308" s="134"/>
      <c r="VSG308" s="135"/>
      <c r="VSH308" s="111"/>
      <c r="VSI308" s="178"/>
      <c r="VSJ308" s="178"/>
      <c r="VSK308" s="178"/>
      <c r="VSL308" s="178"/>
      <c r="VSM308" s="179"/>
      <c r="VSN308" s="73"/>
      <c r="VSO308" s="73"/>
      <c r="VSP308" s="180"/>
      <c r="VSQ308" s="75"/>
      <c r="VSR308" s="76"/>
      <c r="VSS308" s="180"/>
      <c r="VST308" s="180"/>
      <c r="VSU308" s="180"/>
      <c r="VSV308" s="75"/>
      <c r="VSW308" s="76"/>
      <c r="VSX308" s="181"/>
      <c r="VSY308" s="181"/>
      <c r="VSZ308" s="182"/>
      <c r="VTA308" s="134"/>
      <c r="VTB308" s="135"/>
      <c r="VTC308" s="111"/>
      <c r="VTD308" s="178"/>
      <c r="VTE308" s="178"/>
      <c r="VTF308" s="178"/>
      <c r="VTG308" s="178"/>
      <c r="VTH308" s="179"/>
      <c r="VTI308" s="73"/>
      <c r="VTJ308" s="73"/>
      <c r="VTK308" s="180"/>
      <c r="VTL308" s="75"/>
      <c r="VTM308" s="76"/>
      <c r="VTN308" s="180"/>
      <c r="VTO308" s="180"/>
      <c r="VTP308" s="180"/>
      <c r="VTQ308" s="75"/>
      <c r="VTR308" s="76"/>
      <c r="VTS308" s="181"/>
      <c r="VTT308" s="181"/>
      <c r="VTU308" s="182"/>
      <c r="VTV308" s="134"/>
      <c r="VTW308" s="135"/>
      <c r="VTX308" s="111"/>
      <c r="VTY308" s="178"/>
      <c r="VTZ308" s="178"/>
      <c r="VUA308" s="178"/>
      <c r="VUB308" s="178"/>
      <c r="VUC308" s="179"/>
      <c r="VUD308" s="73"/>
      <c r="VUE308" s="73"/>
      <c r="VUF308" s="180"/>
      <c r="VUG308" s="75"/>
      <c r="VUH308" s="76"/>
      <c r="VUI308" s="180"/>
      <c r="VUJ308" s="180"/>
      <c r="VUK308" s="180"/>
      <c r="VUL308" s="75"/>
      <c r="VUM308" s="76"/>
      <c r="VUN308" s="181"/>
      <c r="VUO308" s="181"/>
      <c r="VUP308" s="182"/>
      <c r="VUQ308" s="134"/>
      <c r="VUR308" s="135"/>
      <c r="VUS308" s="111"/>
      <c r="VUT308" s="178"/>
      <c r="VUU308" s="178"/>
      <c r="VUV308" s="178"/>
      <c r="VUW308" s="178"/>
      <c r="VUX308" s="179"/>
      <c r="VUY308" s="73"/>
      <c r="VUZ308" s="73"/>
      <c r="VVA308" s="180"/>
      <c r="VVB308" s="75"/>
      <c r="VVC308" s="76"/>
      <c r="VVD308" s="180"/>
      <c r="VVE308" s="180"/>
      <c r="VVF308" s="180"/>
      <c r="VVG308" s="75"/>
      <c r="VVH308" s="76"/>
      <c r="VVI308" s="181"/>
      <c r="VVJ308" s="181"/>
      <c r="VVK308" s="182"/>
      <c r="VVL308" s="134"/>
      <c r="VVM308" s="135"/>
      <c r="VVN308" s="111"/>
      <c r="VVO308" s="178"/>
      <c r="VVP308" s="178"/>
      <c r="VVQ308" s="178"/>
      <c r="VVR308" s="178"/>
      <c r="VVS308" s="179"/>
      <c r="VVT308" s="73"/>
      <c r="VVU308" s="73"/>
      <c r="VVV308" s="180"/>
      <c r="VVW308" s="75"/>
      <c r="VVX308" s="76"/>
      <c r="VVY308" s="180"/>
      <c r="VVZ308" s="180"/>
      <c r="VWA308" s="180"/>
      <c r="VWB308" s="75"/>
      <c r="VWC308" s="76"/>
      <c r="VWD308" s="181"/>
      <c r="VWE308" s="181"/>
      <c r="VWF308" s="182"/>
      <c r="VWG308" s="134"/>
      <c r="VWH308" s="135"/>
      <c r="VWI308" s="111"/>
      <c r="VWJ308" s="178"/>
      <c r="VWK308" s="178"/>
      <c r="VWL308" s="178"/>
      <c r="VWM308" s="178"/>
      <c r="VWN308" s="179"/>
      <c r="VWO308" s="73"/>
      <c r="VWP308" s="73"/>
      <c r="VWQ308" s="180"/>
      <c r="VWR308" s="75"/>
      <c r="VWS308" s="76"/>
      <c r="VWT308" s="180"/>
      <c r="VWU308" s="180"/>
      <c r="VWV308" s="180"/>
      <c r="VWW308" s="75"/>
      <c r="VWX308" s="76"/>
      <c r="VWY308" s="181"/>
      <c r="VWZ308" s="181"/>
      <c r="VXA308" s="182"/>
      <c r="VXB308" s="134"/>
      <c r="VXC308" s="135"/>
      <c r="VXD308" s="111"/>
      <c r="VXE308" s="178"/>
      <c r="VXF308" s="178"/>
      <c r="VXG308" s="178"/>
      <c r="VXH308" s="178"/>
      <c r="VXI308" s="179"/>
      <c r="VXJ308" s="73"/>
      <c r="VXK308" s="73"/>
      <c r="VXL308" s="180"/>
      <c r="VXM308" s="75"/>
      <c r="VXN308" s="76"/>
      <c r="VXO308" s="180"/>
      <c r="VXP308" s="180"/>
      <c r="VXQ308" s="180"/>
      <c r="VXR308" s="75"/>
      <c r="VXS308" s="76"/>
      <c r="VXT308" s="181"/>
      <c r="VXU308" s="181"/>
      <c r="VXV308" s="182"/>
      <c r="VXW308" s="134"/>
      <c r="VXX308" s="135"/>
      <c r="VXY308" s="111"/>
      <c r="VXZ308" s="178"/>
      <c r="VYA308" s="178"/>
      <c r="VYB308" s="178"/>
      <c r="VYC308" s="178"/>
      <c r="VYD308" s="179"/>
      <c r="VYE308" s="73"/>
      <c r="VYF308" s="73"/>
      <c r="VYG308" s="180"/>
      <c r="VYH308" s="75"/>
      <c r="VYI308" s="76"/>
      <c r="VYJ308" s="180"/>
      <c r="VYK308" s="180"/>
      <c r="VYL308" s="180"/>
      <c r="VYM308" s="75"/>
      <c r="VYN308" s="76"/>
      <c r="VYO308" s="181"/>
      <c r="VYP308" s="181"/>
      <c r="VYQ308" s="182"/>
      <c r="VYR308" s="134"/>
      <c r="VYS308" s="135"/>
      <c r="VYT308" s="111"/>
      <c r="VYU308" s="178"/>
      <c r="VYV308" s="178"/>
      <c r="VYW308" s="178"/>
      <c r="VYX308" s="178"/>
      <c r="VYY308" s="179"/>
      <c r="VYZ308" s="73"/>
      <c r="VZA308" s="73"/>
      <c r="VZB308" s="180"/>
      <c r="VZC308" s="75"/>
      <c r="VZD308" s="76"/>
      <c r="VZE308" s="180"/>
      <c r="VZF308" s="180"/>
      <c r="VZG308" s="180"/>
      <c r="VZH308" s="75"/>
      <c r="VZI308" s="76"/>
      <c r="VZJ308" s="181"/>
      <c r="VZK308" s="181"/>
      <c r="VZL308" s="182"/>
      <c r="VZM308" s="134"/>
      <c r="VZN308" s="135"/>
      <c r="VZO308" s="111"/>
      <c r="VZP308" s="178"/>
      <c r="VZQ308" s="178"/>
      <c r="VZR308" s="178"/>
      <c r="VZS308" s="178"/>
      <c r="VZT308" s="179"/>
      <c r="VZU308" s="73"/>
      <c r="VZV308" s="73"/>
      <c r="VZW308" s="180"/>
      <c r="VZX308" s="75"/>
      <c r="VZY308" s="76"/>
      <c r="VZZ308" s="180"/>
      <c r="WAA308" s="180"/>
      <c r="WAB308" s="180"/>
      <c r="WAC308" s="75"/>
      <c r="WAD308" s="76"/>
      <c r="WAE308" s="181"/>
      <c r="WAF308" s="181"/>
      <c r="WAG308" s="182"/>
      <c r="WAH308" s="134"/>
      <c r="WAI308" s="135"/>
      <c r="WAJ308" s="111"/>
      <c r="WAK308" s="178"/>
      <c r="WAL308" s="178"/>
      <c r="WAM308" s="178"/>
      <c r="WAN308" s="178"/>
      <c r="WAO308" s="179"/>
      <c r="WAP308" s="73"/>
      <c r="WAQ308" s="73"/>
      <c r="WAR308" s="180"/>
      <c r="WAS308" s="75"/>
      <c r="WAT308" s="76"/>
      <c r="WAU308" s="180"/>
      <c r="WAV308" s="180"/>
      <c r="WAW308" s="180"/>
      <c r="WAX308" s="75"/>
      <c r="WAY308" s="76"/>
      <c r="WAZ308" s="181"/>
      <c r="WBA308" s="181"/>
      <c r="WBB308" s="182"/>
      <c r="WBC308" s="134"/>
      <c r="WBD308" s="135"/>
      <c r="WBE308" s="111"/>
      <c r="WBF308" s="178"/>
      <c r="WBG308" s="178"/>
      <c r="WBH308" s="178"/>
      <c r="WBI308" s="178"/>
      <c r="WBJ308" s="179"/>
      <c r="WBK308" s="73"/>
      <c r="WBL308" s="73"/>
      <c r="WBM308" s="180"/>
      <c r="WBN308" s="75"/>
      <c r="WBO308" s="76"/>
      <c r="WBP308" s="180"/>
      <c r="WBQ308" s="180"/>
      <c r="WBR308" s="180"/>
      <c r="WBS308" s="75"/>
      <c r="WBT308" s="76"/>
      <c r="WBU308" s="181"/>
      <c r="WBV308" s="181"/>
      <c r="WBW308" s="182"/>
      <c r="WBX308" s="134"/>
      <c r="WBY308" s="135"/>
      <c r="WBZ308" s="111"/>
      <c r="WCA308" s="178"/>
      <c r="WCB308" s="178"/>
      <c r="WCC308" s="178"/>
      <c r="WCD308" s="178"/>
      <c r="WCE308" s="179"/>
      <c r="WCF308" s="73"/>
      <c r="WCG308" s="73"/>
      <c r="WCH308" s="180"/>
      <c r="WCI308" s="75"/>
      <c r="WCJ308" s="76"/>
      <c r="WCK308" s="180"/>
      <c r="WCL308" s="180"/>
      <c r="WCM308" s="180"/>
      <c r="WCN308" s="75"/>
      <c r="WCO308" s="76"/>
      <c r="WCP308" s="181"/>
      <c r="WCQ308" s="181"/>
      <c r="WCR308" s="182"/>
      <c r="WCS308" s="134"/>
      <c r="WCT308" s="135"/>
      <c r="WCU308" s="111"/>
      <c r="WCV308" s="178"/>
      <c r="WCW308" s="178"/>
      <c r="WCX308" s="178"/>
      <c r="WCY308" s="178"/>
      <c r="WCZ308" s="179"/>
      <c r="WDA308" s="73"/>
      <c r="WDB308" s="73"/>
      <c r="WDC308" s="180"/>
      <c r="WDD308" s="75"/>
      <c r="WDE308" s="76"/>
      <c r="WDF308" s="180"/>
      <c r="WDG308" s="180"/>
      <c r="WDH308" s="180"/>
      <c r="WDI308" s="75"/>
      <c r="WDJ308" s="76"/>
      <c r="WDK308" s="181"/>
      <c r="WDL308" s="181"/>
      <c r="WDM308" s="182"/>
      <c r="WDN308" s="134"/>
      <c r="WDO308" s="135"/>
      <c r="WDP308" s="111"/>
      <c r="WDQ308" s="178"/>
      <c r="WDR308" s="178"/>
      <c r="WDS308" s="178"/>
      <c r="WDT308" s="178"/>
      <c r="WDU308" s="179"/>
      <c r="WDV308" s="73"/>
      <c r="WDW308" s="73"/>
      <c r="WDX308" s="180"/>
      <c r="WDY308" s="75"/>
      <c r="WDZ308" s="76"/>
      <c r="WEA308" s="180"/>
      <c r="WEB308" s="180"/>
      <c r="WEC308" s="180"/>
      <c r="WED308" s="75"/>
      <c r="WEE308" s="76"/>
      <c r="WEF308" s="181"/>
      <c r="WEG308" s="181"/>
      <c r="WEH308" s="182"/>
      <c r="WEI308" s="134"/>
      <c r="WEJ308" s="135"/>
      <c r="WEK308" s="111"/>
      <c r="WEL308" s="178"/>
      <c r="WEM308" s="178"/>
      <c r="WEN308" s="178"/>
      <c r="WEO308" s="178"/>
      <c r="WEP308" s="179"/>
      <c r="WEQ308" s="73"/>
      <c r="WER308" s="73"/>
      <c r="WES308" s="180"/>
      <c r="WET308" s="75"/>
      <c r="WEU308" s="76"/>
      <c r="WEV308" s="180"/>
      <c r="WEW308" s="180"/>
      <c r="WEX308" s="180"/>
      <c r="WEY308" s="75"/>
      <c r="WEZ308" s="76"/>
      <c r="WFA308" s="181"/>
      <c r="WFB308" s="181"/>
      <c r="WFC308" s="182"/>
      <c r="WFD308" s="134"/>
      <c r="WFE308" s="135"/>
      <c r="WFF308" s="111"/>
      <c r="WFG308" s="178"/>
      <c r="WFH308" s="178"/>
      <c r="WFI308" s="178"/>
      <c r="WFJ308" s="178"/>
      <c r="WFK308" s="179"/>
      <c r="WFL308" s="73"/>
      <c r="WFM308" s="73"/>
      <c r="WFN308" s="180"/>
      <c r="WFO308" s="75"/>
      <c r="WFP308" s="76"/>
      <c r="WFQ308" s="180"/>
      <c r="WFR308" s="180"/>
      <c r="WFS308" s="180"/>
      <c r="WFT308" s="75"/>
      <c r="WFU308" s="76"/>
      <c r="WFV308" s="181"/>
      <c r="WFW308" s="181"/>
      <c r="WFX308" s="182"/>
      <c r="WFY308" s="134"/>
      <c r="WFZ308" s="135"/>
      <c r="WGA308" s="111"/>
      <c r="WGB308" s="178"/>
      <c r="WGC308" s="178"/>
      <c r="WGD308" s="178"/>
      <c r="WGE308" s="178"/>
      <c r="WGF308" s="179"/>
      <c r="WGG308" s="73"/>
      <c r="WGH308" s="73"/>
      <c r="WGI308" s="180"/>
      <c r="WGJ308" s="75"/>
      <c r="WGK308" s="76"/>
      <c r="WGL308" s="180"/>
      <c r="WGM308" s="180"/>
      <c r="WGN308" s="180"/>
      <c r="WGO308" s="75"/>
      <c r="WGP308" s="76"/>
      <c r="WGQ308" s="181"/>
      <c r="WGR308" s="181"/>
      <c r="WGS308" s="182"/>
      <c r="WGT308" s="134"/>
      <c r="WGU308" s="135"/>
      <c r="WGV308" s="111"/>
      <c r="WGW308" s="178"/>
      <c r="WGX308" s="178"/>
      <c r="WGY308" s="178"/>
      <c r="WGZ308" s="178"/>
      <c r="WHA308" s="179"/>
      <c r="WHB308" s="73"/>
      <c r="WHC308" s="73"/>
      <c r="WHD308" s="180"/>
      <c r="WHE308" s="75"/>
      <c r="WHF308" s="76"/>
      <c r="WHG308" s="180"/>
      <c r="WHH308" s="180"/>
      <c r="WHI308" s="180"/>
      <c r="WHJ308" s="75"/>
      <c r="WHK308" s="76"/>
      <c r="WHL308" s="181"/>
      <c r="WHM308" s="181"/>
      <c r="WHN308" s="182"/>
      <c r="WHO308" s="134"/>
      <c r="WHP308" s="135"/>
      <c r="WHQ308" s="111"/>
      <c r="WHR308" s="178"/>
      <c r="WHS308" s="178"/>
      <c r="WHT308" s="178"/>
      <c r="WHU308" s="178"/>
      <c r="WHV308" s="179"/>
      <c r="WHW308" s="73"/>
      <c r="WHX308" s="73"/>
      <c r="WHY308" s="180"/>
      <c r="WHZ308" s="75"/>
      <c r="WIA308" s="76"/>
      <c r="WIB308" s="180"/>
      <c r="WIC308" s="180"/>
      <c r="WID308" s="180"/>
      <c r="WIE308" s="75"/>
      <c r="WIF308" s="76"/>
      <c r="WIG308" s="181"/>
      <c r="WIH308" s="181"/>
      <c r="WII308" s="182"/>
      <c r="WIJ308" s="134"/>
      <c r="WIK308" s="135"/>
      <c r="WIL308" s="111"/>
      <c r="WIM308" s="178"/>
      <c r="WIN308" s="178"/>
      <c r="WIO308" s="178"/>
      <c r="WIP308" s="178"/>
      <c r="WIQ308" s="179"/>
      <c r="WIR308" s="73"/>
      <c r="WIS308" s="73"/>
      <c r="WIT308" s="180"/>
      <c r="WIU308" s="75"/>
      <c r="WIV308" s="76"/>
      <c r="WIW308" s="180"/>
      <c r="WIX308" s="180"/>
      <c r="WIY308" s="180"/>
      <c r="WIZ308" s="75"/>
      <c r="WJA308" s="76"/>
      <c r="WJB308" s="181"/>
      <c r="WJC308" s="181"/>
      <c r="WJD308" s="182"/>
      <c r="WJE308" s="134"/>
      <c r="WJF308" s="135"/>
      <c r="WJG308" s="111"/>
      <c r="WJH308" s="178"/>
      <c r="WJI308" s="178"/>
      <c r="WJJ308" s="178"/>
      <c r="WJK308" s="178"/>
      <c r="WJL308" s="179"/>
      <c r="WJM308" s="73"/>
      <c r="WJN308" s="73"/>
      <c r="WJO308" s="180"/>
      <c r="WJP308" s="75"/>
      <c r="WJQ308" s="76"/>
      <c r="WJR308" s="180"/>
      <c r="WJS308" s="180"/>
      <c r="WJT308" s="180"/>
      <c r="WJU308" s="75"/>
      <c r="WJV308" s="76"/>
      <c r="WJW308" s="181"/>
      <c r="WJX308" s="181"/>
      <c r="WJY308" s="182"/>
      <c r="WJZ308" s="134"/>
      <c r="WKA308" s="135"/>
      <c r="WKB308" s="111"/>
      <c r="WKC308" s="178"/>
      <c r="WKD308" s="178"/>
      <c r="WKE308" s="178"/>
      <c r="WKF308" s="178"/>
      <c r="WKG308" s="179"/>
      <c r="WKH308" s="73"/>
      <c r="WKI308" s="73"/>
      <c r="WKJ308" s="180"/>
      <c r="WKK308" s="75"/>
      <c r="WKL308" s="76"/>
      <c r="WKM308" s="180"/>
      <c r="WKN308" s="180"/>
      <c r="WKO308" s="180"/>
      <c r="WKP308" s="75"/>
      <c r="WKQ308" s="76"/>
      <c r="WKR308" s="181"/>
      <c r="WKS308" s="181"/>
      <c r="WKT308" s="182"/>
      <c r="WKU308" s="134"/>
      <c r="WKV308" s="135"/>
      <c r="WKW308" s="111"/>
      <c r="WKX308" s="178"/>
      <c r="WKY308" s="178"/>
      <c r="WKZ308" s="178"/>
      <c r="WLA308" s="178"/>
      <c r="WLB308" s="179"/>
      <c r="WLC308" s="73"/>
      <c r="WLD308" s="73"/>
      <c r="WLE308" s="180"/>
      <c r="WLF308" s="75"/>
      <c r="WLG308" s="76"/>
      <c r="WLH308" s="180"/>
      <c r="WLI308" s="180"/>
      <c r="WLJ308" s="180"/>
      <c r="WLK308" s="75"/>
      <c r="WLL308" s="76"/>
      <c r="WLM308" s="181"/>
      <c r="WLN308" s="181"/>
      <c r="WLO308" s="182"/>
      <c r="WLP308" s="134"/>
      <c r="WLQ308" s="135"/>
      <c r="WLR308" s="111"/>
      <c r="WLS308" s="178"/>
      <c r="WLT308" s="178"/>
      <c r="WLU308" s="178"/>
      <c r="WLV308" s="178"/>
      <c r="WLW308" s="179"/>
      <c r="WLX308" s="73"/>
      <c r="WLY308" s="73"/>
      <c r="WLZ308" s="180"/>
      <c r="WMA308" s="75"/>
      <c r="WMB308" s="76"/>
      <c r="WMC308" s="180"/>
      <c r="WMD308" s="180"/>
      <c r="WME308" s="180"/>
      <c r="WMF308" s="75"/>
      <c r="WMG308" s="76"/>
      <c r="WMH308" s="181"/>
      <c r="WMI308" s="181"/>
      <c r="WMJ308" s="182"/>
      <c r="WMK308" s="134"/>
      <c r="WML308" s="135"/>
      <c r="WMM308" s="111"/>
      <c r="WMN308" s="178"/>
      <c r="WMO308" s="178"/>
      <c r="WMP308" s="178"/>
      <c r="WMQ308" s="178"/>
      <c r="WMR308" s="179"/>
      <c r="WMS308" s="73"/>
      <c r="WMT308" s="73"/>
      <c r="WMU308" s="180"/>
      <c r="WMV308" s="75"/>
      <c r="WMW308" s="76"/>
      <c r="WMX308" s="180"/>
      <c r="WMY308" s="180"/>
      <c r="WMZ308" s="180"/>
      <c r="WNA308" s="75"/>
      <c r="WNB308" s="76"/>
      <c r="WNC308" s="181"/>
      <c r="WND308" s="181"/>
      <c r="WNE308" s="182"/>
      <c r="WNF308" s="134"/>
      <c r="WNG308" s="135"/>
      <c r="WNH308" s="111"/>
      <c r="WNI308" s="178"/>
      <c r="WNJ308" s="178"/>
      <c r="WNK308" s="178"/>
      <c r="WNL308" s="178"/>
      <c r="WNM308" s="179"/>
      <c r="WNN308" s="73"/>
      <c r="WNO308" s="73"/>
      <c r="WNP308" s="180"/>
      <c r="WNQ308" s="75"/>
      <c r="WNR308" s="76"/>
      <c r="WNS308" s="180"/>
      <c r="WNT308" s="180"/>
      <c r="WNU308" s="180"/>
      <c r="WNV308" s="75"/>
      <c r="WNW308" s="76"/>
      <c r="WNX308" s="181"/>
      <c r="WNY308" s="181"/>
      <c r="WNZ308" s="182"/>
      <c r="WOA308" s="134"/>
      <c r="WOB308" s="135"/>
      <c r="WOC308" s="111"/>
      <c r="WOD308" s="178"/>
      <c r="WOE308" s="178"/>
      <c r="WOF308" s="178"/>
      <c r="WOG308" s="178"/>
      <c r="WOH308" s="179"/>
      <c r="WOI308" s="73"/>
      <c r="WOJ308" s="73"/>
      <c r="WOK308" s="180"/>
      <c r="WOL308" s="75"/>
      <c r="WOM308" s="76"/>
      <c r="WON308" s="180"/>
      <c r="WOO308" s="180"/>
      <c r="WOP308" s="180"/>
      <c r="WOQ308" s="75"/>
      <c r="WOR308" s="76"/>
      <c r="WOS308" s="181"/>
      <c r="WOT308" s="181"/>
      <c r="WOU308" s="182"/>
      <c r="WOV308" s="134"/>
      <c r="WOW308" s="135"/>
      <c r="WOX308" s="111"/>
      <c r="WOY308" s="178"/>
      <c r="WOZ308" s="178"/>
      <c r="WPA308" s="178"/>
      <c r="WPB308" s="178"/>
      <c r="WPC308" s="179"/>
      <c r="WPD308" s="73"/>
      <c r="WPE308" s="73"/>
      <c r="WPF308" s="180"/>
      <c r="WPG308" s="75"/>
      <c r="WPH308" s="76"/>
      <c r="WPI308" s="180"/>
      <c r="WPJ308" s="180"/>
      <c r="WPK308" s="180"/>
      <c r="WPL308" s="75"/>
      <c r="WPM308" s="76"/>
      <c r="WPN308" s="181"/>
      <c r="WPO308" s="181"/>
      <c r="WPP308" s="182"/>
      <c r="WPQ308" s="134"/>
      <c r="WPR308" s="135"/>
      <c r="WPS308" s="111"/>
      <c r="WPT308" s="178"/>
      <c r="WPU308" s="178"/>
      <c r="WPV308" s="178"/>
      <c r="WPW308" s="178"/>
      <c r="WPX308" s="179"/>
      <c r="WPY308" s="73"/>
      <c r="WPZ308" s="73"/>
      <c r="WQA308" s="180"/>
      <c r="WQB308" s="75"/>
      <c r="WQC308" s="76"/>
      <c r="WQD308" s="180"/>
      <c r="WQE308" s="180"/>
      <c r="WQF308" s="180"/>
      <c r="WQG308" s="75"/>
      <c r="WQH308" s="76"/>
      <c r="WQI308" s="181"/>
      <c r="WQJ308" s="181"/>
      <c r="WQK308" s="182"/>
      <c r="WQL308" s="134"/>
      <c r="WQM308" s="135"/>
      <c r="WQN308" s="111"/>
      <c r="WQO308" s="178"/>
      <c r="WQP308" s="178"/>
      <c r="WQQ308" s="178"/>
      <c r="WQR308" s="178"/>
      <c r="WQS308" s="179"/>
      <c r="WQT308" s="73"/>
      <c r="WQU308" s="73"/>
      <c r="WQV308" s="180"/>
      <c r="WQW308" s="75"/>
      <c r="WQX308" s="76"/>
      <c r="WQY308" s="180"/>
      <c r="WQZ308" s="180"/>
      <c r="WRA308" s="180"/>
      <c r="WRB308" s="75"/>
      <c r="WRC308" s="76"/>
      <c r="WRD308" s="181"/>
      <c r="WRE308" s="181"/>
      <c r="WRF308" s="182"/>
      <c r="WRG308" s="134"/>
      <c r="WRH308" s="135"/>
      <c r="WRI308" s="111"/>
      <c r="WRJ308" s="178"/>
      <c r="WRK308" s="178"/>
      <c r="WRL308" s="178"/>
      <c r="WRM308" s="178"/>
      <c r="WRN308" s="179"/>
      <c r="WRO308" s="73"/>
      <c r="WRP308" s="73"/>
      <c r="WRQ308" s="180"/>
      <c r="WRR308" s="75"/>
      <c r="WRS308" s="76"/>
      <c r="WRT308" s="180"/>
      <c r="WRU308" s="180"/>
      <c r="WRV308" s="180"/>
      <c r="WRW308" s="75"/>
      <c r="WRX308" s="76"/>
      <c r="WRY308" s="181"/>
      <c r="WRZ308" s="181"/>
      <c r="WSA308" s="182"/>
      <c r="WSB308" s="134"/>
      <c r="WSC308" s="135"/>
      <c r="WSD308" s="111"/>
      <c r="WSE308" s="178"/>
      <c r="WSF308" s="178"/>
      <c r="WSG308" s="178"/>
      <c r="WSH308" s="178"/>
      <c r="WSI308" s="179"/>
      <c r="WSJ308" s="73"/>
      <c r="WSK308" s="73"/>
      <c r="WSL308" s="180"/>
      <c r="WSM308" s="75"/>
      <c r="WSN308" s="76"/>
      <c r="WSO308" s="180"/>
      <c r="WSP308" s="180"/>
      <c r="WSQ308" s="180"/>
      <c r="WSR308" s="75"/>
      <c r="WSS308" s="76"/>
      <c r="WST308" s="181"/>
      <c r="WSU308" s="181"/>
      <c r="WSV308" s="182"/>
      <c r="WSW308" s="134"/>
      <c r="WSX308" s="135"/>
      <c r="WSY308" s="111"/>
      <c r="WSZ308" s="178"/>
      <c r="WTA308" s="178"/>
      <c r="WTB308" s="178"/>
      <c r="WTC308" s="178"/>
      <c r="WTD308" s="179"/>
      <c r="WTE308" s="73"/>
      <c r="WTF308" s="73"/>
      <c r="WTG308" s="180"/>
      <c r="WTH308" s="75"/>
      <c r="WTI308" s="76"/>
      <c r="WTJ308" s="180"/>
      <c r="WTK308" s="180"/>
      <c r="WTL308" s="180"/>
      <c r="WTM308" s="75"/>
      <c r="WTN308" s="76"/>
      <c r="WTO308" s="181"/>
      <c r="WTP308" s="181"/>
      <c r="WTQ308" s="182"/>
      <c r="WTR308" s="134"/>
      <c r="WTS308" s="135"/>
      <c r="WTT308" s="111"/>
      <c r="WTU308" s="178"/>
      <c r="WTV308" s="178"/>
      <c r="WTW308" s="178"/>
      <c r="WTX308" s="178"/>
      <c r="WTY308" s="179"/>
      <c r="WTZ308" s="73"/>
      <c r="WUA308" s="73"/>
      <c r="WUB308" s="180"/>
      <c r="WUC308" s="75"/>
      <c r="WUD308" s="76"/>
      <c r="WUE308" s="180"/>
      <c r="WUF308" s="180"/>
      <c r="WUG308" s="180"/>
      <c r="WUH308" s="75"/>
      <c r="WUI308" s="76"/>
      <c r="WUJ308" s="181"/>
      <c r="WUK308" s="181"/>
      <c r="WUL308" s="182"/>
      <c r="WUM308" s="134"/>
      <c r="WUN308" s="135"/>
      <c r="WUO308" s="111"/>
      <c r="WUP308" s="178"/>
      <c r="WUQ308" s="178"/>
      <c r="WUR308" s="178"/>
      <c r="WUS308" s="178"/>
      <c r="WUT308" s="179"/>
      <c r="WUU308" s="73"/>
      <c r="WUV308" s="73"/>
      <c r="WUW308" s="180"/>
      <c r="WUX308" s="75"/>
      <c r="WUY308" s="76"/>
      <c r="WUZ308" s="180"/>
      <c r="WVA308" s="180"/>
      <c r="WVB308" s="180"/>
      <c r="WVC308" s="75"/>
      <c r="WVD308" s="76"/>
      <c r="WVE308" s="181"/>
      <c r="WVF308" s="181"/>
      <c r="WVG308" s="182"/>
      <c r="WVH308" s="134"/>
      <c r="WVI308" s="135"/>
      <c r="WVJ308" s="111"/>
      <c r="WVK308" s="178"/>
      <c r="WVL308" s="178"/>
      <c r="WVM308" s="178"/>
      <c r="WVN308" s="178"/>
      <c r="WVO308" s="179"/>
      <c r="WVP308" s="73"/>
      <c r="WVQ308" s="73"/>
      <c r="WVR308" s="180"/>
      <c r="WVS308" s="75"/>
      <c r="WVT308" s="76"/>
      <c r="WVU308" s="180"/>
      <c r="WVV308" s="180"/>
      <c r="WVW308" s="180"/>
      <c r="WVX308" s="75"/>
      <c r="WVY308" s="76"/>
      <c r="WVZ308" s="181"/>
      <c r="WWA308" s="181"/>
      <c r="WWB308" s="182"/>
      <c r="WWC308" s="134"/>
      <c r="WWD308" s="135"/>
      <c r="WWE308" s="111"/>
      <c r="WWF308" s="178"/>
      <c r="WWG308" s="178"/>
      <c r="WWH308" s="178"/>
      <c r="WWI308" s="178"/>
      <c r="WWJ308" s="179"/>
      <c r="WWK308" s="73"/>
      <c r="WWL308" s="73"/>
      <c r="WWM308" s="180"/>
      <c r="WWN308" s="75"/>
      <c r="WWO308" s="76"/>
      <c r="WWP308" s="180"/>
      <c r="WWQ308" s="180"/>
      <c r="WWR308" s="180"/>
      <c r="WWS308" s="75"/>
      <c r="WWT308" s="76"/>
      <c r="WWU308" s="181"/>
      <c r="WWV308" s="181"/>
      <c r="WWW308" s="182"/>
      <c r="WWX308" s="134"/>
      <c r="WWY308" s="135"/>
      <c r="WWZ308" s="111"/>
      <c r="WXA308" s="178"/>
      <c r="WXB308" s="178"/>
      <c r="WXC308" s="178"/>
      <c r="WXD308" s="178"/>
      <c r="WXE308" s="179"/>
      <c r="WXF308" s="73"/>
      <c r="WXG308" s="73"/>
      <c r="WXH308" s="180"/>
      <c r="WXI308" s="75"/>
      <c r="WXJ308" s="76"/>
      <c r="WXK308" s="180"/>
      <c r="WXL308" s="180"/>
      <c r="WXM308" s="180"/>
      <c r="WXN308" s="75"/>
      <c r="WXO308" s="76"/>
      <c r="WXP308" s="181"/>
      <c r="WXQ308" s="181"/>
      <c r="WXR308" s="182"/>
      <c r="WXS308" s="134"/>
      <c r="WXT308" s="135"/>
      <c r="WXU308" s="111"/>
      <c r="WXV308" s="178"/>
      <c r="WXW308" s="178"/>
      <c r="WXX308" s="178"/>
      <c r="WXY308" s="178"/>
      <c r="WXZ308" s="179"/>
      <c r="WYA308" s="73"/>
      <c r="WYB308" s="73"/>
      <c r="WYC308" s="180"/>
      <c r="WYD308" s="75"/>
      <c r="WYE308" s="76"/>
      <c r="WYF308" s="180"/>
      <c r="WYG308" s="180"/>
      <c r="WYH308" s="180"/>
      <c r="WYI308" s="75"/>
      <c r="WYJ308" s="76"/>
      <c r="WYK308" s="181"/>
      <c r="WYL308" s="181"/>
      <c r="WYM308" s="182"/>
      <c r="WYN308" s="134"/>
      <c r="WYO308" s="135"/>
      <c r="WYP308" s="111"/>
      <c r="WYQ308" s="178"/>
      <c r="WYR308" s="178"/>
      <c r="WYS308" s="178"/>
      <c r="WYT308" s="178"/>
      <c r="WYU308" s="179"/>
      <c r="WYV308" s="73"/>
      <c r="WYW308" s="73"/>
      <c r="WYX308" s="180"/>
      <c r="WYY308" s="75"/>
      <c r="WYZ308" s="76"/>
      <c r="WZA308" s="180"/>
      <c r="WZB308" s="180"/>
      <c r="WZC308" s="180"/>
      <c r="WZD308" s="75"/>
      <c r="WZE308" s="76"/>
      <c r="WZF308" s="181"/>
      <c r="WZG308" s="181"/>
      <c r="WZH308" s="182"/>
      <c r="WZI308" s="134"/>
      <c r="WZJ308" s="135"/>
      <c r="WZK308" s="111"/>
      <c r="WZL308" s="178"/>
      <c r="WZM308" s="178"/>
      <c r="WZN308" s="178"/>
      <c r="WZO308" s="178"/>
      <c r="WZP308" s="179"/>
      <c r="WZQ308" s="73"/>
      <c r="WZR308" s="73"/>
      <c r="WZS308" s="180"/>
      <c r="WZT308" s="75"/>
      <c r="WZU308" s="76"/>
      <c r="WZV308" s="180"/>
      <c r="WZW308" s="180"/>
      <c r="WZX308" s="180"/>
      <c r="WZY308" s="75"/>
      <c r="WZZ308" s="76"/>
      <c r="XAA308" s="181"/>
      <c r="XAB308" s="181"/>
      <c r="XAC308" s="182"/>
      <c r="XAD308" s="134"/>
      <c r="XAE308" s="135"/>
      <c r="XAF308" s="111"/>
      <c r="XAG308" s="178"/>
      <c r="XAH308" s="178"/>
      <c r="XAI308" s="178"/>
      <c r="XAJ308" s="178"/>
      <c r="XAK308" s="179"/>
      <c r="XAL308" s="73"/>
      <c r="XAM308" s="73"/>
      <c r="XAN308" s="180"/>
      <c r="XAO308" s="75"/>
      <c r="XAP308" s="76"/>
      <c r="XAQ308" s="180"/>
      <c r="XAR308" s="180"/>
      <c r="XAS308" s="180"/>
      <c r="XAT308" s="75"/>
      <c r="XAU308" s="76"/>
      <c r="XAV308" s="181"/>
      <c r="XAW308" s="181"/>
      <c r="XAX308" s="182"/>
      <c r="XAY308" s="134"/>
      <c r="XAZ308" s="135"/>
      <c r="XBA308" s="111"/>
      <c r="XBB308" s="178"/>
      <c r="XBC308" s="178"/>
      <c r="XBD308" s="178"/>
      <c r="XBE308" s="178"/>
      <c r="XBF308" s="179"/>
      <c r="XBG308" s="73"/>
      <c r="XBH308" s="73"/>
      <c r="XBI308" s="180"/>
      <c r="XBJ308" s="75"/>
      <c r="XBK308" s="76"/>
      <c r="XBL308" s="180"/>
      <c r="XBM308" s="180"/>
      <c r="XBN308" s="180"/>
      <c r="XBO308" s="75"/>
      <c r="XBP308" s="76"/>
      <c r="XBQ308" s="181"/>
      <c r="XBR308" s="181"/>
      <c r="XBS308" s="182"/>
      <c r="XBT308" s="134"/>
      <c r="XBU308" s="135"/>
      <c r="XBV308" s="111"/>
      <c r="XBW308" s="178"/>
      <c r="XBX308" s="178"/>
      <c r="XBY308" s="178"/>
      <c r="XBZ308" s="178"/>
      <c r="XCA308" s="179"/>
      <c r="XCB308" s="73"/>
      <c r="XCC308" s="73"/>
      <c r="XCD308" s="180"/>
      <c r="XCE308" s="75"/>
      <c r="XCF308" s="76"/>
      <c r="XCG308" s="180"/>
      <c r="XCH308" s="180"/>
      <c r="XCI308" s="180"/>
      <c r="XCJ308" s="75"/>
      <c r="XCK308" s="76"/>
      <c r="XCL308" s="181"/>
      <c r="XCM308" s="181"/>
      <c r="XCN308" s="182"/>
      <c r="XCO308" s="134"/>
      <c r="XCP308" s="135"/>
      <c r="XCQ308" s="111"/>
      <c r="XCR308" s="178"/>
      <c r="XCS308" s="178"/>
      <c r="XCT308" s="178"/>
      <c r="XCU308" s="178"/>
      <c r="XCV308" s="179"/>
      <c r="XCW308" s="73"/>
      <c r="XCX308" s="73"/>
      <c r="XCY308" s="180"/>
      <c r="XCZ308" s="75"/>
      <c r="XDA308" s="76"/>
      <c r="XDB308" s="180"/>
      <c r="XDC308" s="180"/>
      <c r="XDD308" s="180"/>
      <c r="XDE308" s="75"/>
      <c r="XDF308" s="76"/>
      <c r="XDG308" s="181"/>
      <c r="XDH308" s="181"/>
      <c r="XDI308" s="182"/>
      <c r="XDJ308" s="134"/>
      <c r="XDK308" s="135"/>
      <c r="XDL308" s="111"/>
      <c r="XDM308" s="178"/>
      <c r="XDN308" s="178"/>
      <c r="XDO308" s="178"/>
      <c r="XDP308" s="178"/>
      <c r="XDQ308" s="179"/>
      <c r="XDR308" s="73"/>
      <c r="XDS308" s="73"/>
      <c r="XDT308" s="180"/>
      <c r="XDU308" s="75"/>
      <c r="XDV308" s="76"/>
      <c r="XDW308" s="180"/>
      <c r="XDX308" s="180"/>
      <c r="XDY308" s="180"/>
      <c r="XDZ308" s="75"/>
      <c r="XEA308" s="76"/>
      <c r="XEB308" s="181"/>
      <c r="XEC308" s="181"/>
      <c r="XED308" s="182"/>
      <c r="XEE308" s="134"/>
      <c r="XEF308" s="135"/>
      <c r="XEG308" s="111"/>
      <c r="XEH308" s="178"/>
      <c r="XEI308" s="178"/>
      <c r="XEJ308" s="178"/>
      <c r="XEK308" s="178"/>
      <c r="XEL308" s="179"/>
      <c r="XEM308" s="73"/>
      <c r="XEN308" s="73"/>
      <c r="XEO308" s="180"/>
      <c r="XEP308" s="75"/>
      <c r="XEQ308" s="76"/>
      <c r="XER308" s="180"/>
      <c r="XES308" s="180"/>
      <c r="XET308" s="180"/>
      <c r="XEU308" s="75"/>
      <c r="XEV308" s="76"/>
      <c r="XEW308" s="181"/>
      <c r="XEX308" s="181"/>
      <c r="XEY308" s="182"/>
      <c r="XEZ308" s="134"/>
      <c r="XFA308" s="135"/>
      <c r="XFB308" s="111"/>
      <c r="XFC308" s="178"/>
    </row>
    <row r="309" spans="1:16383" s="183" customFormat="1">
      <c r="A309" s="134">
        <v>43377</v>
      </c>
      <c r="B309" s="135" t="s">
        <v>102</v>
      </c>
      <c r="C309" s="111">
        <v>43452</v>
      </c>
      <c r="D309" s="178">
        <v>1.1545000000000001</v>
      </c>
      <c r="E309" s="178">
        <v>1.16065</v>
      </c>
      <c r="F309" s="178">
        <v>1.15265</v>
      </c>
      <c r="G309" s="178">
        <v>1.1577999999999999</v>
      </c>
      <c r="H309" s="369">
        <f t="shared" si="47"/>
        <v>800.00000000000068</v>
      </c>
      <c r="I309" s="73" t="str">
        <f t="shared" si="149"/>
        <v/>
      </c>
      <c r="J309" s="73" t="str">
        <f t="shared" si="150"/>
        <v>破低</v>
      </c>
      <c r="K309" s="180">
        <v>232358</v>
      </c>
      <c r="L309" s="75">
        <f t="shared" ref="L309" si="153">K309-K308</f>
        <v>-42381</v>
      </c>
      <c r="M309" s="76">
        <f t="shared" ref="M309" si="154">L309/K308</f>
        <v>-0.15425913321370463</v>
      </c>
      <c r="N309" s="180">
        <v>467570</v>
      </c>
      <c r="O309" s="180">
        <v>3417</v>
      </c>
      <c r="P309" s="408">
        <v>482727</v>
      </c>
      <c r="Q309" s="75">
        <f>P309-P308</f>
        <v>148</v>
      </c>
      <c r="R309" s="76">
        <f>Q309/P308</f>
        <v>3.0668553749748745E-4</v>
      </c>
      <c r="S309" s="435">
        <v>2.0855999999999999</v>
      </c>
      <c r="T309" s="438">
        <v>2.15</v>
      </c>
      <c r="U309" s="437">
        <v>1.6773</v>
      </c>
      <c r="V309" s="435">
        <v>1.44</v>
      </c>
      <c r="W309" s="182"/>
      <c r="X309" s="598"/>
      <c r="Y309" s="178"/>
      <c r="Z309" s="591"/>
      <c r="AA309" s="178"/>
      <c r="AB309" s="179"/>
      <c r="AC309" s="73"/>
      <c r="AD309" s="73"/>
      <c r="AE309" s="180"/>
      <c r="AF309" s="75"/>
      <c r="AG309" s="76"/>
      <c r="AH309" s="180"/>
      <c r="AI309" s="180"/>
      <c r="AJ309" s="180"/>
      <c r="AK309" s="75"/>
      <c r="AL309" s="76"/>
      <c r="AM309" s="181"/>
      <c r="AN309" s="181"/>
      <c r="AO309" s="182"/>
      <c r="AP309" s="134"/>
      <c r="AQ309" s="135"/>
      <c r="AR309" s="111"/>
      <c r="AS309" s="178"/>
      <c r="AT309" s="178"/>
      <c r="AU309" s="178"/>
      <c r="AV309" s="178"/>
      <c r="AW309" s="179"/>
      <c r="AX309" s="73"/>
      <c r="AY309" s="73"/>
      <c r="AZ309" s="180"/>
      <c r="BA309" s="75"/>
      <c r="BB309" s="76"/>
      <c r="BC309" s="180"/>
      <c r="BD309" s="180"/>
      <c r="BE309" s="180"/>
      <c r="BF309" s="75"/>
      <c r="BG309" s="76"/>
      <c r="BH309" s="181"/>
      <c r="BI309" s="181"/>
      <c r="BJ309" s="182"/>
      <c r="BK309" s="134"/>
      <c r="BL309" s="135"/>
      <c r="BM309" s="111"/>
      <c r="BN309" s="178"/>
      <c r="BO309" s="178"/>
      <c r="BP309" s="178"/>
      <c r="BQ309" s="178"/>
      <c r="BR309" s="179"/>
      <c r="BS309" s="73"/>
      <c r="BT309" s="73"/>
      <c r="BU309" s="180"/>
      <c r="BV309" s="75"/>
      <c r="BW309" s="76"/>
      <c r="BX309" s="180"/>
      <c r="BY309" s="180"/>
      <c r="BZ309" s="180"/>
      <c r="CA309" s="75"/>
      <c r="CB309" s="76"/>
      <c r="CC309" s="181"/>
      <c r="CD309" s="181"/>
      <c r="CE309" s="182"/>
      <c r="CF309" s="134"/>
      <c r="CG309" s="135"/>
      <c r="CH309" s="111"/>
      <c r="CI309" s="178"/>
      <c r="CJ309" s="178"/>
      <c r="CK309" s="178"/>
      <c r="CL309" s="178"/>
      <c r="CM309" s="179"/>
      <c r="CN309" s="73"/>
      <c r="CO309" s="73"/>
      <c r="CP309" s="180"/>
      <c r="CQ309" s="75"/>
      <c r="CR309" s="76"/>
      <c r="CS309" s="180"/>
      <c r="CT309" s="180"/>
      <c r="CU309" s="180"/>
      <c r="CV309" s="75"/>
      <c r="CW309" s="76"/>
      <c r="CX309" s="181"/>
      <c r="CY309" s="181"/>
      <c r="CZ309" s="182"/>
      <c r="DA309" s="134"/>
      <c r="DB309" s="135"/>
      <c r="DC309" s="111"/>
      <c r="DD309" s="178"/>
      <c r="DE309" s="178"/>
      <c r="DF309" s="178"/>
      <c r="DG309" s="178"/>
      <c r="DH309" s="179"/>
      <c r="DI309" s="73"/>
      <c r="DJ309" s="73"/>
      <c r="DK309" s="180"/>
      <c r="DL309" s="75"/>
      <c r="DM309" s="76"/>
      <c r="DN309" s="180"/>
      <c r="DO309" s="180"/>
      <c r="DP309" s="180"/>
      <c r="DQ309" s="75"/>
      <c r="DR309" s="76"/>
      <c r="DS309" s="181"/>
      <c r="DT309" s="181"/>
      <c r="DU309" s="182"/>
      <c r="DV309" s="134"/>
      <c r="DW309" s="135"/>
      <c r="DX309" s="111"/>
      <c r="DY309" s="178"/>
      <c r="DZ309" s="178"/>
      <c r="EA309" s="178"/>
      <c r="EB309" s="178"/>
      <c r="EC309" s="179"/>
      <c r="ED309" s="73"/>
      <c r="EE309" s="73"/>
      <c r="EF309" s="180"/>
      <c r="EG309" s="75"/>
      <c r="EH309" s="76"/>
      <c r="EI309" s="180"/>
      <c r="EJ309" s="180"/>
      <c r="EK309" s="180"/>
      <c r="EL309" s="75"/>
      <c r="EM309" s="76"/>
      <c r="EN309" s="181"/>
      <c r="EO309" s="181"/>
      <c r="EP309" s="182"/>
      <c r="EQ309" s="134"/>
      <c r="ER309" s="135"/>
      <c r="ES309" s="111"/>
      <c r="ET309" s="178"/>
      <c r="EU309" s="178"/>
      <c r="EV309" s="178"/>
      <c r="EW309" s="178"/>
      <c r="EX309" s="179"/>
      <c r="EY309" s="73"/>
      <c r="EZ309" s="73"/>
      <c r="FA309" s="180"/>
      <c r="FB309" s="75"/>
      <c r="FC309" s="76"/>
      <c r="FD309" s="180"/>
      <c r="FE309" s="180"/>
      <c r="FF309" s="180"/>
      <c r="FG309" s="75"/>
      <c r="FH309" s="76"/>
      <c r="FI309" s="181"/>
      <c r="FJ309" s="181"/>
      <c r="FK309" s="182"/>
      <c r="FL309" s="134"/>
      <c r="FM309" s="135"/>
      <c r="FN309" s="111"/>
      <c r="FO309" s="178"/>
      <c r="FP309" s="178"/>
      <c r="FQ309" s="178"/>
      <c r="FR309" s="178"/>
      <c r="FS309" s="179"/>
      <c r="FT309" s="73"/>
      <c r="FU309" s="73"/>
      <c r="FV309" s="180"/>
      <c r="FW309" s="75"/>
      <c r="FX309" s="76"/>
      <c r="FY309" s="180"/>
      <c r="FZ309" s="180"/>
      <c r="GA309" s="180"/>
      <c r="GB309" s="75"/>
      <c r="GC309" s="76"/>
      <c r="GD309" s="181"/>
      <c r="GE309" s="181"/>
      <c r="GF309" s="182"/>
      <c r="GG309" s="134"/>
      <c r="GH309" s="135"/>
      <c r="GI309" s="111"/>
      <c r="GJ309" s="178"/>
      <c r="GK309" s="178"/>
      <c r="GL309" s="178"/>
      <c r="GM309" s="178"/>
      <c r="GN309" s="179"/>
      <c r="GO309" s="73"/>
      <c r="GP309" s="73"/>
      <c r="GQ309" s="180"/>
      <c r="GR309" s="75"/>
      <c r="GS309" s="76"/>
      <c r="GT309" s="180"/>
      <c r="GU309" s="180"/>
      <c r="GV309" s="180"/>
      <c r="GW309" s="75"/>
      <c r="GX309" s="76"/>
      <c r="GY309" s="181"/>
      <c r="GZ309" s="181"/>
      <c r="HA309" s="182"/>
      <c r="HB309" s="134"/>
      <c r="HC309" s="135"/>
      <c r="HD309" s="111"/>
      <c r="HE309" s="178"/>
      <c r="HF309" s="178"/>
      <c r="HG309" s="178"/>
      <c r="HH309" s="178"/>
      <c r="HI309" s="179"/>
      <c r="HJ309" s="73"/>
      <c r="HK309" s="73"/>
      <c r="HL309" s="180"/>
      <c r="HM309" s="75"/>
      <c r="HN309" s="76"/>
      <c r="HO309" s="180"/>
      <c r="HP309" s="180"/>
      <c r="HQ309" s="180"/>
      <c r="HR309" s="75"/>
      <c r="HS309" s="76"/>
      <c r="HT309" s="181"/>
      <c r="HU309" s="181"/>
      <c r="HV309" s="182"/>
      <c r="HW309" s="134"/>
      <c r="HX309" s="135"/>
      <c r="HY309" s="111"/>
      <c r="HZ309" s="178"/>
      <c r="IA309" s="178"/>
      <c r="IB309" s="178"/>
      <c r="IC309" s="178"/>
      <c r="ID309" s="179"/>
      <c r="IE309" s="73"/>
      <c r="IF309" s="73"/>
      <c r="IG309" s="180"/>
      <c r="IH309" s="75"/>
      <c r="II309" s="76"/>
      <c r="IJ309" s="180"/>
      <c r="IK309" s="180"/>
      <c r="IL309" s="180"/>
      <c r="IM309" s="75"/>
      <c r="IN309" s="76"/>
      <c r="IO309" s="181"/>
      <c r="IP309" s="181"/>
      <c r="IQ309" s="182"/>
      <c r="IR309" s="134"/>
      <c r="IS309" s="135"/>
      <c r="IT309" s="111"/>
      <c r="IU309" s="178"/>
      <c r="IV309" s="178"/>
      <c r="IW309" s="178"/>
      <c r="IX309" s="178"/>
      <c r="IY309" s="179"/>
      <c r="IZ309" s="73"/>
      <c r="JA309" s="73"/>
      <c r="JB309" s="180"/>
      <c r="JC309" s="75"/>
      <c r="JD309" s="76"/>
      <c r="JE309" s="180"/>
      <c r="JF309" s="180"/>
      <c r="JG309" s="180"/>
      <c r="JH309" s="75"/>
      <c r="JI309" s="76"/>
      <c r="JJ309" s="181"/>
      <c r="JK309" s="181"/>
      <c r="JL309" s="182"/>
      <c r="JM309" s="134"/>
      <c r="JN309" s="135"/>
      <c r="JO309" s="111"/>
      <c r="JP309" s="178"/>
      <c r="JQ309" s="178"/>
      <c r="JR309" s="178"/>
      <c r="JS309" s="178"/>
      <c r="JT309" s="179"/>
      <c r="JU309" s="73"/>
      <c r="JV309" s="73"/>
      <c r="JW309" s="180"/>
      <c r="JX309" s="75"/>
      <c r="JY309" s="76"/>
      <c r="JZ309" s="180"/>
      <c r="KA309" s="180"/>
      <c r="KB309" s="180"/>
      <c r="KC309" s="75"/>
      <c r="KD309" s="76"/>
      <c r="KE309" s="181"/>
      <c r="KF309" s="181"/>
      <c r="KG309" s="182"/>
      <c r="KH309" s="134"/>
      <c r="KI309" s="135"/>
      <c r="KJ309" s="111"/>
      <c r="KK309" s="178"/>
      <c r="KL309" s="178"/>
      <c r="KM309" s="178"/>
      <c r="KN309" s="178"/>
      <c r="KO309" s="179"/>
      <c r="KP309" s="73"/>
      <c r="KQ309" s="73"/>
      <c r="KR309" s="180"/>
      <c r="KS309" s="75"/>
      <c r="KT309" s="76"/>
      <c r="KU309" s="180"/>
      <c r="KV309" s="180"/>
      <c r="KW309" s="180"/>
      <c r="KX309" s="75"/>
      <c r="KY309" s="76"/>
      <c r="KZ309" s="181"/>
      <c r="LA309" s="181"/>
      <c r="LB309" s="182"/>
      <c r="LC309" s="134"/>
      <c r="LD309" s="135"/>
      <c r="LE309" s="111"/>
      <c r="LF309" s="178"/>
      <c r="LG309" s="178"/>
      <c r="LH309" s="178"/>
      <c r="LI309" s="178"/>
      <c r="LJ309" s="179"/>
      <c r="LK309" s="73"/>
      <c r="LL309" s="73"/>
      <c r="LM309" s="180"/>
      <c r="LN309" s="75"/>
      <c r="LO309" s="76"/>
      <c r="LP309" s="180"/>
      <c r="LQ309" s="180"/>
      <c r="LR309" s="180"/>
      <c r="LS309" s="75"/>
      <c r="LT309" s="76"/>
      <c r="LU309" s="181"/>
      <c r="LV309" s="181"/>
      <c r="LW309" s="182"/>
      <c r="LX309" s="134"/>
      <c r="LY309" s="135"/>
      <c r="LZ309" s="111"/>
      <c r="MA309" s="178"/>
      <c r="MB309" s="178"/>
      <c r="MC309" s="178"/>
      <c r="MD309" s="178"/>
      <c r="ME309" s="179"/>
      <c r="MF309" s="73"/>
      <c r="MG309" s="73"/>
      <c r="MH309" s="180"/>
      <c r="MI309" s="75"/>
      <c r="MJ309" s="76"/>
      <c r="MK309" s="180"/>
      <c r="ML309" s="180"/>
      <c r="MM309" s="180"/>
      <c r="MN309" s="75"/>
      <c r="MO309" s="76"/>
      <c r="MP309" s="181"/>
      <c r="MQ309" s="181"/>
      <c r="MR309" s="182"/>
      <c r="MS309" s="134"/>
      <c r="MT309" s="135"/>
      <c r="MU309" s="111"/>
      <c r="MV309" s="178"/>
      <c r="MW309" s="178"/>
      <c r="MX309" s="178"/>
      <c r="MY309" s="178"/>
      <c r="MZ309" s="179"/>
      <c r="NA309" s="73"/>
      <c r="NB309" s="73"/>
      <c r="NC309" s="180"/>
      <c r="ND309" s="75"/>
      <c r="NE309" s="76"/>
      <c r="NF309" s="180"/>
      <c r="NG309" s="180"/>
      <c r="NH309" s="180"/>
      <c r="NI309" s="75"/>
      <c r="NJ309" s="76"/>
      <c r="NK309" s="181"/>
      <c r="NL309" s="181"/>
      <c r="NM309" s="182"/>
      <c r="NN309" s="134"/>
      <c r="NO309" s="135"/>
      <c r="NP309" s="111"/>
      <c r="NQ309" s="178"/>
      <c r="NR309" s="178"/>
      <c r="NS309" s="178"/>
      <c r="NT309" s="178"/>
      <c r="NU309" s="179"/>
      <c r="NV309" s="73"/>
      <c r="NW309" s="73"/>
      <c r="NX309" s="180"/>
      <c r="NY309" s="75"/>
      <c r="NZ309" s="76"/>
      <c r="OA309" s="180"/>
      <c r="OB309" s="180"/>
      <c r="OC309" s="180"/>
      <c r="OD309" s="75"/>
      <c r="OE309" s="76"/>
      <c r="OF309" s="181"/>
      <c r="OG309" s="181"/>
      <c r="OH309" s="182"/>
      <c r="OI309" s="134"/>
      <c r="OJ309" s="135"/>
      <c r="OK309" s="111"/>
      <c r="OL309" s="178"/>
      <c r="OM309" s="178"/>
      <c r="ON309" s="178"/>
      <c r="OO309" s="178"/>
      <c r="OP309" s="179"/>
      <c r="OQ309" s="73"/>
      <c r="OR309" s="73"/>
      <c r="OS309" s="180"/>
      <c r="OT309" s="75"/>
      <c r="OU309" s="76"/>
      <c r="OV309" s="180"/>
      <c r="OW309" s="180"/>
      <c r="OX309" s="180"/>
      <c r="OY309" s="75"/>
      <c r="OZ309" s="76"/>
      <c r="PA309" s="181"/>
      <c r="PB309" s="181"/>
      <c r="PC309" s="182"/>
      <c r="PD309" s="134"/>
      <c r="PE309" s="135"/>
      <c r="PF309" s="111"/>
      <c r="PG309" s="178"/>
      <c r="PH309" s="178"/>
      <c r="PI309" s="178"/>
      <c r="PJ309" s="178"/>
      <c r="PK309" s="179"/>
      <c r="PL309" s="73"/>
      <c r="PM309" s="73"/>
      <c r="PN309" s="180"/>
      <c r="PO309" s="75"/>
      <c r="PP309" s="76"/>
      <c r="PQ309" s="180"/>
      <c r="PR309" s="180"/>
      <c r="PS309" s="180"/>
      <c r="PT309" s="75"/>
      <c r="PU309" s="76"/>
      <c r="PV309" s="181"/>
      <c r="PW309" s="181"/>
      <c r="PX309" s="182"/>
      <c r="PY309" s="134"/>
      <c r="PZ309" s="135"/>
      <c r="QA309" s="111"/>
      <c r="QB309" s="178"/>
      <c r="QC309" s="178"/>
      <c r="QD309" s="178"/>
      <c r="QE309" s="178"/>
      <c r="QF309" s="179"/>
      <c r="QG309" s="73"/>
      <c r="QH309" s="73"/>
      <c r="QI309" s="180"/>
      <c r="QJ309" s="75"/>
      <c r="QK309" s="76"/>
      <c r="QL309" s="180"/>
      <c r="QM309" s="180"/>
      <c r="QN309" s="180"/>
      <c r="QO309" s="75"/>
      <c r="QP309" s="76"/>
      <c r="QQ309" s="181"/>
      <c r="QR309" s="181"/>
      <c r="QS309" s="182"/>
      <c r="QT309" s="134"/>
      <c r="QU309" s="135"/>
      <c r="QV309" s="111"/>
      <c r="QW309" s="178"/>
      <c r="QX309" s="178"/>
      <c r="QY309" s="178"/>
      <c r="QZ309" s="178"/>
      <c r="RA309" s="179"/>
      <c r="RB309" s="73"/>
      <c r="RC309" s="73"/>
      <c r="RD309" s="180"/>
      <c r="RE309" s="75"/>
      <c r="RF309" s="76"/>
      <c r="RG309" s="180"/>
      <c r="RH309" s="180"/>
      <c r="RI309" s="180"/>
      <c r="RJ309" s="75"/>
      <c r="RK309" s="76"/>
      <c r="RL309" s="181"/>
      <c r="RM309" s="181"/>
      <c r="RN309" s="182"/>
      <c r="RO309" s="134"/>
      <c r="RP309" s="135"/>
      <c r="RQ309" s="111"/>
      <c r="RR309" s="178"/>
      <c r="RS309" s="178"/>
      <c r="RT309" s="178"/>
      <c r="RU309" s="178"/>
      <c r="RV309" s="179"/>
      <c r="RW309" s="73"/>
      <c r="RX309" s="73"/>
      <c r="RY309" s="180"/>
      <c r="RZ309" s="75"/>
      <c r="SA309" s="76"/>
      <c r="SB309" s="180"/>
      <c r="SC309" s="180"/>
      <c r="SD309" s="180"/>
      <c r="SE309" s="75"/>
      <c r="SF309" s="76"/>
      <c r="SG309" s="181"/>
      <c r="SH309" s="181"/>
      <c r="SI309" s="182"/>
      <c r="SJ309" s="134"/>
      <c r="SK309" s="135"/>
      <c r="SL309" s="111"/>
      <c r="SM309" s="178"/>
      <c r="SN309" s="178"/>
      <c r="SO309" s="178"/>
      <c r="SP309" s="178"/>
      <c r="SQ309" s="179"/>
      <c r="SR309" s="73"/>
      <c r="SS309" s="73"/>
      <c r="ST309" s="180"/>
      <c r="SU309" s="75"/>
      <c r="SV309" s="76"/>
      <c r="SW309" s="180"/>
      <c r="SX309" s="180"/>
      <c r="SY309" s="180"/>
      <c r="SZ309" s="75"/>
      <c r="TA309" s="76"/>
      <c r="TB309" s="181"/>
      <c r="TC309" s="181"/>
      <c r="TD309" s="182"/>
      <c r="TE309" s="134"/>
      <c r="TF309" s="135"/>
      <c r="TG309" s="111"/>
      <c r="TH309" s="178"/>
      <c r="TI309" s="178"/>
      <c r="TJ309" s="178"/>
      <c r="TK309" s="178"/>
      <c r="TL309" s="179"/>
      <c r="TM309" s="73"/>
      <c r="TN309" s="73"/>
      <c r="TO309" s="180"/>
      <c r="TP309" s="75"/>
      <c r="TQ309" s="76"/>
      <c r="TR309" s="180"/>
      <c r="TS309" s="180"/>
      <c r="TT309" s="180"/>
      <c r="TU309" s="75"/>
      <c r="TV309" s="76"/>
      <c r="TW309" s="181"/>
      <c r="TX309" s="181"/>
      <c r="TY309" s="182"/>
      <c r="TZ309" s="134"/>
      <c r="UA309" s="135"/>
      <c r="UB309" s="111"/>
      <c r="UC309" s="178"/>
      <c r="UD309" s="178"/>
      <c r="UE309" s="178"/>
      <c r="UF309" s="178"/>
      <c r="UG309" s="179"/>
      <c r="UH309" s="73"/>
      <c r="UI309" s="73"/>
      <c r="UJ309" s="180"/>
      <c r="UK309" s="75"/>
      <c r="UL309" s="76"/>
      <c r="UM309" s="180"/>
      <c r="UN309" s="180"/>
      <c r="UO309" s="180"/>
      <c r="UP309" s="75"/>
      <c r="UQ309" s="76"/>
      <c r="UR309" s="181"/>
      <c r="US309" s="181"/>
      <c r="UT309" s="182"/>
      <c r="UU309" s="134"/>
      <c r="UV309" s="135"/>
      <c r="UW309" s="111"/>
      <c r="UX309" s="178"/>
      <c r="UY309" s="178"/>
      <c r="UZ309" s="178"/>
      <c r="VA309" s="178"/>
      <c r="VB309" s="179"/>
      <c r="VC309" s="73"/>
      <c r="VD309" s="73"/>
      <c r="VE309" s="180"/>
      <c r="VF309" s="75"/>
      <c r="VG309" s="76"/>
      <c r="VH309" s="180"/>
      <c r="VI309" s="180"/>
      <c r="VJ309" s="180"/>
      <c r="VK309" s="75"/>
      <c r="VL309" s="76"/>
      <c r="VM309" s="181"/>
      <c r="VN309" s="181"/>
      <c r="VO309" s="182"/>
      <c r="VP309" s="134"/>
      <c r="VQ309" s="135"/>
      <c r="VR309" s="111"/>
      <c r="VS309" s="178"/>
      <c r="VT309" s="178"/>
      <c r="VU309" s="178"/>
      <c r="VV309" s="178"/>
      <c r="VW309" s="179"/>
      <c r="VX309" s="73"/>
      <c r="VY309" s="73"/>
      <c r="VZ309" s="180"/>
      <c r="WA309" s="75"/>
      <c r="WB309" s="76"/>
      <c r="WC309" s="180"/>
      <c r="WD309" s="180"/>
      <c r="WE309" s="180"/>
      <c r="WF309" s="75"/>
      <c r="WG309" s="76"/>
      <c r="WH309" s="181"/>
      <c r="WI309" s="181"/>
      <c r="WJ309" s="182"/>
      <c r="WK309" s="134"/>
      <c r="WL309" s="135"/>
      <c r="WM309" s="111"/>
      <c r="WN309" s="178"/>
      <c r="WO309" s="178"/>
      <c r="WP309" s="178"/>
      <c r="WQ309" s="178"/>
      <c r="WR309" s="179"/>
      <c r="WS309" s="73"/>
      <c r="WT309" s="73"/>
      <c r="WU309" s="180"/>
      <c r="WV309" s="75"/>
      <c r="WW309" s="76"/>
      <c r="WX309" s="180"/>
      <c r="WY309" s="180"/>
      <c r="WZ309" s="180"/>
      <c r="XA309" s="75"/>
      <c r="XB309" s="76"/>
      <c r="XC309" s="181"/>
      <c r="XD309" s="181"/>
      <c r="XE309" s="182"/>
      <c r="XF309" s="134"/>
      <c r="XG309" s="135"/>
      <c r="XH309" s="111"/>
      <c r="XI309" s="178"/>
      <c r="XJ309" s="178"/>
      <c r="XK309" s="178"/>
      <c r="XL309" s="178"/>
      <c r="XM309" s="179"/>
      <c r="XN309" s="73"/>
      <c r="XO309" s="73"/>
      <c r="XP309" s="180"/>
      <c r="XQ309" s="75"/>
      <c r="XR309" s="76"/>
      <c r="XS309" s="180"/>
      <c r="XT309" s="180"/>
      <c r="XU309" s="180"/>
      <c r="XV309" s="75"/>
      <c r="XW309" s="76"/>
      <c r="XX309" s="181"/>
      <c r="XY309" s="181"/>
      <c r="XZ309" s="182"/>
      <c r="YA309" s="134"/>
      <c r="YB309" s="135"/>
      <c r="YC309" s="111"/>
      <c r="YD309" s="178"/>
      <c r="YE309" s="178"/>
      <c r="YF309" s="178"/>
      <c r="YG309" s="178"/>
      <c r="YH309" s="179"/>
      <c r="YI309" s="73"/>
      <c r="YJ309" s="73"/>
      <c r="YK309" s="180"/>
      <c r="YL309" s="75"/>
      <c r="YM309" s="76"/>
      <c r="YN309" s="180"/>
      <c r="YO309" s="180"/>
      <c r="YP309" s="180"/>
      <c r="YQ309" s="75"/>
      <c r="YR309" s="76"/>
      <c r="YS309" s="181"/>
      <c r="YT309" s="181"/>
      <c r="YU309" s="182"/>
      <c r="YV309" s="134"/>
      <c r="YW309" s="135"/>
      <c r="YX309" s="111"/>
      <c r="YY309" s="178"/>
      <c r="YZ309" s="178"/>
      <c r="ZA309" s="178"/>
      <c r="ZB309" s="178"/>
      <c r="ZC309" s="179"/>
      <c r="ZD309" s="73"/>
      <c r="ZE309" s="73"/>
      <c r="ZF309" s="180"/>
      <c r="ZG309" s="75"/>
      <c r="ZH309" s="76"/>
      <c r="ZI309" s="180"/>
      <c r="ZJ309" s="180"/>
      <c r="ZK309" s="180"/>
      <c r="ZL309" s="75"/>
      <c r="ZM309" s="76"/>
      <c r="ZN309" s="181"/>
      <c r="ZO309" s="181"/>
      <c r="ZP309" s="182"/>
      <c r="ZQ309" s="134"/>
      <c r="ZR309" s="135"/>
      <c r="ZS309" s="111"/>
      <c r="ZT309" s="178"/>
      <c r="ZU309" s="178"/>
      <c r="ZV309" s="178"/>
      <c r="ZW309" s="178"/>
      <c r="ZX309" s="179"/>
      <c r="ZY309" s="73"/>
      <c r="ZZ309" s="73"/>
      <c r="AAA309" s="180"/>
      <c r="AAB309" s="75"/>
      <c r="AAC309" s="76"/>
      <c r="AAD309" s="180"/>
      <c r="AAE309" s="180"/>
      <c r="AAF309" s="180"/>
      <c r="AAG309" s="75"/>
      <c r="AAH309" s="76"/>
      <c r="AAI309" s="181"/>
      <c r="AAJ309" s="181"/>
      <c r="AAK309" s="182"/>
      <c r="AAL309" s="134"/>
      <c r="AAM309" s="135"/>
      <c r="AAN309" s="111"/>
      <c r="AAO309" s="178"/>
      <c r="AAP309" s="178"/>
      <c r="AAQ309" s="178"/>
      <c r="AAR309" s="178"/>
      <c r="AAS309" s="179"/>
      <c r="AAT309" s="73"/>
      <c r="AAU309" s="73"/>
      <c r="AAV309" s="180"/>
      <c r="AAW309" s="75"/>
      <c r="AAX309" s="76"/>
      <c r="AAY309" s="180"/>
      <c r="AAZ309" s="180"/>
      <c r="ABA309" s="180"/>
      <c r="ABB309" s="75"/>
      <c r="ABC309" s="76"/>
      <c r="ABD309" s="181"/>
      <c r="ABE309" s="181"/>
      <c r="ABF309" s="182"/>
      <c r="ABG309" s="134"/>
      <c r="ABH309" s="135"/>
      <c r="ABI309" s="111"/>
      <c r="ABJ309" s="178"/>
      <c r="ABK309" s="178"/>
      <c r="ABL309" s="178"/>
      <c r="ABM309" s="178"/>
      <c r="ABN309" s="179"/>
      <c r="ABO309" s="73"/>
      <c r="ABP309" s="73"/>
      <c r="ABQ309" s="180"/>
      <c r="ABR309" s="75"/>
      <c r="ABS309" s="76"/>
      <c r="ABT309" s="180"/>
      <c r="ABU309" s="180"/>
      <c r="ABV309" s="180"/>
      <c r="ABW309" s="75"/>
      <c r="ABX309" s="76"/>
      <c r="ABY309" s="181"/>
      <c r="ABZ309" s="181"/>
      <c r="ACA309" s="182"/>
      <c r="ACB309" s="134"/>
      <c r="ACC309" s="135"/>
      <c r="ACD309" s="111"/>
      <c r="ACE309" s="178"/>
      <c r="ACF309" s="178"/>
      <c r="ACG309" s="178"/>
      <c r="ACH309" s="178"/>
      <c r="ACI309" s="179"/>
      <c r="ACJ309" s="73"/>
      <c r="ACK309" s="73"/>
      <c r="ACL309" s="180"/>
      <c r="ACM309" s="75"/>
      <c r="ACN309" s="76"/>
      <c r="ACO309" s="180"/>
      <c r="ACP309" s="180"/>
      <c r="ACQ309" s="180"/>
      <c r="ACR309" s="75"/>
      <c r="ACS309" s="76"/>
      <c r="ACT309" s="181"/>
      <c r="ACU309" s="181"/>
      <c r="ACV309" s="182"/>
      <c r="ACW309" s="134"/>
      <c r="ACX309" s="135"/>
      <c r="ACY309" s="111"/>
      <c r="ACZ309" s="178"/>
      <c r="ADA309" s="178"/>
      <c r="ADB309" s="178"/>
      <c r="ADC309" s="178"/>
      <c r="ADD309" s="179"/>
      <c r="ADE309" s="73"/>
      <c r="ADF309" s="73"/>
      <c r="ADG309" s="180"/>
      <c r="ADH309" s="75"/>
      <c r="ADI309" s="76"/>
      <c r="ADJ309" s="180"/>
      <c r="ADK309" s="180"/>
      <c r="ADL309" s="180"/>
      <c r="ADM309" s="75"/>
      <c r="ADN309" s="76"/>
      <c r="ADO309" s="181"/>
      <c r="ADP309" s="181"/>
      <c r="ADQ309" s="182"/>
      <c r="ADR309" s="134"/>
      <c r="ADS309" s="135"/>
      <c r="ADT309" s="111"/>
      <c r="ADU309" s="178"/>
      <c r="ADV309" s="178"/>
      <c r="ADW309" s="178"/>
      <c r="ADX309" s="178"/>
      <c r="ADY309" s="179"/>
      <c r="ADZ309" s="73"/>
      <c r="AEA309" s="73"/>
      <c r="AEB309" s="180"/>
      <c r="AEC309" s="75"/>
      <c r="AED309" s="76"/>
      <c r="AEE309" s="180"/>
      <c r="AEF309" s="180"/>
      <c r="AEG309" s="180"/>
      <c r="AEH309" s="75"/>
      <c r="AEI309" s="76"/>
      <c r="AEJ309" s="181"/>
      <c r="AEK309" s="181"/>
      <c r="AEL309" s="182"/>
      <c r="AEM309" s="134"/>
      <c r="AEN309" s="135"/>
      <c r="AEO309" s="111"/>
      <c r="AEP309" s="178"/>
      <c r="AEQ309" s="178"/>
      <c r="AER309" s="178"/>
      <c r="AES309" s="178"/>
      <c r="AET309" s="179"/>
      <c r="AEU309" s="73"/>
      <c r="AEV309" s="73"/>
      <c r="AEW309" s="180"/>
      <c r="AEX309" s="75"/>
      <c r="AEY309" s="76"/>
      <c r="AEZ309" s="180"/>
      <c r="AFA309" s="180"/>
      <c r="AFB309" s="180"/>
      <c r="AFC309" s="75"/>
      <c r="AFD309" s="76"/>
      <c r="AFE309" s="181"/>
      <c r="AFF309" s="181"/>
      <c r="AFG309" s="182"/>
      <c r="AFH309" s="134"/>
      <c r="AFI309" s="135"/>
      <c r="AFJ309" s="111"/>
      <c r="AFK309" s="178"/>
      <c r="AFL309" s="178"/>
      <c r="AFM309" s="178"/>
      <c r="AFN309" s="178"/>
      <c r="AFO309" s="179"/>
      <c r="AFP309" s="73"/>
      <c r="AFQ309" s="73"/>
      <c r="AFR309" s="180"/>
      <c r="AFS309" s="75"/>
      <c r="AFT309" s="76"/>
      <c r="AFU309" s="180"/>
      <c r="AFV309" s="180"/>
      <c r="AFW309" s="180"/>
      <c r="AFX309" s="75"/>
      <c r="AFY309" s="76"/>
      <c r="AFZ309" s="181"/>
      <c r="AGA309" s="181"/>
      <c r="AGB309" s="182"/>
      <c r="AGC309" s="134"/>
      <c r="AGD309" s="135"/>
      <c r="AGE309" s="111"/>
      <c r="AGF309" s="178"/>
      <c r="AGG309" s="178"/>
      <c r="AGH309" s="178"/>
      <c r="AGI309" s="178"/>
      <c r="AGJ309" s="179"/>
      <c r="AGK309" s="73"/>
      <c r="AGL309" s="73"/>
      <c r="AGM309" s="180"/>
      <c r="AGN309" s="75"/>
      <c r="AGO309" s="76"/>
      <c r="AGP309" s="180"/>
      <c r="AGQ309" s="180"/>
      <c r="AGR309" s="180"/>
      <c r="AGS309" s="75"/>
      <c r="AGT309" s="76"/>
      <c r="AGU309" s="181"/>
      <c r="AGV309" s="181"/>
      <c r="AGW309" s="182"/>
      <c r="AGX309" s="134"/>
      <c r="AGY309" s="135"/>
      <c r="AGZ309" s="111"/>
      <c r="AHA309" s="178"/>
      <c r="AHB309" s="178"/>
      <c r="AHC309" s="178"/>
      <c r="AHD309" s="178"/>
      <c r="AHE309" s="179"/>
      <c r="AHF309" s="73"/>
      <c r="AHG309" s="73"/>
      <c r="AHH309" s="180"/>
      <c r="AHI309" s="75"/>
      <c r="AHJ309" s="76"/>
      <c r="AHK309" s="180"/>
      <c r="AHL309" s="180"/>
      <c r="AHM309" s="180"/>
      <c r="AHN309" s="75"/>
      <c r="AHO309" s="76"/>
      <c r="AHP309" s="181"/>
      <c r="AHQ309" s="181"/>
      <c r="AHR309" s="182"/>
      <c r="AHS309" s="134"/>
      <c r="AHT309" s="135"/>
      <c r="AHU309" s="111"/>
      <c r="AHV309" s="178"/>
      <c r="AHW309" s="178"/>
      <c r="AHX309" s="178"/>
      <c r="AHY309" s="178"/>
      <c r="AHZ309" s="179"/>
      <c r="AIA309" s="73"/>
      <c r="AIB309" s="73"/>
      <c r="AIC309" s="180"/>
      <c r="AID309" s="75"/>
      <c r="AIE309" s="76"/>
      <c r="AIF309" s="180"/>
      <c r="AIG309" s="180"/>
      <c r="AIH309" s="180"/>
      <c r="AII309" s="75"/>
      <c r="AIJ309" s="76"/>
      <c r="AIK309" s="181"/>
      <c r="AIL309" s="181"/>
      <c r="AIM309" s="182"/>
      <c r="AIN309" s="134"/>
      <c r="AIO309" s="135"/>
      <c r="AIP309" s="111"/>
      <c r="AIQ309" s="178"/>
      <c r="AIR309" s="178"/>
      <c r="AIS309" s="178"/>
      <c r="AIT309" s="178"/>
      <c r="AIU309" s="179"/>
      <c r="AIV309" s="73"/>
      <c r="AIW309" s="73"/>
      <c r="AIX309" s="180"/>
      <c r="AIY309" s="75"/>
      <c r="AIZ309" s="76"/>
      <c r="AJA309" s="180"/>
      <c r="AJB309" s="180"/>
      <c r="AJC309" s="180"/>
      <c r="AJD309" s="75"/>
      <c r="AJE309" s="76"/>
      <c r="AJF309" s="181"/>
      <c r="AJG309" s="181"/>
      <c r="AJH309" s="182"/>
      <c r="AJI309" s="134"/>
      <c r="AJJ309" s="135"/>
      <c r="AJK309" s="111"/>
      <c r="AJL309" s="178"/>
      <c r="AJM309" s="178"/>
      <c r="AJN309" s="178"/>
      <c r="AJO309" s="178"/>
      <c r="AJP309" s="179"/>
      <c r="AJQ309" s="73"/>
      <c r="AJR309" s="73"/>
      <c r="AJS309" s="180"/>
      <c r="AJT309" s="75"/>
      <c r="AJU309" s="76"/>
      <c r="AJV309" s="180"/>
      <c r="AJW309" s="180"/>
      <c r="AJX309" s="180"/>
      <c r="AJY309" s="75"/>
      <c r="AJZ309" s="76"/>
      <c r="AKA309" s="181"/>
      <c r="AKB309" s="181"/>
      <c r="AKC309" s="182"/>
      <c r="AKD309" s="134"/>
      <c r="AKE309" s="135"/>
      <c r="AKF309" s="111"/>
      <c r="AKG309" s="178"/>
      <c r="AKH309" s="178"/>
      <c r="AKI309" s="178"/>
      <c r="AKJ309" s="178"/>
      <c r="AKK309" s="179"/>
      <c r="AKL309" s="73"/>
      <c r="AKM309" s="73"/>
      <c r="AKN309" s="180"/>
      <c r="AKO309" s="75"/>
      <c r="AKP309" s="76"/>
      <c r="AKQ309" s="180"/>
      <c r="AKR309" s="180"/>
      <c r="AKS309" s="180"/>
      <c r="AKT309" s="75"/>
      <c r="AKU309" s="76"/>
      <c r="AKV309" s="181"/>
      <c r="AKW309" s="181"/>
      <c r="AKX309" s="182"/>
      <c r="AKY309" s="134"/>
      <c r="AKZ309" s="135"/>
      <c r="ALA309" s="111"/>
      <c r="ALB309" s="178"/>
      <c r="ALC309" s="178"/>
      <c r="ALD309" s="178"/>
      <c r="ALE309" s="178"/>
      <c r="ALF309" s="179"/>
      <c r="ALG309" s="73"/>
      <c r="ALH309" s="73"/>
      <c r="ALI309" s="180"/>
      <c r="ALJ309" s="75"/>
      <c r="ALK309" s="76"/>
      <c r="ALL309" s="180"/>
      <c r="ALM309" s="180"/>
      <c r="ALN309" s="180"/>
      <c r="ALO309" s="75"/>
      <c r="ALP309" s="76"/>
      <c r="ALQ309" s="181"/>
      <c r="ALR309" s="181"/>
      <c r="ALS309" s="182"/>
      <c r="ALT309" s="134"/>
      <c r="ALU309" s="135"/>
      <c r="ALV309" s="111"/>
      <c r="ALW309" s="178"/>
      <c r="ALX309" s="178"/>
      <c r="ALY309" s="178"/>
      <c r="ALZ309" s="178"/>
      <c r="AMA309" s="179"/>
      <c r="AMB309" s="73"/>
      <c r="AMC309" s="73"/>
      <c r="AMD309" s="180"/>
      <c r="AME309" s="75"/>
      <c r="AMF309" s="76"/>
      <c r="AMG309" s="180"/>
      <c r="AMH309" s="180"/>
      <c r="AMI309" s="180"/>
      <c r="AMJ309" s="75"/>
      <c r="AMK309" s="76"/>
      <c r="AML309" s="181"/>
      <c r="AMM309" s="181"/>
      <c r="AMN309" s="182"/>
      <c r="AMO309" s="134"/>
      <c r="AMP309" s="135"/>
      <c r="AMQ309" s="111"/>
      <c r="AMR309" s="178"/>
      <c r="AMS309" s="178"/>
      <c r="AMT309" s="178"/>
      <c r="AMU309" s="178"/>
      <c r="AMV309" s="179"/>
      <c r="AMW309" s="73"/>
      <c r="AMX309" s="73"/>
      <c r="AMY309" s="180"/>
      <c r="AMZ309" s="75"/>
      <c r="ANA309" s="76"/>
      <c r="ANB309" s="180"/>
      <c r="ANC309" s="180"/>
      <c r="AND309" s="180"/>
      <c r="ANE309" s="75"/>
      <c r="ANF309" s="76"/>
      <c r="ANG309" s="181"/>
      <c r="ANH309" s="181"/>
      <c r="ANI309" s="182"/>
      <c r="ANJ309" s="134"/>
      <c r="ANK309" s="135"/>
      <c r="ANL309" s="111"/>
      <c r="ANM309" s="178"/>
      <c r="ANN309" s="178"/>
      <c r="ANO309" s="178"/>
      <c r="ANP309" s="178"/>
      <c r="ANQ309" s="179"/>
      <c r="ANR309" s="73"/>
      <c r="ANS309" s="73"/>
      <c r="ANT309" s="180"/>
      <c r="ANU309" s="75"/>
      <c r="ANV309" s="76"/>
      <c r="ANW309" s="180"/>
      <c r="ANX309" s="180"/>
      <c r="ANY309" s="180"/>
      <c r="ANZ309" s="75"/>
      <c r="AOA309" s="76"/>
      <c r="AOB309" s="181"/>
      <c r="AOC309" s="181"/>
      <c r="AOD309" s="182"/>
      <c r="AOE309" s="134"/>
      <c r="AOF309" s="135"/>
      <c r="AOG309" s="111"/>
      <c r="AOH309" s="178"/>
      <c r="AOI309" s="178"/>
      <c r="AOJ309" s="178"/>
      <c r="AOK309" s="178"/>
      <c r="AOL309" s="179"/>
      <c r="AOM309" s="73"/>
      <c r="AON309" s="73"/>
      <c r="AOO309" s="180"/>
      <c r="AOP309" s="75"/>
      <c r="AOQ309" s="76"/>
      <c r="AOR309" s="180"/>
      <c r="AOS309" s="180"/>
      <c r="AOT309" s="180"/>
      <c r="AOU309" s="75"/>
      <c r="AOV309" s="76"/>
      <c r="AOW309" s="181"/>
      <c r="AOX309" s="181"/>
      <c r="AOY309" s="182"/>
      <c r="AOZ309" s="134"/>
      <c r="APA309" s="135"/>
      <c r="APB309" s="111"/>
      <c r="APC309" s="178"/>
      <c r="APD309" s="178"/>
      <c r="APE309" s="178"/>
      <c r="APF309" s="178"/>
      <c r="APG309" s="179"/>
      <c r="APH309" s="73"/>
      <c r="API309" s="73"/>
      <c r="APJ309" s="180"/>
      <c r="APK309" s="75"/>
      <c r="APL309" s="76"/>
      <c r="APM309" s="180"/>
      <c r="APN309" s="180"/>
      <c r="APO309" s="180"/>
      <c r="APP309" s="75"/>
      <c r="APQ309" s="76"/>
      <c r="APR309" s="181"/>
      <c r="APS309" s="181"/>
      <c r="APT309" s="182"/>
      <c r="APU309" s="134"/>
      <c r="APV309" s="135"/>
      <c r="APW309" s="111"/>
      <c r="APX309" s="178"/>
      <c r="APY309" s="178"/>
      <c r="APZ309" s="178"/>
      <c r="AQA309" s="178"/>
      <c r="AQB309" s="179"/>
      <c r="AQC309" s="73"/>
      <c r="AQD309" s="73"/>
      <c r="AQE309" s="180"/>
      <c r="AQF309" s="75"/>
      <c r="AQG309" s="76"/>
      <c r="AQH309" s="180"/>
      <c r="AQI309" s="180"/>
      <c r="AQJ309" s="180"/>
      <c r="AQK309" s="75"/>
      <c r="AQL309" s="76"/>
      <c r="AQM309" s="181"/>
      <c r="AQN309" s="181"/>
      <c r="AQO309" s="182"/>
      <c r="AQP309" s="134"/>
      <c r="AQQ309" s="135"/>
      <c r="AQR309" s="111"/>
      <c r="AQS309" s="178"/>
      <c r="AQT309" s="178"/>
      <c r="AQU309" s="178"/>
      <c r="AQV309" s="178"/>
      <c r="AQW309" s="179"/>
      <c r="AQX309" s="73"/>
      <c r="AQY309" s="73"/>
      <c r="AQZ309" s="180"/>
      <c r="ARA309" s="75"/>
      <c r="ARB309" s="76"/>
      <c r="ARC309" s="180"/>
      <c r="ARD309" s="180"/>
      <c r="ARE309" s="180"/>
      <c r="ARF309" s="75"/>
      <c r="ARG309" s="76"/>
      <c r="ARH309" s="181"/>
      <c r="ARI309" s="181"/>
      <c r="ARJ309" s="182"/>
      <c r="ARK309" s="134"/>
      <c r="ARL309" s="135"/>
      <c r="ARM309" s="111"/>
      <c r="ARN309" s="178"/>
      <c r="ARO309" s="178"/>
      <c r="ARP309" s="178"/>
      <c r="ARQ309" s="178"/>
      <c r="ARR309" s="179"/>
      <c r="ARS309" s="73"/>
      <c r="ART309" s="73"/>
      <c r="ARU309" s="180"/>
      <c r="ARV309" s="75"/>
      <c r="ARW309" s="76"/>
      <c r="ARX309" s="180"/>
      <c r="ARY309" s="180"/>
      <c r="ARZ309" s="180"/>
      <c r="ASA309" s="75"/>
      <c r="ASB309" s="76"/>
      <c r="ASC309" s="181"/>
      <c r="ASD309" s="181"/>
      <c r="ASE309" s="182"/>
      <c r="ASF309" s="134"/>
      <c r="ASG309" s="135"/>
      <c r="ASH309" s="111"/>
      <c r="ASI309" s="178"/>
      <c r="ASJ309" s="178"/>
      <c r="ASK309" s="178"/>
      <c r="ASL309" s="178"/>
      <c r="ASM309" s="179"/>
      <c r="ASN309" s="73"/>
      <c r="ASO309" s="73"/>
      <c r="ASP309" s="180"/>
      <c r="ASQ309" s="75"/>
      <c r="ASR309" s="76"/>
      <c r="ASS309" s="180"/>
      <c r="AST309" s="180"/>
      <c r="ASU309" s="180"/>
      <c r="ASV309" s="75"/>
      <c r="ASW309" s="76"/>
      <c r="ASX309" s="181"/>
      <c r="ASY309" s="181"/>
      <c r="ASZ309" s="182"/>
      <c r="ATA309" s="134"/>
      <c r="ATB309" s="135"/>
      <c r="ATC309" s="111"/>
      <c r="ATD309" s="178"/>
      <c r="ATE309" s="178"/>
      <c r="ATF309" s="178"/>
      <c r="ATG309" s="178"/>
      <c r="ATH309" s="179"/>
      <c r="ATI309" s="73"/>
      <c r="ATJ309" s="73"/>
      <c r="ATK309" s="180"/>
      <c r="ATL309" s="75"/>
      <c r="ATM309" s="76"/>
      <c r="ATN309" s="180"/>
      <c r="ATO309" s="180"/>
      <c r="ATP309" s="180"/>
      <c r="ATQ309" s="75"/>
      <c r="ATR309" s="76"/>
      <c r="ATS309" s="181"/>
      <c r="ATT309" s="181"/>
      <c r="ATU309" s="182"/>
      <c r="ATV309" s="134"/>
      <c r="ATW309" s="135"/>
      <c r="ATX309" s="111"/>
      <c r="ATY309" s="178"/>
      <c r="ATZ309" s="178"/>
      <c r="AUA309" s="178"/>
      <c r="AUB309" s="178"/>
      <c r="AUC309" s="179"/>
      <c r="AUD309" s="73"/>
      <c r="AUE309" s="73"/>
      <c r="AUF309" s="180"/>
      <c r="AUG309" s="75"/>
      <c r="AUH309" s="76"/>
      <c r="AUI309" s="180"/>
      <c r="AUJ309" s="180"/>
      <c r="AUK309" s="180"/>
      <c r="AUL309" s="75"/>
      <c r="AUM309" s="76"/>
      <c r="AUN309" s="181"/>
      <c r="AUO309" s="181"/>
      <c r="AUP309" s="182"/>
      <c r="AUQ309" s="134"/>
      <c r="AUR309" s="135"/>
      <c r="AUS309" s="111"/>
      <c r="AUT309" s="178"/>
      <c r="AUU309" s="178"/>
      <c r="AUV309" s="178"/>
      <c r="AUW309" s="178"/>
      <c r="AUX309" s="179"/>
      <c r="AUY309" s="73"/>
      <c r="AUZ309" s="73"/>
      <c r="AVA309" s="180"/>
      <c r="AVB309" s="75"/>
      <c r="AVC309" s="76"/>
      <c r="AVD309" s="180"/>
      <c r="AVE309" s="180"/>
      <c r="AVF309" s="180"/>
      <c r="AVG309" s="75"/>
      <c r="AVH309" s="76"/>
      <c r="AVI309" s="181"/>
      <c r="AVJ309" s="181"/>
      <c r="AVK309" s="182"/>
      <c r="AVL309" s="134"/>
      <c r="AVM309" s="135"/>
      <c r="AVN309" s="111"/>
      <c r="AVO309" s="178"/>
      <c r="AVP309" s="178"/>
      <c r="AVQ309" s="178"/>
      <c r="AVR309" s="178"/>
      <c r="AVS309" s="179"/>
      <c r="AVT309" s="73"/>
      <c r="AVU309" s="73"/>
      <c r="AVV309" s="180"/>
      <c r="AVW309" s="75"/>
      <c r="AVX309" s="76"/>
      <c r="AVY309" s="180"/>
      <c r="AVZ309" s="180"/>
      <c r="AWA309" s="180"/>
      <c r="AWB309" s="75"/>
      <c r="AWC309" s="76"/>
      <c r="AWD309" s="181"/>
      <c r="AWE309" s="181"/>
      <c r="AWF309" s="182"/>
      <c r="AWG309" s="134"/>
      <c r="AWH309" s="135"/>
      <c r="AWI309" s="111"/>
      <c r="AWJ309" s="178"/>
      <c r="AWK309" s="178"/>
      <c r="AWL309" s="178"/>
      <c r="AWM309" s="178"/>
      <c r="AWN309" s="179"/>
      <c r="AWO309" s="73"/>
      <c r="AWP309" s="73"/>
      <c r="AWQ309" s="180"/>
      <c r="AWR309" s="75"/>
      <c r="AWS309" s="76"/>
      <c r="AWT309" s="180"/>
      <c r="AWU309" s="180"/>
      <c r="AWV309" s="180"/>
      <c r="AWW309" s="75"/>
      <c r="AWX309" s="76"/>
      <c r="AWY309" s="181"/>
      <c r="AWZ309" s="181"/>
      <c r="AXA309" s="182"/>
      <c r="AXB309" s="134"/>
      <c r="AXC309" s="135"/>
      <c r="AXD309" s="111"/>
      <c r="AXE309" s="178"/>
      <c r="AXF309" s="178"/>
      <c r="AXG309" s="178"/>
      <c r="AXH309" s="178"/>
      <c r="AXI309" s="179"/>
      <c r="AXJ309" s="73"/>
      <c r="AXK309" s="73"/>
      <c r="AXL309" s="180"/>
      <c r="AXM309" s="75"/>
      <c r="AXN309" s="76"/>
      <c r="AXO309" s="180"/>
      <c r="AXP309" s="180"/>
      <c r="AXQ309" s="180"/>
      <c r="AXR309" s="75"/>
      <c r="AXS309" s="76"/>
      <c r="AXT309" s="181"/>
      <c r="AXU309" s="181"/>
      <c r="AXV309" s="182"/>
      <c r="AXW309" s="134"/>
      <c r="AXX309" s="135"/>
      <c r="AXY309" s="111"/>
      <c r="AXZ309" s="178"/>
      <c r="AYA309" s="178"/>
      <c r="AYB309" s="178"/>
      <c r="AYC309" s="178"/>
      <c r="AYD309" s="179"/>
      <c r="AYE309" s="73"/>
      <c r="AYF309" s="73"/>
      <c r="AYG309" s="180"/>
      <c r="AYH309" s="75"/>
      <c r="AYI309" s="76"/>
      <c r="AYJ309" s="180"/>
      <c r="AYK309" s="180"/>
      <c r="AYL309" s="180"/>
      <c r="AYM309" s="75"/>
      <c r="AYN309" s="76"/>
      <c r="AYO309" s="181"/>
      <c r="AYP309" s="181"/>
      <c r="AYQ309" s="182"/>
      <c r="AYR309" s="134"/>
      <c r="AYS309" s="135"/>
      <c r="AYT309" s="111"/>
      <c r="AYU309" s="178"/>
      <c r="AYV309" s="178"/>
      <c r="AYW309" s="178"/>
      <c r="AYX309" s="178"/>
      <c r="AYY309" s="179"/>
      <c r="AYZ309" s="73"/>
      <c r="AZA309" s="73"/>
      <c r="AZB309" s="180"/>
      <c r="AZC309" s="75"/>
      <c r="AZD309" s="76"/>
      <c r="AZE309" s="180"/>
      <c r="AZF309" s="180"/>
      <c r="AZG309" s="180"/>
      <c r="AZH309" s="75"/>
      <c r="AZI309" s="76"/>
      <c r="AZJ309" s="181"/>
      <c r="AZK309" s="181"/>
      <c r="AZL309" s="182"/>
      <c r="AZM309" s="134"/>
      <c r="AZN309" s="135"/>
      <c r="AZO309" s="111"/>
      <c r="AZP309" s="178"/>
      <c r="AZQ309" s="178"/>
      <c r="AZR309" s="178"/>
      <c r="AZS309" s="178"/>
      <c r="AZT309" s="179"/>
      <c r="AZU309" s="73"/>
      <c r="AZV309" s="73"/>
      <c r="AZW309" s="180"/>
      <c r="AZX309" s="75"/>
      <c r="AZY309" s="76"/>
      <c r="AZZ309" s="180"/>
      <c r="BAA309" s="180"/>
      <c r="BAB309" s="180"/>
      <c r="BAC309" s="75"/>
      <c r="BAD309" s="76"/>
      <c r="BAE309" s="181"/>
      <c r="BAF309" s="181"/>
      <c r="BAG309" s="182"/>
      <c r="BAH309" s="134"/>
      <c r="BAI309" s="135"/>
      <c r="BAJ309" s="111"/>
      <c r="BAK309" s="178"/>
      <c r="BAL309" s="178"/>
      <c r="BAM309" s="178"/>
      <c r="BAN309" s="178"/>
      <c r="BAO309" s="179"/>
      <c r="BAP309" s="73"/>
      <c r="BAQ309" s="73"/>
      <c r="BAR309" s="180"/>
      <c r="BAS309" s="75"/>
      <c r="BAT309" s="76"/>
      <c r="BAU309" s="180"/>
      <c r="BAV309" s="180"/>
      <c r="BAW309" s="180"/>
      <c r="BAX309" s="75"/>
      <c r="BAY309" s="76"/>
      <c r="BAZ309" s="181"/>
      <c r="BBA309" s="181"/>
      <c r="BBB309" s="182"/>
      <c r="BBC309" s="134"/>
      <c r="BBD309" s="135"/>
      <c r="BBE309" s="111"/>
      <c r="BBF309" s="178"/>
      <c r="BBG309" s="178"/>
      <c r="BBH309" s="178"/>
      <c r="BBI309" s="178"/>
      <c r="BBJ309" s="179"/>
      <c r="BBK309" s="73"/>
      <c r="BBL309" s="73"/>
      <c r="BBM309" s="180"/>
      <c r="BBN309" s="75"/>
      <c r="BBO309" s="76"/>
      <c r="BBP309" s="180"/>
      <c r="BBQ309" s="180"/>
      <c r="BBR309" s="180"/>
      <c r="BBS309" s="75"/>
      <c r="BBT309" s="76"/>
      <c r="BBU309" s="181"/>
      <c r="BBV309" s="181"/>
      <c r="BBW309" s="182"/>
      <c r="BBX309" s="134"/>
      <c r="BBY309" s="135"/>
      <c r="BBZ309" s="111"/>
      <c r="BCA309" s="178"/>
      <c r="BCB309" s="178"/>
      <c r="BCC309" s="178"/>
      <c r="BCD309" s="178"/>
      <c r="BCE309" s="179"/>
      <c r="BCF309" s="73"/>
      <c r="BCG309" s="73"/>
      <c r="BCH309" s="180"/>
      <c r="BCI309" s="75"/>
      <c r="BCJ309" s="76"/>
      <c r="BCK309" s="180"/>
      <c r="BCL309" s="180"/>
      <c r="BCM309" s="180"/>
      <c r="BCN309" s="75"/>
      <c r="BCO309" s="76"/>
      <c r="BCP309" s="181"/>
      <c r="BCQ309" s="181"/>
      <c r="BCR309" s="182"/>
      <c r="BCS309" s="134"/>
      <c r="BCT309" s="135"/>
      <c r="BCU309" s="111"/>
      <c r="BCV309" s="178"/>
      <c r="BCW309" s="178"/>
      <c r="BCX309" s="178"/>
      <c r="BCY309" s="178"/>
      <c r="BCZ309" s="179"/>
      <c r="BDA309" s="73"/>
      <c r="BDB309" s="73"/>
      <c r="BDC309" s="180"/>
      <c r="BDD309" s="75"/>
      <c r="BDE309" s="76"/>
      <c r="BDF309" s="180"/>
      <c r="BDG309" s="180"/>
      <c r="BDH309" s="180"/>
      <c r="BDI309" s="75"/>
      <c r="BDJ309" s="76"/>
      <c r="BDK309" s="181"/>
      <c r="BDL309" s="181"/>
      <c r="BDM309" s="182"/>
      <c r="BDN309" s="134"/>
      <c r="BDO309" s="135"/>
      <c r="BDP309" s="111"/>
      <c r="BDQ309" s="178"/>
      <c r="BDR309" s="178"/>
      <c r="BDS309" s="178"/>
      <c r="BDT309" s="178"/>
      <c r="BDU309" s="179"/>
      <c r="BDV309" s="73"/>
      <c r="BDW309" s="73"/>
      <c r="BDX309" s="180"/>
      <c r="BDY309" s="75"/>
      <c r="BDZ309" s="76"/>
      <c r="BEA309" s="180"/>
      <c r="BEB309" s="180"/>
      <c r="BEC309" s="180"/>
      <c r="BED309" s="75"/>
      <c r="BEE309" s="76"/>
      <c r="BEF309" s="181"/>
      <c r="BEG309" s="181"/>
      <c r="BEH309" s="182"/>
      <c r="BEI309" s="134"/>
      <c r="BEJ309" s="135"/>
      <c r="BEK309" s="111"/>
      <c r="BEL309" s="178"/>
      <c r="BEM309" s="178"/>
      <c r="BEN309" s="178"/>
      <c r="BEO309" s="178"/>
      <c r="BEP309" s="179"/>
      <c r="BEQ309" s="73"/>
      <c r="BER309" s="73"/>
      <c r="BES309" s="180"/>
      <c r="BET309" s="75"/>
      <c r="BEU309" s="76"/>
      <c r="BEV309" s="180"/>
      <c r="BEW309" s="180"/>
      <c r="BEX309" s="180"/>
      <c r="BEY309" s="75"/>
      <c r="BEZ309" s="76"/>
      <c r="BFA309" s="181"/>
      <c r="BFB309" s="181"/>
      <c r="BFC309" s="182"/>
      <c r="BFD309" s="134"/>
      <c r="BFE309" s="135"/>
      <c r="BFF309" s="111"/>
      <c r="BFG309" s="178"/>
      <c r="BFH309" s="178"/>
      <c r="BFI309" s="178"/>
      <c r="BFJ309" s="178"/>
      <c r="BFK309" s="179"/>
      <c r="BFL309" s="73"/>
      <c r="BFM309" s="73"/>
      <c r="BFN309" s="180"/>
      <c r="BFO309" s="75"/>
      <c r="BFP309" s="76"/>
      <c r="BFQ309" s="180"/>
      <c r="BFR309" s="180"/>
      <c r="BFS309" s="180"/>
      <c r="BFT309" s="75"/>
      <c r="BFU309" s="76"/>
      <c r="BFV309" s="181"/>
      <c r="BFW309" s="181"/>
      <c r="BFX309" s="182"/>
      <c r="BFY309" s="134"/>
      <c r="BFZ309" s="135"/>
      <c r="BGA309" s="111"/>
      <c r="BGB309" s="178"/>
      <c r="BGC309" s="178"/>
      <c r="BGD309" s="178"/>
      <c r="BGE309" s="178"/>
      <c r="BGF309" s="179"/>
      <c r="BGG309" s="73"/>
      <c r="BGH309" s="73"/>
      <c r="BGI309" s="180"/>
      <c r="BGJ309" s="75"/>
      <c r="BGK309" s="76"/>
      <c r="BGL309" s="180"/>
      <c r="BGM309" s="180"/>
      <c r="BGN309" s="180"/>
      <c r="BGO309" s="75"/>
      <c r="BGP309" s="76"/>
      <c r="BGQ309" s="181"/>
      <c r="BGR309" s="181"/>
      <c r="BGS309" s="182"/>
      <c r="BGT309" s="134"/>
      <c r="BGU309" s="135"/>
      <c r="BGV309" s="111"/>
      <c r="BGW309" s="178"/>
      <c r="BGX309" s="178"/>
      <c r="BGY309" s="178"/>
      <c r="BGZ309" s="178"/>
      <c r="BHA309" s="179"/>
      <c r="BHB309" s="73"/>
      <c r="BHC309" s="73"/>
      <c r="BHD309" s="180"/>
      <c r="BHE309" s="75"/>
      <c r="BHF309" s="76"/>
      <c r="BHG309" s="180"/>
      <c r="BHH309" s="180"/>
      <c r="BHI309" s="180"/>
      <c r="BHJ309" s="75"/>
      <c r="BHK309" s="76"/>
      <c r="BHL309" s="181"/>
      <c r="BHM309" s="181"/>
      <c r="BHN309" s="182"/>
      <c r="BHO309" s="134"/>
      <c r="BHP309" s="135"/>
      <c r="BHQ309" s="111"/>
      <c r="BHR309" s="178"/>
      <c r="BHS309" s="178"/>
      <c r="BHT309" s="178"/>
      <c r="BHU309" s="178"/>
      <c r="BHV309" s="179"/>
      <c r="BHW309" s="73"/>
      <c r="BHX309" s="73"/>
      <c r="BHY309" s="180"/>
      <c r="BHZ309" s="75"/>
      <c r="BIA309" s="76"/>
      <c r="BIB309" s="180"/>
      <c r="BIC309" s="180"/>
      <c r="BID309" s="180"/>
      <c r="BIE309" s="75"/>
      <c r="BIF309" s="76"/>
      <c r="BIG309" s="181"/>
      <c r="BIH309" s="181"/>
      <c r="BII309" s="182"/>
      <c r="BIJ309" s="134"/>
      <c r="BIK309" s="135"/>
      <c r="BIL309" s="111"/>
      <c r="BIM309" s="178"/>
      <c r="BIN309" s="178"/>
      <c r="BIO309" s="178"/>
      <c r="BIP309" s="178"/>
      <c r="BIQ309" s="179"/>
      <c r="BIR309" s="73"/>
      <c r="BIS309" s="73"/>
      <c r="BIT309" s="180"/>
      <c r="BIU309" s="75"/>
      <c r="BIV309" s="76"/>
      <c r="BIW309" s="180"/>
      <c r="BIX309" s="180"/>
      <c r="BIY309" s="180"/>
      <c r="BIZ309" s="75"/>
      <c r="BJA309" s="76"/>
      <c r="BJB309" s="181"/>
      <c r="BJC309" s="181"/>
      <c r="BJD309" s="182"/>
      <c r="BJE309" s="134"/>
      <c r="BJF309" s="135"/>
      <c r="BJG309" s="111"/>
      <c r="BJH309" s="178"/>
      <c r="BJI309" s="178"/>
      <c r="BJJ309" s="178"/>
      <c r="BJK309" s="178"/>
      <c r="BJL309" s="179"/>
      <c r="BJM309" s="73"/>
      <c r="BJN309" s="73"/>
      <c r="BJO309" s="180"/>
      <c r="BJP309" s="75"/>
      <c r="BJQ309" s="76"/>
      <c r="BJR309" s="180"/>
      <c r="BJS309" s="180"/>
      <c r="BJT309" s="180"/>
      <c r="BJU309" s="75"/>
      <c r="BJV309" s="76"/>
      <c r="BJW309" s="181"/>
      <c r="BJX309" s="181"/>
      <c r="BJY309" s="182"/>
      <c r="BJZ309" s="134"/>
      <c r="BKA309" s="135"/>
      <c r="BKB309" s="111"/>
      <c r="BKC309" s="178"/>
      <c r="BKD309" s="178"/>
      <c r="BKE309" s="178"/>
      <c r="BKF309" s="178"/>
      <c r="BKG309" s="179"/>
      <c r="BKH309" s="73"/>
      <c r="BKI309" s="73"/>
      <c r="BKJ309" s="180"/>
      <c r="BKK309" s="75"/>
      <c r="BKL309" s="76"/>
      <c r="BKM309" s="180"/>
      <c r="BKN309" s="180"/>
      <c r="BKO309" s="180"/>
      <c r="BKP309" s="75"/>
      <c r="BKQ309" s="76"/>
      <c r="BKR309" s="181"/>
      <c r="BKS309" s="181"/>
      <c r="BKT309" s="182"/>
      <c r="BKU309" s="134"/>
      <c r="BKV309" s="135"/>
      <c r="BKW309" s="111"/>
      <c r="BKX309" s="178"/>
      <c r="BKY309" s="178"/>
      <c r="BKZ309" s="178"/>
      <c r="BLA309" s="178"/>
      <c r="BLB309" s="179"/>
      <c r="BLC309" s="73"/>
      <c r="BLD309" s="73"/>
      <c r="BLE309" s="180"/>
      <c r="BLF309" s="75"/>
      <c r="BLG309" s="76"/>
      <c r="BLH309" s="180"/>
      <c r="BLI309" s="180"/>
      <c r="BLJ309" s="180"/>
      <c r="BLK309" s="75"/>
      <c r="BLL309" s="76"/>
      <c r="BLM309" s="181"/>
      <c r="BLN309" s="181"/>
      <c r="BLO309" s="182"/>
      <c r="BLP309" s="134"/>
      <c r="BLQ309" s="135"/>
      <c r="BLR309" s="111"/>
      <c r="BLS309" s="178"/>
      <c r="BLT309" s="178"/>
      <c r="BLU309" s="178"/>
      <c r="BLV309" s="178"/>
      <c r="BLW309" s="179"/>
      <c r="BLX309" s="73"/>
      <c r="BLY309" s="73"/>
      <c r="BLZ309" s="180"/>
      <c r="BMA309" s="75"/>
      <c r="BMB309" s="76"/>
      <c r="BMC309" s="180"/>
      <c r="BMD309" s="180"/>
      <c r="BME309" s="180"/>
      <c r="BMF309" s="75"/>
      <c r="BMG309" s="76"/>
      <c r="BMH309" s="181"/>
      <c r="BMI309" s="181"/>
      <c r="BMJ309" s="182"/>
      <c r="BMK309" s="134"/>
      <c r="BML309" s="135"/>
      <c r="BMM309" s="111"/>
      <c r="BMN309" s="178"/>
      <c r="BMO309" s="178"/>
      <c r="BMP309" s="178"/>
      <c r="BMQ309" s="178"/>
      <c r="BMR309" s="179"/>
      <c r="BMS309" s="73"/>
      <c r="BMT309" s="73"/>
      <c r="BMU309" s="180"/>
      <c r="BMV309" s="75"/>
      <c r="BMW309" s="76"/>
      <c r="BMX309" s="180"/>
      <c r="BMY309" s="180"/>
      <c r="BMZ309" s="180"/>
      <c r="BNA309" s="75"/>
      <c r="BNB309" s="76"/>
      <c r="BNC309" s="181"/>
      <c r="BND309" s="181"/>
      <c r="BNE309" s="182"/>
      <c r="BNF309" s="134"/>
      <c r="BNG309" s="135"/>
      <c r="BNH309" s="111"/>
      <c r="BNI309" s="178"/>
      <c r="BNJ309" s="178"/>
      <c r="BNK309" s="178"/>
      <c r="BNL309" s="178"/>
      <c r="BNM309" s="179"/>
      <c r="BNN309" s="73"/>
      <c r="BNO309" s="73"/>
      <c r="BNP309" s="180"/>
      <c r="BNQ309" s="75"/>
      <c r="BNR309" s="76"/>
      <c r="BNS309" s="180"/>
      <c r="BNT309" s="180"/>
      <c r="BNU309" s="180"/>
      <c r="BNV309" s="75"/>
      <c r="BNW309" s="76"/>
      <c r="BNX309" s="181"/>
      <c r="BNY309" s="181"/>
      <c r="BNZ309" s="182"/>
      <c r="BOA309" s="134"/>
      <c r="BOB309" s="135"/>
      <c r="BOC309" s="111"/>
      <c r="BOD309" s="178"/>
      <c r="BOE309" s="178"/>
      <c r="BOF309" s="178"/>
      <c r="BOG309" s="178"/>
      <c r="BOH309" s="179"/>
      <c r="BOI309" s="73"/>
      <c r="BOJ309" s="73"/>
      <c r="BOK309" s="180"/>
      <c r="BOL309" s="75"/>
      <c r="BOM309" s="76"/>
      <c r="BON309" s="180"/>
      <c r="BOO309" s="180"/>
      <c r="BOP309" s="180"/>
      <c r="BOQ309" s="75"/>
      <c r="BOR309" s="76"/>
      <c r="BOS309" s="181"/>
      <c r="BOT309" s="181"/>
      <c r="BOU309" s="182"/>
      <c r="BOV309" s="134"/>
      <c r="BOW309" s="135"/>
      <c r="BOX309" s="111"/>
      <c r="BOY309" s="178"/>
      <c r="BOZ309" s="178"/>
      <c r="BPA309" s="178"/>
      <c r="BPB309" s="178"/>
      <c r="BPC309" s="179"/>
      <c r="BPD309" s="73"/>
      <c r="BPE309" s="73"/>
      <c r="BPF309" s="180"/>
      <c r="BPG309" s="75"/>
      <c r="BPH309" s="76"/>
      <c r="BPI309" s="180"/>
      <c r="BPJ309" s="180"/>
      <c r="BPK309" s="180"/>
      <c r="BPL309" s="75"/>
      <c r="BPM309" s="76"/>
      <c r="BPN309" s="181"/>
      <c r="BPO309" s="181"/>
      <c r="BPP309" s="182"/>
      <c r="BPQ309" s="134"/>
      <c r="BPR309" s="135"/>
      <c r="BPS309" s="111"/>
      <c r="BPT309" s="178"/>
      <c r="BPU309" s="178"/>
      <c r="BPV309" s="178"/>
      <c r="BPW309" s="178"/>
      <c r="BPX309" s="179"/>
      <c r="BPY309" s="73"/>
      <c r="BPZ309" s="73"/>
      <c r="BQA309" s="180"/>
      <c r="BQB309" s="75"/>
      <c r="BQC309" s="76"/>
      <c r="BQD309" s="180"/>
      <c r="BQE309" s="180"/>
      <c r="BQF309" s="180"/>
      <c r="BQG309" s="75"/>
      <c r="BQH309" s="76"/>
      <c r="BQI309" s="181"/>
      <c r="BQJ309" s="181"/>
      <c r="BQK309" s="182"/>
      <c r="BQL309" s="134"/>
      <c r="BQM309" s="135"/>
      <c r="BQN309" s="111"/>
      <c r="BQO309" s="178"/>
      <c r="BQP309" s="178"/>
      <c r="BQQ309" s="178"/>
      <c r="BQR309" s="178"/>
      <c r="BQS309" s="179"/>
      <c r="BQT309" s="73"/>
      <c r="BQU309" s="73"/>
      <c r="BQV309" s="180"/>
      <c r="BQW309" s="75"/>
      <c r="BQX309" s="76"/>
      <c r="BQY309" s="180"/>
      <c r="BQZ309" s="180"/>
      <c r="BRA309" s="180"/>
      <c r="BRB309" s="75"/>
      <c r="BRC309" s="76"/>
      <c r="BRD309" s="181"/>
      <c r="BRE309" s="181"/>
      <c r="BRF309" s="182"/>
      <c r="BRG309" s="134"/>
      <c r="BRH309" s="135"/>
      <c r="BRI309" s="111"/>
      <c r="BRJ309" s="178"/>
      <c r="BRK309" s="178"/>
      <c r="BRL309" s="178"/>
      <c r="BRM309" s="178"/>
      <c r="BRN309" s="179"/>
      <c r="BRO309" s="73"/>
      <c r="BRP309" s="73"/>
      <c r="BRQ309" s="180"/>
      <c r="BRR309" s="75"/>
      <c r="BRS309" s="76"/>
      <c r="BRT309" s="180"/>
      <c r="BRU309" s="180"/>
      <c r="BRV309" s="180"/>
      <c r="BRW309" s="75"/>
      <c r="BRX309" s="76"/>
      <c r="BRY309" s="181"/>
      <c r="BRZ309" s="181"/>
      <c r="BSA309" s="182"/>
      <c r="BSB309" s="134"/>
      <c r="BSC309" s="135"/>
      <c r="BSD309" s="111"/>
      <c r="BSE309" s="178"/>
      <c r="BSF309" s="178"/>
      <c r="BSG309" s="178"/>
      <c r="BSH309" s="178"/>
      <c r="BSI309" s="179"/>
      <c r="BSJ309" s="73"/>
      <c r="BSK309" s="73"/>
      <c r="BSL309" s="180"/>
      <c r="BSM309" s="75"/>
      <c r="BSN309" s="76"/>
      <c r="BSO309" s="180"/>
      <c r="BSP309" s="180"/>
      <c r="BSQ309" s="180"/>
      <c r="BSR309" s="75"/>
      <c r="BSS309" s="76"/>
      <c r="BST309" s="181"/>
      <c r="BSU309" s="181"/>
      <c r="BSV309" s="182"/>
      <c r="BSW309" s="134"/>
      <c r="BSX309" s="135"/>
      <c r="BSY309" s="111"/>
      <c r="BSZ309" s="178"/>
      <c r="BTA309" s="178"/>
      <c r="BTB309" s="178"/>
      <c r="BTC309" s="178"/>
      <c r="BTD309" s="179"/>
      <c r="BTE309" s="73"/>
      <c r="BTF309" s="73"/>
      <c r="BTG309" s="180"/>
      <c r="BTH309" s="75"/>
      <c r="BTI309" s="76"/>
      <c r="BTJ309" s="180"/>
      <c r="BTK309" s="180"/>
      <c r="BTL309" s="180"/>
      <c r="BTM309" s="75"/>
      <c r="BTN309" s="76"/>
      <c r="BTO309" s="181"/>
      <c r="BTP309" s="181"/>
      <c r="BTQ309" s="182"/>
      <c r="BTR309" s="134"/>
      <c r="BTS309" s="135"/>
      <c r="BTT309" s="111"/>
      <c r="BTU309" s="178"/>
      <c r="BTV309" s="178"/>
      <c r="BTW309" s="178"/>
      <c r="BTX309" s="178"/>
      <c r="BTY309" s="179"/>
      <c r="BTZ309" s="73"/>
      <c r="BUA309" s="73"/>
      <c r="BUB309" s="180"/>
      <c r="BUC309" s="75"/>
      <c r="BUD309" s="76"/>
      <c r="BUE309" s="180"/>
      <c r="BUF309" s="180"/>
      <c r="BUG309" s="180"/>
      <c r="BUH309" s="75"/>
      <c r="BUI309" s="76"/>
      <c r="BUJ309" s="181"/>
      <c r="BUK309" s="181"/>
      <c r="BUL309" s="182"/>
      <c r="BUM309" s="134"/>
      <c r="BUN309" s="135"/>
      <c r="BUO309" s="111"/>
      <c r="BUP309" s="178"/>
      <c r="BUQ309" s="178"/>
      <c r="BUR309" s="178"/>
      <c r="BUS309" s="178"/>
      <c r="BUT309" s="179"/>
      <c r="BUU309" s="73"/>
      <c r="BUV309" s="73"/>
      <c r="BUW309" s="180"/>
      <c r="BUX309" s="75"/>
      <c r="BUY309" s="76"/>
      <c r="BUZ309" s="180"/>
      <c r="BVA309" s="180"/>
      <c r="BVB309" s="180"/>
      <c r="BVC309" s="75"/>
      <c r="BVD309" s="76"/>
      <c r="BVE309" s="181"/>
      <c r="BVF309" s="181"/>
      <c r="BVG309" s="182"/>
      <c r="BVH309" s="134"/>
      <c r="BVI309" s="135"/>
      <c r="BVJ309" s="111"/>
      <c r="BVK309" s="178"/>
      <c r="BVL309" s="178"/>
      <c r="BVM309" s="178"/>
      <c r="BVN309" s="178"/>
      <c r="BVO309" s="179"/>
      <c r="BVP309" s="73"/>
      <c r="BVQ309" s="73"/>
      <c r="BVR309" s="180"/>
      <c r="BVS309" s="75"/>
      <c r="BVT309" s="76"/>
      <c r="BVU309" s="180"/>
      <c r="BVV309" s="180"/>
      <c r="BVW309" s="180"/>
      <c r="BVX309" s="75"/>
      <c r="BVY309" s="76"/>
      <c r="BVZ309" s="181"/>
      <c r="BWA309" s="181"/>
      <c r="BWB309" s="182"/>
      <c r="BWC309" s="134"/>
      <c r="BWD309" s="135"/>
      <c r="BWE309" s="111"/>
      <c r="BWF309" s="178"/>
      <c r="BWG309" s="178"/>
      <c r="BWH309" s="178"/>
      <c r="BWI309" s="178"/>
      <c r="BWJ309" s="179"/>
      <c r="BWK309" s="73"/>
      <c r="BWL309" s="73"/>
      <c r="BWM309" s="180"/>
      <c r="BWN309" s="75"/>
      <c r="BWO309" s="76"/>
      <c r="BWP309" s="180"/>
      <c r="BWQ309" s="180"/>
      <c r="BWR309" s="180"/>
      <c r="BWS309" s="75"/>
      <c r="BWT309" s="76"/>
      <c r="BWU309" s="181"/>
      <c r="BWV309" s="181"/>
      <c r="BWW309" s="182"/>
      <c r="BWX309" s="134"/>
      <c r="BWY309" s="135"/>
      <c r="BWZ309" s="111"/>
      <c r="BXA309" s="178"/>
      <c r="BXB309" s="178"/>
      <c r="BXC309" s="178"/>
      <c r="BXD309" s="178"/>
      <c r="BXE309" s="179"/>
      <c r="BXF309" s="73"/>
      <c r="BXG309" s="73"/>
      <c r="BXH309" s="180"/>
      <c r="BXI309" s="75"/>
      <c r="BXJ309" s="76"/>
      <c r="BXK309" s="180"/>
      <c r="BXL309" s="180"/>
      <c r="BXM309" s="180"/>
      <c r="BXN309" s="75"/>
      <c r="BXO309" s="76"/>
      <c r="BXP309" s="181"/>
      <c r="BXQ309" s="181"/>
      <c r="BXR309" s="182"/>
      <c r="BXS309" s="134"/>
      <c r="BXT309" s="135"/>
      <c r="BXU309" s="111"/>
      <c r="BXV309" s="178"/>
      <c r="BXW309" s="178"/>
      <c r="BXX309" s="178"/>
      <c r="BXY309" s="178"/>
      <c r="BXZ309" s="179"/>
      <c r="BYA309" s="73"/>
      <c r="BYB309" s="73"/>
      <c r="BYC309" s="180"/>
      <c r="BYD309" s="75"/>
      <c r="BYE309" s="76"/>
      <c r="BYF309" s="180"/>
      <c r="BYG309" s="180"/>
      <c r="BYH309" s="180"/>
      <c r="BYI309" s="75"/>
      <c r="BYJ309" s="76"/>
      <c r="BYK309" s="181"/>
      <c r="BYL309" s="181"/>
      <c r="BYM309" s="182"/>
      <c r="BYN309" s="134"/>
      <c r="BYO309" s="135"/>
      <c r="BYP309" s="111"/>
      <c r="BYQ309" s="178"/>
      <c r="BYR309" s="178"/>
      <c r="BYS309" s="178"/>
      <c r="BYT309" s="178"/>
      <c r="BYU309" s="179"/>
      <c r="BYV309" s="73"/>
      <c r="BYW309" s="73"/>
      <c r="BYX309" s="180"/>
      <c r="BYY309" s="75"/>
      <c r="BYZ309" s="76"/>
      <c r="BZA309" s="180"/>
      <c r="BZB309" s="180"/>
      <c r="BZC309" s="180"/>
      <c r="BZD309" s="75"/>
      <c r="BZE309" s="76"/>
      <c r="BZF309" s="181"/>
      <c r="BZG309" s="181"/>
      <c r="BZH309" s="182"/>
      <c r="BZI309" s="134"/>
      <c r="BZJ309" s="135"/>
      <c r="BZK309" s="111"/>
      <c r="BZL309" s="178"/>
      <c r="BZM309" s="178"/>
      <c r="BZN309" s="178"/>
      <c r="BZO309" s="178"/>
      <c r="BZP309" s="179"/>
      <c r="BZQ309" s="73"/>
      <c r="BZR309" s="73"/>
      <c r="BZS309" s="180"/>
      <c r="BZT309" s="75"/>
      <c r="BZU309" s="76"/>
      <c r="BZV309" s="180"/>
      <c r="BZW309" s="180"/>
      <c r="BZX309" s="180"/>
      <c r="BZY309" s="75"/>
      <c r="BZZ309" s="76"/>
      <c r="CAA309" s="181"/>
      <c r="CAB309" s="181"/>
      <c r="CAC309" s="182"/>
      <c r="CAD309" s="134"/>
      <c r="CAE309" s="135"/>
      <c r="CAF309" s="111"/>
      <c r="CAG309" s="178"/>
      <c r="CAH309" s="178"/>
      <c r="CAI309" s="178"/>
      <c r="CAJ309" s="178"/>
      <c r="CAK309" s="179"/>
      <c r="CAL309" s="73"/>
      <c r="CAM309" s="73"/>
      <c r="CAN309" s="180"/>
      <c r="CAO309" s="75"/>
      <c r="CAP309" s="76"/>
      <c r="CAQ309" s="180"/>
      <c r="CAR309" s="180"/>
      <c r="CAS309" s="180"/>
      <c r="CAT309" s="75"/>
      <c r="CAU309" s="76"/>
      <c r="CAV309" s="181"/>
      <c r="CAW309" s="181"/>
      <c r="CAX309" s="182"/>
      <c r="CAY309" s="134"/>
      <c r="CAZ309" s="135"/>
      <c r="CBA309" s="111"/>
      <c r="CBB309" s="178"/>
      <c r="CBC309" s="178"/>
      <c r="CBD309" s="178"/>
      <c r="CBE309" s="178"/>
      <c r="CBF309" s="179"/>
      <c r="CBG309" s="73"/>
      <c r="CBH309" s="73"/>
      <c r="CBI309" s="180"/>
      <c r="CBJ309" s="75"/>
      <c r="CBK309" s="76"/>
      <c r="CBL309" s="180"/>
      <c r="CBM309" s="180"/>
      <c r="CBN309" s="180"/>
      <c r="CBO309" s="75"/>
      <c r="CBP309" s="76"/>
      <c r="CBQ309" s="181"/>
      <c r="CBR309" s="181"/>
      <c r="CBS309" s="182"/>
      <c r="CBT309" s="134"/>
      <c r="CBU309" s="135"/>
      <c r="CBV309" s="111"/>
      <c r="CBW309" s="178"/>
      <c r="CBX309" s="178"/>
      <c r="CBY309" s="178"/>
      <c r="CBZ309" s="178"/>
      <c r="CCA309" s="179"/>
      <c r="CCB309" s="73"/>
      <c r="CCC309" s="73"/>
      <c r="CCD309" s="180"/>
      <c r="CCE309" s="75"/>
      <c r="CCF309" s="76"/>
      <c r="CCG309" s="180"/>
      <c r="CCH309" s="180"/>
      <c r="CCI309" s="180"/>
      <c r="CCJ309" s="75"/>
      <c r="CCK309" s="76"/>
      <c r="CCL309" s="181"/>
      <c r="CCM309" s="181"/>
      <c r="CCN309" s="182"/>
      <c r="CCO309" s="134"/>
      <c r="CCP309" s="135"/>
      <c r="CCQ309" s="111"/>
      <c r="CCR309" s="178"/>
      <c r="CCS309" s="178"/>
      <c r="CCT309" s="178"/>
      <c r="CCU309" s="178"/>
      <c r="CCV309" s="179"/>
      <c r="CCW309" s="73"/>
      <c r="CCX309" s="73"/>
      <c r="CCY309" s="180"/>
      <c r="CCZ309" s="75"/>
      <c r="CDA309" s="76"/>
      <c r="CDB309" s="180"/>
      <c r="CDC309" s="180"/>
      <c r="CDD309" s="180"/>
      <c r="CDE309" s="75"/>
      <c r="CDF309" s="76"/>
      <c r="CDG309" s="181"/>
      <c r="CDH309" s="181"/>
      <c r="CDI309" s="182"/>
      <c r="CDJ309" s="134"/>
      <c r="CDK309" s="135"/>
      <c r="CDL309" s="111"/>
      <c r="CDM309" s="178"/>
      <c r="CDN309" s="178"/>
      <c r="CDO309" s="178"/>
      <c r="CDP309" s="178"/>
      <c r="CDQ309" s="179"/>
      <c r="CDR309" s="73"/>
      <c r="CDS309" s="73"/>
      <c r="CDT309" s="180"/>
      <c r="CDU309" s="75"/>
      <c r="CDV309" s="76"/>
      <c r="CDW309" s="180"/>
      <c r="CDX309" s="180"/>
      <c r="CDY309" s="180"/>
      <c r="CDZ309" s="75"/>
      <c r="CEA309" s="76"/>
      <c r="CEB309" s="181"/>
      <c r="CEC309" s="181"/>
      <c r="CED309" s="182"/>
      <c r="CEE309" s="134"/>
      <c r="CEF309" s="135"/>
      <c r="CEG309" s="111"/>
      <c r="CEH309" s="178"/>
      <c r="CEI309" s="178"/>
      <c r="CEJ309" s="178"/>
      <c r="CEK309" s="178"/>
      <c r="CEL309" s="179"/>
      <c r="CEM309" s="73"/>
      <c r="CEN309" s="73"/>
      <c r="CEO309" s="180"/>
      <c r="CEP309" s="75"/>
      <c r="CEQ309" s="76"/>
      <c r="CER309" s="180"/>
      <c r="CES309" s="180"/>
      <c r="CET309" s="180"/>
      <c r="CEU309" s="75"/>
      <c r="CEV309" s="76"/>
      <c r="CEW309" s="181"/>
      <c r="CEX309" s="181"/>
      <c r="CEY309" s="182"/>
      <c r="CEZ309" s="134"/>
      <c r="CFA309" s="135"/>
      <c r="CFB309" s="111"/>
      <c r="CFC309" s="178"/>
      <c r="CFD309" s="178"/>
      <c r="CFE309" s="178"/>
      <c r="CFF309" s="178"/>
      <c r="CFG309" s="179"/>
      <c r="CFH309" s="73"/>
      <c r="CFI309" s="73"/>
      <c r="CFJ309" s="180"/>
      <c r="CFK309" s="75"/>
      <c r="CFL309" s="76"/>
      <c r="CFM309" s="180"/>
      <c r="CFN309" s="180"/>
      <c r="CFO309" s="180"/>
      <c r="CFP309" s="75"/>
      <c r="CFQ309" s="76"/>
      <c r="CFR309" s="181"/>
      <c r="CFS309" s="181"/>
      <c r="CFT309" s="182"/>
      <c r="CFU309" s="134"/>
      <c r="CFV309" s="135"/>
      <c r="CFW309" s="111"/>
      <c r="CFX309" s="178"/>
      <c r="CFY309" s="178"/>
      <c r="CFZ309" s="178"/>
      <c r="CGA309" s="178"/>
      <c r="CGB309" s="179"/>
      <c r="CGC309" s="73"/>
      <c r="CGD309" s="73"/>
      <c r="CGE309" s="180"/>
      <c r="CGF309" s="75"/>
      <c r="CGG309" s="76"/>
      <c r="CGH309" s="180"/>
      <c r="CGI309" s="180"/>
      <c r="CGJ309" s="180"/>
      <c r="CGK309" s="75"/>
      <c r="CGL309" s="76"/>
      <c r="CGM309" s="181"/>
      <c r="CGN309" s="181"/>
      <c r="CGO309" s="182"/>
      <c r="CGP309" s="134"/>
      <c r="CGQ309" s="135"/>
      <c r="CGR309" s="111"/>
      <c r="CGS309" s="178"/>
      <c r="CGT309" s="178"/>
      <c r="CGU309" s="178"/>
      <c r="CGV309" s="178"/>
      <c r="CGW309" s="179"/>
      <c r="CGX309" s="73"/>
      <c r="CGY309" s="73"/>
      <c r="CGZ309" s="180"/>
      <c r="CHA309" s="75"/>
      <c r="CHB309" s="76"/>
      <c r="CHC309" s="180"/>
      <c r="CHD309" s="180"/>
      <c r="CHE309" s="180"/>
      <c r="CHF309" s="75"/>
      <c r="CHG309" s="76"/>
      <c r="CHH309" s="181"/>
      <c r="CHI309" s="181"/>
      <c r="CHJ309" s="182"/>
      <c r="CHK309" s="134"/>
      <c r="CHL309" s="135"/>
      <c r="CHM309" s="111"/>
      <c r="CHN309" s="178"/>
      <c r="CHO309" s="178"/>
      <c r="CHP309" s="178"/>
      <c r="CHQ309" s="178"/>
      <c r="CHR309" s="179"/>
      <c r="CHS309" s="73"/>
      <c r="CHT309" s="73"/>
      <c r="CHU309" s="180"/>
      <c r="CHV309" s="75"/>
      <c r="CHW309" s="76"/>
      <c r="CHX309" s="180"/>
      <c r="CHY309" s="180"/>
      <c r="CHZ309" s="180"/>
      <c r="CIA309" s="75"/>
      <c r="CIB309" s="76"/>
      <c r="CIC309" s="181"/>
      <c r="CID309" s="181"/>
      <c r="CIE309" s="182"/>
      <c r="CIF309" s="134"/>
      <c r="CIG309" s="135"/>
      <c r="CIH309" s="111"/>
      <c r="CII309" s="178"/>
      <c r="CIJ309" s="178"/>
      <c r="CIK309" s="178"/>
      <c r="CIL309" s="178"/>
      <c r="CIM309" s="179"/>
      <c r="CIN309" s="73"/>
      <c r="CIO309" s="73"/>
      <c r="CIP309" s="180"/>
      <c r="CIQ309" s="75"/>
      <c r="CIR309" s="76"/>
      <c r="CIS309" s="180"/>
      <c r="CIT309" s="180"/>
      <c r="CIU309" s="180"/>
      <c r="CIV309" s="75"/>
      <c r="CIW309" s="76"/>
      <c r="CIX309" s="181"/>
      <c r="CIY309" s="181"/>
      <c r="CIZ309" s="182"/>
      <c r="CJA309" s="134"/>
      <c r="CJB309" s="135"/>
      <c r="CJC309" s="111"/>
      <c r="CJD309" s="178"/>
      <c r="CJE309" s="178"/>
      <c r="CJF309" s="178"/>
      <c r="CJG309" s="178"/>
      <c r="CJH309" s="179"/>
      <c r="CJI309" s="73"/>
      <c r="CJJ309" s="73"/>
      <c r="CJK309" s="180"/>
      <c r="CJL309" s="75"/>
      <c r="CJM309" s="76"/>
      <c r="CJN309" s="180"/>
      <c r="CJO309" s="180"/>
      <c r="CJP309" s="180"/>
      <c r="CJQ309" s="75"/>
      <c r="CJR309" s="76"/>
      <c r="CJS309" s="181"/>
      <c r="CJT309" s="181"/>
      <c r="CJU309" s="182"/>
      <c r="CJV309" s="134"/>
      <c r="CJW309" s="135"/>
      <c r="CJX309" s="111"/>
      <c r="CJY309" s="178"/>
      <c r="CJZ309" s="178"/>
      <c r="CKA309" s="178"/>
      <c r="CKB309" s="178"/>
      <c r="CKC309" s="179"/>
      <c r="CKD309" s="73"/>
      <c r="CKE309" s="73"/>
      <c r="CKF309" s="180"/>
      <c r="CKG309" s="75"/>
      <c r="CKH309" s="76"/>
      <c r="CKI309" s="180"/>
      <c r="CKJ309" s="180"/>
      <c r="CKK309" s="180"/>
      <c r="CKL309" s="75"/>
      <c r="CKM309" s="76"/>
      <c r="CKN309" s="181"/>
      <c r="CKO309" s="181"/>
      <c r="CKP309" s="182"/>
      <c r="CKQ309" s="134"/>
      <c r="CKR309" s="135"/>
      <c r="CKS309" s="111"/>
      <c r="CKT309" s="178"/>
      <c r="CKU309" s="178"/>
      <c r="CKV309" s="178"/>
      <c r="CKW309" s="178"/>
      <c r="CKX309" s="179"/>
      <c r="CKY309" s="73"/>
      <c r="CKZ309" s="73"/>
      <c r="CLA309" s="180"/>
      <c r="CLB309" s="75"/>
      <c r="CLC309" s="76"/>
      <c r="CLD309" s="180"/>
      <c r="CLE309" s="180"/>
      <c r="CLF309" s="180"/>
      <c r="CLG309" s="75"/>
      <c r="CLH309" s="76"/>
      <c r="CLI309" s="181"/>
      <c r="CLJ309" s="181"/>
      <c r="CLK309" s="182"/>
      <c r="CLL309" s="134"/>
      <c r="CLM309" s="135"/>
      <c r="CLN309" s="111"/>
      <c r="CLO309" s="178"/>
      <c r="CLP309" s="178"/>
      <c r="CLQ309" s="178"/>
      <c r="CLR309" s="178"/>
      <c r="CLS309" s="179"/>
      <c r="CLT309" s="73"/>
      <c r="CLU309" s="73"/>
      <c r="CLV309" s="180"/>
      <c r="CLW309" s="75"/>
      <c r="CLX309" s="76"/>
      <c r="CLY309" s="180"/>
      <c r="CLZ309" s="180"/>
      <c r="CMA309" s="180"/>
      <c r="CMB309" s="75"/>
      <c r="CMC309" s="76"/>
      <c r="CMD309" s="181"/>
      <c r="CME309" s="181"/>
      <c r="CMF309" s="182"/>
      <c r="CMG309" s="134"/>
      <c r="CMH309" s="135"/>
      <c r="CMI309" s="111"/>
      <c r="CMJ309" s="178"/>
      <c r="CMK309" s="178"/>
      <c r="CML309" s="178"/>
      <c r="CMM309" s="178"/>
      <c r="CMN309" s="179"/>
      <c r="CMO309" s="73"/>
      <c r="CMP309" s="73"/>
      <c r="CMQ309" s="180"/>
      <c r="CMR309" s="75"/>
      <c r="CMS309" s="76"/>
      <c r="CMT309" s="180"/>
      <c r="CMU309" s="180"/>
      <c r="CMV309" s="180"/>
      <c r="CMW309" s="75"/>
      <c r="CMX309" s="76"/>
      <c r="CMY309" s="181"/>
      <c r="CMZ309" s="181"/>
      <c r="CNA309" s="182"/>
      <c r="CNB309" s="134"/>
      <c r="CNC309" s="135"/>
      <c r="CND309" s="111"/>
      <c r="CNE309" s="178"/>
      <c r="CNF309" s="178"/>
      <c r="CNG309" s="178"/>
      <c r="CNH309" s="178"/>
      <c r="CNI309" s="179"/>
      <c r="CNJ309" s="73"/>
      <c r="CNK309" s="73"/>
      <c r="CNL309" s="180"/>
      <c r="CNM309" s="75"/>
      <c r="CNN309" s="76"/>
      <c r="CNO309" s="180"/>
      <c r="CNP309" s="180"/>
      <c r="CNQ309" s="180"/>
      <c r="CNR309" s="75"/>
      <c r="CNS309" s="76"/>
      <c r="CNT309" s="181"/>
      <c r="CNU309" s="181"/>
      <c r="CNV309" s="182"/>
      <c r="CNW309" s="134"/>
      <c r="CNX309" s="135"/>
      <c r="CNY309" s="111"/>
      <c r="CNZ309" s="178"/>
      <c r="COA309" s="178"/>
      <c r="COB309" s="178"/>
      <c r="COC309" s="178"/>
      <c r="COD309" s="179"/>
      <c r="COE309" s="73"/>
      <c r="COF309" s="73"/>
      <c r="COG309" s="180"/>
      <c r="COH309" s="75"/>
      <c r="COI309" s="76"/>
      <c r="COJ309" s="180"/>
      <c r="COK309" s="180"/>
      <c r="COL309" s="180"/>
      <c r="COM309" s="75"/>
      <c r="CON309" s="76"/>
      <c r="COO309" s="181"/>
      <c r="COP309" s="181"/>
      <c r="COQ309" s="182"/>
      <c r="COR309" s="134"/>
      <c r="COS309" s="135"/>
      <c r="COT309" s="111"/>
      <c r="COU309" s="178"/>
      <c r="COV309" s="178"/>
      <c r="COW309" s="178"/>
      <c r="COX309" s="178"/>
      <c r="COY309" s="179"/>
      <c r="COZ309" s="73"/>
      <c r="CPA309" s="73"/>
      <c r="CPB309" s="180"/>
      <c r="CPC309" s="75"/>
      <c r="CPD309" s="76"/>
      <c r="CPE309" s="180"/>
      <c r="CPF309" s="180"/>
      <c r="CPG309" s="180"/>
      <c r="CPH309" s="75"/>
      <c r="CPI309" s="76"/>
      <c r="CPJ309" s="181"/>
      <c r="CPK309" s="181"/>
      <c r="CPL309" s="182"/>
      <c r="CPM309" s="134"/>
      <c r="CPN309" s="135"/>
      <c r="CPO309" s="111"/>
      <c r="CPP309" s="178"/>
      <c r="CPQ309" s="178"/>
      <c r="CPR309" s="178"/>
      <c r="CPS309" s="178"/>
      <c r="CPT309" s="179"/>
      <c r="CPU309" s="73"/>
      <c r="CPV309" s="73"/>
      <c r="CPW309" s="180"/>
      <c r="CPX309" s="75"/>
      <c r="CPY309" s="76"/>
      <c r="CPZ309" s="180"/>
      <c r="CQA309" s="180"/>
      <c r="CQB309" s="180"/>
      <c r="CQC309" s="75"/>
      <c r="CQD309" s="76"/>
      <c r="CQE309" s="181"/>
      <c r="CQF309" s="181"/>
      <c r="CQG309" s="182"/>
      <c r="CQH309" s="134"/>
      <c r="CQI309" s="135"/>
      <c r="CQJ309" s="111"/>
      <c r="CQK309" s="178"/>
      <c r="CQL309" s="178"/>
      <c r="CQM309" s="178"/>
      <c r="CQN309" s="178"/>
      <c r="CQO309" s="179"/>
      <c r="CQP309" s="73"/>
      <c r="CQQ309" s="73"/>
      <c r="CQR309" s="180"/>
      <c r="CQS309" s="75"/>
      <c r="CQT309" s="76"/>
      <c r="CQU309" s="180"/>
      <c r="CQV309" s="180"/>
      <c r="CQW309" s="180"/>
      <c r="CQX309" s="75"/>
      <c r="CQY309" s="76"/>
      <c r="CQZ309" s="181"/>
      <c r="CRA309" s="181"/>
      <c r="CRB309" s="182"/>
      <c r="CRC309" s="134"/>
      <c r="CRD309" s="135"/>
      <c r="CRE309" s="111"/>
      <c r="CRF309" s="178"/>
      <c r="CRG309" s="178"/>
      <c r="CRH309" s="178"/>
      <c r="CRI309" s="178"/>
      <c r="CRJ309" s="179"/>
      <c r="CRK309" s="73"/>
      <c r="CRL309" s="73"/>
      <c r="CRM309" s="180"/>
      <c r="CRN309" s="75"/>
      <c r="CRO309" s="76"/>
      <c r="CRP309" s="180"/>
      <c r="CRQ309" s="180"/>
      <c r="CRR309" s="180"/>
      <c r="CRS309" s="75"/>
      <c r="CRT309" s="76"/>
      <c r="CRU309" s="181"/>
      <c r="CRV309" s="181"/>
      <c r="CRW309" s="182"/>
      <c r="CRX309" s="134"/>
      <c r="CRY309" s="135"/>
      <c r="CRZ309" s="111"/>
      <c r="CSA309" s="178"/>
      <c r="CSB309" s="178"/>
      <c r="CSC309" s="178"/>
      <c r="CSD309" s="178"/>
      <c r="CSE309" s="179"/>
      <c r="CSF309" s="73"/>
      <c r="CSG309" s="73"/>
      <c r="CSH309" s="180"/>
      <c r="CSI309" s="75"/>
      <c r="CSJ309" s="76"/>
      <c r="CSK309" s="180"/>
      <c r="CSL309" s="180"/>
      <c r="CSM309" s="180"/>
      <c r="CSN309" s="75"/>
      <c r="CSO309" s="76"/>
      <c r="CSP309" s="181"/>
      <c r="CSQ309" s="181"/>
      <c r="CSR309" s="182"/>
      <c r="CSS309" s="134"/>
      <c r="CST309" s="135"/>
      <c r="CSU309" s="111"/>
      <c r="CSV309" s="178"/>
      <c r="CSW309" s="178"/>
      <c r="CSX309" s="178"/>
      <c r="CSY309" s="178"/>
      <c r="CSZ309" s="179"/>
      <c r="CTA309" s="73"/>
      <c r="CTB309" s="73"/>
      <c r="CTC309" s="180"/>
      <c r="CTD309" s="75"/>
      <c r="CTE309" s="76"/>
      <c r="CTF309" s="180"/>
      <c r="CTG309" s="180"/>
      <c r="CTH309" s="180"/>
      <c r="CTI309" s="75"/>
      <c r="CTJ309" s="76"/>
      <c r="CTK309" s="181"/>
      <c r="CTL309" s="181"/>
      <c r="CTM309" s="182"/>
      <c r="CTN309" s="134"/>
      <c r="CTO309" s="135"/>
      <c r="CTP309" s="111"/>
      <c r="CTQ309" s="178"/>
      <c r="CTR309" s="178"/>
      <c r="CTS309" s="178"/>
      <c r="CTT309" s="178"/>
      <c r="CTU309" s="179"/>
      <c r="CTV309" s="73"/>
      <c r="CTW309" s="73"/>
      <c r="CTX309" s="180"/>
      <c r="CTY309" s="75"/>
      <c r="CTZ309" s="76"/>
      <c r="CUA309" s="180"/>
      <c r="CUB309" s="180"/>
      <c r="CUC309" s="180"/>
      <c r="CUD309" s="75"/>
      <c r="CUE309" s="76"/>
      <c r="CUF309" s="181"/>
      <c r="CUG309" s="181"/>
      <c r="CUH309" s="182"/>
      <c r="CUI309" s="134"/>
      <c r="CUJ309" s="135"/>
      <c r="CUK309" s="111"/>
      <c r="CUL309" s="178"/>
      <c r="CUM309" s="178"/>
      <c r="CUN309" s="178"/>
      <c r="CUO309" s="178"/>
      <c r="CUP309" s="179"/>
      <c r="CUQ309" s="73"/>
      <c r="CUR309" s="73"/>
      <c r="CUS309" s="180"/>
      <c r="CUT309" s="75"/>
      <c r="CUU309" s="76"/>
      <c r="CUV309" s="180"/>
      <c r="CUW309" s="180"/>
      <c r="CUX309" s="180"/>
      <c r="CUY309" s="75"/>
      <c r="CUZ309" s="76"/>
      <c r="CVA309" s="181"/>
      <c r="CVB309" s="181"/>
      <c r="CVC309" s="182"/>
      <c r="CVD309" s="134"/>
      <c r="CVE309" s="135"/>
      <c r="CVF309" s="111"/>
      <c r="CVG309" s="178"/>
      <c r="CVH309" s="178"/>
      <c r="CVI309" s="178"/>
      <c r="CVJ309" s="178"/>
      <c r="CVK309" s="179"/>
      <c r="CVL309" s="73"/>
      <c r="CVM309" s="73"/>
      <c r="CVN309" s="180"/>
      <c r="CVO309" s="75"/>
      <c r="CVP309" s="76"/>
      <c r="CVQ309" s="180"/>
      <c r="CVR309" s="180"/>
      <c r="CVS309" s="180"/>
      <c r="CVT309" s="75"/>
      <c r="CVU309" s="76"/>
      <c r="CVV309" s="181"/>
      <c r="CVW309" s="181"/>
      <c r="CVX309" s="182"/>
      <c r="CVY309" s="134"/>
      <c r="CVZ309" s="135"/>
      <c r="CWA309" s="111"/>
      <c r="CWB309" s="178"/>
      <c r="CWC309" s="178"/>
      <c r="CWD309" s="178"/>
      <c r="CWE309" s="178"/>
      <c r="CWF309" s="179"/>
      <c r="CWG309" s="73"/>
      <c r="CWH309" s="73"/>
      <c r="CWI309" s="180"/>
      <c r="CWJ309" s="75"/>
      <c r="CWK309" s="76"/>
      <c r="CWL309" s="180"/>
      <c r="CWM309" s="180"/>
      <c r="CWN309" s="180"/>
      <c r="CWO309" s="75"/>
      <c r="CWP309" s="76"/>
      <c r="CWQ309" s="181"/>
      <c r="CWR309" s="181"/>
      <c r="CWS309" s="182"/>
      <c r="CWT309" s="134"/>
      <c r="CWU309" s="135"/>
      <c r="CWV309" s="111"/>
      <c r="CWW309" s="178"/>
      <c r="CWX309" s="178"/>
      <c r="CWY309" s="178"/>
      <c r="CWZ309" s="178"/>
      <c r="CXA309" s="179"/>
      <c r="CXB309" s="73"/>
      <c r="CXC309" s="73"/>
      <c r="CXD309" s="180"/>
      <c r="CXE309" s="75"/>
      <c r="CXF309" s="76"/>
      <c r="CXG309" s="180"/>
      <c r="CXH309" s="180"/>
      <c r="CXI309" s="180"/>
      <c r="CXJ309" s="75"/>
      <c r="CXK309" s="76"/>
      <c r="CXL309" s="181"/>
      <c r="CXM309" s="181"/>
      <c r="CXN309" s="182"/>
      <c r="CXO309" s="134"/>
      <c r="CXP309" s="135"/>
      <c r="CXQ309" s="111"/>
      <c r="CXR309" s="178"/>
      <c r="CXS309" s="178"/>
      <c r="CXT309" s="178"/>
      <c r="CXU309" s="178"/>
      <c r="CXV309" s="179"/>
      <c r="CXW309" s="73"/>
      <c r="CXX309" s="73"/>
      <c r="CXY309" s="180"/>
      <c r="CXZ309" s="75"/>
      <c r="CYA309" s="76"/>
      <c r="CYB309" s="180"/>
      <c r="CYC309" s="180"/>
      <c r="CYD309" s="180"/>
      <c r="CYE309" s="75"/>
      <c r="CYF309" s="76"/>
      <c r="CYG309" s="181"/>
      <c r="CYH309" s="181"/>
      <c r="CYI309" s="182"/>
      <c r="CYJ309" s="134"/>
      <c r="CYK309" s="135"/>
      <c r="CYL309" s="111"/>
      <c r="CYM309" s="178"/>
      <c r="CYN309" s="178"/>
      <c r="CYO309" s="178"/>
      <c r="CYP309" s="178"/>
      <c r="CYQ309" s="179"/>
      <c r="CYR309" s="73"/>
      <c r="CYS309" s="73"/>
      <c r="CYT309" s="180"/>
      <c r="CYU309" s="75"/>
      <c r="CYV309" s="76"/>
      <c r="CYW309" s="180"/>
      <c r="CYX309" s="180"/>
      <c r="CYY309" s="180"/>
      <c r="CYZ309" s="75"/>
      <c r="CZA309" s="76"/>
      <c r="CZB309" s="181"/>
      <c r="CZC309" s="181"/>
      <c r="CZD309" s="182"/>
      <c r="CZE309" s="134"/>
      <c r="CZF309" s="135"/>
      <c r="CZG309" s="111"/>
      <c r="CZH309" s="178"/>
      <c r="CZI309" s="178"/>
      <c r="CZJ309" s="178"/>
      <c r="CZK309" s="178"/>
      <c r="CZL309" s="179"/>
      <c r="CZM309" s="73"/>
      <c r="CZN309" s="73"/>
      <c r="CZO309" s="180"/>
      <c r="CZP309" s="75"/>
      <c r="CZQ309" s="76"/>
      <c r="CZR309" s="180"/>
      <c r="CZS309" s="180"/>
      <c r="CZT309" s="180"/>
      <c r="CZU309" s="75"/>
      <c r="CZV309" s="76"/>
      <c r="CZW309" s="181"/>
      <c r="CZX309" s="181"/>
      <c r="CZY309" s="182"/>
      <c r="CZZ309" s="134"/>
      <c r="DAA309" s="135"/>
      <c r="DAB309" s="111"/>
      <c r="DAC309" s="178"/>
      <c r="DAD309" s="178"/>
      <c r="DAE309" s="178"/>
      <c r="DAF309" s="178"/>
      <c r="DAG309" s="179"/>
      <c r="DAH309" s="73"/>
      <c r="DAI309" s="73"/>
      <c r="DAJ309" s="180"/>
      <c r="DAK309" s="75"/>
      <c r="DAL309" s="76"/>
      <c r="DAM309" s="180"/>
      <c r="DAN309" s="180"/>
      <c r="DAO309" s="180"/>
      <c r="DAP309" s="75"/>
      <c r="DAQ309" s="76"/>
      <c r="DAR309" s="181"/>
      <c r="DAS309" s="181"/>
      <c r="DAT309" s="182"/>
      <c r="DAU309" s="134"/>
      <c r="DAV309" s="135"/>
      <c r="DAW309" s="111"/>
      <c r="DAX309" s="178"/>
      <c r="DAY309" s="178"/>
      <c r="DAZ309" s="178"/>
      <c r="DBA309" s="178"/>
      <c r="DBB309" s="179"/>
      <c r="DBC309" s="73"/>
      <c r="DBD309" s="73"/>
      <c r="DBE309" s="180"/>
      <c r="DBF309" s="75"/>
      <c r="DBG309" s="76"/>
      <c r="DBH309" s="180"/>
      <c r="DBI309" s="180"/>
      <c r="DBJ309" s="180"/>
      <c r="DBK309" s="75"/>
      <c r="DBL309" s="76"/>
      <c r="DBM309" s="181"/>
      <c r="DBN309" s="181"/>
      <c r="DBO309" s="182"/>
      <c r="DBP309" s="134"/>
      <c r="DBQ309" s="135"/>
      <c r="DBR309" s="111"/>
      <c r="DBS309" s="178"/>
      <c r="DBT309" s="178"/>
      <c r="DBU309" s="178"/>
      <c r="DBV309" s="178"/>
      <c r="DBW309" s="179"/>
      <c r="DBX309" s="73"/>
      <c r="DBY309" s="73"/>
      <c r="DBZ309" s="180"/>
      <c r="DCA309" s="75"/>
      <c r="DCB309" s="76"/>
      <c r="DCC309" s="180"/>
      <c r="DCD309" s="180"/>
      <c r="DCE309" s="180"/>
      <c r="DCF309" s="75"/>
      <c r="DCG309" s="76"/>
      <c r="DCH309" s="181"/>
      <c r="DCI309" s="181"/>
      <c r="DCJ309" s="182"/>
      <c r="DCK309" s="134"/>
      <c r="DCL309" s="135"/>
      <c r="DCM309" s="111"/>
      <c r="DCN309" s="178"/>
      <c r="DCO309" s="178"/>
      <c r="DCP309" s="178"/>
      <c r="DCQ309" s="178"/>
      <c r="DCR309" s="179"/>
      <c r="DCS309" s="73"/>
      <c r="DCT309" s="73"/>
      <c r="DCU309" s="180"/>
      <c r="DCV309" s="75"/>
      <c r="DCW309" s="76"/>
      <c r="DCX309" s="180"/>
      <c r="DCY309" s="180"/>
      <c r="DCZ309" s="180"/>
      <c r="DDA309" s="75"/>
      <c r="DDB309" s="76"/>
      <c r="DDC309" s="181"/>
      <c r="DDD309" s="181"/>
      <c r="DDE309" s="182"/>
      <c r="DDF309" s="134"/>
      <c r="DDG309" s="135"/>
      <c r="DDH309" s="111"/>
      <c r="DDI309" s="178"/>
      <c r="DDJ309" s="178"/>
      <c r="DDK309" s="178"/>
      <c r="DDL309" s="178"/>
      <c r="DDM309" s="179"/>
      <c r="DDN309" s="73"/>
      <c r="DDO309" s="73"/>
      <c r="DDP309" s="180"/>
      <c r="DDQ309" s="75"/>
      <c r="DDR309" s="76"/>
      <c r="DDS309" s="180"/>
      <c r="DDT309" s="180"/>
      <c r="DDU309" s="180"/>
      <c r="DDV309" s="75"/>
      <c r="DDW309" s="76"/>
      <c r="DDX309" s="181"/>
      <c r="DDY309" s="181"/>
      <c r="DDZ309" s="182"/>
      <c r="DEA309" s="134"/>
      <c r="DEB309" s="135"/>
      <c r="DEC309" s="111"/>
      <c r="DED309" s="178"/>
      <c r="DEE309" s="178"/>
      <c r="DEF309" s="178"/>
      <c r="DEG309" s="178"/>
      <c r="DEH309" s="179"/>
      <c r="DEI309" s="73"/>
      <c r="DEJ309" s="73"/>
      <c r="DEK309" s="180"/>
      <c r="DEL309" s="75"/>
      <c r="DEM309" s="76"/>
      <c r="DEN309" s="180"/>
      <c r="DEO309" s="180"/>
      <c r="DEP309" s="180"/>
      <c r="DEQ309" s="75"/>
      <c r="DER309" s="76"/>
      <c r="DES309" s="181"/>
      <c r="DET309" s="181"/>
      <c r="DEU309" s="182"/>
      <c r="DEV309" s="134"/>
      <c r="DEW309" s="135"/>
      <c r="DEX309" s="111"/>
      <c r="DEY309" s="178"/>
      <c r="DEZ309" s="178"/>
      <c r="DFA309" s="178"/>
      <c r="DFB309" s="178"/>
      <c r="DFC309" s="179"/>
      <c r="DFD309" s="73"/>
      <c r="DFE309" s="73"/>
      <c r="DFF309" s="180"/>
      <c r="DFG309" s="75"/>
      <c r="DFH309" s="76"/>
      <c r="DFI309" s="180"/>
      <c r="DFJ309" s="180"/>
      <c r="DFK309" s="180"/>
      <c r="DFL309" s="75"/>
      <c r="DFM309" s="76"/>
      <c r="DFN309" s="181"/>
      <c r="DFO309" s="181"/>
      <c r="DFP309" s="182"/>
      <c r="DFQ309" s="134"/>
      <c r="DFR309" s="135"/>
      <c r="DFS309" s="111"/>
      <c r="DFT309" s="178"/>
      <c r="DFU309" s="178"/>
      <c r="DFV309" s="178"/>
      <c r="DFW309" s="178"/>
      <c r="DFX309" s="179"/>
      <c r="DFY309" s="73"/>
      <c r="DFZ309" s="73"/>
      <c r="DGA309" s="180"/>
      <c r="DGB309" s="75"/>
      <c r="DGC309" s="76"/>
      <c r="DGD309" s="180"/>
      <c r="DGE309" s="180"/>
      <c r="DGF309" s="180"/>
      <c r="DGG309" s="75"/>
      <c r="DGH309" s="76"/>
      <c r="DGI309" s="181"/>
      <c r="DGJ309" s="181"/>
      <c r="DGK309" s="182"/>
      <c r="DGL309" s="134"/>
      <c r="DGM309" s="135"/>
      <c r="DGN309" s="111"/>
      <c r="DGO309" s="178"/>
      <c r="DGP309" s="178"/>
      <c r="DGQ309" s="178"/>
      <c r="DGR309" s="178"/>
      <c r="DGS309" s="179"/>
      <c r="DGT309" s="73"/>
      <c r="DGU309" s="73"/>
      <c r="DGV309" s="180"/>
      <c r="DGW309" s="75"/>
      <c r="DGX309" s="76"/>
      <c r="DGY309" s="180"/>
      <c r="DGZ309" s="180"/>
      <c r="DHA309" s="180"/>
      <c r="DHB309" s="75"/>
      <c r="DHC309" s="76"/>
      <c r="DHD309" s="181"/>
      <c r="DHE309" s="181"/>
      <c r="DHF309" s="182"/>
      <c r="DHG309" s="134"/>
      <c r="DHH309" s="135"/>
      <c r="DHI309" s="111"/>
      <c r="DHJ309" s="178"/>
      <c r="DHK309" s="178"/>
      <c r="DHL309" s="178"/>
      <c r="DHM309" s="178"/>
      <c r="DHN309" s="179"/>
      <c r="DHO309" s="73"/>
      <c r="DHP309" s="73"/>
      <c r="DHQ309" s="180"/>
      <c r="DHR309" s="75"/>
      <c r="DHS309" s="76"/>
      <c r="DHT309" s="180"/>
      <c r="DHU309" s="180"/>
      <c r="DHV309" s="180"/>
      <c r="DHW309" s="75"/>
      <c r="DHX309" s="76"/>
      <c r="DHY309" s="181"/>
      <c r="DHZ309" s="181"/>
      <c r="DIA309" s="182"/>
      <c r="DIB309" s="134"/>
      <c r="DIC309" s="135"/>
      <c r="DID309" s="111"/>
      <c r="DIE309" s="178"/>
      <c r="DIF309" s="178"/>
      <c r="DIG309" s="178"/>
      <c r="DIH309" s="178"/>
      <c r="DII309" s="179"/>
      <c r="DIJ309" s="73"/>
      <c r="DIK309" s="73"/>
      <c r="DIL309" s="180"/>
      <c r="DIM309" s="75"/>
      <c r="DIN309" s="76"/>
      <c r="DIO309" s="180"/>
      <c r="DIP309" s="180"/>
      <c r="DIQ309" s="180"/>
      <c r="DIR309" s="75"/>
      <c r="DIS309" s="76"/>
      <c r="DIT309" s="181"/>
      <c r="DIU309" s="181"/>
      <c r="DIV309" s="182"/>
      <c r="DIW309" s="134"/>
      <c r="DIX309" s="135"/>
      <c r="DIY309" s="111"/>
      <c r="DIZ309" s="178"/>
      <c r="DJA309" s="178"/>
      <c r="DJB309" s="178"/>
      <c r="DJC309" s="178"/>
      <c r="DJD309" s="179"/>
      <c r="DJE309" s="73"/>
      <c r="DJF309" s="73"/>
      <c r="DJG309" s="180"/>
      <c r="DJH309" s="75"/>
      <c r="DJI309" s="76"/>
      <c r="DJJ309" s="180"/>
      <c r="DJK309" s="180"/>
      <c r="DJL309" s="180"/>
      <c r="DJM309" s="75"/>
      <c r="DJN309" s="76"/>
      <c r="DJO309" s="181"/>
      <c r="DJP309" s="181"/>
      <c r="DJQ309" s="182"/>
      <c r="DJR309" s="134"/>
      <c r="DJS309" s="135"/>
      <c r="DJT309" s="111"/>
      <c r="DJU309" s="178"/>
      <c r="DJV309" s="178"/>
      <c r="DJW309" s="178"/>
      <c r="DJX309" s="178"/>
      <c r="DJY309" s="179"/>
      <c r="DJZ309" s="73"/>
      <c r="DKA309" s="73"/>
      <c r="DKB309" s="180"/>
      <c r="DKC309" s="75"/>
      <c r="DKD309" s="76"/>
      <c r="DKE309" s="180"/>
      <c r="DKF309" s="180"/>
      <c r="DKG309" s="180"/>
      <c r="DKH309" s="75"/>
      <c r="DKI309" s="76"/>
      <c r="DKJ309" s="181"/>
      <c r="DKK309" s="181"/>
      <c r="DKL309" s="182"/>
      <c r="DKM309" s="134"/>
      <c r="DKN309" s="135"/>
      <c r="DKO309" s="111"/>
      <c r="DKP309" s="178"/>
      <c r="DKQ309" s="178"/>
      <c r="DKR309" s="178"/>
      <c r="DKS309" s="178"/>
      <c r="DKT309" s="179"/>
      <c r="DKU309" s="73"/>
      <c r="DKV309" s="73"/>
      <c r="DKW309" s="180"/>
      <c r="DKX309" s="75"/>
      <c r="DKY309" s="76"/>
      <c r="DKZ309" s="180"/>
      <c r="DLA309" s="180"/>
      <c r="DLB309" s="180"/>
      <c r="DLC309" s="75"/>
      <c r="DLD309" s="76"/>
      <c r="DLE309" s="181"/>
      <c r="DLF309" s="181"/>
      <c r="DLG309" s="182"/>
      <c r="DLH309" s="134"/>
      <c r="DLI309" s="135"/>
      <c r="DLJ309" s="111"/>
      <c r="DLK309" s="178"/>
      <c r="DLL309" s="178"/>
      <c r="DLM309" s="178"/>
      <c r="DLN309" s="178"/>
      <c r="DLO309" s="179"/>
      <c r="DLP309" s="73"/>
      <c r="DLQ309" s="73"/>
      <c r="DLR309" s="180"/>
      <c r="DLS309" s="75"/>
      <c r="DLT309" s="76"/>
      <c r="DLU309" s="180"/>
      <c r="DLV309" s="180"/>
      <c r="DLW309" s="180"/>
      <c r="DLX309" s="75"/>
      <c r="DLY309" s="76"/>
      <c r="DLZ309" s="181"/>
      <c r="DMA309" s="181"/>
      <c r="DMB309" s="182"/>
      <c r="DMC309" s="134"/>
      <c r="DMD309" s="135"/>
      <c r="DME309" s="111"/>
      <c r="DMF309" s="178"/>
      <c r="DMG309" s="178"/>
      <c r="DMH309" s="178"/>
      <c r="DMI309" s="178"/>
      <c r="DMJ309" s="179"/>
      <c r="DMK309" s="73"/>
      <c r="DML309" s="73"/>
      <c r="DMM309" s="180"/>
      <c r="DMN309" s="75"/>
      <c r="DMO309" s="76"/>
      <c r="DMP309" s="180"/>
      <c r="DMQ309" s="180"/>
      <c r="DMR309" s="180"/>
      <c r="DMS309" s="75"/>
      <c r="DMT309" s="76"/>
      <c r="DMU309" s="181"/>
      <c r="DMV309" s="181"/>
      <c r="DMW309" s="182"/>
      <c r="DMX309" s="134"/>
      <c r="DMY309" s="135"/>
      <c r="DMZ309" s="111"/>
      <c r="DNA309" s="178"/>
      <c r="DNB309" s="178"/>
      <c r="DNC309" s="178"/>
      <c r="DND309" s="178"/>
      <c r="DNE309" s="179"/>
      <c r="DNF309" s="73"/>
      <c r="DNG309" s="73"/>
      <c r="DNH309" s="180"/>
      <c r="DNI309" s="75"/>
      <c r="DNJ309" s="76"/>
      <c r="DNK309" s="180"/>
      <c r="DNL309" s="180"/>
      <c r="DNM309" s="180"/>
      <c r="DNN309" s="75"/>
      <c r="DNO309" s="76"/>
      <c r="DNP309" s="181"/>
      <c r="DNQ309" s="181"/>
      <c r="DNR309" s="182"/>
      <c r="DNS309" s="134"/>
      <c r="DNT309" s="135"/>
      <c r="DNU309" s="111"/>
      <c r="DNV309" s="178"/>
      <c r="DNW309" s="178"/>
      <c r="DNX309" s="178"/>
      <c r="DNY309" s="178"/>
      <c r="DNZ309" s="179"/>
      <c r="DOA309" s="73"/>
      <c r="DOB309" s="73"/>
      <c r="DOC309" s="180"/>
      <c r="DOD309" s="75"/>
      <c r="DOE309" s="76"/>
      <c r="DOF309" s="180"/>
      <c r="DOG309" s="180"/>
      <c r="DOH309" s="180"/>
      <c r="DOI309" s="75"/>
      <c r="DOJ309" s="76"/>
      <c r="DOK309" s="181"/>
      <c r="DOL309" s="181"/>
      <c r="DOM309" s="182"/>
      <c r="DON309" s="134"/>
      <c r="DOO309" s="135"/>
      <c r="DOP309" s="111"/>
      <c r="DOQ309" s="178"/>
      <c r="DOR309" s="178"/>
      <c r="DOS309" s="178"/>
      <c r="DOT309" s="178"/>
      <c r="DOU309" s="179"/>
      <c r="DOV309" s="73"/>
      <c r="DOW309" s="73"/>
      <c r="DOX309" s="180"/>
      <c r="DOY309" s="75"/>
      <c r="DOZ309" s="76"/>
      <c r="DPA309" s="180"/>
      <c r="DPB309" s="180"/>
      <c r="DPC309" s="180"/>
      <c r="DPD309" s="75"/>
      <c r="DPE309" s="76"/>
      <c r="DPF309" s="181"/>
      <c r="DPG309" s="181"/>
      <c r="DPH309" s="182"/>
      <c r="DPI309" s="134"/>
      <c r="DPJ309" s="135"/>
      <c r="DPK309" s="111"/>
      <c r="DPL309" s="178"/>
      <c r="DPM309" s="178"/>
      <c r="DPN309" s="178"/>
      <c r="DPO309" s="178"/>
      <c r="DPP309" s="179"/>
      <c r="DPQ309" s="73"/>
      <c r="DPR309" s="73"/>
      <c r="DPS309" s="180"/>
      <c r="DPT309" s="75"/>
      <c r="DPU309" s="76"/>
      <c r="DPV309" s="180"/>
      <c r="DPW309" s="180"/>
      <c r="DPX309" s="180"/>
      <c r="DPY309" s="75"/>
      <c r="DPZ309" s="76"/>
      <c r="DQA309" s="181"/>
      <c r="DQB309" s="181"/>
      <c r="DQC309" s="182"/>
      <c r="DQD309" s="134"/>
      <c r="DQE309" s="135"/>
      <c r="DQF309" s="111"/>
      <c r="DQG309" s="178"/>
      <c r="DQH309" s="178"/>
      <c r="DQI309" s="178"/>
      <c r="DQJ309" s="178"/>
      <c r="DQK309" s="179"/>
      <c r="DQL309" s="73"/>
      <c r="DQM309" s="73"/>
      <c r="DQN309" s="180"/>
      <c r="DQO309" s="75"/>
      <c r="DQP309" s="76"/>
      <c r="DQQ309" s="180"/>
      <c r="DQR309" s="180"/>
      <c r="DQS309" s="180"/>
      <c r="DQT309" s="75"/>
      <c r="DQU309" s="76"/>
      <c r="DQV309" s="181"/>
      <c r="DQW309" s="181"/>
      <c r="DQX309" s="182"/>
      <c r="DQY309" s="134"/>
      <c r="DQZ309" s="135"/>
      <c r="DRA309" s="111"/>
      <c r="DRB309" s="178"/>
      <c r="DRC309" s="178"/>
      <c r="DRD309" s="178"/>
      <c r="DRE309" s="178"/>
      <c r="DRF309" s="179"/>
      <c r="DRG309" s="73"/>
      <c r="DRH309" s="73"/>
      <c r="DRI309" s="180"/>
      <c r="DRJ309" s="75"/>
      <c r="DRK309" s="76"/>
      <c r="DRL309" s="180"/>
      <c r="DRM309" s="180"/>
      <c r="DRN309" s="180"/>
      <c r="DRO309" s="75"/>
      <c r="DRP309" s="76"/>
      <c r="DRQ309" s="181"/>
      <c r="DRR309" s="181"/>
      <c r="DRS309" s="182"/>
      <c r="DRT309" s="134"/>
      <c r="DRU309" s="135"/>
      <c r="DRV309" s="111"/>
      <c r="DRW309" s="178"/>
      <c r="DRX309" s="178"/>
      <c r="DRY309" s="178"/>
      <c r="DRZ309" s="178"/>
      <c r="DSA309" s="179"/>
      <c r="DSB309" s="73"/>
      <c r="DSC309" s="73"/>
      <c r="DSD309" s="180"/>
      <c r="DSE309" s="75"/>
      <c r="DSF309" s="76"/>
      <c r="DSG309" s="180"/>
      <c r="DSH309" s="180"/>
      <c r="DSI309" s="180"/>
      <c r="DSJ309" s="75"/>
      <c r="DSK309" s="76"/>
      <c r="DSL309" s="181"/>
      <c r="DSM309" s="181"/>
      <c r="DSN309" s="182"/>
      <c r="DSO309" s="134"/>
      <c r="DSP309" s="135"/>
      <c r="DSQ309" s="111"/>
      <c r="DSR309" s="178"/>
      <c r="DSS309" s="178"/>
      <c r="DST309" s="178"/>
      <c r="DSU309" s="178"/>
      <c r="DSV309" s="179"/>
      <c r="DSW309" s="73"/>
      <c r="DSX309" s="73"/>
      <c r="DSY309" s="180"/>
      <c r="DSZ309" s="75"/>
      <c r="DTA309" s="76"/>
      <c r="DTB309" s="180"/>
      <c r="DTC309" s="180"/>
      <c r="DTD309" s="180"/>
      <c r="DTE309" s="75"/>
      <c r="DTF309" s="76"/>
      <c r="DTG309" s="181"/>
      <c r="DTH309" s="181"/>
      <c r="DTI309" s="182"/>
      <c r="DTJ309" s="134"/>
      <c r="DTK309" s="135"/>
      <c r="DTL309" s="111"/>
      <c r="DTM309" s="178"/>
      <c r="DTN309" s="178"/>
      <c r="DTO309" s="178"/>
      <c r="DTP309" s="178"/>
      <c r="DTQ309" s="179"/>
      <c r="DTR309" s="73"/>
      <c r="DTS309" s="73"/>
      <c r="DTT309" s="180"/>
      <c r="DTU309" s="75"/>
      <c r="DTV309" s="76"/>
      <c r="DTW309" s="180"/>
      <c r="DTX309" s="180"/>
      <c r="DTY309" s="180"/>
      <c r="DTZ309" s="75"/>
      <c r="DUA309" s="76"/>
      <c r="DUB309" s="181"/>
      <c r="DUC309" s="181"/>
      <c r="DUD309" s="182"/>
      <c r="DUE309" s="134"/>
      <c r="DUF309" s="135"/>
      <c r="DUG309" s="111"/>
      <c r="DUH309" s="178"/>
      <c r="DUI309" s="178"/>
      <c r="DUJ309" s="178"/>
      <c r="DUK309" s="178"/>
      <c r="DUL309" s="179"/>
      <c r="DUM309" s="73"/>
      <c r="DUN309" s="73"/>
      <c r="DUO309" s="180"/>
      <c r="DUP309" s="75"/>
      <c r="DUQ309" s="76"/>
      <c r="DUR309" s="180"/>
      <c r="DUS309" s="180"/>
      <c r="DUT309" s="180"/>
      <c r="DUU309" s="75"/>
      <c r="DUV309" s="76"/>
      <c r="DUW309" s="181"/>
      <c r="DUX309" s="181"/>
      <c r="DUY309" s="182"/>
      <c r="DUZ309" s="134"/>
      <c r="DVA309" s="135"/>
      <c r="DVB309" s="111"/>
      <c r="DVC309" s="178"/>
      <c r="DVD309" s="178"/>
      <c r="DVE309" s="178"/>
      <c r="DVF309" s="178"/>
      <c r="DVG309" s="179"/>
      <c r="DVH309" s="73"/>
      <c r="DVI309" s="73"/>
      <c r="DVJ309" s="180"/>
      <c r="DVK309" s="75"/>
      <c r="DVL309" s="76"/>
      <c r="DVM309" s="180"/>
      <c r="DVN309" s="180"/>
      <c r="DVO309" s="180"/>
      <c r="DVP309" s="75"/>
      <c r="DVQ309" s="76"/>
      <c r="DVR309" s="181"/>
      <c r="DVS309" s="181"/>
      <c r="DVT309" s="182"/>
      <c r="DVU309" s="134"/>
      <c r="DVV309" s="135"/>
      <c r="DVW309" s="111"/>
      <c r="DVX309" s="178"/>
      <c r="DVY309" s="178"/>
      <c r="DVZ309" s="178"/>
      <c r="DWA309" s="178"/>
      <c r="DWB309" s="179"/>
      <c r="DWC309" s="73"/>
      <c r="DWD309" s="73"/>
      <c r="DWE309" s="180"/>
      <c r="DWF309" s="75"/>
      <c r="DWG309" s="76"/>
      <c r="DWH309" s="180"/>
      <c r="DWI309" s="180"/>
      <c r="DWJ309" s="180"/>
      <c r="DWK309" s="75"/>
      <c r="DWL309" s="76"/>
      <c r="DWM309" s="181"/>
      <c r="DWN309" s="181"/>
      <c r="DWO309" s="182"/>
      <c r="DWP309" s="134"/>
      <c r="DWQ309" s="135"/>
      <c r="DWR309" s="111"/>
      <c r="DWS309" s="178"/>
      <c r="DWT309" s="178"/>
      <c r="DWU309" s="178"/>
      <c r="DWV309" s="178"/>
      <c r="DWW309" s="179"/>
      <c r="DWX309" s="73"/>
      <c r="DWY309" s="73"/>
      <c r="DWZ309" s="180"/>
      <c r="DXA309" s="75"/>
      <c r="DXB309" s="76"/>
      <c r="DXC309" s="180"/>
      <c r="DXD309" s="180"/>
      <c r="DXE309" s="180"/>
      <c r="DXF309" s="75"/>
      <c r="DXG309" s="76"/>
      <c r="DXH309" s="181"/>
      <c r="DXI309" s="181"/>
      <c r="DXJ309" s="182"/>
      <c r="DXK309" s="134"/>
      <c r="DXL309" s="135"/>
      <c r="DXM309" s="111"/>
      <c r="DXN309" s="178"/>
      <c r="DXO309" s="178"/>
      <c r="DXP309" s="178"/>
      <c r="DXQ309" s="178"/>
      <c r="DXR309" s="179"/>
      <c r="DXS309" s="73"/>
      <c r="DXT309" s="73"/>
      <c r="DXU309" s="180"/>
      <c r="DXV309" s="75"/>
      <c r="DXW309" s="76"/>
      <c r="DXX309" s="180"/>
      <c r="DXY309" s="180"/>
      <c r="DXZ309" s="180"/>
      <c r="DYA309" s="75"/>
      <c r="DYB309" s="76"/>
      <c r="DYC309" s="181"/>
      <c r="DYD309" s="181"/>
      <c r="DYE309" s="182"/>
      <c r="DYF309" s="134"/>
      <c r="DYG309" s="135"/>
      <c r="DYH309" s="111"/>
      <c r="DYI309" s="178"/>
      <c r="DYJ309" s="178"/>
      <c r="DYK309" s="178"/>
      <c r="DYL309" s="178"/>
      <c r="DYM309" s="179"/>
      <c r="DYN309" s="73"/>
      <c r="DYO309" s="73"/>
      <c r="DYP309" s="180"/>
      <c r="DYQ309" s="75"/>
      <c r="DYR309" s="76"/>
      <c r="DYS309" s="180"/>
      <c r="DYT309" s="180"/>
      <c r="DYU309" s="180"/>
      <c r="DYV309" s="75"/>
      <c r="DYW309" s="76"/>
      <c r="DYX309" s="181"/>
      <c r="DYY309" s="181"/>
      <c r="DYZ309" s="182"/>
      <c r="DZA309" s="134"/>
      <c r="DZB309" s="135"/>
      <c r="DZC309" s="111"/>
      <c r="DZD309" s="178"/>
      <c r="DZE309" s="178"/>
      <c r="DZF309" s="178"/>
      <c r="DZG309" s="178"/>
      <c r="DZH309" s="179"/>
      <c r="DZI309" s="73"/>
      <c r="DZJ309" s="73"/>
      <c r="DZK309" s="180"/>
      <c r="DZL309" s="75"/>
      <c r="DZM309" s="76"/>
      <c r="DZN309" s="180"/>
      <c r="DZO309" s="180"/>
      <c r="DZP309" s="180"/>
      <c r="DZQ309" s="75"/>
      <c r="DZR309" s="76"/>
      <c r="DZS309" s="181"/>
      <c r="DZT309" s="181"/>
      <c r="DZU309" s="182"/>
      <c r="DZV309" s="134"/>
      <c r="DZW309" s="135"/>
      <c r="DZX309" s="111"/>
      <c r="DZY309" s="178"/>
      <c r="DZZ309" s="178"/>
      <c r="EAA309" s="178"/>
      <c r="EAB309" s="178"/>
      <c r="EAC309" s="179"/>
      <c r="EAD309" s="73"/>
      <c r="EAE309" s="73"/>
      <c r="EAF309" s="180"/>
      <c r="EAG309" s="75"/>
      <c r="EAH309" s="76"/>
      <c r="EAI309" s="180"/>
      <c r="EAJ309" s="180"/>
      <c r="EAK309" s="180"/>
      <c r="EAL309" s="75"/>
      <c r="EAM309" s="76"/>
      <c r="EAN309" s="181"/>
      <c r="EAO309" s="181"/>
      <c r="EAP309" s="182"/>
      <c r="EAQ309" s="134"/>
      <c r="EAR309" s="135"/>
      <c r="EAS309" s="111"/>
      <c r="EAT309" s="178"/>
      <c r="EAU309" s="178"/>
      <c r="EAV309" s="178"/>
      <c r="EAW309" s="178"/>
      <c r="EAX309" s="179"/>
      <c r="EAY309" s="73"/>
      <c r="EAZ309" s="73"/>
      <c r="EBA309" s="180"/>
      <c r="EBB309" s="75"/>
      <c r="EBC309" s="76"/>
      <c r="EBD309" s="180"/>
      <c r="EBE309" s="180"/>
      <c r="EBF309" s="180"/>
      <c r="EBG309" s="75"/>
      <c r="EBH309" s="76"/>
      <c r="EBI309" s="181"/>
      <c r="EBJ309" s="181"/>
      <c r="EBK309" s="182"/>
      <c r="EBL309" s="134"/>
      <c r="EBM309" s="135"/>
      <c r="EBN309" s="111"/>
      <c r="EBO309" s="178"/>
      <c r="EBP309" s="178"/>
      <c r="EBQ309" s="178"/>
      <c r="EBR309" s="178"/>
      <c r="EBS309" s="179"/>
      <c r="EBT309" s="73"/>
      <c r="EBU309" s="73"/>
      <c r="EBV309" s="180"/>
      <c r="EBW309" s="75"/>
      <c r="EBX309" s="76"/>
      <c r="EBY309" s="180"/>
      <c r="EBZ309" s="180"/>
      <c r="ECA309" s="180"/>
      <c r="ECB309" s="75"/>
      <c r="ECC309" s="76"/>
      <c r="ECD309" s="181"/>
      <c r="ECE309" s="181"/>
      <c r="ECF309" s="182"/>
      <c r="ECG309" s="134"/>
      <c r="ECH309" s="135"/>
      <c r="ECI309" s="111"/>
      <c r="ECJ309" s="178"/>
      <c r="ECK309" s="178"/>
      <c r="ECL309" s="178"/>
      <c r="ECM309" s="178"/>
      <c r="ECN309" s="179"/>
      <c r="ECO309" s="73"/>
      <c r="ECP309" s="73"/>
      <c r="ECQ309" s="180"/>
      <c r="ECR309" s="75"/>
      <c r="ECS309" s="76"/>
      <c r="ECT309" s="180"/>
      <c r="ECU309" s="180"/>
      <c r="ECV309" s="180"/>
      <c r="ECW309" s="75"/>
      <c r="ECX309" s="76"/>
      <c r="ECY309" s="181"/>
      <c r="ECZ309" s="181"/>
      <c r="EDA309" s="182"/>
      <c r="EDB309" s="134"/>
      <c r="EDC309" s="135"/>
      <c r="EDD309" s="111"/>
      <c r="EDE309" s="178"/>
      <c r="EDF309" s="178"/>
      <c r="EDG309" s="178"/>
      <c r="EDH309" s="178"/>
      <c r="EDI309" s="179"/>
      <c r="EDJ309" s="73"/>
      <c r="EDK309" s="73"/>
      <c r="EDL309" s="180"/>
      <c r="EDM309" s="75"/>
      <c r="EDN309" s="76"/>
      <c r="EDO309" s="180"/>
      <c r="EDP309" s="180"/>
      <c r="EDQ309" s="180"/>
      <c r="EDR309" s="75"/>
      <c r="EDS309" s="76"/>
      <c r="EDT309" s="181"/>
      <c r="EDU309" s="181"/>
      <c r="EDV309" s="182"/>
      <c r="EDW309" s="134"/>
      <c r="EDX309" s="135"/>
      <c r="EDY309" s="111"/>
      <c r="EDZ309" s="178"/>
      <c r="EEA309" s="178"/>
      <c r="EEB309" s="178"/>
      <c r="EEC309" s="178"/>
      <c r="EED309" s="179"/>
      <c r="EEE309" s="73"/>
      <c r="EEF309" s="73"/>
      <c r="EEG309" s="180"/>
      <c r="EEH309" s="75"/>
      <c r="EEI309" s="76"/>
      <c r="EEJ309" s="180"/>
      <c r="EEK309" s="180"/>
      <c r="EEL309" s="180"/>
      <c r="EEM309" s="75"/>
      <c r="EEN309" s="76"/>
      <c r="EEO309" s="181"/>
      <c r="EEP309" s="181"/>
      <c r="EEQ309" s="182"/>
      <c r="EER309" s="134"/>
      <c r="EES309" s="135"/>
      <c r="EET309" s="111"/>
      <c r="EEU309" s="178"/>
      <c r="EEV309" s="178"/>
      <c r="EEW309" s="178"/>
      <c r="EEX309" s="178"/>
      <c r="EEY309" s="179"/>
      <c r="EEZ309" s="73"/>
      <c r="EFA309" s="73"/>
      <c r="EFB309" s="180"/>
      <c r="EFC309" s="75"/>
      <c r="EFD309" s="76"/>
      <c r="EFE309" s="180"/>
      <c r="EFF309" s="180"/>
      <c r="EFG309" s="180"/>
      <c r="EFH309" s="75"/>
      <c r="EFI309" s="76"/>
      <c r="EFJ309" s="181"/>
      <c r="EFK309" s="181"/>
      <c r="EFL309" s="182"/>
      <c r="EFM309" s="134"/>
      <c r="EFN309" s="135"/>
      <c r="EFO309" s="111"/>
      <c r="EFP309" s="178"/>
      <c r="EFQ309" s="178"/>
      <c r="EFR309" s="178"/>
      <c r="EFS309" s="178"/>
      <c r="EFT309" s="179"/>
      <c r="EFU309" s="73"/>
      <c r="EFV309" s="73"/>
      <c r="EFW309" s="180"/>
      <c r="EFX309" s="75"/>
      <c r="EFY309" s="76"/>
      <c r="EFZ309" s="180"/>
      <c r="EGA309" s="180"/>
      <c r="EGB309" s="180"/>
      <c r="EGC309" s="75"/>
      <c r="EGD309" s="76"/>
      <c r="EGE309" s="181"/>
      <c r="EGF309" s="181"/>
      <c r="EGG309" s="182"/>
      <c r="EGH309" s="134"/>
      <c r="EGI309" s="135"/>
      <c r="EGJ309" s="111"/>
      <c r="EGK309" s="178"/>
      <c r="EGL309" s="178"/>
      <c r="EGM309" s="178"/>
      <c r="EGN309" s="178"/>
      <c r="EGO309" s="179"/>
      <c r="EGP309" s="73"/>
      <c r="EGQ309" s="73"/>
      <c r="EGR309" s="180"/>
      <c r="EGS309" s="75"/>
      <c r="EGT309" s="76"/>
      <c r="EGU309" s="180"/>
      <c r="EGV309" s="180"/>
      <c r="EGW309" s="180"/>
      <c r="EGX309" s="75"/>
      <c r="EGY309" s="76"/>
      <c r="EGZ309" s="181"/>
      <c r="EHA309" s="181"/>
      <c r="EHB309" s="182"/>
      <c r="EHC309" s="134"/>
      <c r="EHD309" s="135"/>
      <c r="EHE309" s="111"/>
      <c r="EHF309" s="178"/>
      <c r="EHG309" s="178"/>
      <c r="EHH309" s="178"/>
      <c r="EHI309" s="178"/>
      <c r="EHJ309" s="179"/>
      <c r="EHK309" s="73"/>
      <c r="EHL309" s="73"/>
      <c r="EHM309" s="180"/>
      <c r="EHN309" s="75"/>
      <c r="EHO309" s="76"/>
      <c r="EHP309" s="180"/>
      <c r="EHQ309" s="180"/>
      <c r="EHR309" s="180"/>
      <c r="EHS309" s="75"/>
      <c r="EHT309" s="76"/>
      <c r="EHU309" s="181"/>
      <c r="EHV309" s="181"/>
      <c r="EHW309" s="182"/>
      <c r="EHX309" s="134"/>
      <c r="EHY309" s="135"/>
      <c r="EHZ309" s="111"/>
      <c r="EIA309" s="178"/>
      <c r="EIB309" s="178"/>
      <c r="EIC309" s="178"/>
      <c r="EID309" s="178"/>
      <c r="EIE309" s="179"/>
      <c r="EIF309" s="73"/>
      <c r="EIG309" s="73"/>
      <c r="EIH309" s="180"/>
      <c r="EII309" s="75"/>
      <c r="EIJ309" s="76"/>
      <c r="EIK309" s="180"/>
      <c r="EIL309" s="180"/>
      <c r="EIM309" s="180"/>
      <c r="EIN309" s="75"/>
      <c r="EIO309" s="76"/>
      <c r="EIP309" s="181"/>
      <c r="EIQ309" s="181"/>
      <c r="EIR309" s="182"/>
      <c r="EIS309" s="134"/>
      <c r="EIT309" s="135"/>
      <c r="EIU309" s="111"/>
      <c r="EIV309" s="178"/>
      <c r="EIW309" s="178"/>
      <c r="EIX309" s="178"/>
      <c r="EIY309" s="178"/>
      <c r="EIZ309" s="179"/>
      <c r="EJA309" s="73"/>
      <c r="EJB309" s="73"/>
      <c r="EJC309" s="180"/>
      <c r="EJD309" s="75"/>
      <c r="EJE309" s="76"/>
      <c r="EJF309" s="180"/>
      <c r="EJG309" s="180"/>
      <c r="EJH309" s="180"/>
      <c r="EJI309" s="75"/>
      <c r="EJJ309" s="76"/>
      <c r="EJK309" s="181"/>
      <c r="EJL309" s="181"/>
      <c r="EJM309" s="182"/>
      <c r="EJN309" s="134"/>
      <c r="EJO309" s="135"/>
      <c r="EJP309" s="111"/>
      <c r="EJQ309" s="178"/>
      <c r="EJR309" s="178"/>
      <c r="EJS309" s="178"/>
      <c r="EJT309" s="178"/>
      <c r="EJU309" s="179"/>
      <c r="EJV309" s="73"/>
      <c r="EJW309" s="73"/>
      <c r="EJX309" s="180"/>
      <c r="EJY309" s="75"/>
      <c r="EJZ309" s="76"/>
      <c r="EKA309" s="180"/>
      <c r="EKB309" s="180"/>
      <c r="EKC309" s="180"/>
      <c r="EKD309" s="75"/>
      <c r="EKE309" s="76"/>
      <c r="EKF309" s="181"/>
      <c r="EKG309" s="181"/>
      <c r="EKH309" s="182"/>
      <c r="EKI309" s="134"/>
      <c r="EKJ309" s="135"/>
      <c r="EKK309" s="111"/>
      <c r="EKL309" s="178"/>
      <c r="EKM309" s="178"/>
      <c r="EKN309" s="178"/>
      <c r="EKO309" s="178"/>
      <c r="EKP309" s="179"/>
      <c r="EKQ309" s="73"/>
      <c r="EKR309" s="73"/>
      <c r="EKS309" s="180"/>
      <c r="EKT309" s="75"/>
      <c r="EKU309" s="76"/>
      <c r="EKV309" s="180"/>
      <c r="EKW309" s="180"/>
      <c r="EKX309" s="180"/>
      <c r="EKY309" s="75"/>
      <c r="EKZ309" s="76"/>
      <c r="ELA309" s="181"/>
      <c r="ELB309" s="181"/>
      <c r="ELC309" s="182"/>
      <c r="ELD309" s="134"/>
      <c r="ELE309" s="135"/>
      <c r="ELF309" s="111"/>
      <c r="ELG309" s="178"/>
      <c r="ELH309" s="178"/>
      <c r="ELI309" s="178"/>
      <c r="ELJ309" s="178"/>
      <c r="ELK309" s="179"/>
      <c r="ELL309" s="73"/>
      <c r="ELM309" s="73"/>
      <c r="ELN309" s="180"/>
      <c r="ELO309" s="75"/>
      <c r="ELP309" s="76"/>
      <c r="ELQ309" s="180"/>
      <c r="ELR309" s="180"/>
      <c r="ELS309" s="180"/>
      <c r="ELT309" s="75"/>
      <c r="ELU309" s="76"/>
      <c r="ELV309" s="181"/>
      <c r="ELW309" s="181"/>
      <c r="ELX309" s="182"/>
      <c r="ELY309" s="134"/>
      <c r="ELZ309" s="135"/>
      <c r="EMA309" s="111"/>
      <c r="EMB309" s="178"/>
      <c r="EMC309" s="178"/>
      <c r="EMD309" s="178"/>
      <c r="EME309" s="178"/>
      <c r="EMF309" s="179"/>
      <c r="EMG309" s="73"/>
      <c r="EMH309" s="73"/>
      <c r="EMI309" s="180"/>
      <c r="EMJ309" s="75"/>
      <c r="EMK309" s="76"/>
      <c r="EML309" s="180"/>
      <c r="EMM309" s="180"/>
      <c r="EMN309" s="180"/>
      <c r="EMO309" s="75"/>
      <c r="EMP309" s="76"/>
      <c r="EMQ309" s="181"/>
      <c r="EMR309" s="181"/>
      <c r="EMS309" s="182"/>
      <c r="EMT309" s="134"/>
      <c r="EMU309" s="135"/>
      <c r="EMV309" s="111"/>
      <c r="EMW309" s="178"/>
      <c r="EMX309" s="178"/>
      <c r="EMY309" s="178"/>
      <c r="EMZ309" s="178"/>
      <c r="ENA309" s="179"/>
      <c r="ENB309" s="73"/>
      <c r="ENC309" s="73"/>
      <c r="END309" s="180"/>
      <c r="ENE309" s="75"/>
      <c r="ENF309" s="76"/>
      <c r="ENG309" s="180"/>
      <c r="ENH309" s="180"/>
      <c r="ENI309" s="180"/>
      <c r="ENJ309" s="75"/>
      <c r="ENK309" s="76"/>
      <c r="ENL309" s="181"/>
      <c r="ENM309" s="181"/>
      <c r="ENN309" s="182"/>
      <c r="ENO309" s="134"/>
      <c r="ENP309" s="135"/>
      <c r="ENQ309" s="111"/>
      <c r="ENR309" s="178"/>
      <c r="ENS309" s="178"/>
      <c r="ENT309" s="178"/>
      <c r="ENU309" s="178"/>
      <c r="ENV309" s="179"/>
      <c r="ENW309" s="73"/>
      <c r="ENX309" s="73"/>
      <c r="ENY309" s="180"/>
      <c r="ENZ309" s="75"/>
      <c r="EOA309" s="76"/>
      <c r="EOB309" s="180"/>
      <c r="EOC309" s="180"/>
      <c r="EOD309" s="180"/>
      <c r="EOE309" s="75"/>
      <c r="EOF309" s="76"/>
      <c r="EOG309" s="181"/>
      <c r="EOH309" s="181"/>
      <c r="EOI309" s="182"/>
      <c r="EOJ309" s="134"/>
      <c r="EOK309" s="135"/>
      <c r="EOL309" s="111"/>
      <c r="EOM309" s="178"/>
      <c r="EON309" s="178"/>
      <c r="EOO309" s="178"/>
      <c r="EOP309" s="178"/>
      <c r="EOQ309" s="179"/>
      <c r="EOR309" s="73"/>
      <c r="EOS309" s="73"/>
      <c r="EOT309" s="180"/>
      <c r="EOU309" s="75"/>
      <c r="EOV309" s="76"/>
      <c r="EOW309" s="180"/>
      <c r="EOX309" s="180"/>
      <c r="EOY309" s="180"/>
      <c r="EOZ309" s="75"/>
      <c r="EPA309" s="76"/>
      <c r="EPB309" s="181"/>
      <c r="EPC309" s="181"/>
      <c r="EPD309" s="182"/>
      <c r="EPE309" s="134"/>
      <c r="EPF309" s="135"/>
      <c r="EPG309" s="111"/>
      <c r="EPH309" s="178"/>
      <c r="EPI309" s="178"/>
      <c r="EPJ309" s="178"/>
      <c r="EPK309" s="178"/>
      <c r="EPL309" s="179"/>
      <c r="EPM309" s="73"/>
      <c r="EPN309" s="73"/>
      <c r="EPO309" s="180"/>
      <c r="EPP309" s="75"/>
      <c r="EPQ309" s="76"/>
      <c r="EPR309" s="180"/>
      <c r="EPS309" s="180"/>
      <c r="EPT309" s="180"/>
      <c r="EPU309" s="75"/>
      <c r="EPV309" s="76"/>
      <c r="EPW309" s="181"/>
      <c r="EPX309" s="181"/>
      <c r="EPY309" s="182"/>
      <c r="EPZ309" s="134"/>
      <c r="EQA309" s="135"/>
      <c r="EQB309" s="111"/>
      <c r="EQC309" s="178"/>
      <c r="EQD309" s="178"/>
      <c r="EQE309" s="178"/>
      <c r="EQF309" s="178"/>
      <c r="EQG309" s="179"/>
      <c r="EQH309" s="73"/>
      <c r="EQI309" s="73"/>
      <c r="EQJ309" s="180"/>
      <c r="EQK309" s="75"/>
      <c r="EQL309" s="76"/>
      <c r="EQM309" s="180"/>
      <c r="EQN309" s="180"/>
      <c r="EQO309" s="180"/>
      <c r="EQP309" s="75"/>
      <c r="EQQ309" s="76"/>
      <c r="EQR309" s="181"/>
      <c r="EQS309" s="181"/>
      <c r="EQT309" s="182"/>
      <c r="EQU309" s="134"/>
      <c r="EQV309" s="135"/>
      <c r="EQW309" s="111"/>
      <c r="EQX309" s="178"/>
      <c r="EQY309" s="178"/>
      <c r="EQZ309" s="178"/>
      <c r="ERA309" s="178"/>
      <c r="ERB309" s="179"/>
      <c r="ERC309" s="73"/>
      <c r="ERD309" s="73"/>
      <c r="ERE309" s="180"/>
      <c r="ERF309" s="75"/>
      <c r="ERG309" s="76"/>
      <c r="ERH309" s="180"/>
      <c r="ERI309" s="180"/>
      <c r="ERJ309" s="180"/>
      <c r="ERK309" s="75"/>
      <c r="ERL309" s="76"/>
      <c r="ERM309" s="181"/>
      <c r="ERN309" s="181"/>
      <c r="ERO309" s="182"/>
      <c r="ERP309" s="134"/>
      <c r="ERQ309" s="135"/>
      <c r="ERR309" s="111"/>
      <c r="ERS309" s="178"/>
      <c r="ERT309" s="178"/>
      <c r="ERU309" s="178"/>
      <c r="ERV309" s="178"/>
      <c r="ERW309" s="179"/>
      <c r="ERX309" s="73"/>
      <c r="ERY309" s="73"/>
      <c r="ERZ309" s="180"/>
      <c r="ESA309" s="75"/>
      <c r="ESB309" s="76"/>
      <c r="ESC309" s="180"/>
      <c r="ESD309" s="180"/>
      <c r="ESE309" s="180"/>
      <c r="ESF309" s="75"/>
      <c r="ESG309" s="76"/>
      <c r="ESH309" s="181"/>
      <c r="ESI309" s="181"/>
      <c r="ESJ309" s="182"/>
      <c r="ESK309" s="134"/>
      <c r="ESL309" s="135"/>
      <c r="ESM309" s="111"/>
      <c r="ESN309" s="178"/>
      <c r="ESO309" s="178"/>
      <c r="ESP309" s="178"/>
      <c r="ESQ309" s="178"/>
      <c r="ESR309" s="179"/>
      <c r="ESS309" s="73"/>
      <c r="EST309" s="73"/>
      <c r="ESU309" s="180"/>
      <c r="ESV309" s="75"/>
      <c r="ESW309" s="76"/>
      <c r="ESX309" s="180"/>
      <c r="ESY309" s="180"/>
      <c r="ESZ309" s="180"/>
      <c r="ETA309" s="75"/>
      <c r="ETB309" s="76"/>
      <c r="ETC309" s="181"/>
      <c r="ETD309" s="181"/>
      <c r="ETE309" s="182"/>
      <c r="ETF309" s="134"/>
      <c r="ETG309" s="135"/>
      <c r="ETH309" s="111"/>
      <c r="ETI309" s="178"/>
      <c r="ETJ309" s="178"/>
      <c r="ETK309" s="178"/>
      <c r="ETL309" s="178"/>
      <c r="ETM309" s="179"/>
      <c r="ETN309" s="73"/>
      <c r="ETO309" s="73"/>
      <c r="ETP309" s="180"/>
      <c r="ETQ309" s="75"/>
      <c r="ETR309" s="76"/>
      <c r="ETS309" s="180"/>
      <c r="ETT309" s="180"/>
      <c r="ETU309" s="180"/>
      <c r="ETV309" s="75"/>
      <c r="ETW309" s="76"/>
      <c r="ETX309" s="181"/>
      <c r="ETY309" s="181"/>
      <c r="ETZ309" s="182"/>
      <c r="EUA309" s="134"/>
      <c r="EUB309" s="135"/>
      <c r="EUC309" s="111"/>
      <c r="EUD309" s="178"/>
      <c r="EUE309" s="178"/>
      <c r="EUF309" s="178"/>
      <c r="EUG309" s="178"/>
      <c r="EUH309" s="179"/>
      <c r="EUI309" s="73"/>
      <c r="EUJ309" s="73"/>
      <c r="EUK309" s="180"/>
      <c r="EUL309" s="75"/>
      <c r="EUM309" s="76"/>
      <c r="EUN309" s="180"/>
      <c r="EUO309" s="180"/>
      <c r="EUP309" s="180"/>
      <c r="EUQ309" s="75"/>
      <c r="EUR309" s="76"/>
      <c r="EUS309" s="181"/>
      <c r="EUT309" s="181"/>
      <c r="EUU309" s="182"/>
      <c r="EUV309" s="134"/>
      <c r="EUW309" s="135"/>
      <c r="EUX309" s="111"/>
      <c r="EUY309" s="178"/>
      <c r="EUZ309" s="178"/>
      <c r="EVA309" s="178"/>
      <c r="EVB309" s="178"/>
      <c r="EVC309" s="179"/>
      <c r="EVD309" s="73"/>
      <c r="EVE309" s="73"/>
      <c r="EVF309" s="180"/>
      <c r="EVG309" s="75"/>
      <c r="EVH309" s="76"/>
      <c r="EVI309" s="180"/>
      <c r="EVJ309" s="180"/>
      <c r="EVK309" s="180"/>
      <c r="EVL309" s="75"/>
      <c r="EVM309" s="76"/>
      <c r="EVN309" s="181"/>
      <c r="EVO309" s="181"/>
      <c r="EVP309" s="182"/>
      <c r="EVQ309" s="134"/>
      <c r="EVR309" s="135"/>
      <c r="EVS309" s="111"/>
      <c r="EVT309" s="178"/>
      <c r="EVU309" s="178"/>
      <c r="EVV309" s="178"/>
      <c r="EVW309" s="178"/>
      <c r="EVX309" s="179"/>
      <c r="EVY309" s="73"/>
      <c r="EVZ309" s="73"/>
      <c r="EWA309" s="180"/>
      <c r="EWB309" s="75"/>
      <c r="EWC309" s="76"/>
      <c r="EWD309" s="180"/>
      <c r="EWE309" s="180"/>
      <c r="EWF309" s="180"/>
      <c r="EWG309" s="75"/>
      <c r="EWH309" s="76"/>
      <c r="EWI309" s="181"/>
      <c r="EWJ309" s="181"/>
      <c r="EWK309" s="182"/>
      <c r="EWL309" s="134"/>
      <c r="EWM309" s="135"/>
      <c r="EWN309" s="111"/>
      <c r="EWO309" s="178"/>
      <c r="EWP309" s="178"/>
      <c r="EWQ309" s="178"/>
      <c r="EWR309" s="178"/>
      <c r="EWS309" s="179"/>
      <c r="EWT309" s="73"/>
      <c r="EWU309" s="73"/>
      <c r="EWV309" s="180"/>
      <c r="EWW309" s="75"/>
      <c r="EWX309" s="76"/>
      <c r="EWY309" s="180"/>
      <c r="EWZ309" s="180"/>
      <c r="EXA309" s="180"/>
      <c r="EXB309" s="75"/>
      <c r="EXC309" s="76"/>
      <c r="EXD309" s="181"/>
      <c r="EXE309" s="181"/>
      <c r="EXF309" s="182"/>
      <c r="EXG309" s="134"/>
      <c r="EXH309" s="135"/>
      <c r="EXI309" s="111"/>
      <c r="EXJ309" s="178"/>
      <c r="EXK309" s="178"/>
      <c r="EXL309" s="178"/>
      <c r="EXM309" s="178"/>
      <c r="EXN309" s="179"/>
      <c r="EXO309" s="73"/>
      <c r="EXP309" s="73"/>
      <c r="EXQ309" s="180"/>
      <c r="EXR309" s="75"/>
      <c r="EXS309" s="76"/>
      <c r="EXT309" s="180"/>
      <c r="EXU309" s="180"/>
      <c r="EXV309" s="180"/>
      <c r="EXW309" s="75"/>
      <c r="EXX309" s="76"/>
      <c r="EXY309" s="181"/>
      <c r="EXZ309" s="181"/>
      <c r="EYA309" s="182"/>
      <c r="EYB309" s="134"/>
      <c r="EYC309" s="135"/>
      <c r="EYD309" s="111"/>
      <c r="EYE309" s="178"/>
      <c r="EYF309" s="178"/>
      <c r="EYG309" s="178"/>
      <c r="EYH309" s="178"/>
      <c r="EYI309" s="179"/>
      <c r="EYJ309" s="73"/>
      <c r="EYK309" s="73"/>
      <c r="EYL309" s="180"/>
      <c r="EYM309" s="75"/>
      <c r="EYN309" s="76"/>
      <c r="EYO309" s="180"/>
      <c r="EYP309" s="180"/>
      <c r="EYQ309" s="180"/>
      <c r="EYR309" s="75"/>
      <c r="EYS309" s="76"/>
      <c r="EYT309" s="181"/>
      <c r="EYU309" s="181"/>
      <c r="EYV309" s="182"/>
      <c r="EYW309" s="134"/>
      <c r="EYX309" s="135"/>
      <c r="EYY309" s="111"/>
      <c r="EYZ309" s="178"/>
      <c r="EZA309" s="178"/>
      <c r="EZB309" s="178"/>
      <c r="EZC309" s="178"/>
      <c r="EZD309" s="179"/>
      <c r="EZE309" s="73"/>
      <c r="EZF309" s="73"/>
      <c r="EZG309" s="180"/>
      <c r="EZH309" s="75"/>
      <c r="EZI309" s="76"/>
      <c r="EZJ309" s="180"/>
      <c r="EZK309" s="180"/>
      <c r="EZL309" s="180"/>
      <c r="EZM309" s="75"/>
      <c r="EZN309" s="76"/>
      <c r="EZO309" s="181"/>
      <c r="EZP309" s="181"/>
      <c r="EZQ309" s="182"/>
      <c r="EZR309" s="134"/>
      <c r="EZS309" s="135"/>
      <c r="EZT309" s="111"/>
      <c r="EZU309" s="178"/>
      <c r="EZV309" s="178"/>
      <c r="EZW309" s="178"/>
      <c r="EZX309" s="178"/>
      <c r="EZY309" s="179"/>
      <c r="EZZ309" s="73"/>
      <c r="FAA309" s="73"/>
      <c r="FAB309" s="180"/>
      <c r="FAC309" s="75"/>
      <c r="FAD309" s="76"/>
      <c r="FAE309" s="180"/>
      <c r="FAF309" s="180"/>
      <c r="FAG309" s="180"/>
      <c r="FAH309" s="75"/>
      <c r="FAI309" s="76"/>
      <c r="FAJ309" s="181"/>
      <c r="FAK309" s="181"/>
      <c r="FAL309" s="182"/>
      <c r="FAM309" s="134"/>
      <c r="FAN309" s="135"/>
      <c r="FAO309" s="111"/>
      <c r="FAP309" s="178"/>
      <c r="FAQ309" s="178"/>
      <c r="FAR309" s="178"/>
      <c r="FAS309" s="178"/>
      <c r="FAT309" s="179"/>
      <c r="FAU309" s="73"/>
      <c r="FAV309" s="73"/>
      <c r="FAW309" s="180"/>
      <c r="FAX309" s="75"/>
      <c r="FAY309" s="76"/>
      <c r="FAZ309" s="180"/>
      <c r="FBA309" s="180"/>
      <c r="FBB309" s="180"/>
      <c r="FBC309" s="75"/>
      <c r="FBD309" s="76"/>
      <c r="FBE309" s="181"/>
      <c r="FBF309" s="181"/>
      <c r="FBG309" s="182"/>
      <c r="FBH309" s="134"/>
      <c r="FBI309" s="135"/>
      <c r="FBJ309" s="111"/>
      <c r="FBK309" s="178"/>
      <c r="FBL309" s="178"/>
      <c r="FBM309" s="178"/>
      <c r="FBN309" s="178"/>
      <c r="FBO309" s="179"/>
      <c r="FBP309" s="73"/>
      <c r="FBQ309" s="73"/>
      <c r="FBR309" s="180"/>
      <c r="FBS309" s="75"/>
      <c r="FBT309" s="76"/>
      <c r="FBU309" s="180"/>
      <c r="FBV309" s="180"/>
      <c r="FBW309" s="180"/>
      <c r="FBX309" s="75"/>
      <c r="FBY309" s="76"/>
      <c r="FBZ309" s="181"/>
      <c r="FCA309" s="181"/>
      <c r="FCB309" s="182"/>
      <c r="FCC309" s="134"/>
      <c r="FCD309" s="135"/>
      <c r="FCE309" s="111"/>
      <c r="FCF309" s="178"/>
      <c r="FCG309" s="178"/>
      <c r="FCH309" s="178"/>
      <c r="FCI309" s="178"/>
      <c r="FCJ309" s="179"/>
      <c r="FCK309" s="73"/>
      <c r="FCL309" s="73"/>
      <c r="FCM309" s="180"/>
      <c r="FCN309" s="75"/>
      <c r="FCO309" s="76"/>
      <c r="FCP309" s="180"/>
      <c r="FCQ309" s="180"/>
      <c r="FCR309" s="180"/>
      <c r="FCS309" s="75"/>
      <c r="FCT309" s="76"/>
      <c r="FCU309" s="181"/>
      <c r="FCV309" s="181"/>
      <c r="FCW309" s="182"/>
      <c r="FCX309" s="134"/>
      <c r="FCY309" s="135"/>
      <c r="FCZ309" s="111"/>
      <c r="FDA309" s="178"/>
      <c r="FDB309" s="178"/>
      <c r="FDC309" s="178"/>
      <c r="FDD309" s="178"/>
      <c r="FDE309" s="179"/>
      <c r="FDF309" s="73"/>
      <c r="FDG309" s="73"/>
      <c r="FDH309" s="180"/>
      <c r="FDI309" s="75"/>
      <c r="FDJ309" s="76"/>
      <c r="FDK309" s="180"/>
      <c r="FDL309" s="180"/>
      <c r="FDM309" s="180"/>
      <c r="FDN309" s="75"/>
      <c r="FDO309" s="76"/>
      <c r="FDP309" s="181"/>
      <c r="FDQ309" s="181"/>
      <c r="FDR309" s="182"/>
      <c r="FDS309" s="134"/>
      <c r="FDT309" s="135"/>
      <c r="FDU309" s="111"/>
      <c r="FDV309" s="178"/>
      <c r="FDW309" s="178"/>
      <c r="FDX309" s="178"/>
      <c r="FDY309" s="178"/>
      <c r="FDZ309" s="179"/>
      <c r="FEA309" s="73"/>
      <c r="FEB309" s="73"/>
      <c r="FEC309" s="180"/>
      <c r="FED309" s="75"/>
      <c r="FEE309" s="76"/>
      <c r="FEF309" s="180"/>
      <c r="FEG309" s="180"/>
      <c r="FEH309" s="180"/>
      <c r="FEI309" s="75"/>
      <c r="FEJ309" s="76"/>
      <c r="FEK309" s="181"/>
      <c r="FEL309" s="181"/>
      <c r="FEM309" s="182"/>
      <c r="FEN309" s="134"/>
      <c r="FEO309" s="135"/>
      <c r="FEP309" s="111"/>
      <c r="FEQ309" s="178"/>
      <c r="FER309" s="178"/>
      <c r="FES309" s="178"/>
      <c r="FET309" s="178"/>
      <c r="FEU309" s="179"/>
      <c r="FEV309" s="73"/>
      <c r="FEW309" s="73"/>
      <c r="FEX309" s="180"/>
      <c r="FEY309" s="75"/>
      <c r="FEZ309" s="76"/>
      <c r="FFA309" s="180"/>
      <c r="FFB309" s="180"/>
      <c r="FFC309" s="180"/>
      <c r="FFD309" s="75"/>
      <c r="FFE309" s="76"/>
      <c r="FFF309" s="181"/>
      <c r="FFG309" s="181"/>
      <c r="FFH309" s="182"/>
      <c r="FFI309" s="134"/>
      <c r="FFJ309" s="135"/>
      <c r="FFK309" s="111"/>
      <c r="FFL309" s="178"/>
      <c r="FFM309" s="178"/>
      <c r="FFN309" s="178"/>
      <c r="FFO309" s="178"/>
      <c r="FFP309" s="179"/>
      <c r="FFQ309" s="73"/>
      <c r="FFR309" s="73"/>
      <c r="FFS309" s="180"/>
      <c r="FFT309" s="75"/>
      <c r="FFU309" s="76"/>
      <c r="FFV309" s="180"/>
      <c r="FFW309" s="180"/>
      <c r="FFX309" s="180"/>
      <c r="FFY309" s="75"/>
      <c r="FFZ309" s="76"/>
      <c r="FGA309" s="181"/>
      <c r="FGB309" s="181"/>
      <c r="FGC309" s="182"/>
      <c r="FGD309" s="134"/>
      <c r="FGE309" s="135"/>
      <c r="FGF309" s="111"/>
      <c r="FGG309" s="178"/>
      <c r="FGH309" s="178"/>
      <c r="FGI309" s="178"/>
      <c r="FGJ309" s="178"/>
      <c r="FGK309" s="179"/>
      <c r="FGL309" s="73"/>
      <c r="FGM309" s="73"/>
      <c r="FGN309" s="180"/>
      <c r="FGO309" s="75"/>
      <c r="FGP309" s="76"/>
      <c r="FGQ309" s="180"/>
      <c r="FGR309" s="180"/>
      <c r="FGS309" s="180"/>
      <c r="FGT309" s="75"/>
      <c r="FGU309" s="76"/>
      <c r="FGV309" s="181"/>
      <c r="FGW309" s="181"/>
      <c r="FGX309" s="182"/>
      <c r="FGY309" s="134"/>
      <c r="FGZ309" s="135"/>
      <c r="FHA309" s="111"/>
      <c r="FHB309" s="178"/>
      <c r="FHC309" s="178"/>
      <c r="FHD309" s="178"/>
      <c r="FHE309" s="178"/>
      <c r="FHF309" s="179"/>
      <c r="FHG309" s="73"/>
      <c r="FHH309" s="73"/>
      <c r="FHI309" s="180"/>
      <c r="FHJ309" s="75"/>
      <c r="FHK309" s="76"/>
      <c r="FHL309" s="180"/>
      <c r="FHM309" s="180"/>
      <c r="FHN309" s="180"/>
      <c r="FHO309" s="75"/>
      <c r="FHP309" s="76"/>
      <c r="FHQ309" s="181"/>
      <c r="FHR309" s="181"/>
      <c r="FHS309" s="182"/>
      <c r="FHT309" s="134"/>
      <c r="FHU309" s="135"/>
      <c r="FHV309" s="111"/>
      <c r="FHW309" s="178"/>
      <c r="FHX309" s="178"/>
      <c r="FHY309" s="178"/>
      <c r="FHZ309" s="178"/>
      <c r="FIA309" s="179"/>
      <c r="FIB309" s="73"/>
      <c r="FIC309" s="73"/>
      <c r="FID309" s="180"/>
      <c r="FIE309" s="75"/>
      <c r="FIF309" s="76"/>
      <c r="FIG309" s="180"/>
      <c r="FIH309" s="180"/>
      <c r="FII309" s="180"/>
      <c r="FIJ309" s="75"/>
      <c r="FIK309" s="76"/>
      <c r="FIL309" s="181"/>
      <c r="FIM309" s="181"/>
      <c r="FIN309" s="182"/>
      <c r="FIO309" s="134"/>
      <c r="FIP309" s="135"/>
      <c r="FIQ309" s="111"/>
      <c r="FIR309" s="178"/>
      <c r="FIS309" s="178"/>
      <c r="FIT309" s="178"/>
      <c r="FIU309" s="178"/>
      <c r="FIV309" s="179"/>
      <c r="FIW309" s="73"/>
      <c r="FIX309" s="73"/>
      <c r="FIY309" s="180"/>
      <c r="FIZ309" s="75"/>
      <c r="FJA309" s="76"/>
      <c r="FJB309" s="180"/>
      <c r="FJC309" s="180"/>
      <c r="FJD309" s="180"/>
      <c r="FJE309" s="75"/>
      <c r="FJF309" s="76"/>
      <c r="FJG309" s="181"/>
      <c r="FJH309" s="181"/>
      <c r="FJI309" s="182"/>
      <c r="FJJ309" s="134"/>
      <c r="FJK309" s="135"/>
      <c r="FJL309" s="111"/>
      <c r="FJM309" s="178"/>
      <c r="FJN309" s="178"/>
      <c r="FJO309" s="178"/>
      <c r="FJP309" s="178"/>
      <c r="FJQ309" s="179"/>
      <c r="FJR309" s="73"/>
      <c r="FJS309" s="73"/>
      <c r="FJT309" s="180"/>
      <c r="FJU309" s="75"/>
      <c r="FJV309" s="76"/>
      <c r="FJW309" s="180"/>
      <c r="FJX309" s="180"/>
      <c r="FJY309" s="180"/>
      <c r="FJZ309" s="75"/>
      <c r="FKA309" s="76"/>
      <c r="FKB309" s="181"/>
      <c r="FKC309" s="181"/>
      <c r="FKD309" s="182"/>
      <c r="FKE309" s="134"/>
      <c r="FKF309" s="135"/>
      <c r="FKG309" s="111"/>
      <c r="FKH309" s="178"/>
      <c r="FKI309" s="178"/>
      <c r="FKJ309" s="178"/>
      <c r="FKK309" s="178"/>
      <c r="FKL309" s="179"/>
      <c r="FKM309" s="73"/>
      <c r="FKN309" s="73"/>
      <c r="FKO309" s="180"/>
      <c r="FKP309" s="75"/>
      <c r="FKQ309" s="76"/>
      <c r="FKR309" s="180"/>
      <c r="FKS309" s="180"/>
      <c r="FKT309" s="180"/>
      <c r="FKU309" s="75"/>
      <c r="FKV309" s="76"/>
      <c r="FKW309" s="181"/>
      <c r="FKX309" s="181"/>
      <c r="FKY309" s="182"/>
      <c r="FKZ309" s="134"/>
      <c r="FLA309" s="135"/>
      <c r="FLB309" s="111"/>
      <c r="FLC309" s="178"/>
      <c r="FLD309" s="178"/>
      <c r="FLE309" s="178"/>
      <c r="FLF309" s="178"/>
      <c r="FLG309" s="179"/>
      <c r="FLH309" s="73"/>
      <c r="FLI309" s="73"/>
      <c r="FLJ309" s="180"/>
      <c r="FLK309" s="75"/>
      <c r="FLL309" s="76"/>
      <c r="FLM309" s="180"/>
      <c r="FLN309" s="180"/>
      <c r="FLO309" s="180"/>
      <c r="FLP309" s="75"/>
      <c r="FLQ309" s="76"/>
      <c r="FLR309" s="181"/>
      <c r="FLS309" s="181"/>
      <c r="FLT309" s="182"/>
      <c r="FLU309" s="134"/>
      <c r="FLV309" s="135"/>
      <c r="FLW309" s="111"/>
      <c r="FLX309" s="178"/>
      <c r="FLY309" s="178"/>
      <c r="FLZ309" s="178"/>
      <c r="FMA309" s="178"/>
      <c r="FMB309" s="179"/>
      <c r="FMC309" s="73"/>
      <c r="FMD309" s="73"/>
      <c r="FME309" s="180"/>
      <c r="FMF309" s="75"/>
      <c r="FMG309" s="76"/>
      <c r="FMH309" s="180"/>
      <c r="FMI309" s="180"/>
      <c r="FMJ309" s="180"/>
      <c r="FMK309" s="75"/>
      <c r="FML309" s="76"/>
      <c r="FMM309" s="181"/>
      <c r="FMN309" s="181"/>
      <c r="FMO309" s="182"/>
      <c r="FMP309" s="134"/>
      <c r="FMQ309" s="135"/>
      <c r="FMR309" s="111"/>
      <c r="FMS309" s="178"/>
      <c r="FMT309" s="178"/>
      <c r="FMU309" s="178"/>
      <c r="FMV309" s="178"/>
      <c r="FMW309" s="179"/>
      <c r="FMX309" s="73"/>
      <c r="FMY309" s="73"/>
      <c r="FMZ309" s="180"/>
      <c r="FNA309" s="75"/>
      <c r="FNB309" s="76"/>
      <c r="FNC309" s="180"/>
      <c r="FND309" s="180"/>
      <c r="FNE309" s="180"/>
      <c r="FNF309" s="75"/>
      <c r="FNG309" s="76"/>
      <c r="FNH309" s="181"/>
      <c r="FNI309" s="181"/>
      <c r="FNJ309" s="182"/>
      <c r="FNK309" s="134"/>
      <c r="FNL309" s="135"/>
      <c r="FNM309" s="111"/>
      <c r="FNN309" s="178"/>
      <c r="FNO309" s="178"/>
      <c r="FNP309" s="178"/>
      <c r="FNQ309" s="178"/>
      <c r="FNR309" s="179"/>
      <c r="FNS309" s="73"/>
      <c r="FNT309" s="73"/>
      <c r="FNU309" s="180"/>
      <c r="FNV309" s="75"/>
      <c r="FNW309" s="76"/>
      <c r="FNX309" s="180"/>
      <c r="FNY309" s="180"/>
      <c r="FNZ309" s="180"/>
      <c r="FOA309" s="75"/>
      <c r="FOB309" s="76"/>
      <c r="FOC309" s="181"/>
      <c r="FOD309" s="181"/>
      <c r="FOE309" s="182"/>
      <c r="FOF309" s="134"/>
      <c r="FOG309" s="135"/>
      <c r="FOH309" s="111"/>
      <c r="FOI309" s="178"/>
      <c r="FOJ309" s="178"/>
      <c r="FOK309" s="178"/>
      <c r="FOL309" s="178"/>
      <c r="FOM309" s="179"/>
      <c r="FON309" s="73"/>
      <c r="FOO309" s="73"/>
      <c r="FOP309" s="180"/>
      <c r="FOQ309" s="75"/>
      <c r="FOR309" s="76"/>
      <c r="FOS309" s="180"/>
      <c r="FOT309" s="180"/>
      <c r="FOU309" s="180"/>
      <c r="FOV309" s="75"/>
      <c r="FOW309" s="76"/>
      <c r="FOX309" s="181"/>
      <c r="FOY309" s="181"/>
      <c r="FOZ309" s="182"/>
      <c r="FPA309" s="134"/>
      <c r="FPB309" s="135"/>
      <c r="FPC309" s="111"/>
      <c r="FPD309" s="178"/>
      <c r="FPE309" s="178"/>
      <c r="FPF309" s="178"/>
      <c r="FPG309" s="178"/>
      <c r="FPH309" s="179"/>
      <c r="FPI309" s="73"/>
      <c r="FPJ309" s="73"/>
      <c r="FPK309" s="180"/>
      <c r="FPL309" s="75"/>
      <c r="FPM309" s="76"/>
      <c r="FPN309" s="180"/>
      <c r="FPO309" s="180"/>
      <c r="FPP309" s="180"/>
      <c r="FPQ309" s="75"/>
      <c r="FPR309" s="76"/>
      <c r="FPS309" s="181"/>
      <c r="FPT309" s="181"/>
      <c r="FPU309" s="182"/>
      <c r="FPV309" s="134"/>
      <c r="FPW309" s="135"/>
      <c r="FPX309" s="111"/>
      <c r="FPY309" s="178"/>
      <c r="FPZ309" s="178"/>
      <c r="FQA309" s="178"/>
      <c r="FQB309" s="178"/>
      <c r="FQC309" s="179"/>
      <c r="FQD309" s="73"/>
      <c r="FQE309" s="73"/>
      <c r="FQF309" s="180"/>
      <c r="FQG309" s="75"/>
      <c r="FQH309" s="76"/>
      <c r="FQI309" s="180"/>
      <c r="FQJ309" s="180"/>
      <c r="FQK309" s="180"/>
      <c r="FQL309" s="75"/>
      <c r="FQM309" s="76"/>
      <c r="FQN309" s="181"/>
      <c r="FQO309" s="181"/>
      <c r="FQP309" s="182"/>
      <c r="FQQ309" s="134"/>
      <c r="FQR309" s="135"/>
      <c r="FQS309" s="111"/>
      <c r="FQT309" s="178"/>
      <c r="FQU309" s="178"/>
      <c r="FQV309" s="178"/>
      <c r="FQW309" s="178"/>
      <c r="FQX309" s="179"/>
      <c r="FQY309" s="73"/>
      <c r="FQZ309" s="73"/>
      <c r="FRA309" s="180"/>
      <c r="FRB309" s="75"/>
      <c r="FRC309" s="76"/>
      <c r="FRD309" s="180"/>
      <c r="FRE309" s="180"/>
      <c r="FRF309" s="180"/>
      <c r="FRG309" s="75"/>
      <c r="FRH309" s="76"/>
      <c r="FRI309" s="181"/>
      <c r="FRJ309" s="181"/>
      <c r="FRK309" s="182"/>
      <c r="FRL309" s="134"/>
      <c r="FRM309" s="135"/>
      <c r="FRN309" s="111"/>
      <c r="FRO309" s="178"/>
      <c r="FRP309" s="178"/>
      <c r="FRQ309" s="178"/>
      <c r="FRR309" s="178"/>
      <c r="FRS309" s="179"/>
      <c r="FRT309" s="73"/>
      <c r="FRU309" s="73"/>
      <c r="FRV309" s="180"/>
      <c r="FRW309" s="75"/>
      <c r="FRX309" s="76"/>
      <c r="FRY309" s="180"/>
      <c r="FRZ309" s="180"/>
      <c r="FSA309" s="180"/>
      <c r="FSB309" s="75"/>
      <c r="FSC309" s="76"/>
      <c r="FSD309" s="181"/>
      <c r="FSE309" s="181"/>
      <c r="FSF309" s="182"/>
      <c r="FSG309" s="134"/>
      <c r="FSH309" s="135"/>
      <c r="FSI309" s="111"/>
      <c r="FSJ309" s="178"/>
      <c r="FSK309" s="178"/>
      <c r="FSL309" s="178"/>
      <c r="FSM309" s="178"/>
      <c r="FSN309" s="179"/>
      <c r="FSO309" s="73"/>
      <c r="FSP309" s="73"/>
      <c r="FSQ309" s="180"/>
      <c r="FSR309" s="75"/>
      <c r="FSS309" s="76"/>
      <c r="FST309" s="180"/>
      <c r="FSU309" s="180"/>
      <c r="FSV309" s="180"/>
      <c r="FSW309" s="75"/>
      <c r="FSX309" s="76"/>
      <c r="FSY309" s="181"/>
      <c r="FSZ309" s="181"/>
      <c r="FTA309" s="182"/>
      <c r="FTB309" s="134"/>
      <c r="FTC309" s="135"/>
      <c r="FTD309" s="111"/>
      <c r="FTE309" s="178"/>
      <c r="FTF309" s="178"/>
      <c r="FTG309" s="178"/>
      <c r="FTH309" s="178"/>
      <c r="FTI309" s="179"/>
      <c r="FTJ309" s="73"/>
      <c r="FTK309" s="73"/>
      <c r="FTL309" s="180"/>
      <c r="FTM309" s="75"/>
      <c r="FTN309" s="76"/>
      <c r="FTO309" s="180"/>
      <c r="FTP309" s="180"/>
      <c r="FTQ309" s="180"/>
      <c r="FTR309" s="75"/>
      <c r="FTS309" s="76"/>
      <c r="FTT309" s="181"/>
      <c r="FTU309" s="181"/>
      <c r="FTV309" s="182"/>
      <c r="FTW309" s="134"/>
      <c r="FTX309" s="135"/>
      <c r="FTY309" s="111"/>
      <c r="FTZ309" s="178"/>
      <c r="FUA309" s="178"/>
      <c r="FUB309" s="178"/>
      <c r="FUC309" s="178"/>
      <c r="FUD309" s="179"/>
      <c r="FUE309" s="73"/>
      <c r="FUF309" s="73"/>
      <c r="FUG309" s="180"/>
      <c r="FUH309" s="75"/>
      <c r="FUI309" s="76"/>
      <c r="FUJ309" s="180"/>
      <c r="FUK309" s="180"/>
      <c r="FUL309" s="180"/>
      <c r="FUM309" s="75"/>
      <c r="FUN309" s="76"/>
      <c r="FUO309" s="181"/>
      <c r="FUP309" s="181"/>
      <c r="FUQ309" s="182"/>
      <c r="FUR309" s="134"/>
      <c r="FUS309" s="135"/>
      <c r="FUT309" s="111"/>
      <c r="FUU309" s="178"/>
      <c r="FUV309" s="178"/>
      <c r="FUW309" s="178"/>
      <c r="FUX309" s="178"/>
      <c r="FUY309" s="179"/>
      <c r="FUZ309" s="73"/>
      <c r="FVA309" s="73"/>
      <c r="FVB309" s="180"/>
      <c r="FVC309" s="75"/>
      <c r="FVD309" s="76"/>
      <c r="FVE309" s="180"/>
      <c r="FVF309" s="180"/>
      <c r="FVG309" s="180"/>
      <c r="FVH309" s="75"/>
      <c r="FVI309" s="76"/>
      <c r="FVJ309" s="181"/>
      <c r="FVK309" s="181"/>
      <c r="FVL309" s="182"/>
      <c r="FVM309" s="134"/>
      <c r="FVN309" s="135"/>
      <c r="FVO309" s="111"/>
      <c r="FVP309" s="178"/>
      <c r="FVQ309" s="178"/>
      <c r="FVR309" s="178"/>
      <c r="FVS309" s="178"/>
      <c r="FVT309" s="179"/>
      <c r="FVU309" s="73"/>
      <c r="FVV309" s="73"/>
      <c r="FVW309" s="180"/>
      <c r="FVX309" s="75"/>
      <c r="FVY309" s="76"/>
      <c r="FVZ309" s="180"/>
      <c r="FWA309" s="180"/>
      <c r="FWB309" s="180"/>
      <c r="FWC309" s="75"/>
      <c r="FWD309" s="76"/>
      <c r="FWE309" s="181"/>
      <c r="FWF309" s="181"/>
      <c r="FWG309" s="182"/>
      <c r="FWH309" s="134"/>
      <c r="FWI309" s="135"/>
      <c r="FWJ309" s="111"/>
      <c r="FWK309" s="178"/>
      <c r="FWL309" s="178"/>
      <c r="FWM309" s="178"/>
      <c r="FWN309" s="178"/>
      <c r="FWO309" s="179"/>
      <c r="FWP309" s="73"/>
      <c r="FWQ309" s="73"/>
      <c r="FWR309" s="180"/>
      <c r="FWS309" s="75"/>
      <c r="FWT309" s="76"/>
      <c r="FWU309" s="180"/>
      <c r="FWV309" s="180"/>
      <c r="FWW309" s="180"/>
      <c r="FWX309" s="75"/>
      <c r="FWY309" s="76"/>
      <c r="FWZ309" s="181"/>
      <c r="FXA309" s="181"/>
      <c r="FXB309" s="182"/>
      <c r="FXC309" s="134"/>
      <c r="FXD309" s="135"/>
      <c r="FXE309" s="111"/>
      <c r="FXF309" s="178"/>
      <c r="FXG309" s="178"/>
      <c r="FXH309" s="178"/>
      <c r="FXI309" s="178"/>
      <c r="FXJ309" s="179"/>
      <c r="FXK309" s="73"/>
      <c r="FXL309" s="73"/>
      <c r="FXM309" s="180"/>
      <c r="FXN309" s="75"/>
      <c r="FXO309" s="76"/>
      <c r="FXP309" s="180"/>
      <c r="FXQ309" s="180"/>
      <c r="FXR309" s="180"/>
      <c r="FXS309" s="75"/>
      <c r="FXT309" s="76"/>
      <c r="FXU309" s="181"/>
      <c r="FXV309" s="181"/>
      <c r="FXW309" s="182"/>
      <c r="FXX309" s="134"/>
      <c r="FXY309" s="135"/>
      <c r="FXZ309" s="111"/>
      <c r="FYA309" s="178"/>
      <c r="FYB309" s="178"/>
      <c r="FYC309" s="178"/>
      <c r="FYD309" s="178"/>
      <c r="FYE309" s="179"/>
      <c r="FYF309" s="73"/>
      <c r="FYG309" s="73"/>
      <c r="FYH309" s="180"/>
      <c r="FYI309" s="75"/>
      <c r="FYJ309" s="76"/>
      <c r="FYK309" s="180"/>
      <c r="FYL309" s="180"/>
      <c r="FYM309" s="180"/>
      <c r="FYN309" s="75"/>
      <c r="FYO309" s="76"/>
      <c r="FYP309" s="181"/>
      <c r="FYQ309" s="181"/>
      <c r="FYR309" s="182"/>
      <c r="FYS309" s="134"/>
      <c r="FYT309" s="135"/>
      <c r="FYU309" s="111"/>
      <c r="FYV309" s="178"/>
      <c r="FYW309" s="178"/>
      <c r="FYX309" s="178"/>
      <c r="FYY309" s="178"/>
      <c r="FYZ309" s="179"/>
      <c r="FZA309" s="73"/>
      <c r="FZB309" s="73"/>
      <c r="FZC309" s="180"/>
      <c r="FZD309" s="75"/>
      <c r="FZE309" s="76"/>
      <c r="FZF309" s="180"/>
      <c r="FZG309" s="180"/>
      <c r="FZH309" s="180"/>
      <c r="FZI309" s="75"/>
      <c r="FZJ309" s="76"/>
      <c r="FZK309" s="181"/>
      <c r="FZL309" s="181"/>
      <c r="FZM309" s="182"/>
      <c r="FZN309" s="134"/>
      <c r="FZO309" s="135"/>
      <c r="FZP309" s="111"/>
      <c r="FZQ309" s="178"/>
      <c r="FZR309" s="178"/>
      <c r="FZS309" s="178"/>
      <c r="FZT309" s="178"/>
      <c r="FZU309" s="179"/>
      <c r="FZV309" s="73"/>
      <c r="FZW309" s="73"/>
      <c r="FZX309" s="180"/>
      <c r="FZY309" s="75"/>
      <c r="FZZ309" s="76"/>
      <c r="GAA309" s="180"/>
      <c r="GAB309" s="180"/>
      <c r="GAC309" s="180"/>
      <c r="GAD309" s="75"/>
      <c r="GAE309" s="76"/>
      <c r="GAF309" s="181"/>
      <c r="GAG309" s="181"/>
      <c r="GAH309" s="182"/>
      <c r="GAI309" s="134"/>
      <c r="GAJ309" s="135"/>
      <c r="GAK309" s="111"/>
      <c r="GAL309" s="178"/>
      <c r="GAM309" s="178"/>
      <c r="GAN309" s="178"/>
      <c r="GAO309" s="178"/>
      <c r="GAP309" s="179"/>
      <c r="GAQ309" s="73"/>
      <c r="GAR309" s="73"/>
      <c r="GAS309" s="180"/>
      <c r="GAT309" s="75"/>
      <c r="GAU309" s="76"/>
      <c r="GAV309" s="180"/>
      <c r="GAW309" s="180"/>
      <c r="GAX309" s="180"/>
      <c r="GAY309" s="75"/>
      <c r="GAZ309" s="76"/>
      <c r="GBA309" s="181"/>
      <c r="GBB309" s="181"/>
      <c r="GBC309" s="182"/>
      <c r="GBD309" s="134"/>
      <c r="GBE309" s="135"/>
      <c r="GBF309" s="111"/>
      <c r="GBG309" s="178"/>
      <c r="GBH309" s="178"/>
      <c r="GBI309" s="178"/>
      <c r="GBJ309" s="178"/>
      <c r="GBK309" s="179"/>
      <c r="GBL309" s="73"/>
      <c r="GBM309" s="73"/>
      <c r="GBN309" s="180"/>
      <c r="GBO309" s="75"/>
      <c r="GBP309" s="76"/>
      <c r="GBQ309" s="180"/>
      <c r="GBR309" s="180"/>
      <c r="GBS309" s="180"/>
      <c r="GBT309" s="75"/>
      <c r="GBU309" s="76"/>
      <c r="GBV309" s="181"/>
      <c r="GBW309" s="181"/>
      <c r="GBX309" s="182"/>
      <c r="GBY309" s="134"/>
      <c r="GBZ309" s="135"/>
      <c r="GCA309" s="111"/>
      <c r="GCB309" s="178"/>
      <c r="GCC309" s="178"/>
      <c r="GCD309" s="178"/>
      <c r="GCE309" s="178"/>
      <c r="GCF309" s="179"/>
      <c r="GCG309" s="73"/>
      <c r="GCH309" s="73"/>
      <c r="GCI309" s="180"/>
      <c r="GCJ309" s="75"/>
      <c r="GCK309" s="76"/>
      <c r="GCL309" s="180"/>
      <c r="GCM309" s="180"/>
      <c r="GCN309" s="180"/>
      <c r="GCO309" s="75"/>
      <c r="GCP309" s="76"/>
      <c r="GCQ309" s="181"/>
      <c r="GCR309" s="181"/>
      <c r="GCS309" s="182"/>
      <c r="GCT309" s="134"/>
      <c r="GCU309" s="135"/>
      <c r="GCV309" s="111"/>
      <c r="GCW309" s="178"/>
      <c r="GCX309" s="178"/>
      <c r="GCY309" s="178"/>
      <c r="GCZ309" s="178"/>
      <c r="GDA309" s="179"/>
      <c r="GDB309" s="73"/>
      <c r="GDC309" s="73"/>
      <c r="GDD309" s="180"/>
      <c r="GDE309" s="75"/>
      <c r="GDF309" s="76"/>
      <c r="GDG309" s="180"/>
      <c r="GDH309" s="180"/>
      <c r="GDI309" s="180"/>
      <c r="GDJ309" s="75"/>
      <c r="GDK309" s="76"/>
      <c r="GDL309" s="181"/>
      <c r="GDM309" s="181"/>
      <c r="GDN309" s="182"/>
      <c r="GDO309" s="134"/>
      <c r="GDP309" s="135"/>
      <c r="GDQ309" s="111"/>
      <c r="GDR309" s="178"/>
      <c r="GDS309" s="178"/>
      <c r="GDT309" s="178"/>
      <c r="GDU309" s="178"/>
      <c r="GDV309" s="179"/>
      <c r="GDW309" s="73"/>
      <c r="GDX309" s="73"/>
      <c r="GDY309" s="180"/>
      <c r="GDZ309" s="75"/>
      <c r="GEA309" s="76"/>
      <c r="GEB309" s="180"/>
      <c r="GEC309" s="180"/>
      <c r="GED309" s="180"/>
      <c r="GEE309" s="75"/>
      <c r="GEF309" s="76"/>
      <c r="GEG309" s="181"/>
      <c r="GEH309" s="181"/>
      <c r="GEI309" s="182"/>
      <c r="GEJ309" s="134"/>
      <c r="GEK309" s="135"/>
      <c r="GEL309" s="111"/>
      <c r="GEM309" s="178"/>
      <c r="GEN309" s="178"/>
      <c r="GEO309" s="178"/>
      <c r="GEP309" s="178"/>
      <c r="GEQ309" s="179"/>
      <c r="GER309" s="73"/>
      <c r="GES309" s="73"/>
      <c r="GET309" s="180"/>
      <c r="GEU309" s="75"/>
      <c r="GEV309" s="76"/>
      <c r="GEW309" s="180"/>
      <c r="GEX309" s="180"/>
      <c r="GEY309" s="180"/>
      <c r="GEZ309" s="75"/>
      <c r="GFA309" s="76"/>
      <c r="GFB309" s="181"/>
      <c r="GFC309" s="181"/>
      <c r="GFD309" s="182"/>
      <c r="GFE309" s="134"/>
      <c r="GFF309" s="135"/>
      <c r="GFG309" s="111"/>
      <c r="GFH309" s="178"/>
      <c r="GFI309" s="178"/>
      <c r="GFJ309" s="178"/>
      <c r="GFK309" s="178"/>
      <c r="GFL309" s="179"/>
      <c r="GFM309" s="73"/>
      <c r="GFN309" s="73"/>
      <c r="GFO309" s="180"/>
      <c r="GFP309" s="75"/>
      <c r="GFQ309" s="76"/>
      <c r="GFR309" s="180"/>
      <c r="GFS309" s="180"/>
      <c r="GFT309" s="180"/>
      <c r="GFU309" s="75"/>
      <c r="GFV309" s="76"/>
      <c r="GFW309" s="181"/>
      <c r="GFX309" s="181"/>
      <c r="GFY309" s="182"/>
      <c r="GFZ309" s="134"/>
      <c r="GGA309" s="135"/>
      <c r="GGB309" s="111"/>
      <c r="GGC309" s="178"/>
      <c r="GGD309" s="178"/>
      <c r="GGE309" s="178"/>
      <c r="GGF309" s="178"/>
      <c r="GGG309" s="179"/>
      <c r="GGH309" s="73"/>
      <c r="GGI309" s="73"/>
      <c r="GGJ309" s="180"/>
      <c r="GGK309" s="75"/>
      <c r="GGL309" s="76"/>
      <c r="GGM309" s="180"/>
      <c r="GGN309" s="180"/>
      <c r="GGO309" s="180"/>
      <c r="GGP309" s="75"/>
      <c r="GGQ309" s="76"/>
      <c r="GGR309" s="181"/>
      <c r="GGS309" s="181"/>
      <c r="GGT309" s="182"/>
      <c r="GGU309" s="134"/>
      <c r="GGV309" s="135"/>
      <c r="GGW309" s="111"/>
      <c r="GGX309" s="178"/>
      <c r="GGY309" s="178"/>
      <c r="GGZ309" s="178"/>
      <c r="GHA309" s="178"/>
      <c r="GHB309" s="179"/>
      <c r="GHC309" s="73"/>
      <c r="GHD309" s="73"/>
      <c r="GHE309" s="180"/>
      <c r="GHF309" s="75"/>
      <c r="GHG309" s="76"/>
      <c r="GHH309" s="180"/>
      <c r="GHI309" s="180"/>
      <c r="GHJ309" s="180"/>
      <c r="GHK309" s="75"/>
      <c r="GHL309" s="76"/>
      <c r="GHM309" s="181"/>
      <c r="GHN309" s="181"/>
      <c r="GHO309" s="182"/>
      <c r="GHP309" s="134"/>
      <c r="GHQ309" s="135"/>
      <c r="GHR309" s="111"/>
      <c r="GHS309" s="178"/>
      <c r="GHT309" s="178"/>
      <c r="GHU309" s="178"/>
      <c r="GHV309" s="178"/>
      <c r="GHW309" s="179"/>
      <c r="GHX309" s="73"/>
      <c r="GHY309" s="73"/>
      <c r="GHZ309" s="180"/>
      <c r="GIA309" s="75"/>
      <c r="GIB309" s="76"/>
      <c r="GIC309" s="180"/>
      <c r="GID309" s="180"/>
      <c r="GIE309" s="180"/>
      <c r="GIF309" s="75"/>
      <c r="GIG309" s="76"/>
      <c r="GIH309" s="181"/>
      <c r="GII309" s="181"/>
      <c r="GIJ309" s="182"/>
      <c r="GIK309" s="134"/>
      <c r="GIL309" s="135"/>
      <c r="GIM309" s="111"/>
      <c r="GIN309" s="178"/>
      <c r="GIO309" s="178"/>
      <c r="GIP309" s="178"/>
      <c r="GIQ309" s="178"/>
      <c r="GIR309" s="179"/>
      <c r="GIS309" s="73"/>
      <c r="GIT309" s="73"/>
      <c r="GIU309" s="180"/>
      <c r="GIV309" s="75"/>
      <c r="GIW309" s="76"/>
      <c r="GIX309" s="180"/>
      <c r="GIY309" s="180"/>
      <c r="GIZ309" s="180"/>
      <c r="GJA309" s="75"/>
      <c r="GJB309" s="76"/>
      <c r="GJC309" s="181"/>
      <c r="GJD309" s="181"/>
      <c r="GJE309" s="182"/>
      <c r="GJF309" s="134"/>
      <c r="GJG309" s="135"/>
      <c r="GJH309" s="111"/>
      <c r="GJI309" s="178"/>
      <c r="GJJ309" s="178"/>
      <c r="GJK309" s="178"/>
      <c r="GJL309" s="178"/>
      <c r="GJM309" s="179"/>
      <c r="GJN309" s="73"/>
      <c r="GJO309" s="73"/>
      <c r="GJP309" s="180"/>
      <c r="GJQ309" s="75"/>
      <c r="GJR309" s="76"/>
      <c r="GJS309" s="180"/>
      <c r="GJT309" s="180"/>
      <c r="GJU309" s="180"/>
      <c r="GJV309" s="75"/>
      <c r="GJW309" s="76"/>
      <c r="GJX309" s="181"/>
      <c r="GJY309" s="181"/>
      <c r="GJZ309" s="182"/>
      <c r="GKA309" s="134"/>
      <c r="GKB309" s="135"/>
      <c r="GKC309" s="111"/>
      <c r="GKD309" s="178"/>
      <c r="GKE309" s="178"/>
      <c r="GKF309" s="178"/>
      <c r="GKG309" s="178"/>
      <c r="GKH309" s="179"/>
      <c r="GKI309" s="73"/>
      <c r="GKJ309" s="73"/>
      <c r="GKK309" s="180"/>
      <c r="GKL309" s="75"/>
      <c r="GKM309" s="76"/>
      <c r="GKN309" s="180"/>
      <c r="GKO309" s="180"/>
      <c r="GKP309" s="180"/>
      <c r="GKQ309" s="75"/>
      <c r="GKR309" s="76"/>
      <c r="GKS309" s="181"/>
      <c r="GKT309" s="181"/>
      <c r="GKU309" s="182"/>
      <c r="GKV309" s="134"/>
      <c r="GKW309" s="135"/>
      <c r="GKX309" s="111"/>
      <c r="GKY309" s="178"/>
      <c r="GKZ309" s="178"/>
      <c r="GLA309" s="178"/>
      <c r="GLB309" s="178"/>
      <c r="GLC309" s="179"/>
      <c r="GLD309" s="73"/>
      <c r="GLE309" s="73"/>
      <c r="GLF309" s="180"/>
      <c r="GLG309" s="75"/>
      <c r="GLH309" s="76"/>
      <c r="GLI309" s="180"/>
      <c r="GLJ309" s="180"/>
      <c r="GLK309" s="180"/>
      <c r="GLL309" s="75"/>
      <c r="GLM309" s="76"/>
      <c r="GLN309" s="181"/>
      <c r="GLO309" s="181"/>
      <c r="GLP309" s="182"/>
      <c r="GLQ309" s="134"/>
      <c r="GLR309" s="135"/>
      <c r="GLS309" s="111"/>
      <c r="GLT309" s="178"/>
      <c r="GLU309" s="178"/>
      <c r="GLV309" s="178"/>
      <c r="GLW309" s="178"/>
      <c r="GLX309" s="179"/>
      <c r="GLY309" s="73"/>
      <c r="GLZ309" s="73"/>
      <c r="GMA309" s="180"/>
      <c r="GMB309" s="75"/>
      <c r="GMC309" s="76"/>
      <c r="GMD309" s="180"/>
      <c r="GME309" s="180"/>
      <c r="GMF309" s="180"/>
      <c r="GMG309" s="75"/>
      <c r="GMH309" s="76"/>
      <c r="GMI309" s="181"/>
      <c r="GMJ309" s="181"/>
      <c r="GMK309" s="182"/>
      <c r="GML309" s="134"/>
      <c r="GMM309" s="135"/>
      <c r="GMN309" s="111"/>
      <c r="GMO309" s="178"/>
      <c r="GMP309" s="178"/>
      <c r="GMQ309" s="178"/>
      <c r="GMR309" s="178"/>
      <c r="GMS309" s="179"/>
      <c r="GMT309" s="73"/>
      <c r="GMU309" s="73"/>
      <c r="GMV309" s="180"/>
      <c r="GMW309" s="75"/>
      <c r="GMX309" s="76"/>
      <c r="GMY309" s="180"/>
      <c r="GMZ309" s="180"/>
      <c r="GNA309" s="180"/>
      <c r="GNB309" s="75"/>
      <c r="GNC309" s="76"/>
      <c r="GND309" s="181"/>
      <c r="GNE309" s="181"/>
      <c r="GNF309" s="182"/>
      <c r="GNG309" s="134"/>
      <c r="GNH309" s="135"/>
      <c r="GNI309" s="111"/>
      <c r="GNJ309" s="178"/>
      <c r="GNK309" s="178"/>
      <c r="GNL309" s="178"/>
      <c r="GNM309" s="178"/>
      <c r="GNN309" s="179"/>
      <c r="GNO309" s="73"/>
      <c r="GNP309" s="73"/>
      <c r="GNQ309" s="180"/>
      <c r="GNR309" s="75"/>
      <c r="GNS309" s="76"/>
      <c r="GNT309" s="180"/>
      <c r="GNU309" s="180"/>
      <c r="GNV309" s="180"/>
      <c r="GNW309" s="75"/>
      <c r="GNX309" s="76"/>
      <c r="GNY309" s="181"/>
      <c r="GNZ309" s="181"/>
      <c r="GOA309" s="182"/>
      <c r="GOB309" s="134"/>
      <c r="GOC309" s="135"/>
      <c r="GOD309" s="111"/>
      <c r="GOE309" s="178"/>
      <c r="GOF309" s="178"/>
      <c r="GOG309" s="178"/>
      <c r="GOH309" s="178"/>
      <c r="GOI309" s="179"/>
      <c r="GOJ309" s="73"/>
      <c r="GOK309" s="73"/>
      <c r="GOL309" s="180"/>
      <c r="GOM309" s="75"/>
      <c r="GON309" s="76"/>
      <c r="GOO309" s="180"/>
      <c r="GOP309" s="180"/>
      <c r="GOQ309" s="180"/>
      <c r="GOR309" s="75"/>
      <c r="GOS309" s="76"/>
      <c r="GOT309" s="181"/>
      <c r="GOU309" s="181"/>
      <c r="GOV309" s="182"/>
      <c r="GOW309" s="134"/>
      <c r="GOX309" s="135"/>
      <c r="GOY309" s="111"/>
      <c r="GOZ309" s="178"/>
      <c r="GPA309" s="178"/>
      <c r="GPB309" s="178"/>
      <c r="GPC309" s="178"/>
      <c r="GPD309" s="179"/>
      <c r="GPE309" s="73"/>
      <c r="GPF309" s="73"/>
      <c r="GPG309" s="180"/>
      <c r="GPH309" s="75"/>
      <c r="GPI309" s="76"/>
      <c r="GPJ309" s="180"/>
      <c r="GPK309" s="180"/>
      <c r="GPL309" s="180"/>
      <c r="GPM309" s="75"/>
      <c r="GPN309" s="76"/>
      <c r="GPO309" s="181"/>
      <c r="GPP309" s="181"/>
      <c r="GPQ309" s="182"/>
      <c r="GPR309" s="134"/>
      <c r="GPS309" s="135"/>
      <c r="GPT309" s="111"/>
      <c r="GPU309" s="178"/>
      <c r="GPV309" s="178"/>
      <c r="GPW309" s="178"/>
      <c r="GPX309" s="178"/>
      <c r="GPY309" s="179"/>
      <c r="GPZ309" s="73"/>
      <c r="GQA309" s="73"/>
      <c r="GQB309" s="180"/>
      <c r="GQC309" s="75"/>
      <c r="GQD309" s="76"/>
      <c r="GQE309" s="180"/>
      <c r="GQF309" s="180"/>
      <c r="GQG309" s="180"/>
      <c r="GQH309" s="75"/>
      <c r="GQI309" s="76"/>
      <c r="GQJ309" s="181"/>
      <c r="GQK309" s="181"/>
      <c r="GQL309" s="182"/>
      <c r="GQM309" s="134"/>
      <c r="GQN309" s="135"/>
      <c r="GQO309" s="111"/>
      <c r="GQP309" s="178"/>
      <c r="GQQ309" s="178"/>
      <c r="GQR309" s="178"/>
      <c r="GQS309" s="178"/>
      <c r="GQT309" s="179"/>
      <c r="GQU309" s="73"/>
      <c r="GQV309" s="73"/>
      <c r="GQW309" s="180"/>
      <c r="GQX309" s="75"/>
      <c r="GQY309" s="76"/>
      <c r="GQZ309" s="180"/>
      <c r="GRA309" s="180"/>
      <c r="GRB309" s="180"/>
      <c r="GRC309" s="75"/>
      <c r="GRD309" s="76"/>
      <c r="GRE309" s="181"/>
      <c r="GRF309" s="181"/>
      <c r="GRG309" s="182"/>
      <c r="GRH309" s="134"/>
      <c r="GRI309" s="135"/>
      <c r="GRJ309" s="111"/>
      <c r="GRK309" s="178"/>
      <c r="GRL309" s="178"/>
      <c r="GRM309" s="178"/>
      <c r="GRN309" s="178"/>
      <c r="GRO309" s="179"/>
      <c r="GRP309" s="73"/>
      <c r="GRQ309" s="73"/>
      <c r="GRR309" s="180"/>
      <c r="GRS309" s="75"/>
      <c r="GRT309" s="76"/>
      <c r="GRU309" s="180"/>
      <c r="GRV309" s="180"/>
      <c r="GRW309" s="180"/>
      <c r="GRX309" s="75"/>
      <c r="GRY309" s="76"/>
      <c r="GRZ309" s="181"/>
      <c r="GSA309" s="181"/>
      <c r="GSB309" s="182"/>
      <c r="GSC309" s="134"/>
      <c r="GSD309" s="135"/>
      <c r="GSE309" s="111"/>
      <c r="GSF309" s="178"/>
      <c r="GSG309" s="178"/>
      <c r="GSH309" s="178"/>
      <c r="GSI309" s="178"/>
      <c r="GSJ309" s="179"/>
      <c r="GSK309" s="73"/>
      <c r="GSL309" s="73"/>
      <c r="GSM309" s="180"/>
      <c r="GSN309" s="75"/>
      <c r="GSO309" s="76"/>
      <c r="GSP309" s="180"/>
      <c r="GSQ309" s="180"/>
      <c r="GSR309" s="180"/>
      <c r="GSS309" s="75"/>
      <c r="GST309" s="76"/>
      <c r="GSU309" s="181"/>
      <c r="GSV309" s="181"/>
      <c r="GSW309" s="182"/>
      <c r="GSX309" s="134"/>
      <c r="GSY309" s="135"/>
      <c r="GSZ309" s="111"/>
      <c r="GTA309" s="178"/>
      <c r="GTB309" s="178"/>
      <c r="GTC309" s="178"/>
      <c r="GTD309" s="178"/>
      <c r="GTE309" s="179"/>
      <c r="GTF309" s="73"/>
      <c r="GTG309" s="73"/>
      <c r="GTH309" s="180"/>
      <c r="GTI309" s="75"/>
      <c r="GTJ309" s="76"/>
      <c r="GTK309" s="180"/>
      <c r="GTL309" s="180"/>
      <c r="GTM309" s="180"/>
      <c r="GTN309" s="75"/>
      <c r="GTO309" s="76"/>
      <c r="GTP309" s="181"/>
      <c r="GTQ309" s="181"/>
      <c r="GTR309" s="182"/>
      <c r="GTS309" s="134"/>
      <c r="GTT309" s="135"/>
      <c r="GTU309" s="111"/>
      <c r="GTV309" s="178"/>
      <c r="GTW309" s="178"/>
      <c r="GTX309" s="178"/>
      <c r="GTY309" s="178"/>
      <c r="GTZ309" s="179"/>
      <c r="GUA309" s="73"/>
      <c r="GUB309" s="73"/>
      <c r="GUC309" s="180"/>
      <c r="GUD309" s="75"/>
      <c r="GUE309" s="76"/>
      <c r="GUF309" s="180"/>
      <c r="GUG309" s="180"/>
      <c r="GUH309" s="180"/>
      <c r="GUI309" s="75"/>
      <c r="GUJ309" s="76"/>
      <c r="GUK309" s="181"/>
      <c r="GUL309" s="181"/>
      <c r="GUM309" s="182"/>
      <c r="GUN309" s="134"/>
      <c r="GUO309" s="135"/>
      <c r="GUP309" s="111"/>
      <c r="GUQ309" s="178"/>
      <c r="GUR309" s="178"/>
      <c r="GUS309" s="178"/>
      <c r="GUT309" s="178"/>
      <c r="GUU309" s="179"/>
      <c r="GUV309" s="73"/>
      <c r="GUW309" s="73"/>
      <c r="GUX309" s="180"/>
      <c r="GUY309" s="75"/>
      <c r="GUZ309" s="76"/>
      <c r="GVA309" s="180"/>
      <c r="GVB309" s="180"/>
      <c r="GVC309" s="180"/>
      <c r="GVD309" s="75"/>
      <c r="GVE309" s="76"/>
      <c r="GVF309" s="181"/>
      <c r="GVG309" s="181"/>
      <c r="GVH309" s="182"/>
      <c r="GVI309" s="134"/>
      <c r="GVJ309" s="135"/>
      <c r="GVK309" s="111"/>
      <c r="GVL309" s="178"/>
      <c r="GVM309" s="178"/>
      <c r="GVN309" s="178"/>
      <c r="GVO309" s="178"/>
      <c r="GVP309" s="179"/>
      <c r="GVQ309" s="73"/>
      <c r="GVR309" s="73"/>
      <c r="GVS309" s="180"/>
      <c r="GVT309" s="75"/>
      <c r="GVU309" s="76"/>
      <c r="GVV309" s="180"/>
      <c r="GVW309" s="180"/>
      <c r="GVX309" s="180"/>
      <c r="GVY309" s="75"/>
      <c r="GVZ309" s="76"/>
      <c r="GWA309" s="181"/>
      <c r="GWB309" s="181"/>
      <c r="GWC309" s="182"/>
      <c r="GWD309" s="134"/>
      <c r="GWE309" s="135"/>
      <c r="GWF309" s="111"/>
      <c r="GWG309" s="178"/>
      <c r="GWH309" s="178"/>
      <c r="GWI309" s="178"/>
      <c r="GWJ309" s="178"/>
      <c r="GWK309" s="179"/>
      <c r="GWL309" s="73"/>
      <c r="GWM309" s="73"/>
      <c r="GWN309" s="180"/>
      <c r="GWO309" s="75"/>
      <c r="GWP309" s="76"/>
      <c r="GWQ309" s="180"/>
      <c r="GWR309" s="180"/>
      <c r="GWS309" s="180"/>
      <c r="GWT309" s="75"/>
      <c r="GWU309" s="76"/>
      <c r="GWV309" s="181"/>
      <c r="GWW309" s="181"/>
      <c r="GWX309" s="182"/>
      <c r="GWY309" s="134"/>
      <c r="GWZ309" s="135"/>
      <c r="GXA309" s="111"/>
      <c r="GXB309" s="178"/>
      <c r="GXC309" s="178"/>
      <c r="GXD309" s="178"/>
      <c r="GXE309" s="178"/>
      <c r="GXF309" s="179"/>
      <c r="GXG309" s="73"/>
      <c r="GXH309" s="73"/>
      <c r="GXI309" s="180"/>
      <c r="GXJ309" s="75"/>
      <c r="GXK309" s="76"/>
      <c r="GXL309" s="180"/>
      <c r="GXM309" s="180"/>
      <c r="GXN309" s="180"/>
      <c r="GXO309" s="75"/>
      <c r="GXP309" s="76"/>
      <c r="GXQ309" s="181"/>
      <c r="GXR309" s="181"/>
      <c r="GXS309" s="182"/>
      <c r="GXT309" s="134"/>
      <c r="GXU309" s="135"/>
      <c r="GXV309" s="111"/>
      <c r="GXW309" s="178"/>
      <c r="GXX309" s="178"/>
      <c r="GXY309" s="178"/>
      <c r="GXZ309" s="178"/>
      <c r="GYA309" s="179"/>
      <c r="GYB309" s="73"/>
      <c r="GYC309" s="73"/>
      <c r="GYD309" s="180"/>
      <c r="GYE309" s="75"/>
      <c r="GYF309" s="76"/>
      <c r="GYG309" s="180"/>
      <c r="GYH309" s="180"/>
      <c r="GYI309" s="180"/>
      <c r="GYJ309" s="75"/>
      <c r="GYK309" s="76"/>
      <c r="GYL309" s="181"/>
      <c r="GYM309" s="181"/>
      <c r="GYN309" s="182"/>
      <c r="GYO309" s="134"/>
      <c r="GYP309" s="135"/>
      <c r="GYQ309" s="111"/>
      <c r="GYR309" s="178"/>
      <c r="GYS309" s="178"/>
      <c r="GYT309" s="178"/>
      <c r="GYU309" s="178"/>
      <c r="GYV309" s="179"/>
      <c r="GYW309" s="73"/>
      <c r="GYX309" s="73"/>
      <c r="GYY309" s="180"/>
      <c r="GYZ309" s="75"/>
      <c r="GZA309" s="76"/>
      <c r="GZB309" s="180"/>
      <c r="GZC309" s="180"/>
      <c r="GZD309" s="180"/>
      <c r="GZE309" s="75"/>
      <c r="GZF309" s="76"/>
      <c r="GZG309" s="181"/>
      <c r="GZH309" s="181"/>
      <c r="GZI309" s="182"/>
      <c r="GZJ309" s="134"/>
      <c r="GZK309" s="135"/>
      <c r="GZL309" s="111"/>
      <c r="GZM309" s="178"/>
      <c r="GZN309" s="178"/>
      <c r="GZO309" s="178"/>
      <c r="GZP309" s="178"/>
      <c r="GZQ309" s="179"/>
      <c r="GZR309" s="73"/>
      <c r="GZS309" s="73"/>
      <c r="GZT309" s="180"/>
      <c r="GZU309" s="75"/>
      <c r="GZV309" s="76"/>
      <c r="GZW309" s="180"/>
      <c r="GZX309" s="180"/>
      <c r="GZY309" s="180"/>
      <c r="GZZ309" s="75"/>
      <c r="HAA309" s="76"/>
      <c r="HAB309" s="181"/>
      <c r="HAC309" s="181"/>
      <c r="HAD309" s="182"/>
      <c r="HAE309" s="134"/>
      <c r="HAF309" s="135"/>
      <c r="HAG309" s="111"/>
      <c r="HAH309" s="178"/>
      <c r="HAI309" s="178"/>
      <c r="HAJ309" s="178"/>
      <c r="HAK309" s="178"/>
      <c r="HAL309" s="179"/>
      <c r="HAM309" s="73"/>
      <c r="HAN309" s="73"/>
      <c r="HAO309" s="180"/>
      <c r="HAP309" s="75"/>
      <c r="HAQ309" s="76"/>
      <c r="HAR309" s="180"/>
      <c r="HAS309" s="180"/>
      <c r="HAT309" s="180"/>
      <c r="HAU309" s="75"/>
      <c r="HAV309" s="76"/>
      <c r="HAW309" s="181"/>
      <c r="HAX309" s="181"/>
      <c r="HAY309" s="182"/>
      <c r="HAZ309" s="134"/>
      <c r="HBA309" s="135"/>
      <c r="HBB309" s="111"/>
      <c r="HBC309" s="178"/>
      <c r="HBD309" s="178"/>
      <c r="HBE309" s="178"/>
      <c r="HBF309" s="178"/>
      <c r="HBG309" s="179"/>
      <c r="HBH309" s="73"/>
      <c r="HBI309" s="73"/>
      <c r="HBJ309" s="180"/>
      <c r="HBK309" s="75"/>
      <c r="HBL309" s="76"/>
      <c r="HBM309" s="180"/>
      <c r="HBN309" s="180"/>
      <c r="HBO309" s="180"/>
      <c r="HBP309" s="75"/>
      <c r="HBQ309" s="76"/>
      <c r="HBR309" s="181"/>
      <c r="HBS309" s="181"/>
      <c r="HBT309" s="182"/>
      <c r="HBU309" s="134"/>
      <c r="HBV309" s="135"/>
      <c r="HBW309" s="111"/>
      <c r="HBX309" s="178"/>
      <c r="HBY309" s="178"/>
      <c r="HBZ309" s="178"/>
      <c r="HCA309" s="178"/>
      <c r="HCB309" s="179"/>
      <c r="HCC309" s="73"/>
      <c r="HCD309" s="73"/>
      <c r="HCE309" s="180"/>
      <c r="HCF309" s="75"/>
      <c r="HCG309" s="76"/>
      <c r="HCH309" s="180"/>
      <c r="HCI309" s="180"/>
      <c r="HCJ309" s="180"/>
      <c r="HCK309" s="75"/>
      <c r="HCL309" s="76"/>
      <c r="HCM309" s="181"/>
      <c r="HCN309" s="181"/>
      <c r="HCO309" s="182"/>
      <c r="HCP309" s="134"/>
      <c r="HCQ309" s="135"/>
      <c r="HCR309" s="111"/>
      <c r="HCS309" s="178"/>
      <c r="HCT309" s="178"/>
      <c r="HCU309" s="178"/>
      <c r="HCV309" s="178"/>
      <c r="HCW309" s="179"/>
      <c r="HCX309" s="73"/>
      <c r="HCY309" s="73"/>
      <c r="HCZ309" s="180"/>
      <c r="HDA309" s="75"/>
      <c r="HDB309" s="76"/>
      <c r="HDC309" s="180"/>
      <c r="HDD309" s="180"/>
      <c r="HDE309" s="180"/>
      <c r="HDF309" s="75"/>
      <c r="HDG309" s="76"/>
      <c r="HDH309" s="181"/>
      <c r="HDI309" s="181"/>
      <c r="HDJ309" s="182"/>
      <c r="HDK309" s="134"/>
      <c r="HDL309" s="135"/>
      <c r="HDM309" s="111"/>
      <c r="HDN309" s="178"/>
      <c r="HDO309" s="178"/>
      <c r="HDP309" s="178"/>
      <c r="HDQ309" s="178"/>
      <c r="HDR309" s="179"/>
      <c r="HDS309" s="73"/>
      <c r="HDT309" s="73"/>
      <c r="HDU309" s="180"/>
      <c r="HDV309" s="75"/>
      <c r="HDW309" s="76"/>
      <c r="HDX309" s="180"/>
      <c r="HDY309" s="180"/>
      <c r="HDZ309" s="180"/>
      <c r="HEA309" s="75"/>
      <c r="HEB309" s="76"/>
      <c r="HEC309" s="181"/>
      <c r="HED309" s="181"/>
      <c r="HEE309" s="182"/>
      <c r="HEF309" s="134"/>
      <c r="HEG309" s="135"/>
      <c r="HEH309" s="111"/>
      <c r="HEI309" s="178"/>
      <c r="HEJ309" s="178"/>
      <c r="HEK309" s="178"/>
      <c r="HEL309" s="178"/>
      <c r="HEM309" s="179"/>
      <c r="HEN309" s="73"/>
      <c r="HEO309" s="73"/>
      <c r="HEP309" s="180"/>
      <c r="HEQ309" s="75"/>
      <c r="HER309" s="76"/>
      <c r="HES309" s="180"/>
      <c r="HET309" s="180"/>
      <c r="HEU309" s="180"/>
      <c r="HEV309" s="75"/>
      <c r="HEW309" s="76"/>
      <c r="HEX309" s="181"/>
      <c r="HEY309" s="181"/>
      <c r="HEZ309" s="182"/>
      <c r="HFA309" s="134"/>
      <c r="HFB309" s="135"/>
      <c r="HFC309" s="111"/>
      <c r="HFD309" s="178"/>
      <c r="HFE309" s="178"/>
      <c r="HFF309" s="178"/>
      <c r="HFG309" s="178"/>
      <c r="HFH309" s="179"/>
      <c r="HFI309" s="73"/>
      <c r="HFJ309" s="73"/>
      <c r="HFK309" s="180"/>
      <c r="HFL309" s="75"/>
      <c r="HFM309" s="76"/>
      <c r="HFN309" s="180"/>
      <c r="HFO309" s="180"/>
      <c r="HFP309" s="180"/>
      <c r="HFQ309" s="75"/>
      <c r="HFR309" s="76"/>
      <c r="HFS309" s="181"/>
      <c r="HFT309" s="181"/>
      <c r="HFU309" s="182"/>
      <c r="HFV309" s="134"/>
      <c r="HFW309" s="135"/>
      <c r="HFX309" s="111"/>
      <c r="HFY309" s="178"/>
      <c r="HFZ309" s="178"/>
      <c r="HGA309" s="178"/>
      <c r="HGB309" s="178"/>
      <c r="HGC309" s="179"/>
      <c r="HGD309" s="73"/>
      <c r="HGE309" s="73"/>
      <c r="HGF309" s="180"/>
      <c r="HGG309" s="75"/>
      <c r="HGH309" s="76"/>
      <c r="HGI309" s="180"/>
      <c r="HGJ309" s="180"/>
      <c r="HGK309" s="180"/>
      <c r="HGL309" s="75"/>
      <c r="HGM309" s="76"/>
      <c r="HGN309" s="181"/>
      <c r="HGO309" s="181"/>
      <c r="HGP309" s="182"/>
      <c r="HGQ309" s="134"/>
      <c r="HGR309" s="135"/>
      <c r="HGS309" s="111"/>
      <c r="HGT309" s="178"/>
      <c r="HGU309" s="178"/>
      <c r="HGV309" s="178"/>
      <c r="HGW309" s="178"/>
      <c r="HGX309" s="179"/>
      <c r="HGY309" s="73"/>
      <c r="HGZ309" s="73"/>
      <c r="HHA309" s="180"/>
      <c r="HHB309" s="75"/>
      <c r="HHC309" s="76"/>
      <c r="HHD309" s="180"/>
      <c r="HHE309" s="180"/>
      <c r="HHF309" s="180"/>
      <c r="HHG309" s="75"/>
      <c r="HHH309" s="76"/>
      <c r="HHI309" s="181"/>
      <c r="HHJ309" s="181"/>
      <c r="HHK309" s="182"/>
      <c r="HHL309" s="134"/>
      <c r="HHM309" s="135"/>
      <c r="HHN309" s="111"/>
      <c r="HHO309" s="178"/>
      <c r="HHP309" s="178"/>
      <c r="HHQ309" s="178"/>
      <c r="HHR309" s="178"/>
      <c r="HHS309" s="179"/>
      <c r="HHT309" s="73"/>
      <c r="HHU309" s="73"/>
      <c r="HHV309" s="180"/>
      <c r="HHW309" s="75"/>
      <c r="HHX309" s="76"/>
      <c r="HHY309" s="180"/>
      <c r="HHZ309" s="180"/>
      <c r="HIA309" s="180"/>
      <c r="HIB309" s="75"/>
      <c r="HIC309" s="76"/>
      <c r="HID309" s="181"/>
      <c r="HIE309" s="181"/>
      <c r="HIF309" s="182"/>
      <c r="HIG309" s="134"/>
      <c r="HIH309" s="135"/>
      <c r="HII309" s="111"/>
      <c r="HIJ309" s="178"/>
      <c r="HIK309" s="178"/>
      <c r="HIL309" s="178"/>
      <c r="HIM309" s="178"/>
      <c r="HIN309" s="179"/>
      <c r="HIO309" s="73"/>
      <c r="HIP309" s="73"/>
      <c r="HIQ309" s="180"/>
      <c r="HIR309" s="75"/>
      <c r="HIS309" s="76"/>
      <c r="HIT309" s="180"/>
      <c r="HIU309" s="180"/>
      <c r="HIV309" s="180"/>
      <c r="HIW309" s="75"/>
      <c r="HIX309" s="76"/>
      <c r="HIY309" s="181"/>
      <c r="HIZ309" s="181"/>
      <c r="HJA309" s="182"/>
      <c r="HJB309" s="134"/>
      <c r="HJC309" s="135"/>
      <c r="HJD309" s="111"/>
      <c r="HJE309" s="178"/>
      <c r="HJF309" s="178"/>
      <c r="HJG309" s="178"/>
      <c r="HJH309" s="178"/>
      <c r="HJI309" s="179"/>
      <c r="HJJ309" s="73"/>
      <c r="HJK309" s="73"/>
      <c r="HJL309" s="180"/>
      <c r="HJM309" s="75"/>
      <c r="HJN309" s="76"/>
      <c r="HJO309" s="180"/>
      <c r="HJP309" s="180"/>
      <c r="HJQ309" s="180"/>
      <c r="HJR309" s="75"/>
      <c r="HJS309" s="76"/>
      <c r="HJT309" s="181"/>
      <c r="HJU309" s="181"/>
      <c r="HJV309" s="182"/>
      <c r="HJW309" s="134"/>
      <c r="HJX309" s="135"/>
      <c r="HJY309" s="111"/>
      <c r="HJZ309" s="178"/>
      <c r="HKA309" s="178"/>
      <c r="HKB309" s="178"/>
      <c r="HKC309" s="178"/>
      <c r="HKD309" s="179"/>
      <c r="HKE309" s="73"/>
      <c r="HKF309" s="73"/>
      <c r="HKG309" s="180"/>
      <c r="HKH309" s="75"/>
      <c r="HKI309" s="76"/>
      <c r="HKJ309" s="180"/>
      <c r="HKK309" s="180"/>
      <c r="HKL309" s="180"/>
      <c r="HKM309" s="75"/>
      <c r="HKN309" s="76"/>
      <c r="HKO309" s="181"/>
      <c r="HKP309" s="181"/>
      <c r="HKQ309" s="182"/>
      <c r="HKR309" s="134"/>
      <c r="HKS309" s="135"/>
      <c r="HKT309" s="111"/>
      <c r="HKU309" s="178"/>
      <c r="HKV309" s="178"/>
      <c r="HKW309" s="178"/>
      <c r="HKX309" s="178"/>
      <c r="HKY309" s="179"/>
      <c r="HKZ309" s="73"/>
      <c r="HLA309" s="73"/>
      <c r="HLB309" s="180"/>
      <c r="HLC309" s="75"/>
      <c r="HLD309" s="76"/>
      <c r="HLE309" s="180"/>
      <c r="HLF309" s="180"/>
      <c r="HLG309" s="180"/>
      <c r="HLH309" s="75"/>
      <c r="HLI309" s="76"/>
      <c r="HLJ309" s="181"/>
      <c r="HLK309" s="181"/>
      <c r="HLL309" s="182"/>
      <c r="HLM309" s="134"/>
      <c r="HLN309" s="135"/>
      <c r="HLO309" s="111"/>
      <c r="HLP309" s="178"/>
      <c r="HLQ309" s="178"/>
      <c r="HLR309" s="178"/>
      <c r="HLS309" s="178"/>
      <c r="HLT309" s="179"/>
      <c r="HLU309" s="73"/>
      <c r="HLV309" s="73"/>
      <c r="HLW309" s="180"/>
      <c r="HLX309" s="75"/>
      <c r="HLY309" s="76"/>
      <c r="HLZ309" s="180"/>
      <c r="HMA309" s="180"/>
      <c r="HMB309" s="180"/>
      <c r="HMC309" s="75"/>
      <c r="HMD309" s="76"/>
      <c r="HME309" s="181"/>
      <c r="HMF309" s="181"/>
      <c r="HMG309" s="182"/>
      <c r="HMH309" s="134"/>
      <c r="HMI309" s="135"/>
      <c r="HMJ309" s="111"/>
      <c r="HMK309" s="178"/>
      <c r="HML309" s="178"/>
      <c r="HMM309" s="178"/>
      <c r="HMN309" s="178"/>
      <c r="HMO309" s="179"/>
      <c r="HMP309" s="73"/>
      <c r="HMQ309" s="73"/>
      <c r="HMR309" s="180"/>
      <c r="HMS309" s="75"/>
      <c r="HMT309" s="76"/>
      <c r="HMU309" s="180"/>
      <c r="HMV309" s="180"/>
      <c r="HMW309" s="180"/>
      <c r="HMX309" s="75"/>
      <c r="HMY309" s="76"/>
      <c r="HMZ309" s="181"/>
      <c r="HNA309" s="181"/>
      <c r="HNB309" s="182"/>
      <c r="HNC309" s="134"/>
      <c r="HND309" s="135"/>
      <c r="HNE309" s="111"/>
      <c r="HNF309" s="178"/>
      <c r="HNG309" s="178"/>
      <c r="HNH309" s="178"/>
      <c r="HNI309" s="178"/>
      <c r="HNJ309" s="179"/>
      <c r="HNK309" s="73"/>
      <c r="HNL309" s="73"/>
      <c r="HNM309" s="180"/>
      <c r="HNN309" s="75"/>
      <c r="HNO309" s="76"/>
      <c r="HNP309" s="180"/>
      <c r="HNQ309" s="180"/>
      <c r="HNR309" s="180"/>
      <c r="HNS309" s="75"/>
      <c r="HNT309" s="76"/>
      <c r="HNU309" s="181"/>
      <c r="HNV309" s="181"/>
      <c r="HNW309" s="182"/>
      <c r="HNX309" s="134"/>
      <c r="HNY309" s="135"/>
      <c r="HNZ309" s="111"/>
      <c r="HOA309" s="178"/>
      <c r="HOB309" s="178"/>
      <c r="HOC309" s="178"/>
      <c r="HOD309" s="178"/>
      <c r="HOE309" s="179"/>
      <c r="HOF309" s="73"/>
      <c r="HOG309" s="73"/>
      <c r="HOH309" s="180"/>
      <c r="HOI309" s="75"/>
      <c r="HOJ309" s="76"/>
      <c r="HOK309" s="180"/>
      <c r="HOL309" s="180"/>
      <c r="HOM309" s="180"/>
      <c r="HON309" s="75"/>
      <c r="HOO309" s="76"/>
      <c r="HOP309" s="181"/>
      <c r="HOQ309" s="181"/>
      <c r="HOR309" s="182"/>
      <c r="HOS309" s="134"/>
      <c r="HOT309" s="135"/>
      <c r="HOU309" s="111"/>
      <c r="HOV309" s="178"/>
      <c r="HOW309" s="178"/>
      <c r="HOX309" s="178"/>
      <c r="HOY309" s="178"/>
      <c r="HOZ309" s="179"/>
      <c r="HPA309" s="73"/>
      <c r="HPB309" s="73"/>
      <c r="HPC309" s="180"/>
      <c r="HPD309" s="75"/>
      <c r="HPE309" s="76"/>
      <c r="HPF309" s="180"/>
      <c r="HPG309" s="180"/>
      <c r="HPH309" s="180"/>
      <c r="HPI309" s="75"/>
      <c r="HPJ309" s="76"/>
      <c r="HPK309" s="181"/>
      <c r="HPL309" s="181"/>
      <c r="HPM309" s="182"/>
      <c r="HPN309" s="134"/>
      <c r="HPO309" s="135"/>
      <c r="HPP309" s="111"/>
      <c r="HPQ309" s="178"/>
      <c r="HPR309" s="178"/>
      <c r="HPS309" s="178"/>
      <c r="HPT309" s="178"/>
      <c r="HPU309" s="179"/>
      <c r="HPV309" s="73"/>
      <c r="HPW309" s="73"/>
      <c r="HPX309" s="180"/>
      <c r="HPY309" s="75"/>
      <c r="HPZ309" s="76"/>
      <c r="HQA309" s="180"/>
      <c r="HQB309" s="180"/>
      <c r="HQC309" s="180"/>
      <c r="HQD309" s="75"/>
      <c r="HQE309" s="76"/>
      <c r="HQF309" s="181"/>
      <c r="HQG309" s="181"/>
      <c r="HQH309" s="182"/>
      <c r="HQI309" s="134"/>
      <c r="HQJ309" s="135"/>
      <c r="HQK309" s="111"/>
      <c r="HQL309" s="178"/>
      <c r="HQM309" s="178"/>
      <c r="HQN309" s="178"/>
      <c r="HQO309" s="178"/>
      <c r="HQP309" s="179"/>
      <c r="HQQ309" s="73"/>
      <c r="HQR309" s="73"/>
      <c r="HQS309" s="180"/>
      <c r="HQT309" s="75"/>
      <c r="HQU309" s="76"/>
      <c r="HQV309" s="180"/>
      <c r="HQW309" s="180"/>
      <c r="HQX309" s="180"/>
      <c r="HQY309" s="75"/>
      <c r="HQZ309" s="76"/>
      <c r="HRA309" s="181"/>
      <c r="HRB309" s="181"/>
      <c r="HRC309" s="182"/>
      <c r="HRD309" s="134"/>
      <c r="HRE309" s="135"/>
      <c r="HRF309" s="111"/>
      <c r="HRG309" s="178"/>
      <c r="HRH309" s="178"/>
      <c r="HRI309" s="178"/>
      <c r="HRJ309" s="178"/>
      <c r="HRK309" s="179"/>
      <c r="HRL309" s="73"/>
      <c r="HRM309" s="73"/>
      <c r="HRN309" s="180"/>
      <c r="HRO309" s="75"/>
      <c r="HRP309" s="76"/>
      <c r="HRQ309" s="180"/>
      <c r="HRR309" s="180"/>
      <c r="HRS309" s="180"/>
      <c r="HRT309" s="75"/>
      <c r="HRU309" s="76"/>
      <c r="HRV309" s="181"/>
      <c r="HRW309" s="181"/>
      <c r="HRX309" s="182"/>
      <c r="HRY309" s="134"/>
      <c r="HRZ309" s="135"/>
      <c r="HSA309" s="111"/>
      <c r="HSB309" s="178"/>
      <c r="HSC309" s="178"/>
      <c r="HSD309" s="178"/>
      <c r="HSE309" s="178"/>
      <c r="HSF309" s="179"/>
      <c r="HSG309" s="73"/>
      <c r="HSH309" s="73"/>
      <c r="HSI309" s="180"/>
      <c r="HSJ309" s="75"/>
      <c r="HSK309" s="76"/>
      <c r="HSL309" s="180"/>
      <c r="HSM309" s="180"/>
      <c r="HSN309" s="180"/>
      <c r="HSO309" s="75"/>
      <c r="HSP309" s="76"/>
      <c r="HSQ309" s="181"/>
      <c r="HSR309" s="181"/>
      <c r="HSS309" s="182"/>
      <c r="HST309" s="134"/>
      <c r="HSU309" s="135"/>
      <c r="HSV309" s="111"/>
      <c r="HSW309" s="178"/>
      <c r="HSX309" s="178"/>
      <c r="HSY309" s="178"/>
      <c r="HSZ309" s="178"/>
      <c r="HTA309" s="179"/>
      <c r="HTB309" s="73"/>
      <c r="HTC309" s="73"/>
      <c r="HTD309" s="180"/>
      <c r="HTE309" s="75"/>
      <c r="HTF309" s="76"/>
      <c r="HTG309" s="180"/>
      <c r="HTH309" s="180"/>
      <c r="HTI309" s="180"/>
      <c r="HTJ309" s="75"/>
      <c r="HTK309" s="76"/>
      <c r="HTL309" s="181"/>
      <c r="HTM309" s="181"/>
      <c r="HTN309" s="182"/>
      <c r="HTO309" s="134"/>
      <c r="HTP309" s="135"/>
      <c r="HTQ309" s="111"/>
      <c r="HTR309" s="178"/>
      <c r="HTS309" s="178"/>
      <c r="HTT309" s="178"/>
      <c r="HTU309" s="178"/>
      <c r="HTV309" s="179"/>
      <c r="HTW309" s="73"/>
      <c r="HTX309" s="73"/>
      <c r="HTY309" s="180"/>
      <c r="HTZ309" s="75"/>
      <c r="HUA309" s="76"/>
      <c r="HUB309" s="180"/>
      <c r="HUC309" s="180"/>
      <c r="HUD309" s="180"/>
      <c r="HUE309" s="75"/>
      <c r="HUF309" s="76"/>
      <c r="HUG309" s="181"/>
      <c r="HUH309" s="181"/>
      <c r="HUI309" s="182"/>
      <c r="HUJ309" s="134"/>
      <c r="HUK309" s="135"/>
      <c r="HUL309" s="111"/>
      <c r="HUM309" s="178"/>
      <c r="HUN309" s="178"/>
      <c r="HUO309" s="178"/>
      <c r="HUP309" s="178"/>
      <c r="HUQ309" s="179"/>
      <c r="HUR309" s="73"/>
      <c r="HUS309" s="73"/>
      <c r="HUT309" s="180"/>
      <c r="HUU309" s="75"/>
      <c r="HUV309" s="76"/>
      <c r="HUW309" s="180"/>
      <c r="HUX309" s="180"/>
      <c r="HUY309" s="180"/>
      <c r="HUZ309" s="75"/>
      <c r="HVA309" s="76"/>
      <c r="HVB309" s="181"/>
      <c r="HVC309" s="181"/>
      <c r="HVD309" s="182"/>
      <c r="HVE309" s="134"/>
      <c r="HVF309" s="135"/>
      <c r="HVG309" s="111"/>
      <c r="HVH309" s="178"/>
      <c r="HVI309" s="178"/>
      <c r="HVJ309" s="178"/>
      <c r="HVK309" s="178"/>
      <c r="HVL309" s="179"/>
      <c r="HVM309" s="73"/>
      <c r="HVN309" s="73"/>
      <c r="HVO309" s="180"/>
      <c r="HVP309" s="75"/>
      <c r="HVQ309" s="76"/>
      <c r="HVR309" s="180"/>
      <c r="HVS309" s="180"/>
      <c r="HVT309" s="180"/>
      <c r="HVU309" s="75"/>
      <c r="HVV309" s="76"/>
      <c r="HVW309" s="181"/>
      <c r="HVX309" s="181"/>
      <c r="HVY309" s="182"/>
      <c r="HVZ309" s="134"/>
      <c r="HWA309" s="135"/>
      <c r="HWB309" s="111"/>
      <c r="HWC309" s="178"/>
      <c r="HWD309" s="178"/>
      <c r="HWE309" s="178"/>
      <c r="HWF309" s="178"/>
      <c r="HWG309" s="179"/>
      <c r="HWH309" s="73"/>
      <c r="HWI309" s="73"/>
      <c r="HWJ309" s="180"/>
      <c r="HWK309" s="75"/>
      <c r="HWL309" s="76"/>
      <c r="HWM309" s="180"/>
      <c r="HWN309" s="180"/>
      <c r="HWO309" s="180"/>
      <c r="HWP309" s="75"/>
      <c r="HWQ309" s="76"/>
      <c r="HWR309" s="181"/>
      <c r="HWS309" s="181"/>
      <c r="HWT309" s="182"/>
      <c r="HWU309" s="134"/>
      <c r="HWV309" s="135"/>
      <c r="HWW309" s="111"/>
      <c r="HWX309" s="178"/>
      <c r="HWY309" s="178"/>
      <c r="HWZ309" s="178"/>
      <c r="HXA309" s="178"/>
      <c r="HXB309" s="179"/>
      <c r="HXC309" s="73"/>
      <c r="HXD309" s="73"/>
      <c r="HXE309" s="180"/>
      <c r="HXF309" s="75"/>
      <c r="HXG309" s="76"/>
      <c r="HXH309" s="180"/>
      <c r="HXI309" s="180"/>
      <c r="HXJ309" s="180"/>
      <c r="HXK309" s="75"/>
      <c r="HXL309" s="76"/>
      <c r="HXM309" s="181"/>
      <c r="HXN309" s="181"/>
      <c r="HXO309" s="182"/>
      <c r="HXP309" s="134"/>
      <c r="HXQ309" s="135"/>
      <c r="HXR309" s="111"/>
      <c r="HXS309" s="178"/>
      <c r="HXT309" s="178"/>
      <c r="HXU309" s="178"/>
      <c r="HXV309" s="178"/>
      <c r="HXW309" s="179"/>
      <c r="HXX309" s="73"/>
      <c r="HXY309" s="73"/>
      <c r="HXZ309" s="180"/>
      <c r="HYA309" s="75"/>
      <c r="HYB309" s="76"/>
      <c r="HYC309" s="180"/>
      <c r="HYD309" s="180"/>
      <c r="HYE309" s="180"/>
      <c r="HYF309" s="75"/>
      <c r="HYG309" s="76"/>
      <c r="HYH309" s="181"/>
      <c r="HYI309" s="181"/>
      <c r="HYJ309" s="182"/>
      <c r="HYK309" s="134"/>
      <c r="HYL309" s="135"/>
      <c r="HYM309" s="111"/>
      <c r="HYN309" s="178"/>
      <c r="HYO309" s="178"/>
      <c r="HYP309" s="178"/>
      <c r="HYQ309" s="178"/>
      <c r="HYR309" s="179"/>
      <c r="HYS309" s="73"/>
      <c r="HYT309" s="73"/>
      <c r="HYU309" s="180"/>
      <c r="HYV309" s="75"/>
      <c r="HYW309" s="76"/>
      <c r="HYX309" s="180"/>
      <c r="HYY309" s="180"/>
      <c r="HYZ309" s="180"/>
      <c r="HZA309" s="75"/>
      <c r="HZB309" s="76"/>
      <c r="HZC309" s="181"/>
      <c r="HZD309" s="181"/>
      <c r="HZE309" s="182"/>
      <c r="HZF309" s="134"/>
      <c r="HZG309" s="135"/>
      <c r="HZH309" s="111"/>
      <c r="HZI309" s="178"/>
      <c r="HZJ309" s="178"/>
      <c r="HZK309" s="178"/>
      <c r="HZL309" s="178"/>
      <c r="HZM309" s="179"/>
      <c r="HZN309" s="73"/>
      <c r="HZO309" s="73"/>
      <c r="HZP309" s="180"/>
      <c r="HZQ309" s="75"/>
      <c r="HZR309" s="76"/>
      <c r="HZS309" s="180"/>
      <c r="HZT309" s="180"/>
      <c r="HZU309" s="180"/>
      <c r="HZV309" s="75"/>
      <c r="HZW309" s="76"/>
      <c r="HZX309" s="181"/>
      <c r="HZY309" s="181"/>
      <c r="HZZ309" s="182"/>
      <c r="IAA309" s="134"/>
      <c r="IAB309" s="135"/>
      <c r="IAC309" s="111"/>
      <c r="IAD309" s="178"/>
      <c r="IAE309" s="178"/>
      <c r="IAF309" s="178"/>
      <c r="IAG309" s="178"/>
      <c r="IAH309" s="179"/>
      <c r="IAI309" s="73"/>
      <c r="IAJ309" s="73"/>
      <c r="IAK309" s="180"/>
      <c r="IAL309" s="75"/>
      <c r="IAM309" s="76"/>
      <c r="IAN309" s="180"/>
      <c r="IAO309" s="180"/>
      <c r="IAP309" s="180"/>
      <c r="IAQ309" s="75"/>
      <c r="IAR309" s="76"/>
      <c r="IAS309" s="181"/>
      <c r="IAT309" s="181"/>
      <c r="IAU309" s="182"/>
      <c r="IAV309" s="134"/>
      <c r="IAW309" s="135"/>
      <c r="IAX309" s="111"/>
      <c r="IAY309" s="178"/>
      <c r="IAZ309" s="178"/>
      <c r="IBA309" s="178"/>
      <c r="IBB309" s="178"/>
      <c r="IBC309" s="179"/>
      <c r="IBD309" s="73"/>
      <c r="IBE309" s="73"/>
      <c r="IBF309" s="180"/>
      <c r="IBG309" s="75"/>
      <c r="IBH309" s="76"/>
      <c r="IBI309" s="180"/>
      <c r="IBJ309" s="180"/>
      <c r="IBK309" s="180"/>
      <c r="IBL309" s="75"/>
      <c r="IBM309" s="76"/>
      <c r="IBN309" s="181"/>
      <c r="IBO309" s="181"/>
      <c r="IBP309" s="182"/>
      <c r="IBQ309" s="134"/>
      <c r="IBR309" s="135"/>
      <c r="IBS309" s="111"/>
      <c r="IBT309" s="178"/>
      <c r="IBU309" s="178"/>
      <c r="IBV309" s="178"/>
      <c r="IBW309" s="178"/>
      <c r="IBX309" s="179"/>
      <c r="IBY309" s="73"/>
      <c r="IBZ309" s="73"/>
      <c r="ICA309" s="180"/>
      <c r="ICB309" s="75"/>
      <c r="ICC309" s="76"/>
      <c r="ICD309" s="180"/>
      <c r="ICE309" s="180"/>
      <c r="ICF309" s="180"/>
      <c r="ICG309" s="75"/>
      <c r="ICH309" s="76"/>
      <c r="ICI309" s="181"/>
      <c r="ICJ309" s="181"/>
      <c r="ICK309" s="182"/>
      <c r="ICL309" s="134"/>
      <c r="ICM309" s="135"/>
      <c r="ICN309" s="111"/>
      <c r="ICO309" s="178"/>
      <c r="ICP309" s="178"/>
      <c r="ICQ309" s="178"/>
      <c r="ICR309" s="178"/>
      <c r="ICS309" s="179"/>
      <c r="ICT309" s="73"/>
      <c r="ICU309" s="73"/>
      <c r="ICV309" s="180"/>
      <c r="ICW309" s="75"/>
      <c r="ICX309" s="76"/>
      <c r="ICY309" s="180"/>
      <c r="ICZ309" s="180"/>
      <c r="IDA309" s="180"/>
      <c r="IDB309" s="75"/>
      <c r="IDC309" s="76"/>
      <c r="IDD309" s="181"/>
      <c r="IDE309" s="181"/>
      <c r="IDF309" s="182"/>
      <c r="IDG309" s="134"/>
      <c r="IDH309" s="135"/>
      <c r="IDI309" s="111"/>
      <c r="IDJ309" s="178"/>
      <c r="IDK309" s="178"/>
      <c r="IDL309" s="178"/>
      <c r="IDM309" s="178"/>
      <c r="IDN309" s="179"/>
      <c r="IDO309" s="73"/>
      <c r="IDP309" s="73"/>
      <c r="IDQ309" s="180"/>
      <c r="IDR309" s="75"/>
      <c r="IDS309" s="76"/>
      <c r="IDT309" s="180"/>
      <c r="IDU309" s="180"/>
      <c r="IDV309" s="180"/>
      <c r="IDW309" s="75"/>
      <c r="IDX309" s="76"/>
      <c r="IDY309" s="181"/>
      <c r="IDZ309" s="181"/>
      <c r="IEA309" s="182"/>
      <c r="IEB309" s="134"/>
      <c r="IEC309" s="135"/>
      <c r="IED309" s="111"/>
      <c r="IEE309" s="178"/>
      <c r="IEF309" s="178"/>
      <c r="IEG309" s="178"/>
      <c r="IEH309" s="178"/>
      <c r="IEI309" s="179"/>
      <c r="IEJ309" s="73"/>
      <c r="IEK309" s="73"/>
      <c r="IEL309" s="180"/>
      <c r="IEM309" s="75"/>
      <c r="IEN309" s="76"/>
      <c r="IEO309" s="180"/>
      <c r="IEP309" s="180"/>
      <c r="IEQ309" s="180"/>
      <c r="IER309" s="75"/>
      <c r="IES309" s="76"/>
      <c r="IET309" s="181"/>
      <c r="IEU309" s="181"/>
      <c r="IEV309" s="182"/>
      <c r="IEW309" s="134"/>
      <c r="IEX309" s="135"/>
      <c r="IEY309" s="111"/>
      <c r="IEZ309" s="178"/>
      <c r="IFA309" s="178"/>
      <c r="IFB309" s="178"/>
      <c r="IFC309" s="178"/>
      <c r="IFD309" s="179"/>
      <c r="IFE309" s="73"/>
      <c r="IFF309" s="73"/>
      <c r="IFG309" s="180"/>
      <c r="IFH309" s="75"/>
      <c r="IFI309" s="76"/>
      <c r="IFJ309" s="180"/>
      <c r="IFK309" s="180"/>
      <c r="IFL309" s="180"/>
      <c r="IFM309" s="75"/>
      <c r="IFN309" s="76"/>
      <c r="IFO309" s="181"/>
      <c r="IFP309" s="181"/>
      <c r="IFQ309" s="182"/>
      <c r="IFR309" s="134"/>
      <c r="IFS309" s="135"/>
      <c r="IFT309" s="111"/>
      <c r="IFU309" s="178"/>
      <c r="IFV309" s="178"/>
      <c r="IFW309" s="178"/>
      <c r="IFX309" s="178"/>
      <c r="IFY309" s="179"/>
      <c r="IFZ309" s="73"/>
      <c r="IGA309" s="73"/>
      <c r="IGB309" s="180"/>
      <c r="IGC309" s="75"/>
      <c r="IGD309" s="76"/>
      <c r="IGE309" s="180"/>
      <c r="IGF309" s="180"/>
      <c r="IGG309" s="180"/>
      <c r="IGH309" s="75"/>
      <c r="IGI309" s="76"/>
      <c r="IGJ309" s="181"/>
      <c r="IGK309" s="181"/>
      <c r="IGL309" s="182"/>
      <c r="IGM309" s="134"/>
      <c r="IGN309" s="135"/>
      <c r="IGO309" s="111"/>
      <c r="IGP309" s="178"/>
      <c r="IGQ309" s="178"/>
      <c r="IGR309" s="178"/>
      <c r="IGS309" s="178"/>
      <c r="IGT309" s="179"/>
      <c r="IGU309" s="73"/>
      <c r="IGV309" s="73"/>
      <c r="IGW309" s="180"/>
      <c r="IGX309" s="75"/>
      <c r="IGY309" s="76"/>
      <c r="IGZ309" s="180"/>
      <c r="IHA309" s="180"/>
      <c r="IHB309" s="180"/>
      <c r="IHC309" s="75"/>
      <c r="IHD309" s="76"/>
      <c r="IHE309" s="181"/>
      <c r="IHF309" s="181"/>
      <c r="IHG309" s="182"/>
      <c r="IHH309" s="134"/>
      <c r="IHI309" s="135"/>
      <c r="IHJ309" s="111"/>
      <c r="IHK309" s="178"/>
      <c r="IHL309" s="178"/>
      <c r="IHM309" s="178"/>
      <c r="IHN309" s="178"/>
      <c r="IHO309" s="179"/>
      <c r="IHP309" s="73"/>
      <c r="IHQ309" s="73"/>
      <c r="IHR309" s="180"/>
      <c r="IHS309" s="75"/>
      <c r="IHT309" s="76"/>
      <c r="IHU309" s="180"/>
      <c r="IHV309" s="180"/>
      <c r="IHW309" s="180"/>
      <c r="IHX309" s="75"/>
      <c r="IHY309" s="76"/>
      <c r="IHZ309" s="181"/>
      <c r="IIA309" s="181"/>
      <c r="IIB309" s="182"/>
      <c r="IIC309" s="134"/>
      <c r="IID309" s="135"/>
      <c r="IIE309" s="111"/>
      <c r="IIF309" s="178"/>
      <c r="IIG309" s="178"/>
      <c r="IIH309" s="178"/>
      <c r="III309" s="178"/>
      <c r="IIJ309" s="179"/>
      <c r="IIK309" s="73"/>
      <c r="IIL309" s="73"/>
      <c r="IIM309" s="180"/>
      <c r="IIN309" s="75"/>
      <c r="IIO309" s="76"/>
      <c r="IIP309" s="180"/>
      <c r="IIQ309" s="180"/>
      <c r="IIR309" s="180"/>
      <c r="IIS309" s="75"/>
      <c r="IIT309" s="76"/>
      <c r="IIU309" s="181"/>
      <c r="IIV309" s="181"/>
      <c r="IIW309" s="182"/>
      <c r="IIX309" s="134"/>
      <c r="IIY309" s="135"/>
      <c r="IIZ309" s="111"/>
      <c r="IJA309" s="178"/>
      <c r="IJB309" s="178"/>
      <c r="IJC309" s="178"/>
      <c r="IJD309" s="178"/>
      <c r="IJE309" s="179"/>
      <c r="IJF309" s="73"/>
      <c r="IJG309" s="73"/>
      <c r="IJH309" s="180"/>
      <c r="IJI309" s="75"/>
      <c r="IJJ309" s="76"/>
      <c r="IJK309" s="180"/>
      <c r="IJL309" s="180"/>
      <c r="IJM309" s="180"/>
      <c r="IJN309" s="75"/>
      <c r="IJO309" s="76"/>
      <c r="IJP309" s="181"/>
      <c r="IJQ309" s="181"/>
      <c r="IJR309" s="182"/>
      <c r="IJS309" s="134"/>
      <c r="IJT309" s="135"/>
      <c r="IJU309" s="111"/>
      <c r="IJV309" s="178"/>
      <c r="IJW309" s="178"/>
      <c r="IJX309" s="178"/>
      <c r="IJY309" s="178"/>
      <c r="IJZ309" s="179"/>
      <c r="IKA309" s="73"/>
      <c r="IKB309" s="73"/>
      <c r="IKC309" s="180"/>
      <c r="IKD309" s="75"/>
      <c r="IKE309" s="76"/>
      <c r="IKF309" s="180"/>
      <c r="IKG309" s="180"/>
      <c r="IKH309" s="180"/>
      <c r="IKI309" s="75"/>
      <c r="IKJ309" s="76"/>
      <c r="IKK309" s="181"/>
      <c r="IKL309" s="181"/>
      <c r="IKM309" s="182"/>
      <c r="IKN309" s="134"/>
      <c r="IKO309" s="135"/>
      <c r="IKP309" s="111"/>
      <c r="IKQ309" s="178"/>
      <c r="IKR309" s="178"/>
      <c r="IKS309" s="178"/>
      <c r="IKT309" s="178"/>
      <c r="IKU309" s="179"/>
      <c r="IKV309" s="73"/>
      <c r="IKW309" s="73"/>
      <c r="IKX309" s="180"/>
      <c r="IKY309" s="75"/>
      <c r="IKZ309" s="76"/>
      <c r="ILA309" s="180"/>
      <c r="ILB309" s="180"/>
      <c r="ILC309" s="180"/>
      <c r="ILD309" s="75"/>
      <c r="ILE309" s="76"/>
      <c r="ILF309" s="181"/>
      <c r="ILG309" s="181"/>
      <c r="ILH309" s="182"/>
      <c r="ILI309" s="134"/>
      <c r="ILJ309" s="135"/>
      <c r="ILK309" s="111"/>
      <c r="ILL309" s="178"/>
      <c r="ILM309" s="178"/>
      <c r="ILN309" s="178"/>
      <c r="ILO309" s="178"/>
      <c r="ILP309" s="179"/>
      <c r="ILQ309" s="73"/>
      <c r="ILR309" s="73"/>
      <c r="ILS309" s="180"/>
      <c r="ILT309" s="75"/>
      <c r="ILU309" s="76"/>
      <c r="ILV309" s="180"/>
      <c r="ILW309" s="180"/>
      <c r="ILX309" s="180"/>
      <c r="ILY309" s="75"/>
      <c r="ILZ309" s="76"/>
      <c r="IMA309" s="181"/>
      <c r="IMB309" s="181"/>
      <c r="IMC309" s="182"/>
      <c r="IMD309" s="134"/>
      <c r="IME309" s="135"/>
      <c r="IMF309" s="111"/>
      <c r="IMG309" s="178"/>
      <c r="IMH309" s="178"/>
      <c r="IMI309" s="178"/>
      <c r="IMJ309" s="178"/>
      <c r="IMK309" s="179"/>
      <c r="IML309" s="73"/>
      <c r="IMM309" s="73"/>
      <c r="IMN309" s="180"/>
      <c r="IMO309" s="75"/>
      <c r="IMP309" s="76"/>
      <c r="IMQ309" s="180"/>
      <c r="IMR309" s="180"/>
      <c r="IMS309" s="180"/>
      <c r="IMT309" s="75"/>
      <c r="IMU309" s="76"/>
      <c r="IMV309" s="181"/>
      <c r="IMW309" s="181"/>
      <c r="IMX309" s="182"/>
      <c r="IMY309" s="134"/>
      <c r="IMZ309" s="135"/>
      <c r="INA309" s="111"/>
      <c r="INB309" s="178"/>
      <c r="INC309" s="178"/>
      <c r="IND309" s="178"/>
      <c r="INE309" s="178"/>
      <c r="INF309" s="179"/>
      <c r="ING309" s="73"/>
      <c r="INH309" s="73"/>
      <c r="INI309" s="180"/>
      <c r="INJ309" s="75"/>
      <c r="INK309" s="76"/>
      <c r="INL309" s="180"/>
      <c r="INM309" s="180"/>
      <c r="INN309" s="180"/>
      <c r="INO309" s="75"/>
      <c r="INP309" s="76"/>
      <c r="INQ309" s="181"/>
      <c r="INR309" s="181"/>
      <c r="INS309" s="182"/>
      <c r="INT309" s="134"/>
      <c r="INU309" s="135"/>
      <c r="INV309" s="111"/>
      <c r="INW309" s="178"/>
      <c r="INX309" s="178"/>
      <c r="INY309" s="178"/>
      <c r="INZ309" s="178"/>
      <c r="IOA309" s="179"/>
      <c r="IOB309" s="73"/>
      <c r="IOC309" s="73"/>
      <c r="IOD309" s="180"/>
      <c r="IOE309" s="75"/>
      <c r="IOF309" s="76"/>
      <c r="IOG309" s="180"/>
      <c r="IOH309" s="180"/>
      <c r="IOI309" s="180"/>
      <c r="IOJ309" s="75"/>
      <c r="IOK309" s="76"/>
      <c r="IOL309" s="181"/>
      <c r="IOM309" s="181"/>
      <c r="ION309" s="182"/>
      <c r="IOO309" s="134"/>
      <c r="IOP309" s="135"/>
      <c r="IOQ309" s="111"/>
      <c r="IOR309" s="178"/>
      <c r="IOS309" s="178"/>
      <c r="IOT309" s="178"/>
      <c r="IOU309" s="178"/>
      <c r="IOV309" s="179"/>
      <c r="IOW309" s="73"/>
      <c r="IOX309" s="73"/>
      <c r="IOY309" s="180"/>
      <c r="IOZ309" s="75"/>
      <c r="IPA309" s="76"/>
      <c r="IPB309" s="180"/>
      <c r="IPC309" s="180"/>
      <c r="IPD309" s="180"/>
      <c r="IPE309" s="75"/>
      <c r="IPF309" s="76"/>
      <c r="IPG309" s="181"/>
      <c r="IPH309" s="181"/>
      <c r="IPI309" s="182"/>
      <c r="IPJ309" s="134"/>
      <c r="IPK309" s="135"/>
      <c r="IPL309" s="111"/>
      <c r="IPM309" s="178"/>
      <c r="IPN309" s="178"/>
      <c r="IPO309" s="178"/>
      <c r="IPP309" s="178"/>
      <c r="IPQ309" s="179"/>
      <c r="IPR309" s="73"/>
      <c r="IPS309" s="73"/>
      <c r="IPT309" s="180"/>
      <c r="IPU309" s="75"/>
      <c r="IPV309" s="76"/>
      <c r="IPW309" s="180"/>
      <c r="IPX309" s="180"/>
      <c r="IPY309" s="180"/>
      <c r="IPZ309" s="75"/>
      <c r="IQA309" s="76"/>
      <c r="IQB309" s="181"/>
      <c r="IQC309" s="181"/>
      <c r="IQD309" s="182"/>
      <c r="IQE309" s="134"/>
      <c r="IQF309" s="135"/>
      <c r="IQG309" s="111"/>
      <c r="IQH309" s="178"/>
      <c r="IQI309" s="178"/>
      <c r="IQJ309" s="178"/>
      <c r="IQK309" s="178"/>
      <c r="IQL309" s="179"/>
      <c r="IQM309" s="73"/>
      <c r="IQN309" s="73"/>
      <c r="IQO309" s="180"/>
      <c r="IQP309" s="75"/>
      <c r="IQQ309" s="76"/>
      <c r="IQR309" s="180"/>
      <c r="IQS309" s="180"/>
      <c r="IQT309" s="180"/>
      <c r="IQU309" s="75"/>
      <c r="IQV309" s="76"/>
      <c r="IQW309" s="181"/>
      <c r="IQX309" s="181"/>
      <c r="IQY309" s="182"/>
      <c r="IQZ309" s="134"/>
      <c r="IRA309" s="135"/>
      <c r="IRB309" s="111"/>
      <c r="IRC309" s="178"/>
      <c r="IRD309" s="178"/>
      <c r="IRE309" s="178"/>
      <c r="IRF309" s="178"/>
      <c r="IRG309" s="179"/>
      <c r="IRH309" s="73"/>
      <c r="IRI309" s="73"/>
      <c r="IRJ309" s="180"/>
      <c r="IRK309" s="75"/>
      <c r="IRL309" s="76"/>
      <c r="IRM309" s="180"/>
      <c r="IRN309" s="180"/>
      <c r="IRO309" s="180"/>
      <c r="IRP309" s="75"/>
      <c r="IRQ309" s="76"/>
      <c r="IRR309" s="181"/>
      <c r="IRS309" s="181"/>
      <c r="IRT309" s="182"/>
      <c r="IRU309" s="134"/>
      <c r="IRV309" s="135"/>
      <c r="IRW309" s="111"/>
      <c r="IRX309" s="178"/>
      <c r="IRY309" s="178"/>
      <c r="IRZ309" s="178"/>
      <c r="ISA309" s="178"/>
      <c r="ISB309" s="179"/>
      <c r="ISC309" s="73"/>
      <c r="ISD309" s="73"/>
      <c r="ISE309" s="180"/>
      <c r="ISF309" s="75"/>
      <c r="ISG309" s="76"/>
      <c r="ISH309" s="180"/>
      <c r="ISI309" s="180"/>
      <c r="ISJ309" s="180"/>
      <c r="ISK309" s="75"/>
      <c r="ISL309" s="76"/>
      <c r="ISM309" s="181"/>
      <c r="ISN309" s="181"/>
      <c r="ISO309" s="182"/>
      <c r="ISP309" s="134"/>
      <c r="ISQ309" s="135"/>
      <c r="ISR309" s="111"/>
      <c r="ISS309" s="178"/>
      <c r="IST309" s="178"/>
      <c r="ISU309" s="178"/>
      <c r="ISV309" s="178"/>
      <c r="ISW309" s="179"/>
      <c r="ISX309" s="73"/>
      <c r="ISY309" s="73"/>
      <c r="ISZ309" s="180"/>
      <c r="ITA309" s="75"/>
      <c r="ITB309" s="76"/>
      <c r="ITC309" s="180"/>
      <c r="ITD309" s="180"/>
      <c r="ITE309" s="180"/>
      <c r="ITF309" s="75"/>
      <c r="ITG309" s="76"/>
      <c r="ITH309" s="181"/>
      <c r="ITI309" s="181"/>
      <c r="ITJ309" s="182"/>
      <c r="ITK309" s="134"/>
      <c r="ITL309" s="135"/>
      <c r="ITM309" s="111"/>
      <c r="ITN309" s="178"/>
      <c r="ITO309" s="178"/>
      <c r="ITP309" s="178"/>
      <c r="ITQ309" s="178"/>
      <c r="ITR309" s="179"/>
      <c r="ITS309" s="73"/>
      <c r="ITT309" s="73"/>
      <c r="ITU309" s="180"/>
      <c r="ITV309" s="75"/>
      <c r="ITW309" s="76"/>
      <c r="ITX309" s="180"/>
      <c r="ITY309" s="180"/>
      <c r="ITZ309" s="180"/>
      <c r="IUA309" s="75"/>
      <c r="IUB309" s="76"/>
      <c r="IUC309" s="181"/>
      <c r="IUD309" s="181"/>
      <c r="IUE309" s="182"/>
      <c r="IUF309" s="134"/>
      <c r="IUG309" s="135"/>
      <c r="IUH309" s="111"/>
      <c r="IUI309" s="178"/>
      <c r="IUJ309" s="178"/>
      <c r="IUK309" s="178"/>
      <c r="IUL309" s="178"/>
      <c r="IUM309" s="179"/>
      <c r="IUN309" s="73"/>
      <c r="IUO309" s="73"/>
      <c r="IUP309" s="180"/>
      <c r="IUQ309" s="75"/>
      <c r="IUR309" s="76"/>
      <c r="IUS309" s="180"/>
      <c r="IUT309" s="180"/>
      <c r="IUU309" s="180"/>
      <c r="IUV309" s="75"/>
      <c r="IUW309" s="76"/>
      <c r="IUX309" s="181"/>
      <c r="IUY309" s="181"/>
      <c r="IUZ309" s="182"/>
      <c r="IVA309" s="134"/>
      <c r="IVB309" s="135"/>
      <c r="IVC309" s="111"/>
      <c r="IVD309" s="178"/>
      <c r="IVE309" s="178"/>
      <c r="IVF309" s="178"/>
      <c r="IVG309" s="178"/>
      <c r="IVH309" s="179"/>
      <c r="IVI309" s="73"/>
      <c r="IVJ309" s="73"/>
      <c r="IVK309" s="180"/>
      <c r="IVL309" s="75"/>
      <c r="IVM309" s="76"/>
      <c r="IVN309" s="180"/>
      <c r="IVO309" s="180"/>
      <c r="IVP309" s="180"/>
      <c r="IVQ309" s="75"/>
      <c r="IVR309" s="76"/>
      <c r="IVS309" s="181"/>
      <c r="IVT309" s="181"/>
      <c r="IVU309" s="182"/>
      <c r="IVV309" s="134"/>
      <c r="IVW309" s="135"/>
      <c r="IVX309" s="111"/>
      <c r="IVY309" s="178"/>
      <c r="IVZ309" s="178"/>
      <c r="IWA309" s="178"/>
      <c r="IWB309" s="178"/>
      <c r="IWC309" s="179"/>
      <c r="IWD309" s="73"/>
      <c r="IWE309" s="73"/>
      <c r="IWF309" s="180"/>
      <c r="IWG309" s="75"/>
      <c r="IWH309" s="76"/>
      <c r="IWI309" s="180"/>
      <c r="IWJ309" s="180"/>
      <c r="IWK309" s="180"/>
      <c r="IWL309" s="75"/>
      <c r="IWM309" s="76"/>
      <c r="IWN309" s="181"/>
      <c r="IWO309" s="181"/>
      <c r="IWP309" s="182"/>
      <c r="IWQ309" s="134"/>
      <c r="IWR309" s="135"/>
      <c r="IWS309" s="111"/>
      <c r="IWT309" s="178"/>
      <c r="IWU309" s="178"/>
      <c r="IWV309" s="178"/>
      <c r="IWW309" s="178"/>
      <c r="IWX309" s="179"/>
      <c r="IWY309" s="73"/>
      <c r="IWZ309" s="73"/>
      <c r="IXA309" s="180"/>
      <c r="IXB309" s="75"/>
      <c r="IXC309" s="76"/>
      <c r="IXD309" s="180"/>
      <c r="IXE309" s="180"/>
      <c r="IXF309" s="180"/>
      <c r="IXG309" s="75"/>
      <c r="IXH309" s="76"/>
      <c r="IXI309" s="181"/>
      <c r="IXJ309" s="181"/>
      <c r="IXK309" s="182"/>
      <c r="IXL309" s="134"/>
      <c r="IXM309" s="135"/>
      <c r="IXN309" s="111"/>
      <c r="IXO309" s="178"/>
      <c r="IXP309" s="178"/>
      <c r="IXQ309" s="178"/>
      <c r="IXR309" s="178"/>
      <c r="IXS309" s="179"/>
      <c r="IXT309" s="73"/>
      <c r="IXU309" s="73"/>
      <c r="IXV309" s="180"/>
      <c r="IXW309" s="75"/>
      <c r="IXX309" s="76"/>
      <c r="IXY309" s="180"/>
      <c r="IXZ309" s="180"/>
      <c r="IYA309" s="180"/>
      <c r="IYB309" s="75"/>
      <c r="IYC309" s="76"/>
      <c r="IYD309" s="181"/>
      <c r="IYE309" s="181"/>
      <c r="IYF309" s="182"/>
      <c r="IYG309" s="134"/>
      <c r="IYH309" s="135"/>
      <c r="IYI309" s="111"/>
      <c r="IYJ309" s="178"/>
      <c r="IYK309" s="178"/>
      <c r="IYL309" s="178"/>
      <c r="IYM309" s="178"/>
      <c r="IYN309" s="179"/>
      <c r="IYO309" s="73"/>
      <c r="IYP309" s="73"/>
      <c r="IYQ309" s="180"/>
      <c r="IYR309" s="75"/>
      <c r="IYS309" s="76"/>
      <c r="IYT309" s="180"/>
      <c r="IYU309" s="180"/>
      <c r="IYV309" s="180"/>
      <c r="IYW309" s="75"/>
      <c r="IYX309" s="76"/>
      <c r="IYY309" s="181"/>
      <c r="IYZ309" s="181"/>
      <c r="IZA309" s="182"/>
      <c r="IZB309" s="134"/>
      <c r="IZC309" s="135"/>
      <c r="IZD309" s="111"/>
      <c r="IZE309" s="178"/>
      <c r="IZF309" s="178"/>
      <c r="IZG309" s="178"/>
      <c r="IZH309" s="178"/>
      <c r="IZI309" s="179"/>
      <c r="IZJ309" s="73"/>
      <c r="IZK309" s="73"/>
      <c r="IZL309" s="180"/>
      <c r="IZM309" s="75"/>
      <c r="IZN309" s="76"/>
      <c r="IZO309" s="180"/>
      <c r="IZP309" s="180"/>
      <c r="IZQ309" s="180"/>
      <c r="IZR309" s="75"/>
      <c r="IZS309" s="76"/>
      <c r="IZT309" s="181"/>
      <c r="IZU309" s="181"/>
      <c r="IZV309" s="182"/>
      <c r="IZW309" s="134"/>
      <c r="IZX309" s="135"/>
      <c r="IZY309" s="111"/>
      <c r="IZZ309" s="178"/>
      <c r="JAA309" s="178"/>
      <c r="JAB309" s="178"/>
      <c r="JAC309" s="178"/>
      <c r="JAD309" s="179"/>
      <c r="JAE309" s="73"/>
      <c r="JAF309" s="73"/>
      <c r="JAG309" s="180"/>
      <c r="JAH309" s="75"/>
      <c r="JAI309" s="76"/>
      <c r="JAJ309" s="180"/>
      <c r="JAK309" s="180"/>
      <c r="JAL309" s="180"/>
      <c r="JAM309" s="75"/>
      <c r="JAN309" s="76"/>
      <c r="JAO309" s="181"/>
      <c r="JAP309" s="181"/>
      <c r="JAQ309" s="182"/>
      <c r="JAR309" s="134"/>
      <c r="JAS309" s="135"/>
      <c r="JAT309" s="111"/>
      <c r="JAU309" s="178"/>
      <c r="JAV309" s="178"/>
      <c r="JAW309" s="178"/>
      <c r="JAX309" s="178"/>
      <c r="JAY309" s="179"/>
      <c r="JAZ309" s="73"/>
      <c r="JBA309" s="73"/>
      <c r="JBB309" s="180"/>
      <c r="JBC309" s="75"/>
      <c r="JBD309" s="76"/>
      <c r="JBE309" s="180"/>
      <c r="JBF309" s="180"/>
      <c r="JBG309" s="180"/>
      <c r="JBH309" s="75"/>
      <c r="JBI309" s="76"/>
      <c r="JBJ309" s="181"/>
      <c r="JBK309" s="181"/>
      <c r="JBL309" s="182"/>
      <c r="JBM309" s="134"/>
      <c r="JBN309" s="135"/>
      <c r="JBO309" s="111"/>
      <c r="JBP309" s="178"/>
      <c r="JBQ309" s="178"/>
      <c r="JBR309" s="178"/>
      <c r="JBS309" s="178"/>
      <c r="JBT309" s="179"/>
      <c r="JBU309" s="73"/>
      <c r="JBV309" s="73"/>
      <c r="JBW309" s="180"/>
      <c r="JBX309" s="75"/>
      <c r="JBY309" s="76"/>
      <c r="JBZ309" s="180"/>
      <c r="JCA309" s="180"/>
      <c r="JCB309" s="180"/>
      <c r="JCC309" s="75"/>
      <c r="JCD309" s="76"/>
      <c r="JCE309" s="181"/>
      <c r="JCF309" s="181"/>
      <c r="JCG309" s="182"/>
      <c r="JCH309" s="134"/>
      <c r="JCI309" s="135"/>
      <c r="JCJ309" s="111"/>
      <c r="JCK309" s="178"/>
      <c r="JCL309" s="178"/>
      <c r="JCM309" s="178"/>
      <c r="JCN309" s="178"/>
      <c r="JCO309" s="179"/>
      <c r="JCP309" s="73"/>
      <c r="JCQ309" s="73"/>
      <c r="JCR309" s="180"/>
      <c r="JCS309" s="75"/>
      <c r="JCT309" s="76"/>
      <c r="JCU309" s="180"/>
      <c r="JCV309" s="180"/>
      <c r="JCW309" s="180"/>
      <c r="JCX309" s="75"/>
      <c r="JCY309" s="76"/>
      <c r="JCZ309" s="181"/>
      <c r="JDA309" s="181"/>
      <c r="JDB309" s="182"/>
      <c r="JDC309" s="134"/>
      <c r="JDD309" s="135"/>
      <c r="JDE309" s="111"/>
      <c r="JDF309" s="178"/>
      <c r="JDG309" s="178"/>
      <c r="JDH309" s="178"/>
      <c r="JDI309" s="178"/>
      <c r="JDJ309" s="179"/>
      <c r="JDK309" s="73"/>
      <c r="JDL309" s="73"/>
      <c r="JDM309" s="180"/>
      <c r="JDN309" s="75"/>
      <c r="JDO309" s="76"/>
      <c r="JDP309" s="180"/>
      <c r="JDQ309" s="180"/>
      <c r="JDR309" s="180"/>
      <c r="JDS309" s="75"/>
      <c r="JDT309" s="76"/>
      <c r="JDU309" s="181"/>
      <c r="JDV309" s="181"/>
      <c r="JDW309" s="182"/>
      <c r="JDX309" s="134"/>
      <c r="JDY309" s="135"/>
      <c r="JDZ309" s="111"/>
      <c r="JEA309" s="178"/>
      <c r="JEB309" s="178"/>
      <c r="JEC309" s="178"/>
      <c r="JED309" s="178"/>
      <c r="JEE309" s="179"/>
      <c r="JEF309" s="73"/>
      <c r="JEG309" s="73"/>
      <c r="JEH309" s="180"/>
      <c r="JEI309" s="75"/>
      <c r="JEJ309" s="76"/>
      <c r="JEK309" s="180"/>
      <c r="JEL309" s="180"/>
      <c r="JEM309" s="180"/>
      <c r="JEN309" s="75"/>
      <c r="JEO309" s="76"/>
      <c r="JEP309" s="181"/>
      <c r="JEQ309" s="181"/>
      <c r="JER309" s="182"/>
      <c r="JES309" s="134"/>
      <c r="JET309" s="135"/>
      <c r="JEU309" s="111"/>
      <c r="JEV309" s="178"/>
      <c r="JEW309" s="178"/>
      <c r="JEX309" s="178"/>
      <c r="JEY309" s="178"/>
      <c r="JEZ309" s="179"/>
      <c r="JFA309" s="73"/>
      <c r="JFB309" s="73"/>
      <c r="JFC309" s="180"/>
      <c r="JFD309" s="75"/>
      <c r="JFE309" s="76"/>
      <c r="JFF309" s="180"/>
      <c r="JFG309" s="180"/>
      <c r="JFH309" s="180"/>
      <c r="JFI309" s="75"/>
      <c r="JFJ309" s="76"/>
      <c r="JFK309" s="181"/>
      <c r="JFL309" s="181"/>
      <c r="JFM309" s="182"/>
      <c r="JFN309" s="134"/>
      <c r="JFO309" s="135"/>
      <c r="JFP309" s="111"/>
      <c r="JFQ309" s="178"/>
      <c r="JFR309" s="178"/>
      <c r="JFS309" s="178"/>
      <c r="JFT309" s="178"/>
      <c r="JFU309" s="179"/>
      <c r="JFV309" s="73"/>
      <c r="JFW309" s="73"/>
      <c r="JFX309" s="180"/>
      <c r="JFY309" s="75"/>
      <c r="JFZ309" s="76"/>
      <c r="JGA309" s="180"/>
      <c r="JGB309" s="180"/>
      <c r="JGC309" s="180"/>
      <c r="JGD309" s="75"/>
      <c r="JGE309" s="76"/>
      <c r="JGF309" s="181"/>
      <c r="JGG309" s="181"/>
      <c r="JGH309" s="182"/>
      <c r="JGI309" s="134"/>
      <c r="JGJ309" s="135"/>
      <c r="JGK309" s="111"/>
      <c r="JGL309" s="178"/>
      <c r="JGM309" s="178"/>
      <c r="JGN309" s="178"/>
      <c r="JGO309" s="178"/>
      <c r="JGP309" s="179"/>
      <c r="JGQ309" s="73"/>
      <c r="JGR309" s="73"/>
      <c r="JGS309" s="180"/>
      <c r="JGT309" s="75"/>
      <c r="JGU309" s="76"/>
      <c r="JGV309" s="180"/>
      <c r="JGW309" s="180"/>
      <c r="JGX309" s="180"/>
      <c r="JGY309" s="75"/>
      <c r="JGZ309" s="76"/>
      <c r="JHA309" s="181"/>
      <c r="JHB309" s="181"/>
      <c r="JHC309" s="182"/>
      <c r="JHD309" s="134"/>
      <c r="JHE309" s="135"/>
      <c r="JHF309" s="111"/>
      <c r="JHG309" s="178"/>
      <c r="JHH309" s="178"/>
      <c r="JHI309" s="178"/>
      <c r="JHJ309" s="178"/>
      <c r="JHK309" s="179"/>
      <c r="JHL309" s="73"/>
      <c r="JHM309" s="73"/>
      <c r="JHN309" s="180"/>
      <c r="JHO309" s="75"/>
      <c r="JHP309" s="76"/>
      <c r="JHQ309" s="180"/>
      <c r="JHR309" s="180"/>
      <c r="JHS309" s="180"/>
      <c r="JHT309" s="75"/>
      <c r="JHU309" s="76"/>
      <c r="JHV309" s="181"/>
      <c r="JHW309" s="181"/>
      <c r="JHX309" s="182"/>
      <c r="JHY309" s="134"/>
      <c r="JHZ309" s="135"/>
      <c r="JIA309" s="111"/>
      <c r="JIB309" s="178"/>
      <c r="JIC309" s="178"/>
      <c r="JID309" s="178"/>
      <c r="JIE309" s="178"/>
      <c r="JIF309" s="179"/>
      <c r="JIG309" s="73"/>
      <c r="JIH309" s="73"/>
      <c r="JII309" s="180"/>
      <c r="JIJ309" s="75"/>
      <c r="JIK309" s="76"/>
      <c r="JIL309" s="180"/>
      <c r="JIM309" s="180"/>
      <c r="JIN309" s="180"/>
      <c r="JIO309" s="75"/>
      <c r="JIP309" s="76"/>
      <c r="JIQ309" s="181"/>
      <c r="JIR309" s="181"/>
      <c r="JIS309" s="182"/>
      <c r="JIT309" s="134"/>
      <c r="JIU309" s="135"/>
      <c r="JIV309" s="111"/>
      <c r="JIW309" s="178"/>
      <c r="JIX309" s="178"/>
      <c r="JIY309" s="178"/>
      <c r="JIZ309" s="178"/>
      <c r="JJA309" s="179"/>
      <c r="JJB309" s="73"/>
      <c r="JJC309" s="73"/>
      <c r="JJD309" s="180"/>
      <c r="JJE309" s="75"/>
      <c r="JJF309" s="76"/>
      <c r="JJG309" s="180"/>
      <c r="JJH309" s="180"/>
      <c r="JJI309" s="180"/>
      <c r="JJJ309" s="75"/>
      <c r="JJK309" s="76"/>
      <c r="JJL309" s="181"/>
      <c r="JJM309" s="181"/>
      <c r="JJN309" s="182"/>
      <c r="JJO309" s="134"/>
      <c r="JJP309" s="135"/>
      <c r="JJQ309" s="111"/>
      <c r="JJR309" s="178"/>
      <c r="JJS309" s="178"/>
      <c r="JJT309" s="178"/>
      <c r="JJU309" s="178"/>
      <c r="JJV309" s="179"/>
      <c r="JJW309" s="73"/>
      <c r="JJX309" s="73"/>
      <c r="JJY309" s="180"/>
      <c r="JJZ309" s="75"/>
      <c r="JKA309" s="76"/>
      <c r="JKB309" s="180"/>
      <c r="JKC309" s="180"/>
      <c r="JKD309" s="180"/>
      <c r="JKE309" s="75"/>
      <c r="JKF309" s="76"/>
      <c r="JKG309" s="181"/>
      <c r="JKH309" s="181"/>
      <c r="JKI309" s="182"/>
      <c r="JKJ309" s="134"/>
      <c r="JKK309" s="135"/>
      <c r="JKL309" s="111"/>
      <c r="JKM309" s="178"/>
      <c r="JKN309" s="178"/>
      <c r="JKO309" s="178"/>
      <c r="JKP309" s="178"/>
      <c r="JKQ309" s="179"/>
      <c r="JKR309" s="73"/>
      <c r="JKS309" s="73"/>
      <c r="JKT309" s="180"/>
      <c r="JKU309" s="75"/>
      <c r="JKV309" s="76"/>
      <c r="JKW309" s="180"/>
      <c r="JKX309" s="180"/>
      <c r="JKY309" s="180"/>
      <c r="JKZ309" s="75"/>
      <c r="JLA309" s="76"/>
      <c r="JLB309" s="181"/>
      <c r="JLC309" s="181"/>
      <c r="JLD309" s="182"/>
      <c r="JLE309" s="134"/>
      <c r="JLF309" s="135"/>
      <c r="JLG309" s="111"/>
      <c r="JLH309" s="178"/>
      <c r="JLI309" s="178"/>
      <c r="JLJ309" s="178"/>
      <c r="JLK309" s="178"/>
      <c r="JLL309" s="179"/>
      <c r="JLM309" s="73"/>
      <c r="JLN309" s="73"/>
      <c r="JLO309" s="180"/>
      <c r="JLP309" s="75"/>
      <c r="JLQ309" s="76"/>
      <c r="JLR309" s="180"/>
      <c r="JLS309" s="180"/>
      <c r="JLT309" s="180"/>
      <c r="JLU309" s="75"/>
      <c r="JLV309" s="76"/>
      <c r="JLW309" s="181"/>
      <c r="JLX309" s="181"/>
      <c r="JLY309" s="182"/>
      <c r="JLZ309" s="134"/>
      <c r="JMA309" s="135"/>
      <c r="JMB309" s="111"/>
      <c r="JMC309" s="178"/>
      <c r="JMD309" s="178"/>
      <c r="JME309" s="178"/>
      <c r="JMF309" s="178"/>
      <c r="JMG309" s="179"/>
      <c r="JMH309" s="73"/>
      <c r="JMI309" s="73"/>
      <c r="JMJ309" s="180"/>
      <c r="JMK309" s="75"/>
      <c r="JML309" s="76"/>
      <c r="JMM309" s="180"/>
      <c r="JMN309" s="180"/>
      <c r="JMO309" s="180"/>
      <c r="JMP309" s="75"/>
      <c r="JMQ309" s="76"/>
      <c r="JMR309" s="181"/>
      <c r="JMS309" s="181"/>
      <c r="JMT309" s="182"/>
      <c r="JMU309" s="134"/>
      <c r="JMV309" s="135"/>
      <c r="JMW309" s="111"/>
      <c r="JMX309" s="178"/>
      <c r="JMY309" s="178"/>
      <c r="JMZ309" s="178"/>
      <c r="JNA309" s="178"/>
      <c r="JNB309" s="179"/>
      <c r="JNC309" s="73"/>
      <c r="JND309" s="73"/>
      <c r="JNE309" s="180"/>
      <c r="JNF309" s="75"/>
      <c r="JNG309" s="76"/>
      <c r="JNH309" s="180"/>
      <c r="JNI309" s="180"/>
      <c r="JNJ309" s="180"/>
      <c r="JNK309" s="75"/>
      <c r="JNL309" s="76"/>
      <c r="JNM309" s="181"/>
      <c r="JNN309" s="181"/>
      <c r="JNO309" s="182"/>
      <c r="JNP309" s="134"/>
      <c r="JNQ309" s="135"/>
      <c r="JNR309" s="111"/>
      <c r="JNS309" s="178"/>
      <c r="JNT309" s="178"/>
      <c r="JNU309" s="178"/>
      <c r="JNV309" s="178"/>
      <c r="JNW309" s="179"/>
      <c r="JNX309" s="73"/>
      <c r="JNY309" s="73"/>
      <c r="JNZ309" s="180"/>
      <c r="JOA309" s="75"/>
      <c r="JOB309" s="76"/>
      <c r="JOC309" s="180"/>
      <c r="JOD309" s="180"/>
      <c r="JOE309" s="180"/>
      <c r="JOF309" s="75"/>
      <c r="JOG309" s="76"/>
      <c r="JOH309" s="181"/>
      <c r="JOI309" s="181"/>
      <c r="JOJ309" s="182"/>
      <c r="JOK309" s="134"/>
      <c r="JOL309" s="135"/>
      <c r="JOM309" s="111"/>
      <c r="JON309" s="178"/>
      <c r="JOO309" s="178"/>
      <c r="JOP309" s="178"/>
      <c r="JOQ309" s="178"/>
      <c r="JOR309" s="179"/>
      <c r="JOS309" s="73"/>
      <c r="JOT309" s="73"/>
      <c r="JOU309" s="180"/>
      <c r="JOV309" s="75"/>
      <c r="JOW309" s="76"/>
      <c r="JOX309" s="180"/>
      <c r="JOY309" s="180"/>
      <c r="JOZ309" s="180"/>
      <c r="JPA309" s="75"/>
      <c r="JPB309" s="76"/>
      <c r="JPC309" s="181"/>
      <c r="JPD309" s="181"/>
      <c r="JPE309" s="182"/>
      <c r="JPF309" s="134"/>
      <c r="JPG309" s="135"/>
      <c r="JPH309" s="111"/>
      <c r="JPI309" s="178"/>
      <c r="JPJ309" s="178"/>
      <c r="JPK309" s="178"/>
      <c r="JPL309" s="178"/>
      <c r="JPM309" s="179"/>
      <c r="JPN309" s="73"/>
      <c r="JPO309" s="73"/>
      <c r="JPP309" s="180"/>
      <c r="JPQ309" s="75"/>
      <c r="JPR309" s="76"/>
      <c r="JPS309" s="180"/>
      <c r="JPT309" s="180"/>
      <c r="JPU309" s="180"/>
      <c r="JPV309" s="75"/>
      <c r="JPW309" s="76"/>
      <c r="JPX309" s="181"/>
      <c r="JPY309" s="181"/>
      <c r="JPZ309" s="182"/>
      <c r="JQA309" s="134"/>
      <c r="JQB309" s="135"/>
      <c r="JQC309" s="111"/>
      <c r="JQD309" s="178"/>
      <c r="JQE309" s="178"/>
      <c r="JQF309" s="178"/>
      <c r="JQG309" s="178"/>
      <c r="JQH309" s="179"/>
      <c r="JQI309" s="73"/>
      <c r="JQJ309" s="73"/>
      <c r="JQK309" s="180"/>
      <c r="JQL309" s="75"/>
      <c r="JQM309" s="76"/>
      <c r="JQN309" s="180"/>
      <c r="JQO309" s="180"/>
      <c r="JQP309" s="180"/>
      <c r="JQQ309" s="75"/>
      <c r="JQR309" s="76"/>
      <c r="JQS309" s="181"/>
      <c r="JQT309" s="181"/>
      <c r="JQU309" s="182"/>
      <c r="JQV309" s="134"/>
      <c r="JQW309" s="135"/>
      <c r="JQX309" s="111"/>
      <c r="JQY309" s="178"/>
      <c r="JQZ309" s="178"/>
      <c r="JRA309" s="178"/>
      <c r="JRB309" s="178"/>
      <c r="JRC309" s="179"/>
      <c r="JRD309" s="73"/>
      <c r="JRE309" s="73"/>
      <c r="JRF309" s="180"/>
      <c r="JRG309" s="75"/>
      <c r="JRH309" s="76"/>
      <c r="JRI309" s="180"/>
      <c r="JRJ309" s="180"/>
      <c r="JRK309" s="180"/>
      <c r="JRL309" s="75"/>
      <c r="JRM309" s="76"/>
      <c r="JRN309" s="181"/>
      <c r="JRO309" s="181"/>
      <c r="JRP309" s="182"/>
      <c r="JRQ309" s="134"/>
      <c r="JRR309" s="135"/>
      <c r="JRS309" s="111"/>
      <c r="JRT309" s="178"/>
      <c r="JRU309" s="178"/>
      <c r="JRV309" s="178"/>
      <c r="JRW309" s="178"/>
      <c r="JRX309" s="179"/>
      <c r="JRY309" s="73"/>
      <c r="JRZ309" s="73"/>
      <c r="JSA309" s="180"/>
      <c r="JSB309" s="75"/>
      <c r="JSC309" s="76"/>
      <c r="JSD309" s="180"/>
      <c r="JSE309" s="180"/>
      <c r="JSF309" s="180"/>
      <c r="JSG309" s="75"/>
      <c r="JSH309" s="76"/>
      <c r="JSI309" s="181"/>
      <c r="JSJ309" s="181"/>
      <c r="JSK309" s="182"/>
      <c r="JSL309" s="134"/>
      <c r="JSM309" s="135"/>
      <c r="JSN309" s="111"/>
      <c r="JSO309" s="178"/>
      <c r="JSP309" s="178"/>
      <c r="JSQ309" s="178"/>
      <c r="JSR309" s="178"/>
      <c r="JSS309" s="179"/>
      <c r="JST309" s="73"/>
      <c r="JSU309" s="73"/>
      <c r="JSV309" s="180"/>
      <c r="JSW309" s="75"/>
      <c r="JSX309" s="76"/>
      <c r="JSY309" s="180"/>
      <c r="JSZ309" s="180"/>
      <c r="JTA309" s="180"/>
      <c r="JTB309" s="75"/>
      <c r="JTC309" s="76"/>
      <c r="JTD309" s="181"/>
      <c r="JTE309" s="181"/>
      <c r="JTF309" s="182"/>
      <c r="JTG309" s="134"/>
      <c r="JTH309" s="135"/>
      <c r="JTI309" s="111"/>
      <c r="JTJ309" s="178"/>
      <c r="JTK309" s="178"/>
      <c r="JTL309" s="178"/>
      <c r="JTM309" s="178"/>
      <c r="JTN309" s="179"/>
      <c r="JTO309" s="73"/>
      <c r="JTP309" s="73"/>
      <c r="JTQ309" s="180"/>
      <c r="JTR309" s="75"/>
      <c r="JTS309" s="76"/>
      <c r="JTT309" s="180"/>
      <c r="JTU309" s="180"/>
      <c r="JTV309" s="180"/>
      <c r="JTW309" s="75"/>
      <c r="JTX309" s="76"/>
      <c r="JTY309" s="181"/>
      <c r="JTZ309" s="181"/>
      <c r="JUA309" s="182"/>
      <c r="JUB309" s="134"/>
      <c r="JUC309" s="135"/>
      <c r="JUD309" s="111"/>
      <c r="JUE309" s="178"/>
      <c r="JUF309" s="178"/>
      <c r="JUG309" s="178"/>
      <c r="JUH309" s="178"/>
      <c r="JUI309" s="179"/>
      <c r="JUJ309" s="73"/>
      <c r="JUK309" s="73"/>
      <c r="JUL309" s="180"/>
      <c r="JUM309" s="75"/>
      <c r="JUN309" s="76"/>
      <c r="JUO309" s="180"/>
      <c r="JUP309" s="180"/>
      <c r="JUQ309" s="180"/>
      <c r="JUR309" s="75"/>
      <c r="JUS309" s="76"/>
      <c r="JUT309" s="181"/>
      <c r="JUU309" s="181"/>
      <c r="JUV309" s="182"/>
      <c r="JUW309" s="134"/>
      <c r="JUX309" s="135"/>
      <c r="JUY309" s="111"/>
      <c r="JUZ309" s="178"/>
      <c r="JVA309" s="178"/>
      <c r="JVB309" s="178"/>
      <c r="JVC309" s="178"/>
      <c r="JVD309" s="179"/>
      <c r="JVE309" s="73"/>
      <c r="JVF309" s="73"/>
      <c r="JVG309" s="180"/>
      <c r="JVH309" s="75"/>
      <c r="JVI309" s="76"/>
      <c r="JVJ309" s="180"/>
      <c r="JVK309" s="180"/>
      <c r="JVL309" s="180"/>
      <c r="JVM309" s="75"/>
      <c r="JVN309" s="76"/>
      <c r="JVO309" s="181"/>
      <c r="JVP309" s="181"/>
      <c r="JVQ309" s="182"/>
      <c r="JVR309" s="134"/>
      <c r="JVS309" s="135"/>
      <c r="JVT309" s="111"/>
      <c r="JVU309" s="178"/>
      <c r="JVV309" s="178"/>
      <c r="JVW309" s="178"/>
      <c r="JVX309" s="178"/>
      <c r="JVY309" s="179"/>
      <c r="JVZ309" s="73"/>
      <c r="JWA309" s="73"/>
      <c r="JWB309" s="180"/>
      <c r="JWC309" s="75"/>
      <c r="JWD309" s="76"/>
      <c r="JWE309" s="180"/>
      <c r="JWF309" s="180"/>
      <c r="JWG309" s="180"/>
      <c r="JWH309" s="75"/>
      <c r="JWI309" s="76"/>
      <c r="JWJ309" s="181"/>
      <c r="JWK309" s="181"/>
      <c r="JWL309" s="182"/>
      <c r="JWM309" s="134"/>
      <c r="JWN309" s="135"/>
      <c r="JWO309" s="111"/>
      <c r="JWP309" s="178"/>
      <c r="JWQ309" s="178"/>
      <c r="JWR309" s="178"/>
      <c r="JWS309" s="178"/>
      <c r="JWT309" s="179"/>
      <c r="JWU309" s="73"/>
      <c r="JWV309" s="73"/>
      <c r="JWW309" s="180"/>
      <c r="JWX309" s="75"/>
      <c r="JWY309" s="76"/>
      <c r="JWZ309" s="180"/>
      <c r="JXA309" s="180"/>
      <c r="JXB309" s="180"/>
      <c r="JXC309" s="75"/>
      <c r="JXD309" s="76"/>
      <c r="JXE309" s="181"/>
      <c r="JXF309" s="181"/>
      <c r="JXG309" s="182"/>
      <c r="JXH309" s="134"/>
      <c r="JXI309" s="135"/>
      <c r="JXJ309" s="111"/>
      <c r="JXK309" s="178"/>
      <c r="JXL309" s="178"/>
      <c r="JXM309" s="178"/>
      <c r="JXN309" s="178"/>
      <c r="JXO309" s="179"/>
      <c r="JXP309" s="73"/>
      <c r="JXQ309" s="73"/>
      <c r="JXR309" s="180"/>
      <c r="JXS309" s="75"/>
      <c r="JXT309" s="76"/>
      <c r="JXU309" s="180"/>
      <c r="JXV309" s="180"/>
      <c r="JXW309" s="180"/>
      <c r="JXX309" s="75"/>
      <c r="JXY309" s="76"/>
      <c r="JXZ309" s="181"/>
      <c r="JYA309" s="181"/>
      <c r="JYB309" s="182"/>
      <c r="JYC309" s="134"/>
      <c r="JYD309" s="135"/>
      <c r="JYE309" s="111"/>
      <c r="JYF309" s="178"/>
      <c r="JYG309" s="178"/>
      <c r="JYH309" s="178"/>
      <c r="JYI309" s="178"/>
      <c r="JYJ309" s="179"/>
      <c r="JYK309" s="73"/>
      <c r="JYL309" s="73"/>
      <c r="JYM309" s="180"/>
      <c r="JYN309" s="75"/>
      <c r="JYO309" s="76"/>
      <c r="JYP309" s="180"/>
      <c r="JYQ309" s="180"/>
      <c r="JYR309" s="180"/>
      <c r="JYS309" s="75"/>
      <c r="JYT309" s="76"/>
      <c r="JYU309" s="181"/>
      <c r="JYV309" s="181"/>
      <c r="JYW309" s="182"/>
      <c r="JYX309" s="134"/>
      <c r="JYY309" s="135"/>
      <c r="JYZ309" s="111"/>
      <c r="JZA309" s="178"/>
      <c r="JZB309" s="178"/>
      <c r="JZC309" s="178"/>
      <c r="JZD309" s="178"/>
      <c r="JZE309" s="179"/>
      <c r="JZF309" s="73"/>
      <c r="JZG309" s="73"/>
      <c r="JZH309" s="180"/>
      <c r="JZI309" s="75"/>
      <c r="JZJ309" s="76"/>
      <c r="JZK309" s="180"/>
      <c r="JZL309" s="180"/>
      <c r="JZM309" s="180"/>
      <c r="JZN309" s="75"/>
      <c r="JZO309" s="76"/>
      <c r="JZP309" s="181"/>
      <c r="JZQ309" s="181"/>
      <c r="JZR309" s="182"/>
      <c r="JZS309" s="134"/>
      <c r="JZT309" s="135"/>
      <c r="JZU309" s="111"/>
      <c r="JZV309" s="178"/>
      <c r="JZW309" s="178"/>
      <c r="JZX309" s="178"/>
      <c r="JZY309" s="178"/>
      <c r="JZZ309" s="179"/>
      <c r="KAA309" s="73"/>
      <c r="KAB309" s="73"/>
      <c r="KAC309" s="180"/>
      <c r="KAD309" s="75"/>
      <c r="KAE309" s="76"/>
      <c r="KAF309" s="180"/>
      <c r="KAG309" s="180"/>
      <c r="KAH309" s="180"/>
      <c r="KAI309" s="75"/>
      <c r="KAJ309" s="76"/>
      <c r="KAK309" s="181"/>
      <c r="KAL309" s="181"/>
      <c r="KAM309" s="182"/>
      <c r="KAN309" s="134"/>
      <c r="KAO309" s="135"/>
      <c r="KAP309" s="111"/>
      <c r="KAQ309" s="178"/>
      <c r="KAR309" s="178"/>
      <c r="KAS309" s="178"/>
      <c r="KAT309" s="178"/>
      <c r="KAU309" s="179"/>
      <c r="KAV309" s="73"/>
      <c r="KAW309" s="73"/>
      <c r="KAX309" s="180"/>
      <c r="KAY309" s="75"/>
      <c r="KAZ309" s="76"/>
      <c r="KBA309" s="180"/>
      <c r="KBB309" s="180"/>
      <c r="KBC309" s="180"/>
      <c r="KBD309" s="75"/>
      <c r="KBE309" s="76"/>
      <c r="KBF309" s="181"/>
      <c r="KBG309" s="181"/>
      <c r="KBH309" s="182"/>
      <c r="KBI309" s="134"/>
      <c r="KBJ309" s="135"/>
      <c r="KBK309" s="111"/>
      <c r="KBL309" s="178"/>
      <c r="KBM309" s="178"/>
      <c r="KBN309" s="178"/>
      <c r="KBO309" s="178"/>
      <c r="KBP309" s="179"/>
      <c r="KBQ309" s="73"/>
      <c r="KBR309" s="73"/>
      <c r="KBS309" s="180"/>
      <c r="KBT309" s="75"/>
      <c r="KBU309" s="76"/>
      <c r="KBV309" s="180"/>
      <c r="KBW309" s="180"/>
      <c r="KBX309" s="180"/>
      <c r="KBY309" s="75"/>
      <c r="KBZ309" s="76"/>
      <c r="KCA309" s="181"/>
      <c r="KCB309" s="181"/>
      <c r="KCC309" s="182"/>
      <c r="KCD309" s="134"/>
      <c r="KCE309" s="135"/>
      <c r="KCF309" s="111"/>
      <c r="KCG309" s="178"/>
      <c r="KCH309" s="178"/>
      <c r="KCI309" s="178"/>
      <c r="KCJ309" s="178"/>
      <c r="KCK309" s="179"/>
      <c r="KCL309" s="73"/>
      <c r="KCM309" s="73"/>
      <c r="KCN309" s="180"/>
      <c r="KCO309" s="75"/>
      <c r="KCP309" s="76"/>
      <c r="KCQ309" s="180"/>
      <c r="KCR309" s="180"/>
      <c r="KCS309" s="180"/>
      <c r="KCT309" s="75"/>
      <c r="KCU309" s="76"/>
      <c r="KCV309" s="181"/>
      <c r="KCW309" s="181"/>
      <c r="KCX309" s="182"/>
      <c r="KCY309" s="134"/>
      <c r="KCZ309" s="135"/>
      <c r="KDA309" s="111"/>
      <c r="KDB309" s="178"/>
      <c r="KDC309" s="178"/>
      <c r="KDD309" s="178"/>
      <c r="KDE309" s="178"/>
      <c r="KDF309" s="179"/>
      <c r="KDG309" s="73"/>
      <c r="KDH309" s="73"/>
      <c r="KDI309" s="180"/>
      <c r="KDJ309" s="75"/>
      <c r="KDK309" s="76"/>
      <c r="KDL309" s="180"/>
      <c r="KDM309" s="180"/>
      <c r="KDN309" s="180"/>
      <c r="KDO309" s="75"/>
      <c r="KDP309" s="76"/>
      <c r="KDQ309" s="181"/>
      <c r="KDR309" s="181"/>
      <c r="KDS309" s="182"/>
      <c r="KDT309" s="134"/>
      <c r="KDU309" s="135"/>
      <c r="KDV309" s="111"/>
      <c r="KDW309" s="178"/>
      <c r="KDX309" s="178"/>
      <c r="KDY309" s="178"/>
      <c r="KDZ309" s="178"/>
      <c r="KEA309" s="179"/>
      <c r="KEB309" s="73"/>
      <c r="KEC309" s="73"/>
      <c r="KED309" s="180"/>
      <c r="KEE309" s="75"/>
      <c r="KEF309" s="76"/>
      <c r="KEG309" s="180"/>
      <c r="KEH309" s="180"/>
      <c r="KEI309" s="180"/>
      <c r="KEJ309" s="75"/>
      <c r="KEK309" s="76"/>
      <c r="KEL309" s="181"/>
      <c r="KEM309" s="181"/>
      <c r="KEN309" s="182"/>
      <c r="KEO309" s="134"/>
      <c r="KEP309" s="135"/>
      <c r="KEQ309" s="111"/>
      <c r="KER309" s="178"/>
      <c r="KES309" s="178"/>
      <c r="KET309" s="178"/>
      <c r="KEU309" s="178"/>
      <c r="KEV309" s="179"/>
      <c r="KEW309" s="73"/>
      <c r="KEX309" s="73"/>
      <c r="KEY309" s="180"/>
      <c r="KEZ309" s="75"/>
      <c r="KFA309" s="76"/>
      <c r="KFB309" s="180"/>
      <c r="KFC309" s="180"/>
      <c r="KFD309" s="180"/>
      <c r="KFE309" s="75"/>
      <c r="KFF309" s="76"/>
      <c r="KFG309" s="181"/>
      <c r="KFH309" s="181"/>
      <c r="KFI309" s="182"/>
      <c r="KFJ309" s="134"/>
      <c r="KFK309" s="135"/>
      <c r="KFL309" s="111"/>
      <c r="KFM309" s="178"/>
      <c r="KFN309" s="178"/>
      <c r="KFO309" s="178"/>
      <c r="KFP309" s="178"/>
      <c r="KFQ309" s="179"/>
      <c r="KFR309" s="73"/>
      <c r="KFS309" s="73"/>
      <c r="KFT309" s="180"/>
      <c r="KFU309" s="75"/>
      <c r="KFV309" s="76"/>
      <c r="KFW309" s="180"/>
      <c r="KFX309" s="180"/>
      <c r="KFY309" s="180"/>
      <c r="KFZ309" s="75"/>
      <c r="KGA309" s="76"/>
      <c r="KGB309" s="181"/>
      <c r="KGC309" s="181"/>
      <c r="KGD309" s="182"/>
      <c r="KGE309" s="134"/>
      <c r="KGF309" s="135"/>
      <c r="KGG309" s="111"/>
      <c r="KGH309" s="178"/>
      <c r="KGI309" s="178"/>
      <c r="KGJ309" s="178"/>
      <c r="KGK309" s="178"/>
      <c r="KGL309" s="179"/>
      <c r="KGM309" s="73"/>
      <c r="KGN309" s="73"/>
      <c r="KGO309" s="180"/>
      <c r="KGP309" s="75"/>
      <c r="KGQ309" s="76"/>
      <c r="KGR309" s="180"/>
      <c r="KGS309" s="180"/>
      <c r="KGT309" s="180"/>
      <c r="KGU309" s="75"/>
      <c r="KGV309" s="76"/>
      <c r="KGW309" s="181"/>
      <c r="KGX309" s="181"/>
      <c r="KGY309" s="182"/>
      <c r="KGZ309" s="134"/>
      <c r="KHA309" s="135"/>
      <c r="KHB309" s="111"/>
      <c r="KHC309" s="178"/>
      <c r="KHD309" s="178"/>
      <c r="KHE309" s="178"/>
      <c r="KHF309" s="178"/>
      <c r="KHG309" s="179"/>
      <c r="KHH309" s="73"/>
      <c r="KHI309" s="73"/>
      <c r="KHJ309" s="180"/>
      <c r="KHK309" s="75"/>
      <c r="KHL309" s="76"/>
      <c r="KHM309" s="180"/>
      <c r="KHN309" s="180"/>
      <c r="KHO309" s="180"/>
      <c r="KHP309" s="75"/>
      <c r="KHQ309" s="76"/>
      <c r="KHR309" s="181"/>
      <c r="KHS309" s="181"/>
      <c r="KHT309" s="182"/>
      <c r="KHU309" s="134"/>
      <c r="KHV309" s="135"/>
      <c r="KHW309" s="111"/>
      <c r="KHX309" s="178"/>
      <c r="KHY309" s="178"/>
      <c r="KHZ309" s="178"/>
      <c r="KIA309" s="178"/>
      <c r="KIB309" s="179"/>
      <c r="KIC309" s="73"/>
      <c r="KID309" s="73"/>
      <c r="KIE309" s="180"/>
      <c r="KIF309" s="75"/>
      <c r="KIG309" s="76"/>
      <c r="KIH309" s="180"/>
      <c r="KII309" s="180"/>
      <c r="KIJ309" s="180"/>
      <c r="KIK309" s="75"/>
      <c r="KIL309" s="76"/>
      <c r="KIM309" s="181"/>
      <c r="KIN309" s="181"/>
      <c r="KIO309" s="182"/>
      <c r="KIP309" s="134"/>
      <c r="KIQ309" s="135"/>
      <c r="KIR309" s="111"/>
      <c r="KIS309" s="178"/>
      <c r="KIT309" s="178"/>
      <c r="KIU309" s="178"/>
      <c r="KIV309" s="178"/>
      <c r="KIW309" s="179"/>
      <c r="KIX309" s="73"/>
      <c r="KIY309" s="73"/>
      <c r="KIZ309" s="180"/>
      <c r="KJA309" s="75"/>
      <c r="KJB309" s="76"/>
      <c r="KJC309" s="180"/>
      <c r="KJD309" s="180"/>
      <c r="KJE309" s="180"/>
      <c r="KJF309" s="75"/>
      <c r="KJG309" s="76"/>
      <c r="KJH309" s="181"/>
      <c r="KJI309" s="181"/>
      <c r="KJJ309" s="182"/>
      <c r="KJK309" s="134"/>
      <c r="KJL309" s="135"/>
      <c r="KJM309" s="111"/>
      <c r="KJN309" s="178"/>
      <c r="KJO309" s="178"/>
      <c r="KJP309" s="178"/>
      <c r="KJQ309" s="178"/>
      <c r="KJR309" s="179"/>
      <c r="KJS309" s="73"/>
      <c r="KJT309" s="73"/>
      <c r="KJU309" s="180"/>
      <c r="KJV309" s="75"/>
      <c r="KJW309" s="76"/>
      <c r="KJX309" s="180"/>
      <c r="KJY309" s="180"/>
      <c r="KJZ309" s="180"/>
      <c r="KKA309" s="75"/>
      <c r="KKB309" s="76"/>
      <c r="KKC309" s="181"/>
      <c r="KKD309" s="181"/>
      <c r="KKE309" s="182"/>
      <c r="KKF309" s="134"/>
      <c r="KKG309" s="135"/>
      <c r="KKH309" s="111"/>
      <c r="KKI309" s="178"/>
      <c r="KKJ309" s="178"/>
      <c r="KKK309" s="178"/>
      <c r="KKL309" s="178"/>
      <c r="KKM309" s="179"/>
      <c r="KKN309" s="73"/>
      <c r="KKO309" s="73"/>
      <c r="KKP309" s="180"/>
      <c r="KKQ309" s="75"/>
      <c r="KKR309" s="76"/>
      <c r="KKS309" s="180"/>
      <c r="KKT309" s="180"/>
      <c r="KKU309" s="180"/>
      <c r="KKV309" s="75"/>
      <c r="KKW309" s="76"/>
      <c r="KKX309" s="181"/>
      <c r="KKY309" s="181"/>
      <c r="KKZ309" s="182"/>
      <c r="KLA309" s="134"/>
      <c r="KLB309" s="135"/>
      <c r="KLC309" s="111"/>
      <c r="KLD309" s="178"/>
      <c r="KLE309" s="178"/>
      <c r="KLF309" s="178"/>
      <c r="KLG309" s="178"/>
      <c r="KLH309" s="179"/>
      <c r="KLI309" s="73"/>
      <c r="KLJ309" s="73"/>
      <c r="KLK309" s="180"/>
      <c r="KLL309" s="75"/>
      <c r="KLM309" s="76"/>
      <c r="KLN309" s="180"/>
      <c r="KLO309" s="180"/>
      <c r="KLP309" s="180"/>
      <c r="KLQ309" s="75"/>
      <c r="KLR309" s="76"/>
      <c r="KLS309" s="181"/>
      <c r="KLT309" s="181"/>
      <c r="KLU309" s="182"/>
      <c r="KLV309" s="134"/>
      <c r="KLW309" s="135"/>
      <c r="KLX309" s="111"/>
      <c r="KLY309" s="178"/>
      <c r="KLZ309" s="178"/>
      <c r="KMA309" s="178"/>
      <c r="KMB309" s="178"/>
      <c r="KMC309" s="179"/>
      <c r="KMD309" s="73"/>
      <c r="KME309" s="73"/>
      <c r="KMF309" s="180"/>
      <c r="KMG309" s="75"/>
      <c r="KMH309" s="76"/>
      <c r="KMI309" s="180"/>
      <c r="KMJ309" s="180"/>
      <c r="KMK309" s="180"/>
      <c r="KML309" s="75"/>
      <c r="KMM309" s="76"/>
      <c r="KMN309" s="181"/>
      <c r="KMO309" s="181"/>
      <c r="KMP309" s="182"/>
      <c r="KMQ309" s="134"/>
      <c r="KMR309" s="135"/>
      <c r="KMS309" s="111"/>
      <c r="KMT309" s="178"/>
      <c r="KMU309" s="178"/>
      <c r="KMV309" s="178"/>
      <c r="KMW309" s="178"/>
      <c r="KMX309" s="179"/>
      <c r="KMY309" s="73"/>
      <c r="KMZ309" s="73"/>
      <c r="KNA309" s="180"/>
      <c r="KNB309" s="75"/>
      <c r="KNC309" s="76"/>
      <c r="KND309" s="180"/>
      <c r="KNE309" s="180"/>
      <c r="KNF309" s="180"/>
      <c r="KNG309" s="75"/>
      <c r="KNH309" s="76"/>
      <c r="KNI309" s="181"/>
      <c r="KNJ309" s="181"/>
      <c r="KNK309" s="182"/>
      <c r="KNL309" s="134"/>
      <c r="KNM309" s="135"/>
      <c r="KNN309" s="111"/>
      <c r="KNO309" s="178"/>
      <c r="KNP309" s="178"/>
      <c r="KNQ309" s="178"/>
      <c r="KNR309" s="178"/>
      <c r="KNS309" s="179"/>
      <c r="KNT309" s="73"/>
      <c r="KNU309" s="73"/>
      <c r="KNV309" s="180"/>
      <c r="KNW309" s="75"/>
      <c r="KNX309" s="76"/>
      <c r="KNY309" s="180"/>
      <c r="KNZ309" s="180"/>
      <c r="KOA309" s="180"/>
      <c r="KOB309" s="75"/>
      <c r="KOC309" s="76"/>
      <c r="KOD309" s="181"/>
      <c r="KOE309" s="181"/>
      <c r="KOF309" s="182"/>
      <c r="KOG309" s="134"/>
      <c r="KOH309" s="135"/>
      <c r="KOI309" s="111"/>
      <c r="KOJ309" s="178"/>
      <c r="KOK309" s="178"/>
      <c r="KOL309" s="178"/>
      <c r="KOM309" s="178"/>
      <c r="KON309" s="179"/>
      <c r="KOO309" s="73"/>
      <c r="KOP309" s="73"/>
      <c r="KOQ309" s="180"/>
      <c r="KOR309" s="75"/>
      <c r="KOS309" s="76"/>
      <c r="KOT309" s="180"/>
      <c r="KOU309" s="180"/>
      <c r="KOV309" s="180"/>
      <c r="KOW309" s="75"/>
      <c r="KOX309" s="76"/>
      <c r="KOY309" s="181"/>
      <c r="KOZ309" s="181"/>
      <c r="KPA309" s="182"/>
      <c r="KPB309" s="134"/>
      <c r="KPC309" s="135"/>
      <c r="KPD309" s="111"/>
      <c r="KPE309" s="178"/>
      <c r="KPF309" s="178"/>
      <c r="KPG309" s="178"/>
      <c r="KPH309" s="178"/>
      <c r="KPI309" s="179"/>
      <c r="KPJ309" s="73"/>
      <c r="KPK309" s="73"/>
      <c r="KPL309" s="180"/>
      <c r="KPM309" s="75"/>
      <c r="KPN309" s="76"/>
      <c r="KPO309" s="180"/>
      <c r="KPP309" s="180"/>
      <c r="KPQ309" s="180"/>
      <c r="KPR309" s="75"/>
      <c r="KPS309" s="76"/>
      <c r="KPT309" s="181"/>
      <c r="KPU309" s="181"/>
      <c r="KPV309" s="182"/>
      <c r="KPW309" s="134"/>
      <c r="KPX309" s="135"/>
      <c r="KPY309" s="111"/>
      <c r="KPZ309" s="178"/>
      <c r="KQA309" s="178"/>
      <c r="KQB309" s="178"/>
      <c r="KQC309" s="178"/>
      <c r="KQD309" s="179"/>
      <c r="KQE309" s="73"/>
      <c r="KQF309" s="73"/>
      <c r="KQG309" s="180"/>
      <c r="KQH309" s="75"/>
      <c r="KQI309" s="76"/>
      <c r="KQJ309" s="180"/>
      <c r="KQK309" s="180"/>
      <c r="KQL309" s="180"/>
      <c r="KQM309" s="75"/>
      <c r="KQN309" s="76"/>
      <c r="KQO309" s="181"/>
      <c r="KQP309" s="181"/>
      <c r="KQQ309" s="182"/>
      <c r="KQR309" s="134"/>
      <c r="KQS309" s="135"/>
      <c r="KQT309" s="111"/>
      <c r="KQU309" s="178"/>
      <c r="KQV309" s="178"/>
      <c r="KQW309" s="178"/>
      <c r="KQX309" s="178"/>
      <c r="KQY309" s="179"/>
      <c r="KQZ309" s="73"/>
      <c r="KRA309" s="73"/>
      <c r="KRB309" s="180"/>
      <c r="KRC309" s="75"/>
      <c r="KRD309" s="76"/>
      <c r="KRE309" s="180"/>
      <c r="KRF309" s="180"/>
      <c r="KRG309" s="180"/>
      <c r="KRH309" s="75"/>
      <c r="KRI309" s="76"/>
      <c r="KRJ309" s="181"/>
      <c r="KRK309" s="181"/>
      <c r="KRL309" s="182"/>
      <c r="KRM309" s="134"/>
      <c r="KRN309" s="135"/>
      <c r="KRO309" s="111"/>
      <c r="KRP309" s="178"/>
      <c r="KRQ309" s="178"/>
      <c r="KRR309" s="178"/>
      <c r="KRS309" s="178"/>
      <c r="KRT309" s="179"/>
      <c r="KRU309" s="73"/>
      <c r="KRV309" s="73"/>
      <c r="KRW309" s="180"/>
      <c r="KRX309" s="75"/>
      <c r="KRY309" s="76"/>
      <c r="KRZ309" s="180"/>
      <c r="KSA309" s="180"/>
      <c r="KSB309" s="180"/>
      <c r="KSC309" s="75"/>
      <c r="KSD309" s="76"/>
      <c r="KSE309" s="181"/>
      <c r="KSF309" s="181"/>
      <c r="KSG309" s="182"/>
      <c r="KSH309" s="134"/>
      <c r="KSI309" s="135"/>
      <c r="KSJ309" s="111"/>
      <c r="KSK309" s="178"/>
      <c r="KSL309" s="178"/>
      <c r="KSM309" s="178"/>
      <c r="KSN309" s="178"/>
      <c r="KSO309" s="179"/>
      <c r="KSP309" s="73"/>
      <c r="KSQ309" s="73"/>
      <c r="KSR309" s="180"/>
      <c r="KSS309" s="75"/>
      <c r="KST309" s="76"/>
      <c r="KSU309" s="180"/>
      <c r="KSV309" s="180"/>
      <c r="KSW309" s="180"/>
      <c r="KSX309" s="75"/>
      <c r="KSY309" s="76"/>
      <c r="KSZ309" s="181"/>
      <c r="KTA309" s="181"/>
      <c r="KTB309" s="182"/>
      <c r="KTC309" s="134"/>
      <c r="KTD309" s="135"/>
      <c r="KTE309" s="111"/>
      <c r="KTF309" s="178"/>
      <c r="KTG309" s="178"/>
      <c r="KTH309" s="178"/>
      <c r="KTI309" s="178"/>
      <c r="KTJ309" s="179"/>
      <c r="KTK309" s="73"/>
      <c r="KTL309" s="73"/>
      <c r="KTM309" s="180"/>
      <c r="KTN309" s="75"/>
      <c r="KTO309" s="76"/>
      <c r="KTP309" s="180"/>
      <c r="KTQ309" s="180"/>
      <c r="KTR309" s="180"/>
      <c r="KTS309" s="75"/>
      <c r="KTT309" s="76"/>
      <c r="KTU309" s="181"/>
      <c r="KTV309" s="181"/>
      <c r="KTW309" s="182"/>
      <c r="KTX309" s="134"/>
      <c r="KTY309" s="135"/>
      <c r="KTZ309" s="111"/>
      <c r="KUA309" s="178"/>
      <c r="KUB309" s="178"/>
      <c r="KUC309" s="178"/>
      <c r="KUD309" s="178"/>
      <c r="KUE309" s="179"/>
      <c r="KUF309" s="73"/>
      <c r="KUG309" s="73"/>
      <c r="KUH309" s="180"/>
      <c r="KUI309" s="75"/>
      <c r="KUJ309" s="76"/>
      <c r="KUK309" s="180"/>
      <c r="KUL309" s="180"/>
      <c r="KUM309" s="180"/>
      <c r="KUN309" s="75"/>
      <c r="KUO309" s="76"/>
      <c r="KUP309" s="181"/>
      <c r="KUQ309" s="181"/>
      <c r="KUR309" s="182"/>
      <c r="KUS309" s="134"/>
      <c r="KUT309" s="135"/>
      <c r="KUU309" s="111"/>
      <c r="KUV309" s="178"/>
      <c r="KUW309" s="178"/>
      <c r="KUX309" s="178"/>
      <c r="KUY309" s="178"/>
      <c r="KUZ309" s="179"/>
      <c r="KVA309" s="73"/>
      <c r="KVB309" s="73"/>
      <c r="KVC309" s="180"/>
      <c r="KVD309" s="75"/>
      <c r="KVE309" s="76"/>
      <c r="KVF309" s="180"/>
      <c r="KVG309" s="180"/>
      <c r="KVH309" s="180"/>
      <c r="KVI309" s="75"/>
      <c r="KVJ309" s="76"/>
      <c r="KVK309" s="181"/>
      <c r="KVL309" s="181"/>
      <c r="KVM309" s="182"/>
      <c r="KVN309" s="134"/>
      <c r="KVO309" s="135"/>
      <c r="KVP309" s="111"/>
      <c r="KVQ309" s="178"/>
      <c r="KVR309" s="178"/>
      <c r="KVS309" s="178"/>
      <c r="KVT309" s="178"/>
      <c r="KVU309" s="179"/>
      <c r="KVV309" s="73"/>
      <c r="KVW309" s="73"/>
      <c r="KVX309" s="180"/>
      <c r="KVY309" s="75"/>
      <c r="KVZ309" s="76"/>
      <c r="KWA309" s="180"/>
      <c r="KWB309" s="180"/>
      <c r="KWC309" s="180"/>
      <c r="KWD309" s="75"/>
      <c r="KWE309" s="76"/>
      <c r="KWF309" s="181"/>
      <c r="KWG309" s="181"/>
      <c r="KWH309" s="182"/>
      <c r="KWI309" s="134"/>
      <c r="KWJ309" s="135"/>
      <c r="KWK309" s="111"/>
      <c r="KWL309" s="178"/>
      <c r="KWM309" s="178"/>
      <c r="KWN309" s="178"/>
      <c r="KWO309" s="178"/>
      <c r="KWP309" s="179"/>
      <c r="KWQ309" s="73"/>
      <c r="KWR309" s="73"/>
      <c r="KWS309" s="180"/>
      <c r="KWT309" s="75"/>
      <c r="KWU309" s="76"/>
      <c r="KWV309" s="180"/>
      <c r="KWW309" s="180"/>
      <c r="KWX309" s="180"/>
      <c r="KWY309" s="75"/>
      <c r="KWZ309" s="76"/>
      <c r="KXA309" s="181"/>
      <c r="KXB309" s="181"/>
      <c r="KXC309" s="182"/>
      <c r="KXD309" s="134"/>
      <c r="KXE309" s="135"/>
      <c r="KXF309" s="111"/>
      <c r="KXG309" s="178"/>
      <c r="KXH309" s="178"/>
      <c r="KXI309" s="178"/>
      <c r="KXJ309" s="178"/>
      <c r="KXK309" s="179"/>
      <c r="KXL309" s="73"/>
      <c r="KXM309" s="73"/>
      <c r="KXN309" s="180"/>
      <c r="KXO309" s="75"/>
      <c r="KXP309" s="76"/>
      <c r="KXQ309" s="180"/>
      <c r="KXR309" s="180"/>
      <c r="KXS309" s="180"/>
      <c r="KXT309" s="75"/>
      <c r="KXU309" s="76"/>
      <c r="KXV309" s="181"/>
      <c r="KXW309" s="181"/>
      <c r="KXX309" s="182"/>
      <c r="KXY309" s="134"/>
      <c r="KXZ309" s="135"/>
      <c r="KYA309" s="111"/>
      <c r="KYB309" s="178"/>
      <c r="KYC309" s="178"/>
      <c r="KYD309" s="178"/>
      <c r="KYE309" s="178"/>
      <c r="KYF309" s="179"/>
      <c r="KYG309" s="73"/>
      <c r="KYH309" s="73"/>
      <c r="KYI309" s="180"/>
      <c r="KYJ309" s="75"/>
      <c r="KYK309" s="76"/>
      <c r="KYL309" s="180"/>
      <c r="KYM309" s="180"/>
      <c r="KYN309" s="180"/>
      <c r="KYO309" s="75"/>
      <c r="KYP309" s="76"/>
      <c r="KYQ309" s="181"/>
      <c r="KYR309" s="181"/>
      <c r="KYS309" s="182"/>
      <c r="KYT309" s="134"/>
      <c r="KYU309" s="135"/>
      <c r="KYV309" s="111"/>
      <c r="KYW309" s="178"/>
      <c r="KYX309" s="178"/>
      <c r="KYY309" s="178"/>
      <c r="KYZ309" s="178"/>
      <c r="KZA309" s="179"/>
      <c r="KZB309" s="73"/>
      <c r="KZC309" s="73"/>
      <c r="KZD309" s="180"/>
      <c r="KZE309" s="75"/>
      <c r="KZF309" s="76"/>
      <c r="KZG309" s="180"/>
      <c r="KZH309" s="180"/>
      <c r="KZI309" s="180"/>
      <c r="KZJ309" s="75"/>
      <c r="KZK309" s="76"/>
      <c r="KZL309" s="181"/>
      <c r="KZM309" s="181"/>
      <c r="KZN309" s="182"/>
      <c r="KZO309" s="134"/>
      <c r="KZP309" s="135"/>
      <c r="KZQ309" s="111"/>
      <c r="KZR309" s="178"/>
      <c r="KZS309" s="178"/>
      <c r="KZT309" s="178"/>
      <c r="KZU309" s="178"/>
      <c r="KZV309" s="179"/>
      <c r="KZW309" s="73"/>
      <c r="KZX309" s="73"/>
      <c r="KZY309" s="180"/>
      <c r="KZZ309" s="75"/>
      <c r="LAA309" s="76"/>
      <c r="LAB309" s="180"/>
      <c r="LAC309" s="180"/>
      <c r="LAD309" s="180"/>
      <c r="LAE309" s="75"/>
      <c r="LAF309" s="76"/>
      <c r="LAG309" s="181"/>
      <c r="LAH309" s="181"/>
      <c r="LAI309" s="182"/>
      <c r="LAJ309" s="134"/>
      <c r="LAK309" s="135"/>
      <c r="LAL309" s="111"/>
      <c r="LAM309" s="178"/>
      <c r="LAN309" s="178"/>
      <c r="LAO309" s="178"/>
      <c r="LAP309" s="178"/>
      <c r="LAQ309" s="179"/>
      <c r="LAR309" s="73"/>
      <c r="LAS309" s="73"/>
      <c r="LAT309" s="180"/>
      <c r="LAU309" s="75"/>
      <c r="LAV309" s="76"/>
      <c r="LAW309" s="180"/>
      <c r="LAX309" s="180"/>
      <c r="LAY309" s="180"/>
      <c r="LAZ309" s="75"/>
      <c r="LBA309" s="76"/>
      <c r="LBB309" s="181"/>
      <c r="LBC309" s="181"/>
      <c r="LBD309" s="182"/>
      <c r="LBE309" s="134"/>
      <c r="LBF309" s="135"/>
      <c r="LBG309" s="111"/>
      <c r="LBH309" s="178"/>
      <c r="LBI309" s="178"/>
      <c r="LBJ309" s="178"/>
      <c r="LBK309" s="178"/>
      <c r="LBL309" s="179"/>
      <c r="LBM309" s="73"/>
      <c r="LBN309" s="73"/>
      <c r="LBO309" s="180"/>
      <c r="LBP309" s="75"/>
      <c r="LBQ309" s="76"/>
      <c r="LBR309" s="180"/>
      <c r="LBS309" s="180"/>
      <c r="LBT309" s="180"/>
      <c r="LBU309" s="75"/>
      <c r="LBV309" s="76"/>
      <c r="LBW309" s="181"/>
      <c r="LBX309" s="181"/>
      <c r="LBY309" s="182"/>
      <c r="LBZ309" s="134"/>
      <c r="LCA309" s="135"/>
      <c r="LCB309" s="111"/>
      <c r="LCC309" s="178"/>
      <c r="LCD309" s="178"/>
      <c r="LCE309" s="178"/>
      <c r="LCF309" s="178"/>
      <c r="LCG309" s="179"/>
      <c r="LCH309" s="73"/>
      <c r="LCI309" s="73"/>
      <c r="LCJ309" s="180"/>
      <c r="LCK309" s="75"/>
      <c r="LCL309" s="76"/>
      <c r="LCM309" s="180"/>
      <c r="LCN309" s="180"/>
      <c r="LCO309" s="180"/>
      <c r="LCP309" s="75"/>
      <c r="LCQ309" s="76"/>
      <c r="LCR309" s="181"/>
      <c r="LCS309" s="181"/>
      <c r="LCT309" s="182"/>
      <c r="LCU309" s="134"/>
      <c r="LCV309" s="135"/>
      <c r="LCW309" s="111"/>
      <c r="LCX309" s="178"/>
      <c r="LCY309" s="178"/>
      <c r="LCZ309" s="178"/>
      <c r="LDA309" s="178"/>
      <c r="LDB309" s="179"/>
      <c r="LDC309" s="73"/>
      <c r="LDD309" s="73"/>
      <c r="LDE309" s="180"/>
      <c r="LDF309" s="75"/>
      <c r="LDG309" s="76"/>
      <c r="LDH309" s="180"/>
      <c r="LDI309" s="180"/>
      <c r="LDJ309" s="180"/>
      <c r="LDK309" s="75"/>
      <c r="LDL309" s="76"/>
      <c r="LDM309" s="181"/>
      <c r="LDN309" s="181"/>
      <c r="LDO309" s="182"/>
      <c r="LDP309" s="134"/>
      <c r="LDQ309" s="135"/>
      <c r="LDR309" s="111"/>
      <c r="LDS309" s="178"/>
      <c r="LDT309" s="178"/>
      <c r="LDU309" s="178"/>
      <c r="LDV309" s="178"/>
      <c r="LDW309" s="179"/>
      <c r="LDX309" s="73"/>
      <c r="LDY309" s="73"/>
      <c r="LDZ309" s="180"/>
      <c r="LEA309" s="75"/>
      <c r="LEB309" s="76"/>
      <c r="LEC309" s="180"/>
      <c r="LED309" s="180"/>
      <c r="LEE309" s="180"/>
      <c r="LEF309" s="75"/>
      <c r="LEG309" s="76"/>
      <c r="LEH309" s="181"/>
      <c r="LEI309" s="181"/>
      <c r="LEJ309" s="182"/>
      <c r="LEK309" s="134"/>
      <c r="LEL309" s="135"/>
      <c r="LEM309" s="111"/>
      <c r="LEN309" s="178"/>
      <c r="LEO309" s="178"/>
      <c r="LEP309" s="178"/>
      <c r="LEQ309" s="178"/>
      <c r="LER309" s="179"/>
      <c r="LES309" s="73"/>
      <c r="LET309" s="73"/>
      <c r="LEU309" s="180"/>
      <c r="LEV309" s="75"/>
      <c r="LEW309" s="76"/>
      <c r="LEX309" s="180"/>
      <c r="LEY309" s="180"/>
      <c r="LEZ309" s="180"/>
      <c r="LFA309" s="75"/>
      <c r="LFB309" s="76"/>
      <c r="LFC309" s="181"/>
      <c r="LFD309" s="181"/>
      <c r="LFE309" s="182"/>
      <c r="LFF309" s="134"/>
      <c r="LFG309" s="135"/>
      <c r="LFH309" s="111"/>
      <c r="LFI309" s="178"/>
      <c r="LFJ309" s="178"/>
      <c r="LFK309" s="178"/>
      <c r="LFL309" s="178"/>
      <c r="LFM309" s="179"/>
      <c r="LFN309" s="73"/>
      <c r="LFO309" s="73"/>
      <c r="LFP309" s="180"/>
      <c r="LFQ309" s="75"/>
      <c r="LFR309" s="76"/>
      <c r="LFS309" s="180"/>
      <c r="LFT309" s="180"/>
      <c r="LFU309" s="180"/>
      <c r="LFV309" s="75"/>
      <c r="LFW309" s="76"/>
      <c r="LFX309" s="181"/>
      <c r="LFY309" s="181"/>
      <c r="LFZ309" s="182"/>
      <c r="LGA309" s="134"/>
      <c r="LGB309" s="135"/>
      <c r="LGC309" s="111"/>
      <c r="LGD309" s="178"/>
      <c r="LGE309" s="178"/>
      <c r="LGF309" s="178"/>
      <c r="LGG309" s="178"/>
      <c r="LGH309" s="179"/>
      <c r="LGI309" s="73"/>
      <c r="LGJ309" s="73"/>
      <c r="LGK309" s="180"/>
      <c r="LGL309" s="75"/>
      <c r="LGM309" s="76"/>
      <c r="LGN309" s="180"/>
      <c r="LGO309" s="180"/>
      <c r="LGP309" s="180"/>
      <c r="LGQ309" s="75"/>
      <c r="LGR309" s="76"/>
      <c r="LGS309" s="181"/>
      <c r="LGT309" s="181"/>
      <c r="LGU309" s="182"/>
      <c r="LGV309" s="134"/>
      <c r="LGW309" s="135"/>
      <c r="LGX309" s="111"/>
      <c r="LGY309" s="178"/>
      <c r="LGZ309" s="178"/>
      <c r="LHA309" s="178"/>
      <c r="LHB309" s="178"/>
      <c r="LHC309" s="179"/>
      <c r="LHD309" s="73"/>
      <c r="LHE309" s="73"/>
      <c r="LHF309" s="180"/>
      <c r="LHG309" s="75"/>
      <c r="LHH309" s="76"/>
      <c r="LHI309" s="180"/>
      <c r="LHJ309" s="180"/>
      <c r="LHK309" s="180"/>
      <c r="LHL309" s="75"/>
      <c r="LHM309" s="76"/>
      <c r="LHN309" s="181"/>
      <c r="LHO309" s="181"/>
      <c r="LHP309" s="182"/>
      <c r="LHQ309" s="134"/>
      <c r="LHR309" s="135"/>
      <c r="LHS309" s="111"/>
      <c r="LHT309" s="178"/>
      <c r="LHU309" s="178"/>
      <c r="LHV309" s="178"/>
      <c r="LHW309" s="178"/>
      <c r="LHX309" s="179"/>
      <c r="LHY309" s="73"/>
      <c r="LHZ309" s="73"/>
      <c r="LIA309" s="180"/>
      <c r="LIB309" s="75"/>
      <c r="LIC309" s="76"/>
      <c r="LID309" s="180"/>
      <c r="LIE309" s="180"/>
      <c r="LIF309" s="180"/>
      <c r="LIG309" s="75"/>
      <c r="LIH309" s="76"/>
      <c r="LII309" s="181"/>
      <c r="LIJ309" s="181"/>
      <c r="LIK309" s="182"/>
      <c r="LIL309" s="134"/>
      <c r="LIM309" s="135"/>
      <c r="LIN309" s="111"/>
      <c r="LIO309" s="178"/>
      <c r="LIP309" s="178"/>
      <c r="LIQ309" s="178"/>
      <c r="LIR309" s="178"/>
      <c r="LIS309" s="179"/>
      <c r="LIT309" s="73"/>
      <c r="LIU309" s="73"/>
      <c r="LIV309" s="180"/>
      <c r="LIW309" s="75"/>
      <c r="LIX309" s="76"/>
      <c r="LIY309" s="180"/>
      <c r="LIZ309" s="180"/>
      <c r="LJA309" s="180"/>
      <c r="LJB309" s="75"/>
      <c r="LJC309" s="76"/>
      <c r="LJD309" s="181"/>
      <c r="LJE309" s="181"/>
      <c r="LJF309" s="182"/>
      <c r="LJG309" s="134"/>
      <c r="LJH309" s="135"/>
      <c r="LJI309" s="111"/>
      <c r="LJJ309" s="178"/>
      <c r="LJK309" s="178"/>
      <c r="LJL309" s="178"/>
      <c r="LJM309" s="178"/>
      <c r="LJN309" s="179"/>
      <c r="LJO309" s="73"/>
      <c r="LJP309" s="73"/>
      <c r="LJQ309" s="180"/>
      <c r="LJR309" s="75"/>
      <c r="LJS309" s="76"/>
      <c r="LJT309" s="180"/>
      <c r="LJU309" s="180"/>
      <c r="LJV309" s="180"/>
      <c r="LJW309" s="75"/>
      <c r="LJX309" s="76"/>
      <c r="LJY309" s="181"/>
      <c r="LJZ309" s="181"/>
      <c r="LKA309" s="182"/>
      <c r="LKB309" s="134"/>
      <c r="LKC309" s="135"/>
      <c r="LKD309" s="111"/>
      <c r="LKE309" s="178"/>
      <c r="LKF309" s="178"/>
      <c r="LKG309" s="178"/>
      <c r="LKH309" s="178"/>
      <c r="LKI309" s="179"/>
      <c r="LKJ309" s="73"/>
      <c r="LKK309" s="73"/>
      <c r="LKL309" s="180"/>
      <c r="LKM309" s="75"/>
      <c r="LKN309" s="76"/>
      <c r="LKO309" s="180"/>
      <c r="LKP309" s="180"/>
      <c r="LKQ309" s="180"/>
      <c r="LKR309" s="75"/>
      <c r="LKS309" s="76"/>
      <c r="LKT309" s="181"/>
      <c r="LKU309" s="181"/>
      <c r="LKV309" s="182"/>
      <c r="LKW309" s="134"/>
      <c r="LKX309" s="135"/>
      <c r="LKY309" s="111"/>
      <c r="LKZ309" s="178"/>
      <c r="LLA309" s="178"/>
      <c r="LLB309" s="178"/>
      <c r="LLC309" s="178"/>
      <c r="LLD309" s="179"/>
      <c r="LLE309" s="73"/>
      <c r="LLF309" s="73"/>
      <c r="LLG309" s="180"/>
      <c r="LLH309" s="75"/>
      <c r="LLI309" s="76"/>
      <c r="LLJ309" s="180"/>
      <c r="LLK309" s="180"/>
      <c r="LLL309" s="180"/>
      <c r="LLM309" s="75"/>
      <c r="LLN309" s="76"/>
      <c r="LLO309" s="181"/>
      <c r="LLP309" s="181"/>
      <c r="LLQ309" s="182"/>
      <c r="LLR309" s="134"/>
      <c r="LLS309" s="135"/>
      <c r="LLT309" s="111"/>
      <c r="LLU309" s="178"/>
      <c r="LLV309" s="178"/>
      <c r="LLW309" s="178"/>
      <c r="LLX309" s="178"/>
      <c r="LLY309" s="179"/>
      <c r="LLZ309" s="73"/>
      <c r="LMA309" s="73"/>
      <c r="LMB309" s="180"/>
      <c r="LMC309" s="75"/>
      <c r="LMD309" s="76"/>
      <c r="LME309" s="180"/>
      <c r="LMF309" s="180"/>
      <c r="LMG309" s="180"/>
      <c r="LMH309" s="75"/>
      <c r="LMI309" s="76"/>
      <c r="LMJ309" s="181"/>
      <c r="LMK309" s="181"/>
      <c r="LML309" s="182"/>
      <c r="LMM309" s="134"/>
      <c r="LMN309" s="135"/>
      <c r="LMO309" s="111"/>
      <c r="LMP309" s="178"/>
      <c r="LMQ309" s="178"/>
      <c r="LMR309" s="178"/>
      <c r="LMS309" s="178"/>
      <c r="LMT309" s="179"/>
      <c r="LMU309" s="73"/>
      <c r="LMV309" s="73"/>
      <c r="LMW309" s="180"/>
      <c r="LMX309" s="75"/>
      <c r="LMY309" s="76"/>
      <c r="LMZ309" s="180"/>
      <c r="LNA309" s="180"/>
      <c r="LNB309" s="180"/>
      <c r="LNC309" s="75"/>
      <c r="LND309" s="76"/>
      <c r="LNE309" s="181"/>
      <c r="LNF309" s="181"/>
      <c r="LNG309" s="182"/>
      <c r="LNH309" s="134"/>
      <c r="LNI309" s="135"/>
      <c r="LNJ309" s="111"/>
      <c r="LNK309" s="178"/>
      <c r="LNL309" s="178"/>
      <c r="LNM309" s="178"/>
      <c r="LNN309" s="178"/>
      <c r="LNO309" s="179"/>
      <c r="LNP309" s="73"/>
      <c r="LNQ309" s="73"/>
      <c r="LNR309" s="180"/>
      <c r="LNS309" s="75"/>
      <c r="LNT309" s="76"/>
      <c r="LNU309" s="180"/>
      <c r="LNV309" s="180"/>
      <c r="LNW309" s="180"/>
      <c r="LNX309" s="75"/>
      <c r="LNY309" s="76"/>
      <c r="LNZ309" s="181"/>
      <c r="LOA309" s="181"/>
      <c r="LOB309" s="182"/>
      <c r="LOC309" s="134"/>
      <c r="LOD309" s="135"/>
      <c r="LOE309" s="111"/>
      <c r="LOF309" s="178"/>
      <c r="LOG309" s="178"/>
      <c r="LOH309" s="178"/>
      <c r="LOI309" s="178"/>
      <c r="LOJ309" s="179"/>
      <c r="LOK309" s="73"/>
      <c r="LOL309" s="73"/>
      <c r="LOM309" s="180"/>
      <c r="LON309" s="75"/>
      <c r="LOO309" s="76"/>
      <c r="LOP309" s="180"/>
      <c r="LOQ309" s="180"/>
      <c r="LOR309" s="180"/>
      <c r="LOS309" s="75"/>
      <c r="LOT309" s="76"/>
      <c r="LOU309" s="181"/>
      <c r="LOV309" s="181"/>
      <c r="LOW309" s="182"/>
      <c r="LOX309" s="134"/>
      <c r="LOY309" s="135"/>
      <c r="LOZ309" s="111"/>
      <c r="LPA309" s="178"/>
      <c r="LPB309" s="178"/>
      <c r="LPC309" s="178"/>
      <c r="LPD309" s="178"/>
      <c r="LPE309" s="179"/>
      <c r="LPF309" s="73"/>
      <c r="LPG309" s="73"/>
      <c r="LPH309" s="180"/>
      <c r="LPI309" s="75"/>
      <c r="LPJ309" s="76"/>
      <c r="LPK309" s="180"/>
      <c r="LPL309" s="180"/>
      <c r="LPM309" s="180"/>
      <c r="LPN309" s="75"/>
      <c r="LPO309" s="76"/>
      <c r="LPP309" s="181"/>
      <c r="LPQ309" s="181"/>
      <c r="LPR309" s="182"/>
      <c r="LPS309" s="134"/>
      <c r="LPT309" s="135"/>
      <c r="LPU309" s="111"/>
      <c r="LPV309" s="178"/>
      <c r="LPW309" s="178"/>
      <c r="LPX309" s="178"/>
      <c r="LPY309" s="178"/>
      <c r="LPZ309" s="179"/>
      <c r="LQA309" s="73"/>
      <c r="LQB309" s="73"/>
      <c r="LQC309" s="180"/>
      <c r="LQD309" s="75"/>
      <c r="LQE309" s="76"/>
      <c r="LQF309" s="180"/>
      <c r="LQG309" s="180"/>
      <c r="LQH309" s="180"/>
      <c r="LQI309" s="75"/>
      <c r="LQJ309" s="76"/>
      <c r="LQK309" s="181"/>
      <c r="LQL309" s="181"/>
      <c r="LQM309" s="182"/>
      <c r="LQN309" s="134"/>
      <c r="LQO309" s="135"/>
      <c r="LQP309" s="111"/>
      <c r="LQQ309" s="178"/>
      <c r="LQR309" s="178"/>
      <c r="LQS309" s="178"/>
      <c r="LQT309" s="178"/>
      <c r="LQU309" s="179"/>
      <c r="LQV309" s="73"/>
      <c r="LQW309" s="73"/>
      <c r="LQX309" s="180"/>
      <c r="LQY309" s="75"/>
      <c r="LQZ309" s="76"/>
      <c r="LRA309" s="180"/>
      <c r="LRB309" s="180"/>
      <c r="LRC309" s="180"/>
      <c r="LRD309" s="75"/>
      <c r="LRE309" s="76"/>
      <c r="LRF309" s="181"/>
      <c r="LRG309" s="181"/>
      <c r="LRH309" s="182"/>
      <c r="LRI309" s="134"/>
      <c r="LRJ309" s="135"/>
      <c r="LRK309" s="111"/>
      <c r="LRL309" s="178"/>
      <c r="LRM309" s="178"/>
      <c r="LRN309" s="178"/>
      <c r="LRO309" s="178"/>
      <c r="LRP309" s="179"/>
      <c r="LRQ309" s="73"/>
      <c r="LRR309" s="73"/>
      <c r="LRS309" s="180"/>
      <c r="LRT309" s="75"/>
      <c r="LRU309" s="76"/>
      <c r="LRV309" s="180"/>
      <c r="LRW309" s="180"/>
      <c r="LRX309" s="180"/>
      <c r="LRY309" s="75"/>
      <c r="LRZ309" s="76"/>
      <c r="LSA309" s="181"/>
      <c r="LSB309" s="181"/>
      <c r="LSC309" s="182"/>
      <c r="LSD309" s="134"/>
      <c r="LSE309" s="135"/>
      <c r="LSF309" s="111"/>
      <c r="LSG309" s="178"/>
      <c r="LSH309" s="178"/>
      <c r="LSI309" s="178"/>
      <c r="LSJ309" s="178"/>
      <c r="LSK309" s="179"/>
      <c r="LSL309" s="73"/>
      <c r="LSM309" s="73"/>
      <c r="LSN309" s="180"/>
      <c r="LSO309" s="75"/>
      <c r="LSP309" s="76"/>
      <c r="LSQ309" s="180"/>
      <c r="LSR309" s="180"/>
      <c r="LSS309" s="180"/>
      <c r="LST309" s="75"/>
      <c r="LSU309" s="76"/>
      <c r="LSV309" s="181"/>
      <c r="LSW309" s="181"/>
      <c r="LSX309" s="182"/>
      <c r="LSY309" s="134"/>
      <c r="LSZ309" s="135"/>
      <c r="LTA309" s="111"/>
      <c r="LTB309" s="178"/>
      <c r="LTC309" s="178"/>
      <c r="LTD309" s="178"/>
      <c r="LTE309" s="178"/>
      <c r="LTF309" s="179"/>
      <c r="LTG309" s="73"/>
      <c r="LTH309" s="73"/>
      <c r="LTI309" s="180"/>
      <c r="LTJ309" s="75"/>
      <c r="LTK309" s="76"/>
      <c r="LTL309" s="180"/>
      <c r="LTM309" s="180"/>
      <c r="LTN309" s="180"/>
      <c r="LTO309" s="75"/>
      <c r="LTP309" s="76"/>
      <c r="LTQ309" s="181"/>
      <c r="LTR309" s="181"/>
      <c r="LTS309" s="182"/>
      <c r="LTT309" s="134"/>
      <c r="LTU309" s="135"/>
      <c r="LTV309" s="111"/>
      <c r="LTW309" s="178"/>
      <c r="LTX309" s="178"/>
      <c r="LTY309" s="178"/>
      <c r="LTZ309" s="178"/>
      <c r="LUA309" s="179"/>
      <c r="LUB309" s="73"/>
      <c r="LUC309" s="73"/>
      <c r="LUD309" s="180"/>
      <c r="LUE309" s="75"/>
      <c r="LUF309" s="76"/>
      <c r="LUG309" s="180"/>
      <c r="LUH309" s="180"/>
      <c r="LUI309" s="180"/>
      <c r="LUJ309" s="75"/>
      <c r="LUK309" s="76"/>
      <c r="LUL309" s="181"/>
      <c r="LUM309" s="181"/>
      <c r="LUN309" s="182"/>
      <c r="LUO309" s="134"/>
      <c r="LUP309" s="135"/>
      <c r="LUQ309" s="111"/>
      <c r="LUR309" s="178"/>
      <c r="LUS309" s="178"/>
      <c r="LUT309" s="178"/>
      <c r="LUU309" s="178"/>
      <c r="LUV309" s="179"/>
      <c r="LUW309" s="73"/>
      <c r="LUX309" s="73"/>
      <c r="LUY309" s="180"/>
      <c r="LUZ309" s="75"/>
      <c r="LVA309" s="76"/>
      <c r="LVB309" s="180"/>
      <c r="LVC309" s="180"/>
      <c r="LVD309" s="180"/>
      <c r="LVE309" s="75"/>
      <c r="LVF309" s="76"/>
      <c r="LVG309" s="181"/>
      <c r="LVH309" s="181"/>
      <c r="LVI309" s="182"/>
      <c r="LVJ309" s="134"/>
      <c r="LVK309" s="135"/>
      <c r="LVL309" s="111"/>
      <c r="LVM309" s="178"/>
      <c r="LVN309" s="178"/>
      <c r="LVO309" s="178"/>
      <c r="LVP309" s="178"/>
      <c r="LVQ309" s="179"/>
      <c r="LVR309" s="73"/>
      <c r="LVS309" s="73"/>
      <c r="LVT309" s="180"/>
      <c r="LVU309" s="75"/>
      <c r="LVV309" s="76"/>
      <c r="LVW309" s="180"/>
      <c r="LVX309" s="180"/>
      <c r="LVY309" s="180"/>
      <c r="LVZ309" s="75"/>
      <c r="LWA309" s="76"/>
      <c r="LWB309" s="181"/>
      <c r="LWC309" s="181"/>
      <c r="LWD309" s="182"/>
      <c r="LWE309" s="134"/>
      <c r="LWF309" s="135"/>
      <c r="LWG309" s="111"/>
      <c r="LWH309" s="178"/>
      <c r="LWI309" s="178"/>
      <c r="LWJ309" s="178"/>
      <c r="LWK309" s="178"/>
      <c r="LWL309" s="179"/>
      <c r="LWM309" s="73"/>
      <c r="LWN309" s="73"/>
      <c r="LWO309" s="180"/>
      <c r="LWP309" s="75"/>
      <c r="LWQ309" s="76"/>
      <c r="LWR309" s="180"/>
      <c r="LWS309" s="180"/>
      <c r="LWT309" s="180"/>
      <c r="LWU309" s="75"/>
      <c r="LWV309" s="76"/>
      <c r="LWW309" s="181"/>
      <c r="LWX309" s="181"/>
      <c r="LWY309" s="182"/>
      <c r="LWZ309" s="134"/>
      <c r="LXA309" s="135"/>
      <c r="LXB309" s="111"/>
      <c r="LXC309" s="178"/>
      <c r="LXD309" s="178"/>
      <c r="LXE309" s="178"/>
      <c r="LXF309" s="178"/>
      <c r="LXG309" s="179"/>
      <c r="LXH309" s="73"/>
      <c r="LXI309" s="73"/>
      <c r="LXJ309" s="180"/>
      <c r="LXK309" s="75"/>
      <c r="LXL309" s="76"/>
      <c r="LXM309" s="180"/>
      <c r="LXN309" s="180"/>
      <c r="LXO309" s="180"/>
      <c r="LXP309" s="75"/>
      <c r="LXQ309" s="76"/>
      <c r="LXR309" s="181"/>
      <c r="LXS309" s="181"/>
      <c r="LXT309" s="182"/>
      <c r="LXU309" s="134"/>
      <c r="LXV309" s="135"/>
      <c r="LXW309" s="111"/>
      <c r="LXX309" s="178"/>
      <c r="LXY309" s="178"/>
      <c r="LXZ309" s="178"/>
      <c r="LYA309" s="178"/>
      <c r="LYB309" s="179"/>
      <c r="LYC309" s="73"/>
      <c r="LYD309" s="73"/>
      <c r="LYE309" s="180"/>
      <c r="LYF309" s="75"/>
      <c r="LYG309" s="76"/>
      <c r="LYH309" s="180"/>
      <c r="LYI309" s="180"/>
      <c r="LYJ309" s="180"/>
      <c r="LYK309" s="75"/>
      <c r="LYL309" s="76"/>
      <c r="LYM309" s="181"/>
      <c r="LYN309" s="181"/>
      <c r="LYO309" s="182"/>
      <c r="LYP309" s="134"/>
      <c r="LYQ309" s="135"/>
      <c r="LYR309" s="111"/>
      <c r="LYS309" s="178"/>
      <c r="LYT309" s="178"/>
      <c r="LYU309" s="178"/>
      <c r="LYV309" s="178"/>
      <c r="LYW309" s="179"/>
      <c r="LYX309" s="73"/>
      <c r="LYY309" s="73"/>
      <c r="LYZ309" s="180"/>
      <c r="LZA309" s="75"/>
      <c r="LZB309" s="76"/>
      <c r="LZC309" s="180"/>
      <c r="LZD309" s="180"/>
      <c r="LZE309" s="180"/>
      <c r="LZF309" s="75"/>
      <c r="LZG309" s="76"/>
      <c r="LZH309" s="181"/>
      <c r="LZI309" s="181"/>
      <c r="LZJ309" s="182"/>
      <c r="LZK309" s="134"/>
      <c r="LZL309" s="135"/>
      <c r="LZM309" s="111"/>
      <c r="LZN309" s="178"/>
      <c r="LZO309" s="178"/>
      <c r="LZP309" s="178"/>
      <c r="LZQ309" s="178"/>
      <c r="LZR309" s="179"/>
      <c r="LZS309" s="73"/>
      <c r="LZT309" s="73"/>
      <c r="LZU309" s="180"/>
      <c r="LZV309" s="75"/>
      <c r="LZW309" s="76"/>
      <c r="LZX309" s="180"/>
      <c r="LZY309" s="180"/>
      <c r="LZZ309" s="180"/>
      <c r="MAA309" s="75"/>
      <c r="MAB309" s="76"/>
      <c r="MAC309" s="181"/>
      <c r="MAD309" s="181"/>
      <c r="MAE309" s="182"/>
      <c r="MAF309" s="134"/>
      <c r="MAG309" s="135"/>
      <c r="MAH309" s="111"/>
      <c r="MAI309" s="178"/>
      <c r="MAJ309" s="178"/>
      <c r="MAK309" s="178"/>
      <c r="MAL309" s="178"/>
      <c r="MAM309" s="179"/>
      <c r="MAN309" s="73"/>
      <c r="MAO309" s="73"/>
      <c r="MAP309" s="180"/>
      <c r="MAQ309" s="75"/>
      <c r="MAR309" s="76"/>
      <c r="MAS309" s="180"/>
      <c r="MAT309" s="180"/>
      <c r="MAU309" s="180"/>
      <c r="MAV309" s="75"/>
      <c r="MAW309" s="76"/>
      <c r="MAX309" s="181"/>
      <c r="MAY309" s="181"/>
      <c r="MAZ309" s="182"/>
      <c r="MBA309" s="134"/>
      <c r="MBB309" s="135"/>
      <c r="MBC309" s="111"/>
      <c r="MBD309" s="178"/>
      <c r="MBE309" s="178"/>
      <c r="MBF309" s="178"/>
      <c r="MBG309" s="178"/>
      <c r="MBH309" s="179"/>
      <c r="MBI309" s="73"/>
      <c r="MBJ309" s="73"/>
      <c r="MBK309" s="180"/>
      <c r="MBL309" s="75"/>
      <c r="MBM309" s="76"/>
      <c r="MBN309" s="180"/>
      <c r="MBO309" s="180"/>
      <c r="MBP309" s="180"/>
      <c r="MBQ309" s="75"/>
      <c r="MBR309" s="76"/>
      <c r="MBS309" s="181"/>
      <c r="MBT309" s="181"/>
      <c r="MBU309" s="182"/>
      <c r="MBV309" s="134"/>
      <c r="MBW309" s="135"/>
      <c r="MBX309" s="111"/>
      <c r="MBY309" s="178"/>
      <c r="MBZ309" s="178"/>
      <c r="MCA309" s="178"/>
      <c r="MCB309" s="178"/>
      <c r="MCC309" s="179"/>
      <c r="MCD309" s="73"/>
      <c r="MCE309" s="73"/>
      <c r="MCF309" s="180"/>
      <c r="MCG309" s="75"/>
      <c r="MCH309" s="76"/>
      <c r="MCI309" s="180"/>
      <c r="MCJ309" s="180"/>
      <c r="MCK309" s="180"/>
      <c r="MCL309" s="75"/>
      <c r="MCM309" s="76"/>
      <c r="MCN309" s="181"/>
      <c r="MCO309" s="181"/>
      <c r="MCP309" s="182"/>
      <c r="MCQ309" s="134"/>
      <c r="MCR309" s="135"/>
      <c r="MCS309" s="111"/>
      <c r="MCT309" s="178"/>
      <c r="MCU309" s="178"/>
      <c r="MCV309" s="178"/>
      <c r="MCW309" s="178"/>
      <c r="MCX309" s="179"/>
      <c r="MCY309" s="73"/>
      <c r="MCZ309" s="73"/>
      <c r="MDA309" s="180"/>
      <c r="MDB309" s="75"/>
      <c r="MDC309" s="76"/>
      <c r="MDD309" s="180"/>
      <c r="MDE309" s="180"/>
      <c r="MDF309" s="180"/>
      <c r="MDG309" s="75"/>
      <c r="MDH309" s="76"/>
      <c r="MDI309" s="181"/>
      <c r="MDJ309" s="181"/>
      <c r="MDK309" s="182"/>
      <c r="MDL309" s="134"/>
      <c r="MDM309" s="135"/>
      <c r="MDN309" s="111"/>
      <c r="MDO309" s="178"/>
      <c r="MDP309" s="178"/>
      <c r="MDQ309" s="178"/>
      <c r="MDR309" s="178"/>
      <c r="MDS309" s="179"/>
      <c r="MDT309" s="73"/>
      <c r="MDU309" s="73"/>
      <c r="MDV309" s="180"/>
      <c r="MDW309" s="75"/>
      <c r="MDX309" s="76"/>
      <c r="MDY309" s="180"/>
      <c r="MDZ309" s="180"/>
      <c r="MEA309" s="180"/>
      <c r="MEB309" s="75"/>
      <c r="MEC309" s="76"/>
      <c r="MED309" s="181"/>
      <c r="MEE309" s="181"/>
      <c r="MEF309" s="182"/>
      <c r="MEG309" s="134"/>
      <c r="MEH309" s="135"/>
      <c r="MEI309" s="111"/>
      <c r="MEJ309" s="178"/>
      <c r="MEK309" s="178"/>
      <c r="MEL309" s="178"/>
      <c r="MEM309" s="178"/>
      <c r="MEN309" s="179"/>
      <c r="MEO309" s="73"/>
      <c r="MEP309" s="73"/>
      <c r="MEQ309" s="180"/>
      <c r="MER309" s="75"/>
      <c r="MES309" s="76"/>
      <c r="MET309" s="180"/>
      <c r="MEU309" s="180"/>
      <c r="MEV309" s="180"/>
      <c r="MEW309" s="75"/>
      <c r="MEX309" s="76"/>
      <c r="MEY309" s="181"/>
      <c r="MEZ309" s="181"/>
      <c r="MFA309" s="182"/>
      <c r="MFB309" s="134"/>
      <c r="MFC309" s="135"/>
      <c r="MFD309" s="111"/>
      <c r="MFE309" s="178"/>
      <c r="MFF309" s="178"/>
      <c r="MFG309" s="178"/>
      <c r="MFH309" s="178"/>
      <c r="MFI309" s="179"/>
      <c r="MFJ309" s="73"/>
      <c r="MFK309" s="73"/>
      <c r="MFL309" s="180"/>
      <c r="MFM309" s="75"/>
      <c r="MFN309" s="76"/>
      <c r="MFO309" s="180"/>
      <c r="MFP309" s="180"/>
      <c r="MFQ309" s="180"/>
      <c r="MFR309" s="75"/>
      <c r="MFS309" s="76"/>
      <c r="MFT309" s="181"/>
      <c r="MFU309" s="181"/>
      <c r="MFV309" s="182"/>
      <c r="MFW309" s="134"/>
      <c r="MFX309" s="135"/>
      <c r="MFY309" s="111"/>
      <c r="MFZ309" s="178"/>
      <c r="MGA309" s="178"/>
      <c r="MGB309" s="178"/>
      <c r="MGC309" s="178"/>
      <c r="MGD309" s="179"/>
      <c r="MGE309" s="73"/>
      <c r="MGF309" s="73"/>
      <c r="MGG309" s="180"/>
      <c r="MGH309" s="75"/>
      <c r="MGI309" s="76"/>
      <c r="MGJ309" s="180"/>
      <c r="MGK309" s="180"/>
      <c r="MGL309" s="180"/>
      <c r="MGM309" s="75"/>
      <c r="MGN309" s="76"/>
      <c r="MGO309" s="181"/>
      <c r="MGP309" s="181"/>
      <c r="MGQ309" s="182"/>
      <c r="MGR309" s="134"/>
      <c r="MGS309" s="135"/>
      <c r="MGT309" s="111"/>
      <c r="MGU309" s="178"/>
      <c r="MGV309" s="178"/>
      <c r="MGW309" s="178"/>
      <c r="MGX309" s="178"/>
      <c r="MGY309" s="179"/>
      <c r="MGZ309" s="73"/>
      <c r="MHA309" s="73"/>
      <c r="MHB309" s="180"/>
      <c r="MHC309" s="75"/>
      <c r="MHD309" s="76"/>
      <c r="MHE309" s="180"/>
      <c r="MHF309" s="180"/>
      <c r="MHG309" s="180"/>
      <c r="MHH309" s="75"/>
      <c r="MHI309" s="76"/>
      <c r="MHJ309" s="181"/>
      <c r="MHK309" s="181"/>
      <c r="MHL309" s="182"/>
      <c r="MHM309" s="134"/>
      <c r="MHN309" s="135"/>
      <c r="MHO309" s="111"/>
      <c r="MHP309" s="178"/>
      <c r="MHQ309" s="178"/>
      <c r="MHR309" s="178"/>
      <c r="MHS309" s="178"/>
      <c r="MHT309" s="179"/>
      <c r="MHU309" s="73"/>
      <c r="MHV309" s="73"/>
      <c r="MHW309" s="180"/>
      <c r="MHX309" s="75"/>
      <c r="MHY309" s="76"/>
      <c r="MHZ309" s="180"/>
      <c r="MIA309" s="180"/>
      <c r="MIB309" s="180"/>
      <c r="MIC309" s="75"/>
      <c r="MID309" s="76"/>
      <c r="MIE309" s="181"/>
      <c r="MIF309" s="181"/>
      <c r="MIG309" s="182"/>
      <c r="MIH309" s="134"/>
      <c r="MII309" s="135"/>
      <c r="MIJ309" s="111"/>
      <c r="MIK309" s="178"/>
      <c r="MIL309" s="178"/>
      <c r="MIM309" s="178"/>
      <c r="MIN309" s="178"/>
      <c r="MIO309" s="179"/>
      <c r="MIP309" s="73"/>
      <c r="MIQ309" s="73"/>
      <c r="MIR309" s="180"/>
      <c r="MIS309" s="75"/>
      <c r="MIT309" s="76"/>
      <c r="MIU309" s="180"/>
      <c r="MIV309" s="180"/>
      <c r="MIW309" s="180"/>
      <c r="MIX309" s="75"/>
      <c r="MIY309" s="76"/>
      <c r="MIZ309" s="181"/>
      <c r="MJA309" s="181"/>
      <c r="MJB309" s="182"/>
      <c r="MJC309" s="134"/>
      <c r="MJD309" s="135"/>
      <c r="MJE309" s="111"/>
      <c r="MJF309" s="178"/>
      <c r="MJG309" s="178"/>
      <c r="MJH309" s="178"/>
      <c r="MJI309" s="178"/>
      <c r="MJJ309" s="179"/>
      <c r="MJK309" s="73"/>
      <c r="MJL309" s="73"/>
      <c r="MJM309" s="180"/>
      <c r="MJN309" s="75"/>
      <c r="MJO309" s="76"/>
      <c r="MJP309" s="180"/>
      <c r="MJQ309" s="180"/>
      <c r="MJR309" s="180"/>
      <c r="MJS309" s="75"/>
      <c r="MJT309" s="76"/>
      <c r="MJU309" s="181"/>
      <c r="MJV309" s="181"/>
      <c r="MJW309" s="182"/>
      <c r="MJX309" s="134"/>
      <c r="MJY309" s="135"/>
      <c r="MJZ309" s="111"/>
      <c r="MKA309" s="178"/>
      <c r="MKB309" s="178"/>
      <c r="MKC309" s="178"/>
      <c r="MKD309" s="178"/>
      <c r="MKE309" s="179"/>
      <c r="MKF309" s="73"/>
      <c r="MKG309" s="73"/>
      <c r="MKH309" s="180"/>
      <c r="MKI309" s="75"/>
      <c r="MKJ309" s="76"/>
      <c r="MKK309" s="180"/>
      <c r="MKL309" s="180"/>
      <c r="MKM309" s="180"/>
      <c r="MKN309" s="75"/>
      <c r="MKO309" s="76"/>
      <c r="MKP309" s="181"/>
      <c r="MKQ309" s="181"/>
      <c r="MKR309" s="182"/>
      <c r="MKS309" s="134"/>
      <c r="MKT309" s="135"/>
      <c r="MKU309" s="111"/>
      <c r="MKV309" s="178"/>
      <c r="MKW309" s="178"/>
      <c r="MKX309" s="178"/>
      <c r="MKY309" s="178"/>
      <c r="MKZ309" s="179"/>
      <c r="MLA309" s="73"/>
      <c r="MLB309" s="73"/>
      <c r="MLC309" s="180"/>
      <c r="MLD309" s="75"/>
      <c r="MLE309" s="76"/>
      <c r="MLF309" s="180"/>
      <c r="MLG309" s="180"/>
      <c r="MLH309" s="180"/>
      <c r="MLI309" s="75"/>
      <c r="MLJ309" s="76"/>
      <c r="MLK309" s="181"/>
      <c r="MLL309" s="181"/>
      <c r="MLM309" s="182"/>
      <c r="MLN309" s="134"/>
      <c r="MLO309" s="135"/>
      <c r="MLP309" s="111"/>
      <c r="MLQ309" s="178"/>
      <c r="MLR309" s="178"/>
      <c r="MLS309" s="178"/>
      <c r="MLT309" s="178"/>
      <c r="MLU309" s="179"/>
      <c r="MLV309" s="73"/>
      <c r="MLW309" s="73"/>
      <c r="MLX309" s="180"/>
      <c r="MLY309" s="75"/>
      <c r="MLZ309" s="76"/>
      <c r="MMA309" s="180"/>
      <c r="MMB309" s="180"/>
      <c r="MMC309" s="180"/>
      <c r="MMD309" s="75"/>
      <c r="MME309" s="76"/>
      <c r="MMF309" s="181"/>
      <c r="MMG309" s="181"/>
      <c r="MMH309" s="182"/>
      <c r="MMI309" s="134"/>
      <c r="MMJ309" s="135"/>
      <c r="MMK309" s="111"/>
      <c r="MML309" s="178"/>
      <c r="MMM309" s="178"/>
      <c r="MMN309" s="178"/>
      <c r="MMO309" s="178"/>
      <c r="MMP309" s="179"/>
      <c r="MMQ309" s="73"/>
      <c r="MMR309" s="73"/>
      <c r="MMS309" s="180"/>
      <c r="MMT309" s="75"/>
      <c r="MMU309" s="76"/>
      <c r="MMV309" s="180"/>
      <c r="MMW309" s="180"/>
      <c r="MMX309" s="180"/>
      <c r="MMY309" s="75"/>
      <c r="MMZ309" s="76"/>
      <c r="MNA309" s="181"/>
      <c r="MNB309" s="181"/>
      <c r="MNC309" s="182"/>
      <c r="MND309" s="134"/>
      <c r="MNE309" s="135"/>
      <c r="MNF309" s="111"/>
      <c r="MNG309" s="178"/>
      <c r="MNH309" s="178"/>
      <c r="MNI309" s="178"/>
      <c r="MNJ309" s="178"/>
      <c r="MNK309" s="179"/>
      <c r="MNL309" s="73"/>
      <c r="MNM309" s="73"/>
      <c r="MNN309" s="180"/>
      <c r="MNO309" s="75"/>
      <c r="MNP309" s="76"/>
      <c r="MNQ309" s="180"/>
      <c r="MNR309" s="180"/>
      <c r="MNS309" s="180"/>
      <c r="MNT309" s="75"/>
      <c r="MNU309" s="76"/>
      <c r="MNV309" s="181"/>
      <c r="MNW309" s="181"/>
      <c r="MNX309" s="182"/>
      <c r="MNY309" s="134"/>
      <c r="MNZ309" s="135"/>
      <c r="MOA309" s="111"/>
      <c r="MOB309" s="178"/>
      <c r="MOC309" s="178"/>
      <c r="MOD309" s="178"/>
      <c r="MOE309" s="178"/>
      <c r="MOF309" s="179"/>
      <c r="MOG309" s="73"/>
      <c r="MOH309" s="73"/>
      <c r="MOI309" s="180"/>
      <c r="MOJ309" s="75"/>
      <c r="MOK309" s="76"/>
      <c r="MOL309" s="180"/>
      <c r="MOM309" s="180"/>
      <c r="MON309" s="180"/>
      <c r="MOO309" s="75"/>
      <c r="MOP309" s="76"/>
      <c r="MOQ309" s="181"/>
      <c r="MOR309" s="181"/>
      <c r="MOS309" s="182"/>
      <c r="MOT309" s="134"/>
      <c r="MOU309" s="135"/>
      <c r="MOV309" s="111"/>
      <c r="MOW309" s="178"/>
      <c r="MOX309" s="178"/>
      <c r="MOY309" s="178"/>
      <c r="MOZ309" s="178"/>
      <c r="MPA309" s="179"/>
      <c r="MPB309" s="73"/>
      <c r="MPC309" s="73"/>
      <c r="MPD309" s="180"/>
      <c r="MPE309" s="75"/>
      <c r="MPF309" s="76"/>
      <c r="MPG309" s="180"/>
      <c r="MPH309" s="180"/>
      <c r="MPI309" s="180"/>
      <c r="MPJ309" s="75"/>
      <c r="MPK309" s="76"/>
      <c r="MPL309" s="181"/>
      <c r="MPM309" s="181"/>
      <c r="MPN309" s="182"/>
      <c r="MPO309" s="134"/>
      <c r="MPP309" s="135"/>
      <c r="MPQ309" s="111"/>
      <c r="MPR309" s="178"/>
      <c r="MPS309" s="178"/>
      <c r="MPT309" s="178"/>
      <c r="MPU309" s="178"/>
      <c r="MPV309" s="179"/>
      <c r="MPW309" s="73"/>
      <c r="MPX309" s="73"/>
      <c r="MPY309" s="180"/>
      <c r="MPZ309" s="75"/>
      <c r="MQA309" s="76"/>
      <c r="MQB309" s="180"/>
      <c r="MQC309" s="180"/>
      <c r="MQD309" s="180"/>
      <c r="MQE309" s="75"/>
      <c r="MQF309" s="76"/>
      <c r="MQG309" s="181"/>
      <c r="MQH309" s="181"/>
      <c r="MQI309" s="182"/>
      <c r="MQJ309" s="134"/>
      <c r="MQK309" s="135"/>
      <c r="MQL309" s="111"/>
      <c r="MQM309" s="178"/>
      <c r="MQN309" s="178"/>
      <c r="MQO309" s="178"/>
      <c r="MQP309" s="178"/>
      <c r="MQQ309" s="179"/>
      <c r="MQR309" s="73"/>
      <c r="MQS309" s="73"/>
      <c r="MQT309" s="180"/>
      <c r="MQU309" s="75"/>
      <c r="MQV309" s="76"/>
      <c r="MQW309" s="180"/>
      <c r="MQX309" s="180"/>
      <c r="MQY309" s="180"/>
      <c r="MQZ309" s="75"/>
      <c r="MRA309" s="76"/>
      <c r="MRB309" s="181"/>
      <c r="MRC309" s="181"/>
      <c r="MRD309" s="182"/>
      <c r="MRE309" s="134"/>
      <c r="MRF309" s="135"/>
      <c r="MRG309" s="111"/>
      <c r="MRH309" s="178"/>
      <c r="MRI309" s="178"/>
      <c r="MRJ309" s="178"/>
      <c r="MRK309" s="178"/>
      <c r="MRL309" s="179"/>
      <c r="MRM309" s="73"/>
      <c r="MRN309" s="73"/>
      <c r="MRO309" s="180"/>
      <c r="MRP309" s="75"/>
      <c r="MRQ309" s="76"/>
      <c r="MRR309" s="180"/>
      <c r="MRS309" s="180"/>
      <c r="MRT309" s="180"/>
      <c r="MRU309" s="75"/>
      <c r="MRV309" s="76"/>
      <c r="MRW309" s="181"/>
      <c r="MRX309" s="181"/>
      <c r="MRY309" s="182"/>
      <c r="MRZ309" s="134"/>
      <c r="MSA309" s="135"/>
      <c r="MSB309" s="111"/>
      <c r="MSC309" s="178"/>
      <c r="MSD309" s="178"/>
      <c r="MSE309" s="178"/>
      <c r="MSF309" s="178"/>
      <c r="MSG309" s="179"/>
      <c r="MSH309" s="73"/>
      <c r="MSI309" s="73"/>
      <c r="MSJ309" s="180"/>
      <c r="MSK309" s="75"/>
      <c r="MSL309" s="76"/>
      <c r="MSM309" s="180"/>
      <c r="MSN309" s="180"/>
      <c r="MSO309" s="180"/>
      <c r="MSP309" s="75"/>
      <c r="MSQ309" s="76"/>
      <c r="MSR309" s="181"/>
      <c r="MSS309" s="181"/>
      <c r="MST309" s="182"/>
      <c r="MSU309" s="134"/>
      <c r="MSV309" s="135"/>
      <c r="MSW309" s="111"/>
      <c r="MSX309" s="178"/>
      <c r="MSY309" s="178"/>
      <c r="MSZ309" s="178"/>
      <c r="MTA309" s="178"/>
      <c r="MTB309" s="179"/>
      <c r="MTC309" s="73"/>
      <c r="MTD309" s="73"/>
      <c r="MTE309" s="180"/>
      <c r="MTF309" s="75"/>
      <c r="MTG309" s="76"/>
      <c r="MTH309" s="180"/>
      <c r="MTI309" s="180"/>
      <c r="MTJ309" s="180"/>
      <c r="MTK309" s="75"/>
      <c r="MTL309" s="76"/>
      <c r="MTM309" s="181"/>
      <c r="MTN309" s="181"/>
      <c r="MTO309" s="182"/>
      <c r="MTP309" s="134"/>
      <c r="MTQ309" s="135"/>
      <c r="MTR309" s="111"/>
      <c r="MTS309" s="178"/>
      <c r="MTT309" s="178"/>
      <c r="MTU309" s="178"/>
      <c r="MTV309" s="178"/>
      <c r="MTW309" s="179"/>
      <c r="MTX309" s="73"/>
      <c r="MTY309" s="73"/>
      <c r="MTZ309" s="180"/>
      <c r="MUA309" s="75"/>
      <c r="MUB309" s="76"/>
      <c r="MUC309" s="180"/>
      <c r="MUD309" s="180"/>
      <c r="MUE309" s="180"/>
      <c r="MUF309" s="75"/>
      <c r="MUG309" s="76"/>
      <c r="MUH309" s="181"/>
      <c r="MUI309" s="181"/>
      <c r="MUJ309" s="182"/>
      <c r="MUK309" s="134"/>
      <c r="MUL309" s="135"/>
      <c r="MUM309" s="111"/>
      <c r="MUN309" s="178"/>
      <c r="MUO309" s="178"/>
      <c r="MUP309" s="178"/>
      <c r="MUQ309" s="178"/>
      <c r="MUR309" s="179"/>
      <c r="MUS309" s="73"/>
      <c r="MUT309" s="73"/>
      <c r="MUU309" s="180"/>
      <c r="MUV309" s="75"/>
      <c r="MUW309" s="76"/>
      <c r="MUX309" s="180"/>
      <c r="MUY309" s="180"/>
      <c r="MUZ309" s="180"/>
      <c r="MVA309" s="75"/>
      <c r="MVB309" s="76"/>
      <c r="MVC309" s="181"/>
      <c r="MVD309" s="181"/>
      <c r="MVE309" s="182"/>
      <c r="MVF309" s="134"/>
      <c r="MVG309" s="135"/>
      <c r="MVH309" s="111"/>
      <c r="MVI309" s="178"/>
      <c r="MVJ309" s="178"/>
      <c r="MVK309" s="178"/>
      <c r="MVL309" s="178"/>
      <c r="MVM309" s="179"/>
      <c r="MVN309" s="73"/>
      <c r="MVO309" s="73"/>
      <c r="MVP309" s="180"/>
      <c r="MVQ309" s="75"/>
      <c r="MVR309" s="76"/>
      <c r="MVS309" s="180"/>
      <c r="MVT309" s="180"/>
      <c r="MVU309" s="180"/>
      <c r="MVV309" s="75"/>
      <c r="MVW309" s="76"/>
      <c r="MVX309" s="181"/>
      <c r="MVY309" s="181"/>
      <c r="MVZ309" s="182"/>
      <c r="MWA309" s="134"/>
      <c r="MWB309" s="135"/>
      <c r="MWC309" s="111"/>
      <c r="MWD309" s="178"/>
      <c r="MWE309" s="178"/>
      <c r="MWF309" s="178"/>
      <c r="MWG309" s="178"/>
      <c r="MWH309" s="179"/>
      <c r="MWI309" s="73"/>
      <c r="MWJ309" s="73"/>
      <c r="MWK309" s="180"/>
      <c r="MWL309" s="75"/>
      <c r="MWM309" s="76"/>
      <c r="MWN309" s="180"/>
      <c r="MWO309" s="180"/>
      <c r="MWP309" s="180"/>
      <c r="MWQ309" s="75"/>
      <c r="MWR309" s="76"/>
      <c r="MWS309" s="181"/>
      <c r="MWT309" s="181"/>
      <c r="MWU309" s="182"/>
      <c r="MWV309" s="134"/>
      <c r="MWW309" s="135"/>
      <c r="MWX309" s="111"/>
      <c r="MWY309" s="178"/>
      <c r="MWZ309" s="178"/>
      <c r="MXA309" s="178"/>
      <c r="MXB309" s="178"/>
      <c r="MXC309" s="179"/>
      <c r="MXD309" s="73"/>
      <c r="MXE309" s="73"/>
      <c r="MXF309" s="180"/>
      <c r="MXG309" s="75"/>
      <c r="MXH309" s="76"/>
      <c r="MXI309" s="180"/>
      <c r="MXJ309" s="180"/>
      <c r="MXK309" s="180"/>
      <c r="MXL309" s="75"/>
      <c r="MXM309" s="76"/>
      <c r="MXN309" s="181"/>
      <c r="MXO309" s="181"/>
      <c r="MXP309" s="182"/>
      <c r="MXQ309" s="134"/>
      <c r="MXR309" s="135"/>
      <c r="MXS309" s="111"/>
      <c r="MXT309" s="178"/>
      <c r="MXU309" s="178"/>
      <c r="MXV309" s="178"/>
      <c r="MXW309" s="178"/>
      <c r="MXX309" s="179"/>
      <c r="MXY309" s="73"/>
      <c r="MXZ309" s="73"/>
      <c r="MYA309" s="180"/>
      <c r="MYB309" s="75"/>
      <c r="MYC309" s="76"/>
      <c r="MYD309" s="180"/>
      <c r="MYE309" s="180"/>
      <c r="MYF309" s="180"/>
      <c r="MYG309" s="75"/>
      <c r="MYH309" s="76"/>
      <c r="MYI309" s="181"/>
      <c r="MYJ309" s="181"/>
      <c r="MYK309" s="182"/>
      <c r="MYL309" s="134"/>
      <c r="MYM309" s="135"/>
      <c r="MYN309" s="111"/>
      <c r="MYO309" s="178"/>
      <c r="MYP309" s="178"/>
      <c r="MYQ309" s="178"/>
      <c r="MYR309" s="178"/>
      <c r="MYS309" s="179"/>
      <c r="MYT309" s="73"/>
      <c r="MYU309" s="73"/>
      <c r="MYV309" s="180"/>
      <c r="MYW309" s="75"/>
      <c r="MYX309" s="76"/>
      <c r="MYY309" s="180"/>
      <c r="MYZ309" s="180"/>
      <c r="MZA309" s="180"/>
      <c r="MZB309" s="75"/>
      <c r="MZC309" s="76"/>
      <c r="MZD309" s="181"/>
      <c r="MZE309" s="181"/>
      <c r="MZF309" s="182"/>
      <c r="MZG309" s="134"/>
      <c r="MZH309" s="135"/>
      <c r="MZI309" s="111"/>
      <c r="MZJ309" s="178"/>
      <c r="MZK309" s="178"/>
      <c r="MZL309" s="178"/>
      <c r="MZM309" s="178"/>
      <c r="MZN309" s="179"/>
      <c r="MZO309" s="73"/>
      <c r="MZP309" s="73"/>
      <c r="MZQ309" s="180"/>
      <c r="MZR309" s="75"/>
      <c r="MZS309" s="76"/>
      <c r="MZT309" s="180"/>
      <c r="MZU309" s="180"/>
      <c r="MZV309" s="180"/>
      <c r="MZW309" s="75"/>
      <c r="MZX309" s="76"/>
      <c r="MZY309" s="181"/>
      <c r="MZZ309" s="181"/>
      <c r="NAA309" s="182"/>
      <c r="NAB309" s="134"/>
      <c r="NAC309" s="135"/>
      <c r="NAD309" s="111"/>
      <c r="NAE309" s="178"/>
      <c r="NAF309" s="178"/>
      <c r="NAG309" s="178"/>
      <c r="NAH309" s="178"/>
      <c r="NAI309" s="179"/>
      <c r="NAJ309" s="73"/>
      <c r="NAK309" s="73"/>
      <c r="NAL309" s="180"/>
      <c r="NAM309" s="75"/>
      <c r="NAN309" s="76"/>
      <c r="NAO309" s="180"/>
      <c r="NAP309" s="180"/>
      <c r="NAQ309" s="180"/>
      <c r="NAR309" s="75"/>
      <c r="NAS309" s="76"/>
      <c r="NAT309" s="181"/>
      <c r="NAU309" s="181"/>
      <c r="NAV309" s="182"/>
      <c r="NAW309" s="134"/>
      <c r="NAX309" s="135"/>
      <c r="NAY309" s="111"/>
      <c r="NAZ309" s="178"/>
      <c r="NBA309" s="178"/>
      <c r="NBB309" s="178"/>
      <c r="NBC309" s="178"/>
      <c r="NBD309" s="179"/>
      <c r="NBE309" s="73"/>
      <c r="NBF309" s="73"/>
      <c r="NBG309" s="180"/>
      <c r="NBH309" s="75"/>
      <c r="NBI309" s="76"/>
      <c r="NBJ309" s="180"/>
      <c r="NBK309" s="180"/>
      <c r="NBL309" s="180"/>
      <c r="NBM309" s="75"/>
      <c r="NBN309" s="76"/>
      <c r="NBO309" s="181"/>
      <c r="NBP309" s="181"/>
      <c r="NBQ309" s="182"/>
      <c r="NBR309" s="134"/>
      <c r="NBS309" s="135"/>
      <c r="NBT309" s="111"/>
      <c r="NBU309" s="178"/>
      <c r="NBV309" s="178"/>
      <c r="NBW309" s="178"/>
      <c r="NBX309" s="178"/>
      <c r="NBY309" s="179"/>
      <c r="NBZ309" s="73"/>
      <c r="NCA309" s="73"/>
      <c r="NCB309" s="180"/>
      <c r="NCC309" s="75"/>
      <c r="NCD309" s="76"/>
      <c r="NCE309" s="180"/>
      <c r="NCF309" s="180"/>
      <c r="NCG309" s="180"/>
      <c r="NCH309" s="75"/>
      <c r="NCI309" s="76"/>
      <c r="NCJ309" s="181"/>
      <c r="NCK309" s="181"/>
      <c r="NCL309" s="182"/>
      <c r="NCM309" s="134"/>
      <c r="NCN309" s="135"/>
      <c r="NCO309" s="111"/>
      <c r="NCP309" s="178"/>
      <c r="NCQ309" s="178"/>
      <c r="NCR309" s="178"/>
      <c r="NCS309" s="178"/>
      <c r="NCT309" s="179"/>
      <c r="NCU309" s="73"/>
      <c r="NCV309" s="73"/>
      <c r="NCW309" s="180"/>
      <c r="NCX309" s="75"/>
      <c r="NCY309" s="76"/>
      <c r="NCZ309" s="180"/>
      <c r="NDA309" s="180"/>
      <c r="NDB309" s="180"/>
      <c r="NDC309" s="75"/>
      <c r="NDD309" s="76"/>
      <c r="NDE309" s="181"/>
      <c r="NDF309" s="181"/>
      <c r="NDG309" s="182"/>
      <c r="NDH309" s="134"/>
      <c r="NDI309" s="135"/>
      <c r="NDJ309" s="111"/>
      <c r="NDK309" s="178"/>
      <c r="NDL309" s="178"/>
      <c r="NDM309" s="178"/>
      <c r="NDN309" s="178"/>
      <c r="NDO309" s="179"/>
      <c r="NDP309" s="73"/>
      <c r="NDQ309" s="73"/>
      <c r="NDR309" s="180"/>
      <c r="NDS309" s="75"/>
      <c r="NDT309" s="76"/>
      <c r="NDU309" s="180"/>
      <c r="NDV309" s="180"/>
      <c r="NDW309" s="180"/>
      <c r="NDX309" s="75"/>
      <c r="NDY309" s="76"/>
      <c r="NDZ309" s="181"/>
      <c r="NEA309" s="181"/>
      <c r="NEB309" s="182"/>
      <c r="NEC309" s="134"/>
      <c r="NED309" s="135"/>
      <c r="NEE309" s="111"/>
      <c r="NEF309" s="178"/>
      <c r="NEG309" s="178"/>
      <c r="NEH309" s="178"/>
      <c r="NEI309" s="178"/>
      <c r="NEJ309" s="179"/>
      <c r="NEK309" s="73"/>
      <c r="NEL309" s="73"/>
      <c r="NEM309" s="180"/>
      <c r="NEN309" s="75"/>
      <c r="NEO309" s="76"/>
      <c r="NEP309" s="180"/>
      <c r="NEQ309" s="180"/>
      <c r="NER309" s="180"/>
      <c r="NES309" s="75"/>
      <c r="NET309" s="76"/>
      <c r="NEU309" s="181"/>
      <c r="NEV309" s="181"/>
      <c r="NEW309" s="182"/>
      <c r="NEX309" s="134"/>
      <c r="NEY309" s="135"/>
      <c r="NEZ309" s="111"/>
      <c r="NFA309" s="178"/>
      <c r="NFB309" s="178"/>
      <c r="NFC309" s="178"/>
      <c r="NFD309" s="178"/>
      <c r="NFE309" s="179"/>
      <c r="NFF309" s="73"/>
      <c r="NFG309" s="73"/>
      <c r="NFH309" s="180"/>
      <c r="NFI309" s="75"/>
      <c r="NFJ309" s="76"/>
      <c r="NFK309" s="180"/>
      <c r="NFL309" s="180"/>
      <c r="NFM309" s="180"/>
      <c r="NFN309" s="75"/>
      <c r="NFO309" s="76"/>
      <c r="NFP309" s="181"/>
      <c r="NFQ309" s="181"/>
      <c r="NFR309" s="182"/>
      <c r="NFS309" s="134"/>
      <c r="NFT309" s="135"/>
      <c r="NFU309" s="111"/>
      <c r="NFV309" s="178"/>
      <c r="NFW309" s="178"/>
      <c r="NFX309" s="178"/>
      <c r="NFY309" s="178"/>
      <c r="NFZ309" s="179"/>
      <c r="NGA309" s="73"/>
      <c r="NGB309" s="73"/>
      <c r="NGC309" s="180"/>
      <c r="NGD309" s="75"/>
      <c r="NGE309" s="76"/>
      <c r="NGF309" s="180"/>
      <c r="NGG309" s="180"/>
      <c r="NGH309" s="180"/>
      <c r="NGI309" s="75"/>
      <c r="NGJ309" s="76"/>
      <c r="NGK309" s="181"/>
      <c r="NGL309" s="181"/>
      <c r="NGM309" s="182"/>
      <c r="NGN309" s="134"/>
      <c r="NGO309" s="135"/>
      <c r="NGP309" s="111"/>
      <c r="NGQ309" s="178"/>
      <c r="NGR309" s="178"/>
      <c r="NGS309" s="178"/>
      <c r="NGT309" s="178"/>
      <c r="NGU309" s="179"/>
      <c r="NGV309" s="73"/>
      <c r="NGW309" s="73"/>
      <c r="NGX309" s="180"/>
      <c r="NGY309" s="75"/>
      <c r="NGZ309" s="76"/>
      <c r="NHA309" s="180"/>
      <c r="NHB309" s="180"/>
      <c r="NHC309" s="180"/>
      <c r="NHD309" s="75"/>
      <c r="NHE309" s="76"/>
      <c r="NHF309" s="181"/>
      <c r="NHG309" s="181"/>
      <c r="NHH309" s="182"/>
      <c r="NHI309" s="134"/>
      <c r="NHJ309" s="135"/>
      <c r="NHK309" s="111"/>
      <c r="NHL309" s="178"/>
      <c r="NHM309" s="178"/>
      <c r="NHN309" s="178"/>
      <c r="NHO309" s="178"/>
      <c r="NHP309" s="179"/>
      <c r="NHQ309" s="73"/>
      <c r="NHR309" s="73"/>
      <c r="NHS309" s="180"/>
      <c r="NHT309" s="75"/>
      <c r="NHU309" s="76"/>
      <c r="NHV309" s="180"/>
      <c r="NHW309" s="180"/>
      <c r="NHX309" s="180"/>
      <c r="NHY309" s="75"/>
      <c r="NHZ309" s="76"/>
      <c r="NIA309" s="181"/>
      <c r="NIB309" s="181"/>
      <c r="NIC309" s="182"/>
      <c r="NID309" s="134"/>
      <c r="NIE309" s="135"/>
      <c r="NIF309" s="111"/>
      <c r="NIG309" s="178"/>
      <c r="NIH309" s="178"/>
      <c r="NII309" s="178"/>
      <c r="NIJ309" s="178"/>
      <c r="NIK309" s="179"/>
      <c r="NIL309" s="73"/>
      <c r="NIM309" s="73"/>
      <c r="NIN309" s="180"/>
      <c r="NIO309" s="75"/>
      <c r="NIP309" s="76"/>
      <c r="NIQ309" s="180"/>
      <c r="NIR309" s="180"/>
      <c r="NIS309" s="180"/>
      <c r="NIT309" s="75"/>
      <c r="NIU309" s="76"/>
      <c r="NIV309" s="181"/>
      <c r="NIW309" s="181"/>
      <c r="NIX309" s="182"/>
      <c r="NIY309" s="134"/>
      <c r="NIZ309" s="135"/>
      <c r="NJA309" s="111"/>
      <c r="NJB309" s="178"/>
      <c r="NJC309" s="178"/>
      <c r="NJD309" s="178"/>
      <c r="NJE309" s="178"/>
      <c r="NJF309" s="179"/>
      <c r="NJG309" s="73"/>
      <c r="NJH309" s="73"/>
      <c r="NJI309" s="180"/>
      <c r="NJJ309" s="75"/>
      <c r="NJK309" s="76"/>
      <c r="NJL309" s="180"/>
      <c r="NJM309" s="180"/>
      <c r="NJN309" s="180"/>
      <c r="NJO309" s="75"/>
      <c r="NJP309" s="76"/>
      <c r="NJQ309" s="181"/>
      <c r="NJR309" s="181"/>
      <c r="NJS309" s="182"/>
      <c r="NJT309" s="134"/>
      <c r="NJU309" s="135"/>
      <c r="NJV309" s="111"/>
      <c r="NJW309" s="178"/>
      <c r="NJX309" s="178"/>
      <c r="NJY309" s="178"/>
      <c r="NJZ309" s="178"/>
      <c r="NKA309" s="179"/>
      <c r="NKB309" s="73"/>
      <c r="NKC309" s="73"/>
      <c r="NKD309" s="180"/>
      <c r="NKE309" s="75"/>
      <c r="NKF309" s="76"/>
      <c r="NKG309" s="180"/>
      <c r="NKH309" s="180"/>
      <c r="NKI309" s="180"/>
      <c r="NKJ309" s="75"/>
      <c r="NKK309" s="76"/>
      <c r="NKL309" s="181"/>
      <c r="NKM309" s="181"/>
      <c r="NKN309" s="182"/>
      <c r="NKO309" s="134"/>
      <c r="NKP309" s="135"/>
      <c r="NKQ309" s="111"/>
      <c r="NKR309" s="178"/>
      <c r="NKS309" s="178"/>
      <c r="NKT309" s="178"/>
      <c r="NKU309" s="178"/>
      <c r="NKV309" s="179"/>
      <c r="NKW309" s="73"/>
      <c r="NKX309" s="73"/>
      <c r="NKY309" s="180"/>
      <c r="NKZ309" s="75"/>
      <c r="NLA309" s="76"/>
      <c r="NLB309" s="180"/>
      <c r="NLC309" s="180"/>
      <c r="NLD309" s="180"/>
      <c r="NLE309" s="75"/>
      <c r="NLF309" s="76"/>
      <c r="NLG309" s="181"/>
      <c r="NLH309" s="181"/>
      <c r="NLI309" s="182"/>
      <c r="NLJ309" s="134"/>
      <c r="NLK309" s="135"/>
      <c r="NLL309" s="111"/>
      <c r="NLM309" s="178"/>
      <c r="NLN309" s="178"/>
      <c r="NLO309" s="178"/>
      <c r="NLP309" s="178"/>
      <c r="NLQ309" s="179"/>
      <c r="NLR309" s="73"/>
      <c r="NLS309" s="73"/>
      <c r="NLT309" s="180"/>
      <c r="NLU309" s="75"/>
      <c r="NLV309" s="76"/>
      <c r="NLW309" s="180"/>
      <c r="NLX309" s="180"/>
      <c r="NLY309" s="180"/>
      <c r="NLZ309" s="75"/>
      <c r="NMA309" s="76"/>
      <c r="NMB309" s="181"/>
      <c r="NMC309" s="181"/>
      <c r="NMD309" s="182"/>
      <c r="NME309" s="134"/>
      <c r="NMF309" s="135"/>
      <c r="NMG309" s="111"/>
      <c r="NMH309" s="178"/>
      <c r="NMI309" s="178"/>
      <c r="NMJ309" s="178"/>
      <c r="NMK309" s="178"/>
      <c r="NML309" s="179"/>
      <c r="NMM309" s="73"/>
      <c r="NMN309" s="73"/>
      <c r="NMO309" s="180"/>
      <c r="NMP309" s="75"/>
      <c r="NMQ309" s="76"/>
      <c r="NMR309" s="180"/>
      <c r="NMS309" s="180"/>
      <c r="NMT309" s="180"/>
      <c r="NMU309" s="75"/>
      <c r="NMV309" s="76"/>
      <c r="NMW309" s="181"/>
      <c r="NMX309" s="181"/>
      <c r="NMY309" s="182"/>
      <c r="NMZ309" s="134"/>
      <c r="NNA309" s="135"/>
      <c r="NNB309" s="111"/>
      <c r="NNC309" s="178"/>
      <c r="NND309" s="178"/>
      <c r="NNE309" s="178"/>
      <c r="NNF309" s="178"/>
      <c r="NNG309" s="179"/>
      <c r="NNH309" s="73"/>
      <c r="NNI309" s="73"/>
      <c r="NNJ309" s="180"/>
      <c r="NNK309" s="75"/>
      <c r="NNL309" s="76"/>
      <c r="NNM309" s="180"/>
      <c r="NNN309" s="180"/>
      <c r="NNO309" s="180"/>
      <c r="NNP309" s="75"/>
      <c r="NNQ309" s="76"/>
      <c r="NNR309" s="181"/>
      <c r="NNS309" s="181"/>
      <c r="NNT309" s="182"/>
      <c r="NNU309" s="134"/>
      <c r="NNV309" s="135"/>
      <c r="NNW309" s="111"/>
      <c r="NNX309" s="178"/>
      <c r="NNY309" s="178"/>
      <c r="NNZ309" s="178"/>
      <c r="NOA309" s="178"/>
      <c r="NOB309" s="179"/>
      <c r="NOC309" s="73"/>
      <c r="NOD309" s="73"/>
      <c r="NOE309" s="180"/>
      <c r="NOF309" s="75"/>
      <c r="NOG309" s="76"/>
      <c r="NOH309" s="180"/>
      <c r="NOI309" s="180"/>
      <c r="NOJ309" s="180"/>
      <c r="NOK309" s="75"/>
      <c r="NOL309" s="76"/>
      <c r="NOM309" s="181"/>
      <c r="NON309" s="181"/>
      <c r="NOO309" s="182"/>
      <c r="NOP309" s="134"/>
      <c r="NOQ309" s="135"/>
      <c r="NOR309" s="111"/>
      <c r="NOS309" s="178"/>
      <c r="NOT309" s="178"/>
      <c r="NOU309" s="178"/>
      <c r="NOV309" s="178"/>
      <c r="NOW309" s="179"/>
      <c r="NOX309" s="73"/>
      <c r="NOY309" s="73"/>
      <c r="NOZ309" s="180"/>
      <c r="NPA309" s="75"/>
      <c r="NPB309" s="76"/>
      <c r="NPC309" s="180"/>
      <c r="NPD309" s="180"/>
      <c r="NPE309" s="180"/>
      <c r="NPF309" s="75"/>
      <c r="NPG309" s="76"/>
      <c r="NPH309" s="181"/>
      <c r="NPI309" s="181"/>
      <c r="NPJ309" s="182"/>
      <c r="NPK309" s="134"/>
      <c r="NPL309" s="135"/>
      <c r="NPM309" s="111"/>
      <c r="NPN309" s="178"/>
      <c r="NPO309" s="178"/>
      <c r="NPP309" s="178"/>
      <c r="NPQ309" s="178"/>
      <c r="NPR309" s="179"/>
      <c r="NPS309" s="73"/>
      <c r="NPT309" s="73"/>
      <c r="NPU309" s="180"/>
      <c r="NPV309" s="75"/>
      <c r="NPW309" s="76"/>
      <c r="NPX309" s="180"/>
      <c r="NPY309" s="180"/>
      <c r="NPZ309" s="180"/>
      <c r="NQA309" s="75"/>
      <c r="NQB309" s="76"/>
      <c r="NQC309" s="181"/>
      <c r="NQD309" s="181"/>
      <c r="NQE309" s="182"/>
      <c r="NQF309" s="134"/>
      <c r="NQG309" s="135"/>
      <c r="NQH309" s="111"/>
      <c r="NQI309" s="178"/>
      <c r="NQJ309" s="178"/>
      <c r="NQK309" s="178"/>
      <c r="NQL309" s="178"/>
      <c r="NQM309" s="179"/>
      <c r="NQN309" s="73"/>
      <c r="NQO309" s="73"/>
      <c r="NQP309" s="180"/>
      <c r="NQQ309" s="75"/>
      <c r="NQR309" s="76"/>
      <c r="NQS309" s="180"/>
      <c r="NQT309" s="180"/>
      <c r="NQU309" s="180"/>
      <c r="NQV309" s="75"/>
      <c r="NQW309" s="76"/>
      <c r="NQX309" s="181"/>
      <c r="NQY309" s="181"/>
      <c r="NQZ309" s="182"/>
      <c r="NRA309" s="134"/>
      <c r="NRB309" s="135"/>
      <c r="NRC309" s="111"/>
      <c r="NRD309" s="178"/>
      <c r="NRE309" s="178"/>
      <c r="NRF309" s="178"/>
      <c r="NRG309" s="178"/>
      <c r="NRH309" s="179"/>
      <c r="NRI309" s="73"/>
      <c r="NRJ309" s="73"/>
      <c r="NRK309" s="180"/>
      <c r="NRL309" s="75"/>
      <c r="NRM309" s="76"/>
      <c r="NRN309" s="180"/>
      <c r="NRO309" s="180"/>
      <c r="NRP309" s="180"/>
      <c r="NRQ309" s="75"/>
      <c r="NRR309" s="76"/>
      <c r="NRS309" s="181"/>
      <c r="NRT309" s="181"/>
      <c r="NRU309" s="182"/>
      <c r="NRV309" s="134"/>
      <c r="NRW309" s="135"/>
      <c r="NRX309" s="111"/>
      <c r="NRY309" s="178"/>
      <c r="NRZ309" s="178"/>
      <c r="NSA309" s="178"/>
      <c r="NSB309" s="178"/>
      <c r="NSC309" s="179"/>
      <c r="NSD309" s="73"/>
      <c r="NSE309" s="73"/>
      <c r="NSF309" s="180"/>
      <c r="NSG309" s="75"/>
      <c r="NSH309" s="76"/>
      <c r="NSI309" s="180"/>
      <c r="NSJ309" s="180"/>
      <c r="NSK309" s="180"/>
      <c r="NSL309" s="75"/>
      <c r="NSM309" s="76"/>
      <c r="NSN309" s="181"/>
      <c r="NSO309" s="181"/>
      <c r="NSP309" s="182"/>
      <c r="NSQ309" s="134"/>
      <c r="NSR309" s="135"/>
      <c r="NSS309" s="111"/>
      <c r="NST309" s="178"/>
      <c r="NSU309" s="178"/>
      <c r="NSV309" s="178"/>
      <c r="NSW309" s="178"/>
      <c r="NSX309" s="179"/>
      <c r="NSY309" s="73"/>
      <c r="NSZ309" s="73"/>
      <c r="NTA309" s="180"/>
      <c r="NTB309" s="75"/>
      <c r="NTC309" s="76"/>
      <c r="NTD309" s="180"/>
      <c r="NTE309" s="180"/>
      <c r="NTF309" s="180"/>
      <c r="NTG309" s="75"/>
      <c r="NTH309" s="76"/>
      <c r="NTI309" s="181"/>
      <c r="NTJ309" s="181"/>
      <c r="NTK309" s="182"/>
      <c r="NTL309" s="134"/>
      <c r="NTM309" s="135"/>
      <c r="NTN309" s="111"/>
      <c r="NTO309" s="178"/>
      <c r="NTP309" s="178"/>
      <c r="NTQ309" s="178"/>
      <c r="NTR309" s="178"/>
      <c r="NTS309" s="179"/>
      <c r="NTT309" s="73"/>
      <c r="NTU309" s="73"/>
      <c r="NTV309" s="180"/>
      <c r="NTW309" s="75"/>
      <c r="NTX309" s="76"/>
      <c r="NTY309" s="180"/>
      <c r="NTZ309" s="180"/>
      <c r="NUA309" s="180"/>
      <c r="NUB309" s="75"/>
      <c r="NUC309" s="76"/>
      <c r="NUD309" s="181"/>
      <c r="NUE309" s="181"/>
      <c r="NUF309" s="182"/>
      <c r="NUG309" s="134"/>
      <c r="NUH309" s="135"/>
      <c r="NUI309" s="111"/>
      <c r="NUJ309" s="178"/>
      <c r="NUK309" s="178"/>
      <c r="NUL309" s="178"/>
      <c r="NUM309" s="178"/>
      <c r="NUN309" s="179"/>
      <c r="NUO309" s="73"/>
      <c r="NUP309" s="73"/>
      <c r="NUQ309" s="180"/>
      <c r="NUR309" s="75"/>
      <c r="NUS309" s="76"/>
      <c r="NUT309" s="180"/>
      <c r="NUU309" s="180"/>
      <c r="NUV309" s="180"/>
      <c r="NUW309" s="75"/>
      <c r="NUX309" s="76"/>
      <c r="NUY309" s="181"/>
      <c r="NUZ309" s="181"/>
      <c r="NVA309" s="182"/>
      <c r="NVB309" s="134"/>
      <c r="NVC309" s="135"/>
      <c r="NVD309" s="111"/>
      <c r="NVE309" s="178"/>
      <c r="NVF309" s="178"/>
      <c r="NVG309" s="178"/>
      <c r="NVH309" s="178"/>
      <c r="NVI309" s="179"/>
      <c r="NVJ309" s="73"/>
      <c r="NVK309" s="73"/>
      <c r="NVL309" s="180"/>
      <c r="NVM309" s="75"/>
      <c r="NVN309" s="76"/>
      <c r="NVO309" s="180"/>
      <c r="NVP309" s="180"/>
      <c r="NVQ309" s="180"/>
      <c r="NVR309" s="75"/>
      <c r="NVS309" s="76"/>
      <c r="NVT309" s="181"/>
      <c r="NVU309" s="181"/>
      <c r="NVV309" s="182"/>
      <c r="NVW309" s="134"/>
      <c r="NVX309" s="135"/>
      <c r="NVY309" s="111"/>
      <c r="NVZ309" s="178"/>
      <c r="NWA309" s="178"/>
      <c r="NWB309" s="178"/>
      <c r="NWC309" s="178"/>
      <c r="NWD309" s="179"/>
      <c r="NWE309" s="73"/>
      <c r="NWF309" s="73"/>
      <c r="NWG309" s="180"/>
      <c r="NWH309" s="75"/>
      <c r="NWI309" s="76"/>
      <c r="NWJ309" s="180"/>
      <c r="NWK309" s="180"/>
      <c r="NWL309" s="180"/>
      <c r="NWM309" s="75"/>
      <c r="NWN309" s="76"/>
      <c r="NWO309" s="181"/>
      <c r="NWP309" s="181"/>
      <c r="NWQ309" s="182"/>
      <c r="NWR309" s="134"/>
      <c r="NWS309" s="135"/>
      <c r="NWT309" s="111"/>
      <c r="NWU309" s="178"/>
      <c r="NWV309" s="178"/>
      <c r="NWW309" s="178"/>
      <c r="NWX309" s="178"/>
      <c r="NWY309" s="179"/>
      <c r="NWZ309" s="73"/>
      <c r="NXA309" s="73"/>
      <c r="NXB309" s="180"/>
      <c r="NXC309" s="75"/>
      <c r="NXD309" s="76"/>
      <c r="NXE309" s="180"/>
      <c r="NXF309" s="180"/>
      <c r="NXG309" s="180"/>
      <c r="NXH309" s="75"/>
      <c r="NXI309" s="76"/>
      <c r="NXJ309" s="181"/>
      <c r="NXK309" s="181"/>
      <c r="NXL309" s="182"/>
      <c r="NXM309" s="134"/>
      <c r="NXN309" s="135"/>
      <c r="NXO309" s="111"/>
      <c r="NXP309" s="178"/>
      <c r="NXQ309" s="178"/>
      <c r="NXR309" s="178"/>
      <c r="NXS309" s="178"/>
      <c r="NXT309" s="179"/>
      <c r="NXU309" s="73"/>
      <c r="NXV309" s="73"/>
      <c r="NXW309" s="180"/>
      <c r="NXX309" s="75"/>
      <c r="NXY309" s="76"/>
      <c r="NXZ309" s="180"/>
      <c r="NYA309" s="180"/>
      <c r="NYB309" s="180"/>
      <c r="NYC309" s="75"/>
      <c r="NYD309" s="76"/>
      <c r="NYE309" s="181"/>
      <c r="NYF309" s="181"/>
      <c r="NYG309" s="182"/>
      <c r="NYH309" s="134"/>
      <c r="NYI309" s="135"/>
      <c r="NYJ309" s="111"/>
      <c r="NYK309" s="178"/>
      <c r="NYL309" s="178"/>
      <c r="NYM309" s="178"/>
      <c r="NYN309" s="178"/>
      <c r="NYO309" s="179"/>
      <c r="NYP309" s="73"/>
      <c r="NYQ309" s="73"/>
      <c r="NYR309" s="180"/>
      <c r="NYS309" s="75"/>
      <c r="NYT309" s="76"/>
      <c r="NYU309" s="180"/>
      <c r="NYV309" s="180"/>
      <c r="NYW309" s="180"/>
      <c r="NYX309" s="75"/>
      <c r="NYY309" s="76"/>
      <c r="NYZ309" s="181"/>
      <c r="NZA309" s="181"/>
      <c r="NZB309" s="182"/>
      <c r="NZC309" s="134"/>
      <c r="NZD309" s="135"/>
      <c r="NZE309" s="111"/>
      <c r="NZF309" s="178"/>
      <c r="NZG309" s="178"/>
      <c r="NZH309" s="178"/>
      <c r="NZI309" s="178"/>
      <c r="NZJ309" s="179"/>
      <c r="NZK309" s="73"/>
      <c r="NZL309" s="73"/>
      <c r="NZM309" s="180"/>
      <c r="NZN309" s="75"/>
      <c r="NZO309" s="76"/>
      <c r="NZP309" s="180"/>
      <c r="NZQ309" s="180"/>
      <c r="NZR309" s="180"/>
      <c r="NZS309" s="75"/>
      <c r="NZT309" s="76"/>
      <c r="NZU309" s="181"/>
      <c r="NZV309" s="181"/>
      <c r="NZW309" s="182"/>
      <c r="NZX309" s="134"/>
      <c r="NZY309" s="135"/>
      <c r="NZZ309" s="111"/>
      <c r="OAA309" s="178"/>
      <c r="OAB309" s="178"/>
      <c r="OAC309" s="178"/>
      <c r="OAD309" s="178"/>
      <c r="OAE309" s="179"/>
      <c r="OAF309" s="73"/>
      <c r="OAG309" s="73"/>
      <c r="OAH309" s="180"/>
      <c r="OAI309" s="75"/>
      <c r="OAJ309" s="76"/>
      <c r="OAK309" s="180"/>
      <c r="OAL309" s="180"/>
      <c r="OAM309" s="180"/>
      <c r="OAN309" s="75"/>
      <c r="OAO309" s="76"/>
      <c r="OAP309" s="181"/>
      <c r="OAQ309" s="181"/>
      <c r="OAR309" s="182"/>
      <c r="OAS309" s="134"/>
      <c r="OAT309" s="135"/>
      <c r="OAU309" s="111"/>
      <c r="OAV309" s="178"/>
      <c r="OAW309" s="178"/>
      <c r="OAX309" s="178"/>
      <c r="OAY309" s="178"/>
      <c r="OAZ309" s="179"/>
      <c r="OBA309" s="73"/>
      <c r="OBB309" s="73"/>
      <c r="OBC309" s="180"/>
      <c r="OBD309" s="75"/>
      <c r="OBE309" s="76"/>
      <c r="OBF309" s="180"/>
      <c r="OBG309" s="180"/>
      <c r="OBH309" s="180"/>
      <c r="OBI309" s="75"/>
      <c r="OBJ309" s="76"/>
      <c r="OBK309" s="181"/>
      <c r="OBL309" s="181"/>
      <c r="OBM309" s="182"/>
      <c r="OBN309" s="134"/>
      <c r="OBO309" s="135"/>
      <c r="OBP309" s="111"/>
      <c r="OBQ309" s="178"/>
      <c r="OBR309" s="178"/>
      <c r="OBS309" s="178"/>
      <c r="OBT309" s="178"/>
      <c r="OBU309" s="179"/>
      <c r="OBV309" s="73"/>
      <c r="OBW309" s="73"/>
      <c r="OBX309" s="180"/>
      <c r="OBY309" s="75"/>
      <c r="OBZ309" s="76"/>
      <c r="OCA309" s="180"/>
      <c r="OCB309" s="180"/>
      <c r="OCC309" s="180"/>
      <c r="OCD309" s="75"/>
      <c r="OCE309" s="76"/>
      <c r="OCF309" s="181"/>
      <c r="OCG309" s="181"/>
      <c r="OCH309" s="182"/>
      <c r="OCI309" s="134"/>
      <c r="OCJ309" s="135"/>
      <c r="OCK309" s="111"/>
      <c r="OCL309" s="178"/>
      <c r="OCM309" s="178"/>
      <c r="OCN309" s="178"/>
      <c r="OCO309" s="178"/>
      <c r="OCP309" s="179"/>
      <c r="OCQ309" s="73"/>
      <c r="OCR309" s="73"/>
      <c r="OCS309" s="180"/>
      <c r="OCT309" s="75"/>
      <c r="OCU309" s="76"/>
      <c r="OCV309" s="180"/>
      <c r="OCW309" s="180"/>
      <c r="OCX309" s="180"/>
      <c r="OCY309" s="75"/>
      <c r="OCZ309" s="76"/>
      <c r="ODA309" s="181"/>
      <c r="ODB309" s="181"/>
      <c r="ODC309" s="182"/>
      <c r="ODD309" s="134"/>
      <c r="ODE309" s="135"/>
      <c r="ODF309" s="111"/>
      <c r="ODG309" s="178"/>
      <c r="ODH309" s="178"/>
      <c r="ODI309" s="178"/>
      <c r="ODJ309" s="178"/>
      <c r="ODK309" s="179"/>
      <c r="ODL309" s="73"/>
      <c r="ODM309" s="73"/>
      <c r="ODN309" s="180"/>
      <c r="ODO309" s="75"/>
      <c r="ODP309" s="76"/>
      <c r="ODQ309" s="180"/>
      <c r="ODR309" s="180"/>
      <c r="ODS309" s="180"/>
      <c r="ODT309" s="75"/>
      <c r="ODU309" s="76"/>
      <c r="ODV309" s="181"/>
      <c r="ODW309" s="181"/>
      <c r="ODX309" s="182"/>
      <c r="ODY309" s="134"/>
      <c r="ODZ309" s="135"/>
      <c r="OEA309" s="111"/>
      <c r="OEB309" s="178"/>
      <c r="OEC309" s="178"/>
      <c r="OED309" s="178"/>
      <c r="OEE309" s="178"/>
      <c r="OEF309" s="179"/>
      <c r="OEG309" s="73"/>
      <c r="OEH309" s="73"/>
      <c r="OEI309" s="180"/>
      <c r="OEJ309" s="75"/>
      <c r="OEK309" s="76"/>
      <c r="OEL309" s="180"/>
      <c r="OEM309" s="180"/>
      <c r="OEN309" s="180"/>
      <c r="OEO309" s="75"/>
      <c r="OEP309" s="76"/>
      <c r="OEQ309" s="181"/>
      <c r="OER309" s="181"/>
      <c r="OES309" s="182"/>
      <c r="OET309" s="134"/>
      <c r="OEU309" s="135"/>
      <c r="OEV309" s="111"/>
      <c r="OEW309" s="178"/>
      <c r="OEX309" s="178"/>
      <c r="OEY309" s="178"/>
      <c r="OEZ309" s="178"/>
      <c r="OFA309" s="179"/>
      <c r="OFB309" s="73"/>
      <c r="OFC309" s="73"/>
      <c r="OFD309" s="180"/>
      <c r="OFE309" s="75"/>
      <c r="OFF309" s="76"/>
      <c r="OFG309" s="180"/>
      <c r="OFH309" s="180"/>
      <c r="OFI309" s="180"/>
      <c r="OFJ309" s="75"/>
      <c r="OFK309" s="76"/>
      <c r="OFL309" s="181"/>
      <c r="OFM309" s="181"/>
      <c r="OFN309" s="182"/>
      <c r="OFO309" s="134"/>
      <c r="OFP309" s="135"/>
      <c r="OFQ309" s="111"/>
      <c r="OFR309" s="178"/>
      <c r="OFS309" s="178"/>
      <c r="OFT309" s="178"/>
      <c r="OFU309" s="178"/>
      <c r="OFV309" s="179"/>
      <c r="OFW309" s="73"/>
      <c r="OFX309" s="73"/>
      <c r="OFY309" s="180"/>
      <c r="OFZ309" s="75"/>
      <c r="OGA309" s="76"/>
      <c r="OGB309" s="180"/>
      <c r="OGC309" s="180"/>
      <c r="OGD309" s="180"/>
      <c r="OGE309" s="75"/>
      <c r="OGF309" s="76"/>
      <c r="OGG309" s="181"/>
      <c r="OGH309" s="181"/>
      <c r="OGI309" s="182"/>
      <c r="OGJ309" s="134"/>
      <c r="OGK309" s="135"/>
      <c r="OGL309" s="111"/>
      <c r="OGM309" s="178"/>
      <c r="OGN309" s="178"/>
      <c r="OGO309" s="178"/>
      <c r="OGP309" s="178"/>
      <c r="OGQ309" s="179"/>
      <c r="OGR309" s="73"/>
      <c r="OGS309" s="73"/>
      <c r="OGT309" s="180"/>
      <c r="OGU309" s="75"/>
      <c r="OGV309" s="76"/>
      <c r="OGW309" s="180"/>
      <c r="OGX309" s="180"/>
      <c r="OGY309" s="180"/>
      <c r="OGZ309" s="75"/>
      <c r="OHA309" s="76"/>
      <c r="OHB309" s="181"/>
      <c r="OHC309" s="181"/>
      <c r="OHD309" s="182"/>
      <c r="OHE309" s="134"/>
      <c r="OHF309" s="135"/>
      <c r="OHG309" s="111"/>
      <c r="OHH309" s="178"/>
      <c r="OHI309" s="178"/>
      <c r="OHJ309" s="178"/>
      <c r="OHK309" s="178"/>
      <c r="OHL309" s="179"/>
      <c r="OHM309" s="73"/>
      <c r="OHN309" s="73"/>
      <c r="OHO309" s="180"/>
      <c r="OHP309" s="75"/>
      <c r="OHQ309" s="76"/>
      <c r="OHR309" s="180"/>
      <c r="OHS309" s="180"/>
      <c r="OHT309" s="180"/>
      <c r="OHU309" s="75"/>
      <c r="OHV309" s="76"/>
      <c r="OHW309" s="181"/>
      <c r="OHX309" s="181"/>
      <c r="OHY309" s="182"/>
      <c r="OHZ309" s="134"/>
      <c r="OIA309" s="135"/>
      <c r="OIB309" s="111"/>
      <c r="OIC309" s="178"/>
      <c r="OID309" s="178"/>
      <c r="OIE309" s="178"/>
      <c r="OIF309" s="178"/>
      <c r="OIG309" s="179"/>
      <c r="OIH309" s="73"/>
      <c r="OII309" s="73"/>
      <c r="OIJ309" s="180"/>
      <c r="OIK309" s="75"/>
      <c r="OIL309" s="76"/>
      <c r="OIM309" s="180"/>
      <c r="OIN309" s="180"/>
      <c r="OIO309" s="180"/>
      <c r="OIP309" s="75"/>
      <c r="OIQ309" s="76"/>
      <c r="OIR309" s="181"/>
      <c r="OIS309" s="181"/>
      <c r="OIT309" s="182"/>
      <c r="OIU309" s="134"/>
      <c r="OIV309" s="135"/>
      <c r="OIW309" s="111"/>
      <c r="OIX309" s="178"/>
      <c r="OIY309" s="178"/>
      <c r="OIZ309" s="178"/>
      <c r="OJA309" s="178"/>
      <c r="OJB309" s="179"/>
      <c r="OJC309" s="73"/>
      <c r="OJD309" s="73"/>
      <c r="OJE309" s="180"/>
      <c r="OJF309" s="75"/>
      <c r="OJG309" s="76"/>
      <c r="OJH309" s="180"/>
      <c r="OJI309" s="180"/>
      <c r="OJJ309" s="180"/>
      <c r="OJK309" s="75"/>
      <c r="OJL309" s="76"/>
      <c r="OJM309" s="181"/>
      <c r="OJN309" s="181"/>
      <c r="OJO309" s="182"/>
      <c r="OJP309" s="134"/>
      <c r="OJQ309" s="135"/>
      <c r="OJR309" s="111"/>
      <c r="OJS309" s="178"/>
      <c r="OJT309" s="178"/>
      <c r="OJU309" s="178"/>
      <c r="OJV309" s="178"/>
      <c r="OJW309" s="179"/>
      <c r="OJX309" s="73"/>
      <c r="OJY309" s="73"/>
      <c r="OJZ309" s="180"/>
      <c r="OKA309" s="75"/>
      <c r="OKB309" s="76"/>
      <c r="OKC309" s="180"/>
      <c r="OKD309" s="180"/>
      <c r="OKE309" s="180"/>
      <c r="OKF309" s="75"/>
      <c r="OKG309" s="76"/>
      <c r="OKH309" s="181"/>
      <c r="OKI309" s="181"/>
      <c r="OKJ309" s="182"/>
      <c r="OKK309" s="134"/>
      <c r="OKL309" s="135"/>
      <c r="OKM309" s="111"/>
      <c r="OKN309" s="178"/>
      <c r="OKO309" s="178"/>
      <c r="OKP309" s="178"/>
      <c r="OKQ309" s="178"/>
      <c r="OKR309" s="179"/>
      <c r="OKS309" s="73"/>
      <c r="OKT309" s="73"/>
      <c r="OKU309" s="180"/>
      <c r="OKV309" s="75"/>
      <c r="OKW309" s="76"/>
      <c r="OKX309" s="180"/>
      <c r="OKY309" s="180"/>
      <c r="OKZ309" s="180"/>
      <c r="OLA309" s="75"/>
      <c r="OLB309" s="76"/>
      <c r="OLC309" s="181"/>
      <c r="OLD309" s="181"/>
      <c r="OLE309" s="182"/>
      <c r="OLF309" s="134"/>
      <c r="OLG309" s="135"/>
      <c r="OLH309" s="111"/>
      <c r="OLI309" s="178"/>
      <c r="OLJ309" s="178"/>
      <c r="OLK309" s="178"/>
      <c r="OLL309" s="178"/>
      <c r="OLM309" s="179"/>
      <c r="OLN309" s="73"/>
      <c r="OLO309" s="73"/>
      <c r="OLP309" s="180"/>
      <c r="OLQ309" s="75"/>
      <c r="OLR309" s="76"/>
      <c r="OLS309" s="180"/>
      <c r="OLT309" s="180"/>
      <c r="OLU309" s="180"/>
      <c r="OLV309" s="75"/>
      <c r="OLW309" s="76"/>
      <c r="OLX309" s="181"/>
      <c r="OLY309" s="181"/>
      <c r="OLZ309" s="182"/>
      <c r="OMA309" s="134"/>
      <c r="OMB309" s="135"/>
      <c r="OMC309" s="111"/>
      <c r="OMD309" s="178"/>
      <c r="OME309" s="178"/>
      <c r="OMF309" s="178"/>
      <c r="OMG309" s="178"/>
      <c r="OMH309" s="179"/>
      <c r="OMI309" s="73"/>
      <c r="OMJ309" s="73"/>
      <c r="OMK309" s="180"/>
      <c r="OML309" s="75"/>
      <c r="OMM309" s="76"/>
      <c r="OMN309" s="180"/>
      <c r="OMO309" s="180"/>
      <c r="OMP309" s="180"/>
      <c r="OMQ309" s="75"/>
      <c r="OMR309" s="76"/>
      <c r="OMS309" s="181"/>
      <c r="OMT309" s="181"/>
      <c r="OMU309" s="182"/>
      <c r="OMV309" s="134"/>
      <c r="OMW309" s="135"/>
      <c r="OMX309" s="111"/>
      <c r="OMY309" s="178"/>
      <c r="OMZ309" s="178"/>
      <c r="ONA309" s="178"/>
      <c r="ONB309" s="178"/>
      <c r="ONC309" s="179"/>
      <c r="OND309" s="73"/>
      <c r="ONE309" s="73"/>
      <c r="ONF309" s="180"/>
      <c r="ONG309" s="75"/>
      <c r="ONH309" s="76"/>
      <c r="ONI309" s="180"/>
      <c r="ONJ309" s="180"/>
      <c r="ONK309" s="180"/>
      <c r="ONL309" s="75"/>
      <c r="ONM309" s="76"/>
      <c r="ONN309" s="181"/>
      <c r="ONO309" s="181"/>
      <c r="ONP309" s="182"/>
      <c r="ONQ309" s="134"/>
      <c r="ONR309" s="135"/>
      <c r="ONS309" s="111"/>
      <c r="ONT309" s="178"/>
      <c r="ONU309" s="178"/>
      <c r="ONV309" s="178"/>
      <c r="ONW309" s="178"/>
      <c r="ONX309" s="179"/>
      <c r="ONY309" s="73"/>
      <c r="ONZ309" s="73"/>
      <c r="OOA309" s="180"/>
      <c r="OOB309" s="75"/>
      <c r="OOC309" s="76"/>
      <c r="OOD309" s="180"/>
      <c r="OOE309" s="180"/>
      <c r="OOF309" s="180"/>
      <c r="OOG309" s="75"/>
      <c r="OOH309" s="76"/>
      <c r="OOI309" s="181"/>
      <c r="OOJ309" s="181"/>
      <c r="OOK309" s="182"/>
      <c r="OOL309" s="134"/>
      <c r="OOM309" s="135"/>
      <c r="OON309" s="111"/>
      <c r="OOO309" s="178"/>
      <c r="OOP309" s="178"/>
      <c r="OOQ309" s="178"/>
      <c r="OOR309" s="178"/>
      <c r="OOS309" s="179"/>
      <c r="OOT309" s="73"/>
      <c r="OOU309" s="73"/>
      <c r="OOV309" s="180"/>
      <c r="OOW309" s="75"/>
      <c r="OOX309" s="76"/>
      <c r="OOY309" s="180"/>
      <c r="OOZ309" s="180"/>
      <c r="OPA309" s="180"/>
      <c r="OPB309" s="75"/>
      <c r="OPC309" s="76"/>
      <c r="OPD309" s="181"/>
      <c r="OPE309" s="181"/>
      <c r="OPF309" s="182"/>
      <c r="OPG309" s="134"/>
      <c r="OPH309" s="135"/>
      <c r="OPI309" s="111"/>
      <c r="OPJ309" s="178"/>
      <c r="OPK309" s="178"/>
      <c r="OPL309" s="178"/>
      <c r="OPM309" s="178"/>
      <c r="OPN309" s="179"/>
      <c r="OPO309" s="73"/>
      <c r="OPP309" s="73"/>
      <c r="OPQ309" s="180"/>
      <c r="OPR309" s="75"/>
      <c r="OPS309" s="76"/>
      <c r="OPT309" s="180"/>
      <c r="OPU309" s="180"/>
      <c r="OPV309" s="180"/>
      <c r="OPW309" s="75"/>
      <c r="OPX309" s="76"/>
      <c r="OPY309" s="181"/>
      <c r="OPZ309" s="181"/>
      <c r="OQA309" s="182"/>
      <c r="OQB309" s="134"/>
      <c r="OQC309" s="135"/>
      <c r="OQD309" s="111"/>
      <c r="OQE309" s="178"/>
      <c r="OQF309" s="178"/>
      <c r="OQG309" s="178"/>
      <c r="OQH309" s="178"/>
      <c r="OQI309" s="179"/>
      <c r="OQJ309" s="73"/>
      <c r="OQK309" s="73"/>
      <c r="OQL309" s="180"/>
      <c r="OQM309" s="75"/>
      <c r="OQN309" s="76"/>
      <c r="OQO309" s="180"/>
      <c r="OQP309" s="180"/>
      <c r="OQQ309" s="180"/>
      <c r="OQR309" s="75"/>
      <c r="OQS309" s="76"/>
      <c r="OQT309" s="181"/>
      <c r="OQU309" s="181"/>
      <c r="OQV309" s="182"/>
      <c r="OQW309" s="134"/>
      <c r="OQX309" s="135"/>
      <c r="OQY309" s="111"/>
      <c r="OQZ309" s="178"/>
      <c r="ORA309" s="178"/>
      <c r="ORB309" s="178"/>
      <c r="ORC309" s="178"/>
      <c r="ORD309" s="179"/>
      <c r="ORE309" s="73"/>
      <c r="ORF309" s="73"/>
      <c r="ORG309" s="180"/>
      <c r="ORH309" s="75"/>
      <c r="ORI309" s="76"/>
      <c r="ORJ309" s="180"/>
      <c r="ORK309" s="180"/>
      <c r="ORL309" s="180"/>
      <c r="ORM309" s="75"/>
      <c r="ORN309" s="76"/>
      <c r="ORO309" s="181"/>
      <c r="ORP309" s="181"/>
      <c r="ORQ309" s="182"/>
      <c r="ORR309" s="134"/>
      <c r="ORS309" s="135"/>
      <c r="ORT309" s="111"/>
      <c r="ORU309" s="178"/>
      <c r="ORV309" s="178"/>
      <c r="ORW309" s="178"/>
      <c r="ORX309" s="178"/>
      <c r="ORY309" s="179"/>
      <c r="ORZ309" s="73"/>
      <c r="OSA309" s="73"/>
      <c r="OSB309" s="180"/>
      <c r="OSC309" s="75"/>
      <c r="OSD309" s="76"/>
      <c r="OSE309" s="180"/>
      <c r="OSF309" s="180"/>
      <c r="OSG309" s="180"/>
      <c r="OSH309" s="75"/>
      <c r="OSI309" s="76"/>
      <c r="OSJ309" s="181"/>
      <c r="OSK309" s="181"/>
      <c r="OSL309" s="182"/>
      <c r="OSM309" s="134"/>
      <c r="OSN309" s="135"/>
      <c r="OSO309" s="111"/>
      <c r="OSP309" s="178"/>
      <c r="OSQ309" s="178"/>
      <c r="OSR309" s="178"/>
      <c r="OSS309" s="178"/>
      <c r="OST309" s="179"/>
      <c r="OSU309" s="73"/>
      <c r="OSV309" s="73"/>
      <c r="OSW309" s="180"/>
      <c r="OSX309" s="75"/>
      <c r="OSY309" s="76"/>
      <c r="OSZ309" s="180"/>
      <c r="OTA309" s="180"/>
      <c r="OTB309" s="180"/>
      <c r="OTC309" s="75"/>
      <c r="OTD309" s="76"/>
      <c r="OTE309" s="181"/>
      <c r="OTF309" s="181"/>
      <c r="OTG309" s="182"/>
      <c r="OTH309" s="134"/>
      <c r="OTI309" s="135"/>
      <c r="OTJ309" s="111"/>
      <c r="OTK309" s="178"/>
      <c r="OTL309" s="178"/>
      <c r="OTM309" s="178"/>
      <c r="OTN309" s="178"/>
      <c r="OTO309" s="179"/>
      <c r="OTP309" s="73"/>
      <c r="OTQ309" s="73"/>
      <c r="OTR309" s="180"/>
      <c r="OTS309" s="75"/>
      <c r="OTT309" s="76"/>
      <c r="OTU309" s="180"/>
      <c r="OTV309" s="180"/>
      <c r="OTW309" s="180"/>
      <c r="OTX309" s="75"/>
      <c r="OTY309" s="76"/>
      <c r="OTZ309" s="181"/>
      <c r="OUA309" s="181"/>
      <c r="OUB309" s="182"/>
      <c r="OUC309" s="134"/>
      <c r="OUD309" s="135"/>
      <c r="OUE309" s="111"/>
      <c r="OUF309" s="178"/>
      <c r="OUG309" s="178"/>
      <c r="OUH309" s="178"/>
      <c r="OUI309" s="178"/>
      <c r="OUJ309" s="179"/>
      <c r="OUK309" s="73"/>
      <c r="OUL309" s="73"/>
      <c r="OUM309" s="180"/>
      <c r="OUN309" s="75"/>
      <c r="OUO309" s="76"/>
      <c r="OUP309" s="180"/>
      <c r="OUQ309" s="180"/>
      <c r="OUR309" s="180"/>
      <c r="OUS309" s="75"/>
      <c r="OUT309" s="76"/>
      <c r="OUU309" s="181"/>
      <c r="OUV309" s="181"/>
      <c r="OUW309" s="182"/>
      <c r="OUX309" s="134"/>
      <c r="OUY309" s="135"/>
      <c r="OUZ309" s="111"/>
      <c r="OVA309" s="178"/>
      <c r="OVB309" s="178"/>
      <c r="OVC309" s="178"/>
      <c r="OVD309" s="178"/>
      <c r="OVE309" s="179"/>
      <c r="OVF309" s="73"/>
      <c r="OVG309" s="73"/>
      <c r="OVH309" s="180"/>
      <c r="OVI309" s="75"/>
      <c r="OVJ309" s="76"/>
      <c r="OVK309" s="180"/>
      <c r="OVL309" s="180"/>
      <c r="OVM309" s="180"/>
      <c r="OVN309" s="75"/>
      <c r="OVO309" s="76"/>
      <c r="OVP309" s="181"/>
      <c r="OVQ309" s="181"/>
      <c r="OVR309" s="182"/>
      <c r="OVS309" s="134"/>
      <c r="OVT309" s="135"/>
      <c r="OVU309" s="111"/>
      <c r="OVV309" s="178"/>
      <c r="OVW309" s="178"/>
      <c r="OVX309" s="178"/>
      <c r="OVY309" s="178"/>
      <c r="OVZ309" s="179"/>
      <c r="OWA309" s="73"/>
      <c r="OWB309" s="73"/>
      <c r="OWC309" s="180"/>
      <c r="OWD309" s="75"/>
      <c r="OWE309" s="76"/>
      <c r="OWF309" s="180"/>
      <c r="OWG309" s="180"/>
      <c r="OWH309" s="180"/>
      <c r="OWI309" s="75"/>
      <c r="OWJ309" s="76"/>
      <c r="OWK309" s="181"/>
      <c r="OWL309" s="181"/>
      <c r="OWM309" s="182"/>
      <c r="OWN309" s="134"/>
      <c r="OWO309" s="135"/>
      <c r="OWP309" s="111"/>
      <c r="OWQ309" s="178"/>
      <c r="OWR309" s="178"/>
      <c r="OWS309" s="178"/>
      <c r="OWT309" s="178"/>
      <c r="OWU309" s="179"/>
      <c r="OWV309" s="73"/>
      <c r="OWW309" s="73"/>
      <c r="OWX309" s="180"/>
      <c r="OWY309" s="75"/>
      <c r="OWZ309" s="76"/>
      <c r="OXA309" s="180"/>
      <c r="OXB309" s="180"/>
      <c r="OXC309" s="180"/>
      <c r="OXD309" s="75"/>
      <c r="OXE309" s="76"/>
      <c r="OXF309" s="181"/>
      <c r="OXG309" s="181"/>
      <c r="OXH309" s="182"/>
      <c r="OXI309" s="134"/>
      <c r="OXJ309" s="135"/>
      <c r="OXK309" s="111"/>
      <c r="OXL309" s="178"/>
      <c r="OXM309" s="178"/>
      <c r="OXN309" s="178"/>
      <c r="OXO309" s="178"/>
      <c r="OXP309" s="179"/>
      <c r="OXQ309" s="73"/>
      <c r="OXR309" s="73"/>
      <c r="OXS309" s="180"/>
      <c r="OXT309" s="75"/>
      <c r="OXU309" s="76"/>
      <c r="OXV309" s="180"/>
      <c r="OXW309" s="180"/>
      <c r="OXX309" s="180"/>
      <c r="OXY309" s="75"/>
      <c r="OXZ309" s="76"/>
      <c r="OYA309" s="181"/>
      <c r="OYB309" s="181"/>
      <c r="OYC309" s="182"/>
      <c r="OYD309" s="134"/>
      <c r="OYE309" s="135"/>
      <c r="OYF309" s="111"/>
      <c r="OYG309" s="178"/>
      <c r="OYH309" s="178"/>
      <c r="OYI309" s="178"/>
      <c r="OYJ309" s="178"/>
      <c r="OYK309" s="179"/>
      <c r="OYL309" s="73"/>
      <c r="OYM309" s="73"/>
      <c r="OYN309" s="180"/>
      <c r="OYO309" s="75"/>
      <c r="OYP309" s="76"/>
      <c r="OYQ309" s="180"/>
      <c r="OYR309" s="180"/>
      <c r="OYS309" s="180"/>
      <c r="OYT309" s="75"/>
      <c r="OYU309" s="76"/>
      <c r="OYV309" s="181"/>
      <c r="OYW309" s="181"/>
      <c r="OYX309" s="182"/>
      <c r="OYY309" s="134"/>
      <c r="OYZ309" s="135"/>
      <c r="OZA309" s="111"/>
      <c r="OZB309" s="178"/>
      <c r="OZC309" s="178"/>
      <c r="OZD309" s="178"/>
      <c r="OZE309" s="178"/>
      <c r="OZF309" s="179"/>
      <c r="OZG309" s="73"/>
      <c r="OZH309" s="73"/>
      <c r="OZI309" s="180"/>
      <c r="OZJ309" s="75"/>
      <c r="OZK309" s="76"/>
      <c r="OZL309" s="180"/>
      <c r="OZM309" s="180"/>
      <c r="OZN309" s="180"/>
      <c r="OZO309" s="75"/>
      <c r="OZP309" s="76"/>
      <c r="OZQ309" s="181"/>
      <c r="OZR309" s="181"/>
      <c r="OZS309" s="182"/>
      <c r="OZT309" s="134"/>
      <c r="OZU309" s="135"/>
      <c r="OZV309" s="111"/>
      <c r="OZW309" s="178"/>
      <c r="OZX309" s="178"/>
      <c r="OZY309" s="178"/>
      <c r="OZZ309" s="178"/>
      <c r="PAA309" s="179"/>
      <c r="PAB309" s="73"/>
      <c r="PAC309" s="73"/>
      <c r="PAD309" s="180"/>
      <c r="PAE309" s="75"/>
      <c r="PAF309" s="76"/>
      <c r="PAG309" s="180"/>
      <c r="PAH309" s="180"/>
      <c r="PAI309" s="180"/>
      <c r="PAJ309" s="75"/>
      <c r="PAK309" s="76"/>
      <c r="PAL309" s="181"/>
      <c r="PAM309" s="181"/>
      <c r="PAN309" s="182"/>
      <c r="PAO309" s="134"/>
      <c r="PAP309" s="135"/>
      <c r="PAQ309" s="111"/>
      <c r="PAR309" s="178"/>
      <c r="PAS309" s="178"/>
      <c r="PAT309" s="178"/>
      <c r="PAU309" s="178"/>
      <c r="PAV309" s="179"/>
      <c r="PAW309" s="73"/>
      <c r="PAX309" s="73"/>
      <c r="PAY309" s="180"/>
      <c r="PAZ309" s="75"/>
      <c r="PBA309" s="76"/>
      <c r="PBB309" s="180"/>
      <c r="PBC309" s="180"/>
      <c r="PBD309" s="180"/>
      <c r="PBE309" s="75"/>
      <c r="PBF309" s="76"/>
      <c r="PBG309" s="181"/>
      <c r="PBH309" s="181"/>
      <c r="PBI309" s="182"/>
      <c r="PBJ309" s="134"/>
      <c r="PBK309" s="135"/>
      <c r="PBL309" s="111"/>
      <c r="PBM309" s="178"/>
      <c r="PBN309" s="178"/>
      <c r="PBO309" s="178"/>
      <c r="PBP309" s="178"/>
      <c r="PBQ309" s="179"/>
      <c r="PBR309" s="73"/>
      <c r="PBS309" s="73"/>
      <c r="PBT309" s="180"/>
      <c r="PBU309" s="75"/>
      <c r="PBV309" s="76"/>
      <c r="PBW309" s="180"/>
      <c r="PBX309" s="180"/>
      <c r="PBY309" s="180"/>
      <c r="PBZ309" s="75"/>
      <c r="PCA309" s="76"/>
      <c r="PCB309" s="181"/>
      <c r="PCC309" s="181"/>
      <c r="PCD309" s="182"/>
      <c r="PCE309" s="134"/>
      <c r="PCF309" s="135"/>
      <c r="PCG309" s="111"/>
      <c r="PCH309" s="178"/>
      <c r="PCI309" s="178"/>
      <c r="PCJ309" s="178"/>
      <c r="PCK309" s="178"/>
      <c r="PCL309" s="179"/>
      <c r="PCM309" s="73"/>
      <c r="PCN309" s="73"/>
      <c r="PCO309" s="180"/>
      <c r="PCP309" s="75"/>
      <c r="PCQ309" s="76"/>
      <c r="PCR309" s="180"/>
      <c r="PCS309" s="180"/>
      <c r="PCT309" s="180"/>
      <c r="PCU309" s="75"/>
      <c r="PCV309" s="76"/>
      <c r="PCW309" s="181"/>
      <c r="PCX309" s="181"/>
      <c r="PCY309" s="182"/>
      <c r="PCZ309" s="134"/>
      <c r="PDA309" s="135"/>
      <c r="PDB309" s="111"/>
      <c r="PDC309" s="178"/>
      <c r="PDD309" s="178"/>
      <c r="PDE309" s="178"/>
      <c r="PDF309" s="178"/>
      <c r="PDG309" s="179"/>
      <c r="PDH309" s="73"/>
      <c r="PDI309" s="73"/>
      <c r="PDJ309" s="180"/>
      <c r="PDK309" s="75"/>
      <c r="PDL309" s="76"/>
      <c r="PDM309" s="180"/>
      <c r="PDN309" s="180"/>
      <c r="PDO309" s="180"/>
      <c r="PDP309" s="75"/>
      <c r="PDQ309" s="76"/>
      <c r="PDR309" s="181"/>
      <c r="PDS309" s="181"/>
      <c r="PDT309" s="182"/>
      <c r="PDU309" s="134"/>
      <c r="PDV309" s="135"/>
      <c r="PDW309" s="111"/>
      <c r="PDX309" s="178"/>
      <c r="PDY309" s="178"/>
      <c r="PDZ309" s="178"/>
      <c r="PEA309" s="178"/>
      <c r="PEB309" s="179"/>
      <c r="PEC309" s="73"/>
      <c r="PED309" s="73"/>
      <c r="PEE309" s="180"/>
      <c r="PEF309" s="75"/>
      <c r="PEG309" s="76"/>
      <c r="PEH309" s="180"/>
      <c r="PEI309" s="180"/>
      <c r="PEJ309" s="180"/>
      <c r="PEK309" s="75"/>
      <c r="PEL309" s="76"/>
      <c r="PEM309" s="181"/>
      <c r="PEN309" s="181"/>
      <c r="PEO309" s="182"/>
      <c r="PEP309" s="134"/>
      <c r="PEQ309" s="135"/>
      <c r="PER309" s="111"/>
      <c r="PES309" s="178"/>
      <c r="PET309" s="178"/>
      <c r="PEU309" s="178"/>
      <c r="PEV309" s="178"/>
      <c r="PEW309" s="179"/>
      <c r="PEX309" s="73"/>
      <c r="PEY309" s="73"/>
      <c r="PEZ309" s="180"/>
      <c r="PFA309" s="75"/>
      <c r="PFB309" s="76"/>
      <c r="PFC309" s="180"/>
      <c r="PFD309" s="180"/>
      <c r="PFE309" s="180"/>
      <c r="PFF309" s="75"/>
      <c r="PFG309" s="76"/>
      <c r="PFH309" s="181"/>
      <c r="PFI309" s="181"/>
      <c r="PFJ309" s="182"/>
      <c r="PFK309" s="134"/>
      <c r="PFL309" s="135"/>
      <c r="PFM309" s="111"/>
      <c r="PFN309" s="178"/>
      <c r="PFO309" s="178"/>
      <c r="PFP309" s="178"/>
      <c r="PFQ309" s="178"/>
      <c r="PFR309" s="179"/>
      <c r="PFS309" s="73"/>
      <c r="PFT309" s="73"/>
      <c r="PFU309" s="180"/>
      <c r="PFV309" s="75"/>
      <c r="PFW309" s="76"/>
      <c r="PFX309" s="180"/>
      <c r="PFY309" s="180"/>
      <c r="PFZ309" s="180"/>
      <c r="PGA309" s="75"/>
      <c r="PGB309" s="76"/>
      <c r="PGC309" s="181"/>
      <c r="PGD309" s="181"/>
      <c r="PGE309" s="182"/>
      <c r="PGF309" s="134"/>
      <c r="PGG309" s="135"/>
      <c r="PGH309" s="111"/>
      <c r="PGI309" s="178"/>
      <c r="PGJ309" s="178"/>
      <c r="PGK309" s="178"/>
      <c r="PGL309" s="178"/>
      <c r="PGM309" s="179"/>
      <c r="PGN309" s="73"/>
      <c r="PGO309" s="73"/>
      <c r="PGP309" s="180"/>
      <c r="PGQ309" s="75"/>
      <c r="PGR309" s="76"/>
      <c r="PGS309" s="180"/>
      <c r="PGT309" s="180"/>
      <c r="PGU309" s="180"/>
      <c r="PGV309" s="75"/>
      <c r="PGW309" s="76"/>
      <c r="PGX309" s="181"/>
      <c r="PGY309" s="181"/>
      <c r="PGZ309" s="182"/>
      <c r="PHA309" s="134"/>
      <c r="PHB309" s="135"/>
      <c r="PHC309" s="111"/>
      <c r="PHD309" s="178"/>
      <c r="PHE309" s="178"/>
      <c r="PHF309" s="178"/>
      <c r="PHG309" s="178"/>
      <c r="PHH309" s="179"/>
      <c r="PHI309" s="73"/>
      <c r="PHJ309" s="73"/>
      <c r="PHK309" s="180"/>
      <c r="PHL309" s="75"/>
      <c r="PHM309" s="76"/>
      <c r="PHN309" s="180"/>
      <c r="PHO309" s="180"/>
      <c r="PHP309" s="180"/>
      <c r="PHQ309" s="75"/>
      <c r="PHR309" s="76"/>
      <c r="PHS309" s="181"/>
      <c r="PHT309" s="181"/>
      <c r="PHU309" s="182"/>
      <c r="PHV309" s="134"/>
      <c r="PHW309" s="135"/>
      <c r="PHX309" s="111"/>
      <c r="PHY309" s="178"/>
      <c r="PHZ309" s="178"/>
      <c r="PIA309" s="178"/>
      <c r="PIB309" s="178"/>
      <c r="PIC309" s="179"/>
      <c r="PID309" s="73"/>
      <c r="PIE309" s="73"/>
      <c r="PIF309" s="180"/>
      <c r="PIG309" s="75"/>
      <c r="PIH309" s="76"/>
      <c r="PII309" s="180"/>
      <c r="PIJ309" s="180"/>
      <c r="PIK309" s="180"/>
      <c r="PIL309" s="75"/>
      <c r="PIM309" s="76"/>
      <c r="PIN309" s="181"/>
      <c r="PIO309" s="181"/>
      <c r="PIP309" s="182"/>
      <c r="PIQ309" s="134"/>
      <c r="PIR309" s="135"/>
      <c r="PIS309" s="111"/>
      <c r="PIT309" s="178"/>
      <c r="PIU309" s="178"/>
      <c r="PIV309" s="178"/>
      <c r="PIW309" s="178"/>
      <c r="PIX309" s="179"/>
      <c r="PIY309" s="73"/>
      <c r="PIZ309" s="73"/>
      <c r="PJA309" s="180"/>
      <c r="PJB309" s="75"/>
      <c r="PJC309" s="76"/>
      <c r="PJD309" s="180"/>
      <c r="PJE309" s="180"/>
      <c r="PJF309" s="180"/>
      <c r="PJG309" s="75"/>
      <c r="PJH309" s="76"/>
      <c r="PJI309" s="181"/>
      <c r="PJJ309" s="181"/>
      <c r="PJK309" s="182"/>
      <c r="PJL309" s="134"/>
      <c r="PJM309" s="135"/>
      <c r="PJN309" s="111"/>
      <c r="PJO309" s="178"/>
      <c r="PJP309" s="178"/>
      <c r="PJQ309" s="178"/>
      <c r="PJR309" s="178"/>
      <c r="PJS309" s="179"/>
      <c r="PJT309" s="73"/>
      <c r="PJU309" s="73"/>
      <c r="PJV309" s="180"/>
      <c r="PJW309" s="75"/>
      <c r="PJX309" s="76"/>
      <c r="PJY309" s="180"/>
      <c r="PJZ309" s="180"/>
      <c r="PKA309" s="180"/>
      <c r="PKB309" s="75"/>
      <c r="PKC309" s="76"/>
      <c r="PKD309" s="181"/>
      <c r="PKE309" s="181"/>
      <c r="PKF309" s="182"/>
      <c r="PKG309" s="134"/>
      <c r="PKH309" s="135"/>
      <c r="PKI309" s="111"/>
      <c r="PKJ309" s="178"/>
      <c r="PKK309" s="178"/>
      <c r="PKL309" s="178"/>
      <c r="PKM309" s="178"/>
      <c r="PKN309" s="179"/>
      <c r="PKO309" s="73"/>
      <c r="PKP309" s="73"/>
      <c r="PKQ309" s="180"/>
      <c r="PKR309" s="75"/>
      <c r="PKS309" s="76"/>
      <c r="PKT309" s="180"/>
      <c r="PKU309" s="180"/>
      <c r="PKV309" s="180"/>
      <c r="PKW309" s="75"/>
      <c r="PKX309" s="76"/>
      <c r="PKY309" s="181"/>
      <c r="PKZ309" s="181"/>
      <c r="PLA309" s="182"/>
      <c r="PLB309" s="134"/>
      <c r="PLC309" s="135"/>
      <c r="PLD309" s="111"/>
      <c r="PLE309" s="178"/>
      <c r="PLF309" s="178"/>
      <c r="PLG309" s="178"/>
      <c r="PLH309" s="178"/>
      <c r="PLI309" s="179"/>
      <c r="PLJ309" s="73"/>
      <c r="PLK309" s="73"/>
      <c r="PLL309" s="180"/>
      <c r="PLM309" s="75"/>
      <c r="PLN309" s="76"/>
      <c r="PLO309" s="180"/>
      <c r="PLP309" s="180"/>
      <c r="PLQ309" s="180"/>
      <c r="PLR309" s="75"/>
      <c r="PLS309" s="76"/>
      <c r="PLT309" s="181"/>
      <c r="PLU309" s="181"/>
      <c r="PLV309" s="182"/>
      <c r="PLW309" s="134"/>
      <c r="PLX309" s="135"/>
      <c r="PLY309" s="111"/>
      <c r="PLZ309" s="178"/>
      <c r="PMA309" s="178"/>
      <c r="PMB309" s="178"/>
      <c r="PMC309" s="178"/>
      <c r="PMD309" s="179"/>
      <c r="PME309" s="73"/>
      <c r="PMF309" s="73"/>
      <c r="PMG309" s="180"/>
      <c r="PMH309" s="75"/>
      <c r="PMI309" s="76"/>
      <c r="PMJ309" s="180"/>
      <c r="PMK309" s="180"/>
      <c r="PML309" s="180"/>
      <c r="PMM309" s="75"/>
      <c r="PMN309" s="76"/>
      <c r="PMO309" s="181"/>
      <c r="PMP309" s="181"/>
      <c r="PMQ309" s="182"/>
      <c r="PMR309" s="134"/>
      <c r="PMS309" s="135"/>
      <c r="PMT309" s="111"/>
      <c r="PMU309" s="178"/>
      <c r="PMV309" s="178"/>
      <c r="PMW309" s="178"/>
      <c r="PMX309" s="178"/>
      <c r="PMY309" s="179"/>
      <c r="PMZ309" s="73"/>
      <c r="PNA309" s="73"/>
      <c r="PNB309" s="180"/>
      <c r="PNC309" s="75"/>
      <c r="PND309" s="76"/>
      <c r="PNE309" s="180"/>
      <c r="PNF309" s="180"/>
      <c r="PNG309" s="180"/>
      <c r="PNH309" s="75"/>
      <c r="PNI309" s="76"/>
      <c r="PNJ309" s="181"/>
      <c r="PNK309" s="181"/>
      <c r="PNL309" s="182"/>
      <c r="PNM309" s="134"/>
      <c r="PNN309" s="135"/>
      <c r="PNO309" s="111"/>
      <c r="PNP309" s="178"/>
      <c r="PNQ309" s="178"/>
      <c r="PNR309" s="178"/>
      <c r="PNS309" s="178"/>
      <c r="PNT309" s="179"/>
      <c r="PNU309" s="73"/>
      <c r="PNV309" s="73"/>
      <c r="PNW309" s="180"/>
      <c r="PNX309" s="75"/>
      <c r="PNY309" s="76"/>
      <c r="PNZ309" s="180"/>
      <c r="POA309" s="180"/>
      <c r="POB309" s="180"/>
      <c r="POC309" s="75"/>
      <c r="POD309" s="76"/>
      <c r="POE309" s="181"/>
      <c r="POF309" s="181"/>
      <c r="POG309" s="182"/>
      <c r="POH309" s="134"/>
      <c r="POI309" s="135"/>
      <c r="POJ309" s="111"/>
      <c r="POK309" s="178"/>
      <c r="POL309" s="178"/>
      <c r="POM309" s="178"/>
      <c r="PON309" s="178"/>
      <c r="POO309" s="179"/>
      <c r="POP309" s="73"/>
      <c r="POQ309" s="73"/>
      <c r="POR309" s="180"/>
      <c r="POS309" s="75"/>
      <c r="POT309" s="76"/>
      <c r="POU309" s="180"/>
      <c r="POV309" s="180"/>
      <c r="POW309" s="180"/>
      <c r="POX309" s="75"/>
      <c r="POY309" s="76"/>
      <c r="POZ309" s="181"/>
      <c r="PPA309" s="181"/>
      <c r="PPB309" s="182"/>
      <c r="PPC309" s="134"/>
      <c r="PPD309" s="135"/>
      <c r="PPE309" s="111"/>
      <c r="PPF309" s="178"/>
      <c r="PPG309" s="178"/>
      <c r="PPH309" s="178"/>
      <c r="PPI309" s="178"/>
      <c r="PPJ309" s="179"/>
      <c r="PPK309" s="73"/>
      <c r="PPL309" s="73"/>
      <c r="PPM309" s="180"/>
      <c r="PPN309" s="75"/>
      <c r="PPO309" s="76"/>
      <c r="PPP309" s="180"/>
      <c r="PPQ309" s="180"/>
      <c r="PPR309" s="180"/>
      <c r="PPS309" s="75"/>
      <c r="PPT309" s="76"/>
      <c r="PPU309" s="181"/>
      <c r="PPV309" s="181"/>
      <c r="PPW309" s="182"/>
      <c r="PPX309" s="134"/>
      <c r="PPY309" s="135"/>
      <c r="PPZ309" s="111"/>
      <c r="PQA309" s="178"/>
      <c r="PQB309" s="178"/>
      <c r="PQC309" s="178"/>
      <c r="PQD309" s="178"/>
      <c r="PQE309" s="179"/>
      <c r="PQF309" s="73"/>
      <c r="PQG309" s="73"/>
      <c r="PQH309" s="180"/>
      <c r="PQI309" s="75"/>
      <c r="PQJ309" s="76"/>
      <c r="PQK309" s="180"/>
      <c r="PQL309" s="180"/>
      <c r="PQM309" s="180"/>
      <c r="PQN309" s="75"/>
      <c r="PQO309" s="76"/>
      <c r="PQP309" s="181"/>
      <c r="PQQ309" s="181"/>
      <c r="PQR309" s="182"/>
      <c r="PQS309" s="134"/>
      <c r="PQT309" s="135"/>
      <c r="PQU309" s="111"/>
      <c r="PQV309" s="178"/>
      <c r="PQW309" s="178"/>
      <c r="PQX309" s="178"/>
      <c r="PQY309" s="178"/>
      <c r="PQZ309" s="179"/>
      <c r="PRA309" s="73"/>
      <c r="PRB309" s="73"/>
      <c r="PRC309" s="180"/>
      <c r="PRD309" s="75"/>
      <c r="PRE309" s="76"/>
      <c r="PRF309" s="180"/>
      <c r="PRG309" s="180"/>
      <c r="PRH309" s="180"/>
      <c r="PRI309" s="75"/>
      <c r="PRJ309" s="76"/>
      <c r="PRK309" s="181"/>
      <c r="PRL309" s="181"/>
      <c r="PRM309" s="182"/>
      <c r="PRN309" s="134"/>
      <c r="PRO309" s="135"/>
      <c r="PRP309" s="111"/>
      <c r="PRQ309" s="178"/>
      <c r="PRR309" s="178"/>
      <c r="PRS309" s="178"/>
      <c r="PRT309" s="178"/>
      <c r="PRU309" s="179"/>
      <c r="PRV309" s="73"/>
      <c r="PRW309" s="73"/>
      <c r="PRX309" s="180"/>
      <c r="PRY309" s="75"/>
      <c r="PRZ309" s="76"/>
      <c r="PSA309" s="180"/>
      <c r="PSB309" s="180"/>
      <c r="PSC309" s="180"/>
      <c r="PSD309" s="75"/>
      <c r="PSE309" s="76"/>
      <c r="PSF309" s="181"/>
      <c r="PSG309" s="181"/>
      <c r="PSH309" s="182"/>
      <c r="PSI309" s="134"/>
      <c r="PSJ309" s="135"/>
      <c r="PSK309" s="111"/>
      <c r="PSL309" s="178"/>
      <c r="PSM309" s="178"/>
      <c r="PSN309" s="178"/>
      <c r="PSO309" s="178"/>
      <c r="PSP309" s="179"/>
      <c r="PSQ309" s="73"/>
      <c r="PSR309" s="73"/>
      <c r="PSS309" s="180"/>
      <c r="PST309" s="75"/>
      <c r="PSU309" s="76"/>
      <c r="PSV309" s="180"/>
      <c r="PSW309" s="180"/>
      <c r="PSX309" s="180"/>
      <c r="PSY309" s="75"/>
      <c r="PSZ309" s="76"/>
      <c r="PTA309" s="181"/>
      <c r="PTB309" s="181"/>
      <c r="PTC309" s="182"/>
      <c r="PTD309" s="134"/>
      <c r="PTE309" s="135"/>
      <c r="PTF309" s="111"/>
      <c r="PTG309" s="178"/>
      <c r="PTH309" s="178"/>
      <c r="PTI309" s="178"/>
      <c r="PTJ309" s="178"/>
      <c r="PTK309" s="179"/>
      <c r="PTL309" s="73"/>
      <c r="PTM309" s="73"/>
      <c r="PTN309" s="180"/>
      <c r="PTO309" s="75"/>
      <c r="PTP309" s="76"/>
      <c r="PTQ309" s="180"/>
      <c r="PTR309" s="180"/>
      <c r="PTS309" s="180"/>
      <c r="PTT309" s="75"/>
      <c r="PTU309" s="76"/>
      <c r="PTV309" s="181"/>
      <c r="PTW309" s="181"/>
      <c r="PTX309" s="182"/>
      <c r="PTY309" s="134"/>
      <c r="PTZ309" s="135"/>
      <c r="PUA309" s="111"/>
      <c r="PUB309" s="178"/>
      <c r="PUC309" s="178"/>
      <c r="PUD309" s="178"/>
      <c r="PUE309" s="178"/>
      <c r="PUF309" s="179"/>
      <c r="PUG309" s="73"/>
      <c r="PUH309" s="73"/>
      <c r="PUI309" s="180"/>
      <c r="PUJ309" s="75"/>
      <c r="PUK309" s="76"/>
      <c r="PUL309" s="180"/>
      <c r="PUM309" s="180"/>
      <c r="PUN309" s="180"/>
      <c r="PUO309" s="75"/>
      <c r="PUP309" s="76"/>
      <c r="PUQ309" s="181"/>
      <c r="PUR309" s="181"/>
      <c r="PUS309" s="182"/>
      <c r="PUT309" s="134"/>
      <c r="PUU309" s="135"/>
      <c r="PUV309" s="111"/>
      <c r="PUW309" s="178"/>
      <c r="PUX309" s="178"/>
      <c r="PUY309" s="178"/>
      <c r="PUZ309" s="178"/>
      <c r="PVA309" s="179"/>
      <c r="PVB309" s="73"/>
      <c r="PVC309" s="73"/>
      <c r="PVD309" s="180"/>
      <c r="PVE309" s="75"/>
      <c r="PVF309" s="76"/>
      <c r="PVG309" s="180"/>
      <c r="PVH309" s="180"/>
      <c r="PVI309" s="180"/>
      <c r="PVJ309" s="75"/>
      <c r="PVK309" s="76"/>
      <c r="PVL309" s="181"/>
      <c r="PVM309" s="181"/>
      <c r="PVN309" s="182"/>
      <c r="PVO309" s="134"/>
      <c r="PVP309" s="135"/>
      <c r="PVQ309" s="111"/>
      <c r="PVR309" s="178"/>
      <c r="PVS309" s="178"/>
      <c r="PVT309" s="178"/>
      <c r="PVU309" s="178"/>
      <c r="PVV309" s="179"/>
      <c r="PVW309" s="73"/>
      <c r="PVX309" s="73"/>
      <c r="PVY309" s="180"/>
      <c r="PVZ309" s="75"/>
      <c r="PWA309" s="76"/>
      <c r="PWB309" s="180"/>
      <c r="PWC309" s="180"/>
      <c r="PWD309" s="180"/>
      <c r="PWE309" s="75"/>
      <c r="PWF309" s="76"/>
      <c r="PWG309" s="181"/>
      <c r="PWH309" s="181"/>
      <c r="PWI309" s="182"/>
      <c r="PWJ309" s="134"/>
      <c r="PWK309" s="135"/>
      <c r="PWL309" s="111"/>
      <c r="PWM309" s="178"/>
      <c r="PWN309" s="178"/>
      <c r="PWO309" s="178"/>
      <c r="PWP309" s="178"/>
      <c r="PWQ309" s="179"/>
      <c r="PWR309" s="73"/>
      <c r="PWS309" s="73"/>
      <c r="PWT309" s="180"/>
      <c r="PWU309" s="75"/>
      <c r="PWV309" s="76"/>
      <c r="PWW309" s="180"/>
      <c r="PWX309" s="180"/>
      <c r="PWY309" s="180"/>
      <c r="PWZ309" s="75"/>
      <c r="PXA309" s="76"/>
      <c r="PXB309" s="181"/>
      <c r="PXC309" s="181"/>
      <c r="PXD309" s="182"/>
      <c r="PXE309" s="134"/>
      <c r="PXF309" s="135"/>
      <c r="PXG309" s="111"/>
      <c r="PXH309" s="178"/>
      <c r="PXI309" s="178"/>
      <c r="PXJ309" s="178"/>
      <c r="PXK309" s="178"/>
      <c r="PXL309" s="179"/>
      <c r="PXM309" s="73"/>
      <c r="PXN309" s="73"/>
      <c r="PXO309" s="180"/>
      <c r="PXP309" s="75"/>
      <c r="PXQ309" s="76"/>
      <c r="PXR309" s="180"/>
      <c r="PXS309" s="180"/>
      <c r="PXT309" s="180"/>
      <c r="PXU309" s="75"/>
      <c r="PXV309" s="76"/>
      <c r="PXW309" s="181"/>
      <c r="PXX309" s="181"/>
      <c r="PXY309" s="182"/>
      <c r="PXZ309" s="134"/>
      <c r="PYA309" s="135"/>
      <c r="PYB309" s="111"/>
      <c r="PYC309" s="178"/>
      <c r="PYD309" s="178"/>
      <c r="PYE309" s="178"/>
      <c r="PYF309" s="178"/>
      <c r="PYG309" s="179"/>
      <c r="PYH309" s="73"/>
      <c r="PYI309" s="73"/>
      <c r="PYJ309" s="180"/>
      <c r="PYK309" s="75"/>
      <c r="PYL309" s="76"/>
      <c r="PYM309" s="180"/>
      <c r="PYN309" s="180"/>
      <c r="PYO309" s="180"/>
      <c r="PYP309" s="75"/>
      <c r="PYQ309" s="76"/>
      <c r="PYR309" s="181"/>
      <c r="PYS309" s="181"/>
      <c r="PYT309" s="182"/>
      <c r="PYU309" s="134"/>
      <c r="PYV309" s="135"/>
      <c r="PYW309" s="111"/>
      <c r="PYX309" s="178"/>
      <c r="PYY309" s="178"/>
      <c r="PYZ309" s="178"/>
      <c r="PZA309" s="178"/>
      <c r="PZB309" s="179"/>
      <c r="PZC309" s="73"/>
      <c r="PZD309" s="73"/>
      <c r="PZE309" s="180"/>
      <c r="PZF309" s="75"/>
      <c r="PZG309" s="76"/>
      <c r="PZH309" s="180"/>
      <c r="PZI309" s="180"/>
      <c r="PZJ309" s="180"/>
      <c r="PZK309" s="75"/>
      <c r="PZL309" s="76"/>
      <c r="PZM309" s="181"/>
      <c r="PZN309" s="181"/>
      <c r="PZO309" s="182"/>
      <c r="PZP309" s="134"/>
      <c r="PZQ309" s="135"/>
      <c r="PZR309" s="111"/>
      <c r="PZS309" s="178"/>
      <c r="PZT309" s="178"/>
      <c r="PZU309" s="178"/>
      <c r="PZV309" s="178"/>
      <c r="PZW309" s="179"/>
      <c r="PZX309" s="73"/>
      <c r="PZY309" s="73"/>
      <c r="PZZ309" s="180"/>
      <c r="QAA309" s="75"/>
      <c r="QAB309" s="76"/>
      <c r="QAC309" s="180"/>
      <c r="QAD309" s="180"/>
      <c r="QAE309" s="180"/>
      <c r="QAF309" s="75"/>
      <c r="QAG309" s="76"/>
      <c r="QAH309" s="181"/>
      <c r="QAI309" s="181"/>
      <c r="QAJ309" s="182"/>
      <c r="QAK309" s="134"/>
      <c r="QAL309" s="135"/>
      <c r="QAM309" s="111"/>
      <c r="QAN309" s="178"/>
      <c r="QAO309" s="178"/>
      <c r="QAP309" s="178"/>
      <c r="QAQ309" s="178"/>
      <c r="QAR309" s="179"/>
      <c r="QAS309" s="73"/>
      <c r="QAT309" s="73"/>
      <c r="QAU309" s="180"/>
      <c r="QAV309" s="75"/>
      <c r="QAW309" s="76"/>
      <c r="QAX309" s="180"/>
      <c r="QAY309" s="180"/>
      <c r="QAZ309" s="180"/>
      <c r="QBA309" s="75"/>
      <c r="QBB309" s="76"/>
      <c r="QBC309" s="181"/>
      <c r="QBD309" s="181"/>
      <c r="QBE309" s="182"/>
      <c r="QBF309" s="134"/>
      <c r="QBG309" s="135"/>
      <c r="QBH309" s="111"/>
      <c r="QBI309" s="178"/>
      <c r="QBJ309" s="178"/>
      <c r="QBK309" s="178"/>
      <c r="QBL309" s="178"/>
      <c r="QBM309" s="179"/>
      <c r="QBN309" s="73"/>
      <c r="QBO309" s="73"/>
      <c r="QBP309" s="180"/>
      <c r="QBQ309" s="75"/>
      <c r="QBR309" s="76"/>
      <c r="QBS309" s="180"/>
      <c r="QBT309" s="180"/>
      <c r="QBU309" s="180"/>
      <c r="QBV309" s="75"/>
      <c r="QBW309" s="76"/>
      <c r="QBX309" s="181"/>
      <c r="QBY309" s="181"/>
      <c r="QBZ309" s="182"/>
      <c r="QCA309" s="134"/>
      <c r="QCB309" s="135"/>
      <c r="QCC309" s="111"/>
      <c r="QCD309" s="178"/>
      <c r="QCE309" s="178"/>
      <c r="QCF309" s="178"/>
      <c r="QCG309" s="178"/>
      <c r="QCH309" s="179"/>
      <c r="QCI309" s="73"/>
      <c r="QCJ309" s="73"/>
      <c r="QCK309" s="180"/>
      <c r="QCL309" s="75"/>
      <c r="QCM309" s="76"/>
      <c r="QCN309" s="180"/>
      <c r="QCO309" s="180"/>
      <c r="QCP309" s="180"/>
      <c r="QCQ309" s="75"/>
      <c r="QCR309" s="76"/>
      <c r="QCS309" s="181"/>
      <c r="QCT309" s="181"/>
      <c r="QCU309" s="182"/>
      <c r="QCV309" s="134"/>
      <c r="QCW309" s="135"/>
      <c r="QCX309" s="111"/>
      <c r="QCY309" s="178"/>
      <c r="QCZ309" s="178"/>
      <c r="QDA309" s="178"/>
      <c r="QDB309" s="178"/>
      <c r="QDC309" s="179"/>
      <c r="QDD309" s="73"/>
      <c r="QDE309" s="73"/>
      <c r="QDF309" s="180"/>
      <c r="QDG309" s="75"/>
      <c r="QDH309" s="76"/>
      <c r="QDI309" s="180"/>
      <c r="QDJ309" s="180"/>
      <c r="QDK309" s="180"/>
      <c r="QDL309" s="75"/>
      <c r="QDM309" s="76"/>
      <c r="QDN309" s="181"/>
      <c r="QDO309" s="181"/>
      <c r="QDP309" s="182"/>
      <c r="QDQ309" s="134"/>
      <c r="QDR309" s="135"/>
      <c r="QDS309" s="111"/>
      <c r="QDT309" s="178"/>
      <c r="QDU309" s="178"/>
      <c r="QDV309" s="178"/>
      <c r="QDW309" s="178"/>
      <c r="QDX309" s="179"/>
      <c r="QDY309" s="73"/>
      <c r="QDZ309" s="73"/>
      <c r="QEA309" s="180"/>
      <c r="QEB309" s="75"/>
      <c r="QEC309" s="76"/>
      <c r="QED309" s="180"/>
      <c r="QEE309" s="180"/>
      <c r="QEF309" s="180"/>
      <c r="QEG309" s="75"/>
      <c r="QEH309" s="76"/>
      <c r="QEI309" s="181"/>
      <c r="QEJ309" s="181"/>
      <c r="QEK309" s="182"/>
      <c r="QEL309" s="134"/>
      <c r="QEM309" s="135"/>
      <c r="QEN309" s="111"/>
      <c r="QEO309" s="178"/>
      <c r="QEP309" s="178"/>
      <c r="QEQ309" s="178"/>
      <c r="QER309" s="178"/>
      <c r="QES309" s="179"/>
      <c r="QET309" s="73"/>
      <c r="QEU309" s="73"/>
      <c r="QEV309" s="180"/>
      <c r="QEW309" s="75"/>
      <c r="QEX309" s="76"/>
      <c r="QEY309" s="180"/>
      <c r="QEZ309" s="180"/>
      <c r="QFA309" s="180"/>
      <c r="QFB309" s="75"/>
      <c r="QFC309" s="76"/>
      <c r="QFD309" s="181"/>
      <c r="QFE309" s="181"/>
      <c r="QFF309" s="182"/>
      <c r="QFG309" s="134"/>
      <c r="QFH309" s="135"/>
      <c r="QFI309" s="111"/>
      <c r="QFJ309" s="178"/>
      <c r="QFK309" s="178"/>
      <c r="QFL309" s="178"/>
      <c r="QFM309" s="178"/>
      <c r="QFN309" s="179"/>
      <c r="QFO309" s="73"/>
      <c r="QFP309" s="73"/>
      <c r="QFQ309" s="180"/>
      <c r="QFR309" s="75"/>
      <c r="QFS309" s="76"/>
      <c r="QFT309" s="180"/>
      <c r="QFU309" s="180"/>
      <c r="QFV309" s="180"/>
      <c r="QFW309" s="75"/>
      <c r="QFX309" s="76"/>
      <c r="QFY309" s="181"/>
      <c r="QFZ309" s="181"/>
      <c r="QGA309" s="182"/>
      <c r="QGB309" s="134"/>
      <c r="QGC309" s="135"/>
      <c r="QGD309" s="111"/>
      <c r="QGE309" s="178"/>
      <c r="QGF309" s="178"/>
      <c r="QGG309" s="178"/>
      <c r="QGH309" s="178"/>
      <c r="QGI309" s="179"/>
      <c r="QGJ309" s="73"/>
      <c r="QGK309" s="73"/>
      <c r="QGL309" s="180"/>
      <c r="QGM309" s="75"/>
      <c r="QGN309" s="76"/>
      <c r="QGO309" s="180"/>
      <c r="QGP309" s="180"/>
      <c r="QGQ309" s="180"/>
      <c r="QGR309" s="75"/>
      <c r="QGS309" s="76"/>
      <c r="QGT309" s="181"/>
      <c r="QGU309" s="181"/>
      <c r="QGV309" s="182"/>
      <c r="QGW309" s="134"/>
      <c r="QGX309" s="135"/>
      <c r="QGY309" s="111"/>
      <c r="QGZ309" s="178"/>
      <c r="QHA309" s="178"/>
      <c r="QHB309" s="178"/>
      <c r="QHC309" s="178"/>
      <c r="QHD309" s="179"/>
      <c r="QHE309" s="73"/>
      <c r="QHF309" s="73"/>
      <c r="QHG309" s="180"/>
      <c r="QHH309" s="75"/>
      <c r="QHI309" s="76"/>
      <c r="QHJ309" s="180"/>
      <c r="QHK309" s="180"/>
      <c r="QHL309" s="180"/>
      <c r="QHM309" s="75"/>
      <c r="QHN309" s="76"/>
      <c r="QHO309" s="181"/>
      <c r="QHP309" s="181"/>
      <c r="QHQ309" s="182"/>
      <c r="QHR309" s="134"/>
      <c r="QHS309" s="135"/>
      <c r="QHT309" s="111"/>
      <c r="QHU309" s="178"/>
      <c r="QHV309" s="178"/>
      <c r="QHW309" s="178"/>
      <c r="QHX309" s="178"/>
      <c r="QHY309" s="179"/>
      <c r="QHZ309" s="73"/>
      <c r="QIA309" s="73"/>
      <c r="QIB309" s="180"/>
      <c r="QIC309" s="75"/>
      <c r="QID309" s="76"/>
      <c r="QIE309" s="180"/>
      <c r="QIF309" s="180"/>
      <c r="QIG309" s="180"/>
      <c r="QIH309" s="75"/>
      <c r="QII309" s="76"/>
      <c r="QIJ309" s="181"/>
      <c r="QIK309" s="181"/>
      <c r="QIL309" s="182"/>
      <c r="QIM309" s="134"/>
      <c r="QIN309" s="135"/>
      <c r="QIO309" s="111"/>
      <c r="QIP309" s="178"/>
      <c r="QIQ309" s="178"/>
      <c r="QIR309" s="178"/>
      <c r="QIS309" s="178"/>
      <c r="QIT309" s="179"/>
      <c r="QIU309" s="73"/>
      <c r="QIV309" s="73"/>
      <c r="QIW309" s="180"/>
      <c r="QIX309" s="75"/>
      <c r="QIY309" s="76"/>
      <c r="QIZ309" s="180"/>
      <c r="QJA309" s="180"/>
      <c r="QJB309" s="180"/>
      <c r="QJC309" s="75"/>
      <c r="QJD309" s="76"/>
      <c r="QJE309" s="181"/>
      <c r="QJF309" s="181"/>
      <c r="QJG309" s="182"/>
      <c r="QJH309" s="134"/>
      <c r="QJI309" s="135"/>
      <c r="QJJ309" s="111"/>
      <c r="QJK309" s="178"/>
      <c r="QJL309" s="178"/>
      <c r="QJM309" s="178"/>
      <c r="QJN309" s="178"/>
      <c r="QJO309" s="179"/>
      <c r="QJP309" s="73"/>
      <c r="QJQ309" s="73"/>
      <c r="QJR309" s="180"/>
      <c r="QJS309" s="75"/>
      <c r="QJT309" s="76"/>
      <c r="QJU309" s="180"/>
      <c r="QJV309" s="180"/>
      <c r="QJW309" s="180"/>
      <c r="QJX309" s="75"/>
      <c r="QJY309" s="76"/>
      <c r="QJZ309" s="181"/>
      <c r="QKA309" s="181"/>
      <c r="QKB309" s="182"/>
      <c r="QKC309" s="134"/>
      <c r="QKD309" s="135"/>
      <c r="QKE309" s="111"/>
      <c r="QKF309" s="178"/>
      <c r="QKG309" s="178"/>
      <c r="QKH309" s="178"/>
      <c r="QKI309" s="178"/>
      <c r="QKJ309" s="179"/>
      <c r="QKK309" s="73"/>
      <c r="QKL309" s="73"/>
      <c r="QKM309" s="180"/>
      <c r="QKN309" s="75"/>
      <c r="QKO309" s="76"/>
      <c r="QKP309" s="180"/>
      <c r="QKQ309" s="180"/>
      <c r="QKR309" s="180"/>
      <c r="QKS309" s="75"/>
      <c r="QKT309" s="76"/>
      <c r="QKU309" s="181"/>
      <c r="QKV309" s="181"/>
      <c r="QKW309" s="182"/>
      <c r="QKX309" s="134"/>
      <c r="QKY309" s="135"/>
      <c r="QKZ309" s="111"/>
      <c r="QLA309" s="178"/>
      <c r="QLB309" s="178"/>
      <c r="QLC309" s="178"/>
      <c r="QLD309" s="178"/>
      <c r="QLE309" s="179"/>
      <c r="QLF309" s="73"/>
      <c r="QLG309" s="73"/>
      <c r="QLH309" s="180"/>
      <c r="QLI309" s="75"/>
      <c r="QLJ309" s="76"/>
      <c r="QLK309" s="180"/>
      <c r="QLL309" s="180"/>
      <c r="QLM309" s="180"/>
      <c r="QLN309" s="75"/>
      <c r="QLO309" s="76"/>
      <c r="QLP309" s="181"/>
      <c r="QLQ309" s="181"/>
      <c r="QLR309" s="182"/>
      <c r="QLS309" s="134"/>
      <c r="QLT309" s="135"/>
      <c r="QLU309" s="111"/>
      <c r="QLV309" s="178"/>
      <c r="QLW309" s="178"/>
      <c r="QLX309" s="178"/>
      <c r="QLY309" s="178"/>
      <c r="QLZ309" s="179"/>
      <c r="QMA309" s="73"/>
      <c r="QMB309" s="73"/>
      <c r="QMC309" s="180"/>
      <c r="QMD309" s="75"/>
      <c r="QME309" s="76"/>
      <c r="QMF309" s="180"/>
      <c r="QMG309" s="180"/>
      <c r="QMH309" s="180"/>
      <c r="QMI309" s="75"/>
      <c r="QMJ309" s="76"/>
      <c r="QMK309" s="181"/>
      <c r="QML309" s="181"/>
      <c r="QMM309" s="182"/>
      <c r="QMN309" s="134"/>
      <c r="QMO309" s="135"/>
      <c r="QMP309" s="111"/>
      <c r="QMQ309" s="178"/>
      <c r="QMR309" s="178"/>
      <c r="QMS309" s="178"/>
      <c r="QMT309" s="178"/>
      <c r="QMU309" s="179"/>
      <c r="QMV309" s="73"/>
      <c r="QMW309" s="73"/>
      <c r="QMX309" s="180"/>
      <c r="QMY309" s="75"/>
      <c r="QMZ309" s="76"/>
      <c r="QNA309" s="180"/>
      <c r="QNB309" s="180"/>
      <c r="QNC309" s="180"/>
      <c r="QND309" s="75"/>
      <c r="QNE309" s="76"/>
      <c r="QNF309" s="181"/>
      <c r="QNG309" s="181"/>
      <c r="QNH309" s="182"/>
      <c r="QNI309" s="134"/>
      <c r="QNJ309" s="135"/>
      <c r="QNK309" s="111"/>
      <c r="QNL309" s="178"/>
      <c r="QNM309" s="178"/>
      <c r="QNN309" s="178"/>
      <c r="QNO309" s="178"/>
      <c r="QNP309" s="179"/>
      <c r="QNQ309" s="73"/>
      <c r="QNR309" s="73"/>
      <c r="QNS309" s="180"/>
      <c r="QNT309" s="75"/>
      <c r="QNU309" s="76"/>
      <c r="QNV309" s="180"/>
      <c r="QNW309" s="180"/>
      <c r="QNX309" s="180"/>
      <c r="QNY309" s="75"/>
      <c r="QNZ309" s="76"/>
      <c r="QOA309" s="181"/>
      <c r="QOB309" s="181"/>
      <c r="QOC309" s="182"/>
      <c r="QOD309" s="134"/>
      <c r="QOE309" s="135"/>
      <c r="QOF309" s="111"/>
      <c r="QOG309" s="178"/>
      <c r="QOH309" s="178"/>
      <c r="QOI309" s="178"/>
      <c r="QOJ309" s="178"/>
      <c r="QOK309" s="179"/>
      <c r="QOL309" s="73"/>
      <c r="QOM309" s="73"/>
      <c r="QON309" s="180"/>
      <c r="QOO309" s="75"/>
      <c r="QOP309" s="76"/>
      <c r="QOQ309" s="180"/>
      <c r="QOR309" s="180"/>
      <c r="QOS309" s="180"/>
      <c r="QOT309" s="75"/>
      <c r="QOU309" s="76"/>
      <c r="QOV309" s="181"/>
      <c r="QOW309" s="181"/>
      <c r="QOX309" s="182"/>
      <c r="QOY309" s="134"/>
      <c r="QOZ309" s="135"/>
      <c r="QPA309" s="111"/>
      <c r="QPB309" s="178"/>
      <c r="QPC309" s="178"/>
      <c r="QPD309" s="178"/>
      <c r="QPE309" s="178"/>
      <c r="QPF309" s="179"/>
      <c r="QPG309" s="73"/>
      <c r="QPH309" s="73"/>
      <c r="QPI309" s="180"/>
      <c r="QPJ309" s="75"/>
      <c r="QPK309" s="76"/>
      <c r="QPL309" s="180"/>
      <c r="QPM309" s="180"/>
      <c r="QPN309" s="180"/>
      <c r="QPO309" s="75"/>
      <c r="QPP309" s="76"/>
      <c r="QPQ309" s="181"/>
      <c r="QPR309" s="181"/>
      <c r="QPS309" s="182"/>
      <c r="QPT309" s="134"/>
      <c r="QPU309" s="135"/>
      <c r="QPV309" s="111"/>
      <c r="QPW309" s="178"/>
      <c r="QPX309" s="178"/>
      <c r="QPY309" s="178"/>
      <c r="QPZ309" s="178"/>
      <c r="QQA309" s="179"/>
      <c r="QQB309" s="73"/>
      <c r="QQC309" s="73"/>
      <c r="QQD309" s="180"/>
      <c r="QQE309" s="75"/>
      <c r="QQF309" s="76"/>
      <c r="QQG309" s="180"/>
      <c r="QQH309" s="180"/>
      <c r="QQI309" s="180"/>
      <c r="QQJ309" s="75"/>
      <c r="QQK309" s="76"/>
      <c r="QQL309" s="181"/>
      <c r="QQM309" s="181"/>
      <c r="QQN309" s="182"/>
      <c r="QQO309" s="134"/>
      <c r="QQP309" s="135"/>
      <c r="QQQ309" s="111"/>
      <c r="QQR309" s="178"/>
      <c r="QQS309" s="178"/>
      <c r="QQT309" s="178"/>
      <c r="QQU309" s="178"/>
      <c r="QQV309" s="179"/>
      <c r="QQW309" s="73"/>
      <c r="QQX309" s="73"/>
      <c r="QQY309" s="180"/>
      <c r="QQZ309" s="75"/>
      <c r="QRA309" s="76"/>
      <c r="QRB309" s="180"/>
      <c r="QRC309" s="180"/>
      <c r="QRD309" s="180"/>
      <c r="QRE309" s="75"/>
      <c r="QRF309" s="76"/>
      <c r="QRG309" s="181"/>
      <c r="QRH309" s="181"/>
      <c r="QRI309" s="182"/>
      <c r="QRJ309" s="134"/>
      <c r="QRK309" s="135"/>
      <c r="QRL309" s="111"/>
      <c r="QRM309" s="178"/>
      <c r="QRN309" s="178"/>
      <c r="QRO309" s="178"/>
      <c r="QRP309" s="178"/>
      <c r="QRQ309" s="179"/>
      <c r="QRR309" s="73"/>
      <c r="QRS309" s="73"/>
      <c r="QRT309" s="180"/>
      <c r="QRU309" s="75"/>
      <c r="QRV309" s="76"/>
      <c r="QRW309" s="180"/>
      <c r="QRX309" s="180"/>
      <c r="QRY309" s="180"/>
      <c r="QRZ309" s="75"/>
      <c r="QSA309" s="76"/>
      <c r="QSB309" s="181"/>
      <c r="QSC309" s="181"/>
      <c r="QSD309" s="182"/>
      <c r="QSE309" s="134"/>
      <c r="QSF309" s="135"/>
      <c r="QSG309" s="111"/>
      <c r="QSH309" s="178"/>
      <c r="QSI309" s="178"/>
      <c r="QSJ309" s="178"/>
      <c r="QSK309" s="178"/>
      <c r="QSL309" s="179"/>
      <c r="QSM309" s="73"/>
      <c r="QSN309" s="73"/>
      <c r="QSO309" s="180"/>
      <c r="QSP309" s="75"/>
      <c r="QSQ309" s="76"/>
      <c r="QSR309" s="180"/>
      <c r="QSS309" s="180"/>
      <c r="QST309" s="180"/>
      <c r="QSU309" s="75"/>
      <c r="QSV309" s="76"/>
      <c r="QSW309" s="181"/>
      <c r="QSX309" s="181"/>
      <c r="QSY309" s="182"/>
      <c r="QSZ309" s="134"/>
      <c r="QTA309" s="135"/>
      <c r="QTB309" s="111"/>
      <c r="QTC309" s="178"/>
      <c r="QTD309" s="178"/>
      <c r="QTE309" s="178"/>
      <c r="QTF309" s="178"/>
      <c r="QTG309" s="179"/>
      <c r="QTH309" s="73"/>
      <c r="QTI309" s="73"/>
      <c r="QTJ309" s="180"/>
      <c r="QTK309" s="75"/>
      <c r="QTL309" s="76"/>
      <c r="QTM309" s="180"/>
      <c r="QTN309" s="180"/>
      <c r="QTO309" s="180"/>
      <c r="QTP309" s="75"/>
      <c r="QTQ309" s="76"/>
      <c r="QTR309" s="181"/>
      <c r="QTS309" s="181"/>
      <c r="QTT309" s="182"/>
      <c r="QTU309" s="134"/>
      <c r="QTV309" s="135"/>
      <c r="QTW309" s="111"/>
      <c r="QTX309" s="178"/>
      <c r="QTY309" s="178"/>
      <c r="QTZ309" s="178"/>
      <c r="QUA309" s="178"/>
      <c r="QUB309" s="179"/>
      <c r="QUC309" s="73"/>
      <c r="QUD309" s="73"/>
      <c r="QUE309" s="180"/>
      <c r="QUF309" s="75"/>
      <c r="QUG309" s="76"/>
      <c r="QUH309" s="180"/>
      <c r="QUI309" s="180"/>
      <c r="QUJ309" s="180"/>
      <c r="QUK309" s="75"/>
      <c r="QUL309" s="76"/>
      <c r="QUM309" s="181"/>
      <c r="QUN309" s="181"/>
      <c r="QUO309" s="182"/>
      <c r="QUP309" s="134"/>
      <c r="QUQ309" s="135"/>
      <c r="QUR309" s="111"/>
      <c r="QUS309" s="178"/>
      <c r="QUT309" s="178"/>
      <c r="QUU309" s="178"/>
      <c r="QUV309" s="178"/>
      <c r="QUW309" s="179"/>
      <c r="QUX309" s="73"/>
      <c r="QUY309" s="73"/>
      <c r="QUZ309" s="180"/>
      <c r="QVA309" s="75"/>
      <c r="QVB309" s="76"/>
      <c r="QVC309" s="180"/>
      <c r="QVD309" s="180"/>
      <c r="QVE309" s="180"/>
      <c r="QVF309" s="75"/>
      <c r="QVG309" s="76"/>
      <c r="QVH309" s="181"/>
      <c r="QVI309" s="181"/>
      <c r="QVJ309" s="182"/>
      <c r="QVK309" s="134"/>
      <c r="QVL309" s="135"/>
      <c r="QVM309" s="111"/>
      <c r="QVN309" s="178"/>
      <c r="QVO309" s="178"/>
      <c r="QVP309" s="178"/>
      <c r="QVQ309" s="178"/>
      <c r="QVR309" s="179"/>
      <c r="QVS309" s="73"/>
      <c r="QVT309" s="73"/>
      <c r="QVU309" s="180"/>
      <c r="QVV309" s="75"/>
      <c r="QVW309" s="76"/>
      <c r="QVX309" s="180"/>
      <c r="QVY309" s="180"/>
      <c r="QVZ309" s="180"/>
      <c r="QWA309" s="75"/>
      <c r="QWB309" s="76"/>
      <c r="QWC309" s="181"/>
      <c r="QWD309" s="181"/>
      <c r="QWE309" s="182"/>
      <c r="QWF309" s="134"/>
      <c r="QWG309" s="135"/>
      <c r="QWH309" s="111"/>
      <c r="QWI309" s="178"/>
      <c r="QWJ309" s="178"/>
      <c r="QWK309" s="178"/>
      <c r="QWL309" s="178"/>
      <c r="QWM309" s="179"/>
      <c r="QWN309" s="73"/>
      <c r="QWO309" s="73"/>
      <c r="QWP309" s="180"/>
      <c r="QWQ309" s="75"/>
      <c r="QWR309" s="76"/>
      <c r="QWS309" s="180"/>
      <c r="QWT309" s="180"/>
      <c r="QWU309" s="180"/>
      <c r="QWV309" s="75"/>
      <c r="QWW309" s="76"/>
      <c r="QWX309" s="181"/>
      <c r="QWY309" s="181"/>
      <c r="QWZ309" s="182"/>
      <c r="QXA309" s="134"/>
      <c r="QXB309" s="135"/>
      <c r="QXC309" s="111"/>
      <c r="QXD309" s="178"/>
      <c r="QXE309" s="178"/>
      <c r="QXF309" s="178"/>
      <c r="QXG309" s="178"/>
      <c r="QXH309" s="179"/>
      <c r="QXI309" s="73"/>
      <c r="QXJ309" s="73"/>
      <c r="QXK309" s="180"/>
      <c r="QXL309" s="75"/>
      <c r="QXM309" s="76"/>
      <c r="QXN309" s="180"/>
      <c r="QXO309" s="180"/>
      <c r="QXP309" s="180"/>
      <c r="QXQ309" s="75"/>
      <c r="QXR309" s="76"/>
      <c r="QXS309" s="181"/>
      <c r="QXT309" s="181"/>
      <c r="QXU309" s="182"/>
      <c r="QXV309" s="134"/>
      <c r="QXW309" s="135"/>
      <c r="QXX309" s="111"/>
      <c r="QXY309" s="178"/>
      <c r="QXZ309" s="178"/>
      <c r="QYA309" s="178"/>
      <c r="QYB309" s="178"/>
      <c r="QYC309" s="179"/>
      <c r="QYD309" s="73"/>
      <c r="QYE309" s="73"/>
      <c r="QYF309" s="180"/>
      <c r="QYG309" s="75"/>
      <c r="QYH309" s="76"/>
      <c r="QYI309" s="180"/>
      <c r="QYJ309" s="180"/>
      <c r="QYK309" s="180"/>
      <c r="QYL309" s="75"/>
      <c r="QYM309" s="76"/>
      <c r="QYN309" s="181"/>
      <c r="QYO309" s="181"/>
      <c r="QYP309" s="182"/>
      <c r="QYQ309" s="134"/>
      <c r="QYR309" s="135"/>
      <c r="QYS309" s="111"/>
      <c r="QYT309" s="178"/>
      <c r="QYU309" s="178"/>
      <c r="QYV309" s="178"/>
      <c r="QYW309" s="178"/>
      <c r="QYX309" s="179"/>
      <c r="QYY309" s="73"/>
      <c r="QYZ309" s="73"/>
      <c r="QZA309" s="180"/>
      <c r="QZB309" s="75"/>
      <c r="QZC309" s="76"/>
      <c r="QZD309" s="180"/>
      <c r="QZE309" s="180"/>
      <c r="QZF309" s="180"/>
      <c r="QZG309" s="75"/>
      <c r="QZH309" s="76"/>
      <c r="QZI309" s="181"/>
      <c r="QZJ309" s="181"/>
      <c r="QZK309" s="182"/>
      <c r="QZL309" s="134"/>
      <c r="QZM309" s="135"/>
      <c r="QZN309" s="111"/>
      <c r="QZO309" s="178"/>
      <c r="QZP309" s="178"/>
      <c r="QZQ309" s="178"/>
      <c r="QZR309" s="178"/>
      <c r="QZS309" s="179"/>
      <c r="QZT309" s="73"/>
      <c r="QZU309" s="73"/>
      <c r="QZV309" s="180"/>
      <c r="QZW309" s="75"/>
      <c r="QZX309" s="76"/>
      <c r="QZY309" s="180"/>
      <c r="QZZ309" s="180"/>
      <c r="RAA309" s="180"/>
      <c r="RAB309" s="75"/>
      <c r="RAC309" s="76"/>
      <c r="RAD309" s="181"/>
      <c r="RAE309" s="181"/>
      <c r="RAF309" s="182"/>
      <c r="RAG309" s="134"/>
      <c r="RAH309" s="135"/>
      <c r="RAI309" s="111"/>
      <c r="RAJ309" s="178"/>
      <c r="RAK309" s="178"/>
      <c r="RAL309" s="178"/>
      <c r="RAM309" s="178"/>
      <c r="RAN309" s="179"/>
      <c r="RAO309" s="73"/>
      <c r="RAP309" s="73"/>
      <c r="RAQ309" s="180"/>
      <c r="RAR309" s="75"/>
      <c r="RAS309" s="76"/>
      <c r="RAT309" s="180"/>
      <c r="RAU309" s="180"/>
      <c r="RAV309" s="180"/>
      <c r="RAW309" s="75"/>
      <c r="RAX309" s="76"/>
      <c r="RAY309" s="181"/>
      <c r="RAZ309" s="181"/>
      <c r="RBA309" s="182"/>
      <c r="RBB309" s="134"/>
      <c r="RBC309" s="135"/>
      <c r="RBD309" s="111"/>
      <c r="RBE309" s="178"/>
      <c r="RBF309" s="178"/>
      <c r="RBG309" s="178"/>
      <c r="RBH309" s="178"/>
      <c r="RBI309" s="179"/>
      <c r="RBJ309" s="73"/>
      <c r="RBK309" s="73"/>
      <c r="RBL309" s="180"/>
      <c r="RBM309" s="75"/>
      <c r="RBN309" s="76"/>
      <c r="RBO309" s="180"/>
      <c r="RBP309" s="180"/>
      <c r="RBQ309" s="180"/>
      <c r="RBR309" s="75"/>
      <c r="RBS309" s="76"/>
      <c r="RBT309" s="181"/>
      <c r="RBU309" s="181"/>
      <c r="RBV309" s="182"/>
      <c r="RBW309" s="134"/>
      <c r="RBX309" s="135"/>
      <c r="RBY309" s="111"/>
      <c r="RBZ309" s="178"/>
      <c r="RCA309" s="178"/>
      <c r="RCB309" s="178"/>
      <c r="RCC309" s="178"/>
      <c r="RCD309" s="179"/>
      <c r="RCE309" s="73"/>
      <c r="RCF309" s="73"/>
      <c r="RCG309" s="180"/>
      <c r="RCH309" s="75"/>
      <c r="RCI309" s="76"/>
      <c r="RCJ309" s="180"/>
      <c r="RCK309" s="180"/>
      <c r="RCL309" s="180"/>
      <c r="RCM309" s="75"/>
      <c r="RCN309" s="76"/>
      <c r="RCO309" s="181"/>
      <c r="RCP309" s="181"/>
      <c r="RCQ309" s="182"/>
      <c r="RCR309" s="134"/>
      <c r="RCS309" s="135"/>
      <c r="RCT309" s="111"/>
      <c r="RCU309" s="178"/>
      <c r="RCV309" s="178"/>
      <c r="RCW309" s="178"/>
      <c r="RCX309" s="178"/>
      <c r="RCY309" s="179"/>
      <c r="RCZ309" s="73"/>
      <c r="RDA309" s="73"/>
      <c r="RDB309" s="180"/>
      <c r="RDC309" s="75"/>
      <c r="RDD309" s="76"/>
      <c r="RDE309" s="180"/>
      <c r="RDF309" s="180"/>
      <c r="RDG309" s="180"/>
      <c r="RDH309" s="75"/>
      <c r="RDI309" s="76"/>
      <c r="RDJ309" s="181"/>
      <c r="RDK309" s="181"/>
      <c r="RDL309" s="182"/>
      <c r="RDM309" s="134"/>
      <c r="RDN309" s="135"/>
      <c r="RDO309" s="111"/>
      <c r="RDP309" s="178"/>
      <c r="RDQ309" s="178"/>
      <c r="RDR309" s="178"/>
      <c r="RDS309" s="178"/>
      <c r="RDT309" s="179"/>
      <c r="RDU309" s="73"/>
      <c r="RDV309" s="73"/>
      <c r="RDW309" s="180"/>
      <c r="RDX309" s="75"/>
      <c r="RDY309" s="76"/>
      <c r="RDZ309" s="180"/>
      <c r="REA309" s="180"/>
      <c r="REB309" s="180"/>
      <c r="REC309" s="75"/>
      <c r="RED309" s="76"/>
      <c r="REE309" s="181"/>
      <c r="REF309" s="181"/>
      <c r="REG309" s="182"/>
      <c r="REH309" s="134"/>
      <c r="REI309" s="135"/>
      <c r="REJ309" s="111"/>
      <c r="REK309" s="178"/>
      <c r="REL309" s="178"/>
      <c r="REM309" s="178"/>
      <c r="REN309" s="178"/>
      <c r="REO309" s="179"/>
      <c r="REP309" s="73"/>
      <c r="REQ309" s="73"/>
      <c r="RER309" s="180"/>
      <c r="RES309" s="75"/>
      <c r="RET309" s="76"/>
      <c r="REU309" s="180"/>
      <c r="REV309" s="180"/>
      <c r="REW309" s="180"/>
      <c r="REX309" s="75"/>
      <c r="REY309" s="76"/>
      <c r="REZ309" s="181"/>
      <c r="RFA309" s="181"/>
      <c r="RFB309" s="182"/>
      <c r="RFC309" s="134"/>
      <c r="RFD309" s="135"/>
      <c r="RFE309" s="111"/>
      <c r="RFF309" s="178"/>
      <c r="RFG309" s="178"/>
      <c r="RFH309" s="178"/>
      <c r="RFI309" s="178"/>
      <c r="RFJ309" s="179"/>
      <c r="RFK309" s="73"/>
      <c r="RFL309" s="73"/>
      <c r="RFM309" s="180"/>
      <c r="RFN309" s="75"/>
      <c r="RFO309" s="76"/>
      <c r="RFP309" s="180"/>
      <c r="RFQ309" s="180"/>
      <c r="RFR309" s="180"/>
      <c r="RFS309" s="75"/>
      <c r="RFT309" s="76"/>
      <c r="RFU309" s="181"/>
      <c r="RFV309" s="181"/>
      <c r="RFW309" s="182"/>
      <c r="RFX309" s="134"/>
      <c r="RFY309" s="135"/>
      <c r="RFZ309" s="111"/>
      <c r="RGA309" s="178"/>
      <c r="RGB309" s="178"/>
      <c r="RGC309" s="178"/>
      <c r="RGD309" s="178"/>
      <c r="RGE309" s="179"/>
      <c r="RGF309" s="73"/>
      <c r="RGG309" s="73"/>
      <c r="RGH309" s="180"/>
      <c r="RGI309" s="75"/>
      <c r="RGJ309" s="76"/>
      <c r="RGK309" s="180"/>
      <c r="RGL309" s="180"/>
      <c r="RGM309" s="180"/>
      <c r="RGN309" s="75"/>
      <c r="RGO309" s="76"/>
      <c r="RGP309" s="181"/>
      <c r="RGQ309" s="181"/>
      <c r="RGR309" s="182"/>
      <c r="RGS309" s="134"/>
      <c r="RGT309" s="135"/>
      <c r="RGU309" s="111"/>
      <c r="RGV309" s="178"/>
      <c r="RGW309" s="178"/>
      <c r="RGX309" s="178"/>
      <c r="RGY309" s="178"/>
      <c r="RGZ309" s="179"/>
      <c r="RHA309" s="73"/>
      <c r="RHB309" s="73"/>
      <c r="RHC309" s="180"/>
      <c r="RHD309" s="75"/>
      <c r="RHE309" s="76"/>
      <c r="RHF309" s="180"/>
      <c r="RHG309" s="180"/>
      <c r="RHH309" s="180"/>
      <c r="RHI309" s="75"/>
      <c r="RHJ309" s="76"/>
      <c r="RHK309" s="181"/>
      <c r="RHL309" s="181"/>
      <c r="RHM309" s="182"/>
      <c r="RHN309" s="134"/>
      <c r="RHO309" s="135"/>
      <c r="RHP309" s="111"/>
      <c r="RHQ309" s="178"/>
      <c r="RHR309" s="178"/>
      <c r="RHS309" s="178"/>
      <c r="RHT309" s="178"/>
      <c r="RHU309" s="179"/>
      <c r="RHV309" s="73"/>
      <c r="RHW309" s="73"/>
      <c r="RHX309" s="180"/>
      <c r="RHY309" s="75"/>
      <c r="RHZ309" s="76"/>
      <c r="RIA309" s="180"/>
      <c r="RIB309" s="180"/>
      <c r="RIC309" s="180"/>
      <c r="RID309" s="75"/>
      <c r="RIE309" s="76"/>
      <c r="RIF309" s="181"/>
      <c r="RIG309" s="181"/>
      <c r="RIH309" s="182"/>
      <c r="RII309" s="134"/>
      <c r="RIJ309" s="135"/>
      <c r="RIK309" s="111"/>
      <c r="RIL309" s="178"/>
      <c r="RIM309" s="178"/>
      <c r="RIN309" s="178"/>
      <c r="RIO309" s="178"/>
      <c r="RIP309" s="179"/>
      <c r="RIQ309" s="73"/>
      <c r="RIR309" s="73"/>
      <c r="RIS309" s="180"/>
      <c r="RIT309" s="75"/>
      <c r="RIU309" s="76"/>
      <c r="RIV309" s="180"/>
      <c r="RIW309" s="180"/>
      <c r="RIX309" s="180"/>
      <c r="RIY309" s="75"/>
      <c r="RIZ309" s="76"/>
      <c r="RJA309" s="181"/>
      <c r="RJB309" s="181"/>
      <c r="RJC309" s="182"/>
      <c r="RJD309" s="134"/>
      <c r="RJE309" s="135"/>
      <c r="RJF309" s="111"/>
      <c r="RJG309" s="178"/>
      <c r="RJH309" s="178"/>
      <c r="RJI309" s="178"/>
      <c r="RJJ309" s="178"/>
      <c r="RJK309" s="179"/>
      <c r="RJL309" s="73"/>
      <c r="RJM309" s="73"/>
      <c r="RJN309" s="180"/>
      <c r="RJO309" s="75"/>
      <c r="RJP309" s="76"/>
      <c r="RJQ309" s="180"/>
      <c r="RJR309" s="180"/>
      <c r="RJS309" s="180"/>
      <c r="RJT309" s="75"/>
      <c r="RJU309" s="76"/>
      <c r="RJV309" s="181"/>
      <c r="RJW309" s="181"/>
      <c r="RJX309" s="182"/>
      <c r="RJY309" s="134"/>
      <c r="RJZ309" s="135"/>
      <c r="RKA309" s="111"/>
      <c r="RKB309" s="178"/>
      <c r="RKC309" s="178"/>
      <c r="RKD309" s="178"/>
      <c r="RKE309" s="178"/>
      <c r="RKF309" s="179"/>
      <c r="RKG309" s="73"/>
      <c r="RKH309" s="73"/>
      <c r="RKI309" s="180"/>
      <c r="RKJ309" s="75"/>
      <c r="RKK309" s="76"/>
      <c r="RKL309" s="180"/>
      <c r="RKM309" s="180"/>
      <c r="RKN309" s="180"/>
      <c r="RKO309" s="75"/>
      <c r="RKP309" s="76"/>
      <c r="RKQ309" s="181"/>
      <c r="RKR309" s="181"/>
      <c r="RKS309" s="182"/>
      <c r="RKT309" s="134"/>
      <c r="RKU309" s="135"/>
      <c r="RKV309" s="111"/>
      <c r="RKW309" s="178"/>
      <c r="RKX309" s="178"/>
      <c r="RKY309" s="178"/>
      <c r="RKZ309" s="178"/>
      <c r="RLA309" s="179"/>
      <c r="RLB309" s="73"/>
      <c r="RLC309" s="73"/>
      <c r="RLD309" s="180"/>
      <c r="RLE309" s="75"/>
      <c r="RLF309" s="76"/>
      <c r="RLG309" s="180"/>
      <c r="RLH309" s="180"/>
      <c r="RLI309" s="180"/>
      <c r="RLJ309" s="75"/>
      <c r="RLK309" s="76"/>
      <c r="RLL309" s="181"/>
      <c r="RLM309" s="181"/>
      <c r="RLN309" s="182"/>
      <c r="RLO309" s="134"/>
      <c r="RLP309" s="135"/>
      <c r="RLQ309" s="111"/>
      <c r="RLR309" s="178"/>
      <c r="RLS309" s="178"/>
      <c r="RLT309" s="178"/>
      <c r="RLU309" s="178"/>
      <c r="RLV309" s="179"/>
      <c r="RLW309" s="73"/>
      <c r="RLX309" s="73"/>
      <c r="RLY309" s="180"/>
      <c r="RLZ309" s="75"/>
      <c r="RMA309" s="76"/>
      <c r="RMB309" s="180"/>
      <c r="RMC309" s="180"/>
      <c r="RMD309" s="180"/>
      <c r="RME309" s="75"/>
      <c r="RMF309" s="76"/>
      <c r="RMG309" s="181"/>
      <c r="RMH309" s="181"/>
      <c r="RMI309" s="182"/>
      <c r="RMJ309" s="134"/>
      <c r="RMK309" s="135"/>
      <c r="RML309" s="111"/>
      <c r="RMM309" s="178"/>
      <c r="RMN309" s="178"/>
      <c r="RMO309" s="178"/>
      <c r="RMP309" s="178"/>
      <c r="RMQ309" s="179"/>
      <c r="RMR309" s="73"/>
      <c r="RMS309" s="73"/>
      <c r="RMT309" s="180"/>
      <c r="RMU309" s="75"/>
      <c r="RMV309" s="76"/>
      <c r="RMW309" s="180"/>
      <c r="RMX309" s="180"/>
      <c r="RMY309" s="180"/>
      <c r="RMZ309" s="75"/>
      <c r="RNA309" s="76"/>
      <c r="RNB309" s="181"/>
      <c r="RNC309" s="181"/>
      <c r="RND309" s="182"/>
      <c r="RNE309" s="134"/>
      <c r="RNF309" s="135"/>
      <c r="RNG309" s="111"/>
      <c r="RNH309" s="178"/>
      <c r="RNI309" s="178"/>
      <c r="RNJ309" s="178"/>
      <c r="RNK309" s="178"/>
      <c r="RNL309" s="179"/>
      <c r="RNM309" s="73"/>
      <c r="RNN309" s="73"/>
      <c r="RNO309" s="180"/>
      <c r="RNP309" s="75"/>
      <c r="RNQ309" s="76"/>
      <c r="RNR309" s="180"/>
      <c r="RNS309" s="180"/>
      <c r="RNT309" s="180"/>
      <c r="RNU309" s="75"/>
      <c r="RNV309" s="76"/>
      <c r="RNW309" s="181"/>
      <c r="RNX309" s="181"/>
      <c r="RNY309" s="182"/>
      <c r="RNZ309" s="134"/>
      <c r="ROA309" s="135"/>
      <c r="ROB309" s="111"/>
      <c r="ROC309" s="178"/>
      <c r="ROD309" s="178"/>
      <c r="ROE309" s="178"/>
      <c r="ROF309" s="178"/>
      <c r="ROG309" s="179"/>
      <c r="ROH309" s="73"/>
      <c r="ROI309" s="73"/>
      <c r="ROJ309" s="180"/>
      <c r="ROK309" s="75"/>
      <c r="ROL309" s="76"/>
      <c r="ROM309" s="180"/>
      <c r="RON309" s="180"/>
      <c r="ROO309" s="180"/>
      <c r="ROP309" s="75"/>
      <c r="ROQ309" s="76"/>
      <c r="ROR309" s="181"/>
      <c r="ROS309" s="181"/>
      <c r="ROT309" s="182"/>
      <c r="ROU309" s="134"/>
      <c r="ROV309" s="135"/>
      <c r="ROW309" s="111"/>
      <c r="ROX309" s="178"/>
      <c r="ROY309" s="178"/>
      <c r="ROZ309" s="178"/>
      <c r="RPA309" s="178"/>
      <c r="RPB309" s="179"/>
      <c r="RPC309" s="73"/>
      <c r="RPD309" s="73"/>
      <c r="RPE309" s="180"/>
      <c r="RPF309" s="75"/>
      <c r="RPG309" s="76"/>
      <c r="RPH309" s="180"/>
      <c r="RPI309" s="180"/>
      <c r="RPJ309" s="180"/>
      <c r="RPK309" s="75"/>
      <c r="RPL309" s="76"/>
      <c r="RPM309" s="181"/>
      <c r="RPN309" s="181"/>
      <c r="RPO309" s="182"/>
      <c r="RPP309" s="134"/>
      <c r="RPQ309" s="135"/>
      <c r="RPR309" s="111"/>
      <c r="RPS309" s="178"/>
      <c r="RPT309" s="178"/>
      <c r="RPU309" s="178"/>
      <c r="RPV309" s="178"/>
      <c r="RPW309" s="179"/>
      <c r="RPX309" s="73"/>
      <c r="RPY309" s="73"/>
      <c r="RPZ309" s="180"/>
      <c r="RQA309" s="75"/>
      <c r="RQB309" s="76"/>
      <c r="RQC309" s="180"/>
      <c r="RQD309" s="180"/>
      <c r="RQE309" s="180"/>
      <c r="RQF309" s="75"/>
      <c r="RQG309" s="76"/>
      <c r="RQH309" s="181"/>
      <c r="RQI309" s="181"/>
      <c r="RQJ309" s="182"/>
      <c r="RQK309" s="134"/>
      <c r="RQL309" s="135"/>
      <c r="RQM309" s="111"/>
      <c r="RQN309" s="178"/>
      <c r="RQO309" s="178"/>
      <c r="RQP309" s="178"/>
      <c r="RQQ309" s="178"/>
      <c r="RQR309" s="179"/>
      <c r="RQS309" s="73"/>
      <c r="RQT309" s="73"/>
      <c r="RQU309" s="180"/>
      <c r="RQV309" s="75"/>
      <c r="RQW309" s="76"/>
      <c r="RQX309" s="180"/>
      <c r="RQY309" s="180"/>
      <c r="RQZ309" s="180"/>
      <c r="RRA309" s="75"/>
      <c r="RRB309" s="76"/>
      <c r="RRC309" s="181"/>
      <c r="RRD309" s="181"/>
      <c r="RRE309" s="182"/>
      <c r="RRF309" s="134"/>
      <c r="RRG309" s="135"/>
      <c r="RRH309" s="111"/>
      <c r="RRI309" s="178"/>
      <c r="RRJ309" s="178"/>
      <c r="RRK309" s="178"/>
      <c r="RRL309" s="178"/>
      <c r="RRM309" s="179"/>
      <c r="RRN309" s="73"/>
      <c r="RRO309" s="73"/>
      <c r="RRP309" s="180"/>
      <c r="RRQ309" s="75"/>
      <c r="RRR309" s="76"/>
      <c r="RRS309" s="180"/>
      <c r="RRT309" s="180"/>
      <c r="RRU309" s="180"/>
      <c r="RRV309" s="75"/>
      <c r="RRW309" s="76"/>
      <c r="RRX309" s="181"/>
      <c r="RRY309" s="181"/>
      <c r="RRZ309" s="182"/>
      <c r="RSA309" s="134"/>
      <c r="RSB309" s="135"/>
      <c r="RSC309" s="111"/>
      <c r="RSD309" s="178"/>
      <c r="RSE309" s="178"/>
      <c r="RSF309" s="178"/>
      <c r="RSG309" s="178"/>
      <c r="RSH309" s="179"/>
      <c r="RSI309" s="73"/>
      <c r="RSJ309" s="73"/>
      <c r="RSK309" s="180"/>
      <c r="RSL309" s="75"/>
      <c r="RSM309" s="76"/>
      <c r="RSN309" s="180"/>
      <c r="RSO309" s="180"/>
      <c r="RSP309" s="180"/>
      <c r="RSQ309" s="75"/>
      <c r="RSR309" s="76"/>
      <c r="RSS309" s="181"/>
      <c r="RST309" s="181"/>
      <c r="RSU309" s="182"/>
      <c r="RSV309" s="134"/>
      <c r="RSW309" s="135"/>
      <c r="RSX309" s="111"/>
      <c r="RSY309" s="178"/>
      <c r="RSZ309" s="178"/>
      <c r="RTA309" s="178"/>
      <c r="RTB309" s="178"/>
      <c r="RTC309" s="179"/>
      <c r="RTD309" s="73"/>
      <c r="RTE309" s="73"/>
      <c r="RTF309" s="180"/>
      <c r="RTG309" s="75"/>
      <c r="RTH309" s="76"/>
      <c r="RTI309" s="180"/>
      <c r="RTJ309" s="180"/>
      <c r="RTK309" s="180"/>
      <c r="RTL309" s="75"/>
      <c r="RTM309" s="76"/>
      <c r="RTN309" s="181"/>
      <c r="RTO309" s="181"/>
      <c r="RTP309" s="182"/>
      <c r="RTQ309" s="134"/>
      <c r="RTR309" s="135"/>
      <c r="RTS309" s="111"/>
      <c r="RTT309" s="178"/>
      <c r="RTU309" s="178"/>
      <c r="RTV309" s="178"/>
      <c r="RTW309" s="178"/>
      <c r="RTX309" s="179"/>
      <c r="RTY309" s="73"/>
      <c r="RTZ309" s="73"/>
      <c r="RUA309" s="180"/>
      <c r="RUB309" s="75"/>
      <c r="RUC309" s="76"/>
      <c r="RUD309" s="180"/>
      <c r="RUE309" s="180"/>
      <c r="RUF309" s="180"/>
      <c r="RUG309" s="75"/>
      <c r="RUH309" s="76"/>
      <c r="RUI309" s="181"/>
      <c r="RUJ309" s="181"/>
      <c r="RUK309" s="182"/>
      <c r="RUL309" s="134"/>
      <c r="RUM309" s="135"/>
      <c r="RUN309" s="111"/>
      <c r="RUO309" s="178"/>
      <c r="RUP309" s="178"/>
      <c r="RUQ309" s="178"/>
      <c r="RUR309" s="178"/>
      <c r="RUS309" s="179"/>
      <c r="RUT309" s="73"/>
      <c r="RUU309" s="73"/>
      <c r="RUV309" s="180"/>
      <c r="RUW309" s="75"/>
      <c r="RUX309" s="76"/>
      <c r="RUY309" s="180"/>
      <c r="RUZ309" s="180"/>
      <c r="RVA309" s="180"/>
      <c r="RVB309" s="75"/>
      <c r="RVC309" s="76"/>
      <c r="RVD309" s="181"/>
      <c r="RVE309" s="181"/>
      <c r="RVF309" s="182"/>
      <c r="RVG309" s="134"/>
      <c r="RVH309" s="135"/>
      <c r="RVI309" s="111"/>
      <c r="RVJ309" s="178"/>
      <c r="RVK309" s="178"/>
      <c r="RVL309" s="178"/>
      <c r="RVM309" s="178"/>
      <c r="RVN309" s="179"/>
      <c r="RVO309" s="73"/>
      <c r="RVP309" s="73"/>
      <c r="RVQ309" s="180"/>
      <c r="RVR309" s="75"/>
      <c r="RVS309" s="76"/>
      <c r="RVT309" s="180"/>
      <c r="RVU309" s="180"/>
      <c r="RVV309" s="180"/>
      <c r="RVW309" s="75"/>
      <c r="RVX309" s="76"/>
      <c r="RVY309" s="181"/>
      <c r="RVZ309" s="181"/>
      <c r="RWA309" s="182"/>
      <c r="RWB309" s="134"/>
      <c r="RWC309" s="135"/>
      <c r="RWD309" s="111"/>
      <c r="RWE309" s="178"/>
      <c r="RWF309" s="178"/>
      <c r="RWG309" s="178"/>
      <c r="RWH309" s="178"/>
      <c r="RWI309" s="179"/>
      <c r="RWJ309" s="73"/>
      <c r="RWK309" s="73"/>
      <c r="RWL309" s="180"/>
      <c r="RWM309" s="75"/>
      <c r="RWN309" s="76"/>
      <c r="RWO309" s="180"/>
      <c r="RWP309" s="180"/>
      <c r="RWQ309" s="180"/>
      <c r="RWR309" s="75"/>
      <c r="RWS309" s="76"/>
      <c r="RWT309" s="181"/>
      <c r="RWU309" s="181"/>
      <c r="RWV309" s="182"/>
      <c r="RWW309" s="134"/>
      <c r="RWX309" s="135"/>
      <c r="RWY309" s="111"/>
      <c r="RWZ309" s="178"/>
      <c r="RXA309" s="178"/>
      <c r="RXB309" s="178"/>
      <c r="RXC309" s="178"/>
      <c r="RXD309" s="179"/>
      <c r="RXE309" s="73"/>
      <c r="RXF309" s="73"/>
      <c r="RXG309" s="180"/>
      <c r="RXH309" s="75"/>
      <c r="RXI309" s="76"/>
      <c r="RXJ309" s="180"/>
      <c r="RXK309" s="180"/>
      <c r="RXL309" s="180"/>
      <c r="RXM309" s="75"/>
      <c r="RXN309" s="76"/>
      <c r="RXO309" s="181"/>
      <c r="RXP309" s="181"/>
      <c r="RXQ309" s="182"/>
      <c r="RXR309" s="134"/>
      <c r="RXS309" s="135"/>
      <c r="RXT309" s="111"/>
      <c r="RXU309" s="178"/>
      <c r="RXV309" s="178"/>
      <c r="RXW309" s="178"/>
      <c r="RXX309" s="178"/>
      <c r="RXY309" s="179"/>
      <c r="RXZ309" s="73"/>
      <c r="RYA309" s="73"/>
      <c r="RYB309" s="180"/>
      <c r="RYC309" s="75"/>
      <c r="RYD309" s="76"/>
      <c r="RYE309" s="180"/>
      <c r="RYF309" s="180"/>
      <c r="RYG309" s="180"/>
      <c r="RYH309" s="75"/>
      <c r="RYI309" s="76"/>
      <c r="RYJ309" s="181"/>
      <c r="RYK309" s="181"/>
      <c r="RYL309" s="182"/>
      <c r="RYM309" s="134"/>
      <c r="RYN309" s="135"/>
      <c r="RYO309" s="111"/>
      <c r="RYP309" s="178"/>
      <c r="RYQ309" s="178"/>
      <c r="RYR309" s="178"/>
      <c r="RYS309" s="178"/>
      <c r="RYT309" s="179"/>
      <c r="RYU309" s="73"/>
      <c r="RYV309" s="73"/>
      <c r="RYW309" s="180"/>
      <c r="RYX309" s="75"/>
      <c r="RYY309" s="76"/>
      <c r="RYZ309" s="180"/>
      <c r="RZA309" s="180"/>
      <c r="RZB309" s="180"/>
      <c r="RZC309" s="75"/>
      <c r="RZD309" s="76"/>
      <c r="RZE309" s="181"/>
      <c r="RZF309" s="181"/>
      <c r="RZG309" s="182"/>
      <c r="RZH309" s="134"/>
      <c r="RZI309" s="135"/>
      <c r="RZJ309" s="111"/>
      <c r="RZK309" s="178"/>
      <c r="RZL309" s="178"/>
      <c r="RZM309" s="178"/>
      <c r="RZN309" s="178"/>
      <c r="RZO309" s="179"/>
      <c r="RZP309" s="73"/>
      <c r="RZQ309" s="73"/>
      <c r="RZR309" s="180"/>
      <c r="RZS309" s="75"/>
      <c r="RZT309" s="76"/>
      <c r="RZU309" s="180"/>
      <c r="RZV309" s="180"/>
      <c r="RZW309" s="180"/>
      <c r="RZX309" s="75"/>
      <c r="RZY309" s="76"/>
      <c r="RZZ309" s="181"/>
      <c r="SAA309" s="181"/>
      <c r="SAB309" s="182"/>
      <c r="SAC309" s="134"/>
      <c r="SAD309" s="135"/>
      <c r="SAE309" s="111"/>
      <c r="SAF309" s="178"/>
      <c r="SAG309" s="178"/>
      <c r="SAH309" s="178"/>
      <c r="SAI309" s="178"/>
      <c r="SAJ309" s="179"/>
      <c r="SAK309" s="73"/>
      <c r="SAL309" s="73"/>
      <c r="SAM309" s="180"/>
      <c r="SAN309" s="75"/>
      <c r="SAO309" s="76"/>
      <c r="SAP309" s="180"/>
      <c r="SAQ309" s="180"/>
      <c r="SAR309" s="180"/>
      <c r="SAS309" s="75"/>
      <c r="SAT309" s="76"/>
      <c r="SAU309" s="181"/>
      <c r="SAV309" s="181"/>
      <c r="SAW309" s="182"/>
      <c r="SAX309" s="134"/>
      <c r="SAY309" s="135"/>
      <c r="SAZ309" s="111"/>
      <c r="SBA309" s="178"/>
      <c r="SBB309" s="178"/>
      <c r="SBC309" s="178"/>
      <c r="SBD309" s="178"/>
      <c r="SBE309" s="179"/>
      <c r="SBF309" s="73"/>
      <c r="SBG309" s="73"/>
      <c r="SBH309" s="180"/>
      <c r="SBI309" s="75"/>
      <c r="SBJ309" s="76"/>
      <c r="SBK309" s="180"/>
      <c r="SBL309" s="180"/>
      <c r="SBM309" s="180"/>
      <c r="SBN309" s="75"/>
      <c r="SBO309" s="76"/>
      <c r="SBP309" s="181"/>
      <c r="SBQ309" s="181"/>
      <c r="SBR309" s="182"/>
      <c r="SBS309" s="134"/>
      <c r="SBT309" s="135"/>
      <c r="SBU309" s="111"/>
      <c r="SBV309" s="178"/>
      <c r="SBW309" s="178"/>
      <c r="SBX309" s="178"/>
      <c r="SBY309" s="178"/>
      <c r="SBZ309" s="179"/>
      <c r="SCA309" s="73"/>
      <c r="SCB309" s="73"/>
      <c r="SCC309" s="180"/>
      <c r="SCD309" s="75"/>
      <c r="SCE309" s="76"/>
      <c r="SCF309" s="180"/>
      <c r="SCG309" s="180"/>
      <c r="SCH309" s="180"/>
      <c r="SCI309" s="75"/>
      <c r="SCJ309" s="76"/>
      <c r="SCK309" s="181"/>
      <c r="SCL309" s="181"/>
      <c r="SCM309" s="182"/>
      <c r="SCN309" s="134"/>
      <c r="SCO309" s="135"/>
      <c r="SCP309" s="111"/>
      <c r="SCQ309" s="178"/>
      <c r="SCR309" s="178"/>
      <c r="SCS309" s="178"/>
      <c r="SCT309" s="178"/>
      <c r="SCU309" s="179"/>
      <c r="SCV309" s="73"/>
      <c r="SCW309" s="73"/>
      <c r="SCX309" s="180"/>
      <c r="SCY309" s="75"/>
      <c r="SCZ309" s="76"/>
      <c r="SDA309" s="180"/>
      <c r="SDB309" s="180"/>
      <c r="SDC309" s="180"/>
      <c r="SDD309" s="75"/>
      <c r="SDE309" s="76"/>
      <c r="SDF309" s="181"/>
      <c r="SDG309" s="181"/>
      <c r="SDH309" s="182"/>
      <c r="SDI309" s="134"/>
      <c r="SDJ309" s="135"/>
      <c r="SDK309" s="111"/>
      <c r="SDL309" s="178"/>
      <c r="SDM309" s="178"/>
      <c r="SDN309" s="178"/>
      <c r="SDO309" s="178"/>
      <c r="SDP309" s="179"/>
      <c r="SDQ309" s="73"/>
      <c r="SDR309" s="73"/>
      <c r="SDS309" s="180"/>
      <c r="SDT309" s="75"/>
      <c r="SDU309" s="76"/>
      <c r="SDV309" s="180"/>
      <c r="SDW309" s="180"/>
      <c r="SDX309" s="180"/>
      <c r="SDY309" s="75"/>
      <c r="SDZ309" s="76"/>
      <c r="SEA309" s="181"/>
      <c r="SEB309" s="181"/>
      <c r="SEC309" s="182"/>
      <c r="SED309" s="134"/>
      <c r="SEE309" s="135"/>
      <c r="SEF309" s="111"/>
      <c r="SEG309" s="178"/>
      <c r="SEH309" s="178"/>
      <c r="SEI309" s="178"/>
      <c r="SEJ309" s="178"/>
      <c r="SEK309" s="179"/>
      <c r="SEL309" s="73"/>
      <c r="SEM309" s="73"/>
      <c r="SEN309" s="180"/>
      <c r="SEO309" s="75"/>
      <c r="SEP309" s="76"/>
      <c r="SEQ309" s="180"/>
      <c r="SER309" s="180"/>
      <c r="SES309" s="180"/>
      <c r="SET309" s="75"/>
      <c r="SEU309" s="76"/>
      <c r="SEV309" s="181"/>
      <c r="SEW309" s="181"/>
      <c r="SEX309" s="182"/>
      <c r="SEY309" s="134"/>
      <c r="SEZ309" s="135"/>
      <c r="SFA309" s="111"/>
      <c r="SFB309" s="178"/>
      <c r="SFC309" s="178"/>
      <c r="SFD309" s="178"/>
      <c r="SFE309" s="178"/>
      <c r="SFF309" s="179"/>
      <c r="SFG309" s="73"/>
      <c r="SFH309" s="73"/>
      <c r="SFI309" s="180"/>
      <c r="SFJ309" s="75"/>
      <c r="SFK309" s="76"/>
      <c r="SFL309" s="180"/>
      <c r="SFM309" s="180"/>
      <c r="SFN309" s="180"/>
      <c r="SFO309" s="75"/>
      <c r="SFP309" s="76"/>
      <c r="SFQ309" s="181"/>
      <c r="SFR309" s="181"/>
      <c r="SFS309" s="182"/>
      <c r="SFT309" s="134"/>
      <c r="SFU309" s="135"/>
      <c r="SFV309" s="111"/>
      <c r="SFW309" s="178"/>
      <c r="SFX309" s="178"/>
      <c r="SFY309" s="178"/>
      <c r="SFZ309" s="178"/>
      <c r="SGA309" s="179"/>
      <c r="SGB309" s="73"/>
      <c r="SGC309" s="73"/>
      <c r="SGD309" s="180"/>
      <c r="SGE309" s="75"/>
      <c r="SGF309" s="76"/>
      <c r="SGG309" s="180"/>
      <c r="SGH309" s="180"/>
      <c r="SGI309" s="180"/>
      <c r="SGJ309" s="75"/>
      <c r="SGK309" s="76"/>
      <c r="SGL309" s="181"/>
      <c r="SGM309" s="181"/>
      <c r="SGN309" s="182"/>
      <c r="SGO309" s="134"/>
      <c r="SGP309" s="135"/>
      <c r="SGQ309" s="111"/>
      <c r="SGR309" s="178"/>
      <c r="SGS309" s="178"/>
      <c r="SGT309" s="178"/>
      <c r="SGU309" s="178"/>
      <c r="SGV309" s="179"/>
      <c r="SGW309" s="73"/>
      <c r="SGX309" s="73"/>
      <c r="SGY309" s="180"/>
      <c r="SGZ309" s="75"/>
      <c r="SHA309" s="76"/>
      <c r="SHB309" s="180"/>
      <c r="SHC309" s="180"/>
      <c r="SHD309" s="180"/>
      <c r="SHE309" s="75"/>
      <c r="SHF309" s="76"/>
      <c r="SHG309" s="181"/>
      <c r="SHH309" s="181"/>
      <c r="SHI309" s="182"/>
      <c r="SHJ309" s="134"/>
      <c r="SHK309" s="135"/>
      <c r="SHL309" s="111"/>
      <c r="SHM309" s="178"/>
      <c r="SHN309" s="178"/>
      <c r="SHO309" s="178"/>
      <c r="SHP309" s="178"/>
      <c r="SHQ309" s="179"/>
      <c r="SHR309" s="73"/>
      <c r="SHS309" s="73"/>
      <c r="SHT309" s="180"/>
      <c r="SHU309" s="75"/>
      <c r="SHV309" s="76"/>
      <c r="SHW309" s="180"/>
      <c r="SHX309" s="180"/>
      <c r="SHY309" s="180"/>
      <c r="SHZ309" s="75"/>
      <c r="SIA309" s="76"/>
      <c r="SIB309" s="181"/>
      <c r="SIC309" s="181"/>
      <c r="SID309" s="182"/>
      <c r="SIE309" s="134"/>
      <c r="SIF309" s="135"/>
      <c r="SIG309" s="111"/>
      <c r="SIH309" s="178"/>
      <c r="SII309" s="178"/>
      <c r="SIJ309" s="178"/>
      <c r="SIK309" s="178"/>
      <c r="SIL309" s="179"/>
      <c r="SIM309" s="73"/>
      <c r="SIN309" s="73"/>
      <c r="SIO309" s="180"/>
      <c r="SIP309" s="75"/>
      <c r="SIQ309" s="76"/>
      <c r="SIR309" s="180"/>
      <c r="SIS309" s="180"/>
      <c r="SIT309" s="180"/>
      <c r="SIU309" s="75"/>
      <c r="SIV309" s="76"/>
      <c r="SIW309" s="181"/>
      <c r="SIX309" s="181"/>
      <c r="SIY309" s="182"/>
      <c r="SIZ309" s="134"/>
      <c r="SJA309" s="135"/>
      <c r="SJB309" s="111"/>
      <c r="SJC309" s="178"/>
      <c r="SJD309" s="178"/>
      <c r="SJE309" s="178"/>
      <c r="SJF309" s="178"/>
      <c r="SJG309" s="179"/>
      <c r="SJH309" s="73"/>
      <c r="SJI309" s="73"/>
      <c r="SJJ309" s="180"/>
      <c r="SJK309" s="75"/>
      <c r="SJL309" s="76"/>
      <c r="SJM309" s="180"/>
      <c r="SJN309" s="180"/>
      <c r="SJO309" s="180"/>
      <c r="SJP309" s="75"/>
      <c r="SJQ309" s="76"/>
      <c r="SJR309" s="181"/>
      <c r="SJS309" s="181"/>
      <c r="SJT309" s="182"/>
      <c r="SJU309" s="134"/>
      <c r="SJV309" s="135"/>
      <c r="SJW309" s="111"/>
      <c r="SJX309" s="178"/>
      <c r="SJY309" s="178"/>
      <c r="SJZ309" s="178"/>
      <c r="SKA309" s="178"/>
      <c r="SKB309" s="179"/>
      <c r="SKC309" s="73"/>
      <c r="SKD309" s="73"/>
      <c r="SKE309" s="180"/>
      <c r="SKF309" s="75"/>
      <c r="SKG309" s="76"/>
      <c r="SKH309" s="180"/>
      <c r="SKI309" s="180"/>
      <c r="SKJ309" s="180"/>
      <c r="SKK309" s="75"/>
      <c r="SKL309" s="76"/>
      <c r="SKM309" s="181"/>
      <c r="SKN309" s="181"/>
      <c r="SKO309" s="182"/>
      <c r="SKP309" s="134"/>
      <c r="SKQ309" s="135"/>
      <c r="SKR309" s="111"/>
      <c r="SKS309" s="178"/>
      <c r="SKT309" s="178"/>
      <c r="SKU309" s="178"/>
      <c r="SKV309" s="178"/>
      <c r="SKW309" s="179"/>
      <c r="SKX309" s="73"/>
      <c r="SKY309" s="73"/>
      <c r="SKZ309" s="180"/>
      <c r="SLA309" s="75"/>
      <c r="SLB309" s="76"/>
      <c r="SLC309" s="180"/>
      <c r="SLD309" s="180"/>
      <c r="SLE309" s="180"/>
      <c r="SLF309" s="75"/>
      <c r="SLG309" s="76"/>
      <c r="SLH309" s="181"/>
      <c r="SLI309" s="181"/>
      <c r="SLJ309" s="182"/>
      <c r="SLK309" s="134"/>
      <c r="SLL309" s="135"/>
      <c r="SLM309" s="111"/>
      <c r="SLN309" s="178"/>
      <c r="SLO309" s="178"/>
      <c r="SLP309" s="178"/>
      <c r="SLQ309" s="178"/>
      <c r="SLR309" s="179"/>
      <c r="SLS309" s="73"/>
      <c r="SLT309" s="73"/>
      <c r="SLU309" s="180"/>
      <c r="SLV309" s="75"/>
      <c r="SLW309" s="76"/>
      <c r="SLX309" s="180"/>
      <c r="SLY309" s="180"/>
      <c r="SLZ309" s="180"/>
      <c r="SMA309" s="75"/>
      <c r="SMB309" s="76"/>
      <c r="SMC309" s="181"/>
      <c r="SMD309" s="181"/>
      <c r="SME309" s="182"/>
      <c r="SMF309" s="134"/>
      <c r="SMG309" s="135"/>
      <c r="SMH309" s="111"/>
      <c r="SMI309" s="178"/>
      <c r="SMJ309" s="178"/>
      <c r="SMK309" s="178"/>
      <c r="SML309" s="178"/>
      <c r="SMM309" s="179"/>
      <c r="SMN309" s="73"/>
      <c r="SMO309" s="73"/>
      <c r="SMP309" s="180"/>
      <c r="SMQ309" s="75"/>
      <c r="SMR309" s="76"/>
      <c r="SMS309" s="180"/>
      <c r="SMT309" s="180"/>
      <c r="SMU309" s="180"/>
      <c r="SMV309" s="75"/>
      <c r="SMW309" s="76"/>
      <c r="SMX309" s="181"/>
      <c r="SMY309" s="181"/>
      <c r="SMZ309" s="182"/>
      <c r="SNA309" s="134"/>
      <c r="SNB309" s="135"/>
      <c r="SNC309" s="111"/>
      <c r="SND309" s="178"/>
      <c r="SNE309" s="178"/>
      <c r="SNF309" s="178"/>
      <c r="SNG309" s="178"/>
      <c r="SNH309" s="179"/>
      <c r="SNI309" s="73"/>
      <c r="SNJ309" s="73"/>
      <c r="SNK309" s="180"/>
      <c r="SNL309" s="75"/>
      <c r="SNM309" s="76"/>
      <c r="SNN309" s="180"/>
      <c r="SNO309" s="180"/>
      <c r="SNP309" s="180"/>
      <c r="SNQ309" s="75"/>
      <c r="SNR309" s="76"/>
      <c r="SNS309" s="181"/>
      <c r="SNT309" s="181"/>
      <c r="SNU309" s="182"/>
      <c r="SNV309" s="134"/>
      <c r="SNW309" s="135"/>
      <c r="SNX309" s="111"/>
      <c r="SNY309" s="178"/>
      <c r="SNZ309" s="178"/>
      <c r="SOA309" s="178"/>
      <c r="SOB309" s="178"/>
      <c r="SOC309" s="179"/>
      <c r="SOD309" s="73"/>
      <c r="SOE309" s="73"/>
      <c r="SOF309" s="180"/>
      <c r="SOG309" s="75"/>
      <c r="SOH309" s="76"/>
      <c r="SOI309" s="180"/>
      <c r="SOJ309" s="180"/>
      <c r="SOK309" s="180"/>
      <c r="SOL309" s="75"/>
      <c r="SOM309" s="76"/>
      <c r="SON309" s="181"/>
      <c r="SOO309" s="181"/>
      <c r="SOP309" s="182"/>
      <c r="SOQ309" s="134"/>
      <c r="SOR309" s="135"/>
      <c r="SOS309" s="111"/>
      <c r="SOT309" s="178"/>
      <c r="SOU309" s="178"/>
      <c r="SOV309" s="178"/>
      <c r="SOW309" s="178"/>
      <c r="SOX309" s="179"/>
      <c r="SOY309" s="73"/>
      <c r="SOZ309" s="73"/>
      <c r="SPA309" s="180"/>
      <c r="SPB309" s="75"/>
      <c r="SPC309" s="76"/>
      <c r="SPD309" s="180"/>
      <c r="SPE309" s="180"/>
      <c r="SPF309" s="180"/>
      <c r="SPG309" s="75"/>
      <c r="SPH309" s="76"/>
      <c r="SPI309" s="181"/>
      <c r="SPJ309" s="181"/>
      <c r="SPK309" s="182"/>
      <c r="SPL309" s="134"/>
      <c r="SPM309" s="135"/>
      <c r="SPN309" s="111"/>
      <c r="SPO309" s="178"/>
      <c r="SPP309" s="178"/>
      <c r="SPQ309" s="178"/>
      <c r="SPR309" s="178"/>
      <c r="SPS309" s="179"/>
      <c r="SPT309" s="73"/>
      <c r="SPU309" s="73"/>
      <c r="SPV309" s="180"/>
      <c r="SPW309" s="75"/>
      <c r="SPX309" s="76"/>
      <c r="SPY309" s="180"/>
      <c r="SPZ309" s="180"/>
      <c r="SQA309" s="180"/>
      <c r="SQB309" s="75"/>
      <c r="SQC309" s="76"/>
      <c r="SQD309" s="181"/>
      <c r="SQE309" s="181"/>
      <c r="SQF309" s="182"/>
      <c r="SQG309" s="134"/>
      <c r="SQH309" s="135"/>
      <c r="SQI309" s="111"/>
      <c r="SQJ309" s="178"/>
      <c r="SQK309" s="178"/>
      <c r="SQL309" s="178"/>
      <c r="SQM309" s="178"/>
      <c r="SQN309" s="179"/>
      <c r="SQO309" s="73"/>
      <c r="SQP309" s="73"/>
      <c r="SQQ309" s="180"/>
      <c r="SQR309" s="75"/>
      <c r="SQS309" s="76"/>
      <c r="SQT309" s="180"/>
      <c r="SQU309" s="180"/>
      <c r="SQV309" s="180"/>
      <c r="SQW309" s="75"/>
      <c r="SQX309" s="76"/>
      <c r="SQY309" s="181"/>
      <c r="SQZ309" s="181"/>
      <c r="SRA309" s="182"/>
      <c r="SRB309" s="134"/>
      <c r="SRC309" s="135"/>
      <c r="SRD309" s="111"/>
      <c r="SRE309" s="178"/>
      <c r="SRF309" s="178"/>
      <c r="SRG309" s="178"/>
      <c r="SRH309" s="178"/>
      <c r="SRI309" s="179"/>
      <c r="SRJ309" s="73"/>
      <c r="SRK309" s="73"/>
      <c r="SRL309" s="180"/>
      <c r="SRM309" s="75"/>
      <c r="SRN309" s="76"/>
      <c r="SRO309" s="180"/>
      <c r="SRP309" s="180"/>
      <c r="SRQ309" s="180"/>
      <c r="SRR309" s="75"/>
      <c r="SRS309" s="76"/>
      <c r="SRT309" s="181"/>
      <c r="SRU309" s="181"/>
      <c r="SRV309" s="182"/>
      <c r="SRW309" s="134"/>
      <c r="SRX309" s="135"/>
      <c r="SRY309" s="111"/>
      <c r="SRZ309" s="178"/>
      <c r="SSA309" s="178"/>
      <c r="SSB309" s="178"/>
      <c r="SSC309" s="178"/>
      <c r="SSD309" s="179"/>
      <c r="SSE309" s="73"/>
      <c r="SSF309" s="73"/>
      <c r="SSG309" s="180"/>
      <c r="SSH309" s="75"/>
      <c r="SSI309" s="76"/>
      <c r="SSJ309" s="180"/>
      <c r="SSK309" s="180"/>
      <c r="SSL309" s="180"/>
      <c r="SSM309" s="75"/>
      <c r="SSN309" s="76"/>
      <c r="SSO309" s="181"/>
      <c r="SSP309" s="181"/>
      <c r="SSQ309" s="182"/>
      <c r="SSR309" s="134"/>
      <c r="SSS309" s="135"/>
      <c r="SST309" s="111"/>
      <c r="SSU309" s="178"/>
      <c r="SSV309" s="178"/>
      <c r="SSW309" s="178"/>
      <c r="SSX309" s="178"/>
      <c r="SSY309" s="179"/>
      <c r="SSZ309" s="73"/>
      <c r="STA309" s="73"/>
      <c r="STB309" s="180"/>
      <c r="STC309" s="75"/>
      <c r="STD309" s="76"/>
      <c r="STE309" s="180"/>
      <c r="STF309" s="180"/>
      <c r="STG309" s="180"/>
      <c r="STH309" s="75"/>
      <c r="STI309" s="76"/>
      <c r="STJ309" s="181"/>
      <c r="STK309" s="181"/>
      <c r="STL309" s="182"/>
      <c r="STM309" s="134"/>
      <c r="STN309" s="135"/>
      <c r="STO309" s="111"/>
      <c r="STP309" s="178"/>
      <c r="STQ309" s="178"/>
      <c r="STR309" s="178"/>
      <c r="STS309" s="178"/>
      <c r="STT309" s="179"/>
      <c r="STU309" s="73"/>
      <c r="STV309" s="73"/>
      <c r="STW309" s="180"/>
      <c r="STX309" s="75"/>
      <c r="STY309" s="76"/>
      <c r="STZ309" s="180"/>
      <c r="SUA309" s="180"/>
      <c r="SUB309" s="180"/>
      <c r="SUC309" s="75"/>
      <c r="SUD309" s="76"/>
      <c r="SUE309" s="181"/>
      <c r="SUF309" s="181"/>
      <c r="SUG309" s="182"/>
      <c r="SUH309" s="134"/>
      <c r="SUI309" s="135"/>
      <c r="SUJ309" s="111"/>
      <c r="SUK309" s="178"/>
      <c r="SUL309" s="178"/>
      <c r="SUM309" s="178"/>
      <c r="SUN309" s="178"/>
      <c r="SUO309" s="179"/>
      <c r="SUP309" s="73"/>
      <c r="SUQ309" s="73"/>
      <c r="SUR309" s="180"/>
      <c r="SUS309" s="75"/>
      <c r="SUT309" s="76"/>
      <c r="SUU309" s="180"/>
      <c r="SUV309" s="180"/>
      <c r="SUW309" s="180"/>
      <c r="SUX309" s="75"/>
      <c r="SUY309" s="76"/>
      <c r="SUZ309" s="181"/>
      <c r="SVA309" s="181"/>
      <c r="SVB309" s="182"/>
      <c r="SVC309" s="134"/>
      <c r="SVD309" s="135"/>
      <c r="SVE309" s="111"/>
      <c r="SVF309" s="178"/>
      <c r="SVG309" s="178"/>
      <c r="SVH309" s="178"/>
      <c r="SVI309" s="178"/>
      <c r="SVJ309" s="179"/>
      <c r="SVK309" s="73"/>
      <c r="SVL309" s="73"/>
      <c r="SVM309" s="180"/>
      <c r="SVN309" s="75"/>
      <c r="SVO309" s="76"/>
      <c r="SVP309" s="180"/>
      <c r="SVQ309" s="180"/>
      <c r="SVR309" s="180"/>
      <c r="SVS309" s="75"/>
      <c r="SVT309" s="76"/>
      <c r="SVU309" s="181"/>
      <c r="SVV309" s="181"/>
      <c r="SVW309" s="182"/>
      <c r="SVX309" s="134"/>
      <c r="SVY309" s="135"/>
      <c r="SVZ309" s="111"/>
      <c r="SWA309" s="178"/>
      <c r="SWB309" s="178"/>
      <c r="SWC309" s="178"/>
      <c r="SWD309" s="178"/>
      <c r="SWE309" s="179"/>
      <c r="SWF309" s="73"/>
      <c r="SWG309" s="73"/>
      <c r="SWH309" s="180"/>
      <c r="SWI309" s="75"/>
      <c r="SWJ309" s="76"/>
      <c r="SWK309" s="180"/>
      <c r="SWL309" s="180"/>
      <c r="SWM309" s="180"/>
      <c r="SWN309" s="75"/>
      <c r="SWO309" s="76"/>
      <c r="SWP309" s="181"/>
      <c r="SWQ309" s="181"/>
      <c r="SWR309" s="182"/>
      <c r="SWS309" s="134"/>
      <c r="SWT309" s="135"/>
      <c r="SWU309" s="111"/>
      <c r="SWV309" s="178"/>
      <c r="SWW309" s="178"/>
      <c r="SWX309" s="178"/>
      <c r="SWY309" s="178"/>
      <c r="SWZ309" s="179"/>
      <c r="SXA309" s="73"/>
      <c r="SXB309" s="73"/>
      <c r="SXC309" s="180"/>
      <c r="SXD309" s="75"/>
      <c r="SXE309" s="76"/>
      <c r="SXF309" s="180"/>
      <c r="SXG309" s="180"/>
      <c r="SXH309" s="180"/>
      <c r="SXI309" s="75"/>
      <c r="SXJ309" s="76"/>
      <c r="SXK309" s="181"/>
      <c r="SXL309" s="181"/>
      <c r="SXM309" s="182"/>
      <c r="SXN309" s="134"/>
      <c r="SXO309" s="135"/>
      <c r="SXP309" s="111"/>
      <c r="SXQ309" s="178"/>
      <c r="SXR309" s="178"/>
      <c r="SXS309" s="178"/>
      <c r="SXT309" s="178"/>
      <c r="SXU309" s="179"/>
      <c r="SXV309" s="73"/>
      <c r="SXW309" s="73"/>
      <c r="SXX309" s="180"/>
      <c r="SXY309" s="75"/>
      <c r="SXZ309" s="76"/>
      <c r="SYA309" s="180"/>
      <c r="SYB309" s="180"/>
      <c r="SYC309" s="180"/>
      <c r="SYD309" s="75"/>
      <c r="SYE309" s="76"/>
      <c r="SYF309" s="181"/>
      <c r="SYG309" s="181"/>
      <c r="SYH309" s="182"/>
      <c r="SYI309" s="134"/>
      <c r="SYJ309" s="135"/>
      <c r="SYK309" s="111"/>
      <c r="SYL309" s="178"/>
      <c r="SYM309" s="178"/>
      <c r="SYN309" s="178"/>
      <c r="SYO309" s="178"/>
      <c r="SYP309" s="179"/>
      <c r="SYQ309" s="73"/>
      <c r="SYR309" s="73"/>
      <c r="SYS309" s="180"/>
      <c r="SYT309" s="75"/>
      <c r="SYU309" s="76"/>
      <c r="SYV309" s="180"/>
      <c r="SYW309" s="180"/>
      <c r="SYX309" s="180"/>
      <c r="SYY309" s="75"/>
      <c r="SYZ309" s="76"/>
      <c r="SZA309" s="181"/>
      <c r="SZB309" s="181"/>
      <c r="SZC309" s="182"/>
      <c r="SZD309" s="134"/>
      <c r="SZE309" s="135"/>
      <c r="SZF309" s="111"/>
      <c r="SZG309" s="178"/>
      <c r="SZH309" s="178"/>
      <c r="SZI309" s="178"/>
      <c r="SZJ309" s="178"/>
      <c r="SZK309" s="179"/>
      <c r="SZL309" s="73"/>
      <c r="SZM309" s="73"/>
      <c r="SZN309" s="180"/>
      <c r="SZO309" s="75"/>
      <c r="SZP309" s="76"/>
      <c r="SZQ309" s="180"/>
      <c r="SZR309" s="180"/>
      <c r="SZS309" s="180"/>
      <c r="SZT309" s="75"/>
      <c r="SZU309" s="76"/>
      <c r="SZV309" s="181"/>
      <c r="SZW309" s="181"/>
      <c r="SZX309" s="182"/>
      <c r="SZY309" s="134"/>
      <c r="SZZ309" s="135"/>
      <c r="TAA309" s="111"/>
      <c r="TAB309" s="178"/>
      <c r="TAC309" s="178"/>
      <c r="TAD309" s="178"/>
      <c r="TAE309" s="178"/>
      <c r="TAF309" s="179"/>
      <c r="TAG309" s="73"/>
      <c r="TAH309" s="73"/>
      <c r="TAI309" s="180"/>
      <c r="TAJ309" s="75"/>
      <c r="TAK309" s="76"/>
      <c r="TAL309" s="180"/>
      <c r="TAM309" s="180"/>
      <c r="TAN309" s="180"/>
      <c r="TAO309" s="75"/>
      <c r="TAP309" s="76"/>
      <c r="TAQ309" s="181"/>
      <c r="TAR309" s="181"/>
      <c r="TAS309" s="182"/>
      <c r="TAT309" s="134"/>
      <c r="TAU309" s="135"/>
      <c r="TAV309" s="111"/>
      <c r="TAW309" s="178"/>
      <c r="TAX309" s="178"/>
      <c r="TAY309" s="178"/>
      <c r="TAZ309" s="178"/>
      <c r="TBA309" s="179"/>
      <c r="TBB309" s="73"/>
      <c r="TBC309" s="73"/>
      <c r="TBD309" s="180"/>
      <c r="TBE309" s="75"/>
      <c r="TBF309" s="76"/>
      <c r="TBG309" s="180"/>
      <c r="TBH309" s="180"/>
      <c r="TBI309" s="180"/>
      <c r="TBJ309" s="75"/>
      <c r="TBK309" s="76"/>
      <c r="TBL309" s="181"/>
      <c r="TBM309" s="181"/>
      <c r="TBN309" s="182"/>
      <c r="TBO309" s="134"/>
      <c r="TBP309" s="135"/>
      <c r="TBQ309" s="111"/>
      <c r="TBR309" s="178"/>
      <c r="TBS309" s="178"/>
      <c r="TBT309" s="178"/>
      <c r="TBU309" s="178"/>
      <c r="TBV309" s="179"/>
      <c r="TBW309" s="73"/>
      <c r="TBX309" s="73"/>
      <c r="TBY309" s="180"/>
      <c r="TBZ309" s="75"/>
      <c r="TCA309" s="76"/>
      <c r="TCB309" s="180"/>
      <c r="TCC309" s="180"/>
      <c r="TCD309" s="180"/>
      <c r="TCE309" s="75"/>
      <c r="TCF309" s="76"/>
      <c r="TCG309" s="181"/>
      <c r="TCH309" s="181"/>
      <c r="TCI309" s="182"/>
      <c r="TCJ309" s="134"/>
      <c r="TCK309" s="135"/>
      <c r="TCL309" s="111"/>
      <c r="TCM309" s="178"/>
      <c r="TCN309" s="178"/>
      <c r="TCO309" s="178"/>
      <c r="TCP309" s="178"/>
      <c r="TCQ309" s="179"/>
      <c r="TCR309" s="73"/>
      <c r="TCS309" s="73"/>
      <c r="TCT309" s="180"/>
      <c r="TCU309" s="75"/>
      <c r="TCV309" s="76"/>
      <c r="TCW309" s="180"/>
      <c r="TCX309" s="180"/>
      <c r="TCY309" s="180"/>
      <c r="TCZ309" s="75"/>
      <c r="TDA309" s="76"/>
      <c r="TDB309" s="181"/>
      <c r="TDC309" s="181"/>
      <c r="TDD309" s="182"/>
      <c r="TDE309" s="134"/>
      <c r="TDF309" s="135"/>
      <c r="TDG309" s="111"/>
      <c r="TDH309" s="178"/>
      <c r="TDI309" s="178"/>
      <c r="TDJ309" s="178"/>
      <c r="TDK309" s="178"/>
      <c r="TDL309" s="179"/>
      <c r="TDM309" s="73"/>
      <c r="TDN309" s="73"/>
      <c r="TDO309" s="180"/>
      <c r="TDP309" s="75"/>
      <c r="TDQ309" s="76"/>
      <c r="TDR309" s="180"/>
      <c r="TDS309" s="180"/>
      <c r="TDT309" s="180"/>
      <c r="TDU309" s="75"/>
      <c r="TDV309" s="76"/>
      <c r="TDW309" s="181"/>
      <c r="TDX309" s="181"/>
      <c r="TDY309" s="182"/>
      <c r="TDZ309" s="134"/>
      <c r="TEA309" s="135"/>
      <c r="TEB309" s="111"/>
      <c r="TEC309" s="178"/>
      <c r="TED309" s="178"/>
      <c r="TEE309" s="178"/>
      <c r="TEF309" s="178"/>
      <c r="TEG309" s="179"/>
      <c r="TEH309" s="73"/>
      <c r="TEI309" s="73"/>
      <c r="TEJ309" s="180"/>
      <c r="TEK309" s="75"/>
      <c r="TEL309" s="76"/>
      <c r="TEM309" s="180"/>
      <c r="TEN309" s="180"/>
      <c r="TEO309" s="180"/>
      <c r="TEP309" s="75"/>
      <c r="TEQ309" s="76"/>
      <c r="TER309" s="181"/>
      <c r="TES309" s="181"/>
      <c r="TET309" s="182"/>
      <c r="TEU309" s="134"/>
      <c r="TEV309" s="135"/>
      <c r="TEW309" s="111"/>
      <c r="TEX309" s="178"/>
      <c r="TEY309" s="178"/>
      <c r="TEZ309" s="178"/>
      <c r="TFA309" s="178"/>
      <c r="TFB309" s="179"/>
      <c r="TFC309" s="73"/>
      <c r="TFD309" s="73"/>
      <c r="TFE309" s="180"/>
      <c r="TFF309" s="75"/>
      <c r="TFG309" s="76"/>
      <c r="TFH309" s="180"/>
      <c r="TFI309" s="180"/>
      <c r="TFJ309" s="180"/>
      <c r="TFK309" s="75"/>
      <c r="TFL309" s="76"/>
      <c r="TFM309" s="181"/>
      <c r="TFN309" s="181"/>
      <c r="TFO309" s="182"/>
      <c r="TFP309" s="134"/>
      <c r="TFQ309" s="135"/>
      <c r="TFR309" s="111"/>
      <c r="TFS309" s="178"/>
      <c r="TFT309" s="178"/>
      <c r="TFU309" s="178"/>
      <c r="TFV309" s="178"/>
      <c r="TFW309" s="179"/>
      <c r="TFX309" s="73"/>
      <c r="TFY309" s="73"/>
      <c r="TFZ309" s="180"/>
      <c r="TGA309" s="75"/>
      <c r="TGB309" s="76"/>
      <c r="TGC309" s="180"/>
      <c r="TGD309" s="180"/>
      <c r="TGE309" s="180"/>
      <c r="TGF309" s="75"/>
      <c r="TGG309" s="76"/>
      <c r="TGH309" s="181"/>
      <c r="TGI309" s="181"/>
      <c r="TGJ309" s="182"/>
      <c r="TGK309" s="134"/>
      <c r="TGL309" s="135"/>
      <c r="TGM309" s="111"/>
      <c r="TGN309" s="178"/>
      <c r="TGO309" s="178"/>
      <c r="TGP309" s="178"/>
      <c r="TGQ309" s="178"/>
      <c r="TGR309" s="179"/>
      <c r="TGS309" s="73"/>
      <c r="TGT309" s="73"/>
      <c r="TGU309" s="180"/>
      <c r="TGV309" s="75"/>
      <c r="TGW309" s="76"/>
      <c r="TGX309" s="180"/>
      <c r="TGY309" s="180"/>
      <c r="TGZ309" s="180"/>
      <c r="THA309" s="75"/>
      <c r="THB309" s="76"/>
      <c r="THC309" s="181"/>
      <c r="THD309" s="181"/>
      <c r="THE309" s="182"/>
      <c r="THF309" s="134"/>
      <c r="THG309" s="135"/>
      <c r="THH309" s="111"/>
      <c r="THI309" s="178"/>
      <c r="THJ309" s="178"/>
      <c r="THK309" s="178"/>
      <c r="THL309" s="178"/>
      <c r="THM309" s="179"/>
      <c r="THN309" s="73"/>
      <c r="THO309" s="73"/>
      <c r="THP309" s="180"/>
      <c r="THQ309" s="75"/>
      <c r="THR309" s="76"/>
      <c r="THS309" s="180"/>
      <c r="THT309" s="180"/>
      <c r="THU309" s="180"/>
      <c r="THV309" s="75"/>
      <c r="THW309" s="76"/>
      <c r="THX309" s="181"/>
      <c r="THY309" s="181"/>
      <c r="THZ309" s="182"/>
      <c r="TIA309" s="134"/>
      <c r="TIB309" s="135"/>
      <c r="TIC309" s="111"/>
      <c r="TID309" s="178"/>
      <c r="TIE309" s="178"/>
      <c r="TIF309" s="178"/>
      <c r="TIG309" s="178"/>
      <c r="TIH309" s="179"/>
      <c r="TII309" s="73"/>
      <c r="TIJ309" s="73"/>
      <c r="TIK309" s="180"/>
      <c r="TIL309" s="75"/>
      <c r="TIM309" s="76"/>
      <c r="TIN309" s="180"/>
      <c r="TIO309" s="180"/>
      <c r="TIP309" s="180"/>
      <c r="TIQ309" s="75"/>
      <c r="TIR309" s="76"/>
      <c r="TIS309" s="181"/>
      <c r="TIT309" s="181"/>
      <c r="TIU309" s="182"/>
      <c r="TIV309" s="134"/>
      <c r="TIW309" s="135"/>
      <c r="TIX309" s="111"/>
      <c r="TIY309" s="178"/>
      <c r="TIZ309" s="178"/>
      <c r="TJA309" s="178"/>
      <c r="TJB309" s="178"/>
      <c r="TJC309" s="179"/>
      <c r="TJD309" s="73"/>
      <c r="TJE309" s="73"/>
      <c r="TJF309" s="180"/>
      <c r="TJG309" s="75"/>
      <c r="TJH309" s="76"/>
      <c r="TJI309" s="180"/>
      <c r="TJJ309" s="180"/>
      <c r="TJK309" s="180"/>
      <c r="TJL309" s="75"/>
      <c r="TJM309" s="76"/>
      <c r="TJN309" s="181"/>
      <c r="TJO309" s="181"/>
      <c r="TJP309" s="182"/>
      <c r="TJQ309" s="134"/>
      <c r="TJR309" s="135"/>
      <c r="TJS309" s="111"/>
      <c r="TJT309" s="178"/>
      <c r="TJU309" s="178"/>
      <c r="TJV309" s="178"/>
      <c r="TJW309" s="178"/>
      <c r="TJX309" s="179"/>
      <c r="TJY309" s="73"/>
      <c r="TJZ309" s="73"/>
      <c r="TKA309" s="180"/>
      <c r="TKB309" s="75"/>
      <c r="TKC309" s="76"/>
      <c r="TKD309" s="180"/>
      <c r="TKE309" s="180"/>
      <c r="TKF309" s="180"/>
      <c r="TKG309" s="75"/>
      <c r="TKH309" s="76"/>
      <c r="TKI309" s="181"/>
      <c r="TKJ309" s="181"/>
      <c r="TKK309" s="182"/>
      <c r="TKL309" s="134"/>
      <c r="TKM309" s="135"/>
      <c r="TKN309" s="111"/>
      <c r="TKO309" s="178"/>
      <c r="TKP309" s="178"/>
      <c r="TKQ309" s="178"/>
      <c r="TKR309" s="178"/>
      <c r="TKS309" s="179"/>
      <c r="TKT309" s="73"/>
      <c r="TKU309" s="73"/>
      <c r="TKV309" s="180"/>
      <c r="TKW309" s="75"/>
      <c r="TKX309" s="76"/>
      <c r="TKY309" s="180"/>
      <c r="TKZ309" s="180"/>
      <c r="TLA309" s="180"/>
      <c r="TLB309" s="75"/>
      <c r="TLC309" s="76"/>
      <c r="TLD309" s="181"/>
      <c r="TLE309" s="181"/>
      <c r="TLF309" s="182"/>
      <c r="TLG309" s="134"/>
      <c r="TLH309" s="135"/>
      <c r="TLI309" s="111"/>
      <c r="TLJ309" s="178"/>
      <c r="TLK309" s="178"/>
      <c r="TLL309" s="178"/>
      <c r="TLM309" s="178"/>
      <c r="TLN309" s="179"/>
      <c r="TLO309" s="73"/>
      <c r="TLP309" s="73"/>
      <c r="TLQ309" s="180"/>
      <c r="TLR309" s="75"/>
      <c r="TLS309" s="76"/>
      <c r="TLT309" s="180"/>
      <c r="TLU309" s="180"/>
      <c r="TLV309" s="180"/>
      <c r="TLW309" s="75"/>
      <c r="TLX309" s="76"/>
      <c r="TLY309" s="181"/>
      <c r="TLZ309" s="181"/>
      <c r="TMA309" s="182"/>
      <c r="TMB309" s="134"/>
      <c r="TMC309" s="135"/>
      <c r="TMD309" s="111"/>
      <c r="TME309" s="178"/>
      <c r="TMF309" s="178"/>
      <c r="TMG309" s="178"/>
      <c r="TMH309" s="178"/>
      <c r="TMI309" s="179"/>
      <c r="TMJ309" s="73"/>
      <c r="TMK309" s="73"/>
      <c r="TML309" s="180"/>
      <c r="TMM309" s="75"/>
      <c r="TMN309" s="76"/>
      <c r="TMO309" s="180"/>
      <c r="TMP309" s="180"/>
      <c r="TMQ309" s="180"/>
      <c r="TMR309" s="75"/>
      <c r="TMS309" s="76"/>
      <c r="TMT309" s="181"/>
      <c r="TMU309" s="181"/>
      <c r="TMV309" s="182"/>
      <c r="TMW309" s="134"/>
      <c r="TMX309" s="135"/>
      <c r="TMY309" s="111"/>
      <c r="TMZ309" s="178"/>
      <c r="TNA309" s="178"/>
      <c r="TNB309" s="178"/>
      <c r="TNC309" s="178"/>
      <c r="TND309" s="179"/>
      <c r="TNE309" s="73"/>
      <c r="TNF309" s="73"/>
      <c r="TNG309" s="180"/>
      <c r="TNH309" s="75"/>
      <c r="TNI309" s="76"/>
      <c r="TNJ309" s="180"/>
      <c r="TNK309" s="180"/>
      <c r="TNL309" s="180"/>
      <c r="TNM309" s="75"/>
      <c r="TNN309" s="76"/>
      <c r="TNO309" s="181"/>
      <c r="TNP309" s="181"/>
      <c r="TNQ309" s="182"/>
      <c r="TNR309" s="134"/>
      <c r="TNS309" s="135"/>
      <c r="TNT309" s="111"/>
      <c r="TNU309" s="178"/>
      <c r="TNV309" s="178"/>
      <c r="TNW309" s="178"/>
      <c r="TNX309" s="178"/>
      <c r="TNY309" s="179"/>
      <c r="TNZ309" s="73"/>
      <c r="TOA309" s="73"/>
      <c r="TOB309" s="180"/>
      <c r="TOC309" s="75"/>
      <c r="TOD309" s="76"/>
      <c r="TOE309" s="180"/>
      <c r="TOF309" s="180"/>
      <c r="TOG309" s="180"/>
      <c r="TOH309" s="75"/>
      <c r="TOI309" s="76"/>
      <c r="TOJ309" s="181"/>
      <c r="TOK309" s="181"/>
      <c r="TOL309" s="182"/>
      <c r="TOM309" s="134"/>
      <c r="TON309" s="135"/>
      <c r="TOO309" s="111"/>
      <c r="TOP309" s="178"/>
      <c r="TOQ309" s="178"/>
      <c r="TOR309" s="178"/>
      <c r="TOS309" s="178"/>
      <c r="TOT309" s="179"/>
      <c r="TOU309" s="73"/>
      <c r="TOV309" s="73"/>
      <c r="TOW309" s="180"/>
      <c r="TOX309" s="75"/>
      <c r="TOY309" s="76"/>
      <c r="TOZ309" s="180"/>
      <c r="TPA309" s="180"/>
      <c r="TPB309" s="180"/>
      <c r="TPC309" s="75"/>
      <c r="TPD309" s="76"/>
      <c r="TPE309" s="181"/>
      <c r="TPF309" s="181"/>
      <c r="TPG309" s="182"/>
      <c r="TPH309" s="134"/>
      <c r="TPI309" s="135"/>
      <c r="TPJ309" s="111"/>
      <c r="TPK309" s="178"/>
      <c r="TPL309" s="178"/>
      <c r="TPM309" s="178"/>
      <c r="TPN309" s="178"/>
      <c r="TPO309" s="179"/>
      <c r="TPP309" s="73"/>
      <c r="TPQ309" s="73"/>
      <c r="TPR309" s="180"/>
      <c r="TPS309" s="75"/>
      <c r="TPT309" s="76"/>
      <c r="TPU309" s="180"/>
      <c r="TPV309" s="180"/>
      <c r="TPW309" s="180"/>
      <c r="TPX309" s="75"/>
      <c r="TPY309" s="76"/>
      <c r="TPZ309" s="181"/>
      <c r="TQA309" s="181"/>
      <c r="TQB309" s="182"/>
      <c r="TQC309" s="134"/>
      <c r="TQD309" s="135"/>
      <c r="TQE309" s="111"/>
      <c r="TQF309" s="178"/>
      <c r="TQG309" s="178"/>
      <c r="TQH309" s="178"/>
      <c r="TQI309" s="178"/>
      <c r="TQJ309" s="179"/>
      <c r="TQK309" s="73"/>
      <c r="TQL309" s="73"/>
      <c r="TQM309" s="180"/>
      <c r="TQN309" s="75"/>
      <c r="TQO309" s="76"/>
      <c r="TQP309" s="180"/>
      <c r="TQQ309" s="180"/>
      <c r="TQR309" s="180"/>
      <c r="TQS309" s="75"/>
      <c r="TQT309" s="76"/>
      <c r="TQU309" s="181"/>
      <c r="TQV309" s="181"/>
      <c r="TQW309" s="182"/>
      <c r="TQX309" s="134"/>
      <c r="TQY309" s="135"/>
      <c r="TQZ309" s="111"/>
      <c r="TRA309" s="178"/>
      <c r="TRB309" s="178"/>
      <c r="TRC309" s="178"/>
      <c r="TRD309" s="178"/>
      <c r="TRE309" s="179"/>
      <c r="TRF309" s="73"/>
      <c r="TRG309" s="73"/>
      <c r="TRH309" s="180"/>
      <c r="TRI309" s="75"/>
      <c r="TRJ309" s="76"/>
      <c r="TRK309" s="180"/>
      <c r="TRL309" s="180"/>
      <c r="TRM309" s="180"/>
      <c r="TRN309" s="75"/>
      <c r="TRO309" s="76"/>
      <c r="TRP309" s="181"/>
      <c r="TRQ309" s="181"/>
      <c r="TRR309" s="182"/>
      <c r="TRS309" s="134"/>
      <c r="TRT309" s="135"/>
      <c r="TRU309" s="111"/>
      <c r="TRV309" s="178"/>
      <c r="TRW309" s="178"/>
      <c r="TRX309" s="178"/>
      <c r="TRY309" s="178"/>
      <c r="TRZ309" s="179"/>
      <c r="TSA309" s="73"/>
      <c r="TSB309" s="73"/>
      <c r="TSC309" s="180"/>
      <c r="TSD309" s="75"/>
      <c r="TSE309" s="76"/>
      <c r="TSF309" s="180"/>
      <c r="TSG309" s="180"/>
      <c r="TSH309" s="180"/>
      <c r="TSI309" s="75"/>
      <c r="TSJ309" s="76"/>
      <c r="TSK309" s="181"/>
      <c r="TSL309" s="181"/>
      <c r="TSM309" s="182"/>
      <c r="TSN309" s="134"/>
      <c r="TSO309" s="135"/>
      <c r="TSP309" s="111"/>
      <c r="TSQ309" s="178"/>
      <c r="TSR309" s="178"/>
      <c r="TSS309" s="178"/>
      <c r="TST309" s="178"/>
      <c r="TSU309" s="179"/>
      <c r="TSV309" s="73"/>
      <c r="TSW309" s="73"/>
      <c r="TSX309" s="180"/>
      <c r="TSY309" s="75"/>
      <c r="TSZ309" s="76"/>
      <c r="TTA309" s="180"/>
      <c r="TTB309" s="180"/>
      <c r="TTC309" s="180"/>
      <c r="TTD309" s="75"/>
      <c r="TTE309" s="76"/>
      <c r="TTF309" s="181"/>
      <c r="TTG309" s="181"/>
      <c r="TTH309" s="182"/>
      <c r="TTI309" s="134"/>
      <c r="TTJ309" s="135"/>
      <c r="TTK309" s="111"/>
      <c r="TTL309" s="178"/>
      <c r="TTM309" s="178"/>
      <c r="TTN309" s="178"/>
      <c r="TTO309" s="178"/>
      <c r="TTP309" s="179"/>
      <c r="TTQ309" s="73"/>
      <c r="TTR309" s="73"/>
      <c r="TTS309" s="180"/>
      <c r="TTT309" s="75"/>
      <c r="TTU309" s="76"/>
      <c r="TTV309" s="180"/>
      <c r="TTW309" s="180"/>
      <c r="TTX309" s="180"/>
      <c r="TTY309" s="75"/>
      <c r="TTZ309" s="76"/>
      <c r="TUA309" s="181"/>
      <c r="TUB309" s="181"/>
      <c r="TUC309" s="182"/>
      <c r="TUD309" s="134"/>
      <c r="TUE309" s="135"/>
      <c r="TUF309" s="111"/>
      <c r="TUG309" s="178"/>
      <c r="TUH309" s="178"/>
      <c r="TUI309" s="178"/>
      <c r="TUJ309" s="178"/>
      <c r="TUK309" s="179"/>
      <c r="TUL309" s="73"/>
      <c r="TUM309" s="73"/>
      <c r="TUN309" s="180"/>
      <c r="TUO309" s="75"/>
      <c r="TUP309" s="76"/>
      <c r="TUQ309" s="180"/>
      <c r="TUR309" s="180"/>
      <c r="TUS309" s="180"/>
      <c r="TUT309" s="75"/>
      <c r="TUU309" s="76"/>
      <c r="TUV309" s="181"/>
      <c r="TUW309" s="181"/>
      <c r="TUX309" s="182"/>
      <c r="TUY309" s="134"/>
      <c r="TUZ309" s="135"/>
      <c r="TVA309" s="111"/>
      <c r="TVB309" s="178"/>
      <c r="TVC309" s="178"/>
      <c r="TVD309" s="178"/>
      <c r="TVE309" s="178"/>
      <c r="TVF309" s="179"/>
      <c r="TVG309" s="73"/>
      <c r="TVH309" s="73"/>
      <c r="TVI309" s="180"/>
      <c r="TVJ309" s="75"/>
      <c r="TVK309" s="76"/>
      <c r="TVL309" s="180"/>
      <c r="TVM309" s="180"/>
      <c r="TVN309" s="180"/>
      <c r="TVO309" s="75"/>
      <c r="TVP309" s="76"/>
      <c r="TVQ309" s="181"/>
      <c r="TVR309" s="181"/>
      <c r="TVS309" s="182"/>
      <c r="TVT309" s="134"/>
      <c r="TVU309" s="135"/>
      <c r="TVV309" s="111"/>
      <c r="TVW309" s="178"/>
      <c r="TVX309" s="178"/>
      <c r="TVY309" s="178"/>
      <c r="TVZ309" s="178"/>
      <c r="TWA309" s="179"/>
      <c r="TWB309" s="73"/>
      <c r="TWC309" s="73"/>
      <c r="TWD309" s="180"/>
      <c r="TWE309" s="75"/>
      <c r="TWF309" s="76"/>
      <c r="TWG309" s="180"/>
      <c r="TWH309" s="180"/>
      <c r="TWI309" s="180"/>
      <c r="TWJ309" s="75"/>
      <c r="TWK309" s="76"/>
      <c r="TWL309" s="181"/>
      <c r="TWM309" s="181"/>
      <c r="TWN309" s="182"/>
      <c r="TWO309" s="134"/>
      <c r="TWP309" s="135"/>
      <c r="TWQ309" s="111"/>
      <c r="TWR309" s="178"/>
      <c r="TWS309" s="178"/>
      <c r="TWT309" s="178"/>
      <c r="TWU309" s="178"/>
      <c r="TWV309" s="179"/>
      <c r="TWW309" s="73"/>
      <c r="TWX309" s="73"/>
      <c r="TWY309" s="180"/>
      <c r="TWZ309" s="75"/>
      <c r="TXA309" s="76"/>
      <c r="TXB309" s="180"/>
      <c r="TXC309" s="180"/>
      <c r="TXD309" s="180"/>
      <c r="TXE309" s="75"/>
      <c r="TXF309" s="76"/>
      <c r="TXG309" s="181"/>
      <c r="TXH309" s="181"/>
      <c r="TXI309" s="182"/>
      <c r="TXJ309" s="134"/>
      <c r="TXK309" s="135"/>
      <c r="TXL309" s="111"/>
      <c r="TXM309" s="178"/>
      <c r="TXN309" s="178"/>
      <c r="TXO309" s="178"/>
      <c r="TXP309" s="178"/>
      <c r="TXQ309" s="179"/>
      <c r="TXR309" s="73"/>
      <c r="TXS309" s="73"/>
      <c r="TXT309" s="180"/>
      <c r="TXU309" s="75"/>
      <c r="TXV309" s="76"/>
      <c r="TXW309" s="180"/>
      <c r="TXX309" s="180"/>
      <c r="TXY309" s="180"/>
      <c r="TXZ309" s="75"/>
      <c r="TYA309" s="76"/>
      <c r="TYB309" s="181"/>
      <c r="TYC309" s="181"/>
      <c r="TYD309" s="182"/>
      <c r="TYE309" s="134"/>
      <c r="TYF309" s="135"/>
      <c r="TYG309" s="111"/>
      <c r="TYH309" s="178"/>
      <c r="TYI309" s="178"/>
      <c r="TYJ309" s="178"/>
      <c r="TYK309" s="178"/>
      <c r="TYL309" s="179"/>
      <c r="TYM309" s="73"/>
      <c r="TYN309" s="73"/>
      <c r="TYO309" s="180"/>
      <c r="TYP309" s="75"/>
      <c r="TYQ309" s="76"/>
      <c r="TYR309" s="180"/>
      <c r="TYS309" s="180"/>
      <c r="TYT309" s="180"/>
      <c r="TYU309" s="75"/>
      <c r="TYV309" s="76"/>
      <c r="TYW309" s="181"/>
      <c r="TYX309" s="181"/>
      <c r="TYY309" s="182"/>
      <c r="TYZ309" s="134"/>
      <c r="TZA309" s="135"/>
      <c r="TZB309" s="111"/>
      <c r="TZC309" s="178"/>
      <c r="TZD309" s="178"/>
      <c r="TZE309" s="178"/>
      <c r="TZF309" s="178"/>
      <c r="TZG309" s="179"/>
      <c r="TZH309" s="73"/>
      <c r="TZI309" s="73"/>
      <c r="TZJ309" s="180"/>
      <c r="TZK309" s="75"/>
      <c r="TZL309" s="76"/>
      <c r="TZM309" s="180"/>
      <c r="TZN309" s="180"/>
      <c r="TZO309" s="180"/>
      <c r="TZP309" s="75"/>
      <c r="TZQ309" s="76"/>
      <c r="TZR309" s="181"/>
      <c r="TZS309" s="181"/>
      <c r="TZT309" s="182"/>
      <c r="TZU309" s="134"/>
      <c r="TZV309" s="135"/>
      <c r="TZW309" s="111"/>
      <c r="TZX309" s="178"/>
      <c r="TZY309" s="178"/>
      <c r="TZZ309" s="178"/>
      <c r="UAA309" s="178"/>
      <c r="UAB309" s="179"/>
      <c r="UAC309" s="73"/>
      <c r="UAD309" s="73"/>
      <c r="UAE309" s="180"/>
      <c r="UAF309" s="75"/>
      <c r="UAG309" s="76"/>
      <c r="UAH309" s="180"/>
      <c r="UAI309" s="180"/>
      <c r="UAJ309" s="180"/>
      <c r="UAK309" s="75"/>
      <c r="UAL309" s="76"/>
      <c r="UAM309" s="181"/>
      <c r="UAN309" s="181"/>
      <c r="UAO309" s="182"/>
      <c r="UAP309" s="134"/>
      <c r="UAQ309" s="135"/>
      <c r="UAR309" s="111"/>
      <c r="UAS309" s="178"/>
      <c r="UAT309" s="178"/>
      <c r="UAU309" s="178"/>
      <c r="UAV309" s="178"/>
      <c r="UAW309" s="179"/>
      <c r="UAX309" s="73"/>
      <c r="UAY309" s="73"/>
      <c r="UAZ309" s="180"/>
      <c r="UBA309" s="75"/>
      <c r="UBB309" s="76"/>
      <c r="UBC309" s="180"/>
      <c r="UBD309" s="180"/>
      <c r="UBE309" s="180"/>
      <c r="UBF309" s="75"/>
      <c r="UBG309" s="76"/>
      <c r="UBH309" s="181"/>
      <c r="UBI309" s="181"/>
      <c r="UBJ309" s="182"/>
      <c r="UBK309" s="134"/>
      <c r="UBL309" s="135"/>
      <c r="UBM309" s="111"/>
      <c r="UBN309" s="178"/>
      <c r="UBO309" s="178"/>
      <c r="UBP309" s="178"/>
      <c r="UBQ309" s="178"/>
      <c r="UBR309" s="179"/>
      <c r="UBS309" s="73"/>
      <c r="UBT309" s="73"/>
      <c r="UBU309" s="180"/>
      <c r="UBV309" s="75"/>
      <c r="UBW309" s="76"/>
      <c r="UBX309" s="180"/>
      <c r="UBY309" s="180"/>
      <c r="UBZ309" s="180"/>
      <c r="UCA309" s="75"/>
      <c r="UCB309" s="76"/>
      <c r="UCC309" s="181"/>
      <c r="UCD309" s="181"/>
      <c r="UCE309" s="182"/>
      <c r="UCF309" s="134"/>
      <c r="UCG309" s="135"/>
      <c r="UCH309" s="111"/>
      <c r="UCI309" s="178"/>
      <c r="UCJ309" s="178"/>
      <c r="UCK309" s="178"/>
      <c r="UCL309" s="178"/>
      <c r="UCM309" s="179"/>
      <c r="UCN309" s="73"/>
      <c r="UCO309" s="73"/>
      <c r="UCP309" s="180"/>
      <c r="UCQ309" s="75"/>
      <c r="UCR309" s="76"/>
      <c r="UCS309" s="180"/>
      <c r="UCT309" s="180"/>
      <c r="UCU309" s="180"/>
      <c r="UCV309" s="75"/>
      <c r="UCW309" s="76"/>
      <c r="UCX309" s="181"/>
      <c r="UCY309" s="181"/>
      <c r="UCZ309" s="182"/>
      <c r="UDA309" s="134"/>
      <c r="UDB309" s="135"/>
      <c r="UDC309" s="111"/>
      <c r="UDD309" s="178"/>
      <c r="UDE309" s="178"/>
      <c r="UDF309" s="178"/>
      <c r="UDG309" s="178"/>
      <c r="UDH309" s="179"/>
      <c r="UDI309" s="73"/>
      <c r="UDJ309" s="73"/>
      <c r="UDK309" s="180"/>
      <c r="UDL309" s="75"/>
      <c r="UDM309" s="76"/>
      <c r="UDN309" s="180"/>
      <c r="UDO309" s="180"/>
      <c r="UDP309" s="180"/>
      <c r="UDQ309" s="75"/>
      <c r="UDR309" s="76"/>
      <c r="UDS309" s="181"/>
      <c r="UDT309" s="181"/>
      <c r="UDU309" s="182"/>
      <c r="UDV309" s="134"/>
      <c r="UDW309" s="135"/>
      <c r="UDX309" s="111"/>
      <c r="UDY309" s="178"/>
      <c r="UDZ309" s="178"/>
      <c r="UEA309" s="178"/>
      <c r="UEB309" s="178"/>
      <c r="UEC309" s="179"/>
      <c r="UED309" s="73"/>
      <c r="UEE309" s="73"/>
      <c r="UEF309" s="180"/>
      <c r="UEG309" s="75"/>
      <c r="UEH309" s="76"/>
      <c r="UEI309" s="180"/>
      <c r="UEJ309" s="180"/>
      <c r="UEK309" s="180"/>
      <c r="UEL309" s="75"/>
      <c r="UEM309" s="76"/>
      <c r="UEN309" s="181"/>
      <c r="UEO309" s="181"/>
      <c r="UEP309" s="182"/>
      <c r="UEQ309" s="134"/>
      <c r="UER309" s="135"/>
      <c r="UES309" s="111"/>
      <c r="UET309" s="178"/>
      <c r="UEU309" s="178"/>
      <c r="UEV309" s="178"/>
      <c r="UEW309" s="178"/>
      <c r="UEX309" s="179"/>
      <c r="UEY309" s="73"/>
      <c r="UEZ309" s="73"/>
      <c r="UFA309" s="180"/>
      <c r="UFB309" s="75"/>
      <c r="UFC309" s="76"/>
      <c r="UFD309" s="180"/>
      <c r="UFE309" s="180"/>
      <c r="UFF309" s="180"/>
      <c r="UFG309" s="75"/>
      <c r="UFH309" s="76"/>
      <c r="UFI309" s="181"/>
      <c r="UFJ309" s="181"/>
      <c r="UFK309" s="182"/>
      <c r="UFL309" s="134"/>
      <c r="UFM309" s="135"/>
      <c r="UFN309" s="111"/>
      <c r="UFO309" s="178"/>
      <c r="UFP309" s="178"/>
      <c r="UFQ309" s="178"/>
      <c r="UFR309" s="178"/>
      <c r="UFS309" s="179"/>
      <c r="UFT309" s="73"/>
      <c r="UFU309" s="73"/>
      <c r="UFV309" s="180"/>
      <c r="UFW309" s="75"/>
      <c r="UFX309" s="76"/>
      <c r="UFY309" s="180"/>
      <c r="UFZ309" s="180"/>
      <c r="UGA309" s="180"/>
      <c r="UGB309" s="75"/>
      <c r="UGC309" s="76"/>
      <c r="UGD309" s="181"/>
      <c r="UGE309" s="181"/>
      <c r="UGF309" s="182"/>
      <c r="UGG309" s="134"/>
      <c r="UGH309" s="135"/>
      <c r="UGI309" s="111"/>
      <c r="UGJ309" s="178"/>
      <c r="UGK309" s="178"/>
      <c r="UGL309" s="178"/>
      <c r="UGM309" s="178"/>
      <c r="UGN309" s="179"/>
      <c r="UGO309" s="73"/>
      <c r="UGP309" s="73"/>
      <c r="UGQ309" s="180"/>
      <c r="UGR309" s="75"/>
      <c r="UGS309" s="76"/>
      <c r="UGT309" s="180"/>
      <c r="UGU309" s="180"/>
      <c r="UGV309" s="180"/>
      <c r="UGW309" s="75"/>
      <c r="UGX309" s="76"/>
      <c r="UGY309" s="181"/>
      <c r="UGZ309" s="181"/>
      <c r="UHA309" s="182"/>
      <c r="UHB309" s="134"/>
      <c r="UHC309" s="135"/>
      <c r="UHD309" s="111"/>
      <c r="UHE309" s="178"/>
      <c r="UHF309" s="178"/>
      <c r="UHG309" s="178"/>
      <c r="UHH309" s="178"/>
      <c r="UHI309" s="179"/>
      <c r="UHJ309" s="73"/>
      <c r="UHK309" s="73"/>
      <c r="UHL309" s="180"/>
      <c r="UHM309" s="75"/>
      <c r="UHN309" s="76"/>
      <c r="UHO309" s="180"/>
      <c r="UHP309" s="180"/>
      <c r="UHQ309" s="180"/>
      <c r="UHR309" s="75"/>
      <c r="UHS309" s="76"/>
      <c r="UHT309" s="181"/>
      <c r="UHU309" s="181"/>
      <c r="UHV309" s="182"/>
      <c r="UHW309" s="134"/>
      <c r="UHX309" s="135"/>
      <c r="UHY309" s="111"/>
      <c r="UHZ309" s="178"/>
      <c r="UIA309" s="178"/>
      <c r="UIB309" s="178"/>
      <c r="UIC309" s="178"/>
      <c r="UID309" s="179"/>
      <c r="UIE309" s="73"/>
      <c r="UIF309" s="73"/>
      <c r="UIG309" s="180"/>
      <c r="UIH309" s="75"/>
      <c r="UII309" s="76"/>
      <c r="UIJ309" s="180"/>
      <c r="UIK309" s="180"/>
      <c r="UIL309" s="180"/>
      <c r="UIM309" s="75"/>
      <c r="UIN309" s="76"/>
      <c r="UIO309" s="181"/>
      <c r="UIP309" s="181"/>
      <c r="UIQ309" s="182"/>
      <c r="UIR309" s="134"/>
      <c r="UIS309" s="135"/>
      <c r="UIT309" s="111"/>
      <c r="UIU309" s="178"/>
      <c r="UIV309" s="178"/>
      <c r="UIW309" s="178"/>
      <c r="UIX309" s="178"/>
      <c r="UIY309" s="179"/>
      <c r="UIZ309" s="73"/>
      <c r="UJA309" s="73"/>
      <c r="UJB309" s="180"/>
      <c r="UJC309" s="75"/>
      <c r="UJD309" s="76"/>
      <c r="UJE309" s="180"/>
      <c r="UJF309" s="180"/>
      <c r="UJG309" s="180"/>
      <c r="UJH309" s="75"/>
      <c r="UJI309" s="76"/>
      <c r="UJJ309" s="181"/>
      <c r="UJK309" s="181"/>
      <c r="UJL309" s="182"/>
      <c r="UJM309" s="134"/>
      <c r="UJN309" s="135"/>
      <c r="UJO309" s="111"/>
      <c r="UJP309" s="178"/>
      <c r="UJQ309" s="178"/>
      <c r="UJR309" s="178"/>
      <c r="UJS309" s="178"/>
      <c r="UJT309" s="179"/>
      <c r="UJU309" s="73"/>
      <c r="UJV309" s="73"/>
      <c r="UJW309" s="180"/>
      <c r="UJX309" s="75"/>
      <c r="UJY309" s="76"/>
      <c r="UJZ309" s="180"/>
      <c r="UKA309" s="180"/>
      <c r="UKB309" s="180"/>
      <c r="UKC309" s="75"/>
      <c r="UKD309" s="76"/>
      <c r="UKE309" s="181"/>
      <c r="UKF309" s="181"/>
      <c r="UKG309" s="182"/>
      <c r="UKH309" s="134"/>
      <c r="UKI309" s="135"/>
      <c r="UKJ309" s="111"/>
      <c r="UKK309" s="178"/>
      <c r="UKL309" s="178"/>
      <c r="UKM309" s="178"/>
      <c r="UKN309" s="178"/>
      <c r="UKO309" s="179"/>
      <c r="UKP309" s="73"/>
      <c r="UKQ309" s="73"/>
      <c r="UKR309" s="180"/>
      <c r="UKS309" s="75"/>
      <c r="UKT309" s="76"/>
      <c r="UKU309" s="180"/>
      <c r="UKV309" s="180"/>
      <c r="UKW309" s="180"/>
      <c r="UKX309" s="75"/>
      <c r="UKY309" s="76"/>
      <c r="UKZ309" s="181"/>
      <c r="ULA309" s="181"/>
      <c r="ULB309" s="182"/>
      <c r="ULC309" s="134"/>
      <c r="ULD309" s="135"/>
      <c r="ULE309" s="111"/>
      <c r="ULF309" s="178"/>
      <c r="ULG309" s="178"/>
      <c r="ULH309" s="178"/>
      <c r="ULI309" s="178"/>
      <c r="ULJ309" s="179"/>
      <c r="ULK309" s="73"/>
      <c r="ULL309" s="73"/>
      <c r="ULM309" s="180"/>
      <c r="ULN309" s="75"/>
      <c r="ULO309" s="76"/>
      <c r="ULP309" s="180"/>
      <c r="ULQ309" s="180"/>
      <c r="ULR309" s="180"/>
      <c r="ULS309" s="75"/>
      <c r="ULT309" s="76"/>
      <c r="ULU309" s="181"/>
      <c r="ULV309" s="181"/>
      <c r="ULW309" s="182"/>
      <c r="ULX309" s="134"/>
      <c r="ULY309" s="135"/>
      <c r="ULZ309" s="111"/>
      <c r="UMA309" s="178"/>
      <c r="UMB309" s="178"/>
      <c r="UMC309" s="178"/>
      <c r="UMD309" s="178"/>
      <c r="UME309" s="179"/>
      <c r="UMF309" s="73"/>
      <c r="UMG309" s="73"/>
      <c r="UMH309" s="180"/>
      <c r="UMI309" s="75"/>
      <c r="UMJ309" s="76"/>
      <c r="UMK309" s="180"/>
      <c r="UML309" s="180"/>
      <c r="UMM309" s="180"/>
      <c r="UMN309" s="75"/>
      <c r="UMO309" s="76"/>
      <c r="UMP309" s="181"/>
      <c r="UMQ309" s="181"/>
      <c r="UMR309" s="182"/>
      <c r="UMS309" s="134"/>
      <c r="UMT309" s="135"/>
      <c r="UMU309" s="111"/>
      <c r="UMV309" s="178"/>
      <c r="UMW309" s="178"/>
      <c r="UMX309" s="178"/>
      <c r="UMY309" s="178"/>
      <c r="UMZ309" s="179"/>
      <c r="UNA309" s="73"/>
      <c r="UNB309" s="73"/>
      <c r="UNC309" s="180"/>
      <c r="UND309" s="75"/>
      <c r="UNE309" s="76"/>
      <c r="UNF309" s="180"/>
      <c r="UNG309" s="180"/>
      <c r="UNH309" s="180"/>
      <c r="UNI309" s="75"/>
      <c r="UNJ309" s="76"/>
      <c r="UNK309" s="181"/>
      <c r="UNL309" s="181"/>
      <c r="UNM309" s="182"/>
      <c r="UNN309" s="134"/>
      <c r="UNO309" s="135"/>
      <c r="UNP309" s="111"/>
      <c r="UNQ309" s="178"/>
      <c r="UNR309" s="178"/>
      <c r="UNS309" s="178"/>
      <c r="UNT309" s="178"/>
      <c r="UNU309" s="179"/>
      <c r="UNV309" s="73"/>
      <c r="UNW309" s="73"/>
      <c r="UNX309" s="180"/>
      <c r="UNY309" s="75"/>
      <c r="UNZ309" s="76"/>
      <c r="UOA309" s="180"/>
      <c r="UOB309" s="180"/>
      <c r="UOC309" s="180"/>
      <c r="UOD309" s="75"/>
      <c r="UOE309" s="76"/>
      <c r="UOF309" s="181"/>
      <c r="UOG309" s="181"/>
      <c r="UOH309" s="182"/>
      <c r="UOI309" s="134"/>
      <c r="UOJ309" s="135"/>
      <c r="UOK309" s="111"/>
      <c r="UOL309" s="178"/>
      <c r="UOM309" s="178"/>
      <c r="UON309" s="178"/>
      <c r="UOO309" s="178"/>
      <c r="UOP309" s="179"/>
      <c r="UOQ309" s="73"/>
      <c r="UOR309" s="73"/>
      <c r="UOS309" s="180"/>
      <c r="UOT309" s="75"/>
      <c r="UOU309" s="76"/>
      <c r="UOV309" s="180"/>
      <c r="UOW309" s="180"/>
      <c r="UOX309" s="180"/>
      <c r="UOY309" s="75"/>
      <c r="UOZ309" s="76"/>
      <c r="UPA309" s="181"/>
      <c r="UPB309" s="181"/>
      <c r="UPC309" s="182"/>
      <c r="UPD309" s="134"/>
      <c r="UPE309" s="135"/>
      <c r="UPF309" s="111"/>
      <c r="UPG309" s="178"/>
      <c r="UPH309" s="178"/>
      <c r="UPI309" s="178"/>
      <c r="UPJ309" s="178"/>
      <c r="UPK309" s="179"/>
      <c r="UPL309" s="73"/>
      <c r="UPM309" s="73"/>
      <c r="UPN309" s="180"/>
      <c r="UPO309" s="75"/>
      <c r="UPP309" s="76"/>
      <c r="UPQ309" s="180"/>
      <c r="UPR309" s="180"/>
      <c r="UPS309" s="180"/>
      <c r="UPT309" s="75"/>
      <c r="UPU309" s="76"/>
      <c r="UPV309" s="181"/>
      <c r="UPW309" s="181"/>
      <c r="UPX309" s="182"/>
      <c r="UPY309" s="134"/>
      <c r="UPZ309" s="135"/>
      <c r="UQA309" s="111"/>
      <c r="UQB309" s="178"/>
      <c r="UQC309" s="178"/>
      <c r="UQD309" s="178"/>
      <c r="UQE309" s="178"/>
      <c r="UQF309" s="179"/>
      <c r="UQG309" s="73"/>
      <c r="UQH309" s="73"/>
      <c r="UQI309" s="180"/>
      <c r="UQJ309" s="75"/>
      <c r="UQK309" s="76"/>
      <c r="UQL309" s="180"/>
      <c r="UQM309" s="180"/>
      <c r="UQN309" s="180"/>
      <c r="UQO309" s="75"/>
      <c r="UQP309" s="76"/>
      <c r="UQQ309" s="181"/>
      <c r="UQR309" s="181"/>
      <c r="UQS309" s="182"/>
      <c r="UQT309" s="134"/>
      <c r="UQU309" s="135"/>
      <c r="UQV309" s="111"/>
      <c r="UQW309" s="178"/>
      <c r="UQX309" s="178"/>
      <c r="UQY309" s="178"/>
      <c r="UQZ309" s="178"/>
      <c r="URA309" s="179"/>
      <c r="URB309" s="73"/>
      <c r="URC309" s="73"/>
      <c r="URD309" s="180"/>
      <c r="URE309" s="75"/>
      <c r="URF309" s="76"/>
      <c r="URG309" s="180"/>
      <c r="URH309" s="180"/>
      <c r="URI309" s="180"/>
      <c r="URJ309" s="75"/>
      <c r="URK309" s="76"/>
      <c r="URL309" s="181"/>
      <c r="URM309" s="181"/>
      <c r="URN309" s="182"/>
      <c r="URO309" s="134"/>
      <c r="URP309" s="135"/>
      <c r="URQ309" s="111"/>
      <c r="URR309" s="178"/>
      <c r="URS309" s="178"/>
      <c r="URT309" s="178"/>
      <c r="URU309" s="178"/>
      <c r="URV309" s="179"/>
      <c r="URW309" s="73"/>
      <c r="URX309" s="73"/>
      <c r="URY309" s="180"/>
      <c r="URZ309" s="75"/>
      <c r="USA309" s="76"/>
      <c r="USB309" s="180"/>
      <c r="USC309" s="180"/>
      <c r="USD309" s="180"/>
      <c r="USE309" s="75"/>
      <c r="USF309" s="76"/>
      <c r="USG309" s="181"/>
      <c r="USH309" s="181"/>
      <c r="USI309" s="182"/>
      <c r="USJ309" s="134"/>
      <c r="USK309" s="135"/>
      <c r="USL309" s="111"/>
      <c r="USM309" s="178"/>
      <c r="USN309" s="178"/>
      <c r="USO309" s="178"/>
      <c r="USP309" s="178"/>
      <c r="USQ309" s="179"/>
      <c r="USR309" s="73"/>
      <c r="USS309" s="73"/>
      <c r="UST309" s="180"/>
      <c r="USU309" s="75"/>
      <c r="USV309" s="76"/>
      <c r="USW309" s="180"/>
      <c r="USX309" s="180"/>
      <c r="USY309" s="180"/>
      <c r="USZ309" s="75"/>
      <c r="UTA309" s="76"/>
      <c r="UTB309" s="181"/>
      <c r="UTC309" s="181"/>
      <c r="UTD309" s="182"/>
      <c r="UTE309" s="134"/>
      <c r="UTF309" s="135"/>
      <c r="UTG309" s="111"/>
      <c r="UTH309" s="178"/>
      <c r="UTI309" s="178"/>
      <c r="UTJ309" s="178"/>
      <c r="UTK309" s="178"/>
      <c r="UTL309" s="179"/>
      <c r="UTM309" s="73"/>
      <c r="UTN309" s="73"/>
      <c r="UTO309" s="180"/>
      <c r="UTP309" s="75"/>
      <c r="UTQ309" s="76"/>
      <c r="UTR309" s="180"/>
      <c r="UTS309" s="180"/>
      <c r="UTT309" s="180"/>
      <c r="UTU309" s="75"/>
      <c r="UTV309" s="76"/>
      <c r="UTW309" s="181"/>
      <c r="UTX309" s="181"/>
      <c r="UTY309" s="182"/>
      <c r="UTZ309" s="134"/>
      <c r="UUA309" s="135"/>
      <c r="UUB309" s="111"/>
      <c r="UUC309" s="178"/>
      <c r="UUD309" s="178"/>
      <c r="UUE309" s="178"/>
      <c r="UUF309" s="178"/>
      <c r="UUG309" s="179"/>
      <c r="UUH309" s="73"/>
      <c r="UUI309" s="73"/>
      <c r="UUJ309" s="180"/>
      <c r="UUK309" s="75"/>
      <c r="UUL309" s="76"/>
      <c r="UUM309" s="180"/>
      <c r="UUN309" s="180"/>
      <c r="UUO309" s="180"/>
      <c r="UUP309" s="75"/>
      <c r="UUQ309" s="76"/>
      <c r="UUR309" s="181"/>
      <c r="UUS309" s="181"/>
      <c r="UUT309" s="182"/>
      <c r="UUU309" s="134"/>
      <c r="UUV309" s="135"/>
      <c r="UUW309" s="111"/>
      <c r="UUX309" s="178"/>
      <c r="UUY309" s="178"/>
      <c r="UUZ309" s="178"/>
      <c r="UVA309" s="178"/>
      <c r="UVB309" s="179"/>
      <c r="UVC309" s="73"/>
      <c r="UVD309" s="73"/>
      <c r="UVE309" s="180"/>
      <c r="UVF309" s="75"/>
      <c r="UVG309" s="76"/>
      <c r="UVH309" s="180"/>
      <c r="UVI309" s="180"/>
      <c r="UVJ309" s="180"/>
      <c r="UVK309" s="75"/>
      <c r="UVL309" s="76"/>
      <c r="UVM309" s="181"/>
      <c r="UVN309" s="181"/>
      <c r="UVO309" s="182"/>
      <c r="UVP309" s="134"/>
      <c r="UVQ309" s="135"/>
      <c r="UVR309" s="111"/>
      <c r="UVS309" s="178"/>
      <c r="UVT309" s="178"/>
      <c r="UVU309" s="178"/>
      <c r="UVV309" s="178"/>
      <c r="UVW309" s="179"/>
      <c r="UVX309" s="73"/>
      <c r="UVY309" s="73"/>
      <c r="UVZ309" s="180"/>
      <c r="UWA309" s="75"/>
      <c r="UWB309" s="76"/>
      <c r="UWC309" s="180"/>
      <c r="UWD309" s="180"/>
      <c r="UWE309" s="180"/>
      <c r="UWF309" s="75"/>
      <c r="UWG309" s="76"/>
      <c r="UWH309" s="181"/>
      <c r="UWI309" s="181"/>
      <c r="UWJ309" s="182"/>
      <c r="UWK309" s="134"/>
      <c r="UWL309" s="135"/>
      <c r="UWM309" s="111"/>
      <c r="UWN309" s="178"/>
      <c r="UWO309" s="178"/>
      <c r="UWP309" s="178"/>
      <c r="UWQ309" s="178"/>
      <c r="UWR309" s="179"/>
      <c r="UWS309" s="73"/>
      <c r="UWT309" s="73"/>
      <c r="UWU309" s="180"/>
      <c r="UWV309" s="75"/>
      <c r="UWW309" s="76"/>
      <c r="UWX309" s="180"/>
      <c r="UWY309" s="180"/>
      <c r="UWZ309" s="180"/>
      <c r="UXA309" s="75"/>
      <c r="UXB309" s="76"/>
      <c r="UXC309" s="181"/>
      <c r="UXD309" s="181"/>
      <c r="UXE309" s="182"/>
      <c r="UXF309" s="134"/>
      <c r="UXG309" s="135"/>
      <c r="UXH309" s="111"/>
      <c r="UXI309" s="178"/>
      <c r="UXJ309" s="178"/>
      <c r="UXK309" s="178"/>
      <c r="UXL309" s="178"/>
      <c r="UXM309" s="179"/>
      <c r="UXN309" s="73"/>
      <c r="UXO309" s="73"/>
      <c r="UXP309" s="180"/>
      <c r="UXQ309" s="75"/>
      <c r="UXR309" s="76"/>
      <c r="UXS309" s="180"/>
      <c r="UXT309" s="180"/>
      <c r="UXU309" s="180"/>
      <c r="UXV309" s="75"/>
      <c r="UXW309" s="76"/>
      <c r="UXX309" s="181"/>
      <c r="UXY309" s="181"/>
      <c r="UXZ309" s="182"/>
      <c r="UYA309" s="134"/>
      <c r="UYB309" s="135"/>
      <c r="UYC309" s="111"/>
      <c r="UYD309" s="178"/>
      <c r="UYE309" s="178"/>
      <c r="UYF309" s="178"/>
      <c r="UYG309" s="178"/>
      <c r="UYH309" s="179"/>
      <c r="UYI309" s="73"/>
      <c r="UYJ309" s="73"/>
      <c r="UYK309" s="180"/>
      <c r="UYL309" s="75"/>
      <c r="UYM309" s="76"/>
      <c r="UYN309" s="180"/>
      <c r="UYO309" s="180"/>
      <c r="UYP309" s="180"/>
      <c r="UYQ309" s="75"/>
      <c r="UYR309" s="76"/>
      <c r="UYS309" s="181"/>
      <c r="UYT309" s="181"/>
      <c r="UYU309" s="182"/>
      <c r="UYV309" s="134"/>
      <c r="UYW309" s="135"/>
      <c r="UYX309" s="111"/>
      <c r="UYY309" s="178"/>
      <c r="UYZ309" s="178"/>
      <c r="UZA309" s="178"/>
      <c r="UZB309" s="178"/>
      <c r="UZC309" s="179"/>
      <c r="UZD309" s="73"/>
      <c r="UZE309" s="73"/>
      <c r="UZF309" s="180"/>
      <c r="UZG309" s="75"/>
      <c r="UZH309" s="76"/>
      <c r="UZI309" s="180"/>
      <c r="UZJ309" s="180"/>
      <c r="UZK309" s="180"/>
      <c r="UZL309" s="75"/>
      <c r="UZM309" s="76"/>
      <c r="UZN309" s="181"/>
      <c r="UZO309" s="181"/>
      <c r="UZP309" s="182"/>
      <c r="UZQ309" s="134"/>
      <c r="UZR309" s="135"/>
      <c r="UZS309" s="111"/>
      <c r="UZT309" s="178"/>
      <c r="UZU309" s="178"/>
      <c r="UZV309" s="178"/>
      <c r="UZW309" s="178"/>
      <c r="UZX309" s="179"/>
      <c r="UZY309" s="73"/>
      <c r="UZZ309" s="73"/>
      <c r="VAA309" s="180"/>
      <c r="VAB309" s="75"/>
      <c r="VAC309" s="76"/>
      <c r="VAD309" s="180"/>
      <c r="VAE309" s="180"/>
      <c r="VAF309" s="180"/>
      <c r="VAG309" s="75"/>
      <c r="VAH309" s="76"/>
      <c r="VAI309" s="181"/>
      <c r="VAJ309" s="181"/>
      <c r="VAK309" s="182"/>
      <c r="VAL309" s="134"/>
      <c r="VAM309" s="135"/>
      <c r="VAN309" s="111"/>
      <c r="VAO309" s="178"/>
      <c r="VAP309" s="178"/>
      <c r="VAQ309" s="178"/>
      <c r="VAR309" s="178"/>
      <c r="VAS309" s="179"/>
      <c r="VAT309" s="73"/>
      <c r="VAU309" s="73"/>
      <c r="VAV309" s="180"/>
      <c r="VAW309" s="75"/>
      <c r="VAX309" s="76"/>
      <c r="VAY309" s="180"/>
      <c r="VAZ309" s="180"/>
      <c r="VBA309" s="180"/>
      <c r="VBB309" s="75"/>
      <c r="VBC309" s="76"/>
      <c r="VBD309" s="181"/>
      <c r="VBE309" s="181"/>
      <c r="VBF309" s="182"/>
      <c r="VBG309" s="134"/>
      <c r="VBH309" s="135"/>
      <c r="VBI309" s="111"/>
      <c r="VBJ309" s="178"/>
      <c r="VBK309" s="178"/>
      <c r="VBL309" s="178"/>
      <c r="VBM309" s="178"/>
      <c r="VBN309" s="179"/>
      <c r="VBO309" s="73"/>
      <c r="VBP309" s="73"/>
      <c r="VBQ309" s="180"/>
      <c r="VBR309" s="75"/>
      <c r="VBS309" s="76"/>
      <c r="VBT309" s="180"/>
      <c r="VBU309" s="180"/>
      <c r="VBV309" s="180"/>
      <c r="VBW309" s="75"/>
      <c r="VBX309" s="76"/>
      <c r="VBY309" s="181"/>
      <c r="VBZ309" s="181"/>
      <c r="VCA309" s="182"/>
      <c r="VCB309" s="134"/>
      <c r="VCC309" s="135"/>
      <c r="VCD309" s="111"/>
      <c r="VCE309" s="178"/>
      <c r="VCF309" s="178"/>
      <c r="VCG309" s="178"/>
      <c r="VCH309" s="178"/>
      <c r="VCI309" s="179"/>
      <c r="VCJ309" s="73"/>
      <c r="VCK309" s="73"/>
      <c r="VCL309" s="180"/>
      <c r="VCM309" s="75"/>
      <c r="VCN309" s="76"/>
      <c r="VCO309" s="180"/>
      <c r="VCP309" s="180"/>
      <c r="VCQ309" s="180"/>
      <c r="VCR309" s="75"/>
      <c r="VCS309" s="76"/>
      <c r="VCT309" s="181"/>
      <c r="VCU309" s="181"/>
      <c r="VCV309" s="182"/>
      <c r="VCW309" s="134"/>
      <c r="VCX309" s="135"/>
      <c r="VCY309" s="111"/>
      <c r="VCZ309" s="178"/>
      <c r="VDA309" s="178"/>
      <c r="VDB309" s="178"/>
      <c r="VDC309" s="178"/>
      <c r="VDD309" s="179"/>
      <c r="VDE309" s="73"/>
      <c r="VDF309" s="73"/>
      <c r="VDG309" s="180"/>
      <c r="VDH309" s="75"/>
      <c r="VDI309" s="76"/>
      <c r="VDJ309" s="180"/>
      <c r="VDK309" s="180"/>
      <c r="VDL309" s="180"/>
      <c r="VDM309" s="75"/>
      <c r="VDN309" s="76"/>
      <c r="VDO309" s="181"/>
      <c r="VDP309" s="181"/>
      <c r="VDQ309" s="182"/>
      <c r="VDR309" s="134"/>
      <c r="VDS309" s="135"/>
      <c r="VDT309" s="111"/>
      <c r="VDU309" s="178"/>
      <c r="VDV309" s="178"/>
      <c r="VDW309" s="178"/>
      <c r="VDX309" s="178"/>
      <c r="VDY309" s="179"/>
      <c r="VDZ309" s="73"/>
      <c r="VEA309" s="73"/>
      <c r="VEB309" s="180"/>
      <c r="VEC309" s="75"/>
      <c r="VED309" s="76"/>
      <c r="VEE309" s="180"/>
      <c r="VEF309" s="180"/>
      <c r="VEG309" s="180"/>
      <c r="VEH309" s="75"/>
      <c r="VEI309" s="76"/>
      <c r="VEJ309" s="181"/>
      <c r="VEK309" s="181"/>
      <c r="VEL309" s="182"/>
      <c r="VEM309" s="134"/>
      <c r="VEN309" s="135"/>
      <c r="VEO309" s="111"/>
      <c r="VEP309" s="178"/>
      <c r="VEQ309" s="178"/>
      <c r="VER309" s="178"/>
      <c r="VES309" s="178"/>
      <c r="VET309" s="179"/>
      <c r="VEU309" s="73"/>
      <c r="VEV309" s="73"/>
      <c r="VEW309" s="180"/>
      <c r="VEX309" s="75"/>
      <c r="VEY309" s="76"/>
      <c r="VEZ309" s="180"/>
      <c r="VFA309" s="180"/>
      <c r="VFB309" s="180"/>
      <c r="VFC309" s="75"/>
      <c r="VFD309" s="76"/>
      <c r="VFE309" s="181"/>
      <c r="VFF309" s="181"/>
      <c r="VFG309" s="182"/>
      <c r="VFH309" s="134"/>
      <c r="VFI309" s="135"/>
      <c r="VFJ309" s="111"/>
      <c r="VFK309" s="178"/>
      <c r="VFL309" s="178"/>
      <c r="VFM309" s="178"/>
      <c r="VFN309" s="178"/>
      <c r="VFO309" s="179"/>
      <c r="VFP309" s="73"/>
      <c r="VFQ309" s="73"/>
      <c r="VFR309" s="180"/>
      <c r="VFS309" s="75"/>
      <c r="VFT309" s="76"/>
      <c r="VFU309" s="180"/>
      <c r="VFV309" s="180"/>
      <c r="VFW309" s="180"/>
      <c r="VFX309" s="75"/>
      <c r="VFY309" s="76"/>
      <c r="VFZ309" s="181"/>
      <c r="VGA309" s="181"/>
      <c r="VGB309" s="182"/>
      <c r="VGC309" s="134"/>
      <c r="VGD309" s="135"/>
      <c r="VGE309" s="111"/>
      <c r="VGF309" s="178"/>
      <c r="VGG309" s="178"/>
      <c r="VGH309" s="178"/>
      <c r="VGI309" s="178"/>
      <c r="VGJ309" s="179"/>
      <c r="VGK309" s="73"/>
      <c r="VGL309" s="73"/>
      <c r="VGM309" s="180"/>
      <c r="VGN309" s="75"/>
      <c r="VGO309" s="76"/>
      <c r="VGP309" s="180"/>
      <c r="VGQ309" s="180"/>
      <c r="VGR309" s="180"/>
      <c r="VGS309" s="75"/>
      <c r="VGT309" s="76"/>
      <c r="VGU309" s="181"/>
      <c r="VGV309" s="181"/>
      <c r="VGW309" s="182"/>
      <c r="VGX309" s="134"/>
      <c r="VGY309" s="135"/>
      <c r="VGZ309" s="111"/>
      <c r="VHA309" s="178"/>
      <c r="VHB309" s="178"/>
      <c r="VHC309" s="178"/>
      <c r="VHD309" s="178"/>
      <c r="VHE309" s="179"/>
      <c r="VHF309" s="73"/>
      <c r="VHG309" s="73"/>
      <c r="VHH309" s="180"/>
      <c r="VHI309" s="75"/>
      <c r="VHJ309" s="76"/>
      <c r="VHK309" s="180"/>
      <c r="VHL309" s="180"/>
      <c r="VHM309" s="180"/>
      <c r="VHN309" s="75"/>
      <c r="VHO309" s="76"/>
      <c r="VHP309" s="181"/>
      <c r="VHQ309" s="181"/>
      <c r="VHR309" s="182"/>
      <c r="VHS309" s="134"/>
      <c r="VHT309" s="135"/>
      <c r="VHU309" s="111"/>
      <c r="VHV309" s="178"/>
      <c r="VHW309" s="178"/>
      <c r="VHX309" s="178"/>
      <c r="VHY309" s="178"/>
      <c r="VHZ309" s="179"/>
      <c r="VIA309" s="73"/>
      <c r="VIB309" s="73"/>
      <c r="VIC309" s="180"/>
      <c r="VID309" s="75"/>
      <c r="VIE309" s="76"/>
      <c r="VIF309" s="180"/>
      <c r="VIG309" s="180"/>
      <c r="VIH309" s="180"/>
      <c r="VII309" s="75"/>
      <c r="VIJ309" s="76"/>
      <c r="VIK309" s="181"/>
      <c r="VIL309" s="181"/>
      <c r="VIM309" s="182"/>
      <c r="VIN309" s="134"/>
      <c r="VIO309" s="135"/>
      <c r="VIP309" s="111"/>
      <c r="VIQ309" s="178"/>
      <c r="VIR309" s="178"/>
      <c r="VIS309" s="178"/>
      <c r="VIT309" s="178"/>
      <c r="VIU309" s="179"/>
      <c r="VIV309" s="73"/>
      <c r="VIW309" s="73"/>
      <c r="VIX309" s="180"/>
      <c r="VIY309" s="75"/>
      <c r="VIZ309" s="76"/>
      <c r="VJA309" s="180"/>
      <c r="VJB309" s="180"/>
      <c r="VJC309" s="180"/>
      <c r="VJD309" s="75"/>
      <c r="VJE309" s="76"/>
      <c r="VJF309" s="181"/>
      <c r="VJG309" s="181"/>
      <c r="VJH309" s="182"/>
      <c r="VJI309" s="134"/>
      <c r="VJJ309" s="135"/>
      <c r="VJK309" s="111"/>
      <c r="VJL309" s="178"/>
      <c r="VJM309" s="178"/>
      <c r="VJN309" s="178"/>
      <c r="VJO309" s="178"/>
      <c r="VJP309" s="179"/>
      <c r="VJQ309" s="73"/>
      <c r="VJR309" s="73"/>
      <c r="VJS309" s="180"/>
      <c r="VJT309" s="75"/>
      <c r="VJU309" s="76"/>
      <c r="VJV309" s="180"/>
      <c r="VJW309" s="180"/>
      <c r="VJX309" s="180"/>
      <c r="VJY309" s="75"/>
      <c r="VJZ309" s="76"/>
      <c r="VKA309" s="181"/>
      <c r="VKB309" s="181"/>
      <c r="VKC309" s="182"/>
      <c r="VKD309" s="134"/>
      <c r="VKE309" s="135"/>
      <c r="VKF309" s="111"/>
      <c r="VKG309" s="178"/>
      <c r="VKH309" s="178"/>
      <c r="VKI309" s="178"/>
      <c r="VKJ309" s="178"/>
      <c r="VKK309" s="179"/>
      <c r="VKL309" s="73"/>
      <c r="VKM309" s="73"/>
      <c r="VKN309" s="180"/>
      <c r="VKO309" s="75"/>
      <c r="VKP309" s="76"/>
      <c r="VKQ309" s="180"/>
      <c r="VKR309" s="180"/>
      <c r="VKS309" s="180"/>
      <c r="VKT309" s="75"/>
      <c r="VKU309" s="76"/>
      <c r="VKV309" s="181"/>
      <c r="VKW309" s="181"/>
      <c r="VKX309" s="182"/>
      <c r="VKY309" s="134"/>
      <c r="VKZ309" s="135"/>
      <c r="VLA309" s="111"/>
      <c r="VLB309" s="178"/>
      <c r="VLC309" s="178"/>
      <c r="VLD309" s="178"/>
      <c r="VLE309" s="178"/>
      <c r="VLF309" s="179"/>
      <c r="VLG309" s="73"/>
      <c r="VLH309" s="73"/>
      <c r="VLI309" s="180"/>
      <c r="VLJ309" s="75"/>
      <c r="VLK309" s="76"/>
      <c r="VLL309" s="180"/>
      <c r="VLM309" s="180"/>
      <c r="VLN309" s="180"/>
      <c r="VLO309" s="75"/>
      <c r="VLP309" s="76"/>
      <c r="VLQ309" s="181"/>
      <c r="VLR309" s="181"/>
      <c r="VLS309" s="182"/>
      <c r="VLT309" s="134"/>
      <c r="VLU309" s="135"/>
      <c r="VLV309" s="111"/>
      <c r="VLW309" s="178"/>
      <c r="VLX309" s="178"/>
      <c r="VLY309" s="178"/>
      <c r="VLZ309" s="178"/>
      <c r="VMA309" s="179"/>
      <c r="VMB309" s="73"/>
      <c r="VMC309" s="73"/>
      <c r="VMD309" s="180"/>
      <c r="VME309" s="75"/>
      <c r="VMF309" s="76"/>
      <c r="VMG309" s="180"/>
      <c r="VMH309" s="180"/>
      <c r="VMI309" s="180"/>
      <c r="VMJ309" s="75"/>
      <c r="VMK309" s="76"/>
      <c r="VML309" s="181"/>
      <c r="VMM309" s="181"/>
      <c r="VMN309" s="182"/>
      <c r="VMO309" s="134"/>
      <c r="VMP309" s="135"/>
      <c r="VMQ309" s="111"/>
      <c r="VMR309" s="178"/>
      <c r="VMS309" s="178"/>
      <c r="VMT309" s="178"/>
      <c r="VMU309" s="178"/>
      <c r="VMV309" s="179"/>
      <c r="VMW309" s="73"/>
      <c r="VMX309" s="73"/>
      <c r="VMY309" s="180"/>
      <c r="VMZ309" s="75"/>
      <c r="VNA309" s="76"/>
      <c r="VNB309" s="180"/>
      <c r="VNC309" s="180"/>
      <c r="VND309" s="180"/>
      <c r="VNE309" s="75"/>
      <c r="VNF309" s="76"/>
      <c r="VNG309" s="181"/>
      <c r="VNH309" s="181"/>
      <c r="VNI309" s="182"/>
      <c r="VNJ309" s="134"/>
      <c r="VNK309" s="135"/>
      <c r="VNL309" s="111"/>
      <c r="VNM309" s="178"/>
      <c r="VNN309" s="178"/>
      <c r="VNO309" s="178"/>
      <c r="VNP309" s="178"/>
      <c r="VNQ309" s="179"/>
      <c r="VNR309" s="73"/>
      <c r="VNS309" s="73"/>
      <c r="VNT309" s="180"/>
      <c r="VNU309" s="75"/>
      <c r="VNV309" s="76"/>
      <c r="VNW309" s="180"/>
      <c r="VNX309" s="180"/>
      <c r="VNY309" s="180"/>
      <c r="VNZ309" s="75"/>
      <c r="VOA309" s="76"/>
      <c r="VOB309" s="181"/>
      <c r="VOC309" s="181"/>
      <c r="VOD309" s="182"/>
      <c r="VOE309" s="134"/>
      <c r="VOF309" s="135"/>
      <c r="VOG309" s="111"/>
      <c r="VOH309" s="178"/>
      <c r="VOI309" s="178"/>
      <c r="VOJ309" s="178"/>
      <c r="VOK309" s="178"/>
      <c r="VOL309" s="179"/>
      <c r="VOM309" s="73"/>
      <c r="VON309" s="73"/>
      <c r="VOO309" s="180"/>
      <c r="VOP309" s="75"/>
      <c r="VOQ309" s="76"/>
      <c r="VOR309" s="180"/>
      <c r="VOS309" s="180"/>
      <c r="VOT309" s="180"/>
      <c r="VOU309" s="75"/>
      <c r="VOV309" s="76"/>
      <c r="VOW309" s="181"/>
      <c r="VOX309" s="181"/>
      <c r="VOY309" s="182"/>
      <c r="VOZ309" s="134"/>
      <c r="VPA309" s="135"/>
      <c r="VPB309" s="111"/>
      <c r="VPC309" s="178"/>
      <c r="VPD309" s="178"/>
      <c r="VPE309" s="178"/>
      <c r="VPF309" s="178"/>
      <c r="VPG309" s="179"/>
      <c r="VPH309" s="73"/>
      <c r="VPI309" s="73"/>
      <c r="VPJ309" s="180"/>
      <c r="VPK309" s="75"/>
      <c r="VPL309" s="76"/>
      <c r="VPM309" s="180"/>
      <c r="VPN309" s="180"/>
      <c r="VPO309" s="180"/>
      <c r="VPP309" s="75"/>
      <c r="VPQ309" s="76"/>
      <c r="VPR309" s="181"/>
      <c r="VPS309" s="181"/>
      <c r="VPT309" s="182"/>
      <c r="VPU309" s="134"/>
      <c r="VPV309" s="135"/>
      <c r="VPW309" s="111"/>
      <c r="VPX309" s="178"/>
      <c r="VPY309" s="178"/>
      <c r="VPZ309" s="178"/>
      <c r="VQA309" s="178"/>
      <c r="VQB309" s="179"/>
      <c r="VQC309" s="73"/>
      <c r="VQD309" s="73"/>
      <c r="VQE309" s="180"/>
      <c r="VQF309" s="75"/>
      <c r="VQG309" s="76"/>
      <c r="VQH309" s="180"/>
      <c r="VQI309" s="180"/>
      <c r="VQJ309" s="180"/>
      <c r="VQK309" s="75"/>
      <c r="VQL309" s="76"/>
      <c r="VQM309" s="181"/>
      <c r="VQN309" s="181"/>
      <c r="VQO309" s="182"/>
      <c r="VQP309" s="134"/>
      <c r="VQQ309" s="135"/>
      <c r="VQR309" s="111"/>
      <c r="VQS309" s="178"/>
      <c r="VQT309" s="178"/>
      <c r="VQU309" s="178"/>
      <c r="VQV309" s="178"/>
      <c r="VQW309" s="179"/>
      <c r="VQX309" s="73"/>
      <c r="VQY309" s="73"/>
      <c r="VQZ309" s="180"/>
      <c r="VRA309" s="75"/>
      <c r="VRB309" s="76"/>
      <c r="VRC309" s="180"/>
      <c r="VRD309" s="180"/>
      <c r="VRE309" s="180"/>
      <c r="VRF309" s="75"/>
      <c r="VRG309" s="76"/>
      <c r="VRH309" s="181"/>
      <c r="VRI309" s="181"/>
      <c r="VRJ309" s="182"/>
      <c r="VRK309" s="134"/>
      <c r="VRL309" s="135"/>
      <c r="VRM309" s="111"/>
      <c r="VRN309" s="178"/>
      <c r="VRO309" s="178"/>
      <c r="VRP309" s="178"/>
      <c r="VRQ309" s="178"/>
      <c r="VRR309" s="179"/>
      <c r="VRS309" s="73"/>
      <c r="VRT309" s="73"/>
      <c r="VRU309" s="180"/>
      <c r="VRV309" s="75"/>
      <c r="VRW309" s="76"/>
      <c r="VRX309" s="180"/>
      <c r="VRY309" s="180"/>
      <c r="VRZ309" s="180"/>
      <c r="VSA309" s="75"/>
      <c r="VSB309" s="76"/>
      <c r="VSC309" s="181"/>
      <c r="VSD309" s="181"/>
      <c r="VSE309" s="182"/>
      <c r="VSF309" s="134"/>
      <c r="VSG309" s="135"/>
      <c r="VSH309" s="111"/>
      <c r="VSI309" s="178"/>
      <c r="VSJ309" s="178"/>
      <c r="VSK309" s="178"/>
      <c r="VSL309" s="178"/>
      <c r="VSM309" s="179"/>
      <c r="VSN309" s="73"/>
      <c r="VSO309" s="73"/>
      <c r="VSP309" s="180"/>
      <c r="VSQ309" s="75"/>
      <c r="VSR309" s="76"/>
      <c r="VSS309" s="180"/>
      <c r="VST309" s="180"/>
      <c r="VSU309" s="180"/>
      <c r="VSV309" s="75"/>
      <c r="VSW309" s="76"/>
      <c r="VSX309" s="181"/>
      <c r="VSY309" s="181"/>
      <c r="VSZ309" s="182"/>
      <c r="VTA309" s="134"/>
      <c r="VTB309" s="135"/>
      <c r="VTC309" s="111"/>
      <c r="VTD309" s="178"/>
      <c r="VTE309" s="178"/>
      <c r="VTF309" s="178"/>
      <c r="VTG309" s="178"/>
      <c r="VTH309" s="179"/>
      <c r="VTI309" s="73"/>
      <c r="VTJ309" s="73"/>
      <c r="VTK309" s="180"/>
      <c r="VTL309" s="75"/>
      <c r="VTM309" s="76"/>
      <c r="VTN309" s="180"/>
      <c r="VTO309" s="180"/>
      <c r="VTP309" s="180"/>
      <c r="VTQ309" s="75"/>
      <c r="VTR309" s="76"/>
      <c r="VTS309" s="181"/>
      <c r="VTT309" s="181"/>
      <c r="VTU309" s="182"/>
      <c r="VTV309" s="134"/>
      <c r="VTW309" s="135"/>
      <c r="VTX309" s="111"/>
      <c r="VTY309" s="178"/>
      <c r="VTZ309" s="178"/>
      <c r="VUA309" s="178"/>
      <c r="VUB309" s="178"/>
      <c r="VUC309" s="179"/>
      <c r="VUD309" s="73"/>
      <c r="VUE309" s="73"/>
      <c r="VUF309" s="180"/>
      <c r="VUG309" s="75"/>
      <c r="VUH309" s="76"/>
      <c r="VUI309" s="180"/>
      <c r="VUJ309" s="180"/>
      <c r="VUK309" s="180"/>
      <c r="VUL309" s="75"/>
      <c r="VUM309" s="76"/>
      <c r="VUN309" s="181"/>
      <c r="VUO309" s="181"/>
      <c r="VUP309" s="182"/>
      <c r="VUQ309" s="134"/>
      <c r="VUR309" s="135"/>
      <c r="VUS309" s="111"/>
      <c r="VUT309" s="178"/>
      <c r="VUU309" s="178"/>
      <c r="VUV309" s="178"/>
      <c r="VUW309" s="178"/>
      <c r="VUX309" s="179"/>
      <c r="VUY309" s="73"/>
      <c r="VUZ309" s="73"/>
      <c r="VVA309" s="180"/>
      <c r="VVB309" s="75"/>
      <c r="VVC309" s="76"/>
      <c r="VVD309" s="180"/>
      <c r="VVE309" s="180"/>
      <c r="VVF309" s="180"/>
      <c r="VVG309" s="75"/>
      <c r="VVH309" s="76"/>
      <c r="VVI309" s="181"/>
      <c r="VVJ309" s="181"/>
      <c r="VVK309" s="182"/>
      <c r="VVL309" s="134"/>
      <c r="VVM309" s="135"/>
      <c r="VVN309" s="111"/>
      <c r="VVO309" s="178"/>
      <c r="VVP309" s="178"/>
      <c r="VVQ309" s="178"/>
      <c r="VVR309" s="178"/>
      <c r="VVS309" s="179"/>
      <c r="VVT309" s="73"/>
      <c r="VVU309" s="73"/>
      <c r="VVV309" s="180"/>
      <c r="VVW309" s="75"/>
      <c r="VVX309" s="76"/>
      <c r="VVY309" s="180"/>
      <c r="VVZ309" s="180"/>
      <c r="VWA309" s="180"/>
      <c r="VWB309" s="75"/>
      <c r="VWC309" s="76"/>
      <c r="VWD309" s="181"/>
      <c r="VWE309" s="181"/>
      <c r="VWF309" s="182"/>
      <c r="VWG309" s="134"/>
      <c r="VWH309" s="135"/>
      <c r="VWI309" s="111"/>
      <c r="VWJ309" s="178"/>
      <c r="VWK309" s="178"/>
      <c r="VWL309" s="178"/>
      <c r="VWM309" s="178"/>
      <c r="VWN309" s="179"/>
      <c r="VWO309" s="73"/>
      <c r="VWP309" s="73"/>
      <c r="VWQ309" s="180"/>
      <c r="VWR309" s="75"/>
      <c r="VWS309" s="76"/>
      <c r="VWT309" s="180"/>
      <c r="VWU309" s="180"/>
      <c r="VWV309" s="180"/>
      <c r="VWW309" s="75"/>
      <c r="VWX309" s="76"/>
      <c r="VWY309" s="181"/>
      <c r="VWZ309" s="181"/>
      <c r="VXA309" s="182"/>
      <c r="VXB309" s="134"/>
      <c r="VXC309" s="135"/>
      <c r="VXD309" s="111"/>
      <c r="VXE309" s="178"/>
      <c r="VXF309" s="178"/>
      <c r="VXG309" s="178"/>
      <c r="VXH309" s="178"/>
      <c r="VXI309" s="179"/>
      <c r="VXJ309" s="73"/>
      <c r="VXK309" s="73"/>
      <c r="VXL309" s="180"/>
      <c r="VXM309" s="75"/>
      <c r="VXN309" s="76"/>
      <c r="VXO309" s="180"/>
      <c r="VXP309" s="180"/>
      <c r="VXQ309" s="180"/>
      <c r="VXR309" s="75"/>
      <c r="VXS309" s="76"/>
      <c r="VXT309" s="181"/>
      <c r="VXU309" s="181"/>
      <c r="VXV309" s="182"/>
      <c r="VXW309" s="134"/>
      <c r="VXX309" s="135"/>
      <c r="VXY309" s="111"/>
      <c r="VXZ309" s="178"/>
      <c r="VYA309" s="178"/>
      <c r="VYB309" s="178"/>
      <c r="VYC309" s="178"/>
      <c r="VYD309" s="179"/>
      <c r="VYE309" s="73"/>
      <c r="VYF309" s="73"/>
      <c r="VYG309" s="180"/>
      <c r="VYH309" s="75"/>
      <c r="VYI309" s="76"/>
      <c r="VYJ309" s="180"/>
      <c r="VYK309" s="180"/>
      <c r="VYL309" s="180"/>
      <c r="VYM309" s="75"/>
      <c r="VYN309" s="76"/>
      <c r="VYO309" s="181"/>
      <c r="VYP309" s="181"/>
      <c r="VYQ309" s="182"/>
      <c r="VYR309" s="134"/>
      <c r="VYS309" s="135"/>
      <c r="VYT309" s="111"/>
      <c r="VYU309" s="178"/>
      <c r="VYV309" s="178"/>
      <c r="VYW309" s="178"/>
      <c r="VYX309" s="178"/>
      <c r="VYY309" s="179"/>
      <c r="VYZ309" s="73"/>
      <c r="VZA309" s="73"/>
      <c r="VZB309" s="180"/>
      <c r="VZC309" s="75"/>
      <c r="VZD309" s="76"/>
      <c r="VZE309" s="180"/>
      <c r="VZF309" s="180"/>
      <c r="VZG309" s="180"/>
      <c r="VZH309" s="75"/>
      <c r="VZI309" s="76"/>
      <c r="VZJ309" s="181"/>
      <c r="VZK309" s="181"/>
      <c r="VZL309" s="182"/>
      <c r="VZM309" s="134"/>
      <c r="VZN309" s="135"/>
      <c r="VZO309" s="111"/>
      <c r="VZP309" s="178"/>
      <c r="VZQ309" s="178"/>
      <c r="VZR309" s="178"/>
      <c r="VZS309" s="178"/>
      <c r="VZT309" s="179"/>
      <c r="VZU309" s="73"/>
      <c r="VZV309" s="73"/>
      <c r="VZW309" s="180"/>
      <c r="VZX309" s="75"/>
      <c r="VZY309" s="76"/>
      <c r="VZZ309" s="180"/>
      <c r="WAA309" s="180"/>
      <c r="WAB309" s="180"/>
      <c r="WAC309" s="75"/>
      <c r="WAD309" s="76"/>
      <c r="WAE309" s="181"/>
      <c r="WAF309" s="181"/>
      <c r="WAG309" s="182"/>
      <c r="WAH309" s="134"/>
      <c r="WAI309" s="135"/>
      <c r="WAJ309" s="111"/>
      <c r="WAK309" s="178"/>
      <c r="WAL309" s="178"/>
      <c r="WAM309" s="178"/>
      <c r="WAN309" s="178"/>
      <c r="WAO309" s="179"/>
      <c r="WAP309" s="73"/>
      <c r="WAQ309" s="73"/>
      <c r="WAR309" s="180"/>
      <c r="WAS309" s="75"/>
      <c r="WAT309" s="76"/>
      <c r="WAU309" s="180"/>
      <c r="WAV309" s="180"/>
      <c r="WAW309" s="180"/>
      <c r="WAX309" s="75"/>
      <c r="WAY309" s="76"/>
      <c r="WAZ309" s="181"/>
      <c r="WBA309" s="181"/>
      <c r="WBB309" s="182"/>
      <c r="WBC309" s="134"/>
      <c r="WBD309" s="135"/>
      <c r="WBE309" s="111"/>
      <c r="WBF309" s="178"/>
      <c r="WBG309" s="178"/>
      <c r="WBH309" s="178"/>
      <c r="WBI309" s="178"/>
      <c r="WBJ309" s="179"/>
      <c r="WBK309" s="73"/>
      <c r="WBL309" s="73"/>
      <c r="WBM309" s="180"/>
      <c r="WBN309" s="75"/>
      <c r="WBO309" s="76"/>
      <c r="WBP309" s="180"/>
      <c r="WBQ309" s="180"/>
      <c r="WBR309" s="180"/>
      <c r="WBS309" s="75"/>
      <c r="WBT309" s="76"/>
      <c r="WBU309" s="181"/>
      <c r="WBV309" s="181"/>
      <c r="WBW309" s="182"/>
      <c r="WBX309" s="134"/>
      <c r="WBY309" s="135"/>
      <c r="WBZ309" s="111"/>
      <c r="WCA309" s="178"/>
      <c r="WCB309" s="178"/>
      <c r="WCC309" s="178"/>
      <c r="WCD309" s="178"/>
      <c r="WCE309" s="179"/>
      <c r="WCF309" s="73"/>
      <c r="WCG309" s="73"/>
      <c r="WCH309" s="180"/>
      <c r="WCI309" s="75"/>
      <c r="WCJ309" s="76"/>
      <c r="WCK309" s="180"/>
      <c r="WCL309" s="180"/>
      <c r="WCM309" s="180"/>
      <c r="WCN309" s="75"/>
      <c r="WCO309" s="76"/>
      <c r="WCP309" s="181"/>
      <c r="WCQ309" s="181"/>
      <c r="WCR309" s="182"/>
      <c r="WCS309" s="134"/>
      <c r="WCT309" s="135"/>
      <c r="WCU309" s="111"/>
      <c r="WCV309" s="178"/>
      <c r="WCW309" s="178"/>
      <c r="WCX309" s="178"/>
      <c r="WCY309" s="178"/>
      <c r="WCZ309" s="179"/>
      <c r="WDA309" s="73"/>
      <c r="WDB309" s="73"/>
      <c r="WDC309" s="180"/>
      <c r="WDD309" s="75"/>
      <c r="WDE309" s="76"/>
      <c r="WDF309" s="180"/>
      <c r="WDG309" s="180"/>
      <c r="WDH309" s="180"/>
      <c r="WDI309" s="75"/>
      <c r="WDJ309" s="76"/>
      <c r="WDK309" s="181"/>
      <c r="WDL309" s="181"/>
      <c r="WDM309" s="182"/>
      <c r="WDN309" s="134"/>
      <c r="WDO309" s="135"/>
      <c r="WDP309" s="111"/>
      <c r="WDQ309" s="178"/>
      <c r="WDR309" s="178"/>
      <c r="WDS309" s="178"/>
      <c r="WDT309" s="178"/>
      <c r="WDU309" s="179"/>
      <c r="WDV309" s="73"/>
      <c r="WDW309" s="73"/>
      <c r="WDX309" s="180"/>
      <c r="WDY309" s="75"/>
      <c r="WDZ309" s="76"/>
      <c r="WEA309" s="180"/>
      <c r="WEB309" s="180"/>
      <c r="WEC309" s="180"/>
      <c r="WED309" s="75"/>
      <c r="WEE309" s="76"/>
      <c r="WEF309" s="181"/>
      <c r="WEG309" s="181"/>
      <c r="WEH309" s="182"/>
      <c r="WEI309" s="134"/>
      <c r="WEJ309" s="135"/>
      <c r="WEK309" s="111"/>
      <c r="WEL309" s="178"/>
      <c r="WEM309" s="178"/>
      <c r="WEN309" s="178"/>
      <c r="WEO309" s="178"/>
      <c r="WEP309" s="179"/>
      <c r="WEQ309" s="73"/>
      <c r="WER309" s="73"/>
      <c r="WES309" s="180"/>
      <c r="WET309" s="75"/>
      <c r="WEU309" s="76"/>
      <c r="WEV309" s="180"/>
      <c r="WEW309" s="180"/>
      <c r="WEX309" s="180"/>
      <c r="WEY309" s="75"/>
      <c r="WEZ309" s="76"/>
      <c r="WFA309" s="181"/>
      <c r="WFB309" s="181"/>
      <c r="WFC309" s="182"/>
      <c r="WFD309" s="134"/>
      <c r="WFE309" s="135"/>
      <c r="WFF309" s="111"/>
      <c r="WFG309" s="178"/>
      <c r="WFH309" s="178"/>
      <c r="WFI309" s="178"/>
      <c r="WFJ309" s="178"/>
      <c r="WFK309" s="179"/>
      <c r="WFL309" s="73"/>
      <c r="WFM309" s="73"/>
      <c r="WFN309" s="180"/>
      <c r="WFO309" s="75"/>
      <c r="WFP309" s="76"/>
      <c r="WFQ309" s="180"/>
      <c r="WFR309" s="180"/>
      <c r="WFS309" s="180"/>
      <c r="WFT309" s="75"/>
      <c r="WFU309" s="76"/>
      <c r="WFV309" s="181"/>
      <c r="WFW309" s="181"/>
      <c r="WFX309" s="182"/>
      <c r="WFY309" s="134"/>
      <c r="WFZ309" s="135"/>
      <c r="WGA309" s="111"/>
      <c r="WGB309" s="178"/>
      <c r="WGC309" s="178"/>
      <c r="WGD309" s="178"/>
      <c r="WGE309" s="178"/>
      <c r="WGF309" s="179"/>
      <c r="WGG309" s="73"/>
      <c r="WGH309" s="73"/>
      <c r="WGI309" s="180"/>
      <c r="WGJ309" s="75"/>
      <c r="WGK309" s="76"/>
      <c r="WGL309" s="180"/>
      <c r="WGM309" s="180"/>
      <c r="WGN309" s="180"/>
      <c r="WGO309" s="75"/>
      <c r="WGP309" s="76"/>
      <c r="WGQ309" s="181"/>
      <c r="WGR309" s="181"/>
      <c r="WGS309" s="182"/>
      <c r="WGT309" s="134"/>
      <c r="WGU309" s="135"/>
      <c r="WGV309" s="111"/>
      <c r="WGW309" s="178"/>
      <c r="WGX309" s="178"/>
      <c r="WGY309" s="178"/>
      <c r="WGZ309" s="178"/>
      <c r="WHA309" s="179"/>
      <c r="WHB309" s="73"/>
      <c r="WHC309" s="73"/>
      <c r="WHD309" s="180"/>
      <c r="WHE309" s="75"/>
      <c r="WHF309" s="76"/>
      <c r="WHG309" s="180"/>
      <c r="WHH309" s="180"/>
      <c r="WHI309" s="180"/>
      <c r="WHJ309" s="75"/>
      <c r="WHK309" s="76"/>
      <c r="WHL309" s="181"/>
      <c r="WHM309" s="181"/>
      <c r="WHN309" s="182"/>
      <c r="WHO309" s="134"/>
      <c r="WHP309" s="135"/>
      <c r="WHQ309" s="111"/>
      <c r="WHR309" s="178"/>
      <c r="WHS309" s="178"/>
      <c r="WHT309" s="178"/>
      <c r="WHU309" s="178"/>
      <c r="WHV309" s="179"/>
      <c r="WHW309" s="73"/>
      <c r="WHX309" s="73"/>
      <c r="WHY309" s="180"/>
      <c r="WHZ309" s="75"/>
      <c r="WIA309" s="76"/>
      <c r="WIB309" s="180"/>
      <c r="WIC309" s="180"/>
      <c r="WID309" s="180"/>
      <c r="WIE309" s="75"/>
      <c r="WIF309" s="76"/>
      <c r="WIG309" s="181"/>
      <c r="WIH309" s="181"/>
      <c r="WII309" s="182"/>
      <c r="WIJ309" s="134"/>
      <c r="WIK309" s="135"/>
      <c r="WIL309" s="111"/>
      <c r="WIM309" s="178"/>
      <c r="WIN309" s="178"/>
      <c r="WIO309" s="178"/>
      <c r="WIP309" s="178"/>
      <c r="WIQ309" s="179"/>
      <c r="WIR309" s="73"/>
      <c r="WIS309" s="73"/>
      <c r="WIT309" s="180"/>
      <c r="WIU309" s="75"/>
      <c r="WIV309" s="76"/>
      <c r="WIW309" s="180"/>
      <c r="WIX309" s="180"/>
      <c r="WIY309" s="180"/>
      <c r="WIZ309" s="75"/>
      <c r="WJA309" s="76"/>
      <c r="WJB309" s="181"/>
      <c r="WJC309" s="181"/>
      <c r="WJD309" s="182"/>
      <c r="WJE309" s="134"/>
      <c r="WJF309" s="135"/>
      <c r="WJG309" s="111"/>
      <c r="WJH309" s="178"/>
      <c r="WJI309" s="178"/>
      <c r="WJJ309" s="178"/>
      <c r="WJK309" s="178"/>
      <c r="WJL309" s="179"/>
      <c r="WJM309" s="73"/>
      <c r="WJN309" s="73"/>
      <c r="WJO309" s="180"/>
      <c r="WJP309" s="75"/>
      <c r="WJQ309" s="76"/>
      <c r="WJR309" s="180"/>
      <c r="WJS309" s="180"/>
      <c r="WJT309" s="180"/>
      <c r="WJU309" s="75"/>
      <c r="WJV309" s="76"/>
      <c r="WJW309" s="181"/>
      <c r="WJX309" s="181"/>
      <c r="WJY309" s="182"/>
      <c r="WJZ309" s="134"/>
      <c r="WKA309" s="135"/>
      <c r="WKB309" s="111"/>
      <c r="WKC309" s="178"/>
      <c r="WKD309" s="178"/>
      <c r="WKE309" s="178"/>
      <c r="WKF309" s="178"/>
      <c r="WKG309" s="179"/>
      <c r="WKH309" s="73"/>
      <c r="WKI309" s="73"/>
      <c r="WKJ309" s="180"/>
      <c r="WKK309" s="75"/>
      <c r="WKL309" s="76"/>
      <c r="WKM309" s="180"/>
      <c r="WKN309" s="180"/>
      <c r="WKO309" s="180"/>
      <c r="WKP309" s="75"/>
      <c r="WKQ309" s="76"/>
      <c r="WKR309" s="181"/>
      <c r="WKS309" s="181"/>
      <c r="WKT309" s="182"/>
      <c r="WKU309" s="134"/>
      <c r="WKV309" s="135"/>
      <c r="WKW309" s="111"/>
      <c r="WKX309" s="178"/>
      <c r="WKY309" s="178"/>
      <c r="WKZ309" s="178"/>
      <c r="WLA309" s="178"/>
      <c r="WLB309" s="179"/>
      <c r="WLC309" s="73"/>
      <c r="WLD309" s="73"/>
      <c r="WLE309" s="180"/>
      <c r="WLF309" s="75"/>
      <c r="WLG309" s="76"/>
      <c r="WLH309" s="180"/>
      <c r="WLI309" s="180"/>
      <c r="WLJ309" s="180"/>
      <c r="WLK309" s="75"/>
      <c r="WLL309" s="76"/>
      <c r="WLM309" s="181"/>
      <c r="WLN309" s="181"/>
      <c r="WLO309" s="182"/>
      <c r="WLP309" s="134"/>
      <c r="WLQ309" s="135"/>
      <c r="WLR309" s="111"/>
      <c r="WLS309" s="178"/>
      <c r="WLT309" s="178"/>
      <c r="WLU309" s="178"/>
      <c r="WLV309" s="178"/>
      <c r="WLW309" s="179"/>
      <c r="WLX309" s="73"/>
      <c r="WLY309" s="73"/>
      <c r="WLZ309" s="180"/>
      <c r="WMA309" s="75"/>
      <c r="WMB309" s="76"/>
      <c r="WMC309" s="180"/>
      <c r="WMD309" s="180"/>
      <c r="WME309" s="180"/>
      <c r="WMF309" s="75"/>
      <c r="WMG309" s="76"/>
      <c r="WMH309" s="181"/>
      <c r="WMI309" s="181"/>
      <c r="WMJ309" s="182"/>
      <c r="WMK309" s="134"/>
      <c r="WML309" s="135"/>
      <c r="WMM309" s="111"/>
      <c r="WMN309" s="178"/>
      <c r="WMO309" s="178"/>
      <c r="WMP309" s="178"/>
      <c r="WMQ309" s="178"/>
      <c r="WMR309" s="179"/>
      <c r="WMS309" s="73"/>
      <c r="WMT309" s="73"/>
      <c r="WMU309" s="180"/>
      <c r="WMV309" s="75"/>
      <c r="WMW309" s="76"/>
      <c r="WMX309" s="180"/>
      <c r="WMY309" s="180"/>
      <c r="WMZ309" s="180"/>
      <c r="WNA309" s="75"/>
      <c r="WNB309" s="76"/>
      <c r="WNC309" s="181"/>
      <c r="WND309" s="181"/>
      <c r="WNE309" s="182"/>
      <c r="WNF309" s="134"/>
      <c r="WNG309" s="135"/>
      <c r="WNH309" s="111"/>
      <c r="WNI309" s="178"/>
      <c r="WNJ309" s="178"/>
      <c r="WNK309" s="178"/>
      <c r="WNL309" s="178"/>
      <c r="WNM309" s="179"/>
      <c r="WNN309" s="73"/>
      <c r="WNO309" s="73"/>
      <c r="WNP309" s="180"/>
      <c r="WNQ309" s="75"/>
      <c r="WNR309" s="76"/>
      <c r="WNS309" s="180"/>
      <c r="WNT309" s="180"/>
      <c r="WNU309" s="180"/>
      <c r="WNV309" s="75"/>
      <c r="WNW309" s="76"/>
      <c r="WNX309" s="181"/>
      <c r="WNY309" s="181"/>
      <c r="WNZ309" s="182"/>
      <c r="WOA309" s="134"/>
      <c r="WOB309" s="135"/>
      <c r="WOC309" s="111"/>
      <c r="WOD309" s="178"/>
      <c r="WOE309" s="178"/>
      <c r="WOF309" s="178"/>
      <c r="WOG309" s="178"/>
      <c r="WOH309" s="179"/>
      <c r="WOI309" s="73"/>
      <c r="WOJ309" s="73"/>
      <c r="WOK309" s="180"/>
      <c r="WOL309" s="75"/>
      <c r="WOM309" s="76"/>
      <c r="WON309" s="180"/>
      <c r="WOO309" s="180"/>
      <c r="WOP309" s="180"/>
      <c r="WOQ309" s="75"/>
      <c r="WOR309" s="76"/>
      <c r="WOS309" s="181"/>
      <c r="WOT309" s="181"/>
      <c r="WOU309" s="182"/>
      <c r="WOV309" s="134"/>
      <c r="WOW309" s="135"/>
      <c r="WOX309" s="111"/>
      <c r="WOY309" s="178"/>
      <c r="WOZ309" s="178"/>
      <c r="WPA309" s="178"/>
      <c r="WPB309" s="178"/>
      <c r="WPC309" s="179"/>
      <c r="WPD309" s="73"/>
      <c r="WPE309" s="73"/>
      <c r="WPF309" s="180"/>
      <c r="WPG309" s="75"/>
      <c r="WPH309" s="76"/>
      <c r="WPI309" s="180"/>
      <c r="WPJ309" s="180"/>
      <c r="WPK309" s="180"/>
      <c r="WPL309" s="75"/>
      <c r="WPM309" s="76"/>
      <c r="WPN309" s="181"/>
      <c r="WPO309" s="181"/>
      <c r="WPP309" s="182"/>
      <c r="WPQ309" s="134"/>
      <c r="WPR309" s="135"/>
      <c r="WPS309" s="111"/>
      <c r="WPT309" s="178"/>
      <c r="WPU309" s="178"/>
      <c r="WPV309" s="178"/>
      <c r="WPW309" s="178"/>
      <c r="WPX309" s="179"/>
      <c r="WPY309" s="73"/>
      <c r="WPZ309" s="73"/>
      <c r="WQA309" s="180"/>
      <c r="WQB309" s="75"/>
      <c r="WQC309" s="76"/>
      <c r="WQD309" s="180"/>
      <c r="WQE309" s="180"/>
      <c r="WQF309" s="180"/>
      <c r="WQG309" s="75"/>
      <c r="WQH309" s="76"/>
      <c r="WQI309" s="181"/>
      <c r="WQJ309" s="181"/>
      <c r="WQK309" s="182"/>
      <c r="WQL309" s="134"/>
      <c r="WQM309" s="135"/>
      <c r="WQN309" s="111"/>
      <c r="WQO309" s="178"/>
      <c r="WQP309" s="178"/>
      <c r="WQQ309" s="178"/>
      <c r="WQR309" s="178"/>
      <c r="WQS309" s="179"/>
      <c r="WQT309" s="73"/>
      <c r="WQU309" s="73"/>
      <c r="WQV309" s="180"/>
      <c r="WQW309" s="75"/>
      <c r="WQX309" s="76"/>
      <c r="WQY309" s="180"/>
      <c r="WQZ309" s="180"/>
      <c r="WRA309" s="180"/>
      <c r="WRB309" s="75"/>
      <c r="WRC309" s="76"/>
      <c r="WRD309" s="181"/>
      <c r="WRE309" s="181"/>
      <c r="WRF309" s="182"/>
      <c r="WRG309" s="134"/>
      <c r="WRH309" s="135"/>
      <c r="WRI309" s="111"/>
      <c r="WRJ309" s="178"/>
      <c r="WRK309" s="178"/>
      <c r="WRL309" s="178"/>
      <c r="WRM309" s="178"/>
      <c r="WRN309" s="179"/>
      <c r="WRO309" s="73"/>
      <c r="WRP309" s="73"/>
      <c r="WRQ309" s="180"/>
      <c r="WRR309" s="75"/>
      <c r="WRS309" s="76"/>
      <c r="WRT309" s="180"/>
      <c r="WRU309" s="180"/>
      <c r="WRV309" s="180"/>
      <c r="WRW309" s="75"/>
      <c r="WRX309" s="76"/>
      <c r="WRY309" s="181"/>
      <c r="WRZ309" s="181"/>
      <c r="WSA309" s="182"/>
      <c r="WSB309" s="134"/>
      <c r="WSC309" s="135"/>
      <c r="WSD309" s="111"/>
      <c r="WSE309" s="178"/>
      <c r="WSF309" s="178"/>
      <c r="WSG309" s="178"/>
      <c r="WSH309" s="178"/>
      <c r="WSI309" s="179"/>
      <c r="WSJ309" s="73"/>
      <c r="WSK309" s="73"/>
      <c r="WSL309" s="180"/>
      <c r="WSM309" s="75"/>
      <c r="WSN309" s="76"/>
      <c r="WSO309" s="180"/>
      <c r="WSP309" s="180"/>
      <c r="WSQ309" s="180"/>
      <c r="WSR309" s="75"/>
      <c r="WSS309" s="76"/>
      <c r="WST309" s="181"/>
      <c r="WSU309" s="181"/>
      <c r="WSV309" s="182"/>
      <c r="WSW309" s="134"/>
      <c r="WSX309" s="135"/>
      <c r="WSY309" s="111"/>
      <c r="WSZ309" s="178"/>
      <c r="WTA309" s="178"/>
      <c r="WTB309" s="178"/>
      <c r="WTC309" s="178"/>
      <c r="WTD309" s="179"/>
      <c r="WTE309" s="73"/>
      <c r="WTF309" s="73"/>
      <c r="WTG309" s="180"/>
      <c r="WTH309" s="75"/>
      <c r="WTI309" s="76"/>
      <c r="WTJ309" s="180"/>
      <c r="WTK309" s="180"/>
      <c r="WTL309" s="180"/>
      <c r="WTM309" s="75"/>
      <c r="WTN309" s="76"/>
      <c r="WTO309" s="181"/>
      <c r="WTP309" s="181"/>
      <c r="WTQ309" s="182"/>
      <c r="WTR309" s="134"/>
      <c r="WTS309" s="135"/>
      <c r="WTT309" s="111"/>
      <c r="WTU309" s="178"/>
      <c r="WTV309" s="178"/>
      <c r="WTW309" s="178"/>
      <c r="WTX309" s="178"/>
      <c r="WTY309" s="179"/>
      <c r="WTZ309" s="73"/>
      <c r="WUA309" s="73"/>
      <c r="WUB309" s="180"/>
      <c r="WUC309" s="75"/>
      <c r="WUD309" s="76"/>
      <c r="WUE309" s="180"/>
      <c r="WUF309" s="180"/>
      <c r="WUG309" s="180"/>
      <c r="WUH309" s="75"/>
      <c r="WUI309" s="76"/>
      <c r="WUJ309" s="181"/>
      <c r="WUK309" s="181"/>
      <c r="WUL309" s="182"/>
      <c r="WUM309" s="134"/>
      <c r="WUN309" s="135"/>
      <c r="WUO309" s="111"/>
      <c r="WUP309" s="178"/>
      <c r="WUQ309" s="178"/>
      <c r="WUR309" s="178"/>
      <c r="WUS309" s="178"/>
      <c r="WUT309" s="179"/>
      <c r="WUU309" s="73"/>
      <c r="WUV309" s="73"/>
      <c r="WUW309" s="180"/>
      <c r="WUX309" s="75"/>
      <c r="WUY309" s="76"/>
      <c r="WUZ309" s="180"/>
      <c r="WVA309" s="180"/>
      <c r="WVB309" s="180"/>
      <c r="WVC309" s="75"/>
      <c r="WVD309" s="76"/>
      <c r="WVE309" s="181"/>
      <c r="WVF309" s="181"/>
      <c r="WVG309" s="182"/>
      <c r="WVH309" s="134"/>
      <c r="WVI309" s="135"/>
      <c r="WVJ309" s="111"/>
      <c r="WVK309" s="178"/>
      <c r="WVL309" s="178"/>
      <c r="WVM309" s="178"/>
      <c r="WVN309" s="178"/>
      <c r="WVO309" s="179"/>
      <c r="WVP309" s="73"/>
      <c r="WVQ309" s="73"/>
      <c r="WVR309" s="180"/>
      <c r="WVS309" s="75"/>
      <c r="WVT309" s="76"/>
      <c r="WVU309" s="180"/>
      <c r="WVV309" s="180"/>
      <c r="WVW309" s="180"/>
      <c r="WVX309" s="75"/>
      <c r="WVY309" s="76"/>
      <c r="WVZ309" s="181"/>
      <c r="WWA309" s="181"/>
      <c r="WWB309" s="182"/>
      <c r="WWC309" s="134"/>
      <c r="WWD309" s="135"/>
      <c r="WWE309" s="111"/>
      <c r="WWF309" s="178"/>
      <c r="WWG309" s="178"/>
      <c r="WWH309" s="178"/>
      <c r="WWI309" s="178"/>
      <c r="WWJ309" s="179"/>
      <c r="WWK309" s="73"/>
      <c r="WWL309" s="73"/>
      <c r="WWM309" s="180"/>
      <c r="WWN309" s="75"/>
      <c r="WWO309" s="76"/>
      <c r="WWP309" s="180"/>
      <c r="WWQ309" s="180"/>
      <c r="WWR309" s="180"/>
      <c r="WWS309" s="75"/>
      <c r="WWT309" s="76"/>
      <c r="WWU309" s="181"/>
      <c r="WWV309" s="181"/>
      <c r="WWW309" s="182"/>
      <c r="WWX309" s="134"/>
      <c r="WWY309" s="135"/>
      <c r="WWZ309" s="111"/>
      <c r="WXA309" s="178"/>
      <c r="WXB309" s="178"/>
      <c r="WXC309" s="178"/>
      <c r="WXD309" s="178"/>
      <c r="WXE309" s="179"/>
      <c r="WXF309" s="73"/>
      <c r="WXG309" s="73"/>
      <c r="WXH309" s="180"/>
      <c r="WXI309" s="75"/>
      <c r="WXJ309" s="76"/>
      <c r="WXK309" s="180"/>
      <c r="WXL309" s="180"/>
      <c r="WXM309" s="180"/>
      <c r="WXN309" s="75"/>
      <c r="WXO309" s="76"/>
      <c r="WXP309" s="181"/>
      <c r="WXQ309" s="181"/>
      <c r="WXR309" s="182"/>
      <c r="WXS309" s="134"/>
      <c r="WXT309" s="135"/>
      <c r="WXU309" s="111"/>
      <c r="WXV309" s="178"/>
      <c r="WXW309" s="178"/>
      <c r="WXX309" s="178"/>
      <c r="WXY309" s="178"/>
      <c r="WXZ309" s="179"/>
      <c r="WYA309" s="73"/>
      <c r="WYB309" s="73"/>
      <c r="WYC309" s="180"/>
      <c r="WYD309" s="75"/>
      <c r="WYE309" s="76"/>
      <c r="WYF309" s="180"/>
      <c r="WYG309" s="180"/>
      <c r="WYH309" s="180"/>
      <c r="WYI309" s="75"/>
      <c r="WYJ309" s="76"/>
      <c r="WYK309" s="181"/>
      <c r="WYL309" s="181"/>
      <c r="WYM309" s="182"/>
      <c r="WYN309" s="134"/>
      <c r="WYO309" s="135"/>
      <c r="WYP309" s="111"/>
      <c r="WYQ309" s="178"/>
      <c r="WYR309" s="178"/>
      <c r="WYS309" s="178"/>
      <c r="WYT309" s="178"/>
      <c r="WYU309" s="179"/>
      <c r="WYV309" s="73"/>
      <c r="WYW309" s="73"/>
      <c r="WYX309" s="180"/>
      <c r="WYY309" s="75"/>
      <c r="WYZ309" s="76"/>
      <c r="WZA309" s="180"/>
      <c r="WZB309" s="180"/>
      <c r="WZC309" s="180"/>
      <c r="WZD309" s="75"/>
      <c r="WZE309" s="76"/>
      <c r="WZF309" s="181"/>
      <c r="WZG309" s="181"/>
      <c r="WZH309" s="182"/>
      <c r="WZI309" s="134"/>
      <c r="WZJ309" s="135"/>
      <c r="WZK309" s="111"/>
      <c r="WZL309" s="178"/>
      <c r="WZM309" s="178"/>
      <c r="WZN309" s="178"/>
      <c r="WZO309" s="178"/>
      <c r="WZP309" s="179"/>
      <c r="WZQ309" s="73"/>
      <c r="WZR309" s="73"/>
      <c r="WZS309" s="180"/>
      <c r="WZT309" s="75"/>
      <c r="WZU309" s="76"/>
      <c r="WZV309" s="180"/>
      <c r="WZW309" s="180"/>
      <c r="WZX309" s="180"/>
      <c r="WZY309" s="75"/>
      <c r="WZZ309" s="76"/>
      <c r="XAA309" s="181"/>
      <c r="XAB309" s="181"/>
      <c r="XAC309" s="182"/>
      <c r="XAD309" s="134"/>
      <c r="XAE309" s="135"/>
      <c r="XAF309" s="111"/>
      <c r="XAG309" s="178"/>
      <c r="XAH309" s="178"/>
      <c r="XAI309" s="178"/>
      <c r="XAJ309" s="178"/>
      <c r="XAK309" s="179"/>
      <c r="XAL309" s="73"/>
      <c r="XAM309" s="73"/>
      <c r="XAN309" s="180"/>
      <c r="XAO309" s="75"/>
      <c r="XAP309" s="76"/>
      <c r="XAQ309" s="180"/>
      <c r="XAR309" s="180"/>
      <c r="XAS309" s="180"/>
      <c r="XAT309" s="75"/>
      <c r="XAU309" s="76"/>
      <c r="XAV309" s="181"/>
      <c r="XAW309" s="181"/>
      <c r="XAX309" s="182"/>
      <c r="XAY309" s="134"/>
      <c r="XAZ309" s="135"/>
      <c r="XBA309" s="111"/>
      <c r="XBB309" s="178"/>
      <c r="XBC309" s="178"/>
      <c r="XBD309" s="178"/>
      <c r="XBE309" s="178"/>
      <c r="XBF309" s="179"/>
      <c r="XBG309" s="73"/>
      <c r="XBH309" s="73"/>
      <c r="XBI309" s="180"/>
      <c r="XBJ309" s="75"/>
      <c r="XBK309" s="76"/>
      <c r="XBL309" s="180"/>
      <c r="XBM309" s="180"/>
      <c r="XBN309" s="180"/>
      <c r="XBO309" s="75"/>
      <c r="XBP309" s="76"/>
      <c r="XBQ309" s="181"/>
      <c r="XBR309" s="181"/>
      <c r="XBS309" s="182"/>
      <c r="XBT309" s="134"/>
      <c r="XBU309" s="135"/>
      <c r="XBV309" s="111"/>
      <c r="XBW309" s="178"/>
      <c r="XBX309" s="178"/>
      <c r="XBY309" s="178"/>
      <c r="XBZ309" s="178"/>
      <c r="XCA309" s="179"/>
      <c r="XCB309" s="73"/>
      <c r="XCC309" s="73"/>
      <c r="XCD309" s="180"/>
      <c r="XCE309" s="75"/>
      <c r="XCF309" s="76"/>
      <c r="XCG309" s="180"/>
      <c r="XCH309" s="180"/>
      <c r="XCI309" s="180"/>
      <c r="XCJ309" s="75"/>
      <c r="XCK309" s="76"/>
      <c r="XCL309" s="181"/>
      <c r="XCM309" s="181"/>
      <c r="XCN309" s="182"/>
      <c r="XCO309" s="134"/>
      <c r="XCP309" s="135"/>
      <c r="XCQ309" s="111"/>
      <c r="XCR309" s="178"/>
      <c r="XCS309" s="178"/>
      <c r="XCT309" s="178"/>
      <c r="XCU309" s="178"/>
      <c r="XCV309" s="179"/>
      <c r="XCW309" s="73"/>
      <c r="XCX309" s="73"/>
      <c r="XCY309" s="180"/>
      <c r="XCZ309" s="75"/>
      <c r="XDA309" s="76"/>
      <c r="XDB309" s="180"/>
      <c r="XDC309" s="180"/>
      <c r="XDD309" s="180"/>
      <c r="XDE309" s="75"/>
      <c r="XDF309" s="76"/>
      <c r="XDG309" s="181"/>
      <c r="XDH309" s="181"/>
      <c r="XDI309" s="182"/>
      <c r="XDJ309" s="134"/>
      <c r="XDK309" s="135"/>
      <c r="XDL309" s="111"/>
      <c r="XDM309" s="178"/>
      <c r="XDN309" s="178"/>
      <c r="XDO309" s="178"/>
      <c r="XDP309" s="178"/>
      <c r="XDQ309" s="179"/>
      <c r="XDR309" s="73"/>
      <c r="XDS309" s="73"/>
      <c r="XDT309" s="180"/>
      <c r="XDU309" s="75"/>
      <c r="XDV309" s="76"/>
      <c r="XDW309" s="180"/>
      <c r="XDX309" s="180"/>
      <c r="XDY309" s="180"/>
      <c r="XDZ309" s="75"/>
      <c r="XEA309" s="76"/>
      <c r="XEB309" s="181"/>
      <c r="XEC309" s="181"/>
      <c r="XED309" s="182"/>
      <c r="XEE309" s="134"/>
      <c r="XEF309" s="135"/>
      <c r="XEG309" s="111"/>
      <c r="XEH309" s="178"/>
      <c r="XEI309" s="178"/>
      <c r="XEJ309" s="178"/>
      <c r="XEK309" s="178"/>
      <c r="XEL309" s="179"/>
      <c r="XEM309" s="73"/>
      <c r="XEN309" s="73"/>
      <c r="XEO309" s="180"/>
      <c r="XEP309" s="75"/>
      <c r="XEQ309" s="76"/>
      <c r="XER309" s="180"/>
      <c r="XES309" s="180"/>
      <c r="XET309" s="180"/>
      <c r="XEU309" s="75"/>
      <c r="XEV309" s="76"/>
      <c r="XEW309" s="181"/>
      <c r="XEX309" s="181"/>
      <c r="XEY309" s="182"/>
      <c r="XEZ309" s="134"/>
      <c r="XFA309" s="135"/>
      <c r="XFB309" s="111"/>
      <c r="XFC309" s="178"/>
    </row>
    <row r="310" spans="1:16383" s="183" customFormat="1">
      <c r="A310" s="134">
        <v>43378</v>
      </c>
      <c r="B310" s="135" t="s">
        <v>100</v>
      </c>
      <c r="C310" s="111">
        <v>43452</v>
      </c>
      <c r="D310" s="178">
        <v>1.1576</v>
      </c>
      <c r="E310" s="178">
        <v>1.1613500000000001</v>
      </c>
      <c r="F310" s="178">
        <v>1.1547000000000001</v>
      </c>
      <c r="G310" s="178">
        <v>1.1586000000000001</v>
      </c>
      <c r="H310" s="369">
        <f t="shared" si="47"/>
        <v>665.00000000000443</v>
      </c>
      <c r="I310" s="73" t="str">
        <f t="shared" si="149"/>
        <v>過高</v>
      </c>
      <c r="J310" s="73" t="str">
        <f t="shared" si="150"/>
        <v/>
      </c>
      <c r="K310" s="180">
        <v>230487</v>
      </c>
      <c r="L310" s="75">
        <f t="shared" ref="L310" si="155">K310-K309</f>
        <v>-1871</v>
      </c>
      <c r="M310" s="76">
        <f t="shared" ref="M310" si="156">L310/K309</f>
        <v>-8.052229748921922E-3</v>
      </c>
      <c r="N310" s="180">
        <v>466987</v>
      </c>
      <c r="O310" s="180">
        <v>3392</v>
      </c>
      <c r="P310" s="408">
        <v>481918</v>
      </c>
      <c r="Q310" s="75">
        <f>P310-P309</f>
        <v>-809</v>
      </c>
      <c r="R310" s="76">
        <f>Q310/P309</f>
        <v>-1.6758954854400106E-3</v>
      </c>
      <c r="S310" s="435">
        <v>1.9928999999999999</v>
      </c>
      <c r="T310" s="438">
        <v>2.0320999999999998</v>
      </c>
      <c r="U310" s="437">
        <v>1.268</v>
      </c>
      <c r="V310" s="435"/>
      <c r="W310" s="182"/>
      <c r="X310" s="598"/>
      <c r="Y310" s="178"/>
      <c r="Z310" s="591"/>
      <c r="AA310" s="178"/>
      <c r="AB310" s="179"/>
      <c r="AC310" s="73"/>
      <c r="AD310" s="73"/>
      <c r="AE310" s="180"/>
      <c r="AF310" s="75"/>
      <c r="AG310" s="76"/>
      <c r="AH310" s="180"/>
      <c r="AI310" s="180"/>
      <c r="AJ310" s="180"/>
      <c r="AK310" s="75"/>
      <c r="AL310" s="76"/>
      <c r="AM310" s="181"/>
      <c r="AN310" s="181"/>
      <c r="AO310" s="182"/>
      <c r="AP310" s="134"/>
      <c r="AQ310" s="135"/>
      <c r="AR310" s="111"/>
      <c r="AS310" s="178"/>
      <c r="AT310" s="178"/>
      <c r="AU310" s="178"/>
      <c r="AV310" s="178"/>
      <c r="AW310" s="179"/>
      <c r="AX310" s="73"/>
      <c r="AY310" s="73"/>
      <c r="AZ310" s="180"/>
      <c r="BA310" s="75"/>
      <c r="BB310" s="76"/>
      <c r="BC310" s="180"/>
      <c r="BD310" s="180"/>
      <c r="BE310" s="180"/>
      <c r="BF310" s="75"/>
      <c r="BG310" s="76"/>
      <c r="BH310" s="181"/>
      <c r="BI310" s="181"/>
      <c r="BJ310" s="182"/>
      <c r="BK310" s="134"/>
      <c r="BL310" s="135"/>
      <c r="BM310" s="111"/>
      <c r="BN310" s="178"/>
      <c r="BO310" s="178"/>
      <c r="BP310" s="178"/>
      <c r="BQ310" s="178"/>
      <c r="BR310" s="179"/>
      <c r="BS310" s="73"/>
      <c r="BT310" s="73"/>
      <c r="BU310" s="180"/>
      <c r="BV310" s="75"/>
      <c r="BW310" s="76"/>
      <c r="BX310" s="180"/>
      <c r="BY310" s="180"/>
      <c r="BZ310" s="180"/>
      <c r="CA310" s="75"/>
      <c r="CB310" s="76"/>
      <c r="CC310" s="181"/>
      <c r="CD310" s="181"/>
      <c r="CE310" s="182"/>
      <c r="CF310" s="134"/>
      <c r="CG310" s="135"/>
      <c r="CH310" s="111"/>
      <c r="CI310" s="178"/>
      <c r="CJ310" s="178"/>
      <c r="CK310" s="178"/>
      <c r="CL310" s="178"/>
      <c r="CM310" s="179"/>
      <c r="CN310" s="73"/>
      <c r="CO310" s="73"/>
      <c r="CP310" s="180"/>
      <c r="CQ310" s="75"/>
      <c r="CR310" s="76"/>
      <c r="CS310" s="180"/>
      <c r="CT310" s="180"/>
      <c r="CU310" s="180"/>
      <c r="CV310" s="75"/>
      <c r="CW310" s="76"/>
      <c r="CX310" s="181"/>
      <c r="CY310" s="181"/>
      <c r="CZ310" s="182"/>
      <c r="DA310" s="134"/>
      <c r="DB310" s="135"/>
      <c r="DC310" s="111"/>
      <c r="DD310" s="178"/>
      <c r="DE310" s="178"/>
      <c r="DF310" s="178"/>
      <c r="DG310" s="178"/>
      <c r="DH310" s="179"/>
      <c r="DI310" s="73"/>
      <c r="DJ310" s="73"/>
      <c r="DK310" s="180"/>
      <c r="DL310" s="75"/>
      <c r="DM310" s="76"/>
      <c r="DN310" s="180"/>
      <c r="DO310" s="180"/>
      <c r="DP310" s="180"/>
      <c r="DQ310" s="75"/>
      <c r="DR310" s="76"/>
      <c r="DS310" s="181"/>
      <c r="DT310" s="181"/>
      <c r="DU310" s="182"/>
      <c r="DV310" s="134"/>
      <c r="DW310" s="135"/>
      <c r="DX310" s="111"/>
      <c r="DY310" s="178"/>
      <c r="DZ310" s="178"/>
      <c r="EA310" s="178"/>
      <c r="EB310" s="178"/>
      <c r="EC310" s="179"/>
      <c r="ED310" s="73"/>
      <c r="EE310" s="73"/>
      <c r="EF310" s="180"/>
      <c r="EG310" s="75"/>
      <c r="EH310" s="76"/>
      <c r="EI310" s="180"/>
      <c r="EJ310" s="180"/>
      <c r="EK310" s="180"/>
      <c r="EL310" s="75"/>
      <c r="EM310" s="76"/>
      <c r="EN310" s="181"/>
      <c r="EO310" s="181"/>
      <c r="EP310" s="182"/>
      <c r="EQ310" s="134"/>
      <c r="ER310" s="135"/>
      <c r="ES310" s="111"/>
      <c r="ET310" s="178"/>
      <c r="EU310" s="178"/>
      <c r="EV310" s="178"/>
      <c r="EW310" s="178"/>
      <c r="EX310" s="179"/>
      <c r="EY310" s="73"/>
      <c r="EZ310" s="73"/>
      <c r="FA310" s="180"/>
      <c r="FB310" s="75"/>
      <c r="FC310" s="76"/>
      <c r="FD310" s="180"/>
      <c r="FE310" s="180"/>
      <c r="FF310" s="180"/>
      <c r="FG310" s="75"/>
      <c r="FH310" s="76"/>
      <c r="FI310" s="181"/>
      <c r="FJ310" s="181"/>
      <c r="FK310" s="182"/>
      <c r="FL310" s="134"/>
      <c r="FM310" s="135"/>
      <c r="FN310" s="111"/>
      <c r="FO310" s="178"/>
      <c r="FP310" s="178"/>
      <c r="FQ310" s="178"/>
      <c r="FR310" s="178"/>
      <c r="FS310" s="179"/>
      <c r="FT310" s="73"/>
      <c r="FU310" s="73"/>
      <c r="FV310" s="180"/>
      <c r="FW310" s="75"/>
      <c r="FX310" s="76"/>
      <c r="FY310" s="180"/>
      <c r="FZ310" s="180"/>
      <c r="GA310" s="180"/>
      <c r="GB310" s="75"/>
      <c r="GC310" s="76"/>
      <c r="GD310" s="181"/>
      <c r="GE310" s="181"/>
      <c r="GF310" s="182"/>
      <c r="GG310" s="134"/>
      <c r="GH310" s="135"/>
      <c r="GI310" s="111"/>
      <c r="GJ310" s="178"/>
      <c r="GK310" s="178"/>
      <c r="GL310" s="178"/>
      <c r="GM310" s="178"/>
      <c r="GN310" s="179"/>
      <c r="GO310" s="73"/>
      <c r="GP310" s="73"/>
      <c r="GQ310" s="180"/>
      <c r="GR310" s="75"/>
      <c r="GS310" s="76"/>
      <c r="GT310" s="180"/>
      <c r="GU310" s="180"/>
      <c r="GV310" s="180"/>
      <c r="GW310" s="75"/>
      <c r="GX310" s="76"/>
      <c r="GY310" s="181"/>
      <c r="GZ310" s="181"/>
      <c r="HA310" s="182"/>
      <c r="HB310" s="134"/>
      <c r="HC310" s="135"/>
      <c r="HD310" s="111"/>
      <c r="HE310" s="178"/>
      <c r="HF310" s="178"/>
      <c r="HG310" s="178"/>
      <c r="HH310" s="178"/>
      <c r="HI310" s="179"/>
      <c r="HJ310" s="73"/>
      <c r="HK310" s="73"/>
      <c r="HL310" s="180"/>
      <c r="HM310" s="75"/>
      <c r="HN310" s="76"/>
      <c r="HO310" s="180"/>
      <c r="HP310" s="180"/>
      <c r="HQ310" s="180"/>
      <c r="HR310" s="75"/>
      <c r="HS310" s="76"/>
      <c r="HT310" s="181"/>
      <c r="HU310" s="181"/>
      <c r="HV310" s="182"/>
      <c r="HW310" s="134"/>
      <c r="HX310" s="135"/>
      <c r="HY310" s="111"/>
      <c r="HZ310" s="178"/>
      <c r="IA310" s="178"/>
      <c r="IB310" s="178"/>
      <c r="IC310" s="178"/>
      <c r="ID310" s="179"/>
      <c r="IE310" s="73"/>
      <c r="IF310" s="73"/>
      <c r="IG310" s="180"/>
      <c r="IH310" s="75"/>
      <c r="II310" s="76"/>
      <c r="IJ310" s="180"/>
      <c r="IK310" s="180"/>
      <c r="IL310" s="180"/>
      <c r="IM310" s="75"/>
      <c r="IN310" s="76"/>
      <c r="IO310" s="181"/>
      <c r="IP310" s="181"/>
      <c r="IQ310" s="182"/>
      <c r="IR310" s="134"/>
      <c r="IS310" s="135"/>
      <c r="IT310" s="111"/>
      <c r="IU310" s="178"/>
      <c r="IV310" s="178"/>
      <c r="IW310" s="178"/>
      <c r="IX310" s="178"/>
      <c r="IY310" s="179"/>
      <c r="IZ310" s="73"/>
      <c r="JA310" s="73"/>
      <c r="JB310" s="180"/>
      <c r="JC310" s="75"/>
      <c r="JD310" s="76"/>
      <c r="JE310" s="180"/>
      <c r="JF310" s="180"/>
      <c r="JG310" s="180"/>
      <c r="JH310" s="75"/>
      <c r="JI310" s="76"/>
      <c r="JJ310" s="181"/>
      <c r="JK310" s="181"/>
      <c r="JL310" s="182"/>
      <c r="JM310" s="134"/>
      <c r="JN310" s="135"/>
      <c r="JO310" s="111"/>
      <c r="JP310" s="178"/>
      <c r="JQ310" s="178"/>
      <c r="JR310" s="178"/>
      <c r="JS310" s="178"/>
      <c r="JT310" s="179"/>
      <c r="JU310" s="73"/>
      <c r="JV310" s="73"/>
      <c r="JW310" s="180"/>
      <c r="JX310" s="75"/>
      <c r="JY310" s="76"/>
      <c r="JZ310" s="180"/>
      <c r="KA310" s="180"/>
      <c r="KB310" s="180"/>
      <c r="KC310" s="75"/>
      <c r="KD310" s="76"/>
      <c r="KE310" s="181"/>
      <c r="KF310" s="181"/>
      <c r="KG310" s="182"/>
      <c r="KH310" s="134"/>
      <c r="KI310" s="135"/>
      <c r="KJ310" s="111"/>
      <c r="KK310" s="178"/>
      <c r="KL310" s="178"/>
      <c r="KM310" s="178"/>
      <c r="KN310" s="178"/>
      <c r="KO310" s="179"/>
      <c r="KP310" s="73"/>
      <c r="KQ310" s="73"/>
      <c r="KR310" s="180"/>
      <c r="KS310" s="75"/>
      <c r="KT310" s="76"/>
      <c r="KU310" s="180"/>
      <c r="KV310" s="180"/>
      <c r="KW310" s="180"/>
      <c r="KX310" s="75"/>
      <c r="KY310" s="76"/>
      <c r="KZ310" s="181"/>
      <c r="LA310" s="181"/>
      <c r="LB310" s="182"/>
      <c r="LC310" s="134"/>
      <c r="LD310" s="135"/>
      <c r="LE310" s="111"/>
      <c r="LF310" s="178"/>
      <c r="LG310" s="178"/>
      <c r="LH310" s="178"/>
      <c r="LI310" s="178"/>
      <c r="LJ310" s="179"/>
      <c r="LK310" s="73"/>
      <c r="LL310" s="73"/>
      <c r="LM310" s="180"/>
      <c r="LN310" s="75"/>
      <c r="LO310" s="76"/>
      <c r="LP310" s="180"/>
      <c r="LQ310" s="180"/>
      <c r="LR310" s="180"/>
      <c r="LS310" s="75"/>
      <c r="LT310" s="76"/>
      <c r="LU310" s="181"/>
      <c r="LV310" s="181"/>
      <c r="LW310" s="182"/>
      <c r="LX310" s="134"/>
      <c r="LY310" s="135"/>
      <c r="LZ310" s="111"/>
      <c r="MA310" s="178"/>
      <c r="MB310" s="178"/>
      <c r="MC310" s="178"/>
      <c r="MD310" s="178"/>
      <c r="ME310" s="179"/>
      <c r="MF310" s="73"/>
      <c r="MG310" s="73"/>
      <c r="MH310" s="180"/>
      <c r="MI310" s="75"/>
      <c r="MJ310" s="76"/>
      <c r="MK310" s="180"/>
      <c r="ML310" s="180"/>
      <c r="MM310" s="180"/>
      <c r="MN310" s="75"/>
      <c r="MO310" s="76"/>
      <c r="MP310" s="181"/>
      <c r="MQ310" s="181"/>
      <c r="MR310" s="182"/>
      <c r="MS310" s="134"/>
      <c r="MT310" s="135"/>
      <c r="MU310" s="111"/>
      <c r="MV310" s="178"/>
      <c r="MW310" s="178"/>
      <c r="MX310" s="178"/>
      <c r="MY310" s="178"/>
      <c r="MZ310" s="179"/>
      <c r="NA310" s="73"/>
      <c r="NB310" s="73"/>
      <c r="NC310" s="180"/>
      <c r="ND310" s="75"/>
      <c r="NE310" s="76"/>
      <c r="NF310" s="180"/>
      <c r="NG310" s="180"/>
      <c r="NH310" s="180"/>
      <c r="NI310" s="75"/>
      <c r="NJ310" s="76"/>
      <c r="NK310" s="181"/>
      <c r="NL310" s="181"/>
      <c r="NM310" s="182"/>
      <c r="NN310" s="134"/>
      <c r="NO310" s="135"/>
      <c r="NP310" s="111"/>
      <c r="NQ310" s="178"/>
      <c r="NR310" s="178"/>
      <c r="NS310" s="178"/>
      <c r="NT310" s="178"/>
      <c r="NU310" s="179"/>
      <c r="NV310" s="73"/>
      <c r="NW310" s="73"/>
      <c r="NX310" s="180"/>
      <c r="NY310" s="75"/>
      <c r="NZ310" s="76"/>
      <c r="OA310" s="180"/>
      <c r="OB310" s="180"/>
      <c r="OC310" s="180"/>
      <c r="OD310" s="75"/>
      <c r="OE310" s="76"/>
      <c r="OF310" s="181"/>
      <c r="OG310" s="181"/>
      <c r="OH310" s="182"/>
      <c r="OI310" s="134"/>
      <c r="OJ310" s="135"/>
      <c r="OK310" s="111"/>
      <c r="OL310" s="178"/>
      <c r="OM310" s="178"/>
      <c r="ON310" s="178"/>
      <c r="OO310" s="178"/>
      <c r="OP310" s="179"/>
      <c r="OQ310" s="73"/>
      <c r="OR310" s="73"/>
      <c r="OS310" s="180"/>
      <c r="OT310" s="75"/>
      <c r="OU310" s="76"/>
      <c r="OV310" s="180"/>
      <c r="OW310" s="180"/>
      <c r="OX310" s="180"/>
      <c r="OY310" s="75"/>
      <c r="OZ310" s="76"/>
      <c r="PA310" s="181"/>
      <c r="PB310" s="181"/>
      <c r="PC310" s="182"/>
      <c r="PD310" s="134"/>
      <c r="PE310" s="135"/>
      <c r="PF310" s="111"/>
      <c r="PG310" s="178"/>
      <c r="PH310" s="178"/>
      <c r="PI310" s="178"/>
      <c r="PJ310" s="178"/>
      <c r="PK310" s="179"/>
      <c r="PL310" s="73"/>
      <c r="PM310" s="73"/>
      <c r="PN310" s="180"/>
      <c r="PO310" s="75"/>
      <c r="PP310" s="76"/>
      <c r="PQ310" s="180"/>
      <c r="PR310" s="180"/>
      <c r="PS310" s="180"/>
      <c r="PT310" s="75"/>
      <c r="PU310" s="76"/>
      <c r="PV310" s="181"/>
      <c r="PW310" s="181"/>
      <c r="PX310" s="182"/>
      <c r="PY310" s="134"/>
      <c r="PZ310" s="135"/>
      <c r="QA310" s="111"/>
      <c r="QB310" s="178"/>
      <c r="QC310" s="178"/>
      <c r="QD310" s="178"/>
      <c r="QE310" s="178"/>
      <c r="QF310" s="179"/>
      <c r="QG310" s="73"/>
      <c r="QH310" s="73"/>
      <c r="QI310" s="180"/>
      <c r="QJ310" s="75"/>
      <c r="QK310" s="76"/>
      <c r="QL310" s="180"/>
      <c r="QM310" s="180"/>
      <c r="QN310" s="180"/>
      <c r="QO310" s="75"/>
      <c r="QP310" s="76"/>
      <c r="QQ310" s="181"/>
      <c r="QR310" s="181"/>
      <c r="QS310" s="182"/>
      <c r="QT310" s="134"/>
      <c r="QU310" s="135"/>
      <c r="QV310" s="111"/>
      <c r="QW310" s="178"/>
      <c r="QX310" s="178"/>
      <c r="QY310" s="178"/>
      <c r="QZ310" s="178"/>
      <c r="RA310" s="179"/>
      <c r="RB310" s="73"/>
      <c r="RC310" s="73"/>
      <c r="RD310" s="180"/>
      <c r="RE310" s="75"/>
      <c r="RF310" s="76"/>
      <c r="RG310" s="180"/>
      <c r="RH310" s="180"/>
      <c r="RI310" s="180"/>
      <c r="RJ310" s="75"/>
      <c r="RK310" s="76"/>
      <c r="RL310" s="181"/>
      <c r="RM310" s="181"/>
      <c r="RN310" s="182"/>
      <c r="RO310" s="134"/>
      <c r="RP310" s="135"/>
      <c r="RQ310" s="111"/>
      <c r="RR310" s="178"/>
      <c r="RS310" s="178"/>
      <c r="RT310" s="178"/>
      <c r="RU310" s="178"/>
      <c r="RV310" s="179"/>
      <c r="RW310" s="73"/>
      <c r="RX310" s="73"/>
      <c r="RY310" s="180"/>
      <c r="RZ310" s="75"/>
      <c r="SA310" s="76"/>
      <c r="SB310" s="180"/>
      <c r="SC310" s="180"/>
      <c r="SD310" s="180"/>
      <c r="SE310" s="75"/>
      <c r="SF310" s="76"/>
      <c r="SG310" s="181"/>
      <c r="SH310" s="181"/>
      <c r="SI310" s="182"/>
      <c r="SJ310" s="134"/>
      <c r="SK310" s="135"/>
      <c r="SL310" s="111"/>
      <c r="SM310" s="178"/>
      <c r="SN310" s="178"/>
      <c r="SO310" s="178"/>
      <c r="SP310" s="178"/>
      <c r="SQ310" s="179"/>
      <c r="SR310" s="73"/>
      <c r="SS310" s="73"/>
      <c r="ST310" s="180"/>
      <c r="SU310" s="75"/>
      <c r="SV310" s="76"/>
      <c r="SW310" s="180"/>
      <c r="SX310" s="180"/>
      <c r="SY310" s="180"/>
      <c r="SZ310" s="75"/>
      <c r="TA310" s="76"/>
      <c r="TB310" s="181"/>
      <c r="TC310" s="181"/>
      <c r="TD310" s="182"/>
      <c r="TE310" s="134"/>
      <c r="TF310" s="135"/>
      <c r="TG310" s="111"/>
      <c r="TH310" s="178"/>
      <c r="TI310" s="178"/>
      <c r="TJ310" s="178"/>
      <c r="TK310" s="178"/>
      <c r="TL310" s="179"/>
      <c r="TM310" s="73"/>
      <c r="TN310" s="73"/>
      <c r="TO310" s="180"/>
      <c r="TP310" s="75"/>
      <c r="TQ310" s="76"/>
      <c r="TR310" s="180"/>
      <c r="TS310" s="180"/>
      <c r="TT310" s="180"/>
      <c r="TU310" s="75"/>
      <c r="TV310" s="76"/>
      <c r="TW310" s="181"/>
      <c r="TX310" s="181"/>
      <c r="TY310" s="182"/>
      <c r="TZ310" s="134"/>
      <c r="UA310" s="135"/>
      <c r="UB310" s="111"/>
      <c r="UC310" s="178"/>
      <c r="UD310" s="178"/>
      <c r="UE310" s="178"/>
      <c r="UF310" s="178"/>
      <c r="UG310" s="179"/>
      <c r="UH310" s="73"/>
      <c r="UI310" s="73"/>
      <c r="UJ310" s="180"/>
      <c r="UK310" s="75"/>
      <c r="UL310" s="76"/>
      <c r="UM310" s="180"/>
      <c r="UN310" s="180"/>
      <c r="UO310" s="180"/>
      <c r="UP310" s="75"/>
      <c r="UQ310" s="76"/>
      <c r="UR310" s="181"/>
      <c r="US310" s="181"/>
      <c r="UT310" s="182"/>
      <c r="UU310" s="134"/>
      <c r="UV310" s="135"/>
      <c r="UW310" s="111"/>
      <c r="UX310" s="178"/>
      <c r="UY310" s="178"/>
      <c r="UZ310" s="178"/>
      <c r="VA310" s="178"/>
      <c r="VB310" s="179"/>
      <c r="VC310" s="73"/>
      <c r="VD310" s="73"/>
      <c r="VE310" s="180"/>
      <c r="VF310" s="75"/>
      <c r="VG310" s="76"/>
      <c r="VH310" s="180"/>
      <c r="VI310" s="180"/>
      <c r="VJ310" s="180"/>
      <c r="VK310" s="75"/>
      <c r="VL310" s="76"/>
      <c r="VM310" s="181"/>
      <c r="VN310" s="181"/>
      <c r="VO310" s="182"/>
      <c r="VP310" s="134"/>
      <c r="VQ310" s="135"/>
      <c r="VR310" s="111"/>
      <c r="VS310" s="178"/>
      <c r="VT310" s="178"/>
      <c r="VU310" s="178"/>
      <c r="VV310" s="178"/>
      <c r="VW310" s="179"/>
      <c r="VX310" s="73"/>
      <c r="VY310" s="73"/>
      <c r="VZ310" s="180"/>
      <c r="WA310" s="75"/>
      <c r="WB310" s="76"/>
      <c r="WC310" s="180"/>
      <c r="WD310" s="180"/>
      <c r="WE310" s="180"/>
      <c r="WF310" s="75"/>
      <c r="WG310" s="76"/>
      <c r="WH310" s="181"/>
      <c r="WI310" s="181"/>
      <c r="WJ310" s="182"/>
      <c r="WK310" s="134"/>
      <c r="WL310" s="135"/>
      <c r="WM310" s="111"/>
      <c r="WN310" s="178"/>
      <c r="WO310" s="178"/>
      <c r="WP310" s="178"/>
      <c r="WQ310" s="178"/>
      <c r="WR310" s="179"/>
      <c r="WS310" s="73"/>
      <c r="WT310" s="73"/>
      <c r="WU310" s="180"/>
      <c r="WV310" s="75"/>
      <c r="WW310" s="76"/>
      <c r="WX310" s="180"/>
      <c r="WY310" s="180"/>
      <c r="WZ310" s="180"/>
      <c r="XA310" s="75"/>
      <c r="XB310" s="76"/>
      <c r="XC310" s="181"/>
      <c r="XD310" s="181"/>
      <c r="XE310" s="182"/>
      <c r="XF310" s="134"/>
      <c r="XG310" s="135"/>
      <c r="XH310" s="111"/>
      <c r="XI310" s="178"/>
      <c r="XJ310" s="178"/>
      <c r="XK310" s="178"/>
      <c r="XL310" s="178"/>
      <c r="XM310" s="179"/>
      <c r="XN310" s="73"/>
      <c r="XO310" s="73"/>
      <c r="XP310" s="180"/>
      <c r="XQ310" s="75"/>
      <c r="XR310" s="76"/>
      <c r="XS310" s="180"/>
      <c r="XT310" s="180"/>
      <c r="XU310" s="180"/>
      <c r="XV310" s="75"/>
      <c r="XW310" s="76"/>
      <c r="XX310" s="181"/>
      <c r="XY310" s="181"/>
      <c r="XZ310" s="182"/>
      <c r="YA310" s="134"/>
      <c r="YB310" s="135"/>
      <c r="YC310" s="111"/>
      <c r="YD310" s="178"/>
      <c r="YE310" s="178"/>
      <c r="YF310" s="178"/>
      <c r="YG310" s="178"/>
      <c r="YH310" s="179"/>
      <c r="YI310" s="73"/>
      <c r="YJ310" s="73"/>
      <c r="YK310" s="180"/>
      <c r="YL310" s="75"/>
      <c r="YM310" s="76"/>
      <c r="YN310" s="180"/>
      <c r="YO310" s="180"/>
      <c r="YP310" s="180"/>
      <c r="YQ310" s="75"/>
      <c r="YR310" s="76"/>
      <c r="YS310" s="181"/>
      <c r="YT310" s="181"/>
      <c r="YU310" s="182"/>
      <c r="YV310" s="134"/>
      <c r="YW310" s="135"/>
      <c r="YX310" s="111"/>
      <c r="YY310" s="178"/>
      <c r="YZ310" s="178"/>
      <c r="ZA310" s="178"/>
      <c r="ZB310" s="178"/>
      <c r="ZC310" s="179"/>
      <c r="ZD310" s="73"/>
      <c r="ZE310" s="73"/>
      <c r="ZF310" s="180"/>
      <c r="ZG310" s="75"/>
      <c r="ZH310" s="76"/>
      <c r="ZI310" s="180"/>
      <c r="ZJ310" s="180"/>
      <c r="ZK310" s="180"/>
      <c r="ZL310" s="75"/>
      <c r="ZM310" s="76"/>
      <c r="ZN310" s="181"/>
      <c r="ZO310" s="181"/>
      <c r="ZP310" s="182"/>
      <c r="ZQ310" s="134"/>
      <c r="ZR310" s="135"/>
      <c r="ZS310" s="111"/>
      <c r="ZT310" s="178"/>
      <c r="ZU310" s="178"/>
      <c r="ZV310" s="178"/>
      <c r="ZW310" s="178"/>
      <c r="ZX310" s="179"/>
      <c r="ZY310" s="73"/>
      <c r="ZZ310" s="73"/>
      <c r="AAA310" s="180"/>
      <c r="AAB310" s="75"/>
      <c r="AAC310" s="76"/>
      <c r="AAD310" s="180"/>
      <c r="AAE310" s="180"/>
      <c r="AAF310" s="180"/>
      <c r="AAG310" s="75"/>
      <c r="AAH310" s="76"/>
      <c r="AAI310" s="181"/>
      <c r="AAJ310" s="181"/>
      <c r="AAK310" s="182"/>
      <c r="AAL310" s="134"/>
      <c r="AAM310" s="135"/>
      <c r="AAN310" s="111"/>
      <c r="AAO310" s="178"/>
      <c r="AAP310" s="178"/>
      <c r="AAQ310" s="178"/>
      <c r="AAR310" s="178"/>
      <c r="AAS310" s="179"/>
      <c r="AAT310" s="73"/>
      <c r="AAU310" s="73"/>
      <c r="AAV310" s="180"/>
      <c r="AAW310" s="75"/>
      <c r="AAX310" s="76"/>
      <c r="AAY310" s="180"/>
      <c r="AAZ310" s="180"/>
      <c r="ABA310" s="180"/>
      <c r="ABB310" s="75"/>
      <c r="ABC310" s="76"/>
      <c r="ABD310" s="181"/>
      <c r="ABE310" s="181"/>
      <c r="ABF310" s="182"/>
      <c r="ABG310" s="134"/>
      <c r="ABH310" s="135"/>
      <c r="ABI310" s="111"/>
      <c r="ABJ310" s="178"/>
      <c r="ABK310" s="178"/>
      <c r="ABL310" s="178"/>
      <c r="ABM310" s="178"/>
      <c r="ABN310" s="179"/>
      <c r="ABO310" s="73"/>
      <c r="ABP310" s="73"/>
      <c r="ABQ310" s="180"/>
      <c r="ABR310" s="75"/>
      <c r="ABS310" s="76"/>
      <c r="ABT310" s="180"/>
      <c r="ABU310" s="180"/>
      <c r="ABV310" s="180"/>
      <c r="ABW310" s="75"/>
      <c r="ABX310" s="76"/>
      <c r="ABY310" s="181"/>
      <c r="ABZ310" s="181"/>
      <c r="ACA310" s="182"/>
      <c r="ACB310" s="134"/>
      <c r="ACC310" s="135"/>
      <c r="ACD310" s="111"/>
      <c r="ACE310" s="178"/>
      <c r="ACF310" s="178"/>
      <c r="ACG310" s="178"/>
      <c r="ACH310" s="178"/>
      <c r="ACI310" s="179"/>
      <c r="ACJ310" s="73"/>
      <c r="ACK310" s="73"/>
      <c r="ACL310" s="180"/>
      <c r="ACM310" s="75"/>
      <c r="ACN310" s="76"/>
      <c r="ACO310" s="180"/>
      <c r="ACP310" s="180"/>
      <c r="ACQ310" s="180"/>
      <c r="ACR310" s="75"/>
      <c r="ACS310" s="76"/>
      <c r="ACT310" s="181"/>
      <c r="ACU310" s="181"/>
      <c r="ACV310" s="182"/>
      <c r="ACW310" s="134"/>
      <c r="ACX310" s="135"/>
      <c r="ACY310" s="111"/>
      <c r="ACZ310" s="178"/>
      <c r="ADA310" s="178"/>
      <c r="ADB310" s="178"/>
      <c r="ADC310" s="178"/>
      <c r="ADD310" s="179"/>
      <c r="ADE310" s="73"/>
      <c r="ADF310" s="73"/>
      <c r="ADG310" s="180"/>
      <c r="ADH310" s="75"/>
      <c r="ADI310" s="76"/>
      <c r="ADJ310" s="180"/>
      <c r="ADK310" s="180"/>
      <c r="ADL310" s="180"/>
      <c r="ADM310" s="75"/>
      <c r="ADN310" s="76"/>
      <c r="ADO310" s="181"/>
      <c r="ADP310" s="181"/>
      <c r="ADQ310" s="182"/>
      <c r="ADR310" s="134"/>
      <c r="ADS310" s="135"/>
      <c r="ADT310" s="111"/>
      <c r="ADU310" s="178"/>
      <c r="ADV310" s="178"/>
      <c r="ADW310" s="178"/>
      <c r="ADX310" s="178"/>
      <c r="ADY310" s="179"/>
      <c r="ADZ310" s="73"/>
      <c r="AEA310" s="73"/>
      <c r="AEB310" s="180"/>
      <c r="AEC310" s="75"/>
      <c r="AED310" s="76"/>
      <c r="AEE310" s="180"/>
      <c r="AEF310" s="180"/>
      <c r="AEG310" s="180"/>
      <c r="AEH310" s="75"/>
      <c r="AEI310" s="76"/>
      <c r="AEJ310" s="181"/>
      <c r="AEK310" s="181"/>
      <c r="AEL310" s="182"/>
      <c r="AEM310" s="134"/>
      <c r="AEN310" s="135"/>
      <c r="AEO310" s="111"/>
      <c r="AEP310" s="178"/>
      <c r="AEQ310" s="178"/>
      <c r="AER310" s="178"/>
      <c r="AES310" s="178"/>
      <c r="AET310" s="179"/>
      <c r="AEU310" s="73"/>
      <c r="AEV310" s="73"/>
      <c r="AEW310" s="180"/>
      <c r="AEX310" s="75"/>
      <c r="AEY310" s="76"/>
      <c r="AEZ310" s="180"/>
      <c r="AFA310" s="180"/>
      <c r="AFB310" s="180"/>
      <c r="AFC310" s="75"/>
      <c r="AFD310" s="76"/>
      <c r="AFE310" s="181"/>
      <c r="AFF310" s="181"/>
      <c r="AFG310" s="182"/>
      <c r="AFH310" s="134"/>
      <c r="AFI310" s="135"/>
      <c r="AFJ310" s="111"/>
      <c r="AFK310" s="178"/>
      <c r="AFL310" s="178"/>
      <c r="AFM310" s="178"/>
      <c r="AFN310" s="178"/>
      <c r="AFO310" s="179"/>
      <c r="AFP310" s="73"/>
      <c r="AFQ310" s="73"/>
      <c r="AFR310" s="180"/>
      <c r="AFS310" s="75"/>
      <c r="AFT310" s="76"/>
      <c r="AFU310" s="180"/>
      <c r="AFV310" s="180"/>
      <c r="AFW310" s="180"/>
      <c r="AFX310" s="75"/>
      <c r="AFY310" s="76"/>
      <c r="AFZ310" s="181"/>
      <c r="AGA310" s="181"/>
      <c r="AGB310" s="182"/>
      <c r="AGC310" s="134"/>
      <c r="AGD310" s="135"/>
      <c r="AGE310" s="111"/>
      <c r="AGF310" s="178"/>
      <c r="AGG310" s="178"/>
      <c r="AGH310" s="178"/>
      <c r="AGI310" s="178"/>
      <c r="AGJ310" s="179"/>
      <c r="AGK310" s="73"/>
      <c r="AGL310" s="73"/>
      <c r="AGM310" s="180"/>
      <c r="AGN310" s="75"/>
      <c r="AGO310" s="76"/>
      <c r="AGP310" s="180"/>
      <c r="AGQ310" s="180"/>
      <c r="AGR310" s="180"/>
      <c r="AGS310" s="75"/>
      <c r="AGT310" s="76"/>
      <c r="AGU310" s="181"/>
      <c r="AGV310" s="181"/>
      <c r="AGW310" s="182"/>
      <c r="AGX310" s="134"/>
      <c r="AGY310" s="135"/>
      <c r="AGZ310" s="111"/>
      <c r="AHA310" s="178"/>
      <c r="AHB310" s="178"/>
      <c r="AHC310" s="178"/>
      <c r="AHD310" s="178"/>
      <c r="AHE310" s="179"/>
      <c r="AHF310" s="73"/>
      <c r="AHG310" s="73"/>
      <c r="AHH310" s="180"/>
      <c r="AHI310" s="75"/>
      <c r="AHJ310" s="76"/>
      <c r="AHK310" s="180"/>
      <c r="AHL310" s="180"/>
      <c r="AHM310" s="180"/>
      <c r="AHN310" s="75"/>
      <c r="AHO310" s="76"/>
      <c r="AHP310" s="181"/>
      <c r="AHQ310" s="181"/>
      <c r="AHR310" s="182"/>
      <c r="AHS310" s="134"/>
      <c r="AHT310" s="135"/>
      <c r="AHU310" s="111"/>
      <c r="AHV310" s="178"/>
      <c r="AHW310" s="178"/>
      <c r="AHX310" s="178"/>
      <c r="AHY310" s="178"/>
      <c r="AHZ310" s="179"/>
      <c r="AIA310" s="73"/>
      <c r="AIB310" s="73"/>
      <c r="AIC310" s="180"/>
      <c r="AID310" s="75"/>
      <c r="AIE310" s="76"/>
      <c r="AIF310" s="180"/>
      <c r="AIG310" s="180"/>
      <c r="AIH310" s="180"/>
      <c r="AII310" s="75"/>
      <c r="AIJ310" s="76"/>
      <c r="AIK310" s="181"/>
      <c r="AIL310" s="181"/>
      <c r="AIM310" s="182"/>
      <c r="AIN310" s="134"/>
      <c r="AIO310" s="135"/>
      <c r="AIP310" s="111"/>
      <c r="AIQ310" s="178"/>
      <c r="AIR310" s="178"/>
      <c r="AIS310" s="178"/>
      <c r="AIT310" s="178"/>
      <c r="AIU310" s="179"/>
      <c r="AIV310" s="73"/>
      <c r="AIW310" s="73"/>
      <c r="AIX310" s="180"/>
      <c r="AIY310" s="75"/>
      <c r="AIZ310" s="76"/>
      <c r="AJA310" s="180"/>
      <c r="AJB310" s="180"/>
      <c r="AJC310" s="180"/>
      <c r="AJD310" s="75"/>
      <c r="AJE310" s="76"/>
      <c r="AJF310" s="181"/>
      <c r="AJG310" s="181"/>
      <c r="AJH310" s="182"/>
      <c r="AJI310" s="134"/>
      <c r="AJJ310" s="135"/>
      <c r="AJK310" s="111"/>
      <c r="AJL310" s="178"/>
      <c r="AJM310" s="178"/>
      <c r="AJN310" s="178"/>
      <c r="AJO310" s="178"/>
      <c r="AJP310" s="179"/>
      <c r="AJQ310" s="73"/>
      <c r="AJR310" s="73"/>
      <c r="AJS310" s="180"/>
      <c r="AJT310" s="75"/>
      <c r="AJU310" s="76"/>
      <c r="AJV310" s="180"/>
      <c r="AJW310" s="180"/>
      <c r="AJX310" s="180"/>
      <c r="AJY310" s="75"/>
      <c r="AJZ310" s="76"/>
      <c r="AKA310" s="181"/>
      <c r="AKB310" s="181"/>
      <c r="AKC310" s="182"/>
      <c r="AKD310" s="134"/>
      <c r="AKE310" s="135"/>
      <c r="AKF310" s="111"/>
      <c r="AKG310" s="178"/>
      <c r="AKH310" s="178"/>
      <c r="AKI310" s="178"/>
      <c r="AKJ310" s="178"/>
      <c r="AKK310" s="179"/>
      <c r="AKL310" s="73"/>
      <c r="AKM310" s="73"/>
      <c r="AKN310" s="180"/>
      <c r="AKO310" s="75"/>
      <c r="AKP310" s="76"/>
      <c r="AKQ310" s="180"/>
      <c r="AKR310" s="180"/>
      <c r="AKS310" s="180"/>
      <c r="AKT310" s="75"/>
      <c r="AKU310" s="76"/>
      <c r="AKV310" s="181"/>
      <c r="AKW310" s="181"/>
      <c r="AKX310" s="182"/>
      <c r="AKY310" s="134"/>
      <c r="AKZ310" s="135"/>
      <c r="ALA310" s="111"/>
      <c r="ALB310" s="178"/>
      <c r="ALC310" s="178"/>
      <c r="ALD310" s="178"/>
      <c r="ALE310" s="178"/>
      <c r="ALF310" s="179"/>
      <c r="ALG310" s="73"/>
      <c r="ALH310" s="73"/>
      <c r="ALI310" s="180"/>
      <c r="ALJ310" s="75"/>
      <c r="ALK310" s="76"/>
      <c r="ALL310" s="180"/>
      <c r="ALM310" s="180"/>
      <c r="ALN310" s="180"/>
      <c r="ALO310" s="75"/>
      <c r="ALP310" s="76"/>
      <c r="ALQ310" s="181"/>
      <c r="ALR310" s="181"/>
      <c r="ALS310" s="182"/>
      <c r="ALT310" s="134"/>
      <c r="ALU310" s="135"/>
      <c r="ALV310" s="111"/>
      <c r="ALW310" s="178"/>
      <c r="ALX310" s="178"/>
      <c r="ALY310" s="178"/>
      <c r="ALZ310" s="178"/>
      <c r="AMA310" s="179"/>
      <c r="AMB310" s="73"/>
      <c r="AMC310" s="73"/>
      <c r="AMD310" s="180"/>
      <c r="AME310" s="75"/>
      <c r="AMF310" s="76"/>
      <c r="AMG310" s="180"/>
      <c r="AMH310" s="180"/>
      <c r="AMI310" s="180"/>
      <c r="AMJ310" s="75"/>
      <c r="AMK310" s="76"/>
      <c r="AML310" s="181"/>
      <c r="AMM310" s="181"/>
      <c r="AMN310" s="182"/>
      <c r="AMO310" s="134"/>
      <c r="AMP310" s="135"/>
      <c r="AMQ310" s="111"/>
      <c r="AMR310" s="178"/>
      <c r="AMS310" s="178"/>
      <c r="AMT310" s="178"/>
      <c r="AMU310" s="178"/>
      <c r="AMV310" s="179"/>
      <c r="AMW310" s="73"/>
      <c r="AMX310" s="73"/>
      <c r="AMY310" s="180"/>
      <c r="AMZ310" s="75"/>
      <c r="ANA310" s="76"/>
      <c r="ANB310" s="180"/>
      <c r="ANC310" s="180"/>
      <c r="AND310" s="180"/>
      <c r="ANE310" s="75"/>
      <c r="ANF310" s="76"/>
      <c r="ANG310" s="181"/>
      <c r="ANH310" s="181"/>
      <c r="ANI310" s="182"/>
      <c r="ANJ310" s="134"/>
      <c r="ANK310" s="135"/>
      <c r="ANL310" s="111"/>
      <c r="ANM310" s="178"/>
      <c r="ANN310" s="178"/>
      <c r="ANO310" s="178"/>
      <c r="ANP310" s="178"/>
      <c r="ANQ310" s="179"/>
      <c r="ANR310" s="73"/>
      <c r="ANS310" s="73"/>
      <c r="ANT310" s="180"/>
      <c r="ANU310" s="75"/>
      <c r="ANV310" s="76"/>
      <c r="ANW310" s="180"/>
      <c r="ANX310" s="180"/>
      <c r="ANY310" s="180"/>
      <c r="ANZ310" s="75"/>
      <c r="AOA310" s="76"/>
      <c r="AOB310" s="181"/>
      <c r="AOC310" s="181"/>
      <c r="AOD310" s="182"/>
      <c r="AOE310" s="134"/>
      <c r="AOF310" s="135"/>
      <c r="AOG310" s="111"/>
      <c r="AOH310" s="178"/>
      <c r="AOI310" s="178"/>
      <c r="AOJ310" s="178"/>
      <c r="AOK310" s="178"/>
      <c r="AOL310" s="179"/>
      <c r="AOM310" s="73"/>
      <c r="AON310" s="73"/>
      <c r="AOO310" s="180"/>
      <c r="AOP310" s="75"/>
      <c r="AOQ310" s="76"/>
      <c r="AOR310" s="180"/>
      <c r="AOS310" s="180"/>
      <c r="AOT310" s="180"/>
      <c r="AOU310" s="75"/>
      <c r="AOV310" s="76"/>
      <c r="AOW310" s="181"/>
      <c r="AOX310" s="181"/>
      <c r="AOY310" s="182"/>
      <c r="AOZ310" s="134"/>
      <c r="APA310" s="135"/>
      <c r="APB310" s="111"/>
      <c r="APC310" s="178"/>
      <c r="APD310" s="178"/>
      <c r="APE310" s="178"/>
      <c r="APF310" s="178"/>
      <c r="APG310" s="179"/>
      <c r="APH310" s="73"/>
      <c r="API310" s="73"/>
      <c r="APJ310" s="180"/>
      <c r="APK310" s="75"/>
      <c r="APL310" s="76"/>
      <c r="APM310" s="180"/>
      <c r="APN310" s="180"/>
      <c r="APO310" s="180"/>
      <c r="APP310" s="75"/>
      <c r="APQ310" s="76"/>
      <c r="APR310" s="181"/>
      <c r="APS310" s="181"/>
      <c r="APT310" s="182"/>
      <c r="APU310" s="134"/>
      <c r="APV310" s="135"/>
      <c r="APW310" s="111"/>
      <c r="APX310" s="178"/>
      <c r="APY310" s="178"/>
      <c r="APZ310" s="178"/>
      <c r="AQA310" s="178"/>
      <c r="AQB310" s="179"/>
      <c r="AQC310" s="73"/>
      <c r="AQD310" s="73"/>
      <c r="AQE310" s="180"/>
      <c r="AQF310" s="75"/>
      <c r="AQG310" s="76"/>
      <c r="AQH310" s="180"/>
      <c r="AQI310" s="180"/>
      <c r="AQJ310" s="180"/>
      <c r="AQK310" s="75"/>
      <c r="AQL310" s="76"/>
      <c r="AQM310" s="181"/>
      <c r="AQN310" s="181"/>
      <c r="AQO310" s="182"/>
      <c r="AQP310" s="134"/>
      <c r="AQQ310" s="135"/>
      <c r="AQR310" s="111"/>
      <c r="AQS310" s="178"/>
      <c r="AQT310" s="178"/>
      <c r="AQU310" s="178"/>
      <c r="AQV310" s="178"/>
      <c r="AQW310" s="179"/>
      <c r="AQX310" s="73"/>
      <c r="AQY310" s="73"/>
      <c r="AQZ310" s="180"/>
      <c r="ARA310" s="75"/>
      <c r="ARB310" s="76"/>
      <c r="ARC310" s="180"/>
      <c r="ARD310" s="180"/>
      <c r="ARE310" s="180"/>
      <c r="ARF310" s="75"/>
      <c r="ARG310" s="76"/>
      <c r="ARH310" s="181"/>
      <c r="ARI310" s="181"/>
      <c r="ARJ310" s="182"/>
      <c r="ARK310" s="134"/>
      <c r="ARL310" s="135"/>
      <c r="ARM310" s="111"/>
      <c r="ARN310" s="178"/>
      <c r="ARO310" s="178"/>
      <c r="ARP310" s="178"/>
      <c r="ARQ310" s="178"/>
      <c r="ARR310" s="179"/>
      <c r="ARS310" s="73"/>
      <c r="ART310" s="73"/>
      <c r="ARU310" s="180"/>
      <c r="ARV310" s="75"/>
      <c r="ARW310" s="76"/>
      <c r="ARX310" s="180"/>
      <c r="ARY310" s="180"/>
      <c r="ARZ310" s="180"/>
      <c r="ASA310" s="75"/>
      <c r="ASB310" s="76"/>
      <c r="ASC310" s="181"/>
      <c r="ASD310" s="181"/>
      <c r="ASE310" s="182"/>
      <c r="ASF310" s="134"/>
      <c r="ASG310" s="135"/>
      <c r="ASH310" s="111"/>
      <c r="ASI310" s="178"/>
      <c r="ASJ310" s="178"/>
      <c r="ASK310" s="178"/>
      <c r="ASL310" s="178"/>
      <c r="ASM310" s="179"/>
      <c r="ASN310" s="73"/>
      <c r="ASO310" s="73"/>
      <c r="ASP310" s="180"/>
      <c r="ASQ310" s="75"/>
      <c r="ASR310" s="76"/>
      <c r="ASS310" s="180"/>
      <c r="AST310" s="180"/>
      <c r="ASU310" s="180"/>
      <c r="ASV310" s="75"/>
      <c r="ASW310" s="76"/>
      <c r="ASX310" s="181"/>
      <c r="ASY310" s="181"/>
      <c r="ASZ310" s="182"/>
      <c r="ATA310" s="134"/>
      <c r="ATB310" s="135"/>
      <c r="ATC310" s="111"/>
      <c r="ATD310" s="178"/>
      <c r="ATE310" s="178"/>
      <c r="ATF310" s="178"/>
      <c r="ATG310" s="178"/>
      <c r="ATH310" s="179"/>
      <c r="ATI310" s="73"/>
      <c r="ATJ310" s="73"/>
      <c r="ATK310" s="180"/>
      <c r="ATL310" s="75"/>
      <c r="ATM310" s="76"/>
      <c r="ATN310" s="180"/>
      <c r="ATO310" s="180"/>
      <c r="ATP310" s="180"/>
      <c r="ATQ310" s="75"/>
      <c r="ATR310" s="76"/>
      <c r="ATS310" s="181"/>
      <c r="ATT310" s="181"/>
      <c r="ATU310" s="182"/>
      <c r="ATV310" s="134"/>
      <c r="ATW310" s="135"/>
      <c r="ATX310" s="111"/>
      <c r="ATY310" s="178"/>
      <c r="ATZ310" s="178"/>
      <c r="AUA310" s="178"/>
      <c r="AUB310" s="178"/>
      <c r="AUC310" s="179"/>
      <c r="AUD310" s="73"/>
      <c r="AUE310" s="73"/>
      <c r="AUF310" s="180"/>
      <c r="AUG310" s="75"/>
      <c r="AUH310" s="76"/>
      <c r="AUI310" s="180"/>
      <c r="AUJ310" s="180"/>
      <c r="AUK310" s="180"/>
      <c r="AUL310" s="75"/>
      <c r="AUM310" s="76"/>
      <c r="AUN310" s="181"/>
      <c r="AUO310" s="181"/>
      <c r="AUP310" s="182"/>
      <c r="AUQ310" s="134"/>
      <c r="AUR310" s="135"/>
      <c r="AUS310" s="111"/>
      <c r="AUT310" s="178"/>
      <c r="AUU310" s="178"/>
      <c r="AUV310" s="178"/>
      <c r="AUW310" s="178"/>
      <c r="AUX310" s="179"/>
      <c r="AUY310" s="73"/>
      <c r="AUZ310" s="73"/>
      <c r="AVA310" s="180"/>
      <c r="AVB310" s="75"/>
      <c r="AVC310" s="76"/>
      <c r="AVD310" s="180"/>
      <c r="AVE310" s="180"/>
      <c r="AVF310" s="180"/>
      <c r="AVG310" s="75"/>
      <c r="AVH310" s="76"/>
      <c r="AVI310" s="181"/>
      <c r="AVJ310" s="181"/>
      <c r="AVK310" s="182"/>
      <c r="AVL310" s="134"/>
      <c r="AVM310" s="135"/>
      <c r="AVN310" s="111"/>
      <c r="AVO310" s="178"/>
      <c r="AVP310" s="178"/>
      <c r="AVQ310" s="178"/>
      <c r="AVR310" s="178"/>
      <c r="AVS310" s="179"/>
      <c r="AVT310" s="73"/>
      <c r="AVU310" s="73"/>
      <c r="AVV310" s="180"/>
      <c r="AVW310" s="75"/>
      <c r="AVX310" s="76"/>
      <c r="AVY310" s="180"/>
      <c r="AVZ310" s="180"/>
      <c r="AWA310" s="180"/>
      <c r="AWB310" s="75"/>
      <c r="AWC310" s="76"/>
      <c r="AWD310" s="181"/>
      <c r="AWE310" s="181"/>
      <c r="AWF310" s="182"/>
      <c r="AWG310" s="134"/>
      <c r="AWH310" s="135"/>
      <c r="AWI310" s="111"/>
      <c r="AWJ310" s="178"/>
      <c r="AWK310" s="178"/>
      <c r="AWL310" s="178"/>
      <c r="AWM310" s="178"/>
      <c r="AWN310" s="179"/>
      <c r="AWO310" s="73"/>
      <c r="AWP310" s="73"/>
      <c r="AWQ310" s="180"/>
      <c r="AWR310" s="75"/>
      <c r="AWS310" s="76"/>
      <c r="AWT310" s="180"/>
      <c r="AWU310" s="180"/>
      <c r="AWV310" s="180"/>
      <c r="AWW310" s="75"/>
      <c r="AWX310" s="76"/>
      <c r="AWY310" s="181"/>
      <c r="AWZ310" s="181"/>
      <c r="AXA310" s="182"/>
      <c r="AXB310" s="134"/>
      <c r="AXC310" s="135"/>
      <c r="AXD310" s="111"/>
      <c r="AXE310" s="178"/>
      <c r="AXF310" s="178"/>
      <c r="AXG310" s="178"/>
      <c r="AXH310" s="178"/>
      <c r="AXI310" s="179"/>
      <c r="AXJ310" s="73"/>
      <c r="AXK310" s="73"/>
      <c r="AXL310" s="180"/>
      <c r="AXM310" s="75"/>
      <c r="AXN310" s="76"/>
      <c r="AXO310" s="180"/>
      <c r="AXP310" s="180"/>
      <c r="AXQ310" s="180"/>
      <c r="AXR310" s="75"/>
      <c r="AXS310" s="76"/>
      <c r="AXT310" s="181"/>
      <c r="AXU310" s="181"/>
      <c r="AXV310" s="182"/>
      <c r="AXW310" s="134"/>
      <c r="AXX310" s="135"/>
      <c r="AXY310" s="111"/>
      <c r="AXZ310" s="178"/>
      <c r="AYA310" s="178"/>
      <c r="AYB310" s="178"/>
      <c r="AYC310" s="178"/>
      <c r="AYD310" s="179"/>
      <c r="AYE310" s="73"/>
      <c r="AYF310" s="73"/>
      <c r="AYG310" s="180"/>
      <c r="AYH310" s="75"/>
      <c r="AYI310" s="76"/>
      <c r="AYJ310" s="180"/>
      <c r="AYK310" s="180"/>
      <c r="AYL310" s="180"/>
      <c r="AYM310" s="75"/>
      <c r="AYN310" s="76"/>
      <c r="AYO310" s="181"/>
      <c r="AYP310" s="181"/>
      <c r="AYQ310" s="182"/>
      <c r="AYR310" s="134"/>
      <c r="AYS310" s="135"/>
      <c r="AYT310" s="111"/>
      <c r="AYU310" s="178"/>
      <c r="AYV310" s="178"/>
      <c r="AYW310" s="178"/>
      <c r="AYX310" s="178"/>
      <c r="AYY310" s="179"/>
      <c r="AYZ310" s="73"/>
      <c r="AZA310" s="73"/>
      <c r="AZB310" s="180"/>
      <c r="AZC310" s="75"/>
      <c r="AZD310" s="76"/>
      <c r="AZE310" s="180"/>
      <c r="AZF310" s="180"/>
      <c r="AZG310" s="180"/>
      <c r="AZH310" s="75"/>
      <c r="AZI310" s="76"/>
      <c r="AZJ310" s="181"/>
      <c r="AZK310" s="181"/>
      <c r="AZL310" s="182"/>
      <c r="AZM310" s="134"/>
      <c r="AZN310" s="135"/>
      <c r="AZO310" s="111"/>
      <c r="AZP310" s="178"/>
      <c r="AZQ310" s="178"/>
      <c r="AZR310" s="178"/>
      <c r="AZS310" s="178"/>
      <c r="AZT310" s="179"/>
      <c r="AZU310" s="73"/>
      <c r="AZV310" s="73"/>
      <c r="AZW310" s="180"/>
      <c r="AZX310" s="75"/>
      <c r="AZY310" s="76"/>
      <c r="AZZ310" s="180"/>
      <c r="BAA310" s="180"/>
      <c r="BAB310" s="180"/>
      <c r="BAC310" s="75"/>
      <c r="BAD310" s="76"/>
      <c r="BAE310" s="181"/>
      <c r="BAF310" s="181"/>
      <c r="BAG310" s="182"/>
      <c r="BAH310" s="134"/>
      <c r="BAI310" s="135"/>
      <c r="BAJ310" s="111"/>
      <c r="BAK310" s="178"/>
      <c r="BAL310" s="178"/>
      <c r="BAM310" s="178"/>
      <c r="BAN310" s="178"/>
      <c r="BAO310" s="179"/>
      <c r="BAP310" s="73"/>
      <c r="BAQ310" s="73"/>
      <c r="BAR310" s="180"/>
      <c r="BAS310" s="75"/>
      <c r="BAT310" s="76"/>
      <c r="BAU310" s="180"/>
      <c r="BAV310" s="180"/>
      <c r="BAW310" s="180"/>
      <c r="BAX310" s="75"/>
      <c r="BAY310" s="76"/>
      <c r="BAZ310" s="181"/>
      <c r="BBA310" s="181"/>
      <c r="BBB310" s="182"/>
      <c r="BBC310" s="134"/>
      <c r="BBD310" s="135"/>
      <c r="BBE310" s="111"/>
      <c r="BBF310" s="178"/>
      <c r="BBG310" s="178"/>
      <c r="BBH310" s="178"/>
      <c r="BBI310" s="178"/>
      <c r="BBJ310" s="179"/>
      <c r="BBK310" s="73"/>
      <c r="BBL310" s="73"/>
      <c r="BBM310" s="180"/>
      <c r="BBN310" s="75"/>
      <c r="BBO310" s="76"/>
      <c r="BBP310" s="180"/>
      <c r="BBQ310" s="180"/>
      <c r="BBR310" s="180"/>
      <c r="BBS310" s="75"/>
      <c r="BBT310" s="76"/>
      <c r="BBU310" s="181"/>
      <c r="BBV310" s="181"/>
      <c r="BBW310" s="182"/>
      <c r="BBX310" s="134"/>
      <c r="BBY310" s="135"/>
      <c r="BBZ310" s="111"/>
      <c r="BCA310" s="178"/>
      <c r="BCB310" s="178"/>
      <c r="BCC310" s="178"/>
      <c r="BCD310" s="178"/>
      <c r="BCE310" s="179"/>
      <c r="BCF310" s="73"/>
      <c r="BCG310" s="73"/>
      <c r="BCH310" s="180"/>
      <c r="BCI310" s="75"/>
      <c r="BCJ310" s="76"/>
      <c r="BCK310" s="180"/>
      <c r="BCL310" s="180"/>
      <c r="BCM310" s="180"/>
      <c r="BCN310" s="75"/>
      <c r="BCO310" s="76"/>
      <c r="BCP310" s="181"/>
      <c r="BCQ310" s="181"/>
      <c r="BCR310" s="182"/>
      <c r="BCS310" s="134"/>
      <c r="BCT310" s="135"/>
      <c r="BCU310" s="111"/>
      <c r="BCV310" s="178"/>
      <c r="BCW310" s="178"/>
      <c r="BCX310" s="178"/>
      <c r="BCY310" s="178"/>
      <c r="BCZ310" s="179"/>
      <c r="BDA310" s="73"/>
      <c r="BDB310" s="73"/>
      <c r="BDC310" s="180"/>
      <c r="BDD310" s="75"/>
      <c r="BDE310" s="76"/>
      <c r="BDF310" s="180"/>
      <c r="BDG310" s="180"/>
      <c r="BDH310" s="180"/>
      <c r="BDI310" s="75"/>
      <c r="BDJ310" s="76"/>
      <c r="BDK310" s="181"/>
      <c r="BDL310" s="181"/>
      <c r="BDM310" s="182"/>
      <c r="BDN310" s="134"/>
      <c r="BDO310" s="135"/>
      <c r="BDP310" s="111"/>
      <c r="BDQ310" s="178"/>
      <c r="BDR310" s="178"/>
      <c r="BDS310" s="178"/>
      <c r="BDT310" s="178"/>
      <c r="BDU310" s="179"/>
      <c r="BDV310" s="73"/>
      <c r="BDW310" s="73"/>
      <c r="BDX310" s="180"/>
      <c r="BDY310" s="75"/>
      <c r="BDZ310" s="76"/>
      <c r="BEA310" s="180"/>
      <c r="BEB310" s="180"/>
      <c r="BEC310" s="180"/>
      <c r="BED310" s="75"/>
      <c r="BEE310" s="76"/>
      <c r="BEF310" s="181"/>
      <c r="BEG310" s="181"/>
      <c r="BEH310" s="182"/>
      <c r="BEI310" s="134"/>
      <c r="BEJ310" s="135"/>
      <c r="BEK310" s="111"/>
      <c r="BEL310" s="178"/>
      <c r="BEM310" s="178"/>
      <c r="BEN310" s="178"/>
      <c r="BEO310" s="178"/>
      <c r="BEP310" s="179"/>
      <c r="BEQ310" s="73"/>
      <c r="BER310" s="73"/>
      <c r="BES310" s="180"/>
      <c r="BET310" s="75"/>
      <c r="BEU310" s="76"/>
      <c r="BEV310" s="180"/>
      <c r="BEW310" s="180"/>
      <c r="BEX310" s="180"/>
      <c r="BEY310" s="75"/>
      <c r="BEZ310" s="76"/>
      <c r="BFA310" s="181"/>
      <c r="BFB310" s="181"/>
      <c r="BFC310" s="182"/>
      <c r="BFD310" s="134"/>
      <c r="BFE310" s="135"/>
      <c r="BFF310" s="111"/>
      <c r="BFG310" s="178"/>
      <c r="BFH310" s="178"/>
      <c r="BFI310" s="178"/>
      <c r="BFJ310" s="178"/>
      <c r="BFK310" s="179"/>
      <c r="BFL310" s="73"/>
      <c r="BFM310" s="73"/>
      <c r="BFN310" s="180"/>
      <c r="BFO310" s="75"/>
      <c r="BFP310" s="76"/>
      <c r="BFQ310" s="180"/>
      <c r="BFR310" s="180"/>
      <c r="BFS310" s="180"/>
      <c r="BFT310" s="75"/>
      <c r="BFU310" s="76"/>
      <c r="BFV310" s="181"/>
      <c r="BFW310" s="181"/>
      <c r="BFX310" s="182"/>
      <c r="BFY310" s="134"/>
      <c r="BFZ310" s="135"/>
      <c r="BGA310" s="111"/>
      <c r="BGB310" s="178"/>
      <c r="BGC310" s="178"/>
      <c r="BGD310" s="178"/>
      <c r="BGE310" s="178"/>
      <c r="BGF310" s="179"/>
      <c r="BGG310" s="73"/>
      <c r="BGH310" s="73"/>
      <c r="BGI310" s="180"/>
      <c r="BGJ310" s="75"/>
      <c r="BGK310" s="76"/>
      <c r="BGL310" s="180"/>
      <c r="BGM310" s="180"/>
      <c r="BGN310" s="180"/>
      <c r="BGO310" s="75"/>
      <c r="BGP310" s="76"/>
      <c r="BGQ310" s="181"/>
      <c r="BGR310" s="181"/>
      <c r="BGS310" s="182"/>
      <c r="BGT310" s="134"/>
      <c r="BGU310" s="135"/>
      <c r="BGV310" s="111"/>
      <c r="BGW310" s="178"/>
      <c r="BGX310" s="178"/>
      <c r="BGY310" s="178"/>
      <c r="BGZ310" s="178"/>
      <c r="BHA310" s="179"/>
      <c r="BHB310" s="73"/>
      <c r="BHC310" s="73"/>
      <c r="BHD310" s="180"/>
      <c r="BHE310" s="75"/>
      <c r="BHF310" s="76"/>
      <c r="BHG310" s="180"/>
      <c r="BHH310" s="180"/>
      <c r="BHI310" s="180"/>
      <c r="BHJ310" s="75"/>
      <c r="BHK310" s="76"/>
      <c r="BHL310" s="181"/>
      <c r="BHM310" s="181"/>
      <c r="BHN310" s="182"/>
      <c r="BHO310" s="134"/>
      <c r="BHP310" s="135"/>
      <c r="BHQ310" s="111"/>
      <c r="BHR310" s="178"/>
      <c r="BHS310" s="178"/>
      <c r="BHT310" s="178"/>
      <c r="BHU310" s="178"/>
      <c r="BHV310" s="179"/>
      <c r="BHW310" s="73"/>
      <c r="BHX310" s="73"/>
      <c r="BHY310" s="180"/>
      <c r="BHZ310" s="75"/>
      <c r="BIA310" s="76"/>
      <c r="BIB310" s="180"/>
      <c r="BIC310" s="180"/>
      <c r="BID310" s="180"/>
      <c r="BIE310" s="75"/>
      <c r="BIF310" s="76"/>
      <c r="BIG310" s="181"/>
      <c r="BIH310" s="181"/>
      <c r="BII310" s="182"/>
      <c r="BIJ310" s="134"/>
      <c r="BIK310" s="135"/>
      <c r="BIL310" s="111"/>
      <c r="BIM310" s="178"/>
      <c r="BIN310" s="178"/>
      <c r="BIO310" s="178"/>
      <c r="BIP310" s="178"/>
      <c r="BIQ310" s="179"/>
      <c r="BIR310" s="73"/>
      <c r="BIS310" s="73"/>
      <c r="BIT310" s="180"/>
      <c r="BIU310" s="75"/>
      <c r="BIV310" s="76"/>
      <c r="BIW310" s="180"/>
      <c r="BIX310" s="180"/>
      <c r="BIY310" s="180"/>
      <c r="BIZ310" s="75"/>
      <c r="BJA310" s="76"/>
      <c r="BJB310" s="181"/>
      <c r="BJC310" s="181"/>
      <c r="BJD310" s="182"/>
      <c r="BJE310" s="134"/>
      <c r="BJF310" s="135"/>
      <c r="BJG310" s="111"/>
      <c r="BJH310" s="178"/>
      <c r="BJI310" s="178"/>
      <c r="BJJ310" s="178"/>
      <c r="BJK310" s="178"/>
      <c r="BJL310" s="179"/>
      <c r="BJM310" s="73"/>
      <c r="BJN310" s="73"/>
      <c r="BJO310" s="180"/>
      <c r="BJP310" s="75"/>
      <c r="BJQ310" s="76"/>
      <c r="BJR310" s="180"/>
      <c r="BJS310" s="180"/>
      <c r="BJT310" s="180"/>
      <c r="BJU310" s="75"/>
      <c r="BJV310" s="76"/>
      <c r="BJW310" s="181"/>
      <c r="BJX310" s="181"/>
      <c r="BJY310" s="182"/>
      <c r="BJZ310" s="134"/>
      <c r="BKA310" s="135"/>
      <c r="BKB310" s="111"/>
      <c r="BKC310" s="178"/>
      <c r="BKD310" s="178"/>
      <c r="BKE310" s="178"/>
      <c r="BKF310" s="178"/>
      <c r="BKG310" s="179"/>
      <c r="BKH310" s="73"/>
      <c r="BKI310" s="73"/>
      <c r="BKJ310" s="180"/>
      <c r="BKK310" s="75"/>
      <c r="BKL310" s="76"/>
      <c r="BKM310" s="180"/>
      <c r="BKN310" s="180"/>
      <c r="BKO310" s="180"/>
      <c r="BKP310" s="75"/>
      <c r="BKQ310" s="76"/>
      <c r="BKR310" s="181"/>
      <c r="BKS310" s="181"/>
      <c r="BKT310" s="182"/>
      <c r="BKU310" s="134"/>
      <c r="BKV310" s="135"/>
      <c r="BKW310" s="111"/>
      <c r="BKX310" s="178"/>
      <c r="BKY310" s="178"/>
      <c r="BKZ310" s="178"/>
      <c r="BLA310" s="178"/>
      <c r="BLB310" s="179"/>
      <c r="BLC310" s="73"/>
      <c r="BLD310" s="73"/>
      <c r="BLE310" s="180"/>
      <c r="BLF310" s="75"/>
      <c r="BLG310" s="76"/>
      <c r="BLH310" s="180"/>
      <c r="BLI310" s="180"/>
      <c r="BLJ310" s="180"/>
      <c r="BLK310" s="75"/>
      <c r="BLL310" s="76"/>
      <c r="BLM310" s="181"/>
      <c r="BLN310" s="181"/>
      <c r="BLO310" s="182"/>
      <c r="BLP310" s="134"/>
      <c r="BLQ310" s="135"/>
      <c r="BLR310" s="111"/>
      <c r="BLS310" s="178"/>
      <c r="BLT310" s="178"/>
      <c r="BLU310" s="178"/>
      <c r="BLV310" s="178"/>
      <c r="BLW310" s="179"/>
      <c r="BLX310" s="73"/>
      <c r="BLY310" s="73"/>
      <c r="BLZ310" s="180"/>
      <c r="BMA310" s="75"/>
      <c r="BMB310" s="76"/>
      <c r="BMC310" s="180"/>
      <c r="BMD310" s="180"/>
      <c r="BME310" s="180"/>
      <c r="BMF310" s="75"/>
      <c r="BMG310" s="76"/>
      <c r="BMH310" s="181"/>
      <c r="BMI310" s="181"/>
      <c r="BMJ310" s="182"/>
      <c r="BMK310" s="134"/>
      <c r="BML310" s="135"/>
      <c r="BMM310" s="111"/>
      <c r="BMN310" s="178"/>
      <c r="BMO310" s="178"/>
      <c r="BMP310" s="178"/>
      <c r="BMQ310" s="178"/>
      <c r="BMR310" s="179"/>
      <c r="BMS310" s="73"/>
      <c r="BMT310" s="73"/>
      <c r="BMU310" s="180"/>
      <c r="BMV310" s="75"/>
      <c r="BMW310" s="76"/>
      <c r="BMX310" s="180"/>
      <c r="BMY310" s="180"/>
      <c r="BMZ310" s="180"/>
      <c r="BNA310" s="75"/>
      <c r="BNB310" s="76"/>
      <c r="BNC310" s="181"/>
      <c r="BND310" s="181"/>
      <c r="BNE310" s="182"/>
      <c r="BNF310" s="134"/>
      <c r="BNG310" s="135"/>
      <c r="BNH310" s="111"/>
      <c r="BNI310" s="178"/>
      <c r="BNJ310" s="178"/>
      <c r="BNK310" s="178"/>
      <c r="BNL310" s="178"/>
      <c r="BNM310" s="179"/>
      <c r="BNN310" s="73"/>
      <c r="BNO310" s="73"/>
      <c r="BNP310" s="180"/>
      <c r="BNQ310" s="75"/>
      <c r="BNR310" s="76"/>
      <c r="BNS310" s="180"/>
      <c r="BNT310" s="180"/>
      <c r="BNU310" s="180"/>
      <c r="BNV310" s="75"/>
      <c r="BNW310" s="76"/>
      <c r="BNX310" s="181"/>
      <c r="BNY310" s="181"/>
      <c r="BNZ310" s="182"/>
      <c r="BOA310" s="134"/>
      <c r="BOB310" s="135"/>
      <c r="BOC310" s="111"/>
      <c r="BOD310" s="178"/>
      <c r="BOE310" s="178"/>
      <c r="BOF310" s="178"/>
      <c r="BOG310" s="178"/>
      <c r="BOH310" s="179"/>
      <c r="BOI310" s="73"/>
      <c r="BOJ310" s="73"/>
      <c r="BOK310" s="180"/>
      <c r="BOL310" s="75"/>
      <c r="BOM310" s="76"/>
      <c r="BON310" s="180"/>
      <c r="BOO310" s="180"/>
      <c r="BOP310" s="180"/>
      <c r="BOQ310" s="75"/>
      <c r="BOR310" s="76"/>
      <c r="BOS310" s="181"/>
      <c r="BOT310" s="181"/>
      <c r="BOU310" s="182"/>
      <c r="BOV310" s="134"/>
      <c r="BOW310" s="135"/>
      <c r="BOX310" s="111"/>
      <c r="BOY310" s="178"/>
      <c r="BOZ310" s="178"/>
      <c r="BPA310" s="178"/>
      <c r="BPB310" s="178"/>
      <c r="BPC310" s="179"/>
      <c r="BPD310" s="73"/>
      <c r="BPE310" s="73"/>
      <c r="BPF310" s="180"/>
      <c r="BPG310" s="75"/>
      <c r="BPH310" s="76"/>
      <c r="BPI310" s="180"/>
      <c r="BPJ310" s="180"/>
      <c r="BPK310" s="180"/>
      <c r="BPL310" s="75"/>
      <c r="BPM310" s="76"/>
      <c r="BPN310" s="181"/>
      <c r="BPO310" s="181"/>
      <c r="BPP310" s="182"/>
      <c r="BPQ310" s="134"/>
      <c r="BPR310" s="135"/>
      <c r="BPS310" s="111"/>
      <c r="BPT310" s="178"/>
      <c r="BPU310" s="178"/>
      <c r="BPV310" s="178"/>
      <c r="BPW310" s="178"/>
      <c r="BPX310" s="179"/>
      <c r="BPY310" s="73"/>
      <c r="BPZ310" s="73"/>
      <c r="BQA310" s="180"/>
      <c r="BQB310" s="75"/>
      <c r="BQC310" s="76"/>
      <c r="BQD310" s="180"/>
      <c r="BQE310" s="180"/>
      <c r="BQF310" s="180"/>
      <c r="BQG310" s="75"/>
      <c r="BQH310" s="76"/>
      <c r="BQI310" s="181"/>
      <c r="BQJ310" s="181"/>
      <c r="BQK310" s="182"/>
      <c r="BQL310" s="134"/>
      <c r="BQM310" s="135"/>
      <c r="BQN310" s="111"/>
      <c r="BQO310" s="178"/>
      <c r="BQP310" s="178"/>
      <c r="BQQ310" s="178"/>
      <c r="BQR310" s="178"/>
      <c r="BQS310" s="179"/>
      <c r="BQT310" s="73"/>
      <c r="BQU310" s="73"/>
      <c r="BQV310" s="180"/>
      <c r="BQW310" s="75"/>
      <c r="BQX310" s="76"/>
      <c r="BQY310" s="180"/>
      <c r="BQZ310" s="180"/>
      <c r="BRA310" s="180"/>
      <c r="BRB310" s="75"/>
      <c r="BRC310" s="76"/>
      <c r="BRD310" s="181"/>
      <c r="BRE310" s="181"/>
      <c r="BRF310" s="182"/>
      <c r="BRG310" s="134"/>
      <c r="BRH310" s="135"/>
      <c r="BRI310" s="111"/>
      <c r="BRJ310" s="178"/>
      <c r="BRK310" s="178"/>
      <c r="BRL310" s="178"/>
      <c r="BRM310" s="178"/>
      <c r="BRN310" s="179"/>
      <c r="BRO310" s="73"/>
      <c r="BRP310" s="73"/>
      <c r="BRQ310" s="180"/>
      <c r="BRR310" s="75"/>
      <c r="BRS310" s="76"/>
      <c r="BRT310" s="180"/>
      <c r="BRU310" s="180"/>
      <c r="BRV310" s="180"/>
      <c r="BRW310" s="75"/>
      <c r="BRX310" s="76"/>
      <c r="BRY310" s="181"/>
      <c r="BRZ310" s="181"/>
      <c r="BSA310" s="182"/>
      <c r="BSB310" s="134"/>
      <c r="BSC310" s="135"/>
      <c r="BSD310" s="111"/>
      <c r="BSE310" s="178"/>
      <c r="BSF310" s="178"/>
      <c r="BSG310" s="178"/>
      <c r="BSH310" s="178"/>
      <c r="BSI310" s="179"/>
      <c r="BSJ310" s="73"/>
      <c r="BSK310" s="73"/>
      <c r="BSL310" s="180"/>
      <c r="BSM310" s="75"/>
      <c r="BSN310" s="76"/>
      <c r="BSO310" s="180"/>
      <c r="BSP310" s="180"/>
      <c r="BSQ310" s="180"/>
      <c r="BSR310" s="75"/>
      <c r="BSS310" s="76"/>
      <c r="BST310" s="181"/>
      <c r="BSU310" s="181"/>
      <c r="BSV310" s="182"/>
      <c r="BSW310" s="134"/>
      <c r="BSX310" s="135"/>
      <c r="BSY310" s="111"/>
      <c r="BSZ310" s="178"/>
      <c r="BTA310" s="178"/>
      <c r="BTB310" s="178"/>
      <c r="BTC310" s="178"/>
      <c r="BTD310" s="179"/>
      <c r="BTE310" s="73"/>
      <c r="BTF310" s="73"/>
      <c r="BTG310" s="180"/>
      <c r="BTH310" s="75"/>
      <c r="BTI310" s="76"/>
      <c r="BTJ310" s="180"/>
      <c r="BTK310" s="180"/>
      <c r="BTL310" s="180"/>
      <c r="BTM310" s="75"/>
      <c r="BTN310" s="76"/>
      <c r="BTO310" s="181"/>
      <c r="BTP310" s="181"/>
      <c r="BTQ310" s="182"/>
      <c r="BTR310" s="134"/>
      <c r="BTS310" s="135"/>
      <c r="BTT310" s="111"/>
      <c r="BTU310" s="178"/>
      <c r="BTV310" s="178"/>
      <c r="BTW310" s="178"/>
      <c r="BTX310" s="178"/>
      <c r="BTY310" s="179"/>
      <c r="BTZ310" s="73"/>
      <c r="BUA310" s="73"/>
      <c r="BUB310" s="180"/>
      <c r="BUC310" s="75"/>
      <c r="BUD310" s="76"/>
      <c r="BUE310" s="180"/>
      <c r="BUF310" s="180"/>
      <c r="BUG310" s="180"/>
      <c r="BUH310" s="75"/>
      <c r="BUI310" s="76"/>
      <c r="BUJ310" s="181"/>
      <c r="BUK310" s="181"/>
      <c r="BUL310" s="182"/>
      <c r="BUM310" s="134"/>
      <c r="BUN310" s="135"/>
      <c r="BUO310" s="111"/>
      <c r="BUP310" s="178"/>
      <c r="BUQ310" s="178"/>
      <c r="BUR310" s="178"/>
      <c r="BUS310" s="178"/>
      <c r="BUT310" s="179"/>
      <c r="BUU310" s="73"/>
      <c r="BUV310" s="73"/>
      <c r="BUW310" s="180"/>
      <c r="BUX310" s="75"/>
      <c r="BUY310" s="76"/>
      <c r="BUZ310" s="180"/>
      <c r="BVA310" s="180"/>
      <c r="BVB310" s="180"/>
      <c r="BVC310" s="75"/>
      <c r="BVD310" s="76"/>
      <c r="BVE310" s="181"/>
      <c r="BVF310" s="181"/>
      <c r="BVG310" s="182"/>
      <c r="BVH310" s="134"/>
      <c r="BVI310" s="135"/>
      <c r="BVJ310" s="111"/>
      <c r="BVK310" s="178"/>
      <c r="BVL310" s="178"/>
      <c r="BVM310" s="178"/>
      <c r="BVN310" s="178"/>
      <c r="BVO310" s="179"/>
      <c r="BVP310" s="73"/>
      <c r="BVQ310" s="73"/>
      <c r="BVR310" s="180"/>
      <c r="BVS310" s="75"/>
      <c r="BVT310" s="76"/>
      <c r="BVU310" s="180"/>
      <c r="BVV310" s="180"/>
      <c r="BVW310" s="180"/>
      <c r="BVX310" s="75"/>
      <c r="BVY310" s="76"/>
      <c r="BVZ310" s="181"/>
      <c r="BWA310" s="181"/>
      <c r="BWB310" s="182"/>
      <c r="BWC310" s="134"/>
      <c r="BWD310" s="135"/>
      <c r="BWE310" s="111"/>
      <c r="BWF310" s="178"/>
      <c r="BWG310" s="178"/>
      <c r="BWH310" s="178"/>
      <c r="BWI310" s="178"/>
      <c r="BWJ310" s="179"/>
      <c r="BWK310" s="73"/>
      <c r="BWL310" s="73"/>
      <c r="BWM310" s="180"/>
      <c r="BWN310" s="75"/>
      <c r="BWO310" s="76"/>
      <c r="BWP310" s="180"/>
      <c r="BWQ310" s="180"/>
      <c r="BWR310" s="180"/>
      <c r="BWS310" s="75"/>
      <c r="BWT310" s="76"/>
      <c r="BWU310" s="181"/>
      <c r="BWV310" s="181"/>
      <c r="BWW310" s="182"/>
      <c r="BWX310" s="134"/>
      <c r="BWY310" s="135"/>
      <c r="BWZ310" s="111"/>
      <c r="BXA310" s="178"/>
      <c r="BXB310" s="178"/>
      <c r="BXC310" s="178"/>
      <c r="BXD310" s="178"/>
      <c r="BXE310" s="179"/>
      <c r="BXF310" s="73"/>
      <c r="BXG310" s="73"/>
      <c r="BXH310" s="180"/>
      <c r="BXI310" s="75"/>
      <c r="BXJ310" s="76"/>
      <c r="BXK310" s="180"/>
      <c r="BXL310" s="180"/>
      <c r="BXM310" s="180"/>
      <c r="BXN310" s="75"/>
      <c r="BXO310" s="76"/>
      <c r="BXP310" s="181"/>
      <c r="BXQ310" s="181"/>
      <c r="BXR310" s="182"/>
      <c r="BXS310" s="134"/>
      <c r="BXT310" s="135"/>
      <c r="BXU310" s="111"/>
      <c r="BXV310" s="178"/>
      <c r="BXW310" s="178"/>
      <c r="BXX310" s="178"/>
      <c r="BXY310" s="178"/>
      <c r="BXZ310" s="179"/>
      <c r="BYA310" s="73"/>
      <c r="BYB310" s="73"/>
      <c r="BYC310" s="180"/>
      <c r="BYD310" s="75"/>
      <c r="BYE310" s="76"/>
      <c r="BYF310" s="180"/>
      <c r="BYG310" s="180"/>
      <c r="BYH310" s="180"/>
      <c r="BYI310" s="75"/>
      <c r="BYJ310" s="76"/>
      <c r="BYK310" s="181"/>
      <c r="BYL310" s="181"/>
      <c r="BYM310" s="182"/>
      <c r="BYN310" s="134"/>
      <c r="BYO310" s="135"/>
      <c r="BYP310" s="111"/>
      <c r="BYQ310" s="178"/>
      <c r="BYR310" s="178"/>
      <c r="BYS310" s="178"/>
      <c r="BYT310" s="178"/>
      <c r="BYU310" s="179"/>
      <c r="BYV310" s="73"/>
      <c r="BYW310" s="73"/>
      <c r="BYX310" s="180"/>
      <c r="BYY310" s="75"/>
      <c r="BYZ310" s="76"/>
      <c r="BZA310" s="180"/>
      <c r="BZB310" s="180"/>
      <c r="BZC310" s="180"/>
      <c r="BZD310" s="75"/>
      <c r="BZE310" s="76"/>
      <c r="BZF310" s="181"/>
      <c r="BZG310" s="181"/>
      <c r="BZH310" s="182"/>
      <c r="BZI310" s="134"/>
      <c r="BZJ310" s="135"/>
      <c r="BZK310" s="111"/>
      <c r="BZL310" s="178"/>
      <c r="BZM310" s="178"/>
      <c r="BZN310" s="178"/>
      <c r="BZO310" s="178"/>
      <c r="BZP310" s="179"/>
      <c r="BZQ310" s="73"/>
      <c r="BZR310" s="73"/>
      <c r="BZS310" s="180"/>
      <c r="BZT310" s="75"/>
      <c r="BZU310" s="76"/>
      <c r="BZV310" s="180"/>
      <c r="BZW310" s="180"/>
      <c r="BZX310" s="180"/>
      <c r="BZY310" s="75"/>
      <c r="BZZ310" s="76"/>
      <c r="CAA310" s="181"/>
      <c r="CAB310" s="181"/>
      <c r="CAC310" s="182"/>
      <c r="CAD310" s="134"/>
      <c r="CAE310" s="135"/>
      <c r="CAF310" s="111"/>
      <c r="CAG310" s="178"/>
      <c r="CAH310" s="178"/>
      <c r="CAI310" s="178"/>
      <c r="CAJ310" s="178"/>
      <c r="CAK310" s="179"/>
      <c r="CAL310" s="73"/>
      <c r="CAM310" s="73"/>
      <c r="CAN310" s="180"/>
      <c r="CAO310" s="75"/>
      <c r="CAP310" s="76"/>
      <c r="CAQ310" s="180"/>
      <c r="CAR310" s="180"/>
      <c r="CAS310" s="180"/>
      <c r="CAT310" s="75"/>
      <c r="CAU310" s="76"/>
      <c r="CAV310" s="181"/>
      <c r="CAW310" s="181"/>
      <c r="CAX310" s="182"/>
      <c r="CAY310" s="134"/>
      <c r="CAZ310" s="135"/>
      <c r="CBA310" s="111"/>
      <c r="CBB310" s="178"/>
      <c r="CBC310" s="178"/>
      <c r="CBD310" s="178"/>
      <c r="CBE310" s="178"/>
      <c r="CBF310" s="179"/>
      <c r="CBG310" s="73"/>
      <c r="CBH310" s="73"/>
      <c r="CBI310" s="180"/>
      <c r="CBJ310" s="75"/>
      <c r="CBK310" s="76"/>
      <c r="CBL310" s="180"/>
      <c r="CBM310" s="180"/>
      <c r="CBN310" s="180"/>
      <c r="CBO310" s="75"/>
      <c r="CBP310" s="76"/>
      <c r="CBQ310" s="181"/>
      <c r="CBR310" s="181"/>
      <c r="CBS310" s="182"/>
      <c r="CBT310" s="134"/>
      <c r="CBU310" s="135"/>
      <c r="CBV310" s="111"/>
      <c r="CBW310" s="178"/>
      <c r="CBX310" s="178"/>
      <c r="CBY310" s="178"/>
      <c r="CBZ310" s="178"/>
      <c r="CCA310" s="179"/>
      <c r="CCB310" s="73"/>
      <c r="CCC310" s="73"/>
      <c r="CCD310" s="180"/>
      <c r="CCE310" s="75"/>
      <c r="CCF310" s="76"/>
      <c r="CCG310" s="180"/>
      <c r="CCH310" s="180"/>
      <c r="CCI310" s="180"/>
      <c r="CCJ310" s="75"/>
      <c r="CCK310" s="76"/>
      <c r="CCL310" s="181"/>
      <c r="CCM310" s="181"/>
      <c r="CCN310" s="182"/>
      <c r="CCO310" s="134"/>
      <c r="CCP310" s="135"/>
      <c r="CCQ310" s="111"/>
      <c r="CCR310" s="178"/>
      <c r="CCS310" s="178"/>
      <c r="CCT310" s="178"/>
      <c r="CCU310" s="178"/>
      <c r="CCV310" s="179"/>
      <c r="CCW310" s="73"/>
      <c r="CCX310" s="73"/>
      <c r="CCY310" s="180"/>
      <c r="CCZ310" s="75"/>
      <c r="CDA310" s="76"/>
      <c r="CDB310" s="180"/>
      <c r="CDC310" s="180"/>
      <c r="CDD310" s="180"/>
      <c r="CDE310" s="75"/>
      <c r="CDF310" s="76"/>
      <c r="CDG310" s="181"/>
      <c r="CDH310" s="181"/>
      <c r="CDI310" s="182"/>
      <c r="CDJ310" s="134"/>
      <c r="CDK310" s="135"/>
      <c r="CDL310" s="111"/>
      <c r="CDM310" s="178"/>
      <c r="CDN310" s="178"/>
      <c r="CDO310" s="178"/>
      <c r="CDP310" s="178"/>
      <c r="CDQ310" s="179"/>
      <c r="CDR310" s="73"/>
      <c r="CDS310" s="73"/>
      <c r="CDT310" s="180"/>
      <c r="CDU310" s="75"/>
      <c r="CDV310" s="76"/>
      <c r="CDW310" s="180"/>
      <c r="CDX310" s="180"/>
      <c r="CDY310" s="180"/>
      <c r="CDZ310" s="75"/>
      <c r="CEA310" s="76"/>
      <c r="CEB310" s="181"/>
      <c r="CEC310" s="181"/>
      <c r="CED310" s="182"/>
      <c r="CEE310" s="134"/>
      <c r="CEF310" s="135"/>
      <c r="CEG310" s="111"/>
      <c r="CEH310" s="178"/>
      <c r="CEI310" s="178"/>
      <c r="CEJ310" s="178"/>
      <c r="CEK310" s="178"/>
      <c r="CEL310" s="179"/>
      <c r="CEM310" s="73"/>
      <c r="CEN310" s="73"/>
      <c r="CEO310" s="180"/>
      <c r="CEP310" s="75"/>
      <c r="CEQ310" s="76"/>
      <c r="CER310" s="180"/>
      <c r="CES310" s="180"/>
      <c r="CET310" s="180"/>
      <c r="CEU310" s="75"/>
      <c r="CEV310" s="76"/>
      <c r="CEW310" s="181"/>
      <c r="CEX310" s="181"/>
      <c r="CEY310" s="182"/>
      <c r="CEZ310" s="134"/>
      <c r="CFA310" s="135"/>
      <c r="CFB310" s="111"/>
      <c r="CFC310" s="178"/>
      <c r="CFD310" s="178"/>
      <c r="CFE310" s="178"/>
      <c r="CFF310" s="178"/>
      <c r="CFG310" s="179"/>
      <c r="CFH310" s="73"/>
      <c r="CFI310" s="73"/>
      <c r="CFJ310" s="180"/>
      <c r="CFK310" s="75"/>
      <c r="CFL310" s="76"/>
      <c r="CFM310" s="180"/>
      <c r="CFN310" s="180"/>
      <c r="CFO310" s="180"/>
      <c r="CFP310" s="75"/>
      <c r="CFQ310" s="76"/>
      <c r="CFR310" s="181"/>
      <c r="CFS310" s="181"/>
      <c r="CFT310" s="182"/>
      <c r="CFU310" s="134"/>
      <c r="CFV310" s="135"/>
      <c r="CFW310" s="111"/>
      <c r="CFX310" s="178"/>
      <c r="CFY310" s="178"/>
      <c r="CFZ310" s="178"/>
      <c r="CGA310" s="178"/>
      <c r="CGB310" s="179"/>
      <c r="CGC310" s="73"/>
      <c r="CGD310" s="73"/>
      <c r="CGE310" s="180"/>
      <c r="CGF310" s="75"/>
      <c r="CGG310" s="76"/>
      <c r="CGH310" s="180"/>
      <c r="CGI310" s="180"/>
      <c r="CGJ310" s="180"/>
      <c r="CGK310" s="75"/>
      <c r="CGL310" s="76"/>
      <c r="CGM310" s="181"/>
      <c r="CGN310" s="181"/>
      <c r="CGO310" s="182"/>
      <c r="CGP310" s="134"/>
      <c r="CGQ310" s="135"/>
      <c r="CGR310" s="111"/>
      <c r="CGS310" s="178"/>
      <c r="CGT310" s="178"/>
      <c r="CGU310" s="178"/>
      <c r="CGV310" s="178"/>
      <c r="CGW310" s="179"/>
      <c r="CGX310" s="73"/>
      <c r="CGY310" s="73"/>
      <c r="CGZ310" s="180"/>
      <c r="CHA310" s="75"/>
      <c r="CHB310" s="76"/>
      <c r="CHC310" s="180"/>
      <c r="CHD310" s="180"/>
      <c r="CHE310" s="180"/>
      <c r="CHF310" s="75"/>
      <c r="CHG310" s="76"/>
      <c r="CHH310" s="181"/>
      <c r="CHI310" s="181"/>
      <c r="CHJ310" s="182"/>
      <c r="CHK310" s="134"/>
      <c r="CHL310" s="135"/>
      <c r="CHM310" s="111"/>
      <c r="CHN310" s="178"/>
      <c r="CHO310" s="178"/>
      <c r="CHP310" s="178"/>
      <c r="CHQ310" s="178"/>
      <c r="CHR310" s="179"/>
      <c r="CHS310" s="73"/>
      <c r="CHT310" s="73"/>
      <c r="CHU310" s="180"/>
      <c r="CHV310" s="75"/>
      <c r="CHW310" s="76"/>
      <c r="CHX310" s="180"/>
      <c r="CHY310" s="180"/>
      <c r="CHZ310" s="180"/>
      <c r="CIA310" s="75"/>
      <c r="CIB310" s="76"/>
      <c r="CIC310" s="181"/>
      <c r="CID310" s="181"/>
      <c r="CIE310" s="182"/>
      <c r="CIF310" s="134"/>
      <c r="CIG310" s="135"/>
      <c r="CIH310" s="111"/>
      <c r="CII310" s="178"/>
      <c r="CIJ310" s="178"/>
      <c r="CIK310" s="178"/>
      <c r="CIL310" s="178"/>
      <c r="CIM310" s="179"/>
      <c r="CIN310" s="73"/>
      <c r="CIO310" s="73"/>
      <c r="CIP310" s="180"/>
      <c r="CIQ310" s="75"/>
      <c r="CIR310" s="76"/>
      <c r="CIS310" s="180"/>
      <c r="CIT310" s="180"/>
      <c r="CIU310" s="180"/>
      <c r="CIV310" s="75"/>
      <c r="CIW310" s="76"/>
      <c r="CIX310" s="181"/>
      <c r="CIY310" s="181"/>
      <c r="CIZ310" s="182"/>
      <c r="CJA310" s="134"/>
      <c r="CJB310" s="135"/>
      <c r="CJC310" s="111"/>
      <c r="CJD310" s="178"/>
      <c r="CJE310" s="178"/>
      <c r="CJF310" s="178"/>
      <c r="CJG310" s="178"/>
      <c r="CJH310" s="179"/>
      <c r="CJI310" s="73"/>
      <c r="CJJ310" s="73"/>
      <c r="CJK310" s="180"/>
      <c r="CJL310" s="75"/>
      <c r="CJM310" s="76"/>
      <c r="CJN310" s="180"/>
      <c r="CJO310" s="180"/>
      <c r="CJP310" s="180"/>
      <c r="CJQ310" s="75"/>
      <c r="CJR310" s="76"/>
      <c r="CJS310" s="181"/>
      <c r="CJT310" s="181"/>
      <c r="CJU310" s="182"/>
      <c r="CJV310" s="134"/>
      <c r="CJW310" s="135"/>
      <c r="CJX310" s="111"/>
      <c r="CJY310" s="178"/>
      <c r="CJZ310" s="178"/>
      <c r="CKA310" s="178"/>
      <c r="CKB310" s="178"/>
      <c r="CKC310" s="179"/>
      <c r="CKD310" s="73"/>
      <c r="CKE310" s="73"/>
      <c r="CKF310" s="180"/>
      <c r="CKG310" s="75"/>
      <c r="CKH310" s="76"/>
      <c r="CKI310" s="180"/>
      <c r="CKJ310" s="180"/>
      <c r="CKK310" s="180"/>
      <c r="CKL310" s="75"/>
      <c r="CKM310" s="76"/>
      <c r="CKN310" s="181"/>
      <c r="CKO310" s="181"/>
      <c r="CKP310" s="182"/>
      <c r="CKQ310" s="134"/>
      <c r="CKR310" s="135"/>
      <c r="CKS310" s="111"/>
      <c r="CKT310" s="178"/>
      <c r="CKU310" s="178"/>
      <c r="CKV310" s="178"/>
      <c r="CKW310" s="178"/>
      <c r="CKX310" s="179"/>
      <c r="CKY310" s="73"/>
      <c r="CKZ310" s="73"/>
      <c r="CLA310" s="180"/>
      <c r="CLB310" s="75"/>
      <c r="CLC310" s="76"/>
      <c r="CLD310" s="180"/>
      <c r="CLE310" s="180"/>
      <c r="CLF310" s="180"/>
      <c r="CLG310" s="75"/>
      <c r="CLH310" s="76"/>
      <c r="CLI310" s="181"/>
      <c r="CLJ310" s="181"/>
      <c r="CLK310" s="182"/>
      <c r="CLL310" s="134"/>
      <c r="CLM310" s="135"/>
      <c r="CLN310" s="111"/>
      <c r="CLO310" s="178"/>
      <c r="CLP310" s="178"/>
      <c r="CLQ310" s="178"/>
      <c r="CLR310" s="178"/>
      <c r="CLS310" s="179"/>
      <c r="CLT310" s="73"/>
      <c r="CLU310" s="73"/>
      <c r="CLV310" s="180"/>
      <c r="CLW310" s="75"/>
      <c r="CLX310" s="76"/>
      <c r="CLY310" s="180"/>
      <c r="CLZ310" s="180"/>
      <c r="CMA310" s="180"/>
      <c r="CMB310" s="75"/>
      <c r="CMC310" s="76"/>
      <c r="CMD310" s="181"/>
      <c r="CME310" s="181"/>
      <c r="CMF310" s="182"/>
      <c r="CMG310" s="134"/>
      <c r="CMH310" s="135"/>
      <c r="CMI310" s="111"/>
      <c r="CMJ310" s="178"/>
      <c r="CMK310" s="178"/>
      <c r="CML310" s="178"/>
      <c r="CMM310" s="178"/>
      <c r="CMN310" s="179"/>
      <c r="CMO310" s="73"/>
      <c r="CMP310" s="73"/>
      <c r="CMQ310" s="180"/>
      <c r="CMR310" s="75"/>
      <c r="CMS310" s="76"/>
      <c r="CMT310" s="180"/>
      <c r="CMU310" s="180"/>
      <c r="CMV310" s="180"/>
      <c r="CMW310" s="75"/>
      <c r="CMX310" s="76"/>
      <c r="CMY310" s="181"/>
      <c r="CMZ310" s="181"/>
      <c r="CNA310" s="182"/>
      <c r="CNB310" s="134"/>
      <c r="CNC310" s="135"/>
      <c r="CND310" s="111"/>
      <c r="CNE310" s="178"/>
      <c r="CNF310" s="178"/>
      <c r="CNG310" s="178"/>
      <c r="CNH310" s="178"/>
      <c r="CNI310" s="179"/>
      <c r="CNJ310" s="73"/>
      <c r="CNK310" s="73"/>
      <c r="CNL310" s="180"/>
      <c r="CNM310" s="75"/>
      <c r="CNN310" s="76"/>
      <c r="CNO310" s="180"/>
      <c r="CNP310" s="180"/>
      <c r="CNQ310" s="180"/>
      <c r="CNR310" s="75"/>
      <c r="CNS310" s="76"/>
      <c r="CNT310" s="181"/>
      <c r="CNU310" s="181"/>
      <c r="CNV310" s="182"/>
      <c r="CNW310" s="134"/>
      <c r="CNX310" s="135"/>
      <c r="CNY310" s="111"/>
      <c r="CNZ310" s="178"/>
      <c r="COA310" s="178"/>
      <c r="COB310" s="178"/>
      <c r="COC310" s="178"/>
      <c r="COD310" s="179"/>
      <c r="COE310" s="73"/>
      <c r="COF310" s="73"/>
      <c r="COG310" s="180"/>
      <c r="COH310" s="75"/>
      <c r="COI310" s="76"/>
      <c r="COJ310" s="180"/>
      <c r="COK310" s="180"/>
      <c r="COL310" s="180"/>
      <c r="COM310" s="75"/>
      <c r="CON310" s="76"/>
      <c r="COO310" s="181"/>
      <c r="COP310" s="181"/>
      <c r="COQ310" s="182"/>
      <c r="COR310" s="134"/>
      <c r="COS310" s="135"/>
      <c r="COT310" s="111"/>
      <c r="COU310" s="178"/>
      <c r="COV310" s="178"/>
      <c r="COW310" s="178"/>
      <c r="COX310" s="178"/>
      <c r="COY310" s="179"/>
      <c r="COZ310" s="73"/>
      <c r="CPA310" s="73"/>
      <c r="CPB310" s="180"/>
      <c r="CPC310" s="75"/>
      <c r="CPD310" s="76"/>
      <c r="CPE310" s="180"/>
      <c r="CPF310" s="180"/>
      <c r="CPG310" s="180"/>
      <c r="CPH310" s="75"/>
      <c r="CPI310" s="76"/>
      <c r="CPJ310" s="181"/>
      <c r="CPK310" s="181"/>
      <c r="CPL310" s="182"/>
      <c r="CPM310" s="134"/>
      <c r="CPN310" s="135"/>
      <c r="CPO310" s="111"/>
      <c r="CPP310" s="178"/>
      <c r="CPQ310" s="178"/>
      <c r="CPR310" s="178"/>
      <c r="CPS310" s="178"/>
      <c r="CPT310" s="179"/>
      <c r="CPU310" s="73"/>
      <c r="CPV310" s="73"/>
      <c r="CPW310" s="180"/>
      <c r="CPX310" s="75"/>
      <c r="CPY310" s="76"/>
      <c r="CPZ310" s="180"/>
      <c r="CQA310" s="180"/>
      <c r="CQB310" s="180"/>
      <c r="CQC310" s="75"/>
      <c r="CQD310" s="76"/>
      <c r="CQE310" s="181"/>
      <c r="CQF310" s="181"/>
      <c r="CQG310" s="182"/>
      <c r="CQH310" s="134"/>
      <c r="CQI310" s="135"/>
      <c r="CQJ310" s="111"/>
      <c r="CQK310" s="178"/>
      <c r="CQL310" s="178"/>
      <c r="CQM310" s="178"/>
      <c r="CQN310" s="178"/>
      <c r="CQO310" s="179"/>
      <c r="CQP310" s="73"/>
      <c r="CQQ310" s="73"/>
      <c r="CQR310" s="180"/>
      <c r="CQS310" s="75"/>
      <c r="CQT310" s="76"/>
      <c r="CQU310" s="180"/>
      <c r="CQV310" s="180"/>
      <c r="CQW310" s="180"/>
      <c r="CQX310" s="75"/>
      <c r="CQY310" s="76"/>
      <c r="CQZ310" s="181"/>
      <c r="CRA310" s="181"/>
      <c r="CRB310" s="182"/>
      <c r="CRC310" s="134"/>
      <c r="CRD310" s="135"/>
      <c r="CRE310" s="111"/>
      <c r="CRF310" s="178"/>
      <c r="CRG310" s="178"/>
      <c r="CRH310" s="178"/>
      <c r="CRI310" s="178"/>
      <c r="CRJ310" s="179"/>
      <c r="CRK310" s="73"/>
      <c r="CRL310" s="73"/>
      <c r="CRM310" s="180"/>
      <c r="CRN310" s="75"/>
      <c r="CRO310" s="76"/>
      <c r="CRP310" s="180"/>
      <c r="CRQ310" s="180"/>
      <c r="CRR310" s="180"/>
      <c r="CRS310" s="75"/>
      <c r="CRT310" s="76"/>
      <c r="CRU310" s="181"/>
      <c r="CRV310" s="181"/>
      <c r="CRW310" s="182"/>
      <c r="CRX310" s="134"/>
      <c r="CRY310" s="135"/>
      <c r="CRZ310" s="111"/>
      <c r="CSA310" s="178"/>
      <c r="CSB310" s="178"/>
      <c r="CSC310" s="178"/>
      <c r="CSD310" s="178"/>
      <c r="CSE310" s="179"/>
      <c r="CSF310" s="73"/>
      <c r="CSG310" s="73"/>
      <c r="CSH310" s="180"/>
      <c r="CSI310" s="75"/>
      <c r="CSJ310" s="76"/>
      <c r="CSK310" s="180"/>
      <c r="CSL310" s="180"/>
      <c r="CSM310" s="180"/>
      <c r="CSN310" s="75"/>
      <c r="CSO310" s="76"/>
      <c r="CSP310" s="181"/>
      <c r="CSQ310" s="181"/>
      <c r="CSR310" s="182"/>
      <c r="CSS310" s="134"/>
      <c r="CST310" s="135"/>
      <c r="CSU310" s="111"/>
      <c r="CSV310" s="178"/>
      <c r="CSW310" s="178"/>
      <c r="CSX310" s="178"/>
      <c r="CSY310" s="178"/>
      <c r="CSZ310" s="179"/>
      <c r="CTA310" s="73"/>
      <c r="CTB310" s="73"/>
      <c r="CTC310" s="180"/>
      <c r="CTD310" s="75"/>
      <c r="CTE310" s="76"/>
      <c r="CTF310" s="180"/>
      <c r="CTG310" s="180"/>
      <c r="CTH310" s="180"/>
      <c r="CTI310" s="75"/>
      <c r="CTJ310" s="76"/>
      <c r="CTK310" s="181"/>
      <c r="CTL310" s="181"/>
      <c r="CTM310" s="182"/>
      <c r="CTN310" s="134"/>
      <c r="CTO310" s="135"/>
      <c r="CTP310" s="111"/>
      <c r="CTQ310" s="178"/>
      <c r="CTR310" s="178"/>
      <c r="CTS310" s="178"/>
      <c r="CTT310" s="178"/>
      <c r="CTU310" s="179"/>
      <c r="CTV310" s="73"/>
      <c r="CTW310" s="73"/>
      <c r="CTX310" s="180"/>
      <c r="CTY310" s="75"/>
      <c r="CTZ310" s="76"/>
      <c r="CUA310" s="180"/>
      <c r="CUB310" s="180"/>
      <c r="CUC310" s="180"/>
      <c r="CUD310" s="75"/>
      <c r="CUE310" s="76"/>
      <c r="CUF310" s="181"/>
      <c r="CUG310" s="181"/>
      <c r="CUH310" s="182"/>
      <c r="CUI310" s="134"/>
      <c r="CUJ310" s="135"/>
      <c r="CUK310" s="111"/>
      <c r="CUL310" s="178"/>
      <c r="CUM310" s="178"/>
      <c r="CUN310" s="178"/>
      <c r="CUO310" s="178"/>
      <c r="CUP310" s="179"/>
      <c r="CUQ310" s="73"/>
      <c r="CUR310" s="73"/>
      <c r="CUS310" s="180"/>
      <c r="CUT310" s="75"/>
      <c r="CUU310" s="76"/>
      <c r="CUV310" s="180"/>
      <c r="CUW310" s="180"/>
      <c r="CUX310" s="180"/>
      <c r="CUY310" s="75"/>
      <c r="CUZ310" s="76"/>
      <c r="CVA310" s="181"/>
      <c r="CVB310" s="181"/>
      <c r="CVC310" s="182"/>
      <c r="CVD310" s="134"/>
      <c r="CVE310" s="135"/>
      <c r="CVF310" s="111"/>
      <c r="CVG310" s="178"/>
      <c r="CVH310" s="178"/>
      <c r="CVI310" s="178"/>
      <c r="CVJ310" s="178"/>
      <c r="CVK310" s="179"/>
      <c r="CVL310" s="73"/>
      <c r="CVM310" s="73"/>
      <c r="CVN310" s="180"/>
      <c r="CVO310" s="75"/>
      <c r="CVP310" s="76"/>
      <c r="CVQ310" s="180"/>
      <c r="CVR310" s="180"/>
      <c r="CVS310" s="180"/>
      <c r="CVT310" s="75"/>
      <c r="CVU310" s="76"/>
      <c r="CVV310" s="181"/>
      <c r="CVW310" s="181"/>
      <c r="CVX310" s="182"/>
      <c r="CVY310" s="134"/>
      <c r="CVZ310" s="135"/>
      <c r="CWA310" s="111"/>
      <c r="CWB310" s="178"/>
      <c r="CWC310" s="178"/>
      <c r="CWD310" s="178"/>
      <c r="CWE310" s="178"/>
      <c r="CWF310" s="179"/>
      <c r="CWG310" s="73"/>
      <c r="CWH310" s="73"/>
      <c r="CWI310" s="180"/>
      <c r="CWJ310" s="75"/>
      <c r="CWK310" s="76"/>
      <c r="CWL310" s="180"/>
      <c r="CWM310" s="180"/>
      <c r="CWN310" s="180"/>
      <c r="CWO310" s="75"/>
      <c r="CWP310" s="76"/>
      <c r="CWQ310" s="181"/>
      <c r="CWR310" s="181"/>
      <c r="CWS310" s="182"/>
      <c r="CWT310" s="134"/>
      <c r="CWU310" s="135"/>
      <c r="CWV310" s="111"/>
      <c r="CWW310" s="178"/>
      <c r="CWX310" s="178"/>
      <c r="CWY310" s="178"/>
      <c r="CWZ310" s="178"/>
      <c r="CXA310" s="179"/>
      <c r="CXB310" s="73"/>
      <c r="CXC310" s="73"/>
      <c r="CXD310" s="180"/>
      <c r="CXE310" s="75"/>
      <c r="CXF310" s="76"/>
      <c r="CXG310" s="180"/>
      <c r="CXH310" s="180"/>
      <c r="CXI310" s="180"/>
      <c r="CXJ310" s="75"/>
      <c r="CXK310" s="76"/>
      <c r="CXL310" s="181"/>
      <c r="CXM310" s="181"/>
      <c r="CXN310" s="182"/>
      <c r="CXO310" s="134"/>
      <c r="CXP310" s="135"/>
      <c r="CXQ310" s="111"/>
      <c r="CXR310" s="178"/>
      <c r="CXS310" s="178"/>
      <c r="CXT310" s="178"/>
      <c r="CXU310" s="178"/>
      <c r="CXV310" s="179"/>
      <c r="CXW310" s="73"/>
      <c r="CXX310" s="73"/>
      <c r="CXY310" s="180"/>
      <c r="CXZ310" s="75"/>
      <c r="CYA310" s="76"/>
      <c r="CYB310" s="180"/>
      <c r="CYC310" s="180"/>
      <c r="CYD310" s="180"/>
      <c r="CYE310" s="75"/>
      <c r="CYF310" s="76"/>
      <c r="CYG310" s="181"/>
      <c r="CYH310" s="181"/>
      <c r="CYI310" s="182"/>
      <c r="CYJ310" s="134"/>
      <c r="CYK310" s="135"/>
      <c r="CYL310" s="111"/>
      <c r="CYM310" s="178"/>
      <c r="CYN310" s="178"/>
      <c r="CYO310" s="178"/>
      <c r="CYP310" s="178"/>
      <c r="CYQ310" s="179"/>
      <c r="CYR310" s="73"/>
      <c r="CYS310" s="73"/>
      <c r="CYT310" s="180"/>
      <c r="CYU310" s="75"/>
      <c r="CYV310" s="76"/>
      <c r="CYW310" s="180"/>
      <c r="CYX310" s="180"/>
      <c r="CYY310" s="180"/>
      <c r="CYZ310" s="75"/>
      <c r="CZA310" s="76"/>
      <c r="CZB310" s="181"/>
      <c r="CZC310" s="181"/>
      <c r="CZD310" s="182"/>
      <c r="CZE310" s="134"/>
      <c r="CZF310" s="135"/>
      <c r="CZG310" s="111"/>
      <c r="CZH310" s="178"/>
      <c r="CZI310" s="178"/>
      <c r="CZJ310" s="178"/>
      <c r="CZK310" s="178"/>
      <c r="CZL310" s="179"/>
      <c r="CZM310" s="73"/>
      <c r="CZN310" s="73"/>
      <c r="CZO310" s="180"/>
      <c r="CZP310" s="75"/>
      <c r="CZQ310" s="76"/>
      <c r="CZR310" s="180"/>
      <c r="CZS310" s="180"/>
      <c r="CZT310" s="180"/>
      <c r="CZU310" s="75"/>
      <c r="CZV310" s="76"/>
      <c r="CZW310" s="181"/>
      <c r="CZX310" s="181"/>
      <c r="CZY310" s="182"/>
      <c r="CZZ310" s="134"/>
      <c r="DAA310" s="135"/>
      <c r="DAB310" s="111"/>
      <c r="DAC310" s="178"/>
      <c r="DAD310" s="178"/>
      <c r="DAE310" s="178"/>
      <c r="DAF310" s="178"/>
      <c r="DAG310" s="179"/>
      <c r="DAH310" s="73"/>
      <c r="DAI310" s="73"/>
      <c r="DAJ310" s="180"/>
      <c r="DAK310" s="75"/>
      <c r="DAL310" s="76"/>
      <c r="DAM310" s="180"/>
      <c r="DAN310" s="180"/>
      <c r="DAO310" s="180"/>
      <c r="DAP310" s="75"/>
      <c r="DAQ310" s="76"/>
      <c r="DAR310" s="181"/>
      <c r="DAS310" s="181"/>
      <c r="DAT310" s="182"/>
      <c r="DAU310" s="134"/>
      <c r="DAV310" s="135"/>
      <c r="DAW310" s="111"/>
      <c r="DAX310" s="178"/>
      <c r="DAY310" s="178"/>
      <c r="DAZ310" s="178"/>
      <c r="DBA310" s="178"/>
      <c r="DBB310" s="179"/>
      <c r="DBC310" s="73"/>
      <c r="DBD310" s="73"/>
      <c r="DBE310" s="180"/>
      <c r="DBF310" s="75"/>
      <c r="DBG310" s="76"/>
      <c r="DBH310" s="180"/>
      <c r="DBI310" s="180"/>
      <c r="DBJ310" s="180"/>
      <c r="DBK310" s="75"/>
      <c r="DBL310" s="76"/>
      <c r="DBM310" s="181"/>
      <c r="DBN310" s="181"/>
      <c r="DBO310" s="182"/>
      <c r="DBP310" s="134"/>
      <c r="DBQ310" s="135"/>
      <c r="DBR310" s="111"/>
      <c r="DBS310" s="178"/>
      <c r="DBT310" s="178"/>
      <c r="DBU310" s="178"/>
      <c r="DBV310" s="178"/>
      <c r="DBW310" s="179"/>
      <c r="DBX310" s="73"/>
      <c r="DBY310" s="73"/>
      <c r="DBZ310" s="180"/>
      <c r="DCA310" s="75"/>
      <c r="DCB310" s="76"/>
      <c r="DCC310" s="180"/>
      <c r="DCD310" s="180"/>
      <c r="DCE310" s="180"/>
      <c r="DCF310" s="75"/>
      <c r="DCG310" s="76"/>
      <c r="DCH310" s="181"/>
      <c r="DCI310" s="181"/>
      <c r="DCJ310" s="182"/>
      <c r="DCK310" s="134"/>
      <c r="DCL310" s="135"/>
      <c r="DCM310" s="111"/>
      <c r="DCN310" s="178"/>
      <c r="DCO310" s="178"/>
      <c r="DCP310" s="178"/>
      <c r="DCQ310" s="178"/>
      <c r="DCR310" s="179"/>
      <c r="DCS310" s="73"/>
      <c r="DCT310" s="73"/>
      <c r="DCU310" s="180"/>
      <c r="DCV310" s="75"/>
      <c r="DCW310" s="76"/>
      <c r="DCX310" s="180"/>
      <c r="DCY310" s="180"/>
      <c r="DCZ310" s="180"/>
      <c r="DDA310" s="75"/>
      <c r="DDB310" s="76"/>
      <c r="DDC310" s="181"/>
      <c r="DDD310" s="181"/>
      <c r="DDE310" s="182"/>
      <c r="DDF310" s="134"/>
      <c r="DDG310" s="135"/>
      <c r="DDH310" s="111"/>
      <c r="DDI310" s="178"/>
      <c r="DDJ310" s="178"/>
      <c r="DDK310" s="178"/>
      <c r="DDL310" s="178"/>
      <c r="DDM310" s="179"/>
      <c r="DDN310" s="73"/>
      <c r="DDO310" s="73"/>
      <c r="DDP310" s="180"/>
      <c r="DDQ310" s="75"/>
      <c r="DDR310" s="76"/>
      <c r="DDS310" s="180"/>
      <c r="DDT310" s="180"/>
      <c r="DDU310" s="180"/>
      <c r="DDV310" s="75"/>
      <c r="DDW310" s="76"/>
      <c r="DDX310" s="181"/>
      <c r="DDY310" s="181"/>
      <c r="DDZ310" s="182"/>
      <c r="DEA310" s="134"/>
      <c r="DEB310" s="135"/>
      <c r="DEC310" s="111"/>
      <c r="DED310" s="178"/>
      <c r="DEE310" s="178"/>
      <c r="DEF310" s="178"/>
      <c r="DEG310" s="178"/>
      <c r="DEH310" s="179"/>
      <c r="DEI310" s="73"/>
      <c r="DEJ310" s="73"/>
      <c r="DEK310" s="180"/>
      <c r="DEL310" s="75"/>
      <c r="DEM310" s="76"/>
      <c r="DEN310" s="180"/>
      <c r="DEO310" s="180"/>
      <c r="DEP310" s="180"/>
      <c r="DEQ310" s="75"/>
      <c r="DER310" s="76"/>
      <c r="DES310" s="181"/>
      <c r="DET310" s="181"/>
      <c r="DEU310" s="182"/>
      <c r="DEV310" s="134"/>
      <c r="DEW310" s="135"/>
      <c r="DEX310" s="111"/>
      <c r="DEY310" s="178"/>
      <c r="DEZ310" s="178"/>
      <c r="DFA310" s="178"/>
      <c r="DFB310" s="178"/>
      <c r="DFC310" s="179"/>
      <c r="DFD310" s="73"/>
      <c r="DFE310" s="73"/>
      <c r="DFF310" s="180"/>
      <c r="DFG310" s="75"/>
      <c r="DFH310" s="76"/>
      <c r="DFI310" s="180"/>
      <c r="DFJ310" s="180"/>
      <c r="DFK310" s="180"/>
      <c r="DFL310" s="75"/>
      <c r="DFM310" s="76"/>
      <c r="DFN310" s="181"/>
      <c r="DFO310" s="181"/>
      <c r="DFP310" s="182"/>
      <c r="DFQ310" s="134"/>
      <c r="DFR310" s="135"/>
      <c r="DFS310" s="111"/>
      <c r="DFT310" s="178"/>
      <c r="DFU310" s="178"/>
      <c r="DFV310" s="178"/>
      <c r="DFW310" s="178"/>
      <c r="DFX310" s="179"/>
      <c r="DFY310" s="73"/>
      <c r="DFZ310" s="73"/>
      <c r="DGA310" s="180"/>
      <c r="DGB310" s="75"/>
      <c r="DGC310" s="76"/>
      <c r="DGD310" s="180"/>
      <c r="DGE310" s="180"/>
      <c r="DGF310" s="180"/>
      <c r="DGG310" s="75"/>
      <c r="DGH310" s="76"/>
      <c r="DGI310" s="181"/>
      <c r="DGJ310" s="181"/>
      <c r="DGK310" s="182"/>
      <c r="DGL310" s="134"/>
      <c r="DGM310" s="135"/>
      <c r="DGN310" s="111"/>
      <c r="DGO310" s="178"/>
      <c r="DGP310" s="178"/>
      <c r="DGQ310" s="178"/>
      <c r="DGR310" s="178"/>
      <c r="DGS310" s="179"/>
      <c r="DGT310" s="73"/>
      <c r="DGU310" s="73"/>
      <c r="DGV310" s="180"/>
      <c r="DGW310" s="75"/>
      <c r="DGX310" s="76"/>
      <c r="DGY310" s="180"/>
      <c r="DGZ310" s="180"/>
      <c r="DHA310" s="180"/>
      <c r="DHB310" s="75"/>
      <c r="DHC310" s="76"/>
      <c r="DHD310" s="181"/>
      <c r="DHE310" s="181"/>
      <c r="DHF310" s="182"/>
      <c r="DHG310" s="134"/>
      <c r="DHH310" s="135"/>
      <c r="DHI310" s="111"/>
      <c r="DHJ310" s="178"/>
      <c r="DHK310" s="178"/>
      <c r="DHL310" s="178"/>
      <c r="DHM310" s="178"/>
      <c r="DHN310" s="179"/>
      <c r="DHO310" s="73"/>
      <c r="DHP310" s="73"/>
      <c r="DHQ310" s="180"/>
      <c r="DHR310" s="75"/>
      <c r="DHS310" s="76"/>
      <c r="DHT310" s="180"/>
      <c r="DHU310" s="180"/>
      <c r="DHV310" s="180"/>
      <c r="DHW310" s="75"/>
      <c r="DHX310" s="76"/>
      <c r="DHY310" s="181"/>
      <c r="DHZ310" s="181"/>
      <c r="DIA310" s="182"/>
      <c r="DIB310" s="134"/>
      <c r="DIC310" s="135"/>
      <c r="DID310" s="111"/>
      <c r="DIE310" s="178"/>
      <c r="DIF310" s="178"/>
      <c r="DIG310" s="178"/>
      <c r="DIH310" s="178"/>
      <c r="DII310" s="179"/>
      <c r="DIJ310" s="73"/>
      <c r="DIK310" s="73"/>
      <c r="DIL310" s="180"/>
      <c r="DIM310" s="75"/>
      <c r="DIN310" s="76"/>
      <c r="DIO310" s="180"/>
      <c r="DIP310" s="180"/>
      <c r="DIQ310" s="180"/>
      <c r="DIR310" s="75"/>
      <c r="DIS310" s="76"/>
      <c r="DIT310" s="181"/>
      <c r="DIU310" s="181"/>
      <c r="DIV310" s="182"/>
      <c r="DIW310" s="134"/>
      <c r="DIX310" s="135"/>
      <c r="DIY310" s="111"/>
      <c r="DIZ310" s="178"/>
      <c r="DJA310" s="178"/>
      <c r="DJB310" s="178"/>
      <c r="DJC310" s="178"/>
      <c r="DJD310" s="179"/>
      <c r="DJE310" s="73"/>
      <c r="DJF310" s="73"/>
      <c r="DJG310" s="180"/>
      <c r="DJH310" s="75"/>
      <c r="DJI310" s="76"/>
      <c r="DJJ310" s="180"/>
      <c r="DJK310" s="180"/>
      <c r="DJL310" s="180"/>
      <c r="DJM310" s="75"/>
      <c r="DJN310" s="76"/>
      <c r="DJO310" s="181"/>
      <c r="DJP310" s="181"/>
      <c r="DJQ310" s="182"/>
      <c r="DJR310" s="134"/>
      <c r="DJS310" s="135"/>
      <c r="DJT310" s="111"/>
      <c r="DJU310" s="178"/>
      <c r="DJV310" s="178"/>
      <c r="DJW310" s="178"/>
      <c r="DJX310" s="178"/>
      <c r="DJY310" s="179"/>
      <c r="DJZ310" s="73"/>
      <c r="DKA310" s="73"/>
      <c r="DKB310" s="180"/>
      <c r="DKC310" s="75"/>
      <c r="DKD310" s="76"/>
      <c r="DKE310" s="180"/>
      <c r="DKF310" s="180"/>
      <c r="DKG310" s="180"/>
      <c r="DKH310" s="75"/>
      <c r="DKI310" s="76"/>
      <c r="DKJ310" s="181"/>
      <c r="DKK310" s="181"/>
      <c r="DKL310" s="182"/>
      <c r="DKM310" s="134"/>
      <c r="DKN310" s="135"/>
      <c r="DKO310" s="111"/>
      <c r="DKP310" s="178"/>
      <c r="DKQ310" s="178"/>
      <c r="DKR310" s="178"/>
      <c r="DKS310" s="178"/>
      <c r="DKT310" s="179"/>
      <c r="DKU310" s="73"/>
      <c r="DKV310" s="73"/>
      <c r="DKW310" s="180"/>
      <c r="DKX310" s="75"/>
      <c r="DKY310" s="76"/>
      <c r="DKZ310" s="180"/>
      <c r="DLA310" s="180"/>
      <c r="DLB310" s="180"/>
      <c r="DLC310" s="75"/>
      <c r="DLD310" s="76"/>
      <c r="DLE310" s="181"/>
      <c r="DLF310" s="181"/>
      <c r="DLG310" s="182"/>
      <c r="DLH310" s="134"/>
      <c r="DLI310" s="135"/>
      <c r="DLJ310" s="111"/>
      <c r="DLK310" s="178"/>
      <c r="DLL310" s="178"/>
      <c r="DLM310" s="178"/>
      <c r="DLN310" s="178"/>
      <c r="DLO310" s="179"/>
      <c r="DLP310" s="73"/>
      <c r="DLQ310" s="73"/>
      <c r="DLR310" s="180"/>
      <c r="DLS310" s="75"/>
      <c r="DLT310" s="76"/>
      <c r="DLU310" s="180"/>
      <c r="DLV310" s="180"/>
      <c r="DLW310" s="180"/>
      <c r="DLX310" s="75"/>
      <c r="DLY310" s="76"/>
      <c r="DLZ310" s="181"/>
      <c r="DMA310" s="181"/>
      <c r="DMB310" s="182"/>
      <c r="DMC310" s="134"/>
      <c r="DMD310" s="135"/>
      <c r="DME310" s="111"/>
      <c r="DMF310" s="178"/>
      <c r="DMG310" s="178"/>
      <c r="DMH310" s="178"/>
      <c r="DMI310" s="178"/>
      <c r="DMJ310" s="179"/>
      <c r="DMK310" s="73"/>
      <c r="DML310" s="73"/>
      <c r="DMM310" s="180"/>
      <c r="DMN310" s="75"/>
      <c r="DMO310" s="76"/>
      <c r="DMP310" s="180"/>
      <c r="DMQ310" s="180"/>
      <c r="DMR310" s="180"/>
      <c r="DMS310" s="75"/>
      <c r="DMT310" s="76"/>
      <c r="DMU310" s="181"/>
      <c r="DMV310" s="181"/>
      <c r="DMW310" s="182"/>
      <c r="DMX310" s="134"/>
      <c r="DMY310" s="135"/>
      <c r="DMZ310" s="111"/>
      <c r="DNA310" s="178"/>
      <c r="DNB310" s="178"/>
      <c r="DNC310" s="178"/>
      <c r="DND310" s="178"/>
      <c r="DNE310" s="179"/>
      <c r="DNF310" s="73"/>
      <c r="DNG310" s="73"/>
      <c r="DNH310" s="180"/>
      <c r="DNI310" s="75"/>
      <c r="DNJ310" s="76"/>
      <c r="DNK310" s="180"/>
      <c r="DNL310" s="180"/>
      <c r="DNM310" s="180"/>
      <c r="DNN310" s="75"/>
      <c r="DNO310" s="76"/>
      <c r="DNP310" s="181"/>
      <c r="DNQ310" s="181"/>
      <c r="DNR310" s="182"/>
      <c r="DNS310" s="134"/>
      <c r="DNT310" s="135"/>
      <c r="DNU310" s="111"/>
      <c r="DNV310" s="178"/>
      <c r="DNW310" s="178"/>
      <c r="DNX310" s="178"/>
      <c r="DNY310" s="178"/>
      <c r="DNZ310" s="179"/>
      <c r="DOA310" s="73"/>
      <c r="DOB310" s="73"/>
      <c r="DOC310" s="180"/>
      <c r="DOD310" s="75"/>
      <c r="DOE310" s="76"/>
      <c r="DOF310" s="180"/>
      <c r="DOG310" s="180"/>
      <c r="DOH310" s="180"/>
      <c r="DOI310" s="75"/>
      <c r="DOJ310" s="76"/>
      <c r="DOK310" s="181"/>
      <c r="DOL310" s="181"/>
      <c r="DOM310" s="182"/>
      <c r="DON310" s="134"/>
      <c r="DOO310" s="135"/>
      <c r="DOP310" s="111"/>
      <c r="DOQ310" s="178"/>
      <c r="DOR310" s="178"/>
      <c r="DOS310" s="178"/>
      <c r="DOT310" s="178"/>
      <c r="DOU310" s="179"/>
      <c r="DOV310" s="73"/>
      <c r="DOW310" s="73"/>
      <c r="DOX310" s="180"/>
      <c r="DOY310" s="75"/>
      <c r="DOZ310" s="76"/>
      <c r="DPA310" s="180"/>
      <c r="DPB310" s="180"/>
      <c r="DPC310" s="180"/>
      <c r="DPD310" s="75"/>
      <c r="DPE310" s="76"/>
      <c r="DPF310" s="181"/>
      <c r="DPG310" s="181"/>
      <c r="DPH310" s="182"/>
      <c r="DPI310" s="134"/>
      <c r="DPJ310" s="135"/>
      <c r="DPK310" s="111"/>
      <c r="DPL310" s="178"/>
      <c r="DPM310" s="178"/>
      <c r="DPN310" s="178"/>
      <c r="DPO310" s="178"/>
      <c r="DPP310" s="179"/>
      <c r="DPQ310" s="73"/>
      <c r="DPR310" s="73"/>
      <c r="DPS310" s="180"/>
      <c r="DPT310" s="75"/>
      <c r="DPU310" s="76"/>
      <c r="DPV310" s="180"/>
      <c r="DPW310" s="180"/>
      <c r="DPX310" s="180"/>
      <c r="DPY310" s="75"/>
      <c r="DPZ310" s="76"/>
      <c r="DQA310" s="181"/>
      <c r="DQB310" s="181"/>
      <c r="DQC310" s="182"/>
      <c r="DQD310" s="134"/>
      <c r="DQE310" s="135"/>
      <c r="DQF310" s="111"/>
      <c r="DQG310" s="178"/>
      <c r="DQH310" s="178"/>
      <c r="DQI310" s="178"/>
      <c r="DQJ310" s="178"/>
      <c r="DQK310" s="179"/>
      <c r="DQL310" s="73"/>
      <c r="DQM310" s="73"/>
      <c r="DQN310" s="180"/>
      <c r="DQO310" s="75"/>
      <c r="DQP310" s="76"/>
      <c r="DQQ310" s="180"/>
      <c r="DQR310" s="180"/>
      <c r="DQS310" s="180"/>
      <c r="DQT310" s="75"/>
      <c r="DQU310" s="76"/>
      <c r="DQV310" s="181"/>
      <c r="DQW310" s="181"/>
      <c r="DQX310" s="182"/>
      <c r="DQY310" s="134"/>
      <c r="DQZ310" s="135"/>
      <c r="DRA310" s="111"/>
      <c r="DRB310" s="178"/>
      <c r="DRC310" s="178"/>
      <c r="DRD310" s="178"/>
      <c r="DRE310" s="178"/>
      <c r="DRF310" s="179"/>
      <c r="DRG310" s="73"/>
      <c r="DRH310" s="73"/>
      <c r="DRI310" s="180"/>
      <c r="DRJ310" s="75"/>
      <c r="DRK310" s="76"/>
      <c r="DRL310" s="180"/>
      <c r="DRM310" s="180"/>
      <c r="DRN310" s="180"/>
      <c r="DRO310" s="75"/>
      <c r="DRP310" s="76"/>
      <c r="DRQ310" s="181"/>
      <c r="DRR310" s="181"/>
      <c r="DRS310" s="182"/>
      <c r="DRT310" s="134"/>
      <c r="DRU310" s="135"/>
      <c r="DRV310" s="111"/>
      <c r="DRW310" s="178"/>
      <c r="DRX310" s="178"/>
      <c r="DRY310" s="178"/>
      <c r="DRZ310" s="178"/>
      <c r="DSA310" s="179"/>
      <c r="DSB310" s="73"/>
      <c r="DSC310" s="73"/>
      <c r="DSD310" s="180"/>
      <c r="DSE310" s="75"/>
      <c r="DSF310" s="76"/>
      <c r="DSG310" s="180"/>
      <c r="DSH310" s="180"/>
      <c r="DSI310" s="180"/>
      <c r="DSJ310" s="75"/>
      <c r="DSK310" s="76"/>
      <c r="DSL310" s="181"/>
      <c r="DSM310" s="181"/>
      <c r="DSN310" s="182"/>
      <c r="DSO310" s="134"/>
      <c r="DSP310" s="135"/>
      <c r="DSQ310" s="111"/>
      <c r="DSR310" s="178"/>
      <c r="DSS310" s="178"/>
      <c r="DST310" s="178"/>
      <c r="DSU310" s="178"/>
      <c r="DSV310" s="179"/>
      <c r="DSW310" s="73"/>
      <c r="DSX310" s="73"/>
      <c r="DSY310" s="180"/>
      <c r="DSZ310" s="75"/>
      <c r="DTA310" s="76"/>
      <c r="DTB310" s="180"/>
      <c r="DTC310" s="180"/>
      <c r="DTD310" s="180"/>
      <c r="DTE310" s="75"/>
      <c r="DTF310" s="76"/>
      <c r="DTG310" s="181"/>
      <c r="DTH310" s="181"/>
      <c r="DTI310" s="182"/>
      <c r="DTJ310" s="134"/>
      <c r="DTK310" s="135"/>
      <c r="DTL310" s="111"/>
      <c r="DTM310" s="178"/>
      <c r="DTN310" s="178"/>
      <c r="DTO310" s="178"/>
      <c r="DTP310" s="178"/>
      <c r="DTQ310" s="179"/>
      <c r="DTR310" s="73"/>
      <c r="DTS310" s="73"/>
      <c r="DTT310" s="180"/>
      <c r="DTU310" s="75"/>
      <c r="DTV310" s="76"/>
      <c r="DTW310" s="180"/>
      <c r="DTX310" s="180"/>
      <c r="DTY310" s="180"/>
      <c r="DTZ310" s="75"/>
      <c r="DUA310" s="76"/>
      <c r="DUB310" s="181"/>
      <c r="DUC310" s="181"/>
      <c r="DUD310" s="182"/>
      <c r="DUE310" s="134"/>
      <c r="DUF310" s="135"/>
      <c r="DUG310" s="111"/>
      <c r="DUH310" s="178"/>
      <c r="DUI310" s="178"/>
      <c r="DUJ310" s="178"/>
      <c r="DUK310" s="178"/>
      <c r="DUL310" s="179"/>
      <c r="DUM310" s="73"/>
      <c r="DUN310" s="73"/>
      <c r="DUO310" s="180"/>
      <c r="DUP310" s="75"/>
      <c r="DUQ310" s="76"/>
      <c r="DUR310" s="180"/>
      <c r="DUS310" s="180"/>
      <c r="DUT310" s="180"/>
      <c r="DUU310" s="75"/>
      <c r="DUV310" s="76"/>
      <c r="DUW310" s="181"/>
      <c r="DUX310" s="181"/>
      <c r="DUY310" s="182"/>
      <c r="DUZ310" s="134"/>
      <c r="DVA310" s="135"/>
      <c r="DVB310" s="111"/>
      <c r="DVC310" s="178"/>
      <c r="DVD310" s="178"/>
      <c r="DVE310" s="178"/>
      <c r="DVF310" s="178"/>
      <c r="DVG310" s="179"/>
      <c r="DVH310" s="73"/>
      <c r="DVI310" s="73"/>
      <c r="DVJ310" s="180"/>
      <c r="DVK310" s="75"/>
      <c r="DVL310" s="76"/>
      <c r="DVM310" s="180"/>
      <c r="DVN310" s="180"/>
      <c r="DVO310" s="180"/>
      <c r="DVP310" s="75"/>
      <c r="DVQ310" s="76"/>
      <c r="DVR310" s="181"/>
      <c r="DVS310" s="181"/>
      <c r="DVT310" s="182"/>
      <c r="DVU310" s="134"/>
      <c r="DVV310" s="135"/>
      <c r="DVW310" s="111"/>
      <c r="DVX310" s="178"/>
      <c r="DVY310" s="178"/>
      <c r="DVZ310" s="178"/>
      <c r="DWA310" s="178"/>
      <c r="DWB310" s="179"/>
      <c r="DWC310" s="73"/>
      <c r="DWD310" s="73"/>
      <c r="DWE310" s="180"/>
      <c r="DWF310" s="75"/>
      <c r="DWG310" s="76"/>
      <c r="DWH310" s="180"/>
      <c r="DWI310" s="180"/>
      <c r="DWJ310" s="180"/>
      <c r="DWK310" s="75"/>
      <c r="DWL310" s="76"/>
      <c r="DWM310" s="181"/>
      <c r="DWN310" s="181"/>
      <c r="DWO310" s="182"/>
      <c r="DWP310" s="134"/>
      <c r="DWQ310" s="135"/>
      <c r="DWR310" s="111"/>
      <c r="DWS310" s="178"/>
      <c r="DWT310" s="178"/>
      <c r="DWU310" s="178"/>
      <c r="DWV310" s="178"/>
      <c r="DWW310" s="179"/>
      <c r="DWX310" s="73"/>
      <c r="DWY310" s="73"/>
      <c r="DWZ310" s="180"/>
      <c r="DXA310" s="75"/>
      <c r="DXB310" s="76"/>
      <c r="DXC310" s="180"/>
      <c r="DXD310" s="180"/>
      <c r="DXE310" s="180"/>
      <c r="DXF310" s="75"/>
      <c r="DXG310" s="76"/>
      <c r="DXH310" s="181"/>
      <c r="DXI310" s="181"/>
      <c r="DXJ310" s="182"/>
      <c r="DXK310" s="134"/>
      <c r="DXL310" s="135"/>
      <c r="DXM310" s="111"/>
      <c r="DXN310" s="178"/>
      <c r="DXO310" s="178"/>
      <c r="DXP310" s="178"/>
      <c r="DXQ310" s="178"/>
      <c r="DXR310" s="179"/>
      <c r="DXS310" s="73"/>
      <c r="DXT310" s="73"/>
      <c r="DXU310" s="180"/>
      <c r="DXV310" s="75"/>
      <c r="DXW310" s="76"/>
      <c r="DXX310" s="180"/>
      <c r="DXY310" s="180"/>
      <c r="DXZ310" s="180"/>
      <c r="DYA310" s="75"/>
      <c r="DYB310" s="76"/>
      <c r="DYC310" s="181"/>
      <c r="DYD310" s="181"/>
      <c r="DYE310" s="182"/>
      <c r="DYF310" s="134"/>
      <c r="DYG310" s="135"/>
      <c r="DYH310" s="111"/>
      <c r="DYI310" s="178"/>
      <c r="DYJ310" s="178"/>
      <c r="DYK310" s="178"/>
      <c r="DYL310" s="178"/>
      <c r="DYM310" s="179"/>
      <c r="DYN310" s="73"/>
      <c r="DYO310" s="73"/>
      <c r="DYP310" s="180"/>
      <c r="DYQ310" s="75"/>
      <c r="DYR310" s="76"/>
      <c r="DYS310" s="180"/>
      <c r="DYT310" s="180"/>
      <c r="DYU310" s="180"/>
      <c r="DYV310" s="75"/>
      <c r="DYW310" s="76"/>
      <c r="DYX310" s="181"/>
      <c r="DYY310" s="181"/>
      <c r="DYZ310" s="182"/>
      <c r="DZA310" s="134"/>
      <c r="DZB310" s="135"/>
      <c r="DZC310" s="111"/>
      <c r="DZD310" s="178"/>
      <c r="DZE310" s="178"/>
      <c r="DZF310" s="178"/>
      <c r="DZG310" s="178"/>
      <c r="DZH310" s="179"/>
      <c r="DZI310" s="73"/>
      <c r="DZJ310" s="73"/>
      <c r="DZK310" s="180"/>
      <c r="DZL310" s="75"/>
      <c r="DZM310" s="76"/>
      <c r="DZN310" s="180"/>
      <c r="DZO310" s="180"/>
      <c r="DZP310" s="180"/>
      <c r="DZQ310" s="75"/>
      <c r="DZR310" s="76"/>
      <c r="DZS310" s="181"/>
      <c r="DZT310" s="181"/>
      <c r="DZU310" s="182"/>
      <c r="DZV310" s="134"/>
      <c r="DZW310" s="135"/>
      <c r="DZX310" s="111"/>
      <c r="DZY310" s="178"/>
      <c r="DZZ310" s="178"/>
      <c r="EAA310" s="178"/>
      <c r="EAB310" s="178"/>
      <c r="EAC310" s="179"/>
      <c r="EAD310" s="73"/>
      <c r="EAE310" s="73"/>
      <c r="EAF310" s="180"/>
      <c r="EAG310" s="75"/>
      <c r="EAH310" s="76"/>
      <c r="EAI310" s="180"/>
      <c r="EAJ310" s="180"/>
      <c r="EAK310" s="180"/>
      <c r="EAL310" s="75"/>
      <c r="EAM310" s="76"/>
      <c r="EAN310" s="181"/>
      <c r="EAO310" s="181"/>
      <c r="EAP310" s="182"/>
      <c r="EAQ310" s="134"/>
      <c r="EAR310" s="135"/>
      <c r="EAS310" s="111"/>
      <c r="EAT310" s="178"/>
      <c r="EAU310" s="178"/>
      <c r="EAV310" s="178"/>
      <c r="EAW310" s="178"/>
      <c r="EAX310" s="179"/>
      <c r="EAY310" s="73"/>
      <c r="EAZ310" s="73"/>
      <c r="EBA310" s="180"/>
      <c r="EBB310" s="75"/>
      <c r="EBC310" s="76"/>
      <c r="EBD310" s="180"/>
      <c r="EBE310" s="180"/>
      <c r="EBF310" s="180"/>
      <c r="EBG310" s="75"/>
      <c r="EBH310" s="76"/>
      <c r="EBI310" s="181"/>
      <c r="EBJ310" s="181"/>
      <c r="EBK310" s="182"/>
      <c r="EBL310" s="134"/>
      <c r="EBM310" s="135"/>
      <c r="EBN310" s="111"/>
      <c r="EBO310" s="178"/>
      <c r="EBP310" s="178"/>
      <c r="EBQ310" s="178"/>
      <c r="EBR310" s="178"/>
      <c r="EBS310" s="179"/>
      <c r="EBT310" s="73"/>
      <c r="EBU310" s="73"/>
      <c r="EBV310" s="180"/>
      <c r="EBW310" s="75"/>
      <c r="EBX310" s="76"/>
      <c r="EBY310" s="180"/>
      <c r="EBZ310" s="180"/>
      <c r="ECA310" s="180"/>
      <c r="ECB310" s="75"/>
      <c r="ECC310" s="76"/>
      <c r="ECD310" s="181"/>
      <c r="ECE310" s="181"/>
      <c r="ECF310" s="182"/>
      <c r="ECG310" s="134"/>
      <c r="ECH310" s="135"/>
      <c r="ECI310" s="111"/>
      <c r="ECJ310" s="178"/>
      <c r="ECK310" s="178"/>
      <c r="ECL310" s="178"/>
      <c r="ECM310" s="178"/>
      <c r="ECN310" s="179"/>
      <c r="ECO310" s="73"/>
      <c r="ECP310" s="73"/>
      <c r="ECQ310" s="180"/>
      <c r="ECR310" s="75"/>
      <c r="ECS310" s="76"/>
      <c r="ECT310" s="180"/>
      <c r="ECU310" s="180"/>
      <c r="ECV310" s="180"/>
      <c r="ECW310" s="75"/>
      <c r="ECX310" s="76"/>
      <c r="ECY310" s="181"/>
      <c r="ECZ310" s="181"/>
      <c r="EDA310" s="182"/>
      <c r="EDB310" s="134"/>
      <c r="EDC310" s="135"/>
      <c r="EDD310" s="111"/>
      <c r="EDE310" s="178"/>
      <c r="EDF310" s="178"/>
      <c r="EDG310" s="178"/>
      <c r="EDH310" s="178"/>
      <c r="EDI310" s="179"/>
      <c r="EDJ310" s="73"/>
      <c r="EDK310" s="73"/>
      <c r="EDL310" s="180"/>
      <c r="EDM310" s="75"/>
      <c r="EDN310" s="76"/>
      <c r="EDO310" s="180"/>
      <c r="EDP310" s="180"/>
      <c r="EDQ310" s="180"/>
      <c r="EDR310" s="75"/>
      <c r="EDS310" s="76"/>
      <c r="EDT310" s="181"/>
      <c r="EDU310" s="181"/>
      <c r="EDV310" s="182"/>
      <c r="EDW310" s="134"/>
      <c r="EDX310" s="135"/>
      <c r="EDY310" s="111"/>
      <c r="EDZ310" s="178"/>
      <c r="EEA310" s="178"/>
      <c r="EEB310" s="178"/>
      <c r="EEC310" s="178"/>
      <c r="EED310" s="179"/>
      <c r="EEE310" s="73"/>
      <c r="EEF310" s="73"/>
      <c r="EEG310" s="180"/>
      <c r="EEH310" s="75"/>
      <c r="EEI310" s="76"/>
      <c r="EEJ310" s="180"/>
      <c r="EEK310" s="180"/>
      <c r="EEL310" s="180"/>
      <c r="EEM310" s="75"/>
      <c r="EEN310" s="76"/>
      <c r="EEO310" s="181"/>
      <c r="EEP310" s="181"/>
      <c r="EEQ310" s="182"/>
      <c r="EER310" s="134"/>
      <c r="EES310" s="135"/>
      <c r="EET310" s="111"/>
      <c r="EEU310" s="178"/>
      <c r="EEV310" s="178"/>
      <c r="EEW310" s="178"/>
      <c r="EEX310" s="178"/>
      <c r="EEY310" s="179"/>
      <c r="EEZ310" s="73"/>
      <c r="EFA310" s="73"/>
      <c r="EFB310" s="180"/>
      <c r="EFC310" s="75"/>
      <c r="EFD310" s="76"/>
      <c r="EFE310" s="180"/>
      <c r="EFF310" s="180"/>
      <c r="EFG310" s="180"/>
      <c r="EFH310" s="75"/>
      <c r="EFI310" s="76"/>
      <c r="EFJ310" s="181"/>
      <c r="EFK310" s="181"/>
      <c r="EFL310" s="182"/>
      <c r="EFM310" s="134"/>
      <c r="EFN310" s="135"/>
      <c r="EFO310" s="111"/>
      <c r="EFP310" s="178"/>
      <c r="EFQ310" s="178"/>
      <c r="EFR310" s="178"/>
      <c r="EFS310" s="178"/>
      <c r="EFT310" s="179"/>
      <c r="EFU310" s="73"/>
      <c r="EFV310" s="73"/>
      <c r="EFW310" s="180"/>
      <c r="EFX310" s="75"/>
      <c r="EFY310" s="76"/>
      <c r="EFZ310" s="180"/>
      <c r="EGA310" s="180"/>
      <c r="EGB310" s="180"/>
      <c r="EGC310" s="75"/>
      <c r="EGD310" s="76"/>
      <c r="EGE310" s="181"/>
      <c r="EGF310" s="181"/>
      <c r="EGG310" s="182"/>
      <c r="EGH310" s="134"/>
      <c r="EGI310" s="135"/>
      <c r="EGJ310" s="111"/>
      <c r="EGK310" s="178"/>
      <c r="EGL310" s="178"/>
      <c r="EGM310" s="178"/>
      <c r="EGN310" s="178"/>
      <c r="EGO310" s="179"/>
      <c r="EGP310" s="73"/>
      <c r="EGQ310" s="73"/>
      <c r="EGR310" s="180"/>
      <c r="EGS310" s="75"/>
      <c r="EGT310" s="76"/>
      <c r="EGU310" s="180"/>
      <c r="EGV310" s="180"/>
      <c r="EGW310" s="180"/>
      <c r="EGX310" s="75"/>
      <c r="EGY310" s="76"/>
      <c r="EGZ310" s="181"/>
      <c r="EHA310" s="181"/>
      <c r="EHB310" s="182"/>
      <c r="EHC310" s="134"/>
      <c r="EHD310" s="135"/>
      <c r="EHE310" s="111"/>
      <c r="EHF310" s="178"/>
      <c r="EHG310" s="178"/>
      <c r="EHH310" s="178"/>
      <c r="EHI310" s="178"/>
      <c r="EHJ310" s="179"/>
      <c r="EHK310" s="73"/>
      <c r="EHL310" s="73"/>
      <c r="EHM310" s="180"/>
      <c r="EHN310" s="75"/>
      <c r="EHO310" s="76"/>
      <c r="EHP310" s="180"/>
      <c r="EHQ310" s="180"/>
      <c r="EHR310" s="180"/>
      <c r="EHS310" s="75"/>
      <c r="EHT310" s="76"/>
      <c r="EHU310" s="181"/>
      <c r="EHV310" s="181"/>
      <c r="EHW310" s="182"/>
      <c r="EHX310" s="134"/>
      <c r="EHY310" s="135"/>
      <c r="EHZ310" s="111"/>
      <c r="EIA310" s="178"/>
      <c r="EIB310" s="178"/>
      <c r="EIC310" s="178"/>
      <c r="EID310" s="178"/>
      <c r="EIE310" s="179"/>
      <c r="EIF310" s="73"/>
      <c r="EIG310" s="73"/>
      <c r="EIH310" s="180"/>
      <c r="EII310" s="75"/>
      <c r="EIJ310" s="76"/>
      <c r="EIK310" s="180"/>
      <c r="EIL310" s="180"/>
      <c r="EIM310" s="180"/>
      <c r="EIN310" s="75"/>
      <c r="EIO310" s="76"/>
      <c r="EIP310" s="181"/>
      <c r="EIQ310" s="181"/>
      <c r="EIR310" s="182"/>
      <c r="EIS310" s="134"/>
      <c r="EIT310" s="135"/>
      <c r="EIU310" s="111"/>
      <c r="EIV310" s="178"/>
      <c r="EIW310" s="178"/>
      <c r="EIX310" s="178"/>
      <c r="EIY310" s="178"/>
      <c r="EIZ310" s="179"/>
      <c r="EJA310" s="73"/>
      <c r="EJB310" s="73"/>
      <c r="EJC310" s="180"/>
      <c r="EJD310" s="75"/>
      <c r="EJE310" s="76"/>
      <c r="EJF310" s="180"/>
      <c r="EJG310" s="180"/>
      <c r="EJH310" s="180"/>
      <c r="EJI310" s="75"/>
      <c r="EJJ310" s="76"/>
      <c r="EJK310" s="181"/>
      <c r="EJL310" s="181"/>
      <c r="EJM310" s="182"/>
      <c r="EJN310" s="134"/>
      <c r="EJO310" s="135"/>
      <c r="EJP310" s="111"/>
      <c r="EJQ310" s="178"/>
      <c r="EJR310" s="178"/>
      <c r="EJS310" s="178"/>
      <c r="EJT310" s="178"/>
      <c r="EJU310" s="179"/>
      <c r="EJV310" s="73"/>
      <c r="EJW310" s="73"/>
      <c r="EJX310" s="180"/>
      <c r="EJY310" s="75"/>
      <c r="EJZ310" s="76"/>
      <c r="EKA310" s="180"/>
      <c r="EKB310" s="180"/>
      <c r="EKC310" s="180"/>
      <c r="EKD310" s="75"/>
      <c r="EKE310" s="76"/>
      <c r="EKF310" s="181"/>
      <c r="EKG310" s="181"/>
      <c r="EKH310" s="182"/>
      <c r="EKI310" s="134"/>
      <c r="EKJ310" s="135"/>
      <c r="EKK310" s="111"/>
      <c r="EKL310" s="178"/>
      <c r="EKM310" s="178"/>
      <c r="EKN310" s="178"/>
      <c r="EKO310" s="178"/>
      <c r="EKP310" s="179"/>
      <c r="EKQ310" s="73"/>
      <c r="EKR310" s="73"/>
      <c r="EKS310" s="180"/>
      <c r="EKT310" s="75"/>
      <c r="EKU310" s="76"/>
      <c r="EKV310" s="180"/>
      <c r="EKW310" s="180"/>
      <c r="EKX310" s="180"/>
      <c r="EKY310" s="75"/>
      <c r="EKZ310" s="76"/>
      <c r="ELA310" s="181"/>
      <c r="ELB310" s="181"/>
      <c r="ELC310" s="182"/>
      <c r="ELD310" s="134"/>
      <c r="ELE310" s="135"/>
      <c r="ELF310" s="111"/>
      <c r="ELG310" s="178"/>
      <c r="ELH310" s="178"/>
      <c r="ELI310" s="178"/>
      <c r="ELJ310" s="178"/>
      <c r="ELK310" s="179"/>
      <c r="ELL310" s="73"/>
      <c r="ELM310" s="73"/>
      <c r="ELN310" s="180"/>
      <c r="ELO310" s="75"/>
      <c r="ELP310" s="76"/>
      <c r="ELQ310" s="180"/>
      <c r="ELR310" s="180"/>
      <c r="ELS310" s="180"/>
      <c r="ELT310" s="75"/>
      <c r="ELU310" s="76"/>
      <c r="ELV310" s="181"/>
      <c r="ELW310" s="181"/>
      <c r="ELX310" s="182"/>
      <c r="ELY310" s="134"/>
      <c r="ELZ310" s="135"/>
      <c r="EMA310" s="111"/>
      <c r="EMB310" s="178"/>
      <c r="EMC310" s="178"/>
      <c r="EMD310" s="178"/>
      <c r="EME310" s="178"/>
      <c r="EMF310" s="179"/>
      <c r="EMG310" s="73"/>
      <c r="EMH310" s="73"/>
      <c r="EMI310" s="180"/>
      <c r="EMJ310" s="75"/>
      <c r="EMK310" s="76"/>
      <c r="EML310" s="180"/>
      <c r="EMM310" s="180"/>
      <c r="EMN310" s="180"/>
      <c r="EMO310" s="75"/>
      <c r="EMP310" s="76"/>
      <c r="EMQ310" s="181"/>
      <c r="EMR310" s="181"/>
      <c r="EMS310" s="182"/>
      <c r="EMT310" s="134"/>
      <c r="EMU310" s="135"/>
      <c r="EMV310" s="111"/>
      <c r="EMW310" s="178"/>
      <c r="EMX310" s="178"/>
      <c r="EMY310" s="178"/>
      <c r="EMZ310" s="178"/>
      <c r="ENA310" s="179"/>
      <c r="ENB310" s="73"/>
      <c r="ENC310" s="73"/>
      <c r="END310" s="180"/>
      <c r="ENE310" s="75"/>
      <c r="ENF310" s="76"/>
      <c r="ENG310" s="180"/>
      <c r="ENH310" s="180"/>
      <c r="ENI310" s="180"/>
      <c r="ENJ310" s="75"/>
      <c r="ENK310" s="76"/>
      <c r="ENL310" s="181"/>
      <c r="ENM310" s="181"/>
      <c r="ENN310" s="182"/>
      <c r="ENO310" s="134"/>
      <c r="ENP310" s="135"/>
      <c r="ENQ310" s="111"/>
      <c r="ENR310" s="178"/>
      <c r="ENS310" s="178"/>
      <c r="ENT310" s="178"/>
      <c r="ENU310" s="178"/>
      <c r="ENV310" s="179"/>
      <c r="ENW310" s="73"/>
      <c r="ENX310" s="73"/>
      <c r="ENY310" s="180"/>
      <c r="ENZ310" s="75"/>
      <c r="EOA310" s="76"/>
      <c r="EOB310" s="180"/>
      <c r="EOC310" s="180"/>
      <c r="EOD310" s="180"/>
      <c r="EOE310" s="75"/>
      <c r="EOF310" s="76"/>
      <c r="EOG310" s="181"/>
      <c r="EOH310" s="181"/>
      <c r="EOI310" s="182"/>
      <c r="EOJ310" s="134"/>
      <c r="EOK310" s="135"/>
      <c r="EOL310" s="111"/>
      <c r="EOM310" s="178"/>
      <c r="EON310" s="178"/>
      <c r="EOO310" s="178"/>
      <c r="EOP310" s="178"/>
      <c r="EOQ310" s="179"/>
      <c r="EOR310" s="73"/>
      <c r="EOS310" s="73"/>
      <c r="EOT310" s="180"/>
      <c r="EOU310" s="75"/>
      <c r="EOV310" s="76"/>
      <c r="EOW310" s="180"/>
      <c r="EOX310" s="180"/>
      <c r="EOY310" s="180"/>
      <c r="EOZ310" s="75"/>
      <c r="EPA310" s="76"/>
      <c r="EPB310" s="181"/>
      <c r="EPC310" s="181"/>
      <c r="EPD310" s="182"/>
      <c r="EPE310" s="134"/>
      <c r="EPF310" s="135"/>
      <c r="EPG310" s="111"/>
      <c r="EPH310" s="178"/>
      <c r="EPI310" s="178"/>
      <c r="EPJ310" s="178"/>
      <c r="EPK310" s="178"/>
      <c r="EPL310" s="179"/>
      <c r="EPM310" s="73"/>
      <c r="EPN310" s="73"/>
      <c r="EPO310" s="180"/>
      <c r="EPP310" s="75"/>
      <c r="EPQ310" s="76"/>
      <c r="EPR310" s="180"/>
      <c r="EPS310" s="180"/>
      <c r="EPT310" s="180"/>
      <c r="EPU310" s="75"/>
      <c r="EPV310" s="76"/>
      <c r="EPW310" s="181"/>
      <c r="EPX310" s="181"/>
      <c r="EPY310" s="182"/>
      <c r="EPZ310" s="134"/>
      <c r="EQA310" s="135"/>
      <c r="EQB310" s="111"/>
      <c r="EQC310" s="178"/>
      <c r="EQD310" s="178"/>
      <c r="EQE310" s="178"/>
      <c r="EQF310" s="178"/>
      <c r="EQG310" s="179"/>
      <c r="EQH310" s="73"/>
      <c r="EQI310" s="73"/>
      <c r="EQJ310" s="180"/>
      <c r="EQK310" s="75"/>
      <c r="EQL310" s="76"/>
      <c r="EQM310" s="180"/>
      <c r="EQN310" s="180"/>
      <c r="EQO310" s="180"/>
      <c r="EQP310" s="75"/>
      <c r="EQQ310" s="76"/>
      <c r="EQR310" s="181"/>
      <c r="EQS310" s="181"/>
      <c r="EQT310" s="182"/>
      <c r="EQU310" s="134"/>
      <c r="EQV310" s="135"/>
      <c r="EQW310" s="111"/>
      <c r="EQX310" s="178"/>
      <c r="EQY310" s="178"/>
      <c r="EQZ310" s="178"/>
      <c r="ERA310" s="178"/>
      <c r="ERB310" s="179"/>
      <c r="ERC310" s="73"/>
      <c r="ERD310" s="73"/>
      <c r="ERE310" s="180"/>
      <c r="ERF310" s="75"/>
      <c r="ERG310" s="76"/>
      <c r="ERH310" s="180"/>
      <c r="ERI310" s="180"/>
      <c r="ERJ310" s="180"/>
      <c r="ERK310" s="75"/>
      <c r="ERL310" s="76"/>
      <c r="ERM310" s="181"/>
      <c r="ERN310" s="181"/>
      <c r="ERO310" s="182"/>
      <c r="ERP310" s="134"/>
      <c r="ERQ310" s="135"/>
      <c r="ERR310" s="111"/>
      <c r="ERS310" s="178"/>
      <c r="ERT310" s="178"/>
      <c r="ERU310" s="178"/>
      <c r="ERV310" s="178"/>
      <c r="ERW310" s="179"/>
      <c r="ERX310" s="73"/>
      <c r="ERY310" s="73"/>
      <c r="ERZ310" s="180"/>
      <c r="ESA310" s="75"/>
      <c r="ESB310" s="76"/>
      <c r="ESC310" s="180"/>
      <c r="ESD310" s="180"/>
      <c r="ESE310" s="180"/>
      <c r="ESF310" s="75"/>
      <c r="ESG310" s="76"/>
      <c r="ESH310" s="181"/>
      <c r="ESI310" s="181"/>
      <c r="ESJ310" s="182"/>
      <c r="ESK310" s="134"/>
      <c r="ESL310" s="135"/>
      <c r="ESM310" s="111"/>
      <c r="ESN310" s="178"/>
      <c r="ESO310" s="178"/>
      <c r="ESP310" s="178"/>
      <c r="ESQ310" s="178"/>
      <c r="ESR310" s="179"/>
      <c r="ESS310" s="73"/>
      <c r="EST310" s="73"/>
      <c r="ESU310" s="180"/>
      <c r="ESV310" s="75"/>
      <c r="ESW310" s="76"/>
      <c r="ESX310" s="180"/>
      <c r="ESY310" s="180"/>
      <c r="ESZ310" s="180"/>
      <c r="ETA310" s="75"/>
      <c r="ETB310" s="76"/>
      <c r="ETC310" s="181"/>
      <c r="ETD310" s="181"/>
      <c r="ETE310" s="182"/>
      <c r="ETF310" s="134"/>
      <c r="ETG310" s="135"/>
      <c r="ETH310" s="111"/>
      <c r="ETI310" s="178"/>
      <c r="ETJ310" s="178"/>
      <c r="ETK310" s="178"/>
      <c r="ETL310" s="178"/>
      <c r="ETM310" s="179"/>
      <c r="ETN310" s="73"/>
      <c r="ETO310" s="73"/>
      <c r="ETP310" s="180"/>
      <c r="ETQ310" s="75"/>
      <c r="ETR310" s="76"/>
      <c r="ETS310" s="180"/>
      <c r="ETT310" s="180"/>
      <c r="ETU310" s="180"/>
      <c r="ETV310" s="75"/>
      <c r="ETW310" s="76"/>
      <c r="ETX310" s="181"/>
      <c r="ETY310" s="181"/>
      <c r="ETZ310" s="182"/>
      <c r="EUA310" s="134"/>
      <c r="EUB310" s="135"/>
      <c r="EUC310" s="111"/>
      <c r="EUD310" s="178"/>
      <c r="EUE310" s="178"/>
      <c r="EUF310" s="178"/>
      <c r="EUG310" s="178"/>
      <c r="EUH310" s="179"/>
      <c r="EUI310" s="73"/>
      <c r="EUJ310" s="73"/>
      <c r="EUK310" s="180"/>
      <c r="EUL310" s="75"/>
      <c r="EUM310" s="76"/>
      <c r="EUN310" s="180"/>
      <c r="EUO310" s="180"/>
      <c r="EUP310" s="180"/>
      <c r="EUQ310" s="75"/>
      <c r="EUR310" s="76"/>
      <c r="EUS310" s="181"/>
      <c r="EUT310" s="181"/>
      <c r="EUU310" s="182"/>
      <c r="EUV310" s="134"/>
      <c r="EUW310" s="135"/>
      <c r="EUX310" s="111"/>
      <c r="EUY310" s="178"/>
      <c r="EUZ310" s="178"/>
      <c r="EVA310" s="178"/>
      <c r="EVB310" s="178"/>
      <c r="EVC310" s="179"/>
      <c r="EVD310" s="73"/>
      <c r="EVE310" s="73"/>
      <c r="EVF310" s="180"/>
      <c r="EVG310" s="75"/>
      <c r="EVH310" s="76"/>
      <c r="EVI310" s="180"/>
      <c r="EVJ310" s="180"/>
      <c r="EVK310" s="180"/>
      <c r="EVL310" s="75"/>
      <c r="EVM310" s="76"/>
      <c r="EVN310" s="181"/>
      <c r="EVO310" s="181"/>
      <c r="EVP310" s="182"/>
      <c r="EVQ310" s="134"/>
      <c r="EVR310" s="135"/>
      <c r="EVS310" s="111"/>
      <c r="EVT310" s="178"/>
      <c r="EVU310" s="178"/>
      <c r="EVV310" s="178"/>
      <c r="EVW310" s="178"/>
      <c r="EVX310" s="179"/>
      <c r="EVY310" s="73"/>
      <c r="EVZ310" s="73"/>
      <c r="EWA310" s="180"/>
      <c r="EWB310" s="75"/>
      <c r="EWC310" s="76"/>
      <c r="EWD310" s="180"/>
      <c r="EWE310" s="180"/>
      <c r="EWF310" s="180"/>
      <c r="EWG310" s="75"/>
      <c r="EWH310" s="76"/>
      <c r="EWI310" s="181"/>
      <c r="EWJ310" s="181"/>
      <c r="EWK310" s="182"/>
      <c r="EWL310" s="134"/>
      <c r="EWM310" s="135"/>
      <c r="EWN310" s="111"/>
      <c r="EWO310" s="178"/>
      <c r="EWP310" s="178"/>
      <c r="EWQ310" s="178"/>
      <c r="EWR310" s="178"/>
      <c r="EWS310" s="179"/>
      <c r="EWT310" s="73"/>
      <c r="EWU310" s="73"/>
      <c r="EWV310" s="180"/>
      <c r="EWW310" s="75"/>
      <c r="EWX310" s="76"/>
      <c r="EWY310" s="180"/>
      <c r="EWZ310" s="180"/>
      <c r="EXA310" s="180"/>
      <c r="EXB310" s="75"/>
      <c r="EXC310" s="76"/>
      <c r="EXD310" s="181"/>
      <c r="EXE310" s="181"/>
      <c r="EXF310" s="182"/>
      <c r="EXG310" s="134"/>
      <c r="EXH310" s="135"/>
      <c r="EXI310" s="111"/>
      <c r="EXJ310" s="178"/>
      <c r="EXK310" s="178"/>
      <c r="EXL310" s="178"/>
      <c r="EXM310" s="178"/>
      <c r="EXN310" s="179"/>
      <c r="EXO310" s="73"/>
      <c r="EXP310" s="73"/>
      <c r="EXQ310" s="180"/>
      <c r="EXR310" s="75"/>
      <c r="EXS310" s="76"/>
      <c r="EXT310" s="180"/>
      <c r="EXU310" s="180"/>
      <c r="EXV310" s="180"/>
      <c r="EXW310" s="75"/>
      <c r="EXX310" s="76"/>
      <c r="EXY310" s="181"/>
      <c r="EXZ310" s="181"/>
      <c r="EYA310" s="182"/>
      <c r="EYB310" s="134"/>
      <c r="EYC310" s="135"/>
      <c r="EYD310" s="111"/>
      <c r="EYE310" s="178"/>
      <c r="EYF310" s="178"/>
      <c r="EYG310" s="178"/>
      <c r="EYH310" s="178"/>
      <c r="EYI310" s="179"/>
      <c r="EYJ310" s="73"/>
      <c r="EYK310" s="73"/>
      <c r="EYL310" s="180"/>
      <c r="EYM310" s="75"/>
      <c r="EYN310" s="76"/>
      <c r="EYO310" s="180"/>
      <c r="EYP310" s="180"/>
      <c r="EYQ310" s="180"/>
      <c r="EYR310" s="75"/>
      <c r="EYS310" s="76"/>
      <c r="EYT310" s="181"/>
      <c r="EYU310" s="181"/>
      <c r="EYV310" s="182"/>
      <c r="EYW310" s="134"/>
      <c r="EYX310" s="135"/>
      <c r="EYY310" s="111"/>
      <c r="EYZ310" s="178"/>
      <c r="EZA310" s="178"/>
      <c r="EZB310" s="178"/>
      <c r="EZC310" s="178"/>
      <c r="EZD310" s="179"/>
      <c r="EZE310" s="73"/>
      <c r="EZF310" s="73"/>
      <c r="EZG310" s="180"/>
      <c r="EZH310" s="75"/>
      <c r="EZI310" s="76"/>
      <c r="EZJ310" s="180"/>
      <c r="EZK310" s="180"/>
      <c r="EZL310" s="180"/>
      <c r="EZM310" s="75"/>
      <c r="EZN310" s="76"/>
      <c r="EZO310" s="181"/>
      <c r="EZP310" s="181"/>
      <c r="EZQ310" s="182"/>
      <c r="EZR310" s="134"/>
      <c r="EZS310" s="135"/>
      <c r="EZT310" s="111"/>
      <c r="EZU310" s="178"/>
      <c r="EZV310" s="178"/>
      <c r="EZW310" s="178"/>
      <c r="EZX310" s="178"/>
      <c r="EZY310" s="179"/>
      <c r="EZZ310" s="73"/>
      <c r="FAA310" s="73"/>
      <c r="FAB310" s="180"/>
      <c r="FAC310" s="75"/>
      <c r="FAD310" s="76"/>
      <c r="FAE310" s="180"/>
      <c r="FAF310" s="180"/>
      <c r="FAG310" s="180"/>
      <c r="FAH310" s="75"/>
      <c r="FAI310" s="76"/>
      <c r="FAJ310" s="181"/>
      <c r="FAK310" s="181"/>
      <c r="FAL310" s="182"/>
      <c r="FAM310" s="134"/>
      <c r="FAN310" s="135"/>
      <c r="FAO310" s="111"/>
      <c r="FAP310" s="178"/>
      <c r="FAQ310" s="178"/>
      <c r="FAR310" s="178"/>
      <c r="FAS310" s="178"/>
      <c r="FAT310" s="179"/>
      <c r="FAU310" s="73"/>
      <c r="FAV310" s="73"/>
      <c r="FAW310" s="180"/>
      <c r="FAX310" s="75"/>
      <c r="FAY310" s="76"/>
      <c r="FAZ310" s="180"/>
      <c r="FBA310" s="180"/>
      <c r="FBB310" s="180"/>
      <c r="FBC310" s="75"/>
      <c r="FBD310" s="76"/>
      <c r="FBE310" s="181"/>
      <c r="FBF310" s="181"/>
      <c r="FBG310" s="182"/>
      <c r="FBH310" s="134"/>
      <c r="FBI310" s="135"/>
      <c r="FBJ310" s="111"/>
      <c r="FBK310" s="178"/>
      <c r="FBL310" s="178"/>
      <c r="FBM310" s="178"/>
      <c r="FBN310" s="178"/>
      <c r="FBO310" s="179"/>
      <c r="FBP310" s="73"/>
      <c r="FBQ310" s="73"/>
      <c r="FBR310" s="180"/>
      <c r="FBS310" s="75"/>
      <c r="FBT310" s="76"/>
      <c r="FBU310" s="180"/>
      <c r="FBV310" s="180"/>
      <c r="FBW310" s="180"/>
      <c r="FBX310" s="75"/>
      <c r="FBY310" s="76"/>
      <c r="FBZ310" s="181"/>
      <c r="FCA310" s="181"/>
      <c r="FCB310" s="182"/>
      <c r="FCC310" s="134"/>
      <c r="FCD310" s="135"/>
      <c r="FCE310" s="111"/>
      <c r="FCF310" s="178"/>
      <c r="FCG310" s="178"/>
      <c r="FCH310" s="178"/>
      <c r="FCI310" s="178"/>
      <c r="FCJ310" s="179"/>
      <c r="FCK310" s="73"/>
      <c r="FCL310" s="73"/>
      <c r="FCM310" s="180"/>
      <c r="FCN310" s="75"/>
      <c r="FCO310" s="76"/>
      <c r="FCP310" s="180"/>
      <c r="FCQ310" s="180"/>
      <c r="FCR310" s="180"/>
      <c r="FCS310" s="75"/>
      <c r="FCT310" s="76"/>
      <c r="FCU310" s="181"/>
      <c r="FCV310" s="181"/>
      <c r="FCW310" s="182"/>
      <c r="FCX310" s="134"/>
      <c r="FCY310" s="135"/>
      <c r="FCZ310" s="111"/>
      <c r="FDA310" s="178"/>
      <c r="FDB310" s="178"/>
      <c r="FDC310" s="178"/>
      <c r="FDD310" s="178"/>
      <c r="FDE310" s="179"/>
      <c r="FDF310" s="73"/>
      <c r="FDG310" s="73"/>
      <c r="FDH310" s="180"/>
      <c r="FDI310" s="75"/>
      <c r="FDJ310" s="76"/>
      <c r="FDK310" s="180"/>
      <c r="FDL310" s="180"/>
      <c r="FDM310" s="180"/>
      <c r="FDN310" s="75"/>
      <c r="FDO310" s="76"/>
      <c r="FDP310" s="181"/>
      <c r="FDQ310" s="181"/>
      <c r="FDR310" s="182"/>
      <c r="FDS310" s="134"/>
      <c r="FDT310" s="135"/>
      <c r="FDU310" s="111"/>
      <c r="FDV310" s="178"/>
      <c r="FDW310" s="178"/>
      <c r="FDX310" s="178"/>
      <c r="FDY310" s="178"/>
      <c r="FDZ310" s="179"/>
      <c r="FEA310" s="73"/>
      <c r="FEB310" s="73"/>
      <c r="FEC310" s="180"/>
      <c r="FED310" s="75"/>
      <c r="FEE310" s="76"/>
      <c r="FEF310" s="180"/>
      <c r="FEG310" s="180"/>
      <c r="FEH310" s="180"/>
      <c r="FEI310" s="75"/>
      <c r="FEJ310" s="76"/>
      <c r="FEK310" s="181"/>
      <c r="FEL310" s="181"/>
      <c r="FEM310" s="182"/>
      <c r="FEN310" s="134"/>
      <c r="FEO310" s="135"/>
      <c r="FEP310" s="111"/>
      <c r="FEQ310" s="178"/>
      <c r="FER310" s="178"/>
      <c r="FES310" s="178"/>
      <c r="FET310" s="178"/>
      <c r="FEU310" s="179"/>
      <c r="FEV310" s="73"/>
      <c r="FEW310" s="73"/>
      <c r="FEX310" s="180"/>
      <c r="FEY310" s="75"/>
      <c r="FEZ310" s="76"/>
      <c r="FFA310" s="180"/>
      <c r="FFB310" s="180"/>
      <c r="FFC310" s="180"/>
      <c r="FFD310" s="75"/>
      <c r="FFE310" s="76"/>
      <c r="FFF310" s="181"/>
      <c r="FFG310" s="181"/>
      <c r="FFH310" s="182"/>
      <c r="FFI310" s="134"/>
      <c r="FFJ310" s="135"/>
      <c r="FFK310" s="111"/>
      <c r="FFL310" s="178"/>
      <c r="FFM310" s="178"/>
      <c r="FFN310" s="178"/>
      <c r="FFO310" s="178"/>
      <c r="FFP310" s="179"/>
      <c r="FFQ310" s="73"/>
      <c r="FFR310" s="73"/>
      <c r="FFS310" s="180"/>
      <c r="FFT310" s="75"/>
      <c r="FFU310" s="76"/>
      <c r="FFV310" s="180"/>
      <c r="FFW310" s="180"/>
      <c r="FFX310" s="180"/>
      <c r="FFY310" s="75"/>
      <c r="FFZ310" s="76"/>
      <c r="FGA310" s="181"/>
      <c r="FGB310" s="181"/>
      <c r="FGC310" s="182"/>
      <c r="FGD310" s="134"/>
      <c r="FGE310" s="135"/>
      <c r="FGF310" s="111"/>
      <c r="FGG310" s="178"/>
      <c r="FGH310" s="178"/>
      <c r="FGI310" s="178"/>
      <c r="FGJ310" s="178"/>
      <c r="FGK310" s="179"/>
      <c r="FGL310" s="73"/>
      <c r="FGM310" s="73"/>
      <c r="FGN310" s="180"/>
      <c r="FGO310" s="75"/>
      <c r="FGP310" s="76"/>
      <c r="FGQ310" s="180"/>
      <c r="FGR310" s="180"/>
      <c r="FGS310" s="180"/>
      <c r="FGT310" s="75"/>
      <c r="FGU310" s="76"/>
      <c r="FGV310" s="181"/>
      <c r="FGW310" s="181"/>
      <c r="FGX310" s="182"/>
      <c r="FGY310" s="134"/>
      <c r="FGZ310" s="135"/>
      <c r="FHA310" s="111"/>
      <c r="FHB310" s="178"/>
      <c r="FHC310" s="178"/>
      <c r="FHD310" s="178"/>
      <c r="FHE310" s="178"/>
      <c r="FHF310" s="179"/>
      <c r="FHG310" s="73"/>
      <c r="FHH310" s="73"/>
      <c r="FHI310" s="180"/>
      <c r="FHJ310" s="75"/>
      <c r="FHK310" s="76"/>
      <c r="FHL310" s="180"/>
      <c r="FHM310" s="180"/>
      <c r="FHN310" s="180"/>
      <c r="FHO310" s="75"/>
      <c r="FHP310" s="76"/>
      <c r="FHQ310" s="181"/>
      <c r="FHR310" s="181"/>
      <c r="FHS310" s="182"/>
      <c r="FHT310" s="134"/>
      <c r="FHU310" s="135"/>
      <c r="FHV310" s="111"/>
      <c r="FHW310" s="178"/>
      <c r="FHX310" s="178"/>
      <c r="FHY310" s="178"/>
      <c r="FHZ310" s="178"/>
      <c r="FIA310" s="179"/>
      <c r="FIB310" s="73"/>
      <c r="FIC310" s="73"/>
      <c r="FID310" s="180"/>
      <c r="FIE310" s="75"/>
      <c r="FIF310" s="76"/>
      <c r="FIG310" s="180"/>
      <c r="FIH310" s="180"/>
      <c r="FII310" s="180"/>
      <c r="FIJ310" s="75"/>
      <c r="FIK310" s="76"/>
      <c r="FIL310" s="181"/>
      <c r="FIM310" s="181"/>
      <c r="FIN310" s="182"/>
      <c r="FIO310" s="134"/>
      <c r="FIP310" s="135"/>
      <c r="FIQ310" s="111"/>
      <c r="FIR310" s="178"/>
      <c r="FIS310" s="178"/>
      <c r="FIT310" s="178"/>
      <c r="FIU310" s="178"/>
      <c r="FIV310" s="179"/>
      <c r="FIW310" s="73"/>
      <c r="FIX310" s="73"/>
      <c r="FIY310" s="180"/>
      <c r="FIZ310" s="75"/>
      <c r="FJA310" s="76"/>
      <c r="FJB310" s="180"/>
      <c r="FJC310" s="180"/>
      <c r="FJD310" s="180"/>
      <c r="FJE310" s="75"/>
      <c r="FJF310" s="76"/>
      <c r="FJG310" s="181"/>
      <c r="FJH310" s="181"/>
      <c r="FJI310" s="182"/>
      <c r="FJJ310" s="134"/>
      <c r="FJK310" s="135"/>
      <c r="FJL310" s="111"/>
      <c r="FJM310" s="178"/>
      <c r="FJN310" s="178"/>
      <c r="FJO310" s="178"/>
      <c r="FJP310" s="178"/>
      <c r="FJQ310" s="179"/>
      <c r="FJR310" s="73"/>
      <c r="FJS310" s="73"/>
      <c r="FJT310" s="180"/>
      <c r="FJU310" s="75"/>
      <c r="FJV310" s="76"/>
      <c r="FJW310" s="180"/>
      <c r="FJX310" s="180"/>
      <c r="FJY310" s="180"/>
      <c r="FJZ310" s="75"/>
      <c r="FKA310" s="76"/>
      <c r="FKB310" s="181"/>
      <c r="FKC310" s="181"/>
      <c r="FKD310" s="182"/>
      <c r="FKE310" s="134"/>
      <c r="FKF310" s="135"/>
      <c r="FKG310" s="111"/>
      <c r="FKH310" s="178"/>
      <c r="FKI310" s="178"/>
      <c r="FKJ310" s="178"/>
      <c r="FKK310" s="178"/>
      <c r="FKL310" s="179"/>
      <c r="FKM310" s="73"/>
      <c r="FKN310" s="73"/>
      <c r="FKO310" s="180"/>
      <c r="FKP310" s="75"/>
      <c r="FKQ310" s="76"/>
      <c r="FKR310" s="180"/>
      <c r="FKS310" s="180"/>
      <c r="FKT310" s="180"/>
      <c r="FKU310" s="75"/>
      <c r="FKV310" s="76"/>
      <c r="FKW310" s="181"/>
      <c r="FKX310" s="181"/>
      <c r="FKY310" s="182"/>
      <c r="FKZ310" s="134"/>
      <c r="FLA310" s="135"/>
      <c r="FLB310" s="111"/>
      <c r="FLC310" s="178"/>
      <c r="FLD310" s="178"/>
      <c r="FLE310" s="178"/>
      <c r="FLF310" s="178"/>
      <c r="FLG310" s="179"/>
      <c r="FLH310" s="73"/>
      <c r="FLI310" s="73"/>
      <c r="FLJ310" s="180"/>
      <c r="FLK310" s="75"/>
      <c r="FLL310" s="76"/>
      <c r="FLM310" s="180"/>
      <c r="FLN310" s="180"/>
      <c r="FLO310" s="180"/>
      <c r="FLP310" s="75"/>
      <c r="FLQ310" s="76"/>
      <c r="FLR310" s="181"/>
      <c r="FLS310" s="181"/>
      <c r="FLT310" s="182"/>
      <c r="FLU310" s="134"/>
      <c r="FLV310" s="135"/>
      <c r="FLW310" s="111"/>
      <c r="FLX310" s="178"/>
      <c r="FLY310" s="178"/>
      <c r="FLZ310" s="178"/>
      <c r="FMA310" s="178"/>
      <c r="FMB310" s="179"/>
      <c r="FMC310" s="73"/>
      <c r="FMD310" s="73"/>
      <c r="FME310" s="180"/>
      <c r="FMF310" s="75"/>
      <c r="FMG310" s="76"/>
      <c r="FMH310" s="180"/>
      <c r="FMI310" s="180"/>
      <c r="FMJ310" s="180"/>
      <c r="FMK310" s="75"/>
      <c r="FML310" s="76"/>
      <c r="FMM310" s="181"/>
      <c r="FMN310" s="181"/>
      <c r="FMO310" s="182"/>
      <c r="FMP310" s="134"/>
      <c r="FMQ310" s="135"/>
      <c r="FMR310" s="111"/>
      <c r="FMS310" s="178"/>
      <c r="FMT310" s="178"/>
      <c r="FMU310" s="178"/>
      <c r="FMV310" s="178"/>
      <c r="FMW310" s="179"/>
      <c r="FMX310" s="73"/>
      <c r="FMY310" s="73"/>
      <c r="FMZ310" s="180"/>
      <c r="FNA310" s="75"/>
      <c r="FNB310" s="76"/>
      <c r="FNC310" s="180"/>
      <c r="FND310" s="180"/>
      <c r="FNE310" s="180"/>
      <c r="FNF310" s="75"/>
      <c r="FNG310" s="76"/>
      <c r="FNH310" s="181"/>
      <c r="FNI310" s="181"/>
      <c r="FNJ310" s="182"/>
      <c r="FNK310" s="134"/>
      <c r="FNL310" s="135"/>
      <c r="FNM310" s="111"/>
      <c r="FNN310" s="178"/>
      <c r="FNO310" s="178"/>
      <c r="FNP310" s="178"/>
      <c r="FNQ310" s="178"/>
      <c r="FNR310" s="179"/>
      <c r="FNS310" s="73"/>
      <c r="FNT310" s="73"/>
      <c r="FNU310" s="180"/>
      <c r="FNV310" s="75"/>
      <c r="FNW310" s="76"/>
      <c r="FNX310" s="180"/>
      <c r="FNY310" s="180"/>
      <c r="FNZ310" s="180"/>
      <c r="FOA310" s="75"/>
      <c r="FOB310" s="76"/>
      <c r="FOC310" s="181"/>
      <c r="FOD310" s="181"/>
      <c r="FOE310" s="182"/>
      <c r="FOF310" s="134"/>
      <c r="FOG310" s="135"/>
      <c r="FOH310" s="111"/>
      <c r="FOI310" s="178"/>
      <c r="FOJ310" s="178"/>
      <c r="FOK310" s="178"/>
      <c r="FOL310" s="178"/>
      <c r="FOM310" s="179"/>
      <c r="FON310" s="73"/>
      <c r="FOO310" s="73"/>
      <c r="FOP310" s="180"/>
      <c r="FOQ310" s="75"/>
      <c r="FOR310" s="76"/>
      <c r="FOS310" s="180"/>
      <c r="FOT310" s="180"/>
      <c r="FOU310" s="180"/>
      <c r="FOV310" s="75"/>
      <c r="FOW310" s="76"/>
      <c r="FOX310" s="181"/>
      <c r="FOY310" s="181"/>
      <c r="FOZ310" s="182"/>
      <c r="FPA310" s="134"/>
      <c r="FPB310" s="135"/>
      <c r="FPC310" s="111"/>
      <c r="FPD310" s="178"/>
      <c r="FPE310" s="178"/>
      <c r="FPF310" s="178"/>
      <c r="FPG310" s="178"/>
      <c r="FPH310" s="179"/>
      <c r="FPI310" s="73"/>
      <c r="FPJ310" s="73"/>
      <c r="FPK310" s="180"/>
      <c r="FPL310" s="75"/>
      <c r="FPM310" s="76"/>
      <c r="FPN310" s="180"/>
      <c r="FPO310" s="180"/>
      <c r="FPP310" s="180"/>
      <c r="FPQ310" s="75"/>
      <c r="FPR310" s="76"/>
      <c r="FPS310" s="181"/>
      <c r="FPT310" s="181"/>
      <c r="FPU310" s="182"/>
      <c r="FPV310" s="134"/>
      <c r="FPW310" s="135"/>
      <c r="FPX310" s="111"/>
      <c r="FPY310" s="178"/>
      <c r="FPZ310" s="178"/>
      <c r="FQA310" s="178"/>
      <c r="FQB310" s="178"/>
      <c r="FQC310" s="179"/>
      <c r="FQD310" s="73"/>
      <c r="FQE310" s="73"/>
      <c r="FQF310" s="180"/>
      <c r="FQG310" s="75"/>
      <c r="FQH310" s="76"/>
      <c r="FQI310" s="180"/>
      <c r="FQJ310" s="180"/>
      <c r="FQK310" s="180"/>
      <c r="FQL310" s="75"/>
      <c r="FQM310" s="76"/>
      <c r="FQN310" s="181"/>
      <c r="FQO310" s="181"/>
      <c r="FQP310" s="182"/>
      <c r="FQQ310" s="134"/>
      <c r="FQR310" s="135"/>
      <c r="FQS310" s="111"/>
      <c r="FQT310" s="178"/>
      <c r="FQU310" s="178"/>
      <c r="FQV310" s="178"/>
      <c r="FQW310" s="178"/>
      <c r="FQX310" s="179"/>
      <c r="FQY310" s="73"/>
      <c r="FQZ310" s="73"/>
      <c r="FRA310" s="180"/>
      <c r="FRB310" s="75"/>
      <c r="FRC310" s="76"/>
      <c r="FRD310" s="180"/>
      <c r="FRE310" s="180"/>
      <c r="FRF310" s="180"/>
      <c r="FRG310" s="75"/>
      <c r="FRH310" s="76"/>
      <c r="FRI310" s="181"/>
      <c r="FRJ310" s="181"/>
      <c r="FRK310" s="182"/>
      <c r="FRL310" s="134"/>
      <c r="FRM310" s="135"/>
      <c r="FRN310" s="111"/>
      <c r="FRO310" s="178"/>
      <c r="FRP310" s="178"/>
      <c r="FRQ310" s="178"/>
      <c r="FRR310" s="178"/>
      <c r="FRS310" s="179"/>
      <c r="FRT310" s="73"/>
      <c r="FRU310" s="73"/>
      <c r="FRV310" s="180"/>
      <c r="FRW310" s="75"/>
      <c r="FRX310" s="76"/>
      <c r="FRY310" s="180"/>
      <c r="FRZ310" s="180"/>
      <c r="FSA310" s="180"/>
      <c r="FSB310" s="75"/>
      <c r="FSC310" s="76"/>
      <c r="FSD310" s="181"/>
      <c r="FSE310" s="181"/>
      <c r="FSF310" s="182"/>
      <c r="FSG310" s="134"/>
      <c r="FSH310" s="135"/>
      <c r="FSI310" s="111"/>
      <c r="FSJ310" s="178"/>
      <c r="FSK310" s="178"/>
      <c r="FSL310" s="178"/>
      <c r="FSM310" s="178"/>
      <c r="FSN310" s="179"/>
      <c r="FSO310" s="73"/>
      <c r="FSP310" s="73"/>
      <c r="FSQ310" s="180"/>
      <c r="FSR310" s="75"/>
      <c r="FSS310" s="76"/>
      <c r="FST310" s="180"/>
      <c r="FSU310" s="180"/>
      <c r="FSV310" s="180"/>
      <c r="FSW310" s="75"/>
      <c r="FSX310" s="76"/>
      <c r="FSY310" s="181"/>
      <c r="FSZ310" s="181"/>
      <c r="FTA310" s="182"/>
      <c r="FTB310" s="134"/>
      <c r="FTC310" s="135"/>
      <c r="FTD310" s="111"/>
      <c r="FTE310" s="178"/>
      <c r="FTF310" s="178"/>
      <c r="FTG310" s="178"/>
      <c r="FTH310" s="178"/>
      <c r="FTI310" s="179"/>
      <c r="FTJ310" s="73"/>
      <c r="FTK310" s="73"/>
      <c r="FTL310" s="180"/>
      <c r="FTM310" s="75"/>
      <c r="FTN310" s="76"/>
      <c r="FTO310" s="180"/>
      <c r="FTP310" s="180"/>
      <c r="FTQ310" s="180"/>
      <c r="FTR310" s="75"/>
      <c r="FTS310" s="76"/>
      <c r="FTT310" s="181"/>
      <c r="FTU310" s="181"/>
      <c r="FTV310" s="182"/>
      <c r="FTW310" s="134"/>
      <c r="FTX310" s="135"/>
      <c r="FTY310" s="111"/>
      <c r="FTZ310" s="178"/>
      <c r="FUA310" s="178"/>
      <c r="FUB310" s="178"/>
      <c r="FUC310" s="178"/>
      <c r="FUD310" s="179"/>
      <c r="FUE310" s="73"/>
      <c r="FUF310" s="73"/>
      <c r="FUG310" s="180"/>
      <c r="FUH310" s="75"/>
      <c r="FUI310" s="76"/>
      <c r="FUJ310" s="180"/>
      <c r="FUK310" s="180"/>
      <c r="FUL310" s="180"/>
      <c r="FUM310" s="75"/>
      <c r="FUN310" s="76"/>
      <c r="FUO310" s="181"/>
      <c r="FUP310" s="181"/>
      <c r="FUQ310" s="182"/>
      <c r="FUR310" s="134"/>
      <c r="FUS310" s="135"/>
      <c r="FUT310" s="111"/>
      <c r="FUU310" s="178"/>
      <c r="FUV310" s="178"/>
      <c r="FUW310" s="178"/>
      <c r="FUX310" s="178"/>
      <c r="FUY310" s="179"/>
      <c r="FUZ310" s="73"/>
      <c r="FVA310" s="73"/>
      <c r="FVB310" s="180"/>
      <c r="FVC310" s="75"/>
      <c r="FVD310" s="76"/>
      <c r="FVE310" s="180"/>
      <c r="FVF310" s="180"/>
      <c r="FVG310" s="180"/>
      <c r="FVH310" s="75"/>
      <c r="FVI310" s="76"/>
      <c r="FVJ310" s="181"/>
      <c r="FVK310" s="181"/>
      <c r="FVL310" s="182"/>
      <c r="FVM310" s="134"/>
      <c r="FVN310" s="135"/>
      <c r="FVO310" s="111"/>
      <c r="FVP310" s="178"/>
      <c r="FVQ310" s="178"/>
      <c r="FVR310" s="178"/>
      <c r="FVS310" s="178"/>
      <c r="FVT310" s="179"/>
      <c r="FVU310" s="73"/>
      <c r="FVV310" s="73"/>
      <c r="FVW310" s="180"/>
      <c r="FVX310" s="75"/>
      <c r="FVY310" s="76"/>
      <c r="FVZ310" s="180"/>
      <c r="FWA310" s="180"/>
      <c r="FWB310" s="180"/>
      <c r="FWC310" s="75"/>
      <c r="FWD310" s="76"/>
      <c r="FWE310" s="181"/>
      <c r="FWF310" s="181"/>
      <c r="FWG310" s="182"/>
      <c r="FWH310" s="134"/>
      <c r="FWI310" s="135"/>
      <c r="FWJ310" s="111"/>
      <c r="FWK310" s="178"/>
      <c r="FWL310" s="178"/>
      <c r="FWM310" s="178"/>
      <c r="FWN310" s="178"/>
      <c r="FWO310" s="179"/>
      <c r="FWP310" s="73"/>
      <c r="FWQ310" s="73"/>
      <c r="FWR310" s="180"/>
      <c r="FWS310" s="75"/>
      <c r="FWT310" s="76"/>
      <c r="FWU310" s="180"/>
      <c r="FWV310" s="180"/>
      <c r="FWW310" s="180"/>
      <c r="FWX310" s="75"/>
      <c r="FWY310" s="76"/>
      <c r="FWZ310" s="181"/>
      <c r="FXA310" s="181"/>
      <c r="FXB310" s="182"/>
      <c r="FXC310" s="134"/>
      <c r="FXD310" s="135"/>
      <c r="FXE310" s="111"/>
      <c r="FXF310" s="178"/>
      <c r="FXG310" s="178"/>
      <c r="FXH310" s="178"/>
      <c r="FXI310" s="178"/>
      <c r="FXJ310" s="179"/>
      <c r="FXK310" s="73"/>
      <c r="FXL310" s="73"/>
      <c r="FXM310" s="180"/>
      <c r="FXN310" s="75"/>
      <c r="FXO310" s="76"/>
      <c r="FXP310" s="180"/>
      <c r="FXQ310" s="180"/>
      <c r="FXR310" s="180"/>
      <c r="FXS310" s="75"/>
      <c r="FXT310" s="76"/>
      <c r="FXU310" s="181"/>
      <c r="FXV310" s="181"/>
      <c r="FXW310" s="182"/>
      <c r="FXX310" s="134"/>
      <c r="FXY310" s="135"/>
      <c r="FXZ310" s="111"/>
      <c r="FYA310" s="178"/>
      <c r="FYB310" s="178"/>
      <c r="FYC310" s="178"/>
      <c r="FYD310" s="178"/>
      <c r="FYE310" s="179"/>
      <c r="FYF310" s="73"/>
      <c r="FYG310" s="73"/>
      <c r="FYH310" s="180"/>
      <c r="FYI310" s="75"/>
      <c r="FYJ310" s="76"/>
      <c r="FYK310" s="180"/>
      <c r="FYL310" s="180"/>
      <c r="FYM310" s="180"/>
      <c r="FYN310" s="75"/>
      <c r="FYO310" s="76"/>
      <c r="FYP310" s="181"/>
      <c r="FYQ310" s="181"/>
      <c r="FYR310" s="182"/>
      <c r="FYS310" s="134"/>
      <c r="FYT310" s="135"/>
      <c r="FYU310" s="111"/>
      <c r="FYV310" s="178"/>
      <c r="FYW310" s="178"/>
      <c r="FYX310" s="178"/>
      <c r="FYY310" s="178"/>
      <c r="FYZ310" s="179"/>
      <c r="FZA310" s="73"/>
      <c r="FZB310" s="73"/>
      <c r="FZC310" s="180"/>
      <c r="FZD310" s="75"/>
      <c r="FZE310" s="76"/>
      <c r="FZF310" s="180"/>
      <c r="FZG310" s="180"/>
      <c r="FZH310" s="180"/>
      <c r="FZI310" s="75"/>
      <c r="FZJ310" s="76"/>
      <c r="FZK310" s="181"/>
      <c r="FZL310" s="181"/>
      <c r="FZM310" s="182"/>
      <c r="FZN310" s="134"/>
      <c r="FZO310" s="135"/>
      <c r="FZP310" s="111"/>
      <c r="FZQ310" s="178"/>
      <c r="FZR310" s="178"/>
      <c r="FZS310" s="178"/>
      <c r="FZT310" s="178"/>
      <c r="FZU310" s="179"/>
      <c r="FZV310" s="73"/>
      <c r="FZW310" s="73"/>
      <c r="FZX310" s="180"/>
      <c r="FZY310" s="75"/>
      <c r="FZZ310" s="76"/>
      <c r="GAA310" s="180"/>
      <c r="GAB310" s="180"/>
      <c r="GAC310" s="180"/>
      <c r="GAD310" s="75"/>
      <c r="GAE310" s="76"/>
      <c r="GAF310" s="181"/>
      <c r="GAG310" s="181"/>
      <c r="GAH310" s="182"/>
      <c r="GAI310" s="134"/>
      <c r="GAJ310" s="135"/>
      <c r="GAK310" s="111"/>
      <c r="GAL310" s="178"/>
      <c r="GAM310" s="178"/>
      <c r="GAN310" s="178"/>
      <c r="GAO310" s="178"/>
      <c r="GAP310" s="179"/>
      <c r="GAQ310" s="73"/>
      <c r="GAR310" s="73"/>
      <c r="GAS310" s="180"/>
      <c r="GAT310" s="75"/>
      <c r="GAU310" s="76"/>
      <c r="GAV310" s="180"/>
      <c r="GAW310" s="180"/>
      <c r="GAX310" s="180"/>
      <c r="GAY310" s="75"/>
      <c r="GAZ310" s="76"/>
      <c r="GBA310" s="181"/>
      <c r="GBB310" s="181"/>
      <c r="GBC310" s="182"/>
      <c r="GBD310" s="134"/>
      <c r="GBE310" s="135"/>
      <c r="GBF310" s="111"/>
      <c r="GBG310" s="178"/>
      <c r="GBH310" s="178"/>
      <c r="GBI310" s="178"/>
      <c r="GBJ310" s="178"/>
      <c r="GBK310" s="179"/>
      <c r="GBL310" s="73"/>
      <c r="GBM310" s="73"/>
      <c r="GBN310" s="180"/>
      <c r="GBO310" s="75"/>
      <c r="GBP310" s="76"/>
      <c r="GBQ310" s="180"/>
      <c r="GBR310" s="180"/>
      <c r="GBS310" s="180"/>
      <c r="GBT310" s="75"/>
      <c r="GBU310" s="76"/>
      <c r="GBV310" s="181"/>
      <c r="GBW310" s="181"/>
      <c r="GBX310" s="182"/>
      <c r="GBY310" s="134"/>
      <c r="GBZ310" s="135"/>
      <c r="GCA310" s="111"/>
      <c r="GCB310" s="178"/>
      <c r="GCC310" s="178"/>
      <c r="GCD310" s="178"/>
      <c r="GCE310" s="178"/>
      <c r="GCF310" s="179"/>
      <c r="GCG310" s="73"/>
      <c r="GCH310" s="73"/>
      <c r="GCI310" s="180"/>
      <c r="GCJ310" s="75"/>
      <c r="GCK310" s="76"/>
      <c r="GCL310" s="180"/>
      <c r="GCM310" s="180"/>
      <c r="GCN310" s="180"/>
      <c r="GCO310" s="75"/>
      <c r="GCP310" s="76"/>
      <c r="GCQ310" s="181"/>
      <c r="GCR310" s="181"/>
      <c r="GCS310" s="182"/>
      <c r="GCT310" s="134"/>
      <c r="GCU310" s="135"/>
      <c r="GCV310" s="111"/>
      <c r="GCW310" s="178"/>
      <c r="GCX310" s="178"/>
      <c r="GCY310" s="178"/>
      <c r="GCZ310" s="178"/>
      <c r="GDA310" s="179"/>
      <c r="GDB310" s="73"/>
      <c r="GDC310" s="73"/>
      <c r="GDD310" s="180"/>
      <c r="GDE310" s="75"/>
      <c r="GDF310" s="76"/>
      <c r="GDG310" s="180"/>
      <c r="GDH310" s="180"/>
      <c r="GDI310" s="180"/>
      <c r="GDJ310" s="75"/>
      <c r="GDK310" s="76"/>
      <c r="GDL310" s="181"/>
      <c r="GDM310" s="181"/>
      <c r="GDN310" s="182"/>
      <c r="GDO310" s="134"/>
      <c r="GDP310" s="135"/>
      <c r="GDQ310" s="111"/>
      <c r="GDR310" s="178"/>
      <c r="GDS310" s="178"/>
      <c r="GDT310" s="178"/>
      <c r="GDU310" s="178"/>
      <c r="GDV310" s="179"/>
      <c r="GDW310" s="73"/>
      <c r="GDX310" s="73"/>
      <c r="GDY310" s="180"/>
      <c r="GDZ310" s="75"/>
      <c r="GEA310" s="76"/>
      <c r="GEB310" s="180"/>
      <c r="GEC310" s="180"/>
      <c r="GED310" s="180"/>
      <c r="GEE310" s="75"/>
      <c r="GEF310" s="76"/>
      <c r="GEG310" s="181"/>
      <c r="GEH310" s="181"/>
      <c r="GEI310" s="182"/>
      <c r="GEJ310" s="134"/>
      <c r="GEK310" s="135"/>
      <c r="GEL310" s="111"/>
      <c r="GEM310" s="178"/>
      <c r="GEN310" s="178"/>
      <c r="GEO310" s="178"/>
      <c r="GEP310" s="178"/>
      <c r="GEQ310" s="179"/>
      <c r="GER310" s="73"/>
      <c r="GES310" s="73"/>
      <c r="GET310" s="180"/>
      <c r="GEU310" s="75"/>
      <c r="GEV310" s="76"/>
      <c r="GEW310" s="180"/>
      <c r="GEX310" s="180"/>
      <c r="GEY310" s="180"/>
      <c r="GEZ310" s="75"/>
      <c r="GFA310" s="76"/>
      <c r="GFB310" s="181"/>
      <c r="GFC310" s="181"/>
      <c r="GFD310" s="182"/>
      <c r="GFE310" s="134"/>
      <c r="GFF310" s="135"/>
      <c r="GFG310" s="111"/>
      <c r="GFH310" s="178"/>
      <c r="GFI310" s="178"/>
      <c r="GFJ310" s="178"/>
      <c r="GFK310" s="178"/>
      <c r="GFL310" s="179"/>
      <c r="GFM310" s="73"/>
      <c r="GFN310" s="73"/>
      <c r="GFO310" s="180"/>
      <c r="GFP310" s="75"/>
      <c r="GFQ310" s="76"/>
      <c r="GFR310" s="180"/>
      <c r="GFS310" s="180"/>
      <c r="GFT310" s="180"/>
      <c r="GFU310" s="75"/>
      <c r="GFV310" s="76"/>
      <c r="GFW310" s="181"/>
      <c r="GFX310" s="181"/>
      <c r="GFY310" s="182"/>
      <c r="GFZ310" s="134"/>
      <c r="GGA310" s="135"/>
      <c r="GGB310" s="111"/>
      <c r="GGC310" s="178"/>
      <c r="GGD310" s="178"/>
      <c r="GGE310" s="178"/>
      <c r="GGF310" s="178"/>
      <c r="GGG310" s="179"/>
      <c r="GGH310" s="73"/>
      <c r="GGI310" s="73"/>
      <c r="GGJ310" s="180"/>
      <c r="GGK310" s="75"/>
      <c r="GGL310" s="76"/>
      <c r="GGM310" s="180"/>
      <c r="GGN310" s="180"/>
      <c r="GGO310" s="180"/>
      <c r="GGP310" s="75"/>
      <c r="GGQ310" s="76"/>
      <c r="GGR310" s="181"/>
      <c r="GGS310" s="181"/>
      <c r="GGT310" s="182"/>
      <c r="GGU310" s="134"/>
      <c r="GGV310" s="135"/>
      <c r="GGW310" s="111"/>
      <c r="GGX310" s="178"/>
      <c r="GGY310" s="178"/>
      <c r="GGZ310" s="178"/>
      <c r="GHA310" s="178"/>
      <c r="GHB310" s="179"/>
      <c r="GHC310" s="73"/>
      <c r="GHD310" s="73"/>
      <c r="GHE310" s="180"/>
      <c r="GHF310" s="75"/>
      <c r="GHG310" s="76"/>
      <c r="GHH310" s="180"/>
      <c r="GHI310" s="180"/>
      <c r="GHJ310" s="180"/>
      <c r="GHK310" s="75"/>
      <c r="GHL310" s="76"/>
      <c r="GHM310" s="181"/>
      <c r="GHN310" s="181"/>
      <c r="GHO310" s="182"/>
      <c r="GHP310" s="134"/>
      <c r="GHQ310" s="135"/>
      <c r="GHR310" s="111"/>
      <c r="GHS310" s="178"/>
      <c r="GHT310" s="178"/>
      <c r="GHU310" s="178"/>
      <c r="GHV310" s="178"/>
      <c r="GHW310" s="179"/>
      <c r="GHX310" s="73"/>
      <c r="GHY310" s="73"/>
      <c r="GHZ310" s="180"/>
      <c r="GIA310" s="75"/>
      <c r="GIB310" s="76"/>
      <c r="GIC310" s="180"/>
      <c r="GID310" s="180"/>
      <c r="GIE310" s="180"/>
      <c r="GIF310" s="75"/>
      <c r="GIG310" s="76"/>
      <c r="GIH310" s="181"/>
      <c r="GII310" s="181"/>
      <c r="GIJ310" s="182"/>
      <c r="GIK310" s="134"/>
      <c r="GIL310" s="135"/>
      <c r="GIM310" s="111"/>
      <c r="GIN310" s="178"/>
      <c r="GIO310" s="178"/>
      <c r="GIP310" s="178"/>
      <c r="GIQ310" s="178"/>
      <c r="GIR310" s="179"/>
      <c r="GIS310" s="73"/>
      <c r="GIT310" s="73"/>
      <c r="GIU310" s="180"/>
      <c r="GIV310" s="75"/>
      <c r="GIW310" s="76"/>
      <c r="GIX310" s="180"/>
      <c r="GIY310" s="180"/>
      <c r="GIZ310" s="180"/>
      <c r="GJA310" s="75"/>
      <c r="GJB310" s="76"/>
      <c r="GJC310" s="181"/>
      <c r="GJD310" s="181"/>
      <c r="GJE310" s="182"/>
      <c r="GJF310" s="134"/>
      <c r="GJG310" s="135"/>
      <c r="GJH310" s="111"/>
      <c r="GJI310" s="178"/>
      <c r="GJJ310" s="178"/>
      <c r="GJK310" s="178"/>
      <c r="GJL310" s="178"/>
      <c r="GJM310" s="179"/>
      <c r="GJN310" s="73"/>
      <c r="GJO310" s="73"/>
      <c r="GJP310" s="180"/>
      <c r="GJQ310" s="75"/>
      <c r="GJR310" s="76"/>
      <c r="GJS310" s="180"/>
      <c r="GJT310" s="180"/>
      <c r="GJU310" s="180"/>
      <c r="GJV310" s="75"/>
      <c r="GJW310" s="76"/>
      <c r="GJX310" s="181"/>
      <c r="GJY310" s="181"/>
      <c r="GJZ310" s="182"/>
      <c r="GKA310" s="134"/>
      <c r="GKB310" s="135"/>
      <c r="GKC310" s="111"/>
      <c r="GKD310" s="178"/>
      <c r="GKE310" s="178"/>
      <c r="GKF310" s="178"/>
      <c r="GKG310" s="178"/>
      <c r="GKH310" s="179"/>
      <c r="GKI310" s="73"/>
      <c r="GKJ310" s="73"/>
      <c r="GKK310" s="180"/>
      <c r="GKL310" s="75"/>
      <c r="GKM310" s="76"/>
      <c r="GKN310" s="180"/>
      <c r="GKO310" s="180"/>
      <c r="GKP310" s="180"/>
      <c r="GKQ310" s="75"/>
      <c r="GKR310" s="76"/>
      <c r="GKS310" s="181"/>
      <c r="GKT310" s="181"/>
      <c r="GKU310" s="182"/>
      <c r="GKV310" s="134"/>
      <c r="GKW310" s="135"/>
      <c r="GKX310" s="111"/>
      <c r="GKY310" s="178"/>
      <c r="GKZ310" s="178"/>
      <c r="GLA310" s="178"/>
      <c r="GLB310" s="178"/>
      <c r="GLC310" s="179"/>
      <c r="GLD310" s="73"/>
      <c r="GLE310" s="73"/>
      <c r="GLF310" s="180"/>
      <c r="GLG310" s="75"/>
      <c r="GLH310" s="76"/>
      <c r="GLI310" s="180"/>
      <c r="GLJ310" s="180"/>
      <c r="GLK310" s="180"/>
      <c r="GLL310" s="75"/>
      <c r="GLM310" s="76"/>
      <c r="GLN310" s="181"/>
      <c r="GLO310" s="181"/>
      <c r="GLP310" s="182"/>
      <c r="GLQ310" s="134"/>
      <c r="GLR310" s="135"/>
      <c r="GLS310" s="111"/>
      <c r="GLT310" s="178"/>
      <c r="GLU310" s="178"/>
      <c r="GLV310" s="178"/>
      <c r="GLW310" s="178"/>
      <c r="GLX310" s="179"/>
      <c r="GLY310" s="73"/>
      <c r="GLZ310" s="73"/>
      <c r="GMA310" s="180"/>
      <c r="GMB310" s="75"/>
      <c r="GMC310" s="76"/>
      <c r="GMD310" s="180"/>
      <c r="GME310" s="180"/>
      <c r="GMF310" s="180"/>
      <c r="GMG310" s="75"/>
      <c r="GMH310" s="76"/>
      <c r="GMI310" s="181"/>
      <c r="GMJ310" s="181"/>
      <c r="GMK310" s="182"/>
      <c r="GML310" s="134"/>
      <c r="GMM310" s="135"/>
      <c r="GMN310" s="111"/>
      <c r="GMO310" s="178"/>
      <c r="GMP310" s="178"/>
      <c r="GMQ310" s="178"/>
      <c r="GMR310" s="178"/>
      <c r="GMS310" s="179"/>
      <c r="GMT310" s="73"/>
      <c r="GMU310" s="73"/>
      <c r="GMV310" s="180"/>
      <c r="GMW310" s="75"/>
      <c r="GMX310" s="76"/>
      <c r="GMY310" s="180"/>
      <c r="GMZ310" s="180"/>
      <c r="GNA310" s="180"/>
      <c r="GNB310" s="75"/>
      <c r="GNC310" s="76"/>
      <c r="GND310" s="181"/>
      <c r="GNE310" s="181"/>
      <c r="GNF310" s="182"/>
      <c r="GNG310" s="134"/>
      <c r="GNH310" s="135"/>
      <c r="GNI310" s="111"/>
      <c r="GNJ310" s="178"/>
      <c r="GNK310" s="178"/>
      <c r="GNL310" s="178"/>
      <c r="GNM310" s="178"/>
      <c r="GNN310" s="179"/>
      <c r="GNO310" s="73"/>
      <c r="GNP310" s="73"/>
      <c r="GNQ310" s="180"/>
      <c r="GNR310" s="75"/>
      <c r="GNS310" s="76"/>
      <c r="GNT310" s="180"/>
      <c r="GNU310" s="180"/>
      <c r="GNV310" s="180"/>
      <c r="GNW310" s="75"/>
      <c r="GNX310" s="76"/>
      <c r="GNY310" s="181"/>
      <c r="GNZ310" s="181"/>
      <c r="GOA310" s="182"/>
      <c r="GOB310" s="134"/>
      <c r="GOC310" s="135"/>
      <c r="GOD310" s="111"/>
      <c r="GOE310" s="178"/>
      <c r="GOF310" s="178"/>
      <c r="GOG310" s="178"/>
      <c r="GOH310" s="178"/>
      <c r="GOI310" s="179"/>
      <c r="GOJ310" s="73"/>
      <c r="GOK310" s="73"/>
      <c r="GOL310" s="180"/>
      <c r="GOM310" s="75"/>
      <c r="GON310" s="76"/>
      <c r="GOO310" s="180"/>
      <c r="GOP310" s="180"/>
      <c r="GOQ310" s="180"/>
      <c r="GOR310" s="75"/>
      <c r="GOS310" s="76"/>
      <c r="GOT310" s="181"/>
      <c r="GOU310" s="181"/>
      <c r="GOV310" s="182"/>
      <c r="GOW310" s="134"/>
      <c r="GOX310" s="135"/>
      <c r="GOY310" s="111"/>
      <c r="GOZ310" s="178"/>
      <c r="GPA310" s="178"/>
      <c r="GPB310" s="178"/>
      <c r="GPC310" s="178"/>
      <c r="GPD310" s="179"/>
      <c r="GPE310" s="73"/>
      <c r="GPF310" s="73"/>
      <c r="GPG310" s="180"/>
      <c r="GPH310" s="75"/>
      <c r="GPI310" s="76"/>
      <c r="GPJ310" s="180"/>
      <c r="GPK310" s="180"/>
      <c r="GPL310" s="180"/>
      <c r="GPM310" s="75"/>
      <c r="GPN310" s="76"/>
      <c r="GPO310" s="181"/>
      <c r="GPP310" s="181"/>
      <c r="GPQ310" s="182"/>
      <c r="GPR310" s="134"/>
      <c r="GPS310" s="135"/>
      <c r="GPT310" s="111"/>
      <c r="GPU310" s="178"/>
      <c r="GPV310" s="178"/>
      <c r="GPW310" s="178"/>
      <c r="GPX310" s="178"/>
      <c r="GPY310" s="179"/>
      <c r="GPZ310" s="73"/>
      <c r="GQA310" s="73"/>
      <c r="GQB310" s="180"/>
      <c r="GQC310" s="75"/>
      <c r="GQD310" s="76"/>
      <c r="GQE310" s="180"/>
      <c r="GQF310" s="180"/>
      <c r="GQG310" s="180"/>
      <c r="GQH310" s="75"/>
      <c r="GQI310" s="76"/>
      <c r="GQJ310" s="181"/>
      <c r="GQK310" s="181"/>
      <c r="GQL310" s="182"/>
      <c r="GQM310" s="134"/>
      <c r="GQN310" s="135"/>
      <c r="GQO310" s="111"/>
      <c r="GQP310" s="178"/>
      <c r="GQQ310" s="178"/>
      <c r="GQR310" s="178"/>
      <c r="GQS310" s="178"/>
      <c r="GQT310" s="179"/>
      <c r="GQU310" s="73"/>
      <c r="GQV310" s="73"/>
      <c r="GQW310" s="180"/>
      <c r="GQX310" s="75"/>
      <c r="GQY310" s="76"/>
      <c r="GQZ310" s="180"/>
      <c r="GRA310" s="180"/>
      <c r="GRB310" s="180"/>
      <c r="GRC310" s="75"/>
      <c r="GRD310" s="76"/>
      <c r="GRE310" s="181"/>
      <c r="GRF310" s="181"/>
      <c r="GRG310" s="182"/>
      <c r="GRH310" s="134"/>
      <c r="GRI310" s="135"/>
      <c r="GRJ310" s="111"/>
      <c r="GRK310" s="178"/>
      <c r="GRL310" s="178"/>
      <c r="GRM310" s="178"/>
      <c r="GRN310" s="178"/>
      <c r="GRO310" s="179"/>
      <c r="GRP310" s="73"/>
      <c r="GRQ310" s="73"/>
      <c r="GRR310" s="180"/>
      <c r="GRS310" s="75"/>
      <c r="GRT310" s="76"/>
      <c r="GRU310" s="180"/>
      <c r="GRV310" s="180"/>
      <c r="GRW310" s="180"/>
      <c r="GRX310" s="75"/>
      <c r="GRY310" s="76"/>
      <c r="GRZ310" s="181"/>
      <c r="GSA310" s="181"/>
      <c r="GSB310" s="182"/>
      <c r="GSC310" s="134"/>
      <c r="GSD310" s="135"/>
      <c r="GSE310" s="111"/>
      <c r="GSF310" s="178"/>
      <c r="GSG310" s="178"/>
      <c r="GSH310" s="178"/>
      <c r="GSI310" s="178"/>
      <c r="GSJ310" s="179"/>
      <c r="GSK310" s="73"/>
      <c r="GSL310" s="73"/>
      <c r="GSM310" s="180"/>
      <c r="GSN310" s="75"/>
      <c r="GSO310" s="76"/>
      <c r="GSP310" s="180"/>
      <c r="GSQ310" s="180"/>
      <c r="GSR310" s="180"/>
      <c r="GSS310" s="75"/>
      <c r="GST310" s="76"/>
      <c r="GSU310" s="181"/>
      <c r="GSV310" s="181"/>
      <c r="GSW310" s="182"/>
      <c r="GSX310" s="134"/>
      <c r="GSY310" s="135"/>
      <c r="GSZ310" s="111"/>
      <c r="GTA310" s="178"/>
      <c r="GTB310" s="178"/>
      <c r="GTC310" s="178"/>
      <c r="GTD310" s="178"/>
      <c r="GTE310" s="179"/>
      <c r="GTF310" s="73"/>
      <c r="GTG310" s="73"/>
      <c r="GTH310" s="180"/>
      <c r="GTI310" s="75"/>
      <c r="GTJ310" s="76"/>
      <c r="GTK310" s="180"/>
      <c r="GTL310" s="180"/>
      <c r="GTM310" s="180"/>
      <c r="GTN310" s="75"/>
      <c r="GTO310" s="76"/>
      <c r="GTP310" s="181"/>
      <c r="GTQ310" s="181"/>
      <c r="GTR310" s="182"/>
      <c r="GTS310" s="134"/>
      <c r="GTT310" s="135"/>
      <c r="GTU310" s="111"/>
      <c r="GTV310" s="178"/>
      <c r="GTW310" s="178"/>
      <c r="GTX310" s="178"/>
      <c r="GTY310" s="178"/>
      <c r="GTZ310" s="179"/>
      <c r="GUA310" s="73"/>
      <c r="GUB310" s="73"/>
      <c r="GUC310" s="180"/>
      <c r="GUD310" s="75"/>
      <c r="GUE310" s="76"/>
      <c r="GUF310" s="180"/>
      <c r="GUG310" s="180"/>
      <c r="GUH310" s="180"/>
      <c r="GUI310" s="75"/>
      <c r="GUJ310" s="76"/>
      <c r="GUK310" s="181"/>
      <c r="GUL310" s="181"/>
      <c r="GUM310" s="182"/>
      <c r="GUN310" s="134"/>
      <c r="GUO310" s="135"/>
      <c r="GUP310" s="111"/>
      <c r="GUQ310" s="178"/>
      <c r="GUR310" s="178"/>
      <c r="GUS310" s="178"/>
      <c r="GUT310" s="178"/>
      <c r="GUU310" s="179"/>
      <c r="GUV310" s="73"/>
      <c r="GUW310" s="73"/>
      <c r="GUX310" s="180"/>
      <c r="GUY310" s="75"/>
      <c r="GUZ310" s="76"/>
      <c r="GVA310" s="180"/>
      <c r="GVB310" s="180"/>
      <c r="GVC310" s="180"/>
      <c r="GVD310" s="75"/>
      <c r="GVE310" s="76"/>
      <c r="GVF310" s="181"/>
      <c r="GVG310" s="181"/>
      <c r="GVH310" s="182"/>
      <c r="GVI310" s="134"/>
      <c r="GVJ310" s="135"/>
      <c r="GVK310" s="111"/>
      <c r="GVL310" s="178"/>
      <c r="GVM310" s="178"/>
      <c r="GVN310" s="178"/>
      <c r="GVO310" s="178"/>
      <c r="GVP310" s="179"/>
      <c r="GVQ310" s="73"/>
      <c r="GVR310" s="73"/>
      <c r="GVS310" s="180"/>
      <c r="GVT310" s="75"/>
      <c r="GVU310" s="76"/>
      <c r="GVV310" s="180"/>
      <c r="GVW310" s="180"/>
      <c r="GVX310" s="180"/>
      <c r="GVY310" s="75"/>
      <c r="GVZ310" s="76"/>
      <c r="GWA310" s="181"/>
      <c r="GWB310" s="181"/>
      <c r="GWC310" s="182"/>
      <c r="GWD310" s="134"/>
      <c r="GWE310" s="135"/>
      <c r="GWF310" s="111"/>
      <c r="GWG310" s="178"/>
      <c r="GWH310" s="178"/>
      <c r="GWI310" s="178"/>
      <c r="GWJ310" s="178"/>
      <c r="GWK310" s="179"/>
      <c r="GWL310" s="73"/>
      <c r="GWM310" s="73"/>
      <c r="GWN310" s="180"/>
      <c r="GWO310" s="75"/>
      <c r="GWP310" s="76"/>
      <c r="GWQ310" s="180"/>
      <c r="GWR310" s="180"/>
      <c r="GWS310" s="180"/>
      <c r="GWT310" s="75"/>
      <c r="GWU310" s="76"/>
      <c r="GWV310" s="181"/>
      <c r="GWW310" s="181"/>
      <c r="GWX310" s="182"/>
      <c r="GWY310" s="134"/>
      <c r="GWZ310" s="135"/>
      <c r="GXA310" s="111"/>
      <c r="GXB310" s="178"/>
      <c r="GXC310" s="178"/>
      <c r="GXD310" s="178"/>
      <c r="GXE310" s="178"/>
      <c r="GXF310" s="179"/>
      <c r="GXG310" s="73"/>
      <c r="GXH310" s="73"/>
      <c r="GXI310" s="180"/>
      <c r="GXJ310" s="75"/>
      <c r="GXK310" s="76"/>
      <c r="GXL310" s="180"/>
      <c r="GXM310" s="180"/>
      <c r="GXN310" s="180"/>
      <c r="GXO310" s="75"/>
      <c r="GXP310" s="76"/>
      <c r="GXQ310" s="181"/>
      <c r="GXR310" s="181"/>
      <c r="GXS310" s="182"/>
      <c r="GXT310" s="134"/>
      <c r="GXU310" s="135"/>
      <c r="GXV310" s="111"/>
      <c r="GXW310" s="178"/>
      <c r="GXX310" s="178"/>
      <c r="GXY310" s="178"/>
      <c r="GXZ310" s="178"/>
      <c r="GYA310" s="179"/>
      <c r="GYB310" s="73"/>
      <c r="GYC310" s="73"/>
      <c r="GYD310" s="180"/>
      <c r="GYE310" s="75"/>
      <c r="GYF310" s="76"/>
      <c r="GYG310" s="180"/>
      <c r="GYH310" s="180"/>
      <c r="GYI310" s="180"/>
      <c r="GYJ310" s="75"/>
      <c r="GYK310" s="76"/>
      <c r="GYL310" s="181"/>
      <c r="GYM310" s="181"/>
      <c r="GYN310" s="182"/>
      <c r="GYO310" s="134"/>
      <c r="GYP310" s="135"/>
      <c r="GYQ310" s="111"/>
      <c r="GYR310" s="178"/>
      <c r="GYS310" s="178"/>
      <c r="GYT310" s="178"/>
      <c r="GYU310" s="178"/>
      <c r="GYV310" s="179"/>
      <c r="GYW310" s="73"/>
      <c r="GYX310" s="73"/>
      <c r="GYY310" s="180"/>
      <c r="GYZ310" s="75"/>
      <c r="GZA310" s="76"/>
      <c r="GZB310" s="180"/>
      <c r="GZC310" s="180"/>
      <c r="GZD310" s="180"/>
      <c r="GZE310" s="75"/>
      <c r="GZF310" s="76"/>
      <c r="GZG310" s="181"/>
      <c r="GZH310" s="181"/>
      <c r="GZI310" s="182"/>
      <c r="GZJ310" s="134"/>
      <c r="GZK310" s="135"/>
      <c r="GZL310" s="111"/>
      <c r="GZM310" s="178"/>
      <c r="GZN310" s="178"/>
      <c r="GZO310" s="178"/>
      <c r="GZP310" s="178"/>
      <c r="GZQ310" s="179"/>
      <c r="GZR310" s="73"/>
      <c r="GZS310" s="73"/>
      <c r="GZT310" s="180"/>
      <c r="GZU310" s="75"/>
      <c r="GZV310" s="76"/>
      <c r="GZW310" s="180"/>
      <c r="GZX310" s="180"/>
      <c r="GZY310" s="180"/>
      <c r="GZZ310" s="75"/>
      <c r="HAA310" s="76"/>
      <c r="HAB310" s="181"/>
      <c r="HAC310" s="181"/>
      <c r="HAD310" s="182"/>
      <c r="HAE310" s="134"/>
      <c r="HAF310" s="135"/>
      <c r="HAG310" s="111"/>
      <c r="HAH310" s="178"/>
      <c r="HAI310" s="178"/>
      <c r="HAJ310" s="178"/>
      <c r="HAK310" s="178"/>
      <c r="HAL310" s="179"/>
      <c r="HAM310" s="73"/>
      <c r="HAN310" s="73"/>
      <c r="HAO310" s="180"/>
      <c r="HAP310" s="75"/>
      <c r="HAQ310" s="76"/>
      <c r="HAR310" s="180"/>
      <c r="HAS310" s="180"/>
      <c r="HAT310" s="180"/>
      <c r="HAU310" s="75"/>
      <c r="HAV310" s="76"/>
      <c r="HAW310" s="181"/>
      <c r="HAX310" s="181"/>
      <c r="HAY310" s="182"/>
      <c r="HAZ310" s="134"/>
      <c r="HBA310" s="135"/>
      <c r="HBB310" s="111"/>
      <c r="HBC310" s="178"/>
      <c r="HBD310" s="178"/>
      <c r="HBE310" s="178"/>
      <c r="HBF310" s="178"/>
      <c r="HBG310" s="179"/>
      <c r="HBH310" s="73"/>
      <c r="HBI310" s="73"/>
      <c r="HBJ310" s="180"/>
      <c r="HBK310" s="75"/>
      <c r="HBL310" s="76"/>
      <c r="HBM310" s="180"/>
      <c r="HBN310" s="180"/>
      <c r="HBO310" s="180"/>
      <c r="HBP310" s="75"/>
      <c r="HBQ310" s="76"/>
      <c r="HBR310" s="181"/>
      <c r="HBS310" s="181"/>
      <c r="HBT310" s="182"/>
      <c r="HBU310" s="134"/>
      <c r="HBV310" s="135"/>
      <c r="HBW310" s="111"/>
      <c r="HBX310" s="178"/>
      <c r="HBY310" s="178"/>
      <c r="HBZ310" s="178"/>
      <c r="HCA310" s="178"/>
      <c r="HCB310" s="179"/>
      <c r="HCC310" s="73"/>
      <c r="HCD310" s="73"/>
      <c r="HCE310" s="180"/>
      <c r="HCF310" s="75"/>
      <c r="HCG310" s="76"/>
      <c r="HCH310" s="180"/>
      <c r="HCI310" s="180"/>
      <c r="HCJ310" s="180"/>
      <c r="HCK310" s="75"/>
      <c r="HCL310" s="76"/>
      <c r="HCM310" s="181"/>
      <c r="HCN310" s="181"/>
      <c r="HCO310" s="182"/>
      <c r="HCP310" s="134"/>
      <c r="HCQ310" s="135"/>
      <c r="HCR310" s="111"/>
      <c r="HCS310" s="178"/>
      <c r="HCT310" s="178"/>
      <c r="HCU310" s="178"/>
      <c r="HCV310" s="178"/>
      <c r="HCW310" s="179"/>
      <c r="HCX310" s="73"/>
      <c r="HCY310" s="73"/>
      <c r="HCZ310" s="180"/>
      <c r="HDA310" s="75"/>
      <c r="HDB310" s="76"/>
      <c r="HDC310" s="180"/>
      <c r="HDD310" s="180"/>
      <c r="HDE310" s="180"/>
      <c r="HDF310" s="75"/>
      <c r="HDG310" s="76"/>
      <c r="HDH310" s="181"/>
      <c r="HDI310" s="181"/>
      <c r="HDJ310" s="182"/>
      <c r="HDK310" s="134"/>
      <c r="HDL310" s="135"/>
      <c r="HDM310" s="111"/>
      <c r="HDN310" s="178"/>
      <c r="HDO310" s="178"/>
      <c r="HDP310" s="178"/>
      <c r="HDQ310" s="178"/>
      <c r="HDR310" s="179"/>
      <c r="HDS310" s="73"/>
      <c r="HDT310" s="73"/>
      <c r="HDU310" s="180"/>
      <c r="HDV310" s="75"/>
      <c r="HDW310" s="76"/>
      <c r="HDX310" s="180"/>
      <c r="HDY310" s="180"/>
      <c r="HDZ310" s="180"/>
      <c r="HEA310" s="75"/>
      <c r="HEB310" s="76"/>
      <c r="HEC310" s="181"/>
      <c r="HED310" s="181"/>
      <c r="HEE310" s="182"/>
      <c r="HEF310" s="134"/>
      <c r="HEG310" s="135"/>
      <c r="HEH310" s="111"/>
      <c r="HEI310" s="178"/>
      <c r="HEJ310" s="178"/>
      <c r="HEK310" s="178"/>
      <c r="HEL310" s="178"/>
      <c r="HEM310" s="179"/>
      <c r="HEN310" s="73"/>
      <c r="HEO310" s="73"/>
      <c r="HEP310" s="180"/>
      <c r="HEQ310" s="75"/>
      <c r="HER310" s="76"/>
      <c r="HES310" s="180"/>
      <c r="HET310" s="180"/>
      <c r="HEU310" s="180"/>
      <c r="HEV310" s="75"/>
      <c r="HEW310" s="76"/>
      <c r="HEX310" s="181"/>
      <c r="HEY310" s="181"/>
      <c r="HEZ310" s="182"/>
      <c r="HFA310" s="134"/>
      <c r="HFB310" s="135"/>
      <c r="HFC310" s="111"/>
      <c r="HFD310" s="178"/>
      <c r="HFE310" s="178"/>
      <c r="HFF310" s="178"/>
      <c r="HFG310" s="178"/>
      <c r="HFH310" s="179"/>
      <c r="HFI310" s="73"/>
      <c r="HFJ310" s="73"/>
      <c r="HFK310" s="180"/>
      <c r="HFL310" s="75"/>
      <c r="HFM310" s="76"/>
      <c r="HFN310" s="180"/>
      <c r="HFO310" s="180"/>
      <c r="HFP310" s="180"/>
      <c r="HFQ310" s="75"/>
      <c r="HFR310" s="76"/>
      <c r="HFS310" s="181"/>
      <c r="HFT310" s="181"/>
      <c r="HFU310" s="182"/>
      <c r="HFV310" s="134"/>
      <c r="HFW310" s="135"/>
      <c r="HFX310" s="111"/>
      <c r="HFY310" s="178"/>
      <c r="HFZ310" s="178"/>
      <c r="HGA310" s="178"/>
      <c r="HGB310" s="178"/>
      <c r="HGC310" s="179"/>
      <c r="HGD310" s="73"/>
      <c r="HGE310" s="73"/>
      <c r="HGF310" s="180"/>
      <c r="HGG310" s="75"/>
      <c r="HGH310" s="76"/>
      <c r="HGI310" s="180"/>
      <c r="HGJ310" s="180"/>
      <c r="HGK310" s="180"/>
      <c r="HGL310" s="75"/>
      <c r="HGM310" s="76"/>
      <c r="HGN310" s="181"/>
      <c r="HGO310" s="181"/>
      <c r="HGP310" s="182"/>
      <c r="HGQ310" s="134"/>
      <c r="HGR310" s="135"/>
      <c r="HGS310" s="111"/>
      <c r="HGT310" s="178"/>
      <c r="HGU310" s="178"/>
      <c r="HGV310" s="178"/>
      <c r="HGW310" s="178"/>
      <c r="HGX310" s="179"/>
      <c r="HGY310" s="73"/>
      <c r="HGZ310" s="73"/>
      <c r="HHA310" s="180"/>
      <c r="HHB310" s="75"/>
      <c r="HHC310" s="76"/>
      <c r="HHD310" s="180"/>
      <c r="HHE310" s="180"/>
      <c r="HHF310" s="180"/>
      <c r="HHG310" s="75"/>
      <c r="HHH310" s="76"/>
      <c r="HHI310" s="181"/>
      <c r="HHJ310" s="181"/>
      <c r="HHK310" s="182"/>
      <c r="HHL310" s="134"/>
      <c r="HHM310" s="135"/>
      <c r="HHN310" s="111"/>
      <c r="HHO310" s="178"/>
      <c r="HHP310" s="178"/>
      <c r="HHQ310" s="178"/>
      <c r="HHR310" s="178"/>
      <c r="HHS310" s="179"/>
      <c r="HHT310" s="73"/>
      <c r="HHU310" s="73"/>
      <c r="HHV310" s="180"/>
      <c r="HHW310" s="75"/>
      <c r="HHX310" s="76"/>
      <c r="HHY310" s="180"/>
      <c r="HHZ310" s="180"/>
      <c r="HIA310" s="180"/>
      <c r="HIB310" s="75"/>
      <c r="HIC310" s="76"/>
      <c r="HID310" s="181"/>
      <c r="HIE310" s="181"/>
      <c r="HIF310" s="182"/>
      <c r="HIG310" s="134"/>
      <c r="HIH310" s="135"/>
      <c r="HII310" s="111"/>
      <c r="HIJ310" s="178"/>
      <c r="HIK310" s="178"/>
      <c r="HIL310" s="178"/>
      <c r="HIM310" s="178"/>
      <c r="HIN310" s="179"/>
      <c r="HIO310" s="73"/>
      <c r="HIP310" s="73"/>
      <c r="HIQ310" s="180"/>
      <c r="HIR310" s="75"/>
      <c r="HIS310" s="76"/>
      <c r="HIT310" s="180"/>
      <c r="HIU310" s="180"/>
      <c r="HIV310" s="180"/>
      <c r="HIW310" s="75"/>
      <c r="HIX310" s="76"/>
      <c r="HIY310" s="181"/>
      <c r="HIZ310" s="181"/>
      <c r="HJA310" s="182"/>
      <c r="HJB310" s="134"/>
      <c r="HJC310" s="135"/>
      <c r="HJD310" s="111"/>
      <c r="HJE310" s="178"/>
      <c r="HJF310" s="178"/>
      <c r="HJG310" s="178"/>
      <c r="HJH310" s="178"/>
      <c r="HJI310" s="179"/>
      <c r="HJJ310" s="73"/>
      <c r="HJK310" s="73"/>
      <c r="HJL310" s="180"/>
      <c r="HJM310" s="75"/>
      <c r="HJN310" s="76"/>
      <c r="HJO310" s="180"/>
      <c r="HJP310" s="180"/>
      <c r="HJQ310" s="180"/>
      <c r="HJR310" s="75"/>
      <c r="HJS310" s="76"/>
      <c r="HJT310" s="181"/>
      <c r="HJU310" s="181"/>
      <c r="HJV310" s="182"/>
      <c r="HJW310" s="134"/>
      <c r="HJX310" s="135"/>
      <c r="HJY310" s="111"/>
      <c r="HJZ310" s="178"/>
      <c r="HKA310" s="178"/>
      <c r="HKB310" s="178"/>
      <c r="HKC310" s="178"/>
      <c r="HKD310" s="179"/>
      <c r="HKE310" s="73"/>
      <c r="HKF310" s="73"/>
      <c r="HKG310" s="180"/>
      <c r="HKH310" s="75"/>
      <c r="HKI310" s="76"/>
      <c r="HKJ310" s="180"/>
      <c r="HKK310" s="180"/>
      <c r="HKL310" s="180"/>
      <c r="HKM310" s="75"/>
      <c r="HKN310" s="76"/>
      <c r="HKO310" s="181"/>
      <c r="HKP310" s="181"/>
      <c r="HKQ310" s="182"/>
      <c r="HKR310" s="134"/>
      <c r="HKS310" s="135"/>
      <c r="HKT310" s="111"/>
      <c r="HKU310" s="178"/>
      <c r="HKV310" s="178"/>
      <c r="HKW310" s="178"/>
      <c r="HKX310" s="178"/>
      <c r="HKY310" s="179"/>
      <c r="HKZ310" s="73"/>
      <c r="HLA310" s="73"/>
      <c r="HLB310" s="180"/>
      <c r="HLC310" s="75"/>
      <c r="HLD310" s="76"/>
      <c r="HLE310" s="180"/>
      <c r="HLF310" s="180"/>
      <c r="HLG310" s="180"/>
      <c r="HLH310" s="75"/>
      <c r="HLI310" s="76"/>
      <c r="HLJ310" s="181"/>
      <c r="HLK310" s="181"/>
      <c r="HLL310" s="182"/>
      <c r="HLM310" s="134"/>
      <c r="HLN310" s="135"/>
      <c r="HLO310" s="111"/>
      <c r="HLP310" s="178"/>
      <c r="HLQ310" s="178"/>
      <c r="HLR310" s="178"/>
      <c r="HLS310" s="178"/>
      <c r="HLT310" s="179"/>
      <c r="HLU310" s="73"/>
      <c r="HLV310" s="73"/>
      <c r="HLW310" s="180"/>
      <c r="HLX310" s="75"/>
      <c r="HLY310" s="76"/>
      <c r="HLZ310" s="180"/>
      <c r="HMA310" s="180"/>
      <c r="HMB310" s="180"/>
      <c r="HMC310" s="75"/>
      <c r="HMD310" s="76"/>
      <c r="HME310" s="181"/>
      <c r="HMF310" s="181"/>
      <c r="HMG310" s="182"/>
      <c r="HMH310" s="134"/>
      <c r="HMI310" s="135"/>
      <c r="HMJ310" s="111"/>
      <c r="HMK310" s="178"/>
      <c r="HML310" s="178"/>
      <c r="HMM310" s="178"/>
      <c r="HMN310" s="178"/>
      <c r="HMO310" s="179"/>
      <c r="HMP310" s="73"/>
      <c r="HMQ310" s="73"/>
      <c r="HMR310" s="180"/>
      <c r="HMS310" s="75"/>
      <c r="HMT310" s="76"/>
      <c r="HMU310" s="180"/>
      <c r="HMV310" s="180"/>
      <c r="HMW310" s="180"/>
      <c r="HMX310" s="75"/>
      <c r="HMY310" s="76"/>
      <c r="HMZ310" s="181"/>
      <c r="HNA310" s="181"/>
      <c r="HNB310" s="182"/>
      <c r="HNC310" s="134"/>
      <c r="HND310" s="135"/>
      <c r="HNE310" s="111"/>
      <c r="HNF310" s="178"/>
      <c r="HNG310" s="178"/>
      <c r="HNH310" s="178"/>
      <c r="HNI310" s="178"/>
      <c r="HNJ310" s="179"/>
      <c r="HNK310" s="73"/>
      <c r="HNL310" s="73"/>
      <c r="HNM310" s="180"/>
      <c r="HNN310" s="75"/>
      <c r="HNO310" s="76"/>
      <c r="HNP310" s="180"/>
      <c r="HNQ310" s="180"/>
      <c r="HNR310" s="180"/>
      <c r="HNS310" s="75"/>
      <c r="HNT310" s="76"/>
      <c r="HNU310" s="181"/>
      <c r="HNV310" s="181"/>
      <c r="HNW310" s="182"/>
      <c r="HNX310" s="134"/>
      <c r="HNY310" s="135"/>
      <c r="HNZ310" s="111"/>
      <c r="HOA310" s="178"/>
      <c r="HOB310" s="178"/>
      <c r="HOC310" s="178"/>
      <c r="HOD310" s="178"/>
      <c r="HOE310" s="179"/>
      <c r="HOF310" s="73"/>
      <c r="HOG310" s="73"/>
      <c r="HOH310" s="180"/>
      <c r="HOI310" s="75"/>
      <c r="HOJ310" s="76"/>
      <c r="HOK310" s="180"/>
      <c r="HOL310" s="180"/>
      <c r="HOM310" s="180"/>
      <c r="HON310" s="75"/>
      <c r="HOO310" s="76"/>
      <c r="HOP310" s="181"/>
      <c r="HOQ310" s="181"/>
      <c r="HOR310" s="182"/>
      <c r="HOS310" s="134"/>
      <c r="HOT310" s="135"/>
      <c r="HOU310" s="111"/>
      <c r="HOV310" s="178"/>
      <c r="HOW310" s="178"/>
      <c r="HOX310" s="178"/>
      <c r="HOY310" s="178"/>
      <c r="HOZ310" s="179"/>
      <c r="HPA310" s="73"/>
      <c r="HPB310" s="73"/>
      <c r="HPC310" s="180"/>
      <c r="HPD310" s="75"/>
      <c r="HPE310" s="76"/>
      <c r="HPF310" s="180"/>
      <c r="HPG310" s="180"/>
      <c r="HPH310" s="180"/>
      <c r="HPI310" s="75"/>
      <c r="HPJ310" s="76"/>
      <c r="HPK310" s="181"/>
      <c r="HPL310" s="181"/>
      <c r="HPM310" s="182"/>
      <c r="HPN310" s="134"/>
      <c r="HPO310" s="135"/>
      <c r="HPP310" s="111"/>
      <c r="HPQ310" s="178"/>
      <c r="HPR310" s="178"/>
      <c r="HPS310" s="178"/>
      <c r="HPT310" s="178"/>
      <c r="HPU310" s="179"/>
      <c r="HPV310" s="73"/>
      <c r="HPW310" s="73"/>
      <c r="HPX310" s="180"/>
      <c r="HPY310" s="75"/>
      <c r="HPZ310" s="76"/>
      <c r="HQA310" s="180"/>
      <c r="HQB310" s="180"/>
      <c r="HQC310" s="180"/>
      <c r="HQD310" s="75"/>
      <c r="HQE310" s="76"/>
      <c r="HQF310" s="181"/>
      <c r="HQG310" s="181"/>
      <c r="HQH310" s="182"/>
      <c r="HQI310" s="134"/>
      <c r="HQJ310" s="135"/>
      <c r="HQK310" s="111"/>
      <c r="HQL310" s="178"/>
      <c r="HQM310" s="178"/>
      <c r="HQN310" s="178"/>
      <c r="HQO310" s="178"/>
      <c r="HQP310" s="179"/>
      <c r="HQQ310" s="73"/>
      <c r="HQR310" s="73"/>
      <c r="HQS310" s="180"/>
      <c r="HQT310" s="75"/>
      <c r="HQU310" s="76"/>
      <c r="HQV310" s="180"/>
      <c r="HQW310" s="180"/>
      <c r="HQX310" s="180"/>
      <c r="HQY310" s="75"/>
      <c r="HQZ310" s="76"/>
      <c r="HRA310" s="181"/>
      <c r="HRB310" s="181"/>
      <c r="HRC310" s="182"/>
      <c r="HRD310" s="134"/>
      <c r="HRE310" s="135"/>
      <c r="HRF310" s="111"/>
      <c r="HRG310" s="178"/>
      <c r="HRH310" s="178"/>
      <c r="HRI310" s="178"/>
      <c r="HRJ310" s="178"/>
      <c r="HRK310" s="179"/>
      <c r="HRL310" s="73"/>
      <c r="HRM310" s="73"/>
      <c r="HRN310" s="180"/>
      <c r="HRO310" s="75"/>
      <c r="HRP310" s="76"/>
      <c r="HRQ310" s="180"/>
      <c r="HRR310" s="180"/>
      <c r="HRS310" s="180"/>
      <c r="HRT310" s="75"/>
      <c r="HRU310" s="76"/>
      <c r="HRV310" s="181"/>
      <c r="HRW310" s="181"/>
      <c r="HRX310" s="182"/>
      <c r="HRY310" s="134"/>
      <c r="HRZ310" s="135"/>
      <c r="HSA310" s="111"/>
      <c r="HSB310" s="178"/>
      <c r="HSC310" s="178"/>
      <c r="HSD310" s="178"/>
      <c r="HSE310" s="178"/>
      <c r="HSF310" s="179"/>
      <c r="HSG310" s="73"/>
      <c r="HSH310" s="73"/>
      <c r="HSI310" s="180"/>
      <c r="HSJ310" s="75"/>
      <c r="HSK310" s="76"/>
      <c r="HSL310" s="180"/>
      <c r="HSM310" s="180"/>
      <c r="HSN310" s="180"/>
      <c r="HSO310" s="75"/>
      <c r="HSP310" s="76"/>
      <c r="HSQ310" s="181"/>
      <c r="HSR310" s="181"/>
      <c r="HSS310" s="182"/>
      <c r="HST310" s="134"/>
      <c r="HSU310" s="135"/>
      <c r="HSV310" s="111"/>
      <c r="HSW310" s="178"/>
      <c r="HSX310" s="178"/>
      <c r="HSY310" s="178"/>
      <c r="HSZ310" s="178"/>
      <c r="HTA310" s="179"/>
      <c r="HTB310" s="73"/>
      <c r="HTC310" s="73"/>
      <c r="HTD310" s="180"/>
      <c r="HTE310" s="75"/>
      <c r="HTF310" s="76"/>
      <c r="HTG310" s="180"/>
      <c r="HTH310" s="180"/>
      <c r="HTI310" s="180"/>
      <c r="HTJ310" s="75"/>
      <c r="HTK310" s="76"/>
      <c r="HTL310" s="181"/>
      <c r="HTM310" s="181"/>
      <c r="HTN310" s="182"/>
      <c r="HTO310" s="134"/>
      <c r="HTP310" s="135"/>
      <c r="HTQ310" s="111"/>
      <c r="HTR310" s="178"/>
      <c r="HTS310" s="178"/>
      <c r="HTT310" s="178"/>
      <c r="HTU310" s="178"/>
      <c r="HTV310" s="179"/>
      <c r="HTW310" s="73"/>
      <c r="HTX310" s="73"/>
      <c r="HTY310" s="180"/>
      <c r="HTZ310" s="75"/>
      <c r="HUA310" s="76"/>
      <c r="HUB310" s="180"/>
      <c r="HUC310" s="180"/>
      <c r="HUD310" s="180"/>
      <c r="HUE310" s="75"/>
      <c r="HUF310" s="76"/>
      <c r="HUG310" s="181"/>
      <c r="HUH310" s="181"/>
      <c r="HUI310" s="182"/>
      <c r="HUJ310" s="134"/>
      <c r="HUK310" s="135"/>
      <c r="HUL310" s="111"/>
      <c r="HUM310" s="178"/>
      <c r="HUN310" s="178"/>
      <c r="HUO310" s="178"/>
      <c r="HUP310" s="178"/>
      <c r="HUQ310" s="179"/>
      <c r="HUR310" s="73"/>
      <c r="HUS310" s="73"/>
      <c r="HUT310" s="180"/>
      <c r="HUU310" s="75"/>
      <c r="HUV310" s="76"/>
      <c r="HUW310" s="180"/>
      <c r="HUX310" s="180"/>
      <c r="HUY310" s="180"/>
      <c r="HUZ310" s="75"/>
      <c r="HVA310" s="76"/>
      <c r="HVB310" s="181"/>
      <c r="HVC310" s="181"/>
      <c r="HVD310" s="182"/>
      <c r="HVE310" s="134"/>
      <c r="HVF310" s="135"/>
      <c r="HVG310" s="111"/>
      <c r="HVH310" s="178"/>
      <c r="HVI310" s="178"/>
      <c r="HVJ310" s="178"/>
      <c r="HVK310" s="178"/>
      <c r="HVL310" s="179"/>
      <c r="HVM310" s="73"/>
      <c r="HVN310" s="73"/>
      <c r="HVO310" s="180"/>
      <c r="HVP310" s="75"/>
      <c r="HVQ310" s="76"/>
      <c r="HVR310" s="180"/>
      <c r="HVS310" s="180"/>
      <c r="HVT310" s="180"/>
      <c r="HVU310" s="75"/>
      <c r="HVV310" s="76"/>
      <c r="HVW310" s="181"/>
      <c r="HVX310" s="181"/>
      <c r="HVY310" s="182"/>
      <c r="HVZ310" s="134"/>
      <c r="HWA310" s="135"/>
      <c r="HWB310" s="111"/>
      <c r="HWC310" s="178"/>
      <c r="HWD310" s="178"/>
      <c r="HWE310" s="178"/>
      <c r="HWF310" s="178"/>
      <c r="HWG310" s="179"/>
      <c r="HWH310" s="73"/>
      <c r="HWI310" s="73"/>
      <c r="HWJ310" s="180"/>
      <c r="HWK310" s="75"/>
      <c r="HWL310" s="76"/>
      <c r="HWM310" s="180"/>
      <c r="HWN310" s="180"/>
      <c r="HWO310" s="180"/>
      <c r="HWP310" s="75"/>
      <c r="HWQ310" s="76"/>
      <c r="HWR310" s="181"/>
      <c r="HWS310" s="181"/>
      <c r="HWT310" s="182"/>
      <c r="HWU310" s="134"/>
      <c r="HWV310" s="135"/>
      <c r="HWW310" s="111"/>
      <c r="HWX310" s="178"/>
      <c r="HWY310" s="178"/>
      <c r="HWZ310" s="178"/>
      <c r="HXA310" s="178"/>
      <c r="HXB310" s="179"/>
      <c r="HXC310" s="73"/>
      <c r="HXD310" s="73"/>
      <c r="HXE310" s="180"/>
      <c r="HXF310" s="75"/>
      <c r="HXG310" s="76"/>
      <c r="HXH310" s="180"/>
      <c r="HXI310" s="180"/>
      <c r="HXJ310" s="180"/>
      <c r="HXK310" s="75"/>
      <c r="HXL310" s="76"/>
      <c r="HXM310" s="181"/>
      <c r="HXN310" s="181"/>
      <c r="HXO310" s="182"/>
      <c r="HXP310" s="134"/>
      <c r="HXQ310" s="135"/>
      <c r="HXR310" s="111"/>
      <c r="HXS310" s="178"/>
      <c r="HXT310" s="178"/>
      <c r="HXU310" s="178"/>
      <c r="HXV310" s="178"/>
      <c r="HXW310" s="179"/>
      <c r="HXX310" s="73"/>
      <c r="HXY310" s="73"/>
      <c r="HXZ310" s="180"/>
      <c r="HYA310" s="75"/>
      <c r="HYB310" s="76"/>
      <c r="HYC310" s="180"/>
      <c r="HYD310" s="180"/>
      <c r="HYE310" s="180"/>
      <c r="HYF310" s="75"/>
      <c r="HYG310" s="76"/>
      <c r="HYH310" s="181"/>
      <c r="HYI310" s="181"/>
      <c r="HYJ310" s="182"/>
      <c r="HYK310" s="134"/>
      <c r="HYL310" s="135"/>
      <c r="HYM310" s="111"/>
      <c r="HYN310" s="178"/>
      <c r="HYO310" s="178"/>
      <c r="HYP310" s="178"/>
      <c r="HYQ310" s="178"/>
      <c r="HYR310" s="179"/>
      <c r="HYS310" s="73"/>
      <c r="HYT310" s="73"/>
      <c r="HYU310" s="180"/>
      <c r="HYV310" s="75"/>
      <c r="HYW310" s="76"/>
      <c r="HYX310" s="180"/>
      <c r="HYY310" s="180"/>
      <c r="HYZ310" s="180"/>
      <c r="HZA310" s="75"/>
      <c r="HZB310" s="76"/>
      <c r="HZC310" s="181"/>
      <c r="HZD310" s="181"/>
      <c r="HZE310" s="182"/>
      <c r="HZF310" s="134"/>
      <c r="HZG310" s="135"/>
      <c r="HZH310" s="111"/>
      <c r="HZI310" s="178"/>
      <c r="HZJ310" s="178"/>
      <c r="HZK310" s="178"/>
      <c r="HZL310" s="178"/>
      <c r="HZM310" s="179"/>
      <c r="HZN310" s="73"/>
      <c r="HZO310" s="73"/>
      <c r="HZP310" s="180"/>
      <c r="HZQ310" s="75"/>
      <c r="HZR310" s="76"/>
      <c r="HZS310" s="180"/>
      <c r="HZT310" s="180"/>
      <c r="HZU310" s="180"/>
      <c r="HZV310" s="75"/>
      <c r="HZW310" s="76"/>
      <c r="HZX310" s="181"/>
      <c r="HZY310" s="181"/>
      <c r="HZZ310" s="182"/>
      <c r="IAA310" s="134"/>
      <c r="IAB310" s="135"/>
      <c r="IAC310" s="111"/>
      <c r="IAD310" s="178"/>
      <c r="IAE310" s="178"/>
      <c r="IAF310" s="178"/>
      <c r="IAG310" s="178"/>
      <c r="IAH310" s="179"/>
      <c r="IAI310" s="73"/>
      <c r="IAJ310" s="73"/>
      <c r="IAK310" s="180"/>
      <c r="IAL310" s="75"/>
      <c r="IAM310" s="76"/>
      <c r="IAN310" s="180"/>
      <c r="IAO310" s="180"/>
      <c r="IAP310" s="180"/>
      <c r="IAQ310" s="75"/>
      <c r="IAR310" s="76"/>
      <c r="IAS310" s="181"/>
      <c r="IAT310" s="181"/>
      <c r="IAU310" s="182"/>
      <c r="IAV310" s="134"/>
      <c r="IAW310" s="135"/>
      <c r="IAX310" s="111"/>
      <c r="IAY310" s="178"/>
      <c r="IAZ310" s="178"/>
      <c r="IBA310" s="178"/>
      <c r="IBB310" s="178"/>
      <c r="IBC310" s="179"/>
      <c r="IBD310" s="73"/>
      <c r="IBE310" s="73"/>
      <c r="IBF310" s="180"/>
      <c r="IBG310" s="75"/>
      <c r="IBH310" s="76"/>
      <c r="IBI310" s="180"/>
      <c r="IBJ310" s="180"/>
      <c r="IBK310" s="180"/>
      <c r="IBL310" s="75"/>
      <c r="IBM310" s="76"/>
      <c r="IBN310" s="181"/>
      <c r="IBO310" s="181"/>
      <c r="IBP310" s="182"/>
      <c r="IBQ310" s="134"/>
      <c r="IBR310" s="135"/>
      <c r="IBS310" s="111"/>
      <c r="IBT310" s="178"/>
      <c r="IBU310" s="178"/>
      <c r="IBV310" s="178"/>
      <c r="IBW310" s="178"/>
      <c r="IBX310" s="179"/>
      <c r="IBY310" s="73"/>
      <c r="IBZ310" s="73"/>
      <c r="ICA310" s="180"/>
      <c r="ICB310" s="75"/>
      <c r="ICC310" s="76"/>
      <c r="ICD310" s="180"/>
      <c r="ICE310" s="180"/>
      <c r="ICF310" s="180"/>
      <c r="ICG310" s="75"/>
      <c r="ICH310" s="76"/>
      <c r="ICI310" s="181"/>
      <c r="ICJ310" s="181"/>
      <c r="ICK310" s="182"/>
      <c r="ICL310" s="134"/>
      <c r="ICM310" s="135"/>
      <c r="ICN310" s="111"/>
      <c r="ICO310" s="178"/>
      <c r="ICP310" s="178"/>
      <c r="ICQ310" s="178"/>
      <c r="ICR310" s="178"/>
      <c r="ICS310" s="179"/>
      <c r="ICT310" s="73"/>
      <c r="ICU310" s="73"/>
      <c r="ICV310" s="180"/>
      <c r="ICW310" s="75"/>
      <c r="ICX310" s="76"/>
      <c r="ICY310" s="180"/>
      <c r="ICZ310" s="180"/>
      <c r="IDA310" s="180"/>
      <c r="IDB310" s="75"/>
      <c r="IDC310" s="76"/>
      <c r="IDD310" s="181"/>
      <c r="IDE310" s="181"/>
      <c r="IDF310" s="182"/>
      <c r="IDG310" s="134"/>
      <c r="IDH310" s="135"/>
      <c r="IDI310" s="111"/>
      <c r="IDJ310" s="178"/>
      <c r="IDK310" s="178"/>
      <c r="IDL310" s="178"/>
      <c r="IDM310" s="178"/>
      <c r="IDN310" s="179"/>
      <c r="IDO310" s="73"/>
      <c r="IDP310" s="73"/>
      <c r="IDQ310" s="180"/>
      <c r="IDR310" s="75"/>
      <c r="IDS310" s="76"/>
      <c r="IDT310" s="180"/>
      <c r="IDU310" s="180"/>
      <c r="IDV310" s="180"/>
      <c r="IDW310" s="75"/>
      <c r="IDX310" s="76"/>
      <c r="IDY310" s="181"/>
      <c r="IDZ310" s="181"/>
      <c r="IEA310" s="182"/>
      <c r="IEB310" s="134"/>
      <c r="IEC310" s="135"/>
      <c r="IED310" s="111"/>
      <c r="IEE310" s="178"/>
      <c r="IEF310" s="178"/>
      <c r="IEG310" s="178"/>
      <c r="IEH310" s="178"/>
      <c r="IEI310" s="179"/>
      <c r="IEJ310" s="73"/>
      <c r="IEK310" s="73"/>
      <c r="IEL310" s="180"/>
      <c r="IEM310" s="75"/>
      <c r="IEN310" s="76"/>
      <c r="IEO310" s="180"/>
      <c r="IEP310" s="180"/>
      <c r="IEQ310" s="180"/>
      <c r="IER310" s="75"/>
      <c r="IES310" s="76"/>
      <c r="IET310" s="181"/>
      <c r="IEU310" s="181"/>
      <c r="IEV310" s="182"/>
      <c r="IEW310" s="134"/>
      <c r="IEX310" s="135"/>
      <c r="IEY310" s="111"/>
      <c r="IEZ310" s="178"/>
      <c r="IFA310" s="178"/>
      <c r="IFB310" s="178"/>
      <c r="IFC310" s="178"/>
      <c r="IFD310" s="179"/>
      <c r="IFE310" s="73"/>
      <c r="IFF310" s="73"/>
      <c r="IFG310" s="180"/>
      <c r="IFH310" s="75"/>
      <c r="IFI310" s="76"/>
      <c r="IFJ310" s="180"/>
      <c r="IFK310" s="180"/>
      <c r="IFL310" s="180"/>
      <c r="IFM310" s="75"/>
      <c r="IFN310" s="76"/>
      <c r="IFO310" s="181"/>
      <c r="IFP310" s="181"/>
      <c r="IFQ310" s="182"/>
      <c r="IFR310" s="134"/>
      <c r="IFS310" s="135"/>
      <c r="IFT310" s="111"/>
      <c r="IFU310" s="178"/>
      <c r="IFV310" s="178"/>
      <c r="IFW310" s="178"/>
      <c r="IFX310" s="178"/>
      <c r="IFY310" s="179"/>
      <c r="IFZ310" s="73"/>
      <c r="IGA310" s="73"/>
      <c r="IGB310" s="180"/>
      <c r="IGC310" s="75"/>
      <c r="IGD310" s="76"/>
      <c r="IGE310" s="180"/>
      <c r="IGF310" s="180"/>
      <c r="IGG310" s="180"/>
      <c r="IGH310" s="75"/>
      <c r="IGI310" s="76"/>
      <c r="IGJ310" s="181"/>
      <c r="IGK310" s="181"/>
      <c r="IGL310" s="182"/>
      <c r="IGM310" s="134"/>
      <c r="IGN310" s="135"/>
      <c r="IGO310" s="111"/>
      <c r="IGP310" s="178"/>
      <c r="IGQ310" s="178"/>
      <c r="IGR310" s="178"/>
      <c r="IGS310" s="178"/>
      <c r="IGT310" s="179"/>
      <c r="IGU310" s="73"/>
      <c r="IGV310" s="73"/>
      <c r="IGW310" s="180"/>
      <c r="IGX310" s="75"/>
      <c r="IGY310" s="76"/>
      <c r="IGZ310" s="180"/>
      <c r="IHA310" s="180"/>
      <c r="IHB310" s="180"/>
      <c r="IHC310" s="75"/>
      <c r="IHD310" s="76"/>
      <c r="IHE310" s="181"/>
      <c r="IHF310" s="181"/>
      <c r="IHG310" s="182"/>
      <c r="IHH310" s="134"/>
      <c r="IHI310" s="135"/>
      <c r="IHJ310" s="111"/>
      <c r="IHK310" s="178"/>
      <c r="IHL310" s="178"/>
      <c r="IHM310" s="178"/>
      <c r="IHN310" s="178"/>
      <c r="IHO310" s="179"/>
      <c r="IHP310" s="73"/>
      <c r="IHQ310" s="73"/>
      <c r="IHR310" s="180"/>
      <c r="IHS310" s="75"/>
      <c r="IHT310" s="76"/>
      <c r="IHU310" s="180"/>
      <c r="IHV310" s="180"/>
      <c r="IHW310" s="180"/>
      <c r="IHX310" s="75"/>
      <c r="IHY310" s="76"/>
      <c r="IHZ310" s="181"/>
      <c r="IIA310" s="181"/>
      <c r="IIB310" s="182"/>
      <c r="IIC310" s="134"/>
      <c r="IID310" s="135"/>
      <c r="IIE310" s="111"/>
      <c r="IIF310" s="178"/>
      <c r="IIG310" s="178"/>
      <c r="IIH310" s="178"/>
      <c r="III310" s="178"/>
      <c r="IIJ310" s="179"/>
      <c r="IIK310" s="73"/>
      <c r="IIL310" s="73"/>
      <c r="IIM310" s="180"/>
      <c r="IIN310" s="75"/>
      <c r="IIO310" s="76"/>
      <c r="IIP310" s="180"/>
      <c r="IIQ310" s="180"/>
      <c r="IIR310" s="180"/>
      <c r="IIS310" s="75"/>
      <c r="IIT310" s="76"/>
      <c r="IIU310" s="181"/>
      <c r="IIV310" s="181"/>
      <c r="IIW310" s="182"/>
      <c r="IIX310" s="134"/>
      <c r="IIY310" s="135"/>
      <c r="IIZ310" s="111"/>
      <c r="IJA310" s="178"/>
      <c r="IJB310" s="178"/>
      <c r="IJC310" s="178"/>
      <c r="IJD310" s="178"/>
      <c r="IJE310" s="179"/>
      <c r="IJF310" s="73"/>
      <c r="IJG310" s="73"/>
      <c r="IJH310" s="180"/>
      <c r="IJI310" s="75"/>
      <c r="IJJ310" s="76"/>
      <c r="IJK310" s="180"/>
      <c r="IJL310" s="180"/>
      <c r="IJM310" s="180"/>
      <c r="IJN310" s="75"/>
      <c r="IJO310" s="76"/>
      <c r="IJP310" s="181"/>
      <c r="IJQ310" s="181"/>
      <c r="IJR310" s="182"/>
      <c r="IJS310" s="134"/>
      <c r="IJT310" s="135"/>
      <c r="IJU310" s="111"/>
      <c r="IJV310" s="178"/>
      <c r="IJW310" s="178"/>
      <c r="IJX310" s="178"/>
      <c r="IJY310" s="178"/>
      <c r="IJZ310" s="179"/>
      <c r="IKA310" s="73"/>
      <c r="IKB310" s="73"/>
      <c r="IKC310" s="180"/>
      <c r="IKD310" s="75"/>
      <c r="IKE310" s="76"/>
      <c r="IKF310" s="180"/>
      <c r="IKG310" s="180"/>
      <c r="IKH310" s="180"/>
      <c r="IKI310" s="75"/>
      <c r="IKJ310" s="76"/>
      <c r="IKK310" s="181"/>
      <c r="IKL310" s="181"/>
      <c r="IKM310" s="182"/>
      <c r="IKN310" s="134"/>
      <c r="IKO310" s="135"/>
      <c r="IKP310" s="111"/>
      <c r="IKQ310" s="178"/>
      <c r="IKR310" s="178"/>
      <c r="IKS310" s="178"/>
      <c r="IKT310" s="178"/>
      <c r="IKU310" s="179"/>
      <c r="IKV310" s="73"/>
      <c r="IKW310" s="73"/>
      <c r="IKX310" s="180"/>
      <c r="IKY310" s="75"/>
      <c r="IKZ310" s="76"/>
      <c r="ILA310" s="180"/>
      <c r="ILB310" s="180"/>
      <c r="ILC310" s="180"/>
      <c r="ILD310" s="75"/>
      <c r="ILE310" s="76"/>
      <c r="ILF310" s="181"/>
      <c r="ILG310" s="181"/>
      <c r="ILH310" s="182"/>
      <c r="ILI310" s="134"/>
      <c r="ILJ310" s="135"/>
      <c r="ILK310" s="111"/>
      <c r="ILL310" s="178"/>
      <c r="ILM310" s="178"/>
      <c r="ILN310" s="178"/>
      <c r="ILO310" s="178"/>
      <c r="ILP310" s="179"/>
      <c r="ILQ310" s="73"/>
      <c r="ILR310" s="73"/>
      <c r="ILS310" s="180"/>
      <c r="ILT310" s="75"/>
      <c r="ILU310" s="76"/>
      <c r="ILV310" s="180"/>
      <c r="ILW310" s="180"/>
      <c r="ILX310" s="180"/>
      <c r="ILY310" s="75"/>
      <c r="ILZ310" s="76"/>
      <c r="IMA310" s="181"/>
      <c r="IMB310" s="181"/>
      <c r="IMC310" s="182"/>
      <c r="IMD310" s="134"/>
      <c r="IME310" s="135"/>
      <c r="IMF310" s="111"/>
      <c r="IMG310" s="178"/>
      <c r="IMH310" s="178"/>
      <c r="IMI310" s="178"/>
      <c r="IMJ310" s="178"/>
      <c r="IMK310" s="179"/>
      <c r="IML310" s="73"/>
      <c r="IMM310" s="73"/>
      <c r="IMN310" s="180"/>
      <c r="IMO310" s="75"/>
      <c r="IMP310" s="76"/>
      <c r="IMQ310" s="180"/>
      <c r="IMR310" s="180"/>
      <c r="IMS310" s="180"/>
      <c r="IMT310" s="75"/>
      <c r="IMU310" s="76"/>
      <c r="IMV310" s="181"/>
      <c r="IMW310" s="181"/>
      <c r="IMX310" s="182"/>
      <c r="IMY310" s="134"/>
      <c r="IMZ310" s="135"/>
      <c r="INA310" s="111"/>
      <c r="INB310" s="178"/>
      <c r="INC310" s="178"/>
      <c r="IND310" s="178"/>
      <c r="INE310" s="178"/>
      <c r="INF310" s="179"/>
      <c r="ING310" s="73"/>
      <c r="INH310" s="73"/>
      <c r="INI310" s="180"/>
      <c r="INJ310" s="75"/>
      <c r="INK310" s="76"/>
      <c r="INL310" s="180"/>
      <c r="INM310" s="180"/>
      <c r="INN310" s="180"/>
      <c r="INO310" s="75"/>
      <c r="INP310" s="76"/>
      <c r="INQ310" s="181"/>
      <c r="INR310" s="181"/>
      <c r="INS310" s="182"/>
      <c r="INT310" s="134"/>
      <c r="INU310" s="135"/>
      <c r="INV310" s="111"/>
      <c r="INW310" s="178"/>
      <c r="INX310" s="178"/>
      <c r="INY310" s="178"/>
      <c r="INZ310" s="178"/>
      <c r="IOA310" s="179"/>
      <c r="IOB310" s="73"/>
      <c r="IOC310" s="73"/>
      <c r="IOD310" s="180"/>
      <c r="IOE310" s="75"/>
      <c r="IOF310" s="76"/>
      <c r="IOG310" s="180"/>
      <c r="IOH310" s="180"/>
      <c r="IOI310" s="180"/>
      <c r="IOJ310" s="75"/>
      <c r="IOK310" s="76"/>
      <c r="IOL310" s="181"/>
      <c r="IOM310" s="181"/>
      <c r="ION310" s="182"/>
      <c r="IOO310" s="134"/>
      <c r="IOP310" s="135"/>
      <c r="IOQ310" s="111"/>
      <c r="IOR310" s="178"/>
      <c r="IOS310" s="178"/>
      <c r="IOT310" s="178"/>
      <c r="IOU310" s="178"/>
      <c r="IOV310" s="179"/>
      <c r="IOW310" s="73"/>
      <c r="IOX310" s="73"/>
      <c r="IOY310" s="180"/>
      <c r="IOZ310" s="75"/>
      <c r="IPA310" s="76"/>
      <c r="IPB310" s="180"/>
      <c r="IPC310" s="180"/>
      <c r="IPD310" s="180"/>
      <c r="IPE310" s="75"/>
      <c r="IPF310" s="76"/>
      <c r="IPG310" s="181"/>
      <c r="IPH310" s="181"/>
      <c r="IPI310" s="182"/>
      <c r="IPJ310" s="134"/>
      <c r="IPK310" s="135"/>
      <c r="IPL310" s="111"/>
      <c r="IPM310" s="178"/>
      <c r="IPN310" s="178"/>
      <c r="IPO310" s="178"/>
      <c r="IPP310" s="178"/>
      <c r="IPQ310" s="179"/>
      <c r="IPR310" s="73"/>
      <c r="IPS310" s="73"/>
      <c r="IPT310" s="180"/>
      <c r="IPU310" s="75"/>
      <c r="IPV310" s="76"/>
      <c r="IPW310" s="180"/>
      <c r="IPX310" s="180"/>
      <c r="IPY310" s="180"/>
      <c r="IPZ310" s="75"/>
      <c r="IQA310" s="76"/>
      <c r="IQB310" s="181"/>
      <c r="IQC310" s="181"/>
      <c r="IQD310" s="182"/>
      <c r="IQE310" s="134"/>
      <c r="IQF310" s="135"/>
      <c r="IQG310" s="111"/>
      <c r="IQH310" s="178"/>
      <c r="IQI310" s="178"/>
      <c r="IQJ310" s="178"/>
      <c r="IQK310" s="178"/>
      <c r="IQL310" s="179"/>
      <c r="IQM310" s="73"/>
      <c r="IQN310" s="73"/>
      <c r="IQO310" s="180"/>
      <c r="IQP310" s="75"/>
      <c r="IQQ310" s="76"/>
      <c r="IQR310" s="180"/>
      <c r="IQS310" s="180"/>
      <c r="IQT310" s="180"/>
      <c r="IQU310" s="75"/>
      <c r="IQV310" s="76"/>
      <c r="IQW310" s="181"/>
      <c r="IQX310" s="181"/>
      <c r="IQY310" s="182"/>
      <c r="IQZ310" s="134"/>
      <c r="IRA310" s="135"/>
      <c r="IRB310" s="111"/>
      <c r="IRC310" s="178"/>
      <c r="IRD310" s="178"/>
      <c r="IRE310" s="178"/>
      <c r="IRF310" s="178"/>
      <c r="IRG310" s="179"/>
      <c r="IRH310" s="73"/>
      <c r="IRI310" s="73"/>
      <c r="IRJ310" s="180"/>
      <c r="IRK310" s="75"/>
      <c r="IRL310" s="76"/>
      <c r="IRM310" s="180"/>
      <c r="IRN310" s="180"/>
      <c r="IRO310" s="180"/>
      <c r="IRP310" s="75"/>
      <c r="IRQ310" s="76"/>
      <c r="IRR310" s="181"/>
      <c r="IRS310" s="181"/>
      <c r="IRT310" s="182"/>
      <c r="IRU310" s="134"/>
      <c r="IRV310" s="135"/>
      <c r="IRW310" s="111"/>
      <c r="IRX310" s="178"/>
      <c r="IRY310" s="178"/>
      <c r="IRZ310" s="178"/>
      <c r="ISA310" s="178"/>
      <c r="ISB310" s="179"/>
      <c r="ISC310" s="73"/>
      <c r="ISD310" s="73"/>
      <c r="ISE310" s="180"/>
      <c r="ISF310" s="75"/>
      <c r="ISG310" s="76"/>
      <c r="ISH310" s="180"/>
      <c r="ISI310" s="180"/>
      <c r="ISJ310" s="180"/>
      <c r="ISK310" s="75"/>
      <c r="ISL310" s="76"/>
      <c r="ISM310" s="181"/>
      <c r="ISN310" s="181"/>
      <c r="ISO310" s="182"/>
      <c r="ISP310" s="134"/>
      <c r="ISQ310" s="135"/>
      <c r="ISR310" s="111"/>
      <c r="ISS310" s="178"/>
      <c r="IST310" s="178"/>
      <c r="ISU310" s="178"/>
      <c r="ISV310" s="178"/>
      <c r="ISW310" s="179"/>
      <c r="ISX310" s="73"/>
      <c r="ISY310" s="73"/>
      <c r="ISZ310" s="180"/>
      <c r="ITA310" s="75"/>
      <c r="ITB310" s="76"/>
      <c r="ITC310" s="180"/>
      <c r="ITD310" s="180"/>
      <c r="ITE310" s="180"/>
      <c r="ITF310" s="75"/>
      <c r="ITG310" s="76"/>
      <c r="ITH310" s="181"/>
      <c r="ITI310" s="181"/>
      <c r="ITJ310" s="182"/>
      <c r="ITK310" s="134"/>
      <c r="ITL310" s="135"/>
      <c r="ITM310" s="111"/>
      <c r="ITN310" s="178"/>
      <c r="ITO310" s="178"/>
      <c r="ITP310" s="178"/>
      <c r="ITQ310" s="178"/>
      <c r="ITR310" s="179"/>
      <c r="ITS310" s="73"/>
      <c r="ITT310" s="73"/>
      <c r="ITU310" s="180"/>
      <c r="ITV310" s="75"/>
      <c r="ITW310" s="76"/>
      <c r="ITX310" s="180"/>
      <c r="ITY310" s="180"/>
      <c r="ITZ310" s="180"/>
      <c r="IUA310" s="75"/>
      <c r="IUB310" s="76"/>
      <c r="IUC310" s="181"/>
      <c r="IUD310" s="181"/>
      <c r="IUE310" s="182"/>
      <c r="IUF310" s="134"/>
      <c r="IUG310" s="135"/>
      <c r="IUH310" s="111"/>
      <c r="IUI310" s="178"/>
      <c r="IUJ310" s="178"/>
      <c r="IUK310" s="178"/>
      <c r="IUL310" s="178"/>
      <c r="IUM310" s="179"/>
      <c r="IUN310" s="73"/>
      <c r="IUO310" s="73"/>
      <c r="IUP310" s="180"/>
      <c r="IUQ310" s="75"/>
      <c r="IUR310" s="76"/>
      <c r="IUS310" s="180"/>
      <c r="IUT310" s="180"/>
      <c r="IUU310" s="180"/>
      <c r="IUV310" s="75"/>
      <c r="IUW310" s="76"/>
      <c r="IUX310" s="181"/>
      <c r="IUY310" s="181"/>
      <c r="IUZ310" s="182"/>
      <c r="IVA310" s="134"/>
      <c r="IVB310" s="135"/>
      <c r="IVC310" s="111"/>
      <c r="IVD310" s="178"/>
      <c r="IVE310" s="178"/>
      <c r="IVF310" s="178"/>
      <c r="IVG310" s="178"/>
      <c r="IVH310" s="179"/>
      <c r="IVI310" s="73"/>
      <c r="IVJ310" s="73"/>
      <c r="IVK310" s="180"/>
      <c r="IVL310" s="75"/>
      <c r="IVM310" s="76"/>
      <c r="IVN310" s="180"/>
      <c r="IVO310" s="180"/>
      <c r="IVP310" s="180"/>
      <c r="IVQ310" s="75"/>
      <c r="IVR310" s="76"/>
      <c r="IVS310" s="181"/>
      <c r="IVT310" s="181"/>
      <c r="IVU310" s="182"/>
      <c r="IVV310" s="134"/>
      <c r="IVW310" s="135"/>
      <c r="IVX310" s="111"/>
      <c r="IVY310" s="178"/>
      <c r="IVZ310" s="178"/>
      <c r="IWA310" s="178"/>
      <c r="IWB310" s="178"/>
      <c r="IWC310" s="179"/>
      <c r="IWD310" s="73"/>
      <c r="IWE310" s="73"/>
      <c r="IWF310" s="180"/>
      <c r="IWG310" s="75"/>
      <c r="IWH310" s="76"/>
      <c r="IWI310" s="180"/>
      <c r="IWJ310" s="180"/>
      <c r="IWK310" s="180"/>
      <c r="IWL310" s="75"/>
      <c r="IWM310" s="76"/>
      <c r="IWN310" s="181"/>
      <c r="IWO310" s="181"/>
      <c r="IWP310" s="182"/>
      <c r="IWQ310" s="134"/>
      <c r="IWR310" s="135"/>
      <c r="IWS310" s="111"/>
      <c r="IWT310" s="178"/>
      <c r="IWU310" s="178"/>
      <c r="IWV310" s="178"/>
      <c r="IWW310" s="178"/>
      <c r="IWX310" s="179"/>
      <c r="IWY310" s="73"/>
      <c r="IWZ310" s="73"/>
      <c r="IXA310" s="180"/>
      <c r="IXB310" s="75"/>
      <c r="IXC310" s="76"/>
      <c r="IXD310" s="180"/>
      <c r="IXE310" s="180"/>
      <c r="IXF310" s="180"/>
      <c r="IXG310" s="75"/>
      <c r="IXH310" s="76"/>
      <c r="IXI310" s="181"/>
      <c r="IXJ310" s="181"/>
      <c r="IXK310" s="182"/>
      <c r="IXL310" s="134"/>
      <c r="IXM310" s="135"/>
      <c r="IXN310" s="111"/>
      <c r="IXO310" s="178"/>
      <c r="IXP310" s="178"/>
      <c r="IXQ310" s="178"/>
      <c r="IXR310" s="178"/>
      <c r="IXS310" s="179"/>
      <c r="IXT310" s="73"/>
      <c r="IXU310" s="73"/>
      <c r="IXV310" s="180"/>
      <c r="IXW310" s="75"/>
      <c r="IXX310" s="76"/>
      <c r="IXY310" s="180"/>
      <c r="IXZ310" s="180"/>
      <c r="IYA310" s="180"/>
      <c r="IYB310" s="75"/>
      <c r="IYC310" s="76"/>
      <c r="IYD310" s="181"/>
      <c r="IYE310" s="181"/>
      <c r="IYF310" s="182"/>
      <c r="IYG310" s="134"/>
      <c r="IYH310" s="135"/>
      <c r="IYI310" s="111"/>
      <c r="IYJ310" s="178"/>
      <c r="IYK310" s="178"/>
      <c r="IYL310" s="178"/>
      <c r="IYM310" s="178"/>
      <c r="IYN310" s="179"/>
      <c r="IYO310" s="73"/>
      <c r="IYP310" s="73"/>
      <c r="IYQ310" s="180"/>
      <c r="IYR310" s="75"/>
      <c r="IYS310" s="76"/>
      <c r="IYT310" s="180"/>
      <c r="IYU310" s="180"/>
      <c r="IYV310" s="180"/>
      <c r="IYW310" s="75"/>
      <c r="IYX310" s="76"/>
      <c r="IYY310" s="181"/>
      <c r="IYZ310" s="181"/>
      <c r="IZA310" s="182"/>
      <c r="IZB310" s="134"/>
      <c r="IZC310" s="135"/>
      <c r="IZD310" s="111"/>
      <c r="IZE310" s="178"/>
      <c r="IZF310" s="178"/>
      <c r="IZG310" s="178"/>
      <c r="IZH310" s="178"/>
      <c r="IZI310" s="179"/>
      <c r="IZJ310" s="73"/>
      <c r="IZK310" s="73"/>
      <c r="IZL310" s="180"/>
      <c r="IZM310" s="75"/>
      <c r="IZN310" s="76"/>
      <c r="IZO310" s="180"/>
      <c r="IZP310" s="180"/>
      <c r="IZQ310" s="180"/>
      <c r="IZR310" s="75"/>
      <c r="IZS310" s="76"/>
      <c r="IZT310" s="181"/>
      <c r="IZU310" s="181"/>
      <c r="IZV310" s="182"/>
      <c r="IZW310" s="134"/>
      <c r="IZX310" s="135"/>
      <c r="IZY310" s="111"/>
      <c r="IZZ310" s="178"/>
      <c r="JAA310" s="178"/>
      <c r="JAB310" s="178"/>
      <c r="JAC310" s="178"/>
      <c r="JAD310" s="179"/>
      <c r="JAE310" s="73"/>
      <c r="JAF310" s="73"/>
      <c r="JAG310" s="180"/>
      <c r="JAH310" s="75"/>
      <c r="JAI310" s="76"/>
      <c r="JAJ310" s="180"/>
      <c r="JAK310" s="180"/>
      <c r="JAL310" s="180"/>
      <c r="JAM310" s="75"/>
      <c r="JAN310" s="76"/>
      <c r="JAO310" s="181"/>
      <c r="JAP310" s="181"/>
      <c r="JAQ310" s="182"/>
      <c r="JAR310" s="134"/>
      <c r="JAS310" s="135"/>
      <c r="JAT310" s="111"/>
      <c r="JAU310" s="178"/>
      <c r="JAV310" s="178"/>
      <c r="JAW310" s="178"/>
      <c r="JAX310" s="178"/>
      <c r="JAY310" s="179"/>
      <c r="JAZ310" s="73"/>
      <c r="JBA310" s="73"/>
      <c r="JBB310" s="180"/>
      <c r="JBC310" s="75"/>
      <c r="JBD310" s="76"/>
      <c r="JBE310" s="180"/>
      <c r="JBF310" s="180"/>
      <c r="JBG310" s="180"/>
      <c r="JBH310" s="75"/>
      <c r="JBI310" s="76"/>
      <c r="JBJ310" s="181"/>
      <c r="JBK310" s="181"/>
      <c r="JBL310" s="182"/>
      <c r="JBM310" s="134"/>
      <c r="JBN310" s="135"/>
      <c r="JBO310" s="111"/>
      <c r="JBP310" s="178"/>
      <c r="JBQ310" s="178"/>
      <c r="JBR310" s="178"/>
      <c r="JBS310" s="178"/>
      <c r="JBT310" s="179"/>
      <c r="JBU310" s="73"/>
      <c r="JBV310" s="73"/>
      <c r="JBW310" s="180"/>
      <c r="JBX310" s="75"/>
      <c r="JBY310" s="76"/>
      <c r="JBZ310" s="180"/>
      <c r="JCA310" s="180"/>
      <c r="JCB310" s="180"/>
      <c r="JCC310" s="75"/>
      <c r="JCD310" s="76"/>
      <c r="JCE310" s="181"/>
      <c r="JCF310" s="181"/>
      <c r="JCG310" s="182"/>
      <c r="JCH310" s="134"/>
      <c r="JCI310" s="135"/>
      <c r="JCJ310" s="111"/>
      <c r="JCK310" s="178"/>
      <c r="JCL310" s="178"/>
      <c r="JCM310" s="178"/>
      <c r="JCN310" s="178"/>
      <c r="JCO310" s="179"/>
      <c r="JCP310" s="73"/>
      <c r="JCQ310" s="73"/>
      <c r="JCR310" s="180"/>
      <c r="JCS310" s="75"/>
      <c r="JCT310" s="76"/>
      <c r="JCU310" s="180"/>
      <c r="JCV310" s="180"/>
      <c r="JCW310" s="180"/>
      <c r="JCX310" s="75"/>
      <c r="JCY310" s="76"/>
      <c r="JCZ310" s="181"/>
      <c r="JDA310" s="181"/>
      <c r="JDB310" s="182"/>
      <c r="JDC310" s="134"/>
      <c r="JDD310" s="135"/>
      <c r="JDE310" s="111"/>
      <c r="JDF310" s="178"/>
      <c r="JDG310" s="178"/>
      <c r="JDH310" s="178"/>
      <c r="JDI310" s="178"/>
      <c r="JDJ310" s="179"/>
      <c r="JDK310" s="73"/>
      <c r="JDL310" s="73"/>
      <c r="JDM310" s="180"/>
      <c r="JDN310" s="75"/>
      <c r="JDO310" s="76"/>
      <c r="JDP310" s="180"/>
      <c r="JDQ310" s="180"/>
      <c r="JDR310" s="180"/>
      <c r="JDS310" s="75"/>
      <c r="JDT310" s="76"/>
      <c r="JDU310" s="181"/>
      <c r="JDV310" s="181"/>
      <c r="JDW310" s="182"/>
      <c r="JDX310" s="134"/>
      <c r="JDY310" s="135"/>
      <c r="JDZ310" s="111"/>
      <c r="JEA310" s="178"/>
      <c r="JEB310" s="178"/>
      <c r="JEC310" s="178"/>
      <c r="JED310" s="178"/>
      <c r="JEE310" s="179"/>
      <c r="JEF310" s="73"/>
      <c r="JEG310" s="73"/>
      <c r="JEH310" s="180"/>
      <c r="JEI310" s="75"/>
      <c r="JEJ310" s="76"/>
      <c r="JEK310" s="180"/>
      <c r="JEL310" s="180"/>
      <c r="JEM310" s="180"/>
      <c r="JEN310" s="75"/>
      <c r="JEO310" s="76"/>
      <c r="JEP310" s="181"/>
      <c r="JEQ310" s="181"/>
      <c r="JER310" s="182"/>
      <c r="JES310" s="134"/>
      <c r="JET310" s="135"/>
      <c r="JEU310" s="111"/>
      <c r="JEV310" s="178"/>
      <c r="JEW310" s="178"/>
      <c r="JEX310" s="178"/>
      <c r="JEY310" s="178"/>
      <c r="JEZ310" s="179"/>
      <c r="JFA310" s="73"/>
      <c r="JFB310" s="73"/>
      <c r="JFC310" s="180"/>
      <c r="JFD310" s="75"/>
      <c r="JFE310" s="76"/>
      <c r="JFF310" s="180"/>
      <c r="JFG310" s="180"/>
      <c r="JFH310" s="180"/>
      <c r="JFI310" s="75"/>
      <c r="JFJ310" s="76"/>
      <c r="JFK310" s="181"/>
      <c r="JFL310" s="181"/>
      <c r="JFM310" s="182"/>
      <c r="JFN310" s="134"/>
      <c r="JFO310" s="135"/>
      <c r="JFP310" s="111"/>
      <c r="JFQ310" s="178"/>
      <c r="JFR310" s="178"/>
      <c r="JFS310" s="178"/>
      <c r="JFT310" s="178"/>
      <c r="JFU310" s="179"/>
      <c r="JFV310" s="73"/>
      <c r="JFW310" s="73"/>
      <c r="JFX310" s="180"/>
      <c r="JFY310" s="75"/>
      <c r="JFZ310" s="76"/>
      <c r="JGA310" s="180"/>
      <c r="JGB310" s="180"/>
      <c r="JGC310" s="180"/>
      <c r="JGD310" s="75"/>
      <c r="JGE310" s="76"/>
      <c r="JGF310" s="181"/>
      <c r="JGG310" s="181"/>
      <c r="JGH310" s="182"/>
      <c r="JGI310" s="134"/>
      <c r="JGJ310" s="135"/>
      <c r="JGK310" s="111"/>
      <c r="JGL310" s="178"/>
      <c r="JGM310" s="178"/>
      <c r="JGN310" s="178"/>
      <c r="JGO310" s="178"/>
      <c r="JGP310" s="179"/>
      <c r="JGQ310" s="73"/>
      <c r="JGR310" s="73"/>
      <c r="JGS310" s="180"/>
      <c r="JGT310" s="75"/>
      <c r="JGU310" s="76"/>
      <c r="JGV310" s="180"/>
      <c r="JGW310" s="180"/>
      <c r="JGX310" s="180"/>
      <c r="JGY310" s="75"/>
      <c r="JGZ310" s="76"/>
      <c r="JHA310" s="181"/>
      <c r="JHB310" s="181"/>
      <c r="JHC310" s="182"/>
      <c r="JHD310" s="134"/>
      <c r="JHE310" s="135"/>
      <c r="JHF310" s="111"/>
      <c r="JHG310" s="178"/>
      <c r="JHH310" s="178"/>
      <c r="JHI310" s="178"/>
      <c r="JHJ310" s="178"/>
      <c r="JHK310" s="179"/>
      <c r="JHL310" s="73"/>
      <c r="JHM310" s="73"/>
      <c r="JHN310" s="180"/>
      <c r="JHO310" s="75"/>
      <c r="JHP310" s="76"/>
      <c r="JHQ310" s="180"/>
      <c r="JHR310" s="180"/>
      <c r="JHS310" s="180"/>
      <c r="JHT310" s="75"/>
      <c r="JHU310" s="76"/>
      <c r="JHV310" s="181"/>
      <c r="JHW310" s="181"/>
      <c r="JHX310" s="182"/>
      <c r="JHY310" s="134"/>
      <c r="JHZ310" s="135"/>
      <c r="JIA310" s="111"/>
      <c r="JIB310" s="178"/>
      <c r="JIC310" s="178"/>
      <c r="JID310" s="178"/>
      <c r="JIE310" s="178"/>
      <c r="JIF310" s="179"/>
      <c r="JIG310" s="73"/>
      <c r="JIH310" s="73"/>
      <c r="JII310" s="180"/>
      <c r="JIJ310" s="75"/>
      <c r="JIK310" s="76"/>
      <c r="JIL310" s="180"/>
      <c r="JIM310" s="180"/>
      <c r="JIN310" s="180"/>
      <c r="JIO310" s="75"/>
      <c r="JIP310" s="76"/>
      <c r="JIQ310" s="181"/>
      <c r="JIR310" s="181"/>
      <c r="JIS310" s="182"/>
      <c r="JIT310" s="134"/>
      <c r="JIU310" s="135"/>
      <c r="JIV310" s="111"/>
      <c r="JIW310" s="178"/>
      <c r="JIX310" s="178"/>
      <c r="JIY310" s="178"/>
      <c r="JIZ310" s="178"/>
      <c r="JJA310" s="179"/>
      <c r="JJB310" s="73"/>
      <c r="JJC310" s="73"/>
      <c r="JJD310" s="180"/>
      <c r="JJE310" s="75"/>
      <c r="JJF310" s="76"/>
      <c r="JJG310" s="180"/>
      <c r="JJH310" s="180"/>
      <c r="JJI310" s="180"/>
      <c r="JJJ310" s="75"/>
      <c r="JJK310" s="76"/>
      <c r="JJL310" s="181"/>
      <c r="JJM310" s="181"/>
      <c r="JJN310" s="182"/>
      <c r="JJO310" s="134"/>
      <c r="JJP310" s="135"/>
      <c r="JJQ310" s="111"/>
      <c r="JJR310" s="178"/>
      <c r="JJS310" s="178"/>
      <c r="JJT310" s="178"/>
      <c r="JJU310" s="178"/>
      <c r="JJV310" s="179"/>
      <c r="JJW310" s="73"/>
      <c r="JJX310" s="73"/>
      <c r="JJY310" s="180"/>
      <c r="JJZ310" s="75"/>
      <c r="JKA310" s="76"/>
      <c r="JKB310" s="180"/>
      <c r="JKC310" s="180"/>
      <c r="JKD310" s="180"/>
      <c r="JKE310" s="75"/>
      <c r="JKF310" s="76"/>
      <c r="JKG310" s="181"/>
      <c r="JKH310" s="181"/>
      <c r="JKI310" s="182"/>
      <c r="JKJ310" s="134"/>
      <c r="JKK310" s="135"/>
      <c r="JKL310" s="111"/>
      <c r="JKM310" s="178"/>
      <c r="JKN310" s="178"/>
      <c r="JKO310" s="178"/>
      <c r="JKP310" s="178"/>
      <c r="JKQ310" s="179"/>
      <c r="JKR310" s="73"/>
      <c r="JKS310" s="73"/>
      <c r="JKT310" s="180"/>
      <c r="JKU310" s="75"/>
      <c r="JKV310" s="76"/>
      <c r="JKW310" s="180"/>
      <c r="JKX310" s="180"/>
      <c r="JKY310" s="180"/>
      <c r="JKZ310" s="75"/>
      <c r="JLA310" s="76"/>
      <c r="JLB310" s="181"/>
      <c r="JLC310" s="181"/>
      <c r="JLD310" s="182"/>
      <c r="JLE310" s="134"/>
      <c r="JLF310" s="135"/>
      <c r="JLG310" s="111"/>
      <c r="JLH310" s="178"/>
      <c r="JLI310" s="178"/>
      <c r="JLJ310" s="178"/>
      <c r="JLK310" s="178"/>
      <c r="JLL310" s="179"/>
      <c r="JLM310" s="73"/>
      <c r="JLN310" s="73"/>
      <c r="JLO310" s="180"/>
      <c r="JLP310" s="75"/>
      <c r="JLQ310" s="76"/>
      <c r="JLR310" s="180"/>
      <c r="JLS310" s="180"/>
      <c r="JLT310" s="180"/>
      <c r="JLU310" s="75"/>
      <c r="JLV310" s="76"/>
      <c r="JLW310" s="181"/>
      <c r="JLX310" s="181"/>
      <c r="JLY310" s="182"/>
      <c r="JLZ310" s="134"/>
      <c r="JMA310" s="135"/>
      <c r="JMB310" s="111"/>
      <c r="JMC310" s="178"/>
      <c r="JMD310" s="178"/>
      <c r="JME310" s="178"/>
      <c r="JMF310" s="178"/>
      <c r="JMG310" s="179"/>
      <c r="JMH310" s="73"/>
      <c r="JMI310" s="73"/>
      <c r="JMJ310" s="180"/>
      <c r="JMK310" s="75"/>
      <c r="JML310" s="76"/>
      <c r="JMM310" s="180"/>
      <c r="JMN310" s="180"/>
      <c r="JMO310" s="180"/>
      <c r="JMP310" s="75"/>
      <c r="JMQ310" s="76"/>
      <c r="JMR310" s="181"/>
      <c r="JMS310" s="181"/>
      <c r="JMT310" s="182"/>
      <c r="JMU310" s="134"/>
      <c r="JMV310" s="135"/>
      <c r="JMW310" s="111"/>
      <c r="JMX310" s="178"/>
      <c r="JMY310" s="178"/>
      <c r="JMZ310" s="178"/>
      <c r="JNA310" s="178"/>
      <c r="JNB310" s="179"/>
      <c r="JNC310" s="73"/>
      <c r="JND310" s="73"/>
      <c r="JNE310" s="180"/>
      <c r="JNF310" s="75"/>
      <c r="JNG310" s="76"/>
      <c r="JNH310" s="180"/>
      <c r="JNI310" s="180"/>
      <c r="JNJ310" s="180"/>
      <c r="JNK310" s="75"/>
      <c r="JNL310" s="76"/>
      <c r="JNM310" s="181"/>
      <c r="JNN310" s="181"/>
      <c r="JNO310" s="182"/>
      <c r="JNP310" s="134"/>
      <c r="JNQ310" s="135"/>
      <c r="JNR310" s="111"/>
      <c r="JNS310" s="178"/>
      <c r="JNT310" s="178"/>
      <c r="JNU310" s="178"/>
      <c r="JNV310" s="178"/>
      <c r="JNW310" s="179"/>
      <c r="JNX310" s="73"/>
      <c r="JNY310" s="73"/>
      <c r="JNZ310" s="180"/>
      <c r="JOA310" s="75"/>
      <c r="JOB310" s="76"/>
      <c r="JOC310" s="180"/>
      <c r="JOD310" s="180"/>
      <c r="JOE310" s="180"/>
      <c r="JOF310" s="75"/>
      <c r="JOG310" s="76"/>
      <c r="JOH310" s="181"/>
      <c r="JOI310" s="181"/>
      <c r="JOJ310" s="182"/>
      <c r="JOK310" s="134"/>
      <c r="JOL310" s="135"/>
      <c r="JOM310" s="111"/>
      <c r="JON310" s="178"/>
      <c r="JOO310" s="178"/>
      <c r="JOP310" s="178"/>
      <c r="JOQ310" s="178"/>
      <c r="JOR310" s="179"/>
      <c r="JOS310" s="73"/>
      <c r="JOT310" s="73"/>
      <c r="JOU310" s="180"/>
      <c r="JOV310" s="75"/>
      <c r="JOW310" s="76"/>
      <c r="JOX310" s="180"/>
      <c r="JOY310" s="180"/>
      <c r="JOZ310" s="180"/>
      <c r="JPA310" s="75"/>
      <c r="JPB310" s="76"/>
      <c r="JPC310" s="181"/>
      <c r="JPD310" s="181"/>
      <c r="JPE310" s="182"/>
      <c r="JPF310" s="134"/>
      <c r="JPG310" s="135"/>
      <c r="JPH310" s="111"/>
      <c r="JPI310" s="178"/>
      <c r="JPJ310" s="178"/>
      <c r="JPK310" s="178"/>
      <c r="JPL310" s="178"/>
      <c r="JPM310" s="179"/>
      <c r="JPN310" s="73"/>
      <c r="JPO310" s="73"/>
      <c r="JPP310" s="180"/>
      <c r="JPQ310" s="75"/>
      <c r="JPR310" s="76"/>
      <c r="JPS310" s="180"/>
      <c r="JPT310" s="180"/>
      <c r="JPU310" s="180"/>
      <c r="JPV310" s="75"/>
      <c r="JPW310" s="76"/>
      <c r="JPX310" s="181"/>
      <c r="JPY310" s="181"/>
      <c r="JPZ310" s="182"/>
      <c r="JQA310" s="134"/>
      <c r="JQB310" s="135"/>
      <c r="JQC310" s="111"/>
      <c r="JQD310" s="178"/>
      <c r="JQE310" s="178"/>
      <c r="JQF310" s="178"/>
      <c r="JQG310" s="178"/>
      <c r="JQH310" s="179"/>
      <c r="JQI310" s="73"/>
      <c r="JQJ310" s="73"/>
      <c r="JQK310" s="180"/>
      <c r="JQL310" s="75"/>
      <c r="JQM310" s="76"/>
      <c r="JQN310" s="180"/>
      <c r="JQO310" s="180"/>
      <c r="JQP310" s="180"/>
      <c r="JQQ310" s="75"/>
      <c r="JQR310" s="76"/>
      <c r="JQS310" s="181"/>
      <c r="JQT310" s="181"/>
      <c r="JQU310" s="182"/>
      <c r="JQV310" s="134"/>
      <c r="JQW310" s="135"/>
      <c r="JQX310" s="111"/>
      <c r="JQY310" s="178"/>
      <c r="JQZ310" s="178"/>
      <c r="JRA310" s="178"/>
      <c r="JRB310" s="178"/>
      <c r="JRC310" s="179"/>
      <c r="JRD310" s="73"/>
      <c r="JRE310" s="73"/>
      <c r="JRF310" s="180"/>
      <c r="JRG310" s="75"/>
      <c r="JRH310" s="76"/>
      <c r="JRI310" s="180"/>
      <c r="JRJ310" s="180"/>
      <c r="JRK310" s="180"/>
      <c r="JRL310" s="75"/>
      <c r="JRM310" s="76"/>
      <c r="JRN310" s="181"/>
      <c r="JRO310" s="181"/>
      <c r="JRP310" s="182"/>
      <c r="JRQ310" s="134"/>
      <c r="JRR310" s="135"/>
      <c r="JRS310" s="111"/>
      <c r="JRT310" s="178"/>
      <c r="JRU310" s="178"/>
      <c r="JRV310" s="178"/>
      <c r="JRW310" s="178"/>
      <c r="JRX310" s="179"/>
      <c r="JRY310" s="73"/>
      <c r="JRZ310" s="73"/>
      <c r="JSA310" s="180"/>
      <c r="JSB310" s="75"/>
      <c r="JSC310" s="76"/>
      <c r="JSD310" s="180"/>
      <c r="JSE310" s="180"/>
      <c r="JSF310" s="180"/>
      <c r="JSG310" s="75"/>
      <c r="JSH310" s="76"/>
      <c r="JSI310" s="181"/>
      <c r="JSJ310" s="181"/>
      <c r="JSK310" s="182"/>
      <c r="JSL310" s="134"/>
      <c r="JSM310" s="135"/>
      <c r="JSN310" s="111"/>
      <c r="JSO310" s="178"/>
      <c r="JSP310" s="178"/>
      <c r="JSQ310" s="178"/>
      <c r="JSR310" s="178"/>
      <c r="JSS310" s="179"/>
      <c r="JST310" s="73"/>
      <c r="JSU310" s="73"/>
      <c r="JSV310" s="180"/>
      <c r="JSW310" s="75"/>
      <c r="JSX310" s="76"/>
      <c r="JSY310" s="180"/>
      <c r="JSZ310" s="180"/>
      <c r="JTA310" s="180"/>
      <c r="JTB310" s="75"/>
      <c r="JTC310" s="76"/>
      <c r="JTD310" s="181"/>
      <c r="JTE310" s="181"/>
      <c r="JTF310" s="182"/>
      <c r="JTG310" s="134"/>
      <c r="JTH310" s="135"/>
      <c r="JTI310" s="111"/>
      <c r="JTJ310" s="178"/>
      <c r="JTK310" s="178"/>
      <c r="JTL310" s="178"/>
      <c r="JTM310" s="178"/>
      <c r="JTN310" s="179"/>
      <c r="JTO310" s="73"/>
      <c r="JTP310" s="73"/>
      <c r="JTQ310" s="180"/>
      <c r="JTR310" s="75"/>
      <c r="JTS310" s="76"/>
      <c r="JTT310" s="180"/>
      <c r="JTU310" s="180"/>
      <c r="JTV310" s="180"/>
      <c r="JTW310" s="75"/>
      <c r="JTX310" s="76"/>
      <c r="JTY310" s="181"/>
      <c r="JTZ310" s="181"/>
      <c r="JUA310" s="182"/>
      <c r="JUB310" s="134"/>
      <c r="JUC310" s="135"/>
      <c r="JUD310" s="111"/>
      <c r="JUE310" s="178"/>
      <c r="JUF310" s="178"/>
      <c r="JUG310" s="178"/>
      <c r="JUH310" s="178"/>
      <c r="JUI310" s="179"/>
      <c r="JUJ310" s="73"/>
      <c r="JUK310" s="73"/>
      <c r="JUL310" s="180"/>
      <c r="JUM310" s="75"/>
      <c r="JUN310" s="76"/>
      <c r="JUO310" s="180"/>
      <c r="JUP310" s="180"/>
      <c r="JUQ310" s="180"/>
      <c r="JUR310" s="75"/>
      <c r="JUS310" s="76"/>
      <c r="JUT310" s="181"/>
      <c r="JUU310" s="181"/>
      <c r="JUV310" s="182"/>
      <c r="JUW310" s="134"/>
      <c r="JUX310" s="135"/>
      <c r="JUY310" s="111"/>
      <c r="JUZ310" s="178"/>
      <c r="JVA310" s="178"/>
      <c r="JVB310" s="178"/>
      <c r="JVC310" s="178"/>
      <c r="JVD310" s="179"/>
      <c r="JVE310" s="73"/>
      <c r="JVF310" s="73"/>
      <c r="JVG310" s="180"/>
      <c r="JVH310" s="75"/>
      <c r="JVI310" s="76"/>
      <c r="JVJ310" s="180"/>
      <c r="JVK310" s="180"/>
      <c r="JVL310" s="180"/>
      <c r="JVM310" s="75"/>
      <c r="JVN310" s="76"/>
      <c r="JVO310" s="181"/>
      <c r="JVP310" s="181"/>
      <c r="JVQ310" s="182"/>
      <c r="JVR310" s="134"/>
      <c r="JVS310" s="135"/>
      <c r="JVT310" s="111"/>
      <c r="JVU310" s="178"/>
      <c r="JVV310" s="178"/>
      <c r="JVW310" s="178"/>
      <c r="JVX310" s="178"/>
      <c r="JVY310" s="179"/>
      <c r="JVZ310" s="73"/>
      <c r="JWA310" s="73"/>
      <c r="JWB310" s="180"/>
      <c r="JWC310" s="75"/>
      <c r="JWD310" s="76"/>
      <c r="JWE310" s="180"/>
      <c r="JWF310" s="180"/>
      <c r="JWG310" s="180"/>
      <c r="JWH310" s="75"/>
      <c r="JWI310" s="76"/>
      <c r="JWJ310" s="181"/>
      <c r="JWK310" s="181"/>
      <c r="JWL310" s="182"/>
      <c r="JWM310" s="134"/>
      <c r="JWN310" s="135"/>
      <c r="JWO310" s="111"/>
      <c r="JWP310" s="178"/>
      <c r="JWQ310" s="178"/>
      <c r="JWR310" s="178"/>
      <c r="JWS310" s="178"/>
      <c r="JWT310" s="179"/>
      <c r="JWU310" s="73"/>
      <c r="JWV310" s="73"/>
      <c r="JWW310" s="180"/>
      <c r="JWX310" s="75"/>
      <c r="JWY310" s="76"/>
      <c r="JWZ310" s="180"/>
      <c r="JXA310" s="180"/>
      <c r="JXB310" s="180"/>
      <c r="JXC310" s="75"/>
      <c r="JXD310" s="76"/>
      <c r="JXE310" s="181"/>
      <c r="JXF310" s="181"/>
      <c r="JXG310" s="182"/>
      <c r="JXH310" s="134"/>
      <c r="JXI310" s="135"/>
      <c r="JXJ310" s="111"/>
      <c r="JXK310" s="178"/>
      <c r="JXL310" s="178"/>
      <c r="JXM310" s="178"/>
      <c r="JXN310" s="178"/>
      <c r="JXO310" s="179"/>
      <c r="JXP310" s="73"/>
      <c r="JXQ310" s="73"/>
      <c r="JXR310" s="180"/>
      <c r="JXS310" s="75"/>
      <c r="JXT310" s="76"/>
      <c r="JXU310" s="180"/>
      <c r="JXV310" s="180"/>
      <c r="JXW310" s="180"/>
      <c r="JXX310" s="75"/>
      <c r="JXY310" s="76"/>
      <c r="JXZ310" s="181"/>
      <c r="JYA310" s="181"/>
      <c r="JYB310" s="182"/>
      <c r="JYC310" s="134"/>
      <c r="JYD310" s="135"/>
      <c r="JYE310" s="111"/>
      <c r="JYF310" s="178"/>
      <c r="JYG310" s="178"/>
      <c r="JYH310" s="178"/>
      <c r="JYI310" s="178"/>
      <c r="JYJ310" s="179"/>
      <c r="JYK310" s="73"/>
      <c r="JYL310" s="73"/>
      <c r="JYM310" s="180"/>
      <c r="JYN310" s="75"/>
      <c r="JYO310" s="76"/>
      <c r="JYP310" s="180"/>
      <c r="JYQ310" s="180"/>
      <c r="JYR310" s="180"/>
      <c r="JYS310" s="75"/>
      <c r="JYT310" s="76"/>
      <c r="JYU310" s="181"/>
      <c r="JYV310" s="181"/>
      <c r="JYW310" s="182"/>
      <c r="JYX310" s="134"/>
      <c r="JYY310" s="135"/>
      <c r="JYZ310" s="111"/>
      <c r="JZA310" s="178"/>
      <c r="JZB310" s="178"/>
      <c r="JZC310" s="178"/>
      <c r="JZD310" s="178"/>
      <c r="JZE310" s="179"/>
      <c r="JZF310" s="73"/>
      <c r="JZG310" s="73"/>
      <c r="JZH310" s="180"/>
      <c r="JZI310" s="75"/>
      <c r="JZJ310" s="76"/>
      <c r="JZK310" s="180"/>
      <c r="JZL310" s="180"/>
      <c r="JZM310" s="180"/>
      <c r="JZN310" s="75"/>
      <c r="JZO310" s="76"/>
      <c r="JZP310" s="181"/>
      <c r="JZQ310" s="181"/>
      <c r="JZR310" s="182"/>
      <c r="JZS310" s="134"/>
      <c r="JZT310" s="135"/>
      <c r="JZU310" s="111"/>
      <c r="JZV310" s="178"/>
      <c r="JZW310" s="178"/>
      <c r="JZX310" s="178"/>
      <c r="JZY310" s="178"/>
      <c r="JZZ310" s="179"/>
      <c r="KAA310" s="73"/>
      <c r="KAB310" s="73"/>
      <c r="KAC310" s="180"/>
      <c r="KAD310" s="75"/>
      <c r="KAE310" s="76"/>
      <c r="KAF310" s="180"/>
      <c r="KAG310" s="180"/>
      <c r="KAH310" s="180"/>
      <c r="KAI310" s="75"/>
      <c r="KAJ310" s="76"/>
      <c r="KAK310" s="181"/>
      <c r="KAL310" s="181"/>
      <c r="KAM310" s="182"/>
      <c r="KAN310" s="134"/>
      <c r="KAO310" s="135"/>
      <c r="KAP310" s="111"/>
      <c r="KAQ310" s="178"/>
      <c r="KAR310" s="178"/>
      <c r="KAS310" s="178"/>
      <c r="KAT310" s="178"/>
      <c r="KAU310" s="179"/>
      <c r="KAV310" s="73"/>
      <c r="KAW310" s="73"/>
      <c r="KAX310" s="180"/>
      <c r="KAY310" s="75"/>
      <c r="KAZ310" s="76"/>
      <c r="KBA310" s="180"/>
      <c r="KBB310" s="180"/>
      <c r="KBC310" s="180"/>
      <c r="KBD310" s="75"/>
      <c r="KBE310" s="76"/>
      <c r="KBF310" s="181"/>
      <c r="KBG310" s="181"/>
      <c r="KBH310" s="182"/>
      <c r="KBI310" s="134"/>
      <c r="KBJ310" s="135"/>
      <c r="KBK310" s="111"/>
      <c r="KBL310" s="178"/>
      <c r="KBM310" s="178"/>
      <c r="KBN310" s="178"/>
      <c r="KBO310" s="178"/>
      <c r="KBP310" s="179"/>
      <c r="KBQ310" s="73"/>
      <c r="KBR310" s="73"/>
      <c r="KBS310" s="180"/>
      <c r="KBT310" s="75"/>
      <c r="KBU310" s="76"/>
      <c r="KBV310" s="180"/>
      <c r="KBW310" s="180"/>
      <c r="KBX310" s="180"/>
      <c r="KBY310" s="75"/>
      <c r="KBZ310" s="76"/>
      <c r="KCA310" s="181"/>
      <c r="KCB310" s="181"/>
      <c r="KCC310" s="182"/>
      <c r="KCD310" s="134"/>
      <c r="KCE310" s="135"/>
      <c r="KCF310" s="111"/>
      <c r="KCG310" s="178"/>
      <c r="KCH310" s="178"/>
      <c r="KCI310" s="178"/>
      <c r="KCJ310" s="178"/>
      <c r="KCK310" s="179"/>
      <c r="KCL310" s="73"/>
      <c r="KCM310" s="73"/>
      <c r="KCN310" s="180"/>
      <c r="KCO310" s="75"/>
      <c r="KCP310" s="76"/>
      <c r="KCQ310" s="180"/>
      <c r="KCR310" s="180"/>
      <c r="KCS310" s="180"/>
      <c r="KCT310" s="75"/>
      <c r="KCU310" s="76"/>
      <c r="KCV310" s="181"/>
      <c r="KCW310" s="181"/>
      <c r="KCX310" s="182"/>
      <c r="KCY310" s="134"/>
      <c r="KCZ310" s="135"/>
      <c r="KDA310" s="111"/>
      <c r="KDB310" s="178"/>
      <c r="KDC310" s="178"/>
      <c r="KDD310" s="178"/>
      <c r="KDE310" s="178"/>
      <c r="KDF310" s="179"/>
      <c r="KDG310" s="73"/>
      <c r="KDH310" s="73"/>
      <c r="KDI310" s="180"/>
      <c r="KDJ310" s="75"/>
      <c r="KDK310" s="76"/>
      <c r="KDL310" s="180"/>
      <c r="KDM310" s="180"/>
      <c r="KDN310" s="180"/>
      <c r="KDO310" s="75"/>
      <c r="KDP310" s="76"/>
      <c r="KDQ310" s="181"/>
      <c r="KDR310" s="181"/>
      <c r="KDS310" s="182"/>
      <c r="KDT310" s="134"/>
      <c r="KDU310" s="135"/>
      <c r="KDV310" s="111"/>
      <c r="KDW310" s="178"/>
      <c r="KDX310" s="178"/>
      <c r="KDY310" s="178"/>
      <c r="KDZ310" s="178"/>
      <c r="KEA310" s="179"/>
      <c r="KEB310" s="73"/>
      <c r="KEC310" s="73"/>
      <c r="KED310" s="180"/>
      <c r="KEE310" s="75"/>
      <c r="KEF310" s="76"/>
      <c r="KEG310" s="180"/>
      <c r="KEH310" s="180"/>
      <c r="KEI310" s="180"/>
      <c r="KEJ310" s="75"/>
      <c r="KEK310" s="76"/>
      <c r="KEL310" s="181"/>
      <c r="KEM310" s="181"/>
      <c r="KEN310" s="182"/>
      <c r="KEO310" s="134"/>
      <c r="KEP310" s="135"/>
      <c r="KEQ310" s="111"/>
      <c r="KER310" s="178"/>
      <c r="KES310" s="178"/>
      <c r="KET310" s="178"/>
      <c r="KEU310" s="178"/>
      <c r="KEV310" s="179"/>
      <c r="KEW310" s="73"/>
      <c r="KEX310" s="73"/>
      <c r="KEY310" s="180"/>
      <c r="KEZ310" s="75"/>
      <c r="KFA310" s="76"/>
      <c r="KFB310" s="180"/>
      <c r="KFC310" s="180"/>
      <c r="KFD310" s="180"/>
      <c r="KFE310" s="75"/>
      <c r="KFF310" s="76"/>
      <c r="KFG310" s="181"/>
      <c r="KFH310" s="181"/>
      <c r="KFI310" s="182"/>
      <c r="KFJ310" s="134"/>
      <c r="KFK310" s="135"/>
      <c r="KFL310" s="111"/>
      <c r="KFM310" s="178"/>
      <c r="KFN310" s="178"/>
      <c r="KFO310" s="178"/>
      <c r="KFP310" s="178"/>
      <c r="KFQ310" s="179"/>
      <c r="KFR310" s="73"/>
      <c r="KFS310" s="73"/>
      <c r="KFT310" s="180"/>
      <c r="KFU310" s="75"/>
      <c r="KFV310" s="76"/>
      <c r="KFW310" s="180"/>
      <c r="KFX310" s="180"/>
      <c r="KFY310" s="180"/>
      <c r="KFZ310" s="75"/>
      <c r="KGA310" s="76"/>
      <c r="KGB310" s="181"/>
      <c r="KGC310" s="181"/>
      <c r="KGD310" s="182"/>
      <c r="KGE310" s="134"/>
      <c r="KGF310" s="135"/>
      <c r="KGG310" s="111"/>
      <c r="KGH310" s="178"/>
      <c r="KGI310" s="178"/>
      <c r="KGJ310" s="178"/>
      <c r="KGK310" s="178"/>
      <c r="KGL310" s="179"/>
      <c r="KGM310" s="73"/>
      <c r="KGN310" s="73"/>
      <c r="KGO310" s="180"/>
      <c r="KGP310" s="75"/>
      <c r="KGQ310" s="76"/>
      <c r="KGR310" s="180"/>
      <c r="KGS310" s="180"/>
      <c r="KGT310" s="180"/>
      <c r="KGU310" s="75"/>
      <c r="KGV310" s="76"/>
      <c r="KGW310" s="181"/>
      <c r="KGX310" s="181"/>
      <c r="KGY310" s="182"/>
      <c r="KGZ310" s="134"/>
      <c r="KHA310" s="135"/>
      <c r="KHB310" s="111"/>
      <c r="KHC310" s="178"/>
      <c r="KHD310" s="178"/>
      <c r="KHE310" s="178"/>
      <c r="KHF310" s="178"/>
      <c r="KHG310" s="179"/>
      <c r="KHH310" s="73"/>
      <c r="KHI310" s="73"/>
      <c r="KHJ310" s="180"/>
      <c r="KHK310" s="75"/>
      <c r="KHL310" s="76"/>
      <c r="KHM310" s="180"/>
      <c r="KHN310" s="180"/>
      <c r="KHO310" s="180"/>
      <c r="KHP310" s="75"/>
      <c r="KHQ310" s="76"/>
      <c r="KHR310" s="181"/>
      <c r="KHS310" s="181"/>
      <c r="KHT310" s="182"/>
      <c r="KHU310" s="134"/>
      <c r="KHV310" s="135"/>
      <c r="KHW310" s="111"/>
      <c r="KHX310" s="178"/>
      <c r="KHY310" s="178"/>
      <c r="KHZ310" s="178"/>
      <c r="KIA310" s="178"/>
      <c r="KIB310" s="179"/>
      <c r="KIC310" s="73"/>
      <c r="KID310" s="73"/>
      <c r="KIE310" s="180"/>
      <c r="KIF310" s="75"/>
      <c r="KIG310" s="76"/>
      <c r="KIH310" s="180"/>
      <c r="KII310" s="180"/>
      <c r="KIJ310" s="180"/>
      <c r="KIK310" s="75"/>
      <c r="KIL310" s="76"/>
      <c r="KIM310" s="181"/>
      <c r="KIN310" s="181"/>
      <c r="KIO310" s="182"/>
      <c r="KIP310" s="134"/>
      <c r="KIQ310" s="135"/>
      <c r="KIR310" s="111"/>
      <c r="KIS310" s="178"/>
      <c r="KIT310" s="178"/>
      <c r="KIU310" s="178"/>
      <c r="KIV310" s="178"/>
      <c r="KIW310" s="179"/>
      <c r="KIX310" s="73"/>
      <c r="KIY310" s="73"/>
      <c r="KIZ310" s="180"/>
      <c r="KJA310" s="75"/>
      <c r="KJB310" s="76"/>
      <c r="KJC310" s="180"/>
      <c r="KJD310" s="180"/>
      <c r="KJE310" s="180"/>
      <c r="KJF310" s="75"/>
      <c r="KJG310" s="76"/>
      <c r="KJH310" s="181"/>
      <c r="KJI310" s="181"/>
      <c r="KJJ310" s="182"/>
      <c r="KJK310" s="134"/>
      <c r="KJL310" s="135"/>
      <c r="KJM310" s="111"/>
      <c r="KJN310" s="178"/>
      <c r="KJO310" s="178"/>
      <c r="KJP310" s="178"/>
      <c r="KJQ310" s="178"/>
      <c r="KJR310" s="179"/>
      <c r="KJS310" s="73"/>
      <c r="KJT310" s="73"/>
      <c r="KJU310" s="180"/>
      <c r="KJV310" s="75"/>
      <c r="KJW310" s="76"/>
      <c r="KJX310" s="180"/>
      <c r="KJY310" s="180"/>
      <c r="KJZ310" s="180"/>
      <c r="KKA310" s="75"/>
      <c r="KKB310" s="76"/>
      <c r="KKC310" s="181"/>
      <c r="KKD310" s="181"/>
      <c r="KKE310" s="182"/>
      <c r="KKF310" s="134"/>
      <c r="KKG310" s="135"/>
      <c r="KKH310" s="111"/>
      <c r="KKI310" s="178"/>
      <c r="KKJ310" s="178"/>
      <c r="KKK310" s="178"/>
      <c r="KKL310" s="178"/>
      <c r="KKM310" s="179"/>
      <c r="KKN310" s="73"/>
      <c r="KKO310" s="73"/>
      <c r="KKP310" s="180"/>
      <c r="KKQ310" s="75"/>
      <c r="KKR310" s="76"/>
      <c r="KKS310" s="180"/>
      <c r="KKT310" s="180"/>
      <c r="KKU310" s="180"/>
      <c r="KKV310" s="75"/>
      <c r="KKW310" s="76"/>
      <c r="KKX310" s="181"/>
      <c r="KKY310" s="181"/>
      <c r="KKZ310" s="182"/>
      <c r="KLA310" s="134"/>
      <c r="KLB310" s="135"/>
      <c r="KLC310" s="111"/>
      <c r="KLD310" s="178"/>
      <c r="KLE310" s="178"/>
      <c r="KLF310" s="178"/>
      <c r="KLG310" s="178"/>
      <c r="KLH310" s="179"/>
      <c r="KLI310" s="73"/>
      <c r="KLJ310" s="73"/>
      <c r="KLK310" s="180"/>
      <c r="KLL310" s="75"/>
      <c r="KLM310" s="76"/>
      <c r="KLN310" s="180"/>
      <c r="KLO310" s="180"/>
      <c r="KLP310" s="180"/>
      <c r="KLQ310" s="75"/>
      <c r="KLR310" s="76"/>
      <c r="KLS310" s="181"/>
      <c r="KLT310" s="181"/>
      <c r="KLU310" s="182"/>
      <c r="KLV310" s="134"/>
      <c r="KLW310" s="135"/>
      <c r="KLX310" s="111"/>
      <c r="KLY310" s="178"/>
      <c r="KLZ310" s="178"/>
      <c r="KMA310" s="178"/>
      <c r="KMB310" s="178"/>
      <c r="KMC310" s="179"/>
      <c r="KMD310" s="73"/>
      <c r="KME310" s="73"/>
      <c r="KMF310" s="180"/>
      <c r="KMG310" s="75"/>
      <c r="KMH310" s="76"/>
      <c r="KMI310" s="180"/>
      <c r="KMJ310" s="180"/>
      <c r="KMK310" s="180"/>
      <c r="KML310" s="75"/>
      <c r="KMM310" s="76"/>
      <c r="KMN310" s="181"/>
      <c r="KMO310" s="181"/>
      <c r="KMP310" s="182"/>
      <c r="KMQ310" s="134"/>
      <c r="KMR310" s="135"/>
      <c r="KMS310" s="111"/>
      <c r="KMT310" s="178"/>
      <c r="KMU310" s="178"/>
      <c r="KMV310" s="178"/>
      <c r="KMW310" s="178"/>
      <c r="KMX310" s="179"/>
      <c r="KMY310" s="73"/>
      <c r="KMZ310" s="73"/>
      <c r="KNA310" s="180"/>
      <c r="KNB310" s="75"/>
      <c r="KNC310" s="76"/>
      <c r="KND310" s="180"/>
      <c r="KNE310" s="180"/>
      <c r="KNF310" s="180"/>
      <c r="KNG310" s="75"/>
      <c r="KNH310" s="76"/>
      <c r="KNI310" s="181"/>
      <c r="KNJ310" s="181"/>
      <c r="KNK310" s="182"/>
      <c r="KNL310" s="134"/>
      <c r="KNM310" s="135"/>
      <c r="KNN310" s="111"/>
      <c r="KNO310" s="178"/>
      <c r="KNP310" s="178"/>
      <c r="KNQ310" s="178"/>
      <c r="KNR310" s="178"/>
      <c r="KNS310" s="179"/>
      <c r="KNT310" s="73"/>
      <c r="KNU310" s="73"/>
      <c r="KNV310" s="180"/>
      <c r="KNW310" s="75"/>
      <c r="KNX310" s="76"/>
      <c r="KNY310" s="180"/>
      <c r="KNZ310" s="180"/>
      <c r="KOA310" s="180"/>
      <c r="KOB310" s="75"/>
      <c r="KOC310" s="76"/>
      <c r="KOD310" s="181"/>
      <c r="KOE310" s="181"/>
      <c r="KOF310" s="182"/>
      <c r="KOG310" s="134"/>
      <c r="KOH310" s="135"/>
      <c r="KOI310" s="111"/>
      <c r="KOJ310" s="178"/>
      <c r="KOK310" s="178"/>
      <c r="KOL310" s="178"/>
      <c r="KOM310" s="178"/>
      <c r="KON310" s="179"/>
      <c r="KOO310" s="73"/>
      <c r="KOP310" s="73"/>
      <c r="KOQ310" s="180"/>
      <c r="KOR310" s="75"/>
      <c r="KOS310" s="76"/>
      <c r="KOT310" s="180"/>
      <c r="KOU310" s="180"/>
      <c r="KOV310" s="180"/>
      <c r="KOW310" s="75"/>
      <c r="KOX310" s="76"/>
      <c r="KOY310" s="181"/>
      <c r="KOZ310" s="181"/>
      <c r="KPA310" s="182"/>
      <c r="KPB310" s="134"/>
      <c r="KPC310" s="135"/>
      <c r="KPD310" s="111"/>
      <c r="KPE310" s="178"/>
      <c r="KPF310" s="178"/>
      <c r="KPG310" s="178"/>
      <c r="KPH310" s="178"/>
      <c r="KPI310" s="179"/>
      <c r="KPJ310" s="73"/>
      <c r="KPK310" s="73"/>
      <c r="KPL310" s="180"/>
      <c r="KPM310" s="75"/>
      <c r="KPN310" s="76"/>
      <c r="KPO310" s="180"/>
      <c r="KPP310" s="180"/>
      <c r="KPQ310" s="180"/>
      <c r="KPR310" s="75"/>
      <c r="KPS310" s="76"/>
      <c r="KPT310" s="181"/>
      <c r="KPU310" s="181"/>
      <c r="KPV310" s="182"/>
      <c r="KPW310" s="134"/>
      <c r="KPX310" s="135"/>
      <c r="KPY310" s="111"/>
      <c r="KPZ310" s="178"/>
      <c r="KQA310" s="178"/>
      <c r="KQB310" s="178"/>
      <c r="KQC310" s="178"/>
      <c r="KQD310" s="179"/>
      <c r="KQE310" s="73"/>
      <c r="KQF310" s="73"/>
      <c r="KQG310" s="180"/>
      <c r="KQH310" s="75"/>
      <c r="KQI310" s="76"/>
      <c r="KQJ310" s="180"/>
      <c r="KQK310" s="180"/>
      <c r="KQL310" s="180"/>
      <c r="KQM310" s="75"/>
      <c r="KQN310" s="76"/>
      <c r="KQO310" s="181"/>
      <c r="KQP310" s="181"/>
      <c r="KQQ310" s="182"/>
      <c r="KQR310" s="134"/>
      <c r="KQS310" s="135"/>
      <c r="KQT310" s="111"/>
      <c r="KQU310" s="178"/>
      <c r="KQV310" s="178"/>
      <c r="KQW310" s="178"/>
      <c r="KQX310" s="178"/>
      <c r="KQY310" s="179"/>
      <c r="KQZ310" s="73"/>
      <c r="KRA310" s="73"/>
      <c r="KRB310" s="180"/>
      <c r="KRC310" s="75"/>
      <c r="KRD310" s="76"/>
      <c r="KRE310" s="180"/>
      <c r="KRF310" s="180"/>
      <c r="KRG310" s="180"/>
      <c r="KRH310" s="75"/>
      <c r="KRI310" s="76"/>
      <c r="KRJ310" s="181"/>
      <c r="KRK310" s="181"/>
      <c r="KRL310" s="182"/>
      <c r="KRM310" s="134"/>
      <c r="KRN310" s="135"/>
      <c r="KRO310" s="111"/>
      <c r="KRP310" s="178"/>
      <c r="KRQ310" s="178"/>
      <c r="KRR310" s="178"/>
      <c r="KRS310" s="178"/>
      <c r="KRT310" s="179"/>
      <c r="KRU310" s="73"/>
      <c r="KRV310" s="73"/>
      <c r="KRW310" s="180"/>
      <c r="KRX310" s="75"/>
      <c r="KRY310" s="76"/>
      <c r="KRZ310" s="180"/>
      <c r="KSA310" s="180"/>
      <c r="KSB310" s="180"/>
      <c r="KSC310" s="75"/>
      <c r="KSD310" s="76"/>
      <c r="KSE310" s="181"/>
      <c r="KSF310" s="181"/>
      <c r="KSG310" s="182"/>
      <c r="KSH310" s="134"/>
      <c r="KSI310" s="135"/>
      <c r="KSJ310" s="111"/>
      <c r="KSK310" s="178"/>
      <c r="KSL310" s="178"/>
      <c r="KSM310" s="178"/>
      <c r="KSN310" s="178"/>
      <c r="KSO310" s="179"/>
      <c r="KSP310" s="73"/>
      <c r="KSQ310" s="73"/>
      <c r="KSR310" s="180"/>
      <c r="KSS310" s="75"/>
      <c r="KST310" s="76"/>
      <c r="KSU310" s="180"/>
      <c r="KSV310" s="180"/>
      <c r="KSW310" s="180"/>
      <c r="KSX310" s="75"/>
      <c r="KSY310" s="76"/>
      <c r="KSZ310" s="181"/>
      <c r="KTA310" s="181"/>
      <c r="KTB310" s="182"/>
      <c r="KTC310" s="134"/>
      <c r="KTD310" s="135"/>
      <c r="KTE310" s="111"/>
      <c r="KTF310" s="178"/>
      <c r="KTG310" s="178"/>
      <c r="KTH310" s="178"/>
      <c r="KTI310" s="178"/>
      <c r="KTJ310" s="179"/>
      <c r="KTK310" s="73"/>
      <c r="KTL310" s="73"/>
      <c r="KTM310" s="180"/>
      <c r="KTN310" s="75"/>
      <c r="KTO310" s="76"/>
      <c r="KTP310" s="180"/>
      <c r="KTQ310" s="180"/>
      <c r="KTR310" s="180"/>
      <c r="KTS310" s="75"/>
      <c r="KTT310" s="76"/>
      <c r="KTU310" s="181"/>
      <c r="KTV310" s="181"/>
      <c r="KTW310" s="182"/>
      <c r="KTX310" s="134"/>
      <c r="KTY310" s="135"/>
      <c r="KTZ310" s="111"/>
      <c r="KUA310" s="178"/>
      <c r="KUB310" s="178"/>
      <c r="KUC310" s="178"/>
      <c r="KUD310" s="178"/>
      <c r="KUE310" s="179"/>
      <c r="KUF310" s="73"/>
      <c r="KUG310" s="73"/>
      <c r="KUH310" s="180"/>
      <c r="KUI310" s="75"/>
      <c r="KUJ310" s="76"/>
      <c r="KUK310" s="180"/>
      <c r="KUL310" s="180"/>
      <c r="KUM310" s="180"/>
      <c r="KUN310" s="75"/>
      <c r="KUO310" s="76"/>
      <c r="KUP310" s="181"/>
      <c r="KUQ310" s="181"/>
      <c r="KUR310" s="182"/>
      <c r="KUS310" s="134"/>
      <c r="KUT310" s="135"/>
      <c r="KUU310" s="111"/>
      <c r="KUV310" s="178"/>
      <c r="KUW310" s="178"/>
      <c r="KUX310" s="178"/>
      <c r="KUY310" s="178"/>
      <c r="KUZ310" s="179"/>
      <c r="KVA310" s="73"/>
      <c r="KVB310" s="73"/>
      <c r="KVC310" s="180"/>
      <c r="KVD310" s="75"/>
      <c r="KVE310" s="76"/>
      <c r="KVF310" s="180"/>
      <c r="KVG310" s="180"/>
      <c r="KVH310" s="180"/>
      <c r="KVI310" s="75"/>
      <c r="KVJ310" s="76"/>
      <c r="KVK310" s="181"/>
      <c r="KVL310" s="181"/>
      <c r="KVM310" s="182"/>
      <c r="KVN310" s="134"/>
      <c r="KVO310" s="135"/>
      <c r="KVP310" s="111"/>
      <c r="KVQ310" s="178"/>
      <c r="KVR310" s="178"/>
      <c r="KVS310" s="178"/>
      <c r="KVT310" s="178"/>
      <c r="KVU310" s="179"/>
      <c r="KVV310" s="73"/>
      <c r="KVW310" s="73"/>
      <c r="KVX310" s="180"/>
      <c r="KVY310" s="75"/>
      <c r="KVZ310" s="76"/>
      <c r="KWA310" s="180"/>
      <c r="KWB310" s="180"/>
      <c r="KWC310" s="180"/>
      <c r="KWD310" s="75"/>
      <c r="KWE310" s="76"/>
      <c r="KWF310" s="181"/>
      <c r="KWG310" s="181"/>
      <c r="KWH310" s="182"/>
      <c r="KWI310" s="134"/>
      <c r="KWJ310" s="135"/>
      <c r="KWK310" s="111"/>
      <c r="KWL310" s="178"/>
      <c r="KWM310" s="178"/>
      <c r="KWN310" s="178"/>
      <c r="KWO310" s="178"/>
      <c r="KWP310" s="179"/>
      <c r="KWQ310" s="73"/>
      <c r="KWR310" s="73"/>
      <c r="KWS310" s="180"/>
      <c r="KWT310" s="75"/>
      <c r="KWU310" s="76"/>
      <c r="KWV310" s="180"/>
      <c r="KWW310" s="180"/>
      <c r="KWX310" s="180"/>
      <c r="KWY310" s="75"/>
      <c r="KWZ310" s="76"/>
      <c r="KXA310" s="181"/>
      <c r="KXB310" s="181"/>
      <c r="KXC310" s="182"/>
      <c r="KXD310" s="134"/>
      <c r="KXE310" s="135"/>
      <c r="KXF310" s="111"/>
      <c r="KXG310" s="178"/>
      <c r="KXH310" s="178"/>
      <c r="KXI310" s="178"/>
      <c r="KXJ310" s="178"/>
      <c r="KXK310" s="179"/>
      <c r="KXL310" s="73"/>
      <c r="KXM310" s="73"/>
      <c r="KXN310" s="180"/>
      <c r="KXO310" s="75"/>
      <c r="KXP310" s="76"/>
      <c r="KXQ310" s="180"/>
      <c r="KXR310" s="180"/>
      <c r="KXS310" s="180"/>
      <c r="KXT310" s="75"/>
      <c r="KXU310" s="76"/>
      <c r="KXV310" s="181"/>
      <c r="KXW310" s="181"/>
      <c r="KXX310" s="182"/>
      <c r="KXY310" s="134"/>
      <c r="KXZ310" s="135"/>
      <c r="KYA310" s="111"/>
      <c r="KYB310" s="178"/>
      <c r="KYC310" s="178"/>
      <c r="KYD310" s="178"/>
      <c r="KYE310" s="178"/>
      <c r="KYF310" s="179"/>
      <c r="KYG310" s="73"/>
      <c r="KYH310" s="73"/>
      <c r="KYI310" s="180"/>
      <c r="KYJ310" s="75"/>
      <c r="KYK310" s="76"/>
      <c r="KYL310" s="180"/>
      <c r="KYM310" s="180"/>
      <c r="KYN310" s="180"/>
      <c r="KYO310" s="75"/>
      <c r="KYP310" s="76"/>
      <c r="KYQ310" s="181"/>
      <c r="KYR310" s="181"/>
      <c r="KYS310" s="182"/>
      <c r="KYT310" s="134"/>
      <c r="KYU310" s="135"/>
      <c r="KYV310" s="111"/>
      <c r="KYW310" s="178"/>
      <c r="KYX310" s="178"/>
      <c r="KYY310" s="178"/>
      <c r="KYZ310" s="178"/>
      <c r="KZA310" s="179"/>
      <c r="KZB310" s="73"/>
      <c r="KZC310" s="73"/>
      <c r="KZD310" s="180"/>
      <c r="KZE310" s="75"/>
      <c r="KZF310" s="76"/>
      <c r="KZG310" s="180"/>
      <c r="KZH310" s="180"/>
      <c r="KZI310" s="180"/>
      <c r="KZJ310" s="75"/>
      <c r="KZK310" s="76"/>
      <c r="KZL310" s="181"/>
      <c r="KZM310" s="181"/>
      <c r="KZN310" s="182"/>
      <c r="KZO310" s="134"/>
      <c r="KZP310" s="135"/>
      <c r="KZQ310" s="111"/>
      <c r="KZR310" s="178"/>
      <c r="KZS310" s="178"/>
      <c r="KZT310" s="178"/>
      <c r="KZU310" s="178"/>
      <c r="KZV310" s="179"/>
      <c r="KZW310" s="73"/>
      <c r="KZX310" s="73"/>
      <c r="KZY310" s="180"/>
      <c r="KZZ310" s="75"/>
      <c r="LAA310" s="76"/>
      <c r="LAB310" s="180"/>
      <c r="LAC310" s="180"/>
      <c r="LAD310" s="180"/>
      <c r="LAE310" s="75"/>
      <c r="LAF310" s="76"/>
      <c r="LAG310" s="181"/>
      <c r="LAH310" s="181"/>
      <c r="LAI310" s="182"/>
      <c r="LAJ310" s="134"/>
      <c r="LAK310" s="135"/>
      <c r="LAL310" s="111"/>
      <c r="LAM310" s="178"/>
      <c r="LAN310" s="178"/>
      <c r="LAO310" s="178"/>
      <c r="LAP310" s="178"/>
      <c r="LAQ310" s="179"/>
      <c r="LAR310" s="73"/>
      <c r="LAS310" s="73"/>
      <c r="LAT310" s="180"/>
      <c r="LAU310" s="75"/>
      <c r="LAV310" s="76"/>
      <c r="LAW310" s="180"/>
      <c r="LAX310" s="180"/>
      <c r="LAY310" s="180"/>
      <c r="LAZ310" s="75"/>
      <c r="LBA310" s="76"/>
      <c r="LBB310" s="181"/>
      <c r="LBC310" s="181"/>
      <c r="LBD310" s="182"/>
      <c r="LBE310" s="134"/>
      <c r="LBF310" s="135"/>
      <c r="LBG310" s="111"/>
      <c r="LBH310" s="178"/>
      <c r="LBI310" s="178"/>
      <c r="LBJ310" s="178"/>
      <c r="LBK310" s="178"/>
      <c r="LBL310" s="179"/>
      <c r="LBM310" s="73"/>
      <c r="LBN310" s="73"/>
      <c r="LBO310" s="180"/>
      <c r="LBP310" s="75"/>
      <c r="LBQ310" s="76"/>
      <c r="LBR310" s="180"/>
      <c r="LBS310" s="180"/>
      <c r="LBT310" s="180"/>
      <c r="LBU310" s="75"/>
      <c r="LBV310" s="76"/>
      <c r="LBW310" s="181"/>
      <c r="LBX310" s="181"/>
      <c r="LBY310" s="182"/>
      <c r="LBZ310" s="134"/>
      <c r="LCA310" s="135"/>
      <c r="LCB310" s="111"/>
      <c r="LCC310" s="178"/>
      <c r="LCD310" s="178"/>
      <c r="LCE310" s="178"/>
      <c r="LCF310" s="178"/>
      <c r="LCG310" s="179"/>
      <c r="LCH310" s="73"/>
      <c r="LCI310" s="73"/>
      <c r="LCJ310" s="180"/>
      <c r="LCK310" s="75"/>
      <c r="LCL310" s="76"/>
      <c r="LCM310" s="180"/>
      <c r="LCN310" s="180"/>
      <c r="LCO310" s="180"/>
      <c r="LCP310" s="75"/>
      <c r="LCQ310" s="76"/>
      <c r="LCR310" s="181"/>
      <c r="LCS310" s="181"/>
      <c r="LCT310" s="182"/>
      <c r="LCU310" s="134"/>
      <c r="LCV310" s="135"/>
      <c r="LCW310" s="111"/>
      <c r="LCX310" s="178"/>
      <c r="LCY310" s="178"/>
      <c r="LCZ310" s="178"/>
      <c r="LDA310" s="178"/>
      <c r="LDB310" s="179"/>
      <c r="LDC310" s="73"/>
      <c r="LDD310" s="73"/>
      <c r="LDE310" s="180"/>
      <c r="LDF310" s="75"/>
      <c r="LDG310" s="76"/>
      <c r="LDH310" s="180"/>
      <c r="LDI310" s="180"/>
      <c r="LDJ310" s="180"/>
      <c r="LDK310" s="75"/>
      <c r="LDL310" s="76"/>
      <c r="LDM310" s="181"/>
      <c r="LDN310" s="181"/>
      <c r="LDO310" s="182"/>
      <c r="LDP310" s="134"/>
      <c r="LDQ310" s="135"/>
      <c r="LDR310" s="111"/>
      <c r="LDS310" s="178"/>
      <c r="LDT310" s="178"/>
      <c r="LDU310" s="178"/>
      <c r="LDV310" s="178"/>
      <c r="LDW310" s="179"/>
      <c r="LDX310" s="73"/>
      <c r="LDY310" s="73"/>
      <c r="LDZ310" s="180"/>
      <c r="LEA310" s="75"/>
      <c r="LEB310" s="76"/>
      <c r="LEC310" s="180"/>
      <c r="LED310" s="180"/>
      <c r="LEE310" s="180"/>
      <c r="LEF310" s="75"/>
      <c r="LEG310" s="76"/>
      <c r="LEH310" s="181"/>
      <c r="LEI310" s="181"/>
      <c r="LEJ310" s="182"/>
      <c r="LEK310" s="134"/>
      <c r="LEL310" s="135"/>
      <c r="LEM310" s="111"/>
      <c r="LEN310" s="178"/>
      <c r="LEO310" s="178"/>
      <c r="LEP310" s="178"/>
      <c r="LEQ310" s="178"/>
      <c r="LER310" s="179"/>
      <c r="LES310" s="73"/>
      <c r="LET310" s="73"/>
      <c r="LEU310" s="180"/>
      <c r="LEV310" s="75"/>
      <c r="LEW310" s="76"/>
      <c r="LEX310" s="180"/>
      <c r="LEY310" s="180"/>
      <c r="LEZ310" s="180"/>
      <c r="LFA310" s="75"/>
      <c r="LFB310" s="76"/>
      <c r="LFC310" s="181"/>
      <c r="LFD310" s="181"/>
      <c r="LFE310" s="182"/>
      <c r="LFF310" s="134"/>
      <c r="LFG310" s="135"/>
      <c r="LFH310" s="111"/>
      <c r="LFI310" s="178"/>
      <c r="LFJ310" s="178"/>
      <c r="LFK310" s="178"/>
      <c r="LFL310" s="178"/>
      <c r="LFM310" s="179"/>
      <c r="LFN310" s="73"/>
      <c r="LFO310" s="73"/>
      <c r="LFP310" s="180"/>
      <c r="LFQ310" s="75"/>
      <c r="LFR310" s="76"/>
      <c r="LFS310" s="180"/>
      <c r="LFT310" s="180"/>
      <c r="LFU310" s="180"/>
      <c r="LFV310" s="75"/>
      <c r="LFW310" s="76"/>
      <c r="LFX310" s="181"/>
      <c r="LFY310" s="181"/>
      <c r="LFZ310" s="182"/>
      <c r="LGA310" s="134"/>
      <c r="LGB310" s="135"/>
      <c r="LGC310" s="111"/>
      <c r="LGD310" s="178"/>
      <c r="LGE310" s="178"/>
      <c r="LGF310" s="178"/>
      <c r="LGG310" s="178"/>
      <c r="LGH310" s="179"/>
      <c r="LGI310" s="73"/>
      <c r="LGJ310" s="73"/>
      <c r="LGK310" s="180"/>
      <c r="LGL310" s="75"/>
      <c r="LGM310" s="76"/>
      <c r="LGN310" s="180"/>
      <c r="LGO310" s="180"/>
      <c r="LGP310" s="180"/>
      <c r="LGQ310" s="75"/>
      <c r="LGR310" s="76"/>
      <c r="LGS310" s="181"/>
      <c r="LGT310" s="181"/>
      <c r="LGU310" s="182"/>
      <c r="LGV310" s="134"/>
      <c r="LGW310" s="135"/>
      <c r="LGX310" s="111"/>
      <c r="LGY310" s="178"/>
      <c r="LGZ310" s="178"/>
      <c r="LHA310" s="178"/>
      <c r="LHB310" s="178"/>
      <c r="LHC310" s="179"/>
      <c r="LHD310" s="73"/>
      <c r="LHE310" s="73"/>
      <c r="LHF310" s="180"/>
      <c r="LHG310" s="75"/>
      <c r="LHH310" s="76"/>
      <c r="LHI310" s="180"/>
      <c r="LHJ310" s="180"/>
      <c r="LHK310" s="180"/>
      <c r="LHL310" s="75"/>
      <c r="LHM310" s="76"/>
      <c r="LHN310" s="181"/>
      <c r="LHO310" s="181"/>
      <c r="LHP310" s="182"/>
      <c r="LHQ310" s="134"/>
      <c r="LHR310" s="135"/>
      <c r="LHS310" s="111"/>
      <c r="LHT310" s="178"/>
      <c r="LHU310" s="178"/>
      <c r="LHV310" s="178"/>
      <c r="LHW310" s="178"/>
      <c r="LHX310" s="179"/>
      <c r="LHY310" s="73"/>
      <c r="LHZ310" s="73"/>
      <c r="LIA310" s="180"/>
      <c r="LIB310" s="75"/>
      <c r="LIC310" s="76"/>
      <c r="LID310" s="180"/>
      <c r="LIE310" s="180"/>
      <c r="LIF310" s="180"/>
      <c r="LIG310" s="75"/>
      <c r="LIH310" s="76"/>
      <c r="LII310" s="181"/>
      <c r="LIJ310" s="181"/>
      <c r="LIK310" s="182"/>
      <c r="LIL310" s="134"/>
      <c r="LIM310" s="135"/>
      <c r="LIN310" s="111"/>
      <c r="LIO310" s="178"/>
      <c r="LIP310" s="178"/>
      <c r="LIQ310" s="178"/>
      <c r="LIR310" s="178"/>
      <c r="LIS310" s="179"/>
      <c r="LIT310" s="73"/>
      <c r="LIU310" s="73"/>
      <c r="LIV310" s="180"/>
      <c r="LIW310" s="75"/>
      <c r="LIX310" s="76"/>
      <c r="LIY310" s="180"/>
      <c r="LIZ310" s="180"/>
      <c r="LJA310" s="180"/>
      <c r="LJB310" s="75"/>
      <c r="LJC310" s="76"/>
      <c r="LJD310" s="181"/>
      <c r="LJE310" s="181"/>
      <c r="LJF310" s="182"/>
      <c r="LJG310" s="134"/>
      <c r="LJH310" s="135"/>
      <c r="LJI310" s="111"/>
      <c r="LJJ310" s="178"/>
      <c r="LJK310" s="178"/>
      <c r="LJL310" s="178"/>
      <c r="LJM310" s="178"/>
      <c r="LJN310" s="179"/>
      <c r="LJO310" s="73"/>
      <c r="LJP310" s="73"/>
      <c r="LJQ310" s="180"/>
      <c r="LJR310" s="75"/>
      <c r="LJS310" s="76"/>
      <c r="LJT310" s="180"/>
      <c r="LJU310" s="180"/>
      <c r="LJV310" s="180"/>
      <c r="LJW310" s="75"/>
      <c r="LJX310" s="76"/>
      <c r="LJY310" s="181"/>
      <c r="LJZ310" s="181"/>
      <c r="LKA310" s="182"/>
      <c r="LKB310" s="134"/>
      <c r="LKC310" s="135"/>
      <c r="LKD310" s="111"/>
      <c r="LKE310" s="178"/>
      <c r="LKF310" s="178"/>
      <c r="LKG310" s="178"/>
      <c r="LKH310" s="178"/>
      <c r="LKI310" s="179"/>
      <c r="LKJ310" s="73"/>
      <c r="LKK310" s="73"/>
      <c r="LKL310" s="180"/>
      <c r="LKM310" s="75"/>
      <c r="LKN310" s="76"/>
      <c r="LKO310" s="180"/>
      <c r="LKP310" s="180"/>
      <c r="LKQ310" s="180"/>
      <c r="LKR310" s="75"/>
      <c r="LKS310" s="76"/>
      <c r="LKT310" s="181"/>
      <c r="LKU310" s="181"/>
      <c r="LKV310" s="182"/>
      <c r="LKW310" s="134"/>
      <c r="LKX310" s="135"/>
      <c r="LKY310" s="111"/>
      <c r="LKZ310" s="178"/>
      <c r="LLA310" s="178"/>
      <c r="LLB310" s="178"/>
      <c r="LLC310" s="178"/>
      <c r="LLD310" s="179"/>
      <c r="LLE310" s="73"/>
      <c r="LLF310" s="73"/>
      <c r="LLG310" s="180"/>
      <c r="LLH310" s="75"/>
      <c r="LLI310" s="76"/>
      <c r="LLJ310" s="180"/>
      <c r="LLK310" s="180"/>
      <c r="LLL310" s="180"/>
      <c r="LLM310" s="75"/>
      <c r="LLN310" s="76"/>
      <c r="LLO310" s="181"/>
      <c r="LLP310" s="181"/>
      <c r="LLQ310" s="182"/>
      <c r="LLR310" s="134"/>
      <c r="LLS310" s="135"/>
      <c r="LLT310" s="111"/>
      <c r="LLU310" s="178"/>
      <c r="LLV310" s="178"/>
      <c r="LLW310" s="178"/>
      <c r="LLX310" s="178"/>
      <c r="LLY310" s="179"/>
      <c r="LLZ310" s="73"/>
      <c r="LMA310" s="73"/>
      <c r="LMB310" s="180"/>
      <c r="LMC310" s="75"/>
      <c r="LMD310" s="76"/>
      <c r="LME310" s="180"/>
      <c r="LMF310" s="180"/>
      <c r="LMG310" s="180"/>
      <c r="LMH310" s="75"/>
      <c r="LMI310" s="76"/>
      <c r="LMJ310" s="181"/>
      <c r="LMK310" s="181"/>
      <c r="LML310" s="182"/>
      <c r="LMM310" s="134"/>
      <c r="LMN310" s="135"/>
      <c r="LMO310" s="111"/>
      <c r="LMP310" s="178"/>
      <c r="LMQ310" s="178"/>
      <c r="LMR310" s="178"/>
      <c r="LMS310" s="178"/>
      <c r="LMT310" s="179"/>
      <c r="LMU310" s="73"/>
      <c r="LMV310" s="73"/>
      <c r="LMW310" s="180"/>
      <c r="LMX310" s="75"/>
      <c r="LMY310" s="76"/>
      <c r="LMZ310" s="180"/>
      <c r="LNA310" s="180"/>
      <c r="LNB310" s="180"/>
      <c r="LNC310" s="75"/>
      <c r="LND310" s="76"/>
      <c r="LNE310" s="181"/>
      <c r="LNF310" s="181"/>
      <c r="LNG310" s="182"/>
      <c r="LNH310" s="134"/>
      <c r="LNI310" s="135"/>
      <c r="LNJ310" s="111"/>
      <c r="LNK310" s="178"/>
      <c r="LNL310" s="178"/>
      <c r="LNM310" s="178"/>
      <c r="LNN310" s="178"/>
      <c r="LNO310" s="179"/>
      <c r="LNP310" s="73"/>
      <c r="LNQ310" s="73"/>
      <c r="LNR310" s="180"/>
      <c r="LNS310" s="75"/>
      <c r="LNT310" s="76"/>
      <c r="LNU310" s="180"/>
      <c r="LNV310" s="180"/>
      <c r="LNW310" s="180"/>
      <c r="LNX310" s="75"/>
      <c r="LNY310" s="76"/>
      <c r="LNZ310" s="181"/>
      <c r="LOA310" s="181"/>
      <c r="LOB310" s="182"/>
      <c r="LOC310" s="134"/>
      <c r="LOD310" s="135"/>
      <c r="LOE310" s="111"/>
      <c r="LOF310" s="178"/>
      <c r="LOG310" s="178"/>
      <c r="LOH310" s="178"/>
      <c r="LOI310" s="178"/>
      <c r="LOJ310" s="179"/>
      <c r="LOK310" s="73"/>
      <c r="LOL310" s="73"/>
      <c r="LOM310" s="180"/>
      <c r="LON310" s="75"/>
      <c r="LOO310" s="76"/>
      <c r="LOP310" s="180"/>
      <c r="LOQ310" s="180"/>
      <c r="LOR310" s="180"/>
      <c r="LOS310" s="75"/>
      <c r="LOT310" s="76"/>
      <c r="LOU310" s="181"/>
      <c r="LOV310" s="181"/>
      <c r="LOW310" s="182"/>
      <c r="LOX310" s="134"/>
      <c r="LOY310" s="135"/>
      <c r="LOZ310" s="111"/>
      <c r="LPA310" s="178"/>
      <c r="LPB310" s="178"/>
      <c r="LPC310" s="178"/>
      <c r="LPD310" s="178"/>
      <c r="LPE310" s="179"/>
      <c r="LPF310" s="73"/>
      <c r="LPG310" s="73"/>
      <c r="LPH310" s="180"/>
      <c r="LPI310" s="75"/>
      <c r="LPJ310" s="76"/>
      <c r="LPK310" s="180"/>
      <c r="LPL310" s="180"/>
      <c r="LPM310" s="180"/>
      <c r="LPN310" s="75"/>
      <c r="LPO310" s="76"/>
      <c r="LPP310" s="181"/>
      <c r="LPQ310" s="181"/>
      <c r="LPR310" s="182"/>
      <c r="LPS310" s="134"/>
      <c r="LPT310" s="135"/>
      <c r="LPU310" s="111"/>
      <c r="LPV310" s="178"/>
      <c r="LPW310" s="178"/>
      <c r="LPX310" s="178"/>
      <c r="LPY310" s="178"/>
      <c r="LPZ310" s="179"/>
      <c r="LQA310" s="73"/>
      <c r="LQB310" s="73"/>
      <c r="LQC310" s="180"/>
      <c r="LQD310" s="75"/>
      <c r="LQE310" s="76"/>
      <c r="LQF310" s="180"/>
      <c r="LQG310" s="180"/>
      <c r="LQH310" s="180"/>
      <c r="LQI310" s="75"/>
      <c r="LQJ310" s="76"/>
      <c r="LQK310" s="181"/>
      <c r="LQL310" s="181"/>
      <c r="LQM310" s="182"/>
      <c r="LQN310" s="134"/>
      <c r="LQO310" s="135"/>
      <c r="LQP310" s="111"/>
      <c r="LQQ310" s="178"/>
      <c r="LQR310" s="178"/>
      <c r="LQS310" s="178"/>
      <c r="LQT310" s="178"/>
      <c r="LQU310" s="179"/>
      <c r="LQV310" s="73"/>
      <c r="LQW310" s="73"/>
      <c r="LQX310" s="180"/>
      <c r="LQY310" s="75"/>
      <c r="LQZ310" s="76"/>
      <c r="LRA310" s="180"/>
      <c r="LRB310" s="180"/>
      <c r="LRC310" s="180"/>
      <c r="LRD310" s="75"/>
      <c r="LRE310" s="76"/>
      <c r="LRF310" s="181"/>
      <c r="LRG310" s="181"/>
      <c r="LRH310" s="182"/>
      <c r="LRI310" s="134"/>
      <c r="LRJ310" s="135"/>
      <c r="LRK310" s="111"/>
      <c r="LRL310" s="178"/>
      <c r="LRM310" s="178"/>
      <c r="LRN310" s="178"/>
      <c r="LRO310" s="178"/>
      <c r="LRP310" s="179"/>
      <c r="LRQ310" s="73"/>
      <c r="LRR310" s="73"/>
      <c r="LRS310" s="180"/>
      <c r="LRT310" s="75"/>
      <c r="LRU310" s="76"/>
      <c r="LRV310" s="180"/>
      <c r="LRW310" s="180"/>
      <c r="LRX310" s="180"/>
      <c r="LRY310" s="75"/>
      <c r="LRZ310" s="76"/>
      <c r="LSA310" s="181"/>
      <c r="LSB310" s="181"/>
      <c r="LSC310" s="182"/>
      <c r="LSD310" s="134"/>
      <c r="LSE310" s="135"/>
      <c r="LSF310" s="111"/>
      <c r="LSG310" s="178"/>
      <c r="LSH310" s="178"/>
      <c r="LSI310" s="178"/>
      <c r="LSJ310" s="178"/>
      <c r="LSK310" s="179"/>
      <c r="LSL310" s="73"/>
      <c r="LSM310" s="73"/>
      <c r="LSN310" s="180"/>
      <c r="LSO310" s="75"/>
      <c r="LSP310" s="76"/>
      <c r="LSQ310" s="180"/>
      <c r="LSR310" s="180"/>
      <c r="LSS310" s="180"/>
      <c r="LST310" s="75"/>
      <c r="LSU310" s="76"/>
      <c r="LSV310" s="181"/>
      <c r="LSW310" s="181"/>
      <c r="LSX310" s="182"/>
      <c r="LSY310" s="134"/>
      <c r="LSZ310" s="135"/>
      <c r="LTA310" s="111"/>
      <c r="LTB310" s="178"/>
      <c r="LTC310" s="178"/>
      <c r="LTD310" s="178"/>
      <c r="LTE310" s="178"/>
      <c r="LTF310" s="179"/>
      <c r="LTG310" s="73"/>
      <c r="LTH310" s="73"/>
      <c r="LTI310" s="180"/>
      <c r="LTJ310" s="75"/>
      <c r="LTK310" s="76"/>
      <c r="LTL310" s="180"/>
      <c r="LTM310" s="180"/>
      <c r="LTN310" s="180"/>
      <c r="LTO310" s="75"/>
      <c r="LTP310" s="76"/>
      <c r="LTQ310" s="181"/>
      <c r="LTR310" s="181"/>
      <c r="LTS310" s="182"/>
      <c r="LTT310" s="134"/>
      <c r="LTU310" s="135"/>
      <c r="LTV310" s="111"/>
      <c r="LTW310" s="178"/>
      <c r="LTX310" s="178"/>
      <c r="LTY310" s="178"/>
      <c r="LTZ310" s="178"/>
      <c r="LUA310" s="179"/>
      <c r="LUB310" s="73"/>
      <c r="LUC310" s="73"/>
      <c r="LUD310" s="180"/>
      <c r="LUE310" s="75"/>
      <c r="LUF310" s="76"/>
      <c r="LUG310" s="180"/>
      <c r="LUH310" s="180"/>
      <c r="LUI310" s="180"/>
      <c r="LUJ310" s="75"/>
      <c r="LUK310" s="76"/>
      <c r="LUL310" s="181"/>
      <c r="LUM310" s="181"/>
      <c r="LUN310" s="182"/>
      <c r="LUO310" s="134"/>
      <c r="LUP310" s="135"/>
      <c r="LUQ310" s="111"/>
      <c r="LUR310" s="178"/>
      <c r="LUS310" s="178"/>
      <c r="LUT310" s="178"/>
      <c r="LUU310" s="178"/>
      <c r="LUV310" s="179"/>
      <c r="LUW310" s="73"/>
      <c r="LUX310" s="73"/>
      <c r="LUY310" s="180"/>
      <c r="LUZ310" s="75"/>
      <c r="LVA310" s="76"/>
      <c r="LVB310" s="180"/>
      <c r="LVC310" s="180"/>
      <c r="LVD310" s="180"/>
      <c r="LVE310" s="75"/>
      <c r="LVF310" s="76"/>
      <c r="LVG310" s="181"/>
      <c r="LVH310" s="181"/>
      <c r="LVI310" s="182"/>
      <c r="LVJ310" s="134"/>
      <c r="LVK310" s="135"/>
      <c r="LVL310" s="111"/>
      <c r="LVM310" s="178"/>
      <c r="LVN310" s="178"/>
      <c r="LVO310" s="178"/>
      <c r="LVP310" s="178"/>
      <c r="LVQ310" s="179"/>
      <c r="LVR310" s="73"/>
      <c r="LVS310" s="73"/>
      <c r="LVT310" s="180"/>
      <c r="LVU310" s="75"/>
      <c r="LVV310" s="76"/>
      <c r="LVW310" s="180"/>
      <c r="LVX310" s="180"/>
      <c r="LVY310" s="180"/>
      <c r="LVZ310" s="75"/>
      <c r="LWA310" s="76"/>
      <c r="LWB310" s="181"/>
      <c r="LWC310" s="181"/>
      <c r="LWD310" s="182"/>
      <c r="LWE310" s="134"/>
      <c r="LWF310" s="135"/>
      <c r="LWG310" s="111"/>
      <c r="LWH310" s="178"/>
      <c r="LWI310" s="178"/>
      <c r="LWJ310" s="178"/>
      <c r="LWK310" s="178"/>
      <c r="LWL310" s="179"/>
      <c r="LWM310" s="73"/>
      <c r="LWN310" s="73"/>
      <c r="LWO310" s="180"/>
      <c r="LWP310" s="75"/>
      <c r="LWQ310" s="76"/>
      <c r="LWR310" s="180"/>
      <c r="LWS310" s="180"/>
      <c r="LWT310" s="180"/>
      <c r="LWU310" s="75"/>
      <c r="LWV310" s="76"/>
      <c r="LWW310" s="181"/>
      <c r="LWX310" s="181"/>
      <c r="LWY310" s="182"/>
      <c r="LWZ310" s="134"/>
      <c r="LXA310" s="135"/>
      <c r="LXB310" s="111"/>
      <c r="LXC310" s="178"/>
      <c r="LXD310" s="178"/>
      <c r="LXE310" s="178"/>
      <c r="LXF310" s="178"/>
      <c r="LXG310" s="179"/>
      <c r="LXH310" s="73"/>
      <c r="LXI310" s="73"/>
      <c r="LXJ310" s="180"/>
      <c r="LXK310" s="75"/>
      <c r="LXL310" s="76"/>
      <c r="LXM310" s="180"/>
      <c r="LXN310" s="180"/>
      <c r="LXO310" s="180"/>
      <c r="LXP310" s="75"/>
      <c r="LXQ310" s="76"/>
      <c r="LXR310" s="181"/>
      <c r="LXS310" s="181"/>
      <c r="LXT310" s="182"/>
      <c r="LXU310" s="134"/>
      <c r="LXV310" s="135"/>
      <c r="LXW310" s="111"/>
      <c r="LXX310" s="178"/>
      <c r="LXY310" s="178"/>
      <c r="LXZ310" s="178"/>
      <c r="LYA310" s="178"/>
      <c r="LYB310" s="179"/>
      <c r="LYC310" s="73"/>
      <c r="LYD310" s="73"/>
      <c r="LYE310" s="180"/>
      <c r="LYF310" s="75"/>
      <c r="LYG310" s="76"/>
      <c r="LYH310" s="180"/>
      <c r="LYI310" s="180"/>
      <c r="LYJ310" s="180"/>
      <c r="LYK310" s="75"/>
      <c r="LYL310" s="76"/>
      <c r="LYM310" s="181"/>
      <c r="LYN310" s="181"/>
      <c r="LYO310" s="182"/>
      <c r="LYP310" s="134"/>
      <c r="LYQ310" s="135"/>
      <c r="LYR310" s="111"/>
      <c r="LYS310" s="178"/>
      <c r="LYT310" s="178"/>
      <c r="LYU310" s="178"/>
      <c r="LYV310" s="178"/>
      <c r="LYW310" s="179"/>
      <c r="LYX310" s="73"/>
      <c r="LYY310" s="73"/>
      <c r="LYZ310" s="180"/>
      <c r="LZA310" s="75"/>
      <c r="LZB310" s="76"/>
      <c r="LZC310" s="180"/>
      <c r="LZD310" s="180"/>
      <c r="LZE310" s="180"/>
      <c r="LZF310" s="75"/>
      <c r="LZG310" s="76"/>
      <c r="LZH310" s="181"/>
      <c r="LZI310" s="181"/>
      <c r="LZJ310" s="182"/>
      <c r="LZK310" s="134"/>
      <c r="LZL310" s="135"/>
      <c r="LZM310" s="111"/>
      <c r="LZN310" s="178"/>
      <c r="LZO310" s="178"/>
      <c r="LZP310" s="178"/>
      <c r="LZQ310" s="178"/>
      <c r="LZR310" s="179"/>
      <c r="LZS310" s="73"/>
      <c r="LZT310" s="73"/>
      <c r="LZU310" s="180"/>
      <c r="LZV310" s="75"/>
      <c r="LZW310" s="76"/>
      <c r="LZX310" s="180"/>
      <c r="LZY310" s="180"/>
      <c r="LZZ310" s="180"/>
      <c r="MAA310" s="75"/>
      <c r="MAB310" s="76"/>
      <c r="MAC310" s="181"/>
      <c r="MAD310" s="181"/>
      <c r="MAE310" s="182"/>
      <c r="MAF310" s="134"/>
      <c r="MAG310" s="135"/>
      <c r="MAH310" s="111"/>
      <c r="MAI310" s="178"/>
      <c r="MAJ310" s="178"/>
      <c r="MAK310" s="178"/>
      <c r="MAL310" s="178"/>
      <c r="MAM310" s="179"/>
      <c r="MAN310" s="73"/>
      <c r="MAO310" s="73"/>
      <c r="MAP310" s="180"/>
      <c r="MAQ310" s="75"/>
      <c r="MAR310" s="76"/>
      <c r="MAS310" s="180"/>
      <c r="MAT310" s="180"/>
      <c r="MAU310" s="180"/>
      <c r="MAV310" s="75"/>
      <c r="MAW310" s="76"/>
      <c r="MAX310" s="181"/>
      <c r="MAY310" s="181"/>
      <c r="MAZ310" s="182"/>
      <c r="MBA310" s="134"/>
      <c r="MBB310" s="135"/>
      <c r="MBC310" s="111"/>
      <c r="MBD310" s="178"/>
      <c r="MBE310" s="178"/>
      <c r="MBF310" s="178"/>
      <c r="MBG310" s="178"/>
      <c r="MBH310" s="179"/>
      <c r="MBI310" s="73"/>
      <c r="MBJ310" s="73"/>
      <c r="MBK310" s="180"/>
      <c r="MBL310" s="75"/>
      <c r="MBM310" s="76"/>
      <c r="MBN310" s="180"/>
      <c r="MBO310" s="180"/>
      <c r="MBP310" s="180"/>
      <c r="MBQ310" s="75"/>
      <c r="MBR310" s="76"/>
      <c r="MBS310" s="181"/>
      <c r="MBT310" s="181"/>
      <c r="MBU310" s="182"/>
      <c r="MBV310" s="134"/>
      <c r="MBW310" s="135"/>
      <c r="MBX310" s="111"/>
      <c r="MBY310" s="178"/>
      <c r="MBZ310" s="178"/>
      <c r="MCA310" s="178"/>
      <c r="MCB310" s="178"/>
      <c r="MCC310" s="179"/>
      <c r="MCD310" s="73"/>
      <c r="MCE310" s="73"/>
      <c r="MCF310" s="180"/>
      <c r="MCG310" s="75"/>
      <c r="MCH310" s="76"/>
      <c r="MCI310" s="180"/>
      <c r="MCJ310" s="180"/>
      <c r="MCK310" s="180"/>
      <c r="MCL310" s="75"/>
      <c r="MCM310" s="76"/>
      <c r="MCN310" s="181"/>
      <c r="MCO310" s="181"/>
      <c r="MCP310" s="182"/>
      <c r="MCQ310" s="134"/>
      <c r="MCR310" s="135"/>
      <c r="MCS310" s="111"/>
      <c r="MCT310" s="178"/>
      <c r="MCU310" s="178"/>
      <c r="MCV310" s="178"/>
      <c r="MCW310" s="178"/>
      <c r="MCX310" s="179"/>
      <c r="MCY310" s="73"/>
      <c r="MCZ310" s="73"/>
      <c r="MDA310" s="180"/>
      <c r="MDB310" s="75"/>
      <c r="MDC310" s="76"/>
      <c r="MDD310" s="180"/>
      <c r="MDE310" s="180"/>
      <c r="MDF310" s="180"/>
      <c r="MDG310" s="75"/>
      <c r="MDH310" s="76"/>
      <c r="MDI310" s="181"/>
      <c r="MDJ310" s="181"/>
      <c r="MDK310" s="182"/>
      <c r="MDL310" s="134"/>
      <c r="MDM310" s="135"/>
      <c r="MDN310" s="111"/>
      <c r="MDO310" s="178"/>
      <c r="MDP310" s="178"/>
      <c r="MDQ310" s="178"/>
      <c r="MDR310" s="178"/>
      <c r="MDS310" s="179"/>
      <c r="MDT310" s="73"/>
      <c r="MDU310" s="73"/>
      <c r="MDV310" s="180"/>
      <c r="MDW310" s="75"/>
      <c r="MDX310" s="76"/>
      <c r="MDY310" s="180"/>
      <c r="MDZ310" s="180"/>
      <c r="MEA310" s="180"/>
      <c r="MEB310" s="75"/>
      <c r="MEC310" s="76"/>
      <c r="MED310" s="181"/>
      <c r="MEE310" s="181"/>
      <c r="MEF310" s="182"/>
      <c r="MEG310" s="134"/>
      <c r="MEH310" s="135"/>
      <c r="MEI310" s="111"/>
      <c r="MEJ310" s="178"/>
      <c r="MEK310" s="178"/>
      <c r="MEL310" s="178"/>
      <c r="MEM310" s="178"/>
      <c r="MEN310" s="179"/>
      <c r="MEO310" s="73"/>
      <c r="MEP310" s="73"/>
      <c r="MEQ310" s="180"/>
      <c r="MER310" s="75"/>
      <c r="MES310" s="76"/>
      <c r="MET310" s="180"/>
      <c r="MEU310" s="180"/>
      <c r="MEV310" s="180"/>
      <c r="MEW310" s="75"/>
      <c r="MEX310" s="76"/>
      <c r="MEY310" s="181"/>
      <c r="MEZ310" s="181"/>
      <c r="MFA310" s="182"/>
      <c r="MFB310" s="134"/>
      <c r="MFC310" s="135"/>
      <c r="MFD310" s="111"/>
      <c r="MFE310" s="178"/>
      <c r="MFF310" s="178"/>
      <c r="MFG310" s="178"/>
      <c r="MFH310" s="178"/>
      <c r="MFI310" s="179"/>
      <c r="MFJ310" s="73"/>
      <c r="MFK310" s="73"/>
      <c r="MFL310" s="180"/>
      <c r="MFM310" s="75"/>
      <c r="MFN310" s="76"/>
      <c r="MFO310" s="180"/>
      <c r="MFP310" s="180"/>
      <c r="MFQ310" s="180"/>
      <c r="MFR310" s="75"/>
      <c r="MFS310" s="76"/>
      <c r="MFT310" s="181"/>
      <c r="MFU310" s="181"/>
      <c r="MFV310" s="182"/>
      <c r="MFW310" s="134"/>
      <c r="MFX310" s="135"/>
      <c r="MFY310" s="111"/>
      <c r="MFZ310" s="178"/>
      <c r="MGA310" s="178"/>
      <c r="MGB310" s="178"/>
      <c r="MGC310" s="178"/>
      <c r="MGD310" s="179"/>
      <c r="MGE310" s="73"/>
      <c r="MGF310" s="73"/>
      <c r="MGG310" s="180"/>
      <c r="MGH310" s="75"/>
      <c r="MGI310" s="76"/>
      <c r="MGJ310" s="180"/>
      <c r="MGK310" s="180"/>
      <c r="MGL310" s="180"/>
      <c r="MGM310" s="75"/>
      <c r="MGN310" s="76"/>
      <c r="MGO310" s="181"/>
      <c r="MGP310" s="181"/>
      <c r="MGQ310" s="182"/>
      <c r="MGR310" s="134"/>
      <c r="MGS310" s="135"/>
      <c r="MGT310" s="111"/>
      <c r="MGU310" s="178"/>
      <c r="MGV310" s="178"/>
      <c r="MGW310" s="178"/>
      <c r="MGX310" s="178"/>
      <c r="MGY310" s="179"/>
      <c r="MGZ310" s="73"/>
      <c r="MHA310" s="73"/>
      <c r="MHB310" s="180"/>
      <c r="MHC310" s="75"/>
      <c r="MHD310" s="76"/>
      <c r="MHE310" s="180"/>
      <c r="MHF310" s="180"/>
      <c r="MHG310" s="180"/>
      <c r="MHH310" s="75"/>
      <c r="MHI310" s="76"/>
      <c r="MHJ310" s="181"/>
      <c r="MHK310" s="181"/>
      <c r="MHL310" s="182"/>
      <c r="MHM310" s="134"/>
      <c r="MHN310" s="135"/>
      <c r="MHO310" s="111"/>
      <c r="MHP310" s="178"/>
      <c r="MHQ310" s="178"/>
      <c r="MHR310" s="178"/>
      <c r="MHS310" s="178"/>
      <c r="MHT310" s="179"/>
      <c r="MHU310" s="73"/>
      <c r="MHV310" s="73"/>
      <c r="MHW310" s="180"/>
      <c r="MHX310" s="75"/>
      <c r="MHY310" s="76"/>
      <c r="MHZ310" s="180"/>
      <c r="MIA310" s="180"/>
      <c r="MIB310" s="180"/>
      <c r="MIC310" s="75"/>
      <c r="MID310" s="76"/>
      <c r="MIE310" s="181"/>
      <c r="MIF310" s="181"/>
      <c r="MIG310" s="182"/>
      <c r="MIH310" s="134"/>
      <c r="MII310" s="135"/>
      <c r="MIJ310" s="111"/>
      <c r="MIK310" s="178"/>
      <c r="MIL310" s="178"/>
      <c r="MIM310" s="178"/>
      <c r="MIN310" s="178"/>
      <c r="MIO310" s="179"/>
      <c r="MIP310" s="73"/>
      <c r="MIQ310" s="73"/>
      <c r="MIR310" s="180"/>
      <c r="MIS310" s="75"/>
      <c r="MIT310" s="76"/>
      <c r="MIU310" s="180"/>
      <c r="MIV310" s="180"/>
      <c r="MIW310" s="180"/>
      <c r="MIX310" s="75"/>
      <c r="MIY310" s="76"/>
      <c r="MIZ310" s="181"/>
      <c r="MJA310" s="181"/>
      <c r="MJB310" s="182"/>
      <c r="MJC310" s="134"/>
      <c r="MJD310" s="135"/>
      <c r="MJE310" s="111"/>
      <c r="MJF310" s="178"/>
      <c r="MJG310" s="178"/>
      <c r="MJH310" s="178"/>
      <c r="MJI310" s="178"/>
      <c r="MJJ310" s="179"/>
      <c r="MJK310" s="73"/>
      <c r="MJL310" s="73"/>
      <c r="MJM310" s="180"/>
      <c r="MJN310" s="75"/>
      <c r="MJO310" s="76"/>
      <c r="MJP310" s="180"/>
      <c r="MJQ310" s="180"/>
      <c r="MJR310" s="180"/>
      <c r="MJS310" s="75"/>
      <c r="MJT310" s="76"/>
      <c r="MJU310" s="181"/>
      <c r="MJV310" s="181"/>
      <c r="MJW310" s="182"/>
      <c r="MJX310" s="134"/>
      <c r="MJY310" s="135"/>
      <c r="MJZ310" s="111"/>
      <c r="MKA310" s="178"/>
      <c r="MKB310" s="178"/>
      <c r="MKC310" s="178"/>
      <c r="MKD310" s="178"/>
      <c r="MKE310" s="179"/>
      <c r="MKF310" s="73"/>
      <c r="MKG310" s="73"/>
      <c r="MKH310" s="180"/>
      <c r="MKI310" s="75"/>
      <c r="MKJ310" s="76"/>
      <c r="MKK310" s="180"/>
      <c r="MKL310" s="180"/>
      <c r="MKM310" s="180"/>
      <c r="MKN310" s="75"/>
      <c r="MKO310" s="76"/>
      <c r="MKP310" s="181"/>
      <c r="MKQ310" s="181"/>
      <c r="MKR310" s="182"/>
      <c r="MKS310" s="134"/>
      <c r="MKT310" s="135"/>
      <c r="MKU310" s="111"/>
      <c r="MKV310" s="178"/>
      <c r="MKW310" s="178"/>
      <c r="MKX310" s="178"/>
      <c r="MKY310" s="178"/>
      <c r="MKZ310" s="179"/>
      <c r="MLA310" s="73"/>
      <c r="MLB310" s="73"/>
      <c r="MLC310" s="180"/>
      <c r="MLD310" s="75"/>
      <c r="MLE310" s="76"/>
      <c r="MLF310" s="180"/>
      <c r="MLG310" s="180"/>
      <c r="MLH310" s="180"/>
      <c r="MLI310" s="75"/>
      <c r="MLJ310" s="76"/>
      <c r="MLK310" s="181"/>
      <c r="MLL310" s="181"/>
      <c r="MLM310" s="182"/>
      <c r="MLN310" s="134"/>
      <c r="MLO310" s="135"/>
      <c r="MLP310" s="111"/>
      <c r="MLQ310" s="178"/>
      <c r="MLR310" s="178"/>
      <c r="MLS310" s="178"/>
      <c r="MLT310" s="178"/>
      <c r="MLU310" s="179"/>
      <c r="MLV310" s="73"/>
      <c r="MLW310" s="73"/>
      <c r="MLX310" s="180"/>
      <c r="MLY310" s="75"/>
      <c r="MLZ310" s="76"/>
      <c r="MMA310" s="180"/>
      <c r="MMB310" s="180"/>
      <c r="MMC310" s="180"/>
      <c r="MMD310" s="75"/>
      <c r="MME310" s="76"/>
      <c r="MMF310" s="181"/>
      <c r="MMG310" s="181"/>
      <c r="MMH310" s="182"/>
      <c r="MMI310" s="134"/>
      <c r="MMJ310" s="135"/>
      <c r="MMK310" s="111"/>
      <c r="MML310" s="178"/>
      <c r="MMM310" s="178"/>
      <c r="MMN310" s="178"/>
      <c r="MMO310" s="178"/>
      <c r="MMP310" s="179"/>
      <c r="MMQ310" s="73"/>
      <c r="MMR310" s="73"/>
      <c r="MMS310" s="180"/>
      <c r="MMT310" s="75"/>
      <c r="MMU310" s="76"/>
      <c r="MMV310" s="180"/>
      <c r="MMW310" s="180"/>
      <c r="MMX310" s="180"/>
      <c r="MMY310" s="75"/>
      <c r="MMZ310" s="76"/>
      <c r="MNA310" s="181"/>
      <c r="MNB310" s="181"/>
      <c r="MNC310" s="182"/>
      <c r="MND310" s="134"/>
      <c r="MNE310" s="135"/>
      <c r="MNF310" s="111"/>
      <c r="MNG310" s="178"/>
      <c r="MNH310" s="178"/>
      <c r="MNI310" s="178"/>
      <c r="MNJ310" s="178"/>
      <c r="MNK310" s="179"/>
      <c r="MNL310" s="73"/>
      <c r="MNM310" s="73"/>
      <c r="MNN310" s="180"/>
      <c r="MNO310" s="75"/>
      <c r="MNP310" s="76"/>
      <c r="MNQ310" s="180"/>
      <c r="MNR310" s="180"/>
      <c r="MNS310" s="180"/>
      <c r="MNT310" s="75"/>
      <c r="MNU310" s="76"/>
      <c r="MNV310" s="181"/>
      <c r="MNW310" s="181"/>
      <c r="MNX310" s="182"/>
      <c r="MNY310" s="134"/>
      <c r="MNZ310" s="135"/>
      <c r="MOA310" s="111"/>
      <c r="MOB310" s="178"/>
      <c r="MOC310" s="178"/>
      <c r="MOD310" s="178"/>
      <c r="MOE310" s="178"/>
      <c r="MOF310" s="179"/>
      <c r="MOG310" s="73"/>
      <c r="MOH310" s="73"/>
      <c r="MOI310" s="180"/>
      <c r="MOJ310" s="75"/>
      <c r="MOK310" s="76"/>
      <c r="MOL310" s="180"/>
      <c r="MOM310" s="180"/>
      <c r="MON310" s="180"/>
      <c r="MOO310" s="75"/>
      <c r="MOP310" s="76"/>
      <c r="MOQ310" s="181"/>
      <c r="MOR310" s="181"/>
      <c r="MOS310" s="182"/>
      <c r="MOT310" s="134"/>
      <c r="MOU310" s="135"/>
      <c r="MOV310" s="111"/>
      <c r="MOW310" s="178"/>
      <c r="MOX310" s="178"/>
      <c r="MOY310" s="178"/>
      <c r="MOZ310" s="178"/>
      <c r="MPA310" s="179"/>
      <c r="MPB310" s="73"/>
      <c r="MPC310" s="73"/>
      <c r="MPD310" s="180"/>
      <c r="MPE310" s="75"/>
      <c r="MPF310" s="76"/>
      <c r="MPG310" s="180"/>
      <c r="MPH310" s="180"/>
      <c r="MPI310" s="180"/>
      <c r="MPJ310" s="75"/>
      <c r="MPK310" s="76"/>
      <c r="MPL310" s="181"/>
      <c r="MPM310" s="181"/>
      <c r="MPN310" s="182"/>
      <c r="MPO310" s="134"/>
      <c r="MPP310" s="135"/>
      <c r="MPQ310" s="111"/>
      <c r="MPR310" s="178"/>
      <c r="MPS310" s="178"/>
      <c r="MPT310" s="178"/>
      <c r="MPU310" s="178"/>
      <c r="MPV310" s="179"/>
      <c r="MPW310" s="73"/>
      <c r="MPX310" s="73"/>
      <c r="MPY310" s="180"/>
      <c r="MPZ310" s="75"/>
      <c r="MQA310" s="76"/>
      <c r="MQB310" s="180"/>
      <c r="MQC310" s="180"/>
      <c r="MQD310" s="180"/>
      <c r="MQE310" s="75"/>
      <c r="MQF310" s="76"/>
      <c r="MQG310" s="181"/>
      <c r="MQH310" s="181"/>
      <c r="MQI310" s="182"/>
      <c r="MQJ310" s="134"/>
      <c r="MQK310" s="135"/>
      <c r="MQL310" s="111"/>
      <c r="MQM310" s="178"/>
      <c r="MQN310" s="178"/>
      <c r="MQO310" s="178"/>
      <c r="MQP310" s="178"/>
      <c r="MQQ310" s="179"/>
      <c r="MQR310" s="73"/>
      <c r="MQS310" s="73"/>
      <c r="MQT310" s="180"/>
      <c r="MQU310" s="75"/>
      <c r="MQV310" s="76"/>
      <c r="MQW310" s="180"/>
      <c r="MQX310" s="180"/>
      <c r="MQY310" s="180"/>
      <c r="MQZ310" s="75"/>
      <c r="MRA310" s="76"/>
      <c r="MRB310" s="181"/>
      <c r="MRC310" s="181"/>
      <c r="MRD310" s="182"/>
      <c r="MRE310" s="134"/>
      <c r="MRF310" s="135"/>
      <c r="MRG310" s="111"/>
      <c r="MRH310" s="178"/>
      <c r="MRI310" s="178"/>
      <c r="MRJ310" s="178"/>
      <c r="MRK310" s="178"/>
      <c r="MRL310" s="179"/>
      <c r="MRM310" s="73"/>
      <c r="MRN310" s="73"/>
      <c r="MRO310" s="180"/>
      <c r="MRP310" s="75"/>
      <c r="MRQ310" s="76"/>
      <c r="MRR310" s="180"/>
      <c r="MRS310" s="180"/>
      <c r="MRT310" s="180"/>
      <c r="MRU310" s="75"/>
      <c r="MRV310" s="76"/>
      <c r="MRW310" s="181"/>
      <c r="MRX310" s="181"/>
      <c r="MRY310" s="182"/>
      <c r="MRZ310" s="134"/>
      <c r="MSA310" s="135"/>
      <c r="MSB310" s="111"/>
      <c r="MSC310" s="178"/>
      <c r="MSD310" s="178"/>
      <c r="MSE310" s="178"/>
      <c r="MSF310" s="178"/>
      <c r="MSG310" s="179"/>
      <c r="MSH310" s="73"/>
      <c r="MSI310" s="73"/>
      <c r="MSJ310" s="180"/>
      <c r="MSK310" s="75"/>
      <c r="MSL310" s="76"/>
      <c r="MSM310" s="180"/>
      <c r="MSN310" s="180"/>
      <c r="MSO310" s="180"/>
      <c r="MSP310" s="75"/>
      <c r="MSQ310" s="76"/>
      <c r="MSR310" s="181"/>
      <c r="MSS310" s="181"/>
      <c r="MST310" s="182"/>
      <c r="MSU310" s="134"/>
      <c r="MSV310" s="135"/>
      <c r="MSW310" s="111"/>
      <c r="MSX310" s="178"/>
      <c r="MSY310" s="178"/>
      <c r="MSZ310" s="178"/>
      <c r="MTA310" s="178"/>
      <c r="MTB310" s="179"/>
      <c r="MTC310" s="73"/>
      <c r="MTD310" s="73"/>
      <c r="MTE310" s="180"/>
      <c r="MTF310" s="75"/>
      <c r="MTG310" s="76"/>
      <c r="MTH310" s="180"/>
      <c r="MTI310" s="180"/>
      <c r="MTJ310" s="180"/>
      <c r="MTK310" s="75"/>
      <c r="MTL310" s="76"/>
      <c r="MTM310" s="181"/>
      <c r="MTN310" s="181"/>
      <c r="MTO310" s="182"/>
      <c r="MTP310" s="134"/>
      <c r="MTQ310" s="135"/>
      <c r="MTR310" s="111"/>
      <c r="MTS310" s="178"/>
      <c r="MTT310" s="178"/>
      <c r="MTU310" s="178"/>
      <c r="MTV310" s="178"/>
      <c r="MTW310" s="179"/>
      <c r="MTX310" s="73"/>
      <c r="MTY310" s="73"/>
      <c r="MTZ310" s="180"/>
      <c r="MUA310" s="75"/>
      <c r="MUB310" s="76"/>
      <c r="MUC310" s="180"/>
      <c r="MUD310" s="180"/>
      <c r="MUE310" s="180"/>
      <c r="MUF310" s="75"/>
      <c r="MUG310" s="76"/>
      <c r="MUH310" s="181"/>
      <c r="MUI310" s="181"/>
      <c r="MUJ310" s="182"/>
      <c r="MUK310" s="134"/>
      <c r="MUL310" s="135"/>
      <c r="MUM310" s="111"/>
      <c r="MUN310" s="178"/>
      <c r="MUO310" s="178"/>
      <c r="MUP310" s="178"/>
      <c r="MUQ310" s="178"/>
      <c r="MUR310" s="179"/>
      <c r="MUS310" s="73"/>
      <c r="MUT310" s="73"/>
      <c r="MUU310" s="180"/>
      <c r="MUV310" s="75"/>
      <c r="MUW310" s="76"/>
      <c r="MUX310" s="180"/>
      <c r="MUY310" s="180"/>
      <c r="MUZ310" s="180"/>
      <c r="MVA310" s="75"/>
      <c r="MVB310" s="76"/>
      <c r="MVC310" s="181"/>
      <c r="MVD310" s="181"/>
      <c r="MVE310" s="182"/>
      <c r="MVF310" s="134"/>
      <c r="MVG310" s="135"/>
      <c r="MVH310" s="111"/>
      <c r="MVI310" s="178"/>
      <c r="MVJ310" s="178"/>
      <c r="MVK310" s="178"/>
      <c r="MVL310" s="178"/>
      <c r="MVM310" s="179"/>
      <c r="MVN310" s="73"/>
      <c r="MVO310" s="73"/>
      <c r="MVP310" s="180"/>
      <c r="MVQ310" s="75"/>
      <c r="MVR310" s="76"/>
      <c r="MVS310" s="180"/>
      <c r="MVT310" s="180"/>
      <c r="MVU310" s="180"/>
      <c r="MVV310" s="75"/>
      <c r="MVW310" s="76"/>
      <c r="MVX310" s="181"/>
      <c r="MVY310" s="181"/>
      <c r="MVZ310" s="182"/>
      <c r="MWA310" s="134"/>
      <c r="MWB310" s="135"/>
      <c r="MWC310" s="111"/>
      <c r="MWD310" s="178"/>
      <c r="MWE310" s="178"/>
      <c r="MWF310" s="178"/>
      <c r="MWG310" s="178"/>
      <c r="MWH310" s="179"/>
      <c r="MWI310" s="73"/>
      <c r="MWJ310" s="73"/>
      <c r="MWK310" s="180"/>
      <c r="MWL310" s="75"/>
      <c r="MWM310" s="76"/>
      <c r="MWN310" s="180"/>
      <c r="MWO310" s="180"/>
      <c r="MWP310" s="180"/>
      <c r="MWQ310" s="75"/>
      <c r="MWR310" s="76"/>
      <c r="MWS310" s="181"/>
      <c r="MWT310" s="181"/>
      <c r="MWU310" s="182"/>
      <c r="MWV310" s="134"/>
      <c r="MWW310" s="135"/>
      <c r="MWX310" s="111"/>
      <c r="MWY310" s="178"/>
      <c r="MWZ310" s="178"/>
      <c r="MXA310" s="178"/>
      <c r="MXB310" s="178"/>
      <c r="MXC310" s="179"/>
      <c r="MXD310" s="73"/>
      <c r="MXE310" s="73"/>
      <c r="MXF310" s="180"/>
      <c r="MXG310" s="75"/>
      <c r="MXH310" s="76"/>
      <c r="MXI310" s="180"/>
      <c r="MXJ310" s="180"/>
      <c r="MXK310" s="180"/>
      <c r="MXL310" s="75"/>
      <c r="MXM310" s="76"/>
      <c r="MXN310" s="181"/>
      <c r="MXO310" s="181"/>
      <c r="MXP310" s="182"/>
      <c r="MXQ310" s="134"/>
      <c r="MXR310" s="135"/>
      <c r="MXS310" s="111"/>
      <c r="MXT310" s="178"/>
      <c r="MXU310" s="178"/>
      <c r="MXV310" s="178"/>
      <c r="MXW310" s="178"/>
      <c r="MXX310" s="179"/>
      <c r="MXY310" s="73"/>
      <c r="MXZ310" s="73"/>
      <c r="MYA310" s="180"/>
      <c r="MYB310" s="75"/>
      <c r="MYC310" s="76"/>
      <c r="MYD310" s="180"/>
      <c r="MYE310" s="180"/>
      <c r="MYF310" s="180"/>
      <c r="MYG310" s="75"/>
      <c r="MYH310" s="76"/>
      <c r="MYI310" s="181"/>
      <c r="MYJ310" s="181"/>
      <c r="MYK310" s="182"/>
      <c r="MYL310" s="134"/>
      <c r="MYM310" s="135"/>
      <c r="MYN310" s="111"/>
      <c r="MYO310" s="178"/>
      <c r="MYP310" s="178"/>
      <c r="MYQ310" s="178"/>
      <c r="MYR310" s="178"/>
      <c r="MYS310" s="179"/>
      <c r="MYT310" s="73"/>
      <c r="MYU310" s="73"/>
      <c r="MYV310" s="180"/>
      <c r="MYW310" s="75"/>
      <c r="MYX310" s="76"/>
      <c r="MYY310" s="180"/>
      <c r="MYZ310" s="180"/>
      <c r="MZA310" s="180"/>
      <c r="MZB310" s="75"/>
      <c r="MZC310" s="76"/>
      <c r="MZD310" s="181"/>
      <c r="MZE310" s="181"/>
      <c r="MZF310" s="182"/>
      <c r="MZG310" s="134"/>
      <c r="MZH310" s="135"/>
      <c r="MZI310" s="111"/>
      <c r="MZJ310" s="178"/>
      <c r="MZK310" s="178"/>
      <c r="MZL310" s="178"/>
      <c r="MZM310" s="178"/>
      <c r="MZN310" s="179"/>
      <c r="MZO310" s="73"/>
      <c r="MZP310" s="73"/>
      <c r="MZQ310" s="180"/>
      <c r="MZR310" s="75"/>
      <c r="MZS310" s="76"/>
      <c r="MZT310" s="180"/>
      <c r="MZU310" s="180"/>
      <c r="MZV310" s="180"/>
      <c r="MZW310" s="75"/>
      <c r="MZX310" s="76"/>
      <c r="MZY310" s="181"/>
      <c r="MZZ310" s="181"/>
      <c r="NAA310" s="182"/>
      <c r="NAB310" s="134"/>
      <c r="NAC310" s="135"/>
      <c r="NAD310" s="111"/>
      <c r="NAE310" s="178"/>
      <c r="NAF310" s="178"/>
      <c r="NAG310" s="178"/>
      <c r="NAH310" s="178"/>
      <c r="NAI310" s="179"/>
      <c r="NAJ310" s="73"/>
      <c r="NAK310" s="73"/>
      <c r="NAL310" s="180"/>
      <c r="NAM310" s="75"/>
      <c r="NAN310" s="76"/>
      <c r="NAO310" s="180"/>
      <c r="NAP310" s="180"/>
      <c r="NAQ310" s="180"/>
      <c r="NAR310" s="75"/>
      <c r="NAS310" s="76"/>
      <c r="NAT310" s="181"/>
      <c r="NAU310" s="181"/>
      <c r="NAV310" s="182"/>
      <c r="NAW310" s="134"/>
      <c r="NAX310" s="135"/>
      <c r="NAY310" s="111"/>
      <c r="NAZ310" s="178"/>
      <c r="NBA310" s="178"/>
      <c r="NBB310" s="178"/>
      <c r="NBC310" s="178"/>
      <c r="NBD310" s="179"/>
      <c r="NBE310" s="73"/>
      <c r="NBF310" s="73"/>
      <c r="NBG310" s="180"/>
      <c r="NBH310" s="75"/>
      <c r="NBI310" s="76"/>
      <c r="NBJ310" s="180"/>
      <c r="NBK310" s="180"/>
      <c r="NBL310" s="180"/>
      <c r="NBM310" s="75"/>
      <c r="NBN310" s="76"/>
      <c r="NBO310" s="181"/>
      <c r="NBP310" s="181"/>
      <c r="NBQ310" s="182"/>
      <c r="NBR310" s="134"/>
      <c r="NBS310" s="135"/>
      <c r="NBT310" s="111"/>
      <c r="NBU310" s="178"/>
      <c r="NBV310" s="178"/>
      <c r="NBW310" s="178"/>
      <c r="NBX310" s="178"/>
      <c r="NBY310" s="179"/>
      <c r="NBZ310" s="73"/>
      <c r="NCA310" s="73"/>
      <c r="NCB310" s="180"/>
      <c r="NCC310" s="75"/>
      <c r="NCD310" s="76"/>
      <c r="NCE310" s="180"/>
      <c r="NCF310" s="180"/>
      <c r="NCG310" s="180"/>
      <c r="NCH310" s="75"/>
      <c r="NCI310" s="76"/>
      <c r="NCJ310" s="181"/>
      <c r="NCK310" s="181"/>
      <c r="NCL310" s="182"/>
      <c r="NCM310" s="134"/>
      <c r="NCN310" s="135"/>
      <c r="NCO310" s="111"/>
      <c r="NCP310" s="178"/>
      <c r="NCQ310" s="178"/>
      <c r="NCR310" s="178"/>
      <c r="NCS310" s="178"/>
      <c r="NCT310" s="179"/>
      <c r="NCU310" s="73"/>
      <c r="NCV310" s="73"/>
      <c r="NCW310" s="180"/>
      <c r="NCX310" s="75"/>
      <c r="NCY310" s="76"/>
      <c r="NCZ310" s="180"/>
      <c r="NDA310" s="180"/>
      <c r="NDB310" s="180"/>
      <c r="NDC310" s="75"/>
      <c r="NDD310" s="76"/>
      <c r="NDE310" s="181"/>
      <c r="NDF310" s="181"/>
      <c r="NDG310" s="182"/>
      <c r="NDH310" s="134"/>
      <c r="NDI310" s="135"/>
      <c r="NDJ310" s="111"/>
      <c r="NDK310" s="178"/>
      <c r="NDL310" s="178"/>
      <c r="NDM310" s="178"/>
      <c r="NDN310" s="178"/>
      <c r="NDO310" s="179"/>
      <c r="NDP310" s="73"/>
      <c r="NDQ310" s="73"/>
      <c r="NDR310" s="180"/>
      <c r="NDS310" s="75"/>
      <c r="NDT310" s="76"/>
      <c r="NDU310" s="180"/>
      <c r="NDV310" s="180"/>
      <c r="NDW310" s="180"/>
      <c r="NDX310" s="75"/>
      <c r="NDY310" s="76"/>
      <c r="NDZ310" s="181"/>
      <c r="NEA310" s="181"/>
      <c r="NEB310" s="182"/>
      <c r="NEC310" s="134"/>
      <c r="NED310" s="135"/>
      <c r="NEE310" s="111"/>
      <c r="NEF310" s="178"/>
      <c r="NEG310" s="178"/>
      <c r="NEH310" s="178"/>
      <c r="NEI310" s="178"/>
      <c r="NEJ310" s="179"/>
      <c r="NEK310" s="73"/>
      <c r="NEL310" s="73"/>
      <c r="NEM310" s="180"/>
      <c r="NEN310" s="75"/>
      <c r="NEO310" s="76"/>
      <c r="NEP310" s="180"/>
      <c r="NEQ310" s="180"/>
      <c r="NER310" s="180"/>
      <c r="NES310" s="75"/>
      <c r="NET310" s="76"/>
      <c r="NEU310" s="181"/>
      <c r="NEV310" s="181"/>
      <c r="NEW310" s="182"/>
      <c r="NEX310" s="134"/>
      <c r="NEY310" s="135"/>
      <c r="NEZ310" s="111"/>
      <c r="NFA310" s="178"/>
      <c r="NFB310" s="178"/>
      <c r="NFC310" s="178"/>
      <c r="NFD310" s="178"/>
      <c r="NFE310" s="179"/>
      <c r="NFF310" s="73"/>
      <c r="NFG310" s="73"/>
      <c r="NFH310" s="180"/>
      <c r="NFI310" s="75"/>
      <c r="NFJ310" s="76"/>
      <c r="NFK310" s="180"/>
      <c r="NFL310" s="180"/>
      <c r="NFM310" s="180"/>
      <c r="NFN310" s="75"/>
      <c r="NFO310" s="76"/>
      <c r="NFP310" s="181"/>
      <c r="NFQ310" s="181"/>
      <c r="NFR310" s="182"/>
      <c r="NFS310" s="134"/>
      <c r="NFT310" s="135"/>
      <c r="NFU310" s="111"/>
      <c r="NFV310" s="178"/>
      <c r="NFW310" s="178"/>
      <c r="NFX310" s="178"/>
      <c r="NFY310" s="178"/>
      <c r="NFZ310" s="179"/>
      <c r="NGA310" s="73"/>
      <c r="NGB310" s="73"/>
      <c r="NGC310" s="180"/>
      <c r="NGD310" s="75"/>
      <c r="NGE310" s="76"/>
      <c r="NGF310" s="180"/>
      <c r="NGG310" s="180"/>
      <c r="NGH310" s="180"/>
      <c r="NGI310" s="75"/>
      <c r="NGJ310" s="76"/>
      <c r="NGK310" s="181"/>
      <c r="NGL310" s="181"/>
      <c r="NGM310" s="182"/>
      <c r="NGN310" s="134"/>
      <c r="NGO310" s="135"/>
      <c r="NGP310" s="111"/>
      <c r="NGQ310" s="178"/>
      <c r="NGR310" s="178"/>
      <c r="NGS310" s="178"/>
      <c r="NGT310" s="178"/>
      <c r="NGU310" s="179"/>
      <c r="NGV310" s="73"/>
      <c r="NGW310" s="73"/>
      <c r="NGX310" s="180"/>
      <c r="NGY310" s="75"/>
      <c r="NGZ310" s="76"/>
      <c r="NHA310" s="180"/>
      <c r="NHB310" s="180"/>
      <c r="NHC310" s="180"/>
      <c r="NHD310" s="75"/>
      <c r="NHE310" s="76"/>
      <c r="NHF310" s="181"/>
      <c r="NHG310" s="181"/>
      <c r="NHH310" s="182"/>
      <c r="NHI310" s="134"/>
      <c r="NHJ310" s="135"/>
      <c r="NHK310" s="111"/>
      <c r="NHL310" s="178"/>
      <c r="NHM310" s="178"/>
      <c r="NHN310" s="178"/>
      <c r="NHO310" s="178"/>
      <c r="NHP310" s="179"/>
      <c r="NHQ310" s="73"/>
      <c r="NHR310" s="73"/>
      <c r="NHS310" s="180"/>
      <c r="NHT310" s="75"/>
      <c r="NHU310" s="76"/>
      <c r="NHV310" s="180"/>
      <c r="NHW310" s="180"/>
      <c r="NHX310" s="180"/>
      <c r="NHY310" s="75"/>
      <c r="NHZ310" s="76"/>
      <c r="NIA310" s="181"/>
      <c r="NIB310" s="181"/>
      <c r="NIC310" s="182"/>
      <c r="NID310" s="134"/>
      <c r="NIE310" s="135"/>
      <c r="NIF310" s="111"/>
      <c r="NIG310" s="178"/>
      <c r="NIH310" s="178"/>
      <c r="NII310" s="178"/>
      <c r="NIJ310" s="178"/>
      <c r="NIK310" s="179"/>
      <c r="NIL310" s="73"/>
      <c r="NIM310" s="73"/>
      <c r="NIN310" s="180"/>
      <c r="NIO310" s="75"/>
      <c r="NIP310" s="76"/>
      <c r="NIQ310" s="180"/>
      <c r="NIR310" s="180"/>
      <c r="NIS310" s="180"/>
      <c r="NIT310" s="75"/>
      <c r="NIU310" s="76"/>
      <c r="NIV310" s="181"/>
      <c r="NIW310" s="181"/>
      <c r="NIX310" s="182"/>
      <c r="NIY310" s="134"/>
      <c r="NIZ310" s="135"/>
      <c r="NJA310" s="111"/>
      <c r="NJB310" s="178"/>
      <c r="NJC310" s="178"/>
      <c r="NJD310" s="178"/>
      <c r="NJE310" s="178"/>
      <c r="NJF310" s="179"/>
      <c r="NJG310" s="73"/>
      <c r="NJH310" s="73"/>
      <c r="NJI310" s="180"/>
      <c r="NJJ310" s="75"/>
      <c r="NJK310" s="76"/>
      <c r="NJL310" s="180"/>
      <c r="NJM310" s="180"/>
      <c r="NJN310" s="180"/>
      <c r="NJO310" s="75"/>
      <c r="NJP310" s="76"/>
      <c r="NJQ310" s="181"/>
      <c r="NJR310" s="181"/>
      <c r="NJS310" s="182"/>
      <c r="NJT310" s="134"/>
      <c r="NJU310" s="135"/>
      <c r="NJV310" s="111"/>
      <c r="NJW310" s="178"/>
      <c r="NJX310" s="178"/>
      <c r="NJY310" s="178"/>
      <c r="NJZ310" s="178"/>
      <c r="NKA310" s="179"/>
      <c r="NKB310" s="73"/>
      <c r="NKC310" s="73"/>
      <c r="NKD310" s="180"/>
      <c r="NKE310" s="75"/>
      <c r="NKF310" s="76"/>
      <c r="NKG310" s="180"/>
      <c r="NKH310" s="180"/>
      <c r="NKI310" s="180"/>
      <c r="NKJ310" s="75"/>
      <c r="NKK310" s="76"/>
      <c r="NKL310" s="181"/>
      <c r="NKM310" s="181"/>
      <c r="NKN310" s="182"/>
      <c r="NKO310" s="134"/>
      <c r="NKP310" s="135"/>
      <c r="NKQ310" s="111"/>
      <c r="NKR310" s="178"/>
      <c r="NKS310" s="178"/>
      <c r="NKT310" s="178"/>
      <c r="NKU310" s="178"/>
      <c r="NKV310" s="179"/>
      <c r="NKW310" s="73"/>
      <c r="NKX310" s="73"/>
      <c r="NKY310" s="180"/>
      <c r="NKZ310" s="75"/>
      <c r="NLA310" s="76"/>
      <c r="NLB310" s="180"/>
      <c r="NLC310" s="180"/>
      <c r="NLD310" s="180"/>
      <c r="NLE310" s="75"/>
      <c r="NLF310" s="76"/>
      <c r="NLG310" s="181"/>
      <c r="NLH310" s="181"/>
      <c r="NLI310" s="182"/>
      <c r="NLJ310" s="134"/>
      <c r="NLK310" s="135"/>
      <c r="NLL310" s="111"/>
      <c r="NLM310" s="178"/>
      <c r="NLN310" s="178"/>
      <c r="NLO310" s="178"/>
      <c r="NLP310" s="178"/>
      <c r="NLQ310" s="179"/>
      <c r="NLR310" s="73"/>
      <c r="NLS310" s="73"/>
      <c r="NLT310" s="180"/>
      <c r="NLU310" s="75"/>
      <c r="NLV310" s="76"/>
      <c r="NLW310" s="180"/>
      <c r="NLX310" s="180"/>
      <c r="NLY310" s="180"/>
      <c r="NLZ310" s="75"/>
      <c r="NMA310" s="76"/>
      <c r="NMB310" s="181"/>
      <c r="NMC310" s="181"/>
      <c r="NMD310" s="182"/>
      <c r="NME310" s="134"/>
      <c r="NMF310" s="135"/>
      <c r="NMG310" s="111"/>
      <c r="NMH310" s="178"/>
      <c r="NMI310" s="178"/>
      <c r="NMJ310" s="178"/>
      <c r="NMK310" s="178"/>
      <c r="NML310" s="179"/>
      <c r="NMM310" s="73"/>
      <c r="NMN310" s="73"/>
      <c r="NMO310" s="180"/>
      <c r="NMP310" s="75"/>
      <c r="NMQ310" s="76"/>
      <c r="NMR310" s="180"/>
      <c r="NMS310" s="180"/>
      <c r="NMT310" s="180"/>
      <c r="NMU310" s="75"/>
      <c r="NMV310" s="76"/>
      <c r="NMW310" s="181"/>
      <c r="NMX310" s="181"/>
      <c r="NMY310" s="182"/>
      <c r="NMZ310" s="134"/>
      <c r="NNA310" s="135"/>
      <c r="NNB310" s="111"/>
      <c r="NNC310" s="178"/>
      <c r="NND310" s="178"/>
      <c r="NNE310" s="178"/>
      <c r="NNF310" s="178"/>
      <c r="NNG310" s="179"/>
      <c r="NNH310" s="73"/>
      <c r="NNI310" s="73"/>
      <c r="NNJ310" s="180"/>
      <c r="NNK310" s="75"/>
      <c r="NNL310" s="76"/>
      <c r="NNM310" s="180"/>
      <c r="NNN310" s="180"/>
      <c r="NNO310" s="180"/>
      <c r="NNP310" s="75"/>
      <c r="NNQ310" s="76"/>
      <c r="NNR310" s="181"/>
      <c r="NNS310" s="181"/>
      <c r="NNT310" s="182"/>
      <c r="NNU310" s="134"/>
      <c r="NNV310" s="135"/>
      <c r="NNW310" s="111"/>
      <c r="NNX310" s="178"/>
      <c r="NNY310" s="178"/>
      <c r="NNZ310" s="178"/>
      <c r="NOA310" s="178"/>
      <c r="NOB310" s="179"/>
      <c r="NOC310" s="73"/>
      <c r="NOD310" s="73"/>
      <c r="NOE310" s="180"/>
      <c r="NOF310" s="75"/>
      <c r="NOG310" s="76"/>
      <c r="NOH310" s="180"/>
      <c r="NOI310" s="180"/>
      <c r="NOJ310" s="180"/>
      <c r="NOK310" s="75"/>
      <c r="NOL310" s="76"/>
      <c r="NOM310" s="181"/>
      <c r="NON310" s="181"/>
      <c r="NOO310" s="182"/>
      <c r="NOP310" s="134"/>
      <c r="NOQ310" s="135"/>
      <c r="NOR310" s="111"/>
      <c r="NOS310" s="178"/>
      <c r="NOT310" s="178"/>
      <c r="NOU310" s="178"/>
      <c r="NOV310" s="178"/>
      <c r="NOW310" s="179"/>
      <c r="NOX310" s="73"/>
      <c r="NOY310" s="73"/>
      <c r="NOZ310" s="180"/>
      <c r="NPA310" s="75"/>
      <c r="NPB310" s="76"/>
      <c r="NPC310" s="180"/>
      <c r="NPD310" s="180"/>
      <c r="NPE310" s="180"/>
      <c r="NPF310" s="75"/>
      <c r="NPG310" s="76"/>
      <c r="NPH310" s="181"/>
      <c r="NPI310" s="181"/>
      <c r="NPJ310" s="182"/>
      <c r="NPK310" s="134"/>
      <c r="NPL310" s="135"/>
      <c r="NPM310" s="111"/>
      <c r="NPN310" s="178"/>
      <c r="NPO310" s="178"/>
      <c r="NPP310" s="178"/>
      <c r="NPQ310" s="178"/>
      <c r="NPR310" s="179"/>
      <c r="NPS310" s="73"/>
      <c r="NPT310" s="73"/>
      <c r="NPU310" s="180"/>
      <c r="NPV310" s="75"/>
      <c r="NPW310" s="76"/>
      <c r="NPX310" s="180"/>
      <c r="NPY310" s="180"/>
      <c r="NPZ310" s="180"/>
      <c r="NQA310" s="75"/>
      <c r="NQB310" s="76"/>
      <c r="NQC310" s="181"/>
      <c r="NQD310" s="181"/>
      <c r="NQE310" s="182"/>
      <c r="NQF310" s="134"/>
      <c r="NQG310" s="135"/>
      <c r="NQH310" s="111"/>
      <c r="NQI310" s="178"/>
      <c r="NQJ310" s="178"/>
      <c r="NQK310" s="178"/>
      <c r="NQL310" s="178"/>
      <c r="NQM310" s="179"/>
      <c r="NQN310" s="73"/>
      <c r="NQO310" s="73"/>
      <c r="NQP310" s="180"/>
      <c r="NQQ310" s="75"/>
      <c r="NQR310" s="76"/>
      <c r="NQS310" s="180"/>
      <c r="NQT310" s="180"/>
      <c r="NQU310" s="180"/>
      <c r="NQV310" s="75"/>
      <c r="NQW310" s="76"/>
      <c r="NQX310" s="181"/>
      <c r="NQY310" s="181"/>
      <c r="NQZ310" s="182"/>
      <c r="NRA310" s="134"/>
      <c r="NRB310" s="135"/>
      <c r="NRC310" s="111"/>
      <c r="NRD310" s="178"/>
      <c r="NRE310" s="178"/>
      <c r="NRF310" s="178"/>
      <c r="NRG310" s="178"/>
      <c r="NRH310" s="179"/>
      <c r="NRI310" s="73"/>
      <c r="NRJ310" s="73"/>
      <c r="NRK310" s="180"/>
      <c r="NRL310" s="75"/>
      <c r="NRM310" s="76"/>
      <c r="NRN310" s="180"/>
      <c r="NRO310" s="180"/>
      <c r="NRP310" s="180"/>
      <c r="NRQ310" s="75"/>
      <c r="NRR310" s="76"/>
      <c r="NRS310" s="181"/>
      <c r="NRT310" s="181"/>
      <c r="NRU310" s="182"/>
      <c r="NRV310" s="134"/>
      <c r="NRW310" s="135"/>
      <c r="NRX310" s="111"/>
      <c r="NRY310" s="178"/>
      <c r="NRZ310" s="178"/>
      <c r="NSA310" s="178"/>
      <c r="NSB310" s="178"/>
      <c r="NSC310" s="179"/>
      <c r="NSD310" s="73"/>
      <c r="NSE310" s="73"/>
      <c r="NSF310" s="180"/>
      <c r="NSG310" s="75"/>
      <c r="NSH310" s="76"/>
      <c r="NSI310" s="180"/>
      <c r="NSJ310" s="180"/>
      <c r="NSK310" s="180"/>
      <c r="NSL310" s="75"/>
      <c r="NSM310" s="76"/>
      <c r="NSN310" s="181"/>
      <c r="NSO310" s="181"/>
      <c r="NSP310" s="182"/>
      <c r="NSQ310" s="134"/>
      <c r="NSR310" s="135"/>
      <c r="NSS310" s="111"/>
      <c r="NST310" s="178"/>
      <c r="NSU310" s="178"/>
      <c r="NSV310" s="178"/>
      <c r="NSW310" s="178"/>
      <c r="NSX310" s="179"/>
      <c r="NSY310" s="73"/>
      <c r="NSZ310" s="73"/>
      <c r="NTA310" s="180"/>
      <c r="NTB310" s="75"/>
      <c r="NTC310" s="76"/>
      <c r="NTD310" s="180"/>
      <c r="NTE310" s="180"/>
      <c r="NTF310" s="180"/>
      <c r="NTG310" s="75"/>
      <c r="NTH310" s="76"/>
      <c r="NTI310" s="181"/>
      <c r="NTJ310" s="181"/>
      <c r="NTK310" s="182"/>
      <c r="NTL310" s="134"/>
      <c r="NTM310" s="135"/>
      <c r="NTN310" s="111"/>
      <c r="NTO310" s="178"/>
      <c r="NTP310" s="178"/>
      <c r="NTQ310" s="178"/>
      <c r="NTR310" s="178"/>
      <c r="NTS310" s="179"/>
      <c r="NTT310" s="73"/>
      <c r="NTU310" s="73"/>
      <c r="NTV310" s="180"/>
      <c r="NTW310" s="75"/>
      <c r="NTX310" s="76"/>
      <c r="NTY310" s="180"/>
      <c r="NTZ310" s="180"/>
      <c r="NUA310" s="180"/>
      <c r="NUB310" s="75"/>
      <c r="NUC310" s="76"/>
      <c r="NUD310" s="181"/>
      <c r="NUE310" s="181"/>
      <c r="NUF310" s="182"/>
      <c r="NUG310" s="134"/>
      <c r="NUH310" s="135"/>
      <c r="NUI310" s="111"/>
      <c r="NUJ310" s="178"/>
      <c r="NUK310" s="178"/>
      <c r="NUL310" s="178"/>
      <c r="NUM310" s="178"/>
      <c r="NUN310" s="179"/>
      <c r="NUO310" s="73"/>
      <c r="NUP310" s="73"/>
      <c r="NUQ310" s="180"/>
      <c r="NUR310" s="75"/>
      <c r="NUS310" s="76"/>
      <c r="NUT310" s="180"/>
      <c r="NUU310" s="180"/>
      <c r="NUV310" s="180"/>
      <c r="NUW310" s="75"/>
      <c r="NUX310" s="76"/>
      <c r="NUY310" s="181"/>
      <c r="NUZ310" s="181"/>
      <c r="NVA310" s="182"/>
      <c r="NVB310" s="134"/>
      <c r="NVC310" s="135"/>
      <c r="NVD310" s="111"/>
      <c r="NVE310" s="178"/>
      <c r="NVF310" s="178"/>
      <c r="NVG310" s="178"/>
      <c r="NVH310" s="178"/>
      <c r="NVI310" s="179"/>
      <c r="NVJ310" s="73"/>
      <c r="NVK310" s="73"/>
      <c r="NVL310" s="180"/>
      <c r="NVM310" s="75"/>
      <c r="NVN310" s="76"/>
      <c r="NVO310" s="180"/>
      <c r="NVP310" s="180"/>
      <c r="NVQ310" s="180"/>
      <c r="NVR310" s="75"/>
      <c r="NVS310" s="76"/>
      <c r="NVT310" s="181"/>
      <c r="NVU310" s="181"/>
      <c r="NVV310" s="182"/>
      <c r="NVW310" s="134"/>
      <c r="NVX310" s="135"/>
      <c r="NVY310" s="111"/>
      <c r="NVZ310" s="178"/>
      <c r="NWA310" s="178"/>
      <c r="NWB310" s="178"/>
      <c r="NWC310" s="178"/>
      <c r="NWD310" s="179"/>
      <c r="NWE310" s="73"/>
      <c r="NWF310" s="73"/>
      <c r="NWG310" s="180"/>
      <c r="NWH310" s="75"/>
      <c r="NWI310" s="76"/>
      <c r="NWJ310" s="180"/>
      <c r="NWK310" s="180"/>
      <c r="NWL310" s="180"/>
      <c r="NWM310" s="75"/>
      <c r="NWN310" s="76"/>
      <c r="NWO310" s="181"/>
      <c r="NWP310" s="181"/>
      <c r="NWQ310" s="182"/>
      <c r="NWR310" s="134"/>
      <c r="NWS310" s="135"/>
      <c r="NWT310" s="111"/>
      <c r="NWU310" s="178"/>
      <c r="NWV310" s="178"/>
      <c r="NWW310" s="178"/>
      <c r="NWX310" s="178"/>
      <c r="NWY310" s="179"/>
      <c r="NWZ310" s="73"/>
      <c r="NXA310" s="73"/>
      <c r="NXB310" s="180"/>
      <c r="NXC310" s="75"/>
      <c r="NXD310" s="76"/>
      <c r="NXE310" s="180"/>
      <c r="NXF310" s="180"/>
      <c r="NXG310" s="180"/>
      <c r="NXH310" s="75"/>
      <c r="NXI310" s="76"/>
      <c r="NXJ310" s="181"/>
      <c r="NXK310" s="181"/>
      <c r="NXL310" s="182"/>
      <c r="NXM310" s="134"/>
      <c r="NXN310" s="135"/>
      <c r="NXO310" s="111"/>
      <c r="NXP310" s="178"/>
      <c r="NXQ310" s="178"/>
      <c r="NXR310" s="178"/>
      <c r="NXS310" s="178"/>
      <c r="NXT310" s="179"/>
      <c r="NXU310" s="73"/>
      <c r="NXV310" s="73"/>
      <c r="NXW310" s="180"/>
      <c r="NXX310" s="75"/>
      <c r="NXY310" s="76"/>
      <c r="NXZ310" s="180"/>
      <c r="NYA310" s="180"/>
      <c r="NYB310" s="180"/>
      <c r="NYC310" s="75"/>
      <c r="NYD310" s="76"/>
      <c r="NYE310" s="181"/>
      <c r="NYF310" s="181"/>
      <c r="NYG310" s="182"/>
      <c r="NYH310" s="134"/>
      <c r="NYI310" s="135"/>
      <c r="NYJ310" s="111"/>
      <c r="NYK310" s="178"/>
      <c r="NYL310" s="178"/>
      <c r="NYM310" s="178"/>
      <c r="NYN310" s="178"/>
      <c r="NYO310" s="179"/>
      <c r="NYP310" s="73"/>
      <c r="NYQ310" s="73"/>
      <c r="NYR310" s="180"/>
      <c r="NYS310" s="75"/>
      <c r="NYT310" s="76"/>
      <c r="NYU310" s="180"/>
      <c r="NYV310" s="180"/>
      <c r="NYW310" s="180"/>
      <c r="NYX310" s="75"/>
      <c r="NYY310" s="76"/>
      <c r="NYZ310" s="181"/>
      <c r="NZA310" s="181"/>
      <c r="NZB310" s="182"/>
      <c r="NZC310" s="134"/>
      <c r="NZD310" s="135"/>
      <c r="NZE310" s="111"/>
      <c r="NZF310" s="178"/>
      <c r="NZG310" s="178"/>
      <c r="NZH310" s="178"/>
      <c r="NZI310" s="178"/>
      <c r="NZJ310" s="179"/>
      <c r="NZK310" s="73"/>
      <c r="NZL310" s="73"/>
      <c r="NZM310" s="180"/>
      <c r="NZN310" s="75"/>
      <c r="NZO310" s="76"/>
      <c r="NZP310" s="180"/>
      <c r="NZQ310" s="180"/>
      <c r="NZR310" s="180"/>
      <c r="NZS310" s="75"/>
      <c r="NZT310" s="76"/>
      <c r="NZU310" s="181"/>
      <c r="NZV310" s="181"/>
      <c r="NZW310" s="182"/>
      <c r="NZX310" s="134"/>
      <c r="NZY310" s="135"/>
      <c r="NZZ310" s="111"/>
      <c r="OAA310" s="178"/>
      <c r="OAB310" s="178"/>
      <c r="OAC310" s="178"/>
      <c r="OAD310" s="178"/>
      <c r="OAE310" s="179"/>
      <c r="OAF310" s="73"/>
      <c r="OAG310" s="73"/>
      <c r="OAH310" s="180"/>
      <c r="OAI310" s="75"/>
      <c r="OAJ310" s="76"/>
      <c r="OAK310" s="180"/>
      <c r="OAL310" s="180"/>
      <c r="OAM310" s="180"/>
      <c r="OAN310" s="75"/>
      <c r="OAO310" s="76"/>
      <c r="OAP310" s="181"/>
      <c r="OAQ310" s="181"/>
      <c r="OAR310" s="182"/>
      <c r="OAS310" s="134"/>
      <c r="OAT310" s="135"/>
      <c r="OAU310" s="111"/>
      <c r="OAV310" s="178"/>
      <c r="OAW310" s="178"/>
      <c r="OAX310" s="178"/>
      <c r="OAY310" s="178"/>
      <c r="OAZ310" s="179"/>
      <c r="OBA310" s="73"/>
      <c r="OBB310" s="73"/>
      <c r="OBC310" s="180"/>
      <c r="OBD310" s="75"/>
      <c r="OBE310" s="76"/>
      <c r="OBF310" s="180"/>
      <c r="OBG310" s="180"/>
      <c r="OBH310" s="180"/>
      <c r="OBI310" s="75"/>
      <c r="OBJ310" s="76"/>
      <c r="OBK310" s="181"/>
      <c r="OBL310" s="181"/>
      <c r="OBM310" s="182"/>
      <c r="OBN310" s="134"/>
      <c r="OBO310" s="135"/>
      <c r="OBP310" s="111"/>
      <c r="OBQ310" s="178"/>
      <c r="OBR310" s="178"/>
      <c r="OBS310" s="178"/>
      <c r="OBT310" s="178"/>
      <c r="OBU310" s="179"/>
      <c r="OBV310" s="73"/>
      <c r="OBW310" s="73"/>
      <c r="OBX310" s="180"/>
      <c r="OBY310" s="75"/>
      <c r="OBZ310" s="76"/>
      <c r="OCA310" s="180"/>
      <c r="OCB310" s="180"/>
      <c r="OCC310" s="180"/>
      <c r="OCD310" s="75"/>
      <c r="OCE310" s="76"/>
      <c r="OCF310" s="181"/>
      <c r="OCG310" s="181"/>
      <c r="OCH310" s="182"/>
      <c r="OCI310" s="134"/>
      <c r="OCJ310" s="135"/>
      <c r="OCK310" s="111"/>
      <c r="OCL310" s="178"/>
      <c r="OCM310" s="178"/>
      <c r="OCN310" s="178"/>
      <c r="OCO310" s="178"/>
      <c r="OCP310" s="179"/>
      <c r="OCQ310" s="73"/>
      <c r="OCR310" s="73"/>
      <c r="OCS310" s="180"/>
      <c r="OCT310" s="75"/>
      <c r="OCU310" s="76"/>
      <c r="OCV310" s="180"/>
      <c r="OCW310" s="180"/>
      <c r="OCX310" s="180"/>
      <c r="OCY310" s="75"/>
      <c r="OCZ310" s="76"/>
      <c r="ODA310" s="181"/>
      <c r="ODB310" s="181"/>
      <c r="ODC310" s="182"/>
      <c r="ODD310" s="134"/>
      <c r="ODE310" s="135"/>
      <c r="ODF310" s="111"/>
      <c r="ODG310" s="178"/>
      <c r="ODH310" s="178"/>
      <c r="ODI310" s="178"/>
      <c r="ODJ310" s="178"/>
      <c r="ODK310" s="179"/>
      <c r="ODL310" s="73"/>
      <c r="ODM310" s="73"/>
      <c r="ODN310" s="180"/>
      <c r="ODO310" s="75"/>
      <c r="ODP310" s="76"/>
      <c r="ODQ310" s="180"/>
      <c r="ODR310" s="180"/>
      <c r="ODS310" s="180"/>
      <c r="ODT310" s="75"/>
      <c r="ODU310" s="76"/>
      <c r="ODV310" s="181"/>
      <c r="ODW310" s="181"/>
      <c r="ODX310" s="182"/>
      <c r="ODY310" s="134"/>
      <c r="ODZ310" s="135"/>
      <c r="OEA310" s="111"/>
      <c r="OEB310" s="178"/>
      <c r="OEC310" s="178"/>
      <c r="OED310" s="178"/>
      <c r="OEE310" s="178"/>
      <c r="OEF310" s="179"/>
      <c r="OEG310" s="73"/>
      <c r="OEH310" s="73"/>
      <c r="OEI310" s="180"/>
      <c r="OEJ310" s="75"/>
      <c r="OEK310" s="76"/>
      <c r="OEL310" s="180"/>
      <c r="OEM310" s="180"/>
      <c r="OEN310" s="180"/>
      <c r="OEO310" s="75"/>
      <c r="OEP310" s="76"/>
      <c r="OEQ310" s="181"/>
      <c r="OER310" s="181"/>
      <c r="OES310" s="182"/>
      <c r="OET310" s="134"/>
      <c r="OEU310" s="135"/>
      <c r="OEV310" s="111"/>
      <c r="OEW310" s="178"/>
      <c r="OEX310" s="178"/>
      <c r="OEY310" s="178"/>
      <c r="OEZ310" s="178"/>
      <c r="OFA310" s="179"/>
      <c r="OFB310" s="73"/>
      <c r="OFC310" s="73"/>
      <c r="OFD310" s="180"/>
      <c r="OFE310" s="75"/>
      <c r="OFF310" s="76"/>
      <c r="OFG310" s="180"/>
      <c r="OFH310" s="180"/>
      <c r="OFI310" s="180"/>
      <c r="OFJ310" s="75"/>
      <c r="OFK310" s="76"/>
      <c r="OFL310" s="181"/>
      <c r="OFM310" s="181"/>
      <c r="OFN310" s="182"/>
      <c r="OFO310" s="134"/>
      <c r="OFP310" s="135"/>
      <c r="OFQ310" s="111"/>
      <c r="OFR310" s="178"/>
      <c r="OFS310" s="178"/>
      <c r="OFT310" s="178"/>
      <c r="OFU310" s="178"/>
      <c r="OFV310" s="179"/>
      <c r="OFW310" s="73"/>
      <c r="OFX310" s="73"/>
      <c r="OFY310" s="180"/>
      <c r="OFZ310" s="75"/>
      <c r="OGA310" s="76"/>
      <c r="OGB310" s="180"/>
      <c r="OGC310" s="180"/>
      <c r="OGD310" s="180"/>
      <c r="OGE310" s="75"/>
      <c r="OGF310" s="76"/>
      <c r="OGG310" s="181"/>
      <c r="OGH310" s="181"/>
      <c r="OGI310" s="182"/>
      <c r="OGJ310" s="134"/>
      <c r="OGK310" s="135"/>
      <c r="OGL310" s="111"/>
      <c r="OGM310" s="178"/>
      <c r="OGN310" s="178"/>
      <c r="OGO310" s="178"/>
      <c r="OGP310" s="178"/>
      <c r="OGQ310" s="179"/>
      <c r="OGR310" s="73"/>
      <c r="OGS310" s="73"/>
      <c r="OGT310" s="180"/>
      <c r="OGU310" s="75"/>
      <c r="OGV310" s="76"/>
      <c r="OGW310" s="180"/>
      <c r="OGX310" s="180"/>
      <c r="OGY310" s="180"/>
      <c r="OGZ310" s="75"/>
      <c r="OHA310" s="76"/>
      <c r="OHB310" s="181"/>
      <c r="OHC310" s="181"/>
      <c r="OHD310" s="182"/>
      <c r="OHE310" s="134"/>
      <c r="OHF310" s="135"/>
      <c r="OHG310" s="111"/>
      <c r="OHH310" s="178"/>
      <c r="OHI310" s="178"/>
      <c r="OHJ310" s="178"/>
      <c r="OHK310" s="178"/>
      <c r="OHL310" s="179"/>
      <c r="OHM310" s="73"/>
      <c r="OHN310" s="73"/>
      <c r="OHO310" s="180"/>
      <c r="OHP310" s="75"/>
      <c r="OHQ310" s="76"/>
      <c r="OHR310" s="180"/>
      <c r="OHS310" s="180"/>
      <c r="OHT310" s="180"/>
      <c r="OHU310" s="75"/>
      <c r="OHV310" s="76"/>
      <c r="OHW310" s="181"/>
      <c r="OHX310" s="181"/>
      <c r="OHY310" s="182"/>
      <c r="OHZ310" s="134"/>
      <c r="OIA310" s="135"/>
      <c r="OIB310" s="111"/>
      <c r="OIC310" s="178"/>
      <c r="OID310" s="178"/>
      <c r="OIE310" s="178"/>
      <c r="OIF310" s="178"/>
      <c r="OIG310" s="179"/>
      <c r="OIH310" s="73"/>
      <c r="OII310" s="73"/>
      <c r="OIJ310" s="180"/>
      <c r="OIK310" s="75"/>
      <c r="OIL310" s="76"/>
      <c r="OIM310" s="180"/>
      <c r="OIN310" s="180"/>
      <c r="OIO310" s="180"/>
      <c r="OIP310" s="75"/>
      <c r="OIQ310" s="76"/>
      <c r="OIR310" s="181"/>
      <c r="OIS310" s="181"/>
      <c r="OIT310" s="182"/>
      <c r="OIU310" s="134"/>
      <c r="OIV310" s="135"/>
      <c r="OIW310" s="111"/>
      <c r="OIX310" s="178"/>
      <c r="OIY310" s="178"/>
      <c r="OIZ310" s="178"/>
      <c r="OJA310" s="178"/>
      <c r="OJB310" s="179"/>
      <c r="OJC310" s="73"/>
      <c r="OJD310" s="73"/>
      <c r="OJE310" s="180"/>
      <c r="OJF310" s="75"/>
      <c r="OJG310" s="76"/>
      <c r="OJH310" s="180"/>
      <c r="OJI310" s="180"/>
      <c r="OJJ310" s="180"/>
      <c r="OJK310" s="75"/>
      <c r="OJL310" s="76"/>
      <c r="OJM310" s="181"/>
      <c r="OJN310" s="181"/>
      <c r="OJO310" s="182"/>
      <c r="OJP310" s="134"/>
      <c r="OJQ310" s="135"/>
      <c r="OJR310" s="111"/>
      <c r="OJS310" s="178"/>
      <c r="OJT310" s="178"/>
      <c r="OJU310" s="178"/>
      <c r="OJV310" s="178"/>
      <c r="OJW310" s="179"/>
      <c r="OJX310" s="73"/>
      <c r="OJY310" s="73"/>
      <c r="OJZ310" s="180"/>
      <c r="OKA310" s="75"/>
      <c r="OKB310" s="76"/>
      <c r="OKC310" s="180"/>
      <c r="OKD310" s="180"/>
      <c r="OKE310" s="180"/>
      <c r="OKF310" s="75"/>
      <c r="OKG310" s="76"/>
      <c r="OKH310" s="181"/>
      <c r="OKI310" s="181"/>
      <c r="OKJ310" s="182"/>
      <c r="OKK310" s="134"/>
      <c r="OKL310" s="135"/>
      <c r="OKM310" s="111"/>
      <c r="OKN310" s="178"/>
      <c r="OKO310" s="178"/>
      <c r="OKP310" s="178"/>
      <c r="OKQ310" s="178"/>
      <c r="OKR310" s="179"/>
      <c r="OKS310" s="73"/>
      <c r="OKT310" s="73"/>
      <c r="OKU310" s="180"/>
      <c r="OKV310" s="75"/>
      <c r="OKW310" s="76"/>
      <c r="OKX310" s="180"/>
      <c r="OKY310" s="180"/>
      <c r="OKZ310" s="180"/>
      <c r="OLA310" s="75"/>
      <c r="OLB310" s="76"/>
      <c r="OLC310" s="181"/>
      <c r="OLD310" s="181"/>
      <c r="OLE310" s="182"/>
      <c r="OLF310" s="134"/>
      <c r="OLG310" s="135"/>
      <c r="OLH310" s="111"/>
      <c r="OLI310" s="178"/>
      <c r="OLJ310" s="178"/>
      <c r="OLK310" s="178"/>
      <c r="OLL310" s="178"/>
      <c r="OLM310" s="179"/>
      <c r="OLN310" s="73"/>
      <c r="OLO310" s="73"/>
      <c r="OLP310" s="180"/>
      <c r="OLQ310" s="75"/>
      <c r="OLR310" s="76"/>
      <c r="OLS310" s="180"/>
      <c r="OLT310" s="180"/>
      <c r="OLU310" s="180"/>
      <c r="OLV310" s="75"/>
      <c r="OLW310" s="76"/>
      <c r="OLX310" s="181"/>
      <c r="OLY310" s="181"/>
      <c r="OLZ310" s="182"/>
      <c r="OMA310" s="134"/>
      <c r="OMB310" s="135"/>
      <c r="OMC310" s="111"/>
      <c r="OMD310" s="178"/>
      <c r="OME310" s="178"/>
      <c r="OMF310" s="178"/>
      <c r="OMG310" s="178"/>
      <c r="OMH310" s="179"/>
      <c r="OMI310" s="73"/>
      <c r="OMJ310" s="73"/>
      <c r="OMK310" s="180"/>
      <c r="OML310" s="75"/>
      <c r="OMM310" s="76"/>
      <c r="OMN310" s="180"/>
      <c r="OMO310" s="180"/>
      <c r="OMP310" s="180"/>
      <c r="OMQ310" s="75"/>
      <c r="OMR310" s="76"/>
      <c r="OMS310" s="181"/>
      <c r="OMT310" s="181"/>
      <c r="OMU310" s="182"/>
      <c r="OMV310" s="134"/>
      <c r="OMW310" s="135"/>
      <c r="OMX310" s="111"/>
      <c r="OMY310" s="178"/>
      <c r="OMZ310" s="178"/>
      <c r="ONA310" s="178"/>
      <c r="ONB310" s="178"/>
      <c r="ONC310" s="179"/>
      <c r="OND310" s="73"/>
      <c r="ONE310" s="73"/>
      <c r="ONF310" s="180"/>
      <c r="ONG310" s="75"/>
      <c r="ONH310" s="76"/>
      <c r="ONI310" s="180"/>
      <c r="ONJ310" s="180"/>
      <c r="ONK310" s="180"/>
      <c r="ONL310" s="75"/>
      <c r="ONM310" s="76"/>
      <c r="ONN310" s="181"/>
      <c r="ONO310" s="181"/>
      <c r="ONP310" s="182"/>
      <c r="ONQ310" s="134"/>
      <c r="ONR310" s="135"/>
      <c r="ONS310" s="111"/>
      <c r="ONT310" s="178"/>
      <c r="ONU310" s="178"/>
      <c r="ONV310" s="178"/>
      <c r="ONW310" s="178"/>
      <c r="ONX310" s="179"/>
      <c r="ONY310" s="73"/>
      <c r="ONZ310" s="73"/>
      <c r="OOA310" s="180"/>
      <c r="OOB310" s="75"/>
      <c r="OOC310" s="76"/>
      <c r="OOD310" s="180"/>
      <c r="OOE310" s="180"/>
      <c r="OOF310" s="180"/>
      <c r="OOG310" s="75"/>
      <c r="OOH310" s="76"/>
      <c r="OOI310" s="181"/>
      <c r="OOJ310" s="181"/>
      <c r="OOK310" s="182"/>
      <c r="OOL310" s="134"/>
      <c r="OOM310" s="135"/>
      <c r="OON310" s="111"/>
      <c r="OOO310" s="178"/>
      <c r="OOP310" s="178"/>
      <c r="OOQ310" s="178"/>
      <c r="OOR310" s="178"/>
      <c r="OOS310" s="179"/>
      <c r="OOT310" s="73"/>
      <c r="OOU310" s="73"/>
      <c r="OOV310" s="180"/>
      <c r="OOW310" s="75"/>
      <c r="OOX310" s="76"/>
      <c r="OOY310" s="180"/>
      <c r="OOZ310" s="180"/>
      <c r="OPA310" s="180"/>
      <c r="OPB310" s="75"/>
      <c r="OPC310" s="76"/>
      <c r="OPD310" s="181"/>
      <c r="OPE310" s="181"/>
      <c r="OPF310" s="182"/>
      <c r="OPG310" s="134"/>
      <c r="OPH310" s="135"/>
      <c r="OPI310" s="111"/>
      <c r="OPJ310" s="178"/>
      <c r="OPK310" s="178"/>
      <c r="OPL310" s="178"/>
      <c r="OPM310" s="178"/>
      <c r="OPN310" s="179"/>
      <c r="OPO310" s="73"/>
      <c r="OPP310" s="73"/>
      <c r="OPQ310" s="180"/>
      <c r="OPR310" s="75"/>
      <c r="OPS310" s="76"/>
      <c r="OPT310" s="180"/>
      <c r="OPU310" s="180"/>
      <c r="OPV310" s="180"/>
      <c r="OPW310" s="75"/>
      <c r="OPX310" s="76"/>
      <c r="OPY310" s="181"/>
      <c r="OPZ310" s="181"/>
      <c r="OQA310" s="182"/>
      <c r="OQB310" s="134"/>
      <c r="OQC310" s="135"/>
      <c r="OQD310" s="111"/>
      <c r="OQE310" s="178"/>
      <c r="OQF310" s="178"/>
      <c r="OQG310" s="178"/>
      <c r="OQH310" s="178"/>
      <c r="OQI310" s="179"/>
      <c r="OQJ310" s="73"/>
      <c r="OQK310" s="73"/>
      <c r="OQL310" s="180"/>
      <c r="OQM310" s="75"/>
      <c r="OQN310" s="76"/>
      <c r="OQO310" s="180"/>
      <c r="OQP310" s="180"/>
      <c r="OQQ310" s="180"/>
      <c r="OQR310" s="75"/>
      <c r="OQS310" s="76"/>
      <c r="OQT310" s="181"/>
      <c r="OQU310" s="181"/>
      <c r="OQV310" s="182"/>
      <c r="OQW310" s="134"/>
      <c r="OQX310" s="135"/>
      <c r="OQY310" s="111"/>
      <c r="OQZ310" s="178"/>
      <c r="ORA310" s="178"/>
      <c r="ORB310" s="178"/>
      <c r="ORC310" s="178"/>
      <c r="ORD310" s="179"/>
      <c r="ORE310" s="73"/>
      <c r="ORF310" s="73"/>
      <c r="ORG310" s="180"/>
      <c r="ORH310" s="75"/>
      <c r="ORI310" s="76"/>
      <c r="ORJ310" s="180"/>
      <c r="ORK310" s="180"/>
      <c r="ORL310" s="180"/>
      <c r="ORM310" s="75"/>
      <c r="ORN310" s="76"/>
      <c r="ORO310" s="181"/>
      <c r="ORP310" s="181"/>
      <c r="ORQ310" s="182"/>
      <c r="ORR310" s="134"/>
      <c r="ORS310" s="135"/>
      <c r="ORT310" s="111"/>
      <c r="ORU310" s="178"/>
      <c r="ORV310" s="178"/>
      <c r="ORW310" s="178"/>
      <c r="ORX310" s="178"/>
      <c r="ORY310" s="179"/>
      <c r="ORZ310" s="73"/>
      <c r="OSA310" s="73"/>
      <c r="OSB310" s="180"/>
      <c r="OSC310" s="75"/>
      <c r="OSD310" s="76"/>
      <c r="OSE310" s="180"/>
      <c r="OSF310" s="180"/>
      <c r="OSG310" s="180"/>
      <c r="OSH310" s="75"/>
      <c r="OSI310" s="76"/>
      <c r="OSJ310" s="181"/>
      <c r="OSK310" s="181"/>
      <c r="OSL310" s="182"/>
      <c r="OSM310" s="134"/>
      <c r="OSN310" s="135"/>
      <c r="OSO310" s="111"/>
      <c r="OSP310" s="178"/>
      <c r="OSQ310" s="178"/>
      <c r="OSR310" s="178"/>
      <c r="OSS310" s="178"/>
      <c r="OST310" s="179"/>
      <c r="OSU310" s="73"/>
      <c r="OSV310" s="73"/>
      <c r="OSW310" s="180"/>
      <c r="OSX310" s="75"/>
      <c r="OSY310" s="76"/>
      <c r="OSZ310" s="180"/>
      <c r="OTA310" s="180"/>
      <c r="OTB310" s="180"/>
      <c r="OTC310" s="75"/>
      <c r="OTD310" s="76"/>
      <c r="OTE310" s="181"/>
      <c r="OTF310" s="181"/>
      <c r="OTG310" s="182"/>
      <c r="OTH310" s="134"/>
      <c r="OTI310" s="135"/>
      <c r="OTJ310" s="111"/>
      <c r="OTK310" s="178"/>
      <c r="OTL310" s="178"/>
      <c r="OTM310" s="178"/>
      <c r="OTN310" s="178"/>
      <c r="OTO310" s="179"/>
      <c r="OTP310" s="73"/>
      <c r="OTQ310" s="73"/>
      <c r="OTR310" s="180"/>
      <c r="OTS310" s="75"/>
      <c r="OTT310" s="76"/>
      <c r="OTU310" s="180"/>
      <c r="OTV310" s="180"/>
      <c r="OTW310" s="180"/>
      <c r="OTX310" s="75"/>
      <c r="OTY310" s="76"/>
      <c r="OTZ310" s="181"/>
      <c r="OUA310" s="181"/>
      <c r="OUB310" s="182"/>
      <c r="OUC310" s="134"/>
      <c r="OUD310" s="135"/>
      <c r="OUE310" s="111"/>
      <c r="OUF310" s="178"/>
      <c r="OUG310" s="178"/>
      <c r="OUH310" s="178"/>
      <c r="OUI310" s="178"/>
      <c r="OUJ310" s="179"/>
      <c r="OUK310" s="73"/>
      <c r="OUL310" s="73"/>
      <c r="OUM310" s="180"/>
      <c r="OUN310" s="75"/>
      <c r="OUO310" s="76"/>
      <c r="OUP310" s="180"/>
      <c r="OUQ310" s="180"/>
      <c r="OUR310" s="180"/>
      <c r="OUS310" s="75"/>
      <c r="OUT310" s="76"/>
      <c r="OUU310" s="181"/>
      <c r="OUV310" s="181"/>
      <c r="OUW310" s="182"/>
      <c r="OUX310" s="134"/>
      <c r="OUY310" s="135"/>
      <c r="OUZ310" s="111"/>
      <c r="OVA310" s="178"/>
      <c r="OVB310" s="178"/>
      <c r="OVC310" s="178"/>
      <c r="OVD310" s="178"/>
      <c r="OVE310" s="179"/>
      <c r="OVF310" s="73"/>
      <c r="OVG310" s="73"/>
      <c r="OVH310" s="180"/>
      <c r="OVI310" s="75"/>
      <c r="OVJ310" s="76"/>
      <c r="OVK310" s="180"/>
      <c r="OVL310" s="180"/>
      <c r="OVM310" s="180"/>
      <c r="OVN310" s="75"/>
      <c r="OVO310" s="76"/>
      <c r="OVP310" s="181"/>
      <c r="OVQ310" s="181"/>
      <c r="OVR310" s="182"/>
      <c r="OVS310" s="134"/>
      <c r="OVT310" s="135"/>
      <c r="OVU310" s="111"/>
      <c r="OVV310" s="178"/>
      <c r="OVW310" s="178"/>
      <c r="OVX310" s="178"/>
      <c r="OVY310" s="178"/>
      <c r="OVZ310" s="179"/>
      <c r="OWA310" s="73"/>
      <c r="OWB310" s="73"/>
      <c r="OWC310" s="180"/>
      <c r="OWD310" s="75"/>
      <c r="OWE310" s="76"/>
      <c r="OWF310" s="180"/>
      <c r="OWG310" s="180"/>
      <c r="OWH310" s="180"/>
      <c r="OWI310" s="75"/>
      <c r="OWJ310" s="76"/>
      <c r="OWK310" s="181"/>
      <c r="OWL310" s="181"/>
      <c r="OWM310" s="182"/>
      <c r="OWN310" s="134"/>
      <c r="OWO310" s="135"/>
      <c r="OWP310" s="111"/>
      <c r="OWQ310" s="178"/>
      <c r="OWR310" s="178"/>
      <c r="OWS310" s="178"/>
      <c r="OWT310" s="178"/>
      <c r="OWU310" s="179"/>
      <c r="OWV310" s="73"/>
      <c r="OWW310" s="73"/>
      <c r="OWX310" s="180"/>
      <c r="OWY310" s="75"/>
      <c r="OWZ310" s="76"/>
      <c r="OXA310" s="180"/>
      <c r="OXB310" s="180"/>
      <c r="OXC310" s="180"/>
      <c r="OXD310" s="75"/>
      <c r="OXE310" s="76"/>
      <c r="OXF310" s="181"/>
      <c r="OXG310" s="181"/>
      <c r="OXH310" s="182"/>
      <c r="OXI310" s="134"/>
      <c r="OXJ310" s="135"/>
      <c r="OXK310" s="111"/>
      <c r="OXL310" s="178"/>
      <c r="OXM310" s="178"/>
      <c r="OXN310" s="178"/>
      <c r="OXO310" s="178"/>
      <c r="OXP310" s="179"/>
      <c r="OXQ310" s="73"/>
      <c r="OXR310" s="73"/>
      <c r="OXS310" s="180"/>
      <c r="OXT310" s="75"/>
      <c r="OXU310" s="76"/>
      <c r="OXV310" s="180"/>
      <c r="OXW310" s="180"/>
      <c r="OXX310" s="180"/>
      <c r="OXY310" s="75"/>
      <c r="OXZ310" s="76"/>
      <c r="OYA310" s="181"/>
      <c r="OYB310" s="181"/>
      <c r="OYC310" s="182"/>
      <c r="OYD310" s="134"/>
      <c r="OYE310" s="135"/>
      <c r="OYF310" s="111"/>
      <c r="OYG310" s="178"/>
      <c r="OYH310" s="178"/>
      <c r="OYI310" s="178"/>
      <c r="OYJ310" s="178"/>
      <c r="OYK310" s="179"/>
      <c r="OYL310" s="73"/>
      <c r="OYM310" s="73"/>
      <c r="OYN310" s="180"/>
      <c r="OYO310" s="75"/>
      <c r="OYP310" s="76"/>
      <c r="OYQ310" s="180"/>
      <c r="OYR310" s="180"/>
      <c r="OYS310" s="180"/>
      <c r="OYT310" s="75"/>
      <c r="OYU310" s="76"/>
      <c r="OYV310" s="181"/>
      <c r="OYW310" s="181"/>
      <c r="OYX310" s="182"/>
      <c r="OYY310" s="134"/>
      <c r="OYZ310" s="135"/>
      <c r="OZA310" s="111"/>
      <c r="OZB310" s="178"/>
      <c r="OZC310" s="178"/>
      <c r="OZD310" s="178"/>
      <c r="OZE310" s="178"/>
      <c r="OZF310" s="179"/>
      <c r="OZG310" s="73"/>
      <c r="OZH310" s="73"/>
      <c r="OZI310" s="180"/>
      <c r="OZJ310" s="75"/>
      <c r="OZK310" s="76"/>
      <c r="OZL310" s="180"/>
      <c r="OZM310" s="180"/>
      <c r="OZN310" s="180"/>
      <c r="OZO310" s="75"/>
      <c r="OZP310" s="76"/>
      <c r="OZQ310" s="181"/>
      <c r="OZR310" s="181"/>
      <c r="OZS310" s="182"/>
      <c r="OZT310" s="134"/>
      <c r="OZU310" s="135"/>
      <c r="OZV310" s="111"/>
      <c r="OZW310" s="178"/>
      <c r="OZX310" s="178"/>
      <c r="OZY310" s="178"/>
      <c r="OZZ310" s="178"/>
      <c r="PAA310" s="179"/>
      <c r="PAB310" s="73"/>
      <c r="PAC310" s="73"/>
      <c r="PAD310" s="180"/>
      <c r="PAE310" s="75"/>
      <c r="PAF310" s="76"/>
      <c r="PAG310" s="180"/>
      <c r="PAH310" s="180"/>
      <c r="PAI310" s="180"/>
      <c r="PAJ310" s="75"/>
      <c r="PAK310" s="76"/>
      <c r="PAL310" s="181"/>
      <c r="PAM310" s="181"/>
      <c r="PAN310" s="182"/>
      <c r="PAO310" s="134"/>
      <c r="PAP310" s="135"/>
      <c r="PAQ310" s="111"/>
      <c r="PAR310" s="178"/>
      <c r="PAS310" s="178"/>
      <c r="PAT310" s="178"/>
      <c r="PAU310" s="178"/>
      <c r="PAV310" s="179"/>
      <c r="PAW310" s="73"/>
      <c r="PAX310" s="73"/>
      <c r="PAY310" s="180"/>
      <c r="PAZ310" s="75"/>
      <c r="PBA310" s="76"/>
      <c r="PBB310" s="180"/>
      <c r="PBC310" s="180"/>
      <c r="PBD310" s="180"/>
      <c r="PBE310" s="75"/>
      <c r="PBF310" s="76"/>
      <c r="PBG310" s="181"/>
      <c r="PBH310" s="181"/>
      <c r="PBI310" s="182"/>
      <c r="PBJ310" s="134"/>
      <c r="PBK310" s="135"/>
      <c r="PBL310" s="111"/>
      <c r="PBM310" s="178"/>
      <c r="PBN310" s="178"/>
      <c r="PBO310" s="178"/>
      <c r="PBP310" s="178"/>
      <c r="PBQ310" s="179"/>
      <c r="PBR310" s="73"/>
      <c r="PBS310" s="73"/>
      <c r="PBT310" s="180"/>
      <c r="PBU310" s="75"/>
      <c r="PBV310" s="76"/>
      <c r="PBW310" s="180"/>
      <c r="PBX310" s="180"/>
      <c r="PBY310" s="180"/>
      <c r="PBZ310" s="75"/>
      <c r="PCA310" s="76"/>
      <c r="PCB310" s="181"/>
      <c r="PCC310" s="181"/>
      <c r="PCD310" s="182"/>
      <c r="PCE310" s="134"/>
      <c r="PCF310" s="135"/>
      <c r="PCG310" s="111"/>
      <c r="PCH310" s="178"/>
      <c r="PCI310" s="178"/>
      <c r="PCJ310" s="178"/>
      <c r="PCK310" s="178"/>
      <c r="PCL310" s="179"/>
      <c r="PCM310" s="73"/>
      <c r="PCN310" s="73"/>
      <c r="PCO310" s="180"/>
      <c r="PCP310" s="75"/>
      <c r="PCQ310" s="76"/>
      <c r="PCR310" s="180"/>
      <c r="PCS310" s="180"/>
      <c r="PCT310" s="180"/>
      <c r="PCU310" s="75"/>
      <c r="PCV310" s="76"/>
      <c r="PCW310" s="181"/>
      <c r="PCX310" s="181"/>
      <c r="PCY310" s="182"/>
      <c r="PCZ310" s="134"/>
      <c r="PDA310" s="135"/>
      <c r="PDB310" s="111"/>
      <c r="PDC310" s="178"/>
      <c r="PDD310" s="178"/>
      <c r="PDE310" s="178"/>
      <c r="PDF310" s="178"/>
      <c r="PDG310" s="179"/>
      <c r="PDH310" s="73"/>
      <c r="PDI310" s="73"/>
      <c r="PDJ310" s="180"/>
      <c r="PDK310" s="75"/>
      <c r="PDL310" s="76"/>
      <c r="PDM310" s="180"/>
      <c r="PDN310" s="180"/>
      <c r="PDO310" s="180"/>
      <c r="PDP310" s="75"/>
      <c r="PDQ310" s="76"/>
      <c r="PDR310" s="181"/>
      <c r="PDS310" s="181"/>
      <c r="PDT310" s="182"/>
      <c r="PDU310" s="134"/>
      <c r="PDV310" s="135"/>
      <c r="PDW310" s="111"/>
      <c r="PDX310" s="178"/>
      <c r="PDY310" s="178"/>
      <c r="PDZ310" s="178"/>
      <c r="PEA310" s="178"/>
      <c r="PEB310" s="179"/>
      <c r="PEC310" s="73"/>
      <c r="PED310" s="73"/>
      <c r="PEE310" s="180"/>
      <c r="PEF310" s="75"/>
      <c r="PEG310" s="76"/>
      <c r="PEH310" s="180"/>
      <c r="PEI310" s="180"/>
      <c r="PEJ310" s="180"/>
      <c r="PEK310" s="75"/>
      <c r="PEL310" s="76"/>
      <c r="PEM310" s="181"/>
      <c r="PEN310" s="181"/>
      <c r="PEO310" s="182"/>
      <c r="PEP310" s="134"/>
      <c r="PEQ310" s="135"/>
      <c r="PER310" s="111"/>
      <c r="PES310" s="178"/>
      <c r="PET310" s="178"/>
      <c r="PEU310" s="178"/>
      <c r="PEV310" s="178"/>
      <c r="PEW310" s="179"/>
      <c r="PEX310" s="73"/>
      <c r="PEY310" s="73"/>
      <c r="PEZ310" s="180"/>
      <c r="PFA310" s="75"/>
      <c r="PFB310" s="76"/>
      <c r="PFC310" s="180"/>
      <c r="PFD310" s="180"/>
      <c r="PFE310" s="180"/>
      <c r="PFF310" s="75"/>
      <c r="PFG310" s="76"/>
      <c r="PFH310" s="181"/>
      <c r="PFI310" s="181"/>
      <c r="PFJ310" s="182"/>
      <c r="PFK310" s="134"/>
      <c r="PFL310" s="135"/>
      <c r="PFM310" s="111"/>
      <c r="PFN310" s="178"/>
      <c r="PFO310" s="178"/>
      <c r="PFP310" s="178"/>
      <c r="PFQ310" s="178"/>
      <c r="PFR310" s="179"/>
      <c r="PFS310" s="73"/>
      <c r="PFT310" s="73"/>
      <c r="PFU310" s="180"/>
      <c r="PFV310" s="75"/>
      <c r="PFW310" s="76"/>
      <c r="PFX310" s="180"/>
      <c r="PFY310" s="180"/>
      <c r="PFZ310" s="180"/>
      <c r="PGA310" s="75"/>
      <c r="PGB310" s="76"/>
      <c r="PGC310" s="181"/>
      <c r="PGD310" s="181"/>
      <c r="PGE310" s="182"/>
      <c r="PGF310" s="134"/>
      <c r="PGG310" s="135"/>
      <c r="PGH310" s="111"/>
      <c r="PGI310" s="178"/>
      <c r="PGJ310" s="178"/>
      <c r="PGK310" s="178"/>
      <c r="PGL310" s="178"/>
      <c r="PGM310" s="179"/>
      <c r="PGN310" s="73"/>
      <c r="PGO310" s="73"/>
      <c r="PGP310" s="180"/>
      <c r="PGQ310" s="75"/>
      <c r="PGR310" s="76"/>
      <c r="PGS310" s="180"/>
      <c r="PGT310" s="180"/>
      <c r="PGU310" s="180"/>
      <c r="PGV310" s="75"/>
      <c r="PGW310" s="76"/>
      <c r="PGX310" s="181"/>
      <c r="PGY310" s="181"/>
      <c r="PGZ310" s="182"/>
      <c r="PHA310" s="134"/>
      <c r="PHB310" s="135"/>
      <c r="PHC310" s="111"/>
      <c r="PHD310" s="178"/>
      <c r="PHE310" s="178"/>
      <c r="PHF310" s="178"/>
      <c r="PHG310" s="178"/>
      <c r="PHH310" s="179"/>
      <c r="PHI310" s="73"/>
      <c r="PHJ310" s="73"/>
      <c r="PHK310" s="180"/>
      <c r="PHL310" s="75"/>
      <c r="PHM310" s="76"/>
      <c r="PHN310" s="180"/>
      <c r="PHO310" s="180"/>
      <c r="PHP310" s="180"/>
      <c r="PHQ310" s="75"/>
      <c r="PHR310" s="76"/>
      <c r="PHS310" s="181"/>
      <c r="PHT310" s="181"/>
      <c r="PHU310" s="182"/>
      <c r="PHV310" s="134"/>
      <c r="PHW310" s="135"/>
      <c r="PHX310" s="111"/>
      <c r="PHY310" s="178"/>
      <c r="PHZ310" s="178"/>
      <c r="PIA310" s="178"/>
      <c r="PIB310" s="178"/>
      <c r="PIC310" s="179"/>
      <c r="PID310" s="73"/>
      <c r="PIE310" s="73"/>
      <c r="PIF310" s="180"/>
      <c r="PIG310" s="75"/>
      <c r="PIH310" s="76"/>
      <c r="PII310" s="180"/>
      <c r="PIJ310" s="180"/>
      <c r="PIK310" s="180"/>
      <c r="PIL310" s="75"/>
      <c r="PIM310" s="76"/>
      <c r="PIN310" s="181"/>
      <c r="PIO310" s="181"/>
      <c r="PIP310" s="182"/>
      <c r="PIQ310" s="134"/>
      <c r="PIR310" s="135"/>
      <c r="PIS310" s="111"/>
      <c r="PIT310" s="178"/>
      <c r="PIU310" s="178"/>
      <c r="PIV310" s="178"/>
      <c r="PIW310" s="178"/>
      <c r="PIX310" s="179"/>
      <c r="PIY310" s="73"/>
      <c r="PIZ310" s="73"/>
      <c r="PJA310" s="180"/>
      <c r="PJB310" s="75"/>
      <c r="PJC310" s="76"/>
      <c r="PJD310" s="180"/>
      <c r="PJE310" s="180"/>
      <c r="PJF310" s="180"/>
      <c r="PJG310" s="75"/>
      <c r="PJH310" s="76"/>
      <c r="PJI310" s="181"/>
      <c r="PJJ310" s="181"/>
      <c r="PJK310" s="182"/>
      <c r="PJL310" s="134"/>
      <c r="PJM310" s="135"/>
      <c r="PJN310" s="111"/>
      <c r="PJO310" s="178"/>
      <c r="PJP310" s="178"/>
      <c r="PJQ310" s="178"/>
      <c r="PJR310" s="178"/>
      <c r="PJS310" s="179"/>
      <c r="PJT310" s="73"/>
      <c r="PJU310" s="73"/>
      <c r="PJV310" s="180"/>
      <c r="PJW310" s="75"/>
      <c r="PJX310" s="76"/>
      <c r="PJY310" s="180"/>
      <c r="PJZ310" s="180"/>
      <c r="PKA310" s="180"/>
      <c r="PKB310" s="75"/>
      <c r="PKC310" s="76"/>
      <c r="PKD310" s="181"/>
      <c r="PKE310" s="181"/>
      <c r="PKF310" s="182"/>
      <c r="PKG310" s="134"/>
      <c r="PKH310" s="135"/>
      <c r="PKI310" s="111"/>
      <c r="PKJ310" s="178"/>
      <c r="PKK310" s="178"/>
      <c r="PKL310" s="178"/>
      <c r="PKM310" s="178"/>
      <c r="PKN310" s="179"/>
      <c r="PKO310" s="73"/>
      <c r="PKP310" s="73"/>
      <c r="PKQ310" s="180"/>
      <c r="PKR310" s="75"/>
      <c r="PKS310" s="76"/>
      <c r="PKT310" s="180"/>
      <c r="PKU310" s="180"/>
      <c r="PKV310" s="180"/>
      <c r="PKW310" s="75"/>
      <c r="PKX310" s="76"/>
      <c r="PKY310" s="181"/>
      <c r="PKZ310" s="181"/>
      <c r="PLA310" s="182"/>
      <c r="PLB310" s="134"/>
      <c r="PLC310" s="135"/>
      <c r="PLD310" s="111"/>
      <c r="PLE310" s="178"/>
      <c r="PLF310" s="178"/>
      <c r="PLG310" s="178"/>
      <c r="PLH310" s="178"/>
      <c r="PLI310" s="179"/>
      <c r="PLJ310" s="73"/>
      <c r="PLK310" s="73"/>
      <c r="PLL310" s="180"/>
      <c r="PLM310" s="75"/>
      <c r="PLN310" s="76"/>
      <c r="PLO310" s="180"/>
      <c r="PLP310" s="180"/>
      <c r="PLQ310" s="180"/>
      <c r="PLR310" s="75"/>
      <c r="PLS310" s="76"/>
      <c r="PLT310" s="181"/>
      <c r="PLU310" s="181"/>
      <c r="PLV310" s="182"/>
      <c r="PLW310" s="134"/>
      <c r="PLX310" s="135"/>
      <c r="PLY310" s="111"/>
      <c r="PLZ310" s="178"/>
      <c r="PMA310" s="178"/>
      <c r="PMB310" s="178"/>
      <c r="PMC310" s="178"/>
      <c r="PMD310" s="179"/>
      <c r="PME310" s="73"/>
      <c r="PMF310" s="73"/>
      <c r="PMG310" s="180"/>
      <c r="PMH310" s="75"/>
      <c r="PMI310" s="76"/>
      <c r="PMJ310" s="180"/>
      <c r="PMK310" s="180"/>
      <c r="PML310" s="180"/>
      <c r="PMM310" s="75"/>
      <c r="PMN310" s="76"/>
      <c r="PMO310" s="181"/>
      <c r="PMP310" s="181"/>
      <c r="PMQ310" s="182"/>
      <c r="PMR310" s="134"/>
      <c r="PMS310" s="135"/>
      <c r="PMT310" s="111"/>
      <c r="PMU310" s="178"/>
      <c r="PMV310" s="178"/>
      <c r="PMW310" s="178"/>
      <c r="PMX310" s="178"/>
      <c r="PMY310" s="179"/>
      <c r="PMZ310" s="73"/>
      <c r="PNA310" s="73"/>
      <c r="PNB310" s="180"/>
      <c r="PNC310" s="75"/>
      <c r="PND310" s="76"/>
      <c r="PNE310" s="180"/>
      <c r="PNF310" s="180"/>
      <c r="PNG310" s="180"/>
      <c r="PNH310" s="75"/>
      <c r="PNI310" s="76"/>
      <c r="PNJ310" s="181"/>
      <c r="PNK310" s="181"/>
      <c r="PNL310" s="182"/>
      <c r="PNM310" s="134"/>
      <c r="PNN310" s="135"/>
      <c r="PNO310" s="111"/>
      <c r="PNP310" s="178"/>
      <c r="PNQ310" s="178"/>
      <c r="PNR310" s="178"/>
      <c r="PNS310" s="178"/>
      <c r="PNT310" s="179"/>
      <c r="PNU310" s="73"/>
      <c r="PNV310" s="73"/>
      <c r="PNW310" s="180"/>
      <c r="PNX310" s="75"/>
      <c r="PNY310" s="76"/>
      <c r="PNZ310" s="180"/>
      <c r="POA310" s="180"/>
      <c r="POB310" s="180"/>
      <c r="POC310" s="75"/>
      <c r="POD310" s="76"/>
      <c r="POE310" s="181"/>
      <c r="POF310" s="181"/>
      <c r="POG310" s="182"/>
      <c r="POH310" s="134"/>
      <c r="POI310" s="135"/>
      <c r="POJ310" s="111"/>
      <c r="POK310" s="178"/>
      <c r="POL310" s="178"/>
      <c r="POM310" s="178"/>
      <c r="PON310" s="178"/>
      <c r="POO310" s="179"/>
      <c r="POP310" s="73"/>
      <c r="POQ310" s="73"/>
      <c r="POR310" s="180"/>
      <c r="POS310" s="75"/>
      <c r="POT310" s="76"/>
      <c r="POU310" s="180"/>
      <c r="POV310" s="180"/>
      <c r="POW310" s="180"/>
      <c r="POX310" s="75"/>
      <c r="POY310" s="76"/>
      <c r="POZ310" s="181"/>
      <c r="PPA310" s="181"/>
      <c r="PPB310" s="182"/>
      <c r="PPC310" s="134"/>
      <c r="PPD310" s="135"/>
      <c r="PPE310" s="111"/>
      <c r="PPF310" s="178"/>
      <c r="PPG310" s="178"/>
      <c r="PPH310" s="178"/>
      <c r="PPI310" s="178"/>
      <c r="PPJ310" s="179"/>
      <c r="PPK310" s="73"/>
      <c r="PPL310" s="73"/>
      <c r="PPM310" s="180"/>
      <c r="PPN310" s="75"/>
      <c r="PPO310" s="76"/>
      <c r="PPP310" s="180"/>
      <c r="PPQ310" s="180"/>
      <c r="PPR310" s="180"/>
      <c r="PPS310" s="75"/>
      <c r="PPT310" s="76"/>
      <c r="PPU310" s="181"/>
      <c r="PPV310" s="181"/>
      <c r="PPW310" s="182"/>
      <c r="PPX310" s="134"/>
      <c r="PPY310" s="135"/>
      <c r="PPZ310" s="111"/>
      <c r="PQA310" s="178"/>
      <c r="PQB310" s="178"/>
      <c r="PQC310" s="178"/>
      <c r="PQD310" s="178"/>
      <c r="PQE310" s="179"/>
      <c r="PQF310" s="73"/>
      <c r="PQG310" s="73"/>
      <c r="PQH310" s="180"/>
      <c r="PQI310" s="75"/>
      <c r="PQJ310" s="76"/>
      <c r="PQK310" s="180"/>
      <c r="PQL310" s="180"/>
      <c r="PQM310" s="180"/>
      <c r="PQN310" s="75"/>
      <c r="PQO310" s="76"/>
      <c r="PQP310" s="181"/>
      <c r="PQQ310" s="181"/>
      <c r="PQR310" s="182"/>
      <c r="PQS310" s="134"/>
      <c r="PQT310" s="135"/>
      <c r="PQU310" s="111"/>
      <c r="PQV310" s="178"/>
      <c r="PQW310" s="178"/>
      <c r="PQX310" s="178"/>
      <c r="PQY310" s="178"/>
      <c r="PQZ310" s="179"/>
      <c r="PRA310" s="73"/>
      <c r="PRB310" s="73"/>
      <c r="PRC310" s="180"/>
      <c r="PRD310" s="75"/>
      <c r="PRE310" s="76"/>
      <c r="PRF310" s="180"/>
      <c r="PRG310" s="180"/>
      <c r="PRH310" s="180"/>
      <c r="PRI310" s="75"/>
      <c r="PRJ310" s="76"/>
      <c r="PRK310" s="181"/>
      <c r="PRL310" s="181"/>
      <c r="PRM310" s="182"/>
      <c r="PRN310" s="134"/>
      <c r="PRO310" s="135"/>
      <c r="PRP310" s="111"/>
      <c r="PRQ310" s="178"/>
      <c r="PRR310" s="178"/>
      <c r="PRS310" s="178"/>
      <c r="PRT310" s="178"/>
      <c r="PRU310" s="179"/>
      <c r="PRV310" s="73"/>
      <c r="PRW310" s="73"/>
      <c r="PRX310" s="180"/>
      <c r="PRY310" s="75"/>
      <c r="PRZ310" s="76"/>
      <c r="PSA310" s="180"/>
      <c r="PSB310" s="180"/>
      <c r="PSC310" s="180"/>
      <c r="PSD310" s="75"/>
      <c r="PSE310" s="76"/>
      <c r="PSF310" s="181"/>
      <c r="PSG310" s="181"/>
      <c r="PSH310" s="182"/>
      <c r="PSI310" s="134"/>
      <c r="PSJ310" s="135"/>
      <c r="PSK310" s="111"/>
      <c r="PSL310" s="178"/>
      <c r="PSM310" s="178"/>
      <c r="PSN310" s="178"/>
      <c r="PSO310" s="178"/>
      <c r="PSP310" s="179"/>
      <c r="PSQ310" s="73"/>
      <c r="PSR310" s="73"/>
      <c r="PSS310" s="180"/>
      <c r="PST310" s="75"/>
      <c r="PSU310" s="76"/>
      <c r="PSV310" s="180"/>
      <c r="PSW310" s="180"/>
      <c r="PSX310" s="180"/>
      <c r="PSY310" s="75"/>
      <c r="PSZ310" s="76"/>
      <c r="PTA310" s="181"/>
      <c r="PTB310" s="181"/>
      <c r="PTC310" s="182"/>
      <c r="PTD310" s="134"/>
      <c r="PTE310" s="135"/>
      <c r="PTF310" s="111"/>
      <c r="PTG310" s="178"/>
      <c r="PTH310" s="178"/>
      <c r="PTI310" s="178"/>
      <c r="PTJ310" s="178"/>
      <c r="PTK310" s="179"/>
      <c r="PTL310" s="73"/>
      <c r="PTM310" s="73"/>
      <c r="PTN310" s="180"/>
      <c r="PTO310" s="75"/>
      <c r="PTP310" s="76"/>
      <c r="PTQ310" s="180"/>
      <c r="PTR310" s="180"/>
      <c r="PTS310" s="180"/>
      <c r="PTT310" s="75"/>
      <c r="PTU310" s="76"/>
      <c r="PTV310" s="181"/>
      <c r="PTW310" s="181"/>
      <c r="PTX310" s="182"/>
      <c r="PTY310" s="134"/>
      <c r="PTZ310" s="135"/>
      <c r="PUA310" s="111"/>
      <c r="PUB310" s="178"/>
      <c r="PUC310" s="178"/>
      <c r="PUD310" s="178"/>
      <c r="PUE310" s="178"/>
      <c r="PUF310" s="179"/>
      <c r="PUG310" s="73"/>
      <c r="PUH310" s="73"/>
      <c r="PUI310" s="180"/>
      <c r="PUJ310" s="75"/>
      <c r="PUK310" s="76"/>
      <c r="PUL310" s="180"/>
      <c r="PUM310" s="180"/>
      <c r="PUN310" s="180"/>
      <c r="PUO310" s="75"/>
      <c r="PUP310" s="76"/>
      <c r="PUQ310" s="181"/>
      <c r="PUR310" s="181"/>
      <c r="PUS310" s="182"/>
      <c r="PUT310" s="134"/>
      <c r="PUU310" s="135"/>
      <c r="PUV310" s="111"/>
      <c r="PUW310" s="178"/>
      <c r="PUX310" s="178"/>
      <c r="PUY310" s="178"/>
      <c r="PUZ310" s="178"/>
      <c r="PVA310" s="179"/>
      <c r="PVB310" s="73"/>
      <c r="PVC310" s="73"/>
      <c r="PVD310" s="180"/>
      <c r="PVE310" s="75"/>
      <c r="PVF310" s="76"/>
      <c r="PVG310" s="180"/>
      <c r="PVH310" s="180"/>
      <c r="PVI310" s="180"/>
      <c r="PVJ310" s="75"/>
      <c r="PVK310" s="76"/>
      <c r="PVL310" s="181"/>
      <c r="PVM310" s="181"/>
      <c r="PVN310" s="182"/>
      <c r="PVO310" s="134"/>
      <c r="PVP310" s="135"/>
      <c r="PVQ310" s="111"/>
      <c r="PVR310" s="178"/>
      <c r="PVS310" s="178"/>
      <c r="PVT310" s="178"/>
      <c r="PVU310" s="178"/>
      <c r="PVV310" s="179"/>
      <c r="PVW310" s="73"/>
      <c r="PVX310" s="73"/>
      <c r="PVY310" s="180"/>
      <c r="PVZ310" s="75"/>
      <c r="PWA310" s="76"/>
      <c r="PWB310" s="180"/>
      <c r="PWC310" s="180"/>
      <c r="PWD310" s="180"/>
      <c r="PWE310" s="75"/>
      <c r="PWF310" s="76"/>
      <c r="PWG310" s="181"/>
      <c r="PWH310" s="181"/>
      <c r="PWI310" s="182"/>
      <c r="PWJ310" s="134"/>
      <c r="PWK310" s="135"/>
      <c r="PWL310" s="111"/>
      <c r="PWM310" s="178"/>
      <c r="PWN310" s="178"/>
      <c r="PWO310" s="178"/>
      <c r="PWP310" s="178"/>
      <c r="PWQ310" s="179"/>
      <c r="PWR310" s="73"/>
      <c r="PWS310" s="73"/>
      <c r="PWT310" s="180"/>
      <c r="PWU310" s="75"/>
      <c r="PWV310" s="76"/>
      <c r="PWW310" s="180"/>
      <c r="PWX310" s="180"/>
      <c r="PWY310" s="180"/>
      <c r="PWZ310" s="75"/>
      <c r="PXA310" s="76"/>
      <c r="PXB310" s="181"/>
      <c r="PXC310" s="181"/>
      <c r="PXD310" s="182"/>
      <c r="PXE310" s="134"/>
      <c r="PXF310" s="135"/>
      <c r="PXG310" s="111"/>
      <c r="PXH310" s="178"/>
      <c r="PXI310" s="178"/>
      <c r="PXJ310" s="178"/>
      <c r="PXK310" s="178"/>
      <c r="PXL310" s="179"/>
      <c r="PXM310" s="73"/>
      <c r="PXN310" s="73"/>
      <c r="PXO310" s="180"/>
      <c r="PXP310" s="75"/>
      <c r="PXQ310" s="76"/>
      <c r="PXR310" s="180"/>
      <c r="PXS310" s="180"/>
      <c r="PXT310" s="180"/>
      <c r="PXU310" s="75"/>
      <c r="PXV310" s="76"/>
      <c r="PXW310" s="181"/>
      <c r="PXX310" s="181"/>
      <c r="PXY310" s="182"/>
      <c r="PXZ310" s="134"/>
      <c r="PYA310" s="135"/>
      <c r="PYB310" s="111"/>
      <c r="PYC310" s="178"/>
      <c r="PYD310" s="178"/>
      <c r="PYE310" s="178"/>
      <c r="PYF310" s="178"/>
      <c r="PYG310" s="179"/>
      <c r="PYH310" s="73"/>
      <c r="PYI310" s="73"/>
      <c r="PYJ310" s="180"/>
      <c r="PYK310" s="75"/>
      <c r="PYL310" s="76"/>
      <c r="PYM310" s="180"/>
      <c r="PYN310" s="180"/>
      <c r="PYO310" s="180"/>
      <c r="PYP310" s="75"/>
      <c r="PYQ310" s="76"/>
      <c r="PYR310" s="181"/>
      <c r="PYS310" s="181"/>
      <c r="PYT310" s="182"/>
      <c r="PYU310" s="134"/>
      <c r="PYV310" s="135"/>
      <c r="PYW310" s="111"/>
      <c r="PYX310" s="178"/>
      <c r="PYY310" s="178"/>
      <c r="PYZ310" s="178"/>
      <c r="PZA310" s="178"/>
      <c r="PZB310" s="179"/>
      <c r="PZC310" s="73"/>
      <c r="PZD310" s="73"/>
      <c r="PZE310" s="180"/>
      <c r="PZF310" s="75"/>
      <c r="PZG310" s="76"/>
      <c r="PZH310" s="180"/>
      <c r="PZI310" s="180"/>
      <c r="PZJ310" s="180"/>
      <c r="PZK310" s="75"/>
      <c r="PZL310" s="76"/>
      <c r="PZM310" s="181"/>
      <c r="PZN310" s="181"/>
      <c r="PZO310" s="182"/>
      <c r="PZP310" s="134"/>
      <c r="PZQ310" s="135"/>
      <c r="PZR310" s="111"/>
      <c r="PZS310" s="178"/>
      <c r="PZT310" s="178"/>
      <c r="PZU310" s="178"/>
      <c r="PZV310" s="178"/>
      <c r="PZW310" s="179"/>
      <c r="PZX310" s="73"/>
      <c r="PZY310" s="73"/>
      <c r="PZZ310" s="180"/>
      <c r="QAA310" s="75"/>
      <c r="QAB310" s="76"/>
      <c r="QAC310" s="180"/>
      <c r="QAD310" s="180"/>
      <c r="QAE310" s="180"/>
      <c r="QAF310" s="75"/>
      <c r="QAG310" s="76"/>
      <c r="QAH310" s="181"/>
      <c r="QAI310" s="181"/>
      <c r="QAJ310" s="182"/>
      <c r="QAK310" s="134"/>
      <c r="QAL310" s="135"/>
      <c r="QAM310" s="111"/>
      <c r="QAN310" s="178"/>
      <c r="QAO310" s="178"/>
      <c r="QAP310" s="178"/>
      <c r="QAQ310" s="178"/>
      <c r="QAR310" s="179"/>
      <c r="QAS310" s="73"/>
      <c r="QAT310" s="73"/>
      <c r="QAU310" s="180"/>
      <c r="QAV310" s="75"/>
      <c r="QAW310" s="76"/>
      <c r="QAX310" s="180"/>
      <c r="QAY310" s="180"/>
      <c r="QAZ310" s="180"/>
      <c r="QBA310" s="75"/>
      <c r="QBB310" s="76"/>
      <c r="QBC310" s="181"/>
      <c r="QBD310" s="181"/>
      <c r="QBE310" s="182"/>
      <c r="QBF310" s="134"/>
      <c r="QBG310" s="135"/>
      <c r="QBH310" s="111"/>
      <c r="QBI310" s="178"/>
      <c r="QBJ310" s="178"/>
      <c r="QBK310" s="178"/>
      <c r="QBL310" s="178"/>
      <c r="QBM310" s="179"/>
      <c r="QBN310" s="73"/>
      <c r="QBO310" s="73"/>
      <c r="QBP310" s="180"/>
      <c r="QBQ310" s="75"/>
      <c r="QBR310" s="76"/>
      <c r="QBS310" s="180"/>
      <c r="QBT310" s="180"/>
      <c r="QBU310" s="180"/>
      <c r="QBV310" s="75"/>
      <c r="QBW310" s="76"/>
      <c r="QBX310" s="181"/>
      <c r="QBY310" s="181"/>
      <c r="QBZ310" s="182"/>
      <c r="QCA310" s="134"/>
      <c r="QCB310" s="135"/>
      <c r="QCC310" s="111"/>
      <c r="QCD310" s="178"/>
      <c r="QCE310" s="178"/>
      <c r="QCF310" s="178"/>
      <c r="QCG310" s="178"/>
      <c r="QCH310" s="179"/>
      <c r="QCI310" s="73"/>
      <c r="QCJ310" s="73"/>
      <c r="QCK310" s="180"/>
      <c r="QCL310" s="75"/>
      <c r="QCM310" s="76"/>
      <c r="QCN310" s="180"/>
      <c r="QCO310" s="180"/>
      <c r="QCP310" s="180"/>
      <c r="QCQ310" s="75"/>
      <c r="QCR310" s="76"/>
      <c r="QCS310" s="181"/>
      <c r="QCT310" s="181"/>
      <c r="QCU310" s="182"/>
      <c r="QCV310" s="134"/>
      <c r="QCW310" s="135"/>
      <c r="QCX310" s="111"/>
      <c r="QCY310" s="178"/>
      <c r="QCZ310" s="178"/>
      <c r="QDA310" s="178"/>
      <c r="QDB310" s="178"/>
      <c r="QDC310" s="179"/>
      <c r="QDD310" s="73"/>
      <c r="QDE310" s="73"/>
      <c r="QDF310" s="180"/>
      <c r="QDG310" s="75"/>
      <c r="QDH310" s="76"/>
      <c r="QDI310" s="180"/>
      <c r="QDJ310" s="180"/>
      <c r="QDK310" s="180"/>
      <c r="QDL310" s="75"/>
      <c r="QDM310" s="76"/>
      <c r="QDN310" s="181"/>
      <c r="QDO310" s="181"/>
      <c r="QDP310" s="182"/>
      <c r="QDQ310" s="134"/>
      <c r="QDR310" s="135"/>
      <c r="QDS310" s="111"/>
      <c r="QDT310" s="178"/>
      <c r="QDU310" s="178"/>
      <c r="QDV310" s="178"/>
      <c r="QDW310" s="178"/>
      <c r="QDX310" s="179"/>
      <c r="QDY310" s="73"/>
      <c r="QDZ310" s="73"/>
      <c r="QEA310" s="180"/>
      <c r="QEB310" s="75"/>
      <c r="QEC310" s="76"/>
      <c r="QED310" s="180"/>
      <c r="QEE310" s="180"/>
      <c r="QEF310" s="180"/>
      <c r="QEG310" s="75"/>
      <c r="QEH310" s="76"/>
      <c r="QEI310" s="181"/>
      <c r="QEJ310" s="181"/>
      <c r="QEK310" s="182"/>
      <c r="QEL310" s="134"/>
      <c r="QEM310" s="135"/>
      <c r="QEN310" s="111"/>
      <c r="QEO310" s="178"/>
      <c r="QEP310" s="178"/>
      <c r="QEQ310" s="178"/>
      <c r="QER310" s="178"/>
      <c r="QES310" s="179"/>
      <c r="QET310" s="73"/>
      <c r="QEU310" s="73"/>
      <c r="QEV310" s="180"/>
      <c r="QEW310" s="75"/>
      <c r="QEX310" s="76"/>
      <c r="QEY310" s="180"/>
      <c r="QEZ310" s="180"/>
      <c r="QFA310" s="180"/>
      <c r="QFB310" s="75"/>
      <c r="QFC310" s="76"/>
      <c r="QFD310" s="181"/>
      <c r="QFE310" s="181"/>
      <c r="QFF310" s="182"/>
      <c r="QFG310" s="134"/>
      <c r="QFH310" s="135"/>
      <c r="QFI310" s="111"/>
      <c r="QFJ310" s="178"/>
      <c r="QFK310" s="178"/>
      <c r="QFL310" s="178"/>
      <c r="QFM310" s="178"/>
      <c r="QFN310" s="179"/>
      <c r="QFO310" s="73"/>
      <c r="QFP310" s="73"/>
      <c r="QFQ310" s="180"/>
      <c r="QFR310" s="75"/>
      <c r="QFS310" s="76"/>
      <c r="QFT310" s="180"/>
      <c r="QFU310" s="180"/>
      <c r="QFV310" s="180"/>
      <c r="QFW310" s="75"/>
      <c r="QFX310" s="76"/>
      <c r="QFY310" s="181"/>
      <c r="QFZ310" s="181"/>
      <c r="QGA310" s="182"/>
      <c r="QGB310" s="134"/>
      <c r="QGC310" s="135"/>
      <c r="QGD310" s="111"/>
      <c r="QGE310" s="178"/>
      <c r="QGF310" s="178"/>
      <c r="QGG310" s="178"/>
      <c r="QGH310" s="178"/>
      <c r="QGI310" s="179"/>
      <c r="QGJ310" s="73"/>
      <c r="QGK310" s="73"/>
      <c r="QGL310" s="180"/>
      <c r="QGM310" s="75"/>
      <c r="QGN310" s="76"/>
      <c r="QGO310" s="180"/>
      <c r="QGP310" s="180"/>
      <c r="QGQ310" s="180"/>
      <c r="QGR310" s="75"/>
      <c r="QGS310" s="76"/>
      <c r="QGT310" s="181"/>
      <c r="QGU310" s="181"/>
      <c r="QGV310" s="182"/>
      <c r="QGW310" s="134"/>
      <c r="QGX310" s="135"/>
      <c r="QGY310" s="111"/>
      <c r="QGZ310" s="178"/>
      <c r="QHA310" s="178"/>
      <c r="QHB310" s="178"/>
      <c r="QHC310" s="178"/>
      <c r="QHD310" s="179"/>
      <c r="QHE310" s="73"/>
      <c r="QHF310" s="73"/>
      <c r="QHG310" s="180"/>
      <c r="QHH310" s="75"/>
      <c r="QHI310" s="76"/>
      <c r="QHJ310" s="180"/>
      <c r="QHK310" s="180"/>
      <c r="QHL310" s="180"/>
      <c r="QHM310" s="75"/>
      <c r="QHN310" s="76"/>
      <c r="QHO310" s="181"/>
      <c r="QHP310" s="181"/>
      <c r="QHQ310" s="182"/>
      <c r="QHR310" s="134"/>
      <c r="QHS310" s="135"/>
      <c r="QHT310" s="111"/>
      <c r="QHU310" s="178"/>
      <c r="QHV310" s="178"/>
      <c r="QHW310" s="178"/>
      <c r="QHX310" s="178"/>
      <c r="QHY310" s="179"/>
      <c r="QHZ310" s="73"/>
      <c r="QIA310" s="73"/>
      <c r="QIB310" s="180"/>
      <c r="QIC310" s="75"/>
      <c r="QID310" s="76"/>
      <c r="QIE310" s="180"/>
      <c r="QIF310" s="180"/>
      <c r="QIG310" s="180"/>
      <c r="QIH310" s="75"/>
      <c r="QII310" s="76"/>
      <c r="QIJ310" s="181"/>
      <c r="QIK310" s="181"/>
      <c r="QIL310" s="182"/>
      <c r="QIM310" s="134"/>
      <c r="QIN310" s="135"/>
      <c r="QIO310" s="111"/>
      <c r="QIP310" s="178"/>
      <c r="QIQ310" s="178"/>
      <c r="QIR310" s="178"/>
      <c r="QIS310" s="178"/>
      <c r="QIT310" s="179"/>
      <c r="QIU310" s="73"/>
      <c r="QIV310" s="73"/>
      <c r="QIW310" s="180"/>
      <c r="QIX310" s="75"/>
      <c r="QIY310" s="76"/>
      <c r="QIZ310" s="180"/>
      <c r="QJA310" s="180"/>
      <c r="QJB310" s="180"/>
      <c r="QJC310" s="75"/>
      <c r="QJD310" s="76"/>
      <c r="QJE310" s="181"/>
      <c r="QJF310" s="181"/>
      <c r="QJG310" s="182"/>
      <c r="QJH310" s="134"/>
      <c r="QJI310" s="135"/>
      <c r="QJJ310" s="111"/>
      <c r="QJK310" s="178"/>
      <c r="QJL310" s="178"/>
      <c r="QJM310" s="178"/>
      <c r="QJN310" s="178"/>
      <c r="QJO310" s="179"/>
      <c r="QJP310" s="73"/>
      <c r="QJQ310" s="73"/>
      <c r="QJR310" s="180"/>
      <c r="QJS310" s="75"/>
      <c r="QJT310" s="76"/>
      <c r="QJU310" s="180"/>
      <c r="QJV310" s="180"/>
      <c r="QJW310" s="180"/>
      <c r="QJX310" s="75"/>
      <c r="QJY310" s="76"/>
      <c r="QJZ310" s="181"/>
      <c r="QKA310" s="181"/>
      <c r="QKB310" s="182"/>
      <c r="QKC310" s="134"/>
      <c r="QKD310" s="135"/>
      <c r="QKE310" s="111"/>
      <c r="QKF310" s="178"/>
      <c r="QKG310" s="178"/>
      <c r="QKH310" s="178"/>
      <c r="QKI310" s="178"/>
      <c r="QKJ310" s="179"/>
      <c r="QKK310" s="73"/>
      <c r="QKL310" s="73"/>
      <c r="QKM310" s="180"/>
      <c r="QKN310" s="75"/>
      <c r="QKO310" s="76"/>
      <c r="QKP310" s="180"/>
      <c r="QKQ310" s="180"/>
      <c r="QKR310" s="180"/>
      <c r="QKS310" s="75"/>
      <c r="QKT310" s="76"/>
      <c r="QKU310" s="181"/>
      <c r="QKV310" s="181"/>
      <c r="QKW310" s="182"/>
      <c r="QKX310" s="134"/>
      <c r="QKY310" s="135"/>
      <c r="QKZ310" s="111"/>
      <c r="QLA310" s="178"/>
      <c r="QLB310" s="178"/>
      <c r="QLC310" s="178"/>
      <c r="QLD310" s="178"/>
      <c r="QLE310" s="179"/>
      <c r="QLF310" s="73"/>
      <c r="QLG310" s="73"/>
      <c r="QLH310" s="180"/>
      <c r="QLI310" s="75"/>
      <c r="QLJ310" s="76"/>
      <c r="QLK310" s="180"/>
      <c r="QLL310" s="180"/>
      <c r="QLM310" s="180"/>
      <c r="QLN310" s="75"/>
      <c r="QLO310" s="76"/>
      <c r="QLP310" s="181"/>
      <c r="QLQ310" s="181"/>
      <c r="QLR310" s="182"/>
      <c r="QLS310" s="134"/>
      <c r="QLT310" s="135"/>
      <c r="QLU310" s="111"/>
      <c r="QLV310" s="178"/>
      <c r="QLW310" s="178"/>
      <c r="QLX310" s="178"/>
      <c r="QLY310" s="178"/>
      <c r="QLZ310" s="179"/>
      <c r="QMA310" s="73"/>
      <c r="QMB310" s="73"/>
      <c r="QMC310" s="180"/>
      <c r="QMD310" s="75"/>
      <c r="QME310" s="76"/>
      <c r="QMF310" s="180"/>
      <c r="QMG310" s="180"/>
      <c r="QMH310" s="180"/>
      <c r="QMI310" s="75"/>
      <c r="QMJ310" s="76"/>
      <c r="QMK310" s="181"/>
      <c r="QML310" s="181"/>
      <c r="QMM310" s="182"/>
      <c r="QMN310" s="134"/>
      <c r="QMO310" s="135"/>
      <c r="QMP310" s="111"/>
      <c r="QMQ310" s="178"/>
      <c r="QMR310" s="178"/>
      <c r="QMS310" s="178"/>
      <c r="QMT310" s="178"/>
      <c r="QMU310" s="179"/>
      <c r="QMV310" s="73"/>
      <c r="QMW310" s="73"/>
      <c r="QMX310" s="180"/>
      <c r="QMY310" s="75"/>
      <c r="QMZ310" s="76"/>
      <c r="QNA310" s="180"/>
      <c r="QNB310" s="180"/>
      <c r="QNC310" s="180"/>
      <c r="QND310" s="75"/>
      <c r="QNE310" s="76"/>
      <c r="QNF310" s="181"/>
      <c r="QNG310" s="181"/>
      <c r="QNH310" s="182"/>
      <c r="QNI310" s="134"/>
      <c r="QNJ310" s="135"/>
      <c r="QNK310" s="111"/>
      <c r="QNL310" s="178"/>
      <c r="QNM310" s="178"/>
      <c r="QNN310" s="178"/>
      <c r="QNO310" s="178"/>
      <c r="QNP310" s="179"/>
      <c r="QNQ310" s="73"/>
      <c r="QNR310" s="73"/>
      <c r="QNS310" s="180"/>
      <c r="QNT310" s="75"/>
      <c r="QNU310" s="76"/>
      <c r="QNV310" s="180"/>
      <c r="QNW310" s="180"/>
      <c r="QNX310" s="180"/>
      <c r="QNY310" s="75"/>
      <c r="QNZ310" s="76"/>
      <c r="QOA310" s="181"/>
      <c r="QOB310" s="181"/>
      <c r="QOC310" s="182"/>
      <c r="QOD310" s="134"/>
      <c r="QOE310" s="135"/>
      <c r="QOF310" s="111"/>
      <c r="QOG310" s="178"/>
      <c r="QOH310" s="178"/>
      <c r="QOI310" s="178"/>
      <c r="QOJ310" s="178"/>
      <c r="QOK310" s="179"/>
      <c r="QOL310" s="73"/>
      <c r="QOM310" s="73"/>
      <c r="QON310" s="180"/>
      <c r="QOO310" s="75"/>
      <c r="QOP310" s="76"/>
      <c r="QOQ310" s="180"/>
      <c r="QOR310" s="180"/>
      <c r="QOS310" s="180"/>
      <c r="QOT310" s="75"/>
      <c r="QOU310" s="76"/>
      <c r="QOV310" s="181"/>
      <c r="QOW310" s="181"/>
      <c r="QOX310" s="182"/>
      <c r="QOY310" s="134"/>
      <c r="QOZ310" s="135"/>
      <c r="QPA310" s="111"/>
      <c r="QPB310" s="178"/>
      <c r="QPC310" s="178"/>
      <c r="QPD310" s="178"/>
      <c r="QPE310" s="178"/>
      <c r="QPF310" s="179"/>
      <c r="QPG310" s="73"/>
      <c r="QPH310" s="73"/>
      <c r="QPI310" s="180"/>
      <c r="QPJ310" s="75"/>
      <c r="QPK310" s="76"/>
      <c r="QPL310" s="180"/>
      <c r="QPM310" s="180"/>
      <c r="QPN310" s="180"/>
      <c r="QPO310" s="75"/>
      <c r="QPP310" s="76"/>
      <c r="QPQ310" s="181"/>
      <c r="QPR310" s="181"/>
      <c r="QPS310" s="182"/>
      <c r="QPT310" s="134"/>
      <c r="QPU310" s="135"/>
      <c r="QPV310" s="111"/>
      <c r="QPW310" s="178"/>
      <c r="QPX310" s="178"/>
      <c r="QPY310" s="178"/>
      <c r="QPZ310" s="178"/>
      <c r="QQA310" s="179"/>
      <c r="QQB310" s="73"/>
      <c r="QQC310" s="73"/>
      <c r="QQD310" s="180"/>
      <c r="QQE310" s="75"/>
      <c r="QQF310" s="76"/>
      <c r="QQG310" s="180"/>
      <c r="QQH310" s="180"/>
      <c r="QQI310" s="180"/>
      <c r="QQJ310" s="75"/>
      <c r="QQK310" s="76"/>
      <c r="QQL310" s="181"/>
      <c r="QQM310" s="181"/>
      <c r="QQN310" s="182"/>
      <c r="QQO310" s="134"/>
      <c r="QQP310" s="135"/>
      <c r="QQQ310" s="111"/>
      <c r="QQR310" s="178"/>
      <c r="QQS310" s="178"/>
      <c r="QQT310" s="178"/>
      <c r="QQU310" s="178"/>
      <c r="QQV310" s="179"/>
      <c r="QQW310" s="73"/>
      <c r="QQX310" s="73"/>
      <c r="QQY310" s="180"/>
      <c r="QQZ310" s="75"/>
      <c r="QRA310" s="76"/>
      <c r="QRB310" s="180"/>
      <c r="QRC310" s="180"/>
      <c r="QRD310" s="180"/>
      <c r="QRE310" s="75"/>
      <c r="QRF310" s="76"/>
      <c r="QRG310" s="181"/>
      <c r="QRH310" s="181"/>
      <c r="QRI310" s="182"/>
      <c r="QRJ310" s="134"/>
      <c r="QRK310" s="135"/>
      <c r="QRL310" s="111"/>
      <c r="QRM310" s="178"/>
      <c r="QRN310" s="178"/>
      <c r="QRO310" s="178"/>
      <c r="QRP310" s="178"/>
      <c r="QRQ310" s="179"/>
      <c r="QRR310" s="73"/>
      <c r="QRS310" s="73"/>
      <c r="QRT310" s="180"/>
      <c r="QRU310" s="75"/>
      <c r="QRV310" s="76"/>
      <c r="QRW310" s="180"/>
      <c r="QRX310" s="180"/>
      <c r="QRY310" s="180"/>
      <c r="QRZ310" s="75"/>
      <c r="QSA310" s="76"/>
      <c r="QSB310" s="181"/>
      <c r="QSC310" s="181"/>
      <c r="QSD310" s="182"/>
      <c r="QSE310" s="134"/>
      <c r="QSF310" s="135"/>
      <c r="QSG310" s="111"/>
      <c r="QSH310" s="178"/>
      <c r="QSI310" s="178"/>
      <c r="QSJ310" s="178"/>
      <c r="QSK310" s="178"/>
      <c r="QSL310" s="179"/>
      <c r="QSM310" s="73"/>
      <c r="QSN310" s="73"/>
      <c r="QSO310" s="180"/>
      <c r="QSP310" s="75"/>
      <c r="QSQ310" s="76"/>
      <c r="QSR310" s="180"/>
      <c r="QSS310" s="180"/>
      <c r="QST310" s="180"/>
      <c r="QSU310" s="75"/>
      <c r="QSV310" s="76"/>
      <c r="QSW310" s="181"/>
      <c r="QSX310" s="181"/>
      <c r="QSY310" s="182"/>
      <c r="QSZ310" s="134"/>
      <c r="QTA310" s="135"/>
      <c r="QTB310" s="111"/>
      <c r="QTC310" s="178"/>
      <c r="QTD310" s="178"/>
      <c r="QTE310" s="178"/>
      <c r="QTF310" s="178"/>
      <c r="QTG310" s="179"/>
      <c r="QTH310" s="73"/>
      <c r="QTI310" s="73"/>
      <c r="QTJ310" s="180"/>
      <c r="QTK310" s="75"/>
      <c r="QTL310" s="76"/>
      <c r="QTM310" s="180"/>
      <c r="QTN310" s="180"/>
      <c r="QTO310" s="180"/>
      <c r="QTP310" s="75"/>
      <c r="QTQ310" s="76"/>
      <c r="QTR310" s="181"/>
      <c r="QTS310" s="181"/>
      <c r="QTT310" s="182"/>
      <c r="QTU310" s="134"/>
      <c r="QTV310" s="135"/>
      <c r="QTW310" s="111"/>
      <c r="QTX310" s="178"/>
      <c r="QTY310" s="178"/>
      <c r="QTZ310" s="178"/>
      <c r="QUA310" s="178"/>
      <c r="QUB310" s="179"/>
      <c r="QUC310" s="73"/>
      <c r="QUD310" s="73"/>
      <c r="QUE310" s="180"/>
      <c r="QUF310" s="75"/>
      <c r="QUG310" s="76"/>
      <c r="QUH310" s="180"/>
      <c r="QUI310" s="180"/>
      <c r="QUJ310" s="180"/>
      <c r="QUK310" s="75"/>
      <c r="QUL310" s="76"/>
      <c r="QUM310" s="181"/>
      <c r="QUN310" s="181"/>
      <c r="QUO310" s="182"/>
      <c r="QUP310" s="134"/>
      <c r="QUQ310" s="135"/>
      <c r="QUR310" s="111"/>
      <c r="QUS310" s="178"/>
      <c r="QUT310" s="178"/>
      <c r="QUU310" s="178"/>
      <c r="QUV310" s="178"/>
      <c r="QUW310" s="179"/>
      <c r="QUX310" s="73"/>
      <c r="QUY310" s="73"/>
      <c r="QUZ310" s="180"/>
      <c r="QVA310" s="75"/>
      <c r="QVB310" s="76"/>
      <c r="QVC310" s="180"/>
      <c r="QVD310" s="180"/>
      <c r="QVE310" s="180"/>
      <c r="QVF310" s="75"/>
      <c r="QVG310" s="76"/>
      <c r="QVH310" s="181"/>
      <c r="QVI310" s="181"/>
      <c r="QVJ310" s="182"/>
      <c r="QVK310" s="134"/>
      <c r="QVL310" s="135"/>
      <c r="QVM310" s="111"/>
      <c r="QVN310" s="178"/>
      <c r="QVO310" s="178"/>
      <c r="QVP310" s="178"/>
      <c r="QVQ310" s="178"/>
      <c r="QVR310" s="179"/>
      <c r="QVS310" s="73"/>
      <c r="QVT310" s="73"/>
      <c r="QVU310" s="180"/>
      <c r="QVV310" s="75"/>
      <c r="QVW310" s="76"/>
      <c r="QVX310" s="180"/>
      <c r="QVY310" s="180"/>
      <c r="QVZ310" s="180"/>
      <c r="QWA310" s="75"/>
      <c r="QWB310" s="76"/>
      <c r="QWC310" s="181"/>
      <c r="QWD310" s="181"/>
      <c r="QWE310" s="182"/>
      <c r="QWF310" s="134"/>
      <c r="QWG310" s="135"/>
      <c r="QWH310" s="111"/>
      <c r="QWI310" s="178"/>
      <c r="QWJ310" s="178"/>
      <c r="QWK310" s="178"/>
      <c r="QWL310" s="178"/>
      <c r="QWM310" s="179"/>
      <c r="QWN310" s="73"/>
      <c r="QWO310" s="73"/>
      <c r="QWP310" s="180"/>
      <c r="QWQ310" s="75"/>
      <c r="QWR310" s="76"/>
      <c r="QWS310" s="180"/>
      <c r="QWT310" s="180"/>
      <c r="QWU310" s="180"/>
      <c r="QWV310" s="75"/>
      <c r="QWW310" s="76"/>
      <c r="QWX310" s="181"/>
      <c r="QWY310" s="181"/>
      <c r="QWZ310" s="182"/>
      <c r="QXA310" s="134"/>
      <c r="QXB310" s="135"/>
      <c r="QXC310" s="111"/>
      <c r="QXD310" s="178"/>
      <c r="QXE310" s="178"/>
      <c r="QXF310" s="178"/>
      <c r="QXG310" s="178"/>
      <c r="QXH310" s="179"/>
      <c r="QXI310" s="73"/>
      <c r="QXJ310" s="73"/>
      <c r="QXK310" s="180"/>
      <c r="QXL310" s="75"/>
      <c r="QXM310" s="76"/>
      <c r="QXN310" s="180"/>
      <c r="QXO310" s="180"/>
      <c r="QXP310" s="180"/>
      <c r="QXQ310" s="75"/>
      <c r="QXR310" s="76"/>
      <c r="QXS310" s="181"/>
      <c r="QXT310" s="181"/>
      <c r="QXU310" s="182"/>
      <c r="QXV310" s="134"/>
      <c r="QXW310" s="135"/>
      <c r="QXX310" s="111"/>
      <c r="QXY310" s="178"/>
      <c r="QXZ310" s="178"/>
      <c r="QYA310" s="178"/>
      <c r="QYB310" s="178"/>
      <c r="QYC310" s="179"/>
      <c r="QYD310" s="73"/>
      <c r="QYE310" s="73"/>
      <c r="QYF310" s="180"/>
      <c r="QYG310" s="75"/>
      <c r="QYH310" s="76"/>
      <c r="QYI310" s="180"/>
      <c r="QYJ310" s="180"/>
      <c r="QYK310" s="180"/>
      <c r="QYL310" s="75"/>
      <c r="QYM310" s="76"/>
      <c r="QYN310" s="181"/>
      <c r="QYO310" s="181"/>
      <c r="QYP310" s="182"/>
      <c r="QYQ310" s="134"/>
      <c r="QYR310" s="135"/>
      <c r="QYS310" s="111"/>
      <c r="QYT310" s="178"/>
      <c r="QYU310" s="178"/>
      <c r="QYV310" s="178"/>
      <c r="QYW310" s="178"/>
      <c r="QYX310" s="179"/>
      <c r="QYY310" s="73"/>
      <c r="QYZ310" s="73"/>
      <c r="QZA310" s="180"/>
      <c r="QZB310" s="75"/>
      <c r="QZC310" s="76"/>
      <c r="QZD310" s="180"/>
      <c r="QZE310" s="180"/>
      <c r="QZF310" s="180"/>
      <c r="QZG310" s="75"/>
      <c r="QZH310" s="76"/>
      <c r="QZI310" s="181"/>
      <c r="QZJ310" s="181"/>
      <c r="QZK310" s="182"/>
      <c r="QZL310" s="134"/>
      <c r="QZM310" s="135"/>
      <c r="QZN310" s="111"/>
      <c r="QZO310" s="178"/>
      <c r="QZP310" s="178"/>
      <c r="QZQ310" s="178"/>
      <c r="QZR310" s="178"/>
      <c r="QZS310" s="179"/>
      <c r="QZT310" s="73"/>
      <c r="QZU310" s="73"/>
      <c r="QZV310" s="180"/>
      <c r="QZW310" s="75"/>
      <c r="QZX310" s="76"/>
      <c r="QZY310" s="180"/>
      <c r="QZZ310" s="180"/>
      <c r="RAA310" s="180"/>
      <c r="RAB310" s="75"/>
      <c r="RAC310" s="76"/>
      <c r="RAD310" s="181"/>
      <c r="RAE310" s="181"/>
      <c r="RAF310" s="182"/>
      <c r="RAG310" s="134"/>
      <c r="RAH310" s="135"/>
      <c r="RAI310" s="111"/>
      <c r="RAJ310" s="178"/>
      <c r="RAK310" s="178"/>
      <c r="RAL310" s="178"/>
      <c r="RAM310" s="178"/>
      <c r="RAN310" s="179"/>
      <c r="RAO310" s="73"/>
      <c r="RAP310" s="73"/>
      <c r="RAQ310" s="180"/>
      <c r="RAR310" s="75"/>
      <c r="RAS310" s="76"/>
      <c r="RAT310" s="180"/>
      <c r="RAU310" s="180"/>
      <c r="RAV310" s="180"/>
      <c r="RAW310" s="75"/>
      <c r="RAX310" s="76"/>
      <c r="RAY310" s="181"/>
      <c r="RAZ310" s="181"/>
      <c r="RBA310" s="182"/>
      <c r="RBB310" s="134"/>
      <c r="RBC310" s="135"/>
      <c r="RBD310" s="111"/>
      <c r="RBE310" s="178"/>
      <c r="RBF310" s="178"/>
      <c r="RBG310" s="178"/>
      <c r="RBH310" s="178"/>
      <c r="RBI310" s="179"/>
      <c r="RBJ310" s="73"/>
      <c r="RBK310" s="73"/>
      <c r="RBL310" s="180"/>
      <c r="RBM310" s="75"/>
      <c r="RBN310" s="76"/>
      <c r="RBO310" s="180"/>
      <c r="RBP310" s="180"/>
      <c r="RBQ310" s="180"/>
      <c r="RBR310" s="75"/>
      <c r="RBS310" s="76"/>
      <c r="RBT310" s="181"/>
      <c r="RBU310" s="181"/>
      <c r="RBV310" s="182"/>
      <c r="RBW310" s="134"/>
      <c r="RBX310" s="135"/>
      <c r="RBY310" s="111"/>
      <c r="RBZ310" s="178"/>
      <c r="RCA310" s="178"/>
      <c r="RCB310" s="178"/>
      <c r="RCC310" s="178"/>
      <c r="RCD310" s="179"/>
      <c r="RCE310" s="73"/>
      <c r="RCF310" s="73"/>
      <c r="RCG310" s="180"/>
      <c r="RCH310" s="75"/>
      <c r="RCI310" s="76"/>
      <c r="RCJ310" s="180"/>
      <c r="RCK310" s="180"/>
      <c r="RCL310" s="180"/>
      <c r="RCM310" s="75"/>
      <c r="RCN310" s="76"/>
      <c r="RCO310" s="181"/>
      <c r="RCP310" s="181"/>
      <c r="RCQ310" s="182"/>
      <c r="RCR310" s="134"/>
      <c r="RCS310" s="135"/>
      <c r="RCT310" s="111"/>
      <c r="RCU310" s="178"/>
      <c r="RCV310" s="178"/>
      <c r="RCW310" s="178"/>
      <c r="RCX310" s="178"/>
      <c r="RCY310" s="179"/>
      <c r="RCZ310" s="73"/>
      <c r="RDA310" s="73"/>
      <c r="RDB310" s="180"/>
      <c r="RDC310" s="75"/>
      <c r="RDD310" s="76"/>
      <c r="RDE310" s="180"/>
      <c r="RDF310" s="180"/>
      <c r="RDG310" s="180"/>
      <c r="RDH310" s="75"/>
      <c r="RDI310" s="76"/>
      <c r="RDJ310" s="181"/>
      <c r="RDK310" s="181"/>
      <c r="RDL310" s="182"/>
      <c r="RDM310" s="134"/>
      <c r="RDN310" s="135"/>
      <c r="RDO310" s="111"/>
      <c r="RDP310" s="178"/>
      <c r="RDQ310" s="178"/>
      <c r="RDR310" s="178"/>
      <c r="RDS310" s="178"/>
      <c r="RDT310" s="179"/>
      <c r="RDU310" s="73"/>
      <c r="RDV310" s="73"/>
      <c r="RDW310" s="180"/>
      <c r="RDX310" s="75"/>
      <c r="RDY310" s="76"/>
      <c r="RDZ310" s="180"/>
      <c r="REA310" s="180"/>
      <c r="REB310" s="180"/>
      <c r="REC310" s="75"/>
      <c r="RED310" s="76"/>
      <c r="REE310" s="181"/>
      <c r="REF310" s="181"/>
      <c r="REG310" s="182"/>
      <c r="REH310" s="134"/>
      <c r="REI310" s="135"/>
      <c r="REJ310" s="111"/>
      <c r="REK310" s="178"/>
      <c r="REL310" s="178"/>
      <c r="REM310" s="178"/>
      <c r="REN310" s="178"/>
      <c r="REO310" s="179"/>
      <c r="REP310" s="73"/>
      <c r="REQ310" s="73"/>
      <c r="RER310" s="180"/>
      <c r="RES310" s="75"/>
      <c r="RET310" s="76"/>
      <c r="REU310" s="180"/>
      <c r="REV310" s="180"/>
      <c r="REW310" s="180"/>
      <c r="REX310" s="75"/>
      <c r="REY310" s="76"/>
      <c r="REZ310" s="181"/>
      <c r="RFA310" s="181"/>
      <c r="RFB310" s="182"/>
      <c r="RFC310" s="134"/>
      <c r="RFD310" s="135"/>
      <c r="RFE310" s="111"/>
      <c r="RFF310" s="178"/>
      <c r="RFG310" s="178"/>
      <c r="RFH310" s="178"/>
      <c r="RFI310" s="178"/>
      <c r="RFJ310" s="179"/>
      <c r="RFK310" s="73"/>
      <c r="RFL310" s="73"/>
      <c r="RFM310" s="180"/>
      <c r="RFN310" s="75"/>
      <c r="RFO310" s="76"/>
      <c r="RFP310" s="180"/>
      <c r="RFQ310" s="180"/>
      <c r="RFR310" s="180"/>
      <c r="RFS310" s="75"/>
      <c r="RFT310" s="76"/>
      <c r="RFU310" s="181"/>
      <c r="RFV310" s="181"/>
      <c r="RFW310" s="182"/>
      <c r="RFX310" s="134"/>
      <c r="RFY310" s="135"/>
      <c r="RFZ310" s="111"/>
      <c r="RGA310" s="178"/>
      <c r="RGB310" s="178"/>
      <c r="RGC310" s="178"/>
      <c r="RGD310" s="178"/>
      <c r="RGE310" s="179"/>
      <c r="RGF310" s="73"/>
      <c r="RGG310" s="73"/>
      <c r="RGH310" s="180"/>
      <c r="RGI310" s="75"/>
      <c r="RGJ310" s="76"/>
      <c r="RGK310" s="180"/>
      <c r="RGL310" s="180"/>
      <c r="RGM310" s="180"/>
      <c r="RGN310" s="75"/>
      <c r="RGO310" s="76"/>
      <c r="RGP310" s="181"/>
      <c r="RGQ310" s="181"/>
      <c r="RGR310" s="182"/>
      <c r="RGS310" s="134"/>
      <c r="RGT310" s="135"/>
      <c r="RGU310" s="111"/>
      <c r="RGV310" s="178"/>
      <c r="RGW310" s="178"/>
      <c r="RGX310" s="178"/>
      <c r="RGY310" s="178"/>
      <c r="RGZ310" s="179"/>
      <c r="RHA310" s="73"/>
      <c r="RHB310" s="73"/>
      <c r="RHC310" s="180"/>
      <c r="RHD310" s="75"/>
      <c r="RHE310" s="76"/>
      <c r="RHF310" s="180"/>
      <c r="RHG310" s="180"/>
      <c r="RHH310" s="180"/>
      <c r="RHI310" s="75"/>
      <c r="RHJ310" s="76"/>
      <c r="RHK310" s="181"/>
      <c r="RHL310" s="181"/>
      <c r="RHM310" s="182"/>
      <c r="RHN310" s="134"/>
      <c r="RHO310" s="135"/>
      <c r="RHP310" s="111"/>
      <c r="RHQ310" s="178"/>
      <c r="RHR310" s="178"/>
      <c r="RHS310" s="178"/>
      <c r="RHT310" s="178"/>
      <c r="RHU310" s="179"/>
      <c r="RHV310" s="73"/>
      <c r="RHW310" s="73"/>
      <c r="RHX310" s="180"/>
      <c r="RHY310" s="75"/>
      <c r="RHZ310" s="76"/>
      <c r="RIA310" s="180"/>
      <c r="RIB310" s="180"/>
      <c r="RIC310" s="180"/>
      <c r="RID310" s="75"/>
      <c r="RIE310" s="76"/>
      <c r="RIF310" s="181"/>
      <c r="RIG310" s="181"/>
      <c r="RIH310" s="182"/>
      <c r="RII310" s="134"/>
      <c r="RIJ310" s="135"/>
      <c r="RIK310" s="111"/>
      <c r="RIL310" s="178"/>
      <c r="RIM310" s="178"/>
      <c r="RIN310" s="178"/>
      <c r="RIO310" s="178"/>
      <c r="RIP310" s="179"/>
      <c r="RIQ310" s="73"/>
      <c r="RIR310" s="73"/>
      <c r="RIS310" s="180"/>
      <c r="RIT310" s="75"/>
      <c r="RIU310" s="76"/>
      <c r="RIV310" s="180"/>
      <c r="RIW310" s="180"/>
      <c r="RIX310" s="180"/>
      <c r="RIY310" s="75"/>
      <c r="RIZ310" s="76"/>
      <c r="RJA310" s="181"/>
      <c r="RJB310" s="181"/>
      <c r="RJC310" s="182"/>
      <c r="RJD310" s="134"/>
      <c r="RJE310" s="135"/>
      <c r="RJF310" s="111"/>
      <c r="RJG310" s="178"/>
      <c r="RJH310" s="178"/>
      <c r="RJI310" s="178"/>
      <c r="RJJ310" s="178"/>
      <c r="RJK310" s="179"/>
      <c r="RJL310" s="73"/>
      <c r="RJM310" s="73"/>
      <c r="RJN310" s="180"/>
      <c r="RJO310" s="75"/>
      <c r="RJP310" s="76"/>
      <c r="RJQ310" s="180"/>
      <c r="RJR310" s="180"/>
      <c r="RJS310" s="180"/>
      <c r="RJT310" s="75"/>
      <c r="RJU310" s="76"/>
      <c r="RJV310" s="181"/>
      <c r="RJW310" s="181"/>
      <c r="RJX310" s="182"/>
      <c r="RJY310" s="134"/>
      <c r="RJZ310" s="135"/>
      <c r="RKA310" s="111"/>
      <c r="RKB310" s="178"/>
      <c r="RKC310" s="178"/>
      <c r="RKD310" s="178"/>
      <c r="RKE310" s="178"/>
      <c r="RKF310" s="179"/>
      <c r="RKG310" s="73"/>
      <c r="RKH310" s="73"/>
      <c r="RKI310" s="180"/>
      <c r="RKJ310" s="75"/>
      <c r="RKK310" s="76"/>
      <c r="RKL310" s="180"/>
      <c r="RKM310" s="180"/>
      <c r="RKN310" s="180"/>
      <c r="RKO310" s="75"/>
      <c r="RKP310" s="76"/>
      <c r="RKQ310" s="181"/>
      <c r="RKR310" s="181"/>
      <c r="RKS310" s="182"/>
      <c r="RKT310" s="134"/>
      <c r="RKU310" s="135"/>
      <c r="RKV310" s="111"/>
      <c r="RKW310" s="178"/>
      <c r="RKX310" s="178"/>
      <c r="RKY310" s="178"/>
      <c r="RKZ310" s="178"/>
      <c r="RLA310" s="179"/>
      <c r="RLB310" s="73"/>
      <c r="RLC310" s="73"/>
      <c r="RLD310" s="180"/>
      <c r="RLE310" s="75"/>
      <c r="RLF310" s="76"/>
      <c r="RLG310" s="180"/>
      <c r="RLH310" s="180"/>
      <c r="RLI310" s="180"/>
      <c r="RLJ310" s="75"/>
      <c r="RLK310" s="76"/>
      <c r="RLL310" s="181"/>
      <c r="RLM310" s="181"/>
      <c r="RLN310" s="182"/>
      <c r="RLO310" s="134"/>
      <c r="RLP310" s="135"/>
      <c r="RLQ310" s="111"/>
      <c r="RLR310" s="178"/>
      <c r="RLS310" s="178"/>
      <c r="RLT310" s="178"/>
      <c r="RLU310" s="178"/>
      <c r="RLV310" s="179"/>
      <c r="RLW310" s="73"/>
      <c r="RLX310" s="73"/>
      <c r="RLY310" s="180"/>
      <c r="RLZ310" s="75"/>
      <c r="RMA310" s="76"/>
      <c r="RMB310" s="180"/>
      <c r="RMC310" s="180"/>
      <c r="RMD310" s="180"/>
      <c r="RME310" s="75"/>
      <c r="RMF310" s="76"/>
      <c r="RMG310" s="181"/>
      <c r="RMH310" s="181"/>
      <c r="RMI310" s="182"/>
      <c r="RMJ310" s="134"/>
      <c r="RMK310" s="135"/>
      <c r="RML310" s="111"/>
      <c r="RMM310" s="178"/>
      <c r="RMN310" s="178"/>
      <c r="RMO310" s="178"/>
      <c r="RMP310" s="178"/>
      <c r="RMQ310" s="179"/>
      <c r="RMR310" s="73"/>
      <c r="RMS310" s="73"/>
      <c r="RMT310" s="180"/>
      <c r="RMU310" s="75"/>
      <c r="RMV310" s="76"/>
      <c r="RMW310" s="180"/>
      <c r="RMX310" s="180"/>
      <c r="RMY310" s="180"/>
      <c r="RMZ310" s="75"/>
      <c r="RNA310" s="76"/>
      <c r="RNB310" s="181"/>
      <c r="RNC310" s="181"/>
      <c r="RND310" s="182"/>
      <c r="RNE310" s="134"/>
      <c r="RNF310" s="135"/>
      <c r="RNG310" s="111"/>
      <c r="RNH310" s="178"/>
      <c r="RNI310" s="178"/>
      <c r="RNJ310" s="178"/>
      <c r="RNK310" s="178"/>
      <c r="RNL310" s="179"/>
      <c r="RNM310" s="73"/>
      <c r="RNN310" s="73"/>
      <c r="RNO310" s="180"/>
      <c r="RNP310" s="75"/>
      <c r="RNQ310" s="76"/>
      <c r="RNR310" s="180"/>
      <c r="RNS310" s="180"/>
      <c r="RNT310" s="180"/>
      <c r="RNU310" s="75"/>
      <c r="RNV310" s="76"/>
      <c r="RNW310" s="181"/>
      <c r="RNX310" s="181"/>
      <c r="RNY310" s="182"/>
      <c r="RNZ310" s="134"/>
      <c r="ROA310" s="135"/>
      <c r="ROB310" s="111"/>
      <c r="ROC310" s="178"/>
      <c r="ROD310" s="178"/>
      <c r="ROE310" s="178"/>
      <c r="ROF310" s="178"/>
      <c r="ROG310" s="179"/>
      <c r="ROH310" s="73"/>
      <c r="ROI310" s="73"/>
      <c r="ROJ310" s="180"/>
      <c r="ROK310" s="75"/>
      <c r="ROL310" s="76"/>
      <c r="ROM310" s="180"/>
      <c r="RON310" s="180"/>
      <c r="ROO310" s="180"/>
      <c r="ROP310" s="75"/>
      <c r="ROQ310" s="76"/>
      <c r="ROR310" s="181"/>
      <c r="ROS310" s="181"/>
      <c r="ROT310" s="182"/>
      <c r="ROU310" s="134"/>
      <c r="ROV310" s="135"/>
      <c r="ROW310" s="111"/>
      <c r="ROX310" s="178"/>
      <c r="ROY310" s="178"/>
      <c r="ROZ310" s="178"/>
      <c r="RPA310" s="178"/>
      <c r="RPB310" s="179"/>
      <c r="RPC310" s="73"/>
      <c r="RPD310" s="73"/>
      <c r="RPE310" s="180"/>
      <c r="RPF310" s="75"/>
      <c r="RPG310" s="76"/>
      <c r="RPH310" s="180"/>
      <c r="RPI310" s="180"/>
      <c r="RPJ310" s="180"/>
      <c r="RPK310" s="75"/>
      <c r="RPL310" s="76"/>
      <c r="RPM310" s="181"/>
      <c r="RPN310" s="181"/>
      <c r="RPO310" s="182"/>
      <c r="RPP310" s="134"/>
      <c r="RPQ310" s="135"/>
      <c r="RPR310" s="111"/>
      <c r="RPS310" s="178"/>
      <c r="RPT310" s="178"/>
      <c r="RPU310" s="178"/>
      <c r="RPV310" s="178"/>
      <c r="RPW310" s="179"/>
      <c r="RPX310" s="73"/>
      <c r="RPY310" s="73"/>
      <c r="RPZ310" s="180"/>
      <c r="RQA310" s="75"/>
      <c r="RQB310" s="76"/>
      <c r="RQC310" s="180"/>
      <c r="RQD310" s="180"/>
      <c r="RQE310" s="180"/>
      <c r="RQF310" s="75"/>
      <c r="RQG310" s="76"/>
      <c r="RQH310" s="181"/>
      <c r="RQI310" s="181"/>
      <c r="RQJ310" s="182"/>
      <c r="RQK310" s="134"/>
      <c r="RQL310" s="135"/>
      <c r="RQM310" s="111"/>
      <c r="RQN310" s="178"/>
      <c r="RQO310" s="178"/>
      <c r="RQP310" s="178"/>
      <c r="RQQ310" s="178"/>
      <c r="RQR310" s="179"/>
      <c r="RQS310" s="73"/>
      <c r="RQT310" s="73"/>
      <c r="RQU310" s="180"/>
      <c r="RQV310" s="75"/>
      <c r="RQW310" s="76"/>
      <c r="RQX310" s="180"/>
      <c r="RQY310" s="180"/>
      <c r="RQZ310" s="180"/>
      <c r="RRA310" s="75"/>
      <c r="RRB310" s="76"/>
      <c r="RRC310" s="181"/>
      <c r="RRD310" s="181"/>
      <c r="RRE310" s="182"/>
      <c r="RRF310" s="134"/>
      <c r="RRG310" s="135"/>
      <c r="RRH310" s="111"/>
      <c r="RRI310" s="178"/>
      <c r="RRJ310" s="178"/>
      <c r="RRK310" s="178"/>
      <c r="RRL310" s="178"/>
      <c r="RRM310" s="179"/>
      <c r="RRN310" s="73"/>
      <c r="RRO310" s="73"/>
      <c r="RRP310" s="180"/>
      <c r="RRQ310" s="75"/>
      <c r="RRR310" s="76"/>
      <c r="RRS310" s="180"/>
      <c r="RRT310" s="180"/>
      <c r="RRU310" s="180"/>
      <c r="RRV310" s="75"/>
      <c r="RRW310" s="76"/>
      <c r="RRX310" s="181"/>
      <c r="RRY310" s="181"/>
      <c r="RRZ310" s="182"/>
      <c r="RSA310" s="134"/>
      <c r="RSB310" s="135"/>
      <c r="RSC310" s="111"/>
      <c r="RSD310" s="178"/>
      <c r="RSE310" s="178"/>
      <c r="RSF310" s="178"/>
      <c r="RSG310" s="178"/>
      <c r="RSH310" s="179"/>
      <c r="RSI310" s="73"/>
      <c r="RSJ310" s="73"/>
      <c r="RSK310" s="180"/>
      <c r="RSL310" s="75"/>
      <c r="RSM310" s="76"/>
      <c r="RSN310" s="180"/>
      <c r="RSO310" s="180"/>
      <c r="RSP310" s="180"/>
      <c r="RSQ310" s="75"/>
      <c r="RSR310" s="76"/>
      <c r="RSS310" s="181"/>
      <c r="RST310" s="181"/>
      <c r="RSU310" s="182"/>
      <c r="RSV310" s="134"/>
      <c r="RSW310" s="135"/>
      <c r="RSX310" s="111"/>
      <c r="RSY310" s="178"/>
      <c r="RSZ310" s="178"/>
      <c r="RTA310" s="178"/>
      <c r="RTB310" s="178"/>
      <c r="RTC310" s="179"/>
      <c r="RTD310" s="73"/>
      <c r="RTE310" s="73"/>
      <c r="RTF310" s="180"/>
      <c r="RTG310" s="75"/>
      <c r="RTH310" s="76"/>
      <c r="RTI310" s="180"/>
      <c r="RTJ310" s="180"/>
      <c r="RTK310" s="180"/>
      <c r="RTL310" s="75"/>
      <c r="RTM310" s="76"/>
      <c r="RTN310" s="181"/>
      <c r="RTO310" s="181"/>
      <c r="RTP310" s="182"/>
      <c r="RTQ310" s="134"/>
      <c r="RTR310" s="135"/>
      <c r="RTS310" s="111"/>
      <c r="RTT310" s="178"/>
      <c r="RTU310" s="178"/>
      <c r="RTV310" s="178"/>
      <c r="RTW310" s="178"/>
      <c r="RTX310" s="179"/>
      <c r="RTY310" s="73"/>
      <c r="RTZ310" s="73"/>
      <c r="RUA310" s="180"/>
      <c r="RUB310" s="75"/>
      <c r="RUC310" s="76"/>
      <c r="RUD310" s="180"/>
      <c r="RUE310" s="180"/>
      <c r="RUF310" s="180"/>
      <c r="RUG310" s="75"/>
      <c r="RUH310" s="76"/>
      <c r="RUI310" s="181"/>
      <c r="RUJ310" s="181"/>
      <c r="RUK310" s="182"/>
      <c r="RUL310" s="134"/>
      <c r="RUM310" s="135"/>
      <c r="RUN310" s="111"/>
      <c r="RUO310" s="178"/>
      <c r="RUP310" s="178"/>
      <c r="RUQ310" s="178"/>
      <c r="RUR310" s="178"/>
      <c r="RUS310" s="179"/>
      <c r="RUT310" s="73"/>
      <c r="RUU310" s="73"/>
      <c r="RUV310" s="180"/>
      <c r="RUW310" s="75"/>
      <c r="RUX310" s="76"/>
      <c r="RUY310" s="180"/>
      <c r="RUZ310" s="180"/>
      <c r="RVA310" s="180"/>
      <c r="RVB310" s="75"/>
      <c r="RVC310" s="76"/>
      <c r="RVD310" s="181"/>
      <c r="RVE310" s="181"/>
      <c r="RVF310" s="182"/>
      <c r="RVG310" s="134"/>
      <c r="RVH310" s="135"/>
      <c r="RVI310" s="111"/>
      <c r="RVJ310" s="178"/>
      <c r="RVK310" s="178"/>
      <c r="RVL310" s="178"/>
      <c r="RVM310" s="178"/>
      <c r="RVN310" s="179"/>
      <c r="RVO310" s="73"/>
      <c r="RVP310" s="73"/>
      <c r="RVQ310" s="180"/>
      <c r="RVR310" s="75"/>
      <c r="RVS310" s="76"/>
      <c r="RVT310" s="180"/>
      <c r="RVU310" s="180"/>
      <c r="RVV310" s="180"/>
      <c r="RVW310" s="75"/>
      <c r="RVX310" s="76"/>
      <c r="RVY310" s="181"/>
      <c r="RVZ310" s="181"/>
      <c r="RWA310" s="182"/>
      <c r="RWB310" s="134"/>
      <c r="RWC310" s="135"/>
      <c r="RWD310" s="111"/>
      <c r="RWE310" s="178"/>
      <c r="RWF310" s="178"/>
      <c r="RWG310" s="178"/>
      <c r="RWH310" s="178"/>
      <c r="RWI310" s="179"/>
      <c r="RWJ310" s="73"/>
      <c r="RWK310" s="73"/>
      <c r="RWL310" s="180"/>
      <c r="RWM310" s="75"/>
      <c r="RWN310" s="76"/>
      <c r="RWO310" s="180"/>
      <c r="RWP310" s="180"/>
      <c r="RWQ310" s="180"/>
      <c r="RWR310" s="75"/>
      <c r="RWS310" s="76"/>
      <c r="RWT310" s="181"/>
      <c r="RWU310" s="181"/>
      <c r="RWV310" s="182"/>
      <c r="RWW310" s="134"/>
      <c r="RWX310" s="135"/>
      <c r="RWY310" s="111"/>
      <c r="RWZ310" s="178"/>
      <c r="RXA310" s="178"/>
      <c r="RXB310" s="178"/>
      <c r="RXC310" s="178"/>
      <c r="RXD310" s="179"/>
      <c r="RXE310" s="73"/>
      <c r="RXF310" s="73"/>
      <c r="RXG310" s="180"/>
      <c r="RXH310" s="75"/>
      <c r="RXI310" s="76"/>
      <c r="RXJ310" s="180"/>
      <c r="RXK310" s="180"/>
      <c r="RXL310" s="180"/>
      <c r="RXM310" s="75"/>
      <c r="RXN310" s="76"/>
      <c r="RXO310" s="181"/>
      <c r="RXP310" s="181"/>
      <c r="RXQ310" s="182"/>
      <c r="RXR310" s="134"/>
      <c r="RXS310" s="135"/>
      <c r="RXT310" s="111"/>
      <c r="RXU310" s="178"/>
      <c r="RXV310" s="178"/>
      <c r="RXW310" s="178"/>
      <c r="RXX310" s="178"/>
      <c r="RXY310" s="179"/>
      <c r="RXZ310" s="73"/>
      <c r="RYA310" s="73"/>
      <c r="RYB310" s="180"/>
      <c r="RYC310" s="75"/>
      <c r="RYD310" s="76"/>
      <c r="RYE310" s="180"/>
      <c r="RYF310" s="180"/>
      <c r="RYG310" s="180"/>
      <c r="RYH310" s="75"/>
      <c r="RYI310" s="76"/>
      <c r="RYJ310" s="181"/>
      <c r="RYK310" s="181"/>
      <c r="RYL310" s="182"/>
      <c r="RYM310" s="134"/>
      <c r="RYN310" s="135"/>
      <c r="RYO310" s="111"/>
      <c r="RYP310" s="178"/>
      <c r="RYQ310" s="178"/>
      <c r="RYR310" s="178"/>
      <c r="RYS310" s="178"/>
      <c r="RYT310" s="179"/>
      <c r="RYU310" s="73"/>
      <c r="RYV310" s="73"/>
      <c r="RYW310" s="180"/>
      <c r="RYX310" s="75"/>
      <c r="RYY310" s="76"/>
      <c r="RYZ310" s="180"/>
      <c r="RZA310" s="180"/>
      <c r="RZB310" s="180"/>
      <c r="RZC310" s="75"/>
      <c r="RZD310" s="76"/>
      <c r="RZE310" s="181"/>
      <c r="RZF310" s="181"/>
      <c r="RZG310" s="182"/>
      <c r="RZH310" s="134"/>
      <c r="RZI310" s="135"/>
      <c r="RZJ310" s="111"/>
      <c r="RZK310" s="178"/>
      <c r="RZL310" s="178"/>
      <c r="RZM310" s="178"/>
      <c r="RZN310" s="178"/>
      <c r="RZO310" s="179"/>
      <c r="RZP310" s="73"/>
      <c r="RZQ310" s="73"/>
      <c r="RZR310" s="180"/>
      <c r="RZS310" s="75"/>
      <c r="RZT310" s="76"/>
      <c r="RZU310" s="180"/>
      <c r="RZV310" s="180"/>
      <c r="RZW310" s="180"/>
      <c r="RZX310" s="75"/>
      <c r="RZY310" s="76"/>
      <c r="RZZ310" s="181"/>
      <c r="SAA310" s="181"/>
      <c r="SAB310" s="182"/>
      <c r="SAC310" s="134"/>
      <c r="SAD310" s="135"/>
      <c r="SAE310" s="111"/>
      <c r="SAF310" s="178"/>
      <c r="SAG310" s="178"/>
      <c r="SAH310" s="178"/>
      <c r="SAI310" s="178"/>
      <c r="SAJ310" s="179"/>
      <c r="SAK310" s="73"/>
      <c r="SAL310" s="73"/>
      <c r="SAM310" s="180"/>
      <c r="SAN310" s="75"/>
      <c r="SAO310" s="76"/>
      <c r="SAP310" s="180"/>
      <c r="SAQ310" s="180"/>
      <c r="SAR310" s="180"/>
      <c r="SAS310" s="75"/>
      <c r="SAT310" s="76"/>
      <c r="SAU310" s="181"/>
      <c r="SAV310" s="181"/>
      <c r="SAW310" s="182"/>
      <c r="SAX310" s="134"/>
      <c r="SAY310" s="135"/>
      <c r="SAZ310" s="111"/>
      <c r="SBA310" s="178"/>
      <c r="SBB310" s="178"/>
      <c r="SBC310" s="178"/>
      <c r="SBD310" s="178"/>
      <c r="SBE310" s="179"/>
      <c r="SBF310" s="73"/>
      <c r="SBG310" s="73"/>
      <c r="SBH310" s="180"/>
      <c r="SBI310" s="75"/>
      <c r="SBJ310" s="76"/>
      <c r="SBK310" s="180"/>
      <c r="SBL310" s="180"/>
      <c r="SBM310" s="180"/>
      <c r="SBN310" s="75"/>
      <c r="SBO310" s="76"/>
      <c r="SBP310" s="181"/>
      <c r="SBQ310" s="181"/>
      <c r="SBR310" s="182"/>
      <c r="SBS310" s="134"/>
      <c r="SBT310" s="135"/>
      <c r="SBU310" s="111"/>
      <c r="SBV310" s="178"/>
      <c r="SBW310" s="178"/>
      <c r="SBX310" s="178"/>
      <c r="SBY310" s="178"/>
      <c r="SBZ310" s="179"/>
      <c r="SCA310" s="73"/>
      <c r="SCB310" s="73"/>
      <c r="SCC310" s="180"/>
      <c r="SCD310" s="75"/>
      <c r="SCE310" s="76"/>
      <c r="SCF310" s="180"/>
      <c r="SCG310" s="180"/>
      <c r="SCH310" s="180"/>
      <c r="SCI310" s="75"/>
      <c r="SCJ310" s="76"/>
      <c r="SCK310" s="181"/>
      <c r="SCL310" s="181"/>
      <c r="SCM310" s="182"/>
      <c r="SCN310" s="134"/>
      <c r="SCO310" s="135"/>
      <c r="SCP310" s="111"/>
      <c r="SCQ310" s="178"/>
      <c r="SCR310" s="178"/>
      <c r="SCS310" s="178"/>
      <c r="SCT310" s="178"/>
      <c r="SCU310" s="179"/>
      <c r="SCV310" s="73"/>
      <c r="SCW310" s="73"/>
      <c r="SCX310" s="180"/>
      <c r="SCY310" s="75"/>
      <c r="SCZ310" s="76"/>
      <c r="SDA310" s="180"/>
      <c r="SDB310" s="180"/>
      <c r="SDC310" s="180"/>
      <c r="SDD310" s="75"/>
      <c r="SDE310" s="76"/>
      <c r="SDF310" s="181"/>
      <c r="SDG310" s="181"/>
      <c r="SDH310" s="182"/>
      <c r="SDI310" s="134"/>
      <c r="SDJ310" s="135"/>
      <c r="SDK310" s="111"/>
      <c r="SDL310" s="178"/>
      <c r="SDM310" s="178"/>
      <c r="SDN310" s="178"/>
      <c r="SDO310" s="178"/>
      <c r="SDP310" s="179"/>
      <c r="SDQ310" s="73"/>
      <c r="SDR310" s="73"/>
      <c r="SDS310" s="180"/>
      <c r="SDT310" s="75"/>
      <c r="SDU310" s="76"/>
      <c r="SDV310" s="180"/>
      <c r="SDW310" s="180"/>
      <c r="SDX310" s="180"/>
      <c r="SDY310" s="75"/>
      <c r="SDZ310" s="76"/>
      <c r="SEA310" s="181"/>
      <c r="SEB310" s="181"/>
      <c r="SEC310" s="182"/>
      <c r="SED310" s="134"/>
      <c r="SEE310" s="135"/>
      <c r="SEF310" s="111"/>
      <c r="SEG310" s="178"/>
      <c r="SEH310" s="178"/>
      <c r="SEI310" s="178"/>
      <c r="SEJ310" s="178"/>
      <c r="SEK310" s="179"/>
      <c r="SEL310" s="73"/>
      <c r="SEM310" s="73"/>
      <c r="SEN310" s="180"/>
      <c r="SEO310" s="75"/>
      <c r="SEP310" s="76"/>
      <c r="SEQ310" s="180"/>
      <c r="SER310" s="180"/>
      <c r="SES310" s="180"/>
      <c r="SET310" s="75"/>
      <c r="SEU310" s="76"/>
      <c r="SEV310" s="181"/>
      <c r="SEW310" s="181"/>
      <c r="SEX310" s="182"/>
      <c r="SEY310" s="134"/>
      <c r="SEZ310" s="135"/>
      <c r="SFA310" s="111"/>
      <c r="SFB310" s="178"/>
      <c r="SFC310" s="178"/>
      <c r="SFD310" s="178"/>
      <c r="SFE310" s="178"/>
      <c r="SFF310" s="179"/>
      <c r="SFG310" s="73"/>
      <c r="SFH310" s="73"/>
      <c r="SFI310" s="180"/>
      <c r="SFJ310" s="75"/>
      <c r="SFK310" s="76"/>
      <c r="SFL310" s="180"/>
      <c r="SFM310" s="180"/>
      <c r="SFN310" s="180"/>
      <c r="SFO310" s="75"/>
      <c r="SFP310" s="76"/>
      <c r="SFQ310" s="181"/>
      <c r="SFR310" s="181"/>
      <c r="SFS310" s="182"/>
      <c r="SFT310" s="134"/>
      <c r="SFU310" s="135"/>
      <c r="SFV310" s="111"/>
      <c r="SFW310" s="178"/>
      <c r="SFX310" s="178"/>
      <c r="SFY310" s="178"/>
      <c r="SFZ310" s="178"/>
      <c r="SGA310" s="179"/>
      <c r="SGB310" s="73"/>
      <c r="SGC310" s="73"/>
      <c r="SGD310" s="180"/>
      <c r="SGE310" s="75"/>
      <c r="SGF310" s="76"/>
      <c r="SGG310" s="180"/>
      <c r="SGH310" s="180"/>
      <c r="SGI310" s="180"/>
      <c r="SGJ310" s="75"/>
      <c r="SGK310" s="76"/>
      <c r="SGL310" s="181"/>
      <c r="SGM310" s="181"/>
      <c r="SGN310" s="182"/>
      <c r="SGO310" s="134"/>
      <c r="SGP310" s="135"/>
      <c r="SGQ310" s="111"/>
      <c r="SGR310" s="178"/>
      <c r="SGS310" s="178"/>
      <c r="SGT310" s="178"/>
      <c r="SGU310" s="178"/>
      <c r="SGV310" s="179"/>
      <c r="SGW310" s="73"/>
      <c r="SGX310" s="73"/>
      <c r="SGY310" s="180"/>
      <c r="SGZ310" s="75"/>
      <c r="SHA310" s="76"/>
      <c r="SHB310" s="180"/>
      <c r="SHC310" s="180"/>
      <c r="SHD310" s="180"/>
      <c r="SHE310" s="75"/>
      <c r="SHF310" s="76"/>
      <c r="SHG310" s="181"/>
      <c r="SHH310" s="181"/>
      <c r="SHI310" s="182"/>
      <c r="SHJ310" s="134"/>
      <c r="SHK310" s="135"/>
      <c r="SHL310" s="111"/>
      <c r="SHM310" s="178"/>
      <c r="SHN310" s="178"/>
      <c r="SHO310" s="178"/>
      <c r="SHP310" s="178"/>
      <c r="SHQ310" s="179"/>
      <c r="SHR310" s="73"/>
      <c r="SHS310" s="73"/>
      <c r="SHT310" s="180"/>
      <c r="SHU310" s="75"/>
      <c r="SHV310" s="76"/>
      <c r="SHW310" s="180"/>
      <c r="SHX310" s="180"/>
      <c r="SHY310" s="180"/>
      <c r="SHZ310" s="75"/>
      <c r="SIA310" s="76"/>
      <c r="SIB310" s="181"/>
      <c r="SIC310" s="181"/>
      <c r="SID310" s="182"/>
      <c r="SIE310" s="134"/>
      <c r="SIF310" s="135"/>
      <c r="SIG310" s="111"/>
      <c r="SIH310" s="178"/>
      <c r="SII310" s="178"/>
      <c r="SIJ310" s="178"/>
      <c r="SIK310" s="178"/>
      <c r="SIL310" s="179"/>
      <c r="SIM310" s="73"/>
      <c r="SIN310" s="73"/>
      <c r="SIO310" s="180"/>
      <c r="SIP310" s="75"/>
      <c r="SIQ310" s="76"/>
      <c r="SIR310" s="180"/>
      <c r="SIS310" s="180"/>
      <c r="SIT310" s="180"/>
      <c r="SIU310" s="75"/>
      <c r="SIV310" s="76"/>
      <c r="SIW310" s="181"/>
      <c r="SIX310" s="181"/>
      <c r="SIY310" s="182"/>
      <c r="SIZ310" s="134"/>
      <c r="SJA310" s="135"/>
      <c r="SJB310" s="111"/>
      <c r="SJC310" s="178"/>
      <c r="SJD310" s="178"/>
      <c r="SJE310" s="178"/>
      <c r="SJF310" s="178"/>
      <c r="SJG310" s="179"/>
      <c r="SJH310" s="73"/>
      <c r="SJI310" s="73"/>
      <c r="SJJ310" s="180"/>
      <c r="SJK310" s="75"/>
      <c r="SJL310" s="76"/>
      <c r="SJM310" s="180"/>
      <c r="SJN310" s="180"/>
      <c r="SJO310" s="180"/>
      <c r="SJP310" s="75"/>
      <c r="SJQ310" s="76"/>
      <c r="SJR310" s="181"/>
      <c r="SJS310" s="181"/>
      <c r="SJT310" s="182"/>
      <c r="SJU310" s="134"/>
      <c r="SJV310" s="135"/>
      <c r="SJW310" s="111"/>
      <c r="SJX310" s="178"/>
      <c r="SJY310" s="178"/>
      <c r="SJZ310" s="178"/>
      <c r="SKA310" s="178"/>
      <c r="SKB310" s="179"/>
      <c r="SKC310" s="73"/>
      <c r="SKD310" s="73"/>
      <c r="SKE310" s="180"/>
      <c r="SKF310" s="75"/>
      <c r="SKG310" s="76"/>
      <c r="SKH310" s="180"/>
      <c r="SKI310" s="180"/>
      <c r="SKJ310" s="180"/>
      <c r="SKK310" s="75"/>
      <c r="SKL310" s="76"/>
      <c r="SKM310" s="181"/>
      <c r="SKN310" s="181"/>
      <c r="SKO310" s="182"/>
      <c r="SKP310" s="134"/>
      <c r="SKQ310" s="135"/>
      <c r="SKR310" s="111"/>
      <c r="SKS310" s="178"/>
      <c r="SKT310" s="178"/>
      <c r="SKU310" s="178"/>
      <c r="SKV310" s="178"/>
      <c r="SKW310" s="179"/>
      <c r="SKX310" s="73"/>
      <c r="SKY310" s="73"/>
      <c r="SKZ310" s="180"/>
      <c r="SLA310" s="75"/>
      <c r="SLB310" s="76"/>
      <c r="SLC310" s="180"/>
      <c r="SLD310" s="180"/>
      <c r="SLE310" s="180"/>
      <c r="SLF310" s="75"/>
      <c r="SLG310" s="76"/>
      <c r="SLH310" s="181"/>
      <c r="SLI310" s="181"/>
      <c r="SLJ310" s="182"/>
      <c r="SLK310" s="134"/>
      <c r="SLL310" s="135"/>
      <c r="SLM310" s="111"/>
      <c r="SLN310" s="178"/>
      <c r="SLO310" s="178"/>
      <c r="SLP310" s="178"/>
      <c r="SLQ310" s="178"/>
      <c r="SLR310" s="179"/>
      <c r="SLS310" s="73"/>
      <c r="SLT310" s="73"/>
      <c r="SLU310" s="180"/>
      <c r="SLV310" s="75"/>
      <c r="SLW310" s="76"/>
      <c r="SLX310" s="180"/>
      <c r="SLY310" s="180"/>
      <c r="SLZ310" s="180"/>
      <c r="SMA310" s="75"/>
      <c r="SMB310" s="76"/>
      <c r="SMC310" s="181"/>
      <c r="SMD310" s="181"/>
      <c r="SME310" s="182"/>
      <c r="SMF310" s="134"/>
      <c r="SMG310" s="135"/>
      <c r="SMH310" s="111"/>
      <c r="SMI310" s="178"/>
      <c r="SMJ310" s="178"/>
      <c r="SMK310" s="178"/>
      <c r="SML310" s="178"/>
      <c r="SMM310" s="179"/>
      <c r="SMN310" s="73"/>
      <c r="SMO310" s="73"/>
      <c r="SMP310" s="180"/>
      <c r="SMQ310" s="75"/>
      <c r="SMR310" s="76"/>
      <c r="SMS310" s="180"/>
      <c r="SMT310" s="180"/>
      <c r="SMU310" s="180"/>
      <c r="SMV310" s="75"/>
      <c r="SMW310" s="76"/>
      <c r="SMX310" s="181"/>
      <c r="SMY310" s="181"/>
      <c r="SMZ310" s="182"/>
      <c r="SNA310" s="134"/>
      <c r="SNB310" s="135"/>
      <c r="SNC310" s="111"/>
      <c r="SND310" s="178"/>
      <c r="SNE310" s="178"/>
      <c r="SNF310" s="178"/>
      <c r="SNG310" s="178"/>
      <c r="SNH310" s="179"/>
      <c r="SNI310" s="73"/>
      <c r="SNJ310" s="73"/>
      <c r="SNK310" s="180"/>
      <c r="SNL310" s="75"/>
      <c r="SNM310" s="76"/>
      <c r="SNN310" s="180"/>
      <c r="SNO310" s="180"/>
      <c r="SNP310" s="180"/>
      <c r="SNQ310" s="75"/>
      <c r="SNR310" s="76"/>
      <c r="SNS310" s="181"/>
      <c r="SNT310" s="181"/>
      <c r="SNU310" s="182"/>
      <c r="SNV310" s="134"/>
      <c r="SNW310" s="135"/>
      <c r="SNX310" s="111"/>
      <c r="SNY310" s="178"/>
      <c r="SNZ310" s="178"/>
      <c r="SOA310" s="178"/>
      <c r="SOB310" s="178"/>
      <c r="SOC310" s="179"/>
      <c r="SOD310" s="73"/>
      <c r="SOE310" s="73"/>
      <c r="SOF310" s="180"/>
      <c r="SOG310" s="75"/>
      <c r="SOH310" s="76"/>
      <c r="SOI310" s="180"/>
      <c r="SOJ310" s="180"/>
      <c r="SOK310" s="180"/>
      <c r="SOL310" s="75"/>
      <c r="SOM310" s="76"/>
      <c r="SON310" s="181"/>
      <c r="SOO310" s="181"/>
      <c r="SOP310" s="182"/>
      <c r="SOQ310" s="134"/>
      <c r="SOR310" s="135"/>
      <c r="SOS310" s="111"/>
      <c r="SOT310" s="178"/>
      <c r="SOU310" s="178"/>
      <c r="SOV310" s="178"/>
      <c r="SOW310" s="178"/>
      <c r="SOX310" s="179"/>
      <c r="SOY310" s="73"/>
      <c r="SOZ310" s="73"/>
      <c r="SPA310" s="180"/>
      <c r="SPB310" s="75"/>
      <c r="SPC310" s="76"/>
      <c r="SPD310" s="180"/>
      <c r="SPE310" s="180"/>
      <c r="SPF310" s="180"/>
      <c r="SPG310" s="75"/>
      <c r="SPH310" s="76"/>
      <c r="SPI310" s="181"/>
      <c r="SPJ310" s="181"/>
      <c r="SPK310" s="182"/>
      <c r="SPL310" s="134"/>
      <c r="SPM310" s="135"/>
      <c r="SPN310" s="111"/>
      <c r="SPO310" s="178"/>
      <c r="SPP310" s="178"/>
      <c r="SPQ310" s="178"/>
      <c r="SPR310" s="178"/>
      <c r="SPS310" s="179"/>
      <c r="SPT310" s="73"/>
      <c r="SPU310" s="73"/>
      <c r="SPV310" s="180"/>
      <c r="SPW310" s="75"/>
      <c r="SPX310" s="76"/>
      <c r="SPY310" s="180"/>
      <c r="SPZ310" s="180"/>
      <c r="SQA310" s="180"/>
      <c r="SQB310" s="75"/>
      <c r="SQC310" s="76"/>
      <c r="SQD310" s="181"/>
      <c r="SQE310" s="181"/>
      <c r="SQF310" s="182"/>
      <c r="SQG310" s="134"/>
      <c r="SQH310" s="135"/>
      <c r="SQI310" s="111"/>
      <c r="SQJ310" s="178"/>
      <c r="SQK310" s="178"/>
      <c r="SQL310" s="178"/>
      <c r="SQM310" s="178"/>
      <c r="SQN310" s="179"/>
      <c r="SQO310" s="73"/>
      <c r="SQP310" s="73"/>
      <c r="SQQ310" s="180"/>
      <c r="SQR310" s="75"/>
      <c r="SQS310" s="76"/>
      <c r="SQT310" s="180"/>
      <c r="SQU310" s="180"/>
      <c r="SQV310" s="180"/>
      <c r="SQW310" s="75"/>
      <c r="SQX310" s="76"/>
      <c r="SQY310" s="181"/>
      <c r="SQZ310" s="181"/>
      <c r="SRA310" s="182"/>
      <c r="SRB310" s="134"/>
      <c r="SRC310" s="135"/>
      <c r="SRD310" s="111"/>
      <c r="SRE310" s="178"/>
      <c r="SRF310" s="178"/>
      <c r="SRG310" s="178"/>
      <c r="SRH310" s="178"/>
      <c r="SRI310" s="179"/>
      <c r="SRJ310" s="73"/>
      <c r="SRK310" s="73"/>
      <c r="SRL310" s="180"/>
      <c r="SRM310" s="75"/>
      <c r="SRN310" s="76"/>
      <c r="SRO310" s="180"/>
      <c r="SRP310" s="180"/>
      <c r="SRQ310" s="180"/>
      <c r="SRR310" s="75"/>
      <c r="SRS310" s="76"/>
      <c r="SRT310" s="181"/>
      <c r="SRU310" s="181"/>
      <c r="SRV310" s="182"/>
      <c r="SRW310" s="134"/>
      <c r="SRX310" s="135"/>
      <c r="SRY310" s="111"/>
      <c r="SRZ310" s="178"/>
      <c r="SSA310" s="178"/>
      <c r="SSB310" s="178"/>
      <c r="SSC310" s="178"/>
      <c r="SSD310" s="179"/>
      <c r="SSE310" s="73"/>
      <c r="SSF310" s="73"/>
      <c r="SSG310" s="180"/>
      <c r="SSH310" s="75"/>
      <c r="SSI310" s="76"/>
      <c r="SSJ310" s="180"/>
      <c r="SSK310" s="180"/>
      <c r="SSL310" s="180"/>
      <c r="SSM310" s="75"/>
      <c r="SSN310" s="76"/>
      <c r="SSO310" s="181"/>
      <c r="SSP310" s="181"/>
      <c r="SSQ310" s="182"/>
      <c r="SSR310" s="134"/>
      <c r="SSS310" s="135"/>
      <c r="SST310" s="111"/>
      <c r="SSU310" s="178"/>
      <c r="SSV310" s="178"/>
      <c r="SSW310" s="178"/>
      <c r="SSX310" s="178"/>
      <c r="SSY310" s="179"/>
      <c r="SSZ310" s="73"/>
      <c r="STA310" s="73"/>
      <c r="STB310" s="180"/>
      <c r="STC310" s="75"/>
      <c r="STD310" s="76"/>
      <c r="STE310" s="180"/>
      <c r="STF310" s="180"/>
      <c r="STG310" s="180"/>
      <c r="STH310" s="75"/>
      <c r="STI310" s="76"/>
      <c r="STJ310" s="181"/>
      <c r="STK310" s="181"/>
      <c r="STL310" s="182"/>
      <c r="STM310" s="134"/>
      <c r="STN310" s="135"/>
      <c r="STO310" s="111"/>
      <c r="STP310" s="178"/>
      <c r="STQ310" s="178"/>
      <c r="STR310" s="178"/>
      <c r="STS310" s="178"/>
      <c r="STT310" s="179"/>
      <c r="STU310" s="73"/>
      <c r="STV310" s="73"/>
      <c r="STW310" s="180"/>
      <c r="STX310" s="75"/>
      <c r="STY310" s="76"/>
      <c r="STZ310" s="180"/>
      <c r="SUA310" s="180"/>
      <c r="SUB310" s="180"/>
      <c r="SUC310" s="75"/>
      <c r="SUD310" s="76"/>
      <c r="SUE310" s="181"/>
      <c r="SUF310" s="181"/>
      <c r="SUG310" s="182"/>
      <c r="SUH310" s="134"/>
      <c r="SUI310" s="135"/>
      <c r="SUJ310" s="111"/>
      <c r="SUK310" s="178"/>
      <c r="SUL310" s="178"/>
      <c r="SUM310" s="178"/>
      <c r="SUN310" s="178"/>
      <c r="SUO310" s="179"/>
      <c r="SUP310" s="73"/>
      <c r="SUQ310" s="73"/>
      <c r="SUR310" s="180"/>
      <c r="SUS310" s="75"/>
      <c r="SUT310" s="76"/>
      <c r="SUU310" s="180"/>
      <c r="SUV310" s="180"/>
      <c r="SUW310" s="180"/>
      <c r="SUX310" s="75"/>
      <c r="SUY310" s="76"/>
      <c r="SUZ310" s="181"/>
      <c r="SVA310" s="181"/>
      <c r="SVB310" s="182"/>
      <c r="SVC310" s="134"/>
      <c r="SVD310" s="135"/>
      <c r="SVE310" s="111"/>
      <c r="SVF310" s="178"/>
      <c r="SVG310" s="178"/>
      <c r="SVH310" s="178"/>
      <c r="SVI310" s="178"/>
      <c r="SVJ310" s="179"/>
      <c r="SVK310" s="73"/>
      <c r="SVL310" s="73"/>
      <c r="SVM310" s="180"/>
      <c r="SVN310" s="75"/>
      <c r="SVO310" s="76"/>
      <c r="SVP310" s="180"/>
      <c r="SVQ310" s="180"/>
      <c r="SVR310" s="180"/>
      <c r="SVS310" s="75"/>
      <c r="SVT310" s="76"/>
      <c r="SVU310" s="181"/>
      <c r="SVV310" s="181"/>
      <c r="SVW310" s="182"/>
      <c r="SVX310" s="134"/>
      <c r="SVY310" s="135"/>
      <c r="SVZ310" s="111"/>
      <c r="SWA310" s="178"/>
      <c r="SWB310" s="178"/>
      <c r="SWC310" s="178"/>
      <c r="SWD310" s="178"/>
      <c r="SWE310" s="179"/>
      <c r="SWF310" s="73"/>
      <c r="SWG310" s="73"/>
      <c r="SWH310" s="180"/>
      <c r="SWI310" s="75"/>
      <c r="SWJ310" s="76"/>
      <c r="SWK310" s="180"/>
      <c r="SWL310" s="180"/>
      <c r="SWM310" s="180"/>
      <c r="SWN310" s="75"/>
      <c r="SWO310" s="76"/>
      <c r="SWP310" s="181"/>
      <c r="SWQ310" s="181"/>
      <c r="SWR310" s="182"/>
      <c r="SWS310" s="134"/>
      <c r="SWT310" s="135"/>
      <c r="SWU310" s="111"/>
      <c r="SWV310" s="178"/>
      <c r="SWW310" s="178"/>
      <c r="SWX310" s="178"/>
      <c r="SWY310" s="178"/>
      <c r="SWZ310" s="179"/>
      <c r="SXA310" s="73"/>
      <c r="SXB310" s="73"/>
      <c r="SXC310" s="180"/>
      <c r="SXD310" s="75"/>
      <c r="SXE310" s="76"/>
      <c r="SXF310" s="180"/>
      <c r="SXG310" s="180"/>
      <c r="SXH310" s="180"/>
      <c r="SXI310" s="75"/>
      <c r="SXJ310" s="76"/>
      <c r="SXK310" s="181"/>
      <c r="SXL310" s="181"/>
      <c r="SXM310" s="182"/>
      <c r="SXN310" s="134"/>
      <c r="SXO310" s="135"/>
      <c r="SXP310" s="111"/>
      <c r="SXQ310" s="178"/>
      <c r="SXR310" s="178"/>
      <c r="SXS310" s="178"/>
      <c r="SXT310" s="178"/>
      <c r="SXU310" s="179"/>
      <c r="SXV310" s="73"/>
      <c r="SXW310" s="73"/>
      <c r="SXX310" s="180"/>
      <c r="SXY310" s="75"/>
      <c r="SXZ310" s="76"/>
      <c r="SYA310" s="180"/>
      <c r="SYB310" s="180"/>
      <c r="SYC310" s="180"/>
      <c r="SYD310" s="75"/>
      <c r="SYE310" s="76"/>
      <c r="SYF310" s="181"/>
      <c r="SYG310" s="181"/>
      <c r="SYH310" s="182"/>
      <c r="SYI310" s="134"/>
      <c r="SYJ310" s="135"/>
      <c r="SYK310" s="111"/>
      <c r="SYL310" s="178"/>
      <c r="SYM310" s="178"/>
      <c r="SYN310" s="178"/>
      <c r="SYO310" s="178"/>
      <c r="SYP310" s="179"/>
      <c r="SYQ310" s="73"/>
      <c r="SYR310" s="73"/>
      <c r="SYS310" s="180"/>
      <c r="SYT310" s="75"/>
      <c r="SYU310" s="76"/>
      <c r="SYV310" s="180"/>
      <c r="SYW310" s="180"/>
      <c r="SYX310" s="180"/>
      <c r="SYY310" s="75"/>
      <c r="SYZ310" s="76"/>
      <c r="SZA310" s="181"/>
      <c r="SZB310" s="181"/>
      <c r="SZC310" s="182"/>
      <c r="SZD310" s="134"/>
      <c r="SZE310" s="135"/>
      <c r="SZF310" s="111"/>
      <c r="SZG310" s="178"/>
      <c r="SZH310" s="178"/>
      <c r="SZI310" s="178"/>
      <c r="SZJ310" s="178"/>
      <c r="SZK310" s="179"/>
      <c r="SZL310" s="73"/>
      <c r="SZM310" s="73"/>
      <c r="SZN310" s="180"/>
      <c r="SZO310" s="75"/>
      <c r="SZP310" s="76"/>
      <c r="SZQ310" s="180"/>
      <c r="SZR310" s="180"/>
      <c r="SZS310" s="180"/>
      <c r="SZT310" s="75"/>
      <c r="SZU310" s="76"/>
      <c r="SZV310" s="181"/>
      <c r="SZW310" s="181"/>
      <c r="SZX310" s="182"/>
      <c r="SZY310" s="134"/>
      <c r="SZZ310" s="135"/>
      <c r="TAA310" s="111"/>
      <c r="TAB310" s="178"/>
      <c r="TAC310" s="178"/>
      <c r="TAD310" s="178"/>
      <c r="TAE310" s="178"/>
      <c r="TAF310" s="179"/>
      <c r="TAG310" s="73"/>
      <c r="TAH310" s="73"/>
      <c r="TAI310" s="180"/>
      <c r="TAJ310" s="75"/>
      <c r="TAK310" s="76"/>
      <c r="TAL310" s="180"/>
      <c r="TAM310" s="180"/>
      <c r="TAN310" s="180"/>
      <c r="TAO310" s="75"/>
      <c r="TAP310" s="76"/>
      <c r="TAQ310" s="181"/>
      <c r="TAR310" s="181"/>
      <c r="TAS310" s="182"/>
      <c r="TAT310" s="134"/>
      <c r="TAU310" s="135"/>
      <c r="TAV310" s="111"/>
      <c r="TAW310" s="178"/>
      <c r="TAX310" s="178"/>
      <c r="TAY310" s="178"/>
      <c r="TAZ310" s="178"/>
      <c r="TBA310" s="179"/>
      <c r="TBB310" s="73"/>
      <c r="TBC310" s="73"/>
      <c r="TBD310" s="180"/>
      <c r="TBE310" s="75"/>
      <c r="TBF310" s="76"/>
      <c r="TBG310" s="180"/>
      <c r="TBH310" s="180"/>
      <c r="TBI310" s="180"/>
      <c r="TBJ310" s="75"/>
      <c r="TBK310" s="76"/>
      <c r="TBL310" s="181"/>
      <c r="TBM310" s="181"/>
      <c r="TBN310" s="182"/>
      <c r="TBO310" s="134"/>
      <c r="TBP310" s="135"/>
      <c r="TBQ310" s="111"/>
      <c r="TBR310" s="178"/>
      <c r="TBS310" s="178"/>
      <c r="TBT310" s="178"/>
      <c r="TBU310" s="178"/>
      <c r="TBV310" s="179"/>
      <c r="TBW310" s="73"/>
      <c r="TBX310" s="73"/>
      <c r="TBY310" s="180"/>
      <c r="TBZ310" s="75"/>
      <c r="TCA310" s="76"/>
      <c r="TCB310" s="180"/>
      <c r="TCC310" s="180"/>
      <c r="TCD310" s="180"/>
      <c r="TCE310" s="75"/>
      <c r="TCF310" s="76"/>
      <c r="TCG310" s="181"/>
      <c r="TCH310" s="181"/>
      <c r="TCI310" s="182"/>
      <c r="TCJ310" s="134"/>
      <c r="TCK310" s="135"/>
      <c r="TCL310" s="111"/>
      <c r="TCM310" s="178"/>
      <c r="TCN310" s="178"/>
      <c r="TCO310" s="178"/>
      <c r="TCP310" s="178"/>
      <c r="TCQ310" s="179"/>
      <c r="TCR310" s="73"/>
      <c r="TCS310" s="73"/>
      <c r="TCT310" s="180"/>
      <c r="TCU310" s="75"/>
      <c r="TCV310" s="76"/>
      <c r="TCW310" s="180"/>
      <c r="TCX310" s="180"/>
      <c r="TCY310" s="180"/>
      <c r="TCZ310" s="75"/>
      <c r="TDA310" s="76"/>
      <c r="TDB310" s="181"/>
      <c r="TDC310" s="181"/>
      <c r="TDD310" s="182"/>
      <c r="TDE310" s="134"/>
      <c r="TDF310" s="135"/>
      <c r="TDG310" s="111"/>
      <c r="TDH310" s="178"/>
      <c r="TDI310" s="178"/>
      <c r="TDJ310" s="178"/>
      <c r="TDK310" s="178"/>
      <c r="TDL310" s="179"/>
      <c r="TDM310" s="73"/>
      <c r="TDN310" s="73"/>
      <c r="TDO310" s="180"/>
      <c r="TDP310" s="75"/>
      <c r="TDQ310" s="76"/>
      <c r="TDR310" s="180"/>
      <c r="TDS310" s="180"/>
      <c r="TDT310" s="180"/>
      <c r="TDU310" s="75"/>
      <c r="TDV310" s="76"/>
      <c r="TDW310" s="181"/>
      <c r="TDX310" s="181"/>
      <c r="TDY310" s="182"/>
      <c r="TDZ310" s="134"/>
      <c r="TEA310" s="135"/>
      <c r="TEB310" s="111"/>
      <c r="TEC310" s="178"/>
      <c r="TED310" s="178"/>
      <c r="TEE310" s="178"/>
      <c r="TEF310" s="178"/>
      <c r="TEG310" s="179"/>
      <c r="TEH310" s="73"/>
      <c r="TEI310" s="73"/>
      <c r="TEJ310" s="180"/>
      <c r="TEK310" s="75"/>
      <c r="TEL310" s="76"/>
      <c r="TEM310" s="180"/>
      <c r="TEN310" s="180"/>
      <c r="TEO310" s="180"/>
      <c r="TEP310" s="75"/>
      <c r="TEQ310" s="76"/>
      <c r="TER310" s="181"/>
      <c r="TES310" s="181"/>
      <c r="TET310" s="182"/>
      <c r="TEU310" s="134"/>
      <c r="TEV310" s="135"/>
      <c r="TEW310" s="111"/>
      <c r="TEX310" s="178"/>
      <c r="TEY310" s="178"/>
      <c r="TEZ310" s="178"/>
      <c r="TFA310" s="178"/>
      <c r="TFB310" s="179"/>
      <c r="TFC310" s="73"/>
      <c r="TFD310" s="73"/>
      <c r="TFE310" s="180"/>
      <c r="TFF310" s="75"/>
      <c r="TFG310" s="76"/>
      <c r="TFH310" s="180"/>
      <c r="TFI310" s="180"/>
      <c r="TFJ310" s="180"/>
      <c r="TFK310" s="75"/>
      <c r="TFL310" s="76"/>
      <c r="TFM310" s="181"/>
      <c r="TFN310" s="181"/>
      <c r="TFO310" s="182"/>
      <c r="TFP310" s="134"/>
      <c r="TFQ310" s="135"/>
      <c r="TFR310" s="111"/>
      <c r="TFS310" s="178"/>
      <c r="TFT310" s="178"/>
      <c r="TFU310" s="178"/>
      <c r="TFV310" s="178"/>
      <c r="TFW310" s="179"/>
      <c r="TFX310" s="73"/>
      <c r="TFY310" s="73"/>
      <c r="TFZ310" s="180"/>
      <c r="TGA310" s="75"/>
      <c r="TGB310" s="76"/>
      <c r="TGC310" s="180"/>
      <c r="TGD310" s="180"/>
      <c r="TGE310" s="180"/>
      <c r="TGF310" s="75"/>
      <c r="TGG310" s="76"/>
      <c r="TGH310" s="181"/>
      <c r="TGI310" s="181"/>
      <c r="TGJ310" s="182"/>
      <c r="TGK310" s="134"/>
      <c r="TGL310" s="135"/>
      <c r="TGM310" s="111"/>
      <c r="TGN310" s="178"/>
      <c r="TGO310" s="178"/>
      <c r="TGP310" s="178"/>
      <c r="TGQ310" s="178"/>
      <c r="TGR310" s="179"/>
      <c r="TGS310" s="73"/>
      <c r="TGT310" s="73"/>
      <c r="TGU310" s="180"/>
      <c r="TGV310" s="75"/>
      <c r="TGW310" s="76"/>
      <c r="TGX310" s="180"/>
      <c r="TGY310" s="180"/>
      <c r="TGZ310" s="180"/>
      <c r="THA310" s="75"/>
      <c r="THB310" s="76"/>
      <c r="THC310" s="181"/>
      <c r="THD310" s="181"/>
      <c r="THE310" s="182"/>
      <c r="THF310" s="134"/>
      <c r="THG310" s="135"/>
      <c r="THH310" s="111"/>
      <c r="THI310" s="178"/>
      <c r="THJ310" s="178"/>
      <c r="THK310" s="178"/>
      <c r="THL310" s="178"/>
      <c r="THM310" s="179"/>
      <c r="THN310" s="73"/>
      <c r="THO310" s="73"/>
      <c r="THP310" s="180"/>
      <c r="THQ310" s="75"/>
      <c r="THR310" s="76"/>
      <c r="THS310" s="180"/>
      <c r="THT310" s="180"/>
      <c r="THU310" s="180"/>
      <c r="THV310" s="75"/>
      <c r="THW310" s="76"/>
      <c r="THX310" s="181"/>
      <c r="THY310" s="181"/>
      <c r="THZ310" s="182"/>
      <c r="TIA310" s="134"/>
      <c r="TIB310" s="135"/>
      <c r="TIC310" s="111"/>
      <c r="TID310" s="178"/>
      <c r="TIE310" s="178"/>
      <c r="TIF310" s="178"/>
      <c r="TIG310" s="178"/>
      <c r="TIH310" s="179"/>
      <c r="TII310" s="73"/>
      <c r="TIJ310" s="73"/>
      <c r="TIK310" s="180"/>
      <c r="TIL310" s="75"/>
      <c r="TIM310" s="76"/>
      <c r="TIN310" s="180"/>
      <c r="TIO310" s="180"/>
      <c r="TIP310" s="180"/>
      <c r="TIQ310" s="75"/>
      <c r="TIR310" s="76"/>
      <c r="TIS310" s="181"/>
      <c r="TIT310" s="181"/>
      <c r="TIU310" s="182"/>
      <c r="TIV310" s="134"/>
      <c r="TIW310" s="135"/>
      <c r="TIX310" s="111"/>
      <c r="TIY310" s="178"/>
      <c r="TIZ310" s="178"/>
      <c r="TJA310" s="178"/>
      <c r="TJB310" s="178"/>
      <c r="TJC310" s="179"/>
      <c r="TJD310" s="73"/>
      <c r="TJE310" s="73"/>
      <c r="TJF310" s="180"/>
      <c r="TJG310" s="75"/>
      <c r="TJH310" s="76"/>
      <c r="TJI310" s="180"/>
      <c r="TJJ310" s="180"/>
      <c r="TJK310" s="180"/>
      <c r="TJL310" s="75"/>
      <c r="TJM310" s="76"/>
      <c r="TJN310" s="181"/>
      <c r="TJO310" s="181"/>
      <c r="TJP310" s="182"/>
      <c r="TJQ310" s="134"/>
      <c r="TJR310" s="135"/>
      <c r="TJS310" s="111"/>
      <c r="TJT310" s="178"/>
      <c r="TJU310" s="178"/>
      <c r="TJV310" s="178"/>
      <c r="TJW310" s="178"/>
      <c r="TJX310" s="179"/>
      <c r="TJY310" s="73"/>
      <c r="TJZ310" s="73"/>
      <c r="TKA310" s="180"/>
      <c r="TKB310" s="75"/>
      <c r="TKC310" s="76"/>
      <c r="TKD310" s="180"/>
      <c r="TKE310" s="180"/>
      <c r="TKF310" s="180"/>
      <c r="TKG310" s="75"/>
      <c r="TKH310" s="76"/>
      <c r="TKI310" s="181"/>
      <c r="TKJ310" s="181"/>
      <c r="TKK310" s="182"/>
      <c r="TKL310" s="134"/>
      <c r="TKM310" s="135"/>
      <c r="TKN310" s="111"/>
      <c r="TKO310" s="178"/>
      <c r="TKP310" s="178"/>
      <c r="TKQ310" s="178"/>
      <c r="TKR310" s="178"/>
      <c r="TKS310" s="179"/>
      <c r="TKT310" s="73"/>
      <c r="TKU310" s="73"/>
      <c r="TKV310" s="180"/>
      <c r="TKW310" s="75"/>
      <c r="TKX310" s="76"/>
      <c r="TKY310" s="180"/>
      <c r="TKZ310" s="180"/>
      <c r="TLA310" s="180"/>
      <c r="TLB310" s="75"/>
      <c r="TLC310" s="76"/>
      <c r="TLD310" s="181"/>
      <c r="TLE310" s="181"/>
      <c r="TLF310" s="182"/>
      <c r="TLG310" s="134"/>
      <c r="TLH310" s="135"/>
      <c r="TLI310" s="111"/>
      <c r="TLJ310" s="178"/>
      <c r="TLK310" s="178"/>
      <c r="TLL310" s="178"/>
      <c r="TLM310" s="178"/>
      <c r="TLN310" s="179"/>
      <c r="TLO310" s="73"/>
      <c r="TLP310" s="73"/>
      <c r="TLQ310" s="180"/>
      <c r="TLR310" s="75"/>
      <c r="TLS310" s="76"/>
      <c r="TLT310" s="180"/>
      <c r="TLU310" s="180"/>
      <c r="TLV310" s="180"/>
      <c r="TLW310" s="75"/>
      <c r="TLX310" s="76"/>
      <c r="TLY310" s="181"/>
      <c r="TLZ310" s="181"/>
      <c r="TMA310" s="182"/>
      <c r="TMB310" s="134"/>
      <c r="TMC310" s="135"/>
      <c r="TMD310" s="111"/>
      <c r="TME310" s="178"/>
      <c r="TMF310" s="178"/>
      <c r="TMG310" s="178"/>
      <c r="TMH310" s="178"/>
      <c r="TMI310" s="179"/>
      <c r="TMJ310" s="73"/>
      <c r="TMK310" s="73"/>
      <c r="TML310" s="180"/>
      <c r="TMM310" s="75"/>
      <c r="TMN310" s="76"/>
      <c r="TMO310" s="180"/>
      <c r="TMP310" s="180"/>
      <c r="TMQ310" s="180"/>
      <c r="TMR310" s="75"/>
      <c r="TMS310" s="76"/>
      <c r="TMT310" s="181"/>
      <c r="TMU310" s="181"/>
      <c r="TMV310" s="182"/>
      <c r="TMW310" s="134"/>
      <c r="TMX310" s="135"/>
      <c r="TMY310" s="111"/>
      <c r="TMZ310" s="178"/>
      <c r="TNA310" s="178"/>
      <c r="TNB310" s="178"/>
      <c r="TNC310" s="178"/>
      <c r="TND310" s="179"/>
      <c r="TNE310" s="73"/>
      <c r="TNF310" s="73"/>
      <c r="TNG310" s="180"/>
      <c r="TNH310" s="75"/>
      <c r="TNI310" s="76"/>
      <c r="TNJ310" s="180"/>
      <c r="TNK310" s="180"/>
      <c r="TNL310" s="180"/>
      <c r="TNM310" s="75"/>
      <c r="TNN310" s="76"/>
      <c r="TNO310" s="181"/>
      <c r="TNP310" s="181"/>
      <c r="TNQ310" s="182"/>
      <c r="TNR310" s="134"/>
      <c r="TNS310" s="135"/>
      <c r="TNT310" s="111"/>
      <c r="TNU310" s="178"/>
      <c r="TNV310" s="178"/>
      <c r="TNW310" s="178"/>
      <c r="TNX310" s="178"/>
      <c r="TNY310" s="179"/>
      <c r="TNZ310" s="73"/>
      <c r="TOA310" s="73"/>
      <c r="TOB310" s="180"/>
      <c r="TOC310" s="75"/>
      <c r="TOD310" s="76"/>
      <c r="TOE310" s="180"/>
      <c r="TOF310" s="180"/>
      <c r="TOG310" s="180"/>
      <c r="TOH310" s="75"/>
      <c r="TOI310" s="76"/>
      <c r="TOJ310" s="181"/>
      <c r="TOK310" s="181"/>
      <c r="TOL310" s="182"/>
      <c r="TOM310" s="134"/>
      <c r="TON310" s="135"/>
      <c r="TOO310" s="111"/>
      <c r="TOP310" s="178"/>
      <c r="TOQ310" s="178"/>
      <c r="TOR310" s="178"/>
      <c r="TOS310" s="178"/>
      <c r="TOT310" s="179"/>
      <c r="TOU310" s="73"/>
      <c r="TOV310" s="73"/>
      <c r="TOW310" s="180"/>
      <c r="TOX310" s="75"/>
      <c r="TOY310" s="76"/>
      <c r="TOZ310" s="180"/>
      <c r="TPA310" s="180"/>
      <c r="TPB310" s="180"/>
      <c r="TPC310" s="75"/>
      <c r="TPD310" s="76"/>
      <c r="TPE310" s="181"/>
      <c r="TPF310" s="181"/>
      <c r="TPG310" s="182"/>
      <c r="TPH310" s="134"/>
      <c r="TPI310" s="135"/>
      <c r="TPJ310" s="111"/>
      <c r="TPK310" s="178"/>
      <c r="TPL310" s="178"/>
      <c r="TPM310" s="178"/>
      <c r="TPN310" s="178"/>
      <c r="TPO310" s="179"/>
      <c r="TPP310" s="73"/>
      <c r="TPQ310" s="73"/>
      <c r="TPR310" s="180"/>
      <c r="TPS310" s="75"/>
      <c r="TPT310" s="76"/>
      <c r="TPU310" s="180"/>
      <c r="TPV310" s="180"/>
      <c r="TPW310" s="180"/>
      <c r="TPX310" s="75"/>
      <c r="TPY310" s="76"/>
      <c r="TPZ310" s="181"/>
      <c r="TQA310" s="181"/>
      <c r="TQB310" s="182"/>
      <c r="TQC310" s="134"/>
      <c r="TQD310" s="135"/>
      <c r="TQE310" s="111"/>
      <c r="TQF310" s="178"/>
      <c r="TQG310" s="178"/>
      <c r="TQH310" s="178"/>
      <c r="TQI310" s="178"/>
      <c r="TQJ310" s="179"/>
      <c r="TQK310" s="73"/>
      <c r="TQL310" s="73"/>
      <c r="TQM310" s="180"/>
      <c r="TQN310" s="75"/>
      <c r="TQO310" s="76"/>
      <c r="TQP310" s="180"/>
      <c r="TQQ310" s="180"/>
      <c r="TQR310" s="180"/>
      <c r="TQS310" s="75"/>
      <c r="TQT310" s="76"/>
      <c r="TQU310" s="181"/>
      <c r="TQV310" s="181"/>
      <c r="TQW310" s="182"/>
      <c r="TQX310" s="134"/>
      <c r="TQY310" s="135"/>
      <c r="TQZ310" s="111"/>
      <c r="TRA310" s="178"/>
      <c r="TRB310" s="178"/>
      <c r="TRC310" s="178"/>
      <c r="TRD310" s="178"/>
      <c r="TRE310" s="179"/>
      <c r="TRF310" s="73"/>
      <c r="TRG310" s="73"/>
      <c r="TRH310" s="180"/>
      <c r="TRI310" s="75"/>
      <c r="TRJ310" s="76"/>
      <c r="TRK310" s="180"/>
      <c r="TRL310" s="180"/>
      <c r="TRM310" s="180"/>
      <c r="TRN310" s="75"/>
      <c r="TRO310" s="76"/>
      <c r="TRP310" s="181"/>
      <c r="TRQ310" s="181"/>
      <c r="TRR310" s="182"/>
      <c r="TRS310" s="134"/>
      <c r="TRT310" s="135"/>
      <c r="TRU310" s="111"/>
      <c r="TRV310" s="178"/>
      <c r="TRW310" s="178"/>
      <c r="TRX310" s="178"/>
      <c r="TRY310" s="178"/>
      <c r="TRZ310" s="179"/>
      <c r="TSA310" s="73"/>
      <c r="TSB310" s="73"/>
      <c r="TSC310" s="180"/>
      <c r="TSD310" s="75"/>
      <c r="TSE310" s="76"/>
      <c r="TSF310" s="180"/>
      <c r="TSG310" s="180"/>
      <c r="TSH310" s="180"/>
      <c r="TSI310" s="75"/>
      <c r="TSJ310" s="76"/>
      <c r="TSK310" s="181"/>
      <c r="TSL310" s="181"/>
      <c r="TSM310" s="182"/>
      <c r="TSN310" s="134"/>
      <c r="TSO310" s="135"/>
      <c r="TSP310" s="111"/>
      <c r="TSQ310" s="178"/>
      <c r="TSR310" s="178"/>
      <c r="TSS310" s="178"/>
      <c r="TST310" s="178"/>
      <c r="TSU310" s="179"/>
      <c r="TSV310" s="73"/>
      <c r="TSW310" s="73"/>
      <c r="TSX310" s="180"/>
      <c r="TSY310" s="75"/>
      <c r="TSZ310" s="76"/>
      <c r="TTA310" s="180"/>
      <c r="TTB310" s="180"/>
      <c r="TTC310" s="180"/>
      <c r="TTD310" s="75"/>
      <c r="TTE310" s="76"/>
      <c r="TTF310" s="181"/>
      <c r="TTG310" s="181"/>
      <c r="TTH310" s="182"/>
      <c r="TTI310" s="134"/>
      <c r="TTJ310" s="135"/>
      <c r="TTK310" s="111"/>
      <c r="TTL310" s="178"/>
      <c r="TTM310" s="178"/>
      <c r="TTN310" s="178"/>
      <c r="TTO310" s="178"/>
      <c r="TTP310" s="179"/>
      <c r="TTQ310" s="73"/>
      <c r="TTR310" s="73"/>
      <c r="TTS310" s="180"/>
      <c r="TTT310" s="75"/>
      <c r="TTU310" s="76"/>
      <c r="TTV310" s="180"/>
      <c r="TTW310" s="180"/>
      <c r="TTX310" s="180"/>
      <c r="TTY310" s="75"/>
      <c r="TTZ310" s="76"/>
      <c r="TUA310" s="181"/>
      <c r="TUB310" s="181"/>
      <c r="TUC310" s="182"/>
      <c r="TUD310" s="134"/>
      <c r="TUE310" s="135"/>
      <c r="TUF310" s="111"/>
      <c r="TUG310" s="178"/>
      <c r="TUH310" s="178"/>
      <c r="TUI310" s="178"/>
      <c r="TUJ310" s="178"/>
      <c r="TUK310" s="179"/>
      <c r="TUL310" s="73"/>
      <c r="TUM310" s="73"/>
      <c r="TUN310" s="180"/>
      <c r="TUO310" s="75"/>
      <c r="TUP310" s="76"/>
      <c r="TUQ310" s="180"/>
      <c r="TUR310" s="180"/>
      <c r="TUS310" s="180"/>
      <c r="TUT310" s="75"/>
      <c r="TUU310" s="76"/>
      <c r="TUV310" s="181"/>
      <c r="TUW310" s="181"/>
      <c r="TUX310" s="182"/>
      <c r="TUY310" s="134"/>
      <c r="TUZ310" s="135"/>
      <c r="TVA310" s="111"/>
      <c r="TVB310" s="178"/>
      <c r="TVC310" s="178"/>
      <c r="TVD310" s="178"/>
      <c r="TVE310" s="178"/>
      <c r="TVF310" s="179"/>
      <c r="TVG310" s="73"/>
      <c r="TVH310" s="73"/>
      <c r="TVI310" s="180"/>
      <c r="TVJ310" s="75"/>
      <c r="TVK310" s="76"/>
      <c r="TVL310" s="180"/>
      <c r="TVM310" s="180"/>
      <c r="TVN310" s="180"/>
      <c r="TVO310" s="75"/>
      <c r="TVP310" s="76"/>
      <c r="TVQ310" s="181"/>
      <c r="TVR310" s="181"/>
      <c r="TVS310" s="182"/>
      <c r="TVT310" s="134"/>
      <c r="TVU310" s="135"/>
      <c r="TVV310" s="111"/>
      <c r="TVW310" s="178"/>
      <c r="TVX310" s="178"/>
      <c r="TVY310" s="178"/>
      <c r="TVZ310" s="178"/>
      <c r="TWA310" s="179"/>
      <c r="TWB310" s="73"/>
      <c r="TWC310" s="73"/>
      <c r="TWD310" s="180"/>
      <c r="TWE310" s="75"/>
      <c r="TWF310" s="76"/>
      <c r="TWG310" s="180"/>
      <c r="TWH310" s="180"/>
      <c r="TWI310" s="180"/>
      <c r="TWJ310" s="75"/>
      <c r="TWK310" s="76"/>
      <c r="TWL310" s="181"/>
      <c r="TWM310" s="181"/>
      <c r="TWN310" s="182"/>
      <c r="TWO310" s="134"/>
      <c r="TWP310" s="135"/>
      <c r="TWQ310" s="111"/>
      <c r="TWR310" s="178"/>
      <c r="TWS310" s="178"/>
      <c r="TWT310" s="178"/>
      <c r="TWU310" s="178"/>
      <c r="TWV310" s="179"/>
      <c r="TWW310" s="73"/>
      <c r="TWX310" s="73"/>
      <c r="TWY310" s="180"/>
      <c r="TWZ310" s="75"/>
      <c r="TXA310" s="76"/>
      <c r="TXB310" s="180"/>
      <c r="TXC310" s="180"/>
      <c r="TXD310" s="180"/>
      <c r="TXE310" s="75"/>
      <c r="TXF310" s="76"/>
      <c r="TXG310" s="181"/>
      <c r="TXH310" s="181"/>
      <c r="TXI310" s="182"/>
      <c r="TXJ310" s="134"/>
      <c r="TXK310" s="135"/>
      <c r="TXL310" s="111"/>
      <c r="TXM310" s="178"/>
      <c r="TXN310" s="178"/>
      <c r="TXO310" s="178"/>
      <c r="TXP310" s="178"/>
      <c r="TXQ310" s="179"/>
      <c r="TXR310" s="73"/>
      <c r="TXS310" s="73"/>
      <c r="TXT310" s="180"/>
      <c r="TXU310" s="75"/>
      <c r="TXV310" s="76"/>
      <c r="TXW310" s="180"/>
      <c r="TXX310" s="180"/>
      <c r="TXY310" s="180"/>
      <c r="TXZ310" s="75"/>
      <c r="TYA310" s="76"/>
      <c r="TYB310" s="181"/>
      <c r="TYC310" s="181"/>
      <c r="TYD310" s="182"/>
      <c r="TYE310" s="134"/>
      <c r="TYF310" s="135"/>
      <c r="TYG310" s="111"/>
      <c r="TYH310" s="178"/>
      <c r="TYI310" s="178"/>
      <c r="TYJ310" s="178"/>
      <c r="TYK310" s="178"/>
      <c r="TYL310" s="179"/>
      <c r="TYM310" s="73"/>
      <c r="TYN310" s="73"/>
      <c r="TYO310" s="180"/>
      <c r="TYP310" s="75"/>
      <c r="TYQ310" s="76"/>
      <c r="TYR310" s="180"/>
      <c r="TYS310" s="180"/>
      <c r="TYT310" s="180"/>
      <c r="TYU310" s="75"/>
      <c r="TYV310" s="76"/>
      <c r="TYW310" s="181"/>
      <c r="TYX310" s="181"/>
      <c r="TYY310" s="182"/>
      <c r="TYZ310" s="134"/>
      <c r="TZA310" s="135"/>
      <c r="TZB310" s="111"/>
      <c r="TZC310" s="178"/>
      <c r="TZD310" s="178"/>
      <c r="TZE310" s="178"/>
      <c r="TZF310" s="178"/>
      <c r="TZG310" s="179"/>
      <c r="TZH310" s="73"/>
      <c r="TZI310" s="73"/>
      <c r="TZJ310" s="180"/>
      <c r="TZK310" s="75"/>
      <c r="TZL310" s="76"/>
      <c r="TZM310" s="180"/>
      <c r="TZN310" s="180"/>
      <c r="TZO310" s="180"/>
      <c r="TZP310" s="75"/>
      <c r="TZQ310" s="76"/>
      <c r="TZR310" s="181"/>
      <c r="TZS310" s="181"/>
      <c r="TZT310" s="182"/>
      <c r="TZU310" s="134"/>
      <c r="TZV310" s="135"/>
      <c r="TZW310" s="111"/>
      <c r="TZX310" s="178"/>
      <c r="TZY310" s="178"/>
      <c r="TZZ310" s="178"/>
      <c r="UAA310" s="178"/>
      <c r="UAB310" s="179"/>
      <c r="UAC310" s="73"/>
      <c r="UAD310" s="73"/>
      <c r="UAE310" s="180"/>
      <c r="UAF310" s="75"/>
      <c r="UAG310" s="76"/>
      <c r="UAH310" s="180"/>
      <c r="UAI310" s="180"/>
      <c r="UAJ310" s="180"/>
      <c r="UAK310" s="75"/>
      <c r="UAL310" s="76"/>
      <c r="UAM310" s="181"/>
      <c r="UAN310" s="181"/>
      <c r="UAO310" s="182"/>
      <c r="UAP310" s="134"/>
      <c r="UAQ310" s="135"/>
      <c r="UAR310" s="111"/>
      <c r="UAS310" s="178"/>
      <c r="UAT310" s="178"/>
      <c r="UAU310" s="178"/>
      <c r="UAV310" s="178"/>
      <c r="UAW310" s="179"/>
      <c r="UAX310" s="73"/>
      <c r="UAY310" s="73"/>
      <c r="UAZ310" s="180"/>
      <c r="UBA310" s="75"/>
      <c r="UBB310" s="76"/>
      <c r="UBC310" s="180"/>
      <c r="UBD310" s="180"/>
      <c r="UBE310" s="180"/>
      <c r="UBF310" s="75"/>
      <c r="UBG310" s="76"/>
      <c r="UBH310" s="181"/>
      <c r="UBI310" s="181"/>
      <c r="UBJ310" s="182"/>
      <c r="UBK310" s="134"/>
      <c r="UBL310" s="135"/>
      <c r="UBM310" s="111"/>
      <c r="UBN310" s="178"/>
      <c r="UBO310" s="178"/>
      <c r="UBP310" s="178"/>
      <c r="UBQ310" s="178"/>
      <c r="UBR310" s="179"/>
      <c r="UBS310" s="73"/>
      <c r="UBT310" s="73"/>
      <c r="UBU310" s="180"/>
      <c r="UBV310" s="75"/>
      <c r="UBW310" s="76"/>
      <c r="UBX310" s="180"/>
      <c r="UBY310" s="180"/>
      <c r="UBZ310" s="180"/>
      <c r="UCA310" s="75"/>
      <c r="UCB310" s="76"/>
      <c r="UCC310" s="181"/>
      <c r="UCD310" s="181"/>
      <c r="UCE310" s="182"/>
      <c r="UCF310" s="134"/>
      <c r="UCG310" s="135"/>
      <c r="UCH310" s="111"/>
      <c r="UCI310" s="178"/>
      <c r="UCJ310" s="178"/>
      <c r="UCK310" s="178"/>
      <c r="UCL310" s="178"/>
      <c r="UCM310" s="179"/>
      <c r="UCN310" s="73"/>
      <c r="UCO310" s="73"/>
      <c r="UCP310" s="180"/>
      <c r="UCQ310" s="75"/>
      <c r="UCR310" s="76"/>
      <c r="UCS310" s="180"/>
      <c r="UCT310" s="180"/>
      <c r="UCU310" s="180"/>
      <c r="UCV310" s="75"/>
      <c r="UCW310" s="76"/>
      <c r="UCX310" s="181"/>
      <c r="UCY310" s="181"/>
      <c r="UCZ310" s="182"/>
      <c r="UDA310" s="134"/>
      <c r="UDB310" s="135"/>
      <c r="UDC310" s="111"/>
      <c r="UDD310" s="178"/>
      <c r="UDE310" s="178"/>
      <c r="UDF310" s="178"/>
      <c r="UDG310" s="178"/>
      <c r="UDH310" s="179"/>
      <c r="UDI310" s="73"/>
      <c r="UDJ310" s="73"/>
      <c r="UDK310" s="180"/>
      <c r="UDL310" s="75"/>
      <c r="UDM310" s="76"/>
      <c r="UDN310" s="180"/>
      <c r="UDO310" s="180"/>
      <c r="UDP310" s="180"/>
      <c r="UDQ310" s="75"/>
      <c r="UDR310" s="76"/>
      <c r="UDS310" s="181"/>
      <c r="UDT310" s="181"/>
      <c r="UDU310" s="182"/>
      <c r="UDV310" s="134"/>
      <c r="UDW310" s="135"/>
      <c r="UDX310" s="111"/>
      <c r="UDY310" s="178"/>
      <c r="UDZ310" s="178"/>
      <c r="UEA310" s="178"/>
      <c r="UEB310" s="178"/>
      <c r="UEC310" s="179"/>
      <c r="UED310" s="73"/>
      <c r="UEE310" s="73"/>
      <c r="UEF310" s="180"/>
      <c r="UEG310" s="75"/>
      <c r="UEH310" s="76"/>
      <c r="UEI310" s="180"/>
      <c r="UEJ310" s="180"/>
      <c r="UEK310" s="180"/>
      <c r="UEL310" s="75"/>
      <c r="UEM310" s="76"/>
      <c r="UEN310" s="181"/>
      <c r="UEO310" s="181"/>
      <c r="UEP310" s="182"/>
      <c r="UEQ310" s="134"/>
      <c r="UER310" s="135"/>
      <c r="UES310" s="111"/>
      <c r="UET310" s="178"/>
      <c r="UEU310" s="178"/>
      <c r="UEV310" s="178"/>
      <c r="UEW310" s="178"/>
      <c r="UEX310" s="179"/>
      <c r="UEY310" s="73"/>
      <c r="UEZ310" s="73"/>
      <c r="UFA310" s="180"/>
      <c r="UFB310" s="75"/>
      <c r="UFC310" s="76"/>
      <c r="UFD310" s="180"/>
      <c r="UFE310" s="180"/>
      <c r="UFF310" s="180"/>
      <c r="UFG310" s="75"/>
      <c r="UFH310" s="76"/>
      <c r="UFI310" s="181"/>
      <c r="UFJ310" s="181"/>
      <c r="UFK310" s="182"/>
      <c r="UFL310" s="134"/>
      <c r="UFM310" s="135"/>
      <c r="UFN310" s="111"/>
      <c r="UFO310" s="178"/>
      <c r="UFP310" s="178"/>
      <c r="UFQ310" s="178"/>
      <c r="UFR310" s="178"/>
      <c r="UFS310" s="179"/>
      <c r="UFT310" s="73"/>
      <c r="UFU310" s="73"/>
      <c r="UFV310" s="180"/>
      <c r="UFW310" s="75"/>
      <c r="UFX310" s="76"/>
      <c r="UFY310" s="180"/>
      <c r="UFZ310" s="180"/>
      <c r="UGA310" s="180"/>
      <c r="UGB310" s="75"/>
      <c r="UGC310" s="76"/>
      <c r="UGD310" s="181"/>
      <c r="UGE310" s="181"/>
      <c r="UGF310" s="182"/>
      <c r="UGG310" s="134"/>
      <c r="UGH310" s="135"/>
      <c r="UGI310" s="111"/>
      <c r="UGJ310" s="178"/>
      <c r="UGK310" s="178"/>
      <c r="UGL310" s="178"/>
      <c r="UGM310" s="178"/>
      <c r="UGN310" s="179"/>
      <c r="UGO310" s="73"/>
      <c r="UGP310" s="73"/>
      <c r="UGQ310" s="180"/>
      <c r="UGR310" s="75"/>
      <c r="UGS310" s="76"/>
      <c r="UGT310" s="180"/>
      <c r="UGU310" s="180"/>
      <c r="UGV310" s="180"/>
      <c r="UGW310" s="75"/>
      <c r="UGX310" s="76"/>
      <c r="UGY310" s="181"/>
      <c r="UGZ310" s="181"/>
      <c r="UHA310" s="182"/>
      <c r="UHB310" s="134"/>
      <c r="UHC310" s="135"/>
      <c r="UHD310" s="111"/>
      <c r="UHE310" s="178"/>
      <c r="UHF310" s="178"/>
      <c r="UHG310" s="178"/>
      <c r="UHH310" s="178"/>
      <c r="UHI310" s="179"/>
      <c r="UHJ310" s="73"/>
      <c r="UHK310" s="73"/>
      <c r="UHL310" s="180"/>
      <c r="UHM310" s="75"/>
      <c r="UHN310" s="76"/>
      <c r="UHO310" s="180"/>
      <c r="UHP310" s="180"/>
      <c r="UHQ310" s="180"/>
      <c r="UHR310" s="75"/>
      <c r="UHS310" s="76"/>
      <c r="UHT310" s="181"/>
      <c r="UHU310" s="181"/>
      <c r="UHV310" s="182"/>
      <c r="UHW310" s="134"/>
      <c r="UHX310" s="135"/>
      <c r="UHY310" s="111"/>
      <c r="UHZ310" s="178"/>
      <c r="UIA310" s="178"/>
      <c r="UIB310" s="178"/>
      <c r="UIC310" s="178"/>
      <c r="UID310" s="179"/>
      <c r="UIE310" s="73"/>
      <c r="UIF310" s="73"/>
      <c r="UIG310" s="180"/>
      <c r="UIH310" s="75"/>
      <c r="UII310" s="76"/>
      <c r="UIJ310" s="180"/>
      <c r="UIK310" s="180"/>
      <c r="UIL310" s="180"/>
      <c r="UIM310" s="75"/>
      <c r="UIN310" s="76"/>
      <c r="UIO310" s="181"/>
      <c r="UIP310" s="181"/>
      <c r="UIQ310" s="182"/>
      <c r="UIR310" s="134"/>
      <c r="UIS310" s="135"/>
      <c r="UIT310" s="111"/>
      <c r="UIU310" s="178"/>
      <c r="UIV310" s="178"/>
      <c r="UIW310" s="178"/>
      <c r="UIX310" s="178"/>
      <c r="UIY310" s="179"/>
      <c r="UIZ310" s="73"/>
      <c r="UJA310" s="73"/>
      <c r="UJB310" s="180"/>
      <c r="UJC310" s="75"/>
      <c r="UJD310" s="76"/>
      <c r="UJE310" s="180"/>
      <c r="UJF310" s="180"/>
      <c r="UJG310" s="180"/>
      <c r="UJH310" s="75"/>
      <c r="UJI310" s="76"/>
      <c r="UJJ310" s="181"/>
      <c r="UJK310" s="181"/>
      <c r="UJL310" s="182"/>
      <c r="UJM310" s="134"/>
      <c r="UJN310" s="135"/>
      <c r="UJO310" s="111"/>
      <c r="UJP310" s="178"/>
      <c r="UJQ310" s="178"/>
      <c r="UJR310" s="178"/>
      <c r="UJS310" s="178"/>
      <c r="UJT310" s="179"/>
      <c r="UJU310" s="73"/>
      <c r="UJV310" s="73"/>
      <c r="UJW310" s="180"/>
      <c r="UJX310" s="75"/>
      <c r="UJY310" s="76"/>
      <c r="UJZ310" s="180"/>
      <c r="UKA310" s="180"/>
      <c r="UKB310" s="180"/>
      <c r="UKC310" s="75"/>
      <c r="UKD310" s="76"/>
      <c r="UKE310" s="181"/>
      <c r="UKF310" s="181"/>
      <c r="UKG310" s="182"/>
      <c r="UKH310" s="134"/>
      <c r="UKI310" s="135"/>
      <c r="UKJ310" s="111"/>
      <c r="UKK310" s="178"/>
      <c r="UKL310" s="178"/>
      <c r="UKM310" s="178"/>
      <c r="UKN310" s="178"/>
      <c r="UKO310" s="179"/>
      <c r="UKP310" s="73"/>
      <c r="UKQ310" s="73"/>
      <c r="UKR310" s="180"/>
      <c r="UKS310" s="75"/>
      <c r="UKT310" s="76"/>
      <c r="UKU310" s="180"/>
      <c r="UKV310" s="180"/>
      <c r="UKW310" s="180"/>
      <c r="UKX310" s="75"/>
      <c r="UKY310" s="76"/>
      <c r="UKZ310" s="181"/>
      <c r="ULA310" s="181"/>
      <c r="ULB310" s="182"/>
      <c r="ULC310" s="134"/>
      <c r="ULD310" s="135"/>
      <c r="ULE310" s="111"/>
      <c r="ULF310" s="178"/>
      <c r="ULG310" s="178"/>
      <c r="ULH310" s="178"/>
      <c r="ULI310" s="178"/>
      <c r="ULJ310" s="179"/>
      <c r="ULK310" s="73"/>
      <c r="ULL310" s="73"/>
      <c r="ULM310" s="180"/>
      <c r="ULN310" s="75"/>
      <c r="ULO310" s="76"/>
      <c r="ULP310" s="180"/>
      <c r="ULQ310" s="180"/>
      <c r="ULR310" s="180"/>
      <c r="ULS310" s="75"/>
      <c r="ULT310" s="76"/>
      <c r="ULU310" s="181"/>
      <c r="ULV310" s="181"/>
      <c r="ULW310" s="182"/>
      <c r="ULX310" s="134"/>
      <c r="ULY310" s="135"/>
      <c r="ULZ310" s="111"/>
      <c r="UMA310" s="178"/>
      <c r="UMB310" s="178"/>
      <c r="UMC310" s="178"/>
      <c r="UMD310" s="178"/>
      <c r="UME310" s="179"/>
      <c r="UMF310" s="73"/>
      <c r="UMG310" s="73"/>
      <c r="UMH310" s="180"/>
      <c r="UMI310" s="75"/>
      <c r="UMJ310" s="76"/>
      <c r="UMK310" s="180"/>
      <c r="UML310" s="180"/>
      <c r="UMM310" s="180"/>
      <c r="UMN310" s="75"/>
      <c r="UMO310" s="76"/>
      <c r="UMP310" s="181"/>
      <c r="UMQ310" s="181"/>
      <c r="UMR310" s="182"/>
      <c r="UMS310" s="134"/>
      <c r="UMT310" s="135"/>
      <c r="UMU310" s="111"/>
      <c r="UMV310" s="178"/>
      <c r="UMW310" s="178"/>
      <c r="UMX310" s="178"/>
      <c r="UMY310" s="178"/>
      <c r="UMZ310" s="179"/>
      <c r="UNA310" s="73"/>
      <c r="UNB310" s="73"/>
      <c r="UNC310" s="180"/>
      <c r="UND310" s="75"/>
      <c r="UNE310" s="76"/>
      <c r="UNF310" s="180"/>
      <c r="UNG310" s="180"/>
      <c r="UNH310" s="180"/>
      <c r="UNI310" s="75"/>
      <c r="UNJ310" s="76"/>
      <c r="UNK310" s="181"/>
      <c r="UNL310" s="181"/>
      <c r="UNM310" s="182"/>
      <c r="UNN310" s="134"/>
      <c r="UNO310" s="135"/>
      <c r="UNP310" s="111"/>
      <c r="UNQ310" s="178"/>
      <c r="UNR310" s="178"/>
      <c r="UNS310" s="178"/>
      <c r="UNT310" s="178"/>
      <c r="UNU310" s="179"/>
      <c r="UNV310" s="73"/>
      <c r="UNW310" s="73"/>
      <c r="UNX310" s="180"/>
      <c r="UNY310" s="75"/>
      <c r="UNZ310" s="76"/>
      <c r="UOA310" s="180"/>
      <c r="UOB310" s="180"/>
      <c r="UOC310" s="180"/>
      <c r="UOD310" s="75"/>
      <c r="UOE310" s="76"/>
      <c r="UOF310" s="181"/>
      <c r="UOG310" s="181"/>
      <c r="UOH310" s="182"/>
      <c r="UOI310" s="134"/>
      <c r="UOJ310" s="135"/>
      <c r="UOK310" s="111"/>
      <c r="UOL310" s="178"/>
      <c r="UOM310" s="178"/>
      <c r="UON310" s="178"/>
      <c r="UOO310" s="178"/>
      <c r="UOP310" s="179"/>
      <c r="UOQ310" s="73"/>
      <c r="UOR310" s="73"/>
      <c r="UOS310" s="180"/>
      <c r="UOT310" s="75"/>
      <c r="UOU310" s="76"/>
      <c r="UOV310" s="180"/>
      <c r="UOW310" s="180"/>
      <c r="UOX310" s="180"/>
      <c r="UOY310" s="75"/>
      <c r="UOZ310" s="76"/>
      <c r="UPA310" s="181"/>
      <c r="UPB310" s="181"/>
      <c r="UPC310" s="182"/>
      <c r="UPD310" s="134"/>
      <c r="UPE310" s="135"/>
      <c r="UPF310" s="111"/>
      <c r="UPG310" s="178"/>
      <c r="UPH310" s="178"/>
      <c r="UPI310" s="178"/>
      <c r="UPJ310" s="178"/>
      <c r="UPK310" s="179"/>
      <c r="UPL310" s="73"/>
      <c r="UPM310" s="73"/>
      <c r="UPN310" s="180"/>
      <c r="UPO310" s="75"/>
      <c r="UPP310" s="76"/>
      <c r="UPQ310" s="180"/>
      <c r="UPR310" s="180"/>
      <c r="UPS310" s="180"/>
      <c r="UPT310" s="75"/>
      <c r="UPU310" s="76"/>
      <c r="UPV310" s="181"/>
      <c r="UPW310" s="181"/>
      <c r="UPX310" s="182"/>
      <c r="UPY310" s="134"/>
      <c r="UPZ310" s="135"/>
      <c r="UQA310" s="111"/>
      <c r="UQB310" s="178"/>
      <c r="UQC310" s="178"/>
      <c r="UQD310" s="178"/>
      <c r="UQE310" s="178"/>
      <c r="UQF310" s="179"/>
      <c r="UQG310" s="73"/>
      <c r="UQH310" s="73"/>
      <c r="UQI310" s="180"/>
      <c r="UQJ310" s="75"/>
      <c r="UQK310" s="76"/>
      <c r="UQL310" s="180"/>
      <c r="UQM310" s="180"/>
      <c r="UQN310" s="180"/>
      <c r="UQO310" s="75"/>
      <c r="UQP310" s="76"/>
      <c r="UQQ310" s="181"/>
      <c r="UQR310" s="181"/>
      <c r="UQS310" s="182"/>
      <c r="UQT310" s="134"/>
      <c r="UQU310" s="135"/>
      <c r="UQV310" s="111"/>
      <c r="UQW310" s="178"/>
      <c r="UQX310" s="178"/>
      <c r="UQY310" s="178"/>
      <c r="UQZ310" s="178"/>
      <c r="URA310" s="179"/>
      <c r="URB310" s="73"/>
      <c r="URC310" s="73"/>
      <c r="URD310" s="180"/>
      <c r="URE310" s="75"/>
      <c r="URF310" s="76"/>
      <c r="URG310" s="180"/>
      <c r="URH310" s="180"/>
      <c r="URI310" s="180"/>
      <c r="URJ310" s="75"/>
      <c r="URK310" s="76"/>
      <c r="URL310" s="181"/>
      <c r="URM310" s="181"/>
      <c r="URN310" s="182"/>
      <c r="URO310" s="134"/>
      <c r="URP310" s="135"/>
      <c r="URQ310" s="111"/>
      <c r="URR310" s="178"/>
      <c r="URS310" s="178"/>
      <c r="URT310" s="178"/>
      <c r="URU310" s="178"/>
      <c r="URV310" s="179"/>
      <c r="URW310" s="73"/>
      <c r="URX310" s="73"/>
      <c r="URY310" s="180"/>
      <c r="URZ310" s="75"/>
      <c r="USA310" s="76"/>
      <c r="USB310" s="180"/>
      <c r="USC310" s="180"/>
      <c r="USD310" s="180"/>
      <c r="USE310" s="75"/>
      <c r="USF310" s="76"/>
      <c r="USG310" s="181"/>
      <c r="USH310" s="181"/>
      <c r="USI310" s="182"/>
      <c r="USJ310" s="134"/>
      <c r="USK310" s="135"/>
      <c r="USL310" s="111"/>
      <c r="USM310" s="178"/>
      <c r="USN310" s="178"/>
      <c r="USO310" s="178"/>
      <c r="USP310" s="178"/>
      <c r="USQ310" s="179"/>
      <c r="USR310" s="73"/>
      <c r="USS310" s="73"/>
      <c r="UST310" s="180"/>
      <c r="USU310" s="75"/>
      <c r="USV310" s="76"/>
      <c r="USW310" s="180"/>
      <c r="USX310" s="180"/>
      <c r="USY310" s="180"/>
      <c r="USZ310" s="75"/>
      <c r="UTA310" s="76"/>
      <c r="UTB310" s="181"/>
      <c r="UTC310" s="181"/>
      <c r="UTD310" s="182"/>
      <c r="UTE310" s="134"/>
      <c r="UTF310" s="135"/>
      <c r="UTG310" s="111"/>
      <c r="UTH310" s="178"/>
      <c r="UTI310" s="178"/>
      <c r="UTJ310" s="178"/>
      <c r="UTK310" s="178"/>
      <c r="UTL310" s="179"/>
      <c r="UTM310" s="73"/>
      <c r="UTN310" s="73"/>
      <c r="UTO310" s="180"/>
      <c r="UTP310" s="75"/>
      <c r="UTQ310" s="76"/>
      <c r="UTR310" s="180"/>
      <c r="UTS310" s="180"/>
      <c r="UTT310" s="180"/>
      <c r="UTU310" s="75"/>
      <c r="UTV310" s="76"/>
      <c r="UTW310" s="181"/>
      <c r="UTX310" s="181"/>
      <c r="UTY310" s="182"/>
      <c r="UTZ310" s="134"/>
      <c r="UUA310" s="135"/>
      <c r="UUB310" s="111"/>
      <c r="UUC310" s="178"/>
      <c r="UUD310" s="178"/>
      <c r="UUE310" s="178"/>
      <c r="UUF310" s="178"/>
      <c r="UUG310" s="179"/>
      <c r="UUH310" s="73"/>
      <c r="UUI310" s="73"/>
      <c r="UUJ310" s="180"/>
      <c r="UUK310" s="75"/>
      <c r="UUL310" s="76"/>
      <c r="UUM310" s="180"/>
      <c r="UUN310" s="180"/>
      <c r="UUO310" s="180"/>
      <c r="UUP310" s="75"/>
      <c r="UUQ310" s="76"/>
      <c r="UUR310" s="181"/>
      <c r="UUS310" s="181"/>
      <c r="UUT310" s="182"/>
      <c r="UUU310" s="134"/>
      <c r="UUV310" s="135"/>
      <c r="UUW310" s="111"/>
      <c r="UUX310" s="178"/>
      <c r="UUY310" s="178"/>
      <c r="UUZ310" s="178"/>
      <c r="UVA310" s="178"/>
      <c r="UVB310" s="179"/>
      <c r="UVC310" s="73"/>
      <c r="UVD310" s="73"/>
      <c r="UVE310" s="180"/>
      <c r="UVF310" s="75"/>
      <c r="UVG310" s="76"/>
      <c r="UVH310" s="180"/>
      <c r="UVI310" s="180"/>
      <c r="UVJ310" s="180"/>
      <c r="UVK310" s="75"/>
      <c r="UVL310" s="76"/>
      <c r="UVM310" s="181"/>
      <c r="UVN310" s="181"/>
      <c r="UVO310" s="182"/>
      <c r="UVP310" s="134"/>
      <c r="UVQ310" s="135"/>
      <c r="UVR310" s="111"/>
      <c r="UVS310" s="178"/>
      <c r="UVT310" s="178"/>
      <c r="UVU310" s="178"/>
      <c r="UVV310" s="178"/>
      <c r="UVW310" s="179"/>
      <c r="UVX310" s="73"/>
      <c r="UVY310" s="73"/>
      <c r="UVZ310" s="180"/>
      <c r="UWA310" s="75"/>
      <c r="UWB310" s="76"/>
      <c r="UWC310" s="180"/>
      <c r="UWD310" s="180"/>
      <c r="UWE310" s="180"/>
      <c r="UWF310" s="75"/>
      <c r="UWG310" s="76"/>
      <c r="UWH310" s="181"/>
      <c r="UWI310" s="181"/>
      <c r="UWJ310" s="182"/>
      <c r="UWK310" s="134"/>
      <c r="UWL310" s="135"/>
      <c r="UWM310" s="111"/>
      <c r="UWN310" s="178"/>
      <c r="UWO310" s="178"/>
      <c r="UWP310" s="178"/>
      <c r="UWQ310" s="178"/>
      <c r="UWR310" s="179"/>
      <c r="UWS310" s="73"/>
      <c r="UWT310" s="73"/>
      <c r="UWU310" s="180"/>
      <c r="UWV310" s="75"/>
      <c r="UWW310" s="76"/>
      <c r="UWX310" s="180"/>
      <c r="UWY310" s="180"/>
      <c r="UWZ310" s="180"/>
      <c r="UXA310" s="75"/>
      <c r="UXB310" s="76"/>
      <c r="UXC310" s="181"/>
      <c r="UXD310" s="181"/>
      <c r="UXE310" s="182"/>
      <c r="UXF310" s="134"/>
      <c r="UXG310" s="135"/>
      <c r="UXH310" s="111"/>
      <c r="UXI310" s="178"/>
      <c r="UXJ310" s="178"/>
      <c r="UXK310" s="178"/>
      <c r="UXL310" s="178"/>
      <c r="UXM310" s="179"/>
      <c r="UXN310" s="73"/>
      <c r="UXO310" s="73"/>
      <c r="UXP310" s="180"/>
      <c r="UXQ310" s="75"/>
      <c r="UXR310" s="76"/>
      <c r="UXS310" s="180"/>
      <c r="UXT310" s="180"/>
      <c r="UXU310" s="180"/>
      <c r="UXV310" s="75"/>
      <c r="UXW310" s="76"/>
      <c r="UXX310" s="181"/>
      <c r="UXY310" s="181"/>
      <c r="UXZ310" s="182"/>
      <c r="UYA310" s="134"/>
      <c r="UYB310" s="135"/>
      <c r="UYC310" s="111"/>
      <c r="UYD310" s="178"/>
      <c r="UYE310" s="178"/>
      <c r="UYF310" s="178"/>
      <c r="UYG310" s="178"/>
      <c r="UYH310" s="179"/>
      <c r="UYI310" s="73"/>
      <c r="UYJ310" s="73"/>
      <c r="UYK310" s="180"/>
      <c r="UYL310" s="75"/>
      <c r="UYM310" s="76"/>
      <c r="UYN310" s="180"/>
      <c r="UYO310" s="180"/>
      <c r="UYP310" s="180"/>
      <c r="UYQ310" s="75"/>
      <c r="UYR310" s="76"/>
      <c r="UYS310" s="181"/>
      <c r="UYT310" s="181"/>
      <c r="UYU310" s="182"/>
      <c r="UYV310" s="134"/>
      <c r="UYW310" s="135"/>
      <c r="UYX310" s="111"/>
      <c r="UYY310" s="178"/>
      <c r="UYZ310" s="178"/>
      <c r="UZA310" s="178"/>
      <c r="UZB310" s="178"/>
      <c r="UZC310" s="179"/>
      <c r="UZD310" s="73"/>
      <c r="UZE310" s="73"/>
      <c r="UZF310" s="180"/>
      <c r="UZG310" s="75"/>
      <c r="UZH310" s="76"/>
      <c r="UZI310" s="180"/>
      <c r="UZJ310" s="180"/>
      <c r="UZK310" s="180"/>
      <c r="UZL310" s="75"/>
      <c r="UZM310" s="76"/>
      <c r="UZN310" s="181"/>
      <c r="UZO310" s="181"/>
      <c r="UZP310" s="182"/>
      <c r="UZQ310" s="134"/>
      <c r="UZR310" s="135"/>
      <c r="UZS310" s="111"/>
      <c r="UZT310" s="178"/>
      <c r="UZU310" s="178"/>
      <c r="UZV310" s="178"/>
      <c r="UZW310" s="178"/>
      <c r="UZX310" s="179"/>
      <c r="UZY310" s="73"/>
      <c r="UZZ310" s="73"/>
      <c r="VAA310" s="180"/>
      <c r="VAB310" s="75"/>
      <c r="VAC310" s="76"/>
      <c r="VAD310" s="180"/>
      <c r="VAE310" s="180"/>
      <c r="VAF310" s="180"/>
      <c r="VAG310" s="75"/>
      <c r="VAH310" s="76"/>
      <c r="VAI310" s="181"/>
      <c r="VAJ310" s="181"/>
      <c r="VAK310" s="182"/>
      <c r="VAL310" s="134"/>
      <c r="VAM310" s="135"/>
      <c r="VAN310" s="111"/>
      <c r="VAO310" s="178"/>
      <c r="VAP310" s="178"/>
      <c r="VAQ310" s="178"/>
      <c r="VAR310" s="178"/>
      <c r="VAS310" s="179"/>
      <c r="VAT310" s="73"/>
      <c r="VAU310" s="73"/>
      <c r="VAV310" s="180"/>
      <c r="VAW310" s="75"/>
      <c r="VAX310" s="76"/>
      <c r="VAY310" s="180"/>
      <c r="VAZ310" s="180"/>
      <c r="VBA310" s="180"/>
      <c r="VBB310" s="75"/>
      <c r="VBC310" s="76"/>
      <c r="VBD310" s="181"/>
      <c r="VBE310" s="181"/>
      <c r="VBF310" s="182"/>
      <c r="VBG310" s="134"/>
      <c r="VBH310" s="135"/>
      <c r="VBI310" s="111"/>
      <c r="VBJ310" s="178"/>
      <c r="VBK310" s="178"/>
      <c r="VBL310" s="178"/>
      <c r="VBM310" s="178"/>
      <c r="VBN310" s="179"/>
      <c r="VBO310" s="73"/>
      <c r="VBP310" s="73"/>
      <c r="VBQ310" s="180"/>
      <c r="VBR310" s="75"/>
      <c r="VBS310" s="76"/>
      <c r="VBT310" s="180"/>
      <c r="VBU310" s="180"/>
      <c r="VBV310" s="180"/>
      <c r="VBW310" s="75"/>
      <c r="VBX310" s="76"/>
      <c r="VBY310" s="181"/>
      <c r="VBZ310" s="181"/>
      <c r="VCA310" s="182"/>
      <c r="VCB310" s="134"/>
      <c r="VCC310" s="135"/>
      <c r="VCD310" s="111"/>
      <c r="VCE310" s="178"/>
      <c r="VCF310" s="178"/>
      <c r="VCG310" s="178"/>
      <c r="VCH310" s="178"/>
      <c r="VCI310" s="179"/>
      <c r="VCJ310" s="73"/>
      <c r="VCK310" s="73"/>
      <c r="VCL310" s="180"/>
      <c r="VCM310" s="75"/>
      <c r="VCN310" s="76"/>
      <c r="VCO310" s="180"/>
      <c r="VCP310" s="180"/>
      <c r="VCQ310" s="180"/>
      <c r="VCR310" s="75"/>
      <c r="VCS310" s="76"/>
      <c r="VCT310" s="181"/>
      <c r="VCU310" s="181"/>
      <c r="VCV310" s="182"/>
      <c r="VCW310" s="134"/>
      <c r="VCX310" s="135"/>
      <c r="VCY310" s="111"/>
      <c r="VCZ310" s="178"/>
      <c r="VDA310" s="178"/>
      <c r="VDB310" s="178"/>
      <c r="VDC310" s="178"/>
      <c r="VDD310" s="179"/>
      <c r="VDE310" s="73"/>
      <c r="VDF310" s="73"/>
      <c r="VDG310" s="180"/>
      <c r="VDH310" s="75"/>
      <c r="VDI310" s="76"/>
      <c r="VDJ310" s="180"/>
      <c r="VDK310" s="180"/>
      <c r="VDL310" s="180"/>
      <c r="VDM310" s="75"/>
      <c r="VDN310" s="76"/>
      <c r="VDO310" s="181"/>
      <c r="VDP310" s="181"/>
      <c r="VDQ310" s="182"/>
      <c r="VDR310" s="134"/>
      <c r="VDS310" s="135"/>
      <c r="VDT310" s="111"/>
      <c r="VDU310" s="178"/>
      <c r="VDV310" s="178"/>
      <c r="VDW310" s="178"/>
      <c r="VDX310" s="178"/>
      <c r="VDY310" s="179"/>
      <c r="VDZ310" s="73"/>
      <c r="VEA310" s="73"/>
      <c r="VEB310" s="180"/>
      <c r="VEC310" s="75"/>
      <c r="VED310" s="76"/>
      <c r="VEE310" s="180"/>
      <c r="VEF310" s="180"/>
      <c r="VEG310" s="180"/>
      <c r="VEH310" s="75"/>
      <c r="VEI310" s="76"/>
      <c r="VEJ310" s="181"/>
      <c r="VEK310" s="181"/>
      <c r="VEL310" s="182"/>
      <c r="VEM310" s="134"/>
      <c r="VEN310" s="135"/>
      <c r="VEO310" s="111"/>
      <c r="VEP310" s="178"/>
      <c r="VEQ310" s="178"/>
      <c r="VER310" s="178"/>
      <c r="VES310" s="178"/>
      <c r="VET310" s="179"/>
      <c r="VEU310" s="73"/>
      <c r="VEV310" s="73"/>
      <c r="VEW310" s="180"/>
      <c r="VEX310" s="75"/>
      <c r="VEY310" s="76"/>
      <c r="VEZ310" s="180"/>
      <c r="VFA310" s="180"/>
      <c r="VFB310" s="180"/>
      <c r="VFC310" s="75"/>
      <c r="VFD310" s="76"/>
      <c r="VFE310" s="181"/>
      <c r="VFF310" s="181"/>
      <c r="VFG310" s="182"/>
      <c r="VFH310" s="134"/>
      <c r="VFI310" s="135"/>
      <c r="VFJ310" s="111"/>
      <c r="VFK310" s="178"/>
      <c r="VFL310" s="178"/>
      <c r="VFM310" s="178"/>
      <c r="VFN310" s="178"/>
      <c r="VFO310" s="179"/>
      <c r="VFP310" s="73"/>
      <c r="VFQ310" s="73"/>
      <c r="VFR310" s="180"/>
      <c r="VFS310" s="75"/>
      <c r="VFT310" s="76"/>
      <c r="VFU310" s="180"/>
      <c r="VFV310" s="180"/>
      <c r="VFW310" s="180"/>
      <c r="VFX310" s="75"/>
      <c r="VFY310" s="76"/>
      <c r="VFZ310" s="181"/>
      <c r="VGA310" s="181"/>
      <c r="VGB310" s="182"/>
      <c r="VGC310" s="134"/>
      <c r="VGD310" s="135"/>
      <c r="VGE310" s="111"/>
      <c r="VGF310" s="178"/>
      <c r="VGG310" s="178"/>
      <c r="VGH310" s="178"/>
      <c r="VGI310" s="178"/>
      <c r="VGJ310" s="179"/>
      <c r="VGK310" s="73"/>
      <c r="VGL310" s="73"/>
      <c r="VGM310" s="180"/>
      <c r="VGN310" s="75"/>
      <c r="VGO310" s="76"/>
      <c r="VGP310" s="180"/>
      <c r="VGQ310" s="180"/>
      <c r="VGR310" s="180"/>
      <c r="VGS310" s="75"/>
      <c r="VGT310" s="76"/>
      <c r="VGU310" s="181"/>
      <c r="VGV310" s="181"/>
      <c r="VGW310" s="182"/>
      <c r="VGX310" s="134"/>
      <c r="VGY310" s="135"/>
      <c r="VGZ310" s="111"/>
      <c r="VHA310" s="178"/>
      <c r="VHB310" s="178"/>
      <c r="VHC310" s="178"/>
      <c r="VHD310" s="178"/>
      <c r="VHE310" s="179"/>
      <c r="VHF310" s="73"/>
      <c r="VHG310" s="73"/>
      <c r="VHH310" s="180"/>
      <c r="VHI310" s="75"/>
      <c r="VHJ310" s="76"/>
      <c r="VHK310" s="180"/>
      <c r="VHL310" s="180"/>
      <c r="VHM310" s="180"/>
      <c r="VHN310" s="75"/>
      <c r="VHO310" s="76"/>
      <c r="VHP310" s="181"/>
      <c r="VHQ310" s="181"/>
      <c r="VHR310" s="182"/>
      <c r="VHS310" s="134"/>
      <c r="VHT310" s="135"/>
      <c r="VHU310" s="111"/>
      <c r="VHV310" s="178"/>
      <c r="VHW310" s="178"/>
      <c r="VHX310" s="178"/>
      <c r="VHY310" s="178"/>
      <c r="VHZ310" s="179"/>
      <c r="VIA310" s="73"/>
      <c r="VIB310" s="73"/>
      <c r="VIC310" s="180"/>
      <c r="VID310" s="75"/>
      <c r="VIE310" s="76"/>
      <c r="VIF310" s="180"/>
      <c r="VIG310" s="180"/>
      <c r="VIH310" s="180"/>
      <c r="VII310" s="75"/>
      <c r="VIJ310" s="76"/>
      <c r="VIK310" s="181"/>
      <c r="VIL310" s="181"/>
      <c r="VIM310" s="182"/>
      <c r="VIN310" s="134"/>
      <c r="VIO310" s="135"/>
      <c r="VIP310" s="111"/>
      <c r="VIQ310" s="178"/>
      <c r="VIR310" s="178"/>
      <c r="VIS310" s="178"/>
      <c r="VIT310" s="178"/>
      <c r="VIU310" s="179"/>
      <c r="VIV310" s="73"/>
      <c r="VIW310" s="73"/>
      <c r="VIX310" s="180"/>
      <c r="VIY310" s="75"/>
      <c r="VIZ310" s="76"/>
      <c r="VJA310" s="180"/>
      <c r="VJB310" s="180"/>
      <c r="VJC310" s="180"/>
      <c r="VJD310" s="75"/>
      <c r="VJE310" s="76"/>
      <c r="VJF310" s="181"/>
      <c r="VJG310" s="181"/>
      <c r="VJH310" s="182"/>
      <c r="VJI310" s="134"/>
      <c r="VJJ310" s="135"/>
      <c r="VJK310" s="111"/>
      <c r="VJL310" s="178"/>
      <c r="VJM310" s="178"/>
      <c r="VJN310" s="178"/>
      <c r="VJO310" s="178"/>
      <c r="VJP310" s="179"/>
      <c r="VJQ310" s="73"/>
      <c r="VJR310" s="73"/>
      <c r="VJS310" s="180"/>
      <c r="VJT310" s="75"/>
      <c r="VJU310" s="76"/>
      <c r="VJV310" s="180"/>
      <c r="VJW310" s="180"/>
      <c r="VJX310" s="180"/>
      <c r="VJY310" s="75"/>
      <c r="VJZ310" s="76"/>
      <c r="VKA310" s="181"/>
      <c r="VKB310" s="181"/>
      <c r="VKC310" s="182"/>
      <c r="VKD310" s="134"/>
      <c r="VKE310" s="135"/>
      <c r="VKF310" s="111"/>
      <c r="VKG310" s="178"/>
      <c r="VKH310" s="178"/>
      <c r="VKI310" s="178"/>
      <c r="VKJ310" s="178"/>
      <c r="VKK310" s="179"/>
      <c r="VKL310" s="73"/>
      <c r="VKM310" s="73"/>
      <c r="VKN310" s="180"/>
      <c r="VKO310" s="75"/>
      <c r="VKP310" s="76"/>
      <c r="VKQ310" s="180"/>
      <c r="VKR310" s="180"/>
      <c r="VKS310" s="180"/>
      <c r="VKT310" s="75"/>
      <c r="VKU310" s="76"/>
      <c r="VKV310" s="181"/>
      <c r="VKW310" s="181"/>
      <c r="VKX310" s="182"/>
      <c r="VKY310" s="134"/>
      <c r="VKZ310" s="135"/>
      <c r="VLA310" s="111"/>
      <c r="VLB310" s="178"/>
      <c r="VLC310" s="178"/>
      <c r="VLD310" s="178"/>
      <c r="VLE310" s="178"/>
      <c r="VLF310" s="179"/>
      <c r="VLG310" s="73"/>
      <c r="VLH310" s="73"/>
      <c r="VLI310" s="180"/>
      <c r="VLJ310" s="75"/>
      <c r="VLK310" s="76"/>
      <c r="VLL310" s="180"/>
      <c r="VLM310" s="180"/>
      <c r="VLN310" s="180"/>
      <c r="VLO310" s="75"/>
      <c r="VLP310" s="76"/>
      <c r="VLQ310" s="181"/>
      <c r="VLR310" s="181"/>
      <c r="VLS310" s="182"/>
      <c r="VLT310" s="134"/>
      <c r="VLU310" s="135"/>
      <c r="VLV310" s="111"/>
      <c r="VLW310" s="178"/>
      <c r="VLX310" s="178"/>
      <c r="VLY310" s="178"/>
      <c r="VLZ310" s="178"/>
      <c r="VMA310" s="179"/>
      <c r="VMB310" s="73"/>
      <c r="VMC310" s="73"/>
      <c r="VMD310" s="180"/>
      <c r="VME310" s="75"/>
      <c r="VMF310" s="76"/>
      <c r="VMG310" s="180"/>
      <c r="VMH310" s="180"/>
      <c r="VMI310" s="180"/>
      <c r="VMJ310" s="75"/>
      <c r="VMK310" s="76"/>
      <c r="VML310" s="181"/>
      <c r="VMM310" s="181"/>
      <c r="VMN310" s="182"/>
      <c r="VMO310" s="134"/>
      <c r="VMP310" s="135"/>
      <c r="VMQ310" s="111"/>
      <c r="VMR310" s="178"/>
      <c r="VMS310" s="178"/>
      <c r="VMT310" s="178"/>
      <c r="VMU310" s="178"/>
      <c r="VMV310" s="179"/>
      <c r="VMW310" s="73"/>
      <c r="VMX310" s="73"/>
      <c r="VMY310" s="180"/>
      <c r="VMZ310" s="75"/>
      <c r="VNA310" s="76"/>
      <c r="VNB310" s="180"/>
      <c r="VNC310" s="180"/>
      <c r="VND310" s="180"/>
      <c r="VNE310" s="75"/>
      <c r="VNF310" s="76"/>
      <c r="VNG310" s="181"/>
      <c r="VNH310" s="181"/>
      <c r="VNI310" s="182"/>
      <c r="VNJ310" s="134"/>
      <c r="VNK310" s="135"/>
      <c r="VNL310" s="111"/>
      <c r="VNM310" s="178"/>
      <c r="VNN310" s="178"/>
      <c r="VNO310" s="178"/>
      <c r="VNP310" s="178"/>
      <c r="VNQ310" s="179"/>
      <c r="VNR310" s="73"/>
      <c r="VNS310" s="73"/>
      <c r="VNT310" s="180"/>
      <c r="VNU310" s="75"/>
      <c r="VNV310" s="76"/>
      <c r="VNW310" s="180"/>
      <c r="VNX310" s="180"/>
      <c r="VNY310" s="180"/>
      <c r="VNZ310" s="75"/>
      <c r="VOA310" s="76"/>
      <c r="VOB310" s="181"/>
      <c r="VOC310" s="181"/>
      <c r="VOD310" s="182"/>
      <c r="VOE310" s="134"/>
      <c r="VOF310" s="135"/>
      <c r="VOG310" s="111"/>
      <c r="VOH310" s="178"/>
      <c r="VOI310" s="178"/>
      <c r="VOJ310" s="178"/>
      <c r="VOK310" s="178"/>
      <c r="VOL310" s="179"/>
      <c r="VOM310" s="73"/>
      <c r="VON310" s="73"/>
      <c r="VOO310" s="180"/>
      <c r="VOP310" s="75"/>
      <c r="VOQ310" s="76"/>
      <c r="VOR310" s="180"/>
      <c r="VOS310" s="180"/>
      <c r="VOT310" s="180"/>
      <c r="VOU310" s="75"/>
      <c r="VOV310" s="76"/>
      <c r="VOW310" s="181"/>
      <c r="VOX310" s="181"/>
      <c r="VOY310" s="182"/>
      <c r="VOZ310" s="134"/>
      <c r="VPA310" s="135"/>
      <c r="VPB310" s="111"/>
      <c r="VPC310" s="178"/>
      <c r="VPD310" s="178"/>
      <c r="VPE310" s="178"/>
      <c r="VPF310" s="178"/>
      <c r="VPG310" s="179"/>
      <c r="VPH310" s="73"/>
      <c r="VPI310" s="73"/>
      <c r="VPJ310" s="180"/>
      <c r="VPK310" s="75"/>
      <c r="VPL310" s="76"/>
      <c r="VPM310" s="180"/>
      <c r="VPN310" s="180"/>
      <c r="VPO310" s="180"/>
      <c r="VPP310" s="75"/>
      <c r="VPQ310" s="76"/>
      <c r="VPR310" s="181"/>
      <c r="VPS310" s="181"/>
      <c r="VPT310" s="182"/>
      <c r="VPU310" s="134"/>
      <c r="VPV310" s="135"/>
      <c r="VPW310" s="111"/>
      <c r="VPX310" s="178"/>
      <c r="VPY310" s="178"/>
      <c r="VPZ310" s="178"/>
      <c r="VQA310" s="178"/>
      <c r="VQB310" s="179"/>
      <c r="VQC310" s="73"/>
      <c r="VQD310" s="73"/>
      <c r="VQE310" s="180"/>
      <c r="VQF310" s="75"/>
      <c r="VQG310" s="76"/>
      <c r="VQH310" s="180"/>
      <c r="VQI310" s="180"/>
      <c r="VQJ310" s="180"/>
      <c r="VQK310" s="75"/>
      <c r="VQL310" s="76"/>
      <c r="VQM310" s="181"/>
      <c r="VQN310" s="181"/>
      <c r="VQO310" s="182"/>
      <c r="VQP310" s="134"/>
      <c r="VQQ310" s="135"/>
      <c r="VQR310" s="111"/>
      <c r="VQS310" s="178"/>
      <c r="VQT310" s="178"/>
      <c r="VQU310" s="178"/>
      <c r="VQV310" s="178"/>
      <c r="VQW310" s="179"/>
      <c r="VQX310" s="73"/>
      <c r="VQY310" s="73"/>
      <c r="VQZ310" s="180"/>
      <c r="VRA310" s="75"/>
      <c r="VRB310" s="76"/>
      <c r="VRC310" s="180"/>
      <c r="VRD310" s="180"/>
      <c r="VRE310" s="180"/>
      <c r="VRF310" s="75"/>
      <c r="VRG310" s="76"/>
      <c r="VRH310" s="181"/>
      <c r="VRI310" s="181"/>
      <c r="VRJ310" s="182"/>
      <c r="VRK310" s="134"/>
      <c r="VRL310" s="135"/>
      <c r="VRM310" s="111"/>
      <c r="VRN310" s="178"/>
      <c r="VRO310" s="178"/>
      <c r="VRP310" s="178"/>
      <c r="VRQ310" s="178"/>
      <c r="VRR310" s="179"/>
      <c r="VRS310" s="73"/>
      <c r="VRT310" s="73"/>
      <c r="VRU310" s="180"/>
      <c r="VRV310" s="75"/>
      <c r="VRW310" s="76"/>
      <c r="VRX310" s="180"/>
      <c r="VRY310" s="180"/>
      <c r="VRZ310" s="180"/>
      <c r="VSA310" s="75"/>
      <c r="VSB310" s="76"/>
      <c r="VSC310" s="181"/>
      <c r="VSD310" s="181"/>
      <c r="VSE310" s="182"/>
      <c r="VSF310" s="134"/>
      <c r="VSG310" s="135"/>
      <c r="VSH310" s="111"/>
      <c r="VSI310" s="178"/>
      <c r="VSJ310" s="178"/>
      <c r="VSK310" s="178"/>
      <c r="VSL310" s="178"/>
      <c r="VSM310" s="179"/>
      <c r="VSN310" s="73"/>
      <c r="VSO310" s="73"/>
      <c r="VSP310" s="180"/>
      <c r="VSQ310" s="75"/>
      <c r="VSR310" s="76"/>
      <c r="VSS310" s="180"/>
      <c r="VST310" s="180"/>
      <c r="VSU310" s="180"/>
      <c r="VSV310" s="75"/>
      <c r="VSW310" s="76"/>
      <c r="VSX310" s="181"/>
      <c r="VSY310" s="181"/>
      <c r="VSZ310" s="182"/>
      <c r="VTA310" s="134"/>
      <c r="VTB310" s="135"/>
      <c r="VTC310" s="111"/>
      <c r="VTD310" s="178"/>
      <c r="VTE310" s="178"/>
      <c r="VTF310" s="178"/>
      <c r="VTG310" s="178"/>
      <c r="VTH310" s="179"/>
      <c r="VTI310" s="73"/>
      <c r="VTJ310" s="73"/>
      <c r="VTK310" s="180"/>
      <c r="VTL310" s="75"/>
      <c r="VTM310" s="76"/>
      <c r="VTN310" s="180"/>
      <c r="VTO310" s="180"/>
      <c r="VTP310" s="180"/>
      <c r="VTQ310" s="75"/>
      <c r="VTR310" s="76"/>
      <c r="VTS310" s="181"/>
      <c r="VTT310" s="181"/>
      <c r="VTU310" s="182"/>
      <c r="VTV310" s="134"/>
      <c r="VTW310" s="135"/>
      <c r="VTX310" s="111"/>
      <c r="VTY310" s="178"/>
      <c r="VTZ310" s="178"/>
      <c r="VUA310" s="178"/>
      <c r="VUB310" s="178"/>
      <c r="VUC310" s="179"/>
      <c r="VUD310" s="73"/>
      <c r="VUE310" s="73"/>
      <c r="VUF310" s="180"/>
      <c r="VUG310" s="75"/>
      <c r="VUH310" s="76"/>
      <c r="VUI310" s="180"/>
      <c r="VUJ310" s="180"/>
      <c r="VUK310" s="180"/>
      <c r="VUL310" s="75"/>
      <c r="VUM310" s="76"/>
      <c r="VUN310" s="181"/>
      <c r="VUO310" s="181"/>
      <c r="VUP310" s="182"/>
      <c r="VUQ310" s="134"/>
      <c r="VUR310" s="135"/>
      <c r="VUS310" s="111"/>
      <c r="VUT310" s="178"/>
      <c r="VUU310" s="178"/>
      <c r="VUV310" s="178"/>
      <c r="VUW310" s="178"/>
      <c r="VUX310" s="179"/>
      <c r="VUY310" s="73"/>
      <c r="VUZ310" s="73"/>
      <c r="VVA310" s="180"/>
      <c r="VVB310" s="75"/>
      <c r="VVC310" s="76"/>
      <c r="VVD310" s="180"/>
      <c r="VVE310" s="180"/>
      <c r="VVF310" s="180"/>
      <c r="VVG310" s="75"/>
      <c r="VVH310" s="76"/>
      <c r="VVI310" s="181"/>
      <c r="VVJ310" s="181"/>
      <c r="VVK310" s="182"/>
      <c r="VVL310" s="134"/>
      <c r="VVM310" s="135"/>
      <c r="VVN310" s="111"/>
      <c r="VVO310" s="178"/>
      <c r="VVP310" s="178"/>
      <c r="VVQ310" s="178"/>
      <c r="VVR310" s="178"/>
      <c r="VVS310" s="179"/>
      <c r="VVT310" s="73"/>
      <c r="VVU310" s="73"/>
      <c r="VVV310" s="180"/>
      <c r="VVW310" s="75"/>
      <c r="VVX310" s="76"/>
      <c r="VVY310" s="180"/>
      <c r="VVZ310" s="180"/>
      <c r="VWA310" s="180"/>
      <c r="VWB310" s="75"/>
      <c r="VWC310" s="76"/>
      <c r="VWD310" s="181"/>
      <c r="VWE310" s="181"/>
      <c r="VWF310" s="182"/>
      <c r="VWG310" s="134"/>
      <c r="VWH310" s="135"/>
      <c r="VWI310" s="111"/>
      <c r="VWJ310" s="178"/>
      <c r="VWK310" s="178"/>
      <c r="VWL310" s="178"/>
      <c r="VWM310" s="178"/>
      <c r="VWN310" s="179"/>
      <c r="VWO310" s="73"/>
      <c r="VWP310" s="73"/>
      <c r="VWQ310" s="180"/>
      <c r="VWR310" s="75"/>
      <c r="VWS310" s="76"/>
      <c r="VWT310" s="180"/>
      <c r="VWU310" s="180"/>
      <c r="VWV310" s="180"/>
      <c r="VWW310" s="75"/>
      <c r="VWX310" s="76"/>
      <c r="VWY310" s="181"/>
      <c r="VWZ310" s="181"/>
      <c r="VXA310" s="182"/>
      <c r="VXB310" s="134"/>
      <c r="VXC310" s="135"/>
      <c r="VXD310" s="111"/>
      <c r="VXE310" s="178"/>
      <c r="VXF310" s="178"/>
      <c r="VXG310" s="178"/>
      <c r="VXH310" s="178"/>
      <c r="VXI310" s="179"/>
      <c r="VXJ310" s="73"/>
      <c r="VXK310" s="73"/>
      <c r="VXL310" s="180"/>
      <c r="VXM310" s="75"/>
      <c r="VXN310" s="76"/>
      <c r="VXO310" s="180"/>
      <c r="VXP310" s="180"/>
      <c r="VXQ310" s="180"/>
      <c r="VXR310" s="75"/>
      <c r="VXS310" s="76"/>
      <c r="VXT310" s="181"/>
      <c r="VXU310" s="181"/>
      <c r="VXV310" s="182"/>
      <c r="VXW310" s="134"/>
      <c r="VXX310" s="135"/>
      <c r="VXY310" s="111"/>
      <c r="VXZ310" s="178"/>
      <c r="VYA310" s="178"/>
      <c r="VYB310" s="178"/>
      <c r="VYC310" s="178"/>
      <c r="VYD310" s="179"/>
      <c r="VYE310" s="73"/>
      <c r="VYF310" s="73"/>
      <c r="VYG310" s="180"/>
      <c r="VYH310" s="75"/>
      <c r="VYI310" s="76"/>
      <c r="VYJ310" s="180"/>
      <c r="VYK310" s="180"/>
      <c r="VYL310" s="180"/>
      <c r="VYM310" s="75"/>
      <c r="VYN310" s="76"/>
      <c r="VYO310" s="181"/>
      <c r="VYP310" s="181"/>
      <c r="VYQ310" s="182"/>
      <c r="VYR310" s="134"/>
      <c r="VYS310" s="135"/>
      <c r="VYT310" s="111"/>
      <c r="VYU310" s="178"/>
      <c r="VYV310" s="178"/>
      <c r="VYW310" s="178"/>
      <c r="VYX310" s="178"/>
      <c r="VYY310" s="179"/>
      <c r="VYZ310" s="73"/>
      <c r="VZA310" s="73"/>
      <c r="VZB310" s="180"/>
      <c r="VZC310" s="75"/>
      <c r="VZD310" s="76"/>
      <c r="VZE310" s="180"/>
      <c r="VZF310" s="180"/>
      <c r="VZG310" s="180"/>
      <c r="VZH310" s="75"/>
      <c r="VZI310" s="76"/>
      <c r="VZJ310" s="181"/>
      <c r="VZK310" s="181"/>
      <c r="VZL310" s="182"/>
      <c r="VZM310" s="134"/>
      <c r="VZN310" s="135"/>
      <c r="VZO310" s="111"/>
      <c r="VZP310" s="178"/>
      <c r="VZQ310" s="178"/>
      <c r="VZR310" s="178"/>
      <c r="VZS310" s="178"/>
      <c r="VZT310" s="179"/>
      <c r="VZU310" s="73"/>
      <c r="VZV310" s="73"/>
      <c r="VZW310" s="180"/>
      <c r="VZX310" s="75"/>
      <c r="VZY310" s="76"/>
      <c r="VZZ310" s="180"/>
      <c r="WAA310" s="180"/>
      <c r="WAB310" s="180"/>
      <c r="WAC310" s="75"/>
      <c r="WAD310" s="76"/>
      <c r="WAE310" s="181"/>
      <c r="WAF310" s="181"/>
      <c r="WAG310" s="182"/>
      <c r="WAH310" s="134"/>
      <c r="WAI310" s="135"/>
      <c r="WAJ310" s="111"/>
      <c r="WAK310" s="178"/>
      <c r="WAL310" s="178"/>
      <c r="WAM310" s="178"/>
      <c r="WAN310" s="178"/>
      <c r="WAO310" s="179"/>
      <c r="WAP310" s="73"/>
      <c r="WAQ310" s="73"/>
      <c r="WAR310" s="180"/>
      <c r="WAS310" s="75"/>
      <c r="WAT310" s="76"/>
      <c r="WAU310" s="180"/>
      <c r="WAV310" s="180"/>
      <c r="WAW310" s="180"/>
      <c r="WAX310" s="75"/>
      <c r="WAY310" s="76"/>
      <c r="WAZ310" s="181"/>
      <c r="WBA310" s="181"/>
      <c r="WBB310" s="182"/>
      <c r="WBC310" s="134"/>
      <c r="WBD310" s="135"/>
      <c r="WBE310" s="111"/>
      <c r="WBF310" s="178"/>
      <c r="WBG310" s="178"/>
      <c r="WBH310" s="178"/>
      <c r="WBI310" s="178"/>
      <c r="WBJ310" s="179"/>
      <c r="WBK310" s="73"/>
      <c r="WBL310" s="73"/>
      <c r="WBM310" s="180"/>
      <c r="WBN310" s="75"/>
      <c r="WBO310" s="76"/>
      <c r="WBP310" s="180"/>
      <c r="WBQ310" s="180"/>
      <c r="WBR310" s="180"/>
      <c r="WBS310" s="75"/>
      <c r="WBT310" s="76"/>
      <c r="WBU310" s="181"/>
      <c r="WBV310" s="181"/>
      <c r="WBW310" s="182"/>
      <c r="WBX310" s="134"/>
      <c r="WBY310" s="135"/>
      <c r="WBZ310" s="111"/>
      <c r="WCA310" s="178"/>
      <c r="WCB310" s="178"/>
      <c r="WCC310" s="178"/>
      <c r="WCD310" s="178"/>
      <c r="WCE310" s="179"/>
      <c r="WCF310" s="73"/>
      <c r="WCG310" s="73"/>
      <c r="WCH310" s="180"/>
      <c r="WCI310" s="75"/>
      <c r="WCJ310" s="76"/>
      <c r="WCK310" s="180"/>
      <c r="WCL310" s="180"/>
      <c r="WCM310" s="180"/>
      <c r="WCN310" s="75"/>
      <c r="WCO310" s="76"/>
      <c r="WCP310" s="181"/>
      <c r="WCQ310" s="181"/>
      <c r="WCR310" s="182"/>
      <c r="WCS310" s="134"/>
      <c r="WCT310" s="135"/>
      <c r="WCU310" s="111"/>
      <c r="WCV310" s="178"/>
      <c r="WCW310" s="178"/>
      <c r="WCX310" s="178"/>
      <c r="WCY310" s="178"/>
      <c r="WCZ310" s="179"/>
      <c r="WDA310" s="73"/>
      <c r="WDB310" s="73"/>
      <c r="WDC310" s="180"/>
      <c r="WDD310" s="75"/>
      <c r="WDE310" s="76"/>
      <c r="WDF310" s="180"/>
      <c r="WDG310" s="180"/>
      <c r="WDH310" s="180"/>
      <c r="WDI310" s="75"/>
      <c r="WDJ310" s="76"/>
      <c r="WDK310" s="181"/>
      <c r="WDL310" s="181"/>
      <c r="WDM310" s="182"/>
      <c r="WDN310" s="134"/>
      <c r="WDO310" s="135"/>
      <c r="WDP310" s="111"/>
      <c r="WDQ310" s="178"/>
      <c r="WDR310" s="178"/>
      <c r="WDS310" s="178"/>
      <c r="WDT310" s="178"/>
      <c r="WDU310" s="179"/>
      <c r="WDV310" s="73"/>
      <c r="WDW310" s="73"/>
      <c r="WDX310" s="180"/>
      <c r="WDY310" s="75"/>
      <c r="WDZ310" s="76"/>
      <c r="WEA310" s="180"/>
      <c r="WEB310" s="180"/>
      <c r="WEC310" s="180"/>
      <c r="WED310" s="75"/>
      <c r="WEE310" s="76"/>
      <c r="WEF310" s="181"/>
      <c r="WEG310" s="181"/>
      <c r="WEH310" s="182"/>
      <c r="WEI310" s="134"/>
      <c r="WEJ310" s="135"/>
      <c r="WEK310" s="111"/>
      <c r="WEL310" s="178"/>
      <c r="WEM310" s="178"/>
      <c r="WEN310" s="178"/>
      <c r="WEO310" s="178"/>
      <c r="WEP310" s="179"/>
      <c r="WEQ310" s="73"/>
      <c r="WER310" s="73"/>
      <c r="WES310" s="180"/>
      <c r="WET310" s="75"/>
      <c r="WEU310" s="76"/>
      <c r="WEV310" s="180"/>
      <c r="WEW310" s="180"/>
      <c r="WEX310" s="180"/>
      <c r="WEY310" s="75"/>
      <c r="WEZ310" s="76"/>
      <c r="WFA310" s="181"/>
      <c r="WFB310" s="181"/>
      <c r="WFC310" s="182"/>
      <c r="WFD310" s="134"/>
      <c r="WFE310" s="135"/>
      <c r="WFF310" s="111"/>
      <c r="WFG310" s="178"/>
      <c r="WFH310" s="178"/>
      <c r="WFI310" s="178"/>
      <c r="WFJ310" s="178"/>
      <c r="WFK310" s="179"/>
      <c r="WFL310" s="73"/>
      <c r="WFM310" s="73"/>
      <c r="WFN310" s="180"/>
      <c r="WFO310" s="75"/>
      <c r="WFP310" s="76"/>
      <c r="WFQ310" s="180"/>
      <c r="WFR310" s="180"/>
      <c r="WFS310" s="180"/>
      <c r="WFT310" s="75"/>
      <c r="WFU310" s="76"/>
      <c r="WFV310" s="181"/>
      <c r="WFW310" s="181"/>
      <c r="WFX310" s="182"/>
      <c r="WFY310" s="134"/>
      <c r="WFZ310" s="135"/>
      <c r="WGA310" s="111"/>
      <c r="WGB310" s="178"/>
      <c r="WGC310" s="178"/>
      <c r="WGD310" s="178"/>
      <c r="WGE310" s="178"/>
      <c r="WGF310" s="179"/>
      <c r="WGG310" s="73"/>
      <c r="WGH310" s="73"/>
      <c r="WGI310" s="180"/>
      <c r="WGJ310" s="75"/>
      <c r="WGK310" s="76"/>
      <c r="WGL310" s="180"/>
      <c r="WGM310" s="180"/>
      <c r="WGN310" s="180"/>
      <c r="WGO310" s="75"/>
      <c r="WGP310" s="76"/>
      <c r="WGQ310" s="181"/>
      <c r="WGR310" s="181"/>
      <c r="WGS310" s="182"/>
      <c r="WGT310" s="134"/>
      <c r="WGU310" s="135"/>
      <c r="WGV310" s="111"/>
      <c r="WGW310" s="178"/>
      <c r="WGX310" s="178"/>
      <c r="WGY310" s="178"/>
      <c r="WGZ310" s="178"/>
      <c r="WHA310" s="179"/>
      <c r="WHB310" s="73"/>
      <c r="WHC310" s="73"/>
      <c r="WHD310" s="180"/>
      <c r="WHE310" s="75"/>
      <c r="WHF310" s="76"/>
      <c r="WHG310" s="180"/>
      <c r="WHH310" s="180"/>
      <c r="WHI310" s="180"/>
      <c r="WHJ310" s="75"/>
      <c r="WHK310" s="76"/>
      <c r="WHL310" s="181"/>
      <c r="WHM310" s="181"/>
      <c r="WHN310" s="182"/>
      <c r="WHO310" s="134"/>
      <c r="WHP310" s="135"/>
      <c r="WHQ310" s="111"/>
      <c r="WHR310" s="178"/>
      <c r="WHS310" s="178"/>
      <c r="WHT310" s="178"/>
      <c r="WHU310" s="178"/>
      <c r="WHV310" s="179"/>
      <c r="WHW310" s="73"/>
      <c r="WHX310" s="73"/>
      <c r="WHY310" s="180"/>
      <c r="WHZ310" s="75"/>
      <c r="WIA310" s="76"/>
      <c r="WIB310" s="180"/>
      <c r="WIC310" s="180"/>
      <c r="WID310" s="180"/>
      <c r="WIE310" s="75"/>
      <c r="WIF310" s="76"/>
      <c r="WIG310" s="181"/>
      <c r="WIH310" s="181"/>
      <c r="WII310" s="182"/>
      <c r="WIJ310" s="134"/>
      <c r="WIK310" s="135"/>
      <c r="WIL310" s="111"/>
      <c r="WIM310" s="178"/>
      <c r="WIN310" s="178"/>
      <c r="WIO310" s="178"/>
      <c r="WIP310" s="178"/>
      <c r="WIQ310" s="179"/>
      <c r="WIR310" s="73"/>
      <c r="WIS310" s="73"/>
      <c r="WIT310" s="180"/>
      <c r="WIU310" s="75"/>
      <c r="WIV310" s="76"/>
      <c r="WIW310" s="180"/>
      <c r="WIX310" s="180"/>
      <c r="WIY310" s="180"/>
      <c r="WIZ310" s="75"/>
      <c r="WJA310" s="76"/>
      <c r="WJB310" s="181"/>
      <c r="WJC310" s="181"/>
      <c r="WJD310" s="182"/>
      <c r="WJE310" s="134"/>
      <c r="WJF310" s="135"/>
      <c r="WJG310" s="111"/>
      <c r="WJH310" s="178"/>
      <c r="WJI310" s="178"/>
      <c r="WJJ310" s="178"/>
      <c r="WJK310" s="178"/>
      <c r="WJL310" s="179"/>
      <c r="WJM310" s="73"/>
      <c r="WJN310" s="73"/>
      <c r="WJO310" s="180"/>
      <c r="WJP310" s="75"/>
      <c r="WJQ310" s="76"/>
      <c r="WJR310" s="180"/>
      <c r="WJS310" s="180"/>
      <c r="WJT310" s="180"/>
      <c r="WJU310" s="75"/>
      <c r="WJV310" s="76"/>
      <c r="WJW310" s="181"/>
      <c r="WJX310" s="181"/>
      <c r="WJY310" s="182"/>
      <c r="WJZ310" s="134"/>
      <c r="WKA310" s="135"/>
      <c r="WKB310" s="111"/>
      <c r="WKC310" s="178"/>
      <c r="WKD310" s="178"/>
      <c r="WKE310" s="178"/>
      <c r="WKF310" s="178"/>
      <c r="WKG310" s="179"/>
      <c r="WKH310" s="73"/>
      <c r="WKI310" s="73"/>
      <c r="WKJ310" s="180"/>
      <c r="WKK310" s="75"/>
      <c r="WKL310" s="76"/>
      <c r="WKM310" s="180"/>
      <c r="WKN310" s="180"/>
      <c r="WKO310" s="180"/>
      <c r="WKP310" s="75"/>
      <c r="WKQ310" s="76"/>
      <c r="WKR310" s="181"/>
      <c r="WKS310" s="181"/>
      <c r="WKT310" s="182"/>
      <c r="WKU310" s="134"/>
      <c r="WKV310" s="135"/>
      <c r="WKW310" s="111"/>
      <c r="WKX310" s="178"/>
      <c r="WKY310" s="178"/>
      <c r="WKZ310" s="178"/>
      <c r="WLA310" s="178"/>
      <c r="WLB310" s="179"/>
      <c r="WLC310" s="73"/>
      <c r="WLD310" s="73"/>
      <c r="WLE310" s="180"/>
      <c r="WLF310" s="75"/>
      <c r="WLG310" s="76"/>
      <c r="WLH310" s="180"/>
      <c r="WLI310" s="180"/>
      <c r="WLJ310" s="180"/>
      <c r="WLK310" s="75"/>
      <c r="WLL310" s="76"/>
      <c r="WLM310" s="181"/>
      <c r="WLN310" s="181"/>
      <c r="WLO310" s="182"/>
      <c r="WLP310" s="134"/>
      <c r="WLQ310" s="135"/>
      <c r="WLR310" s="111"/>
      <c r="WLS310" s="178"/>
      <c r="WLT310" s="178"/>
      <c r="WLU310" s="178"/>
      <c r="WLV310" s="178"/>
      <c r="WLW310" s="179"/>
      <c r="WLX310" s="73"/>
      <c r="WLY310" s="73"/>
      <c r="WLZ310" s="180"/>
      <c r="WMA310" s="75"/>
      <c r="WMB310" s="76"/>
      <c r="WMC310" s="180"/>
      <c r="WMD310" s="180"/>
      <c r="WME310" s="180"/>
      <c r="WMF310" s="75"/>
      <c r="WMG310" s="76"/>
      <c r="WMH310" s="181"/>
      <c r="WMI310" s="181"/>
      <c r="WMJ310" s="182"/>
      <c r="WMK310" s="134"/>
      <c r="WML310" s="135"/>
      <c r="WMM310" s="111"/>
      <c r="WMN310" s="178"/>
      <c r="WMO310" s="178"/>
      <c r="WMP310" s="178"/>
      <c r="WMQ310" s="178"/>
      <c r="WMR310" s="179"/>
      <c r="WMS310" s="73"/>
      <c r="WMT310" s="73"/>
      <c r="WMU310" s="180"/>
      <c r="WMV310" s="75"/>
      <c r="WMW310" s="76"/>
      <c r="WMX310" s="180"/>
      <c r="WMY310" s="180"/>
      <c r="WMZ310" s="180"/>
      <c r="WNA310" s="75"/>
      <c r="WNB310" s="76"/>
      <c r="WNC310" s="181"/>
      <c r="WND310" s="181"/>
      <c r="WNE310" s="182"/>
      <c r="WNF310" s="134"/>
      <c r="WNG310" s="135"/>
      <c r="WNH310" s="111"/>
      <c r="WNI310" s="178"/>
      <c r="WNJ310" s="178"/>
      <c r="WNK310" s="178"/>
      <c r="WNL310" s="178"/>
      <c r="WNM310" s="179"/>
      <c r="WNN310" s="73"/>
      <c r="WNO310" s="73"/>
      <c r="WNP310" s="180"/>
      <c r="WNQ310" s="75"/>
      <c r="WNR310" s="76"/>
      <c r="WNS310" s="180"/>
      <c r="WNT310" s="180"/>
      <c r="WNU310" s="180"/>
      <c r="WNV310" s="75"/>
      <c r="WNW310" s="76"/>
      <c r="WNX310" s="181"/>
      <c r="WNY310" s="181"/>
      <c r="WNZ310" s="182"/>
      <c r="WOA310" s="134"/>
      <c r="WOB310" s="135"/>
      <c r="WOC310" s="111"/>
      <c r="WOD310" s="178"/>
      <c r="WOE310" s="178"/>
      <c r="WOF310" s="178"/>
      <c r="WOG310" s="178"/>
      <c r="WOH310" s="179"/>
      <c r="WOI310" s="73"/>
      <c r="WOJ310" s="73"/>
      <c r="WOK310" s="180"/>
      <c r="WOL310" s="75"/>
      <c r="WOM310" s="76"/>
      <c r="WON310" s="180"/>
      <c r="WOO310" s="180"/>
      <c r="WOP310" s="180"/>
      <c r="WOQ310" s="75"/>
      <c r="WOR310" s="76"/>
      <c r="WOS310" s="181"/>
      <c r="WOT310" s="181"/>
      <c r="WOU310" s="182"/>
      <c r="WOV310" s="134"/>
      <c r="WOW310" s="135"/>
      <c r="WOX310" s="111"/>
      <c r="WOY310" s="178"/>
      <c r="WOZ310" s="178"/>
      <c r="WPA310" s="178"/>
      <c r="WPB310" s="178"/>
      <c r="WPC310" s="179"/>
      <c r="WPD310" s="73"/>
      <c r="WPE310" s="73"/>
      <c r="WPF310" s="180"/>
      <c r="WPG310" s="75"/>
      <c r="WPH310" s="76"/>
      <c r="WPI310" s="180"/>
      <c r="WPJ310" s="180"/>
      <c r="WPK310" s="180"/>
      <c r="WPL310" s="75"/>
      <c r="WPM310" s="76"/>
      <c r="WPN310" s="181"/>
      <c r="WPO310" s="181"/>
      <c r="WPP310" s="182"/>
      <c r="WPQ310" s="134"/>
      <c r="WPR310" s="135"/>
      <c r="WPS310" s="111"/>
      <c r="WPT310" s="178"/>
      <c r="WPU310" s="178"/>
      <c r="WPV310" s="178"/>
      <c r="WPW310" s="178"/>
      <c r="WPX310" s="179"/>
      <c r="WPY310" s="73"/>
      <c r="WPZ310" s="73"/>
      <c r="WQA310" s="180"/>
      <c r="WQB310" s="75"/>
      <c r="WQC310" s="76"/>
      <c r="WQD310" s="180"/>
      <c r="WQE310" s="180"/>
      <c r="WQF310" s="180"/>
      <c r="WQG310" s="75"/>
      <c r="WQH310" s="76"/>
      <c r="WQI310" s="181"/>
      <c r="WQJ310" s="181"/>
      <c r="WQK310" s="182"/>
      <c r="WQL310" s="134"/>
      <c r="WQM310" s="135"/>
      <c r="WQN310" s="111"/>
      <c r="WQO310" s="178"/>
      <c r="WQP310" s="178"/>
      <c r="WQQ310" s="178"/>
      <c r="WQR310" s="178"/>
      <c r="WQS310" s="179"/>
      <c r="WQT310" s="73"/>
      <c r="WQU310" s="73"/>
      <c r="WQV310" s="180"/>
      <c r="WQW310" s="75"/>
      <c r="WQX310" s="76"/>
      <c r="WQY310" s="180"/>
      <c r="WQZ310" s="180"/>
      <c r="WRA310" s="180"/>
      <c r="WRB310" s="75"/>
      <c r="WRC310" s="76"/>
      <c r="WRD310" s="181"/>
      <c r="WRE310" s="181"/>
      <c r="WRF310" s="182"/>
      <c r="WRG310" s="134"/>
      <c r="WRH310" s="135"/>
      <c r="WRI310" s="111"/>
      <c r="WRJ310" s="178"/>
      <c r="WRK310" s="178"/>
      <c r="WRL310" s="178"/>
      <c r="WRM310" s="178"/>
      <c r="WRN310" s="179"/>
      <c r="WRO310" s="73"/>
      <c r="WRP310" s="73"/>
      <c r="WRQ310" s="180"/>
      <c r="WRR310" s="75"/>
      <c r="WRS310" s="76"/>
      <c r="WRT310" s="180"/>
      <c r="WRU310" s="180"/>
      <c r="WRV310" s="180"/>
      <c r="WRW310" s="75"/>
      <c r="WRX310" s="76"/>
      <c r="WRY310" s="181"/>
      <c r="WRZ310" s="181"/>
      <c r="WSA310" s="182"/>
      <c r="WSB310" s="134"/>
      <c r="WSC310" s="135"/>
      <c r="WSD310" s="111"/>
      <c r="WSE310" s="178"/>
      <c r="WSF310" s="178"/>
      <c r="WSG310" s="178"/>
      <c r="WSH310" s="178"/>
      <c r="WSI310" s="179"/>
      <c r="WSJ310" s="73"/>
      <c r="WSK310" s="73"/>
      <c r="WSL310" s="180"/>
      <c r="WSM310" s="75"/>
      <c r="WSN310" s="76"/>
      <c r="WSO310" s="180"/>
      <c r="WSP310" s="180"/>
      <c r="WSQ310" s="180"/>
      <c r="WSR310" s="75"/>
      <c r="WSS310" s="76"/>
      <c r="WST310" s="181"/>
      <c r="WSU310" s="181"/>
      <c r="WSV310" s="182"/>
      <c r="WSW310" s="134"/>
      <c r="WSX310" s="135"/>
      <c r="WSY310" s="111"/>
      <c r="WSZ310" s="178"/>
      <c r="WTA310" s="178"/>
      <c r="WTB310" s="178"/>
      <c r="WTC310" s="178"/>
      <c r="WTD310" s="179"/>
      <c r="WTE310" s="73"/>
      <c r="WTF310" s="73"/>
      <c r="WTG310" s="180"/>
      <c r="WTH310" s="75"/>
      <c r="WTI310" s="76"/>
      <c r="WTJ310" s="180"/>
      <c r="WTK310" s="180"/>
      <c r="WTL310" s="180"/>
      <c r="WTM310" s="75"/>
      <c r="WTN310" s="76"/>
      <c r="WTO310" s="181"/>
      <c r="WTP310" s="181"/>
      <c r="WTQ310" s="182"/>
      <c r="WTR310" s="134"/>
      <c r="WTS310" s="135"/>
      <c r="WTT310" s="111"/>
      <c r="WTU310" s="178"/>
      <c r="WTV310" s="178"/>
      <c r="WTW310" s="178"/>
      <c r="WTX310" s="178"/>
      <c r="WTY310" s="179"/>
      <c r="WTZ310" s="73"/>
      <c r="WUA310" s="73"/>
      <c r="WUB310" s="180"/>
      <c r="WUC310" s="75"/>
      <c r="WUD310" s="76"/>
      <c r="WUE310" s="180"/>
      <c r="WUF310" s="180"/>
      <c r="WUG310" s="180"/>
      <c r="WUH310" s="75"/>
      <c r="WUI310" s="76"/>
      <c r="WUJ310" s="181"/>
      <c r="WUK310" s="181"/>
      <c r="WUL310" s="182"/>
      <c r="WUM310" s="134"/>
      <c r="WUN310" s="135"/>
      <c r="WUO310" s="111"/>
      <c r="WUP310" s="178"/>
      <c r="WUQ310" s="178"/>
      <c r="WUR310" s="178"/>
      <c r="WUS310" s="178"/>
      <c r="WUT310" s="179"/>
      <c r="WUU310" s="73"/>
      <c r="WUV310" s="73"/>
      <c r="WUW310" s="180"/>
      <c r="WUX310" s="75"/>
      <c r="WUY310" s="76"/>
      <c r="WUZ310" s="180"/>
      <c r="WVA310" s="180"/>
      <c r="WVB310" s="180"/>
      <c r="WVC310" s="75"/>
      <c r="WVD310" s="76"/>
      <c r="WVE310" s="181"/>
      <c r="WVF310" s="181"/>
      <c r="WVG310" s="182"/>
      <c r="WVH310" s="134"/>
      <c r="WVI310" s="135"/>
      <c r="WVJ310" s="111"/>
      <c r="WVK310" s="178"/>
      <c r="WVL310" s="178"/>
      <c r="WVM310" s="178"/>
      <c r="WVN310" s="178"/>
      <c r="WVO310" s="179"/>
      <c r="WVP310" s="73"/>
      <c r="WVQ310" s="73"/>
      <c r="WVR310" s="180"/>
      <c r="WVS310" s="75"/>
      <c r="WVT310" s="76"/>
      <c r="WVU310" s="180"/>
      <c r="WVV310" s="180"/>
      <c r="WVW310" s="180"/>
      <c r="WVX310" s="75"/>
      <c r="WVY310" s="76"/>
      <c r="WVZ310" s="181"/>
      <c r="WWA310" s="181"/>
      <c r="WWB310" s="182"/>
      <c r="WWC310" s="134"/>
      <c r="WWD310" s="135"/>
      <c r="WWE310" s="111"/>
      <c r="WWF310" s="178"/>
      <c r="WWG310" s="178"/>
      <c r="WWH310" s="178"/>
      <c r="WWI310" s="178"/>
      <c r="WWJ310" s="179"/>
      <c r="WWK310" s="73"/>
      <c r="WWL310" s="73"/>
      <c r="WWM310" s="180"/>
      <c r="WWN310" s="75"/>
      <c r="WWO310" s="76"/>
      <c r="WWP310" s="180"/>
      <c r="WWQ310" s="180"/>
      <c r="WWR310" s="180"/>
      <c r="WWS310" s="75"/>
      <c r="WWT310" s="76"/>
      <c r="WWU310" s="181"/>
      <c r="WWV310" s="181"/>
      <c r="WWW310" s="182"/>
      <c r="WWX310" s="134"/>
      <c r="WWY310" s="135"/>
      <c r="WWZ310" s="111"/>
      <c r="WXA310" s="178"/>
      <c r="WXB310" s="178"/>
      <c r="WXC310" s="178"/>
      <c r="WXD310" s="178"/>
      <c r="WXE310" s="179"/>
      <c r="WXF310" s="73"/>
      <c r="WXG310" s="73"/>
      <c r="WXH310" s="180"/>
      <c r="WXI310" s="75"/>
      <c r="WXJ310" s="76"/>
      <c r="WXK310" s="180"/>
      <c r="WXL310" s="180"/>
      <c r="WXM310" s="180"/>
      <c r="WXN310" s="75"/>
      <c r="WXO310" s="76"/>
      <c r="WXP310" s="181"/>
      <c r="WXQ310" s="181"/>
      <c r="WXR310" s="182"/>
      <c r="WXS310" s="134"/>
      <c r="WXT310" s="135"/>
      <c r="WXU310" s="111"/>
      <c r="WXV310" s="178"/>
      <c r="WXW310" s="178"/>
      <c r="WXX310" s="178"/>
      <c r="WXY310" s="178"/>
      <c r="WXZ310" s="179"/>
      <c r="WYA310" s="73"/>
      <c r="WYB310" s="73"/>
      <c r="WYC310" s="180"/>
      <c r="WYD310" s="75"/>
      <c r="WYE310" s="76"/>
      <c r="WYF310" s="180"/>
      <c r="WYG310" s="180"/>
      <c r="WYH310" s="180"/>
      <c r="WYI310" s="75"/>
      <c r="WYJ310" s="76"/>
      <c r="WYK310" s="181"/>
      <c r="WYL310" s="181"/>
      <c r="WYM310" s="182"/>
      <c r="WYN310" s="134"/>
      <c r="WYO310" s="135"/>
      <c r="WYP310" s="111"/>
      <c r="WYQ310" s="178"/>
      <c r="WYR310" s="178"/>
      <c r="WYS310" s="178"/>
      <c r="WYT310" s="178"/>
      <c r="WYU310" s="179"/>
      <c r="WYV310" s="73"/>
      <c r="WYW310" s="73"/>
      <c r="WYX310" s="180"/>
      <c r="WYY310" s="75"/>
      <c r="WYZ310" s="76"/>
      <c r="WZA310" s="180"/>
      <c r="WZB310" s="180"/>
      <c r="WZC310" s="180"/>
      <c r="WZD310" s="75"/>
      <c r="WZE310" s="76"/>
      <c r="WZF310" s="181"/>
      <c r="WZG310" s="181"/>
      <c r="WZH310" s="182"/>
      <c r="WZI310" s="134"/>
      <c r="WZJ310" s="135"/>
      <c r="WZK310" s="111"/>
      <c r="WZL310" s="178"/>
      <c r="WZM310" s="178"/>
      <c r="WZN310" s="178"/>
      <c r="WZO310" s="178"/>
      <c r="WZP310" s="179"/>
      <c r="WZQ310" s="73"/>
      <c r="WZR310" s="73"/>
      <c r="WZS310" s="180"/>
      <c r="WZT310" s="75"/>
      <c r="WZU310" s="76"/>
      <c r="WZV310" s="180"/>
      <c r="WZW310" s="180"/>
      <c r="WZX310" s="180"/>
      <c r="WZY310" s="75"/>
      <c r="WZZ310" s="76"/>
      <c r="XAA310" s="181"/>
      <c r="XAB310" s="181"/>
      <c r="XAC310" s="182"/>
      <c r="XAD310" s="134"/>
      <c r="XAE310" s="135"/>
      <c r="XAF310" s="111"/>
      <c r="XAG310" s="178"/>
      <c r="XAH310" s="178"/>
      <c r="XAI310" s="178"/>
      <c r="XAJ310" s="178"/>
      <c r="XAK310" s="179"/>
      <c r="XAL310" s="73"/>
      <c r="XAM310" s="73"/>
      <c r="XAN310" s="180"/>
      <c r="XAO310" s="75"/>
      <c r="XAP310" s="76"/>
      <c r="XAQ310" s="180"/>
      <c r="XAR310" s="180"/>
      <c r="XAS310" s="180"/>
      <c r="XAT310" s="75"/>
      <c r="XAU310" s="76"/>
      <c r="XAV310" s="181"/>
      <c r="XAW310" s="181"/>
      <c r="XAX310" s="182"/>
      <c r="XAY310" s="134"/>
      <c r="XAZ310" s="135"/>
      <c r="XBA310" s="111"/>
      <c r="XBB310" s="178"/>
      <c r="XBC310" s="178"/>
      <c r="XBD310" s="178"/>
      <c r="XBE310" s="178"/>
      <c r="XBF310" s="179"/>
      <c r="XBG310" s="73"/>
      <c r="XBH310" s="73"/>
      <c r="XBI310" s="180"/>
      <c r="XBJ310" s="75"/>
      <c r="XBK310" s="76"/>
      <c r="XBL310" s="180"/>
      <c r="XBM310" s="180"/>
      <c r="XBN310" s="180"/>
      <c r="XBO310" s="75"/>
      <c r="XBP310" s="76"/>
      <c r="XBQ310" s="181"/>
      <c r="XBR310" s="181"/>
      <c r="XBS310" s="182"/>
      <c r="XBT310" s="134"/>
      <c r="XBU310" s="135"/>
      <c r="XBV310" s="111"/>
      <c r="XBW310" s="178"/>
      <c r="XBX310" s="178"/>
      <c r="XBY310" s="178"/>
      <c r="XBZ310" s="178"/>
      <c r="XCA310" s="179"/>
      <c r="XCB310" s="73"/>
      <c r="XCC310" s="73"/>
      <c r="XCD310" s="180"/>
      <c r="XCE310" s="75"/>
      <c r="XCF310" s="76"/>
      <c r="XCG310" s="180"/>
      <c r="XCH310" s="180"/>
      <c r="XCI310" s="180"/>
      <c r="XCJ310" s="75"/>
      <c r="XCK310" s="76"/>
      <c r="XCL310" s="181"/>
      <c r="XCM310" s="181"/>
      <c r="XCN310" s="182"/>
      <c r="XCO310" s="134"/>
      <c r="XCP310" s="135"/>
      <c r="XCQ310" s="111"/>
      <c r="XCR310" s="178"/>
      <c r="XCS310" s="178"/>
      <c r="XCT310" s="178"/>
      <c r="XCU310" s="178"/>
      <c r="XCV310" s="179"/>
      <c r="XCW310" s="73"/>
      <c r="XCX310" s="73"/>
      <c r="XCY310" s="180"/>
      <c r="XCZ310" s="75"/>
      <c r="XDA310" s="76"/>
      <c r="XDB310" s="180"/>
      <c r="XDC310" s="180"/>
      <c r="XDD310" s="180"/>
      <c r="XDE310" s="75"/>
      <c r="XDF310" s="76"/>
      <c r="XDG310" s="181"/>
      <c r="XDH310" s="181"/>
      <c r="XDI310" s="182"/>
      <c r="XDJ310" s="134"/>
      <c r="XDK310" s="135"/>
      <c r="XDL310" s="111"/>
      <c r="XDM310" s="178"/>
      <c r="XDN310" s="178"/>
      <c r="XDO310" s="178"/>
      <c r="XDP310" s="178"/>
      <c r="XDQ310" s="179"/>
      <c r="XDR310" s="73"/>
      <c r="XDS310" s="73"/>
      <c r="XDT310" s="180"/>
      <c r="XDU310" s="75"/>
      <c r="XDV310" s="76"/>
      <c r="XDW310" s="180"/>
      <c r="XDX310" s="180"/>
      <c r="XDY310" s="180"/>
      <c r="XDZ310" s="75"/>
      <c r="XEA310" s="76"/>
      <c r="XEB310" s="181"/>
      <c r="XEC310" s="181"/>
      <c r="XED310" s="182"/>
      <c r="XEE310" s="134"/>
      <c r="XEF310" s="135"/>
      <c r="XEG310" s="111"/>
      <c r="XEH310" s="178"/>
      <c r="XEI310" s="178"/>
      <c r="XEJ310" s="178"/>
      <c r="XEK310" s="178"/>
      <c r="XEL310" s="179"/>
      <c r="XEM310" s="73"/>
      <c r="XEN310" s="73"/>
      <c r="XEO310" s="180"/>
      <c r="XEP310" s="75"/>
      <c r="XEQ310" s="76"/>
      <c r="XER310" s="180"/>
      <c r="XES310" s="180"/>
      <c r="XET310" s="180"/>
      <c r="XEU310" s="75"/>
      <c r="XEV310" s="76"/>
      <c r="XEW310" s="181"/>
      <c r="XEX310" s="181"/>
      <c r="XEY310" s="182"/>
      <c r="XEZ310" s="134"/>
      <c r="XFA310" s="135"/>
      <c r="XFB310" s="111"/>
      <c r="XFC310" s="178"/>
    </row>
    <row r="311" spans="1:16383" s="92" customFormat="1">
      <c r="A311" s="85">
        <v>43381</v>
      </c>
      <c r="B311" s="86" t="s">
        <v>98</v>
      </c>
      <c r="C311" s="87">
        <v>43452</v>
      </c>
      <c r="D311" s="88">
        <v>1.1586000000000001</v>
      </c>
      <c r="E311" s="88">
        <v>1.1592499999999999</v>
      </c>
      <c r="F311" s="88">
        <v>1.15225</v>
      </c>
      <c r="G311" s="88">
        <v>1.1555</v>
      </c>
      <c r="H311" s="369">
        <f t="shared" si="47"/>
        <v>699.99999999998954</v>
      </c>
      <c r="I311" s="73" t="str">
        <f t="shared" si="149"/>
        <v/>
      </c>
      <c r="J311" s="73" t="str">
        <f t="shared" si="150"/>
        <v>破低</v>
      </c>
      <c r="K311" s="90">
        <v>158630</v>
      </c>
      <c r="L311" s="75">
        <f t="shared" ref="L311" si="157">K311-K310</f>
        <v>-71857</v>
      </c>
      <c r="M311" s="76">
        <f t="shared" ref="M311" si="158">L311/K310</f>
        <v>-0.31176161779189282</v>
      </c>
      <c r="N311" s="90">
        <v>469248</v>
      </c>
      <c r="O311" s="90">
        <v>3350</v>
      </c>
      <c r="P311" s="90">
        <v>484061</v>
      </c>
      <c r="Q311" s="75">
        <f>P311-P310</f>
        <v>2143</v>
      </c>
      <c r="R311" s="76">
        <f>Q311/P310</f>
        <v>4.4468146033142565E-3</v>
      </c>
      <c r="S311" s="441">
        <v>2.1728999999999998</v>
      </c>
      <c r="T311" s="441">
        <v>2.0722999999999998</v>
      </c>
      <c r="U311" s="441">
        <v>1.3261000000000001</v>
      </c>
      <c r="V311" s="442">
        <v>1.5458000000000001</v>
      </c>
      <c r="W311" s="91"/>
      <c r="X311" s="593"/>
      <c r="Y311" s="86"/>
    </row>
    <row r="312" spans="1:16383" s="92" customFormat="1">
      <c r="A312" s="85">
        <v>43382</v>
      </c>
      <c r="B312" s="86" t="s">
        <v>115</v>
      </c>
      <c r="C312" s="87">
        <v>43452</v>
      </c>
      <c r="D312" s="431">
        <v>1.1555</v>
      </c>
      <c r="E312" s="431">
        <v>1.15655</v>
      </c>
      <c r="F312" s="431">
        <v>1.1493500000000001</v>
      </c>
      <c r="G312" s="431">
        <v>1.1554500000000001</v>
      </c>
      <c r="H312" s="369">
        <f t="shared" si="47"/>
        <v>719.99999999998727</v>
      </c>
      <c r="I312" s="73" t="str">
        <f t="shared" si="149"/>
        <v/>
      </c>
      <c r="J312" s="73" t="str">
        <f t="shared" si="150"/>
        <v>破低</v>
      </c>
      <c r="K312" s="432">
        <v>254923</v>
      </c>
      <c r="L312" s="75">
        <f t="shared" ref="L312:L314" si="159">K312-K311</f>
        <v>96293</v>
      </c>
      <c r="M312" s="76">
        <f t="shared" ref="M312:M314" si="160">L312/K311</f>
        <v>0.60702893525814794</v>
      </c>
      <c r="N312" s="432">
        <v>468903</v>
      </c>
      <c r="O312" s="432">
        <v>4104</v>
      </c>
      <c r="P312" s="432">
        <v>483802</v>
      </c>
      <c r="Q312" s="75">
        <f t="shared" ref="Q312:Q316" si="161">P312-P311</f>
        <v>-259</v>
      </c>
      <c r="R312" s="76">
        <f t="shared" ref="R312:R314" si="162">Q312/P311</f>
        <v>-5.35056532131281E-4</v>
      </c>
      <c r="S312" s="441">
        <v>1.8653999999999999</v>
      </c>
      <c r="T312" s="441">
        <v>1.6506000000000001</v>
      </c>
      <c r="U312" s="442">
        <v>1.4782999999999999</v>
      </c>
      <c r="V312" s="442">
        <v>1.4981</v>
      </c>
      <c r="W312" s="91"/>
      <c r="X312" s="593"/>
      <c r="Y312" s="86"/>
    </row>
    <row r="313" spans="1:16383" s="92" customFormat="1">
      <c r="A313" s="85">
        <v>43383</v>
      </c>
      <c r="B313" s="86" t="s">
        <v>108</v>
      </c>
      <c r="C313" s="87">
        <v>43452</v>
      </c>
      <c r="D313" s="431">
        <v>1.1552</v>
      </c>
      <c r="E313" s="431">
        <v>1.1607000000000001</v>
      </c>
      <c r="F313" s="431">
        <v>1.1540999999999999</v>
      </c>
      <c r="G313" s="431">
        <v>1.1577999999999999</v>
      </c>
      <c r="H313" s="369">
        <f t="shared" si="47"/>
        <v>660.00000000001614</v>
      </c>
      <c r="I313" s="73" t="str">
        <f t="shared" si="149"/>
        <v>過高</v>
      </c>
      <c r="J313" s="73" t="str">
        <f t="shared" si="150"/>
        <v/>
      </c>
      <c r="K313" s="432">
        <v>216727</v>
      </c>
      <c r="L313" s="75">
        <f t="shared" si="159"/>
        <v>-38196</v>
      </c>
      <c r="M313" s="76">
        <f t="shared" si="160"/>
        <v>-0.14983347912899189</v>
      </c>
      <c r="N313" s="432">
        <v>467990</v>
      </c>
      <c r="O313" s="432">
        <v>4104</v>
      </c>
      <c r="P313" s="432">
        <v>482811</v>
      </c>
      <c r="Q313" s="75">
        <f t="shared" si="161"/>
        <v>-991</v>
      </c>
      <c r="R313" s="76">
        <f t="shared" si="162"/>
        <v>-2.0483586260494997E-3</v>
      </c>
      <c r="S313" s="454">
        <v>1.5</v>
      </c>
      <c r="T313" s="454">
        <v>1.8</v>
      </c>
      <c r="U313" s="454"/>
      <c r="V313" s="455">
        <v>1.34</v>
      </c>
      <c r="W313" s="91"/>
      <c r="X313" s="593"/>
      <c r="Y313" s="86"/>
    </row>
    <row r="314" spans="1:16383" s="92" customFormat="1">
      <c r="A314" s="85">
        <v>43384</v>
      </c>
      <c r="B314" s="86" t="s">
        <v>101</v>
      </c>
      <c r="C314" s="87">
        <v>43452</v>
      </c>
      <c r="D314" s="431">
        <v>1.1587499999999999</v>
      </c>
      <c r="E314" s="431">
        <v>1.1658500000000001</v>
      </c>
      <c r="F314" s="431">
        <v>1.1586000000000001</v>
      </c>
      <c r="G314" s="431">
        <v>1.1653</v>
      </c>
      <c r="H314" s="369">
        <f t="shared" ref="H314:H366" si="163">(E314-F314)*100000</f>
        <v>724.99999999999784</v>
      </c>
      <c r="I314" s="73" t="str">
        <f t="shared" si="149"/>
        <v>過高</v>
      </c>
      <c r="J314" s="73" t="str">
        <f t="shared" si="150"/>
        <v/>
      </c>
      <c r="K314" s="432">
        <v>318767</v>
      </c>
      <c r="L314" s="75">
        <f t="shared" si="159"/>
        <v>102040</v>
      </c>
      <c r="M314" s="76">
        <f t="shared" si="160"/>
        <v>0.4708227401292871</v>
      </c>
      <c r="N314" s="432">
        <v>467456</v>
      </c>
      <c r="O314" s="432">
        <v>6101</v>
      </c>
      <c r="P314" s="432">
        <v>485860</v>
      </c>
      <c r="Q314" s="75">
        <f t="shared" si="161"/>
        <v>3049</v>
      </c>
      <c r="R314" s="76">
        <f t="shared" si="162"/>
        <v>6.3151005258786563E-3</v>
      </c>
      <c r="S314" s="454">
        <v>1.98</v>
      </c>
      <c r="T314" s="454">
        <v>1.84</v>
      </c>
      <c r="U314" s="454">
        <v>1.1890000000000001</v>
      </c>
      <c r="V314" s="455">
        <v>-1.0249999999999999</v>
      </c>
      <c r="W314" s="91"/>
      <c r="X314" s="593"/>
      <c r="Y314" s="86"/>
    </row>
    <row r="315" spans="1:16383" s="92" customFormat="1">
      <c r="A315" s="85">
        <v>43385</v>
      </c>
      <c r="B315" s="86" t="s">
        <v>99</v>
      </c>
      <c r="C315" s="87">
        <v>43452</v>
      </c>
      <c r="D315" s="431">
        <v>1.1651</v>
      </c>
      <c r="E315" s="431">
        <v>1.1668499999999999</v>
      </c>
      <c r="F315" s="431">
        <v>1.1592499999999999</v>
      </c>
      <c r="G315" s="431">
        <v>1.1616500000000001</v>
      </c>
      <c r="H315" s="369">
        <f t="shared" si="163"/>
        <v>760.00000000000512</v>
      </c>
      <c r="I315" s="73" t="str">
        <f t="shared" si="149"/>
        <v>過高</v>
      </c>
      <c r="J315" s="73" t="str">
        <f t="shared" si="150"/>
        <v/>
      </c>
      <c r="K315" s="432">
        <v>208168</v>
      </c>
      <c r="L315" s="75">
        <f t="shared" ref="L315" si="164">K315-K314</f>
        <v>-110599</v>
      </c>
      <c r="M315" s="76">
        <f t="shared" ref="M315" si="165">L315/K314</f>
        <v>-0.34695875043527091</v>
      </c>
      <c r="N315" s="432">
        <v>458717</v>
      </c>
      <c r="O315" s="432">
        <v>5549</v>
      </c>
      <c r="P315" s="432">
        <v>475119</v>
      </c>
      <c r="Q315" s="75">
        <f t="shared" si="161"/>
        <v>-10741</v>
      </c>
      <c r="R315" s="76">
        <f t="shared" ref="R315" si="166">Q315/P314</f>
        <v>-2.2107191372000165E-2</v>
      </c>
      <c r="S315" s="454">
        <v>1.78</v>
      </c>
      <c r="T315" s="454">
        <v>1.58</v>
      </c>
      <c r="U315" s="454">
        <v>-1.0609999999999999</v>
      </c>
      <c r="V315" s="455">
        <v>1.06</v>
      </c>
      <c r="W315" s="91"/>
      <c r="X315" s="593"/>
      <c r="Y315" s="86"/>
    </row>
    <row r="316" spans="1:16383" s="183" customFormat="1">
      <c r="A316" s="134">
        <v>43388</v>
      </c>
      <c r="B316" s="135" t="s">
        <v>98</v>
      </c>
      <c r="C316" s="111">
        <v>43452</v>
      </c>
      <c r="D316" s="178">
        <v>1.1637</v>
      </c>
      <c r="E316" s="178">
        <v>1.1677999999999999</v>
      </c>
      <c r="F316" s="178">
        <v>1.16215</v>
      </c>
      <c r="G316" s="178">
        <v>1.1635</v>
      </c>
      <c r="H316" s="369">
        <f t="shared" si="163"/>
        <v>564.99999999999329</v>
      </c>
      <c r="I316" s="73" t="str">
        <f t="shared" si="149"/>
        <v>過高</v>
      </c>
      <c r="J316" s="73" t="str">
        <f t="shared" si="150"/>
        <v/>
      </c>
      <c r="K316" s="180">
        <v>183768</v>
      </c>
      <c r="L316" s="75">
        <f t="shared" ref="L316" si="167">K316-K315</f>
        <v>-24400</v>
      </c>
      <c r="M316" s="76">
        <f t="shared" ref="M316" si="168">L316/K315</f>
        <v>-0.11721302025287268</v>
      </c>
      <c r="N316" s="180">
        <v>457514</v>
      </c>
      <c r="O316" s="180">
        <v>5721</v>
      </c>
      <c r="P316" s="408">
        <v>474969</v>
      </c>
      <c r="Q316" s="75">
        <f t="shared" si="161"/>
        <v>-150</v>
      </c>
      <c r="R316" s="76">
        <f t="shared" ref="R316" si="169">Q316/P315</f>
        <v>-3.1571037992587122E-4</v>
      </c>
      <c r="S316" s="435">
        <v>1.6085</v>
      </c>
      <c r="T316" s="438">
        <v>1.6767000000000001</v>
      </c>
      <c r="U316" s="437">
        <v>1.1299999999999999</v>
      </c>
      <c r="V316" s="435">
        <v>-1</v>
      </c>
      <c r="W316" s="182"/>
      <c r="X316" s="598"/>
      <c r="Y316" s="178"/>
      <c r="Z316" s="591"/>
      <c r="AA316" s="178"/>
      <c r="AB316" s="179"/>
      <c r="AC316" s="73"/>
      <c r="AD316" s="73"/>
      <c r="AE316" s="180"/>
      <c r="AF316" s="75"/>
      <c r="AG316" s="76"/>
      <c r="AH316" s="180"/>
      <c r="AI316" s="180"/>
      <c r="AJ316" s="180"/>
      <c r="AK316" s="75"/>
      <c r="AL316" s="76"/>
      <c r="AM316" s="181"/>
      <c r="AN316" s="181"/>
      <c r="AO316" s="182"/>
      <c r="AP316" s="134"/>
      <c r="AQ316" s="135"/>
      <c r="AR316" s="111"/>
      <c r="AS316" s="178"/>
      <c r="AT316" s="178"/>
      <c r="AU316" s="178"/>
      <c r="AV316" s="178"/>
      <c r="AW316" s="179"/>
      <c r="AX316" s="73"/>
      <c r="AY316" s="73"/>
      <c r="AZ316" s="180"/>
      <c r="BA316" s="75"/>
      <c r="BB316" s="76"/>
      <c r="BC316" s="180"/>
      <c r="BD316" s="180"/>
      <c r="BE316" s="180"/>
      <c r="BF316" s="75"/>
      <c r="BG316" s="76"/>
      <c r="BH316" s="181"/>
      <c r="BI316" s="181"/>
      <c r="BJ316" s="182"/>
      <c r="BK316" s="134"/>
      <c r="BL316" s="135"/>
      <c r="BM316" s="111"/>
      <c r="BN316" s="178"/>
      <c r="BO316" s="178"/>
      <c r="BP316" s="178"/>
      <c r="BQ316" s="178"/>
      <c r="BR316" s="179"/>
      <c r="BS316" s="73"/>
      <c r="BT316" s="73"/>
      <c r="BU316" s="180"/>
      <c r="BV316" s="75"/>
      <c r="BW316" s="76"/>
      <c r="BX316" s="180"/>
      <c r="BY316" s="180"/>
      <c r="BZ316" s="180"/>
      <c r="CA316" s="75"/>
      <c r="CB316" s="76"/>
      <c r="CC316" s="181"/>
      <c r="CD316" s="181"/>
      <c r="CE316" s="182"/>
      <c r="CF316" s="134"/>
      <c r="CG316" s="135"/>
      <c r="CH316" s="111"/>
      <c r="CI316" s="178"/>
      <c r="CJ316" s="178"/>
      <c r="CK316" s="178"/>
      <c r="CL316" s="178"/>
      <c r="CM316" s="179"/>
      <c r="CN316" s="73"/>
      <c r="CO316" s="73"/>
      <c r="CP316" s="180"/>
      <c r="CQ316" s="75"/>
      <c r="CR316" s="76"/>
      <c r="CS316" s="180"/>
      <c r="CT316" s="180"/>
      <c r="CU316" s="180"/>
      <c r="CV316" s="75"/>
      <c r="CW316" s="76"/>
      <c r="CX316" s="181"/>
      <c r="CY316" s="181"/>
      <c r="CZ316" s="182"/>
      <c r="DA316" s="134"/>
      <c r="DB316" s="135"/>
      <c r="DC316" s="111"/>
      <c r="DD316" s="178"/>
      <c r="DE316" s="178"/>
      <c r="DF316" s="178"/>
      <c r="DG316" s="178"/>
      <c r="DH316" s="179"/>
      <c r="DI316" s="73"/>
      <c r="DJ316" s="73"/>
      <c r="DK316" s="180"/>
      <c r="DL316" s="75"/>
      <c r="DM316" s="76"/>
      <c r="DN316" s="180"/>
      <c r="DO316" s="180"/>
      <c r="DP316" s="180"/>
      <c r="DQ316" s="75"/>
      <c r="DR316" s="76"/>
      <c r="DS316" s="181"/>
      <c r="DT316" s="181"/>
      <c r="DU316" s="182"/>
      <c r="DV316" s="134"/>
      <c r="DW316" s="135"/>
      <c r="DX316" s="111"/>
      <c r="DY316" s="178"/>
      <c r="DZ316" s="178"/>
      <c r="EA316" s="178"/>
      <c r="EB316" s="178"/>
      <c r="EC316" s="179"/>
      <c r="ED316" s="73"/>
      <c r="EE316" s="73"/>
      <c r="EF316" s="180"/>
      <c r="EG316" s="75"/>
      <c r="EH316" s="76"/>
      <c r="EI316" s="180"/>
      <c r="EJ316" s="180"/>
      <c r="EK316" s="180"/>
      <c r="EL316" s="75"/>
      <c r="EM316" s="76"/>
      <c r="EN316" s="181"/>
      <c r="EO316" s="181"/>
      <c r="EP316" s="182"/>
      <c r="EQ316" s="134"/>
      <c r="ER316" s="135"/>
      <c r="ES316" s="111"/>
      <c r="ET316" s="178"/>
      <c r="EU316" s="178"/>
      <c r="EV316" s="178"/>
      <c r="EW316" s="178"/>
      <c r="EX316" s="179"/>
      <c r="EY316" s="73"/>
      <c r="EZ316" s="73"/>
      <c r="FA316" s="180"/>
      <c r="FB316" s="75"/>
      <c r="FC316" s="76"/>
      <c r="FD316" s="180"/>
      <c r="FE316" s="180"/>
      <c r="FF316" s="180"/>
      <c r="FG316" s="75"/>
      <c r="FH316" s="76"/>
      <c r="FI316" s="181"/>
      <c r="FJ316" s="181"/>
      <c r="FK316" s="182"/>
      <c r="FL316" s="134"/>
      <c r="FM316" s="135"/>
      <c r="FN316" s="111"/>
      <c r="FO316" s="178"/>
      <c r="FP316" s="178"/>
      <c r="FQ316" s="178"/>
      <c r="FR316" s="178"/>
      <c r="FS316" s="179"/>
      <c r="FT316" s="73"/>
      <c r="FU316" s="73"/>
      <c r="FV316" s="180"/>
      <c r="FW316" s="75"/>
      <c r="FX316" s="76"/>
      <c r="FY316" s="180"/>
      <c r="FZ316" s="180"/>
      <c r="GA316" s="180"/>
      <c r="GB316" s="75"/>
      <c r="GC316" s="76"/>
      <c r="GD316" s="181"/>
      <c r="GE316" s="181"/>
      <c r="GF316" s="182"/>
      <c r="GG316" s="134"/>
      <c r="GH316" s="135"/>
      <c r="GI316" s="111"/>
      <c r="GJ316" s="178"/>
      <c r="GK316" s="178"/>
      <c r="GL316" s="178"/>
      <c r="GM316" s="178"/>
      <c r="GN316" s="179"/>
      <c r="GO316" s="73"/>
      <c r="GP316" s="73"/>
      <c r="GQ316" s="180"/>
      <c r="GR316" s="75"/>
      <c r="GS316" s="76"/>
      <c r="GT316" s="180"/>
      <c r="GU316" s="180"/>
      <c r="GV316" s="180"/>
      <c r="GW316" s="75"/>
      <c r="GX316" s="76"/>
      <c r="GY316" s="181"/>
      <c r="GZ316" s="181"/>
      <c r="HA316" s="182"/>
      <c r="HB316" s="134"/>
      <c r="HC316" s="135"/>
      <c r="HD316" s="111"/>
      <c r="HE316" s="178"/>
      <c r="HF316" s="178"/>
      <c r="HG316" s="178"/>
      <c r="HH316" s="178"/>
      <c r="HI316" s="179"/>
      <c r="HJ316" s="73"/>
      <c r="HK316" s="73"/>
      <c r="HL316" s="180"/>
      <c r="HM316" s="75"/>
      <c r="HN316" s="76"/>
      <c r="HO316" s="180"/>
      <c r="HP316" s="180"/>
      <c r="HQ316" s="180"/>
      <c r="HR316" s="75"/>
      <c r="HS316" s="76"/>
      <c r="HT316" s="181"/>
      <c r="HU316" s="181"/>
      <c r="HV316" s="182"/>
      <c r="HW316" s="134"/>
      <c r="HX316" s="135"/>
      <c r="HY316" s="111"/>
      <c r="HZ316" s="178"/>
      <c r="IA316" s="178"/>
      <c r="IB316" s="178"/>
      <c r="IC316" s="178"/>
      <c r="ID316" s="179"/>
      <c r="IE316" s="73"/>
      <c r="IF316" s="73"/>
      <c r="IG316" s="180"/>
      <c r="IH316" s="75"/>
      <c r="II316" s="76"/>
      <c r="IJ316" s="180"/>
      <c r="IK316" s="180"/>
      <c r="IL316" s="180"/>
      <c r="IM316" s="75"/>
      <c r="IN316" s="76"/>
      <c r="IO316" s="181"/>
      <c r="IP316" s="181"/>
      <c r="IQ316" s="182"/>
      <c r="IR316" s="134"/>
      <c r="IS316" s="135"/>
      <c r="IT316" s="111"/>
      <c r="IU316" s="178"/>
      <c r="IV316" s="178"/>
      <c r="IW316" s="178"/>
      <c r="IX316" s="178"/>
      <c r="IY316" s="179"/>
      <c r="IZ316" s="73"/>
      <c r="JA316" s="73"/>
      <c r="JB316" s="180"/>
      <c r="JC316" s="75"/>
      <c r="JD316" s="76"/>
      <c r="JE316" s="180"/>
      <c r="JF316" s="180"/>
      <c r="JG316" s="180"/>
      <c r="JH316" s="75"/>
      <c r="JI316" s="76"/>
      <c r="JJ316" s="181"/>
      <c r="JK316" s="181"/>
      <c r="JL316" s="182"/>
      <c r="JM316" s="134"/>
      <c r="JN316" s="135"/>
      <c r="JO316" s="111"/>
      <c r="JP316" s="178"/>
      <c r="JQ316" s="178"/>
      <c r="JR316" s="178"/>
      <c r="JS316" s="178"/>
      <c r="JT316" s="179"/>
      <c r="JU316" s="73"/>
      <c r="JV316" s="73"/>
      <c r="JW316" s="180"/>
      <c r="JX316" s="75"/>
      <c r="JY316" s="76"/>
      <c r="JZ316" s="180"/>
      <c r="KA316" s="180"/>
      <c r="KB316" s="180"/>
      <c r="KC316" s="75"/>
      <c r="KD316" s="76"/>
      <c r="KE316" s="181"/>
      <c r="KF316" s="181"/>
      <c r="KG316" s="182"/>
      <c r="KH316" s="134"/>
      <c r="KI316" s="135"/>
      <c r="KJ316" s="111"/>
      <c r="KK316" s="178"/>
      <c r="KL316" s="178"/>
      <c r="KM316" s="178"/>
      <c r="KN316" s="178"/>
      <c r="KO316" s="179"/>
      <c r="KP316" s="73"/>
      <c r="KQ316" s="73"/>
      <c r="KR316" s="180"/>
      <c r="KS316" s="75"/>
      <c r="KT316" s="76"/>
      <c r="KU316" s="180"/>
      <c r="KV316" s="180"/>
      <c r="KW316" s="180"/>
      <c r="KX316" s="75"/>
      <c r="KY316" s="76"/>
      <c r="KZ316" s="181"/>
      <c r="LA316" s="181"/>
      <c r="LB316" s="182"/>
      <c r="LC316" s="134"/>
      <c r="LD316" s="135"/>
      <c r="LE316" s="111"/>
      <c r="LF316" s="178"/>
      <c r="LG316" s="178"/>
      <c r="LH316" s="178"/>
      <c r="LI316" s="178"/>
      <c r="LJ316" s="179"/>
      <c r="LK316" s="73"/>
      <c r="LL316" s="73"/>
      <c r="LM316" s="180"/>
      <c r="LN316" s="75"/>
      <c r="LO316" s="76"/>
      <c r="LP316" s="180"/>
      <c r="LQ316" s="180"/>
      <c r="LR316" s="180"/>
      <c r="LS316" s="75"/>
      <c r="LT316" s="76"/>
      <c r="LU316" s="181"/>
      <c r="LV316" s="181"/>
      <c r="LW316" s="182"/>
      <c r="LX316" s="134"/>
      <c r="LY316" s="135"/>
      <c r="LZ316" s="111"/>
      <c r="MA316" s="178"/>
      <c r="MB316" s="178"/>
      <c r="MC316" s="178"/>
      <c r="MD316" s="178"/>
      <c r="ME316" s="179"/>
      <c r="MF316" s="73"/>
      <c r="MG316" s="73"/>
      <c r="MH316" s="180"/>
      <c r="MI316" s="75"/>
      <c r="MJ316" s="76"/>
      <c r="MK316" s="180"/>
      <c r="ML316" s="180"/>
      <c r="MM316" s="180"/>
      <c r="MN316" s="75"/>
      <c r="MO316" s="76"/>
      <c r="MP316" s="181"/>
      <c r="MQ316" s="181"/>
      <c r="MR316" s="182"/>
      <c r="MS316" s="134"/>
      <c r="MT316" s="135"/>
      <c r="MU316" s="111"/>
      <c r="MV316" s="178"/>
      <c r="MW316" s="178"/>
      <c r="MX316" s="178"/>
      <c r="MY316" s="178"/>
      <c r="MZ316" s="179"/>
      <c r="NA316" s="73"/>
      <c r="NB316" s="73"/>
      <c r="NC316" s="180"/>
      <c r="ND316" s="75"/>
      <c r="NE316" s="76"/>
      <c r="NF316" s="180"/>
      <c r="NG316" s="180"/>
      <c r="NH316" s="180"/>
      <c r="NI316" s="75"/>
      <c r="NJ316" s="76"/>
      <c r="NK316" s="181"/>
      <c r="NL316" s="181"/>
      <c r="NM316" s="182"/>
      <c r="NN316" s="134"/>
      <c r="NO316" s="135"/>
      <c r="NP316" s="111"/>
      <c r="NQ316" s="178"/>
      <c r="NR316" s="178"/>
      <c r="NS316" s="178"/>
      <c r="NT316" s="178"/>
      <c r="NU316" s="179"/>
      <c r="NV316" s="73"/>
      <c r="NW316" s="73"/>
      <c r="NX316" s="180"/>
      <c r="NY316" s="75"/>
      <c r="NZ316" s="76"/>
      <c r="OA316" s="180"/>
      <c r="OB316" s="180"/>
      <c r="OC316" s="180"/>
      <c r="OD316" s="75"/>
      <c r="OE316" s="76"/>
      <c r="OF316" s="181"/>
      <c r="OG316" s="181"/>
      <c r="OH316" s="182"/>
      <c r="OI316" s="134"/>
      <c r="OJ316" s="135"/>
      <c r="OK316" s="111"/>
      <c r="OL316" s="178"/>
      <c r="OM316" s="178"/>
      <c r="ON316" s="178"/>
      <c r="OO316" s="178"/>
      <c r="OP316" s="179"/>
      <c r="OQ316" s="73"/>
      <c r="OR316" s="73"/>
      <c r="OS316" s="180"/>
      <c r="OT316" s="75"/>
      <c r="OU316" s="76"/>
      <c r="OV316" s="180"/>
      <c r="OW316" s="180"/>
      <c r="OX316" s="180"/>
      <c r="OY316" s="75"/>
      <c r="OZ316" s="76"/>
      <c r="PA316" s="181"/>
      <c r="PB316" s="181"/>
      <c r="PC316" s="182"/>
      <c r="PD316" s="134"/>
      <c r="PE316" s="135"/>
      <c r="PF316" s="111"/>
      <c r="PG316" s="178"/>
      <c r="PH316" s="178"/>
      <c r="PI316" s="178"/>
      <c r="PJ316" s="178"/>
      <c r="PK316" s="179"/>
      <c r="PL316" s="73"/>
      <c r="PM316" s="73"/>
      <c r="PN316" s="180"/>
      <c r="PO316" s="75"/>
      <c r="PP316" s="76"/>
      <c r="PQ316" s="180"/>
      <c r="PR316" s="180"/>
      <c r="PS316" s="180"/>
      <c r="PT316" s="75"/>
      <c r="PU316" s="76"/>
      <c r="PV316" s="181"/>
      <c r="PW316" s="181"/>
      <c r="PX316" s="182"/>
      <c r="PY316" s="134"/>
      <c r="PZ316" s="135"/>
      <c r="QA316" s="111"/>
      <c r="QB316" s="178"/>
      <c r="QC316" s="178"/>
      <c r="QD316" s="178"/>
      <c r="QE316" s="178"/>
      <c r="QF316" s="179"/>
      <c r="QG316" s="73"/>
      <c r="QH316" s="73"/>
      <c r="QI316" s="180"/>
      <c r="QJ316" s="75"/>
      <c r="QK316" s="76"/>
      <c r="QL316" s="180"/>
      <c r="QM316" s="180"/>
      <c r="QN316" s="180"/>
      <c r="QO316" s="75"/>
      <c r="QP316" s="76"/>
      <c r="QQ316" s="181"/>
      <c r="QR316" s="181"/>
      <c r="QS316" s="182"/>
      <c r="QT316" s="134"/>
      <c r="QU316" s="135"/>
      <c r="QV316" s="111"/>
      <c r="QW316" s="178"/>
      <c r="QX316" s="178"/>
      <c r="QY316" s="178"/>
      <c r="QZ316" s="178"/>
      <c r="RA316" s="179"/>
      <c r="RB316" s="73"/>
      <c r="RC316" s="73"/>
      <c r="RD316" s="180"/>
      <c r="RE316" s="75"/>
      <c r="RF316" s="76"/>
      <c r="RG316" s="180"/>
      <c r="RH316" s="180"/>
      <c r="RI316" s="180"/>
      <c r="RJ316" s="75"/>
      <c r="RK316" s="76"/>
      <c r="RL316" s="181"/>
      <c r="RM316" s="181"/>
      <c r="RN316" s="182"/>
      <c r="RO316" s="134"/>
      <c r="RP316" s="135"/>
      <c r="RQ316" s="111"/>
      <c r="RR316" s="178"/>
      <c r="RS316" s="178"/>
      <c r="RT316" s="178"/>
      <c r="RU316" s="178"/>
      <c r="RV316" s="179"/>
      <c r="RW316" s="73"/>
      <c r="RX316" s="73"/>
      <c r="RY316" s="180"/>
      <c r="RZ316" s="75"/>
      <c r="SA316" s="76"/>
      <c r="SB316" s="180"/>
      <c r="SC316" s="180"/>
      <c r="SD316" s="180"/>
      <c r="SE316" s="75"/>
      <c r="SF316" s="76"/>
      <c r="SG316" s="181"/>
      <c r="SH316" s="181"/>
      <c r="SI316" s="182"/>
      <c r="SJ316" s="134"/>
      <c r="SK316" s="135"/>
      <c r="SL316" s="111"/>
      <c r="SM316" s="178"/>
      <c r="SN316" s="178"/>
      <c r="SO316" s="178"/>
      <c r="SP316" s="178"/>
      <c r="SQ316" s="179"/>
      <c r="SR316" s="73"/>
      <c r="SS316" s="73"/>
      <c r="ST316" s="180"/>
      <c r="SU316" s="75"/>
      <c r="SV316" s="76"/>
      <c r="SW316" s="180"/>
      <c r="SX316" s="180"/>
      <c r="SY316" s="180"/>
      <c r="SZ316" s="75"/>
      <c r="TA316" s="76"/>
      <c r="TB316" s="181"/>
      <c r="TC316" s="181"/>
      <c r="TD316" s="182"/>
      <c r="TE316" s="134"/>
      <c r="TF316" s="135"/>
      <c r="TG316" s="111"/>
      <c r="TH316" s="178"/>
      <c r="TI316" s="178"/>
      <c r="TJ316" s="178"/>
      <c r="TK316" s="178"/>
      <c r="TL316" s="179"/>
      <c r="TM316" s="73"/>
      <c r="TN316" s="73"/>
      <c r="TO316" s="180"/>
      <c r="TP316" s="75"/>
      <c r="TQ316" s="76"/>
      <c r="TR316" s="180"/>
      <c r="TS316" s="180"/>
      <c r="TT316" s="180"/>
      <c r="TU316" s="75"/>
      <c r="TV316" s="76"/>
      <c r="TW316" s="181"/>
      <c r="TX316" s="181"/>
      <c r="TY316" s="182"/>
      <c r="TZ316" s="134"/>
      <c r="UA316" s="135"/>
      <c r="UB316" s="111"/>
      <c r="UC316" s="178"/>
      <c r="UD316" s="178"/>
      <c r="UE316" s="178"/>
      <c r="UF316" s="178"/>
      <c r="UG316" s="179"/>
      <c r="UH316" s="73"/>
      <c r="UI316" s="73"/>
      <c r="UJ316" s="180"/>
      <c r="UK316" s="75"/>
      <c r="UL316" s="76"/>
      <c r="UM316" s="180"/>
      <c r="UN316" s="180"/>
      <c r="UO316" s="180"/>
      <c r="UP316" s="75"/>
      <c r="UQ316" s="76"/>
      <c r="UR316" s="181"/>
      <c r="US316" s="181"/>
      <c r="UT316" s="182"/>
      <c r="UU316" s="134"/>
      <c r="UV316" s="135"/>
      <c r="UW316" s="111"/>
      <c r="UX316" s="178"/>
      <c r="UY316" s="178"/>
      <c r="UZ316" s="178"/>
      <c r="VA316" s="178"/>
      <c r="VB316" s="179"/>
      <c r="VC316" s="73"/>
      <c r="VD316" s="73"/>
      <c r="VE316" s="180"/>
      <c r="VF316" s="75"/>
      <c r="VG316" s="76"/>
      <c r="VH316" s="180"/>
      <c r="VI316" s="180"/>
      <c r="VJ316" s="180"/>
      <c r="VK316" s="75"/>
      <c r="VL316" s="76"/>
      <c r="VM316" s="181"/>
      <c r="VN316" s="181"/>
      <c r="VO316" s="182"/>
      <c r="VP316" s="134"/>
      <c r="VQ316" s="135"/>
      <c r="VR316" s="111"/>
      <c r="VS316" s="178"/>
      <c r="VT316" s="178"/>
      <c r="VU316" s="178"/>
      <c r="VV316" s="178"/>
      <c r="VW316" s="179"/>
      <c r="VX316" s="73"/>
      <c r="VY316" s="73"/>
      <c r="VZ316" s="180"/>
      <c r="WA316" s="75"/>
      <c r="WB316" s="76"/>
      <c r="WC316" s="180"/>
      <c r="WD316" s="180"/>
      <c r="WE316" s="180"/>
      <c r="WF316" s="75"/>
      <c r="WG316" s="76"/>
      <c r="WH316" s="181"/>
      <c r="WI316" s="181"/>
      <c r="WJ316" s="182"/>
      <c r="WK316" s="134"/>
      <c r="WL316" s="135"/>
      <c r="WM316" s="111"/>
      <c r="WN316" s="178"/>
      <c r="WO316" s="178"/>
      <c r="WP316" s="178"/>
      <c r="WQ316" s="178"/>
      <c r="WR316" s="179"/>
      <c r="WS316" s="73"/>
      <c r="WT316" s="73"/>
      <c r="WU316" s="180"/>
      <c r="WV316" s="75"/>
      <c r="WW316" s="76"/>
      <c r="WX316" s="180"/>
      <c r="WY316" s="180"/>
      <c r="WZ316" s="180"/>
      <c r="XA316" s="75"/>
      <c r="XB316" s="76"/>
      <c r="XC316" s="181"/>
      <c r="XD316" s="181"/>
      <c r="XE316" s="182"/>
      <c r="XF316" s="134"/>
      <c r="XG316" s="135"/>
      <c r="XH316" s="111"/>
      <c r="XI316" s="178"/>
      <c r="XJ316" s="178"/>
      <c r="XK316" s="178"/>
      <c r="XL316" s="178"/>
      <c r="XM316" s="179"/>
      <c r="XN316" s="73"/>
      <c r="XO316" s="73"/>
      <c r="XP316" s="180"/>
      <c r="XQ316" s="75"/>
      <c r="XR316" s="76"/>
      <c r="XS316" s="180"/>
      <c r="XT316" s="180"/>
      <c r="XU316" s="180"/>
      <c r="XV316" s="75"/>
      <c r="XW316" s="76"/>
      <c r="XX316" s="181"/>
      <c r="XY316" s="181"/>
      <c r="XZ316" s="182"/>
      <c r="YA316" s="134"/>
      <c r="YB316" s="135"/>
      <c r="YC316" s="111"/>
      <c r="YD316" s="178"/>
      <c r="YE316" s="178"/>
      <c r="YF316" s="178"/>
      <c r="YG316" s="178"/>
      <c r="YH316" s="179"/>
      <c r="YI316" s="73"/>
      <c r="YJ316" s="73"/>
      <c r="YK316" s="180"/>
      <c r="YL316" s="75"/>
      <c r="YM316" s="76"/>
      <c r="YN316" s="180"/>
      <c r="YO316" s="180"/>
      <c r="YP316" s="180"/>
      <c r="YQ316" s="75"/>
      <c r="YR316" s="76"/>
      <c r="YS316" s="181"/>
      <c r="YT316" s="181"/>
      <c r="YU316" s="182"/>
      <c r="YV316" s="134"/>
      <c r="YW316" s="135"/>
      <c r="YX316" s="111"/>
      <c r="YY316" s="178"/>
      <c r="YZ316" s="178"/>
      <c r="ZA316" s="178"/>
      <c r="ZB316" s="178"/>
      <c r="ZC316" s="179"/>
      <c r="ZD316" s="73"/>
      <c r="ZE316" s="73"/>
      <c r="ZF316" s="180"/>
      <c r="ZG316" s="75"/>
      <c r="ZH316" s="76"/>
      <c r="ZI316" s="180"/>
      <c r="ZJ316" s="180"/>
      <c r="ZK316" s="180"/>
      <c r="ZL316" s="75"/>
      <c r="ZM316" s="76"/>
      <c r="ZN316" s="181"/>
      <c r="ZO316" s="181"/>
      <c r="ZP316" s="182"/>
      <c r="ZQ316" s="134"/>
      <c r="ZR316" s="135"/>
      <c r="ZS316" s="111"/>
      <c r="ZT316" s="178"/>
      <c r="ZU316" s="178"/>
      <c r="ZV316" s="178"/>
      <c r="ZW316" s="178"/>
      <c r="ZX316" s="179"/>
      <c r="ZY316" s="73"/>
      <c r="ZZ316" s="73"/>
      <c r="AAA316" s="180"/>
      <c r="AAB316" s="75"/>
      <c r="AAC316" s="76"/>
      <c r="AAD316" s="180"/>
      <c r="AAE316" s="180"/>
      <c r="AAF316" s="180"/>
      <c r="AAG316" s="75"/>
      <c r="AAH316" s="76"/>
      <c r="AAI316" s="181"/>
      <c r="AAJ316" s="181"/>
      <c r="AAK316" s="182"/>
      <c r="AAL316" s="134"/>
      <c r="AAM316" s="135"/>
      <c r="AAN316" s="111"/>
      <c r="AAO316" s="178"/>
      <c r="AAP316" s="178"/>
      <c r="AAQ316" s="178"/>
      <c r="AAR316" s="178"/>
      <c r="AAS316" s="179"/>
      <c r="AAT316" s="73"/>
      <c r="AAU316" s="73"/>
      <c r="AAV316" s="180"/>
      <c r="AAW316" s="75"/>
      <c r="AAX316" s="76"/>
      <c r="AAY316" s="180"/>
      <c r="AAZ316" s="180"/>
      <c r="ABA316" s="180"/>
      <c r="ABB316" s="75"/>
      <c r="ABC316" s="76"/>
      <c r="ABD316" s="181"/>
      <c r="ABE316" s="181"/>
      <c r="ABF316" s="182"/>
      <c r="ABG316" s="134"/>
      <c r="ABH316" s="135"/>
      <c r="ABI316" s="111"/>
      <c r="ABJ316" s="178"/>
      <c r="ABK316" s="178"/>
      <c r="ABL316" s="178"/>
      <c r="ABM316" s="178"/>
      <c r="ABN316" s="179"/>
      <c r="ABO316" s="73"/>
      <c r="ABP316" s="73"/>
      <c r="ABQ316" s="180"/>
      <c r="ABR316" s="75"/>
      <c r="ABS316" s="76"/>
      <c r="ABT316" s="180"/>
      <c r="ABU316" s="180"/>
      <c r="ABV316" s="180"/>
      <c r="ABW316" s="75"/>
      <c r="ABX316" s="76"/>
      <c r="ABY316" s="181"/>
      <c r="ABZ316" s="181"/>
      <c r="ACA316" s="182"/>
      <c r="ACB316" s="134"/>
      <c r="ACC316" s="135"/>
      <c r="ACD316" s="111"/>
      <c r="ACE316" s="178"/>
      <c r="ACF316" s="178"/>
      <c r="ACG316" s="178"/>
      <c r="ACH316" s="178"/>
      <c r="ACI316" s="179"/>
      <c r="ACJ316" s="73"/>
      <c r="ACK316" s="73"/>
      <c r="ACL316" s="180"/>
      <c r="ACM316" s="75"/>
      <c r="ACN316" s="76"/>
      <c r="ACO316" s="180"/>
      <c r="ACP316" s="180"/>
      <c r="ACQ316" s="180"/>
      <c r="ACR316" s="75"/>
      <c r="ACS316" s="76"/>
      <c r="ACT316" s="181"/>
      <c r="ACU316" s="181"/>
      <c r="ACV316" s="182"/>
      <c r="ACW316" s="134"/>
      <c r="ACX316" s="135"/>
      <c r="ACY316" s="111"/>
      <c r="ACZ316" s="178"/>
      <c r="ADA316" s="178"/>
      <c r="ADB316" s="178"/>
      <c r="ADC316" s="178"/>
      <c r="ADD316" s="179"/>
      <c r="ADE316" s="73"/>
      <c r="ADF316" s="73"/>
      <c r="ADG316" s="180"/>
      <c r="ADH316" s="75"/>
      <c r="ADI316" s="76"/>
      <c r="ADJ316" s="180"/>
      <c r="ADK316" s="180"/>
      <c r="ADL316" s="180"/>
      <c r="ADM316" s="75"/>
      <c r="ADN316" s="76"/>
      <c r="ADO316" s="181"/>
      <c r="ADP316" s="181"/>
      <c r="ADQ316" s="182"/>
      <c r="ADR316" s="134"/>
      <c r="ADS316" s="135"/>
      <c r="ADT316" s="111"/>
      <c r="ADU316" s="178"/>
      <c r="ADV316" s="178"/>
      <c r="ADW316" s="178"/>
      <c r="ADX316" s="178"/>
      <c r="ADY316" s="179"/>
      <c r="ADZ316" s="73"/>
      <c r="AEA316" s="73"/>
      <c r="AEB316" s="180"/>
      <c r="AEC316" s="75"/>
      <c r="AED316" s="76"/>
      <c r="AEE316" s="180"/>
      <c r="AEF316" s="180"/>
      <c r="AEG316" s="180"/>
      <c r="AEH316" s="75"/>
      <c r="AEI316" s="76"/>
      <c r="AEJ316" s="181"/>
      <c r="AEK316" s="181"/>
      <c r="AEL316" s="182"/>
      <c r="AEM316" s="134"/>
      <c r="AEN316" s="135"/>
      <c r="AEO316" s="111"/>
      <c r="AEP316" s="178"/>
      <c r="AEQ316" s="178"/>
      <c r="AER316" s="178"/>
      <c r="AES316" s="178"/>
      <c r="AET316" s="179"/>
      <c r="AEU316" s="73"/>
      <c r="AEV316" s="73"/>
      <c r="AEW316" s="180"/>
      <c r="AEX316" s="75"/>
      <c r="AEY316" s="76"/>
      <c r="AEZ316" s="180"/>
      <c r="AFA316" s="180"/>
      <c r="AFB316" s="180"/>
      <c r="AFC316" s="75"/>
      <c r="AFD316" s="76"/>
      <c r="AFE316" s="181"/>
      <c r="AFF316" s="181"/>
      <c r="AFG316" s="182"/>
      <c r="AFH316" s="134"/>
      <c r="AFI316" s="135"/>
      <c r="AFJ316" s="111"/>
      <c r="AFK316" s="178"/>
      <c r="AFL316" s="178"/>
      <c r="AFM316" s="178"/>
      <c r="AFN316" s="178"/>
      <c r="AFO316" s="179"/>
      <c r="AFP316" s="73"/>
      <c r="AFQ316" s="73"/>
      <c r="AFR316" s="180"/>
      <c r="AFS316" s="75"/>
      <c r="AFT316" s="76"/>
      <c r="AFU316" s="180"/>
      <c r="AFV316" s="180"/>
      <c r="AFW316" s="180"/>
      <c r="AFX316" s="75"/>
      <c r="AFY316" s="76"/>
      <c r="AFZ316" s="181"/>
      <c r="AGA316" s="181"/>
      <c r="AGB316" s="182"/>
      <c r="AGC316" s="134"/>
      <c r="AGD316" s="135"/>
      <c r="AGE316" s="111"/>
      <c r="AGF316" s="178"/>
      <c r="AGG316" s="178"/>
      <c r="AGH316" s="178"/>
      <c r="AGI316" s="178"/>
      <c r="AGJ316" s="179"/>
      <c r="AGK316" s="73"/>
      <c r="AGL316" s="73"/>
      <c r="AGM316" s="180"/>
      <c r="AGN316" s="75"/>
      <c r="AGO316" s="76"/>
      <c r="AGP316" s="180"/>
      <c r="AGQ316" s="180"/>
      <c r="AGR316" s="180"/>
      <c r="AGS316" s="75"/>
      <c r="AGT316" s="76"/>
      <c r="AGU316" s="181"/>
      <c r="AGV316" s="181"/>
      <c r="AGW316" s="182"/>
      <c r="AGX316" s="134"/>
      <c r="AGY316" s="135"/>
      <c r="AGZ316" s="111"/>
      <c r="AHA316" s="178"/>
      <c r="AHB316" s="178"/>
      <c r="AHC316" s="178"/>
      <c r="AHD316" s="178"/>
      <c r="AHE316" s="179"/>
      <c r="AHF316" s="73"/>
      <c r="AHG316" s="73"/>
      <c r="AHH316" s="180"/>
      <c r="AHI316" s="75"/>
      <c r="AHJ316" s="76"/>
      <c r="AHK316" s="180"/>
      <c r="AHL316" s="180"/>
      <c r="AHM316" s="180"/>
      <c r="AHN316" s="75"/>
      <c r="AHO316" s="76"/>
      <c r="AHP316" s="181"/>
      <c r="AHQ316" s="181"/>
      <c r="AHR316" s="182"/>
      <c r="AHS316" s="134"/>
      <c r="AHT316" s="135"/>
      <c r="AHU316" s="111"/>
      <c r="AHV316" s="178"/>
      <c r="AHW316" s="178"/>
      <c r="AHX316" s="178"/>
      <c r="AHY316" s="178"/>
      <c r="AHZ316" s="179"/>
      <c r="AIA316" s="73"/>
      <c r="AIB316" s="73"/>
      <c r="AIC316" s="180"/>
      <c r="AID316" s="75"/>
      <c r="AIE316" s="76"/>
      <c r="AIF316" s="180"/>
      <c r="AIG316" s="180"/>
      <c r="AIH316" s="180"/>
      <c r="AII316" s="75"/>
      <c r="AIJ316" s="76"/>
      <c r="AIK316" s="181"/>
      <c r="AIL316" s="181"/>
      <c r="AIM316" s="182"/>
      <c r="AIN316" s="134"/>
      <c r="AIO316" s="135"/>
      <c r="AIP316" s="111"/>
      <c r="AIQ316" s="178"/>
      <c r="AIR316" s="178"/>
      <c r="AIS316" s="178"/>
      <c r="AIT316" s="178"/>
      <c r="AIU316" s="179"/>
      <c r="AIV316" s="73"/>
      <c r="AIW316" s="73"/>
      <c r="AIX316" s="180"/>
      <c r="AIY316" s="75"/>
      <c r="AIZ316" s="76"/>
      <c r="AJA316" s="180"/>
      <c r="AJB316" s="180"/>
      <c r="AJC316" s="180"/>
      <c r="AJD316" s="75"/>
      <c r="AJE316" s="76"/>
      <c r="AJF316" s="181"/>
      <c r="AJG316" s="181"/>
      <c r="AJH316" s="182"/>
      <c r="AJI316" s="134"/>
      <c r="AJJ316" s="135"/>
      <c r="AJK316" s="111"/>
      <c r="AJL316" s="178"/>
      <c r="AJM316" s="178"/>
      <c r="AJN316" s="178"/>
      <c r="AJO316" s="178"/>
      <c r="AJP316" s="179"/>
      <c r="AJQ316" s="73"/>
      <c r="AJR316" s="73"/>
      <c r="AJS316" s="180"/>
      <c r="AJT316" s="75"/>
      <c r="AJU316" s="76"/>
      <c r="AJV316" s="180"/>
      <c r="AJW316" s="180"/>
      <c r="AJX316" s="180"/>
      <c r="AJY316" s="75"/>
      <c r="AJZ316" s="76"/>
      <c r="AKA316" s="181"/>
      <c r="AKB316" s="181"/>
      <c r="AKC316" s="182"/>
      <c r="AKD316" s="134"/>
      <c r="AKE316" s="135"/>
      <c r="AKF316" s="111"/>
      <c r="AKG316" s="178"/>
      <c r="AKH316" s="178"/>
      <c r="AKI316" s="178"/>
      <c r="AKJ316" s="178"/>
      <c r="AKK316" s="179"/>
      <c r="AKL316" s="73"/>
      <c r="AKM316" s="73"/>
      <c r="AKN316" s="180"/>
      <c r="AKO316" s="75"/>
      <c r="AKP316" s="76"/>
      <c r="AKQ316" s="180"/>
      <c r="AKR316" s="180"/>
      <c r="AKS316" s="180"/>
      <c r="AKT316" s="75"/>
      <c r="AKU316" s="76"/>
      <c r="AKV316" s="181"/>
      <c r="AKW316" s="181"/>
      <c r="AKX316" s="182"/>
      <c r="AKY316" s="134"/>
      <c r="AKZ316" s="135"/>
      <c r="ALA316" s="111"/>
      <c r="ALB316" s="178"/>
      <c r="ALC316" s="178"/>
      <c r="ALD316" s="178"/>
      <c r="ALE316" s="178"/>
      <c r="ALF316" s="179"/>
      <c r="ALG316" s="73"/>
      <c r="ALH316" s="73"/>
      <c r="ALI316" s="180"/>
      <c r="ALJ316" s="75"/>
      <c r="ALK316" s="76"/>
      <c r="ALL316" s="180"/>
      <c r="ALM316" s="180"/>
      <c r="ALN316" s="180"/>
      <c r="ALO316" s="75"/>
      <c r="ALP316" s="76"/>
      <c r="ALQ316" s="181"/>
      <c r="ALR316" s="181"/>
      <c r="ALS316" s="182"/>
      <c r="ALT316" s="134"/>
      <c r="ALU316" s="135"/>
      <c r="ALV316" s="111"/>
      <c r="ALW316" s="178"/>
      <c r="ALX316" s="178"/>
      <c r="ALY316" s="178"/>
      <c r="ALZ316" s="178"/>
      <c r="AMA316" s="179"/>
      <c r="AMB316" s="73"/>
      <c r="AMC316" s="73"/>
      <c r="AMD316" s="180"/>
      <c r="AME316" s="75"/>
      <c r="AMF316" s="76"/>
      <c r="AMG316" s="180"/>
      <c r="AMH316" s="180"/>
      <c r="AMI316" s="180"/>
      <c r="AMJ316" s="75"/>
      <c r="AMK316" s="76"/>
      <c r="AML316" s="181"/>
      <c r="AMM316" s="181"/>
      <c r="AMN316" s="182"/>
      <c r="AMO316" s="134"/>
      <c r="AMP316" s="135"/>
      <c r="AMQ316" s="111"/>
      <c r="AMR316" s="178"/>
      <c r="AMS316" s="178"/>
      <c r="AMT316" s="178"/>
      <c r="AMU316" s="178"/>
      <c r="AMV316" s="179"/>
      <c r="AMW316" s="73"/>
      <c r="AMX316" s="73"/>
      <c r="AMY316" s="180"/>
      <c r="AMZ316" s="75"/>
      <c r="ANA316" s="76"/>
      <c r="ANB316" s="180"/>
      <c r="ANC316" s="180"/>
      <c r="AND316" s="180"/>
      <c r="ANE316" s="75"/>
      <c r="ANF316" s="76"/>
      <c r="ANG316" s="181"/>
      <c r="ANH316" s="181"/>
      <c r="ANI316" s="182"/>
      <c r="ANJ316" s="134"/>
      <c r="ANK316" s="135"/>
      <c r="ANL316" s="111"/>
      <c r="ANM316" s="178"/>
      <c r="ANN316" s="178"/>
      <c r="ANO316" s="178"/>
      <c r="ANP316" s="178"/>
      <c r="ANQ316" s="179"/>
      <c r="ANR316" s="73"/>
      <c r="ANS316" s="73"/>
      <c r="ANT316" s="180"/>
      <c r="ANU316" s="75"/>
      <c r="ANV316" s="76"/>
      <c r="ANW316" s="180"/>
      <c r="ANX316" s="180"/>
      <c r="ANY316" s="180"/>
      <c r="ANZ316" s="75"/>
      <c r="AOA316" s="76"/>
      <c r="AOB316" s="181"/>
      <c r="AOC316" s="181"/>
      <c r="AOD316" s="182"/>
      <c r="AOE316" s="134"/>
      <c r="AOF316" s="135"/>
      <c r="AOG316" s="111"/>
      <c r="AOH316" s="178"/>
      <c r="AOI316" s="178"/>
      <c r="AOJ316" s="178"/>
      <c r="AOK316" s="178"/>
      <c r="AOL316" s="179"/>
      <c r="AOM316" s="73"/>
      <c r="AON316" s="73"/>
      <c r="AOO316" s="180"/>
      <c r="AOP316" s="75"/>
      <c r="AOQ316" s="76"/>
      <c r="AOR316" s="180"/>
      <c r="AOS316" s="180"/>
      <c r="AOT316" s="180"/>
      <c r="AOU316" s="75"/>
      <c r="AOV316" s="76"/>
      <c r="AOW316" s="181"/>
      <c r="AOX316" s="181"/>
      <c r="AOY316" s="182"/>
      <c r="AOZ316" s="134"/>
      <c r="APA316" s="135"/>
      <c r="APB316" s="111"/>
      <c r="APC316" s="178"/>
      <c r="APD316" s="178"/>
      <c r="APE316" s="178"/>
      <c r="APF316" s="178"/>
      <c r="APG316" s="179"/>
      <c r="APH316" s="73"/>
      <c r="API316" s="73"/>
      <c r="APJ316" s="180"/>
      <c r="APK316" s="75"/>
      <c r="APL316" s="76"/>
      <c r="APM316" s="180"/>
      <c r="APN316" s="180"/>
      <c r="APO316" s="180"/>
      <c r="APP316" s="75"/>
      <c r="APQ316" s="76"/>
      <c r="APR316" s="181"/>
      <c r="APS316" s="181"/>
      <c r="APT316" s="182"/>
      <c r="APU316" s="134"/>
      <c r="APV316" s="135"/>
      <c r="APW316" s="111"/>
      <c r="APX316" s="178"/>
      <c r="APY316" s="178"/>
      <c r="APZ316" s="178"/>
      <c r="AQA316" s="178"/>
      <c r="AQB316" s="179"/>
      <c r="AQC316" s="73"/>
      <c r="AQD316" s="73"/>
      <c r="AQE316" s="180"/>
      <c r="AQF316" s="75"/>
      <c r="AQG316" s="76"/>
      <c r="AQH316" s="180"/>
      <c r="AQI316" s="180"/>
      <c r="AQJ316" s="180"/>
      <c r="AQK316" s="75"/>
      <c r="AQL316" s="76"/>
      <c r="AQM316" s="181"/>
      <c r="AQN316" s="181"/>
      <c r="AQO316" s="182"/>
      <c r="AQP316" s="134"/>
      <c r="AQQ316" s="135"/>
      <c r="AQR316" s="111"/>
      <c r="AQS316" s="178"/>
      <c r="AQT316" s="178"/>
      <c r="AQU316" s="178"/>
      <c r="AQV316" s="178"/>
      <c r="AQW316" s="179"/>
      <c r="AQX316" s="73"/>
      <c r="AQY316" s="73"/>
      <c r="AQZ316" s="180"/>
      <c r="ARA316" s="75"/>
      <c r="ARB316" s="76"/>
      <c r="ARC316" s="180"/>
      <c r="ARD316" s="180"/>
      <c r="ARE316" s="180"/>
      <c r="ARF316" s="75"/>
      <c r="ARG316" s="76"/>
      <c r="ARH316" s="181"/>
      <c r="ARI316" s="181"/>
      <c r="ARJ316" s="182"/>
      <c r="ARK316" s="134"/>
      <c r="ARL316" s="135"/>
      <c r="ARM316" s="111"/>
      <c r="ARN316" s="178"/>
      <c r="ARO316" s="178"/>
      <c r="ARP316" s="178"/>
      <c r="ARQ316" s="178"/>
      <c r="ARR316" s="179"/>
      <c r="ARS316" s="73"/>
      <c r="ART316" s="73"/>
      <c r="ARU316" s="180"/>
      <c r="ARV316" s="75"/>
      <c r="ARW316" s="76"/>
      <c r="ARX316" s="180"/>
      <c r="ARY316" s="180"/>
      <c r="ARZ316" s="180"/>
      <c r="ASA316" s="75"/>
      <c r="ASB316" s="76"/>
      <c r="ASC316" s="181"/>
      <c r="ASD316" s="181"/>
      <c r="ASE316" s="182"/>
      <c r="ASF316" s="134"/>
      <c r="ASG316" s="135"/>
      <c r="ASH316" s="111"/>
      <c r="ASI316" s="178"/>
      <c r="ASJ316" s="178"/>
      <c r="ASK316" s="178"/>
      <c r="ASL316" s="178"/>
      <c r="ASM316" s="179"/>
      <c r="ASN316" s="73"/>
      <c r="ASO316" s="73"/>
      <c r="ASP316" s="180"/>
      <c r="ASQ316" s="75"/>
      <c r="ASR316" s="76"/>
      <c r="ASS316" s="180"/>
      <c r="AST316" s="180"/>
      <c r="ASU316" s="180"/>
      <c r="ASV316" s="75"/>
      <c r="ASW316" s="76"/>
      <c r="ASX316" s="181"/>
      <c r="ASY316" s="181"/>
      <c r="ASZ316" s="182"/>
      <c r="ATA316" s="134"/>
      <c r="ATB316" s="135"/>
      <c r="ATC316" s="111"/>
      <c r="ATD316" s="178"/>
      <c r="ATE316" s="178"/>
      <c r="ATF316" s="178"/>
      <c r="ATG316" s="178"/>
      <c r="ATH316" s="179"/>
      <c r="ATI316" s="73"/>
      <c r="ATJ316" s="73"/>
      <c r="ATK316" s="180"/>
      <c r="ATL316" s="75"/>
      <c r="ATM316" s="76"/>
      <c r="ATN316" s="180"/>
      <c r="ATO316" s="180"/>
      <c r="ATP316" s="180"/>
      <c r="ATQ316" s="75"/>
      <c r="ATR316" s="76"/>
      <c r="ATS316" s="181"/>
      <c r="ATT316" s="181"/>
      <c r="ATU316" s="182"/>
      <c r="ATV316" s="134"/>
      <c r="ATW316" s="135"/>
      <c r="ATX316" s="111"/>
      <c r="ATY316" s="178"/>
      <c r="ATZ316" s="178"/>
      <c r="AUA316" s="178"/>
      <c r="AUB316" s="178"/>
      <c r="AUC316" s="179"/>
      <c r="AUD316" s="73"/>
      <c r="AUE316" s="73"/>
      <c r="AUF316" s="180"/>
      <c r="AUG316" s="75"/>
      <c r="AUH316" s="76"/>
      <c r="AUI316" s="180"/>
      <c r="AUJ316" s="180"/>
      <c r="AUK316" s="180"/>
      <c r="AUL316" s="75"/>
      <c r="AUM316" s="76"/>
      <c r="AUN316" s="181"/>
      <c r="AUO316" s="181"/>
      <c r="AUP316" s="182"/>
      <c r="AUQ316" s="134"/>
      <c r="AUR316" s="135"/>
      <c r="AUS316" s="111"/>
      <c r="AUT316" s="178"/>
      <c r="AUU316" s="178"/>
      <c r="AUV316" s="178"/>
      <c r="AUW316" s="178"/>
      <c r="AUX316" s="179"/>
      <c r="AUY316" s="73"/>
      <c r="AUZ316" s="73"/>
      <c r="AVA316" s="180"/>
      <c r="AVB316" s="75"/>
      <c r="AVC316" s="76"/>
      <c r="AVD316" s="180"/>
      <c r="AVE316" s="180"/>
      <c r="AVF316" s="180"/>
      <c r="AVG316" s="75"/>
      <c r="AVH316" s="76"/>
      <c r="AVI316" s="181"/>
      <c r="AVJ316" s="181"/>
      <c r="AVK316" s="182"/>
      <c r="AVL316" s="134"/>
      <c r="AVM316" s="135"/>
      <c r="AVN316" s="111"/>
      <c r="AVO316" s="178"/>
      <c r="AVP316" s="178"/>
      <c r="AVQ316" s="178"/>
      <c r="AVR316" s="178"/>
      <c r="AVS316" s="179"/>
      <c r="AVT316" s="73"/>
      <c r="AVU316" s="73"/>
      <c r="AVV316" s="180"/>
      <c r="AVW316" s="75"/>
      <c r="AVX316" s="76"/>
      <c r="AVY316" s="180"/>
      <c r="AVZ316" s="180"/>
      <c r="AWA316" s="180"/>
      <c r="AWB316" s="75"/>
      <c r="AWC316" s="76"/>
      <c r="AWD316" s="181"/>
      <c r="AWE316" s="181"/>
      <c r="AWF316" s="182"/>
      <c r="AWG316" s="134"/>
      <c r="AWH316" s="135"/>
      <c r="AWI316" s="111"/>
      <c r="AWJ316" s="178"/>
      <c r="AWK316" s="178"/>
      <c r="AWL316" s="178"/>
      <c r="AWM316" s="178"/>
      <c r="AWN316" s="179"/>
      <c r="AWO316" s="73"/>
      <c r="AWP316" s="73"/>
      <c r="AWQ316" s="180"/>
      <c r="AWR316" s="75"/>
      <c r="AWS316" s="76"/>
      <c r="AWT316" s="180"/>
      <c r="AWU316" s="180"/>
      <c r="AWV316" s="180"/>
      <c r="AWW316" s="75"/>
      <c r="AWX316" s="76"/>
      <c r="AWY316" s="181"/>
      <c r="AWZ316" s="181"/>
      <c r="AXA316" s="182"/>
      <c r="AXB316" s="134"/>
      <c r="AXC316" s="135"/>
      <c r="AXD316" s="111"/>
      <c r="AXE316" s="178"/>
      <c r="AXF316" s="178"/>
      <c r="AXG316" s="178"/>
      <c r="AXH316" s="178"/>
      <c r="AXI316" s="179"/>
      <c r="AXJ316" s="73"/>
      <c r="AXK316" s="73"/>
      <c r="AXL316" s="180"/>
      <c r="AXM316" s="75"/>
      <c r="AXN316" s="76"/>
      <c r="AXO316" s="180"/>
      <c r="AXP316" s="180"/>
      <c r="AXQ316" s="180"/>
      <c r="AXR316" s="75"/>
      <c r="AXS316" s="76"/>
      <c r="AXT316" s="181"/>
      <c r="AXU316" s="181"/>
      <c r="AXV316" s="182"/>
      <c r="AXW316" s="134"/>
      <c r="AXX316" s="135"/>
      <c r="AXY316" s="111"/>
      <c r="AXZ316" s="178"/>
      <c r="AYA316" s="178"/>
      <c r="AYB316" s="178"/>
      <c r="AYC316" s="178"/>
      <c r="AYD316" s="179"/>
      <c r="AYE316" s="73"/>
      <c r="AYF316" s="73"/>
      <c r="AYG316" s="180"/>
      <c r="AYH316" s="75"/>
      <c r="AYI316" s="76"/>
      <c r="AYJ316" s="180"/>
      <c r="AYK316" s="180"/>
      <c r="AYL316" s="180"/>
      <c r="AYM316" s="75"/>
      <c r="AYN316" s="76"/>
      <c r="AYO316" s="181"/>
      <c r="AYP316" s="181"/>
      <c r="AYQ316" s="182"/>
      <c r="AYR316" s="134"/>
      <c r="AYS316" s="135"/>
      <c r="AYT316" s="111"/>
      <c r="AYU316" s="178"/>
      <c r="AYV316" s="178"/>
      <c r="AYW316" s="178"/>
      <c r="AYX316" s="178"/>
      <c r="AYY316" s="179"/>
      <c r="AYZ316" s="73"/>
      <c r="AZA316" s="73"/>
      <c r="AZB316" s="180"/>
      <c r="AZC316" s="75"/>
      <c r="AZD316" s="76"/>
      <c r="AZE316" s="180"/>
      <c r="AZF316" s="180"/>
      <c r="AZG316" s="180"/>
      <c r="AZH316" s="75"/>
      <c r="AZI316" s="76"/>
      <c r="AZJ316" s="181"/>
      <c r="AZK316" s="181"/>
      <c r="AZL316" s="182"/>
      <c r="AZM316" s="134"/>
      <c r="AZN316" s="135"/>
      <c r="AZO316" s="111"/>
      <c r="AZP316" s="178"/>
      <c r="AZQ316" s="178"/>
      <c r="AZR316" s="178"/>
      <c r="AZS316" s="178"/>
      <c r="AZT316" s="179"/>
      <c r="AZU316" s="73"/>
      <c r="AZV316" s="73"/>
      <c r="AZW316" s="180"/>
      <c r="AZX316" s="75"/>
      <c r="AZY316" s="76"/>
      <c r="AZZ316" s="180"/>
      <c r="BAA316" s="180"/>
      <c r="BAB316" s="180"/>
      <c r="BAC316" s="75"/>
      <c r="BAD316" s="76"/>
      <c r="BAE316" s="181"/>
      <c r="BAF316" s="181"/>
      <c r="BAG316" s="182"/>
      <c r="BAH316" s="134"/>
      <c r="BAI316" s="135"/>
      <c r="BAJ316" s="111"/>
      <c r="BAK316" s="178"/>
      <c r="BAL316" s="178"/>
      <c r="BAM316" s="178"/>
      <c r="BAN316" s="178"/>
      <c r="BAO316" s="179"/>
      <c r="BAP316" s="73"/>
      <c r="BAQ316" s="73"/>
      <c r="BAR316" s="180"/>
      <c r="BAS316" s="75"/>
      <c r="BAT316" s="76"/>
      <c r="BAU316" s="180"/>
      <c r="BAV316" s="180"/>
      <c r="BAW316" s="180"/>
      <c r="BAX316" s="75"/>
      <c r="BAY316" s="76"/>
      <c r="BAZ316" s="181"/>
      <c r="BBA316" s="181"/>
      <c r="BBB316" s="182"/>
      <c r="BBC316" s="134"/>
      <c r="BBD316" s="135"/>
      <c r="BBE316" s="111"/>
      <c r="BBF316" s="178"/>
      <c r="BBG316" s="178"/>
      <c r="BBH316" s="178"/>
      <c r="BBI316" s="178"/>
      <c r="BBJ316" s="179"/>
      <c r="BBK316" s="73"/>
      <c r="BBL316" s="73"/>
      <c r="BBM316" s="180"/>
      <c r="BBN316" s="75"/>
      <c r="BBO316" s="76"/>
      <c r="BBP316" s="180"/>
      <c r="BBQ316" s="180"/>
      <c r="BBR316" s="180"/>
      <c r="BBS316" s="75"/>
      <c r="BBT316" s="76"/>
      <c r="BBU316" s="181"/>
      <c r="BBV316" s="181"/>
      <c r="BBW316" s="182"/>
      <c r="BBX316" s="134"/>
      <c r="BBY316" s="135"/>
      <c r="BBZ316" s="111"/>
      <c r="BCA316" s="178"/>
      <c r="BCB316" s="178"/>
      <c r="BCC316" s="178"/>
      <c r="BCD316" s="178"/>
      <c r="BCE316" s="179"/>
      <c r="BCF316" s="73"/>
      <c r="BCG316" s="73"/>
      <c r="BCH316" s="180"/>
      <c r="BCI316" s="75"/>
      <c r="BCJ316" s="76"/>
      <c r="BCK316" s="180"/>
      <c r="BCL316" s="180"/>
      <c r="BCM316" s="180"/>
      <c r="BCN316" s="75"/>
      <c r="BCO316" s="76"/>
      <c r="BCP316" s="181"/>
      <c r="BCQ316" s="181"/>
      <c r="BCR316" s="182"/>
      <c r="BCS316" s="134"/>
      <c r="BCT316" s="135"/>
      <c r="BCU316" s="111"/>
      <c r="BCV316" s="178"/>
      <c r="BCW316" s="178"/>
      <c r="BCX316" s="178"/>
      <c r="BCY316" s="178"/>
      <c r="BCZ316" s="179"/>
      <c r="BDA316" s="73"/>
      <c r="BDB316" s="73"/>
      <c r="BDC316" s="180"/>
      <c r="BDD316" s="75"/>
      <c r="BDE316" s="76"/>
      <c r="BDF316" s="180"/>
      <c r="BDG316" s="180"/>
      <c r="BDH316" s="180"/>
      <c r="BDI316" s="75"/>
      <c r="BDJ316" s="76"/>
      <c r="BDK316" s="181"/>
      <c r="BDL316" s="181"/>
      <c r="BDM316" s="182"/>
      <c r="BDN316" s="134"/>
      <c r="BDO316" s="135"/>
      <c r="BDP316" s="111"/>
      <c r="BDQ316" s="178"/>
      <c r="BDR316" s="178"/>
      <c r="BDS316" s="178"/>
      <c r="BDT316" s="178"/>
      <c r="BDU316" s="179"/>
      <c r="BDV316" s="73"/>
      <c r="BDW316" s="73"/>
      <c r="BDX316" s="180"/>
      <c r="BDY316" s="75"/>
      <c r="BDZ316" s="76"/>
      <c r="BEA316" s="180"/>
      <c r="BEB316" s="180"/>
      <c r="BEC316" s="180"/>
      <c r="BED316" s="75"/>
      <c r="BEE316" s="76"/>
      <c r="BEF316" s="181"/>
      <c r="BEG316" s="181"/>
      <c r="BEH316" s="182"/>
      <c r="BEI316" s="134"/>
      <c r="BEJ316" s="135"/>
      <c r="BEK316" s="111"/>
      <c r="BEL316" s="178"/>
      <c r="BEM316" s="178"/>
      <c r="BEN316" s="178"/>
      <c r="BEO316" s="178"/>
      <c r="BEP316" s="179"/>
      <c r="BEQ316" s="73"/>
      <c r="BER316" s="73"/>
      <c r="BES316" s="180"/>
      <c r="BET316" s="75"/>
      <c r="BEU316" s="76"/>
      <c r="BEV316" s="180"/>
      <c r="BEW316" s="180"/>
      <c r="BEX316" s="180"/>
      <c r="BEY316" s="75"/>
      <c r="BEZ316" s="76"/>
      <c r="BFA316" s="181"/>
      <c r="BFB316" s="181"/>
      <c r="BFC316" s="182"/>
      <c r="BFD316" s="134"/>
      <c r="BFE316" s="135"/>
      <c r="BFF316" s="111"/>
      <c r="BFG316" s="178"/>
      <c r="BFH316" s="178"/>
      <c r="BFI316" s="178"/>
      <c r="BFJ316" s="178"/>
      <c r="BFK316" s="179"/>
      <c r="BFL316" s="73"/>
      <c r="BFM316" s="73"/>
      <c r="BFN316" s="180"/>
      <c r="BFO316" s="75"/>
      <c r="BFP316" s="76"/>
      <c r="BFQ316" s="180"/>
      <c r="BFR316" s="180"/>
      <c r="BFS316" s="180"/>
      <c r="BFT316" s="75"/>
      <c r="BFU316" s="76"/>
      <c r="BFV316" s="181"/>
      <c r="BFW316" s="181"/>
      <c r="BFX316" s="182"/>
      <c r="BFY316" s="134"/>
      <c r="BFZ316" s="135"/>
      <c r="BGA316" s="111"/>
      <c r="BGB316" s="178"/>
      <c r="BGC316" s="178"/>
      <c r="BGD316" s="178"/>
      <c r="BGE316" s="178"/>
      <c r="BGF316" s="179"/>
      <c r="BGG316" s="73"/>
      <c r="BGH316" s="73"/>
      <c r="BGI316" s="180"/>
      <c r="BGJ316" s="75"/>
      <c r="BGK316" s="76"/>
      <c r="BGL316" s="180"/>
      <c r="BGM316" s="180"/>
      <c r="BGN316" s="180"/>
      <c r="BGO316" s="75"/>
      <c r="BGP316" s="76"/>
      <c r="BGQ316" s="181"/>
      <c r="BGR316" s="181"/>
      <c r="BGS316" s="182"/>
      <c r="BGT316" s="134"/>
      <c r="BGU316" s="135"/>
      <c r="BGV316" s="111"/>
      <c r="BGW316" s="178"/>
      <c r="BGX316" s="178"/>
      <c r="BGY316" s="178"/>
      <c r="BGZ316" s="178"/>
      <c r="BHA316" s="179"/>
      <c r="BHB316" s="73"/>
      <c r="BHC316" s="73"/>
      <c r="BHD316" s="180"/>
      <c r="BHE316" s="75"/>
      <c r="BHF316" s="76"/>
      <c r="BHG316" s="180"/>
      <c r="BHH316" s="180"/>
      <c r="BHI316" s="180"/>
      <c r="BHJ316" s="75"/>
      <c r="BHK316" s="76"/>
      <c r="BHL316" s="181"/>
      <c r="BHM316" s="181"/>
      <c r="BHN316" s="182"/>
      <c r="BHO316" s="134"/>
      <c r="BHP316" s="135"/>
      <c r="BHQ316" s="111"/>
      <c r="BHR316" s="178"/>
      <c r="BHS316" s="178"/>
      <c r="BHT316" s="178"/>
      <c r="BHU316" s="178"/>
      <c r="BHV316" s="179"/>
      <c r="BHW316" s="73"/>
      <c r="BHX316" s="73"/>
      <c r="BHY316" s="180"/>
      <c r="BHZ316" s="75"/>
      <c r="BIA316" s="76"/>
      <c r="BIB316" s="180"/>
      <c r="BIC316" s="180"/>
      <c r="BID316" s="180"/>
      <c r="BIE316" s="75"/>
      <c r="BIF316" s="76"/>
      <c r="BIG316" s="181"/>
      <c r="BIH316" s="181"/>
      <c r="BII316" s="182"/>
      <c r="BIJ316" s="134"/>
      <c r="BIK316" s="135"/>
      <c r="BIL316" s="111"/>
      <c r="BIM316" s="178"/>
      <c r="BIN316" s="178"/>
      <c r="BIO316" s="178"/>
      <c r="BIP316" s="178"/>
      <c r="BIQ316" s="179"/>
      <c r="BIR316" s="73"/>
      <c r="BIS316" s="73"/>
      <c r="BIT316" s="180"/>
      <c r="BIU316" s="75"/>
      <c r="BIV316" s="76"/>
      <c r="BIW316" s="180"/>
      <c r="BIX316" s="180"/>
      <c r="BIY316" s="180"/>
      <c r="BIZ316" s="75"/>
      <c r="BJA316" s="76"/>
      <c r="BJB316" s="181"/>
      <c r="BJC316" s="181"/>
      <c r="BJD316" s="182"/>
      <c r="BJE316" s="134"/>
      <c r="BJF316" s="135"/>
      <c r="BJG316" s="111"/>
      <c r="BJH316" s="178"/>
      <c r="BJI316" s="178"/>
      <c r="BJJ316" s="178"/>
      <c r="BJK316" s="178"/>
      <c r="BJL316" s="179"/>
      <c r="BJM316" s="73"/>
      <c r="BJN316" s="73"/>
      <c r="BJO316" s="180"/>
      <c r="BJP316" s="75"/>
      <c r="BJQ316" s="76"/>
      <c r="BJR316" s="180"/>
      <c r="BJS316" s="180"/>
      <c r="BJT316" s="180"/>
      <c r="BJU316" s="75"/>
      <c r="BJV316" s="76"/>
      <c r="BJW316" s="181"/>
      <c r="BJX316" s="181"/>
      <c r="BJY316" s="182"/>
      <c r="BJZ316" s="134"/>
      <c r="BKA316" s="135"/>
      <c r="BKB316" s="111"/>
      <c r="BKC316" s="178"/>
      <c r="BKD316" s="178"/>
      <c r="BKE316" s="178"/>
      <c r="BKF316" s="178"/>
      <c r="BKG316" s="179"/>
      <c r="BKH316" s="73"/>
      <c r="BKI316" s="73"/>
      <c r="BKJ316" s="180"/>
      <c r="BKK316" s="75"/>
      <c r="BKL316" s="76"/>
      <c r="BKM316" s="180"/>
      <c r="BKN316" s="180"/>
      <c r="BKO316" s="180"/>
      <c r="BKP316" s="75"/>
      <c r="BKQ316" s="76"/>
      <c r="BKR316" s="181"/>
      <c r="BKS316" s="181"/>
      <c r="BKT316" s="182"/>
      <c r="BKU316" s="134"/>
      <c r="BKV316" s="135"/>
      <c r="BKW316" s="111"/>
      <c r="BKX316" s="178"/>
      <c r="BKY316" s="178"/>
      <c r="BKZ316" s="178"/>
      <c r="BLA316" s="178"/>
      <c r="BLB316" s="179"/>
      <c r="BLC316" s="73"/>
      <c r="BLD316" s="73"/>
      <c r="BLE316" s="180"/>
      <c r="BLF316" s="75"/>
      <c r="BLG316" s="76"/>
      <c r="BLH316" s="180"/>
      <c r="BLI316" s="180"/>
      <c r="BLJ316" s="180"/>
      <c r="BLK316" s="75"/>
      <c r="BLL316" s="76"/>
      <c r="BLM316" s="181"/>
      <c r="BLN316" s="181"/>
      <c r="BLO316" s="182"/>
      <c r="BLP316" s="134"/>
      <c r="BLQ316" s="135"/>
      <c r="BLR316" s="111"/>
      <c r="BLS316" s="178"/>
      <c r="BLT316" s="178"/>
      <c r="BLU316" s="178"/>
      <c r="BLV316" s="178"/>
      <c r="BLW316" s="179"/>
      <c r="BLX316" s="73"/>
      <c r="BLY316" s="73"/>
      <c r="BLZ316" s="180"/>
      <c r="BMA316" s="75"/>
      <c r="BMB316" s="76"/>
      <c r="BMC316" s="180"/>
      <c r="BMD316" s="180"/>
      <c r="BME316" s="180"/>
      <c r="BMF316" s="75"/>
      <c r="BMG316" s="76"/>
      <c r="BMH316" s="181"/>
      <c r="BMI316" s="181"/>
      <c r="BMJ316" s="182"/>
      <c r="BMK316" s="134"/>
      <c r="BML316" s="135"/>
      <c r="BMM316" s="111"/>
      <c r="BMN316" s="178"/>
      <c r="BMO316" s="178"/>
      <c r="BMP316" s="178"/>
      <c r="BMQ316" s="178"/>
      <c r="BMR316" s="179"/>
      <c r="BMS316" s="73"/>
      <c r="BMT316" s="73"/>
      <c r="BMU316" s="180"/>
      <c r="BMV316" s="75"/>
      <c r="BMW316" s="76"/>
      <c r="BMX316" s="180"/>
      <c r="BMY316" s="180"/>
      <c r="BMZ316" s="180"/>
      <c r="BNA316" s="75"/>
      <c r="BNB316" s="76"/>
      <c r="BNC316" s="181"/>
      <c r="BND316" s="181"/>
      <c r="BNE316" s="182"/>
      <c r="BNF316" s="134"/>
      <c r="BNG316" s="135"/>
      <c r="BNH316" s="111"/>
      <c r="BNI316" s="178"/>
      <c r="BNJ316" s="178"/>
      <c r="BNK316" s="178"/>
      <c r="BNL316" s="178"/>
      <c r="BNM316" s="179"/>
      <c r="BNN316" s="73"/>
      <c r="BNO316" s="73"/>
      <c r="BNP316" s="180"/>
      <c r="BNQ316" s="75"/>
      <c r="BNR316" s="76"/>
      <c r="BNS316" s="180"/>
      <c r="BNT316" s="180"/>
      <c r="BNU316" s="180"/>
      <c r="BNV316" s="75"/>
      <c r="BNW316" s="76"/>
      <c r="BNX316" s="181"/>
      <c r="BNY316" s="181"/>
      <c r="BNZ316" s="182"/>
      <c r="BOA316" s="134"/>
      <c r="BOB316" s="135"/>
      <c r="BOC316" s="111"/>
      <c r="BOD316" s="178"/>
      <c r="BOE316" s="178"/>
      <c r="BOF316" s="178"/>
      <c r="BOG316" s="178"/>
      <c r="BOH316" s="179"/>
      <c r="BOI316" s="73"/>
      <c r="BOJ316" s="73"/>
      <c r="BOK316" s="180"/>
      <c r="BOL316" s="75"/>
      <c r="BOM316" s="76"/>
      <c r="BON316" s="180"/>
      <c r="BOO316" s="180"/>
      <c r="BOP316" s="180"/>
      <c r="BOQ316" s="75"/>
      <c r="BOR316" s="76"/>
      <c r="BOS316" s="181"/>
      <c r="BOT316" s="181"/>
      <c r="BOU316" s="182"/>
      <c r="BOV316" s="134"/>
      <c r="BOW316" s="135"/>
      <c r="BOX316" s="111"/>
      <c r="BOY316" s="178"/>
      <c r="BOZ316" s="178"/>
      <c r="BPA316" s="178"/>
      <c r="BPB316" s="178"/>
      <c r="BPC316" s="179"/>
      <c r="BPD316" s="73"/>
      <c r="BPE316" s="73"/>
      <c r="BPF316" s="180"/>
      <c r="BPG316" s="75"/>
      <c r="BPH316" s="76"/>
      <c r="BPI316" s="180"/>
      <c r="BPJ316" s="180"/>
      <c r="BPK316" s="180"/>
      <c r="BPL316" s="75"/>
      <c r="BPM316" s="76"/>
      <c r="BPN316" s="181"/>
      <c r="BPO316" s="181"/>
      <c r="BPP316" s="182"/>
      <c r="BPQ316" s="134"/>
      <c r="BPR316" s="135"/>
      <c r="BPS316" s="111"/>
      <c r="BPT316" s="178"/>
      <c r="BPU316" s="178"/>
      <c r="BPV316" s="178"/>
      <c r="BPW316" s="178"/>
      <c r="BPX316" s="179"/>
      <c r="BPY316" s="73"/>
      <c r="BPZ316" s="73"/>
      <c r="BQA316" s="180"/>
      <c r="BQB316" s="75"/>
      <c r="BQC316" s="76"/>
      <c r="BQD316" s="180"/>
      <c r="BQE316" s="180"/>
      <c r="BQF316" s="180"/>
      <c r="BQG316" s="75"/>
      <c r="BQH316" s="76"/>
      <c r="BQI316" s="181"/>
      <c r="BQJ316" s="181"/>
      <c r="BQK316" s="182"/>
      <c r="BQL316" s="134"/>
      <c r="BQM316" s="135"/>
      <c r="BQN316" s="111"/>
      <c r="BQO316" s="178"/>
      <c r="BQP316" s="178"/>
      <c r="BQQ316" s="178"/>
      <c r="BQR316" s="178"/>
      <c r="BQS316" s="179"/>
      <c r="BQT316" s="73"/>
      <c r="BQU316" s="73"/>
      <c r="BQV316" s="180"/>
      <c r="BQW316" s="75"/>
      <c r="BQX316" s="76"/>
      <c r="BQY316" s="180"/>
      <c r="BQZ316" s="180"/>
      <c r="BRA316" s="180"/>
      <c r="BRB316" s="75"/>
      <c r="BRC316" s="76"/>
      <c r="BRD316" s="181"/>
      <c r="BRE316" s="181"/>
      <c r="BRF316" s="182"/>
      <c r="BRG316" s="134"/>
      <c r="BRH316" s="135"/>
      <c r="BRI316" s="111"/>
      <c r="BRJ316" s="178"/>
      <c r="BRK316" s="178"/>
      <c r="BRL316" s="178"/>
      <c r="BRM316" s="178"/>
      <c r="BRN316" s="179"/>
      <c r="BRO316" s="73"/>
      <c r="BRP316" s="73"/>
      <c r="BRQ316" s="180"/>
      <c r="BRR316" s="75"/>
      <c r="BRS316" s="76"/>
      <c r="BRT316" s="180"/>
      <c r="BRU316" s="180"/>
      <c r="BRV316" s="180"/>
      <c r="BRW316" s="75"/>
      <c r="BRX316" s="76"/>
      <c r="BRY316" s="181"/>
      <c r="BRZ316" s="181"/>
      <c r="BSA316" s="182"/>
      <c r="BSB316" s="134"/>
      <c r="BSC316" s="135"/>
      <c r="BSD316" s="111"/>
      <c r="BSE316" s="178"/>
      <c r="BSF316" s="178"/>
      <c r="BSG316" s="178"/>
      <c r="BSH316" s="178"/>
      <c r="BSI316" s="179"/>
      <c r="BSJ316" s="73"/>
      <c r="BSK316" s="73"/>
      <c r="BSL316" s="180"/>
      <c r="BSM316" s="75"/>
      <c r="BSN316" s="76"/>
      <c r="BSO316" s="180"/>
      <c r="BSP316" s="180"/>
      <c r="BSQ316" s="180"/>
      <c r="BSR316" s="75"/>
      <c r="BSS316" s="76"/>
      <c r="BST316" s="181"/>
      <c r="BSU316" s="181"/>
      <c r="BSV316" s="182"/>
      <c r="BSW316" s="134"/>
      <c r="BSX316" s="135"/>
      <c r="BSY316" s="111"/>
      <c r="BSZ316" s="178"/>
      <c r="BTA316" s="178"/>
      <c r="BTB316" s="178"/>
      <c r="BTC316" s="178"/>
      <c r="BTD316" s="179"/>
      <c r="BTE316" s="73"/>
      <c r="BTF316" s="73"/>
      <c r="BTG316" s="180"/>
      <c r="BTH316" s="75"/>
      <c r="BTI316" s="76"/>
      <c r="BTJ316" s="180"/>
      <c r="BTK316" s="180"/>
      <c r="BTL316" s="180"/>
      <c r="BTM316" s="75"/>
      <c r="BTN316" s="76"/>
      <c r="BTO316" s="181"/>
      <c r="BTP316" s="181"/>
      <c r="BTQ316" s="182"/>
      <c r="BTR316" s="134"/>
      <c r="BTS316" s="135"/>
      <c r="BTT316" s="111"/>
      <c r="BTU316" s="178"/>
      <c r="BTV316" s="178"/>
      <c r="BTW316" s="178"/>
      <c r="BTX316" s="178"/>
      <c r="BTY316" s="179"/>
      <c r="BTZ316" s="73"/>
      <c r="BUA316" s="73"/>
      <c r="BUB316" s="180"/>
      <c r="BUC316" s="75"/>
      <c r="BUD316" s="76"/>
      <c r="BUE316" s="180"/>
      <c r="BUF316" s="180"/>
      <c r="BUG316" s="180"/>
      <c r="BUH316" s="75"/>
      <c r="BUI316" s="76"/>
      <c r="BUJ316" s="181"/>
      <c r="BUK316" s="181"/>
      <c r="BUL316" s="182"/>
      <c r="BUM316" s="134"/>
      <c r="BUN316" s="135"/>
      <c r="BUO316" s="111"/>
      <c r="BUP316" s="178"/>
      <c r="BUQ316" s="178"/>
      <c r="BUR316" s="178"/>
      <c r="BUS316" s="178"/>
      <c r="BUT316" s="179"/>
      <c r="BUU316" s="73"/>
      <c r="BUV316" s="73"/>
      <c r="BUW316" s="180"/>
      <c r="BUX316" s="75"/>
      <c r="BUY316" s="76"/>
      <c r="BUZ316" s="180"/>
      <c r="BVA316" s="180"/>
      <c r="BVB316" s="180"/>
      <c r="BVC316" s="75"/>
      <c r="BVD316" s="76"/>
      <c r="BVE316" s="181"/>
      <c r="BVF316" s="181"/>
      <c r="BVG316" s="182"/>
      <c r="BVH316" s="134"/>
      <c r="BVI316" s="135"/>
      <c r="BVJ316" s="111"/>
      <c r="BVK316" s="178"/>
      <c r="BVL316" s="178"/>
      <c r="BVM316" s="178"/>
      <c r="BVN316" s="178"/>
      <c r="BVO316" s="179"/>
      <c r="BVP316" s="73"/>
      <c r="BVQ316" s="73"/>
      <c r="BVR316" s="180"/>
      <c r="BVS316" s="75"/>
      <c r="BVT316" s="76"/>
      <c r="BVU316" s="180"/>
      <c r="BVV316" s="180"/>
      <c r="BVW316" s="180"/>
      <c r="BVX316" s="75"/>
      <c r="BVY316" s="76"/>
      <c r="BVZ316" s="181"/>
      <c r="BWA316" s="181"/>
      <c r="BWB316" s="182"/>
      <c r="BWC316" s="134"/>
      <c r="BWD316" s="135"/>
      <c r="BWE316" s="111"/>
      <c r="BWF316" s="178"/>
      <c r="BWG316" s="178"/>
      <c r="BWH316" s="178"/>
      <c r="BWI316" s="178"/>
      <c r="BWJ316" s="179"/>
      <c r="BWK316" s="73"/>
      <c r="BWL316" s="73"/>
      <c r="BWM316" s="180"/>
      <c r="BWN316" s="75"/>
      <c r="BWO316" s="76"/>
      <c r="BWP316" s="180"/>
      <c r="BWQ316" s="180"/>
      <c r="BWR316" s="180"/>
      <c r="BWS316" s="75"/>
      <c r="BWT316" s="76"/>
      <c r="BWU316" s="181"/>
      <c r="BWV316" s="181"/>
      <c r="BWW316" s="182"/>
      <c r="BWX316" s="134"/>
      <c r="BWY316" s="135"/>
      <c r="BWZ316" s="111"/>
      <c r="BXA316" s="178"/>
      <c r="BXB316" s="178"/>
      <c r="BXC316" s="178"/>
      <c r="BXD316" s="178"/>
      <c r="BXE316" s="179"/>
      <c r="BXF316" s="73"/>
      <c r="BXG316" s="73"/>
      <c r="BXH316" s="180"/>
      <c r="BXI316" s="75"/>
      <c r="BXJ316" s="76"/>
      <c r="BXK316" s="180"/>
      <c r="BXL316" s="180"/>
      <c r="BXM316" s="180"/>
      <c r="BXN316" s="75"/>
      <c r="BXO316" s="76"/>
      <c r="BXP316" s="181"/>
      <c r="BXQ316" s="181"/>
      <c r="BXR316" s="182"/>
      <c r="BXS316" s="134"/>
      <c r="BXT316" s="135"/>
      <c r="BXU316" s="111"/>
      <c r="BXV316" s="178"/>
      <c r="BXW316" s="178"/>
      <c r="BXX316" s="178"/>
      <c r="BXY316" s="178"/>
      <c r="BXZ316" s="179"/>
      <c r="BYA316" s="73"/>
      <c r="BYB316" s="73"/>
      <c r="BYC316" s="180"/>
      <c r="BYD316" s="75"/>
      <c r="BYE316" s="76"/>
      <c r="BYF316" s="180"/>
      <c r="BYG316" s="180"/>
      <c r="BYH316" s="180"/>
      <c r="BYI316" s="75"/>
      <c r="BYJ316" s="76"/>
      <c r="BYK316" s="181"/>
      <c r="BYL316" s="181"/>
      <c r="BYM316" s="182"/>
      <c r="BYN316" s="134"/>
      <c r="BYO316" s="135"/>
      <c r="BYP316" s="111"/>
      <c r="BYQ316" s="178"/>
      <c r="BYR316" s="178"/>
      <c r="BYS316" s="178"/>
      <c r="BYT316" s="178"/>
      <c r="BYU316" s="179"/>
      <c r="BYV316" s="73"/>
      <c r="BYW316" s="73"/>
      <c r="BYX316" s="180"/>
      <c r="BYY316" s="75"/>
      <c r="BYZ316" s="76"/>
      <c r="BZA316" s="180"/>
      <c r="BZB316" s="180"/>
      <c r="BZC316" s="180"/>
      <c r="BZD316" s="75"/>
      <c r="BZE316" s="76"/>
      <c r="BZF316" s="181"/>
      <c r="BZG316" s="181"/>
      <c r="BZH316" s="182"/>
      <c r="BZI316" s="134"/>
      <c r="BZJ316" s="135"/>
      <c r="BZK316" s="111"/>
      <c r="BZL316" s="178"/>
      <c r="BZM316" s="178"/>
      <c r="BZN316" s="178"/>
      <c r="BZO316" s="178"/>
      <c r="BZP316" s="179"/>
      <c r="BZQ316" s="73"/>
      <c r="BZR316" s="73"/>
      <c r="BZS316" s="180"/>
      <c r="BZT316" s="75"/>
      <c r="BZU316" s="76"/>
      <c r="BZV316" s="180"/>
      <c r="BZW316" s="180"/>
      <c r="BZX316" s="180"/>
      <c r="BZY316" s="75"/>
      <c r="BZZ316" s="76"/>
      <c r="CAA316" s="181"/>
      <c r="CAB316" s="181"/>
      <c r="CAC316" s="182"/>
      <c r="CAD316" s="134"/>
      <c r="CAE316" s="135"/>
      <c r="CAF316" s="111"/>
      <c r="CAG316" s="178"/>
      <c r="CAH316" s="178"/>
      <c r="CAI316" s="178"/>
      <c r="CAJ316" s="178"/>
      <c r="CAK316" s="179"/>
      <c r="CAL316" s="73"/>
      <c r="CAM316" s="73"/>
      <c r="CAN316" s="180"/>
      <c r="CAO316" s="75"/>
      <c r="CAP316" s="76"/>
      <c r="CAQ316" s="180"/>
      <c r="CAR316" s="180"/>
      <c r="CAS316" s="180"/>
      <c r="CAT316" s="75"/>
      <c r="CAU316" s="76"/>
      <c r="CAV316" s="181"/>
      <c r="CAW316" s="181"/>
      <c r="CAX316" s="182"/>
      <c r="CAY316" s="134"/>
      <c r="CAZ316" s="135"/>
      <c r="CBA316" s="111"/>
      <c r="CBB316" s="178"/>
      <c r="CBC316" s="178"/>
      <c r="CBD316" s="178"/>
      <c r="CBE316" s="178"/>
      <c r="CBF316" s="179"/>
      <c r="CBG316" s="73"/>
      <c r="CBH316" s="73"/>
      <c r="CBI316" s="180"/>
      <c r="CBJ316" s="75"/>
      <c r="CBK316" s="76"/>
      <c r="CBL316" s="180"/>
      <c r="CBM316" s="180"/>
      <c r="CBN316" s="180"/>
      <c r="CBO316" s="75"/>
      <c r="CBP316" s="76"/>
      <c r="CBQ316" s="181"/>
      <c r="CBR316" s="181"/>
      <c r="CBS316" s="182"/>
      <c r="CBT316" s="134"/>
      <c r="CBU316" s="135"/>
      <c r="CBV316" s="111"/>
      <c r="CBW316" s="178"/>
      <c r="CBX316" s="178"/>
      <c r="CBY316" s="178"/>
      <c r="CBZ316" s="178"/>
      <c r="CCA316" s="179"/>
      <c r="CCB316" s="73"/>
      <c r="CCC316" s="73"/>
      <c r="CCD316" s="180"/>
      <c r="CCE316" s="75"/>
      <c r="CCF316" s="76"/>
      <c r="CCG316" s="180"/>
      <c r="CCH316" s="180"/>
      <c r="CCI316" s="180"/>
      <c r="CCJ316" s="75"/>
      <c r="CCK316" s="76"/>
      <c r="CCL316" s="181"/>
      <c r="CCM316" s="181"/>
      <c r="CCN316" s="182"/>
      <c r="CCO316" s="134"/>
      <c r="CCP316" s="135"/>
      <c r="CCQ316" s="111"/>
      <c r="CCR316" s="178"/>
      <c r="CCS316" s="178"/>
      <c r="CCT316" s="178"/>
      <c r="CCU316" s="178"/>
      <c r="CCV316" s="179"/>
      <c r="CCW316" s="73"/>
      <c r="CCX316" s="73"/>
      <c r="CCY316" s="180"/>
      <c r="CCZ316" s="75"/>
      <c r="CDA316" s="76"/>
      <c r="CDB316" s="180"/>
      <c r="CDC316" s="180"/>
      <c r="CDD316" s="180"/>
      <c r="CDE316" s="75"/>
      <c r="CDF316" s="76"/>
      <c r="CDG316" s="181"/>
      <c r="CDH316" s="181"/>
      <c r="CDI316" s="182"/>
      <c r="CDJ316" s="134"/>
      <c r="CDK316" s="135"/>
      <c r="CDL316" s="111"/>
      <c r="CDM316" s="178"/>
      <c r="CDN316" s="178"/>
      <c r="CDO316" s="178"/>
      <c r="CDP316" s="178"/>
      <c r="CDQ316" s="179"/>
      <c r="CDR316" s="73"/>
      <c r="CDS316" s="73"/>
      <c r="CDT316" s="180"/>
      <c r="CDU316" s="75"/>
      <c r="CDV316" s="76"/>
      <c r="CDW316" s="180"/>
      <c r="CDX316" s="180"/>
      <c r="CDY316" s="180"/>
      <c r="CDZ316" s="75"/>
      <c r="CEA316" s="76"/>
      <c r="CEB316" s="181"/>
      <c r="CEC316" s="181"/>
      <c r="CED316" s="182"/>
      <c r="CEE316" s="134"/>
      <c r="CEF316" s="135"/>
      <c r="CEG316" s="111"/>
      <c r="CEH316" s="178"/>
      <c r="CEI316" s="178"/>
      <c r="CEJ316" s="178"/>
      <c r="CEK316" s="178"/>
      <c r="CEL316" s="179"/>
      <c r="CEM316" s="73"/>
      <c r="CEN316" s="73"/>
      <c r="CEO316" s="180"/>
      <c r="CEP316" s="75"/>
      <c r="CEQ316" s="76"/>
      <c r="CER316" s="180"/>
      <c r="CES316" s="180"/>
      <c r="CET316" s="180"/>
      <c r="CEU316" s="75"/>
      <c r="CEV316" s="76"/>
      <c r="CEW316" s="181"/>
      <c r="CEX316" s="181"/>
      <c r="CEY316" s="182"/>
      <c r="CEZ316" s="134"/>
      <c r="CFA316" s="135"/>
      <c r="CFB316" s="111"/>
      <c r="CFC316" s="178"/>
      <c r="CFD316" s="178"/>
      <c r="CFE316" s="178"/>
      <c r="CFF316" s="178"/>
      <c r="CFG316" s="179"/>
      <c r="CFH316" s="73"/>
      <c r="CFI316" s="73"/>
      <c r="CFJ316" s="180"/>
      <c r="CFK316" s="75"/>
      <c r="CFL316" s="76"/>
      <c r="CFM316" s="180"/>
      <c r="CFN316" s="180"/>
      <c r="CFO316" s="180"/>
      <c r="CFP316" s="75"/>
      <c r="CFQ316" s="76"/>
      <c r="CFR316" s="181"/>
      <c r="CFS316" s="181"/>
      <c r="CFT316" s="182"/>
      <c r="CFU316" s="134"/>
      <c r="CFV316" s="135"/>
      <c r="CFW316" s="111"/>
      <c r="CFX316" s="178"/>
      <c r="CFY316" s="178"/>
      <c r="CFZ316" s="178"/>
      <c r="CGA316" s="178"/>
      <c r="CGB316" s="179"/>
      <c r="CGC316" s="73"/>
      <c r="CGD316" s="73"/>
      <c r="CGE316" s="180"/>
      <c r="CGF316" s="75"/>
      <c r="CGG316" s="76"/>
      <c r="CGH316" s="180"/>
      <c r="CGI316" s="180"/>
      <c r="CGJ316" s="180"/>
      <c r="CGK316" s="75"/>
      <c r="CGL316" s="76"/>
      <c r="CGM316" s="181"/>
      <c r="CGN316" s="181"/>
      <c r="CGO316" s="182"/>
      <c r="CGP316" s="134"/>
      <c r="CGQ316" s="135"/>
      <c r="CGR316" s="111"/>
      <c r="CGS316" s="178"/>
      <c r="CGT316" s="178"/>
      <c r="CGU316" s="178"/>
      <c r="CGV316" s="178"/>
      <c r="CGW316" s="179"/>
      <c r="CGX316" s="73"/>
      <c r="CGY316" s="73"/>
      <c r="CGZ316" s="180"/>
      <c r="CHA316" s="75"/>
      <c r="CHB316" s="76"/>
      <c r="CHC316" s="180"/>
      <c r="CHD316" s="180"/>
      <c r="CHE316" s="180"/>
      <c r="CHF316" s="75"/>
      <c r="CHG316" s="76"/>
      <c r="CHH316" s="181"/>
      <c r="CHI316" s="181"/>
      <c r="CHJ316" s="182"/>
      <c r="CHK316" s="134"/>
      <c r="CHL316" s="135"/>
      <c r="CHM316" s="111"/>
      <c r="CHN316" s="178"/>
      <c r="CHO316" s="178"/>
      <c r="CHP316" s="178"/>
      <c r="CHQ316" s="178"/>
      <c r="CHR316" s="179"/>
      <c r="CHS316" s="73"/>
      <c r="CHT316" s="73"/>
      <c r="CHU316" s="180"/>
      <c r="CHV316" s="75"/>
      <c r="CHW316" s="76"/>
      <c r="CHX316" s="180"/>
      <c r="CHY316" s="180"/>
      <c r="CHZ316" s="180"/>
      <c r="CIA316" s="75"/>
      <c r="CIB316" s="76"/>
      <c r="CIC316" s="181"/>
      <c r="CID316" s="181"/>
      <c r="CIE316" s="182"/>
      <c r="CIF316" s="134"/>
      <c r="CIG316" s="135"/>
      <c r="CIH316" s="111"/>
      <c r="CII316" s="178"/>
      <c r="CIJ316" s="178"/>
      <c r="CIK316" s="178"/>
      <c r="CIL316" s="178"/>
      <c r="CIM316" s="179"/>
      <c r="CIN316" s="73"/>
      <c r="CIO316" s="73"/>
      <c r="CIP316" s="180"/>
      <c r="CIQ316" s="75"/>
      <c r="CIR316" s="76"/>
      <c r="CIS316" s="180"/>
      <c r="CIT316" s="180"/>
      <c r="CIU316" s="180"/>
      <c r="CIV316" s="75"/>
      <c r="CIW316" s="76"/>
      <c r="CIX316" s="181"/>
      <c r="CIY316" s="181"/>
      <c r="CIZ316" s="182"/>
      <c r="CJA316" s="134"/>
      <c r="CJB316" s="135"/>
      <c r="CJC316" s="111"/>
      <c r="CJD316" s="178"/>
      <c r="CJE316" s="178"/>
      <c r="CJF316" s="178"/>
      <c r="CJG316" s="178"/>
      <c r="CJH316" s="179"/>
      <c r="CJI316" s="73"/>
      <c r="CJJ316" s="73"/>
      <c r="CJK316" s="180"/>
      <c r="CJL316" s="75"/>
      <c r="CJM316" s="76"/>
      <c r="CJN316" s="180"/>
      <c r="CJO316" s="180"/>
      <c r="CJP316" s="180"/>
      <c r="CJQ316" s="75"/>
      <c r="CJR316" s="76"/>
      <c r="CJS316" s="181"/>
      <c r="CJT316" s="181"/>
      <c r="CJU316" s="182"/>
      <c r="CJV316" s="134"/>
      <c r="CJW316" s="135"/>
      <c r="CJX316" s="111"/>
      <c r="CJY316" s="178"/>
      <c r="CJZ316" s="178"/>
      <c r="CKA316" s="178"/>
      <c r="CKB316" s="178"/>
      <c r="CKC316" s="179"/>
      <c r="CKD316" s="73"/>
      <c r="CKE316" s="73"/>
      <c r="CKF316" s="180"/>
      <c r="CKG316" s="75"/>
      <c r="CKH316" s="76"/>
      <c r="CKI316" s="180"/>
      <c r="CKJ316" s="180"/>
      <c r="CKK316" s="180"/>
      <c r="CKL316" s="75"/>
      <c r="CKM316" s="76"/>
      <c r="CKN316" s="181"/>
      <c r="CKO316" s="181"/>
      <c r="CKP316" s="182"/>
      <c r="CKQ316" s="134"/>
      <c r="CKR316" s="135"/>
      <c r="CKS316" s="111"/>
      <c r="CKT316" s="178"/>
      <c r="CKU316" s="178"/>
      <c r="CKV316" s="178"/>
      <c r="CKW316" s="178"/>
      <c r="CKX316" s="179"/>
      <c r="CKY316" s="73"/>
      <c r="CKZ316" s="73"/>
      <c r="CLA316" s="180"/>
      <c r="CLB316" s="75"/>
      <c r="CLC316" s="76"/>
      <c r="CLD316" s="180"/>
      <c r="CLE316" s="180"/>
      <c r="CLF316" s="180"/>
      <c r="CLG316" s="75"/>
      <c r="CLH316" s="76"/>
      <c r="CLI316" s="181"/>
      <c r="CLJ316" s="181"/>
      <c r="CLK316" s="182"/>
      <c r="CLL316" s="134"/>
      <c r="CLM316" s="135"/>
      <c r="CLN316" s="111"/>
      <c r="CLO316" s="178"/>
      <c r="CLP316" s="178"/>
      <c r="CLQ316" s="178"/>
      <c r="CLR316" s="178"/>
      <c r="CLS316" s="179"/>
      <c r="CLT316" s="73"/>
      <c r="CLU316" s="73"/>
      <c r="CLV316" s="180"/>
      <c r="CLW316" s="75"/>
      <c r="CLX316" s="76"/>
      <c r="CLY316" s="180"/>
      <c r="CLZ316" s="180"/>
      <c r="CMA316" s="180"/>
      <c r="CMB316" s="75"/>
      <c r="CMC316" s="76"/>
      <c r="CMD316" s="181"/>
      <c r="CME316" s="181"/>
      <c r="CMF316" s="182"/>
      <c r="CMG316" s="134"/>
      <c r="CMH316" s="135"/>
      <c r="CMI316" s="111"/>
      <c r="CMJ316" s="178"/>
      <c r="CMK316" s="178"/>
      <c r="CML316" s="178"/>
      <c r="CMM316" s="178"/>
      <c r="CMN316" s="179"/>
      <c r="CMO316" s="73"/>
      <c r="CMP316" s="73"/>
      <c r="CMQ316" s="180"/>
      <c r="CMR316" s="75"/>
      <c r="CMS316" s="76"/>
      <c r="CMT316" s="180"/>
      <c r="CMU316" s="180"/>
      <c r="CMV316" s="180"/>
      <c r="CMW316" s="75"/>
      <c r="CMX316" s="76"/>
      <c r="CMY316" s="181"/>
      <c r="CMZ316" s="181"/>
      <c r="CNA316" s="182"/>
      <c r="CNB316" s="134"/>
      <c r="CNC316" s="135"/>
      <c r="CND316" s="111"/>
      <c r="CNE316" s="178"/>
      <c r="CNF316" s="178"/>
      <c r="CNG316" s="178"/>
      <c r="CNH316" s="178"/>
      <c r="CNI316" s="179"/>
      <c r="CNJ316" s="73"/>
      <c r="CNK316" s="73"/>
      <c r="CNL316" s="180"/>
      <c r="CNM316" s="75"/>
      <c r="CNN316" s="76"/>
      <c r="CNO316" s="180"/>
      <c r="CNP316" s="180"/>
      <c r="CNQ316" s="180"/>
      <c r="CNR316" s="75"/>
      <c r="CNS316" s="76"/>
      <c r="CNT316" s="181"/>
      <c r="CNU316" s="181"/>
      <c r="CNV316" s="182"/>
      <c r="CNW316" s="134"/>
      <c r="CNX316" s="135"/>
      <c r="CNY316" s="111"/>
      <c r="CNZ316" s="178"/>
      <c r="COA316" s="178"/>
      <c r="COB316" s="178"/>
      <c r="COC316" s="178"/>
      <c r="COD316" s="179"/>
      <c r="COE316" s="73"/>
      <c r="COF316" s="73"/>
      <c r="COG316" s="180"/>
      <c r="COH316" s="75"/>
      <c r="COI316" s="76"/>
      <c r="COJ316" s="180"/>
      <c r="COK316" s="180"/>
      <c r="COL316" s="180"/>
      <c r="COM316" s="75"/>
      <c r="CON316" s="76"/>
      <c r="COO316" s="181"/>
      <c r="COP316" s="181"/>
      <c r="COQ316" s="182"/>
      <c r="COR316" s="134"/>
      <c r="COS316" s="135"/>
      <c r="COT316" s="111"/>
      <c r="COU316" s="178"/>
      <c r="COV316" s="178"/>
      <c r="COW316" s="178"/>
      <c r="COX316" s="178"/>
      <c r="COY316" s="179"/>
      <c r="COZ316" s="73"/>
      <c r="CPA316" s="73"/>
      <c r="CPB316" s="180"/>
      <c r="CPC316" s="75"/>
      <c r="CPD316" s="76"/>
      <c r="CPE316" s="180"/>
      <c r="CPF316" s="180"/>
      <c r="CPG316" s="180"/>
      <c r="CPH316" s="75"/>
      <c r="CPI316" s="76"/>
      <c r="CPJ316" s="181"/>
      <c r="CPK316" s="181"/>
      <c r="CPL316" s="182"/>
      <c r="CPM316" s="134"/>
      <c r="CPN316" s="135"/>
      <c r="CPO316" s="111"/>
      <c r="CPP316" s="178"/>
      <c r="CPQ316" s="178"/>
      <c r="CPR316" s="178"/>
      <c r="CPS316" s="178"/>
      <c r="CPT316" s="179"/>
      <c r="CPU316" s="73"/>
      <c r="CPV316" s="73"/>
      <c r="CPW316" s="180"/>
      <c r="CPX316" s="75"/>
      <c r="CPY316" s="76"/>
      <c r="CPZ316" s="180"/>
      <c r="CQA316" s="180"/>
      <c r="CQB316" s="180"/>
      <c r="CQC316" s="75"/>
      <c r="CQD316" s="76"/>
      <c r="CQE316" s="181"/>
      <c r="CQF316" s="181"/>
      <c r="CQG316" s="182"/>
      <c r="CQH316" s="134"/>
      <c r="CQI316" s="135"/>
      <c r="CQJ316" s="111"/>
      <c r="CQK316" s="178"/>
      <c r="CQL316" s="178"/>
      <c r="CQM316" s="178"/>
      <c r="CQN316" s="178"/>
      <c r="CQO316" s="179"/>
      <c r="CQP316" s="73"/>
      <c r="CQQ316" s="73"/>
      <c r="CQR316" s="180"/>
      <c r="CQS316" s="75"/>
      <c r="CQT316" s="76"/>
      <c r="CQU316" s="180"/>
      <c r="CQV316" s="180"/>
      <c r="CQW316" s="180"/>
      <c r="CQX316" s="75"/>
      <c r="CQY316" s="76"/>
      <c r="CQZ316" s="181"/>
      <c r="CRA316" s="181"/>
      <c r="CRB316" s="182"/>
      <c r="CRC316" s="134"/>
      <c r="CRD316" s="135"/>
      <c r="CRE316" s="111"/>
      <c r="CRF316" s="178"/>
      <c r="CRG316" s="178"/>
      <c r="CRH316" s="178"/>
      <c r="CRI316" s="178"/>
      <c r="CRJ316" s="179"/>
      <c r="CRK316" s="73"/>
      <c r="CRL316" s="73"/>
      <c r="CRM316" s="180"/>
      <c r="CRN316" s="75"/>
      <c r="CRO316" s="76"/>
      <c r="CRP316" s="180"/>
      <c r="CRQ316" s="180"/>
      <c r="CRR316" s="180"/>
      <c r="CRS316" s="75"/>
      <c r="CRT316" s="76"/>
      <c r="CRU316" s="181"/>
      <c r="CRV316" s="181"/>
      <c r="CRW316" s="182"/>
      <c r="CRX316" s="134"/>
      <c r="CRY316" s="135"/>
      <c r="CRZ316" s="111"/>
      <c r="CSA316" s="178"/>
      <c r="CSB316" s="178"/>
      <c r="CSC316" s="178"/>
      <c r="CSD316" s="178"/>
      <c r="CSE316" s="179"/>
      <c r="CSF316" s="73"/>
      <c r="CSG316" s="73"/>
      <c r="CSH316" s="180"/>
      <c r="CSI316" s="75"/>
      <c r="CSJ316" s="76"/>
      <c r="CSK316" s="180"/>
      <c r="CSL316" s="180"/>
      <c r="CSM316" s="180"/>
      <c r="CSN316" s="75"/>
      <c r="CSO316" s="76"/>
      <c r="CSP316" s="181"/>
      <c r="CSQ316" s="181"/>
      <c r="CSR316" s="182"/>
      <c r="CSS316" s="134"/>
      <c r="CST316" s="135"/>
      <c r="CSU316" s="111"/>
      <c r="CSV316" s="178"/>
      <c r="CSW316" s="178"/>
      <c r="CSX316" s="178"/>
      <c r="CSY316" s="178"/>
      <c r="CSZ316" s="179"/>
      <c r="CTA316" s="73"/>
      <c r="CTB316" s="73"/>
      <c r="CTC316" s="180"/>
      <c r="CTD316" s="75"/>
      <c r="CTE316" s="76"/>
      <c r="CTF316" s="180"/>
      <c r="CTG316" s="180"/>
      <c r="CTH316" s="180"/>
      <c r="CTI316" s="75"/>
      <c r="CTJ316" s="76"/>
      <c r="CTK316" s="181"/>
      <c r="CTL316" s="181"/>
      <c r="CTM316" s="182"/>
      <c r="CTN316" s="134"/>
      <c r="CTO316" s="135"/>
      <c r="CTP316" s="111"/>
      <c r="CTQ316" s="178"/>
      <c r="CTR316" s="178"/>
      <c r="CTS316" s="178"/>
      <c r="CTT316" s="178"/>
      <c r="CTU316" s="179"/>
      <c r="CTV316" s="73"/>
      <c r="CTW316" s="73"/>
      <c r="CTX316" s="180"/>
      <c r="CTY316" s="75"/>
      <c r="CTZ316" s="76"/>
      <c r="CUA316" s="180"/>
      <c r="CUB316" s="180"/>
      <c r="CUC316" s="180"/>
      <c r="CUD316" s="75"/>
      <c r="CUE316" s="76"/>
      <c r="CUF316" s="181"/>
      <c r="CUG316" s="181"/>
      <c r="CUH316" s="182"/>
      <c r="CUI316" s="134"/>
      <c r="CUJ316" s="135"/>
      <c r="CUK316" s="111"/>
      <c r="CUL316" s="178"/>
      <c r="CUM316" s="178"/>
      <c r="CUN316" s="178"/>
      <c r="CUO316" s="178"/>
      <c r="CUP316" s="179"/>
      <c r="CUQ316" s="73"/>
      <c r="CUR316" s="73"/>
      <c r="CUS316" s="180"/>
      <c r="CUT316" s="75"/>
      <c r="CUU316" s="76"/>
      <c r="CUV316" s="180"/>
      <c r="CUW316" s="180"/>
      <c r="CUX316" s="180"/>
      <c r="CUY316" s="75"/>
      <c r="CUZ316" s="76"/>
      <c r="CVA316" s="181"/>
      <c r="CVB316" s="181"/>
      <c r="CVC316" s="182"/>
      <c r="CVD316" s="134"/>
      <c r="CVE316" s="135"/>
      <c r="CVF316" s="111"/>
      <c r="CVG316" s="178"/>
      <c r="CVH316" s="178"/>
      <c r="CVI316" s="178"/>
      <c r="CVJ316" s="178"/>
      <c r="CVK316" s="179"/>
      <c r="CVL316" s="73"/>
      <c r="CVM316" s="73"/>
      <c r="CVN316" s="180"/>
      <c r="CVO316" s="75"/>
      <c r="CVP316" s="76"/>
      <c r="CVQ316" s="180"/>
      <c r="CVR316" s="180"/>
      <c r="CVS316" s="180"/>
      <c r="CVT316" s="75"/>
      <c r="CVU316" s="76"/>
      <c r="CVV316" s="181"/>
      <c r="CVW316" s="181"/>
      <c r="CVX316" s="182"/>
      <c r="CVY316" s="134"/>
      <c r="CVZ316" s="135"/>
      <c r="CWA316" s="111"/>
      <c r="CWB316" s="178"/>
      <c r="CWC316" s="178"/>
      <c r="CWD316" s="178"/>
      <c r="CWE316" s="178"/>
      <c r="CWF316" s="179"/>
      <c r="CWG316" s="73"/>
      <c r="CWH316" s="73"/>
      <c r="CWI316" s="180"/>
      <c r="CWJ316" s="75"/>
      <c r="CWK316" s="76"/>
      <c r="CWL316" s="180"/>
      <c r="CWM316" s="180"/>
      <c r="CWN316" s="180"/>
      <c r="CWO316" s="75"/>
      <c r="CWP316" s="76"/>
      <c r="CWQ316" s="181"/>
      <c r="CWR316" s="181"/>
      <c r="CWS316" s="182"/>
      <c r="CWT316" s="134"/>
      <c r="CWU316" s="135"/>
      <c r="CWV316" s="111"/>
      <c r="CWW316" s="178"/>
      <c r="CWX316" s="178"/>
      <c r="CWY316" s="178"/>
      <c r="CWZ316" s="178"/>
      <c r="CXA316" s="179"/>
      <c r="CXB316" s="73"/>
      <c r="CXC316" s="73"/>
      <c r="CXD316" s="180"/>
      <c r="CXE316" s="75"/>
      <c r="CXF316" s="76"/>
      <c r="CXG316" s="180"/>
      <c r="CXH316" s="180"/>
      <c r="CXI316" s="180"/>
      <c r="CXJ316" s="75"/>
      <c r="CXK316" s="76"/>
      <c r="CXL316" s="181"/>
      <c r="CXM316" s="181"/>
      <c r="CXN316" s="182"/>
      <c r="CXO316" s="134"/>
      <c r="CXP316" s="135"/>
      <c r="CXQ316" s="111"/>
      <c r="CXR316" s="178"/>
      <c r="CXS316" s="178"/>
      <c r="CXT316" s="178"/>
      <c r="CXU316" s="178"/>
      <c r="CXV316" s="179"/>
      <c r="CXW316" s="73"/>
      <c r="CXX316" s="73"/>
      <c r="CXY316" s="180"/>
      <c r="CXZ316" s="75"/>
      <c r="CYA316" s="76"/>
      <c r="CYB316" s="180"/>
      <c r="CYC316" s="180"/>
      <c r="CYD316" s="180"/>
      <c r="CYE316" s="75"/>
      <c r="CYF316" s="76"/>
      <c r="CYG316" s="181"/>
      <c r="CYH316" s="181"/>
      <c r="CYI316" s="182"/>
      <c r="CYJ316" s="134"/>
      <c r="CYK316" s="135"/>
      <c r="CYL316" s="111"/>
      <c r="CYM316" s="178"/>
      <c r="CYN316" s="178"/>
      <c r="CYO316" s="178"/>
      <c r="CYP316" s="178"/>
      <c r="CYQ316" s="179"/>
      <c r="CYR316" s="73"/>
      <c r="CYS316" s="73"/>
      <c r="CYT316" s="180"/>
      <c r="CYU316" s="75"/>
      <c r="CYV316" s="76"/>
      <c r="CYW316" s="180"/>
      <c r="CYX316" s="180"/>
      <c r="CYY316" s="180"/>
      <c r="CYZ316" s="75"/>
      <c r="CZA316" s="76"/>
      <c r="CZB316" s="181"/>
      <c r="CZC316" s="181"/>
      <c r="CZD316" s="182"/>
      <c r="CZE316" s="134"/>
      <c r="CZF316" s="135"/>
      <c r="CZG316" s="111"/>
      <c r="CZH316" s="178"/>
      <c r="CZI316" s="178"/>
      <c r="CZJ316" s="178"/>
      <c r="CZK316" s="178"/>
      <c r="CZL316" s="179"/>
      <c r="CZM316" s="73"/>
      <c r="CZN316" s="73"/>
      <c r="CZO316" s="180"/>
      <c r="CZP316" s="75"/>
      <c r="CZQ316" s="76"/>
      <c r="CZR316" s="180"/>
      <c r="CZS316" s="180"/>
      <c r="CZT316" s="180"/>
      <c r="CZU316" s="75"/>
      <c r="CZV316" s="76"/>
      <c r="CZW316" s="181"/>
      <c r="CZX316" s="181"/>
      <c r="CZY316" s="182"/>
      <c r="CZZ316" s="134"/>
      <c r="DAA316" s="135"/>
      <c r="DAB316" s="111"/>
      <c r="DAC316" s="178"/>
      <c r="DAD316" s="178"/>
      <c r="DAE316" s="178"/>
      <c r="DAF316" s="178"/>
      <c r="DAG316" s="179"/>
      <c r="DAH316" s="73"/>
      <c r="DAI316" s="73"/>
      <c r="DAJ316" s="180"/>
      <c r="DAK316" s="75"/>
      <c r="DAL316" s="76"/>
      <c r="DAM316" s="180"/>
      <c r="DAN316" s="180"/>
      <c r="DAO316" s="180"/>
      <c r="DAP316" s="75"/>
      <c r="DAQ316" s="76"/>
      <c r="DAR316" s="181"/>
      <c r="DAS316" s="181"/>
      <c r="DAT316" s="182"/>
      <c r="DAU316" s="134"/>
      <c r="DAV316" s="135"/>
      <c r="DAW316" s="111"/>
      <c r="DAX316" s="178"/>
      <c r="DAY316" s="178"/>
      <c r="DAZ316" s="178"/>
      <c r="DBA316" s="178"/>
      <c r="DBB316" s="179"/>
      <c r="DBC316" s="73"/>
      <c r="DBD316" s="73"/>
      <c r="DBE316" s="180"/>
      <c r="DBF316" s="75"/>
      <c r="DBG316" s="76"/>
      <c r="DBH316" s="180"/>
      <c r="DBI316" s="180"/>
      <c r="DBJ316" s="180"/>
      <c r="DBK316" s="75"/>
      <c r="DBL316" s="76"/>
      <c r="DBM316" s="181"/>
      <c r="DBN316" s="181"/>
      <c r="DBO316" s="182"/>
      <c r="DBP316" s="134"/>
      <c r="DBQ316" s="135"/>
      <c r="DBR316" s="111"/>
      <c r="DBS316" s="178"/>
      <c r="DBT316" s="178"/>
      <c r="DBU316" s="178"/>
      <c r="DBV316" s="178"/>
      <c r="DBW316" s="179"/>
      <c r="DBX316" s="73"/>
      <c r="DBY316" s="73"/>
      <c r="DBZ316" s="180"/>
      <c r="DCA316" s="75"/>
      <c r="DCB316" s="76"/>
      <c r="DCC316" s="180"/>
      <c r="DCD316" s="180"/>
      <c r="DCE316" s="180"/>
      <c r="DCF316" s="75"/>
      <c r="DCG316" s="76"/>
      <c r="DCH316" s="181"/>
      <c r="DCI316" s="181"/>
      <c r="DCJ316" s="182"/>
      <c r="DCK316" s="134"/>
      <c r="DCL316" s="135"/>
      <c r="DCM316" s="111"/>
      <c r="DCN316" s="178"/>
      <c r="DCO316" s="178"/>
      <c r="DCP316" s="178"/>
      <c r="DCQ316" s="178"/>
      <c r="DCR316" s="179"/>
      <c r="DCS316" s="73"/>
      <c r="DCT316" s="73"/>
      <c r="DCU316" s="180"/>
      <c r="DCV316" s="75"/>
      <c r="DCW316" s="76"/>
      <c r="DCX316" s="180"/>
      <c r="DCY316" s="180"/>
      <c r="DCZ316" s="180"/>
      <c r="DDA316" s="75"/>
      <c r="DDB316" s="76"/>
      <c r="DDC316" s="181"/>
      <c r="DDD316" s="181"/>
      <c r="DDE316" s="182"/>
      <c r="DDF316" s="134"/>
      <c r="DDG316" s="135"/>
      <c r="DDH316" s="111"/>
      <c r="DDI316" s="178"/>
      <c r="DDJ316" s="178"/>
      <c r="DDK316" s="178"/>
      <c r="DDL316" s="178"/>
      <c r="DDM316" s="179"/>
      <c r="DDN316" s="73"/>
      <c r="DDO316" s="73"/>
      <c r="DDP316" s="180"/>
      <c r="DDQ316" s="75"/>
      <c r="DDR316" s="76"/>
      <c r="DDS316" s="180"/>
      <c r="DDT316" s="180"/>
      <c r="DDU316" s="180"/>
      <c r="DDV316" s="75"/>
      <c r="DDW316" s="76"/>
      <c r="DDX316" s="181"/>
      <c r="DDY316" s="181"/>
      <c r="DDZ316" s="182"/>
      <c r="DEA316" s="134"/>
      <c r="DEB316" s="135"/>
      <c r="DEC316" s="111"/>
      <c r="DED316" s="178"/>
      <c r="DEE316" s="178"/>
      <c r="DEF316" s="178"/>
      <c r="DEG316" s="178"/>
      <c r="DEH316" s="179"/>
      <c r="DEI316" s="73"/>
      <c r="DEJ316" s="73"/>
      <c r="DEK316" s="180"/>
      <c r="DEL316" s="75"/>
      <c r="DEM316" s="76"/>
      <c r="DEN316" s="180"/>
      <c r="DEO316" s="180"/>
      <c r="DEP316" s="180"/>
      <c r="DEQ316" s="75"/>
      <c r="DER316" s="76"/>
      <c r="DES316" s="181"/>
      <c r="DET316" s="181"/>
      <c r="DEU316" s="182"/>
      <c r="DEV316" s="134"/>
      <c r="DEW316" s="135"/>
      <c r="DEX316" s="111"/>
      <c r="DEY316" s="178"/>
      <c r="DEZ316" s="178"/>
      <c r="DFA316" s="178"/>
      <c r="DFB316" s="178"/>
      <c r="DFC316" s="179"/>
      <c r="DFD316" s="73"/>
      <c r="DFE316" s="73"/>
      <c r="DFF316" s="180"/>
      <c r="DFG316" s="75"/>
      <c r="DFH316" s="76"/>
      <c r="DFI316" s="180"/>
      <c r="DFJ316" s="180"/>
      <c r="DFK316" s="180"/>
      <c r="DFL316" s="75"/>
      <c r="DFM316" s="76"/>
      <c r="DFN316" s="181"/>
      <c r="DFO316" s="181"/>
      <c r="DFP316" s="182"/>
      <c r="DFQ316" s="134"/>
      <c r="DFR316" s="135"/>
      <c r="DFS316" s="111"/>
      <c r="DFT316" s="178"/>
      <c r="DFU316" s="178"/>
      <c r="DFV316" s="178"/>
      <c r="DFW316" s="178"/>
      <c r="DFX316" s="179"/>
      <c r="DFY316" s="73"/>
      <c r="DFZ316" s="73"/>
      <c r="DGA316" s="180"/>
      <c r="DGB316" s="75"/>
      <c r="DGC316" s="76"/>
      <c r="DGD316" s="180"/>
      <c r="DGE316" s="180"/>
      <c r="DGF316" s="180"/>
      <c r="DGG316" s="75"/>
      <c r="DGH316" s="76"/>
      <c r="DGI316" s="181"/>
      <c r="DGJ316" s="181"/>
      <c r="DGK316" s="182"/>
      <c r="DGL316" s="134"/>
      <c r="DGM316" s="135"/>
      <c r="DGN316" s="111"/>
      <c r="DGO316" s="178"/>
      <c r="DGP316" s="178"/>
      <c r="DGQ316" s="178"/>
      <c r="DGR316" s="178"/>
      <c r="DGS316" s="179"/>
      <c r="DGT316" s="73"/>
      <c r="DGU316" s="73"/>
      <c r="DGV316" s="180"/>
      <c r="DGW316" s="75"/>
      <c r="DGX316" s="76"/>
      <c r="DGY316" s="180"/>
      <c r="DGZ316" s="180"/>
      <c r="DHA316" s="180"/>
      <c r="DHB316" s="75"/>
      <c r="DHC316" s="76"/>
      <c r="DHD316" s="181"/>
      <c r="DHE316" s="181"/>
      <c r="DHF316" s="182"/>
      <c r="DHG316" s="134"/>
      <c r="DHH316" s="135"/>
      <c r="DHI316" s="111"/>
      <c r="DHJ316" s="178"/>
      <c r="DHK316" s="178"/>
      <c r="DHL316" s="178"/>
      <c r="DHM316" s="178"/>
      <c r="DHN316" s="179"/>
      <c r="DHO316" s="73"/>
      <c r="DHP316" s="73"/>
      <c r="DHQ316" s="180"/>
      <c r="DHR316" s="75"/>
      <c r="DHS316" s="76"/>
      <c r="DHT316" s="180"/>
      <c r="DHU316" s="180"/>
      <c r="DHV316" s="180"/>
      <c r="DHW316" s="75"/>
      <c r="DHX316" s="76"/>
      <c r="DHY316" s="181"/>
      <c r="DHZ316" s="181"/>
      <c r="DIA316" s="182"/>
      <c r="DIB316" s="134"/>
      <c r="DIC316" s="135"/>
      <c r="DID316" s="111"/>
      <c r="DIE316" s="178"/>
      <c r="DIF316" s="178"/>
      <c r="DIG316" s="178"/>
      <c r="DIH316" s="178"/>
      <c r="DII316" s="179"/>
      <c r="DIJ316" s="73"/>
      <c r="DIK316" s="73"/>
      <c r="DIL316" s="180"/>
      <c r="DIM316" s="75"/>
      <c r="DIN316" s="76"/>
      <c r="DIO316" s="180"/>
      <c r="DIP316" s="180"/>
      <c r="DIQ316" s="180"/>
      <c r="DIR316" s="75"/>
      <c r="DIS316" s="76"/>
      <c r="DIT316" s="181"/>
      <c r="DIU316" s="181"/>
      <c r="DIV316" s="182"/>
      <c r="DIW316" s="134"/>
      <c r="DIX316" s="135"/>
      <c r="DIY316" s="111"/>
      <c r="DIZ316" s="178"/>
      <c r="DJA316" s="178"/>
      <c r="DJB316" s="178"/>
      <c r="DJC316" s="178"/>
      <c r="DJD316" s="179"/>
      <c r="DJE316" s="73"/>
      <c r="DJF316" s="73"/>
      <c r="DJG316" s="180"/>
      <c r="DJH316" s="75"/>
      <c r="DJI316" s="76"/>
      <c r="DJJ316" s="180"/>
      <c r="DJK316" s="180"/>
      <c r="DJL316" s="180"/>
      <c r="DJM316" s="75"/>
      <c r="DJN316" s="76"/>
      <c r="DJO316" s="181"/>
      <c r="DJP316" s="181"/>
      <c r="DJQ316" s="182"/>
      <c r="DJR316" s="134"/>
      <c r="DJS316" s="135"/>
      <c r="DJT316" s="111"/>
      <c r="DJU316" s="178"/>
      <c r="DJV316" s="178"/>
      <c r="DJW316" s="178"/>
      <c r="DJX316" s="178"/>
      <c r="DJY316" s="179"/>
      <c r="DJZ316" s="73"/>
      <c r="DKA316" s="73"/>
      <c r="DKB316" s="180"/>
      <c r="DKC316" s="75"/>
      <c r="DKD316" s="76"/>
      <c r="DKE316" s="180"/>
      <c r="DKF316" s="180"/>
      <c r="DKG316" s="180"/>
      <c r="DKH316" s="75"/>
      <c r="DKI316" s="76"/>
      <c r="DKJ316" s="181"/>
      <c r="DKK316" s="181"/>
      <c r="DKL316" s="182"/>
      <c r="DKM316" s="134"/>
      <c r="DKN316" s="135"/>
      <c r="DKO316" s="111"/>
      <c r="DKP316" s="178"/>
      <c r="DKQ316" s="178"/>
      <c r="DKR316" s="178"/>
      <c r="DKS316" s="178"/>
      <c r="DKT316" s="179"/>
      <c r="DKU316" s="73"/>
      <c r="DKV316" s="73"/>
      <c r="DKW316" s="180"/>
      <c r="DKX316" s="75"/>
      <c r="DKY316" s="76"/>
      <c r="DKZ316" s="180"/>
      <c r="DLA316" s="180"/>
      <c r="DLB316" s="180"/>
      <c r="DLC316" s="75"/>
      <c r="DLD316" s="76"/>
      <c r="DLE316" s="181"/>
      <c r="DLF316" s="181"/>
      <c r="DLG316" s="182"/>
      <c r="DLH316" s="134"/>
      <c r="DLI316" s="135"/>
      <c r="DLJ316" s="111"/>
      <c r="DLK316" s="178"/>
      <c r="DLL316" s="178"/>
      <c r="DLM316" s="178"/>
      <c r="DLN316" s="178"/>
      <c r="DLO316" s="179"/>
      <c r="DLP316" s="73"/>
      <c r="DLQ316" s="73"/>
      <c r="DLR316" s="180"/>
      <c r="DLS316" s="75"/>
      <c r="DLT316" s="76"/>
      <c r="DLU316" s="180"/>
      <c r="DLV316" s="180"/>
      <c r="DLW316" s="180"/>
      <c r="DLX316" s="75"/>
      <c r="DLY316" s="76"/>
      <c r="DLZ316" s="181"/>
      <c r="DMA316" s="181"/>
      <c r="DMB316" s="182"/>
      <c r="DMC316" s="134"/>
      <c r="DMD316" s="135"/>
      <c r="DME316" s="111"/>
      <c r="DMF316" s="178"/>
      <c r="DMG316" s="178"/>
      <c r="DMH316" s="178"/>
      <c r="DMI316" s="178"/>
      <c r="DMJ316" s="179"/>
      <c r="DMK316" s="73"/>
      <c r="DML316" s="73"/>
      <c r="DMM316" s="180"/>
      <c r="DMN316" s="75"/>
      <c r="DMO316" s="76"/>
      <c r="DMP316" s="180"/>
      <c r="DMQ316" s="180"/>
      <c r="DMR316" s="180"/>
      <c r="DMS316" s="75"/>
      <c r="DMT316" s="76"/>
      <c r="DMU316" s="181"/>
      <c r="DMV316" s="181"/>
      <c r="DMW316" s="182"/>
      <c r="DMX316" s="134"/>
      <c r="DMY316" s="135"/>
      <c r="DMZ316" s="111"/>
      <c r="DNA316" s="178"/>
      <c r="DNB316" s="178"/>
      <c r="DNC316" s="178"/>
      <c r="DND316" s="178"/>
      <c r="DNE316" s="179"/>
      <c r="DNF316" s="73"/>
      <c r="DNG316" s="73"/>
      <c r="DNH316" s="180"/>
      <c r="DNI316" s="75"/>
      <c r="DNJ316" s="76"/>
      <c r="DNK316" s="180"/>
      <c r="DNL316" s="180"/>
      <c r="DNM316" s="180"/>
      <c r="DNN316" s="75"/>
      <c r="DNO316" s="76"/>
      <c r="DNP316" s="181"/>
      <c r="DNQ316" s="181"/>
      <c r="DNR316" s="182"/>
      <c r="DNS316" s="134"/>
      <c r="DNT316" s="135"/>
      <c r="DNU316" s="111"/>
      <c r="DNV316" s="178"/>
      <c r="DNW316" s="178"/>
      <c r="DNX316" s="178"/>
      <c r="DNY316" s="178"/>
      <c r="DNZ316" s="179"/>
      <c r="DOA316" s="73"/>
      <c r="DOB316" s="73"/>
      <c r="DOC316" s="180"/>
      <c r="DOD316" s="75"/>
      <c r="DOE316" s="76"/>
      <c r="DOF316" s="180"/>
      <c r="DOG316" s="180"/>
      <c r="DOH316" s="180"/>
      <c r="DOI316" s="75"/>
      <c r="DOJ316" s="76"/>
      <c r="DOK316" s="181"/>
      <c r="DOL316" s="181"/>
      <c r="DOM316" s="182"/>
      <c r="DON316" s="134"/>
      <c r="DOO316" s="135"/>
      <c r="DOP316" s="111"/>
      <c r="DOQ316" s="178"/>
      <c r="DOR316" s="178"/>
      <c r="DOS316" s="178"/>
      <c r="DOT316" s="178"/>
      <c r="DOU316" s="179"/>
      <c r="DOV316" s="73"/>
      <c r="DOW316" s="73"/>
      <c r="DOX316" s="180"/>
      <c r="DOY316" s="75"/>
      <c r="DOZ316" s="76"/>
      <c r="DPA316" s="180"/>
      <c r="DPB316" s="180"/>
      <c r="DPC316" s="180"/>
      <c r="DPD316" s="75"/>
      <c r="DPE316" s="76"/>
      <c r="DPF316" s="181"/>
      <c r="DPG316" s="181"/>
      <c r="DPH316" s="182"/>
      <c r="DPI316" s="134"/>
      <c r="DPJ316" s="135"/>
      <c r="DPK316" s="111"/>
      <c r="DPL316" s="178"/>
      <c r="DPM316" s="178"/>
      <c r="DPN316" s="178"/>
      <c r="DPO316" s="178"/>
      <c r="DPP316" s="179"/>
      <c r="DPQ316" s="73"/>
      <c r="DPR316" s="73"/>
      <c r="DPS316" s="180"/>
      <c r="DPT316" s="75"/>
      <c r="DPU316" s="76"/>
      <c r="DPV316" s="180"/>
      <c r="DPW316" s="180"/>
      <c r="DPX316" s="180"/>
      <c r="DPY316" s="75"/>
      <c r="DPZ316" s="76"/>
      <c r="DQA316" s="181"/>
      <c r="DQB316" s="181"/>
      <c r="DQC316" s="182"/>
      <c r="DQD316" s="134"/>
      <c r="DQE316" s="135"/>
      <c r="DQF316" s="111"/>
      <c r="DQG316" s="178"/>
      <c r="DQH316" s="178"/>
      <c r="DQI316" s="178"/>
      <c r="DQJ316" s="178"/>
      <c r="DQK316" s="179"/>
      <c r="DQL316" s="73"/>
      <c r="DQM316" s="73"/>
      <c r="DQN316" s="180"/>
      <c r="DQO316" s="75"/>
      <c r="DQP316" s="76"/>
      <c r="DQQ316" s="180"/>
      <c r="DQR316" s="180"/>
      <c r="DQS316" s="180"/>
      <c r="DQT316" s="75"/>
      <c r="DQU316" s="76"/>
      <c r="DQV316" s="181"/>
      <c r="DQW316" s="181"/>
      <c r="DQX316" s="182"/>
      <c r="DQY316" s="134"/>
      <c r="DQZ316" s="135"/>
      <c r="DRA316" s="111"/>
      <c r="DRB316" s="178"/>
      <c r="DRC316" s="178"/>
      <c r="DRD316" s="178"/>
      <c r="DRE316" s="178"/>
      <c r="DRF316" s="179"/>
      <c r="DRG316" s="73"/>
      <c r="DRH316" s="73"/>
      <c r="DRI316" s="180"/>
      <c r="DRJ316" s="75"/>
      <c r="DRK316" s="76"/>
      <c r="DRL316" s="180"/>
      <c r="DRM316" s="180"/>
      <c r="DRN316" s="180"/>
      <c r="DRO316" s="75"/>
      <c r="DRP316" s="76"/>
      <c r="DRQ316" s="181"/>
      <c r="DRR316" s="181"/>
      <c r="DRS316" s="182"/>
      <c r="DRT316" s="134"/>
      <c r="DRU316" s="135"/>
      <c r="DRV316" s="111"/>
      <c r="DRW316" s="178"/>
      <c r="DRX316" s="178"/>
      <c r="DRY316" s="178"/>
      <c r="DRZ316" s="178"/>
      <c r="DSA316" s="179"/>
      <c r="DSB316" s="73"/>
      <c r="DSC316" s="73"/>
      <c r="DSD316" s="180"/>
      <c r="DSE316" s="75"/>
      <c r="DSF316" s="76"/>
      <c r="DSG316" s="180"/>
      <c r="DSH316" s="180"/>
      <c r="DSI316" s="180"/>
      <c r="DSJ316" s="75"/>
      <c r="DSK316" s="76"/>
      <c r="DSL316" s="181"/>
      <c r="DSM316" s="181"/>
      <c r="DSN316" s="182"/>
      <c r="DSO316" s="134"/>
      <c r="DSP316" s="135"/>
      <c r="DSQ316" s="111"/>
      <c r="DSR316" s="178"/>
      <c r="DSS316" s="178"/>
      <c r="DST316" s="178"/>
      <c r="DSU316" s="178"/>
      <c r="DSV316" s="179"/>
      <c r="DSW316" s="73"/>
      <c r="DSX316" s="73"/>
      <c r="DSY316" s="180"/>
      <c r="DSZ316" s="75"/>
      <c r="DTA316" s="76"/>
      <c r="DTB316" s="180"/>
      <c r="DTC316" s="180"/>
      <c r="DTD316" s="180"/>
      <c r="DTE316" s="75"/>
      <c r="DTF316" s="76"/>
      <c r="DTG316" s="181"/>
      <c r="DTH316" s="181"/>
      <c r="DTI316" s="182"/>
      <c r="DTJ316" s="134"/>
      <c r="DTK316" s="135"/>
      <c r="DTL316" s="111"/>
      <c r="DTM316" s="178"/>
      <c r="DTN316" s="178"/>
      <c r="DTO316" s="178"/>
      <c r="DTP316" s="178"/>
      <c r="DTQ316" s="179"/>
      <c r="DTR316" s="73"/>
      <c r="DTS316" s="73"/>
      <c r="DTT316" s="180"/>
      <c r="DTU316" s="75"/>
      <c r="DTV316" s="76"/>
      <c r="DTW316" s="180"/>
      <c r="DTX316" s="180"/>
      <c r="DTY316" s="180"/>
      <c r="DTZ316" s="75"/>
      <c r="DUA316" s="76"/>
      <c r="DUB316" s="181"/>
      <c r="DUC316" s="181"/>
      <c r="DUD316" s="182"/>
      <c r="DUE316" s="134"/>
      <c r="DUF316" s="135"/>
      <c r="DUG316" s="111"/>
      <c r="DUH316" s="178"/>
      <c r="DUI316" s="178"/>
      <c r="DUJ316" s="178"/>
      <c r="DUK316" s="178"/>
      <c r="DUL316" s="179"/>
      <c r="DUM316" s="73"/>
      <c r="DUN316" s="73"/>
      <c r="DUO316" s="180"/>
      <c r="DUP316" s="75"/>
      <c r="DUQ316" s="76"/>
      <c r="DUR316" s="180"/>
      <c r="DUS316" s="180"/>
      <c r="DUT316" s="180"/>
      <c r="DUU316" s="75"/>
      <c r="DUV316" s="76"/>
      <c r="DUW316" s="181"/>
      <c r="DUX316" s="181"/>
      <c r="DUY316" s="182"/>
      <c r="DUZ316" s="134"/>
      <c r="DVA316" s="135"/>
      <c r="DVB316" s="111"/>
      <c r="DVC316" s="178"/>
      <c r="DVD316" s="178"/>
      <c r="DVE316" s="178"/>
      <c r="DVF316" s="178"/>
      <c r="DVG316" s="179"/>
      <c r="DVH316" s="73"/>
      <c r="DVI316" s="73"/>
      <c r="DVJ316" s="180"/>
      <c r="DVK316" s="75"/>
      <c r="DVL316" s="76"/>
      <c r="DVM316" s="180"/>
      <c r="DVN316" s="180"/>
      <c r="DVO316" s="180"/>
      <c r="DVP316" s="75"/>
      <c r="DVQ316" s="76"/>
      <c r="DVR316" s="181"/>
      <c r="DVS316" s="181"/>
      <c r="DVT316" s="182"/>
      <c r="DVU316" s="134"/>
      <c r="DVV316" s="135"/>
      <c r="DVW316" s="111"/>
      <c r="DVX316" s="178"/>
      <c r="DVY316" s="178"/>
      <c r="DVZ316" s="178"/>
      <c r="DWA316" s="178"/>
      <c r="DWB316" s="179"/>
      <c r="DWC316" s="73"/>
      <c r="DWD316" s="73"/>
      <c r="DWE316" s="180"/>
      <c r="DWF316" s="75"/>
      <c r="DWG316" s="76"/>
      <c r="DWH316" s="180"/>
      <c r="DWI316" s="180"/>
      <c r="DWJ316" s="180"/>
      <c r="DWK316" s="75"/>
      <c r="DWL316" s="76"/>
      <c r="DWM316" s="181"/>
      <c r="DWN316" s="181"/>
      <c r="DWO316" s="182"/>
      <c r="DWP316" s="134"/>
      <c r="DWQ316" s="135"/>
      <c r="DWR316" s="111"/>
      <c r="DWS316" s="178"/>
      <c r="DWT316" s="178"/>
      <c r="DWU316" s="178"/>
      <c r="DWV316" s="178"/>
      <c r="DWW316" s="179"/>
      <c r="DWX316" s="73"/>
      <c r="DWY316" s="73"/>
      <c r="DWZ316" s="180"/>
      <c r="DXA316" s="75"/>
      <c r="DXB316" s="76"/>
      <c r="DXC316" s="180"/>
      <c r="DXD316" s="180"/>
      <c r="DXE316" s="180"/>
      <c r="DXF316" s="75"/>
      <c r="DXG316" s="76"/>
      <c r="DXH316" s="181"/>
      <c r="DXI316" s="181"/>
      <c r="DXJ316" s="182"/>
      <c r="DXK316" s="134"/>
      <c r="DXL316" s="135"/>
      <c r="DXM316" s="111"/>
      <c r="DXN316" s="178"/>
      <c r="DXO316" s="178"/>
      <c r="DXP316" s="178"/>
      <c r="DXQ316" s="178"/>
      <c r="DXR316" s="179"/>
      <c r="DXS316" s="73"/>
      <c r="DXT316" s="73"/>
      <c r="DXU316" s="180"/>
      <c r="DXV316" s="75"/>
      <c r="DXW316" s="76"/>
      <c r="DXX316" s="180"/>
      <c r="DXY316" s="180"/>
      <c r="DXZ316" s="180"/>
      <c r="DYA316" s="75"/>
      <c r="DYB316" s="76"/>
      <c r="DYC316" s="181"/>
      <c r="DYD316" s="181"/>
      <c r="DYE316" s="182"/>
      <c r="DYF316" s="134"/>
      <c r="DYG316" s="135"/>
      <c r="DYH316" s="111"/>
      <c r="DYI316" s="178"/>
      <c r="DYJ316" s="178"/>
      <c r="DYK316" s="178"/>
      <c r="DYL316" s="178"/>
      <c r="DYM316" s="179"/>
      <c r="DYN316" s="73"/>
      <c r="DYO316" s="73"/>
      <c r="DYP316" s="180"/>
      <c r="DYQ316" s="75"/>
      <c r="DYR316" s="76"/>
      <c r="DYS316" s="180"/>
      <c r="DYT316" s="180"/>
      <c r="DYU316" s="180"/>
      <c r="DYV316" s="75"/>
      <c r="DYW316" s="76"/>
      <c r="DYX316" s="181"/>
      <c r="DYY316" s="181"/>
      <c r="DYZ316" s="182"/>
      <c r="DZA316" s="134"/>
      <c r="DZB316" s="135"/>
      <c r="DZC316" s="111"/>
      <c r="DZD316" s="178"/>
      <c r="DZE316" s="178"/>
      <c r="DZF316" s="178"/>
      <c r="DZG316" s="178"/>
      <c r="DZH316" s="179"/>
      <c r="DZI316" s="73"/>
      <c r="DZJ316" s="73"/>
      <c r="DZK316" s="180"/>
      <c r="DZL316" s="75"/>
      <c r="DZM316" s="76"/>
      <c r="DZN316" s="180"/>
      <c r="DZO316" s="180"/>
      <c r="DZP316" s="180"/>
      <c r="DZQ316" s="75"/>
      <c r="DZR316" s="76"/>
      <c r="DZS316" s="181"/>
      <c r="DZT316" s="181"/>
      <c r="DZU316" s="182"/>
      <c r="DZV316" s="134"/>
      <c r="DZW316" s="135"/>
      <c r="DZX316" s="111"/>
      <c r="DZY316" s="178"/>
      <c r="DZZ316" s="178"/>
      <c r="EAA316" s="178"/>
      <c r="EAB316" s="178"/>
      <c r="EAC316" s="179"/>
      <c r="EAD316" s="73"/>
      <c r="EAE316" s="73"/>
      <c r="EAF316" s="180"/>
      <c r="EAG316" s="75"/>
      <c r="EAH316" s="76"/>
      <c r="EAI316" s="180"/>
      <c r="EAJ316" s="180"/>
      <c r="EAK316" s="180"/>
      <c r="EAL316" s="75"/>
      <c r="EAM316" s="76"/>
      <c r="EAN316" s="181"/>
      <c r="EAO316" s="181"/>
      <c r="EAP316" s="182"/>
      <c r="EAQ316" s="134"/>
      <c r="EAR316" s="135"/>
      <c r="EAS316" s="111"/>
      <c r="EAT316" s="178"/>
      <c r="EAU316" s="178"/>
      <c r="EAV316" s="178"/>
      <c r="EAW316" s="178"/>
      <c r="EAX316" s="179"/>
      <c r="EAY316" s="73"/>
      <c r="EAZ316" s="73"/>
      <c r="EBA316" s="180"/>
      <c r="EBB316" s="75"/>
      <c r="EBC316" s="76"/>
      <c r="EBD316" s="180"/>
      <c r="EBE316" s="180"/>
      <c r="EBF316" s="180"/>
      <c r="EBG316" s="75"/>
      <c r="EBH316" s="76"/>
      <c r="EBI316" s="181"/>
      <c r="EBJ316" s="181"/>
      <c r="EBK316" s="182"/>
      <c r="EBL316" s="134"/>
      <c r="EBM316" s="135"/>
      <c r="EBN316" s="111"/>
      <c r="EBO316" s="178"/>
      <c r="EBP316" s="178"/>
      <c r="EBQ316" s="178"/>
      <c r="EBR316" s="178"/>
      <c r="EBS316" s="179"/>
      <c r="EBT316" s="73"/>
      <c r="EBU316" s="73"/>
      <c r="EBV316" s="180"/>
      <c r="EBW316" s="75"/>
      <c r="EBX316" s="76"/>
      <c r="EBY316" s="180"/>
      <c r="EBZ316" s="180"/>
      <c r="ECA316" s="180"/>
      <c r="ECB316" s="75"/>
      <c r="ECC316" s="76"/>
      <c r="ECD316" s="181"/>
      <c r="ECE316" s="181"/>
      <c r="ECF316" s="182"/>
      <c r="ECG316" s="134"/>
      <c r="ECH316" s="135"/>
      <c r="ECI316" s="111"/>
      <c r="ECJ316" s="178"/>
      <c r="ECK316" s="178"/>
      <c r="ECL316" s="178"/>
      <c r="ECM316" s="178"/>
      <c r="ECN316" s="179"/>
      <c r="ECO316" s="73"/>
      <c r="ECP316" s="73"/>
      <c r="ECQ316" s="180"/>
      <c r="ECR316" s="75"/>
      <c r="ECS316" s="76"/>
      <c r="ECT316" s="180"/>
      <c r="ECU316" s="180"/>
      <c r="ECV316" s="180"/>
      <c r="ECW316" s="75"/>
      <c r="ECX316" s="76"/>
      <c r="ECY316" s="181"/>
      <c r="ECZ316" s="181"/>
      <c r="EDA316" s="182"/>
      <c r="EDB316" s="134"/>
      <c r="EDC316" s="135"/>
      <c r="EDD316" s="111"/>
      <c r="EDE316" s="178"/>
      <c r="EDF316" s="178"/>
      <c r="EDG316" s="178"/>
      <c r="EDH316" s="178"/>
      <c r="EDI316" s="179"/>
      <c r="EDJ316" s="73"/>
      <c r="EDK316" s="73"/>
      <c r="EDL316" s="180"/>
      <c r="EDM316" s="75"/>
      <c r="EDN316" s="76"/>
      <c r="EDO316" s="180"/>
      <c r="EDP316" s="180"/>
      <c r="EDQ316" s="180"/>
      <c r="EDR316" s="75"/>
      <c r="EDS316" s="76"/>
      <c r="EDT316" s="181"/>
      <c r="EDU316" s="181"/>
      <c r="EDV316" s="182"/>
      <c r="EDW316" s="134"/>
      <c r="EDX316" s="135"/>
      <c r="EDY316" s="111"/>
      <c r="EDZ316" s="178"/>
      <c r="EEA316" s="178"/>
      <c r="EEB316" s="178"/>
      <c r="EEC316" s="178"/>
      <c r="EED316" s="179"/>
      <c r="EEE316" s="73"/>
      <c r="EEF316" s="73"/>
      <c r="EEG316" s="180"/>
      <c r="EEH316" s="75"/>
      <c r="EEI316" s="76"/>
      <c r="EEJ316" s="180"/>
      <c r="EEK316" s="180"/>
      <c r="EEL316" s="180"/>
      <c r="EEM316" s="75"/>
      <c r="EEN316" s="76"/>
      <c r="EEO316" s="181"/>
      <c r="EEP316" s="181"/>
      <c r="EEQ316" s="182"/>
      <c r="EER316" s="134"/>
      <c r="EES316" s="135"/>
      <c r="EET316" s="111"/>
      <c r="EEU316" s="178"/>
      <c r="EEV316" s="178"/>
      <c r="EEW316" s="178"/>
      <c r="EEX316" s="178"/>
      <c r="EEY316" s="179"/>
      <c r="EEZ316" s="73"/>
      <c r="EFA316" s="73"/>
      <c r="EFB316" s="180"/>
      <c r="EFC316" s="75"/>
      <c r="EFD316" s="76"/>
      <c r="EFE316" s="180"/>
      <c r="EFF316" s="180"/>
      <c r="EFG316" s="180"/>
      <c r="EFH316" s="75"/>
      <c r="EFI316" s="76"/>
      <c r="EFJ316" s="181"/>
      <c r="EFK316" s="181"/>
      <c r="EFL316" s="182"/>
      <c r="EFM316" s="134"/>
      <c r="EFN316" s="135"/>
      <c r="EFO316" s="111"/>
      <c r="EFP316" s="178"/>
      <c r="EFQ316" s="178"/>
      <c r="EFR316" s="178"/>
      <c r="EFS316" s="178"/>
      <c r="EFT316" s="179"/>
      <c r="EFU316" s="73"/>
      <c r="EFV316" s="73"/>
      <c r="EFW316" s="180"/>
      <c r="EFX316" s="75"/>
      <c r="EFY316" s="76"/>
      <c r="EFZ316" s="180"/>
      <c r="EGA316" s="180"/>
      <c r="EGB316" s="180"/>
      <c r="EGC316" s="75"/>
      <c r="EGD316" s="76"/>
      <c r="EGE316" s="181"/>
      <c r="EGF316" s="181"/>
      <c r="EGG316" s="182"/>
      <c r="EGH316" s="134"/>
      <c r="EGI316" s="135"/>
      <c r="EGJ316" s="111"/>
      <c r="EGK316" s="178"/>
      <c r="EGL316" s="178"/>
      <c r="EGM316" s="178"/>
      <c r="EGN316" s="178"/>
      <c r="EGO316" s="179"/>
      <c r="EGP316" s="73"/>
      <c r="EGQ316" s="73"/>
      <c r="EGR316" s="180"/>
      <c r="EGS316" s="75"/>
      <c r="EGT316" s="76"/>
      <c r="EGU316" s="180"/>
      <c r="EGV316" s="180"/>
      <c r="EGW316" s="180"/>
      <c r="EGX316" s="75"/>
      <c r="EGY316" s="76"/>
      <c r="EGZ316" s="181"/>
      <c r="EHA316" s="181"/>
      <c r="EHB316" s="182"/>
      <c r="EHC316" s="134"/>
      <c r="EHD316" s="135"/>
      <c r="EHE316" s="111"/>
      <c r="EHF316" s="178"/>
      <c r="EHG316" s="178"/>
      <c r="EHH316" s="178"/>
      <c r="EHI316" s="178"/>
      <c r="EHJ316" s="179"/>
      <c r="EHK316" s="73"/>
      <c r="EHL316" s="73"/>
      <c r="EHM316" s="180"/>
      <c r="EHN316" s="75"/>
      <c r="EHO316" s="76"/>
      <c r="EHP316" s="180"/>
      <c r="EHQ316" s="180"/>
      <c r="EHR316" s="180"/>
      <c r="EHS316" s="75"/>
      <c r="EHT316" s="76"/>
      <c r="EHU316" s="181"/>
      <c r="EHV316" s="181"/>
      <c r="EHW316" s="182"/>
      <c r="EHX316" s="134"/>
      <c r="EHY316" s="135"/>
      <c r="EHZ316" s="111"/>
      <c r="EIA316" s="178"/>
      <c r="EIB316" s="178"/>
      <c r="EIC316" s="178"/>
      <c r="EID316" s="178"/>
      <c r="EIE316" s="179"/>
      <c r="EIF316" s="73"/>
      <c r="EIG316" s="73"/>
      <c r="EIH316" s="180"/>
      <c r="EII316" s="75"/>
      <c r="EIJ316" s="76"/>
      <c r="EIK316" s="180"/>
      <c r="EIL316" s="180"/>
      <c r="EIM316" s="180"/>
      <c r="EIN316" s="75"/>
      <c r="EIO316" s="76"/>
      <c r="EIP316" s="181"/>
      <c r="EIQ316" s="181"/>
      <c r="EIR316" s="182"/>
      <c r="EIS316" s="134"/>
      <c r="EIT316" s="135"/>
      <c r="EIU316" s="111"/>
      <c r="EIV316" s="178"/>
      <c r="EIW316" s="178"/>
      <c r="EIX316" s="178"/>
      <c r="EIY316" s="178"/>
      <c r="EIZ316" s="179"/>
      <c r="EJA316" s="73"/>
      <c r="EJB316" s="73"/>
      <c r="EJC316" s="180"/>
      <c r="EJD316" s="75"/>
      <c r="EJE316" s="76"/>
      <c r="EJF316" s="180"/>
      <c r="EJG316" s="180"/>
      <c r="EJH316" s="180"/>
      <c r="EJI316" s="75"/>
      <c r="EJJ316" s="76"/>
      <c r="EJK316" s="181"/>
      <c r="EJL316" s="181"/>
      <c r="EJM316" s="182"/>
      <c r="EJN316" s="134"/>
      <c r="EJO316" s="135"/>
      <c r="EJP316" s="111"/>
      <c r="EJQ316" s="178"/>
      <c r="EJR316" s="178"/>
      <c r="EJS316" s="178"/>
      <c r="EJT316" s="178"/>
      <c r="EJU316" s="179"/>
      <c r="EJV316" s="73"/>
      <c r="EJW316" s="73"/>
      <c r="EJX316" s="180"/>
      <c r="EJY316" s="75"/>
      <c r="EJZ316" s="76"/>
      <c r="EKA316" s="180"/>
      <c r="EKB316" s="180"/>
      <c r="EKC316" s="180"/>
      <c r="EKD316" s="75"/>
      <c r="EKE316" s="76"/>
      <c r="EKF316" s="181"/>
      <c r="EKG316" s="181"/>
      <c r="EKH316" s="182"/>
      <c r="EKI316" s="134"/>
      <c r="EKJ316" s="135"/>
      <c r="EKK316" s="111"/>
      <c r="EKL316" s="178"/>
      <c r="EKM316" s="178"/>
      <c r="EKN316" s="178"/>
      <c r="EKO316" s="178"/>
      <c r="EKP316" s="179"/>
      <c r="EKQ316" s="73"/>
      <c r="EKR316" s="73"/>
      <c r="EKS316" s="180"/>
      <c r="EKT316" s="75"/>
      <c r="EKU316" s="76"/>
      <c r="EKV316" s="180"/>
      <c r="EKW316" s="180"/>
      <c r="EKX316" s="180"/>
      <c r="EKY316" s="75"/>
      <c r="EKZ316" s="76"/>
      <c r="ELA316" s="181"/>
      <c r="ELB316" s="181"/>
      <c r="ELC316" s="182"/>
      <c r="ELD316" s="134"/>
      <c r="ELE316" s="135"/>
      <c r="ELF316" s="111"/>
      <c r="ELG316" s="178"/>
      <c r="ELH316" s="178"/>
      <c r="ELI316" s="178"/>
      <c r="ELJ316" s="178"/>
      <c r="ELK316" s="179"/>
      <c r="ELL316" s="73"/>
      <c r="ELM316" s="73"/>
      <c r="ELN316" s="180"/>
      <c r="ELO316" s="75"/>
      <c r="ELP316" s="76"/>
      <c r="ELQ316" s="180"/>
      <c r="ELR316" s="180"/>
      <c r="ELS316" s="180"/>
      <c r="ELT316" s="75"/>
      <c r="ELU316" s="76"/>
      <c r="ELV316" s="181"/>
      <c r="ELW316" s="181"/>
      <c r="ELX316" s="182"/>
      <c r="ELY316" s="134"/>
      <c r="ELZ316" s="135"/>
      <c r="EMA316" s="111"/>
      <c r="EMB316" s="178"/>
      <c r="EMC316" s="178"/>
      <c r="EMD316" s="178"/>
      <c r="EME316" s="178"/>
      <c r="EMF316" s="179"/>
      <c r="EMG316" s="73"/>
      <c r="EMH316" s="73"/>
      <c r="EMI316" s="180"/>
      <c r="EMJ316" s="75"/>
      <c r="EMK316" s="76"/>
      <c r="EML316" s="180"/>
      <c r="EMM316" s="180"/>
      <c r="EMN316" s="180"/>
      <c r="EMO316" s="75"/>
      <c r="EMP316" s="76"/>
      <c r="EMQ316" s="181"/>
      <c r="EMR316" s="181"/>
      <c r="EMS316" s="182"/>
      <c r="EMT316" s="134"/>
      <c r="EMU316" s="135"/>
      <c r="EMV316" s="111"/>
      <c r="EMW316" s="178"/>
      <c r="EMX316" s="178"/>
      <c r="EMY316" s="178"/>
      <c r="EMZ316" s="178"/>
      <c r="ENA316" s="179"/>
      <c r="ENB316" s="73"/>
      <c r="ENC316" s="73"/>
      <c r="END316" s="180"/>
      <c r="ENE316" s="75"/>
      <c r="ENF316" s="76"/>
      <c r="ENG316" s="180"/>
      <c r="ENH316" s="180"/>
      <c r="ENI316" s="180"/>
      <c r="ENJ316" s="75"/>
      <c r="ENK316" s="76"/>
      <c r="ENL316" s="181"/>
      <c r="ENM316" s="181"/>
      <c r="ENN316" s="182"/>
      <c r="ENO316" s="134"/>
      <c r="ENP316" s="135"/>
      <c r="ENQ316" s="111"/>
      <c r="ENR316" s="178"/>
      <c r="ENS316" s="178"/>
      <c r="ENT316" s="178"/>
      <c r="ENU316" s="178"/>
      <c r="ENV316" s="179"/>
      <c r="ENW316" s="73"/>
      <c r="ENX316" s="73"/>
      <c r="ENY316" s="180"/>
      <c r="ENZ316" s="75"/>
      <c r="EOA316" s="76"/>
      <c r="EOB316" s="180"/>
      <c r="EOC316" s="180"/>
      <c r="EOD316" s="180"/>
      <c r="EOE316" s="75"/>
      <c r="EOF316" s="76"/>
      <c r="EOG316" s="181"/>
      <c r="EOH316" s="181"/>
      <c r="EOI316" s="182"/>
      <c r="EOJ316" s="134"/>
      <c r="EOK316" s="135"/>
      <c r="EOL316" s="111"/>
      <c r="EOM316" s="178"/>
      <c r="EON316" s="178"/>
      <c r="EOO316" s="178"/>
      <c r="EOP316" s="178"/>
      <c r="EOQ316" s="179"/>
      <c r="EOR316" s="73"/>
      <c r="EOS316" s="73"/>
      <c r="EOT316" s="180"/>
      <c r="EOU316" s="75"/>
      <c r="EOV316" s="76"/>
      <c r="EOW316" s="180"/>
      <c r="EOX316" s="180"/>
      <c r="EOY316" s="180"/>
      <c r="EOZ316" s="75"/>
      <c r="EPA316" s="76"/>
      <c r="EPB316" s="181"/>
      <c r="EPC316" s="181"/>
      <c r="EPD316" s="182"/>
      <c r="EPE316" s="134"/>
      <c r="EPF316" s="135"/>
      <c r="EPG316" s="111"/>
      <c r="EPH316" s="178"/>
      <c r="EPI316" s="178"/>
      <c r="EPJ316" s="178"/>
      <c r="EPK316" s="178"/>
      <c r="EPL316" s="179"/>
      <c r="EPM316" s="73"/>
      <c r="EPN316" s="73"/>
      <c r="EPO316" s="180"/>
      <c r="EPP316" s="75"/>
      <c r="EPQ316" s="76"/>
      <c r="EPR316" s="180"/>
      <c r="EPS316" s="180"/>
      <c r="EPT316" s="180"/>
      <c r="EPU316" s="75"/>
      <c r="EPV316" s="76"/>
      <c r="EPW316" s="181"/>
      <c r="EPX316" s="181"/>
      <c r="EPY316" s="182"/>
      <c r="EPZ316" s="134"/>
      <c r="EQA316" s="135"/>
      <c r="EQB316" s="111"/>
      <c r="EQC316" s="178"/>
      <c r="EQD316" s="178"/>
      <c r="EQE316" s="178"/>
      <c r="EQF316" s="178"/>
      <c r="EQG316" s="179"/>
      <c r="EQH316" s="73"/>
      <c r="EQI316" s="73"/>
      <c r="EQJ316" s="180"/>
      <c r="EQK316" s="75"/>
      <c r="EQL316" s="76"/>
      <c r="EQM316" s="180"/>
      <c r="EQN316" s="180"/>
      <c r="EQO316" s="180"/>
      <c r="EQP316" s="75"/>
      <c r="EQQ316" s="76"/>
      <c r="EQR316" s="181"/>
      <c r="EQS316" s="181"/>
      <c r="EQT316" s="182"/>
      <c r="EQU316" s="134"/>
      <c r="EQV316" s="135"/>
      <c r="EQW316" s="111"/>
      <c r="EQX316" s="178"/>
      <c r="EQY316" s="178"/>
      <c r="EQZ316" s="178"/>
      <c r="ERA316" s="178"/>
      <c r="ERB316" s="179"/>
      <c r="ERC316" s="73"/>
      <c r="ERD316" s="73"/>
      <c r="ERE316" s="180"/>
      <c r="ERF316" s="75"/>
      <c r="ERG316" s="76"/>
      <c r="ERH316" s="180"/>
      <c r="ERI316" s="180"/>
      <c r="ERJ316" s="180"/>
      <c r="ERK316" s="75"/>
      <c r="ERL316" s="76"/>
      <c r="ERM316" s="181"/>
      <c r="ERN316" s="181"/>
      <c r="ERO316" s="182"/>
      <c r="ERP316" s="134"/>
      <c r="ERQ316" s="135"/>
      <c r="ERR316" s="111"/>
      <c r="ERS316" s="178"/>
      <c r="ERT316" s="178"/>
      <c r="ERU316" s="178"/>
      <c r="ERV316" s="178"/>
      <c r="ERW316" s="179"/>
      <c r="ERX316" s="73"/>
      <c r="ERY316" s="73"/>
      <c r="ERZ316" s="180"/>
      <c r="ESA316" s="75"/>
      <c r="ESB316" s="76"/>
      <c r="ESC316" s="180"/>
      <c r="ESD316" s="180"/>
      <c r="ESE316" s="180"/>
      <c r="ESF316" s="75"/>
      <c r="ESG316" s="76"/>
      <c r="ESH316" s="181"/>
      <c r="ESI316" s="181"/>
      <c r="ESJ316" s="182"/>
      <c r="ESK316" s="134"/>
      <c r="ESL316" s="135"/>
      <c r="ESM316" s="111"/>
      <c r="ESN316" s="178"/>
      <c r="ESO316" s="178"/>
      <c r="ESP316" s="178"/>
      <c r="ESQ316" s="178"/>
      <c r="ESR316" s="179"/>
      <c r="ESS316" s="73"/>
      <c r="EST316" s="73"/>
      <c r="ESU316" s="180"/>
      <c r="ESV316" s="75"/>
      <c r="ESW316" s="76"/>
      <c r="ESX316" s="180"/>
      <c r="ESY316" s="180"/>
      <c r="ESZ316" s="180"/>
      <c r="ETA316" s="75"/>
      <c r="ETB316" s="76"/>
      <c r="ETC316" s="181"/>
      <c r="ETD316" s="181"/>
      <c r="ETE316" s="182"/>
      <c r="ETF316" s="134"/>
      <c r="ETG316" s="135"/>
      <c r="ETH316" s="111"/>
      <c r="ETI316" s="178"/>
      <c r="ETJ316" s="178"/>
      <c r="ETK316" s="178"/>
      <c r="ETL316" s="178"/>
      <c r="ETM316" s="179"/>
      <c r="ETN316" s="73"/>
      <c r="ETO316" s="73"/>
      <c r="ETP316" s="180"/>
      <c r="ETQ316" s="75"/>
      <c r="ETR316" s="76"/>
      <c r="ETS316" s="180"/>
      <c r="ETT316" s="180"/>
      <c r="ETU316" s="180"/>
      <c r="ETV316" s="75"/>
      <c r="ETW316" s="76"/>
      <c r="ETX316" s="181"/>
      <c r="ETY316" s="181"/>
      <c r="ETZ316" s="182"/>
      <c r="EUA316" s="134"/>
      <c r="EUB316" s="135"/>
      <c r="EUC316" s="111"/>
      <c r="EUD316" s="178"/>
      <c r="EUE316" s="178"/>
      <c r="EUF316" s="178"/>
      <c r="EUG316" s="178"/>
      <c r="EUH316" s="179"/>
      <c r="EUI316" s="73"/>
      <c r="EUJ316" s="73"/>
      <c r="EUK316" s="180"/>
      <c r="EUL316" s="75"/>
      <c r="EUM316" s="76"/>
      <c r="EUN316" s="180"/>
      <c r="EUO316" s="180"/>
      <c r="EUP316" s="180"/>
      <c r="EUQ316" s="75"/>
      <c r="EUR316" s="76"/>
      <c r="EUS316" s="181"/>
      <c r="EUT316" s="181"/>
      <c r="EUU316" s="182"/>
      <c r="EUV316" s="134"/>
      <c r="EUW316" s="135"/>
      <c r="EUX316" s="111"/>
      <c r="EUY316" s="178"/>
      <c r="EUZ316" s="178"/>
      <c r="EVA316" s="178"/>
      <c r="EVB316" s="178"/>
      <c r="EVC316" s="179"/>
      <c r="EVD316" s="73"/>
      <c r="EVE316" s="73"/>
      <c r="EVF316" s="180"/>
      <c r="EVG316" s="75"/>
      <c r="EVH316" s="76"/>
      <c r="EVI316" s="180"/>
      <c r="EVJ316" s="180"/>
      <c r="EVK316" s="180"/>
      <c r="EVL316" s="75"/>
      <c r="EVM316" s="76"/>
      <c r="EVN316" s="181"/>
      <c r="EVO316" s="181"/>
      <c r="EVP316" s="182"/>
      <c r="EVQ316" s="134"/>
      <c r="EVR316" s="135"/>
      <c r="EVS316" s="111"/>
      <c r="EVT316" s="178"/>
      <c r="EVU316" s="178"/>
      <c r="EVV316" s="178"/>
      <c r="EVW316" s="178"/>
      <c r="EVX316" s="179"/>
      <c r="EVY316" s="73"/>
      <c r="EVZ316" s="73"/>
      <c r="EWA316" s="180"/>
      <c r="EWB316" s="75"/>
      <c r="EWC316" s="76"/>
      <c r="EWD316" s="180"/>
      <c r="EWE316" s="180"/>
      <c r="EWF316" s="180"/>
      <c r="EWG316" s="75"/>
      <c r="EWH316" s="76"/>
      <c r="EWI316" s="181"/>
      <c r="EWJ316" s="181"/>
      <c r="EWK316" s="182"/>
      <c r="EWL316" s="134"/>
      <c r="EWM316" s="135"/>
      <c r="EWN316" s="111"/>
      <c r="EWO316" s="178"/>
      <c r="EWP316" s="178"/>
      <c r="EWQ316" s="178"/>
      <c r="EWR316" s="178"/>
      <c r="EWS316" s="179"/>
      <c r="EWT316" s="73"/>
      <c r="EWU316" s="73"/>
      <c r="EWV316" s="180"/>
      <c r="EWW316" s="75"/>
      <c r="EWX316" s="76"/>
      <c r="EWY316" s="180"/>
      <c r="EWZ316" s="180"/>
      <c r="EXA316" s="180"/>
      <c r="EXB316" s="75"/>
      <c r="EXC316" s="76"/>
      <c r="EXD316" s="181"/>
      <c r="EXE316" s="181"/>
      <c r="EXF316" s="182"/>
      <c r="EXG316" s="134"/>
      <c r="EXH316" s="135"/>
      <c r="EXI316" s="111"/>
      <c r="EXJ316" s="178"/>
      <c r="EXK316" s="178"/>
      <c r="EXL316" s="178"/>
      <c r="EXM316" s="178"/>
      <c r="EXN316" s="179"/>
      <c r="EXO316" s="73"/>
      <c r="EXP316" s="73"/>
      <c r="EXQ316" s="180"/>
      <c r="EXR316" s="75"/>
      <c r="EXS316" s="76"/>
      <c r="EXT316" s="180"/>
      <c r="EXU316" s="180"/>
      <c r="EXV316" s="180"/>
      <c r="EXW316" s="75"/>
      <c r="EXX316" s="76"/>
      <c r="EXY316" s="181"/>
      <c r="EXZ316" s="181"/>
      <c r="EYA316" s="182"/>
      <c r="EYB316" s="134"/>
      <c r="EYC316" s="135"/>
      <c r="EYD316" s="111"/>
      <c r="EYE316" s="178"/>
      <c r="EYF316" s="178"/>
      <c r="EYG316" s="178"/>
      <c r="EYH316" s="178"/>
      <c r="EYI316" s="179"/>
      <c r="EYJ316" s="73"/>
      <c r="EYK316" s="73"/>
      <c r="EYL316" s="180"/>
      <c r="EYM316" s="75"/>
      <c r="EYN316" s="76"/>
      <c r="EYO316" s="180"/>
      <c r="EYP316" s="180"/>
      <c r="EYQ316" s="180"/>
      <c r="EYR316" s="75"/>
      <c r="EYS316" s="76"/>
      <c r="EYT316" s="181"/>
      <c r="EYU316" s="181"/>
      <c r="EYV316" s="182"/>
      <c r="EYW316" s="134"/>
      <c r="EYX316" s="135"/>
      <c r="EYY316" s="111"/>
      <c r="EYZ316" s="178"/>
      <c r="EZA316" s="178"/>
      <c r="EZB316" s="178"/>
      <c r="EZC316" s="178"/>
      <c r="EZD316" s="179"/>
      <c r="EZE316" s="73"/>
      <c r="EZF316" s="73"/>
      <c r="EZG316" s="180"/>
      <c r="EZH316" s="75"/>
      <c r="EZI316" s="76"/>
      <c r="EZJ316" s="180"/>
      <c r="EZK316" s="180"/>
      <c r="EZL316" s="180"/>
      <c r="EZM316" s="75"/>
      <c r="EZN316" s="76"/>
      <c r="EZO316" s="181"/>
      <c r="EZP316" s="181"/>
      <c r="EZQ316" s="182"/>
      <c r="EZR316" s="134"/>
      <c r="EZS316" s="135"/>
      <c r="EZT316" s="111"/>
      <c r="EZU316" s="178"/>
      <c r="EZV316" s="178"/>
      <c r="EZW316" s="178"/>
      <c r="EZX316" s="178"/>
      <c r="EZY316" s="179"/>
      <c r="EZZ316" s="73"/>
      <c r="FAA316" s="73"/>
      <c r="FAB316" s="180"/>
      <c r="FAC316" s="75"/>
      <c r="FAD316" s="76"/>
      <c r="FAE316" s="180"/>
      <c r="FAF316" s="180"/>
      <c r="FAG316" s="180"/>
      <c r="FAH316" s="75"/>
      <c r="FAI316" s="76"/>
      <c r="FAJ316" s="181"/>
      <c r="FAK316" s="181"/>
      <c r="FAL316" s="182"/>
      <c r="FAM316" s="134"/>
      <c r="FAN316" s="135"/>
      <c r="FAO316" s="111"/>
      <c r="FAP316" s="178"/>
      <c r="FAQ316" s="178"/>
      <c r="FAR316" s="178"/>
      <c r="FAS316" s="178"/>
      <c r="FAT316" s="179"/>
      <c r="FAU316" s="73"/>
      <c r="FAV316" s="73"/>
      <c r="FAW316" s="180"/>
      <c r="FAX316" s="75"/>
      <c r="FAY316" s="76"/>
      <c r="FAZ316" s="180"/>
      <c r="FBA316" s="180"/>
      <c r="FBB316" s="180"/>
      <c r="FBC316" s="75"/>
      <c r="FBD316" s="76"/>
      <c r="FBE316" s="181"/>
      <c r="FBF316" s="181"/>
      <c r="FBG316" s="182"/>
      <c r="FBH316" s="134"/>
      <c r="FBI316" s="135"/>
      <c r="FBJ316" s="111"/>
      <c r="FBK316" s="178"/>
      <c r="FBL316" s="178"/>
      <c r="FBM316" s="178"/>
      <c r="FBN316" s="178"/>
      <c r="FBO316" s="179"/>
      <c r="FBP316" s="73"/>
      <c r="FBQ316" s="73"/>
      <c r="FBR316" s="180"/>
      <c r="FBS316" s="75"/>
      <c r="FBT316" s="76"/>
      <c r="FBU316" s="180"/>
      <c r="FBV316" s="180"/>
      <c r="FBW316" s="180"/>
      <c r="FBX316" s="75"/>
      <c r="FBY316" s="76"/>
      <c r="FBZ316" s="181"/>
      <c r="FCA316" s="181"/>
      <c r="FCB316" s="182"/>
      <c r="FCC316" s="134"/>
      <c r="FCD316" s="135"/>
      <c r="FCE316" s="111"/>
      <c r="FCF316" s="178"/>
      <c r="FCG316" s="178"/>
      <c r="FCH316" s="178"/>
      <c r="FCI316" s="178"/>
      <c r="FCJ316" s="179"/>
      <c r="FCK316" s="73"/>
      <c r="FCL316" s="73"/>
      <c r="FCM316" s="180"/>
      <c r="FCN316" s="75"/>
      <c r="FCO316" s="76"/>
      <c r="FCP316" s="180"/>
      <c r="FCQ316" s="180"/>
      <c r="FCR316" s="180"/>
      <c r="FCS316" s="75"/>
      <c r="FCT316" s="76"/>
      <c r="FCU316" s="181"/>
      <c r="FCV316" s="181"/>
      <c r="FCW316" s="182"/>
      <c r="FCX316" s="134"/>
      <c r="FCY316" s="135"/>
      <c r="FCZ316" s="111"/>
      <c r="FDA316" s="178"/>
      <c r="FDB316" s="178"/>
      <c r="FDC316" s="178"/>
      <c r="FDD316" s="178"/>
      <c r="FDE316" s="179"/>
      <c r="FDF316" s="73"/>
      <c r="FDG316" s="73"/>
      <c r="FDH316" s="180"/>
      <c r="FDI316" s="75"/>
      <c r="FDJ316" s="76"/>
      <c r="FDK316" s="180"/>
      <c r="FDL316" s="180"/>
      <c r="FDM316" s="180"/>
      <c r="FDN316" s="75"/>
      <c r="FDO316" s="76"/>
      <c r="FDP316" s="181"/>
      <c r="FDQ316" s="181"/>
      <c r="FDR316" s="182"/>
      <c r="FDS316" s="134"/>
      <c r="FDT316" s="135"/>
      <c r="FDU316" s="111"/>
      <c r="FDV316" s="178"/>
      <c r="FDW316" s="178"/>
      <c r="FDX316" s="178"/>
      <c r="FDY316" s="178"/>
      <c r="FDZ316" s="179"/>
      <c r="FEA316" s="73"/>
      <c r="FEB316" s="73"/>
      <c r="FEC316" s="180"/>
      <c r="FED316" s="75"/>
      <c r="FEE316" s="76"/>
      <c r="FEF316" s="180"/>
      <c r="FEG316" s="180"/>
      <c r="FEH316" s="180"/>
      <c r="FEI316" s="75"/>
      <c r="FEJ316" s="76"/>
      <c r="FEK316" s="181"/>
      <c r="FEL316" s="181"/>
      <c r="FEM316" s="182"/>
      <c r="FEN316" s="134"/>
      <c r="FEO316" s="135"/>
      <c r="FEP316" s="111"/>
      <c r="FEQ316" s="178"/>
      <c r="FER316" s="178"/>
      <c r="FES316" s="178"/>
      <c r="FET316" s="178"/>
      <c r="FEU316" s="179"/>
      <c r="FEV316" s="73"/>
      <c r="FEW316" s="73"/>
      <c r="FEX316" s="180"/>
      <c r="FEY316" s="75"/>
      <c r="FEZ316" s="76"/>
      <c r="FFA316" s="180"/>
      <c r="FFB316" s="180"/>
      <c r="FFC316" s="180"/>
      <c r="FFD316" s="75"/>
      <c r="FFE316" s="76"/>
      <c r="FFF316" s="181"/>
      <c r="FFG316" s="181"/>
      <c r="FFH316" s="182"/>
      <c r="FFI316" s="134"/>
      <c r="FFJ316" s="135"/>
      <c r="FFK316" s="111"/>
      <c r="FFL316" s="178"/>
      <c r="FFM316" s="178"/>
      <c r="FFN316" s="178"/>
      <c r="FFO316" s="178"/>
      <c r="FFP316" s="179"/>
      <c r="FFQ316" s="73"/>
      <c r="FFR316" s="73"/>
      <c r="FFS316" s="180"/>
      <c r="FFT316" s="75"/>
      <c r="FFU316" s="76"/>
      <c r="FFV316" s="180"/>
      <c r="FFW316" s="180"/>
      <c r="FFX316" s="180"/>
      <c r="FFY316" s="75"/>
      <c r="FFZ316" s="76"/>
      <c r="FGA316" s="181"/>
      <c r="FGB316" s="181"/>
      <c r="FGC316" s="182"/>
      <c r="FGD316" s="134"/>
      <c r="FGE316" s="135"/>
      <c r="FGF316" s="111"/>
      <c r="FGG316" s="178"/>
      <c r="FGH316" s="178"/>
      <c r="FGI316" s="178"/>
      <c r="FGJ316" s="178"/>
      <c r="FGK316" s="179"/>
      <c r="FGL316" s="73"/>
      <c r="FGM316" s="73"/>
      <c r="FGN316" s="180"/>
      <c r="FGO316" s="75"/>
      <c r="FGP316" s="76"/>
      <c r="FGQ316" s="180"/>
      <c r="FGR316" s="180"/>
      <c r="FGS316" s="180"/>
      <c r="FGT316" s="75"/>
      <c r="FGU316" s="76"/>
      <c r="FGV316" s="181"/>
      <c r="FGW316" s="181"/>
      <c r="FGX316" s="182"/>
      <c r="FGY316" s="134"/>
      <c r="FGZ316" s="135"/>
      <c r="FHA316" s="111"/>
      <c r="FHB316" s="178"/>
      <c r="FHC316" s="178"/>
      <c r="FHD316" s="178"/>
      <c r="FHE316" s="178"/>
      <c r="FHF316" s="179"/>
      <c r="FHG316" s="73"/>
      <c r="FHH316" s="73"/>
      <c r="FHI316" s="180"/>
      <c r="FHJ316" s="75"/>
      <c r="FHK316" s="76"/>
      <c r="FHL316" s="180"/>
      <c r="FHM316" s="180"/>
      <c r="FHN316" s="180"/>
      <c r="FHO316" s="75"/>
      <c r="FHP316" s="76"/>
      <c r="FHQ316" s="181"/>
      <c r="FHR316" s="181"/>
      <c r="FHS316" s="182"/>
      <c r="FHT316" s="134"/>
      <c r="FHU316" s="135"/>
      <c r="FHV316" s="111"/>
      <c r="FHW316" s="178"/>
      <c r="FHX316" s="178"/>
      <c r="FHY316" s="178"/>
      <c r="FHZ316" s="178"/>
      <c r="FIA316" s="179"/>
      <c r="FIB316" s="73"/>
      <c r="FIC316" s="73"/>
      <c r="FID316" s="180"/>
      <c r="FIE316" s="75"/>
      <c r="FIF316" s="76"/>
      <c r="FIG316" s="180"/>
      <c r="FIH316" s="180"/>
      <c r="FII316" s="180"/>
      <c r="FIJ316" s="75"/>
      <c r="FIK316" s="76"/>
      <c r="FIL316" s="181"/>
      <c r="FIM316" s="181"/>
      <c r="FIN316" s="182"/>
      <c r="FIO316" s="134"/>
      <c r="FIP316" s="135"/>
      <c r="FIQ316" s="111"/>
      <c r="FIR316" s="178"/>
      <c r="FIS316" s="178"/>
      <c r="FIT316" s="178"/>
      <c r="FIU316" s="178"/>
      <c r="FIV316" s="179"/>
      <c r="FIW316" s="73"/>
      <c r="FIX316" s="73"/>
      <c r="FIY316" s="180"/>
      <c r="FIZ316" s="75"/>
      <c r="FJA316" s="76"/>
      <c r="FJB316" s="180"/>
      <c r="FJC316" s="180"/>
      <c r="FJD316" s="180"/>
      <c r="FJE316" s="75"/>
      <c r="FJF316" s="76"/>
      <c r="FJG316" s="181"/>
      <c r="FJH316" s="181"/>
      <c r="FJI316" s="182"/>
      <c r="FJJ316" s="134"/>
      <c r="FJK316" s="135"/>
      <c r="FJL316" s="111"/>
      <c r="FJM316" s="178"/>
      <c r="FJN316" s="178"/>
      <c r="FJO316" s="178"/>
      <c r="FJP316" s="178"/>
      <c r="FJQ316" s="179"/>
      <c r="FJR316" s="73"/>
      <c r="FJS316" s="73"/>
      <c r="FJT316" s="180"/>
      <c r="FJU316" s="75"/>
      <c r="FJV316" s="76"/>
      <c r="FJW316" s="180"/>
      <c r="FJX316" s="180"/>
      <c r="FJY316" s="180"/>
      <c r="FJZ316" s="75"/>
      <c r="FKA316" s="76"/>
      <c r="FKB316" s="181"/>
      <c r="FKC316" s="181"/>
      <c r="FKD316" s="182"/>
      <c r="FKE316" s="134"/>
      <c r="FKF316" s="135"/>
      <c r="FKG316" s="111"/>
      <c r="FKH316" s="178"/>
      <c r="FKI316" s="178"/>
      <c r="FKJ316" s="178"/>
      <c r="FKK316" s="178"/>
      <c r="FKL316" s="179"/>
      <c r="FKM316" s="73"/>
      <c r="FKN316" s="73"/>
      <c r="FKO316" s="180"/>
      <c r="FKP316" s="75"/>
      <c r="FKQ316" s="76"/>
      <c r="FKR316" s="180"/>
      <c r="FKS316" s="180"/>
      <c r="FKT316" s="180"/>
      <c r="FKU316" s="75"/>
      <c r="FKV316" s="76"/>
      <c r="FKW316" s="181"/>
      <c r="FKX316" s="181"/>
      <c r="FKY316" s="182"/>
      <c r="FKZ316" s="134"/>
      <c r="FLA316" s="135"/>
      <c r="FLB316" s="111"/>
      <c r="FLC316" s="178"/>
      <c r="FLD316" s="178"/>
      <c r="FLE316" s="178"/>
      <c r="FLF316" s="178"/>
      <c r="FLG316" s="179"/>
      <c r="FLH316" s="73"/>
      <c r="FLI316" s="73"/>
      <c r="FLJ316" s="180"/>
      <c r="FLK316" s="75"/>
      <c r="FLL316" s="76"/>
      <c r="FLM316" s="180"/>
      <c r="FLN316" s="180"/>
      <c r="FLO316" s="180"/>
      <c r="FLP316" s="75"/>
      <c r="FLQ316" s="76"/>
      <c r="FLR316" s="181"/>
      <c r="FLS316" s="181"/>
      <c r="FLT316" s="182"/>
      <c r="FLU316" s="134"/>
      <c r="FLV316" s="135"/>
      <c r="FLW316" s="111"/>
      <c r="FLX316" s="178"/>
      <c r="FLY316" s="178"/>
      <c r="FLZ316" s="178"/>
      <c r="FMA316" s="178"/>
      <c r="FMB316" s="179"/>
      <c r="FMC316" s="73"/>
      <c r="FMD316" s="73"/>
      <c r="FME316" s="180"/>
      <c r="FMF316" s="75"/>
      <c r="FMG316" s="76"/>
      <c r="FMH316" s="180"/>
      <c r="FMI316" s="180"/>
      <c r="FMJ316" s="180"/>
      <c r="FMK316" s="75"/>
      <c r="FML316" s="76"/>
      <c r="FMM316" s="181"/>
      <c r="FMN316" s="181"/>
      <c r="FMO316" s="182"/>
      <c r="FMP316" s="134"/>
      <c r="FMQ316" s="135"/>
      <c r="FMR316" s="111"/>
      <c r="FMS316" s="178"/>
      <c r="FMT316" s="178"/>
      <c r="FMU316" s="178"/>
      <c r="FMV316" s="178"/>
      <c r="FMW316" s="179"/>
      <c r="FMX316" s="73"/>
      <c r="FMY316" s="73"/>
      <c r="FMZ316" s="180"/>
      <c r="FNA316" s="75"/>
      <c r="FNB316" s="76"/>
      <c r="FNC316" s="180"/>
      <c r="FND316" s="180"/>
      <c r="FNE316" s="180"/>
      <c r="FNF316" s="75"/>
      <c r="FNG316" s="76"/>
      <c r="FNH316" s="181"/>
      <c r="FNI316" s="181"/>
      <c r="FNJ316" s="182"/>
      <c r="FNK316" s="134"/>
      <c r="FNL316" s="135"/>
      <c r="FNM316" s="111"/>
      <c r="FNN316" s="178"/>
      <c r="FNO316" s="178"/>
      <c r="FNP316" s="178"/>
      <c r="FNQ316" s="178"/>
      <c r="FNR316" s="179"/>
      <c r="FNS316" s="73"/>
      <c r="FNT316" s="73"/>
      <c r="FNU316" s="180"/>
      <c r="FNV316" s="75"/>
      <c r="FNW316" s="76"/>
      <c r="FNX316" s="180"/>
      <c r="FNY316" s="180"/>
      <c r="FNZ316" s="180"/>
      <c r="FOA316" s="75"/>
      <c r="FOB316" s="76"/>
      <c r="FOC316" s="181"/>
      <c r="FOD316" s="181"/>
      <c r="FOE316" s="182"/>
      <c r="FOF316" s="134"/>
      <c r="FOG316" s="135"/>
      <c r="FOH316" s="111"/>
      <c r="FOI316" s="178"/>
      <c r="FOJ316" s="178"/>
      <c r="FOK316" s="178"/>
      <c r="FOL316" s="178"/>
      <c r="FOM316" s="179"/>
      <c r="FON316" s="73"/>
      <c r="FOO316" s="73"/>
      <c r="FOP316" s="180"/>
      <c r="FOQ316" s="75"/>
      <c r="FOR316" s="76"/>
      <c r="FOS316" s="180"/>
      <c r="FOT316" s="180"/>
      <c r="FOU316" s="180"/>
      <c r="FOV316" s="75"/>
      <c r="FOW316" s="76"/>
      <c r="FOX316" s="181"/>
      <c r="FOY316" s="181"/>
      <c r="FOZ316" s="182"/>
      <c r="FPA316" s="134"/>
      <c r="FPB316" s="135"/>
      <c r="FPC316" s="111"/>
      <c r="FPD316" s="178"/>
      <c r="FPE316" s="178"/>
      <c r="FPF316" s="178"/>
      <c r="FPG316" s="178"/>
      <c r="FPH316" s="179"/>
      <c r="FPI316" s="73"/>
      <c r="FPJ316" s="73"/>
      <c r="FPK316" s="180"/>
      <c r="FPL316" s="75"/>
      <c r="FPM316" s="76"/>
      <c r="FPN316" s="180"/>
      <c r="FPO316" s="180"/>
      <c r="FPP316" s="180"/>
      <c r="FPQ316" s="75"/>
      <c r="FPR316" s="76"/>
      <c r="FPS316" s="181"/>
      <c r="FPT316" s="181"/>
      <c r="FPU316" s="182"/>
      <c r="FPV316" s="134"/>
      <c r="FPW316" s="135"/>
      <c r="FPX316" s="111"/>
      <c r="FPY316" s="178"/>
      <c r="FPZ316" s="178"/>
      <c r="FQA316" s="178"/>
      <c r="FQB316" s="178"/>
      <c r="FQC316" s="179"/>
      <c r="FQD316" s="73"/>
      <c r="FQE316" s="73"/>
      <c r="FQF316" s="180"/>
      <c r="FQG316" s="75"/>
      <c r="FQH316" s="76"/>
      <c r="FQI316" s="180"/>
      <c r="FQJ316" s="180"/>
      <c r="FQK316" s="180"/>
      <c r="FQL316" s="75"/>
      <c r="FQM316" s="76"/>
      <c r="FQN316" s="181"/>
      <c r="FQO316" s="181"/>
      <c r="FQP316" s="182"/>
      <c r="FQQ316" s="134"/>
      <c r="FQR316" s="135"/>
      <c r="FQS316" s="111"/>
      <c r="FQT316" s="178"/>
      <c r="FQU316" s="178"/>
      <c r="FQV316" s="178"/>
      <c r="FQW316" s="178"/>
      <c r="FQX316" s="179"/>
      <c r="FQY316" s="73"/>
      <c r="FQZ316" s="73"/>
      <c r="FRA316" s="180"/>
      <c r="FRB316" s="75"/>
      <c r="FRC316" s="76"/>
      <c r="FRD316" s="180"/>
      <c r="FRE316" s="180"/>
      <c r="FRF316" s="180"/>
      <c r="FRG316" s="75"/>
      <c r="FRH316" s="76"/>
      <c r="FRI316" s="181"/>
      <c r="FRJ316" s="181"/>
      <c r="FRK316" s="182"/>
      <c r="FRL316" s="134"/>
      <c r="FRM316" s="135"/>
      <c r="FRN316" s="111"/>
      <c r="FRO316" s="178"/>
      <c r="FRP316" s="178"/>
      <c r="FRQ316" s="178"/>
      <c r="FRR316" s="178"/>
      <c r="FRS316" s="179"/>
      <c r="FRT316" s="73"/>
      <c r="FRU316" s="73"/>
      <c r="FRV316" s="180"/>
      <c r="FRW316" s="75"/>
      <c r="FRX316" s="76"/>
      <c r="FRY316" s="180"/>
      <c r="FRZ316" s="180"/>
      <c r="FSA316" s="180"/>
      <c r="FSB316" s="75"/>
      <c r="FSC316" s="76"/>
      <c r="FSD316" s="181"/>
      <c r="FSE316" s="181"/>
      <c r="FSF316" s="182"/>
      <c r="FSG316" s="134"/>
      <c r="FSH316" s="135"/>
      <c r="FSI316" s="111"/>
      <c r="FSJ316" s="178"/>
      <c r="FSK316" s="178"/>
      <c r="FSL316" s="178"/>
      <c r="FSM316" s="178"/>
      <c r="FSN316" s="179"/>
      <c r="FSO316" s="73"/>
      <c r="FSP316" s="73"/>
      <c r="FSQ316" s="180"/>
      <c r="FSR316" s="75"/>
      <c r="FSS316" s="76"/>
      <c r="FST316" s="180"/>
      <c r="FSU316" s="180"/>
      <c r="FSV316" s="180"/>
      <c r="FSW316" s="75"/>
      <c r="FSX316" s="76"/>
      <c r="FSY316" s="181"/>
      <c r="FSZ316" s="181"/>
      <c r="FTA316" s="182"/>
      <c r="FTB316" s="134"/>
      <c r="FTC316" s="135"/>
      <c r="FTD316" s="111"/>
      <c r="FTE316" s="178"/>
      <c r="FTF316" s="178"/>
      <c r="FTG316" s="178"/>
      <c r="FTH316" s="178"/>
      <c r="FTI316" s="179"/>
      <c r="FTJ316" s="73"/>
      <c r="FTK316" s="73"/>
      <c r="FTL316" s="180"/>
      <c r="FTM316" s="75"/>
      <c r="FTN316" s="76"/>
      <c r="FTO316" s="180"/>
      <c r="FTP316" s="180"/>
      <c r="FTQ316" s="180"/>
      <c r="FTR316" s="75"/>
      <c r="FTS316" s="76"/>
      <c r="FTT316" s="181"/>
      <c r="FTU316" s="181"/>
      <c r="FTV316" s="182"/>
      <c r="FTW316" s="134"/>
      <c r="FTX316" s="135"/>
      <c r="FTY316" s="111"/>
      <c r="FTZ316" s="178"/>
      <c r="FUA316" s="178"/>
      <c r="FUB316" s="178"/>
      <c r="FUC316" s="178"/>
      <c r="FUD316" s="179"/>
      <c r="FUE316" s="73"/>
      <c r="FUF316" s="73"/>
      <c r="FUG316" s="180"/>
      <c r="FUH316" s="75"/>
      <c r="FUI316" s="76"/>
      <c r="FUJ316" s="180"/>
      <c r="FUK316" s="180"/>
      <c r="FUL316" s="180"/>
      <c r="FUM316" s="75"/>
      <c r="FUN316" s="76"/>
      <c r="FUO316" s="181"/>
      <c r="FUP316" s="181"/>
      <c r="FUQ316" s="182"/>
      <c r="FUR316" s="134"/>
      <c r="FUS316" s="135"/>
      <c r="FUT316" s="111"/>
      <c r="FUU316" s="178"/>
      <c r="FUV316" s="178"/>
      <c r="FUW316" s="178"/>
      <c r="FUX316" s="178"/>
      <c r="FUY316" s="179"/>
      <c r="FUZ316" s="73"/>
      <c r="FVA316" s="73"/>
      <c r="FVB316" s="180"/>
      <c r="FVC316" s="75"/>
      <c r="FVD316" s="76"/>
      <c r="FVE316" s="180"/>
      <c r="FVF316" s="180"/>
      <c r="FVG316" s="180"/>
      <c r="FVH316" s="75"/>
      <c r="FVI316" s="76"/>
      <c r="FVJ316" s="181"/>
      <c r="FVK316" s="181"/>
      <c r="FVL316" s="182"/>
      <c r="FVM316" s="134"/>
      <c r="FVN316" s="135"/>
      <c r="FVO316" s="111"/>
      <c r="FVP316" s="178"/>
      <c r="FVQ316" s="178"/>
      <c r="FVR316" s="178"/>
      <c r="FVS316" s="178"/>
      <c r="FVT316" s="179"/>
      <c r="FVU316" s="73"/>
      <c r="FVV316" s="73"/>
      <c r="FVW316" s="180"/>
      <c r="FVX316" s="75"/>
      <c r="FVY316" s="76"/>
      <c r="FVZ316" s="180"/>
      <c r="FWA316" s="180"/>
      <c r="FWB316" s="180"/>
      <c r="FWC316" s="75"/>
      <c r="FWD316" s="76"/>
      <c r="FWE316" s="181"/>
      <c r="FWF316" s="181"/>
      <c r="FWG316" s="182"/>
      <c r="FWH316" s="134"/>
      <c r="FWI316" s="135"/>
      <c r="FWJ316" s="111"/>
      <c r="FWK316" s="178"/>
      <c r="FWL316" s="178"/>
      <c r="FWM316" s="178"/>
      <c r="FWN316" s="178"/>
      <c r="FWO316" s="179"/>
      <c r="FWP316" s="73"/>
      <c r="FWQ316" s="73"/>
      <c r="FWR316" s="180"/>
      <c r="FWS316" s="75"/>
      <c r="FWT316" s="76"/>
      <c r="FWU316" s="180"/>
      <c r="FWV316" s="180"/>
      <c r="FWW316" s="180"/>
      <c r="FWX316" s="75"/>
      <c r="FWY316" s="76"/>
      <c r="FWZ316" s="181"/>
      <c r="FXA316" s="181"/>
      <c r="FXB316" s="182"/>
      <c r="FXC316" s="134"/>
      <c r="FXD316" s="135"/>
      <c r="FXE316" s="111"/>
      <c r="FXF316" s="178"/>
      <c r="FXG316" s="178"/>
      <c r="FXH316" s="178"/>
      <c r="FXI316" s="178"/>
      <c r="FXJ316" s="179"/>
      <c r="FXK316" s="73"/>
      <c r="FXL316" s="73"/>
      <c r="FXM316" s="180"/>
      <c r="FXN316" s="75"/>
      <c r="FXO316" s="76"/>
      <c r="FXP316" s="180"/>
      <c r="FXQ316" s="180"/>
      <c r="FXR316" s="180"/>
      <c r="FXS316" s="75"/>
      <c r="FXT316" s="76"/>
      <c r="FXU316" s="181"/>
      <c r="FXV316" s="181"/>
      <c r="FXW316" s="182"/>
      <c r="FXX316" s="134"/>
      <c r="FXY316" s="135"/>
      <c r="FXZ316" s="111"/>
      <c r="FYA316" s="178"/>
      <c r="FYB316" s="178"/>
      <c r="FYC316" s="178"/>
      <c r="FYD316" s="178"/>
      <c r="FYE316" s="179"/>
      <c r="FYF316" s="73"/>
      <c r="FYG316" s="73"/>
      <c r="FYH316" s="180"/>
      <c r="FYI316" s="75"/>
      <c r="FYJ316" s="76"/>
      <c r="FYK316" s="180"/>
      <c r="FYL316" s="180"/>
      <c r="FYM316" s="180"/>
      <c r="FYN316" s="75"/>
      <c r="FYO316" s="76"/>
      <c r="FYP316" s="181"/>
      <c r="FYQ316" s="181"/>
      <c r="FYR316" s="182"/>
      <c r="FYS316" s="134"/>
      <c r="FYT316" s="135"/>
      <c r="FYU316" s="111"/>
      <c r="FYV316" s="178"/>
      <c r="FYW316" s="178"/>
      <c r="FYX316" s="178"/>
      <c r="FYY316" s="178"/>
      <c r="FYZ316" s="179"/>
      <c r="FZA316" s="73"/>
      <c r="FZB316" s="73"/>
      <c r="FZC316" s="180"/>
      <c r="FZD316" s="75"/>
      <c r="FZE316" s="76"/>
      <c r="FZF316" s="180"/>
      <c r="FZG316" s="180"/>
      <c r="FZH316" s="180"/>
      <c r="FZI316" s="75"/>
      <c r="FZJ316" s="76"/>
      <c r="FZK316" s="181"/>
      <c r="FZL316" s="181"/>
      <c r="FZM316" s="182"/>
      <c r="FZN316" s="134"/>
      <c r="FZO316" s="135"/>
      <c r="FZP316" s="111"/>
      <c r="FZQ316" s="178"/>
      <c r="FZR316" s="178"/>
      <c r="FZS316" s="178"/>
      <c r="FZT316" s="178"/>
      <c r="FZU316" s="179"/>
      <c r="FZV316" s="73"/>
      <c r="FZW316" s="73"/>
      <c r="FZX316" s="180"/>
      <c r="FZY316" s="75"/>
      <c r="FZZ316" s="76"/>
      <c r="GAA316" s="180"/>
      <c r="GAB316" s="180"/>
      <c r="GAC316" s="180"/>
      <c r="GAD316" s="75"/>
      <c r="GAE316" s="76"/>
      <c r="GAF316" s="181"/>
      <c r="GAG316" s="181"/>
      <c r="GAH316" s="182"/>
      <c r="GAI316" s="134"/>
      <c r="GAJ316" s="135"/>
      <c r="GAK316" s="111"/>
      <c r="GAL316" s="178"/>
      <c r="GAM316" s="178"/>
      <c r="GAN316" s="178"/>
      <c r="GAO316" s="178"/>
      <c r="GAP316" s="179"/>
      <c r="GAQ316" s="73"/>
      <c r="GAR316" s="73"/>
      <c r="GAS316" s="180"/>
      <c r="GAT316" s="75"/>
      <c r="GAU316" s="76"/>
      <c r="GAV316" s="180"/>
      <c r="GAW316" s="180"/>
      <c r="GAX316" s="180"/>
      <c r="GAY316" s="75"/>
      <c r="GAZ316" s="76"/>
      <c r="GBA316" s="181"/>
      <c r="GBB316" s="181"/>
      <c r="GBC316" s="182"/>
      <c r="GBD316" s="134"/>
      <c r="GBE316" s="135"/>
      <c r="GBF316" s="111"/>
      <c r="GBG316" s="178"/>
      <c r="GBH316" s="178"/>
      <c r="GBI316" s="178"/>
      <c r="GBJ316" s="178"/>
      <c r="GBK316" s="179"/>
      <c r="GBL316" s="73"/>
      <c r="GBM316" s="73"/>
      <c r="GBN316" s="180"/>
      <c r="GBO316" s="75"/>
      <c r="GBP316" s="76"/>
      <c r="GBQ316" s="180"/>
      <c r="GBR316" s="180"/>
      <c r="GBS316" s="180"/>
      <c r="GBT316" s="75"/>
      <c r="GBU316" s="76"/>
      <c r="GBV316" s="181"/>
      <c r="GBW316" s="181"/>
      <c r="GBX316" s="182"/>
      <c r="GBY316" s="134"/>
      <c r="GBZ316" s="135"/>
      <c r="GCA316" s="111"/>
      <c r="GCB316" s="178"/>
      <c r="GCC316" s="178"/>
      <c r="GCD316" s="178"/>
      <c r="GCE316" s="178"/>
      <c r="GCF316" s="179"/>
      <c r="GCG316" s="73"/>
      <c r="GCH316" s="73"/>
      <c r="GCI316" s="180"/>
      <c r="GCJ316" s="75"/>
      <c r="GCK316" s="76"/>
      <c r="GCL316" s="180"/>
      <c r="GCM316" s="180"/>
      <c r="GCN316" s="180"/>
      <c r="GCO316" s="75"/>
      <c r="GCP316" s="76"/>
      <c r="GCQ316" s="181"/>
      <c r="GCR316" s="181"/>
      <c r="GCS316" s="182"/>
      <c r="GCT316" s="134"/>
      <c r="GCU316" s="135"/>
      <c r="GCV316" s="111"/>
      <c r="GCW316" s="178"/>
      <c r="GCX316" s="178"/>
      <c r="GCY316" s="178"/>
      <c r="GCZ316" s="178"/>
      <c r="GDA316" s="179"/>
      <c r="GDB316" s="73"/>
      <c r="GDC316" s="73"/>
      <c r="GDD316" s="180"/>
      <c r="GDE316" s="75"/>
      <c r="GDF316" s="76"/>
      <c r="GDG316" s="180"/>
      <c r="GDH316" s="180"/>
      <c r="GDI316" s="180"/>
      <c r="GDJ316" s="75"/>
      <c r="GDK316" s="76"/>
      <c r="GDL316" s="181"/>
      <c r="GDM316" s="181"/>
      <c r="GDN316" s="182"/>
      <c r="GDO316" s="134"/>
      <c r="GDP316" s="135"/>
      <c r="GDQ316" s="111"/>
      <c r="GDR316" s="178"/>
      <c r="GDS316" s="178"/>
      <c r="GDT316" s="178"/>
      <c r="GDU316" s="178"/>
      <c r="GDV316" s="179"/>
      <c r="GDW316" s="73"/>
      <c r="GDX316" s="73"/>
      <c r="GDY316" s="180"/>
      <c r="GDZ316" s="75"/>
      <c r="GEA316" s="76"/>
      <c r="GEB316" s="180"/>
      <c r="GEC316" s="180"/>
      <c r="GED316" s="180"/>
      <c r="GEE316" s="75"/>
      <c r="GEF316" s="76"/>
      <c r="GEG316" s="181"/>
      <c r="GEH316" s="181"/>
      <c r="GEI316" s="182"/>
      <c r="GEJ316" s="134"/>
      <c r="GEK316" s="135"/>
      <c r="GEL316" s="111"/>
      <c r="GEM316" s="178"/>
      <c r="GEN316" s="178"/>
      <c r="GEO316" s="178"/>
      <c r="GEP316" s="178"/>
      <c r="GEQ316" s="179"/>
      <c r="GER316" s="73"/>
      <c r="GES316" s="73"/>
      <c r="GET316" s="180"/>
      <c r="GEU316" s="75"/>
      <c r="GEV316" s="76"/>
      <c r="GEW316" s="180"/>
      <c r="GEX316" s="180"/>
      <c r="GEY316" s="180"/>
      <c r="GEZ316" s="75"/>
      <c r="GFA316" s="76"/>
      <c r="GFB316" s="181"/>
      <c r="GFC316" s="181"/>
      <c r="GFD316" s="182"/>
      <c r="GFE316" s="134"/>
      <c r="GFF316" s="135"/>
      <c r="GFG316" s="111"/>
      <c r="GFH316" s="178"/>
      <c r="GFI316" s="178"/>
      <c r="GFJ316" s="178"/>
      <c r="GFK316" s="178"/>
      <c r="GFL316" s="179"/>
      <c r="GFM316" s="73"/>
      <c r="GFN316" s="73"/>
      <c r="GFO316" s="180"/>
      <c r="GFP316" s="75"/>
      <c r="GFQ316" s="76"/>
      <c r="GFR316" s="180"/>
      <c r="GFS316" s="180"/>
      <c r="GFT316" s="180"/>
      <c r="GFU316" s="75"/>
      <c r="GFV316" s="76"/>
      <c r="GFW316" s="181"/>
      <c r="GFX316" s="181"/>
      <c r="GFY316" s="182"/>
      <c r="GFZ316" s="134"/>
      <c r="GGA316" s="135"/>
      <c r="GGB316" s="111"/>
      <c r="GGC316" s="178"/>
      <c r="GGD316" s="178"/>
      <c r="GGE316" s="178"/>
      <c r="GGF316" s="178"/>
      <c r="GGG316" s="179"/>
      <c r="GGH316" s="73"/>
      <c r="GGI316" s="73"/>
      <c r="GGJ316" s="180"/>
      <c r="GGK316" s="75"/>
      <c r="GGL316" s="76"/>
      <c r="GGM316" s="180"/>
      <c r="GGN316" s="180"/>
      <c r="GGO316" s="180"/>
      <c r="GGP316" s="75"/>
      <c r="GGQ316" s="76"/>
      <c r="GGR316" s="181"/>
      <c r="GGS316" s="181"/>
      <c r="GGT316" s="182"/>
      <c r="GGU316" s="134"/>
      <c r="GGV316" s="135"/>
      <c r="GGW316" s="111"/>
      <c r="GGX316" s="178"/>
      <c r="GGY316" s="178"/>
      <c r="GGZ316" s="178"/>
      <c r="GHA316" s="178"/>
      <c r="GHB316" s="179"/>
      <c r="GHC316" s="73"/>
      <c r="GHD316" s="73"/>
      <c r="GHE316" s="180"/>
      <c r="GHF316" s="75"/>
      <c r="GHG316" s="76"/>
      <c r="GHH316" s="180"/>
      <c r="GHI316" s="180"/>
      <c r="GHJ316" s="180"/>
      <c r="GHK316" s="75"/>
      <c r="GHL316" s="76"/>
      <c r="GHM316" s="181"/>
      <c r="GHN316" s="181"/>
      <c r="GHO316" s="182"/>
      <c r="GHP316" s="134"/>
      <c r="GHQ316" s="135"/>
      <c r="GHR316" s="111"/>
      <c r="GHS316" s="178"/>
      <c r="GHT316" s="178"/>
      <c r="GHU316" s="178"/>
      <c r="GHV316" s="178"/>
      <c r="GHW316" s="179"/>
      <c r="GHX316" s="73"/>
      <c r="GHY316" s="73"/>
      <c r="GHZ316" s="180"/>
      <c r="GIA316" s="75"/>
      <c r="GIB316" s="76"/>
      <c r="GIC316" s="180"/>
      <c r="GID316" s="180"/>
      <c r="GIE316" s="180"/>
      <c r="GIF316" s="75"/>
      <c r="GIG316" s="76"/>
      <c r="GIH316" s="181"/>
      <c r="GII316" s="181"/>
      <c r="GIJ316" s="182"/>
      <c r="GIK316" s="134"/>
      <c r="GIL316" s="135"/>
      <c r="GIM316" s="111"/>
      <c r="GIN316" s="178"/>
      <c r="GIO316" s="178"/>
      <c r="GIP316" s="178"/>
      <c r="GIQ316" s="178"/>
      <c r="GIR316" s="179"/>
      <c r="GIS316" s="73"/>
      <c r="GIT316" s="73"/>
      <c r="GIU316" s="180"/>
      <c r="GIV316" s="75"/>
      <c r="GIW316" s="76"/>
      <c r="GIX316" s="180"/>
      <c r="GIY316" s="180"/>
      <c r="GIZ316" s="180"/>
      <c r="GJA316" s="75"/>
      <c r="GJB316" s="76"/>
      <c r="GJC316" s="181"/>
      <c r="GJD316" s="181"/>
      <c r="GJE316" s="182"/>
      <c r="GJF316" s="134"/>
      <c r="GJG316" s="135"/>
      <c r="GJH316" s="111"/>
      <c r="GJI316" s="178"/>
      <c r="GJJ316" s="178"/>
      <c r="GJK316" s="178"/>
      <c r="GJL316" s="178"/>
      <c r="GJM316" s="179"/>
      <c r="GJN316" s="73"/>
      <c r="GJO316" s="73"/>
      <c r="GJP316" s="180"/>
      <c r="GJQ316" s="75"/>
      <c r="GJR316" s="76"/>
      <c r="GJS316" s="180"/>
      <c r="GJT316" s="180"/>
      <c r="GJU316" s="180"/>
      <c r="GJV316" s="75"/>
      <c r="GJW316" s="76"/>
      <c r="GJX316" s="181"/>
      <c r="GJY316" s="181"/>
      <c r="GJZ316" s="182"/>
      <c r="GKA316" s="134"/>
      <c r="GKB316" s="135"/>
      <c r="GKC316" s="111"/>
      <c r="GKD316" s="178"/>
      <c r="GKE316" s="178"/>
      <c r="GKF316" s="178"/>
      <c r="GKG316" s="178"/>
      <c r="GKH316" s="179"/>
      <c r="GKI316" s="73"/>
      <c r="GKJ316" s="73"/>
      <c r="GKK316" s="180"/>
      <c r="GKL316" s="75"/>
      <c r="GKM316" s="76"/>
      <c r="GKN316" s="180"/>
      <c r="GKO316" s="180"/>
      <c r="GKP316" s="180"/>
      <c r="GKQ316" s="75"/>
      <c r="GKR316" s="76"/>
      <c r="GKS316" s="181"/>
      <c r="GKT316" s="181"/>
      <c r="GKU316" s="182"/>
      <c r="GKV316" s="134"/>
      <c r="GKW316" s="135"/>
      <c r="GKX316" s="111"/>
      <c r="GKY316" s="178"/>
      <c r="GKZ316" s="178"/>
      <c r="GLA316" s="178"/>
      <c r="GLB316" s="178"/>
      <c r="GLC316" s="179"/>
      <c r="GLD316" s="73"/>
      <c r="GLE316" s="73"/>
      <c r="GLF316" s="180"/>
      <c r="GLG316" s="75"/>
      <c r="GLH316" s="76"/>
      <c r="GLI316" s="180"/>
      <c r="GLJ316" s="180"/>
      <c r="GLK316" s="180"/>
      <c r="GLL316" s="75"/>
      <c r="GLM316" s="76"/>
      <c r="GLN316" s="181"/>
      <c r="GLO316" s="181"/>
      <c r="GLP316" s="182"/>
      <c r="GLQ316" s="134"/>
      <c r="GLR316" s="135"/>
      <c r="GLS316" s="111"/>
      <c r="GLT316" s="178"/>
      <c r="GLU316" s="178"/>
      <c r="GLV316" s="178"/>
      <c r="GLW316" s="178"/>
      <c r="GLX316" s="179"/>
      <c r="GLY316" s="73"/>
      <c r="GLZ316" s="73"/>
      <c r="GMA316" s="180"/>
      <c r="GMB316" s="75"/>
      <c r="GMC316" s="76"/>
      <c r="GMD316" s="180"/>
      <c r="GME316" s="180"/>
      <c r="GMF316" s="180"/>
      <c r="GMG316" s="75"/>
      <c r="GMH316" s="76"/>
      <c r="GMI316" s="181"/>
      <c r="GMJ316" s="181"/>
      <c r="GMK316" s="182"/>
      <c r="GML316" s="134"/>
      <c r="GMM316" s="135"/>
      <c r="GMN316" s="111"/>
      <c r="GMO316" s="178"/>
      <c r="GMP316" s="178"/>
      <c r="GMQ316" s="178"/>
      <c r="GMR316" s="178"/>
      <c r="GMS316" s="179"/>
      <c r="GMT316" s="73"/>
      <c r="GMU316" s="73"/>
      <c r="GMV316" s="180"/>
      <c r="GMW316" s="75"/>
      <c r="GMX316" s="76"/>
      <c r="GMY316" s="180"/>
      <c r="GMZ316" s="180"/>
      <c r="GNA316" s="180"/>
      <c r="GNB316" s="75"/>
      <c r="GNC316" s="76"/>
      <c r="GND316" s="181"/>
      <c r="GNE316" s="181"/>
      <c r="GNF316" s="182"/>
      <c r="GNG316" s="134"/>
      <c r="GNH316" s="135"/>
      <c r="GNI316" s="111"/>
      <c r="GNJ316" s="178"/>
      <c r="GNK316" s="178"/>
      <c r="GNL316" s="178"/>
      <c r="GNM316" s="178"/>
      <c r="GNN316" s="179"/>
      <c r="GNO316" s="73"/>
      <c r="GNP316" s="73"/>
      <c r="GNQ316" s="180"/>
      <c r="GNR316" s="75"/>
      <c r="GNS316" s="76"/>
      <c r="GNT316" s="180"/>
      <c r="GNU316" s="180"/>
      <c r="GNV316" s="180"/>
      <c r="GNW316" s="75"/>
      <c r="GNX316" s="76"/>
      <c r="GNY316" s="181"/>
      <c r="GNZ316" s="181"/>
      <c r="GOA316" s="182"/>
      <c r="GOB316" s="134"/>
      <c r="GOC316" s="135"/>
      <c r="GOD316" s="111"/>
      <c r="GOE316" s="178"/>
      <c r="GOF316" s="178"/>
      <c r="GOG316" s="178"/>
      <c r="GOH316" s="178"/>
      <c r="GOI316" s="179"/>
      <c r="GOJ316" s="73"/>
      <c r="GOK316" s="73"/>
      <c r="GOL316" s="180"/>
      <c r="GOM316" s="75"/>
      <c r="GON316" s="76"/>
      <c r="GOO316" s="180"/>
      <c r="GOP316" s="180"/>
      <c r="GOQ316" s="180"/>
      <c r="GOR316" s="75"/>
      <c r="GOS316" s="76"/>
      <c r="GOT316" s="181"/>
      <c r="GOU316" s="181"/>
      <c r="GOV316" s="182"/>
      <c r="GOW316" s="134"/>
      <c r="GOX316" s="135"/>
      <c r="GOY316" s="111"/>
      <c r="GOZ316" s="178"/>
      <c r="GPA316" s="178"/>
      <c r="GPB316" s="178"/>
      <c r="GPC316" s="178"/>
      <c r="GPD316" s="179"/>
      <c r="GPE316" s="73"/>
      <c r="GPF316" s="73"/>
      <c r="GPG316" s="180"/>
      <c r="GPH316" s="75"/>
      <c r="GPI316" s="76"/>
      <c r="GPJ316" s="180"/>
      <c r="GPK316" s="180"/>
      <c r="GPL316" s="180"/>
      <c r="GPM316" s="75"/>
      <c r="GPN316" s="76"/>
      <c r="GPO316" s="181"/>
      <c r="GPP316" s="181"/>
      <c r="GPQ316" s="182"/>
      <c r="GPR316" s="134"/>
      <c r="GPS316" s="135"/>
      <c r="GPT316" s="111"/>
      <c r="GPU316" s="178"/>
      <c r="GPV316" s="178"/>
      <c r="GPW316" s="178"/>
      <c r="GPX316" s="178"/>
      <c r="GPY316" s="179"/>
      <c r="GPZ316" s="73"/>
      <c r="GQA316" s="73"/>
      <c r="GQB316" s="180"/>
      <c r="GQC316" s="75"/>
      <c r="GQD316" s="76"/>
      <c r="GQE316" s="180"/>
      <c r="GQF316" s="180"/>
      <c r="GQG316" s="180"/>
      <c r="GQH316" s="75"/>
      <c r="GQI316" s="76"/>
      <c r="GQJ316" s="181"/>
      <c r="GQK316" s="181"/>
      <c r="GQL316" s="182"/>
      <c r="GQM316" s="134"/>
      <c r="GQN316" s="135"/>
      <c r="GQO316" s="111"/>
      <c r="GQP316" s="178"/>
      <c r="GQQ316" s="178"/>
      <c r="GQR316" s="178"/>
      <c r="GQS316" s="178"/>
      <c r="GQT316" s="179"/>
      <c r="GQU316" s="73"/>
      <c r="GQV316" s="73"/>
      <c r="GQW316" s="180"/>
      <c r="GQX316" s="75"/>
      <c r="GQY316" s="76"/>
      <c r="GQZ316" s="180"/>
      <c r="GRA316" s="180"/>
      <c r="GRB316" s="180"/>
      <c r="GRC316" s="75"/>
      <c r="GRD316" s="76"/>
      <c r="GRE316" s="181"/>
      <c r="GRF316" s="181"/>
      <c r="GRG316" s="182"/>
      <c r="GRH316" s="134"/>
      <c r="GRI316" s="135"/>
      <c r="GRJ316" s="111"/>
      <c r="GRK316" s="178"/>
      <c r="GRL316" s="178"/>
      <c r="GRM316" s="178"/>
      <c r="GRN316" s="178"/>
      <c r="GRO316" s="179"/>
      <c r="GRP316" s="73"/>
      <c r="GRQ316" s="73"/>
      <c r="GRR316" s="180"/>
      <c r="GRS316" s="75"/>
      <c r="GRT316" s="76"/>
      <c r="GRU316" s="180"/>
      <c r="GRV316" s="180"/>
      <c r="GRW316" s="180"/>
      <c r="GRX316" s="75"/>
      <c r="GRY316" s="76"/>
      <c r="GRZ316" s="181"/>
      <c r="GSA316" s="181"/>
      <c r="GSB316" s="182"/>
      <c r="GSC316" s="134"/>
      <c r="GSD316" s="135"/>
      <c r="GSE316" s="111"/>
      <c r="GSF316" s="178"/>
      <c r="GSG316" s="178"/>
      <c r="GSH316" s="178"/>
      <c r="GSI316" s="178"/>
      <c r="GSJ316" s="179"/>
      <c r="GSK316" s="73"/>
      <c r="GSL316" s="73"/>
      <c r="GSM316" s="180"/>
      <c r="GSN316" s="75"/>
      <c r="GSO316" s="76"/>
      <c r="GSP316" s="180"/>
      <c r="GSQ316" s="180"/>
      <c r="GSR316" s="180"/>
      <c r="GSS316" s="75"/>
      <c r="GST316" s="76"/>
      <c r="GSU316" s="181"/>
      <c r="GSV316" s="181"/>
      <c r="GSW316" s="182"/>
      <c r="GSX316" s="134"/>
      <c r="GSY316" s="135"/>
      <c r="GSZ316" s="111"/>
      <c r="GTA316" s="178"/>
      <c r="GTB316" s="178"/>
      <c r="GTC316" s="178"/>
      <c r="GTD316" s="178"/>
      <c r="GTE316" s="179"/>
      <c r="GTF316" s="73"/>
      <c r="GTG316" s="73"/>
      <c r="GTH316" s="180"/>
      <c r="GTI316" s="75"/>
      <c r="GTJ316" s="76"/>
      <c r="GTK316" s="180"/>
      <c r="GTL316" s="180"/>
      <c r="GTM316" s="180"/>
      <c r="GTN316" s="75"/>
      <c r="GTO316" s="76"/>
      <c r="GTP316" s="181"/>
      <c r="GTQ316" s="181"/>
      <c r="GTR316" s="182"/>
      <c r="GTS316" s="134"/>
      <c r="GTT316" s="135"/>
      <c r="GTU316" s="111"/>
      <c r="GTV316" s="178"/>
      <c r="GTW316" s="178"/>
      <c r="GTX316" s="178"/>
      <c r="GTY316" s="178"/>
      <c r="GTZ316" s="179"/>
      <c r="GUA316" s="73"/>
      <c r="GUB316" s="73"/>
      <c r="GUC316" s="180"/>
      <c r="GUD316" s="75"/>
      <c r="GUE316" s="76"/>
      <c r="GUF316" s="180"/>
      <c r="GUG316" s="180"/>
      <c r="GUH316" s="180"/>
      <c r="GUI316" s="75"/>
      <c r="GUJ316" s="76"/>
      <c r="GUK316" s="181"/>
      <c r="GUL316" s="181"/>
      <c r="GUM316" s="182"/>
      <c r="GUN316" s="134"/>
      <c r="GUO316" s="135"/>
      <c r="GUP316" s="111"/>
      <c r="GUQ316" s="178"/>
      <c r="GUR316" s="178"/>
      <c r="GUS316" s="178"/>
      <c r="GUT316" s="178"/>
      <c r="GUU316" s="179"/>
      <c r="GUV316" s="73"/>
      <c r="GUW316" s="73"/>
      <c r="GUX316" s="180"/>
      <c r="GUY316" s="75"/>
      <c r="GUZ316" s="76"/>
      <c r="GVA316" s="180"/>
      <c r="GVB316" s="180"/>
      <c r="GVC316" s="180"/>
      <c r="GVD316" s="75"/>
      <c r="GVE316" s="76"/>
      <c r="GVF316" s="181"/>
      <c r="GVG316" s="181"/>
      <c r="GVH316" s="182"/>
      <c r="GVI316" s="134"/>
      <c r="GVJ316" s="135"/>
      <c r="GVK316" s="111"/>
      <c r="GVL316" s="178"/>
      <c r="GVM316" s="178"/>
      <c r="GVN316" s="178"/>
      <c r="GVO316" s="178"/>
      <c r="GVP316" s="179"/>
      <c r="GVQ316" s="73"/>
      <c r="GVR316" s="73"/>
      <c r="GVS316" s="180"/>
      <c r="GVT316" s="75"/>
      <c r="GVU316" s="76"/>
      <c r="GVV316" s="180"/>
      <c r="GVW316" s="180"/>
      <c r="GVX316" s="180"/>
      <c r="GVY316" s="75"/>
      <c r="GVZ316" s="76"/>
      <c r="GWA316" s="181"/>
      <c r="GWB316" s="181"/>
      <c r="GWC316" s="182"/>
      <c r="GWD316" s="134"/>
      <c r="GWE316" s="135"/>
      <c r="GWF316" s="111"/>
      <c r="GWG316" s="178"/>
      <c r="GWH316" s="178"/>
      <c r="GWI316" s="178"/>
      <c r="GWJ316" s="178"/>
      <c r="GWK316" s="179"/>
      <c r="GWL316" s="73"/>
      <c r="GWM316" s="73"/>
      <c r="GWN316" s="180"/>
      <c r="GWO316" s="75"/>
      <c r="GWP316" s="76"/>
      <c r="GWQ316" s="180"/>
      <c r="GWR316" s="180"/>
      <c r="GWS316" s="180"/>
      <c r="GWT316" s="75"/>
      <c r="GWU316" s="76"/>
      <c r="GWV316" s="181"/>
      <c r="GWW316" s="181"/>
      <c r="GWX316" s="182"/>
      <c r="GWY316" s="134"/>
      <c r="GWZ316" s="135"/>
      <c r="GXA316" s="111"/>
      <c r="GXB316" s="178"/>
      <c r="GXC316" s="178"/>
      <c r="GXD316" s="178"/>
      <c r="GXE316" s="178"/>
      <c r="GXF316" s="179"/>
      <c r="GXG316" s="73"/>
      <c r="GXH316" s="73"/>
      <c r="GXI316" s="180"/>
      <c r="GXJ316" s="75"/>
      <c r="GXK316" s="76"/>
      <c r="GXL316" s="180"/>
      <c r="GXM316" s="180"/>
      <c r="GXN316" s="180"/>
      <c r="GXO316" s="75"/>
      <c r="GXP316" s="76"/>
      <c r="GXQ316" s="181"/>
      <c r="GXR316" s="181"/>
      <c r="GXS316" s="182"/>
      <c r="GXT316" s="134"/>
      <c r="GXU316" s="135"/>
      <c r="GXV316" s="111"/>
      <c r="GXW316" s="178"/>
      <c r="GXX316" s="178"/>
      <c r="GXY316" s="178"/>
      <c r="GXZ316" s="178"/>
      <c r="GYA316" s="179"/>
      <c r="GYB316" s="73"/>
      <c r="GYC316" s="73"/>
      <c r="GYD316" s="180"/>
      <c r="GYE316" s="75"/>
      <c r="GYF316" s="76"/>
      <c r="GYG316" s="180"/>
      <c r="GYH316" s="180"/>
      <c r="GYI316" s="180"/>
      <c r="GYJ316" s="75"/>
      <c r="GYK316" s="76"/>
      <c r="GYL316" s="181"/>
      <c r="GYM316" s="181"/>
      <c r="GYN316" s="182"/>
      <c r="GYO316" s="134"/>
      <c r="GYP316" s="135"/>
      <c r="GYQ316" s="111"/>
      <c r="GYR316" s="178"/>
      <c r="GYS316" s="178"/>
      <c r="GYT316" s="178"/>
      <c r="GYU316" s="178"/>
      <c r="GYV316" s="179"/>
      <c r="GYW316" s="73"/>
      <c r="GYX316" s="73"/>
      <c r="GYY316" s="180"/>
      <c r="GYZ316" s="75"/>
      <c r="GZA316" s="76"/>
      <c r="GZB316" s="180"/>
      <c r="GZC316" s="180"/>
      <c r="GZD316" s="180"/>
      <c r="GZE316" s="75"/>
      <c r="GZF316" s="76"/>
      <c r="GZG316" s="181"/>
      <c r="GZH316" s="181"/>
      <c r="GZI316" s="182"/>
      <c r="GZJ316" s="134"/>
      <c r="GZK316" s="135"/>
      <c r="GZL316" s="111"/>
      <c r="GZM316" s="178"/>
      <c r="GZN316" s="178"/>
      <c r="GZO316" s="178"/>
      <c r="GZP316" s="178"/>
      <c r="GZQ316" s="179"/>
      <c r="GZR316" s="73"/>
      <c r="GZS316" s="73"/>
      <c r="GZT316" s="180"/>
      <c r="GZU316" s="75"/>
      <c r="GZV316" s="76"/>
      <c r="GZW316" s="180"/>
      <c r="GZX316" s="180"/>
      <c r="GZY316" s="180"/>
      <c r="GZZ316" s="75"/>
      <c r="HAA316" s="76"/>
      <c r="HAB316" s="181"/>
      <c r="HAC316" s="181"/>
      <c r="HAD316" s="182"/>
      <c r="HAE316" s="134"/>
      <c r="HAF316" s="135"/>
      <c r="HAG316" s="111"/>
      <c r="HAH316" s="178"/>
      <c r="HAI316" s="178"/>
      <c r="HAJ316" s="178"/>
      <c r="HAK316" s="178"/>
      <c r="HAL316" s="179"/>
      <c r="HAM316" s="73"/>
      <c r="HAN316" s="73"/>
      <c r="HAO316" s="180"/>
      <c r="HAP316" s="75"/>
      <c r="HAQ316" s="76"/>
      <c r="HAR316" s="180"/>
      <c r="HAS316" s="180"/>
      <c r="HAT316" s="180"/>
      <c r="HAU316" s="75"/>
      <c r="HAV316" s="76"/>
      <c r="HAW316" s="181"/>
      <c r="HAX316" s="181"/>
      <c r="HAY316" s="182"/>
      <c r="HAZ316" s="134"/>
      <c r="HBA316" s="135"/>
      <c r="HBB316" s="111"/>
      <c r="HBC316" s="178"/>
      <c r="HBD316" s="178"/>
      <c r="HBE316" s="178"/>
      <c r="HBF316" s="178"/>
      <c r="HBG316" s="179"/>
      <c r="HBH316" s="73"/>
      <c r="HBI316" s="73"/>
      <c r="HBJ316" s="180"/>
      <c r="HBK316" s="75"/>
      <c r="HBL316" s="76"/>
      <c r="HBM316" s="180"/>
      <c r="HBN316" s="180"/>
      <c r="HBO316" s="180"/>
      <c r="HBP316" s="75"/>
      <c r="HBQ316" s="76"/>
      <c r="HBR316" s="181"/>
      <c r="HBS316" s="181"/>
      <c r="HBT316" s="182"/>
      <c r="HBU316" s="134"/>
      <c r="HBV316" s="135"/>
      <c r="HBW316" s="111"/>
      <c r="HBX316" s="178"/>
      <c r="HBY316" s="178"/>
      <c r="HBZ316" s="178"/>
      <c r="HCA316" s="178"/>
      <c r="HCB316" s="179"/>
      <c r="HCC316" s="73"/>
      <c r="HCD316" s="73"/>
      <c r="HCE316" s="180"/>
      <c r="HCF316" s="75"/>
      <c r="HCG316" s="76"/>
      <c r="HCH316" s="180"/>
      <c r="HCI316" s="180"/>
      <c r="HCJ316" s="180"/>
      <c r="HCK316" s="75"/>
      <c r="HCL316" s="76"/>
      <c r="HCM316" s="181"/>
      <c r="HCN316" s="181"/>
      <c r="HCO316" s="182"/>
      <c r="HCP316" s="134"/>
      <c r="HCQ316" s="135"/>
      <c r="HCR316" s="111"/>
      <c r="HCS316" s="178"/>
      <c r="HCT316" s="178"/>
      <c r="HCU316" s="178"/>
      <c r="HCV316" s="178"/>
      <c r="HCW316" s="179"/>
      <c r="HCX316" s="73"/>
      <c r="HCY316" s="73"/>
      <c r="HCZ316" s="180"/>
      <c r="HDA316" s="75"/>
      <c r="HDB316" s="76"/>
      <c r="HDC316" s="180"/>
      <c r="HDD316" s="180"/>
      <c r="HDE316" s="180"/>
      <c r="HDF316" s="75"/>
      <c r="HDG316" s="76"/>
      <c r="HDH316" s="181"/>
      <c r="HDI316" s="181"/>
      <c r="HDJ316" s="182"/>
      <c r="HDK316" s="134"/>
      <c r="HDL316" s="135"/>
      <c r="HDM316" s="111"/>
      <c r="HDN316" s="178"/>
      <c r="HDO316" s="178"/>
      <c r="HDP316" s="178"/>
      <c r="HDQ316" s="178"/>
      <c r="HDR316" s="179"/>
      <c r="HDS316" s="73"/>
      <c r="HDT316" s="73"/>
      <c r="HDU316" s="180"/>
      <c r="HDV316" s="75"/>
      <c r="HDW316" s="76"/>
      <c r="HDX316" s="180"/>
      <c r="HDY316" s="180"/>
      <c r="HDZ316" s="180"/>
      <c r="HEA316" s="75"/>
      <c r="HEB316" s="76"/>
      <c r="HEC316" s="181"/>
      <c r="HED316" s="181"/>
      <c r="HEE316" s="182"/>
      <c r="HEF316" s="134"/>
      <c r="HEG316" s="135"/>
      <c r="HEH316" s="111"/>
      <c r="HEI316" s="178"/>
      <c r="HEJ316" s="178"/>
      <c r="HEK316" s="178"/>
      <c r="HEL316" s="178"/>
      <c r="HEM316" s="179"/>
      <c r="HEN316" s="73"/>
      <c r="HEO316" s="73"/>
      <c r="HEP316" s="180"/>
      <c r="HEQ316" s="75"/>
      <c r="HER316" s="76"/>
      <c r="HES316" s="180"/>
      <c r="HET316" s="180"/>
      <c r="HEU316" s="180"/>
      <c r="HEV316" s="75"/>
      <c r="HEW316" s="76"/>
      <c r="HEX316" s="181"/>
      <c r="HEY316" s="181"/>
      <c r="HEZ316" s="182"/>
      <c r="HFA316" s="134"/>
      <c r="HFB316" s="135"/>
      <c r="HFC316" s="111"/>
      <c r="HFD316" s="178"/>
      <c r="HFE316" s="178"/>
      <c r="HFF316" s="178"/>
      <c r="HFG316" s="178"/>
      <c r="HFH316" s="179"/>
      <c r="HFI316" s="73"/>
      <c r="HFJ316" s="73"/>
      <c r="HFK316" s="180"/>
      <c r="HFL316" s="75"/>
      <c r="HFM316" s="76"/>
      <c r="HFN316" s="180"/>
      <c r="HFO316" s="180"/>
      <c r="HFP316" s="180"/>
      <c r="HFQ316" s="75"/>
      <c r="HFR316" s="76"/>
      <c r="HFS316" s="181"/>
      <c r="HFT316" s="181"/>
      <c r="HFU316" s="182"/>
      <c r="HFV316" s="134"/>
      <c r="HFW316" s="135"/>
      <c r="HFX316" s="111"/>
      <c r="HFY316" s="178"/>
      <c r="HFZ316" s="178"/>
      <c r="HGA316" s="178"/>
      <c r="HGB316" s="178"/>
      <c r="HGC316" s="179"/>
      <c r="HGD316" s="73"/>
      <c r="HGE316" s="73"/>
      <c r="HGF316" s="180"/>
      <c r="HGG316" s="75"/>
      <c r="HGH316" s="76"/>
      <c r="HGI316" s="180"/>
      <c r="HGJ316" s="180"/>
      <c r="HGK316" s="180"/>
      <c r="HGL316" s="75"/>
      <c r="HGM316" s="76"/>
      <c r="HGN316" s="181"/>
      <c r="HGO316" s="181"/>
      <c r="HGP316" s="182"/>
      <c r="HGQ316" s="134"/>
      <c r="HGR316" s="135"/>
      <c r="HGS316" s="111"/>
      <c r="HGT316" s="178"/>
      <c r="HGU316" s="178"/>
      <c r="HGV316" s="178"/>
      <c r="HGW316" s="178"/>
      <c r="HGX316" s="179"/>
      <c r="HGY316" s="73"/>
      <c r="HGZ316" s="73"/>
      <c r="HHA316" s="180"/>
      <c r="HHB316" s="75"/>
      <c r="HHC316" s="76"/>
      <c r="HHD316" s="180"/>
      <c r="HHE316" s="180"/>
      <c r="HHF316" s="180"/>
      <c r="HHG316" s="75"/>
      <c r="HHH316" s="76"/>
      <c r="HHI316" s="181"/>
      <c r="HHJ316" s="181"/>
      <c r="HHK316" s="182"/>
      <c r="HHL316" s="134"/>
      <c r="HHM316" s="135"/>
      <c r="HHN316" s="111"/>
      <c r="HHO316" s="178"/>
      <c r="HHP316" s="178"/>
      <c r="HHQ316" s="178"/>
      <c r="HHR316" s="178"/>
      <c r="HHS316" s="179"/>
      <c r="HHT316" s="73"/>
      <c r="HHU316" s="73"/>
      <c r="HHV316" s="180"/>
      <c r="HHW316" s="75"/>
      <c r="HHX316" s="76"/>
      <c r="HHY316" s="180"/>
      <c r="HHZ316" s="180"/>
      <c r="HIA316" s="180"/>
      <c r="HIB316" s="75"/>
      <c r="HIC316" s="76"/>
      <c r="HID316" s="181"/>
      <c r="HIE316" s="181"/>
      <c r="HIF316" s="182"/>
      <c r="HIG316" s="134"/>
      <c r="HIH316" s="135"/>
      <c r="HII316" s="111"/>
      <c r="HIJ316" s="178"/>
      <c r="HIK316" s="178"/>
      <c r="HIL316" s="178"/>
      <c r="HIM316" s="178"/>
      <c r="HIN316" s="179"/>
      <c r="HIO316" s="73"/>
      <c r="HIP316" s="73"/>
      <c r="HIQ316" s="180"/>
      <c r="HIR316" s="75"/>
      <c r="HIS316" s="76"/>
      <c r="HIT316" s="180"/>
      <c r="HIU316" s="180"/>
      <c r="HIV316" s="180"/>
      <c r="HIW316" s="75"/>
      <c r="HIX316" s="76"/>
      <c r="HIY316" s="181"/>
      <c r="HIZ316" s="181"/>
      <c r="HJA316" s="182"/>
      <c r="HJB316" s="134"/>
      <c r="HJC316" s="135"/>
      <c r="HJD316" s="111"/>
      <c r="HJE316" s="178"/>
      <c r="HJF316" s="178"/>
      <c r="HJG316" s="178"/>
      <c r="HJH316" s="178"/>
      <c r="HJI316" s="179"/>
      <c r="HJJ316" s="73"/>
      <c r="HJK316" s="73"/>
      <c r="HJL316" s="180"/>
      <c r="HJM316" s="75"/>
      <c r="HJN316" s="76"/>
      <c r="HJO316" s="180"/>
      <c r="HJP316" s="180"/>
      <c r="HJQ316" s="180"/>
      <c r="HJR316" s="75"/>
      <c r="HJS316" s="76"/>
      <c r="HJT316" s="181"/>
      <c r="HJU316" s="181"/>
      <c r="HJV316" s="182"/>
      <c r="HJW316" s="134"/>
      <c r="HJX316" s="135"/>
      <c r="HJY316" s="111"/>
      <c r="HJZ316" s="178"/>
      <c r="HKA316" s="178"/>
      <c r="HKB316" s="178"/>
      <c r="HKC316" s="178"/>
      <c r="HKD316" s="179"/>
      <c r="HKE316" s="73"/>
      <c r="HKF316" s="73"/>
      <c r="HKG316" s="180"/>
      <c r="HKH316" s="75"/>
      <c r="HKI316" s="76"/>
      <c r="HKJ316" s="180"/>
      <c r="HKK316" s="180"/>
      <c r="HKL316" s="180"/>
      <c r="HKM316" s="75"/>
      <c r="HKN316" s="76"/>
      <c r="HKO316" s="181"/>
      <c r="HKP316" s="181"/>
      <c r="HKQ316" s="182"/>
      <c r="HKR316" s="134"/>
      <c r="HKS316" s="135"/>
      <c r="HKT316" s="111"/>
      <c r="HKU316" s="178"/>
      <c r="HKV316" s="178"/>
      <c r="HKW316" s="178"/>
      <c r="HKX316" s="178"/>
      <c r="HKY316" s="179"/>
      <c r="HKZ316" s="73"/>
      <c r="HLA316" s="73"/>
      <c r="HLB316" s="180"/>
      <c r="HLC316" s="75"/>
      <c r="HLD316" s="76"/>
      <c r="HLE316" s="180"/>
      <c r="HLF316" s="180"/>
      <c r="HLG316" s="180"/>
      <c r="HLH316" s="75"/>
      <c r="HLI316" s="76"/>
      <c r="HLJ316" s="181"/>
      <c r="HLK316" s="181"/>
      <c r="HLL316" s="182"/>
      <c r="HLM316" s="134"/>
      <c r="HLN316" s="135"/>
      <c r="HLO316" s="111"/>
      <c r="HLP316" s="178"/>
      <c r="HLQ316" s="178"/>
      <c r="HLR316" s="178"/>
      <c r="HLS316" s="178"/>
      <c r="HLT316" s="179"/>
      <c r="HLU316" s="73"/>
      <c r="HLV316" s="73"/>
      <c r="HLW316" s="180"/>
      <c r="HLX316" s="75"/>
      <c r="HLY316" s="76"/>
      <c r="HLZ316" s="180"/>
      <c r="HMA316" s="180"/>
      <c r="HMB316" s="180"/>
      <c r="HMC316" s="75"/>
      <c r="HMD316" s="76"/>
      <c r="HME316" s="181"/>
      <c r="HMF316" s="181"/>
      <c r="HMG316" s="182"/>
      <c r="HMH316" s="134"/>
      <c r="HMI316" s="135"/>
      <c r="HMJ316" s="111"/>
      <c r="HMK316" s="178"/>
      <c r="HML316" s="178"/>
      <c r="HMM316" s="178"/>
      <c r="HMN316" s="178"/>
      <c r="HMO316" s="179"/>
      <c r="HMP316" s="73"/>
      <c r="HMQ316" s="73"/>
      <c r="HMR316" s="180"/>
      <c r="HMS316" s="75"/>
      <c r="HMT316" s="76"/>
      <c r="HMU316" s="180"/>
      <c r="HMV316" s="180"/>
      <c r="HMW316" s="180"/>
      <c r="HMX316" s="75"/>
      <c r="HMY316" s="76"/>
      <c r="HMZ316" s="181"/>
      <c r="HNA316" s="181"/>
      <c r="HNB316" s="182"/>
      <c r="HNC316" s="134"/>
      <c r="HND316" s="135"/>
      <c r="HNE316" s="111"/>
      <c r="HNF316" s="178"/>
      <c r="HNG316" s="178"/>
      <c r="HNH316" s="178"/>
      <c r="HNI316" s="178"/>
      <c r="HNJ316" s="179"/>
      <c r="HNK316" s="73"/>
      <c r="HNL316" s="73"/>
      <c r="HNM316" s="180"/>
      <c r="HNN316" s="75"/>
      <c r="HNO316" s="76"/>
      <c r="HNP316" s="180"/>
      <c r="HNQ316" s="180"/>
      <c r="HNR316" s="180"/>
      <c r="HNS316" s="75"/>
      <c r="HNT316" s="76"/>
      <c r="HNU316" s="181"/>
      <c r="HNV316" s="181"/>
      <c r="HNW316" s="182"/>
      <c r="HNX316" s="134"/>
      <c r="HNY316" s="135"/>
      <c r="HNZ316" s="111"/>
      <c r="HOA316" s="178"/>
      <c r="HOB316" s="178"/>
      <c r="HOC316" s="178"/>
      <c r="HOD316" s="178"/>
      <c r="HOE316" s="179"/>
      <c r="HOF316" s="73"/>
      <c r="HOG316" s="73"/>
      <c r="HOH316" s="180"/>
      <c r="HOI316" s="75"/>
      <c r="HOJ316" s="76"/>
      <c r="HOK316" s="180"/>
      <c r="HOL316" s="180"/>
      <c r="HOM316" s="180"/>
      <c r="HON316" s="75"/>
      <c r="HOO316" s="76"/>
      <c r="HOP316" s="181"/>
      <c r="HOQ316" s="181"/>
      <c r="HOR316" s="182"/>
      <c r="HOS316" s="134"/>
      <c r="HOT316" s="135"/>
      <c r="HOU316" s="111"/>
      <c r="HOV316" s="178"/>
      <c r="HOW316" s="178"/>
      <c r="HOX316" s="178"/>
      <c r="HOY316" s="178"/>
      <c r="HOZ316" s="179"/>
      <c r="HPA316" s="73"/>
      <c r="HPB316" s="73"/>
      <c r="HPC316" s="180"/>
      <c r="HPD316" s="75"/>
      <c r="HPE316" s="76"/>
      <c r="HPF316" s="180"/>
      <c r="HPG316" s="180"/>
      <c r="HPH316" s="180"/>
      <c r="HPI316" s="75"/>
      <c r="HPJ316" s="76"/>
      <c r="HPK316" s="181"/>
      <c r="HPL316" s="181"/>
      <c r="HPM316" s="182"/>
      <c r="HPN316" s="134"/>
      <c r="HPO316" s="135"/>
      <c r="HPP316" s="111"/>
      <c r="HPQ316" s="178"/>
      <c r="HPR316" s="178"/>
      <c r="HPS316" s="178"/>
      <c r="HPT316" s="178"/>
      <c r="HPU316" s="179"/>
      <c r="HPV316" s="73"/>
      <c r="HPW316" s="73"/>
      <c r="HPX316" s="180"/>
      <c r="HPY316" s="75"/>
      <c r="HPZ316" s="76"/>
      <c r="HQA316" s="180"/>
      <c r="HQB316" s="180"/>
      <c r="HQC316" s="180"/>
      <c r="HQD316" s="75"/>
      <c r="HQE316" s="76"/>
      <c r="HQF316" s="181"/>
      <c r="HQG316" s="181"/>
      <c r="HQH316" s="182"/>
      <c r="HQI316" s="134"/>
      <c r="HQJ316" s="135"/>
      <c r="HQK316" s="111"/>
      <c r="HQL316" s="178"/>
      <c r="HQM316" s="178"/>
      <c r="HQN316" s="178"/>
      <c r="HQO316" s="178"/>
      <c r="HQP316" s="179"/>
      <c r="HQQ316" s="73"/>
      <c r="HQR316" s="73"/>
      <c r="HQS316" s="180"/>
      <c r="HQT316" s="75"/>
      <c r="HQU316" s="76"/>
      <c r="HQV316" s="180"/>
      <c r="HQW316" s="180"/>
      <c r="HQX316" s="180"/>
      <c r="HQY316" s="75"/>
      <c r="HQZ316" s="76"/>
      <c r="HRA316" s="181"/>
      <c r="HRB316" s="181"/>
      <c r="HRC316" s="182"/>
      <c r="HRD316" s="134"/>
      <c r="HRE316" s="135"/>
      <c r="HRF316" s="111"/>
      <c r="HRG316" s="178"/>
      <c r="HRH316" s="178"/>
      <c r="HRI316" s="178"/>
      <c r="HRJ316" s="178"/>
      <c r="HRK316" s="179"/>
      <c r="HRL316" s="73"/>
      <c r="HRM316" s="73"/>
      <c r="HRN316" s="180"/>
      <c r="HRO316" s="75"/>
      <c r="HRP316" s="76"/>
      <c r="HRQ316" s="180"/>
      <c r="HRR316" s="180"/>
      <c r="HRS316" s="180"/>
      <c r="HRT316" s="75"/>
      <c r="HRU316" s="76"/>
      <c r="HRV316" s="181"/>
      <c r="HRW316" s="181"/>
      <c r="HRX316" s="182"/>
      <c r="HRY316" s="134"/>
      <c r="HRZ316" s="135"/>
      <c r="HSA316" s="111"/>
      <c r="HSB316" s="178"/>
      <c r="HSC316" s="178"/>
      <c r="HSD316" s="178"/>
      <c r="HSE316" s="178"/>
      <c r="HSF316" s="179"/>
      <c r="HSG316" s="73"/>
      <c r="HSH316" s="73"/>
      <c r="HSI316" s="180"/>
      <c r="HSJ316" s="75"/>
      <c r="HSK316" s="76"/>
      <c r="HSL316" s="180"/>
      <c r="HSM316" s="180"/>
      <c r="HSN316" s="180"/>
      <c r="HSO316" s="75"/>
      <c r="HSP316" s="76"/>
      <c r="HSQ316" s="181"/>
      <c r="HSR316" s="181"/>
      <c r="HSS316" s="182"/>
      <c r="HST316" s="134"/>
      <c r="HSU316" s="135"/>
      <c r="HSV316" s="111"/>
      <c r="HSW316" s="178"/>
      <c r="HSX316" s="178"/>
      <c r="HSY316" s="178"/>
      <c r="HSZ316" s="178"/>
      <c r="HTA316" s="179"/>
      <c r="HTB316" s="73"/>
      <c r="HTC316" s="73"/>
      <c r="HTD316" s="180"/>
      <c r="HTE316" s="75"/>
      <c r="HTF316" s="76"/>
      <c r="HTG316" s="180"/>
      <c r="HTH316" s="180"/>
      <c r="HTI316" s="180"/>
      <c r="HTJ316" s="75"/>
      <c r="HTK316" s="76"/>
      <c r="HTL316" s="181"/>
      <c r="HTM316" s="181"/>
      <c r="HTN316" s="182"/>
      <c r="HTO316" s="134"/>
      <c r="HTP316" s="135"/>
      <c r="HTQ316" s="111"/>
      <c r="HTR316" s="178"/>
      <c r="HTS316" s="178"/>
      <c r="HTT316" s="178"/>
      <c r="HTU316" s="178"/>
      <c r="HTV316" s="179"/>
      <c r="HTW316" s="73"/>
      <c r="HTX316" s="73"/>
      <c r="HTY316" s="180"/>
      <c r="HTZ316" s="75"/>
      <c r="HUA316" s="76"/>
      <c r="HUB316" s="180"/>
      <c r="HUC316" s="180"/>
      <c r="HUD316" s="180"/>
      <c r="HUE316" s="75"/>
      <c r="HUF316" s="76"/>
      <c r="HUG316" s="181"/>
      <c r="HUH316" s="181"/>
      <c r="HUI316" s="182"/>
      <c r="HUJ316" s="134"/>
      <c r="HUK316" s="135"/>
      <c r="HUL316" s="111"/>
      <c r="HUM316" s="178"/>
      <c r="HUN316" s="178"/>
      <c r="HUO316" s="178"/>
      <c r="HUP316" s="178"/>
      <c r="HUQ316" s="179"/>
      <c r="HUR316" s="73"/>
      <c r="HUS316" s="73"/>
      <c r="HUT316" s="180"/>
      <c r="HUU316" s="75"/>
      <c r="HUV316" s="76"/>
      <c r="HUW316" s="180"/>
      <c r="HUX316" s="180"/>
      <c r="HUY316" s="180"/>
      <c r="HUZ316" s="75"/>
      <c r="HVA316" s="76"/>
      <c r="HVB316" s="181"/>
      <c r="HVC316" s="181"/>
      <c r="HVD316" s="182"/>
      <c r="HVE316" s="134"/>
      <c r="HVF316" s="135"/>
      <c r="HVG316" s="111"/>
      <c r="HVH316" s="178"/>
      <c r="HVI316" s="178"/>
      <c r="HVJ316" s="178"/>
      <c r="HVK316" s="178"/>
      <c r="HVL316" s="179"/>
      <c r="HVM316" s="73"/>
      <c r="HVN316" s="73"/>
      <c r="HVO316" s="180"/>
      <c r="HVP316" s="75"/>
      <c r="HVQ316" s="76"/>
      <c r="HVR316" s="180"/>
      <c r="HVS316" s="180"/>
      <c r="HVT316" s="180"/>
      <c r="HVU316" s="75"/>
      <c r="HVV316" s="76"/>
      <c r="HVW316" s="181"/>
      <c r="HVX316" s="181"/>
      <c r="HVY316" s="182"/>
      <c r="HVZ316" s="134"/>
      <c r="HWA316" s="135"/>
      <c r="HWB316" s="111"/>
      <c r="HWC316" s="178"/>
      <c r="HWD316" s="178"/>
      <c r="HWE316" s="178"/>
      <c r="HWF316" s="178"/>
      <c r="HWG316" s="179"/>
      <c r="HWH316" s="73"/>
      <c r="HWI316" s="73"/>
      <c r="HWJ316" s="180"/>
      <c r="HWK316" s="75"/>
      <c r="HWL316" s="76"/>
      <c r="HWM316" s="180"/>
      <c r="HWN316" s="180"/>
      <c r="HWO316" s="180"/>
      <c r="HWP316" s="75"/>
      <c r="HWQ316" s="76"/>
      <c r="HWR316" s="181"/>
      <c r="HWS316" s="181"/>
      <c r="HWT316" s="182"/>
      <c r="HWU316" s="134"/>
      <c r="HWV316" s="135"/>
      <c r="HWW316" s="111"/>
      <c r="HWX316" s="178"/>
      <c r="HWY316" s="178"/>
      <c r="HWZ316" s="178"/>
      <c r="HXA316" s="178"/>
      <c r="HXB316" s="179"/>
      <c r="HXC316" s="73"/>
      <c r="HXD316" s="73"/>
      <c r="HXE316" s="180"/>
      <c r="HXF316" s="75"/>
      <c r="HXG316" s="76"/>
      <c r="HXH316" s="180"/>
      <c r="HXI316" s="180"/>
      <c r="HXJ316" s="180"/>
      <c r="HXK316" s="75"/>
      <c r="HXL316" s="76"/>
      <c r="HXM316" s="181"/>
      <c r="HXN316" s="181"/>
      <c r="HXO316" s="182"/>
      <c r="HXP316" s="134"/>
      <c r="HXQ316" s="135"/>
      <c r="HXR316" s="111"/>
      <c r="HXS316" s="178"/>
      <c r="HXT316" s="178"/>
      <c r="HXU316" s="178"/>
      <c r="HXV316" s="178"/>
      <c r="HXW316" s="179"/>
      <c r="HXX316" s="73"/>
      <c r="HXY316" s="73"/>
      <c r="HXZ316" s="180"/>
      <c r="HYA316" s="75"/>
      <c r="HYB316" s="76"/>
      <c r="HYC316" s="180"/>
      <c r="HYD316" s="180"/>
      <c r="HYE316" s="180"/>
      <c r="HYF316" s="75"/>
      <c r="HYG316" s="76"/>
      <c r="HYH316" s="181"/>
      <c r="HYI316" s="181"/>
      <c r="HYJ316" s="182"/>
      <c r="HYK316" s="134"/>
      <c r="HYL316" s="135"/>
      <c r="HYM316" s="111"/>
      <c r="HYN316" s="178"/>
      <c r="HYO316" s="178"/>
      <c r="HYP316" s="178"/>
      <c r="HYQ316" s="178"/>
      <c r="HYR316" s="179"/>
      <c r="HYS316" s="73"/>
      <c r="HYT316" s="73"/>
      <c r="HYU316" s="180"/>
      <c r="HYV316" s="75"/>
      <c r="HYW316" s="76"/>
      <c r="HYX316" s="180"/>
      <c r="HYY316" s="180"/>
      <c r="HYZ316" s="180"/>
      <c r="HZA316" s="75"/>
      <c r="HZB316" s="76"/>
      <c r="HZC316" s="181"/>
      <c r="HZD316" s="181"/>
      <c r="HZE316" s="182"/>
      <c r="HZF316" s="134"/>
      <c r="HZG316" s="135"/>
      <c r="HZH316" s="111"/>
      <c r="HZI316" s="178"/>
      <c r="HZJ316" s="178"/>
      <c r="HZK316" s="178"/>
      <c r="HZL316" s="178"/>
      <c r="HZM316" s="179"/>
      <c r="HZN316" s="73"/>
      <c r="HZO316" s="73"/>
      <c r="HZP316" s="180"/>
      <c r="HZQ316" s="75"/>
      <c r="HZR316" s="76"/>
      <c r="HZS316" s="180"/>
      <c r="HZT316" s="180"/>
      <c r="HZU316" s="180"/>
      <c r="HZV316" s="75"/>
      <c r="HZW316" s="76"/>
      <c r="HZX316" s="181"/>
      <c r="HZY316" s="181"/>
      <c r="HZZ316" s="182"/>
      <c r="IAA316" s="134"/>
      <c r="IAB316" s="135"/>
      <c r="IAC316" s="111"/>
      <c r="IAD316" s="178"/>
      <c r="IAE316" s="178"/>
      <c r="IAF316" s="178"/>
      <c r="IAG316" s="178"/>
      <c r="IAH316" s="179"/>
      <c r="IAI316" s="73"/>
      <c r="IAJ316" s="73"/>
      <c r="IAK316" s="180"/>
      <c r="IAL316" s="75"/>
      <c r="IAM316" s="76"/>
      <c r="IAN316" s="180"/>
      <c r="IAO316" s="180"/>
      <c r="IAP316" s="180"/>
      <c r="IAQ316" s="75"/>
      <c r="IAR316" s="76"/>
      <c r="IAS316" s="181"/>
      <c r="IAT316" s="181"/>
      <c r="IAU316" s="182"/>
      <c r="IAV316" s="134"/>
      <c r="IAW316" s="135"/>
      <c r="IAX316" s="111"/>
      <c r="IAY316" s="178"/>
      <c r="IAZ316" s="178"/>
      <c r="IBA316" s="178"/>
      <c r="IBB316" s="178"/>
      <c r="IBC316" s="179"/>
      <c r="IBD316" s="73"/>
      <c r="IBE316" s="73"/>
      <c r="IBF316" s="180"/>
      <c r="IBG316" s="75"/>
      <c r="IBH316" s="76"/>
      <c r="IBI316" s="180"/>
      <c r="IBJ316" s="180"/>
      <c r="IBK316" s="180"/>
      <c r="IBL316" s="75"/>
      <c r="IBM316" s="76"/>
      <c r="IBN316" s="181"/>
      <c r="IBO316" s="181"/>
      <c r="IBP316" s="182"/>
      <c r="IBQ316" s="134"/>
      <c r="IBR316" s="135"/>
      <c r="IBS316" s="111"/>
      <c r="IBT316" s="178"/>
      <c r="IBU316" s="178"/>
      <c r="IBV316" s="178"/>
      <c r="IBW316" s="178"/>
      <c r="IBX316" s="179"/>
      <c r="IBY316" s="73"/>
      <c r="IBZ316" s="73"/>
      <c r="ICA316" s="180"/>
      <c r="ICB316" s="75"/>
      <c r="ICC316" s="76"/>
      <c r="ICD316" s="180"/>
      <c r="ICE316" s="180"/>
      <c r="ICF316" s="180"/>
      <c r="ICG316" s="75"/>
      <c r="ICH316" s="76"/>
      <c r="ICI316" s="181"/>
      <c r="ICJ316" s="181"/>
      <c r="ICK316" s="182"/>
      <c r="ICL316" s="134"/>
      <c r="ICM316" s="135"/>
      <c r="ICN316" s="111"/>
      <c r="ICO316" s="178"/>
      <c r="ICP316" s="178"/>
      <c r="ICQ316" s="178"/>
      <c r="ICR316" s="178"/>
      <c r="ICS316" s="179"/>
      <c r="ICT316" s="73"/>
      <c r="ICU316" s="73"/>
      <c r="ICV316" s="180"/>
      <c r="ICW316" s="75"/>
      <c r="ICX316" s="76"/>
      <c r="ICY316" s="180"/>
      <c r="ICZ316" s="180"/>
      <c r="IDA316" s="180"/>
      <c r="IDB316" s="75"/>
      <c r="IDC316" s="76"/>
      <c r="IDD316" s="181"/>
      <c r="IDE316" s="181"/>
      <c r="IDF316" s="182"/>
      <c r="IDG316" s="134"/>
      <c r="IDH316" s="135"/>
      <c r="IDI316" s="111"/>
      <c r="IDJ316" s="178"/>
      <c r="IDK316" s="178"/>
      <c r="IDL316" s="178"/>
      <c r="IDM316" s="178"/>
      <c r="IDN316" s="179"/>
      <c r="IDO316" s="73"/>
      <c r="IDP316" s="73"/>
      <c r="IDQ316" s="180"/>
      <c r="IDR316" s="75"/>
      <c r="IDS316" s="76"/>
      <c r="IDT316" s="180"/>
      <c r="IDU316" s="180"/>
      <c r="IDV316" s="180"/>
      <c r="IDW316" s="75"/>
      <c r="IDX316" s="76"/>
      <c r="IDY316" s="181"/>
      <c r="IDZ316" s="181"/>
      <c r="IEA316" s="182"/>
      <c r="IEB316" s="134"/>
      <c r="IEC316" s="135"/>
      <c r="IED316" s="111"/>
      <c r="IEE316" s="178"/>
      <c r="IEF316" s="178"/>
      <c r="IEG316" s="178"/>
      <c r="IEH316" s="178"/>
      <c r="IEI316" s="179"/>
      <c r="IEJ316" s="73"/>
      <c r="IEK316" s="73"/>
      <c r="IEL316" s="180"/>
      <c r="IEM316" s="75"/>
      <c r="IEN316" s="76"/>
      <c r="IEO316" s="180"/>
      <c r="IEP316" s="180"/>
      <c r="IEQ316" s="180"/>
      <c r="IER316" s="75"/>
      <c r="IES316" s="76"/>
      <c r="IET316" s="181"/>
      <c r="IEU316" s="181"/>
      <c r="IEV316" s="182"/>
      <c r="IEW316" s="134"/>
      <c r="IEX316" s="135"/>
      <c r="IEY316" s="111"/>
      <c r="IEZ316" s="178"/>
      <c r="IFA316" s="178"/>
      <c r="IFB316" s="178"/>
      <c r="IFC316" s="178"/>
      <c r="IFD316" s="179"/>
      <c r="IFE316" s="73"/>
      <c r="IFF316" s="73"/>
      <c r="IFG316" s="180"/>
      <c r="IFH316" s="75"/>
      <c r="IFI316" s="76"/>
      <c r="IFJ316" s="180"/>
      <c r="IFK316" s="180"/>
      <c r="IFL316" s="180"/>
      <c r="IFM316" s="75"/>
      <c r="IFN316" s="76"/>
      <c r="IFO316" s="181"/>
      <c r="IFP316" s="181"/>
      <c r="IFQ316" s="182"/>
      <c r="IFR316" s="134"/>
      <c r="IFS316" s="135"/>
      <c r="IFT316" s="111"/>
      <c r="IFU316" s="178"/>
      <c r="IFV316" s="178"/>
      <c r="IFW316" s="178"/>
      <c r="IFX316" s="178"/>
      <c r="IFY316" s="179"/>
      <c r="IFZ316" s="73"/>
      <c r="IGA316" s="73"/>
      <c r="IGB316" s="180"/>
      <c r="IGC316" s="75"/>
      <c r="IGD316" s="76"/>
      <c r="IGE316" s="180"/>
      <c r="IGF316" s="180"/>
      <c r="IGG316" s="180"/>
      <c r="IGH316" s="75"/>
      <c r="IGI316" s="76"/>
      <c r="IGJ316" s="181"/>
      <c r="IGK316" s="181"/>
      <c r="IGL316" s="182"/>
      <c r="IGM316" s="134"/>
      <c r="IGN316" s="135"/>
      <c r="IGO316" s="111"/>
      <c r="IGP316" s="178"/>
      <c r="IGQ316" s="178"/>
      <c r="IGR316" s="178"/>
      <c r="IGS316" s="178"/>
      <c r="IGT316" s="179"/>
      <c r="IGU316" s="73"/>
      <c r="IGV316" s="73"/>
      <c r="IGW316" s="180"/>
      <c r="IGX316" s="75"/>
      <c r="IGY316" s="76"/>
      <c r="IGZ316" s="180"/>
      <c r="IHA316" s="180"/>
      <c r="IHB316" s="180"/>
      <c r="IHC316" s="75"/>
      <c r="IHD316" s="76"/>
      <c r="IHE316" s="181"/>
      <c r="IHF316" s="181"/>
      <c r="IHG316" s="182"/>
      <c r="IHH316" s="134"/>
      <c r="IHI316" s="135"/>
      <c r="IHJ316" s="111"/>
      <c r="IHK316" s="178"/>
      <c r="IHL316" s="178"/>
      <c r="IHM316" s="178"/>
      <c r="IHN316" s="178"/>
      <c r="IHO316" s="179"/>
      <c r="IHP316" s="73"/>
      <c r="IHQ316" s="73"/>
      <c r="IHR316" s="180"/>
      <c r="IHS316" s="75"/>
      <c r="IHT316" s="76"/>
      <c r="IHU316" s="180"/>
      <c r="IHV316" s="180"/>
      <c r="IHW316" s="180"/>
      <c r="IHX316" s="75"/>
      <c r="IHY316" s="76"/>
      <c r="IHZ316" s="181"/>
      <c r="IIA316" s="181"/>
      <c r="IIB316" s="182"/>
      <c r="IIC316" s="134"/>
      <c r="IID316" s="135"/>
      <c r="IIE316" s="111"/>
      <c r="IIF316" s="178"/>
      <c r="IIG316" s="178"/>
      <c r="IIH316" s="178"/>
      <c r="III316" s="178"/>
      <c r="IIJ316" s="179"/>
      <c r="IIK316" s="73"/>
      <c r="IIL316" s="73"/>
      <c r="IIM316" s="180"/>
      <c r="IIN316" s="75"/>
      <c r="IIO316" s="76"/>
      <c r="IIP316" s="180"/>
      <c r="IIQ316" s="180"/>
      <c r="IIR316" s="180"/>
      <c r="IIS316" s="75"/>
      <c r="IIT316" s="76"/>
      <c r="IIU316" s="181"/>
      <c r="IIV316" s="181"/>
      <c r="IIW316" s="182"/>
      <c r="IIX316" s="134"/>
      <c r="IIY316" s="135"/>
      <c r="IIZ316" s="111"/>
      <c r="IJA316" s="178"/>
      <c r="IJB316" s="178"/>
      <c r="IJC316" s="178"/>
      <c r="IJD316" s="178"/>
      <c r="IJE316" s="179"/>
      <c r="IJF316" s="73"/>
      <c r="IJG316" s="73"/>
      <c r="IJH316" s="180"/>
      <c r="IJI316" s="75"/>
      <c r="IJJ316" s="76"/>
      <c r="IJK316" s="180"/>
      <c r="IJL316" s="180"/>
      <c r="IJM316" s="180"/>
      <c r="IJN316" s="75"/>
      <c r="IJO316" s="76"/>
      <c r="IJP316" s="181"/>
      <c r="IJQ316" s="181"/>
      <c r="IJR316" s="182"/>
      <c r="IJS316" s="134"/>
      <c r="IJT316" s="135"/>
      <c r="IJU316" s="111"/>
      <c r="IJV316" s="178"/>
      <c r="IJW316" s="178"/>
      <c r="IJX316" s="178"/>
      <c r="IJY316" s="178"/>
      <c r="IJZ316" s="179"/>
      <c r="IKA316" s="73"/>
      <c r="IKB316" s="73"/>
      <c r="IKC316" s="180"/>
      <c r="IKD316" s="75"/>
      <c r="IKE316" s="76"/>
      <c r="IKF316" s="180"/>
      <c r="IKG316" s="180"/>
      <c r="IKH316" s="180"/>
      <c r="IKI316" s="75"/>
      <c r="IKJ316" s="76"/>
      <c r="IKK316" s="181"/>
      <c r="IKL316" s="181"/>
      <c r="IKM316" s="182"/>
      <c r="IKN316" s="134"/>
      <c r="IKO316" s="135"/>
      <c r="IKP316" s="111"/>
      <c r="IKQ316" s="178"/>
      <c r="IKR316" s="178"/>
      <c r="IKS316" s="178"/>
      <c r="IKT316" s="178"/>
      <c r="IKU316" s="179"/>
      <c r="IKV316" s="73"/>
      <c r="IKW316" s="73"/>
      <c r="IKX316" s="180"/>
      <c r="IKY316" s="75"/>
      <c r="IKZ316" s="76"/>
      <c r="ILA316" s="180"/>
      <c r="ILB316" s="180"/>
      <c r="ILC316" s="180"/>
      <c r="ILD316" s="75"/>
      <c r="ILE316" s="76"/>
      <c r="ILF316" s="181"/>
      <c r="ILG316" s="181"/>
      <c r="ILH316" s="182"/>
      <c r="ILI316" s="134"/>
      <c r="ILJ316" s="135"/>
      <c r="ILK316" s="111"/>
      <c r="ILL316" s="178"/>
      <c r="ILM316" s="178"/>
      <c r="ILN316" s="178"/>
      <c r="ILO316" s="178"/>
      <c r="ILP316" s="179"/>
      <c r="ILQ316" s="73"/>
      <c r="ILR316" s="73"/>
      <c r="ILS316" s="180"/>
      <c r="ILT316" s="75"/>
      <c r="ILU316" s="76"/>
      <c r="ILV316" s="180"/>
      <c r="ILW316" s="180"/>
      <c r="ILX316" s="180"/>
      <c r="ILY316" s="75"/>
      <c r="ILZ316" s="76"/>
      <c r="IMA316" s="181"/>
      <c r="IMB316" s="181"/>
      <c r="IMC316" s="182"/>
      <c r="IMD316" s="134"/>
      <c r="IME316" s="135"/>
      <c r="IMF316" s="111"/>
      <c r="IMG316" s="178"/>
      <c r="IMH316" s="178"/>
      <c r="IMI316" s="178"/>
      <c r="IMJ316" s="178"/>
      <c r="IMK316" s="179"/>
      <c r="IML316" s="73"/>
      <c r="IMM316" s="73"/>
      <c r="IMN316" s="180"/>
      <c r="IMO316" s="75"/>
      <c r="IMP316" s="76"/>
      <c r="IMQ316" s="180"/>
      <c r="IMR316" s="180"/>
      <c r="IMS316" s="180"/>
      <c r="IMT316" s="75"/>
      <c r="IMU316" s="76"/>
      <c r="IMV316" s="181"/>
      <c r="IMW316" s="181"/>
      <c r="IMX316" s="182"/>
      <c r="IMY316" s="134"/>
      <c r="IMZ316" s="135"/>
      <c r="INA316" s="111"/>
      <c r="INB316" s="178"/>
      <c r="INC316" s="178"/>
      <c r="IND316" s="178"/>
      <c r="INE316" s="178"/>
      <c r="INF316" s="179"/>
      <c r="ING316" s="73"/>
      <c r="INH316" s="73"/>
      <c r="INI316" s="180"/>
      <c r="INJ316" s="75"/>
      <c r="INK316" s="76"/>
      <c r="INL316" s="180"/>
      <c r="INM316" s="180"/>
      <c r="INN316" s="180"/>
      <c r="INO316" s="75"/>
      <c r="INP316" s="76"/>
      <c r="INQ316" s="181"/>
      <c r="INR316" s="181"/>
      <c r="INS316" s="182"/>
      <c r="INT316" s="134"/>
      <c r="INU316" s="135"/>
      <c r="INV316" s="111"/>
      <c r="INW316" s="178"/>
      <c r="INX316" s="178"/>
      <c r="INY316" s="178"/>
      <c r="INZ316" s="178"/>
      <c r="IOA316" s="179"/>
      <c r="IOB316" s="73"/>
      <c r="IOC316" s="73"/>
      <c r="IOD316" s="180"/>
      <c r="IOE316" s="75"/>
      <c r="IOF316" s="76"/>
      <c r="IOG316" s="180"/>
      <c r="IOH316" s="180"/>
      <c r="IOI316" s="180"/>
      <c r="IOJ316" s="75"/>
      <c r="IOK316" s="76"/>
      <c r="IOL316" s="181"/>
      <c r="IOM316" s="181"/>
      <c r="ION316" s="182"/>
      <c r="IOO316" s="134"/>
      <c r="IOP316" s="135"/>
      <c r="IOQ316" s="111"/>
      <c r="IOR316" s="178"/>
      <c r="IOS316" s="178"/>
      <c r="IOT316" s="178"/>
      <c r="IOU316" s="178"/>
      <c r="IOV316" s="179"/>
      <c r="IOW316" s="73"/>
      <c r="IOX316" s="73"/>
      <c r="IOY316" s="180"/>
      <c r="IOZ316" s="75"/>
      <c r="IPA316" s="76"/>
      <c r="IPB316" s="180"/>
      <c r="IPC316" s="180"/>
      <c r="IPD316" s="180"/>
      <c r="IPE316" s="75"/>
      <c r="IPF316" s="76"/>
      <c r="IPG316" s="181"/>
      <c r="IPH316" s="181"/>
      <c r="IPI316" s="182"/>
      <c r="IPJ316" s="134"/>
      <c r="IPK316" s="135"/>
      <c r="IPL316" s="111"/>
      <c r="IPM316" s="178"/>
      <c r="IPN316" s="178"/>
      <c r="IPO316" s="178"/>
      <c r="IPP316" s="178"/>
      <c r="IPQ316" s="179"/>
      <c r="IPR316" s="73"/>
      <c r="IPS316" s="73"/>
      <c r="IPT316" s="180"/>
      <c r="IPU316" s="75"/>
      <c r="IPV316" s="76"/>
      <c r="IPW316" s="180"/>
      <c r="IPX316" s="180"/>
      <c r="IPY316" s="180"/>
      <c r="IPZ316" s="75"/>
      <c r="IQA316" s="76"/>
      <c r="IQB316" s="181"/>
      <c r="IQC316" s="181"/>
      <c r="IQD316" s="182"/>
      <c r="IQE316" s="134"/>
      <c r="IQF316" s="135"/>
      <c r="IQG316" s="111"/>
      <c r="IQH316" s="178"/>
      <c r="IQI316" s="178"/>
      <c r="IQJ316" s="178"/>
      <c r="IQK316" s="178"/>
      <c r="IQL316" s="179"/>
      <c r="IQM316" s="73"/>
      <c r="IQN316" s="73"/>
      <c r="IQO316" s="180"/>
      <c r="IQP316" s="75"/>
      <c r="IQQ316" s="76"/>
      <c r="IQR316" s="180"/>
      <c r="IQS316" s="180"/>
      <c r="IQT316" s="180"/>
      <c r="IQU316" s="75"/>
      <c r="IQV316" s="76"/>
      <c r="IQW316" s="181"/>
      <c r="IQX316" s="181"/>
      <c r="IQY316" s="182"/>
      <c r="IQZ316" s="134"/>
      <c r="IRA316" s="135"/>
      <c r="IRB316" s="111"/>
      <c r="IRC316" s="178"/>
      <c r="IRD316" s="178"/>
      <c r="IRE316" s="178"/>
      <c r="IRF316" s="178"/>
      <c r="IRG316" s="179"/>
      <c r="IRH316" s="73"/>
      <c r="IRI316" s="73"/>
      <c r="IRJ316" s="180"/>
      <c r="IRK316" s="75"/>
      <c r="IRL316" s="76"/>
      <c r="IRM316" s="180"/>
      <c r="IRN316" s="180"/>
      <c r="IRO316" s="180"/>
      <c r="IRP316" s="75"/>
      <c r="IRQ316" s="76"/>
      <c r="IRR316" s="181"/>
      <c r="IRS316" s="181"/>
      <c r="IRT316" s="182"/>
      <c r="IRU316" s="134"/>
      <c r="IRV316" s="135"/>
      <c r="IRW316" s="111"/>
      <c r="IRX316" s="178"/>
      <c r="IRY316" s="178"/>
      <c r="IRZ316" s="178"/>
      <c r="ISA316" s="178"/>
      <c r="ISB316" s="179"/>
      <c r="ISC316" s="73"/>
      <c r="ISD316" s="73"/>
      <c r="ISE316" s="180"/>
      <c r="ISF316" s="75"/>
      <c r="ISG316" s="76"/>
      <c r="ISH316" s="180"/>
      <c r="ISI316" s="180"/>
      <c r="ISJ316" s="180"/>
      <c r="ISK316" s="75"/>
      <c r="ISL316" s="76"/>
      <c r="ISM316" s="181"/>
      <c r="ISN316" s="181"/>
      <c r="ISO316" s="182"/>
      <c r="ISP316" s="134"/>
      <c r="ISQ316" s="135"/>
      <c r="ISR316" s="111"/>
      <c r="ISS316" s="178"/>
      <c r="IST316" s="178"/>
      <c r="ISU316" s="178"/>
      <c r="ISV316" s="178"/>
      <c r="ISW316" s="179"/>
      <c r="ISX316" s="73"/>
      <c r="ISY316" s="73"/>
      <c r="ISZ316" s="180"/>
      <c r="ITA316" s="75"/>
      <c r="ITB316" s="76"/>
      <c r="ITC316" s="180"/>
      <c r="ITD316" s="180"/>
      <c r="ITE316" s="180"/>
      <c r="ITF316" s="75"/>
      <c r="ITG316" s="76"/>
      <c r="ITH316" s="181"/>
      <c r="ITI316" s="181"/>
      <c r="ITJ316" s="182"/>
      <c r="ITK316" s="134"/>
      <c r="ITL316" s="135"/>
      <c r="ITM316" s="111"/>
      <c r="ITN316" s="178"/>
      <c r="ITO316" s="178"/>
      <c r="ITP316" s="178"/>
      <c r="ITQ316" s="178"/>
      <c r="ITR316" s="179"/>
      <c r="ITS316" s="73"/>
      <c r="ITT316" s="73"/>
      <c r="ITU316" s="180"/>
      <c r="ITV316" s="75"/>
      <c r="ITW316" s="76"/>
      <c r="ITX316" s="180"/>
      <c r="ITY316" s="180"/>
      <c r="ITZ316" s="180"/>
      <c r="IUA316" s="75"/>
      <c r="IUB316" s="76"/>
      <c r="IUC316" s="181"/>
      <c r="IUD316" s="181"/>
      <c r="IUE316" s="182"/>
      <c r="IUF316" s="134"/>
      <c r="IUG316" s="135"/>
      <c r="IUH316" s="111"/>
      <c r="IUI316" s="178"/>
      <c r="IUJ316" s="178"/>
      <c r="IUK316" s="178"/>
      <c r="IUL316" s="178"/>
      <c r="IUM316" s="179"/>
      <c r="IUN316" s="73"/>
      <c r="IUO316" s="73"/>
      <c r="IUP316" s="180"/>
      <c r="IUQ316" s="75"/>
      <c r="IUR316" s="76"/>
      <c r="IUS316" s="180"/>
      <c r="IUT316" s="180"/>
      <c r="IUU316" s="180"/>
      <c r="IUV316" s="75"/>
      <c r="IUW316" s="76"/>
      <c r="IUX316" s="181"/>
      <c r="IUY316" s="181"/>
      <c r="IUZ316" s="182"/>
      <c r="IVA316" s="134"/>
      <c r="IVB316" s="135"/>
      <c r="IVC316" s="111"/>
      <c r="IVD316" s="178"/>
      <c r="IVE316" s="178"/>
      <c r="IVF316" s="178"/>
      <c r="IVG316" s="178"/>
      <c r="IVH316" s="179"/>
      <c r="IVI316" s="73"/>
      <c r="IVJ316" s="73"/>
      <c r="IVK316" s="180"/>
      <c r="IVL316" s="75"/>
      <c r="IVM316" s="76"/>
      <c r="IVN316" s="180"/>
      <c r="IVO316" s="180"/>
      <c r="IVP316" s="180"/>
      <c r="IVQ316" s="75"/>
      <c r="IVR316" s="76"/>
      <c r="IVS316" s="181"/>
      <c r="IVT316" s="181"/>
      <c r="IVU316" s="182"/>
      <c r="IVV316" s="134"/>
      <c r="IVW316" s="135"/>
      <c r="IVX316" s="111"/>
      <c r="IVY316" s="178"/>
      <c r="IVZ316" s="178"/>
      <c r="IWA316" s="178"/>
      <c r="IWB316" s="178"/>
      <c r="IWC316" s="179"/>
      <c r="IWD316" s="73"/>
      <c r="IWE316" s="73"/>
      <c r="IWF316" s="180"/>
      <c r="IWG316" s="75"/>
      <c r="IWH316" s="76"/>
      <c r="IWI316" s="180"/>
      <c r="IWJ316" s="180"/>
      <c r="IWK316" s="180"/>
      <c r="IWL316" s="75"/>
      <c r="IWM316" s="76"/>
      <c r="IWN316" s="181"/>
      <c r="IWO316" s="181"/>
      <c r="IWP316" s="182"/>
      <c r="IWQ316" s="134"/>
      <c r="IWR316" s="135"/>
      <c r="IWS316" s="111"/>
      <c r="IWT316" s="178"/>
      <c r="IWU316" s="178"/>
      <c r="IWV316" s="178"/>
      <c r="IWW316" s="178"/>
      <c r="IWX316" s="179"/>
      <c r="IWY316" s="73"/>
      <c r="IWZ316" s="73"/>
      <c r="IXA316" s="180"/>
      <c r="IXB316" s="75"/>
      <c r="IXC316" s="76"/>
      <c r="IXD316" s="180"/>
      <c r="IXE316" s="180"/>
      <c r="IXF316" s="180"/>
      <c r="IXG316" s="75"/>
      <c r="IXH316" s="76"/>
      <c r="IXI316" s="181"/>
      <c r="IXJ316" s="181"/>
      <c r="IXK316" s="182"/>
      <c r="IXL316" s="134"/>
      <c r="IXM316" s="135"/>
      <c r="IXN316" s="111"/>
      <c r="IXO316" s="178"/>
      <c r="IXP316" s="178"/>
      <c r="IXQ316" s="178"/>
      <c r="IXR316" s="178"/>
      <c r="IXS316" s="179"/>
      <c r="IXT316" s="73"/>
      <c r="IXU316" s="73"/>
      <c r="IXV316" s="180"/>
      <c r="IXW316" s="75"/>
      <c r="IXX316" s="76"/>
      <c r="IXY316" s="180"/>
      <c r="IXZ316" s="180"/>
      <c r="IYA316" s="180"/>
      <c r="IYB316" s="75"/>
      <c r="IYC316" s="76"/>
      <c r="IYD316" s="181"/>
      <c r="IYE316" s="181"/>
      <c r="IYF316" s="182"/>
      <c r="IYG316" s="134"/>
      <c r="IYH316" s="135"/>
      <c r="IYI316" s="111"/>
      <c r="IYJ316" s="178"/>
      <c r="IYK316" s="178"/>
      <c r="IYL316" s="178"/>
      <c r="IYM316" s="178"/>
      <c r="IYN316" s="179"/>
      <c r="IYO316" s="73"/>
      <c r="IYP316" s="73"/>
      <c r="IYQ316" s="180"/>
      <c r="IYR316" s="75"/>
      <c r="IYS316" s="76"/>
      <c r="IYT316" s="180"/>
      <c r="IYU316" s="180"/>
      <c r="IYV316" s="180"/>
      <c r="IYW316" s="75"/>
      <c r="IYX316" s="76"/>
      <c r="IYY316" s="181"/>
      <c r="IYZ316" s="181"/>
      <c r="IZA316" s="182"/>
      <c r="IZB316" s="134"/>
      <c r="IZC316" s="135"/>
      <c r="IZD316" s="111"/>
      <c r="IZE316" s="178"/>
      <c r="IZF316" s="178"/>
      <c r="IZG316" s="178"/>
      <c r="IZH316" s="178"/>
      <c r="IZI316" s="179"/>
      <c r="IZJ316" s="73"/>
      <c r="IZK316" s="73"/>
      <c r="IZL316" s="180"/>
      <c r="IZM316" s="75"/>
      <c r="IZN316" s="76"/>
      <c r="IZO316" s="180"/>
      <c r="IZP316" s="180"/>
      <c r="IZQ316" s="180"/>
      <c r="IZR316" s="75"/>
      <c r="IZS316" s="76"/>
      <c r="IZT316" s="181"/>
      <c r="IZU316" s="181"/>
      <c r="IZV316" s="182"/>
      <c r="IZW316" s="134"/>
      <c r="IZX316" s="135"/>
      <c r="IZY316" s="111"/>
      <c r="IZZ316" s="178"/>
      <c r="JAA316" s="178"/>
      <c r="JAB316" s="178"/>
      <c r="JAC316" s="178"/>
      <c r="JAD316" s="179"/>
      <c r="JAE316" s="73"/>
      <c r="JAF316" s="73"/>
      <c r="JAG316" s="180"/>
      <c r="JAH316" s="75"/>
      <c r="JAI316" s="76"/>
      <c r="JAJ316" s="180"/>
      <c r="JAK316" s="180"/>
      <c r="JAL316" s="180"/>
      <c r="JAM316" s="75"/>
      <c r="JAN316" s="76"/>
      <c r="JAO316" s="181"/>
      <c r="JAP316" s="181"/>
      <c r="JAQ316" s="182"/>
      <c r="JAR316" s="134"/>
      <c r="JAS316" s="135"/>
      <c r="JAT316" s="111"/>
      <c r="JAU316" s="178"/>
      <c r="JAV316" s="178"/>
      <c r="JAW316" s="178"/>
      <c r="JAX316" s="178"/>
      <c r="JAY316" s="179"/>
      <c r="JAZ316" s="73"/>
      <c r="JBA316" s="73"/>
      <c r="JBB316" s="180"/>
      <c r="JBC316" s="75"/>
      <c r="JBD316" s="76"/>
      <c r="JBE316" s="180"/>
      <c r="JBF316" s="180"/>
      <c r="JBG316" s="180"/>
      <c r="JBH316" s="75"/>
      <c r="JBI316" s="76"/>
      <c r="JBJ316" s="181"/>
      <c r="JBK316" s="181"/>
      <c r="JBL316" s="182"/>
      <c r="JBM316" s="134"/>
      <c r="JBN316" s="135"/>
      <c r="JBO316" s="111"/>
      <c r="JBP316" s="178"/>
      <c r="JBQ316" s="178"/>
      <c r="JBR316" s="178"/>
      <c r="JBS316" s="178"/>
      <c r="JBT316" s="179"/>
      <c r="JBU316" s="73"/>
      <c r="JBV316" s="73"/>
      <c r="JBW316" s="180"/>
      <c r="JBX316" s="75"/>
      <c r="JBY316" s="76"/>
      <c r="JBZ316" s="180"/>
      <c r="JCA316" s="180"/>
      <c r="JCB316" s="180"/>
      <c r="JCC316" s="75"/>
      <c r="JCD316" s="76"/>
      <c r="JCE316" s="181"/>
      <c r="JCF316" s="181"/>
      <c r="JCG316" s="182"/>
      <c r="JCH316" s="134"/>
      <c r="JCI316" s="135"/>
      <c r="JCJ316" s="111"/>
      <c r="JCK316" s="178"/>
      <c r="JCL316" s="178"/>
      <c r="JCM316" s="178"/>
      <c r="JCN316" s="178"/>
      <c r="JCO316" s="179"/>
      <c r="JCP316" s="73"/>
      <c r="JCQ316" s="73"/>
      <c r="JCR316" s="180"/>
      <c r="JCS316" s="75"/>
      <c r="JCT316" s="76"/>
      <c r="JCU316" s="180"/>
      <c r="JCV316" s="180"/>
      <c r="JCW316" s="180"/>
      <c r="JCX316" s="75"/>
      <c r="JCY316" s="76"/>
      <c r="JCZ316" s="181"/>
      <c r="JDA316" s="181"/>
      <c r="JDB316" s="182"/>
      <c r="JDC316" s="134"/>
      <c r="JDD316" s="135"/>
      <c r="JDE316" s="111"/>
      <c r="JDF316" s="178"/>
      <c r="JDG316" s="178"/>
      <c r="JDH316" s="178"/>
      <c r="JDI316" s="178"/>
      <c r="JDJ316" s="179"/>
      <c r="JDK316" s="73"/>
      <c r="JDL316" s="73"/>
      <c r="JDM316" s="180"/>
      <c r="JDN316" s="75"/>
      <c r="JDO316" s="76"/>
      <c r="JDP316" s="180"/>
      <c r="JDQ316" s="180"/>
      <c r="JDR316" s="180"/>
      <c r="JDS316" s="75"/>
      <c r="JDT316" s="76"/>
      <c r="JDU316" s="181"/>
      <c r="JDV316" s="181"/>
      <c r="JDW316" s="182"/>
      <c r="JDX316" s="134"/>
      <c r="JDY316" s="135"/>
      <c r="JDZ316" s="111"/>
      <c r="JEA316" s="178"/>
      <c r="JEB316" s="178"/>
      <c r="JEC316" s="178"/>
      <c r="JED316" s="178"/>
      <c r="JEE316" s="179"/>
      <c r="JEF316" s="73"/>
      <c r="JEG316" s="73"/>
      <c r="JEH316" s="180"/>
      <c r="JEI316" s="75"/>
      <c r="JEJ316" s="76"/>
      <c r="JEK316" s="180"/>
      <c r="JEL316" s="180"/>
      <c r="JEM316" s="180"/>
      <c r="JEN316" s="75"/>
      <c r="JEO316" s="76"/>
      <c r="JEP316" s="181"/>
      <c r="JEQ316" s="181"/>
      <c r="JER316" s="182"/>
      <c r="JES316" s="134"/>
      <c r="JET316" s="135"/>
      <c r="JEU316" s="111"/>
      <c r="JEV316" s="178"/>
      <c r="JEW316" s="178"/>
      <c r="JEX316" s="178"/>
      <c r="JEY316" s="178"/>
      <c r="JEZ316" s="179"/>
      <c r="JFA316" s="73"/>
      <c r="JFB316" s="73"/>
      <c r="JFC316" s="180"/>
      <c r="JFD316" s="75"/>
      <c r="JFE316" s="76"/>
      <c r="JFF316" s="180"/>
      <c r="JFG316" s="180"/>
      <c r="JFH316" s="180"/>
      <c r="JFI316" s="75"/>
      <c r="JFJ316" s="76"/>
      <c r="JFK316" s="181"/>
      <c r="JFL316" s="181"/>
      <c r="JFM316" s="182"/>
      <c r="JFN316" s="134"/>
      <c r="JFO316" s="135"/>
      <c r="JFP316" s="111"/>
      <c r="JFQ316" s="178"/>
      <c r="JFR316" s="178"/>
      <c r="JFS316" s="178"/>
      <c r="JFT316" s="178"/>
      <c r="JFU316" s="179"/>
      <c r="JFV316" s="73"/>
      <c r="JFW316" s="73"/>
      <c r="JFX316" s="180"/>
      <c r="JFY316" s="75"/>
      <c r="JFZ316" s="76"/>
      <c r="JGA316" s="180"/>
      <c r="JGB316" s="180"/>
      <c r="JGC316" s="180"/>
      <c r="JGD316" s="75"/>
      <c r="JGE316" s="76"/>
      <c r="JGF316" s="181"/>
      <c r="JGG316" s="181"/>
      <c r="JGH316" s="182"/>
      <c r="JGI316" s="134"/>
      <c r="JGJ316" s="135"/>
      <c r="JGK316" s="111"/>
      <c r="JGL316" s="178"/>
      <c r="JGM316" s="178"/>
      <c r="JGN316" s="178"/>
      <c r="JGO316" s="178"/>
      <c r="JGP316" s="179"/>
      <c r="JGQ316" s="73"/>
      <c r="JGR316" s="73"/>
      <c r="JGS316" s="180"/>
      <c r="JGT316" s="75"/>
      <c r="JGU316" s="76"/>
      <c r="JGV316" s="180"/>
      <c r="JGW316" s="180"/>
      <c r="JGX316" s="180"/>
      <c r="JGY316" s="75"/>
      <c r="JGZ316" s="76"/>
      <c r="JHA316" s="181"/>
      <c r="JHB316" s="181"/>
      <c r="JHC316" s="182"/>
      <c r="JHD316" s="134"/>
      <c r="JHE316" s="135"/>
      <c r="JHF316" s="111"/>
      <c r="JHG316" s="178"/>
      <c r="JHH316" s="178"/>
      <c r="JHI316" s="178"/>
      <c r="JHJ316" s="178"/>
      <c r="JHK316" s="179"/>
      <c r="JHL316" s="73"/>
      <c r="JHM316" s="73"/>
      <c r="JHN316" s="180"/>
      <c r="JHO316" s="75"/>
      <c r="JHP316" s="76"/>
      <c r="JHQ316" s="180"/>
      <c r="JHR316" s="180"/>
      <c r="JHS316" s="180"/>
      <c r="JHT316" s="75"/>
      <c r="JHU316" s="76"/>
      <c r="JHV316" s="181"/>
      <c r="JHW316" s="181"/>
      <c r="JHX316" s="182"/>
      <c r="JHY316" s="134"/>
      <c r="JHZ316" s="135"/>
      <c r="JIA316" s="111"/>
      <c r="JIB316" s="178"/>
      <c r="JIC316" s="178"/>
      <c r="JID316" s="178"/>
      <c r="JIE316" s="178"/>
      <c r="JIF316" s="179"/>
      <c r="JIG316" s="73"/>
      <c r="JIH316" s="73"/>
      <c r="JII316" s="180"/>
      <c r="JIJ316" s="75"/>
      <c r="JIK316" s="76"/>
      <c r="JIL316" s="180"/>
      <c r="JIM316" s="180"/>
      <c r="JIN316" s="180"/>
      <c r="JIO316" s="75"/>
      <c r="JIP316" s="76"/>
      <c r="JIQ316" s="181"/>
      <c r="JIR316" s="181"/>
      <c r="JIS316" s="182"/>
      <c r="JIT316" s="134"/>
      <c r="JIU316" s="135"/>
      <c r="JIV316" s="111"/>
      <c r="JIW316" s="178"/>
      <c r="JIX316" s="178"/>
      <c r="JIY316" s="178"/>
      <c r="JIZ316" s="178"/>
      <c r="JJA316" s="179"/>
      <c r="JJB316" s="73"/>
      <c r="JJC316" s="73"/>
      <c r="JJD316" s="180"/>
      <c r="JJE316" s="75"/>
      <c r="JJF316" s="76"/>
      <c r="JJG316" s="180"/>
      <c r="JJH316" s="180"/>
      <c r="JJI316" s="180"/>
      <c r="JJJ316" s="75"/>
      <c r="JJK316" s="76"/>
      <c r="JJL316" s="181"/>
      <c r="JJM316" s="181"/>
      <c r="JJN316" s="182"/>
      <c r="JJO316" s="134"/>
      <c r="JJP316" s="135"/>
      <c r="JJQ316" s="111"/>
      <c r="JJR316" s="178"/>
      <c r="JJS316" s="178"/>
      <c r="JJT316" s="178"/>
      <c r="JJU316" s="178"/>
      <c r="JJV316" s="179"/>
      <c r="JJW316" s="73"/>
      <c r="JJX316" s="73"/>
      <c r="JJY316" s="180"/>
      <c r="JJZ316" s="75"/>
      <c r="JKA316" s="76"/>
      <c r="JKB316" s="180"/>
      <c r="JKC316" s="180"/>
      <c r="JKD316" s="180"/>
      <c r="JKE316" s="75"/>
      <c r="JKF316" s="76"/>
      <c r="JKG316" s="181"/>
      <c r="JKH316" s="181"/>
      <c r="JKI316" s="182"/>
      <c r="JKJ316" s="134"/>
      <c r="JKK316" s="135"/>
      <c r="JKL316" s="111"/>
      <c r="JKM316" s="178"/>
      <c r="JKN316" s="178"/>
      <c r="JKO316" s="178"/>
      <c r="JKP316" s="178"/>
      <c r="JKQ316" s="179"/>
      <c r="JKR316" s="73"/>
      <c r="JKS316" s="73"/>
      <c r="JKT316" s="180"/>
      <c r="JKU316" s="75"/>
      <c r="JKV316" s="76"/>
      <c r="JKW316" s="180"/>
      <c r="JKX316" s="180"/>
      <c r="JKY316" s="180"/>
      <c r="JKZ316" s="75"/>
      <c r="JLA316" s="76"/>
      <c r="JLB316" s="181"/>
      <c r="JLC316" s="181"/>
      <c r="JLD316" s="182"/>
      <c r="JLE316" s="134"/>
      <c r="JLF316" s="135"/>
      <c r="JLG316" s="111"/>
      <c r="JLH316" s="178"/>
      <c r="JLI316" s="178"/>
      <c r="JLJ316" s="178"/>
      <c r="JLK316" s="178"/>
      <c r="JLL316" s="179"/>
      <c r="JLM316" s="73"/>
      <c r="JLN316" s="73"/>
      <c r="JLO316" s="180"/>
      <c r="JLP316" s="75"/>
      <c r="JLQ316" s="76"/>
      <c r="JLR316" s="180"/>
      <c r="JLS316" s="180"/>
      <c r="JLT316" s="180"/>
      <c r="JLU316" s="75"/>
      <c r="JLV316" s="76"/>
      <c r="JLW316" s="181"/>
      <c r="JLX316" s="181"/>
      <c r="JLY316" s="182"/>
      <c r="JLZ316" s="134"/>
      <c r="JMA316" s="135"/>
      <c r="JMB316" s="111"/>
      <c r="JMC316" s="178"/>
      <c r="JMD316" s="178"/>
      <c r="JME316" s="178"/>
      <c r="JMF316" s="178"/>
      <c r="JMG316" s="179"/>
      <c r="JMH316" s="73"/>
      <c r="JMI316" s="73"/>
      <c r="JMJ316" s="180"/>
      <c r="JMK316" s="75"/>
      <c r="JML316" s="76"/>
      <c r="JMM316" s="180"/>
      <c r="JMN316" s="180"/>
      <c r="JMO316" s="180"/>
      <c r="JMP316" s="75"/>
      <c r="JMQ316" s="76"/>
      <c r="JMR316" s="181"/>
      <c r="JMS316" s="181"/>
      <c r="JMT316" s="182"/>
      <c r="JMU316" s="134"/>
      <c r="JMV316" s="135"/>
      <c r="JMW316" s="111"/>
      <c r="JMX316" s="178"/>
      <c r="JMY316" s="178"/>
      <c r="JMZ316" s="178"/>
      <c r="JNA316" s="178"/>
      <c r="JNB316" s="179"/>
      <c r="JNC316" s="73"/>
      <c r="JND316" s="73"/>
      <c r="JNE316" s="180"/>
      <c r="JNF316" s="75"/>
      <c r="JNG316" s="76"/>
      <c r="JNH316" s="180"/>
      <c r="JNI316" s="180"/>
      <c r="JNJ316" s="180"/>
      <c r="JNK316" s="75"/>
      <c r="JNL316" s="76"/>
      <c r="JNM316" s="181"/>
      <c r="JNN316" s="181"/>
      <c r="JNO316" s="182"/>
      <c r="JNP316" s="134"/>
      <c r="JNQ316" s="135"/>
      <c r="JNR316" s="111"/>
      <c r="JNS316" s="178"/>
      <c r="JNT316" s="178"/>
      <c r="JNU316" s="178"/>
      <c r="JNV316" s="178"/>
      <c r="JNW316" s="179"/>
      <c r="JNX316" s="73"/>
      <c r="JNY316" s="73"/>
      <c r="JNZ316" s="180"/>
      <c r="JOA316" s="75"/>
      <c r="JOB316" s="76"/>
      <c r="JOC316" s="180"/>
      <c r="JOD316" s="180"/>
      <c r="JOE316" s="180"/>
      <c r="JOF316" s="75"/>
      <c r="JOG316" s="76"/>
      <c r="JOH316" s="181"/>
      <c r="JOI316" s="181"/>
      <c r="JOJ316" s="182"/>
      <c r="JOK316" s="134"/>
      <c r="JOL316" s="135"/>
      <c r="JOM316" s="111"/>
      <c r="JON316" s="178"/>
      <c r="JOO316" s="178"/>
      <c r="JOP316" s="178"/>
      <c r="JOQ316" s="178"/>
      <c r="JOR316" s="179"/>
      <c r="JOS316" s="73"/>
      <c r="JOT316" s="73"/>
      <c r="JOU316" s="180"/>
      <c r="JOV316" s="75"/>
      <c r="JOW316" s="76"/>
      <c r="JOX316" s="180"/>
      <c r="JOY316" s="180"/>
      <c r="JOZ316" s="180"/>
      <c r="JPA316" s="75"/>
      <c r="JPB316" s="76"/>
      <c r="JPC316" s="181"/>
      <c r="JPD316" s="181"/>
      <c r="JPE316" s="182"/>
      <c r="JPF316" s="134"/>
      <c r="JPG316" s="135"/>
      <c r="JPH316" s="111"/>
      <c r="JPI316" s="178"/>
      <c r="JPJ316" s="178"/>
      <c r="JPK316" s="178"/>
      <c r="JPL316" s="178"/>
      <c r="JPM316" s="179"/>
      <c r="JPN316" s="73"/>
      <c r="JPO316" s="73"/>
      <c r="JPP316" s="180"/>
      <c r="JPQ316" s="75"/>
      <c r="JPR316" s="76"/>
      <c r="JPS316" s="180"/>
      <c r="JPT316" s="180"/>
      <c r="JPU316" s="180"/>
      <c r="JPV316" s="75"/>
      <c r="JPW316" s="76"/>
      <c r="JPX316" s="181"/>
      <c r="JPY316" s="181"/>
      <c r="JPZ316" s="182"/>
      <c r="JQA316" s="134"/>
      <c r="JQB316" s="135"/>
      <c r="JQC316" s="111"/>
      <c r="JQD316" s="178"/>
      <c r="JQE316" s="178"/>
      <c r="JQF316" s="178"/>
      <c r="JQG316" s="178"/>
      <c r="JQH316" s="179"/>
      <c r="JQI316" s="73"/>
      <c r="JQJ316" s="73"/>
      <c r="JQK316" s="180"/>
      <c r="JQL316" s="75"/>
      <c r="JQM316" s="76"/>
      <c r="JQN316" s="180"/>
      <c r="JQO316" s="180"/>
      <c r="JQP316" s="180"/>
      <c r="JQQ316" s="75"/>
      <c r="JQR316" s="76"/>
      <c r="JQS316" s="181"/>
      <c r="JQT316" s="181"/>
      <c r="JQU316" s="182"/>
      <c r="JQV316" s="134"/>
      <c r="JQW316" s="135"/>
      <c r="JQX316" s="111"/>
      <c r="JQY316" s="178"/>
      <c r="JQZ316" s="178"/>
      <c r="JRA316" s="178"/>
      <c r="JRB316" s="178"/>
      <c r="JRC316" s="179"/>
      <c r="JRD316" s="73"/>
      <c r="JRE316" s="73"/>
      <c r="JRF316" s="180"/>
      <c r="JRG316" s="75"/>
      <c r="JRH316" s="76"/>
      <c r="JRI316" s="180"/>
      <c r="JRJ316" s="180"/>
      <c r="JRK316" s="180"/>
      <c r="JRL316" s="75"/>
      <c r="JRM316" s="76"/>
      <c r="JRN316" s="181"/>
      <c r="JRO316" s="181"/>
      <c r="JRP316" s="182"/>
      <c r="JRQ316" s="134"/>
      <c r="JRR316" s="135"/>
      <c r="JRS316" s="111"/>
      <c r="JRT316" s="178"/>
      <c r="JRU316" s="178"/>
      <c r="JRV316" s="178"/>
      <c r="JRW316" s="178"/>
      <c r="JRX316" s="179"/>
      <c r="JRY316" s="73"/>
      <c r="JRZ316" s="73"/>
      <c r="JSA316" s="180"/>
      <c r="JSB316" s="75"/>
      <c r="JSC316" s="76"/>
      <c r="JSD316" s="180"/>
      <c r="JSE316" s="180"/>
      <c r="JSF316" s="180"/>
      <c r="JSG316" s="75"/>
      <c r="JSH316" s="76"/>
      <c r="JSI316" s="181"/>
      <c r="JSJ316" s="181"/>
      <c r="JSK316" s="182"/>
      <c r="JSL316" s="134"/>
      <c r="JSM316" s="135"/>
      <c r="JSN316" s="111"/>
      <c r="JSO316" s="178"/>
      <c r="JSP316" s="178"/>
      <c r="JSQ316" s="178"/>
      <c r="JSR316" s="178"/>
      <c r="JSS316" s="179"/>
      <c r="JST316" s="73"/>
      <c r="JSU316" s="73"/>
      <c r="JSV316" s="180"/>
      <c r="JSW316" s="75"/>
      <c r="JSX316" s="76"/>
      <c r="JSY316" s="180"/>
      <c r="JSZ316" s="180"/>
      <c r="JTA316" s="180"/>
      <c r="JTB316" s="75"/>
      <c r="JTC316" s="76"/>
      <c r="JTD316" s="181"/>
      <c r="JTE316" s="181"/>
      <c r="JTF316" s="182"/>
      <c r="JTG316" s="134"/>
      <c r="JTH316" s="135"/>
      <c r="JTI316" s="111"/>
      <c r="JTJ316" s="178"/>
      <c r="JTK316" s="178"/>
      <c r="JTL316" s="178"/>
      <c r="JTM316" s="178"/>
      <c r="JTN316" s="179"/>
      <c r="JTO316" s="73"/>
      <c r="JTP316" s="73"/>
      <c r="JTQ316" s="180"/>
      <c r="JTR316" s="75"/>
      <c r="JTS316" s="76"/>
      <c r="JTT316" s="180"/>
      <c r="JTU316" s="180"/>
      <c r="JTV316" s="180"/>
      <c r="JTW316" s="75"/>
      <c r="JTX316" s="76"/>
      <c r="JTY316" s="181"/>
      <c r="JTZ316" s="181"/>
      <c r="JUA316" s="182"/>
      <c r="JUB316" s="134"/>
      <c r="JUC316" s="135"/>
      <c r="JUD316" s="111"/>
      <c r="JUE316" s="178"/>
      <c r="JUF316" s="178"/>
      <c r="JUG316" s="178"/>
      <c r="JUH316" s="178"/>
      <c r="JUI316" s="179"/>
      <c r="JUJ316" s="73"/>
      <c r="JUK316" s="73"/>
      <c r="JUL316" s="180"/>
      <c r="JUM316" s="75"/>
      <c r="JUN316" s="76"/>
      <c r="JUO316" s="180"/>
      <c r="JUP316" s="180"/>
      <c r="JUQ316" s="180"/>
      <c r="JUR316" s="75"/>
      <c r="JUS316" s="76"/>
      <c r="JUT316" s="181"/>
      <c r="JUU316" s="181"/>
      <c r="JUV316" s="182"/>
      <c r="JUW316" s="134"/>
      <c r="JUX316" s="135"/>
      <c r="JUY316" s="111"/>
      <c r="JUZ316" s="178"/>
      <c r="JVA316" s="178"/>
      <c r="JVB316" s="178"/>
      <c r="JVC316" s="178"/>
      <c r="JVD316" s="179"/>
      <c r="JVE316" s="73"/>
      <c r="JVF316" s="73"/>
      <c r="JVG316" s="180"/>
      <c r="JVH316" s="75"/>
      <c r="JVI316" s="76"/>
      <c r="JVJ316" s="180"/>
      <c r="JVK316" s="180"/>
      <c r="JVL316" s="180"/>
      <c r="JVM316" s="75"/>
      <c r="JVN316" s="76"/>
      <c r="JVO316" s="181"/>
      <c r="JVP316" s="181"/>
      <c r="JVQ316" s="182"/>
      <c r="JVR316" s="134"/>
      <c r="JVS316" s="135"/>
      <c r="JVT316" s="111"/>
      <c r="JVU316" s="178"/>
      <c r="JVV316" s="178"/>
      <c r="JVW316" s="178"/>
      <c r="JVX316" s="178"/>
      <c r="JVY316" s="179"/>
      <c r="JVZ316" s="73"/>
      <c r="JWA316" s="73"/>
      <c r="JWB316" s="180"/>
      <c r="JWC316" s="75"/>
      <c r="JWD316" s="76"/>
      <c r="JWE316" s="180"/>
      <c r="JWF316" s="180"/>
      <c r="JWG316" s="180"/>
      <c r="JWH316" s="75"/>
      <c r="JWI316" s="76"/>
      <c r="JWJ316" s="181"/>
      <c r="JWK316" s="181"/>
      <c r="JWL316" s="182"/>
      <c r="JWM316" s="134"/>
      <c r="JWN316" s="135"/>
      <c r="JWO316" s="111"/>
      <c r="JWP316" s="178"/>
      <c r="JWQ316" s="178"/>
      <c r="JWR316" s="178"/>
      <c r="JWS316" s="178"/>
      <c r="JWT316" s="179"/>
      <c r="JWU316" s="73"/>
      <c r="JWV316" s="73"/>
      <c r="JWW316" s="180"/>
      <c r="JWX316" s="75"/>
      <c r="JWY316" s="76"/>
      <c r="JWZ316" s="180"/>
      <c r="JXA316" s="180"/>
      <c r="JXB316" s="180"/>
      <c r="JXC316" s="75"/>
      <c r="JXD316" s="76"/>
      <c r="JXE316" s="181"/>
      <c r="JXF316" s="181"/>
      <c r="JXG316" s="182"/>
      <c r="JXH316" s="134"/>
      <c r="JXI316" s="135"/>
      <c r="JXJ316" s="111"/>
      <c r="JXK316" s="178"/>
      <c r="JXL316" s="178"/>
      <c r="JXM316" s="178"/>
      <c r="JXN316" s="178"/>
      <c r="JXO316" s="179"/>
      <c r="JXP316" s="73"/>
      <c r="JXQ316" s="73"/>
      <c r="JXR316" s="180"/>
      <c r="JXS316" s="75"/>
      <c r="JXT316" s="76"/>
      <c r="JXU316" s="180"/>
      <c r="JXV316" s="180"/>
      <c r="JXW316" s="180"/>
      <c r="JXX316" s="75"/>
      <c r="JXY316" s="76"/>
      <c r="JXZ316" s="181"/>
      <c r="JYA316" s="181"/>
      <c r="JYB316" s="182"/>
      <c r="JYC316" s="134"/>
      <c r="JYD316" s="135"/>
      <c r="JYE316" s="111"/>
      <c r="JYF316" s="178"/>
      <c r="JYG316" s="178"/>
      <c r="JYH316" s="178"/>
      <c r="JYI316" s="178"/>
      <c r="JYJ316" s="179"/>
      <c r="JYK316" s="73"/>
      <c r="JYL316" s="73"/>
      <c r="JYM316" s="180"/>
      <c r="JYN316" s="75"/>
      <c r="JYO316" s="76"/>
      <c r="JYP316" s="180"/>
      <c r="JYQ316" s="180"/>
      <c r="JYR316" s="180"/>
      <c r="JYS316" s="75"/>
      <c r="JYT316" s="76"/>
      <c r="JYU316" s="181"/>
      <c r="JYV316" s="181"/>
      <c r="JYW316" s="182"/>
      <c r="JYX316" s="134"/>
      <c r="JYY316" s="135"/>
      <c r="JYZ316" s="111"/>
      <c r="JZA316" s="178"/>
      <c r="JZB316" s="178"/>
      <c r="JZC316" s="178"/>
      <c r="JZD316" s="178"/>
      <c r="JZE316" s="179"/>
      <c r="JZF316" s="73"/>
      <c r="JZG316" s="73"/>
      <c r="JZH316" s="180"/>
      <c r="JZI316" s="75"/>
      <c r="JZJ316" s="76"/>
      <c r="JZK316" s="180"/>
      <c r="JZL316" s="180"/>
      <c r="JZM316" s="180"/>
      <c r="JZN316" s="75"/>
      <c r="JZO316" s="76"/>
      <c r="JZP316" s="181"/>
      <c r="JZQ316" s="181"/>
      <c r="JZR316" s="182"/>
      <c r="JZS316" s="134"/>
      <c r="JZT316" s="135"/>
      <c r="JZU316" s="111"/>
      <c r="JZV316" s="178"/>
      <c r="JZW316" s="178"/>
      <c r="JZX316" s="178"/>
      <c r="JZY316" s="178"/>
      <c r="JZZ316" s="179"/>
      <c r="KAA316" s="73"/>
      <c r="KAB316" s="73"/>
      <c r="KAC316" s="180"/>
      <c r="KAD316" s="75"/>
      <c r="KAE316" s="76"/>
      <c r="KAF316" s="180"/>
      <c r="KAG316" s="180"/>
      <c r="KAH316" s="180"/>
      <c r="KAI316" s="75"/>
      <c r="KAJ316" s="76"/>
      <c r="KAK316" s="181"/>
      <c r="KAL316" s="181"/>
      <c r="KAM316" s="182"/>
      <c r="KAN316" s="134"/>
      <c r="KAO316" s="135"/>
      <c r="KAP316" s="111"/>
      <c r="KAQ316" s="178"/>
      <c r="KAR316" s="178"/>
      <c r="KAS316" s="178"/>
      <c r="KAT316" s="178"/>
      <c r="KAU316" s="179"/>
      <c r="KAV316" s="73"/>
      <c r="KAW316" s="73"/>
      <c r="KAX316" s="180"/>
      <c r="KAY316" s="75"/>
      <c r="KAZ316" s="76"/>
      <c r="KBA316" s="180"/>
      <c r="KBB316" s="180"/>
      <c r="KBC316" s="180"/>
      <c r="KBD316" s="75"/>
      <c r="KBE316" s="76"/>
      <c r="KBF316" s="181"/>
      <c r="KBG316" s="181"/>
      <c r="KBH316" s="182"/>
      <c r="KBI316" s="134"/>
      <c r="KBJ316" s="135"/>
      <c r="KBK316" s="111"/>
      <c r="KBL316" s="178"/>
      <c r="KBM316" s="178"/>
      <c r="KBN316" s="178"/>
      <c r="KBO316" s="178"/>
      <c r="KBP316" s="179"/>
      <c r="KBQ316" s="73"/>
      <c r="KBR316" s="73"/>
      <c r="KBS316" s="180"/>
      <c r="KBT316" s="75"/>
      <c r="KBU316" s="76"/>
      <c r="KBV316" s="180"/>
      <c r="KBW316" s="180"/>
      <c r="KBX316" s="180"/>
      <c r="KBY316" s="75"/>
      <c r="KBZ316" s="76"/>
      <c r="KCA316" s="181"/>
      <c r="KCB316" s="181"/>
      <c r="KCC316" s="182"/>
      <c r="KCD316" s="134"/>
      <c r="KCE316" s="135"/>
      <c r="KCF316" s="111"/>
      <c r="KCG316" s="178"/>
      <c r="KCH316" s="178"/>
      <c r="KCI316" s="178"/>
      <c r="KCJ316" s="178"/>
      <c r="KCK316" s="179"/>
      <c r="KCL316" s="73"/>
      <c r="KCM316" s="73"/>
      <c r="KCN316" s="180"/>
      <c r="KCO316" s="75"/>
      <c r="KCP316" s="76"/>
      <c r="KCQ316" s="180"/>
      <c r="KCR316" s="180"/>
      <c r="KCS316" s="180"/>
      <c r="KCT316" s="75"/>
      <c r="KCU316" s="76"/>
      <c r="KCV316" s="181"/>
      <c r="KCW316" s="181"/>
      <c r="KCX316" s="182"/>
      <c r="KCY316" s="134"/>
      <c r="KCZ316" s="135"/>
      <c r="KDA316" s="111"/>
      <c r="KDB316" s="178"/>
      <c r="KDC316" s="178"/>
      <c r="KDD316" s="178"/>
      <c r="KDE316" s="178"/>
      <c r="KDF316" s="179"/>
      <c r="KDG316" s="73"/>
      <c r="KDH316" s="73"/>
      <c r="KDI316" s="180"/>
      <c r="KDJ316" s="75"/>
      <c r="KDK316" s="76"/>
      <c r="KDL316" s="180"/>
      <c r="KDM316" s="180"/>
      <c r="KDN316" s="180"/>
      <c r="KDO316" s="75"/>
      <c r="KDP316" s="76"/>
      <c r="KDQ316" s="181"/>
      <c r="KDR316" s="181"/>
      <c r="KDS316" s="182"/>
      <c r="KDT316" s="134"/>
      <c r="KDU316" s="135"/>
      <c r="KDV316" s="111"/>
      <c r="KDW316" s="178"/>
      <c r="KDX316" s="178"/>
      <c r="KDY316" s="178"/>
      <c r="KDZ316" s="178"/>
      <c r="KEA316" s="179"/>
      <c r="KEB316" s="73"/>
      <c r="KEC316" s="73"/>
      <c r="KED316" s="180"/>
      <c r="KEE316" s="75"/>
      <c r="KEF316" s="76"/>
      <c r="KEG316" s="180"/>
      <c r="KEH316" s="180"/>
      <c r="KEI316" s="180"/>
      <c r="KEJ316" s="75"/>
      <c r="KEK316" s="76"/>
      <c r="KEL316" s="181"/>
      <c r="KEM316" s="181"/>
      <c r="KEN316" s="182"/>
      <c r="KEO316" s="134"/>
      <c r="KEP316" s="135"/>
      <c r="KEQ316" s="111"/>
      <c r="KER316" s="178"/>
      <c r="KES316" s="178"/>
      <c r="KET316" s="178"/>
      <c r="KEU316" s="178"/>
      <c r="KEV316" s="179"/>
      <c r="KEW316" s="73"/>
      <c r="KEX316" s="73"/>
      <c r="KEY316" s="180"/>
      <c r="KEZ316" s="75"/>
      <c r="KFA316" s="76"/>
      <c r="KFB316" s="180"/>
      <c r="KFC316" s="180"/>
      <c r="KFD316" s="180"/>
      <c r="KFE316" s="75"/>
      <c r="KFF316" s="76"/>
      <c r="KFG316" s="181"/>
      <c r="KFH316" s="181"/>
      <c r="KFI316" s="182"/>
      <c r="KFJ316" s="134"/>
      <c r="KFK316" s="135"/>
      <c r="KFL316" s="111"/>
      <c r="KFM316" s="178"/>
      <c r="KFN316" s="178"/>
      <c r="KFO316" s="178"/>
      <c r="KFP316" s="178"/>
      <c r="KFQ316" s="179"/>
      <c r="KFR316" s="73"/>
      <c r="KFS316" s="73"/>
      <c r="KFT316" s="180"/>
      <c r="KFU316" s="75"/>
      <c r="KFV316" s="76"/>
      <c r="KFW316" s="180"/>
      <c r="KFX316" s="180"/>
      <c r="KFY316" s="180"/>
      <c r="KFZ316" s="75"/>
      <c r="KGA316" s="76"/>
      <c r="KGB316" s="181"/>
      <c r="KGC316" s="181"/>
      <c r="KGD316" s="182"/>
      <c r="KGE316" s="134"/>
      <c r="KGF316" s="135"/>
      <c r="KGG316" s="111"/>
      <c r="KGH316" s="178"/>
      <c r="KGI316" s="178"/>
      <c r="KGJ316" s="178"/>
      <c r="KGK316" s="178"/>
      <c r="KGL316" s="179"/>
      <c r="KGM316" s="73"/>
      <c r="KGN316" s="73"/>
      <c r="KGO316" s="180"/>
      <c r="KGP316" s="75"/>
      <c r="KGQ316" s="76"/>
      <c r="KGR316" s="180"/>
      <c r="KGS316" s="180"/>
      <c r="KGT316" s="180"/>
      <c r="KGU316" s="75"/>
      <c r="KGV316" s="76"/>
      <c r="KGW316" s="181"/>
      <c r="KGX316" s="181"/>
      <c r="KGY316" s="182"/>
      <c r="KGZ316" s="134"/>
      <c r="KHA316" s="135"/>
      <c r="KHB316" s="111"/>
      <c r="KHC316" s="178"/>
      <c r="KHD316" s="178"/>
      <c r="KHE316" s="178"/>
      <c r="KHF316" s="178"/>
      <c r="KHG316" s="179"/>
      <c r="KHH316" s="73"/>
      <c r="KHI316" s="73"/>
      <c r="KHJ316" s="180"/>
      <c r="KHK316" s="75"/>
      <c r="KHL316" s="76"/>
      <c r="KHM316" s="180"/>
      <c r="KHN316" s="180"/>
      <c r="KHO316" s="180"/>
      <c r="KHP316" s="75"/>
      <c r="KHQ316" s="76"/>
      <c r="KHR316" s="181"/>
      <c r="KHS316" s="181"/>
      <c r="KHT316" s="182"/>
      <c r="KHU316" s="134"/>
      <c r="KHV316" s="135"/>
      <c r="KHW316" s="111"/>
      <c r="KHX316" s="178"/>
      <c r="KHY316" s="178"/>
      <c r="KHZ316" s="178"/>
      <c r="KIA316" s="178"/>
      <c r="KIB316" s="179"/>
      <c r="KIC316" s="73"/>
      <c r="KID316" s="73"/>
      <c r="KIE316" s="180"/>
      <c r="KIF316" s="75"/>
      <c r="KIG316" s="76"/>
      <c r="KIH316" s="180"/>
      <c r="KII316" s="180"/>
      <c r="KIJ316" s="180"/>
      <c r="KIK316" s="75"/>
      <c r="KIL316" s="76"/>
      <c r="KIM316" s="181"/>
      <c r="KIN316" s="181"/>
      <c r="KIO316" s="182"/>
      <c r="KIP316" s="134"/>
      <c r="KIQ316" s="135"/>
      <c r="KIR316" s="111"/>
      <c r="KIS316" s="178"/>
      <c r="KIT316" s="178"/>
      <c r="KIU316" s="178"/>
      <c r="KIV316" s="178"/>
      <c r="KIW316" s="179"/>
      <c r="KIX316" s="73"/>
      <c r="KIY316" s="73"/>
      <c r="KIZ316" s="180"/>
      <c r="KJA316" s="75"/>
      <c r="KJB316" s="76"/>
      <c r="KJC316" s="180"/>
      <c r="KJD316" s="180"/>
      <c r="KJE316" s="180"/>
      <c r="KJF316" s="75"/>
      <c r="KJG316" s="76"/>
      <c r="KJH316" s="181"/>
      <c r="KJI316" s="181"/>
      <c r="KJJ316" s="182"/>
      <c r="KJK316" s="134"/>
      <c r="KJL316" s="135"/>
      <c r="KJM316" s="111"/>
      <c r="KJN316" s="178"/>
      <c r="KJO316" s="178"/>
      <c r="KJP316" s="178"/>
      <c r="KJQ316" s="178"/>
      <c r="KJR316" s="179"/>
      <c r="KJS316" s="73"/>
      <c r="KJT316" s="73"/>
      <c r="KJU316" s="180"/>
      <c r="KJV316" s="75"/>
      <c r="KJW316" s="76"/>
      <c r="KJX316" s="180"/>
      <c r="KJY316" s="180"/>
      <c r="KJZ316" s="180"/>
      <c r="KKA316" s="75"/>
      <c r="KKB316" s="76"/>
      <c r="KKC316" s="181"/>
      <c r="KKD316" s="181"/>
      <c r="KKE316" s="182"/>
      <c r="KKF316" s="134"/>
      <c r="KKG316" s="135"/>
      <c r="KKH316" s="111"/>
      <c r="KKI316" s="178"/>
      <c r="KKJ316" s="178"/>
      <c r="KKK316" s="178"/>
      <c r="KKL316" s="178"/>
      <c r="KKM316" s="179"/>
      <c r="KKN316" s="73"/>
      <c r="KKO316" s="73"/>
      <c r="KKP316" s="180"/>
      <c r="KKQ316" s="75"/>
      <c r="KKR316" s="76"/>
      <c r="KKS316" s="180"/>
      <c r="KKT316" s="180"/>
      <c r="KKU316" s="180"/>
      <c r="KKV316" s="75"/>
      <c r="KKW316" s="76"/>
      <c r="KKX316" s="181"/>
      <c r="KKY316" s="181"/>
      <c r="KKZ316" s="182"/>
      <c r="KLA316" s="134"/>
      <c r="KLB316" s="135"/>
      <c r="KLC316" s="111"/>
      <c r="KLD316" s="178"/>
      <c r="KLE316" s="178"/>
      <c r="KLF316" s="178"/>
      <c r="KLG316" s="178"/>
      <c r="KLH316" s="179"/>
      <c r="KLI316" s="73"/>
      <c r="KLJ316" s="73"/>
      <c r="KLK316" s="180"/>
      <c r="KLL316" s="75"/>
      <c r="KLM316" s="76"/>
      <c r="KLN316" s="180"/>
      <c r="KLO316" s="180"/>
      <c r="KLP316" s="180"/>
      <c r="KLQ316" s="75"/>
      <c r="KLR316" s="76"/>
      <c r="KLS316" s="181"/>
      <c r="KLT316" s="181"/>
      <c r="KLU316" s="182"/>
      <c r="KLV316" s="134"/>
      <c r="KLW316" s="135"/>
      <c r="KLX316" s="111"/>
      <c r="KLY316" s="178"/>
      <c r="KLZ316" s="178"/>
      <c r="KMA316" s="178"/>
      <c r="KMB316" s="178"/>
      <c r="KMC316" s="179"/>
      <c r="KMD316" s="73"/>
      <c r="KME316" s="73"/>
      <c r="KMF316" s="180"/>
      <c r="KMG316" s="75"/>
      <c r="KMH316" s="76"/>
      <c r="KMI316" s="180"/>
      <c r="KMJ316" s="180"/>
      <c r="KMK316" s="180"/>
      <c r="KML316" s="75"/>
      <c r="KMM316" s="76"/>
      <c r="KMN316" s="181"/>
      <c r="KMO316" s="181"/>
      <c r="KMP316" s="182"/>
      <c r="KMQ316" s="134"/>
      <c r="KMR316" s="135"/>
      <c r="KMS316" s="111"/>
      <c r="KMT316" s="178"/>
      <c r="KMU316" s="178"/>
      <c r="KMV316" s="178"/>
      <c r="KMW316" s="178"/>
      <c r="KMX316" s="179"/>
      <c r="KMY316" s="73"/>
      <c r="KMZ316" s="73"/>
      <c r="KNA316" s="180"/>
      <c r="KNB316" s="75"/>
      <c r="KNC316" s="76"/>
      <c r="KND316" s="180"/>
      <c r="KNE316" s="180"/>
      <c r="KNF316" s="180"/>
      <c r="KNG316" s="75"/>
      <c r="KNH316" s="76"/>
      <c r="KNI316" s="181"/>
      <c r="KNJ316" s="181"/>
      <c r="KNK316" s="182"/>
      <c r="KNL316" s="134"/>
      <c r="KNM316" s="135"/>
      <c r="KNN316" s="111"/>
      <c r="KNO316" s="178"/>
      <c r="KNP316" s="178"/>
      <c r="KNQ316" s="178"/>
      <c r="KNR316" s="178"/>
      <c r="KNS316" s="179"/>
      <c r="KNT316" s="73"/>
      <c r="KNU316" s="73"/>
      <c r="KNV316" s="180"/>
      <c r="KNW316" s="75"/>
      <c r="KNX316" s="76"/>
      <c r="KNY316" s="180"/>
      <c r="KNZ316" s="180"/>
      <c r="KOA316" s="180"/>
      <c r="KOB316" s="75"/>
      <c r="KOC316" s="76"/>
      <c r="KOD316" s="181"/>
      <c r="KOE316" s="181"/>
      <c r="KOF316" s="182"/>
      <c r="KOG316" s="134"/>
      <c r="KOH316" s="135"/>
      <c r="KOI316" s="111"/>
      <c r="KOJ316" s="178"/>
      <c r="KOK316" s="178"/>
      <c r="KOL316" s="178"/>
      <c r="KOM316" s="178"/>
      <c r="KON316" s="179"/>
      <c r="KOO316" s="73"/>
      <c r="KOP316" s="73"/>
      <c r="KOQ316" s="180"/>
      <c r="KOR316" s="75"/>
      <c r="KOS316" s="76"/>
      <c r="KOT316" s="180"/>
      <c r="KOU316" s="180"/>
      <c r="KOV316" s="180"/>
      <c r="KOW316" s="75"/>
      <c r="KOX316" s="76"/>
      <c r="KOY316" s="181"/>
      <c r="KOZ316" s="181"/>
      <c r="KPA316" s="182"/>
      <c r="KPB316" s="134"/>
      <c r="KPC316" s="135"/>
      <c r="KPD316" s="111"/>
      <c r="KPE316" s="178"/>
      <c r="KPF316" s="178"/>
      <c r="KPG316" s="178"/>
      <c r="KPH316" s="178"/>
      <c r="KPI316" s="179"/>
      <c r="KPJ316" s="73"/>
      <c r="KPK316" s="73"/>
      <c r="KPL316" s="180"/>
      <c r="KPM316" s="75"/>
      <c r="KPN316" s="76"/>
      <c r="KPO316" s="180"/>
      <c r="KPP316" s="180"/>
      <c r="KPQ316" s="180"/>
      <c r="KPR316" s="75"/>
      <c r="KPS316" s="76"/>
      <c r="KPT316" s="181"/>
      <c r="KPU316" s="181"/>
      <c r="KPV316" s="182"/>
      <c r="KPW316" s="134"/>
      <c r="KPX316" s="135"/>
      <c r="KPY316" s="111"/>
      <c r="KPZ316" s="178"/>
      <c r="KQA316" s="178"/>
      <c r="KQB316" s="178"/>
      <c r="KQC316" s="178"/>
      <c r="KQD316" s="179"/>
      <c r="KQE316" s="73"/>
      <c r="KQF316" s="73"/>
      <c r="KQG316" s="180"/>
      <c r="KQH316" s="75"/>
      <c r="KQI316" s="76"/>
      <c r="KQJ316" s="180"/>
      <c r="KQK316" s="180"/>
      <c r="KQL316" s="180"/>
      <c r="KQM316" s="75"/>
      <c r="KQN316" s="76"/>
      <c r="KQO316" s="181"/>
      <c r="KQP316" s="181"/>
      <c r="KQQ316" s="182"/>
      <c r="KQR316" s="134"/>
      <c r="KQS316" s="135"/>
      <c r="KQT316" s="111"/>
      <c r="KQU316" s="178"/>
      <c r="KQV316" s="178"/>
      <c r="KQW316" s="178"/>
      <c r="KQX316" s="178"/>
      <c r="KQY316" s="179"/>
      <c r="KQZ316" s="73"/>
      <c r="KRA316" s="73"/>
      <c r="KRB316" s="180"/>
      <c r="KRC316" s="75"/>
      <c r="KRD316" s="76"/>
      <c r="KRE316" s="180"/>
      <c r="KRF316" s="180"/>
      <c r="KRG316" s="180"/>
      <c r="KRH316" s="75"/>
      <c r="KRI316" s="76"/>
      <c r="KRJ316" s="181"/>
      <c r="KRK316" s="181"/>
      <c r="KRL316" s="182"/>
      <c r="KRM316" s="134"/>
      <c r="KRN316" s="135"/>
      <c r="KRO316" s="111"/>
      <c r="KRP316" s="178"/>
      <c r="KRQ316" s="178"/>
      <c r="KRR316" s="178"/>
      <c r="KRS316" s="178"/>
      <c r="KRT316" s="179"/>
      <c r="KRU316" s="73"/>
      <c r="KRV316" s="73"/>
      <c r="KRW316" s="180"/>
      <c r="KRX316" s="75"/>
      <c r="KRY316" s="76"/>
      <c r="KRZ316" s="180"/>
      <c r="KSA316" s="180"/>
      <c r="KSB316" s="180"/>
      <c r="KSC316" s="75"/>
      <c r="KSD316" s="76"/>
      <c r="KSE316" s="181"/>
      <c r="KSF316" s="181"/>
      <c r="KSG316" s="182"/>
      <c r="KSH316" s="134"/>
      <c r="KSI316" s="135"/>
      <c r="KSJ316" s="111"/>
      <c r="KSK316" s="178"/>
      <c r="KSL316" s="178"/>
      <c r="KSM316" s="178"/>
      <c r="KSN316" s="178"/>
      <c r="KSO316" s="179"/>
      <c r="KSP316" s="73"/>
      <c r="KSQ316" s="73"/>
      <c r="KSR316" s="180"/>
      <c r="KSS316" s="75"/>
      <c r="KST316" s="76"/>
      <c r="KSU316" s="180"/>
      <c r="KSV316" s="180"/>
      <c r="KSW316" s="180"/>
      <c r="KSX316" s="75"/>
      <c r="KSY316" s="76"/>
      <c r="KSZ316" s="181"/>
      <c r="KTA316" s="181"/>
      <c r="KTB316" s="182"/>
      <c r="KTC316" s="134"/>
      <c r="KTD316" s="135"/>
      <c r="KTE316" s="111"/>
      <c r="KTF316" s="178"/>
      <c r="KTG316" s="178"/>
      <c r="KTH316" s="178"/>
      <c r="KTI316" s="178"/>
      <c r="KTJ316" s="179"/>
      <c r="KTK316" s="73"/>
      <c r="KTL316" s="73"/>
      <c r="KTM316" s="180"/>
      <c r="KTN316" s="75"/>
      <c r="KTO316" s="76"/>
      <c r="KTP316" s="180"/>
      <c r="KTQ316" s="180"/>
      <c r="KTR316" s="180"/>
      <c r="KTS316" s="75"/>
      <c r="KTT316" s="76"/>
      <c r="KTU316" s="181"/>
      <c r="KTV316" s="181"/>
      <c r="KTW316" s="182"/>
      <c r="KTX316" s="134"/>
      <c r="KTY316" s="135"/>
      <c r="KTZ316" s="111"/>
      <c r="KUA316" s="178"/>
      <c r="KUB316" s="178"/>
      <c r="KUC316" s="178"/>
      <c r="KUD316" s="178"/>
      <c r="KUE316" s="179"/>
      <c r="KUF316" s="73"/>
      <c r="KUG316" s="73"/>
      <c r="KUH316" s="180"/>
      <c r="KUI316" s="75"/>
      <c r="KUJ316" s="76"/>
      <c r="KUK316" s="180"/>
      <c r="KUL316" s="180"/>
      <c r="KUM316" s="180"/>
      <c r="KUN316" s="75"/>
      <c r="KUO316" s="76"/>
      <c r="KUP316" s="181"/>
      <c r="KUQ316" s="181"/>
      <c r="KUR316" s="182"/>
      <c r="KUS316" s="134"/>
      <c r="KUT316" s="135"/>
      <c r="KUU316" s="111"/>
      <c r="KUV316" s="178"/>
      <c r="KUW316" s="178"/>
      <c r="KUX316" s="178"/>
      <c r="KUY316" s="178"/>
      <c r="KUZ316" s="179"/>
      <c r="KVA316" s="73"/>
      <c r="KVB316" s="73"/>
      <c r="KVC316" s="180"/>
      <c r="KVD316" s="75"/>
      <c r="KVE316" s="76"/>
      <c r="KVF316" s="180"/>
      <c r="KVG316" s="180"/>
      <c r="KVH316" s="180"/>
      <c r="KVI316" s="75"/>
      <c r="KVJ316" s="76"/>
      <c r="KVK316" s="181"/>
      <c r="KVL316" s="181"/>
      <c r="KVM316" s="182"/>
      <c r="KVN316" s="134"/>
      <c r="KVO316" s="135"/>
      <c r="KVP316" s="111"/>
      <c r="KVQ316" s="178"/>
      <c r="KVR316" s="178"/>
      <c r="KVS316" s="178"/>
      <c r="KVT316" s="178"/>
      <c r="KVU316" s="179"/>
      <c r="KVV316" s="73"/>
      <c r="KVW316" s="73"/>
      <c r="KVX316" s="180"/>
      <c r="KVY316" s="75"/>
      <c r="KVZ316" s="76"/>
      <c r="KWA316" s="180"/>
      <c r="KWB316" s="180"/>
      <c r="KWC316" s="180"/>
      <c r="KWD316" s="75"/>
      <c r="KWE316" s="76"/>
      <c r="KWF316" s="181"/>
      <c r="KWG316" s="181"/>
      <c r="KWH316" s="182"/>
      <c r="KWI316" s="134"/>
      <c r="KWJ316" s="135"/>
      <c r="KWK316" s="111"/>
      <c r="KWL316" s="178"/>
      <c r="KWM316" s="178"/>
      <c r="KWN316" s="178"/>
      <c r="KWO316" s="178"/>
      <c r="KWP316" s="179"/>
      <c r="KWQ316" s="73"/>
      <c r="KWR316" s="73"/>
      <c r="KWS316" s="180"/>
      <c r="KWT316" s="75"/>
      <c r="KWU316" s="76"/>
      <c r="KWV316" s="180"/>
      <c r="KWW316" s="180"/>
      <c r="KWX316" s="180"/>
      <c r="KWY316" s="75"/>
      <c r="KWZ316" s="76"/>
      <c r="KXA316" s="181"/>
      <c r="KXB316" s="181"/>
      <c r="KXC316" s="182"/>
      <c r="KXD316" s="134"/>
      <c r="KXE316" s="135"/>
      <c r="KXF316" s="111"/>
      <c r="KXG316" s="178"/>
      <c r="KXH316" s="178"/>
      <c r="KXI316" s="178"/>
      <c r="KXJ316" s="178"/>
      <c r="KXK316" s="179"/>
      <c r="KXL316" s="73"/>
      <c r="KXM316" s="73"/>
      <c r="KXN316" s="180"/>
      <c r="KXO316" s="75"/>
      <c r="KXP316" s="76"/>
      <c r="KXQ316" s="180"/>
      <c r="KXR316" s="180"/>
      <c r="KXS316" s="180"/>
      <c r="KXT316" s="75"/>
      <c r="KXU316" s="76"/>
      <c r="KXV316" s="181"/>
      <c r="KXW316" s="181"/>
      <c r="KXX316" s="182"/>
      <c r="KXY316" s="134"/>
      <c r="KXZ316" s="135"/>
      <c r="KYA316" s="111"/>
      <c r="KYB316" s="178"/>
      <c r="KYC316" s="178"/>
      <c r="KYD316" s="178"/>
      <c r="KYE316" s="178"/>
      <c r="KYF316" s="179"/>
      <c r="KYG316" s="73"/>
      <c r="KYH316" s="73"/>
      <c r="KYI316" s="180"/>
      <c r="KYJ316" s="75"/>
      <c r="KYK316" s="76"/>
      <c r="KYL316" s="180"/>
      <c r="KYM316" s="180"/>
      <c r="KYN316" s="180"/>
      <c r="KYO316" s="75"/>
      <c r="KYP316" s="76"/>
      <c r="KYQ316" s="181"/>
      <c r="KYR316" s="181"/>
      <c r="KYS316" s="182"/>
      <c r="KYT316" s="134"/>
      <c r="KYU316" s="135"/>
      <c r="KYV316" s="111"/>
      <c r="KYW316" s="178"/>
      <c r="KYX316" s="178"/>
      <c r="KYY316" s="178"/>
      <c r="KYZ316" s="178"/>
      <c r="KZA316" s="179"/>
      <c r="KZB316" s="73"/>
      <c r="KZC316" s="73"/>
      <c r="KZD316" s="180"/>
      <c r="KZE316" s="75"/>
      <c r="KZF316" s="76"/>
      <c r="KZG316" s="180"/>
      <c r="KZH316" s="180"/>
      <c r="KZI316" s="180"/>
      <c r="KZJ316" s="75"/>
      <c r="KZK316" s="76"/>
      <c r="KZL316" s="181"/>
      <c r="KZM316" s="181"/>
      <c r="KZN316" s="182"/>
      <c r="KZO316" s="134"/>
      <c r="KZP316" s="135"/>
      <c r="KZQ316" s="111"/>
      <c r="KZR316" s="178"/>
      <c r="KZS316" s="178"/>
      <c r="KZT316" s="178"/>
      <c r="KZU316" s="178"/>
      <c r="KZV316" s="179"/>
      <c r="KZW316" s="73"/>
      <c r="KZX316" s="73"/>
      <c r="KZY316" s="180"/>
      <c r="KZZ316" s="75"/>
      <c r="LAA316" s="76"/>
      <c r="LAB316" s="180"/>
      <c r="LAC316" s="180"/>
      <c r="LAD316" s="180"/>
      <c r="LAE316" s="75"/>
      <c r="LAF316" s="76"/>
      <c r="LAG316" s="181"/>
      <c r="LAH316" s="181"/>
      <c r="LAI316" s="182"/>
      <c r="LAJ316" s="134"/>
      <c r="LAK316" s="135"/>
      <c r="LAL316" s="111"/>
      <c r="LAM316" s="178"/>
      <c r="LAN316" s="178"/>
      <c r="LAO316" s="178"/>
      <c r="LAP316" s="178"/>
      <c r="LAQ316" s="179"/>
      <c r="LAR316" s="73"/>
      <c r="LAS316" s="73"/>
      <c r="LAT316" s="180"/>
      <c r="LAU316" s="75"/>
      <c r="LAV316" s="76"/>
      <c r="LAW316" s="180"/>
      <c r="LAX316" s="180"/>
      <c r="LAY316" s="180"/>
      <c r="LAZ316" s="75"/>
      <c r="LBA316" s="76"/>
      <c r="LBB316" s="181"/>
      <c r="LBC316" s="181"/>
      <c r="LBD316" s="182"/>
      <c r="LBE316" s="134"/>
      <c r="LBF316" s="135"/>
      <c r="LBG316" s="111"/>
      <c r="LBH316" s="178"/>
      <c r="LBI316" s="178"/>
      <c r="LBJ316" s="178"/>
      <c r="LBK316" s="178"/>
      <c r="LBL316" s="179"/>
      <c r="LBM316" s="73"/>
      <c r="LBN316" s="73"/>
      <c r="LBO316" s="180"/>
      <c r="LBP316" s="75"/>
      <c r="LBQ316" s="76"/>
      <c r="LBR316" s="180"/>
      <c r="LBS316" s="180"/>
      <c r="LBT316" s="180"/>
      <c r="LBU316" s="75"/>
      <c r="LBV316" s="76"/>
      <c r="LBW316" s="181"/>
      <c r="LBX316" s="181"/>
      <c r="LBY316" s="182"/>
      <c r="LBZ316" s="134"/>
      <c r="LCA316" s="135"/>
      <c r="LCB316" s="111"/>
      <c r="LCC316" s="178"/>
      <c r="LCD316" s="178"/>
      <c r="LCE316" s="178"/>
      <c r="LCF316" s="178"/>
      <c r="LCG316" s="179"/>
      <c r="LCH316" s="73"/>
      <c r="LCI316" s="73"/>
      <c r="LCJ316" s="180"/>
      <c r="LCK316" s="75"/>
      <c r="LCL316" s="76"/>
      <c r="LCM316" s="180"/>
      <c r="LCN316" s="180"/>
      <c r="LCO316" s="180"/>
      <c r="LCP316" s="75"/>
      <c r="LCQ316" s="76"/>
      <c r="LCR316" s="181"/>
      <c r="LCS316" s="181"/>
      <c r="LCT316" s="182"/>
      <c r="LCU316" s="134"/>
      <c r="LCV316" s="135"/>
      <c r="LCW316" s="111"/>
      <c r="LCX316" s="178"/>
      <c r="LCY316" s="178"/>
      <c r="LCZ316" s="178"/>
      <c r="LDA316" s="178"/>
      <c r="LDB316" s="179"/>
      <c r="LDC316" s="73"/>
      <c r="LDD316" s="73"/>
      <c r="LDE316" s="180"/>
      <c r="LDF316" s="75"/>
      <c r="LDG316" s="76"/>
      <c r="LDH316" s="180"/>
      <c r="LDI316" s="180"/>
      <c r="LDJ316" s="180"/>
      <c r="LDK316" s="75"/>
      <c r="LDL316" s="76"/>
      <c r="LDM316" s="181"/>
      <c r="LDN316" s="181"/>
      <c r="LDO316" s="182"/>
      <c r="LDP316" s="134"/>
      <c r="LDQ316" s="135"/>
      <c r="LDR316" s="111"/>
      <c r="LDS316" s="178"/>
      <c r="LDT316" s="178"/>
      <c r="LDU316" s="178"/>
      <c r="LDV316" s="178"/>
      <c r="LDW316" s="179"/>
      <c r="LDX316" s="73"/>
      <c r="LDY316" s="73"/>
      <c r="LDZ316" s="180"/>
      <c r="LEA316" s="75"/>
      <c r="LEB316" s="76"/>
      <c r="LEC316" s="180"/>
      <c r="LED316" s="180"/>
      <c r="LEE316" s="180"/>
      <c r="LEF316" s="75"/>
      <c r="LEG316" s="76"/>
      <c r="LEH316" s="181"/>
      <c r="LEI316" s="181"/>
      <c r="LEJ316" s="182"/>
      <c r="LEK316" s="134"/>
      <c r="LEL316" s="135"/>
      <c r="LEM316" s="111"/>
      <c r="LEN316" s="178"/>
      <c r="LEO316" s="178"/>
      <c r="LEP316" s="178"/>
      <c r="LEQ316" s="178"/>
      <c r="LER316" s="179"/>
      <c r="LES316" s="73"/>
      <c r="LET316" s="73"/>
      <c r="LEU316" s="180"/>
      <c r="LEV316" s="75"/>
      <c r="LEW316" s="76"/>
      <c r="LEX316" s="180"/>
      <c r="LEY316" s="180"/>
      <c r="LEZ316" s="180"/>
      <c r="LFA316" s="75"/>
      <c r="LFB316" s="76"/>
      <c r="LFC316" s="181"/>
      <c r="LFD316" s="181"/>
      <c r="LFE316" s="182"/>
      <c r="LFF316" s="134"/>
      <c r="LFG316" s="135"/>
      <c r="LFH316" s="111"/>
      <c r="LFI316" s="178"/>
      <c r="LFJ316" s="178"/>
      <c r="LFK316" s="178"/>
      <c r="LFL316" s="178"/>
      <c r="LFM316" s="179"/>
      <c r="LFN316" s="73"/>
      <c r="LFO316" s="73"/>
      <c r="LFP316" s="180"/>
      <c r="LFQ316" s="75"/>
      <c r="LFR316" s="76"/>
      <c r="LFS316" s="180"/>
      <c r="LFT316" s="180"/>
      <c r="LFU316" s="180"/>
      <c r="LFV316" s="75"/>
      <c r="LFW316" s="76"/>
      <c r="LFX316" s="181"/>
      <c r="LFY316" s="181"/>
      <c r="LFZ316" s="182"/>
      <c r="LGA316" s="134"/>
      <c r="LGB316" s="135"/>
      <c r="LGC316" s="111"/>
      <c r="LGD316" s="178"/>
      <c r="LGE316" s="178"/>
      <c r="LGF316" s="178"/>
      <c r="LGG316" s="178"/>
      <c r="LGH316" s="179"/>
      <c r="LGI316" s="73"/>
      <c r="LGJ316" s="73"/>
      <c r="LGK316" s="180"/>
      <c r="LGL316" s="75"/>
      <c r="LGM316" s="76"/>
      <c r="LGN316" s="180"/>
      <c r="LGO316" s="180"/>
      <c r="LGP316" s="180"/>
      <c r="LGQ316" s="75"/>
      <c r="LGR316" s="76"/>
      <c r="LGS316" s="181"/>
      <c r="LGT316" s="181"/>
      <c r="LGU316" s="182"/>
      <c r="LGV316" s="134"/>
      <c r="LGW316" s="135"/>
      <c r="LGX316" s="111"/>
      <c r="LGY316" s="178"/>
      <c r="LGZ316" s="178"/>
      <c r="LHA316" s="178"/>
      <c r="LHB316" s="178"/>
      <c r="LHC316" s="179"/>
      <c r="LHD316" s="73"/>
      <c r="LHE316" s="73"/>
      <c r="LHF316" s="180"/>
      <c r="LHG316" s="75"/>
      <c r="LHH316" s="76"/>
      <c r="LHI316" s="180"/>
      <c r="LHJ316" s="180"/>
      <c r="LHK316" s="180"/>
      <c r="LHL316" s="75"/>
      <c r="LHM316" s="76"/>
      <c r="LHN316" s="181"/>
      <c r="LHO316" s="181"/>
      <c r="LHP316" s="182"/>
      <c r="LHQ316" s="134"/>
      <c r="LHR316" s="135"/>
      <c r="LHS316" s="111"/>
      <c r="LHT316" s="178"/>
      <c r="LHU316" s="178"/>
      <c r="LHV316" s="178"/>
      <c r="LHW316" s="178"/>
      <c r="LHX316" s="179"/>
      <c r="LHY316" s="73"/>
      <c r="LHZ316" s="73"/>
      <c r="LIA316" s="180"/>
      <c r="LIB316" s="75"/>
      <c r="LIC316" s="76"/>
      <c r="LID316" s="180"/>
      <c r="LIE316" s="180"/>
      <c r="LIF316" s="180"/>
      <c r="LIG316" s="75"/>
      <c r="LIH316" s="76"/>
      <c r="LII316" s="181"/>
      <c r="LIJ316" s="181"/>
      <c r="LIK316" s="182"/>
      <c r="LIL316" s="134"/>
      <c r="LIM316" s="135"/>
      <c r="LIN316" s="111"/>
      <c r="LIO316" s="178"/>
      <c r="LIP316" s="178"/>
      <c r="LIQ316" s="178"/>
      <c r="LIR316" s="178"/>
      <c r="LIS316" s="179"/>
      <c r="LIT316" s="73"/>
      <c r="LIU316" s="73"/>
      <c r="LIV316" s="180"/>
      <c r="LIW316" s="75"/>
      <c r="LIX316" s="76"/>
      <c r="LIY316" s="180"/>
      <c r="LIZ316" s="180"/>
      <c r="LJA316" s="180"/>
      <c r="LJB316" s="75"/>
      <c r="LJC316" s="76"/>
      <c r="LJD316" s="181"/>
      <c r="LJE316" s="181"/>
      <c r="LJF316" s="182"/>
      <c r="LJG316" s="134"/>
      <c r="LJH316" s="135"/>
      <c r="LJI316" s="111"/>
      <c r="LJJ316" s="178"/>
      <c r="LJK316" s="178"/>
      <c r="LJL316" s="178"/>
      <c r="LJM316" s="178"/>
      <c r="LJN316" s="179"/>
      <c r="LJO316" s="73"/>
      <c r="LJP316" s="73"/>
      <c r="LJQ316" s="180"/>
      <c r="LJR316" s="75"/>
      <c r="LJS316" s="76"/>
      <c r="LJT316" s="180"/>
      <c r="LJU316" s="180"/>
      <c r="LJV316" s="180"/>
      <c r="LJW316" s="75"/>
      <c r="LJX316" s="76"/>
      <c r="LJY316" s="181"/>
      <c r="LJZ316" s="181"/>
      <c r="LKA316" s="182"/>
      <c r="LKB316" s="134"/>
      <c r="LKC316" s="135"/>
      <c r="LKD316" s="111"/>
      <c r="LKE316" s="178"/>
      <c r="LKF316" s="178"/>
      <c r="LKG316" s="178"/>
      <c r="LKH316" s="178"/>
      <c r="LKI316" s="179"/>
      <c r="LKJ316" s="73"/>
      <c r="LKK316" s="73"/>
      <c r="LKL316" s="180"/>
      <c r="LKM316" s="75"/>
      <c r="LKN316" s="76"/>
      <c r="LKO316" s="180"/>
      <c r="LKP316" s="180"/>
      <c r="LKQ316" s="180"/>
      <c r="LKR316" s="75"/>
      <c r="LKS316" s="76"/>
      <c r="LKT316" s="181"/>
      <c r="LKU316" s="181"/>
      <c r="LKV316" s="182"/>
      <c r="LKW316" s="134"/>
      <c r="LKX316" s="135"/>
      <c r="LKY316" s="111"/>
      <c r="LKZ316" s="178"/>
      <c r="LLA316" s="178"/>
      <c r="LLB316" s="178"/>
      <c r="LLC316" s="178"/>
      <c r="LLD316" s="179"/>
      <c r="LLE316" s="73"/>
      <c r="LLF316" s="73"/>
      <c r="LLG316" s="180"/>
      <c r="LLH316" s="75"/>
      <c r="LLI316" s="76"/>
      <c r="LLJ316" s="180"/>
      <c r="LLK316" s="180"/>
      <c r="LLL316" s="180"/>
      <c r="LLM316" s="75"/>
      <c r="LLN316" s="76"/>
      <c r="LLO316" s="181"/>
      <c r="LLP316" s="181"/>
      <c r="LLQ316" s="182"/>
      <c r="LLR316" s="134"/>
      <c r="LLS316" s="135"/>
      <c r="LLT316" s="111"/>
      <c r="LLU316" s="178"/>
      <c r="LLV316" s="178"/>
      <c r="LLW316" s="178"/>
      <c r="LLX316" s="178"/>
      <c r="LLY316" s="179"/>
      <c r="LLZ316" s="73"/>
      <c r="LMA316" s="73"/>
      <c r="LMB316" s="180"/>
      <c r="LMC316" s="75"/>
      <c r="LMD316" s="76"/>
      <c r="LME316" s="180"/>
      <c r="LMF316" s="180"/>
      <c r="LMG316" s="180"/>
      <c r="LMH316" s="75"/>
      <c r="LMI316" s="76"/>
      <c r="LMJ316" s="181"/>
      <c r="LMK316" s="181"/>
      <c r="LML316" s="182"/>
      <c r="LMM316" s="134"/>
      <c r="LMN316" s="135"/>
      <c r="LMO316" s="111"/>
      <c r="LMP316" s="178"/>
      <c r="LMQ316" s="178"/>
      <c r="LMR316" s="178"/>
      <c r="LMS316" s="178"/>
      <c r="LMT316" s="179"/>
      <c r="LMU316" s="73"/>
      <c r="LMV316" s="73"/>
      <c r="LMW316" s="180"/>
      <c r="LMX316" s="75"/>
      <c r="LMY316" s="76"/>
      <c r="LMZ316" s="180"/>
      <c r="LNA316" s="180"/>
      <c r="LNB316" s="180"/>
      <c r="LNC316" s="75"/>
      <c r="LND316" s="76"/>
      <c r="LNE316" s="181"/>
      <c r="LNF316" s="181"/>
      <c r="LNG316" s="182"/>
      <c r="LNH316" s="134"/>
      <c r="LNI316" s="135"/>
      <c r="LNJ316" s="111"/>
      <c r="LNK316" s="178"/>
      <c r="LNL316" s="178"/>
      <c r="LNM316" s="178"/>
      <c r="LNN316" s="178"/>
      <c r="LNO316" s="179"/>
      <c r="LNP316" s="73"/>
      <c r="LNQ316" s="73"/>
      <c r="LNR316" s="180"/>
      <c r="LNS316" s="75"/>
      <c r="LNT316" s="76"/>
      <c r="LNU316" s="180"/>
      <c r="LNV316" s="180"/>
      <c r="LNW316" s="180"/>
      <c r="LNX316" s="75"/>
      <c r="LNY316" s="76"/>
      <c r="LNZ316" s="181"/>
      <c r="LOA316" s="181"/>
      <c r="LOB316" s="182"/>
      <c r="LOC316" s="134"/>
      <c r="LOD316" s="135"/>
      <c r="LOE316" s="111"/>
      <c r="LOF316" s="178"/>
      <c r="LOG316" s="178"/>
      <c r="LOH316" s="178"/>
      <c r="LOI316" s="178"/>
      <c r="LOJ316" s="179"/>
      <c r="LOK316" s="73"/>
      <c r="LOL316" s="73"/>
      <c r="LOM316" s="180"/>
      <c r="LON316" s="75"/>
      <c r="LOO316" s="76"/>
      <c r="LOP316" s="180"/>
      <c r="LOQ316" s="180"/>
      <c r="LOR316" s="180"/>
      <c r="LOS316" s="75"/>
      <c r="LOT316" s="76"/>
      <c r="LOU316" s="181"/>
      <c r="LOV316" s="181"/>
      <c r="LOW316" s="182"/>
      <c r="LOX316" s="134"/>
      <c r="LOY316" s="135"/>
      <c r="LOZ316" s="111"/>
      <c r="LPA316" s="178"/>
      <c r="LPB316" s="178"/>
      <c r="LPC316" s="178"/>
      <c r="LPD316" s="178"/>
      <c r="LPE316" s="179"/>
      <c r="LPF316" s="73"/>
      <c r="LPG316" s="73"/>
      <c r="LPH316" s="180"/>
      <c r="LPI316" s="75"/>
      <c r="LPJ316" s="76"/>
      <c r="LPK316" s="180"/>
      <c r="LPL316" s="180"/>
      <c r="LPM316" s="180"/>
      <c r="LPN316" s="75"/>
      <c r="LPO316" s="76"/>
      <c r="LPP316" s="181"/>
      <c r="LPQ316" s="181"/>
      <c r="LPR316" s="182"/>
      <c r="LPS316" s="134"/>
      <c r="LPT316" s="135"/>
      <c r="LPU316" s="111"/>
      <c r="LPV316" s="178"/>
      <c r="LPW316" s="178"/>
      <c r="LPX316" s="178"/>
      <c r="LPY316" s="178"/>
      <c r="LPZ316" s="179"/>
      <c r="LQA316" s="73"/>
      <c r="LQB316" s="73"/>
      <c r="LQC316" s="180"/>
      <c r="LQD316" s="75"/>
      <c r="LQE316" s="76"/>
      <c r="LQF316" s="180"/>
      <c r="LQG316" s="180"/>
      <c r="LQH316" s="180"/>
      <c r="LQI316" s="75"/>
      <c r="LQJ316" s="76"/>
      <c r="LQK316" s="181"/>
      <c r="LQL316" s="181"/>
      <c r="LQM316" s="182"/>
      <c r="LQN316" s="134"/>
      <c r="LQO316" s="135"/>
      <c r="LQP316" s="111"/>
      <c r="LQQ316" s="178"/>
      <c r="LQR316" s="178"/>
      <c r="LQS316" s="178"/>
      <c r="LQT316" s="178"/>
      <c r="LQU316" s="179"/>
      <c r="LQV316" s="73"/>
      <c r="LQW316" s="73"/>
      <c r="LQX316" s="180"/>
      <c r="LQY316" s="75"/>
      <c r="LQZ316" s="76"/>
      <c r="LRA316" s="180"/>
      <c r="LRB316" s="180"/>
      <c r="LRC316" s="180"/>
      <c r="LRD316" s="75"/>
      <c r="LRE316" s="76"/>
      <c r="LRF316" s="181"/>
      <c r="LRG316" s="181"/>
      <c r="LRH316" s="182"/>
      <c r="LRI316" s="134"/>
      <c r="LRJ316" s="135"/>
      <c r="LRK316" s="111"/>
      <c r="LRL316" s="178"/>
      <c r="LRM316" s="178"/>
      <c r="LRN316" s="178"/>
      <c r="LRO316" s="178"/>
      <c r="LRP316" s="179"/>
      <c r="LRQ316" s="73"/>
      <c r="LRR316" s="73"/>
      <c r="LRS316" s="180"/>
      <c r="LRT316" s="75"/>
      <c r="LRU316" s="76"/>
      <c r="LRV316" s="180"/>
      <c r="LRW316" s="180"/>
      <c r="LRX316" s="180"/>
      <c r="LRY316" s="75"/>
      <c r="LRZ316" s="76"/>
      <c r="LSA316" s="181"/>
      <c r="LSB316" s="181"/>
      <c r="LSC316" s="182"/>
      <c r="LSD316" s="134"/>
      <c r="LSE316" s="135"/>
      <c r="LSF316" s="111"/>
      <c r="LSG316" s="178"/>
      <c r="LSH316" s="178"/>
      <c r="LSI316" s="178"/>
      <c r="LSJ316" s="178"/>
      <c r="LSK316" s="179"/>
      <c r="LSL316" s="73"/>
      <c r="LSM316" s="73"/>
      <c r="LSN316" s="180"/>
      <c r="LSO316" s="75"/>
      <c r="LSP316" s="76"/>
      <c r="LSQ316" s="180"/>
      <c r="LSR316" s="180"/>
      <c r="LSS316" s="180"/>
      <c r="LST316" s="75"/>
      <c r="LSU316" s="76"/>
      <c r="LSV316" s="181"/>
      <c r="LSW316" s="181"/>
      <c r="LSX316" s="182"/>
      <c r="LSY316" s="134"/>
      <c r="LSZ316" s="135"/>
      <c r="LTA316" s="111"/>
      <c r="LTB316" s="178"/>
      <c r="LTC316" s="178"/>
      <c r="LTD316" s="178"/>
      <c r="LTE316" s="178"/>
      <c r="LTF316" s="179"/>
      <c r="LTG316" s="73"/>
      <c r="LTH316" s="73"/>
      <c r="LTI316" s="180"/>
      <c r="LTJ316" s="75"/>
      <c r="LTK316" s="76"/>
      <c r="LTL316" s="180"/>
      <c r="LTM316" s="180"/>
      <c r="LTN316" s="180"/>
      <c r="LTO316" s="75"/>
      <c r="LTP316" s="76"/>
      <c r="LTQ316" s="181"/>
      <c r="LTR316" s="181"/>
      <c r="LTS316" s="182"/>
      <c r="LTT316" s="134"/>
      <c r="LTU316" s="135"/>
      <c r="LTV316" s="111"/>
      <c r="LTW316" s="178"/>
      <c r="LTX316" s="178"/>
      <c r="LTY316" s="178"/>
      <c r="LTZ316" s="178"/>
      <c r="LUA316" s="179"/>
      <c r="LUB316" s="73"/>
      <c r="LUC316" s="73"/>
      <c r="LUD316" s="180"/>
      <c r="LUE316" s="75"/>
      <c r="LUF316" s="76"/>
      <c r="LUG316" s="180"/>
      <c r="LUH316" s="180"/>
      <c r="LUI316" s="180"/>
      <c r="LUJ316" s="75"/>
      <c r="LUK316" s="76"/>
      <c r="LUL316" s="181"/>
      <c r="LUM316" s="181"/>
      <c r="LUN316" s="182"/>
      <c r="LUO316" s="134"/>
      <c r="LUP316" s="135"/>
      <c r="LUQ316" s="111"/>
      <c r="LUR316" s="178"/>
      <c r="LUS316" s="178"/>
      <c r="LUT316" s="178"/>
      <c r="LUU316" s="178"/>
      <c r="LUV316" s="179"/>
      <c r="LUW316" s="73"/>
      <c r="LUX316" s="73"/>
      <c r="LUY316" s="180"/>
      <c r="LUZ316" s="75"/>
      <c r="LVA316" s="76"/>
      <c r="LVB316" s="180"/>
      <c r="LVC316" s="180"/>
      <c r="LVD316" s="180"/>
      <c r="LVE316" s="75"/>
      <c r="LVF316" s="76"/>
      <c r="LVG316" s="181"/>
      <c r="LVH316" s="181"/>
      <c r="LVI316" s="182"/>
      <c r="LVJ316" s="134"/>
      <c r="LVK316" s="135"/>
      <c r="LVL316" s="111"/>
      <c r="LVM316" s="178"/>
      <c r="LVN316" s="178"/>
      <c r="LVO316" s="178"/>
      <c r="LVP316" s="178"/>
      <c r="LVQ316" s="179"/>
      <c r="LVR316" s="73"/>
      <c r="LVS316" s="73"/>
      <c r="LVT316" s="180"/>
      <c r="LVU316" s="75"/>
      <c r="LVV316" s="76"/>
      <c r="LVW316" s="180"/>
      <c r="LVX316" s="180"/>
      <c r="LVY316" s="180"/>
      <c r="LVZ316" s="75"/>
      <c r="LWA316" s="76"/>
      <c r="LWB316" s="181"/>
      <c r="LWC316" s="181"/>
      <c r="LWD316" s="182"/>
      <c r="LWE316" s="134"/>
      <c r="LWF316" s="135"/>
      <c r="LWG316" s="111"/>
      <c r="LWH316" s="178"/>
      <c r="LWI316" s="178"/>
      <c r="LWJ316" s="178"/>
      <c r="LWK316" s="178"/>
      <c r="LWL316" s="179"/>
      <c r="LWM316" s="73"/>
      <c r="LWN316" s="73"/>
      <c r="LWO316" s="180"/>
      <c r="LWP316" s="75"/>
      <c r="LWQ316" s="76"/>
      <c r="LWR316" s="180"/>
      <c r="LWS316" s="180"/>
      <c r="LWT316" s="180"/>
      <c r="LWU316" s="75"/>
      <c r="LWV316" s="76"/>
      <c r="LWW316" s="181"/>
      <c r="LWX316" s="181"/>
      <c r="LWY316" s="182"/>
      <c r="LWZ316" s="134"/>
      <c r="LXA316" s="135"/>
      <c r="LXB316" s="111"/>
      <c r="LXC316" s="178"/>
      <c r="LXD316" s="178"/>
      <c r="LXE316" s="178"/>
      <c r="LXF316" s="178"/>
      <c r="LXG316" s="179"/>
      <c r="LXH316" s="73"/>
      <c r="LXI316" s="73"/>
      <c r="LXJ316" s="180"/>
      <c r="LXK316" s="75"/>
      <c r="LXL316" s="76"/>
      <c r="LXM316" s="180"/>
      <c r="LXN316" s="180"/>
      <c r="LXO316" s="180"/>
      <c r="LXP316" s="75"/>
      <c r="LXQ316" s="76"/>
      <c r="LXR316" s="181"/>
      <c r="LXS316" s="181"/>
      <c r="LXT316" s="182"/>
      <c r="LXU316" s="134"/>
      <c r="LXV316" s="135"/>
      <c r="LXW316" s="111"/>
      <c r="LXX316" s="178"/>
      <c r="LXY316" s="178"/>
      <c r="LXZ316" s="178"/>
      <c r="LYA316" s="178"/>
      <c r="LYB316" s="179"/>
      <c r="LYC316" s="73"/>
      <c r="LYD316" s="73"/>
      <c r="LYE316" s="180"/>
      <c r="LYF316" s="75"/>
      <c r="LYG316" s="76"/>
      <c r="LYH316" s="180"/>
      <c r="LYI316" s="180"/>
      <c r="LYJ316" s="180"/>
      <c r="LYK316" s="75"/>
      <c r="LYL316" s="76"/>
      <c r="LYM316" s="181"/>
      <c r="LYN316" s="181"/>
      <c r="LYO316" s="182"/>
      <c r="LYP316" s="134"/>
      <c r="LYQ316" s="135"/>
      <c r="LYR316" s="111"/>
      <c r="LYS316" s="178"/>
      <c r="LYT316" s="178"/>
      <c r="LYU316" s="178"/>
      <c r="LYV316" s="178"/>
      <c r="LYW316" s="179"/>
      <c r="LYX316" s="73"/>
      <c r="LYY316" s="73"/>
      <c r="LYZ316" s="180"/>
      <c r="LZA316" s="75"/>
      <c r="LZB316" s="76"/>
      <c r="LZC316" s="180"/>
      <c r="LZD316" s="180"/>
      <c r="LZE316" s="180"/>
      <c r="LZF316" s="75"/>
      <c r="LZG316" s="76"/>
      <c r="LZH316" s="181"/>
      <c r="LZI316" s="181"/>
      <c r="LZJ316" s="182"/>
      <c r="LZK316" s="134"/>
      <c r="LZL316" s="135"/>
      <c r="LZM316" s="111"/>
      <c r="LZN316" s="178"/>
      <c r="LZO316" s="178"/>
      <c r="LZP316" s="178"/>
      <c r="LZQ316" s="178"/>
      <c r="LZR316" s="179"/>
      <c r="LZS316" s="73"/>
      <c r="LZT316" s="73"/>
      <c r="LZU316" s="180"/>
      <c r="LZV316" s="75"/>
      <c r="LZW316" s="76"/>
      <c r="LZX316" s="180"/>
      <c r="LZY316" s="180"/>
      <c r="LZZ316" s="180"/>
      <c r="MAA316" s="75"/>
      <c r="MAB316" s="76"/>
      <c r="MAC316" s="181"/>
      <c r="MAD316" s="181"/>
      <c r="MAE316" s="182"/>
      <c r="MAF316" s="134"/>
      <c r="MAG316" s="135"/>
      <c r="MAH316" s="111"/>
      <c r="MAI316" s="178"/>
      <c r="MAJ316" s="178"/>
      <c r="MAK316" s="178"/>
      <c r="MAL316" s="178"/>
      <c r="MAM316" s="179"/>
      <c r="MAN316" s="73"/>
      <c r="MAO316" s="73"/>
      <c r="MAP316" s="180"/>
      <c r="MAQ316" s="75"/>
      <c r="MAR316" s="76"/>
      <c r="MAS316" s="180"/>
      <c r="MAT316" s="180"/>
      <c r="MAU316" s="180"/>
      <c r="MAV316" s="75"/>
      <c r="MAW316" s="76"/>
      <c r="MAX316" s="181"/>
      <c r="MAY316" s="181"/>
      <c r="MAZ316" s="182"/>
      <c r="MBA316" s="134"/>
      <c r="MBB316" s="135"/>
      <c r="MBC316" s="111"/>
      <c r="MBD316" s="178"/>
      <c r="MBE316" s="178"/>
      <c r="MBF316" s="178"/>
      <c r="MBG316" s="178"/>
      <c r="MBH316" s="179"/>
      <c r="MBI316" s="73"/>
      <c r="MBJ316" s="73"/>
      <c r="MBK316" s="180"/>
      <c r="MBL316" s="75"/>
      <c r="MBM316" s="76"/>
      <c r="MBN316" s="180"/>
      <c r="MBO316" s="180"/>
      <c r="MBP316" s="180"/>
      <c r="MBQ316" s="75"/>
      <c r="MBR316" s="76"/>
      <c r="MBS316" s="181"/>
      <c r="MBT316" s="181"/>
      <c r="MBU316" s="182"/>
      <c r="MBV316" s="134"/>
      <c r="MBW316" s="135"/>
      <c r="MBX316" s="111"/>
      <c r="MBY316" s="178"/>
      <c r="MBZ316" s="178"/>
      <c r="MCA316" s="178"/>
      <c r="MCB316" s="178"/>
      <c r="MCC316" s="179"/>
      <c r="MCD316" s="73"/>
      <c r="MCE316" s="73"/>
      <c r="MCF316" s="180"/>
      <c r="MCG316" s="75"/>
      <c r="MCH316" s="76"/>
      <c r="MCI316" s="180"/>
      <c r="MCJ316" s="180"/>
      <c r="MCK316" s="180"/>
      <c r="MCL316" s="75"/>
      <c r="MCM316" s="76"/>
      <c r="MCN316" s="181"/>
      <c r="MCO316" s="181"/>
      <c r="MCP316" s="182"/>
      <c r="MCQ316" s="134"/>
      <c r="MCR316" s="135"/>
      <c r="MCS316" s="111"/>
      <c r="MCT316" s="178"/>
      <c r="MCU316" s="178"/>
      <c r="MCV316" s="178"/>
      <c r="MCW316" s="178"/>
      <c r="MCX316" s="179"/>
      <c r="MCY316" s="73"/>
      <c r="MCZ316" s="73"/>
      <c r="MDA316" s="180"/>
      <c r="MDB316" s="75"/>
      <c r="MDC316" s="76"/>
      <c r="MDD316" s="180"/>
      <c r="MDE316" s="180"/>
      <c r="MDF316" s="180"/>
      <c r="MDG316" s="75"/>
      <c r="MDH316" s="76"/>
      <c r="MDI316" s="181"/>
      <c r="MDJ316" s="181"/>
      <c r="MDK316" s="182"/>
      <c r="MDL316" s="134"/>
      <c r="MDM316" s="135"/>
      <c r="MDN316" s="111"/>
      <c r="MDO316" s="178"/>
      <c r="MDP316" s="178"/>
      <c r="MDQ316" s="178"/>
      <c r="MDR316" s="178"/>
      <c r="MDS316" s="179"/>
      <c r="MDT316" s="73"/>
      <c r="MDU316" s="73"/>
      <c r="MDV316" s="180"/>
      <c r="MDW316" s="75"/>
      <c r="MDX316" s="76"/>
      <c r="MDY316" s="180"/>
      <c r="MDZ316" s="180"/>
      <c r="MEA316" s="180"/>
      <c r="MEB316" s="75"/>
      <c r="MEC316" s="76"/>
      <c r="MED316" s="181"/>
      <c r="MEE316" s="181"/>
      <c r="MEF316" s="182"/>
      <c r="MEG316" s="134"/>
      <c r="MEH316" s="135"/>
      <c r="MEI316" s="111"/>
      <c r="MEJ316" s="178"/>
      <c r="MEK316" s="178"/>
      <c r="MEL316" s="178"/>
      <c r="MEM316" s="178"/>
      <c r="MEN316" s="179"/>
      <c r="MEO316" s="73"/>
      <c r="MEP316" s="73"/>
      <c r="MEQ316" s="180"/>
      <c r="MER316" s="75"/>
      <c r="MES316" s="76"/>
      <c r="MET316" s="180"/>
      <c r="MEU316" s="180"/>
      <c r="MEV316" s="180"/>
      <c r="MEW316" s="75"/>
      <c r="MEX316" s="76"/>
      <c r="MEY316" s="181"/>
      <c r="MEZ316" s="181"/>
      <c r="MFA316" s="182"/>
      <c r="MFB316" s="134"/>
      <c r="MFC316" s="135"/>
      <c r="MFD316" s="111"/>
      <c r="MFE316" s="178"/>
      <c r="MFF316" s="178"/>
      <c r="MFG316" s="178"/>
      <c r="MFH316" s="178"/>
      <c r="MFI316" s="179"/>
      <c r="MFJ316" s="73"/>
      <c r="MFK316" s="73"/>
      <c r="MFL316" s="180"/>
      <c r="MFM316" s="75"/>
      <c r="MFN316" s="76"/>
      <c r="MFO316" s="180"/>
      <c r="MFP316" s="180"/>
      <c r="MFQ316" s="180"/>
      <c r="MFR316" s="75"/>
      <c r="MFS316" s="76"/>
      <c r="MFT316" s="181"/>
      <c r="MFU316" s="181"/>
      <c r="MFV316" s="182"/>
      <c r="MFW316" s="134"/>
      <c r="MFX316" s="135"/>
      <c r="MFY316" s="111"/>
      <c r="MFZ316" s="178"/>
      <c r="MGA316" s="178"/>
      <c r="MGB316" s="178"/>
      <c r="MGC316" s="178"/>
      <c r="MGD316" s="179"/>
      <c r="MGE316" s="73"/>
      <c r="MGF316" s="73"/>
      <c r="MGG316" s="180"/>
      <c r="MGH316" s="75"/>
      <c r="MGI316" s="76"/>
      <c r="MGJ316" s="180"/>
      <c r="MGK316" s="180"/>
      <c r="MGL316" s="180"/>
      <c r="MGM316" s="75"/>
      <c r="MGN316" s="76"/>
      <c r="MGO316" s="181"/>
      <c r="MGP316" s="181"/>
      <c r="MGQ316" s="182"/>
      <c r="MGR316" s="134"/>
      <c r="MGS316" s="135"/>
      <c r="MGT316" s="111"/>
      <c r="MGU316" s="178"/>
      <c r="MGV316" s="178"/>
      <c r="MGW316" s="178"/>
      <c r="MGX316" s="178"/>
      <c r="MGY316" s="179"/>
      <c r="MGZ316" s="73"/>
      <c r="MHA316" s="73"/>
      <c r="MHB316" s="180"/>
      <c r="MHC316" s="75"/>
      <c r="MHD316" s="76"/>
      <c r="MHE316" s="180"/>
      <c r="MHF316" s="180"/>
      <c r="MHG316" s="180"/>
      <c r="MHH316" s="75"/>
      <c r="MHI316" s="76"/>
      <c r="MHJ316" s="181"/>
      <c r="MHK316" s="181"/>
      <c r="MHL316" s="182"/>
      <c r="MHM316" s="134"/>
      <c r="MHN316" s="135"/>
      <c r="MHO316" s="111"/>
      <c r="MHP316" s="178"/>
      <c r="MHQ316" s="178"/>
      <c r="MHR316" s="178"/>
      <c r="MHS316" s="178"/>
      <c r="MHT316" s="179"/>
      <c r="MHU316" s="73"/>
      <c r="MHV316" s="73"/>
      <c r="MHW316" s="180"/>
      <c r="MHX316" s="75"/>
      <c r="MHY316" s="76"/>
      <c r="MHZ316" s="180"/>
      <c r="MIA316" s="180"/>
      <c r="MIB316" s="180"/>
      <c r="MIC316" s="75"/>
      <c r="MID316" s="76"/>
      <c r="MIE316" s="181"/>
      <c r="MIF316" s="181"/>
      <c r="MIG316" s="182"/>
      <c r="MIH316" s="134"/>
      <c r="MII316" s="135"/>
      <c r="MIJ316" s="111"/>
      <c r="MIK316" s="178"/>
      <c r="MIL316" s="178"/>
      <c r="MIM316" s="178"/>
      <c r="MIN316" s="178"/>
      <c r="MIO316" s="179"/>
      <c r="MIP316" s="73"/>
      <c r="MIQ316" s="73"/>
      <c r="MIR316" s="180"/>
      <c r="MIS316" s="75"/>
      <c r="MIT316" s="76"/>
      <c r="MIU316" s="180"/>
      <c r="MIV316" s="180"/>
      <c r="MIW316" s="180"/>
      <c r="MIX316" s="75"/>
      <c r="MIY316" s="76"/>
      <c r="MIZ316" s="181"/>
      <c r="MJA316" s="181"/>
      <c r="MJB316" s="182"/>
      <c r="MJC316" s="134"/>
      <c r="MJD316" s="135"/>
      <c r="MJE316" s="111"/>
      <c r="MJF316" s="178"/>
      <c r="MJG316" s="178"/>
      <c r="MJH316" s="178"/>
      <c r="MJI316" s="178"/>
      <c r="MJJ316" s="179"/>
      <c r="MJK316" s="73"/>
      <c r="MJL316" s="73"/>
      <c r="MJM316" s="180"/>
      <c r="MJN316" s="75"/>
      <c r="MJO316" s="76"/>
      <c r="MJP316" s="180"/>
      <c r="MJQ316" s="180"/>
      <c r="MJR316" s="180"/>
      <c r="MJS316" s="75"/>
      <c r="MJT316" s="76"/>
      <c r="MJU316" s="181"/>
      <c r="MJV316" s="181"/>
      <c r="MJW316" s="182"/>
      <c r="MJX316" s="134"/>
      <c r="MJY316" s="135"/>
      <c r="MJZ316" s="111"/>
      <c r="MKA316" s="178"/>
      <c r="MKB316" s="178"/>
      <c r="MKC316" s="178"/>
      <c r="MKD316" s="178"/>
      <c r="MKE316" s="179"/>
      <c r="MKF316" s="73"/>
      <c r="MKG316" s="73"/>
      <c r="MKH316" s="180"/>
      <c r="MKI316" s="75"/>
      <c r="MKJ316" s="76"/>
      <c r="MKK316" s="180"/>
      <c r="MKL316" s="180"/>
      <c r="MKM316" s="180"/>
      <c r="MKN316" s="75"/>
      <c r="MKO316" s="76"/>
      <c r="MKP316" s="181"/>
      <c r="MKQ316" s="181"/>
      <c r="MKR316" s="182"/>
      <c r="MKS316" s="134"/>
      <c r="MKT316" s="135"/>
      <c r="MKU316" s="111"/>
      <c r="MKV316" s="178"/>
      <c r="MKW316" s="178"/>
      <c r="MKX316" s="178"/>
      <c r="MKY316" s="178"/>
      <c r="MKZ316" s="179"/>
      <c r="MLA316" s="73"/>
      <c r="MLB316" s="73"/>
      <c r="MLC316" s="180"/>
      <c r="MLD316" s="75"/>
      <c r="MLE316" s="76"/>
      <c r="MLF316" s="180"/>
      <c r="MLG316" s="180"/>
      <c r="MLH316" s="180"/>
      <c r="MLI316" s="75"/>
      <c r="MLJ316" s="76"/>
      <c r="MLK316" s="181"/>
      <c r="MLL316" s="181"/>
      <c r="MLM316" s="182"/>
      <c r="MLN316" s="134"/>
      <c r="MLO316" s="135"/>
      <c r="MLP316" s="111"/>
      <c r="MLQ316" s="178"/>
      <c r="MLR316" s="178"/>
      <c r="MLS316" s="178"/>
      <c r="MLT316" s="178"/>
      <c r="MLU316" s="179"/>
      <c r="MLV316" s="73"/>
      <c r="MLW316" s="73"/>
      <c r="MLX316" s="180"/>
      <c r="MLY316" s="75"/>
      <c r="MLZ316" s="76"/>
      <c r="MMA316" s="180"/>
      <c r="MMB316" s="180"/>
      <c r="MMC316" s="180"/>
      <c r="MMD316" s="75"/>
      <c r="MME316" s="76"/>
      <c r="MMF316" s="181"/>
      <c r="MMG316" s="181"/>
      <c r="MMH316" s="182"/>
      <c r="MMI316" s="134"/>
      <c r="MMJ316" s="135"/>
      <c r="MMK316" s="111"/>
      <c r="MML316" s="178"/>
      <c r="MMM316" s="178"/>
      <c r="MMN316" s="178"/>
      <c r="MMO316" s="178"/>
      <c r="MMP316" s="179"/>
      <c r="MMQ316" s="73"/>
      <c r="MMR316" s="73"/>
      <c r="MMS316" s="180"/>
      <c r="MMT316" s="75"/>
      <c r="MMU316" s="76"/>
      <c r="MMV316" s="180"/>
      <c r="MMW316" s="180"/>
      <c r="MMX316" s="180"/>
      <c r="MMY316" s="75"/>
      <c r="MMZ316" s="76"/>
      <c r="MNA316" s="181"/>
      <c r="MNB316" s="181"/>
      <c r="MNC316" s="182"/>
      <c r="MND316" s="134"/>
      <c r="MNE316" s="135"/>
      <c r="MNF316" s="111"/>
      <c r="MNG316" s="178"/>
      <c r="MNH316" s="178"/>
      <c r="MNI316" s="178"/>
      <c r="MNJ316" s="178"/>
      <c r="MNK316" s="179"/>
      <c r="MNL316" s="73"/>
      <c r="MNM316" s="73"/>
      <c r="MNN316" s="180"/>
      <c r="MNO316" s="75"/>
      <c r="MNP316" s="76"/>
      <c r="MNQ316" s="180"/>
      <c r="MNR316" s="180"/>
      <c r="MNS316" s="180"/>
      <c r="MNT316" s="75"/>
      <c r="MNU316" s="76"/>
      <c r="MNV316" s="181"/>
      <c r="MNW316" s="181"/>
      <c r="MNX316" s="182"/>
      <c r="MNY316" s="134"/>
      <c r="MNZ316" s="135"/>
      <c r="MOA316" s="111"/>
      <c r="MOB316" s="178"/>
      <c r="MOC316" s="178"/>
      <c r="MOD316" s="178"/>
      <c r="MOE316" s="178"/>
      <c r="MOF316" s="179"/>
      <c r="MOG316" s="73"/>
      <c r="MOH316" s="73"/>
      <c r="MOI316" s="180"/>
      <c r="MOJ316" s="75"/>
      <c r="MOK316" s="76"/>
      <c r="MOL316" s="180"/>
      <c r="MOM316" s="180"/>
      <c r="MON316" s="180"/>
      <c r="MOO316" s="75"/>
      <c r="MOP316" s="76"/>
      <c r="MOQ316" s="181"/>
      <c r="MOR316" s="181"/>
      <c r="MOS316" s="182"/>
      <c r="MOT316" s="134"/>
      <c r="MOU316" s="135"/>
      <c r="MOV316" s="111"/>
      <c r="MOW316" s="178"/>
      <c r="MOX316" s="178"/>
      <c r="MOY316" s="178"/>
      <c r="MOZ316" s="178"/>
      <c r="MPA316" s="179"/>
      <c r="MPB316" s="73"/>
      <c r="MPC316" s="73"/>
      <c r="MPD316" s="180"/>
      <c r="MPE316" s="75"/>
      <c r="MPF316" s="76"/>
      <c r="MPG316" s="180"/>
      <c r="MPH316" s="180"/>
      <c r="MPI316" s="180"/>
      <c r="MPJ316" s="75"/>
      <c r="MPK316" s="76"/>
      <c r="MPL316" s="181"/>
      <c r="MPM316" s="181"/>
      <c r="MPN316" s="182"/>
      <c r="MPO316" s="134"/>
      <c r="MPP316" s="135"/>
      <c r="MPQ316" s="111"/>
      <c r="MPR316" s="178"/>
      <c r="MPS316" s="178"/>
      <c r="MPT316" s="178"/>
      <c r="MPU316" s="178"/>
      <c r="MPV316" s="179"/>
      <c r="MPW316" s="73"/>
      <c r="MPX316" s="73"/>
      <c r="MPY316" s="180"/>
      <c r="MPZ316" s="75"/>
      <c r="MQA316" s="76"/>
      <c r="MQB316" s="180"/>
      <c r="MQC316" s="180"/>
      <c r="MQD316" s="180"/>
      <c r="MQE316" s="75"/>
      <c r="MQF316" s="76"/>
      <c r="MQG316" s="181"/>
      <c r="MQH316" s="181"/>
      <c r="MQI316" s="182"/>
      <c r="MQJ316" s="134"/>
      <c r="MQK316" s="135"/>
      <c r="MQL316" s="111"/>
      <c r="MQM316" s="178"/>
      <c r="MQN316" s="178"/>
      <c r="MQO316" s="178"/>
      <c r="MQP316" s="178"/>
      <c r="MQQ316" s="179"/>
      <c r="MQR316" s="73"/>
      <c r="MQS316" s="73"/>
      <c r="MQT316" s="180"/>
      <c r="MQU316" s="75"/>
      <c r="MQV316" s="76"/>
      <c r="MQW316" s="180"/>
      <c r="MQX316" s="180"/>
      <c r="MQY316" s="180"/>
      <c r="MQZ316" s="75"/>
      <c r="MRA316" s="76"/>
      <c r="MRB316" s="181"/>
      <c r="MRC316" s="181"/>
      <c r="MRD316" s="182"/>
      <c r="MRE316" s="134"/>
      <c r="MRF316" s="135"/>
      <c r="MRG316" s="111"/>
      <c r="MRH316" s="178"/>
      <c r="MRI316" s="178"/>
      <c r="MRJ316" s="178"/>
      <c r="MRK316" s="178"/>
      <c r="MRL316" s="179"/>
      <c r="MRM316" s="73"/>
      <c r="MRN316" s="73"/>
      <c r="MRO316" s="180"/>
      <c r="MRP316" s="75"/>
      <c r="MRQ316" s="76"/>
      <c r="MRR316" s="180"/>
      <c r="MRS316" s="180"/>
      <c r="MRT316" s="180"/>
      <c r="MRU316" s="75"/>
      <c r="MRV316" s="76"/>
      <c r="MRW316" s="181"/>
      <c r="MRX316" s="181"/>
      <c r="MRY316" s="182"/>
      <c r="MRZ316" s="134"/>
      <c r="MSA316" s="135"/>
      <c r="MSB316" s="111"/>
      <c r="MSC316" s="178"/>
      <c r="MSD316" s="178"/>
      <c r="MSE316" s="178"/>
      <c r="MSF316" s="178"/>
      <c r="MSG316" s="179"/>
      <c r="MSH316" s="73"/>
      <c r="MSI316" s="73"/>
      <c r="MSJ316" s="180"/>
      <c r="MSK316" s="75"/>
      <c r="MSL316" s="76"/>
      <c r="MSM316" s="180"/>
      <c r="MSN316" s="180"/>
      <c r="MSO316" s="180"/>
      <c r="MSP316" s="75"/>
      <c r="MSQ316" s="76"/>
      <c r="MSR316" s="181"/>
      <c r="MSS316" s="181"/>
      <c r="MST316" s="182"/>
      <c r="MSU316" s="134"/>
      <c r="MSV316" s="135"/>
      <c r="MSW316" s="111"/>
      <c r="MSX316" s="178"/>
      <c r="MSY316" s="178"/>
      <c r="MSZ316" s="178"/>
      <c r="MTA316" s="178"/>
      <c r="MTB316" s="179"/>
      <c r="MTC316" s="73"/>
      <c r="MTD316" s="73"/>
      <c r="MTE316" s="180"/>
      <c r="MTF316" s="75"/>
      <c r="MTG316" s="76"/>
      <c r="MTH316" s="180"/>
      <c r="MTI316" s="180"/>
      <c r="MTJ316" s="180"/>
      <c r="MTK316" s="75"/>
      <c r="MTL316" s="76"/>
      <c r="MTM316" s="181"/>
      <c r="MTN316" s="181"/>
      <c r="MTO316" s="182"/>
      <c r="MTP316" s="134"/>
      <c r="MTQ316" s="135"/>
      <c r="MTR316" s="111"/>
      <c r="MTS316" s="178"/>
      <c r="MTT316" s="178"/>
      <c r="MTU316" s="178"/>
      <c r="MTV316" s="178"/>
      <c r="MTW316" s="179"/>
      <c r="MTX316" s="73"/>
      <c r="MTY316" s="73"/>
      <c r="MTZ316" s="180"/>
      <c r="MUA316" s="75"/>
      <c r="MUB316" s="76"/>
      <c r="MUC316" s="180"/>
      <c r="MUD316" s="180"/>
      <c r="MUE316" s="180"/>
      <c r="MUF316" s="75"/>
      <c r="MUG316" s="76"/>
      <c r="MUH316" s="181"/>
      <c r="MUI316" s="181"/>
      <c r="MUJ316" s="182"/>
      <c r="MUK316" s="134"/>
      <c r="MUL316" s="135"/>
      <c r="MUM316" s="111"/>
      <c r="MUN316" s="178"/>
      <c r="MUO316" s="178"/>
      <c r="MUP316" s="178"/>
      <c r="MUQ316" s="178"/>
      <c r="MUR316" s="179"/>
      <c r="MUS316" s="73"/>
      <c r="MUT316" s="73"/>
      <c r="MUU316" s="180"/>
      <c r="MUV316" s="75"/>
      <c r="MUW316" s="76"/>
      <c r="MUX316" s="180"/>
      <c r="MUY316" s="180"/>
      <c r="MUZ316" s="180"/>
      <c r="MVA316" s="75"/>
      <c r="MVB316" s="76"/>
      <c r="MVC316" s="181"/>
      <c r="MVD316" s="181"/>
      <c r="MVE316" s="182"/>
      <c r="MVF316" s="134"/>
      <c r="MVG316" s="135"/>
      <c r="MVH316" s="111"/>
      <c r="MVI316" s="178"/>
      <c r="MVJ316" s="178"/>
      <c r="MVK316" s="178"/>
      <c r="MVL316" s="178"/>
      <c r="MVM316" s="179"/>
      <c r="MVN316" s="73"/>
      <c r="MVO316" s="73"/>
      <c r="MVP316" s="180"/>
      <c r="MVQ316" s="75"/>
      <c r="MVR316" s="76"/>
      <c r="MVS316" s="180"/>
      <c r="MVT316" s="180"/>
      <c r="MVU316" s="180"/>
      <c r="MVV316" s="75"/>
      <c r="MVW316" s="76"/>
      <c r="MVX316" s="181"/>
      <c r="MVY316" s="181"/>
      <c r="MVZ316" s="182"/>
      <c r="MWA316" s="134"/>
      <c r="MWB316" s="135"/>
      <c r="MWC316" s="111"/>
      <c r="MWD316" s="178"/>
      <c r="MWE316" s="178"/>
      <c r="MWF316" s="178"/>
      <c r="MWG316" s="178"/>
      <c r="MWH316" s="179"/>
      <c r="MWI316" s="73"/>
      <c r="MWJ316" s="73"/>
      <c r="MWK316" s="180"/>
      <c r="MWL316" s="75"/>
      <c r="MWM316" s="76"/>
      <c r="MWN316" s="180"/>
      <c r="MWO316" s="180"/>
      <c r="MWP316" s="180"/>
      <c r="MWQ316" s="75"/>
      <c r="MWR316" s="76"/>
      <c r="MWS316" s="181"/>
      <c r="MWT316" s="181"/>
      <c r="MWU316" s="182"/>
      <c r="MWV316" s="134"/>
      <c r="MWW316" s="135"/>
      <c r="MWX316" s="111"/>
      <c r="MWY316" s="178"/>
      <c r="MWZ316" s="178"/>
      <c r="MXA316" s="178"/>
      <c r="MXB316" s="178"/>
      <c r="MXC316" s="179"/>
      <c r="MXD316" s="73"/>
      <c r="MXE316" s="73"/>
      <c r="MXF316" s="180"/>
      <c r="MXG316" s="75"/>
      <c r="MXH316" s="76"/>
      <c r="MXI316" s="180"/>
      <c r="MXJ316" s="180"/>
      <c r="MXK316" s="180"/>
      <c r="MXL316" s="75"/>
      <c r="MXM316" s="76"/>
      <c r="MXN316" s="181"/>
      <c r="MXO316" s="181"/>
      <c r="MXP316" s="182"/>
      <c r="MXQ316" s="134"/>
      <c r="MXR316" s="135"/>
      <c r="MXS316" s="111"/>
      <c r="MXT316" s="178"/>
      <c r="MXU316" s="178"/>
      <c r="MXV316" s="178"/>
      <c r="MXW316" s="178"/>
      <c r="MXX316" s="179"/>
      <c r="MXY316" s="73"/>
      <c r="MXZ316" s="73"/>
      <c r="MYA316" s="180"/>
      <c r="MYB316" s="75"/>
      <c r="MYC316" s="76"/>
      <c r="MYD316" s="180"/>
      <c r="MYE316" s="180"/>
      <c r="MYF316" s="180"/>
      <c r="MYG316" s="75"/>
      <c r="MYH316" s="76"/>
      <c r="MYI316" s="181"/>
      <c r="MYJ316" s="181"/>
      <c r="MYK316" s="182"/>
      <c r="MYL316" s="134"/>
      <c r="MYM316" s="135"/>
      <c r="MYN316" s="111"/>
      <c r="MYO316" s="178"/>
      <c r="MYP316" s="178"/>
      <c r="MYQ316" s="178"/>
      <c r="MYR316" s="178"/>
      <c r="MYS316" s="179"/>
      <c r="MYT316" s="73"/>
      <c r="MYU316" s="73"/>
      <c r="MYV316" s="180"/>
      <c r="MYW316" s="75"/>
      <c r="MYX316" s="76"/>
      <c r="MYY316" s="180"/>
      <c r="MYZ316" s="180"/>
      <c r="MZA316" s="180"/>
      <c r="MZB316" s="75"/>
      <c r="MZC316" s="76"/>
      <c r="MZD316" s="181"/>
      <c r="MZE316" s="181"/>
      <c r="MZF316" s="182"/>
      <c r="MZG316" s="134"/>
      <c r="MZH316" s="135"/>
      <c r="MZI316" s="111"/>
      <c r="MZJ316" s="178"/>
      <c r="MZK316" s="178"/>
      <c r="MZL316" s="178"/>
      <c r="MZM316" s="178"/>
      <c r="MZN316" s="179"/>
      <c r="MZO316" s="73"/>
      <c r="MZP316" s="73"/>
      <c r="MZQ316" s="180"/>
      <c r="MZR316" s="75"/>
      <c r="MZS316" s="76"/>
      <c r="MZT316" s="180"/>
      <c r="MZU316" s="180"/>
      <c r="MZV316" s="180"/>
      <c r="MZW316" s="75"/>
      <c r="MZX316" s="76"/>
      <c r="MZY316" s="181"/>
      <c r="MZZ316" s="181"/>
      <c r="NAA316" s="182"/>
      <c r="NAB316" s="134"/>
      <c r="NAC316" s="135"/>
      <c r="NAD316" s="111"/>
      <c r="NAE316" s="178"/>
      <c r="NAF316" s="178"/>
      <c r="NAG316" s="178"/>
      <c r="NAH316" s="178"/>
      <c r="NAI316" s="179"/>
      <c r="NAJ316" s="73"/>
      <c r="NAK316" s="73"/>
      <c r="NAL316" s="180"/>
      <c r="NAM316" s="75"/>
      <c r="NAN316" s="76"/>
      <c r="NAO316" s="180"/>
      <c r="NAP316" s="180"/>
      <c r="NAQ316" s="180"/>
      <c r="NAR316" s="75"/>
      <c r="NAS316" s="76"/>
      <c r="NAT316" s="181"/>
      <c r="NAU316" s="181"/>
      <c r="NAV316" s="182"/>
      <c r="NAW316" s="134"/>
      <c r="NAX316" s="135"/>
      <c r="NAY316" s="111"/>
      <c r="NAZ316" s="178"/>
      <c r="NBA316" s="178"/>
      <c r="NBB316" s="178"/>
      <c r="NBC316" s="178"/>
      <c r="NBD316" s="179"/>
      <c r="NBE316" s="73"/>
      <c r="NBF316" s="73"/>
      <c r="NBG316" s="180"/>
      <c r="NBH316" s="75"/>
      <c r="NBI316" s="76"/>
      <c r="NBJ316" s="180"/>
      <c r="NBK316" s="180"/>
      <c r="NBL316" s="180"/>
      <c r="NBM316" s="75"/>
      <c r="NBN316" s="76"/>
      <c r="NBO316" s="181"/>
      <c r="NBP316" s="181"/>
      <c r="NBQ316" s="182"/>
      <c r="NBR316" s="134"/>
      <c r="NBS316" s="135"/>
      <c r="NBT316" s="111"/>
      <c r="NBU316" s="178"/>
      <c r="NBV316" s="178"/>
      <c r="NBW316" s="178"/>
      <c r="NBX316" s="178"/>
      <c r="NBY316" s="179"/>
      <c r="NBZ316" s="73"/>
      <c r="NCA316" s="73"/>
      <c r="NCB316" s="180"/>
      <c r="NCC316" s="75"/>
      <c r="NCD316" s="76"/>
      <c r="NCE316" s="180"/>
      <c r="NCF316" s="180"/>
      <c r="NCG316" s="180"/>
      <c r="NCH316" s="75"/>
      <c r="NCI316" s="76"/>
      <c r="NCJ316" s="181"/>
      <c r="NCK316" s="181"/>
      <c r="NCL316" s="182"/>
      <c r="NCM316" s="134"/>
      <c r="NCN316" s="135"/>
      <c r="NCO316" s="111"/>
      <c r="NCP316" s="178"/>
      <c r="NCQ316" s="178"/>
      <c r="NCR316" s="178"/>
      <c r="NCS316" s="178"/>
      <c r="NCT316" s="179"/>
      <c r="NCU316" s="73"/>
      <c r="NCV316" s="73"/>
      <c r="NCW316" s="180"/>
      <c r="NCX316" s="75"/>
      <c r="NCY316" s="76"/>
      <c r="NCZ316" s="180"/>
      <c r="NDA316" s="180"/>
      <c r="NDB316" s="180"/>
      <c r="NDC316" s="75"/>
      <c r="NDD316" s="76"/>
      <c r="NDE316" s="181"/>
      <c r="NDF316" s="181"/>
      <c r="NDG316" s="182"/>
      <c r="NDH316" s="134"/>
      <c r="NDI316" s="135"/>
      <c r="NDJ316" s="111"/>
      <c r="NDK316" s="178"/>
      <c r="NDL316" s="178"/>
      <c r="NDM316" s="178"/>
      <c r="NDN316" s="178"/>
      <c r="NDO316" s="179"/>
      <c r="NDP316" s="73"/>
      <c r="NDQ316" s="73"/>
      <c r="NDR316" s="180"/>
      <c r="NDS316" s="75"/>
      <c r="NDT316" s="76"/>
      <c r="NDU316" s="180"/>
      <c r="NDV316" s="180"/>
      <c r="NDW316" s="180"/>
      <c r="NDX316" s="75"/>
      <c r="NDY316" s="76"/>
      <c r="NDZ316" s="181"/>
      <c r="NEA316" s="181"/>
      <c r="NEB316" s="182"/>
      <c r="NEC316" s="134"/>
      <c r="NED316" s="135"/>
      <c r="NEE316" s="111"/>
      <c r="NEF316" s="178"/>
      <c r="NEG316" s="178"/>
      <c r="NEH316" s="178"/>
      <c r="NEI316" s="178"/>
      <c r="NEJ316" s="179"/>
      <c r="NEK316" s="73"/>
      <c r="NEL316" s="73"/>
      <c r="NEM316" s="180"/>
      <c r="NEN316" s="75"/>
      <c r="NEO316" s="76"/>
      <c r="NEP316" s="180"/>
      <c r="NEQ316" s="180"/>
      <c r="NER316" s="180"/>
      <c r="NES316" s="75"/>
      <c r="NET316" s="76"/>
      <c r="NEU316" s="181"/>
      <c r="NEV316" s="181"/>
      <c r="NEW316" s="182"/>
      <c r="NEX316" s="134"/>
      <c r="NEY316" s="135"/>
      <c r="NEZ316" s="111"/>
      <c r="NFA316" s="178"/>
      <c r="NFB316" s="178"/>
      <c r="NFC316" s="178"/>
      <c r="NFD316" s="178"/>
      <c r="NFE316" s="179"/>
      <c r="NFF316" s="73"/>
      <c r="NFG316" s="73"/>
      <c r="NFH316" s="180"/>
      <c r="NFI316" s="75"/>
      <c r="NFJ316" s="76"/>
      <c r="NFK316" s="180"/>
      <c r="NFL316" s="180"/>
      <c r="NFM316" s="180"/>
      <c r="NFN316" s="75"/>
      <c r="NFO316" s="76"/>
      <c r="NFP316" s="181"/>
      <c r="NFQ316" s="181"/>
      <c r="NFR316" s="182"/>
      <c r="NFS316" s="134"/>
      <c r="NFT316" s="135"/>
      <c r="NFU316" s="111"/>
      <c r="NFV316" s="178"/>
      <c r="NFW316" s="178"/>
      <c r="NFX316" s="178"/>
      <c r="NFY316" s="178"/>
      <c r="NFZ316" s="179"/>
      <c r="NGA316" s="73"/>
      <c r="NGB316" s="73"/>
      <c r="NGC316" s="180"/>
      <c r="NGD316" s="75"/>
      <c r="NGE316" s="76"/>
      <c r="NGF316" s="180"/>
      <c r="NGG316" s="180"/>
      <c r="NGH316" s="180"/>
      <c r="NGI316" s="75"/>
      <c r="NGJ316" s="76"/>
      <c r="NGK316" s="181"/>
      <c r="NGL316" s="181"/>
      <c r="NGM316" s="182"/>
      <c r="NGN316" s="134"/>
      <c r="NGO316" s="135"/>
      <c r="NGP316" s="111"/>
      <c r="NGQ316" s="178"/>
      <c r="NGR316" s="178"/>
      <c r="NGS316" s="178"/>
      <c r="NGT316" s="178"/>
      <c r="NGU316" s="179"/>
      <c r="NGV316" s="73"/>
      <c r="NGW316" s="73"/>
      <c r="NGX316" s="180"/>
      <c r="NGY316" s="75"/>
      <c r="NGZ316" s="76"/>
      <c r="NHA316" s="180"/>
      <c r="NHB316" s="180"/>
      <c r="NHC316" s="180"/>
      <c r="NHD316" s="75"/>
      <c r="NHE316" s="76"/>
      <c r="NHF316" s="181"/>
      <c r="NHG316" s="181"/>
      <c r="NHH316" s="182"/>
      <c r="NHI316" s="134"/>
      <c r="NHJ316" s="135"/>
      <c r="NHK316" s="111"/>
      <c r="NHL316" s="178"/>
      <c r="NHM316" s="178"/>
      <c r="NHN316" s="178"/>
      <c r="NHO316" s="178"/>
      <c r="NHP316" s="179"/>
      <c r="NHQ316" s="73"/>
      <c r="NHR316" s="73"/>
      <c r="NHS316" s="180"/>
      <c r="NHT316" s="75"/>
      <c r="NHU316" s="76"/>
      <c r="NHV316" s="180"/>
      <c r="NHW316" s="180"/>
      <c r="NHX316" s="180"/>
      <c r="NHY316" s="75"/>
      <c r="NHZ316" s="76"/>
      <c r="NIA316" s="181"/>
      <c r="NIB316" s="181"/>
      <c r="NIC316" s="182"/>
      <c r="NID316" s="134"/>
      <c r="NIE316" s="135"/>
      <c r="NIF316" s="111"/>
      <c r="NIG316" s="178"/>
      <c r="NIH316" s="178"/>
      <c r="NII316" s="178"/>
      <c r="NIJ316" s="178"/>
      <c r="NIK316" s="179"/>
      <c r="NIL316" s="73"/>
      <c r="NIM316" s="73"/>
      <c r="NIN316" s="180"/>
      <c r="NIO316" s="75"/>
      <c r="NIP316" s="76"/>
      <c r="NIQ316" s="180"/>
      <c r="NIR316" s="180"/>
      <c r="NIS316" s="180"/>
      <c r="NIT316" s="75"/>
      <c r="NIU316" s="76"/>
      <c r="NIV316" s="181"/>
      <c r="NIW316" s="181"/>
      <c r="NIX316" s="182"/>
      <c r="NIY316" s="134"/>
      <c r="NIZ316" s="135"/>
      <c r="NJA316" s="111"/>
      <c r="NJB316" s="178"/>
      <c r="NJC316" s="178"/>
      <c r="NJD316" s="178"/>
      <c r="NJE316" s="178"/>
      <c r="NJF316" s="179"/>
      <c r="NJG316" s="73"/>
      <c r="NJH316" s="73"/>
      <c r="NJI316" s="180"/>
      <c r="NJJ316" s="75"/>
      <c r="NJK316" s="76"/>
      <c r="NJL316" s="180"/>
      <c r="NJM316" s="180"/>
      <c r="NJN316" s="180"/>
      <c r="NJO316" s="75"/>
      <c r="NJP316" s="76"/>
      <c r="NJQ316" s="181"/>
      <c r="NJR316" s="181"/>
      <c r="NJS316" s="182"/>
      <c r="NJT316" s="134"/>
      <c r="NJU316" s="135"/>
      <c r="NJV316" s="111"/>
      <c r="NJW316" s="178"/>
      <c r="NJX316" s="178"/>
      <c r="NJY316" s="178"/>
      <c r="NJZ316" s="178"/>
      <c r="NKA316" s="179"/>
      <c r="NKB316" s="73"/>
      <c r="NKC316" s="73"/>
      <c r="NKD316" s="180"/>
      <c r="NKE316" s="75"/>
      <c r="NKF316" s="76"/>
      <c r="NKG316" s="180"/>
      <c r="NKH316" s="180"/>
      <c r="NKI316" s="180"/>
      <c r="NKJ316" s="75"/>
      <c r="NKK316" s="76"/>
      <c r="NKL316" s="181"/>
      <c r="NKM316" s="181"/>
      <c r="NKN316" s="182"/>
      <c r="NKO316" s="134"/>
      <c r="NKP316" s="135"/>
      <c r="NKQ316" s="111"/>
      <c r="NKR316" s="178"/>
      <c r="NKS316" s="178"/>
      <c r="NKT316" s="178"/>
      <c r="NKU316" s="178"/>
      <c r="NKV316" s="179"/>
      <c r="NKW316" s="73"/>
      <c r="NKX316" s="73"/>
      <c r="NKY316" s="180"/>
      <c r="NKZ316" s="75"/>
      <c r="NLA316" s="76"/>
      <c r="NLB316" s="180"/>
      <c r="NLC316" s="180"/>
      <c r="NLD316" s="180"/>
      <c r="NLE316" s="75"/>
      <c r="NLF316" s="76"/>
      <c r="NLG316" s="181"/>
      <c r="NLH316" s="181"/>
      <c r="NLI316" s="182"/>
      <c r="NLJ316" s="134"/>
      <c r="NLK316" s="135"/>
      <c r="NLL316" s="111"/>
      <c r="NLM316" s="178"/>
      <c r="NLN316" s="178"/>
      <c r="NLO316" s="178"/>
      <c r="NLP316" s="178"/>
      <c r="NLQ316" s="179"/>
      <c r="NLR316" s="73"/>
      <c r="NLS316" s="73"/>
      <c r="NLT316" s="180"/>
      <c r="NLU316" s="75"/>
      <c r="NLV316" s="76"/>
      <c r="NLW316" s="180"/>
      <c r="NLX316" s="180"/>
      <c r="NLY316" s="180"/>
      <c r="NLZ316" s="75"/>
      <c r="NMA316" s="76"/>
      <c r="NMB316" s="181"/>
      <c r="NMC316" s="181"/>
      <c r="NMD316" s="182"/>
      <c r="NME316" s="134"/>
      <c r="NMF316" s="135"/>
      <c r="NMG316" s="111"/>
      <c r="NMH316" s="178"/>
      <c r="NMI316" s="178"/>
      <c r="NMJ316" s="178"/>
      <c r="NMK316" s="178"/>
      <c r="NML316" s="179"/>
      <c r="NMM316" s="73"/>
      <c r="NMN316" s="73"/>
      <c r="NMO316" s="180"/>
      <c r="NMP316" s="75"/>
      <c r="NMQ316" s="76"/>
      <c r="NMR316" s="180"/>
      <c r="NMS316" s="180"/>
      <c r="NMT316" s="180"/>
      <c r="NMU316" s="75"/>
      <c r="NMV316" s="76"/>
      <c r="NMW316" s="181"/>
      <c r="NMX316" s="181"/>
      <c r="NMY316" s="182"/>
      <c r="NMZ316" s="134"/>
      <c r="NNA316" s="135"/>
      <c r="NNB316" s="111"/>
      <c r="NNC316" s="178"/>
      <c r="NND316" s="178"/>
      <c r="NNE316" s="178"/>
      <c r="NNF316" s="178"/>
      <c r="NNG316" s="179"/>
      <c r="NNH316" s="73"/>
      <c r="NNI316" s="73"/>
      <c r="NNJ316" s="180"/>
      <c r="NNK316" s="75"/>
      <c r="NNL316" s="76"/>
      <c r="NNM316" s="180"/>
      <c r="NNN316" s="180"/>
      <c r="NNO316" s="180"/>
      <c r="NNP316" s="75"/>
      <c r="NNQ316" s="76"/>
      <c r="NNR316" s="181"/>
      <c r="NNS316" s="181"/>
      <c r="NNT316" s="182"/>
      <c r="NNU316" s="134"/>
      <c r="NNV316" s="135"/>
      <c r="NNW316" s="111"/>
      <c r="NNX316" s="178"/>
      <c r="NNY316" s="178"/>
      <c r="NNZ316" s="178"/>
      <c r="NOA316" s="178"/>
      <c r="NOB316" s="179"/>
      <c r="NOC316" s="73"/>
      <c r="NOD316" s="73"/>
      <c r="NOE316" s="180"/>
      <c r="NOF316" s="75"/>
      <c r="NOG316" s="76"/>
      <c r="NOH316" s="180"/>
      <c r="NOI316" s="180"/>
      <c r="NOJ316" s="180"/>
      <c r="NOK316" s="75"/>
      <c r="NOL316" s="76"/>
      <c r="NOM316" s="181"/>
      <c r="NON316" s="181"/>
      <c r="NOO316" s="182"/>
      <c r="NOP316" s="134"/>
      <c r="NOQ316" s="135"/>
      <c r="NOR316" s="111"/>
      <c r="NOS316" s="178"/>
      <c r="NOT316" s="178"/>
      <c r="NOU316" s="178"/>
      <c r="NOV316" s="178"/>
      <c r="NOW316" s="179"/>
      <c r="NOX316" s="73"/>
      <c r="NOY316" s="73"/>
      <c r="NOZ316" s="180"/>
      <c r="NPA316" s="75"/>
      <c r="NPB316" s="76"/>
      <c r="NPC316" s="180"/>
      <c r="NPD316" s="180"/>
      <c r="NPE316" s="180"/>
      <c r="NPF316" s="75"/>
      <c r="NPG316" s="76"/>
      <c r="NPH316" s="181"/>
      <c r="NPI316" s="181"/>
      <c r="NPJ316" s="182"/>
      <c r="NPK316" s="134"/>
      <c r="NPL316" s="135"/>
      <c r="NPM316" s="111"/>
      <c r="NPN316" s="178"/>
      <c r="NPO316" s="178"/>
      <c r="NPP316" s="178"/>
      <c r="NPQ316" s="178"/>
      <c r="NPR316" s="179"/>
      <c r="NPS316" s="73"/>
      <c r="NPT316" s="73"/>
      <c r="NPU316" s="180"/>
      <c r="NPV316" s="75"/>
      <c r="NPW316" s="76"/>
      <c r="NPX316" s="180"/>
      <c r="NPY316" s="180"/>
      <c r="NPZ316" s="180"/>
      <c r="NQA316" s="75"/>
      <c r="NQB316" s="76"/>
      <c r="NQC316" s="181"/>
      <c r="NQD316" s="181"/>
      <c r="NQE316" s="182"/>
      <c r="NQF316" s="134"/>
      <c r="NQG316" s="135"/>
      <c r="NQH316" s="111"/>
      <c r="NQI316" s="178"/>
      <c r="NQJ316" s="178"/>
      <c r="NQK316" s="178"/>
      <c r="NQL316" s="178"/>
      <c r="NQM316" s="179"/>
      <c r="NQN316" s="73"/>
      <c r="NQO316" s="73"/>
      <c r="NQP316" s="180"/>
      <c r="NQQ316" s="75"/>
      <c r="NQR316" s="76"/>
      <c r="NQS316" s="180"/>
      <c r="NQT316" s="180"/>
      <c r="NQU316" s="180"/>
      <c r="NQV316" s="75"/>
      <c r="NQW316" s="76"/>
      <c r="NQX316" s="181"/>
      <c r="NQY316" s="181"/>
      <c r="NQZ316" s="182"/>
      <c r="NRA316" s="134"/>
      <c r="NRB316" s="135"/>
      <c r="NRC316" s="111"/>
      <c r="NRD316" s="178"/>
      <c r="NRE316" s="178"/>
      <c r="NRF316" s="178"/>
      <c r="NRG316" s="178"/>
      <c r="NRH316" s="179"/>
      <c r="NRI316" s="73"/>
      <c r="NRJ316" s="73"/>
      <c r="NRK316" s="180"/>
      <c r="NRL316" s="75"/>
      <c r="NRM316" s="76"/>
      <c r="NRN316" s="180"/>
      <c r="NRO316" s="180"/>
      <c r="NRP316" s="180"/>
      <c r="NRQ316" s="75"/>
      <c r="NRR316" s="76"/>
      <c r="NRS316" s="181"/>
      <c r="NRT316" s="181"/>
      <c r="NRU316" s="182"/>
      <c r="NRV316" s="134"/>
      <c r="NRW316" s="135"/>
      <c r="NRX316" s="111"/>
      <c r="NRY316" s="178"/>
      <c r="NRZ316" s="178"/>
      <c r="NSA316" s="178"/>
      <c r="NSB316" s="178"/>
      <c r="NSC316" s="179"/>
      <c r="NSD316" s="73"/>
      <c r="NSE316" s="73"/>
      <c r="NSF316" s="180"/>
      <c r="NSG316" s="75"/>
      <c r="NSH316" s="76"/>
      <c r="NSI316" s="180"/>
      <c r="NSJ316" s="180"/>
      <c r="NSK316" s="180"/>
      <c r="NSL316" s="75"/>
      <c r="NSM316" s="76"/>
      <c r="NSN316" s="181"/>
      <c r="NSO316" s="181"/>
      <c r="NSP316" s="182"/>
      <c r="NSQ316" s="134"/>
      <c r="NSR316" s="135"/>
      <c r="NSS316" s="111"/>
      <c r="NST316" s="178"/>
      <c r="NSU316" s="178"/>
      <c r="NSV316" s="178"/>
      <c r="NSW316" s="178"/>
      <c r="NSX316" s="179"/>
      <c r="NSY316" s="73"/>
      <c r="NSZ316" s="73"/>
      <c r="NTA316" s="180"/>
      <c r="NTB316" s="75"/>
      <c r="NTC316" s="76"/>
      <c r="NTD316" s="180"/>
      <c r="NTE316" s="180"/>
      <c r="NTF316" s="180"/>
      <c r="NTG316" s="75"/>
      <c r="NTH316" s="76"/>
      <c r="NTI316" s="181"/>
      <c r="NTJ316" s="181"/>
      <c r="NTK316" s="182"/>
      <c r="NTL316" s="134"/>
      <c r="NTM316" s="135"/>
      <c r="NTN316" s="111"/>
      <c r="NTO316" s="178"/>
      <c r="NTP316" s="178"/>
      <c r="NTQ316" s="178"/>
      <c r="NTR316" s="178"/>
      <c r="NTS316" s="179"/>
      <c r="NTT316" s="73"/>
      <c r="NTU316" s="73"/>
      <c r="NTV316" s="180"/>
      <c r="NTW316" s="75"/>
      <c r="NTX316" s="76"/>
      <c r="NTY316" s="180"/>
      <c r="NTZ316" s="180"/>
      <c r="NUA316" s="180"/>
      <c r="NUB316" s="75"/>
      <c r="NUC316" s="76"/>
      <c r="NUD316" s="181"/>
      <c r="NUE316" s="181"/>
      <c r="NUF316" s="182"/>
      <c r="NUG316" s="134"/>
      <c r="NUH316" s="135"/>
      <c r="NUI316" s="111"/>
      <c r="NUJ316" s="178"/>
      <c r="NUK316" s="178"/>
      <c r="NUL316" s="178"/>
      <c r="NUM316" s="178"/>
      <c r="NUN316" s="179"/>
      <c r="NUO316" s="73"/>
      <c r="NUP316" s="73"/>
      <c r="NUQ316" s="180"/>
      <c r="NUR316" s="75"/>
      <c r="NUS316" s="76"/>
      <c r="NUT316" s="180"/>
      <c r="NUU316" s="180"/>
      <c r="NUV316" s="180"/>
      <c r="NUW316" s="75"/>
      <c r="NUX316" s="76"/>
      <c r="NUY316" s="181"/>
      <c r="NUZ316" s="181"/>
      <c r="NVA316" s="182"/>
      <c r="NVB316" s="134"/>
      <c r="NVC316" s="135"/>
      <c r="NVD316" s="111"/>
      <c r="NVE316" s="178"/>
      <c r="NVF316" s="178"/>
      <c r="NVG316" s="178"/>
      <c r="NVH316" s="178"/>
      <c r="NVI316" s="179"/>
      <c r="NVJ316" s="73"/>
      <c r="NVK316" s="73"/>
      <c r="NVL316" s="180"/>
      <c r="NVM316" s="75"/>
      <c r="NVN316" s="76"/>
      <c r="NVO316" s="180"/>
      <c r="NVP316" s="180"/>
      <c r="NVQ316" s="180"/>
      <c r="NVR316" s="75"/>
      <c r="NVS316" s="76"/>
      <c r="NVT316" s="181"/>
      <c r="NVU316" s="181"/>
      <c r="NVV316" s="182"/>
      <c r="NVW316" s="134"/>
      <c r="NVX316" s="135"/>
      <c r="NVY316" s="111"/>
      <c r="NVZ316" s="178"/>
      <c r="NWA316" s="178"/>
      <c r="NWB316" s="178"/>
      <c r="NWC316" s="178"/>
      <c r="NWD316" s="179"/>
      <c r="NWE316" s="73"/>
      <c r="NWF316" s="73"/>
      <c r="NWG316" s="180"/>
      <c r="NWH316" s="75"/>
      <c r="NWI316" s="76"/>
      <c r="NWJ316" s="180"/>
      <c r="NWK316" s="180"/>
      <c r="NWL316" s="180"/>
      <c r="NWM316" s="75"/>
      <c r="NWN316" s="76"/>
      <c r="NWO316" s="181"/>
      <c r="NWP316" s="181"/>
      <c r="NWQ316" s="182"/>
      <c r="NWR316" s="134"/>
      <c r="NWS316" s="135"/>
      <c r="NWT316" s="111"/>
      <c r="NWU316" s="178"/>
      <c r="NWV316" s="178"/>
      <c r="NWW316" s="178"/>
      <c r="NWX316" s="178"/>
      <c r="NWY316" s="179"/>
      <c r="NWZ316" s="73"/>
      <c r="NXA316" s="73"/>
      <c r="NXB316" s="180"/>
      <c r="NXC316" s="75"/>
      <c r="NXD316" s="76"/>
      <c r="NXE316" s="180"/>
      <c r="NXF316" s="180"/>
      <c r="NXG316" s="180"/>
      <c r="NXH316" s="75"/>
      <c r="NXI316" s="76"/>
      <c r="NXJ316" s="181"/>
      <c r="NXK316" s="181"/>
      <c r="NXL316" s="182"/>
      <c r="NXM316" s="134"/>
      <c r="NXN316" s="135"/>
      <c r="NXO316" s="111"/>
      <c r="NXP316" s="178"/>
      <c r="NXQ316" s="178"/>
      <c r="NXR316" s="178"/>
      <c r="NXS316" s="178"/>
      <c r="NXT316" s="179"/>
      <c r="NXU316" s="73"/>
      <c r="NXV316" s="73"/>
      <c r="NXW316" s="180"/>
      <c r="NXX316" s="75"/>
      <c r="NXY316" s="76"/>
      <c r="NXZ316" s="180"/>
      <c r="NYA316" s="180"/>
      <c r="NYB316" s="180"/>
      <c r="NYC316" s="75"/>
      <c r="NYD316" s="76"/>
      <c r="NYE316" s="181"/>
      <c r="NYF316" s="181"/>
      <c r="NYG316" s="182"/>
      <c r="NYH316" s="134"/>
      <c r="NYI316" s="135"/>
      <c r="NYJ316" s="111"/>
      <c r="NYK316" s="178"/>
      <c r="NYL316" s="178"/>
      <c r="NYM316" s="178"/>
      <c r="NYN316" s="178"/>
      <c r="NYO316" s="179"/>
      <c r="NYP316" s="73"/>
      <c r="NYQ316" s="73"/>
      <c r="NYR316" s="180"/>
      <c r="NYS316" s="75"/>
      <c r="NYT316" s="76"/>
      <c r="NYU316" s="180"/>
      <c r="NYV316" s="180"/>
      <c r="NYW316" s="180"/>
      <c r="NYX316" s="75"/>
      <c r="NYY316" s="76"/>
      <c r="NYZ316" s="181"/>
      <c r="NZA316" s="181"/>
      <c r="NZB316" s="182"/>
      <c r="NZC316" s="134"/>
      <c r="NZD316" s="135"/>
      <c r="NZE316" s="111"/>
      <c r="NZF316" s="178"/>
      <c r="NZG316" s="178"/>
      <c r="NZH316" s="178"/>
      <c r="NZI316" s="178"/>
      <c r="NZJ316" s="179"/>
      <c r="NZK316" s="73"/>
      <c r="NZL316" s="73"/>
      <c r="NZM316" s="180"/>
      <c r="NZN316" s="75"/>
      <c r="NZO316" s="76"/>
      <c r="NZP316" s="180"/>
      <c r="NZQ316" s="180"/>
      <c r="NZR316" s="180"/>
      <c r="NZS316" s="75"/>
      <c r="NZT316" s="76"/>
      <c r="NZU316" s="181"/>
      <c r="NZV316" s="181"/>
      <c r="NZW316" s="182"/>
      <c r="NZX316" s="134"/>
      <c r="NZY316" s="135"/>
      <c r="NZZ316" s="111"/>
      <c r="OAA316" s="178"/>
      <c r="OAB316" s="178"/>
      <c r="OAC316" s="178"/>
      <c r="OAD316" s="178"/>
      <c r="OAE316" s="179"/>
      <c r="OAF316" s="73"/>
      <c r="OAG316" s="73"/>
      <c r="OAH316" s="180"/>
      <c r="OAI316" s="75"/>
      <c r="OAJ316" s="76"/>
      <c r="OAK316" s="180"/>
      <c r="OAL316" s="180"/>
      <c r="OAM316" s="180"/>
      <c r="OAN316" s="75"/>
      <c r="OAO316" s="76"/>
      <c r="OAP316" s="181"/>
      <c r="OAQ316" s="181"/>
      <c r="OAR316" s="182"/>
      <c r="OAS316" s="134"/>
      <c r="OAT316" s="135"/>
      <c r="OAU316" s="111"/>
      <c r="OAV316" s="178"/>
      <c r="OAW316" s="178"/>
      <c r="OAX316" s="178"/>
      <c r="OAY316" s="178"/>
      <c r="OAZ316" s="179"/>
      <c r="OBA316" s="73"/>
      <c r="OBB316" s="73"/>
      <c r="OBC316" s="180"/>
      <c r="OBD316" s="75"/>
      <c r="OBE316" s="76"/>
      <c r="OBF316" s="180"/>
      <c r="OBG316" s="180"/>
      <c r="OBH316" s="180"/>
      <c r="OBI316" s="75"/>
      <c r="OBJ316" s="76"/>
      <c r="OBK316" s="181"/>
      <c r="OBL316" s="181"/>
      <c r="OBM316" s="182"/>
      <c r="OBN316" s="134"/>
      <c r="OBO316" s="135"/>
      <c r="OBP316" s="111"/>
      <c r="OBQ316" s="178"/>
      <c r="OBR316" s="178"/>
      <c r="OBS316" s="178"/>
      <c r="OBT316" s="178"/>
      <c r="OBU316" s="179"/>
      <c r="OBV316" s="73"/>
      <c r="OBW316" s="73"/>
      <c r="OBX316" s="180"/>
      <c r="OBY316" s="75"/>
      <c r="OBZ316" s="76"/>
      <c r="OCA316" s="180"/>
      <c r="OCB316" s="180"/>
      <c r="OCC316" s="180"/>
      <c r="OCD316" s="75"/>
      <c r="OCE316" s="76"/>
      <c r="OCF316" s="181"/>
      <c r="OCG316" s="181"/>
      <c r="OCH316" s="182"/>
      <c r="OCI316" s="134"/>
      <c r="OCJ316" s="135"/>
      <c r="OCK316" s="111"/>
      <c r="OCL316" s="178"/>
      <c r="OCM316" s="178"/>
      <c r="OCN316" s="178"/>
      <c r="OCO316" s="178"/>
      <c r="OCP316" s="179"/>
      <c r="OCQ316" s="73"/>
      <c r="OCR316" s="73"/>
      <c r="OCS316" s="180"/>
      <c r="OCT316" s="75"/>
      <c r="OCU316" s="76"/>
      <c r="OCV316" s="180"/>
      <c r="OCW316" s="180"/>
      <c r="OCX316" s="180"/>
      <c r="OCY316" s="75"/>
      <c r="OCZ316" s="76"/>
      <c r="ODA316" s="181"/>
      <c r="ODB316" s="181"/>
      <c r="ODC316" s="182"/>
      <c r="ODD316" s="134"/>
      <c r="ODE316" s="135"/>
      <c r="ODF316" s="111"/>
      <c r="ODG316" s="178"/>
      <c r="ODH316" s="178"/>
      <c r="ODI316" s="178"/>
      <c r="ODJ316" s="178"/>
      <c r="ODK316" s="179"/>
      <c r="ODL316" s="73"/>
      <c r="ODM316" s="73"/>
      <c r="ODN316" s="180"/>
      <c r="ODO316" s="75"/>
      <c r="ODP316" s="76"/>
      <c r="ODQ316" s="180"/>
      <c r="ODR316" s="180"/>
      <c r="ODS316" s="180"/>
      <c r="ODT316" s="75"/>
      <c r="ODU316" s="76"/>
      <c r="ODV316" s="181"/>
      <c r="ODW316" s="181"/>
      <c r="ODX316" s="182"/>
      <c r="ODY316" s="134"/>
      <c r="ODZ316" s="135"/>
      <c r="OEA316" s="111"/>
      <c r="OEB316" s="178"/>
      <c r="OEC316" s="178"/>
      <c r="OED316" s="178"/>
      <c r="OEE316" s="178"/>
      <c r="OEF316" s="179"/>
      <c r="OEG316" s="73"/>
      <c r="OEH316" s="73"/>
      <c r="OEI316" s="180"/>
      <c r="OEJ316" s="75"/>
      <c r="OEK316" s="76"/>
      <c r="OEL316" s="180"/>
      <c r="OEM316" s="180"/>
      <c r="OEN316" s="180"/>
      <c r="OEO316" s="75"/>
      <c r="OEP316" s="76"/>
      <c r="OEQ316" s="181"/>
      <c r="OER316" s="181"/>
      <c r="OES316" s="182"/>
      <c r="OET316" s="134"/>
      <c r="OEU316" s="135"/>
      <c r="OEV316" s="111"/>
      <c r="OEW316" s="178"/>
      <c r="OEX316" s="178"/>
      <c r="OEY316" s="178"/>
      <c r="OEZ316" s="178"/>
      <c r="OFA316" s="179"/>
      <c r="OFB316" s="73"/>
      <c r="OFC316" s="73"/>
      <c r="OFD316" s="180"/>
      <c r="OFE316" s="75"/>
      <c r="OFF316" s="76"/>
      <c r="OFG316" s="180"/>
      <c r="OFH316" s="180"/>
      <c r="OFI316" s="180"/>
      <c r="OFJ316" s="75"/>
      <c r="OFK316" s="76"/>
      <c r="OFL316" s="181"/>
      <c r="OFM316" s="181"/>
      <c r="OFN316" s="182"/>
      <c r="OFO316" s="134"/>
      <c r="OFP316" s="135"/>
      <c r="OFQ316" s="111"/>
      <c r="OFR316" s="178"/>
      <c r="OFS316" s="178"/>
      <c r="OFT316" s="178"/>
      <c r="OFU316" s="178"/>
      <c r="OFV316" s="179"/>
      <c r="OFW316" s="73"/>
      <c r="OFX316" s="73"/>
      <c r="OFY316" s="180"/>
      <c r="OFZ316" s="75"/>
      <c r="OGA316" s="76"/>
      <c r="OGB316" s="180"/>
      <c r="OGC316" s="180"/>
      <c r="OGD316" s="180"/>
      <c r="OGE316" s="75"/>
      <c r="OGF316" s="76"/>
      <c r="OGG316" s="181"/>
      <c r="OGH316" s="181"/>
      <c r="OGI316" s="182"/>
      <c r="OGJ316" s="134"/>
      <c r="OGK316" s="135"/>
      <c r="OGL316" s="111"/>
      <c r="OGM316" s="178"/>
      <c r="OGN316" s="178"/>
      <c r="OGO316" s="178"/>
      <c r="OGP316" s="178"/>
      <c r="OGQ316" s="179"/>
      <c r="OGR316" s="73"/>
      <c r="OGS316" s="73"/>
      <c r="OGT316" s="180"/>
      <c r="OGU316" s="75"/>
      <c r="OGV316" s="76"/>
      <c r="OGW316" s="180"/>
      <c r="OGX316" s="180"/>
      <c r="OGY316" s="180"/>
      <c r="OGZ316" s="75"/>
      <c r="OHA316" s="76"/>
      <c r="OHB316" s="181"/>
      <c r="OHC316" s="181"/>
      <c r="OHD316" s="182"/>
      <c r="OHE316" s="134"/>
      <c r="OHF316" s="135"/>
      <c r="OHG316" s="111"/>
      <c r="OHH316" s="178"/>
      <c r="OHI316" s="178"/>
      <c r="OHJ316" s="178"/>
      <c r="OHK316" s="178"/>
      <c r="OHL316" s="179"/>
      <c r="OHM316" s="73"/>
      <c r="OHN316" s="73"/>
      <c r="OHO316" s="180"/>
      <c r="OHP316" s="75"/>
      <c r="OHQ316" s="76"/>
      <c r="OHR316" s="180"/>
      <c r="OHS316" s="180"/>
      <c r="OHT316" s="180"/>
      <c r="OHU316" s="75"/>
      <c r="OHV316" s="76"/>
      <c r="OHW316" s="181"/>
      <c r="OHX316" s="181"/>
      <c r="OHY316" s="182"/>
      <c r="OHZ316" s="134"/>
      <c r="OIA316" s="135"/>
      <c r="OIB316" s="111"/>
      <c r="OIC316" s="178"/>
      <c r="OID316" s="178"/>
      <c r="OIE316" s="178"/>
      <c r="OIF316" s="178"/>
      <c r="OIG316" s="179"/>
      <c r="OIH316" s="73"/>
      <c r="OII316" s="73"/>
      <c r="OIJ316" s="180"/>
      <c r="OIK316" s="75"/>
      <c r="OIL316" s="76"/>
      <c r="OIM316" s="180"/>
      <c r="OIN316" s="180"/>
      <c r="OIO316" s="180"/>
      <c r="OIP316" s="75"/>
      <c r="OIQ316" s="76"/>
      <c r="OIR316" s="181"/>
      <c r="OIS316" s="181"/>
      <c r="OIT316" s="182"/>
      <c r="OIU316" s="134"/>
      <c r="OIV316" s="135"/>
      <c r="OIW316" s="111"/>
      <c r="OIX316" s="178"/>
      <c r="OIY316" s="178"/>
      <c r="OIZ316" s="178"/>
      <c r="OJA316" s="178"/>
      <c r="OJB316" s="179"/>
      <c r="OJC316" s="73"/>
      <c r="OJD316" s="73"/>
      <c r="OJE316" s="180"/>
      <c r="OJF316" s="75"/>
      <c r="OJG316" s="76"/>
      <c r="OJH316" s="180"/>
      <c r="OJI316" s="180"/>
      <c r="OJJ316" s="180"/>
      <c r="OJK316" s="75"/>
      <c r="OJL316" s="76"/>
      <c r="OJM316" s="181"/>
      <c r="OJN316" s="181"/>
      <c r="OJO316" s="182"/>
      <c r="OJP316" s="134"/>
      <c r="OJQ316" s="135"/>
      <c r="OJR316" s="111"/>
      <c r="OJS316" s="178"/>
      <c r="OJT316" s="178"/>
      <c r="OJU316" s="178"/>
      <c r="OJV316" s="178"/>
      <c r="OJW316" s="179"/>
      <c r="OJX316" s="73"/>
      <c r="OJY316" s="73"/>
      <c r="OJZ316" s="180"/>
      <c r="OKA316" s="75"/>
      <c r="OKB316" s="76"/>
      <c r="OKC316" s="180"/>
      <c r="OKD316" s="180"/>
      <c r="OKE316" s="180"/>
      <c r="OKF316" s="75"/>
      <c r="OKG316" s="76"/>
      <c r="OKH316" s="181"/>
      <c r="OKI316" s="181"/>
      <c r="OKJ316" s="182"/>
      <c r="OKK316" s="134"/>
      <c r="OKL316" s="135"/>
      <c r="OKM316" s="111"/>
      <c r="OKN316" s="178"/>
      <c r="OKO316" s="178"/>
      <c r="OKP316" s="178"/>
      <c r="OKQ316" s="178"/>
      <c r="OKR316" s="179"/>
      <c r="OKS316" s="73"/>
      <c r="OKT316" s="73"/>
      <c r="OKU316" s="180"/>
      <c r="OKV316" s="75"/>
      <c r="OKW316" s="76"/>
      <c r="OKX316" s="180"/>
      <c r="OKY316" s="180"/>
      <c r="OKZ316" s="180"/>
      <c r="OLA316" s="75"/>
      <c r="OLB316" s="76"/>
      <c r="OLC316" s="181"/>
      <c r="OLD316" s="181"/>
      <c r="OLE316" s="182"/>
      <c r="OLF316" s="134"/>
      <c r="OLG316" s="135"/>
      <c r="OLH316" s="111"/>
      <c r="OLI316" s="178"/>
      <c r="OLJ316" s="178"/>
      <c r="OLK316" s="178"/>
      <c r="OLL316" s="178"/>
      <c r="OLM316" s="179"/>
      <c r="OLN316" s="73"/>
      <c r="OLO316" s="73"/>
      <c r="OLP316" s="180"/>
      <c r="OLQ316" s="75"/>
      <c r="OLR316" s="76"/>
      <c r="OLS316" s="180"/>
      <c r="OLT316" s="180"/>
      <c r="OLU316" s="180"/>
      <c r="OLV316" s="75"/>
      <c r="OLW316" s="76"/>
      <c r="OLX316" s="181"/>
      <c r="OLY316" s="181"/>
      <c r="OLZ316" s="182"/>
      <c r="OMA316" s="134"/>
      <c r="OMB316" s="135"/>
      <c r="OMC316" s="111"/>
      <c r="OMD316" s="178"/>
      <c r="OME316" s="178"/>
      <c r="OMF316" s="178"/>
      <c r="OMG316" s="178"/>
      <c r="OMH316" s="179"/>
      <c r="OMI316" s="73"/>
      <c r="OMJ316" s="73"/>
      <c r="OMK316" s="180"/>
      <c r="OML316" s="75"/>
      <c r="OMM316" s="76"/>
      <c r="OMN316" s="180"/>
      <c r="OMO316" s="180"/>
      <c r="OMP316" s="180"/>
      <c r="OMQ316" s="75"/>
      <c r="OMR316" s="76"/>
      <c r="OMS316" s="181"/>
      <c r="OMT316" s="181"/>
      <c r="OMU316" s="182"/>
      <c r="OMV316" s="134"/>
      <c r="OMW316" s="135"/>
      <c r="OMX316" s="111"/>
      <c r="OMY316" s="178"/>
      <c r="OMZ316" s="178"/>
      <c r="ONA316" s="178"/>
      <c r="ONB316" s="178"/>
      <c r="ONC316" s="179"/>
      <c r="OND316" s="73"/>
      <c r="ONE316" s="73"/>
      <c r="ONF316" s="180"/>
      <c r="ONG316" s="75"/>
      <c r="ONH316" s="76"/>
      <c r="ONI316" s="180"/>
      <c r="ONJ316" s="180"/>
      <c r="ONK316" s="180"/>
      <c r="ONL316" s="75"/>
      <c r="ONM316" s="76"/>
      <c r="ONN316" s="181"/>
      <c r="ONO316" s="181"/>
      <c r="ONP316" s="182"/>
      <c r="ONQ316" s="134"/>
      <c r="ONR316" s="135"/>
      <c r="ONS316" s="111"/>
      <c r="ONT316" s="178"/>
      <c r="ONU316" s="178"/>
      <c r="ONV316" s="178"/>
      <c r="ONW316" s="178"/>
      <c r="ONX316" s="179"/>
      <c r="ONY316" s="73"/>
      <c r="ONZ316" s="73"/>
      <c r="OOA316" s="180"/>
      <c r="OOB316" s="75"/>
      <c r="OOC316" s="76"/>
      <c r="OOD316" s="180"/>
      <c r="OOE316" s="180"/>
      <c r="OOF316" s="180"/>
      <c r="OOG316" s="75"/>
      <c r="OOH316" s="76"/>
      <c r="OOI316" s="181"/>
      <c r="OOJ316" s="181"/>
      <c r="OOK316" s="182"/>
      <c r="OOL316" s="134"/>
      <c r="OOM316" s="135"/>
      <c r="OON316" s="111"/>
      <c r="OOO316" s="178"/>
      <c r="OOP316" s="178"/>
      <c r="OOQ316" s="178"/>
      <c r="OOR316" s="178"/>
      <c r="OOS316" s="179"/>
      <c r="OOT316" s="73"/>
      <c r="OOU316" s="73"/>
      <c r="OOV316" s="180"/>
      <c r="OOW316" s="75"/>
      <c r="OOX316" s="76"/>
      <c r="OOY316" s="180"/>
      <c r="OOZ316" s="180"/>
      <c r="OPA316" s="180"/>
      <c r="OPB316" s="75"/>
      <c r="OPC316" s="76"/>
      <c r="OPD316" s="181"/>
      <c r="OPE316" s="181"/>
      <c r="OPF316" s="182"/>
      <c r="OPG316" s="134"/>
      <c r="OPH316" s="135"/>
      <c r="OPI316" s="111"/>
      <c r="OPJ316" s="178"/>
      <c r="OPK316" s="178"/>
      <c r="OPL316" s="178"/>
      <c r="OPM316" s="178"/>
      <c r="OPN316" s="179"/>
      <c r="OPO316" s="73"/>
      <c r="OPP316" s="73"/>
      <c r="OPQ316" s="180"/>
      <c r="OPR316" s="75"/>
      <c r="OPS316" s="76"/>
      <c r="OPT316" s="180"/>
      <c r="OPU316" s="180"/>
      <c r="OPV316" s="180"/>
      <c r="OPW316" s="75"/>
      <c r="OPX316" s="76"/>
      <c r="OPY316" s="181"/>
      <c r="OPZ316" s="181"/>
      <c r="OQA316" s="182"/>
      <c r="OQB316" s="134"/>
      <c r="OQC316" s="135"/>
      <c r="OQD316" s="111"/>
      <c r="OQE316" s="178"/>
      <c r="OQF316" s="178"/>
      <c r="OQG316" s="178"/>
      <c r="OQH316" s="178"/>
      <c r="OQI316" s="179"/>
      <c r="OQJ316" s="73"/>
      <c r="OQK316" s="73"/>
      <c r="OQL316" s="180"/>
      <c r="OQM316" s="75"/>
      <c r="OQN316" s="76"/>
      <c r="OQO316" s="180"/>
      <c r="OQP316" s="180"/>
      <c r="OQQ316" s="180"/>
      <c r="OQR316" s="75"/>
      <c r="OQS316" s="76"/>
      <c r="OQT316" s="181"/>
      <c r="OQU316" s="181"/>
      <c r="OQV316" s="182"/>
      <c r="OQW316" s="134"/>
      <c r="OQX316" s="135"/>
      <c r="OQY316" s="111"/>
      <c r="OQZ316" s="178"/>
      <c r="ORA316" s="178"/>
      <c r="ORB316" s="178"/>
      <c r="ORC316" s="178"/>
      <c r="ORD316" s="179"/>
      <c r="ORE316" s="73"/>
      <c r="ORF316" s="73"/>
      <c r="ORG316" s="180"/>
      <c r="ORH316" s="75"/>
      <c r="ORI316" s="76"/>
      <c r="ORJ316" s="180"/>
      <c r="ORK316" s="180"/>
      <c r="ORL316" s="180"/>
      <c r="ORM316" s="75"/>
      <c r="ORN316" s="76"/>
      <c r="ORO316" s="181"/>
      <c r="ORP316" s="181"/>
      <c r="ORQ316" s="182"/>
      <c r="ORR316" s="134"/>
      <c r="ORS316" s="135"/>
      <c r="ORT316" s="111"/>
      <c r="ORU316" s="178"/>
      <c r="ORV316" s="178"/>
      <c r="ORW316" s="178"/>
      <c r="ORX316" s="178"/>
      <c r="ORY316" s="179"/>
      <c r="ORZ316" s="73"/>
      <c r="OSA316" s="73"/>
      <c r="OSB316" s="180"/>
      <c r="OSC316" s="75"/>
      <c r="OSD316" s="76"/>
      <c r="OSE316" s="180"/>
      <c r="OSF316" s="180"/>
      <c r="OSG316" s="180"/>
      <c r="OSH316" s="75"/>
      <c r="OSI316" s="76"/>
      <c r="OSJ316" s="181"/>
      <c r="OSK316" s="181"/>
      <c r="OSL316" s="182"/>
      <c r="OSM316" s="134"/>
      <c r="OSN316" s="135"/>
      <c r="OSO316" s="111"/>
      <c r="OSP316" s="178"/>
      <c r="OSQ316" s="178"/>
      <c r="OSR316" s="178"/>
      <c r="OSS316" s="178"/>
      <c r="OST316" s="179"/>
      <c r="OSU316" s="73"/>
      <c r="OSV316" s="73"/>
      <c r="OSW316" s="180"/>
      <c r="OSX316" s="75"/>
      <c r="OSY316" s="76"/>
      <c r="OSZ316" s="180"/>
      <c r="OTA316" s="180"/>
      <c r="OTB316" s="180"/>
      <c r="OTC316" s="75"/>
      <c r="OTD316" s="76"/>
      <c r="OTE316" s="181"/>
      <c r="OTF316" s="181"/>
      <c r="OTG316" s="182"/>
      <c r="OTH316" s="134"/>
      <c r="OTI316" s="135"/>
      <c r="OTJ316" s="111"/>
      <c r="OTK316" s="178"/>
      <c r="OTL316" s="178"/>
      <c r="OTM316" s="178"/>
      <c r="OTN316" s="178"/>
      <c r="OTO316" s="179"/>
      <c r="OTP316" s="73"/>
      <c r="OTQ316" s="73"/>
      <c r="OTR316" s="180"/>
      <c r="OTS316" s="75"/>
      <c r="OTT316" s="76"/>
      <c r="OTU316" s="180"/>
      <c r="OTV316" s="180"/>
      <c r="OTW316" s="180"/>
      <c r="OTX316" s="75"/>
      <c r="OTY316" s="76"/>
      <c r="OTZ316" s="181"/>
      <c r="OUA316" s="181"/>
      <c r="OUB316" s="182"/>
      <c r="OUC316" s="134"/>
      <c r="OUD316" s="135"/>
      <c r="OUE316" s="111"/>
      <c r="OUF316" s="178"/>
      <c r="OUG316" s="178"/>
      <c r="OUH316" s="178"/>
      <c r="OUI316" s="178"/>
      <c r="OUJ316" s="179"/>
      <c r="OUK316" s="73"/>
      <c r="OUL316" s="73"/>
      <c r="OUM316" s="180"/>
      <c r="OUN316" s="75"/>
      <c r="OUO316" s="76"/>
      <c r="OUP316" s="180"/>
      <c r="OUQ316" s="180"/>
      <c r="OUR316" s="180"/>
      <c r="OUS316" s="75"/>
      <c r="OUT316" s="76"/>
      <c r="OUU316" s="181"/>
      <c r="OUV316" s="181"/>
      <c r="OUW316" s="182"/>
      <c r="OUX316" s="134"/>
      <c r="OUY316" s="135"/>
      <c r="OUZ316" s="111"/>
      <c r="OVA316" s="178"/>
      <c r="OVB316" s="178"/>
      <c r="OVC316" s="178"/>
      <c r="OVD316" s="178"/>
      <c r="OVE316" s="179"/>
      <c r="OVF316" s="73"/>
      <c r="OVG316" s="73"/>
      <c r="OVH316" s="180"/>
      <c r="OVI316" s="75"/>
      <c r="OVJ316" s="76"/>
      <c r="OVK316" s="180"/>
      <c r="OVL316" s="180"/>
      <c r="OVM316" s="180"/>
      <c r="OVN316" s="75"/>
      <c r="OVO316" s="76"/>
      <c r="OVP316" s="181"/>
      <c r="OVQ316" s="181"/>
      <c r="OVR316" s="182"/>
      <c r="OVS316" s="134"/>
      <c r="OVT316" s="135"/>
      <c r="OVU316" s="111"/>
      <c r="OVV316" s="178"/>
      <c r="OVW316" s="178"/>
      <c r="OVX316" s="178"/>
      <c r="OVY316" s="178"/>
      <c r="OVZ316" s="179"/>
      <c r="OWA316" s="73"/>
      <c r="OWB316" s="73"/>
      <c r="OWC316" s="180"/>
      <c r="OWD316" s="75"/>
      <c r="OWE316" s="76"/>
      <c r="OWF316" s="180"/>
      <c r="OWG316" s="180"/>
      <c r="OWH316" s="180"/>
      <c r="OWI316" s="75"/>
      <c r="OWJ316" s="76"/>
      <c r="OWK316" s="181"/>
      <c r="OWL316" s="181"/>
      <c r="OWM316" s="182"/>
      <c r="OWN316" s="134"/>
      <c r="OWO316" s="135"/>
      <c r="OWP316" s="111"/>
      <c r="OWQ316" s="178"/>
      <c r="OWR316" s="178"/>
      <c r="OWS316" s="178"/>
      <c r="OWT316" s="178"/>
      <c r="OWU316" s="179"/>
      <c r="OWV316" s="73"/>
      <c r="OWW316" s="73"/>
      <c r="OWX316" s="180"/>
      <c r="OWY316" s="75"/>
      <c r="OWZ316" s="76"/>
      <c r="OXA316" s="180"/>
      <c r="OXB316" s="180"/>
      <c r="OXC316" s="180"/>
      <c r="OXD316" s="75"/>
      <c r="OXE316" s="76"/>
      <c r="OXF316" s="181"/>
      <c r="OXG316" s="181"/>
      <c r="OXH316" s="182"/>
      <c r="OXI316" s="134"/>
      <c r="OXJ316" s="135"/>
      <c r="OXK316" s="111"/>
      <c r="OXL316" s="178"/>
      <c r="OXM316" s="178"/>
      <c r="OXN316" s="178"/>
      <c r="OXO316" s="178"/>
      <c r="OXP316" s="179"/>
      <c r="OXQ316" s="73"/>
      <c r="OXR316" s="73"/>
      <c r="OXS316" s="180"/>
      <c r="OXT316" s="75"/>
      <c r="OXU316" s="76"/>
      <c r="OXV316" s="180"/>
      <c r="OXW316" s="180"/>
      <c r="OXX316" s="180"/>
      <c r="OXY316" s="75"/>
      <c r="OXZ316" s="76"/>
      <c r="OYA316" s="181"/>
      <c r="OYB316" s="181"/>
      <c r="OYC316" s="182"/>
      <c r="OYD316" s="134"/>
      <c r="OYE316" s="135"/>
      <c r="OYF316" s="111"/>
      <c r="OYG316" s="178"/>
      <c r="OYH316" s="178"/>
      <c r="OYI316" s="178"/>
      <c r="OYJ316" s="178"/>
      <c r="OYK316" s="179"/>
      <c r="OYL316" s="73"/>
      <c r="OYM316" s="73"/>
      <c r="OYN316" s="180"/>
      <c r="OYO316" s="75"/>
      <c r="OYP316" s="76"/>
      <c r="OYQ316" s="180"/>
      <c r="OYR316" s="180"/>
      <c r="OYS316" s="180"/>
      <c r="OYT316" s="75"/>
      <c r="OYU316" s="76"/>
      <c r="OYV316" s="181"/>
      <c r="OYW316" s="181"/>
      <c r="OYX316" s="182"/>
      <c r="OYY316" s="134"/>
      <c r="OYZ316" s="135"/>
      <c r="OZA316" s="111"/>
      <c r="OZB316" s="178"/>
      <c r="OZC316" s="178"/>
      <c r="OZD316" s="178"/>
      <c r="OZE316" s="178"/>
      <c r="OZF316" s="179"/>
      <c r="OZG316" s="73"/>
      <c r="OZH316" s="73"/>
      <c r="OZI316" s="180"/>
      <c r="OZJ316" s="75"/>
      <c r="OZK316" s="76"/>
      <c r="OZL316" s="180"/>
      <c r="OZM316" s="180"/>
      <c r="OZN316" s="180"/>
      <c r="OZO316" s="75"/>
      <c r="OZP316" s="76"/>
      <c r="OZQ316" s="181"/>
      <c r="OZR316" s="181"/>
      <c r="OZS316" s="182"/>
      <c r="OZT316" s="134"/>
      <c r="OZU316" s="135"/>
      <c r="OZV316" s="111"/>
      <c r="OZW316" s="178"/>
      <c r="OZX316" s="178"/>
      <c r="OZY316" s="178"/>
      <c r="OZZ316" s="178"/>
      <c r="PAA316" s="179"/>
      <c r="PAB316" s="73"/>
      <c r="PAC316" s="73"/>
      <c r="PAD316" s="180"/>
      <c r="PAE316" s="75"/>
      <c r="PAF316" s="76"/>
      <c r="PAG316" s="180"/>
      <c r="PAH316" s="180"/>
      <c r="PAI316" s="180"/>
      <c r="PAJ316" s="75"/>
      <c r="PAK316" s="76"/>
      <c r="PAL316" s="181"/>
      <c r="PAM316" s="181"/>
      <c r="PAN316" s="182"/>
      <c r="PAO316" s="134"/>
      <c r="PAP316" s="135"/>
      <c r="PAQ316" s="111"/>
      <c r="PAR316" s="178"/>
      <c r="PAS316" s="178"/>
      <c r="PAT316" s="178"/>
      <c r="PAU316" s="178"/>
      <c r="PAV316" s="179"/>
      <c r="PAW316" s="73"/>
      <c r="PAX316" s="73"/>
      <c r="PAY316" s="180"/>
      <c r="PAZ316" s="75"/>
      <c r="PBA316" s="76"/>
      <c r="PBB316" s="180"/>
      <c r="PBC316" s="180"/>
      <c r="PBD316" s="180"/>
      <c r="PBE316" s="75"/>
      <c r="PBF316" s="76"/>
      <c r="PBG316" s="181"/>
      <c r="PBH316" s="181"/>
      <c r="PBI316" s="182"/>
      <c r="PBJ316" s="134"/>
      <c r="PBK316" s="135"/>
      <c r="PBL316" s="111"/>
      <c r="PBM316" s="178"/>
      <c r="PBN316" s="178"/>
      <c r="PBO316" s="178"/>
      <c r="PBP316" s="178"/>
      <c r="PBQ316" s="179"/>
      <c r="PBR316" s="73"/>
      <c r="PBS316" s="73"/>
      <c r="PBT316" s="180"/>
      <c r="PBU316" s="75"/>
      <c r="PBV316" s="76"/>
      <c r="PBW316" s="180"/>
      <c r="PBX316" s="180"/>
      <c r="PBY316" s="180"/>
      <c r="PBZ316" s="75"/>
      <c r="PCA316" s="76"/>
      <c r="PCB316" s="181"/>
      <c r="PCC316" s="181"/>
      <c r="PCD316" s="182"/>
      <c r="PCE316" s="134"/>
      <c r="PCF316" s="135"/>
      <c r="PCG316" s="111"/>
      <c r="PCH316" s="178"/>
      <c r="PCI316" s="178"/>
      <c r="PCJ316" s="178"/>
      <c r="PCK316" s="178"/>
      <c r="PCL316" s="179"/>
      <c r="PCM316" s="73"/>
      <c r="PCN316" s="73"/>
      <c r="PCO316" s="180"/>
      <c r="PCP316" s="75"/>
      <c r="PCQ316" s="76"/>
      <c r="PCR316" s="180"/>
      <c r="PCS316" s="180"/>
      <c r="PCT316" s="180"/>
      <c r="PCU316" s="75"/>
      <c r="PCV316" s="76"/>
      <c r="PCW316" s="181"/>
      <c r="PCX316" s="181"/>
      <c r="PCY316" s="182"/>
      <c r="PCZ316" s="134"/>
      <c r="PDA316" s="135"/>
      <c r="PDB316" s="111"/>
      <c r="PDC316" s="178"/>
      <c r="PDD316" s="178"/>
      <c r="PDE316" s="178"/>
      <c r="PDF316" s="178"/>
      <c r="PDG316" s="179"/>
      <c r="PDH316" s="73"/>
      <c r="PDI316" s="73"/>
      <c r="PDJ316" s="180"/>
      <c r="PDK316" s="75"/>
      <c r="PDL316" s="76"/>
      <c r="PDM316" s="180"/>
      <c r="PDN316" s="180"/>
      <c r="PDO316" s="180"/>
      <c r="PDP316" s="75"/>
      <c r="PDQ316" s="76"/>
      <c r="PDR316" s="181"/>
      <c r="PDS316" s="181"/>
      <c r="PDT316" s="182"/>
      <c r="PDU316" s="134"/>
      <c r="PDV316" s="135"/>
      <c r="PDW316" s="111"/>
      <c r="PDX316" s="178"/>
      <c r="PDY316" s="178"/>
      <c r="PDZ316" s="178"/>
      <c r="PEA316" s="178"/>
      <c r="PEB316" s="179"/>
      <c r="PEC316" s="73"/>
      <c r="PED316" s="73"/>
      <c r="PEE316" s="180"/>
      <c r="PEF316" s="75"/>
      <c r="PEG316" s="76"/>
      <c r="PEH316" s="180"/>
      <c r="PEI316" s="180"/>
      <c r="PEJ316" s="180"/>
      <c r="PEK316" s="75"/>
      <c r="PEL316" s="76"/>
      <c r="PEM316" s="181"/>
      <c r="PEN316" s="181"/>
      <c r="PEO316" s="182"/>
      <c r="PEP316" s="134"/>
      <c r="PEQ316" s="135"/>
      <c r="PER316" s="111"/>
      <c r="PES316" s="178"/>
      <c r="PET316" s="178"/>
      <c r="PEU316" s="178"/>
      <c r="PEV316" s="178"/>
      <c r="PEW316" s="179"/>
      <c r="PEX316" s="73"/>
      <c r="PEY316" s="73"/>
      <c r="PEZ316" s="180"/>
      <c r="PFA316" s="75"/>
      <c r="PFB316" s="76"/>
      <c r="PFC316" s="180"/>
      <c r="PFD316" s="180"/>
      <c r="PFE316" s="180"/>
      <c r="PFF316" s="75"/>
      <c r="PFG316" s="76"/>
      <c r="PFH316" s="181"/>
      <c r="PFI316" s="181"/>
      <c r="PFJ316" s="182"/>
      <c r="PFK316" s="134"/>
      <c r="PFL316" s="135"/>
      <c r="PFM316" s="111"/>
      <c r="PFN316" s="178"/>
      <c r="PFO316" s="178"/>
      <c r="PFP316" s="178"/>
      <c r="PFQ316" s="178"/>
      <c r="PFR316" s="179"/>
      <c r="PFS316" s="73"/>
      <c r="PFT316" s="73"/>
      <c r="PFU316" s="180"/>
      <c r="PFV316" s="75"/>
      <c r="PFW316" s="76"/>
      <c r="PFX316" s="180"/>
      <c r="PFY316" s="180"/>
      <c r="PFZ316" s="180"/>
      <c r="PGA316" s="75"/>
      <c r="PGB316" s="76"/>
      <c r="PGC316" s="181"/>
      <c r="PGD316" s="181"/>
      <c r="PGE316" s="182"/>
      <c r="PGF316" s="134"/>
      <c r="PGG316" s="135"/>
      <c r="PGH316" s="111"/>
      <c r="PGI316" s="178"/>
      <c r="PGJ316" s="178"/>
      <c r="PGK316" s="178"/>
      <c r="PGL316" s="178"/>
      <c r="PGM316" s="179"/>
      <c r="PGN316" s="73"/>
      <c r="PGO316" s="73"/>
      <c r="PGP316" s="180"/>
      <c r="PGQ316" s="75"/>
      <c r="PGR316" s="76"/>
      <c r="PGS316" s="180"/>
      <c r="PGT316" s="180"/>
      <c r="PGU316" s="180"/>
      <c r="PGV316" s="75"/>
      <c r="PGW316" s="76"/>
      <c r="PGX316" s="181"/>
      <c r="PGY316" s="181"/>
      <c r="PGZ316" s="182"/>
      <c r="PHA316" s="134"/>
      <c r="PHB316" s="135"/>
      <c r="PHC316" s="111"/>
      <c r="PHD316" s="178"/>
      <c r="PHE316" s="178"/>
      <c r="PHF316" s="178"/>
      <c r="PHG316" s="178"/>
      <c r="PHH316" s="179"/>
      <c r="PHI316" s="73"/>
      <c r="PHJ316" s="73"/>
      <c r="PHK316" s="180"/>
      <c r="PHL316" s="75"/>
      <c r="PHM316" s="76"/>
      <c r="PHN316" s="180"/>
      <c r="PHO316" s="180"/>
      <c r="PHP316" s="180"/>
      <c r="PHQ316" s="75"/>
      <c r="PHR316" s="76"/>
      <c r="PHS316" s="181"/>
      <c r="PHT316" s="181"/>
      <c r="PHU316" s="182"/>
      <c r="PHV316" s="134"/>
      <c r="PHW316" s="135"/>
      <c r="PHX316" s="111"/>
      <c r="PHY316" s="178"/>
      <c r="PHZ316" s="178"/>
      <c r="PIA316" s="178"/>
      <c r="PIB316" s="178"/>
      <c r="PIC316" s="179"/>
      <c r="PID316" s="73"/>
      <c r="PIE316" s="73"/>
      <c r="PIF316" s="180"/>
      <c r="PIG316" s="75"/>
      <c r="PIH316" s="76"/>
      <c r="PII316" s="180"/>
      <c r="PIJ316" s="180"/>
      <c r="PIK316" s="180"/>
      <c r="PIL316" s="75"/>
      <c r="PIM316" s="76"/>
      <c r="PIN316" s="181"/>
      <c r="PIO316" s="181"/>
      <c r="PIP316" s="182"/>
      <c r="PIQ316" s="134"/>
      <c r="PIR316" s="135"/>
      <c r="PIS316" s="111"/>
      <c r="PIT316" s="178"/>
      <c r="PIU316" s="178"/>
      <c r="PIV316" s="178"/>
      <c r="PIW316" s="178"/>
      <c r="PIX316" s="179"/>
      <c r="PIY316" s="73"/>
      <c r="PIZ316" s="73"/>
      <c r="PJA316" s="180"/>
      <c r="PJB316" s="75"/>
      <c r="PJC316" s="76"/>
      <c r="PJD316" s="180"/>
      <c r="PJE316" s="180"/>
      <c r="PJF316" s="180"/>
      <c r="PJG316" s="75"/>
      <c r="PJH316" s="76"/>
      <c r="PJI316" s="181"/>
      <c r="PJJ316" s="181"/>
      <c r="PJK316" s="182"/>
      <c r="PJL316" s="134"/>
      <c r="PJM316" s="135"/>
      <c r="PJN316" s="111"/>
      <c r="PJO316" s="178"/>
      <c r="PJP316" s="178"/>
      <c r="PJQ316" s="178"/>
      <c r="PJR316" s="178"/>
      <c r="PJS316" s="179"/>
      <c r="PJT316" s="73"/>
      <c r="PJU316" s="73"/>
      <c r="PJV316" s="180"/>
      <c r="PJW316" s="75"/>
      <c r="PJX316" s="76"/>
      <c r="PJY316" s="180"/>
      <c r="PJZ316" s="180"/>
      <c r="PKA316" s="180"/>
      <c r="PKB316" s="75"/>
      <c r="PKC316" s="76"/>
      <c r="PKD316" s="181"/>
      <c r="PKE316" s="181"/>
      <c r="PKF316" s="182"/>
      <c r="PKG316" s="134"/>
      <c r="PKH316" s="135"/>
      <c r="PKI316" s="111"/>
      <c r="PKJ316" s="178"/>
      <c r="PKK316" s="178"/>
      <c r="PKL316" s="178"/>
      <c r="PKM316" s="178"/>
      <c r="PKN316" s="179"/>
      <c r="PKO316" s="73"/>
      <c r="PKP316" s="73"/>
      <c r="PKQ316" s="180"/>
      <c r="PKR316" s="75"/>
      <c r="PKS316" s="76"/>
      <c r="PKT316" s="180"/>
      <c r="PKU316" s="180"/>
      <c r="PKV316" s="180"/>
      <c r="PKW316" s="75"/>
      <c r="PKX316" s="76"/>
      <c r="PKY316" s="181"/>
      <c r="PKZ316" s="181"/>
      <c r="PLA316" s="182"/>
      <c r="PLB316" s="134"/>
      <c r="PLC316" s="135"/>
      <c r="PLD316" s="111"/>
      <c r="PLE316" s="178"/>
      <c r="PLF316" s="178"/>
      <c r="PLG316" s="178"/>
      <c r="PLH316" s="178"/>
      <c r="PLI316" s="179"/>
      <c r="PLJ316" s="73"/>
      <c r="PLK316" s="73"/>
      <c r="PLL316" s="180"/>
      <c r="PLM316" s="75"/>
      <c r="PLN316" s="76"/>
      <c r="PLO316" s="180"/>
      <c r="PLP316" s="180"/>
      <c r="PLQ316" s="180"/>
      <c r="PLR316" s="75"/>
      <c r="PLS316" s="76"/>
      <c r="PLT316" s="181"/>
      <c r="PLU316" s="181"/>
      <c r="PLV316" s="182"/>
      <c r="PLW316" s="134"/>
      <c r="PLX316" s="135"/>
      <c r="PLY316" s="111"/>
      <c r="PLZ316" s="178"/>
      <c r="PMA316" s="178"/>
      <c r="PMB316" s="178"/>
      <c r="PMC316" s="178"/>
      <c r="PMD316" s="179"/>
      <c r="PME316" s="73"/>
      <c r="PMF316" s="73"/>
      <c r="PMG316" s="180"/>
      <c r="PMH316" s="75"/>
      <c r="PMI316" s="76"/>
      <c r="PMJ316" s="180"/>
      <c r="PMK316" s="180"/>
      <c r="PML316" s="180"/>
      <c r="PMM316" s="75"/>
      <c r="PMN316" s="76"/>
      <c r="PMO316" s="181"/>
      <c r="PMP316" s="181"/>
      <c r="PMQ316" s="182"/>
      <c r="PMR316" s="134"/>
      <c r="PMS316" s="135"/>
      <c r="PMT316" s="111"/>
      <c r="PMU316" s="178"/>
      <c r="PMV316" s="178"/>
      <c r="PMW316" s="178"/>
      <c r="PMX316" s="178"/>
      <c r="PMY316" s="179"/>
      <c r="PMZ316" s="73"/>
      <c r="PNA316" s="73"/>
      <c r="PNB316" s="180"/>
      <c r="PNC316" s="75"/>
      <c r="PND316" s="76"/>
      <c r="PNE316" s="180"/>
      <c r="PNF316" s="180"/>
      <c r="PNG316" s="180"/>
      <c r="PNH316" s="75"/>
      <c r="PNI316" s="76"/>
      <c r="PNJ316" s="181"/>
      <c r="PNK316" s="181"/>
      <c r="PNL316" s="182"/>
      <c r="PNM316" s="134"/>
      <c r="PNN316" s="135"/>
      <c r="PNO316" s="111"/>
      <c r="PNP316" s="178"/>
      <c r="PNQ316" s="178"/>
      <c r="PNR316" s="178"/>
      <c r="PNS316" s="178"/>
      <c r="PNT316" s="179"/>
      <c r="PNU316" s="73"/>
      <c r="PNV316" s="73"/>
      <c r="PNW316" s="180"/>
      <c r="PNX316" s="75"/>
      <c r="PNY316" s="76"/>
      <c r="PNZ316" s="180"/>
      <c r="POA316" s="180"/>
      <c r="POB316" s="180"/>
      <c r="POC316" s="75"/>
      <c r="POD316" s="76"/>
      <c r="POE316" s="181"/>
      <c r="POF316" s="181"/>
      <c r="POG316" s="182"/>
      <c r="POH316" s="134"/>
      <c r="POI316" s="135"/>
      <c r="POJ316" s="111"/>
      <c r="POK316" s="178"/>
      <c r="POL316" s="178"/>
      <c r="POM316" s="178"/>
      <c r="PON316" s="178"/>
      <c r="POO316" s="179"/>
      <c r="POP316" s="73"/>
      <c r="POQ316" s="73"/>
      <c r="POR316" s="180"/>
      <c r="POS316" s="75"/>
      <c r="POT316" s="76"/>
      <c r="POU316" s="180"/>
      <c r="POV316" s="180"/>
      <c r="POW316" s="180"/>
      <c r="POX316" s="75"/>
      <c r="POY316" s="76"/>
      <c r="POZ316" s="181"/>
      <c r="PPA316" s="181"/>
      <c r="PPB316" s="182"/>
      <c r="PPC316" s="134"/>
      <c r="PPD316" s="135"/>
      <c r="PPE316" s="111"/>
      <c r="PPF316" s="178"/>
      <c r="PPG316" s="178"/>
      <c r="PPH316" s="178"/>
      <c r="PPI316" s="178"/>
      <c r="PPJ316" s="179"/>
      <c r="PPK316" s="73"/>
      <c r="PPL316" s="73"/>
      <c r="PPM316" s="180"/>
      <c r="PPN316" s="75"/>
      <c r="PPO316" s="76"/>
      <c r="PPP316" s="180"/>
      <c r="PPQ316" s="180"/>
      <c r="PPR316" s="180"/>
      <c r="PPS316" s="75"/>
      <c r="PPT316" s="76"/>
      <c r="PPU316" s="181"/>
      <c r="PPV316" s="181"/>
      <c r="PPW316" s="182"/>
      <c r="PPX316" s="134"/>
      <c r="PPY316" s="135"/>
      <c r="PPZ316" s="111"/>
      <c r="PQA316" s="178"/>
      <c r="PQB316" s="178"/>
      <c r="PQC316" s="178"/>
      <c r="PQD316" s="178"/>
      <c r="PQE316" s="179"/>
      <c r="PQF316" s="73"/>
      <c r="PQG316" s="73"/>
      <c r="PQH316" s="180"/>
      <c r="PQI316" s="75"/>
      <c r="PQJ316" s="76"/>
      <c r="PQK316" s="180"/>
      <c r="PQL316" s="180"/>
      <c r="PQM316" s="180"/>
      <c r="PQN316" s="75"/>
      <c r="PQO316" s="76"/>
      <c r="PQP316" s="181"/>
      <c r="PQQ316" s="181"/>
      <c r="PQR316" s="182"/>
      <c r="PQS316" s="134"/>
      <c r="PQT316" s="135"/>
      <c r="PQU316" s="111"/>
      <c r="PQV316" s="178"/>
      <c r="PQW316" s="178"/>
      <c r="PQX316" s="178"/>
      <c r="PQY316" s="178"/>
      <c r="PQZ316" s="179"/>
      <c r="PRA316" s="73"/>
      <c r="PRB316" s="73"/>
      <c r="PRC316" s="180"/>
      <c r="PRD316" s="75"/>
      <c r="PRE316" s="76"/>
      <c r="PRF316" s="180"/>
      <c r="PRG316" s="180"/>
      <c r="PRH316" s="180"/>
      <c r="PRI316" s="75"/>
      <c r="PRJ316" s="76"/>
      <c r="PRK316" s="181"/>
      <c r="PRL316" s="181"/>
      <c r="PRM316" s="182"/>
      <c r="PRN316" s="134"/>
      <c r="PRO316" s="135"/>
      <c r="PRP316" s="111"/>
      <c r="PRQ316" s="178"/>
      <c r="PRR316" s="178"/>
      <c r="PRS316" s="178"/>
      <c r="PRT316" s="178"/>
      <c r="PRU316" s="179"/>
      <c r="PRV316" s="73"/>
      <c r="PRW316" s="73"/>
      <c r="PRX316" s="180"/>
      <c r="PRY316" s="75"/>
      <c r="PRZ316" s="76"/>
      <c r="PSA316" s="180"/>
      <c r="PSB316" s="180"/>
      <c r="PSC316" s="180"/>
      <c r="PSD316" s="75"/>
      <c r="PSE316" s="76"/>
      <c r="PSF316" s="181"/>
      <c r="PSG316" s="181"/>
      <c r="PSH316" s="182"/>
      <c r="PSI316" s="134"/>
      <c r="PSJ316" s="135"/>
      <c r="PSK316" s="111"/>
      <c r="PSL316" s="178"/>
      <c r="PSM316" s="178"/>
      <c r="PSN316" s="178"/>
      <c r="PSO316" s="178"/>
      <c r="PSP316" s="179"/>
      <c r="PSQ316" s="73"/>
      <c r="PSR316" s="73"/>
      <c r="PSS316" s="180"/>
      <c r="PST316" s="75"/>
      <c r="PSU316" s="76"/>
      <c r="PSV316" s="180"/>
      <c r="PSW316" s="180"/>
      <c r="PSX316" s="180"/>
      <c r="PSY316" s="75"/>
      <c r="PSZ316" s="76"/>
      <c r="PTA316" s="181"/>
      <c r="PTB316" s="181"/>
      <c r="PTC316" s="182"/>
      <c r="PTD316" s="134"/>
      <c r="PTE316" s="135"/>
      <c r="PTF316" s="111"/>
      <c r="PTG316" s="178"/>
      <c r="PTH316" s="178"/>
      <c r="PTI316" s="178"/>
      <c r="PTJ316" s="178"/>
      <c r="PTK316" s="179"/>
      <c r="PTL316" s="73"/>
      <c r="PTM316" s="73"/>
      <c r="PTN316" s="180"/>
      <c r="PTO316" s="75"/>
      <c r="PTP316" s="76"/>
      <c r="PTQ316" s="180"/>
      <c r="PTR316" s="180"/>
      <c r="PTS316" s="180"/>
      <c r="PTT316" s="75"/>
      <c r="PTU316" s="76"/>
      <c r="PTV316" s="181"/>
      <c r="PTW316" s="181"/>
      <c r="PTX316" s="182"/>
      <c r="PTY316" s="134"/>
      <c r="PTZ316" s="135"/>
      <c r="PUA316" s="111"/>
      <c r="PUB316" s="178"/>
      <c r="PUC316" s="178"/>
      <c r="PUD316" s="178"/>
      <c r="PUE316" s="178"/>
      <c r="PUF316" s="179"/>
      <c r="PUG316" s="73"/>
      <c r="PUH316" s="73"/>
      <c r="PUI316" s="180"/>
      <c r="PUJ316" s="75"/>
      <c r="PUK316" s="76"/>
      <c r="PUL316" s="180"/>
      <c r="PUM316" s="180"/>
      <c r="PUN316" s="180"/>
      <c r="PUO316" s="75"/>
      <c r="PUP316" s="76"/>
      <c r="PUQ316" s="181"/>
      <c r="PUR316" s="181"/>
      <c r="PUS316" s="182"/>
      <c r="PUT316" s="134"/>
      <c r="PUU316" s="135"/>
      <c r="PUV316" s="111"/>
      <c r="PUW316" s="178"/>
      <c r="PUX316" s="178"/>
      <c r="PUY316" s="178"/>
      <c r="PUZ316" s="178"/>
      <c r="PVA316" s="179"/>
      <c r="PVB316" s="73"/>
      <c r="PVC316" s="73"/>
      <c r="PVD316" s="180"/>
      <c r="PVE316" s="75"/>
      <c r="PVF316" s="76"/>
      <c r="PVG316" s="180"/>
      <c r="PVH316" s="180"/>
      <c r="PVI316" s="180"/>
      <c r="PVJ316" s="75"/>
      <c r="PVK316" s="76"/>
      <c r="PVL316" s="181"/>
      <c r="PVM316" s="181"/>
      <c r="PVN316" s="182"/>
      <c r="PVO316" s="134"/>
      <c r="PVP316" s="135"/>
      <c r="PVQ316" s="111"/>
      <c r="PVR316" s="178"/>
      <c r="PVS316" s="178"/>
      <c r="PVT316" s="178"/>
      <c r="PVU316" s="178"/>
      <c r="PVV316" s="179"/>
      <c r="PVW316" s="73"/>
      <c r="PVX316" s="73"/>
      <c r="PVY316" s="180"/>
      <c r="PVZ316" s="75"/>
      <c r="PWA316" s="76"/>
      <c r="PWB316" s="180"/>
      <c r="PWC316" s="180"/>
      <c r="PWD316" s="180"/>
      <c r="PWE316" s="75"/>
      <c r="PWF316" s="76"/>
      <c r="PWG316" s="181"/>
      <c r="PWH316" s="181"/>
      <c r="PWI316" s="182"/>
      <c r="PWJ316" s="134"/>
      <c r="PWK316" s="135"/>
      <c r="PWL316" s="111"/>
      <c r="PWM316" s="178"/>
      <c r="PWN316" s="178"/>
      <c r="PWO316" s="178"/>
      <c r="PWP316" s="178"/>
      <c r="PWQ316" s="179"/>
      <c r="PWR316" s="73"/>
      <c r="PWS316" s="73"/>
      <c r="PWT316" s="180"/>
      <c r="PWU316" s="75"/>
      <c r="PWV316" s="76"/>
      <c r="PWW316" s="180"/>
      <c r="PWX316" s="180"/>
      <c r="PWY316" s="180"/>
      <c r="PWZ316" s="75"/>
      <c r="PXA316" s="76"/>
      <c r="PXB316" s="181"/>
      <c r="PXC316" s="181"/>
      <c r="PXD316" s="182"/>
      <c r="PXE316" s="134"/>
      <c r="PXF316" s="135"/>
      <c r="PXG316" s="111"/>
      <c r="PXH316" s="178"/>
      <c r="PXI316" s="178"/>
      <c r="PXJ316" s="178"/>
      <c r="PXK316" s="178"/>
      <c r="PXL316" s="179"/>
      <c r="PXM316" s="73"/>
      <c r="PXN316" s="73"/>
      <c r="PXO316" s="180"/>
      <c r="PXP316" s="75"/>
      <c r="PXQ316" s="76"/>
      <c r="PXR316" s="180"/>
      <c r="PXS316" s="180"/>
      <c r="PXT316" s="180"/>
      <c r="PXU316" s="75"/>
      <c r="PXV316" s="76"/>
      <c r="PXW316" s="181"/>
      <c r="PXX316" s="181"/>
      <c r="PXY316" s="182"/>
      <c r="PXZ316" s="134"/>
      <c r="PYA316" s="135"/>
      <c r="PYB316" s="111"/>
      <c r="PYC316" s="178"/>
      <c r="PYD316" s="178"/>
      <c r="PYE316" s="178"/>
      <c r="PYF316" s="178"/>
      <c r="PYG316" s="179"/>
      <c r="PYH316" s="73"/>
      <c r="PYI316" s="73"/>
      <c r="PYJ316" s="180"/>
      <c r="PYK316" s="75"/>
      <c r="PYL316" s="76"/>
      <c r="PYM316" s="180"/>
      <c r="PYN316" s="180"/>
      <c r="PYO316" s="180"/>
      <c r="PYP316" s="75"/>
      <c r="PYQ316" s="76"/>
      <c r="PYR316" s="181"/>
      <c r="PYS316" s="181"/>
      <c r="PYT316" s="182"/>
      <c r="PYU316" s="134"/>
      <c r="PYV316" s="135"/>
      <c r="PYW316" s="111"/>
      <c r="PYX316" s="178"/>
      <c r="PYY316" s="178"/>
      <c r="PYZ316" s="178"/>
      <c r="PZA316" s="178"/>
      <c r="PZB316" s="179"/>
      <c r="PZC316" s="73"/>
      <c r="PZD316" s="73"/>
      <c r="PZE316" s="180"/>
      <c r="PZF316" s="75"/>
      <c r="PZG316" s="76"/>
      <c r="PZH316" s="180"/>
      <c r="PZI316" s="180"/>
      <c r="PZJ316" s="180"/>
      <c r="PZK316" s="75"/>
      <c r="PZL316" s="76"/>
      <c r="PZM316" s="181"/>
      <c r="PZN316" s="181"/>
      <c r="PZO316" s="182"/>
      <c r="PZP316" s="134"/>
      <c r="PZQ316" s="135"/>
      <c r="PZR316" s="111"/>
      <c r="PZS316" s="178"/>
      <c r="PZT316" s="178"/>
      <c r="PZU316" s="178"/>
      <c r="PZV316" s="178"/>
      <c r="PZW316" s="179"/>
      <c r="PZX316" s="73"/>
      <c r="PZY316" s="73"/>
      <c r="PZZ316" s="180"/>
      <c r="QAA316" s="75"/>
      <c r="QAB316" s="76"/>
      <c r="QAC316" s="180"/>
      <c r="QAD316" s="180"/>
      <c r="QAE316" s="180"/>
      <c r="QAF316" s="75"/>
      <c r="QAG316" s="76"/>
      <c r="QAH316" s="181"/>
      <c r="QAI316" s="181"/>
      <c r="QAJ316" s="182"/>
      <c r="QAK316" s="134"/>
      <c r="QAL316" s="135"/>
      <c r="QAM316" s="111"/>
      <c r="QAN316" s="178"/>
      <c r="QAO316" s="178"/>
      <c r="QAP316" s="178"/>
      <c r="QAQ316" s="178"/>
      <c r="QAR316" s="179"/>
      <c r="QAS316" s="73"/>
      <c r="QAT316" s="73"/>
      <c r="QAU316" s="180"/>
      <c r="QAV316" s="75"/>
      <c r="QAW316" s="76"/>
      <c r="QAX316" s="180"/>
      <c r="QAY316" s="180"/>
      <c r="QAZ316" s="180"/>
      <c r="QBA316" s="75"/>
      <c r="QBB316" s="76"/>
      <c r="QBC316" s="181"/>
      <c r="QBD316" s="181"/>
      <c r="QBE316" s="182"/>
      <c r="QBF316" s="134"/>
      <c r="QBG316" s="135"/>
      <c r="QBH316" s="111"/>
      <c r="QBI316" s="178"/>
      <c r="QBJ316" s="178"/>
      <c r="QBK316" s="178"/>
      <c r="QBL316" s="178"/>
      <c r="QBM316" s="179"/>
      <c r="QBN316" s="73"/>
      <c r="QBO316" s="73"/>
      <c r="QBP316" s="180"/>
      <c r="QBQ316" s="75"/>
      <c r="QBR316" s="76"/>
      <c r="QBS316" s="180"/>
      <c r="QBT316" s="180"/>
      <c r="QBU316" s="180"/>
      <c r="QBV316" s="75"/>
      <c r="QBW316" s="76"/>
      <c r="QBX316" s="181"/>
      <c r="QBY316" s="181"/>
      <c r="QBZ316" s="182"/>
      <c r="QCA316" s="134"/>
      <c r="QCB316" s="135"/>
      <c r="QCC316" s="111"/>
      <c r="QCD316" s="178"/>
      <c r="QCE316" s="178"/>
      <c r="QCF316" s="178"/>
      <c r="QCG316" s="178"/>
      <c r="QCH316" s="179"/>
      <c r="QCI316" s="73"/>
      <c r="QCJ316" s="73"/>
      <c r="QCK316" s="180"/>
      <c r="QCL316" s="75"/>
      <c r="QCM316" s="76"/>
      <c r="QCN316" s="180"/>
      <c r="QCO316" s="180"/>
      <c r="QCP316" s="180"/>
      <c r="QCQ316" s="75"/>
      <c r="QCR316" s="76"/>
      <c r="QCS316" s="181"/>
      <c r="QCT316" s="181"/>
      <c r="QCU316" s="182"/>
      <c r="QCV316" s="134"/>
      <c r="QCW316" s="135"/>
      <c r="QCX316" s="111"/>
      <c r="QCY316" s="178"/>
      <c r="QCZ316" s="178"/>
      <c r="QDA316" s="178"/>
      <c r="QDB316" s="178"/>
      <c r="QDC316" s="179"/>
      <c r="QDD316" s="73"/>
      <c r="QDE316" s="73"/>
      <c r="QDF316" s="180"/>
      <c r="QDG316" s="75"/>
      <c r="QDH316" s="76"/>
      <c r="QDI316" s="180"/>
      <c r="QDJ316" s="180"/>
      <c r="QDK316" s="180"/>
      <c r="QDL316" s="75"/>
      <c r="QDM316" s="76"/>
      <c r="QDN316" s="181"/>
      <c r="QDO316" s="181"/>
      <c r="QDP316" s="182"/>
      <c r="QDQ316" s="134"/>
      <c r="QDR316" s="135"/>
      <c r="QDS316" s="111"/>
      <c r="QDT316" s="178"/>
      <c r="QDU316" s="178"/>
      <c r="QDV316" s="178"/>
      <c r="QDW316" s="178"/>
      <c r="QDX316" s="179"/>
      <c r="QDY316" s="73"/>
      <c r="QDZ316" s="73"/>
      <c r="QEA316" s="180"/>
      <c r="QEB316" s="75"/>
      <c r="QEC316" s="76"/>
      <c r="QED316" s="180"/>
      <c r="QEE316" s="180"/>
      <c r="QEF316" s="180"/>
      <c r="QEG316" s="75"/>
      <c r="QEH316" s="76"/>
      <c r="QEI316" s="181"/>
      <c r="QEJ316" s="181"/>
      <c r="QEK316" s="182"/>
      <c r="QEL316" s="134"/>
      <c r="QEM316" s="135"/>
      <c r="QEN316" s="111"/>
      <c r="QEO316" s="178"/>
      <c r="QEP316" s="178"/>
      <c r="QEQ316" s="178"/>
      <c r="QER316" s="178"/>
      <c r="QES316" s="179"/>
      <c r="QET316" s="73"/>
      <c r="QEU316" s="73"/>
      <c r="QEV316" s="180"/>
      <c r="QEW316" s="75"/>
      <c r="QEX316" s="76"/>
      <c r="QEY316" s="180"/>
      <c r="QEZ316" s="180"/>
      <c r="QFA316" s="180"/>
      <c r="QFB316" s="75"/>
      <c r="QFC316" s="76"/>
      <c r="QFD316" s="181"/>
      <c r="QFE316" s="181"/>
      <c r="QFF316" s="182"/>
      <c r="QFG316" s="134"/>
      <c r="QFH316" s="135"/>
      <c r="QFI316" s="111"/>
      <c r="QFJ316" s="178"/>
      <c r="QFK316" s="178"/>
      <c r="QFL316" s="178"/>
      <c r="QFM316" s="178"/>
      <c r="QFN316" s="179"/>
      <c r="QFO316" s="73"/>
      <c r="QFP316" s="73"/>
      <c r="QFQ316" s="180"/>
      <c r="QFR316" s="75"/>
      <c r="QFS316" s="76"/>
      <c r="QFT316" s="180"/>
      <c r="QFU316" s="180"/>
      <c r="QFV316" s="180"/>
      <c r="QFW316" s="75"/>
      <c r="QFX316" s="76"/>
      <c r="QFY316" s="181"/>
      <c r="QFZ316" s="181"/>
      <c r="QGA316" s="182"/>
      <c r="QGB316" s="134"/>
      <c r="QGC316" s="135"/>
      <c r="QGD316" s="111"/>
      <c r="QGE316" s="178"/>
      <c r="QGF316" s="178"/>
      <c r="QGG316" s="178"/>
      <c r="QGH316" s="178"/>
      <c r="QGI316" s="179"/>
      <c r="QGJ316" s="73"/>
      <c r="QGK316" s="73"/>
      <c r="QGL316" s="180"/>
      <c r="QGM316" s="75"/>
      <c r="QGN316" s="76"/>
      <c r="QGO316" s="180"/>
      <c r="QGP316" s="180"/>
      <c r="QGQ316" s="180"/>
      <c r="QGR316" s="75"/>
      <c r="QGS316" s="76"/>
      <c r="QGT316" s="181"/>
      <c r="QGU316" s="181"/>
      <c r="QGV316" s="182"/>
      <c r="QGW316" s="134"/>
      <c r="QGX316" s="135"/>
      <c r="QGY316" s="111"/>
      <c r="QGZ316" s="178"/>
      <c r="QHA316" s="178"/>
      <c r="QHB316" s="178"/>
      <c r="QHC316" s="178"/>
      <c r="QHD316" s="179"/>
      <c r="QHE316" s="73"/>
      <c r="QHF316" s="73"/>
      <c r="QHG316" s="180"/>
      <c r="QHH316" s="75"/>
      <c r="QHI316" s="76"/>
      <c r="QHJ316" s="180"/>
      <c r="QHK316" s="180"/>
      <c r="QHL316" s="180"/>
      <c r="QHM316" s="75"/>
      <c r="QHN316" s="76"/>
      <c r="QHO316" s="181"/>
      <c r="QHP316" s="181"/>
      <c r="QHQ316" s="182"/>
      <c r="QHR316" s="134"/>
      <c r="QHS316" s="135"/>
      <c r="QHT316" s="111"/>
      <c r="QHU316" s="178"/>
      <c r="QHV316" s="178"/>
      <c r="QHW316" s="178"/>
      <c r="QHX316" s="178"/>
      <c r="QHY316" s="179"/>
      <c r="QHZ316" s="73"/>
      <c r="QIA316" s="73"/>
      <c r="QIB316" s="180"/>
      <c r="QIC316" s="75"/>
      <c r="QID316" s="76"/>
      <c r="QIE316" s="180"/>
      <c r="QIF316" s="180"/>
      <c r="QIG316" s="180"/>
      <c r="QIH316" s="75"/>
      <c r="QII316" s="76"/>
      <c r="QIJ316" s="181"/>
      <c r="QIK316" s="181"/>
      <c r="QIL316" s="182"/>
      <c r="QIM316" s="134"/>
      <c r="QIN316" s="135"/>
      <c r="QIO316" s="111"/>
      <c r="QIP316" s="178"/>
      <c r="QIQ316" s="178"/>
      <c r="QIR316" s="178"/>
      <c r="QIS316" s="178"/>
      <c r="QIT316" s="179"/>
      <c r="QIU316" s="73"/>
      <c r="QIV316" s="73"/>
      <c r="QIW316" s="180"/>
      <c r="QIX316" s="75"/>
      <c r="QIY316" s="76"/>
      <c r="QIZ316" s="180"/>
      <c r="QJA316" s="180"/>
      <c r="QJB316" s="180"/>
      <c r="QJC316" s="75"/>
      <c r="QJD316" s="76"/>
      <c r="QJE316" s="181"/>
      <c r="QJF316" s="181"/>
      <c r="QJG316" s="182"/>
      <c r="QJH316" s="134"/>
      <c r="QJI316" s="135"/>
      <c r="QJJ316" s="111"/>
      <c r="QJK316" s="178"/>
      <c r="QJL316" s="178"/>
      <c r="QJM316" s="178"/>
      <c r="QJN316" s="178"/>
      <c r="QJO316" s="179"/>
      <c r="QJP316" s="73"/>
      <c r="QJQ316" s="73"/>
      <c r="QJR316" s="180"/>
      <c r="QJS316" s="75"/>
      <c r="QJT316" s="76"/>
      <c r="QJU316" s="180"/>
      <c r="QJV316" s="180"/>
      <c r="QJW316" s="180"/>
      <c r="QJX316" s="75"/>
      <c r="QJY316" s="76"/>
      <c r="QJZ316" s="181"/>
      <c r="QKA316" s="181"/>
      <c r="QKB316" s="182"/>
      <c r="QKC316" s="134"/>
      <c r="QKD316" s="135"/>
      <c r="QKE316" s="111"/>
      <c r="QKF316" s="178"/>
      <c r="QKG316" s="178"/>
      <c r="QKH316" s="178"/>
      <c r="QKI316" s="178"/>
      <c r="QKJ316" s="179"/>
      <c r="QKK316" s="73"/>
      <c r="QKL316" s="73"/>
      <c r="QKM316" s="180"/>
      <c r="QKN316" s="75"/>
      <c r="QKO316" s="76"/>
      <c r="QKP316" s="180"/>
      <c r="QKQ316" s="180"/>
      <c r="QKR316" s="180"/>
      <c r="QKS316" s="75"/>
      <c r="QKT316" s="76"/>
      <c r="QKU316" s="181"/>
      <c r="QKV316" s="181"/>
      <c r="QKW316" s="182"/>
      <c r="QKX316" s="134"/>
      <c r="QKY316" s="135"/>
      <c r="QKZ316" s="111"/>
      <c r="QLA316" s="178"/>
      <c r="QLB316" s="178"/>
      <c r="QLC316" s="178"/>
      <c r="QLD316" s="178"/>
      <c r="QLE316" s="179"/>
      <c r="QLF316" s="73"/>
      <c r="QLG316" s="73"/>
      <c r="QLH316" s="180"/>
      <c r="QLI316" s="75"/>
      <c r="QLJ316" s="76"/>
      <c r="QLK316" s="180"/>
      <c r="QLL316" s="180"/>
      <c r="QLM316" s="180"/>
      <c r="QLN316" s="75"/>
      <c r="QLO316" s="76"/>
      <c r="QLP316" s="181"/>
      <c r="QLQ316" s="181"/>
      <c r="QLR316" s="182"/>
      <c r="QLS316" s="134"/>
      <c r="QLT316" s="135"/>
      <c r="QLU316" s="111"/>
      <c r="QLV316" s="178"/>
      <c r="QLW316" s="178"/>
      <c r="QLX316" s="178"/>
      <c r="QLY316" s="178"/>
      <c r="QLZ316" s="179"/>
      <c r="QMA316" s="73"/>
      <c r="QMB316" s="73"/>
      <c r="QMC316" s="180"/>
      <c r="QMD316" s="75"/>
      <c r="QME316" s="76"/>
      <c r="QMF316" s="180"/>
      <c r="QMG316" s="180"/>
      <c r="QMH316" s="180"/>
      <c r="QMI316" s="75"/>
      <c r="QMJ316" s="76"/>
      <c r="QMK316" s="181"/>
      <c r="QML316" s="181"/>
      <c r="QMM316" s="182"/>
      <c r="QMN316" s="134"/>
      <c r="QMO316" s="135"/>
      <c r="QMP316" s="111"/>
      <c r="QMQ316" s="178"/>
      <c r="QMR316" s="178"/>
      <c r="QMS316" s="178"/>
      <c r="QMT316" s="178"/>
      <c r="QMU316" s="179"/>
      <c r="QMV316" s="73"/>
      <c r="QMW316" s="73"/>
      <c r="QMX316" s="180"/>
      <c r="QMY316" s="75"/>
      <c r="QMZ316" s="76"/>
      <c r="QNA316" s="180"/>
      <c r="QNB316" s="180"/>
      <c r="QNC316" s="180"/>
      <c r="QND316" s="75"/>
      <c r="QNE316" s="76"/>
      <c r="QNF316" s="181"/>
      <c r="QNG316" s="181"/>
      <c r="QNH316" s="182"/>
      <c r="QNI316" s="134"/>
      <c r="QNJ316" s="135"/>
      <c r="QNK316" s="111"/>
      <c r="QNL316" s="178"/>
      <c r="QNM316" s="178"/>
      <c r="QNN316" s="178"/>
      <c r="QNO316" s="178"/>
      <c r="QNP316" s="179"/>
      <c r="QNQ316" s="73"/>
      <c r="QNR316" s="73"/>
      <c r="QNS316" s="180"/>
      <c r="QNT316" s="75"/>
      <c r="QNU316" s="76"/>
      <c r="QNV316" s="180"/>
      <c r="QNW316" s="180"/>
      <c r="QNX316" s="180"/>
      <c r="QNY316" s="75"/>
      <c r="QNZ316" s="76"/>
      <c r="QOA316" s="181"/>
      <c r="QOB316" s="181"/>
      <c r="QOC316" s="182"/>
      <c r="QOD316" s="134"/>
      <c r="QOE316" s="135"/>
      <c r="QOF316" s="111"/>
      <c r="QOG316" s="178"/>
      <c r="QOH316" s="178"/>
      <c r="QOI316" s="178"/>
      <c r="QOJ316" s="178"/>
      <c r="QOK316" s="179"/>
      <c r="QOL316" s="73"/>
      <c r="QOM316" s="73"/>
      <c r="QON316" s="180"/>
      <c r="QOO316" s="75"/>
      <c r="QOP316" s="76"/>
      <c r="QOQ316" s="180"/>
      <c r="QOR316" s="180"/>
      <c r="QOS316" s="180"/>
      <c r="QOT316" s="75"/>
      <c r="QOU316" s="76"/>
      <c r="QOV316" s="181"/>
      <c r="QOW316" s="181"/>
      <c r="QOX316" s="182"/>
      <c r="QOY316" s="134"/>
      <c r="QOZ316" s="135"/>
      <c r="QPA316" s="111"/>
      <c r="QPB316" s="178"/>
      <c r="QPC316" s="178"/>
      <c r="QPD316" s="178"/>
      <c r="QPE316" s="178"/>
      <c r="QPF316" s="179"/>
      <c r="QPG316" s="73"/>
      <c r="QPH316" s="73"/>
      <c r="QPI316" s="180"/>
      <c r="QPJ316" s="75"/>
      <c r="QPK316" s="76"/>
      <c r="QPL316" s="180"/>
      <c r="QPM316" s="180"/>
      <c r="QPN316" s="180"/>
      <c r="QPO316" s="75"/>
      <c r="QPP316" s="76"/>
      <c r="QPQ316" s="181"/>
      <c r="QPR316" s="181"/>
      <c r="QPS316" s="182"/>
      <c r="QPT316" s="134"/>
      <c r="QPU316" s="135"/>
      <c r="QPV316" s="111"/>
      <c r="QPW316" s="178"/>
      <c r="QPX316" s="178"/>
      <c r="QPY316" s="178"/>
      <c r="QPZ316" s="178"/>
      <c r="QQA316" s="179"/>
      <c r="QQB316" s="73"/>
      <c r="QQC316" s="73"/>
      <c r="QQD316" s="180"/>
      <c r="QQE316" s="75"/>
      <c r="QQF316" s="76"/>
      <c r="QQG316" s="180"/>
      <c r="QQH316" s="180"/>
      <c r="QQI316" s="180"/>
      <c r="QQJ316" s="75"/>
      <c r="QQK316" s="76"/>
      <c r="QQL316" s="181"/>
      <c r="QQM316" s="181"/>
      <c r="QQN316" s="182"/>
      <c r="QQO316" s="134"/>
      <c r="QQP316" s="135"/>
      <c r="QQQ316" s="111"/>
      <c r="QQR316" s="178"/>
      <c r="QQS316" s="178"/>
      <c r="QQT316" s="178"/>
      <c r="QQU316" s="178"/>
      <c r="QQV316" s="179"/>
      <c r="QQW316" s="73"/>
      <c r="QQX316" s="73"/>
      <c r="QQY316" s="180"/>
      <c r="QQZ316" s="75"/>
      <c r="QRA316" s="76"/>
      <c r="QRB316" s="180"/>
      <c r="QRC316" s="180"/>
      <c r="QRD316" s="180"/>
      <c r="QRE316" s="75"/>
      <c r="QRF316" s="76"/>
      <c r="QRG316" s="181"/>
      <c r="QRH316" s="181"/>
      <c r="QRI316" s="182"/>
      <c r="QRJ316" s="134"/>
      <c r="QRK316" s="135"/>
      <c r="QRL316" s="111"/>
      <c r="QRM316" s="178"/>
      <c r="QRN316" s="178"/>
      <c r="QRO316" s="178"/>
      <c r="QRP316" s="178"/>
      <c r="QRQ316" s="179"/>
      <c r="QRR316" s="73"/>
      <c r="QRS316" s="73"/>
      <c r="QRT316" s="180"/>
      <c r="QRU316" s="75"/>
      <c r="QRV316" s="76"/>
      <c r="QRW316" s="180"/>
      <c r="QRX316" s="180"/>
      <c r="QRY316" s="180"/>
      <c r="QRZ316" s="75"/>
      <c r="QSA316" s="76"/>
      <c r="QSB316" s="181"/>
      <c r="QSC316" s="181"/>
      <c r="QSD316" s="182"/>
      <c r="QSE316" s="134"/>
      <c r="QSF316" s="135"/>
      <c r="QSG316" s="111"/>
      <c r="QSH316" s="178"/>
      <c r="QSI316" s="178"/>
      <c r="QSJ316" s="178"/>
      <c r="QSK316" s="178"/>
      <c r="QSL316" s="179"/>
      <c r="QSM316" s="73"/>
      <c r="QSN316" s="73"/>
      <c r="QSO316" s="180"/>
      <c r="QSP316" s="75"/>
      <c r="QSQ316" s="76"/>
      <c r="QSR316" s="180"/>
      <c r="QSS316" s="180"/>
      <c r="QST316" s="180"/>
      <c r="QSU316" s="75"/>
      <c r="QSV316" s="76"/>
      <c r="QSW316" s="181"/>
      <c r="QSX316" s="181"/>
      <c r="QSY316" s="182"/>
      <c r="QSZ316" s="134"/>
      <c r="QTA316" s="135"/>
      <c r="QTB316" s="111"/>
      <c r="QTC316" s="178"/>
      <c r="QTD316" s="178"/>
      <c r="QTE316" s="178"/>
      <c r="QTF316" s="178"/>
      <c r="QTG316" s="179"/>
      <c r="QTH316" s="73"/>
      <c r="QTI316" s="73"/>
      <c r="QTJ316" s="180"/>
      <c r="QTK316" s="75"/>
      <c r="QTL316" s="76"/>
      <c r="QTM316" s="180"/>
      <c r="QTN316" s="180"/>
      <c r="QTO316" s="180"/>
      <c r="QTP316" s="75"/>
      <c r="QTQ316" s="76"/>
      <c r="QTR316" s="181"/>
      <c r="QTS316" s="181"/>
      <c r="QTT316" s="182"/>
      <c r="QTU316" s="134"/>
      <c r="QTV316" s="135"/>
      <c r="QTW316" s="111"/>
      <c r="QTX316" s="178"/>
      <c r="QTY316" s="178"/>
      <c r="QTZ316" s="178"/>
      <c r="QUA316" s="178"/>
      <c r="QUB316" s="179"/>
      <c r="QUC316" s="73"/>
      <c r="QUD316" s="73"/>
      <c r="QUE316" s="180"/>
      <c r="QUF316" s="75"/>
      <c r="QUG316" s="76"/>
      <c r="QUH316" s="180"/>
      <c r="QUI316" s="180"/>
      <c r="QUJ316" s="180"/>
      <c r="QUK316" s="75"/>
      <c r="QUL316" s="76"/>
      <c r="QUM316" s="181"/>
      <c r="QUN316" s="181"/>
      <c r="QUO316" s="182"/>
      <c r="QUP316" s="134"/>
      <c r="QUQ316" s="135"/>
      <c r="QUR316" s="111"/>
      <c r="QUS316" s="178"/>
      <c r="QUT316" s="178"/>
      <c r="QUU316" s="178"/>
      <c r="QUV316" s="178"/>
      <c r="QUW316" s="179"/>
      <c r="QUX316" s="73"/>
      <c r="QUY316" s="73"/>
      <c r="QUZ316" s="180"/>
      <c r="QVA316" s="75"/>
      <c r="QVB316" s="76"/>
      <c r="QVC316" s="180"/>
      <c r="QVD316" s="180"/>
      <c r="QVE316" s="180"/>
      <c r="QVF316" s="75"/>
      <c r="QVG316" s="76"/>
      <c r="QVH316" s="181"/>
      <c r="QVI316" s="181"/>
      <c r="QVJ316" s="182"/>
      <c r="QVK316" s="134"/>
      <c r="QVL316" s="135"/>
      <c r="QVM316" s="111"/>
      <c r="QVN316" s="178"/>
      <c r="QVO316" s="178"/>
      <c r="QVP316" s="178"/>
      <c r="QVQ316" s="178"/>
      <c r="QVR316" s="179"/>
      <c r="QVS316" s="73"/>
      <c r="QVT316" s="73"/>
      <c r="QVU316" s="180"/>
      <c r="QVV316" s="75"/>
      <c r="QVW316" s="76"/>
      <c r="QVX316" s="180"/>
      <c r="QVY316" s="180"/>
      <c r="QVZ316" s="180"/>
      <c r="QWA316" s="75"/>
      <c r="QWB316" s="76"/>
      <c r="QWC316" s="181"/>
      <c r="QWD316" s="181"/>
      <c r="QWE316" s="182"/>
      <c r="QWF316" s="134"/>
      <c r="QWG316" s="135"/>
      <c r="QWH316" s="111"/>
      <c r="QWI316" s="178"/>
      <c r="QWJ316" s="178"/>
      <c r="QWK316" s="178"/>
      <c r="QWL316" s="178"/>
      <c r="QWM316" s="179"/>
      <c r="QWN316" s="73"/>
      <c r="QWO316" s="73"/>
      <c r="QWP316" s="180"/>
      <c r="QWQ316" s="75"/>
      <c r="QWR316" s="76"/>
      <c r="QWS316" s="180"/>
      <c r="QWT316" s="180"/>
      <c r="QWU316" s="180"/>
      <c r="QWV316" s="75"/>
      <c r="QWW316" s="76"/>
      <c r="QWX316" s="181"/>
      <c r="QWY316" s="181"/>
      <c r="QWZ316" s="182"/>
      <c r="QXA316" s="134"/>
      <c r="QXB316" s="135"/>
      <c r="QXC316" s="111"/>
      <c r="QXD316" s="178"/>
      <c r="QXE316" s="178"/>
      <c r="QXF316" s="178"/>
      <c r="QXG316" s="178"/>
      <c r="QXH316" s="179"/>
      <c r="QXI316" s="73"/>
      <c r="QXJ316" s="73"/>
      <c r="QXK316" s="180"/>
      <c r="QXL316" s="75"/>
      <c r="QXM316" s="76"/>
      <c r="QXN316" s="180"/>
      <c r="QXO316" s="180"/>
      <c r="QXP316" s="180"/>
      <c r="QXQ316" s="75"/>
      <c r="QXR316" s="76"/>
      <c r="QXS316" s="181"/>
      <c r="QXT316" s="181"/>
      <c r="QXU316" s="182"/>
      <c r="QXV316" s="134"/>
      <c r="QXW316" s="135"/>
      <c r="QXX316" s="111"/>
      <c r="QXY316" s="178"/>
      <c r="QXZ316" s="178"/>
      <c r="QYA316" s="178"/>
      <c r="QYB316" s="178"/>
      <c r="QYC316" s="179"/>
      <c r="QYD316" s="73"/>
      <c r="QYE316" s="73"/>
      <c r="QYF316" s="180"/>
      <c r="QYG316" s="75"/>
      <c r="QYH316" s="76"/>
      <c r="QYI316" s="180"/>
      <c r="QYJ316" s="180"/>
      <c r="QYK316" s="180"/>
      <c r="QYL316" s="75"/>
      <c r="QYM316" s="76"/>
      <c r="QYN316" s="181"/>
      <c r="QYO316" s="181"/>
      <c r="QYP316" s="182"/>
      <c r="QYQ316" s="134"/>
      <c r="QYR316" s="135"/>
      <c r="QYS316" s="111"/>
      <c r="QYT316" s="178"/>
      <c r="QYU316" s="178"/>
      <c r="QYV316" s="178"/>
      <c r="QYW316" s="178"/>
      <c r="QYX316" s="179"/>
      <c r="QYY316" s="73"/>
      <c r="QYZ316" s="73"/>
      <c r="QZA316" s="180"/>
      <c r="QZB316" s="75"/>
      <c r="QZC316" s="76"/>
      <c r="QZD316" s="180"/>
      <c r="QZE316" s="180"/>
      <c r="QZF316" s="180"/>
      <c r="QZG316" s="75"/>
      <c r="QZH316" s="76"/>
      <c r="QZI316" s="181"/>
      <c r="QZJ316" s="181"/>
      <c r="QZK316" s="182"/>
      <c r="QZL316" s="134"/>
      <c r="QZM316" s="135"/>
      <c r="QZN316" s="111"/>
      <c r="QZO316" s="178"/>
      <c r="QZP316" s="178"/>
      <c r="QZQ316" s="178"/>
      <c r="QZR316" s="178"/>
      <c r="QZS316" s="179"/>
      <c r="QZT316" s="73"/>
      <c r="QZU316" s="73"/>
      <c r="QZV316" s="180"/>
      <c r="QZW316" s="75"/>
      <c r="QZX316" s="76"/>
      <c r="QZY316" s="180"/>
      <c r="QZZ316" s="180"/>
      <c r="RAA316" s="180"/>
      <c r="RAB316" s="75"/>
      <c r="RAC316" s="76"/>
      <c r="RAD316" s="181"/>
      <c r="RAE316" s="181"/>
      <c r="RAF316" s="182"/>
      <c r="RAG316" s="134"/>
      <c r="RAH316" s="135"/>
      <c r="RAI316" s="111"/>
      <c r="RAJ316" s="178"/>
      <c r="RAK316" s="178"/>
      <c r="RAL316" s="178"/>
      <c r="RAM316" s="178"/>
      <c r="RAN316" s="179"/>
      <c r="RAO316" s="73"/>
      <c r="RAP316" s="73"/>
      <c r="RAQ316" s="180"/>
      <c r="RAR316" s="75"/>
      <c r="RAS316" s="76"/>
      <c r="RAT316" s="180"/>
      <c r="RAU316" s="180"/>
      <c r="RAV316" s="180"/>
      <c r="RAW316" s="75"/>
      <c r="RAX316" s="76"/>
      <c r="RAY316" s="181"/>
      <c r="RAZ316" s="181"/>
      <c r="RBA316" s="182"/>
      <c r="RBB316" s="134"/>
      <c r="RBC316" s="135"/>
      <c r="RBD316" s="111"/>
      <c r="RBE316" s="178"/>
      <c r="RBF316" s="178"/>
      <c r="RBG316" s="178"/>
      <c r="RBH316" s="178"/>
      <c r="RBI316" s="179"/>
      <c r="RBJ316" s="73"/>
      <c r="RBK316" s="73"/>
      <c r="RBL316" s="180"/>
      <c r="RBM316" s="75"/>
      <c r="RBN316" s="76"/>
      <c r="RBO316" s="180"/>
      <c r="RBP316" s="180"/>
      <c r="RBQ316" s="180"/>
      <c r="RBR316" s="75"/>
      <c r="RBS316" s="76"/>
      <c r="RBT316" s="181"/>
      <c r="RBU316" s="181"/>
      <c r="RBV316" s="182"/>
      <c r="RBW316" s="134"/>
      <c r="RBX316" s="135"/>
      <c r="RBY316" s="111"/>
      <c r="RBZ316" s="178"/>
      <c r="RCA316" s="178"/>
      <c r="RCB316" s="178"/>
      <c r="RCC316" s="178"/>
      <c r="RCD316" s="179"/>
      <c r="RCE316" s="73"/>
      <c r="RCF316" s="73"/>
      <c r="RCG316" s="180"/>
      <c r="RCH316" s="75"/>
      <c r="RCI316" s="76"/>
      <c r="RCJ316" s="180"/>
      <c r="RCK316" s="180"/>
      <c r="RCL316" s="180"/>
      <c r="RCM316" s="75"/>
      <c r="RCN316" s="76"/>
      <c r="RCO316" s="181"/>
      <c r="RCP316" s="181"/>
      <c r="RCQ316" s="182"/>
      <c r="RCR316" s="134"/>
      <c r="RCS316" s="135"/>
      <c r="RCT316" s="111"/>
      <c r="RCU316" s="178"/>
      <c r="RCV316" s="178"/>
      <c r="RCW316" s="178"/>
      <c r="RCX316" s="178"/>
      <c r="RCY316" s="179"/>
      <c r="RCZ316" s="73"/>
      <c r="RDA316" s="73"/>
      <c r="RDB316" s="180"/>
      <c r="RDC316" s="75"/>
      <c r="RDD316" s="76"/>
      <c r="RDE316" s="180"/>
      <c r="RDF316" s="180"/>
      <c r="RDG316" s="180"/>
      <c r="RDH316" s="75"/>
      <c r="RDI316" s="76"/>
      <c r="RDJ316" s="181"/>
      <c r="RDK316" s="181"/>
      <c r="RDL316" s="182"/>
      <c r="RDM316" s="134"/>
      <c r="RDN316" s="135"/>
      <c r="RDO316" s="111"/>
      <c r="RDP316" s="178"/>
      <c r="RDQ316" s="178"/>
      <c r="RDR316" s="178"/>
      <c r="RDS316" s="178"/>
      <c r="RDT316" s="179"/>
      <c r="RDU316" s="73"/>
      <c r="RDV316" s="73"/>
      <c r="RDW316" s="180"/>
      <c r="RDX316" s="75"/>
      <c r="RDY316" s="76"/>
      <c r="RDZ316" s="180"/>
      <c r="REA316" s="180"/>
      <c r="REB316" s="180"/>
      <c r="REC316" s="75"/>
      <c r="RED316" s="76"/>
      <c r="REE316" s="181"/>
      <c r="REF316" s="181"/>
      <c r="REG316" s="182"/>
      <c r="REH316" s="134"/>
      <c r="REI316" s="135"/>
      <c r="REJ316" s="111"/>
      <c r="REK316" s="178"/>
      <c r="REL316" s="178"/>
      <c r="REM316" s="178"/>
      <c r="REN316" s="178"/>
      <c r="REO316" s="179"/>
      <c r="REP316" s="73"/>
      <c r="REQ316" s="73"/>
      <c r="RER316" s="180"/>
      <c r="RES316" s="75"/>
      <c r="RET316" s="76"/>
      <c r="REU316" s="180"/>
      <c r="REV316" s="180"/>
      <c r="REW316" s="180"/>
      <c r="REX316" s="75"/>
      <c r="REY316" s="76"/>
      <c r="REZ316" s="181"/>
      <c r="RFA316" s="181"/>
      <c r="RFB316" s="182"/>
      <c r="RFC316" s="134"/>
      <c r="RFD316" s="135"/>
      <c r="RFE316" s="111"/>
      <c r="RFF316" s="178"/>
      <c r="RFG316" s="178"/>
      <c r="RFH316" s="178"/>
      <c r="RFI316" s="178"/>
      <c r="RFJ316" s="179"/>
      <c r="RFK316" s="73"/>
      <c r="RFL316" s="73"/>
      <c r="RFM316" s="180"/>
      <c r="RFN316" s="75"/>
      <c r="RFO316" s="76"/>
      <c r="RFP316" s="180"/>
      <c r="RFQ316" s="180"/>
      <c r="RFR316" s="180"/>
      <c r="RFS316" s="75"/>
      <c r="RFT316" s="76"/>
      <c r="RFU316" s="181"/>
      <c r="RFV316" s="181"/>
      <c r="RFW316" s="182"/>
      <c r="RFX316" s="134"/>
      <c r="RFY316" s="135"/>
      <c r="RFZ316" s="111"/>
      <c r="RGA316" s="178"/>
      <c r="RGB316" s="178"/>
      <c r="RGC316" s="178"/>
      <c r="RGD316" s="178"/>
      <c r="RGE316" s="179"/>
      <c r="RGF316" s="73"/>
      <c r="RGG316" s="73"/>
      <c r="RGH316" s="180"/>
      <c r="RGI316" s="75"/>
      <c r="RGJ316" s="76"/>
      <c r="RGK316" s="180"/>
      <c r="RGL316" s="180"/>
      <c r="RGM316" s="180"/>
      <c r="RGN316" s="75"/>
      <c r="RGO316" s="76"/>
      <c r="RGP316" s="181"/>
      <c r="RGQ316" s="181"/>
      <c r="RGR316" s="182"/>
      <c r="RGS316" s="134"/>
      <c r="RGT316" s="135"/>
      <c r="RGU316" s="111"/>
      <c r="RGV316" s="178"/>
      <c r="RGW316" s="178"/>
      <c r="RGX316" s="178"/>
      <c r="RGY316" s="178"/>
      <c r="RGZ316" s="179"/>
      <c r="RHA316" s="73"/>
      <c r="RHB316" s="73"/>
      <c r="RHC316" s="180"/>
      <c r="RHD316" s="75"/>
      <c r="RHE316" s="76"/>
      <c r="RHF316" s="180"/>
      <c r="RHG316" s="180"/>
      <c r="RHH316" s="180"/>
      <c r="RHI316" s="75"/>
      <c r="RHJ316" s="76"/>
      <c r="RHK316" s="181"/>
      <c r="RHL316" s="181"/>
      <c r="RHM316" s="182"/>
      <c r="RHN316" s="134"/>
      <c r="RHO316" s="135"/>
      <c r="RHP316" s="111"/>
      <c r="RHQ316" s="178"/>
      <c r="RHR316" s="178"/>
      <c r="RHS316" s="178"/>
      <c r="RHT316" s="178"/>
      <c r="RHU316" s="179"/>
      <c r="RHV316" s="73"/>
      <c r="RHW316" s="73"/>
      <c r="RHX316" s="180"/>
      <c r="RHY316" s="75"/>
      <c r="RHZ316" s="76"/>
      <c r="RIA316" s="180"/>
      <c r="RIB316" s="180"/>
      <c r="RIC316" s="180"/>
      <c r="RID316" s="75"/>
      <c r="RIE316" s="76"/>
      <c r="RIF316" s="181"/>
      <c r="RIG316" s="181"/>
      <c r="RIH316" s="182"/>
      <c r="RII316" s="134"/>
      <c r="RIJ316" s="135"/>
      <c r="RIK316" s="111"/>
      <c r="RIL316" s="178"/>
      <c r="RIM316" s="178"/>
      <c r="RIN316" s="178"/>
      <c r="RIO316" s="178"/>
      <c r="RIP316" s="179"/>
      <c r="RIQ316" s="73"/>
      <c r="RIR316" s="73"/>
      <c r="RIS316" s="180"/>
      <c r="RIT316" s="75"/>
      <c r="RIU316" s="76"/>
      <c r="RIV316" s="180"/>
      <c r="RIW316" s="180"/>
      <c r="RIX316" s="180"/>
      <c r="RIY316" s="75"/>
      <c r="RIZ316" s="76"/>
      <c r="RJA316" s="181"/>
      <c r="RJB316" s="181"/>
      <c r="RJC316" s="182"/>
      <c r="RJD316" s="134"/>
      <c r="RJE316" s="135"/>
      <c r="RJF316" s="111"/>
      <c r="RJG316" s="178"/>
      <c r="RJH316" s="178"/>
      <c r="RJI316" s="178"/>
      <c r="RJJ316" s="178"/>
      <c r="RJK316" s="179"/>
      <c r="RJL316" s="73"/>
      <c r="RJM316" s="73"/>
      <c r="RJN316" s="180"/>
      <c r="RJO316" s="75"/>
      <c r="RJP316" s="76"/>
      <c r="RJQ316" s="180"/>
      <c r="RJR316" s="180"/>
      <c r="RJS316" s="180"/>
      <c r="RJT316" s="75"/>
      <c r="RJU316" s="76"/>
      <c r="RJV316" s="181"/>
      <c r="RJW316" s="181"/>
      <c r="RJX316" s="182"/>
      <c r="RJY316" s="134"/>
      <c r="RJZ316" s="135"/>
      <c r="RKA316" s="111"/>
      <c r="RKB316" s="178"/>
      <c r="RKC316" s="178"/>
      <c r="RKD316" s="178"/>
      <c r="RKE316" s="178"/>
      <c r="RKF316" s="179"/>
      <c r="RKG316" s="73"/>
      <c r="RKH316" s="73"/>
      <c r="RKI316" s="180"/>
      <c r="RKJ316" s="75"/>
      <c r="RKK316" s="76"/>
      <c r="RKL316" s="180"/>
      <c r="RKM316" s="180"/>
      <c r="RKN316" s="180"/>
      <c r="RKO316" s="75"/>
      <c r="RKP316" s="76"/>
      <c r="RKQ316" s="181"/>
      <c r="RKR316" s="181"/>
      <c r="RKS316" s="182"/>
      <c r="RKT316" s="134"/>
      <c r="RKU316" s="135"/>
      <c r="RKV316" s="111"/>
      <c r="RKW316" s="178"/>
      <c r="RKX316" s="178"/>
      <c r="RKY316" s="178"/>
      <c r="RKZ316" s="178"/>
      <c r="RLA316" s="179"/>
      <c r="RLB316" s="73"/>
      <c r="RLC316" s="73"/>
      <c r="RLD316" s="180"/>
      <c r="RLE316" s="75"/>
      <c r="RLF316" s="76"/>
      <c r="RLG316" s="180"/>
      <c r="RLH316" s="180"/>
      <c r="RLI316" s="180"/>
      <c r="RLJ316" s="75"/>
      <c r="RLK316" s="76"/>
      <c r="RLL316" s="181"/>
      <c r="RLM316" s="181"/>
      <c r="RLN316" s="182"/>
      <c r="RLO316" s="134"/>
      <c r="RLP316" s="135"/>
      <c r="RLQ316" s="111"/>
      <c r="RLR316" s="178"/>
      <c r="RLS316" s="178"/>
      <c r="RLT316" s="178"/>
      <c r="RLU316" s="178"/>
      <c r="RLV316" s="179"/>
      <c r="RLW316" s="73"/>
      <c r="RLX316" s="73"/>
      <c r="RLY316" s="180"/>
      <c r="RLZ316" s="75"/>
      <c r="RMA316" s="76"/>
      <c r="RMB316" s="180"/>
      <c r="RMC316" s="180"/>
      <c r="RMD316" s="180"/>
      <c r="RME316" s="75"/>
      <c r="RMF316" s="76"/>
      <c r="RMG316" s="181"/>
      <c r="RMH316" s="181"/>
      <c r="RMI316" s="182"/>
      <c r="RMJ316" s="134"/>
      <c r="RMK316" s="135"/>
      <c r="RML316" s="111"/>
      <c r="RMM316" s="178"/>
      <c r="RMN316" s="178"/>
      <c r="RMO316" s="178"/>
      <c r="RMP316" s="178"/>
      <c r="RMQ316" s="179"/>
      <c r="RMR316" s="73"/>
      <c r="RMS316" s="73"/>
      <c r="RMT316" s="180"/>
      <c r="RMU316" s="75"/>
      <c r="RMV316" s="76"/>
      <c r="RMW316" s="180"/>
      <c r="RMX316" s="180"/>
      <c r="RMY316" s="180"/>
      <c r="RMZ316" s="75"/>
      <c r="RNA316" s="76"/>
      <c r="RNB316" s="181"/>
      <c r="RNC316" s="181"/>
      <c r="RND316" s="182"/>
      <c r="RNE316" s="134"/>
      <c r="RNF316" s="135"/>
      <c r="RNG316" s="111"/>
      <c r="RNH316" s="178"/>
      <c r="RNI316" s="178"/>
      <c r="RNJ316" s="178"/>
      <c r="RNK316" s="178"/>
      <c r="RNL316" s="179"/>
      <c r="RNM316" s="73"/>
      <c r="RNN316" s="73"/>
      <c r="RNO316" s="180"/>
      <c r="RNP316" s="75"/>
      <c r="RNQ316" s="76"/>
      <c r="RNR316" s="180"/>
      <c r="RNS316" s="180"/>
      <c r="RNT316" s="180"/>
      <c r="RNU316" s="75"/>
      <c r="RNV316" s="76"/>
      <c r="RNW316" s="181"/>
      <c r="RNX316" s="181"/>
      <c r="RNY316" s="182"/>
      <c r="RNZ316" s="134"/>
      <c r="ROA316" s="135"/>
      <c r="ROB316" s="111"/>
      <c r="ROC316" s="178"/>
      <c r="ROD316" s="178"/>
      <c r="ROE316" s="178"/>
      <c r="ROF316" s="178"/>
      <c r="ROG316" s="179"/>
      <c r="ROH316" s="73"/>
      <c r="ROI316" s="73"/>
      <c r="ROJ316" s="180"/>
      <c r="ROK316" s="75"/>
      <c r="ROL316" s="76"/>
      <c r="ROM316" s="180"/>
      <c r="RON316" s="180"/>
      <c r="ROO316" s="180"/>
      <c r="ROP316" s="75"/>
      <c r="ROQ316" s="76"/>
      <c r="ROR316" s="181"/>
      <c r="ROS316" s="181"/>
      <c r="ROT316" s="182"/>
      <c r="ROU316" s="134"/>
      <c r="ROV316" s="135"/>
      <c r="ROW316" s="111"/>
      <c r="ROX316" s="178"/>
      <c r="ROY316" s="178"/>
      <c r="ROZ316" s="178"/>
      <c r="RPA316" s="178"/>
      <c r="RPB316" s="179"/>
      <c r="RPC316" s="73"/>
      <c r="RPD316" s="73"/>
      <c r="RPE316" s="180"/>
      <c r="RPF316" s="75"/>
      <c r="RPG316" s="76"/>
      <c r="RPH316" s="180"/>
      <c r="RPI316" s="180"/>
      <c r="RPJ316" s="180"/>
      <c r="RPK316" s="75"/>
      <c r="RPL316" s="76"/>
      <c r="RPM316" s="181"/>
      <c r="RPN316" s="181"/>
      <c r="RPO316" s="182"/>
      <c r="RPP316" s="134"/>
      <c r="RPQ316" s="135"/>
      <c r="RPR316" s="111"/>
      <c r="RPS316" s="178"/>
      <c r="RPT316" s="178"/>
      <c r="RPU316" s="178"/>
      <c r="RPV316" s="178"/>
      <c r="RPW316" s="179"/>
      <c r="RPX316" s="73"/>
      <c r="RPY316" s="73"/>
      <c r="RPZ316" s="180"/>
      <c r="RQA316" s="75"/>
      <c r="RQB316" s="76"/>
      <c r="RQC316" s="180"/>
      <c r="RQD316" s="180"/>
      <c r="RQE316" s="180"/>
      <c r="RQF316" s="75"/>
      <c r="RQG316" s="76"/>
      <c r="RQH316" s="181"/>
      <c r="RQI316" s="181"/>
      <c r="RQJ316" s="182"/>
      <c r="RQK316" s="134"/>
      <c r="RQL316" s="135"/>
      <c r="RQM316" s="111"/>
      <c r="RQN316" s="178"/>
      <c r="RQO316" s="178"/>
      <c r="RQP316" s="178"/>
      <c r="RQQ316" s="178"/>
      <c r="RQR316" s="179"/>
      <c r="RQS316" s="73"/>
      <c r="RQT316" s="73"/>
      <c r="RQU316" s="180"/>
      <c r="RQV316" s="75"/>
      <c r="RQW316" s="76"/>
      <c r="RQX316" s="180"/>
      <c r="RQY316" s="180"/>
      <c r="RQZ316" s="180"/>
      <c r="RRA316" s="75"/>
      <c r="RRB316" s="76"/>
      <c r="RRC316" s="181"/>
      <c r="RRD316" s="181"/>
      <c r="RRE316" s="182"/>
      <c r="RRF316" s="134"/>
      <c r="RRG316" s="135"/>
      <c r="RRH316" s="111"/>
      <c r="RRI316" s="178"/>
      <c r="RRJ316" s="178"/>
      <c r="RRK316" s="178"/>
      <c r="RRL316" s="178"/>
      <c r="RRM316" s="179"/>
      <c r="RRN316" s="73"/>
      <c r="RRO316" s="73"/>
      <c r="RRP316" s="180"/>
      <c r="RRQ316" s="75"/>
      <c r="RRR316" s="76"/>
      <c r="RRS316" s="180"/>
      <c r="RRT316" s="180"/>
      <c r="RRU316" s="180"/>
      <c r="RRV316" s="75"/>
      <c r="RRW316" s="76"/>
      <c r="RRX316" s="181"/>
      <c r="RRY316" s="181"/>
      <c r="RRZ316" s="182"/>
      <c r="RSA316" s="134"/>
      <c r="RSB316" s="135"/>
      <c r="RSC316" s="111"/>
      <c r="RSD316" s="178"/>
      <c r="RSE316" s="178"/>
      <c r="RSF316" s="178"/>
      <c r="RSG316" s="178"/>
      <c r="RSH316" s="179"/>
      <c r="RSI316" s="73"/>
      <c r="RSJ316" s="73"/>
      <c r="RSK316" s="180"/>
      <c r="RSL316" s="75"/>
      <c r="RSM316" s="76"/>
      <c r="RSN316" s="180"/>
      <c r="RSO316" s="180"/>
      <c r="RSP316" s="180"/>
      <c r="RSQ316" s="75"/>
      <c r="RSR316" s="76"/>
      <c r="RSS316" s="181"/>
      <c r="RST316" s="181"/>
      <c r="RSU316" s="182"/>
      <c r="RSV316" s="134"/>
      <c r="RSW316" s="135"/>
      <c r="RSX316" s="111"/>
      <c r="RSY316" s="178"/>
      <c r="RSZ316" s="178"/>
      <c r="RTA316" s="178"/>
      <c r="RTB316" s="178"/>
      <c r="RTC316" s="179"/>
      <c r="RTD316" s="73"/>
      <c r="RTE316" s="73"/>
      <c r="RTF316" s="180"/>
      <c r="RTG316" s="75"/>
      <c r="RTH316" s="76"/>
      <c r="RTI316" s="180"/>
      <c r="RTJ316" s="180"/>
      <c r="RTK316" s="180"/>
      <c r="RTL316" s="75"/>
      <c r="RTM316" s="76"/>
      <c r="RTN316" s="181"/>
      <c r="RTO316" s="181"/>
      <c r="RTP316" s="182"/>
      <c r="RTQ316" s="134"/>
      <c r="RTR316" s="135"/>
      <c r="RTS316" s="111"/>
      <c r="RTT316" s="178"/>
      <c r="RTU316" s="178"/>
      <c r="RTV316" s="178"/>
      <c r="RTW316" s="178"/>
      <c r="RTX316" s="179"/>
      <c r="RTY316" s="73"/>
      <c r="RTZ316" s="73"/>
      <c r="RUA316" s="180"/>
      <c r="RUB316" s="75"/>
      <c r="RUC316" s="76"/>
      <c r="RUD316" s="180"/>
      <c r="RUE316" s="180"/>
      <c r="RUF316" s="180"/>
      <c r="RUG316" s="75"/>
      <c r="RUH316" s="76"/>
      <c r="RUI316" s="181"/>
      <c r="RUJ316" s="181"/>
      <c r="RUK316" s="182"/>
      <c r="RUL316" s="134"/>
      <c r="RUM316" s="135"/>
      <c r="RUN316" s="111"/>
      <c r="RUO316" s="178"/>
      <c r="RUP316" s="178"/>
      <c r="RUQ316" s="178"/>
      <c r="RUR316" s="178"/>
      <c r="RUS316" s="179"/>
      <c r="RUT316" s="73"/>
      <c r="RUU316" s="73"/>
      <c r="RUV316" s="180"/>
      <c r="RUW316" s="75"/>
      <c r="RUX316" s="76"/>
      <c r="RUY316" s="180"/>
      <c r="RUZ316" s="180"/>
      <c r="RVA316" s="180"/>
      <c r="RVB316" s="75"/>
      <c r="RVC316" s="76"/>
      <c r="RVD316" s="181"/>
      <c r="RVE316" s="181"/>
      <c r="RVF316" s="182"/>
      <c r="RVG316" s="134"/>
      <c r="RVH316" s="135"/>
      <c r="RVI316" s="111"/>
      <c r="RVJ316" s="178"/>
      <c r="RVK316" s="178"/>
      <c r="RVL316" s="178"/>
      <c r="RVM316" s="178"/>
      <c r="RVN316" s="179"/>
      <c r="RVO316" s="73"/>
      <c r="RVP316" s="73"/>
      <c r="RVQ316" s="180"/>
      <c r="RVR316" s="75"/>
      <c r="RVS316" s="76"/>
      <c r="RVT316" s="180"/>
      <c r="RVU316" s="180"/>
      <c r="RVV316" s="180"/>
      <c r="RVW316" s="75"/>
      <c r="RVX316" s="76"/>
      <c r="RVY316" s="181"/>
      <c r="RVZ316" s="181"/>
      <c r="RWA316" s="182"/>
      <c r="RWB316" s="134"/>
      <c r="RWC316" s="135"/>
      <c r="RWD316" s="111"/>
      <c r="RWE316" s="178"/>
      <c r="RWF316" s="178"/>
      <c r="RWG316" s="178"/>
      <c r="RWH316" s="178"/>
      <c r="RWI316" s="179"/>
      <c r="RWJ316" s="73"/>
      <c r="RWK316" s="73"/>
      <c r="RWL316" s="180"/>
      <c r="RWM316" s="75"/>
      <c r="RWN316" s="76"/>
      <c r="RWO316" s="180"/>
      <c r="RWP316" s="180"/>
      <c r="RWQ316" s="180"/>
      <c r="RWR316" s="75"/>
      <c r="RWS316" s="76"/>
      <c r="RWT316" s="181"/>
      <c r="RWU316" s="181"/>
      <c r="RWV316" s="182"/>
      <c r="RWW316" s="134"/>
      <c r="RWX316" s="135"/>
      <c r="RWY316" s="111"/>
      <c r="RWZ316" s="178"/>
      <c r="RXA316" s="178"/>
      <c r="RXB316" s="178"/>
      <c r="RXC316" s="178"/>
      <c r="RXD316" s="179"/>
      <c r="RXE316" s="73"/>
      <c r="RXF316" s="73"/>
      <c r="RXG316" s="180"/>
      <c r="RXH316" s="75"/>
      <c r="RXI316" s="76"/>
      <c r="RXJ316" s="180"/>
      <c r="RXK316" s="180"/>
      <c r="RXL316" s="180"/>
      <c r="RXM316" s="75"/>
      <c r="RXN316" s="76"/>
      <c r="RXO316" s="181"/>
      <c r="RXP316" s="181"/>
      <c r="RXQ316" s="182"/>
      <c r="RXR316" s="134"/>
      <c r="RXS316" s="135"/>
      <c r="RXT316" s="111"/>
      <c r="RXU316" s="178"/>
      <c r="RXV316" s="178"/>
      <c r="RXW316" s="178"/>
      <c r="RXX316" s="178"/>
      <c r="RXY316" s="179"/>
      <c r="RXZ316" s="73"/>
      <c r="RYA316" s="73"/>
      <c r="RYB316" s="180"/>
      <c r="RYC316" s="75"/>
      <c r="RYD316" s="76"/>
      <c r="RYE316" s="180"/>
      <c r="RYF316" s="180"/>
      <c r="RYG316" s="180"/>
      <c r="RYH316" s="75"/>
      <c r="RYI316" s="76"/>
      <c r="RYJ316" s="181"/>
      <c r="RYK316" s="181"/>
      <c r="RYL316" s="182"/>
      <c r="RYM316" s="134"/>
      <c r="RYN316" s="135"/>
      <c r="RYO316" s="111"/>
      <c r="RYP316" s="178"/>
      <c r="RYQ316" s="178"/>
      <c r="RYR316" s="178"/>
      <c r="RYS316" s="178"/>
      <c r="RYT316" s="179"/>
      <c r="RYU316" s="73"/>
      <c r="RYV316" s="73"/>
      <c r="RYW316" s="180"/>
      <c r="RYX316" s="75"/>
      <c r="RYY316" s="76"/>
      <c r="RYZ316" s="180"/>
      <c r="RZA316" s="180"/>
      <c r="RZB316" s="180"/>
      <c r="RZC316" s="75"/>
      <c r="RZD316" s="76"/>
      <c r="RZE316" s="181"/>
      <c r="RZF316" s="181"/>
      <c r="RZG316" s="182"/>
      <c r="RZH316" s="134"/>
      <c r="RZI316" s="135"/>
      <c r="RZJ316" s="111"/>
      <c r="RZK316" s="178"/>
      <c r="RZL316" s="178"/>
      <c r="RZM316" s="178"/>
      <c r="RZN316" s="178"/>
      <c r="RZO316" s="179"/>
      <c r="RZP316" s="73"/>
      <c r="RZQ316" s="73"/>
      <c r="RZR316" s="180"/>
      <c r="RZS316" s="75"/>
      <c r="RZT316" s="76"/>
      <c r="RZU316" s="180"/>
      <c r="RZV316" s="180"/>
      <c r="RZW316" s="180"/>
      <c r="RZX316" s="75"/>
      <c r="RZY316" s="76"/>
      <c r="RZZ316" s="181"/>
      <c r="SAA316" s="181"/>
      <c r="SAB316" s="182"/>
      <c r="SAC316" s="134"/>
      <c r="SAD316" s="135"/>
      <c r="SAE316" s="111"/>
      <c r="SAF316" s="178"/>
      <c r="SAG316" s="178"/>
      <c r="SAH316" s="178"/>
      <c r="SAI316" s="178"/>
      <c r="SAJ316" s="179"/>
      <c r="SAK316" s="73"/>
      <c r="SAL316" s="73"/>
      <c r="SAM316" s="180"/>
      <c r="SAN316" s="75"/>
      <c r="SAO316" s="76"/>
      <c r="SAP316" s="180"/>
      <c r="SAQ316" s="180"/>
      <c r="SAR316" s="180"/>
      <c r="SAS316" s="75"/>
      <c r="SAT316" s="76"/>
      <c r="SAU316" s="181"/>
      <c r="SAV316" s="181"/>
      <c r="SAW316" s="182"/>
      <c r="SAX316" s="134"/>
      <c r="SAY316" s="135"/>
      <c r="SAZ316" s="111"/>
      <c r="SBA316" s="178"/>
      <c r="SBB316" s="178"/>
      <c r="SBC316" s="178"/>
      <c r="SBD316" s="178"/>
      <c r="SBE316" s="179"/>
      <c r="SBF316" s="73"/>
      <c r="SBG316" s="73"/>
      <c r="SBH316" s="180"/>
      <c r="SBI316" s="75"/>
      <c r="SBJ316" s="76"/>
      <c r="SBK316" s="180"/>
      <c r="SBL316" s="180"/>
      <c r="SBM316" s="180"/>
      <c r="SBN316" s="75"/>
      <c r="SBO316" s="76"/>
      <c r="SBP316" s="181"/>
      <c r="SBQ316" s="181"/>
      <c r="SBR316" s="182"/>
      <c r="SBS316" s="134"/>
      <c r="SBT316" s="135"/>
      <c r="SBU316" s="111"/>
      <c r="SBV316" s="178"/>
      <c r="SBW316" s="178"/>
      <c r="SBX316" s="178"/>
      <c r="SBY316" s="178"/>
      <c r="SBZ316" s="179"/>
      <c r="SCA316" s="73"/>
      <c r="SCB316" s="73"/>
      <c r="SCC316" s="180"/>
      <c r="SCD316" s="75"/>
      <c r="SCE316" s="76"/>
      <c r="SCF316" s="180"/>
      <c r="SCG316" s="180"/>
      <c r="SCH316" s="180"/>
      <c r="SCI316" s="75"/>
      <c r="SCJ316" s="76"/>
      <c r="SCK316" s="181"/>
      <c r="SCL316" s="181"/>
      <c r="SCM316" s="182"/>
      <c r="SCN316" s="134"/>
      <c r="SCO316" s="135"/>
      <c r="SCP316" s="111"/>
      <c r="SCQ316" s="178"/>
      <c r="SCR316" s="178"/>
      <c r="SCS316" s="178"/>
      <c r="SCT316" s="178"/>
      <c r="SCU316" s="179"/>
      <c r="SCV316" s="73"/>
      <c r="SCW316" s="73"/>
      <c r="SCX316" s="180"/>
      <c r="SCY316" s="75"/>
      <c r="SCZ316" s="76"/>
      <c r="SDA316" s="180"/>
      <c r="SDB316" s="180"/>
      <c r="SDC316" s="180"/>
      <c r="SDD316" s="75"/>
      <c r="SDE316" s="76"/>
      <c r="SDF316" s="181"/>
      <c r="SDG316" s="181"/>
      <c r="SDH316" s="182"/>
      <c r="SDI316" s="134"/>
      <c r="SDJ316" s="135"/>
      <c r="SDK316" s="111"/>
      <c r="SDL316" s="178"/>
      <c r="SDM316" s="178"/>
      <c r="SDN316" s="178"/>
      <c r="SDO316" s="178"/>
      <c r="SDP316" s="179"/>
      <c r="SDQ316" s="73"/>
      <c r="SDR316" s="73"/>
      <c r="SDS316" s="180"/>
      <c r="SDT316" s="75"/>
      <c r="SDU316" s="76"/>
      <c r="SDV316" s="180"/>
      <c r="SDW316" s="180"/>
      <c r="SDX316" s="180"/>
      <c r="SDY316" s="75"/>
      <c r="SDZ316" s="76"/>
      <c r="SEA316" s="181"/>
      <c r="SEB316" s="181"/>
      <c r="SEC316" s="182"/>
      <c r="SED316" s="134"/>
      <c r="SEE316" s="135"/>
      <c r="SEF316" s="111"/>
      <c r="SEG316" s="178"/>
      <c r="SEH316" s="178"/>
      <c r="SEI316" s="178"/>
      <c r="SEJ316" s="178"/>
      <c r="SEK316" s="179"/>
      <c r="SEL316" s="73"/>
      <c r="SEM316" s="73"/>
      <c r="SEN316" s="180"/>
      <c r="SEO316" s="75"/>
      <c r="SEP316" s="76"/>
      <c r="SEQ316" s="180"/>
      <c r="SER316" s="180"/>
      <c r="SES316" s="180"/>
      <c r="SET316" s="75"/>
      <c r="SEU316" s="76"/>
      <c r="SEV316" s="181"/>
      <c r="SEW316" s="181"/>
      <c r="SEX316" s="182"/>
      <c r="SEY316" s="134"/>
      <c r="SEZ316" s="135"/>
      <c r="SFA316" s="111"/>
      <c r="SFB316" s="178"/>
      <c r="SFC316" s="178"/>
      <c r="SFD316" s="178"/>
      <c r="SFE316" s="178"/>
      <c r="SFF316" s="179"/>
      <c r="SFG316" s="73"/>
      <c r="SFH316" s="73"/>
      <c r="SFI316" s="180"/>
      <c r="SFJ316" s="75"/>
      <c r="SFK316" s="76"/>
      <c r="SFL316" s="180"/>
      <c r="SFM316" s="180"/>
      <c r="SFN316" s="180"/>
      <c r="SFO316" s="75"/>
      <c r="SFP316" s="76"/>
      <c r="SFQ316" s="181"/>
      <c r="SFR316" s="181"/>
      <c r="SFS316" s="182"/>
      <c r="SFT316" s="134"/>
      <c r="SFU316" s="135"/>
      <c r="SFV316" s="111"/>
      <c r="SFW316" s="178"/>
      <c r="SFX316" s="178"/>
      <c r="SFY316" s="178"/>
      <c r="SFZ316" s="178"/>
      <c r="SGA316" s="179"/>
      <c r="SGB316" s="73"/>
      <c r="SGC316" s="73"/>
      <c r="SGD316" s="180"/>
      <c r="SGE316" s="75"/>
      <c r="SGF316" s="76"/>
      <c r="SGG316" s="180"/>
      <c r="SGH316" s="180"/>
      <c r="SGI316" s="180"/>
      <c r="SGJ316" s="75"/>
      <c r="SGK316" s="76"/>
      <c r="SGL316" s="181"/>
      <c r="SGM316" s="181"/>
      <c r="SGN316" s="182"/>
      <c r="SGO316" s="134"/>
      <c r="SGP316" s="135"/>
      <c r="SGQ316" s="111"/>
      <c r="SGR316" s="178"/>
      <c r="SGS316" s="178"/>
      <c r="SGT316" s="178"/>
      <c r="SGU316" s="178"/>
      <c r="SGV316" s="179"/>
      <c r="SGW316" s="73"/>
      <c r="SGX316" s="73"/>
      <c r="SGY316" s="180"/>
      <c r="SGZ316" s="75"/>
      <c r="SHA316" s="76"/>
      <c r="SHB316" s="180"/>
      <c r="SHC316" s="180"/>
      <c r="SHD316" s="180"/>
      <c r="SHE316" s="75"/>
      <c r="SHF316" s="76"/>
      <c r="SHG316" s="181"/>
      <c r="SHH316" s="181"/>
      <c r="SHI316" s="182"/>
      <c r="SHJ316" s="134"/>
      <c r="SHK316" s="135"/>
      <c r="SHL316" s="111"/>
      <c r="SHM316" s="178"/>
      <c r="SHN316" s="178"/>
      <c r="SHO316" s="178"/>
      <c r="SHP316" s="178"/>
      <c r="SHQ316" s="179"/>
      <c r="SHR316" s="73"/>
      <c r="SHS316" s="73"/>
      <c r="SHT316" s="180"/>
      <c r="SHU316" s="75"/>
      <c r="SHV316" s="76"/>
      <c r="SHW316" s="180"/>
      <c r="SHX316" s="180"/>
      <c r="SHY316" s="180"/>
      <c r="SHZ316" s="75"/>
      <c r="SIA316" s="76"/>
      <c r="SIB316" s="181"/>
      <c r="SIC316" s="181"/>
      <c r="SID316" s="182"/>
      <c r="SIE316" s="134"/>
      <c r="SIF316" s="135"/>
      <c r="SIG316" s="111"/>
      <c r="SIH316" s="178"/>
      <c r="SII316" s="178"/>
      <c r="SIJ316" s="178"/>
      <c r="SIK316" s="178"/>
      <c r="SIL316" s="179"/>
      <c r="SIM316" s="73"/>
      <c r="SIN316" s="73"/>
      <c r="SIO316" s="180"/>
      <c r="SIP316" s="75"/>
      <c r="SIQ316" s="76"/>
      <c r="SIR316" s="180"/>
      <c r="SIS316" s="180"/>
      <c r="SIT316" s="180"/>
      <c r="SIU316" s="75"/>
      <c r="SIV316" s="76"/>
      <c r="SIW316" s="181"/>
      <c r="SIX316" s="181"/>
      <c r="SIY316" s="182"/>
      <c r="SIZ316" s="134"/>
      <c r="SJA316" s="135"/>
      <c r="SJB316" s="111"/>
      <c r="SJC316" s="178"/>
      <c r="SJD316" s="178"/>
      <c r="SJE316" s="178"/>
      <c r="SJF316" s="178"/>
      <c r="SJG316" s="179"/>
      <c r="SJH316" s="73"/>
      <c r="SJI316" s="73"/>
      <c r="SJJ316" s="180"/>
      <c r="SJK316" s="75"/>
      <c r="SJL316" s="76"/>
      <c r="SJM316" s="180"/>
      <c r="SJN316" s="180"/>
      <c r="SJO316" s="180"/>
      <c r="SJP316" s="75"/>
      <c r="SJQ316" s="76"/>
      <c r="SJR316" s="181"/>
      <c r="SJS316" s="181"/>
      <c r="SJT316" s="182"/>
      <c r="SJU316" s="134"/>
      <c r="SJV316" s="135"/>
      <c r="SJW316" s="111"/>
      <c r="SJX316" s="178"/>
      <c r="SJY316" s="178"/>
      <c r="SJZ316" s="178"/>
      <c r="SKA316" s="178"/>
      <c r="SKB316" s="179"/>
      <c r="SKC316" s="73"/>
      <c r="SKD316" s="73"/>
      <c r="SKE316" s="180"/>
      <c r="SKF316" s="75"/>
      <c r="SKG316" s="76"/>
      <c r="SKH316" s="180"/>
      <c r="SKI316" s="180"/>
      <c r="SKJ316" s="180"/>
      <c r="SKK316" s="75"/>
      <c r="SKL316" s="76"/>
      <c r="SKM316" s="181"/>
      <c r="SKN316" s="181"/>
      <c r="SKO316" s="182"/>
      <c r="SKP316" s="134"/>
      <c r="SKQ316" s="135"/>
      <c r="SKR316" s="111"/>
      <c r="SKS316" s="178"/>
      <c r="SKT316" s="178"/>
      <c r="SKU316" s="178"/>
      <c r="SKV316" s="178"/>
      <c r="SKW316" s="179"/>
      <c r="SKX316" s="73"/>
      <c r="SKY316" s="73"/>
      <c r="SKZ316" s="180"/>
      <c r="SLA316" s="75"/>
      <c r="SLB316" s="76"/>
      <c r="SLC316" s="180"/>
      <c r="SLD316" s="180"/>
      <c r="SLE316" s="180"/>
      <c r="SLF316" s="75"/>
      <c r="SLG316" s="76"/>
      <c r="SLH316" s="181"/>
      <c r="SLI316" s="181"/>
      <c r="SLJ316" s="182"/>
      <c r="SLK316" s="134"/>
      <c r="SLL316" s="135"/>
      <c r="SLM316" s="111"/>
      <c r="SLN316" s="178"/>
      <c r="SLO316" s="178"/>
      <c r="SLP316" s="178"/>
      <c r="SLQ316" s="178"/>
      <c r="SLR316" s="179"/>
      <c r="SLS316" s="73"/>
      <c r="SLT316" s="73"/>
      <c r="SLU316" s="180"/>
      <c r="SLV316" s="75"/>
      <c r="SLW316" s="76"/>
      <c r="SLX316" s="180"/>
      <c r="SLY316" s="180"/>
      <c r="SLZ316" s="180"/>
      <c r="SMA316" s="75"/>
      <c r="SMB316" s="76"/>
      <c r="SMC316" s="181"/>
      <c r="SMD316" s="181"/>
      <c r="SME316" s="182"/>
      <c r="SMF316" s="134"/>
      <c r="SMG316" s="135"/>
      <c r="SMH316" s="111"/>
      <c r="SMI316" s="178"/>
      <c r="SMJ316" s="178"/>
      <c r="SMK316" s="178"/>
      <c r="SML316" s="178"/>
      <c r="SMM316" s="179"/>
      <c r="SMN316" s="73"/>
      <c r="SMO316" s="73"/>
      <c r="SMP316" s="180"/>
      <c r="SMQ316" s="75"/>
      <c r="SMR316" s="76"/>
      <c r="SMS316" s="180"/>
      <c r="SMT316" s="180"/>
      <c r="SMU316" s="180"/>
      <c r="SMV316" s="75"/>
      <c r="SMW316" s="76"/>
      <c r="SMX316" s="181"/>
      <c r="SMY316" s="181"/>
      <c r="SMZ316" s="182"/>
      <c r="SNA316" s="134"/>
      <c r="SNB316" s="135"/>
      <c r="SNC316" s="111"/>
      <c r="SND316" s="178"/>
      <c r="SNE316" s="178"/>
      <c r="SNF316" s="178"/>
      <c r="SNG316" s="178"/>
      <c r="SNH316" s="179"/>
      <c r="SNI316" s="73"/>
      <c r="SNJ316" s="73"/>
      <c r="SNK316" s="180"/>
      <c r="SNL316" s="75"/>
      <c r="SNM316" s="76"/>
      <c r="SNN316" s="180"/>
      <c r="SNO316" s="180"/>
      <c r="SNP316" s="180"/>
      <c r="SNQ316" s="75"/>
      <c r="SNR316" s="76"/>
      <c r="SNS316" s="181"/>
      <c r="SNT316" s="181"/>
      <c r="SNU316" s="182"/>
      <c r="SNV316" s="134"/>
      <c r="SNW316" s="135"/>
      <c r="SNX316" s="111"/>
      <c r="SNY316" s="178"/>
      <c r="SNZ316" s="178"/>
      <c r="SOA316" s="178"/>
      <c r="SOB316" s="178"/>
      <c r="SOC316" s="179"/>
      <c r="SOD316" s="73"/>
      <c r="SOE316" s="73"/>
      <c r="SOF316" s="180"/>
      <c r="SOG316" s="75"/>
      <c r="SOH316" s="76"/>
      <c r="SOI316" s="180"/>
      <c r="SOJ316" s="180"/>
      <c r="SOK316" s="180"/>
      <c r="SOL316" s="75"/>
      <c r="SOM316" s="76"/>
      <c r="SON316" s="181"/>
      <c r="SOO316" s="181"/>
      <c r="SOP316" s="182"/>
      <c r="SOQ316" s="134"/>
      <c r="SOR316" s="135"/>
      <c r="SOS316" s="111"/>
      <c r="SOT316" s="178"/>
      <c r="SOU316" s="178"/>
      <c r="SOV316" s="178"/>
      <c r="SOW316" s="178"/>
      <c r="SOX316" s="179"/>
      <c r="SOY316" s="73"/>
      <c r="SOZ316" s="73"/>
      <c r="SPA316" s="180"/>
      <c r="SPB316" s="75"/>
      <c r="SPC316" s="76"/>
      <c r="SPD316" s="180"/>
      <c r="SPE316" s="180"/>
      <c r="SPF316" s="180"/>
      <c r="SPG316" s="75"/>
      <c r="SPH316" s="76"/>
      <c r="SPI316" s="181"/>
      <c r="SPJ316" s="181"/>
      <c r="SPK316" s="182"/>
      <c r="SPL316" s="134"/>
      <c r="SPM316" s="135"/>
      <c r="SPN316" s="111"/>
      <c r="SPO316" s="178"/>
      <c r="SPP316" s="178"/>
      <c r="SPQ316" s="178"/>
      <c r="SPR316" s="178"/>
      <c r="SPS316" s="179"/>
      <c r="SPT316" s="73"/>
      <c r="SPU316" s="73"/>
      <c r="SPV316" s="180"/>
      <c r="SPW316" s="75"/>
      <c r="SPX316" s="76"/>
      <c r="SPY316" s="180"/>
      <c r="SPZ316" s="180"/>
      <c r="SQA316" s="180"/>
      <c r="SQB316" s="75"/>
      <c r="SQC316" s="76"/>
      <c r="SQD316" s="181"/>
      <c r="SQE316" s="181"/>
      <c r="SQF316" s="182"/>
      <c r="SQG316" s="134"/>
      <c r="SQH316" s="135"/>
      <c r="SQI316" s="111"/>
      <c r="SQJ316" s="178"/>
      <c r="SQK316" s="178"/>
      <c r="SQL316" s="178"/>
      <c r="SQM316" s="178"/>
      <c r="SQN316" s="179"/>
      <c r="SQO316" s="73"/>
      <c r="SQP316" s="73"/>
      <c r="SQQ316" s="180"/>
      <c r="SQR316" s="75"/>
      <c r="SQS316" s="76"/>
      <c r="SQT316" s="180"/>
      <c r="SQU316" s="180"/>
      <c r="SQV316" s="180"/>
      <c r="SQW316" s="75"/>
      <c r="SQX316" s="76"/>
      <c r="SQY316" s="181"/>
      <c r="SQZ316" s="181"/>
      <c r="SRA316" s="182"/>
      <c r="SRB316" s="134"/>
      <c r="SRC316" s="135"/>
      <c r="SRD316" s="111"/>
      <c r="SRE316" s="178"/>
      <c r="SRF316" s="178"/>
      <c r="SRG316" s="178"/>
      <c r="SRH316" s="178"/>
      <c r="SRI316" s="179"/>
      <c r="SRJ316" s="73"/>
      <c r="SRK316" s="73"/>
      <c r="SRL316" s="180"/>
      <c r="SRM316" s="75"/>
      <c r="SRN316" s="76"/>
      <c r="SRO316" s="180"/>
      <c r="SRP316" s="180"/>
      <c r="SRQ316" s="180"/>
      <c r="SRR316" s="75"/>
      <c r="SRS316" s="76"/>
      <c r="SRT316" s="181"/>
      <c r="SRU316" s="181"/>
      <c r="SRV316" s="182"/>
      <c r="SRW316" s="134"/>
      <c r="SRX316" s="135"/>
      <c r="SRY316" s="111"/>
      <c r="SRZ316" s="178"/>
      <c r="SSA316" s="178"/>
      <c r="SSB316" s="178"/>
      <c r="SSC316" s="178"/>
      <c r="SSD316" s="179"/>
      <c r="SSE316" s="73"/>
      <c r="SSF316" s="73"/>
      <c r="SSG316" s="180"/>
      <c r="SSH316" s="75"/>
      <c r="SSI316" s="76"/>
      <c r="SSJ316" s="180"/>
      <c r="SSK316" s="180"/>
      <c r="SSL316" s="180"/>
      <c r="SSM316" s="75"/>
      <c r="SSN316" s="76"/>
      <c r="SSO316" s="181"/>
      <c r="SSP316" s="181"/>
      <c r="SSQ316" s="182"/>
      <c r="SSR316" s="134"/>
      <c r="SSS316" s="135"/>
      <c r="SST316" s="111"/>
      <c r="SSU316" s="178"/>
      <c r="SSV316" s="178"/>
      <c r="SSW316" s="178"/>
      <c r="SSX316" s="178"/>
      <c r="SSY316" s="179"/>
      <c r="SSZ316" s="73"/>
      <c r="STA316" s="73"/>
      <c r="STB316" s="180"/>
      <c r="STC316" s="75"/>
      <c r="STD316" s="76"/>
      <c r="STE316" s="180"/>
      <c r="STF316" s="180"/>
      <c r="STG316" s="180"/>
      <c r="STH316" s="75"/>
      <c r="STI316" s="76"/>
      <c r="STJ316" s="181"/>
      <c r="STK316" s="181"/>
      <c r="STL316" s="182"/>
      <c r="STM316" s="134"/>
      <c r="STN316" s="135"/>
      <c r="STO316" s="111"/>
      <c r="STP316" s="178"/>
      <c r="STQ316" s="178"/>
      <c r="STR316" s="178"/>
      <c r="STS316" s="178"/>
      <c r="STT316" s="179"/>
      <c r="STU316" s="73"/>
      <c r="STV316" s="73"/>
      <c r="STW316" s="180"/>
      <c r="STX316" s="75"/>
      <c r="STY316" s="76"/>
      <c r="STZ316" s="180"/>
      <c r="SUA316" s="180"/>
      <c r="SUB316" s="180"/>
      <c r="SUC316" s="75"/>
      <c r="SUD316" s="76"/>
      <c r="SUE316" s="181"/>
      <c r="SUF316" s="181"/>
      <c r="SUG316" s="182"/>
      <c r="SUH316" s="134"/>
      <c r="SUI316" s="135"/>
      <c r="SUJ316" s="111"/>
      <c r="SUK316" s="178"/>
      <c r="SUL316" s="178"/>
      <c r="SUM316" s="178"/>
      <c r="SUN316" s="178"/>
      <c r="SUO316" s="179"/>
      <c r="SUP316" s="73"/>
      <c r="SUQ316" s="73"/>
      <c r="SUR316" s="180"/>
      <c r="SUS316" s="75"/>
      <c r="SUT316" s="76"/>
      <c r="SUU316" s="180"/>
      <c r="SUV316" s="180"/>
      <c r="SUW316" s="180"/>
      <c r="SUX316" s="75"/>
      <c r="SUY316" s="76"/>
      <c r="SUZ316" s="181"/>
      <c r="SVA316" s="181"/>
      <c r="SVB316" s="182"/>
      <c r="SVC316" s="134"/>
      <c r="SVD316" s="135"/>
      <c r="SVE316" s="111"/>
      <c r="SVF316" s="178"/>
      <c r="SVG316" s="178"/>
      <c r="SVH316" s="178"/>
      <c r="SVI316" s="178"/>
      <c r="SVJ316" s="179"/>
      <c r="SVK316" s="73"/>
      <c r="SVL316" s="73"/>
      <c r="SVM316" s="180"/>
      <c r="SVN316" s="75"/>
      <c r="SVO316" s="76"/>
      <c r="SVP316" s="180"/>
      <c r="SVQ316" s="180"/>
      <c r="SVR316" s="180"/>
      <c r="SVS316" s="75"/>
      <c r="SVT316" s="76"/>
      <c r="SVU316" s="181"/>
      <c r="SVV316" s="181"/>
      <c r="SVW316" s="182"/>
      <c r="SVX316" s="134"/>
      <c r="SVY316" s="135"/>
      <c r="SVZ316" s="111"/>
      <c r="SWA316" s="178"/>
      <c r="SWB316" s="178"/>
      <c r="SWC316" s="178"/>
      <c r="SWD316" s="178"/>
      <c r="SWE316" s="179"/>
      <c r="SWF316" s="73"/>
      <c r="SWG316" s="73"/>
      <c r="SWH316" s="180"/>
      <c r="SWI316" s="75"/>
      <c r="SWJ316" s="76"/>
      <c r="SWK316" s="180"/>
      <c r="SWL316" s="180"/>
      <c r="SWM316" s="180"/>
      <c r="SWN316" s="75"/>
      <c r="SWO316" s="76"/>
      <c r="SWP316" s="181"/>
      <c r="SWQ316" s="181"/>
      <c r="SWR316" s="182"/>
      <c r="SWS316" s="134"/>
      <c r="SWT316" s="135"/>
      <c r="SWU316" s="111"/>
      <c r="SWV316" s="178"/>
      <c r="SWW316" s="178"/>
      <c r="SWX316" s="178"/>
      <c r="SWY316" s="178"/>
      <c r="SWZ316" s="179"/>
      <c r="SXA316" s="73"/>
      <c r="SXB316" s="73"/>
      <c r="SXC316" s="180"/>
      <c r="SXD316" s="75"/>
      <c r="SXE316" s="76"/>
      <c r="SXF316" s="180"/>
      <c r="SXG316" s="180"/>
      <c r="SXH316" s="180"/>
      <c r="SXI316" s="75"/>
      <c r="SXJ316" s="76"/>
      <c r="SXK316" s="181"/>
      <c r="SXL316" s="181"/>
      <c r="SXM316" s="182"/>
      <c r="SXN316" s="134"/>
      <c r="SXO316" s="135"/>
      <c r="SXP316" s="111"/>
      <c r="SXQ316" s="178"/>
      <c r="SXR316" s="178"/>
      <c r="SXS316" s="178"/>
      <c r="SXT316" s="178"/>
      <c r="SXU316" s="179"/>
      <c r="SXV316" s="73"/>
      <c r="SXW316" s="73"/>
      <c r="SXX316" s="180"/>
      <c r="SXY316" s="75"/>
      <c r="SXZ316" s="76"/>
      <c r="SYA316" s="180"/>
      <c r="SYB316" s="180"/>
      <c r="SYC316" s="180"/>
      <c r="SYD316" s="75"/>
      <c r="SYE316" s="76"/>
      <c r="SYF316" s="181"/>
      <c r="SYG316" s="181"/>
      <c r="SYH316" s="182"/>
      <c r="SYI316" s="134"/>
      <c r="SYJ316" s="135"/>
      <c r="SYK316" s="111"/>
      <c r="SYL316" s="178"/>
      <c r="SYM316" s="178"/>
      <c r="SYN316" s="178"/>
      <c r="SYO316" s="178"/>
      <c r="SYP316" s="179"/>
      <c r="SYQ316" s="73"/>
      <c r="SYR316" s="73"/>
      <c r="SYS316" s="180"/>
      <c r="SYT316" s="75"/>
      <c r="SYU316" s="76"/>
      <c r="SYV316" s="180"/>
      <c r="SYW316" s="180"/>
      <c r="SYX316" s="180"/>
      <c r="SYY316" s="75"/>
      <c r="SYZ316" s="76"/>
      <c r="SZA316" s="181"/>
      <c r="SZB316" s="181"/>
      <c r="SZC316" s="182"/>
      <c r="SZD316" s="134"/>
      <c r="SZE316" s="135"/>
      <c r="SZF316" s="111"/>
      <c r="SZG316" s="178"/>
      <c r="SZH316" s="178"/>
      <c r="SZI316" s="178"/>
      <c r="SZJ316" s="178"/>
      <c r="SZK316" s="179"/>
      <c r="SZL316" s="73"/>
      <c r="SZM316" s="73"/>
      <c r="SZN316" s="180"/>
      <c r="SZO316" s="75"/>
      <c r="SZP316" s="76"/>
      <c r="SZQ316" s="180"/>
      <c r="SZR316" s="180"/>
      <c r="SZS316" s="180"/>
      <c r="SZT316" s="75"/>
      <c r="SZU316" s="76"/>
      <c r="SZV316" s="181"/>
      <c r="SZW316" s="181"/>
      <c r="SZX316" s="182"/>
      <c r="SZY316" s="134"/>
      <c r="SZZ316" s="135"/>
      <c r="TAA316" s="111"/>
      <c r="TAB316" s="178"/>
      <c r="TAC316" s="178"/>
      <c r="TAD316" s="178"/>
      <c r="TAE316" s="178"/>
      <c r="TAF316" s="179"/>
      <c r="TAG316" s="73"/>
      <c r="TAH316" s="73"/>
      <c r="TAI316" s="180"/>
      <c r="TAJ316" s="75"/>
      <c r="TAK316" s="76"/>
      <c r="TAL316" s="180"/>
      <c r="TAM316" s="180"/>
      <c r="TAN316" s="180"/>
      <c r="TAO316" s="75"/>
      <c r="TAP316" s="76"/>
      <c r="TAQ316" s="181"/>
      <c r="TAR316" s="181"/>
      <c r="TAS316" s="182"/>
      <c r="TAT316" s="134"/>
      <c r="TAU316" s="135"/>
      <c r="TAV316" s="111"/>
      <c r="TAW316" s="178"/>
      <c r="TAX316" s="178"/>
      <c r="TAY316" s="178"/>
      <c r="TAZ316" s="178"/>
      <c r="TBA316" s="179"/>
      <c r="TBB316" s="73"/>
      <c r="TBC316" s="73"/>
      <c r="TBD316" s="180"/>
      <c r="TBE316" s="75"/>
      <c r="TBF316" s="76"/>
      <c r="TBG316" s="180"/>
      <c r="TBH316" s="180"/>
      <c r="TBI316" s="180"/>
      <c r="TBJ316" s="75"/>
      <c r="TBK316" s="76"/>
      <c r="TBL316" s="181"/>
      <c r="TBM316" s="181"/>
      <c r="TBN316" s="182"/>
      <c r="TBO316" s="134"/>
      <c r="TBP316" s="135"/>
      <c r="TBQ316" s="111"/>
      <c r="TBR316" s="178"/>
      <c r="TBS316" s="178"/>
      <c r="TBT316" s="178"/>
      <c r="TBU316" s="178"/>
      <c r="TBV316" s="179"/>
      <c r="TBW316" s="73"/>
      <c r="TBX316" s="73"/>
      <c r="TBY316" s="180"/>
      <c r="TBZ316" s="75"/>
      <c r="TCA316" s="76"/>
      <c r="TCB316" s="180"/>
      <c r="TCC316" s="180"/>
      <c r="TCD316" s="180"/>
      <c r="TCE316" s="75"/>
      <c r="TCF316" s="76"/>
      <c r="TCG316" s="181"/>
      <c r="TCH316" s="181"/>
      <c r="TCI316" s="182"/>
      <c r="TCJ316" s="134"/>
      <c r="TCK316" s="135"/>
      <c r="TCL316" s="111"/>
      <c r="TCM316" s="178"/>
      <c r="TCN316" s="178"/>
      <c r="TCO316" s="178"/>
      <c r="TCP316" s="178"/>
      <c r="TCQ316" s="179"/>
      <c r="TCR316" s="73"/>
      <c r="TCS316" s="73"/>
      <c r="TCT316" s="180"/>
      <c r="TCU316" s="75"/>
      <c r="TCV316" s="76"/>
      <c r="TCW316" s="180"/>
      <c r="TCX316" s="180"/>
      <c r="TCY316" s="180"/>
      <c r="TCZ316" s="75"/>
      <c r="TDA316" s="76"/>
      <c r="TDB316" s="181"/>
      <c r="TDC316" s="181"/>
      <c r="TDD316" s="182"/>
      <c r="TDE316" s="134"/>
      <c r="TDF316" s="135"/>
      <c r="TDG316" s="111"/>
      <c r="TDH316" s="178"/>
      <c r="TDI316" s="178"/>
      <c r="TDJ316" s="178"/>
      <c r="TDK316" s="178"/>
      <c r="TDL316" s="179"/>
      <c r="TDM316" s="73"/>
      <c r="TDN316" s="73"/>
      <c r="TDO316" s="180"/>
      <c r="TDP316" s="75"/>
      <c r="TDQ316" s="76"/>
      <c r="TDR316" s="180"/>
      <c r="TDS316" s="180"/>
      <c r="TDT316" s="180"/>
      <c r="TDU316" s="75"/>
      <c r="TDV316" s="76"/>
      <c r="TDW316" s="181"/>
      <c r="TDX316" s="181"/>
      <c r="TDY316" s="182"/>
      <c r="TDZ316" s="134"/>
      <c r="TEA316" s="135"/>
      <c r="TEB316" s="111"/>
      <c r="TEC316" s="178"/>
      <c r="TED316" s="178"/>
      <c r="TEE316" s="178"/>
      <c r="TEF316" s="178"/>
      <c r="TEG316" s="179"/>
      <c r="TEH316" s="73"/>
      <c r="TEI316" s="73"/>
      <c r="TEJ316" s="180"/>
      <c r="TEK316" s="75"/>
      <c r="TEL316" s="76"/>
      <c r="TEM316" s="180"/>
      <c r="TEN316" s="180"/>
      <c r="TEO316" s="180"/>
      <c r="TEP316" s="75"/>
      <c r="TEQ316" s="76"/>
      <c r="TER316" s="181"/>
      <c r="TES316" s="181"/>
      <c r="TET316" s="182"/>
      <c r="TEU316" s="134"/>
      <c r="TEV316" s="135"/>
      <c r="TEW316" s="111"/>
      <c r="TEX316" s="178"/>
      <c r="TEY316" s="178"/>
      <c r="TEZ316" s="178"/>
      <c r="TFA316" s="178"/>
      <c r="TFB316" s="179"/>
      <c r="TFC316" s="73"/>
      <c r="TFD316" s="73"/>
      <c r="TFE316" s="180"/>
      <c r="TFF316" s="75"/>
      <c r="TFG316" s="76"/>
      <c r="TFH316" s="180"/>
      <c r="TFI316" s="180"/>
      <c r="TFJ316" s="180"/>
      <c r="TFK316" s="75"/>
      <c r="TFL316" s="76"/>
      <c r="TFM316" s="181"/>
      <c r="TFN316" s="181"/>
      <c r="TFO316" s="182"/>
      <c r="TFP316" s="134"/>
      <c r="TFQ316" s="135"/>
      <c r="TFR316" s="111"/>
      <c r="TFS316" s="178"/>
      <c r="TFT316" s="178"/>
      <c r="TFU316" s="178"/>
      <c r="TFV316" s="178"/>
      <c r="TFW316" s="179"/>
      <c r="TFX316" s="73"/>
      <c r="TFY316" s="73"/>
      <c r="TFZ316" s="180"/>
      <c r="TGA316" s="75"/>
      <c r="TGB316" s="76"/>
      <c r="TGC316" s="180"/>
      <c r="TGD316" s="180"/>
      <c r="TGE316" s="180"/>
      <c r="TGF316" s="75"/>
      <c r="TGG316" s="76"/>
      <c r="TGH316" s="181"/>
      <c r="TGI316" s="181"/>
      <c r="TGJ316" s="182"/>
      <c r="TGK316" s="134"/>
      <c r="TGL316" s="135"/>
      <c r="TGM316" s="111"/>
      <c r="TGN316" s="178"/>
      <c r="TGO316" s="178"/>
      <c r="TGP316" s="178"/>
      <c r="TGQ316" s="178"/>
      <c r="TGR316" s="179"/>
      <c r="TGS316" s="73"/>
      <c r="TGT316" s="73"/>
      <c r="TGU316" s="180"/>
      <c r="TGV316" s="75"/>
      <c r="TGW316" s="76"/>
      <c r="TGX316" s="180"/>
      <c r="TGY316" s="180"/>
      <c r="TGZ316" s="180"/>
      <c r="THA316" s="75"/>
      <c r="THB316" s="76"/>
      <c r="THC316" s="181"/>
      <c r="THD316" s="181"/>
      <c r="THE316" s="182"/>
      <c r="THF316" s="134"/>
      <c r="THG316" s="135"/>
      <c r="THH316" s="111"/>
      <c r="THI316" s="178"/>
      <c r="THJ316" s="178"/>
      <c r="THK316" s="178"/>
      <c r="THL316" s="178"/>
      <c r="THM316" s="179"/>
      <c r="THN316" s="73"/>
      <c r="THO316" s="73"/>
      <c r="THP316" s="180"/>
      <c r="THQ316" s="75"/>
      <c r="THR316" s="76"/>
      <c r="THS316" s="180"/>
      <c r="THT316" s="180"/>
      <c r="THU316" s="180"/>
      <c r="THV316" s="75"/>
      <c r="THW316" s="76"/>
      <c r="THX316" s="181"/>
      <c r="THY316" s="181"/>
      <c r="THZ316" s="182"/>
      <c r="TIA316" s="134"/>
      <c r="TIB316" s="135"/>
      <c r="TIC316" s="111"/>
      <c r="TID316" s="178"/>
      <c r="TIE316" s="178"/>
      <c r="TIF316" s="178"/>
      <c r="TIG316" s="178"/>
      <c r="TIH316" s="179"/>
      <c r="TII316" s="73"/>
      <c r="TIJ316" s="73"/>
      <c r="TIK316" s="180"/>
      <c r="TIL316" s="75"/>
      <c r="TIM316" s="76"/>
      <c r="TIN316" s="180"/>
      <c r="TIO316" s="180"/>
      <c r="TIP316" s="180"/>
      <c r="TIQ316" s="75"/>
      <c r="TIR316" s="76"/>
      <c r="TIS316" s="181"/>
      <c r="TIT316" s="181"/>
      <c r="TIU316" s="182"/>
      <c r="TIV316" s="134"/>
      <c r="TIW316" s="135"/>
      <c r="TIX316" s="111"/>
      <c r="TIY316" s="178"/>
      <c r="TIZ316" s="178"/>
      <c r="TJA316" s="178"/>
      <c r="TJB316" s="178"/>
      <c r="TJC316" s="179"/>
      <c r="TJD316" s="73"/>
      <c r="TJE316" s="73"/>
      <c r="TJF316" s="180"/>
      <c r="TJG316" s="75"/>
      <c r="TJH316" s="76"/>
      <c r="TJI316" s="180"/>
      <c r="TJJ316" s="180"/>
      <c r="TJK316" s="180"/>
      <c r="TJL316" s="75"/>
      <c r="TJM316" s="76"/>
      <c r="TJN316" s="181"/>
      <c r="TJO316" s="181"/>
      <c r="TJP316" s="182"/>
      <c r="TJQ316" s="134"/>
      <c r="TJR316" s="135"/>
      <c r="TJS316" s="111"/>
      <c r="TJT316" s="178"/>
      <c r="TJU316" s="178"/>
      <c r="TJV316" s="178"/>
      <c r="TJW316" s="178"/>
      <c r="TJX316" s="179"/>
      <c r="TJY316" s="73"/>
      <c r="TJZ316" s="73"/>
      <c r="TKA316" s="180"/>
      <c r="TKB316" s="75"/>
      <c r="TKC316" s="76"/>
      <c r="TKD316" s="180"/>
      <c r="TKE316" s="180"/>
      <c r="TKF316" s="180"/>
      <c r="TKG316" s="75"/>
      <c r="TKH316" s="76"/>
      <c r="TKI316" s="181"/>
      <c r="TKJ316" s="181"/>
      <c r="TKK316" s="182"/>
      <c r="TKL316" s="134"/>
      <c r="TKM316" s="135"/>
      <c r="TKN316" s="111"/>
      <c r="TKO316" s="178"/>
      <c r="TKP316" s="178"/>
      <c r="TKQ316" s="178"/>
      <c r="TKR316" s="178"/>
      <c r="TKS316" s="179"/>
      <c r="TKT316" s="73"/>
      <c r="TKU316" s="73"/>
      <c r="TKV316" s="180"/>
      <c r="TKW316" s="75"/>
      <c r="TKX316" s="76"/>
      <c r="TKY316" s="180"/>
      <c r="TKZ316" s="180"/>
      <c r="TLA316" s="180"/>
      <c r="TLB316" s="75"/>
      <c r="TLC316" s="76"/>
      <c r="TLD316" s="181"/>
      <c r="TLE316" s="181"/>
      <c r="TLF316" s="182"/>
      <c r="TLG316" s="134"/>
      <c r="TLH316" s="135"/>
      <c r="TLI316" s="111"/>
      <c r="TLJ316" s="178"/>
      <c r="TLK316" s="178"/>
      <c r="TLL316" s="178"/>
      <c r="TLM316" s="178"/>
      <c r="TLN316" s="179"/>
      <c r="TLO316" s="73"/>
      <c r="TLP316" s="73"/>
      <c r="TLQ316" s="180"/>
      <c r="TLR316" s="75"/>
      <c r="TLS316" s="76"/>
      <c r="TLT316" s="180"/>
      <c r="TLU316" s="180"/>
      <c r="TLV316" s="180"/>
      <c r="TLW316" s="75"/>
      <c r="TLX316" s="76"/>
      <c r="TLY316" s="181"/>
      <c r="TLZ316" s="181"/>
      <c r="TMA316" s="182"/>
      <c r="TMB316" s="134"/>
      <c r="TMC316" s="135"/>
      <c r="TMD316" s="111"/>
      <c r="TME316" s="178"/>
      <c r="TMF316" s="178"/>
      <c r="TMG316" s="178"/>
      <c r="TMH316" s="178"/>
      <c r="TMI316" s="179"/>
      <c r="TMJ316" s="73"/>
      <c r="TMK316" s="73"/>
      <c r="TML316" s="180"/>
      <c r="TMM316" s="75"/>
      <c r="TMN316" s="76"/>
      <c r="TMO316" s="180"/>
      <c r="TMP316" s="180"/>
      <c r="TMQ316" s="180"/>
      <c r="TMR316" s="75"/>
      <c r="TMS316" s="76"/>
      <c r="TMT316" s="181"/>
      <c r="TMU316" s="181"/>
      <c r="TMV316" s="182"/>
      <c r="TMW316" s="134"/>
      <c r="TMX316" s="135"/>
      <c r="TMY316" s="111"/>
      <c r="TMZ316" s="178"/>
      <c r="TNA316" s="178"/>
      <c r="TNB316" s="178"/>
      <c r="TNC316" s="178"/>
      <c r="TND316" s="179"/>
      <c r="TNE316" s="73"/>
      <c r="TNF316" s="73"/>
      <c r="TNG316" s="180"/>
      <c r="TNH316" s="75"/>
      <c r="TNI316" s="76"/>
      <c r="TNJ316" s="180"/>
      <c r="TNK316" s="180"/>
      <c r="TNL316" s="180"/>
      <c r="TNM316" s="75"/>
      <c r="TNN316" s="76"/>
      <c r="TNO316" s="181"/>
      <c r="TNP316" s="181"/>
      <c r="TNQ316" s="182"/>
      <c r="TNR316" s="134"/>
      <c r="TNS316" s="135"/>
      <c r="TNT316" s="111"/>
      <c r="TNU316" s="178"/>
      <c r="TNV316" s="178"/>
      <c r="TNW316" s="178"/>
      <c r="TNX316" s="178"/>
      <c r="TNY316" s="179"/>
      <c r="TNZ316" s="73"/>
      <c r="TOA316" s="73"/>
      <c r="TOB316" s="180"/>
      <c r="TOC316" s="75"/>
      <c r="TOD316" s="76"/>
      <c r="TOE316" s="180"/>
      <c r="TOF316" s="180"/>
      <c r="TOG316" s="180"/>
      <c r="TOH316" s="75"/>
      <c r="TOI316" s="76"/>
      <c r="TOJ316" s="181"/>
      <c r="TOK316" s="181"/>
      <c r="TOL316" s="182"/>
      <c r="TOM316" s="134"/>
      <c r="TON316" s="135"/>
      <c r="TOO316" s="111"/>
      <c r="TOP316" s="178"/>
      <c r="TOQ316" s="178"/>
      <c r="TOR316" s="178"/>
      <c r="TOS316" s="178"/>
      <c r="TOT316" s="179"/>
      <c r="TOU316" s="73"/>
      <c r="TOV316" s="73"/>
      <c r="TOW316" s="180"/>
      <c r="TOX316" s="75"/>
      <c r="TOY316" s="76"/>
      <c r="TOZ316" s="180"/>
      <c r="TPA316" s="180"/>
      <c r="TPB316" s="180"/>
      <c r="TPC316" s="75"/>
      <c r="TPD316" s="76"/>
      <c r="TPE316" s="181"/>
      <c r="TPF316" s="181"/>
      <c r="TPG316" s="182"/>
      <c r="TPH316" s="134"/>
      <c r="TPI316" s="135"/>
      <c r="TPJ316" s="111"/>
      <c r="TPK316" s="178"/>
      <c r="TPL316" s="178"/>
      <c r="TPM316" s="178"/>
      <c r="TPN316" s="178"/>
      <c r="TPO316" s="179"/>
      <c r="TPP316" s="73"/>
      <c r="TPQ316" s="73"/>
      <c r="TPR316" s="180"/>
      <c r="TPS316" s="75"/>
      <c r="TPT316" s="76"/>
      <c r="TPU316" s="180"/>
      <c r="TPV316" s="180"/>
      <c r="TPW316" s="180"/>
      <c r="TPX316" s="75"/>
      <c r="TPY316" s="76"/>
      <c r="TPZ316" s="181"/>
      <c r="TQA316" s="181"/>
      <c r="TQB316" s="182"/>
      <c r="TQC316" s="134"/>
      <c r="TQD316" s="135"/>
      <c r="TQE316" s="111"/>
      <c r="TQF316" s="178"/>
      <c r="TQG316" s="178"/>
      <c r="TQH316" s="178"/>
      <c r="TQI316" s="178"/>
      <c r="TQJ316" s="179"/>
      <c r="TQK316" s="73"/>
      <c r="TQL316" s="73"/>
      <c r="TQM316" s="180"/>
      <c r="TQN316" s="75"/>
      <c r="TQO316" s="76"/>
      <c r="TQP316" s="180"/>
      <c r="TQQ316" s="180"/>
      <c r="TQR316" s="180"/>
      <c r="TQS316" s="75"/>
      <c r="TQT316" s="76"/>
      <c r="TQU316" s="181"/>
      <c r="TQV316" s="181"/>
      <c r="TQW316" s="182"/>
      <c r="TQX316" s="134"/>
      <c r="TQY316" s="135"/>
      <c r="TQZ316" s="111"/>
      <c r="TRA316" s="178"/>
      <c r="TRB316" s="178"/>
      <c r="TRC316" s="178"/>
      <c r="TRD316" s="178"/>
      <c r="TRE316" s="179"/>
      <c r="TRF316" s="73"/>
      <c r="TRG316" s="73"/>
      <c r="TRH316" s="180"/>
      <c r="TRI316" s="75"/>
      <c r="TRJ316" s="76"/>
      <c r="TRK316" s="180"/>
      <c r="TRL316" s="180"/>
      <c r="TRM316" s="180"/>
      <c r="TRN316" s="75"/>
      <c r="TRO316" s="76"/>
      <c r="TRP316" s="181"/>
      <c r="TRQ316" s="181"/>
      <c r="TRR316" s="182"/>
      <c r="TRS316" s="134"/>
      <c r="TRT316" s="135"/>
      <c r="TRU316" s="111"/>
      <c r="TRV316" s="178"/>
      <c r="TRW316" s="178"/>
      <c r="TRX316" s="178"/>
      <c r="TRY316" s="178"/>
      <c r="TRZ316" s="179"/>
      <c r="TSA316" s="73"/>
      <c r="TSB316" s="73"/>
      <c r="TSC316" s="180"/>
      <c r="TSD316" s="75"/>
      <c r="TSE316" s="76"/>
      <c r="TSF316" s="180"/>
      <c r="TSG316" s="180"/>
      <c r="TSH316" s="180"/>
      <c r="TSI316" s="75"/>
      <c r="TSJ316" s="76"/>
      <c r="TSK316" s="181"/>
      <c r="TSL316" s="181"/>
      <c r="TSM316" s="182"/>
      <c r="TSN316" s="134"/>
      <c r="TSO316" s="135"/>
      <c r="TSP316" s="111"/>
      <c r="TSQ316" s="178"/>
      <c r="TSR316" s="178"/>
      <c r="TSS316" s="178"/>
      <c r="TST316" s="178"/>
      <c r="TSU316" s="179"/>
      <c r="TSV316" s="73"/>
      <c r="TSW316" s="73"/>
      <c r="TSX316" s="180"/>
      <c r="TSY316" s="75"/>
      <c r="TSZ316" s="76"/>
      <c r="TTA316" s="180"/>
      <c r="TTB316" s="180"/>
      <c r="TTC316" s="180"/>
      <c r="TTD316" s="75"/>
      <c r="TTE316" s="76"/>
      <c r="TTF316" s="181"/>
      <c r="TTG316" s="181"/>
      <c r="TTH316" s="182"/>
      <c r="TTI316" s="134"/>
      <c r="TTJ316" s="135"/>
      <c r="TTK316" s="111"/>
      <c r="TTL316" s="178"/>
      <c r="TTM316" s="178"/>
      <c r="TTN316" s="178"/>
      <c r="TTO316" s="178"/>
      <c r="TTP316" s="179"/>
      <c r="TTQ316" s="73"/>
      <c r="TTR316" s="73"/>
      <c r="TTS316" s="180"/>
      <c r="TTT316" s="75"/>
      <c r="TTU316" s="76"/>
      <c r="TTV316" s="180"/>
      <c r="TTW316" s="180"/>
      <c r="TTX316" s="180"/>
      <c r="TTY316" s="75"/>
      <c r="TTZ316" s="76"/>
      <c r="TUA316" s="181"/>
      <c r="TUB316" s="181"/>
      <c r="TUC316" s="182"/>
      <c r="TUD316" s="134"/>
      <c r="TUE316" s="135"/>
      <c r="TUF316" s="111"/>
      <c r="TUG316" s="178"/>
      <c r="TUH316" s="178"/>
      <c r="TUI316" s="178"/>
      <c r="TUJ316" s="178"/>
      <c r="TUK316" s="179"/>
      <c r="TUL316" s="73"/>
      <c r="TUM316" s="73"/>
      <c r="TUN316" s="180"/>
      <c r="TUO316" s="75"/>
      <c r="TUP316" s="76"/>
      <c r="TUQ316" s="180"/>
      <c r="TUR316" s="180"/>
      <c r="TUS316" s="180"/>
      <c r="TUT316" s="75"/>
      <c r="TUU316" s="76"/>
      <c r="TUV316" s="181"/>
      <c r="TUW316" s="181"/>
      <c r="TUX316" s="182"/>
      <c r="TUY316" s="134"/>
      <c r="TUZ316" s="135"/>
      <c r="TVA316" s="111"/>
      <c r="TVB316" s="178"/>
      <c r="TVC316" s="178"/>
      <c r="TVD316" s="178"/>
      <c r="TVE316" s="178"/>
      <c r="TVF316" s="179"/>
      <c r="TVG316" s="73"/>
      <c r="TVH316" s="73"/>
      <c r="TVI316" s="180"/>
      <c r="TVJ316" s="75"/>
      <c r="TVK316" s="76"/>
      <c r="TVL316" s="180"/>
      <c r="TVM316" s="180"/>
      <c r="TVN316" s="180"/>
      <c r="TVO316" s="75"/>
      <c r="TVP316" s="76"/>
      <c r="TVQ316" s="181"/>
      <c r="TVR316" s="181"/>
      <c r="TVS316" s="182"/>
      <c r="TVT316" s="134"/>
      <c r="TVU316" s="135"/>
      <c r="TVV316" s="111"/>
      <c r="TVW316" s="178"/>
      <c r="TVX316" s="178"/>
      <c r="TVY316" s="178"/>
      <c r="TVZ316" s="178"/>
      <c r="TWA316" s="179"/>
      <c r="TWB316" s="73"/>
      <c r="TWC316" s="73"/>
      <c r="TWD316" s="180"/>
      <c r="TWE316" s="75"/>
      <c r="TWF316" s="76"/>
      <c r="TWG316" s="180"/>
      <c r="TWH316" s="180"/>
      <c r="TWI316" s="180"/>
      <c r="TWJ316" s="75"/>
      <c r="TWK316" s="76"/>
      <c r="TWL316" s="181"/>
      <c r="TWM316" s="181"/>
      <c r="TWN316" s="182"/>
      <c r="TWO316" s="134"/>
      <c r="TWP316" s="135"/>
      <c r="TWQ316" s="111"/>
      <c r="TWR316" s="178"/>
      <c r="TWS316" s="178"/>
      <c r="TWT316" s="178"/>
      <c r="TWU316" s="178"/>
      <c r="TWV316" s="179"/>
      <c r="TWW316" s="73"/>
      <c r="TWX316" s="73"/>
      <c r="TWY316" s="180"/>
      <c r="TWZ316" s="75"/>
      <c r="TXA316" s="76"/>
      <c r="TXB316" s="180"/>
      <c r="TXC316" s="180"/>
      <c r="TXD316" s="180"/>
      <c r="TXE316" s="75"/>
      <c r="TXF316" s="76"/>
      <c r="TXG316" s="181"/>
      <c r="TXH316" s="181"/>
      <c r="TXI316" s="182"/>
      <c r="TXJ316" s="134"/>
      <c r="TXK316" s="135"/>
      <c r="TXL316" s="111"/>
      <c r="TXM316" s="178"/>
      <c r="TXN316" s="178"/>
      <c r="TXO316" s="178"/>
      <c r="TXP316" s="178"/>
      <c r="TXQ316" s="179"/>
      <c r="TXR316" s="73"/>
      <c r="TXS316" s="73"/>
      <c r="TXT316" s="180"/>
      <c r="TXU316" s="75"/>
      <c r="TXV316" s="76"/>
      <c r="TXW316" s="180"/>
      <c r="TXX316" s="180"/>
      <c r="TXY316" s="180"/>
      <c r="TXZ316" s="75"/>
      <c r="TYA316" s="76"/>
      <c r="TYB316" s="181"/>
      <c r="TYC316" s="181"/>
      <c r="TYD316" s="182"/>
      <c r="TYE316" s="134"/>
      <c r="TYF316" s="135"/>
      <c r="TYG316" s="111"/>
      <c r="TYH316" s="178"/>
      <c r="TYI316" s="178"/>
      <c r="TYJ316" s="178"/>
      <c r="TYK316" s="178"/>
      <c r="TYL316" s="179"/>
      <c r="TYM316" s="73"/>
      <c r="TYN316" s="73"/>
      <c r="TYO316" s="180"/>
      <c r="TYP316" s="75"/>
      <c r="TYQ316" s="76"/>
      <c r="TYR316" s="180"/>
      <c r="TYS316" s="180"/>
      <c r="TYT316" s="180"/>
      <c r="TYU316" s="75"/>
      <c r="TYV316" s="76"/>
      <c r="TYW316" s="181"/>
      <c r="TYX316" s="181"/>
      <c r="TYY316" s="182"/>
      <c r="TYZ316" s="134"/>
      <c r="TZA316" s="135"/>
      <c r="TZB316" s="111"/>
      <c r="TZC316" s="178"/>
      <c r="TZD316" s="178"/>
      <c r="TZE316" s="178"/>
      <c r="TZF316" s="178"/>
      <c r="TZG316" s="179"/>
      <c r="TZH316" s="73"/>
      <c r="TZI316" s="73"/>
      <c r="TZJ316" s="180"/>
      <c r="TZK316" s="75"/>
      <c r="TZL316" s="76"/>
      <c r="TZM316" s="180"/>
      <c r="TZN316" s="180"/>
      <c r="TZO316" s="180"/>
      <c r="TZP316" s="75"/>
      <c r="TZQ316" s="76"/>
      <c r="TZR316" s="181"/>
      <c r="TZS316" s="181"/>
      <c r="TZT316" s="182"/>
      <c r="TZU316" s="134"/>
      <c r="TZV316" s="135"/>
      <c r="TZW316" s="111"/>
      <c r="TZX316" s="178"/>
      <c r="TZY316" s="178"/>
      <c r="TZZ316" s="178"/>
      <c r="UAA316" s="178"/>
      <c r="UAB316" s="179"/>
      <c r="UAC316" s="73"/>
      <c r="UAD316" s="73"/>
      <c r="UAE316" s="180"/>
      <c r="UAF316" s="75"/>
      <c r="UAG316" s="76"/>
      <c r="UAH316" s="180"/>
      <c r="UAI316" s="180"/>
      <c r="UAJ316" s="180"/>
      <c r="UAK316" s="75"/>
      <c r="UAL316" s="76"/>
      <c r="UAM316" s="181"/>
      <c r="UAN316" s="181"/>
      <c r="UAO316" s="182"/>
      <c r="UAP316" s="134"/>
      <c r="UAQ316" s="135"/>
      <c r="UAR316" s="111"/>
      <c r="UAS316" s="178"/>
      <c r="UAT316" s="178"/>
      <c r="UAU316" s="178"/>
      <c r="UAV316" s="178"/>
      <c r="UAW316" s="179"/>
      <c r="UAX316" s="73"/>
      <c r="UAY316" s="73"/>
      <c r="UAZ316" s="180"/>
      <c r="UBA316" s="75"/>
      <c r="UBB316" s="76"/>
      <c r="UBC316" s="180"/>
      <c r="UBD316" s="180"/>
      <c r="UBE316" s="180"/>
      <c r="UBF316" s="75"/>
      <c r="UBG316" s="76"/>
      <c r="UBH316" s="181"/>
      <c r="UBI316" s="181"/>
      <c r="UBJ316" s="182"/>
      <c r="UBK316" s="134"/>
      <c r="UBL316" s="135"/>
      <c r="UBM316" s="111"/>
      <c r="UBN316" s="178"/>
      <c r="UBO316" s="178"/>
      <c r="UBP316" s="178"/>
      <c r="UBQ316" s="178"/>
      <c r="UBR316" s="179"/>
      <c r="UBS316" s="73"/>
      <c r="UBT316" s="73"/>
      <c r="UBU316" s="180"/>
      <c r="UBV316" s="75"/>
      <c r="UBW316" s="76"/>
      <c r="UBX316" s="180"/>
      <c r="UBY316" s="180"/>
      <c r="UBZ316" s="180"/>
      <c r="UCA316" s="75"/>
      <c r="UCB316" s="76"/>
      <c r="UCC316" s="181"/>
      <c r="UCD316" s="181"/>
      <c r="UCE316" s="182"/>
      <c r="UCF316" s="134"/>
      <c r="UCG316" s="135"/>
      <c r="UCH316" s="111"/>
      <c r="UCI316" s="178"/>
      <c r="UCJ316" s="178"/>
      <c r="UCK316" s="178"/>
      <c r="UCL316" s="178"/>
      <c r="UCM316" s="179"/>
      <c r="UCN316" s="73"/>
      <c r="UCO316" s="73"/>
      <c r="UCP316" s="180"/>
      <c r="UCQ316" s="75"/>
      <c r="UCR316" s="76"/>
      <c r="UCS316" s="180"/>
      <c r="UCT316" s="180"/>
      <c r="UCU316" s="180"/>
      <c r="UCV316" s="75"/>
      <c r="UCW316" s="76"/>
      <c r="UCX316" s="181"/>
      <c r="UCY316" s="181"/>
      <c r="UCZ316" s="182"/>
      <c r="UDA316" s="134"/>
      <c r="UDB316" s="135"/>
      <c r="UDC316" s="111"/>
      <c r="UDD316" s="178"/>
      <c r="UDE316" s="178"/>
      <c r="UDF316" s="178"/>
      <c r="UDG316" s="178"/>
      <c r="UDH316" s="179"/>
      <c r="UDI316" s="73"/>
      <c r="UDJ316" s="73"/>
      <c r="UDK316" s="180"/>
      <c r="UDL316" s="75"/>
      <c r="UDM316" s="76"/>
      <c r="UDN316" s="180"/>
      <c r="UDO316" s="180"/>
      <c r="UDP316" s="180"/>
      <c r="UDQ316" s="75"/>
      <c r="UDR316" s="76"/>
      <c r="UDS316" s="181"/>
      <c r="UDT316" s="181"/>
      <c r="UDU316" s="182"/>
      <c r="UDV316" s="134"/>
      <c r="UDW316" s="135"/>
      <c r="UDX316" s="111"/>
      <c r="UDY316" s="178"/>
      <c r="UDZ316" s="178"/>
      <c r="UEA316" s="178"/>
      <c r="UEB316" s="178"/>
      <c r="UEC316" s="179"/>
      <c r="UED316" s="73"/>
      <c r="UEE316" s="73"/>
      <c r="UEF316" s="180"/>
      <c r="UEG316" s="75"/>
      <c r="UEH316" s="76"/>
      <c r="UEI316" s="180"/>
      <c r="UEJ316" s="180"/>
      <c r="UEK316" s="180"/>
      <c r="UEL316" s="75"/>
      <c r="UEM316" s="76"/>
      <c r="UEN316" s="181"/>
      <c r="UEO316" s="181"/>
      <c r="UEP316" s="182"/>
      <c r="UEQ316" s="134"/>
      <c r="UER316" s="135"/>
      <c r="UES316" s="111"/>
      <c r="UET316" s="178"/>
      <c r="UEU316" s="178"/>
      <c r="UEV316" s="178"/>
      <c r="UEW316" s="178"/>
      <c r="UEX316" s="179"/>
      <c r="UEY316" s="73"/>
      <c r="UEZ316" s="73"/>
      <c r="UFA316" s="180"/>
      <c r="UFB316" s="75"/>
      <c r="UFC316" s="76"/>
      <c r="UFD316" s="180"/>
      <c r="UFE316" s="180"/>
      <c r="UFF316" s="180"/>
      <c r="UFG316" s="75"/>
      <c r="UFH316" s="76"/>
      <c r="UFI316" s="181"/>
      <c r="UFJ316" s="181"/>
      <c r="UFK316" s="182"/>
      <c r="UFL316" s="134"/>
      <c r="UFM316" s="135"/>
      <c r="UFN316" s="111"/>
      <c r="UFO316" s="178"/>
      <c r="UFP316" s="178"/>
      <c r="UFQ316" s="178"/>
      <c r="UFR316" s="178"/>
      <c r="UFS316" s="179"/>
      <c r="UFT316" s="73"/>
      <c r="UFU316" s="73"/>
      <c r="UFV316" s="180"/>
      <c r="UFW316" s="75"/>
      <c r="UFX316" s="76"/>
      <c r="UFY316" s="180"/>
      <c r="UFZ316" s="180"/>
      <c r="UGA316" s="180"/>
      <c r="UGB316" s="75"/>
      <c r="UGC316" s="76"/>
      <c r="UGD316" s="181"/>
      <c r="UGE316" s="181"/>
      <c r="UGF316" s="182"/>
      <c r="UGG316" s="134"/>
      <c r="UGH316" s="135"/>
      <c r="UGI316" s="111"/>
      <c r="UGJ316" s="178"/>
      <c r="UGK316" s="178"/>
      <c r="UGL316" s="178"/>
      <c r="UGM316" s="178"/>
      <c r="UGN316" s="179"/>
      <c r="UGO316" s="73"/>
      <c r="UGP316" s="73"/>
      <c r="UGQ316" s="180"/>
      <c r="UGR316" s="75"/>
      <c r="UGS316" s="76"/>
      <c r="UGT316" s="180"/>
      <c r="UGU316" s="180"/>
      <c r="UGV316" s="180"/>
      <c r="UGW316" s="75"/>
      <c r="UGX316" s="76"/>
      <c r="UGY316" s="181"/>
      <c r="UGZ316" s="181"/>
      <c r="UHA316" s="182"/>
      <c r="UHB316" s="134"/>
      <c r="UHC316" s="135"/>
      <c r="UHD316" s="111"/>
      <c r="UHE316" s="178"/>
      <c r="UHF316" s="178"/>
      <c r="UHG316" s="178"/>
      <c r="UHH316" s="178"/>
      <c r="UHI316" s="179"/>
      <c r="UHJ316" s="73"/>
      <c r="UHK316" s="73"/>
      <c r="UHL316" s="180"/>
      <c r="UHM316" s="75"/>
      <c r="UHN316" s="76"/>
      <c r="UHO316" s="180"/>
      <c r="UHP316" s="180"/>
      <c r="UHQ316" s="180"/>
      <c r="UHR316" s="75"/>
      <c r="UHS316" s="76"/>
      <c r="UHT316" s="181"/>
      <c r="UHU316" s="181"/>
      <c r="UHV316" s="182"/>
      <c r="UHW316" s="134"/>
      <c r="UHX316" s="135"/>
      <c r="UHY316" s="111"/>
      <c r="UHZ316" s="178"/>
      <c r="UIA316" s="178"/>
      <c r="UIB316" s="178"/>
      <c r="UIC316" s="178"/>
      <c r="UID316" s="179"/>
      <c r="UIE316" s="73"/>
      <c r="UIF316" s="73"/>
      <c r="UIG316" s="180"/>
      <c r="UIH316" s="75"/>
      <c r="UII316" s="76"/>
      <c r="UIJ316" s="180"/>
      <c r="UIK316" s="180"/>
      <c r="UIL316" s="180"/>
      <c r="UIM316" s="75"/>
      <c r="UIN316" s="76"/>
      <c r="UIO316" s="181"/>
      <c r="UIP316" s="181"/>
      <c r="UIQ316" s="182"/>
      <c r="UIR316" s="134"/>
      <c r="UIS316" s="135"/>
      <c r="UIT316" s="111"/>
      <c r="UIU316" s="178"/>
      <c r="UIV316" s="178"/>
      <c r="UIW316" s="178"/>
      <c r="UIX316" s="178"/>
      <c r="UIY316" s="179"/>
      <c r="UIZ316" s="73"/>
      <c r="UJA316" s="73"/>
      <c r="UJB316" s="180"/>
      <c r="UJC316" s="75"/>
      <c r="UJD316" s="76"/>
      <c r="UJE316" s="180"/>
      <c r="UJF316" s="180"/>
      <c r="UJG316" s="180"/>
      <c r="UJH316" s="75"/>
      <c r="UJI316" s="76"/>
      <c r="UJJ316" s="181"/>
      <c r="UJK316" s="181"/>
      <c r="UJL316" s="182"/>
      <c r="UJM316" s="134"/>
      <c r="UJN316" s="135"/>
      <c r="UJO316" s="111"/>
      <c r="UJP316" s="178"/>
      <c r="UJQ316" s="178"/>
      <c r="UJR316" s="178"/>
      <c r="UJS316" s="178"/>
      <c r="UJT316" s="179"/>
      <c r="UJU316" s="73"/>
      <c r="UJV316" s="73"/>
      <c r="UJW316" s="180"/>
      <c r="UJX316" s="75"/>
      <c r="UJY316" s="76"/>
      <c r="UJZ316" s="180"/>
      <c r="UKA316" s="180"/>
      <c r="UKB316" s="180"/>
      <c r="UKC316" s="75"/>
      <c r="UKD316" s="76"/>
      <c r="UKE316" s="181"/>
      <c r="UKF316" s="181"/>
      <c r="UKG316" s="182"/>
      <c r="UKH316" s="134"/>
      <c r="UKI316" s="135"/>
      <c r="UKJ316" s="111"/>
      <c r="UKK316" s="178"/>
      <c r="UKL316" s="178"/>
      <c r="UKM316" s="178"/>
      <c r="UKN316" s="178"/>
      <c r="UKO316" s="179"/>
      <c r="UKP316" s="73"/>
      <c r="UKQ316" s="73"/>
      <c r="UKR316" s="180"/>
      <c r="UKS316" s="75"/>
      <c r="UKT316" s="76"/>
      <c r="UKU316" s="180"/>
      <c r="UKV316" s="180"/>
      <c r="UKW316" s="180"/>
      <c r="UKX316" s="75"/>
      <c r="UKY316" s="76"/>
      <c r="UKZ316" s="181"/>
      <c r="ULA316" s="181"/>
      <c r="ULB316" s="182"/>
      <c r="ULC316" s="134"/>
      <c r="ULD316" s="135"/>
      <c r="ULE316" s="111"/>
      <c r="ULF316" s="178"/>
      <c r="ULG316" s="178"/>
      <c r="ULH316" s="178"/>
      <c r="ULI316" s="178"/>
      <c r="ULJ316" s="179"/>
      <c r="ULK316" s="73"/>
      <c r="ULL316" s="73"/>
      <c r="ULM316" s="180"/>
      <c r="ULN316" s="75"/>
      <c r="ULO316" s="76"/>
      <c r="ULP316" s="180"/>
      <c r="ULQ316" s="180"/>
      <c r="ULR316" s="180"/>
      <c r="ULS316" s="75"/>
      <c r="ULT316" s="76"/>
      <c r="ULU316" s="181"/>
      <c r="ULV316" s="181"/>
      <c r="ULW316" s="182"/>
      <c r="ULX316" s="134"/>
      <c r="ULY316" s="135"/>
      <c r="ULZ316" s="111"/>
      <c r="UMA316" s="178"/>
      <c r="UMB316" s="178"/>
      <c r="UMC316" s="178"/>
      <c r="UMD316" s="178"/>
      <c r="UME316" s="179"/>
      <c r="UMF316" s="73"/>
      <c r="UMG316" s="73"/>
      <c r="UMH316" s="180"/>
      <c r="UMI316" s="75"/>
      <c r="UMJ316" s="76"/>
      <c r="UMK316" s="180"/>
      <c r="UML316" s="180"/>
      <c r="UMM316" s="180"/>
      <c r="UMN316" s="75"/>
      <c r="UMO316" s="76"/>
      <c r="UMP316" s="181"/>
      <c r="UMQ316" s="181"/>
      <c r="UMR316" s="182"/>
      <c r="UMS316" s="134"/>
      <c r="UMT316" s="135"/>
      <c r="UMU316" s="111"/>
      <c r="UMV316" s="178"/>
      <c r="UMW316" s="178"/>
      <c r="UMX316" s="178"/>
      <c r="UMY316" s="178"/>
      <c r="UMZ316" s="179"/>
      <c r="UNA316" s="73"/>
      <c r="UNB316" s="73"/>
      <c r="UNC316" s="180"/>
      <c r="UND316" s="75"/>
      <c r="UNE316" s="76"/>
      <c r="UNF316" s="180"/>
      <c r="UNG316" s="180"/>
      <c r="UNH316" s="180"/>
      <c r="UNI316" s="75"/>
      <c r="UNJ316" s="76"/>
      <c r="UNK316" s="181"/>
      <c r="UNL316" s="181"/>
      <c r="UNM316" s="182"/>
      <c r="UNN316" s="134"/>
      <c r="UNO316" s="135"/>
      <c r="UNP316" s="111"/>
      <c r="UNQ316" s="178"/>
      <c r="UNR316" s="178"/>
      <c r="UNS316" s="178"/>
      <c r="UNT316" s="178"/>
      <c r="UNU316" s="179"/>
      <c r="UNV316" s="73"/>
      <c r="UNW316" s="73"/>
      <c r="UNX316" s="180"/>
      <c r="UNY316" s="75"/>
      <c r="UNZ316" s="76"/>
      <c r="UOA316" s="180"/>
      <c r="UOB316" s="180"/>
      <c r="UOC316" s="180"/>
      <c r="UOD316" s="75"/>
      <c r="UOE316" s="76"/>
      <c r="UOF316" s="181"/>
      <c r="UOG316" s="181"/>
      <c r="UOH316" s="182"/>
      <c r="UOI316" s="134"/>
      <c r="UOJ316" s="135"/>
      <c r="UOK316" s="111"/>
      <c r="UOL316" s="178"/>
      <c r="UOM316" s="178"/>
      <c r="UON316" s="178"/>
      <c r="UOO316" s="178"/>
      <c r="UOP316" s="179"/>
      <c r="UOQ316" s="73"/>
      <c r="UOR316" s="73"/>
      <c r="UOS316" s="180"/>
      <c r="UOT316" s="75"/>
      <c r="UOU316" s="76"/>
      <c r="UOV316" s="180"/>
      <c r="UOW316" s="180"/>
      <c r="UOX316" s="180"/>
      <c r="UOY316" s="75"/>
      <c r="UOZ316" s="76"/>
      <c r="UPA316" s="181"/>
      <c r="UPB316" s="181"/>
      <c r="UPC316" s="182"/>
      <c r="UPD316" s="134"/>
      <c r="UPE316" s="135"/>
      <c r="UPF316" s="111"/>
      <c r="UPG316" s="178"/>
      <c r="UPH316" s="178"/>
      <c r="UPI316" s="178"/>
      <c r="UPJ316" s="178"/>
      <c r="UPK316" s="179"/>
      <c r="UPL316" s="73"/>
      <c r="UPM316" s="73"/>
      <c r="UPN316" s="180"/>
      <c r="UPO316" s="75"/>
      <c r="UPP316" s="76"/>
      <c r="UPQ316" s="180"/>
      <c r="UPR316" s="180"/>
      <c r="UPS316" s="180"/>
      <c r="UPT316" s="75"/>
      <c r="UPU316" s="76"/>
      <c r="UPV316" s="181"/>
      <c r="UPW316" s="181"/>
      <c r="UPX316" s="182"/>
      <c r="UPY316" s="134"/>
      <c r="UPZ316" s="135"/>
      <c r="UQA316" s="111"/>
      <c r="UQB316" s="178"/>
      <c r="UQC316" s="178"/>
      <c r="UQD316" s="178"/>
      <c r="UQE316" s="178"/>
      <c r="UQF316" s="179"/>
      <c r="UQG316" s="73"/>
      <c r="UQH316" s="73"/>
      <c r="UQI316" s="180"/>
      <c r="UQJ316" s="75"/>
      <c r="UQK316" s="76"/>
      <c r="UQL316" s="180"/>
      <c r="UQM316" s="180"/>
      <c r="UQN316" s="180"/>
      <c r="UQO316" s="75"/>
      <c r="UQP316" s="76"/>
      <c r="UQQ316" s="181"/>
      <c r="UQR316" s="181"/>
      <c r="UQS316" s="182"/>
      <c r="UQT316" s="134"/>
      <c r="UQU316" s="135"/>
      <c r="UQV316" s="111"/>
      <c r="UQW316" s="178"/>
      <c r="UQX316" s="178"/>
      <c r="UQY316" s="178"/>
      <c r="UQZ316" s="178"/>
      <c r="URA316" s="179"/>
      <c r="URB316" s="73"/>
      <c r="URC316" s="73"/>
      <c r="URD316" s="180"/>
      <c r="URE316" s="75"/>
      <c r="URF316" s="76"/>
      <c r="URG316" s="180"/>
      <c r="URH316" s="180"/>
      <c r="URI316" s="180"/>
      <c r="URJ316" s="75"/>
      <c r="URK316" s="76"/>
      <c r="URL316" s="181"/>
      <c r="URM316" s="181"/>
      <c r="URN316" s="182"/>
      <c r="URO316" s="134"/>
      <c r="URP316" s="135"/>
      <c r="URQ316" s="111"/>
      <c r="URR316" s="178"/>
      <c r="URS316" s="178"/>
      <c r="URT316" s="178"/>
      <c r="URU316" s="178"/>
      <c r="URV316" s="179"/>
      <c r="URW316" s="73"/>
      <c r="URX316" s="73"/>
      <c r="URY316" s="180"/>
      <c r="URZ316" s="75"/>
      <c r="USA316" s="76"/>
      <c r="USB316" s="180"/>
      <c r="USC316" s="180"/>
      <c r="USD316" s="180"/>
      <c r="USE316" s="75"/>
      <c r="USF316" s="76"/>
      <c r="USG316" s="181"/>
      <c r="USH316" s="181"/>
      <c r="USI316" s="182"/>
      <c r="USJ316" s="134"/>
      <c r="USK316" s="135"/>
      <c r="USL316" s="111"/>
      <c r="USM316" s="178"/>
      <c r="USN316" s="178"/>
      <c r="USO316" s="178"/>
      <c r="USP316" s="178"/>
      <c r="USQ316" s="179"/>
      <c r="USR316" s="73"/>
      <c r="USS316" s="73"/>
      <c r="UST316" s="180"/>
      <c r="USU316" s="75"/>
      <c r="USV316" s="76"/>
      <c r="USW316" s="180"/>
      <c r="USX316" s="180"/>
      <c r="USY316" s="180"/>
      <c r="USZ316" s="75"/>
      <c r="UTA316" s="76"/>
      <c r="UTB316" s="181"/>
      <c r="UTC316" s="181"/>
      <c r="UTD316" s="182"/>
      <c r="UTE316" s="134"/>
      <c r="UTF316" s="135"/>
      <c r="UTG316" s="111"/>
      <c r="UTH316" s="178"/>
      <c r="UTI316" s="178"/>
      <c r="UTJ316" s="178"/>
      <c r="UTK316" s="178"/>
      <c r="UTL316" s="179"/>
      <c r="UTM316" s="73"/>
      <c r="UTN316" s="73"/>
      <c r="UTO316" s="180"/>
      <c r="UTP316" s="75"/>
      <c r="UTQ316" s="76"/>
      <c r="UTR316" s="180"/>
      <c r="UTS316" s="180"/>
      <c r="UTT316" s="180"/>
      <c r="UTU316" s="75"/>
      <c r="UTV316" s="76"/>
      <c r="UTW316" s="181"/>
      <c r="UTX316" s="181"/>
      <c r="UTY316" s="182"/>
      <c r="UTZ316" s="134"/>
      <c r="UUA316" s="135"/>
      <c r="UUB316" s="111"/>
      <c r="UUC316" s="178"/>
      <c r="UUD316" s="178"/>
      <c r="UUE316" s="178"/>
      <c r="UUF316" s="178"/>
      <c r="UUG316" s="179"/>
      <c r="UUH316" s="73"/>
      <c r="UUI316" s="73"/>
      <c r="UUJ316" s="180"/>
      <c r="UUK316" s="75"/>
      <c r="UUL316" s="76"/>
      <c r="UUM316" s="180"/>
      <c r="UUN316" s="180"/>
      <c r="UUO316" s="180"/>
      <c r="UUP316" s="75"/>
      <c r="UUQ316" s="76"/>
      <c r="UUR316" s="181"/>
      <c r="UUS316" s="181"/>
      <c r="UUT316" s="182"/>
      <c r="UUU316" s="134"/>
      <c r="UUV316" s="135"/>
      <c r="UUW316" s="111"/>
      <c r="UUX316" s="178"/>
      <c r="UUY316" s="178"/>
      <c r="UUZ316" s="178"/>
      <c r="UVA316" s="178"/>
      <c r="UVB316" s="179"/>
      <c r="UVC316" s="73"/>
      <c r="UVD316" s="73"/>
      <c r="UVE316" s="180"/>
      <c r="UVF316" s="75"/>
      <c r="UVG316" s="76"/>
      <c r="UVH316" s="180"/>
      <c r="UVI316" s="180"/>
      <c r="UVJ316" s="180"/>
      <c r="UVK316" s="75"/>
      <c r="UVL316" s="76"/>
      <c r="UVM316" s="181"/>
      <c r="UVN316" s="181"/>
      <c r="UVO316" s="182"/>
      <c r="UVP316" s="134"/>
      <c r="UVQ316" s="135"/>
      <c r="UVR316" s="111"/>
      <c r="UVS316" s="178"/>
      <c r="UVT316" s="178"/>
      <c r="UVU316" s="178"/>
      <c r="UVV316" s="178"/>
      <c r="UVW316" s="179"/>
      <c r="UVX316" s="73"/>
      <c r="UVY316" s="73"/>
      <c r="UVZ316" s="180"/>
      <c r="UWA316" s="75"/>
      <c r="UWB316" s="76"/>
      <c r="UWC316" s="180"/>
      <c r="UWD316" s="180"/>
      <c r="UWE316" s="180"/>
      <c r="UWF316" s="75"/>
      <c r="UWG316" s="76"/>
      <c r="UWH316" s="181"/>
      <c r="UWI316" s="181"/>
      <c r="UWJ316" s="182"/>
      <c r="UWK316" s="134"/>
      <c r="UWL316" s="135"/>
      <c r="UWM316" s="111"/>
      <c r="UWN316" s="178"/>
      <c r="UWO316" s="178"/>
      <c r="UWP316" s="178"/>
      <c r="UWQ316" s="178"/>
      <c r="UWR316" s="179"/>
      <c r="UWS316" s="73"/>
      <c r="UWT316" s="73"/>
      <c r="UWU316" s="180"/>
      <c r="UWV316" s="75"/>
      <c r="UWW316" s="76"/>
      <c r="UWX316" s="180"/>
      <c r="UWY316" s="180"/>
      <c r="UWZ316" s="180"/>
      <c r="UXA316" s="75"/>
      <c r="UXB316" s="76"/>
      <c r="UXC316" s="181"/>
      <c r="UXD316" s="181"/>
      <c r="UXE316" s="182"/>
      <c r="UXF316" s="134"/>
      <c r="UXG316" s="135"/>
      <c r="UXH316" s="111"/>
      <c r="UXI316" s="178"/>
      <c r="UXJ316" s="178"/>
      <c r="UXK316" s="178"/>
      <c r="UXL316" s="178"/>
      <c r="UXM316" s="179"/>
      <c r="UXN316" s="73"/>
      <c r="UXO316" s="73"/>
      <c r="UXP316" s="180"/>
      <c r="UXQ316" s="75"/>
      <c r="UXR316" s="76"/>
      <c r="UXS316" s="180"/>
      <c r="UXT316" s="180"/>
      <c r="UXU316" s="180"/>
      <c r="UXV316" s="75"/>
      <c r="UXW316" s="76"/>
      <c r="UXX316" s="181"/>
      <c r="UXY316" s="181"/>
      <c r="UXZ316" s="182"/>
      <c r="UYA316" s="134"/>
      <c r="UYB316" s="135"/>
      <c r="UYC316" s="111"/>
      <c r="UYD316" s="178"/>
      <c r="UYE316" s="178"/>
      <c r="UYF316" s="178"/>
      <c r="UYG316" s="178"/>
      <c r="UYH316" s="179"/>
      <c r="UYI316" s="73"/>
      <c r="UYJ316" s="73"/>
      <c r="UYK316" s="180"/>
      <c r="UYL316" s="75"/>
      <c r="UYM316" s="76"/>
      <c r="UYN316" s="180"/>
      <c r="UYO316" s="180"/>
      <c r="UYP316" s="180"/>
      <c r="UYQ316" s="75"/>
      <c r="UYR316" s="76"/>
      <c r="UYS316" s="181"/>
      <c r="UYT316" s="181"/>
      <c r="UYU316" s="182"/>
      <c r="UYV316" s="134"/>
      <c r="UYW316" s="135"/>
      <c r="UYX316" s="111"/>
      <c r="UYY316" s="178"/>
      <c r="UYZ316" s="178"/>
      <c r="UZA316" s="178"/>
      <c r="UZB316" s="178"/>
      <c r="UZC316" s="179"/>
      <c r="UZD316" s="73"/>
      <c r="UZE316" s="73"/>
      <c r="UZF316" s="180"/>
      <c r="UZG316" s="75"/>
      <c r="UZH316" s="76"/>
      <c r="UZI316" s="180"/>
      <c r="UZJ316" s="180"/>
      <c r="UZK316" s="180"/>
      <c r="UZL316" s="75"/>
      <c r="UZM316" s="76"/>
      <c r="UZN316" s="181"/>
      <c r="UZO316" s="181"/>
      <c r="UZP316" s="182"/>
      <c r="UZQ316" s="134"/>
      <c r="UZR316" s="135"/>
      <c r="UZS316" s="111"/>
      <c r="UZT316" s="178"/>
      <c r="UZU316" s="178"/>
      <c r="UZV316" s="178"/>
      <c r="UZW316" s="178"/>
      <c r="UZX316" s="179"/>
      <c r="UZY316" s="73"/>
      <c r="UZZ316" s="73"/>
      <c r="VAA316" s="180"/>
      <c r="VAB316" s="75"/>
      <c r="VAC316" s="76"/>
      <c r="VAD316" s="180"/>
      <c r="VAE316" s="180"/>
      <c r="VAF316" s="180"/>
      <c r="VAG316" s="75"/>
      <c r="VAH316" s="76"/>
      <c r="VAI316" s="181"/>
      <c r="VAJ316" s="181"/>
      <c r="VAK316" s="182"/>
      <c r="VAL316" s="134"/>
      <c r="VAM316" s="135"/>
      <c r="VAN316" s="111"/>
      <c r="VAO316" s="178"/>
      <c r="VAP316" s="178"/>
      <c r="VAQ316" s="178"/>
      <c r="VAR316" s="178"/>
      <c r="VAS316" s="179"/>
      <c r="VAT316" s="73"/>
      <c r="VAU316" s="73"/>
      <c r="VAV316" s="180"/>
      <c r="VAW316" s="75"/>
      <c r="VAX316" s="76"/>
      <c r="VAY316" s="180"/>
      <c r="VAZ316" s="180"/>
      <c r="VBA316" s="180"/>
      <c r="VBB316" s="75"/>
      <c r="VBC316" s="76"/>
      <c r="VBD316" s="181"/>
      <c r="VBE316" s="181"/>
      <c r="VBF316" s="182"/>
      <c r="VBG316" s="134"/>
      <c r="VBH316" s="135"/>
      <c r="VBI316" s="111"/>
      <c r="VBJ316" s="178"/>
      <c r="VBK316" s="178"/>
      <c r="VBL316" s="178"/>
      <c r="VBM316" s="178"/>
      <c r="VBN316" s="179"/>
      <c r="VBO316" s="73"/>
      <c r="VBP316" s="73"/>
      <c r="VBQ316" s="180"/>
      <c r="VBR316" s="75"/>
      <c r="VBS316" s="76"/>
      <c r="VBT316" s="180"/>
      <c r="VBU316" s="180"/>
      <c r="VBV316" s="180"/>
      <c r="VBW316" s="75"/>
      <c r="VBX316" s="76"/>
      <c r="VBY316" s="181"/>
      <c r="VBZ316" s="181"/>
      <c r="VCA316" s="182"/>
      <c r="VCB316" s="134"/>
      <c r="VCC316" s="135"/>
      <c r="VCD316" s="111"/>
      <c r="VCE316" s="178"/>
      <c r="VCF316" s="178"/>
      <c r="VCG316" s="178"/>
      <c r="VCH316" s="178"/>
      <c r="VCI316" s="179"/>
      <c r="VCJ316" s="73"/>
      <c r="VCK316" s="73"/>
      <c r="VCL316" s="180"/>
      <c r="VCM316" s="75"/>
      <c r="VCN316" s="76"/>
      <c r="VCO316" s="180"/>
      <c r="VCP316" s="180"/>
      <c r="VCQ316" s="180"/>
      <c r="VCR316" s="75"/>
      <c r="VCS316" s="76"/>
      <c r="VCT316" s="181"/>
      <c r="VCU316" s="181"/>
      <c r="VCV316" s="182"/>
      <c r="VCW316" s="134"/>
      <c r="VCX316" s="135"/>
      <c r="VCY316" s="111"/>
      <c r="VCZ316" s="178"/>
      <c r="VDA316" s="178"/>
      <c r="VDB316" s="178"/>
      <c r="VDC316" s="178"/>
      <c r="VDD316" s="179"/>
      <c r="VDE316" s="73"/>
      <c r="VDF316" s="73"/>
      <c r="VDG316" s="180"/>
      <c r="VDH316" s="75"/>
      <c r="VDI316" s="76"/>
      <c r="VDJ316" s="180"/>
      <c r="VDK316" s="180"/>
      <c r="VDL316" s="180"/>
      <c r="VDM316" s="75"/>
      <c r="VDN316" s="76"/>
      <c r="VDO316" s="181"/>
      <c r="VDP316" s="181"/>
      <c r="VDQ316" s="182"/>
      <c r="VDR316" s="134"/>
      <c r="VDS316" s="135"/>
      <c r="VDT316" s="111"/>
      <c r="VDU316" s="178"/>
      <c r="VDV316" s="178"/>
      <c r="VDW316" s="178"/>
      <c r="VDX316" s="178"/>
      <c r="VDY316" s="179"/>
      <c r="VDZ316" s="73"/>
      <c r="VEA316" s="73"/>
      <c r="VEB316" s="180"/>
      <c r="VEC316" s="75"/>
      <c r="VED316" s="76"/>
      <c r="VEE316" s="180"/>
      <c r="VEF316" s="180"/>
      <c r="VEG316" s="180"/>
      <c r="VEH316" s="75"/>
      <c r="VEI316" s="76"/>
      <c r="VEJ316" s="181"/>
      <c r="VEK316" s="181"/>
      <c r="VEL316" s="182"/>
      <c r="VEM316" s="134"/>
      <c r="VEN316" s="135"/>
      <c r="VEO316" s="111"/>
      <c r="VEP316" s="178"/>
      <c r="VEQ316" s="178"/>
      <c r="VER316" s="178"/>
      <c r="VES316" s="178"/>
      <c r="VET316" s="179"/>
      <c r="VEU316" s="73"/>
      <c r="VEV316" s="73"/>
      <c r="VEW316" s="180"/>
      <c r="VEX316" s="75"/>
      <c r="VEY316" s="76"/>
      <c r="VEZ316" s="180"/>
      <c r="VFA316" s="180"/>
      <c r="VFB316" s="180"/>
      <c r="VFC316" s="75"/>
      <c r="VFD316" s="76"/>
      <c r="VFE316" s="181"/>
      <c r="VFF316" s="181"/>
      <c r="VFG316" s="182"/>
      <c r="VFH316" s="134"/>
      <c r="VFI316" s="135"/>
      <c r="VFJ316" s="111"/>
      <c r="VFK316" s="178"/>
      <c r="VFL316" s="178"/>
      <c r="VFM316" s="178"/>
      <c r="VFN316" s="178"/>
      <c r="VFO316" s="179"/>
      <c r="VFP316" s="73"/>
      <c r="VFQ316" s="73"/>
      <c r="VFR316" s="180"/>
      <c r="VFS316" s="75"/>
      <c r="VFT316" s="76"/>
      <c r="VFU316" s="180"/>
      <c r="VFV316" s="180"/>
      <c r="VFW316" s="180"/>
      <c r="VFX316" s="75"/>
      <c r="VFY316" s="76"/>
      <c r="VFZ316" s="181"/>
      <c r="VGA316" s="181"/>
      <c r="VGB316" s="182"/>
      <c r="VGC316" s="134"/>
      <c r="VGD316" s="135"/>
      <c r="VGE316" s="111"/>
      <c r="VGF316" s="178"/>
      <c r="VGG316" s="178"/>
      <c r="VGH316" s="178"/>
      <c r="VGI316" s="178"/>
      <c r="VGJ316" s="179"/>
      <c r="VGK316" s="73"/>
      <c r="VGL316" s="73"/>
      <c r="VGM316" s="180"/>
      <c r="VGN316" s="75"/>
      <c r="VGO316" s="76"/>
      <c r="VGP316" s="180"/>
      <c r="VGQ316" s="180"/>
      <c r="VGR316" s="180"/>
      <c r="VGS316" s="75"/>
      <c r="VGT316" s="76"/>
      <c r="VGU316" s="181"/>
      <c r="VGV316" s="181"/>
      <c r="VGW316" s="182"/>
      <c r="VGX316" s="134"/>
      <c r="VGY316" s="135"/>
      <c r="VGZ316" s="111"/>
      <c r="VHA316" s="178"/>
      <c r="VHB316" s="178"/>
      <c r="VHC316" s="178"/>
      <c r="VHD316" s="178"/>
      <c r="VHE316" s="179"/>
      <c r="VHF316" s="73"/>
      <c r="VHG316" s="73"/>
      <c r="VHH316" s="180"/>
      <c r="VHI316" s="75"/>
      <c r="VHJ316" s="76"/>
      <c r="VHK316" s="180"/>
      <c r="VHL316" s="180"/>
      <c r="VHM316" s="180"/>
      <c r="VHN316" s="75"/>
      <c r="VHO316" s="76"/>
      <c r="VHP316" s="181"/>
      <c r="VHQ316" s="181"/>
      <c r="VHR316" s="182"/>
      <c r="VHS316" s="134"/>
      <c r="VHT316" s="135"/>
      <c r="VHU316" s="111"/>
      <c r="VHV316" s="178"/>
      <c r="VHW316" s="178"/>
      <c r="VHX316" s="178"/>
      <c r="VHY316" s="178"/>
      <c r="VHZ316" s="179"/>
      <c r="VIA316" s="73"/>
      <c r="VIB316" s="73"/>
      <c r="VIC316" s="180"/>
      <c r="VID316" s="75"/>
      <c r="VIE316" s="76"/>
      <c r="VIF316" s="180"/>
      <c r="VIG316" s="180"/>
      <c r="VIH316" s="180"/>
      <c r="VII316" s="75"/>
      <c r="VIJ316" s="76"/>
      <c r="VIK316" s="181"/>
      <c r="VIL316" s="181"/>
      <c r="VIM316" s="182"/>
      <c r="VIN316" s="134"/>
      <c r="VIO316" s="135"/>
      <c r="VIP316" s="111"/>
      <c r="VIQ316" s="178"/>
      <c r="VIR316" s="178"/>
      <c r="VIS316" s="178"/>
      <c r="VIT316" s="178"/>
      <c r="VIU316" s="179"/>
      <c r="VIV316" s="73"/>
      <c r="VIW316" s="73"/>
      <c r="VIX316" s="180"/>
      <c r="VIY316" s="75"/>
      <c r="VIZ316" s="76"/>
      <c r="VJA316" s="180"/>
      <c r="VJB316" s="180"/>
      <c r="VJC316" s="180"/>
      <c r="VJD316" s="75"/>
      <c r="VJE316" s="76"/>
      <c r="VJF316" s="181"/>
      <c r="VJG316" s="181"/>
      <c r="VJH316" s="182"/>
      <c r="VJI316" s="134"/>
      <c r="VJJ316" s="135"/>
      <c r="VJK316" s="111"/>
      <c r="VJL316" s="178"/>
      <c r="VJM316" s="178"/>
      <c r="VJN316" s="178"/>
      <c r="VJO316" s="178"/>
      <c r="VJP316" s="179"/>
      <c r="VJQ316" s="73"/>
      <c r="VJR316" s="73"/>
      <c r="VJS316" s="180"/>
      <c r="VJT316" s="75"/>
      <c r="VJU316" s="76"/>
      <c r="VJV316" s="180"/>
      <c r="VJW316" s="180"/>
      <c r="VJX316" s="180"/>
      <c r="VJY316" s="75"/>
      <c r="VJZ316" s="76"/>
      <c r="VKA316" s="181"/>
      <c r="VKB316" s="181"/>
      <c r="VKC316" s="182"/>
      <c r="VKD316" s="134"/>
      <c r="VKE316" s="135"/>
      <c r="VKF316" s="111"/>
      <c r="VKG316" s="178"/>
      <c r="VKH316" s="178"/>
      <c r="VKI316" s="178"/>
      <c r="VKJ316" s="178"/>
      <c r="VKK316" s="179"/>
      <c r="VKL316" s="73"/>
      <c r="VKM316" s="73"/>
      <c r="VKN316" s="180"/>
      <c r="VKO316" s="75"/>
      <c r="VKP316" s="76"/>
      <c r="VKQ316" s="180"/>
      <c r="VKR316" s="180"/>
      <c r="VKS316" s="180"/>
      <c r="VKT316" s="75"/>
      <c r="VKU316" s="76"/>
      <c r="VKV316" s="181"/>
      <c r="VKW316" s="181"/>
      <c r="VKX316" s="182"/>
      <c r="VKY316" s="134"/>
      <c r="VKZ316" s="135"/>
      <c r="VLA316" s="111"/>
      <c r="VLB316" s="178"/>
      <c r="VLC316" s="178"/>
      <c r="VLD316" s="178"/>
      <c r="VLE316" s="178"/>
      <c r="VLF316" s="179"/>
      <c r="VLG316" s="73"/>
      <c r="VLH316" s="73"/>
      <c r="VLI316" s="180"/>
      <c r="VLJ316" s="75"/>
      <c r="VLK316" s="76"/>
      <c r="VLL316" s="180"/>
      <c r="VLM316" s="180"/>
      <c r="VLN316" s="180"/>
      <c r="VLO316" s="75"/>
      <c r="VLP316" s="76"/>
      <c r="VLQ316" s="181"/>
      <c r="VLR316" s="181"/>
      <c r="VLS316" s="182"/>
      <c r="VLT316" s="134"/>
      <c r="VLU316" s="135"/>
      <c r="VLV316" s="111"/>
      <c r="VLW316" s="178"/>
      <c r="VLX316" s="178"/>
      <c r="VLY316" s="178"/>
      <c r="VLZ316" s="178"/>
      <c r="VMA316" s="179"/>
      <c r="VMB316" s="73"/>
      <c r="VMC316" s="73"/>
      <c r="VMD316" s="180"/>
      <c r="VME316" s="75"/>
      <c r="VMF316" s="76"/>
      <c r="VMG316" s="180"/>
      <c r="VMH316" s="180"/>
      <c r="VMI316" s="180"/>
      <c r="VMJ316" s="75"/>
      <c r="VMK316" s="76"/>
      <c r="VML316" s="181"/>
      <c r="VMM316" s="181"/>
      <c r="VMN316" s="182"/>
      <c r="VMO316" s="134"/>
      <c r="VMP316" s="135"/>
      <c r="VMQ316" s="111"/>
      <c r="VMR316" s="178"/>
      <c r="VMS316" s="178"/>
      <c r="VMT316" s="178"/>
      <c r="VMU316" s="178"/>
      <c r="VMV316" s="179"/>
      <c r="VMW316" s="73"/>
      <c r="VMX316" s="73"/>
      <c r="VMY316" s="180"/>
      <c r="VMZ316" s="75"/>
      <c r="VNA316" s="76"/>
      <c r="VNB316" s="180"/>
      <c r="VNC316" s="180"/>
      <c r="VND316" s="180"/>
      <c r="VNE316" s="75"/>
      <c r="VNF316" s="76"/>
      <c r="VNG316" s="181"/>
      <c r="VNH316" s="181"/>
      <c r="VNI316" s="182"/>
      <c r="VNJ316" s="134"/>
      <c r="VNK316" s="135"/>
      <c r="VNL316" s="111"/>
      <c r="VNM316" s="178"/>
      <c r="VNN316" s="178"/>
      <c r="VNO316" s="178"/>
      <c r="VNP316" s="178"/>
      <c r="VNQ316" s="179"/>
      <c r="VNR316" s="73"/>
      <c r="VNS316" s="73"/>
      <c r="VNT316" s="180"/>
      <c r="VNU316" s="75"/>
      <c r="VNV316" s="76"/>
      <c r="VNW316" s="180"/>
      <c r="VNX316" s="180"/>
      <c r="VNY316" s="180"/>
      <c r="VNZ316" s="75"/>
      <c r="VOA316" s="76"/>
      <c r="VOB316" s="181"/>
      <c r="VOC316" s="181"/>
      <c r="VOD316" s="182"/>
      <c r="VOE316" s="134"/>
      <c r="VOF316" s="135"/>
      <c r="VOG316" s="111"/>
      <c r="VOH316" s="178"/>
      <c r="VOI316" s="178"/>
      <c r="VOJ316" s="178"/>
      <c r="VOK316" s="178"/>
      <c r="VOL316" s="179"/>
      <c r="VOM316" s="73"/>
      <c r="VON316" s="73"/>
      <c r="VOO316" s="180"/>
      <c r="VOP316" s="75"/>
      <c r="VOQ316" s="76"/>
      <c r="VOR316" s="180"/>
      <c r="VOS316" s="180"/>
      <c r="VOT316" s="180"/>
      <c r="VOU316" s="75"/>
      <c r="VOV316" s="76"/>
      <c r="VOW316" s="181"/>
      <c r="VOX316" s="181"/>
      <c r="VOY316" s="182"/>
      <c r="VOZ316" s="134"/>
      <c r="VPA316" s="135"/>
      <c r="VPB316" s="111"/>
      <c r="VPC316" s="178"/>
      <c r="VPD316" s="178"/>
      <c r="VPE316" s="178"/>
      <c r="VPF316" s="178"/>
      <c r="VPG316" s="179"/>
      <c r="VPH316" s="73"/>
      <c r="VPI316" s="73"/>
      <c r="VPJ316" s="180"/>
      <c r="VPK316" s="75"/>
      <c r="VPL316" s="76"/>
      <c r="VPM316" s="180"/>
      <c r="VPN316" s="180"/>
      <c r="VPO316" s="180"/>
      <c r="VPP316" s="75"/>
      <c r="VPQ316" s="76"/>
      <c r="VPR316" s="181"/>
      <c r="VPS316" s="181"/>
      <c r="VPT316" s="182"/>
      <c r="VPU316" s="134"/>
      <c r="VPV316" s="135"/>
      <c r="VPW316" s="111"/>
      <c r="VPX316" s="178"/>
      <c r="VPY316" s="178"/>
      <c r="VPZ316" s="178"/>
      <c r="VQA316" s="178"/>
      <c r="VQB316" s="179"/>
      <c r="VQC316" s="73"/>
      <c r="VQD316" s="73"/>
      <c r="VQE316" s="180"/>
      <c r="VQF316" s="75"/>
      <c r="VQG316" s="76"/>
      <c r="VQH316" s="180"/>
      <c r="VQI316" s="180"/>
      <c r="VQJ316" s="180"/>
      <c r="VQK316" s="75"/>
      <c r="VQL316" s="76"/>
      <c r="VQM316" s="181"/>
      <c r="VQN316" s="181"/>
      <c r="VQO316" s="182"/>
      <c r="VQP316" s="134"/>
      <c r="VQQ316" s="135"/>
      <c r="VQR316" s="111"/>
      <c r="VQS316" s="178"/>
      <c r="VQT316" s="178"/>
      <c r="VQU316" s="178"/>
      <c r="VQV316" s="178"/>
      <c r="VQW316" s="179"/>
      <c r="VQX316" s="73"/>
      <c r="VQY316" s="73"/>
      <c r="VQZ316" s="180"/>
      <c r="VRA316" s="75"/>
      <c r="VRB316" s="76"/>
      <c r="VRC316" s="180"/>
      <c r="VRD316" s="180"/>
      <c r="VRE316" s="180"/>
      <c r="VRF316" s="75"/>
      <c r="VRG316" s="76"/>
      <c r="VRH316" s="181"/>
      <c r="VRI316" s="181"/>
      <c r="VRJ316" s="182"/>
      <c r="VRK316" s="134"/>
      <c r="VRL316" s="135"/>
      <c r="VRM316" s="111"/>
      <c r="VRN316" s="178"/>
      <c r="VRO316" s="178"/>
      <c r="VRP316" s="178"/>
      <c r="VRQ316" s="178"/>
      <c r="VRR316" s="179"/>
      <c r="VRS316" s="73"/>
      <c r="VRT316" s="73"/>
      <c r="VRU316" s="180"/>
      <c r="VRV316" s="75"/>
      <c r="VRW316" s="76"/>
      <c r="VRX316" s="180"/>
      <c r="VRY316" s="180"/>
      <c r="VRZ316" s="180"/>
      <c r="VSA316" s="75"/>
      <c r="VSB316" s="76"/>
      <c r="VSC316" s="181"/>
      <c r="VSD316" s="181"/>
      <c r="VSE316" s="182"/>
      <c r="VSF316" s="134"/>
      <c r="VSG316" s="135"/>
      <c r="VSH316" s="111"/>
      <c r="VSI316" s="178"/>
      <c r="VSJ316" s="178"/>
      <c r="VSK316" s="178"/>
      <c r="VSL316" s="178"/>
      <c r="VSM316" s="179"/>
      <c r="VSN316" s="73"/>
      <c r="VSO316" s="73"/>
      <c r="VSP316" s="180"/>
      <c r="VSQ316" s="75"/>
      <c r="VSR316" s="76"/>
      <c r="VSS316" s="180"/>
      <c r="VST316" s="180"/>
      <c r="VSU316" s="180"/>
      <c r="VSV316" s="75"/>
      <c r="VSW316" s="76"/>
      <c r="VSX316" s="181"/>
      <c r="VSY316" s="181"/>
      <c r="VSZ316" s="182"/>
      <c r="VTA316" s="134"/>
      <c r="VTB316" s="135"/>
      <c r="VTC316" s="111"/>
      <c r="VTD316" s="178"/>
      <c r="VTE316" s="178"/>
      <c r="VTF316" s="178"/>
      <c r="VTG316" s="178"/>
      <c r="VTH316" s="179"/>
      <c r="VTI316" s="73"/>
      <c r="VTJ316" s="73"/>
      <c r="VTK316" s="180"/>
      <c r="VTL316" s="75"/>
      <c r="VTM316" s="76"/>
      <c r="VTN316" s="180"/>
      <c r="VTO316" s="180"/>
      <c r="VTP316" s="180"/>
      <c r="VTQ316" s="75"/>
      <c r="VTR316" s="76"/>
      <c r="VTS316" s="181"/>
      <c r="VTT316" s="181"/>
      <c r="VTU316" s="182"/>
      <c r="VTV316" s="134"/>
      <c r="VTW316" s="135"/>
      <c r="VTX316" s="111"/>
      <c r="VTY316" s="178"/>
      <c r="VTZ316" s="178"/>
      <c r="VUA316" s="178"/>
      <c r="VUB316" s="178"/>
      <c r="VUC316" s="179"/>
      <c r="VUD316" s="73"/>
      <c r="VUE316" s="73"/>
      <c r="VUF316" s="180"/>
      <c r="VUG316" s="75"/>
      <c r="VUH316" s="76"/>
      <c r="VUI316" s="180"/>
      <c r="VUJ316" s="180"/>
      <c r="VUK316" s="180"/>
      <c r="VUL316" s="75"/>
      <c r="VUM316" s="76"/>
      <c r="VUN316" s="181"/>
      <c r="VUO316" s="181"/>
      <c r="VUP316" s="182"/>
      <c r="VUQ316" s="134"/>
      <c r="VUR316" s="135"/>
      <c r="VUS316" s="111"/>
      <c r="VUT316" s="178"/>
      <c r="VUU316" s="178"/>
      <c r="VUV316" s="178"/>
      <c r="VUW316" s="178"/>
      <c r="VUX316" s="179"/>
      <c r="VUY316" s="73"/>
      <c r="VUZ316" s="73"/>
      <c r="VVA316" s="180"/>
      <c r="VVB316" s="75"/>
      <c r="VVC316" s="76"/>
      <c r="VVD316" s="180"/>
      <c r="VVE316" s="180"/>
      <c r="VVF316" s="180"/>
      <c r="VVG316" s="75"/>
      <c r="VVH316" s="76"/>
      <c r="VVI316" s="181"/>
      <c r="VVJ316" s="181"/>
      <c r="VVK316" s="182"/>
      <c r="VVL316" s="134"/>
      <c r="VVM316" s="135"/>
      <c r="VVN316" s="111"/>
      <c r="VVO316" s="178"/>
      <c r="VVP316" s="178"/>
      <c r="VVQ316" s="178"/>
      <c r="VVR316" s="178"/>
      <c r="VVS316" s="179"/>
      <c r="VVT316" s="73"/>
      <c r="VVU316" s="73"/>
      <c r="VVV316" s="180"/>
      <c r="VVW316" s="75"/>
      <c r="VVX316" s="76"/>
      <c r="VVY316" s="180"/>
      <c r="VVZ316" s="180"/>
      <c r="VWA316" s="180"/>
      <c r="VWB316" s="75"/>
      <c r="VWC316" s="76"/>
      <c r="VWD316" s="181"/>
      <c r="VWE316" s="181"/>
      <c r="VWF316" s="182"/>
      <c r="VWG316" s="134"/>
      <c r="VWH316" s="135"/>
      <c r="VWI316" s="111"/>
      <c r="VWJ316" s="178"/>
      <c r="VWK316" s="178"/>
      <c r="VWL316" s="178"/>
      <c r="VWM316" s="178"/>
      <c r="VWN316" s="179"/>
      <c r="VWO316" s="73"/>
      <c r="VWP316" s="73"/>
      <c r="VWQ316" s="180"/>
      <c r="VWR316" s="75"/>
      <c r="VWS316" s="76"/>
      <c r="VWT316" s="180"/>
      <c r="VWU316" s="180"/>
      <c r="VWV316" s="180"/>
      <c r="VWW316" s="75"/>
      <c r="VWX316" s="76"/>
      <c r="VWY316" s="181"/>
      <c r="VWZ316" s="181"/>
      <c r="VXA316" s="182"/>
      <c r="VXB316" s="134"/>
      <c r="VXC316" s="135"/>
      <c r="VXD316" s="111"/>
      <c r="VXE316" s="178"/>
      <c r="VXF316" s="178"/>
      <c r="VXG316" s="178"/>
      <c r="VXH316" s="178"/>
      <c r="VXI316" s="179"/>
      <c r="VXJ316" s="73"/>
      <c r="VXK316" s="73"/>
      <c r="VXL316" s="180"/>
      <c r="VXM316" s="75"/>
      <c r="VXN316" s="76"/>
      <c r="VXO316" s="180"/>
      <c r="VXP316" s="180"/>
      <c r="VXQ316" s="180"/>
      <c r="VXR316" s="75"/>
      <c r="VXS316" s="76"/>
      <c r="VXT316" s="181"/>
      <c r="VXU316" s="181"/>
      <c r="VXV316" s="182"/>
      <c r="VXW316" s="134"/>
      <c r="VXX316" s="135"/>
      <c r="VXY316" s="111"/>
      <c r="VXZ316" s="178"/>
      <c r="VYA316" s="178"/>
      <c r="VYB316" s="178"/>
      <c r="VYC316" s="178"/>
      <c r="VYD316" s="179"/>
      <c r="VYE316" s="73"/>
      <c r="VYF316" s="73"/>
      <c r="VYG316" s="180"/>
      <c r="VYH316" s="75"/>
      <c r="VYI316" s="76"/>
      <c r="VYJ316" s="180"/>
      <c r="VYK316" s="180"/>
      <c r="VYL316" s="180"/>
      <c r="VYM316" s="75"/>
      <c r="VYN316" s="76"/>
      <c r="VYO316" s="181"/>
      <c r="VYP316" s="181"/>
      <c r="VYQ316" s="182"/>
      <c r="VYR316" s="134"/>
      <c r="VYS316" s="135"/>
      <c r="VYT316" s="111"/>
      <c r="VYU316" s="178"/>
      <c r="VYV316" s="178"/>
      <c r="VYW316" s="178"/>
      <c r="VYX316" s="178"/>
      <c r="VYY316" s="179"/>
      <c r="VYZ316" s="73"/>
      <c r="VZA316" s="73"/>
      <c r="VZB316" s="180"/>
      <c r="VZC316" s="75"/>
      <c r="VZD316" s="76"/>
      <c r="VZE316" s="180"/>
      <c r="VZF316" s="180"/>
      <c r="VZG316" s="180"/>
      <c r="VZH316" s="75"/>
      <c r="VZI316" s="76"/>
      <c r="VZJ316" s="181"/>
      <c r="VZK316" s="181"/>
      <c r="VZL316" s="182"/>
      <c r="VZM316" s="134"/>
      <c r="VZN316" s="135"/>
      <c r="VZO316" s="111"/>
      <c r="VZP316" s="178"/>
      <c r="VZQ316" s="178"/>
      <c r="VZR316" s="178"/>
      <c r="VZS316" s="178"/>
      <c r="VZT316" s="179"/>
      <c r="VZU316" s="73"/>
      <c r="VZV316" s="73"/>
      <c r="VZW316" s="180"/>
      <c r="VZX316" s="75"/>
      <c r="VZY316" s="76"/>
      <c r="VZZ316" s="180"/>
      <c r="WAA316" s="180"/>
      <c r="WAB316" s="180"/>
      <c r="WAC316" s="75"/>
      <c r="WAD316" s="76"/>
      <c r="WAE316" s="181"/>
      <c r="WAF316" s="181"/>
      <c r="WAG316" s="182"/>
      <c r="WAH316" s="134"/>
      <c r="WAI316" s="135"/>
      <c r="WAJ316" s="111"/>
      <c r="WAK316" s="178"/>
      <c r="WAL316" s="178"/>
      <c r="WAM316" s="178"/>
      <c r="WAN316" s="178"/>
      <c r="WAO316" s="179"/>
      <c r="WAP316" s="73"/>
      <c r="WAQ316" s="73"/>
      <c r="WAR316" s="180"/>
      <c r="WAS316" s="75"/>
      <c r="WAT316" s="76"/>
      <c r="WAU316" s="180"/>
      <c r="WAV316" s="180"/>
      <c r="WAW316" s="180"/>
      <c r="WAX316" s="75"/>
      <c r="WAY316" s="76"/>
      <c r="WAZ316" s="181"/>
      <c r="WBA316" s="181"/>
      <c r="WBB316" s="182"/>
      <c r="WBC316" s="134"/>
      <c r="WBD316" s="135"/>
      <c r="WBE316" s="111"/>
      <c r="WBF316" s="178"/>
      <c r="WBG316" s="178"/>
      <c r="WBH316" s="178"/>
      <c r="WBI316" s="178"/>
      <c r="WBJ316" s="179"/>
      <c r="WBK316" s="73"/>
      <c r="WBL316" s="73"/>
      <c r="WBM316" s="180"/>
      <c r="WBN316" s="75"/>
      <c r="WBO316" s="76"/>
      <c r="WBP316" s="180"/>
      <c r="WBQ316" s="180"/>
      <c r="WBR316" s="180"/>
      <c r="WBS316" s="75"/>
      <c r="WBT316" s="76"/>
      <c r="WBU316" s="181"/>
      <c r="WBV316" s="181"/>
      <c r="WBW316" s="182"/>
      <c r="WBX316" s="134"/>
      <c r="WBY316" s="135"/>
      <c r="WBZ316" s="111"/>
      <c r="WCA316" s="178"/>
      <c r="WCB316" s="178"/>
      <c r="WCC316" s="178"/>
      <c r="WCD316" s="178"/>
      <c r="WCE316" s="179"/>
      <c r="WCF316" s="73"/>
      <c r="WCG316" s="73"/>
      <c r="WCH316" s="180"/>
      <c r="WCI316" s="75"/>
      <c r="WCJ316" s="76"/>
      <c r="WCK316" s="180"/>
      <c r="WCL316" s="180"/>
      <c r="WCM316" s="180"/>
      <c r="WCN316" s="75"/>
      <c r="WCO316" s="76"/>
      <c r="WCP316" s="181"/>
      <c r="WCQ316" s="181"/>
      <c r="WCR316" s="182"/>
      <c r="WCS316" s="134"/>
      <c r="WCT316" s="135"/>
      <c r="WCU316" s="111"/>
      <c r="WCV316" s="178"/>
      <c r="WCW316" s="178"/>
      <c r="WCX316" s="178"/>
      <c r="WCY316" s="178"/>
      <c r="WCZ316" s="179"/>
      <c r="WDA316" s="73"/>
      <c r="WDB316" s="73"/>
      <c r="WDC316" s="180"/>
      <c r="WDD316" s="75"/>
      <c r="WDE316" s="76"/>
      <c r="WDF316" s="180"/>
      <c r="WDG316" s="180"/>
      <c r="WDH316" s="180"/>
      <c r="WDI316" s="75"/>
      <c r="WDJ316" s="76"/>
      <c r="WDK316" s="181"/>
      <c r="WDL316" s="181"/>
      <c r="WDM316" s="182"/>
      <c r="WDN316" s="134"/>
      <c r="WDO316" s="135"/>
      <c r="WDP316" s="111"/>
      <c r="WDQ316" s="178"/>
      <c r="WDR316" s="178"/>
      <c r="WDS316" s="178"/>
      <c r="WDT316" s="178"/>
      <c r="WDU316" s="179"/>
      <c r="WDV316" s="73"/>
      <c r="WDW316" s="73"/>
      <c r="WDX316" s="180"/>
      <c r="WDY316" s="75"/>
      <c r="WDZ316" s="76"/>
      <c r="WEA316" s="180"/>
      <c r="WEB316" s="180"/>
      <c r="WEC316" s="180"/>
      <c r="WED316" s="75"/>
      <c r="WEE316" s="76"/>
      <c r="WEF316" s="181"/>
      <c r="WEG316" s="181"/>
      <c r="WEH316" s="182"/>
      <c r="WEI316" s="134"/>
      <c r="WEJ316" s="135"/>
      <c r="WEK316" s="111"/>
      <c r="WEL316" s="178"/>
      <c r="WEM316" s="178"/>
      <c r="WEN316" s="178"/>
      <c r="WEO316" s="178"/>
      <c r="WEP316" s="179"/>
      <c r="WEQ316" s="73"/>
      <c r="WER316" s="73"/>
      <c r="WES316" s="180"/>
      <c r="WET316" s="75"/>
      <c r="WEU316" s="76"/>
      <c r="WEV316" s="180"/>
      <c r="WEW316" s="180"/>
      <c r="WEX316" s="180"/>
      <c r="WEY316" s="75"/>
      <c r="WEZ316" s="76"/>
      <c r="WFA316" s="181"/>
      <c r="WFB316" s="181"/>
      <c r="WFC316" s="182"/>
      <c r="WFD316" s="134"/>
      <c r="WFE316" s="135"/>
      <c r="WFF316" s="111"/>
      <c r="WFG316" s="178"/>
      <c r="WFH316" s="178"/>
      <c r="WFI316" s="178"/>
      <c r="WFJ316" s="178"/>
      <c r="WFK316" s="179"/>
      <c r="WFL316" s="73"/>
      <c r="WFM316" s="73"/>
      <c r="WFN316" s="180"/>
      <c r="WFO316" s="75"/>
      <c r="WFP316" s="76"/>
      <c r="WFQ316" s="180"/>
      <c r="WFR316" s="180"/>
      <c r="WFS316" s="180"/>
      <c r="WFT316" s="75"/>
      <c r="WFU316" s="76"/>
      <c r="WFV316" s="181"/>
      <c r="WFW316" s="181"/>
      <c r="WFX316" s="182"/>
      <c r="WFY316" s="134"/>
      <c r="WFZ316" s="135"/>
      <c r="WGA316" s="111"/>
      <c r="WGB316" s="178"/>
      <c r="WGC316" s="178"/>
      <c r="WGD316" s="178"/>
      <c r="WGE316" s="178"/>
      <c r="WGF316" s="179"/>
      <c r="WGG316" s="73"/>
      <c r="WGH316" s="73"/>
      <c r="WGI316" s="180"/>
      <c r="WGJ316" s="75"/>
      <c r="WGK316" s="76"/>
      <c r="WGL316" s="180"/>
      <c r="WGM316" s="180"/>
      <c r="WGN316" s="180"/>
      <c r="WGO316" s="75"/>
      <c r="WGP316" s="76"/>
      <c r="WGQ316" s="181"/>
      <c r="WGR316" s="181"/>
      <c r="WGS316" s="182"/>
      <c r="WGT316" s="134"/>
      <c r="WGU316" s="135"/>
      <c r="WGV316" s="111"/>
      <c r="WGW316" s="178"/>
      <c r="WGX316" s="178"/>
      <c r="WGY316" s="178"/>
      <c r="WGZ316" s="178"/>
      <c r="WHA316" s="179"/>
      <c r="WHB316" s="73"/>
      <c r="WHC316" s="73"/>
      <c r="WHD316" s="180"/>
      <c r="WHE316" s="75"/>
      <c r="WHF316" s="76"/>
      <c r="WHG316" s="180"/>
      <c r="WHH316" s="180"/>
      <c r="WHI316" s="180"/>
      <c r="WHJ316" s="75"/>
      <c r="WHK316" s="76"/>
      <c r="WHL316" s="181"/>
      <c r="WHM316" s="181"/>
      <c r="WHN316" s="182"/>
      <c r="WHO316" s="134"/>
      <c r="WHP316" s="135"/>
      <c r="WHQ316" s="111"/>
      <c r="WHR316" s="178"/>
      <c r="WHS316" s="178"/>
      <c r="WHT316" s="178"/>
      <c r="WHU316" s="178"/>
      <c r="WHV316" s="179"/>
      <c r="WHW316" s="73"/>
      <c r="WHX316" s="73"/>
      <c r="WHY316" s="180"/>
      <c r="WHZ316" s="75"/>
      <c r="WIA316" s="76"/>
      <c r="WIB316" s="180"/>
      <c r="WIC316" s="180"/>
      <c r="WID316" s="180"/>
      <c r="WIE316" s="75"/>
      <c r="WIF316" s="76"/>
      <c r="WIG316" s="181"/>
      <c r="WIH316" s="181"/>
      <c r="WII316" s="182"/>
      <c r="WIJ316" s="134"/>
      <c r="WIK316" s="135"/>
      <c r="WIL316" s="111"/>
      <c r="WIM316" s="178"/>
      <c r="WIN316" s="178"/>
      <c r="WIO316" s="178"/>
      <c r="WIP316" s="178"/>
      <c r="WIQ316" s="179"/>
      <c r="WIR316" s="73"/>
      <c r="WIS316" s="73"/>
      <c r="WIT316" s="180"/>
      <c r="WIU316" s="75"/>
      <c r="WIV316" s="76"/>
      <c r="WIW316" s="180"/>
      <c r="WIX316" s="180"/>
      <c r="WIY316" s="180"/>
      <c r="WIZ316" s="75"/>
      <c r="WJA316" s="76"/>
      <c r="WJB316" s="181"/>
      <c r="WJC316" s="181"/>
      <c r="WJD316" s="182"/>
      <c r="WJE316" s="134"/>
      <c r="WJF316" s="135"/>
      <c r="WJG316" s="111"/>
      <c r="WJH316" s="178"/>
      <c r="WJI316" s="178"/>
      <c r="WJJ316" s="178"/>
      <c r="WJK316" s="178"/>
      <c r="WJL316" s="179"/>
      <c r="WJM316" s="73"/>
      <c r="WJN316" s="73"/>
      <c r="WJO316" s="180"/>
      <c r="WJP316" s="75"/>
      <c r="WJQ316" s="76"/>
      <c r="WJR316" s="180"/>
      <c r="WJS316" s="180"/>
      <c r="WJT316" s="180"/>
      <c r="WJU316" s="75"/>
      <c r="WJV316" s="76"/>
      <c r="WJW316" s="181"/>
      <c r="WJX316" s="181"/>
      <c r="WJY316" s="182"/>
      <c r="WJZ316" s="134"/>
      <c r="WKA316" s="135"/>
      <c r="WKB316" s="111"/>
      <c r="WKC316" s="178"/>
      <c r="WKD316" s="178"/>
      <c r="WKE316" s="178"/>
      <c r="WKF316" s="178"/>
      <c r="WKG316" s="179"/>
      <c r="WKH316" s="73"/>
      <c r="WKI316" s="73"/>
      <c r="WKJ316" s="180"/>
      <c r="WKK316" s="75"/>
      <c r="WKL316" s="76"/>
      <c r="WKM316" s="180"/>
      <c r="WKN316" s="180"/>
      <c r="WKO316" s="180"/>
      <c r="WKP316" s="75"/>
      <c r="WKQ316" s="76"/>
      <c r="WKR316" s="181"/>
      <c r="WKS316" s="181"/>
      <c r="WKT316" s="182"/>
      <c r="WKU316" s="134"/>
      <c r="WKV316" s="135"/>
      <c r="WKW316" s="111"/>
      <c r="WKX316" s="178"/>
      <c r="WKY316" s="178"/>
      <c r="WKZ316" s="178"/>
      <c r="WLA316" s="178"/>
      <c r="WLB316" s="179"/>
      <c r="WLC316" s="73"/>
      <c r="WLD316" s="73"/>
      <c r="WLE316" s="180"/>
      <c r="WLF316" s="75"/>
      <c r="WLG316" s="76"/>
      <c r="WLH316" s="180"/>
      <c r="WLI316" s="180"/>
      <c r="WLJ316" s="180"/>
      <c r="WLK316" s="75"/>
      <c r="WLL316" s="76"/>
      <c r="WLM316" s="181"/>
      <c r="WLN316" s="181"/>
      <c r="WLO316" s="182"/>
      <c r="WLP316" s="134"/>
      <c r="WLQ316" s="135"/>
      <c r="WLR316" s="111"/>
      <c r="WLS316" s="178"/>
      <c r="WLT316" s="178"/>
      <c r="WLU316" s="178"/>
      <c r="WLV316" s="178"/>
      <c r="WLW316" s="179"/>
      <c r="WLX316" s="73"/>
      <c r="WLY316" s="73"/>
      <c r="WLZ316" s="180"/>
      <c r="WMA316" s="75"/>
      <c r="WMB316" s="76"/>
      <c r="WMC316" s="180"/>
      <c r="WMD316" s="180"/>
      <c r="WME316" s="180"/>
      <c r="WMF316" s="75"/>
      <c r="WMG316" s="76"/>
      <c r="WMH316" s="181"/>
      <c r="WMI316" s="181"/>
      <c r="WMJ316" s="182"/>
      <c r="WMK316" s="134"/>
      <c r="WML316" s="135"/>
      <c r="WMM316" s="111"/>
      <c r="WMN316" s="178"/>
      <c r="WMO316" s="178"/>
      <c r="WMP316" s="178"/>
      <c r="WMQ316" s="178"/>
      <c r="WMR316" s="179"/>
      <c r="WMS316" s="73"/>
      <c r="WMT316" s="73"/>
      <c r="WMU316" s="180"/>
      <c r="WMV316" s="75"/>
      <c r="WMW316" s="76"/>
      <c r="WMX316" s="180"/>
      <c r="WMY316" s="180"/>
      <c r="WMZ316" s="180"/>
      <c r="WNA316" s="75"/>
      <c r="WNB316" s="76"/>
      <c r="WNC316" s="181"/>
      <c r="WND316" s="181"/>
      <c r="WNE316" s="182"/>
      <c r="WNF316" s="134"/>
      <c r="WNG316" s="135"/>
      <c r="WNH316" s="111"/>
      <c r="WNI316" s="178"/>
      <c r="WNJ316" s="178"/>
      <c r="WNK316" s="178"/>
      <c r="WNL316" s="178"/>
      <c r="WNM316" s="179"/>
      <c r="WNN316" s="73"/>
      <c r="WNO316" s="73"/>
      <c r="WNP316" s="180"/>
      <c r="WNQ316" s="75"/>
      <c r="WNR316" s="76"/>
      <c r="WNS316" s="180"/>
      <c r="WNT316" s="180"/>
      <c r="WNU316" s="180"/>
      <c r="WNV316" s="75"/>
      <c r="WNW316" s="76"/>
      <c r="WNX316" s="181"/>
      <c r="WNY316" s="181"/>
      <c r="WNZ316" s="182"/>
      <c r="WOA316" s="134"/>
      <c r="WOB316" s="135"/>
      <c r="WOC316" s="111"/>
      <c r="WOD316" s="178"/>
      <c r="WOE316" s="178"/>
      <c r="WOF316" s="178"/>
      <c r="WOG316" s="178"/>
      <c r="WOH316" s="179"/>
      <c r="WOI316" s="73"/>
      <c r="WOJ316" s="73"/>
      <c r="WOK316" s="180"/>
      <c r="WOL316" s="75"/>
      <c r="WOM316" s="76"/>
      <c r="WON316" s="180"/>
      <c r="WOO316" s="180"/>
      <c r="WOP316" s="180"/>
      <c r="WOQ316" s="75"/>
      <c r="WOR316" s="76"/>
      <c r="WOS316" s="181"/>
      <c r="WOT316" s="181"/>
      <c r="WOU316" s="182"/>
      <c r="WOV316" s="134"/>
      <c r="WOW316" s="135"/>
      <c r="WOX316" s="111"/>
      <c r="WOY316" s="178"/>
      <c r="WOZ316" s="178"/>
      <c r="WPA316" s="178"/>
      <c r="WPB316" s="178"/>
      <c r="WPC316" s="179"/>
      <c r="WPD316" s="73"/>
      <c r="WPE316" s="73"/>
      <c r="WPF316" s="180"/>
      <c r="WPG316" s="75"/>
      <c r="WPH316" s="76"/>
      <c r="WPI316" s="180"/>
      <c r="WPJ316" s="180"/>
      <c r="WPK316" s="180"/>
      <c r="WPL316" s="75"/>
      <c r="WPM316" s="76"/>
      <c r="WPN316" s="181"/>
      <c r="WPO316" s="181"/>
      <c r="WPP316" s="182"/>
      <c r="WPQ316" s="134"/>
      <c r="WPR316" s="135"/>
      <c r="WPS316" s="111"/>
      <c r="WPT316" s="178"/>
      <c r="WPU316" s="178"/>
      <c r="WPV316" s="178"/>
      <c r="WPW316" s="178"/>
      <c r="WPX316" s="179"/>
      <c r="WPY316" s="73"/>
      <c r="WPZ316" s="73"/>
      <c r="WQA316" s="180"/>
      <c r="WQB316" s="75"/>
      <c r="WQC316" s="76"/>
      <c r="WQD316" s="180"/>
      <c r="WQE316" s="180"/>
      <c r="WQF316" s="180"/>
      <c r="WQG316" s="75"/>
      <c r="WQH316" s="76"/>
      <c r="WQI316" s="181"/>
      <c r="WQJ316" s="181"/>
      <c r="WQK316" s="182"/>
      <c r="WQL316" s="134"/>
      <c r="WQM316" s="135"/>
      <c r="WQN316" s="111"/>
      <c r="WQO316" s="178"/>
      <c r="WQP316" s="178"/>
      <c r="WQQ316" s="178"/>
      <c r="WQR316" s="178"/>
      <c r="WQS316" s="179"/>
      <c r="WQT316" s="73"/>
      <c r="WQU316" s="73"/>
      <c r="WQV316" s="180"/>
      <c r="WQW316" s="75"/>
      <c r="WQX316" s="76"/>
      <c r="WQY316" s="180"/>
      <c r="WQZ316" s="180"/>
      <c r="WRA316" s="180"/>
      <c r="WRB316" s="75"/>
      <c r="WRC316" s="76"/>
      <c r="WRD316" s="181"/>
      <c r="WRE316" s="181"/>
      <c r="WRF316" s="182"/>
      <c r="WRG316" s="134"/>
      <c r="WRH316" s="135"/>
      <c r="WRI316" s="111"/>
      <c r="WRJ316" s="178"/>
      <c r="WRK316" s="178"/>
      <c r="WRL316" s="178"/>
      <c r="WRM316" s="178"/>
      <c r="WRN316" s="179"/>
      <c r="WRO316" s="73"/>
      <c r="WRP316" s="73"/>
      <c r="WRQ316" s="180"/>
      <c r="WRR316" s="75"/>
      <c r="WRS316" s="76"/>
      <c r="WRT316" s="180"/>
      <c r="WRU316" s="180"/>
      <c r="WRV316" s="180"/>
      <c r="WRW316" s="75"/>
      <c r="WRX316" s="76"/>
      <c r="WRY316" s="181"/>
      <c r="WRZ316" s="181"/>
      <c r="WSA316" s="182"/>
      <c r="WSB316" s="134"/>
      <c r="WSC316" s="135"/>
      <c r="WSD316" s="111"/>
      <c r="WSE316" s="178"/>
      <c r="WSF316" s="178"/>
      <c r="WSG316" s="178"/>
      <c r="WSH316" s="178"/>
      <c r="WSI316" s="179"/>
      <c r="WSJ316" s="73"/>
      <c r="WSK316" s="73"/>
      <c r="WSL316" s="180"/>
      <c r="WSM316" s="75"/>
      <c r="WSN316" s="76"/>
      <c r="WSO316" s="180"/>
      <c r="WSP316" s="180"/>
      <c r="WSQ316" s="180"/>
      <c r="WSR316" s="75"/>
      <c r="WSS316" s="76"/>
      <c r="WST316" s="181"/>
      <c r="WSU316" s="181"/>
      <c r="WSV316" s="182"/>
      <c r="WSW316" s="134"/>
      <c r="WSX316" s="135"/>
      <c r="WSY316" s="111"/>
      <c r="WSZ316" s="178"/>
      <c r="WTA316" s="178"/>
      <c r="WTB316" s="178"/>
      <c r="WTC316" s="178"/>
      <c r="WTD316" s="179"/>
      <c r="WTE316" s="73"/>
      <c r="WTF316" s="73"/>
      <c r="WTG316" s="180"/>
      <c r="WTH316" s="75"/>
      <c r="WTI316" s="76"/>
      <c r="WTJ316" s="180"/>
      <c r="WTK316" s="180"/>
      <c r="WTL316" s="180"/>
      <c r="WTM316" s="75"/>
      <c r="WTN316" s="76"/>
      <c r="WTO316" s="181"/>
      <c r="WTP316" s="181"/>
      <c r="WTQ316" s="182"/>
      <c r="WTR316" s="134"/>
      <c r="WTS316" s="135"/>
      <c r="WTT316" s="111"/>
      <c r="WTU316" s="178"/>
      <c r="WTV316" s="178"/>
      <c r="WTW316" s="178"/>
      <c r="WTX316" s="178"/>
      <c r="WTY316" s="179"/>
      <c r="WTZ316" s="73"/>
      <c r="WUA316" s="73"/>
      <c r="WUB316" s="180"/>
      <c r="WUC316" s="75"/>
      <c r="WUD316" s="76"/>
      <c r="WUE316" s="180"/>
      <c r="WUF316" s="180"/>
      <c r="WUG316" s="180"/>
      <c r="WUH316" s="75"/>
      <c r="WUI316" s="76"/>
      <c r="WUJ316" s="181"/>
      <c r="WUK316" s="181"/>
      <c r="WUL316" s="182"/>
      <c r="WUM316" s="134"/>
      <c r="WUN316" s="135"/>
      <c r="WUO316" s="111"/>
      <c r="WUP316" s="178"/>
      <c r="WUQ316" s="178"/>
      <c r="WUR316" s="178"/>
      <c r="WUS316" s="178"/>
      <c r="WUT316" s="179"/>
      <c r="WUU316" s="73"/>
      <c r="WUV316" s="73"/>
      <c r="WUW316" s="180"/>
      <c r="WUX316" s="75"/>
      <c r="WUY316" s="76"/>
      <c r="WUZ316" s="180"/>
      <c r="WVA316" s="180"/>
      <c r="WVB316" s="180"/>
      <c r="WVC316" s="75"/>
      <c r="WVD316" s="76"/>
      <c r="WVE316" s="181"/>
      <c r="WVF316" s="181"/>
      <c r="WVG316" s="182"/>
      <c r="WVH316" s="134"/>
      <c r="WVI316" s="135"/>
      <c r="WVJ316" s="111"/>
      <c r="WVK316" s="178"/>
      <c r="WVL316" s="178"/>
      <c r="WVM316" s="178"/>
      <c r="WVN316" s="178"/>
      <c r="WVO316" s="179"/>
      <c r="WVP316" s="73"/>
      <c r="WVQ316" s="73"/>
      <c r="WVR316" s="180"/>
      <c r="WVS316" s="75"/>
      <c r="WVT316" s="76"/>
      <c r="WVU316" s="180"/>
      <c r="WVV316" s="180"/>
      <c r="WVW316" s="180"/>
      <c r="WVX316" s="75"/>
      <c r="WVY316" s="76"/>
      <c r="WVZ316" s="181"/>
      <c r="WWA316" s="181"/>
      <c r="WWB316" s="182"/>
      <c r="WWC316" s="134"/>
      <c r="WWD316" s="135"/>
      <c r="WWE316" s="111"/>
      <c r="WWF316" s="178"/>
      <c r="WWG316" s="178"/>
      <c r="WWH316" s="178"/>
      <c r="WWI316" s="178"/>
      <c r="WWJ316" s="179"/>
      <c r="WWK316" s="73"/>
      <c r="WWL316" s="73"/>
      <c r="WWM316" s="180"/>
      <c r="WWN316" s="75"/>
      <c r="WWO316" s="76"/>
      <c r="WWP316" s="180"/>
      <c r="WWQ316" s="180"/>
      <c r="WWR316" s="180"/>
      <c r="WWS316" s="75"/>
      <c r="WWT316" s="76"/>
      <c r="WWU316" s="181"/>
      <c r="WWV316" s="181"/>
      <c r="WWW316" s="182"/>
      <c r="WWX316" s="134"/>
      <c r="WWY316" s="135"/>
      <c r="WWZ316" s="111"/>
      <c r="WXA316" s="178"/>
      <c r="WXB316" s="178"/>
      <c r="WXC316" s="178"/>
      <c r="WXD316" s="178"/>
      <c r="WXE316" s="179"/>
      <c r="WXF316" s="73"/>
      <c r="WXG316" s="73"/>
      <c r="WXH316" s="180"/>
      <c r="WXI316" s="75"/>
      <c r="WXJ316" s="76"/>
      <c r="WXK316" s="180"/>
      <c r="WXL316" s="180"/>
      <c r="WXM316" s="180"/>
      <c r="WXN316" s="75"/>
      <c r="WXO316" s="76"/>
      <c r="WXP316" s="181"/>
      <c r="WXQ316" s="181"/>
      <c r="WXR316" s="182"/>
      <c r="WXS316" s="134"/>
      <c r="WXT316" s="135"/>
      <c r="WXU316" s="111"/>
      <c r="WXV316" s="178"/>
      <c r="WXW316" s="178"/>
      <c r="WXX316" s="178"/>
      <c r="WXY316" s="178"/>
      <c r="WXZ316" s="179"/>
      <c r="WYA316" s="73"/>
      <c r="WYB316" s="73"/>
      <c r="WYC316" s="180"/>
      <c r="WYD316" s="75"/>
      <c r="WYE316" s="76"/>
      <c r="WYF316" s="180"/>
      <c r="WYG316" s="180"/>
      <c r="WYH316" s="180"/>
      <c r="WYI316" s="75"/>
      <c r="WYJ316" s="76"/>
      <c r="WYK316" s="181"/>
      <c r="WYL316" s="181"/>
      <c r="WYM316" s="182"/>
      <c r="WYN316" s="134"/>
      <c r="WYO316" s="135"/>
      <c r="WYP316" s="111"/>
      <c r="WYQ316" s="178"/>
      <c r="WYR316" s="178"/>
      <c r="WYS316" s="178"/>
      <c r="WYT316" s="178"/>
      <c r="WYU316" s="179"/>
      <c r="WYV316" s="73"/>
      <c r="WYW316" s="73"/>
      <c r="WYX316" s="180"/>
      <c r="WYY316" s="75"/>
      <c r="WYZ316" s="76"/>
      <c r="WZA316" s="180"/>
      <c r="WZB316" s="180"/>
      <c r="WZC316" s="180"/>
      <c r="WZD316" s="75"/>
      <c r="WZE316" s="76"/>
      <c r="WZF316" s="181"/>
      <c r="WZG316" s="181"/>
      <c r="WZH316" s="182"/>
      <c r="WZI316" s="134"/>
      <c r="WZJ316" s="135"/>
      <c r="WZK316" s="111"/>
      <c r="WZL316" s="178"/>
      <c r="WZM316" s="178"/>
      <c r="WZN316" s="178"/>
      <c r="WZO316" s="178"/>
      <c r="WZP316" s="179"/>
      <c r="WZQ316" s="73"/>
      <c r="WZR316" s="73"/>
      <c r="WZS316" s="180"/>
      <c r="WZT316" s="75"/>
      <c r="WZU316" s="76"/>
      <c r="WZV316" s="180"/>
      <c r="WZW316" s="180"/>
      <c r="WZX316" s="180"/>
      <c r="WZY316" s="75"/>
      <c r="WZZ316" s="76"/>
      <c r="XAA316" s="181"/>
      <c r="XAB316" s="181"/>
      <c r="XAC316" s="182"/>
      <c r="XAD316" s="134"/>
      <c r="XAE316" s="135"/>
      <c r="XAF316" s="111"/>
      <c r="XAG316" s="178"/>
      <c r="XAH316" s="178"/>
      <c r="XAI316" s="178"/>
      <c r="XAJ316" s="178"/>
      <c r="XAK316" s="179"/>
      <c r="XAL316" s="73"/>
      <c r="XAM316" s="73"/>
      <c r="XAN316" s="180"/>
      <c r="XAO316" s="75"/>
      <c r="XAP316" s="76"/>
      <c r="XAQ316" s="180"/>
      <c r="XAR316" s="180"/>
      <c r="XAS316" s="180"/>
      <c r="XAT316" s="75"/>
      <c r="XAU316" s="76"/>
      <c r="XAV316" s="181"/>
      <c r="XAW316" s="181"/>
      <c r="XAX316" s="182"/>
      <c r="XAY316" s="134"/>
      <c r="XAZ316" s="135"/>
      <c r="XBA316" s="111"/>
      <c r="XBB316" s="178"/>
      <c r="XBC316" s="178"/>
      <c r="XBD316" s="178"/>
      <c r="XBE316" s="178"/>
      <c r="XBF316" s="179"/>
      <c r="XBG316" s="73"/>
      <c r="XBH316" s="73"/>
      <c r="XBI316" s="180"/>
      <c r="XBJ316" s="75"/>
      <c r="XBK316" s="76"/>
      <c r="XBL316" s="180"/>
      <c r="XBM316" s="180"/>
      <c r="XBN316" s="180"/>
      <c r="XBO316" s="75"/>
      <c r="XBP316" s="76"/>
      <c r="XBQ316" s="181"/>
      <c r="XBR316" s="181"/>
      <c r="XBS316" s="182"/>
      <c r="XBT316" s="134"/>
      <c r="XBU316" s="135"/>
      <c r="XBV316" s="111"/>
      <c r="XBW316" s="178"/>
      <c r="XBX316" s="178"/>
      <c r="XBY316" s="178"/>
      <c r="XBZ316" s="178"/>
      <c r="XCA316" s="179"/>
      <c r="XCB316" s="73"/>
      <c r="XCC316" s="73"/>
      <c r="XCD316" s="180"/>
      <c r="XCE316" s="75"/>
      <c r="XCF316" s="76"/>
      <c r="XCG316" s="180"/>
      <c r="XCH316" s="180"/>
      <c r="XCI316" s="180"/>
      <c r="XCJ316" s="75"/>
      <c r="XCK316" s="76"/>
      <c r="XCL316" s="181"/>
      <c r="XCM316" s="181"/>
      <c r="XCN316" s="182"/>
      <c r="XCO316" s="134"/>
      <c r="XCP316" s="135"/>
      <c r="XCQ316" s="111"/>
      <c r="XCR316" s="178"/>
      <c r="XCS316" s="178"/>
      <c r="XCT316" s="178"/>
      <c r="XCU316" s="178"/>
      <c r="XCV316" s="179"/>
      <c r="XCW316" s="73"/>
      <c r="XCX316" s="73"/>
      <c r="XCY316" s="180"/>
      <c r="XCZ316" s="75"/>
      <c r="XDA316" s="76"/>
      <c r="XDB316" s="180"/>
      <c r="XDC316" s="180"/>
      <c r="XDD316" s="180"/>
      <c r="XDE316" s="75"/>
      <c r="XDF316" s="76"/>
      <c r="XDG316" s="181"/>
      <c r="XDH316" s="181"/>
      <c r="XDI316" s="182"/>
      <c r="XDJ316" s="134"/>
      <c r="XDK316" s="135"/>
      <c r="XDL316" s="111"/>
      <c r="XDM316" s="178"/>
      <c r="XDN316" s="178"/>
      <c r="XDO316" s="178"/>
      <c r="XDP316" s="178"/>
      <c r="XDQ316" s="179"/>
      <c r="XDR316" s="73"/>
      <c r="XDS316" s="73"/>
      <c r="XDT316" s="180"/>
      <c r="XDU316" s="75"/>
      <c r="XDV316" s="76"/>
      <c r="XDW316" s="180"/>
      <c r="XDX316" s="180"/>
      <c r="XDY316" s="180"/>
      <c r="XDZ316" s="75"/>
      <c r="XEA316" s="76"/>
      <c r="XEB316" s="181"/>
      <c r="XEC316" s="181"/>
      <c r="XED316" s="182"/>
      <c r="XEE316" s="134"/>
      <c r="XEF316" s="135"/>
      <c r="XEG316" s="111"/>
      <c r="XEH316" s="178"/>
      <c r="XEI316" s="178"/>
      <c r="XEJ316" s="178"/>
      <c r="XEK316" s="178"/>
      <c r="XEL316" s="179"/>
      <c r="XEM316" s="73"/>
      <c r="XEN316" s="73"/>
      <c r="XEO316" s="180"/>
      <c r="XEP316" s="75"/>
      <c r="XEQ316" s="76"/>
      <c r="XER316" s="180"/>
      <c r="XES316" s="180"/>
      <c r="XET316" s="180"/>
      <c r="XEU316" s="75"/>
      <c r="XEV316" s="76"/>
      <c r="XEW316" s="181"/>
      <c r="XEX316" s="181"/>
      <c r="XEY316" s="182"/>
      <c r="XEZ316" s="134"/>
      <c r="XFA316" s="135"/>
      <c r="XFB316" s="111"/>
      <c r="XFC316" s="178"/>
    </row>
    <row r="317" spans="1:16383" s="183" customFormat="1">
      <c r="A317" s="134">
        <v>43389</v>
      </c>
      <c r="B317" s="135" t="s">
        <v>97</v>
      </c>
      <c r="C317" s="111">
        <v>43452</v>
      </c>
      <c r="D317" s="178">
        <v>1.1637</v>
      </c>
      <c r="E317" s="178">
        <v>1.1677999999999999</v>
      </c>
      <c r="F317" s="178">
        <v>1.16215</v>
      </c>
      <c r="G317" s="178">
        <v>1.1631</v>
      </c>
      <c r="H317" s="369">
        <f t="shared" si="163"/>
        <v>564.99999999999329</v>
      </c>
      <c r="I317" s="73" t="str">
        <f t="shared" si="149"/>
        <v/>
      </c>
      <c r="J317" s="73" t="str">
        <f t="shared" si="150"/>
        <v/>
      </c>
      <c r="K317" s="180">
        <v>188888</v>
      </c>
      <c r="L317" s="75">
        <f t="shared" ref="L317" si="170">K317-K316</f>
        <v>5120</v>
      </c>
      <c r="M317" s="76">
        <f t="shared" ref="M317" si="171">L317/K316</f>
        <v>2.7861216316224804E-2</v>
      </c>
      <c r="N317" s="180">
        <v>455333</v>
      </c>
      <c r="O317" s="180">
        <v>5835</v>
      </c>
      <c r="P317" s="408">
        <v>472878</v>
      </c>
      <c r="Q317" s="75">
        <f t="shared" ref="Q317" si="172">P317-P316</f>
        <v>-2091</v>
      </c>
      <c r="R317" s="76">
        <f t="shared" ref="R317" si="173">Q317/P316</f>
        <v>-4.4023925771997747E-3</v>
      </c>
      <c r="S317" s="435">
        <v>1.5956999999999999</v>
      </c>
      <c r="T317" s="438">
        <v>1.6597999999999999</v>
      </c>
      <c r="U317" s="437">
        <v>1.04</v>
      </c>
      <c r="V317" s="435">
        <v>1.05</v>
      </c>
      <c r="W317" s="182"/>
      <c r="X317" s="598"/>
      <c r="Y317" s="178"/>
      <c r="Z317" s="591"/>
      <c r="AA317" s="178"/>
      <c r="AB317" s="179"/>
      <c r="AC317" s="73"/>
      <c r="AD317" s="73"/>
      <c r="AE317" s="180"/>
      <c r="AF317" s="75"/>
      <c r="AG317" s="76"/>
      <c r="AH317" s="180"/>
      <c r="AI317" s="180"/>
      <c r="AJ317" s="180"/>
      <c r="AK317" s="75"/>
      <c r="AL317" s="76"/>
      <c r="AM317" s="181"/>
      <c r="AN317" s="181"/>
      <c r="AO317" s="182"/>
      <c r="AP317" s="134"/>
      <c r="AQ317" s="135"/>
      <c r="AR317" s="111"/>
      <c r="AS317" s="178"/>
      <c r="AT317" s="178"/>
      <c r="AU317" s="178"/>
      <c r="AV317" s="178"/>
      <c r="AW317" s="179"/>
      <c r="AX317" s="73"/>
      <c r="AY317" s="73"/>
      <c r="AZ317" s="180"/>
      <c r="BA317" s="75"/>
      <c r="BB317" s="76"/>
      <c r="BC317" s="180"/>
      <c r="BD317" s="180"/>
      <c r="BE317" s="180"/>
      <c r="BF317" s="75"/>
      <c r="BG317" s="76"/>
      <c r="BH317" s="181"/>
      <c r="BI317" s="181"/>
      <c r="BJ317" s="182"/>
      <c r="BK317" s="134"/>
      <c r="BL317" s="135"/>
      <c r="BM317" s="111"/>
      <c r="BN317" s="178"/>
      <c r="BO317" s="178"/>
      <c r="BP317" s="178"/>
      <c r="BQ317" s="178"/>
      <c r="BR317" s="179"/>
      <c r="BS317" s="73"/>
      <c r="BT317" s="73"/>
      <c r="BU317" s="180"/>
      <c r="BV317" s="75"/>
      <c r="BW317" s="76"/>
      <c r="BX317" s="180"/>
      <c r="BY317" s="180"/>
      <c r="BZ317" s="180"/>
      <c r="CA317" s="75"/>
      <c r="CB317" s="76"/>
      <c r="CC317" s="181"/>
      <c r="CD317" s="181"/>
      <c r="CE317" s="182"/>
      <c r="CF317" s="134"/>
      <c r="CG317" s="135"/>
      <c r="CH317" s="111"/>
      <c r="CI317" s="178"/>
      <c r="CJ317" s="178"/>
      <c r="CK317" s="178"/>
      <c r="CL317" s="178"/>
      <c r="CM317" s="179"/>
      <c r="CN317" s="73"/>
      <c r="CO317" s="73"/>
      <c r="CP317" s="180"/>
      <c r="CQ317" s="75"/>
      <c r="CR317" s="76"/>
      <c r="CS317" s="180"/>
      <c r="CT317" s="180"/>
      <c r="CU317" s="180"/>
      <c r="CV317" s="75"/>
      <c r="CW317" s="76"/>
      <c r="CX317" s="181"/>
      <c r="CY317" s="181"/>
      <c r="CZ317" s="182"/>
      <c r="DA317" s="134"/>
      <c r="DB317" s="135"/>
      <c r="DC317" s="111"/>
      <c r="DD317" s="178"/>
      <c r="DE317" s="178"/>
      <c r="DF317" s="178"/>
      <c r="DG317" s="178"/>
      <c r="DH317" s="179"/>
      <c r="DI317" s="73"/>
      <c r="DJ317" s="73"/>
      <c r="DK317" s="180"/>
      <c r="DL317" s="75"/>
      <c r="DM317" s="76"/>
      <c r="DN317" s="180"/>
      <c r="DO317" s="180"/>
      <c r="DP317" s="180"/>
      <c r="DQ317" s="75"/>
      <c r="DR317" s="76"/>
      <c r="DS317" s="181"/>
      <c r="DT317" s="181"/>
      <c r="DU317" s="182"/>
      <c r="DV317" s="134"/>
      <c r="DW317" s="135"/>
      <c r="DX317" s="111"/>
      <c r="DY317" s="178"/>
      <c r="DZ317" s="178"/>
      <c r="EA317" s="178"/>
      <c r="EB317" s="178"/>
      <c r="EC317" s="179"/>
      <c r="ED317" s="73"/>
      <c r="EE317" s="73"/>
      <c r="EF317" s="180"/>
      <c r="EG317" s="75"/>
      <c r="EH317" s="76"/>
      <c r="EI317" s="180"/>
      <c r="EJ317" s="180"/>
      <c r="EK317" s="180"/>
      <c r="EL317" s="75"/>
      <c r="EM317" s="76"/>
      <c r="EN317" s="181"/>
      <c r="EO317" s="181"/>
      <c r="EP317" s="182"/>
      <c r="EQ317" s="134"/>
      <c r="ER317" s="135"/>
      <c r="ES317" s="111"/>
      <c r="ET317" s="178"/>
      <c r="EU317" s="178"/>
      <c r="EV317" s="178"/>
      <c r="EW317" s="178"/>
      <c r="EX317" s="179"/>
      <c r="EY317" s="73"/>
      <c r="EZ317" s="73"/>
      <c r="FA317" s="180"/>
      <c r="FB317" s="75"/>
      <c r="FC317" s="76"/>
      <c r="FD317" s="180"/>
      <c r="FE317" s="180"/>
      <c r="FF317" s="180"/>
      <c r="FG317" s="75"/>
      <c r="FH317" s="76"/>
      <c r="FI317" s="181"/>
      <c r="FJ317" s="181"/>
      <c r="FK317" s="182"/>
      <c r="FL317" s="134"/>
      <c r="FM317" s="135"/>
      <c r="FN317" s="111"/>
      <c r="FO317" s="178"/>
      <c r="FP317" s="178"/>
      <c r="FQ317" s="178"/>
      <c r="FR317" s="178"/>
      <c r="FS317" s="179"/>
      <c r="FT317" s="73"/>
      <c r="FU317" s="73"/>
      <c r="FV317" s="180"/>
      <c r="FW317" s="75"/>
      <c r="FX317" s="76"/>
      <c r="FY317" s="180"/>
      <c r="FZ317" s="180"/>
      <c r="GA317" s="180"/>
      <c r="GB317" s="75"/>
      <c r="GC317" s="76"/>
      <c r="GD317" s="181"/>
      <c r="GE317" s="181"/>
      <c r="GF317" s="182"/>
      <c r="GG317" s="134"/>
      <c r="GH317" s="135"/>
      <c r="GI317" s="111"/>
      <c r="GJ317" s="178"/>
      <c r="GK317" s="178"/>
      <c r="GL317" s="178"/>
      <c r="GM317" s="178"/>
      <c r="GN317" s="179"/>
      <c r="GO317" s="73"/>
      <c r="GP317" s="73"/>
      <c r="GQ317" s="180"/>
      <c r="GR317" s="75"/>
      <c r="GS317" s="76"/>
      <c r="GT317" s="180"/>
      <c r="GU317" s="180"/>
      <c r="GV317" s="180"/>
      <c r="GW317" s="75"/>
      <c r="GX317" s="76"/>
      <c r="GY317" s="181"/>
      <c r="GZ317" s="181"/>
      <c r="HA317" s="182"/>
      <c r="HB317" s="134"/>
      <c r="HC317" s="135"/>
      <c r="HD317" s="111"/>
      <c r="HE317" s="178"/>
      <c r="HF317" s="178"/>
      <c r="HG317" s="178"/>
      <c r="HH317" s="178"/>
      <c r="HI317" s="179"/>
      <c r="HJ317" s="73"/>
      <c r="HK317" s="73"/>
      <c r="HL317" s="180"/>
      <c r="HM317" s="75"/>
      <c r="HN317" s="76"/>
      <c r="HO317" s="180"/>
      <c r="HP317" s="180"/>
      <c r="HQ317" s="180"/>
      <c r="HR317" s="75"/>
      <c r="HS317" s="76"/>
      <c r="HT317" s="181"/>
      <c r="HU317" s="181"/>
      <c r="HV317" s="182"/>
      <c r="HW317" s="134"/>
      <c r="HX317" s="135"/>
      <c r="HY317" s="111"/>
      <c r="HZ317" s="178"/>
      <c r="IA317" s="178"/>
      <c r="IB317" s="178"/>
      <c r="IC317" s="178"/>
      <c r="ID317" s="179"/>
      <c r="IE317" s="73"/>
      <c r="IF317" s="73"/>
      <c r="IG317" s="180"/>
      <c r="IH317" s="75"/>
      <c r="II317" s="76"/>
      <c r="IJ317" s="180"/>
      <c r="IK317" s="180"/>
      <c r="IL317" s="180"/>
      <c r="IM317" s="75"/>
      <c r="IN317" s="76"/>
      <c r="IO317" s="181"/>
      <c r="IP317" s="181"/>
      <c r="IQ317" s="182"/>
      <c r="IR317" s="134"/>
      <c r="IS317" s="135"/>
      <c r="IT317" s="111"/>
      <c r="IU317" s="178"/>
      <c r="IV317" s="178"/>
      <c r="IW317" s="178"/>
      <c r="IX317" s="178"/>
      <c r="IY317" s="179"/>
      <c r="IZ317" s="73"/>
      <c r="JA317" s="73"/>
      <c r="JB317" s="180"/>
      <c r="JC317" s="75"/>
      <c r="JD317" s="76"/>
      <c r="JE317" s="180"/>
      <c r="JF317" s="180"/>
      <c r="JG317" s="180"/>
      <c r="JH317" s="75"/>
      <c r="JI317" s="76"/>
      <c r="JJ317" s="181"/>
      <c r="JK317" s="181"/>
      <c r="JL317" s="182"/>
      <c r="JM317" s="134"/>
      <c r="JN317" s="135"/>
      <c r="JO317" s="111"/>
      <c r="JP317" s="178"/>
      <c r="JQ317" s="178"/>
      <c r="JR317" s="178"/>
      <c r="JS317" s="178"/>
      <c r="JT317" s="179"/>
      <c r="JU317" s="73"/>
      <c r="JV317" s="73"/>
      <c r="JW317" s="180"/>
      <c r="JX317" s="75"/>
      <c r="JY317" s="76"/>
      <c r="JZ317" s="180"/>
      <c r="KA317" s="180"/>
      <c r="KB317" s="180"/>
      <c r="KC317" s="75"/>
      <c r="KD317" s="76"/>
      <c r="KE317" s="181"/>
      <c r="KF317" s="181"/>
      <c r="KG317" s="182"/>
      <c r="KH317" s="134"/>
      <c r="KI317" s="135"/>
      <c r="KJ317" s="111"/>
      <c r="KK317" s="178"/>
      <c r="KL317" s="178"/>
      <c r="KM317" s="178"/>
      <c r="KN317" s="178"/>
      <c r="KO317" s="179"/>
      <c r="KP317" s="73"/>
      <c r="KQ317" s="73"/>
      <c r="KR317" s="180"/>
      <c r="KS317" s="75"/>
      <c r="KT317" s="76"/>
      <c r="KU317" s="180"/>
      <c r="KV317" s="180"/>
      <c r="KW317" s="180"/>
      <c r="KX317" s="75"/>
      <c r="KY317" s="76"/>
      <c r="KZ317" s="181"/>
      <c r="LA317" s="181"/>
      <c r="LB317" s="182"/>
      <c r="LC317" s="134"/>
      <c r="LD317" s="135"/>
      <c r="LE317" s="111"/>
      <c r="LF317" s="178"/>
      <c r="LG317" s="178"/>
      <c r="LH317" s="178"/>
      <c r="LI317" s="178"/>
      <c r="LJ317" s="179"/>
      <c r="LK317" s="73"/>
      <c r="LL317" s="73"/>
      <c r="LM317" s="180"/>
      <c r="LN317" s="75"/>
      <c r="LO317" s="76"/>
      <c r="LP317" s="180"/>
      <c r="LQ317" s="180"/>
      <c r="LR317" s="180"/>
      <c r="LS317" s="75"/>
      <c r="LT317" s="76"/>
      <c r="LU317" s="181"/>
      <c r="LV317" s="181"/>
      <c r="LW317" s="182"/>
      <c r="LX317" s="134"/>
      <c r="LY317" s="135"/>
      <c r="LZ317" s="111"/>
      <c r="MA317" s="178"/>
      <c r="MB317" s="178"/>
      <c r="MC317" s="178"/>
      <c r="MD317" s="178"/>
      <c r="ME317" s="179"/>
      <c r="MF317" s="73"/>
      <c r="MG317" s="73"/>
      <c r="MH317" s="180"/>
      <c r="MI317" s="75"/>
      <c r="MJ317" s="76"/>
      <c r="MK317" s="180"/>
      <c r="ML317" s="180"/>
      <c r="MM317" s="180"/>
      <c r="MN317" s="75"/>
      <c r="MO317" s="76"/>
      <c r="MP317" s="181"/>
      <c r="MQ317" s="181"/>
      <c r="MR317" s="182"/>
      <c r="MS317" s="134"/>
      <c r="MT317" s="135"/>
      <c r="MU317" s="111"/>
      <c r="MV317" s="178"/>
      <c r="MW317" s="178"/>
      <c r="MX317" s="178"/>
      <c r="MY317" s="178"/>
      <c r="MZ317" s="179"/>
      <c r="NA317" s="73"/>
      <c r="NB317" s="73"/>
      <c r="NC317" s="180"/>
      <c r="ND317" s="75"/>
      <c r="NE317" s="76"/>
      <c r="NF317" s="180"/>
      <c r="NG317" s="180"/>
      <c r="NH317" s="180"/>
      <c r="NI317" s="75"/>
      <c r="NJ317" s="76"/>
      <c r="NK317" s="181"/>
      <c r="NL317" s="181"/>
      <c r="NM317" s="182"/>
      <c r="NN317" s="134"/>
      <c r="NO317" s="135"/>
      <c r="NP317" s="111"/>
      <c r="NQ317" s="178"/>
      <c r="NR317" s="178"/>
      <c r="NS317" s="178"/>
      <c r="NT317" s="178"/>
      <c r="NU317" s="179"/>
      <c r="NV317" s="73"/>
      <c r="NW317" s="73"/>
      <c r="NX317" s="180"/>
      <c r="NY317" s="75"/>
      <c r="NZ317" s="76"/>
      <c r="OA317" s="180"/>
      <c r="OB317" s="180"/>
      <c r="OC317" s="180"/>
      <c r="OD317" s="75"/>
      <c r="OE317" s="76"/>
      <c r="OF317" s="181"/>
      <c r="OG317" s="181"/>
      <c r="OH317" s="182"/>
      <c r="OI317" s="134"/>
      <c r="OJ317" s="135"/>
      <c r="OK317" s="111"/>
      <c r="OL317" s="178"/>
      <c r="OM317" s="178"/>
      <c r="ON317" s="178"/>
      <c r="OO317" s="178"/>
      <c r="OP317" s="179"/>
      <c r="OQ317" s="73"/>
      <c r="OR317" s="73"/>
      <c r="OS317" s="180"/>
      <c r="OT317" s="75"/>
      <c r="OU317" s="76"/>
      <c r="OV317" s="180"/>
      <c r="OW317" s="180"/>
      <c r="OX317" s="180"/>
      <c r="OY317" s="75"/>
      <c r="OZ317" s="76"/>
      <c r="PA317" s="181"/>
      <c r="PB317" s="181"/>
      <c r="PC317" s="182"/>
      <c r="PD317" s="134"/>
      <c r="PE317" s="135"/>
      <c r="PF317" s="111"/>
      <c r="PG317" s="178"/>
      <c r="PH317" s="178"/>
      <c r="PI317" s="178"/>
      <c r="PJ317" s="178"/>
      <c r="PK317" s="179"/>
      <c r="PL317" s="73"/>
      <c r="PM317" s="73"/>
      <c r="PN317" s="180"/>
      <c r="PO317" s="75"/>
      <c r="PP317" s="76"/>
      <c r="PQ317" s="180"/>
      <c r="PR317" s="180"/>
      <c r="PS317" s="180"/>
      <c r="PT317" s="75"/>
      <c r="PU317" s="76"/>
      <c r="PV317" s="181"/>
      <c r="PW317" s="181"/>
      <c r="PX317" s="182"/>
      <c r="PY317" s="134"/>
      <c r="PZ317" s="135"/>
      <c r="QA317" s="111"/>
      <c r="QB317" s="178"/>
      <c r="QC317" s="178"/>
      <c r="QD317" s="178"/>
      <c r="QE317" s="178"/>
      <c r="QF317" s="179"/>
      <c r="QG317" s="73"/>
      <c r="QH317" s="73"/>
      <c r="QI317" s="180"/>
      <c r="QJ317" s="75"/>
      <c r="QK317" s="76"/>
      <c r="QL317" s="180"/>
      <c r="QM317" s="180"/>
      <c r="QN317" s="180"/>
      <c r="QO317" s="75"/>
      <c r="QP317" s="76"/>
      <c r="QQ317" s="181"/>
      <c r="QR317" s="181"/>
      <c r="QS317" s="182"/>
      <c r="QT317" s="134"/>
      <c r="QU317" s="135"/>
      <c r="QV317" s="111"/>
      <c r="QW317" s="178"/>
      <c r="QX317" s="178"/>
      <c r="QY317" s="178"/>
      <c r="QZ317" s="178"/>
      <c r="RA317" s="179"/>
      <c r="RB317" s="73"/>
      <c r="RC317" s="73"/>
      <c r="RD317" s="180"/>
      <c r="RE317" s="75"/>
      <c r="RF317" s="76"/>
      <c r="RG317" s="180"/>
      <c r="RH317" s="180"/>
      <c r="RI317" s="180"/>
      <c r="RJ317" s="75"/>
      <c r="RK317" s="76"/>
      <c r="RL317" s="181"/>
      <c r="RM317" s="181"/>
      <c r="RN317" s="182"/>
      <c r="RO317" s="134"/>
      <c r="RP317" s="135"/>
      <c r="RQ317" s="111"/>
      <c r="RR317" s="178"/>
      <c r="RS317" s="178"/>
      <c r="RT317" s="178"/>
      <c r="RU317" s="178"/>
      <c r="RV317" s="179"/>
      <c r="RW317" s="73"/>
      <c r="RX317" s="73"/>
      <c r="RY317" s="180"/>
      <c r="RZ317" s="75"/>
      <c r="SA317" s="76"/>
      <c r="SB317" s="180"/>
      <c r="SC317" s="180"/>
      <c r="SD317" s="180"/>
      <c r="SE317" s="75"/>
      <c r="SF317" s="76"/>
      <c r="SG317" s="181"/>
      <c r="SH317" s="181"/>
      <c r="SI317" s="182"/>
      <c r="SJ317" s="134"/>
      <c r="SK317" s="135"/>
      <c r="SL317" s="111"/>
      <c r="SM317" s="178"/>
      <c r="SN317" s="178"/>
      <c r="SO317" s="178"/>
      <c r="SP317" s="178"/>
      <c r="SQ317" s="179"/>
      <c r="SR317" s="73"/>
      <c r="SS317" s="73"/>
      <c r="ST317" s="180"/>
      <c r="SU317" s="75"/>
      <c r="SV317" s="76"/>
      <c r="SW317" s="180"/>
      <c r="SX317" s="180"/>
      <c r="SY317" s="180"/>
      <c r="SZ317" s="75"/>
      <c r="TA317" s="76"/>
      <c r="TB317" s="181"/>
      <c r="TC317" s="181"/>
      <c r="TD317" s="182"/>
      <c r="TE317" s="134"/>
      <c r="TF317" s="135"/>
      <c r="TG317" s="111"/>
      <c r="TH317" s="178"/>
      <c r="TI317" s="178"/>
      <c r="TJ317" s="178"/>
      <c r="TK317" s="178"/>
      <c r="TL317" s="179"/>
      <c r="TM317" s="73"/>
      <c r="TN317" s="73"/>
      <c r="TO317" s="180"/>
      <c r="TP317" s="75"/>
      <c r="TQ317" s="76"/>
      <c r="TR317" s="180"/>
      <c r="TS317" s="180"/>
      <c r="TT317" s="180"/>
      <c r="TU317" s="75"/>
      <c r="TV317" s="76"/>
      <c r="TW317" s="181"/>
      <c r="TX317" s="181"/>
      <c r="TY317" s="182"/>
      <c r="TZ317" s="134"/>
      <c r="UA317" s="135"/>
      <c r="UB317" s="111"/>
      <c r="UC317" s="178"/>
      <c r="UD317" s="178"/>
      <c r="UE317" s="178"/>
      <c r="UF317" s="178"/>
      <c r="UG317" s="179"/>
      <c r="UH317" s="73"/>
      <c r="UI317" s="73"/>
      <c r="UJ317" s="180"/>
      <c r="UK317" s="75"/>
      <c r="UL317" s="76"/>
      <c r="UM317" s="180"/>
      <c r="UN317" s="180"/>
      <c r="UO317" s="180"/>
      <c r="UP317" s="75"/>
      <c r="UQ317" s="76"/>
      <c r="UR317" s="181"/>
      <c r="US317" s="181"/>
      <c r="UT317" s="182"/>
      <c r="UU317" s="134"/>
      <c r="UV317" s="135"/>
      <c r="UW317" s="111"/>
      <c r="UX317" s="178"/>
      <c r="UY317" s="178"/>
      <c r="UZ317" s="178"/>
      <c r="VA317" s="178"/>
      <c r="VB317" s="179"/>
      <c r="VC317" s="73"/>
      <c r="VD317" s="73"/>
      <c r="VE317" s="180"/>
      <c r="VF317" s="75"/>
      <c r="VG317" s="76"/>
      <c r="VH317" s="180"/>
      <c r="VI317" s="180"/>
      <c r="VJ317" s="180"/>
      <c r="VK317" s="75"/>
      <c r="VL317" s="76"/>
      <c r="VM317" s="181"/>
      <c r="VN317" s="181"/>
      <c r="VO317" s="182"/>
      <c r="VP317" s="134"/>
      <c r="VQ317" s="135"/>
      <c r="VR317" s="111"/>
      <c r="VS317" s="178"/>
      <c r="VT317" s="178"/>
      <c r="VU317" s="178"/>
      <c r="VV317" s="178"/>
      <c r="VW317" s="179"/>
      <c r="VX317" s="73"/>
      <c r="VY317" s="73"/>
      <c r="VZ317" s="180"/>
      <c r="WA317" s="75"/>
      <c r="WB317" s="76"/>
      <c r="WC317" s="180"/>
      <c r="WD317" s="180"/>
      <c r="WE317" s="180"/>
      <c r="WF317" s="75"/>
      <c r="WG317" s="76"/>
      <c r="WH317" s="181"/>
      <c r="WI317" s="181"/>
      <c r="WJ317" s="182"/>
      <c r="WK317" s="134"/>
      <c r="WL317" s="135"/>
      <c r="WM317" s="111"/>
      <c r="WN317" s="178"/>
      <c r="WO317" s="178"/>
      <c r="WP317" s="178"/>
      <c r="WQ317" s="178"/>
      <c r="WR317" s="179"/>
      <c r="WS317" s="73"/>
      <c r="WT317" s="73"/>
      <c r="WU317" s="180"/>
      <c r="WV317" s="75"/>
      <c r="WW317" s="76"/>
      <c r="WX317" s="180"/>
      <c r="WY317" s="180"/>
      <c r="WZ317" s="180"/>
      <c r="XA317" s="75"/>
      <c r="XB317" s="76"/>
      <c r="XC317" s="181"/>
      <c r="XD317" s="181"/>
      <c r="XE317" s="182"/>
      <c r="XF317" s="134"/>
      <c r="XG317" s="135"/>
      <c r="XH317" s="111"/>
      <c r="XI317" s="178"/>
      <c r="XJ317" s="178"/>
      <c r="XK317" s="178"/>
      <c r="XL317" s="178"/>
      <c r="XM317" s="179"/>
      <c r="XN317" s="73"/>
      <c r="XO317" s="73"/>
      <c r="XP317" s="180"/>
      <c r="XQ317" s="75"/>
      <c r="XR317" s="76"/>
      <c r="XS317" s="180"/>
      <c r="XT317" s="180"/>
      <c r="XU317" s="180"/>
      <c r="XV317" s="75"/>
      <c r="XW317" s="76"/>
      <c r="XX317" s="181"/>
      <c r="XY317" s="181"/>
      <c r="XZ317" s="182"/>
      <c r="YA317" s="134"/>
      <c r="YB317" s="135"/>
      <c r="YC317" s="111"/>
      <c r="YD317" s="178"/>
      <c r="YE317" s="178"/>
      <c r="YF317" s="178"/>
      <c r="YG317" s="178"/>
      <c r="YH317" s="179"/>
      <c r="YI317" s="73"/>
      <c r="YJ317" s="73"/>
      <c r="YK317" s="180"/>
      <c r="YL317" s="75"/>
      <c r="YM317" s="76"/>
      <c r="YN317" s="180"/>
      <c r="YO317" s="180"/>
      <c r="YP317" s="180"/>
      <c r="YQ317" s="75"/>
      <c r="YR317" s="76"/>
      <c r="YS317" s="181"/>
      <c r="YT317" s="181"/>
      <c r="YU317" s="182"/>
      <c r="YV317" s="134"/>
      <c r="YW317" s="135"/>
      <c r="YX317" s="111"/>
      <c r="YY317" s="178"/>
      <c r="YZ317" s="178"/>
      <c r="ZA317" s="178"/>
      <c r="ZB317" s="178"/>
      <c r="ZC317" s="179"/>
      <c r="ZD317" s="73"/>
      <c r="ZE317" s="73"/>
      <c r="ZF317" s="180"/>
      <c r="ZG317" s="75"/>
      <c r="ZH317" s="76"/>
      <c r="ZI317" s="180"/>
      <c r="ZJ317" s="180"/>
      <c r="ZK317" s="180"/>
      <c r="ZL317" s="75"/>
      <c r="ZM317" s="76"/>
      <c r="ZN317" s="181"/>
      <c r="ZO317" s="181"/>
      <c r="ZP317" s="182"/>
      <c r="ZQ317" s="134"/>
      <c r="ZR317" s="135"/>
      <c r="ZS317" s="111"/>
      <c r="ZT317" s="178"/>
      <c r="ZU317" s="178"/>
      <c r="ZV317" s="178"/>
      <c r="ZW317" s="178"/>
      <c r="ZX317" s="179"/>
      <c r="ZY317" s="73"/>
      <c r="ZZ317" s="73"/>
      <c r="AAA317" s="180"/>
      <c r="AAB317" s="75"/>
      <c r="AAC317" s="76"/>
      <c r="AAD317" s="180"/>
      <c r="AAE317" s="180"/>
      <c r="AAF317" s="180"/>
      <c r="AAG317" s="75"/>
      <c r="AAH317" s="76"/>
      <c r="AAI317" s="181"/>
      <c r="AAJ317" s="181"/>
      <c r="AAK317" s="182"/>
      <c r="AAL317" s="134"/>
      <c r="AAM317" s="135"/>
      <c r="AAN317" s="111"/>
      <c r="AAO317" s="178"/>
      <c r="AAP317" s="178"/>
      <c r="AAQ317" s="178"/>
      <c r="AAR317" s="178"/>
      <c r="AAS317" s="179"/>
      <c r="AAT317" s="73"/>
      <c r="AAU317" s="73"/>
      <c r="AAV317" s="180"/>
      <c r="AAW317" s="75"/>
      <c r="AAX317" s="76"/>
      <c r="AAY317" s="180"/>
      <c r="AAZ317" s="180"/>
      <c r="ABA317" s="180"/>
      <c r="ABB317" s="75"/>
      <c r="ABC317" s="76"/>
      <c r="ABD317" s="181"/>
      <c r="ABE317" s="181"/>
      <c r="ABF317" s="182"/>
      <c r="ABG317" s="134"/>
      <c r="ABH317" s="135"/>
      <c r="ABI317" s="111"/>
      <c r="ABJ317" s="178"/>
      <c r="ABK317" s="178"/>
      <c r="ABL317" s="178"/>
      <c r="ABM317" s="178"/>
      <c r="ABN317" s="179"/>
      <c r="ABO317" s="73"/>
      <c r="ABP317" s="73"/>
      <c r="ABQ317" s="180"/>
      <c r="ABR317" s="75"/>
      <c r="ABS317" s="76"/>
      <c r="ABT317" s="180"/>
      <c r="ABU317" s="180"/>
      <c r="ABV317" s="180"/>
      <c r="ABW317" s="75"/>
      <c r="ABX317" s="76"/>
      <c r="ABY317" s="181"/>
      <c r="ABZ317" s="181"/>
      <c r="ACA317" s="182"/>
      <c r="ACB317" s="134"/>
      <c r="ACC317" s="135"/>
      <c r="ACD317" s="111"/>
      <c r="ACE317" s="178"/>
      <c r="ACF317" s="178"/>
      <c r="ACG317" s="178"/>
      <c r="ACH317" s="178"/>
      <c r="ACI317" s="179"/>
      <c r="ACJ317" s="73"/>
      <c r="ACK317" s="73"/>
      <c r="ACL317" s="180"/>
      <c r="ACM317" s="75"/>
      <c r="ACN317" s="76"/>
      <c r="ACO317" s="180"/>
      <c r="ACP317" s="180"/>
      <c r="ACQ317" s="180"/>
      <c r="ACR317" s="75"/>
      <c r="ACS317" s="76"/>
      <c r="ACT317" s="181"/>
      <c r="ACU317" s="181"/>
      <c r="ACV317" s="182"/>
      <c r="ACW317" s="134"/>
      <c r="ACX317" s="135"/>
      <c r="ACY317" s="111"/>
      <c r="ACZ317" s="178"/>
      <c r="ADA317" s="178"/>
      <c r="ADB317" s="178"/>
      <c r="ADC317" s="178"/>
      <c r="ADD317" s="179"/>
      <c r="ADE317" s="73"/>
      <c r="ADF317" s="73"/>
      <c r="ADG317" s="180"/>
      <c r="ADH317" s="75"/>
      <c r="ADI317" s="76"/>
      <c r="ADJ317" s="180"/>
      <c r="ADK317" s="180"/>
      <c r="ADL317" s="180"/>
      <c r="ADM317" s="75"/>
      <c r="ADN317" s="76"/>
      <c r="ADO317" s="181"/>
      <c r="ADP317" s="181"/>
      <c r="ADQ317" s="182"/>
      <c r="ADR317" s="134"/>
      <c r="ADS317" s="135"/>
      <c r="ADT317" s="111"/>
      <c r="ADU317" s="178"/>
      <c r="ADV317" s="178"/>
      <c r="ADW317" s="178"/>
      <c r="ADX317" s="178"/>
      <c r="ADY317" s="179"/>
      <c r="ADZ317" s="73"/>
      <c r="AEA317" s="73"/>
      <c r="AEB317" s="180"/>
      <c r="AEC317" s="75"/>
      <c r="AED317" s="76"/>
      <c r="AEE317" s="180"/>
      <c r="AEF317" s="180"/>
      <c r="AEG317" s="180"/>
      <c r="AEH317" s="75"/>
      <c r="AEI317" s="76"/>
      <c r="AEJ317" s="181"/>
      <c r="AEK317" s="181"/>
      <c r="AEL317" s="182"/>
      <c r="AEM317" s="134"/>
      <c r="AEN317" s="135"/>
      <c r="AEO317" s="111"/>
      <c r="AEP317" s="178"/>
      <c r="AEQ317" s="178"/>
      <c r="AER317" s="178"/>
      <c r="AES317" s="178"/>
      <c r="AET317" s="179"/>
      <c r="AEU317" s="73"/>
      <c r="AEV317" s="73"/>
      <c r="AEW317" s="180"/>
      <c r="AEX317" s="75"/>
      <c r="AEY317" s="76"/>
      <c r="AEZ317" s="180"/>
      <c r="AFA317" s="180"/>
      <c r="AFB317" s="180"/>
      <c r="AFC317" s="75"/>
      <c r="AFD317" s="76"/>
      <c r="AFE317" s="181"/>
      <c r="AFF317" s="181"/>
      <c r="AFG317" s="182"/>
      <c r="AFH317" s="134"/>
      <c r="AFI317" s="135"/>
      <c r="AFJ317" s="111"/>
      <c r="AFK317" s="178"/>
      <c r="AFL317" s="178"/>
      <c r="AFM317" s="178"/>
      <c r="AFN317" s="178"/>
      <c r="AFO317" s="179"/>
      <c r="AFP317" s="73"/>
      <c r="AFQ317" s="73"/>
      <c r="AFR317" s="180"/>
      <c r="AFS317" s="75"/>
      <c r="AFT317" s="76"/>
      <c r="AFU317" s="180"/>
      <c r="AFV317" s="180"/>
      <c r="AFW317" s="180"/>
      <c r="AFX317" s="75"/>
      <c r="AFY317" s="76"/>
      <c r="AFZ317" s="181"/>
      <c r="AGA317" s="181"/>
      <c r="AGB317" s="182"/>
      <c r="AGC317" s="134"/>
      <c r="AGD317" s="135"/>
      <c r="AGE317" s="111"/>
      <c r="AGF317" s="178"/>
      <c r="AGG317" s="178"/>
      <c r="AGH317" s="178"/>
      <c r="AGI317" s="178"/>
      <c r="AGJ317" s="179"/>
      <c r="AGK317" s="73"/>
      <c r="AGL317" s="73"/>
      <c r="AGM317" s="180"/>
      <c r="AGN317" s="75"/>
      <c r="AGO317" s="76"/>
      <c r="AGP317" s="180"/>
      <c r="AGQ317" s="180"/>
      <c r="AGR317" s="180"/>
      <c r="AGS317" s="75"/>
      <c r="AGT317" s="76"/>
      <c r="AGU317" s="181"/>
      <c r="AGV317" s="181"/>
      <c r="AGW317" s="182"/>
      <c r="AGX317" s="134"/>
      <c r="AGY317" s="135"/>
      <c r="AGZ317" s="111"/>
      <c r="AHA317" s="178"/>
      <c r="AHB317" s="178"/>
      <c r="AHC317" s="178"/>
      <c r="AHD317" s="178"/>
      <c r="AHE317" s="179"/>
      <c r="AHF317" s="73"/>
      <c r="AHG317" s="73"/>
      <c r="AHH317" s="180"/>
      <c r="AHI317" s="75"/>
      <c r="AHJ317" s="76"/>
      <c r="AHK317" s="180"/>
      <c r="AHL317" s="180"/>
      <c r="AHM317" s="180"/>
      <c r="AHN317" s="75"/>
      <c r="AHO317" s="76"/>
      <c r="AHP317" s="181"/>
      <c r="AHQ317" s="181"/>
      <c r="AHR317" s="182"/>
      <c r="AHS317" s="134"/>
      <c r="AHT317" s="135"/>
      <c r="AHU317" s="111"/>
      <c r="AHV317" s="178"/>
      <c r="AHW317" s="178"/>
      <c r="AHX317" s="178"/>
      <c r="AHY317" s="178"/>
      <c r="AHZ317" s="179"/>
      <c r="AIA317" s="73"/>
      <c r="AIB317" s="73"/>
      <c r="AIC317" s="180"/>
      <c r="AID317" s="75"/>
      <c r="AIE317" s="76"/>
      <c r="AIF317" s="180"/>
      <c r="AIG317" s="180"/>
      <c r="AIH317" s="180"/>
      <c r="AII317" s="75"/>
      <c r="AIJ317" s="76"/>
      <c r="AIK317" s="181"/>
      <c r="AIL317" s="181"/>
      <c r="AIM317" s="182"/>
      <c r="AIN317" s="134"/>
      <c r="AIO317" s="135"/>
      <c r="AIP317" s="111"/>
      <c r="AIQ317" s="178"/>
      <c r="AIR317" s="178"/>
      <c r="AIS317" s="178"/>
      <c r="AIT317" s="178"/>
      <c r="AIU317" s="179"/>
      <c r="AIV317" s="73"/>
      <c r="AIW317" s="73"/>
      <c r="AIX317" s="180"/>
      <c r="AIY317" s="75"/>
      <c r="AIZ317" s="76"/>
      <c r="AJA317" s="180"/>
      <c r="AJB317" s="180"/>
      <c r="AJC317" s="180"/>
      <c r="AJD317" s="75"/>
      <c r="AJE317" s="76"/>
      <c r="AJF317" s="181"/>
      <c r="AJG317" s="181"/>
      <c r="AJH317" s="182"/>
      <c r="AJI317" s="134"/>
      <c r="AJJ317" s="135"/>
      <c r="AJK317" s="111"/>
      <c r="AJL317" s="178"/>
      <c r="AJM317" s="178"/>
      <c r="AJN317" s="178"/>
      <c r="AJO317" s="178"/>
      <c r="AJP317" s="179"/>
      <c r="AJQ317" s="73"/>
      <c r="AJR317" s="73"/>
      <c r="AJS317" s="180"/>
      <c r="AJT317" s="75"/>
      <c r="AJU317" s="76"/>
      <c r="AJV317" s="180"/>
      <c r="AJW317" s="180"/>
      <c r="AJX317" s="180"/>
      <c r="AJY317" s="75"/>
      <c r="AJZ317" s="76"/>
      <c r="AKA317" s="181"/>
      <c r="AKB317" s="181"/>
      <c r="AKC317" s="182"/>
      <c r="AKD317" s="134"/>
      <c r="AKE317" s="135"/>
      <c r="AKF317" s="111"/>
      <c r="AKG317" s="178"/>
      <c r="AKH317" s="178"/>
      <c r="AKI317" s="178"/>
      <c r="AKJ317" s="178"/>
      <c r="AKK317" s="179"/>
      <c r="AKL317" s="73"/>
      <c r="AKM317" s="73"/>
      <c r="AKN317" s="180"/>
      <c r="AKO317" s="75"/>
      <c r="AKP317" s="76"/>
      <c r="AKQ317" s="180"/>
      <c r="AKR317" s="180"/>
      <c r="AKS317" s="180"/>
      <c r="AKT317" s="75"/>
      <c r="AKU317" s="76"/>
      <c r="AKV317" s="181"/>
      <c r="AKW317" s="181"/>
      <c r="AKX317" s="182"/>
      <c r="AKY317" s="134"/>
      <c r="AKZ317" s="135"/>
      <c r="ALA317" s="111"/>
      <c r="ALB317" s="178"/>
      <c r="ALC317" s="178"/>
      <c r="ALD317" s="178"/>
      <c r="ALE317" s="178"/>
      <c r="ALF317" s="179"/>
      <c r="ALG317" s="73"/>
      <c r="ALH317" s="73"/>
      <c r="ALI317" s="180"/>
      <c r="ALJ317" s="75"/>
      <c r="ALK317" s="76"/>
      <c r="ALL317" s="180"/>
      <c r="ALM317" s="180"/>
      <c r="ALN317" s="180"/>
      <c r="ALO317" s="75"/>
      <c r="ALP317" s="76"/>
      <c r="ALQ317" s="181"/>
      <c r="ALR317" s="181"/>
      <c r="ALS317" s="182"/>
      <c r="ALT317" s="134"/>
      <c r="ALU317" s="135"/>
      <c r="ALV317" s="111"/>
      <c r="ALW317" s="178"/>
      <c r="ALX317" s="178"/>
      <c r="ALY317" s="178"/>
      <c r="ALZ317" s="178"/>
      <c r="AMA317" s="179"/>
      <c r="AMB317" s="73"/>
      <c r="AMC317" s="73"/>
      <c r="AMD317" s="180"/>
      <c r="AME317" s="75"/>
      <c r="AMF317" s="76"/>
      <c r="AMG317" s="180"/>
      <c r="AMH317" s="180"/>
      <c r="AMI317" s="180"/>
      <c r="AMJ317" s="75"/>
      <c r="AMK317" s="76"/>
      <c r="AML317" s="181"/>
      <c r="AMM317" s="181"/>
      <c r="AMN317" s="182"/>
      <c r="AMO317" s="134"/>
      <c r="AMP317" s="135"/>
      <c r="AMQ317" s="111"/>
      <c r="AMR317" s="178"/>
      <c r="AMS317" s="178"/>
      <c r="AMT317" s="178"/>
      <c r="AMU317" s="178"/>
      <c r="AMV317" s="179"/>
      <c r="AMW317" s="73"/>
      <c r="AMX317" s="73"/>
      <c r="AMY317" s="180"/>
      <c r="AMZ317" s="75"/>
      <c r="ANA317" s="76"/>
      <c r="ANB317" s="180"/>
      <c r="ANC317" s="180"/>
      <c r="AND317" s="180"/>
      <c r="ANE317" s="75"/>
      <c r="ANF317" s="76"/>
      <c r="ANG317" s="181"/>
      <c r="ANH317" s="181"/>
      <c r="ANI317" s="182"/>
      <c r="ANJ317" s="134"/>
      <c r="ANK317" s="135"/>
      <c r="ANL317" s="111"/>
      <c r="ANM317" s="178"/>
      <c r="ANN317" s="178"/>
      <c r="ANO317" s="178"/>
      <c r="ANP317" s="178"/>
      <c r="ANQ317" s="179"/>
      <c r="ANR317" s="73"/>
      <c r="ANS317" s="73"/>
      <c r="ANT317" s="180"/>
      <c r="ANU317" s="75"/>
      <c r="ANV317" s="76"/>
      <c r="ANW317" s="180"/>
      <c r="ANX317" s="180"/>
      <c r="ANY317" s="180"/>
      <c r="ANZ317" s="75"/>
      <c r="AOA317" s="76"/>
      <c r="AOB317" s="181"/>
      <c r="AOC317" s="181"/>
      <c r="AOD317" s="182"/>
      <c r="AOE317" s="134"/>
      <c r="AOF317" s="135"/>
      <c r="AOG317" s="111"/>
      <c r="AOH317" s="178"/>
      <c r="AOI317" s="178"/>
      <c r="AOJ317" s="178"/>
      <c r="AOK317" s="178"/>
      <c r="AOL317" s="179"/>
      <c r="AOM317" s="73"/>
      <c r="AON317" s="73"/>
      <c r="AOO317" s="180"/>
      <c r="AOP317" s="75"/>
      <c r="AOQ317" s="76"/>
      <c r="AOR317" s="180"/>
      <c r="AOS317" s="180"/>
      <c r="AOT317" s="180"/>
      <c r="AOU317" s="75"/>
      <c r="AOV317" s="76"/>
      <c r="AOW317" s="181"/>
      <c r="AOX317" s="181"/>
      <c r="AOY317" s="182"/>
      <c r="AOZ317" s="134"/>
      <c r="APA317" s="135"/>
      <c r="APB317" s="111"/>
      <c r="APC317" s="178"/>
      <c r="APD317" s="178"/>
      <c r="APE317" s="178"/>
      <c r="APF317" s="178"/>
      <c r="APG317" s="179"/>
      <c r="APH317" s="73"/>
      <c r="API317" s="73"/>
      <c r="APJ317" s="180"/>
      <c r="APK317" s="75"/>
      <c r="APL317" s="76"/>
      <c r="APM317" s="180"/>
      <c r="APN317" s="180"/>
      <c r="APO317" s="180"/>
      <c r="APP317" s="75"/>
      <c r="APQ317" s="76"/>
      <c r="APR317" s="181"/>
      <c r="APS317" s="181"/>
      <c r="APT317" s="182"/>
      <c r="APU317" s="134"/>
      <c r="APV317" s="135"/>
      <c r="APW317" s="111"/>
      <c r="APX317" s="178"/>
      <c r="APY317" s="178"/>
      <c r="APZ317" s="178"/>
      <c r="AQA317" s="178"/>
      <c r="AQB317" s="179"/>
      <c r="AQC317" s="73"/>
      <c r="AQD317" s="73"/>
      <c r="AQE317" s="180"/>
      <c r="AQF317" s="75"/>
      <c r="AQG317" s="76"/>
      <c r="AQH317" s="180"/>
      <c r="AQI317" s="180"/>
      <c r="AQJ317" s="180"/>
      <c r="AQK317" s="75"/>
      <c r="AQL317" s="76"/>
      <c r="AQM317" s="181"/>
      <c r="AQN317" s="181"/>
      <c r="AQO317" s="182"/>
      <c r="AQP317" s="134"/>
      <c r="AQQ317" s="135"/>
      <c r="AQR317" s="111"/>
      <c r="AQS317" s="178"/>
      <c r="AQT317" s="178"/>
      <c r="AQU317" s="178"/>
      <c r="AQV317" s="178"/>
      <c r="AQW317" s="179"/>
      <c r="AQX317" s="73"/>
      <c r="AQY317" s="73"/>
      <c r="AQZ317" s="180"/>
      <c r="ARA317" s="75"/>
      <c r="ARB317" s="76"/>
      <c r="ARC317" s="180"/>
      <c r="ARD317" s="180"/>
      <c r="ARE317" s="180"/>
      <c r="ARF317" s="75"/>
      <c r="ARG317" s="76"/>
      <c r="ARH317" s="181"/>
      <c r="ARI317" s="181"/>
      <c r="ARJ317" s="182"/>
      <c r="ARK317" s="134"/>
      <c r="ARL317" s="135"/>
      <c r="ARM317" s="111"/>
      <c r="ARN317" s="178"/>
      <c r="ARO317" s="178"/>
      <c r="ARP317" s="178"/>
      <c r="ARQ317" s="178"/>
      <c r="ARR317" s="179"/>
      <c r="ARS317" s="73"/>
      <c r="ART317" s="73"/>
      <c r="ARU317" s="180"/>
      <c r="ARV317" s="75"/>
      <c r="ARW317" s="76"/>
      <c r="ARX317" s="180"/>
      <c r="ARY317" s="180"/>
      <c r="ARZ317" s="180"/>
      <c r="ASA317" s="75"/>
      <c r="ASB317" s="76"/>
      <c r="ASC317" s="181"/>
      <c r="ASD317" s="181"/>
      <c r="ASE317" s="182"/>
      <c r="ASF317" s="134"/>
      <c r="ASG317" s="135"/>
      <c r="ASH317" s="111"/>
      <c r="ASI317" s="178"/>
      <c r="ASJ317" s="178"/>
      <c r="ASK317" s="178"/>
      <c r="ASL317" s="178"/>
      <c r="ASM317" s="179"/>
      <c r="ASN317" s="73"/>
      <c r="ASO317" s="73"/>
      <c r="ASP317" s="180"/>
      <c r="ASQ317" s="75"/>
      <c r="ASR317" s="76"/>
      <c r="ASS317" s="180"/>
      <c r="AST317" s="180"/>
      <c r="ASU317" s="180"/>
      <c r="ASV317" s="75"/>
      <c r="ASW317" s="76"/>
      <c r="ASX317" s="181"/>
      <c r="ASY317" s="181"/>
      <c r="ASZ317" s="182"/>
      <c r="ATA317" s="134"/>
      <c r="ATB317" s="135"/>
      <c r="ATC317" s="111"/>
      <c r="ATD317" s="178"/>
      <c r="ATE317" s="178"/>
      <c r="ATF317" s="178"/>
      <c r="ATG317" s="178"/>
      <c r="ATH317" s="179"/>
      <c r="ATI317" s="73"/>
      <c r="ATJ317" s="73"/>
      <c r="ATK317" s="180"/>
      <c r="ATL317" s="75"/>
      <c r="ATM317" s="76"/>
      <c r="ATN317" s="180"/>
      <c r="ATO317" s="180"/>
      <c r="ATP317" s="180"/>
      <c r="ATQ317" s="75"/>
      <c r="ATR317" s="76"/>
      <c r="ATS317" s="181"/>
      <c r="ATT317" s="181"/>
      <c r="ATU317" s="182"/>
      <c r="ATV317" s="134"/>
      <c r="ATW317" s="135"/>
      <c r="ATX317" s="111"/>
      <c r="ATY317" s="178"/>
      <c r="ATZ317" s="178"/>
      <c r="AUA317" s="178"/>
      <c r="AUB317" s="178"/>
      <c r="AUC317" s="179"/>
      <c r="AUD317" s="73"/>
      <c r="AUE317" s="73"/>
      <c r="AUF317" s="180"/>
      <c r="AUG317" s="75"/>
      <c r="AUH317" s="76"/>
      <c r="AUI317" s="180"/>
      <c r="AUJ317" s="180"/>
      <c r="AUK317" s="180"/>
      <c r="AUL317" s="75"/>
      <c r="AUM317" s="76"/>
      <c r="AUN317" s="181"/>
      <c r="AUO317" s="181"/>
      <c r="AUP317" s="182"/>
      <c r="AUQ317" s="134"/>
      <c r="AUR317" s="135"/>
      <c r="AUS317" s="111"/>
      <c r="AUT317" s="178"/>
      <c r="AUU317" s="178"/>
      <c r="AUV317" s="178"/>
      <c r="AUW317" s="178"/>
      <c r="AUX317" s="179"/>
      <c r="AUY317" s="73"/>
      <c r="AUZ317" s="73"/>
      <c r="AVA317" s="180"/>
      <c r="AVB317" s="75"/>
      <c r="AVC317" s="76"/>
      <c r="AVD317" s="180"/>
      <c r="AVE317" s="180"/>
      <c r="AVF317" s="180"/>
      <c r="AVG317" s="75"/>
      <c r="AVH317" s="76"/>
      <c r="AVI317" s="181"/>
      <c r="AVJ317" s="181"/>
      <c r="AVK317" s="182"/>
      <c r="AVL317" s="134"/>
      <c r="AVM317" s="135"/>
      <c r="AVN317" s="111"/>
      <c r="AVO317" s="178"/>
      <c r="AVP317" s="178"/>
      <c r="AVQ317" s="178"/>
      <c r="AVR317" s="178"/>
      <c r="AVS317" s="179"/>
      <c r="AVT317" s="73"/>
      <c r="AVU317" s="73"/>
      <c r="AVV317" s="180"/>
      <c r="AVW317" s="75"/>
      <c r="AVX317" s="76"/>
      <c r="AVY317" s="180"/>
      <c r="AVZ317" s="180"/>
      <c r="AWA317" s="180"/>
      <c r="AWB317" s="75"/>
      <c r="AWC317" s="76"/>
      <c r="AWD317" s="181"/>
      <c r="AWE317" s="181"/>
      <c r="AWF317" s="182"/>
      <c r="AWG317" s="134"/>
      <c r="AWH317" s="135"/>
      <c r="AWI317" s="111"/>
      <c r="AWJ317" s="178"/>
      <c r="AWK317" s="178"/>
      <c r="AWL317" s="178"/>
      <c r="AWM317" s="178"/>
      <c r="AWN317" s="179"/>
      <c r="AWO317" s="73"/>
      <c r="AWP317" s="73"/>
      <c r="AWQ317" s="180"/>
      <c r="AWR317" s="75"/>
      <c r="AWS317" s="76"/>
      <c r="AWT317" s="180"/>
      <c r="AWU317" s="180"/>
      <c r="AWV317" s="180"/>
      <c r="AWW317" s="75"/>
      <c r="AWX317" s="76"/>
      <c r="AWY317" s="181"/>
      <c r="AWZ317" s="181"/>
      <c r="AXA317" s="182"/>
      <c r="AXB317" s="134"/>
      <c r="AXC317" s="135"/>
      <c r="AXD317" s="111"/>
      <c r="AXE317" s="178"/>
      <c r="AXF317" s="178"/>
      <c r="AXG317" s="178"/>
      <c r="AXH317" s="178"/>
      <c r="AXI317" s="179"/>
      <c r="AXJ317" s="73"/>
      <c r="AXK317" s="73"/>
      <c r="AXL317" s="180"/>
      <c r="AXM317" s="75"/>
      <c r="AXN317" s="76"/>
      <c r="AXO317" s="180"/>
      <c r="AXP317" s="180"/>
      <c r="AXQ317" s="180"/>
      <c r="AXR317" s="75"/>
      <c r="AXS317" s="76"/>
      <c r="AXT317" s="181"/>
      <c r="AXU317" s="181"/>
      <c r="AXV317" s="182"/>
      <c r="AXW317" s="134"/>
      <c r="AXX317" s="135"/>
      <c r="AXY317" s="111"/>
      <c r="AXZ317" s="178"/>
      <c r="AYA317" s="178"/>
      <c r="AYB317" s="178"/>
      <c r="AYC317" s="178"/>
      <c r="AYD317" s="179"/>
      <c r="AYE317" s="73"/>
      <c r="AYF317" s="73"/>
      <c r="AYG317" s="180"/>
      <c r="AYH317" s="75"/>
      <c r="AYI317" s="76"/>
      <c r="AYJ317" s="180"/>
      <c r="AYK317" s="180"/>
      <c r="AYL317" s="180"/>
      <c r="AYM317" s="75"/>
      <c r="AYN317" s="76"/>
      <c r="AYO317" s="181"/>
      <c r="AYP317" s="181"/>
      <c r="AYQ317" s="182"/>
      <c r="AYR317" s="134"/>
      <c r="AYS317" s="135"/>
      <c r="AYT317" s="111"/>
      <c r="AYU317" s="178"/>
      <c r="AYV317" s="178"/>
      <c r="AYW317" s="178"/>
      <c r="AYX317" s="178"/>
      <c r="AYY317" s="179"/>
      <c r="AYZ317" s="73"/>
      <c r="AZA317" s="73"/>
      <c r="AZB317" s="180"/>
      <c r="AZC317" s="75"/>
      <c r="AZD317" s="76"/>
      <c r="AZE317" s="180"/>
      <c r="AZF317" s="180"/>
      <c r="AZG317" s="180"/>
      <c r="AZH317" s="75"/>
      <c r="AZI317" s="76"/>
      <c r="AZJ317" s="181"/>
      <c r="AZK317" s="181"/>
      <c r="AZL317" s="182"/>
      <c r="AZM317" s="134"/>
      <c r="AZN317" s="135"/>
      <c r="AZO317" s="111"/>
      <c r="AZP317" s="178"/>
      <c r="AZQ317" s="178"/>
      <c r="AZR317" s="178"/>
      <c r="AZS317" s="178"/>
      <c r="AZT317" s="179"/>
      <c r="AZU317" s="73"/>
      <c r="AZV317" s="73"/>
      <c r="AZW317" s="180"/>
      <c r="AZX317" s="75"/>
      <c r="AZY317" s="76"/>
      <c r="AZZ317" s="180"/>
      <c r="BAA317" s="180"/>
      <c r="BAB317" s="180"/>
      <c r="BAC317" s="75"/>
      <c r="BAD317" s="76"/>
      <c r="BAE317" s="181"/>
      <c r="BAF317" s="181"/>
      <c r="BAG317" s="182"/>
      <c r="BAH317" s="134"/>
      <c r="BAI317" s="135"/>
      <c r="BAJ317" s="111"/>
      <c r="BAK317" s="178"/>
      <c r="BAL317" s="178"/>
      <c r="BAM317" s="178"/>
      <c r="BAN317" s="178"/>
      <c r="BAO317" s="179"/>
      <c r="BAP317" s="73"/>
      <c r="BAQ317" s="73"/>
      <c r="BAR317" s="180"/>
      <c r="BAS317" s="75"/>
      <c r="BAT317" s="76"/>
      <c r="BAU317" s="180"/>
      <c r="BAV317" s="180"/>
      <c r="BAW317" s="180"/>
      <c r="BAX317" s="75"/>
      <c r="BAY317" s="76"/>
      <c r="BAZ317" s="181"/>
      <c r="BBA317" s="181"/>
      <c r="BBB317" s="182"/>
      <c r="BBC317" s="134"/>
      <c r="BBD317" s="135"/>
      <c r="BBE317" s="111"/>
      <c r="BBF317" s="178"/>
      <c r="BBG317" s="178"/>
      <c r="BBH317" s="178"/>
      <c r="BBI317" s="178"/>
      <c r="BBJ317" s="179"/>
      <c r="BBK317" s="73"/>
      <c r="BBL317" s="73"/>
      <c r="BBM317" s="180"/>
      <c r="BBN317" s="75"/>
      <c r="BBO317" s="76"/>
      <c r="BBP317" s="180"/>
      <c r="BBQ317" s="180"/>
      <c r="BBR317" s="180"/>
      <c r="BBS317" s="75"/>
      <c r="BBT317" s="76"/>
      <c r="BBU317" s="181"/>
      <c r="BBV317" s="181"/>
      <c r="BBW317" s="182"/>
      <c r="BBX317" s="134"/>
      <c r="BBY317" s="135"/>
      <c r="BBZ317" s="111"/>
      <c r="BCA317" s="178"/>
      <c r="BCB317" s="178"/>
      <c r="BCC317" s="178"/>
      <c r="BCD317" s="178"/>
      <c r="BCE317" s="179"/>
      <c r="BCF317" s="73"/>
      <c r="BCG317" s="73"/>
      <c r="BCH317" s="180"/>
      <c r="BCI317" s="75"/>
      <c r="BCJ317" s="76"/>
      <c r="BCK317" s="180"/>
      <c r="BCL317" s="180"/>
      <c r="BCM317" s="180"/>
      <c r="BCN317" s="75"/>
      <c r="BCO317" s="76"/>
      <c r="BCP317" s="181"/>
      <c r="BCQ317" s="181"/>
      <c r="BCR317" s="182"/>
      <c r="BCS317" s="134"/>
      <c r="BCT317" s="135"/>
      <c r="BCU317" s="111"/>
      <c r="BCV317" s="178"/>
      <c r="BCW317" s="178"/>
      <c r="BCX317" s="178"/>
      <c r="BCY317" s="178"/>
      <c r="BCZ317" s="179"/>
      <c r="BDA317" s="73"/>
      <c r="BDB317" s="73"/>
      <c r="BDC317" s="180"/>
      <c r="BDD317" s="75"/>
      <c r="BDE317" s="76"/>
      <c r="BDF317" s="180"/>
      <c r="BDG317" s="180"/>
      <c r="BDH317" s="180"/>
      <c r="BDI317" s="75"/>
      <c r="BDJ317" s="76"/>
      <c r="BDK317" s="181"/>
      <c r="BDL317" s="181"/>
      <c r="BDM317" s="182"/>
      <c r="BDN317" s="134"/>
      <c r="BDO317" s="135"/>
      <c r="BDP317" s="111"/>
      <c r="BDQ317" s="178"/>
      <c r="BDR317" s="178"/>
      <c r="BDS317" s="178"/>
      <c r="BDT317" s="178"/>
      <c r="BDU317" s="179"/>
      <c r="BDV317" s="73"/>
      <c r="BDW317" s="73"/>
      <c r="BDX317" s="180"/>
      <c r="BDY317" s="75"/>
      <c r="BDZ317" s="76"/>
      <c r="BEA317" s="180"/>
      <c r="BEB317" s="180"/>
      <c r="BEC317" s="180"/>
      <c r="BED317" s="75"/>
      <c r="BEE317" s="76"/>
      <c r="BEF317" s="181"/>
      <c r="BEG317" s="181"/>
      <c r="BEH317" s="182"/>
      <c r="BEI317" s="134"/>
      <c r="BEJ317" s="135"/>
      <c r="BEK317" s="111"/>
      <c r="BEL317" s="178"/>
      <c r="BEM317" s="178"/>
      <c r="BEN317" s="178"/>
      <c r="BEO317" s="178"/>
      <c r="BEP317" s="179"/>
      <c r="BEQ317" s="73"/>
      <c r="BER317" s="73"/>
      <c r="BES317" s="180"/>
      <c r="BET317" s="75"/>
      <c r="BEU317" s="76"/>
      <c r="BEV317" s="180"/>
      <c r="BEW317" s="180"/>
      <c r="BEX317" s="180"/>
      <c r="BEY317" s="75"/>
      <c r="BEZ317" s="76"/>
      <c r="BFA317" s="181"/>
      <c r="BFB317" s="181"/>
      <c r="BFC317" s="182"/>
      <c r="BFD317" s="134"/>
      <c r="BFE317" s="135"/>
      <c r="BFF317" s="111"/>
      <c r="BFG317" s="178"/>
      <c r="BFH317" s="178"/>
      <c r="BFI317" s="178"/>
      <c r="BFJ317" s="178"/>
      <c r="BFK317" s="179"/>
      <c r="BFL317" s="73"/>
      <c r="BFM317" s="73"/>
      <c r="BFN317" s="180"/>
      <c r="BFO317" s="75"/>
      <c r="BFP317" s="76"/>
      <c r="BFQ317" s="180"/>
      <c r="BFR317" s="180"/>
      <c r="BFS317" s="180"/>
      <c r="BFT317" s="75"/>
      <c r="BFU317" s="76"/>
      <c r="BFV317" s="181"/>
      <c r="BFW317" s="181"/>
      <c r="BFX317" s="182"/>
      <c r="BFY317" s="134"/>
      <c r="BFZ317" s="135"/>
      <c r="BGA317" s="111"/>
      <c r="BGB317" s="178"/>
      <c r="BGC317" s="178"/>
      <c r="BGD317" s="178"/>
      <c r="BGE317" s="178"/>
      <c r="BGF317" s="179"/>
      <c r="BGG317" s="73"/>
      <c r="BGH317" s="73"/>
      <c r="BGI317" s="180"/>
      <c r="BGJ317" s="75"/>
      <c r="BGK317" s="76"/>
      <c r="BGL317" s="180"/>
      <c r="BGM317" s="180"/>
      <c r="BGN317" s="180"/>
      <c r="BGO317" s="75"/>
      <c r="BGP317" s="76"/>
      <c r="BGQ317" s="181"/>
      <c r="BGR317" s="181"/>
      <c r="BGS317" s="182"/>
      <c r="BGT317" s="134"/>
      <c r="BGU317" s="135"/>
      <c r="BGV317" s="111"/>
      <c r="BGW317" s="178"/>
      <c r="BGX317" s="178"/>
      <c r="BGY317" s="178"/>
      <c r="BGZ317" s="178"/>
      <c r="BHA317" s="179"/>
      <c r="BHB317" s="73"/>
      <c r="BHC317" s="73"/>
      <c r="BHD317" s="180"/>
      <c r="BHE317" s="75"/>
      <c r="BHF317" s="76"/>
      <c r="BHG317" s="180"/>
      <c r="BHH317" s="180"/>
      <c r="BHI317" s="180"/>
      <c r="BHJ317" s="75"/>
      <c r="BHK317" s="76"/>
      <c r="BHL317" s="181"/>
      <c r="BHM317" s="181"/>
      <c r="BHN317" s="182"/>
      <c r="BHO317" s="134"/>
      <c r="BHP317" s="135"/>
      <c r="BHQ317" s="111"/>
      <c r="BHR317" s="178"/>
      <c r="BHS317" s="178"/>
      <c r="BHT317" s="178"/>
      <c r="BHU317" s="178"/>
      <c r="BHV317" s="179"/>
      <c r="BHW317" s="73"/>
      <c r="BHX317" s="73"/>
      <c r="BHY317" s="180"/>
      <c r="BHZ317" s="75"/>
      <c r="BIA317" s="76"/>
      <c r="BIB317" s="180"/>
      <c r="BIC317" s="180"/>
      <c r="BID317" s="180"/>
      <c r="BIE317" s="75"/>
      <c r="BIF317" s="76"/>
      <c r="BIG317" s="181"/>
      <c r="BIH317" s="181"/>
      <c r="BII317" s="182"/>
      <c r="BIJ317" s="134"/>
      <c r="BIK317" s="135"/>
      <c r="BIL317" s="111"/>
      <c r="BIM317" s="178"/>
      <c r="BIN317" s="178"/>
      <c r="BIO317" s="178"/>
      <c r="BIP317" s="178"/>
      <c r="BIQ317" s="179"/>
      <c r="BIR317" s="73"/>
      <c r="BIS317" s="73"/>
      <c r="BIT317" s="180"/>
      <c r="BIU317" s="75"/>
      <c r="BIV317" s="76"/>
      <c r="BIW317" s="180"/>
      <c r="BIX317" s="180"/>
      <c r="BIY317" s="180"/>
      <c r="BIZ317" s="75"/>
      <c r="BJA317" s="76"/>
      <c r="BJB317" s="181"/>
      <c r="BJC317" s="181"/>
      <c r="BJD317" s="182"/>
      <c r="BJE317" s="134"/>
      <c r="BJF317" s="135"/>
      <c r="BJG317" s="111"/>
      <c r="BJH317" s="178"/>
      <c r="BJI317" s="178"/>
      <c r="BJJ317" s="178"/>
      <c r="BJK317" s="178"/>
      <c r="BJL317" s="179"/>
      <c r="BJM317" s="73"/>
      <c r="BJN317" s="73"/>
      <c r="BJO317" s="180"/>
      <c r="BJP317" s="75"/>
      <c r="BJQ317" s="76"/>
      <c r="BJR317" s="180"/>
      <c r="BJS317" s="180"/>
      <c r="BJT317" s="180"/>
      <c r="BJU317" s="75"/>
      <c r="BJV317" s="76"/>
      <c r="BJW317" s="181"/>
      <c r="BJX317" s="181"/>
      <c r="BJY317" s="182"/>
      <c r="BJZ317" s="134"/>
      <c r="BKA317" s="135"/>
      <c r="BKB317" s="111"/>
      <c r="BKC317" s="178"/>
      <c r="BKD317" s="178"/>
      <c r="BKE317" s="178"/>
      <c r="BKF317" s="178"/>
      <c r="BKG317" s="179"/>
      <c r="BKH317" s="73"/>
      <c r="BKI317" s="73"/>
      <c r="BKJ317" s="180"/>
      <c r="BKK317" s="75"/>
      <c r="BKL317" s="76"/>
      <c r="BKM317" s="180"/>
      <c r="BKN317" s="180"/>
      <c r="BKO317" s="180"/>
      <c r="BKP317" s="75"/>
      <c r="BKQ317" s="76"/>
      <c r="BKR317" s="181"/>
      <c r="BKS317" s="181"/>
      <c r="BKT317" s="182"/>
      <c r="BKU317" s="134"/>
      <c r="BKV317" s="135"/>
      <c r="BKW317" s="111"/>
      <c r="BKX317" s="178"/>
      <c r="BKY317" s="178"/>
      <c r="BKZ317" s="178"/>
      <c r="BLA317" s="178"/>
      <c r="BLB317" s="179"/>
      <c r="BLC317" s="73"/>
      <c r="BLD317" s="73"/>
      <c r="BLE317" s="180"/>
      <c r="BLF317" s="75"/>
      <c r="BLG317" s="76"/>
      <c r="BLH317" s="180"/>
      <c r="BLI317" s="180"/>
      <c r="BLJ317" s="180"/>
      <c r="BLK317" s="75"/>
      <c r="BLL317" s="76"/>
      <c r="BLM317" s="181"/>
      <c r="BLN317" s="181"/>
      <c r="BLO317" s="182"/>
      <c r="BLP317" s="134"/>
      <c r="BLQ317" s="135"/>
      <c r="BLR317" s="111"/>
      <c r="BLS317" s="178"/>
      <c r="BLT317" s="178"/>
      <c r="BLU317" s="178"/>
      <c r="BLV317" s="178"/>
      <c r="BLW317" s="179"/>
      <c r="BLX317" s="73"/>
      <c r="BLY317" s="73"/>
      <c r="BLZ317" s="180"/>
      <c r="BMA317" s="75"/>
      <c r="BMB317" s="76"/>
      <c r="BMC317" s="180"/>
      <c r="BMD317" s="180"/>
      <c r="BME317" s="180"/>
      <c r="BMF317" s="75"/>
      <c r="BMG317" s="76"/>
      <c r="BMH317" s="181"/>
      <c r="BMI317" s="181"/>
      <c r="BMJ317" s="182"/>
      <c r="BMK317" s="134"/>
      <c r="BML317" s="135"/>
      <c r="BMM317" s="111"/>
      <c r="BMN317" s="178"/>
      <c r="BMO317" s="178"/>
      <c r="BMP317" s="178"/>
      <c r="BMQ317" s="178"/>
      <c r="BMR317" s="179"/>
      <c r="BMS317" s="73"/>
      <c r="BMT317" s="73"/>
      <c r="BMU317" s="180"/>
      <c r="BMV317" s="75"/>
      <c r="BMW317" s="76"/>
      <c r="BMX317" s="180"/>
      <c r="BMY317" s="180"/>
      <c r="BMZ317" s="180"/>
      <c r="BNA317" s="75"/>
      <c r="BNB317" s="76"/>
      <c r="BNC317" s="181"/>
      <c r="BND317" s="181"/>
      <c r="BNE317" s="182"/>
      <c r="BNF317" s="134"/>
      <c r="BNG317" s="135"/>
      <c r="BNH317" s="111"/>
      <c r="BNI317" s="178"/>
      <c r="BNJ317" s="178"/>
      <c r="BNK317" s="178"/>
      <c r="BNL317" s="178"/>
      <c r="BNM317" s="179"/>
      <c r="BNN317" s="73"/>
      <c r="BNO317" s="73"/>
      <c r="BNP317" s="180"/>
      <c r="BNQ317" s="75"/>
      <c r="BNR317" s="76"/>
      <c r="BNS317" s="180"/>
      <c r="BNT317" s="180"/>
      <c r="BNU317" s="180"/>
      <c r="BNV317" s="75"/>
      <c r="BNW317" s="76"/>
      <c r="BNX317" s="181"/>
      <c r="BNY317" s="181"/>
      <c r="BNZ317" s="182"/>
      <c r="BOA317" s="134"/>
      <c r="BOB317" s="135"/>
      <c r="BOC317" s="111"/>
      <c r="BOD317" s="178"/>
      <c r="BOE317" s="178"/>
      <c r="BOF317" s="178"/>
      <c r="BOG317" s="178"/>
      <c r="BOH317" s="179"/>
      <c r="BOI317" s="73"/>
      <c r="BOJ317" s="73"/>
      <c r="BOK317" s="180"/>
      <c r="BOL317" s="75"/>
      <c r="BOM317" s="76"/>
      <c r="BON317" s="180"/>
      <c r="BOO317" s="180"/>
      <c r="BOP317" s="180"/>
      <c r="BOQ317" s="75"/>
      <c r="BOR317" s="76"/>
      <c r="BOS317" s="181"/>
      <c r="BOT317" s="181"/>
      <c r="BOU317" s="182"/>
      <c r="BOV317" s="134"/>
      <c r="BOW317" s="135"/>
      <c r="BOX317" s="111"/>
      <c r="BOY317" s="178"/>
      <c r="BOZ317" s="178"/>
      <c r="BPA317" s="178"/>
      <c r="BPB317" s="178"/>
      <c r="BPC317" s="179"/>
      <c r="BPD317" s="73"/>
      <c r="BPE317" s="73"/>
      <c r="BPF317" s="180"/>
      <c r="BPG317" s="75"/>
      <c r="BPH317" s="76"/>
      <c r="BPI317" s="180"/>
      <c r="BPJ317" s="180"/>
      <c r="BPK317" s="180"/>
      <c r="BPL317" s="75"/>
      <c r="BPM317" s="76"/>
      <c r="BPN317" s="181"/>
      <c r="BPO317" s="181"/>
      <c r="BPP317" s="182"/>
      <c r="BPQ317" s="134"/>
      <c r="BPR317" s="135"/>
      <c r="BPS317" s="111"/>
      <c r="BPT317" s="178"/>
      <c r="BPU317" s="178"/>
      <c r="BPV317" s="178"/>
      <c r="BPW317" s="178"/>
      <c r="BPX317" s="179"/>
      <c r="BPY317" s="73"/>
      <c r="BPZ317" s="73"/>
      <c r="BQA317" s="180"/>
      <c r="BQB317" s="75"/>
      <c r="BQC317" s="76"/>
      <c r="BQD317" s="180"/>
      <c r="BQE317" s="180"/>
      <c r="BQF317" s="180"/>
      <c r="BQG317" s="75"/>
      <c r="BQH317" s="76"/>
      <c r="BQI317" s="181"/>
      <c r="BQJ317" s="181"/>
      <c r="BQK317" s="182"/>
      <c r="BQL317" s="134"/>
      <c r="BQM317" s="135"/>
      <c r="BQN317" s="111"/>
      <c r="BQO317" s="178"/>
      <c r="BQP317" s="178"/>
      <c r="BQQ317" s="178"/>
      <c r="BQR317" s="178"/>
      <c r="BQS317" s="179"/>
      <c r="BQT317" s="73"/>
      <c r="BQU317" s="73"/>
      <c r="BQV317" s="180"/>
      <c r="BQW317" s="75"/>
      <c r="BQX317" s="76"/>
      <c r="BQY317" s="180"/>
      <c r="BQZ317" s="180"/>
      <c r="BRA317" s="180"/>
      <c r="BRB317" s="75"/>
      <c r="BRC317" s="76"/>
      <c r="BRD317" s="181"/>
      <c r="BRE317" s="181"/>
      <c r="BRF317" s="182"/>
      <c r="BRG317" s="134"/>
      <c r="BRH317" s="135"/>
      <c r="BRI317" s="111"/>
      <c r="BRJ317" s="178"/>
      <c r="BRK317" s="178"/>
      <c r="BRL317" s="178"/>
      <c r="BRM317" s="178"/>
      <c r="BRN317" s="179"/>
      <c r="BRO317" s="73"/>
      <c r="BRP317" s="73"/>
      <c r="BRQ317" s="180"/>
      <c r="BRR317" s="75"/>
      <c r="BRS317" s="76"/>
      <c r="BRT317" s="180"/>
      <c r="BRU317" s="180"/>
      <c r="BRV317" s="180"/>
      <c r="BRW317" s="75"/>
      <c r="BRX317" s="76"/>
      <c r="BRY317" s="181"/>
      <c r="BRZ317" s="181"/>
      <c r="BSA317" s="182"/>
      <c r="BSB317" s="134"/>
      <c r="BSC317" s="135"/>
      <c r="BSD317" s="111"/>
      <c r="BSE317" s="178"/>
      <c r="BSF317" s="178"/>
      <c r="BSG317" s="178"/>
      <c r="BSH317" s="178"/>
      <c r="BSI317" s="179"/>
      <c r="BSJ317" s="73"/>
      <c r="BSK317" s="73"/>
      <c r="BSL317" s="180"/>
      <c r="BSM317" s="75"/>
      <c r="BSN317" s="76"/>
      <c r="BSO317" s="180"/>
      <c r="BSP317" s="180"/>
      <c r="BSQ317" s="180"/>
      <c r="BSR317" s="75"/>
      <c r="BSS317" s="76"/>
      <c r="BST317" s="181"/>
      <c r="BSU317" s="181"/>
      <c r="BSV317" s="182"/>
      <c r="BSW317" s="134"/>
      <c r="BSX317" s="135"/>
      <c r="BSY317" s="111"/>
      <c r="BSZ317" s="178"/>
      <c r="BTA317" s="178"/>
      <c r="BTB317" s="178"/>
      <c r="BTC317" s="178"/>
      <c r="BTD317" s="179"/>
      <c r="BTE317" s="73"/>
      <c r="BTF317" s="73"/>
      <c r="BTG317" s="180"/>
      <c r="BTH317" s="75"/>
      <c r="BTI317" s="76"/>
      <c r="BTJ317" s="180"/>
      <c r="BTK317" s="180"/>
      <c r="BTL317" s="180"/>
      <c r="BTM317" s="75"/>
      <c r="BTN317" s="76"/>
      <c r="BTO317" s="181"/>
      <c r="BTP317" s="181"/>
      <c r="BTQ317" s="182"/>
      <c r="BTR317" s="134"/>
      <c r="BTS317" s="135"/>
      <c r="BTT317" s="111"/>
      <c r="BTU317" s="178"/>
      <c r="BTV317" s="178"/>
      <c r="BTW317" s="178"/>
      <c r="BTX317" s="178"/>
      <c r="BTY317" s="179"/>
      <c r="BTZ317" s="73"/>
      <c r="BUA317" s="73"/>
      <c r="BUB317" s="180"/>
      <c r="BUC317" s="75"/>
      <c r="BUD317" s="76"/>
      <c r="BUE317" s="180"/>
      <c r="BUF317" s="180"/>
      <c r="BUG317" s="180"/>
      <c r="BUH317" s="75"/>
      <c r="BUI317" s="76"/>
      <c r="BUJ317" s="181"/>
      <c r="BUK317" s="181"/>
      <c r="BUL317" s="182"/>
      <c r="BUM317" s="134"/>
      <c r="BUN317" s="135"/>
      <c r="BUO317" s="111"/>
      <c r="BUP317" s="178"/>
      <c r="BUQ317" s="178"/>
      <c r="BUR317" s="178"/>
      <c r="BUS317" s="178"/>
      <c r="BUT317" s="179"/>
      <c r="BUU317" s="73"/>
      <c r="BUV317" s="73"/>
      <c r="BUW317" s="180"/>
      <c r="BUX317" s="75"/>
      <c r="BUY317" s="76"/>
      <c r="BUZ317" s="180"/>
      <c r="BVA317" s="180"/>
      <c r="BVB317" s="180"/>
      <c r="BVC317" s="75"/>
      <c r="BVD317" s="76"/>
      <c r="BVE317" s="181"/>
      <c r="BVF317" s="181"/>
      <c r="BVG317" s="182"/>
      <c r="BVH317" s="134"/>
      <c r="BVI317" s="135"/>
      <c r="BVJ317" s="111"/>
      <c r="BVK317" s="178"/>
      <c r="BVL317" s="178"/>
      <c r="BVM317" s="178"/>
      <c r="BVN317" s="178"/>
      <c r="BVO317" s="179"/>
      <c r="BVP317" s="73"/>
      <c r="BVQ317" s="73"/>
      <c r="BVR317" s="180"/>
      <c r="BVS317" s="75"/>
      <c r="BVT317" s="76"/>
      <c r="BVU317" s="180"/>
      <c r="BVV317" s="180"/>
      <c r="BVW317" s="180"/>
      <c r="BVX317" s="75"/>
      <c r="BVY317" s="76"/>
      <c r="BVZ317" s="181"/>
      <c r="BWA317" s="181"/>
      <c r="BWB317" s="182"/>
      <c r="BWC317" s="134"/>
      <c r="BWD317" s="135"/>
      <c r="BWE317" s="111"/>
      <c r="BWF317" s="178"/>
      <c r="BWG317" s="178"/>
      <c r="BWH317" s="178"/>
      <c r="BWI317" s="178"/>
      <c r="BWJ317" s="179"/>
      <c r="BWK317" s="73"/>
      <c r="BWL317" s="73"/>
      <c r="BWM317" s="180"/>
      <c r="BWN317" s="75"/>
      <c r="BWO317" s="76"/>
      <c r="BWP317" s="180"/>
      <c r="BWQ317" s="180"/>
      <c r="BWR317" s="180"/>
      <c r="BWS317" s="75"/>
      <c r="BWT317" s="76"/>
      <c r="BWU317" s="181"/>
      <c r="BWV317" s="181"/>
      <c r="BWW317" s="182"/>
      <c r="BWX317" s="134"/>
      <c r="BWY317" s="135"/>
      <c r="BWZ317" s="111"/>
      <c r="BXA317" s="178"/>
      <c r="BXB317" s="178"/>
      <c r="BXC317" s="178"/>
      <c r="BXD317" s="178"/>
      <c r="BXE317" s="179"/>
      <c r="BXF317" s="73"/>
      <c r="BXG317" s="73"/>
      <c r="BXH317" s="180"/>
      <c r="BXI317" s="75"/>
      <c r="BXJ317" s="76"/>
      <c r="BXK317" s="180"/>
      <c r="BXL317" s="180"/>
      <c r="BXM317" s="180"/>
      <c r="BXN317" s="75"/>
      <c r="BXO317" s="76"/>
      <c r="BXP317" s="181"/>
      <c r="BXQ317" s="181"/>
      <c r="BXR317" s="182"/>
      <c r="BXS317" s="134"/>
      <c r="BXT317" s="135"/>
      <c r="BXU317" s="111"/>
      <c r="BXV317" s="178"/>
      <c r="BXW317" s="178"/>
      <c r="BXX317" s="178"/>
      <c r="BXY317" s="178"/>
      <c r="BXZ317" s="179"/>
      <c r="BYA317" s="73"/>
      <c r="BYB317" s="73"/>
      <c r="BYC317" s="180"/>
      <c r="BYD317" s="75"/>
      <c r="BYE317" s="76"/>
      <c r="BYF317" s="180"/>
      <c r="BYG317" s="180"/>
      <c r="BYH317" s="180"/>
      <c r="BYI317" s="75"/>
      <c r="BYJ317" s="76"/>
      <c r="BYK317" s="181"/>
      <c r="BYL317" s="181"/>
      <c r="BYM317" s="182"/>
      <c r="BYN317" s="134"/>
      <c r="BYO317" s="135"/>
      <c r="BYP317" s="111"/>
      <c r="BYQ317" s="178"/>
      <c r="BYR317" s="178"/>
      <c r="BYS317" s="178"/>
      <c r="BYT317" s="178"/>
      <c r="BYU317" s="179"/>
      <c r="BYV317" s="73"/>
      <c r="BYW317" s="73"/>
      <c r="BYX317" s="180"/>
      <c r="BYY317" s="75"/>
      <c r="BYZ317" s="76"/>
      <c r="BZA317" s="180"/>
      <c r="BZB317" s="180"/>
      <c r="BZC317" s="180"/>
      <c r="BZD317" s="75"/>
      <c r="BZE317" s="76"/>
      <c r="BZF317" s="181"/>
      <c r="BZG317" s="181"/>
      <c r="BZH317" s="182"/>
      <c r="BZI317" s="134"/>
      <c r="BZJ317" s="135"/>
      <c r="BZK317" s="111"/>
      <c r="BZL317" s="178"/>
      <c r="BZM317" s="178"/>
      <c r="BZN317" s="178"/>
      <c r="BZO317" s="178"/>
      <c r="BZP317" s="179"/>
      <c r="BZQ317" s="73"/>
      <c r="BZR317" s="73"/>
      <c r="BZS317" s="180"/>
      <c r="BZT317" s="75"/>
      <c r="BZU317" s="76"/>
      <c r="BZV317" s="180"/>
      <c r="BZW317" s="180"/>
      <c r="BZX317" s="180"/>
      <c r="BZY317" s="75"/>
      <c r="BZZ317" s="76"/>
      <c r="CAA317" s="181"/>
      <c r="CAB317" s="181"/>
      <c r="CAC317" s="182"/>
      <c r="CAD317" s="134"/>
      <c r="CAE317" s="135"/>
      <c r="CAF317" s="111"/>
      <c r="CAG317" s="178"/>
      <c r="CAH317" s="178"/>
      <c r="CAI317" s="178"/>
      <c r="CAJ317" s="178"/>
      <c r="CAK317" s="179"/>
      <c r="CAL317" s="73"/>
      <c r="CAM317" s="73"/>
      <c r="CAN317" s="180"/>
      <c r="CAO317" s="75"/>
      <c r="CAP317" s="76"/>
      <c r="CAQ317" s="180"/>
      <c r="CAR317" s="180"/>
      <c r="CAS317" s="180"/>
      <c r="CAT317" s="75"/>
      <c r="CAU317" s="76"/>
      <c r="CAV317" s="181"/>
      <c r="CAW317" s="181"/>
      <c r="CAX317" s="182"/>
      <c r="CAY317" s="134"/>
      <c r="CAZ317" s="135"/>
      <c r="CBA317" s="111"/>
      <c r="CBB317" s="178"/>
      <c r="CBC317" s="178"/>
      <c r="CBD317" s="178"/>
      <c r="CBE317" s="178"/>
      <c r="CBF317" s="179"/>
      <c r="CBG317" s="73"/>
      <c r="CBH317" s="73"/>
      <c r="CBI317" s="180"/>
      <c r="CBJ317" s="75"/>
      <c r="CBK317" s="76"/>
      <c r="CBL317" s="180"/>
      <c r="CBM317" s="180"/>
      <c r="CBN317" s="180"/>
      <c r="CBO317" s="75"/>
      <c r="CBP317" s="76"/>
      <c r="CBQ317" s="181"/>
      <c r="CBR317" s="181"/>
      <c r="CBS317" s="182"/>
      <c r="CBT317" s="134"/>
      <c r="CBU317" s="135"/>
      <c r="CBV317" s="111"/>
      <c r="CBW317" s="178"/>
      <c r="CBX317" s="178"/>
      <c r="CBY317" s="178"/>
      <c r="CBZ317" s="178"/>
      <c r="CCA317" s="179"/>
      <c r="CCB317" s="73"/>
      <c r="CCC317" s="73"/>
      <c r="CCD317" s="180"/>
      <c r="CCE317" s="75"/>
      <c r="CCF317" s="76"/>
      <c r="CCG317" s="180"/>
      <c r="CCH317" s="180"/>
      <c r="CCI317" s="180"/>
      <c r="CCJ317" s="75"/>
      <c r="CCK317" s="76"/>
      <c r="CCL317" s="181"/>
      <c r="CCM317" s="181"/>
      <c r="CCN317" s="182"/>
      <c r="CCO317" s="134"/>
      <c r="CCP317" s="135"/>
      <c r="CCQ317" s="111"/>
      <c r="CCR317" s="178"/>
      <c r="CCS317" s="178"/>
      <c r="CCT317" s="178"/>
      <c r="CCU317" s="178"/>
      <c r="CCV317" s="179"/>
      <c r="CCW317" s="73"/>
      <c r="CCX317" s="73"/>
      <c r="CCY317" s="180"/>
      <c r="CCZ317" s="75"/>
      <c r="CDA317" s="76"/>
      <c r="CDB317" s="180"/>
      <c r="CDC317" s="180"/>
      <c r="CDD317" s="180"/>
      <c r="CDE317" s="75"/>
      <c r="CDF317" s="76"/>
      <c r="CDG317" s="181"/>
      <c r="CDH317" s="181"/>
      <c r="CDI317" s="182"/>
      <c r="CDJ317" s="134"/>
      <c r="CDK317" s="135"/>
      <c r="CDL317" s="111"/>
      <c r="CDM317" s="178"/>
      <c r="CDN317" s="178"/>
      <c r="CDO317" s="178"/>
      <c r="CDP317" s="178"/>
      <c r="CDQ317" s="179"/>
      <c r="CDR317" s="73"/>
      <c r="CDS317" s="73"/>
      <c r="CDT317" s="180"/>
      <c r="CDU317" s="75"/>
      <c r="CDV317" s="76"/>
      <c r="CDW317" s="180"/>
      <c r="CDX317" s="180"/>
      <c r="CDY317" s="180"/>
      <c r="CDZ317" s="75"/>
      <c r="CEA317" s="76"/>
      <c r="CEB317" s="181"/>
      <c r="CEC317" s="181"/>
      <c r="CED317" s="182"/>
      <c r="CEE317" s="134"/>
      <c r="CEF317" s="135"/>
      <c r="CEG317" s="111"/>
      <c r="CEH317" s="178"/>
      <c r="CEI317" s="178"/>
      <c r="CEJ317" s="178"/>
      <c r="CEK317" s="178"/>
      <c r="CEL317" s="179"/>
      <c r="CEM317" s="73"/>
      <c r="CEN317" s="73"/>
      <c r="CEO317" s="180"/>
      <c r="CEP317" s="75"/>
      <c r="CEQ317" s="76"/>
      <c r="CER317" s="180"/>
      <c r="CES317" s="180"/>
      <c r="CET317" s="180"/>
      <c r="CEU317" s="75"/>
      <c r="CEV317" s="76"/>
      <c r="CEW317" s="181"/>
      <c r="CEX317" s="181"/>
      <c r="CEY317" s="182"/>
      <c r="CEZ317" s="134"/>
      <c r="CFA317" s="135"/>
      <c r="CFB317" s="111"/>
      <c r="CFC317" s="178"/>
      <c r="CFD317" s="178"/>
      <c r="CFE317" s="178"/>
      <c r="CFF317" s="178"/>
      <c r="CFG317" s="179"/>
      <c r="CFH317" s="73"/>
      <c r="CFI317" s="73"/>
      <c r="CFJ317" s="180"/>
      <c r="CFK317" s="75"/>
      <c r="CFL317" s="76"/>
      <c r="CFM317" s="180"/>
      <c r="CFN317" s="180"/>
      <c r="CFO317" s="180"/>
      <c r="CFP317" s="75"/>
      <c r="CFQ317" s="76"/>
      <c r="CFR317" s="181"/>
      <c r="CFS317" s="181"/>
      <c r="CFT317" s="182"/>
      <c r="CFU317" s="134"/>
      <c r="CFV317" s="135"/>
      <c r="CFW317" s="111"/>
      <c r="CFX317" s="178"/>
      <c r="CFY317" s="178"/>
      <c r="CFZ317" s="178"/>
      <c r="CGA317" s="178"/>
      <c r="CGB317" s="179"/>
      <c r="CGC317" s="73"/>
      <c r="CGD317" s="73"/>
      <c r="CGE317" s="180"/>
      <c r="CGF317" s="75"/>
      <c r="CGG317" s="76"/>
      <c r="CGH317" s="180"/>
      <c r="CGI317" s="180"/>
      <c r="CGJ317" s="180"/>
      <c r="CGK317" s="75"/>
      <c r="CGL317" s="76"/>
      <c r="CGM317" s="181"/>
      <c r="CGN317" s="181"/>
      <c r="CGO317" s="182"/>
      <c r="CGP317" s="134"/>
      <c r="CGQ317" s="135"/>
      <c r="CGR317" s="111"/>
      <c r="CGS317" s="178"/>
      <c r="CGT317" s="178"/>
      <c r="CGU317" s="178"/>
      <c r="CGV317" s="178"/>
      <c r="CGW317" s="179"/>
      <c r="CGX317" s="73"/>
      <c r="CGY317" s="73"/>
      <c r="CGZ317" s="180"/>
      <c r="CHA317" s="75"/>
      <c r="CHB317" s="76"/>
      <c r="CHC317" s="180"/>
      <c r="CHD317" s="180"/>
      <c r="CHE317" s="180"/>
      <c r="CHF317" s="75"/>
      <c r="CHG317" s="76"/>
      <c r="CHH317" s="181"/>
      <c r="CHI317" s="181"/>
      <c r="CHJ317" s="182"/>
      <c r="CHK317" s="134"/>
      <c r="CHL317" s="135"/>
      <c r="CHM317" s="111"/>
      <c r="CHN317" s="178"/>
      <c r="CHO317" s="178"/>
      <c r="CHP317" s="178"/>
      <c r="CHQ317" s="178"/>
      <c r="CHR317" s="179"/>
      <c r="CHS317" s="73"/>
      <c r="CHT317" s="73"/>
      <c r="CHU317" s="180"/>
      <c r="CHV317" s="75"/>
      <c r="CHW317" s="76"/>
      <c r="CHX317" s="180"/>
      <c r="CHY317" s="180"/>
      <c r="CHZ317" s="180"/>
      <c r="CIA317" s="75"/>
      <c r="CIB317" s="76"/>
      <c r="CIC317" s="181"/>
      <c r="CID317" s="181"/>
      <c r="CIE317" s="182"/>
      <c r="CIF317" s="134"/>
      <c r="CIG317" s="135"/>
      <c r="CIH317" s="111"/>
      <c r="CII317" s="178"/>
      <c r="CIJ317" s="178"/>
      <c r="CIK317" s="178"/>
      <c r="CIL317" s="178"/>
      <c r="CIM317" s="179"/>
      <c r="CIN317" s="73"/>
      <c r="CIO317" s="73"/>
      <c r="CIP317" s="180"/>
      <c r="CIQ317" s="75"/>
      <c r="CIR317" s="76"/>
      <c r="CIS317" s="180"/>
      <c r="CIT317" s="180"/>
      <c r="CIU317" s="180"/>
      <c r="CIV317" s="75"/>
      <c r="CIW317" s="76"/>
      <c r="CIX317" s="181"/>
      <c r="CIY317" s="181"/>
      <c r="CIZ317" s="182"/>
      <c r="CJA317" s="134"/>
      <c r="CJB317" s="135"/>
      <c r="CJC317" s="111"/>
      <c r="CJD317" s="178"/>
      <c r="CJE317" s="178"/>
      <c r="CJF317" s="178"/>
      <c r="CJG317" s="178"/>
      <c r="CJH317" s="179"/>
      <c r="CJI317" s="73"/>
      <c r="CJJ317" s="73"/>
      <c r="CJK317" s="180"/>
      <c r="CJL317" s="75"/>
      <c r="CJM317" s="76"/>
      <c r="CJN317" s="180"/>
      <c r="CJO317" s="180"/>
      <c r="CJP317" s="180"/>
      <c r="CJQ317" s="75"/>
      <c r="CJR317" s="76"/>
      <c r="CJS317" s="181"/>
      <c r="CJT317" s="181"/>
      <c r="CJU317" s="182"/>
      <c r="CJV317" s="134"/>
      <c r="CJW317" s="135"/>
      <c r="CJX317" s="111"/>
      <c r="CJY317" s="178"/>
      <c r="CJZ317" s="178"/>
      <c r="CKA317" s="178"/>
      <c r="CKB317" s="178"/>
      <c r="CKC317" s="179"/>
      <c r="CKD317" s="73"/>
      <c r="CKE317" s="73"/>
      <c r="CKF317" s="180"/>
      <c r="CKG317" s="75"/>
      <c r="CKH317" s="76"/>
      <c r="CKI317" s="180"/>
      <c r="CKJ317" s="180"/>
      <c r="CKK317" s="180"/>
      <c r="CKL317" s="75"/>
      <c r="CKM317" s="76"/>
      <c r="CKN317" s="181"/>
      <c r="CKO317" s="181"/>
      <c r="CKP317" s="182"/>
      <c r="CKQ317" s="134"/>
      <c r="CKR317" s="135"/>
      <c r="CKS317" s="111"/>
      <c r="CKT317" s="178"/>
      <c r="CKU317" s="178"/>
      <c r="CKV317" s="178"/>
      <c r="CKW317" s="178"/>
      <c r="CKX317" s="179"/>
      <c r="CKY317" s="73"/>
      <c r="CKZ317" s="73"/>
      <c r="CLA317" s="180"/>
      <c r="CLB317" s="75"/>
      <c r="CLC317" s="76"/>
      <c r="CLD317" s="180"/>
      <c r="CLE317" s="180"/>
      <c r="CLF317" s="180"/>
      <c r="CLG317" s="75"/>
      <c r="CLH317" s="76"/>
      <c r="CLI317" s="181"/>
      <c r="CLJ317" s="181"/>
      <c r="CLK317" s="182"/>
      <c r="CLL317" s="134"/>
      <c r="CLM317" s="135"/>
      <c r="CLN317" s="111"/>
      <c r="CLO317" s="178"/>
      <c r="CLP317" s="178"/>
      <c r="CLQ317" s="178"/>
      <c r="CLR317" s="178"/>
      <c r="CLS317" s="179"/>
      <c r="CLT317" s="73"/>
      <c r="CLU317" s="73"/>
      <c r="CLV317" s="180"/>
      <c r="CLW317" s="75"/>
      <c r="CLX317" s="76"/>
      <c r="CLY317" s="180"/>
      <c r="CLZ317" s="180"/>
      <c r="CMA317" s="180"/>
      <c r="CMB317" s="75"/>
      <c r="CMC317" s="76"/>
      <c r="CMD317" s="181"/>
      <c r="CME317" s="181"/>
      <c r="CMF317" s="182"/>
      <c r="CMG317" s="134"/>
      <c r="CMH317" s="135"/>
      <c r="CMI317" s="111"/>
      <c r="CMJ317" s="178"/>
      <c r="CMK317" s="178"/>
      <c r="CML317" s="178"/>
      <c r="CMM317" s="178"/>
      <c r="CMN317" s="179"/>
      <c r="CMO317" s="73"/>
      <c r="CMP317" s="73"/>
      <c r="CMQ317" s="180"/>
      <c r="CMR317" s="75"/>
      <c r="CMS317" s="76"/>
      <c r="CMT317" s="180"/>
      <c r="CMU317" s="180"/>
      <c r="CMV317" s="180"/>
      <c r="CMW317" s="75"/>
      <c r="CMX317" s="76"/>
      <c r="CMY317" s="181"/>
      <c r="CMZ317" s="181"/>
      <c r="CNA317" s="182"/>
      <c r="CNB317" s="134"/>
      <c r="CNC317" s="135"/>
      <c r="CND317" s="111"/>
      <c r="CNE317" s="178"/>
      <c r="CNF317" s="178"/>
      <c r="CNG317" s="178"/>
      <c r="CNH317" s="178"/>
      <c r="CNI317" s="179"/>
      <c r="CNJ317" s="73"/>
      <c r="CNK317" s="73"/>
      <c r="CNL317" s="180"/>
      <c r="CNM317" s="75"/>
      <c r="CNN317" s="76"/>
      <c r="CNO317" s="180"/>
      <c r="CNP317" s="180"/>
      <c r="CNQ317" s="180"/>
      <c r="CNR317" s="75"/>
      <c r="CNS317" s="76"/>
      <c r="CNT317" s="181"/>
      <c r="CNU317" s="181"/>
      <c r="CNV317" s="182"/>
      <c r="CNW317" s="134"/>
      <c r="CNX317" s="135"/>
      <c r="CNY317" s="111"/>
      <c r="CNZ317" s="178"/>
      <c r="COA317" s="178"/>
      <c r="COB317" s="178"/>
      <c r="COC317" s="178"/>
      <c r="COD317" s="179"/>
      <c r="COE317" s="73"/>
      <c r="COF317" s="73"/>
      <c r="COG317" s="180"/>
      <c r="COH317" s="75"/>
      <c r="COI317" s="76"/>
      <c r="COJ317" s="180"/>
      <c r="COK317" s="180"/>
      <c r="COL317" s="180"/>
      <c r="COM317" s="75"/>
      <c r="CON317" s="76"/>
      <c r="COO317" s="181"/>
      <c r="COP317" s="181"/>
      <c r="COQ317" s="182"/>
      <c r="COR317" s="134"/>
      <c r="COS317" s="135"/>
      <c r="COT317" s="111"/>
      <c r="COU317" s="178"/>
      <c r="COV317" s="178"/>
      <c r="COW317" s="178"/>
      <c r="COX317" s="178"/>
      <c r="COY317" s="179"/>
      <c r="COZ317" s="73"/>
      <c r="CPA317" s="73"/>
      <c r="CPB317" s="180"/>
      <c r="CPC317" s="75"/>
      <c r="CPD317" s="76"/>
      <c r="CPE317" s="180"/>
      <c r="CPF317" s="180"/>
      <c r="CPG317" s="180"/>
      <c r="CPH317" s="75"/>
      <c r="CPI317" s="76"/>
      <c r="CPJ317" s="181"/>
      <c r="CPK317" s="181"/>
      <c r="CPL317" s="182"/>
      <c r="CPM317" s="134"/>
      <c r="CPN317" s="135"/>
      <c r="CPO317" s="111"/>
      <c r="CPP317" s="178"/>
      <c r="CPQ317" s="178"/>
      <c r="CPR317" s="178"/>
      <c r="CPS317" s="178"/>
      <c r="CPT317" s="179"/>
      <c r="CPU317" s="73"/>
      <c r="CPV317" s="73"/>
      <c r="CPW317" s="180"/>
      <c r="CPX317" s="75"/>
      <c r="CPY317" s="76"/>
      <c r="CPZ317" s="180"/>
      <c r="CQA317" s="180"/>
      <c r="CQB317" s="180"/>
      <c r="CQC317" s="75"/>
      <c r="CQD317" s="76"/>
      <c r="CQE317" s="181"/>
      <c r="CQF317" s="181"/>
      <c r="CQG317" s="182"/>
      <c r="CQH317" s="134"/>
      <c r="CQI317" s="135"/>
      <c r="CQJ317" s="111"/>
      <c r="CQK317" s="178"/>
      <c r="CQL317" s="178"/>
      <c r="CQM317" s="178"/>
      <c r="CQN317" s="178"/>
      <c r="CQO317" s="179"/>
      <c r="CQP317" s="73"/>
      <c r="CQQ317" s="73"/>
      <c r="CQR317" s="180"/>
      <c r="CQS317" s="75"/>
      <c r="CQT317" s="76"/>
      <c r="CQU317" s="180"/>
      <c r="CQV317" s="180"/>
      <c r="CQW317" s="180"/>
      <c r="CQX317" s="75"/>
      <c r="CQY317" s="76"/>
      <c r="CQZ317" s="181"/>
      <c r="CRA317" s="181"/>
      <c r="CRB317" s="182"/>
      <c r="CRC317" s="134"/>
      <c r="CRD317" s="135"/>
      <c r="CRE317" s="111"/>
      <c r="CRF317" s="178"/>
      <c r="CRG317" s="178"/>
      <c r="CRH317" s="178"/>
      <c r="CRI317" s="178"/>
      <c r="CRJ317" s="179"/>
      <c r="CRK317" s="73"/>
      <c r="CRL317" s="73"/>
      <c r="CRM317" s="180"/>
      <c r="CRN317" s="75"/>
      <c r="CRO317" s="76"/>
      <c r="CRP317" s="180"/>
      <c r="CRQ317" s="180"/>
      <c r="CRR317" s="180"/>
      <c r="CRS317" s="75"/>
      <c r="CRT317" s="76"/>
      <c r="CRU317" s="181"/>
      <c r="CRV317" s="181"/>
      <c r="CRW317" s="182"/>
      <c r="CRX317" s="134"/>
      <c r="CRY317" s="135"/>
      <c r="CRZ317" s="111"/>
      <c r="CSA317" s="178"/>
      <c r="CSB317" s="178"/>
      <c r="CSC317" s="178"/>
      <c r="CSD317" s="178"/>
      <c r="CSE317" s="179"/>
      <c r="CSF317" s="73"/>
      <c r="CSG317" s="73"/>
      <c r="CSH317" s="180"/>
      <c r="CSI317" s="75"/>
      <c r="CSJ317" s="76"/>
      <c r="CSK317" s="180"/>
      <c r="CSL317" s="180"/>
      <c r="CSM317" s="180"/>
      <c r="CSN317" s="75"/>
      <c r="CSO317" s="76"/>
      <c r="CSP317" s="181"/>
      <c r="CSQ317" s="181"/>
      <c r="CSR317" s="182"/>
      <c r="CSS317" s="134"/>
      <c r="CST317" s="135"/>
      <c r="CSU317" s="111"/>
      <c r="CSV317" s="178"/>
      <c r="CSW317" s="178"/>
      <c r="CSX317" s="178"/>
      <c r="CSY317" s="178"/>
      <c r="CSZ317" s="179"/>
      <c r="CTA317" s="73"/>
      <c r="CTB317" s="73"/>
      <c r="CTC317" s="180"/>
      <c r="CTD317" s="75"/>
      <c r="CTE317" s="76"/>
      <c r="CTF317" s="180"/>
      <c r="CTG317" s="180"/>
      <c r="CTH317" s="180"/>
      <c r="CTI317" s="75"/>
      <c r="CTJ317" s="76"/>
      <c r="CTK317" s="181"/>
      <c r="CTL317" s="181"/>
      <c r="CTM317" s="182"/>
      <c r="CTN317" s="134"/>
      <c r="CTO317" s="135"/>
      <c r="CTP317" s="111"/>
      <c r="CTQ317" s="178"/>
      <c r="CTR317" s="178"/>
      <c r="CTS317" s="178"/>
      <c r="CTT317" s="178"/>
      <c r="CTU317" s="179"/>
      <c r="CTV317" s="73"/>
      <c r="CTW317" s="73"/>
      <c r="CTX317" s="180"/>
      <c r="CTY317" s="75"/>
      <c r="CTZ317" s="76"/>
      <c r="CUA317" s="180"/>
      <c r="CUB317" s="180"/>
      <c r="CUC317" s="180"/>
      <c r="CUD317" s="75"/>
      <c r="CUE317" s="76"/>
      <c r="CUF317" s="181"/>
      <c r="CUG317" s="181"/>
      <c r="CUH317" s="182"/>
      <c r="CUI317" s="134"/>
      <c r="CUJ317" s="135"/>
      <c r="CUK317" s="111"/>
      <c r="CUL317" s="178"/>
      <c r="CUM317" s="178"/>
      <c r="CUN317" s="178"/>
      <c r="CUO317" s="178"/>
      <c r="CUP317" s="179"/>
      <c r="CUQ317" s="73"/>
      <c r="CUR317" s="73"/>
      <c r="CUS317" s="180"/>
      <c r="CUT317" s="75"/>
      <c r="CUU317" s="76"/>
      <c r="CUV317" s="180"/>
      <c r="CUW317" s="180"/>
      <c r="CUX317" s="180"/>
      <c r="CUY317" s="75"/>
      <c r="CUZ317" s="76"/>
      <c r="CVA317" s="181"/>
      <c r="CVB317" s="181"/>
      <c r="CVC317" s="182"/>
      <c r="CVD317" s="134"/>
      <c r="CVE317" s="135"/>
      <c r="CVF317" s="111"/>
      <c r="CVG317" s="178"/>
      <c r="CVH317" s="178"/>
      <c r="CVI317" s="178"/>
      <c r="CVJ317" s="178"/>
      <c r="CVK317" s="179"/>
      <c r="CVL317" s="73"/>
      <c r="CVM317" s="73"/>
      <c r="CVN317" s="180"/>
      <c r="CVO317" s="75"/>
      <c r="CVP317" s="76"/>
      <c r="CVQ317" s="180"/>
      <c r="CVR317" s="180"/>
      <c r="CVS317" s="180"/>
      <c r="CVT317" s="75"/>
      <c r="CVU317" s="76"/>
      <c r="CVV317" s="181"/>
      <c r="CVW317" s="181"/>
      <c r="CVX317" s="182"/>
      <c r="CVY317" s="134"/>
      <c r="CVZ317" s="135"/>
      <c r="CWA317" s="111"/>
      <c r="CWB317" s="178"/>
      <c r="CWC317" s="178"/>
      <c r="CWD317" s="178"/>
      <c r="CWE317" s="178"/>
      <c r="CWF317" s="179"/>
      <c r="CWG317" s="73"/>
      <c r="CWH317" s="73"/>
      <c r="CWI317" s="180"/>
      <c r="CWJ317" s="75"/>
      <c r="CWK317" s="76"/>
      <c r="CWL317" s="180"/>
      <c r="CWM317" s="180"/>
      <c r="CWN317" s="180"/>
      <c r="CWO317" s="75"/>
      <c r="CWP317" s="76"/>
      <c r="CWQ317" s="181"/>
      <c r="CWR317" s="181"/>
      <c r="CWS317" s="182"/>
      <c r="CWT317" s="134"/>
      <c r="CWU317" s="135"/>
      <c r="CWV317" s="111"/>
      <c r="CWW317" s="178"/>
      <c r="CWX317" s="178"/>
      <c r="CWY317" s="178"/>
      <c r="CWZ317" s="178"/>
      <c r="CXA317" s="179"/>
      <c r="CXB317" s="73"/>
      <c r="CXC317" s="73"/>
      <c r="CXD317" s="180"/>
      <c r="CXE317" s="75"/>
      <c r="CXF317" s="76"/>
      <c r="CXG317" s="180"/>
      <c r="CXH317" s="180"/>
      <c r="CXI317" s="180"/>
      <c r="CXJ317" s="75"/>
      <c r="CXK317" s="76"/>
      <c r="CXL317" s="181"/>
      <c r="CXM317" s="181"/>
      <c r="CXN317" s="182"/>
      <c r="CXO317" s="134"/>
      <c r="CXP317" s="135"/>
      <c r="CXQ317" s="111"/>
      <c r="CXR317" s="178"/>
      <c r="CXS317" s="178"/>
      <c r="CXT317" s="178"/>
      <c r="CXU317" s="178"/>
      <c r="CXV317" s="179"/>
      <c r="CXW317" s="73"/>
      <c r="CXX317" s="73"/>
      <c r="CXY317" s="180"/>
      <c r="CXZ317" s="75"/>
      <c r="CYA317" s="76"/>
      <c r="CYB317" s="180"/>
      <c r="CYC317" s="180"/>
      <c r="CYD317" s="180"/>
      <c r="CYE317" s="75"/>
      <c r="CYF317" s="76"/>
      <c r="CYG317" s="181"/>
      <c r="CYH317" s="181"/>
      <c r="CYI317" s="182"/>
      <c r="CYJ317" s="134"/>
      <c r="CYK317" s="135"/>
      <c r="CYL317" s="111"/>
      <c r="CYM317" s="178"/>
      <c r="CYN317" s="178"/>
      <c r="CYO317" s="178"/>
      <c r="CYP317" s="178"/>
      <c r="CYQ317" s="179"/>
      <c r="CYR317" s="73"/>
      <c r="CYS317" s="73"/>
      <c r="CYT317" s="180"/>
      <c r="CYU317" s="75"/>
      <c r="CYV317" s="76"/>
      <c r="CYW317" s="180"/>
      <c r="CYX317" s="180"/>
      <c r="CYY317" s="180"/>
      <c r="CYZ317" s="75"/>
      <c r="CZA317" s="76"/>
      <c r="CZB317" s="181"/>
      <c r="CZC317" s="181"/>
      <c r="CZD317" s="182"/>
      <c r="CZE317" s="134"/>
      <c r="CZF317" s="135"/>
      <c r="CZG317" s="111"/>
      <c r="CZH317" s="178"/>
      <c r="CZI317" s="178"/>
      <c r="CZJ317" s="178"/>
      <c r="CZK317" s="178"/>
      <c r="CZL317" s="179"/>
      <c r="CZM317" s="73"/>
      <c r="CZN317" s="73"/>
      <c r="CZO317" s="180"/>
      <c r="CZP317" s="75"/>
      <c r="CZQ317" s="76"/>
      <c r="CZR317" s="180"/>
      <c r="CZS317" s="180"/>
      <c r="CZT317" s="180"/>
      <c r="CZU317" s="75"/>
      <c r="CZV317" s="76"/>
      <c r="CZW317" s="181"/>
      <c r="CZX317" s="181"/>
      <c r="CZY317" s="182"/>
      <c r="CZZ317" s="134"/>
      <c r="DAA317" s="135"/>
      <c r="DAB317" s="111"/>
      <c r="DAC317" s="178"/>
      <c r="DAD317" s="178"/>
      <c r="DAE317" s="178"/>
      <c r="DAF317" s="178"/>
      <c r="DAG317" s="179"/>
      <c r="DAH317" s="73"/>
      <c r="DAI317" s="73"/>
      <c r="DAJ317" s="180"/>
      <c r="DAK317" s="75"/>
      <c r="DAL317" s="76"/>
      <c r="DAM317" s="180"/>
      <c r="DAN317" s="180"/>
      <c r="DAO317" s="180"/>
      <c r="DAP317" s="75"/>
      <c r="DAQ317" s="76"/>
      <c r="DAR317" s="181"/>
      <c r="DAS317" s="181"/>
      <c r="DAT317" s="182"/>
      <c r="DAU317" s="134"/>
      <c r="DAV317" s="135"/>
      <c r="DAW317" s="111"/>
      <c r="DAX317" s="178"/>
      <c r="DAY317" s="178"/>
      <c r="DAZ317" s="178"/>
      <c r="DBA317" s="178"/>
      <c r="DBB317" s="179"/>
      <c r="DBC317" s="73"/>
      <c r="DBD317" s="73"/>
      <c r="DBE317" s="180"/>
      <c r="DBF317" s="75"/>
      <c r="DBG317" s="76"/>
      <c r="DBH317" s="180"/>
      <c r="DBI317" s="180"/>
      <c r="DBJ317" s="180"/>
      <c r="DBK317" s="75"/>
      <c r="DBL317" s="76"/>
      <c r="DBM317" s="181"/>
      <c r="DBN317" s="181"/>
      <c r="DBO317" s="182"/>
      <c r="DBP317" s="134"/>
      <c r="DBQ317" s="135"/>
      <c r="DBR317" s="111"/>
      <c r="DBS317" s="178"/>
      <c r="DBT317" s="178"/>
      <c r="DBU317" s="178"/>
      <c r="DBV317" s="178"/>
      <c r="DBW317" s="179"/>
      <c r="DBX317" s="73"/>
      <c r="DBY317" s="73"/>
      <c r="DBZ317" s="180"/>
      <c r="DCA317" s="75"/>
      <c r="DCB317" s="76"/>
      <c r="DCC317" s="180"/>
      <c r="DCD317" s="180"/>
      <c r="DCE317" s="180"/>
      <c r="DCF317" s="75"/>
      <c r="DCG317" s="76"/>
      <c r="DCH317" s="181"/>
      <c r="DCI317" s="181"/>
      <c r="DCJ317" s="182"/>
      <c r="DCK317" s="134"/>
      <c r="DCL317" s="135"/>
      <c r="DCM317" s="111"/>
      <c r="DCN317" s="178"/>
      <c r="DCO317" s="178"/>
      <c r="DCP317" s="178"/>
      <c r="DCQ317" s="178"/>
      <c r="DCR317" s="179"/>
      <c r="DCS317" s="73"/>
      <c r="DCT317" s="73"/>
      <c r="DCU317" s="180"/>
      <c r="DCV317" s="75"/>
      <c r="DCW317" s="76"/>
      <c r="DCX317" s="180"/>
      <c r="DCY317" s="180"/>
      <c r="DCZ317" s="180"/>
      <c r="DDA317" s="75"/>
      <c r="DDB317" s="76"/>
      <c r="DDC317" s="181"/>
      <c r="DDD317" s="181"/>
      <c r="DDE317" s="182"/>
      <c r="DDF317" s="134"/>
      <c r="DDG317" s="135"/>
      <c r="DDH317" s="111"/>
      <c r="DDI317" s="178"/>
      <c r="DDJ317" s="178"/>
      <c r="DDK317" s="178"/>
      <c r="DDL317" s="178"/>
      <c r="DDM317" s="179"/>
      <c r="DDN317" s="73"/>
      <c r="DDO317" s="73"/>
      <c r="DDP317" s="180"/>
      <c r="DDQ317" s="75"/>
      <c r="DDR317" s="76"/>
      <c r="DDS317" s="180"/>
      <c r="DDT317" s="180"/>
      <c r="DDU317" s="180"/>
      <c r="DDV317" s="75"/>
      <c r="DDW317" s="76"/>
      <c r="DDX317" s="181"/>
      <c r="DDY317" s="181"/>
      <c r="DDZ317" s="182"/>
      <c r="DEA317" s="134"/>
      <c r="DEB317" s="135"/>
      <c r="DEC317" s="111"/>
      <c r="DED317" s="178"/>
      <c r="DEE317" s="178"/>
      <c r="DEF317" s="178"/>
      <c r="DEG317" s="178"/>
      <c r="DEH317" s="179"/>
      <c r="DEI317" s="73"/>
      <c r="DEJ317" s="73"/>
      <c r="DEK317" s="180"/>
      <c r="DEL317" s="75"/>
      <c r="DEM317" s="76"/>
      <c r="DEN317" s="180"/>
      <c r="DEO317" s="180"/>
      <c r="DEP317" s="180"/>
      <c r="DEQ317" s="75"/>
      <c r="DER317" s="76"/>
      <c r="DES317" s="181"/>
      <c r="DET317" s="181"/>
      <c r="DEU317" s="182"/>
      <c r="DEV317" s="134"/>
      <c r="DEW317" s="135"/>
      <c r="DEX317" s="111"/>
      <c r="DEY317" s="178"/>
      <c r="DEZ317" s="178"/>
      <c r="DFA317" s="178"/>
      <c r="DFB317" s="178"/>
      <c r="DFC317" s="179"/>
      <c r="DFD317" s="73"/>
      <c r="DFE317" s="73"/>
      <c r="DFF317" s="180"/>
      <c r="DFG317" s="75"/>
      <c r="DFH317" s="76"/>
      <c r="DFI317" s="180"/>
      <c r="DFJ317" s="180"/>
      <c r="DFK317" s="180"/>
      <c r="DFL317" s="75"/>
      <c r="DFM317" s="76"/>
      <c r="DFN317" s="181"/>
      <c r="DFO317" s="181"/>
      <c r="DFP317" s="182"/>
      <c r="DFQ317" s="134"/>
      <c r="DFR317" s="135"/>
      <c r="DFS317" s="111"/>
      <c r="DFT317" s="178"/>
      <c r="DFU317" s="178"/>
      <c r="DFV317" s="178"/>
      <c r="DFW317" s="178"/>
      <c r="DFX317" s="179"/>
      <c r="DFY317" s="73"/>
      <c r="DFZ317" s="73"/>
      <c r="DGA317" s="180"/>
      <c r="DGB317" s="75"/>
      <c r="DGC317" s="76"/>
      <c r="DGD317" s="180"/>
      <c r="DGE317" s="180"/>
      <c r="DGF317" s="180"/>
      <c r="DGG317" s="75"/>
      <c r="DGH317" s="76"/>
      <c r="DGI317" s="181"/>
      <c r="DGJ317" s="181"/>
      <c r="DGK317" s="182"/>
      <c r="DGL317" s="134"/>
      <c r="DGM317" s="135"/>
      <c r="DGN317" s="111"/>
      <c r="DGO317" s="178"/>
      <c r="DGP317" s="178"/>
      <c r="DGQ317" s="178"/>
      <c r="DGR317" s="178"/>
      <c r="DGS317" s="179"/>
      <c r="DGT317" s="73"/>
      <c r="DGU317" s="73"/>
      <c r="DGV317" s="180"/>
      <c r="DGW317" s="75"/>
      <c r="DGX317" s="76"/>
      <c r="DGY317" s="180"/>
      <c r="DGZ317" s="180"/>
      <c r="DHA317" s="180"/>
      <c r="DHB317" s="75"/>
      <c r="DHC317" s="76"/>
      <c r="DHD317" s="181"/>
      <c r="DHE317" s="181"/>
      <c r="DHF317" s="182"/>
      <c r="DHG317" s="134"/>
      <c r="DHH317" s="135"/>
      <c r="DHI317" s="111"/>
      <c r="DHJ317" s="178"/>
      <c r="DHK317" s="178"/>
      <c r="DHL317" s="178"/>
      <c r="DHM317" s="178"/>
      <c r="DHN317" s="179"/>
      <c r="DHO317" s="73"/>
      <c r="DHP317" s="73"/>
      <c r="DHQ317" s="180"/>
      <c r="DHR317" s="75"/>
      <c r="DHS317" s="76"/>
      <c r="DHT317" s="180"/>
      <c r="DHU317" s="180"/>
      <c r="DHV317" s="180"/>
      <c r="DHW317" s="75"/>
      <c r="DHX317" s="76"/>
      <c r="DHY317" s="181"/>
      <c r="DHZ317" s="181"/>
      <c r="DIA317" s="182"/>
      <c r="DIB317" s="134"/>
      <c r="DIC317" s="135"/>
      <c r="DID317" s="111"/>
      <c r="DIE317" s="178"/>
      <c r="DIF317" s="178"/>
      <c r="DIG317" s="178"/>
      <c r="DIH317" s="178"/>
      <c r="DII317" s="179"/>
      <c r="DIJ317" s="73"/>
      <c r="DIK317" s="73"/>
      <c r="DIL317" s="180"/>
      <c r="DIM317" s="75"/>
      <c r="DIN317" s="76"/>
      <c r="DIO317" s="180"/>
      <c r="DIP317" s="180"/>
      <c r="DIQ317" s="180"/>
      <c r="DIR317" s="75"/>
      <c r="DIS317" s="76"/>
      <c r="DIT317" s="181"/>
      <c r="DIU317" s="181"/>
      <c r="DIV317" s="182"/>
      <c r="DIW317" s="134"/>
      <c r="DIX317" s="135"/>
      <c r="DIY317" s="111"/>
      <c r="DIZ317" s="178"/>
      <c r="DJA317" s="178"/>
      <c r="DJB317" s="178"/>
      <c r="DJC317" s="178"/>
      <c r="DJD317" s="179"/>
      <c r="DJE317" s="73"/>
      <c r="DJF317" s="73"/>
      <c r="DJG317" s="180"/>
      <c r="DJH317" s="75"/>
      <c r="DJI317" s="76"/>
      <c r="DJJ317" s="180"/>
      <c r="DJK317" s="180"/>
      <c r="DJL317" s="180"/>
      <c r="DJM317" s="75"/>
      <c r="DJN317" s="76"/>
      <c r="DJO317" s="181"/>
      <c r="DJP317" s="181"/>
      <c r="DJQ317" s="182"/>
      <c r="DJR317" s="134"/>
      <c r="DJS317" s="135"/>
      <c r="DJT317" s="111"/>
      <c r="DJU317" s="178"/>
      <c r="DJV317" s="178"/>
      <c r="DJW317" s="178"/>
      <c r="DJX317" s="178"/>
      <c r="DJY317" s="179"/>
      <c r="DJZ317" s="73"/>
      <c r="DKA317" s="73"/>
      <c r="DKB317" s="180"/>
      <c r="DKC317" s="75"/>
      <c r="DKD317" s="76"/>
      <c r="DKE317" s="180"/>
      <c r="DKF317" s="180"/>
      <c r="DKG317" s="180"/>
      <c r="DKH317" s="75"/>
      <c r="DKI317" s="76"/>
      <c r="DKJ317" s="181"/>
      <c r="DKK317" s="181"/>
      <c r="DKL317" s="182"/>
      <c r="DKM317" s="134"/>
      <c r="DKN317" s="135"/>
      <c r="DKO317" s="111"/>
      <c r="DKP317" s="178"/>
      <c r="DKQ317" s="178"/>
      <c r="DKR317" s="178"/>
      <c r="DKS317" s="178"/>
      <c r="DKT317" s="179"/>
      <c r="DKU317" s="73"/>
      <c r="DKV317" s="73"/>
      <c r="DKW317" s="180"/>
      <c r="DKX317" s="75"/>
      <c r="DKY317" s="76"/>
      <c r="DKZ317" s="180"/>
      <c r="DLA317" s="180"/>
      <c r="DLB317" s="180"/>
      <c r="DLC317" s="75"/>
      <c r="DLD317" s="76"/>
      <c r="DLE317" s="181"/>
      <c r="DLF317" s="181"/>
      <c r="DLG317" s="182"/>
      <c r="DLH317" s="134"/>
      <c r="DLI317" s="135"/>
      <c r="DLJ317" s="111"/>
      <c r="DLK317" s="178"/>
      <c r="DLL317" s="178"/>
      <c r="DLM317" s="178"/>
      <c r="DLN317" s="178"/>
      <c r="DLO317" s="179"/>
      <c r="DLP317" s="73"/>
      <c r="DLQ317" s="73"/>
      <c r="DLR317" s="180"/>
      <c r="DLS317" s="75"/>
      <c r="DLT317" s="76"/>
      <c r="DLU317" s="180"/>
      <c r="DLV317" s="180"/>
      <c r="DLW317" s="180"/>
      <c r="DLX317" s="75"/>
      <c r="DLY317" s="76"/>
      <c r="DLZ317" s="181"/>
      <c r="DMA317" s="181"/>
      <c r="DMB317" s="182"/>
      <c r="DMC317" s="134"/>
      <c r="DMD317" s="135"/>
      <c r="DME317" s="111"/>
      <c r="DMF317" s="178"/>
      <c r="DMG317" s="178"/>
      <c r="DMH317" s="178"/>
      <c r="DMI317" s="178"/>
      <c r="DMJ317" s="179"/>
      <c r="DMK317" s="73"/>
      <c r="DML317" s="73"/>
      <c r="DMM317" s="180"/>
      <c r="DMN317" s="75"/>
      <c r="DMO317" s="76"/>
      <c r="DMP317" s="180"/>
      <c r="DMQ317" s="180"/>
      <c r="DMR317" s="180"/>
      <c r="DMS317" s="75"/>
      <c r="DMT317" s="76"/>
      <c r="DMU317" s="181"/>
      <c r="DMV317" s="181"/>
      <c r="DMW317" s="182"/>
      <c r="DMX317" s="134"/>
      <c r="DMY317" s="135"/>
      <c r="DMZ317" s="111"/>
      <c r="DNA317" s="178"/>
      <c r="DNB317" s="178"/>
      <c r="DNC317" s="178"/>
      <c r="DND317" s="178"/>
      <c r="DNE317" s="179"/>
      <c r="DNF317" s="73"/>
      <c r="DNG317" s="73"/>
      <c r="DNH317" s="180"/>
      <c r="DNI317" s="75"/>
      <c r="DNJ317" s="76"/>
      <c r="DNK317" s="180"/>
      <c r="DNL317" s="180"/>
      <c r="DNM317" s="180"/>
      <c r="DNN317" s="75"/>
      <c r="DNO317" s="76"/>
      <c r="DNP317" s="181"/>
      <c r="DNQ317" s="181"/>
      <c r="DNR317" s="182"/>
      <c r="DNS317" s="134"/>
      <c r="DNT317" s="135"/>
      <c r="DNU317" s="111"/>
      <c r="DNV317" s="178"/>
      <c r="DNW317" s="178"/>
      <c r="DNX317" s="178"/>
      <c r="DNY317" s="178"/>
      <c r="DNZ317" s="179"/>
      <c r="DOA317" s="73"/>
      <c r="DOB317" s="73"/>
      <c r="DOC317" s="180"/>
      <c r="DOD317" s="75"/>
      <c r="DOE317" s="76"/>
      <c r="DOF317" s="180"/>
      <c r="DOG317" s="180"/>
      <c r="DOH317" s="180"/>
      <c r="DOI317" s="75"/>
      <c r="DOJ317" s="76"/>
      <c r="DOK317" s="181"/>
      <c r="DOL317" s="181"/>
      <c r="DOM317" s="182"/>
      <c r="DON317" s="134"/>
      <c r="DOO317" s="135"/>
      <c r="DOP317" s="111"/>
      <c r="DOQ317" s="178"/>
      <c r="DOR317" s="178"/>
      <c r="DOS317" s="178"/>
      <c r="DOT317" s="178"/>
      <c r="DOU317" s="179"/>
      <c r="DOV317" s="73"/>
      <c r="DOW317" s="73"/>
      <c r="DOX317" s="180"/>
      <c r="DOY317" s="75"/>
      <c r="DOZ317" s="76"/>
      <c r="DPA317" s="180"/>
      <c r="DPB317" s="180"/>
      <c r="DPC317" s="180"/>
      <c r="DPD317" s="75"/>
      <c r="DPE317" s="76"/>
      <c r="DPF317" s="181"/>
      <c r="DPG317" s="181"/>
      <c r="DPH317" s="182"/>
      <c r="DPI317" s="134"/>
      <c r="DPJ317" s="135"/>
      <c r="DPK317" s="111"/>
      <c r="DPL317" s="178"/>
      <c r="DPM317" s="178"/>
      <c r="DPN317" s="178"/>
      <c r="DPO317" s="178"/>
      <c r="DPP317" s="179"/>
      <c r="DPQ317" s="73"/>
      <c r="DPR317" s="73"/>
      <c r="DPS317" s="180"/>
      <c r="DPT317" s="75"/>
      <c r="DPU317" s="76"/>
      <c r="DPV317" s="180"/>
      <c r="DPW317" s="180"/>
      <c r="DPX317" s="180"/>
      <c r="DPY317" s="75"/>
      <c r="DPZ317" s="76"/>
      <c r="DQA317" s="181"/>
      <c r="DQB317" s="181"/>
      <c r="DQC317" s="182"/>
      <c r="DQD317" s="134"/>
      <c r="DQE317" s="135"/>
      <c r="DQF317" s="111"/>
      <c r="DQG317" s="178"/>
      <c r="DQH317" s="178"/>
      <c r="DQI317" s="178"/>
      <c r="DQJ317" s="178"/>
      <c r="DQK317" s="179"/>
      <c r="DQL317" s="73"/>
      <c r="DQM317" s="73"/>
      <c r="DQN317" s="180"/>
      <c r="DQO317" s="75"/>
      <c r="DQP317" s="76"/>
      <c r="DQQ317" s="180"/>
      <c r="DQR317" s="180"/>
      <c r="DQS317" s="180"/>
      <c r="DQT317" s="75"/>
      <c r="DQU317" s="76"/>
      <c r="DQV317" s="181"/>
      <c r="DQW317" s="181"/>
      <c r="DQX317" s="182"/>
      <c r="DQY317" s="134"/>
      <c r="DQZ317" s="135"/>
      <c r="DRA317" s="111"/>
      <c r="DRB317" s="178"/>
      <c r="DRC317" s="178"/>
      <c r="DRD317" s="178"/>
      <c r="DRE317" s="178"/>
      <c r="DRF317" s="179"/>
      <c r="DRG317" s="73"/>
      <c r="DRH317" s="73"/>
      <c r="DRI317" s="180"/>
      <c r="DRJ317" s="75"/>
      <c r="DRK317" s="76"/>
      <c r="DRL317" s="180"/>
      <c r="DRM317" s="180"/>
      <c r="DRN317" s="180"/>
      <c r="DRO317" s="75"/>
      <c r="DRP317" s="76"/>
      <c r="DRQ317" s="181"/>
      <c r="DRR317" s="181"/>
      <c r="DRS317" s="182"/>
      <c r="DRT317" s="134"/>
      <c r="DRU317" s="135"/>
      <c r="DRV317" s="111"/>
      <c r="DRW317" s="178"/>
      <c r="DRX317" s="178"/>
      <c r="DRY317" s="178"/>
      <c r="DRZ317" s="178"/>
      <c r="DSA317" s="179"/>
      <c r="DSB317" s="73"/>
      <c r="DSC317" s="73"/>
      <c r="DSD317" s="180"/>
      <c r="DSE317" s="75"/>
      <c r="DSF317" s="76"/>
      <c r="DSG317" s="180"/>
      <c r="DSH317" s="180"/>
      <c r="DSI317" s="180"/>
      <c r="DSJ317" s="75"/>
      <c r="DSK317" s="76"/>
      <c r="DSL317" s="181"/>
      <c r="DSM317" s="181"/>
      <c r="DSN317" s="182"/>
      <c r="DSO317" s="134"/>
      <c r="DSP317" s="135"/>
      <c r="DSQ317" s="111"/>
      <c r="DSR317" s="178"/>
      <c r="DSS317" s="178"/>
      <c r="DST317" s="178"/>
      <c r="DSU317" s="178"/>
      <c r="DSV317" s="179"/>
      <c r="DSW317" s="73"/>
      <c r="DSX317" s="73"/>
      <c r="DSY317" s="180"/>
      <c r="DSZ317" s="75"/>
      <c r="DTA317" s="76"/>
      <c r="DTB317" s="180"/>
      <c r="DTC317" s="180"/>
      <c r="DTD317" s="180"/>
      <c r="DTE317" s="75"/>
      <c r="DTF317" s="76"/>
      <c r="DTG317" s="181"/>
      <c r="DTH317" s="181"/>
      <c r="DTI317" s="182"/>
      <c r="DTJ317" s="134"/>
      <c r="DTK317" s="135"/>
      <c r="DTL317" s="111"/>
      <c r="DTM317" s="178"/>
      <c r="DTN317" s="178"/>
      <c r="DTO317" s="178"/>
      <c r="DTP317" s="178"/>
      <c r="DTQ317" s="179"/>
      <c r="DTR317" s="73"/>
      <c r="DTS317" s="73"/>
      <c r="DTT317" s="180"/>
      <c r="DTU317" s="75"/>
      <c r="DTV317" s="76"/>
      <c r="DTW317" s="180"/>
      <c r="DTX317" s="180"/>
      <c r="DTY317" s="180"/>
      <c r="DTZ317" s="75"/>
      <c r="DUA317" s="76"/>
      <c r="DUB317" s="181"/>
      <c r="DUC317" s="181"/>
      <c r="DUD317" s="182"/>
      <c r="DUE317" s="134"/>
      <c r="DUF317" s="135"/>
      <c r="DUG317" s="111"/>
      <c r="DUH317" s="178"/>
      <c r="DUI317" s="178"/>
      <c r="DUJ317" s="178"/>
      <c r="DUK317" s="178"/>
      <c r="DUL317" s="179"/>
      <c r="DUM317" s="73"/>
      <c r="DUN317" s="73"/>
      <c r="DUO317" s="180"/>
      <c r="DUP317" s="75"/>
      <c r="DUQ317" s="76"/>
      <c r="DUR317" s="180"/>
      <c r="DUS317" s="180"/>
      <c r="DUT317" s="180"/>
      <c r="DUU317" s="75"/>
      <c r="DUV317" s="76"/>
      <c r="DUW317" s="181"/>
      <c r="DUX317" s="181"/>
      <c r="DUY317" s="182"/>
      <c r="DUZ317" s="134"/>
      <c r="DVA317" s="135"/>
      <c r="DVB317" s="111"/>
      <c r="DVC317" s="178"/>
      <c r="DVD317" s="178"/>
      <c r="DVE317" s="178"/>
      <c r="DVF317" s="178"/>
      <c r="DVG317" s="179"/>
      <c r="DVH317" s="73"/>
      <c r="DVI317" s="73"/>
      <c r="DVJ317" s="180"/>
      <c r="DVK317" s="75"/>
      <c r="DVL317" s="76"/>
      <c r="DVM317" s="180"/>
      <c r="DVN317" s="180"/>
      <c r="DVO317" s="180"/>
      <c r="DVP317" s="75"/>
      <c r="DVQ317" s="76"/>
      <c r="DVR317" s="181"/>
      <c r="DVS317" s="181"/>
      <c r="DVT317" s="182"/>
      <c r="DVU317" s="134"/>
      <c r="DVV317" s="135"/>
      <c r="DVW317" s="111"/>
      <c r="DVX317" s="178"/>
      <c r="DVY317" s="178"/>
      <c r="DVZ317" s="178"/>
      <c r="DWA317" s="178"/>
      <c r="DWB317" s="179"/>
      <c r="DWC317" s="73"/>
      <c r="DWD317" s="73"/>
      <c r="DWE317" s="180"/>
      <c r="DWF317" s="75"/>
      <c r="DWG317" s="76"/>
      <c r="DWH317" s="180"/>
      <c r="DWI317" s="180"/>
      <c r="DWJ317" s="180"/>
      <c r="DWK317" s="75"/>
      <c r="DWL317" s="76"/>
      <c r="DWM317" s="181"/>
      <c r="DWN317" s="181"/>
      <c r="DWO317" s="182"/>
      <c r="DWP317" s="134"/>
      <c r="DWQ317" s="135"/>
      <c r="DWR317" s="111"/>
      <c r="DWS317" s="178"/>
      <c r="DWT317" s="178"/>
      <c r="DWU317" s="178"/>
      <c r="DWV317" s="178"/>
      <c r="DWW317" s="179"/>
      <c r="DWX317" s="73"/>
      <c r="DWY317" s="73"/>
      <c r="DWZ317" s="180"/>
      <c r="DXA317" s="75"/>
      <c r="DXB317" s="76"/>
      <c r="DXC317" s="180"/>
      <c r="DXD317" s="180"/>
      <c r="DXE317" s="180"/>
      <c r="DXF317" s="75"/>
      <c r="DXG317" s="76"/>
      <c r="DXH317" s="181"/>
      <c r="DXI317" s="181"/>
      <c r="DXJ317" s="182"/>
      <c r="DXK317" s="134"/>
      <c r="DXL317" s="135"/>
      <c r="DXM317" s="111"/>
      <c r="DXN317" s="178"/>
      <c r="DXO317" s="178"/>
      <c r="DXP317" s="178"/>
      <c r="DXQ317" s="178"/>
      <c r="DXR317" s="179"/>
      <c r="DXS317" s="73"/>
      <c r="DXT317" s="73"/>
      <c r="DXU317" s="180"/>
      <c r="DXV317" s="75"/>
      <c r="DXW317" s="76"/>
      <c r="DXX317" s="180"/>
      <c r="DXY317" s="180"/>
      <c r="DXZ317" s="180"/>
      <c r="DYA317" s="75"/>
      <c r="DYB317" s="76"/>
      <c r="DYC317" s="181"/>
      <c r="DYD317" s="181"/>
      <c r="DYE317" s="182"/>
      <c r="DYF317" s="134"/>
      <c r="DYG317" s="135"/>
      <c r="DYH317" s="111"/>
      <c r="DYI317" s="178"/>
      <c r="DYJ317" s="178"/>
      <c r="DYK317" s="178"/>
      <c r="DYL317" s="178"/>
      <c r="DYM317" s="179"/>
      <c r="DYN317" s="73"/>
      <c r="DYO317" s="73"/>
      <c r="DYP317" s="180"/>
      <c r="DYQ317" s="75"/>
      <c r="DYR317" s="76"/>
      <c r="DYS317" s="180"/>
      <c r="DYT317" s="180"/>
      <c r="DYU317" s="180"/>
      <c r="DYV317" s="75"/>
      <c r="DYW317" s="76"/>
      <c r="DYX317" s="181"/>
      <c r="DYY317" s="181"/>
      <c r="DYZ317" s="182"/>
      <c r="DZA317" s="134"/>
      <c r="DZB317" s="135"/>
      <c r="DZC317" s="111"/>
      <c r="DZD317" s="178"/>
      <c r="DZE317" s="178"/>
      <c r="DZF317" s="178"/>
      <c r="DZG317" s="178"/>
      <c r="DZH317" s="179"/>
      <c r="DZI317" s="73"/>
      <c r="DZJ317" s="73"/>
      <c r="DZK317" s="180"/>
      <c r="DZL317" s="75"/>
      <c r="DZM317" s="76"/>
      <c r="DZN317" s="180"/>
      <c r="DZO317" s="180"/>
      <c r="DZP317" s="180"/>
      <c r="DZQ317" s="75"/>
      <c r="DZR317" s="76"/>
      <c r="DZS317" s="181"/>
      <c r="DZT317" s="181"/>
      <c r="DZU317" s="182"/>
      <c r="DZV317" s="134"/>
      <c r="DZW317" s="135"/>
      <c r="DZX317" s="111"/>
      <c r="DZY317" s="178"/>
      <c r="DZZ317" s="178"/>
      <c r="EAA317" s="178"/>
      <c r="EAB317" s="178"/>
      <c r="EAC317" s="179"/>
      <c r="EAD317" s="73"/>
      <c r="EAE317" s="73"/>
      <c r="EAF317" s="180"/>
      <c r="EAG317" s="75"/>
      <c r="EAH317" s="76"/>
      <c r="EAI317" s="180"/>
      <c r="EAJ317" s="180"/>
      <c r="EAK317" s="180"/>
      <c r="EAL317" s="75"/>
      <c r="EAM317" s="76"/>
      <c r="EAN317" s="181"/>
      <c r="EAO317" s="181"/>
      <c r="EAP317" s="182"/>
      <c r="EAQ317" s="134"/>
      <c r="EAR317" s="135"/>
      <c r="EAS317" s="111"/>
      <c r="EAT317" s="178"/>
      <c r="EAU317" s="178"/>
      <c r="EAV317" s="178"/>
      <c r="EAW317" s="178"/>
      <c r="EAX317" s="179"/>
      <c r="EAY317" s="73"/>
      <c r="EAZ317" s="73"/>
      <c r="EBA317" s="180"/>
      <c r="EBB317" s="75"/>
      <c r="EBC317" s="76"/>
      <c r="EBD317" s="180"/>
      <c r="EBE317" s="180"/>
      <c r="EBF317" s="180"/>
      <c r="EBG317" s="75"/>
      <c r="EBH317" s="76"/>
      <c r="EBI317" s="181"/>
      <c r="EBJ317" s="181"/>
      <c r="EBK317" s="182"/>
      <c r="EBL317" s="134"/>
      <c r="EBM317" s="135"/>
      <c r="EBN317" s="111"/>
      <c r="EBO317" s="178"/>
      <c r="EBP317" s="178"/>
      <c r="EBQ317" s="178"/>
      <c r="EBR317" s="178"/>
      <c r="EBS317" s="179"/>
      <c r="EBT317" s="73"/>
      <c r="EBU317" s="73"/>
      <c r="EBV317" s="180"/>
      <c r="EBW317" s="75"/>
      <c r="EBX317" s="76"/>
      <c r="EBY317" s="180"/>
      <c r="EBZ317" s="180"/>
      <c r="ECA317" s="180"/>
      <c r="ECB317" s="75"/>
      <c r="ECC317" s="76"/>
      <c r="ECD317" s="181"/>
      <c r="ECE317" s="181"/>
      <c r="ECF317" s="182"/>
      <c r="ECG317" s="134"/>
      <c r="ECH317" s="135"/>
      <c r="ECI317" s="111"/>
      <c r="ECJ317" s="178"/>
      <c r="ECK317" s="178"/>
      <c r="ECL317" s="178"/>
      <c r="ECM317" s="178"/>
      <c r="ECN317" s="179"/>
      <c r="ECO317" s="73"/>
      <c r="ECP317" s="73"/>
      <c r="ECQ317" s="180"/>
      <c r="ECR317" s="75"/>
      <c r="ECS317" s="76"/>
      <c r="ECT317" s="180"/>
      <c r="ECU317" s="180"/>
      <c r="ECV317" s="180"/>
      <c r="ECW317" s="75"/>
      <c r="ECX317" s="76"/>
      <c r="ECY317" s="181"/>
      <c r="ECZ317" s="181"/>
      <c r="EDA317" s="182"/>
      <c r="EDB317" s="134"/>
      <c r="EDC317" s="135"/>
      <c r="EDD317" s="111"/>
      <c r="EDE317" s="178"/>
      <c r="EDF317" s="178"/>
      <c r="EDG317" s="178"/>
      <c r="EDH317" s="178"/>
      <c r="EDI317" s="179"/>
      <c r="EDJ317" s="73"/>
      <c r="EDK317" s="73"/>
      <c r="EDL317" s="180"/>
      <c r="EDM317" s="75"/>
      <c r="EDN317" s="76"/>
      <c r="EDO317" s="180"/>
      <c r="EDP317" s="180"/>
      <c r="EDQ317" s="180"/>
      <c r="EDR317" s="75"/>
      <c r="EDS317" s="76"/>
      <c r="EDT317" s="181"/>
      <c r="EDU317" s="181"/>
      <c r="EDV317" s="182"/>
      <c r="EDW317" s="134"/>
      <c r="EDX317" s="135"/>
      <c r="EDY317" s="111"/>
      <c r="EDZ317" s="178"/>
      <c r="EEA317" s="178"/>
      <c r="EEB317" s="178"/>
      <c r="EEC317" s="178"/>
      <c r="EED317" s="179"/>
      <c r="EEE317" s="73"/>
      <c r="EEF317" s="73"/>
      <c r="EEG317" s="180"/>
      <c r="EEH317" s="75"/>
      <c r="EEI317" s="76"/>
      <c r="EEJ317" s="180"/>
      <c r="EEK317" s="180"/>
      <c r="EEL317" s="180"/>
      <c r="EEM317" s="75"/>
      <c r="EEN317" s="76"/>
      <c r="EEO317" s="181"/>
      <c r="EEP317" s="181"/>
      <c r="EEQ317" s="182"/>
      <c r="EER317" s="134"/>
      <c r="EES317" s="135"/>
      <c r="EET317" s="111"/>
      <c r="EEU317" s="178"/>
      <c r="EEV317" s="178"/>
      <c r="EEW317" s="178"/>
      <c r="EEX317" s="178"/>
      <c r="EEY317" s="179"/>
      <c r="EEZ317" s="73"/>
      <c r="EFA317" s="73"/>
      <c r="EFB317" s="180"/>
      <c r="EFC317" s="75"/>
      <c r="EFD317" s="76"/>
      <c r="EFE317" s="180"/>
      <c r="EFF317" s="180"/>
      <c r="EFG317" s="180"/>
      <c r="EFH317" s="75"/>
      <c r="EFI317" s="76"/>
      <c r="EFJ317" s="181"/>
      <c r="EFK317" s="181"/>
      <c r="EFL317" s="182"/>
      <c r="EFM317" s="134"/>
      <c r="EFN317" s="135"/>
      <c r="EFO317" s="111"/>
      <c r="EFP317" s="178"/>
      <c r="EFQ317" s="178"/>
      <c r="EFR317" s="178"/>
      <c r="EFS317" s="178"/>
      <c r="EFT317" s="179"/>
      <c r="EFU317" s="73"/>
      <c r="EFV317" s="73"/>
      <c r="EFW317" s="180"/>
      <c r="EFX317" s="75"/>
      <c r="EFY317" s="76"/>
      <c r="EFZ317" s="180"/>
      <c r="EGA317" s="180"/>
      <c r="EGB317" s="180"/>
      <c r="EGC317" s="75"/>
      <c r="EGD317" s="76"/>
      <c r="EGE317" s="181"/>
      <c r="EGF317" s="181"/>
      <c r="EGG317" s="182"/>
      <c r="EGH317" s="134"/>
      <c r="EGI317" s="135"/>
      <c r="EGJ317" s="111"/>
      <c r="EGK317" s="178"/>
      <c r="EGL317" s="178"/>
      <c r="EGM317" s="178"/>
      <c r="EGN317" s="178"/>
      <c r="EGO317" s="179"/>
      <c r="EGP317" s="73"/>
      <c r="EGQ317" s="73"/>
      <c r="EGR317" s="180"/>
      <c r="EGS317" s="75"/>
      <c r="EGT317" s="76"/>
      <c r="EGU317" s="180"/>
      <c r="EGV317" s="180"/>
      <c r="EGW317" s="180"/>
      <c r="EGX317" s="75"/>
      <c r="EGY317" s="76"/>
      <c r="EGZ317" s="181"/>
      <c r="EHA317" s="181"/>
      <c r="EHB317" s="182"/>
      <c r="EHC317" s="134"/>
      <c r="EHD317" s="135"/>
      <c r="EHE317" s="111"/>
      <c r="EHF317" s="178"/>
      <c r="EHG317" s="178"/>
      <c r="EHH317" s="178"/>
      <c r="EHI317" s="178"/>
      <c r="EHJ317" s="179"/>
      <c r="EHK317" s="73"/>
      <c r="EHL317" s="73"/>
      <c r="EHM317" s="180"/>
      <c r="EHN317" s="75"/>
      <c r="EHO317" s="76"/>
      <c r="EHP317" s="180"/>
      <c r="EHQ317" s="180"/>
      <c r="EHR317" s="180"/>
      <c r="EHS317" s="75"/>
      <c r="EHT317" s="76"/>
      <c r="EHU317" s="181"/>
      <c r="EHV317" s="181"/>
      <c r="EHW317" s="182"/>
      <c r="EHX317" s="134"/>
      <c r="EHY317" s="135"/>
      <c r="EHZ317" s="111"/>
      <c r="EIA317" s="178"/>
      <c r="EIB317" s="178"/>
      <c r="EIC317" s="178"/>
      <c r="EID317" s="178"/>
      <c r="EIE317" s="179"/>
      <c r="EIF317" s="73"/>
      <c r="EIG317" s="73"/>
      <c r="EIH317" s="180"/>
      <c r="EII317" s="75"/>
      <c r="EIJ317" s="76"/>
      <c r="EIK317" s="180"/>
      <c r="EIL317" s="180"/>
      <c r="EIM317" s="180"/>
      <c r="EIN317" s="75"/>
      <c r="EIO317" s="76"/>
      <c r="EIP317" s="181"/>
      <c r="EIQ317" s="181"/>
      <c r="EIR317" s="182"/>
      <c r="EIS317" s="134"/>
      <c r="EIT317" s="135"/>
      <c r="EIU317" s="111"/>
      <c r="EIV317" s="178"/>
      <c r="EIW317" s="178"/>
      <c r="EIX317" s="178"/>
      <c r="EIY317" s="178"/>
      <c r="EIZ317" s="179"/>
      <c r="EJA317" s="73"/>
      <c r="EJB317" s="73"/>
      <c r="EJC317" s="180"/>
      <c r="EJD317" s="75"/>
      <c r="EJE317" s="76"/>
      <c r="EJF317" s="180"/>
      <c r="EJG317" s="180"/>
      <c r="EJH317" s="180"/>
      <c r="EJI317" s="75"/>
      <c r="EJJ317" s="76"/>
      <c r="EJK317" s="181"/>
      <c r="EJL317" s="181"/>
      <c r="EJM317" s="182"/>
      <c r="EJN317" s="134"/>
      <c r="EJO317" s="135"/>
      <c r="EJP317" s="111"/>
      <c r="EJQ317" s="178"/>
      <c r="EJR317" s="178"/>
      <c r="EJS317" s="178"/>
      <c r="EJT317" s="178"/>
      <c r="EJU317" s="179"/>
      <c r="EJV317" s="73"/>
      <c r="EJW317" s="73"/>
      <c r="EJX317" s="180"/>
      <c r="EJY317" s="75"/>
      <c r="EJZ317" s="76"/>
      <c r="EKA317" s="180"/>
      <c r="EKB317" s="180"/>
      <c r="EKC317" s="180"/>
      <c r="EKD317" s="75"/>
      <c r="EKE317" s="76"/>
      <c r="EKF317" s="181"/>
      <c r="EKG317" s="181"/>
      <c r="EKH317" s="182"/>
      <c r="EKI317" s="134"/>
      <c r="EKJ317" s="135"/>
      <c r="EKK317" s="111"/>
      <c r="EKL317" s="178"/>
      <c r="EKM317" s="178"/>
      <c r="EKN317" s="178"/>
      <c r="EKO317" s="178"/>
      <c r="EKP317" s="179"/>
      <c r="EKQ317" s="73"/>
      <c r="EKR317" s="73"/>
      <c r="EKS317" s="180"/>
      <c r="EKT317" s="75"/>
      <c r="EKU317" s="76"/>
      <c r="EKV317" s="180"/>
      <c r="EKW317" s="180"/>
      <c r="EKX317" s="180"/>
      <c r="EKY317" s="75"/>
      <c r="EKZ317" s="76"/>
      <c r="ELA317" s="181"/>
      <c r="ELB317" s="181"/>
      <c r="ELC317" s="182"/>
      <c r="ELD317" s="134"/>
      <c r="ELE317" s="135"/>
      <c r="ELF317" s="111"/>
      <c r="ELG317" s="178"/>
      <c r="ELH317" s="178"/>
      <c r="ELI317" s="178"/>
      <c r="ELJ317" s="178"/>
      <c r="ELK317" s="179"/>
      <c r="ELL317" s="73"/>
      <c r="ELM317" s="73"/>
      <c r="ELN317" s="180"/>
      <c r="ELO317" s="75"/>
      <c r="ELP317" s="76"/>
      <c r="ELQ317" s="180"/>
      <c r="ELR317" s="180"/>
      <c r="ELS317" s="180"/>
      <c r="ELT317" s="75"/>
      <c r="ELU317" s="76"/>
      <c r="ELV317" s="181"/>
      <c r="ELW317" s="181"/>
      <c r="ELX317" s="182"/>
      <c r="ELY317" s="134"/>
      <c r="ELZ317" s="135"/>
      <c r="EMA317" s="111"/>
      <c r="EMB317" s="178"/>
      <c r="EMC317" s="178"/>
      <c r="EMD317" s="178"/>
      <c r="EME317" s="178"/>
      <c r="EMF317" s="179"/>
      <c r="EMG317" s="73"/>
      <c r="EMH317" s="73"/>
      <c r="EMI317" s="180"/>
      <c r="EMJ317" s="75"/>
      <c r="EMK317" s="76"/>
      <c r="EML317" s="180"/>
      <c r="EMM317" s="180"/>
      <c r="EMN317" s="180"/>
      <c r="EMO317" s="75"/>
      <c r="EMP317" s="76"/>
      <c r="EMQ317" s="181"/>
      <c r="EMR317" s="181"/>
      <c r="EMS317" s="182"/>
      <c r="EMT317" s="134"/>
      <c r="EMU317" s="135"/>
      <c r="EMV317" s="111"/>
      <c r="EMW317" s="178"/>
      <c r="EMX317" s="178"/>
      <c r="EMY317" s="178"/>
      <c r="EMZ317" s="178"/>
      <c r="ENA317" s="179"/>
      <c r="ENB317" s="73"/>
      <c r="ENC317" s="73"/>
      <c r="END317" s="180"/>
      <c r="ENE317" s="75"/>
      <c r="ENF317" s="76"/>
      <c r="ENG317" s="180"/>
      <c r="ENH317" s="180"/>
      <c r="ENI317" s="180"/>
      <c r="ENJ317" s="75"/>
      <c r="ENK317" s="76"/>
      <c r="ENL317" s="181"/>
      <c r="ENM317" s="181"/>
      <c r="ENN317" s="182"/>
      <c r="ENO317" s="134"/>
      <c r="ENP317" s="135"/>
      <c r="ENQ317" s="111"/>
      <c r="ENR317" s="178"/>
      <c r="ENS317" s="178"/>
      <c r="ENT317" s="178"/>
      <c r="ENU317" s="178"/>
      <c r="ENV317" s="179"/>
      <c r="ENW317" s="73"/>
      <c r="ENX317" s="73"/>
      <c r="ENY317" s="180"/>
      <c r="ENZ317" s="75"/>
      <c r="EOA317" s="76"/>
      <c r="EOB317" s="180"/>
      <c r="EOC317" s="180"/>
      <c r="EOD317" s="180"/>
      <c r="EOE317" s="75"/>
      <c r="EOF317" s="76"/>
      <c r="EOG317" s="181"/>
      <c r="EOH317" s="181"/>
      <c r="EOI317" s="182"/>
      <c r="EOJ317" s="134"/>
      <c r="EOK317" s="135"/>
      <c r="EOL317" s="111"/>
      <c r="EOM317" s="178"/>
      <c r="EON317" s="178"/>
      <c r="EOO317" s="178"/>
      <c r="EOP317" s="178"/>
      <c r="EOQ317" s="179"/>
      <c r="EOR317" s="73"/>
      <c r="EOS317" s="73"/>
      <c r="EOT317" s="180"/>
      <c r="EOU317" s="75"/>
      <c r="EOV317" s="76"/>
      <c r="EOW317" s="180"/>
      <c r="EOX317" s="180"/>
      <c r="EOY317" s="180"/>
      <c r="EOZ317" s="75"/>
      <c r="EPA317" s="76"/>
      <c r="EPB317" s="181"/>
      <c r="EPC317" s="181"/>
      <c r="EPD317" s="182"/>
      <c r="EPE317" s="134"/>
      <c r="EPF317" s="135"/>
      <c r="EPG317" s="111"/>
      <c r="EPH317" s="178"/>
      <c r="EPI317" s="178"/>
      <c r="EPJ317" s="178"/>
      <c r="EPK317" s="178"/>
      <c r="EPL317" s="179"/>
      <c r="EPM317" s="73"/>
      <c r="EPN317" s="73"/>
      <c r="EPO317" s="180"/>
      <c r="EPP317" s="75"/>
      <c r="EPQ317" s="76"/>
      <c r="EPR317" s="180"/>
      <c r="EPS317" s="180"/>
      <c r="EPT317" s="180"/>
      <c r="EPU317" s="75"/>
      <c r="EPV317" s="76"/>
      <c r="EPW317" s="181"/>
      <c r="EPX317" s="181"/>
      <c r="EPY317" s="182"/>
      <c r="EPZ317" s="134"/>
      <c r="EQA317" s="135"/>
      <c r="EQB317" s="111"/>
      <c r="EQC317" s="178"/>
      <c r="EQD317" s="178"/>
      <c r="EQE317" s="178"/>
      <c r="EQF317" s="178"/>
      <c r="EQG317" s="179"/>
      <c r="EQH317" s="73"/>
      <c r="EQI317" s="73"/>
      <c r="EQJ317" s="180"/>
      <c r="EQK317" s="75"/>
      <c r="EQL317" s="76"/>
      <c r="EQM317" s="180"/>
      <c r="EQN317" s="180"/>
      <c r="EQO317" s="180"/>
      <c r="EQP317" s="75"/>
      <c r="EQQ317" s="76"/>
      <c r="EQR317" s="181"/>
      <c r="EQS317" s="181"/>
      <c r="EQT317" s="182"/>
      <c r="EQU317" s="134"/>
      <c r="EQV317" s="135"/>
      <c r="EQW317" s="111"/>
      <c r="EQX317" s="178"/>
      <c r="EQY317" s="178"/>
      <c r="EQZ317" s="178"/>
      <c r="ERA317" s="178"/>
      <c r="ERB317" s="179"/>
      <c r="ERC317" s="73"/>
      <c r="ERD317" s="73"/>
      <c r="ERE317" s="180"/>
      <c r="ERF317" s="75"/>
      <c r="ERG317" s="76"/>
      <c r="ERH317" s="180"/>
      <c r="ERI317" s="180"/>
      <c r="ERJ317" s="180"/>
      <c r="ERK317" s="75"/>
      <c r="ERL317" s="76"/>
      <c r="ERM317" s="181"/>
      <c r="ERN317" s="181"/>
      <c r="ERO317" s="182"/>
      <c r="ERP317" s="134"/>
      <c r="ERQ317" s="135"/>
      <c r="ERR317" s="111"/>
      <c r="ERS317" s="178"/>
      <c r="ERT317" s="178"/>
      <c r="ERU317" s="178"/>
      <c r="ERV317" s="178"/>
      <c r="ERW317" s="179"/>
      <c r="ERX317" s="73"/>
      <c r="ERY317" s="73"/>
      <c r="ERZ317" s="180"/>
      <c r="ESA317" s="75"/>
      <c r="ESB317" s="76"/>
      <c r="ESC317" s="180"/>
      <c r="ESD317" s="180"/>
      <c r="ESE317" s="180"/>
      <c r="ESF317" s="75"/>
      <c r="ESG317" s="76"/>
      <c r="ESH317" s="181"/>
      <c r="ESI317" s="181"/>
      <c r="ESJ317" s="182"/>
      <c r="ESK317" s="134"/>
      <c r="ESL317" s="135"/>
      <c r="ESM317" s="111"/>
      <c r="ESN317" s="178"/>
      <c r="ESO317" s="178"/>
      <c r="ESP317" s="178"/>
      <c r="ESQ317" s="178"/>
      <c r="ESR317" s="179"/>
      <c r="ESS317" s="73"/>
      <c r="EST317" s="73"/>
      <c r="ESU317" s="180"/>
      <c r="ESV317" s="75"/>
      <c r="ESW317" s="76"/>
      <c r="ESX317" s="180"/>
      <c r="ESY317" s="180"/>
      <c r="ESZ317" s="180"/>
      <c r="ETA317" s="75"/>
      <c r="ETB317" s="76"/>
      <c r="ETC317" s="181"/>
      <c r="ETD317" s="181"/>
      <c r="ETE317" s="182"/>
      <c r="ETF317" s="134"/>
      <c r="ETG317" s="135"/>
      <c r="ETH317" s="111"/>
      <c r="ETI317" s="178"/>
      <c r="ETJ317" s="178"/>
      <c r="ETK317" s="178"/>
      <c r="ETL317" s="178"/>
      <c r="ETM317" s="179"/>
      <c r="ETN317" s="73"/>
      <c r="ETO317" s="73"/>
      <c r="ETP317" s="180"/>
      <c r="ETQ317" s="75"/>
      <c r="ETR317" s="76"/>
      <c r="ETS317" s="180"/>
      <c r="ETT317" s="180"/>
      <c r="ETU317" s="180"/>
      <c r="ETV317" s="75"/>
      <c r="ETW317" s="76"/>
      <c r="ETX317" s="181"/>
      <c r="ETY317" s="181"/>
      <c r="ETZ317" s="182"/>
      <c r="EUA317" s="134"/>
      <c r="EUB317" s="135"/>
      <c r="EUC317" s="111"/>
      <c r="EUD317" s="178"/>
      <c r="EUE317" s="178"/>
      <c r="EUF317" s="178"/>
      <c r="EUG317" s="178"/>
      <c r="EUH317" s="179"/>
      <c r="EUI317" s="73"/>
      <c r="EUJ317" s="73"/>
      <c r="EUK317" s="180"/>
      <c r="EUL317" s="75"/>
      <c r="EUM317" s="76"/>
      <c r="EUN317" s="180"/>
      <c r="EUO317" s="180"/>
      <c r="EUP317" s="180"/>
      <c r="EUQ317" s="75"/>
      <c r="EUR317" s="76"/>
      <c r="EUS317" s="181"/>
      <c r="EUT317" s="181"/>
      <c r="EUU317" s="182"/>
      <c r="EUV317" s="134"/>
      <c r="EUW317" s="135"/>
      <c r="EUX317" s="111"/>
      <c r="EUY317" s="178"/>
      <c r="EUZ317" s="178"/>
      <c r="EVA317" s="178"/>
      <c r="EVB317" s="178"/>
      <c r="EVC317" s="179"/>
      <c r="EVD317" s="73"/>
      <c r="EVE317" s="73"/>
      <c r="EVF317" s="180"/>
      <c r="EVG317" s="75"/>
      <c r="EVH317" s="76"/>
      <c r="EVI317" s="180"/>
      <c r="EVJ317" s="180"/>
      <c r="EVK317" s="180"/>
      <c r="EVL317" s="75"/>
      <c r="EVM317" s="76"/>
      <c r="EVN317" s="181"/>
      <c r="EVO317" s="181"/>
      <c r="EVP317" s="182"/>
      <c r="EVQ317" s="134"/>
      <c r="EVR317" s="135"/>
      <c r="EVS317" s="111"/>
      <c r="EVT317" s="178"/>
      <c r="EVU317" s="178"/>
      <c r="EVV317" s="178"/>
      <c r="EVW317" s="178"/>
      <c r="EVX317" s="179"/>
      <c r="EVY317" s="73"/>
      <c r="EVZ317" s="73"/>
      <c r="EWA317" s="180"/>
      <c r="EWB317" s="75"/>
      <c r="EWC317" s="76"/>
      <c r="EWD317" s="180"/>
      <c r="EWE317" s="180"/>
      <c r="EWF317" s="180"/>
      <c r="EWG317" s="75"/>
      <c r="EWH317" s="76"/>
      <c r="EWI317" s="181"/>
      <c r="EWJ317" s="181"/>
      <c r="EWK317" s="182"/>
      <c r="EWL317" s="134"/>
      <c r="EWM317" s="135"/>
      <c r="EWN317" s="111"/>
      <c r="EWO317" s="178"/>
      <c r="EWP317" s="178"/>
      <c r="EWQ317" s="178"/>
      <c r="EWR317" s="178"/>
      <c r="EWS317" s="179"/>
      <c r="EWT317" s="73"/>
      <c r="EWU317" s="73"/>
      <c r="EWV317" s="180"/>
      <c r="EWW317" s="75"/>
      <c r="EWX317" s="76"/>
      <c r="EWY317" s="180"/>
      <c r="EWZ317" s="180"/>
      <c r="EXA317" s="180"/>
      <c r="EXB317" s="75"/>
      <c r="EXC317" s="76"/>
      <c r="EXD317" s="181"/>
      <c r="EXE317" s="181"/>
      <c r="EXF317" s="182"/>
      <c r="EXG317" s="134"/>
      <c r="EXH317" s="135"/>
      <c r="EXI317" s="111"/>
      <c r="EXJ317" s="178"/>
      <c r="EXK317" s="178"/>
      <c r="EXL317" s="178"/>
      <c r="EXM317" s="178"/>
      <c r="EXN317" s="179"/>
      <c r="EXO317" s="73"/>
      <c r="EXP317" s="73"/>
      <c r="EXQ317" s="180"/>
      <c r="EXR317" s="75"/>
      <c r="EXS317" s="76"/>
      <c r="EXT317" s="180"/>
      <c r="EXU317" s="180"/>
      <c r="EXV317" s="180"/>
      <c r="EXW317" s="75"/>
      <c r="EXX317" s="76"/>
      <c r="EXY317" s="181"/>
      <c r="EXZ317" s="181"/>
      <c r="EYA317" s="182"/>
      <c r="EYB317" s="134"/>
      <c r="EYC317" s="135"/>
      <c r="EYD317" s="111"/>
      <c r="EYE317" s="178"/>
      <c r="EYF317" s="178"/>
      <c r="EYG317" s="178"/>
      <c r="EYH317" s="178"/>
      <c r="EYI317" s="179"/>
      <c r="EYJ317" s="73"/>
      <c r="EYK317" s="73"/>
      <c r="EYL317" s="180"/>
      <c r="EYM317" s="75"/>
      <c r="EYN317" s="76"/>
      <c r="EYO317" s="180"/>
      <c r="EYP317" s="180"/>
      <c r="EYQ317" s="180"/>
      <c r="EYR317" s="75"/>
      <c r="EYS317" s="76"/>
      <c r="EYT317" s="181"/>
      <c r="EYU317" s="181"/>
      <c r="EYV317" s="182"/>
      <c r="EYW317" s="134"/>
      <c r="EYX317" s="135"/>
      <c r="EYY317" s="111"/>
      <c r="EYZ317" s="178"/>
      <c r="EZA317" s="178"/>
      <c r="EZB317" s="178"/>
      <c r="EZC317" s="178"/>
      <c r="EZD317" s="179"/>
      <c r="EZE317" s="73"/>
      <c r="EZF317" s="73"/>
      <c r="EZG317" s="180"/>
      <c r="EZH317" s="75"/>
      <c r="EZI317" s="76"/>
      <c r="EZJ317" s="180"/>
      <c r="EZK317" s="180"/>
      <c r="EZL317" s="180"/>
      <c r="EZM317" s="75"/>
      <c r="EZN317" s="76"/>
      <c r="EZO317" s="181"/>
      <c r="EZP317" s="181"/>
      <c r="EZQ317" s="182"/>
      <c r="EZR317" s="134"/>
      <c r="EZS317" s="135"/>
      <c r="EZT317" s="111"/>
      <c r="EZU317" s="178"/>
      <c r="EZV317" s="178"/>
      <c r="EZW317" s="178"/>
      <c r="EZX317" s="178"/>
      <c r="EZY317" s="179"/>
      <c r="EZZ317" s="73"/>
      <c r="FAA317" s="73"/>
      <c r="FAB317" s="180"/>
      <c r="FAC317" s="75"/>
      <c r="FAD317" s="76"/>
      <c r="FAE317" s="180"/>
      <c r="FAF317" s="180"/>
      <c r="FAG317" s="180"/>
      <c r="FAH317" s="75"/>
      <c r="FAI317" s="76"/>
      <c r="FAJ317" s="181"/>
      <c r="FAK317" s="181"/>
      <c r="FAL317" s="182"/>
      <c r="FAM317" s="134"/>
      <c r="FAN317" s="135"/>
      <c r="FAO317" s="111"/>
      <c r="FAP317" s="178"/>
      <c r="FAQ317" s="178"/>
      <c r="FAR317" s="178"/>
      <c r="FAS317" s="178"/>
      <c r="FAT317" s="179"/>
      <c r="FAU317" s="73"/>
      <c r="FAV317" s="73"/>
      <c r="FAW317" s="180"/>
      <c r="FAX317" s="75"/>
      <c r="FAY317" s="76"/>
      <c r="FAZ317" s="180"/>
      <c r="FBA317" s="180"/>
      <c r="FBB317" s="180"/>
      <c r="FBC317" s="75"/>
      <c r="FBD317" s="76"/>
      <c r="FBE317" s="181"/>
      <c r="FBF317" s="181"/>
      <c r="FBG317" s="182"/>
      <c r="FBH317" s="134"/>
      <c r="FBI317" s="135"/>
      <c r="FBJ317" s="111"/>
      <c r="FBK317" s="178"/>
      <c r="FBL317" s="178"/>
      <c r="FBM317" s="178"/>
      <c r="FBN317" s="178"/>
      <c r="FBO317" s="179"/>
      <c r="FBP317" s="73"/>
      <c r="FBQ317" s="73"/>
      <c r="FBR317" s="180"/>
      <c r="FBS317" s="75"/>
      <c r="FBT317" s="76"/>
      <c r="FBU317" s="180"/>
      <c r="FBV317" s="180"/>
      <c r="FBW317" s="180"/>
      <c r="FBX317" s="75"/>
      <c r="FBY317" s="76"/>
      <c r="FBZ317" s="181"/>
      <c r="FCA317" s="181"/>
      <c r="FCB317" s="182"/>
      <c r="FCC317" s="134"/>
      <c r="FCD317" s="135"/>
      <c r="FCE317" s="111"/>
      <c r="FCF317" s="178"/>
      <c r="FCG317" s="178"/>
      <c r="FCH317" s="178"/>
      <c r="FCI317" s="178"/>
      <c r="FCJ317" s="179"/>
      <c r="FCK317" s="73"/>
      <c r="FCL317" s="73"/>
      <c r="FCM317" s="180"/>
      <c r="FCN317" s="75"/>
      <c r="FCO317" s="76"/>
      <c r="FCP317" s="180"/>
      <c r="FCQ317" s="180"/>
      <c r="FCR317" s="180"/>
      <c r="FCS317" s="75"/>
      <c r="FCT317" s="76"/>
      <c r="FCU317" s="181"/>
      <c r="FCV317" s="181"/>
      <c r="FCW317" s="182"/>
      <c r="FCX317" s="134"/>
      <c r="FCY317" s="135"/>
      <c r="FCZ317" s="111"/>
      <c r="FDA317" s="178"/>
      <c r="FDB317" s="178"/>
      <c r="FDC317" s="178"/>
      <c r="FDD317" s="178"/>
      <c r="FDE317" s="179"/>
      <c r="FDF317" s="73"/>
      <c r="FDG317" s="73"/>
      <c r="FDH317" s="180"/>
      <c r="FDI317" s="75"/>
      <c r="FDJ317" s="76"/>
      <c r="FDK317" s="180"/>
      <c r="FDL317" s="180"/>
      <c r="FDM317" s="180"/>
      <c r="FDN317" s="75"/>
      <c r="FDO317" s="76"/>
      <c r="FDP317" s="181"/>
      <c r="FDQ317" s="181"/>
      <c r="FDR317" s="182"/>
      <c r="FDS317" s="134"/>
      <c r="FDT317" s="135"/>
      <c r="FDU317" s="111"/>
      <c r="FDV317" s="178"/>
      <c r="FDW317" s="178"/>
      <c r="FDX317" s="178"/>
      <c r="FDY317" s="178"/>
      <c r="FDZ317" s="179"/>
      <c r="FEA317" s="73"/>
      <c r="FEB317" s="73"/>
      <c r="FEC317" s="180"/>
      <c r="FED317" s="75"/>
      <c r="FEE317" s="76"/>
      <c r="FEF317" s="180"/>
      <c r="FEG317" s="180"/>
      <c r="FEH317" s="180"/>
      <c r="FEI317" s="75"/>
      <c r="FEJ317" s="76"/>
      <c r="FEK317" s="181"/>
      <c r="FEL317" s="181"/>
      <c r="FEM317" s="182"/>
      <c r="FEN317" s="134"/>
      <c r="FEO317" s="135"/>
      <c r="FEP317" s="111"/>
      <c r="FEQ317" s="178"/>
      <c r="FER317" s="178"/>
      <c r="FES317" s="178"/>
      <c r="FET317" s="178"/>
      <c r="FEU317" s="179"/>
      <c r="FEV317" s="73"/>
      <c r="FEW317" s="73"/>
      <c r="FEX317" s="180"/>
      <c r="FEY317" s="75"/>
      <c r="FEZ317" s="76"/>
      <c r="FFA317" s="180"/>
      <c r="FFB317" s="180"/>
      <c r="FFC317" s="180"/>
      <c r="FFD317" s="75"/>
      <c r="FFE317" s="76"/>
      <c r="FFF317" s="181"/>
      <c r="FFG317" s="181"/>
      <c r="FFH317" s="182"/>
      <c r="FFI317" s="134"/>
      <c r="FFJ317" s="135"/>
      <c r="FFK317" s="111"/>
      <c r="FFL317" s="178"/>
      <c r="FFM317" s="178"/>
      <c r="FFN317" s="178"/>
      <c r="FFO317" s="178"/>
      <c r="FFP317" s="179"/>
      <c r="FFQ317" s="73"/>
      <c r="FFR317" s="73"/>
      <c r="FFS317" s="180"/>
      <c r="FFT317" s="75"/>
      <c r="FFU317" s="76"/>
      <c r="FFV317" s="180"/>
      <c r="FFW317" s="180"/>
      <c r="FFX317" s="180"/>
      <c r="FFY317" s="75"/>
      <c r="FFZ317" s="76"/>
      <c r="FGA317" s="181"/>
      <c r="FGB317" s="181"/>
      <c r="FGC317" s="182"/>
      <c r="FGD317" s="134"/>
      <c r="FGE317" s="135"/>
      <c r="FGF317" s="111"/>
      <c r="FGG317" s="178"/>
      <c r="FGH317" s="178"/>
      <c r="FGI317" s="178"/>
      <c r="FGJ317" s="178"/>
      <c r="FGK317" s="179"/>
      <c r="FGL317" s="73"/>
      <c r="FGM317" s="73"/>
      <c r="FGN317" s="180"/>
      <c r="FGO317" s="75"/>
      <c r="FGP317" s="76"/>
      <c r="FGQ317" s="180"/>
      <c r="FGR317" s="180"/>
      <c r="FGS317" s="180"/>
      <c r="FGT317" s="75"/>
      <c r="FGU317" s="76"/>
      <c r="FGV317" s="181"/>
      <c r="FGW317" s="181"/>
      <c r="FGX317" s="182"/>
      <c r="FGY317" s="134"/>
      <c r="FGZ317" s="135"/>
      <c r="FHA317" s="111"/>
      <c r="FHB317" s="178"/>
      <c r="FHC317" s="178"/>
      <c r="FHD317" s="178"/>
      <c r="FHE317" s="178"/>
      <c r="FHF317" s="179"/>
      <c r="FHG317" s="73"/>
      <c r="FHH317" s="73"/>
      <c r="FHI317" s="180"/>
      <c r="FHJ317" s="75"/>
      <c r="FHK317" s="76"/>
      <c r="FHL317" s="180"/>
      <c r="FHM317" s="180"/>
      <c r="FHN317" s="180"/>
      <c r="FHO317" s="75"/>
      <c r="FHP317" s="76"/>
      <c r="FHQ317" s="181"/>
      <c r="FHR317" s="181"/>
      <c r="FHS317" s="182"/>
      <c r="FHT317" s="134"/>
      <c r="FHU317" s="135"/>
      <c r="FHV317" s="111"/>
      <c r="FHW317" s="178"/>
      <c r="FHX317" s="178"/>
      <c r="FHY317" s="178"/>
      <c r="FHZ317" s="178"/>
      <c r="FIA317" s="179"/>
      <c r="FIB317" s="73"/>
      <c r="FIC317" s="73"/>
      <c r="FID317" s="180"/>
      <c r="FIE317" s="75"/>
      <c r="FIF317" s="76"/>
      <c r="FIG317" s="180"/>
      <c r="FIH317" s="180"/>
      <c r="FII317" s="180"/>
      <c r="FIJ317" s="75"/>
      <c r="FIK317" s="76"/>
      <c r="FIL317" s="181"/>
      <c r="FIM317" s="181"/>
      <c r="FIN317" s="182"/>
      <c r="FIO317" s="134"/>
      <c r="FIP317" s="135"/>
      <c r="FIQ317" s="111"/>
      <c r="FIR317" s="178"/>
      <c r="FIS317" s="178"/>
      <c r="FIT317" s="178"/>
      <c r="FIU317" s="178"/>
      <c r="FIV317" s="179"/>
      <c r="FIW317" s="73"/>
      <c r="FIX317" s="73"/>
      <c r="FIY317" s="180"/>
      <c r="FIZ317" s="75"/>
      <c r="FJA317" s="76"/>
      <c r="FJB317" s="180"/>
      <c r="FJC317" s="180"/>
      <c r="FJD317" s="180"/>
      <c r="FJE317" s="75"/>
      <c r="FJF317" s="76"/>
      <c r="FJG317" s="181"/>
      <c r="FJH317" s="181"/>
      <c r="FJI317" s="182"/>
      <c r="FJJ317" s="134"/>
      <c r="FJK317" s="135"/>
      <c r="FJL317" s="111"/>
      <c r="FJM317" s="178"/>
      <c r="FJN317" s="178"/>
      <c r="FJO317" s="178"/>
      <c r="FJP317" s="178"/>
      <c r="FJQ317" s="179"/>
      <c r="FJR317" s="73"/>
      <c r="FJS317" s="73"/>
      <c r="FJT317" s="180"/>
      <c r="FJU317" s="75"/>
      <c r="FJV317" s="76"/>
      <c r="FJW317" s="180"/>
      <c r="FJX317" s="180"/>
      <c r="FJY317" s="180"/>
      <c r="FJZ317" s="75"/>
      <c r="FKA317" s="76"/>
      <c r="FKB317" s="181"/>
      <c r="FKC317" s="181"/>
      <c r="FKD317" s="182"/>
      <c r="FKE317" s="134"/>
      <c r="FKF317" s="135"/>
      <c r="FKG317" s="111"/>
      <c r="FKH317" s="178"/>
      <c r="FKI317" s="178"/>
      <c r="FKJ317" s="178"/>
      <c r="FKK317" s="178"/>
      <c r="FKL317" s="179"/>
      <c r="FKM317" s="73"/>
      <c r="FKN317" s="73"/>
      <c r="FKO317" s="180"/>
      <c r="FKP317" s="75"/>
      <c r="FKQ317" s="76"/>
      <c r="FKR317" s="180"/>
      <c r="FKS317" s="180"/>
      <c r="FKT317" s="180"/>
      <c r="FKU317" s="75"/>
      <c r="FKV317" s="76"/>
      <c r="FKW317" s="181"/>
      <c r="FKX317" s="181"/>
      <c r="FKY317" s="182"/>
      <c r="FKZ317" s="134"/>
      <c r="FLA317" s="135"/>
      <c r="FLB317" s="111"/>
      <c r="FLC317" s="178"/>
      <c r="FLD317" s="178"/>
      <c r="FLE317" s="178"/>
      <c r="FLF317" s="178"/>
      <c r="FLG317" s="179"/>
      <c r="FLH317" s="73"/>
      <c r="FLI317" s="73"/>
      <c r="FLJ317" s="180"/>
      <c r="FLK317" s="75"/>
      <c r="FLL317" s="76"/>
      <c r="FLM317" s="180"/>
      <c r="FLN317" s="180"/>
      <c r="FLO317" s="180"/>
      <c r="FLP317" s="75"/>
      <c r="FLQ317" s="76"/>
      <c r="FLR317" s="181"/>
      <c r="FLS317" s="181"/>
      <c r="FLT317" s="182"/>
      <c r="FLU317" s="134"/>
      <c r="FLV317" s="135"/>
      <c r="FLW317" s="111"/>
      <c r="FLX317" s="178"/>
      <c r="FLY317" s="178"/>
      <c r="FLZ317" s="178"/>
      <c r="FMA317" s="178"/>
      <c r="FMB317" s="179"/>
      <c r="FMC317" s="73"/>
      <c r="FMD317" s="73"/>
      <c r="FME317" s="180"/>
      <c r="FMF317" s="75"/>
      <c r="FMG317" s="76"/>
      <c r="FMH317" s="180"/>
      <c r="FMI317" s="180"/>
      <c r="FMJ317" s="180"/>
      <c r="FMK317" s="75"/>
      <c r="FML317" s="76"/>
      <c r="FMM317" s="181"/>
      <c r="FMN317" s="181"/>
      <c r="FMO317" s="182"/>
      <c r="FMP317" s="134"/>
      <c r="FMQ317" s="135"/>
      <c r="FMR317" s="111"/>
      <c r="FMS317" s="178"/>
      <c r="FMT317" s="178"/>
      <c r="FMU317" s="178"/>
      <c r="FMV317" s="178"/>
      <c r="FMW317" s="179"/>
      <c r="FMX317" s="73"/>
      <c r="FMY317" s="73"/>
      <c r="FMZ317" s="180"/>
      <c r="FNA317" s="75"/>
      <c r="FNB317" s="76"/>
      <c r="FNC317" s="180"/>
      <c r="FND317" s="180"/>
      <c r="FNE317" s="180"/>
      <c r="FNF317" s="75"/>
      <c r="FNG317" s="76"/>
      <c r="FNH317" s="181"/>
      <c r="FNI317" s="181"/>
      <c r="FNJ317" s="182"/>
      <c r="FNK317" s="134"/>
      <c r="FNL317" s="135"/>
      <c r="FNM317" s="111"/>
      <c r="FNN317" s="178"/>
      <c r="FNO317" s="178"/>
      <c r="FNP317" s="178"/>
      <c r="FNQ317" s="178"/>
      <c r="FNR317" s="179"/>
      <c r="FNS317" s="73"/>
      <c r="FNT317" s="73"/>
      <c r="FNU317" s="180"/>
      <c r="FNV317" s="75"/>
      <c r="FNW317" s="76"/>
      <c r="FNX317" s="180"/>
      <c r="FNY317" s="180"/>
      <c r="FNZ317" s="180"/>
      <c r="FOA317" s="75"/>
      <c r="FOB317" s="76"/>
      <c r="FOC317" s="181"/>
      <c r="FOD317" s="181"/>
      <c r="FOE317" s="182"/>
      <c r="FOF317" s="134"/>
      <c r="FOG317" s="135"/>
      <c r="FOH317" s="111"/>
      <c r="FOI317" s="178"/>
      <c r="FOJ317" s="178"/>
      <c r="FOK317" s="178"/>
      <c r="FOL317" s="178"/>
      <c r="FOM317" s="179"/>
      <c r="FON317" s="73"/>
      <c r="FOO317" s="73"/>
      <c r="FOP317" s="180"/>
      <c r="FOQ317" s="75"/>
      <c r="FOR317" s="76"/>
      <c r="FOS317" s="180"/>
      <c r="FOT317" s="180"/>
      <c r="FOU317" s="180"/>
      <c r="FOV317" s="75"/>
      <c r="FOW317" s="76"/>
      <c r="FOX317" s="181"/>
      <c r="FOY317" s="181"/>
      <c r="FOZ317" s="182"/>
      <c r="FPA317" s="134"/>
      <c r="FPB317" s="135"/>
      <c r="FPC317" s="111"/>
      <c r="FPD317" s="178"/>
      <c r="FPE317" s="178"/>
      <c r="FPF317" s="178"/>
      <c r="FPG317" s="178"/>
      <c r="FPH317" s="179"/>
      <c r="FPI317" s="73"/>
      <c r="FPJ317" s="73"/>
      <c r="FPK317" s="180"/>
      <c r="FPL317" s="75"/>
      <c r="FPM317" s="76"/>
      <c r="FPN317" s="180"/>
      <c r="FPO317" s="180"/>
      <c r="FPP317" s="180"/>
      <c r="FPQ317" s="75"/>
      <c r="FPR317" s="76"/>
      <c r="FPS317" s="181"/>
      <c r="FPT317" s="181"/>
      <c r="FPU317" s="182"/>
      <c r="FPV317" s="134"/>
      <c r="FPW317" s="135"/>
      <c r="FPX317" s="111"/>
      <c r="FPY317" s="178"/>
      <c r="FPZ317" s="178"/>
      <c r="FQA317" s="178"/>
      <c r="FQB317" s="178"/>
      <c r="FQC317" s="179"/>
      <c r="FQD317" s="73"/>
      <c r="FQE317" s="73"/>
      <c r="FQF317" s="180"/>
      <c r="FQG317" s="75"/>
      <c r="FQH317" s="76"/>
      <c r="FQI317" s="180"/>
      <c r="FQJ317" s="180"/>
      <c r="FQK317" s="180"/>
      <c r="FQL317" s="75"/>
      <c r="FQM317" s="76"/>
      <c r="FQN317" s="181"/>
      <c r="FQO317" s="181"/>
      <c r="FQP317" s="182"/>
      <c r="FQQ317" s="134"/>
      <c r="FQR317" s="135"/>
      <c r="FQS317" s="111"/>
      <c r="FQT317" s="178"/>
      <c r="FQU317" s="178"/>
      <c r="FQV317" s="178"/>
      <c r="FQW317" s="178"/>
      <c r="FQX317" s="179"/>
      <c r="FQY317" s="73"/>
      <c r="FQZ317" s="73"/>
      <c r="FRA317" s="180"/>
      <c r="FRB317" s="75"/>
      <c r="FRC317" s="76"/>
      <c r="FRD317" s="180"/>
      <c r="FRE317" s="180"/>
      <c r="FRF317" s="180"/>
      <c r="FRG317" s="75"/>
      <c r="FRH317" s="76"/>
      <c r="FRI317" s="181"/>
      <c r="FRJ317" s="181"/>
      <c r="FRK317" s="182"/>
      <c r="FRL317" s="134"/>
      <c r="FRM317" s="135"/>
      <c r="FRN317" s="111"/>
      <c r="FRO317" s="178"/>
      <c r="FRP317" s="178"/>
      <c r="FRQ317" s="178"/>
      <c r="FRR317" s="178"/>
      <c r="FRS317" s="179"/>
      <c r="FRT317" s="73"/>
      <c r="FRU317" s="73"/>
      <c r="FRV317" s="180"/>
      <c r="FRW317" s="75"/>
      <c r="FRX317" s="76"/>
      <c r="FRY317" s="180"/>
      <c r="FRZ317" s="180"/>
      <c r="FSA317" s="180"/>
      <c r="FSB317" s="75"/>
      <c r="FSC317" s="76"/>
      <c r="FSD317" s="181"/>
      <c r="FSE317" s="181"/>
      <c r="FSF317" s="182"/>
      <c r="FSG317" s="134"/>
      <c r="FSH317" s="135"/>
      <c r="FSI317" s="111"/>
      <c r="FSJ317" s="178"/>
      <c r="FSK317" s="178"/>
      <c r="FSL317" s="178"/>
      <c r="FSM317" s="178"/>
      <c r="FSN317" s="179"/>
      <c r="FSO317" s="73"/>
      <c r="FSP317" s="73"/>
      <c r="FSQ317" s="180"/>
      <c r="FSR317" s="75"/>
      <c r="FSS317" s="76"/>
      <c r="FST317" s="180"/>
      <c r="FSU317" s="180"/>
      <c r="FSV317" s="180"/>
      <c r="FSW317" s="75"/>
      <c r="FSX317" s="76"/>
      <c r="FSY317" s="181"/>
      <c r="FSZ317" s="181"/>
      <c r="FTA317" s="182"/>
      <c r="FTB317" s="134"/>
      <c r="FTC317" s="135"/>
      <c r="FTD317" s="111"/>
      <c r="FTE317" s="178"/>
      <c r="FTF317" s="178"/>
      <c r="FTG317" s="178"/>
      <c r="FTH317" s="178"/>
      <c r="FTI317" s="179"/>
      <c r="FTJ317" s="73"/>
      <c r="FTK317" s="73"/>
      <c r="FTL317" s="180"/>
      <c r="FTM317" s="75"/>
      <c r="FTN317" s="76"/>
      <c r="FTO317" s="180"/>
      <c r="FTP317" s="180"/>
      <c r="FTQ317" s="180"/>
      <c r="FTR317" s="75"/>
      <c r="FTS317" s="76"/>
      <c r="FTT317" s="181"/>
      <c r="FTU317" s="181"/>
      <c r="FTV317" s="182"/>
      <c r="FTW317" s="134"/>
      <c r="FTX317" s="135"/>
      <c r="FTY317" s="111"/>
      <c r="FTZ317" s="178"/>
      <c r="FUA317" s="178"/>
      <c r="FUB317" s="178"/>
      <c r="FUC317" s="178"/>
      <c r="FUD317" s="179"/>
      <c r="FUE317" s="73"/>
      <c r="FUF317" s="73"/>
      <c r="FUG317" s="180"/>
      <c r="FUH317" s="75"/>
      <c r="FUI317" s="76"/>
      <c r="FUJ317" s="180"/>
      <c r="FUK317" s="180"/>
      <c r="FUL317" s="180"/>
      <c r="FUM317" s="75"/>
      <c r="FUN317" s="76"/>
      <c r="FUO317" s="181"/>
      <c r="FUP317" s="181"/>
      <c r="FUQ317" s="182"/>
      <c r="FUR317" s="134"/>
      <c r="FUS317" s="135"/>
      <c r="FUT317" s="111"/>
      <c r="FUU317" s="178"/>
      <c r="FUV317" s="178"/>
      <c r="FUW317" s="178"/>
      <c r="FUX317" s="178"/>
      <c r="FUY317" s="179"/>
      <c r="FUZ317" s="73"/>
      <c r="FVA317" s="73"/>
      <c r="FVB317" s="180"/>
      <c r="FVC317" s="75"/>
      <c r="FVD317" s="76"/>
      <c r="FVE317" s="180"/>
      <c r="FVF317" s="180"/>
      <c r="FVG317" s="180"/>
      <c r="FVH317" s="75"/>
      <c r="FVI317" s="76"/>
      <c r="FVJ317" s="181"/>
      <c r="FVK317" s="181"/>
      <c r="FVL317" s="182"/>
      <c r="FVM317" s="134"/>
      <c r="FVN317" s="135"/>
      <c r="FVO317" s="111"/>
      <c r="FVP317" s="178"/>
      <c r="FVQ317" s="178"/>
      <c r="FVR317" s="178"/>
      <c r="FVS317" s="178"/>
      <c r="FVT317" s="179"/>
      <c r="FVU317" s="73"/>
      <c r="FVV317" s="73"/>
      <c r="FVW317" s="180"/>
      <c r="FVX317" s="75"/>
      <c r="FVY317" s="76"/>
      <c r="FVZ317" s="180"/>
      <c r="FWA317" s="180"/>
      <c r="FWB317" s="180"/>
      <c r="FWC317" s="75"/>
      <c r="FWD317" s="76"/>
      <c r="FWE317" s="181"/>
      <c r="FWF317" s="181"/>
      <c r="FWG317" s="182"/>
      <c r="FWH317" s="134"/>
      <c r="FWI317" s="135"/>
      <c r="FWJ317" s="111"/>
      <c r="FWK317" s="178"/>
      <c r="FWL317" s="178"/>
      <c r="FWM317" s="178"/>
      <c r="FWN317" s="178"/>
      <c r="FWO317" s="179"/>
      <c r="FWP317" s="73"/>
      <c r="FWQ317" s="73"/>
      <c r="FWR317" s="180"/>
      <c r="FWS317" s="75"/>
      <c r="FWT317" s="76"/>
      <c r="FWU317" s="180"/>
      <c r="FWV317" s="180"/>
      <c r="FWW317" s="180"/>
      <c r="FWX317" s="75"/>
      <c r="FWY317" s="76"/>
      <c r="FWZ317" s="181"/>
      <c r="FXA317" s="181"/>
      <c r="FXB317" s="182"/>
      <c r="FXC317" s="134"/>
      <c r="FXD317" s="135"/>
      <c r="FXE317" s="111"/>
      <c r="FXF317" s="178"/>
      <c r="FXG317" s="178"/>
      <c r="FXH317" s="178"/>
      <c r="FXI317" s="178"/>
      <c r="FXJ317" s="179"/>
      <c r="FXK317" s="73"/>
      <c r="FXL317" s="73"/>
      <c r="FXM317" s="180"/>
      <c r="FXN317" s="75"/>
      <c r="FXO317" s="76"/>
      <c r="FXP317" s="180"/>
      <c r="FXQ317" s="180"/>
      <c r="FXR317" s="180"/>
      <c r="FXS317" s="75"/>
      <c r="FXT317" s="76"/>
      <c r="FXU317" s="181"/>
      <c r="FXV317" s="181"/>
      <c r="FXW317" s="182"/>
      <c r="FXX317" s="134"/>
      <c r="FXY317" s="135"/>
      <c r="FXZ317" s="111"/>
      <c r="FYA317" s="178"/>
      <c r="FYB317" s="178"/>
      <c r="FYC317" s="178"/>
      <c r="FYD317" s="178"/>
      <c r="FYE317" s="179"/>
      <c r="FYF317" s="73"/>
      <c r="FYG317" s="73"/>
      <c r="FYH317" s="180"/>
      <c r="FYI317" s="75"/>
      <c r="FYJ317" s="76"/>
      <c r="FYK317" s="180"/>
      <c r="FYL317" s="180"/>
      <c r="FYM317" s="180"/>
      <c r="FYN317" s="75"/>
      <c r="FYO317" s="76"/>
      <c r="FYP317" s="181"/>
      <c r="FYQ317" s="181"/>
      <c r="FYR317" s="182"/>
      <c r="FYS317" s="134"/>
      <c r="FYT317" s="135"/>
      <c r="FYU317" s="111"/>
      <c r="FYV317" s="178"/>
      <c r="FYW317" s="178"/>
      <c r="FYX317" s="178"/>
      <c r="FYY317" s="178"/>
      <c r="FYZ317" s="179"/>
      <c r="FZA317" s="73"/>
      <c r="FZB317" s="73"/>
      <c r="FZC317" s="180"/>
      <c r="FZD317" s="75"/>
      <c r="FZE317" s="76"/>
      <c r="FZF317" s="180"/>
      <c r="FZG317" s="180"/>
      <c r="FZH317" s="180"/>
      <c r="FZI317" s="75"/>
      <c r="FZJ317" s="76"/>
      <c r="FZK317" s="181"/>
      <c r="FZL317" s="181"/>
      <c r="FZM317" s="182"/>
      <c r="FZN317" s="134"/>
      <c r="FZO317" s="135"/>
      <c r="FZP317" s="111"/>
      <c r="FZQ317" s="178"/>
      <c r="FZR317" s="178"/>
      <c r="FZS317" s="178"/>
      <c r="FZT317" s="178"/>
      <c r="FZU317" s="179"/>
      <c r="FZV317" s="73"/>
      <c r="FZW317" s="73"/>
      <c r="FZX317" s="180"/>
      <c r="FZY317" s="75"/>
      <c r="FZZ317" s="76"/>
      <c r="GAA317" s="180"/>
      <c r="GAB317" s="180"/>
      <c r="GAC317" s="180"/>
      <c r="GAD317" s="75"/>
      <c r="GAE317" s="76"/>
      <c r="GAF317" s="181"/>
      <c r="GAG317" s="181"/>
      <c r="GAH317" s="182"/>
      <c r="GAI317" s="134"/>
      <c r="GAJ317" s="135"/>
      <c r="GAK317" s="111"/>
      <c r="GAL317" s="178"/>
      <c r="GAM317" s="178"/>
      <c r="GAN317" s="178"/>
      <c r="GAO317" s="178"/>
      <c r="GAP317" s="179"/>
      <c r="GAQ317" s="73"/>
      <c r="GAR317" s="73"/>
      <c r="GAS317" s="180"/>
      <c r="GAT317" s="75"/>
      <c r="GAU317" s="76"/>
      <c r="GAV317" s="180"/>
      <c r="GAW317" s="180"/>
      <c r="GAX317" s="180"/>
      <c r="GAY317" s="75"/>
      <c r="GAZ317" s="76"/>
      <c r="GBA317" s="181"/>
      <c r="GBB317" s="181"/>
      <c r="GBC317" s="182"/>
      <c r="GBD317" s="134"/>
      <c r="GBE317" s="135"/>
      <c r="GBF317" s="111"/>
      <c r="GBG317" s="178"/>
      <c r="GBH317" s="178"/>
      <c r="GBI317" s="178"/>
      <c r="GBJ317" s="178"/>
      <c r="GBK317" s="179"/>
      <c r="GBL317" s="73"/>
      <c r="GBM317" s="73"/>
      <c r="GBN317" s="180"/>
      <c r="GBO317" s="75"/>
      <c r="GBP317" s="76"/>
      <c r="GBQ317" s="180"/>
      <c r="GBR317" s="180"/>
      <c r="GBS317" s="180"/>
      <c r="GBT317" s="75"/>
      <c r="GBU317" s="76"/>
      <c r="GBV317" s="181"/>
      <c r="GBW317" s="181"/>
      <c r="GBX317" s="182"/>
      <c r="GBY317" s="134"/>
      <c r="GBZ317" s="135"/>
      <c r="GCA317" s="111"/>
      <c r="GCB317" s="178"/>
      <c r="GCC317" s="178"/>
      <c r="GCD317" s="178"/>
      <c r="GCE317" s="178"/>
      <c r="GCF317" s="179"/>
      <c r="GCG317" s="73"/>
      <c r="GCH317" s="73"/>
      <c r="GCI317" s="180"/>
      <c r="GCJ317" s="75"/>
      <c r="GCK317" s="76"/>
      <c r="GCL317" s="180"/>
      <c r="GCM317" s="180"/>
      <c r="GCN317" s="180"/>
      <c r="GCO317" s="75"/>
      <c r="GCP317" s="76"/>
      <c r="GCQ317" s="181"/>
      <c r="GCR317" s="181"/>
      <c r="GCS317" s="182"/>
      <c r="GCT317" s="134"/>
      <c r="GCU317" s="135"/>
      <c r="GCV317" s="111"/>
      <c r="GCW317" s="178"/>
      <c r="GCX317" s="178"/>
      <c r="GCY317" s="178"/>
      <c r="GCZ317" s="178"/>
      <c r="GDA317" s="179"/>
      <c r="GDB317" s="73"/>
      <c r="GDC317" s="73"/>
      <c r="GDD317" s="180"/>
      <c r="GDE317" s="75"/>
      <c r="GDF317" s="76"/>
      <c r="GDG317" s="180"/>
      <c r="GDH317" s="180"/>
      <c r="GDI317" s="180"/>
      <c r="GDJ317" s="75"/>
      <c r="GDK317" s="76"/>
      <c r="GDL317" s="181"/>
      <c r="GDM317" s="181"/>
      <c r="GDN317" s="182"/>
      <c r="GDO317" s="134"/>
      <c r="GDP317" s="135"/>
      <c r="GDQ317" s="111"/>
      <c r="GDR317" s="178"/>
      <c r="GDS317" s="178"/>
      <c r="GDT317" s="178"/>
      <c r="GDU317" s="178"/>
      <c r="GDV317" s="179"/>
      <c r="GDW317" s="73"/>
      <c r="GDX317" s="73"/>
      <c r="GDY317" s="180"/>
      <c r="GDZ317" s="75"/>
      <c r="GEA317" s="76"/>
      <c r="GEB317" s="180"/>
      <c r="GEC317" s="180"/>
      <c r="GED317" s="180"/>
      <c r="GEE317" s="75"/>
      <c r="GEF317" s="76"/>
      <c r="GEG317" s="181"/>
      <c r="GEH317" s="181"/>
      <c r="GEI317" s="182"/>
      <c r="GEJ317" s="134"/>
      <c r="GEK317" s="135"/>
      <c r="GEL317" s="111"/>
      <c r="GEM317" s="178"/>
      <c r="GEN317" s="178"/>
      <c r="GEO317" s="178"/>
      <c r="GEP317" s="178"/>
      <c r="GEQ317" s="179"/>
      <c r="GER317" s="73"/>
      <c r="GES317" s="73"/>
      <c r="GET317" s="180"/>
      <c r="GEU317" s="75"/>
      <c r="GEV317" s="76"/>
      <c r="GEW317" s="180"/>
      <c r="GEX317" s="180"/>
      <c r="GEY317" s="180"/>
      <c r="GEZ317" s="75"/>
      <c r="GFA317" s="76"/>
      <c r="GFB317" s="181"/>
      <c r="GFC317" s="181"/>
      <c r="GFD317" s="182"/>
      <c r="GFE317" s="134"/>
      <c r="GFF317" s="135"/>
      <c r="GFG317" s="111"/>
      <c r="GFH317" s="178"/>
      <c r="GFI317" s="178"/>
      <c r="GFJ317" s="178"/>
      <c r="GFK317" s="178"/>
      <c r="GFL317" s="179"/>
      <c r="GFM317" s="73"/>
      <c r="GFN317" s="73"/>
      <c r="GFO317" s="180"/>
      <c r="GFP317" s="75"/>
      <c r="GFQ317" s="76"/>
      <c r="GFR317" s="180"/>
      <c r="GFS317" s="180"/>
      <c r="GFT317" s="180"/>
      <c r="GFU317" s="75"/>
      <c r="GFV317" s="76"/>
      <c r="GFW317" s="181"/>
      <c r="GFX317" s="181"/>
      <c r="GFY317" s="182"/>
      <c r="GFZ317" s="134"/>
      <c r="GGA317" s="135"/>
      <c r="GGB317" s="111"/>
      <c r="GGC317" s="178"/>
      <c r="GGD317" s="178"/>
      <c r="GGE317" s="178"/>
      <c r="GGF317" s="178"/>
      <c r="GGG317" s="179"/>
      <c r="GGH317" s="73"/>
      <c r="GGI317" s="73"/>
      <c r="GGJ317" s="180"/>
      <c r="GGK317" s="75"/>
      <c r="GGL317" s="76"/>
      <c r="GGM317" s="180"/>
      <c r="GGN317" s="180"/>
      <c r="GGO317" s="180"/>
      <c r="GGP317" s="75"/>
      <c r="GGQ317" s="76"/>
      <c r="GGR317" s="181"/>
      <c r="GGS317" s="181"/>
      <c r="GGT317" s="182"/>
      <c r="GGU317" s="134"/>
      <c r="GGV317" s="135"/>
      <c r="GGW317" s="111"/>
      <c r="GGX317" s="178"/>
      <c r="GGY317" s="178"/>
      <c r="GGZ317" s="178"/>
      <c r="GHA317" s="178"/>
      <c r="GHB317" s="179"/>
      <c r="GHC317" s="73"/>
      <c r="GHD317" s="73"/>
      <c r="GHE317" s="180"/>
      <c r="GHF317" s="75"/>
      <c r="GHG317" s="76"/>
      <c r="GHH317" s="180"/>
      <c r="GHI317" s="180"/>
      <c r="GHJ317" s="180"/>
      <c r="GHK317" s="75"/>
      <c r="GHL317" s="76"/>
      <c r="GHM317" s="181"/>
      <c r="GHN317" s="181"/>
      <c r="GHO317" s="182"/>
      <c r="GHP317" s="134"/>
      <c r="GHQ317" s="135"/>
      <c r="GHR317" s="111"/>
      <c r="GHS317" s="178"/>
      <c r="GHT317" s="178"/>
      <c r="GHU317" s="178"/>
      <c r="GHV317" s="178"/>
      <c r="GHW317" s="179"/>
      <c r="GHX317" s="73"/>
      <c r="GHY317" s="73"/>
      <c r="GHZ317" s="180"/>
      <c r="GIA317" s="75"/>
      <c r="GIB317" s="76"/>
      <c r="GIC317" s="180"/>
      <c r="GID317" s="180"/>
      <c r="GIE317" s="180"/>
      <c r="GIF317" s="75"/>
      <c r="GIG317" s="76"/>
      <c r="GIH317" s="181"/>
      <c r="GII317" s="181"/>
      <c r="GIJ317" s="182"/>
      <c r="GIK317" s="134"/>
      <c r="GIL317" s="135"/>
      <c r="GIM317" s="111"/>
      <c r="GIN317" s="178"/>
      <c r="GIO317" s="178"/>
      <c r="GIP317" s="178"/>
      <c r="GIQ317" s="178"/>
      <c r="GIR317" s="179"/>
      <c r="GIS317" s="73"/>
      <c r="GIT317" s="73"/>
      <c r="GIU317" s="180"/>
      <c r="GIV317" s="75"/>
      <c r="GIW317" s="76"/>
      <c r="GIX317" s="180"/>
      <c r="GIY317" s="180"/>
      <c r="GIZ317" s="180"/>
      <c r="GJA317" s="75"/>
      <c r="GJB317" s="76"/>
      <c r="GJC317" s="181"/>
      <c r="GJD317" s="181"/>
      <c r="GJE317" s="182"/>
      <c r="GJF317" s="134"/>
      <c r="GJG317" s="135"/>
      <c r="GJH317" s="111"/>
      <c r="GJI317" s="178"/>
      <c r="GJJ317" s="178"/>
      <c r="GJK317" s="178"/>
      <c r="GJL317" s="178"/>
      <c r="GJM317" s="179"/>
      <c r="GJN317" s="73"/>
      <c r="GJO317" s="73"/>
      <c r="GJP317" s="180"/>
      <c r="GJQ317" s="75"/>
      <c r="GJR317" s="76"/>
      <c r="GJS317" s="180"/>
      <c r="GJT317" s="180"/>
      <c r="GJU317" s="180"/>
      <c r="GJV317" s="75"/>
      <c r="GJW317" s="76"/>
      <c r="GJX317" s="181"/>
      <c r="GJY317" s="181"/>
      <c r="GJZ317" s="182"/>
      <c r="GKA317" s="134"/>
      <c r="GKB317" s="135"/>
      <c r="GKC317" s="111"/>
      <c r="GKD317" s="178"/>
      <c r="GKE317" s="178"/>
      <c r="GKF317" s="178"/>
      <c r="GKG317" s="178"/>
      <c r="GKH317" s="179"/>
      <c r="GKI317" s="73"/>
      <c r="GKJ317" s="73"/>
      <c r="GKK317" s="180"/>
      <c r="GKL317" s="75"/>
      <c r="GKM317" s="76"/>
      <c r="GKN317" s="180"/>
      <c r="GKO317" s="180"/>
      <c r="GKP317" s="180"/>
      <c r="GKQ317" s="75"/>
      <c r="GKR317" s="76"/>
      <c r="GKS317" s="181"/>
      <c r="GKT317" s="181"/>
      <c r="GKU317" s="182"/>
      <c r="GKV317" s="134"/>
      <c r="GKW317" s="135"/>
      <c r="GKX317" s="111"/>
      <c r="GKY317" s="178"/>
      <c r="GKZ317" s="178"/>
      <c r="GLA317" s="178"/>
      <c r="GLB317" s="178"/>
      <c r="GLC317" s="179"/>
      <c r="GLD317" s="73"/>
      <c r="GLE317" s="73"/>
      <c r="GLF317" s="180"/>
      <c r="GLG317" s="75"/>
      <c r="GLH317" s="76"/>
      <c r="GLI317" s="180"/>
      <c r="GLJ317" s="180"/>
      <c r="GLK317" s="180"/>
      <c r="GLL317" s="75"/>
      <c r="GLM317" s="76"/>
      <c r="GLN317" s="181"/>
      <c r="GLO317" s="181"/>
      <c r="GLP317" s="182"/>
      <c r="GLQ317" s="134"/>
      <c r="GLR317" s="135"/>
      <c r="GLS317" s="111"/>
      <c r="GLT317" s="178"/>
      <c r="GLU317" s="178"/>
      <c r="GLV317" s="178"/>
      <c r="GLW317" s="178"/>
      <c r="GLX317" s="179"/>
      <c r="GLY317" s="73"/>
      <c r="GLZ317" s="73"/>
      <c r="GMA317" s="180"/>
      <c r="GMB317" s="75"/>
      <c r="GMC317" s="76"/>
      <c r="GMD317" s="180"/>
      <c r="GME317" s="180"/>
      <c r="GMF317" s="180"/>
      <c r="GMG317" s="75"/>
      <c r="GMH317" s="76"/>
      <c r="GMI317" s="181"/>
      <c r="GMJ317" s="181"/>
      <c r="GMK317" s="182"/>
      <c r="GML317" s="134"/>
      <c r="GMM317" s="135"/>
      <c r="GMN317" s="111"/>
      <c r="GMO317" s="178"/>
      <c r="GMP317" s="178"/>
      <c r="GMQ317" s="178"/>
      <c r="GMR317" s="178"/>
      <c r="GMS317" s="179"/>
      <c r="GMT317" s="73"/>
      <c r="GMU317" s="73"/>
      <c r="GMV317" s="180"/>
      <c r="GMW317" s="75"/>
      <c r="GMX317" s="76"/>
      <c r="GMY317" s="180"/>
      <c r="GMZ317" s="180"/>
      <c r="GNA317" s="180"/>
      <c r="GNB317" s="75"/>
      <c r="GNC317" s="76"/>
      <c r="GND317" s="181"/>
      <c r="GNE317" s="181"/>
      <c r="GNF317" s="182"/>
      <c r="GNG317" s="134"/>
      <c r="GNH317" s="135"/>
      <c r="GNI317" s="111"/>
      <c r="GNJ317" s="178"/>
      <c r="GNK317" s="178"/>
      <c r="GNL317" s="178"/>
      <c r="GNM317" s="178"/>
      <c r="GNN317" s="179"/>
      <c r="GNO317" s="73"/>
      <c r="GNP317" s="73"/>
      <c r="GNQ317" s="180"/>
      <c r="GNR317" s="75"/>
      <c r="GNS317" s="76"/>
      <c r="GNT317" s="180"/>
      <c r="GNU317" s="180"/>
      <c r="GNV317" s="180"/>
      <c r="GNW317" s="75"/>
      <c r="GNX317" s="76"/>
      <c r="GNY317" s="181"/>
      <c r="GNZ317" s="181"/>
      <c r="GOA317" s="182"/>
      <c r="GOB317" s="134"/>
      <c r="GOC317" s="135"/>
      <c r="GOD317" s="111"/>
      <c r="GOE317" s="178"/>
      <c r="GOF317" s="178"/>
      <c r="GOG317" s="178"/>
      <c r="GOH317" s="178"/>
      <c r="GOI317" s="179"/>
      <c r="GOJ317" s="73"/>
      <c r="GOK317" s="73"/>
      <c r="GOL317" s="180"/>
      <c r="GOM317" s="75"/>
      <c r="GON317" s="76"/>
      <c r="GOO317" s="180"/>
      <c r="GOP317" s="180"/>
      <c r="GOQ317" s="180"/>
      <c r="GOR317" s="75"/>
      <c r="GOS317" s="76"/>
      <c r="GOT317" s="181"/>
      <c r="GOU317" s="181"/>
      <c r="GOV317" s="182"/>
      <c r="GOW317" s="134"/>
      <c r="GOX317" s="135"/>
      <c r="GOY317" s="111"/>
      <c r="GOZ317" s="178"/>
      <c r="GPA317" s="178"/>
      <c r="GPB317" s="178"/>
      <c r="GPC317" s="178"/>
      <c r="GPD317" s="179"/>
      <c r="GPE317" s="73"/>
      <c r="GPF317" s="73"/>
      <c r="GPG317" s="180"/>
      <c r="GPH317" s="75"/>
      <c r="GPI317" s="76"/>
      <c r="GPJ317" s="180"/>
      <c r="GPK317" s="180"/>
      <c r="GPL317" s="180"/>
      <c r="GPM317" s="75"/>
      <c r="GPN317" s="76"/>
      <c r="GPO317" s="181"/>
      <c r="GPP317" s="181"/>
      <c r="GPQ317" s="182"/>
      <c r="GPR317" s="134"/>
      <c r="GPS317" s="135"/>
      <c r="GPT317" s="111"/>
      <c r="GPU317" s="178"/>
      <c r="GPV317" s="178"/>
      <c r="GPW317" s="178"/>
      <c r="GPX317" s="178"/>
      <c r="GPY317" s="179"/>
      <c r="GPZ317" s="73"/>
      <c r="GQA317" s="73"/>
      <c r="GQB317" s="180"/>
      <c r="GQC317" s="75"/>
      <c r="GQD317" s="76"/>
      <c r="GQE317" s="180"/>
      <c r="GQF317" s="180"/>
      <c r="GQG317" s="180"/>
      <c r="GQH317" s="75"/>
      <c r="GQI317" s="76"/>
      <c r="GQJ317" s="181"/>
      <c r="GQK317" s="181"/>
      <c r="GQL317" s="182"/>
      <c r="GQM317" s="134"/>
      <c r="GQN317" s="135"/>
      <c r="GQO317" s="111"/>
      <c r="GQP317" s="178"/>
      <c r="GQQ317" s="178"/>
      <c r="GQR317" s="178"/>
      <c r="GQS317" s="178"/>
      <c r="GQT317" s="179"/>
      <c r="GQU317" s="73"/>
      <c r="GQV317" s="73"/>
      <c r="GQW317" s="180"/>
      <c r="GQX317" s="75"/>
      <c r="GQY317" s="76"/>
      <c r="GQZ317" s="180"/>
      <c r="GRA317" s="180"/>
      <c r="GRB317" s="180"/>
      <c r="GRC317" s="75"/>
      <c r="GRD317" s="76"/>
      <c r="GRE317" s="181"/>
      <c r="GRF317" s="181"/>
      <c r="GRG317" s="182"/>
      <c r="GRH317" s="134"/>
      <c r="GRI317" s="135"/>
      <c r="GRJ317" s="111"/>
      <c r="GRK317" s="178"/>
      <c r="GRL317" s="178"/>
      <c r="GRM317" s="178"/>
      <c r="GRN317" s="178"/>
      <c r="GRO317" s="179"/>
      <c r="GRP317" s="73"/>
      <c r="GRQ317" s="73"/>
      <c r="GRR317" s="180"/>
      <c r="GRS317" s="75"/>
      <c r="GRT317" s="76"/>
      <c r="GRU317" s="180"/>
      <c r="GRV317" s="180"/>
      <c r="GRW317" s="180"/>
      <c r="GRX317" s="75"/>
      <c r="GRY317" s="76"/>
      <c r="GRZ317" s="181"/>
      <c r="GSA317" s="181"/>
      <c r="GSB317" s="182"/>
      <c r="GSC317" s="134"/>
      <c r="GSD317" s="135"/>
      <c r="GSE317" s="111"/>
      <c r="GSF317" s="178"/>
      <c r="GSG317" s="178"/>
      <c r="GSH317" s="178"/>
      <c r="GSI317" s="178"/>
      <c r="GSJ317" s="179"/>
      <c r="GSK317" s="73"/>
      <c r="GSL317" s="73"/>
      <c r="GSM317" s="180"/>
      <c r="GSN317" s="75"/>
      <c r="GSO317" s="76"/>
      <c r="GSP317" s="180"/>
      <c r="GSQ317" s="180"/>
      <c r="GSR317" s="180"/>
      <c r="GSS317" s="75"/>
      <c r="GST317" s="76"/>
      <c r="GSU317" s="181"/>
      <c r="GSV317" s="181"/>
      <c r="GSW317" s="182"/>
      <c r="GSX317" s="134"/>
      <c r="GSY317" s="135"/>
      <c r="GSZ317" s="111"/>
      <c r="GTA317" s="178"/>
      <c r="GTB317" s="178"/>
      <c r="GTC317" s="178"/>
      <c r="GTD317" s="178"/>
      <c r="GTE317" s="179"/>
      <c r="GTF317" s="73"/>
      <c r="GTG317" s="73"/>
      <c r="GTH317" s="180"/>
      <c r="GTI317" s="75"/>
      <c r="GTJ317" s="76"/>
      <c r="GTK317" s="180"/>
      <c r="GTL317" s="180"/>
      <c r="GTM317" s="180"/>
      <c r="GTN317" s="75"/>
      <c r="GTO317" s="76"/>
      <c r="GTP317" s="181"/>
      <c r="GTQ317" s="181"/>
      <c r="GTR317" s="182"/>
      <c r="GTS317" s="134"/>
      <c r="GTT317" s="135"/>
      <c r="GTU317" s="111"/>
      <c r="GTV317" s="178"/>
      <c r="GTW317" s="178"/>
      <c r="GTX317" s="178"/>
      <c r="GTY317" s="178"/>
      <c r="GTZ317" s="179"/>
      <c r="GUA317" s="73"/>
      <c r="GUB317" s="73"/>
      <c r="GUC317" s="180"/>
      <c r="GUD317" s="75"/>
      <c r="GUE317" s="76"/>
      <c r="GUF317" s="180"/>
      <c r="GUG317" s="180"/>
      <c r="GUH317" s="180"/>
      <c r="GUI317" s="75"/>
      <c r="GUJ317" s="76"/>
      <c r="GUK317" s="181"/>
      <c r="GUL317" s="181"/>
      <c r="GUM317" s="182"/>
      <c r="GUN317" s="134"/>
      <c r="GUO317" s="135"/>
      <c r="GUP317" s="111"/>
      <c r="GUQ317" s="178"/>
      <c r="GUR317" s="178"/>
      <c r="GUS317" s="178"/>
      <c r="GUT317" s="178"/>
      <c r="GUU317" s="179"/>
      <c r="GUV317" s="73"/>
      <c r="GUW317" s="73"/>
      <c r="GUX317" s="180"/>
      <c r="GUY317" s="75"/>
      <c r="GUZ317" s="76"/>
      <c r="GVA317" s="180"/>
      <c r="GVB317" s="180"/>
      <c r="GVC317" s="180"/>
      <c r="GVD317" s="75"/>
      <c r="GVE317" s="76"/>
      <c r="GVF317" s="181"/>
      <c r="GVG317" s="181"/>
      <c r="GVH317" s="182"/>
      <c r="GVI317" s="134"/>
      <c r="GVJ317" s="135"/>
      <c r="GVK317" s="111"/>
      <c r="GVL317" s="178"/>
      <c r="GVM317" s="178"/>
      <c r="GVN317" s="178"/>
      <c r="GVO317" s="178"/>
      <c r="GVP317" s="179"/>
      <c r="GVQ317" s="73"/>
      <c r="GVR317" s="73"/>
      <c r="GVS317" s="180"/>
      <c r="GVT317" s="75"/>
      <c r="GVU317" s="76"/>
      <c r="GVV317" s="180"/>
      <c r="GVW317" s="180"/>
      <c r="GVX317" s="180"/>
      <c r="GVY317" s="75"/>
      <c r="GVZ317" s="76"/>
      <c r="GWA317" s="181"/>
      <c r="GWB317" s="181"/>
      <c r="GWC317" s="182"/>
      <c r="GWD317" s="134"/>
      <c r="GWE317" s="135"/>
      <c r="GWF317" s="111"/>
      <c r="GWG317" s="178"/>
      <c r="GWH317" s="178"/>
      <c r="GWI317" s="178"/>
      <c r="GWJ317" s="178"/>
      <c r="GWK317" s="179"/>
      <c r="GWL317" s="73"/>
      <c r="GWM317" s="73"/>
      <c r="GWN317" s="180"/>
      <c r="GWO317" s="75"/>
      <c r="GWP317" s="76"/>
      <c r="GWQ317" s="180"/>
      <c r="GWR317" s="180"/>
      <c r="GWS317" s="180"/>
      <c r="GWT317" s="75"/>
      <c r="GWU317" s="76"/>
      <c r="GWV317" s="181"/>
      <c r="GWW317" s="181"/>
      <c r="GWX317" s="182"/>
      <c r="GWY317" s="134"/>
      <c r="GWZ317" s="135"/>
      <c r="GXA317" s="111"/>
      <c r="GXB317" s="178"/>
      <c r="GXC317" s="178"/>
      <c r="GXD317" s="178"/>
      <c r="GXE317" s="178"/>
      <c r="GXF317" s="179"/>
      <c r="GXG317" s="73"/>
      <c r="GXH317" s="73"/>
      <c r="GXI317" s="180"/>
      <c r="GXJ317" s="75"/>
      <c r="GXK317" s="76"/>
      <c r="GXL317" s="180"/>
      <c r="GXM317" s="180"/>
      <c r="GXN317" s="180"/>
      <c r="GXO317" s="75"/>
      <c r="GXP317" s="76"/>
      <c r="GXQ317" s="181"/>
      <c r="GXR317" s="181"/>
      <c r="GXS317" s="182"/>
      <c r="GXT317" s="134"/>
      <c r="GXU317" s="135"/>
      <c r="GXV317" s="111"/>
      <c r="GXW317" s="178"/>
      <c r="GXX317" s="178"/>
      <c r="GXY317" s="178"/>
      <c r="GXZ317" s="178"/>
      <c r="GYA317" s="179"/>
      <c r="GYB317" s="73"/>
      <c r="GYC317" s="73"/>
      <c r="GYD317" s="180"/>
      <c r="GYE317" s="75"/>
      <c r="GYF317" s="76"/>
      <c r="GYG317" s="180"/>
      <c r="GYH317" s="180"/>
      <c r="GYI317" s="180"/>
      <c r="GYJ317" s="75"/>
      <c r="GYK317" s="76"/>
      <c r="GYL317" s="181"/>
      <c r="GYM317" s="181"/>
      <c r="GYN317" s="182"/>
      <c r="GYO317" s="134"/>
      <c r="GYP317" s="135"/>
      <c r="GYQ317" s="111"/>
      <c r="GYR317" s="178"/>
      <c r="GYS317" s="178"/>
      <c r="GYT317" s="178"/>
      <c r="GYU317" s="178"/>
      <c r="GYV317" s="179"/>
      <c r="GYW317" s="73"/>
      <c r="GYX317" s="73"/>
      <c r="GYY317" s="180"/>
      <c r="GYZ317" s="75"/>
      <c r="GZA317" s="76"/>
      <c r="GZB317" s="180"/>
      <c r="GZC317" s="180"/>
      <c r="GZD317" s="180"/>
      <c r="GZE317" s="75"/>
      <c r="GZF317" s="76"/>
      <c r="GZG317" s="181"/>
      <c r="GZH317" s="181"/>
      <c r="GZI317" s="182"/>
      <c r="GZJ317" s="134"/>
      <c r="GZK317" s="135"/>
      <c r="GZL317" s="111"/>
      <c r="GZM317" s="178"/>
      <c r="GZN317" s="178"/>
      <c r="GZO317" s="178"/>
      <c r="GZP317" s="178"/>
      <c r="GZQ317" s="179"/>
      <c r="GZR317" s="73"/>
      <c r="GZS317" s="73"/>
      <c r="GZT317" s="180"/>
      <c r="GZU317" s="75"/>
      <c r="GZV317" s="76"/>
      <c r="GZW317" s="180"/>
      <c r="GZX317" s="180"/>
      <c r="GZY317" s="180"/>
      <c r="GZZ317" s="75"/>
      <c r="HAA317" s="76"/>
      <c r="HAB317" s="181"/>
      <c r="HAC317" s="181"/>
      <c r="HAD317" s="182"/>
      <c r="HAE317" s="134"/>
      <c r="HAF317" s="135"/>
      <c r="HAG317" s="111"/>
      <c r="HAH317" s="178"/>
      <c r="HAI317" s="178"/>
      <c r="HAJ317" s="178"/>
      <c r="HAK317" s="178"/>
      <c r="HAL317" s="179"/>
      <c r="HAM317" s="73"/>
      <c r="HAN317" s="73"/>
      <c r="HAO317" s="180"/>
      <c r="HAP317" s="75"/>
      <c r="HAQ317" s="76"/>
      <c r="HAR317" s="180"/>
      <c r="HAS317" s="180"/>
      <c r="HAT317" s="180"/>
      <c r="HAU317" s="75"/>
      <c r="HAV317" s="76"/>
      <c r="HAW317" s="181"/>
      <c r="HAX317" s="181"/>
      <c r="HAY317" s="182"/>
      <c r="HAZ317" s="134"/>
      <c r="HBA317" s="135"/>
      <c r="HBB317" s="111"/>
      <c r="HBC317" s="178"/>
      <c r="HBD317" s="178"/>
      <c r="HBE317" s="178"/>
      <c r="HBF317" s="178"/>
      <c r="HBG317" s="179"/>
      <c r="HBH317" s="73"/>
      <c r="HBI317" s="73"/>
      <c r="HBJ317" s="180"/>
      <c r="HBK317" s="75"/>
      <c r="HBL317" s="76"/>
      <c r="HBM317" s="180"/>
      <c r="HBN317" s="180"/>
      <c r="HBO317" s="180"/>
      <c r="HBP317" s="75"/>
      <c r="HBQ317" s="76"/>
      <c r="HBR317" s="181"/>
      <c r="HBS317" s="181"/>
      <c r="HBT317" s="182"/>
      <c r="HBU317" s="134"/>
      <c r="HBV317" s="135"/>
      <c r="HBW317" s="111"/>
      <c r="HBX317" s="178"/>
      <c r="HBY317" s="178"/>
      <c r="HBZ317" s="178"/>
      <c r="HCA317" s="178"/>
      <c r="HCB317" s="179"/>
      <c r="HCC317" s="73"/>
      <c r="HCD317" s="73"/>
      <c r="HCE317" s="180"/>
      <c r="HCF317" s="75"/>
      <c r="HCG317" s="76"/>
      <c r="HCH317" s="180"/>
      <c r="HCI317" s="180"/>
      <c r="HCJ317" s="180"/>
      <c r="HCK317" s="75"/>
      <c r="HCL317" s="76"/>
      <c r="HCM317" s="181"/>
      <c r="HCN317" s="181"/>
      <c r="HCO317" s="182"/>
      <c r="HCP317" s="134"/>
      <c r="HCQ317" s="135"/>
      <c r="HCR317" s="111"/>
      <c r="HCS317" s="178"/>
      <c r="HCT317" s="178"/>
      <c r="HCU317" s="178"/>
      <c r="HCV317" s="178"/>
      <c r="HCW317" s="179"/>
      <c r="HCX317" s="73"/>
      <c r="HCY317" s="73"/>
      <c r="HCZ317" s="180"/>
      <c r="HDA317" s="75"/>
      <c r="HDB317" s="76"/>
      <c r="HDC317" s="180"/>
      <c r="HDD317" s="180"/>
      <c r="HDE317" s="180"/>
      <c r="HDF317" s="75"/>
      <c r="HDG317" s="76"/>
      <c r="HDH317" s="181"/>
      <c r="HDI317" s="181"/>
      <c r="HDJ317" s="182"/>
      <c r="HDK317" s="134"/>
      <c r="HDL317" s="135"/>
      <c r="HDM317" s="111"/>
      <c r="HDN317" s="178"/>
      <c r="HDO317" s="178"/>
      <c r="HDP317" s="178"/>
      <c r="HDQ317" s="178"/>
      <c r="HDR317" s="179"/>
      <c r="HDS317" s="73"/>
      <c r="HDT317" s="73"/>
      <c r="HDU317" s="180"/>
      <c r="HDV317" s="75"/>
      <c r="HDW317" s="76"/>
      <c r="HDX317" s="180"/>
      <c r="HDY317" s="180"/>
      <c r="HDZ317" s="180"/>
      <c r="HEA317" s="75"/>
      <c r="HEB317" s="76"/>
      <c r="HEC317" s="181"/>
      <c r="HED317" s="181"/>
      <c r="HEE317" s="182"/>
      <c r="HEF317" s="134"/>
      <c r="HEG317" s="135"/>
      <c r="HEH317" s="111"/>
      <c r="HEI317" s="178"/>
      <c r="HEJ317" s="178"/>
      <c r="HEK317" s="178"/>
      <c r="HEL317" s="178"/>
      <c r="HEM317" s="179"/>
      <c r="HEN317" s="73"/>
      <c r="HEO317" s="73"/>
      <c r="HEP317" s="180"/>
      <c r="HEQ317" s="75"/>
      <c r="HER317" s="76"/>
      <c r="HES317" s="180"/>
      <c r="HET317" s="180"/>
      <c r="HEU317" s="180"/>
      <c r="HEV317" s="75"/>
      <c r="HEW317" s="76"/>
      <c r="HEX317" s="181"/>
      <c r="HEY317" s="181"/>
      <c r="HEZ317" s="182"/>
      <c r="HFA317" s="134"/>
      <c r="HFB317" s="135"/>
      <c r="HFC317" s="111"/>
      <c r="HFD317" s="178"/>
      <c r="HFE317" s="178"/>
      <c r="HFF317" s="178"/>
      <c r="HFG317" s="178"/>
      <c r="HFH317" s="179"/>
      <c r="HFI317" s="73"/>
      <c r="HFJ317" s="73"/>
      <c r="HFK317" s="180"/>
      <c r="HFL317" s="75"/>
      <c r="HFM317" s="76"/>
      <c r="HFN317" s="180"/>
      <c r="HFO317" s="180"/>
      <c r="HFP317" s="180"/>
      <c r="HFQ317" s="75"/>
      <c r="HFR317" s="76"/>
      <c r="HFS317" s="181"/>
      <c r="HFT317" s="181"/>
      <c r="HFU317" s="182"/>
      <c r="HFV317" s="134"/>
      <c r="HFW317" s="135"/>
      <c r="HFX317" s="111"/>
      <c r="HFY317" s="178"/>
      <c r="HFZ317" s="178"/>
      <c r="HGA317" s="178"/>
      <c r="HGB317" s="178"/>
      <c r="HGC317" s="179"/>
      <c r="HGD317" s="73"/>
      <c r="HGE317" s="73"/>
      <c r="HGF317" s="180"/>
      <c r="HGG317" s="75"/>
      <c r="HGH317" s="76"/>
      <c r="HGI317" s="180"/>
      <c r="HGJ317" s="180"/>
      <c r="HGK317" s="180"/>
      <c r="HGL317" s="75"/>
      <c r="HGM317" s="76"/>
      <c r="HGN317" s="181"/>
      <c r="HGO317" s="181"/>
      <c r="HGP317" s="182"/>
      <c r="HGQ317" s="134"/>
      <c r="HGR317" s="135"/>
      <c r="HGS317" s="111"/>
      <c r="HGT317" s="178"/>
      <c r="HGU317" s="178"/>
      <c r="HGV317" s="178"/>
      <c r="HGW317" s="178"/>
      <c r="HGX317" s="179"/>
      <c r="HGY317" s="73"/>
      <c r="HGZ317" s="73"/>
      <c r="HHA317" s="180"/>
      <c r="HHB317" s="75"/>
      <c r="HHC317" s="76"/>
      <c r="HHD317" s="180"/>
      <c r="HHE317" s="180"/>
      <c r="HHF317" s="180"/>
      <c r="HHG317" s="75"/>
      <c r="HHH317" s="76"/>
      <c r="HHI317" s="181"/>
      <c r="HHJ317" s="181"/>
      <c r="HHK317" s="182"/>
      <c r="HHL317" s="134"/>
      <c r="HHM317" s="135"/>
      <c r="HHN317" s="111"/>
      <c r="HHO317" s="178"/>
      <c r="HHP317" s="178"/>
      <c r="HHQ317" s="178"/>
      <c r="HHR317" s="178"/>
      <c r="HHS317" s="179"/>
      <c r="HHT317" s="73"/>
      <c r="HHU317" s="73"/>
      <c r="HHV317" s="180"/>
      <c r="HHW317" s="75"/>
      <c r="HHX317" s="76"/>
      <c r="HHY317" s="180"/>
      <c r="HHZ317" s="180"/>
      <c r="HIA317" s="180"/>
      <c r="HIB317" s="75"/>
      <c r="HIC317" s="76"/>
      <c r="HID317" s="181"/>
      <c r="HIE317" s="181"/>
      <c r="HIF317" s="182"/>
      <c r="HIG317" s="134"/>
      <c r="HIH317" s="135"/>
      <c r="HII317" s="111"/>
      <c r="HIJ317" s="178"/>
      <c r="HIK317" s="178"/>
      <c r="HIL317" s="178"/>
      <c r="HIM317" s="178"/>
      <c r="HIN317" s="179"/>
      <c r="HIO317" s="73"/>
      <c r="HIP317" s="73"/>
      <c r="HIQ317" s="180"/>
      <c r="HIR317" s="75"/>
      <c r="HIS317" s="76"/>
      <c r="HIT317" s="180"/>
      <c r="HIU317" s="180"/>
      <c r="HIV317" s="180"/>
      <c r="HIW317" s="75"/>
      <c r="HIX317" s="76"/>
      <c r="HIY317" s="181"/>
      <c r="HIZ317" s="181"/>
      <c r="HJA317" s="182"/>
      <c r="HJB317" s="134"/>
      <c r="HJC317" s="135"/>
      <c r="HJD317" s="111"/>
      <c r="HJE317" s="178"/>
      <c r="HJF317" s="178"/>
      <c r="HJG317" s="178"/>
      <c r="HJH317" s="178"/>
      <c r="HJI317" s="179"/>
      <c r="HJJ317" s="73"/>
      <c r="HJK317" s="73"/>
      <c r="HJL317" s="180"/>
      <c r="HJM317" s="75"/>
      <c r="HJN317" s="76"/>
      <c r="HJO317" s="180"/>
      <c r="HJP317" s="180"/>
      <c r="HJQ317" s="180"/>
      <c r="HJR317" s="75"/>
      <c r="HJS317" s="76"/>
      <c r="HJT317" s="181"/>
      <c r="HJU317" s="181"/>
      <c r="HJV317" s="182"/>
      <c r="HJW317" s="134"/>
      <c r="HJX317" s="135"/>
      <c r="HJY317" s="111"/>
      <c r="HJZ317" s="178"/>
      <c r="HKA317" s="178"/>
      <c r="HKB317" s="178"/>
      <c r="HKC317" s="178"/>
      <c r="HKD317" s="179"/>
      <c r="HKE317" s="73"/>
      <c r="HKF317" s="73"/>
      <c r="HKG317" s="180"/>
      <c r="HKH317" s="75"/>
      <c r="HKI317" s="76"/>
      <c r="HKJ317" s="180"/>
      <c r="HKK317" s="180"/>
      <c r="HKL317" s="180"/>
      <c r="HKM317" s="75"/>
      <c r="HKN317" s="76"/>
      <c r="HKO317" s="181"/>
      <c r="HKP317" s="181"/>
      <c r="HKQ317" s="182"/>
      <c r="HKR317" s="134"/>
      <c r="HKS317" s="135"/>
      <c r="HKT317" s="111"/>
      <c r="HKU317" s="178"/>
      <c r="HKV317" s="178"/>
      <c r="HKW317" s="178"/>
      <c r="HKX317" s="178"/>
      <c r="HKY317" s="179"/>
      <c r="HKZ317" s="73"/>
      <c r="HLA317" s="73"/>
      <c r="HLB317" s="180"/>
      <c r="HLC317" s="75"/>
      <c r="HLD317" s="76"/>
      <c r="HLE317" s="180"/>
      <c r="HLF317" s="180"/>
      <c r="HLG317" s="180"/>
      <c r="HLH317" s="75"/>
      <c r="HLI317" s="76"/>
      <c r="HLJ317" s="181"/>
      <c r="HLK317" s="181"/>
      <c r="HLL317" s="182"/>
      <c r="HLM317" s="134"/>
      <c r="HLN317" s="135"/>
      <c r="HLO317" s="111"/>
      <c r="HLP317" s="178"/>
      <c r="HLQ317" s="178"/>
      <c r="HLR317" s="178"/>
      <c r="HLS317" s="178"/>
      <c r="HLT317" s="179"/>
      <c r="HLU317" s="73"/>
      <c r="HLV317" s="73"/>
      <c r="HLW317" s="180"/>
      <c r="HLX317" s="75"/>
      <c r="HLY317" s="76"/>
      <c r="HLZ317" s="180"/>
      <c r="HMA317" s="180"/>
      <c r="HMB317" s="180"/>
      <c r="HMC317" s="75"/>
      <c r="HMD317" s="76"/>
      <c r="HME317" s="181"/>
      <c r="HMF317" s="181"/>
      <c r="HMG317" s="182"/>
      <c r="HMH317" s="134"/>
      <c r="HMI317" s="135"/>
      <c r="HMJ317" s="111"/>
      <c r="HMK317" s="178"/>
      <c r="HML317" s="178"/>
      <c r="HMM317" s="178"/>
      <c r="HMN317" s="178"/>
      <c r="HMO317" s="179"/>
      <c r="HMP317" s="73"/>
      <c r="HMQ317" s="73"/>
      <c r="HMR317" s="180"/>
      <c r="HMS317" s="75"/>
      <c r="HMT317" s="76"/>
      <c r="HMU317" s="180"/>
      <c r="HMV317" s="180"/>
      <c r="HMW317" s="180"/>
      <c r="HMX317" s="75"/>
      <c r="HMY317" s="76"/>
      <c r="HMZ317" s="181"/>
      <c r="HNA317" s="181"/>
      <c r="HNB317" s="182"/>
      <c r="HNC317" s="134"/>
      <c r="HND317" s="135"/>
      <c r="HNE317" s="111"/>
      <c r="HNF317" s="178"/>
      <c r="HNG317" s="178"/>
      <c r="HNH317" s="178"/>
      <c r="HNI317" s="178"/>
      <c r="HNJ317" s="179"/>
      <c r="HNK317" s="73"/>
      <c r="HNL317" s="73"/>
      <c r="HNM317" s="180"/>
      <c r="HNN317" s="75"/>
      <c r="HNO317" s="76"/>
      <c r="HNP317" s="180"/>
      <c r="HNQ317" s="180"/>
      <c r="HNR317" s="180"/>
      <c r="HNS317" s="75"/>
      <c r="HNT317" s="76"/>
      <c r="HNU317" s="181"/>
      <c r="HNV317" s="181"/>
      <c r="HNW317" s="182"/>
      <c r="HNX317" s="134"/>
      <c r="HNY317" s="135"/>
      <c r="HNZ317" s="111"/>
      <c r="HOA317" s="178"/>
      <c r="HOB317" s="178"/>
      <c r="HOC317" s="178"/>
      <c r="HOD317" s="178"/>
      <c r="HOE317" s="179"/>
      <c r="HOF317" s="73"/>
      <c r="HOG317" s="73"/>
      <c r="HOH317" s="180"/>
      <c r="HOI317" s="75"/>
      <c r="HOJ317" s="76"/>
      <c r="HOK317" s="180"/>
      <c r="HOL317" s="180"/>
      <c r="HOM317" s="180"/>
      <c r="HON317" s="75"/>
      <c r="HOO317" s="76"/>
      <c r="HOP317" s="181"/>
      <c r="HOQ317" s="181"/>
      <c r="HOR317" s="182"/>
      <c r="HOS317" s="134"/>
      <c r="HOT317" s="135"/>
      <c r="HOU317" s="111"/>
      <c r="HOV317" s="178"/>
      <c r="HOW317" s="178"/>
      <c r="HOX317" s="178"/>
      <c r="HOY317" s="178"/>
      <c r="HOZ317" s="179"/>
      <c r="HPA317" s="73"/>
      <c r="HPB317" s="73"/>
      <c r="HPC317" s="180"/>
      <c r="HPD317" s="75"/>
      <c r="HPE317" s="76"/>
      <c r="HPF317" s="180"/>
      <c r="HPG317" s="180"/>
      <c r="HPH317" s="180"/>
      <c r="HPI317" s="75"/>
      <c r="HPJ317" s="76"/>
      <c r="HPK317" s="181"/>
      <c r="HPL317" s="181"/>
      <c r="HPM317" s="182"/>
      <c r="HPN317" s="134"/>
      <c r="HPO317" s="135"/>
      <c r="HPP317" s="111"/>
      <c r="HPQ317" s="178"/>
      <c r="HPR317" s="178"/>
      <c r="HPS317" s="178"/>
      <c r="HPT317" s="178"/>
      <c r="HPU317" s="179"/>
      <c r="HPV317" s="73"/>
      <c r="HPW317" s="73"/>
      <c r="HPX317" s="180"/>
      <c r="HPY317" s="75"/>
      <c r="HPZ317" s="76"/>
      <c r="HQA317" s="180"/>
      <c r="HQB317" s="180"/>
      <c r="HQC317" s="180"/>
      <c r="HQD317" s="75"/>
      <c r="HQE317" s="76"/>
      <c r="HQF317" s="181"/>
      <c r="HQG317" s="181"/>
      <c r="HQH317" s="182"/>
      <c r="HQI317" s="134"/>
      <c r="HQJ317" s="135"/>
      <c r="HQK317" s="111"/>
      <c r="HQL317" s="178"/>
      <c r="HQM317" s="178"/>
      <c r="HQN317" s="178"/>
      <c r="HQO317" s="178"/>
      <c r="HQP317" s="179"/>
      <c r="HQQ317" s="73"/>
      <c r="HQR317" s="73"/>
      <c r="HQS317" s="180"/>
      <c r="HQT317" s="75"/>
      <c r="HQU317" s="76"/>
      <c r="HQV317" s="180"/>
      <c r="HQW317" s="180"/>
      <c r="HQX317" s="180"/>
      <c r="HQY317" s="75"/>
      <c r="HQZ317" s="76"/>
      <c r="HRA317" s="181"/>
      <c r="HRB317" s="181"/>
      <c r="HRC317" s="182"/>
      <c r="HRD317" s="134"/>
      <c r="HRE317" s="135"/>
      <c r="HRF317" s="111"/>
      <c r="HRG317" s="178"/>
      <c r="HRH317" s="178"/>
      <c r="HRI317" s="178"/>
      <c r="HRJ317" s="178"/>
      <c r="HRK317" s="179"/>
      <c r="HRL317" s="73"/>
      <c r="HRM317" s="73"/>
      <c r="HRN317" s="180"/>
      <c r="HRO317" s="75"/>
      <c r="HRP317" s="76"/>
      <c r="HRQ317" s="180"/>
      <c r="HRR317" s="180"/>
      <c r="HRS317" s="180"/>
      <c r="HRT317" s="75"/>
      <c r="HRU317" s="76"/>
      <c r="HRV317" s="181"/>
      <c r="HRW317" s="181"/>
      <c r="HRX317" s="182"/>
      <c r="HRY317" s="134"/>
      <c r="HRZ317" s="135"/>
      <c r="HSA317" s="111"/>
      <c r="HSB317" s="178"/>
      <c r="HSC317" s="178"/>
      <c r="HSD317" s="178"/>
      <c r="HSE317" s="178"/>
      <c r="HSF317" s="179"/>
      <c r="HSG317" s="73"/>
      <c r="HSH317" s="73"/>
      <c r="HSI317" s="180"/>
      <c r="HSJ317" s="75"/>
      <c r="HSK317" s="76"/>
      <c r="HSL317" s="180"/>
      <c r="HSM317" s="180"/>
      <c r="HSN317" s="180"/>
      <c r="HSO317" s="75"/>
      <c r="HSP317" s="76"/>
      <c r="HSQ317" s="181"/>
      <c r="HSR317" s="181"/>
      <c r="HSS317" s="182"/>
      <c r="HST317" s="134"/>
      <c r="HSU317" s="135"/>
      <c r="HSV317" s="111"/>
      <c r="HSW317" s="178"/>
      <c r="HSX317" s="178"/>
      <c r="HSY317" s="178"/>
      <c r="HSZ317" s="178"/>
      <c r="HTA317" s="179"/>
      <c r="HTB317" s="73"/>
      <c r="HTC317" s="73"/>
      <c r="HTD317" s="180"/>
      <c r="HTE317" s="75"/>
      <c r="HTF317" s="76"/>
      <c r="HTG317" s="180"/>
      <c r="HTH317" s="180"/>
      <c r="HTI317" s="180"/>
      <c r="HTJ317" s="75"/>
      <c r="HTK317" s="76"/>
      <c r="HTL317" s="181"/>
      <c r="HTM317" s="181"/>
      <c r="HTN317" s="182"/>
      <c r="HTO317" s="134"/>
      <c r="HTP317" s="135"/>
      <c r="HTQ317" s="111"/>
      <c r="HTR317" s="178"/>
      <c r="HTS317" s="178"/>
      <c r="HTT317" s="178"/>
      <c r="HTU317" s="178"/>
      <c r="HTV317" s="179"/>
      <c r="HTW317" s="73"/>
      <c r="HTX317" s="73"/>
      <c r="HTY317" s="180"/>
      <c r="HTZ317" s="75"/>
      <c r="HUA317" s="76"/>
      <c r="HUB317" s="180"/>
      <c r="HUC317" s="180"/>
      <c r="HUD317" s="180"/>
      <c r="HUE317" s="75"/>
      <c r="HUF317" s="76"/>
      <c r="HUG317" s="181"/>
      <c r="HUH317" s="181"/>
      <c r="HUI317" s="182"/>
      <c r="HUJ317" s="134"/>
      <c r="HUK317" s="135"/>
      <c r="HUL317" s="111"/>
      <c r="HUM317" s="178"/>
      <c r="HUN317" s="178"/>
      <c r="HUO317" s="178"/>
      <c r="HUP317" s="178"/>
      <c r="HUQ317" s="179"/>
      <c r="HUR317" s="73"/>
      <c r="HUS317" s="73"/>
      <c r="HUT317" s="180"/>
      <c r="HUU317" s="75"/>
      <c r="HUV317" s="76"/>
      <c r="HUW317" s="180"/>
      <c r="HUX317" s="180"/>
      <c r="HUY317" s="180"/>
      <c r="HUZ317" s="75"/>
      <c r="HVA317" s="76"/>
      <c r="HVB317" s="181"/>
      <c r="HVC317" s="181"/>
      <c r="HVD317" s="182"/>
      <c r="HVE317" s="134"/>
      <c r="HVF317" s="135"/>
      <c r="HVG317" s="111"/>
      <c r="HVH317" s="178"/>
      <c r="HVI317" s="178"/>
      <c r="HVJ317" s="178"/>
      <c r="HVK317" s="178"/>
      <c r="HVL317" s="179"/>
      <c r="HVM317" s="73"/>
      <c r="HVN317" s="73"/>
      <c r="HVO317" s="180"/>
      <c r="HVP317" s="75"/>
      <c r="HVQ317" s="76"/>
      <c r="HVR317" s="180"/>
      <c r="HVS317" s="180"/>
      <c r="HVT317" s="180"/>
      <c r="HVU317" s="75"/>
      <c r="HVV317" s="76"/>
      <c r="HVW317" s="181"/>
      <c r="HVX317" s="181"/>
      <c r="HVY317" s="182"/>
      <c r="HVZ317" s="134"/>
      <c r="HWA317" s="135"/>
      <c r="HWB317" s="111"/>
      <c r="HWC317" s="178"/>
      <c r="HWD317" s="178"/>
      <c r="HWE317" s="178"/>
      <c r="HWF317" s="178"/>
      <c r="HWG317" s="179"/>
      <c r="HWH317" s="73"/>
      <c r="HWI317" s="73"/>
      <c r="HWJ317" s="180"/>
      <c r="HWK317" s="75"/>
      <c r="HWL317" s="76"/>
      <c r="HWM317" s="180"/>
      <c r="HWN317" s="180"/>
      <c r="HWO317" s="180"/>
      <c r="HWP317" s="75"/>
      <c r="HWQ317" s="76"/>
      <c r="HWR317" s="181"/>
      <c r="HWS317" s="181"/>
      <c r="HWT317" s="182"/>
      <c r="HWU317" s="134"/>
      <c r="HWV317" s="135"/>
      <c r="HWW317" s="111"/>
      <c r="HWX317" s="178"/>
      <c r="HWY317" s="178"/>
      <c r="HWZ317" s="178"/>
      <c r="HXA317" s="178"/>
      <c r="HXB317" s="179"/>
      <c r="HXC317" s="73"/>
      <c r="HXD317" s="73"/>
      <c r="HXE317" s="180"/>
      <c r="HXF317" s="75"/>
      <c r="HXG317" s="76"/>
      <c r="HXH317" s="180"/>
      <c r="HXI317" s="180"/>
      <c r="HXJ317" s="180"/>
      <c r="HXK317" s="75"/>
      <c r="HXL317" s="76"/>
      <c r="HXM317" s="181"/>
      <c r="HXN317" s="181"/>
      <c r="HXO317" s="182"/>
      <c r="HXP317" s="134"/>
      <c r="HXQ317" s="135"/>
      <c r="HXR317" s="111"/>
      <c r="HXS317" s="178"/>
      <c r="HXT317" s="178"/>
      <c r="HXU317" s="178"/>
      <c r="HXV317" s="178"/>
      <c r="HXW317" s="179"/>
      <c r="HXX317" s="73"/>
      <c r="HXY317" s="73"/>
      <c r="HXZ317" s="180"/>
      <c r="HYA317" s="75"/>
      <c r="HYB317" s="76"/>
      <c r="HYC317" s="180"/>
      <c r="HYD317" s="180"/>
      <c r="HYE317" s="180"/>
      <c r="HYF317" s="75"/>
      <c r="HYG317" s="76"/>
      <c r="HYH317" s="181"/>
      <c r="HYI317" s="181"/>
      <c r="HYJ317" s="182"/>
      <c r="HYK317" s="134"/>
      <c r="HYL317" s="135"/>
      <c r="HYM317" s="111"/>
      <c r="HYN317" s="178"/>
      <c r="HYO317" s="178"/>
      <c r="HYP317" s="178"/>
      <c r="HYQ317" s="178"/>
      <c r="HYR317" s="179"/>
      <c r="HYS317" s="73"/>
      <c r="HYT317" s="73"/>
      <c r="HYU317" s="180"/>
      <c r="HYV317" s="75"/>
      <c r="HYW317" s="76"/>
      <c r="HYX317" s="180"/>
      <c r="HYY317" s="180"/>
      <c r="HYZ317" s="180"/>
      <c r="HZA317" s="75"/>
      <c r="HZB317" s="76"/>
      <c r="HZC317" s="181"/>
      <c r="HZD317" s="181"/>
      <c r="HZE317" s="182"/>
      <c r="HZF317" s="134"/>
      <c r="HZG317" s="135"/>
      <c r="HZH317" s="111"/>
      <c r="HZI317" s="178"/>
      <c r="HZJ317" s="178"/>
      <c r="HZK317" s="178"/>
      <c r="HZL317" s="178"/>
      <c r="HZM317" s="179"/>
      <c r="HZN317" s="73"/>
      <c r="HZO317" s="73"/>
      <c r="HZP317" s="180"/>
      <c r="HZQ317" s="75"/>
      <c r="HZR317" s="76"/>
      <c r="HZS317" s="180"/>
      <c r="HZT317" s="180"/>
      <c r="HZU317" s="180"/>
      <c r="HZV317" s="75"/>
      <c r="HZW317" s="76"/>
      <c r="HZX317" s="181"/>
      <c r="HZY317" s="181"/>
      <c r="HZZ317" s="182"/>
      <c r="IAA317" s="134"/>
      <c r="IAB317" s="135"/>
      <c r="IAC317" s="111"/>
      <c r="IAD317" s="178"/>
      <c r="IAE317" s="178"/>
      <c r="IAF317" s="178"/>
      <c r="IAG317" s="178"/>
      <c r="IAH317" s="179"/>
      <c r="IAI317" s="73"/>
      <c r="IAJ317" s="73"/>
      <c r="IAK317" s="180"/>
      <c r="IAL317" s="75"/>
      <c r="IAM317" s="76"/>
      <c r="IAN317" s="180"/>
      <c r="IAO317" s="180"/>
      <c r="IAP317" s="180"/>
      <c r="IAQ317" s="75"/>
      <c r="IAR317" s="76"/>
      <c r="IAS317" s="181"/>
      <c r="IAT317" s="181"/>
      <c r="IAU317" s="182"/>
      <c r="IAV317" s="134"/>
      <c r="IAW317" s="135"/>
      <c r="IAX317" s="111"/>
      <c r="IAY317" s="178"/>
      <c r="IAZ317" s="178"/>
      <c r="IBA317" s="178"/>
      <c r="IBB317" s="178"/>
      <c r="IBC317" s="179"/>
      <c r="IBD317" s="73"/>
      <c r="IBE317" s="73"/>
      <c r="IBF317" s="180"/>
      <c r="IBG317" s="75"/>
      <c r="IBH317" s="76"/>
      <c r="IBI317" s="180"/>
      <c r="IBJ317" s="180"/>
      <c r="IBK317" s="180"/>
      <c r="IBL317" s="75"/>
      <c r="IBM317" s="76"/>
      <c r="IBN317" s="181"/>
      <c r="IBO317" s="181"/>
      <c r="IBP317" s="182"/>
      <c r="IBQ317" s="134"/>
      <c r="IBR317" s="135"/>
      <c r="IBS317" s="111"/>
      <c r="IBT317" s="178"/>
      <c r="IBU317" s="178"/>
      <c r="IBV317" s="178"/>
      <c r="IBW317" s="178"/>
      <c r="IBX317" s="179"/>
      <c r="IBY317" s="73"/>
      <c r="IBZ317" s="73"/>
      <c r="ICA317" s="180"/>
      <c r="ICB317" s="75"/>
      <c r="ICC317" s="76"/>
      <c r="ICD317" s="180"/>
      <c r="ICE317" s="180"/>
      <c r="ICF317" s="180"/>
      <c r="ICG317" s="75"/>
      <c r="ICH317" s="76"/>
      <c r="ICI317" s="181"/>
      <c r="ICJ317" s="181"/>
      <c r="ICK317" s="182"/>
      <c r="ICL317" s="134"/>
      <c r="ICM317" s="135"/>
      <c r="ICN317" s="111"/>
      <c r="ICO317" s="178"/>
      <c r="ICP317" s="178"/>
      <c r="ICQ317" s="178"/>
      <c r="ICR317" s="178"/>
      <c r="ICS317" s="179"/>
      <c r="ICT317" s="73"/>
      <c r="ICU317" s="73"/>
      <c r="ICV317" s="180"/>
      <c r="ICW317" s="75"/>
      <c r="ICX317" s="76"/>
      <c r="ICY317" s="180"/>
      <c r="ICZ317" s="180"/>
      <c r="IDA317" s="180"/>
      <c r="IDB317" s="75"/>
      <c r="IDC317" s="76"/>
      <c r="IDD317" s="181"/>
      <c r="IDE317" s="181"/>
      <c r="IDF317" s="182"/>
      <c r="IDG317" s="134"/>
      <c r="IDH317" s="135"/>
      <c r="IDI317" s="111"/>
      <c r="IDJ317" s="178"/>
      <c r="IDK317" s="178"/>
      <c r="IDL317" s="178"/>
      <c r="IDM317" s="178"/>
      <c r="IDN317" s="179"/>
      <c r="IDO317" s="73"/>
      <c r="IDP317" s="73"/>
      <c r="IDQ317" s="180"/>
      <c r="IDR317" s="75"/>
      <c r="IDS317" s="76"/>
      <c r="IDT317" s="180"/>
      <c r="IDU317" s="180"/>
      <c r="IDV317" s="180"/>
      <c r="IDW317" s="75"/>
      <c r="IDX317" s="76"/>
      <c r="IDY317" s="181"/>
      <c r="IDZ317" s="181"/>
      <c r="IEA317" s="182"/>
      <c r="IEB317" s="134"/>
      <c r="IEC317" s="135"/>
      <c r="IED317" s="111"/>
      <c r="IEE317" s="178"/>
      <c r="IEF317" s="178"/>
      <c r="IEG317" s="178"/>
      <c r="IEH317" s="178"/>
      <c r="IEI317" s="179"/>
      <c r="IEJ317" s="73"/>
      <c r="IEK317" s="73"/>
      <c r="IEL317" s="180"/>
      <c r="IEM317" s="75"/>
      <c r="IEN317" s="76"/>
      <c r="IEO317" s="180"/>
      <c r="IEP317" s="180"/>
      <c r="IEQ317" s="180"/>
      <c r="IER317" s="75"/>
      <c r="IES317" s="76"/>
      <c r="IET317" s="181"/>
      <c r="IEU317" s="181"/>
      <c r="IEV317" s="182"/>
      <c r="IEW317" s="134"/>
      <c r="IEX317" s="135"/>
      <c r="IEY317" s="111"/>
      <c r="IEZ317" s="178"/>
      <c r="IFA317" s="178"/>
      <c r="IFB317" s="178"/>
      <c r="IFC317" s="178"/>
      <c r="IFD317" s="179"/>
      <c r="IFE317" s="73"/>
      <c r="IFF317" s="73"/>
      <c r="IFG317" s="180"/>
      <c r="IFH317" s="75"/>
      <c r="IFI317" s="76"/>
      <c r="IFJ317" s="180"/>
      <c r="IFK317" s="180"/>
      <c r="IFL317" s="180"/>
      <c r="IFM317" s="75"/>
      <c r="IFN317" s="76"/>
      <c r="IFO317" s="181"/>
      <c r="IFP317" s="181"/>
      <c r="IFQ317" s="182"/>
      <c r="IFR317" s="134"/>
      <c r="IFS317" s="135"/>
      <c r="IFT317" s="111"/>
      <c r="IFU317" s="178"/>
      <c r="IFV317" s="178"/>
      <c r="IFW317" s="178"/>
      <c r="IFX317" s="178"/>
      <c r="IFY317" s="179"/>
      <c r="IFZ317" s="73"/>
      <c r="IGA317" s="73"/>
      <c r="IGB317" s="180"/>
      <c r="IGC317" s="75"/>
      <c r="IGD317" s="76"/>
      <c r="IGE317" s="180"/>
      <c r="IGF317" s="180"/>
      <c r="IGG317" s="180"/>
      <c r="IGH317" s="75"/>
      <c r="IGI317" s="76"/>
      <c r="IGJ317" s="181"/>
      <c r="IGK317" s="181"/>
      <c r="IGL317" s="182"/>
      <c r="IGM317" s="134"/>
      <c r="IGN317" s="135"/>
      <c r="IGO317" s="111"/>
      <c r="IGP317" s="178"/>
      <c r="IGQ317" s="178"/>
      <c r="IGR317" s="178"/>
      <c r="IGS317" s="178"/>
      <c r="IGT317" s="179"/>
      <c r="IGU317" s="73"/>
      <c r="IGV317" s="73"/>
      <c r="IGW317" s="180"/>
      <c r="IGX317" s="75"/>
      <c r="IGY317" s="76"/>
      <c r="IGZ317" s="180"/>
      <c r="IHA317" s="180"/>
      <c r="IHB317" s="180"/>
      <c r="IHC317" s="75"/>
      <c r="IHD317" s="76"/>
      <c r="IHE317" s="181"/>
      <c r="IHF317" s="181"/>
      <c r="IHG317" s="182"/>
      <c r="IHH317" s="134"/>
      <c r="IHI317" s="135"/>
      <c r="IHJ317" s="111"/>
      <c r="IHK317" s="178"/>
      <c r="IHL317" s="178"/>
      <c r="IHM317" s="178"/>
      <c r="IHN317" s="178"/>
      <c r="IHO317" s="179"/>
      <c r="IHP317" s="73"/>
      <c r="IHQ317" s="73"/>
      <c r="IHR317" s="180"/>
      <c r="IHS317" s="75"/>
      <c r="IHT317" s="76"/>
      <c r="IHU317" s="180"/>
      <c r="IHV317" s="180"/>
      <c r="IHW317" s="180"/>
      <c r="IHX317" s="75"/>
      <c r="IHY317" s="76"/>
      <c r="IHZ317" s="181"/>
      <c r="IIA317" s="181"/>
      <c r="IIB317" s="182"/>
      <c r="IIC317" s="134"/>
      <c r="IID317" s="135"/>
      <c r="IIE317" s="111"/>
      <c r="IIF317" s="178"/>
      <c r="IIG317" s="178"/>
      <c r="IIH317" s="178"/>
      <c r="III317" s="178"/>
      <c r="IIJ317" s="179"/>
      <c r="IIK317" s="73"/>
      <c r="IIL317" s="73"/>
      <c r="IIM317" s="180"/>
      <c r="IIN317" s="75"/>
      <c r="IIO317" s="76"/>
      <c r="IIP317" s="180"/>
      <c r="IIQ317" s="180"/>
      <c r="IIR317" s="180"/>
      <c r="IIS317" s="75"/>
      <c r="IIT317" s="76"/>
      <c r="IIU317" s="181"/>
      <c r="IIV317" s="181"/>
      <c r="IIW317" s="182"/>
      <c r="IIX317" s="134"/>
      <c r="IIY317" s="135"/>
      <c r="IIZ317" s="111"/>
      <c r="IJA317" s="178"/>
      <c r="IJB317" s="178"/>
      <c r="IJC317" s="178"/>
      <c r="IJD317" s="178"/>
      <c r="IJE317" s="179"/>
      <c r="IJF317" s="73"/>
      <c r="IJG317" s="73"/>
      <c r="IJH317" s="180"/>
      <c r="IJI317" s="75"/>
      <c r="IJJ317" s="76"/>
      <c r="IJK317" s="180"/>
      <c r="IJL317" s="180"/>
      <c r="IJM317" s="180"/>
      <c r="IJN317" s="75"/>
      <c r="IJO317" s="76"/>
      <c r="IJP317" s="181"/>
      <c r="IJQ317" s="181"/>
      <c r="IJR317" s="182"/>
      <c r="IJS317" s="134"/>
      <c r="IJT317" s="135"/>
      <c r="IJU317" s="111"/>
      <c r="IJV317" s="178"/>
      <c r="IJW317" s="178"/>
      <c r="IJX317" s="178"/>
      <c r="IJY317" s="178"/>
      <c r="IJZ317" s="179"/>
      <c r="IKA317" s="73"/>
      <c r="IKB317" s="73"/>
      <c r="IKC317" s="180"/>
      <c r="IKD317" s="75"/>
      <c r="IKE317" s="76"/>
      <c r="IKF317" s="180"/>
      <c r="IKG317" s="180"/>
      <c r="IKH317" s="180"/>
      <c r="IKI317" s="75"/>
      <c r="IKJ317" s="76"/>
      <c r="IKK317" s="181"/>
      <c r="IKL317" s="181"/>
      <c r="IKM317" s="182"/>
      <c r="IKN317" s="134"/>
      <c r="IKO317" s="135"/>
      <c r="IKP317" s="111"/>
      <c r="IKQ317" s="178"/>
      <c r="IKR317" s="178"/>
      <c r="IKS317" s="178"/>
      <c r="IKT317" s="178"/>
      <c r="IKU317" s="179"/>
      <c r="IKV317" s="73"/>
      <c r="IKW317" s="73"/>
      <c r="IKX317" s="180"/>
      <c r="IKY317" s="75"/>
      <c r="IKZ317" s="76"/>
      <c r="ILA317" s="180"/>
      <c r="ILB317" s="180"/>
      <c r="ILC317" s="180"/>
      <c r="ILD317" s="75"/>
      <c r="ILE317" s="76"/>
      <c r="ILF317" s="181"/>
      <c r="ILG317" s="181"/>
      <c r="ILH317" s="182"/>
      <c r="ILI317" s="134"/>
      <c r="ILJ317" s="135"/>
      <c r="ILK317" s="111"/>
      <c r="ILL317" s="178"/>
      <c r="ILM317" s="178"/>
      <c r="ILN317" s="178"/>
      <c r="ILO317" s="178"/>
      <c r="ILP317" s="179"/>
      <c r="ILQ317" s="73"/>
      <c r="ILR317" s="73"/>
      <c r="ILS317" s="180"/>
      <c r="ILT317" s="75"/>
      <c r="ILU317" s="76"/>
      <c r="ILV317" s="180"/>
      <c r="ILW317" s="180"/>
      <c r="ILX317" s="180"/>
      <c r="ILY317" s="75"/>
      <c r="ILZ317" s="76"/>
      <c r="IMA317" s="181"/>
      <c r="IMB317" s="181"/>
      <c r="IMC317" s="182"/>
      <c r="IMD317" s="134"/>
      <c r="IME317" s="135"/>
      <c r="IMF317" s="111"/>
      <c r="IMG317" s="178"/>
      <c r="IMH317" s="178"/>
      <c r="IMI317" s="178"/>
      <c r="IMJ317" s="178"/>
      <c r="IMK317" s="179"/>
      <c r="IML317" s="73"/>
      <c r="IMM317" s="73"/>
      <c r="IMN317" s="180"/>
      <c r="IMO317" s="75"/>
      <c r="IMP317" s="76"/>
      <c r="IMQ317" s="180"/>
      <c r="IMR317" s="180"/>
      <c r="IMS317" s="180"/>
      <c r="IMT317" s="75"/>
      <c r="IMU317" s="76"/>
      <c r="IMV317" s="181"/>
      <c r="IMW317" s="181"/>
      <c r="IMX317" s="182"/>
      <c r="IMY317" s="134"/>
      <c r="IMZ317" s="135"/>
      <c r="INA317" s="111"/>
      <c r="INB317" s="178"/>
      <c r="INC317" s="178"/>
      <c r="IND317" s="178"/>
      <c r="INE317" s="178"/>
      <c r="INF317" s="179"/>
      <c r="ING317" s="73"/>
      <c r="INH317" s="73"/>
      <c r="INI317" s="180"/>
      <c r="INJ317" s="75"/>
      <c r="INK317" s="76"/>
      <c r="INL317" s="180"/>
      <c r="INM317" s="180"/>
      <c r="INN317" s="180"/>
      <c r="INO317" s="75"/>
      <c r="INP317" s="76"/>
      <c r="INQ317" s="181"/>
      <c r="INR317" s="181"/>
      <c r="INS317" s="182"/>
      <c r="INT317" s="134"/>
      <c r="INU317" s="135"/>
      <c r="INV317" s="111"/>
      <c r="INW317" s="178"/>
      <c r="INX317" s="178"/>
      <c r="INY317" s="178"/>
      <c r="INZ317" s="178"/>
      <c r="IOA317" s="179"/>
      <c r="IOB317" s="73"/>
      <c r="IOC317" s="73"/>
      <c r="IOD317" s="180"/>
      <c r="IOE317" s="75"/>
      <c r="IOF317" s="76"/>
      <c r="IOG317" s="180"/>
      <c r="IOH317" s="180"/>
      <c r="IOI317" s="180"/>
      <c r="IOJ317" s="75"/>
      <c r="IOK317" s="76"/>
      <c r="IOL317" s="181"/>
      <c r="IOM317" s="181"/>
      <c r="ION317" s="182"/>
      <c r="IOO317" s="134"/>
      <c r="IOP317" s="135"/>
      <c r="IOQ317" s="111"/>
      <c r="IOR317" s="178"/>
      <c r="IOS317" s="178"/>
      <c r="IOT317" s="178"/>
      <c r="IOU317" s="178"/>
      <c r="IOV317" s="179"/>
      <c r="IOW317" s="73"/>
      <c r="IOX317" s="73"/>
      <c r="IOY317" s="180"/>
      <c r="IOZ317" s="75"/>
      <c r="IPA317" s="76"/>
      <c r="IPB317" s="180"/>
      <c r="IPC317" s="180"/>
      <c r="IPD317" s="180"/>
      <c r="IPE317" s="75"/>
      <c r="IPF317" s="76"/>
      <c r="IPG317" s="181"/>
      <c r="IPH317" s="181"/>
      <c r="IPI317" s="182"/>
      <c r="IPJ317" s="134"/>
      <c r="IPK317" s="135"/>
      <c r="IPL317" s="111"/>
      <c r="IPM317" s="178"/>
      <c r="IPN317" s="178"/>
      <c r="IPO317" s="178"/>
      <c r="IPP317" s="178"/>
      <c r="IPQ317" s="179"/>
      <c r="IPR317" s="73"/>
      <c r="IPS317" s="73"/>
      <c r="IPT317" s="180"/>
      <c r="IPU317" s="75"/>
      <c r="IPV317" s="76"/>
      <c r="IPW317" s="180"/>
      <c r="IPX317" s="180"/>
      <c r="IPY317" s="180"/>
      <c r="IPZ317" s="75"/>
      <c r="IQA317" s="76"/>
      <c r="IQB317" s="181"/>
      <c r="IQC317" s="181"/>
      <c r="IQD317" s="182"/>
      <c r="IQE317" s="134"/>
      <c r="IQF317" s="135"/>
      <c r="IQG317" s="111"/>
      <c r="IQH317" s="178"/>
      <c r="IQI317" s="178"/>
      <c r="IQJ317" s="178"/>
      <c r="IQK317" s="178"/>
      <c r="IQL317" s="179"/>
      <c r="IQM317" s="73"/>
      <c r="IQN317" s="73"/>
      <c r="IQO317" s="180"/>
      <c r="IQP317" s="75"/>
      <c r="IQQ317" s="76"/>
      <c r="IQR317" s="180"/>
      <c r="IQS317" s="180"/>
      <c r="IQT317" s="180"/>
      <c r="IQU317" s="75"/>
      <c r="IQV317" s="76"/>
      <c r="IQW317" s="181"/>
      <c r="IQX317" s="181"/>
      <c r="IQY317" s="182"/>
      <c r="IQZ317" s="134"/>
      <c r="IRA317" s="135"/>
      <c r="IRB317" s="111"/>
      <c r="IRC317" s="178"/>
      <c r="IRD317" s="178"/>
      <c r="IRE317" s="178"/>
      <c r="IRF317" s="178"/>
      <c r="IRG317" s="179"/>
      <c r="IRH317" s="73"/>
      <c r="IRI317" s="73"/>
      <c r="IRJ317" s="180"/>
      <c r="IRK317" s="75"/>
      <c r="IRL317" s="76"/>
      <c r="IRM317" s="180"/>
      <c r="IRN317" s="180"/>
      <c r="IRO317" s="180"/>
      <c r="IRP317" s="75"/>
      <c r="IRQ317" s="76"/>
      <c r="IRR317" s="181"/>
      <c r="IRS317" s="181"/>
      <c r="IRT317" s="182"/>
      <c r="IRU317" s="134"/>
      <c r="IRV317" s="135"/>
      <c r="IRW317" s="111"/>
      <c r="IRX317" s="178"/>
      <c r="IRY317" s="178"/>
      <c r="IRZ317" s="178"/>
      <c r="ISA317" s="178"/>
      <c r="ISB317" s="179"/>
      <c r="ISC317" s="73"/>
      <c r="ISD317" s="73"/>
      <c r="ISE317" s="180"/>
      <c r="ISF317" s="75"/>
      <c r="ISG317" s="76"/>
      <c r="ISH317" s="180"/>
      <c r="ISI317" s="180"/>
      <c r="ISJ317" s="180"/>
      <c r="ISK317" s="75"/>
      <c r="ISL317" s="76"/>
      <c r="ISM317" s="181"/>
      <c r="ISN317" s="181"/>
      <c r="ISO317" s="182"/>
      <c r="ISP317" s="134"/>
      <c r="ISQ317" s="135"/>
      <c r="ISR317" s="111"/>
      <c r="ISS317" s="178"/>
      <c r="IST317" s="178"/>
      <c r="ISU317" s="178"/>
      <c r="ISV317" s="178"/>
      <c r="ISW317" s="179"/>
      <c r="ISX317" s="73"/>
      <c r="ISY317" s="73"/>
      <c r="ISZ317" s="180"/>
      <c r="ITA317" s="75"/>
      <c r="ITB317" s="76"/>
      <c r="ITC317" s="180"/>
      <c r="ITD317" s="180"/>
      <c r="ITE317" s="180"/>
      <c r="ITF317" s="75"/>
      <c r="ITG317" s="76"/>
      <c r="ITH317" s="181"/>
      <c r="ITI317" s="181"/>
      <c r="ITJ317" s="182"/>
      <c r="ITK317" s="134"/>
      <c r="ITL317" s="135"/>
      <c r="ITM317" s="111"/>
      <c r="ITN317" s="178"/>
      <c r="ITO317" s="178"/>
      <c r="ITP317" s="178"/>
      <c r="ITQ317" s="178"/>
      <c r="ITR317" s="179"/>
      <c r="ITS317" s="73"/>
      <c r="ITT317" s="73"/>
      <c r="ITU317" s="180"/>
      <c r="ITV317" s="75"/>
      <c r="ITW317" s="76"/>
      <c r="ITX317" s="180"/>
      <c r="ITY317" s="180"/>
      <c r="ITZ317" s="180"/>
      <c r="IUA317" s="75"/>
      <c r="IUB317" s="76"/>
      <c r="IUC317" s="181"/>
      <c r="IUD317" s="181"/>
      <c r="IUE317" s="182"/>
      <c r="IUF317" s="134"/>
      <c r="IUG317" s="135"/>
      <c r="IUH317" s="111"/>
      <c r="IUI317" s="178"/>
      <c r="IUJ317" s="178"/>
      <c r="IUK317" s="178"/>
      <c r="IUL317" s="178"/>
      <c r="IUM317" s="179"/>
      <c r="IUN317" s="73"/>
      <c r="IUO317" s="73"/>
      <c r="IUP317" s="180"/>
      <c r="IUQ317" s="75"/>
      <c r="IUR317" s="76"/>
      <c r="IUS317" s="180"/>
      <c r="IUT317" s="180"/>
      <c r="IUU317" s="180"/>
      <c r="IUV317" s="75"/>
      <c r="IUW317" s="76"/>
      <c r="IUX317" s="181"/>
      <c r="IUY317" s="181"/>
      <c r="IUZ317" s="182"/>
      <c r="IVA317" s="134"/>
      <c r="IVB317" s="135"/>
      <c r="IVC317" s="111"/>
      <c r="IVD317" s="178"/>
      <c r="IVE317" s="178"/>
      <c r="IVF317" s="178"/>
      <c r="IVG317" s="178"/>
      <c r="IVH317" s="179"/>
      <c r="IVI317" s="73"/>
      <c r="IVJ317" s="73"/>
      <c r="IVK317" s="180"/>
      <c r="IVL317" s="75"/>
      <c r="IVM317" s="76"/>
      <c r="IVN317" s="180"/>
      <c r="IVO317" s="180"/>
      <c r="IVP317" s="180"/>
      <c r="IVQ317" s="75"/>
      <c r="IVR317" s="76"/>
      <c r="IVS317" s="181"/>
      <c r="IVT317" s="181"/>
      <c r="IVU317" s="182"/>
      <c r="IVV317" s="134"/>
      <c r="IVW317" s="135"/>
      <c r="IVX317" s="111"/>
      <c r="IVY317" s="178"/>
      <c r="IVZ317" s="178"/>
      <c r="IWA317" s="178"/>
      <c r="IWB317" s="178"/>
      <c r="IWC317" s="179"/>
      <c r="IWD317" s="73"/>
      <c r="IWE317" s="73"/>
      <c r="IWF317" s="180"/>
      <c r="IWG317" s="75"/>
      <c r="IWH317" s="76"/>
      <c r="IWI317" s="180"/>
      <c r="IWJ317" s="180"/>
      <c r="IWK317" s="180"/>
      <c r="IWL317" s="75"/>
      <c r="IWM317" s="76"/>
      <c r="IWN317" s="181"/>
      <c r="IWO317" s="181"/>
      <c r="IWP317" s="182"/>
      <c r="IWQ317" s="134"/>
      <c r="IWR317" s="135"/>
      <c r="IWS317" s="111"/>
      <c r="IWT317" s="178"/>
      <c r="IWU317" s="178"/>
      <c r="IWV317" s="178"/>
      <c r="IWW317" s="178"/>
      <c r="IWX317" s="179"/>
      <c r="IWY317" s="73"/>
      <c r="IWZ317" s="73"/>
      <c r="IXA317" s="180"/>
      <c r="IXB317" s="75"/>
      <c r="IXC317" s="76"/>
      <c r="IXD317" s="180"/>
      <c r="IXE317" s="180"/>
      <c r="IXF317" s="180"/>
      <c r="IXG317" s="75"/>
      <c r="IXH317" s="76"/>
      <c r="IXI317" s="181"/>
      <c r="IXJ317" s="181"/>
      <c r="IXK317" s="182"/>
      <c r="IXL317" s="134"/>
      <c r="IXM317" s="135"/>
      <c r="IXN317" s="111"/>
      <c r="IXO317" s="178"/>
      <c r="IXP317" s="178"/>
      <c r="IXQ317" s="178"/>
      <c r="IXR317" s="178"/>
      <c r="IXS317" s="179"/>
      <c r="IXT317" s="73"/>
      <c r="IXU317" s="73"/>
      <c r="IXV317" s="180"/>
      <c r="IXW317" s="75"/>
      <c r="IXX317" s="76"/>
      <c r="IXY317" s="180"/>
      <c r="IXZ317" s="180"/>
      <c r="IYA317" s="180"/>
      <c r="IYB317" s="75"/>
      <c r="IYC317" s="76"/>
      <c r="IYD317" s="181"/>
      <c r="IYE317" s="181"/>
      <c r="IYF317" s="182"/>
      <c r="IYG317" s="134"/>
      <c r="IYH317" s="135"/>
      <c r="IYI317" s="111"/>
      <c r="IYJ317" s="178"/>
      <c r="IYK317" s="178"/>
      <c r="IYL317" s="178"/>
      <c r="IYM317" s="178"/>
      <c r="IYN317" s="179"/>
      <c r="IYO317" s="73"/>
      <c r="IYP317" s="73"/>
      <c r="IYQ317" s="180"/>
      <c r="IYR317" s="75"/>
      <c r="IYS317" s="76"/>
      <c r="IYT317" s="180"/>
      <c r="IYU317" s="180"/>
      <c r="IYV317" s="180"/>
      <c r="IYW317" s="75"/>
      <c r="IYX317" s="76"/>
      <c r="IYY317" s="181"/>
      <c r="IYZ317" s="181"/>
      <c r="IZA317" s="182"/>
      <c r="IZB317" s="134"/>
      <c r="IZC317" s="135"/>
      <c r="IZD317" s="111"/>
      <c r="IZE317" s="178"/>
      <c r="IZF317" s="178"/>
      <c r="IZG317" s="178"/>
      <c r="IZH317" s="178"/>
      <c r="IZI317" s="179"/>
      <c r="IZJ317" s="73"/>
      <c r="IZK317" s="73"/>
      <c r="IZL317" s="180"/>
      <c r="IZM317" s="75"/>
      <c r="IZN317" s="76"/>
      <c r="IZO317" s="180"/>
      <c r="IZP317" s="180"/>
      <c r="IZQ317" s="180"/>
      <c r="IZR317" s="75"/>
      <c r="IZS317" s="76"/>
      <c r="IZT317" s="181"/>
      <c r="IZU317" s="181"/>
      <c r="IZV317" s="182"/>
      <c r="IZW317" s="134"/>
      <c r="IZX317" s="135"/>
      <c r="IZY317" s="111"/>
      <c r="IZZ317" s="178"/>
      <c r="JAA317" s="178"/>
      <c r="JAB317" s="178"/>
      <c r="JAC317" s="178"/>
      <c r="JAD317" s="179"/>
      <c r="JAE317" s="73"/>
      <c r="JAF317" s="73"/>
      <c r="JAG317" s="180"/>
      <c r="JAH317" s="75"/>
      <c r="JAI317" s="76"/>
      <c r="JAJ317" s="180"/>
      <c r="JAK317" s="180"/>
      <c r="JAL317" s="180"/>
      <c r="JAM317" s="75"/>
      <c r="JAN317" s="76"/>
      <c r="JAO317" s="181"/>
      <c r="JAP317" s="181"/>
      <c r="JAQ317" s="182"/>
      <c r="JAR317" s="134"/>
      <c r="JAS317" s="135"/>
      <c r="JAT317" s="111"/>
      <c r="JAU317" s="178"/>
      <c r="JAV317" s="178"/>
      <c r="JAW317" s="178"/>
      <c r="JAX317" s="178"/>
      <c r="JAY317" s="179"/>
      <c r="JAZ317" s="73"/>
      <c r="JBA317" s="73"/>
      <c r="JBB317" s="180"/>
      <c r="JBC317" s="75"/>
      <c r="JBD317" s="76"/>
      <c r="JBE317" s="180"/>
      <c r="JBF317" s="180"/>
      <c r="JBG317" s="180"/>
      <c r="JBH317" s="75"/>
      <c r="JBI317" s="76"/>
      <c r="JBJ317" s="181"/>
      <c r="JBK317" s="181"/>
      <c r="JBL317" s="182"/>
      <c r="JBM317" s="134"/>
      <c r="JBN317" s="135"/>
      <c r="JBO317" s="111"/>
      <c r="JBP317" s="178"/>
      <c r="JBQ317" s="178"/>
      <c r="JBR317" s="178"/>
      <c r="JBS317" s="178"/>
      <c r="JBT317" s="179"/>
      <c r="JBU317" s="73"/>
      <c r="JBV317" s="73"/>
      <c r="JBW317" s="180"/>
      <c r="JBX317" s="75"/>
      <c r="JBY317" s="76"/>
      <c r="JBZ317" s="180"/>
      <c r="JCA317" s="180"/>
      <c r="JCB317" s="180"/>
      <c r="JCC317" s="75"/>
      <c r="JCD317" s="76"/>
      <c r="JCE317" s="181"/>
      <c r="JCF317" s="181"/>
      <c r="JCG317" s="182"/>
      <c r="JCH317" s="134"/>
      <c r="JCI317" s="135"/>
      <c r="JCJ317" s="111"/>
      <c r="JCK317" s="178"/>
      <c r="JCL317" s="178"/>
      <c r="JCM317" s="178"/>
      <c r="JCN317" s="178"/>
      <c r="JCO317" s="179"/>
      <c r="JCP317" s="73"/>
      <c r="JCQ317" s="73"/>
      <c r="JCR317" s="180"/>
      <c r="JCS317" s="75"/>
      <c r="JCT317" s="76"/>
      <c r="JCU317" s="180"/>
      <c r="JCV317" s="180"/>
      <c r="JCW317" s="180"/>
      <c r="JCX317" s="75"/>
      <c r="JCY317" s="76"/>
      <c r="JCZ317" s="181"/>
      <c r="JDA317" s="181"/>
      <c r="JDB317" s="182"/>
      <c r="JDC317" s="134"/>
      <c r="JDD317" s="135"/>
      <c r="JDE317" s="111"/>
      <c r="JDF317" s="178"/>
      <c r="JDG317" s="178"/>
      <c r="JDH317" s="178"/>
      <c r="JDI317" s="178"/>
      <c r="JDJ317" s="179"/>
      <c r="JDK317" s="73"/>
      <c r="JDL317" s="73"/>
      <c r="JDM317" s="180"/>
      <c r="JDN317" s="75"/>
      <c r="JDO317" s="76"/>
      <c r="JDP317" s="180"/>
      <c r="JDQ317" s="180"/>
      <c r="JDR317" s="180"/>
      <c r="JDS317" s="75"/>
      <c r="JDT317" s="76"/>
      <c r="JDU317" s="181"/>
      <c r="JDV317" s="181"/>
      <c r="JDW317" s="182"/>
      <c r="JDX317" s="134"/>
      <c r="JDY317" s="135"/>
      <c r="JDZ317" s="111"/>
      <c r="JEA317" s="178"/>
      <c r="JEB317" s="178"/>
      <c r="JEC317" s="178"/>
      <c r="JED317" s="178"/>
      <c r="JEE317" s="179"/>
      <c r="JEF317" s="73"/>
      <c r="JEG317" s="73"/>
      <c r="JEH317" s="180"/>
      <c r="JEI317" s="75"/>
      <c r="JEJ317" s="76"/>
      <c r="JEK317" s="180"/>
      <c r="JEL317" s="180"/>
      <c r="JEM317" s="180"/>
      <c r="JEN317" s="75"/>
      <c r="JEO317" s="76"/>
      <c r="JEP317" s="181"/>
      <c r="JEQ317" s="181"/>
      <c r="JER317" s="182"/>
      <c r="JES317" s="134"/>
      <c r="JET317" s="135"/>
      <c r="JEU317" s="111"/>
      <c r="JEV317" s="178"/>
      <c r="JEW317" s="178"/>
      <c r="JEX317" s="178"/>
      <c r="JEY317" s="178"/>
      <c r="JEZ317" s="179"/>
      <c r="JFA317" s="73"/>
      <c r="JFB317" s="73"/>
      <c r="JFC317" s="180"/>
      <c r="JFD317" s="75"/>
      <c r="JFE317" s="76"/>
      <c r="JFF317" s="180"/>
      <c r="JFG317" s="180"/>
      <c r="JFH317" s="180"/>
      <c r="JFI317" s="75"/>
      <c r="JFJ317" s="76"/>
      <c r="JFK317" s="181"/>
      <c r="JFL317" s="181"/>
      <c r="JFM317" s="182"/>
      <c r="JFN317" s="134"/>
      <c r="JFO317" s="135"/>
      <c r="JFP317" s="111"/>
      <c r="JFQ317" s="178"/>
      <c r="JFR317" s="178"/>
      <c r="JFS317" s="178"/>
      <c r="JFT317" s="178"/>
      <c r="JFU317" s="179"/>
      <c r="JFV317" s="73"/>
      <c r="JFW317" s="73"/>
      <c r="JFX317" s="180"/>
      <c r="JFY317" s="75"/>
      <c r="JFZ317" s="76"/>
      <c r="JGA317" s="180"/>
      <c r="JGB317" s="180"/>
      <c r="JGC317" s="180"/>
      <c r="JGD317" s="75"/>
      <c r="JGE317" s="76"/>
      <c r="JGF317" s="181"/>
      <c r="JGG317" s="181"/>
      <c r="JGH317" s="182"/>
      <c r="JGI317" s="134"/>
      <c r="JGJ317" s="135"/>
      <c r="JGK317" s="111"/>
      <c r="JGL317" s="178"/>
      <c r="JGM317" s="178"/>
      <c r="JGN317" s="178"/>
      <c r="JGO317" s="178"/>
      <c r="JGP317" s="179"/>
      <c r="JGQ317" s="73"/>
      <c r="JGR317" s="73"/>
      <c r="JGS317" s="180"/>
      <c r="JGT317" s="75"/>
      <c r="JGU317" s="76"/>
      <c r="JGV317" s="180"/>
      <c r="JGW317" s="180"/>
      <c r="JGX317" s="180"/>
      <c r="JGY317" s="75"/>
      <c r="JGZ317" s="76"/>
      <c r="JHA317" s="181"/>
      <c r="JHB317" s="181"/>
      <c r="JHC317" s="182"/>
      <c r="JHD317" s="134"/>
      <c r="JHE317" s="135"/>
      <c r="JHF317" s="111"/>
      <c r="JHG317" s="178"/>
      <c r="JHH317" s="178"/>
      <c r="JHI317" s="178"/>
      <c r="JHJ317" s="178"/>
      <c r="JHK317" s="179"/>
      <c r="JHL317" s="73"/>
      <c r="JHM317" s="73"/>
      <c r="JHN317" s="180"/>
      <c r="JHO317" s="75"/>
      <c r="JHP317" s="76"/>
      <c r="JHQ317" s="180"/>
      <c r="JHR317" s="180"/>
      <c r="JHS317" s="180"/>
      <c r="JHT317" s="75"/>
      <c r="JHU317" s="76"/>
      <c r="JHV317" s="181"/>
      <c r="JHW317" s="181"/>
      <c r="JHX317" s="182"/>
      <c r="JHY317" s="134"/>
      <c r="JHZ317" s="135"/>
      <c r="JIA317" s="111"/>
      <c r="JIB317" s="178"/>
      <c r="JIC317" s="178"/>
      <c r="JID317" s="178"/>
      <c r="JIE317" s="178"/>
      <c r="JIF317" s="179"/>
      <c r="JIG317" s="73"/>
      <c r="JIH317" s="73"/>
      <c r="JII317" s="180"/>
      <c r="JIJ317" s="75"/>
      <c r="JIK317" s="76"/>
      <c r="JIL317" s="180"/>
      <c r="JIM317" s="180"/>
      <c r="JIN317" s="180"/>
      <c r="JIO317" s="75"/>
      <c r="JIP317" s="76"/>
      <c r="JIQ317" s="181"/>
      <c r="JIR317" s="181"/>
      <c r="JIS317" s="182"/>
      <c r="JIT317" s="134"/>
      <c r="JIU317" s="135"/>
      <c r="JIV317" s="111"/>
      <c r="JIW317" s="178"/>
      <c r="JIX317" s="178"/>
      <c r="JIY317" s="178"/>
      <c r="JIZ317" s="178"/>
      <c r="JJA317" s="179"/>
      <c r="JJB317" s="73"/>
      <c r="JJC317" s="73"/>
      <c r="JJD317" s="180"/>
      <c r="JJE317" s="75"/>
      <c r="JJF317" s="76"/>
      <c r="JJG317" s="180"/>
      <c r="JJH317" s="180"/>
      <c r="JJI317" s="180"/>
      <c r="JJJ317" s="75"/>
      <c r="JJK317" s="76"/>
      <c r="JJL317" s="181"/>
      <c r="JJM317" s="181"/>
      <c r="JJN317" s="182"/>
      <c r="JJO317" s="134"/>
      <c r="JJP317" s="135"/>
      <c r="JJQ317" s="111"/>
      <c r="JJR317" s="178"/>
      <c r="JJS317" s="178"/>
      <c r="JJT317" s="178"/>
      <c r="JJU317" s="178"/>
      <c r="JJV317" s="179"/>
      <c r="JJW317" s="73"/>
      <c r="JJX317" s="73"/>
      <c r="JJY317" s="180"/>
      <c r="JJZ317" s="75"/>
      <c r="JKA317" s="76"/>
      <c r="JKB317" s="180"/>
      <c r="JKC317" s="180"/>
      <c r="JKD317" s="180"/>
      <c r="JKE317" s="75"/>
      <c r="JKF317" s="76"/>
      <c r="JKG317" s="181"/>
      <c r="JKH317" s="181"/>
      <c r="JKI317" s="182"/>
      <c r="JKJ317" s="134"/>
      <c r="JKK317" s="135"/>
      <c r="JKL317" s="111"/>
      <c r="JKM317" s="178"/>
      <c r="JKN317" s="178"/>
      <c r="JKO317" s="178"/>
      <c r="JKP317" s="178"/>
      <c r="JKQ317" s="179"/>
      <c r="JKR317" s="73"/>
      <c r="JKS317" s="73"/>
      <c r="JKT317" s="180"/>
      <c r="JKU317" s="75"/>
      <c r="JKV317" s="76"/>
      <c r="JKW317" s="180"/>
      <c r="JKX317" s="180"/>
      <c r="JKY317" s="180"/>
      <c r="JKZ317" s="75"/>
      <c r="JLA317" s="76"/>
      <c r="JLB317" s="181"/>
      <c r="JLC317" s="181"/>
      <c r="JLD317" s="182"/>
      <c r="JLE317" s="134"/>
      <c r="JLF317" s="135"/>
      <c r="JLG317" s="111"/>
      <c r="JLH317" s="178"/>
      <c r="JLI317" s="178"/>
      <c r="JLJ317" s="178"/>
      <c r="JLK317" s="178"/>
      <c r="JLL317" s="179"/>
      <c r="JLM317" s="73"/>
      <c r="JLN317" s="73"/>
      <c r="JLO317" s="180"/>
      <c r="JLP317" s="75"/>
      <c r="JLQ317" s="76"/>
      <c r="JLR317" s="180"/>
      <c r="JLS317" s="180"/>
      <c r="JLT317" s="180"/>
      <c r="JLU317" s="75"/>
      <c r="JLV317" s="76"/>
      <c r="JLW317" s="181"/>
      <c r="JLX317" s="181"/>
      <c r="JLY317" s="182"/>
      <c r="JLZ317" s="134"/>
      <c r="JMA317" s="135"/>
      <c r="JMB317" s="111"/>
      <c r="JMC317" s="178"/>
      <c r="JMD317" s="178"/>
      <c r="JME317" s="178"/>
      <c r="JMF317" s="178"/>
      <c r="JMG317" s="179"/>
      <c r="JMH317" s="73"/>
      <c r="JMI317" s="73"/>
      <c r="JMJ317" s="180"/>
      <c r="JMK317" s="75"/>
      <c r="JML317" s="76"/>
      <c r="JMM317" s="180"/>
      <c r="JMN317" s="180"/>
      <c r="JMO317" s="180"/>
      <c r="JMP317" s="75"/>
      <c r="JMQ317" s="76"/>
      <c r="JMR317" s="181"/>
      <c r="JMS317" s="181"/>
      <c r="JMT317" s="182"/>
      <c r="JMU317" s="134"/>
      <c r="JMV317" s="135"/>
      <c r="JMW317" s="111"/>
      <c r="JMX317" s="178"/>
      <c r="JMY317" s="178"/>
      <c r="JMZ317" s="178"/>
      <c r="JNA317" s="178"/>
      <c r="JNB317" s="179"/>
      <c r="JNC317" s="73"/>
      <c r="JND317" s="73"/>
      <c r="JNE317" s="180"/>
      <c r="JNF317" s="75"/>
      <c r="JNG317" s="76"/>
      <c r="JNH317" s="180"/>
      <c r="JNI317" s="180"/>
      <c r="JNJ317" s="180"/>
      <c r="JNK317" s="75"/>
      <c r="JNL317" s="76"/>
      <c r="JNM317" s="181"/>
      <c r="JNN317" s="181"/>
      <c r="JNO317" s="182"/>
      <c r="JNP317" s="134"/>
      <c r="JNQ317" s="135"/>
      <c r="JNR317" s="111"/>
      <c r="JNS317" s="178"/>
      <c r="JNT317" s="178"/>
      <c r="JNU317" s="178"/>
      <c r="JNV317" s="178"/>
      <c r="JNW317" s="179"/>
      <c r="JNX317" s="73"/>
      <c r="JNY317" s="73"/>
      <c r="JNZ317" s="180"/>
      <c r="JOA317" s="75"/>
      <c r="JOB317" s="76"/>
      <c r="JOC317" s="180"/>
      <c r="JOD317" s="180"/>
      <c r="JOE317" s="180"/>
      <c r="JOF317" s="75"/>
      <c r="JOG317" s="76"/>
      <c r="JOH317" s="181"/>
      <c r="JOI317" s="181"/>
      <c r="JOJ317" s="182"/>
      <c r="JOK317" s="134"/>
      <c r="JOL317" s="135"/>
      <c r="JOM317" s="111"/>
      <c r="JON317" s="178"/>
      <c r="JOO317" s="178"/>
      <c r="JOP317" s="178"/>
      <c r="JOQ317" s="178"/>
      <c r="JOR317" s="179"/>
      <c r="JOS317" s="73"/>
      <c r="JOT317" s="73"/>
      <c r="JOU317" s="180"/>
      <c r="JOV317" s="75"/>
      <c r="JOW317" s="76"/>
      <c r="JOX317" s="180"/>
      <c r="JOY317" s="180"/>
      <c r="JOZ317" s="180"/>
      <c r="JPA317" s="75"/>
      <c r="JPB317" s="76"/>
      <c r="JPC317" s="181"/>
      <c r="JPD317" s="181"/>
      <c r="JPE317" s="182"/>
      <c r="JPF317" s="134"/>
      <c r="JPG317" s="135"/>
      <c r="JPH317" s="111"/>
      <c r="JPI317" s="178"/>
      <c r="JPJ317" s="178"/>
      <c r="JPK317" s="178"/>
      <c r="JPL317" s="178"/>
      <c r="JPM317" s="179"/>
      <c r="JPN317" s="73"/>
      <c r="JPO317" s="73"/>
      <c r="JPP317" s="180"/>
      <c r="JPQ317" s="75"/>
      <c r="JPR317" s="76"/>
      <c r="JPS317" s="180"/>
      <c r="JPT317" s="180"/>
      <c r="JPU317" s="180"/>
      <c r="JPV317" s="75"/>
      <c r="JPW317" s="76"/>
      <c r="JPX317" s="181"/>
      <c r="JPY317" s="181"/>
      <c r="JPZ317" s="182"/>
      <c r="JQA317" s="134"/>
      <c r="JQB317" s="135"/>
      <c r="JQC317" s="111"/>
      <c r="JQD317" s="178"/>
      <c r="JQE317" s="178"/>
      <c r="JQF317" s="178"/>
      <c r="JQG317" s="178"/>
      <c r="JQH317" s="179"/>
      <c r="JQI317" s="73"/>
      <c r="JQJ317" s="73"/>
      <c r="JQK317" s="180"/>
      <c r="JQL317" s="75"/>
      <c r="JQM317" s="76"/>
      <c r="JQN317" s="180"/>
      <c r="JQO317" s="180"/>
      <c r="JQP317" s="180"/>
      <c r="JQQ317" s="75"/>
      <c r="JQR317" s="76"/>
      <c r="JQS317" s="181"/>
      <c r="JQT317" s="181"/>
      <c r="JQU317" s="182"/>
      <c r="JQV317" s="134"/>
      <c r="JQW317" s="135"/>
      <c r="JQX317" s="111"/>
      <c r="JQY317" s="178"/>
      <c r="JQZ317" s="178"/>
      <c r="JRA317" s="178"/>
      <c r="JRB317" s="178"/>
      <c r="JRC317" s="179"/>
      <c r="JRD317" s="73"/>
      <c r="JRE317" s="73"/>
      <c r="JRF317" s="180"/>
      <c r="JRG317" s="75"/>
      <c r="JRH317" s="76"/>
      <c r="JRI317" s="180"/>
      <c r="JRJ317" s="180"/>
      <c r="JRK317" s="180"/>
      <c r="JRL317" s="75"/>
      <c r="JRM317" s="76"/>
      <c r="JRN317" s="181"/>
      <c r="JRO317" s="181"/>
      <c r="JRP317" s="182"/>
      <c r="JRQ317" s="134"/>
      <c r="JRR317" s="135"/>
      <c r="JRS317" s="111"/>
      <c r="JRT317" s="178"/>
      <c r="JRU317" s="178"/>
      <c r="JRV317" s="178"/>
      <c r="JRW317" s="178"/>
      <c r="JRX317" s="179"/>
      <c r="JRY317" s="73"/>
      <c r="JRZ317" s="73"/>
      <c r="JSA317" s="180"/>
      <c r="JSB317" s="75"/>
      <c r="JSC317" s="76"/>
      <c r="JSD317" s="180"/>
      <c r="JSE317" s="180"/>
      <c r="JSF317" s="180"/>
      <c r="JSG317" s="75"/>
      <c r="JSH317" s="76"/>
      <c r="JSI317" s="181"/>
      <c r="JSJ317" s="181"/>
      <c r="JSK317" s="182"/>
      <c r="JSL317" s="134"/>
      <c r="JSM317" s="135"/>
      <c r="JSN317" s="111"/>
      <c r="JSO317" s="178"/>
      <c r="JSP317" s="178"/>
      <c r="JSQ317" s="178"/>
      <c r="JSR317" s="178"/>
      <c r="JSS317" s="179"/>
      <c r="JST317" s="73"/>
      <c r="JSU317" s="73"/>
      <c r="JSV317" s="180"/>
      <c r="JSW317" s="75"/>
      <c r="JSX317" s="76"/>
      <c r="JSY317" s="180"/>
      <c r="JSZ317" s="180"/>
      <c r="JTA317" s="180"/>
      <c r="JTB317" s="75"/>
      <c r="JTC317" s="76"/>
      <c r="JTD317" s="181"/>
      <c r="JTE317" s="181"/>
      <c r="JTF317" s="182"/>
      <c r="JTG317" s="134"/>
      <c r="JTH317" s="135"/>
      <c r="JTI317" s="111"/>
      <c r="JTJ317" s="178"/>
      <c r="JTK317" s="178"/>
      <c r="JTL317" s="178"/>
      <c r="JTM317" s="178"/>
      <c r="JTN317" s="179"/>
      <c r="JTO317" s="73"/>
      <c r="JTP317" s="73"/>
      <c r="JTQ317" s="180"/>
      <c r="JTR317" s="75"/>
      <c r="JTS317" s="76"/>
      <c r="JTT317" s="180"/>
      <c r="JTU317" s="180"/>
      <c r="JTV317" s="180"/>
      <c r="JTW317" s="75"/>
      <c r="JTX317" s="76"/>
      <c r="JTY317" s="181"/>
      <c r="JTZ317" s="181"/>
      <c r="JUA317" s="182"/>
      <c r="JUB317" s="134"/>
      <c r="JUC317" s="135"/>
      <c r="JUD317" s="111"/>
      <c r="JUE317" s="178"/>
      <c r="JUF317" s="178"/>
      <c r="JUG317" s="178"/>
      <c r="JUH317" s="178"/>
      <c r="JUI317" s="179"/>
      <c r="JUJ317" s="73"/>
      <c r="JUK317" s="73"/>
      <c r="JUL317" s="180"/>
      <c r="JUM317" s="75"/>
      <c r="JUN317" s="76"/>
      <c r="JUO317" s="180"/>
      <c r="JUP317" s="180"/>
      <c r="JUQ317" s="180"/>
      <c r="JUR317" s="75"/>
      <c r="JUS317" s="76"/>
      <c r="JUT317" s="181"/>
      <c r="JUU317" s="181"/>
      <c r="JUV317" s="182"/>
      <c r="JUW317" s="134"/>
      <c r="JUX317" s="135"/>
      <c r="JUY317" s="111"/>
      <c r="JUZ317" s="178"/>
      <c r="JVA317" s="178"/>
      <c r="JVB317" s="178"/>
      <c r="JVC317" s="178"/>
      <c r="JVD317" s="179"/>
      <c r="JVE317" s="73"/>
      <c r="JVF317" s="73"/>
      <c r="JVG317" s="180"/>
      <c r="JVH317" s="75"/>
      <c r="JVI317" s="76"/>
      <c r="JVJ317" s="180"/>
      <c r="JVK317" s="180"/>
      <c r="JVL317" s="180"/>
      <c r="JVM317" s="75"/>
      <c r="JVN317" s="76"/>
      <c r="JVO317" s="181"/>
      <c r="JVP317" s="181"/>
      <c r="JVQ317" s="182"/>
      <c r="JVR317" s="134"/>
      <c r="JVS317" s="135"/>
      <c r="JVT317" s="111"/>
      <c r="JVU317" s="178"/>
      <c r="JVV317" s="178"/>
      <c r="JVW317" s="178"/>
      <c r="JVX317" s="178"/>
      <c r="JVY317" s="179"/>
      <c r="JVZ317" s="73"/>
      <c r="JWA317" s="73"/>
      <c r="JWB317" s="180"/>
      <c r="JWC317" s="75"/>
      <c r="JWD317" s="76"/>
      <c r="JWE317" s="180"/>
      <c r="JWF317" s="180"/>
      <c r="JWG317" s="180"/>
      <c r="JWH317" s="75"/>
      <c r="JWI317" s="76"/>
      <c r="JWJ317" s="181"/>
      <c r="JWK317" s="181"/>
      <c r="JWL317" s="182"/>
      <c r="JWM317" s="134"/>
      <c r="JWN317" s="135"/>
      <c r="JWO317" s="111"/>
      <c r="JWP317" s="178"/>
      <c r="JWQ317" s="178"/>
      <c r="JWR317" s="178"/>
      <c r="JWS317" s="178"/>
      <c r="JWT317" s="179"/>
      <c r="JWU317" s="73"/>
      <c r="JWV317" s="73"/>
      <c r="JWW317" s="180"/>
      <c r="JWX317" s="75"/>
      <c r="JWY317" s="76"/>
      <c r="JWZ317" s="180"/>
      <c r="JXA317" s="180"/>
      <c r="JXB317" s="180"/>
      <c r="JXC317" s="75"/>
      <c r="JXD317" s="76"/>
      <c r="JXE317" s="181"/>
      <c r="JXF317" s="181"/>
      <c r="JXG317" s="182"/>
      <c r="JXH317" s="134"/>
      <c r="JXI317" s="135"/>
      <c r="JXJ317" s="111"/>
      <c r="JXK317" s="178"/>
      <c r="JXL317" s="178"/>
      <c r="JXM317" s="178"/>
      <c r="JXN317" s="178"/>
      <c r="JXO317" s="179"/>
      <c r="JXP317" s="73"/>
      <c r="JXQ317" s="73"/>
      <c r="JXR317" s="180"/>
      <c r="JXS317" s="75"/>
      <c r="JXT317" s="76"/>
      <c r="JXU317" s="180"/>
      <c r="JXV317" s="180"/>
      <c r="JXW317" s="180"/>
      <c r="JXX317" s="75"/>
      <c r="JXY317" s="76"/>
      <c r="JXZ317" s="181"/>
      <c r="JYA317" s="181"/>
      <c r="JYB317" s="182"/>
      <c r="JYC317" s="134"/>
      <c r="JYD317" s="135"/>
      <c r="JYE317" s="111"/>
      <c r="JYF317" s="178"/>
      <c r="JYG317" s="178"/>
      <c r="JYH317" s="178"/>
      <c r="JYI317" s="178"/>
      <c r="JYJ317" s="179"/>
      <c r="JYK317" s="73"/>
      <c r="JYL317" s="73"/>
      <c r="JYM317" s="180"/>
      <c r="JYN317" s="75"/>
      <c r="JYO317" s="76"/>
      <c r="JYP317" s="180"/>
      <c r="JYQ317" s="180"/>
      <c r="JYR317" s="180"/>
      <c r="JYS317" s="75"/>
      <c r="JYT317" s="76"/>
      <c r="JYU317" s="181"/>
      <c r="JYV317" s="181"/>
      <c r="JYW317" s="182"/>
      <c r="JYX317" s="134"/>
      <c r="JYY317" s="135"/>
      <c r="JYZ317" s="111"/>
      <c r="JZA317" s="178"/>
      <c r="JZB317" s="178"/>
      <c r="JZC317" s="178"/>
      <c r="JZD317" s="178"/>
      <c r="JZE317" s="179"/>
      <c r="JZF317" s="73"/>
      <c r="JZG317" s="73"/>
      <c r="JZH317" s="180"/>
      <c r="JZI317" s="75"/>
      <c r="JZJ317" s="76"/>
      <c r="JZK317" s="180"/>
      <c r="JZL317" s="180"/>
      <c r="JZM317" s="180"/>
      <c r="JZN317" s="75"/>
      <c r="JZO317" s="76"/>
      <c r="JZP317" s="181"/>
      <c r="JZQ317" s="181"/>
      <c r="JZR317" s="182"/>
      <c r="JZS317" s="134"/>
      <c r="JZT317" s="135"/>
      <c r="JZU317" s="111"/>
      <c r="JZV317" s="178"/>
      <c r="JZW317" s="178"/>
      <c r="JZX317" s="178"/>
      <c r="JZY317" s="178"/>
      <c r="JZZ317" s="179"/>
      <c r="KAA317" s="73"/>
      <c r="KAB317" s="73"/>
      <c r="KAC317" s="180"/>
      <c r="KAD317" s="75"/>
      <c r="KAE317" s="76"/>
      <c r="KAF317" s="180"/>
      <c r="KAG317" s="180"/>
      <c r="KAH317" s="180"/>
      <c r="KAI317" s="75"/>
      <c r="KAJ317" s="76"/>
      <c r="KAK317" s="181"/>
      <c r="KAL317" s="181"/>
      <c r="KAM317" s="182"/>
      <c r="KAN317" s="134"/>
      <c r="KAO317" s="135"/>
      <c r="KAP317" s="111"/>
      <c r="KAQ317" s="178"/>
      <c r="KAR317" s="178"/>
      <c r="KAS317" s="178"/>
      <c r="KAT317" s="178"/>
      <c r="KAU317" s="179"/>
      <c r="KAV317" s="73"/>
      <c r="KAW317" s="73"/>
      <c r="KAX317" s="180"/>
      <c r="KAY317" s="75"/>
      <c r="KAZ317" s="76"/>
      <c r="KBA317" s="180"/>
      <c r="KBB317" s="180"/>
      <c r="KBC317" s="180"/>
      <c r="KBD317" s="75"/>
      <c r="KBE317" s="76"/>
      <c r="KBF317" s="181"/>
      <c r="KBG317" s="181"/>
      <c r="KBH317" s="182"/>
      <c r="KBI317" s="134"/>
      <c r="KBJ317" s="135"/>
      <c r="KBK317" s="111"/>
      <c r="KBL317" s="178"/>
      <c r="KBM317" s="178"/>
      <c r="KBN317" s="178"/>
      <c r="KBO317" s="178"/>
      <c r="KBP317" s="179"/>
      <c r="KBQ317" s="73"/>
      <c r="KBR317" s="73"/>
      <c r="KBS317" s="180"/>
      <c r="KBT317" s="75"/>
      <c r="KBU317" s="76"/>
      <c r="KBV317" s="180"/>
      <c r="KBW317" s="180"/>
      <c r="KBX317" s="180"/>
      <c r="KBY317" s="75"/>
      <c r="KBZ317" s="76"/>
      <c r="KCA317" s="181"/>
      <c r="KCB317" s="181"/>
      <c r="KCC317" s="182"/>
      <c r="KCD317" s="134"/>
      <c r="KCE317" s="135"/>
      <c r="KCF317" s="111"/>
      <c r="KCG317" s="178"/>
      <c r="KCH317" s="178"/>
      <c r="KCI317" s="178"/>
      <c r="KCJ317" s="178"/>
      <c r="KCK317" s="179"/>
      <c r="KCL317" s="73"/>
      <c r="KCM317" s="73"/>
      <c r="KCN317" s="180"/>
      <c r="KCO317" s="75"/>
      <c r="KCP317" s="76"/>
      <c r="KCQ317" s="180"/>
      <c r="KCR317" s="180"/>
      <c r="KCS317" s="180"/>
      <c r="KCT317" s="75"/>
      <c r="KCU317" s="76"/>
      <c r="KCV317" s="181"/>
      <c r="KCW317" s="181"/>
      <c r="KCX317" s="182"/>
      <c r="KCY317" s="134"/>
      <c r="KCZ317" s="135"/>
      <c r="KDA317" s="111"/>
      <c r="KDB317" s="178"/>
      <c r="KDC317" s="178"/>
      <c r="KDD317" s="178"/>
      <c r="KDE317" s="178"/>
      <c r="KDF317" s="179"/>
      <c r="KDG317" s="73"/>
      <c r="KDH317" s="73"/>
      <c r="KDI317" s="180"/>
      <c r="KDJ317" s="75"/>
      <c r="KDK317" s="76"/>
      <c r="KDL317" s="180"/>
      <c r="KDM317" s="180"/>
      <c r="KDN317" s="180"/>
      <c r="KDO317" s="75"/>
      <c r="KDP317" s="76"/>
      <c r="KDQ317" s="181"/>
      <c r="KDR317" s="181"/>
      <c r="KDS317" s="182"/>
      <c r="KDT317" s="134"/>
      <c r="KDU317" s="135"/>
      <c r="KDV317" s="111"/>
      <c r="KDW317" s="178"/>
      <c r="KDX317" s="178"/>
      <c r="KDY317" s="178"/>
      <c r="KDZ317" s="178"/>
      <c r="KEA317" s="179"/>
      <c r="KEB317" s="73"/>
      <c r="KEC317" s="73"/>
      <c r="KED317" s="180"/>
      <c r="KEE317" s="75"/>
      <c r="KEF317" s="76"/>
      <c r="KEG317" s="180"/>
      <c r="KEH317" s="180"/>
      <c r="KEI317" s="180"/>
      <c r="KEJ317" s="75"/>
      <c r="KEK317" s="76"/>
      <c r="KEL317" s="181"/>
      <c r="KEM317" s="181"/>
      <c r="KEN317" s="182"/>
      <c r="KEO317" s="134"/>
      <c r="KEP317" s="135"/>
      <c r="KEQ317" s="111"/>
      <c r="KER317" s="178"/>
      <c r="KES317" s="178"/>
      <c r="KET317" s="178"/>
      <c r="KEU317" s="178"/>
      <c r="KEV317" s="179"/>
      <c r="KEW317" s="73"/>
      <c r="KEX317" s="73"/>
      <c r="KEY317" s="180"/>
      <c r="KEZ317" s="75"/>
      <c r="KFA317" s="76"/>
      <c r="KFB317" s="180"/>
      <c r="KFC317" s="180"/>
      <c r="KFD317" s="180"/>
      <c r="KFE317" s="75"/>
      <c r="KFF317" s="76"/>
      <c r="KFG317" s="181"/>
      <c r="KFH317" s="181"/>
      <c r="KFI317" s="182"/>
      <c r="KFJ317" s="134"/>
      <c r="KFK317" s="135"/>
      <c r="KFL317" s="111"/>
      <c r="KFM317" s="178"/>
      <c r="KFN317" s="178"/>
      <c r="KFO317" s="178"/>
      <c r="KFP317" s="178"/>
      <c r="KFQ317" s="179"/>
      <c r="KFR317" s="73"/>
      <c r="KFS317" s="73"/>
      <c r="KFT317" s="180"/>
      <c r="KFU317" s="75"/>
      <c r="KFV317" s="76"/>
      <c r="KFW317" s="180"/>
      <c r="KFX317" s="180"/>
      <c r="KFY317" s="180"/>
      <c r="KFZ317" s="75"/>
      <c r="KGA317" s="76"/>
      <c r="KGB317" s="181"/>
      <c r="KGC317" s="181"/>
      <c r="KGD317" s="182"/>
      <c r="KGE317" s="134"/>
      <c r="KGF317" s="135"/>
      <c r="KGG317" s="111"/>
      <c r="KGH317" s="178"/>
      <c r="KGI317" s="178"/>
      <c r="KGJ317" s="178"/>
      <c r="KGK317" s="178"/>
      <c r="KGL317" s="179"/>
      <c r="KGM317" s="73"/>
      <c r="KGN317" s="73"/>
      <c r="KGO317" s="180"/>
      <c r="KGP317" s="75"/>
      <c r="KGQ317" s="76"/>
      <c r="KGR317" s="180"/>
      <c r="KGS317" s="180"/>
      <c r="KGT317" s="180"/>
      <c r="KGU317" s="75"/>
      <c r="KGV317" s="76"/>
      <c r="KGW317" s="181"/>
      <c r="KGX317" s="181"/>
      <c r="KGY317" s="182"/>
      <c r="KGZ317" s="134"/>
      <c r="KHA317" s="135"/>
      <c r="KHB317" s="111"/>
      <c r="KHC317" s="178"/>
      <c r="KHD317" s="178"/>
      <c r="KHE317" s="178"/>
      <c r="KHF317" s="178"/>
      <c r="KHG317" s="179"/>
      <c r="KHH317" s="73"/>
      <c r="KHI317" s="73"/>
      <c r="KHJ317" s="180"/>
      <c r="KHK317" s="75"/>
      <c r="KHL317" s="76"/>
      <c r="KHM317" s="180"/>
      <c r="KHN317" s="180"/>
      <c r="KHO317" s="180"/>
      <c r="KHP317" s="75"/>
      <c r="KHQ317" s="76"/>
      <c r="KHR317" s="181"/>
      <c r="KHS317" s="181"/>
      <c r="KHT317" s="182"/>
      <c r="KHU317" s="134"/>
      <c r="KHV317" s="135"/>
      <c r="KHW317" s="111"/>
      <c r="KHX317" s="178"/>
      <c r="KHY317" s="178"/>
      <c r="KHZ317" s="178"/>
      <c r="KIA317" s="178"/>
      <c r="KIB317" s="179"/>
      <c r="KIC317" s="73"/>
      <c r="KID317" s="73"/>
      <c r="KIE317" s="180"/>
      <c r="KIF317" s="75"/>
      <c r="KIG317" s="76"/>
      <c r="KIH317" s="180"/>
      <c r="KII317" s="180"/>
      <c r="KIJ317" s="180"/>
      <c r="KIK317" s="75"/>
      <c r="KIL317" s="76"/>
      <c r="KIM317" s="181"/>
      <c r="KIN317" s="181"/>
      <c r="KIO317" s="182"/>
      <c r="KIP317" s="134"/>
      <c r="KIQ317" s="135"/>
      <c r="KIR317" s="111"/>
      <c r="KIS317" s="178"/>
      <c r="KIT317" s="178"/>
      <c r="KIU317" s="178"/>
      <c r="KIV317" s="178"/>
      <c r="KIW317" s="179"/>
      <c r="KIX317" s="73"/>
      <c r="KIY317" s="73"/>
      <c r="KIZ317" s="180"/>
      <c r="KJA317" s="75"/>
      <c r="KJB317" s="76"/>
      <c r="KJC317" s="180"/>
      <c r="KJD317" s="180"/>
      <c r="KJE317" s="180"/>
      <c r="KJF317" s="75"/>
      <c r="KJG317" s="76"/>
      <c r="KJH317" s="181"/>
      <c r="KJI317" s="181"/>
      <c r="KJJ317" s="182"/>
      <c r="KJK317" s="134"/>
      <c r="KJL317" s="135"/>
      <c r="KJM317" s="111"/>
      <c r="KJN317" s="178"/>
      <c r="KJO317" s="178"/>
      <c r="KJP317" s="178"/>
      <c r="KJQ317" s="178"/>
      <c r="KJR317" s="179"/>
      <c r="KJS317" s="73"/>
      <c r="KJT317" s="73"/>
      <c r="KJU317" s="180"/>
      <c r="KJV317" s="75"/>
      <c r="KJW317" s="76"/>
      <c r="KJX317" s="180"/>
      <c r="KJY317" s="180"/>
      <c r="KJZ317" s="180"/>
      <c r="KKA317" s="75"/>
      <c r="KKB317" s="76"/>
      <c r="KKC317" s="181"/>
      <c r="KKD317" s="181"/>
      <c r="KKE317" s="182"/>
      <c r="KKF317" s="134"/>
      <c r="KKG317" s="135"/>
      <c r="KKH317" s="111"/>
      <c r="KKI317" s="178"/>
      <c r="KKJ317" s="178"/>
      <c r="KKK317" s="178"/>
      <c r="KKL317" s="178"/>
      <c r="KKM317" s="179"/>
      <c r="KKN317" s="73"/>
      <c r="KKO317" s="73"/>
      <c r="KKP317" s="180"/>
      <c r="KKQ317" s="75"/>
      <c r="KKR317" s="76"/>
      <c r="KKS317" s="180"/>
      <c r="KKT317" s="180"/>
      <c r="KKU317" s="180"/>
      <c r="KKV317" s="75"/>
      <c r="KKW317" s="76"/>
      <c r="KKX317" s="181"/>
      <c r="KKY317" s="181"/>
      <c r="KKZ317" s="182"/>
      <c r="KLA317" s="134"/>
      <c r="KLB317" s="135"/>
      <c r="KLC317" s="111"/>
      <c r="KLD317" s="178"/>
      <c r="KLE317" s="178"/>
      <c r="KLF317" s="178"/>
      <c r="KLG317" s="178"/>
      <c r="KLH317" s="179"/>
      <c r="KLI317" s="73"/>
      <c r="KLJ317" s="73"/>
      <c r="KLK317" s="180"/>
      <c r="KLL317" s="75"/>
      <c r="KLM317" s="76"/>
      <c r="KLN317" s="180"/>
      <c r="KLO317" s="180"/>
      <c r="KLP317" s="180"/>
      <c r="KLQ317" s="75"/>
      <c r="KLR317" s="76"/>
      <c r="KLS317" s="181"/>
      <c r="KLT317" s="181"/>
      <c r="KLU317" s="182"/>
      <c r="KLV317" s="134"/>
      <c r="KLW317" s="135"/>
      <c r="KLX317" s="111"/>
      <c r="KLY317" s="178"/>
      <c r="KLZ317" s="178"/>
      <c r="KMA317" s="178"/>
      <c r="KMB317" s="178"/>
      <c r="KMC317" s="179"/>
      <c r="KMD317" s="73"/>
      <c r="KME317" s="73"/>
      <c r="KMF317" s="180"/>
      <c r="KMG317" s="75"/>
      <c r="KMH317" s="76"/>
      <c r="KMI317" s="180"/>
      <c r="KMJ317" s="180"/>
      <c r="KMK317" s="180"/>
      <c r="KML317" s="75"/>
      <c r="KMM317" s="76"/>
      <c r="KMN317" s="181"/>
      <c r="KMO317" s="181"/>
      <c r="KMP317" s="182"/>
      <c r="KMQ317" s="134"/>
      <c r="KMR317" s="135"/>
      <c r="KMS317" s="111"/>
      <c r="KMT317" s="178"/>
      <c r="KMU317" s="178"/>
      <c r="KMV317" s="178"/>
      <c r="KMW317" s="178"/>
      <c r="KMX317" s="179"/>
      <c r="KMY317" s="73"/>
      <c r="KMZ317" s="73"/>
      <c r="KNA317" s="180"/>
      <c r="KNB317" s="75"/>
      <c r="KNC317" s="76"/>
      <c r="KND317" s="180"/>
      <c r="KNE317" s="180"/>
      <c r="KNF317" s="180"/>
      <c r="KNG317" s="75"/>
      <c r="KNH317" s="76"/>
      <c r="KNI317" s="181"/>
      <c r="KNJ317" s="181"/>
      <c r="KNK317" s="182"/>
      <c r="KNL317" s="134"/>
      <c r="KNM317" s="135"/>
      <c r="KNN317" s="111"/>
      <c r="KNO317" s="178"/>
      <c r="KNP317" s="178"/>
      <c r="KNQ317" s="178"/>
      <c r="KNR317" s="178"/>
      <c r="KNS317" s="179"/>
      <c r="KNT317" s="73"/>
      <c r="KNU317" s="73"/>
      <c r="KNV317" s="180"/>
      <c r="KNW317" s="75"/>
      <c r="KNX317" s="76"/>
      <c r="KNY317" s="180"/>
      <c r="KNZ317" s="180"/>
      <c r="KOA317" s="180"/>
      <c r="KOB317" s="75"/>
      <c r="KOC317" s="76"/>
      <c r="KOD317" s="181"/>
      <c r="KOE317" s="181"/>
      <c r="KOF317" s="182"/>
      <c r="KOG317" s="134"/>
      <c r="KOH317" s="135"/>
      <c r="KOI317" s="111"/>
      <c r="KOJ317" s="178"/>
      <c r="KOK317" s="178"/>
      <c r="KOL317" s="178"/>
      <c r="KOM317" s="178"/>
      <c r="KON317" s="179"/>
      <c r="KOO317" s="73"/>
      <c r="KOP317" s="73"/>
      <c r="KOQ317" s="180"/>
      <c r="KOR317" s="75"/>
      <c r="KOS317" s="76"/>
      <c r="KOT317" s="180"/>
      <c r="KOU317" s="180"/>
      <c r="KOV317" s="180"/>
      <c r="KOW317" s="75"/>
      <c r="KOX317" s="76"/>
      <c r="KOY317" s="181"/>
      <c r="KOZ317" s="181"/>
      <c r="KPA317" s="182"/>
      <c r="KPB317" s="134"/>
      <c r="KPC317" s="135"/>
      <c r="KPD317" s="111"/>
      <c r="KPE317" s="178"/>
      <c r="KPF317" s="178"/>
      <c r="KPG317" s="178"/>
      <c r="KPH317" s="178"/>
      <c r="KPI317" s="179"/>
      <c r="KPJ317" s="73"/>
      <c r="KPK317" s="73"/>
      <c r="KPL317" s="180"/>
      <c r="KPM317" s="75"/>
      <c r="KPN317" s="76"/>
      <c r="KPO317" s="180"/>
      <c r="KPP317" s="180"/>
      <c r="KPQ317" s="180"/>
      <c r="KPR317" s="75"/>
      <c r="KPS317" s="76"/>
      <c r="KPT317" s="181"/>
      <c r="KPU317" s="181"/>
      <c r="KPV317" s="182"/>
      <c r="KPW317" s="134"/>
      <c r="KPX317" s="135"/>
      <c r="KPY317" s="111"/>
      <c r="KPZ317" s="178"/>
      <c r="KQA317" s="178"/>
      <c r="KQB317" s="178"/>
      <c r="KQC317" s="178"/>
      <c r="KQD317" s="179"/>
      <c r="KQE317" s="73"/>
      <c r="KQF317" s="73"/>
      <c r="KQG317" s="180"/>
      <c r="KQH317" s="75"/>
      <c r="KQI317" s="76"/>
      <c r="KQJ317" s="180"/>
      <c r="KQK317" s="180"/>
      <c r="KQL317" s="180"/>
      <c r="KQM317" s="75"/>
      <c r="KQN317" s="76"/>
      <c r="KQO317" s="181"/>
      <c r="KQP317" s="181"/>
      <c r="KQQ317" s="182"/>
      <c r="KQR317" s="134"/>
      <c r="KQS317" s="135"/>
      <c r="KQT317" s="111"/>
      <c r="KQU317" s="178"/>
      <c r="KQV317" s="178"/>
      <c r="KQW317" s="178"/>
      <c r="KQX317" s="178"/>
      <c r="KQY317" s="179"/>
      <c r="KQZ317" s="73"/>
      <c r="KRA317" s="73"/>
      <c r="KRB317" s="180"/>
      <c r="KRC317" s="75"/>
      <c r="KRD317" s="76"/>
      <c r="KRE317" s="180"/>
      <c r="KRF317" s="180"/>
      <c r="KRG317" s="180"/>
      <c r="KRH317" s="75"/>
      <c r="KRI317" s="76"/>
      <c r="KRJ317" s="181"/>
      <c r="KRK317" s="181"/>
      <c r="KRL317" s="182"/>
      <c r="KRM317" s="134"/>
      <c r="KRN317" s="135"/>
      <c r="KRO317" s="111"/>
      <c r="KRP317" s="178"/>
      <c r="KRQ317" s="178"/>
      <c r="KRR317" s="178"/>
      <c r="KRS317" s="178"/>
      <c r="KRT317" s="179"/>
      <c r="KRU317" s="73"/>
      <c r="KRV317" s="73"/>
      <c r="KRW317" s="180"/>
      <c r="KRX317" s="75"/>
      <c r="KRY317" s="76"/>
      <c r="KRZ317" s="180"/>
      <c r="KSA317" s="180"/>
      <c r="KSB317" s="180"/>
      <c r="KSC317" s="75"/>
      <c r="KSD317" s="76"/>
      <c r="KSE317" s="181"/>
      <c r="KSF317" s="181"/>
      <c r="KSG317" s="182"/>
      <c r="KSH317" s="134"/>
      <c r="KSI317" s="135"/>
      <c r="KSJ317" s="111"/>
      <c r="KSK317" s="178"/>
      <c r="KSL317" s="178"/>
      <c r="KSM317" s="178"/>
      <c r="KSN317" s="178"/>
      <c r="KSO317" s="179"/>
      <c r="KSP317" s="73"/>
      <c r="KSQ317" s="73"/>
      <c r="KSR317" s="180"/>
      <c r="KSS317" s="75"/>
      <c r="KST317" s="76"/>
      <c r="KSU317" s="180"/>
      <c r="KSV317" s="180"/>
      <c r="KSW317" s="180"/>
      <c r="KSX317" s="75"/>
      <c r="KSY317" s="76"/>
      <c r="KSZ317" s="181"/>
      <c r="KTA317" s="181"/>
      <c r="KTB317" s="182"/>
      <c r="KTC317" s="134"/>
      <c r="KTD317" s="135"/>
      <c r="KTE317" s="111"/>
      <c r="KTF317" s="178"/>
      <c r="KTG317" s="178"/>
      <c r="KTH317" s="178"/>
      <c r="KTI317" s="178"/>
      <c r="KTJ317" s="179"/>
      <c r="KTK317" s="73"/>
      <c r="KTL317" s="73"/>
      <c r="KTM317" s="180"/>
      <c r="KTN317" s="75"/>
      <c r="KTO317" s="76"/>
      <c r="KTP317" s="180"/>
      <c r="KTQ317" s="180"/>
      <c r="KTR317" s="180"/>
      <c r="KTS317" s="75"/>
      <c r="KTT317" s="76"/>
      <c r="KTU317" s="181"/>
      <c r="KTV317" s="181"/>
      <c r="KTW317" s="182"/>
      <c r="KTX317" s="134"/>
      <c r="KTY317" s="135"/>
      <c r="KTZ317" s="111"/>
      <c r="KUA317" s="178"/>
      <c r="KUB317" s="178"/>
      <c r="KUC317" s="178"/>
      <c r="KUD317" s="178"/>
      <c r="KUE317" s="179"/>
      <c r="KUF317" s="73"/>
      <c r="KUG317" s="73"/>
      <c r="KUH317" s="180"/>
      <c r="KUI317" s="75"/>
      <c r="KUJ317" s="76"/>
      <c r="KUK317" s="180"/>
      <c r="KUL317" s="180"/>
      <c r="KUM317" s="180"/>
      <c r="KUN317" s="75"/>
      <c r="KUO317" s="76"/>
      <c r="KUP317" s="181"/>
      <c r="KUQ317" s="181"/>
      <c r="KUR317" s="182"/>
      <c r="KUS317" s="134"/>
      <c r="KUT317" s="135"/>
      <c r="KUU317" s="111"/>
      <c r="KUV317" s="178"/>
      <c r="KUW317" s="178"/>
      <c r="KUX317" s="178"/>
      <c r="KUY317" s="178"/>
      <c r="KUZ317" s="179"/>
      <c r="KVA317" s="73"/>
      <c r="KVB317" s="73"/>
      <c r="KVC317" s="180"/>
      <c r="KVD317" s="75"/>
      <c r="KVE317" s="76"/>
      <c r="KVF317" s="180"/>
      <c r="KVG317" s="180"/>
      <c r="KVH317" s="180"/>
      <c r="KVI317" s="75"/>
      <c r="KVJ317" s="76"/>
      <c r="KVK317" s="181"/>
      <c r="KVL317" s="181"/>
      <c r="KVM317" s="182"/>
      <c r="KVN317" s="134"/>
      <c r="KVO317" s="135"/>
      <c r="KVP317" s="111"/>
      <c r="KVQ317" s="178"/>
      <c r="KVR317" s="178"/>
      <c r="KVS317" s="178"/>
      <c r="KVT317" s="178"/>
      <c r="KVU317" s="179"/>
      <c r="KVV317" s="73"/>
      <c r="KVW317" s="73"/>
      <c r="KVX317" s="180"/>
      <c r="KVY317" s="75"/>
      <c r="KVZ317" s="76"/>
      <c r="KWA317" s="180"/>
      <c r="KWB317" s="180"/>
      <c r="KWC317" s="180"/>
      <c r="KWD317" s="75"/>
      <c r="KWE317" s="76"/>
      <c r="KWF317" s="181"/>
      <c r="KWG317" s="181"/>
      <c r="KWH317" s="182"/>
      <c r="KWI317" s="134"/>
      <c r="KWJ317" s="135"/>
      <c r="KWK317" s="111"/>
      <c r="KWL317" s="178"/>
      <c r="KWM317" s="178"/>
      <c r="KWN317" s="178"/>
      <c r="KWO317" s="178"/>
      <c r="KWP317" s="179"/>
      <c r="KWQ317" s="73"/>
      <c r="KWR317" s="73"/>
      <c r="KWS317" s="180"/>
      <c r="KWT317" s="75"/>
      <c r="KWU317" s="76"/>
      <c r="KWV317" s="180"/>
      <c r="KWW317" s="180"/>
      <c r="KWX317" s="180"/>
      <c r="KWY317" s="75"/>
      <c r="KWZ317" s="76"/>
      <c r="KXA317" s="181"/>
      <c r="KXB317" s="181"/>
      <c r="KXC317" s="182"/>
      <c r="KXD317" s="134"/>
      <c r="KXE317" s="135"/>
      <c r="KXF317" s="111"/>
      <c r="KXG317" s="178"/>
      <c r="KXH317" s="178"/>
      <c r="KXI317" s="178"/>
      <c r="KXJ317" s="178"/>
      <c r="KXK317" s="179"/>
      <c r="KXL317" s="73"/>
      <c r="KXM317" s="73"/>
      <c r="KXN317" s="180"/>
      <c r="KXO317" s="75"/>
      <c r="KXP317" s="76"/>
      <c r="KXQ317" s="180"/>
      <c r="KXR317" s="180"/>
      <c r="KXS317" s="180"/>
      <c r="KXT317" s="75"/>
      <c r="KXU317" s="76"/>
      <c r="KXV317" s="181"/>
      <c r="KXW317" s="181"/>
      <c r="KXX317" s="182"/>
      <c r="KXY317" s="134"/>
      <c r="KXZ317" s="135"/>
      <c r="KYA317" s="111"/>
      <c r="KYB317" s="178"/>
      <c r="KYC317" s="178"/>
      <c r="KYD317" s="178"/>
      <c r="KYE317" s="178"/>
      <c r="KYF317" s="179"/>
      <c r="KYG317" s="73"/>
      <c r="KYH317" s="73"/>
      <c r="KYI317" s="180"/>
      <c r="KYJ317" s="75"/>
      <c r="KYK317" s="76"/>
      <c r="KYL317" s="180"/>
      <c r="KYM317" s="180"/>
      <c r="KYN317" s="180"/>
      <c r="KYO317" s="75"/>
      <c r="KYP317" s="76"/>
      <c r="KYQ317" s="181"/>
      <c r="KYR317" s="181"/>
      <c r="KYS317" s="182"/>
      <c r="KYT317" s="134"/>
      <c r="KYU317" s="135"/>
      <c r="KYV317" s="111"/>
      <c r="KYW317" s="178"/>
      <c r="KYX317" s="178"/>
      <c r="KYY317" s="178"/>
      <c r="KYZ317" s="178"/>
      <c r="KZA317" s="179"/>
      <c r="KZB317" s="73"/>
      <c r="KZC317" s="73"/>
      <c r="KZD317" s="180"/>
      <c r="KZE317" s="75"/>
      <c r="KZF317" s="76"/>
      <c r="KZG317" s="180"/>
      <c r="KZH317" s="180"/>
      <c r="KZI317" s="180"/>
      <c r="KZJ317" s="75"/>
      <c r="KZK317" s="76"/>
      <c r="KZL317" s="181"/>
      <c r="KZM317" s="181"/>
      <c r="KZN317" s="182"/>
      <c r="KZO317" s="134"/>
      <c r="KZP317" s="135"/>
      <c r="KZQ317" s="111"/>
      <c r="KZR317" s="178"/>
      <c r="KZS317" s="178"/>
      <c r="KZT317" s="178"/>
      <c r="KZU317" s="178"/>
      <c r="KZV317" s="179"/>
      <c r="KZW317" s="73"/>
      <c r="KZX317" s="73"/>
      <c r="KZY317" s="180"/>
      <c r="KZZ317" s="75"/>
      <c r="LAA317" s="76"/>
      <c r="LAB317" s="180"/>
      <c r="LAC317" s="180"/>
      <c r="LAD317" s="180"/>
      <c r="LAE317" s="75"/>
      <c r="LAF317" s="76"/>
      <c r="LAG317" s="181"/>
      <c r="LAH317" s="181"/>
      <c r="LAI317" s="182"/>
      <c r="LAJ317" s="134"/>
      <c r="LAK317" s="135"/>
      <c r="LAL317" s="111"/>
      <c r="LAM317" s="178"/>
      <c r="LAN317" s="178"/>
      <c r="LAO317" s="178"/>
      <c r="LAP317" s="178"/>
      <c r="LAQ317" s="179"/>
      <c r="LAR317" s="73"/>
      <c r="LAS317" s="73"/>
      <c r="LAT317" s="180"/>
      <c r="LAU317" s="75"/>
      <c r="LAV317" s="76"/>
      <c r="LAW317" s="180"/>
      <c r="LAX317" s="180"/>
      <c r="LAY317" s="180"/>
      <c r="LAZ317" s="75"/>
      <c r="LBA317" s="76"/>
      <c r="LBB317" s="181"/>
      <c r="LBC317" s="181"/>
      <c r="LBD317" s="182"/>
      <c r="LBE317" s="134"/>
      <c r="LBF317" s="135"/>
      <c r="LBG317" s="111"/>
      <c r="LBH317" s="178"/>
      <c r="LBI317" s="178"/>
      <c r="LBJ317" s="178"/>
      <c r="LBK317" s="178"/>
      <c r="LBL317" s="179"/>
      <c r="LBM317" s="73"/>
      <c r="LBN317" s="73"/>
      <c r="LBO317" s="180"/>
      <c r="LBP317" s="75"/>
      <c r="LBQ317" s="76"/>
      <c r="LBR317" s="180"/>
      <c r="LBS317" s="180"/>
      <c r="LBT317" s="180"/>
      <c r="LBU317" s="75"/>
      <c r="LBV317" s="76"/>
      <c r="LBW317" s="181"/>
      <c r="LBX317" s="181"/>
      <c r="LBY317" s="182"/>
      <c r="LBZ317" s="134"/>
      <c r="LCA317" s="135"/>
      <c r="LCB317" s="111"/>
      <c r="LCC317" s="178"/>
      <c r="LCD317" s="178"/>
      <c r="LCE317" s="178"/>
      <c r="LCF317" s="178"/>
      <c r="LCG317" s="179"/>
      <c r="LCH317" s="73"/>
      <c r="LCI317" s="73"/>
      <c r="LCJ317" s="180"/>
      <c r="LCK317" s="75"/>
      <c r="LCL317" s="76"/>
      <c r="LCM317" s="180"/>
      <c r="LCN317" s="180"/>
      <c r="LCO317" s="180"/>
      <c r="LCP317" s="75"/>
      <c r="LCQ317" s="76"/>
      <c r="LCR317" s="181"/>
      <c r="LCS317" s="181"/>
      <c r="LCT317" s="182"/>
      <c r="LCU317" s="134"/>
      <c r="LCV317" s="135"/>
      <c r="LCW317" s="111"/>
      <c r="LCX317" s="178"/>
      <c r="LCY317" s="178"/>
      <c r="LCZ317" s="178"/>
      <c r="LDA317" s="178"/>
      <c r="LDB317" s="179"/>
      <c r="LDC317" s="73"/>
      <c r="LDD317" s="73"/>
      <c r="LDE317" s="180"/>
      <c r="LDF317" s="75"/>
      <c r="LDG317" s="76"/>
      <c r="LDH317" s="180"/>
      <c r="LDI317" s="180"/>
      <c r="LDJ317" s="180"/>
      <c r="LDK317" s="75"/>
      <c r="LDL317" s="76"/>
      <c r="LDM317" s="181"/>
      <c r="LDN317" s="181"/>
      <c r="LDO317" s="182"/>
      <c r="LDP317" s="134"/>
      <c r="LDQ317" s="135"/>
      <c r="LDR317" s="111"/>
      <c r="LDS317" s="178"/>
      <c r="LDT317" s="178"/>
      <c r="LDU317" s="178"/>
      <c r="LDV317" s="178"/>
      <c r="LDW317" s="179"/>
      <c r="LDX317" s="73"/>
      <c r="LDY317" s="73"/>
      <c r="LDZ317" s="180"/>
      <c r="LEA317" s="75"/>
      <c r="LEB317" s="76"/>
      <c r="LEC317" s="180"/>
      <c r="LED317" s="180"/>
      <c r="LEE317" s="180"/>
      <c r="LEF317" s="75"/>
      <c r="LEG317" s="76"/>
      <c r="LEH317" s="181"/>
      <c r="LEI317" s="181"/>
      <c r="LEJ317" s="182"/>
      <c r="LEK317" s="134"/>
      <c r="LEL317" s="135"/>
      <c r="LEM317" s="111"/>
      <c r="LEN317" s="178"/>
      <c r="LEO317" s="178"/>
      <c r="LEP317" s="178"/>
      <c r="LEQ317" s="178"/>
      <c r="LER317" s="179"/>
      <c r="LES317" s="73"/>
      <c r="LET317" s="73"/>
      <c r="LEU317" s="180"/>
      <c r="LEV317" s="75"/>
      <c r="LEW317" s="76"/>
      <c r="LEX317" s="180"/>
      <c r="LEY317" s="180"/>
      <c r="LEZ317" s="180"/>
      <c r="LFA317" s="75"/>
      <c r="LFB317" s="76"/>
      <c r="LFC317" s="181"/>
      <c r="LFD317" s="181"/>
      <c r="LFE317" s="182"/>
      <c r="LFF317" s="134"/>
      <c r="LFG317" s="135"/>
      <c r="LFH317" s="111"/>
      <c r="LFI317" s="178"/>
      <c r="LFJ317" s="178"/>
      <c r="LFK317" s="178"/>
      <c r="LFL317" s="178"/>
      <c r="LFM317" s="179"/>
      <c r="LFN317" s="73"/>
      <c r="LFO317" s="73"/>
      <c r="LFP317" s="180"/>
      <c r="LFQ317" s="75"/>
      <c r="LFR317" s="76"/>
      <c r="LFS317" s="180"/>
      <c r="LFT317" s="180"/>
      <c r="LFU317" s="180"/>
      <c r="LFV317" s="75"/>
      <c r="LFW317" s="76"/>
      <c r="LFX317" s="181"/>
      <c r="LFY317" s="181"/>
      <c r="LFZ317" s="182"/>
      <c r="LGA317" s="134"/>
      <c r="LGB317" s="135"/>
      <c r="LGC317" s="111"/>
      <c r="LGD317" s="178"/>
      <c r="LGE317" s="178"/>
      <c r="LGF317" s="178"/>
      <c r="LGG317" s="178"/>
      <c r="LGH317" s="179"/>
      <c r="LGI317" s="73"/>
      <c r="LGJ317" s="73"/>
      <c r="LGK317" s="180"/>
      <c r="LGL317" s="75"/>
      <c r="LGM317" s="76"/>
      <c r="LGN317" s="180"/>
      <c r="LGO317" s="180"/>
      <c r="LGP317" s="180"/>
      <c r="LGQ317" s="75"/>
      <c r="LGR317" s="76"/>
      <c r="LGS317" s="181"/>
      <c r="LGT317" s="181"/>
      <c r="LGU317" s="182"/>
      <c r="LGV317" s="134"/>
      <c r="LGW317" s="135"/>
      <c r="LGX317" s="111"/>
      <c r="LGY317" s="178"/>
      <c r="LGZ317" s="178"/>
      <c r="LHA317" s="178"/>
      <c r="LHB317" s="178"/>
      <c r="LHC317" s="179"/>
      <c r="LHD317" s="73"/>
      <c r="LHE317" s="73"/>
      <c r="LHF317" s="180"/>
      <c r="LHG317" s="75"/>
      <c r="LHH317" s="76"/>
      <c r="LHI317" s="180"/>
      <c r="LHJ317" s="180"/>
      <c r="LHK317" s="180"/>
      <c r="LHL317" s="75"/>
      <c r="LHM317" s="76"/>
      <c r="LHN317" s="181"/>
      <c r="LHO317" s="181"/>
      <c r="LHP317" s="182"/>
      <c r="LHQ317" s="134"/>
      <c r="LHR317" s="135"/>
      <c r="LHS317" s="111"/>
      <c r="LHT317" s="178"/>
      <c r="LHU317" s="178"/>
      <c r="LHV317" s="178"/>
      <c r="LHW317" s="178"/>
      <c r="LHX317" s="179"/>
      <c r="LHY317" s="73"/>
      <c r="LHZ317" s="73"/>
      <c r="LIA317" s="180"/>
      <c r="LIB317" s="75"/>
      <c r="LIC317" s="76"/>
      <c r="LID317" s="180"/>
      <c r="LIE317" s="180"/>
      <c r="LIF317" s="180"/>
      <c r="LIG317" s="75"/>
      <c r="LIH317" s="76"/>
      <c r="LII317" s="181"/>
      <c r="LIJ317" s="181"/>
      <c r="LIK317" s="182"/>
      <c r="LIL317" s="134"/>
      <c r="LIM317" s="135"/>
      <c r="LIN317" s="111"/>
      <c r="LIO317" s="178"/>
      <c r="LIP317" s="178"/>
      <c r="LIQ317" s="178"/>
      <c r="LIR317" s="178"/>
      <c r="LIS317" s="179"/>
      <c r="LIT317" s="73"/>
      <c r="LIU317" s="73"/>
      <c r="LIV317" s="180"/>
      <c r="LIW317" s="75"/>
      <c r="LIX317" s="76"/>
      <c r="LIY317" s="180"/>
      <c r="LIZ317" s="180"/>
      <c r="LJA317" s="180"/>
      <c r="LJB317" s="75"/>
      <c r="LJC317" s="76"/>
      <c r="LJD317" s="181"/>
      <c r="LJE317" s="181"/>
      <c r="LJF317" s="182"/>
      <c r="LJG317" s="134"/>
      <c r="LJH317" s="135"/>
      <c r="LJI317" s="111"/>
      <c r="LJJ317" s="178"/>
      <c r="LJK317" s="178"/>
      <c r="LJL317" s="178"/>
      <c r="LJM317" s="178"/>
      <c r="LJN317" s="179"/>
      <c r="LJO317" s="73"/>
      <c r="LJP317" s="73"/>
      <c r="LJQ317" s="180"/>
      <c r="LJR317" s="75"/>
      <c r="LJS317" s="76"/>
      <c r="LJT317" s="180"/>
      <c r="LJU317" s="180"/>
      <c r="LJV317" s="180"/>
      <c r="LJW317" s="75"/>
      <c r="LJX317" s="76"/>
      <c r="LJY317" s="181"/>
      <c r="LJZ317" s="181"/>
      <c r="LKA317" s="182"/>
      <c r="LKB317" s="134"/>
      <c r="LKC317" s="135"/>
      <c r="LKD317" s="111"/>
      <c r="LKE317" s="178"/>
      <c r="LKF317" s="178"/>
      <c r="LKG317" s="178"/>
      <c r="LKH317" s="178"/>
      <c r="LKI317" s="179"/>
      <c r="LKJ317" s="73"/>
      <c r="LKK317" s="73"/>
      <c r="LKL317" s="180"/>
      <c r="LKM317" s="75"/>
      <c r="LKN317" s="76"/>
      <c r="LKO317" s="180"/>
      <c r="LKP317" s="180"/>
      <c r="LKQ317" s="180"/>
      <c r="LKR317" s="75"/>
      <c r="LKS317" s="76"/>
      <c r="LKT317" s="181"/>
      <c r="LKU317" s="181"/>
      <c r="LKV317" s="182"/>
      <c r="LKW317" s="134"/>
      <c r="LKX317" s="135"/>
      <c r="LKY317" s="111"/>
      <c r="LKZ317" s="178"/>
      <c r="LLA317" s="178"/>
      <c r="LLB317" s="178"/>
      <c r="LLC317" s="178"/>
      <c r="LLD317" s="179"/>
      <c r="LLE317" s="73"/>
      <c r="LLF317" s="73"/>
      <c r="LLG317" s="180"/>
      <c r="LLH317" s="75"/>
      <c r="LLI317" s="76"/>
      <c r="LLJ317" s="180"/>
      <c r="LLK317" s="180"/>
      <c r="LLL317" s="180"/>
      <c r="LLM317" s="75"/>
      <c r="LLN317" s="76"/>
      <c r="LLO317" s="181"/>
      <c r="LLP317" s="181"/>
      <c r="LLQ317" s="182"/>
      <c r="LLR317" s="134"/>
      <c r="LLS317" s="135"/>
      <c r="LLT317" s="111"/>
      <c r="LLU317" s="178"/>
      <c r="LLV317" s="178"/>
      <c r="LLW317" s="178"/>
      <c r="LLX317" s="178"/>
      <c r="LLY317" s="179"/>
      <c r="LLZ317" s="73"/>
      <c r="LMA317" s="73"/>
      <c r="LMB317" s="180"/>
      <c r="LMC317" s="75"/>
      <c r="LMD317" s="76"/>
      <c r="LME317" s="180"/>
      <c r="LMF317" s="180"/>
      <c r="LMG317" s="180"/>
      <c r="LMH317" s="75"/>
      <c r="LMI317" s="76"/>
      <c r="LMJ317" s="181"/>
      <c r="LMK317" s="181"/>
      <c r="LML317" s="182"/>
      <c r="LMM317" s="134"/>
      <c r="LMN317" s="135"/>
      <c r="LMO317" s="111"/>
      <c r="LMP317" s="178"/>
      <c r="LMQ317" s="178"/>
      <c r="LMR317" s="178"/>
      <c r="LMS317" s="178"/>
      <c r="LMT317" s="179"/>
      <c r="LMU317" s="73"/>
      <c r="LMV317" s="73"/>
      <c r="LMW317" s="180"/>
      <c r="LMX317" s="75"/>
      <c r="LMY317" s="76"/>
      <c r="LMZ317" s="180"/>
      <c r="LNA317" s="180"/>
      <c r="LNB317" s="180"/>
      <c r="LNC317" s="75"/>
      <c r="LND317" s="76"/>
      <c r="LNE317" s="181"/>
      <c r="LNF317" s="181"/>
      <c r="LNG317" s="182"/>
      <c r="LNH317" s="134"/>
      <c r="LNI317" s="135"/>
      <c r="LNJ317" s="111"/>
      <c r="LNK317" s="178"/>
      <c r="LNL317" s="178"/>
      <c r="LNM317" s="178"/>
      <c r="LNN317" s="178"/>
      <c r="LNO317" s="179"/>
      <c r="LNP317" s="73"/>
      <c r="LNQ317" s="73"/>
      <c r="LNR317" s="180"/>
      <c r="LNS317" s="75"/>
      <c r="LNT317" s="76"/>
      <c r="LNU317" s="180"/>
      <c r="LNV317" s="180"/>
      <c r="LNW317" s="180"/>
      <c r="LNX317" s="75"/>
      <c r="LNY317" s="76"/>
      <c r="LNZ317" s="181"/>
      <c r="LOA317" s="181"/>
      <c r="LOB317" s="182"/>
      <c r="LOC317" s="134"/>
      <c r="LOD317" s="135"/>
      <c r="LOE317" s="111"/>
      <c r="LOF317" s="178"/>
      <c r="LOG317" s="178"/>
      <c r="LOH317" s="178"/>
      <c r="LOI317" s="178"/>
      <c r="LOJ317" s="179"/>
      <c r="LOK317" s="73"/>
      <c r="LOL317" s="73"/>
      <c r="LOM317" s="180"/>
      <c r="LON317" s="75"/>
      <c r="LOO317" s="76"/>
      <c r="LOP317" s="180"/>
      <c r="LOQ317" s="180"/>
      <c r="LOR317" s="180"/>
      <c r="LOS317" s="75"/>
      <c r="LOT317" s="76"/>
      <c r="LOU317" s="181"/>
      <c r="LOV317" s="181"/>
      <c r="LOW317" s="182"/>
      <c r="LOX317" s="134"/>
      <c r="LOY317" s="135"/>
      <c r="LOZ317" s="111"/>
      <c r="LPA317" s="178"/>
      <c r="LPB317" s="178"/>
      <c r="LPC317" s="178"/>
      <c r="LPD317" s="178"/>
      <c r="LPE317" s="179"/>
      <c r="LPF317" s="73"/>
      <c r="LPG317" s="73"/>
      <c r="LPH317" s="180"/>
      <c r="LPI317" s="75"/>
      <c r="LPJ317" s="76"/>
      <c r="LPK317" s="180"/>
      <c r="LPL317" s="180"/>
      <c r="LPM317" s="180"/>
      <c r="LPN317" s="75"/>
      <c r="LPO317" s="76"/>
      <c r="LPP317" s="181"/>
      <c r="LPQ317" s="181"/>
      <c r="LPR317" s="182"/>
      <c r="LPS317" s="134"/>
      <c r="LPT317" s="135"/>
      <c r="LPU317" s="111"/>
      <c r="LPV317" s="178"/>
      <c r="LPW317" s="178"/>
      <c r="LPX317" s="178"/>
      <c r="LPY317" s="178"/>
      <c r="LPZ317" s="179"/>
      <c r="LQA317" s="73"/>
      <c r="LQB317" s="73"/>
      <c r="LQC317" s="180"/>
      <c r="LQD317" s="75"/>
      <c r="LQE317" s="76"/>
      <c r="LQF317" s="180"/>
      <c r="LQG317" s="180"/>
      <c r="LQH317" s="180"/>
      <c r="LQI317" s="75"/>
      <c r="LQJ317" s="76"/>
      <c r="LQK317" s="181"/>
      <c r="LQL317" s="181"/>
      <c r="LQM317" s="182"/>
      <c r="LQN317" s="134"/>
      <c r="LQO317" s="135"/>
      <c r="LQP317" s="111"/>
      <c r="LQQ317" s="178"/>
      <c r="LQR317" s="178"/>
      <c r="LQS317" s="178"/>
      <c r="LQT317" s="178"/>
      <c r="LQU317" s="179"/>
      <c r="LQV317" s="73"/>
      <c r="LQW317" s="73"/>
      <c r="LQX317" s="180"/>
      <c r="LQY317" s="75"/>
      <c r="LQZ317" s="76"/>
      <c r="LRA317" s="180"/>
      <c r="LRB317" s="180"/>
      <c r="LRC317" s="180"/>
      <c r="LRD317" s="75"/>
      <c r="LRE317" s="76"/>
      <c r="LRF317" s="181"/>
      <c r="LRG317" s="181"/>
      <c r="LRH317" s="182"/>
      <c r="LRI317" s="134"/>
      <c r="LRJ317" s="135"/>
      <c r="LRK317" s="111"/>
      <c r="LRL317" s="178"/>
      <c r="LRM317" s="178"/>
      <c r="LRN317" s="178"/>
      <c r="LRO317" s="178"/>
      <c r="LRP317" s="179"/>
      <c r="LRQ317" s="73"/>
      <c r="LRR317" s="73"/>
      <c r="LRS317" s="180"/>
      <c r="LRT317" s="75"/>
      <c r="LRU317" s="76"/>
      <c r="LRV317" s="180"/>
      <c r="LRW317" s="180"/>
      <c r="LRX317" s="180"/>
      <c r="LRY317" s="75"/>
      <c r="LRZ317" s="76"/>
      <c r="LSA317" s="181"/>
      <c r="LSB317" s="181"/>
      <c r="LSC317" s="182"/>
      <c r="LSD317" s="134"/>
      <c r="LSE317" s="135"/>
      <c r="LSF317" s="111"/>
      <c r="LSG317" s="178"/>
      <c r="LSH317" s="178"/>
      <c r="LSI317" s="178"/>
      <c r="LSJ317" s="178"/>
      <c r="LSK317" s="179"/>
      <c r="LSL317" s="73"/>
      <c r="LSM317" s="73"/>
      <c r="LSN317" s="180"/>
      <c r="LSO317" s="75"/>
      <c r="LSP317" s="76"/>
      <c r="LSQ317" s="180"/>
      <c r="LSR317" s="180"/>
      <c r="LSS317" s="180"/>
      <c r="LST317" s="75"/>
      <c r="LSU317" s="76"/>
      <c r="LSV317" s="181"/>
      <c r="LSW317" s="181"/>
      <c r="LSX317" s="182"/>
      <c r="LSY317" s="134"/>
      <c r="LSZ317" s="135"/>
      <c r="LTA317" s="111"/>
      <c r="LTB317" s="178"/>
      <c r="LTC317" s="178"/>
      <c r="LTD317" s="178"/>
      <c r="LTE317" s="178"/>
      <c r="LTF317" s="179"/>
      <c r="LTG317" s="73"/>
      <c r="LTH317" s="73"/>
      <c r="LTI317" s="180"/>
      <c r="LTJ317" s="75"/>
      <c r="LTK317" s="76"/>
      <c r="LTL317" s="180"/>
      <c r="LTM317" s="180"/>
      <c r="LTN317" s="180"/>
      <c r="LTO317" s="75"/>
      <c r="LTP317" s="76"/>
      <c r="LTQ317" s="181"/>
      <c r="LTR317" s="181"/>
      <c r="LTS317" s="182"/>
      <c r="LTT317" s="134"/>
      <c r="LTU317" s="135"/>
      <c r="LTV317" s="111"/>
      <c r="LTW317" s="178"/>
      <c r="LTX317" s="178"/>
      <c r="LTY317" s="178"/>
      <c r="LTZ317" s="178"/>
      <c r="LUA317" s="179"/>
      <c r="LUB317" s="73"/>
      <c r="LUC317" s="73"/>
      <c r="LUD317" s="180"/>
      <c r="LUE317" s="75"/>
      <c r="LUF317" s="76"/>
      <c r="LUG317" s="180"/>
      <c r="LUH317" s="180"/>
      <c r="LUI317" s="180"/>
      <c r="LUJ317" s="75"/>
      <c r="LUK317" s="76"/>
      <c r="LUL317" s="181"/>
      <c r="LUM317" s="181"/>
      <c r="LUN317" s="182"/>
      <c r="LUO317" s="134"/>
      <c r="LUP317" s="135"/>
      <c r="LUQ317" s="111"/>
      <c r="LUR317" s="178"/>
      <c r="LUS317" s="178"/>
      <c r="LUT317" s="178"/>
      <c r="LUU317" s="178"/>
      <c r="LUV317" s="179"/>
      <c r="LUW317" s="73"/>
      <c r="LUX317" s="73"/>
      <c r="LUY317" s="180"/>
      <c r="LUZ317" s="75"/>
      <c r="LVA317" s="76"/>
      <c r="LVB317" s="180"/>
      <c r="LVC317" s="180"/>
      <c r="LVD317" s="180"/>
      <c r="LVE317" s="75"/>
      <c r="LVF317" s="76"/>
      <c r="LVG317" s="181"/>
      <c r="LVH317" s="181"/>
      <c r="LVI317" s="182"/>
      <c r="LVJ317" s="134"/>
      <c r="LVK317" s="135"/>
      <c r="LVL317" s="111"/>
      <c r="LVM317" s="178"/>
      <c r="LVN317" s="178"/>
      <c r="LVO317" s="178"/>
      <c r="LVP317" s="178"/>
      <c r="LVQ317" s="179"/>
      <c r="LVR317" s="73"/>
      <c r="LVS317" s="73"/>
      <c r="LVT317" s="180"/>
      <c r="LVU317" s="75"/>
      <c r="LVV317" s="76"/>
      <c r="LVW317" s="180"/>
      <c r="LVX317" s="180"/>
      <c r="LVY317" s="180"/>
      <c r="LVZ317" s="75"/>
      <c r="LWA317" s="76"/>
      <c r="LWB317" s="181"/>
      <c r="LWC317" s="181"/>
      <c r="LWD317" s="182"/>
      <c r="LWE317" s="134"/>
      <c r="LWF317" s="135"/>
      <c r="LWG317" s="111"/>
      <c r="LWH317" s="178"/>
      <c r="LWI317" s="178"/>
      <c r="LWJ317" s="178"/>
      <c r="LWK317" s="178"/>
      <c r="LWL317" s="179"/>
      <c r="LWM317" s="73"/>
      <c r="LWN317" s="73"/>
      <c r="LWO317" s="180"/>
      <c r="LWP317" s="75"/>
      <c r="LWQ317" s="76"/>
      <c r="LWR317" s="180"/>
      <c r="LWS317" s="180"/>
      <c r="LWT317" s="180"/>
      <c r="LWU317" s="75"/>
      <c r="LWV317" s="76"/>
      <c r="LWW317" s="181"/>
      <c r="LWX317" s="181"/>
      <c r="LWY317" s="182"/>
      <c r="LWZ317" s="134"/>
      <c r="LXA317" s="135"/>
      <c r="LXB317" s="111"/>
      <c r="LXC317" s="178"/>
      <c r="LXD317" s="178"/>
      <c r="LXE317" s="178"/>
      <c r="LXF317" s="178"/>
      <c r="LXG317" s="179"/>
      <c r="LXH317" s="73"/>
      <c r="LXI317" s="73"/>
      <c r="LXJ317" s="180"/>
      <c r="LXK317" s="75"/>
      <c r="LXL317" s="76"/>
      <c r="LXM317" s="180"/>
      <c r="LXN317" s="180"/>
      <c r="LXO317" s="180"/>
      <c r="LXP317" s="75"/>
      <c r="LXQ317" s="76"/>
      <c r="LXR317" s="181"/>
      <c r="LXS317" s="181"/>
      <c r="LXT317" s="182"/>
      <c r="LXU317" s="134"/>
      <c r="LXV317" s="135"/>
      <c r="LXW317" s="111"/>
      <c r="LXX317" s="178"/>
      <c r="LXY317" s="178"/>
      <c r="LXZ317" s="178"/>
      <c r="LYA317" s="178"/>
      <c r="LYB317" s="179"/>
      <c r="LYC317" s="73"/>
      <c r="LYD317" s="73"/>
      <c r="LYE317" s="180"/>
      <c r="LYF317" s="75"/>
      <c r="LYG317" s="76"/>
      <c r="LYH317" s="180"/>
      <c r="LYI317" s="180"/>
      <c r="LYJ317" s="180"/>
      <c r="LYK317" s="75"/>
      <c r="LYL317" s="76"/>
      <c r="LYM317" s="181"/>
      <c r="LYN317" s="181"/>
      <c r="LYO317" s="182"/>
      <c r="LYP317" s="134"/>
      <c r="LYQ317" s="135"/>
      <c r="LYR317" s="111"/>
      <c r="LYS317" s="178"/>
      <c r="LYT317" s="178"/>
      <c r="LYU317" s="178"/>
      <c r="LYV317" s="178"/>
      <c r="LYW317" s="179"/>
      <c r="LYX317" s="73"/>
      <c r="LYY317" s="73"/>
      <c r="LYZ317" s="180"/>
      <c r="LZA317" s="75"/>
      <c r="LZB317" s="76"/>
      <c r="LZC317" s="180"/>
      <c r="LZD317" s="180"/>
      <c r="LZE317" s="180"/>
      <c r="LZF317" s="75"/>
      <c r="LZG317" s="76"/>
      <c r="LZH317" s="181"/>
      <c r="LZI317" s="181"/>
      <c r="LZJ317" s="182"/>
      <c r="LZK317" s="134"/>
      <c r="LZL317" s="135"/>
      <c r="LZM317" s="111"/>
      <c r="LZN317" s="178"/>
      <c r="LZO317" s="178"/>
      <c r="LZP317" s="178"/>
      <c r="LZQ317" s="178"/>
      <c r="LZR317" s="179"/>
      <c r="LZS317" s="73"/>
      <c r="LZT317" s="73"/>
      <c r="LZU317" s="180"/>
      <c r="LZV317" s="75"/>
      <c r="LZW317" s="76"/>
      <c r="LZX317" s="180"/>
      <c r="LZY317" s="180"/>
      <c r="LZZ317" s="180"/>
      <c r="MAA317" s="75"/>
      <c r="MAB317" s="76"/>
      <c r="MAC317" s="181"/>
      <c r="MAD317" s="181"/>
      <c r="MAE317" s="182"/>
      <c r="MAF317" s="134"/>
      <c r="MAG317" s="135"/>
      <c r="MAH317" s="111"/>
      <c r="MAI317" s="178"/>
      <c r="MAJ317" s="178"/>
      <c r="MAK317" s="178"/>
      <c r="MAL317" s="178"/>
      <c r="MAM317" s="179"/>
      <c r="MAN317" s="73"/>
      <c r="MAO317" s="73"/>
      <c r="MAP317" s="180"/>
      <c r="MAQ317" s="75"/>
      <c r="MAR317" s="76"/>
      <c r="MAS317" s="180"/>
      <c r="MAT317" s="180"/>
      <c r="MAU317" s="180"/>
      <c r="MAV317" s="75"/>
      <c r="MAW317" s="76"/>
      <c r="MAX317" s="181"/>
      <c r="MAY317" s="181"/>
      <c r="MAZ317" s="182"/>
      <c r="MBA317" s="134"/>
      <c r="MBB317" s="135"/>
      <c r="MBC317" s="111"/>
      <c r="MBD317" s="178"/>
      <c r="MBE317" s="178"/>
      <c r="MBF317" s="178"/>
      <c r="MBG317" s="178"/>
      <c r="MBH317" s="179"/>
      <c r="MBI317" s="73"/>
      <c r="MBJ317" s="73"/>
      <c r="MBK317" s="180"/>
      <c r="MBL317" s="75"/>
      <c r="MBM317" s="76"/>
      <c r="MBN317" s="180"/>
      <c r="MBO317" s="180"/>
      <c r="MBP317" s="180"/>
      <c r="MBQ317" s="75"/>
      <c r="MBR317" s="76"/>
      <c r="MBS317" s="181"/>
      <c r="MBT317" s="181"/>
      <c r="MBU317" s="182"/>
      <c r="MBV317" s="134"/>
      <c r="MBW317" s="135"/>
      <c r="MBX317" s="111"/>
      <c r="MBY317" s="178"/>
      <c r="MBZ317" s="178"/>
      <c r="MCA317" s="178"/>
      <c r="MCB317" s="178"/>
      <c r="MCC317" s="179"/>
      <c r="MCD317" s="73"/>
      <c r="MCE317" s="73"/>
      <c r="MCF317" s="180"/>
      <c r="MCG317" s="75"/>
      <c r="MCH317" s="76"/>
      <c r="MCI317" s="180"/>
      <c r="MCJ317" s="180"/>
      <c r="MCK317" s="180"/>
      <c r="MCL317" s="75"/>
      <c r="MCM317" s="76"/>
      <c r="MCN317" s="181"/>
      <c r="MCO317" s="181"/>
      <c r="MCP317" s="182"/>
      <c r="MCQ317" s="134"/>
      <c r="MCR317" s="135"/>
      <c r="MCS317" s="111"/>
      <c r="MCT317" s="178"/>
      <c r="MCU317" s="178"/>
      <c r="MCV317" s="178"/>
      <c r="MCW317" s="178"/>
      <c r="MCX317" s="179"/>
      <c r="MCY317" s="73"/>
      <c r="MCZ317" s="73"/>
      <c r="MDA317" s="180"/>
      <c r="MDB317" s="75"/>
      <c r="MDC317" s="76"/>
      <c r="MDD317" s="180"/>
      <c r="MDE317" s="180"/>
      <c r="MDF317" s="180"/>
      <c r="MDG317" s="75"/>
      <c r="MDH317" s="76"/>
      <c r="MDI317" s="181"/>
      <c r="MDJ317" s="181"/>
      <c r="MDK317" s="182"/>
      <c r="MDL317" s="134"/>
      <c r="MDM317" s="135"/>
      <c r="MDN317" s="111"/>
      <c r="MDO317" s="178"/>
      <c r="MDP317" s="178"/>
      <c r="MDQ317" s="178"/>
      <c r="MDR317" s="178"/>
      <c r="MDS317" s="179"/>
      <c r="MDT317" s="73"/>
      <c r="MDU317" s="73"/>
      <c r="MDV317" s="180"/>
      <c r="MDW317" s="75"/>
      <c r="MDX317" s="76"/>
      <c r="MDY317" s="180"/>
      <c r="MDZ317" s="180"/>
      <c r="MEA317" s="180"/>
      <c r="MEB317" s="75"/>
      <c r="MEC317" s="76"/>
      <c r="MED317" s="181"/>
      <c r="MEE317" s="181"/>
      <c r="MEF317" s="182"/>
      <c r="MEG317" s="134"/>
      <c r="MEH317" s="135"/>
      <c r="MEI317" s="111"/>
      <c r="MEJ317" s="178"/>
      <c r="MEK317" s="178"/>
      <c r="MEL317" s="178"/>
      <c r="MEM317" s="178"/>
      <c r="MEN317" s="179"/>
      <c r="MEO317" s="73"/>
      <c r="MEP317" s="73"/>
      <c r="MEQ317" s="180"/>
      <c r="MER317" s="75"/>
      <c r="MES317" s="76"/>
      <c r="MET317" s="180"/>
      <c r="MEU317" s="180"/>
      <c r="MEV317" s="180"/>
      <c r="MEW317" s="75"/>
      <c r="MEX317" s="76"/>
      <c r="MEY317" s="181"/>
      <c r="MEZ317" s="181"/>
      <c r="MFA317" s="182"/>
      <c r="MFB317" s="134"/>
      <c r="MFC317" s="135"/>
      <c r="MFD317" s="111"/>
      <c r="MFE317" s="178"/>
      <c r="MFF317" s="178"/>
      <c r="MFG317" s="178"/>
      <c r="MFH317" s="178"/>
      <c r="MFI317" s="179"/>
      <c r="MFJ317" s="73"/>
      <c r="MFK317" s="73"/>
      <c r="MFL317" s="180"/>
      <c r="MFM317" s="75"/>
      <c r="MFN317" s="76"/>
      <c r="MFO317" s="180"/>
      <c r="MFP317" s="180"/>
      <c r="MFQ317" s="180"/>
      <c r="MFR317" s="75"/>
      <c r="MFS317" s="76"/>
      <c r="MFT317" s="181"/>
      <c r="MFU317" s="181"/>
      <c r="MFV317" s="182"/>
      <c r="MFW317" s="134"/>
      <c r="MFX317" s="135"/>
      <c r="MFY317" s="111"/>
      <c r="MFZ317" s="178"/>
      <c r="MGA317" s="178"/>
      <c r="MGB317" s="178"/>
      <c r="MGC317" s="178"/>
      <c r="MGD317" s="179"/>
      <c r="MGE317" s="73"/>
      <c r="MGF317" s="73"/>
      <c r="MGG317" s="180"/>
      <c r="MGH317" s="75"/>
      <c r="MGI317" s="76"/>
      <c r="MGJ317" s="180"/>
      <c r="MGK317" s="180"/>
      <c r="MGL317" s="180"/>
      <c r="MGM317" s="75"/>
      <c r="MGN317" s="76"/>
      <c r="MGO317" s="181"/>
      <c r="MGP317" s="181"/>
      <c r="MGQ317" s="182"/>
      <c r="MGR317" s="134"/>
      <c r="MGS317" s="135"/>
      <c r="MGT317" s="111"/>
      <c r="MGU317" s="178"/>
      <c r="MGV317" s="178"/>
      <c r="MGW317" s="178"/>
      <c r="MGX317" s="178"/>
      <c r="MGY317" s="179"/>
      <c r="MGZ317" s="73"/>
      <c r="MHA317" s="73"/>
      <c r="MHB317" s="180"/>
      <c r="MHC317" s="75"/>
      <c r="MHD317" s="76"/>
      <c r="MHE317" s="180"/>
      <c r="MHF317" s="180"/>
      <c r="MHG317" s="180"/>
      <c r="MHH317" s="75"/>
      <c r="MHI317" s="76"/>
      <c r="MHJ317" s="181"/>
      <c r="MHK317" s="181"/>
      <c r="MHL317" s="182"/>
      <c r="MHM317" s="134"/>
      <c r="MHN317" s="135"/>
      <c r="MHO317" s="111"/>
      <c r="MHP317" s="178"/>
      <c r="MHQ317" s="178"/>
      <c r="MHR317" s="178"/>
      <c r="MHS317" s="178"/>
      <c r="MHT317" s="179"/>
      <c r="MHU317" s="73"/>
      <c r="MHV317" s="73"/>
      <c r="MHW317" s="180"/>
      <c r="MHX317" s="75"/>
      <c r="MHY317" s="76"/>
      <c r="MHZ317" s="180"/>
      <c r="MIA317" s="180"/>
      <c r="MIB317" s="180"/>
      <c r="MIC317" s="75"/>
      <c r="MID317" s="76"/>
      <c r="MIE317" s="181"/>
      <c r="MIF317" s="181"/>
      <c r="MIG317" s="182"/>
      <c r="MIH317" s="134"/>
      <c r="MII317" s="135"/>
      <c r="MIJ317" s="111"/>
      <c r="MIK317" s="178"/>
      <c r="MIL317" s="178"/>
      <c r="MIM317" s="178"/>
      <c r="MIN317" s="178"/>
      <c r="MIO317" s="179"/>
      <c r="MIP317" s="73"/>
      <c r="MIQ317" s="73"/>
      <c r="MIR317" s="180"/>
      <c r="MIS317" s="75"/>
      <c r="MIT317" s="76"/>
      <c r="MIU317" s="180"/>
      <c r="MIV317" s="180"/>
      <c r="MIW317" s="180"/>
      <c r="MIX317" s="75"/>
      <c r="MIY317" s="76"/>
      <c r="MIZ317" s="181"/>
      <c r="MJA317" s="181"/>
      <c r="MJB317" s="182"/>
      <c r="MJC317" s="134"/>
      <c r="MJD317" s="135"/>
      <c r="MJE317" s="111"/>
      <c r="MJF317" s="178"/>
      <c r="MJG317" s="178"/>
      <c r="MJH317" s="178"/>
      <c r="MJI317" s="178"/>
      <c r="MJJ317" s="179"/>
      <c r="MJK317" s="73"/>
      <c r="MJL317" s="73"/>
      <c r="MJM317" s="180"/>
      <c r="MJN317" s="75"/>
      <c r="MJO317" s="76"/>
      <c r="MJP317" s="180"/>
      <c r="MJQ317" s="180"/>
      <c r="MJR317" s="180"/>
      <c r="MJS317" s="75"/>
      <c r="MJT317" s="76"/>
      <c r="MJU317" s="181"/>
      <c r="MJV317" s="181"/>
      <c r="MJW317" s="182"/>
      <c r="MJX317" s="134"/>
      <c r="MJY317" s="135"/>
      <c r="MJZ317" s="111"/>
      <c r="MKA317" s="178"/>
      <c r="MKB317" s="178"/>
      <c r="MKC317" s="178"/>
      <c r="MKD317" s="178"/>
      <c r="MKE317" s="179"/>
      <c r="MKF317" s="73"/>
      <c r="MKG317" s="73"/>
      <c r="MKH317" s="180"/>
      <c r="MKI317" s="75"/>
      <c r="MKJ317" s="76"/>
      <c r="MKK317" s="180"/>
      <c r="MKL317" s="180"/>
      <c r="MKM317" s="180"/>
      <c r="MKN317" s="75"/>
      <c r="MKO317" s="76"/>
      <c r="MKP317" s="181"/>
      <c r="MKQ317" s="181"/>
      <c r="MKR317" s="182"/>
      <c r="MKS317" s="134"/>
      <c r="MKT317" s="135"/>
      <c r="MKU317" s="111"/>
      <c r="MKV317" s="178"/>
      <c r="MKW317" s="178"/>
      <c r="MKX317" s="178"/>
      <c r="MKY317" s="178"/>
      <c r="MKZ317" s="179"/>
      <c r="MLA317" s="73"/>
      <c r="MLB317" s="73"/>
      <c r="MLC317" s="180"/>
      <c r="MLD317" s="75"/>
      <c r="MLE317" s="76"/>
      <c r="MLF317" s="180"/>
      <c r="MLG317" s="180"/>
      <c r="MLH317" s="180"/>
      <c r="MLI317" s="75"/>
      <c r="MLJ317" s="76"/>
      <c r="MLK317" s="181"/>
      <c r="MLL317" s="181"/>
      <c r="MLM317" s="182"/>
      <c r="MLN317" s="134"/>
      <c r="MLO317" s="135"/>
      <c r="MLP317" s="111"/>
      <c r="MLQ317" s="178"/>
      <c r="MLR317" s="178"/>
      <c r="MLS317" s="178"/>
      <c r="MLT317" s="178"/>
      <c r="MLU317" s="179"/>
      <c r="MLV317" s="73"/>
      <c r="MLW317" s="73"/>
      <c r="MLX317" s="180"/>
      <c r="MLY317" s="75"/>
      <c r="MLZ317" s="76"/>
      <c r="MMA317" s="180"/>
      <c r="MMB317" s="180"/>
      <c r="MMC317" s="180"/>
      <c r="MMD317" s="75"/>
      <c r="MME317" s="76"/>
      <c r="MMF317" s="181"/>
      <c r="MMG317" s="181"/>
      <c r="MMH317" s="182"/>
      <c r="MMI317" s="134"/>
      <c r="MMJ317" s="135"/>
      <c r="MMK317" s="111"/>
      <c r="MML317" s="178"/>
      <c r="MMM317" s="178"/>
      <c r="MMN317" s="178"/>
      <c r="MMO317" s="178"/>
      <c r="MMP317" s="179"/>
      <c r="MMQ317" s="73"/>
      <c r="MMR317" s="73"/>
      <c r="MMS317" s="180"/>
      <c r="MMT317" s="75"/>
      <c r="MMU317" s="76"/>
      <c r="MMV317" s="180"/>
      <c r="MMW317" s="180"/>
      <c r="MMX317" s="180"/>
      <c r="MMY317" s="75"/>
      <c r="MMZ317" s="76"/>
      <c r="MNA317" s="181"/>
      <c r="MNB317" s="181"/>
      <c r="MNC317" s="182"/>
      <c r="MND317" s="134"/>
      <c r="MNE317" s="135"/>
      <c r="MNF317" s="111"/>
      <c r="MNG317" s="178"/>
      <c r="MNH317" s="178"/>
      <c r="MNI317" s="178"/>
      <c r="MNJ317" s="178"/>
      <c r="MNK317" s="179"/>
      <c r="MNL317" s="73"/>
      <c r="MNM317" s="73"/>
      <c r="MNN317" s="180"/>
      <c r="MNO317" s="75"/>
      <c r="MNP317" s="76"/>
      <c r="MNQ317" s="180"/>
      <c r="MNR317" s="180"/>
      <c r="MNS317" s="180"/>
      <c r="MNT317" s="75"/>
      <c r="MNU317" s="76"/>
      <c r="MNV317" s="181"/>
      <c r="MNW317" s="181"/>
      <c r="MNX317" s="182"/>
      <c r="MNY317" s="134"/>
      <c r="MNZ317" s="135"/>
      <c r="MOA317" s="111"/>
      <c r="MOB317" s="178"/>
      <c r="MOC317" s="178"/>
      <c r="MOD317" s="178"/>
      <c r="MOE317" s="178"/>
      <c r="MOF317" s="179"/>
      <c r="MOG317" s="73"/>
      <c r="MOH317" s="73"/>
      <c r="MOI317" s="180"/>
      <c r="MOJ317" s="75"/>
      <c r="MOK317" s="76"/>
      <c r="MOL317" s="180"/>
      <c r="MOM317" s="180"/>
      <c r="MON317" s="180"/>
      <c r="MOO317" s="75"/>
      <c r="MOP317" s="76"/>
      <c r="MOQ317" s="181"/>
      <c r="MOR317" s="181"/>
      <c r="MOS317" s="182"/>
      <c r="MOT317" s="134"/>
      <c r="MOU317" s="135"/>
      <c r="MOV317" s="111"/>
      <c r="MOW317" s="178"/>
      <c r="MOX317" s="178"/>
      <c r="MOY317" s="178"/>
      <c r="MOZ317" s="178"/>
      <c r="MPA317" s="179"/>
      <c r="MPB317" s="73"/>
      <c r="MPC317" s="73"/>
      <c r="MPD317" s="180"/>
      <c r="MPE317" s="75"/>
      <c r="MPF317" s="76"/>
      <c r="MPG317" s="180"/>
      <c r="MPH317" s="180"/>
      <c r="MPI317" s="180"/>
      <c r="MPJ317" s="75"/>
      <c r="MPK317" s="76"/>
      <c r="MPL317" s="181"/>
      <c r="MPM317" s="181"/>
      <c r="MPN317" s="182"/>
      <c r="MPO317" s="134"/>
      <c r="MPP317" s="135"/>
      <c r="MPQ317" s="111"/>
      <c r="MPR317" s="178"/>
      <c r="MPS317" s="178"/>
      <c r="MPT317" s="178"/>
      <c r="MPU317" s="178"/>
      <c r="MPV317" s="179"/>
      <c r="MPW317" s="73"/>
      <c r="MPX317" s="73"/>
      <c r="MPY317" s="180"/>
      <c r="MPZ317" s="75"/>
      <c r="MQA317" s="76"/>
      <c r="MQB317" s="180"/>
      <c r="MQC317" s="180"/>
      <c r="MQD317" s="180"/>
      <c r="MQE317" s="75"/>
      <c r="MQF317" s="76"/>
      <c r="MQG317" s="181"/>
      <c r="MQH317" s="181"/>
      <c r="MQI317" s="182"/>
      <c r="MQJ317" s="134"/>
      <c r="MQK317" s="135"/>
      <c r="MQL317" s="111"/>
      <c r="MQM317" s="178"/>
      <c r="MQN317" s="178"/>
      <c r="MQO317" s="178"/>
      <c r="MQP317" s="178"/>
      <c r="MQQ317" s="179"/>
      <c r="MQR317" s="73"/>
      <c r="MQS317" s="73"/>
      <c r="MQT317" s="180"/>
      <c r="MQU317" s="75"/>
      <c r="MQV317" s="76"/>
      <c r="MQW317" s="180"/>
      <c r="MQX317" s="180"/>
      <c r="MQY317" s="180"/>
      <c r="MQZ317" s="75"/>
      <c r="MRA317" s="76"/>
      <c r="MRB317" s="181"/>
      <c r="MRC317" s="181"/>
      <c r="MRD317" s="182"/>
      <c r="MRE317" s="134"/>
      <c r="MRF317" s="135"/>
      <c r="MRG317" s="111"/>
      <c r="MRH317" s="178"/>
      <c r="MRI317" s="178"/>
      <c r="MRJ317" s="178"/>
      <c r="MRK317" s="178"/>
      <c r="MRL317" s="179"/>
      <c r="MRM317" s="73"/>
      <c r="MRN317" s="73"/>
      <c r="MRO317" s="180"/>
      <c r="MRP317" s="75"/>
      <c r="MRQ317" s="76"/>
      <c r="MRR317" s="180"/>
      <c r="MRS317" s="180"/>
      <c r="MRT317" s="180"/>
      <c r="MRU317" s="75"/>
      <c r="MRV317" s="76"/>
      <c r="MRW317" s="181"/>
      <c r="MRX317" s="181"/>
      <c r="MRY317" s="182"/>
      <c r="MRZ317" s="134"/>
      <c r="MSA317" s="135"/>
      <c r="MSB317" s="111"/>
      <c r="MSC317" s="178"/>
      <c r="MSD317" s="178"/>
      <c r="MSE317" s="178"/>
      <c r="MSF317" s="178"/>
      <c r="MSG317" s="179"/>
      <c r="MSH317" s="73"/>
      <c r="MSI317" s="73"/>
      <c r="MSJ317" s="180"/>
      <c r="MSK317" s="75"/>
      <c r="MSL317" s="76"/>
      <c r="MSM317" s="180"/>
      <c r="MSN317" s="180"/>
      <c r="MSO317" s="180"/>
      <c r="MSP317" s="75"/>
      <c r="MSQ317" s="76"/>
      <c r="MSR317" s="181"/>
      <c r="MSS317" s="181"/>
      <c r="MST317" s="182"/>
      <c r="MSU317" s="134"/>
      <c r="MSV317" s="135"/>
      <c r="MSW317" s="111"/>
      <c r="MSX317" s="178"/>
      <c r="MSY317" s="178"/>
      <c r="MSZ317" s="178"/>
      <c r="MTA317" s="178"/>
      <c r="MTB317" s="179"/>
      <c r="MTC317" s="73"/>
      <c r="MTD317" s="73"/>
      <c r="MTE317" s="180"/>
      <c r="MTF317" s="75"/>
      <c r="MTG317" s="76"/>
      <c r="MTH317" s="180"/>
      <c r="MTI317" s="180"/>
      <c r="MTJ317" s="180"/>
      <c r="MTK317" s="75"/>
      <c r="MTL317" s="76"/>
      <c r="MTM317" s="181"/>
      <c r="MTN317" s="181"/>
      <c r="MTO317" s="182"/>
      <c r="MTP317" s="134"/>
      <c r="MTQ317" s="135"/>
      <c r="MTR317" s="111"/>
      <c r="MTS317" s="178"/>
      <c r="MTT317" s="178"/>
      <c r="MTU317" s="178"/>
      <c r="MTV317" s="178"/>
      <c r="MTW317" s="179"/>
      <c r="MTX317" s="73"/>
      <c r="MTY317" s="73"/>
      <c r="MTZ317" s="180"/>
      <c r="MUA317" s="75"/>
      <c r="MUB317" s="76"/>
      <c r="MUC317" s="180"/>
      <c r="MUD317" s="180"/>
      <c r="MUE317" s="180"/>
      <c r="MUF317" s="75"/>
      <c r="MUG317" s="76"/>
      <c r="MUH317" s="181"/>
      <c r="MUI317" s="181"/>
      <c r="MUJ317" s="182"/>
      <c r="MUK317" s="134"/>
      <c r="MUL317" s="135"/>
      <c r="MUM317" s="111"/>
      <c r="MUN317" s="178"/>
      <c r="MUO317" s="178"/>
      <c r="MUP317" s="178"/>
      <c r="MUQ317" s="178"/>
      <c r="MUR317" s="179"/>
      <c r="MUS317" s="73"/>
      <c r="MUT317" s="73"/>
      <c r="MUU317" s="180"/>
      <c r="MUV317" s="75"/>
      <c r="MUW317" s="76"/>
      <c r="MUX317" s="180"/>
      <c r="MUY317" s="180"/>
      <c r="MUZ317" s="180"/>
      <c r="MVA317" s="75"/>
      <c r="MVB317" s="76"/>
      <c r="MVC317" s="181"/>
      <c r="MVD317" s="181"/>
      <c r="MVE317" s="182"/>
      <c r="MVF317" s="134"/>
      <c r="MVG317" s="135"/>
      <c r="MVH317" s="111"/>
      <c r="MVI317" s="178"/>
      <c r="MVJ317" s="178"/>
      <c r="MVK317" s="178"/>
      <c r="MVL317" s="178"/>
      <c r="MVM317" s="179"/>
      <c r="MVN317" s="73"/>
      <c r="MVO317" s="73"/>
      <c r="MVP317" s="180"/>
      <c r="MVQ317" s="75"/>
      <c r="MVR317" s="76"/>
      <c r="MVS317" s="180"/>
      <c r="MVT317" s="180"/>
      <c r="MVU317" s="180"/>
      <c r="MVV317" s="75"/>
      <c r="MVW317" s="76"/>
      <c r="MVX317" s="181"/>
      <c r="MVY317" s="181"/>
      <c r="MVZ317" s="182"/>
      <c r="MWA317" s="134"/>
      <c r="MWB317" s="135"/>
      <c r="MWC317" s="111"/>
      <c r="MWD317" s="178"/>
      <c r="MWE317" s="178"/>
      <c r="MWF317" s="178"/>
      <c r="MWG317" s="178"/>
      <c r="MWH317" s="179"/>
      <c r="MWI317" s="73"/>
      <c r="MWJ317" s="73"/>
      <c r="MWK317" s="180"/>
      <c r="MWL317" s="75"/>
      <c r="MWM317" s="76"/>
      <c r="MWN317" s="180"/>
      <c r="MWO317" s="180"/>
      <c r="MWP317" s="180"/>
      <c r="MWQ317" s="75"/>
      <c r="MWR317" s="76"/>
      <c r="MWS317" s="181"/>
      <c r="MWT317" s="181"/>
      <c r="MWU317" s="182"/>
      <c r="MWV317" s="134"/>
      <c r="MWW317" s="135"/>
      <c r="MWX317" s="111"/>
      <c r="MWY317" s="178"/>
      <c r="MWZ317" s="178"/>
      <c r="MXA317" s="178"/>
      <c r="MXB317" s="178"/>
      <c r="MXC317" s="179"/>
      <c r="MXD317" s="73"/>
      <c r="MXE317" s="73"/>
      <c r="MXF317" s="180"/>
      <c r="MXG317" s="75"/>
      <c r="MXH317" s="76"/>
      <c r="MXI317" s="180"/>
      <c r="MXJ317" s="180"/>
      <c r="MXK317" s="180"/>
      <c r="MXL317" s="75"/>
      <c r="MXM317" s="76"/>
      <c r="MXN317" s="181"/>
      <c r="MXO317" s="181"/>
      <c r="MXP317" s="182"/>
      <c r="MXQ317" s="134"/>
      <c r="MXR317" s="135"/>
      <c r="MXS317" s="111"/>
      <c r="MXT317" s="178"/>
      <c r="MXU317" s="178"/>
      <c r="MXV317" s="178"/>
      <c r="MXW317" s="178"/>
      <c r="MXX317" s="179"/>
      <c r="MXY317" s="73"/>
      <c r="MXZ317" s="73"/>
      <c r="MYA317" s="180"/>
      <c r="MYB317" s="75"/>
      <c r="MYC317" s="76"/>
      <c r="MYD317" s="180"/>
      <c r="MYE317" s="180"/>
      <c r="MYF317" s="180"/>
      <c r="MYG317" s="75"/>
      <c r="MYH317" s="76"/>
      <c r="MYI317" s="181"/>
      <c r="MYJ317" s="181"/>
      <c r="MYK317" s="182"/>
      <c r="MYL317" s="134"/>
      <c r="MYM317" s="135"/>
      <c r="MYN317" s="111"/>
      <c r="MYO317" s="178"/>
      <c r="MYP317" s="178"/>
      <c r="MYQ317" s="178"/>
      <c r="MYR317" s="178"/>
      <c r="MYS317" s="179"/>
      <c r="MYT317" s="73"/>
      <c r="MYU317" s="73"/>
      <c r="MYV317" s="180"/>
      <c r="MYW317" s="75"/>
      <c r="MYX317" s="76"/>
      <c r="MYY317" s="180"/>
      <c r="MYZ317" s="180"/>
      <c r="MZA317" s="180"/>
      <c r="MZB317" s="75"/>
      <c r="MZC317" s="76"/>
      <c r="MZD317" s="181"/>
      <c r="MZE317" s="181"/>
      <c r="MZF317" s="182"/>
      <c r="MZG317" s="134"/>
      <c r="MZH317" s="135"/>
      <c r="MZI317" s="111"/>
      <c r="MZJ317" s="178"/>
      <c r="MZK317" s="178"/>
      <c r="MZL317" s="178"/>
      <c r="MZM317" s="178"/>
      <c r="MZN317" s="179"/>
      <c r="MZO317" s="73"/>
      <c r="MZP317" s="73"/>
      <c r="MZQ317" s="180"/>
      <c r="MZR317" s="75"/>
      <c r="MZS317" s="76"/>
      <c r="MZT317" s="180"/>
      <c r="MZU317" s="180"/>
      <c r="MZV317" s="180"/>
      <c r="MZW317" s="75"/>
      <c r="MZX317" s="76"/>
      <c r="MZY317" s="181"/>
      <c r="MZZ317" s="181"/>
      <c r="NAA317" s="182"/>
      <c r="NAB317" s="134"/>
      <c r="NAC317" s="135"/>
      <c r="NAD317" s="111"/>
      <c r="NAE317" s="178"/>
      <c r="NAF317" s="178"/>
      <c r="NAG317" s="178"/>
      <c r="NAH317" s="178"/>
      <c r="NAI317" s="179"/>
      <c r="NAJ317" s="73"/>
      <c r="NAK317" s="73"/>
      <c r="NAL317" s="180"/>
      <c r="NAM317" s="75"/>
      <c r="NAN317" s="76"/>
      <c r="NAO317" s="180"/>
      <c r="NAP317" s="180"/>
      <c r="NAQ317" s="180"/>
      <c r="NAR317" s="75"/>
      <c r="NAS317" s="76"/>
      <c r="NAT317" s="181"/>
      <c r="NAU317" s="181"/>
      <c r="NAV317" s="182"/>
      <c r="NAW317" s="134"/>
      <c r="NAX317" s="135"/>
      <c r="NAY317" s="111"/>
      <c r="NAZ317" s="178"/>
      <c r="NBA317" s="178"/>
      <c r="NBB317" s="178"/>
      <c r="NBC317" s="178"/>
      <c r="NBD317" s="179"/>
      <c r="NBE317" s="73"/>
      <c r="NBF317" s="73"/>
      <c r="NBG317" s="180"/>
      <c r="NBH317" s="75"/>
      <c r="NBI317" s="76"/>
      <c r="NBJ317" s="180"/>
      <c r="NBK317" s="180"/>
      <c r="NBL317" s="180"/>
      <c r="NBM317" s="75"/>
      <c r="NBN317" s="76"/>
      <c r="NBO317" s="181"/>
      <c r="NBP317" s="181"/>
      <c r="NBQ317" s="182"/>
      <c r="NBR317" s="134"/>
      <c r="NBS317" s="135"/>
      <c r="NBT317" s="111"/>
      <c r="NBU317" s="178"/>
      <c r="NBV317" s="178"/>
      <c r="NBW317" s="178"/>
      <c r="NBX317" s="178"/>
      <c r="NBY317" s="179"/>
      <c r="NBZ317" s="73"/>
      <c r="NCA317" s="73"/>
      <c r="NCB317" s="180"/>
      <c r="NCC317" s="75"/>
      <c r="NCD317" s="76"/>
      <c r="NCE317" s="180"/>
      <c r="NCF317" s="180"/>
      <c r="NCG317" s="180"/>
      <c r="NCH317" s="75"/>
      <c r="NCI317" s="76"/>
      <c r="NCJ317" s="181"/>
      <c r="NCK317" s="181"/>
      <c r="NCL317" s="182"/>
      <c r="NCM317" s="134"/>
      <c r="NCN317" s="135"/>
      <c r="NCO317" s="111"/>
      <c r="NCP317" s="178"/>
      <c r="NCQ317" s="178"/>
      <c r="NCR317" s="178"/>
      <c r="NCS317" s="178"/>
      <c r="NCT317" s="179"/>
      <c r="NCU317" s="73"/>
      <c r="NCV317" s="73"/>
      <c r="NCW317" s="180"/>
      <c r="NCX317" s="75"/>
      <c r="NCY317" s="76"/>
      <c r="NCZ317" s="180"/>
      <c r="NDA317" s="180"/>
      <c r="NDB317" s="180"/>
      <c r="NDC317" s="75"/>
      <c r="NDD317" s="76"/>
      <c r="NDE317" s="181"/>
      <c r="NDF317" s="181"/>
      <c r="NDG317" s="182"/>
      <c r="NDH317" s="134"/>
      <c r="NDI317" s="135"/>
      <c r="NDJ317" s="111"/>
      <c r="NDK317" s="178"/>
      <c r="NDL317" s="178"/>
      <c r="NDM317" s="178"/>
      <c r="NDN317" s="178"/>
      <c r="NDO317" s="179"/>
      <c r="NDP317" s="73"/>
      <c r="NDQ317" s="73"/>
      <c r="NDR317" s="180"/>
      <c r="NDS317" s="75"/>
      <c r="NDT317" s="76"/>
      <c r="NDU317" s="180"/>
      <c r="NDV317" s="180"/>
      <c r="NDW317" s="180"/>
      <c r="NDX317" s="75"/>
      <c r="NDY317" s="76"/>
      <c r="NDZ317" s="181"/>
      <c r="NEA317" s="181"/>
      <c r="NEB317" s="182"/>
      <c r="NEC317" s="134"/>
      <c r="NED317" s="135"/>
      <c r="NEE317" s="111"/>
      <c r="NEF317" s="178"/>
      <c r="NEG317" s="178"/>
      <c r="NEH317" s="178"/>
      <c r="NEI317" s="178"/>
      <c r="NEJ317" s="179"/>
      <c r="NEK317" s="73"/>
      <c r="NEL317" s="73"/>
      <c r="NEM317" s="180"/>
      <c r="NEN317" s="75"/>
      <c r="NEO317" s="76"/>
      <c r="NEP317" s="180"/>
      <c r="NEQ317" s="180"/>
      <c r="NER317" s="180"/>
      <c r="NES317" s="75"/>
      <c r="NET317" s="76"/>
      <c r="NEU317" s="181"/>
      <c r="NEV317" s="181"/>
      <c r="NEW317" s="182"/>
      <c r="NEX317" s="134"/>
      <c r="NEY317" s="135"/>
      <c r="NEZ317" s="111"/>
      <c r="NFA317" s="178"/>
      <c r="NFB317" s="178"/>
      <c r="NFC317" s="178"/>
      <c r="NFD317" s="178"/>
      <c r="NFE317" s="179"/>
      <c r="NFF317" s="73"/>
      <c r="NFG317" s="73"/>
      <c r="NFH317" s="180"/>
      <c r="NFI317" s="75"/>
      <c r="NFJ317" s="76"/>
      <c r="NFK317" s="180"/>
      <c r="NFL317" s="180"/>
      <c r="NFM317" s="180"/>
      <c r="NFN317" s="75"/>
      <c r="NFO317" s="76"/>
      <c r="NFP317" s="181"/>
      <c r="NFQ317" s="181"/>
      <c r="NFR317" s="182"/>
      <c r="NFS317" s="134"/>
      <c r="NFT317" s="135"/>
      <c r="NFU317" s="111"/>
      <c r="NFV317" s="178"/>
      <c r="NFW317" s="178"/>
      <c r="NFX317" s="178"/>
      <c r="NFY317" s="178"/>
      <c r="NFZ317" s="179"/>
      <c r="NGA317" s="73"/>
      <c r="NGB317" s="73"/>
      <c r="NGC317" s="180"/>
      <c r="NGD317" s="75"/>
      <c r="NGE317" s="76"/>
      <c r="NGF317" s="180"/>
      <c r="NGG317" s="180"/>
      <c r="NGH317" s="180"/>
      <c r="NGI317" s="75"/>
      <c r="NGJ317" s="76"/>
      <c r="NGK317" s="181"/>
      <c r="NGL317" s="181"/>
      <c r="NGM317" s="182"/>
      <c r="NGN317" s="134"/>
      <c r="NGO317" s="135"/>
      <c r="NGP317" s="111"/>
      <c r="NGQ317" s="178"/>
      <c r="NGR317" s="178"/>
      <c r="NGS317" s="178"/>
      <c r="NGT317" s="178"/>
      <c r="NGU317" s="179"/>
      <c r="NGV317" s="73"/>
      <c r="NGW317" s="73"/>
      <c r="NGX317" s="180"/>
      <c r="NGY317" s="75"/>
      <c r="NGZ317" s="76"/>
      <c r="NHA317" s="180"/>
      <c r="NHB317" s="180"/>
      <c r="NHC317" s="180"/>
      <c r="NHD317" s="75"/>
      <c r="NHE317" s="76"/>
      <c r="NHF317" s="181"/>
      <c r="NHG317" s="181"/>
      <c r="NHH317" s="182"/>
      <c r="NHI317" s="134"/>
      <c r="NHJ317" s="135"/>
      <c r="NHK317" s="111"/>
      <c r="NHL317" s="178"/>
      <c r="NHM317" s="178"/>
      <c r="NHN317" s="178"/>
      <c r="NHO317" s="178"/>
      <c r="NHP317" s="179"/>
      <c r="NHQ317" s="73"/>
      <c r="NHR317" s="73"/>
      <c r="NHS317" s="180"/>
      <c r="NHT317" s="75"/>
      <c r="NHU317" s="76"/>
      <c r="NHV317" s="180"/>
      <c r="NHW317" s="180"/>
      <c r="NHX317" s="180"/>
      <c r="NHY317" s="75"/>
      <c r="NHZ317" s="76"/>
      <c r="NIA317" s="181"/>
      <c r="NIB317" s="181"/>
      <c r="NIC317" s="182"/>
      <c r="NID317" s="134"/>
      <c r="NIE317" s="135"/>
      <c r="NIF317" s="111"/>
      <c r="NIG317" s="178"/>
      <c r="NIH317" s="178"/>
      <c r="NII317" s="178"/>
      <c r="NIJ317" s="178"/>
      <c r="NIK317" s="179"/>
      <c r="NIL317" s="73"/>
      <c r="NIM317" s="73"/>
      <c r="NIN317" s="180"/>
      <c r="NIO317" s="75"/>
      <c r="NIP317" s="76"/>
      <c r="NIQ317" s="180"/>
      <c r="NIR317" s="180"/>
      <c r="NIS317" s="180"/>
      <c r="NIT317" s="75"/>
      <c r="NIU317" s="76"/>
      <c r="NIV317" s="181"/>
      <c r="NIW317" s="181"/>
      <c r="NIX317" s="182"/>
      <c r="NIY317" s="134"/>
      <c r="NIZ317" s="135"/>
      <c r="NJA317" s="111"/>
      <c r="NJB317" s="178"/>
      <c r="NJC317" s="178"/>
      <c r="NJD317" s="178"/>
      <c r="NJE317" s="178"/>
      <c r="NJF317" s="179"/>
      <c r="NJG317" s="73"/>
      <c r="NJH317" s="73"/>
      <c r="NJI317" s="180"/>
      <c r="NJJ317" s="75"/>
      <c r="NJK317" s="76"/>
      <c r="NJL317" s="180"/>
      <c r="NJM317" s="180"/>
      <c r="NJN317" s="180"/>
      <c r="NJO317" s="75"/>
      <c r="NJP317" s="76"/>
      <c r="NJQ317" s="181"/>
      <c r="NJR317" s="181"/>
      <c r="NJS317" s="182"/>
      <c r="NJT317" s="134"/>
      <c r="NJU317" s="135"/>
      <c r="NJV317" s="111"/>
      <c r="NJW317" s="178"/>
      <c r="NJX317" s="178"/>
      <c r="NJY317" s="178"/>
      <c r="NJZ317" s="178"/>
      <c r="NKA317" s="179"/>
      <c r="NKB317" s="73"/>
      <c r="NKC317" s="73"/>
      <c r="NKD317" s="180"/>
      <c r="NKE317" s="75"/>
      <c r="NKF317" s="76"/>
      <c r="NKG317" s="180"/>
      <c r="NKH317" s="180"/>
      <c r="NKI317" s="180"/>
      <c r="NKJ317" s="75"/>
      <c r="NKK317" s="76"/>
      <c r="NKL317" s="181"/>
      <c r="NKM317" s="181"/>
      <c r="NKN317" s="182"/>
      <c r="NKO317" s="134"/>
      <c r="NKP317" s="135"/>
      <c r="NKQ317" s="111"/>
      <c r="NKR317" s="178"/>
      <c r="NKS317" s="178"/>
      <c r="NKT317" s="178"/>
      <c r="NKU317" s="178"/>
      <c r="NKV317" s="179"/>
      <c r="NKW317" s="73"/>
      <c r="NKX317" s="73"/>
      <c r="NKY317" s="180"/>
      <c r="NKZ317" s="75"/>
      <c r="NLA317" s="76"/>
      <c r="NLB317" s="180"/>
      <c r="NLC317" s="180"/>
      <c r="NLD317" s="180"/>
      <c r="NLE317" s="75"/>
      <c r="NLF317" s="76"/>
      <c r="NLG317" s="181"/>
      <c r="NLH317" s="181"/>
      <c r="NLI317" s="182"/>
      <c r="NLJ317" s="134"/>
      <c r="NLK317" s="135"/>
      <c r="NLL317" s="111"/>
      <c r="NLM317" s="178"/>
      <c r="NLN317" s="178"/>
      <c r="NLO317" s="178"/>
      <c r="NLP317" s="178"/>
      <c r="NLQ317" s="179"/>
      <c r="NLR317" s="73"/>
      <c r="NLS317" s="73"/>
      <c r="NLT317" s="180"/>
      <c r="NLU317" s="75"/>
      <c r="NLV317" s="76"/>
      <c r="NLW317" s="180"/>
      <c r="NLX317" s="180"/>
      <c r="NLY317" s="180"/>
      <c r="NLZ317" s="75"/>
      <c r="NMA317" s="76"/>
      <c r="NMB317" s="181"/>
      <c r="NMC317" s="181"/>
      <c r="NMD317" s="182"/>
      <c r="NME317" s="134"/>
      <c r="NMF317" s="135"/>
      <c r="NMG317" s="111"/>
      <c r="NMH317" s="178"/>
      <c r="NMI317" s="178"/>
      <c r="NMJ317" s="178"/>
      <c r="NMK317" s="178"/>
      <c r="NML317" s="179"/>
      <c r="NMM317" s="73"/>
      <c r="NMN317" s="73"/>
      <c r="NMO317" s="180"/>
      <c r="NMP317" s="75"/>
      <c r="NMQ317" s="76"/>
      <c r="NMR317" s="180"/>
      <c r="NMS317" s="180"/>
      <c r="NMT317" s="180"/>
      <c r="NMU317" s="75"/>
      <c r="NMV317" s="76"/>
      <c r="NMW317" s="181"/>
      <c r="NMX317" s="181"/>
      <c r="NMY317" s="182"/>
      <c r="NMZ317" s="134"/>
      <c r="NNA317" s="135"/>
      <c r="NNB317" s="111"/>
      <c r="NNC317" s="178"/>
      <c r="NND317" s="178"/>
      <c r="NNE317" s="178"/>
      <c r="NNF317" s="178"/>
      <c r="NNG317" s="179"/>
      <c r="NNH317" s="73"/>
      <c r="NNI317" s="73"/>
      <c r="NNJ317" s="180"/>
      <c r="NNK317" s="75"/>
      <c r="NNL317" s="76"/>
      <c r="NNM317" s="180"/>
      <c r="NNN317" s="180"/>
      <c r="NNO317" s="180"/>
      <c r="NNP317" s="75"/>
      <c r="NNQ317" s="76"/>
      <c r="NNR317" s="181"/>
      <c r="NNS317" s="181"/>
      <c r="NNT317" s="182"/>
      <c r="NNU317" s="134"/>
      <c r="NNV317" s="135"/>
      <c r="NNW317" s="111"/>
      <c r="NNX317" s="178"/>
      <c r="NNY317" s="178"/>
      <c r="NNZ317" s="178"/>
      <c r="NOA317" s="178"/>
      <c r="NOB317" s="179"/>
      <c r="NOC317" s="73"/>
      <c r="NOD317" s="73"/>
      <c r="NOE317" s="180"/>
      <c r="NOF317" s="75"/>
      <c r="NOG317" s="76"/>
      <c r="NOH317" s="180"/>
      <c r="NOI317" s="180"/>
      <c r="NOJ317" s="180"/>
      <c r="NOK317" s="75"/>
      <c r="NOL317" s="76"/>
      <c r="NOM317" s="181"/>
      <c r="NON317" s="181"/>
      <c r="NOO317" s="182"/>
      <c r="NOP317" s="134"/>
      <c r="NOQ317" s="135"/>
      <c r="NOR317" s="111"/>
      <c r="NOS317" s="178"/>
      <c r="NOT317" s="178"/>
      <c r="NOU317" s="178"/>
      <c r="NOV317" s="178"/>
      <c r="NOW317" s="179"/>
      <c r="NOX317" s="73"/>
      <c r="NOY317" s="73"/>
      <c r="NOZ317" s="180"/>
      <c r="NPA317" s="75"/>
      <c r="NPB317" s="76"/>
      <c r="NPC317" s="180"/>
      <c r="NPD317" s="180"/>
      <c r="NPE317" s="180"/>
      <c r="NPF317" s="75"/>
      <c r="NPG317" s="76"/>
      <c r="NPH317" s="181"/>
      <c r="NPI317" s="181"/>
      <c r="NPJ317" s="182"/>
      <c r="NPK317" s="134"/>
      <c r="NPL317" s="135"/>
      <c r="NPM317" s="111"/>
      <c r="NPN317" s="178"/>
      <c r="NPO317" s="178"/>
      <c r="NPP317" s="178"/>
      <c r="NPQ317" s="178"/>
      <c r="NPR317" s="179"/>
      <c r="NPS317" s="73"/>
      <c r="NPT317" s="73"/>
      <c r="NPU317" s="180"/>
      <c r="NPV317" s="75"/>
      <c r="NPW317" s="76"/>
      <c r="NPX317" s="180"/>
      <c r="NPY317" s="180"/>
      <c r="NPZ317" s="180"/>
      <c r="NQA317" s="75"/>
      <c r="NQB317" s="76"/>
      <c r="NQC317" s="181"/>
      <c r="NQD317" s="181"/>
      <c r="NQE317" s="182"/>
      <c r="NQF317" s="134"/>
      <c r="NQG317" s="135"/>
      <c r="NQH317" s="111"/>
      <c r="NQI317" s="178"/>
      <c r="NQJ317" s="178"/>
      <c r="NQK317" s="178"/>
      <c r="NQL317" s="178"/>
      <c r="NQM317" s="179"/>
      <c r="NQN317" s="73"/>
      <c r="NQO317" s="73"/>
      <c r="NQP317" s="180"/>
      <c r="NQQ317" s="75"/>
      <c r="NQR317" s="76"/>
      <c r="NQS317" s="180"/>
      <c r="NQT317" s="180"/>
      <c r="NQU317" s="180"/>
      <c r="NQV317" s="75"/>
      <c r="NQW317" s="76"/>
      <c r="NQX317" s="181"/>
      <c r="NQY317" s="181"/>
      <c r="NQZ317" s="182"/>
      <c r="NRA317" s="134"/>
      <c r="NRB317" s="135"/>
      <c r="NRC317" s="111"/>
      <c r="NRD317" s="178"/>
      <c r="NRE317" s="178"/>
      <c r="NRF317" s="178"/>
      <c r="NRG317" s="178"/>
      <c r="NRH317" s="179"/>
      <c r="NRI317" s="73"/>
      <c r="NRJ317" s="73"/>
      <c r="NRK317" s="180"/>
      <c r="NRL317" s="75"/>
      <c r="NRM317" s="76"/>
      <c r="NRN317" s="180"/>
      <c r="NRO317" s="180"/>
      <c r="NRP317" s="180"/>
      <c r="NRQ317" s="75"/>
      <c r="NRR317" s="76"/>
      <c r="NRS317" s="181"/>
      <c r="NRT317" s="181"/>
      <c r="NRU317" s="182"/>
      <c r="NRV317" s="134"/>
      <c r="NRW317" s="135"/>
      <c r="NRX317" s="111"/>
      <c r="NRY317" s="178"/>
      <c r="NRZ317" s="178"/>
      <c r="NSA317" s="178"/>
      <c r="NSB317" s="178"/>
      <c r="NSC317" s="179"/>
      <c r="NSD317" s="73"/>
      <c r="NSE317" s="73"/>
      <c r="NSF317" s="180"/>
      <c r="NSG317" s="75"/>
      <c r="NSH317" s="76"/>
      <c r="NSI317" s="180"/>
      <c r="NSJ317" s="180"/>
      <c r="NSK317" s="180"/>
      <c r="NSL317" s="75"/>
      <c r="NSM317" s="76"/>
      <c r="NSN317" s="181"/>
      <c r="NSO317" s="181"/>
      <c r="NSP317" s="182"/>
      <c r="NSQ317" s="134"/>
      <c r="NSR317" s="135"/>
      <c r="NSS317" s="111"/>
      <c r="NST317" s="178"/>
      <c r="NSU317" s="178"/>
      <c r="NSV317" s="178"/>
      <c r="NSW317" s="178"/>
      <c r="NSX317" s="179"/>
      <c r="NSY317" s="73"/>
      <c r="NSZ317" s="73"/>
      <c r="NTA317" s="180"/>
      <c r="NTB317" s="75"/>
      <c r="NTC317" s="76"/>
      <c r="NTD317" s="180"/>
      <c r="NTE317" s="180"/>
      <c r="NTF317" s="180"/>
      <c r="NTG317" s="75"/>
      <c r="NTH317" s="76"/>
      <c r="NTI317" s="181"/>
      <c r="NTJ317" s="181"/>
      <c r="NTK317" s="182"/>
      <c r="NTL317" s="134"/>
      <c r="NTM317" s="135"/>
      <c r="NTN317" s="111"/>
      <c r="NTO317" s="178"/>
      <c r="NTP317" s="178"/>
      <c r="NTQ317" s="178"/>
      <c r="NTR317" s="178"/>
      <c r="NTS317" s="179"/>
      <c r="NTT317" s="73"/>
      <c r="NTU317" s="73"/>
      <c r="NTV317" s="180"/>
      <c r="NTW317" s="75"/>
      <c r="NTX317" s="76"/>
      <c r="NTY317" s="180"/>
      <c r="NTZ317" s="180"/>
      <c r="NUA317" s="180"/>
      <c r="NUB317" s="75"/>
      <c r="NUC317" s="76"/>
      <c r="NUD317" s="181"/>
      <c r="NUE317" s="181"/>
      <c r="NUF317" s="182"/>
      <c r="NUG317" s="134"/>
      <c r="NUH317" s="135"/>
      <c r="NUI317" s="111"/>
      <c r="NUJ317" s="178"/>
      <c r="NUK317" s="178"/>
      <c r="NUL317" s="178"/>
      <c r="NUM317" s="178"/>
      <c r="NUN317" s="179"/>
      <c r="NUO317" s="73"/>
      <c r="NUP317" s="73"/>
      <c r="NUQ317" s="180"/>
      <c r="NUR317" s="75"/>
      <c r="NUS317" s="76"/>
      <c r="NUT317" s="180"/>
      <c r="NUU317" s="180"/>
      <c r="NUV317" s="180"/>
      <c r="NUW317" s="75"/>
      <c r="NUX317" s="76"/>
      <c r="NUY317" s="181"/>
      <c r="NUZ317" s="181"/>
      <c r="NVA317" s="182"/>
      <c r="NVB317" s="134"/>
      <c r="NVC317" s="135"/>
      <c r="NVD317" s="111"/>
      <c r="NVE317" s="178"/>
      <c r="NVF317" s="178"/>
      <c r="NVG317" s="178"/>
      <c r="NVH317" s="178"/>
      <c r="NVI317" s="179"/>
      <c r="NVJ317" s="73"/>
      <c r="NVK317" s="73"/>
      <c r="NVL317" s="180"/>
      <c r="NVM317" s="75"/>
      <c r="NVN317" s="76"/>
      <c r="NVO317" s="180"/>
      <c r="NVP317" s="180"/>
      <c r="NVQ317" s="180"/>
      <c r="NVR317" s="75"/>
      <c r="NVS317" s="76"/>
      <c r="NVT317" s="181"/>
      <c r="NVU317" s="181"/>
      <c r="NVV317" s="182"/>
      <c r="NVW317" s="134"/>
      <c r="NVX317" s="135"/>
      <c r="NVY317" s="111"/>
      <c r="NVZ317" s="178"/>
      <c r="NWA317" s="178"/>
      <c r="NWB317" s="178"/>
      <c r="NWC317" s="178"/>
      <c r="NWD317" s="179"/>
      <c r="NWE317" s="73"/>
      <c r="NWF317" s="73"/>
      <c r="NWG317" s="180"/>
      <c r="NWH317" s="75"/>
      <c r="NWI317" s="76"/>
      <c r="NWJ317" s="180"/>
      <c r="NWK317" s="180"/>
      <c r="NWL317" s="180"/>
      <c r="NWM317" s="75"/>
      <c r="NWN317" s="76"/>
      <c r="NWO317" s="181"/>
      <c r="NWP317" s="181"/>
      <c r="NWQ317" s="182"/>
      <c r="NWR317" s="134"/>
      <c r="NWS317" s="135"/>
      <c r="NWT317" s="111"/>
      <c r="NWU317" s="178"/>
      <c r="NWV317" s="178"/>
      <c r="NWW317" s="178"/>
      <c r="NWX317" s="178"/>
      <c r="NWY317" s="179"/>
      <c r="NWZ317" s="73"/>
      <c r="NXA317" s="73"/>
      <c r="NXB317" s="180"/>
      <c r="NXC317" s="75"/>
      <c r="NXD317" s="76"/>
      <c r="NXE317" s="180"/>
      <c r="NXF317" s="180"/>
      <c r="NXG317" s="180"/>
      <c r="NXH317" s="75"/>
      <c r="NXI317" s="76"/>
      <c r="NXJ317" s="181"/>
      <c r="NXK317" s="181"/>
      <c r="NXL317" s="182"/>
      <c r="NXM317" s="134"/>
      <c r="NXN317" s="135"/>
      <c r="NXO317" s="111"/>
      <c r="NXP317" s="178"/>
      <c r="NXQ317" s="178"/>
      <c r="NXR317" s="178"/>
      <c r="NXS317" s="178"/>
      <c r="NXT317" s="179"/>
      <c r="NXU317" s="73"/>
      <c r="NXV317" s="73"/>
      <c r="NXW317" s="180"/>
      <c r="NXX317" s="75"/>
      <c r="NXY317" s="76"/>
      <c r="NXZ317" s="180"/>
      <c r="NYA317" s="180"/>
      <c r="NYB317" s="180"/>
      <c r="NYC317" s="75"/>
      <c r="NYD317" s="76"/>
      <c r="NYE317" s="181"/>
      <c r="NYF317" s="181"/>
      <c r="NYG317" s="182"/>
      <c r="NYH317" s="134"/>
      <c r="NYI317" s="135"/>
      <c r="NYJ317" s="111"/>
      <c r="NYK317" s="178"/>
      <c r="NYL317" s="178"/>
      <c r="NYM317" s="178"/>
      <c r="NYN317" s="178"/>
      <c r="NYO317" s="179"/>
      <c r="NYP317" s="73"/>
      <c r="NYQ317" s="73"/>
      <c r="NYR317" s="180"/>
      <c r="NYS317" s="75"/>
      <c r="NYT317" s="76"/>
      <c r="NYU317" s="180"/>
      <c r="NYV317" s="180"/>
      <c r="NYW317" s="180"/>
      <c r="NYX317" s="75"/>
      <c r="NYY317" s="76"/>
      <c r="NYZ317" s="181"/>
      <c r="NZA317" s="181"/>
      <c r="NZB317" s="182"/>
      <c r="NZC317" s="134"/>
      <c r="NZD317" s="135"/>
      <c r="NZE317" s="111"/>
      <c r="NZF317" s="178"/>
      <c r="NZG317" s="178"/>
      <c r="NZH317" s="178"/>
      <c r="NZI317" s="178"/>
      <c r="NZJ317" s="179"/>
      <c r="NZK317" s="73"/>
      <c r="NZL317" s="73"/>
      <c r="NZM317" s="180"/>
      <c r="NZN317" s="75"/>
      <c r="NZO317" s="76"/>
      <c r="NZP317" s="180"/>
      <c r="NZQ317" s="180"/>
      <c r="NZR317" s="180"/>
      <c r="NZS317" s="75"/>
      <c r="NZT317" s="76"/>
      <c r="NZU317" s="181"/>
      <c r="NZV317" s="181"/>
      <c r="NZW317" s="182"/>
      <c r="NZX317" s="134"/>
      <c r="NZY317" s="135"/>
      <c r="NZZ317" s="111"/>
      <c r="OAA317" s="178"/>
      <c r="OAB317" s="178"/>
      <c r="OAC317" s="178"/>
      <c r="OAD317" s="178"/>
      <c r="OAE317" s="179"/>
      <c r="OAF317" s="73"/>
      <c r="OAG317" s="73"/>
      <c r="OAH317" s="180"/>
      <c r="OAI317" s="75"/>
      <c r="OAJ317" s="76"/>
      <c r="OAK317" s="180"/>
      <c r="OAL317" s="180"/>
      <c r="OAM317" s="180"/>
      <c r="OAN317" s="75"/>
      <c r="OAO317" s="76"/>
      <c r="OAP317" s="181"/>
      <c r="OAQ317" s="181"/>
      <c r="OAR317" s="182"/>
      <c r="OAS317" s="134"/>
      <c r="OAT317" s="135"/>
      <c r="OAU317" s="111"/>
      <c r="OAV317" s="178"/>
      <c r="OAW317" s="178"/>
      <c r="OAX317" s="178"/>
      <c r="OAY317" s="178"/>
      <c r="OAZ317" s="179"/>
      <c r="OBA317" s="73"/>
      <c r="OBB317" s="73"/>
      <c r="OBC317" s="180"/>
      <c r="OBD317" s="75"/>
      <c r="OBE317" s="76"/>
      <c r="OBF317" s="180"/>
      <c r="OBG317" s="180"/>
      <c r="OBH317" s="180"/>
      <c r="OBI317" s="75"/>
      <c r="OBJ317" s="76"/>
      <c r="OBK317" s="181"/>
      <c r="OBL317" s="181"/>
      <c r="OBM317" s="182"/>
      <c r="OBN317" s="134"/>
      <c r="OBO317" s="135"/>
      <c r="OBP317" s="111"/>
      <c r="OBQ317" s="178"/>
      <c r="OBR317" s="178"/>
      <c r="OBS317" s="178"/>
      <c r="OBT317" s="178"/>
      <c r="OBU317" s="179"/>
      <c r="OBV317" s="73"/>
      <c r="OBW317" s="73"/>
      <c r="OBX317" s="180"/>
      <c r="OBY317" s="75"/>
      <c r="OBZ317" s="76"/>
      <c r="OCA317" s="180"/>
      <c r="OCB317" s="180"/>
      <c r="OCC317" s="180"/>
      <c r="OCD317" s="75"/>
      <c r="OCE317" s="76"/>
      <c r="OCF317" s="181"/>
      <c r="OCG317" s="181"/>
      <c r="OCH317" s="182"/>
      <c r="OCI317" s="134"/>
      <c r="OCJ317" s="135"/>
      <c r="OCK317" s="111"/>
      <c r="OCL317" s="178"/>
      <c r="OCM317" s="178"/>
      <c r="OCN317" s="178"/>
      <c r="OCO317" s="178"/>
      <c r="OCP317" s="179"/>
      <c r="OCQ317" s="73"/>
      <c r="OCR317" s="73"/>
      <c r="OCS317" s="180"/>
      <c r="OCT317" s="75"/>
      <c r="OCU317" s="76"/>
      <c r="OCV317" s="180"/>
      <c r="OCW317" s="180"/>
      <c r="OCX317" s="180"/>
      <c r="OCY317" s="75"/>
      <c r="OCZ317" s="76"/>
      <c r="ODA317" s="181"/>
      <c r="ODB317" s="181"/>
      <c r="ODC317" s="182"/>
      <c r="ODD317" s="134"/>
      <c r="ODE317" s="135"/>
      <c r="ODF317" s="111"/>
      <c r="ODG317" s="178"/>
      <c r="ODH317" s="178"/>
      <c r="ODI317" s="178"/>
      <c r="ODJ317" s="178"/>
      <c r="ODK317" s="179"/>
      <c r="ODL317" s="73"/>
      <c r="ODM317" s="73"/>
      <c r="ODN317" s="180"/>
      <c r="ODO317" s="75"/>
      <c r="ODP317" s="76"/>
      <c r="ODQ317" s="180"/>
      <c r="ODR317" s="180"/>
      <c r="ODS317" s="180"/>
      <c r="ODT317" s="75"/>
      <c r="ODU317" s="76"/>
      <c r="ODV317" s="181"/>
      <c r="ODW317" s="181"/>
      <c r="ODX317" s="182"/>
      <c r="ODY317" s="134"/>
      <c r="ODZ317" s="135"/>
      <c r="OEA317" s="111"/>
      <c r="OEB317" s="178"/>
      <c r="OEC317" s="178"/>
      <c r="OED317" s="178"/>
      <c r="OEE317" s="178"/>
      <c r="OEF317" s="179"/>
      <c r="OEG317" s="73"/>
      <c r="OEH317" s="73"/>
      <c r="OEI317" s="180"/>
      <c r="OEJ317" s="75"/>
      <c r="OEK317" s="76"/>
      <c r="OEL317" s="180"/>
      <c r="OEM317" s="180"/>
      <c r="OEN317" s="180"/>
      <c r="OEO317" s="75"/>
      <c r="OEP317" s="76"/>
      <c r="OEQ317" s="181"/>
      <c r="OER317" s="181"/>
      <c r="OES317" s="182"/>
      <c r="OET317" s="134"/>
      <c r="OEU317" s="135"/>
      <c r="OEV317" s="111"/>
      <c r="OEW317" s="178"/>
      <c r="OEX317" s="178"/>
      <c r="OEY317" s="178"/>
      <c r="OEZ317" s="178"/>
      <c r="OFA317" s="179"/>
      <c r="OFB317" s="73"/>
      <c r="OFC317" s="73"/>
      <c r="OFD317" s="180"/>
      <c r="OFE317" s="75"/>
      <c r="OFF317" s="76"/>
      <c r="OFG317" s="180"/>
      <c r="OFH317" s="180"/>
      <c r="OFI317" s="180"/>
      <c r="OFJ317" s="75"/>
      <c r="OFK317" s="76"/>
      <c r="OFL317" s="181"/>
      <c r="OFM317" s="181"/>
      <c r="OFN317" s="182"/>
      <c r="OFO317" s="134"/>
      <c r="OFP317" s="135"/>
      <c r="OFQ317" s="111"/>
      <c r="OFR317" s="178"/>
      <c r="OFS317" s="178"/>
      <c r="OFT317" s="178"/>
      <c r="OFU317" s="178"/>
      <c r="OFV317" s="179"/>
      <c r="OFW317" s="73"/>
      <c r="OFX317" s="73"/>
      <c r="OFY317" s="180"/>
      <c r="OFZ317" s="75"/>
      <c r="OGA317" s="76"/>
      <c r="OGB317" s="180"/>
      <c r="OGC317" s="180"/>
      <c r="OGD317" s="180"/>
      <c r="OGE317" s="75"/>
      <c r="OGF317" s="76"/>
      <c r="OGG317" s="181"/>
      <c r="OGH317" s="181"/>
      <c r="OGI317" s="182"/>
      <c r="OGJ317" s="134"/>
      <c r="OGK317" s="135"/>
      <c r="OGL317" s="111"/>
      <c r="OGM317" s="178"/>
      <c r="OGN317" s="178"/>
      <c r="OGO317" s="178"/>
      <c r="OGP317" s="178"/>
      <c r="OGQ317" s="179"/>
      <c r="OGR317" s="73"/>
      <c r="OGS317" s="73"/>
      <c r="OGT317" s="180"/>
      <c r="OGU317" s="75"/>
      <c r="OGV317" s="76"/>
      <c r="OGW317" s="180"/>
      <c r="OGX317" s="180"/>
      <c r="OGY317" s="180"/>
      <c r="OGZ317" s="75"/>
      <c r="OHA317" s="76"/>
      <c r="OHB317" s="181"/>
      <c r="OHC317" s="181"/>
      <c r="OHD317" s="182"/>
      <c r="OHE317" s="134"/>
      <c r="OHF317" s="135"/>
      <c r="OHG317" s="111"/>
      <c r="OHH317" s="178"/>
      <c r="OHI317" s="178"/>
      <c r="OHJ317" s="178"/>
      <c r="OHK317" s="178"/>
      <c r="OHL317" s="179"/>
      <c r="OHM317" s="73"/>
      <c r="OHN317" s="73"/>
      <c r="OHO317" s="180"/>
      <c r="OHP317" s="75"/>
      <c r="OHQ317" s="76"/>
      <c r="OHR317" s="180"/>
      <c r="OHS317" s="180"/>
      <c r="OHT317" s="180"/>
      <c r="OHU317" s="75"/>
      <c r="OHV317" s="76"/>
      <c r="OHW317" s="181"/>
      <c r="OHX317" s="181"/>
      <c r="OHY317" s="182"/>
      <c r="OHZ317" s="134"/>
      <c r="OIA317" s="135"/>
      <c r="OIB317" s="111"/>
      <c r="OIC317" s="178"/>
      <c r="OID317" s="178"/>
      <c r="OIE317" s="178"/>
      <c r="OIF317" s="178"/>
      <c r="OIG317" s="179"/>
      <c r="OIH317" s="73"/>
      <c r="OII317" s="73"/>
      <c r="OIJ317" s="180"/>
      <c r="OIK317" s="75"/>
      <c r="OIL317" s="76"/>
      <c r="OIM317" s="180"/>
      <c r="OIN317" s="180"/>
      <c r="OIO317" s="180"/>
      <c r="OIP317" s="75"/>
      <c r="OIQ317" s="76"/>
      <c r="OIR317" s="181"/>
      <c r="OIS317" s="181"/>
      <c r="OIT317" s="182"/>
      <c r="OIU317" s="134"/>
      <c r="OIV317" s="135"/>
      <c r="OIW317" s="111"/>
      <c r="OIX317" s="178"/>
      <c r="OIY317" s="178"/>
      <c r="OIZ317" s="178"/>
      <c r="OJA317" s="178"/>
      <c r="OJB317" s="179"/>
      <c r="OJC317" s="73"/>
      <c r="OJD317" s="73"/>
      <c r="OJE317" s="180"/>
      <c r="OJF317" s="75"/>
      <c r="OJG317" s="76"/>
      <c r="OJH317" s="180"/>
      <c r="OJI317" s="180"/>
      <c r="OJJ317" s="180"/>
      <c r="OJK317" s="75"/>
      <c r="OJL317" s="76"/>
      <c r="OJM317" s="181"/>
      <c r="OJN317" s="181"/>
      <c r="OJO317" s="182"/>
      <c r="OJP317" s="134"/>
      <c r="OJQ317" s="135"/>
      <c r="OJR317" s="111"/>
      <c r="OJS317" s="178"/>
      <c r="OJT317" s="178"/>
      <c r="OJU317" s="178"/>
      <c r="OJV317" s="178"/>
      <c r="OJW317" s="179"/>
      <c r="OJX317" s="73"/>
      <c r="OJY317" s="73"/>
      <c r="OJZ317" s="180"/>
      <c r="OKA317" s="75"/>
      <c r="OKB317" s="76"/>
      <c r="OKC317" s="180"/>
      <c r="OKD317" s="180"/>
      <c r="OKE317" s="180"/>
      <c r="OKF317" s="75"/>
      <c r="OKG317" s="76"/>
      <c r="OKH317" s="181"/>
      <c r="OKI317" s="181"/>
      <c r="OKJ317" s="182"/>
      <c r="OKK317" s="134"/>
      <c r="OKL317" s="135"/>
      <c r="OKM317" s="111"/>
      <c r="OKN317" s="178"/>
      <c r="OKO317" s="178"/>
      <c r="OKP317" s="178"/>
      <c r="OKQ317" s="178"/>
      <c r="OKR317" s="179"/>
      <c r="OKS317" s="73"/>
      <c r="OKT317" s="73"/>
      <c r="OKU317" s="180"/>
      <c r="OKV317" s="75"/>
      <c r="OKW317" s="76"/>
      <c r="OKX317" s="180"/>
      <c r="OKY317" s="180"/>
      <c r="OKZ317" s="180"/>
      <c r="OLA317" s="75"/>
      <c r="OLB317" s="76"/>
      <c r="OLC317" s="181"/>
      <c r="OLD317" s="181"/>
      <c r="OLE317" s="182"/>
      <c r="OLF317" s="134"/>
      <c r="OLG317" s="135"/>
      <c r="OLH317" s="111"/>
      <c r="OLI317" s="178"/>
      <c r="OLJ317" s="178"/>
      <c r="OLK317" s="178"/>
      <c r="OLL317" s="178"/>
      <c r="OLM317" s="179"/>
      <c r="OLN317" s="73"/>
      <c r="OLO317" s="73"/>
      <c r="OLP317" s="180"/>
      <c r="OLQ317" s="75"/>
      <c r="OLR317" s="76"/>
      <c r="OLS317" s="180"/>
      <c r="OLT317" s="180"/>
      <c r="OLU317" s="180"/>
      <c r="OLV317" s="75"/>
      <c r="OLW317" s="76"/>
      <c r="OLX317" s="181"/>
      <c r="OLY317" s="181"/>
      <c r="OLZ317" s="182"/>
      <c r="OMA317" s="134"/>
      <c r="OMB317" s="135"/>
      <c r="OMC317" s="111"/>
      <c r="OMD317" s="178"/>
      <c r="OME317" s="178"/>
      <c r="OMF317" s="178"/>
      <c r="OMG317" s="178"/>
      <c r="OMH317" s="179"/>
      <c r="OMI317" s="73"/>
      <c r="OMJ317" s="73"/>
      <c r="OMK317" s="180"/>
      <c r="OML317" s="75"/>
      <c r="OMM317" s="76"/>
      <c r="OMN317" s="180"/>
      <c r="OMO317" s="180"/>
      <c r="OMP317" s="180"/>
      <c r="OMQ317" s="75"/>
      <c r="OMR317" s="76"/>
      <c r="OMS317" s="181"/>
      <c r="OMT317" s="181"/>
      <c r="OMU317" s="182"/>
      <c r="OMV317" s="134"/>
      <c r="OMW317" s="135"/>
      <c r="OMX317" s="111"/>
      <c r="OMY317" s="178"/>
      <c r="OMZ317" s="178"/>
      <c r="ONA317" s="178"/>
      <c r="ONB317" s="178"/>
      <c r="ONC317" s="179"/>
      <c r="OND317" s="73"/>
      <c r="ONE317" s="73"/>
      <c r="ONF317" s="180"/>
      <c r="ONG317" s="75"/>
      <c r="ONH317" s="76"/>
      <c r="ONI317" s="180"/>
      <c r="ONJ317" s="180"/>
      <c r="ONK317" s="180"/>
      <c r="ONL317" s="75"/>
      <c r="ONM317" s="76"/>
      <c r="ONN317" s="181"/>
      <c r="ONO317" s="181"/>
      <c r="ONP317" s="182"/>
      <c r="ONQ317" s="134"/>
      <c r="ONR317" s="135"/>
      <c r="ONS317" s="111"/>
      <c r="ONT317" s="178"/>
      <c r="ONU317" s="178"/>
      <c r="ONV317" s="178"/>
      <c r="ONW317" s="178"/>
      <c r="ONX317" s="179"/>
      <c r="ONY317" s="73"/>
      <c r="ONZ317" s="73"/>
      <c r="OOA317" s="180"/>
      <c r="OOB317" s="75"/>
      <c r="OOC317" s="76"/>
      <c r="OOD317" s="180"/>
      <c r="OOE317" s="180"/>
      <c r="OOF317" s="180"/>
      <c r="OOG317" s="75"/>
      <c r="OOH317" s="76"/>
      <c r="OOI317" s="181"/>
      <c r="OOJ317" s="181"/>
      <c r="OOK317" s="182"/>
      <c r="OOL317" s="134"/>
      <c r="OOM317" s="135"/>
      <c r="OON317" s="111"/>
      <c r="OOO317" s="178"/>
      <c r="OOP317" s="178"/>
      <c r="OOQ317" s="178"/>
      <c r="OOR317" s="178"/>
      <c r="OOS317" s="179"/>
      <c r="OOT317" s="73"/>
      <c r="OOU317" s="73"/>
      <c r="OOV317" s="180"/>
      <c r="OOW317" s="75"/>
      <c r="OOX317" s="76"/>
      <c r="OOY317" s="180"/>
      <c r="OOZ317" s="180"/>
      <c r="OPA317" s="180"/>
      <c r="OPB317" s="75"/>
      <c r="OPC317" s="76"/>
      <c r="OPD317" s="181"/>
      <c r="OPE317" s="181"/>
      <c r="OPF317" s="182"/>
      <c r="OPG317" s="134"/>
      <c r="OPH317" s="135"/>
      <c r="OPI317" s="111"/>
      <c r="OPJ317" s="178"/>
      <c r="OPK317" s="178"/>
      <c r="OPL317" s="178"/>
      <c r="OPM317" s="178"/>
      <c r="OPN317" s="179"/>
      <c r="OPO317" s="73"/>
      <c r="OPP317" s="73"/>
      <c r="OPQ317" s="180"/>
      <c r="OPR317" s="75"/>
      <c r="OPS317" s="76"/>
      <c r="OPT317" s="180"/>
      <c r="OPU317" s="180"/>
      <c r="OPV317" s="180"/>
      <c r="OPW317" s="75"/>
      <c r="OPX317" s="76"/>
      <c r="OPY317" s="181"/>
      <c r="OPZ317" s="181"/>
      <c r="OQA317" s="182"/>
      <c r="OQB317" s="134"/>
      <c r="OQC317" s="135"/>
      <c r="OQD317" s="111"/>
      <c r="OQE317" s="178"/>
      <c r="OQF317" s="178"/>
      <c r="OQG317" s="178"/>
      <c r="OQH317" s="178"/>
      <c r="OQI317" s="179"/>
      <c r="OQJ317" s="73"/>
      <c r="OQK317" s="73"/>
      <c r="OQL317" s="180"/>
      <c r="OQM317" s="75"/>
      <c r="OQN317" s="76"/>
      <c r="OQO317" s="180"/>
      <c r="OQP317" s="180"/>
      <c r="OQQ317" s="180"/>
      <c r="OQR317" s="75"/>
      <c r="OQS317" s="76"/>
      <c r="OQT317" s="181"/>
      <c r="OQU317" s="181"/>
      <c r="OQV317" s="182"/>
      <c r="OQW317" s="134"/>
      <c r="OQX317" s="135"/>
      <c r="OQY317" s="111"/>
      <c r="OQZ317" s="178"/>
      <c r="ORA317" s="178"/>
      <c r="ORB317" s="178"/>
      <c r="ORC317" s="178"/>
      <c r="ORD317" s="179"/>
      <c r="ORE317" s="73"/>
      <c r="ORF317" s="73"/>
      <c r="ORG317" s="180"/>
      <c r="ORH317" s="75"/>
      <c r="ORI317" s="76"/>
      <c r="ORJ317" s="180"/>
      <c r="ORK317" s="180"/>
      <c r="ORL317" s="180"/>
      <c r="ORM317" s="75"/>
      <c r="ORN317" s="76"/>
      <c r="ORO317" s="181"/>
      <c r="ORP317" s="181"/>
      <c r="ORQ317" s="182"/>
      <c r="ORR317" s="134"/>
      <c r="ORS317" s="135"/>
      <c r="ORT317" s="111"/>
      <c r="ORU317" s="178"/>
      <c r="ORV317" s="178"/>
      <c r="ORW317" s="178"/>
      <c r="ORX317" s="178"/>
      <c r="ORY317" s="179"/>
      <c r="ORZ317" s="73"/>
      <c r="OSA317" s="73"/>
      <c r="OSB317" s="180"/>
      <c r="OSC317" s="75"/>
      <c r="OSD317" s="76"/>
      <c r="OSE317" s="180"/>
      <c r="OSF317" s="180"/>
      <c r="OSG317" s="180"/>
      <c r="OSH317" s="75"/>
      <c r="OSI317" s="76"/>
      <c r="OSJ317" s="181"/>
      <c r="OSK317" s="181"/>
      <c r="OSL317" s="182"/>
      <c r="OSM317" s="134"/>
      <c r="OSN317" s="135"/>
      <c r="OSO317" s="111"/>
      <c r="OSP317" s="178"/>
      <c r="OSQ317" s="178"/>
      <c r="OSR317" s="178"/>
      <c r="OSS317" s="178"/>
      <c r="OST317" s="179"/>
      <c r="OSU317" s="73"/>
      <c r="OSV317" s="73"/>
      <c r="OSW317" s="180"/>
      <c r="OSX317" s="75"/>
      <c r="OSY317" s="76"/>
      <c r="OSZ317" s="180"/>
      <c r="OTA317" s="180"/>
      <c r="OTB317" s="180"/>
      <c r="OTC317" s="75"/>
      <c r="OTD317" s="76"/>
      <c r="OTE317" s="181"/>
      <c r="OTF317" s="181"/>
      <c r="OTG317" s="182"/>
      <c r="OTH317" s="134"/>
      <c r="OTI317" s="135"/>
      <c r="OTJ317" s="111"/>
      <c r="OTK317" s="178"/>
      <c r="OTL317" s="178"/>
      <c r="OTM317" s="178"/>
      <c r="OTN317" s="178"/>
      <c r="OTO317" s="179"/>
      <c r="OTP317" s="73"/>
      <c r="OTQ317" s="73"/>
      <c r="OTR317" s="180"/>
      <c r="OTS317" s="75"/>
      <c r="OTT317" s="76"/>
      <c r="OTU317" s="180"/>
      <c r="OTV317" s="180"/>
      <c r="OTW317" s="180"/>
      <c r="OTX317" s="75"/>
      <c r="OTY317" s="76"/>
      <c r="OTZ317" s="181"/>
      <c r="OUA317" s="181"/>
      <c r="OUB317" s="182"/>
      <c r="OUC317" s="134"/>
      <c r="OUD317" s="135"/>
      <c r="OUE317" s="111"/>
      <c r="OUF317" s="178"/>
      <c r="OUG317" s="178"/>
      <c r="OUH317" s="178"/>
      <c r="OUI317" s="178"/>
      <c r="OUJ317" s="179"/>
      <c r="OUK317" s="73"/>
      <c r="OUL317" s="73"/>
      <c r="OUM317" s="180"/>
      <c r="OUN317" s="75"/>
      <c r="OUO317" s="76"/>
      <c r="OUP317" s="180"/>
      <c r="OUQ317" s="180"/>
      <c r="OUR317" s="180"/>
      <c r="OUS317" s="75"/>
      <c r="OUT317" s="76"/>
      <c r="OUU317" s="181"/>
      <c r="OUV317" s="181"/>
      <c r="OUW317" s="182"/>
      <c r="OUX317" s="134"/>
      <c r="OUY317" s="135"/>
      <c r="OUZ317" s="111"/>
      <c r="OVA317" s="178"/>
      <c r="OVB317" s="178"/>
      <c r="OVC317" s="178"/>
      <c r="OVD317" s="178"/>
      <c r="OVE317" s="179"/>
      <c r="OVF317" s="73"/>
      <c r="OVG317" s="73"/>
      <c r="OVH317" s="180"/>
      <c r="OVI317" s="75"/>
      <c r="OVJ317" s="76"/>
      <c r="OVK317" s="180"/>
      <c r="OVL317" s="180"/>
      <c r="OVM317" s="180"/>
      <c r="OVN317" s="75"/>
      <c r="OVO317" s="76"/>
      <c r="OVP317" s="181"/>
      <c r="OVQ317" s="181"/>
      <c r="OVR317" s="182"/>
      <c r="OVS317" s="134"/>
      <c r="OVT317" s="135"/>
      <c r="OVU317" s="111"/>
      <c r="OVV317" s="178"/>
      <c r="OVW317" s="178"/>
      <c r="OVX317" s="178"/>
      <c r="OVY317" s="178"/>
      <c r="OVZ317" s="179"/>
      <c r="OWA317" s="73"/>
      <c r="OWB317" s="73"/>
      <c r="OWC317" s="180"/>
      <c r="OWD317" s="75"/>
      <c r="OWE317" s="76"/>
      <c r="OWF317" s="180"/>
      <c r="OWG317" s="180"/>
      <c r="OWH317" s="180"/>
      <c r="OWI317" s="75"/>
      <c r="OWJ317" s="76"/>
      <c r="OWK317" s="181"/>
      <c r="OWL317" s="181"/>
      <c r="OWM317" s="182"/>
      <c r="OWN317" s="134"/>
      <c r="OWO317" s="135"/>
      <c r="OWP317" s="111"/>
      <c r="OWQ317" s="178"/>
      <c r="OWR317" s="178"/>
      <c r="OWS317" s="178"/>
      <c r="OWT317" s="178"/>
      <c r="OWU317" s="179"/>
      <c r="OWV317" s="73"/>
      <c r="OWW317" s="73"/>
      <c r="OWX317" s="180"/>
      <c r="OWY317" s="75"/>
      <c r="OWZ317" s="76"/>
      <c r="OXA317" s="180"/>
      <c r="OXB317" s="180"/>
      <c r="OXC317" s="180"/>
      <c r="OXD317" s="75"/>
      <c r="OXE317" s="76"/>
      <c r="OXF317" s="181"/>
      <c r="OXG317" s="181"/>
      <c r="OXH317" s="182"/>
      <c r="OXI317" s="134"/>
      <c r="OXJ317" s="135"/>
      <c r="OXK317" s="111"/>
      <c r="OXL317" s="178"/>
      <c r="OXM317" s="178"/>
      <c r="OXN317" s="178"/>
      <c r="OXO317" s="178"/>
      <c r="OXP317" s="179"/>
      <c r="OXQ317" s="73"/>
      <c r="OXR317" s="73"/>
      <c r="OXS317" s="180"/>
      <c r="OXT317" s="75"/>
      <c r="OXU317" s="76"/>
      <c r="OXV317" s="180"/>
      <c r="OXW317" s="180"/>
      <c r="OXX317" s="180"/>
      <c r="OXY317" s="75"/>
      <c r="OXZ317" s="76"/>
      <c r="OYA317" s="181"/>
      <c r="OYB317" s="181"/>
      <c r="OYC317" s="182"/>
      <c r="OYD317" s="134"/>
      <c r="OYE317" s="135"/>
      <c r="OYF317" s="111"/>
      <c r="OYG317" s="178"/>
      <c r="OYH317" s="178"/>
      <c r="OYI317" s="178"/>
      <c r="OYJ317" s="178"/>
      <c r="OYK317" s="179"/>
      <c r="OYL317" s="73"/>
      <c r="OYM317" s="73"/>
      <c r="OYN317" s="180"/>
      <c r="OYO317" s="75"/>
      <c r="OYP317" s="76"/>
      <c r="OYQ317" s="180"/>
      <c r="OYR317" s="180"/>
      <c r="OYS317" s="180"/>
      <c r="OYT317" s="75"/>
      <c r="OYU317" s="76"/>
      <c r="OYV317" s="181"/>
      <c r="OYW317" s="181"/>
      <c r="OYX317" s="182"/>
      <c r="OYY317" s="134"/>
      <c r="OYZ317" s="135"/>
      <c r="OZA317" s="111"/>
      <c r="OZB317" s="178"/>
      <c r="OZC317" s="178"/>
      <c r="OZD317" s="178"/>
      <c r="OZE317" s="178"/>
      <c r="OZF317" s="179"/>
      <c r="OZG317" s="73"/>
      <c r="OZH317" s="73"/>
      <c r="OZI317" s="180"/>
      <c r="OZJ317" s="75"/>
      <c r="OZK317" s="76"/>
      <c r="OZL317" s="180"/>
      <c r="OZM317" s="180"/>
      <c r="OZN317" s="180"/>
      <c r="OZO317" s="75"/>
      <c r="OZP317" s="76"/>
      <c r="OZQ317" s="181"/>
      <c r="OZR317" s="181"/>
      <c r="OZS317" s="182"/>
      <c r="OZT317" s="134"/>
      <c r="OZU317" s="135"/>
      <c r="OZV317" s="111"/>
      <c r="OZW317" s="178"/>
      <c r="OZX317" s="178"/>
      <c r="OZY317" s="178"/>
      <c r="OZZ317" s="178"/>
      <c r="PAA317" s="179"/>
      <c r="PAB317" s="73"/>
      <c r="PAC317" s="73"/>
      <c r="PAD317" s="180"/>
      <c r="PAE317" s="75"/>
      <c r="PAF317" s="76"/>
      <c r="PAG317" s="180"/>
      <c r="PAH317" s="180"/>
      <c r="PAI317" s="180"/>
      <c r="PAJ317" s="75"/>
      <c r="PAK317" s="76"/>
      <c r="PAL317" s="181"/>
      <c r="PAM317" s="181"/>
      <c r="PAN317" s="182"/>
      <c r="PAO317" s="134"/>
      <c r="PAP317" s="135"/>
      <c r="PAQ317" s="111"/>
      <c r="PAR317" s="178"/>
      <c r="PAS317" s="178"/>
      <c r="PAT317" s="178"/>
      <c r="PAU317" s="178"/>
      <c r="PAV317" s="179"/>
      <c r="PAW317" s="73"/>
      <c r="PAX317" s="73"/>
      <c r="PAY317" s="180"/>
      <c r="PAZ317" s="75"/>
      <c r="PBA317" s="76"/>
      <c r="PBB317" s="180"/>
      <c r="PBC317" s="180"/>
      <c r="PBD317" s="180"/>
      <c r="PBE317" s="75"/>
      <c r="PBF317" s="76"/>
      <c r="PBG317" s="181"/>
      <c r="PBH317" s="181"/>
      <c r="PBI317" s="182"/>
      <c r="PBJ317" s="134"/>
      <c r="PBK317" s="135"/>
      <c r="PBL317" s="111"/>
      <c r="PBM317" s="178"/>
      <c r="PBN317" s="178"/>
      <c r="PBO317" s="178"/>
      <c r="PBP317" s="178"/>
      <c r="PBQ317" s="179"/>
      <c r="PBR317" s="73"/>
      <c r="PBS317" s="73"/>
      <c r="PBT317" s="180"/>
      <c r="PBU317" s="75"/>
      <c r="PBV317" s="76"/>
      <c r="PBW317" s="180"/>
      <c r="PBX317" s="180"/>
      <c r="PBY317" s="180"/>
      <c r="PBZ317" s="75"/>
      <c r="PCA317" s="76"/>
      <c r="PCB317" s="181"/>
      <c r="PCC317" s="181"/>
      <c r="PCD317" s="182"/>
      <c r="PCE317" s="134"/>
      <c r="PCF317" s="135"/>
      <c r="PCG317" s="111"/>
      <c r="PCH317" s="178"/>
      <c r="PCI317" s="178"/>
      <c r="PCJ317" s="178"/>
      <c r="PCK317" s="178"/>
      <c r="PCL317" s="179"/>
      <c r="PCM317" s="73"/>
      <c r="PCN317" s="73"/>
      <c r="PCO317" s="180"/>
      <c r="PCP317" s="75"/>
      <c r="PCQ317" s="76"/>
      <c r="PCR317" s="180"/>
      <c r="PCS317" s="180"/>
      <c r="PCT317" s="180"/>
      <c r="PCU317" s="75"/>
      <c r="PCV317" s="76"/>
      <c r="PCW317" s="181"/>
      <c r="PCX317" s="181"/>
      <c r="PCY317" s="182"/>
      <c r="PCZ317" s="134"/>
      <c r="PDA317" s="135"/>
      <c r="PDB317" s="111"/>
      <c r="PDC317" s="178"/>
      <c r="PDD317" s="178"/>
      <c r="PDE317" s="178"/>
      <c r="PDF317" s="178"/>
      <c r="PDG317" s="179"/>
      <c r="PDH317" s="73"/>
      <c r="PDI317" s="73"/>
      <c r="PDJ317" s="180"/>
      <c r="PDK317" s="75"/>
      <c r="PDL317" s="76"/>
      <c r="PDM317" s="180"/>
      <c r="PDN317" s="180"/>
      <c r="PDO317" s="180"/>
      <c r="PDP317" s="75"/>
      <c r="PDQ317" s="76"/>
      <c r="PDR317" s="181"/>
      <c r="PDS317" s="181"/>
      <c r="PDT317" s="182"/>
      <c r="PDU317" s="134"/>
      <c r="PDV317" s="135"/>
      <c r="PDW317" s="111"/>
      <c r="PDX317" s="178"/>
      <c r="PDY317" s="178"/>
      <c r="PDZ317" s="178"/>
      <c r="PEA317" s="178"/>
      <c r="PEB317" s="179"/>
      <c r="PEC317" s="73"/>
      <c r="PED317" s="73"/>
      <c r="PEE317" s="180"/>
      <c r="PEF317" s="75"/>
      <c r="PEG317" s="76"/>
      <c r="PEH317" s="180"/>
      <c r="PEI317" s="180"/>
      <c r="PEJ317" s="180"/>
      <c r="PEK317" s="75"/>
      <c r="PEL317" s="76"/>
      <c r="PEM317" s="181"/>
      <c r="PEN317" s="181"/>
      <c r="PEO317" s="182"/>
      <c r="PEP317" s="134"/>
      <c r="PEQ317" s="135"/>
      <c r="PER317" s="111"/>
      <c r="PES317" s="178"/>
      <c r="PET317" s="178"/>
      <c r="PEU317" s="178"/>
      <c r="PEV317" s="178"/>
      <c r="PEW317" s="179"/>
      <c r="PEX317" s="73"/>
      <c r="PEY317" s="73"/>
      <c r="PEZ317" s="180"/>
      <c r="PFA317" s="75"/>
      <c r="PFB317" s="76"/>
      <c r="PFC317" s="180"/>
      <c r="PFD317" s="180"/>
      <c r="PFE317" s="180"/>
      <c r="PFF317" s="75"/>
      <c r="PFG317" s="76"/>
      <c r="PFH317" s="181"/>
      <c r="PFI317" s="181"/>
      <c r="PFJ317" s="182"/>
      <c r="PFK317" s="134"/>
      <c r="PFL317" s="135"/>
      <c r="PFM317" s="111"/>
      <c r="PFN317" s="178"/>
      <c r="PFO317" s="178"/>
      <c r="PFP317" s="178"/>
      <c r="PFQ317" s="178"/>
      <c r="PFR317" s="179"/>
      <c r="PFS317" s="73"/>
      <c r="PFT317" s="73"/>
      <c r="PFU317" s="180"/>
      <c r="PFV317" s="75"/>
      <c r="PFW317" s="76"/>
      <c r="PFX317" s="180"/>
      <c r="PFY317" s="180"/>
      <c r="PFZ317" s="180"/>
      <c r="PGA317" s="75"/>
      <c r="PGB317" s="76"/>
      <c r="PGC317" s="181"/>
      <c r="PGD317" s="181"/>
      <c r="PGE317" s="182"/>
      <c r="PGF317" s="134"/>
      <c r="PGG317" s="135"/>
      <c r="PGH317" s="111"/>
      <c r="PGI317" s="178"/>
      <c r="PGJ317" s="178"/>
      <c r="PGK317" s="178"/>
      <c r="PGL317" s="178"/>
      <c r="PGM317" s="179"/>
      <c r="PGN317" s="73"/>
      <c r="PGO317" s="73"/>
      <c r="PGP317" s="180"/>
      <c r="PGQ317" s="75"/>
      <c r="PGR317" s="76"/>
      <c r="PGS317" s="180"/>
      <c r="PGT317" s="180"/>
      <c r="PGU317" s="180"/>
      <c r="PGV317" s="75"/>
      <c r="PGW317" s="76"/>
      <c r="PGX317" s="181"/>
      <c r="PGY317" s="181"/>
      <c r="PGZ317" s="182"/>
      <c r="PHA317" s="134"/>
      <c r="PHB317" s="135"/>
      <c r="PHC317" s="111"/>
      <c r="PHD317" s="178"/>
      <c r="PHE317" s="178"/>
      <c r="PHF317" s="178"/>
      <c r="PHG317" s="178"/>
      <c r="PHH317" s="179"/>
      <c r="PHI317" s="73"/>
      <c r="PHJ317" s="73"/>
      <c r="PHK317" s="180"/>
      <c r="PHL317" s="75"/>
      <c r="PHM317" s="76"/>
      <c r="PHN317" s="180"/>
      <c r="PHO317" s="180"/>
      <c r="PHP317" s="180"/>
      <c r="PHQ317" s="75"/>
      <c r="PHR317" s="76"/>
      <c r="PHS317" s="181"/>
      <c r="PHT317" s="181"/>
      <c r="PHU317" s="182"/>
      <c r="PHV317" s="134"/>
      <c r="PHW317" s="135"/>
      <c r="PHX317" s="111"/>
      <c r="PHY317" s="178"/>
      <c r="PHZ317" s="178"/>
      <c r="PIA317" s="178"/>
      <c r="PIB317" s="178"/>
      <c r="PIC317" s="179"/>
      <c r="PID317" s="73"/>
      <c r="PIE317" s="73"/>
      <c r="PIF317" s="180"/>
      <c r="PIG317" s="75"/>
      <c r="PIH317" s="76"/>
      <c r="PII317" s="180"/>
      <c r="PIJ317" s="180"/>
      <c r="PIK317" s="180"/>
      <c r="PIL317" s="75"/>
      <c r="PIM317" s="76"/>
      <c r="PIN317" s="181"/>
      <c r="PIO317" s="181"/>
      <c r="PIP317" s="182"/>
      <c r="PIQ317" s="134"/>
      <c r="PIR317" s="135"/>
      <c r="PIS317" s="111"/>
      <c r="PIT317" s="178"/>
      <c r="PIU317" s="178"/>
      <c r="PIV317" s="178"/>
      <c r="PIW317" s="178"/>
      <c r="PIX317" s="179"/>
      <c r="PIY317" s="73"/>
      <c r="PIZ317" s="73"/>
      <c r="PJA317" s="180"/>
      <c r="PJB317" s="75"/>
      <c r="PJC317" s="76"/>
      <c r="PJD317" s="180"/>
      <c r="PJE317" s="180"/>
      <c r="PJF317" s="180"/>
      <c r="PJG317" s="75"/>
      <c r="PJH317" s="76"/>
      <c r="PJI317" s="181"/>
      <c r="PJJ317" s="181"/>
      <c r="PJK317" s="182"/>
      <c r="PJL317" s="134"/>
      <c r="PJM317" s="135"/>
      <c r="PJN317" s="111"/>
      <c r="PJO317" s="178"/>
      <c r="PJP317" s="178"/>
      <c r="PJQ317" s="178"/>
      <c r="PJR317" s="178"/>
      <c r="PJS317" s="179"/>
      <c r="PJT317" s="73"/>
      <c r="PJU317" s="73"/>
      <c r="PJV317" s="180"/>
      <c r="PJW317" s="75"/>
      <c r="PJX317" s="76"/>
      <c r="PJY317" s="180"/>
      <c r="PJZ317" s="180"/>
      <c r="PKA317" s="180"/>
      <c r="PKB317" s="75"/>
      <c r="PKC317" s="76"/>
      <c r="PKD317" s="181"/>
      <c r="PKE317" s="181"/>
      <c r="PKF317" s="182"/>
      <c r="PKG317" s="134"/>
      <c r="PKH317" s="135"/>
      <c r="PKI317" s="111"/>
      <c r="PKJ317" s="178"/>
      <c r="PKK317" s="178"/>
      <c r="PKL317" s="178"/>
      <c r="PKM317" s="178"/>
      <c r="PKN317" s="179"/>
      <c r="PKO317" s="73"/>
      <c r="PKP317" s="73"/>
      <c r="PKQ317" s="180"/>
      <c r="PKR317" s="75"/>
      <c r="PKS317" s="76"/>
      <c r="PKT317" s="180"/>
      <c r="PKU317" s="180"/>
      <c r="PKV317" s="180"/>
      <c r="PKW317" s="75"/>
      <c r="PKX317" s="76"/>
      <c r="PKY317" s="181"/>
      <c r="PKZ317" s="181"/>
      <c r="PLA317" s="182"/>
      <c r="PLB317" s="134"/>
      <c r="PLC317" s="135"/>
      <c r="PLD317" s="111"/>
      <c r="PLE317" s="178"/>
      <c r="PLF317" s="178"/>
      <c r="PLG317" s="178"/>
      <c r="PLH317" s="178"/>
      <c r="PLI317" s="179"/>
      <c r="PLJ317" s="73"/>
      <c r="PLK317" s="73"/>
      <c r="PLL317" s="180"/>
      <c r="PLM317" s="75"/>
      <c r="PLN317" s="76"/>
      <c r="PLO317" s="180"/>
      <c r="PLP317" s="180"/>
      <c r="PLQ317" s="180"/>
      <c r="PLR317" s="75"/>
      <c r="PLS317" s="76"/>
      <c r="PLT317" s="181"/>
      <c r="PLU317" s="181"/>
      <c r="PLV317" s="182"/>
      <c r="PLW317" s="134"/>
      <c r="PLX317" s="135"/>
      <c r="PLY317" s="111"/>
      <c r="PLZ317" s="178"/>
      <c r="PMA317" s="178"/>
      <c r="PMB317" s="178"/>
      <c r="PMC317" s="178"/>
      <c r="PMD317" s="179"/>
      <c r="PME317" s="73"/>
      <c r="PMF317" s="73"/>
      <c r="PMG317" s="180"/>
      <c r="PMH317" s="75"/>
      <c r="PMI317" s="76"/>
      <c r="PMJ317" s="180"/>
      <c r="PMK317" s="180"/>
      <c r="PML317" s="180"/>
      <c r="PMM317" s="75"/>
      <c r="PMN317" s="76"/>
      <c r="PMO317" s="181"/>
      <c r="PMP317" s="181"/>
      <c r="PMQ317" s="182"/>
      <c r="PMR317" s="134"/>
      <c r="PMS317" s="135"/>
      <c r="PMT317" s="111"/>
      <c r="PMU317" s="178"/>
      <c r="PMV317" s="178"/>
      <c r="PMW317" s="178"/>
      <c r="PMX317" s="178"/>
      <c r="PMY317" s="179"/>
      <c r="PMZ317" s="73"/>
      <c r="PNA317" s="73"/>
      <c r="PNB317" s="180"/>
      <c r="PNC317" s="75"/>
      <c r="PND317" s="76"/>
      <c r="PNE317" s="180"/>
      <c r="PNF317" s="180"/>
      <c r="PNG317" s="180"/>
      <c r="PNH317" s="75"/>
      <c r="PNI317" s="76"/>
      <c r="PNJ317" s="181"/>
      <c r="PNK317" s="181"/>
      <c r="PNL317" s="182"/>
      <c r="PNM317" s="134"/>
      <c r="PNN317" s="135"/>
      <c r="PNO317" s="111"/>
      <c r="PNP317" s="178"/>
      <c r="PNQ317" s="178"/>
      <c r="PNR317" s="178"/>
      <c r="PNS317" s="178"/>
      <c r="PNT317" s="179"/>
      <c r="PNU317" s="73"/>
      <c r="PNV317" s="73"/>
      <c r="PNW317" s="180"/>
      <c r="PNX317" s="75"/>
      <c r="PNY317" s="76"/>
      <c r="PNZ317" s="180"/>
      <c r="POA317" s="180"/>
      <c r="POB317" s="180"/>
      <c r="POC317" s="75"/>
      <c r="POD317" s="76"/>
      <c r="POE317" s="181"/>
      <c r="POF317" s="181"/>
      <c r="POG317" s="182"/>
      <c r="POH317" s="134"/>
      <c r="POI317" s="135"/>
      <c r="POJ317" s="111"/>
      <c r="POK317" s="178"/>
      <c r="POL317" s="178"/>
      <c r="POM317" s="178"/>
      <c r="PON317" s="178"/>
      <c r="POO317" s="179"/>
      <c r="POP317" s="73"/>
      <c r="POQ317" s="73"/>
      <c r="POR317" s="180"/>
      <c r="POS317" s="75"/>
      <c r="POT317" s="76"/>
      <c r="POU317" s="180"/>
      <c r="POV317" s="180"/>
      <c r="POW317" s="180"/>
      <c r="POX317" s="75"/>
      <c r="POY317" s="76"/>
      <c r="POZ317" s="181"/>
      <c r="PPA317" s="181"/>
      <c r="PPB317" s="182"/>
      <c r="PPC317" s="134"/>
      <c r="PPD317" s="135"/>
      <c r="PPE317" s="111"/>
      <c r="PPF317" s="178"/>
      <c r="PPG317" s="178"/>
      <c r="PPH317" s="178"/>
      <c r="PPI317" s="178"/>
      <c r="PPJ317" s="179"/>
      <c r="PPK317" s="73"/>
      <c r="PPL317" s="73"/>
      <c r="PPM317" s="180"/>
      <c r="PPN317" s="75"/>
      <c r="PPO317" s="76"/>
      <c r="PPP317" s="180"/>
      <c r="PPQ317" s="180"/>
      <c r="PPR317" s="180"/>
      <c r="PPS317" s="75"/>
      <c r="PPT317" s="76"/>
      <c r="PPU317" s="181"/>
      <c r="PPV317" s="181"/>
      <c r="PPW317" s="182"/>
      <c r="PPX317" s="134"/>
      <c r="PPY317" s="135"/>
      <c r="PPZ317" s="111"/>
      <c r="PQA317" s="178"/>
      <c r="PQB317" s="178"/>
      <c r="PQC317" s="178"/>
      <c r="PQD317" s="178"/>
      <c r="PQE317" s="179"/>
      <c r="PQF317" s="73"/>
      <c r="PQG317" s="73"/>
      <c r="PQH317" s="180"/>
      <c r="PQI317" s="75"/>
      <c r="PQJ317" s="76"/>
      <c r="PQK317" s="180"/>
      <c r="PQL317" s="180"/>
      <c r="PQM317" s="180"/>
      <c r="PQN317" s="75"/>
      <c r="PQO317" s="76"/>
      <c r="PQP317" s="181"/>
      <c r="PQQ317" s="181"/>
      <c r="PQR317" s="182"/>
      <c r="PQS317" s="134"/>
      <c r="PQT317" s="135"/>
      <c r="PQU317" s="111"/>
      <c r="PQV317" s="178"/>
      <c r="PQW317" s="178"/>
      <c r="PQX317" s="178"/>
      <c r="PQY317" s="178"/>
      <c r="PQZ317" s="179"/>
      <c r="PRA317" s="73"/>
      <c r="PRB317" s="73"/>
      <c r="PRC317" s="180"/>
      <c r="PRD317" s="75"/>
      <c r="PRE317" s="76"/>
      <c r="PRF317" s="180"/>
      <c r="PRG317" s="180"/>
      <c r="PRH317" s="180"/>
      <c r="PRI317" s="75"/>
      <c r="PRJ317" s="76"/>
      <c r="PRK317" s="181"/>
      <c r="PRL317" s="181"/>
      <c r="PRM317" s="182"/>
      <c r="PRN317" s="134"/>
      <c r="PRO317" s="135"/>
      <c r="PRP317" s="111"/>
      <c r="PRQ317" s="178"/>
      <c r="PRR317" s="178"/>
      <c r="PRS317" s="178"/>
      <c r="PRT317" s="178"/>
      <c r="PRU317" s="179"/>
      <c r="PRV317" s="73"/>
      <c r="PRW317" s="73"/>
      <c r="PRX317" s="180"/>
      <c r="PRY317" s="75"/>
      <c r="PRZ317" s="76"/>
      <c r="PSA317" s="180"/>
      <c r="PSB317" s="180"/>
      <c r="PSC317" s="180"/>
      <c r="PSD317" s="75"/>
      <c r="PSE317" s="76"/>
      <c r="PSF317" s="181"/>
      <c r="PSG317" s="181"/>
      <c r="PSH317" s="182"/>
      <c r="PSI317" s="134"/>
      <c r="PSJ317" s="135"/>
      <c r="PSK317" s="111"/>
      <c r="PSL317" s="178"/>
      <c r="PSM317" s="178"/>
      <c r="PSN317" s="178"/>
      <c r="PSO317" s="178"/>
      <c r="PSP317" s="179"/>
      <c r="PSQ317" s="73"/>
      <c r="PSR317" s="73"/>
      <c r="PSS317" s="180"/>
      <c r="PST317" s="75"/>
      <c r="PSU317" s="76"/>
      <c r="PSV317" s="180"/>
      <c r="PSW317" s="180"/>
      <c r="PSX317" s="180"/>
      <c r="PSY317" s="75"/>
      <c r="PSZ317" s="76"/>
      <c r="PTA317" s="181"/>
      <c r="PTB317" s="181"/>
      <c r="PTC317" s="182"/>
      <c r="PTD317" s="134"/>
      <c r="PTE317" s="135"/>
      <c r="PTF317" s="111"/>
      <c r="PTG317" s="178"/>
      <c r="PTH317" s="178"/>
      <c r="PTI317" s="178"/>
      <c r="PTJ317" s="178"/>
      <c r="PTK317" s="179"/>
      <c r="PTL317" s="73"/>
      <c r="PTM317" s="73"/>
      <c r="PTN317" s="180"/>
      <c r="PTO317" s="75"/>
      <c r="PTP317" s="76"/>
      <c r="PTQ317" s="180"/>
      <c r="PTR317" s="180"/>
      <c r="PTS317" s="180"/>
      <c r="PTT317" s="75"/>
      <c r="PTU317" s="76"/>
      <c r="PTV317" s="181"/>
      <c r="PTW317" s="181"/>
      <c r="PTX317" s="182"/>
      <c r="PTY317" s="134"/>
      <c r="PTZ317" s="135"/>
      <c r="PUA317" s="111"/>
      <c r="PUB317" s="178"/>
      <c r="PUC317" s="178"/>
      <c r="PUD317" s="178"/>
      <c r="PUE317" s="178"/>
      <c r="PUF317" s="179"/>
      <c r="PUG317" s="73"/>
      <c r="PUH317" s="73"/>
      <c r="PUI317" s="180"/>
      <c r="PUJ317" s="75"/>
      <c r="PUK317" s="76"/>
      <c r="PUL317" s="180"/>
      <c r="PUM317" s="180"/>
      <c r="PUN317" s="180"/>
      <c r="PUO317" s="75"/>
      <c r="PUP317" s="76"/>
      <c r="PUQ317" s="181"/>
      <c r="PUR317" s="181"/>
      <c r="PUS317" s="182"/>
      <c r="PUT317" s="134"/>
      <c r="PUU317" s="135"/>
      <c r="PUV317" s="111"/>
      <c r="PUW317" s="178"/>
      <c r="PUX317" s="178"/>
      <c r="PUY317" s="178"/>
      <c r="PUZ317" s="178"/>
      <c r="PVA317" s="179"/>
      <c r="PVB317" s="73"/>
      <c r="PVC317" s="73"/>
      <c r="PVD317" s="180"/>
      <c r="PVE317" s="75"/>
      <c r="PVF317" s="76"/>
      <c r="PVG317" s="180"/>
      <c r="PVH317" s="180"/>
      <c r="PVI317" s="180"/>
      <c r="PVJ317" s="75"/>
      <c r="PVK317" s="76"/>
      <c r="PVL317" s="181"/>
      <c r="PVM317" s="181"/>
      <c r="PVN317" s="182"/>
      <c r="PVO317" s="134"/>
      <c r="PVP317" s="135"/>
      <c r="PVQ317" s="111"/>
      <c r="PVR317" s="178"/>
      <c r="PVS317" s="178"/>
      <c r="PVT317" s="178"/>
      <c r="PVU317" s="178"/>
      <c r="PVV317" s="179"/>
      <c r="PVW317" s="73"/>
      <c r="PVX317" s="73"/>
      <c r="PVY317" s="180"/>
      <c r="PVZ317" s="75"/>
      <c r="PWA317" s="76"/>
      <c r="PWB317" s="180"/>
      <c r="PWC317" s="180"/>
      <c r="PWD317" s="180"/>
      <c r="PWE317" s="75"/>
      <c r="PWF317" s="76"/>
      <c r="PWG317" s="181"/>
      <c r="PWH317" s="181"/>
      <c r="PWI317" s="182"/>
      <c r="PWJ317" s="134"/>
      <c r="PWK317" s="135"/>
      <c r="PWL317" s="111"/>
      <c r="PWM317" s="178"/>
      <c r="PWN317" s="178"/>
      <c r="PWO317" s="178"/>
      <c r="PWP317" s="178"/>
      <c r="PWQ317" s="179"/>
      <c r="PWR317" s="73"/>
      <c r="PWS317" s="73"/>
      <c r="PWT317" s="180"/>
      <c r="PWU317" s="75"/>
      <c r="PWV317" s="76"/>
      <c r="PWW317" s="180"/>
      <c r="PWX317" s="180"/>
      <c r="PWY317" s="180"/>
      <c r="PWZ317" s="75"/>
      <c r="PXA317" s="76"/>
      <c r="PXB317" s="181"/>
      <c r="PXC317" s="181"/>
      <c r="PXD317" s="182"/>
      <c r="PXE317" s="134"/>
      <c r="PXF317" s="135"/>
      <c r="PXG317" s="111"/>
      <c r="PXH317" s="178"/>
      <c r="PXI317" s="178"/>
      <c r="PXJ317" s="178"/>
      <c r="PXK317" s="178"/>
      <c r="PXL317" s="179"/>
      <c r="PXM317" s="73"/>
      <c r="PXN317" s="73"/>
      <c r="PXO317" s="180"/>
      <c r="PXP317" s="75"/>
      <c r="PXQ317" s="76"/>
      <c r="PXR317" s="180"/>
      <c r="PXS317" s="180"/>
      <c r="PXT317" s="180"/>
      <c r="PXU317" s="75"/>
      <c r="PXV317" s="76"/>
      <c r="PXW317" s="181"/>
      <c r="PXX317" s="181"/>
      <c r="PXY317" s="182"/>
      <c r="PXZ317" s="134"/>
      <c r="PYA317" s="135"/>
      <c r="PYB317" s="111"/>
      <c r="PYC317" s="178"/>
      <c r="PYD317" s="178"/>
      <c r="PYE317" s="178"/>
      <c r="PYF317" s="178"/>
      <c r="PYG317" s="179"/>
      <c r="PYH317" s="73"/>
      <c r="PYI317" s="73"/>
      <c r="PYJ317" s="180"/>
      <c r="PYK317" s="75"/>
      <c r="PYL317" s="76"/>
      <c r="PYM317" s="180"/>
      <c r="PYN317" s="180"/>
      <c r="PYO317" s="180"/>
      <c r="PYP317" s="75"/>
      <c r="PYQ317" s="76"/>
      <c r="PYR317" s="181"/>
      <c r="PYS317" s="181"/>
      <c r="PYT317" s="182"/>
      <c r="PYU317" s="134"/>
      <c r="PYV317" s="135"/>
      <c r="PYW317" s="111"/>
      <c r="PYX317" s="178"/>
      <c r="PYY317" s="178"/>
      <c r="PYZ317" s="178"/>
      <c r="PZA317" s="178"/>
      <c r="PZB317" s="179"/>
      <c r="PZC317" s="73"/>
      <c r="PZD317" s="73"/>
      <c r="PZE317" s="180"/>
      <c r="PZF317" s="75"/>
      <c r="PZG317" s="76"/>
      <c r="PZH317" s="180"/>
      <c r="PZI317" s="180"/>
      <c r="PZJ317" s="180"/>
      <c r="PZK317" s="75"/>
      <c r="PZL317" s="76"/>
      <c r="PZM317" s="181"/>
      <c r="PZN317" s="181"/>
      <c r="PZO317" s="182"/>
      <c r="PZP317" s="134"/>
      <c r="PZQ317" s="135"/>
      <c r="PZR317" s="111"/>
      <c r="PZS317" s="178"/>
      <c r="PZT317" s="178"/>
      <c r="PZU317" s="178"/>
      <c r="PZV317" s="178"/>
      <c r="PZW317" s="179"/>
      <c r="PZX317" s="73"/>
      <c r="PZY317" s="73"/>
      <c r="PZZ317" s="180"/>
      <c r="QAA317" s="75"/>
      <c r="QAB317" s="76"/>
      <c r="QAC317" s="180"/>
      <c r="QAD317" s="180"/>
      <c r="QAE317" s="180"/>
      <c r="QAF317" s="75"/>
      <c r="QAG317" s="76"/>
      <c r="QAH317" s="181"/>
      <c r="QAI317" s="181"/>
      <c r="QAJ317" s="182"/>
      <c r="QAK317" s="134"/>
      <c r="QAL317" s="135"/>
      <c r="QAM317" s="111"/>
      <c r="QAN317" s="178"/>
      <c r="QAO317" s="178"/>
      <c r="QAP317" s="178"/>
      <c r="QAQ317" s="178"/>
      <c r="QAR317" s="179"/>
      <c r="QAS317" s="73"/>
      <c r="QAT317" s="73"/>
      <c r="QAU317" s="180"/>
      <c r="QAV317" s="75"/>
      <c r="QAW317" s="76"/>
      <c r="QAX317" s="180"/>
      <c r="QAY317" s="180"/>
      <c r="QAZ317" s="180"/>
      <c r="QBA317" s="75"/>
      <c r="QBB317" s="76"/>
      <c r="QBC317" s="181"/>
      <c r="QBD317" s="181"/>
      <c r="QBE317" s="182"/>
      <c r="QBF317" s="134"/>
      <c r="QBG317" s="135"/>
      <c r="QBH317" s="111"/>
      <c r="QBI317" s="178"/>
      <c r="QBJ317" s="178"/>
      <c r="QBK317" s="178"/>
      <c r="QBL317" s="178"/>
      <c r="QBM317" s="179"/>
      <c r="QBN317" s="73"/>
      <c r="QBO317" s="73"/>
      <c r="QBP317" s="180"/>
      <c r="QBQ317" s="75"/>
      <c r="QBR317" s="76"/>
      <c r="QBS317" s="180"/>
      <c r="QBT317" s="180"/>
      <c r="QBU317" s="180"/>
      <c r="QBV317" s="75"/>
      <c r="QBW317" s="76"/>
      <c r="QBX317" s="181"/>
      <c r="QBY317" s="181"/>
      <c r="QBZ317" s="182"/>
      <c r="QCA317" s="134"/>
      <c r="QCB317" s="135"/>
      <c r="QCC317" s="111"/>
      <c r="QCD317" s="178"/>
      <c r="QCE317" s="178"/>
      <c r="QCF317" s="178"/>
      <c r="QCG317" s="178"/>
      <c r="QCH317" s="179"/>
      <c r="QCI317" s="73"/>
      <c r="QCJ317" s="73"/>
      <c r="QCK317" s="180"/>
      <c r="QCL317" s="75"/>
      <c r="QCM317" s="76"/>
      <c r="QCN317" s="180"/>
      <c r="QCO317" s="180"/>
      <c r="QCP317" s="180"/>
      <c r="QCQ317" s="75"/>
      <c r="QCR317" s="76"/>
      <c r="QCS317" s="181"/>
      <c r="QCT317" s="181"/>
      <c r="QCU317" s="182"/>
      <c r="QCV317" s="134"/>
      <c r="QCW317" s="135"/>
      <c r="QCX317" s="111"/>
      <c r="QCY317" s="178"/>
      <c r="QCZ317" s="178"/>
      <c r="QDA317" s="178"/>
      <c r="QDB317" s="178"/>
      <c r="QDC317" s="179"/>
      <c r="QDD317" s="73"/>
      <c r="QDE317" s="73"/>
      <c r="QDF317" s="180"/>
      <c r="QDG317" s="75"/>
      <c r="QDH317" s="76"/>
      <c r="QDI317" s="180"/>
      <c r="QDJ317" s="180"/>
      <c r="QDK317" s="180"/>
      <c r="QDL317" s="75"/>
      <c r="QDM317" s="76"/>
      <c r="QDN317" s="181"/>
      <c r="QDO317" s="181"/>
      <c r="QDP317" s="182"/>
      <c r="QDQ317" s="134"/>
      <c r="QDR317" s="135"/>
      <c r="QDS317" s="111"/>
      <c r="QDT317" s="178"/>
      <c r="QDU317" s="178"/>
      <c r="QDV317" s="178"/>
      <c r="QDW317" s="178"/>
      <c r="QDX317" s="179"/>
      <c r="QDY317" s="73"/>
      <c r="QDZ317" s="73"/>
      <c r="QEA317" s="180"/>
      <c r="QEB317" s="75"/>
      <c r="QEC317" s="76"/>
      <c r="QED317" s="180"/>
      <c r="QEE317" s="180"/>
      <c r="QEF317" s="180"/>
      <c r="QEG317" s="75"/>
      <c r="QEH317" s="76"/>
      <c r="QEI317" s="181"/>
      <c r="QEJ317" s="181"/>
      <c r="QEK317" s="182"/>
      <c r="QEL317" s="134"/>
      <c r="QEM317" s="135"/>
      <c r="QEN317" s="111"/>
      <c r="QEO317" s="178"/>
      <c r="QEP317" s="178"/>
      <c r="QEQ317" s="178"/>
      <c r="QER317" s="178"/>
      <c r="QES317" s="179"/>
      <c r="QET317" s="73"/>
      <c r="QEU317" s="73"/>
      <c r="QEV317" s="180"/>
      <c r="QEW317" s="75"/>
      <c r="QEX317" s="76"/>
      <c r="QEY317" s="180"/>
      <c r="QEZ317" s="180"/>
      <c r="QFA317" s="180"/>
      <c r="QFB317" s="75"/>
      <c r="QFC317" s="76"/>
      <c r="QFD317" s="181"/>
      <c r="QFE317" s="181"/>
      <c r="QFF317" s="182"/>
      <c r="QFG317" s="134"/>
      <c r="QFH317" s="135"/>
      <c r="QFI317" s="111"/>
      <c r="QFJ317" s="178"/>
      <c r="QFK317" s="178"/>
      <c r="QFL317" s="178"/>
      <c r="QFM317" s="178"/>
      <c r="QFN317" s="179"/>
      <c r="QFO317" s="73"/>
      <c r="QFP317" s="73"/>
      <c r="QFQ317" s="180"/>
      <c r="QFR317" s="75"/>
      <c r="QFS317" s="76"/>
      <c r="QFT317" s="180"/>
      <c r="QFU317" s="180"/>
      <c r="QFV317" s="180"/>
      <c r="QFW317" s="75"/>
      <c r="QFX317" s="76"/>
      <c r="QFY317" s="181"/>
      <c r="QFZ317" s="181"/>
      <c r="QGA317" s="182"/>
      <c r="QGB317" s="134"/>
      <c r="QGC317" s="135"/>
      <c r="QGD317" s="111"/>
      <c r="QGE317" s="178"/>
      <c r="QGF317" s="178"/>
      <c r="QGG317" s="178"/>
      <c r="QGH317" s="178"/>
      <c r="QGI317" s="179"/>
      <c r="QGJ317" s="73"/>
      <c r="QGK317" s="73"/>
      <c r="QGL317" s="180"/>
      <c r="QGM317" s="75"/>
      <c r="QGN317" s="76"/>
      <c r="QGO317" s="180"/>
      <c r="QGP317" s="180"/>
      <c r="QGQ317" s="180"/>
      <c r="QGR317" s="75"/>
      <c r="QGS317" s="76"/>
      <c r="QGT317" s="181"/>
      <c r="QGU317" s="181"/>
      <c r="QGV317" s="182"/>
      <c r="QGW317" s="134"/>
      <c r="QGX317" s="135"/>
      <c r="QGY317" s="111"/>
      <c r="QGZ317" s="178"/>
      <c r="QHA317" s="178"/>
      <c r="QHB317" s="178"/>
      <c r="QHC317" s="178"/>
      <c r="QHD317" s="179"/>
      <c r="QHE317" s="73"/>
      <c r="QHF317" s="73"/>
      <c r="QHG317" s="180"/>
      <c r="QHH317" s="75"/>
      <c r="QHI317" s="76"/>
      <c r="QHJ317" s="180"/>
      <c r="QHK317" s="180"/>
      <c r="QHL317" s="180"/>
      <c r="QHM317" s="75"/>
      <c r="QHN317" s="76"/>
      <c r="QHO317" s="181"/>
      <c r="QHP317" s="181"/>
      <c r="QHQ317" s="182"/>
      <c r="QHR317" s="134"/>
      <c r="QHS317" s="135"/>
      <c r="QHT317" s="111"/>
      <c r="QHU317" s="178"/>
      <c r="QHV317" s="178"/>
      <c r="QHW317" s="178"/>
      <c r="QHX317" s="178"/>
      <c r="QHY317" s="179"/>
      <c r="QHZ317" s="73"/>
      <c r="QIA317" s="73"/>
      <c r="QIB317" s="180"/>
      <c r="QIC317" s="75"/>
      <c r="QID317" s="76"/>
      <c r="QIE317" s="180"/>
      <c r="QIF317" s="180"/>
      <c r="QIG317" s="180"/>
      <c r="QIH317" s="75"/>
      <c r="QII317" s="76"/>
      <c r="QIJ317" s="181"/>
      <c r="QIK317" s="181"/>
      <c r="QIL317" s="182"/>
      <c r="QIM317" s="134"/>
      <c r="QIN317" s="135"/>
      <c r="QIO317" s="111"/>
      <c r="QIP317" s="178"/>
      <c r="QIQ317" s="178"/>
      <c r="QIR317" s="178"/>
      <c r="QIS317" s="178"/>
      <c r="QIT317" s="179"/>
      <c r="QIU317" s="73"/>
      <c r="QIV317" s="73"/>
      <c r="QIW317" s="180"/>
      <c r="QIX317" s="75"/>
      <c r="QIY317" s="76"/>
      <c r="QIZ317" s="180"/>
      <c r="QJA317" s="180"/>
      <c r="QJB317" s="180"/>
      <c r="QJC317" s="75"/>
      <c r="QJD317" s="76"/>
      <c r="QJE317" s="181"/>
      <c r="QJF317" s="181"/>
      <c r="QJG317" s="182"/>
      <c r="QJH317" s="134"/>
      <c r="QJI317" s="135"/>
      <c r="QJJ317" s="111"/>
      <c r="QJK317" s="178"/>
      <c r="QJL317" s="178"/>
      <c r="QJM317" s="178"/>
      <c r="QJN317" s="178"/>
      <c r="QJO317" s="179"/>
      <c r="QJP317" s="73"/>
      <c r="QJQ317" s="73"/>
      <c r="QJR317" s="180"/>
      <c r="QJS317" s="75"/>
      <c r="QJT317" s="76"/>
      <c r="QJU317" s="180"/>
      <c r="QJV317" s="180"/>
      <c r="QJW317" s="180"/>
      <c r="QJX317" s="75"/>
      <c r="QJY317" s="76"/>
      <c r="QJZ317" s="181"/>
      <c r="QKA317" s="181"/>
      <c r="QKB317" s="182"/>
      <c r="QKC317" s="134"/>
      <c r="QKD317" s="135"/>
      <c r="QKE317" s="111"/>
      <c r="QKF317" s="178"/>
      <c r="QKG317" s="178"/>
      <c r="QKH317" s="178"/>
      <c r="QKI317" s="178"/>
      <c r="QKJ317" s="179"/>
      <c r="QKK317" s="73"/>
      <c r="QKL317" s="73"/>
      <c r="QKM317" s="180"/>
      <c r="QKN317" s="75"/>
      <c r="QKO317" s="76"/>
      <c r="QKP317" s="180"/>
      <c r="QKQ317" s="180"/>
      <c r="QKR317" s="180"/>
      <c r="QKS317" s="75"/>
      <c r="QKT317" s="76"/>
      <c r="QKU317" s="181"/>
      <c r="QKV317" s="181"/>
      <c r="QKW317" s="182"/>
      <c r="QKX317" s="134"/>
      <c r="QKY317" s="135"/>
      <c r="QKZ317" s="111"/>
      <c r="QLA317" s="178"/>
      <c r="QLB317" s="178"/>
      <c r="QLC317" s="178"/>
      <c r="QLD317" s="178"/>
      <c r="QLE317" s="179"/>
      <c r="QLF317" s="73"/>
      <c r="QLG317" s="73"/>
      <c r="QLH317" s="180"/>
      <c r="QLI317" s="75"/>
      <c r="QLJ317" s="76"/>
      <c r="QLK317" s="180"/>
      <c r="QLL317" s="180"/>
      <c r="QLM317" s="180"/>
      <c r="QLN317" s="75"/>
      <c r="QLO317" s="76"/>
      <c r="QLP317" s="181"/>
      <c r="QLQ317" s="181"/>
      <c r="QLR317" s="182"/>
      <c r="QLS317" s="134"/>
      <c r="QLT317" s="135"/>
      <c r="QLU317" s="111"/>
      <c r="QLV317" s="178"/>
      <c r="QLW317" s="178"/>
      <c r="QLX317" s="178"/>
      <c r="QLY317" s="178"/>
      <c r="QLZ317" s="179"/>
      <c r="QMA317" s="73"/>
      <c r="QMB317" s="73"/>
      <c r="QMC317" s="180"/>
      <c r="QMD317" s="75"/>
      <c r="QME317" s="76"/>
      <c r="QMF317" s="180"/>
      <c r="QMG317" s="180"/>
      <c r="QMH317" s="180"/>
      <c r="QMI317" s="75"/>
      <c r="QMJ317" s="76"/>
      <c r="QMK317" s="181"/>
      <c r="QML317" s="181"/>
      <c r="QMM317" s="182"/>
      <c r="QMN317" s="134"/>
      <c r="QMO317" s="135"/>
      <c r="QMP317" s="111"/>
      <c r="QMQ317" s="178"/>
      <c r="QMR317" s="178"/>
      <c r="QMS317" s="178"/>
      <c r="QMT317" s="178"/>
      <c r="QMU317" s="179"/>
      <c r="QMV317" s="73"/>
      <c r="QMW317" s="73"/>
      <c r="QMX317" s="180"/>
      <c r="QMY317" s="75"/>
      <c r="QMZ317" s="76"/>
      <c r="QNA317" s="180"/>
      <c r="QNB317" s="180"/>
      <c r="QNC317" s="180"/>
      <c r="QND317" s="75"/>
      <c r="QNE317" s="76"/>
      <c r="QNF317" s="181"/>
      <c r="QNG317" s="181"/>
      <c r="QNH317" s="182"/>
      <c r="QNI317" s="134"/>
      <c r="QNJ317" s="135"/>
      <c r="QNK317" s="111"/>
      <c r="QNL317" s="178"/>
      <c r="QNM317" s="178"/>
      <c r="QNN317" s="178"/>
      <c r="QNO317" s="178"/>
      <c r="QNP317" s="179"/>
      <c r="QNQ317" s="73"/>
      <c r="QNR317" s="73"/>
      <c r="QNS317" s="180"/>
      <c r="QNT317" s="75"/>
      <c r="QNU317" s="76"/>
      <c r="QNV317" s="180"/>
      <c r="QNW317" s="180"/>
      <c r="QNX317" s="180"/>
      <c r="QNY317" s="75"/>
      <c r="QNZ317" s="76"/>
      <c r="QOA317" s="181"/>
      <c r="QOB317" s="181"/>
      <c r="QOC317" s="182"/>
      <c r="QOD317" s="134"/>
      <c r="QOE317" s="135"/>
      <c r="QOF317" s="111"/>
      <c r="QOG317" s="178"/>
      <c r="QOH317" s="178"/>
      <c r="QOI317" s="178"/>
      <c r="QOJ317" s="178"/>
      <c r="QOK317" s="179"/>
      <c r="QOL317" s="73"/>
      <c r="QOM317" s="73"/>
      <c r="QON317" s="180"/>
      <c r="QOO317" s="75"/>
      <c r="QOP317" s="76"/>
      <c r="QOQ317" s="180"/>
      <c r="QOR317" s="180"/>
      <c r="QOS317" s="180"/>
      <c r="QOT317" s="75"/>
      <c r="QOU317" s="76"/>
      <c r="QOV317" s="181"/>
      <c r="QOW317" s="181"/>
      <c r="QOX317" s="182"/>
      <c r="QOY317" s="134"/>
      <c r="QOZ317" s="135"/>
      <c r="QPA317" s="111"/>
      <c r="QPB317" s="178"/>
      <c r="QPC317" s="178"/>
      <c r="QPD317" s="178"/>
      <c r="QPE317" s="178"/>
      <c r="QPF317" s="179"/>
      <c r="QPG317" s="73"/>
      <c r="QPH317" s="73"/>
      <c r="QPI317" s="180"/>
      <c r="QPJ317" s="75"/>
      <c r="QPK317" s="76"/>
      <c r="QPL317" s="180"/>
      <c r="QPM317" s="180"/>
      <c r="QPN317" s="180"/>
      <c r="QPO317" s="75"/>
      <c r="QPP317" s="76"/>
      <c r="QPQ317" s="181"/>
      <c r="QPR317" s="181"/>
      <c r="QPS317" s="182"/>
      <c r="QPT317" s="134"/>
      <c r="QPU317" s="135"/>
      <c r="QPV317" s="111"/>
      <c r="QPW317" s="178"/>
      <c r="QPX317" s="178"/>
      <c r="QPY317" s="178"/>
      <c r="QPZ317" s="178"/>
      <c r="QQA317" s="179"/>
      <c r="QQB317" s="73"/>
      <c r="QQC317" s="73"/>
      <c r="QQD317" s="180"/>
      <c r="QQE317" s="75"/>
      <c r="QQF317" s="76"/>
      <c r="QQG317" s="180"/>
      <c r="QQH317" s="180"/>
      <c r="QQI317" s="180"/>
      <c r="QQJ317" s="75"/>
      <c r="QQK317" s="76"/>
      <c r="QQL317" s="181"/>
      <c r="QQM317" s="181"/>
      <c r="QQN317" s="182"/>
      <c r="QQO317" s="134"/>
      <c r="QQP317" s="135"/>
      <c r="QQQ317" s="111"/>
      <c r="QQR317" s="178"/>
      <c r="QQS317" s="178"/>
      <c r="QQT317" s="178"/>
      <c r="QQU317" s="178"/>
      <c r="QQV317" s="179"/>
      <c r="QQW317" s="73"/>
      <c r="QQX317" s="73"/>
      <c r="QQY317" s="180"/>
      <c r="QQZ317" s="75"/>
      <c r="QRA317" s="76"/>
      <c r="QRB317" s="180"/>
      <c r="QRC317" s="180"/>
      <c r="QRD317" s="180"/>
      <c r="QRE317" s="75"/>
      <c r="QRF317" s="76"/>
      <c r="QRG317" s="181"/>
      <c r="QRH317" s="181"/>
      <c r="QRI317" s="182"/>
      <c r="QRJ317" s="134"/>
      <c r="QRK317" s="135"/>
      <c r="QRL317" s="111"/>
      <c r="QRM317" s="178"/>
      <c r="QRN317" s="178"/>
      <c r="QRO317" s="178"/>
      <c r="QRP317" s="178"/>
      <c r="QRQ317" s="179"/>
      <c r="QRR317" s="73"/>
      <c r="QRS317" s="73"/>
      <c r="QRT317" s="180"/>
      <c r="QRU317" s="75"/>
      <c r="QRV317" s="76"/>
      <c r="QRW317" s="180"/>
      <c r="QRX317" s="180"/>
      <c r="QRY317" s="180"/>
      <c r="QRZ317" s="75"/>
      <c r="QSA317" s="76"/>
      <c r="QSB317" s="181"/>
      <c r="QSC317" s="181"/>
      <c r="QSD317" s="182"/>
      <c r="QSE317" s="134"/>
      <c r="QSF317" s="135"/>
      <c r="QSG317" s="111"/>
      <c r="QSH317" s="178"/>
      <c r="QSI317" s="178"/>
      <c r="QSJ317" s="178"/>
      <c r="QSK317" s="178"/>
      <c r="QSL317" s="179"/>
      <c r="QSM317" s="73"/>
      <c r="QSN317" s="73"/>
      <c r="QSO317" s="180"/>
      <c r="QSP317" s="75"/>
      <c r="QSQ317" s="76"/>
      <c r="QSR317" s="180"/>
      <c r="QSS317" s="180"/>
      <c r="QST317" s="180"/>
      <c r="QSU317" s="75"/>
      <c r="QSV317" s="76"/>
      <c r="QSW317" s="181"/>
      <c r="QSX317" s="181"/>
      <c r="QSY317" s="182"/>
      <c r="QSZ317" s="134"/>
      <c r="QTA317" s="135"/>
      <c r="QTB317" s="111"/>
      <c r="QTC317" s="178"/>
      <c r="QTD317" s="178"/>
      <c r="QTE317" s="178"/>
      <c r="QTF317" s="178"/>
      <c r="QTG317" s="179"/>
      <c r="QTH317" s="73"/>
      <c r="QTI317" s="73"/>
      <c r="QTJ317" s="180"/>
      <c r="QTK317" s="75"/>
      <c r="QTL317" s="76"/>
      <c r="QTM317" s="180"/>
      <c r="QTN317" s="180"/>
      <c r="QTO317" s="180"/>
      <c r="QTP317" s="75"/>
      <c r="QTQ317" s="76"/>
      <c r="QTR317" s="181"/>
      <c r="QTS317" s="181"/>
      <c r="QTT317" s="182"/>
      <c r="QTU317" s="134"/>
      <c r="QTV317" s="135"/>
      <c r="QTW317" s="111"/>
      <c r="QTX317" s="178"/>
      <c r="QTY317" s="178"/>
      <c r="QTZ317" s="178"/>
      <c r="QUA317" s="178"/>
      <c r="QUB317" s="179"/>
      <c r="QUC317" s="73"/>
      <c r="QUD317" s="73"/>
      <c r="QUE317" s="180"/>
      <c r="QUF317" s="75"/>
      <c r="QUG317" s="76"/>
      <c r="QUH317" s="180"/>
      <c r="QUI317" s="180"/>
      <c r="QUJ317" s="180"/>
      <c r="QUK317" s="75"/>
      <c r="QUL317" s="76"/>
      <c r="QUM317" s="181"/>
      <c r="QUN317" s="181"/>
      <c r="QUO317" s="182"/>
      <c r="QUP317" s="134"/>
      <c r="QUQ317" s="135"/>
      <c r="QUR317" s="111"/>
      <c r="QUS317" s="178"/>
      <c r="QUT317" s="178"/>
      <c r="QUU317" s="178"/>
      <c r="QUV317" s="178"/>
      <c r="QUW317" s="179"/>
      <c r="QUX317" s="73"/>
      <c r="QUY317" s="73"/>
      <c r="QUZ317" s="180"/>
      <c r="QVA317" s="75"/>
      <c r="QVB317" s="76"/>
      <c r="QVC317" s="180"/>
      <c r="QVD317" s="180"/>
      <c r="QVE317" s="180"/>
      <c r="QVF317" s="75"/>
      <c r="QVG317" s="76"/>
      <c r="QVH317" s="181"/>
      <c r="QVI317" s="181"/>
      <c r="QVJ317" s="182"/>
      <c r="QVK317" s="134"/>
      <c r="QVL317" s="135"/>
      <c r="QVM317" s="111"/>
      <c r="QVN317" s="178"/>
      <c r="QVO317" s="178"/>
      <c r="QVP317" s="178"/>
      <c r="QVQ317" s="178"/>
      <c r="QVR317" s="179"/>
      <c r="QVS317" s="73"/>
      <c r="QVT317" s="73"/>
      <c r="QVU317" s="180"/>
      <c r="QVV317" s="75"/>
      <c r="QVW317" s="76"/>
      <c r="QVX317" s="180"/>
      <c r="QVY317" s="180"/>
      <c r="QVZ317" s="180"/>
      <c r="QWA317" s="75"/>
      <c r="QWB317" s="76"/>
      <c r="QWC317" s="181"/>
      <c r="QWD317" s="181"/>
      <c r="QWE317" s="182"/>
      <c r="QWF317" s="134"/>
      <c r="QWG317" s="135"/>
      <c r="QWH317" s="111"/>
      <c r="QWI317" s="178"/>
      <c r="QWJ317" s="178"/>
      <c r="QWK317" s="178"/>
      <c r="QWL317" s="178"/>
      <c r="QWM317" s="179"/>
      <c r="QWN317" s="73"/>
      <c r="QWO317" s="73"/>
      <c r="QWP317" s="180"/>
      <c r="QWQ317" s="75"/>
      <c r="QWR317" s="76"/>
      <c r="QWS317" s="180"/>
      <c r="QWT317" s="180"/>
      <c r="QWU317" s="180"/>
      <c r="QWV317" s="75"/>
      <c r="QWW317" s="76"/>
      <c r="QWX317" s="181"/>
      <c r="QWY317" s="181"/>
      <c r="QWZ317" s="182"/>
      <c r="QXA317" s="134"/>
      <c r="QXB317" s="135"/>
      <c r="QXC317" s="111"/>
      <c r="QXD317" s="178"/>
      <c r="QXE317" s="178"/>
      <c r="QXF317" s="178"/>
      <c r="QXG317" s="178"/>
      <c r="QXH317" s="179"/>
      <c r="QXI317" s="73"/>
      <c r="QXJ317" s="73"/>
      <c r="QXK317" s="180"/>
      <c r="QXL317" s="75"/>
      <c r="QXM317" s="76"/>
      <c r="QXN317" s="180"/>
      <c r="QXO317" s="180"/>
      <c r="QXP317" s="180"/>
      <c r="QXQ317" s="75"/>
      <c r="QXR317" s="76"/>
      <c r="QXS317" s="181"/>
      <c r="QXT317" s="181"/>
      <c r="QXU317" s="182"/>
      <c r="QXV317" s="134"/>
      <c r="QXW317" s="135"/>
      <c r="QXX317" s="111"/>
      <c r="QXY317" s="178"/>
      <c r="QXZ317" s="178"/>
      <c r="QYA317" s="178"/>
      <c r="QYB317" s="178"/>
      <c r="QYC317" s="179"/>
      <c r="QYD317" s="73"/>
      <c r="QYE317" s="73"/>
      <c r="QYF317" s="180"/>
      <c r="QYG317" s="75"/>
      <c r="QYH317" s="76"/>
      <c r="QYI317" s="180"/>
      <c r="QYJ317" s="180"/>
      <c r="QYK317" s="180"/>
      <c r="QYL317" s="75"/>
      <c r="QYM317" s="76"/>
      <c r="QYN317" s="181"/>
      <c r="QYO317" s="181"/>
      <c r="QYP317" s="182"/>
      <c r="QYQ317" s="134"/>
      <c r="QYR317" s="135"/>
      <c r="QYS317" s="111"/>
      <c r="QYT317" s="178"/>
      <c r="QYU317" s="178"/>
      <c r="QYV317" s="178"/>
      <c r="QYW317" s="178"/>
      <c r="QYX317" s="179"/>
      <c r="QYY317" s="73"/>
      <c r="QYZ317" s="73"/>
      <c r="QZA317" s="180"/>
      <c r="QZB317" s="75"/>
      <c r="QZC317" s="76"/>
      <c r="QZD317" s="180"/>
      <c r="QZE317" s="180"/>
      <c r="QZF317" s="180"/>
      <c r="QZG317" s="75"/>
      <c r="QZH317" s="76"/>
      <c r="QZI317" s="181"/>
      <c r="QZJ317" s="181"/>
      <c r="QZK317" s="182"/>
      <c r="QZL317" s="134"/>
      <c r="QZM317" s="135"/>
      <c r="QZN317" s="111"/>
      <c r="QZO317" s="178"/>
      <c r="QZP317" s="178"/>
      <c r="QZQ317" s="178"/>
      <c r="QZR317" s="178"/>
      <c r="QZS317" s="179"/>
      <c r="QZT317" s="73"/>
      <c r="QZU317" s="73"/>
      <c r="QZV317" s="180"/>
      <c r="QZW317" s="75"/>
      <c r="QZX317" s="76"/>
      <c r="QZY317" s="180"/>
      <c r="QZZ317" s="180"/>
      <c r="RAA317" s="180"/>
      <c r="RAB317" s="75"/>
      <c r="RAC317" s="76"/>
      <c r="RAD317" s="181"/>
      <c r="RAE317" s="181"/>
      <c r="RAF317" s="182"/>
      <c r="RAG317" s="134"/>
      <c r="RAH317" s="135"/>
      <c r="RAI317" s="111"/>
      <c r="RAJ317" s="178"/>
      <c r="RAK317" s="178"/>
      <c r="RAL317" s="178"/>
      <c r="RAM317" s="178"/>
      <c r="RAN317" s="179"/>
      <c r="RAO317" s="73"/>
      <c r="RAP317" s="73"/>
      <c r="RAQ317" s="180"/>
      <c r="RAR317" s="75"/>
      <c r="RAS317" s="76"/>
      <c r="RAT317" s="180"/>
      <c r="RAU317" s="180"/>
      <c r="RAV317" s="180"/>
      <c r="RAW317" s="75"/>
      <c r="RAX317" s="76"/>
      <c r="RAY317" s="181"/>
      <c r="RAZ317" s="181"/>
      <c r="RBA317" s="182"/>
      <c r="RBB317" s="134"/>
      <c r="RBC317" s="135"/>
      <c r="RBD317" s="111"/>
      <c r="RBE317" s="178"/>
      <c r="RBF317" s="178"/>
      <c r="RBG317" s="178"/>
      <c r="RBH317" s="178"/>
      <c r="RBI317" s="179"/>
      <c r="RBJ317" s="73"/>
      <c r="RBK317" s="73"/>
      <c r="RBL317" s="180"/>
      <c r="RBM317" s="75"/>
      <c r="RBN317" s="76"/>
      <c r="RBO317" s="180"/>
      <c r="RBP317" s="180"/>
      <c r="RBQ317" s="180"/>
      <c r="RBR317" s="75"/>
      <c r="RBS317" s="76"/>
      <c r="RBT317" s="181"/>
      <c r="RBU317" s="181"/>
      <c r="RBV317" s="182"/>
      <c r="RBW317" s="134"/>
      <c r="RBX317" s="135"/>
      <c r="RBY317" s="111"/>
      <c r="RBZ317" s="178"/>
      <c r="RCA317" s="178"/>
      <c r="RCB317" s="178"/>
      <c r="RCC317" s="178"/>
      <c r="RCD317" s="179"/>
      <c r="RCE317" s="73"/>
      <c r="RCF317" s="73"/>
      <c r="RCG317" s="180"/>
      <c r="RCH317" s="75"/>
      <c r="RCI317" s="76"/>
      <c r="RCJ317" s="180"/>
      <c r="RCK317" s="180"/>
      <c r="RCL317" s="180"/>
      <c r="RCM317" s="75"/>
      <c r="RCN317" s="76"/>
      <c r="RCO317" s="181"/>
      <c r="RCP317" s="181"/>
      <c r="RCQ317" s="182"/>
      <c r="RCR317" s="134"/>
      <c r="RCS317" s="135"/>
      <c r="RCT317" s="111"/>
      <c r="RCU317" s="178"/>
      <c r="RCV317" s="178"/>
      <c r="RCW317" s="178"/>
      <c r="RCX317" s="178"/>
      <c r="RCY317" s="179"/>
      <c r="RCZ317" s="73"/>
      <c r="RDA317" s="73"/>
      <c r="RDB317" s="180"/>
      <c r="RDC317" s="75"/>
      <c r="RDD317" s="76"/>
      <c r="RDE317" s="180"/>
      <c r="RDF317" s="180"/>
      <c r="RDG317" s="180"/>
      <c r="RDH317" s="75"/>
      <c r="RDI317" s="76"/>
      <c r="RDJ317" s="181"/>
      <c r="RDK317" s="181"/>
      <c r="RDL317" s="182"/>
      <c r="RDM317" s="134"/>
      <c r="RDN317" s="135"/>
      <c r="RDO317" s="111"/>
      <c r="RDP317" s="178"/>
      <c r="RDQ317" s="178"/>
      <c r="RDR317" s="178"/>
      <c r="RDS317" s="178"/>
      <c r="RDT317" s="179"/>
      <c r="RDU317" s="73"/>
      <c r="RDV317" s="73"/>
      <c r="RDW317" s="180"/>
      <c r="RDX317" s="75"/>
      <c r="RDY317" s="76"/>
      <c r="RDZ317" s="180"/>
      <c r="REA317" s="180"/>
      <c r="REB317" s="180"/>
      <c r="REC317" s="75"/>
      <c r="RED317" s="76"/>
      <c r="REE317" s="181"/>
      <c r="REF317" s="181"/>
      <c r="REG317" s="182"/>
      <c r="REH317" s="134"/>
      <c r="REI317" s="135"/>
      <c r="REJ317" s="111"/>
      <c r="REK317" s="178"/>
      <c r="REL317" s="178"/>
      <c r="REM317" s="178"/>
      <c r="REN317" s="178"/>
      <c r="REO317" s="179"/>
      <c r="REP317" s="73"/>
      <c r="REQ317" s="73"/>
      <c r="RER317" s="180"/>
      <c r="RES317" s="75"/>
      <c r="RET317" s="76"/>
      <c r="REU317" s="180"/>
      <c r="REV317" s="180"/>
      <c r="REW317" s="180"/>
      <c r="REX317" s="75"/>
      <c r="REY317" s="76"/>
      <c r="REZ317" s="181"/>
      <c r="RFA317" s="181"/>
      <c r="RFB317" s="182"/>
      <c r="RFC317" s="134"/>
      <c r="RFD317" s="135"/>
      <c r="RFE317" s="111"/>
      <c r="RFF317" s="178"/>
      <c r="RFG317" s="178"/>
      <c r="RFH317" s="178"/>
      <c r="RFI317" s="178"/>
      <c r="RFJ317" s="179"/>
      <c r="RFK317" s="73"/>
      <c r="RFL317" s="73"/>
      <c r="RFM317" s="180"/>
      <c r="RFN317" s="75"/>
      <c r="RFO317" s="76"/>
      <c r="RFP317" s="180"/>
      <c r="RFQ317" s="180"/>
      <c r="RFR317" s="180"/>
      <c r="RFS317" s="75"/>
      <c r="RFT317" s="76"/>
      <c r="RFU317" s="181"/>
      <c r="RFV317" s="181"/>
      <c r="RFW317" s="182"/>
      <c r="RFX317" s="134"/>
      <c r="RFY317" s="135"/>
      <c r="RFZ317" s="111"/>
      <c r="RGA317" s="178"/>
      <c r="RGB317" s="178"/>
      <c r="RGC317" s="178"/>
      <c r="RGD317" s="178"/>
      <c r="RGE317" s="179"/>
      <c r="RGF317" s="73"/>
      <c r="RGG317" s="73"/>
      <c r="RGH317" s="180"/>
      <c r="RGI317" s="75"/>
      <c r="RGJ317" s="76"/>
      <c r="RGK317" s="180"/>
      <c r="RGL317" s="180"/>
      <c r="RGM317" s="180"/>
      <c r="RGN317" s="75"/>
      <c r="RGO317" s="76"/>
      <c r="RGP317" s="181"/>
      <c r="RGQ317" s="181"/>
      <c r="RGR317" s="182"/>
      <c r="RGS317" s="134"/>
      <c r="RGT317" s="135"/>
      <c r="RGU317" s="111"/>
      <c r="RGV317" s="178"/>
      <c r="RGW317" s="178"/>
      <c r="RGX317" s="178"/>
      <c r="RGY317" s="178"/>
      <c r="RGZ317" s="179"/>
      <c r="RHA317" s="73"/>
      <c r="RHB317" s="73"/>
      <c r="RHC317" s="180"/>
      <c r="RHD317" s="75"/>
      <c r="RHE317" s="76"/>
      <c r="RHF317" s="180"/>
      <c r="RHG317" s="180"/>
      <c r="RHH317" s="180"/>
      <c r="RHI317" s="75"/>
      <c r="RHJ317" s="76"/>
      <c r="RHK317" s="181"/>
      <c r="RHL317" s="181"/>
      <c r="RHM317" s="182"/>
      <c r="RHN317" s="134"/>
      <c r="RHO317" s="135"/>
      <c r="RHP317" s="111"/>
      <c r="RHQ317" s="178"/>
      <c r="RHR317" s="178"/>
      <c r="RHS317" s="178"/>
      <c r="RHT317" s="178"/>
      <c r="RHU317" s="179"/>
      <c r="RHV317" s="73"/>
      <c r="RHW317" s="73"/>
      <c r="RHX317" s="180"/>
      <c r="RHY317" s="75"/>
      <c r="RHZ317" s="76"/>
      <c r="RIA317" s="180"/>
      <c r="RIB317" s="180"/>
      <c r="RIC317" s="180"/>
      <c r="RID317" s="75"/>
      <c r="RIE317" s="76"/>
      <c r="RIF317" s="181"/>
      <c r="RIG317" s="181"/>
      <c r="RIH317" s="182"/>
      <c r="RII317" s="134"/>
      <c r="RIJ317" s="135"/>
      <c r="RIK317" s="111"/>
      <c r="RIL317" s="178"/>
      <c r="RIM317" s="178"/>
      <c r="RIN317" s="178"/>
      <c r="RIO317" s="178"/>
      <c r="RIP317" s="179"/>
      <c r="RIQ317" s="73"/>
      <c r="RIR317" s="73"/>
      <c r="RIS317" s="180"/>
      <c r="RIT317" s="75"/>
      <c r="RIU317" s="76"/>
      <c r="RIV317" s="180"/>
      <c r="RIW317" s="180"/>
      <c r="RIX317" s="180"/>
      <c r="RIY317" s="75"/>
      <c r="RIZ317" s="76"/>
      <c r="RJA317" s="181"/>
      <c r="RJB317" s="181"/>
      <c r="RJC317" s="182"/>
      <c r="RJD317" s="134"/>
      <c r="RJE317" s="135"/>
      <c r="RJF317" s="111"/>
      <c r="RJG317" s="178"/>
      <c r="RJH317" s="178"/>
      <c r="RJI317" s="178"/>
      <c r="RJJ317" s="178"/>
      <c r="RJK317" s="179"/>
      <c r="RJL317" s="73"/>
      <c r="RJM317" s="73"/>
      <c r="RJN317" s="180"/>
      <c r="RJO317" s="75"/>
      <c r="RJP317" s="76"/>
      <c r="RJQ317" s="180"/>
      <c r="RJR317" s="180"/>
      <c r="RJS317" s="180"/>
      <c r="RJT317" s="75"/>
      <c r="RJU317" s="76"/>
      <c r="RJV317" s="181"/>
      <c r="RJW317" s="181"/>
      <c r="RJX317" s="182"/>
      <c r="RJY317" s="134"/>
      <c r="RJZ317" s="135"/>
      <c r="RKA317" s="111"/>
      <c r="RKB317" s="178"/>
      <c r="RKC317" s="178"/>
      <c r="RKD317" s="178"/>
      <c r="RKE317" s="178"/>
      <c r="RKF317" s="179"/>
      <c r="RKG317" s="73"/>
      <c r="RKH317" s="73"/>
      <c r="RKI317" s="180"/>
      <c r="RKJ317" s="75"/>
      <c r="RKK317" s="76"/>
      <c r="RKL317" s="180"/>
      <c r="RKM317" s="180"/>
      <c r="RKN317" s="180"/>
      <c r="RKO317" s="75"/>
      <c r="RKP317" s="76"/>
      <c r="RKQ317" s="181"/>
      <c r="RKR317" s="181"/>
      <c r="RKS317" s="182"/>
      <c r="RKT317" s="134"/>
      <c r="RKU317" s="135"/>
      <c r="RKV317" s="111"/>
      <c r="RKW317" s="178"/>
      <c r="RKX317" s="178"/>
      <c r="RKY317" s="178"/>
      <c r="RKZ317" s="178"/>
      <c r="RLA317" s="179"/>
      <c r="RLB317" s="73"/>
      <c r="RLC317" s="73"/>
      <c r="RLD317" s="180"/>
      <c r="RLE317" s="75"/>
      <c r="RLF317" s="76"/>
      <c r="RLG317" s="180"/>
      <c r="RLH317" s="180"/>
      <c r="RLI317" s="180"/>
      <c r="RLJ317" s="75"/>
      <c r="RLK317" s="76"/>
      <c r="RLL317" s="181"/>
      <c r="RLM317" s="181"/>
      <c r="RLN317" s="182"/>
      <c r="RLO317" s="134"/>
      <c r="RLP317" s="135"/>
      <c r="RLQ317" s="111"/>
      <c r="RLR317" s="178"/>
      <c r="RLS317" s="178"/>
      <c r="RLT317" s="178"/>
      <c r="RLU317" s="178"/>
      <c r="RLV317" s="179"/>
      <c r="RLW317" s="73"/>
      <c r="RLX317" s="73"/>
      <c r="RLY317" s="180"/>
      <c r="RLZ317" s="75"/>
      <c r="RMA317" s="76"/>
      <c r="RMB317" s="180"/>
      <c r="RMC317" s="180"/>
      <c r="RMD317" s="180"/>
      <c r="RME317" s="75"/>
      <c r="RMF317" s="76"/>
      <c r="RMG317" s="181"/>
      <c r="RMH317" s="181"/>
      <c r="RMI317" s="182"/>
      <c r="RMJ317" s="134"/>
      <c r="RMK317" s="135"/>
      <c r="RML317" s="111"/>
      <c r="RMM317" s="178"/>
      <c r="RMN317" s="178"/>
      <c r="RMO317" s="178"/>
      <c r="RMP317" s="178"/>
      <c r="RMQ317" s="179"/>
      <c r="RMR317" s="73"/>
      <c r="RMS317" s="73"/>
      <c r="RMT317" s="180"/>
      <c r="RMU317" s="75"/>
      <c r="RMV317" s="76"/>
      <c r="RMW317" s="180"/>
      <c r="RMX317" s="180"/>
      <c r="RMY317" s="180"/>
      <c r="RMZ317" s="75"/>
      <c r="RNA317" s="76"/>
      <c r="RNB317" s="181"/>
      <c r="RNC317" s="181"/>
      <c r="RND317" s="182"/>
      <c r="RNE317" s="134"/>
      <c r="RNF317" s="135"/>
      <c r="RNG317" s="111"/>
      <c r="RNH317" s="178"/>
      <c r="RNI317" s="178"/>
      <c r="RNJ317" s="178"/>
      <c r="RNK317" s="178"/>
      <c r="RNL317" s="179"/>
      <c r="RNM317" s="73"/>
      <c r="RNN317" s="73"/>
      <c r="RNO317" s="180"/>
      <c r="RNP317" s="75"/>
      <c r="RNQ317" s="76"/>
      <c r="RNR317" s="180"/>
      <c r="RNS317" s="180"/>
      <c r="RNT317" s="180"/>
      <c r="RNU317" s="75"/>
      <c r="RNV317" s="76"/>
      <c r="RNW317" s="181"/>
      <c r="RNX317" s="181"/>
      <c r="RNY317" s="182"/>
      <c r="RNZ317" s="134"/>
      <c r="ROA317" s="135"/>
      <c r="ROB317" s="111"/>
      <c r="ROC317" s="178"/>
      <c r="ROD317" s="178"/>
      <c r="ROE317" s="178"/>
      <c r="ROF317" s="178"/>
      <c r="ROG317" s="179"/>
      <c r="ROH317" s="73"/>
      <c r="ROI317" s="73"/>
      <c r="ROJ317" s="180"/>
      <c r="ROK317" s="75"/>
      <c r="ROL317" s="76"/>
      <c r="ROM317" s="180"/>
      <c r="RON317" s="180"/>
      <c r="ROO317" s="180"/>
      <c r="ROP317" s="75"/>
      <c r="ROQ317" s="76"/>
      <c r="ROR317" s="181"/>
      <c r="ROS317" s="181"/>
      <c r="ROT317" s="182"/>
      <c r="ROU317" s="134"/>
      <c r="ROV317" s="135"/>
      <c r="ROW317" s="111"/>
      <c r="ROX317" s="178"/>
      <c r="ROY317" s="178"/>
      <c r="ROZ317" s="178"/>
      <c r="RPA317" s="178"/>
      <c r="RPB317" s="179"/>
      <c r="RPC317" s="73"/>
      <c r="RPD317" s="73"/>
      <c r="RPE317" s="180"/>
      <c r="RPF317" s="75"/>
      <c r="RPG317" s="76"/>
      <c r="RPH317" s="180"/>
      <c r="RPI317" s="180"/>
      <c r="RPJ317" s="180"/>
      <c r="RPK317" s="75"/>
      <c r="RPL317" s="76"/>
      <c r="RPM317" s="181"/>
      <c r="RPN317" s="181"/>
      <c r="RPO317" s="182"/>
      <c r="RPP317" s="134"/>
      <c r="RPQ317" s="135"/>
      <c r="RPR317" s="111"/>
      <c r="RPS317" s="178"/>
      <c r="RPT317" s="178"/>
      <c r="RPU317" s="178"/>
      <c r="RPV317" s="178"/>
      <c r="RPW317" s="179"/>
      <c r="RPX317" s="73"/>
      <c r="RPY317" s="73"/>
      <c r="RPZ317" s="180"/>
      <c r="RQA317" s="75"/>
      <c r="RQB317" s="76"/>
      <c r="RQC317" s="180"/>
      <c r="RQD317" s="180"/>
      <c r="RQE317" s="180"/>
      <c r="RQF317" s="75"/>
      <c r="RQG317" s="76"/>
      <c r="RQH317" s="181"/>
      <c r="RQI317" s="181"/>
      <c r="RQJ317" s="182"/>
      <c r="RQK317" s="134"/>
      <c r="RQL317" s="135"/>
      <c r="RQM317" s="111"/>
      <c r="RQN317" s="178"/>
      <c r="RQO317" s="178"/>
      <c r="RQP317" s="178"/>
      <c r="RQQ317" s="178"/>
      <c r="RQR317" s="179"/>
      <c r="RQS317" s="73"/>
      <c r="RQT317" s="73"/>
      <c r="RQU317" s="180"/>
      <c r="RQV317" s="75"/>
      <c r="RQW317" s="76"/>
      <c r="RQX317" s="180"/>
      <c r="RQY317" s="180"/>
      <c r="RQZ317" s="180"/>
      <c r="RRA317" s="75"/>
      <c r="RRB317" s="76"/>
      <c r="RRC317" s="181"/>
      <c r="RRD317" s="181"/>
      <c r="RRE317" s="182"/>
      <c r="RRF317" s="134"/>
      <c r="RRG317" s="135"/>
      <c r="RRH317" s="111"/>
      <c r="RRI317" s="178"/>
      <c r="RRJ317" s="178"/>
      <c r="RRK317" s="178"/>
      <c r="RRL317" s="178"/>
      <c r="RRM317" s="179"/>
      <c r="RRN317" s="73"/>
      <c r="RRO317" s="73"/>
      <c r="RRP317" s="180"/>
      <c r="RRQ317" s="75"/>
      <c r="RRR317" s="76"/>
      <c r="RRS317" s="180"/>
      <c r="RRT317" s="180"/>
      <c r="RRU317" s="180"/>
      <c r="RRV317" s="75"/>
      <c r="RRW317" s="76"/>
      <c r="RRX317" s="181"/>
      <c r="RRY317" s="181"/>
      <c r="RRZ317" s="182"/>
      <c r="RSA317" s="134"/>
      <c r="RSB317" s="135"/>
      <c r="RSC317" s="111"/>
      <c r="RSD317" s="178"/>
      <c r="RSE317" s="178"/>
      <c r="RSF317" s="178"/>
      <c r="RSG317" s="178"/>
      <c r="RSH317" s="179"/>
      <c r="RSI317" s="73"/>
      <c r="RSJ317" s="73"/>
      <c r="RSK317" s="180"/>
      <c r="RSL317" s="75"/>
      <c r="RSM317" s="76"/>
      <c r="RSN317" s="180"/>
      <c r="RSO317" s="180"/>
      <c r="RSP317" s="180"/>
      <c r="RSQ317" s="75"/>
      <c r="RSR317" s="76"/>
      <c r="RSS317" s="181"/>
      <c r="RST317" s="181"/>
      <c r="RSU317" s="182"/>
      <c r="RSV317" s="134"/>
      <c r="RSW317" s="135"/>
      <c r="RSX317" s="111"/>
      <c r="RSY317" s="178"/>
      <c r="RSZ317" s="178"/>
      <c r="RTA317" s="178"/>
      <c r="RTB317" s="178"/>
      <c r="RTC317" s="179"/>
      <c r="RTD317" s="73"/>
      <c r="RTE317" s="73"/>
      <c r="RTF317" s="180"/>
      <c r="RTG317" s="75"/>
      <c r="RTH317" s="76"/>
      <c r="RTI317" s="180"/>
      <c r="RTJ317" s="180"/>
      <c r="RTK317" s="180"/>
      <c r="RTL317" s="75"/>
      <c r="RTM317" s="76"/>
      <c r="RTN317" s="181"/>
      <c r="RTO317" s="181"/>
      <c r="RTP317" s="182"/>
      <c r="RTQ317" s="134"/>
      <c r="RTR317" s="135"/>
      <c r="RTS317" s="111"/>
      <c r="RTT317" s="178"/>
      <c r="RTU317" s="178"/>
      <c r="RTV317" s="178"/>
      <c r="RTW317" s="178"/>
      <c r="RTX317" s="179"/>
      <c r="RTY317" s="73"/>
      <c r="RTZ317" s="73"/>
      <c r="RUA317" s="180"/>
      <c r="RUB317" s="75"/>
      <c r="RUC317" s="76"/>
      <c r="RUD317" s="180"/>
      <c r="RUE317" s="180"/>
      <c r="RUF317" s="180"/>
      <c r="RUG317" s="75"/>
      <c r="RUH317" s="76"/>
      <c r="RUI317" s="181"/>
      <c r="RUJ317" s="181"/>
      <c r="RUK317" s="182"/>
      <c r="RUL317" s="134"/>
      <c r="RUM317" s="135"/>
      <c r="RUN317" s="111"/>
      <c r="RUO317" s="178"/>
      <c r="RUP317" s="178"/>
      <c r="RUQ317" s="178"/>
      <c r="RUR317" s="178"/>
      <c r="RUS317" s="179"/>
      <c r="RUT317" s="73"/>
      <c r="RUU317" s="73"/>
      <c r="RUV317" s="180"/>
      <c r="RUW317" s="75"/>
      <c r="RUX317" s="76"/>
      <c r="RUY317" s="180"/>
      <c r="RUZ317" s="180"/>
      <c r="RVA317" s="180"/>
      <c r="RVB317" s="75"/>
      <c r="RVC317" s="76"/>
      <c r="RVD317" s="181"/>
      <c r="RVE317" s="181"/>
      <c r="RVF317" s="182"/>
      <c r="RVG317" s="134"/>
      <c r="RVH317" s="135"/>
      <c r="RVI317" s="111"/>
      <c r="RVJ317" s="178"/>
      <c r="RVK317" s="178"/>
      <c r="RVL317" s="178"/>
      <c r="RVM317" s="178"/>
      <c r="RVN317" s="179"/>
      <c r="RVO317" s="73"/>
      <c r="RVP317" s="73"/>
      <c r="RVQ317" s="180"/>
      <c r="RVR317" s="75"/>
      <c r="RVS317" s="76"/>
      <c r="RVT317" s="180"/>
      <c r="RVU317" s="180"/>
      <c r="RVV317" s="180"/>
      <c r="RVW317" s="75"/>
      <c r="RVX317" s="76"/>
      <c r="RVY317" s="181"/>
      <c r="RVZ317" s="181"/>
      <c r="RWA317" s="182"/>
      <c r="RWB317" s="134"/>
      <c r="RWC317" s="135"/>
      <c r="RWD317" s="111"/>
      <c r="RWE317" s="178"/>
      <c r="RWF317" s="178"/>
      <c r="RWG317" s="178"/>
      <c r="RWH317" s="178"/>
      <c r="RWI317" s="179"/>
      <c r="RWJ317" s="73"/>
      <c r="RWK317" s="73"/>
      <c r="RWL317" s="180"/>
      <c r="RWM317" s="75"/>
      <c r="RWN317" s="76"/>
      <c r="RWO317" s="180"/>
      <c r="RWP317" s="180"/>
      <c r="RWQ317" s="180"/>
      <c r="RWR317" s="75"/>
      <c r="RWS317" s="76"/>
      <c r="RWT317" s="181"/>
      <c r="RWU317" s="181"/>
      <c r="RWV317" s="182"/>
      <c r="RWW317" s="134"/>
      <c r="RWX317" s="135"/>
      <c r="RWY317" s="111"/>
      <c r="RWZ317" s="178"/>
      <c r="RXA317" s="178"/>
      <c r="RXB317" s="178"/>
      <c r="RXC317" s="178"/>
      <c r="RXD317" s="179"/>
      <c r="RXE317" s="73"/>
      <c r="RXF317" s="73"/>
      <c r="RXG317" s="180"/>
      <c r="RXH317" s="75"/>
      <c r="RXI317" s="76"/>
      <c r="RXJ317" s="180"/>
      <c r="RXK317" s="180"/>
      <c r="RXL317" s="180"/>
      <c r="RXM317" s="75"/>
      <c r="RXN317" s="76"/>
      <c r="RXO317" s="181"/>
      <c r="RXP317" s="181"/>
      <c r="RXQ317" s="182"/>
      <c r="RXR317" s="134"/>
      <c r="RXS317" s="135"/>
      <c r="RXT317" s="111"/>
      <c r="RXU317" s="178"/>
      <c r="RXV317" s="178"/>
      <c r="RXW317" s="178"/>
      <c r="RXX317" s="178"/>
      <c r="RXY317" s="179"/>
      <c r="RXZ317" s="73"/>
      <c r="RYA317" s="73"/>
      <c r="RYB317" s="180"/>
      <c r="RYC317" s="75"/>
      <c r="RYD317" s="76"/>
      <c r="RYE317" s="180"/>
      <c r="RYF317" s="180"/>
      <c r="RYG317" s="180"/>
      <c r="RYH317" s="75"/>
      <c r="RYI317" s="76"/>
      <c r="RYJ317" s="181"/>
      <c r="RYK317" s="181"/>
      <c r="RYL317" s="182"/>
      <c r="RYM317" s="134"/>
      <c r="RYN317" s="135"/>
      <c r="RYO317" s="111"/>
      <c r="RYP317" s="178"/>
      <c r="RYQ317" s="178"/>
      <c r="RYR317" s="178"/>
      <c r="RYS317" s="178"/>
      <c r="RYT317" s="179"/>
      <c r="RYU317" s="73"/>
      <c r="RYV317" s="73"/>
      <c r="RYW317" s="180"/>
      <c r="RYX317" s="75"/>
      <c r="RYY317" s="76"/>
      <c r="RYZ317" s="180"/>
      <c r="RZA317" s="180"/>
      <c r="RZB317" s="180"/>
      <c r="RZC317" s="75"/>
      <c r="RZD317" s="76"/>
      <c r="RZE317" s="181"/>
      <c r="RZF317" s="181"/>
      <c r="RZG317" s="182"/>
      <c r="RZH317" s="134"/>
      <c r="RZI317" s="135"/>
      <c r="RZJ317" s="111"/>
      <c r="RZK317" s="178"/>
      <c r="RZL317" s="178"/>
      <c r="RZM317" s="178"/>
      <c r="RZN317" s="178"/>
      <c r="RZO317" s="179"/>
      <c r="RZP317" s="73"/>
      <c r="RZQ317" s="73"/>
      <c r="RZR317" s="180"/>
      <c r="RZS317" s="75"/>
      <c r="RZT317" s="76"/>
      <c r="RZU317" s="180"/>
      <c r="RZV317" s="180"/>
      <c r="RZW317" s="180"/>
      <c r="RZX317" s="75"/>
      <c r="RZY317" s="76"/>
      <c r="RZZ317" s="181"/>
      <c r="SAA317" s="181"/>
      <c r="SAB317" s="182"/>
      <c r="SAC317" s="134"/>
      <c r="SAD317" s="135"/>
      <c r="SAE317" s="111"/>
      <c r="SAF317" s="178"/>
      <c r="SAG317" s="178"/>
      <c r="SAH317" s="178"/>
      <c r="SAI317" s="178"/>
      <c r="SAJ317" s="179"/>
      <c r="SAK317" s="73"/>
      <c r="SAL317" s="73"/>
      <c r="SAM317" s="180"/>
      <c r="SAN317" s="75"/>
      <c r="SAO317" s="76"/>
      <c r="SAP317" s="180"/>
      <c r="SAQ317" s="180"/>
      <c r="SAR317" s="180"/>
      <c r="SAS317" s="75"/>
      <c r="SAT317" s="76"/>
      <c r="SAU317" s="181"/>
      <c r="SAV317" s="181"/>
      <c r="SAW317" s="182"/>
      <c r="SAX317" s="134"/>
      <c r="SAY317" s="135"/>
      <c r="SAZ317" s="111"/>
      <c r="SBA317" s="178"/>
      <c r="SBB317" s="178"/>
      <c r="SBC317" s="178"/>
      <c r="SBD317" s="178"/>
      <c r="SBE317" s="179"/>
      <c r="SBF317" s="73"/>
      <c r="SBG317" s="73"/>
      <c r="SBH317" s="180"/>
      <c r="SBI317" s="75"/>
      <c r="SBJ317" s="76"/>
      <c r="SBK317" s="180"/>
      <c r="SBL317" s="180"/>
      <c r="SBM317" s="180"/>
      <c r="SBN317" s="75"/>
      <c r="SBO317" s="76"/>
      <c r="SBP317" s="181"/>
      <c r="SBQ317" s="181"/>
      <c r="SBR317" s="182"/>
      <c r="SBS317" s="134"/>
      <c r="SBT317" s="135"/>
      <c r="SBU317" s="111"/>
      <c r="SBV317" s="178"/>
      <c r="SBW317" s="178"/>
      <c r="SBX317" s="178"/>
      <c r="SBY317" s="178"/>
      <c r="SBZ317" s="179"/>
      <c r="SCA317" s="73"/>
      <c r="SCB317" s="73"/>
      <c r="SCC317" s="180"/>
      <c r="SCD317" s="75"/>
      <c r="SCE317" s="76"/>
      <c r="SCF317" s="180"/>
      <c r="SCG317" s="180"/>
      <c r="SCH317" s="180"/>
      <c r="SCI317" s="75"/>
      <c r="SCJ317" s="76"/>
      <c r="SCK317" s="181"/>
      <c r="SCL317" s="181"/>
      <c r="SCM317" s="182"/>
      <c r="SCN317" s="134"/>
      <c r="SCO317" s="135"/>
      <c r="SCP317" s="111"/>
      <c r="SCQ317" s="178"/>
      <c r="SCR317" s="178"/>
      <c r="SCS317" s="178"/>
      <c r="SCT317" s="178"/>
      <c r="SCU317" s="179"/>
      <c r="SCV317" s="73"/>
      <c r="SCW317" s="73"/>
      <c r="SCX317" s="180"/>
      <c r="SCY317" s="75"/>
      <c r="SCZ317" s="76"/>
      <c r="SDA317" s="180"/>
      <c r="SDB317" s="180"/>
      <c r="SDC317" s="180"/>
      <c r="SDD317" s="75"/>
      <c r="SDE317" s="76"/>
      <c r="SDF317" s="181"/>
      <c r="SDG317" s="181"/>
      <c r="SDH317" s="182"/>
      <c r="SDI317" s="134"/>
      <c r="SDJ317" s="135"/>
      <c r="SDK317" s="111"/>
      <c r="SDL317" s="178"/>
      <c r="SDM317" s="178"/>
      <c r="SDN317" s="178"/>
      <c r="SDO317" s="178"/>
      <c r="SDP317" s="179"/>
      <c r="SDQ317" s="73"/>
      <c r="SDR317" s="73"/>
      <c r="SDS317" s="180"/>
      <c r="SDT317" s="75"/>
      <c r="SDU317" s="76"/>
      <c r="SDV317" s="180"/>
      <c r="SDW317" s="180"/>
      <c r="SDX317" s="180"/>
      <c r="SDY317" s="75"/>
      <c r="SDZ317" s="76"/>
      <c r="SEA317" s="181"/>
      <c r="SEB317" s="181"/>
      <c r="SEC317" s="182"/>
      <c r="SED317" s="134"/>
      <c r="SEE317" s="135"/>
      <c r="SEF317" s="111"/>
      <c r="SEG317" s="178"/>
      <c r="SEH317" s="178"/>
      <c r="SEI317" s="178"/>
      <c r="SEJ317" s="178"/>
      <c r="SEK317" s="179"/>
      <c r="SEL317" s="73"/>
      <c r="SEM317" s="73"/>
      <c r="SEN317" s="180"/>
      <c r="SEO317" s="75"/>
      <c r="SEP317" s="76"/>
      <c r="SEQ317" s="180"/>
      <c r="SER317" s="180"/>
      <c r="SES317" s="180"/>
      <c r="SET317" s="75"/>
      <c r="SEU317" s="76"/>
      <c r="SEV317" s="181"/>
      <c r="SEW317" s="181"/>
      <c r="SEX317" s="182"/>
      <c r="SEY317" s="134"/>
      <c r="SEZ317" s="135"/>
      <c r="SFA317" s="111"/>
      <c r="SFB317" s="178"/>
      <c r="SFC317" s="178"/>
      <c r="SFD317" s="178"/>
      <c r="SFE317" s="178"/>
      <c r="SFF317" s="179"/>
      <c r="SFG317" s="73"/>
      <c r="SFH317" s="73"/>
      <c r="SFI317" s="180"/>
      <c r="SFJ317" s="75"/>
      <c r="SFK317" s="76"/>
      <c r="SFL317" s="180"/>
      <c r="SFM317" s="180"/>
      <c r="SFN317" s="180"/>
      <c r="SFO317" s="75"/>
      <c r="SFP317" s="76"/>
      <c r="SFQ317" s="181"/>
      <c r="SFR317" s="181"/>
      <c r="SFS317" s="182"/>
      <c r="SFT317" s="134"/>
      <c r="SFU317" s="135"/>
      <c r="SFV317" s="111"/>
      <c r="SFW317" s="178"/>
      <c r="SFX317" s="178"/>
      <c r="SFY317" s="178"/>
      <c r="SFZ317" s="178"/>
      <c r="SGA317" s="179"/>
      <c r="SGB317" s="73"/>
      <c r="SGC317" s="73"/>
      <c r="SGD317" s="180"/>
      <c r="SGE317" s="75"/>
      <c r="SGF317" s="76"/>
      <c r="SGG317" s="180"/>
      <c r="SGH317" s="180"/>
      <c r="SGI317" s="180"/>
      <c r="SGJ317" s="75"/>
      <c r="SGK317" s="76"/>
      <c r="SGL317" s="181"/>
      <c r="SGM317" s="181"/>
      <c r="SGN317" s="182"/>
      <c r="SGO317" s="134"/>
      <c r="SGP317" s="135"/>
      <c r="SGQ317" s="111"/>
      <c r="SGR317" s="178"/>
      <c r="SGS317" s="178"/>
      <c r="SGT317" s="178"/>
      <c r="SGU317" s="178"/>
      <c r="SGV317" s="179"/>
      <c r="SGW317" s="73"/>
      <c r="SGX317" s="73"/>
      <c r="SGY317" s="180"/>
      <c r="SGZ317" s="75"/>
      <c r="SHA317" s="76"/>
      <c r="SHB317" s="180"/>
      <c r="SHC317" s="180"/>
      <c r="SHD317" s="180"/>
      <c r="SHE317" s="75"/>
      <c r="SHF317" s="76"/>
      <c r="SHG317" s="181"/>
      <c r="SHH317" s="181"/>
      <c r="SHI317" s="182"/>
      <c r="SHJ317" s="134"/>
      <c r="SHK317" s="135"/>
      <c r="SHL317" s="111"/>
      <c r="SHM317" s="178"/>
      <c r="SHN317" s="178"/>
      <c r="SHO317" s="178"/>
      <c r="SHP317" s="178"/>
      <c r="SHQ317" s="179"/>
      <c r="SHR317" s="73"/>
      <c r="SHS317" s="73"/>
      <c r="SHT317" s="180"/>
      <c r="SHU317" s="75"/>
      <c r="SHV317" s="76"/>
      <c r="SHW317" s="180"/>
      <c r="SHX317" s="180"/>
      <c r="SHY317" s="180"/>
      <c r="SHZ317" s="75"/>
      <c r="SIA317" s="76"/>
      <c r="SIB317" s="181"/>
      <c r="SIC317" s="181"/>
      <c r="SID317" s="182"/>
      <c r="SIE317" s="134"/>
      <c r="SIF317" s="135"/>
      <c r="SIG317" s="111"/>
      <c r="SIH317" s="178"/>
      <c r="SII317" s="178"/>
      <c r="SIJ317" s="178"/>
      <c r="SIK317" s="178"/>
      <c r="SIL317" s="179"/>
      <c r="SIM317" s="73"/>
      <c r="SIN317" s="73"/>
      <c r="SIO317" s="180"/>
      <c r="SIP317" s="75"/>
      <c r="SIQ317" s="76"/>
      <c r="SIR317" s="180"/>
      <c r="SIS317" s="180"/>
      <c r="SIT317" s="180"/>
      <c r="SIU317" s="75"/>
      <c r="SIV317" s="76"/>
      <c r="SIW317" s="181"/>
      <c r="SIX317" s="181"/>
      <c r="SIY317" s="182"/>
      <c r="SIZ317" s="134"/>
      <c r="SJA317" s="135"/>
      <c r="SJB317" s="111"/>
      <c r="SJC317" s="178"/>
      <c r="SJD317" s="178"/>
      <c r="SJE317" s="178"/>
      <c r="SJF317" s="178"/>
      <c r="SJG317" s="179"/>
      <c r="SJH317" s="73"/>
      <c r="SJI317" s="73"/>
      <c r="SJJ317" s="180"/>
      <c r="SJK317" s="75"/>
      <c r="SJL317" s="76"/>
      <c r="SJM317" s="180"/>
      <c r="SJN317" s="180"/>
      <c r="SJO317" s="180"/>
      <c r="SJP317" s="75"/>
      <c r="SJQ317" s="76"/>
      <c r="SJR317" s="181"/>
      <c r="SJS317" s="181"/>
      <c r="SJT317" s="182"/>
      <c r="SJU317" s="134"/>
      <c r="SJV317" s="135"/>
      <c r="SJW317" s="111"/>
      <c r="SJX317" s="178"/>
      <c r="SJY317" s="178"/>
      <c r="SJZ317" s="178"/>
      <c r="SKA317" s="178"/>
      <c r="SKB317" s="179"/>
      <c r="SKC317" s="73"/>
      <c r="SKD317" s="73"/>
      <c r="SKE317" s="180"/>
      <c r="SKF317" s="75"/>
      <c r="SKG317" s="76"/>
      <c r="SKH317" s="180"/>
      <c r="SKI317" s="180"/>
      <c r="SKJ317" s="180"/>
      <c r="SKK317" s="75"/>
      <c r="SKL317" s="76"/>
      <c r="SKM317" s="181"/>
      <c r="SKN317" s="181"/>
      <c r="SKO317" s="182"/>
      <c r="SKP317" s="134"/>
      <c r="SKQ317" s="135"/>
      <c r="SKR317" s="111"/>
      <c r="SKS317" s="178"/>
      <c r="SKT317" s="178"/>
      <c r="SKU317" s="178"/>
      <c r="SKV317" s="178"/>
      <c r="SKW317" s="179"/>
      <c r="SKX317" s="73"/>
      <c r="SKY317" s="73"/>
      <c r="SKZ317" s="180"/>
      <c r="SLA317" s="75"/>
      <c r="SLB317" s="76"/>
      <c r="SLC317" s="180"/>
      <c r="SLD317" s="180"/>
      <c r="SLE317" s="180"/>
      <c r="SLF317" s="75"/>
      <c r="SLG317" s="76"/>
      <c r="SLH317" s="181"/>
      <c r="SLI317" s="181"/>
      <c r="SLJ317" s="182"/>
      <c r="SLK317" s="134"/>
      <c r="SLL317" s="135"/>
      <c r="SLM317" s="111"/>
      <c r="SLN317" s="178"/>
      <c r="SLO317" s="178"/>
      <c r="SLP317" s="178"/>
      <c r="SLQ317" s="178"/>
      <c r="SLR317" s="179"/>
      <c r="SLS317" s="73"/>
      <c r="SLT317" s="73"/>
      <c r="SLU317" s="180"/>
      <c r="SLV317" s="75"/>
      <c r="SLW317" s="76"/>
      <c r="SLX317" s="180"/>
      <c r="SLY317" s="180"/>
      <c r="SLZ317" s="180"/>
      <c r="SMA317" s="75"/>
      <c r="SMB317" s="76"/>
      <c r="SMC317" s="181"/>
      <c r="SMD317" s="181"/>
      <c r="SME317" s="182"/>
      <c r="SMF317" s="134"/>
      <c r="SMG317" s="135"/>
      <c r="SMH317" s="111"/>
      <c r="SMI317" s="178"/>
      <c r="SMJ317" s="178"/>
      <c r="SMK317" s="178"/>
      <c r="SML317" s="178"/>
      <c r="SMM317" s="179"/>
      <c r="SMN317" s="73"/>
      <c r="SMO317" s="73"/>
      <c r="SMP317" s="180"/>
      <c r="SMQ317" s="75"/>
      <c r="SMR317" s="76"/>
      <c r="SMS317" s="180"/>
      <c r="SMT317" s="180"/>
      <c r="SMU317" s="180"/>
      <c r="SMV317" s="75"/>
      <c r="SMW317" s="76"/>
      <c r="SMX317" s="181"/>
      <c r="SMY317" s="181"/>
      <c r="SMZ317" s="182"/>
      <c r="SNA317" s="134"/>
      <c r="SNB317" s="135"/>
      <c r="SNC317" s="111"/>
      <c r="SND317" s="178"/>
      <c r="SNE317" s="178"/>
      <c r="SNF317" s="178"/>
      <c r="SNG317" s="178"/>
      <c r="SNH317" s="179"/>
      <c r="SNI317" s="73"/>
      <c r="SNJ317" s="73"/>
      <c r="SNK317" s="180"/>
      <c r="SNL317" s="75"/>
      <c r="SNM317" s="76"/>
      <c r="SNN317" s="180"/>
      <c r="SNO317" s="180"/>
      <c r="SNP317" s="180"/>
      <c r="SNQ317" s="75"/>
      <c r="SNR317" s="76"/>
      <c r="SNS317" s="181"/>
      <c r="SNT317" s="181"/>
      <c r="SNU317" s="182"/>
      <c r="SNV317" s="134"/>
      <c r="SNW317" s="135"/>
      <c r="SNX317" s="111"/>
      <c r="SNY317" s="178"/>
      <c r="SNZ317" s="178"/>
      <c r="SOA317" s="178"/>
      <c r="SOB317" s="178"/>
      <c r="SOC317" s="179"/>
      <c r="SOD317" s="73"/>
      <c r="SOE317" s="73"/>
      <c r="SOF317" s="180"/>
      <c r="SOG317" s="75"/>
      <c r="SOH317" s="76"/>
      <c r="SOI317" s="180"/>
      <c r="SOJ317" s="180"/>
      <c r="SOK317" s="180"/>
      <c r="SOL317" s="75"/>
      <c r="SOM317" s="76"/>
      <c r="SON317" s="181"/>
      <c r="SOO317" s="181"/>
      <c r="SOP317" s="182"/>
      <c r="SOQ317" s="134"/>
      <c r="SOR317" s="135"/>
      <c r="SOS317" s="111"/>
      <c r="SOT317" s="178"/>
      <c r="SOU317" s="178"/>
      <c r="SOV317" s="178"/>
      <c r="SOW317" s="178"/>
      <c r="SOX317" s="179"/>
      <c r="SOY317" s="73"/>
      <c r="SOZ317" s="73"/>
      <c r="SPA317" s="180"/>
      <c r="SPB317" s="75"/>
      <c r="SPC317" s="76"/>
      <c r="SPD317" s="180"/>
      <c r="SPE317" s="180"/>
      <c r="SPF317" s="180"/>
      <c r="SPG317" s="75"/>
      <c r="SPH317" s="76"/>
      <c r="SPI317" s="181"/>
      <c r="SPJ317" s="181"/>
      <c r="SPK317" s="182"/>
      <c r="SPL317" s="134"/>
      <c r="SPM317" s="135"/>
      <c r="SPN317" s="111"/>
      <c r="SPO317" s="178"/>
      <c r="SPP317" s="178"/>
      <c r="SPQ317" s="178"/>
      <c r="SPR317" s="178"/>
      <c r="SPS317" s="179"/>
      <c r="SPT317" s="73"/>
      <c r="SPU317" s="73"/>
      <c r="SPV317" s="180"/>
      <c r="SPW317" s="75"/>
      <c r="SPX317" s="76"/>
      <c r="SPY317" s="180"/>
      <c r="SPZ317" s="180"/>
      <c r="SQA317" s="180"/>
      <c r="SQB317" s="75"/>
      <c r="SQC317" s="76"/>
      <c r="SQD317" s="181"/>
      <c r="SQE317" s="181"/>
      <c r="SQF317" s="182"/>
      <c r="SQG317" s="134"/>
      <c r="SQH317" s="135"/>
      <c r="SQI317" s="111"/>
      <c r="SQJ317" s="178"/>
      <c r="SQK317" s="178"/>
      <c r="SQL317" s="178"/>
      <c r="SQM317" s="178"/>
      <c r="SQN317" s="179"/>
      <c r="SQO317" s="73"/>
      <c r="SQP317" s="73"/>
      <c r="SQQ317" s="180"/>
      <c r="SQR317" s="75"/>
      <c r="SQS317" s="76"/>
      <c r="SQT317" s="180"/>
      <c r="SQU317" s="180"/>
      <c r="SQV317" s="180"/>
      <c r="SQW317" s="75"/>
      <c r="SQX317" s="76"/>
      <c r="SQY317" s="181"/>
      <c r="SQZ317" s="181"/>
      <c r="SRA317" s="182"/>
      <c r="SRB317" s="134"/>
      <c r="SRC317" s="135"/>
      <c r="SRD317" s="111"/>
      <c r="SRE317" s="178"/>
      <c r="SRF317" s="178"/>
      <c r="SRG317" s="178"/>
      <c r="SRH317" s="178"/>
      <c r="SRI317" s="179"/>
      <c r="SRJ317" s="73"/>
      <c r="SRK317" s="73"/>
      <c r="SRL317" s="180"/>
      <c r="SRM317" s="75"/>
      <c r="SRN317" s="76"/>
      <c r="SRO317" s="180"/>
      <c r="SRP317" s="180"/>
      <c r="SRQ317" s="180"/>
      <c r="SRR317" s="75"/>
      <c r="SRS317" s="76"/>
      <c r="SRT317" s="181"/>
      <c r="SRU317" s="181"/>
      <c r="SRV317" s="182"/>
      <c r="SRW317" s="134"/>
      <c r="SRX317" s="135"/>
      <c r="SRY317" s="111"/>
      <c r="SRZ317" s="178"/>
      <c r="SSA317" s="178"/>
      <c r="SSB317" s="178"/>
      <c r="SSC317" s="178"/>
      <c r="SSD317" s="179"/>
      <c r="SSE317" s="73"/>
      <c r="SSF317" s="73"/>
      <c r="SSG317" s="180"/>
      <c r="SSH317" s="75"/>
      <c r="SSI317" s="76"/>
      <c r="SSJ317" s="180"/>
      <c r="SSK317" s="180"/>
      <c r="SSL317" s="180"/>
      <c r="SSM317" s="75"/>
      <c r="SSN317" s="76"/>
      <c r="SSO317" s="181"/>
      <c r="SSP317" s="181"/>
      <c r="SSQ317" s="182"/>
      <c r="SSR317" s="134"/>
      <c r="SSS317" s="135"/>
      <c r="SST317" s="111"/>
      <c r="SSU317" s="178"/>
      <c r="SSV317" s="178"/>
      <c r="SSW317" s="178"/>
      <c r="SSX317" s="178"/>
      <c r="SSY317" s="179"/>
      <c r="SSZ317" s="73"/>
      <c r="STA317" s="73"/>
      <c r="STB317" s="180"/>
      <c r="STC317" s="75"/>
      <c r="STD317" s="76"/>
      <c r="STE317" s="180"/>
      <c r="STF317" s="180"/>
      <c r="STG317" s="180"/>
      <c r="STH317" s="75"/>
      <c r="STI317" s="76"/>
      <c r="STJ317" s="181"/>
      <c r="STK317" s="181"/>
      <c r="STL317" s="182"/>
      <c r="STM317" s="134"/>
      <c r="STN317" s="135"/>
      <c r="STO317" s="111"/>
      <c r="STP317" s="178"/>
      <c r="STQ317" s="178"/>
      <c r="STR317" s="178"/>
      <c r="STS317" s="178"/>
      <c r="STT317" s="179"/>
      <c r="STU317" s="73"/>
      <c r="STV317" s="73"/>
      <c r="STW317" s="180"/>
      <c r="STX317" s="75"/>
      <c r="STY317" s="76"/>
      <c r="STZ317" s="180"/>
      <c r="SUA317" s="180"/>
      <c r="SUB317" s="180"/>
      <c r="SUC317" s="75"/>
      <c r="SUD317" s="76"/>
      <c r="SUE317" s="181"/>
      <c r="SUF317" s="181"/>
      <c r="SUG317" s="182"/>
      <c r="SUH317" s="134"/>
      <c r="SUI317" s="135"/>
      <c r="SUJ317" s="111"/>
      <c r="SUK317" s="178"/>
      <c r="SUL317" s="178"/>
      <c r="SUM317" s="178"/>
      <c r="SUN317" s="178"/>
      <c r="SUO317" s="179"/>
      <c r="SUP317" s="73"/>
      <c r="SUQ317" s="73"/>
      <c r="SUR317" s="180"/>
      <c r="SUS317" s="75"/>
      <c r="SUT317" s="76"/>
      <c r="SUU317" s="180"/>
      <c r="SUV317" s="180"/>
      <c r="SUW317" s="180"/>
      <c r="SUX317" s="75"/>
      <c r="SUY317" s="76"/>
      <c r="SUZ317" s="181"/>
      <c r="SVA317" s="181"/>
      <c r="SVB317" s="182"/>
      <c r="SVC317" s="134"/>
      <c r="SVD317" s="135"/>
      <c r="SVE317" s="111"/>
      <c r="SVF317" s="178"/>
      <c r="SVG317" s="178"/>
      <c r="SVH317" s="178"/>
      <c r="SVI317" s="178"/>
      <c r="SVJ317" s="179"/>
      <c r="SVK317" s="73"/>
      <c r="SVL317" s="73"/>
      <c r="SVM317" s="180"/>
      <c r="SVN317" s="75"/>
      <c r="SVO317" s="76"/>
      <c r="SVP317" s="180"/>
      <c r="SVQ317" s="180"/>
      <c r="SVR317" s="180"/>
      <c r="SVS317" s="75"/>
      <c r="SVT317" s="76"/>
      <c r="SVU317" s="181"/>
      <c r="SVV317" s="181"/>
      <c r="SVW317" s="182"/>
      <c r="SVX317" s="134"/>
      <c r="SVY317" s="135"/>
      <c r="SVZ317" s="111"/>
      <c r="SWA317" s="178"/>
      <c r="SWB317" s="178"/>
      <c r="SWC317" s="178"/>
      <c r="SWD317" s="178"/>
      <c r="SWE317" s="179"/>
      <c r="SWF317" s="73"/>
      <c r="SWG317" s="73"/>
      <c r="SWH317" s="180"/>
      <c r="SWI317" s="75"/>
      <c r="SWJ317" s="76"/>
      <c r="SWK317" s="180"/>
      <c r="SWL317" s="180"/>
      <c r="SWM317" s="180"/>
      <c r="SWN317" s="75"/>
      <c r="SWO317" s="76"/>
      <c r="SWP317" s="181"/>
      <c r="SWQ317" s="181"/>
      <c r="SWR317" s="182"/>
      <c r="SWS317" s="134"/>
      <c r="SWT317" s="135"/>
      <c r="SWU317" s="111"/>
      <c r="SWV317" s="178"/>
      <c r="SWW317" s="178"/>
      <c r="SWX317" s="178"/>
      <c r="SWY317" s="178"/>
      <c r="SWZ317" s="179"/>
      <c r="SXA317" s="73"/>
      <c r="SXB317" s="73"/>
      <c r="SXC317" s="180"/>
      <c r="SXD317" s="75"/>
      <c r="SXE317" s="76"/>
      <c r="SXF317" s="180"/>
      <c r="SXG317" s="180"/>
      <c r="SXH317" s="180"/>
      <c r="SXI317" s="75"/>
      <c r="SXJ317" s="76"/>
      <c r="SXK317" s="181"/>
      <c r="SXL317" s="181"/>
      <c r="SXM317" s="182"/>
      <c r="SXN317" s="134"/>
      <c r="SXO317" s="135"/>
      <c r="SXP317" s="111"/>
      <c r="SXQ317" s="178"/>
      <c r="SXR317" s="178"/>
      <c r="SXS317" s="178"/>
      <c r="SXT317" s="178"/>
      <c r="SXU317" s="179"/>
      <c r="SXV317" s="73"/>
      <c r="SXW317" s="73"/>
      <c r="SXX317" s="180"/>
      <c r="SXY317" s="75"/>
      <c r="SXZ317" s="76"/>
      <c r="SYA317" s="180"/>
      <c r="SYB317" s="180"/>
      <c r="SYC317" s="180"/>
      <c r="SYD317" s="75"/>
      <c r="SYE317" s="76"/>
      <c r="SYF317" s="181"/>
      <c r="SYG317" s="181"/>
      <c r="SYH317" s="182"/>
      <c r="SYI317" s="134"/>
      <c r="SYJ317" s="135"/>
      <c r="SYK317" s="111"/>
      <c r="SYL317" s="178"/>
      <c r="SYM317" s="178"/>
      <c r="SYN317" s="178"/>
      <c r="SYO317" s="178"/>
      <c r="SYP317" s="179"/>
      <c r="SYQ317" s="73"/>
      <c r="SYR317" s="73"/>
      <c r="SYS317" s="180"/>
      <c r="SYT317" s="75"/>
      <c r="SYU317" s="76"/>
      <c r="SYV317" s="180"/>
      <c r="SYW317" s="180"/>
      <c r="SYX317" s="180"/>
      <c r="SYY317" s="75"/>
      <c r="SYZ317" s="76"/>
      <c r="SZA317" s="181"/>
      <c r="SZB317" s="181"/>
      <c r="SZC317" s="182"/>
      <c r="SZD317" s="134"/>
      <c r="SZE317" s="135"/>
      <c r="SZF317" s="111"/>
      <c r="SZG317" s="178"/>
      <c r="SZH317" s="178"/>
      <c r="SZI317" s="178"/>
      <c r="SZJ317" s="178"/>
      <c r="SZK317" s="179"/>
      <c r="SZL317" s="73"/>
      <c r="SZM317" s="73"/>
      <c r="SZN317" s="180"/>
      <c r="SZO317" s="75"/>
      <c r="SZP317" s="76"/>
      <c r="SZQ317" s="180"/>
      <c r="SZR317" s="180"/>
      <c r="SZS317" s="180"/>
      <c r="SZT317" s="75"/>
      <c r="SZU317" s="76"/>
      <c r="SZV317" s="181"/>
      <c r="SZW317" s="181"/>
      <c r="SZX317" s="182"/>
      <c r="SZY317" s="134"/>
      <c r="SZZ317" s="135"/>
      <c r="TAA317" s="111"/>
      <c r="TAB317" s="178"/>
      <c r="TAC317" s="178"/>
      <c r="TAD317" s="178"/>
      <c r="TAE317" s="178"/>
      <c r="TAF317" s="179"/>
      <c r="TAG317" s="73"/>
      <c r="TAH317" s="73"/>
      <c r="TAI317" s="180"/>
      <c r="TAJ317" s="75"/>
      <c r="TAK317" s="76"/>
      <c r="TAL317" s="180"/>
      <c r="TAM317" s="180"/>
      <c r="TAN317" s="180"/>
      <c r="TAO317" s="75"/>
      <c r="TAP317" s="76"/>
      <c r="TAQ317" s="181"/>
      <c r="TAR317" s="181"/>
      <c r="TAS317" s="182"/>
      <c r="TAT317" s="134"/>
      <c r="TAU317" s="135"/>
      <c r="TAV317" s="111"/>
      <c r="TAW317" s="178"/>
      <c r="TAX317" s="178"/>
      <c r="TAY317" s="178"/>
      <c r="TAZ317" s="178"/>
      <c r="TBA317" s="179"/>
      <c r="TBB317" s="73"/>
      <c r="TBC317" s="73"/>
      <c r="TBD317" s="180"/>
      <c r="TBE317" s="75"/>
      <c r="TBF317" s="76"/>
      <c r="TBG317" s="180"/>
      <c r="TBH317" s="180"/>
      <c r="TBI317" s="180"/>
      <c r="TBJ317" s="75"/>
      <c r="TBK317" s="76"/>
      <c r="TBL317" s="181"/>
      <c r="TBM317" s="181"/>
      <c r="TBN317" s="182"/>
      <c r="TBO317" s="134"/>
      <c r="TBP317" s="135"/>
      <c r="TBQ317" s="111"/>
      <c r="TBR317" s="178"/>
      <c r="TBS317" s="178"/>
      <c r="TBT317" s="178"/>
      <c r="TBU317" s="178"/>
      <c r="TBV317" s="179"/>
      <c r="TBW317" s="73"/>
      <c r="TBX317" s="73"/>
      <c r="TBY317" s="180"/>
      <c r="TBZ317" s="75"/>
      <c r="TCA317" s="76"/>
      <c r="TCB317" s="180"/>
      <c r="TCC317" s="180"/>
      <c r="TCD317" s="180"/>
      <c r="TCE317" s="75"/>
      <c r="TCF317" s="76"/>
      <c r="TCG317" s="181"/>
      <c r="TCH317" s="181"/>
      <c r="TCI317" s="182"/>
      <c r="TCJ317" s="134"/>
      <c r="TCK317" s="135"/>
      <c r="TCL317" s="111"/>
      <c r="TCM317" s="178"/>
      <c r="TCN317" s="178"/>
      <c r="TCO317" s="178"/>
      <c r="TCP317" s="178"/>
      <c r="TCQ317" s="179"/>
      <c r="TCR317" s="73"/>
      <c r="TCS317" s="73"/>
      <c r="TCT317" s="180"/>
      <c r="TCU317" s="75"/>
      <c r="TCV317" s="76"/>
      <c r="TCW317" s="180"/>
      <c r="TCX317" s="180"/>
      <c r="TCY317" s="180"/>
      <c r="TCZ317" s="75"/>
      <c r="TDA317" s="76"/>
      <c r="TDB317" s="181"/>
      <c r="TDC317" s="181"/>
      <c r="TDD317" s="182"/>
      <c r="TDE317" s="134"/>
      <c r="TDF317" s="135"/>
      <c r="TDG317" s="111"/>
      <c r="TDH317" s="178"/>
      <c r="TDI317" s="178"/>
      <c r="TDJ317" s="178"/>
      <c r="TDK317" s="178"/>
      <c r="TDL317" s="179"/>
      <c r="TDM317" s="73"/>
      <c r="TDN317" s="73"/>
      <c r="TDO317" s="180"/>
      <c r="TDP317" s="75"/>
      <c r="TDQ317" s="76"/>
      <c r="TDR317" s="180"/>
      <c r="TDS317" s="180"/>
      <c r="TDT317" s="180"/>
      <c r="TDU317" s="75"/>
      <c r="TDV317" s="76"/>
      <c r="TDW317" s="181"/>
      <c r="TDX317" s="181"/>
      <c r="TDY317" s="182"/>
      <c r="TDZ317" s="134"/>
      <c r="TEA317" s="135"/>
      <c r="TEB317" s="111"/>
      <c r="TEC317" s="178"/>
      <c r="TED317" s="178"/>
      <c r="TEE317" s="178"/>
      <c r="TEF317" s="178"/>
      <c r="TEG317" s="179"/>
      <c r="TEH317" s="73"/>
      <c r="TEI317" s="73"/>
      <c r="TEJ317" s="180"/>
      <c r="TEK317" s="75"/>
      <c r="TEL317" s="76"/>
      <c r="TEM317" s="180"/>
      <c r="TEN317" s="180"/>
      <c r="TEO317" s="180"/>
      <c r="TEP317" s="75"/>
      <c r="TEQ317" s="76"/>
      <c r="TER317" s="181"/>
      <c r="TES317" s="181"/>
      <c r="TET317" s="182"/>
      <c r="TEU317" s="134"/>
      <c r="TEV317" s="135"/>
      <c r="TEW317" s="111"/>
      <c r="TEX317" s="178"/>
      <c r="TEY317" s="178"/>
      <c r="TEZ317" s="178"/>
      <c r="TFA317" s="178"/>
      <c r="TFB317" s="179"/>
      <c r="TFC317" s="73"/>
      <c r="TFD317" s="73"/>
      <c r="TFE317" s="180"/>
      <c r="TFF317" s="75"/>
      <c r="TFG317" s="76"/>
      <c r="TFH317" s="180"/>
      <c r="TFI317" s="180"/>
      <c r="TFJ317" s="180"/>
      <c r="TFK317" s="75"/>
      <c r="TFL317" s="76"/>
      <c r="TFM317" s="181"/>
      <c r="TFN317" s="181"/>
      <c r="TFO317" s="182"/>
      <c r="TFP317" s="134"/>
      <c r="TFQ317" s="135"/>
      <c r="TFR317" s="111"/>
      <c r="TFS317" s="178"/>
      <c r="TFT317" s="178"/>
      <c r="TFU317" s="178"/>
      <c r="TFV317" s="178"/>
      <c r="TFW317" s="179"/>
      <c r="TFX317" s="73"/>
      <c r="TFY317" s="73"/>
      <c r="TFZ317" s="180"/>
      <c r="TGA317" s="75"/>
      <c r="TGB317" s="76"/>
      <c r="TGC317" s="180"/>
      <c r="TGD317" s="180"/>
      <c r="TGE317" s="180"/>
      <c r="TGF317" s="75"/>
      <c r="TGG317" s="76"/>
      <c r="TGH317" s="181"/>
      <c r="TGI317" s="181"/>
      <c r="TGJ317" s="182"/>
      <c r="TGK317" s="134"/>
      <c r="TGL317" s="135"/>
      <c r="TGM317" s="111"/>
      <c r="TGN317" s="178"/>
      <c r="TGO317" s="178"/>
      <c r="TGP317" s="178"/>
      <c r="TGQ317" s="178"/>
      <c r="TGR317" s="179"/>
      <c r="TGS317" s="73"/>
      <c r="TGT317" s="73"/>
      <c r="TGU317" s="180"/>
      <c r="TGV317" s="75"/>
      <c r="TGW317" s="76"/>
      <c r="TGX317" s="180"/>
      <c r="TGY317" s="180"/>
      <c r="TGZ317" s="180"/>
      <c r="THA317" s="75"/>
      <c r="THB317" s="76"/>
      <c r="THC317" s="181"/>
      <c r="THD317" s="181"/>
      <c r="THE317" s="182"/>
      <c r="THF317" s="134"/>
      <c r="THG317" s="135"/>
      <c r="THH317" s="111"/>
      <c r="THI317" s="178"/>
      <c r="THJ317" s="178"/>
      <c r="THK317" s="178"/>
      <c r="THL317" s="178"/>
      <c r="THM317" s="179"/>
      <c r="THN317" s="73"/>
      <c r="THO317" s="73"/>
      <c r="THP317" s="180"/>
      <c r="THQ317" s="75"/>
      <c r="THR317" s="76"/>
      <c r="THS317" s="180"/>
      <c r="THT317" s="180"/>
      <c r="THU317" s="180"/>
      <c r="THV317" s="75"/>
      <c r="THW317" s="76"/>
      <c r="THX317" s="181"/>
      <c r="THY317" s="181"/>
      <c r="THZ317" s="182"/>
      <c r="TIA317" s="134"/>
      <c r="TIB317" s="135"/>
      <c r="TIC317" s="111"/>
      <c r="TID317" s="178"/>
      <c r="TIE317" s="178"/>
      <c r="TIF317" s="178"/>
      <c r="TIG317" s="178"/>
      <c r="TIH317" s="179"/>
      <c r="TII317" s="73"/>
      <c r="TIJ317" s="73"/>
      <c r="TIK317" s="180"/>
      <c r="TIL317" s="75"/>
      <c r="TIM317" s="76"/>
      <c r="TIN317" s="180"/>
      <c r="TIO317" s="180"/>
      <c r="TIP317" s="180"/>
      <c r="TIQ317" s="75"/>
      <c r="TIR317" s="76"/>
      <c r="TIS317" s="181"/>
      <c r="TIT317" s="181"/>
      <c r="TIU317" s="182"/>
      <c r="TIV317" s="134"/>
      <c r="TIW317" s="135"/>
      <c r="TIX317" s="111"/>
      <c r="TIY317" s="178"/>
      <c r="TIZ317" s="178"/>
      <c r="TJA317" s="178"/>
      <c r="TJB317" s="178"/>
      <c r="TJC317" s="179"/>
      <c r="TJD317" s="73"/>
      <c r="TJE317" s="73"/>
      <c r="TJF317" s="180"/>
      <c r="TJG317" s="75"/>
      <c r="TJH317" s="76"/>
      <c r="TJI317" s="180"/>
      <c r="TJJ317" s="180"/>
      <c r="TJK317" s="180"/>
      <c r="TJL317" s="75"/>
      <c r="TJM317" s="76"/>
      <c r="TJN317" s="181"/>
      <c r="TJO317" s="181"/>
      <c r="TJP317" s="182"/>
      <c r="TJQ317" s="134"/>
      <c r="TJR317" s="135"/>
      <c r="TJS317" s="111"/>
      <c r="TJT317" s="178"/>
      <c r="TJU317" s="178"/>
      <c r="TJV317" s="178"/>
      <c r="TJW317" s="178"/>
      <c r="TJX317" s="179"/>
      <c r="TJY317" s="73"/>
      <c r="TJZ317" s="73"/>
      <c r="TKA317" s="180"/>
      <c r="TKB317" s="75"/>
      <c r="TKC317" s="76"/>
      <c r="TKD317" s="180"/>
      <c r="TKE317" s="180"/>
      <c r="TKF317" s="180"/>
      <c r="TKG317" s="75"/>
      <c r="TKH317" s="76"/>
      <c r="TKI317" s="181"/>
      <c r="TKJ317" s="181"/>
      <c r="TKK317" s="182"/>
      <c r="TKL317" s="134"/>
      <c r="TKM317" s="135"/>
      <c r="TKN317" s="111"/>
      <c r="TKO317" s="178"/>
      <c r="TKP317" s="178"/>
      <c r="TKQ317" s="178"/>
      <c r="TKR317" s="178"/>
      <c r="TKS317" s="179"/>
      <c r="TKT317" s="73"/>
      <c r="TKU317" s="73"/>
      <c r="TKV317" s="180"/>
      <c r="TKW317" s="75"/>
      <c r="TKX317" s="76"/>
      <c r="TKY317" s="180"/>
      <c r="TKZ317" s="180"/>
      <c r="TLA317" s="180"/>
      <c r="TLB317" s="75"/>
      <c r="TLC317" s="76"/>
      <c r="TLD317" s="181"/>
      <c r="TLE317" s="181"/>
      <c r="TLF317" s="182"/>
      <c r="TLG317" s="134"/>
      <c r="TLH317" s="135"/>
      <c r="TLI317" s="111"/>
      <c r="TLJ317" s="178"/>
      <c r="TLK317" s="178"/>
      <c r="TLL317" s="178"/>
      <c r="TLM317" s="178"/>
      <c r="TLN317" s="179"/>
      <c r="TLO317" s="73"/>
      <c r="TLP317" s="73"/>
      <c r="TLQ317" s="180"/>
      <c r="TLR317" s="75"/>
      <c r="TLS317" s="76"/>
      <c r="TLT317" s="180"/>
      <c r="TLU317" s="180"/>
      <c r="TLV317" s="180"/>
      <c r="TLW317" s="75"/>
      <c r="TLX317" s="76"/>
      <c r="TLY317" s="181"/>
      <c r="TLZ317" s="181"/>
      <c r="TMA317" s="182"/>
      <c r="TMB317" s="134"/>
      <c r="TMC317" s="135"/>
      <c r="TMD317" s="111"/>
      <c r="TME317" s="178"/>
      <c r="TMF317" s="178"/>
      <c r="TMG317" s="178"/>
      <c r="TMH317" s="178"/>
      <c r="TMI317" s="179"/>
      <c r="TMJ317" s="73"/>
      <c r="TMK317" s="73"/>
      <c r="TML317" s="180"/>
      <c r="TMM317" s="75"/>
      <c r="TMN317" s="76"/>
      <c r="TMO317" s="180"/>
      <c r="TMP317" s="180"/>
      <c r="TMQ317" s="180"/>
      <c r="TMR317" s="75"/>
      <c r="TMS317" s="76"/>
      <c r="TMT317" s="181"/>
      <c r="TMU317" s="181"/>
      <c r="TMV317" s="182"/>
      <c r="TMW317" s="134"/>
      <c r="TMX317" s="135"/>
      <c r="TMY317" s="111"/>
      <c r="TMZ317" s="178"/>
      <c r="TNA317" s="178"/>
      <c r="TNB317" s="178"/>
      <c r="TNC317" s="178"/>
      <c r="TND317" s="179"/>
      <c r="TNE317" s="73"/>
      <c r="TNF317" s="73"/>
      <c r="TNG317" s="180"/>
      <c r="TNH317" s="75"/>
      <c r="TNI317" s="76"/>
      <c r="TNJ317" s="180"/>
      <c r="TNK317" s="180"/>
      <c r="TNL317" s="180"/>
      <c r="TNM317" s="75"/>
      <c r="TNN317" s="76"/>
      <c r="TNO317" s="181"/>
      <c r="TNP317" s="181"/>
      <c r="TNQ317" s="182"/>
      <c r="TNR317" s="134"/>
      <c r="TNS317" s="135"/>
      <c r="TNT317" s="111"/>
      <c r="TNU317" s="178"/>
      <c r="TNV317" s="178"/>
      <c r="TNW317" s="178"/>
      <c r="TNX317" s="178"/>
      <c r="TNY317" s="179"/>
      <c r="TNZ317" s="73"/>
      <c r="TOA317" s="73"/>
      <c r="TOB317" s="180"/>
      <c r="TOC317" s="75"/>
      <c r="TOD317" s="76"/>
      <c r="TOE317" s="180"/>
      <c r="TOF317" s="180"/>
      <c r="TOG317" s="180"/>
      <c r="TOH317" s="75"/>
      <c r="TOI317" s="76"/>
      <c r="TOJ317" s="181"/>
      <c r="TOK317" s="181"/>
      <c r="TOL317" s="182"/>
      <c r="TOM317" s="134"/>
      <c r="TON317" s="135"/>
      <c r="TOO317" s="111"/>
      <c r="TOP317" s="178"/>
      <c r="TOQ317" s="178"/>
      <c r="TOR317" s="178"/>
      <c r="TOS317" s="178"/>
      <c r="TOT317" s="179"/>
      <c r="TOU317" s="73"/>
      <c r="TOV317" s="73"/>
      <c r="TOW317" s="180"/>
      <c r="TOX317" s="75"/>
      <c r="TOY317" s="76"/>
      <c r="TOZ317" s="180"/>
      <c r="TPA317" s="180"/>
      <c r="TPB317" s="180"/>
      <c r="TPC317" s="75"/>
      <c r="TPD317" s="76"/>
      <c r="TPE317" s="181"/>
      <c r="TPF317" s="181"/>
      <c r="TPG317" s="182"/>
      <c r="TPH317" s="134"/>
      <c r="TPI317" s="135"/>
      <c r="TPJ317" s="111"/>
      <c r="TPK317" s="178"/>
      <c r="TPL317" s="178"/>
      <c r="TPM317" s="178"/>
      <c r="TPN317" s="178"/>
      <c r="TPO317" s="179"/>
      <c r="TPP317" s="73"/>
      <c r="TPQ317" s="73"/>
      <c r="TPR317" s="180"/>
      <c r="TPS317" s="75"/>
      <c r="TPT317" s="76"/>
      <c r="TPU317" s="180"/>
      <c r="TPV317" s="180"/>
      <c r="TPW317" s="180"/>
      <c r="TPX317" s="75"/>
      <c r="TPY317" s="76"/>
      <c r="TPZ317" s="181"/>
      <c r="TQA317" s="181"/>
      <c r="TQB317" s="182"/>
      <c r="TQC317" s="134"/>
      <c r="TQD317" s="135"/>
      <c r="TQE317" s="111"/>
      <c r="TQF317" s="178"/>
      <c r="TQG317" s="178"/>
      <c r="TQH317" s="178"/>
      <c r="TQI317" s="178"/>
      <c r="TQJ317" s="179"/>
      <c r="TQK317" s="73"/>
      <c r="TQL317" s="73"/>
      <c r="TQM317" s="180"/>
      <c r="TQN317" s="75"/>
      <c r="TQO317" s="76"/>
      <c r="TQP317" s="180"/>
      <c r="TQQ317" s="180"/>
      <c r="TQR317" s="180"/>
      <c r="TQS317" s="75"/>
      <c r="TQT317" s="76"/>
      <c r="TQU317" s="181"/>
      <c r="TQV317" s="181"/>
      <c r="TQW317" s="182"/>
      <c r="TQX317" s="134"/>
      <c r="TQY317" s="135"/>
      <c r="TQZ317" s="111"/>
      <c r="TRA317" s="178"/>
      <c r="TRB317" s="178"/>
      <c r="TRC317" s="178"/>
      <c r="TRD317" s="178"/>
      <c r="TRE317" s="179"/>
      <c r="TRF317" s="73"/>
      <c r="TRG317" s="73"/>
      <c r="TRH317" s="180"/>
      <c r="TRI317" s="75"/>
      <c r="TRJ317" s="76"/>
      <c r="TRK317" s="180"/>
      <c r="TRL317" s="180"/>
      <c r="TRM317" s="180"/>
      <c r="TRN317" s="75"/>
      <c r="TRO317" s="76"/>
      <c r="TRP317" s="181"/>
      <c r="TRQ317" s="181"/>
      <c r="TRR317" s="182"/>
      <c r="TRS317" s="134"/>
      <c r="TRT317" s="135"/>
      <c r="TRU317" s="111"/>
      <c r="TRV317" s="178"/>
      <c r="TRW317" s="178"/>
      <c r="TRX317" s="178"/>
      <c r="TRY317" s="178"/>
      <c r="TRZ317" s="179"/>
      <c r="TSA317" s="73"/>
      <c r="TSB317" s="73"/>
      <c r="TSC317" s="180"/>
      <c r="TSD317" s="75"/>
      <c r="TSE317" s="76"/>
      <c r="TSF317" s="180"/>
      <c r="TSG317" s="180"/>
      <c r="TSH317" s="180"/>
      <c r="TSI317" s="75"/>
      <c r="TSJ317" s="76"/>
      <c r="TSK317" s="181"/>
      <c r="TSL317" s="181"/>
      <c r="TSM317" s="182"/>
      <c r="TSN317" s="134"/>
      <c r="TSO317" s="135"/>
      <c r="TSP317" s="111"/>
      <c r="TSQ317" s="178"/>
      <c r="TSR317" s="178"/>
      <c r="TSS317" s="178"/>
      <c r="TST317" s="178"/>
      <c r="TSU317" s="179"/>
      <c r="TSV317" s="73"/>
      <c r="TSW317" s="73"/>
      <c r="TSX317" s="180"/>
      <c r="TSY317" s="75"/>
      <c r="TSZ317" s="76"/>
      <c r="TTA317" s="180"/>
      <c r="TTB317" s="180"/>
      <c r="TTC317" s="180"/>
      <c r="TTD317" s="75"/>
      <c r="TTE317" s="76"/>
      <c r="TTF317" s="181"/>
      <c r="TTG317" s="181"/>
      <c r="TTH317" s="182"/>
      <c r="TTI317" s="134"/>
      <c r="TTJ317" s="135"/>
      <c r="TTK317" s="111"/>
      <c r="TTL317" s="178"/>
      <c r="TTM317" s="178"/>
      <c r="TTN317" s="178"/>
      <c r="TTO317" s="178"/>
      <c r="TTP317" s="179"/>
      <c r="TTQ317" s="73"/>
      <c r="TTR317" s="73"/>
      <c r="TTS317" s="180"/>
      <c r="TTT317" s="75"/>
      <c r="TTU317" s="76"/>
      <c r="TTV317" s="180"/>
      <c r="TTW317" s="180"/>
      <c r="TTX317" s="180"/>
      <c r="TTY317" s="75"/>
      <c r="TTZ317" s="76"/>
      <c r="TUA317" s="181"/>
      <c r="TUB317" s="181"/>
      <c r="TUC317" s="182"/>
      <c r="TUD317" s="134"/>
      <c r="TUE317" s="135"/>
      <c r="TUF317" s="111"/>
      <c r="TUG317" s="178"/>
      <c r="TUH317" s="178"/>
      <c r="TUI317" s="178"/>
      <c r="TUJ317" s="178"/>
      <c r="TUK317" s="179"/>
      <c r="TUL317" s="73"/>
      <c r="TUM317" s="73"/>
      <c r="TUN317" s="180"/>
      <c r="TUO317" s="75"/>
      <c r="TUP317" s="76"/>
      <c r="TUQ317" s="180"/>
      <c r="TUR317" s="180"/>
      <c r="TUS317" s="180"/>
      <c r="TUT317" s="75"/>
      <c r="TUU317" s="76"/>
      <c r="TUV317" s="181"/>
      <c r="TUW317" s="181"/>
      <c r="TUX317" s="182"/>
      <c r="TUY317" s="134"/>
      <c r="TUZ317" s="135"/>
      <c r="TVA317" s="111"/>
      <c r="TVB317" s="178"/>
      <c r="TVC317" s="178"/>
      <c r="TVD317" s="178"/>
      <c r="TVE317" s="178"/>
      <c r="TVF317" s="179"/>
      <c r="TVG317" s="73"/>
      <c r="TVH317" s="73"/>
      <c r="TVI317" s="180"/>
      <c r="TVJ317" s="75"/>
      <c r="TVK317" s="76"/>
      <c r="TVL317" s="180"/>
      <c r="TVM317" s="180"/>
      <c r="TVN317" s="180"/>
      <c r="TVO317" s="75"/>
      <c r="TVP317" s="76"/>
      <c r="TVQ317" s="181"/>
      <c r="TVR317" s="181"/>
      <c r="TVS317" s="182"/>
      <c r="TVT317" s="134"/>
      <c r="TVU317" s="135"/>
      <c r="TVV317" s="111"/>
      <c r="TVW317" s="178"/>
      <c r="TVX317" s="178"/>
      <c r="TVY317" s="178"/>
      <c r="TVZ317" s="178"/>
      <c r="TWA317" s="179"/>
      <c r="TWB317" s="73"/>
      <c r="TWC317" s="73"/>
      <c r="TWD317" s="180"/>
      <c r="TWE317" s="75"/>
      <c r="TWF317" s="76"/>
      <c r="TWG317" s="180"/>
      <c r="TWH317" s="180"/>
      <c r="TWI317" s="180"/>
      <c r="TWJ317" s="75"/>
      <c r="TWK317" s="76"/>
      <c r="TWL317" s="181"/>
      <c r="TWM317" s="181"/>
      <c r="TWN317" s="182"/>
      <c r="TWO317" s="134"/>
      <c r="TWP317" s="135"/>
      <c r="TWQ317" s="111"/>
      <c r="TWR317" s="178"/>
      <c r="TWS317" s="178"/>
      <c r="TWT317" s="178"/>
      <c r="TWU317" s="178"/>
      <c r="TWV317" s="179"/>
      <c r="TWW317" s="73"/>
      <c r="TWX317" s="73"/>
      <c r="TWY317" s="180"/>
      <c r="TWZ317" s="75"/>
      <c r="TXA317" s="76"/>
      <c r="TXB317" s="180"/>
      <c r="TXC317" s="180"/>
      <c r="TXD317" s="180"/>
      <c r="TXE317" s="75"/>
      <c r="TXF317" s="76"/>
      <c r="TXG317" s="181"/>
      <c r="TXH317" s="181"/>
      <c r="TXI317" s="182"/>
      <c r="TXJ317" s="134"/>
      <c r="TXK317" s="135"/>
      <c r="TXL317" s="111"/>
      <c r="TXM317" s="178"/>
      <c r="TXN317" s="178"/>
      <c r="TXO317" s="178"/>
      <c r="TXP317" s="178"/>
      <c r="TXQ317" s="179"/>
      <c r="TXR317" s="73"/>
      <c r="TXS317" s="73"/>
      <c r="TXT317" s="180"/>
      <c r="TXU317" s="75"/>
      <c r="TXV317" s="76"/>
      <c r="TXW317" s="180"/>
      <c r="TXX317" s="180"/>
      <c r="TXY317" s="180"/>
      <c r="TXZ317" s="75"/>
      <c r="TYA317" s="76"/>
      <c r="TYB317" s="181"/>
      <c r="TYC317" s="181"/>
      <c r="TYD317" s="182"/>
      <c r="TYE317" s="134"/>
      <c r="TYF317" s="135"/>
      <c r="TYG317" s="111"/>
      <c r="TYH317" s="178"/>
      <c r="TYI317" s="178"/>
      <c r="TYJ317" s="178"/>
      <c r="TYK317" s="178"/>
      <c r="TYL317" s="179"/>
      <c r="TYM317" s="73"/>
      <c r="TYN317" s="73"/>
      <c r="TYO317" s="180"/>
      <c r="TYP317" s="75"/>
      <c r="TYQ317" s="76"/>
      <c r="TYR317" s="180"/>
      <c r="TYS317" s="180"/>
      <c r="TYT317" s="180"/>
      <c r="TYU317" s="75"/>
      <c r="TYV317" s="76"/>
      <c r="TYW317" s="181"/>
      <c r="TYX317" s="181"/>
      <c r="TYY317" s="182"/>
      <c r="TYZ317" s="134"/>
      <c r="TZA317" s="135"/>
      <c r="TZB317" s="111"/>
      <c r="TZC317" s="178"/>
      <c r="TZD317" s="178"/>
      <c r="TZE317" s="178"/>
      <c r="TZF317" s="178"/>
      <c r="TZG317" s="179"/>
      <c r="TZH317" s="73"/>
      <c r="TZI317" s="73"/>
      <c r="TZJ317" s="180"/>
      <c r="TZK317" s="75"/>
      <c r="TZL317" s="76"/>
      <c r="TZM317" s="180"/>
      <c r="TZN317" s="180"/>
      <c r="TZO317" s="180"/>
      <c r="TZP317" s="75"/>
      <c r="TZQ317" s="76"/>
      <c r="TZR317" s="181"/>
      <c r="TZS317" s="181"/>
      <c r="TZT317" s="182"/>
      <c r="TZU317" s="134"/>
      <c r="TZV317" s="135"/>
      <c r="TZW317" s="111"/>
      <c r="TZX317" s="178"/>
      <c r="TZY317" s="178"/>
      <c r="TZZ317" s="178"/>
      <c r="UAA317" s="178"/>
      <c r="UAB317" s="179"/>
      <c r="UAC317" s="73"/>
      <c r="UAD317" s="73"/>
      <c r="UAE317" s="180"/>
      <c r="UAF317" s="75"/>
      <c r="UAG317" s="76"/>
      <c r="UAH317" s="180"/>
      <c r="UAI317" s="180"/>
      <c r="UAJ317" s="180"/>
      <c r="UAK317" s="75"/>
      <c r="UAL317" s="76"/>
      <c r="UAM317" s="181"/>
      <c r="UAN317" s="181"/>
      <c r="UAO317" s="182"/>
      <c r="UAP317" s="134"/>
      <c r="UAQ317" s="135"/>
      <c r="UAR317" s="111"/>
      <c r="UAS317" s="178"/>
      <c r="UAT317" s="178"/>
      <c r="UAU317" s="178"/>
      <c r="UAV317" s="178"/>
      <c r="UAW317" s="179"/>
      <c r="UAX317" s="73"/>
      <c r="UAY317" s="73"/>
      <c r="UAZ317" s="180"/>
      <c r="UBA317" s="75"/>
      <c r="UBB317" s="76"/>
      <c r="UBC317" s="180"/>
      <c r="UBD317" s="180"/>
      <c r="UBE317" s="180"/>
      <c r="UBF317" s="75"/>
      <c r="UBG317" s="76"/>
      <c r="UBH317" s="181"/>
      <c r="UBI317" s="181"/>
      <c r="UBJ317" s="182"/>
      <c r="UBK317" s="134"/>
      <c r="UBL317" s="135"/>
      <c r="UBM317" s="111"/>
      <c r="UBN317" s="178"/>
      <c r="UBO317" s="178"/>
      <c r="UBP317" s="178"/>
      <c r="UBQ317" s="178"/>
      <c r="UBR317" s="179"/>
      <c r="UBS317" s="73"/>
      <c r="UBT317" s="73"/>
      <c r="UBU317" s="180"/>
      <c r="UBV317" s="75"/>
      <c r="UBW317" s="76"/>
      <c r="UBX317" s="180"/>
      <c r="UBY317" s="180"/>
      <c r="UBZ317" s="180"/>
      <c r="UCA317" s="75"/>
      <c r="UCB317" s="76"/>
      <c r="UCC317" s="181"/>
      <c r="UCD317" s="181"/>
      <c r="UCE317" s="182"/>
      <c r="UCF317" s="134"/>
      <c r="UCG317" s="135"/>
      <c r="UCH317" s="111"/>
      <c r="UCI317" s="178"/>
      <c r="UCJ317" s="178"/>
      <c r="UCK317" s="178"/>
      <c r="UCL317" s="178"/>
      <c r="UCM317" s="179"/>
      <c r="UCN317" s="73"/>
      <c r="UCO317" s="73"/>
      <c r="UCP317" s="180"/>
      <c r="UCQ317" s="75"/>
      <c r="UCR317" s="76"/>
      <c r="UCS317" s="180"/>
      <c r="UCT317" s="180"/>
      <c r="UCU317" s="180"/>
      <c r="UCV317" s="75"/>
      <c r="UCW317" s="76"/>
      <c r="UCX317" s="181"/>
      <c r="UCY317" s="181"/>
      <c r="UCZ317" s="182"/>
      <c r="UDA317" s="134"/>
      <c r="UDB317" s="135"/>
      <c r="UDC317" s="111"/>
      <c r="UDD317" s="178"/>
      <c r="UDE317" s="178"/>
      <c r="UDF317" s="178"/>
      <c r="UDG317" s="178"/>
      <c r="UDH317" s="179"/>
      <c r="UDI317" s="73"/>
      <c r="UDJ317" s="73"/>
      <c r="UDK317" s="180"/>
      <c r="UDL317" s="75"/>
      <c r="UDM317" s="76"/>
      <c r="UDN317" s="180"/>
      <c r="UDO317" s="180"/>
      <c r="UDP317" s="180"/>
      <c r="UDQ317" s="75"/>
      <c r="UDR317" s="76"/>
      <c r="UDS317" s="181"/>
      <c r="UDT317" s="181"/>
      <c r="UDU317" s="182"/>
      <c r="UDV317" s="134"/>
      <c r="UDW317" s="135"/>
      <c r="UDX317" s="111"/>
      <c r="UDY317" s="178"/>
      <c r="UDZ317" s="178"/>
      <c r="UEA317" s="178"/>
      <c r="UEB317" s="178"/>
      <c r="UEC317" s="179"/>
      <c r="UED317" s="73"/>
      <c r="UEE317" s="73"/>
      <c r="UEF317" s="180"/>
      <c r="UEG317" s="75"/>
      <c r="UEH317" s="76"/>
      <c r="UEI317" s="180"/>
      <c r="UEJ317" s="180"/>
      <c r="UEK317" s="180"/>
      <c r="UEL317" s="75"/>
      <c r="UEM317" s="76"/>
      <c r="UEN317" s="181"/>
      <c r="UEO317" s="181"/>
      <c r="UEP317" s="182"/>
      <c r="UEQ317" s="134"/>
      <c r="UER317" s="135"/>
      <c r="UES317" s="111"/>
      <c r="UET317" s="178"/>
      <c r="UEU317" s="178"/>
      <c r="UEV317" s="178"/>
      <c r="UEW317" s="178"/>
      <c r="UEX317" s="179"/>
      <c r="UEY317" s="73"/>
      <c r="UEZ317" s="73"/>
      <c r="UFA317" s="180"/>
      <c r="UFB317" s="75"/>
      <c r="UFC317" s="76"/>
      <c r="UFD317" s="180"/>
      <c r="UFE317" s="180"/>
      <c r="UFF317" s="180"/>
      <c r="UFG317" s="75"/>
      <c r="UFH317" s="76"/>
      <c r="UFI317" s="181"/>
      <c r="UFJ317" s="181"/>
      <c r="UFK317" s="182"/>
      <c r="UFL317" s="134"/>
      <c r="UFM317" s="135"/>
      <c r="UFN317" s="111"/>
      <c r="UFO317" s="178"/>
      <c r="UFP317" s="178"/>
      <c r="UFQ317" s="178"/>
      <c r="UFR317" s="178"/>
      <c r="UFS317" s="179"/>
      <c r="UFT317" s="73"/>
      <c r="UFU317" s="73"/>
      <c r="UFV317" s="180"/>
      <c r="UFW317" s="75"/>
      <c r="UFX317" s="76"/>
      <c r="UFY317" s="180"/>
      <c r="UFZ317" s="180"/>
      <c r="UGA317" s="180"/>
      <c r="UGB317" s="75"/>
      <c r="UGC317" s="76"/>
      <c r="UGD317" s="181"/>
      <c r="UGE317" s="181"/>
      <c r="UGF317" s="182"/>
      <c r="UGG317" s="134"/>
      <c r="UGH317" s="135"/>
      <c r="UGI317" s="111"/>
      <c r="UGJ317" s="178"/>
      <c r="UGK317" s="178"/>
      <c r="UGL317" s="178"/>
      <c r="UGM317" s="178"/>
      <c r="UGN317" s="179"/>
      <c r="UGO317" s="73"/>
      <c r="UGP317" s="73"/>
      <c r="UGQ317" s="180"/>
      <c r="UGR317" s="75"/>
      <c r="UGS317" s="76"/>
      <c r="UGT317" s="180"/>
      <c r="UGU317" s="180"/>
      <c r="UGV317" s="180"/>
      <c r="UGW317" s="75"/>
      <c r="UGX317" s="76"/>
      <c r="UGY317" s="181"/>
      <c r="UGZ317" s="181"/>
      <c r="UHA317" s="182"/>
      <c r="UHB317" s="134"/>
      <c r="UHC317" s="135"/>
      <c r="UHD317" s="111"/>
      <c r="UHE317" s="178"/>
      <c r="UHF317" s="178"/>
      <c r="UHG317" s="178"/>
      <c r="UHH317" s="178"/>
      <c r="UHI317" s="179"/>
      <c r="UHJ317" s="73"/>
      <c r="UHK317" s="73"/>
      <c r="UHL317" s="180"/>
      <c r="UHM317" s="75"/>
      <c r="UHN317" s="76"/>
      <c r="UHO317" s="180"/>
      <c r="UHP317" s="180"/>
      <c r="UHQ317" s="180"/>
      <c r="UHR317" s="75"/>
      <c r="UHS317" s="76"/>
      <c r="UHT317" s="181"/>
      <c r="UHU317" s="181"/>
      <c r="UHV317" s="182"/>
      <c r="UHW317" s="134"/>
      <c r="UHX317" s="135"/>
      <c r="UHY317" s="111"/>
      <c r="UHZ317" s="178"/>
      <c r="UIA317" s="178"/>
      <c r="UIB317" s="178"/>
      <c r="UIC317" s="178"/>
      <c r="UID317" s="179"/>
      <c r="UIE317" s="73"/>
      <c r="UIF317" s="73"/>
      <c r="UIG317" s="180"/>
      <c r="UIH317" s="75"/>
      <c r="UII317" s="76"/>
      <c r="UIJ317" s="180"/>
      <c r="UIK317" s="180"/>
      <c r="UIL317" s="180"/>
      <c r="UIM317" s="75"/>
      <c r="UIN317" s="76"/>
      <c r="UIO317" s="181"/>
      <c r="UIP317" s="181"/>
      <c r="UIQ317" s="182"/>
      <c r="UIR317" s="134"/>
      <c r="UIS317" s="135"/>
      <c r="UIT317" s="111"/>
      <c r="UIU317" s="178"/>
      <c r="UIV317" s="178"/>
      <c r="UIW317" s="178"/>
      <c r="UIX317" s="178"/>
      <c r="UIY317" s="179"/>
      <c r="UIZ317" s="73"/>
      <c r="UJA317" s="73"/>
      <c r="UJB317" s="180"/>
      <c r="UJC317" s="75"/>
      <c r="UJD317" s="76"/>
      <c r="UJE317" s="180"/>
      <c r="UJF317" s="180"/>
      <c r="UJG317" s="180"/>
      <c r="UJH317" s="75"/>
      <c r="UJI317" s="76"/>
      <c r="UJJ317" s="181"/>
      <c r="UJK317" s="181"/>
      <c r="UJL317" s="182"/>
      <c r="UJM317" s="134"/>
      <c r="UJN317" s="135"/>
      <c r="UJO317" s="111"/>
      <c r="UJP317" s="178"/>
      <c r="UJQ317" s="178"/>
      <c r="UJR317" s="178"/>
      <c r="UJS317" s="178"/>
      <c r="UJT317" s="179"/>
      <c r="UJU317" s="73"/>
      <c r="UJV317" s="73"/>
      <c r="UJW317" s="180"/>
      <c r="UJX317" s="75"/>
      <c r="UJY317" s="76"/>
      <c r="UJZ317" s="180"/>
      <c r="UKA317" s="180"/>
      <c r="UKB317" s="180"/>
      <c r="UKC317" s="75"/>
      <c r="UKD317" s="76"/>
      <c r="UKE317" s="181"/>
      <c r="UKF317" s="181"/>
      <c r="UKG317" s="182"/>
      <c r="UKH317" s="134"/>
      <c r="UKI317" s="135"/>
      <c r="UKJ317" s="111"/>
      <c r="UKK317" s="178"/>
      <c r="UKL317" s="178"/>
      <c r="UKM317" s="178"/>
      <c r="UKN317" s="178"/>
      <c r="UKO317" s="179"/>
      <c r="UKP317" s="73"/>
      <c r="UKQ317" s="73"/>
      <c r="UKR317" s="180"/>
      <c r="UKS317" s="75"/>
      <c r="UKT317" s="76"/>
      <c r="UKU317" s="180"/>
      <c r="UKV317" s="180"/>
      <c r="UKW317" s="180"/>
      <c r="UKX317" s="75"/>
      <c r="UKY317" s="76"/>
      <c r="UKZ317" s="181"/>
      <c r="ULA317" s="181"/>
      <c r="ULB317" s="182"/>
      <c r="ULC317" s="134"/>
      <c r="ULD317" s="135"/>
      <c r="ULE317" s="111"/>
      <c r="ULF317" s="178"/>
      <c r="ULG317" s="178"/>
      <c r="ULH317" s="178"/>
      <c r="ULI317" s="178"/>
      <c r="ULJ317" s="179"/>
      <c r="ULK317" s="73"/>
      <c r="ULL317" s="73"/>
      <c r="ULM317" s="180"/>
      <c r="ULN317" s="75"/>
      <c r="ULO317" s="76"/>
      <c r="ULP317" s="180"/>
      <c r="ULQ317" s="180"/>
      <c r="ULR317" s="180"/>
      <c r="ULS317" s="75"/>
      <c r="ULT317" s="76"/>
      <c r="ULU317" s="181"/>
      <c r="ULV317" s="181"/>
      <c r="ULW317" s="182"/>
      <c r="ULX317" s="134"/>
      <c r="ULY317" s="135"/>
      <c r="ULZ317" s="111"/>
      <c r="UMA317" s="178"/>
      <c r="UMB317" s="178"/>
      <c r="UMC317" s="178"/>
      <c r="UMD317" s="178"/>
      <c r="UME317" s="179"/>
      <c r="UMF317" s="73"/>
      <c r="UMG317" s="73"/>
      <c r="UMH317" s="180"/>
      <c r="UMI317" s="75"/>
      <c r="UMJ317" s="76"/>
      <c r="UMK317" s="180"/>
      <c r="UML317" s="180"/>
      <c r="UMM317" s="180"/>
      <c r="UMN317" s="75"/>
      <c r="UMO317" s="76"/>
      <c r="UMP317" s="181"/>
      <c r="UMQ317" s="181"/>
      <c r="UMR317" s="182"/>
      <c r="UMS317" s="134"/>
      <c r="UMT317" s="135"/>
      <c r="UMU317" s="111"/>
      <c r="UMV317" s="178"/>
      <c r="UMW317" s="178"/>
      <c r="UMX317" s="178"/>
      <c r="UMY317" s="178"/>
      <c r="UMZ317" s="179"/>
      <c r="UNA317" s="73"/>
      <c r="UNB317" s="73"/>
      <c r="UNC317" s="180"/>
      <c r="UND317" s="75"/>
      <c r="UNE317" s="76"/>
      <c r="UNF317" s="180"/>
      <c r="UNG317" s="180"/>
      <c r="UNH317" s="180"/>
      <c r="UNI317" s="75"/>
      <c r="UNJ317" s="76"/>
      <c r="UNK317" s="181"/>
      <c r="UNL317" s="181"/>
      <c r="UNM317" s="182"/>
      <c r="UNN317" s="134"/>
      <c r="UNO317" s="135"/>
      <c r="UNP317" s="111"/>
      <c r="UNQ317" s="178"/>
      <c r="UNR317" s="178"/>
      <c r="UNS317" s="178"/>
      <c r="UNT317" s="178"/>
      <c r="UNU317" s="179"/>
      <c r="UNV317" s="73"/>
      <c r="UNW317" s="73"/>
      <c r="UNX317" s="180"/>
      <c r="UNY317" s="75"/>
      <c r="UNZ317" s="76"/>
      <c r="UOA317" s="180"/>
      <c r="UOB317" s="180"/>
      <c r="UOC317" s="180"/>
      <c r="UOD317" s="75"/>
      <c r="UOE317" s="76"/>
      <c r="UOF317" s="181"/>
      <c r="UOG317" s="181"/>
      <c r="UOH317" s="182"/>
      <c r="UOI317" s="134"/>
      <c r="UOJ317" s="135"/>
      <c r="UOK317" s="111"/>
      <c r="UOL317" s="178"/>
      <c r="UOM317" s="178"/>
      <c r="UON317" s="178"/>
      <c r="UOO317" s="178"/>
      <c r="UOP317" s="179"/>
      <c r="UOQ317" s="73"/>
      <c r="UOR317" s="73"/>
      <c r="UOS317" s="180"/>
      <c r="UOT317" s="75"/>
      <c r="UOU317" s="76"/>
      <c r="UOV317" s="180"/>
      <c r="UOW317" s="180"/>
      <c r="UOX317" s="180"/>
      <c r="UOY317" s="75"/>
      <c r="UOZ317" s="76"/>
      <c r="UPA317" s="181"/>
      <c r="UPB317" s="181"/>
      <c r="UPC317" s="182"/>
      <c r="UPD317" s="134"/>
      <c r="UPE317" s="135"/>
      <c r="UPF317" s="111"/>
      <c r="UPG317" s="178"/>
      <c r="UPH317" s="178"/>
      <c r="UPI317" s="178"/>
      <c r="UPJ317" s="178"/>
      <c r="UPK317" s="179"/>
      <c r="UPL317" s="73"/>
      <c r="UPM317" s="73"/>
      <c r="UPN317" s="180"/>
      <c r="UPO317" s="75"/>
      <c r="UPP317" s="76"/>
      <c r="UPQ317" s="180"/>
      <c r="UPR317" s="180"/>
      <c r="UPS317" s="180"/>
      <c r="UPT317" s="75"/>
      <c r="UPU317" s="76"/>
      <c r="UPV317" s="181"/>
      <c r="UPW317" s="181"/>
      <c r="UPX317" s="182"/>
      <c r="UPY317" s="134"/>
      <c r="UPZ317" s="135"/>
      <c r="UQA317" s="111"/>
      <c r="UQB317" s="178"/>
      <c r="UQC317" s="178"/>
      <c r="UQD317" s="178"/>
      <c r="UQE317" s="178"/>
      <c r="UQF317" s="179"/>
      <c r="UQG317" s="73"/>
      <c r="UQH317" s="73"/>
      <c r="UQI317" s="180"/>
      <c r="UQJ317" s="75"/>
      <c r="UQK317" s="76"/>
      <c r="UQL317" s="180"/>
      <c r="UQM317" s="180"/>
      <c r="UQN317" s="180"/>
      <c r="UQO317" s="75"/>
      <c r="UQP317" s="76"/>
      <c r="UQQ317" s="181"/>
      <c r="UQR317" s="181"/>
      <c r="UQS317" s="182"/>
      <c r="UQT317" s="134"/>
      <c r="UQU317" s="135"/>
      <c r="UQV317" s="111"/>
      <c r="UQW317" s="178"/>
      <c r="UQX317" s="178"/>
      <c r="UQY317" s="178"/>
      <c r="UQZ317" s="178"/>
      <c r="URA317" s="179"/>
      <c r="URB317" s="73"/>
      <c r="URC317" s="73"/>
      <c r="URD317" s="180"/>
      <c r="URE317" s="75"/>
      <c r="URF317" s="76"/>
      <c r="URG317" s="180"/>
      <c r="URH317" s="180"/>
      <c r="URI317" s="180"/>
      <c r="URJ317" s="75"/>
      <c r="URK317" s="76"/>
      <c r="URL317" s="181"/>
      <c r="URM317" s="181"/>
      <c r="URN317" s="182"/>
      <c r="URO317" s="134"/>
      <c r="URP317" s="135"/>
      <c r="URQ317" s="111"/>
      <c r="URR317" s="178"/>
      <c r="URS317" s="178"/>
      <c r="URT317" s="178"/>
      <c r="URU317" s="178"/>
      <c r="URV317" s="179"/>
      <c r="URW317" s="73"/>
      <c r="URX317" s="73"/>
      <c r="URY317" s="180"/>
      <c r="URZ317" s="75"/>
      <c r="USA317" s="76"/>
      <c r="USB317" s="180"/>
      <c r="USC317" s="180"/>
      <c r="USD317" s="180"/>
      <c r="USE317" s="75"/>
      <c r="USF317" s="76"/>
      <c r="USG317" s="181"/>
      <c r="USH317" s="181"/>
      <c r="USI317" s="182"/>
      <c r="USJ317" s="134"/>
      <c r="USK317" s="135"/>
      <c r="USL317" s="111"/>
      <c r="USM317" s="178"/>
      <c r="USN317" s="178"/>
      <c r="USO317" s="178"/>
      <c r="USP317" s="178"/>
      <c r="USQ317" s="179"/>
      <c r="USR317" s="73"/>
      <c r="USS317" s="73"/>
      <c r="UST317" s="180"/>
      <c r="USU317" s="75"/>
      <c r="USV317" s="76"/>
      <c r="USW317" s="180"/>
      <c r="USX317" s="180"/>
      <c r="USY317" s="180"/>
      <c r="USZ317" s="75"/>
      <c r="UTA317" s="76"/>
      <c r="UTB317" s="181"/>
      <c r="UTC317" s="181"/>
      <c r="UTD317" s="182"/>
      <c r="UTE317" s="134"/>
      <c r="UTF317" s="135"/>
      <c r="UTG317" s="111"/>
      <c r="UTH317" s="178"/>
      <c r="UTI317" s="178"/>
      <c r="UTJ317" s="178"/>
      <c r="UTK317" s="178"/>
      <c r="UTL317" s="179"/>
      <c r="UTM317" s="73"/>
      <c r="UTN317" s="73"/>
      <c r="UTO317" s="180"/>
      <c r="UTP317" s="75"/>
      <c r="UTQ317" s="76"/>
      <c r="UTR317" s="180"/>
      <c r="UTS317" s="180"/>
      <c r="UTT317" s="180"/>
      <c r="UTU317" s="75"/>
      <c r="UTV317" s="76"/>
      <c r="UTW317" s="181"/>
      <c r="UTX317" s="181"/>
      <c r="UTY317" s="182"/>
      <c r="UTZ317" s="134"/>
      <c r="UUA317" s="135"/>
      <c r="UUB317" s="111"/>
      <c r="UUC317" s="178"/>
      <c r="UUD317" s="178"/>
      <c r="UUE317" s="178"/>
      <c r="UUF317" s="178"/>
      <c r="UUG317" s="179"/>
      <c r="UUH317" s="73"/>
      <c r="UUI317" s="73"/>
      <c r="UUJ317" s="180"/>
      <c r="UUK317" s="75"/>
      <c r="UUL317" s="76"/>
      <c r="UUM317" s="180"/>
      <c r="UUN317" s="180"/>
      <c r="UUO317" s="180"/>
      <c r="UUP317" s="75"/>
      <c r="UUQ317" s="76"/>
      <c r="UUR317" s="181"/>
      <c r="UUS317" s="181"/>
      <c r="UUT317" s="182"/>
      <c r="UUU317" s="134"/>
      <c r="UUV317" s="135"/>
      <c r="UUW317" s="111"/>
      <c r="UUX317" s="178"/>
      <c r="UUY317" s="178"/>
      <c r="UUZ317" s="178"/>
      <c r="UVA317" s="178"/>
      <c r="UVB317" s="179"/>
      <c r="UVC317" s="73"/>
      <c r="UVD317" s="73"/>
      <c r="UVE317" s="180"/>
      <c r="UVF317" s="75"/>
      <c r="UVG317" s="76"/>
      <c r="UVH317" s="180"/>
      <c r="UVI317" s="180"/>
      <c r="UVJ317" s="180"/>
      <c r="UVK317" s="75"/>
      <c r="UVL317" s="76"/>
      <c r="UVM317" s="181"/>
      <c r="UVN317" s="181"/>
      <c r="UVO317" s="182"/>
      <c r="UVP317" s="134"/>
      <c r="UVQ317" s="135"/>
      <c r="UVR317" s="111"/>
      <c r="UVS317" s="178"/>
      <c r="UVT317" s="178"/>
      <c r="UVU317" s="178"/>
      <c r="UVV317" s="178"/>
      <c r="UVW317" s="179"/>
      <c r="UVX317" s="73"/>
      <c r="UVY317" s="73"/>
      <c r="UVZ317" s="180"/>
      <c r="UWA317" s="75"/>
      <c r="UWB317" s="76"/>
      <c r="UWC317" s="180"/>
      <c r="UWD317" s="180"/>
      <c r="UWE317" s="180"/>
      <c r="UWF317" s="75"/>
      <c r="UWG317" s="76"/>
      <c r="UWH317" s="181"/>
      <c r="UWI317" s="181"/>
      <c r="UWJ317" s="182"/>
      <c r="UWK317" s="134"/>
      <c r="UWL317" s="135"/>
      <c r="UWM317" s="111"/>
      <c r="UWN317" s="178"/>
      <c r="UWO317" s="178"/>
      <c r="UWP317" s="178"/>
      <c r="UWQ317" s="178"/>
      <c r="UWR317" s="179"/>
      <c r="UWS317" s="73"/>
      <c r="UWT317" s="73"/>
      <c r="UWU317" s="180"/>
      <c r="UWV317" s="75"/>
      <c r="UWW317" s="76"/>
      <c r="UWX317" s="180"/>
      <c r="UWY317" s="180"/>
      <c r="UWZ317" s="180"/>
      <c r="UXA317" s="75"/>
      <c r="UXB317" s="76"/>
      <c r="UXC317" s="181"/>
      <c r="UXD317" s="181"/>
      <c r="UXE317" s="182"/>
      <c r="UXF317" s="134"/>
      <c r="UXG317" s="135"/>
      <c r="UXH317" s="111"/>
      <c r="UXI317" s="178"/>
      <c r="UXJ317" s="178"/>
      <c r="UXK317" s="178"/>
      <c r="UXL317" s="178"/>
      <c r="UXM317" s="179"/>
      <c r="UXN317" s="73"/>
      <c r="UXO317" s="73"/>
      <c r="UXP317" s="180"/>
      <c r="UXQ317" s="75"/>
      <c r="UXR317" s="76"/>
      <c r="UXS317" s="180"/>
      <c r="UXT317" s="180"/>
      <c r="UXU317" s="180"/>
      <c r="UXV317" s="75"/>
      <c r="UXW317" s="76"/>
      <c r="UXX317" s="181"/>
      <c r="UXY317" s="181"/>
      <c r="UXZ317" s="182"/>
      <c r="UYA317" s="134"/>
      <c r="UYB317" s="135"/>
      <c r="UYC317" s="111"/>
      <c r="UYD317" s="178"/>
      <c r="UYE317" s="178"/>
      <c r="UYF317" s="178"/>
      <c r="UYG317" s="178"/>
      <c r="UYH317" s="179"/>
      <c r="UYI317" s="73"/>
      <c r="UYJ317" s="73"/>
      <c r="UYK317" s="180"/>
      <c r="UYL317" s="75"/>
      <c r="UYM317" s="76"/>
      <c r="UYN317" s="180"/>
      <c r="UYO317" s="180"/>
      <c r="UYP317" s="180"/>
      <c r="UYQ317" s="75"/>
      <c r="UYR317" s="76"/>
      <c r="UYS317" s="181"/>
      <c r="UYT317" s="181"/>
      <c r="UYU317" s="182"/>
      <c r="UYV317" s="134"/>
      <c r="UYW317" s="135"/>
      <c r="UYX317" s="111"/>
      <c r="UYY317" s="178"/>
      <c r="UYZ317" s="178"/>
      <c r="UZA317" s="178"/>
      <c r="UZB317" s="178"/>
      <c r="UZC317" s="179"/>
      <c r="UZD317" s="73"/>
      <c r="UZE317" s="73"/>
      <c r="UZF317" s="180"/>
      <c r="UZG317" s="75"/>
      <c r="UZH317" s="76"/>
      <c r="UZI317" s="180"/>
      <c r="UZJ317" s="180"/>
      <c r="UZK317" s="180"/>
      <c r="UZL317" s="75"/>
      <c r="UZM317" s="76"/>
      <c r="UZN317" s="181"/>
      <c r="UZO317" s="181"/>
      <c r="UZP317" s="182"/>
      <c r="UZQ317" s="134"/>
      <c r="UZR317" s="135"/>
      <c r="UZS317" s="111"/>
      <c r="UZT317" s="178"/>
      <c r="UZU317" s="178"/>
      <c r="UZV317" s="178"/>
      <c r="UZW317" s="178"/>
      <c r="UZX317" s="179"/>
      <c r="UZY317" s="73"/>
      <c r="UZZ317" s="73"/>
      <c r="VAA317" s="180"/>
      <c r="VAB317" s="75"/>
      <c r="VAC317" s="76"/>
      <c r="VAD317" s="180"/>
      <c r="VAE317" s="180"/>
      <c r="VAF317" s="180"/>
      <c r="VAG317" s="75"/>
      <c r="VAH317" s="76"/>
      <c r="VAI317" s="181"/>
      <c r="VAJ317" s="181"/>
      <c r="VAK317" s="182"/>
      <c r="VAL317" s="134"/>
      <c r="VAM317" s="135"/>
      <c r="VAN317" s="111"/>
      <c r="VAO317" s="178"/>
      <c r="VAP317" s="178"/>
      <c r="VAQ317" s="178"/>
      <c r="VAR317" s="178"/>
      <c r="VAS317" s="179"/>
      <c r="VAT317" s="73"/>
      <c r="VAU317" s="73"/>
      <c r="VAV317" s="180"/>
      <c r="VAW317" s="75"/>
      <c r="VAX317" s="76"/>
      <c r="VAY317" s="180"/>
      <c r="VAZ317" s="180"/>
      <c r="VBA317" s="180"/>
      <c r="VBB317" s="75"/>
      <c r="VBC317" s="76"/>
      <c r="VBD317" s="181"/>
      <c r="VBE317" s="181"/>
      <c r="VBF317" s="182"/>
      <c r="VBG317" s="134"/>
      <c r="VBH317" s="135"/>
      <c r="VBI317" s="111"/>
      <c r="VBJ317" s="178"/>
      <c r="VBK317" s="178"/>
      <c r="VBL317" s="178"/>
      <c r="VBM317" s="178"/>
      <c r="VBN317" s="179"/>
      <c r="VBO317" s="73"/>
      <c r="VBP317" s="73"/>
      <c r="VBQ317" s="180"/>
      <c r="VBR317" s="75"/>
      <c r="VBS317" s="76"/>
      <c r="VBT317" s="180"/>
      <c r="VBU317" s="180"/>
      <c r="VBV317" s="180"/>
      <c r="VBW317" s="75"/>
      <c r="VBX317" s="76"/>
      <c r="VBY317" s="181"/>
      <c r="VBZ317" s="181"/>
      <c r="VCA317" s="182"/>
      <c r="VCB317" s="134"/>
      <c r="VCC317" s="135"/>
      <c r="VCD317" s="111"/>
      <c r="VCE317" s="178"/>
      <c r="VCF317" s="178"/>
      <c r="VCG317" s="178"/>
      <c r="VCH317" s="178"/>
      <c r="VCI317" s="179"/>
      <c r="VCJ317" s="73"/>
      <c r="VCK317" s="73"/>
      <c r="VCL317" s="180"/>
      <c r="VCM317" s="75"/>
      <c r="VCN317" s="76"/>
      <c r="VCO317" s="180"/>
      <c r="VCP317" s="180"/>
      <c r="VCQ317" s="180"/>
      <c r="VCR317" s="75"/>
      <c r="VCS317" s="76"/>
      <c r="VCT317" s="181"/>
      <c r="VCU317" s="181"/>
      <c r="VCV317" s="182"/>
      <c r="VCW317" s="134"/>
      <c r="VCX317" s="135"/>
      <c r="VCY317" s="111"/>
      <c r="VCZ317" s="178"/>
      <c r="VDA317" s="178"/>
      <c r="VDB317" s="178"/>
      <c r="VDC317" s="178"/>
      <c r="VDD317" s="179"/>
      <c r="VDE317" s="73"/>
      <c r="VDF317" s="73"/>
      <c r="VDG317" s="180"/>
      <c r="VDH317" s="75"/>
      <c r="VDI317" s="76"/>
      <c r="VDJ317" s="180"/>
      <c r="VDK317" s="180"/>
      <c r="VDL317" s="180"/>
      <c r="VDM317" s="75"/>
      <c r="VDN317" s="76"/>
      <c r="VDO317" s="181"/>
      <c r="VDP317" s="181"/>
      <c r="VDQ317" s="182"/>
      <c r="VDR317" s="134"/>
      <c r="VDS317" s="135"/>
      <c r="VDT317" s="111"/>
      <c r="VDU317" s="178"/>
      <c r="VDV317" s="178"/>
      <c r="VDW317" s="178"/>
      <c r="VDX317" s="178"/>
      <c r="VDY317" s="179"/>
      <c r="VDZ317" s="73"/>
      <c r="VEA317" s="73"/>
      <c r="VEB317" s="180"/>
      <c r="VEC317" s="75"/>
      <c r="VED317" s="76"/>
      <c r="VEE317" s="180"/>
      <c r="VEF317" s="180"/>
      <c r="VEG317" s="180"/>
      <c r="VEH317" s="75"/>
      <c r="VEI317" s="76"/>
      <c r="VEJ317" s="181"/>
      <c r="VEK317" s="181"/>
      <c r="VEL317" s="182"/>
      <c r="VEM317" s="134"/>
      <c r="VEN317" s="135"/>
      <c r="VEO317" s="111"/>
      <c r="VEP317" s="178"/>
      <c r="VEQ317" s="178"/>
      <c r="VER317" s="178"/>
      <c r="VES317" s="178"/>
      <c r="VET317" s="179"/>
      <c r="VEU317" s="73"/>
      <c r="VEV317" s="73"/>
      <c r="VEW317" s="180"/>
      <c r="VEX317" s="75"/>
      <c r="VEY317" s="76"/>
      <c r="VEZ317" s="180"/>
      <c r="VFA317" s="180"/>
      <c r="VFB317" s="180"/>
      <c r="VFC317" s="75"/>
      <c r="VFD317" s="76"/>
      <c r="VFE317" s="181"/>
      <c r="VFF317" s="181"/>
      <c r="VFG317" s="182"/>
      <c r="VFH317" s="134"/>
      <c r="VFI317" s="135"/>
      <c r="VFJ317" s="111"/>
      <c r="VFK317" s="178"/>
      <c r="VFL317" s="178"/>
      <c r="VFM317" s="178"/>
      <c r="VFN317" s="178"/>
      <c r="VFO317" s="179"/>
      <c r="VFP317" s="73"/>
      <c r="VFQ317" s="73"/>
      <c r="VFR317" s="180"/>
      <c r="VFS317" s="75"/>
      <c r="VFT317" s="76"/>
      <c r="VFU317" s="180"/>
      <c r="VFV317" s="180"/>
      <c r="VFW317" s="180"/>
      <c r="VFX317" s="75"/>
      <c r="VFY317" s="76"/>
      <c r="VFZ317" s="181"/>
      <c r="VGA317" s="181"/>
      <c r="VGB317" s="182"/>
      <c r="VGC317" s="134"/>
      <c r="VGD317" s="135"/>
      <c r="VGE317" s="111"/>
      <c r="VGF317" s="178"/>
      <c r="VGG317" s="178"/>
      <c r="VGH317" s="178"/>
      <c r="VGI317" s="178"/>
      <c r="VGJ317" s="179"/>
      <c r="VGK317" s="73"/>
      <c r="VGL317" s="73"/>
      <c r="VGM317" s="180"/>
      <c r="VGN317" s="75"/>
      <c r="VGO317" s="76"/>
      <c r="VGP317" s="180"/>
      <c r="VGQ317" s="180"/>
      <c r="VGR317" s="180"/>
      <c r="VGS317" s="75"/>
      <c r="VGT317" s="76"/>
      <c r="VGU317" s="181"/>
      <c r="VGV317" s="181"/>
      <c r="VGW317" s="182"/>
      <c r="VGX317" s="134"/>
      <c r="VGY317" s="135"/>
      <c r="VGZ317" s="111"/>
      <c r="VHA317" s="178"/>
      <c r="VHB317" s="178"/>
      <c r="VHC317" s="178"/>
      <c r="VHD317" s="178"/>
      <c r="VHE317" s="179"/>
      <c r="VHF317" s="73"/>
      <c r="VHG317" s="73"/>
      <c r="VHH317" s="180"/>
      <c r="VHI317" s="75"/>
      <c r="VHJ317" s="76"/>
      <c r="VHK317" s="180"/>
      <c r="VHL317" s="180"/>
      <c r="VHM317" s="180"/>
      <c r="VHN317" s="75"/>
      <c r="VHO317" s="76"/>
      <c r="VHP317" s="181"/>
      <c r="VHQ317" s="181"/>
      <c r="VHR317" s="182"/>
      <c r="VHS317" s="134"/>
      <c r="VHT317" s="135"/>
      <c r="VHU317" s="111"/>
      <c r="VHV317" s="178"/>
      <c r="VHW317" s="178"/>
      <c r="VHX317" s="178"/>
      <c r="VHY317" s="178"/>
      <c r="VHZ317" s="179"/>
      <c r="VIA317" s="73"/>
      <c r="VIB317" s="73"/>
      <c r="VIC317" s="180"/>
      <c r="VID317" s="75"/>
      <c r="VIE317" s="76"/>
      <c r="VIF317" s="180"/>
      <c r="VIG317" s="180"/>
      <c r="VIH317" s="180"/>
      <c r="VII317" s="75"/>
      <c r="VIJ317" s="76"/>
      <c r="VIK317" s="181"/>
      <c r="VIL317" s="181"/>
      <c r="VIM317" s="182"/>
      <c r="VIN317" s="134"/>
      <c r="VIO317" s="135"/>
      <c r="VIP317" s="111"/>
      <c r="VIQ317" s="178"/>
      <c r="VIR317" s="178"/>
      <c r="VIS317" s="178"/>
      <c r="VIT317" s="178"/>
      <c r="VIU317" s="179"/>
      <c r="VIV317" s="73"/>
      <c r="VIW317" s="73"/>
      <c r="VIX317" s="180"/>
      <c r="VIY317" s="75"/>
      <c r="VIZ317" s="76"/>
      <c r="VJA317" s="180"/>
      <c r="VJB317" s="180"/>
      <c r="VJC317" s="180"/>
      <c r="VJD317" s="75"/>
      <c r="VJE317" s="76"/>
      <c r="VJF317" s="181"/>
      <c r="VJG317" s="181"/>
      <c r="VJH317" s="182"/>
      <c r="VJI317" s="134"/>
      <c r="VJJ317" s="135"/>
      <c r="VJK317" s="111"/>
      <c r="VJL317" s="178"/>
      <c r="VJM317" s="178"/>
      <c r="VJN317" s="178"/>
      <c r="VJO317" s="178"/>
      <c r="VJP317" s="179"/>
      <c r="VJQ317" s="73"/>
      <c r="VJR317" s="73"/>
      <c r="VJS317" s="180"/>
      <c r="VJT317" s="75"/>
      <c r="VJU317" s="76"/>
      <c r="VJV317" s="180"/>
      <c r="VJW317" s="180"/>
      <c r="VJX317" s="180"/>
      <c r="VJY317" s="75"/>
      <c r="VJZ317" s="76"/>
      <c r="VKA317" s="181"/>
      <c r="VKB317" s="181"/>
      <c r="VKC317" s="182"/>
      <c r="VKD317" s="134"/>
      <c r="VKE317" s="135"/>
      <c r="VKF317" s="111"/>
      <c r="VKG317" s="178"/>
      <c r="VKH317" s="178"/>
      <c r="VKI317" s="178"/>
      <c r="VKJ317" s="178"/>
      <c r="VKK317" s="179"/>
      <c r="VKL317" s="73"/>
      <c r="VKM317" s="73"/>
      <c r="VKN317" s="180"/>
      <c r="VKO317" s="75"/>
      <c r="VKP317" s="76"/>
      <c r="VKQ317" s="180"/>
      <c r="VKR317" s="180"/>
      <c r="VKS317" s="180"/>
      <c r="VKT317" s="75"/>
      <c r="VKU317" s="76"/>
      <c r="VKV317" s="181"/>
      <c r="VKW317" s="181"/>
      <c r="VKX317" s="182"/>
      <c r="VKY317" s="134"/>
      <c r="VKZ317" s="135"/>
      <c r="VLA317" s="111"/>
      <c r="VLB317" s="178"/>
      <c r="VLC317" s="178"/>
      <c r="VLD317" s="178"/>
      <c r="VLE317" s="178"/>
      <c r="VLF317" s="179"/>
      <c r="VLG317" s="73"/>
      <c r="VLH317" s="73"/>
      <c r="VLI317" s="180"/>
      <c r="VLJ317" s="75"/>
      <c r="VLK317" s="76"/>
      <c r="VLL317" s="180"/>
      <c r="VLM317" s="180"/>
      <c r="VLN317" s="180"/>
      <c r="VLO317" s="75"/>
      <c r="VLP317" s="76"/>
      <c r="VLQ317" s="181"/>
      <c r="VLR317" s="181"/>
      <c r="VLS317" s="182"/>
      <c r="VLT317" s="134"/>
      <c r="VLU317" s="135"/>
      <c r="VLV317" s="111"/>
      <c r="VLW317" s="178"/>
      <c r="VLX317" s="178"/>
      <c r="VLY317" s="178"/>
      <c r="VLZ317" s="178"/>
      <c r="VMA317" s="179"/>
      <c r="VMB317" s="73"/>
      <c r="VMC317" s="73"/>
      <c r="VMD317" s="180"/>
      <c r="VME317" s="75"/>
      <c r="VMF317" s="76"/>
      <c r="VMG317" s="180"/>
      <c r="VMH317" s="180"/>
      <c r="VMI317" s="180"/>
      <c r="VMJ317" s="75"/>
      <c r="VMK317" s="76"/>
      <c r="VML317" s="181"/>
      <c r="VMM317" s="181"/>
      <c r="VMN317" s="182"/>
      <c r="VMO317" s="134"/>
      <c r="VMP317" s="135"/>
      <c r="VMQ317" s="111"/>
      <c r="VMR317" s="178"/>
      <c r="VMS317" s="178"/>
      <c r="VMT317" s="178"/>
      <c r="VMU317" s="178"/>
      <c r="VMV317" s="179"/>
      <c r="VMW317" s="73"/>
      <c r="VMX317" s="73"/>
      <c r="VMY317" s="180"/>
      <c r="VMZ317" s="75"/>
      <c r="VNA317" s="76"/>
      <c r="VNB317" s="180"/>
      <c r="VNC317" s="180"/>
      <c r="VND317" s="180"/>
      <c r="VNE317" s="75"/>
      <c r="VNF317" s="76"/>
      <c r="VNG317" s="181"/>
      <c r="VNH317" s="181"/>
      <c r="VNI317" s="182"/>
      <c r="VNJ317" s="134"/>
      <c r="VNK317" s="135"/>
      <c r="VNL317" s="111"/>
      <c r="VNM317" s="178"/>
      <c r="VNN317" s="178"/>
      <c r="VNO317" s="178"/>
      <c r="VNP317" s="178"/>
      <c r="VNQ317" s="179"/>
      <c r="VNR317" s="73"/>
      <c r="VNS317" s="73"/>
      <c r="VNT317" s="180"/>
      <c r="VNU317" s="75"/>
      <c r="VNV317" s="76"/>
      <c r="VNW317" s="180"/>
      <c r="VNX317" s="180"/>
      <c r="VNY317" s="180"/>
      <c r="VNZ317" s="75"/>
      <c r="VOA317" s="76"/>
      <c r="VOB317" s="181"/>
      <c r="VOC317" s="181"/>
      <c r="VOD317" s="182"/>
      <c r="VOE317" s="134"/>
      <c r="VOF317" s="135"/>
      <c r="VOG317" s="111"/>
      <c r="VOH317" s="178"/>
      <c r="VOI317" s="178"/>
      <c r="VOJ317" s="178"/>
      <c r="VOK317" s="178"/>
      <c r="VOL317" s="179"/>
      <c r="VOM317" s="73"/>
      <c r="VON317" s="73"/>
      <c r="VOO317" s="180"/>
      <c r="VOP317" s="75"/>
      <c r="VOQ317" s="76"/>
      <c r="VOR317" s="180"/>
      <c r="VOS317" s="180"/>
      <c r="VOT317" s="180"/>
      <c r="VOU317" s="75"/>
      <c r="VOV317" s="76"/>
      <c r="VOW317" s="181"/>
      <c r="VOX317" s="181"/>
      <c r="VOY317" s="182"/>
      <c r="VOZ317" s="134"/>
      <c r="VPA317" s="135"/>
      <c r="VPB317" s="111"/>
      <c r="VPC317" s="178"/>
      <c r="VPD317" s="178"/>
      <c r="VPE317" s="178"/>
      <c r="VPF317" s="178"/>
      <c r="VPG317" s="179"/>
      <c r="VPH317" s="73"/>
      <c r="VPI317" s="73"/>
      <c r="VPJ317" s="180"/>
      <c r="VPK317" s="75"/>
      <c r="VPL317" s="76"/>
      <c r="VPM317" s="180"/>
      <c r="VPN317" s="180"/>
      <c r="VPO317" s="180"/>
      <c r="VPP317" s="75"/>
      <c r="VPQ317" s="76"/>
      <c r="VPR317" s="181"/>
      <c r="VPS317" s="181"/>
      <c r="VPT317" s="182"/>
      <c r="VPU317" s="134"/>
      <c r="VPV317" s="135"/>
      <c r="VPW317" s="111"/>
      <c r="VPX317" s="178"/>
      <c r="VPY317" s="178"/>
      <c r="VPZ317" s="178"/>
      <c r="VQA317" s="178"/>
      <c r="VQB317" s="179"/>
      <c r="VQC317" s="73"/>
      <c r="VQD317" s="73"/>
      <c r="VQE317" s="180"/>
      <c r="VQF317" s="75"/>
      <c r="VQG317" s="76"/>
      <c r="VQH317" s="180"/>
      <c r="VQI317" s="180"/>
      <c r="VQJ317" s="180"/>
      <c r="VQK317" s="75"/>
      <c r="VQL317" s="76"/>
      <c r="VQM317" s="181"/>
      <c r="VQN317" s="181"/>
      <c r="VQO317" s="182"/>
      <c r="VQP317" s="134"/>
      <c r="VQQ317" s="135"/>
      <c r="VQR317" s="111"/>
      <c r="VQS317" s="178"/>
      <c r="VQT317" s="178"/>
      <c r="VQU317" s="178"/>
      <c r="VQV317" s="178"/>
      <c r="VQW317" s="179"/>
      <c r="VQX317" s="73"/>
      <c r="VQY317" s="73"/>
      <c r="VQZ317" s="180"/>
      <c r="VRA317" s="75"/>
      <c r="VRB317" s="76"/>
      <c r="VRC317" s="180"/>
      <c r="VRD317" s="180"/>
      <c r="VRE317" s="180"/>
      <c r="VRF317" s="75"/>
      <c r="VRG317" s="76"/>
      <c r="VRH317" s="181"/>
      <c r="VRI317" s="181"/>
      <c r="VRJ317" s="182"/>
      <c r="VRK317" s="134"/>
      <c r="VRL317" s="135"/>
      <c r="VRM317" s="111"/>
      <c r="VRN317" s="178"/>
      <c r="VRO317" s="178"/>
      <c r="VRP317" s="178"/>
      <c r="VRQ317" s="178"/>
      <c r="VRR317" s="179"/>
      <c r="VRS317" s="73"/>
      <c r="VRT317" s="73"/>
      <c r="VRU317" s="180"/>
      <c r="VRV317" s="75"/>
      <c r="VRW317" s="76"/>
      <c r="VRX317" s="180"/>
      <c r="VRY317" s="180"/>
      <c r="VRZ317" s="180"/>
      <c r="VSA317" s="75"/>
      <c r="VSB317" s="76"/>
      <c r="VSC317" s="181"/>
      <c r="VSD317" s="181"/>
      <c r="VSE317" s="182"/>
      <c r="VSF317" s="134"/>
      <c r="VSG317" s="135"/>
      <c r="VSH317" s="111"/>
      <c r="VSI317" s="178"/>
      <c r="VSJ317" s="178"/>
      <c r="VSK317" s="178"/>
      <c r="VSL317" s="178"/>
      <c r="VSM317" s="179"/>
      <c r="VSN317" s="73"/>
      <c r="VSO317" s="73"/>
      <c r="VSP317" s="180"/>
      <c r="VSQ317" s="75"/>
      <c r="VSR317" s="76"/>
      <c r="VSS317" s="180"/>
      <c r="VST317" s="180"/>
      <c r="VSU317" s="180"/>
      <c r="VSV317" s="75"/>
      <c r="VSW317" s="76"/>
      <c r="VSX317" s="181"/>
      <c r="VSY317" s="181"/>
      <c r="VSZ317" s="182"/>
      <c r="VTA317" s="134"/>
      <c r="VTB317" s="135"/>
      <c r="VTC317" s="111"/>
      <c r="VTD317" s="178"/>
      <c r="VTE317" s="178"/>
      <c r="VTF317" s="178"/>
      <c r="VTG317" s="178"/>
      <c r="VTH317" s="179"/>
      <c r="VTI317" s="73"/>
      <c r="VTJ317" s="73"/>
      <c r="VTK317" s="180"/>
      <c r="VTL317" s="75"/>
      <c r="VTM317" s="76"/>
      <c r="VTN317" s="180"/>
      <c r="VTO317" s="180"/>
      <c r="VTP317" s="180"/>
      <c r="VTQ317" s="75"/>
      <c r="VTR317" s="76"/>
      <c r="VTS317" s="181"/>
      <c r="VTT317" s="181"/>
      <c r="VTU317" s="182"/>
      <c r="VTV317" s="134"/>
      <c r="VTW317" s="135"/>
      <c r="VTX317" s="111"/>
      <c r="VTY317" s="178"/>
      <c r="VTZ317" s="178"/>
      <c r="VUA317" s="178"/>
      <c r="VUB317" s="178"/>
      <c r="VUC317" s="179"/>
      <c r="VUD317" s="73"/>
      <c r="VUE317" s="73"/>
      <c r="VUF317" s="180"/>
      <c r="VUG317" s="75"/>
      <c r="VUH317" s="76"/>
      <c r="VUI317" s="180"/>
      <c r="VUJ317" s="180"/>
      <c r="VUK317" s="180"/>
      <c r="VUL317" s="75"/>
      <c r="VUM317" s="76"/>
      <c r="VUN317" s="181"/>
      <c r="VUO317" s="181"/>
      <c r="VUP317" s="182"/>
      <c r="VUQ317" s="134"/>
      <c r="VUR317" s="135"/>
      <c r="VUS317" s="111"/>
      <c r="VUT317" s="178"/>
      <c r="VUU317" s="178"/>
      <c r="VUV317" s="178"/>
      <c r="VUW317" s="178"/>
      <c r="VUX317" s="179"/>
      <c r="VUY317" s="73"/>
      <c r="VUZ317" s="73"/>
      <c r="VVA317" s="180"/>
      <c r="VVB317" s="75"/>
      <c r="VVC317" s="76"/>
      <c r="VVD317" s="180"/>
      <c r="VVE317" s="180"/>
      <c r="VVF317" s="180"/>
      <c r="VVG317" s="75"/>
      <c r="VVH317" s="76"/>
      <c r="VVI317" s="181"/>
      <c r="VVJ317" s="181"/>
      <c r="VVK317" s="182"/>
      <c r="VVL317" s="134"/>
      <c r="VVM317" s="135"/>
      <c r="VVN317" s="111"/>
      <c r="VVO317" s="178"/>
      <c r="VVP317" s="178"/>
      <c r="VVQ317" s="178"/>
      <c r="VVR317" s="178"/>
      <c r="VVS317" s="179"/>
      <c r="VVT317" s="73"/>
      <c r="VVU317" s="73"/>
      <c r="VVV317" s="180"/>
      <c r="VVW317" s="75"/>
      <c r="VVX317" s="76"/>
      <c r="VVY317" s="180"/>
      <c r="VVZ317" s="180"/>
      <c r="VWA317" s="180"/>
      <c r="VWB317" s="75"/>
      <c r="VWC317" s="76"/>
      <c r="VWD317" s="181"/>
      <c r="VWE317" s="181"/>
      <c r="VWF317" s="182"/>
      <c r="VWG317" s="134"/>
      <c r="VWH317" s="135"/>
      <c r="VWI317" s="111"/>
      <c r="VWJ317" s="178"/>
      <c r="VWK317" s="178"/>
      <c r="VWL317" s="178"/>
      <c r="VWM317" s="178"/>
      <c r="VWN317" s="179"/>
      <c r="VWO317" s="73"/>
      <c r="VWP317" s="73"/>
      <c r="VWQ317" s="180"/>
      <c r="VWR317" s="75"/>
      <c r="VWS317" s="76"/>
      <c r="VWT317" s="180"/>
      <c r="VWU317" s="180"/>
      <c r="VWV317" s="180"/>
      <c r="VWW317" s="75"/>
      <c r="VWX317" s="76"/>
      <c r="VWY317" s="181"/>
      <c r="VWZ317" s="181"/>
      <c r="VXA317" s="182"/>
      <c r="VXB317" s="134"/>
      <c r="VXC317" s="135"/>
      <c r="VXD317" s="111"/>
      <c r="VXE317" s="178"/>
      <c r="VXF317" s="178"/>
      <c r="VXG317" s="178"/>
      <c r="VXH317" s="178"/>
      <c r="VXI317" s="179"/>
      <c r="VXJ317" s="73"/>
      <c r="VXK317" s="73"/>
      <c r="VXL317" s="180"/>
      <c r="VXM317" s="75"/>
      <c r="VXN317" s="76"/>
      <c r="VXO317" s="180"/>
      <c r="VXP317" s="180"/>
      <c r="VXQ317" s="180"/>
      <c r="VXR317" s="75"/>
      <c r="VXS317" s="76"/>
      <c r="VXT317" s="181"/>
      <c r="VXU317" s="181"/>
      <c r="VXV317" s="182"/>
      <c r="VXW317" s="134"/>
      <c r="VXX317" s="135"/>
      <c r="VXY317" s="111"/>
      <c r="VXZ317" s="178"/>
      <c r="VYA317" s="178"/>
      <c r="VYB317" s="178"/>
      <c r="VYC317" s="178"/>
      <c r="VYD317" s="179"/>
      <c r="VYE317" s="73"/>
      <c r="VYF317" s="73"/>
      <c r="VYG317" s="180"/>
      <c r="VYH317" s="75"/>
      <c r="VYI317" s="76"/>
      <c r="VYJ317" s="180"/>
      <c r="VYK317" s="180"/>
      <c r="VYL317" s="180"/>
      <c r="VYM317" s="75"/>
      <c r="VYN317" s="76"/>
      <c r="VYO317" s="181"/>
      <c r="VYP317" s="181"/>
      <c r="VYQ317" s="182"/>
      <c r="VYR317" s="134"/>
      <c r="VYS317" s="135"/>
      <c r="VYT317" s="111"/>
      <c r="VYU317" s="178"/>
      <c r="VYV317" s="178"/>
      <c r="VYW317" s="178"/>
      <c r="VYX317" s="178"/>
      <c r="VYY317" s="179"/>
      <c r="VYZ317" s="73"/>
      <c r="VZA317" s="73"/>
      <c r="VZB317" s="180"/>
      <c r="VZC317" s="75"/>
      <c r="VZD317" s="76"/>
      <c r="VZE317" s="180"/>
      <c r="VZF317" s="180"/>
      <c r="VZG317" s="180"/>
      <c r="VZH317" s="75"/>
      <c r="VZI317" s="76"/>
      <c r="VZJ317" s="181"/>
      <c r="VZK317" s="181"/>
      <c r="VZL317" s="182"/>
      <c r="VZM317" s="134"/>
      <c r="VZN317" s="135"/>
      <c r="VZO317" s="111"/>
      <c r="VZP317" s="178"/>
      <c r="VZQ317" s="178"/>
      <c r="VZR317" s="178"/>
      <c r="VZS317" s="178"/>
      <c r="VZT317" s="179"/>
      <c r="VZU317" s="73"/>
      <c r="VZV317" s="73"/>
      <c r="VZW317" s="180"/>
      <c r="VZX317" s="75"/>
      <c r="VZY317" s="76"/>
      <c r="VZZ317" s="180"/>
      <c r="WAA317" s="180"/>
      <c r="WAB317" s="180"/>
      <c r="WAC317" s="75"/>
      <c r="WAD317" s="76"/>
      <c r="WAE317" s="181"/>
      <c r="WAF317" s="181"/>
      <c r="WAG317" s="182"/>
      <c r="WAH317" s="134"/>
      <c r="WAI317" s="135"/>
      <c r="WAJ317" s="111"/>
      <c r="WAK317" s="178"/>
      <c r="WAL317" s="178"/>
      <c r="WAM317" s="178"/>
      <c r="WAN317" s="178"/>
      <c r="WAO317" s="179"/>
      <c r="WAP317" s="73"/>
      <c r="WAQ317" s="73"/>
      <c r="WAR317" s="180"/>
      <c r="WAS317" s="75"/>
      <c r="WAT317" s="76"/>
      <c r="WAU317" s="180"/>
      <c r="WAV317" s="180"/>
      <c r="WAW317" s="180"/>
      <c r="WAX317" s="75"/>
      <c r="WAY317" s="76"/>
      <c r="WAZ317" s="181"/>
      <c r="WBA317" s="181"/>
      <c r="WBB317" s="182"/>
      <c r="WBC317" s="134"/>
      <c r="WBD317" s="135"/>
      <c r="WBE317" s="111"/>
      <c r="WBF317" s="178"/>
      <c r="WBG317" s="178"/>
      <c r="WBH317" s="178"/>
      <c r="WBI317" s="178"/>
      <c r="WBJ317" s="179"/>
      <c r="WBK317" s="73"/>
      <c r="WBL317" s="73"/>
      <c r="WBM317" s="180"/>
      <c r="WBN317" s="75"/>
      <c r="WBO317" s="76"/>
      <c r="WBP317" s="180"/>
      <c r="WBQ317" s="180"/>
      <c r="WBR317" s="180"/>
      <c r="WBS317" s="75"/>
      <c r="WBT317" s="76"/>
      <c r="WBU317" s="181"/>
      <c r="WBV317" s="181"/>
      <c r="WBW317" s="182"/>
      <c r="WBX317" s="134"/>
      <c r="WBY317" s="135"/>
      <c r="WBZ317" s="111"/>
      <c r="WCA317" s="178"/>
      <c r="WCB317" s="178"/>
      <c r="WCC317" s="178"/>
      <c r="WCD317" s="178"/>
      <c r="WCE317" s="179"/>
      <c r="WCF317" s="73"/>
      <c r="WCG317" s="73"/>
      <c r="WCH317" s="180"/>
      <c r="WCI317" s="75"/>
      <c r="WCJ317" s="76"/>
      <c r="WCK317" s="180"/>
      <c r="WCL317" s="180"/>
      <c r="WCM317" s="180"/>
      <c r="WCN317" s="75"/>
      <c r="WCO317" s="76"/>
      <c r="WCP317" s="181"/>
      <c r="WCQ317" s="181"/>
      <c r="WCR317" s="182"/>
      <c r="WCS317" s="134"/>
      <c r="WCT317" s="135"/>
      <c r="WCU317" s="111"/>
      <c r="WCV317" s="178"/>
      <c r="WCW317" s="178"/>
      <c r="WCX317" s="178"/>
      <c r="WCY317" s="178"/>
      <c r="WCZ317" s="179"/>
      <c r="WDA317" s="73"/>
      <c r="WDB317" s="73"/>
      <c r="WDC317" s="180"/>
      <c r="WDD317" s="75"/>
      <c r="WDE317" s="76"/>
      <c r="WDF317" s="180"/>
      <c r="WDG317" s="180"/>
      <c r="WDH317" s="180"/>
      <c r="WDI317" s="75"/>
      <c r="WDJ317" s="76"/>
      <c r="WDK317" s="181"/>
      <c r="WDL317" s="181"/>
      <c r="WDM317" s="182"/>
      <c r="WDN317" s="134"/>
      <c r="WDO317" s="135"/>
      <c r="WDP317" s="111"/>
      <c r="WDQ317" s="178"/>
      <c r="WDR317" s="178"/>
      <c r="WDS317" s="178"/>
      <c r="WDT317" s="178"/>
      <c r="WDU317" s="179"/>
      <c r="WDV317" s="73"/>
      <c r="WDW317" s="73"/>
      <c r="WDX317" s="180"/>
      <c r="WDY317" s="75"/>
      <c r="WDZ317" s="76"/>
      <c r="WEA317" s="180"/>
      <c r="WEB317" s="180"/>
      <c r="WEC317" s="180"/>
      <c r="WED317" s="75"/>
      <c r="WEE317" s="76"/>
      <c r="WEF317" s="181"/>
      <c r="WEG317" s="181"/>
      <c r="WEH317" s="182"/>
      <c r="WEI317" s="134"/>
      <c r="WEJ317" s="135"/>
      <c r="WEK317" s="111"/>
      <c r="WEL317" s="178"/>
      <c r="WEM317" s="178"/>
      <c r="WEN317" s="178"/>
      <c r="WEO317" s="178"/>
      <c r="WEP317" s="179"/>
      <c r="WEQ317" s="73"/>
      <c r="WER317" s="73"/>
      <c r="WES317" s="180"/>
      <c r="WET317" s="75"/>
      <c r="WEU317" s="76"/>
      <c r="WEV317" s="180"/>
      <c r="WEW317" s="180"/>
      <c r="WEX317" s="180"/>
      <c r="WEY317" s="75"/>
      <c r="WEZ317" s="76"/>
      <c r="WFA317" s="181"/>
      <c r="WFB317" s="181"/>
      <c r="WFC317" s="182"/>
      <c r="WFD317" s="134"/>
      <c r="WFE317" s="135"/>
      <c r="WFF317" s="111"/>
      <c r="WFG317" s="178"/>
      <c r="WFH317" s="178"/>
      <c r="WFI317" s="178"/>
      <c r="WFJ317" s="178"/>
      <c r="WFK317" s="179"/>
      <c r="WFL317" s="73"/>
      <c r="WFM317" s="73"/>
      <c r="WFN317" s="180"/>
      <c r="WFO317" s="75"/>
      <c r="WFP317" s="76"/>
      <c r="WFQ317" s="180"/>
      <c r="WFR317" s="180"/>
      <c r="WFS317" s="180"/>
      <c r="WFT317" s="75"/>
      <c r="WFU317" s="76"/>
      <c r="WFV317" s="181"/>
      <c r="WFW317" s="181"/>
      <c r="WFX317" s="182"/>
      <c r="WFY317" s="134"/>
      <c r="WFZ317" s="135"/>
      <c r="WGA317" s="111"/>
      <c r="WGB317" s="178"/>
      <c r="WGC317" s="178"/>
      <c r="WGD317" s="178"/>
      <c r="WGE317" s="178"/>
      <c r="WGF317" s="179"/>
      <c r="WGG317" s="73"/>
      <c r="WGH317" s="73"/>
      <c r="WGI317" s="180"/>
      <c r="WGJ317" s="75"/>
      <c r="WGK317" s="76"/>
      <c r="WGL317" s="180"/>
      <c r="WGM317" s="180"/>
      <c r="WGN317" s="180"/>
      <c r="WGO317" s="75"/>
      <c r="WGP317" s="76"/>
      <c r="WGQ317" s="181"/>
      <c r="WGR317" s="181"/>
      <c r="WGS317" s="182"/>
      <c r="WGT317" s="134"/>
      <c r="WGU317" s="135"/>
      <c r="WGV317" s="111"/>
      <c r="WGW317" s="178"/>
      <c r="WGX317" s="178"/>
      <c r="WGY317" s="178"/>
      <c r="WGZ317" s="178"/>
      <c r="WHA317" s="179"/>
      <c r="WHB317" s="73"/>
      <c r="WHC317" s="73"/>
      <c r="WHD317" s="180"/>
      <c r="WHE317" s="75"/>
      <c r="WHF317" s="76"/>
      <c r="WHG317" s="180"/>
      <c r="WHH317" s="180"/>
      <c r="WHI317" s="180"/>
      <c r="WHJ317" s="75"/>
      <c r="WHK317" s="76"/>
      <c r="WHL317" s="181"/>
      <c r="WHM317" s="181"/>
      <c r="WHN317" s="182"/>
      <c r="WHO317" s="134"/>
      <c r="WHP317" s="135"/>
      <c r="WHQ317" s="111"/>
      <c r="WHR317" s="178"/>
      <c r="WHS317" s="178"/>
      <c r="WHT317" s="178"/>
      <c r="WHU317" s="178"/>
      <c r="WHV317" s="179"/>
      <c r="WHW317" s="73"/>
      <c r="WHX317" s="73"/>
      <c r="WHY317" s="180"/>
      <c r="WHZ317" s="75"/>
      <c r="WIA317" s="76"/>
      <c r="WIB317" s="180"/>
      <c r="WIC317" s="180"/>
      <c r="WID317" s="180"/>
      <c r="WIE317" s="75"/>
      <c r="WIF317" s="76"/>
      <c r="WIG317" s="181"/>
      <c r="WIH317" s="181"/>
      <c r="WII317" s="182"/>
      <c r="WIJ317" s="134"/>
      <c r="WIK317" s="135"/>
      <c r="WIL317" s="111"/>
      <c r="WIM317" s="178"/>
      <c r="WIN317" s="178"/>
      <c r="WIO317" s="178"/>
      <c r="WIP317" s="178"/>
      <c r="WIQ317" s="179"/>
      <c r="WIR317" s="73"/>
      <c r="WIS317" s="73"/>
      <c r="WIT317" s="180"/>
      <c r="WIU317" s="75"/>
      <c r="WIV317" s="76"/>
      <c r="WIW317" s="180"/>
      <c r="WIX317" s="180"/>
      <c r="WIY317" s="180"/>
      <c r="WIZ317" s="75"/>
      <c r="WJA317" s="76"/>
      <c r="WJB317" s="181"/>
      <c r="WJC317" s="181"/>
      <c r="WJD317" s="182"/>
      <c r="WJE317" s="134"/>
      <c r="WJF317" s="135"/>
      <c r="WJG317" s="111"/>
      <c r="WJH317" s="178"/>
      <c r="WJI317" s="178"/>
      <c r="WJJ317" s="178"/>
      <c r="WJK317" s="178"/>
      <c r="WJL317" s="179"/>
      <c r="WJM317" s="73"/>
      <c r="WJN317" s="73"/>
      <c r="WJO317" s="180"/>
      <c r="WJP317" s="75"/>
      <c r="WJQ317" s="76"/>
      <c r="WJR317" s="180"/>
      <c r="WJS317" s="180"/>
      <c r="WJT317" s="180"/>
      <c r="WJU317" s="75"/>
      <c r="WJV317" s="76"/>
      <c r="WJW317" s="181"/>
      <c r="WJX317" s="181"/>
      <c r="WJY317" s="182"/>
      <c r="WJZ317" s="134"/>
      <c r="WKA317" s="135"/>
      <c r="WKB317" s="111"/>
      <c r="WKC317" s="178"/>
      <c r="WKD317" s="178"/>
      <c r="WKE317" s="178"/>
      <c r="WKF317" s="178"/>
      <c r="WKG317" s="179"/>
      <c r="WKH317" s="73"/>
      <c r="WKI317" s="73"/>
      <c r="WKJ317" s="180"/>
      <c r="WKK317" s="75"/>
      <c r="WKL317" s="76"/>
      <c r="WKM317" s="180"/>
      <c r="WKN317" s="180"/>
      <c r="WKO317" s="180"/>
      <c r="WKP317" s="75"/>
      <c r="WKQ317" s="76"/>
      <c r="WKR317" s="181"/>
      <c r="WKS317" s="181"/>
      <c r="WKT317" s="182"/>
      <c r="WKU317" s="134"/>
      <c r="WKV317" s="135"/>
      <c r="WKW317" s="111"/>
      <c r="WKX317" s="178"/>
      <c r="WKY317" s="178"/>
      <c r="WKZ317" s="178"/>
      <c r="WLA317" s="178"/>
      <c r="WLB317" s="179"/>
      <c r="WLC317" s="73"/>
      <c r="WLD317" s="73"/>
      <c r="WLE317" s="180"/>
      <c r="WLF317" s="75"/>
      <c r="WLG317" s="76"/>
      <c r="WLH317" s="180"/>
      <c r="WLI317" s="180"/>
      <c r="WLJ317" s="180"/>
      <c r="WLK317" s="75"/>
      <c r="WLL317" s="76"/>
      <c r="WLM317" s="181"/>
      <c r="WLN317" s="181"/>
      <c r="WLO317" s="182"/>
      <c r="WLP317" s="134"/>
      <c r="WLQ317" s="135"/>
      <c r="WLR317" s="111"/>
      <c r="WLS317" s="178"/>
      <c r="WLT317" s="178"/>
      <c r="WLU317" s="178"/>
      <c r="WLV317" s="178"/>
      <c r="WLW317" s="179"/>
      <c r="WLX317" s="73"/>
      <c r="WLY317" s="73"/>
      <c r="WLZ317" s="180"/>
      <c r="WMA317" s="75"/>
      <c r="WMB317" s="76"/>
      <c r="WMC317" s="180"/>
      <c r="WMD317" s="180"/>
      <c r="WME317" s="180"/>
      <c r="WMF317" s="75"/>
      <c r="WMG317" s="76"/>
      <c r="WMH317" s="181"/>
      <c r="WMI317" s="181"/>
      <c r="WMJ317" s="182"/>
      <c r="WMK317" s="134"/>
      <c r="WML317" s="135"/>
      <c r="WMM317" s="111"/>
      <c r="WMN317" s="178"/>
      <c r="WMO317" s="178"/>
      <c r="WMP317" s="178"/>
      <c r="WMQ317" s="178"/>
      <c r="WMR317" s="179"/>
      <c r="WMS317" s="73"/>
      <c r="WMT317" s="73"/>
      <c r="WMU317" s="180"/>
      <c r="WMV317" s="75"/>
      <c r="WMW317" s="76"/>
      <c r="WMX317" s="180"/>
      <c r="WMY317" s="180"/>
      <c r="WMZ317" s="180"/>
      <c r="WNA317" s="75"/>
      <c r="WNB317" s="76"/>
      <c r="WNC317" s="181"/>
      <c r="WND317" s="181"/>
      <c r="WNE317" s="182"/>
      <c r="WNF317" s="134"/>
      <c r="WNG317" s="135"/>
      <c r="WNH317" s="111"/>
      <c r="WNI317" s="178"/>
      <c r="WNJ317" s="178"/>
      <c r="WNK317" s="178"/>
      <c r="WNL317" s="178"/>
      <c r="WNM317" s="179"/>
      <c r="WNN317" s="73"/>
      <c r="WNO317" s="73"/>
      <c r="WNP317" s="180"/>
      <c r="WNQ317" s="75"/>
      <c r="WNR317" s="76"/>
      <c r="WNS317" s="180"/>
      <c r="WNT317" s="180"/>
      <c r="WNU317" s="180"/>
      <c r="WNV317" s="75"/>
      <c r="WNW317" s="76"/>
      <c r="WNX317" s="181"/>
      <c r="WNY317" s="181"/>
      <c r="WNZ317" s="182"/>
      <c r="WOA317" s="134"/>
      <c r="WOB317" s="135"/>
      <c r="WOC317" s="111"/>
      <c r="WOD317" s="178"/>
      <c r="WOE317" s="178"/>
      <c r="WOF317" s="178"/>
      <c r="WOG317" s="178"/>
      <c r="WOH317" s="179"/>
      <c r="WOI317" s="73"/>
      <c r="WOJ317" s="73"/>
      <c r="WOK317" s="180"/>
      <c r="WOL317" s="75"/>
      <c r="WOM317" s="76"/>
      <c r="WON317" s="180"/>
      <c r="WOO317" s="180"/>
      <c r="WOP317" s="180"/>
      <c r="WOQ317" s="75"/>
      <c r="WOR317" s="76"/>
      <c r="WOS317" s="181"/>
      <c r="WOT317" s="181"/>
      <c r="WOU317" s="182"/>
      <c r="WOV317" s="134"/>
      <c r="WOW317" s="135"/>
      <c r="WOX317" s="111"/>
      <c r="WOY317" s="178"/>
      <c r="WOZ317" s="178"/>
      <c r="WPA317" s="178"/>
      <c r="WPB317" s="178"/>
      <c r="WPC317" s="179"/>
      <c r="WPD317" s="73"/>
      <c r="WPE317" s="73"/>
      <c r="WPF317" s="180"/>
      <c r="WPG317" s="75"/>
      <c r="WPH317" s="76"/>
      <c r="WPI317" s="180"/>
      <c r="WPJ317" s="180"/>
      <c r="WPK317" s="180"/>
      <c r="WPL317" s="75"/>
      <c r="WPM317" s="76"/>
      <c r="WPN317" s="181"/>
      <c r="WPO317" s="181"/>
      <c r="WPP317" s="182"/>
      <c r="WPQ317" s="134"/>
      <c r="WPR317" s="135"/>
      <c r="WPS317" s="111"/>
      <c r="WPT317" s="178"/>
      <c r="WPU317" s="178"/>
      <c r="WPV317" s="178"/>
      <c r="WPW317" s="178"/>
      <c r="WPX317" s="179"/>
      <c r="WPY317" s="73"/>
      <c r="WPZ317" s="73"/>
      <c r="WQA317" s="180"/>
      <c r="WQB317" s="75"/>
      <c r="WQC317" s="76"/>
      <c r="WQD317" s="180"/>
      <c r="WQE317" s="180"/>
      <c r="WQF317" s="180"/>
      <c r="WQG317" s="75"/>
      <c r="WQH317" s="76"/>
      <c r="WQI317" s="181"/>
      <c r="WQJ317" s="181"/>
      <c r="WQK317" s="182"/>
      <c r="WQL317" s="134"/>
      <c r="WQM317" s="135"/>
      <c r="WQN317" s="111"/>
      <c r="WQO317" s="178"/>
      <c r="WQP317" s="178"/>
      <c r="WQQ317" s="178"/>
      <c r="WQR317" s="178"/>
      <c r="WQS317" s="179"/>
      <c r="WQT317" s="73"/>
      <c r="WQU317" s="73"/>
      <c r="WQV317" s="180"/>
      <c r="WQW317" s="75"/>
      <c r="WQX317" s="76"/>
      <c r="WQY317" s="180"/>
      <c r="WQZ317" s="180"/>
      <c r="WRA317" s="180"/>
      <c r="WRB317" s="75"/>
      <c r="WRC317" s="76"/>
      <c r="WRD317" s="181"/>
      <c r="WRE317" s="181"/>
      <c r="WRF317" s="182"/>
      <c r="WRG317" s="134"/>
      <c r="WRH317" s="135"/>
      <c r="WRI317" s="111"/>
      <c r="WRJ317" s="178"/>
      <c r="WRK317" s="178"/>
      <c r="WRL317" s="178"/>
      <c r="WRM317" s="178"/>
      <c r="WRN317" s="179"/>
      <c r="WRO317" s="73"/>
      <c r="WRP317" s="73"/>
      <c r="WRQ317" s="180"/>
      <c r="WRR317" s="75"/>
      <c r="WRS317" s="76"/>
      <c r="WRT317" s="180"/>
      <c r="WRU317" s="180"/>
      <c r="WRV317" s="180"/>
      <c r="WRW317" s="75"/>
      <c r="WRX317" s="76"/>
      <c r="WRY317" s="181"/>
      <c r="WRZ317" s="181"/>
      <c r="WSA317" s="182"/>
      <c r="WSB317" s="134"/>
      <c r="WSC317" s="135"/>
      <c r="WSD317" s="111"/>
      <c r="WSE317" s="178"/>
      <c r="WSF317" s="178"/>
      <c r="WSG317" s="178"/>
      <c r="WSH317" s="178"/>
      <c r="WSI317" s="179"/>
      <c r="WSJ317" s="73"/>
      <c r="WSK317" s="73"/>
      <c r="WSL317" s="180"/>
      <c r="WSM317" s="75"/>
      <c r="WSN317" s="76"/>
      <c r="WSO317" s="180"/>
      <c r="WSP317" s="180"/>
      <c r="WSQ317" s="180"/>
      <c r="WSR317" s="75"/>
      <c r="WSS317" s="76"/>
      <c r="WST317" s="181"/>
      <c r="WSU317" s="181"/>
      <c r="WSV317" s="182"/>
      <c r="WSW317" s="134"/>
      <c r="WSX317" s="135"/>
      <c r="WSY317" s="111"/>
      <c r="WSZ317" s="178"/>
      <c r="WTA317" s="178"/>
      <c r="WTB317" s="178"/>
      <c r="WTC317" s="178"/>
      <c r="WTD317" s="179"/>
      <c r="WTE317" s="73"/>
      <c r="WTF317" s="73"/>
      <c r="WTG317" s="180"/>
      <c r="WTH317" s="75"/>
      <c r="WTI317" s="76"/>
      <c r="WTJ317" s="180"/>
      <c r="WTK317" s="180"/>
      <c r="WTL317" s="180"/>
      <c r="WTM317" s="75"/>
      <c r="WTN317" s="76"/>
      <c r="WTO317" s="181"/>
      <c r="WTP317" s="181"/>
      <c r="WTQ317" s="182"/>
      <c r="WTR317" s="134"/>
      <c r="WTS317" s="135"/>
      <c r="WTT317" s="111"/>
      <c r="WTU317" s="178"/>
      <c r="WTV317" s="178"/>
      <c r="WTW317" s="178"/>
      <c r="WTX317" s="178"/>
      <c r="WTY317" s="179"/>
      <c r="WTZ317" s="73"/>
      <c r="WUA317" s="73"/>
      <c r="WUB317" s="180"/>
      <c r="WUC317" s="75"/>
      <c r="WUD317" s="76"/>
      <c r="WUE317" s="180"/>
      <c r="WUF317" s="180"/>
      <c r="WUG317" s="180"/>
      <c r="WUH317" s="75"/>
      <c r="WUI317" s="76"/>
      <c r="WUJ317" s="181"/>
      <c r="WUK317" s="181"/>
      <c r="WUL317" s="182"/>
      <c r="WUM317" s="134"/>
      <c r="WUN317" s="135"/>
      <c r="WUO317" s="111"/>
      <c r="WUP317" s="178"/>
      <c r="WUQ317" s="178"/>
      <c r="WUR317" s="178"/>
      <c r="WUS317" s="178"/>
      <c r="WUT317" s="179"/>
      <c r="WUU317" s="73"/>
      <c r="WUV317" s="73"/>
      <c r="WUW317" s="180"/>
      <c r="WUX317" s="75"/>
      <c r="WUY317" s="76"/>
      <c r="WUZ317" s="180"/>
      <c r="WVA317" s="180"/>
      <c r="WVB317" s="180"/>
      <c r="WVC317" s="75"/>
      <c r="WVD317" s="76"/>
      <c r="WVE317" s="181"/>
      <c r="WVF317" s="181"/>
      <c r="WVG317" s="182"/>
      <c r="WVH317" s="134"/>
      <c r="WVI317" s="135"/>
      <c r="WVJ317" s="111"/>
      <c r="WVK317" s="178"/>
      <c r="WVL317" s="178"/>
      <c r="WVM317" s="178"/>
      <c r="WVN317" s="178"/>
      <c r="WVO317" s="179"/>
      <c r="WVP317" s="73"/>
      <c r="WVQ317" s="73"/>
      <c r="WVR317" s="180"/>
      <c r="WVS317" s="75"/>
      <c r="WVT317" s="76"/>
      <c r="WVU317" s="180"/>
      <c r="WVV317" s="180"/>
      <c r="WVW317" s="180"/>
      <c r="WVX317" s="75"/>
      <c r="WVY317" s="76"/>
      <c r="WVZ317" s="181"/>
      <c r="WWA317" s="181"/>
      <c r="WWB317" s="182"/>
      <c r="WWC317" s="134"/>
      <c r="WWD317" s="135"/>
      <c r="WWE317" s="111"/>
      <c r="WWF317" s="178"/>
      <c r="WWG317" s="178"/>
      <c r="WWH317" s="178"/>
      <c r="WWI317" s="178"/>
      <c r="WWJ317" s="179"/>
      <c r="WWK317" s="73"/>
      <c r="WWL317" s="73"/>
      <c r="WWM317" s="180"/>
      <c r="WWN317" s="75"/>
      <c r="WWO317" s="76"/>
      <c r="WWP317" s="180"/>
      <c r="WWQ317" s="180"/>
      <c r="WWR317" s="180"/>
      <c r="WWS317" s="75"/>
      <c r="WWT317" s="76"/>
      <c r="WWU317" s="181"/>
      <c r="WWV317" s="181"/>
      <c r="WWW317" s="182"/>
      <c r="WWX317" s="134"/>
      <c r="WWY317" s="135"/>
      <c r="WWZ317" s="111"/>
      <c r="WXA317" s="178"/>
      <c r="WXB317" s="178"/>
      <c r="WXC317" s="178"/>
      <c r="WXD317" s="178"/>
      <c r="WXE317" s="179"/>
      <c r="WXF317" s="73"/>
      <c r="WXG317" s="73"/>
      <c r="WXH317" s="180"/>
      <c r="WXI317" s="75"/>
      <c r="WXJ317" s="76"/>
      <c r="WXK317" s="180"/>
      <c r="WXL317" s="180"/>
      <c r="WXM317" s="180"/>
      <c r="WXN317" s="75"/>
      <c r="WXO317" s="76"/>
      <c r="WXP317" s="181"/>
      <c r="WXQ317" s="181"/>
      <c r="WXR317" s="182"/>
      <c r="WXS317" s="134"/>
      <c r="WXT317" s="135"/>
      <c r="WXU317" s="111"/>
      <c r="WXV317" s="178"/>
      <c r="WXW317" s="178"/>
      <c r="WXX317" s="178"/>
      <c r="WXY317" s="178"/>
      <c r="WXZ317" s="179"/>
      <c r="WYA317" s="73"/>
      <c r="WYB317" s="73"/>
      <c r="WYC317" s="180"/>
      <c r="WYD317" s="75"/>
      <c r="WYE317" s="76"/>
      <c r="WYF317" s="180"/>
      <c r="WYG317" s="180"/>
      <c r="WYH317" s="180"/>
      <c r="WYI317" s="75"/>
      <c r="WYJ317" s="76"/>
      <c r="WYK317" s="181"/>
      <c r="WYL317" s="181"/>
      <c r="WYM317" s="182"/>
      <c r="WYN317" s="134"/>
      <c r="WYO317" s="135"/>
      <c r="WYP317" s="111"/>
      <c r="WYQ317" s="178"/>
      <c r="WYR317" s="178"/>
      <c r="WYS317" s="178"/>
      <c r="WYT317" s="178"/>
      <c r="WYU317" s="179"/>
      <c r="WYV317" s="73"/>
      <c r="WYW317" s="73"/>
      <c r="WYX317" s="180"/>
      <c r="WYY317" s="75"/>
      <c r="WYZ317" s="76"/>
      <c r="WZA317" s="180"/>
      <c r="WZB317" s="180"/>
      <c r="WZC317" s="180"/>
      <c r="WZD317" s="75"/>
      <c r="WZE317" s="76"/>
      <c r="WZF317" s="181"/>
      <c r="WZG317" s="181"/>
      <c r="WZH317" s="182"/>
      <c r="WZI317" s="134"/>
      <c r="WZJ317" s="135"/>
      <c r="WZK317" s="111"/>
      <c r="WZL317" s="178"/>
      <c r="WZM317" s="178"/>
      <c r="WZN317" s="178"/>
      <c r="WZO317" s="178"/>
      <c r="WZP317" s="179"/>
      <c r="WZQ317" s="73"/>
      <c r="WZR317" s="73"/>
      <c r="WZS317" s="180"/>
      <c r="WZT317" s="75"/>
      <c r="WZU317" s="76"/>
      <c r="WZV317" s="180"/>
      <c r="WZW317" s="180"/>
      <c r="WZX317" s="180"/>
      <c r="WZY317" s="75"/>
      <c r="WZZ317" s="76"/>
      <c r="XAA317" s="181"/>
      <c r="XAB317" s="181"/>
      <c r="XAC317" s="182"/>
      <c r="XAD317" s="134"/>
      <c r="XAE317" s="135"/>
      <c r="XAF317" s="111"/>
      <c r="XAG317" s="178"/>
      <c r="XAH317" s="178"/>
      <c r="XAI317" s="178"/>
      <c r="XAJ317" s="178"/>
      <c r="XAK317" s="179"/>
      <c r="XAL317" s="73"/>
      <c r="XAM317" s="73"/>
      <c r="XAN317" s="180"/>
      <c r="XAO317" s="75"/>
      <c r="XAP317" s="76"/>
      <c r="XAQ317" s="180"/>
      <c r="XAR317" s="180"/>
      <c r="XAS317" s="180"/>
      <c r="XAT317" s="75"/>
      <c r="XAU317" s="76"/>
      <c r="XAV317" s="181"/>
      <c r="XAW317" s="181"/>
      <c r="XAX317" s="182"/>
      <c r="XAY317" s="134"/>
      <c r="XAZ317" s="135"/>
      <c r="XBA317" s="111"/>
      <c r="XBB317" s="178"/>
      <c r="XBC317" s="178"/>
      <c r="XBD317" s="178"/>
      <c r="XBE317" s="178"/>
      <c r="XBF317" s="179"/>
      <c r="XBG317" s="73"/>
      <c r="XBH317" s="73"/>
      <c r="XBI317" s="180"/>
      <c r="XBJ317" s="75"/>
      <c r="XBK317" s="76"/>
      <c r="XBL317" s="180"/>
      <c r="XBM317" s="180"/>
      <c r="XBN317" s="180"/>
      <c r="XBO317" s="75"/>
      <c r="XBP317" s="76"/>
      <c r="XBQ317" s="181"/>
      <c r="XBR317" s="181"/>
      <c r="XBS317" s="182"/>
      <c r="XBT317" s="134"/>
      <c r="XBU317" s="135"/>
      <c r="XBV317" s="111"/>
      <c r="XBW317" s="178"/>
      <c r="XBX317" s="178"/>
      <c r="XBY317" s="178"/>
      <c r="XBZ317" s="178"/>
      <c r="XCA317" s="179"/>
      <c r="XCB317" s="73"/>
      <c r="XCC317" s="73"/>
      <c r="XCD317" s="180"/>
      <c r="XCE317" s="75"/>
      <c r="XCF317" s="76"/>
      <c r="XCG317" s="180"/>
      <c r="XCH317" s="180"/>
      <c r="XCI317" s="180"/>
      <c r="XCJ317" s="75"/>
      <c r="XCK317" s="76"/>
      <c r="XCL317" s="181"/>
      <c r="XCM317" s="181"/>
      <c r="XCN317" s="182"/>
      <c r="XCO317" s="134"/>
      <c r="XCP317" s="135"/>
      <c r="XCQ317" s="111"/>
      <c r="XCR317" s="178"/>
      <c r="XCS317" s="178"/>
      <c r="XCT317" s="178"/>
      <c r="XCU317" s="178"/>
      <c r="XCV317" s="179"/>
      <c r="XCW317" s="73"/>
      <c r="XCX317" s="73"/>
      <c r="XCY317" s="180"/>
      <c r="XCZ317" s="75"/>
      <c r="XDA317" s="76"/>
      <c r="XDB317" s="180"/>
      <c r="XDC317" s="180"/>
      <c r="XDD317" s="180"/>
      <c r="XDE317" s="75"/>
      <c r="XDF317" s="76"/>
      <c r="XDG317" s="181"/>
      <c r="XDH317" s="181"/>
      <c r="XDI317" s="182"/>
      <c r="XDJ317" s="134"/>
      <c r="XDK317" s="135"/>
      <c r="XDL317" s="111"/>
      <c r="XDM317" s="178"/>
      <c r="XDN317" s="178"/>
      <c r="XDO317" s="178"/>
      <c r="XDP317" s="178"/>
      <c r="XDQ317" s="179"/>
      <c r="XDR317" s="73"/>
      <c r="XDS317" s="73"/>
      <c r="XDT317" s="180"/>
      <c r="XDU317" s="75"/>
      <c r="XDV317" s="76"/>
      <c r="XDW317" s="180"/>
      <c r="XDX317" s="180"/>
      <c r="XDY317" s="180"/>
      <c r="XDZ317" s="75"/>
      <c r="XEA317" s="76"/>
      <c r="XEB317" s="181"/>
      <c r="XEC317" s="181"/>
      <c r="XED317" s="182"/>
      <c r="XEE317" s="134"/>
      <c r="XEF317" s="135"/>
      <c r="XEG317" s="111"/>
      <c r="XEH317" s="178"/>
      <c r="XEI317" s="178"/>
      <c r="XEJ317" s="178"/>
      <c r="XEK317" s="178"/>
      <c r="XEL317" s="179"/>
      <c r="XEM317" s="73"/>
      <c r="XEN317" s="73"/>
      <c r="XEO317" s="180"/>
      <c r="XEP317" s="75"/>
      <c r="XEQ317" s="76"/>
      <c r="XER317" s="180"/>
      <c r="XES317" s="180"/>
      <c r="XET317" s="180"/>
      <c r="XEU317" s="75"/>
      <c r="XEV317" s="76"/>
      <c r="XEW317" s="181"/>
      <c r="XEX317" s="181"/>
      <c r="XEY317" s="182"/>
      <c r="XEZ317" s="134"/>
      <c r="XFA317" s="135"/>
      <c r="XFB317" s="111"/>
      <c r="XFC317" s="178"/>
    </row>
    <row r="318" spans="1:16383" s="183" customFormat="1">
      <c r="A318" s="134">
        <v>43390</v>
      </c>
      <c r="B318" s="135" t="s">
        <v>192</v>
      </c>
      <c r="C318" s="111">
        <v>43452</v>
      </c>
      <c r="D318" s="178">
        <v>1.16275</v>
      </c>
      <c r="E318" s="178">
        <v>1.1635500000000001</v>
      </c>
      <c r="F318" s="178">
        <v>1.155</v>
      </c>
      <c r="G318" s="178">
        <v>1.1553500000000001</v>
      </c>
      <c r="H318" s="369">
        <f t="shared" si="163"/>
        <v>855.0000000000058</v>
      </c>
      <c r="I318" s="73" t="str">
        <f t="shared" si="149"/>
        <v/>
      </c>
      <c r="J318" s="73" t="str">
        <f t="shared" si="150"/>
        <v>破低</v>
      </c>
      <c r="K318" s="180">
        <v>216999</v>
      </c>
      <c r="L318" s="75">
        <f t="shared" ref="L318" si="174">K318-K317</f>
        <v>28111</v>
      </c>
      <c r="M318" s="76">
        <f t="shared" ref="M318" si="175">L318/K317</f>
        <v>0.14882364152301894</v>
      </c>
      <c r="N318" s="180">
        <v>455375</v>
      </c>
      <c r="O318" s="180">
        <v>6263</v>
      </c>
      <c r="P318" s="408">
        <v>474096</v>
      </c>
      <c r="Q318" s="75">
        <f t="shared" ref="Q318" si="176">P318-P317</f>
        <v>1218</v>
      </c>
      <c r="R318" s="76">
        <f t="shared" ref="R318" si="177">Q318/P317</f>
        <v>2.575717204014566E-3</v>
      </c>
      <c r="S318" s="435">
        <v>1.6656</v>
      </c>
      <c r="T318" s="438">
        <v>1.5064</v>
      </c>
      <c r="U318" s="437">
        <v>1.01</v>
      </c>
      <c r="V318" s="435">
        <v>1.27</v>
      </c>
      <c r="W318" s="182"/>
      <c r="X318" s="598"/>
      <c r="Y318" s="178"/>
      <c r="Z318" s="591"/>
      <c r="AA318" s="178"/>
      <c r="AB318" s="179"/>
      <c r="AC318" s="73"/>
      <c r="AD318" s="73"/>
      <c r="AE318" s="180"/>
      <c r="AF318" s="75"/>
      <c r="AG318" s="76"/>
      <c r="AH318" s="180"/>
      <c r="AI318" s="180"/>
      <c r="AJ318" s="180"/>
      <c r="AK318" s="75"/>
      <c r="AL318" s="76"/>
      <c r="AM318" s="181"/>
      <c r="AN318" s="181"/>
      <c r="AO318" s="182"/>
      <c r="AP318" s="134"/>
      <c r="AQ318" s="135"/>
      <c r="AR318" s="111"/>
      <c r="AS318" s="178"/>
      <c r="AT318" s="178"/>
      <c r="AU318" s="178"/>
      <c r="AV318" s="178"/>
      <c r="AW318" s="179"/>
      <c r="AX318" s="73"/>
      <c r="AY318" s="73"/>
      <c r="AZ318" s="180"/>
      <c r="BA318" s="75"/>
      <c r="BB318" s="76"/>
      <c r="BC318" s="180"/>
      <c r="BD318" s="180"/>
      <c r="BE318" s="180"/>
      <c r="BF318" s="75"/>
      <c r="BG318" s="76"/>
      <c r="BH318" s="181"/>
      <c r="BI318" s="181"/>
      <c r="BJ318" s="182"/>
      <c r="BK318" s="134"/>
      <c r="BL318" s="135"/>
      <c r="BM318" s="111"/>
      <c r="BN318" s="178"/>
      <c r="BO318" s="178"/>
      <c r="BP318" s="178"/>
      <c r="BQ318" s="178"/>
      <c r="BR318" s="179"/>
      <c r="BS318" s="73"/>
      <c r="BT318" s="73"/>
      <c r="BU318" s="180"/>
      <c r="BV318" s="75"/>
      <c r="BW318" s="76"/>
      <c r="BX318" s="180"/>
      <c r="BY318" s="180"/>
      <c r="BZ318" s="180"/>
      <c r="CA318" s="75"/>
      <c r="CB318" s="76"/>
      <c r="CC318" s="181"/>
      <c r="CD318" s="181"/>
      <c r="CE318" s="182"/>
      <c r="CF318" s="134"/>
      <c r="CG318" s="135"/>
      <c r="CH318" s="111"/>
      <c r="CI318" s="178"/>
      <c r="CJ318" s="178"/>
      <c r="CK318" s="178"/>
      <c r="CL318" s="178"/>
      <c r="CM318" s="179"/>
      <c r="CN318" s="73"/>
      <c r="CO318" s="73"/>
      <c r="CP318" s="180"/>
      <c r="CQ318" s="75"/>
      <c r="CR318" s="76"/>
      <c r="CS318" s="180"/>
      <c r="CT318" s="180"/>
      <c r="CU318" s="180"/>
      <c r="CV318" s="75"/>
      <c r="CW318" s="76"/>
      <c r="CX318" s="181"/>
      <c r="CY318" s="181"/>
      <c r="CZ318" s="182"/>
      <c r="DA318" s="134"/>
      <c r="DB318" s="135"/>
      <c r="DC318" s="111"/>
      <c r="DD318" s="178"/>
      <c r="DE318" s="178"/>
      <c r="DF318" s="178"/>
      <c r="DG318" s="178"/>
      <c r="DH318" s="179"/>
      <c r="DI318" s="73"/>
      <c r="DJ318" s="73"/>
      <c r="DK318" s="180"/>
      <c r="DL318" s="75"/>
      <c r="DM318" s="76"/>
      <c r="DN318" s="180"/>
      <c r="DO318" s="180"/>
      <c r="DP318" s="180"/>
      <c r="DQ318" s="75"/>
      <c r="DR318" s="76"/>
      <c r="DS318" s="181"/>
      <c r="DT318" s="181"/>
      <c r="DU318" s="182"/>
      <c r="DV318" s="134"/>
      <c r="DW318" s="135"/>
      <c r="DX318" s="111"/>
      <c r="DY318" s="178"/>
      <c r="DZ318" s="178"/>
      <c r="EA318" s="178"/>
      <c r="EB318" s="178"/>
      <c r="EC318" s="179"/>
      <c r="ED318" s="73"/>
      <c r="EE318" s="73"/>
      <c r="EF318" s="180"/>
      <c r="EG318" s="75"/>
      <c r="EH318" s="76"/>
      <c r="EI318" s="180"/>
      <c r="EJ318" s="180"/>
      <c r="EK318" s="180"/>
      <c r="EL318" s="75"/>
      <c r="EM318" s="76"/>
      <c r="EN318" s="181"/>
      <c r="EO318" s="181"/>
      <c r="EP318" s="182"/>
      <c r="EQ318" s="134"/>
      <c r="ER318" s="135"/>
      <c r="ES318" s="111"/>
      <c r="ET318" s="178"/>
      <c r="EU318" s="178"/>
      <c r="EV318" s="178"/>
      <c r="EW318" s="178"/>
      <c r="EX318" s="179"/>
      <c r="EY318" s="73"/>
      <c r="EZ318" s="73"/>
      <c r="FA318" s="180"/>
      <c r="FB318" s="75"/>
      <c r="FC318" s="76"/>
      <c r="FD318" s="180"/>
      <c r="FE318" s="180"/>
      <c r="FF318" s="180"/>
      <c r="FG318" s="75"/>
      <c r="FH318" s="76"/>
      <c r="FI318" s="181"/>
      <c r="FJ318" s="181"/>
      <c r="FK318" s="182"/>
      <c r="FL318" s="134"/>
      <c r="FM318" s="135"/>
      <c r="FN318" s="111"/>
      <c r="FO318" s="178"/>
      <c r="FP318" s="178"/>
      <c r="FQ318" s="178"/>
      <c r="FR318" s="178"/>
      <c r="FS318" s="179"/>
      <c r="FT318" s="73"/>
      <c r="FU318" s="73"/>
      <c r="FV318" s="180"/>
      <c r="FW318" s="75"/>
      <c r="FX318" s="76"/>
      <c r="FY318" s="180"/>
      <c r="FZ318" s="180"/>
      <c r="GA318" s="180"/>
      <c r="GB318" s="75"/>
      <c r="GC318" s="76"/>
      <c r="GD318" s="181"/>
      <c r="GE318" s="181"/>
      <c r="GF318" s="182"/>
      <c r="GG318" s="134"/>
      <c r="GH318" s="135"/>
      <c r="GI318" s="111"/>
      <c r="GJ318" s="178"/>
      <c r="GK318" s="178"/>
      <c r="GL318" s="178"/>
      <c r="GM318" s="178"/>
      <c r="GN318" s="179"/>
      <c r="GO318" s="73"/>
      <c r="GP318" s="73"/>
      <c r="GQ318" s="180"/>
      <c r="GR318" s="75"/>
      <c r="GS318" s="76"/>
      <c r="GT318" s="180"/>
      <c r="GU318" s="180"/>
      <c r="GV318" s="180"/>
      <c r="GW318" s="75"/>
      <c r="GX318" s="76"/>
      <c r="GY318" s="181"/>
      <c r="GZ318" s="181"/>
      <c r="HA318" s="182"/>
      <c r="HB318" s="134"/>
      <c r="HC318" s="135"/>
      <c r="HD318" s="111"/>
      <c r="HE318" s="178"/>
      <c r="HF318" s="178"/>
      <c r="HG318" s="178"/>
      <c r="HH318" s="178"/>
      <c r="HI318" s="179"/>
      <c r="HJ318" s="73"/>
      <c r="HK318" s="73"/>
      <c r="HL318" s="180"/>
      <c r="HM318" s="75"/>
      <c r="HN318" s="76"/>
      <c r="HO318" s="180"/>
      <c r="HP318" s="180"/>
      <c r="HQ318" s="180"/>
      <c r="HR318" s="75"/>
      <c r="HS318" s="76"/>
      <c r="HT318" s="181"/>
      <c r="HU318" s="181"/>
      <c r="HV318" s="182"/>
      <c r="HW318" s="134"/>
      <c r="HX318" s="135"/>
      <c r="HY318" s="111"/>
      <c r="HZ318" s="178"/>
      <c r="IA318" s="178"/>
      <c r="IB318" s="178"/>
      <c r="IC318" s="178"/>
      <c r="ID318" s="179"/>
      <c r="IE318" s="73"/>
      <c r="IF318" s="73"/>
      <c r="IG318" s="180"/>
      <c r="IH318" s="75"/>
      <c r="II318" s="76"/>
      <c r="IJ318" s="180"/>
      <c r="IK318" s="180"/>
      <c r="IL318" s="180"/>
      <c r="IM318" s="75"/>
      <c r="IN318" s="76"/>
      <c r="IO318" s="181"/>
      <c r="IP318" s="181"/>
      <c r="IQ318" s="182"/>
      <c r="IR318" s="134"/>
      <c r="IS318" s="135"/>
      <c r="IT318" s="111"/>
      <c r="IU318" s="178"/>
      <c r="IV318" s="178"/>
      <c r="IW318" s="178"/>
      <c r="IX318" s="178"/>
      <c r="IY318" s="179"/>
      <c r="IZ318" s="73"/>
      <c r="JA318" s="73"/>
      <c r="JB318" s="180"/>
      <c r="JC318" s="75"/>
      <c r="JD318" s="76"/>
      <c r="JE318" s="180"/>
      <c r="JF318" s="180"/>
      <c r="JG318" s="180"/>
      <c r="JH318" s="75"/>
      <c r="JI318" s="76"/>
      <c r="JJ318" s="181"/>
      <c r="JK318" s="181"/>
      <c r="JL318" s="182"/>
      <c r="JM318" s="134"/>
      <c r="JN318" s="135"/>
      <c r="JO318" s="111"/>
      <c r="JP318" s="178"/>
      <c r="JQ318" s="178"/>
      <c r="JR318" s="178"/>
      <c r="JS318" s="178"/>
      <c r="JT318" s="179"/>
      <c r="JU318" s="73"/>
      <c r="JV318" s="73"/>
      <c r="JW318" s="180"/>
      <c r="JX318" s="75"/>
      <c r="JY318" s="76"/>
      <c r="JZ318" s="180"/>
      <c r="KA318" s="180"/>
      <c r="KB318" s="180"/>
      <c r="KC318" s="75"/>
      <c r="KD318" s="76"/>
      <c r="KE318" s="181"/>
      <c r="KF318" s="181"/>
      <c r="KG318" s="182"/>
      <c r="KH318" s="134"/>
      <c r="KI318" s="135"/>
      <c r="KJ318" s="111"/>
      <c r="KK318" s="178"/>
      <c r="KL318" s="178"/>
      <c r="KM318" s="178"/>
      <c r="KN318" s="178"/>
      <c r="KO318" s="179"/>
      <c r="KP318" s="73"/>
      <c r="KQ318" s="73"/>
      <c r="KR318" s="180"/>
      <c r="KS318" s="75"/>
      <c r="KT318" s="76"/>
      <c r="KU318" s="180"/>
      <c r="KV318" s="180"/>
      <c r="KW318" s="180"/>
      <c r="KX318" s="75"/>
      <c r="KY318" s="76"/>
      <c r="KZ318" s="181"/>
      <c r="LA318" s="181"/>
      <c r="LB318" s="182"/>
      <c r="LC318" s="134"/>
      <c r="LD318" s="135"/>
      <c r="LE318" s="111"/>
      <c r="LF318" s="178"/>
      <c r="LG318" s="178"/>
      <c r="LH318" s="178"/>
      <c r="LI318" s="178"/>
      <c r="LJ318" s="179"/>
      <c r="LK318" s="73"/>
      <c r="LL318" s="73"/>
      <c r="LM318" s="180"/>
      <c r="LN318" s="75"/>
      <c r="LO318" s="76"/>
      <c r="LP318" s="180"/>
      <c r="LQ318" s="180"/>
      <c r="LR318" s="180"/>
      <c r="LS318" s="75"/>
      <c r="LT318" s="76"/>
      <c r="LU318" s="181"/>
      <c r="LV318" s="181"/>
      <c r="LW318" s="182"/>
      <c r="LX318" s="134"/>
      <c r="LY318" s="135"/>
      <c r="LZ318" s="111"/>
      <c r="MA318" s="178"/>
      <c r="MB318" s="178"/>
      <c r="MC318" s="178"/>
      <c r="MD318" s="178"/>
      <c r="ME318" s="179"/>
      <c r="MF318" s="73"/>
      <c r="MG318" s="73"/>
      <c r="MH318" s="180"/>
      <c r="MI318" s="75"/>
      <c r="MJ318" s="76"/>
      <c r="MK318" s="180"/>
      <c r="ML318" s="180"/>
      <c r="MM318" s="180"/>
      <c r="MN318" s="75"/>
      <c r="MO318" s="76"/>
      <c r="MP318" s="181"/>
      <c r="MQ318" s="181"/>
      <c r="MR318" s="182"/>
      <c r="MS318" s="134"/>
      <c r="MT318" s="135"/>
      <c r="MU318" s="111"/>
      <c r="MV318" s="178"/>
      <c r="MW318" s="178"/>
      <c r="MX318" s="178"/>
      <c r="MY318" s="178"/>
      <c r="MZ318" s="179"/>
      <c r="NA318" s="73"/>
      <c r="NB318" s="73"/>
      <c r="NC318" s="180"/>
      <c r="ND318" s="75"/>
      <c r="NE318" s="76"/>
      <c r="NF318" s="180"/>
      <c r="NG318" s="180"/>
      <c r="NH318" s="180"/>
      <c r="NI318" s="75"/>
      <c r="NJ318" s="76"/>
      <c r="NK318" s="181"/>
      <c r="NL318" s="181"/>
      <c r="NM318" s="182"/>
      <c r="NN318" s="134"/>
      <c r="NO318" s="135"/>
      <c r="NP318" s="111"/>
      <c r="NQ318" s="178"/>
      <c r="NR318" s="178"/>
      <c r="NS318" s="178"/>
      <c r="NT318" s="178"/>
      <c r="NU318" s="179"/>
      <c r="NV318" s="73"/>
      <c r="NW318" s="73"/>
      <c r="NX318" s="180"/>
      <c r="NY318" s="75"/>
      <c r="NZ318" s="76"/>
      <c r="OA318" s="180"/>
      <c r="OB318" s="180"/>
      <c r="OC318" s="180"/>
      <c r="OD318" s="75"/>
      <c r="OE318" s="76"/>
      <c r="OF318" s="181"/>
      <c r="OG318" s="181"/>
      <c r="OH318" s="182"/>
      <c r="OI318" s="134"/>
      <c r="OJ318" s="135"/>
      <c r="OK318" s="111"/>
      <c r="OL318" s="178"/>
      <c r="OM318" s="178"/>
      <c r="ON318" s="178"/>
      <c r="OO318" s="178"/>
      <c r="OP318" s="179"/>
      <c r="OQ318" s="73"/>
      <c r="OR318" s="73"/>
      <c r="OS318" s="180"/>
      <c r="OT318" s="75"/>
      <c r="OU318" s="76"/>
      <c r="OV318" s="180"/>
      <c r="OW318" s="180"/>
      <c r="OX318" s="180"/>
      <c r="OY318" s="75"/>
      <c r="OZ318" s="76"/>
      <c r="PA318" s="181"/>
      <c r="PB318" s="181"/>
      <c r="PC318" s="182"/>
      <c r="PD318" s="134"/>
      <c r="PE318" s="135"/>
      <c r="PF318" s="111"/>
      <c r="PG318" s="178"/>
      <c r="PH318" s="178"/>
      <c r="PI318" s="178"/>
      <c r="PJ318" s="178"/>
      <c r="PK318" s="179"/>
      <c r="PL318" s="73"/>
      <c r="PM318" s="73"/>
      <c r="PN318" s="180"/>
      <c r="PO318" s="75"/>
      <c r="PP318" s="76"/>
      <c r="PQ318" s="180"/>
      <c r="PR318" s="180"/>
      <c r="PS318" s="180"/>
      <c r="PT318" s="75"/>
      <c r="PU318" s="76"/>
      <c r="PV318" s="181"/>
      <c r="PW318" s="181"/>
      <c r="PX318" s="182"/>
      <c r="PY318" s="134"/>
      <c r="PZ318" s="135"/>
      <c r="QA318" s="111"/>
      <c r="QB318" s="178"/>
      <c r="QC318" s="178"/>
      <c r="QD318" s="178"/>
      <c r="QE318" s="178"/>
      <c r="QF318" s="179"/>
      <c r="QG318" s="73"/>
      <c r="QH318" s="73"/>
      <c r="QI318" s="180"/>
      <c r="QJ318" s="75"/>
      <c r="QK318" s="76"/>
      <c r="QL318" s="180"/>
      <c r="QM318" s="180"/>
      <c r="QN318" s="180"/>
      <c r="QO318" s="75"/>
      <c r="QP318" s="76"/>
      <c r="QQ318" s="181"/>
      <c r="QR318" s="181"/>
      <c r="QS318" s="182"/>
      <c r="QT318" s="134"/>
      <c r="QU318" s="135"/>
      <c r="QV318" s="111"/>
      <c r="QW318" s="178"/>
      <c r="QX318" s="178"/>
      <c r="QY318" s="178"/>
      <c r="QZ318" s="178"/>
      <c r="RA318" s="179"/>
      <c r="RB318" s="73"/>
      <c r="RC318" s="73"/>
      <c r="RD318" s="180"/>
      <c r="RE318" s="75"/>
      <c r="RF318" s="76"/>
      <c r="RG318" s="180"/>
      <c r="RH318" s="180"/>
      <c r="RI318" s="180"/>
      <c r="RJ318" s="75"/>
      <c r="RK318" s="76"/>
      <c r="RL318" s="181"/>
      <c r="RM318" s="181"/>
      <c r="RN318" s="182"/>
      <c r="RO318" s="134"/>
      <c r="RP318" s="135"/>
      <c r="RQ318" s="111"/>
      <c r="RR318" s="178"/>
      <c r="RS318" s="178"/>
      <c r="RT318" s="178"/>
      <c r="RU318" s="178"/>
      <c r="RV318" s="179"/>
      <c r="RW318" s="73"/>
      <c r="RX318" s="73"/>
      <c r="RY318" s="180"/>
      <c r="RZ318" s="75"/>
      <c r="SA318" s="76"/>
      <c r="SB318" s="180"/>
      <c r="SC318" s="180"/>
      <c r="SD318" s="180"/>
      <c r="SE318" s="75"/>
      <c r="SF318" s="76"/>
      <c r="SG318" s="181"/>
      <c r="SH318" s="181"/>
      <c r="SI318" s="182"/>
      <c r="SJ318" s="134"/>
      <c r="SK318" s="135"/>
      <c r="SL318" s="111"/>
      <c r="SM318" s="178"/>
      <c r="SN318" s="178"/>
      <c r="SO318" s="178"/>
      <c r="SP318" s="178"/>
      <c r="SQ318" s="179"/>
      <c r="SR318" s="73"/>
      <c r="SS318" s="73"/>
      <c r="ST318" s="180"/>
      <c r="SU318" s="75"/>
      <c r="SV318" s="76"/>
      <c r="SW318" s="180"/>
      <c r="SX318" s="180"/>
      <c r="SY318" s="180"/>
      <c r="SZ318" s="75"/>
      <c r="TA318" s="76"/>
      <c r="TB318" s="181"/>
      <c r="TC318" s="181"/>
      <c r="TD318" s="182"/>
      <c r="TE318" s="134"/>
      <c r="TF318" s="135"/>
      <c r="TG318" s="111"/>
      <c r="TH318" s="178"/>
      <c r="TI318" s="178"/>
      <c r="TJ318" s="178"/>
      <c r="TK318" s="178"/>
      <c r="TL318" s="179"/>
      <c r="TM318" s="73"/>
      <c r="TN318" s="73"/>
      <c r="TO318" s="180"/>
      <c r="TP318" s="75"/>
      <c r="TQ318" s="76"/>
      <c r="TR318" s="180"/>
      <c r="TS318" s="180"/>
      <c r="TT318" s="180"/>
      <c r="TU318" s="75"/>
      <c r="TV318" s="76"/>
      <c r="TW318" s="181"/>
      <c r="TX318" s="181"/>
      <c r="TY318" s="182"/>
      <c r="TZ318" s="134"/>
      <c r="UA318" s="135"/>
      <c r="UB318" s="111"/>
      <c r="UC318" s="178"/>
      <c r="UD318" s="178"/>
      <c r="UE318" s="178"/>
      <c r="UF318" s="178"/>
      <c r="UG318" s="179"/>
      <c r="UH318" s="73"/>
      <c r="UI318" s="73"/>
      <c r="UJ318" s="180"/>
      <c r="UK318" s="75"/>
      <c r="UL318" s="76"/>
      <c r="UM318" s="180"/>
      <c r="UN318" s="180"/>
      <c r="UO318" s="180"/>
      <c r="UP318" s="75"/>
      <c r="UQ318" s="76"/>
      <c r="UR318" s="181"/>
      <c r="US318" s="181"/>
      <c r="UT318" s="182"/>
      <c r="UU318" s="134"/>
      <c r="UV318" s="135"/>
      <c r="UW318" s="111"/>
      <c r="UX318" s="178"/>
      <c r="UY318" s="178"/>
      <c r="UZ318" s="178"/>
      <c r="VA318" s="178"/>
      <c r="VB318" s="179"/>
      <c r="VC318" s="73"/>
      <c r="VD318" s="73"/>
      <c r="VE318" s="180"/>
      <c r="VF318" s="75"/>
      <c r="VG318" s="76"/>
      <c r="VH318" s="180"/>
      <c r="VI318" s="180"/>
      <c r="VJ318" s="180"/>
      <c r="VK318" s="75"/>
      <c r="VL318" s="76"/>
      <c r="VM318" s="181"/>
      <c r="VN318" s="181"/>
      <c r="VO318" s="182"/>
      <c r="VP318" s="134"/>
      <c r="VQ318" s="135"/>
      <c r="VR318" s="111"/>
      <c r="VS318" s="178"/>
      <c r="VT318" s="178"/>
      <c r="VU318" s="178"/>
      <c r="VV318" s="178"/>
      <c r="VW318" s="179"/>
      <c r="VX318" s="73"/>
      <c r="VY318" s="73"/>
      <c r="VZ318" s="180"/>
      <c r="WA318" s="75"/>
      <c r="WB318" s="76"/>
      <c r="WC318" s="180"/>
      <c r="WD318" s="180"/>
      <c r="WE318" s="180"/>
      <c r="WF318" s="75"/>
      <c r="WG318" s="76"/>
      <c r="WH318" s="181"/>
      <c r="WI318" s="181"/>
      <c r="WJ318" s="182"/>
      <c r="WK318" s="134"/>
      <c r="WL318" s="135"/>
      <c r="WM318" s="111"/>
      <c r="WN318" s="178"/>
      <c r="WO318" s="178"/>
      <c r="WP318" s="178"/>
      <c r="WQ318" s="178"/>
      <c r="WR318" s="179"/>
      <c r="WS318" s="73"/>
      <c r="WT318" s="73"/>
      <c r="WU318" s="180"/>
      <c r="WV318" s="75"/>
      <c r="WW318" s="76"/>
      <c r="WX318" s="180"/>
      <c r="WY318" s="180"/>
      <c r="WZ318" s="180"/>
      <c r="XA318" s="75"/>
      <c r="XB318" s="76"/>
      <c r="XC318" s="181"/>
      <c r="XD318" s="181"/>
      <c r="XE318" s="182"/>
      <c r="XF318" s="134"/>
      <c r="XG318" s="135"/>
      <c r="XH318" s="111"/>
      <c r="XI318" s="178"/>
      <c r="XJ318" s="178"/>
      <c r="XK318" s="178"/>
      <c r="XL318" s="178"/>
      <c r="XM318" s="179"/>
      <c r="XN318" s="73"/>
      <c r="XO318" s="73"/>
      <c r="XP318" s="180"/>
      <c r="XQ318" s="75"/>
      <c r="XR318" s="76"/>
      <c r="XS318" s="180"/>
      <c r="XT318" s="180"/>
      <c r="XU318" s="180"/>
      <c r="XV318" s="75"/>
      <c r="XW318" s="76"/>
      <c r="XX318" s="181"/>
      <c r="XY318" s="181"/>
      <c r="XZ318" s="182"/>
      <c r="YA318" s="134"/>
      <c r="YB318" s="135"/>
      <c r="YC318" s="111"/>
      <c r="YD318" s="178"/>
      <c r="YE318" s="178"/>
      <c r="YF318" s="178"/>
      <c r="YG318" s="178"/>
      <c r="YH318" s="179"/>
      <c r="YI318" s="73"/>
      <c r="YJ318" s="73"/>
      <c r="YK318" s="180"/>
      <c r="YL318" s="75"/>
      <c r="YM318" s="76"/>
      <c r="YN318" s="180"/>
      <c r="YO318" s="180"/>
      <c r="YP318" s="180"/>
      <c r="YQ318" s="75"/>
      <c r="YR318" s="76"/>
      <c r="YS318" s="181"/>
      <c r="YT318" s="181"/>
      <c r="YU318" s="182"/>
      <c r="YV318" s="134"/>
      <c r="YW318" s="135"/>
      <c r="YX318" s="111"/>
      <c r="YY318" s="178"/>
      <c r="YZ318" s="178"/>
      <c r="ZA318" s="178"/>
      <c r="ZB318" s="178"/>
      <c r="ZC318" s="179"/>
      <c r="ZD318" s="73"/>
      <c r="ZE318" s="73"/>
      <c r="ZF318" s="180"/>
      <c r="ZG318" s="75"/>
      <c r="ZH318" s="76"/>
      <c r="ZI318" s="180"/>
      <c r="ZJ318" s="180"/>
      <c r="ZK318" s="180"/>
      <c r="ZL318" s="75"/>
      <c r="ZM318" s="76"/>
      <c r="ZN318" s="181"/>
      <c r="ZO318" s="181"/>
      <c r="ZP318" s="182"/>
      <c r="ZQ318" s="134"/>
      <c r="ZR318" s="135"/>
      <c r="ZS318" s="111"/>
      <c r="ZT318" s="178"/>
      <c r="ZU318" s="178"/>
      <c r="ZV318" s="178"/>
      <c r="ZW318" s="178"/>
      <c r="ZX318" s="179"/>
      <c r="ZY318" s="73"/>
      <c r="ZZ318" s="73"/>
      <c r="AAA318" s="180"/>
      <c r="AAB318" s="75"/>
      <c r="AAC318" s="76"/>
      <c r="AAD318" s="180"/>
      <c r="AAE318" s="180"/>
      <c r="AAF318" s="180"/>
      <c r="AAG318" s="75"/>
      <c r="AAH318" s="76"/>
      <c r="AAI318" s="181"/>
      <c r="AAJ318" s="181"/>
      <c r="AAK318" s="182"/>
      <c r="AAL318" s="134"/>
      <c r="AAM318" s="135"/>
      <c r="AAN318" s="111"/>
      <c r="AAO318" s="178"/>
      <c r="AAP318" s="178"/>
      <c r="AAQ318" s="178"/>
      <c r="AAR318" s="178"/>
      <c r="AAS318" s="179"/>
      <c r="AAT318" s="73"/>
      <c r="AAU318" s="73"/>
      <c r="AAV318" s="180"/>
      <c r="AAW318" s="75"/>
      <c r="AAX318" s="76"/>
      <c r="AAY318" s="180"/>
      <c r="AAZ318" s="180"/>
      <c r="ABA318" s="180"/>
      <c r="ABB318" s="75"/>
      <c r="ABC318" s="76"/>
      <c r="ABD318" s="181"/>
      <c r="ABE318" s="181"/>
      <c r="ABF318" s="182"/>
      <c r="ABG318" s="134"/>
      <c r="ABH318" s="135"/>
      <c r="ABI318" s="111"/>
      <c r="ABJ318" s="178"/>
      <c r="ABK318" s="178"/>
      <c r="ABL318" s="178"/>
      <c r="ABM318" s="178"/>
      <c r="ABN318" s="179"/>
      <c r="ABO318" s="73"/>
      <c r="ABP318" s="73"/>
      <c r="ABQ318" s="180"/>
      <c r="ABR318" s="75"/>
      <c r="ABS318" s="76"/>
      <c r="ABT318" s="180"/>
      <c r="ABU318" s="180"/>
      <c r="ABV318" s="180"/>
      <c r="ABW318" s="75"/>
      <c r="ABX318" s="76"/>
      <c r="ABY318" s="181"/>
      <c r="ABZ318" s="181"/>
      <c r="ACA318" s="182"/>
      <c r="ACB318" s="134"/>
      <c r="ACC318" s="135"/>
      <c r="ACD318" s="111"/>
      <c r="ACE318" s="178"/>
      <c r="ACF318" s="178"/>
      <c r="ACG318" s="178"/>
      <c r="ACH318" s="178"/>
      <c r="ACI318" s="179"/>
      <c r="ACJ318" s="73"/>
      <c r="ACK318" s="73"/>
      <c r="ACL318" s="180"/>
      <c r="ACM318" s="75"/>
      <c r="ACN318" s="76"/>
      <c r="ACO318" s="180"/>
      <c r="ACP318" s="180"/>
      <c r="ACQ318" s="180"/>
      <c r="ACR318" s="75"/>
      <c r="ACS318" s="76"/>
      <c r="ACT318" s="181"/>
      <c r="ACU318" s="181"/>
      <c r="ACV318" s="182"/>
      <c r="ACW318" s="134"/>
      <c r="ACX318" s="135"/>
      <c r="ACY318" s="111"/>
      <c r="ACZ318" s="178"/>
      <c r="ADA318" s="178"/>
      <c r="ADB318" s="178"/>
      <c r="ADC318" s="178"/>
      <c r="ADD318" s="179"/>
      <c r="ADE318" s="73"/>
      <c r="ADF318" s="73"/>
      <c r="ADG318" s="180"/>
      <c r="ADH318" s="75"/>
      <c r="ADI318" s="76"/>
      <c r="ADJ318" s="180"/>
      <c r="ADK318" s="180"/>
      <c r="ADL318" s="180"/>
      <c r="ADM318" s="75"/>
      <c r="ADN318" s="76"/>
      <c r="ADO318" s="181"/>
      <c r="ADP318" s="181"/>
      <c r="ADQ318" s="182"/>
      <c r="ADR318" s="134"/>
      <c r="ADS318" s="135"/>
      <c r="ADT318" s="111"/>
      <c r="ADU318" s="178"/>
      <c r="ADV318" s="178"/>
      <c r="ADW318" s="178"/>
      <c r="ADX318" s="178"/>
      <c r="ADY318" s="179"/>
      <c r="ADZ318" s="73"/>
      <c r="AEA318" s="73"/>
      <c r="AEB318" s="180"/>
      <c r="AEC318" s="75"/>
      <c r="AED318" s="76"/>
      <c r="AEE318" s="180"/>
      <c r="AEF318" s="180"/>
      <c r="AEG318" s="180"/>
      <c r="AEH318" s="75"/>
      <c r="AEI318" s="76"/>
      <c r="AEJ318" s="181"/>
      <c r="AEK318" s="181"/>
      <c r="AEL318" s="182"/>
      <c r="AEM318" s="134"/>
      <c r="AEN318" s="135"/>
      <c r="AEO318" s="111"/>
      <c r="AEP318" s="178"/>
      <c r="AEQ318" s="178"/>
      <c r="AER318" s="178"/>
      <c r="AES318" s="178"/>
      <c r="AET318" s="179"/>
      <c r="AEU318" s="73"/>
      <c r="AEV318" s="73"/>
      <c r="AEW318" s="180"/>
      <c r="AEX318" s="75"/>
      <c r="AEY318" s="76"/>
      <c r="AEZ318" s="180"/>
      <c r="AFA318" s="180"/>
      <c r="AFB318" s="180"/>
      <c r="AFC318" s="75"/>
      <c r="AFD318" s="76"/>
      <c r="AFE318" s="181"/>
      <c r="AFF318" s="181"/>
      <c r="AFG318" s="182"/>
      <c r="AFH318" s="134"/>
      <c r="AFI318" s="135"/>
      <c r="AFJ318" s="111"/>
      <c r="AFK318" s="178"/>
      <c r="AFL318" s="178"/>
      <c r="AFM318" s="178"/>
      <c r="AFN318" s="178"/>
      <c r="AFO318" s="179"/>
      <c r="AFP318" s="73"/>
      <c r="AFQ318" s="73"/>
      <c r="AFR318" s="180"/>
      <c r="AFS318" s="75"/>
      <c r="AFT318" s="76"/>
      <c r="AFU318" s="180"/>
      <c r="AFV318" s="180"/>
      <c r="AFW318" s="180"/>
      <c r="AFX318" s="75"/>
      <c r="AFY318" s="76"/>
      <c r="AFZ318" s="181"/>
      <c r="AGA318" s="181"/>
      <c r="AGB318" s="182"/>
      <c r="AGC318" s="134"/>
      <c r="AGD318" s="135"/>
      <c r="AGE318" s="111"/>
      <c r="AGF318" s="178"/>
      <c r="AGG318" s="178"/>
      <c r="AGH318" s="178"/>
      <c r="AGI318" s="178"/>
      <c r="AGJ318" s="179"/>
      <c r="AGK318" s="73"/>
      <c r="AGL318" s="73"/>
      <c r="AGM318" s="180"/>
      <c r="AGN318" s="75"/>
      <c r="AGO318" s="76"/>
      <c r="AGP318" s="180"/>
      <c r="AGQ318" s="180"/>
      <c r="AGR318" s="180"/>
      <c r="AGS318" s="75"/>
      <c r="AGT318" s="76"/>
      <c r="AGU318" s="181"/>
      <c r="AGV318" s="181"/>
      <c r="AGW318" s="182"/>
      <c r="AGX318" s="134"/>
      <c r="AGY318" s="135"/>
      <c r="AGZ318" s="111"/>
      <c r="AHA318" s="178"/>
      <c r="AHB318" s="178"/>
      <c r="AHC318" s="178"/>
      <c r="AHD318" s="178"/>
      <c r="AHE318" s="179"/>
      <c r="AHF318" s="73"/>
      <c r="AHG318" s="73"/>
      <c r="AHH318" s="180"/>
      <c r="AHI318" s="75"/>
      <c r="AHJ318" s="76"/>
      <c r="AHK318" s="180"/>
      <c r="AHL318" s="180"/>
      <c r="AHM318" s="180"/>
      <c r="AHN318" s="75"/>
      <c r="AHO318" s="76"/>
      <c r="AHP318" s="181"/>
      <c r="AHQ318" s="181"/>
      <c r="AHR318" s="182"/>
      <c r="AHS318" s="134"/>
      <c r="AHT318" s="135"/>
      <c r="AHU318" s="111"/>
      <c r="AHV318" s="178"/>
      <c r="AHW318" s="178"/>
      <c r="AHX318" s="178"/>
      <c r="AHY318" s="178"/>
      <c r="AHZ318" s="179"/>
      <c r="AIA318" s="73"/>
      <c r="AIB318" s="73"/>
      <c r="AIC318" s="180"/>
      <c r="AID318" s="75"/>
      <c r="AIE318" s="76"/>
      <c r="AIF318" s="180"/>
      <c r="AIG318" s="180"/>
      <c r="AIH318" s="180"/>
      <c r="AII318" s="75"/>
      <c r="AIJ318" s="76"/>
      <c r="AIK318" s="181"/>
      <c r="AIL318" s="181"/>
      <c r="AIM318" s="182"/>
      <c r="AIN318" s="134"/>
      <c r="AIO318" s="135"/>
      <c r="AIP318" s="111"/>
      <c r="AIQ318" s="178"/>
      <c r="AIR318" s="178"/>
      <c r="AIS318" s="178"/>
      <c r="AIT318" s="178"/>
      <c r="AIU318" s="179"/>
      <c r="AIV318" s="73"/>
      <c r="AIW318" s="73"/>
      <c r="AIX318" s="180"/>
      <c r="AIY318" s="75"/>
      <c r="AIZ318" s="76"/>
      <c r="AJA318" s="180"/>
      <c r="AJB318" s="180"/>
      <c r="AJC318" s="180"/>
      <c r="AJD318" s="75"/>
      <c r="AJE318" s="76"/>
      <c r="AJF318" s="181"/>
      <c r="AJG318" s="181"/>
      <c r="AJH318" s="182"/>
      <c r="AJI318" s="134"/>
      <c r="AJJ318" s="135"/>
      <c r="AJK318" s="111"/>
      <c r="AJL318" s="178"/>
      <c r="AJM318" s="178"/>
      <c r="AJN318" s="178"/>
      <c r="AJO318" s="178"/>
      <c r="AJP318" s="179"/>
      <c r="AJQ318" s="73"/>
      <c r="AJR318" s="73"/>
      <c r="AJS318" s="180"/>
      <c r="AJT318" s="75"/>
      <c r="AJU318" s="76"/>
      <c r="AJV318" s="180"/>
      <c r="AJW318" s="180"/>
      <c r="AJX318" s="180"/>
      <c r="AJY318" s="75"/>
      <c r="AJZ318" s="76"/>
      <c r="AKA318" s="181"/>
      <c r="AKB318" s="181"/>
      <c r="AKC318" s="182"/>
      <c r="AKD318" s="134"/>
      <c r="AKE318" s="135"/>
      <c r="AKF318" s="111"/>
      <c r="AKG318" s="178"/>
      <c r="AKH318" s="178"/>
      <c r="AKI318" s="178"/>
      <c r="AKJ318" s="178"/>
      <c r="AKK318" s="179"/>
      <c r="AKL318" s="73"/>
      <c r="AKM318" s="73"/>
      <c r="AKN318" s="180"/>
      <c r="AKO318" s="75"/>
      <c r="AKP318" s="76"/>
      <c r="AKQ318" s="180"/>
      <c r="AKR318" s="180"/>
      <c r="AKS318" s="180"/>
      <c r="AKT318" s="75"/>
      <c r="AKU318" s="76"/>
      <c r="AKV318" s="181"/>
      <c r="AKW318" s="181"/>
      <c r="AKX318" s="182"/>
      <c r="AKY318" s="134"/>
      <c r="AKZ318" s="135"/>
      <c r="ALA318" s="111"/>
      <c r="ALB318" s="178"/>
      <c r="ALC318" s="178"/>
      <c r="ALD318" s="178"/>
      <c r="ALE318" s="178"/>
      <c r="ALF318" s="179"/>
      <c r="ALG318" s="73"/>
      <c r="ALH318" s="73"/>
      <c r="ALI318" s="180"/>
      <c r="ALJ318" s="75"/>
      <c r="ALK318" s="76"/>
      <c r="ALL318" s="180"/>
      <c r="ALM318" s="180"/>
      <c r="ALN318" s="180"/>
      <c r="ALO318" s="75"/>
      <c r="ALP318" s="76"/>
      <c r="ALQ318" s="181"/>
      <c r="ALR318" s="181"/>
      <c r="ALS318" s="182"/>
      <c r="ALT318" s="134"/>
      <c r="ALU318" s="135"/>
      <c r="ALV318" s="111"/>
      <c r="ALW318" s="178"/>
      <c r="ALX318" s="178"/>
      <c r="ALY318" s="178"/>
      <c r="ALZ318" s="178"/>
      <c r="AMA318" s="179"/>
      <c r="AMB318" s="73"/>
      <c r="AMC318" s="73"/>
      <c r="AMD318" s="180"/>
      <c r="AME318" s="75"/>
      <c r="AMF318" s="76"/>
      <c r="AMG318" s="180"/>
      <c r="AMH318" s="180"/>
      <c r="AMI318" s="180"/>
      <c r="AMJ318" s="75"/>
      <c r="AMK318" s="76"/>
      <c r="AML318" s="181"/>
      <c r="AMM318" s="181"/>
      <c r="AMN318" s="182"/>
      <c r="AMO318" s="134"/>
      <c r="AMP318" s="135"/>
      <c r="AMQ318" s="111"/>
      <c r="AMR318" s="178"/>
      <c r="AMS318" s="178"/>
      <c r="AMT318" s="178"/>
      <c r="AMU318" s="178"/>
      <c r="AMV318" s="179"/>
      <c r="AMW318" s="73"/>
      <c r="AMX318" s="73"/>
      <c r="AMY318" s="180"/>
      <c r="AMZ318" s="75"/>
      <c r="ANA318" s="76"/>
      <c r="ANB318" s="180"/>
      <c r="ANC318" s="180"/>
      <c r="AND318" s="180"/>
      <c r="ANE318" s="75"/>
      <c r="ANF318" s="76"/>
      <c r="ANG318" s="181"/>
      <c r="ANH318" s="181"/>
      <c r="ANI318" s="182"/>
      <c r="ANJ318" s="134"/>
      <c r="ANK318" s="135"/>
      <c r="ANL318" s="111"/>
      <c r="ANM318" s="178"/>
      <c r="ANN318" s="178"/>
      <c r="ANO318" s="178"/>
      <c r="ANP318" s="178"/>
      <c r="ANQ318" s="179"/>
      <c r="ANR318" s="73"/>
      <c r="ANS318" s="73"/>
      <c r="ANT318" s="180"/>
      <c r="ANU318" s="75"/>
      <c r="ANV318" s="76"/>
      <c r="ANW318" s="180"/>
      <c r="ANX318" s="180"/>
      <c r="ANY318" s="180"/>
      <c r="ANZ318" s="75"/>
      <c r="AOA318" s="76"/>
      <c r="AOB318" s="181"/>
      <c r="AOC318" s="181"/>
      <c r="AOD318" s="182"/>
      <c r="AOE318" s="134"/>
      <c r="AOF318" s="135"/>
      <c r="AOG318" s="111"/>
      <c r="AOH318" s="178"/>
      <c r="AOI318" s="178"/>
      <c r="AOJ318" s="178"/>
      <c r="AOK318" s="178"/>
      <c r="AOL318" s="179"/>
      <c r="AOM318" s="73"/>
      <c r="AON318" s="73"/>
      <c r="AOO318" s="180"/>
      <c r="AOP318" s="75"/>
      <c r="AOQ318" s="76"/>
      <c r="AOR318" s="180"/>
      <c r="AOS318" s="180"/>
      <c r="AOT318" s="180"/>
      <c r="AOU318" s="75"/>
      <c r="AOV318" s="76"/>
      <c r="AOW318" s="181"/>
      <c r="AOX318" s="181"/>
      <c r="AOY318" s="182"/>
      <c r="AOZ318" s="134"/>
      <c r="APA318" s="135"/>
      <c r="APB318" s="111"/>
      <c r="APC318" s="178"/>
      <c r="APD318" s="178"/>
      <c r="APE318" s="178"/>
      <c r="APF318" s="178"/>
      <c r="APG318" s="179"/>
      <c r="APH318" s="73"/>
      <c r="API318" s="73"/>
      <c r="APJ318" s="180"/>
      <c r="APK318" s="75"/>
      <c r="APL318" s="76"/>
      <c r="APM318" s="180"/>
      <c r="APN318" s="180"/>
      <c r="APO318" s="180"/>
      <c r="APP318" s="75"/>
      <c r="APQ318" s="76"/>
      <c r="APR318" s="181"/>
      <c r="APS318" s="181"/>
      <c r="APT318" s="182"/>
      <c r="APU318" s="134"/>
      <c r="APV318" s="135"/>
      <c r="APW318" s="111"/>
      <c r="APX318" s="178"/>
      <c r="APY318" s="178"/>
      <c r="APZ318" s="178"/>
      <c r="AQA318" s="178"/>
      <c r="AQB318" s="179"/>
      <c r="AQC318" s="73"/>
      <c r="AQD318" s="73"/>
      <c r="AQE318" s="180"/>
      <c r="AQF318" s="75"/>
      <c r="AQG318" s="76"/>
      <c r="AQH318" s="180"/>
      <c r="AQI318" s="180"/>
      <c r="AQJ318" s="180"/>
      <c r="AQK318" s="75"/>
      <c r="AQL318" s="76"/>
      <c r="AQM318" s="181"/>
      <c r="AQN318" s="181"/>
      <c r="AQO318" s="182"/>
      <c r="AQP318" s="134"/>
      <c r="AQQ318" s="135"/>
      <c r="AQR318" s="111"/>
      <c r="AQS318" s="178"/>
      <c r="AQT318" s="178"/>
      <c r="AQU318" s="178"/>
      <c r="AQV318" s="178"/>
      <c r="AQW318" s="179"/>
      <c r="AQX318" s="73"/>
      <c r="AQY318" s="73"/>
      <c r="AQZ318" s="180"/>
      <c r="ARA318" s="75"/>
      <c r="ARB318" s="76"/>
      <c r="ARC318" s="180"/>
      <c r="ARD318" s="180"/>
      <c r="ARE318" s="180"/>
      <c r="ARF318" s="75"/>
      <c r="ARG318" s="76"/>
      <c r="ARH318" s="181"/>
      <c r="ARI318" s="181"/>
      <c r="ARJ318" s="182"/>
      <c r="ARK318" s="134"/>
      <c r="ARL318" s="135"/>
      <c r="ARM318" s="111"/>
      <c r="ARN318" s="178"/>
      <c r="ARO318" s="178"/>
      <c r="ARP318" s="178"/>
      <c r="ARQ318" s="178"/>
      <c r="ARR318" s="179"/>
      <c r="ARS318" s="73"/>
      <c r="ART318" s="73"/>
      <c r="ARU318" s="180"/>
      <c r="ARV318" s="75"/>
      <c r="ARW318" s="76"/>
      <c r="ARX318" s="180"/>
      <c r="ARY318" s="180"/>
      <c r="ARZ318" s="180"/>
      <c r="ASA318" s="75"/>
      <c r="ASB318" s="76"/>
      <c r="ASC318" s="181"/>
      <c r="ASD318" s="181"/>
      <c r="ASE318" s="182"/>
      <c r="ASF318" s="134"/>
      <c r="ASG318" s="135"/>
      <c r="ASH318" s="111"/>
      <c r="ASI318" s="178"/>
      <c r="ASJ318" s="178"/>
      <c r="ASK318" s="178"/>
      <c r="ASL318" s="178"/>
      <c r="ASM318" s="179"/>
      <c r="ASN318" s="73"/>
      <c r="ASO318" s="73"/>
      <c r="ASP318" s="180"/>
      <c r="ASQ318" s="75"/>
      <c r="ASR318" s="76"/>
      <c r="ASS318" s="180"/>
      <c r="AST318" s="180"/>
      <c r="ASU318" s="180"/>
      <c r="ASV318" s="75"/>
      <c r="ASW318" s="76"/>
      <c r="ASX318" s="181"/>
      <c r="ASY318" s="181"/>
      <c r="ASZ318" s="182"/>
      <c r="ATA318" s="134"/>
      <c r="ATB318" s="135"/>
      <c r="ATC318" s="111"/>
      <c r="ATD318" s="178"/>
      <c r="ATE318" s="178"/>
      <c r="ATF318" s="178"/>
      <c r="ATG318" s="178"/>
      <c r="ATH318" s="179"/>
      <c r="ATI318" s="73"/>
      <c r="ATJ318" s="73"/>
      <c r="ATK318" s="180"/>
      <c r="ATL318" s="75"/>
      <c r="ATM318" s="76"/>
      <c r="ATN318" s="180"/>
      <c r="ATO318" s="180"/>
      <c r="ATP318" s="180"/>
      <c r="ATQ318" s="75"/>
      <c r="ATR318" s="76"/>
      <c r="ATS318" s="181"/>
      <c r="ATT318" s="181"/>
      <c r="ATU318" s="182"/>
      <c r="ATV318" s="134"/>
      <c r="ATW318" s="135"/>
      <c r="ATX318" s="111"/>
      <c r="ATY318" s="178"/>
      <c r="ATZ318" s="178"/>
      <c r="AUA318" s="178"/>
      <c r="AUB318" s="178"/>
      <c r="AUC318" s="179"/>
      <c r="AUD318" s="73"/>
      <c r="AUE318" s="73"/>
      <c r="AUF318" s="180"/>
      <c r="AUG318" s="75"/>
      <c r="AUH318" s="76"/>
      <c r="AUI318" s="180"/>
      <c r="AUJ318" s="180"/>
      <c r="AUK318" s="180"/>
      <c r="AUL318" s="75"/>
      <c r="AUM318" s="76"/>
      <c r="AUN318" s="181"/>
      <c r="AUO318" s="181"/>
      <c r="AUP318" s="182"/>
      <c r="AUQ318" s="134"/>
      <c r="AUR318" s="135"/>
      <c r="AUS318" s="111"/>
      <c r="AUT318" s="178"/>
      <c r="AUU318" s="178"/>
      <c r="AUV318" s="178"/>
      <c r="AUW318" s="178"/>
      <c r="AUX318" s="179"/>
      <c r="AUY318" s="73"/>
      <c r="AUZ318" s="73"/>
      <c r="AVA318" s="180"/>
      <c r="AVB318" s="75"/>
      <c r="AVC318" s="76"/>
      <c r="AVD318" s="180"/>
      <c r="AVE318" s="180"/>
      <c r="AVF318" s="180"/>
      <c r="AVG318" s="75"/>
      <c r="AVH318" s="76"/>
      <c r="AVI318" s="181"/>
      <c r="AVJ318" s="181"/>
      <c r="AVK318" s="182"/>
      <c r="AVL318" s="134"/>
      <c r="AVM318" s="135"/>
      <c r="AVN318" s="111"/>
      <c r="AVO318" s="178"/>
      <c r="AVP318" s="178"/>
      <c r="AVQ318" s="178"/>
      <c r="AVR318" s="178"/>
      <c r="AVS318" s="179"/>
      <c r="AVT318" s="73"/>
      <c r="AVU318" s="73"/>
      <c r="AVV318" s="180"/>
      <c r="AVW318" s="75"/>
      <c r="AVX318" s="76"/>
      <c r="AVY318" s="180"/>
      <c r="AVZ318" s="180"/>
      <c r="AWA318" s="180"/>
      <c r="AWB318" s="75"/>
      <c r="AWC318" s="76"/>
      <c r="AWD318" s="181"/>
      <c r="AWE318" s="181"/>
      <c r="AWF318" s="182"/>
      <c r="AWG318" s="134"/>
      <c r="AWH318" s="135"/>
      <c r="AWI318" s="111"/>
      <c r="AWJ318" s="178"/>
      <c r="AWK318" s="178"/>
      <c r="AWL318" s="178"/>
      <c r="AWM318" s="178"/>
      <c r="AWN318" s="179"/>
      <c r="AWO318" s="73"/>
      <c r="AWP318" s="73"/>
      <c r="AWQ318" s="180"/>
      <c r="AWR318" s="75"/>
      <c r="AWS318" s="76"/>
      <c r="AWT318" s="180"/>
      <c r="AWU318" s="180"/>
      <c r="AWV318" s="180"/>
      <c r="AWW318" s="75"/>
      <c r="AWX318" s="76"/>
      <c r="AWY318" s="181"/>
      <c r="AWZ318" s="181"/>
      <c r="AXA318" s="182"/>
      <c r="AXB318" s="134"/>
      <c r="AXC318" s="135"/>
      <c r="AXD318" s="111"/>
      <c r="AXE318" s="178"/>
      <c r="AXF318" s="178"/>
      <c r="AXG318" s="178"/>
      <c r="AXH318" s="178"/>
      <c r="AXI318" s="179"/>
      <c r="AXJ318" s="73"/>
      <c r="AXK318" s="73"/>
      <c r="AXL318" s="180"/>
      <c r="AXM318" s="75"/>
      <c r="AXN318" s="76"/>
      <c r="AXO318" s="180"/>
      <c r="AXP318" s="180"/>
      <c r="AXQ318" s="180"/>
      <c r="AXR318" s="75"/>
      <c r="AXS318" s="76"/>
      <c r="AXT318" s="181"/>
      <c r="AXU318" s="181"/>
      <c r="AXV318" s="182"/>
      <c r="AXW318" s="134"/>
      <c r="AXX318" s="135"/>
      <c r="AXY318" s="111"/>
      <c r="AXZ318" s="178"/>
      <c r="AYA318" s="178"/>
      <c r="AYB318" s="178"/>
      <c r="AYC318" s="178"/>
      <c r="AYD318" s="179"/>
      <c r="AYE318" s="73"/>
      <c r="AYF318" s="73"/>
      <c r="AYG318" s="180"/>
      <c r="AYH318" s="75"/>
      <c r="AYI318" s="76"/>
      <c r="AYJ318" s="180"/>
      <c r="AYK318" s="180"/>
      <c r="AYL318" s="180"/>
      <c r="AYM318" s="75"/>
      <c r="AYN318" s="76"/>
      <c r="AYO318" s="181"/>
      <c r="AYP318" s="181"/>
      <c r="AYQ318" s="182"/>
      <c r="AYR318" s="134"/>
      <c r="AYS318" s="135"/>
      <c r="AYT318" s="111"/>
      <c r="AYU318" s="178"/>
      <c r="AYV318" s="178"/>
      <c r="AYW318" s="178"/>
      <c r="AYX318" s="178"/>
      <c r="AYY318" s="179"/>
      <c r="AYZ318" s="73"/>
      <c r="AZA318" s="73"/>
      <c r="AZB318" s="180"/>
      <c r="AZC318" s="75"/>
      <c r="AZD318" s="76"/>
      <c r="AZE318" s="180"/>
      <c r="AZF318" s="180"/>
      <c r="AZG318" s="180"/>
      <c r="AZH318" s="75"/>
      <c r="AZI318" s="76"/>
      <c r="AZJ318" s="181"/>
      <c r="AZK318" s="181"/>
      <c r="AZL318" s="182"/>
      <c r="AZM318" s="134"/>
      <c r="AZN318" s="135"/>
      <c r="AZO318" s="111"/>
      <c r="AZP318" s="178"/>
      <c r="AZQ318" s="178"/>
      <c r="AZR318" s="178"/>
      <c r="AZS318" s="178"/>
      <c r="AZT318" s="179"/>
      <c r="AZU318" s="73"/>
      <c r="AZV318" s="73"/>
      <c r="AZW318" s="180"/>
      <c r="AZX318" s="75"/>
      <c r="AZY318" s="76"/>
      <c r="AZZ318" s="180"/>
      <c r="BAA318" s="180"/>
      <c r="BAB318" s="180"/>
      <c r="BAC318" s="75"/>
      <c r="BAD318" s="76"/>
      <c r="BAE318" s="181"/>
      <c r="BAF318" s="181"/>
      <c r="BAG318" s="182"/>
      <c r="BAH318" s="134"/>
      <c r="BAI318" s="135"/>
      <c r="BAJ318" s="111"/>
      <c r="BAK318" s="178"/>
      <c r="BAL318" s="178"/>
      <c r="BAM318" s="178"/>
      <c r="BAN318" s="178"/>
      <c r="BAO318" s="179"/>
      <c r="BAP318" s="73"/>
      <c r="BAQ318" s="73"/>
      <c r="BAR318" s="180"/>
      <c r="BAS318" s="75"/>
      <c r="BAT318" s="76"/>
      <c r="BAU318" s="180"/>
      <c r="BAV318" s="180"/>
      <c r="BAW318" s="180"/>
      <c r="BAX318" s="75"/>
      <c r="BAY318" s="76"/>
      <c r="BAZ318" s="181"/>
      <c r="BBA318" s="181"/>
      <c r="BBB318" s="182"/>
      <c r="BBC318" s="134"/>
      <c r="BBD318" s="135"/>
      <c r="BBE318" s="111"/>
      <c r="BBF318" s="178"/>
      <c r="BBG318" s="178"/>
      <c r="BBH318" s="178"/>
      <c r="BBI318" s="178"/>
      <c r="BBJ318" s="179"/>
      <c r="BBK318" s="73"/>
      <c r="BBL318" s="73"/>
      <c r="BBM318" s="180"/>
      <c r="BBN318" s="75"/>
      <c r="BBO318" s="76"/>
      <c r="BBP318" s="180"/>
      <c r="BBQ318" s="180"/>
      <c r="BBR318" s="180"/>
      <c r="BBS318" s="75"/>
      <c r="BBT318" s="76"/>
      <c r="BBU318" s="181"/>
      <c r="BBV318" s="181"/>
      <c r="BBW318" s="182"/>
      <c r="BBX318" s="134"/>
      <c r="BBY318" s="135"/>
      <c r="BBZ318" s="111"/>
      <c r="BCA318" s="178"/>
      <c r="BCB318" s="178"/>
      <c r="BCC318" s="178"/>
      <c r="BCD318" s="178"/>
      <c r="BCE318" s="179"/>
      <c r="BCF318" s="73"/>
      <c r="BCG318" s="73"/>
      <c r="BCH318" s="180"/>
      <c r="BCI318" s="75"/>
      <c r="BCJ318" s="76"/>
      <c r="BCK318" s="180"/>
      <c r="BCL318" s="180"/>
      <c r="BCM318" s="180"/>
      <c r="BCN318" s="75"/>
      <c r="BCO318" s="76"/>
      <c r="BCP318" s="181"/>
      <c r="BCQ318" s="181"/>
      <c r="BCR318" s="182"/>
      <c r="BCS318" s="134"/>
      <c r="BCT318" s="135"/>
      <c r="BCU318" s="111"/>
      <c r="BCV318" s="178"/>
      <c r="BCW318" s="178"/>
      <c r="BCX318" s="178"/>
      <c r="BCY318" s="178"/>
      <c r="BCZ318" s="179"/>
      <c r="BDA318" s="73"/>
      <c r="BDB318" s="73"/>
      <c r="BDC318" s="180"/>
      <c r="BDD318" s="75"/>
      <c r="BDE318" s="76"/>
      <c r="BDF318" s="180"/>
      <c r="BDG318" s="180"/>
      <c r="BDH318" s="180"/>
      <c r="BDI318" s="75"/>
      <c r="BDJ318" s="76"/>
      <c r="BDK318" s="181"/>
      <c r="BDL318" s="181"/>
      <c r="BDM318" s="182"/>
      <c r="BDN318" s="134"/>
      <c r="BDO318" s="135"/>
      <c r="BDP318" s="111"/>
      <c r="BDQ318" s="178"/>
      <c r="BDR318" s="178"/>
      <c r="BDS318" s="178"/>
      <c r="BDT318" s="178"/>
      <c r="BDU318" s="179"/>
      <c r="BDV318" s="73"/>
      <c r="BDW318" s="73"/>
      <c r="BDX318" s="180"/>
      <c r="BDY318" s="75"/>
      <c r="BDZ318" s="76"/>
      <c r="BEA318" s="180"/>
      <c r="BEB318" s="180"/>
      <c r="BEC318" s="180"/>
      <c r="BED318" s="75"/>
      <c r="BEE318" s="76"/>
      <c r="BEF318" s="181"/>
      <c r="BEG318" s="181"/>
      <c r="BEH318" s="182"/>
      <c r="BEI318" s="134"/>
      <c r="BEJ318" s="135"/>
      <c r="BEK318" s="111"/>
      <c r="BEL318" s="178"/>
      <c r="BEM318" s="178"/>
      <c r="BEN318" s="178"/>
      <c r="BEO318" s="178"/>
      <c r="BEP318" s="179"/>
      <c r="BEQ318" s="73"/>
      <c r="BER318" s="73"/>
      <c r="BES318" s="180"/>
      <c r="BET318" s="75"/>
      <c r="BEU318" s="76"/>
      <c r="BEV318" s="180"/>
      <c r="BEW318" s="180"/>
      <c r="BEX318" s="180"/>
      <c r="BEY318" s="75"/>
      <c r="BEZ318" s="76"/>
      <c r="BFA318" s="181"/>
      <c r="BFB318" s="181"/>
      <c r="BFC318" s="182"/>
      <c r="BFD318" s="134"/>
      <c r="BFE318" s="135"/>
      <c r="BFF318" s="111"/>
      <c r="BFG318" s="178"/>
      <c r="BFH318" s="178"/>
      <c r="BFI318" s="178"/>
      <c r="BFJ318" s="178"/>
      <c r="BFK318" s="179"/>
      <c r="BFL318" s="73"/>
      <c r="BFM318" s="73"/>
      <c r="BFN318" s="180"/>
      <c r="BFO318" s="75"/>
      <c r="BFP318" s="76"/>
      <c r="BFQ318" s="180"/>
      <c r="BFR318" s="180"/>
      <c r="BFS318" s="180"/>
      <c r="BFT318" s="75"/>
      <c r="BFU318" s="76"/>
      <c r="BFV318" s="181"/>
      <c r="BFW318" s="181"/>
      <c r="BFX318" s="182"/>
      <c r="BFY318" s="134"/>
      <c r="BFZ318" s="135"/>
      <c r="BGA318" s="111"/>
      <c r="BGB318" s="178"/>
      <c r="BGC318" s="178"/>
      <c r="BGD318" s="178"/>
      <c r="BGE318" s="178"/>
      <c r="BGF318" s="179"/>
      <c r="BGG318" s="73"/>
      <c r="BGH318" s="73"/>
      <c r="BGI318" s="180"/>
      <c r="BGJ318" s="75"/>
      <c r="BGK318" s="76"/>
      <c r="BGL318" s="180"/>
      <c r="BGM318" s="180"/>
      <c r="BGN318" s="180"/>
      <c r="BGO318" s="75"/>
      <c r="BGP318" s="76"/>
      <c r="BGQ318" s="181"/>
      <c r="BGR318" s="181"/>
      <c r="BGS318" s="182"/>
      <c r="BGT318" s="134"/>
      <c r="BGU318" s="135"/>
      <c r="BGV318" s="111"/>
      <c r="BGW318" s="178"/>
      <c r="BGX318" s="178"/>
      <c r="BGY318" s="178"/>
      <c r="BGZ318" s="178"/>
      <c r="BHA318" s="179"/>
      <c r="BHB318" s="73"/>
      <c r="BHC318" s="73"/>
      <c r="BHD318" s="180"/>
      <c r="BHE318" s="75"/>
      <c r="BHF318" s="76"/>
      <c r="BHG318" s="180"/>
      <c r="BHH318" s="180"/>
      <c r="BHI318" s="180"/>
      <c r="BHJ318" s="75"/>
      <c r="BHK318" s="76"/>
      <c r="BHL318" s="181"/>
      <c r="BHM318" s="181"/>
      <c r="BHN318" s="182"/>
      <c r="BHO318" s="134"/>
      <c r="BHP318" s="135"/>
      <c r="BHQ318" s="111"/>
      <c r="BHR318" s="178"/>
      <c r="BHS318" s="178"/>
      <c r="BHT318" s="178"/>
      <c r="BHU318" s="178"/>
      <c r="BHV318" s="179"/>
      <c r="BHW318" s="73"/>
      <c r="BHX318" s="73"/>
      <c r="BHY318" s="180"/>
      <c r="BHZ318" s="75"/>
      <c r="BIA318" s="76"/>
      <c r="BIB318" s="180"/>
      <c r="BIC318" s="180"/>
      <c r="BID318" s="180"/>
      <c r="BIE318" s="75"/>
      <c r="BIF318" s="76"/>
      <c r="BIG318" s="181"/>
      <c r="BIH318" s="181"/>
      <c r="BII318" s="182"/>
      <c r="BIJ318" s="134"/>
      <c r="BIK318" s="135"/>
      <c r="BIL318" s="111"/>
      <c r="BIM318" s="178"/>
      <c r="BIN318" s="178"/>
      <c r="BIO318" s="178"/>
      <c r="BIP318" s="178"/>
      <c r="BIQ318" s="179"/>
      <c r="BIR318" s="73"/>
      <c r="BIS318" s="73"/>
      <c r="BIT318" s="180"/>
      <c r="BIU318" s="75"/>
      <c r="BIV318" s="76"/>
      <c r="BIW318" s="180"/>
      <c r="BIX318" s="180"/>
      <c r="BIY318" s="180"/>
      <c r="BIZ318" s="75"/>
      <c r="BJA318" s="76"/>
      <c r="BJB318" s="181"/>
      <c r="BJC318" s="181"/>
      <c r="BJD318" s="182"/>
      <c r="BJE318" s="134"/>
      <c r="BJF318" s="135"/>
      <c r="BJG318" s="111"/>
      <c r="BJH318" s="178"/>
      <c r="BJI318" s="178"/>
      <c r="BJJ318" s="178"/>
      <c r="BJK318" s="178"/>
      <c r="BJL318" s="179"/>
      <c r="BJM318" s="73"/>
      <c r="BJN318" s="73"/>
      <c r="BJO318" s="180"/>
      <c r="BJP318" s="75"/>
      <c r="BJQ318" s="76"/>
      <c r="BJR318" s="180"/>
      <c r="BJS318" s="180"/>
      <c r="BJT318" s="180"/>
      <c r="BJU318" s="75"/>
      <c r="BJV318" s="76"/>
      <c r="BJW318" s="181"/>
      <c r="BJX318" s="181"/>
      <c r="BJY318" s="182"/>
      <c r="BJZ318" s="134"/>
      <c r="BKA318" s="135"/>
      <c r="BKB318" s="111"/>
      <c r="BKC318" s="178"/>
      <c r="BKD318" s="178"/>
      <c r="BKE318" s="178"/>
      <c r="BKF318" s="178"/>
      <c r="BKG318" s="179"/>
      <c r="BKH318" s="73"/>
      <c r="BKI318" s="73"/>
      <c r="BKJ318" s="180"/>
      <c r="BKK318" s="75"/>
      <c r="BKL318" s="76"/>
      <c r="BKM318" s="180"/>
      <c r="BKN318" s="180"/>
      <c r="BKO318" s="180"/>
      <c r="BKP318" s="75"/>
      <c r="BKQ318" s="76"/>
      <c r="BKR318" s="181"/>
      <c r="BKS318" s="181"/>
      <c r="BKT318" s="182"/>
      <c r="BKU318" s="134"/>
      <c r="BKV318" s="135"/>
      <c r="BKW318" s="111"/>
      <c r="BKX318" s="178"/>
      <c r="BKY318" s="178"/>
      <c r="BKZ318" s="178"/>
      <c r="BLA318" s="178"/>
      <c r="BLB318" s="179"/>
      <c r="BLC318" s="73"/>
      <c r="BLD318" s="73"/>
      <c r="BLE318" s="180"/>
      <c r="BLF318" s="75"/>
      <c r="BLG318" s="76"/>
      <c r="BLH318" s="180"/>
      <c r="BLI318" s="180"/>
      <c r="BLJ318" s="180"/>
      <c r="BLK318" s="75"/>
      <c r="BLL318" s="76"/>
      <c r="BLM318" s="181"/>
      <c r="BLN318" s="181"/>
      <c r="BLO318" s="182"/>
      <c r="BLP318" s="134"/>
      <c r="BLQ318" s="135"/>
      <c r="BLR318" s="111"/>
      <c r="BLS318" s="178"/>
      <c r="BLT318" s="178"/>
      <c r="BLU318" s="178"/>
      <c r="BLV318" s="178"/>
      <c r="BLW318" s="179"/>
      <c r="BLX318" s="73"/>
      <c r="BLY318" s="73"/>
      <c r="BLZ318" s="180"/>
      <c r="BMA318" s="75"/>
      <c r="BMB318" s="76"/>
      <c r="BMC318" s="180"/>
      <c r="BMD318" s="180"/>
      <c r="BME318" s="180"/>
      <c r="BMF318" s="75"/>
      <c r="BMG318" s="76"/>
      <c r="BMH318" s="181"/>
      <c r="BMI318" s="181"/>
      <c r="BMJ318" s="182"/>
      <c r="BMK318" s="134"/>
      <c r="BML318" s="135"/>
      <c r="BMM318" s="111"/>
      <c r="BMN318" s="178"/>
      <c r="BMO318" s="178"/>
      <c r="BMP318" s="178"/>
      <c r="BMQ318" s="178"/>
      <c r="BMR318" s="179"/>
      <c r="BMS318" s="73"/>
      <c r="BMT318" s="73"/>
      <c r="BMU318" s="180"/>
      <c r="BMV318" s="75"/>
      <c r="BMW318" s="76"/>
      <c r="BMX318" s="180"/>
      <c r="BMY318" s="180"/>
      <c r="BMZ318" s="180"/>
      <c r="BNA318" s="75"/>
      <c r="BNB318" s="76"/>
      <c r="BNC318" s="181"/>
      <c r="BND318" s="181"/>
      <c r="BNE318" s="182"/>
      <c r="BNF318" s="134"/>
      <c r="BNG318" s="135"/>
      <c r="BNH318" s="111"/>
      <c r="BNI318" s="178"/>
      <c r="BNJ318" s="178"/>
      <c r="BNK318" s="178"/>
      <c r="BNL318" s="178"/>
      <c r="BNM318" s="179"/>
      <c r="BNN318" s="73"/>
      <c r="BNO318" s="73"/>
      <c r="BNP318" s="180"/>
      <c r="BNQ318" s="75"/>
      <c r="BNR318" s="76"/>
      <c r="BNS318" s="180"/>
      <c r="BNT318" s="180"/>
      <c r="BNU318" s="180"/>
      <c r="BNV318" s="75"/>
      <c r="BNW318" s="76"/>
      <c r="BNX318" s="181"/>
      <c r="BNY318" s="181"/>
      <c r="BNZ318" s="182"/>
      <c r="BOA318" s="134"/>
      <c r="BOB318" s="135"/>
      <c r="BOC318" s="111"/>
      <c r="BOD318" s="178"/>
      <c r="BOE318" s="178"/>
      <c r="BOF318" s="178"/>
      <c r="BOG318" s="178"/>
      <c r="BOH318" s="179"/>
      <c r="BOI318" s="73"/>
      <c r="BOJ318" s="73"/>
      <c r="BOK318" s="180"/>
      <c r="BOL318" s="75"/>
      <c r="BOM318" s="76"/>
      <c r="BON318" s="180"/>
      <c r="BOO318" s="180"/>
      <c r="BOP318" s="180"/>
      <c r="BOQ318" s="75"/>
      <c r="BOR318" s="76"/>
      <c r="BOS318" s="181"/>
      <c r="BOT318" s="181"/>
      <c r="BOU318" s="182"/>
      <c r="BOV318" s="134"/>
      <c r="BOW318" s="135"/>
      <c r="BOX318" s="111"/>
      <c r="BOY318" s="178"/>
      <c r="BOZ318" s="178"/>
      <c r="BPA318" s="178"/>
      <c r="BPB318" s="178"/>
      <c r="BPC318" s="179"/>
      <c r="BPD318" s="73"/>
      <c r="BPE318" s="73"/>
      <c r="BPF318" s="180"/>
      <c r="BPG318" s="75"/>
      <c r="BPH318" s="76"/>
      <c r="BPI318" s="180"/>
      <c r="BPJ318" s="180"/>
      <c r="BPK318" s="180"/>
      <c r="BPL318" s="75"/>
      <c r="BPM318" s="76"/>
      <c r="BPN318" s="181"/>
      <c r="BPO318" s="181"/>
      <c r="BPP318" s="182"/>
      <c r="BPQ318" s="134"/>
      <c r="BPR318" s="135"/>
      <c r="BPS318" s="111"/>
      <c r="BPT318" s="178"/>
      <c r="BPU318" s="178"/>
      <c r="BPV318" s="178"/>
      <c r="BPW318" s="178"/>
      <c r="BPX318" s="179"/>
      <c r="BPY318" s="73"/>
      <c r="BPZ318" s="73"/>
      <c r="BQA318" s="180"/>
      <c r="BQB318" s="75"/>
      <c r="BQC318" s="76"/>
      <c r="BQD318" s="180"/>
      <c r="BQE318" s="180"/>
      <c r="BQF318" s="180"/>
      <c r="BQG318" s="75"/>
      <c r="BQH318" s="76"/>
      <c r="BQI318" s="181"/>
      <c r="BQJ318" s="181"/>
      <c r="BQK318" s="182"/>
      <c r="BQL318" s="134"/>
      <c r="BQM318" s="135"/>
      <c r="BQN318" s="111"/>
      <c r="BQO318" s="178"/>
      <c r="BQP318" s="178"/>
      <c r="BQQ318" s="178"/>
      <c r="BQR318" s="178"/>
      <c r="BQS318" s="179"/>
      <c r="BQT318" s="73"/>
      <c r="BQU318" s="73"/>
      <c r="BQV318" s="180"/>
      <c r="BQW318" s="75"/>
      <c r="BQX318" s="76"/>
      <c r="BQY318" s="180"/>
      <c r="BQZ318" s="180"/>
      <c r="BRA318" s="180"/>
      <c r="BRB318" s="75"/>
      <c r="BRC318" s="76"/>
      <c r="BRD318" s="181"/>
      <c r="BRE318" s="181"/>
      <c r="BRF318" s="182"/>
      <c r="BRG318" s="134"/>
      <c r="BRH318" s="135"/>
      <c r="BRI318" s="111"/>
      <c r="BRJ318" s="178"/>
      <c r="BRK318" s="178"/>
      <c r="BRL318" s="178"/>
      <c r="BRM318" s="178"/>
      <c r="BRN318" s="179"/>
      <c r="BRO318" s="73"/>
      <c r="BRP318" s="73"/>
      <c r="BRQ318" s="180"/>
      <c r="BRR318" s="75"/>
      <c r="BRS318" s="76"/>
      <c r="BRT318" s="180"/>
      <c r="BRU318" s="180"/>
      <c r="BRV318" s="180"/>
      <c r="BRW318" s="75"/>
      <c r="BRX318" s="76"/>
      <c r="BRY318" s="181"/>
      <c r="BRZ318" s="181"/>
      <c r="BSA318" s="182"/>
      <c r="BSB318" s="134"/>
      <c r="BSC318" s="135"/>
      <c r="BSD318" s="111"/>
      <c r="BSE318" s="178"/>
      <c r="BSF318" s="178"/>
      <c r="BSG318" s="178"/>
      <c r="BSH318" s="178"/>
      <c r="BSI318" s="179"/>
      <c r="BSJ318" s="73"/>
      <c r="BSK318" s="73"/>
      <c r="BSL318" s="180"/>
      <c r="BSM318" s="75"/>
      <c r="BSN318" s="76"/>
      <c r="BSO318" s="180"/>
      <c r="BSP318" s="180"/>
      <c r="BSQ318" s="180"/>
      <c r="BSR318" s="75"/>
      <c r="BSS318" s="76"/>
      <c r="BST318" s="181"/>
      <c r="BSU318" s="181"/>
      <c r="BSV318" s="182"/>
      <c r="BSW318" s="134"/>
      <c r="BSX318" s="135"/>
      <c r="BSY318" s="111"/>
      <c r="BSZ318" s="178"/>
      <c r="BTA318" s="178"/>
      <c r="BTB318" s="178"/>
      <c r="BTC318" s="178"/>
      <c r="BTD318" s="179"/>
      <c r="BTE318" s="73"/>
      <c r="BTF318" s="73"/>
      <c r="BTG318" s="180"/>
      <c r="BTH318" s="75"/>
      <c r="BTI318" s="76"/>
      <c r="BTJ318" s="180"/>
      <c r="BTK318" s="180"/>
      <c r="BTL318" s="180"/>
      <c r="BTM318" s="75"/>
      <c r="BTN318" s="76"/>
      <c r="BTO318" s="181"/>
      <c r="BTP318" s="181"/>
      <c r="BTQ318" s="182"/>
      <c r="BTR318" s="134"/>
      <c r="BTS318" s="135"/>
      <c r="BTT318" s="111"/>
      <c r="BTU318" s="178"/>
      <c r="BTV318" s="178"/>
      <c r="BTW318" s="178"/>
      <c r="BTX318" s="178"/>
      <c r="BTY318" s="179"/>
      <c r="BTZ318" s="73"/>
      <c r="BUA318" s="73"/>
      <c r="BUB318" s="180"/>
      <c r="BUC318" s="75"/>
      <c r="BUD318" s="76"/>
      <c r="BUE318" s="180"/>
      <c r="BUF318" s="180"/>
      <c r="BUG318" s="180"/>
      <c r="BUH318" s="75"/>
      <c r="BUI318" s="76"/>
      <c r="BUJ318" s="181"/>
      <c r="BUK318" s="181"/>
      <c r="BUL318" s="182"/>
      <c r="BUM318" s="134"/>
      <c r="BUN318" s="135"/>
      <c r="BUO318" s="111"/>
      <c r="BUP318" s="178"/>
      <c r="BUQ318" s="178"/>
      <c r="BUR318" s="178"/>
      <c r="BUS318" s="178"/>
      <c r="BUT318" s="179"/>
      <c r="BUU318" s="73"/>
      <c r="BUV318" s="73"/>
      <c r="BUW318" s="180"/>
      <c r="BUX318" s="75"/>
      <c r="BUY318" s="76"/>
      <c r="BUZ318" s="180"/>
      <c r="BVA318" s="180"/>
      <c r="BVB318" s="180"/>
      <c r="BVC318" s="75"/>
      <c r="BVD318" s="76"/>
      <c r="BVE318" s="181"/>
      <c r="BVF318" s="181"/>
      <c r="BVG318" s="182"/>
      <c r="BVH318" s="134"/>
      <c r="BVI318" s="135"/>
      <c r="BVJ318" s="111"/>
      <c r="BVK318" s="178"/>
      <c r="BVL318" s="178"/>
      <c r="BVM318" s="178"/>
      <c r="BVN318" s="178"/>
      <c r="BVO318" s="179"/>
      <c r="BVP318" s="73"/>
      <c r="BVQ318" s="73"/>
      <c r="BVR318" s="180"/>
      <c r="BVS318" s="75"/>
      <c r="BVT318" s="76"/>
      <c r="BVU318" s="180"/>
      <c r="BVV318" s="180"/>
      <c r="BVW318" s="180"/>
      <c r="BVX318" s="75"/>
      <c r="BVY318" s="76"/>
      <c r="BVZ318" s="181"/>
      <c r="BWA318" s="181"/>
      <c r="BWB318" s="182"/>
      <c r="BWC318" s="134"/>
      <c r="BWD318" s="135"/>
      <c r="BWE318" s="111"/>
      <c r="BWF318" s="178"/>
      <c r="BWG318" s="178"/>
      <c r="BWH318" s="178"/>
      <c r="BWI318" s="178"/>
      <c r="BWJ318" s="179"/>
      <c r="BWK318" s="73"/>
      <c r="BWL318" s="73"/>
      <c r="BWM318" s="180"/>
      <c r="BWN318" s="75"/>
      <c r="BWO318" s="76"/>
      <c r="BWP318" s="180"/>
      <c r="BWQ318" s="180"/>
      <c r="BWR318" s="180"/>
      <c r="BWS318" s="75"/>
      <c r="BWT318" s="76"/>
      <c r="BWU318" s="181"/>
      <c r="BWV318" s="181"/>
      <c r="BWW318" s="182"/>
      <c r="BWX318" s="134"/>
      <c r="BWY318" s="135"/>
      <c r="BWZ318" s="111"/>
      <c r="BXA318" s="178"/>
      <c r="BXB318" s="178"/>
      <c r="BXC318" s="178"/>
      <c r="BXD318" s="178"/>
      <c r="BXE318" s="179"/>
      <c r="BXF318" s="73"/>
      <c r="BXG318" s="73"/>
      <c r="BXH318" s="180"/>
      <c r="BXI318" s="75"/>
      <c r="BXJ318" s="76"/>
      <c r="BXK318" s="180"/>
      <c r="BXL318" s="180"/>
      <c r="BXM318" s="180"/>
      <c r="BXN318" s="75"/>
      <c r="BXO318" s="76"/>
      <c r="BXP318" s="181"/>
      <c r="BXQ318" s="181"/>
      <c r="BXR318" s="182"/>
      <c r="BXS318" s="134"/>
      <c r="BXT318" s="135"/>
      <c r="BXU318" s="111"/>
      <c r="BXV318" s="178"/>
      <c r="BXW318" s="178"/>
      <c r="BXX318" s="178"/>
      <c r="BXY318" s="178"/>
      <c r="BXZ318" s="179"/>
      <c r="BYA318" s="73"/>
      <c r="BYB318" s="73"/>
      <c r="BYC318" s="180"/>
      <c r="BYD318" s="75"/>
      <c r="BYE318" s="76"/>
      <c r="BYF318" s="180"/>
      <c r="BYG318" s="180"/>
      <c r="BYH318" s="180"/>
      <c r="BYI318" s="75"/>
      <c r="BYJ318" s="76"/>
      <c r="BYK318" s="181"/>
      <c r="BYL318" s="181"/>
      <c r="BYM318" s="182"/>
      <c r="BYN318" s="134"/>
      <c r="BYO318" s="135"/>
      <c r="BYP318" s="111"/>
      <c r="BYQ318" s="178"/>
      <c r="BYR318" s="178"/>
      <c r="BYS318" s="178"/>
      <c r="BYT318" s="178"/>
      <c r="BYU318" s="179"/>
      <c r="BYV318" s="73"/>
      <c r="BYW318" s="73"/>
      <c r="BYX318" s="180"/>
      <c r="BYY318" s="75"/>
      <c r="BYZ318" s="76"/>
      <c r="BZA318" s="180"/>
      <c r="BZB318" s="180"/>
      <c r="BZC318" s="180"/>
      <c r="BZD318" s="75"/>
      <c r="BZE318" s="76"/>
      <c r="BZF318" s="181"/>
      <c r="BZG318" s="181"/>
      <c r="BZH318" s="182"/>
      <c r="BZI318" s="134"/>
      <c r="BZJ318" s="135"/>
      <c r="BZK318" s="111"/>
      <c r="BZL318" s="178"/>
      <c r="BZM318" s="178"/>
      <c r="BZN318" s="178"/>
      <c r="BZO318" s="178"/>
      <c r="BZP318" s="179"/>
      <c r="BZQ318" s="73"/>
      <c r="BZR318" s="73"/>
      <c r="BZS318" s="180"/>
      <c r="BZT318" s="75"/>
      <c r="BZU318" s="76"/>
      <c r="BZV318" s="180"/>
      <c r="BZW318" s="180"/>
      <c r="BZX318" s="180"/>
      <c r="BZY318" s="75"/>
      <c r="BZZ318" s="76"/>
      <c r="CAA318" s="181"/>
      <c r="CAB318" s="181"/>
      <c r="CAC318" s="182"/>
      <c r="CAD318" s="134"/>
      <c r="CAE318" s="135"/>
      <c r="CAF318" s="111"/>
      <c r="CAG318" s="178"/>
      <c r="CAH318" s="178"/>
      <c r="CAI318" s="178"/>
      <c r="CAJ318" s="178"/>
      <c r="CAK318" s="179"/>
      <c r="CAL318" s="73"/>
      <c r="CAM318" s="73"/>
      <c r="CAN318" s="180"/>
      <c r="CAO318" s="75"/>
      <c r="CAP318" s="76"/>
      <c r="CAQ318" s="180"/>
      <c r="CAR318" s="180"/>
      <c r="CAS318" s="180"/>
      <c r="CAT318" s="75"/>
      <c r="CAU318" s="76"/>
      <c r="CAV318" s="181"/>
      <c r="CAW318" s="181"/>
      <c r="CAX318" s="182"/>
      <c r="CAY318" s="134"/>
      <c r="CAZ318" s="135"/>
      <c r="CBA318" s="111"/>
      <c r="CBB318" s="178"/>
      <c r="CBC318" s="178"/>
      <c r="CBD318" s="178"/>
      <c r="CBE318" s="178"/>
      <c r="CBF318" s="179"/>
      <c r="CBG318" s="73"/>
      <c r="CBH318" s="73"/>
      <c r="CBI318" s="180"/>
      <c r="CBJ318" s="75"/>
      <c r="CBK318" s="76"/>
      <c r="CBL318" s="180"/>
      <c r="CBM318" s="180"/>
      <c r="CBN318" s="180"/>
      <c r="CBO318" s="75"/>
      <c r="CBP318" s="76"/>
      <c r="CBQ318" s="181"/>
      <c r="CBR318" s="181"/>
      <c r="CBS318" s="182"/>
      <c r="CBT318" s="134"/>
      <c r="CBU318" s="135"/>
      <c r="CBV318" s="111"/>
      <c r="CBW318" s="178"/>
      <c r="CBX318" s="178"/>
      <c r="CBY318" s="178"/>
      <c r="CBZ318" s="178"/>
      <c r="CCA318" s="179"/>
      <c r="CCB318" s="73"/>
      <c r="CCC318" s="73"/>
      <c r="CCD318" s="180"/>
      <c r="CCE318" s="75"/>
      <c r="CCF318" s="76"/>
      <c r="CCG318" s="180"/>
      <c r="CCH318" s="180"/>
      <c r="CCI318" s="180"/>
      <c r="CCJ318" s="75"/>
      <c r="CCK318" s="76"/>
      <c r="CCL318" s="181"/>
      <c r="CCM318" s="181"/>
      <c r="CCN318" s="182"/>
      <c r="CCO318" s="134"/>
      <c r="CCP318" s="135"/>
      <c r="CCQ318" s="111"/>
      <c r="CCR318" s="178"/>
      <c r="CCS318" s="178"/>
      <c r="CCT318" s="178"/>
      <c r="CCU318" s="178"/>
      <c r="CCV318" s="179"/>
      <c r="CCW318" s="73"/>
      <c r="CCX318" s="73"/>
      <c r="CCY318" s="180"/>
      <c r="CCZ318" s="75"/>
      <c r="CDA318" s="76"/>
      <c r="CDB318" s="180"/>
      <c r="CDC318" s="180"/>
      <c r="CDD318" s="180"/>
      <c r="CDE318" s="75"/>
      <c r="CDF318" s="76"/>
      <c r="CDG318" s="181"/>
      <c r="CDH318" s="181"/>
      <c r="CDI318" s="182"/>
      <c r="CDJ318" s="134"/>
      <c r="CDK318" s="135"/>
      <c r="CDL318" s="111"/>
      <c r="CDM318" s="178"/>
      <c r="CDN318" s="178"/>
      <c r="CDO318" s="178"/>
      <c r="CDP318" s="178"/>
      <c r="CDQ318" s="179"/>
      <c r="CDR318" s="73"/>
      <c r="CDS318" s="73"/>
      <c r="CDT318" s="180"/>
      <c r="CDU318" s="75"/>
      <c r="CDV318" s="76"/>
      <c r="CDW318" s="180"/>
      <c r="CDX318" s="180"/>
      <c r="CDY318" s="180"/>
      <c r="CDZ318" s="75"/>
      <c r="CEA318" s="76"/>
      <c r="CEB318" s="181"/>
      <c r="CEC318" s="181"/>
      <c r="CED318" s="182"/>
      <c r="CEE318" s="134"/>
      <c r="CEF318" s="135"/>
      <c r="CEG318" s="111"/>
      <c r="CEH318" s="178"/>
      <c r="CEI318" s="178"/>
      <c r="CEJ318" s="178"/>
      <c r="CEK318" s="178"/>
      <c r="CEL318" s="179"/>
      <c r="CEM318" s="73"/>
      <c r="CEN318" s="73"/>
      <c r="CEO318" s="180"/>
      <c r="CEP318" s="75"/>
      <c r="CEQ318" s="76"/>
      <c r="CER318" s="180"/>
      <c r="CES318" s="180"/>
      <c r="CET318" s="180"/>
      <c r="CEU318" s="75"/>
      <c r="CEV318" s="76"/>
      <c r="CEW318" s="181"/>
      <c r="CEX318" s="181"/>
      <c r="CEY318" s="182"/>
      <c r="CEZ318" s="134"/>
      <c r="CFA318" s="135"/>
      <c r="CFB318" s="111"/>
      <c r="CFC318" s="178"/>
      <c r="CFD318" s="178"/>
      <c r="CFE318" s="178"/>
      <c r="CFF318" s="178"/>
      <c r="CFG318" s="179"/>
      <c r="CFH318" s="73"/>
      <c r="CFI318" s="73"/>
      <c r="CFJ318" s="180"/>
      <c r="CFK318" s="75"/>
      <c r="CFL318" s="76"/>
      <c r="CFM318" s="180"/>
      <c r="CFN318" s="180"/>
      <c r="CFO318" s="180"/>
      <c r="CFP318" s="75"/>
      <c r="CFQ318" s="76"/>
      <c r="CFR318" s="181"/>
      <c r="CFS318" s="181"/>
      <c r="CFT318" s="182"/>
      <c r="CFU318" s="134"/>
      <c r="CFV318" s="135"/>
      <c r="CFW318" s="111"/>
      <c r="CFX318" s="178"/>
      <c r="CFY318" s="178"/>
      <c r="CFZ318" s="178"/>
      <c r="CGA318" s="178"/>
      <c r="CGB318" s="179"/>
      <c r="CGC318" s="73"/>
      <c r="CGD318" s="73"/>
      <c r="CGE318" s="180"/>
      <c r="CGF318" s="75"/>
      <c r="CGG318" s="76"/>
      <c r="CGH318" s="180"/>
      <c r="CGI318" s="180"/>
      <c r="CGJ318" s="180"/>
      <c r="CGK318" s="75"/>
      <c r="CGL318" s="76"/>
      <c r="CGM318" s="181"/>
      <c r="CGN318" s="181"/>
      <c r="CGO318" s="182"/>
      <c r="CGP318" s="134"/>
      <c r="CGQ318" s="135"/>
      <c r="CGR318" s="111"/>
      <c r="CGS318" s="178"/>
      <c r="CGT318" s="178"/>
      <c r="CGU318" s="178"/>
      <c r="CGV318" s="178"/>
      <c r="CGW318" s="179"/>
      <c r="CGX318" s="73"/>
      <c r="CGY318" s="73"/>
      <c r="CGZ318" s="180"/>
      <c r="CHA318" s="75"/>
      <c r="CHB318" s="76"/>
      <c r="CHC318" s="180"/>
      <c r="CHD318" s="180"/>
      <c r="CHE318" s="180"/>
      <c r="CHF318" s="75"/>
      <c r="CHG318" s="76"/>
      <c r="CHH318" s="181"/>
      <c r="CHI318" s="181"/>
      <c r="CHJ318" s="182"/>
      <c r="CHK318" s="134"/>
      <c r="CHL318" s="135"/>
      <c r="CHM318" s="111"/>
      <c r="CHN318" s="178"/>
      <c r="CHO318" s="178"/>
      <c r="CHP318" s="178"/>
      <c r="CHQ318" s="178"/>
      <c r="CHR318" s="179"/>
      <c r="CHS318" s="73"/>
      <c r="CHT318" s="73"/>
      <c r="CHU318" s="180"/>
      <c r="CHV318" s="75"/>
      <c r="CHW318" s="76"/>
      <c r="CHX318" s="180"/>
      <c r="CHY318" s="180"/>
      <c r="CHZ318" s="180"/>
      <c r="CIA318" s="75"/>
      <c r="CIB318" s="76"/>
      <c r="CIC318" s="181"/>
      <c r="CID318" s="181"/>
      <c r="CIE318" s="182"/>
      <c r="CIF318" s="134"/>
      <c r="CIG318" s="135"/>
      <c r="CIH318" s="111"/>
      <c r="CII318" s="178"/>
      <c r="CIJ318" s="178"/>
      <c r="CIK318" s="178"/>
      <c r="CIL318" s="178"/>
      <c r="CIM318" s="179"/>
      <c r="CIN318" s="73"/>
      <c r="CIO318" s="73"/>
      <c r="CIP318" s="180"/>
      <c r="CIQ318" s="75"/>
      <c r="CIR318" s="76"/>
      <c r="CIS318" s="180"/>
      <c r="CIT318" s="180"/>
      <c r="CIU318" s="180"/>
      <c r="CIV318" s="75"/>
      <c r="CIW318" s="76"/>
      <c r="CIX318" s="181"/>
      <c r="CIY318" s="181"/>
      <c r="CIZ318" s="182"/>
      <c r="CJA318" s="134"/>
      <c r="CJB318" s="135"/>
      <c r="CJC318" s="111"/>
      <c r="CJD318" s="178"/>
      <c r="CJE318" s="178"/>
      <c r="CJF318" s="178"/>
      <c r="CJG318" s="178"/>
      <c r="CJH318" s="179"/>
      <c r="CJI318" s="73"/>
      <c r="CJJ318" s="73"/>
      <c r="CJK318" s="180"/>
      <c r="CJL318" s="75"/>
      <c r="CJM318" s="76"/>
      <c r="CJN318" s="180"/>
      <c r="CJO318" s="180"/>
      <c r="CJP318" s="180"/>
      <c r="CJQ318" s="75"/>
      <c r="CJR318" s="76"/>
      <c r="CJS318" s="181"/>
      <c r="CJT318" s="181"/>
      <c r="CJU318" s="182"/>
      <c r="CJV318" s="134"/>
      <c r="CJW318" s="135"/>
      <c r="CJX318" s="111"/>
      <c r="CJY318" s="178"/>
      <c r="CJZ318" s="178"/>
      <c r="CKA318" s="178"/>
      <c r="CKB318" s="178"/>
      <c r="CKC318" s="179"/>
      <c r="CKD318" s="73"/>
      <c r="CKE318" s="73"/>
      <c r="CKF318" s="180"/>
      <c r="CKG318" s="75"/>
      <c r="CKH318" s="76"/>
      <c r="CKI318" s="180"/>
      <c r="CKJ318" s="180"/>
      <c r="CKK318" s="180"/>
      <c r="CKL318" s="75"/>
      <c r="CKM318" s="76"/>
      <c r="CKN318" s="181"/>
      <c r="CKO318" s="181"/>
      <c r="CKP318" s="182"/>
      <c r="CKQ318" s="134"/>
      <c r="CKR318" s="135"/>
      <c r="CKS318" s="111"/>
      <c r="CKT318" s="178"/>
      <c r="CKU318" s="178"/>
      <c r="CKV318" s="178"/>
      <c r="CKW318" s="178"/>
      <c r="CKX318" s="179"/>
      <c r="CKY318" s="73"/>
      <c r="CKZ318" s="73"/>
      <c r="CLA318" s="180"/>
      <c r="CLB318" s="75"/>
      <c r="CLC318" s="76"/>
      <c r="CLD318" s="180"/>
      <c r="CLE318" s="180"/>
      <c r="CLF318" s="180"/>
      <c r="CLG318" s="75"/>
      <c r="CLH318" s="76"/>
      <c r="CLI318" s="181"/>
      <c r="CLJ318" s="181"/>
      <c r="CLK318" s="182"/>
      <c r="CLL318" s="134"/>
      <c r="CLM318" s="135"/>
      <c r="CLN318" s="111"/>
      <c r="CLO318" s="178"/>
      <c r="CLP318" s="178"/>
      <c r="CLQ318" s="178"/>
      <c r="CLR318" s="178"/>
      <c r="CLS318" s="179"/>
      <c r="CLT318" s="73"/>
      <c r="CLU318" s="73"/>
      <c r="CLV318" s="180"/>
      <c r="CLW318" s="75"/>
      <c r="CLX318" s="76"/>
      <c r="CLY318" s="180"/>
      <c r="CLZ318" s="180"/>
      <c r="CMA318" s="180"/>
      <c r="CMB318" s="75"/>
      <c r="CMC318" s="76"/>
      <c r="CMD318" s="181"/>
      <c r="CME318" s="181"/>
      <c r="CMF318" s="182"/>
      <c r="CMG318" s="134"/>
      <c r="CMH318" s="135"/>
      <c r="CMI318" s="111"/>
      <c r="CMJ318" s="178"/>
      <c r="CMK318" s="178"/>
      <c r="CML318" s="178"/>
      <c r="CMM318" s="178"/>
      <c r="CMN318" s="179"/>
      <c r="CMO318" s="73"/>
      <c r="CMP318" s="73"/>
      <c r="CMQ318" s="180"/>
      <c r="CMR318" s="75"/>
      <c r="CMS318" s="76"/>
      <c r="CMT318" s="180"/>
      <c r="CMU318" s="180"/>
      <c r="CMV318" s="180"/>
      <c r="CMW318" s="75"/>
      <c r="CMX318" s="76"/>
      <c r="CMY318" s="181"/>
      <c r="CMZ318" s="181"/>
      <c r="CNA318" s="182"/>
      <c r="CNB318" s="134"/>
      <c r="CNC318" s="135"/>
      <c r="CND318" s="111"/>
      <c r="CNE318" s="178"/>
      <c r="CNF318" s="178"/>
      <c r="CNG318" s="178"/>
      <c r="CNH318" s="178"/>
      <c r="CNI318" s="179"/>
      <c r="CNJ318" s="73"/>
      <c r="CNK318" s="73"/>
      <c r="CNL318" s="180"/>
      <c r="CNM318" s="75"/>
      <c r="CNN318" s="76"/>
      <c r="CNO318" s="180"/>
      <c r="CNP318" s="180"/>
      <c r="CNQ318" s="180"/>
      <c r="CNR318" s="75"/>
      <c r="CNS318" s="76"/>
      <c r="CNT318" s="181"/>
      <c r="CNU318" s="181"/>
      <c r="CNV318" s="182"/>
      <c r="CNW318" s="134"/>
      <c r="CNX318" s="135"/>
      <c r="CNY318" s="111"/>
      <c r="CNZ318" s="178"/>
      <c r="COA318" s="178"/>
      <c r="COB318" s="178"/>
      <c r="COC318" s="178"/>
      <c r="COD318" s="179"/>
      <c r="COE318" s="73"/>
      <c r="COF318" s="73"/>
      <c r="COG318" s="180"/>
      <c r="COH318" s="75"/>
      <c r="COI318" s="76"/>
      <c r="COJ318" s="180"/>
      <c r="COK318" s="180"/>
      <c r="COL318" s="180"/>
      <c r="COM318" s="75"/>
      <c r="CON318" s="76"/>
      <c r="COO318" s="181"/>
      <c r="COP318" s="181"/>
      <c r="COQ318" s="182"/>
      <c r="COR318" s="134"/>
      <c r="COS318" s="135"/>
      <c r="COT318" s="111"/>
      <c r="COU318" s="178"/>
      <c r="COV318" s="178"/>
      <c r="COW318" s="178"/>
      <c r="COX318" s="178"/>
      <c r="COY318" s="179"/>
      <c r="COZ318" s="73"/>
      <c r="CPA318" s="73"/>
      <c r="CPB318" s="180"/>
      <c r="CPC318" s="75"/>
      <c r="CPD318" s="76"/>
      <c r="CPE318" s="180"/>
      <c r="CPF318" s="180"/>
      <c r="CPG318" s="180"/>
      <c r="CPH318" s="75"/>
      <c r="CPI318" s="76"/>
      <c r="CPJ318" s="181"/>
      <c r="CPK318" s="181"/>
      <c r="CPL318" s="182"/>
      <c r="CPM318" s="134"/>
      <c r="CPN318" s="135"/>
      <c r="CPO318" s="111"/>
      <c r="CPP318" s="178"/>
      <c r="CPQ318" s="178"/>
      <c r="CPR318" s="178"/>
      <c r="CPS318" s="178"/>
      <c r="CPT318" s="179"/>
      <c r="CPU318" s="73"/>
      <c r="CPV318" s="73"/>
      <c r="CPW318" s="180"/>
      <c r="CPX318" s="75"/>
      <c r="CPY318" s="76"/>
      <c r="CPZ318" s="180"/>
      <c r="CQA318" s="180"/>
      <c r="CQB318" s="180"/>
      <c r="CQC318" s="75"/>
      <c r="CQD318" s="76"/>
      <c r="CQE318" s="181"/>
      <c r="CQF318" s="181"/>
      <c r="CQG318" s="182"/>
      <c r="CQH318" s="134"/>
      <c r="CQI318" s="135"/>
      <c r="CQJ318" s="111"/>
      <c r="CQK318" s="178"/>
      <c r="CQL318" s="178"/>
      <c r="CQM318" s="178"/>
      <c r="CQN318" s="178"/>
      <c r="CQO318" s="179"/>
      <c r="CQP318" s="73"/>
      <c r="CQQ318" s="73"/>
      <c r="CQR318" s="180"/>
      <c r="CQS318" s="75"/>
      <c r="CQT318" s="76"/>
      <c r="CQU318" s="180"/>
      <c r="CQV318" s="180"/>
      <c r="CQW318" s="180"/>
      <c r="CQX318" s="75"/>
      <c r="CQY318" s="76"/>
      <c r="CQZ318" s="181"/>
      <c r="CRA318" s="181"/>
      <c r="CRB318" s="182"/>
      <c r="CRC318" s="134"/>
      <c r="CRD318" s="135"/>
      <c r="CRE318" s="111"/>
      <c r="CRF318" s="178"/>
      <c r="CRG318" s="178"/>
      <c r="CRH318" s="178"/>
      <c r="CRI318" s="178"/>
      <c r="CRJ318" s="179"/>
      <c r="CRK318" s="73"/>
      <c r="CRL318" s="73"/>
      <c r="CRM318" s="180"/>
      <c r="CRN318" s="75"/>
      <c r="CRO318" s="76"/>
      <c r="CRP318" s="180"/>
      <c r="CRQ318" s="180"/>
      <c r="CRR318" s="180"/>
      <c r="CRS318" s="75"/>
      <c r="CRT318" s="76"/>
      <c r="CRU318" s="181"/>
      <c r="CRV318" s="181"/>
      <c r="CRW318" s="182"/>
      <c r="CRX318" s="134"/>
      <c r="CRY318" s="135"/>
      <c r="CRZ318" s="111"/>
      <c r="CSA318" s="178"/>
      <c r="CSB318" s="178"/>
      <c r="CSC318" s="178"/>
      <c r="CSD318" s="178"/>
      <c r="CSE318" s="179"/>
      <c r="CSF318" s="73"/>
      <c r="CSG318" s="73"/>
      <c r="CSH318" s="180"/>
      <c r="CSI318" s="75"/>
      <c r="CSJ318" s="76"/>
      <c r="CSK318" s="180"/>
      <c r="CSL318" s="180"/>
      <c r="CSM318" s="180"/>
      <c r="CSN318" s="75"/>
      <c r="CSO318" s="76"/>
      <c r="CSP318" s="181"/>
      <c r="CSQ318" s="181"/>
      <c r="CSR318" s="182"/>
      <c r="CSS318" s="134"/>
      <c r="CST318" s="135"/>
      <c r="CSU318" s="111"/>
      <c r="CSV318" s="178"/>
      <c r="CSW318" s="178"/>
      <c r="CSX318" s="178"/>
      <c r="CSY318" s="178"/>
      <c r="CSZ318" s="179"/>
      <c r="CTA318" s="73"/>
      <c r="CTB318" s="73"/>
      <c r="CTC318" s="180"/>
      <c r="CTD318" s="75"/>
      <c r="CTE318" s="76"/>
      <c r="CTF318" s="180"/>
      <c r="CTG318" s="180"/>
      <c r="CTH318" s="180"/>
      <c r="CTI318" s="75"/>
      <c r="CTJ318" s="76"/>
      <c r="CTK318" s="181"/>
      <c r="CTL318" s="181"/>
      <c r="CTM318" s="182"/>
      <c r="CTN318" s="134"/>
      <c r="CTO318" s="135"/>
      <c r="CTP318" s="111"/>
      <c r="CTQ318" s="178"/>
      <c r="CTR318" s="178"/>
      <c r="CTS318" s="178"/>
      <c r="CTT318" s="178"/>
      <c r="CTU318" s="179"/>
      <c r="CTV318" s="73"/>
      <c r="CTW318" s="73"/>
      <c r="CTX318" s="180"/>
      <c r="CTY318" s="75"/>
      <c r="CTZ318" s="76"/>
      <c r="CUA318" s="180"/>
      <c r="CUB318" s="180"/>
      <c r="CUC318" s="180"/>
      <c r="CUD318" s="75"/>
      <c r="CUE318" s="76"/>
      <c r="CUF318" s="181"/>
      <c r="CUG318" s="181"/>
      <c r="CUH318" s="182"/>
      <c r="CUI318" s="134"/>
      <c r="CUJ318" s="135"/>
      <c r="CUK318" s="111"/>
      <c r="CUL318" s="178"/>
      <c r="CUM318" s="178"/>
      <c r="CUN318" s="178"/>
      <c r="CUO318" s="178"/>
      <c r="CUP318" s="179"/>
      <c r="CUQ318" s="73"/>
      <c r="CUR318" s="73"/>
      <c r="CUS318" s="180"/>
      <c r="CUT318" s="75"/>
      <c r="CUU318" s="76"/>
      <c r="CUV318" s="180"/>
      <c r="CUW318" s="180"/>
      <c r="CUX318" s="180"/>
      <c r="CUY318" s="75"/>
      <c r="CUZ318" s="76"/>
      <c r="CVA318" s="181"/>
      <c r="CVB318" s="181"/>
      <c r="CVC318" s="182"/>
      <c r="CVD318" s="134"/>
      <c r="CVE318" s="135"/>
      <c r="CVF318" s="111"/>
      <c r="CVG318" s="178"/>
      <c r="CVH318" s="178"/>
      <c r="CVI318" s="178"/>
      <c r="CVJ318" s="178"/>
      <c r="CVK318" s="179"/>
      <c r="CVL318" s="73"/>
      <c r="CVM318" s="73"/>
      <c r="CVN318" s="180"/>
      <c r="CVO318" s="75"/>
      <c r="CVP318" s="76"/>
      <c r="CVQ318" s="180"/>
      <c r="CVR318" s="180"/>
      <c r="CVS318" s="180"/>
      <c r="CVT318" s="75"/>
      <c r="CVU318" s="76"/>
      <c r="CVV318" s="181"/>
      <c r="CVW318" s="181"/>
      <c r="CVX318" s="182"/>
      <c r="CVY318" s="134"/>
      <c r="CVZ318" s="135"/>
      <c r="CWA318" s="111"/>
      <c r="CWB318" s="178"/>
      <c r="CWC318" s="178"/>
      <c r="CWD318" s="178"/>
      <c r="CWE318" s="178"/>
      <c r="CWF318" s="179"/>
      <c r="CWG318" s="73"/>
      <c r="CWH318" s="73"/>
      <c r="CWI318" s="180"/>
      <c r="CWJ318" s="75"/>
      <c r="CWK318" s="76"/>
      <c r="CWL318" s="180"/>
      <c r="CWM318" s="180"/>
      <c r="CWN318" s="180"/>
      <c r="CWO318" s="75"/>
      <c r="CWP318" s="76"/>
      <c r="CWQ318" s="181"/>
      <c r="CWR318" s="181"/>
      <c r="CWS318" s="182"/>
      <c r="CWT318" s="134"/>
      <c r="CWU318" s="135"/>
      <c r="CWV318" s="111"/>
      <c r="CWW318" s="178"/>
      <c r="CWX318" s="178"/>
      <c r="CWY318" s="178"/>
      <c r="CWZ318" s="178"/>
      <c r="CXA318" s="179"/>
      <c r="CXB318" s="73"/>
      <c r="CXC318" s="73"/>
      <c r="CXD318" s="180"/>
      <c r="CXE318" s="75"/>
      <c r="CXF318" s="76"/>
      <c r="CXG318" s="180"/>
      <c r="CXH318" s="180"/>
      <c r="CXI318" s="180"/>
      <c r="CXJ318" s="75"/>
      <c r="CXK318" s="76"/>
      <c r="CXL318" s="181"/>
      <c r="CXM318" s="181"/>
      <c r="CXN318" s="182"/>
      <c r="CXO318" s="134"/>
      <c r="CXP318" s="135"/>
      <c r="CXQ318" s="111"/>
      <c r="CXR318" s="178"/>
      <c r="CXS318" s="178"/>
      <c r="CXT318" s="178"/>
      <c r="CXU318" s="178"/>
      <c r="CXV318" s="179"/>
      <c r="CXW318" s="73"/>
      <c r="CXX318" s="73"/>
      <c r="CXY318" s="180"/>
      <c r="CXZ318" s="75"/>
      <c r="CYA318" s="76"/>
      <c r="CYB318" s="180"/>
      <c r="CYC318" s="180"/>
      <c r="CYD318" s="180"/>
      <c r="CYE318" s="75"/>
      <c r="CYF318" s="76"/>
      <c r="CYG318" s="181"/>
      <c r="CYH318" s="181"/>
      <c r="CYI318" s="182"/>
      <c r="CYJ318" s="134"/>
      <c r="CYK318" s="135"/>
      <c r="CYL318" s="111"/>
      <c r="CYM318" s="178"/>
      <c r="CYN318" s="178"/>
      <c r="CYO318" s="178"/>
      <c r="CYP318" s="178"/>
      <c r="CYQ318" s="179"/>
      <c r="CYR318" s="73"/>
      <c r="CYS318" s="73"/>
      <c r="CYT318" s="180"/>
      <c r="CYU318" s="75"/>
      <c r="CYV318" s="76"/>
      <c r="CYW318" s="180"/>
      <c r="CYX318" s="180"/>
      <c r="CYY318" s="180"/>
      <c r="CYZ318" s="75"/>
      <c r="CZA318" s="76"/>
      <c r="CZB318" s="181"/>
      <c r="CZC318" s="181"/>
      <c r="CZD318" s="182"/>
      <c r="CZE318" s="134"/>
      <c r="CZF318" s="135"/>
      <c r="CZG318" s="111"/>
      <c r="CZH318" s="178"/>
      <c r="CZI318" s="178"/>
      <c r="CZJ318" s="178"/>
      <c r="CZK318" s="178"/>
      <c r="CZL318" s="179"/>
      <c r="CZM318" s="73"/>
      <c r="CZN318" s="73"/>
      <c r="CZO318" s="180"/>
      <c r="CZP318" s="75"/>
      <c r="CZQ318" s="76"/>
      <c r="CZR318" s="180"/>
      <c r="CZS318" s="180"/>
      <c r="CZT318" s="180"/>
      <c r="CZU318" s="75"/>
      <c r="CZV318" s="76"/>
      <c r="CZW318" s="181"/>
      <c r="CZX318" s="181"/>
      <c r="CZY318" s="182"/>
      <c r="CZZ318" s="134"/>
      <c r="DAA318" s="135"/>
      <c r="DAB318" s="111"/>
      <c r="DAC318" s="178"/>
      <c r="DAD318" s="178"/>
      <c r="DAE318" s="178"/>
      <c r="DAF318" s="178"/>
      <c r="DAG318" s="179"/>
      <c r="DAH318" s="73"/>
      <c r="DAI318" s="73"/>
      <c r="DAJ318" s="180"/>
      <c r="DAK318" s="75"/>
      <c r="DAL318" s="76"/>
      <c r="DAM318" s="180"/>
      <c r="DAN318" s="180"/>
      <c r="DAO318" s="180"/>
      <c r="DAP318" s="75"/>
      <c r="DAQ318" s="76"/>
      <c r="DAR318" s="181"/>
      <c r="DAS318" s="181"/>
      <c r="DAT318" s="182"/>
      <c r="DAU318" s="134"/>
      <c r="DAV318" s="135"/>
      <c r="DAW318" s="111"/>
      <c r="DAX318" s="178"/>
      <c r="DAY318" s="178"/>
      <c r="DAZ318" s="178"/>
      <c r="DBA318" s="178"/>
      <c r="DBB318" s="179"/>
      <c r="DBC318" s="73"/>
      <c r="DBD318" s="73"/>
      <c r="DBE318" s="180"/>
      <c r="DBF318" s="75"/>
      <c r="DBG318" s="76"/>
      <c r="DBH318" s="180"/>
      <c r="DBI318" s="180"/>
      <c r="DBJ318" s="180"/>
      <c r="DBK318" s="75"/>
      <c r="DBL318" s="76"/>
      <c r="DBM318" s="181"/>
      <c r="DBN318" s="181"/>
      <c r="DBO318" s="182"/>
      <c r="DBP318" s="134"/>
      <c r="DBQ318" s="135"/>
      <c r="DBR318" s="111"/>
      <c r="DBS318" s="178"/>
      <c r="DBT318" s="178"/>
      <c r="DBU318" s="178"/>
      <c r="DBV318" s="178"/>
      <c r="DBW318" s="179"/>
      <c r="DBX318" s="73"/>
      <c r="DBY318" s="73"/>
      <c r="DBZ318" s="180"/>
      <c r="DCA318" s="75"/>
      <c r="DCB318" s="76"/>
      <c r="DCC318" s="180"/>
      <c r="DCD318" s="180"/>
      <c r="DCE318" s="180"/>
      <c r="DCF318" s="75"/>
      <c r="DCG318" s="76"/>
      <c r="DCH318" s="181"/>
      <c r="DCI318" s="181"/>
      <c r="DCJ318" s="182"/>
      <c r="DCK318" s="134"/>
      <c r="DCL318" s="135"/>
      <c r="DCM318" s="111"/>
      <c r="DCN318" s="178"/>
      <c r="DCO318" s="178"/>
      <c r="DCP318" s="178"/>
      <c r="DCQ318" s="178"/>
      <c r="DCR318" s="179"/>
      <c r="DCS318" s="73"/>
      <c r="DCT318" s="73"/>
      <c r="DCU318" s="180"/>
      <c r="DCV318" s="75"/>
      <c r="DCW318" s="76"/>
      <c r="DCX318" s="180"/>
      <c r="DCY318" s="180"/>
      <c r="DCZ318" s="180"/>
      <c r="DDA318" s="75"/>
      <c r="DDB318" s="76"/>
      <c r="DDC318" s="181"/>
      <c r="DDD318" s="181"/>
      <c r="DDE318" s="182"/>
      <c r="DDF318" s="134"/>
      <c r="DDG318" s="135"/>
      <c r="DDH318" s="111"/>
      <c r="DDI318" s="178"/>
      <c r="DDJ318" s="178"/>
      <c r="DDK318" s="178"/>
      <c r="DDL318" s="178"/>
      <c r="DDM318" s="179"/>
      <c r="DDN318" s="73"/>
      <c r="DDO318" s="73"/>
      <c r="DDP318" s="180"/>
      <c r="DDQ318" s="75"/>
      <c r="DDR318" s="76"/>
      <c r="DDS318" s="180"/>
      <c r="DDT318" s="180"/>
      <c r="DDU318" s="180"/>
      <c r="DDV318" s="75"/>
      <c r="DDW318" s="76"/>
      <c r="DDX318" s="181"/>
      <c r="DDY318" s="181"/>
      <c r="DDZ318" s="182"/>
      <c r="DEA318" s="134"/>
      <c r="DEB318" s="135"/>
      <c r="DEC318" s="111"/>
      <c r="DED318" s="178"/>
      <c r="DEE318" s="178"/>
      <c r="DEF318" s="178"/>
      <c r="DEG318" s="178"/>
      <c r="DEH318" s="179"/>
      <c r="DEI318" s="73"/>
      <c r="DEJ318" s="73"/>
      <c r="DEK318" s="180"/>
      <c r="DEL318" s="75"/>
      <c r="DEM318" s="76"/>
      <c r="DEN318" s="180"/>
      <c r="DEO318" s="180"/>
      <c r="DEP318" s="180"/>
      <c r="DEQ318" s="75"/>
      <c r="DER318" s="76"/>
      <c r="DES318" s="181"/>
      <c r="DET318" s="181"/>
      <c r="DEU318" s="182"/>
      <c r="DEV318" s="134"/>
      <c r="DEW318" s="135"/>
      <c r="DEX318" s="111"/>
      <c r="DEY318" s="178"/>
      <c r="DEZ318" s="178"/>
      <c r="DFA318" s="178"/>
      <c r="DFB318" s="178"/>
      <c r="DFC318" s="179"/>
      <c r="DFD318" s="73"/>
      <c r="DFE318" s="73"/>
      <c r="DFF318" s="180"/>
      <c r="DFG318" s="75"/>
      <c r="DFH318" s="76"/>
      <c r="DFI318" s="180"/>
      <c r="DFJ318" s="180"/>
      <c r="DFK318" s="180"/>
      <c r="DFL318" s="75"/>
      <c r="DFM318" s="76"/>
      <c r="DFN318" s="181"/>
      <c r="DFO318" s="181"/>
      <c r="DFP318" s="182"/>
      <c r="DFQ318" s="134"/>
      <c r="DFR318" s="135"/>
      <c r="DFS318" s="111"/>
      <c r="DFT318" s="178"/>
      <c r="DFU318" s="178"/>
      <c r="DFV318" s="178"/>
      <c r="DFW318" s="178"/>
      <c r="DFX318" s="179"/>
      <c r="DFY318" s="73"/>
      <c r="DFZ318" s="73"/>
      <c r="DGA318" s="180"/>
      <c r="DGB318" s="75"/>
      <c r="DGC318" s="76"/>
      <c r="DGD318" s="180"/>
      <c r="DGE318" s="180"/>
      <c r="DGF318" s="180"/>
      <c r="DGG318" s="75"/>
      <c r="DGH318" s="76"/>
      <c r="DGI318" s="181"/>
      <c r="DGJ318" s="181"/>
      <c r="DGK318" s="182"/>
      <c r="DGL318" s="134"/>
      <c r="DGM318" s="135"/>
      <c r="DGN318" s="111"/>
      <c r="DGO318" s="178"/>
      <c r="DGP318" s="178"/>
      <c r="DGQ318" s="178"/>
      <c r="DGR318" s="178"/>
      <c r="DGS318" s="179"/>
      <c r="DGT318" s="73"/>
      <c r="DGU318" s="73"/>
      <c r="DGV318" s="180"/>
      <c r="DGW318" s="75"/>
      <c r="DGX318" s="76"/>
      <c r="DGY318" s="180"/>
      <c r="DGZ318" s="180"/>
      <c r="DHA318" s="180"/>
      <c r="DHB318" s="75"/>
      <c r="DHC318" s="76"/>
      <c r="DHD318" s="181"/>
      <c r="DHE318" s="181"/>
      <c r="DHF318" s="182"/>
      <c r="DHG318" s="134"/>
      <c r="DHH318" s="135"/>
      <c r="DHI318" s="111"/>
      <c r="DHJ318" s="178"/>
      <c r="DHK318" s="178"/>
      <c r="DHL318" s="178"/>
      <c r="DHM318" s="178"/>
      <c r="DHN318" s="179"/>
      <c r="DHO318" s="73"/>
      <c r="DHP318" s="73"/>
      <c r="DHQ318" s="180"/>
      <c r="DHR318" s="75"/>
      <c r="DHS318" s="76"/>
      <c r="DHT318" s="180"/>
      <c r="DHU318" s="180"/>
      <c r="DHV318" s="180"/>
      <c r="DHW318" s="75"/>
      <c r="DHX318" s="76"/>
      <c r="DHY318" s="181"/>
      <c r="DHZ318" s="181"/>
      <c r="DIA318" s="182"/>
      <c r="DIB318" s="134"/>
      <c r="DIC318" s="135"/>
      <c r="DID318" s="111"/>
      <c r="DIE318" s="178"/>
      <c r="DIF318" s="178"/>
      <c r="DIG318" s="178"/>
      <c r="DIH318" s="178"/>
      <c r="DII318" s="179"/>
      <c r="DIJ318" s="73"/>
      <c r="DIK318" s="73"/>
      <c r="DIL318" s="180"/>
      <c r="DIM318" s="75"/>
      <c r="DIN318" s="76"/>
      <c r="DIO318" s="180"/>
      <c r="DIP318" s="180"/>
      <c r="DIQ318" s="180"/>
      <c r="DIR318" s="75"/>
      <c r="DIS318" s="76"/>
      <c r="DIT318" s="181"/>
      <c r="DIU318" s="181"/>
      <c r="DIV318" s="182"/>
      <c r="DIW318" s="134"/>
      <c r="DIX318" s="135"/>
      <c r="DIY318" s="111"/>
      <c r="DIZ318" s="178"/>
      <c r="DJA318" s="178"/>
      <c r="DJB318" s="178"/>
      <c r="DJC318" s="178"/>
      <c r="DJD318" s="179"/>
      <c r="DJE318" s="73"/>
      <c r="DJF318" s="73"/>
      <c r="DJG318" s="180"/>
      <c r="DJH318" s="75"/>
      <c r="DJI318" s="76"/>
      <c r="DJJ318" s="180"/>
      <c r="DJK318" s="180"/>
      <c r="DJL318" s="180"/>
      <c r="DJM318" s="75"/>
      <c r="DJN318" s="76"/>
      <c r="DJO318" s="181"/>
      <c r="DJP318" s="181"/>
      <c r="DJQ318" s="182"/>
      <c r="DJR318" s="134"/>
      <c r="DJS318" s="135"/>
      <c r="DJT318" s="111"/>
      <c r="DJU318" s="178"/>
      <c r="DJV318" s="178"/>
      <c r="DJW318" s="178"/>
      <c r="DJX318" s="178"/>
      <c r="DJY318" s="179"/>
      <c r="DJZ318" s="73"/>
      <c r="DKA318" s="73"/>
      <c r="DKB318" s="180"/>
      <c r="DKC318" s="75"/>
      <c r="DKD318" s="76"/>
      <c r="DKE318" s="180"/>
      <c r="DKF318" s="180"/>
      <c r="DKG318" s="180"/>
      <c r="DKH318" s="75"/>
      <c r="DKI318" s="76"/>
      <c r="DKJ318" s="181"/>
      <c r="DKK318" s="181"/>
      <c r="DKL318" s="182"/>
      <c r="DKM318" s="134"/>
      <c r="DKN318" s="135"/>
      <c r="DKO318" s="111"/>
      <c r="DKP318" s="178"/>
      <c r="DKQ318" s="178"/>
      <c r="DKR318" s="178"/>
      <c r="DKS318" s="178"/>
      <c r="DKT318" s="179"/>
      <c r="DKU318" s="73"/>
      <c r="DKV318" s="73"/>
      <c r="DKW318" s="180"/>
      <c r="DKX318" s="75"/>
      <c r="DKY318" s="76"/>
      <c r="DKZ318" s="180"/>
      <c r="DLA318" s="180"/>
      <c r="DLB318" s="180"/>
      <c r="DLC318" s="75"/>
      <c r="DLD318" s="76"/>
      <c r="DLE318" s="181"/>
      <c r="DLF318" s="181"/>
      <c r="DLG318" s="182"/>
      <c r="DLH318" s="134"/>
      <c r="DLI318" s="135"/>
      <c r="DLJ318" s="111"/>
      <c r="DLK318" s="178"/>
      <c r="DLL318" s="178"/>
      <c r="DLM318" s="178"/>
      <c r="DLN318" s="178"/>
      <c r="DLO318" s="179"/>
      <c r="DLP318" s="73"/>
      <c r="DLQ318" s="73"/>
      <c r="DLR318" s="180"/>
      <c r="DLS318" s="75"/>
      <c r="DLT318" s="76"/>
      <c r="DLU318" s="180"/>
      <c r="DLV318" s="180"/>
      <c r="DLW318" s="180"/>
      <c r="DLX318" s="75"/>
      <c r="DLY318" s="76"/>
      <c r="DLZ318" s="181"/>
      <c r="DMA318" s="181"/>
      <c r="DMB318" s="182"/>
      <c r="DMC318" s="134"/>
      <c r="DMD318" s="135"/>
      <c r="DME318" s="111"/>
      <c r="DMF318" s="178"/>
      <c r="DMG318" s="178"/>
      <c r="DMH318" s="178"/>
      <c r="DMI318" s="178"/>
      <c r="DMJ318" s="179"/>
      <c r="DMK318" s="73"/>
      <c r="DML318" s="73"/>
      <c r="DMM318" s="180"/>
      <c r="DMN318" s="75"/>
      <c r="DMO318" s="76"/>
      <c r="DMP318" s="180"/>
      <c r="DMQ318" s="180"/>
      <c r="DMR318" s="180"/>
      <c r="DMS318" s="75"/>
      <c r="DMT318" s="76"/>
      <c r="DMU318" s="181"/>
      <c r="DMV318" s="181"/>
      <c r="DMW318" s="182"/>
      <c r="DMX318" s="134"/>
      <c r="DMY318" s="135"/>
      <c r="DMZ318" s="111"/>
      <c r="DNA318" s="178"/>
      <c r="DNB318" s="178"/>
      <c r="DNC318" s="178"/>
      <c r="DND318" s="178"/>
      <c r="DNE318" s="179"/>
      <c r="DNF318" s="73"/>
      <c r="DNG318" s="73"/>
      <c r="DNH318" s="180"/>
      <c r="DNI318" s="75"/>
      <c r="DNJ318" s="76"/>
      <c r="DNK318" s="180"/>
      <c r="DNL318" s="180"/>
      <c r="DNM318" s="180"/>
      <c r="DNN318" s="75"/>
      <c r="DNO318" s="76"/>
      <c r="DNP318" s="181"/>
      <c r="DNQ318" s="181"/>
      <c r="DNR318" s="182"/>
      <c r="DNS318" s="134"/>
      <c r="DNT318" s="135"/>
      <c r="DNU318" s="111"/>
      <c r="DNV318" s="178"/>
      <c r="DNW318" s="178"/>
      <c r="DNX318" s="178"/>
      <c r="DNY318" s="178"/>
      <c r="DNZ318" s="179"/>
      <c r="DOA318" s="73"/>
      <c r="DOB318" s="73"/>
      <c r="DOC318" s="180"/>
      <c r="DOD318" s="75"/>
      <c r="DOE318" s="76"/>
      <c r="DOF318" s="180"/>
      <c r="DOG318" s="180"/>
      <c r="DOH318" s="180"/>
      <c r="DOI318" s="75"/>
      <c r="DOJ318" s="76"/>
      <c r="DOK318" s="181"/>
      <c r="DOL318" s="181"/>
      <c r="DOM318" s="182"/>
      <c r="DON318" s="134"/>
      <c r="DOO318" s="135"/>
      <c r="DOP318" s="111"/>
      <c r="DOQ318" s="178"/>
      <c r="DOR318" s="178"/>
      <c r="DOS318" s="178"/>
      <c r="DOT318" s="178"/>
      <c r="DOU318" s="179"/>
      <c r="DOV318" s="73"/>
      <c r="DOW318" s="73"/>
      <c r="DOX318" s="180"/>
      <c r="DOY318" s="75"/>
      <c r="DOZ318" s="76"/>
      <c r="DPA318" s="180"/>
      <c r="DPB318" s="180"/>
      <c r="DPC318" s="180"/>
      <c r="DPD318" s="75"/>
      <c r="DPE318" s="76"/>
      <c r="DPF318" s="181"/>
      <c r="DPG318" s="181"/>
      <c r="DPH318" s="182"/>
      <c r="DPI318" s="134"/>
      <c r="DPJ318" s="135"/>
      <c r="DPK318" s="111"/>
      <c r="DPL318" s="178"/>
      <c r="DPM318" s="178"/>
      <c r="DPN318" s="178"/>
      <c r="DPO318" s="178"/>
      <c r="DPP318" s="179"/>
      <c r="DPQ318" s="73"/>
      <c r="DPR318" s="73"/>
      <c r="DPS318" s="180"/>
      <c r="DPT318" s="75"/>
      <c r="DPU318" s="76"/>
      <c r="DPV318" s="180"/>
      <c r="DPW318" s="180"/>
      <c r="DPX318" s="180"/>
      <c r="DPY318" s="75"/>
      <c r="DPZ318" s="76"/>
      <c r="DQA318" s="181"/>
      <c r="DQB318" s="181"/>
      <c r="DQC318" s="182"/>
      <c r="DQD318" s="134"/>
      <c r="DQE318" s="135"/>
      <c r="DQF318" s="111"/>
      <c r="DQG318" s="178"/>
      <c r="DQH318" s="178"/>
      <c r="DQI318" s="178"/>
      <c r="DQJ318" s="178"/>
      <c r="DQK318" s="179"/>
      <c r="DQL318" s="73"/>
      <c r="DQM318" s="73"/>
      <c r="DQN318" s="180"/>
      <c r="DQO318" s="75"/>
      <c r="DQP318" s="76"/>
      <c r="DQQ318" s="180"/>
      <c r="DQR318" s="180"/>
      <c r="DQS318" s="180"/>
      <c r="DQT318" s="75"/>
      <c r="DQU318" s="76"/>
      <c r="DQV318" s="181"/>
      <c r="DQW318" s="181"/>
      <c r="DQX318" s="182"/>
      <c r="DQY318" s="134"/>
      <c r="DQZ318" s="135"/>
      <c r="DRA318" s="111"/>
      <c r="DRB318" s="178"/>
      <c r="DRC318" s="178"/>
      <c r="DRD318" s="178"/>
      <c r="DRE318" s="178"/>
      <c r="DRF318" s="179"/>
      <c r="DRG318" s="73"/>
      <c r="DRH318" s="73"/>
      <c r="DRI318" s="180"/>
      <c r="DRJ318" s="75"/>
      <c r="DRK318" s="76"/>
      <c r="DRL318" s="180"/>
      <c r="DRM318" s="180"/>
      <c r="DRN318" s="180"/>
      <c r="DRO318" s="75"/>
      <c r="DRP318" s="76"/>
      <c r="DRQ318" s="181"/>
      <c r="DRR318" s="181"/>
      <c r="DRS318" s="182"/>
      <c r="DRT318" s="134"/>
      <c r="DRU318" s="135"/>
      <c r="DRV318" s="111"/>
      <c r="DRW318" s="178"/>
      <c r="DRX318" s="178"/>
      <c r="DRY318" s="178"/>
      <c r="DRZ318" s="178"/>
      <c r="DSA318" s="179"/>
      <c r="DSB318" s="73"/>
      <c r="DSC318" s="73"/>
      <c r="DSD318" s="180"/>
      <c r="DSE318" s="75"/>
      <c r="DSF318" s="76"/>
      <c r="DSG318" s="180"/>
      <c r="DSH318" s="180"/>
      <c r="DSI318" s="180"/>
      <c r="DSJ318" s="75"/>
      <c r="DSK318" s="76"/>
      <c r="DSL318" s="181"/>
      <c r="DSM318" s="181"/>
      <c r="DSN318" s="182"/>
      <c r="DSO318" s="134"/>
      <c r="DSP318" s="135"/>
      <c r="DSQ318" s="111"/>
      <c r="DSR318" s="178"/>
      <c r="DSS318" s="178"/>
      <c r="DST318" s="178"/>
      <c r="DSU318" s="178"/>
      <c r="DSV318" s="179"/>
      <c r="DSW318" s="73"/>
      <c r="DSX318" s="73"/>
      <c r="DSY318" s="180"/>
      <c r="DSZ318" s="75"/>
      <c r="DTA318" s="76"/>
      <c r="DTB318" s="180"/>
      <c r="DTC318" s="180"/>
      <c r="DTD318" s="180"/>
      <c r="DTE318" s="75"/>
      <c r="DTF318" s="76"/>
      <c r="DTG318" s="181"/>
      <c r="DTH318" s="181"/>
      <c r="DTI318" s="182"/>
      <c r="DTJ318" s="134"/>
      <c r="DTK318" s="135"/>
      <c r="DTL318" s="111"/>
      <c r="DTM318" s="178"/>
      <c r="DTN318" s="178"/>
      <c r="DTO318" s="178"/>
      <c r="DTP318" s="178"/>
      <c r="DTQ318" s="179"/>
      <c r="DTR318" s="73"/>
      <c r="DTS318" s="73"/>
      <c r="DTT318" s="180"/>
      <c r="DTU318" s="75"/>
      <c r="DTV318" s="76"/>
      <c r="DTW318" s="180"/>
      <c r="DTX318" s="180"/>
      <c r="DTY318" s="180"/>
      <c r="DTZ318" s="75"/>
      <c r="DUA318" s="76"/>
      <c r="DUB318" s="181"/>
      <c r="DUC318" s="181"/>
      <c r="DUD318" s="182"/>
      <c r="DUE318" s="134"/>
      <c r="DUF318" s="135"/>
      <c r="DUG318" s="111"/>
      <c r="DUH318" s="178"/>
      <c r="DUI318" s="178"/>
      <c r="DUJ318" s="178"/>
      <c r="DUK318" s="178"/>
      <c r="DUL318" s="179"/>
      <c r="DUM318" s="73"/>
      <c r="DUN318" s="73"/>
      <c r="DUO318" s="180"/>
      <c r="DUP318" s="75"/>
      <c r="DUQ318" s="76"/>
      <c r="DUR318" s="180"/>
      <c r="DUS318" s="180"/>
      <c r="DUT318" s="180"/>
      <c r="DUU318" s="75"/>
      <c r="DUV318" s="76"/>
      <c r="DUW318" s="181"/>
      <c r="DUX318" s="181"/>
      <c r="DUY318" s="182"/>
      <c r="DUZ318" s="134"/>
      <c r="DVA318" s="135"/>
      <c r="DVB318" s="111"/>
      <c r="DVC318" s="178"/>
      <c r="DVD318" s="178"/>
      <c r="DVE318" s="178"/>
      <c r="DVF318" s="178"/>
      <c r="DVG318" s="179"/>
      <c r="DVH318" s="73"/>
      <c r="DVI318" s="73"/>
      <c r="DVJ318" s="180"/>
      <c r="DVK318" s="75"/>
      <c r="DVL318" s="76"/>
      <c r="DVM318" s="180"/>
      <c r="DVN318" s="180"/>
      <c r="DVO318" s="180"/>
      <c r="DVP318" s="75"/>
      <c r="DVQ318" s="76"/>
      <c r="DVR318" s="181"/>
      <c r="DVS318" s="181"/>
      <c r="DVT318" s="182"/>
      <c r="DVU318" s="134"/>
      <c r="DVV318" s="135"/>
      <c r="DVW318" s="111"/>
      <c r="DVX318" s="178"/>
      <c r="DVY318" s="178"/>
      <c r="DVZ318" s="178"/>
      <c r="DWA318" s="178"/>
      <c r="DWB318" s="179"/>
      <c r="DWC318" s="73"/>
      <c r="DWD318" s="73"/>
      <c r="DWE318" s="180"/>
      <c r="DWF318" s="75"/>
      <c r="DWG318" s="76"/>
      <c r="DWH318" s="180"/>
      <c r="DWI318" s="180"/>
      <c r="DWJ318" s="180"/>
      <c r="DWK318" s="75"/>
      <c r="DWL318" s="76"/>
      <c r="DWM318" s="181"/>
      <c r="DWN318" s="181"/>
      <c r="DWO318" s="182"/>
      <c r="DWP318" s="134"/>
      <c r="DWQ318" s="135"/>
      <c r="DWR318" s="111"/>
      <c r="DWS318" s="178"/>
      <c r="DWT318" s="178"/>
      <c r="DWU318" s="178"/>
      <c r="DWV318" s="178"/>
      <c r="DWW318" s="179"/>
      <c r="DWX318" s="73"/>
      <c r="DWY318" s="73"/>
      <c r="DWZ318" s="180"/>
      <c r="DXA318" s="75"/>
      <c r="DXB318" s="76"/>
      <c r="DXC318" s="180"/>
      <c r="DXD318" s="180"/>
      <c r="DXE318" s="180"/>
      <c r="DXF318" s="75"/>
      <c r="DXG318" s="76"/>
      <c r="DXH318" s="181"/>
      <c r="DXI318" s="181"/>
      <c r="DXJ318" s="182"/>
      <c r="DXK318" s="134"/>
      <c r="DXL318" s="135"/>
      <c r="DXM318" s="111"/>
      <c r="DXN318" s="178"/>
      <c r="DXO318" s="178"/>
      <c r="DXP318" s="178"/>
      <c r="DXQ318" s="178"/>
      <c r="DXR318" s="179"/>
      <c r="DXS318" s="73"/>
      <c r="DXT318" s="73"/>
      <c r="DXU318" s="180"/>
      <c r="DXV318" s="75"/>
      <c r="DXW318" s="76"/>
      <c r="DXX318" s="180"/>
      <c r="DXY318" s="180"/>
      <c r="DXZ318" s="180"/>
      <c r="DYA318" s="75"/>
      <c r="DYB318" s="76"/>
      <c r="DYC318" s="181"/>
      <c r="DYD318" s="181"/>
      <c r="DYE318" s="182"/>
      <c r="DYF318" s="134"/>
      <c r="DYG318" s="135"/>
      <c r="DYH318" s="111"/>
      <c r="DYI318" s="178"/>
      <c r="DYJ318" s="178"/>
      <c r="DYK318" s="178"/>
      <c r="DYL318" s="178"/>
      <c r="DYM318" s="179"/>
      <c r="DYN318" s="73"/>
      <c r="DYO318" s="73"/>
      <c r="DYP318" s="180"/>
      <c r="DYQ318" s="75"/>
      <c r="DYR318" s="76"/>
      <c r="DYS318" s="180"/>
      <c r="DYT318" s="180"/>
      <c r="DYU318" s="180"/>
      <c r="DYV318" s="75"/>
      <c r="DYW318" s="76"/>
      <c r="DYX318" s="181"/>
      <c r="DYY318" s="181"/>
      <c r="DYZ318" s="182"/>
      <c r="DZA318" s="134"/>
      <c r="DZB318" s="135"/>
      <c r="DZC318" s="111"/>
      <c r="DZD318" s="178"/>
      <c r="DZE318" s="178"/>
      <c r="DZF318" s="178"/>
      <c r="DZG318" s="178"/>
      <c r="DZH318" s="179"/>
      <c r="DZI318" s="73"/>
      <c r="DZJ318" s="73"/>
      <c r="DZK318" s="180"/>
      <c r="DZL318" s="75"/>
      <c r="DZM318" s="76"/>
      <c r="DZN318" s="180"/>
      <c r="DZO318" s="180"/>
      <c r="DZP318" s="180"/>
      <c r="DZQ318" s="75"/>
      <c r="DZR318" s="76"/>
      <c r="DZS318" s="181"/>
      <c r="DZT318" s="181"/>
      <c r="DZU318" s="182"/>
      <c r="DZV318" s="134"/>
      <c r="DZW318" s="135"/>
      <c r="DZX318" s="111"/>
      <c r="DZY318" s="178"/>
      <c r="DZZ318" s="178"/>
      <c r="EAA318" s="178"/>
      <c r="EAB318" s="178"/>
      <c r="EAC318" s="179"/>
      <c r="EAD318" s="73"/>
      <c r="EAE318" s="73"/>
      <c r="EAF318" s="180"/>
      <c r="EAG318" s="75"/>
      <c r="EAH318" s="76"/>
      <c r="EAI318" s="180"/>
      <c r="EAJ318" s="180"/>
      <c r="EAK318" s="180"/>
      <c r="EAL318" s="75"/>
      <c r="EAM318" s="76"/>
      <c r="EAN318" s="181"/>
      <c r="EAO318" s="181"/>
      <c r="EAP318" s="182"/>
      <c r="EAQ318" s="134"/>
      <c r="EAR318" s="135"/>
      <c r="EAS318" s="111"/>
      <c r="EAT318" s="178"/>
      <c r="EAU318" s="178"/>
      <c r="EAV318" s="178"/>
      <c r="EAW318" s="178"/>
      <c r="EAX318" s="179"/>
      <c r="EAY318" s="73"/>
      <c r="EAZ318" s="73"/>
      <c r="EBA318" s="180"/>
      <c r="EBB318" s="75"/>
      <c r="EBC318" s="76"/>
      <c r="EBD318" s="180"/>
      <c r="EBE318" s="180"/>
      <c r="EBF318" s="180"/>
      <c r="EBG318" s="75"/>
      <c r="EBH318" s="76"/>
      <c r="EBI318" s="181"/>
      <c r="EBJ318" s="181"/>
      <c r="EBK318" s="182"/>
      <c r="EBL318" s="134"/>
      <c r="EBM318" s="135"/>
      <c r="EBN318" s="111"/>
      <c r="EBO318" s="178"/>
      <c r="EBP318" s="178"/>
      <c r="EBQ318" s="178"/>
      <c r="EBR318" s="178"/>
      <c r="EBS318" s="179"/>
      <c r="EBT318" s="73"/>
      <c r="EBU318" s="73"/>
      <c r="EBV318" s="180"/>
      <c r="EBW318" s="75"/>
      <c r="EBX318" s="76"/>
      <c r="EBY318" s="180"/>
      <c r="EBZ318" s="180"/>
      <c r="ECA318" s="180"/>
      <c r="ECB318" s="75"/>
      <c r="ECC318" s="76"/>
      <c r="ECD318" s="181"/>
      <c r="ECE318" s="181"/>
      <c r="ECF318" s="182"/>
      <c r="ECG318" s="134"/>
      <c r="ECH318" s="135"/>
      <c r="ECI318" s="111"/>
      <c r="ECJ318" s="178"/>
      <c r="ECK318" s="178"/>
      <c r="ECL318" s="178"/>
      <c r="ECM318" s="178"/>
      <c r="ECN318" s="179"/>
      <c r="ECO318" s="73"/>
      <c r="ECP318" s="73"/>
      <c r="ECQ318" s="180"/>
      <c r="ECR318" s="75"/>
      <c r="ECS318" s="76"/>
      <c r="ECT318" s="180"/>
      <c r="ECU318" s="180"/>
      <c r="ECV318" s="180"/>
      <c r="ECW318" s="75"/>
      <c r="ECX318" s="76"/>
      <c r="ECY318" s="181"/>
      <c r="ECZ318" s="181"/>
      <c r="EDA318" s="182"/>
      <c r="EDB318" s="134"/>
      <c r="EDC318" s="135"/>
      <c r="EDD318" s="111"/>
      <c r="EDE318" s="178"/>
      <c r="EDF318" s="178"/>
      <c r="EDG318" s="178"/>
      <c r="EDH318" s="178"/>
      <c r="EDI318" s="179"/>
      <c r="EDJ318" s="73"/>
      <c r="EDK318" s="73"/>
      <c r="EDL318" s="180"/>
      <c r="EDM318" s="75"/>
      <c r="EDN318" s="76"/>
      <c r="EDO318" s="180"/>
      <c r="EDP318" s="180"/>
      <c r="EDQ318" s="180"/>
      <c r="EDR318" s="75"/>
      <c r="EDS318" s="76"/>
      <c r="EDT318" s="181"/>
      <c r="EDU318" s="181"/>
      <c r="EDV318" s="182"/>
      <c r="EDW318" s="134"/>
      <c r="EDX318" s="135"/>
      <c r="EDY318" s="111"/>
      <c r="EDZ318" s="178"/>
      <c r="EEA318" s="178"/>
      <c r="EEB318" s="178"/>
      <c r="EEC318" s="178"/>
      <c r="EED318" s="179"/>
      <c r="EEE318" s="73"/>
      <c r="EEF318" s="73"/>
      <c r="EEG318" s="180"/>
      <c r="EEH318" s="75"/>
      <c r="EEI318" s="76"/>
      <c r="EEJ318" s="180"/>
      <c r="EEK318" s="180"/>
      <c r="EEL318" s="180"/>
      <c r="EEM318" s="75"/>
      <c r="EEN318" s="76"/>
      <c r="EEO318" s="181"/>
      <c r="EEP318" s="181"/>
      <c r="EEQ318" s="182"/>
      <c r="EER318" s="134"/>
      <c r="EES318" s="135"/>
      <c r="EET318" s="111"/>
      <c r="EEU318" s="178"/>
      <c r="EEV318" s="178"/>
      <c r="EEW318" s="178"/>
      <c r="EEX318" s="178"/>
      <c r="EEY318" s="179"/>
      <c r="EEZ318" s="73"/>
      <c r="EFA318" s="73"/>
      <c r="EFB318" s="180"/>
      <c r="EFC318" s="75"/>
      <c r="EFD318" s="76"/>
      <c r="EFE318" s="180"/>
      <c r="EFF318" s="180"/>
      <c r="EFG318" s="180"/>
      <c r="EFH318" s="75"/>
      <c r="EFI318" s="76"/>
      <c r="EFJ318" s="181"/>
      <c r="EFK318" s="181"/>
      <c r="EFL318" s="182"/>
      <c r="EFM318" s="134"/>
      <c r="EFN318" s="135"/>
      <c r="EFO318" s="111"/>
      <c r="EFP318" s="178"/>
      <c r="EFQ318" s="178"/>
      <c r="EFR318" s="178"/>
      <c r="EFS318" s="178"/>
      <c r="EFT318" s="179"/>
      <c r="EFU318" s="73"/>
      <c r="EFV318" s="73"/>
      <c r="EFW318" s="180"/>
      <c r="EFX318" s="75"/>
      <c r="EFY318" s="76"/>
      <c r="EFZ318" s="180"/>
      <c r="EGA318" s="180"/>
      <c r="EGB318" s="180"/>
      <c r="EGC318" s="75"/>
      <c r="EGD318" s="76"/>
      <c r="EGE318" s="181"/>
      <c r="EGF318" s="181"/>
      <c r="EGG318" s="182"/>
      <c r="EGH318" s="134"/>
      <c r="EGI318" s="135"/>
      <c r="EGJ318" s="111"/>
      <c r="EGK318" s="178"/>
      <c r="EGL318" s="178"/>
      <c r="EGM318" s="178"/>
      <c r="EGN318" s="178"/>
      <c r="EGO318" s="179"/>
      <c r="EGP318" s="73"/>
      <c r="EGQ318" s="73"/>
      <c r="EGR318" s="180"/>
      <c r="EGS318" s="75"/>
      <c r="EGT318" s="76"/>
      <c r="EGU318" s="180"/>
      <c r="EGV318" s="180"/>
      <c r="EGW318" s="180"/>
      <c r="EGX318" s="75"/>
      <c r="EGY318" s="76"/>
      <c r="EGZ318" s="181"/>
      <c r="EHA318" s="181"/>
      <c r="EHB318" s="182"/>
      <c r="EHC318" s="134"/>
      <c r="EHD318" s="135"/>
      <c r="EHE318" s="111"/>
      <c r="EHF318" s="178"/>
      <c r="EHG318" s="178"/>
      <c r="EHH318" s="178"/>
      <c r="EHI318" s="178"/>
      <c r="EHJ318" s="179"/>
      <c r="EHK318" s="73"/>
      <c r="EHL318" s="73"/>
      <c r="EHM318" s="180"/>
      <c r="EHN318" s="75"/>
      <c r="EHO318" s="76"/>
      <c r="EHP318" s="180"/>
      <c r="EHQ318" s="180"/>
      <c r="EHR318" s="180"/>
      <c r="EHS318" s="75"/>
      <c r="EHT318" s="76"/>
      <c r="EHU318" s="181"/>
      <c r="EHV318" s="181"/>
      <c r="EHW318" s="182"/>
      <c r="EHX318" s="134"/>
      <c r="EHY318" s="135"/>
      <c r="EHZ318" s="111"/>
      <c r="EIA318" s="178"/>
      <c r="EIB318" s="178"/>
      <c r="EIC318" s="178"/>
      <c r="EID318" s="178"/>
      <c r="EIE318" s="179"/>
      <c r="EIF318" s="73"/>
      <c r="EIG318" s="73"/>
      <c r="EIH318" s="180"/>
      <c r="EII318" s="75"/>
      <c r="EIJ318" s="76"/>
      <c r="EIK318" s="180"/>
      <c r="EIL318" s="180"/>
      <c r="EIM318" s="180"/>
      <c r="EIN318" s="75"/>
      <c r="EIO318" s="76"/>
      <c r="EIP318" s="181"/>
      <c r="EIQ318" s="181"/>
      <c r="EIR318" s="182"/>
      <c r="EIS318" s="134"/>
      <c r="EIT318" s="135"/>
      <c r="EIU318" s="111"/>
      <c r="EIV318" s="178"/>
      <c r="EIW318" s="178"/>
      <c r="EIX318" s="178"/>
      <c r="EIY318" s="178"/>
      <c r="EIZ318" s="179"/>
      <c r="EJA318" s="73"/>
      <c r="EJB318" s="73"/>
      <c r="EJC318" s="180"/>
      <c r="EJD318" s="75"/>
      <c r="EJE318" s="76"/>
      <c r="EJF318" s="180"/>
      <c r="EJG318" s="180"/>
      <c r="EJH318" s="180"/>
      <c r="EJI318" s="75"/>
      <c r="EJJ318" s="76"/>
      <c r="EJK318" s="181"/>
      <c r="EJL318" s="181"/>
      <c r="EJM318" s="182"/>
      <c r="EJN318" s="134"/>
      <c r="EJO318" s="135"/>
      <c r="EJP318" s="111"/>
      <c r="EJQ318" s="178"/>
      <c r="EJR318" s="178"/>
      <c r="EJS318" s="178"/>
      <c r="EJT318" s="178"/>
      <c r="EJU318" s="179"/>
      <c r="EJV318" s="73"/>
      <c r="EJW318" s="73"/>
      <c r="EJX318" s="180"/>
      <c r="EJY318" s="75"/>
      <c r="EJZ318" s="76"/>
      <c r="EKA318" s="180"/>
      <c r="EKB318" s="180"/>
      <c r="EKC318" s="180"/>
      <c r="EKD318" s="75"/>
      <c r="EKE318" s="76"/>
      <c r="EKF318" s="181"/>
      <c r="EKG318" s="181"/>
      <c r="EKH318" s="182"/>
      <c r="EKI318" s="134"/>
      <c r="EKJ318" s="135"/>
      <c r="EKK318" s="111"/>
      <c r="EKL318" s="178"/>
      <c r="EKM318" s="178"/>
      <c r="EKN318" s="178"/>
      <c r="EKO318" s="178"/>
      <c r="EKP318" s="179"/>
      <c r="EKQ318" s="73"/>
      <c r="EKR318" s="73"/>
      <c r="EKS318" s="180"/>
      <c r="EKT318" s="75"/>
      <c r="EKU318" s="76"/>
      <c r="EKV318" s="180"/>
      <c r="EKW318" s="180"/>
      <c r="EKX318" s="180"/>
      <c r="EKY318" s="75"/>
      <c r="EKZ318" s="76"/>
      <c r="ELA318" s="181"/>
      <c r="ELB318" s="181"/>
      <c r="ELC318" s="182"/>
      <c r="ELD318" s="134"/>
      <c r="ELE318" s="135"/>
      <c r="ELF318" s="111"/>
      <c r="ELG318" s="178"/>
      <c r="ELH318" s="178"/>
      <c r="ELI318" s="178"/>
      <c r="ELJ318" s="178"/>
      <c r="ELK318" s="179"/>
      <c r="ELL318" s="73"/>
      <c r="ELM318" s="73"/>
      <c r="ELN318" s="180"/>
      <c r="ELO318" s="75"/>
      <c r="ELP318" s="76"/>
      <c r="ELQ318" s="180"/>
      <c r="ELR318" s="180"/>
      <c r="ELS318" s="180"/>
      <c r="ELT318" s="75"/>
      <c r="ELU318" s="76"/>
      <c r="ELV318" s="181"/>
      <c r="ELW318" s="181"/>
      <c r="ELX318" s="182"/>
      <c r="ELY318" s="134"/>
      <c r="ELZ318" s="135"/>
      <c r="EMA318" s="111"/>
      <c r="EMB318" s="178"/>
      <c r="EMC318" s="178"/>
      <c r="EMD318" s="178"/>
      <c r="EME318" s="178"/>
      <c r="EMF318" s="179"/>
      <c r="EMG318" s="73"/>
      <c r="EMH318" s="73"/>
      <c r="EMI318" s="180"/>
      <c r="EMJ318" s="75"/>
      <c r="EMK318" s="76"/>
      <c r="EML318" s="180"/>
      <c r="EMM318" s="180"/>
      <c r="EMN318" s="180"/>
      <c r="EMO318" s="75"/>
      <c r="EMP318" s="76"/>
      <c r="EMQ318" s="181"/>
      <c r="EMR318" s="181"/>
      <c r="EMS318" s="182"/>
      <c r="EMT318" s="134"/>
      <c r="EMU318" s="135"/>
      <c r="EMV318" s="111"/>
      <c r="EMW318" s="178"/>
      <c r="EMX318" s="178"/>
      <c r="EMY318" s="178"/>
      <c r="EMZ318" s="178"/>
      <c r="ENA318" s="179"/>
      <c r="ENB318" s="73"/>
      <c r="ENC318" s="73"/>
      <c r="END318" s="180"/>
      <c r="ENE318" s="75"/>
      <c r="ENF318" s="76"/>
      <c r="ENG318" s="180"/>
      <c r="ENH318" s="180"/>
      <c r="ENI318" s="180"/>
      <c r="ENJ318" s="75"/>
      <c r="ENK318" s="76"/>
      <c r="ENL318" s="181"/>
      <c r="ENM318" s="181"/>
      <c r="ENN318" s="182"/>
      <c r="ENO318" s="134"/>
      <c r="ENP318" s="135"/>
      <c r="ENQ318" s="111"/>
      <c r="ENR318" s="178"/>
      <c r="ENS318" s="178"/>
      <c r="ENT318" s="178"/>
      <c r="ENU318" s="178"/>
      <c r="ENV318" s="179"/>
      <c r="ENW318" s="73"/>
      <c r="ENX318" s="73"/>
      <c r="ENY318" s="180"/>
      <c r="ENZ318" s="75"/>
      <c r="EOA318" s="76"/>
      <c r="EOB318" s="180"/>
      <c r="EOC318" s="180"/>
      <c r="EOD318" s="180"/>
      <c r="EOE318" s="75"/>
      <c r="EOF318" s="76"/>
      <c r="EOG318" s="181"/>
      <c r="EOH318" s="181"/>
      <c r="EOI318" s="182"/>
      <c r="EOJ318" s="134"/>
      <c r="EOK318" s="135"/>
      <c r="EOL318" s="111"/>
      <c r="EOM318" s="178"/>
      <c r="EON318" s="178"/>
      <c r="EOO318" s="178"/>
      <c r="EOP318" s="178"/>
      <c r="EOQ318" s="179"/>
      <c r="EOR318" s="73"/>
      <c r="EOS318" s="73"/>
      <c r="EOT318" s="180"/>
      <c r="EOU318" s="75"/>
      <c r="EOV318" s="76"/>
      <c r="EOW318" s="180"/>
      <c r="EOX318" s="180"/>
      <c r="EOY318" s="180"/>
      <c r="EOZ318" s="75"/>
      <c r="EPA318" s="76"/>
      <c r="EPB318" s="181"/>
      <c r="EPC318" s="181"/>
      <c r="EPD318" s="182"/>
      <c r="EPE318" s="134"/>
      <c r="EPF318" s="135"/>
      <c r="EPG318" s="111"/>
      <c r="EPH318" s="178"/>
      <c r="EPI318" s="178"/>
      <c r="EPJ318" s="178"/>
      <c r="EPK318" s="178"/>
      <c r="EPL318" s="179"/>
      <c r="EPM318" s="73"/>
      <c r="EPN318" s="73"/>
      <c r="EPO318" s="180"/>
      <c r="EPP318" s="75"/>
      <c r="EPQ318" s="76"/>
      <c r="EPR318" s="180"/>
      <c r="EPS318" s="180"/>
      <c r="EPT318" s="180"/>
      <c r="EPU318" s="75"/>
      <c r="EPV318" s="76"/>
      <c r="EPW318" s="181"/>
      <c r="EPX318" s="181"/>
      <c r="EPY318" s="182"/>
      <c r="EPZ318" s="134"/>
      <c r="EQA318" s="135"/>
      <c r="EQB318" s="111"/>
      <c r="EQC318" s="178"/>
      <c r="EQD318" s="178"/>
      <c r="EQE318" s="178"/>
      <c r="EQF318" s="178"/>
      <c r="EQG318" s="179"/>
      <c r="EQH318" s="73"/>
      <c r="EQI318" s="73"/>
      <c r="EQJ318" s="180"/>
      <c r="EQK318" s="75"/>
      <c r="EQL318" s="76"/>
      <c r="EQM318" s="180"/>
      <c r="EQN318" s="180"/>
      <c r="EQO318" s="180"/>
      <c r="EQP318" s="75"/>
      <c r="EQQ318" s="76"/>
      <c r="EQR318" s="181"/>
      <c r="EQS318" s="181"/>
      <c r="EQT318" s="182"/>
      <c r="EQU318" s="134"/>
      <c r="EQV318" s="135"/>
      <c r="EQW318" s="111"/>
      <c r="EQX318" s="178"/>
      <c r="EQY318" s="178"/>
      <c r="EQZ318" s="178"/>
      <c r="ERA318" s="178"/>
      <c r="ERB318" s="179"/>
      <c r="ERC318" s="73"/>
      <c r="ERD318" s="73"/>
      <c r="ERE318" s="180"/>
      <c r="ERF318" s="75"/>
      <c r="ERG318" s="76"/>
      <c r="ERH318" s="180"/>
      <c r="ERI318" s="180"/>
      <c r="ERJ318" s="180"/>
      <c r="ERK318" s="75"/>
      <c r="ERL318" s="76"/>
      <c r="ERM318" s="181"/>
      <c r="ERN318" s="181"/>
      <c r="ERO318" s="182"/>
      <c r="ERP318" s="134"/>
      <c r="ERQ318" s="135"/>
      <c r="ERR318" s="111"/>
      <c r="ERS318" s="178"/>
      <c r="ERT318" s="178"/>
      <c r="ERU318" s="178"/>
      <c r="ERV318" s="178"/>
      <c r="ERW318" s="179"/>
      <c r="ERX318" s="73"/>
      <c r="ERY318" s="73"/>
      <c r="ERZ318" s="180"/>
      <c r="ESA318" s="75"/>
      <c r="ESB318" s="76"/>
      <c r="ESC318" s="180"/>
      <c r="ESD318" s="180"/>
      <c r="ESE318" s="180"/>
      <c r="ESF318" s="75"/>
      <c r="ESG318" s="76"/>
      <c r="ESH318" s="181"/>
      <c r="ESI318" s="181"/>
      <c r="ESJ318" s="182"/>
      <c r="ESK318" s="134"/>
      <c r="ESL318" s="135"/>
      <c r="ESM318" s="111"/>
      <c r="ESN318" s="178"/>
      <c r="ESO318" s="178"/>
      <c r="ESP318" s="178"/>
      <c r="ESQ318" s="178"/>
      <c r="ESR318" s="179"/>
      <c r="ESS318" s="73"/>
      <c r="EST318" s="73"/>
      <c r="ESU318" s="180"/>
      <c r="ESV318" s="75"/>
      <c r="ESW318" s="76"/>
      <c r="ESX318" s="180"/>
      <c r="ESY318" s="180"/>
      <c r="ESZ318" s="180"/>
      <c r="ETA318" s="75"/>
      <c r="ETB318" s="76"/>
      <c r="ETC318" s="181"/>
      <c r="ETD318" s="181"/>
      <c r="ETE318" s="182"/>
      <c r="ETF318" s="134"/>
      <c r="ETG318" s="135"/>
      <c r="ETH318" s="111"/>
      <c r="ETI318" s="178"/>
      <c r="ETJ318" s="178"/>
      <c r="ETK318" s="178"/>
      <c r="ETL318" s="178"/>
      <c r="ETM318" s="179"/>
      <c r="ETN318" s="73"/>
      <c r="ETO318" s="73"/>
      <c r="ETP318" s="180"/>
      <c r="ETQ318" s="75"/>
      <c r="ETR318" s="76"/>
      <c r="ETS318" s="180"/>
      <c r="ETT318" s="180"/>
      <c r="ETU318" s="180"/>
      <c r="ETV318" s="75"/>
      <c r="ETW318" s="76"/>
      <c r="ETX318" s="181"/>
      <c r="ETY318" s="181"/>
      <c r="ETZ318" s="182"/>
      <c r="EUA318" s="134"/>
      <c r="EUB318" s="135"/>
      <c r="EUC318" s="111"/>
      <c r="EUD318" s="178"/>
      <c r="EUE318" s="178"/>
      <c r="EUF318" s="178"/>
      <c r="EUG318" s="178"/>
      <c r="EUH318" s="179"/>
      <c r="EUI318" s="73"/>
      <c r="EUJ318" s="73"/>
      <c r="EUK318" s="180"/>
      <c r="EUL318" s="75"/>
      <c r="EUM318" s="76"/>
      <c r="EUN318" s="180"/>
      <c r="EUO318" s="180"/>
      <c r="EUP318" s="180"/>
      <c r="EUQ318" s="75"/>
      <c r="EUR318" s="76"/>
      <c r="EUS318" s="181"/>
      <c r="EUT318" s="181"/>
      <c r="EUU318" s="182"/>
      <c r="EUV318" s="134"/>
      <c r="EUW318" s="135"/>
      <c r="EUX318" s="111"/>
      <c r="EUY318" s="178"/>
      <c r="EUZ318" s="178"/>
      <c r="EVA318" s="178"/>
      <c r="EVB318" s="178"/>
      <c r="EVC318" s="179"/>
      <c r="EVD318" s="73"/>
      <c r="EVE318" s="73"/>
      <c r="EVF318" s="180"/>
      <c r="EVG318" s="75"/>
      <c r="EVH318" s="76"/>
      <c r="EVI318" s="180"/>
      <c r="EVJ318" s="180"/>
      <c r="EVK318" s="180"/>
      <c r="EVL318" s="75"/>
      <c r="EVM318" s="76"/>
      <c r="EVN318" s="181"/>
      <c r="EVO318" s="181"/>
      <c r="EVP318" s="182"/>
      <c r="EVQ318" s="134"/>
      <c r="EVR318" s="135"/>
      <c r="EVS318" s="111"/>
      <c r="EVT318" s="178"/>
      <c r="EVU318" s="178"/>
      <c r="EVV318" s="178"/>
      <c r="EVW318" s="178"/>
      <c r="EVX318" s="179"/>
      <c r="EVY318" s="73"/>
      <c r="EVZ318" s="73"/>
      <c r="EWA318" s="180"/>
      <c r="EWB318" s="75"/>
      <c r="EWC318" s="76"/>
      <c r="EWD318" s="180"/>
      <c r="EWE318" s="180"/>
      <c r="EWF318" s="180"/>
      <c r="EWG318" s="75"/>
      <c r="EWH318" s="76"/>
      <c r="EWI318" s="181"/>
      <c r="EWJ318" s="181"/>
      <c r="EWK318" s="182"/>
      <c r="EWL318" s="134"/>
      <c r="EWM318" s="135"/>
      <c r="EWN318" s="111"/>
      <c r="EWO318" s="178"/>
      <c r="EWP318" s="178"/>
      <c r="EWQ318" s="178"/>
      <c r="EWR318" s="178"/>
      <c r="EWS318" s="179"/>
      <c r="EWT318" s="73"/>
      <c r="EWU318" s="73"/>
      <c r="EWV318" s="180"/>
      <c r="EWW318" s="75"/>
      <c r="EWX318" s="76"/>
      <c r="EWY318" s="180"/>
      <c r="EWZ318" s="180"/>
      <c r="EXA318" s="180"/>
      <c r="EXB318" s="75"/>
      <c r="EXC318" s="76"/>
      <c r="EXD318" s="181"/>
      <c r="EXE318" s="181"/>
      <c r="EXF318" s="182"/>
      <c r="EXG318" s="134"/>
      <c r="EXH318" s="135"/>
      <c r="EXI318" s="111"/>
      <c r="EXJ318" s="178"/>
      <c r="EXK318" s="178"/>
      <c r="EXL318" s="178"/>
      <c r="EXM318" s="178"/>
      <c r="EXN318" s="179"/>
      <c r="EXO318" s="73"/>
      <c r="EXP318" s="73"/>
      <c r="EXQ318" s="180"/>
      <c r="EXR318" s="75"/>
      <c r="EXS318" s="76"/>
      <c r="EXT318" s="180"/>
      <c r="EXU318" s="180"/>
      <c r="EXV318" s="180"/>
      <c r="EXW318" s="75"/>
      <c r="EXX318" s="76"/>
      <c r="EXY318" s="181"/>
      <c r="EXZ318" s="181"/>
      <c r="EYA318" s="182"/>
      <c r="EYB318" s="134"/>
      <c r="EYC318" s="135"/>
      <c r="EYD318" s="111"/>
      <c r="EYE318" s="178"/>
      <c r="EYF318" s="178"/>
      <c r="EYG318" s="178"/>
      <c r="EYH318" s="178"/>
      <c r="EYI318" s="179"/>
      <c r="EYJ318" s="73"/>
      <c r="EYK318" s="73"/>
      <c r="EYL318" s="180"/>
      <c r="EYM318" s="75"/>
      <c r="EYN318" s="76"/>
      <c r="EYO318" s="180"/>
      <c r="EYP318" s="180"/>
      <c r="EYQ318" s="180"/>
      <c r="EYR318" s="75"/>
      <c r="EYS318" s="76"/>
      <c r="EYT318" s="181"/>
      <c r="EYU318" s="181"/>
      <c r="EYV318" s="182"/>
      <c r="EYW318" s="134"/>
      <c r="EYX318" s="135"/>
      <c r="EYY318" s="111"/>
      <c r="EYZ318" s="178"/>
      <c r="EZA318" s="178"/>
      <c r="EZB318" s="178"/>
      <c r="EZC318" s="178"/>
      <c r="EZD318" s="179"/>
      <c r="EZE318" s="73"/>
      <c r="EZF318" s="73"/>
      <c r="EZG318" s="180"/>
      <c r="EZH318" s="75"/>
      <c r="EZI318" s="76"/>
      <c r="EZJ318" s="180"/>
      <c r="EZK318" s="180"/>
      <c r="EZL318" s="180"/>
      <c r="EZM318" s="75"/>
      <c r="EZN318" s="76"/>
      <c r="EZO318" s="181"/>
      <c r="EZP318" s="181"/>
      <c r="EZQ318" s="182"/>
      <c r="EZR318" s="134"/>
      <c r="EZS318" s="135"/>
      <c r="EZT318" s="111"/>
      <c r="EZU318" s="178"/>
      <c r="EZV318" s="178"/>
      <c r="EZW318" s="178"/>
      <c r="EZX318" s="178"/>
      <c r="EZY318" s="179"/>
      <c r="EZZ318" s="73"/>
      <c r="FAA318" s="73"/>
      <c r="FAB318" s="180"/>
      <c r="FAC318" s="75"/>
      <c r="FAD318" s="76"/>
      <c r="FAE318" s="180"/>
      <c r="FAF318" s="180"/>
      <c r="FAG318" s="180"/>
      <c r="FAH318" s="75"/>
      <c r="FAI318" s="76"/>
      <c r="FAJ318" s="181"/>
      <c r="FAK318" s="181"/>
      <c r="FAL318" s="182"/>
      <c r="FAM318" s="134"/>
      <c r="FAN318" s="135"/>
      <c r="FAO318" s="111"/>
      <c r="FAP318" s="178"/>
      <c r="FAQ318" s="178"/>
      <c r="FAR318" s="178"/>
      <c r="FAS318" s="178"/>
      <c r="FAT318" s="179"/>
      <c r="FAU318" s="73"/>
      <c r="FAV318" s="73"/>
      <c r="FAW318" s="180"/>
      <c r="FAX318" s="75"/>
      <c r="FAY318" s="76"/>
      <c r="FAZ318" s="180"/>
      <c r="FBA318" s="180"/>
      <c r="FBB318" s="180"/>
      <c r="FBC318" s="75"/>
      <c r="FBD318" s="76"/>
      <c r="FBE318" s="181"/>
      <c r="FBF318" s="181"/>
      <c r="FBG318" s="182"/>
      <c r="FBH318" s="134"/>
      <c r="FBI318" s="135"/>
      <c r="FBJ318" s="111"/>
      <c r="FBK318" s="178"/>
      <c r="FBL318" s="178"/>
      <c r="FBM318" s="178"/>
      <c r="FBN318" s="178"/>
      <c r="FBO318" s="179"/>
      <c r="FBP318" s="73"/>
      <c r="FBQ318" s="73"/>
      <c r="FBR318" s="180"/>
      <c r="FBS318" s="75"/>
      <c r="FBT318" s="76"/>
      <c r="FBU318" s="180"/>
      <c r="FBV318" s="180"/>
      <c r="FBW318" s="180"/>
      <c r="FBX318" s="75"/>
      <c r="FBY318" s="76"/>
      <c r="FBZ318" s="181"/>
      <c r="FCA318" s="181"/>
      <c r="FCB318" s="182"/>
      <c r="FCC318" s="134"/>
      <c r="FCD318" s="135"/>
      <c r="FCE318" s="111"/>
      <c r="FCF318" s="178"/>
      <c r="FCG318" s="178"/>
      <c r="FCH318" s="178"/>
      <c r="FCI318" s="178"/>
      <c r="FCJ318" s="179"/>
      <c r="FCK318" s="73"/>
      <c r="FCL318" s="73"/>
      <c r="FCM318" s="180"/>
      <c r="FCN318" s="75"/>
      <c r="FCO318" s="76"/>
      <c r="FCP318" s="180"/>
      <c r="FCQ318" s="180"/>
      <c r="FCR318" s="180"/>
      <c r="FCS318" s="75"/>
      <c r="FCT318" s="76"/>
      <c r="FCU318" s="181"/>
      <c r="FCV318" s="181"/>
      <c r="FCW318" s="182"/>
      <c r="FCX318" s="134"/>
      <c r="FCY318" s="135"/>
      <c r="FCZ318" s="111"/>
      <c r="FDA318" s="178"/>
      <c r="FDB318" s="178"/>
      <c r="FDC318" s="178"/>
      <c r="FDD318" s="178"/>
      <c r="FDE318" s="179"/>
      <c r="FDF318" s="73"/>
      <c r="FDG318" s="73"/>
      <c r="FDH318" s="180"/>
      <c r="FDI318" s="75"/>
      <c r="FDJ318" s="76"/>
      <c r="FDK318" s="180"/>
      <c r="FDL318" s="180"/>
      <c r="FDM318" s="180"/>
      <c r="FDN318" s="75"/>
      <c r="FDO318" s="76"/>
      <c r="FDP318" s="181"/>
      <c r="FDQ318" s="181"/>
      <c r="FDR318" s="182"/>
      <c r="FDS318" s="134"/>
      <c r="FDT318" s="135"/>
      <c r="FDU318" s="111"/>
      <c r="FDV318" s="178"/>
      <c r="FDW318" s="178"/>
      <c r="FDX318" s="178"/>
      <c r="FDY318" s="178"/>
      <c r="FDZ318" s="179"/>
      <c r="FEA318" s="73"/>
      <c r="FEB318" s="73"/>
      <c r="FEC318" s="180"/>
      <c r="FED318" s="75"/>
      <c r="FEE318" s="76"/>
      <c r="FEF318" s="180"/>
      <c r="FEG318" s="180"/>
      <c r="FEH318" s="180"/>
      <c r="FEI318" s="75"/>
      <c r="FEJ318" s="76"/>
      <c r="FEK318" s="181"/>
      <c r="FEL318" s="181"/>
      <c r="FEM318" s="182"/>
      <c r="FEN318" s="134"/>
      <c r="FEO318" s="135"/>
      <c r="FEP318" s="111"/>
      <c r="FEQ318" s="178"/>
      <c r="FER318" s="178"/>
      <c r="FES318" s="178"/>
      <c r="FET318" s="178"/>
      <c r="FEU318" s="179"/>
      <c r="FEV318" s="73"/>
      <c r="FEW318" s="73"/>
      <c r="FEX318" s="180"/>
      <c r="FEY318" s="75"/>
      <c r="FEZ318" s="76"/>
      <c r="FFA318" s="180"/>
      <c r="FFB318" s="180"/>
      <c r="FFC318" s="180"/>
      <c r="FFD318" s="75"/>
      <c r="FFE318" s="76"/>
      <c r="FFF318" s="181"/>
      <c r="FFG318" s="181"/>
      <c r="FFH318" s="182"/>
      <c r="FFI318" s="134"/>
      <c r="FFJ318" s="135"/>
      <c r="FFK318" s="111"/>
      <c r="FFL318" s="178"/>
      <c r="FFM318" s="178"/>
      <c r="FFN318" s="178"/>
      <c r="FFO318" s="178"/>
      <c r="FFP318" s="179"/>
      <c r="FFQ318" s="73"/>
      <c r="FFR318" s="73"/>
      <c r="FFS318" s="180"/>
      <c r="FFT318" s="75"/>
      <c r="FFU318" s="76"/>
      <c r="FFV318" s="180"/>
      <c r="FFW318" s="180"/>
      <c r="FFX318" s="180"/>
      <c r="FFY318" s="75"/>
      <c r="FFZ318" s="76"/>
      <c r="FGA318" s="181"/>
      <c r="FGB318" s="181"/>
      <c r="FGC318" s="182"/>
      <c r="FGD318" s="134"/>
      <c r="FGE318" s="135"/>
      <c r="FGF318" s="111"/>
      <c r="FGG318" s="178"/>
      <c r="FGH318" s="178"/>
      <c r="FGI318" s="178"/>
      <c r="FGJ318" s="178"/>
      <c r="FGK318" s="179"/>
      <c r="FGL318" s="73"/>
      <c r="FGM318" s="73"/>
      <c r="FGN318" s="180"/>
      <c r="FGO318" s="75"/>
      <c r="FGP318" s="76"/>
      <c r="FGQ318" s="180"/>
      <c r="FGR318" s="180"/>
      <c r="FGS318" s="180"/>
      <c r="FGT318" s="75"/>
      <c r="FGU318" s="76"/>
      <c r="FGV318" s="181"/>
      <c r="FGW318" s="181"/>
      <c r="FGX318" s="182"/>
      <c r="FGY318" s="134"/>
      <c r="FGZ318" s="135"/>
      <c r="FHA318" s="111"/>
      <c r="FHB318" s="178"/>
      <c r="FHC318" s="178"/>
      <c r="FHD318" s="178"/>
      <c r="FHE318" s="178"/>
      <c r="FHF318" s="179"/>
      <c r="FHG318" s="73"/>
      <c r="FHH318" s="73"/>
      <c r="FHI318" s="180"/>
      <c r="FHJ318" s="75"/>
      <c r="FHK318" s="76"/>
      <c r="FHL318" s="180"/>
      <c r="FHM318" s="180"/>
      <c r="FHN318" s="180"/>
      <c r="FHO318" s="75"/>
      <c r="FHP318" s="76"/>
      <c r="FHQ318" s="181"/>
      <c r="FHR318" s="181"/>
      <c r="FHS318" s="182"/>
      <c r="FHT318" s="134"/>
      <c r="FHU318" s="135"/>
      <c r="FHV318" s="111"/>
      <c r="FHW318" s="178"/>
      <c r="FHX318" s="178"/>
      <c r="FHY318" s="178"/>
      <c r="FHZ318" s="178"/>
      <c r="FIA318" s="179"/>
      <c r="FIB318" s="73"/>
      <c r="FIC318" s="73"/>
      <c r="FID318" s="180"/>
      <c r="FIE318" s="75"/>
      <c r="FIF318" s="76"/>
      <c r="FIG318" s="180"/>
      <c r="FIH318" s="180"/>
      <c r="FII318" s="180"/>
      <c r="FIJ318" s="75"/>
      <c r="FIK318" s="76"/>
      <c r="FIL318" s="181"/>
      <c r="FIM318" s="181"/>
      <c r="FIN318" s="182"/>
      <c r="FIO318" s="134"/>
      <c r="FIP318" s="135"/>
      <c r="FIQ318" s="111"/>
      <c r="FIR318" s="178"/>
      <c r="FIS318" s="178"/>
      <c r="FIT318" s="178"/>
      <c r="FIU318" s="178"/>
      <c r="FIV318" s="179"/>
      <c r="FIW318" s="73"/>
      <c r="FIX318" s="73"/>
      <c r="FIY318" s="180"/>
      <c r="FIZ318" s="75"/>
      <c r="FJA318" s="76"/>
      <c r="FJB318" s="180"/>
      <c r="FJC318" s="180"/>
      <c r="FJD318" s="180"/>
      <c r="FJE318" s="75"/>
      <c r="FJF318" s="76"/>
      <c r="FJG318" s="181"/>
      <c r="FJH318" s="181"/>
      <c r="FJI318" s="182"/>
      <c r="FJJ318" s="134"/>
      <c r="FJK318" s="135"/>
      <c r="FJL318" s="111"/>
      <c r="FJM318" s="178"/>
      <c r="FJN318" s="178"/>
      <c r="FJO318" s="178"/>
      <c r="FJP318" s="178"/>
      <c r="FJQ318" s="179"/>
      <c r="FJR318" s="73"/>
      <c r="FJS318" s="73"/>
      <c r="FJT318" s="180"/>
      <c r="FJU318" s="75"/>
      <c r="FJV318" s="76"/>
      <c r="FJW318" s="180"/>
      <c r="FJX318" s="180"/>
      <c r="FJY318" s="180"/>
      <c r="FJZ318" s="75"/>
      <c r="FKA318" s="76"/>
      <c r="FKB318" s="181"/>
      <c r="FKC318" s="181"/>
      <c r="FKD318" s="182"/>
      <c r="FKE318" s="134"/>
      <c r="FKF318" s="135"/>
      <c r="FKG318" s="111"/>
      <c r="FKH318" s="178"/>
      <c r="FKI318" s="178"/>
      <c r="FKJ318" s="178"/>
      <c r="FKK318" s="178"/>
      <c r="FKL318" s="179"/>
      <c r="FKM318" s="73"/>
      <c r="FKN318" s="73"/>
      <c r="FKO318" s="180"/>
      <c r="FKP318" s="75"/>
      <c r="FKQ318" s="76"/>
      <c r="FKR318" s="180"/>
      <c r="FKS318" s="180"/>
      <c r="FKT318" s="180"/>
      <c r="FKU318" s="75"/>
      <c r="FKV318" s="76"/>
      <c r="FKW318" s="181"/>
      <c r="FKX318" s="181"/>
      <c r="FKY318" s="182"/>
      <c r="FKZ318" s="134"/>
      <c r="FLA318" s="135"/>
      <c r="FLB318" s="111"/>
      <c r="FLC318" s="178"/>
      <c r="FLD318" s="178"/>
      <c r="FLE318" s="178"/>
      <c r="FLF318" s="178"/>
      <c r="FLG318" s="179"/>
      <c r="FLH318" s="73"/>
      <c r="FLI318" s="73"/>
      <c r="FLJ318" s="180"/>
      <c r="FLK318" s="75"/>
      <c r="FLL318" s="76"/>
      <c r="FLM318" s="180"/>
      <c r="FLN318" s="180"/>
      <c r="FLO318" s="180"/>
      <c r="FLP318" s="75"/>
      <c r="FLQ318" s="76"/>
      <c r="FLR318" s="181"/>
      <c r="FLS318" s="181"/>
      <c r="FLT318" s="182"/>
      <c r="FLU318" s="134"/>
      <c r="FLV318" s="135"/>
      <c r="FLW318" s="111"/>
      <c r="FLX318" s="178"/>
      <c r="FLY318" s="178"/>
      <c r="FLZ318" s="178"/>
      <c r="FMA318" s="178"/>
      <c r="FMB318" s="179"/>
      <c r="FMC318" s="73"/>
      <c r="FMD318" s="73"/>
      <c r="FME318" s="180"/>
      <c r="FMF318" s="75"/>
      <c r="FMG318" s="76"/>
      <c r="FMH318" s="180"/>
      <c r="FMI318" s="180"/>
      <c r="FMJ318" s="180"/>
      <c r="FMK318" s="75"/>
      <c r="FML318" s="76"/>
      <c r="FMM318" s="181"/>
      <c r="FMN318" s="181"/>
      <c r="FMO318" s="182"/>
      <c r="FMP318" s="134"/>
      <c r="FMQ318" s="135"/>
      <c r="FMR318" s="111"/>
      <c r="FMS318" s="178"/>
      <c r="FMT318" s="178"/>
      <c r="FMU318" s="178"/>
      <c r="FMV318" s="178"/>
      <c r="FMW318" s="179"/>
      <c r="FMX318" s="73"/>
      <c r="FMY318" s="73"/>
      <c r="FMZ318" s="180"/>
      <c r="FNA318" s="75"/>
      <c r="FNB318" s="76"/>
      <c r="FNC318" s="180"/>
      <c r="FND318" s="180"/>
      <c r="FNE318" s="180"/>
      <c r="FNF318" s="75"/>
      <c r="FNG318" s="76"/>
      <c r="FNH318" s="181"/>
      <c r="FNI318" s="181"/>
      <c r="FNJ318" s="182"/>
      <c r="FNK318" s="134"/>
      <c r="FNL318" s="135"/>
      <c r="FNM318" s="111"/>
      <c r="FNN318" s="178"/>
      <c r="FNO318" s="178"/>
      <c r="FNP318" s="178"/>
      <c r="FNQ318" s="178"/>
      <c r="FNR318" s="179"/>
      <c r="FNS318" s="73"/>
      <c r="FNT318" s="73"/>
      <c r="FNU318" s="180"/>
      <c r="FNV318" s="75"/>
      <c r="FNW318" s="76"/>
      <c r="FNX318" s="180"/>
      <c r="FNY318" s="180"/>
      <c r="FNZ318" s="180"/>
      <c r="FOA318" s="75"/>
      <c r="FOB318" s="76"/>
      <c r="FOC318" s="181"/>
      <c r="FOD318" s="181"/>
      <c r="FOE318" s="182"/>
      <c r="FOF318" s="134"/>
      <c r="FOG318" s="135"/>
      <c r="FOH318" s="111"/>
      <c r="FOI318" s="178"/>
      <c r="FOJ318" s="178"/>
      <c r="FOK318" s="178"/>
      <c r="FOL318" s="178"/>
      <c r="FOM318" s="179"/>
      <c r="FON318" s="73"/>
      <c r="FOO318" s="73"/>
      <c r="FOP318" s="180"/>
      <c r="FOQ318" s="75"/>
      <c r="FOR318" s="76"/>
      <c r="FOS318" s="180"/>
      <c r="FOT318" s="180"/>
      <c r="FOU318" s="180"/>
      <c r="FOV318" s="75"/>
      <c r="FOW318" s="76"/>
      <c r="FOX318" s="181"/>
      <c r="FOY318" s="181"/>
      <c r="FOZ318" s="182"/>
      <c r="FPA318" s="134"/>
      <c r="FPB318" s="135"/>
      <c r="FPC318" s="111"/>
      <c r="FPD318" s="178"/>
      <c r="FPE318" s="178"/>
      <c r="FPF318" s="178"/>
      <c r="FPG318" s="178"/>
      <c r="FPH318" s="179"/>
      <c r="FPI318" s="73"/>
      <c r="FPJ318" s="73"/>
      <c r="FPK318" s="180"/>
      <c r="FPL318" s="75"/>
      <c r="FPM318" s="76"/>
      <c r="FPN318" s="180"/>
      <c r="FPO318" s="180"/>
      <c r="FPP318" s="180"/>
      <c r="FPQ318" s="75"/>
      <c r="FPR318" s="76"/>
      <c r="FPS318" s="181"/>
      <c r="FPT318" s="181"/>
      <c r="FPU318" s="182"/>
      <c r="FPV318" s="134"/>
      <c r="FPW318" s="135"/>
      <c r="FPX318" s="111"/>
      <c r="FPY318" s="178"/>
      <c r="FPZ318" s="178"/>
      <c r="FQA318" s="178"/>
      <c r="FQB318" s="178"/>
      <c r="FQC318" s="179"/>
      <c r="FQD318" s="73"/>
      <c r="FQE318" s="73"/>
      <c r="FQF318" s="180"/>
      <c r="FQG318" s="75"/>
      <c r="FQH318" s="76"/>
      <c r="FQI318" s="180"/>
      <c r="FQJ318" s="180"/>
      <c r="FQK318" s="180"/>
      <c r="FQL318" s="75"/>
      <c r="FQM318" s="76"/>
      <c r="FQN318" s="181"/>
      <c r="FQO318" s="181"/>
      <c r="FQP318" s="182"/>
      <c r="FQQ318" s="134"/>
      <c r="FQR318" s="135"/>
      <c r="FQS318" s="111"/>
      <c r="FQT318" s="178"/>
      <c r="FQU318" s="178"/>
      <c r="FQV318" s="178"/>
      <c r="FQW318" s="178"/>
      <c r="FQX318" s="179"/>
      <c r="FQY318" s="73"/>
      <c r="FQZ318" s="73"/>
      <c r="FRA318" s="180"/>
      <c r="FRB318" s="75"/>
      <c r="FRC318" s="76"/>
      <c r="FRD318" s="180"/>
      <c r="FRE318" s="180"/>
      <c r="FRF318" s="180"/>
      <c r="FRG318" s="75"/>
      <c r="FRH318" s="76"/>
      <c r="FRI318" s="181"/>
      <c r="FRJ318" s="181"/>
      <c r="FRK318" s="182"/>
      <c r="FRL318" s="134"/>
      <c r="FRM318" s="135"/>
      <c r="FRN318" s="111"/>
      <c r="FRO318" s="178"/>
      <c r="FRP318" s="178"/>
      <c r="FRQ318" s="178"/>
      <c r="FRR318" s="178"/>
      <c r="FRS318" s="179"/>
      <c r="FRT318" s="73"/>
      <c r="FRU318" s="73"/>
      <c r="FRV318" s="180"/>
      <c r="FRW318" s="75"/>
      <c r="FRX318" s="76"/>
      <c r="FRY318" s="180"/>
      <c r="FRZ318" s="180"/>
      <c r="FSA318" s="180"/>
      <c r="FSB318" s="75"/>
      <c r="FSC318" s="76"/>
      <c r="FSD318" s="181"/>
      <c r="FSE318" s="181"/>
      <c r="FSF318" s="182"/>
      <c r="FSG318" s="134"/>
      <c r="FSH318" s="135"/>
      <c r="FSI318" s="111"/>
      <c r="FSJ318" s="178"/>
      <c r="FSK318" s="178"/>
      <c r="FSL318" s="178"/>
      <c r="FSM318" s="178"/>
      <c r="FSN318" s="179"/>
      <c r="FSO318" s="73"/>
      <c r="FSP318" s="73"/>
      <c r="FSQ318" s="180"/>
      <c r="FSR318" s="75"/>
      <c r="FSS318" s="76"/>
      <c r="FST318" s="180"/>
      <c r="FSU318" s="180"/>
      <c r="FSV318" s="180"/>
      <c r="FSW318" s="75"/>
      <c r="FSX318" s="76"/>
      <c r="FSY318" s="181"/>
      <c r="FSZ318" s="181"/>
      <c r="FTA318" s="182"/>
      <c r="FTB318" s="134"/>
      <c r="FTC318" s="135"/>
      <c r="FTD318" s="111"/>
      <c r="FTE318" s="178"/>
      <c r="FTF318" s="178"/>
      <c r="FTG318" s="178"/>
      <c r="FTH318" s="178"/>
      <c r="FTI318" s="179"/>
      <c r="FTJ318" s="73"/>
      <c r="FTK318" s="73"/>
      <c r="FTL318" s="180"/>
      <c r="FTM318" s="75"/>
      <c r="FTN318" s="76"/>
      <c r="FTO318" s="180"/>
      <c r="FTP318" s="180"/>
      <c r="FTQ318" s="180"/>
      <c r="FTR318" s="75"/>
      <c r="FTS318" s="76"/>
      <c r="FTT318" s="181"/>
      <c r="FTU318" s="181"/>
      <c r="FTV318" s="182"/>
      <c r="FTW318" s="134"/>
      <c r="FTX318" s="135"/>
      <c r="FTY318" s="111"/>
      <c r="FTZ318" s="178"/>
      <c r="FUA318" s="178"/>
      <c r="FUB318" s="178"/>
      <c r="FUC318" s="178"/>
      <c r="FUD318" s="179"/>
      <c r="FUE318" s="73"/>
      <c r="FUF318" s="73"/>
      <c r="FUG318" s="180"/>
      <c r="FUH318" s="75"/>
      <c r="FUI318" s="76"/>
      <c r="FUJ318" s="180"/>
      <c r="FUK318" s="180"/>
      <c r="FUL318" s="180"/>
      <c r="FUM318" s="75"/>
      <c r="FUN318" s="76"/>
      <c r="FUO318" s="181"/>
      <c r="FUP318" s="181"/>
      <c r="FUQ318" s="182"/>
      <c r="FUR318" s="134"/>
      <c r="FUS318" s="135"/>
      <c r="FUT318" s="111"/>
      <c r="FUU318" s="178"/>
      <c r="FUV318" s="178"/>
      <c r="FUW318" s="178"/>
      <c r="FUX318" s="178"/>
      <c r="FUY318" s="179"/>
      <c r="FUZ318" s="73"/>
      <c r="FVA318" s="73"/>
      <c r="FVB318" s="180"/>
      <c r="FVC318" s="75"/>
      <c r="FVD318" s="76"/>
      <c r="FVE318" s="180"/>
      <c r="FVF318" s="180"/>
      <c r="FVG318" s="180"/>
      <c r="FVH318" s="75"/>
      <c r="FVI318" s="76"/>
      <c r="FVJ318" s="181"/>
      <c r="FVK318" s="181"/>
      <c r="FVL318" s="182"/>
      <c r="FVM318" s="134"/>
      <c r="FVN318" s="135"/>
      <c r="FVO318" s="111"/>
      <c r="FVP318" s="178"/>
      <c r="FVQ318" s="178"/>
      <c r="FVR318" s="178"/>
      <c r="FVS318" s="178"/>
      <c r="FVT318" s="179"/>
      <c r="FVU318" s="73"/>
      <c r="FVV318" s="73"/>
      <c r="FVW318" s="180"/>
      <c r="FVX318" s="75"/>
      <c r="FVY318" s="76"/>
      <c r="FVZ318" s="180"/>
      <c r="FWA318" s="180"/>
      <c r="FWB318" s="180"/>
      <c r="FWC318" s="75"/>
      <c r="FWD318" s="76"/>
      <c r="FWE318" s="181"/>
      <c r="FWF318" s="181"/>
      <c r="FWG318" s="182"/>
      <c r="FWH318" s="134"/>
      <c r="FWI318" s="135"/>
      <c r="FWJ318" s="111"/>
      <c r="FWK318" s="178"/>
      <c r="FWL318" s="178"/>
      <c r="FWM318" s="178"/>
      <c r="FWN318" s="178"/>
      <c r="FWO318" s="179"/>
      <c r="FWP318" s="73"/>
      <c r="FWQ318" s="73"/>
      <c r="FWR318" s="180"/>
      <c r="FWS318" s="75"/>
      <c r="FWT318" s="76"/>
      <c r="FWU318" s="180"/>
      <c r="FWV318" s="180"/>
      <c r="FWW318" s="180"/>
      <c r="FWX318" s="75"/>
      <c r="FWY318" s="76"/>
      <c r="FWZ318" s="181"/>
      <c r="FXA318" s="181"/>
      <c r="FXB318" s="182"/>
      <c r="FXC318" s="134"/>
      <c r="FXD318" s="135"/>
      <c r="FXE318" s="111"/>
      <c r="FXF318" s="178"/>
      <c r="FXG318" s="178"/>
      <c r="FXH318" s="178"/>
      <c r="FXI318" s="178"/>
      <c r="FXJ318" s="179"/>
      <c r="FXK318" s="73"/>
      <c r="FXL318" s="73"/>
      <c r="FXM318" s="180"/>
      <c r="FXN318" s="75"/>
      <c r="FXO318" s="76"/>
      <c r="FXP318" s="180"/>
      <c r="FXQ318" s="180"/>
      <c r="FXR318" s="180"/>
      <c r="FXS318" s="75"/>
      <c r="FXT318" s="76"/>
      <c r="FXU318" s="181"/>
      <c r="FXV318" s="181"/>
      <c r="FXW318" s="182"/>
      <c r="FXX318" s="134"/>
      <c r="FXY318" s="135"/>
      <c r="FXZ318" s="111"/>
      <c r="FYA318" s="178"/>
      <c r="FYB318" s="178"/>
      <c r="FYC318" s="178"/>
      <c r="FYD318" s="178"/>
      <c r="FYE318" s="179"/>
      <c r="FYF318" s="73"/>
      <c r="FYG318" s="73"/>
      <c r="FYH318" s="180"/>
      <c r="FYI318" s="75"/>
      <c r="FYJ318" s="76"/>
      <c r="FYK318" s="180"/>
      <c r="FYL318" s="180"/>
      <c r="FYM318" s="180"/>
      <c r="FYN318" s="75"/>
      <c r="FYO318" s="76"/>
      <c r="FYP318" s="181"/>
      <c r="FYQ318" s="181"/>
      <c r="FYR318" s="182"/>
      <c r="FYS318" s="134"/>
      <c r="FYT318" s="135"/>
      <c r="FYU318" s="111"/>
      <c r="FYV318" s="178"/>
      <c r="FYW318" s="178"/>
      <c r="FYX318" s="178"/>
      <c r="FYY318" s="178"/>
      <c r="FYZ318" s="179"/>
      <c r="FZA318" s="73"/>
      <c r="FZB318" s="73"/>
      <c r="FZC318" s="180"/>
      <c r="FZD318" s="75"/>
      <c r="FZE318" s="76"/>
      <c r="FZF318" s="180"/>
      <c r="FZG318" s="180"/>
      <c r="FZH318" s="180"/>
      <c r="FZI318" s="75"/>
      <c r="FZJ318" s="76"/>
      <c r="FZK318" s="181"/>
      <c r="FZL318" s="181"/>
      <c r="FZM318" s="182"/>
      <c r="FZN318" s="134"/>
      <c r="FZO318" s="135"/>
      <c r="FZP318" s="111"/>
      <c r="FZQ318" s="178"/>
      <c r="FZR318" s="178"/>
      <c r="FZS318" s="178"/>
      <c r="FZT318" s="178"/>
      <c r="FZU318" s="179"/>
      <c r="FZV318" s="73"/>
      <c r="FZW318" s="73"/>
      <c r="FZX318" s="180"/>
      <c r="FZY318" s="75"/>
      <c r="FZZ318" s="76"/>
      <c r="GAA318" s="180"/>
      <c r="GAB318" s="180"/>
      <c r="GAC318" s="180"/>
      <c r="GAD318" s="75"/>
      <c r="GAE318" s="76"/>
      <c r="GAF318" s="181"/>
      <c r="GAG318" s="181"/>
      <c r="GAH318" s="182"/>
      <c r="GAI318" s="134"/>
      <c r="GAJ318" s="135"/>
      <c r="GAK318" s="111"/>
      <c r="GAL318" s="178"/>
      <c r="GAM318" s="178"/>
      <c r="GAN318" s="178"/>
      <c r="GAO318" s="178"/>
      <c r="GAP318" s="179"/>
      <c r="GAQ318" s="73"/>
      <c r="GAR318" s="73"/>
      <c r="GAS318" s="180"/>
      <c r="GAT318" s="75"/>
      <c r="GAU318" s="76"/>
      <c r="GAV318" s="180"/>
      <c r="GAW318" s="180"/>
      <c r="GAX318" s="180"/>
      <c r="GAY318" s="75"/>
      <c r="GAZ318" s="76"/>
      <c r="GBA318" s="181"/>
      <c r="GBB318" s="181"/>
      <c r="GBC318" s="182"/>
      <c r="GBD318" s="134"/>
      <c r="GBE318" s="135"/>
      <c r="GBF318" s="111"/>
      <c r="GBG318" s="178"/>
      <c r="GBH318" s="178"/>
      <c r="GBI318" s="178"/>
      <c r="GBJ318" s="178"/>
      <c r="GBK318" s="179"/>
      <c r="GBL318" s="73"/>
      <c r="GBM318" s="73"/>
      <c r="GBN318" s="180"/>
      <c r="GBO318" s="75"/>
      <c r="GBP318" s="76"/>
      <c r="GBQ318" s="180"/>
      <c r="GBR318" s="180"/>
      <c r="GBS318" s="180"/>
      <c r="GBT318" s="75"/>
      <c r="GBU318" s="76"/>
      <c r="GBV318" s="181"/>
      <c r="GBW318" s="181"/>
      <c r="GBX318" s="182"/>
      <c r="GBY318" s="134"/>
      <c r="GBZ318" s="135"/>
      <c r="GCA318" s="111"/>
      <c r="GCB318" s="178"/>
      <c r="GCC318" s="178"/>
      <c r="GCD318" s="178"/>
      <c r="GCE318" s="178"/>
      <c r="GCF318" s="179"/>
      <c r="GCG318" s="73"/>
      <c r="GCH318" s="73"/>
      <c r="GCI318" s="180"/>
      <c r="GCJ318" s="75"/>
      <c r="GCK318" s="76"/>
      <c r="GCL318" s="180"/>
      <c r="GCM318" s="180"/>
      <c r="GCN318" s="180"/>
      <c r="GCO318" s="75"/>
      <c r="GCP318" s="76"/>
      <c r="GCQ318" s="181"/>
      <c r="GCR318" s="181"/>
      <c r="GCS318" s="182"/>
      <c r="GCT318" s="134"/>
      <c r="GCU318" s="135"/>
      <c r="GCV318" s="111"/>
      <c r="GCW318" s="178"/>
      <c r="GCX318" s="178"/>
      <c r="GCY318" s="178"/>
      <c r="GCZ318" s="178"/>
      <c r="GDA318" s="179"/>
      <c r="GDB318" s="73"/>
      <c r="GDC318" s="73"/>
      <c r="GDD318" s="180"/>
      <c r="GDE318" s="75"/>
      <c r="GDF318" s="76"/>
      <c r="GDG318" s="180"/>
      <c r="GDH318" s="180"/>
      <c r="GDI318" s="180"/>
      <c r="GDJ318" s="75"/>
      <c r="GDK318" s="76"/>
      <c r="GDL318" s="181"/>
      <c r="GDM318" s="181"/>
      <c r="GDN318" s="182"/>
      <c r="GDO318" s="134"/>
      <c r="GDP318" s="135"/>
      <c r="GDQ318" s="111"/>
      <c r="GDR318" s="178"/>
      <c r="GDS318" s="178"/>
      <c r="GDT318" s="178"/>
      <c r="GDU318" s="178"/>
      <c r="GDV318" s="179"/>
      <c r="GDW318" s="73"/>
      <c r="GDX318" s="73"/>
      <c r="GDY318" s="180"/>
      <c r="GDZ318" s="75"/>
      <c r="GEA318" s="76"/>
      <c r="GEB318" s="180"/>
      <c r="GEC318" s="180"/>
      <c r="GED318" s="180"/>
      <c r="GEE318" s="75"/>
      <c r="GEF318" s="76"/>
      <c r="GEG318" s="181"/>
      <c r="GEH318" s="181"/>
      <c r="GEI318" s="182"/>
      <c r="GEJ318" s="134"/>
      <c r="GEK318" s="135"/>
      <c r="GEL318" s="111"/>
      <c r="GEM318" s="178"/>
      <c r="GEN318" s="178"/>
      <c r="GEO318" s="178"/>
      <c r="GEP318" s="178"/>
      <c r="GEQ318" s="179"/>
      <c r="GER318" s="73"/>
      <c r="GES318" s="73"/>
      <c r="GET318" s="180"/>
      <c r="GEU318" s="75"/>
      <c r="GEV318" s="76"/>
      <c r="GEW318" s="180"/>
      <c r="GEX318" s="180"/>
      <c r="GEY318" s="180"/>
      <c r="GEZ318" s="75"/>
      <c r="GFA318" s="76"/>
      <c r="GFB318" s="181"/>
      <c r="GFC318" s="181"/>
      <c r="GFD318" s="182"/>
      <c r="GFE318" s="134"/>
      <c r="GFF318" s="135"/>
      <c r="GFG318" s="111"/>
      <c r="GFH318" s="178"/>
      <c r="GFI318" s="178"/>
      <c r="GFJ318" s="178"/>
      <c r="GFK318" s="178"/>
      <c r="GFL318" s="179"/>
      <c r="GFM318" s="73"/>
      <c r="GFN318" s="73"/>
      <c r="GFO318" s="180"/>
      <c r="GFP318" s="75"/>
      <c r="GFQ318" s="76"/>
      <c r="GFR318" s="180"/>
      <c r="GFS318" s="180"/>
      <c r="GFT318" s="180"/>
      <c r="GFU318" s="75"/>
      <c r="GFV318" s="76"/>
      <c r="GFW318" s="181"/>
      <c r="GFX318" s="181"/>
      <c r="GFY318" s="182"/>
      <c r="GFZ318" s="134"/>
      <c r="GGA318" s="135"/>
      <c r="GGB318" s="111"/>
      <c r="GGC318" s="178"/>
      <c r="GGD318" s="178"/>
      <c r="GGE318" s="178"/>
      <c r="GGF318" s="178"/>
      <c r="GGG318" s="179"/>
      <c r="GGH318" s="73"/>
      <c r="GGI318" s="73"/>
      <c r="GGJ318" s="180"/>
      <c r="GGK318" s="75"/>
      <c r="GGL318" s="76"/>
      <c r="GGM318" s="180"/>
      <c r="GGN318" s="180"/>
      <c r="GGO318" s="180"/>
      <c r="GGP318" s="75"/>
      <c r="GGQ318" s="76"/>
      <c r="GGR318" s="181"/>
      <c r="GGS318" s="181"/>
      <c r="GGT318" s="182"/>
      <c r="GGU318" s="134"/>
      <c r="GGV318" s="135"/>
      <c r="GGW318" s="111"/>
      <c r="GGX318" s="178"/>
      <c r="GGY318" s="178"/>
      <c r="GGZ318" s="178"/>
      <c r="GHA318" s="178"/>
      <c r="GHB318" s="179"/>
      <c r="GHC318" s="73"/>
      <c r="GHD318" s="73"/>
      <c r="GHE318" s="180"/>
      <c r="GHF318" s="75"/>
      <c r="GHG318" s="76"/>
      <c r="GHH318" s="180"/>
      <c r="GHI318" s="180"/>
      <c r="GHJ318" s="180"/>
      <c r="GHK318" s="75"/>
      <c r="GHL318" s="76"/>
      <c r="GHM318" s="181"/>
      <c r="GHN318" s="181"/>
      <c r="GHO318" s="182"/>
      <c r="GHP318" s="134"/>
      <c r="GHQ318" s="135"/>
      <c r="GHR318" s="111"/>
      <c r="GHS318" s="178"/>
      <c r="GHT318" s="178"/>
      <c r="GHU318" s="178"/>
      <c r="GHV318" s="178"/>
      <c r="GHW318" s="179"/>
      <c r="GHX318" s="73"/>
      <c r="GHY318" s="73"/>
      <c r="GHZ318" s="180"/>
      <c r="GIA318" s="75"/>
      <c r="GIB318" s="76"/>
      <c r="GIC318" s="180"/>
      <c r="GID318" s="180"/>
      <c r="GIE318" s="180"/>
      <c r="GIF318" s="75"/>
      <c r="GIG318" s="76"/>
      <c r="GIH318" s="181"/>
      <c r="GII318" s="181"/>
      <c r="GIJ318" s="182"/>
      <c r="GIK318" s="134"/>
      <c r="GIL318" s="135"/>
      <c r="GIM318" s="111"/>
      <c r="GIN318" s="178"/>
      <c r="GIO318" s="178"/>
      <c r="GIP318" s="178"/>
      <c r="GIQ318" s="178"/>
      <c r="GIR318" s="179"/>
      <c r="GIS318" s="73"/>
      <c r="GIT318" s="73"/>
      <c r="GIU318" s="180"/>
      <c r="GIV318" s="75"/>
      <c r="GIW318" s="76"/>
      <c r="GIX318" s="180"/>
      <c r="GIY318" s="180"/>
      <c r="GIZ318" s="180"/>
      <c r="GJA318" s="75"/>
      <c r="GJB318" s="76"/>
      <c r="GJC318" s="181"/>
      <c r="GJD318" s="181"/>
      <c r="GJE318" s="182"/>
      <c r="GJF318" s="134"/>
      <c r="GJG318" s="135"/>
      <c r="GJH318" s="111"/>
      <c r="GJI318" s="178"/>
      <c r="GJJ318" s="178"/>
      <c r="GJK318" s="178"/>
      <c r="GJL318" s="178"/>
      <c r="GJM318" s="179"/>
      <c r="GJN318" s="73"/>
      <c r="GJO318" s="73"/>
      <c r="GJP318" s="180"/>
      <c r="GJQ318" s="75"/>
      <c r="GJR318" s="76"/>
      <c r="GJS318" s="180"/>
      <c r="GJT318" s="180"/>
      <c r="GJU318" s="180"/>
      <c r="GJV318" s="75"/>
      <c r="GJW318" s="76"/>
      <c r="GJX318" s="181"/>
      <c r="GJY318" s="181"/>
      <c r="GJZ318" s="182"/>
      <c r="GKA318" s="134"/>
      <c r="GKB318" s="135"/>
      <c r="GKC318" s="111"/>
      <c r="GKD318" s="178"/>
      <c r="GKE318" s="178"/>
      <c r="GKF318" s="178"/>
      <c r="GKG318" s="178"/>
      <c r="GKH318" s="179"/>
      <c r="GKI318" s="73"/>
      <c r="GKJ318" s="73"/>
      <c r="GKK318" s="180"/>
      <c r="GKL318" s="75"/>
      <c r="GKM318" s="76"/>
      <c r="GKN318" s="180"/>
      <c r="GKO318" s="180"/>
      <c r="GKP318" s="180"/>
      <c r="GKQ318" s="75"/>
      <c r="GKR318" s="76"/>
      <c r="GKS318" s="181"/>
      <c r="GKT318" s="181"/>
      <c r="GKU318" s="182"/>
      <c r="GKV318" s="134"/>
      <c r="GKW318" s="135"/>
      <c r="GKX318" s="111"/>
      <c r="GKY318" s="178"/>
      <c r="GKZ318" s="178"/>
      <c r="GLA318" s="178"/>
      <c r="GLB318" s="178"/>
      <c r="GLC318" s="179"/>
      <c r="GLD318" s="73"/>
      <c r="GLE318" s="73"/>
      <c r="GLF318" s="180"/>
      <c r="GLG318" s="75"/>
      <c r="GLH318" s="76"/>
      <c r="GLI318" s="180"/>
      <c r="GLJ318" s="180"/>
      <c r="GLK318" s="180"/>
      <c r="GLL318" s="75"/>
      <c r="GLM318" s="76"/>
      <c r="GLN318" s="181"/>
      <c r="GLO318" s="181"/>
      <c r="GLP318" s="182"/>
      <c r="GLQ318" s="134"/>
      <c r="GLR318" s="135"/>
      <c r="GLS318" s="111"/>
      <c r="GLT318" s="178"/>
      <c r="GLU318" s="178"/>
      <c r="GLV318" s="178"/>
      <c r="GLW318" s="178"/>
      <c r="GLX318" s="179"/>
      <c r="GLY318" s="73"/>
      <c r="GLZ318" s="73"/>
      <c r="GMA318" s="180"/>
      <c r="GMB318" s="75"/>
      <c r="GMC318" s="76"/>
      <c r="GMD318" s="180"/>
      <c r="GME318" s="180"/>
      <c r="GMF318" s="180"/>
      <c r="GMG318" s="75"/>
      <c r="GMH318" s="76"/>
      <c r="GMI318" s="181"/>
      <c r="GMJ318" s="181"/>
      <c r="GMK318" s="182"/>
      <c r="GML318" s="134"/>
      <c r="GMM318" s="135"/>
      <c r="GMN318" s="111"/>
      <c r="GMO318" s="178"/>
      <c r="GMP318" s="178"/>
      <c r="GMQ318" s="178"/>
      <c r="GMR318" s="178"/>
      <c r="GMS318" s="179"/>
      <c r="GMT318" s="73"/>
      <c r="GMU318" s="73"/>
      <c r="GMV318" s="180"/>
      <c r="GMW318" s="75"/>
      <c r="GMX318" s="76"/>
      <c r="GMY318" s="180"/>
      <c r="GMZ318" s="180"/>
      <c r="GNA318" s="180"/>
      <c r="GNB318" s="75"/>
      <c r="GNC318" s="76"/>
      <c r="GND318" s="181"/>
      <c r="GNE318" s="181"/>
      <c r="GNF318" s="182"/>
      <c r="GNG318" s="134"/>
      <c r="GNH318" s="135"/>
      <c r="GNI318" s="111"/>
      <c r="GNJ318" s="178"/>
      <c r="GNK318" s="178"/>
      <c r="GNL318" s="178"/>
      <c r="GNM318" s="178"/>
      <c r="GNN318" s="179"/>
      <c r="GNO318" s="73"/>
      <c r="GNP318" s="73"/>
      <c r="GNQ318" s="180"/>
      <c r="GNR318" s="75"/>
      <c r="GNS318" s="76"/>
      <c r="GNT318" s="180"/>
      <c r="GNU318" s="180"/>
      <c r="GNV318" s="180"/>
      <c r="GNW318" s="75"/>
      <c r="GNX318" s="76"/>
      <c r="GNY318" s="181"/>
      <c r="GNZ318" s="181"/>
      <c r="GOA318" s="182"/>
      <c r="GOB318" s="134"/>
      <c r="GOC318" s="135"/>
      <c r="GOD318" s="111"/>
      <c r="GOE318" s="178"/>
      <c r="GOF318" s="178"/>
      <c r="GOG318" s="178"/>
      <c r="GOH318" s="178"/>
      <c r="GOI318" s="179"/>
      <c r="GOJ318" s="73"/>
      <c r="GOK318" s="73"/>
      <c r="GOL318" s="180"/>
      <c r="GOM318" s="75"/>
      <c r="GON318" s="76"/>
      <c r="GOO318" s="180"/>
      <c r="GOP318" s="180"/>
      <c r="GOQ318" s="180"/>
      <c r="GOR318" s="75"/>
      <c r="GOS318" s="76"/>
      <c r="GOT318" s="181"/>
      <c r="GOU318" s="181"/>
      <c r="GOV318" s="182"/>
      <c r="GOW318" s="134"/>
      <c r="GOX318" s="135"/>
      <c r="GOY318" s="111"/>
      <c r="GOZ318" s="178"/>
      <c r="GPA318" s="178"/>
      <c r="GPB318" s="178"/>
      <c r="GPC318" s="178"/>
      <c r="GPD318" s="179"/>
      <c r="GPE318" s="73"/>
      <c r="GPF318" s="73"/>
      <c r="GPG318" s="180"/>
      <c r="GPH318" s="75"/>
      <c r="GPI318" s="76"/>
      <c r="GPJ318" s="180"/>
      <c r="GPK318" s="180"/>
      <c r="GPL318" s="180"/>
      <c r="GPM318" s="75"/>
      <c r="GPN318" s="76"/>
      <c r="GPO318" s="181"/>
      <c r="GPP318" s="181"/>
      <c r="GPQ318" s="182"/>
      <c r="GPR318" s="134"/>
      <c r="GPS318" s="135"/>
      <c r="GPT318" s="111"/>
      <c r="GPU318" s="178"/>
      <c r="GPV318" s="178"/>
      <c r="GPW318" s="178"/>
      <c r="GPX318" s="178"/>
      <c r="GPY318" s="179"/>
      <c r="GPZ318" s="73"/>
      <c r="GQA318" s="73"/>
      <c r="GQB318" s="180"/>
      <c r="GQC318" s="75"/>
      <c r="GQD318" s="76"/>
      <c r="GQE318" s="180"/>
      <c r="GQF318" s="180"/>
      <c r="GQG318" s="180"/>
      <c r="GQH318" s="75"/>
      <c r="GQI318" s="76"/>
      <c r="GQJ318" s="181"/>
      <c r="GQK318" s="181"/>
      <c r="GQL318" s="182"/>
      <c r="GQM318" s="134"/>
      <c r="GQN318" s="135"/>
      <c r="GQO318" s="111"/>
      <c r="GQP318" s="178"/>
      <c r="GQQ318" s="178"/>
      <c r="GQR318" s="178"/>
      <c r="GQS318" s="178"/>
      <c r="GQT318" s="179"/>
      <c r="GQU318" s="73"/>
      <c r="GQV318" s="73"/>
      <c r="GQW318" s="180"/>
      <c r="GQX318" s="75"/>
      <c r="GQY318" s="76"/>
      <c r="GQZ318" s="180"/>
      <c r="GRA318" s="180"/>
      <c r="GRB318" s="180"/>
      <c r="GRC318" s="75"/>
      <c r="GRD318" s="76"/>
      <c r="GRE318" s="181"/>
      <c r="GRF318" s="181"/>
      <c r="GRG318" s="182"/>
      <c r="GRH318" s="134"/>
      <c r="GRI318" s="135"/>
      <c r="GRJ318" s="111"/>
      <c r="GRK318" s="178"/>
      <c r="GRL318" s="178"/>
      <c r="GRM318" s="178"/>
      <c r="GRN318" s="178"/>
      <c r="GRO318" s="179"/>
      <c r="GRP318" s="73"/>
      <c r="GRQ318" s="73"/>
      <c r="GRR318" s="180"/>
      <c r="GRS318" s="75"/>
      <c r="GRT318" s="76"/>
      <c r="GRU318" s="180"/>
      <c r="GRV318" s="180"/>
      <c r="GRW318" s="180"/>
      <c r="GRX318" s="75"/>
      <c r="GRY318" s="76"/>
      <c r="GRZ318" s="181"/>
      <c r="GSA318" s="181"/>
      <c r="GSB318" s="182"/>
      <c r="GSC318" s="134"/>
      <c r="GSD318" s="135"/>
      <c r="GSE318" s="111"/>
      <c r="GSF318" s="178"/>
      <c r="GSG318" s="178"/>
      <c r="GSH318" s="178"/>
      <c r="GSI318" s="178"/>
      <c r="GSJ318" s="179"/>
      <c r="GSK318" s="73"/>
      <c r="GSL318" s="73"/>
      <c r="GSM318" s="180"/>
      <c r="GSN318" s="75"/>
      <c r="GSO318" s="76"/>
      <c r="GSP318" s="180"/>
      <c r="GSQ318" s="180"/>
      <c r="GSR318" s="180"/>
      <c r="GSS318" s="75"/>
      <c r="GST318" s="76"/>
      <c r="GSU318" s="181"/>
      <c r="GSV318" s="181"/>
      <c r="GSW318" s="182"/>
      <c r="GSX318" s="134"/>
      <c r="GSY318" s="135"/>
      <c r="GSZ318" s="111"/>
      <c r="GTA318" s="178"/>
      <c r="GTB318" s="178"/>
      <c r="GTC318" s="178"/>
      <c r="GTD318" s="178"/>
      <c r="GTE318" s="179"/>
      <c r="GTF318" s="73"/>
      <c r="GTG318" s="73"/>
      <c r="GTH318" s="180"/>
      <c r="GTI318" s="75"/>
      <c r="GTJ318" s="76"/>
      <c r="GTK318" s="180"/>
      <c r="GTL318" s="180"/>
      <c r="GTM318" s="180"/>
      <c r="GTN318" s="75"/>
      <c r="GTO318" s="76"/>
      <c r="GTP318" s="181"/>
      <c r="GTQ318" s="181"/>
      <c r="GTR318" s="182"/>
      <c r="GTS318" s="134"/>
      <c r="GTT318" s="135"/>
      <c r="GTU318" s="111"/>
      <c r="GTV318" s="178"/>
      <c r="GTW318" s="178"/>
      <c r="GTX318" s="178"/>
      <c r="GTY318" s="178"/>
      <c r="GTZ318" s="179"/>
      <c r="GUA318" s="73"/>
      <c r="GUB318" s="73"/>
      <c r="GUC318" s="180"/>
      <c r="GUD318" s="75"/>
      <c r="GUE318" s="76"/>
      <c r="GUF318" s="180"/>
      <c r="GUG318" s="180"/>
      <c r="GUH318" s="180"/>
      <c r="GUI318" s="75"/>
      <c r="GUJ318" s="76"/>
      <c r="GUK318" s="181"/>
      <c r="GUL318" s="181"/>
      <c r="GUM318" s="182"/>
      <c r="GUN318" s="134"/>
      <c r="GUO318" s="135"/>
      <c r="GUP318" s="111"/>
      <c r="GUQ318" s="178"/>
      <c r="GUR318" s="178"/>
      <c r="GUS318" s="178"/>
      <c r="GUT318" s="178"/>
      <c r="GUU318" s="179"/>
      <c r="GUV318" s="73"/>
      <c r="GUW318" s="73"/>
      <c r="GUX318" s="180"/>
      <c r="GUY318" s="75"/>
      <c r="GUZ318" s="76"/>
      <c r="GVA318" s="180"/>
      <c r="GVB318" s="180"/>
      <c r="GVC318" s="180"/>
      <c r="GVD318" s="75"/>
      <c r="GVE318" s="76"/>
      <c r="GVF318" s="181"/>
      <c r="GVG318" s="181"/>
      <c r="GVH318" s="182"/>
      <c r="GVI318" s="134"/>
      <c r="GVJ318" s="135"/>
      <c r="GVK318" s="111"/>
      <c r="GVL318" s="178"/>
      <c r="GVM318" s="178"/>
      <c r="GVN318" s="178"/>
      <c r="GVO318" s="178"/>
      <c r="GVP318" s="179"/>
      <c r="GVQ318" s="73"/>
      <c r="GVR318" s="73"/>
      <c r="GVS318" s="180"/>
      <c r="GVT318" s="75"/>
      <c r="GVU318" s="76"/>
      <c r="GVV318" s="180"/>
      <c r="GVW318" s="180"/>
      <c r="GVX318" s="180"/>
      <c r="GVY318" s="75"/>
      <c r="GVZ318" s="76"/>
      <c r="GWA318" s="181"/>
      <c r="GWB318" s="181"/>
      <c r="GWC318" s="182"/>
      <c r="GWD318" s="134"/>
      <c r="GWE318" s="135"/>
      <c r="GWF318" s="111"/>
      <c r="GWG318" s="178"/>
      <c r="GWH318" s="178"/>
      <c r="GWI318" s="178"/>
      <c r="GWJ318" s="178"/>
      <c r="GWK318" s="179"/>
      <c r="GWL318" s="73"/>
      <c r="GWM318" s="73"/>
      <c r="GWN318" s="180"/>
      <c r="GWO318" s="75"/>
      <c r="GWP318" s="76"/>
      <c r="GWQ318" s="180"/>
      <c r="GWR318" s="180"/>
      <c r="GWS318" s="180"/>
      <c r="GWT318" s="75"/>
      <c r="GWU318" s="76"/>
      <c r="GWV318" s="181"/>
      <c r="GWW318" s="181"/>
      <c r="GWX318" s="182"/>
      <c r="GWY318" s="134"/>
      <c r="GWZ318" s="135"/>
      <c r="GXA318" s="111"/>
      <c r="GXB318" s="178"/>
      <c r="GXC318" s="178"/>
      <c r="GXD318" s="178"/>
      <c r="GXE318" s="178"/>
      <c r="GXF318" s="179"/>
      <c r="GXG318" s="73"/>
      <c r="GXH318" s="73"/>
      <c r="GXI318" s="180"/>
      <c r="GXJ318" s="75"/>
      <c r="GXK318" s="76"/>
      <c r="GXL318" s="180"/>
      <c r="GXM318" s="180"/>
      <c r="GXN318" s="180"/>
      <c r="GXO318" s="75"/>
      <c r="GXP318" s="76"/>
      <c r="GXQ318" s="181"/>
      <c r="GXR318" s="181"/>
      <c r="GXS318" s="182"/>
      <c r="GXT318" s="134"/>
      <c r="GXU318" s="135"/>
      <c r="GXV318" s="111"/>
      <c r="GXW318" s="178"/>
      <c r="GXX318" s="178"/>
      <c r="GXY318" s="178"/>
      <c r="GXZ318" s="178"/>
      <c r="GYA318" s="179"/>
      <c r="GYB318" s="73"/>
      <c r="GYC318" s="73"/>
      <c r="GYD318" s="180"/>
      <c r="GYE318" s="75"/>
      <c r="GYF318" s="76"/>
      <c r="GYG318" s="180"/>
      <c r="GYH318" s="180"/>
      <c r="GYI318" s="180"/>
      <c r="GYJ318" s="75"/>
      <c r="GYK318" s="76"/>
      <c r="GYL318" s="181"/>
      <c r="GYM318" s="181"/>
      <c r="GYN318" s="182"/>
      <c r="GYO318" s="134"/>
      <c r="GYP318" s="135"/>
      <c r="GYQ318" s="111"/>
      <c r="GYR318" s="178"/>
      <c r="GYS318" s="178"/>
      <c r="GYT318" s="178"/>
      <c r="GYU318" s="178"/>
      <c r="GYV318" s="179"/>
      <c r="GYW318" s="73"/>
      <c r="GYX318" s="73"/>
      <c r="GYY318" s="180"/>
      <c r="GYZ318" s="75"/>
      <c r="GZA318" s="76"/>
      <c r="GZB318" s="180"/>
      <c r="GZC318" s="180"/>
      <c r="GZD318" s="180"/>
      <c r="GZE318" s="75"/>
      <c r="GZF318" s="76"/>
      <c r="GZG318" s="181"/>
      <c r="GZH318" s="181"/>
      <c r="GZI318" s="182"/>
      <c r="GZJ318" s="134"/>
      <c r="GZK318" s="135"/>
      <c r="GZL318" s="111"/>
      <c r="GZM318" s="178"/>
      <c r="GZN318" s="178"/>
      <c r="GZO318" s="178"/>
      <c r="GZP318" s="178"/>
      <c r="GZQ318" s="179"/>
      <c r="GZR318" s="73"/>
      <c r="GZS318" s="73"/>
      <c r="GZT318" s="180"/>
      <c r="GZU318" s="75"/>
      <c r="GZV318" s="76"/>
      <c r="GZW318" s="180"/>
      <c r="GZX318" s="180"/>
      <c r="GZY318" s="180"/>
      <c r="GZZ318" s="75"/>
      <c r="HAA318" s="76"/>
      <c r="HAB318" s="181"/>
      <c r="HAC318" s="181"/>
      <c r="HAD318" s="182"/>
      <c r="HAE318" s="134"/>
      <c r="HAF318" s="135"/>
      <c r="HAG318" s="111"/>
      <c r="HAH318" s="178"/>
      <c r="HAI318" s="178"/>
      <c r="HAJ318" s="178"/>
      <c r="HAK318" s="178"/>
      <c r="HAL318" s="179"/>
      <c r="HAM318" s="73"/>
      <c r="HAN318" s="73"/>
      <c r="HAO318" s="180"/>
      <c r="HAP318" s="75"/>
      <c r="HAQ318" s="76"/>
      <c r="HAR318" s="180"/>
      <c r="HAS318" s="180"/>
      <c r="HAT318" s="180"/>
      <c r="HAU318" s="75"/>
      <c r="HAV318" s="76"/>
      <c r="HAW318" s="181"/>
      <c r="HAX318" s="181"/>
      <c r="HAY318" s="182"/>
      <c r="HAZ318" s="134"/>
      <c r="HBA318" s="135"/>
      <c r="HBB318" s="111"/>
      <c r="HBC318" s="178"/>
      <c r="HBD318" s="178"/>
      <c r="HBE318" s="178"/>
      <c r="HBF318" s="178"/>
      <c r="HBG318" s="179"/>
      <c r="HBH318" s="73"/>
      <c r="HBI318" s="73"/>
      <c r="HBJ318" s="180"/>
      <c r="HBK318" s="75"/>
      <c r="HBL318" s="76"/>
      <c r="HBM318" s="180"/>
      <c r="HBN318" s="180"/>
      <c r="HBO318" s="180"/>
      <c r="HBP318" s="75"/>
      <c r="HBQ318" s="76"/>
      <c r="HBR318" s="181"/>
      <c r="HBS318" s="181"/>
      <c r="HBT318" s="182"/>
      <c r="HBU318" s="134"/>
      <c r="HBV318" s="135"/>
      <c r="HBW318" s="111"/>
      <c r="HBX318" s="178"/>
      <c r="HBY318" s="178"/>
      <c r="HBZ318" s="178"/>
      <c r="HCA318" s="178"/>
      <c r="HCB318" s="179"/>
      <c r="HCC318" s="73"/>
      <c r="HCD318" s="73"/>
      <c r="HCE318" s="180"/>
      <c r="HCF318" s="75"/>
      <c r="HCG318" s="76"/>
      <c r="HCH318" s="180"/>
      <c r="HCI318" s="180"/>
      <c r="HCJ318" s="180"/>
      <c r="HCK318" s="75"/>
      <c r="HCL318" s="76"/>
      <c r="HCM318" s="181"/>
      <c r="HCN318" s="181"/>
      <c r="HCO318" s="182"/>
      <c r="HCP318" s="134"/>
      <c r="HCQ318" s="135"/>
      <c r="HCR318" s="111"/>
      <c r="HCS318" s="178"/>
      <c r="HCT318" s="178"/>
      <c r="HCU318" s="178"/>
      <c r="HCV318" s="178"/>
      <c r="HCW318" s="179"/>
      <c r="HCX318" s="73"/>
      <c r="HCY318" s="73"/>
      <c r="HCZ318" s="180"/>
      <c r="HDA318" s="75"/>
      <c r="HDB318" s="76"/>
      <c r="HDC318" s="180"/>
      <c r="HDD318" s="180"/>
      <c r="HDE318" s="180"/>
      <c r="HDF318" s="75"/>
      <c r="HDG318" s="76"/>
      <c r="HDH318" s="181"/>
      <c r="HDI318" s="181"/>
      <c r="HDJ318" s="182"/>
      <c r="HDK318" s="134"/>
      <c r="HDL318" s="135"/>
      <c r="HDM318" s="111"/>
      <c r="HDN318" s="178"/>
      <c r="HDO318" s="178"/>
      <c r="HDP318" s="178"/>
      <c r="HDQ318" s="178"/>
      <c r="HDR318" s="179"/>
      <c r="HDS318" s="73"/>
      <c r="HDT318" s="73"/>
      <c r="HDU318" s="180"/>
      <c r="HDV318" s="75"/>
      <c r="HDW318" s="76"/>
      <c r="HDX318" s="180"/>
      <c r="HDY318" s="180"/>
      <c r="HDZ318" s="180"/>
      <c r="HEA318" s="75"/>
      <c r="HEB318" s="76"/>
      <c r="HEC318" s="181"/>
      <c r="HED318" s="181"/>
      <c r="HEE318" s="182"/>
      <c r="HEF318" s="134"/>
      <c r="HEG318" s="135"/>
      <c r="HEH318" s="111"/>
      <c r="HEI318" s="178"/>
      <c r="HEJ318" s="178"/>
      <c r="HEK318" s="178"/>
      <c r="HEL318" s="178"/>
      <c r="HEM318" s="179"/>
      <c r="HEN318" s="73"/>
      <c r="HEO318" s="73"/>
      <c r="HEP318" s="180"/>
      <c r="HEQ318" s="75"/>
      <c r="HER318" s="76"/>
      <c r="HES318" s="180"/>
      <c r="HET318" s="180"/>
      <c r="HEU318" s="180"/>
      <c r="HEV318" s="75"/>
      <c r="HEW318" s="76"/>
      <c r="HEX318" s="181"/>
      <c r="HEY318" s="181"/>
      <c r="HEZ318" s="182"/>
      <c r="HFA318" s="134"/>
      <c r="HFB318" s="135"/>
      <c r="HFC318" s="111"/>
      <c r="HFD318" s="178"/>
      <c r="HFE318" s="178"/>
      <c r="HFF318" s="178"/>
      <c r="HFG318" s="178"/>
      <c r="HFH318" s="179"/>
      <c r="HFI318" s="73"/>
      <c r="HFJ318" s="73"/>
      <c r="HFK318" s="180"/>
      <c r="HFL318" s="75"/>
      <c r="HFM318" s="76"/>
      <c r="HFN318" s="180"/>
      <c r="HFO318" s="180"/>
      <c r="HFP318" s="180"/>
      <c r="HFQ318" s="75"/>
      <c r="HFR318" s="76"/>
      <c r="HFS318" s="181"/>
      <c r="HFT318" s="181"/>
      <c r="HFU318" s="182"/>
      <c r="HFV318" s="134"/>
      <c r="HFW318" s="135"/>
      <c r="HFX318" s="111"/>
      <c r="HFY318" s="178"/>
      <c r="HFZ318" s="178"/>
      <c r="HGA318" s="178"/>
      <c r="HGB318" s="178"/>
      <c r="HGC318" s="179"/>
      <c r="HGD318" s="73"/>
      <c r="HGE318" s="73"/>
      <c r="HGF318" s="180"/>
      <c r="HGG318" s="75"/>
      <c r="HGH318" s="76"/>
      <c r="HGI318" s="180"/>
      <c r="HGJ318" s="180"/>
      <c r="HGK318" s="180"/>
      <c r="HGL318" s="75"/>
      <c r="HGM318" s="76"/>
      <c r="HGN318" s="181"/>
      <c r="HGO318" s="181"/>
      <c r="HGP318" s="182"/>
      <c r="HGQ318" s="134"/>
      <c r="HGR318" s="135"/>
      <c r="HGS318" s="111"/>
      <c r="HGT318" s="178"/>
      <c r="HGU318" s="178"/>
      <c r="HGV318" s="178"/>
      <c r="HGW318" s="178"/>
      <c r="HGX318" s="179"/>
      <c r="HGY318" s="73"/>
      <c r="HGZ318" s="73"/>
      <c r="HHA318" s="180"/>
      <c r="HHB318" s="75"/>
      <c r="HHC318" s="76"/>
      <c r="HHD318" s="180"/>
      <c r="HHE318" s="180"/>
      <c r="HHF318" s="180"/>
      <c r="HHG318" s="75"/>
      <c r="HHH318" s="76"/>
      <c r="HHI318" s="181"/>
      <c r="HHJ318" s="181"/>
      <c r="HHK318" s="182"/>
      <c r="HHL318" s="134"/>
      <c r="HHM318" s="135"/>
      <c r="HHN318" s="111"/>
      <c r="HHO318" s="178"/>
      <c r="HHP318" s="178"/>
      <c r="HHQ318" s="178"/>
      <c r="HHR318" s="178"/>
      <c r="HHS318" s="179"/>
      <c r="HHT318" s="73"/>
      <c r="HHU318" s="73"/>
      <c r="HHV318" s="180"/>
      <c r="HHW318" s="75"/>
      <c r="HHX318" s="76"/>
      <c r="HHY318" s="180"/>
      <c r="HHZ318" s="180"/>
      <c r="HIA318" s="180"/>
      <c r="HIB318" s="75"/>
      <c r="HIC318" s="76"/>
      <c r="HID318" s="181"/>
      <c r="HIE318" s="181"/>
      <c r="HIF318" s="182"/>
      <c r="HIG318" s="134"/>
      <c r="HIH318" s="135"/>
      <c r="HII318" s="111"/>
      <c r="HIJ318" s="178"/>
      <c r="HIK318" s="178"/>
      <c r="HIL318" s="178"/>
      <c r="HIM318" s="178"/>
      <c r="HIN318" s="179"/>
      <c r="HIO318" s="73"/>
      <c r="HIP318" s="73"/>
      <c r="HIQ318" s="180"/>
      <c r="HIR318" s="75"/>
      <c r="HIS318" s="76"/>
      <c r="HIT318" s="180"/>
      <c r="HIU318" s="180"/>
      <c r="HIV318" s="180"/>
      <c r="HIW318" s="75"/>
      <c r="HIX318" s="76"/>
      <c r="HIY318" s="181"/>
      <c r="HIZ318" s="181"/>
      <c r="HJA318" s="182"/>
      <c r="HJB318" s="134"/>
      <c r="HJC318" s="135"/>
      <c r="HJD318" s="111"/>
      <c r="HJE318" s="178"/>
      <c r="HJF318" s="178"/>
      <c r="HJG318" s="178"/>
      <c r="HJH318" s="178"/>
      <c r="HJI318" s="179"/>
      <c r="HJJ318" s="73"/>
      <c r="HJK318" s="73"/>
      <c r="HJL318" s="180"/>
      <c r="HJM318" s="75"/>
      <c r="HJN318" s="76"/>
      <c r="HJO318" s="180"/>
      <c r="HJP318" s="180"/>
      <c r="HJQ318" s="180"/>
      <c r="HJR318" s="75"/>
      <c r="HJS318" s="76"/>
      <c r="HJT318" s="181"/>
      <c r="HJU318" s="181"/>
      <c r="HJV318" s="182"/>
      <c r="HJW318" s="134"/>
      <c r="HJX318" s="135"/>
      <c r="HJY318" s="111"/>
      <c r="HJZ318" s="178"/>
      <c r="HKA318" s="178"/>
      <c r="HKB318" s="178"/>
      <c r="HKC318" s="178"/>
      <c r="HKD318" s="179"/>
      <c r="HKE318" s="73"/>
      <c r="HKF318" s="73"/>
      <c r="HKG318" s="180"/>
      <c r="HKH318" s="75"/>
      <c r="HKI318" s="76"/>
      <c r="HKJ318" s="180"/>
      <c r="HKK318" s="180"/>
      <c r="HKL318" s="180"/>
      <c r="HKM318" s="75"/>
      <c r="HKN318" s="76"/>
      <c r="HKO318" s="181"/>
      <c r="HKP318" s="181"/>
      <c r="HKQ318" s="182"/>
      <c r="HKR318" s="134"/>
      <c r="HKS318" s="135"/>
      <c r="HKT318" s="111"/>
      <c r="HKU318" s="178"/>
      <c r="HKV318" s="178"/>
      <c r="HKW318" s="178"/>
      <c r="HKX318" s="178"/>
      <c r="HKY318" s="179"/>
      <c r="HKZ318" s="73"/>
      <c r="HLA318" s="73"/>
      <c r="HLB318" s="180"/>
      <c r="HLC318" s="75"/>
      <c r="HLD318" s="76"/>
      <c r="HLE318" s="180"/>
      <c r="HLF318" s="180"/>
      <c r="HLG318" s="180"/>
      <c r="HLH318" s="75"/>
      <c r="HLI318" s="76"/>
      <c r="HLJ318" s="181"/>
      <c r="HLK318" s="181"/>
      <c r="HLL318" s="182"/>
      <c r="HLM318" s="134"/>
      <c r="HLN318" s="135"/>
      <c r="HLO318" s="111"/>
      <c r="HLP318" s="178"/>
      <c r="HLQ318" s="178"/>
      <c r="HLR318" s="178"/>
      <c r="HLS318" s="178"/>
      <c r="HLT318" s="179"/>
      <c r="HLU318" s="73"/>
      <c r="HLV318" s="73"/>
      <c r="HLW318" s="180"/>
      <c r="HLX318" s="75"/>
      <c r="HLY318" s="76"/>
      <c r="HLZ318" s="180"/>
      <c r="HMA318" s="180"/>
      <c r="HMB318" s="180"/>
      <c r="HMC318" s="75"/>
      <c r="HMD318" s="76"/>
      <c r="HME318" s="181"/>
      <c r="HMF318" s="181"/>
      <c r="HMG318" s="182"/>
      <c r="HMH318" s="134"/>
      <c r="HMI318" s="135"/>
      <c r="HMJ318" s="111"/>
      <c r="HMK318" s="178"/>
      <c r="HML318" s="178"/>
      <c r="HMM318" s="178"/>
      <c r="HMN318" s="178"/>
      <c r="HMO318" s="179"/>
      <c r="HMP318" s="73"/>
      <c r="HMQ318" s="73"/>
      <c r="HMR318" s="180"/>
      <c r="HMS318" s="75"/>
      <c r="HMT318" s="76"/>
      <c r="HMU318" s="180"/>
      <c r="HMV318" s="180"/>
      <c r="HMW318" s="180"/>
      <c r="HMX318" s="75"/>
      <c r="HMY318" s="76"/>
      <c r="HMZ318" s="181"/>
      <c r="HNA318" s="181"/>
      <c r="HNB318" s="182"/>
      <c r="HNC318" s="134"/>
      <c r="HND318" s="135"/>
      <c r="HNE318" s="111"/>
      <c r="HNF318" s="178"/>
      <c r="HNG318" s="178"/>
      <c r="HNH318" s="178"/>
      <c r="HNI318" s="178"/>
      <c r="HNJ318" s="179"/>
      <c r="HNK318" s="73"/>
      <c r="HNL318" s="73"/>
      <c r="HNM318" s="180"/>
      <c r="HNN318" s="75"/>
      <c r="HNO318" s="76"/>
      <c r="HNP318" s="180"/>
      <c r="HNQ318" s="180"/>
      <c r="HNR318" s="180"/>
      <c r="HNS318" s="75"/>
      <c r="HNT318" s="76"/>
      <c r="HNU318" s="181"/>
      <c r="HNV318" s="181"/>
      <c r="HNW318" s="182"/>
      <c r="HNX318" s="134"/>
      <c r="HNY318" s="135"/>
      <c r="HNZ318" s="111"/>
      <c r="HOA318" s="178"/>
      <c r="HOB318" s="178"/>
      <c r="HOC318" s="178"/>
      <c r="HOD318" s="178"/>
      <c r="HOE318" s="179"/>
      <c r="HOF318" s="73"/>
      <c r="HOG318" s="73"/>
      <c r="HOH318" s="180"/>
      <c r="HOI318" s="75"/>
      <c r="HOJ318" s="76"/>
      <c r="HOK318" s="180"/>
      <c r="HOL318" s="180"/>
      <c r="HOM318" s="180"/>
      <c r="HON318" s="75"/>
      <c r="HOO318" s="76"/>
      <c r="HOP318" s="181"/>
      <c r="HOQ318" s="181"/>
      <c r="HOR318" s="182"/>
      <c r="HOS318" s="134"/>
      <c r="HOT318" s="135"/>
      <c r="HOU318" s="111"/>
      <c r="HOV318" s="178"/>
      <c r="HOW318" s="178"/>
      <c r="HOX318" s="178"/>
      <c r="HOY318" s="178"/>
      <c r="HOZ318" s="179"/>
      <c r="HPA318" s="73"/>
      <c r="HPB318" s="73"/>
      <c r="HPC318" s="180"/>
      <c r="HPD318" s="75"/>
      <c r="HPE318" s="76"/>
      <c r="HPF318" s="180"/>
      <c r="HPG318" s="180"/>
      <c r="HPH318" s="180"/>
      <c r="HPI318" s="75"/>
      <c r="HPJ318" s="76"/>
      <c r="HPK318" s="181"/>
      <c r="HPL318" s="181"/>
      <c r="HPM318" s="182"/>
      <c r="HPN318" s="134"/>
      <c r="HPO318" s="135"/>
      <c r="HPP318" s="111"/>
      <c r="HPQ318" s="178"/>
      <c r="HPR318" s="178"/>
      <c r="HPS318" s="178"/>
      <c r="HPT318" s="178"/>
      <c r="HPU318" s="179"/>
      <c r="HPV318" s="73"/>
      <c r="HPW318" s="73"/>
      <c r="HPX318" s="180"/>
      <c r="HPY318" s="75"/>
      <c r="HPZ318" s="76"/>
      <c r="HQA318" s="180"/>
      <c r="HQB318" s="180"/>
      <c r="HQC318" s="180"/>
      <c r="HQD318" s="75"/>
      <c r="HQE318" s="76"/>
      <c r="HQF318" s="181"/>
      <c r="HQG318" s="181"/>
      <c r="HQH318" s="182"/>
      <c r="HQI318" s="134"/>
      <c r="HQJ318" s="135"/>
      <c r="HQK318" s="111"/>
      <c r="HQL318" s="178"/>
      <c r="HQM318" s="178"/>
      <c r="HQN318" s="178"/>
      <c r="HQO318" s="178"/>
      <c r="HQP318" s="179"/>
      <c r="HQQ318" s="73"/>
      <c r="HQR318" s="73"/>
      <c r="HQS318" s="180"/>
      <c r="HQT318" s="75"/>
      <c r="HQU318" s="76"/>
      <c r="HQV318" s="180"/>
      <c r="HQW318" s="180"/>
      <c r="HQX318" s="180"/>
      <c r="HQY318" s="75"/>
      <c r="HQZ318" s="76"/>
      <c r="HRA318" s="181"/>
      <c r="HRB318" s="181"/>
      <c r="HRC318" s="182"/>
      <c r="HRD318" s="134"/>
      <c r="HRE318" s="135"/>
      <c r="HRF318" s="111"/>
      <c r="HRG318" s="178"/>
      <c r="HRH318" s="178"/>
      <c r="HRI318" s="178"/>
      <c r="HRJ318" s="178"/>
      <c r="HRK318" s="179"/>
      <c r="HRL318" s="73"/>
      <c r="HRM318" s="73"/>
      <c r="HRN318" s="180"/>
      <c r="HRO318" s="75"/>
      <c r="HRP318" s="76"/>
      <c r="HRQ318" s="180"/>
      <c r="HRR318" s="180"/>
      <c r="HRS318" s="180"/>
      <c r="HRT318" s="75"/>
      <c r="HRU318" s="76"/>
      <c r="HRV318" s="181"/>
      <c r="HRW318" s="181"/>
      <c r="HRX318" s="182"/>
      <c r="HRY318" s="134"/>
      <c r="HRZ318" s="135"/>
      <c r="HSA318" s="111"/>
      <c r="HSB318" s="178"/>
      <c r="HSC318" s="178"/>
      <c r="HSD318" s="178"/>
      <c r="HSE318" s="178"/>
      <c r="HSF318" s="179"/>
      <c r="HSG318" s="73"/>
      <c r="HSH318" s="73"/>
      <c r="HSI318" s="180"/>
      <c r="HSJ318" s="75"/>
      <c r="HSK318" s="76"/>
      <c r="HSL318" s="180"/>
      <c r="HSM318" s="180"/>
      <c r="HSN318" s="180"/>
      <c r="HSO318" s="75"/>
      <c r="HSP318" s="76"/>
      <c r="HSQ318" s="181"/>
      <c r="HSR318" s="181"/>
      <c r="HSS318" s="182"/>
      <c r="HST318" s="134"/>
      <c r="HSU318" s="135"/>
      <c r="HSV318" s="111"/>
      <c r="HSW318" s="178"/>
      <c r="HSX318" s="178"/>
      <c r="HSY318" s="178"/>
      <c r="HSZ318" s="178"/>
      <c r="HTA318" s="179"/>
      <c r="HTB318" s="73"/>
      <c r="HTC318" s="73"/>
      <c r="HTD318" s="180"/>
      <c r="HTE318" s="75"/>
      <c r="HTF318" s="76"/>
      <c r="HTG318" s="180"/>
      <c r="HTH318" s="180"/>
      <c r="HTI318" s="180"/>
      <c r="HTJ318" s="75"/>
      <c r="HTK318" s="76"/>
      <c r="HTL318" s="181"/>
      <c r="HTM318" s="181"/>
      <c r="HTN318" s="182"/>
      <c r="HTO318" s="134"/>
      <c r="HTP318" s="135"/>
      <c r="HTQ318" s="111"/>
      <c r="HTR318" s="178"/>
      <c r="HTS318" s="178"/>
      <c r="HTT318" s="178"/>
      <c r="HTU318" s="178"/>
      <c r="HTV318" s="179"/>
      <c r="HTW318" s="73"/>
      <c r="HTX318" s="73"/>
      <c r="HTY318" s="180"/>
      <c r="HTZ318" s="75"/>
      <c r="HUA318" s="76"/>
      <c r="HUB318" s="180"/>
      <c r="HUC318" s="180"/>
      <c r="HUD318" s="180"/>
      <c r="HUE318" s="75"/>
      <c r="HUF318" s="76"/>
      <c r="HUG318" s="181"/>
      <c r="HUH318" s="181"/>
      <c r="HUI318" s="182"/>
      <c r="HUJ318" s="134"/>
      <c r="HUK318" s="135"/>
      <c r="HUL318" s="111"/>
      <c r="HUM318" s="178"/>
      <c r="HUN318" s="178"/>
      <c r="HUO318" s="178"/>
      <c r="HUP318" s="178"/>
      <c r="HUQ318" s="179"/>
      <c r="HUR318" s="73"/>
      <c r="HUS318" s="73"/>
      <c r="HUT318" s="180"/>
      <c r="HUU318" s="75"/>
      <c r="HUV318" s="76"/>
      <c r="HUW318" s="180"/>
      <c r="HUX318" s="180"/>
      <c r="HUY318" s="180"/>
      <c r="HUZ318" s="75"/>
      <c r="HVA318" s="76"/>
      <c r="HVB318" s="181"/>
      <c r="HVC318" s="181"/>
      <c r="HVD318" s="182"/>
      <c r="HVE318" s="134"/>
      <c r="HVF318" s="135"/>
      <c r="HVG318" s="111"/>
      <c r="HVH318" s="178"/>
      <c r="HVI318" s="178"/>
      <c r="HVJ318" s="178"/>
      <c r="HVK318" s="178"/>
      <c r="HVL318" s="179"/>
      <c r="HVM318" s="73"/>
      <c r="HVN318" s="73"/>
      <c r="HVO318" s="180"/>
      <c r="HVP318" s="75"/>
      <c r="HVQ318" s="76"/>
      <c r="HVR318" s="180"/>
      <c r="HVS318" s="180"/>
      <c r="HVT318" s="180"/>
      <c r="HVU318" s="75"/>
      <c r="HVV318" s="76"/>
      <c r="HVW318" s="181"/>
      <c r="HVX318" s="181"/>
      <c r="HVY318" s="182"/>
      <c r="HVZ318" s="134"/>
      <c r="HWA318" s="135"/>
      <c r="HWB318" s="111"/>
      <c r="HWC318" s="178"/>
      <c r="HWD318" s="178"/>
      <c r="HWE318" s="178"/>
      <c r="HWF318" s="178"/>
      <c r="HWG318" s="179"/>
      <c r="HWH318" s="73"/>
      <c r="HWI318" s="73"/>
      <c r="HWJ318" s="180"/>
      <c r="HWK318" s="75"/>
      <c r="HWL318" s="76"/>
      <c r="HWM318" s="180"/>
      <c r="HWN318" s="180"/>
      <c r="HWO318" s="180"/>
      <c r="HWP318" s="75"/>
      <c r="HWQ318" s="76"/>
      <c r="HWR318" s="181"/>
      <c r="HWS318" s="181"/>
      <c r="HWT318" s="182"/>
      <c r="HWU318" s="134"/>
      <c r="HWV318" s="135"/>
      <c r="HWW318" s="111"/>
      <c r="HWX318" s="178"/>
      <c r="HWY318" s="178"/>
      <c r="HWZ318" s="178"/>
      <c r="HXA318" s="178"/>
      <c r="HXB318" s="179"/>
      <c r="HXC318" s="73"/>
      <c r="HXD318" s="73"/>
      <c r="HXE318" s="180"/>
      <c r="HXF318" s="75"/>
      <c r="HXG318" s="76"/>
      <c r="HXH318" s="180"/>
      <c r="HXI318" s="180"/>
      <c r="HXJ318" s="180"/>
      <c r="HXK318" s="75"/>
      <c r="HXL318" s="76"/>
      <c r="HXM318" s="181"/>
      <c r="HXN318" s="181"/>
      <c r="HXO318" s="182"/>
      <c r="HXP318" s="134"/>
      <c r="HXQ318" s="135"/>
      <c r="HXR318" s="111"/>
      <c r="HXS318" s="178"/>
      <c r="HXT318" s="178"/>
      <c r="HXU318" s="178"/>
      <c r="HXV318" s="178"/>
      <c r="HXW318" s="179"/>
      <c r="HXX318" s="73"/>
      <c r="HXY318" s="73"/>
      <c r="HXZ318" s="180"/>
      <c r="HYA318" s="75"/>
      <c r="HYB318" s="76"/>
      <c r="HYC318" s="180"/>
      <c r="HYD318" s="180"/>
      <c r="HYE318" s="180"/>
      <c r="HYF318" s="75"/>
      <c r="HYG318" s="76"/>
      <c r="HYH318" s="181"/>
      <c r="HYI318" s="181"/>
      <c r="HYJ318" s="182"/>
      <c r="HYK318" s="134"/>
      <c r="HYL318" s="135"/>
      <c r="HYM318" s="111"/>
      <c r="HYN318" s="178"/>
      <c r="HYO318" s="178"/>
      <c r="HYP318" s="178"/>
      <c r="HYQ318" s="178"/>
      <c r="HYR318" s="179"/>
      <c r="HYS318" s="73"/>
      <c r="HYT318" s="73"/>
      <c r="HYU318" s="180"/>
      <c r="HYV318" s="75"/>
      <c r="HYW318" s="76"/>
      <c r="HYX318" s="180"/>
      <c r="HYY318" s="180"/>
      <c r="HYZ318" s="180"/>
      <c r="HZA318" s="75"/>
      <c r="HZB318" s="76"/>
      <c r="HZC318" s="181"/>
      <c r="HZD318" s="181"/>
      <c r="HZE318" s="182"/>
      <c r="HZF318" s="134"/>
      <c r="HZG318" s="135"/>
      <c r="HZH318" s="111"/>
      <c r="HZI318" s="178"/>
      <c r="HZJ318" s="178"/>
      <c r="HZK318" s="178"/>
      <c r="HZL318" s="178"/>
      <c r="HZM318" s="179"/>
      <c r="HZN318" s="73"/>
      <c r="HZO318" s="73"/>
      <c r="HZP318" s="180"/>
      <c r="HZQ318" s="75"/>
      <c r="HZR318" s="76"/>
      <c r="HZS318" s="180"/>
      <c r="HZT318" s="180"/>
      <c r="HZU318" s="180"/>
      <c r="HZV318" s="75"/>
      <c r="HZW318" s="76"/>
      <c r="HZX318" s="181"/>
      <c r="HZY318" s="181"/>
      <c r="HZZ318" s="182"/>
      <c r="IAA318" s="134"/>
      <c r="IAB318" s="135"/>
      <c r="IAC318" s="111"/>
      <c r="IAD318" s="178"/>
      <c r="IAE318" s="178"/>
      <c r="IAF318" s="178"/>
      <c r="IAG318" s="178"/>
      <c r="IAH318" s="179"/>
      <c r="IAI318" s="73"/>
      <c r="IAJ318" s="73"/>
      <c r="IAK318" s="180"/>
      <c r="IAL318" s="75"/>
      <c r="IAM318" s="76"/>
      <c r="IAN318" s="180"/>
      <c r="IAO318" s="180"/>
      <c r="IAP318" s="180"/>
      <c r="IAQ318" s="75"/>
      <c r="IAR318" s="76"/>
      <c r="IAS318" s="181"/>
      <c r="IAT318" s="181"/>
      <c r="IAU318" s="182"/>
      <c r="IAV318" s="134"/>
      <c r="IAW318" s="135"/>
      <c r="IAX318" s="111"/>
      <c r="IAY318" s="178"/>
      <c r="IAZ318" s="178"/>
      <c r="IBA318" s="178"/>
      <c r="IBB318" s="178"/>
      <c r="IBC318" s="179"/>
      <c r="IBD318" s="73"/>
      <c r="IBE318" s="73"/>
      <c r="IBF318" s="180"/>
      <c r="IBG318" s="75"/>
      <c r="IBH318" s="76"/>
      <c r="IBI318" s="180"/>
      <c r="IBJ318" s="180"/>
      <c r="IBK318" s="180"/>
      <c r="IBL318" s="75"/>
      <c r="IBM318" s="76"/>
      <c r="IBN318" s="181"/>
      <c r="IBO318" s="181"/>
      <c r="IBP318" s="182"/>
      <c r="IBQ318" s="134"/>
      <c r="IBR318" s="135"/>
      <c r="IBS318" s="111"/>
      <c r="IBT318" s="178"/>
      <c r="IBU318" s="178"/>
      <c r="IBV318" s="178"/>
      <c r="IBW318" s="178"/>
      <c r="IBX318" s="179"/>
      <c r="IBY318" s="73"/>
      <c r="IBZ318" s="73"/>
      <c r="ICA318" s="180"/>
      <c r="ICB318" s="75"/>
      <c r="ICC318" s="76"/>
      <c r="ICD318" s="180"/>
      <c r="ICE318" s="180"/>
      <c r="ICF318" s="180"/>
      <c r="ICG318" s="75"/>
      <c r="ICH318" s="76"/>
      <c r="ICI318" s="181"/>
      <c r="ICJ318" s="181"/>
      <c r="ICK318" s="182"/>
      <c r="ICL318" s="134"/>
      <c r="ICM318" s="135"/>
      <c r="ICN318" s="111"/>
      <c r="ICO318" s="178"/>
      <c r="ICP318" s="178"/>
      <c r="ICQ318" s="178"/>
      <c r="ICR318" s="178"/>
      <c r="ICS318" s="179"/>
      <c r="ICT318" s="73"/>
      <c r="ICU318" s="73"/>
      <c r="ICV318" s="180"/>
      <c r="ICW318" s="75"/>
      <c r="ICX318" s="76"/>
      <c r="ICY318" s="180"/>
      <c r="ICZ318" s="180"/>
      <c r="IDA318" s="180"/>
      <c r="IDB318" s="75"/>
      <c r="IDC318" s="76"/>
      <c r="IDD318" s="181"/>
      <c r="IDE318" s="181"/>
      <c r="IDF318" s="182"/>
      <c r="IDG318" s="134"/>
      <c r="IDH318" s="135"/>
      <c r="IDI318" s="111"/>
      <c r="IDJ318" s="178"/>
      <c r="IDK318" s="178"/>
      <c r="IDL318" s="178"/>
      <c r="IDM318" s="178"/>
      <c r="IDN318" s="179"/>
      <c r="IDO318" s="73"/>
      <c r="IDP318" s="73"/>
      <c r="IDQ318" s="180"/>
      <c r="IDR318" s="75"/>
      <c r="IDS318" s="76"/>
      <c r="IDT318" s="180"/>
      <c r="IDU318" s="180"/>
      <c r="IDV318" s="180"/>
      <c r="IDW318" s="75"/>
      <c r="IDX318" s="76"/>
      <c r="IDY318" s="181"/>
      <c r="IDZ318" s="181"/>
      <c r="IEA318" s="182"/>
      <c r="IEB318" s="134"/>
      <c r="IEC318" s="135"/>
      <c r="IED318" s="111"/>
      <c r="IEE318" s="178"/>
      <c r="IEF318" s="178"/>
      <c r="IEG318" s="178"/>
      <c r="IEH318" s="178"/>
      <c r="IEI318" s="179"/>
      <c r="IEJ318" s="73"/>
      <c r="IEK318" s="73"/>
      <c r="IEL318" s="180"/>
      <c r="IEM318" s="75"/>
      <c r="IEN318" s="76"/>
      <c r="IEO318" s="180"/>
      <c r="IEP318" s="180"/>
      <c r="IEQ318" s="180"/>
      <c r="IER318" s="75"/>
      <c r="IES318" s="76"/>
      <c r="IET318" s="181"/>
      <c r="IEU318" s="181"/>
      <c r="IEV318" s="182"/>
      <c r="IEW318" s="134"/>
      <c r="IEX318" s="135"/>
      <c r="IEY318" s="111"/>
      <c r="IEZ318" s="178"/>
      <c r="IFA318" s="178"/>
      <c r="IFB318" s="178"/>
      <c r="IFC318" s="178"/>
      <c r="IFD318" s="179"/>
      <c r="IFE318" s="73"/>
      <c r="IFF318" s="73"/>
      <c r="IFG318" s="180"/>
      <c r="IFH318" s="75"/>
      <c r="IFI318" s="76"/>
      <c r="IFJ318" s="180"/>
      <c r="IFK318" s="180"/>
      <c r="IFL318" s="180"/>
      <c r="IFM318" s="75"/>
      <c r="IFN318" s="76"/>
      <c r="IFO318" s="181"/>
      <c r="IFP318" s="181"/>
      <c r="IFQ318" s="182"/>
      <c r="IFR318" s="134"/>
      <c r="IFS318" s="135"/>
      <c r="IFT318" s="111"/>
      <c r="IFU318" s="178"/>
      <c r="IFV318" s="178"/>
      <c r="IFW318" s="178"/>
      <c r="IFX318" s="178"/>
      <c r="IFY318" s="179"/>
      <c r="IFZ318" s="73"/>
      <c r="IGA318" s="73"/>
      <c r="IGB318" s="180"/>
      <c r="IGC318" s="75"/>
      <c r="IGD318" s="76"/>
      <c r="IGE318" s="180"/>
      <c r="IGF318" s="180"/>
      <c r="IGG318" s="180"/>
      <c r="IGH318" s="75"/>
      <c r="IGI318" s="76"/>
      <c r="IGJ318" s="181"/>
      <c r="IGK318" s="181"/>
      <c r="IGL318" s="182"/>
      <c r="IGM318" s="134"/>
      <c r="IGN318" s="135"/>
      <c r="IGO318" s="111"/>
      <c r="IGP318" s="178"/>
      <c r="IGQ318" s="178"/>
      <c r="IGR318" s="178"/>
      <c r="IGS318" s="178"/>
      <c r="IGT318" s="179"/>
      <c r="IGU318" s="73"/>
      <c r="IGV318" s="73"/>
      <c r="IGW318" s="180"/>
      <c r="IGX318" s="75"/>
      <c r="IGY318" s="76"/>
      <c r="IGZ318" s="180"/>
      <c r="IHA318" s="180"/>
      <c r="IHB318" s="180"/>
      <c r="IHC318" s="75"/>
      <c r="IHD318" s="76"/>
      <c r="IHE318" s="181"/>
      <c r="IHF318" s="181"/>
      <c r="IHG318" s="182"/>
      <c r="IHH318" s="134"/>
      <c r="IHI318" s="135"/>
      <c r="IHJ318" s="111"/>
      <c r="IHK318" s="178"/>
      <c r="IHL318" s="178"/>
      <c r="IHM318" s="178"/>
      <c r="IHN318" s="178"/>
      <c r="IHO318" s="179"/>
      <c r="IHP318" s="73"/>
      <c r="IHQ318" s="73"/>
      <c r="IHR318" s="180"/>
      <c r="IHS318" s="75"/>
      <c r="IHT318" s="76"/>
      <c r="IHU318" s="180"/>
      <c r="IHV318" s="180"/>
      <c r="IHW318" s="180"/>
      <c r="IHX318" s="75"/>
      <c r="IHY318" s="76"/>
      <c r="IHZ318" s="181"/>
      <c r="IIA318" s="181"/>
      <c r="IIB318" s="182"/>
      <c r="IIC318" s="134"/>
      <c r="IID318" s="135"/>
      <c r="IIE318" s="111"/>
      <c r="IIF318" s="178"/>
      <c r="IIG318" s="178"/>
      <c r="IIH318" s="178"/>
      <c r="III318" s="178"/>
      <c r="IIJ318" s="179"/>
      <c r="IIK318" s="73"/>
      <c r="IIL318" s="73"/>
      <c r="IIM318" s="180"/>
      <c r="IIN318" s="75"/>
      <c r="IIO318" s="76"/>
      <c r="IIP318" s="180"/>
      <c r="IIQ318" s="180"/>
      <c r="IIR318" s="180"/>
      <c r="IIS318" s="75"/>
      <c r="IIT318" s="76"/>
      <c r="IIU318" s="181"/>
      <c r="IIV318" s="181"/>
      <c r="IIW318" s="182"/>
      <c r="IIX318" s="134"/>
      <c r="IIY318" s="135"/>
      <c r="IIZ318" s="111"/>
      <c r="IJA318" s="178"/>
      <c r="IJB318" s="178"/>
      <c r="IJC318" s="178"/>
      <c r="IJD318" s="178"/>
      <c r="IJE318" s="179"/>
      <c r="IJF318" s="73"/>
      <c r="IJG318" s="73"/>
      <c r="IJH318" s="180"/>
      <c r="IJI318" s="75"/>
      <c r="IJJ318" s="76"/>
      <c r="IJK318" s="180"/>
      <c r="IJL318" s="180"/>
      <c r="IJM318" s="180"/>
      <c r="IJN318" s="75"/>
      <c r="IJO318" s="76"/>
      <c r="IJP318" s="181"/>
      <c r="IJQ318" s="181"/>
      <c r="IJR318" s="182"/>
      <c r="IJS318" s="134"/>
      <c r="IJT318" s="135"/>
      <c r="IJU318" s="111"/>
      <c r="IJV318" s="178"/>
      <c r="IJW318" s="178"/>
      <c r="IJX318" s="178"/>
      <c r="IJY318" s="178"/>
      <c r="IJZ318" s="179"/>
      <c r="IKA318" s="73"/>
      <c r="IKB318" s="73"/>
      <c r="IKC318" s="180"/>
      <c r="IKD318" s="75"/>
      <c r="IKE318" s="76"/>
      <c r="IKF318" s="180"/>
      <c r="IKG318" s="180"/>
      <c r="IKH318" s="180"/>
      <c r="IKI318" s="75"/>
      <c r="IKJ318" s="76"/>
      <c r="IKK318" s="181"/>
      <c r="IKL318" s="181"/>
      <c r="IKM318" s="182"/>
      <c r="IKN318" s="134"/>
      <c r="IKO318" s="135"/>
      <c r="IKP318" s="111"/>
      <c r="IKQ318" s="178"/>
      <c r="IKR318" s="178"/>
      <c r="IKS318" s="178"/>
      <c r="IKT318" s="178"/>
      <c r="IKU318" s="179"/>
      <c r="IKV318" s="73"/>
      <c r="IKW318" s="73"/>
      <c r="IKX318" s="180"/>
      <c r="IKY318" s="75"/>
      <c r="IKZ318" s="76"/>
      <c r="ILA318" s="180"/>
      <c r="ILB318" s="180"/>
      <c r="ILC318" s="180"/>
      <c r="ILD318" s="75"/>
      <c r="ILE318" s="76"/>
      <c r="ILF318" s="181"/>
      <c r="ILG318" s="181"/>
      <c r="ILH318" s="182"/>
      <c r="ILI318" s="134"/>
      <c r="ILJ318" s="135"/>
      <c r="ILK318" s="111"/>
      <c r="ILL318" s="178"/>
      <c r="ILM318" s="178"/>
      <c r="ILN318" s="178"/>
      <c r="ILO318" s="178"/>
      <c r="ILP318" s="179"/>
      <c r="ILQ318" s="73"/>
      <c r="ILR318" s="73"/>
      <c r="ILS318" s="180"/>
      <c r="ILT318" s="75"/>
      <c r="ILU318" s="76"/>
      <c r="ILV318" s="180"/>
      <c r="ILW318" s="180"/>
      <c r="ILX318" s="180"/>
      <c r="ILY318" s="75"/>
      <c r="ILZ318" s="76"/>
      <c r="IMA318" s="181"/>
      <c r="IMB318" s="181"/>
      <c r="IMC318" s="182"/>
      <c r="IMD318" s="134"/>
      <c r="IME318" s="135"/>
      <c r="IMF318" s="111"/>
      <c r="IMG318" s="178"/>
      <c r="IMH318" s="178"/>
      <c r="IMI318" s="178"/>
      <c r="IMJ318" s="178"/>
      <c r="IMK318" s="179"/>
      <c r="IML318" s="73"/>
      <c r="IMM318" s="73"/>
      <c r="IMN318" s="180"/>
      <c r="IMO318" s="75"/>
      <c r="IMP318" s="76"/>
      <c r="IMQ318" s="180"/>
      <c r="IMR318" s="180"/>
      <c r="IMS318" s="180"/>
      <c r="IMT318" s="75"/>
      <c r="IMU318" s="76"/>
      <c r="IMV318" s="181"/>
      <c r="IMW318" s="181"/>
      <c r="IMX318" s="182"/>
      <c r="IMY318" s="134"/>
      <c r="IMZ318" s="135"/>
      <c r="INA318" s="111"/>
      <c r="INB318" s="178"/>
      <c r="INC318" s="178"/>
      <c r="IND318" s="178"/>
      <c r="INE318" s="178"/>
      <c r="INF318" s="179"/>
      <c r="ING318" s="73"/>
      <c r="INH318" s="73"/>
      <c r="INI318" s="180"/>
      <c r="INJ318" s="75"/>
      <c r="INK318" s="76"/>
      <c r="INL318" s="180"/>
      <c r="INM318" s="180"/>
      <c r="INN318" s="180"/>
      <c r="INO318" s="75"/>
      <c r="INP318" s="76"/>
      <c r="INQ318" s="181"/>
      <c r="INR318" s="181"/>
      <c r="INS318" s="182"/>
      <c r="INT318" s="134"/>
      <c r="INU318" s="135"/>
      <c r="INV318" s="111"/>
      <c r="INW318" s="178"/>
      <c r="INX318" s="178"/>
      <c r="INY318" s="178"/>
      <c r="INZ318" s="178"/>
      <c r="IOA318" s="179"/>
      <c r="IOB318" s="73"/>
      <c r="IOC318" s="73"/>
      <c r="IOD318" s="180"/>
      <c r="IOE318" s="75"/>
      <c r="IOF318" s="76"/>
      <c r="IOG318" s="180"/>
      <c r="IOH318" s="180"/>
      <c r="IOI318" s="180"/>
      <c r="IOJ318" s="75"/>
      <c r="IOK318" s="76"/>
      <c r="IOL318" s="181"/>
      <c r="IOM318" s="181"/>
      <c r="ION318" s="182"/>
      <c r="IOO318" s="134"/>
      <c r="IOP318" s="135"/>
      <c r="IOQ318" s="111"/>
      <c r="IOR318" s="178"/>
      <c r="IOS318" s="178"/>
      <c r="IOT318" s="178"/>
      <c r="IOU318" s="178"/>
      <c r="IOV318" s="179"/>
      <c r="IOW318" s="73"/>
      <c r="IOX318" s="73"/>
      <c r="IOY318" s="180"/>
      <c r="IOZ318" s="75"/>
      <c r="IPA318" s="76"/>
      <c r="IPB318" s="180"/>
      <c r="IPC318" s="180"/>
      <c r="IPD318" s="180"/>
      <c r="IPE318" s="75"/>
      <c r="IPF318" s="76"/>
      <c r="IPG318" s="181"/>
      <c r="IPH318" s="181"/>
      <c r="IPI318" s="182"/>
      <c r="IPJ318" s="134"/>
      <c r="IPK318" s="135"/>
      <c r="IPL318" s="111"/>
      <c r="IPM318" s="178"/>
      <c r="IPN318" s="178"/>
      <c r="IPO318" s="178"/>
      <c r="IPP318" s="178"/>
      <c r="IPQ318" s="179"/>
      <c r="IPR318" s="73"/>
      <c r="IPS318" s="73"/>
      <c r="IPT318" s="180"/>
      <c r="IPU318" s="75"/>
      <c r="IPV318" s="76"/>
      <c r="IPW318" s="180"/>
      <c r="IPX318" s="180"/>
      <c r="IPY318" s="180"/>
      <c r="IPZ318" s="75"/>
      <c r="IQA318" s="76"/>
      <c r="IQB318" s="181"/>
      <c r="IQC318" s="181"/>
      <c r="IQD318" s="182"/>
      <c r="IQE318" s="134"/>
      <c r="IQF318" s="135"/>
      <c r="IQG318" s="111"/>
      <c r="IQH318" s="178"/>
      <c r="IQI318" s="178"/>
      <c r="IQJ318" s="178"/>
      <c r="IQK318" s="178"/>
      <c r="IQL318" s="179"/>
      <c r="IQM318" s="73"/>
      <c r="IQN318" s="73"/>
      <c r="IQO318" s="180"/>
      <c r="IQP318" s="75"/>
      <c r="IQQ318" s="76"/>
      <c r="IQR318" s="180"/>
      <c r="IQS318" s="180"/>
      <c r="IQT318" s="180"/>
      <c r="IQU318" s="75"/>
      <c r="IQV318" s="76"/>
      <c r="IQW318" s="181"/>
      <c r="IQX318" s="181"/>
      <c r="IQY318" s="182"/>
      <c r="IQZ318" s="134"/>
      <c r="IRA318" s="135"/>
      <c r="IRB318" s="111"/>
      <c r="IRC318" s="178"/>
      <c r="IRD318" s="178"/>
      <c r="IRE318" s="178"/>
      <c r="IRF318" s="178"/>
      <c r="IRG318" s="179"/>
      <c r="IRH318" s="73"/>
      <c r="IRI318" s="73"/>
      <c r="IRJ318" s="180"/>
      <c r="IRK318" s="75"/>
      <c r="IRL318" s="76"/>
      <c r="IRM318" s="180"/>
      <c r="IRN318" s="180"/>
      <c r="IRO318" s="180"/>
      <c r="IRP318" s="75"/>
      <c r="IRQ318" s="76"/>
      <c r="IRR318" s="181"/>
      <c r="IRS318" s="181"/>
      <c r="IRT318" s="182"/>
      <c r="IRU318" s="134"/>
      <c r="IRV318" s="135"/>
      <c r="IRW318" s="111"/>
      <c r="IRX318" s="178"/>
      <c r="IRY318" s="178"/>
      <c r="IRZ318" s="178"/>
      <c r="ISA318" s="178"/>
      <c r="ISB318" s="179"/>
      <c r="ISC318" s="73"/>
      <c r="ISD318" s="73"/>
      <c r="ISE318" s="180"/>
      <c r="ISF318" s="75"/>
      <c r="ISG318" s="76"/>
      <c r="ISH318" s="180"/>
      <c r="ISI318" s="180"/>
      <c r="ISJ318" s="180"/>
      <c r="ISK318" s="75"/>
      <c r="ISL318" s="76"/>
      <c r="ISM318" s="181"/>
      <c r="ISN318" s="181"/>
      <c r="ISO318" s="182"/>
      <c r="ISP318" s="134"/>
      <c r="ISQ318" s="135"/>
      <c r="ISR318" s="111"/>
      <c r="ISS318" s="178"/>
      <c r="IST318" s="178"/>
      <c r="ISU318" s="178"/>
      <c r="ISV318" s="178"/>
      <c r="ISW318" s="179"/>
      <c r="ISX318" s="73"/>
      <c r="ISY318" s="73"/>
      <c r="ISZ318" s="180"/>
      <c r="ITA318" s="75"/>
      <c r="ITB318" s="76"/>
      <c r="ITC318" s="180"/>
      <c r="ITD318" s="180"/>
      <c r="ITE318" s="180"/>
      <c r="ITF318" s="75"/>
      <c r="ITG318" s="76"/>
      <c r="ITH318" s="181"/>
      <c r="ITI318" s="181"/>
      <c r="ITJ318" s="182"/>
      <c r="ITK318" s="134"/>
      <c r="ITL318" s="135"/>
      <c r="ITM318" s="111"/>
      <c r="ITN318" s="178"/>
      <c r="ITO318" s="178"/>
      <c r="ITP318" s="178"/>
      <c r="ITQ318" s="178"/>
      <c r="ITR318" s="179"/>
      <c r="ITS318" s="73"/>
      <c r="ITT318" s="73"/>
      <c r="ITU318" s="180"/>
      <c r="ITV318" s="75"/>
      <c r="ITW318" s="76"/>
      <c r="ITX318" s="180"/>
      <c r="ITY318" s="180"/>
      <c r="ITZ318" s="180"/>
      <c r="IUA318" s="75"/>
      <c r="IUB318" s="76"/>
      <c r="IUC318" s="181"/>
      <c r="IUD318" s="181"/>
      <c r="IUE318" s="182"/>
      <c r="IUF318" s="134"/>
      <c r="IUG318" s="135"/>
      <c r="IUH318" s="111"/>
      <c r="IUI318" s="178"/>
      <c r="IUJ318" s="178"/>
      <c r="IUK318" s="178"/>
      <c r="IUL318" s="178"/>
      <c r="IUM318" s="179"/>
      <c r="IUN318" s="73"/>
      <c r="IUO318" s="73"/>
      <c r="IUP318" s="180"/>
      <c r="IUQ318" s="75"/>
      <c r="IUR318" s="76"/>
      <c r="IUS318" s="180"/>
      <c r="IUT318" s="180"/>
      <c r="IUU318" s="180"/>
      <c r="IUV318" s="75"/>
      <c r="IUW318" s="76"/>
      <c r="IUX318" s="181"/>
      <c r="IUY318" s="181"/>
      <c r="IUZ318" s="182"/>
      <c r="IVA318" s="134"/>
      <c r="IVB318" s="135"/>
      <c r="IVC318" s="111"/>
      <c r="IVD318" s="178"/>
      <c r="IVE318" s="178"/>
      <c r="IVF318" s="178"/>
      <c r="IVG318" s="178"/>
      <c r="IVH318" s="179"/>
      <c r="IVI318" s="73"/>
      <c r="IVJ318" s="73"/>
      <c r="IVK318" s="180"/>
      <c r="IVL318" s="75"/>
      <c r="IVM318" s="76"/>
      <c r="IVN318" s="180"/>
      <c r="IVO318" s="180"/>
      <c r="IVP318" s="180"/>
      <c r="IVQ318" s="75"/>
      <c r="IVR318" s="76"/>
      <c r="IVS318" s="181"/>
      <c r="IVT318" s="181"/>
      <c r="IVU318" s="182"/>
      <c r="IVV318" s="134"/>
      <c r="IVW318" s="135"/>
      <c r="IVX318" s="111"/>
      <c r="IVY318" s="178"/>
      <c r="IVZ318" s="178"/>
      <c r="IWA318" s="178"/>
      <c r="IWB318" s="178"/>
      <c r="IWC318" s="179"/>
      <c r="IWD318" s="73"/>
      <c r="IWE318" s="73"/>
      <c r="IWF318" s="180"/>
      <c r="IWG318" s="75"/>
      <c r="IWH318" s="76"/>
      <c r="IWI318" s="180"/>
      <c r="IWJ318" s="180"/>
      <c r="IWK318" s="180"/>
      <c r="IWL318" s="75"/>
      <c r="IWM318" s="76"/>
      <c r="IWN318" s="181"/>
      <c r="IWO318" s="181"/>
      <c r="IWP318" s="182"/>
      <c r="IWQ318" s="134"/>
      <c r="IWR318" s="135"/>
      <c r="IWS318" s="111"/>
      <c r="IWT318" s="178"/>
      <c r="IWU318" s="178"/>
      <c r="IWV318" s="178"/>
      <c r="IWW318" s="178"/>
      <c r="IWX318" s="179"/>
      <c r="IWY318" s="73"/>
      <c r="IWZ318" s="73"/>
      <c r="IXA318" s="180"/>
      <c r="IXB318" s="75"/>
      <c r="IXC318" s="76"/>
      <c r="IXD318" s="180"/>
      <c r="IXE318" s="180"/>
      <c r="IXF318" s="180"/>
      <c r="IXG318" s="75"/>
      <c r="IXH318" s="76"/>
      <c r="IXI318" s="181"/>
      <c r="IXJ318" s="181"/>
      <c r="IXK318" s="182"/>
      <c r="IXL318" s="134"/>
      <c r="IXM318" s="135"/>
      <c r="IXN318" s="111"/>
      <c r="IXO318" s="178"/>
      <c r="IXP318" s="178"/>
      <c r="IXQ318" s="178"/>
      <c r="IXR318" s="178"/>
      <c r="IXS318" s="179"/>
      <c r="IXT318" s="73"/>
      <c r="IXU318" s="73"/>
      <c r="IXV318" s="180"/>
      <c r="IXW318" s="75"/>
      <c r="IXX318" s="76"/>
      <c r="IXY318" s="180"/>
      <c r="IXZ318" s="180"/>
      <c r="IYA318" s="180"/>
      <c r="IYB318" s="75"/>
      <c r="IYC318" s="76"/>
      <c r="IYD318" s="181"/>
      <c r="IYE318" s="181"/>
      <c r="IYF318" s="182"/>
      <c r="IYG318" s="134"/>
      <c r="IYH318" s="135"/>
      <c r="IYI318" s="111"/>
      <c r="IYJ318" s="178"/>
      <c r="IYK318" s="178"/>
      <c r="IYL318" s="178"/>
      <c r="IYM318" s="178"/>
      <c r="IYN318" s="179"/>
      <c r="IYO318" s="73"/>
      <c r="IYP318" s="73"/>
      <c r="IYQ318" s="180"/>
      <c r="IYR318" s="75"/>
      <c r="IYS318" s="76"/>
      <c r="IYT318" s="180"/>
      <c r="IYU318" s="180"/>
      <c r="IYV318" s="180"/>
      <c r="IYW318" s="75"/>
      <c r="IYX318" s="76"/>
      <c r="IYY318" s="181"/>
      <c r="IYZ318" s="181"/>
      <c r="IZA318" s="182"/>
      <c r="IZB318" s="134"/>
      <c r="IZC318" s="135"/>
      <c r="IZD318" s="111"/>
      <c r="IZE318" s="178"/>
      <c r="IZF318" s="178"/>
      <c r="IZG318" s="178"/>
      <c r="IZH318" s="178"/>
      <c r="IZI318" s="179"/>
      <c r="IZJ318" s="73"/>
      <c r="IZK318" s="73"/>
      <c r="IZL318" s="180"/>
      <c r="IZM318" s="75"/>
      <c r="IZN318" s="76"/>
      <c r="IZO318" s="180"/>
      <c r="IZP318" s="180"/>
      <c r="IZQ318" s="180"/>
      <c r="IZR318" s="75"/>
      <c r="IZS318" s="76"/>
      <c r="IZT318" s="181"/>
      <c r="IZU318" s="181"/>
      <c r="IZV318" s="182"/>
      <c r="IZW318" s="134"/>
      <c r="IZX318" s="135"/>
      <c r="IZY318" s="111"/>
      <c r="IZZ318" s="178"/>
      <c r="JAA318" s="178"/>
      <c r="JAB318" s="178"/>
      <c r="JAC318" s="178"/>
      <c r="JAD318" s="179"/>
      <c r="JAE318" s="73"/>
      <c r="JAF318" s="73"/>
      <c r="JAG318" s="180"/>
      <c r="JAH318" s="75"/>
      <c r="JAI318" s="76"/>
      <c r="JAJ318" s="180"/>
      <c r="JAK318" s="180"/>
      <c r="JAL318" s="180"/>
      <c r="JAM318" s="75"/>
      <c r="JAN318" s="76"/>
      <c r="JAO318" s="181"/>
      <c r="JAP318" s="181"/>
      <c r="JAQ318" s="182"/>
      <c r="JAR318" s="134"/>
      <c r="JAS318" s="135"/>
      <c r="JAT318" s="111"/>
      <c r="JAU318" s="178"/>
      <c r="JAV318" s="178"/>
      <c r="JAW318" s="178"/>
      <c r="JAX318" s="178"/>
      <c r="JAY318" s="179"/>
      <c r="JAZ318" s="73"/>
      <c r="JBA318" s="73"/>
      <c r="JBB318" s="180"/>
      <c r="JBC318" s="75"/>
      <c r="JBD318" s="76"/>
      <c r="JBE318" s="180"/>
      <c r="JBF318" s="180"/>
      <c r="JBG318" s="180"/>
      <c r="JBH318" s="75"/>
      <c r="JBI318" s="76"/>
      <c r="JBJ318" s="181"/>
      <c r="JBK318" s="181"/>
      <c r="JBL318" s="182"/>
      <c r="JBM318" s="134"/>
      <c r="JBN318" s="135"/>
      <c r="JBO318" s="111"/>
      <c r="JBP318" s="178"/>
      <c r="JBQ318" s="178"/>
      <c r="JBR318" s="178"/>
      <c r="JBS318" s="178"/>
      <c r="JBT318" s="179"/>
      <c r="JBU318" s="73"/>
      <c r="JBV318" s="73"/>
      <c r="JBW318" s="180"/>
      <c r="JBX318" s="75"/>
      <c r="JBY318" s="76"/>
      <c r="JBZ318" s="180"/>
      <c r="JCA318" s="180"/>
      <c r="JCB318" s="180"/>
      <c r="JCC318" s="75"/>
      <c r="JCD318" s="76"/>
      <c r="JCE318" s="181"/>
      <c r="JCF318" s="181"/>
      <c r="JCG318" s="182"/>
      <c r="JCH318" s="134"/>
      <c r="JCI318" s="135"/>
      <c r="JCJ318" s="111"/>
      <c r="JCK318" s="178"/>
      <c r="JCL318" s="178"/>
      <c r="JCM318" s="178"/>
      <c r="JCN318" s="178"/>
      <c r="JCO318" s="179"/>
      <c r="JCP318" s="73"/>
      <c r="JCQ318" s="73"/>
      <c r="JCR318" s="180"/>
      <c r="JCS318" s="75"/>
      <c r="JCT318" s="76"/>
      <c r="JCU318" s="180"/>
      <c r="JCV318" s="180"/>
      <c r="JCW318" s="180"/>
      <c r="JCX318" s="75"/>
      <c r="JCY318" s="76"/>
      <c r="JCZ318" s="181"/>
      <c r="JDA318" s="181"/>
      <c r="JDB318" s="182"/>
      <c r="JDC318" s="134"/>
      <c r="JDD318" s="135"/>
      <c r="JDE318" s="111"/>
      <c r="JDF318" s="178"/>
      <c r="JDG318" s="178"/>
      <c r="JDH318" s="178"/>
      <c r="JDI318" s="178"/>
      <c r="JDJ318" s="179"/>
      <c r="JDK318" s="73"/>
      <c r="JDL318" s="73"/>
      <c r="JDM318" s="180"/>
      <c r="JDN318" s="75"/>
      <c r="JDO318" s="76"/>
      <c r="JDP318" s="180"/>
      <c r="JDQ318" s="180"/>
      <c r="JDR318" s="180"/>
      <c r="JDS318" s="75"/>
      <c r="JDT318" s="76"/>
      <c r="JDU318" s="181"/>
      <c r="JDV318" s="181"/>
      <c r="JDW318" s="182"/>
      <c r="JDX318" s="134"/>
      <c r="JDY318" s="135"/>
      <c r="JDZ318" s="111"/>
      <c r="JEA318" s="178"/>
      <c r="JEB318" s="178"/>
      <c r="JEC318" s="178"/>
      <c r="JED318" s="178"/>
      <c r="JEE318" s="179"/>
      <c r="JEF318" s="73"/>
      <c r="JEG318" s="73"/>
      <c r="JEH318" s="180"/>
      <c r="JEI318" s="75"/>
      <c r="JEJ318" s="76"/>
      <c r="JEK318" s="180"/>
      <c r="JEL318" s="180"/>
      <c r="JEM318" s="180"/>
      <c r="JEN318" s="75"/>
      <c r="JEO318" s="76"/>
      <c r="JEP318" s="181"/>
      <c r="JEQ318" s="181"/>
      <c r="JER318" s="182"/>
      <c r="JES318" s="134"/>
      <c r="JET318" s="135"/>
      <c r="JEU318" s="111"/>
      <c r="JEV318" s="178"/>
      <c r="JEW318" s="178"/>
      <c r="JEX318" s="178"/>
      <c r="JEY318" s="178"/>
      <c r="JEZ318" s="179"/>
      <c r="JFA318" s="73"/>
      <c r="JFB318" s="73"/>
      <c r="JFC318" s="180"/>
      <c r="JFD318" s="75"/>
      <c r="JFE318" s="76"/>
      <c r="JFF318" s="180"/>
      <c r="JFG318" s="180"/>
      <c r="JFH318" s="180"/>
      <c r="JFI318" s="75"/>
      <c r="JFJ318" s="76"/>
      <c r="JFK318" s="181"/>
      <c r="JFL318" s="181"/>
      <c r="JFM318" s="182"/>
      <c r="JFN318" s="134"/>
      <c r="JFO318" s="135"/>
      <c r="JFP318" s="111"/>
      <c r="JFQ318" s="178"/>
      <c r="JFR318" s="178"/>
      <c r="JFS318" s="178"/>
      <c r="JFT318" s="178"/>
      <c r="JFU318" s="179"/>
      <c r="JFV318" s="73"/>
      <c r="JFW318" s="73"/>
      <c r="JFX318" s="180"/>
      <c r="JFY318" s="75"/>
      <c r="JFZ318" s="76"/>
      <c r="JGA318" s="180"/>
      <c r="JGB318" s="180"/>
      <c r="JGC318" s="180"/>
      <c r="JGD318" s="75"/>
      <c r="JGE318" s="76"/>
      <c r="JGF318" s="181"/>
      <c r="JGG318" s="181"/>
      <c r="JGH318" s="182"/>
      <c r="JGI318" s="134"/>
      <c r="JGJ318" s="135"/>
      <c r="JGK318" s="111"/>
      <c r="JGL318" s="178"/>
      <c r="JGM318" s="178"/>
      <c r="JGN318" s="178"/>
      <c r="JGO318" s="178"/>
      <c r="JGP318" s="179"/>
      <c r="JGQ318" s="73"/>
      <c r="JGR318" s="73"/>
      <c r="JGS318" s="180"/>
      <c r="JGT318" s="75"/>
      <c r="JGU318" s="76"/>
      <c r="JGV318" s="180"/>
      <c r="JGW318" s="180"/>
      <c r="JGX318" s="180"/>
      <c r="JGY318" s="75"/>
      <c r="JGZ318" s="76"/>
      <c r="JHA318" s="181"/>
      <c r="JHB318" s="181"/>
      <c r="JHC318" s="182"/>
      <c r="JHD318" s="134"/>
      <c r="JHE318" s="135"/>
      <c r="JHF318" s="111"/>
      <c r="JHG318" s="178"/>
      <c r="JHH318" s="178"/>
      <c r="JHI318" s="178"/>
      <c r="JHJ318" s="178"/>
      <c r="JHK318" s="179"/>
      <c r="JHL318" s="73"/>
      <c r="JHM318" s="73"/>
      <c r="JHN318" s="180"/>
      <c r="JHO318" s="75"/>
      <c r="JHP318" s="76"/>
      <c r="JHQ318" s="180"/>
      <c r="JHR318" s="180"/>
      <c r="JHS318" s="180"/>
      <c r="JHT318" s="75"/>
      <c r="JHU318" s="76"/>
      <c r="JHV318" s="181"/>
      <c r="JHW318" s="181"/>
      <c r="JHX318" s="182"/>
      <c r="JHY318" s="134"/>
      <c r="JHZ318" s="135"/>
      <c r="JIA318" s="111"/>
      <c r="JIB318" s="178"/>
      <c r="JIC318" s="178"/>
      <c r="JID318" s="178"/>
      <c r="JIE318" s="178"/>
      <c r="JIF318" s="179"/>
      <c r="JIG318" s="73"/>
      <c r="JIH318" s="73"/>
      <c r="JII318" s="180"/>
      <c r="JIJ318" s="75"/>
      <c r="JIK318" s="76"/>
      <c r="JIL318" s="180"/>
      <c r="JIM318" s="180"/>
      <c r="JIN318" s="180"/>
      <c r="JIO318" s="75"/>
      <c r="JIP318" s="76"/>
      <c r="JIQ318" s="181"/>
      <c r="JIR318" s="181"/>
      <c r="JIS318" s="182"/>
      <c r="JIT318" s="134"/>
      <c r="JIU318" s="135"/>
      <c r="JIV318" s="111"/>
      <c r="JIW318" s="178"/>
      <c r="JIX318" s="178"/>
      <c r="JIY318" s="178"/>
      <c r="JIZ318" s="178"/>
      <c r="JJA318" s="179"/>
      <c r="JJB318" s="73"/>
      <c r="JJC318" s="73"/>
      <c r="JJD318" s="180"/>
      <c r="JJE318" s="75"/>
      <c r="JJF318" s="76"/>
      <c r="JJG318" s="180"/>
      <c r="JJH318" s="180"/>
      <c r="JJI318" s="180"/>
      <c r="JJJ318" s="75"/>
      <c r="JJK318" s="76"/>
      <c r="JJL318" s="181"/>
      <c r="JJM318" s="181"/>
      <c r="JJN318" s="182"/>
      <c r="JJO318" s="134"/>
      <c r="JJP318" s="135"/>
      <c r="JJQ318" s="111"/>
      <c r="JJR318" s="178"/>
      <c r="JJS318" s="178"/>
      <c r="JJT318" s="178"/>
      <c r="JJU318" s="178"/>
      <c r="JJV318" s="179"/>
      <c r="JJW318" s="73"/>
      <c r="JJX318" s="73"/>
      <c r="JJY318" s="180"/>
      <c r="JJZ318" s="75"/>
      <c r="JKA318" s="76"/>
      <c r="JKB318" s="180"/>
      <c r="JKC318" s="180"/>
      <c r="JKD318" s="180"/>
      <c r="JKE318" s="75"/>
      <c r="JKF318" s="76"/>
      <c r="JKG318" s="181"/>
      <c r="JKH318" s="181"/>
      <c r="JKI318" s="182"/>
      <c r="JKJ318" s="134"/>
      <c r="JKK318" s="135"/>
      <c r="JKL318" s="111"/>
      <c r="JKM318" s="178"/>
      <c r="JKN318" s="178"/>
      <c r="JKO318" s="178"/>
      <c r="JKP318" s="178"/>
      <c r="JKQ318" s="179"/>
      <c r="JKR318" s="73"/>
      <c r="JKS318" s="73"/>
      <c r="JKT318" s="180"/>
      <c r="JKU318" s="75"/>
      <c r="JKV318" s="76"/>
      <c r="JKW318" s="180"/>
      <c r="JKX318" s="180"/>
      <c r="JKY318" s="180"/>
      <c r="JKZ318" s="75"/>
      <c r="JLA318" s="76"/>
      <c r="JLB318" s="181"/>
      <c r="JLC318" s="181"/>
      <c r="JLD318" s="182"/>
      <c r="JLE318" s="134"/>
      <c r="JLF318" s="135"/>
      <c r="JLG318" s="111"/>
      <c r="JLH318" s="178"/>
      <c r="JLI318" s="178"/>
      <c r="JLJ318" s="178"/>
      <c r="JLK318" s="178"/>
      <c r="JLL318" s="179"/>
      <c r="JLM318" s="73"/>
      <c r="JLN318" s="73"/>
      <c r="JLO318" s="180"/>
      <c r="JLP318" s="75"/>
      <c r="JLQ318" s="76"/>
      <c r="JLR318" s="180"/>
      <c r="JLS318" s="180"/>
      <c r="JLT318" s="180"/>
      <c r="JLU318" s="75"/>
      <c r="JLV318" s="76"/>
      <c r="JLW318" s="181"/>
      <c r="JLX318" s="181"/>
      <c r="JLY318" s="182"/>
      <c r="JLZ318" s="134"/>
      <c r="JMA318" s="135"/>
      <c r="JMB318" s="111"/>
      <c r="JMC318" s="178"/>
      <c r="JMD318" s="178"/>
      <c r="JME318" s="178"/>
      <c r="JMF318" s="178"/>
      <c r="JMG318" s="179"/>
      <c r="JMH318" s="73"/>
      <c r="JMI318" s="73"/>
      <c r="JMJ318" s="180"/>
      <c r="JMK318" s="75"/>
      <c r="JML318" s="76"/>
      <c r="JMM318" s="180"/>
      <c r="JMN318" s="180"/>
      <c r="JMO318" s="180"/>
      <c r="JMP318" s="75"/>
      <c r="JMQ318" s="76"/>
      <c r="JMR318" s="181"/>
      <c r="JMS318" s="181"/>
      <c r="JMT318" s="182"/>
      <c r="JMU318" s="134"/>
      <c r="JMV318" s="135"/>
      <c r="JMW318" s="111"/>
      <c r="JMX318" s="178"/>
      <c r="JMY318" s="178"/>
      <c r="JMZ318" s="178"/>
      <c r="JNA318" s="178"/>
      <c r="JNB318" s="179"/>
      <c r="JNC318" s="73"/>
      <c r="JND318" s="73"/>
      <c r="JNE318" s="180"/>
      <c r="JNF318" s="75"/>
      <c r="JNG318" s="76"/>
      <c r="JNH318" s="180"/>
      <c r="JNI318" s="180"/>
      <c r="JNJ318" s="180"/>
      <c r="JNK318" s="75"/>
      <c r="JNL318" s="76"/>
      <c r="JNM318" s="181"/>
      <c r="JNN318" s="181"/>
      <c r="JNO318" s="182"/>
      <c r="JNP318" s="134"/>
      <c r="JNQ318" s="135"/>
      <c r="JNR318" s="111"/>
      <c r="JNS318" s="178"/>
      <c r="JNT318" s="178"/>
      <c r="JNU318" s="178"/>
      <c r="JNV318" s="178"/>
      <c r="JNW318" s="179"/>
      <c r="JNX318" s="73"/>
      <c r="JNY318" s="73"/>
      <c r="JNZ318" s="180"/>
      <c r="JOA318" s="75"/>
      <c r="JOB318" s="76"/>
      <c r="JOC318" s="180"/>
      <c r="JOD318" s="180"/>
      <c r="JOE318" s="180"/>
      <c r="JOF318" s="75"/>
      <c r="JOG318" s="76"/>
      <c r="JOH318" s="181"/>
      <c r="JOI318" s="181"/>
      <c r="JOJ318" s="182"/>
      <c r="JOK318" s="134"/>
      <c r="JOL318" s="135"/>
      <c r="JOM318" s="111"/>
      <c r="JON318" s="178"/>
      <c r="JOO318" s="178"/>
      <c r="JOP318" s="178"/>
      <c r="JOQ318" s="178"/>
      <c r="JOR318" s="179"/>
      <c r="JOS318" s="73"/>
      <c r="JOT318" s="73"/>
      <c r="JOU318" s="180"/>
      <c r="JOV318" s="75"/>
      <c r="JOW318" s="76"/>
      <c r="JOX318" s="180"/>
      <c r="JOY318" s="180"/>
      <c r="JOZ318" s="180"/>
      <c r="JPA318" s="75"/>
      <c r="JPB318" s="76"/>
      <c r="JPC318" s="181"/>
      <c r="JPD318" s="181"/>
      <c r="JPE318" s="182"/>
      <c r="JPF318" s="134"/>
      <c r="JPG318" s="135"/>
      <c r="JPH318" s="111"/>
      <c r="JPI318" s="178"/>
      <c r="JPJ318" s="178"/>
      <c r="JPK318" s="178"/>
      <c r="JPL318" s="178"/>
      <c r="JPM318" s="179"/>
      <c r="JPN318" s="73"/>
      <c r="JPO318" s="73"/>
      <c r="JPP318" s="180"/>
      <c r="JPQ318" s="75"/>
      <c r="JPR318" s="76"/>
      <c r="JPS318" s="180"/>
      <c r="JPT318" s="180"/>
      <c r="JPU318" s="180"/>
      <c r="JPV318" s="75"/>
      <c r="JPW318" s="76"/>
      <c r="JPX318" s="181"/>
      <c r="JPY318" s="181"/>
      <c r="JPZ318" s="182"/>
      <c r="JQA318" s="134"/>
      <c r="JQB318" s="135"/>
      <c r="JQC318" s="111"/>
      <c r="JQD318" s="178"/>
      <c r="JQE318" s="178"/>
      <c r="JQF318" s="178"/>
      <c r="JQG318" s="178"/>
      <c r="JQH318" s="179"/>
      <c r="JQI318" s="73"/>
      <c r="JQJ318" s="73"/>
      <c r="JQK318" s="180"/>
      <c r="JQL318" s="75"/>
      <c r="JQM318" s="76"/>
      <c r="JQN318" s="180"/>
      <c r="JQO318" s="180"/>
      <c r="JQP318" s="180"/>
      <c r="JQQ318" s="75"/>
      <c r="JQR318" s="76"/>
      <c r="JQS318" s="181"/>
      <c r="JQT318" s="181"/>
      <c r="JQU318" s="182"/>
      <c r="JQV318" s="134"/>
      <c r="JQW318" s="135"/>
      <c r="JQX318" s="111"/>
      <c r="JQY318" s="178"/>
      <c r="JQZ318" s="178"/>
      <c r="JRA318" s="178"/>
      <c r="JRB318" s="178"/>
      <c r="JRC318" s="179"/>
      <c r="JRD318" s="73"/>
      <c r="JRE318" s="73"/>
      <c r="JRF318" s="180"/>
      <c r="JRG318" s="75"/>
      <c r="JRH318" s="76"/>
      <c r="JRI318" s="180"/>
      <c r="JRJ318" s="180"/>
      <c r="JRK318" s="180"/>
      <c r="JRL318" s="75"/>
      <c r="JRM318" s="76"/>
      <c r="JRN318" s="181"/>
      <c r="JRO318" s="181"/>
      <c r="JRP318" s="182"/>
      <c r="JRQ318" s="134"/>
      <c r="JRR318" s="135"/>
      <c r="JRS318" s="111"/>
      <c r="JRT318" s="178"/>
      <c r="JRU318" s="178"/>
      <c r="JRV318" s="178"/>
      <c r="JRW318" s="178"/>
      <c r="JRX318" s="179"/>
      <c r="JRY318" s="73"/>
      <c r="JRZ318" s="73"/>
      <c r="JSA318" s="180"/>
      <c r="JSB318" s="75"/>
      <c r="JSC318" s="76"/>
      <c r="JSD318" s="180"/>
      <c r="JSE318" s="180"/>
      <c r="JSF318" s="180"/>
      <c r="JSG318" s="75"/>
      <c r="JSH318" s="76"/>
      <c r="JSI318" s="181"/>
      <c r="JSJ318" s="181"/>
      <c r="JSK318" s="182"/>
      <c r="JSL318" s="134"/>
      <c r="JSM318" s="135"/>
      <c r="JSN318" s="111"/>
      <c r="JSO318" s="178"/>
      <c r="JSP318" s="178"/>
      <c r="JSQ318" s="178"/>
      <c r="JSR318" s="178"/>
      <c r="JSS318" s="179"/>
      <c r="JST318" s="73"/>
      <c r="JSU318" s="73"/>
      <c r="JSV318" s="180"/>
      <c r="JSW318" s="75"/>
      <c r="JSX318" s="76"/>
      <c r="JSY318" s="180"/>
      <c r="JSZ318" s="180"/>
      <c r="JTA318" s="180"/>
      <c r="JTB318" s="75"/>
      <c r="JTC318" s="76"/>
      <c r="JTD318" s="181"/>
      <c r="JTE318" s="181"/>
      <c r="JTF318" s="182"/>
      <c r="JTG318" s="134"/>
      <c r="JTH318" s="135"/>
      <c r="JTI318" s="111"/>
      <c r="JTJ318" s="178"/>
      <c r="JTK318" s="178"/>
      <c r="JTL318" s="178"/>
      <c r="JTM318" s="178"/>
      <c r="JTN318" s="179"/>
      <c r="JTO318" s="73"/>
      <c r="JTP318" s="73"/>
      <c r="JTQ318" s="180"/>
      <c r="JTR318" s="75"/>
      <c r="JTS318" s="76"/>
      <c r="JTT318" s="180"/>
      <c r="JTU318" s="180"/>
      <c r="JTV318" s="180"/>
      <c r="JTW318" s="75"/>
      <c r="JTX318" s="76"/>
      <c r="JTY318" s="181"/>
      <c r="JTZ318" s="181"/>
      <c r="JUA318" s="182"/>
      <c r="JUB318" s="134"/>
      <c r="JUC318" s="135"/>
      <c r="JUD318" s="111"/>
      <c r="JUE318" s="178"/>
      <c r="JUF318" s="178"/>
      <c r="JUG318" s="178"/>
      <c r="JUH318" s="178"/>
      <c r="JUI318" s="179"/>
      <c r="JUJ318" s="73"/>
      <c r="JUK318" s="73"/>
      <c r="JUL318" s="180"/>
      <c r="JUM318" s="75"/>
      <c r="JUN318" s="76"/>
      <c r="JUO318" s="180"/>
      <c r="JUP318" s="180"/>
      <c r="JUQ318" s="180"/>
      <c r="JUR318" s="75"/>
      <c r="JUS318" s="76"/>
      <c r="JUT318" s="181"/>
      <c r="JUU318" s="181"/>
      <c r="JUV318" s="182"/>
      <c r="JUW318" s="134"/>
      <c r="JUX318" s="135"/>
      <c r="JUY318" s="111"/>
      <c r="JUZ318" s="178"/>
      <c r="JVA318" s="178"/>
      <c r="JVB318" s="178"/>
      <c r="JVC318" s="178"/>
      <c r="JVD318" s="179"/>
      <c r="JVE318" s="73"/>
      <c r="JVF318" s="73"/>
      <c r="JVG318" s="180"/>
      <c r="JVH318" s="75"/>
      <c r="JVI318" s="76"/>
      <c r="JVJ318" s="180"/>
      <c r="JVK318" s="180"/>
      <c r="JVL318" s="180"/>
      <c r="JVM318" s="75"/>
      <c r="JVN318" s="76"/>
      <c r="JVO318" s="181"/>
      <c r="JVP318" s="181"/>
      <c r="JVQ318" s="182"/>
      <c r="JVR318" s="134"/>
      <c r="JVS318" s="135"/>
      <c r="JVT318" s="111"/>
      <c r="JVU318" s="178"/>
      <c r="JVV318" s="178"/>
      <c r="JVW318" s="178"/>
      <c r="JVX318" s="178"/>
      <c r="JVY318" s="179"/>
      <c r="JVZ318" s="73"/>
      <c r="JWA318" s="73"/>
      <c r="JWB318" s="180"/>
      <c r="JWC318" s="75"/>
      <c r="JWD318" s="76"/>
      <c r="JWE318" s="180"/>
      <c r="JWF318" s="180"/>
      <c r="JWG318" s="180"/>
      <c r="JWH318" s="75"/>
      <c r="JWI318" s="76"/>
      <c r="JWJ318" s="181"/>
      <c r="JWK318" s="181"/>
      <c r="JWL318" s="182"/>
      <c r="JWM318" s="134"/>
      <c r="JWN318" s="135"/>
      <c r="JWO318" s="111"/>
      <c r="JWP318" s="178"/>
      <c r="JWQ318" s="178"/>
      <c r="JWR318" s="178"/>
      <c r="JWS318" s="178"/>
      <c r="JWT318" s="179"/>
      <c r="JWU318" s="73"/>
      <c r="JWV318" s="73"/>
      <c r="JWW318" s="180"/>
      <c r="JWX318" s="75"/>
      <c r="JWY318" s="76"/>
      <c r="JWZ318" s="180"/>
      <c r="JXA318" s="180"/>
      <c r="JXB318" s="180"/>
      <c r="JXC318" s="75"/>
      <c r="JXD318" s="76"/>
      <c r="JXE318" s="181"/>
      <c r="JXF318" s="181"/>
      <c r="JXG318" s="182"/>
      <c r="JXH318" s="134"/>
      <c r="JXI318" s="135"/>
      <c r="JXJ318" s="111"/>
      <c r="JXK318" s="178"/>
      <c r="JXL318" s="178"/>
      <c r="JXM318" s="178"/>
      <c r="JXN318" s="178"/>
      <c r="JXO318" s="179"/>
      <c r="JXP318" s="73"/>
      <c r="JXQ318" s="73"/>
      <c r="JXR318" s="180"/>
      <c r="JXS318" s="75"/>
      <c r="JXT318" s="76"/>
      <c r="JXU318" s="180"/>
      <c r="JXV318" s="180"/>
      <c r="JXW318" s="180"/>
      <c r="JXX318" s="75"/>
      <c r="JXY318" s="76"/>
      <c r="JXZ318" s="181"/>
      <c r="JYA318" s="181"/>
      <c r="JYB318" s="182"/>
      <c r="JYC318" s="134"/>
      <c r="JYD318" s="135"/>
      <c r="JYE318" s="111"/>
      <c r="JYF318" s="178"/>
      <c r="JYG318" s="178"/>
      <c r="JYH318" s="178"/>
      <c r="JYI318" s="178"/>
      <c r="JYJ318" s="179"/>
      <c r="JYK318" s="73"/>
      <c r="JYL318" s="73"/>
      <c r="JYM318" s="180"/>
      <c r="JYN318" s="75"/>
      <c r="JYO318" s="76"/>
      <c r="JYP318" s="180"/>
      <c r="JYQ318" s="180"/>
      <c r="JYR318" s="180"/>
      <c r="JYS318" s="75"/>
      <c r="JYT318" s="76"/>
      <c r="JYU318" s="181"/>
      <c r="JYV318" s="181"/>
      <c r="JYW318" s="182"/>
      <c r="JYX318" s="134"/>
      <c r="JYY318" s="135"/>
      <c r="JYZ318" s="111"/>
      <c r="JZA318" s="178"/>
      <c r="JZB318" s="178"/>
      <c r="JZC318" s="178"/>
      <c r="JZD318" s="178"/>
      <c r="JZE318" s="179"/>
      <c r="JZF318" s="73"/>
      <c r="JZG318" s="73"/>
      <c r="JZH318" s="180"/>
      <c r="JZI318" s="75"/>
      <c r="JZJ318" s="76"/>
      <c r="JZK318" s="180"/>
      <c r="JZL318" s="180"/>
      <c r="JZM318" s="180"/>
      <c r="JZN318" s="75"/>
      <c r="JZO318" s="76"/>
      <c r="JZP318" s="181"/>
      <c r="JZQ318" s="181"/>
      <c r="JZR318" s="182"/>
      <c r="JZS318" s="134"/>
      <c r="JZT318" s="135"/>
      <c r="JZU318" s="111"/>
      <c r="JZV318" s="178"/>
      <c r="JZW318" s="178"/>
      <c r="JZX318" s="178"/>
      <c r="JZY318" s="178"/>
      <c r="JZZ318" s="179"/>
      <c r="KAA318" s="73"/>
      <c r="KAB318" s="73"/>
      <c r="KAC318" s="180"/>
      <c r="KAD318" s="75"/>
      <c r="KAE318" s="76"/>
      <c r="KAF318" s="180"/>
      <c r="KAG318" s="180"/>
      <c r="KAH318" s="180"/>
      <c r="KAI318" s="75"/>
      <c r="KAJ318" s="76"/>
      <c r="KAK318" s="181"/>
      <c r="KAL318" s="181"/>
      <c r="KAM318" s="182"/>
      <c r="KAN318" s="134"/>
      <c r="KAO318" s="135"/>
      <c r="KAP318" s="111"/>
      <c r="KAQ318" s="178"/>
      <c r="KAR318" s="178"/>
      <c r="KAS318" s="178"/>
      <c r="KAT318" s="178"/>
      <c r="KAU318" s="179"/>
      <c r="KAV318" s="73"/>
      <c r="KAW318" s="73"/>
      <c r="KAX318" s="180"/>
      <c r="KAY318" s="75"/>
      <c r="KAZ318" s="76"/>
      <c r="KBA318" s="180"/>
      <c r="KBB318" s="180"/>
      <c r="KBC318" s="180"/>
      <c r="KBD318" s="75"/>
      <c r="KBE318" s="76"/>
      <c r="KBF318" s="181"/>
      <c r="KBG318" s="181"/>
      <c r="KBH318" s="182"/>
      <c r="KBI318" s="134"/>
      <c r="KBJ318" s="135"/>
      <c r="KBK318" s="111"/>
      <c r="KBL318" s="178"/>
      <c r="KBM318" s="178"/>
      <c r="KBN318" s="178"/>
      <c r="KBO318" s="178"/>
      <c r="KBP318" s="179"/>
      <c r="KBQ318" s="73"/>
      <c r="KBR318" s="73"/>
      <c r="KBS318" s="180"/>
      <c r="KBT318" s="75"/>
      <c r="KBU318" s="76"/>
      <c r="KBV318" s="180"/>
      <c r="KBW318" s="180"/>
      <c r="KBX318" s="180"/>
      <c r="KBY318" s="75"/>
      <c r="KBZ318" s="76"/>
      <c r="KCA318" s="181"/>
      <c r="KCB318" s="181"/>
      <c r="KCC318" s="182"/>
      <c r="KCD318" s="134"/>
      <c r="KCE318" s="135"/>
      <c r="KCF318" s="111"/>
      <c r="KCG318" s="178"/>
      <c r="KCH318" s="178"/>
      <c r="KCI318" s="178"/>
      <c r="KCJ318" s="178"/>
      <c r="KCK318" s="179"/>
      <c r="KCL318" s="73"/>
      <c r="KCM318" s="73"/>
      <c r="KCN318" s="180"/>
      <c r="KCO318" s="75"/>
      <c r="KCP318" s="76"/>
      <c r="KCQ318" s="180"/>
      <c r="KCR318" s="180"/>
      <c r="KCS318" s="180"/>
      <c r="KCT318" s="75"/>
      <c r="KCU318" s="76"/>
      <c r="KCV318" s="181"/>
      <c r="KCW318" s="181"/>
      <c r="KCX318" s="182"/>
      <c r="KCY318" s="134"/>
      <c r="KCZ318" s="135"/>
      <c r="KDA318" s="111"/>
      <c r="KDB318" s="178"/>
      <c r="KDC318" s="178"/>
      <c r="KDD318" s="178"/>
      <c r="KDE318" s="178"/>
      <c r="KDF318" s="179"/>
      <c r="KDG318" s="73"/>
      <c r="KDH318" s="73"/>
      <c r="KDI318" s="180"/>
      <c r="KDJ318" s="75"/>
      <c r="KDK318" s="76"/>
      <c r="KDL318" s="180"/>
      <c r="KDM318" s="180"/>
      <c r="KDN318" s="180"/>
      <c r="KDO318" s="75"/>
      <c r="KDP318" s="76"/>
      <c r="KDQ318" s="181"/>
      <c r="KDR318" s="181"/>
      <c r="KDS318" s="182"/>
      <c r="KDT318" s="134"/>
      <c r="KDU318" s="135"/>
      <c r="KDV318" s="111"/>
      <c r="KDW318" s="178"/>
      <c r="KDX318" s="178"/>
      <c r="KDY318" s="178"/>
      <c r="KDZ318" s="178"/>
      <c r="KEA318" s="179"/>
      <c r="KEB318" s="73"/>
      <c r="KEC318" s="73"/>
      <c r="KED318" s="180"/>
      <c r="KEE318" s="75"/>
      <c r="KEF318" s="76"/>
      <c r="KEG318" s="180"/>
      <c r="KEH318" s="180"/>
      <c r="KEI318" s="180"/>
      <c r="KEJ318" s="75"/>
      <c r="KEK318" s="76"/>
      <c r="KEL318" s="181"/>
      <c r="KEM318" s="181"/>
      <c r="KEN318" s="182"/>
      <c r="KEO318" s="134"/>
      <c r="KEP318" s="135"/>
      <c r="KEQ318" s="111"/>
      <c r="KER318" s="178"/>
      <c r="KES318" s="178"/>
      <c r="KET318" s="178"/>
      <c r="KEU318" s="178"/>
      <c r="KEV318" s="179"/>
      <c r="KEW318" s="73"/>
      <c r="KEX318" s="73"/>
      <c r="KEY318" s="180"/>
      <c r="KEZ318" s="75"/>
      <c r="KFA318" s="76"/>
      <c r="KFB318" s="180"/>
      <c r="KFC318" s="180"/>
      <c r="KFD318" s="180"/>
      <c r="KFE318" s="75"/>
      <c r="KFF318" s="76"/>
      <c r="KFG318" s="181"/>
      <c r="KFH318" s="181"/>
      <c r="KFI318" s="182"/>
      <c r="KFJ318" s="134"/>
      <c r="KFK318" s="135"/>
      <c r="KFL318" s="111"/>
      <c r="KFM318" s="178"/>
      <c r="KFN318" s="178"/>
      <c r="KFO318" s="178"/>
      <c r="KFP318" s="178"/>
      <c r="KFQ318" s="179"/>
      <c r="KFR318" s="73"/>
      <c r="KFS318" s="73"/>
      <c r="KFT318" s="180"/>
      <c r="KFU318" s="75"/>
      <c r="KFV318" s="76"/>
      <c r="KFW318" s="180"/>
      <c r="KFX318" s="180"/>
      <c r="KFY318" s="180"/>
      <c r="KFZ318" s="75"/>
      <c r="KGA318" s="76"/>
      <c r="KGB318" s="181"/>
      <c r="KGC318" s="181"/>
      <c r="KGD318" s="182"/>
      <c r="KGE318" s="134"/>
      <c r="KGF318" s="135"/>
      <c r="KGG318" s="111"/>
      <c r="KGH318" s="178"/>
      <c r="KGI318" s="178"/>
      <c r="KGJ318" s="178"/>
      <c r="KGK318" s="178"/>
      <c r="KGL318" s="179"/>
      <c r="KGM318" s="73"/>
      <c r="KGN318" s="73"/>
      <c r="KGO318" s="180"/>
      <c r="KGP318" s="75"/>
      <c r="KGQ318" s="76"/>
      <c r="KGR318" s="180"/>
      <c r="KGS318" s="180"/>
      <c r="KGT318" s="180"/>
      <c r="KGU318" s="75"/>
      <c r="KGV318" s="76"/>
      <c r="KGW318" s="181"/>
      <c r="KGX318" s="181"/>
      <c r="KGY318" s="182"/>
      <c r="KGZ318" s="134"/>
      <c r="KHA318" s="135"/>
      <c r="KHB318" s="111"/>
      <c r="KHC318" s="178"/>
      <c r="KHD318" s="178"/>
      <c r="KHE318" s="178"/>
      <c r="KHF318" s="178"/>
      <c r="KHG318" s="179"/>
      <c r="KHH318" s="73"/>
      <c r="KHI318" s="73"/>
      <c r="KHJ318" s="180"/>
      <c r="KHK318" s="75"/>
      <c r="KHL318" s="76"/>
      <c r="KHM318" s="180"/>
      <c r="KHN318" s="180"/>
      <c r="KHO318" s="180"/>
      <c r="KHP318" s="75"/>
      <c r="KHQ318" s="76"/>
      <c r="KHR318" s="181"/>
      <c r="KHS318" s="181"/>
      <c r="KHT318" s="182"/>
      <c r="KHU318" s="134"/>
      <c r="KHV318" s="135"/>
      <c r="KHW318" s="111"/>
      <c r="KHX318" s="178"/>
      <c r="KHY318" s="178"/>
      <c r="KHZ318" s="178"/>
      <c r="KIA318" s="178"/>
      <c r="KIB318" s="179"/>
      <c r="KIC318" s="73"/>
      <c r="KID318" s="73"/>
      <c r="KIE318" s="180"/>
      <c r="KIF318" s="75"/>
      <c r="KIG318" s="76"/>
      <c r="KIH318" s="180"/>
      <c r="KII318" s="180"/>
      <c r="KIJ318" s="180"/>
      <c r="KIK318" s="75"/>
      <c r="KIL318" s="76"/>
      <c r="KIM318" s="181"/>
      <c r="KIN318" s="181"/>
      <c r="KIO318" s="182"/>
      <c r="KIP318" s="134"/>
      <c r="KIQ318" s="135"/>
      <c r="KIR318" s="111"/>
      <c r="KIS318" s="178"/>
      <c r="KIT318" s="178"/>
      <c r="KIU318" s="178"/>
      <c r="KIV318" s="178"/>
      <c r="KIW318" s="179"/>
      <c r="KIX318" s="73"/>
      <c r="KIY318" s="73"/>
      <c r="KIZ318" s="180"/>
      <c r="KJA318" s="75"/>
      <c r="KJB318" s="76"/>
      <c r="KJC318" s="180"/>
      <c r="KJD318" s="180"/>
      <c r="KJE318" s="180"/>
      <c r="KJF318" s="75"/>
      <c r="KJG318" s="76"/>
      <c r="KJH318" s="181"/>
      <c r="KJI318" s="181"/>
      <c r="KJJ318" s="182"/>
      <c r="KJK318" s="134"/>
      <c r="KJL318" s="135"/>
      <c r="KJM318" s="111"/>
      <c r="KJN318" s="178"/>
      <c r="KJO318" s="178"/>
      <c r="KJP318" s="178"/>
      <c r="KJQ318" s="178"/>
      <c r="KJR318" s="179"/>
      <c r="KJS318" s="73"/>
      <c r="KJT318" s="73"/>
      <c r="KJU318" s="180"/>
      <c r="KJV318" s="75"/>
      <c r="KJW318" s="76"/>
      <c r="KJX318" s="180"/>
      <c r="KJY318" s="180"/>
      <c r="KJZ318" s="180"/>
      <c r="KKA318" s="75"/>
      <c r="KKB318" s="76"/>
      <c r="KKC318" s="181"/>
      <c r="KKD318" s="181"/>
      <c r="KKE318" s="182"/>
      <c r="KKF318" s="134"/>
      <c r="KKG318" s="135"/>
      <c r="KKH318" s="111"/>
      <c r="KKI318" s="178"/>
      <c r="KKJ318" s="178"/>
      <c r="KKK318" s="178"/>
      <c r="KKL318" s="178"/>
      <c r="KKM318" s="179"/>
      <c r="KKN318" s="73"/>
      <c r="KKO318" s="73"/>
      <c r="KKP318" s="180"/>
      <c r="KKQ318" s="75"/>
      <c r="KKR318" s="76"/>
      <c r="KKS318" s="180"/>
      <c r="KKT318" s="180"/>
      <c r="KKU318" s="180"/>
      <c r="KKV318" s="75"/>
      <c r="KKW318" s="76"/>
      <c r="KKX318" s="181"/>
      <c r="KKY318" s="181"/>
      <c r="KKZ318" s="182"/>
      <c r="KLA318" s="134"/>
      <c r="KLB318" s="135"/>
      <c r="KLC318" s="111"/>
      <c r="KLD318" s="178"/>
      <c r="KLE318" s="178"/>
      <c r="KLF318" s="178"/>
      <c r="KLG318" s="178"/>
      <c r="KLH318" s="179"/>
      <c r="KLI318" s="73"/>
      <c r="KLJ318" s="73"/>
      <c r="KLK318" s="180"/>
      <c r="KLL318" s="75"/>
      <c r="KLM318" s="76"/>
      <c r="KLN318" s="180"/>
      <c r="KLO318" s="180"/>
      <c r="KLP318" s="180"/>
      <c r="KLQ318" s="75"/>
      <c r="KLR318" s="76"/>
      <c r="KLS318" s="181"/>
      <c r="KLT318" s="181"/>
      <c r="KLU318" s="182"/>
      <c r="KLV318" s="134"/>
      <c r="KLW318" s="135"/>
      <c r="KLX318" s="111"/>
      <c r="KLY318" s="178"/>
      <c r="KLZ318" s="178"/>
      <c r="KMA318" s="178"/>
      <c r="KMB318" s="178"/>
      <c r="KMC318" s="179"/>
      <c r="KMD318" s="73"/>
      <c r="KME318" s="73"/>
      <c r="KMF318" s="180"/>
      <c r="KMG318" s="75"/>
      <c r="KMH318" s="76"/>
      <c r="KMI318" s="180"/>
      <c r="KMJ318" s="180"/>
      <c r="KMK318" s="180"/>
      <c r="KML318" s="75"/>
      <c r="KMM318" s="76"/>
      <c r="KMN318" s="181"/>
      <c r="KMO318" s="181"/>
      <c r="KMP318" s="182"/>
      <c r="KMQ318" s="134"/>
      <c r="KMR318" s="135"/>
      <c r="KMS318" s="111"/>
      <c r="KMT318" s="178"/>
      <c r="KMU318" s="178"/>
      <c r="KMV318" s="178"/>
      <c r="KMW318" s="178"/>
      <c r="KMX318" s="179"/>
      <c r="KMY318" s="73"/>
      <c r="KMZ318" s="73"/>
      <c r="KNA318" s="180"/>
      <c r="KNB318" s="75"/>
      <c r="KNC318" s="76"/>
      <c r="KND318" s="180"/>
      <c r="KNE318" s="180"/>
      <c r="KNF318" s="180"/>
      <c r="KNG318" s="75"/>
      <c r="KNH318" s="76"/>
      <c r="KNI318" s="181"/>
      <c r="KNJ318" s="181"/>
      <c r="KNK318" s="182"/>
      <c r="KNL318" s="134"/>
      <c r="KNM318" s="135"/>
      <c r="KNN318" s="111"/>
      <c r="KNO318" s="178"/>
      <c r="KNP318" s="178"/>
      <c r="KNQ318" s="178"/>
      <c r="KNR318" s="178"/>
      <c r="KNS318" s="179"/>
      <c r="KNT318" s="73"/>
      <c r="KNU318" s="73"/>
      <c r="KNV318" s="180"/>
      <c r="KNW318" s="75"/>
      <c r="KNX318" s="76"/>
      <c r="KNY318" s="180"/>
      <c r="KNZ318" s="180"/>
      <c r="KOA318" s="180"/>
      <c r="KOB318" s="75"/>
      <c r="KOC318" s="76"/>
      <c r="KOD318" s="181"/>
      <c r="KOE318" s="181"/>
      <c r="KOF318" s="182"/>
      <c r="KOG318" s="134"/>
      <c r="KOH318" s="135"/>
      <c r="KOI318" s="111"/>
      <c r="KOJ318" s="178"/>
      <c r="KOK318" s="178"/>
      <c r="KOL318" s="178"/>
      <c r="KOM318" s="178"/>
      <c r="KON318" s="179"/>
      <c r="KOO318" s="73"/>
      <c r="KOP318" s="73"/>
      <c r="KOQ318" s="180"/>
      <c r="KOR318" s="75"/>
      <c r="KOS318" s="76"/>
      <c r="KOT318" s="180"/>
      <c r="KOU318" s="180"/>
      <c r="KOV318" s="180"/>
      <c r="KOW318" s="75"/>
      <c r="KOX318" s="76"/>
      <c r="KOY318" s="181"/>
      <c r="KOZ318" s="181"/>
      <c r="KPA318" s="182"/>
      <c r="KPB318" s="134"/>
      <c r="KPC318" s="135"/>
      <c r="KPD318" s="111"/>
      <c r="KPE318" s="178"/>
      <c r="KPF318" s="178"/>
      <c r="KPG318" s="178"/>
      <c r="KPH318" s="178"/>
      <c r="KPI318" s="179"/>
      <c r="KPJ318" s="73"/>
      <c r="KPK318" s="73"/>
      <c r="KPL318" s="180"/>
      <c r="KPM318" s="75"/>
      <c r="KPN318" s="76"/>
      <c r="KPO318" s="180"/>
      <c r="KPP318" s="180"/>
      <c r="KPQ318" s="180"/>
      <c r="KPR318" s="75"/>
      <c r="KPS318" s="76"/>
      <c r="KPT318" s="181"/>
      <c r="KPU318" s="181"/>
      <c r="KPV318" s="182"/>
      <c r="KPW318" s="134"/>
      <c r="KPX318" s="135"/>
      <c r="KPY318" s="111"/>
      <c r="KPZ318" s="178"/>
      <c r="KQA318" s="178"/>
      <c r="KQB318" s="178"/>
      <c r="KQC318" s="178"/>
      <c r="KQD318" s="179"/>
      <c r="KQE318" s="73"/>
      <c r="KQF318" s="73"/>
      <c r="KQG318" s="180"/>
      <c r="KQH318" s="75"/>
      <c r="KQI318" s="76"/>
      <c r="KQJ318" s="180"/>
      <c r="KQK318" s="180"/>
      <c r="KQL318" s="180"/>
      <c r="KQM318" s="75"/>
      <c r="KQN318" s="76"/>
      <c r="KQO318" s="181"/>
      <c r="KQP318" s="181"/>
      <c r="KQQ318" s="182"/>
      <c r="KQR318" s="134"/>
      <c r="KQS318" s="135"/>
      <c r="KQT318" s="111"/>
      <c r="KQU318" s="178"/>
      <c r="KQV318" s="178"/>
      <c r="KQW318" s="178"/>
      <c r="KQX318" s="178"/>
      <c r="KQY318" s="179"/>
      <c r="KQZ318" s="73"/>
      <c r="KRA318" s="73"/>
      <c r="KRB318" s="180"/>
      <c r="KRC318" s="75"/>
      <c r="KRD318" s="76"/>
      <c r="KRE318" s="180"/>
      <c r="KRF318" s="180"/>
      <c r="KRG318" s="180"/>
      <c r="KRH318" s="75"/>
      <c r="KRI318" s="76"/>
      <c r="KRJ318" s="181"/>
      <c r="KRK318" s="181"/>
      <c r="KRL318" s="182"/>
      <c r="KRM318" s="134"/>
      <c r="KRN318" s="135"/>
      <c r="KRO318" s="111"/>
      <c r="KRP318" s="178"/>
      <c r="KRQ318" s="178"/>
      <c r="KRR318" s="178"/>
      <c r="KRS318" s="178"/>
      <c r="KRT318" s="179"/>
      <c r="KRU318" s="73"/>
      <c r="KRV318" s="73"/>
      <c r="KRW318" s="180"/>
      <c r="KRX318" s="75"/>
      <c r="KRY318" s="76"/>
      <c r="KRZ318" s="180"/>
      <c r="KSA318" s="180"/>
      <c r="KSB318" s="180"/>
      <c r="KSC318" s="75"/>
      <c r="KSD318" s="76"/>
      <c r="KSE318" s="181"/>
      <c r="KSF318" s="181"/>
      <c r="KSG318" s="182"/>
      <c r="KSH318" s="134"/>
      <c r="KSI318" s="135"/>
      <c r="KSJ318" s="111"/>
      <c r="KSK318" s="178"/>
      <c r="KSL318" s="178"/>
      <c r="KSM318" s="178"/>
      <c r="KSN318" s="178"/>
      <c r="KSO318" s="179"/>
      <c r="KSP318" s="73"/>
      <c r="KSQ318" s="73"/>
      <c r="KSR318" s="180"/>
      <c r="KSS318" s="75"/>
      <c r="KST318" s="76"/>
      <c r="KSU318" s="180"/>
      <c r="KSV318" s="180"/>
      <c r="KSW318" s="180"/>
      <c r="KSX318" s="75"/>
      <c r="KSY318" s="76"/>
      <c r="KSZ318" s="181"/>
      <c r="KTA318" s="181"/>
      <c r="KTB318" s="182"/>
      <c r="KTC318" s="134"/>
      <c r="KTD318" s="135"/>
      <c r="KTE318" s="111"/>
      <c r="KTF318" s="178"/>
      <c r="KTG318" s="178"/>
      <c r="KTH318" s="178"/>
      <c r="KTI318" s="178"/>
      <c r="KTJ318" s="179"/>
      <c r="KTK318" s="73"/>
      <c r="KTL318" s="73"/>
      <c r="KTM318" s="180"/>
      <c r="KTN318" s="75"/>
      <c r="KTO318" s="76"/>
      <c r="KTP318" s="180"/>
      <c r="KTQ318" s="180"/>
      <c r="KTR318" s="180"/>
      <c r="KTS318" s="75"/>
      <c r="KTT318" s="76"/>
      <c r="KTU318" s="181"/>
      <c r="KTV318" s="181"/>
      <c r="KTW318" s="182"/>
      <c r="KTX318" s="134"/>
      <c r="KTY318" s="135"/>
      <c r="KTZ318" s="111"/>
      <c r="KUA318" s="178"/>
      <c r="KUB318" s="178"/>
      <c r="KUC318" s="178"/>
      <c r="KUD318" s="178"/>
      <c r="KUE318" s="179"/>
      <c r="KUF318" s="73"/>
      <c r="KUG318" s="73"/>
      <c r="KUH318" s="180"/>
      <c r="KUI318" s="75"/>
      <c r="KUJ318" s="76"/>
      <c r="KUK318" s="180"/>
      <c r="KUL318" s="180"/>
      <c r="KUM318" s="180"/>
      <c r="KUN318" s="75"/>
      <c r="KUO318" s="76"/>
      <c r="KUP318" s="181"/>
      <c r="KUQ318" s="181"/>
      <c r="KUR318" s="182"/>
      <c r="KUS318" s="134"/>
      <c r="KUT318" s="135"/>
      <c r="KUU318" s="111"/>
      <c r="KUV318" s="178"/>
      <c r="KUW318" s="178"/>
      <c r="KUX318" s="178"/>
      <c r="KUY318" s="178"/>
      <c r="KUZ318" s="179"/>
      <c r="KVA318" s="73"/>
      <c r="KVB318" s="73"/>
      <c r="KVC318" s="180"/>
      <c r="KVD318" s="75"/>
      <c r="KVE318" s="76"/>
      <c r="KVF318" s="180"/>
      <c r="KVG318" s="180"/>
      <c r="KVH318" s="180"/>
      <c r="KVI318" s="75"/>
      <c r="KVJ318" s="76"/>
      <c r="KVK318" s="181"/>
      <c r="KVL318" s="181"/>
      <c r="KVM318" s="182"/>
      <c r="KVN318" s="134"/>
      <c r="KVO318" s="135"/>
      <c r="KVP318" s="111"/>
      <c r="KVQ318" s="178"/>
      <c r="KVR318" s="178"/>
      <c r="KVS318" s="178"/>
      <c r="KVT318" s="178"/>
      <c r="KVU318" s="179"/>
      <c r="KVV318" s="73"/>
      <c r="KVW318" s="73"/>
      <c r="KVX318" s="180"/>
      <c r="KVY318" s="75"/>
      <c r="KVZ318" s="76"/>
      <c r="KWA318" s="180"/>
      <c r="KWB318" s="180"/>
      <c r="KWC318" s="180"/>
      <c r="KWD318" s="75"/>
      <c r="KWE318" s="76"/>
      <c r="KWF318" s="181"/>
      <c r="KWG318" s="181"/>
      <c r="KWH318" s="182"/>
      <c r="KWI318" s="134"/>
      <c r="KWJ318" s="135"/>
      <c r="KWK318" s="111"/>
      <c r="KWL318" s="178"/>
      <c r="KWM318" s="178"/>
      <c r="KWN318" s="178"/>
      <c r="KWO318" s="178"/>
      <c r="KWP318" s="179"/>
      <c r="KWQ318" s="73"/>
      <c r="KWR318" s="73"/>
      <c r="KWS318" s="180"/>
      <c r="KWT318" s="75"/>
      <c r="KWU318" s="76"/>
      <c r="KWV318" s="180"/>
      <c r="KWW318" s="180"/>
      <c r="KWX318" s="180"/>
      <c r="KWY318" s="75"/>
      <c r="KWZ318" s="76"/>
      <c r="KXA318" s="181"/>
      <c r="KXB318" s="181"/>
      <c r="KXC318" s="182"/>
      <c r="KXD318" s="134"/>
      <c r="KXE318" s="135"/>
      <c r="KXF318" s="111"/>
      <c r="KXG318" s="178"/>
      <c r="KXH318" s="178"/>
      <c r="KXI318" s="178"/>
      <c r="KXJ318" s="178"/>
      <c r="KXK318" s="179"/>
      <c r="KXL318" s="73"/>
      <c r="KXM318" s="73"/>
      <c r="KXN318" s="180"/>
      <c r="KXO318" s="75"/>
      <c r="KXP318" s="76"/>
      <c r="KXQ318" s="180"/>
      <c r="KXR318" s="180"/>
      <c r="KXS318" s="180"/>
      <c r="KXT318" s="75"/>
      <c r="KXU318" s="76"/>
      <c r="KXV318" s="181"/>
      <c r="KXW318" s="181"/>
      <c r="KXX318" s="182"/>
      <c r="KXY318" s="134"/>
      <c r="KXZ318" s="135"/>
      <c r="KYA318" s="111"/>
      <c r="KYB318" s="178"/>
      <c r="KYC318" s="178"/>
      <c r="KYD318" s="178"/>
      <c r="KYE318" s="178"/>
      <c r="KYF318" s="179"/>
      <c r="KYG318" s="73"/>
      <c r="KYH318" s="73"/>
      <c r="KYI318" s="180"/>
      <c r="KYJ318" s="75"/>
      <c r="KYK318" s="76"/>
      <c r="KYL318" s="180"/>
      <c r="KYM318" s="180"/>
      <c r="KYN318" s="180"/>
      <c r="KYO318" s="75"/>
      <c r="KYP318" s="76"/>
      <c r="KYQ318" s="181"/>
      <c r="KYR318" s="181"/>
      <c r="KYS318" s="182"/>
      <c r="KYT318" s="134"/>
      <c r="KYU318" s="135"/>
      <c r="KYV318" s="111"/>
      <c r="KYW318" s="178"/>
      <c r="KYX318" s="178"/>
      <c r="KYY318" s="178"/>
      <c r="KYZ318" s="178"/>
      <c r="KZA318" s="179"/>
      <c r="KZB318" s="73"/>
      <c r="KZC318" s="73"/>
      <c r="KZD318" s="180"/>
      <c r="KZE318" s="75"/>
      <c r="KZF318" s="76"/>
      <c r="KZG318" s="180"/>
      <c r="KZH318" s="180"/>
      <c r="KZI318" s="180"/>
      <c r="KZJ318" s="75"/>
      <c r="KZK318" s="76"/>
      <c r="KZL318" s="181"/>
      <c r="KZM318" s="181"/>
      <c r="KZN318" s="182"/>
      <c r="KZO318" s="134"/>
      <c r="KZP318" s="135"/>
      <c r="KZQ318" s="111"/>
      <c r="KZR318" s="178"/>
      <c r="KZS318" s="178"/>
      <c r="KZT318" s="178"/>
      <c r="KZU318" s="178"/>
      <c r="KZV318" s="179"/>
      <c r="KZW318" s="73"/>
      <c r="KZX318" s="73"/>
      <c r="KZY318" s="180"/>
      <c r="KZZ318" s="75"/>
      <c r="LAA318" s="76"/>
      <c r="LAB318" s="180"/>
      <c r="LAC318" s="180"/>
      <c r="LAD318" s="180"/>
      <c r="LAE318" s="75"/>
      <c r="LAF318" s="76"/>
      <c r="LAG318" s="181"/>
      <c r="LAH318" s="181"/>
      <c r="LAI318" s="182"/>
      <c r="LAJ318" s="134"/>
      <c r="LAK318" s="135"/>
      <c r="LAL318" s="111"/>
      <c r="LAM318" s="178"/>
      <c r="LAN318" s="178"/>
      <c r="LAO318" s="178"/>
      <c r="LAP318" s="178"/>
      <c r="LAQ318" s="179"/>
      <c r="LAR318" s="73"/>
      <c r="LAS318" s="73"/>
      <c r="LAT318" s="180"/>
      <c r="LAU318" s="75"/>
      <c r="LAV318" s="76"/>
      <c r="LAW318" s="180"/>
      <c r="LAX318" s="180"/>
      <c r="LAY318" s="180"/>
      <c r="LAZ318" s="75"/>
      <c r="LBA318" s="76"/>
      <c r="LBB318" s="181"/>
      <c r="LBC318" s="181"/>
      <c r="LBD318" s="182"/>
      <c r="LBE318" s="134"/>
      <c r="LBF318" s="135"/>
      <c r="LBG318" s="111"/>
      <c r="LBH318" s="178"/>
      <c r="LBI318" s="178"/>
      <c r="LBJ318" s="178"/>
      <c r="LBK318" s="178"/>
      <c r="LBL318" s="179"/>
      <c r="LBM318" s="73"/>
      <c r="LBN318" s="73"/>
      <c r="LBO318" s="180"/>
      <c r="LBP318" s="75"/>
      <c r="LBQ318" s="76"/>
      <c r="LBR318" s="180"/>
      <c r="LBS318" s="180"/>
      <c r="LBT318" s="180"/>
      <c r="LBU318" s="75"/>
      <c r="LBV318" s="76"/>
      <c r="LBW318" s="181"/>
      <c r="LBX318" s="181"/>
      <c r="LBY318" s="182"/>
      <c r="LBZ318" s="134"/>
      <c r="LCA318" s="135"/>
      <c r="LCB318" s="111"/>
      <c r="LCC318" s="178"/>
      <c r="LCD318" s="178"/>
      <c r="LCE318" s="178"/>
      <c r="LCF318" s="178"/>
      <c r="LCG318" s="179"/>
      <c r="LCH318" s="73"/>
      <c r="LCI318" s="73"/>
      <c r="LCJ318" s="180"/>
      <c r="LCK318" s="75"/>
      <c r="LCL318" s="76"/>
      <c r="LCM318" s="180"/>
      <c r="LCN318" s="180"/>
      <c r="LCO318" s="180"/>
      <c r="LCP318" s="75"/>
      <c r="LCQ318" s="76"/>
      <c r="LCR318" s="181"/>
      <c r="LCS318" s="181"/>
      <c r="LCT318" s="182"/>
      <c r="LCU318" s="134"/>
      <c r="LCV318" s="135"/>
      <c r="LCW318" s="111"/>
      <c r="LCX318" s="178"/>
      <c r="LCY318" s="178"/>
      <c r="LCZ318" s="178"/>
      <c r="LDA318" s="178"/>
      <c r="LDB318" s="179"/>
      <c r="LDC318" s="73"/>
      <c r="LDD318" s="73"/>
      <c r="LDE318" s="180"/>
      <c r="LDF318" s="75"/>
      <c r="LDG318" s="76"/>
      <c r="LDH318" s="180"/>
      <c r="LDI318" s="180"/>
      <c r="LDJ318" s="180"/>
      <c r="LDK318" s="75"/>
      <c r="LDL318" s="76"/>
      <c r="LDM318" s="181"/>
      <c r="LDN318" s="181"/>
      <c r="LDO318" s="182"/>
      <c r="LDP318" s="134"/>
      <c r="LDQ318" s="135"/>
      <c r="LDR318" s="111"/>
      <c r="LDS318" s="178"/>
      <c r="LDT318" s="178"/>
      <c r="LDU318" s="178"/>
      <c r="LDV318" s="178"/>
      <c r="LDW318" s="179"/>
      <c r="LDX318" s="73"/>
      <c r="LDY318" s="73"/>
      <c r="LDZ318" s="180"/>
      <c r="LEA318" s="75"/>
      <c r="LEB318" s="76"/>
      <c r="LEC318" s="180"/>
      <c r="LED318" s="180"/>
      <c r="LEE318" s="180"/>
      <c r="LEF318" s="75"/>
      <c r="LEG318" s="76"/>
      <c r="LEH318" s="181"/>
      <c r="LEI318" s="181"/>
      <c r="LEJ318" s="182"/>
      <c r="LEK318" s="134"/>
      <c r="LEL318" s="135"/>
      <c r="LEM318" s="111"/>
      <c r="LEN318" s="178"/>
      <c r="LEO318" s="178"/>
      <c r="LEP318" s="178"/>
      <c r="LEQ318" s="178"/>
      <c r="LER318" s="179"/>
      <c r="LES318" s="73"/>
      <c r="LET318" s="73"/>
      <c r="LEU318" s="180"/>
      <c r="LEV318" s="75"/>
      <c r="LEW318" s="76"/>
      <c r="LEX318" s="180"/>
      <c r="LEY318" s="180"/>
      <c r="LEZ318" s="180"/>
      <c r="LFA318" s="75"/>
      <c r="LFB318" s="76"/>
      <c r="LFC318" s="181"/>
      <c r="LFD318" s="181"/>
      <c r="LFE318" s="182"/>
      <c r="LFF318" s="134"/>
      <c r="LFG318" s="135"/>
      <c r="LFH318" s="111"/>
      <c r="LFI318" s="178"/>
      <c r="LFJ318" s="178"/>
      <c r="LFK318" s="178"/>
      <c r="LFL318" s="178"/>
      <c r="LFM318" s="179"/>
      <c r="LFN318" s="73"/>
      <c r="LFO318" s="73"/>
      <c r="LFP318" s="180"/>
      <c r="LFQ318" s="75"/>
      <c r="LFR318" s="76"/>
      <c r="LFS318" s="180"/>
      <c r="LFT318" s="180"/>
      <c r="LFU318" s="180"/>
      <c r="LFV318" s="75"/>
      <c r="LFW318" s="76"/>
      <c r="LFX318" s="181"/>
      <c r="LFY318" s="181"/>
      <c r="LFZ318" s="182"/>
      <c r="LGA318" s="134"/>
      <c r="LGB318" s="135"/>
      <c r="LGC318" s="111"/>
      <c r="LGD318" s="178"/>
      <c r="LGE318" s="178"/>
      <c r="LGF318" s="178"/>
      <c r="LGG318" s="178"/>
      <c r="LGH318" s="179"/>
      <c r="LGI318" s="73"/>
      <c r="LGJ318" s="73"/>
      <c r="LGK318" s="180"/>
      <c r="LGL318" s="75"/>
      <c r="LGM318" s="76"/>
      <c r="LGN318" s="180"/>
      <c r="LGO318" s="180"/>
      <c r="LGP318" s="180"/>
      <c r="LGQ318" s="75"/>
      <c r="LGR318" s="76"/>
      <c r="LGS318" s="181"/>
      <c r="LGT318" s="181"/>
      <c r="LGU318" s="182"/>
      <c r="LGV318" s="134"/>
      <c r="LGW318" s="135"/>
      <c r="LGX318" s="111"/>
      <c r="LGY318" s="178"/>
      <c r="LGZ318" s="178"/>
      <c r="LHA318" s="178"/>
      <c r="LHB318" s="178"/>
      <c r="LHC318" s="179"/>
      <c r="LHD318" s="73"/>
      <c r="LHE318" s="73"/>
      <c r="LHF318" s="180"/>
      <c r="LHG318" s="75"/>
      <c r="LHH318" s="76"/>
      <c r="LHI318" s="180"/>
      <c r="LHJ318" s="180"/>
      <c r="LHK318" s="180"/>
      <c r="LHL318" s="75"/>
      <c r="LHM318" s="76"/>
      <c r="LHN318" s="181"/>
      <c r="LHO318" s="181"/>
      <c r="LHP318" s="182"/>
      <c r="LHQ318" s="134"/>
      <c r="LHR318" s="135"/>
      <c r="LHS318" s="111"/>
      <c r="LHT318" s="178"/>
      <c r="LHU318" s="178"/>
      <c r="LHV318" s="178"/>
      <c r="LHW318" s="178"/>
      <c r="LHX318" s="179"/>
      <c r="LHY318" s="73"/>
      <c r="LHZ318" s="73"/>
      <c r="LIA318" s="180"/>
      <c r="LIB318" s="75"/>
      <c r="LIC318" s="76"/>
      <c r="LID318" s="180"/>
      <c r="LIE318" s="180"/>
      <c r="LIF318" s="180"/>
      <c r="LIG318" s="75"/>
      <c r="LIH318" s="76"/>
      <c r="LII318" s="181"/>
      <c r="LIJ318" s="181"/>
      <c r="LIK318" s="182"/>
      <c r="LIL318" s="134"/>
      <c r="LIM318" s="135"/>
      <c r="LIN318" s="111"/>
      <c r="LIO318" s="178"/>
      <c r="LIP318" s="178"/>
      <c r="LIQ318" s="178"/>
      <c r="LIR318" s="178"/>
      <c r="LIS318" s="179"/>
      <c r="LIT318" s="73"/>
      <c r="LIU318" s="73"/>
      <c r="LIV318" s="180"/>
      <c r="LIW318" s="75"/>
      <c r="LIX318" s="76"/>
      <c r="LIY318" s="180"/>
      <c r="LIZ318" s="180"/>
      <c r="LJA318" s="180"/>
      <c r="LJB318" s="75"/>
      <c r="LJC318" s="76"/>
      <c r="LJD318" s="181"/>
      <c r="LJE318" s="181"/>
      <c r="LJF318" s="182"/>
      <c r="LJG318" s="134"/>
      <c r="LJH318" s="135"/>
      <c r="LJI318" s="111"/>
      <c r="LJJ318" s="178"/>
      <c r="LJK318" s="178"/>
      <c r="LJL318" s="178"/>
      <c r="LJM318" s="178"/>
      <c r="LJN318" s="179"/>
      <c r="LJO318" s="73"/>
      <c r="LJP318" s="73"/>
      <c r="LJQ318" s="180"/>
      <c r="LJR318" s="75"/>
      <c r="LJS318" s="76"/>
      <c r="LJT318" s="180"/>
      <c r="LJU318" s="180"/>
      <c r="LJV318" s="180"/>
      <c r="LJW318" s="75"/>
      <c r="LJX318" s="76"/>
      <c r="LJY318" s="181"/>
      <c r="LJZ318" s="181"/>
      <c r="LKA318" s="182"/>
      <c r="LKB318" s="134"/>
      <c r="LKC318" s="135"/>
      <c r="LKD318" s="111"/>
      <c r="LKE318" s="178"/>
      <c r="LKF318" s="178"/>
      <c r="LKG318" s="178"/>
      <c r="LKH318" s="178"/>
      <c r="LKI318" s="179"/>
      <c r="LKJ318" s="73"/>
      <c r="LKK318" s="73"/>
      <c r="LKL318" s="180"/>
      <c r="LKM318" s="75"/>
      <c r="LKN318" s="76"/>
      <c r="LKO318" s="180"/>
      <c r="LKP318" s="180"/>
      <c r="LKQ318" s="180"/>
      <c r="LKR318" s="75"/>
      <c r="LKS318" s="76"/>
      <c r="LKT318" s="181"/>
      <c r="LKU318" s="181"/>
      <c r="LKV318" s="182"/>
      <c r="LKW318" s="134"/>
      <c r="LKX318" s="135"/>
      <c r="LKY318" s="111"/>
      <c r="LKZ318" s="178"/>
      <c r="LLA318" s="178"/>
      <c r="LLB318" s="178"/>
      <c r="LLC318" s="178"/>
      <c r="LLD318" s="179"/>
      <c r="LLE318" s="73"/>
      <c r="LLF318" s="73"/>
      <c r="LLG318" s="180"/>
      <c r="LLH318" s="75"/>
      <c r="LLI318" s="76"/>
      <c r="LLJ318" s="180"/>
      <c r="LLK318" s="180"/>
      <c r="LLL318" s="180"/>
      <c r="LLM318" s="75"/>
      <c r="LLN318" s="76"/>
      <c r="LLO318" s="181"/>
      <c r="LLP318" s="181"/>
      <c r="LLQ318" s="182"/>
      <c r="LLR318" s="134"/>
      <c r="LLS318" s="135"/>
      <c r="LLT318" s="111"/>
      <c r="LLU318" s="178"/>
      <c r="LLV318" s="178"/>
      <c r="LLW318" s="178"/>
      <c r="LLX318" s="178"/>
      <c r="LLY318" s="179"/>
      <c r="LLZ318" s="73"/>
      <c r="LMA318" s="73"/>
      <c r="LMB318" s="180"/>
      <c r="LMC318" s="75"/>
      <c r="LMD318" s="76"/>
      <c r="LME318" s="180"/>
      <c r="LMF318" s="180"/>
      <c r="LMG318" s="180"/>
      <c r="LMH318" s="75"/>
      <c r="LMI318" s="76"/>
      <c r="LMJ318" s="181"/>
      <c r="LMK318" s="181"/>
      <c r="LML318" s="182"/>
      <c r="LMM318" s="134"/>
      <c r="LMN318" s="135"/>
      <c r="LMO318" s="111"/>
      <c r="LMP318" s="178"/>
      <c r="LMQ318" s="178"/>
      <c r="LMR318" s="178"/>
      <c r="LMS318" s="178"/>
      <c r="LMT318" s="179"/>
      <c r="LMU318" s="73"/>
      <c r="LMV318" s="73"/>
      <c r="LMW318" s="180"/>
      <c r="LMX318" s="75"/>
      <c r="LMY318" s="76"/>
      <c r="LMZ318" s="180"/>
      <c r="LNA318" s="180"/>
      <c r="LNB318" s="180"/>
      <c r="LNC318" s="75"/>
      <c r="LND318" s="76"/>
      <c r="LNE318" s="181"/>
      <c r="LNF318" s="181"/>
      <c r="LNG318" s="182"/>
      <c r="LNH318" s="134"/>
      <c r="LNI318" s="135"/>
      <c r="LNJ318" s="111"/>
      <c r="LNK318" s="178"/>
      <c r="LNL318" s="178"/>
      <c r="LNM318" s="178"/>
      <c r="LNN318" s="178"/>
      <c r="LNO318" s="179"/>
      <c r="LNP318" s="73"/>
      <c r="LNQ318" s="73"/>
      <c r="LNR318" s="180"/>
      <c r="LNS318" s="75"/>
      <c r="LNT318" s="76"/>
      <c r="LNU318" s="180"/>
      <c r="LNV318" s="180"/>
      <c r="LNW318" s="180"/>
      <c r="LNX318" s="75"/>
      <c r="LNY318" s="76"/>
      <c r="LNZ318" s="181"/>
      <c r="LOA318" s="181"/>
      <c r="LOB318" s="182"/>
      <c r="LOC318" s="134"/>
      <c r="LOD318" s="135"/>
      <c r="LOE318" s="111"/>
      <c r="LOF318" s="178"/>
      <c r="LOG318" s="178"/>
      <c r="LOH318" s="178"/>
      <c r="LOI318" s="178"/>
      <c r="LOJ318" s="179"/>
      <c r="LOK318" s="73"/>
      <c r="LOL318" s="73"/>
      <c r="LOM318" s="180"/>
      <c r="LON318" s="75"/>
      <c r="LOO318" s="76"/>
      <c r="LOP318" s="180"/>
      <c r="LOQ318" s="180"/>
      <c r="LOR318" s="180"/>
      <c r="LOS318" s="75"/>
      <c r="LOT318" s="76"/>
      <c r="LOU318" s="181"/>
      <c r="LOV318" s="181"/>
      <c r="LOW318" s="182"/>
      <c r="LOX318" s="134"/>
      <c r="LOY318" s="135"/>
      <c r="LOZ318" s="111"/>
      <c r="LPA318" s="178"/>
      <c r="LPB318" s="178"/>
      <c r="LPC318" s="178"/>
      <c r="LPD318" s="178"/>
      <c r="LPE318" s="179"/>
      <c r="LPF318" s="73"/>
      <c r="LPG318" s="73"/>
      <c r="LPH318" s="180"/>
      <c r="LPI318" s="75"/>
      <c r="LPJ318" s="76"/>
      <c r="LPK318" s="180"/>
      <c r="LPL318" s="180"/>
      <c r="LPM318" s="180"/>
      <c r="LPN318" s="75"/>
      <c r="LPO318" s="76"/>
      <c r="LPP318" s="181"/>
      <c r="LPQ318" s="181"/>
      <c r="LPR318" s="182"/>
      <c r="LPS318" s="134"/>
      <c r="LPT318" s="135"/>
      <c r="LPU318" s="111"/>
      <c r="LPV318" s="178"/>
      <c r="LPW318" s="178"/>
      <c r="LPX318" s="178"/>
      <c r="LPY318" s="178"/>
      <c r="LPZ318" s="179"/>
      <c r="LQA318" s="73"/>
      <c r="LQB318" s="73"/>
      <c r="LQC318" s="180"/>
      <c r="LQD318" s="75"/>
      <c r="LQE318" s="76"/>
      <c r="LQF318" s="180"/>
      <c r="LQG318" s="180"/>
      <c r="LQH318" s="180"/>
      <c r="LQI318" s="75"/>
      <c r="LQJ318" s="76"/>
      <c r="LQK318" s="181"/>
      <c r="LQL318" s="181"/>
      <c r="LQM318" s="182"/>
      <c r="LQN318" s="134"/>
      <c r="LQO318" s="135"/>
      <c r="LQP318" s="111"/>
      <c r="LQQ318" s="178"/>
      <c r="LQR318" s="178"/>
      <c r="LQS318" s="178"/>
      <c r="LQT318" s="178"/>
      <c r="LQU318" s="179"/>
      <c r="LQV318" s="73"/>
      <c r="LQW318" s="73"/>
      <c r="LQX318" s="180"/>
      <c r="LQY318" s="75"/>
      <c r="LQZ318" s="76"/>
      <c r="LRA318" s="180"/>
      <c r="LRB318" s="180"/>
      <c r="LRC318" s="180"/>
      <c r="LRD318" s="75"/>
      <c r="LRE318" s="76"/>
      <c r="LRF318" s="181"/>
      <c r="LRG318" s="181"/>
      <c r="LRH318" s="182"/>
      <c r="LRI318" s="134"/>
      <c r="LRJ318" s="135"/>
      <c r="LRK318" s="111"/>
      <c r="LRL318" s="178"/>
      <c r="LRM318" s="178"/>
      <c r="LRN318" s="178"/>
      <c r="LRO318" s="178"/>
      <c r="LRP318" s="179"/>
      <c r="LRQ318" s="73"/>
      <c r="LRR318" s="73"/>
      <c r="LRS318" s="180"/>
      <c r="LRT318" s="75"/>
      <c r="LRU318" s="76"/>
      <c r="LRV318" s="180"/>
      <c r="LRW318" s="180"/>
      <c r="LRX318" s="180"/>
      <c r="LRY318" s="75"/>
      <c r="LRZ318" s="76"/>
      <c r="LSA318" s="181"/>
      <c r="LSB318" s="181"/>
      <c r="LSC318" s="182"/>
      <c r="LSD318" s="134"/>
      <c r="LSE318" s="135"/>
      <c r="LSF318" s="111"/>
      <c r="LSG318" s="178"/>
      <c r="LSH318" s="178"/>
      <c r="LSI318" s="178"/>
      <c r="LSJ318" s="178"/>
      <c r="LSK318" s="179"/>
      <c r="LSL318" s="73"/>
      <c r="LSM318" s="73"/>
      <c r="LSN318" s="180"/>
      <c r="LSO318" s="75"/>
      <c r="LSP318" s="76"/>
      <c r="LSQ318" s="180"/>
      <c r="LSR318" s="180"/>
      <c r="LSS318" s="180"/>
      <c r="LST318" s="75"/>
      <c r="LSU318" s="76"/>
      <c r="LSV318" s="181"/>
      <c r="LSW318" s="181"/>
      <c r="LSX318" s="182"/>
      <c r="LSY318" s="134"/>
      <c r="LSZ318" s="135"/>
      <c r="LTA318" s="111"/>
      <c r="LTB318" s="178"/>
      <c r="LTC318" s="178"/>
      <c r="LTD318" s="178"/>
      <c r="LTE318" s="178"/>
      <c r="LTF318" s="179"/>
      <c r="LTG318" s="73"/>
      <c r="LTH318" s="73"/>
      <c r="LTI318" s="180"/>
      <c r="LTJ318" s="75"/>
      <c r="LTK318" s="76"/>
      <c r="LTL318" s="180"/>
      <c r="LTM318" s="180"/>
      <c r="LTN318" s="180"/>
      <c r="LTO318" s="75"/>
      <c r="LTP318" s="76"/>
      <c r="LTQ318" s="181"/>
      <c r="LTR318" s="181"/>
      <c r="LTS318" s="182"/>
      <c r="LTT318" s="134"/>
      <c r="LTU318" s="135"/>
      <c r="LTV318" s="111"/>
      <c r="LTW318" s="178"/>
      <c r="LTX318" s="178"/>
      <c r="LTY318" s="178"/>
      <c r="LTZ318" s="178"/>
      <c r="LUA318" s="179"/>
      <c r="LUB318" s="73"/>
      <c r="LUC318" s="73"/>
      <c r="LUD318" s="180"/>
      <c r="LUE318" s="75"/>
      <c r="LUF318" s="76"/>
      <c r="LUG318" s="180"/>
      <c r="LUH318" s="180"/>
      <c r="LUI318" s="180"/>
      <c r="LUJ318" s="75"/>
      <c r="LUK318" s="76"/>
      <c r="LUL318" s="181"/>
      <c r="LUM318" s="181"/>
      <c r="LUN318" s="182"/>
      <c r="LUO318" s="134"/>
      <c r="LUP318" s="135"/>
      <c r="LUQ318" s="111"/>
      <c r="LUR318" s="178"/>
      <c r="LUS318" s="178"/>
      <c r="LUT318" s="178"/>
      <c r="LUU318" s="178"/>
      <c r="LUV318" s="179"/>
      <c r="LUW318" s="73"/>
      <c r="LUX318" s="73"/>
      <c r="LUY318" s="180"/>
      <c r="LUZ318" s="75"/>
      <c r="LVA318" s="76"/>
      <c r="LVB318" s="180"/>
      <c r="LVC318" s="180"/>
      <c r="LVD318" s="180"/>
      <c r="LVE318" s="75"/>
      <c r="LVF318" s="76"/>
      <c r="LVG318" s="181"/>
      <c r="LVH318" s="181"/>
      <c r="LVI318" s="182"/>
      <c r="LVJ318" s="134"/>
      <c r="LVK318" s="135"/>
      <c r="LVL318" s="111"/>
      <c r="LVM318" s="178"/>
      <c r="LVN318" s="178"/>
      <c r="LVO318" s="178"/>
      <c r="LVP318" s="178"/>
      <c r="LVQ318" s="179"/>
      <c r="LVR318" s="73"/>
      <c r="LVS318" s="73"/>
      <c r="LVT318" s="180"/>
      <c r="LVU318" s="75"/>
      <c r="LVV318" s="76"/>
      <c r="LVW318" s="180"/>
      <c r="LVX318" s="180"/>
      <c r="LVY318" s="180"/>
      <c r="LVZ318" s="75"/>
      <c r="LWA318" s="76"/>
      <c r="LWB318" s="181"/>
      <c r="LWC318" s="181"/>
      <c r="LWD318" s="182"/>
      <c r="LWE318" s="134"/>
      <c r="LWF318" s="135"/>
      <c r="LWG318" s="111"/>
      <c r="LWH318" s="178"/>
      <c r="LWI318" s="178"/>
      <c r="LWJ318" s="178"/>
      <c r="LWK318" s="178"/>
      <c r="LWL318" s="179"/>
      <c r="LWM318" s="73"/>
      <c r="LWN318" s="73"/>
      <c r="LWO318" s="180"/>
      <c r="LWP318" s="75"/>
      <c r="LWQ318" s="76"/>
      <c r="LWR318" s="180"/>
      <c r="LWS318" s="180"/>
      <c r="LWT318" s="180"/>
      <c r="LWU318" s="75"/>
      <c r="LWV318" s="76"/>
      <c r="LWW318" s="181"/>
      <c r="LWX318" s="181"/>
      <c r="LWY318" s="182"/>
      <c r="LWZ318" s="134"/>
      <c r="LXA318" s="135"/>
      <c r="LXB318" s="111"/>
      <c r="LXC318" s="178"/>
      <c r="LXD318" s="178"/>
      <c r="LXE318" s="178"/>
      <c r="LXF318" s="178"/>
      <c r="LXG318" s="179"/>
      <c r="LXH318" s="73"/>
      <c r="LXI318" s="73"/>
      <c r="LXJ318" s="180"/>
      <c r="LXK318" s="75"/>
      <c r="LXL318" s="76"/>
      <c r="LXM318" s="180"/>
      <c r="LXN318" s="180"/>
      <c r="LXO318" s="180"/>
      <c r="LXP318" s="75"/>
      <c r="LXQ318" s="76"/>
      <c r="LXR318" s="181"/>
      <c r="LXS318" s="181"/>
      <c r="LXT318" s="182"/>
      <c r="LXU318" s="134"/>
      <c r="LXV318" s="135"/>
      <c r="LXW318" s="111"/>
      <c r="LXX318" s="178"/>
      <c r="LXY318" s="178"/>
      <c r="LXZ318" s="178"/>
      <c r="LYA318" s="178"/>
      <c r="LYB318" s="179"/>
      <c r="LYC318" s="73"/>
      <c r="LYD318" s="73"/>
      <c r="LYE318" s="180"/>
      <c r="LYF318" s="75"/>
      <c r="LYG318" s="76"/>
      <c r="LYH318" s="180"/>
      <c r="LYI318" s="180"/>
      <c r="LYJ318" s="180"/>
      <c r="LYK318" s="75"/>
      <c r="LYL318" s="76"/>
      <c r="LYM318" s="181"/>
      <c r="LYN318" s="181"/>
      <c r="LYO318" s="182"/>
      <c r="LYP318" s="134"/>
      <c r="LYQ318" s="135"/>
      <c r="LYR318" s="111"/>
      <c r="LYS318" s="178"/>
      <c r="LYT318" s="178"/>
      <c r="LYU318" s="178"/>
      <c r="LYV318" s="178"/>
      <c r="LYW318" s="179"/>
      <c r="LYX318" s="73"/>
      <c r="LYY318" s="73"/>
      <c r="LYZ318" s="180"/>
      <c r="LZA318" s="75"/>
      <c r="LZB318" s="76"/>
      <c r="LZC318" s="180"/>
      <c r="LZD318" s="180"/>
      <c r="LZE318" s="180"/>
      <c r="LZF318" s="75"/>
      <c r="LZG318" s="76"/>
      <c r="LZH318" s="181"/>
      <c r="LZI318" s="181"/>
      <c r="LZJ318" s="182"/>
      <c r="LZK318" s="134"/>
      <c r="LZL318" s="135"/>
      <c r="LZM318" s="111"/>
      <c r="LZN318" s="178"/>
      <c r="LZO318" s="178"/>
      <c r="LZP318" s="178"/>
      <c r="LZQ318" s="178"/>
      <c r="LZR318" s="179"/>
      <c r="LZS318" s="73"/>
      <c r="LZT318" s="73"/>
      <c r="LZU318" s="180"/>
      <c r="LZV318" s="75"/>
      <c r="LZW318" s="76"/>
      <c r="LZX318" s="180"/>
      <c r="LZY318" s="180"/>
      <c r="LZZ318" s="180"/>
      <c r="MAA318" s="75"/>
      <c r="MAB318" s="76"/>
      <c r="MAC318" s="181"/>
      <c r="MAD318" s="181"/>
      <c r="MAE318" s="182"/>
      <c r="MAF318" s="134"/>
      <c r="MAG318" s="135"/>
      <c r="MAH318" s="111"/>
      <c r="MAI318" s="178"/>
      <c r="MAJ318" s="178"/>
      <c r="MAK318" s="178"/>
      <c r="MAL318" s="178"/>
      <c r="MAM318" s="179"/>
      <c r="MAN318" s="73"/>
      <c r="MAO318" s="73"/>
      <c r="MAP318" s="180"/>
      <c r="MAQ318" s="75"/>
      <c r="MAR318" s="76"/>
      <c r="MAS318" s="180"/>
      <c r="MAT318" s="180"/>
      <c r="MAU318" s="180"/>
      <c r="MAV318" s="75"/>
      <c r="MAW318" s="76"/>
      <c r="MAX318" s="181"/>
      <c r="MAY318" s="181"/>
      <c r="MAZ318" s="182"/>
      <c r="MBA318" s="134"/>
      <c r="MBB318" s="135"/>
      <c r="MBC318" s="111"/>
      <c r="MBD318" s="178"/>
      <c r="MBE318" s="178"/>
      <c r="MBF318" s="178"/>
      <c r="MBG318" s="178"/>
      <c r="MBH318" s="179"/>
      <c r="MBI318" s="73"/>
      <c r="MBJ318" s="73"/>
      <c r="MBK318" s="180"/>
      <c r="MBL318" s="75"/>
      <c r="MBM318" s="76"/>
      <c r="MBN318" s="180"/>
      <c r="MBO318" s="180"/>
      <c r="MBP318" s="180"/>
      <c r="MBQ318" s="75"/>
      <c r="MBR318" s="76"/>
      <c r="MBS318" s="181"/>
      <c r="MBT318" s="181"/>
      <c r="MBU318" s="182"/>
      <c r="MBV318" s="134"/>
      <c r="MBW318" s="135"/>
      <c r="MBX318" s="111"/>
      <c r="MBY318" s="178"/>
      <c r="MBZ318" s="178"/>
      <c r="MCA318" s="178"/>
      <c r="MCB318" s="178"/>
      <c r="MCC318" s="179"/>
      <c r="MCD318" s="73"/>
      <c r="MCE318" s="73"/>
      <c r="MCF318" s="180"/>
      <c r="MCG318" s="75"/>
      <c r="MCH318" s="76"/>
      <c r="MCI318" s="180"/>
      <c r="MCJ318" s="180"/>
      <c r="MCK318" s="180"/>
      <c r="MCL318" s="75"/>
      <c r="MCM318" s="76"/>
      <c r="MCN318" s="181"/>
      <c r="MCO318" s="181"/>
      <c r="MCP318" s="182"/>
      <c r="MCQ318" s="134"/>
      <c r="MCR318" s="135"/>
      <c r="MCS318" s="111"/>
      <c r="MCT318" s="178"/>
      <c r="MCU318" s="178"/>
      <c r="MCV318" s="178"/>
      <c r="MCW318" s="178"/>
      <c r="MCX318" s="179"/>
      <c r="MCY318" s="73"/>
      <c r="MCZ318" s="73"/>
      <c r="MDA318" s="180"/>
      <c r="MDB318" s="75"/>
      <c r="MDC318" s="76"/>
      <c r="MDD318" s="180"/>
      <c r="MDE318" s="180"/>
      <c r="MDF318" s="180"/>
      <c r="MDG318" s="75"/>
      <c r="MDH318" s="76"/>
      <c r="MDI318" s="181"/>
      <c r="MDJ318" s="181"/>
      <c r="MDK318" s="182"/>
      <c r="MDL318" s="134"/>
      <c r="MDM318" s="135"/>
      <c r="MDN318" s="111"/>
      <c r="MDO318" s="178"/>
      <c r="MDP318" s="178"/>
      <c r="MDQ318" s="178"/>
      <c r="MDR318" s="178"/>
      <c r="MDS318" s="179"/>
      <c r="MDT318" s="73"/>
      <c r="MDU318" s="73"/>
      <c r="MDV318" s="180"/>
      <c r="MDW318" s="75"/>
      <c r="MDX318" s="76"/>
      <c r="MDY318" s="180"/>
      <c r="MDZ318" s="180"/>
      <c r="MEA318" s="180"/>
      <c r="MEB318" s="75"/>
      <c r="MEC318" s="76"/>
      <c r="MED318" s="181"/>
      <c r="MEE318" s="181"/>
      <c r="MEF318" s="182"/>
      <c r="MEG318" s="134"/>
      <c r="MEH318" s="135"/>
      <c r="MEI318" s="111"/>
      <c r="MEJ318" s="178"/>
      <c r="MEK318" s="178"/>
      <c r="MEL318" s="178"/>
      <c r="MEM318" s="178"/>
      <c r="MEN318" s="179"/>
      <c r="MEO318" s="73"/>
      <c r="MEP318" s="73"/>
      <c r="MEQ318" s="180"/>
      <c r="MER318" s="75"/>
      <c r="MES318" s="76"/>
      <c r="MET318" s="180"/>
      <c r="MEU318" s="180"/>
      <c r="MEV318" s="180"/>
      <c r="MEW318" s="75"/>
      <c r="MEX318" s="76"/>
      <c r="MEY318" s="181"/>
      <c r="MEZ318" s="181"/>
      <c r="MFA318" s="182"/>
      <c r="MFB318" s="134"/>
      <c r="MFC318" s="135"/>
      <c r="MFD318" s="111"/>
      <c r="MFE318" s="178"/>
      <c r="MFF318" s="178"/>
      <c r="MFG318" s="178"/>
      <c r="MFH318" s="178"/>
      <c r="MFI318" s="179"/>
      <c r="MFJ318" s="73"/>
      <c r="MFK318" s="73"/>
      <c r="MFL318" s="180"/>
      <c r="MFM318" s="75"/>
      <c r="MFN318" s="76"/>
      <c r="MFO318" s="180"/>
      <c r="MFP318" s="180"/>
      <c r="MFQ318" s="180"/>
      <c r="MFR318" s="75"/>
      <c r="MFS318" s="76"/>
      <c r="MFT318" s="181"/>
      <c r="MFU318" s="181"/>
      <c r="MFV318" s="182"/>
      <c r="MFW318" s="134"/>
      <c r="MFX318" s="135"/>
      <c r="MFY318" s="111"/>
      <c r="MFZ318" s="178"/>
      <c r="MGA318" s="178"/>
      <c r="MGB318" s="178"/>
      <c r="MGC318" s="178"/>
      <c r="MGD318" s="179"/>
      <c r="MGE318" s="73"/>
      <c r="MGF318" s="73"/>
      <c r="MGG318" s="180"/>
      <c r="MGH318" s="75"/>
      <c r="MGI318" s="76"/>
      <c r="MGJ318" s="180"/>
      <c r="MGK318" s="180"/>
      <c r="MGL318" s="180"/>
      <c r="MGM318" s="75"/>
      <c r="MGN318" s="76"/>
      <c r="MGO318" s="181"/>
      <c r="MGP318" s="181"/>
      <c r="MGQ318" s="182"/>
      <c r="MGR318" s="134"/>
      <c r="MGS318" s="135"/>
      <c r="MGT318" s="111"/>
      <c r="MGU318" s="178"/>
      <c r="MGV318" s="178"/>
      <c r="MGW318" s="178"/>
      <c r="MGX318" s="178"/>
      <c r="MGY318" s="179"/>
      <c r="MGZ318" s="73"/>
      <c r="MHA318" s="73"/>
      <c r="MHB318" s="180"/>
      <c r="MHC318" s="75"/>
      <c r="MHD318" s="76"/>
      <c r="MHE318" s="180"/>
      <c r="MHF318" s="180"/>
      <c r="MHG318" s="180"/>
      <c r="MHH318" s="75"/>
      <c r="MHI318" s="76"/>
      <c r="MHJ318" s="181"/>
      <c r="MHK318" s="181"/>
      <c r="MHL318" s="182"/>
      <c r="MHM318" s="134"/>
      <c r="MHN318" s="135"/>
      <c r="MHO318" s="111"/>
      <c r="MHP318" s="178"/>
      <c r="MHQ318" s="178"/>
      <c r="MHR318" s="178"/>
      <c r="MHS318" s="178"/>
      <c r="MHT318" s="179"/>
      <c r="MHU318" s="73"/>
      <c r="MHV318" s="73"/>
      <c r="MHW318" s="180"/>
      <c r="MHX318" s="75"/>
      <c r="MHY318" s="76"/>
      <c r="MHZ318" s="180"/>
      <c r="MIA318" s="180"/>
      <c r="MIB318" s="180"/>
      <c r="MIC318" s="75"/>
      <c r="MID318" s="76"/>
      <c r="MIE318" s="181"/>
      <c r="MIF318" s="181"/>
      <c r="MIG318" s="182"/>
      <c r="MIH318" s="134"/>
      <c r="MII318" s="135"/>
      <c r="MIJ318" s="111"/>
      <c r="MIK318" s="178"/>
      <c r="MIL318" s="178"/>
      <c r="MIM318" s="178"/>
      <c r="MIN318" s="178"/>
      <c r="MIO318" s="179"/>
      <c r="MIP318" s="73"/>
      <c r="MIQ318" s="73"/>
      <c r="MIR318" s="180"/>
      <c r="MIS318" s="75"/>
      <c r="MIT318" s="76"/>
      <c r="MIU318" s="180"/>
      <c r="MIV318" s="180"/>
      <c r="MIW318" s="180"/>
      <c r="MIX318" s="75"/>
      <c r="MIY318" s="76"/>
      <c r="MIZ318" s="181"/>
      <c r="MJA318" s="181"/>
      <c r="MJB318" s="182"/>
      <c r="MJC318" s="134"/>
      <c r="MJD318" s="135"/>
      <c r="MJE318" s="111"/>
      <c r="MJF318" s="178"/>
      <c r="MJG318" s="178"/>
      <c r="MJH318" s="178"/>
      <c r="MJI318" s="178"/>
      <c r="MJJ318" s="179"/>
      <c r="MJK318" s="73"/>
      <c r="MJL318" s="73"/>
      <c r="MJM318" s="180"/>
      <c r="MJN318" s="75"/>
      <c r="MJO318" s="76"/>
      <c r="MJP318" s="180"/>
      <c r="MJQ318" s="180"/>
      <c r="MJR318" s="180"/>
      <c r="MJS318" s="75"/>
      <c r="MJT318" s="76"/>
      <c r="MJU318" s="181"/>
      <c r="MJV318" s="181"/>
      <c r="MJW318" s="182"/>
      <c r="MJX318" s="134"/>
      <c r="MJY318" s="135"/>
      <c r="MJZ318" s="111"/>
      <c r="MKA318" s="178"/>
      <c r="MKB318" s="178"/>
      <c r="MKC318" s="178"/>
      <c r="MKD318" s="178"/>
      <c r="MKE318" s="179"/>
      <c r="MKF318" s="73"/>
      <c r="MKG318" s="73"/>
      <c r="MKH318" s="180"/>
      <c r="MKI318" s="75"/>
      <c r="MKJ318" s="76"/>
      <c r="MKK318" s="180"/>
      <c r="MKL318" s="180"/>
      <c r="MKM318" s="180"/>
      <c r="MKN318" s="75"/>
      <c r="MKO318" s="76"/>
      <c r="MKP318" s="181"/>
      <c r="MKQ318" s="181"/>
      <c r="MKR318" s="182"/>
      <c r="MKS318" s="134"/>
      <c r="MKT318" s="135"/>
      <c r="MKU318" s="111"/>
      <c r="MKV318" s="178"/>
      <c r="MKW318" s="178"/>
      <c r="MKX318" s="178"/>
      <c r="MKY318" s="178"/>
      <c r="MKZ318" s="179"/>
      <c r="MLA318" s="73"/>
      <c r="MLB318" s="73"/>
      <c r="MLC318" s="180"/>
      <c r="MLD318" s="75"/>
      <c r="MLE318" s="76"/>
      <c r="MLF318" s="180"/>
      <c r="MLG318" s="180"/>
      <c r="MLH318" s="180"/>
      <c r="MLI318" s="75"/>
      <c r="MLJ318" s="76"/>
      <c r="MLK318" s="181"/>
      <c r="MLL318" s="181"/>
      <c r="MLM318" s="182"/>
      <c r="MLN318" s="134"/>
      <c r="MLO318" s="135"/>
      <c r="MLP318" s="111"/>
      <c r="MLQ318" s="178"/>
      <c r="MLR318" s="178"/>
      <c r="MLS318" s="178"/>
      <c r="MLT318" s="178"/>
      <c r="MLU318" s="179"/>
      <c r="MLV318" s="73"/>
      <c r="MLW318" s="73"/>
      <c r="MLX318" s="180"/>
      <c r="MLY318" s="75"/>
      <c r="MLZ318" s="76"/>
      <c r="MMA318" s="180"/>
      <c r="MMB318" s="180"/>
      <c r="MMC318" s="180"/>
      <c r="MMD318" s="75"/>
      <c r="MME318" s="76"/>
      <c r="MMF318" s="181"/>
      <c r="MMG318" s="181"/>
      <c r="MMH318" s="182"/>
      <c r="MMI318" s="134"/>
      <c r="MMJ318" s="135"/>
      <c r="MMK318" s="111"/>
      <c r="MML318" s="178"/>
      <c r="MMM318" s="178"/>
      <c r="MMN318" s="178"/>
      <c r="MMO318" s="178"/>
      <c r="MMP318" s="179"/>
      <c r="MMQ318" s="73"/>
      <c r="MMR318" s="73"/>
      <c r="MMS318" s="180"/>
      <c r="MMT318" s="75"/>
      <c r="MMU318" s="76"/>
      <c r="MMV318" s="180"/>
      <c r="MMW318" s="180"/>
      <c r="MMX318" s="180"/>
      <c r="MMY318" s="75"/>
      <c r="MMZ318" s="76"/>
      <c r="MNA318" s="181"/>
      <c r="MNB318" s="181"/>
      <c r="MNC318" s="182"/>
      <c r="MND318" s="134"/>
      <c r="MNE318" s="135"/>
      <c r="MNF318" s="111"/>
      <c r="MNG318" s="178"/>
      <c r="MNH318" s="178"/>
      <c r="MNI318" s="178"/>
      <c r="MNJ318" s="178"/>
      <c r="MNK318" s="179"/>
      <c r="MNL318" s="73"/>
      <c r="MNM318" s="73"/>
      <c r="MNN318" s="180"/>
      <c r="MNO318" s="75"/>
      <c r="MNP318" s="76"/>
      <c r="MNQ318" s="180"/>
      <c r="MNR318" s="180"/>
      <c r="MNS318" s="180"/>
      <c r="MNT318" s="75"/>
      <c r="MNU318" s="76"/>
      <c r="MNV318" s="181"/>
      <c r="MNW318" s="181"/>
      <c r="MNX318" s="182"/>
      <c r="MNY318" s="134"/>
      <c r="MNZ318" s="135"/>
      <c r="MOA318" s="111"/>
      <c r="MOB318" s="178"/>
      <c r="MOC318" s="178"/>
      <c r="MOD318" s="178"/>
      <c r="MOE318" s="178"/>
      <c r="MOF318" s="179"/>
      <c r="MOG318" s="73"/>
      <c r="MOH318" s="73"/>
      <c r="MOI318" s="180"/>
      <c r="MOJ318" s="75"/>
      <c r="MOK318" s="76"/>
      <c r="MOL318" s="180"/>
      <c r="MOM318" s="180"/>
      <c r="MON318" s="180"/>
      <c r="MOO318" s="75"/>
      <c r="MOP318" s="76"/>
      <c r="MOQ318" s="181"/>
      <c r="MOR318" s="181"/>
      <c r="MOS318" s="182"/>
      <c r="MOT318" s="134"/>
      <c r="MOU318" s="135"/>
      <c r="MOV318" s="111"/>
      <c r="MOW318" s="178"/>
      <c r="MOX318" s="178"/>
      <c r="MOY318" s="178"/>
      <c r="MOZ318" s="178"/>
      <c r="MPA318" s="179"/>
      <c r="MPB318" s="73"/>
      <c r="MPC318" s="73"/>
      <c r="MPD318" s="180"/>
      <c r="MPE318" s="75"/>
      <c r="MPF318" s="76"/>
      <c r="MPG318" s="180"/>
      <c r="MPH318" s="180"/>
      <c r="MPI318" s="180"/>
      <c r="MPJ318" s="75"/>
      <c r="MPK318" s="76"/>
      <c r="MPL318" s="181"/>
      <c r="MPM318" s="181"/>
      <c r="MPN318" s="182"/>
      <c r="MPO318" s="134"/>
      <c r="MPP318" s="135"/>
      <c r="MPQ318" s="111"/>
      <c r="MPR318" s="178"/>
      <c r="MPS318" s="178"/>
      <c r="MPT318" s="178"/>
      <c r="MPU318" s="178"/>
      <c r="MPV318" s="179"/>
      <c r="MPW318" s="73"/>
      <c r="MPX318" s="73"/>
      <c r="MPY318" s="180"/>
      <c r="MPZ318" s="75"/>
      <c r="MQA318" s="76"/>
      <c r="MQB318" s="180"/>
      <c r="MQC318" s="180"/>
      <c r="MQD318" s="180"/>
      <c r="MQE318" s="75"/>
      <c r="MQF318" s="76"/>
      <c r="MQG318" s="181"/>
      <c r="MQH318" s="181"/>
      <c r="MQI318" s="182"/>
      <c r="MQJ318" s="134"/>
      <c r="MQK318" s="135"/>
      <c r="MQL318" s="111"/>
      <c r="MQM318" s="178"/>
      <c r="MQN318" s="178"/>
      <c r="MQO318" s="178"/>
      <c r="MQP318" s="178"/>
      <c r="MQQ318" s="179"/>
      <c r="MQR318" s="73"/>
      <c r="MQS318" s="73"/>
      <c r="MQT318" s="180"/>
      <c r="MQU318" s="75"/>
      <c r="MQV318" s="76"/>
      <c r="MQW318" s="180"/>
      <c r="MQX318" s="180"/>
      <c r="MQY318" s="180"/>
      <c r="MQZ318" s="75"/>
      <c r="MRA318" s="76"/>
      <c r="MRB318" s="181"/>
      <c r="MRC318" s="181"/>
      <c r="MRD318" s="182"/>
      <c r="MRE318" s="134"/>
      <c r="MRF318" s="135"/>
      <c r="MRG318" s="111"/>
      <c r="MRH318" s="178"/>
      <c r="MRI318" s="178"/>
      <c r="MRJ318" s="178"/>
      <c r="MRK318" s="178"/>
      <c r="MRL318" s="179"/>
      <c r="MRM318" s="73"/>
      <c r="MRN318" s="73"/>
      <c r="MRO318" s="180"/>
      <c r="MRP318" s="75"/>
      <c r="MRQ318" s="76"/>
      <c r="MRR318" s="180"/>
      <c r="MRS318" s="180"/>
      <c r="MRT318" s="180"/>
      <c r="MRU318" s="75"/>
      <c r="MRV318" s="76"/>
      <c r="MRW318" s="181"/>
      <c r="MRX318" s="181"/>
      <c r="MRY318" s="182"/>
      <c r="MRZ318" s="134"/>
      <c r="MSA318" s="135"/>
      <c r="MSB318" s="111"/>
      <c r="MSC318" s="178"/>
      <c r="MSD318" s="178"/>
      <c r="MSE318" s="178"/>
      <c r="MSF318" s="178"/>
      <c r="MSG318" s="179"/>
      <c r="MSH318" s="73"/>
      <c r="MSI318" s="73"/>
      <c r="MSJ318" s="180"/>
      <c r="MSK318" s="75"/>
      <c r="MSL318" s="76"/>
      <c r="MSM318" s="180"/>
      <c r="MSN318" s="180"/>
      <c r="MSO318" s="180"/>
      <c r="MSP318" s="75"/>
      <c r="MSQ318" s="76"/>
      <c r="MSR318" s="181"/>
      <c r="MSS318" s="181"/>
      <c r="MST318" s="182"/>
      <c r="MSU318" s="134"/>
      <c r="MSV318" s="135"/>
      <c r="MSW318" s="111"/>
      <c r="MSX318" s="178"/>
      <c r="MSY318" s="178"/>
      <c r="MSZ318" s="178"/>
      <c r="MTA318" s="178"/>
      <c r="MTB318" s="179"/>
      <c r="MTC318" s="73"/>
      <c r="MTD318" s="73"/>
      <c r="MTE318" s="180"/>
      <c r="MTF318" s="75"/>
      <c r="MTG318" s="76"/>
      <c r="MTH318" s="180"/>
      <c r="MTI318" s="180"/>
      <c r="MTJ318" s="180"/>
      <c r="MTK318" s="75"/>
      <c r="MTL318" s="76"/>
      <c r="MTM318" s="181"/>
      <c r="MTN318" s="181"/>
      <c r="MTO318" s="182"/>
      <c r="MTP318" s="134"/>
      <c r="MTQ318" s="135"/>
      <c r="MTR318" s="111"/>
      <c r="MTS318" s="178"/>
      <c r="MTT318" s="178"/>
      <c r="MTU318" s="178"/>
      <c r="MTV318" s="178"/>
      <c r="MTW318" s="179"/>
      <c r="MTX318" s="73"/>
      <c r="MTY318" s="73"/>
      <c r="MTZ318" s="180"/>
      <c r="MUA318" s="75"/>
      <c r="MUB318" s="76"/>
      <c r="MUC318" s="180"/>
      <c r="MUD318" s="180"/>
      <c r="MUE318" s="180"/>
      <c r="MUF318" s="75"/>
      <c r="MUG318" s="76"/>
      <c r="MUH318" s="181"/>
      <c r="MUI318" s="181"/>
      <c r="MUJ318" s="182"/>
      <c r="MUK318" s="134"/>
      <c r="MUL318" s="135"/>
      <c r="MUM318" s="111"/>
      <c r="MUN318" s="178"/>
      <c r="MUO318" s="178"/>
      <c r="MUP318" s="178"/>
      <c r="MUQ318" s="178"/>
      <c r="MUR318" s="179"/>
      <c r="MUS318" s="73"/>
      <c r="MUT318" s="73"/>
      <c r="MUU318" s="180"/>
      <c r="MUV318" s="75"/>
      <c r="MUW318" s="76"/>
      <c r="MUX318" s="180"/>
      <c r="MUY318" s="180"/>
      <c r="MUZ318" s="180"/>
      <c r="MVA318" s="75"/>
      <c r="MVB318" s="76"/>
      <c r="MVC318" s="181"/>
      <c r="MVD318" s="181"/>
      <c r="MVE318" s="182"/>
      <c r="MVF318" s="134"/>
      <c r="MVG318" s="135"/>
      <c r="MVH318" s="111"/>
      <c r="MVI318" s="178"/>
      <c r="MVJ318" s="178"/>
      <c r="MVK318" s="178"/>
      <c r="MVL318" s="178"/>
      <c r="MVM318" s="179"/>
      <c r="MVN318" s="73"/>
      <c r="MVO318" s="73"/>
      <c r="MVP318" s="180"/>
      <c r="MVQ318" s="75"/>
      <c r="MVR318" s="76"/>
      <c r="MVS318" s="180"/>
      <c r="MVT318" s="180"/>
      <c r="MVU318" s="180"/>
      <c r="MVV318" s="75"/>
      <c r="MVW318" s="76"/>
      <c r="MVX318" s="181"/>
      <c r="MVY318" s="181"/>
      <c r="MVZ318" s="182"/>
      <c r="MWA318" s="134"/>
      <c r="MWB318" s="135"/>
      <c r="MWC318" s="111"/>
      <c r="MWD318" s="178"/>
      <c r="MWE318" s="178"/>
      <c r="MWF318" s="178"/>
      <c r="MWG318" s="178"/>
      <c r="MWH318" s="179"/>
      <c r="MWI318" s="73"/>
      <c r="MWJ318" s="73"/>
      <c r="MWK318" s="180"/>
      <c r="MWL318" s="75"/>
      <c r="MWM318" s="76"/>
      <c r="MWN318" s="180"/>
      <c r="MWO318" s="180"/>
      <c r="MWP318" s="180"/>
      <c r="MWQ318" s="75"/>
      <c r="MWR318" s="76"/>
      <c r="MWS318" s="181"/>
      <c r="MWT318" s="181"/>
      <c r="MWU318" s="182"/>
      <c r="MWV318" s="134"/>
      <c r="MWW318" s="135"/>
      <c r="MWX318" s="111"/>
      <c r="MWY318" s="178"/>
      <c r="MWZ318" s="178"/>
      <c r="MXA318" s="178"/>
      <c r="MXB318" s="178"/>
      <c r="MXC318" s="179"/>
      <c r="MXD318" s="73"/>
      <c r="MXE318" s="73"/>
      <c r="MXF318" s="180"/>
      <c r="MXG318" s="75"/>
      <c r="MXH318" s="76"/>
      <c r="MXI318" s="180"/>
      <c r="MXJ318" s="180"/>
      <c r="MXK318" s="180"/>
      <c r="MXL318" s="75"/>
      <c r="MXM318" s="76"/>
      <c r="MXN318" s="181"/>
      <c r="MXO318" s="181"/>
      <c r="MXP318" s="182"/>
      <c r="MXQ318" s="134"/>
      <c r="MXR318" s="135"/>
      <c r="MXS318" s="111"/>
      <c r="MXT318" s="178"/>
      <c r="MXU318" s="178"/>
      <c r="MXV318" s="178"/>
      <c r="MXW318" s="178"/>
      <c r="MXX318" s="179"/>
      <c r="MXY318" s="73"/>
      <c r="MXZ318" s="73"/>
      <c r="MYA318" s="180"/>
      <c r="MYB318" s="75"/>
      <c r="MYC318" s="76"/>
      <c r="MYD318" s="180"/>
      <c r="MYE318" s="180"/>
      <c r="MYF318" s="180"/>
      <c r="MYG318" s="75"/>
      <c r="MYH318" s="76"/>
      <c r="MYI318" s="181"/>
      <c r="MYJ318" s="181"/>
      <c r="MYK318" s="182"/>
      <c r="MYL318" s="134"/>
      <c r="MYM318" s="135"/>
      <c r="MYN318" s="111"/>
      <c r="MYO318" s="178"/>
      <c r="MYP318" s="178"/>
      <c r="MYQ318" s="178"/>
      <c r="MYR318" s="178"/>
      <c r="MYS318" s="179"/>
      <c r="MYT318" s="73"/>
      <c r="MYU318" s="73"/>
      <c r="MYV318" s="180"/>
      <c r="MYW318" s="75"/>
      <c r="MYX318" s="76"/>
      <c r="MYY318" s="180"/>
      <c r="MYZ318" s="180"/>
      <c r="MZA318" s="180"/>
      <c r="MZB318" s="75"/>
      <c r="MZC318" s="76"/>
      <c r="MZD318" s="181"/>
      <c r="MZE318" s="181"/>
      <c r="MZF318" s="182"/>
      <c r="MZG318" s="134"/>
      <c r="MZH318" s="135"/>
      <c r="MZI318" s="111"/>
      <c r="MZJ318" s="178"/>
      <c r="MZK318" s="178"/>
      <c r="MZL318" s="178"/>
      <c r="MZM318" s="178"/>
      <c r="MZN318" s="179"/>
      <c r="MZO318" s="73"/>
      <c r="MZP318" s="73"/>
      <c r="MZQ318" s="180"/>
      <c r="MZR318" s="75"/>
      <c r="MZS318" s="76"/>
      <c r="MZT318" s="180"/>
      <c r="MZU318" s="180"/>
      <c r="MZV318" s="180"/>
      <c r="MZW318" s="75"/>
      <c r="MZX318" s="76"/>
      <c r="MZY318" s="181"/>
      <c r="MZZ318" s="181"/>
      <c r="NAA318" s="182"/>
      <c r="NAB318" s="134"/>
      <c r="NAC318" s="135"/>
      <c r="NAD318" s="111"/>
      <c r="NAE318" s="178"/>
      <c r="NAF318" s="178"/>
      <c r="NAG318" s="178"/>
      <c r="NAH318" s="178"/>
      <c r="NAI318" s="179"/>
      <c r="NAJ318" s="73"/>
      <c r="NAK318" s="73"/>
      <c r="NAL318" s="180"/>
      <c r="NAM318" s="75"/>
      <c r="NAN318" s="76"/>
      <c r="NAO318" s="180"/>
      <c r="NAP318" s="180"/>
      <c r="NAQ318" s="180"/>
      <c r="NAR318" s="75"/>
      <c r="NAS318" s="76"/>
      <c r="NAT318" s="181"/>
      <c r="NAU318" s="181"/>
      <c r="NAV318" s="182"/>
      <c r="NAW318" s="134"/>
      <c r="NAX318" s="135"/>
      <c r="NAY318" s="111"/>
      <c r="NAZ318" s="178"/>
      <c r="NBA318" s="178"/>
      <c r="NBB318" s="178"/>
      <c r="NBC318" s="178"/>
      <c r="NBD318" s="179"/>
      <c r="NBE318" s="73"/>
      <c r="NBF318" s="73"/>
      <c r="NBG318" s="180"/>
      <c r="NBH318" s="75"/>
      <c r="NBI318" s="76"/>
      <c r="NBJ318" s="180"/>
      <c r="NBK318" s="180"/>
      <c r="NBL318" s="180"/>
      <c r="NBM318" s="75"/>
      <c r="NBN318" s="76"/>
      <c r="NBO318" s="181"/>
      <c r="NBP318" s="181"/>
      <c r="NBQ318" s="182"/>
      <c r="NBR318" s="134"/>
      <c r="NBS318" s="135"/>
      <c r="NBT318" s="111"/>
      <c r="NBU318" s="178"/>
      <c r="NBV318" s="178"/>
      <c r="NBW318" s="178"/>
      <c r="NBX318" s="178"/>
      <c r="NBY318" s="179"/>
      <c r="NBZ318" s="73"/>
      <c r="NCA318" s="73"/>
      <c r="NCB318" s="180"/>
      <c r="NCC318" s="75"/>
      <c r="NCD318" s="76"/>
      <c r="NCE318" s="180"/>
      <c r="NCF318" s="180"/>
      <c r="NCG318" s="180"/>
      <c r="NCH318" s="75"/>
      <c r="NCI318" s="76"/>
      <c r="NCJ318" s="181"/>
      <c r="NCK318" s="181"/>
      <c r="NCL318" s="182"/>
      <c r="NCM318" s="134"/>
      <c r="NCN318" s="135"/>
      <c r="NCO318" s="111"/>
      <c r="NCP318" s="178"/>
      <c r="NCQ318" s="178"/>
      <c r="NCR318" s="178"/>
      <c r="NCS318" s="178"/>
      <c r="NCT318" s="179"/>
      <c r="NCU318" s="73"/>
      <c r="NCV318" s="73"/>
      <c r="NCW318" s="180"/>
      <c r="NCX318" s="75"/>
      <c r="NCY318" s="76"/>
      <c r="NCZ318" s="180"/>
      <c r="NDA318" s="180"/>
      <c r="NDB318" s="180"/>
      <c r="NDC318" s="75"/>
      <c r="NDD318" s="76"/>
      <c r="NDE318" s="181"/>
      <c r="NDF318" s="181"/>
      <c r="NDG318" s="182"/>
      <c r="NDH318" s="134"/>
      <c r="NDI318" s="135"/>
      <c r="NDJ318" s="111"/>
      <c r="NDK318" s="178"/>
      <c r="NDL318" s="178"/>
      <c r="NDM318" s="178"/>
      <c r="NDN318" s="178"/>
      <c r="NDO318" s="179"/>
      <c r="NDP318" s="73"/>
      <c r="NDQ318" s="73"/>
      <c r="NDR318" s="180"/>
      <c r="NDS318" s="75"/>
      <c r="NDT318" s="76"/>
      <c r="NDU318" s="180"/>
      <c r="NDV318" s="180"/>
      <c r="NDW318" s="180"/>
      <c r="NDX318" s="75"/>
      <c r="NDY318" s="76"/>
      <c r="NDZ318" s="181"/>
      <c r="NEA318" s="181"/>
      <c r="NEB318" s="182"/>
      <c r="NEC318" s="134"/>
      <c r="NED318" s="135"/>
      <c r="NEE318" s="111"/>
      <c r="NEF318" s="178"/>
      <c r="NEG318" s="178"/>
      <c r="NEH318" s="178"/>
      <c r="NEI318" s="178"/>
      <c r="NEJ318" s="179"/>
      <c r="NEK318" s="73"/>
      <c r="NEL318" s="73"/>
      <c r="NEM318" s="180"/>
      <c r="NEN318" s="75"/>
      <c r="NEO318" s="76"/>
      <c r="NEP318" s="180"/>
      <c r="NEQ318" s="180"/>
      <c r="NER318" s="180"/>
      <c r="NES318" s="75"/>
      <c r="NET318" s="76"/>
      <c r="NEU318" s="181"/>
      <c r="NEV318" s="181"/>
      <c r="NEW318" s="182"/>
      <c r="NEX318" s="134"/>
      <c r="NEY318" s="135"/>
      <c r="NEZ318" s="111"/>
      <c r="NFA318" s="178"/>
      <c r="NFB318" s="178"/>
      <c r="NFC318" s="178"/>
      <c r="NFD318" s="178"/>
      <c r="NFE318" s="179"/>
      <c r="NFF318" s="73"/>
      <c r="NFG318" s="73"/>
      <c r="NFH318" s="180"/>
      <c r="NFI318" s="75"/>
      <c r="NFJ318" s="76"/>
      <c r="NFK318" s="180"/>
      <c r="NFL318" s="180"/>
      <c r="NFM318" s="180"/>
      <c r="NFN318" s="75"/>
      <c r="NFO318" s="76"/>
      <c r="NFP318" s="181"/>
      <c r="NFQ318" s="181"/>
      <c r="NFR318" s="182"/>
      <c r="NFS318" s="134"/>
      <c r="NFT318" s="135"/>
      <c r="NFU318" s="111"/>
      <c r="NFV318" s="178"/>
      <c r="NFW318" s="178"/>
      <c r="NFX318" s="178"/>
      <c r="NFY318" s="178"/>
      <c r="NFZ318" s="179"/>
      <c r="NGA318" s="73"/>
      <c r="NGB318" s="73"/>
      <c r="NGC318" s="180"/>
      <c r="NGD318" s="75"/>
      <c r="NGE318" s="76"/>
      <c r="NGF318" s="180"/>
      <c r="NGG318" s="180"/>
      <c r="NGH318" s="180"/>
      <c r="NGI318" s="75"/>
      <c r="NGJ318" s="76"/>
      <c r="NGK318" s="181"/>
      <c r="NGL318" s="181"/>
      <c r="NGM318" s="182"/>
      <c r="NGN318" s="134"/>
      <c r="NGO318" s="135"/>
      <c r="NGP318" s="111"/>
      <c r="NGQ318" s="178"/>
      <c r="NGR318" s="178"/>
      <c r="NGS318" s="178"/>
      <c r="NGT318" s="178"/>
      <c r="NGU318" s="179"/>
      <c r="NGV318" s="73"/>
      <c r="NGW318" s="73"/>
      <c r="NGX318" s="180"/>
      <c r="NGY318" s="75"/>
      <c r="NGZ318" s="76"/>
      <c r="NHA318" s="180"/>
      <c r="NHB318" s="180"/>
      <c r="NHC318" s="180"/>
      <c r="NHD318" s="75"/>
      <c r="NHE318" s="76"/>
      <c r="NHF318" s="181"/>
      <c r="NHG318" s="181"/>
      <c r="NHH318" s="182"/>
      <c r="NHI318" s="134"/>
      <c r="NHJ318" s="135"/>
      <c r="NHK318" s="111"/>
      <c r="NHL318" s="178"/>
      <c r="NHM318" s="178"/>
      <c r="NHN318" s="178"/>
      <c r="NHO318" s="178"/>
      <c r="NHP318" s="179"/>
      <c r="NHQ318" s="73"/>
      <c r="NHR318" s="73"/>
      <c r="NHS318" s="180"/>
      <c r="NHT318" s="75"/>
      <c r="NHU318" s="76"/>
      <c r="NHV318" s="180"/>
      <c r="NHW318" s="180"/>
      <c r="NHX318" s="180"/>
      <c r="NHY318" s="75"/>
      <c r="NHZ318" s="76"/>
      <c r="NIA318" s="181"/>
      <c r="NIB318" s="181"/>
      <c r="NIC318" s="182"/>
      <c r="NID318" s="134"/>
      <c r="NIE318" s="135"/>
      <c r="NIF318" s="111"/>
      <c r="NIG318" s="178"/>
      <c r="NIH318" s="178"/>
      <c r="NII318" s="178"/>
      <c r="NIJ318" s="178"/>
      <c r="NIK318" s="179"/>
      <c r="NIL318" s="73"/>
      <c r="NIM318" s="73"/>
      <c r="NIN318" s="180"/>
      <c r="NIO318" s="75"/>
      <c r="NIP318" s="76"/>
      <c r="NIQ318" s="180"/>
      <c r="NIR318" s="180"/>
      <c r="NIS318" s="180"/>
      <c r="NIT318" s="75"/>
      <c r="NIU318" s="76"/>
      <c r="NIV318" s="181"/>
      <c r="NIW318" s="181"/>
      <c r="NIX318" s="182"/>
      <c r="NIY318" s="134"/>
      <c r="NIZ318" s="135"/>
      <c r="NJA318" s="111"/>
      <c r="NJB318" s="178"/>
      <c r="NJC318" s="178"/>
      <c r="NJD318" s="178"/>
      <c r="NJE318" s="178"/>
      <c r="NJF318" s="179"/>
      <c r="NJG318" s="73"/>
      <c r="NJH318" s="73"/>
      <c r="NJI318" s="180"/>
      <c r="NJJ318" s="75"/>
      <c r="NJK318" s="76"/>
      <c r="NJL318" s="180"/>
      <c r="NJM318" s="180"/>
      <c r="NJN318" s="180"/>
      <c r="NJO318" s="75"/>
      <c r="NJP318" s="76"/>
      <c r="NJQ318" s="181"/>
      <c r="NJR318" s="181"/>
      <c r="NJS318" s="182"/>
      <c r="NJT318" s="134"/>
      <c r="NJU318" s="135"/>
      <c r="NJV318" s="111"/>
      <c r="NJW318" s="178"/>
      <c r="NJX318" s="178"/>
      <c r="NJY318" s="178"/>
      <c r="NJZ318" s="178"/>
      <c r="NKA318" s="179"/>
      <c r="NKB318" s="73"/>
      <c r="NKC318" s="73"/>
      <c r="NKD318" s="180"/>
      <c r="NKE318" s="75"/>
      <c r="NKF318" s="76"/>
      <c r="NKG318" s="180"/>
      <c r="NKH318" s="180"/>
      <c r="NKI318" s="180"/>
      <c r="NKJ318" s="75"/>
      <c r="NKK318" s="76"/>
      <c r="NKL318" s="181"/>
      <c r="NKM318" s="181"/>
      <c r="NKN318" s="182"/>
      <c r="NKO318" s="134"/>
      <c r="NKP318" s="135"/>
      <c r="NKQ318" s="111"/>
      <c r="NKR318" s="178"/>
      <c r="NKS318" s="178"/>
      <c r="NKT318" s="178"/>
      <c r="NKU318" s="178"/>
      <c r="NKV318" s="179"/>
      <c r="NKW318" s="73"/>
      <c r="NKX318" s="73"/>
      <c r="NKY318" s="180"/>
      <c r="NKZ318" s="75"/>
      <c r="NLA318" s="76"/>
      <c r="NLB318" s="180"/>
      <c r="NLC318" s="180"/>
      <c r="NLD318" s="180"/>
      <c r="NLE318" s="75"/>
      <c r="NLF318" s="76"/>
      <c r="NLG318" s="181"/>
      <c r="NLH318" s="181"/>
      <c r="NLI318" s="182"/>
      <c r="NLJ318" s="134"/>
      <c r="NLK318" s="135"/>
      <c r="NLL318" s="111"/>
      <c r="NLM318" s="178"/>
      <c r="NLN318" s="178"/>
      <c r="NLO318" s="178"/>
      <c r="NLP318" s="178"/>
      <c r="NLQ318" s="179"/>
      <c r="NLR318" s="73"/>
      <c r="NLS318" s="73"/>
      <c r="NLT318" s="180"/>
      <c r="NLU318" s="75"/>
      <c r="NLV318" s="76"/>
      <c r="NLW318" s="180"/>
      <c r="NLX318" s="180"/>
      <c r="NLY318" s="180"/>
      <c r="NLZ318" s="75"/>
      <c r="NMA318" s="76"/>
      <c r="NMB318" s="181"/>
      <c r="NMC318" s="181"/>
      <c r="NMD318" s="182"/>
      <c r="NME318" s="134"/>
      <c r="NMF318" s="135"/>
      <c r="NMG318" s="111"/>
      <c r="NMH318" s="178"/>
      <c r="NMI318" s="178"/>
      <c r="NMJ318" s="178"/>
      <c r="NMK318" s="178"/>
      <c r="NML318" s="179"/>
      <c r="NMM318" s="73"/>
      <c r="NMN318" s="73"/>
      <c r="NMO318" s="180"/>
      <c r="NMP318" s="75"/>
      <c r="NMQ318" s="76"/>
      <c r="NMR318" s="180"/>
      <c r="NMS318" s="180"/>
      <c r="NMT318" s="180"/>
      <c r="NMU318" s="75"/>
      <c r="NMV318" s="76"/>
      <c r="NMW318" s="181"/>
      <c r="NMX318" s="181"/>
      <c r="NMY318" s="182"/>
      <c r="NMZ318" s="134"/>
      <c r="NNA318" s="135"/>
      <c r="NNB318" s="111"/>
      <c r="NNC318" s="178"/>
      <c r="NND318" s="178"/>
      <c r="NNE318" s="178"/>
      <c r="NNF318" s="178"/>
      <c r="NNG318" s="179"/>
      <c r="NNH318" s="73"/>
      <c r="NNI318" s="73"/>
      <c r="NNJ318" s="180"/>
      <c r="NNK318" s="75"/>
      <c r="NNL318" s="76"/>
      <c r="NNM318" s="180"/>
      <c r="NNN318" s="180"/>
      <c r="NNO318" s="180"/>
      <c r="NNP318" s="75"/>
      <c r="NNQ318" s="76"/>
      <c r="NNR318" s="181"/>
      <c r="NNS318" s="181"/>
      <c r="NNT318" s="182"/>
      <c r="NNU318" s="134"/>
      <c r="NNV318" s="135"/>
      <c r="NNW318" s="111"/>
      <c r="NNX318" s="178"/>
      <c r="NNY318" s="178"/>
      <c r="NNZ318" s="178"/>
      <c r="NOA318" s="178"/>
      <c r="NOB318" s="179"/>
      <c r="NOC318" s="73"/>
      <c r="NOD318" s="73"/>
      <c r="NOE318" s="180"/>
      <c r="NOF318" s="75"/>
      <c r="NOG318" s="76"/>
      <c r="NOH318" s="180"/>
      <c r="NOI318" s="180"/>
      <c r="NOJ318" s="180"/>
      <c r="NOK318" s="75"/>
      <c r="NOL318" s="76"/>
      <c r="NOM318" s="181"/>
      <c r="NON318" s="181"/>
      <c r="NOO318" s="182"/>
      <c r="NOP318" s="134"/>
      <c r="NOQ318" s="135"/>
      <c r="NOR318" s="111"/>
      <c r="NOS318" s="178"/>
      <c r="NOT318" s="178"/>
      <c r="NOU318" s="178"/>
      <c r="NOV318" s="178"/>
      <c r="NOW318" s="179"/>
      <c r="NOX318" s="73"/>
      <c r="NOY318" s="73"/>
      <c r="NOZ318" s="180"/>
      <c r="NPA318" s="75"/>
      <c r="NPB318" s="76"/>
      <c r="NPC318" s="180"/>
      <c r="NPD318" s="180"/>
      <c r="NPE318" s="180"/>
      <c r="NPF318" s="75"/>
      <c r="NPG318" s="76"/>
      <c r="NPH318" s="181"/>
      <c r="NPI318" s="181"/>
      <c r="NPJ318" s="182"/>
      <c r="NPK318" s="134"/>
      <c r="NPL318" s="135"/>
      <c r="NPM318" s="111"/>
      <c r="NPN318" s="178"/>
      <c r="NPO318" s="178"/>
      <c r="NPP318" s="178"/>
      <c r="NPQ318" s="178"/>
      <c r="NPR318" s="179"/>
      <c r="NPS318" s="73"/>
      <c r="NPT318" s="73"/>
      <c r="NPU318" s="180"/>
      <c r="NPV318" s="75"/>
      <c r="NPW318" s="76"/>
      <c r="NPX318" s="180"/>
      <c r="NPY318" s="180"/>
      <c r="NPZ318" s="180"/>
      <c r="NQA318" s="75"/>
      <c r="NQB318" s="76"/>
      <c r="NQC318" s="181"/>
      <c r="NQD318" s="181"/>
      <c r="NQE318" s="182"/>
      <c r="NQF318" s="134"/>
      <c r="NQG318" s="135"/>
      <c r="NQH318" s="111"/>
      <c r="NQI318" s="178"/>
      <c r="NQJ318" s="178"/>
      <c r="NQK318" s="178"/>
      <c r="NQL318" s="178"/>
      <c r="NQM318" s="179"/>
      <c r="NQN318" s="73"/>
      <c r="NQO318" s="73"/>
      <c r="NQP318" s="180"/>
      <c r="NQQ318" s="75"/>
      <c r="NQR318" s="76"/>
      <c r="NQS318" s="180"/>
      <c r="NQT318" s="180"/>
      <c r="NQU318" s="180"/>
      <c r="NQV318" s="75"/>
      <c r="NQW318" s="76"/>
      <c r="NQX318" s="181"/>
      <c r="NQY318" s="181"/>
      <c r="NQZ318" s="182"/>
      <c r="NRA318" s="134"/>
      <c r="NRB318" s="135"/>
      <c r="NRC318" s="111"/>
      <c r="NRD318" s="178"/>
      <c r="NRE318" s="178"/>
      <c r="NRF318" s="178"/>
      <c r="NRG318" s="178"/>
      <c r="NRH318" s="179"/>
      <c r="NRI318" s="73"/>
      <c r="NRJ318" s="73"/>
      <c r="NRK318" s="180"/>
      <c r="NRL318" s="75"/>
      <c r="NRM318" s="76"/>
      <c r="NRN318" s="180"/>
      <c r="NRO318" s="180"/>
      <c r="NRP318" s="180"/>
      <c r="NRQ318" s="75"/>
      <c r="NRR318" s="76"/>
      <c r="NRS318" s="181"/>
      <c r="NRT318" s="181"/>
      <c r="NRU318" s="182"/>
      <c r="NRV318" s="134"/>
      <c r="NRW318" s="135"/>
      <c r="NRX318" s="111"/>
      <c r="NRY318" s="178"/>
      <c r="NRZ318" s="178"/>
      <c r="NSA318" s="178"/>
      <c r="NSB318" s="178"/>
      <c r="NSC318" s="179"/>
      <c r="NSD318" s="73"/>
      <c r="NSE318" s="73"/>
      <c r="NSF318" s="180"/>
      <c r="NSG318" s="75"/>
      <c r="NSH318" s="76"/>
      <c r="NSI318" s="180"/>
      <c r="NSJ318" s="180"/>
      <c r="NSK318" s="180"/>
      <c r="NSL318" s="75"/>
      <c r="NSM318" s="76"/>
      <c r="NSN318" s="181"/>
      <c r="NSO318" s="181"/>
      <c r="NSP318" s="182"/>
      <c r="NSQ318" s="134"/>
      <c r="NSR318" s="135"/>
      <c r="NSS318" s="111"/>
      <c r="NST318" s="178"/>
      <c r="NSU318" s="178"/>
      <c r="NSV318" s="178"/>
      <c r="NSW318" s="178"/>
      <c r="NSX318" s="179"/>
      <c r="NSY318" s="73"/>
      <c r="NSZ318" s="73"/>
      <c r="NTA318" s="180"/>
      <c r="NTB318" s="75"/>
      <c r="NTC318" s="76"/>
      <c r="NTD318" s="180"/>
      <c r="NTE318" s="180"/>
      <c r="NTF318" s="180"/>
      <c r="NTG318" s="75"/>
      <c r="NTH318" s="76"/>
      <c r="NTI318" s="181"/>
      <c r="NTJ318" s="181"/>
      <c r="NTK318" s="182"/>
      <c r="NTL318" s="134"/>
      <c r="NTM318" s="135"/>
      <c r="NTN318" s="111"/>
      <c r="NTO318" s="178"/>
      <c r="NTP318" s="178"/>
      <c r="NTQ318" s="178"/>
      <c r="NTR318" s="178"/>
      <c r="NTS318" s="179"/>
      <c r="NTT318" s="73"/>
      <c r="NTU318" s="73"/>
      <c r="NTV318" s="180"/>
      <c r="NTW318" s="75"/>
      <c r="NTX318" s="76"/>
      <c r="NTY318" s="180"/>
      <c r="NTZ318" s="180"/>
      <c r="NUA318" s="180"/>
      <c r="NUB318" s="75"/>
      <c r="NUC318" s="76"/>
      <c r="NUD318" s="181"/>
      <c r="NUE318" s="181"/>
      <c r="NUF318" s="182"/>
      <c r="NUG318" s="134"/>
      <c r="NUH318" s="135"/>
      <c r="NUI318" s="111"/>
      <c r="NUJ318" s="178"/>
      <c r="NUK318" s="178"/>
      <c r="NUL318" s="178"/>
      <c r="NUM318" s="178"/>
      <c r="NUN318" s="179"/>
      <c r="NUO318" s="73"/>
      <c r="NUP318" s="73"/>
      <c r="NUQ318" s="180"/>
      <c r="NUR318" s="75"/>
      <c r="NUS318" s="76"/>
      <c r="NUT318" s="180"/>
      <c r="NUU318" s="180"/>
      <c r="NUV318" s="180"/>
      <c r="NUW318" s="75"/>
      <c r="NUX318" s="76"/>
      <c r="NUY318" s="181"/>
      <c r="NUZ318" s="181"/>
      <c r="NVA318" s="182"/>
      <c r="NVB318" s="134"/>
      <c r="NVC318" s="135"/>
      <c r="NVD318" s="111"/>
      <c r="NVE318" s="178"/>
      <c r="NVF318" s="178"/>
      <c r="NVG318" s="178"/>
      <c r="NVH318" s="178"/>
      <c r="NVI318" s="179"/>
      <c r="NVJ318" s="73"/>
      <c r="NVK318" s="73"/>
      <c r="NVL318" s="180"/>
      <c r="NVM318" s="75"/>
      <c r="NVN318" s="76"/>
      <c r="NVO318" s="180"/>
      <c r="NVP318" s="180"/>
      <c r="NVQ318" s="180"/>
      <c r="NVR318" s="75"/>
      <c r="NVS318" s="76"/>
      <c r="NVT318" s="181"/>
      <c r="NVU318" s="181"/>
      <c r="NVV318" s="182"/>
      <c r="NVW318" s="134"/>
      <c r="NVX318" s="135"/>
      <c r="NVY318" s="111"/>
      <c r="NVZ318" s="178"/>
      <c r="NWA318" s="178"/>
      <c r="NWB318" s="178"/>
      <c r="NWC318" s="178"/>
      <c r="NWD318" s="179"/>
      <c r="NWE318" s="73"/>
      <c r="NWF318" s="73"/>
      <c r="NWG318" s="180"/>
      <c r="NWH318" s="75"/>
      <c r="NWI318" s="76"/>
      <c r="NWJ318" s="180"/>
      <c r="NWK318" s="180"/>
      <c r="NWL318" s="180"/>
      <c r="NWM318" s="75"/>
      <c r="NWN318" s="76"/>
      <c r="NWO318" s="181"/>
      <c r="NWP318" s="181"/>
      <c r="NWQ318" s="182"/>
      <c r="NWR318" s="134"/>
      <c r="NWS318" s="135"/>
      <c r="NWT318" s="111"/>
      <c r="NWU318" s="178"/>
      <c r="NWV318" s="178"/>
      <c r="NWW318" s="178"/>
      <c r="NWX318" s="178"/>
      <c r="NWY318" s="179"/>
      <c r="NWZ318" s="73"/>
      <c r="NXA318" s="73"/>
      <c r="NXB318" s="180"/>
      <c r="NXC318" s="75"/>
      <c r="NXD318" s="76"/>
      <c r="NXE318" s="180"/>
      <c r="NXF318" s="180"/>
      <c r="NXG318" s="180"/>
      <c r="NXH318" s="75"/>
      <c r="NXI318" s="76"/>
      <c r="NXJ318" s="181"/>
      <c r="NXK318" s="181"/>
      <c r="NXL318" s="182"/>
      <c r="NXM318" s="134"/>
      <c r="NXN318" s="135"/>
      <c r="NXO318" s="111"/>
      <c r="NXP318" s="178"/>
      <c r="NXQ318" s="178"/>
      <c r="NXR318" s="178"/>
      <c r="NXS318" s="178"/>
      <c r="NXT318" s="179"/>
      <c r="NXU318" s="73"/>
      <c r="NXV318" s="73"/>
      <c r="NXW318" s="180"/>
      <c r="NXX318" s="75"/>
      <c r="NXY318" s="76"/>
      <c r="NXZ318" s="180"/>
      <c r="NYA318" s="180"/>
      <c r="NYB318" s="180"/>
      <c r="NYC318" s="75"/>
      <c r="NYD318" s="76"/>
      <c r="NYE318" s="181"/>
      <c r="NYF318" s="181"/>
      <c r="NYG318" s="182"/>
      <c r="NYH318" s="134"/>
      <c r="NYI318" s="135"/>
      <c r="NYJ318" s="111"/>
      <c r="NYK318" s="178"/>
      <c r="NYL318" s="178"/>
      <c r="NYM318" s="178"/>
      <c r="NYN318" s="178"/>
      <c r="NYO318" s="179"/>
      <c r="NYP318" s="73"/>
      <c r="NYQ318" s="73"/>
      <c r="NYR318" s="180"/>
      <c r="NYS318" s="75"/>
      <c r="NYT318" s="76"/>
      <c r="NYU318" s="180"/>
      <c r="NYV318" s="180"/>
      <c r="NYW318" s="180"/>
      <c r="NYX318" s="75"/>
      <c r="NYY318" s="76"/>
      <c r="NYZ318" s="181"/>
      <c r="NZA318" s="181"/>
      <c r="NZB318" s="182"/>
      <c r="NZC318" s="134"/>
      <c r="NZD318" s="135"/>
      <c r="NZE318" s="111"/>
      <c r="NZF318" s="178"/>
      <c r="NZG318" s="178"/>
      <c r="NZH318" s="178"/>
      <c r="NZI318" s="178"/>
      <c r="NZJ318" s="179"/>
      <c r="NZK318" s="73"/>
      <c r="NZL318" s="73"/>
      <c r="NZM318" s="180"/>
      <c r="NZN318" s="75"/>
      <c r="NZO318" s="76"/>
      <c r="NZP318" s="180"/>
      <c r="NZQ318" s="180"/>
      <c r="NZR318" s="180"/>
      <c r="NZS318" s="75"/>
      <c r="NZT318" s="76"/>
      <c r="NZU318" s="181"/>
      <c r="NZV318" s="181"/>
      <c r="NZW318" s="182"/>
      <c r="NZX318" s="134"/>
      <c r="NZY318" s="135"/>
      <c r="NZZ318" s="111"/>
      <c r="OAA318" s="178"/>
      <c r="OAB318" s="178"/>
      <c r="OAC318" s="178"/>
      <c r="OAD318" s="178"/>
      <c r="OAE318" s="179"/>
      <c r="OAF318" s="73"/>
      <c r="OAG318" s="73"/>
      <c r="OAH318" s="180"/>
      <c r="OAI318" s="75"/>
      <c r="OAJ318" s="76"/>
      <c r="OAK318" s="180"/>
      <c r="OAL318" s="180"/>
      <c r="OAM318" s="180"/>
      <c r="OAN318" s="75"/>
      <c r="OAO318" s="76"/>
      <c r="OAP318" s="181"/>
      <c r="OAQ318" s="181"/>
      <c r="OAR318" s="182"/>
      <c r="OAS318" s="134"/>
      <c r="OAT318" s="135"/>
      <c r="OAU318" s="111"/>
      <c r="OAV318" s="178"/>
      <c r="OAW318" s="178"/>
      <c r="OAX318" s="178"/>
      <c r="OAY318" s="178"/>
      <c r="OAZ318" s="179"/>
      <c r="OBA318" s="73"/>
      <c r="OBB318" s="73"/>
      <c r="OBC318" s="180"/>
      <c r="OBD318" s="75"/>
      <c r="OBE318" s="76"/>
      <c r="OBF318" s="180"/>
      <c r="OBG318" s="180"/>
      <c r="OBH318" s="180"/>
      <c r="OBI318" s="75"/>
      <c r="OBJ318" s="76"/>
      <c r="OBK318" s="181"/>
      <c r="OBL318" s="181"/>
      <c r="OBM318" s="182"/>
      <c r="OBN318" s="134"/>
      <c r="OBO318" s="135"/>
      <c r="OBP318" s="111"/>
      <c r="OBQ318" s="178"/>
      <c r="OBR318" s="178"/>
      <c r="OBS318" s="178"/>
      <c r="OBT318" s="178"/>
      <c r="OBU318" s="179"/>
      <c r="OBV318" s="73"/>
      <c r="OBW318" s="73"/>
      <c r="OBX318" s="180"/>
      <c r="OBY318" s="75"/>
      <c r="OBZ318" s="76"/>
      <c r="OCA318" s="180"/>
      <c r="OCB318" s="180"/>
      <c r="OCC318" s="180"/>
      <c r="OCD318" s="75"/>
      <c r="OCE318" s="76"/>
      <c r="OCF318" s="181"/>
      <c r="OCG318" s="181"/>
      <c r="OCH318" s="182"/>
      <c r="OCI318" s="134"/>
      <c r="OCJ318" s="135"/>
      <c r="OCK318" s="111"/>
      <c r="OCL318" s="178"/>
      <c r="OCM318" s="178"/>
      <c r="OCN318" s="178"/>
      <c r="OCO318" s="178"/>
      <c r="OCP318" s="179"/>
      <c r="OCQ318" s="73"/>
      <c r="OCR318" s="73"/>
      <c r="OCS318" s="180"/>
      <c r="OCT318" s="75"/>
      <c r="OCU318" s="76"/>
      <c r="OCV318" s="180"/>
      <c r="OCW318" s="180"/>
      <c r="OCX318" s="180"/>
      <c r="OCY318" s="75"/>
      <c r="OCZ318" s="76"/>
      <c r="ODA318" s="181"/>
      <c r="ODB318" s="181"/>
      <c r="ODC318" s="182"/>
      <c r="ODD318" s="134"/>
      <c r="ODE318" s="135"/>
      <c r="ODF318" s="111"/>
      <c r="ODG318" s="178"/>
      <c r="ODH318" s="178"/>
      <c r="ODI318" s="178"/>
      <c r="ODJ318" s="178"/>
      <c r="ODK318" s="179"/>
      <c r="ODL318" s="73"/>
      <c r="ODM318" s="73"/>
      <c r="ODN318" s="180"/>
      <c r="ODO318" s="75"/>
      <c r="ODP318" s="76"/>
      <c r="ODQ318" s="180"/>
      <c r="ODR318" s="180"/>
      <c r="ODS318" s="180"/>
      <c r="ODT318" s="75"/>
      <c r="ODU318" s="76"/>
      <c r="ODV318" s="181"/>
      <c r="ODW318" s="181"/>
      <c r="ODX318" s="182"/>
      <c r="ODY318" s="134"/>
      <c r="ODZ318" s="135"/>
      <c r="OEA318" s="111"/>
      <c r="OEB318" s="178"/>
      <c r="OEC318" s="178"/>
      <c r="OED318" s="178"/>
      <c r="OEE318" s="178"/>
      <c r="OEF318" s="179"/>
      <c r="OEG318" s="73"/>
      <c r="OEH318" s="73"/>
      <c r="OEI318" s="180"/>
      <c r="OEJ318" s="75"/>
      <c r="OEK318" s="76"/>
      <c r="OEL318" s="180"/>
      <c r="OEM318" s="180"/>
      <c r="OEN318" s="180"/>
      <c r="OEO318" s="75"/>
      <c r="OEP318" s="76"/>
      <c r="OEQ318" s="181"/>
      <c r="OER318" s="181"/>
      <c r="OES318" s="182"/>
      <c r="OET318" s="134"/>
      <c r="OEU318" s="135"/>
      <c r="OEV318" s="111"/>
      <c r="OEW318" s="178"/>
      <c r="OEX318" s="178"/>
      <c r="OEY318" s="178"/>
      <c r="OEZ318" s="178"/>
      <c r="OFA318" s="179"/>
      <c r="OFB318" s="73"/>
      <c r="OFC318" s="73"/>
      <c r="OFD318" s="180"/>
      <c r="OFE318" s="75"/>
      <c r="OFF318" s="76"/>
      <c r="OFG318" s="180"/>
      <c r="OFH318" s="180"/>
      <c r="OFI318" s="180"/>
      <c r="OFJ318" s="75"/>
      <c r="OFK318" s="76"/>
      <c r="OFL318" s="181"/>
      <c r="OFM318" s="181"/>
      <c r="OFN318" s="182"/>
      <c r="OFO318" s="134"/>
      <c r="OFP318" s="135"/>
      <c r="OFQ318" s="111"/>
      <c r="OFR318" s="178"/>
      <c r="OFS318" s="178"/>
      <c r="OFT318" s="178"/>
      <c r="OFU318" s="178"/>
      <c r="OFV318" s="179"/>
      <c r="OFW318" s="73"/>
      <c r="OFX318" s="73"/>
      <c r="OFY318" s="180"/>
      <c r="OFZ318" s="75"/>
      <c r="OGA318" s="76"/>
      <c r="OGB318" s="180"/>
      <c r="OGC318" s="180"/>
      <c r="OGD318" s="180"/>
      <c r="OGE318" s="75"/>
      <c r="OGF318" s="76"/>
      <c r="OGG318" s="181"/>
      <c r="OGH318" s="181"/>
      <c r="OGI318" s="182"/>
      <c r="OGJ318" s="134"/>
      <c r="OGK318" s="135"/>
      <c r="OGL318" s="111"/>
      <c r="OGM318" s="178"/>
      <c r="OGN318" s="178"/>
      <c r="OGO318" s="178"/>
      <c r="OGP318" s="178"/>
      <c r="OGQ318" s="179"/>
      <c r="OGR318" s="73"/>
      <c r="OGS318" s="73"/>
      <c r="OGT318" s="180"/>
      <c r="OGU318" s="75"/>
      <c r="OGV318" s="76"/>
      <c r="OGW318" s="180"/>
      <c r="OGX318" s="180"/>
      <c r="OGY318" s="180"/>
      <c r="OGZ318" s="75"/>
      <c r="OHA318" s="76"/>
      <c r="OHB318" s="181"/>
      <c r="OHC318" s="181"/>
      <c r="OHD318" s="182"/>
      <c r="OHE318" s="134"/>
      <c r="OHF318" s="135"/>
      <c r="OHG318" s="111"/>
      <c r="OHH318" s="178"/>
      <c r="OHI318" s="178"/>
      <c r="OHJ318" s="178"/>
      <c r="OHK318" s="178"/>
      <c r="OHL318" s="179"/>
      <c r="OHM318" s="73"/>
      <c r="OHN318" s="73"/>
      <c r="OHO318" s="180"/>
      <c r="OHP318" s="75"/>
      <c r="OHQ318" s="76"/>
      <c r="OHR318" s="180"/>
      <c r="OHS318" s="180"/>
      <c r="OHT318" s="180"/>
      <c r="OHU318" s="75"/>
      <c r="OHV318" s="76"/>
      <c r="OHW318" s="181"/>
      <c r="OHX318" s="181"/>
      <c r="OHY318" s="182"/>
      <c r="OHZ318" s="134"/>
      <c r="OIA318" s="135"/>
      <c r="OIB318" s="111"/>
      <c r="OIC318" s="178"/>
      <c r="OID318" s="178"/>
      <c r="OIE318" s="178"/>
      <c r="OIF318" s="178"/>
      <c r="OIG318" s="179"/>
      <c r="OIH318" s="73"/>
      <c r="OII318" s="73"/>
      <c r="OIJ318" s="180"/>
      <c r="OIK318" s="75"/>
      <c r="OIL318" s="76"/>
      <c r="OIM318" s="180"/>
      <c r="OIN318" s="180"/>
      <c r="OIO318" s="180"/>
      <c r="OIP318" s="75"/>
      <c r="OIQ318" s="76"/>
      <c r="OIR318" s="181"/>
      <c r="OIS318" s="181"/>
      <c r="OIT318" s="182"/>
      <c r="OIU318" s="134"/>
      <c r="OIV318" s="135"/>
      <c r="OIW318" s="111"/>
      <c r="OIX318" s="178"/>
      <c r="OIY318" s="178"/>
      <c r="OIZ318" s="178"/>
      <c r="OJA318" s="178"/>
      <c r="OJB318" s="179"/>
      <c r="OJC318" s="73"/>
      <c r="OJD318" s="73"/>
      <c r="OJE318" s="180"/>
      <c r="OJF318" s="75"/>
      <c r="OJG318" s="76"/>
      <c r="OJH318" s="180"/>
      <c r="OJI318" s="180"/>
      <c r="OJJ318" s="180"/>
      <c r="OJK318" s="75"/>
      <c r="OJL318" s="76"/>
      <c r="OJM318" s="181"/>
      <c r="OJN318" s="181"/>
      <c r="OJO318" s="182"/>
      <c r="OJP318" s="134"/>
      <c r="OJQ318" s="135"/>
      <c r="OJR318" s="111"/>
      <c r="OJS318" s="178"/>
      <c r="OJT318" s="178"/>
      <c r="OJU318" s="178"/>
      <c r="OJV318" s="178"/>
      <c r="OJW318" s="179"/>
      <c r="OJX318" s="73"/>
      <c r="OJY318" s="73"/>
      <c r="OJZ318" s="180"/>
      <c r="OKA318" s="75"/>
      <c r="OKB318" s="76"/>
      <c r="OKC318" s="180"/>
      <c r="OKD318" s="180"/>
      <c r="OKE318" s="180"/>
      <c r="OKF318" s="75"/>
      <c r="OKG318" s="76"/>
      <c r="OKH318" s="181"/>
      <c r="OKI318" s="181"/>
      <c r="OKJ318" s="182"/>
      <c r="OKK318" s="134"/>
      <c r="OKL318" s="135"/>
      <c r="OKM318" s="111"/>
      <c r="OKN318" s="178"/>
      <c r="OKO318" s="178"/>
      <c r="OKP318" s="178"/>
      <c r="OKQ318" s="178"/>
      <c r="OKR318" s="179"/>
      <c r="OKS318" s="73"/>
      <c r="OKT318" s="73"/>
      <c r="OKU318" s="180"/>
      <c r="OKV318" s="75"/>
      <c r="OKW318" s="76"/>
      <c r="OKX318" s="180"/>
      <c r="OKY318" s="180"/>
      <c r="OKZ318" s="180"/>
      <c r="OLA318" s="75"/>
      <c r="OLB318" s="76"/>
      <c r="OLC318" s="181"/>
      <c r="OLD318" s="181"/>
      <c r="OLE318" s="182"/>
      <c r="OLF318" s="134"/>
      <c r="OLG318" s="135"/>
      <c r="OLH318" s="111"/>
      <c r="OLI318" s="178"/>
      <c r="OLJ318" s="178"/>
      <c r="OLK318" s="178"/>
      <c r="OLL318" s="178"/>
      <c r="OLM318" s="179"/>
      <c r="OLN318" s="73"/>
      <c r="OLO318" s="73"/>
      <c r="OLP318" s="180"/>
      <c r="OLQ318" s="75"/>
      <c r="OLR318" s="76"/>
      <c r="OLS318" s="180"/>
      <c r="OLT318" s="180"/>
      <c r="OLU318" s="180"/>
      <c r="OLV318" s="75"/>
      <c r="OLW318" s="76"/>
      <c r="OLX318" s="181"/>
      <c r="OLY318" s="181"/>
      <c r="OLZ318" s="182"/>
      <c r="OMA318" s="134"/>
      <c r="OMB318" s="135"/>
      <c r="OMC318" s="111"/>
      <c r="OMD318" s="178"/>
      <c r="OME318" s="178"/>
      <c r="OMF318" s="178"/>
      <c r="OMG318" s="178"/>
      <c r="OMH318" s="179"/>
      <c r="OMI318" s="73"/>
      <c r="OMJ318" s="73"/>
      <c r="OMK318" s="180"/>
      <c r="OML318" s="75"/>
      <c r="OMM318" s="76"/>
      <c r="OMN318" s="180"/>
      <c r="OMO318" s="180"/>
      <c r="OMP318" s="180"/>
      <c r="OMQ318" s="75"/>
      <c r="OMR318" s="76"/>
      <c r="OMS318" s="181"/>
      <c r="OMT318" s="181"/>
      <c r="OMU318" s="182"/>
      <c r="OMV318" s="134"/>
      <c r="OMW318" s="135"/>
      <c r="OMX318" s="111"/>
      <c r="OMY318" s="178"/>
      <c r="OMZ318" s="178"/>
      <c r="ONA318" s="178"/>
      <c r="ONB318" s="178"/>
      <c r="ONC318" s="179"/>
      <c r="OND318" s="73"/>
      <c r="ONE318" s="73"/>
      <c r="ONF318" s="180"/>
      <c r="ONG318" s="75"/>
      <c r="ONH318" s="76"/>
      <c r="ONI318" s="180"/>
      <c r="ONJ318" s="180"/>
      <c r="ONK318" s="180"/>
      <c r="ONL318" s="75"/>
      <c r="ONM318" s="76"/>
      <c r="ONN318" s="181"/>
      <c r="ONO318" s="181"/>
      <c r="ONP318" s="182"/>
      <c r="ONQ318" s="134"/>
      <c r="ONR318" s="135"/>
      <c r="ONS318" s="111"/>
      <c r="ONT318" s="178"/>
      <c r="ONU318" s="178"/>
      <c r="ONV318" s="178"/>
      <c r="ONW318" s="178"/>
      <c r="ONX318" s="179"/>
      <c r="ONY318" s="73"/>
      <c r="ONZ318" s="73"/>
      <c r="OOA318" s="180"/>
      <c r="OOB318" s="75"/>
      <c r="OOC318" s="76"/>
      <c r="OOD318" s="180"/>
      <c r="OOE318" s="180"/>
      <c r="OOF318" s="180"/>
      <c r="OOG318" s="75"/>
      <c r="OOH318" s="76"/>
      <c r="OOI318" s="181"/>
      <c r="OOJ318" s="181"/>
      <c r="OOK318" s="182"/>
      <c r="OOL318" s="134"/>
      <c r="OOM318" s="135"/>
      <c r="OON318" s="111"/>
      <c r="OOO318" s="178"/>
      <c r="OOP318" s="178"/>
      <c r="OOQ318" s="178"/>
      <c r="OOR318" s="178"/>
      <c r="OOS318" s="179"/>
      <c r="OOT318" s="73"/>
      <c r="OOU318" s="73"/>
      <c r="OOV318" s="180"/>
      <c r="OOW318" s="75"/>
      <c r="OOX318" s="76"/>
      <c r="OOY318" s="180"/>
      <c r="OOZ318" s="180"/>
      <c r="OPA318" s="180"/>
      <c r="OPB318" s="75"/>
      <c r="OPC318" s="76"/>
      <c r="OPD318" s="181"/>
      <c r="OPE318" s="181"/>
      <c r="OPF318" s="182"/>
      <c r="OPG318" s="134"/>
      <c r="OPH318" s="135"/>
      <c r="OPI318" s="111"/>
      <c r="OPJ318" s="178"/>
      <c r="OPK318" s="178"/>
      <c r="OPL318" s="178"/>
      <c r="OPM318" s="178"/>
      <c r="OPN318" s="179"/>
      <c r="OPO318" s="73"/>
      <c r="OPP318" s="73"/>
      <c r="OPQ318" s="180"/>
      <c r="OPR318" s="75"/>
      <c r="OPS318" s="76"/>
      <c r="OPT318" s="180"/>
      <c r="OPU318" s="180"/>
      <c r="OPV318" s="180"/>
      <c r="OPW318" s="75"/>
      <c r="OPX318" s="76"/>
      <c r="OPY318" s="181"/>
      <c r="OPZ318" s="181"/>
      <c r="OQA318" s="182"/>
      <c r="OQB318" s="134"/>
      <c r="OQC318" s="135"/>
      <c r="OQD318" s="111"/>
      <c r="OQE318" s="178"/>
      <c r="OQF318" s="178"/>
      <c r="OQG318" s="178"/>
      <c r="OQH318" s="178"/>
      <c r="OQI318" s="179"/>
      <c r="OQJ318" s="73"/>
      <c r="OQK318" s="73"/>
      <c r="OQL318" s="180"/>
      <c r="OQM318" s="75"/>
      <c r="OQN318" s="76"/>
      <c r="OQO318" s="180"/>
      <c r="OQP318" s="180"/>
      <c r="OQQ318" s="180"/>
      <c r="OQR318" s="75"/>
      <c r="OQS318" s="76"/>
      <c r="OQT318" s="181"/>
      <c r="OQU318" s="181"/>
      <c r="OQV318" s="182"/>
      <c r="OQW318" s="134"/>
      <c r="OQX318" s="135"/>
      <c r="OQY318" s="111"/>
      <c r="OQZ318" s="178"/>
      <c r="ORA318" s="178"/>
      <c r="ORB318" s="178"/>
      <c r="ORC318" s="178"/>
      <c r="ORD318" s="179"/>
      <c r="ORE318" s="73"/>
      <c r="ORF318" s="73"/>
      <c r="ORG318" s="180"/>
      <c r="ORH318" s="75"/>
      <c r="ORI318" s="76"/>
      <c r="ORJ318" s="180"/>
      <c r="ORK318" s="180"/>
      <c r="ORL318" s="180"/>
      <c r="ORM318" s="75"/>
      <c r="ORN318" s="76"/>
      <c r="ORO318" s="181"/>
      <c r="ORP318" s="181"/>
      <c r="ORQ318" s="182"/>
      <c r="ORR318" s="134"/>
      <c r="ORS318" s="135"/>
      <c r="ORT318" s="111"/>
      <c r="ORU318" s="178"/>
      <c r="ORV318" s="178"/>
      <c r="ORW318" s="178"/>
      <c r="ORX318" s="178"/>
      <c r="ORY318" s="179"/>
      <c r="ORZ318" s="73"/>
      <c r="OSA318" s="73"/>
      <c r="OSB318" s="180"/>
      <c r="OSC318" s="75"/>
      <c r="OSD318" s="76"/>
      <c r="OSE318" s="180"/>
      <c r="OSF318" s="180"/>
      <c r="OSG318" s="180"/>
      <c r="OSH318" s="75"/>
      <c r="OSI318" s="76"/>
      <c r="OSJ318" s="181"/>
      <c r="OSK318" s="181"/>
      <c r="OSL318" s="182"/>
      <c r="OSM318" s="134"/>
      <c r="OSN318" s="135"/>
      <c r="OSO318" s="111"/>
      <c r="OSP318" s="178"/>
      <c r="OSQ318" s="178"/>
      <c r="OSR318" s="178"/>
      <c r="OSS318" s="178"/>
      <c r="OST318" s="179"/>
      <c r="OSU318" s="73"/>
      <c r="OSV318" s="73"/>
      <c r="OSW318" s="180"/>
      <c r="OSX318" s="75"/>
      <c r="OSY318" s="76"/>
      <c r="OSZ318" s="180"/>
      <c r="OTA318" s="180"/>
      <c r="OTB318" s="180"/>
      <c r="OTC318" s="75"/>
      <c r="OTD318" s="76"/>
      <c r="OTE318" s="181"/>
      <c r="OTF318" s="181"/>
      <c r="OTG318" s="182"/>
      <c r="OTH318" s="134"/>
      <c r="OTI318" s="135"/>
      <c r="OTJ318" s="111"/>
      <c r="OTK318" s="178"/>
      <c r="OTL318" s="178"/>
      <c r="OTM318" s="178"/>
      <c r="OTN318" s="178"/>
      <c r="OTO318" s="179"/>
      <c r="OTP318" s="73"/>
      <c r="OTQ318" s="73"/>
      <c r="OTR318" s="180"/>
      <c r="OTS318" s="75"/>
      <c r="OTT318" s="76"/>
      <c r="OTU318" s="180"/>
      <c r="OTV318" s="180"/>
      <c r="OTW318" s="180"/>
      <c r="OTX318" s="75"/>
      <c r="OTY318" s="76"/>
      <c r="OTZ318" s="181"/>
      <c r="OUA318" s="181"/>
      <c r="OUB318" s="182"/>
      <c r="OUC318" s="134"/>
      <c r="OUD318" s="135"/>
      <c r="OUE318" s="111"/>
      <c r="OUF318" s="178"/>
      <c r="OUG318" s="178"/>
      <c r="OUH318" s="178"/>
      <c r="OUI318" s="178"/>
      <c r="OUJ318" s="179"/>
      <c r="OUK318" s="73"/>
      <c r="OUL318" s="73"/>
      <c r="OUM318" s="180"/>
      <c r="OUN318" s="75"/>
      <c r="OUO318" s="76"/>
      <c r="OUP318" s="180"/>
      <c r="OUQ318" s="180"/>
      <c r="OUR318" s="180"/>
      <c r="OUS318" s="75"/>
      <c r="OUT318" s="76"/>
      <c r="OUU318" s="181"/>
      <c r="OUV318" s="181"/>
      <c r="OUW318" s="182"/>
      <c r="OUX318" s="134"/>
      <c r="OUY318" s="135"/>
      <c r="OUZ318" s="111"/>
      <c r="OVA318" s="178"/>
      <c r="OVB318" s="178"/>
      <c r="OVC318" s="178"/>
      <c r="OVD318" s="178"/>
      <c r="OVE318" s="179"/>
      <c r="OVF318" s="73"/>
      <c r="OVG318" s="73"/>
      <c r="OVH318" s="180"/>
      <c r="OVI318" s="75"/>
      <c r="OVJ318" s="76"/>
      <c r="OVK318" s="180"/>
      <c r="OVL318" s="180"/>
      <c r="OVM318" s="180"/>
      <c r="OVN318" s="75"/>
      <c r="OVO318" s="76"/>
      <c r="OVP318" s="181"/>
      <c r="OVQ318" s="181"/>
      <c r="OVR318" s="182"/>
      <c r="OVS318" s="134"/>
      <c r="OVT318" s="135"/>
      <c r="OVU318" s="111"/>
      <c r="OVV318" s="178"/>
      <c r="OVW318" s="178"/>
      <c r="OVX318" s="178"/>
      <c r="OVY318" s="178"/>
      <c r="OVZ318" s="179"/>
      <c r="OWA318" s="73"/>
      <c r="OWB318" s="73"/>
      <c r="OWC318" s="180"/>
      <c r="OWD318" s="75"/>
      <c r="OWE318" s="76"/>
      <c r="OWF318" s="180"/>
      <c r="OWG318" s="180"/>
      <c r="OWH318" s="180"/>
      <c r="OWI318" s="75"/>
      <c r="OWJ318" s="76"/>
      <c r="OWK318" s="181"/>
      <c r="OWL318" s="181"/>
      <c r="OWM318" s="182"/>
      <c r="OWN318" s="134"/>
      <c r="OWO318" s="135"/>
      <c r="OWP318" s="111"/>
      <c r="OWQ318" s="178"/>
      <c r="OWR318" s="178"/>
      <c r="OWS318" s="178"/>
      <c r="OWT318" s="178"/>
      <c r="OWU318" s="179"/>
      <c r="OWV318" s="73"/>
      <c r="OWW318" s="73"/>
      <c r="OWX318" s="180"/>
      <c r="OWY318" s="75"/>
      <c r="OWZ318" s="76"/>
      <c r="OXA318" s="180"/>
      <c r="OXB318" s="180"/>
      <c r="OXC318" s="180"/>
      <c r="OXD318" s="75"/>
      <c r="OXE318" s="76"/>
      <c r="OXF318" s="181"/>
      <c r="OXG318" s="181"/>
      <c r="OXH318" s="182"/>
      <c r="OXI318" s="134"/>
      <c r="OXJ318" s="135"/>
      <c r="OXK318" s="111"/>
      <c r="OXL318" s="178"/>
      <c r="OXM318" s="178"/>
      <c r="OXN318" s="178"/>
      <c r="OXO318" s="178"/>
      <c r="OXP318" s="179"/>
      <c r="OXQ318" s="73"/>
      <c r="OXR318" s="73"/>
      <c r="OXS318" s="180"/>
      <c r="OXT318" s="75"/>
      <c r="OXU318" s="76"/>
      <c r="OXV318" s="180"/>
      <c r="OXW318" s="180"/>
      <c r="OXX318" s="180"/>
      <c r="OXY318" s="75"/>
      <c r="OXZ318" s="76"/>
      <c r="OYA318" s="181"/>
      <c r="OYB318" s="181"/>
      <c r="OYC318" s="182"/>
      <c r="OYD318" s="134"/>
      <c r="OYE318" s="135"/>
      <c r="OYF318" s="111"/>
      <c r="OYG318" s="178"/>
      <c r="OYH318" s="178"/>
      <c r="OYI318" s="178"/>
      <c r="OYJ318" s="178"/>
      <c r="OYK318" s="179"/>
      <c r="OYL318" s="73"/>
      <c r="OYM318" s="73"/>
      <c r="OYN318" s="180"/>
      <c r="OYO318" s="75"/>
      <c r="OYP318" s="76"/>
      <c r="OYQ318" s="180"/>
      <c r="OYR318" s="180"/>
      <c r="OYS318" s="180"/>
      <c r="OYT318" s="75"/>
      <c r="OYU318" s="76"/>
      <c r="OYV318" s="181"/>
      <c r="OYW318" s="181"/>
      <c r="OYX318" s="182"/>
      <c r="OYY318" s="134"/>
      <c r="OYZ318" s="135"/>
      <c r="OZA318" s="111"/>
      <c r="OZB318" s="178"/>
      <c r="OZC318" s="178"/>
      <c r="OZD318" s="178"/>
      <c r="OZE318" s="178"/>
      <c r="OZF318" s="179"/>
      <c r="OZG318" s="73"/>
      <c r="OZH318" s="73"/>
      <c r="OZI318" s="180"/>
      <c r="OZJ318" s="75"/>
      <c r="OZK318" s="76"/>
      <c r="OZL318" s="180"/>
      <c r="OZM318" s="180"/>
      <c r="OZN318" s="180"/>
      <c r="OZO318" s="75"/>
      <c r="OZP318" s="76"/>
      <c r="OZQ318" s="181"/>
      <c r="OZR318" s="181"/>
      <c r="OZS318" s="182"/>
      <c r="OZT318" s="134"/>
      <c r="OZU318" s="135"/>
      <c r="OZV318" s="111"/>
      <c r="OZW318" s="178"/>
      <c r="OZX318" s="178"/>
      <c r="OZY318" s="178"/>
      <c r="OZZ318" s="178"/>
      <c r="PAA318" s="179"/>
      <c r="PAB318" s="73"/>
      <c r="PAC318" s="73"/>
      <c r="PAD318" s="180"/>
      <c r="PAE318" s="75"/>
      <c r="PAF318" s="76"/>
      <c r="PAG318" s="180"/>
      <c r="PAH318" s="180"/>
      <c r="PAI318" s="180"/>
      <c r="PAJ318" s="75"/>
      <c r="PAK318" s="76"/>
      <c r="PAL318" s="181"/>
      <c r="PAM318" s="181"/>
      <c r="PAN318" s="182"/>
      <c r="PAO318" s="134"/>
      <c r="PAP318" s="135"/>
      <c r="PAQ318" s="111"/>
      <c r="PAR318" s="178"/>
      <c r="PAS318" s="178"/>
      <c r="PAT318" s="178"/>
      <c r="PAU318" s="178"/>
      <c r="PAV318" s="179"/>
      <c r="PAW318" s="73"/>
      <c r="PAX318" s="73"/>
      <c r="PAY318" s="180"/>
      <c r="PAZ318" s="75"/>
      <c r="PBA318" s="76"/>
      <c r="PBB318" s="180"/>
      <c r="PBC318" s="180"/>
      <c r="PBD318" s="180"/>
      <c r="PBE318" s="75"/>
      <c r="PBF318" s="76"/>
      <c r="PBG318" s="181"/>
      <c r="PBH318" s="181"/>
      <c r="PBI318" s="182"/>
      <c r="PBJ318" s="134"/>
      <c r="PBK318" s="135"/>
      <c r="PBL318" s="111"/>
      <c r="PBM318" s="178"/>
      <c r="PBN318" s="178"/>
      <c r="PBO318" s="178"/>
      <c r="PBP318" s="178"/>
      <c r="PBQ318" s="179"/>
      <c r="PBR318" s="73"/>
      <c r="PBS318" s="73"/>
      <c r="PBT318" s="180"/>
      <c r="PBU318" s="75"/>
      <c r="PBV318" s="76"/>
      <c r="PBW318" s="180"/>
      <c r="PBX318" s="180"/>
      <c r="PBY318" s="180"/>
      <c r="PBZ318" s="75"/>
      <c r="PCA318" s="76"/>
      <c r="PCB318" s="181"/>
      <c r="PCC318" s="181"/>
      <c r="PCD318" s="182"/>
      <c r="PCE318" s="134"/>
      <c r="PCF318" s="135"/>
      <c r="PCG318" s="111"/>
      <c r="PCH318" s="178"/>
      <c r="PCI318" s="178"/>
      <c r="PCJ318" s="178"/>
      <c r="PCK318" s="178"/>
      <c r="PCL318" s="179"/>
      <c r="PCM318" s="73"/>
      <c r="PCN318" s="73"/>
      <c r="PCO318" s="180"/>
      <c r="PCP318" s="75"/>
      <c r="PCQ318" s="76"/>
      <c r="PCR318" s="180"/>
      <c r="PCS318" s="180"/>
      <c r="PCT318" s="180"/>
      <c r="PCU318" s="75"/>
      <c r="PCV318" s="76"/>
      <c r="PCW318" s="181"/>
      <c r="PCX318" s="181"/>
      <c r="PCY318" s="182"/>
      <c r="PCZ318" s="134"/>
      <c r="PDA318" s="135"/>
      <c r="PDB318" s="111"/>
      <c r="PDC318" s="178"/>
      <c r="PDD318" s="178"/>
      <c r="PDE318" s="178"/>
      <c r="PDF318" s="178"/>
      <c r="PDG318" s="179"/>
      <c r="PDH318" s="73"/>
      <c r="PDI318" s="73"/>
      <c r="PDJ318" s="180"/>
      <c r="PDK318" s="75"/>
      <c r="PDL318" s="76"/>
      <c r="PDM318" s="180"/>
      <c r="PDN318" s="180"/>
      <c r="PDO318" s="180"/>
      <c r="PDP318" s="75"/>
      <c r="PDQ318" s="76"/>
      <c r="PDR318" s="181"/>
      <c r="PDS318" s="181"/>
      <c r="PDT318" s="182"/>
      <c r="PDU318" s="134"/>
      <c r="PDV318" s="135"/>
      <c r="PDW318" s="111"/>
      <c r="PDX318" s="178"/>
      <c r="PDY318" s="178"/>
      <c r="PDZ318" s="178"/>
      <c r="PEA318" s="178"/>
      <c r="PEB318" s="179"/>
      <c r="PEC318" s="73"/>
      <c r="PED318" s="73"/>
      <c r="PEE318" s="180"/>
      <c r="PEF318" s="75"/>
      <c r="PEG318" s="76"/>
      <c r="PEH318" s="180"/>
      <c r="PEI318" s="180"/>
      <c r="PEJ318" s="180"/>
      <c r="PEK318" s="75"/>
      <c r="PEL318" s="76"/>
      <c r="PEM318" s="181"/>
      <c r="PEN318" s="181"/>
      <c r="PEO318" s="182"/>
      <c r="PEP318" s="134"/>
      <c r="PEQ318" s="135"/>
      <c r="PER318" s="111"/>
      <c r="PES318" s="178"/>
      <c r="PET318" s="178"/>
      <c r="PEU318" s="178"/>
      <c r="PEV318" s="178"/>
      <c r="PEW318" s="179"/>
      <c r="PEX318" s="73"/>
      <c r="PEY318" s="73"/>
      <c r="PEZ318" s="180"/>
      <c r="PFA318" s="75"/>
      <c r="PFB318" s="76"/>
      <c r="PFC318" s="180"/>
      <c r="PFD318" s="180"/>
      <c r="PFE318" s="180"/>
      <c r="PFF318" s="75"/>
      <c r="PFG318" s="76"/>
      <c r="PFH318" s="181"/>
      <c r="PFI318" s="181"/>
      <c r="PFJ318" s="182"/>
      <c r="PFK318" s="134"/>
      <c r="PFL318" s="135"/>
      <c r="PFM318" s="111"/>
      <c r="PFN318" s="178"/>
      <c r="PFO318" s="178"/>
      <c r="PFP318" s="178"/>
      <c r="PFQ318" s="178"/>
      <c r="PFR318" s="179"/>
      <c r="PFS318" s="73"/>
      <c r="PFT318" s="73"/>
      <c r="PFU318" s="180"/>
      <c r="PFV318" s="75"/>
      <c r="PFW318" s="76"/>
      <c r="PFX318" s="180"/>
      <c r="PFY318" s="180"/>
      <c r="PFZ318" s="180"/>
      <c r="PGA318" s="75"/>
      <c r="PGB318" s="76"/>
      <c r="PGC318" s="181"/>
      <c r="PGD318" s="181"/>
      <c r="PGE318" s="182"/>
      <c r="PGF318" s="134"/>
      <c r="PGG318" s="135"/>
      <c r="PGH318" s="111"/>
      <c r="PGI318" s="178"/>
      <c r="PGJ318" s="178"/>
      <c r="PGK318" s="178"/>
      <c r="PGL318" s="178"/>
      <c r="PGM318" s="179"/>
      <c r="PGN318" s="73"/>
      <c r="PGO318" s="73"/>
      <c r="PGP318" s="180"/>
      <c r="PGQ318" s="75"/>
      <c r="PGR318" s="76"/>
      <c r="PGS318" s="180"/>
      <c r="PGT318" s="180"/>
      <c r="PGU318" s="180"/>
      <c r="PGV318" s="75"/>
      <c r="PGW318" s="76"/>
      <c r="PGX318" s="181"/>
      <c r="PGY318" s="181"/>
      <c r="PGZ318" s="182"/>
      <c r="PHA318" s="134"/>
      <c r="PHB318" s="135"/>
      <c r="PHC318" s="111"/>
      <c r="PHD318" s="178"/>
      <c r="PHE318" s="178"/>
      <c r="PHF318" s="178"/>
      <c r="PHG318" s="178"/>
      <c r="PHH318" s="179"/>
      <c r="PHI318" s="73"/>
      <c r="PHJ318" s="73"/>
      <c r="PHK318" s="180"/>
      <c r="PHL318" s="75"/>
      <c r="PHM318" s="76"/>
      <c r="PHN318" s="180"/>
      <c r="PHO318" s="180"/>
      <c r="PHP318" s="180"/>
      <c r="PHQ318" s="75"/>
      <c r="PHR318" s="76"/>
      <c r="PHS318" s="181"/>
      <c r="PHT318" s="181"/>
      <c r="PHU318" s="182"/>
      <c r="PHV318" s="134"/>
      <c r="PHW318" s="135"/>
      <c r="PHX318" s="111"/>
      <c r="PHY318" s="178"/>
      <c r="PHZ318" s="178"/>
      <c r="PIA318" s="178"/>
      <c r="PIB318" s="178"/>
      <c r="PIC318" s="179"/>
      <c r="PID318" s="73"/>
      <c r="PIE318" s="73"/>
      <c r="PIF318" s="180"/>
      <c r="PIG318" s="75"/>
      <c r="PIH318" s="76"/>
      <c r="PII318" s="180"/>
      <c r="PIJ318" s="180"/>
      <c r="PIK318" s="180"/>
      <c r="PIL318" s="75"/>
      <c r="PIM318" s="76"/>
      <c r="PIN318" s="181"/>
      <c r="PIO318" s="181"/>
      <c r="PIP318" s="182"/>
      <c r="PIQ318" s="134"/>
      <c r="PIR318" s="135"/>
      <c r="PIS318" s="111"/>
      <c r="PIT318" s="178"/>
      <c r="PIU318" s="178"/>
      <c r="PIV318" s="178"/>
      <c r="PIW318" s="178"/>
      <c r="PIX318" s="179"/>
      <c r="PIY318" s="73"/>
      <c r="PIZ318" s="73"/>
      <c r="PJA318" s="180"/>
      <c r="PJB318" s="75"/>
      <c r="PJC318" s="76"/>
      <c r="PJD318" s="180"/>
      <c r="PJE318" s="180"/>
      <c r="PJF318" s="180"/>
      <c r="PJG318" s="75"/>
      <c r="PJH318" s="76"/>
      <c r="PJI318" s="181"/>
      <c r="PJJ318" s="181"/>
      <c r="PJK318" s="182"/>
      <c r="PJL318" s="134"/>
      <c r="PJM318" s="135"/>
      <c r="PJN318" s="111"/>
      <c r="PJO318" s="178"/>
      <c r="PJP318" s="178"/>
      <c r="PJQ318" s="178"/>
      <c r="PJR318" s="178"/>
      <c r="PJS318" s="179"/>
      <c r="PJT318" s="73"/>
      <c r="PJU318" s="73"/>
      <c r="PJV318" s="180"/>
      <c r="PJW318" s="75"/>
      <c r="PJX318" s="76"/>
      <c r="PJY318" s="180"/>
      <c r="PJZ318" s="180"/>
      <c r="PKA318" s="180"/>
      <c r="PKB318" s="75"/>
      <c r="PKC318" s="76"/>
      <c r="PKD318" s="181"/>
      <c r="PKE318" s="181"/>
      <c r="PKF318" s="182"/>
      <c r="PKG318" s="134"/>
      <c r="PKH318" s="135"/>
      <c r="PKI318" s="111"/>
      <c r="PKJ318" s="178"/>
      <c r="PKK318" s="178"/>
      <c r="PKL318" s="178"/>
      <c r="PKM318" s="178"/>
      <c r="PKN318" s="179"/>
      <c r="PKO318" s="73"/>
      <c r="PKP318" s="73"/>
      <c r="PKQ318" s="180"/>
      <c r="PKR318" s="75"/>
      <c r="PKS318" s="76"/>
      <c r="PKT318" s="180"/>
      <c r="PKU318" s="180"/>
      <c r="PKV318" s="180"/>
      <c r="PKW318" s="75"/>
      <c r="PKX318" s="76"/>
      <c r="PKY318" s="181"/>
      <c r="PKZ318" s="181"/>
      <c r="PLA318" s="182"/>
      <c r="PLB318" s="134"/>
      <c r="PLC318" s="135"/>
      <c r="PLD318" s="111"/>
      <c r="PLE318" s="178"/>
      <c r="PLF318" s="178"/>
      <c r="PLG318" s="178"/>
      <c r="PLH318" s="178"/>
      <c r="PLI318" s="179"/>
      <c r="PLJ318" s="73"/>
      <c r="PLK318" s="73"/>
      <c r="PLL318" s="180"/>
      <c r="PLM318" s="75"/>
      <c r="PLN318" s="76"/>
      <c r="PLO318" s="180"/>
      <c r="PLP318" s="180"/>
      <c r="PLQ318" s="180"/>
      <c r="PLR318" s="75"/>
      <c r="PLS318" s="76"/>
      <c r="PLT318" s="181"/>
      <c r="PLU318" s="181"/>
      <c r="PLV318" s="182"/>
      <c r="PLW318" s="134"/>
      <c r="PLX318" s="135"/>
      <c r="PLY318" s="111"/>
      <c r="PLZ318" s="178"/>
      <c r="PMA318" s="178"/>
      <c r="PMB318" s="178"/>
      <c r="PMC318" s="178"/>
      <c r="PMD318" s="179"/>
      <c r="PME318" s="73"/>
      <c r="PMF318" s="73"/>
      <c r="PMG318" s="180"/>
      <c r="PMH318" s="75"/>
      <c r="PMI318" s="76"/>
      <c r="PMJ318" s="180"/>
      <c r="PMK318" s="180"/>
      <c r="PML318" s="180"/>
      <c r="PMM318" s="75"/>
      <c r="PMN318" s="76"/>
      <c r="PMO318" s="181"/>
      <c r="PMP318" s="181"/>
      <c r="PMQ318" s="182"/>
      <c r="PMR318" s="134"/>
      <c r="PMS318" s="135"/>
      <c r="PMT318" s="111"/>
      <c r="PMU318" s="178"/>
      <c r="PMV318" s="178"/>
      <c r="PMW318" s="178"/>
      <c r="PMX318" s="178"/>
      <c r="PMY318" s="179"/>
      <c r="PMZ318" s="73"/>
      <c r="PNA318" s="73"/>
      <c r="PNB318" s="180"/>
      <c r="PNC318" s="75"/>
      <c r="PND318" s="76"/>
      <c r="PNE318" s="180"/>
      <c r="PNF318" s="180"/>
      <c r="PNG318" s="180"/>
      <c r="PNH318" s="75"/>
      <c r="PNI318" s="76"/>
      <c r="PNJ318" s="181"/>
      <c r="PNK318" s="181"/>
      <c r="PNL318" s="182"/>
      <c r="PNM318" s="134"/>
      <c r="PNN318" s="135"/>
      <c r="PNO318" s="111"/>
      <c r="PNP318" s="178"/>
      <c r="PNQ318" s="178"/>
      <c r="PNR318" s="178"/>
      <c r="PNS318" s="178"/>
      <c r="PNT318" s="179"/>
      <c r="PNU318" s="73"/>
      <c r="PNV318" s="73"/>
      <c r="PNW318" s="180"/>
      <c r="PNX318" s="75"/>
      <c r="PNY318" s="76"/>
      <c r="PNZ318" s="180"/>
      <c r="POA318" s="180"/>
      <c r="POB318" s="180"/>
      <c r="POC318" s="75"/>
      <c r="POD318" s="76"/>
      <c r="POE318" s="181"/>
      <c r="POF318" s="181"/>
      <c r="POG318" s="182"/>
      <c r="POH318" s="134"/>
      <c r="POI318" s="135"/>
      <c r="POJ318" s="111"/>
      <c r="POK318" s="178"/>
      <c r="POL318" s="178"/>
      <c r="POM318" s="178"/>
      <c r="PON318" s="178"/>
      <c r="POO318" s="179"/>
      <c r="POP318" s="73"/>
      <c r="POQ318" s="73"/>
      <c r="POR318" s="180"/>
      <c r="POS318" s="75"/>
      <c r="POT318" s="76"/>
      <c r="POU318" s="180"/>
      <c r="POV318" s="180"/>
      <c r="POW318" s="180"/>
      <c r="POX318" s="75"/>
      <c r="POY318" s="76"/>
      <c r="POZ318" s="181"/>
      <c r="PPA318" s="181"/>
      <c r="PPB318" s="182"/>
      <c r="PPC318" s="134"/>
      <c r="PPD318" s="135"/>
      <c r="PPE318" s="111"/>
      <c r="PPF318" s="178"/>
      <c r="PPG318" s="178"/>
      <c r="PPH318" s="178"/>
      <c r="PPI318" s="178"/>
      <c r="PPJ318" s="179"/>
      <c r="PPK318" s="73"/>
      <c r="PPL318" s="73"/>
      <c r="PPM318" s="180"/>
      <c r="PPN318" s="75"/>
      <c r="PPO318" s="76"/>
      <c r="PPP318" s="180"/>
      <c r="PPQ318" s="180"/>
      <c r="PPR318" s="180"/>
      <c r="PPS318" s="75"/>
      <c r="PPT318" s="76"/>
      <c r="PPU318" s="181"/>
      <c r="PPV318" s="181"/>
      <c r="PPW318" s="182"/>
      <c r="PPX318" s="134"/>
      <c r="PPY318" s="135"/>
      <c r="PPZ318" s="111"/>
      <c r="PQA318" s="178"/>
      <c r="PQB318" s="178"/>
      <c r="PQC318" s="178"/>
      <c r="PQD318" s="178"/>
      <c r="PQE318" s="179"/>
      <c r="PQF318" s="73"/>
      <c r="PQG318" s="73"/>
      <c r="PQH318" s="180"/>
      <c r="PQI318" s="75"/>
      <c r="PQJ318" s="76"/>
      <c r="PQK318" s="180"/>
      <c r="PQL318" s="180"/>
      <c r="PQM318" s="180"/>
      <c r="PQN318" s="75"/>
      <c r="PQO318" s="76"/>
      <c r="PQP318" s="181"/>
      <c r="PQQ318" s="181"/>
      <c r="PQR318" s="182"/>
      <c r="PQS318" s="134"/>
      <c r="PQT318" s="135"/>
      <c r="PQU318" s="111"/>
      <c r="PQV318" s="178"/>
      <c r="PQW318" s="178"/>
      <c r="PQX318" s="178"/>
      <c r="PQY318" s="178"/>
      <c r="PQZ318" s="179"/>
      <c r="PRA318" s="73"/>
      <c r="PRB318" s="73"/>
      <c r="PRC318" s="180"/>
      <c r="PRD318" s="75"/>
      <c r="PRE318" s="76"/>
      <c r="PRF318" s="180"/>
      <c r="PRG318" s="180"/>
      <c r="PRH318" s="180"/>
      <c r="PRI318" s="75"/>
      <c r="PRJ318" s="76"/>
      <c r="PRK318" s="181"/>
      <c r="PRL318" s="181"/>
      <c r="PRM318" s="182"/>
      <c r="PRN318" s="134"/>
      <c r="PRO318" s="135"/>
      <c r="PRP318" s="111"/>
      <c r="PRQ318" s="178"/>
      <c r="PRR318" s="178"/>
      <c r="PRS318" s="178"/>
      <c r="PRT318" s="178"/>
      <c r="PRU318" s="179"/>
      <c r="PRV318" s="73"/>
      <c r="PRW318" s="73"/>
      <c r="PRX318" s="180"/>
      <c r="PRY318" s="75"/>
      <c r="PRZ318" s="76"/>
      <c r="PSA318" s="180"/>
      <c r="PSB318" s="180"/>
      <c r="PSC318" s="180"/>
      <c r="PSD318" s="75"/>
      <c r="PSE318" s="76"/>
      <c r="PSF318" s="181"/>
      <c r="PSG318" s="181"/>
      <c r="PSH318" s="182"/>
      <c r="PSI318" s="134"/>
      <c r="PSJ318" s="135"/>
      <c r="PSK318" s="111"/>
      <c r="PSL318" s="178"/>
      <c r="PSM318" s="178"/>
      <c r="PSN318" s="178"/>
      <c r="PSO318" s="178"/>
      <c r="PSP318" s="179"/>
      <c r="PSQ318" s="73"/>
      <c r="PSR318" s="73"/>
      <c r="PSS318" s="180"/>
      <c r="PST318" s="75"/>
      <c r="PSU318" s="76"/>
      <c r="PSV318" s="180"/>
      <c r="PSW318" s="180"/>
      <c r="PSX318" s="180"/>
      <c r="PSY318" s="75"/>
      <c r="PSZ318" s="76"/>
      <c r="PTA318" s="181"/>
      <c r="PTB318" s="181"/>
      <c r="PTC318" s="182"/>
      <c r="PTD318" s="134"/>
      <c r="PTE318" s="135"/>
      <c r="PTF318" s="111"/>
      <c r="PTG318" s="178"/>
      <c r="PTH318" s="178"/>
      <c r="PTI318" s="178"/>
      <c r="PTJ318" s="178"/>
      <c r="PTK318" s="179"/>
      <c r="PTL318" s="73"/>
      <c r="PTM318" s="73"/>
      <c r="PTN318" s="180"/>
      <c r="PTO318" s="75"/>
      <c r="PTP318" s="76"/>
      <c r="PTQ318" s="180"/>
      <c r="PTR318" s="180"/>
      <c r="PTS318" s="180"/>
      <c r="PTT318" s="75"/>
      <c r="PTU318" s="76"/>
      <c r="PTV318" s="181"/>
      <c r="PTW318" s="181"/>
      <c r="PTX318" s="182"/>
      <c r="PTY318" s="134"/>
      <c r="PTZ318" s="135"/>
      <c r="PUA318" s="111"/>
      <c r="PUB318" s="178"/>
      <c r="PUC318" s="178"/>
      <c r="PUD318" s="178"/>
      <c r="PUE318" s="178"/>
      <c r="PUF318" s="179"/>
      <c r="PUG318" s="73"/>
      <c r="PUH318" s="73"/>
      <c r="PUI318" s="180"/>
      <c r="PUJ318" s="75"/>
      <c r="PUK318" s="76"/>
      <c r="PUL318" s="180"/>
      <c r="PUM318" s="180"/>
      <c r="PUN318" s="180"/>
      <c r="PUO318" s="75"/>
      <c r="PUP318" s="76"/>
      <c r="PUQ318" s="181"/>
      <c r="PUR318" s="181"/>
      <c r="PUS318" s="182"/>
      <c r="PUT318" s="134"/>
      <c r="PUU318" s="135"/>
      <c r="PUV318" s="111"/>
      <c r="PUW318" s="178"/>
      <c r="PUX318" s="178"/>
      <c r="PUY318" s="178"/>
      <c r="PUZ318" s="178"/>
      <c r="PVA318" s="179"/>
      <c r="PVB318" s="73"/>
      <c r="PVC318" s="73"/>
      <c r="PVD318" s="180"/>
      <c r="PVE318" s="75"/>
      <c r="PVF318" s="76"/>
      <c r="PVG318" s="180"/>
      <c r="PVH318" s="180"/>
      <c r="PVI318" s="180"/>
      <c r="PVJ318" s="75"/>
      <c r="PVK318" s="76"/>
      <c r="PVL318" s="181"/>
      <c r="PVM318" s="181"/>
      <c r="PVN318" s="182"/>
      <c r="PVO318" s="134"/>
      <c r="PVP318" s="135"/>
      <c r="PVQ318" s="111"/>
      <c r="PVR318" s="178"/>
      <c r="PVS318" s="178"/>
      <c r="PVT318" s="178"/>
      <c r="PVU318" s="178"/>
      <c r="PVV318" s="179"/>
      <c r="PVW318" s="73"/>
      <c r="PVX318" s="73"/>
      <c r="PVY318" s="180"/>
      <c r="PVZ318" s="75"/>
      <c r="PWA318" s="76"/>
      <c r="PWB318" s="180"/>
      <c r="PWC318" s="180"/>
      <c r="PWD318" s="180"/>
      <c r="PWE318" s="75"/>
      <c r="PWF318" s="76"/>
      <c r="PWG318" s="181"/>
      <c r="PWH318" s="181"/>
      <c r="PWI318" s="182"/>
      <c r="PWJ318" s="134"/>
      <c r="PWK318" s="135"/>
      <c r="PWL318" s="111"/>
      <c r="PWM318" s="178"/>
      <c r="PWN318" s="178"/>
      <c r="PWO318" s="178"/>
      <c r="PWP318" s="178"/>
      <c r="PWQ318" s="179"/>
      <c r="PWR318" s="73"/>
      <c r="PWS318" s="73"/>
      <c r="PWT318" s="180"/>
      <c r="PWU318" s="75"/>
      <c r="PWV318" s="76"/>
      <c r="PWW318" s="180"/>
      <c r="PWX318" s="180"/>
      <c r="PWY318" s="180"/>
      <c r="PWZ318" s="75"/>
      <c r="PXA318" s="76"/>
      <c r="PXB318" s="181"/>
      <c r="PXC318" s="181"/>
      <c r="PXD318" s="182"/>
      <c r="PXE318" s="134"/>
      <c r="PXF318" s="135"/>
      <c r="PXG318" s="111"/>
      <c r="PXH318" s="178"/>
      <c r="PXI318" s="178"/>
      <c r="PXJ318" s="178"/>
      <c r="PXK318" s="178"/>
      <c r="PXL318" s="179"/>
      <c r="PXM318" s="73"/>
      <c r="PXN318" s="73"/>
      <c r="PXO318" s="180"/>
      <c r="PXP318" s="75"/>
      <c r="PXQ318" s="76"/>
      <c r="PXR318" s="180"/>
      <c r="PXS318" s="180"/>
      <c r="PXT318" s="180"/>
      <c r="PXU318" s="75"/>
      <c r="PXV318" s="76"/>
      <c r="PXW318" s="181"/>
      <c r="PXX318" s="181"/>
      <c r="PXY318" s="182"/>
      <c r="PXZ318" s="134"/>
      <c r="PYA318" s="135"/>
      <c r="PYB318" s="111"/>
      <c r="PYC318" s="178"/>
      <c r="PYD318" s="178"/>
      <c r="PYE318" s="178"/>
      <c r="PYF318" s="178"/>
      <c r="PYG318" s="179"/>
      <c r="PYH318" s="73"/>
      <c r="PYI318" s="73"/>
      <c r="PYJ318" s="180"/>
      <c r="PYK318" s="75"/>
      <c r="PYL318" s="76"/>
      <c r="PYM318" s="180"/>
      <c r="PYN318" s="180"/>
      <c r="PYO318" s="180"/>
      <c r="PYP318" s="75"/>
      <c r="PYQ318" s="76"/>
      <c r="PYR318" s="181"/>
      <c r="PYS318" s="181"/>
      <c r="PYT318" s="182"/>
      <c r="PYU318" s="134"/>
      <c r="PYV318" s="135"/>
      <c r="PYW318" s="111"/>
      <c r="PYX318" s="178"/>
      <c r="PYY318" s="178"/>
      <c r="PYZ318" s="178"/>
      <c r="PZA318" s="178"/>
      <c r="PZB318" s="179"/>
      <c r="PZC318" s="73"/>
      <c r="PZD318" s="73"/>
      <c r="PZE318" s="180"/>
      <c r="PZF318" s="75"/>
      <c r="PZG318" s="76"/>
      <c r="PZH318" s="180"/>
      <c r="PZI318" s="180"/>
      <c r="PZJ318" s="180"/>
      <c r="PZK318" s="75"/>
      <c r="PZL318" s="76"/>
      <c r="PZM318" s="181"/>
      <c r="PZN318" s="181"/>
      <c r="PZO318" s="182"/>
      <c r="PZP318" s="134"/>
      <c r="PZQ318" s="135"/>
      <c r="PZR318" s="111"/>
      <c r="PZS318" s="178"/>
      <c r="PZT318" s="178"/>
      <c r="PZU318" s="178"/>
      <c r="PZV318" s="178"/>
      <c r="PZW318" s="179"/>
      <c r="PZX318" s="73"/>
      <c r="PZY318" s="73"/>
      <c r="PZZ318" s="180"/>
      <c r="QAA318" s="75"/>
      <c r="QAB318" s="76"/>
      <c r="QAC318" s="180"/>
      <c r="QAD318" s="180"/>
      <c r="QAE318" s="180"/>
      <c r="QAF318" s="75"/>
      <c r="QAG318" s="76"/>
      <c r="QAH318" s="181"/>
      <c r="QAI318" s="181"/>
      <c r="QAJ318" s="182"/>
      <c r="QAK318" s="134"/>
      <c r="QAL318" s="135"/>
      <c r="QAM318" s="111"/>
      <c r="QAN318" s="178"/>
      <c r="QAO318" s="178"/>
      <c r="QAP318" s="178"/>
      <c r="QAQ318" s="178"/>
      <c r="QAR318" s="179"/>
      <c r="QAS318" s="73"/>
      <c r="QAT318" s="73"/>
      <c r="QAU318" s="180"/>
      <c r="QAV318" s="75"/>
      <c r="QAW318" s="76"/>
      <c r="QAX318" s="180"/>
      <c r="QAY318" s="180"/>
      <c r="QAZ318" s="180"/>
      <c r="QBA318" s="75"/>
      <c r="QBB318" s="76"/>
      <c r="QBC318" s="181"/>
      <c r="QBD318" s="181"/>
      <c r="QBE318" s="182"/>
      <c r="QBF318" s="134"/>
      <c r="QBG318" s="135"/>
      <c r="QBH318" s="111"/>
      <c r="QBI318" s="178"/>
      <c r="QBJ318" s="178"/>
      <c r="QBK318" s="178"/>
      <c r="QBL318" s="178"/>
      <c r="QBM318" s="179"/>
      <c r="QBN318" s="73"/>
      <c r="QBO318" s="73"/>
      <c r="QBP318" s="180"/>
      <c r="QBQ318" s="75"/>
      <c r="QBR318" s="76"/>
      <c r="QBS318" s="180"/>
      <c r="QBT318" s="180"/>
      <c r="QBU318" s="180"/>
      <c r="QBV318" s="75"/>
      <c r="QBW318" s="76"/>
      <c r="QBX318" s="181"/>
      <c r="QBY318" s="181"/>
      <c r="QBZ318" s="182"/>
      <c r="QCA318" s="134"/>
      <c r="QCB318" s="135"/>
      <c r="QCC318" s="111"/>
      <c r="QCD318" s="178"/>
      <c r="QCE318" s="178"/>
      <c r="QCF318" s="178"/>
      <c r="QCG318" s="178"/>
      <c r="QCH318" s="179"/>
      <c r="QCI318" s="73"/>
      <c r="QCJ318" s="73"/>
      <c r="QCK318" s="180"/>
      <c r="QCL318" s="75"/>
      <c r="QCM318" s="76"/>
      <c r="QCN318" s="180"/>
      <c r="QCO318" s="180"/>
      <c r="QCP318" s="180"/>
      <c r="QCQ318" s="75"/>
      <c r="QCR318" s="76"/>
      <c r="QCS318" s="181"/>
      <c r="QCT318" s="181"/>
      <c r="QCU318" s="182"/>
      <c r="QCV318" s="134"/>
      <c r="QCW318" s="135"/>
      <c r="QCX318" s="111"/>
      <c r="QCY318" s="178"/>
      <c r="QCZ318" s="178"/>
      <c r="QDA318" s="178"/>
      <c r="QDB318" s="178"/>
      <c r="QDC318" s="179"/>
      <c r="QDD318" s="73"/>
      <c r="QDE318" s="73"/>
      <c r="QDF318" s="180"/>
      <c r="QDG318" s="75"/>
      <c r="QDH318" s="76"/>
      <c r="QDI318" s="180"/>
      <c r="QDJ318" s="180"/>
      <c r="QDK318" s="180"/>
      <c r="QDL318" s="75"/>
      <c r="QDM318" s="76"/>
      <c r="QDN318" s="181"/>
      <c r="QDO318" s="181"/>
      <c r="QDP318" s="182"/>
      <c r="QDQ318" s="134"/>
      <c r="QDR318" s="135"/>
      <c r="QDS318" s="111"/>
      <c r="QDT318" s="178"/>
      <c r="QDU318" s="178"/>
      <c r="QDV318" s="178"/>
      <c r="QDW318" s="178"/>
      <c r="QDX318" s="179"/>
      <c r="QDY318" s="73"/>
      <c r="QDZ318" s="73"/>
      <c r="QEA318" s="180"/>
      <c r="QEB318" s="75"/>
      <c r="QEC318" s="76"/>
      <c r="QED318" s="180"/>
      <c r="QEE318" s="180"/>
      <c r="QEF318" s="180"/>
      <c r="QEG318" s="75"/>
      <c r="QEH318" s="76"/>
      <c r="QEI318" s="181"/>
      <c r="QEJ318" s="181"/>
      <c r="QEK318" s="182"/>
      <c r="QEL318" s="134"/>
      <c r="QEM318" s="135"/>
      <c r="QEN318" s="111"/>
      <c r="QEO318" s="178"/>
      <c r="QEP318" s="178"/>
      <c r="QEQ318" s="178"/>
      <c r="QER318" s="178"/>
      <c r="QES318" s="179"/>
      <c r="QET318" s="73"/>
      <c r="QEU318" s="73"/>
      <c r="QEV318" s="180"/>
      <c r="QEW318" s="75"/>
      <c r="QEX318" s="76"/>
      <c r="QEY318" s="180"/>
      <c r="QEZ318" s="180"/>
      <c r="QFA318" s="180"/>
      <c r="QFB318" s="75"/>
      <c r="QFC318" s="76"/>
      <c r="QFD318" s="181"/>
      <c r="QFE318" s="181"/>
      <c r="QFF318" s="182"/>
      <c r="QFG318" s="134"/>
      <c r="QFH318" s="135"/>
      <c r="QFI318" s="111"/>
      <c r="QFJ318" s="178"/>
      <c r="QFK318" s="178"/>
      <c r="QFL318" s="178"/>
      <c r="QFM318" s="178"/>
      <c r="QFN318" s="179"/>
      <c r="QFO318" s="73"/>
      <c r="QFP318" s="73"/>
      <c r="QFQ318" s="180"/>
      <c r="QFR318" s="75"/>
      <c r="QFS318" s="76"/>
      <c r="QFT318" s="180"/>
      <c r="QFU318" s="180"/>
      <c r="QFV318" s="180"/>
      <c r="QFW318" s="75"/>
      <c r="QFX318" s="76"/>
      <c r="QFY318" s="181"/>
      <c r="QFZ318" s="181"/>
      <c r="QGA318" s="182"/>
      <c r="QGB318" s="134"/>
      <c r="QGC318" s="135"/>
      <c r="QGD318" s="111"/>
      <c r="QGE318" s="178"/>
      <c r="QGF318" s="178"/>
      <c r="QGG318" s="178"/>
      <c r="QGH318" s="178"/>
      <c r="QGI318" s="179"/>
      <c r="QGJ318" s="73"/>
      <c r="QGK318" s="73"/>
      <c r="QGL318" s="180"/>
      <c r="QGM318" s="75"/>
      <c r="QGN318" s="76"/>
      <c r="QGO318" s="180"/>
      <c r="QGP318" s="180"/>
      <c r="QGQ318" s="180"/>
      <c r="QGR318" s="75"/>
      <c r="QGS318" s="76"/>
      <c r="QGT318" s="181"/>
      <c r="QGU318" s="181"/>
      <c r="QGV318" s="182"/>
      <c r="QGW318" s="134"/>
      <c r="QGX318" s="135"/>
      <c r="QGY318" s="111"/>
      <c r="QGZ318" s="178"/>
      <c r="QHA318" s="178"/>
      <c r="QHB318" s="178"/>
      <c r="QHC318" s="178"/>
      <c r="QHD318" s="179"/>
      <c r="QHE318" s="73"/>
      <c r="QHF318" s="73"/>
      <c r="QHG318" s="180"/>
      <c r="QHH318" s="75"/>
      <c r="QHI318" s="76"/>
      <c r="QHJ318" s="180"/>
      <c r="QHK318" s="180"/>
      <c r="QHL318" s="180"/>
      <c r="QHM318" s="75"/>
      <c r="QHN318" s="76"/>
      <c r="QHO318" s="181"/>
      <c r="QHP318" s="181"/>
      <c r="QHQ318" s="182"/>
      <c r="QHR318" s="134"/>
      <c r="QHS318" s="135"/>
      <c r="QHT318" s="111"/>
      <c r="QHU318" s="178"/>
      <c r="QHV318" s="178"/>
      <c r="QHW318" s="178"/>
      <c r="QHX318" s="178"/>
      <c r="QHY318" s="179"/>
      <c r="QHZ318" s="73"/>
      <c r="QIA318" s="73"/>
      <c r="QIB318" s="180"/>
      <c r="QIC318" s="75"/>
      <c r="QID318" s="76"/>
      <c r="QIE318" s="180"/>
      <c r="QIF318" s="180"/>
      <c r="QIG318" s="180"/>
      <c r="QIH318" s="75"/>
      <c r="QII318" s="76"/>
      <c r="QIJ318" s="181"/>
      <c r="QIK318" s="181"/>
      <c r="QIL318" s="182"/>
      <c r="QIM318" s="134"/>
      <c r="QIN318" s="135"/>
      <c r="QIO318" s="111"/>
      <c r="QIP318" s="178"/>
      <c r="QIQ318" s="178"/>
      <c r="QIR318" s="178"/>
      <c r="QIS318" s="178"/>
      <c r="QIT318" s="179"/>
      <c r="QIU318" s="73"/>
      <c r="QIV318" s="73"/>
      <c r="QIW318" s="180"/>
      <c r="QIX318" s="75"/>
      <c r="QIY318" s="76"/>
      <c r="QIZ318" s="180"/>
      <c r="QJA318" s="180"/>
      <c r="QJB318" s="180"/>
      <c r="QJC318" s="75"/>
      <c r="QJD318" s="76"/>
      <c r="QJE318" s="181"/>
      <c r="QJF318" s="181"/>
      <c r="QJG318" s="182"/>
      <c r="QJH318" s="134"/>
      <c r="QJI318" s="135"/>
      <c r="QJJ318" s="111"/>
      <c r="QJK318" s="178"/>
      <c r="QJL318" s="178"/>
      <c r="QJM318" s="178"/>
      <c r="QJN318" s="178"/>
      <c r="QJO318" s="179"/>
      <c r="QJP318" s="73"/>
      <c r="QJQ318" s="73"/>
      <c r="QJR318" s="180"/>
      <c r="QJS318" s="75"/>
      <c r="QJT318" s="76"/>
      <c r="QJU318" s="180"/>
      <c r="QJV318" s="180"/>
      <c r="QJW318" s="180"/>
      <c r="QJX318" s="75"/>
      <c r="QJY318" s="76"/>
      <c r="QJZ318" s="181"/>
      <c r="QKA318" s="181"/>
      <c r="QKB318" s="182"/>
      <c r="QKC318" s="134"/>
      <c r="QKD318" s="135"/>
      <c r="QKE318" s="111"/>
      <c r="QKF318" s="178"/>
      <c r="QKG318" s="178"/>
      <c r="QKH318" s="178"/>
      <c r="QKI318" s="178"/>
      <c r="QKJ318" s="179"/>
      <c r="QKK318" s="73"/>
      <c r="QKL318" s="73"/>
      <c r="QKM318" s="180"/>
      <c r="QKN318" s="75"/>
      <c r="QKO318" s="76"/>
      <c r="QKP318" s="180"/>
      <c r="QKQ318" s="180"/>
      <c r="QKR318" s="180"/>
      <c r="QKS318" s="75"/>
      <c r="QKT318" s="76"/>
      <c r="QKU318" s="181"/>
      <c r="QKV318" s="181"/>
      <c r="QKW318" s="182"/>
      <c r="QKX318" s="134"/>
      <c r="QKY318" s="135"/>
      <c r="QKZ318" s="111"/>
      <c r="QLA318" s="178"/>
      <c r="QLB318" s="178"/>
      <c r="QLC318" s="178"/>
      <c r="QLD318" s="178"/>
      <c r="QLE318" s="179"/>
      <c r="QLF318" s="73"/>
      <c r="QLG318" s="73"/>
      <c r="QLH318" s="180"/>
      <c r="QLI318" s="75"/>
      <c r="QLJ318" s="76"/>
      <c r="QLK318" s="180"/>
      <c r="QLL318" s="180"/>
      <c r="QLM318" s="180"/>
      <c r="QLN318" s="75"/>
      <c r="QLO318" s="76"/>
      <c r="QLP318" s="181"/>
      <c r="QLQ318" s="181"/>
      <c r="QLR318" s="182"/>
      <c r="QLS318" s="134"/>
      <c r="QLT318" s="135"/>
      <c r="QLU318" s="111"/>
      <c r="QLV318" s="178"/>
      <c r="QLW318" s="178"/>
      <c r="QLX318" s="178"/>
      <c r="QLY318" s="178"/>
      <c r="QLZ318" s="179"/>
      <c r="QMA318" s="73"/>
      <c r="QMB318" s="73"/>
      <c r="QMC318" s="180"/>
      <c r="QMD318" s="75"/>
      <c r="QME318" s="76"/>
      <c r="QMF318" s="180"/>
      <c r="QMG318" s="180"/>
      <c r="QMH318" s="180"/>
      <c r="QMI318" s="75"/>
      <c r="QMJ318" s="76"/>
      <c r="QMK318" s="181"/>
      <c r="QML318" s="181"/>
      <c r="QMM318" s="182"/>
      <c r="QMN318" s="134"/>
      <c r="QMO318" s="135"/>
      <c r="QMP318" s="111"/>
      <c r="QMQ318" s="178"/>
      <c r="QMR318" s="178"/>
      <c r="QMS318" s="178"/>
      <c r="QMT318" s="178"/>
      <c r="QMU318" s="179"/>
      <c r="QMV318" s="73"/>
      <c r="QMW318" s="73"/>
      <c r="QMX318" s="180"/>
      <c r="QMY318" s="75"/>
      <c r="QMZ318" s="76"/>
      <c r="QNA318" s="180"/>
      <c r="QNB318" s="180"/>
      <c r="QNC318" s="180"/>
      <c r="QND318" s="75"/>
      <c r="QNE318" s="76"/>
      <c r="QNF318" s="181"/>
      <c r="QNG318" s="181"/>
      <c r="QNH318" s="182"/>
      <c r="QNI318" s="134"/>
      <c r="QNJ318" s="135"/>
      <c r="QNK318" s="111"/>
      <c r="QNL318" s="178"/>
      <c r="QNM318" s="178"/>
      <c r="QNN318" s="178"/>
      <c r="QNO318" s="178"/>
      <c r="QNP318" s="179"/>
      <c r="QNQ318" s="73"/>
      <c r="QNR318" s="73"/>
      <c r="QNS318" s="180"/>
      <c r="QNT318" s="75"/>
      <c r="QNU318" s="76"/>
      <c r="QNV318" s="180"/>
      <c r="QNW318" s="180"/>
      <c r="QNX318" s="180"/>
      <c r="QNY318" s="75"/>
      <c r="QNZ318" s="76"/>
      <c r="QOA318" s="181"/>
      <c r="QOB318" s="181"/>
      <c r="QOC318" s="182"/>
      <c r="QOD318" s="134"/>
      <c r="QOE318" s="135"/>
      <c r="QOF318" s="111"/>
      <c r="QOG318" s="178"/>
      <c r="QOH318" s="178"/>
      <c r="QOI318" s="178"/>
      <c r="QOJ318" s="178"/>
      <c r="QOK318" s="179"/>
      <c r="QOL318" s="73"/>
      <c r="QOM318" s="73"/>
      <c r="QON318" s="180"/>
      <c r="QOO318" s="75"/>
      <c r="QOP318" s="76"/>
      <c r="QOQ318" s="180"/>
      <c r="QOR318" s="180"/>
      <c r="QOS318" s="180"/>
      <c r="QOT318" s="75"/>
      <c r="QOU318" s="76"/>
      <c r="QOV318" s="181"/>
      <c r="QOW318" s="181"/>
      <c r="QOX318" s="182"/>
      <c r="QOY318" s="134"/>
      <c r="QOZ318" s="135"/>
      <c r="QPA318" s="111"/>
      <c r="QPB318" s="178"/>
      <c r="QPC318" s="178"/>
      <c r="QPD318" s="178"/>
      <c r="QPE318" s="178"/>
      <c r="QPF318" s="179"/>
      <c r="QPG318" s="73"/>
      <c r="QPH318" s="73"/>
      <c r="QPI318" s="180"/>
      <c r="QPJ318" s="75"/>
      <c r="QPK318" s="76"/>
      <c r="QPL318" s="180"/>
      <c r="QPM318" s="180"/>
      <c r="QPN318" s="180"/>
      <c r="QPO318" s="75"/>
      <c r="QPP318" s="76"/>
      <c r="QPQ318" s="181"/>
      <c r="QPR318" s="181"/>
      <c r="QPS318" s="182"/>
      <c r="QPT318" s="134"/>
      <c r="QPU318" s="135"/>
      <c r="QPV318" s="111"/>
      <c r="QPW318" s="178"/>
      <c r="QPX318" s="178"/>
      <c r="QPY318" s="178"/>
      <c r="QPZ318" s="178"/>
      <c r="QQA318" s="179"/>
      <c r="QQB318" s="73"/>
      <c r="QQC318" s="73"/>
      <c r="QQD318" s="180"/>
      <c r="QQE318" s="75"/>
      <c r="QQF318" s="76"/>
      <c r="QQG318" s="180"/>
      <c r="QQH318" s="180"/>
      <c r="QQI318" s="180"/>
      <c r="QQJ318" s="75"/>
      <c r="QQK318" s="76"/>
      <c r="QQL318" s="181"/>
      <c r="QQM318" s="181"/>
      <c r="QQN318" s="182"/>
      <c r="QQO318" s="134"/>
      <c r="QQP318" s="135"/>
      <c r="QQQ318" s="111"/>
      <c r="QQR318" s="178"/>
      <c r="QQS318" s="178"/>
      <c r="QQT318" s="178"/>
      <c r="QQU318" s="178"/>
      <c r="QQV318" s="179"/>
      <c r="QQW318" s="73"/>
      <c r="QQX318" s="73"/>
      <c r="QQY318" s="180"/>
      <c r="QQZ318" s="75"/>
      <c r="QRA318" s="76"/>
      <c r="QRB318" s="180"/>
      <c r="QRC318" s="180"/>
      <c r="QRD318" s="180"/>
      <c r="QRE318" s="75"/>
      <c r="QRF318" s="76"/>
      <c r="QRG318" s="181"/>
      <c r="QRH318" s="181"/>
      <c r="QRI318" s="182"/>
      <c r="QRJ318" s="134"/>
      <c r="QRK318" s="135"/>
      <c r="QRL318" s="111"/>
      <c r="QRM318" s="178"/>
      <c r="QRN318" s="178"/>
      <c r="QRO318" s="178"/>
      <c r="QRP318" s="178"/>
      <c r="QRQ318" s="179"/>
      <c r="QRR318" s="73"/>
      <c r="QRS318" s="73"/>
      <c r="QRT318" s="180"/>
      <c r="QRU318" s="75"/>
      <c r="QRV318" s="76"/>
      <c r="QRW318" s="180"/>
      <c r="QRX318" s="180"/>
      <c r="QRY318" s="180"/>
      <c r="QRZ318" s="75"/>
      <c r="QSA318" s="76"/>
      <c r="QSB318" s="181"/>
      <c r="QSC318" s="181"/>
      <c r="QSD318" s="182"/>
      <c r="QSE318" s="134"/>
      <c r="QSF318" s="135"/>
      <c r="QSG318" s="111"/>
      <c r="QSH318" s="178"/>
      <c r="QSI318" s="178"/>
      <c r="QSJ318" s="178"/>
      <c r="QSK318" s="178"/>
      <c r="QSL318" s="179"/>
      <c r="QSM318" s="73"/>
      <c r="QSN318" s="73"/>
      <c r="QSO318" s="180"/>
      <c r="QSP318" s="75"/>
      <c r="QSQ318" s="76"/>
      <c r="QSR318" s="180"/>
      <c r="QSS318" s="180"/>
      <c r="QST318" s="180"/>
      <c r="QSU318" s="75"/>
      <c r="QSV318" s="76"/>
      <c r="QSW318" s="181"/>
      <c r="QSX318" s="181"/>
      <c r="QSY318" s="182"/>
      <c r="QSZ318" s="134"/>
      <c r="QTA318" s="135"/>
      <c r="QTB318" s="111"/>
      <c r="QTC318" s="178"/>
      <c r="QTD318" s="178"/>
      <c r="QTE318" s="178"/>
      <c r="QTF318" s="178"/>
      <c r="QTG318" s="179"/>
      <c r="QTH318" s="73"/>
      <c r="QTI318" s="73"/>
      <c r="QTJ318" s="180"/>
      <c r="QTK318" s="75"/>
      <c r="QTL318" s="76"/>
      <c r="QTM318" s="180"/>
      <c r="QTN318" s="180"/>
      <c r="QTO318" s="180"/>
      <c r="QTP318" s="75"/>
      <c r="QTQ318" s="76"/>
      <c r="QTR318" s="181"/>
      <c r="QTS318" s="181"/>
      <c r="QTT318" s="182"/>
      <c r="QTU318" s="134"/>
      <c r="QTV318" s="135"/>
      <c r="QTW318" s="111"/>
      <c r="QTX318" s="178"/>
      <c r="QTY318" s="178"/>
      <c r="QTZ318" s="178"/>
      <c r="QUA318" s="178"/>
      <c r="QUB318" s="179"/>
      <c r="QUC318" s="73"/>
      <c r="QUD318" s="73"/>
      <c r="QUE318" s="180"/>
      <c r="QUF318" s="75"/>
      <c r="QUG318" s="76"/>
      <c r="QUH318" s="180"/>
      <c r="QUI318" s="180"/>
      <c r="QUJ318" s="180"/>
      <c r="QUK318" s="75"/>
      <c r="QUL318" s="76"/>
      <c r="QUM318" s="181"/>
      <c r="QUN318" s="181"/>
      <c r="QUO318" s="182"/>
      <c r="QUP318" s="134"/>
      <c r="QUQ318" s="135"/>
      <c r="QUR318" s="111"/>
      <c r="QUS318" s="178"/>
      <c r="QUT318" s="178"/>
      <c r="QUU318" s="178"/>
      <c r="QUV318" s="178"/>
      <c r="QUW318" s="179"/>
      <c r="QUX318" s="73"/>
      <c r="QUY318" s="73"/>
      <c r="QUZ318" s="180"/>
      <c r="QVA318" s="75"/>
      <c r="QVB318" s="76"/>
      <c r="QVC318" s="180"/>
      <c r="QVD318" s="180"/>
      <c r="QVE318" s="180"/>
      <c r="QVF318" s="75"/>
      <c r="QVG318" s="76"/>
      <c r="QVH318" s="181"/>
      <c r="QVI318" s="181"/>
      <c r="QVJ318" s="182"/>
      <c r="QVK318" s="134"/>
      <c r="QVL318" s="135"/>
      <c r="QVM318" s="111"/>
      <c r="QVN318" s="178"/>
      <c r="QVO318" s="178"/>
      <c r="QVP318" s="178"/>
      <c r="QVQ318" s="178"/>
      <c r="QVR318" s="179"/>
      <c r="QVS318" s="73"/>
      <c r="QVT318" s="73"/>
      <c r="QVU318" s="180"/>
      <c r="QVV318" s="75"/>
      <c r="QVW318" s="76"/>
      <c r="QVX318" s="180"/>
      <c r="QVY318" s="180"/>
      <c r="QVZ318" s="180"/>
      <c r="QWA318" s="75"/>
      <c r="QWB318" s="76"/>
      <c r="QWC318" s="181"/>
      <c r="QWD318" s="181"/>
      <c r="QWE318" s="182"/>
      <c r="QWF318" s="134"/>
      <c r="QWG318" s="135"/>
      <c r="QWH318" s="111"/>
      <c r="QWI318" s="178"/>
      <c r="QWJ318" s="178"/>
      <c r="QWK318" s="178"/>
      <c r="QWL318" s="178"/>
      <c r="QWM318" s="179"/>
      <c r="QWN318" s="73"/>
      <c r="QWO318" s="73"/>
      <c r="QWP318" s="180"/>
      <c r="QWQ318" s="75"/>
      <c r="QWR318" s="76"/>
      <c r="QWS318" s="180"/>
      <c r="QWT318" s="180"/>
      <c r="QWU318" s="180"/>
      <c r="QWV318" s="75"/>
      <c r="QWW318" s="76"/>
      <c r="QWX318" s="181"/>
      <c r="QWY318" s="181"/>
      <c r="QWZ318" s="182"/>
      <c r="QXA318" s="134"/>
      <c r="QXB318" s="135"/>
      <c r="QXC318" s="111"/>
      <c r="QXD318" s="178"/>
      <c r="QXE318" s="178"/>
      <c r="QXF318" s="178"/>
      <c r="QXG318" s="178"/>
      <c r="QXH318" s="179"/>
      <c r="QXI318" s="73"/>
      <c r="QXJ318" s="73"/>
      <c r="QXK318" s="180"/>
      <c r="QXL318" s="75"/>
      <c r="QXM318" s="76"/>
      <c r="QXN318" s="180"/>
      <c r="QXO318" s="180"/>
      <c r="QXP318" s="180"/>
      <c r="QXQ318" s="75"/>
      <c r="QXR318" s="76"/>
      <c r="QXS318" s="181"/>
      <c r="QXT318" s="181"/>
      <c r="QXU318" s="182"/>
      <c r="QXV318" s="134"/>
      <c r="QXW318" s="135"/>
      <c r="QXX318" s="111"/>
      <c r="QXY318" s="178"/>
      <c r="QXZ318" s="178"/>
      <c r="QYA318" s="178"/>
      <c r="QYB318" s="178"/>
      <c r="QYC318" s="179"/>
      <c r="QYD318" s="73"/>
      <c r="QYE318" s="73"/>
      <c r="QYF318" s="180"/>
      <c r="QYG318" s="75"/>
      <c r="QYH318" s="76"/>
      <c r="QYI318" s="180"/>
      <c r="QYJ318" s="180"/>
      <c r="QYK318" s="180"/>
      <c r="QYL318" s="75"/>
      <c r="QYM318" s="76"/>
      <c r="QYN318" s="181"/>
      <c r="QYO318" s="181"/>
      <c r="QYP318" s="182"/>
      <c r="QYQ318" s="134"/>
      <c r="QYR318" s="135"/>
      <c r="QYS318" s="111"/>
      <c r="QYT318" s="178"/>
      <c r="QYU318" s="178"/>
      <c r="QYV318" s="178"/>
      <c r="QYW318" s="178"/>
      <c r="QYX318" s="179"/>
      <c r="QYY318" s="73"/>
      <c r="QYZ318" s="73"/>
      <c r="QZA318" s="180"/>
      <c r="QZB318" s="75"/>
      <c r="QZC318" s="76"/>
      <c r="QZD318" s="180"/>
      <c r="QZE318" s="180"/>
      <c r="QZF318" s="180"/>
      <c r="QZG318" s="75"/>
      <c r="QZH318" s="76"/>
      <c r="QZI318" s="181"/>
      <c r="QZJ318" s="181"/>
      <c r="QZK318" s="182"/>
      <c r="QZL318" s="134"/>
      <c r="QZM318" s="135"/>
      <c r="QZN318" s="111"/>
      <c r="QZO318" s="178"/>
      <c r="QZP318" s="178"/>
      <c r="QZQ318" s="178"/>
      <c r="QZR318" s="178"/>
      <c r="QZS318" s="179"/>
      <c r="QZT318" s="73"/>
      <c r="QZU318" s="73"/>
      <c r="QZV318" s="180"/>
      <c r="QZW318" s="75"/>
      <c r="QZX318" s="76"/>
      <c r="QZY318" s="180"/>
      <c r="QZZ318" s="180"/>
      <c r="RAA318" s="180"/>
      <c r="RAB318" s="75"/>
      <c r="RAC318" s="76"/>
      <c r="RAD318" s="181"/>
      <c r="RAE318" s="181"/>
      <c r="RAF318" s="182"/>
      <c r="RAG318" s="134"/>
      <c r="RAH318" s="135"/>
      <c r="RAI318" s="111"/>
      <c r="RAJ318" s="178"/>
      <c r="RAK318" s="178"/>
      <c r="RAL318" s="178"/>
      <c r="RAM318" s="178"/>
      <c r="RAN318" s="179"/>
      <c r="RAO318" s="73"/>
      <c r="RAP318" s="73"/>
      <c r="RAQ318" s="180"/>
      <c r="RAR318" s="75"/>
      <c r="RAS318" s="76"/>
      <c r="RAT318" s="180"/>
      <c r="RAU318" s="180"/>
      <c r="RAV318" s="180"/>
      <c r="RAW318" s="75"/>
      <c r="RAX318" s="76"/>
      <c r="RAY318" s="181"/>
      <c r="RAZ318" s="181"/>
      <c r="RBA318" s="182"/>
      <c r="RBB318" s="134"/>
      <c r="RBC318" s="135"/>
      <c r="RBD318" s="111"/>
      <c r="RBE318" s="178"/>
      <c r="RBF318" s="178"/>
      <c r="RBG318" s="178"/>
      <c r="RBH318" s="178"/>
      <c r="RBI318" s="179"/>
      <c r="RBJ318" s="73"/>
      <c r="RBK318" s="73"/>
      <c r="RBL318" s="180"/>
      <c r="RBM318" s="75"/>
      <c r="RBN318" s="76"/>
      <c r="RBO318" s="180"/>
      <c r="RBP318" s="180"/>
      <c r="RBQ318" s="180"/>
      <c r="RBR318" s="75"/>
      <c r="RBS318" s="76"/>
      <c r="RBT318" s="181"/>
      <c r="RBU318" s="181"/>
      <c r="RBV318" s="182"/>
      <c r="RBW318" s="134"/>
      <c r="RBX318" s="135"/>
      <c r="RBY318" s="111"/>
      <c r="RBZ318" s="178"/>
      <c r="RCA318" s="178"/>
      <c r="RCB318" s="178"/>
      <c r="RCC318" s="178"/>
      <c r="RCD318" s="179"/>
      <c r="RCE318" s="73"/>
      <c r="RCF318" s="73"/>
      <c r="RCG318" s="180"/>
      <c r="RCH318" s="75"/>
      <c r="RCI318" s="76"/>
      <c r="RCJ318" s="180"/>
      <c r="RCK318" s="180"/>
      <c r="RCL318" s="180"/>
      <c r="RCM318" s="75"/>
      <c r="RCN318" s="76"/>
      <c r="RCO318" s="181"/>
      <c r="RCP318" s="181"/>
      <c r="RCQ318" s="182"/>
      <c r="RCR318" s="134"/>
      <c r="RCS318" s="135"/>
      <c r="RCT318" s="111"/>
      <c r="RCU318" s="178"/>
      <c r="RCV318" s="178"/>
      <c r="RCW318" s="178"/>
      <c r="RCX318" s="178"/>
      <c r="RCY318" s="179"/>
      <c r="RCZ318" s="73"/>
      <c r="RDA318" s="73"/>
      <c r="RDB318" s="180"/>
      <c r="RDC318" s="75"/>
      <c r="RDD318" s="76"/>
      <c r="RDE318" s="180"/>
      <c r="RDF318" s="180"/>
      <c r="RDG318" s="180"/>
      <c r="RDH318" s="75"/>
      <c r="RDI318" s="76"/>
      <c r="RDJ318" s="181"/>
      <c r="RDK318" s="181"/>
      <c r="RDL318" s="182"/>
      <c r="RDM318" s="134"/>
      <c r="RDN318" s="135"/>
      <c r="RDO318" s="111"/>
      <c r="RDP318" s="178"/>
      <c r="RDQ318" s="178"/>
      <c r="RDR318" s="178"/>
      <c r="RDS318" s="178"/>
      <c r="RDT318" s="179"/>
      <c r="RDU318" s="73"/>
      <c r="RDV318" s="73"/>
      <c r="RDW318" s="180"/>
      <c r="RDX318" s="75"/>
      <c r="RDY318" s="76"/>
      <c r="RDZ318" s="180"/>
      <c r="REA318" s="180"/>
      <c r="REB318" s="180"/>
      <c r="REC318" s="75"/>
      <c r="RED318" s="76"/>
      <c r="REE318" s="181"/>
      <c r="REF318" s="181"/>
      <c r="REG318" s="182"/>
      <c r="REH318" s="134"/>
      <c r="REI318" s="135"/>
      <c r="REJ318" s="111"/>
      <c r="REK318" s="178"/>
      <c r="REL318" s="178"/>
      <c r="REM318" s="178"/>
      <c r="REN318" s="178"/>
      <c r="REO318" s="179"/>
      <c r="REP318" s="73"/>
      <c r="REQ318" s="73"/>
      <c r="RER318" s="180"/>
      <c r="RES318" s="75"/>
      <c r="RET318" s="76"/>
      <c r="REU318" s="180"/>
      <c r="REV318" s="180"/>
      <c r="REW318" s="180"/>
      <c r="REX318" s="75"/>
      <c r="REY318" s="76"/>
      <c r="REZ318" s="181"/>
      <c r="RFA318" s="181"/>
      <c r="RFB318" s="182"/>
      <c r="RFC318" s="134"/>
      <c r="RFD318" s="135"/>
      <c r="RFE318" s="111"/>
      <c r="RFF318" s="178"/>
      <c r="RFG318" s="178"/>
      <c r="RFH318" s="178"/>
      <c r="RFI318" s="178"/>
      <c r="RFJ318" s="179"/>
      <c r="RFK318" s="73"/>
      <c r="RFL318" s="73"/>
      <c r="RFM318" s="180"/>
      <c r="RFN318" s="75"/>
      <c r="RFO318" s="76"/>
      <c r="RFP318" s="180"/>
      <c r="RFQ318" s="180"/>
      <c r="RFR318" s="180"/>
      <c r="RFS318" s="75"/>
      <c r="RFT318" s="76"/>
      <c r="RFU318" s="181"/>
      <c r="RFV318" s="181"/>
      <c r="RFW318" s="182"/>
      <c r="RFX318" s="134"/>
      <c r="RFY318" s="135"/>
      <c r="RFZ318" s="111"/>
      <c r="RGA318" s="178"/>
      <c r="RGB318" s="178"/>
      <c r="RGC318" s="178"/>
      <c r="RGD318" s="178"/>
      <c r="RGE318" s="179"/>
      <c r="RGF318" s="73"/>
      <c r="RGG318" s="73"/>
      <c r="RGH318" s="180"/>
      <c r="RGI318" s="75"/>
      <c r="RGJ318" s="76"/>
      <c r="RGK318" s="180"/>
      <c r="RGL318" s="180"/>
      <c r="RGM318" s="180"/>
      <c r="RGN318" s="75"/>
      <c r="RGO318" s="76"/>
      <c r="RGP318" s="181"/>
      <c r="RGQ318" s="181"/>
      <c r="RGR318" s="182"/>
      <c r="RGS318" s="134"/>
      <c r="RGT318" s="135"/>
      <c r="RGU318" s="111"/>
      <c r="RGV318" s="178"/>
      <c r="RGW318" s="178"/>
      <c r="RGX318" s="178"/>
      <c r="RGY318" s="178"/>
      <c r="RGZ318" s="179"/>
      <c r="RHA318" s="73"/>
      <c r="RHB318" s="73"/>
      <c r="RHC318" s="180"/>
      <c r="RHD318" s="75"/>
      <c r="RHE318" s="76"/>
      <c r="RHF318" s="180"/>
      <c r="RHG318" s="180"/>
      <c r="RHH318" s="180"/>
      <c r="RHI318" s="75"/>
      <c r="RHJ318" s="76"/>
      <c r="RHK318" s="181"/>
      <c r="RHL318" s="181"/>
      <c r="RHM318" s="182"/>
      <c r="RHN318" s="134"/>
      <c r="RHO318" s="135"/>
      <c r="RHP318" s="111"/>
      <c r="RHQ318" s="178"/>
      <c r="RHR318" s="178"/>
      <c r="RHS318" s="178"/>
      <c r="RHT318" s="178"/>
      <c r="RHU318" s="179"/>
      <c r="RHV318" s="73"/>
      <c r="RHW318" s="73"/>
      <c r="RHX318" s="180"/>
      <c r="RHY318" s="75"/>
      <c r="RHZ318" s="76"/>
      <c r="RIA318" s="180"/>
      <c r="RIB318" s="180"/>
      <c r="RIC318" s="180"/>
      <c r="RID318" s="75"/>
      <c r="RIE318" s="76"/>
      <c r="RIF318" s="181"/>
      <c r="RIG318" s="181"/>
      <c r="RIH318" s="182"/>
      <c r="RII318" s="134"/>
      <c r="RIJ318" s="135"/>
      <c r="RIK318" s="111"/>
      <c r="RIL318" s="178"/>
      <c r="RIM318" s="178"/>
      <c r="RIN318" s="178"/>
      <c r="RIO318" s="178"/>
      <c r="RIP318" s="179"/>
      <c r="RIQ318" s="73"/>
      <c r="RIR318" s="73"/>
      <c r="RIS318" s="180"/>
      <c r="RIT318" s="75"/>
      <c r="RIU318" s="76"/>
      <c r="RIV318" s="180"/>
      <c r="RIW318" s="180"/>
      <c r="RIX318" s="180"/>
      <c r="RIY318" s="75"/>
      <c r="RIZ318" s="76"/>
      <c r="RJA318" s="181"/>
      <c r="RJB318" s="181"/>
      <c r="RJC318" s="182"/>
      <c r="RJD318" s="134"/>
      <c r="RJE318" s="135"/>
      <c r="RJF318" s="111"/>
      <c r="RJG318" s="178"/>
      <c r="RJH318" s="178"/>
      <c r="RJI318" s="178"/>
      <c r="RJJ318" s="178"/>
      <c r="RJK318" s="179"/>
      <c r="RJL318" s="73"/>
      <c r="RJM318" s="73"/>
      <c r="RJN318" s="180"/>
      <c r="RJO318" s="75"/>
      <c r="RJP318" s="76"/>
      <c r="RJQ318" s="180"/>
      <c r="RJR318" s="180"/>
      <c r="RJS318" s="180"/>
      <c r="RJT318" s="75"/>
      <c r="RJU318" s="76"/>
      <c r="RJV318" s="181"/>
      <c r="RJW318" s="181"/>
      <c r="RJX318" s="182"/>
      <c r="RJY318" s="134"/>
      <c r="RJZ318" s="135"/>
      <c r="RKA318" s="111"/>
      <c r="RKB318" s="178"/>
      <c r="RKC318" s="178"/>
      <c r="RKD318" s="178"/>
      <c r="RKE318" s="178"/>
      <c r="RKF318" s="179"/>
      <c r="RKG318" s="73"/>
      <c r="RKH318" s="73"/>
      <c r="RKI318" s="180"/>
      <c r="RKJ318" s="75"/>
      <c r="RKK318" s="76"/>
      <c r="RKL318" s="180"/>
      <c r="RKM318" s="180"/>
      <c r="RKN318" s="180"/>
      <c r="RKO318" s="75"/>
      <c r="RKP318" s="76"/>
      <c r="RKQ318" s="181"/>
      <c r="RKR318" s="181"/>
      <c r="RKS318" s="182"/>
      <c r="RKT318" s="134"/>
      <c r="RKU318" s="135"/>
      <c r="RKV318" s="111"/>
      <c r="RKW318" s="178"/>
      <c r="RKX318" s="178"/>
      <c r="RKY318" s="178"/>
      <c r="RKZ318" s="178"/>
      <c r="RLA318" s="179"/>
      <c r="RLB318" s="73"/>
      <c r="RLC318" s="73"/>
      <c r="RLD318" s="180"/>
      <c r="RLE318" s="75"/>
      <c r="RLF318" s="76"/>
      <c r="RLG318" s="180"/>
      <c r="RLH318" s="180"/>
      <c r="RLI318" s="180"/>
      <c r="RLJ318" s="75"/>
      <c r="RLK318" s="76"/>
      <c r="RLL318" s="181"/>
      <c r="RLM318" s="181"/>
      <c r="RLN318" s="182"/>
      <c r="RLO318" s="134"/>
      <c r="RLP318" s="135"/>
      <c r="RLQ318" s="111"/>
      <c r="RLR318" s="178"/>
      <c r="RLS318" s="178"/>
      <c r="RLT318" s="178"/>
      <c r="RLU318" s="178"/>
      <c r="RLV318" s="179"/>
      <c r="RLW318" s="73"/>
      <c r="RLX318" s="73"/>
      <c r="RLY318" s="180"/>
      <c r="RLZ318" s="75"/>
      <c r="RMA318" s="76"/>
      <c r="RMB318" s="180"/>
      <c r="RMC318" s="180"/>
      <c r="RMD318" s="180"/>
      <c r="RME318" s="75"/>
      <c r="RMF318" s="76"/>
      <c r="RMG318" s="181"/>
      <c r="RMH318" s="181"/>
      <c r="RMI318" s="182"/>
      <c r="RMJ318" s="134"/>
      <c r="RMK318" s="135"/>
      <c r="RML318" s="111"/>
      <c r="RMM318" s="178"/>
      <c r="RMN318" s="178"/>
      <c r="RMO318" s="178"/>
      <c r="RMP318" s="178"/>
      <c r="RMQ318" s="179"/>
      <c r="RMR318" s="73"/>
      <c r="RMS318" s="73"/>
      <c r="RMT318" s="180"/>
      <c r="RMU318" s="75"/>
      <c r="RMV318" s="76"/>
      <c r="RMW318" s="180"/>
      <c r="RMX318" s="180"/>
      <c r="RMY318" s="180"/>
      <c r="RMZ318" s="75"/>
      <c r="RNA318" s="76"/>
      <c r="RNB318" s="181"/>
      <c r="RNC318" s="181"/>
      <c r="RND318" s="182"/>
      <c r="RNE318" s="134"/>
      <c r="RNF318" s="135"/>
      <c r="RNG318" s="111"/>
      <c r="RNH318" s="178"/>
      <c r="RNI318" s="178"/>
      <c r="RNJ318" s="178"/>
      <c r="RNK318" s="178"/>
      <c r="RNL318" s="179"/>
      <c r="RNM318" s="73"/>
      <c r="RNN318" s="73"/>
      <c r="RNO318" s="180"/>
      <c r="RNP318" s="75"/>
      <c r="RNQ318" s="76"/>
      <c r="RNR318" s="180"/>
      <c r="RNS318" s="180"/>
      <c r="RNT318" s="180"/>
      <c r="RNU318" s="75"/>
      <c r="RNV318" s="76"/>
      <c r="RNW318" s="181"/>
      <c r="RNX318" s="181"/>
      <c r="RNY318" s="182"/>
      <c r="RNZ318" s="134"/>
      <c r="ROA318" s="135"/>
      <c r="ROB318" s="111"/>
      <c r="ROC318" s="178"/>
      <c r="ROD318" s="178"/>
      <c r="ROE318" s="178"/>
      <c r="ROF318" s="178"/>
      <c r="ROG318" s="179"/>
      <c r="ROH318" s="73"/>
      <c r="ROI318" s="73"/>
      <c r="ROJ318" s="180"/>
      <c r="ROK318" s="75"/>
      <c r="ROL318" s="76"/>
      <c r="ROM318" s="180"/>
      <c r="RON318" s="180"/>
      <c r="ROO318" s="180"/>
      <c r="ROP318" s="75"/>
      <c r="ROQ318" s="76"/>
      <c r="ROR318" s="181"/>
      <c r="ROS318" s="181"/>
      <c r="ROT318" s="182"/>
      <c r="ROU318" s="134"/>
      <c r="ROV318" s="135"/>
      <c r="ROW318" s="111"/>
      <c r="ROX318" s="178"/>
      <c r="ROY318" s="178"/>
      <c r="ROZ318" s="178"/>
      <c r="RPA318" s="178"/>
      <c r="RPB318" s="179"/>
      <c r="RPC318" s="73"/>
      <c r="RPD318" s="73"/>
      <c r="RPE318" s="180"/>
      <c r="RPF318" s="75"/>
      <c r="RPG318" s="76"/>
      <c r="RPH318" s="180"/>
      <c r="RPI318" s="180"/>
      <c r="RPJ318" s="180"/>
      <c r="RPK318" s="75"/>
      <c r="RPL318" s="76"/>
      <c r="RPM318" s="181"/>
      <c r="RPN318" s="181"/>
      <c r="RPO318" s="182"/>
      <c r="RPP318" s="134"/>
      <c r="RPQ318" s="135"/>
      <c r="RPR318" s="111"/>
      <c r="RPS318" s="178"/>
      <c r="RPT318" s="178"/>
      <c r="RPU318" s="178"/>
      <c r="RPV318" s="178"/>
      <c r="RPW318" s="179"/>
      <c r="RPX318" s="73"/>
      <c r="RPY318" s="73"/>
      <c r="RPZ318" s="180"/>
      <c r="RQA318" s="75"/>
      <c r="RQB318" s="76"/>
      <c r="RQC318" s="180"/>
      <c r="RQD318" s="180"/>
      <c r="RQE318" s="180"/>
      <c r="RQF318" s="75"/>
      <c r="RQG318" s="76"/>
      <c r="RQH318" s="181"/>
      <c r="RQI318" s="181"/>
      <c r="RQJ318" s="182"/>
      <c r="RQK318" s="134"/>
      <c r="RQL318" s="135"/>
      <c r="RQM318" s="111"/>
      <c r="RQN318" s="178"/>
      <c r="RQO318" s="178"/>
      <c r="RQP318" s="178"/>
      <c r="RQQ318" s="178"/>
      <c r="RQR318" s="179"/>
      <c r="RQS318" s="73"/>
      <c r="RQT318" s="73"/>
      <c r="RQU318" s="180"/>
      <c r="RQV318" s="75"/>
      <c r="RQW318" s="76"/>
      <c r="RQX318" s="180"/>
      <c r="RQY318" s="180"/>
      <c r="RQZ318" s="180"/>
      <c r="RRA318" s="75"/>
      <c r="RRB318" s="76"/>
      <c r="RRC318" s="181"/>
      <c r="RRD318" s="181"/>
      <c r="RRE318" s="182"/>
      <c r="RRF318" s="134"/>
      <c r="RRG318" s="135"/>
      <c r="RRH318" s="111"/>
      <c r="RRI318" s="178"/>
      <c r="RRJ318" s="178"/>
      <c r="RRK318" s="178"/>
      <c r="RRL318" s="178"/>
      <c r="RRM318" s="179"/>
      <c r="RRN318" s="73"/>
      <c r="RRO318" s="73"/>
      <c r="RRP318" s="180"/>
      <c r="RRQ318" s="75"/>
      <c r="RRR318" s="76"/>
      <c r="RRS318" s="180"/>
      <c r="RRT318" s="180"/>
      <c r="RRU318" s="180"/>
      <c r="RRV318" s="75"/>
      <c r="RRW318" s="76"/>
      <c r="RRX318" s="181"/>
      <c r="RRY318" s="181"/>
      <c r="RRZ318" s="182"/>
      <c r="RSA318" s="134"/>
      <c r="RSB318" s="135"/>
      <c r="RSC318" s="111"/>
      <c r="RSD318" s="178"/>
      <c r="RSE318" s="178"/>
      <c r="RSF318" s="178"/>
      <c r="RSG318" s="178"/>
      <c r="RSH318" s="179"/>
      <c r="RSI318" s="73"/>
      <c r="RSJ318" s="73"/>
      <c r="RSK318" s="180"/>
      <c r="RSL318" s="75"/>
      <c r="RSM318" s="76"/>
      <c r="RSN318" s="180"/>
      <c r="RSO318" s="180"/>
      <c r="RSP318" s="180"/>
      <c r="RSQ318" s="75"/>
      <c r="RSR318" s="76"/>
      <c r="RSS318" s="181"/>
      <c r="RST318" s="181"/>
      <c r="RSU318" s="182"/>
      <c r="RSV318" s="134"/>
      <c r="RSW318" s="135"/>
      <c r="RSX318" s="111"/>
      <c r="RSY318" s="178"/>
      <c r="RSZ318" s="178"/>
      <c r="RTA318" s="178"/>
      <c r="RTB318" s="178"/>
      <c r="RTC318" s="179"/>
      <c r="RTD318" s="73"/>
      <c r="RTE318" s="73"/>
      <c r="RTF318" s="180"/>
      <c r="RTG318" s="75"/>
      <c r="RTH318" s="76"/>
      <c r="RTI318" s="180"/>
      <c r="RTJ318" s="180"/>
      <c r="RTK318" s="180"/>
      <c r="RTL318" s="75"/>
      <c r="RTM318" s="76"/>
      <c r="RTN318" s="181"/>
      <c r="RTO318" s="181"/>
      <c r="RTP318" s="182"/>
      <c r="RTQ318" s="134"/>
      <c r="RTR318" s="135"/>
      <c r="RTS318" s="111"/>
      <c r="RTT318" s="178"/>
      <c r="RTU318" s="178"/>
      <c r="RTV318" s="178"/>
      <c r="RTW318" s="178"/>
      <c r="RTX318" s="179"/>
      <c r="RTY318" s="73"/>
      <c r="RTZ318" s="73"/>
      <c r="RUA318" s="180"/>
      <c r="RUB318" s="75"/>
      <c r="RUC318" s="76"/>
      <c r="RUD318" s="180"/>
      <c r="RUE318" s="180"/>
      <c r="RUF318" s="180"/>
      <c r="RUG318" s="75"/>
      <c r="RUH318" s="76"/>
      <c r="RUI318" s="181"/>
      <c r="RUJ318" s="181"/>
      <c r="RUK318" s="182"/>
      <c r="RUL318" s="134"/>
      <c r="RUM318" s="135"/>
      <c r="RUN318" s="111"/>
      <c r="RUO318" s="178"/>
      <c r="RUP318" s="178"/>
      <c r="RUQ318" s="178"/>
      <c r="RUR318" s="178"/>
      <c r="RUS318" s="179"/>
      <c r="RUT318" s="73"/>
      <c r="RUU318" s="73"/>
      <c r="RUV318" s="180"/>
      <c r="RUW318" s="75"/>
      <c r="RUX318" s="76"/>
      <c r="RUY318" s="180"/>
      <c r="RUZ318" s="180"/>
      <c r="RVA318" s="180"/>
      <c r="RVB318" s="75"/>
      <c r="RVC318" s="76"/>
      <c r="RVD318" s="181"/>
      <c r="RVE318" s="181"/>
      <c r="RVF318" s="182"/>
      <c r="RVG318" s="134"/>
      <c r="RVH318" s="135"/>
      <c r="RVI318" s="111"/>
      <c r="RVJ318" s="178"/>
      <c r="RVK318" s="178"/>
      <c r="RVL318" s="178"/>
      <c r="RVM318" s="178"/>
      <c r="RVN318" s="179"/>
      <c r="RVO318" s="73"/>
      <c r="RVP318" s="73"/>
      <c r="RVQ318" s="180"/>
      <c r="RVR318" s="75"/>
      <c r="RVS318" s="76"/>
      <c r="RVT318" s="180"/>
      <c r="RVU318" s="180"/>
      <c r="RVV318" s="180"/>
      <c r="RVW318" s="75"/>
      <c r="RVX318" s="76"/>
      <c r="RVY318" s="181"/>
      <c r="RVZ318" s="181"/>
      <c r="RWA318" s="182"/>
      <c r="RWB318" s="134"/>
      <c r="RWC318" s="135"/>
      <c r="RWD318" s="111"/>
      <c r="RWE318" s="178"/>
      <c r="RWF318" s="178"/>
      <c r="RWG318" s="178"/>
      <c r="RWH318" s="178"/>
      <c r="RWI318" s="179"/>
      <c r="RWJ318" s="73"/>
      <c r="RWK318" s="73"/>
      <c r="RWL318" s="180"/>
      <c r="RWM318" s="75"/>
      <c r="RWN318" s="76"/>
      <c r="RWO318" s="180"/>
      <c r="RWP318" s="180"/>
      <c r="RWQ318" s="180"/>
      <c r="RWR318" s="75"/>
      <c r="RWS318" s="76"/>
      <c r="RWT318" s="181"/>
      <c r="RWU318" s="181"/>
      <c r="RWV318" s="182"/>
      <c r="RWW318" s="134"/>
      <c r="RWX318" s="135"/>
      <c r="RWY318" s="111"/>
      <c r="RWZ318" s="178"/>
      <c r="RXA318" s="178"/>
      <c r="RXB318" s="178"/>
      <c r="RXC318" s="178"/>
      <c r="RXD318" s="179"/>
      <c r="RXE318" s="73"/>
      <c r="RXF318" s="73"/>
      <c r="RXG318" s="180"/>
      <c r="RXH318" s="75"/>
      <c r="RXI318" s="76"/>
      <c r="RXJ318" s="180"/>
      <c r="RXK318" s="180"/>
      <c r="RXL318" s="180"/>
      <c r="RXM318" s="75"/>
      <c r="RXN318" s="76"/>
      <c r="RXO318" s="181"/>
      <c r="RXP318" s="181"/>
      <c r="RXQ318" s="182"/>
      <c r="RXR318" s="134"/>
      <c r="RXS318" s="135"/>
      <c r="RXT318" s="111"/>
      <c r="RXU318" s="178"/>
      <c r="RXV318" s="178"/>
      <c r="RXW318" s="178"/>
      <c r="RXX318" s="178"/>
      <c r="RXY318" s="179"/>
      <c r="RXZ318" s="73"/>
      <c r="RYA318" s="73"/>
      <c r="RYB318" s="180"/>
      <c r="RYC318" s="75"/>
      <c r="RYD318" s="76"/>
      <c r="RYE318" s="180"/>
      <c r="RYF318" s="180"/>
      <c r="RYG318" s="180"/>
      <c r="RYH318" s="75"/>
      <c r="RYI318" s="76"/>
      <c r="RYJ318" s="181"/>
      <c r="RYK318" s="181"/>
      <c r="RYL318" s="182"/>
      <c r="RYM318" s="134"/>
      <c r="RYN318" s="135"/>
      <c r="RYO318" s="111"/>
      <c r="RYP318" s="178"/>
      <c r="RYQ318" s="178"/>
      <c r="RYR318" s="178"/>
      <c r="RYS318" s="178"/>
      <c r="RYT318" s="179"/>
      <c r="RYU318" s="73"/>
      <c r="RYV318" s="73"/>
      <c r="RYW318" s="180"/>
      <c r="RYX318" s="75"/>
      <c r="RYY318" s="76"/>
      <c r="RYZ318" s="180"/>
      <c r="RZA318" s="180"/>
      <c r="RZB318" s="180"/>
      <c r="RZC318" s="75"/>
      <c r="RZD318" s="76"/>
      <c r="RZE318" s="181"/>
      <c r="RZF318" s="181"/>
      <c r="RZG318" s="182"/>
      <c r="RZH318" s="134"/>
      <c r="RZI318" s="135"/>
      <c r="RZJ318" s="111"/>
      <c r="RZK318" s="178"/>
      <c r="RZL318" s="178"/>
      <c r="RZM318" s="178"/>
      <c r="RZN318" s="178"/>
      <c r="RZO318" s="179"/>
      <c r="RZP318" s="73"/>
      <c r="RZQ318" s="73"/>
      <c r="RZR318" s="180"/>
      <c r="RZS318" s="75"/>
      <c r="RZT318" s="76"/>
      <c r="RZU318" s="180"/>
      <c r="RZV318" s="180"/>
      <c r="RZW318" s="180"/>
      <c r="RZX318" s="75"/>
      <c r="RZY318" s="76"/>
      <c r="RZZ318" s="181"/>
      <c r="SAA318" s="181"/>
      <c r="SAB318" s="182"/>
      <c r="SAC318" s="134"/>
      <c r="SAD318" s="135"/>
      <c r="SAE318" s="111"/>
      <c r="SAF318" s="178"/>
      <c r="SAG318" s="178"/>
      <c r="SAH318" s="178"/>
      <c r="SAI318" s="178"/>
      <c r="SAJ318" s="179"/>
      <c r="SAK318" s="73"/>
      <c r="SAL318" s="73"/>
      <c r="SAM318" s="180"/>
      <c r="SAN318" s="75"/>
      <c r="SAO318" s="76"/>
      <c r="SAP318" s="180"/>
      <c r="SAQ318" s="180"/>
      <c r="SAR318" s="180"/>
      <c r="SAS318" s="75"/>
      <c r="SAT318" s="76"/>
      <c r="SAU318" s="181"/>
      <c r="SAV318" s="181"/>
      <c r="SAW318" s="182"/>
      <c r="SAX318" s="134"/>
      <c r="SAY318" s="135"/>
      <c r="SAZ318" s="111"/>
      <c r="SBA318" s="178"/>
      <c r="SBB318" s="178"/>
      <c r="SBC318" s="178"/>
      <c r="SBD318" s="178"/>
      <c r="SBE318" s="179"/>
      <c r="SBF318" s="73"/>
      <c r="SBG318" s="73"/>
      <c r="SBH318" s="180"/>
      <c r="SBI318" s="75"/>
      <c r="SBJ318" s="76"/>
      <c r="SBK318" s="180"/>
      <c r="SBL318" s="180"/>
      <c r="SBM318" s="180"/>
      <c r="SBN318" s="75"/>
      <c r="SBO318" s="76"/>
      <c r="SBP318" s="181"/>
      <c r="SBQ318" s="181"/>
      <c r="SBR318" s="182"/>
      <c r="SBS318" s="134"/>
      <c r="SBT318" s="135"/>
      <c r="SBU318" s="111"/>
      <c r="SBV318" s="178"/>
      <c r="SBW318" s="178"/>
      <c r="SBX318" s="178"/>
      <c r="SBY318" s="178"/>
      <c r="SBZ318" s="179"/>
      <c r="SCA318" s="73"/>
      <c r="SCB318" s="73"/>
      <c r="SCC318" s="180"/>
      <c r="SCD318" s="75"/>
      <c r="SCE318" s="76"/>
      <c r="SCF318" s="180"/>
      <c r="SCG318" s="180"/>
      <c r="SCH318" s="180"/>
      <c r="SCI318" s="75"/>
      <c r="SCJ318" s="76"/>
      <c r="SCK318" s="181"/>
      <c r="SCL318" s="181"/>
      <c r="SCM318" s="182"/>
      <c r="SCN318" s="134"/>
      <c r="SCO318" s="135"/>
      <c r="SCP318" s="111"/>
      <c r="SCQ318" s="178"/>
      <c r="SCR318" s="178"/>
      <c r="SCS318" s="178"/>
      <c r="SCT318" s="178"/>
      <c r="SCU318" s="179"/>
      <c r="SCV318" s="73"/>
      <c r="SCW318" s="73"/>
      <c r="SCX318" s="180"/>
      <c r="SCY318" s="75"/>
      <c r="SCZ318" s="76"/>
      <c r="SDA318" s="180"/>
      <c r="SDB318" s="180"/>
      <c r="SDC318" s="180"/>
      <c r="SDD318" s="75"/>
      <c r="SDE318" s="76"/>
      <c r="SDF318" s="181"/>
      <c r="SDG318" s="181"/>
      <c r="SDH318" s="182"/>
      <c r="SDI318" s="134"/>
      <c r="SDJ318" s="135"/>
      <c r="SDK318" s="111"/>
      <c r="SDL318" s="178"/>
      <c r="SDM318" s="178"/>
      <c r="SDN318" s="178"/>
      <c r="SDO318" s="178"/>
      <c r="SDP318" s="179"/>
      <c r="SDQ318" s="73"/>
      <c r="SDR318" s="73"/>
      <c r="SDS318" s="180"/>
      <c r="SDT318" s="75"/>
      <c r="SDU318" s="76"/>
      <c r="SDV318" s="180"/>
      <c r="SDW318" s="180"/>
      <c r="SDX318" s="180"/>
      <c r="SDY318" s="75"/>
      <c r="SDZ318" s="76"/>
      <c r="SEA318" s="181"/>
      <c r="SEB318" s="181"/>
      <c r="SEC318" s="182"/>
      <c r="SED318" s="134"/>
      <c r="SEE318" s="135"/>
      <c r="SEF318" s="111"/>
      <c r="SEG318" s="178"/>
      <c r="SEH318" s="178"/>
      <c r="SEI318" s="178"/>
      <c r="SEJ318" s="178"/>
      <c r="SEK318" s="179"/>
      <c r="SEL318" s="73"/>
      <c r="SEM318" s="73"/>
      <c r="SEN318" s="180"/>
      <c r="SEO318" s="75"/>
      <c r="SEP318" s="76"/>
      <c r="SEQ318" s="180"/>
      <c r="SER318" s="180"/>
      <c r="SES318" s="180"/>
      <c r="SET318" s="75"/>
      <c r="SEU318" s="76"/>
      <c r="SEV318" s="181"/>
      <c r="SEW318" s="181"/>
      <c r="SEX318" s="182"/>
      <c r="SEY318" s="134"/>
      <c r="SEZ318" s="135"/>
      <c r="SFA318" s="111"/>
      <c r="SFB318" s="178"/>
      <c r="SFC318" s="178"/>
      <c r="SFD318" s="178"/>
      <c r="SFE318" s="178"/>
      <c r="SFF318" s="179"/>
      <c r="SFG318" s="73"/>
      <c r="SFH318" s="73"/>
      <c r="SFI318" s="180"/>
      <c r="SFJ318" s="75"/>
      <c r="SFK318" s="76"/>
      <c r="SFL318" s="180"/>
      <c r="SFM318" s="180"/>
      <c r="SFN318" s="180"/>
      <c r="SFO318" s="75"/>
      <c r="SFP318" s="76"/>
      <c r="SFQ318" s="181"/>
      <c r="SFR318" s="181"/>
      <c r="SFS318" s="182"/>
      <c r="SFT318" s="134"/>
      <c r="SFU318" s="135"/>
      <c r="SFV318" s="111"/>
      <c r="SFW318" s="178"/>
      <c r="SFX318" s="178"/>
      <c r="SFY318" s="178"/>
      <c r="SFZ318" s="178"/>
      <c r="SGA318" s="179"/>
      <c r="SGB318" s="73"/>
      <c r="SGC318" s="73"/>
      <c r="SGD318" s="180"/>
      <c r="SGE318" s="75"/>
      <c r="SGF318" s="76"/>
      <c r="SGG318" s="180"/>
      <c r="SGH318" s="180"/>
      <c r="SGI318" s="180"/>
      <c r="SGJ318" s="75"/>
      <c r="SGK318" s="76"/>
      <c r="SGL318" s="181"/>
      <c r="SGM318" s="181"/>
      <c r="SGN318" s="182"/>
      <c r="SGO318" s="134"/>
      <c r="SGP318" s="135"/>
      <c r="SGQ318" s="111"/>
      <c r="SGR318" s="178"/>
      <c r="SGS318" s="178"/>
      <c r="SGT318" s="178"/>
      <c r="SGU318" s="178"/>
      <c r="SGV318" s="179"/>
      <c r="SGW318" s="73"/>
      <c r="SGX318" s="73"/>
      <c r="SGY318" s="180"/>
      <c r="SGZ318" s="75"/>
      <c r="SHA318" s="76"/>
      <c r="SHB318" s="180"/>
      <c r="SHC318" s="180"/>
      <c r="SHD318" s="180"/>
      <c r="SHE318" s="75"/>
      <c r="SHF318" s="76"/>
      <c r="SHG318" s="181"/>
      <c r="SHH318" s="181"/>
      <c r="SHI318" s="182"/>
      <c r="SHJ318" s="134"/>
      <c r="SHK318" s="135"/>
      <c r="SHL318" s="111"/>
      <c r="SHM318" s="178"/>
      <c r="SHN318" s="178"/>
      <c r="SHO318" s="178"/>
      <c r="SHP318" s="178"/>
      <c r="SHQ318" s="179"/>
      <c r="SHR318" s="73"/>
      <c r="SHS318" s="73"/>
      <c r="SHT318" s="180"/>
      <c r="SHU318" s="75"/>
      <c r="SHV318" s="76"/>
      <c r="SHW318" s="180"/>
      <c r="SHX318" s="180"/>
      <c r="SHY318" s="180"/>
      <c r="SHZ318" s="75"/>
      <c r="SIA318" s="76"/>
      <c r="SIB318" s="181"/>
      <c r="SIC318" s="181"/>
      <c r="SID318" s="182"/>
      <c r="SIE318" s="134"/>
      <c r="SIF318" s="135"/>
      <c r="SIG318" s="111"/>
      <c r="SIH318" s="178"/>
      <c r="SII318" s="178"/>
      <c r="SIJ318" s="178"/>
      <c r="SIK318" s="178"/>
      <c r="SIL318" s="179"/>
      <c r="SIM318" s="73"/>
      <c r="SIN318" s="73"/>
      <c r="SIO318" s="180"/>
      <c r="SIP318" s="75"/>
      <c r="SIQ318" s="76"/>
      <c r="SIR318" s="180"/>
      <c r="SIS318" s="180"/>
      <c r="SIT318" s="180"/>
      <c r="SIU318" s="75"/>
      <c r="SIV318" s="76"/>
      <c r="SIW318" s="181"/>
      <c r="SIX318" s="181"/>
      <c r="SIY318" s="182"/>
      <c r="SIZ318" s="134"/>
      <c r="SJA318" s="135"/>
      <c r="SJB318" s="111"/>
      <c r="SJC318" s="178"/>
      <c r="SJD318" s="178"/>
      <c r="SJE318" s="178"/>
      <c r="SJF318" s="178"/>
      <c r="SJG318" s="179"/>
      <c r="SJH318" s="73"/>
      <c r="SJI318" s="73"/>
      <c r="SJJ318" s="180"/>
      <c r="SJK318" s="75"/>
      <c r="SJL318" s="76"/>
      <c r="SJM318" s="180"/>
      <c r="SJN318" s="180"/>
      <c r="SJO318" s="180"/>
      <c r="SJP318" s="75"/>
      <c r="SJQ318" s="76"/>
      <c r="SJR318" s="181"/>
      <c r="SJS318" s="181"/>
      <c r="SJT318" s="182"/>
      <c r="SJU318" s="134"/>
      <c r="SJV318" s="135"/>
      <c r="SJW318" s="111"/>
      <c r="SJX318" s="178"/>
      <c r="SJY318" s="178"/>
      <c r="SJZ318" s="178"/>
      <c r="SKA318" s="178"/>
      <c r="SKB318" s="179"/>
      <c r="SKC318" s="73"/>
      <c r="SKD318" s="73"/>
      <c r="SKE318" s="180"/>
      <c r="SKF318" s="75"/>
      <c r="SKG318" s="76"/>
      <c r="SKH318" s="180"/>
      <c r="SKI318" s="180"/>
      <c r="SKJ318" s="180"/>
      <c r="SKK318" s="75"/>
      <c r="SKL318" s="76"/>
      <c r="SKM318" s="181"/>
      <c r="SKN318" s="181"/>
      <c r="SKO318" s="182"/>
      <c r="SKP318" s="134"/>
      <c r="SKQ318" s="135"/>
      <c r="SKR318" s="111"/>
      <c r="SKS318" s="178"/>
      <c r="SKT318" s="178"/>
      <c r="SKU318" s="178"/>
      <c r="SKV318" s="178"/>
      <c r="SKW318" s="179"/>
      <c r="SKX318" s="73"/>
      <c r="SKY318" s="73"/>
      <c r="SKZ318" s="180"/>
      <c r="SLA318" s="75"/>
      <c r="SLB318" s="76"/>
      <c r="SLC318" s="180"/>
      <c r="SLD318" s="180"/>
      <c r="SLE318" s="180"/>
      <c r="SLF318" s="75"/>
      <c r="SLG318" s="76"/>
      <c r="SLH318" s="181"/>
      <c r="SLI318" s="181"/>
      <c r="SLJ318" s="182"/>
      <c r="SLK318" s="134"/>
      <c r="SLL318" s="135"/>
      <c r="SLM318" s="111"/>
      <c r="SLN318" s="178"/>
      <c r="SLO318" s="178"/>
      <c r="SLP318" s="178"/>
      <c r="SLQ318" s="178"/>
      <c r="SLR318" s="179"/>
      <c r="SLS318" s="73"/>
      <c r="SLT318" s="73"/>
      <c r="SLU318" s="180"/>
      <c r="SLV318" s="75"/>
      <c r="SLW318" s="76"/>
      <c r="SLX318" s="180"/>
      <c r="SLY318" s="180"/>
      <c r="SLZ318" s="180"/>
      <c r="SMA318" s="75"/>
      <c r="SMB318" s="76"/>
      <c r="SMC318" s="181"/>
      <c r="SMD318" s="181"/>
      <c r="SME318" s="182"/>
      <c r="SMF318" s="134"/>
      <c r="SMG318" s="135"/>
      <c r="SMH318" s="111"/>
      <c r="SMI318" s="178"/>
      <c r="SMJ318" s="178"/>
      <c r="SMK318" s="178"/>
      <c r="SML318" s="178"/>
      <c r="SMM318" s="179"/>
      <c r="SMN318" s="73"/>
      <c r="SMO318" s="73"/>
      <c r="SMP318" s="180"/>
      <c r="SMQ318" s="75"/>
      <c r="SMR318" s="76"/>
      <c r="SMS318" s="180"/>
      <c r="SMT318" s="180"/>
      <c r="SMU318" s="180"/>
      <c r="SMV318" s="75"/>
      <c r="SMW318" s="76"/>
      <c r="SMX318" s="181"/>
      <c r="SMY318" s="181"/>
      <c r="SMZ318" s="182"/>
      <c r="SNA318" s="134"/>
      <c r="SNB318" s="135"/>
      <c r="SNC318" s="111"/>
      <c r="SND318" s="178"/>
      <c r="SNE318" s="178"/>
      <c r="SNF318" s="178"/>
      <c r="SNG318" s="178"/>
      <c r="SNH318" s="179"/>
      <c r="SNI318" s="73"/>
      <c r="SNJ318" s="73"/>
      <c r="SNK318" s="180"/>
      <c r="SNL318" s="75"/>
      <c r="SNM318" s="76"/>
      <c r="SNN318" s="180"/>
      <c r="SNO318" s="180"/>
      <c r="SNP318" s="180"/>
      <c r="SNQ318" s="75"/>
      <c r="SNR318" s="76"/>
      <c r="SNS318" s="181"/>
      <c r="SNT318" s="181"/>
      <c r="SNU318" s="182"/>
      <c r="SNV318" s="134"/>
      <c r="SNW318" s="135"/>
      <c r="SNX318" s="111"/>
      <c r="SNY318" s="178"/>
      <c r="SNZ318" s="178"/>
      <c r="SOA318" s="178"/>
      <c r="SOB318" s="178"/>
      <c r="SOC318" s="179"/>
      <c r="SOD318" s="73"/>
      <c r="SOE318" s="73"/>
      <c r="SOF318" s="180"/>
      <c r="SOG318" s="75"/>
      <c r="SOH318" s="76"/>
      <c r="SOI318" s="180"/>
      <c r="SOJ318" s="180"/>
      <c r="SOK318" s="180"/>
      <c r="SOL318" s="75"/>
      <c r="SOM318" s="76"/>
      <c r="SON318" s="181"/>
      <c r="SOO318" s="181"/>
      <c r="SOP318" s="182"/>
      <c r="SOQ318" s="134"/>
      <c r="SOR318" s="135"/>
      <c r="SOS318" s="111"/>
      <c r="SOT318" s="178"/>
      <c r="SOU318" s="178"/>
      <c r="SOV318" s="178"/>
      <c r="SOW318" s="178"/>
      <c r="SOX318" s="179"/>
      <c r="SOY318" s="73"/>
      <c r="SOZ318" s="73"/>
      <c r="SPA318" s="180"/>
      <c r="SPB318" s="75"/>
      <c r="SPC318" s="76"/>
      <c r="SPD318" s="180"/>
      <c r="SPE318" s="180"/>
      <c r="SPF318" s="180"/>
      <c r="SPG318" s="75"/>
      <c r="SPH318" s="76"/>
      <c r="SPI318" s="181"/>
      <c r="SPJ318" s="181"/>
      <c r="SPK318" s="182"/>
      <c r="SPL318" s="134"/>
      <c r="SPM318" s="135"/>
      <c r="SPN318" s="111"/>
      <c r="SPO318" s="178"/>
      <c r="SPP318" s="178"/>
      <c r="SPQ318" s="178"/>
      <c r="SPR318" s="178"/>
      <c r="SPS318" s="179"/>
      <c r="SPT318" s="73"/>
      <c r="SPU318" s="73"/>
      <c r="SPV318" s="180"/>
      <c r="SPW318" s="75"/>
      <c r="SPX318" s="76"/>
      <c r="SPY318" s="180"/>
      <c r="SPZ318" s="180"/>
      <c r="SQA318" s="180"/>
      <c r="SQB318" s="75"/>
      <c r="SQC318" s="76"/>
      <c r="SQD318" s="181"/>
      <c r="SQE318" s="181"/>
      <c r="SQF318" s="182"/>
      <c r="SQG318" s="134"/>
      <c r="SQH318" s="135"/>
      <c r="SQI318" s="111"/>
      <c r="SQJ318" s="178"/>
      <c r="SQK318" s="178"/>
      <c r="SQL318" s="178"/>
      <c r="SQM318" s="178"/>
      <c r="SQN318" s="179"/>
      <c r="SQO318" s="73"/>
      <c r="SQP318" s="73"/>
      <c r="SQQ318" s="180"/>
      <c r="SQR318" s="75"/>
      <c r="SQS318" s="76"/>
      <c r="SQT318" s="180"/>
      <c r="SQU318" s="180"/>
      <c r="SQV318" s="180"/>
      <c r="SQW318" s="75"/>
      <c r="SQX318" s="76"/>
      <c r="SQY318" s="181"/>
      <c r="SQZ318" s="181"/>
      <c r="SRA318" s="182"/>
      <c r="SRB318" s="134"/>
      <c r="SRC318" s="135"/>
      <c r="SRD318" s="111"/>
      <c r="SRE318" s="178"/>
      <c r="SRF318" s="178"/>
      <c r="SRG318" s="178"/>
      <c r="SRH318" s="178"/>
      <c r="SRI318" s="179"/>
      <c r="SRJ318" s="73"/>
      <c r="SRK318" s="73"/>
      <c r="SRL318" s="180"/>
      <c r="SRM318" s="75"/>
      <c r="SRN318" s="76"/>
      <c r="SRO318" s="180"/>
      <c r="SRP318" s="180"/>
      <c r="SRQ318" s="180"/>
      <c r="SRR318" s="75"/>
      <c r="SRS318" s="76"/>
      <c r="SRT318" s="181"/>
      <c r="SRU318" s="181"/>
      <c r="SRV318" s="182"/>
      <c r="SRW318" s="134"/>
      <c r="SRX318" s="135"/>
      <c r="SRY318" s="111"/>
      <c r="SRZ318" s="178"/>
      <c r="SSA318" s="178"/>
      <c r="SSB318" s="178"/>
      <c r="SSC318" s="178"/>
      <c r="SSD318" s="179"/>
      <c r="SSE318" s="73"/>
      <c r="SSF318" s="73"/>
      <c r="SSG318" s="180"/>
      <c r="SSH318" s="75"/>
      <c r="SSI318" s="76"/>
      <c r="SSJ318" s="180"/>
      <c r="SSK318" s="180"/>
      <c r="SSL318" s="180"/>
      <c r="SSM318" s="75"/>
      <c r="SSN318" s="76"/>
      <c r="SSO318" s="181"/>
      <c r="SSP318" s="181"/>
      <c r="SSQ318" s="182"/>
      <c r="SSR318" s="134"/>
      <c r="SSS318" s="135"/>
      <c r="SST318" s="111"/>
      <c r="SSU318" s="178"/>
      <c r="SSV318" s="178"/>
      <c r="SSW318" s="178"/>
      <c r="SSX318" s="178"/>
      <c r="SSY318" s="179"/>
      <c r="SSZ318" s="73"/>
      <c r="STA318" s="73"/>
      <c r="STB318" s="180"/>
      <c r="STC318" s="75"/>
      <c r="STD318" s="76"/>
      <c r="STE318" s="180"/>
      <c r="STF318" s="180"/>
      <c r="STG318" s="180"/>
      <c r="STH318" s="75"/>
      <c r="STI318" s="76"/>
      <c r="STJ318" s="181"/>
      <c r="STK318" s="181"/>
      <c r="STL318" s="182"/>
      <c r="STM318" s="134"/>
      <c r="STN318" s="135"/>
      <c r="STO318" s="111"/>
      <c r="STP318" s="178"/>
      <c r="STQ318" s="178"/>
      <c r="STR318" s="178"/>
      <c r="STS318" s="178"/>
      <c r="STT318" s="179"/>
      <c r="STU318" s="73"/>
      <c r="STV318" s="73"/>
      <c r="STW318" s="180"/>
      <c r="STX318" s="75"/>
      <c r="STY318" s="76"/>
      <c r="STZ318" s="180"/>
      <c r="SUA318" s="180"/>
      <c r="SUB318" s="180"/>
      <c r="SUC318" s="75"/>
      <c r="SUD318" s="76"/>
      <c r="SUE318" s="181"/>
      <c r="SUF318" s="181"/>
      <c r="SUG318" s="182"/>
      <c r="SUH318" s="134"/>
      <c r="SUI318" s="135"/>
      <c r="SUJ318" s="111"/>
      <c r="SUK318" s="178"/>
      <c r="SUL318" s="178"/>
      <c r="SUM318" s="178"/>
      <c r="SUN318" s="178"/>
      <c r="SUO318" s="179"/>
      <c r="SUP318" s="73"/>
      <c r="SUQ318" s="73"/>
      <c r="SUR318" s="180"/>
      <c r="SUS318" s="75"/>
      <c r="SUT318" s="76"/>
      <c r="SUU318" s="180"/>
      <c r="SUV318" s="180"/>
      <c r="SUW318" s="180"/>
      <c r="SUX318" s="75"/>
      <c r="SUY318" s="76"/>
      <c r="SUZ318" s="181"/>
      <c r="SVA318" s="181"/>
      <c r="SVB318" s="182"/>
      <c r="SVC318" s="134"/>
      <c r="SVD318" s="135"/>
      <c r="SVE318" s="111"/>
      <c r="SVF318" s="178"/>
      <c r="SVG318" s="178"/>
      <c r="SVH318" s="178"/>
      <c r="SVI318" s="178"/>
      <c r="SVJ318" s="179"/>
      <c r="SVK318" s="73"/>
      <c r="SVL318" s="73"/>
      <c r="SVM318" s="180"/>
      <c r="SVN318" s="75"/>
      <c r="SVO318" s="76"/>
      <c r="SVP318" s="180"/>
      <c r="SVQ318" s="180"/>
      <c r="SVR318" s="180"/>
      <c r="SVS318" s="75"/>
      <c r="SVT318" s="76"/>
      <c r="SVU318" s="181"/>
      <c r="SVV318" s="181"/>
      <c r="SVW318" s="182"/>
      <c r="SVX318" s="134"/>
      <c r="SVY318" s="135"/>
      <c r="SVZ318" s="111"/>
      <c r="SWA318" s="178"/>
      <c r="SWB318" s="178"/>
      <c r="SWC318" s="178"/>
      <c r="SWD318" s="178"/>
      <c r="SWE318" s="179"/>
      <c r="SWF318" s="73"/>
      <c r="SWG318" s="73"/>
      <c r="SWH318" s="180"/>
      <c r="SWI318" s="75"/>
      <c r="SWJ318" s="76"/>
      <c r="SWK318" s="180"/>
      <c r="SWL318" s="180"/>
      <c r="SWM318" s="180"/>
      <c r="SWN318" s="75"/>
      <c r="SWO318" s="76"/>
      <c r="SWP318" s="181"/>
      <c r="SWQ318" s="181"/>
      <c r="SWR318" s="182"/>
      <c r="SWS318" s="134"/>
      <c r="SWT318" s="135"/>
      <c r="SWU318" s="111"/>
      <c r="SWV318" s="178"/>
      <c r="SWW318" s="178"/>
      <c r="SWX318" s="178"/>
      <c r="SWY318" s="178"/>
      <c r="SWZ318" s="179"/>
      <c r="SXA318" s="73"/>
      <c r="SXB318" s="73"/>
      <c r="SXC318" s="180"/>
      <c r="SXD318" s="75"/>
      <c r="SXE318" s="76"/>
      <c r="SXF318" s="180"/>
      <c r="SXG318" s="180"/>
      <c r="SXH318" s="180"/>
      <c r="SXI318" s="75"/>
      <c r="SXJ318" s="76"/>
      <c r="SXK318" s="181"/>
      <c r="SXL318" s="181"/>
      <c r="SXM318" s="182"/>
      <c r="SXN318" s="134"/>
      <c r="SXO318" s="135"/>
      <c r="SXP318" s="111"/>
      <c r="SXQ318" s="178"/>
      <c r="SXR318" s="178"/>
      <c r="SXS318" s="178"/>
      <c r="SXT318" s="178"/>
      <c r="SXU318" s="179"/>
      <c r="SXV318" s="73"/>
      <c r="SXW318" s="73"/>
      <c r="SXX318" s="180"/>
      <c r="SXY318" s="75"/>
      <c r="SXZ318" s="76"/>
      <c r="SYA318" s="180"/>
      <c r="SYB318" s="180"/>
      <c r="SYC318" s="180"/>
      <c r="SYD318" s="75"/>
      <c r="SYE318" s="76"/>
      <c r="SYF318" s="181"/>
      <c r="SYG318" s="181"/>
      <c r="SYH318" s="182"/>
      <c r="SYI318" s="134"/>
      <c r="SYJ318" s="135"/>
      <c r="SYK318" s="111"/>
      <c r="SYL318" s="178"/>
      <c r="SYM318" s="178"/>
      <c r="SYN318" s="178"/>
      <c r="SYO318" s="178"/>
      <c r="SYP318" s="179"/>
      <c r="SYQ318" s="73"/>
      <c r="SYR318" s="73"/>
      <c r="SYS318" s="180"/>
      <c r="SYT318" s="75"/>
      <c r="SYU318" s="76"/>
      <c r="SYV318" s="180"/>
      <c r="SYW318" s="180"/>
      <c r="SYX318" s="180"/>
      <c r="SYY318" s="75"/>
      <c r="SYZ318" s="76"/>
      <c r="SZA318" s="181"/>
      <c r="SZB318" s="181"/>
      <c r="SZC318" s="182"/>
      <c r="SZD318" s="134"/>
      <c r="SZE318" s="135"/>
      <c r="SZF318" s="111"/>
      <c r="SZG318" s="178"/>
      <c r="SZH318" s="178"/>
      <c r="SZI318" s="178"/>
      <c r="SZJ318" s="178"/>
      <c r="SZK318" s="179"/>
      <c r="SZL318" s="73"/>
      <c r="SZM318" s="73"/>
      <c r="SZN318" s="180"/>
      <c r="SZO318" s="75"/>
      <c r="SZP318" s="76"/>
      <c r="SZQ318" s="180"/>
      <c r="SZR318" s="180"/>
      <c r="SZS318" s="180"/>
      <c r="SZT318" s="75"/>
      <c r="SZU318" s="76"/>
      <c r="SZV318" s="181"/>
      <c r="SZW318" s="181"/>
      <c r="SZX318" s="182"/>
      <c r="SZY318" s="134"/>
      <c r="SZZ318" s="135"/>
      <c r="TAA318" s="111"/>
      <c r="TAB318" s="178"/>
      <c r="TAC318" s="178"/>
      <c r="TAD318" s="178"/>
      <c r="TAE318" s="178"/>
      <c r="TAF318" s="179"/>
      <c r="TAG318" s="73"/>
      <c r="TAH318" s="73"/>
      <c r="TAI318" s="180"/>
      <c r="TAJ318" s="75"/>
      <c r="TAK318" s="76"/>
      <c r="TAL318" s="180"/>
      <c r="TAM318" s="180"/>
      <c r="TAN318" s="180"/>
      <c r="TAO318" s="75"/>
      <c r="TAP318" s="76"/>
      <c r="TAQ318" s="181"/>
      <c r="TAR318" s="181"/>
      <c r="TAS318" s="182"/>
      <c r="TAT318" s="134"/>
      <c r="TAU318" s="135"/>
      <c r="TAV318" s="111"/>
      <c r="TAW318" s="178"/>
      <c r="TAX318" s="178"/>
      <c r="TAY318" s="178"/>
      <c r="TAZ318" s="178"/>
      <c r="TBA318" s="179"/>
      <c r="TBB318" s="73"/>
      <c r="TBC318" s="73"/>
      <c r="TBD318" s="180"/>
      <c r="TBE318" s="75"/>
      <c r="TBF318" s="76"/>
      <c r="TBG318" s="180"/>
      <c r="TBH318" s="180"/>
      <c r="TBI318" s="180"/>
      <c r="TBJ318" s="75"/>
      <c r="TBK318" s="76"/>
      <c r="TBL318" s="181"/>
      <c r="TBM318" s="181"/>
      <c r="TBN318" s="182"/>
      <c r="TBO318" s="134"/>
      <c r="TBP318" s="135"/>
      <c r="TBQ318" s="111"/>
      <c r="TBR318" s="178"/>
      <c r="TBS318" s="178"/>
      <c r="TBT318" s="178"/>
      <c r="TBU318" s="178"/>
      <c r="TBV318" s="179"/>
      <c r="TBW318" s="73"/>
      <c r="TBX318" s="73"/>
      <c r="TBY318" s="180"/>
      <c r="TBZ318" s="75"/>
      <c r="TCA318" s="76"/>
      <c r="TCB318" s="180"/>
      <c r="TCC318" s="180"/>
      <c r="TCD318" s="180"/>
      <c r="TCE318" s="75"/>
      <c r="TCF318" s="76"/>
      <c r="TCG318" s="181"/>
      <c r="TCH318" s="181"/>
      <c r="TCI318" s="182"/>
      <c r="TCJ318" s="134"/>
      <c r="TCK318" s="135"/>
      <c r="TCL318" s="111"/>
      <c r="TCM318" s="178"/>
      <c r="TCN318" s="178"/>
      <c r="TCO318" s="178"/>
      <c r="TCP318" s="178"/>
      <c r="TCQ318" s="179"/>
      <c r="TCR318" s="73"/>
      <c r="TCS318" s="73"/>
      <c r="TCT318" s="180"/>
      <c r="TCU318" s="75"/>
      <c r="TCV318" s="76"/>
      <c r="TCW318" s="180"/>
      <c r="TCX318" s="180"/>
      <c r="TCY318" s="180"/>
      <c r="TCZ318" s="75"/>
      <c r="TDA318" s="76"/>
      <c r="TDB318" s="181"/>
      <c r="TDC318" s="181"/>
      <c r="TDD318" s="182"/>
      <c r="TDE318" s="134"/>
      <c r="TDF318" s="135"/>
      <c r="TDG318" s="111"/>
      <c r="TDH318" s="178"/>
      <c r="TDI318" s="178"/>
      <c r="TDJ318" s="178"/>
      <c r="TDK318" s="178"/>
      <c r="TDL318" s="179"/>
      <c r="TDM318" s="73"/>
      <c r="TDN318" s="73"/>
      <c r="TDO318" s="180"/>
      <c r="TDP318" s="75"/>
      <c r="TDQ318" s="76"/>
      <c r="TDR318" s="180"/>
      <c r="TDS318" s="180"/>
      <c r="TDT318" s="180"/>
      <c r="TDU318" s="75"/>
      <c r="TDV318" s="76"/>
      <c r="TDW318" s="181"/>
      <c r="TDX318" s="181"/>
      <c r="TDY318" s="182"/>
      <c r="TDZ318" s="134"/>
      <c r="TEA318" s="135"/>
      <c r="TEB318" s="111"/>
      <c r="TEC318" s="178"/>
      <c r="TED318" s="178"/>
      <c r="TEE318" s="178"/>
      <c r="TEF318" s="178"/>
      <c r="TEG318" s="179"/>
      <c r="TEH318" s="73"/>
      <c r="TEI318" s="73"/>
      <c r="TEJ318" s="180"/>
      <c r="TEK318" s="75"/>
      <c r="TEL318" s="76"/>
      <c r="TEM318" s="180"/>
      <c r="TEN318" s="180"/>
      <c r="TEO318" s="180"/>
      <c r="TEP318" s="75"/>
      <c r="TEQ318" s="76"/>
      <c r="TER318" s="181"/>
      <c r="TES318" s="181"/>
      <c r="TET318" s="182"/>
      <c r="TEU318" s="134"/>
      <c r="TEV318" s="135"/>
      <c r="TEW318" s="111"/>
      <c r="TEX318" s="178"/>
      <c r="TEY318" s="178"/>
      <c r="TEZ318" s="178"/>
      <c r="TFA318" s="178"/>
      <c r="TFB318" s="179"/>
      <c r="TFC318" s="73"/>
      <c r="TFD318" s="73"/>
      <c r="TFE318" s="180"/>
      <c r="TFF318" s="75"/>
      <c r="TFG318" s="76"/>
      <c r="TFH318" s="180"/>
      <c r="TFI318" s="180"/>
      <c r="TFJ318" s="180"/>
      <c r="TFK318" s="75"/>
      <c r="TFL318" s="76"/>
      <c r="TFM318" s="181"/>
      <c r="TFN318" s="181"/>
      <c r="TFO318" s="182"/>
      <c r="TFP318" s="134"/>
      <c r="TFQ318" s="135"/>
      <c r="TFR318" s="111"/>
      <c r="TFS318" s="178"/>
      <c r="TFT318" s="178"/>
      <c r="TFU318" s="178"/>
      <c r="TFV318" s="178"/>
      <c r="TFW318" s="179"/>
      <c r="TFX318" s="73"/>
      <c r="TFY318" s="73"/>
      <c r="TFZ318" s="180"/>
      <c r="TGA318" s="75"/>
      <c r="TGB318" s="76"/>
      <c r="TGC318" s="180"/>
      <c r="TGD318" s="180"/>
      <c r="TGE318" s="180"/>
      <c r="TGF318" s="75"/>
      <c r="TGG318" s="76"/>
      <c r="TGH318" s="181"/>
      <c r="TGI318" s="181"/>
      <c r="TGJ318" s="182"/>
      <c r="TGK318" s="134"/>
      <c r="TGL318" s="135"/>
      <c r="TGM318" s="111"/>
      <c r="TGN318" s="178"/>
      <c r="TGO318" s="178"/>
      <c r="TGP318" s="178"/>
      <c r="TGQ318" s="178"/>
      <c r="TGR318" s="179"/>
      <c r="TGS318" s="73"/>
      <c r="TGT318" s="73"/>
      <c r="TGU318" s="180"/>
      <c r="TGV318" s="75"/>
      <c r="TGW318" s="76"/>
      <c r="TGX318" s="180"/>
      <c r="TGY318" s="180"/>
      <c r="TGZ318" s="180"/>
      <c r="THA318" s="75"/>
      <c r="THB318" s="76"/>
      <c r="THC318" s="181"/>
      <c r="THD318" s="181"/>
      <c r="THE318" s="182"/>
      <c r="THF318" s="134"/>
      <c r="THG318" s="135"/>
      <c r="THH318" s="111"/>
      <c r="THI318" s="178"/>
      <c r="THJ318" s="178"/>
      <c r="THK318" s="178"/>
      <c r="THL318" s="178"/>
      <c r="THM318" s="179"/>
      <c r="THN318" s="73"/>
      <c r="THO318" s="73"/>
      <c r="THP318" s="180"/>
      <c r="THQ318" s="75"/>
      <c r="THR318" s="76"/>
      <c r="THS318" s="180"/>
      <c r="THT318" s="180"/>
      <c r="THU318" s="180"/>
      <c r="THV318" s="75"/>
      <c r="THW318" s="76"/>
      <c r="THX318" s="181"/>
      <c r="THY318" s="181"/>
      <c r="THZ318" s="182"/>
      <c r="TIA318" s="134"/>
      <c r="TIB318" s="135"/>
      <c r="TIC318" s="111"/>
      <c r="TID318" s="178"/>
      <c r="TIE318" s="178"/>
      <c r="TIF318" s="178"/>
      <c r="TIG318" s="178"/>
      <c r="TIH318" s="179"/>
      <c r="TII318" s="73"/>
      <c r="TIJ318" s="73"/>
      <c r="TIK318" s="180"/>
      <c r="TIL318" s="75"/>
      <c r="TIM318" s="76"/>
      <c r="TIN318" s="180"/>
      <c r="TIO318" s="180"/>
      <c r="TIP318" s="180"/>
      <c r="TIQ318" s="75"/>
      <c r="TIR318" s="76"/>
      <c r="TIS318" s="181"/>
      <c r="TIT318" s="181"/>
      <c r="TIU318" s="182"/>
      <c r="TIV318" s="134"/>
      <c r="TIW318" s="135"/>
      <c r="TIX318" s="111"/>
      <c r="TIY318" s="178"/>
      <c r="TIZ318" s="178"/>
      <c r="TJA318" s="178"/>
      <c r="TJB318" s="178"/>
      <c r="TJC318" s="179"/>
      <c r="TJD318" s="73"/>
      <c r="TJE318" s="73"/>
      <c r="TJF318" s="180"/>
      <c r="TJG318" s="75"/>
      <c r="TJH318" s="76"/>
      <c r="TJI318" s="180"/>
      <c r="TJJ318" s="180"/>
      <c r="TJK318" s="180"/>
      <c r="TJL318" s="75"/>
      <c r="TJM318" s="76"/>
      <c r="TJN318" s="181"/>
      <c r="TJO318" s="181"/>
      <c r="TJP318" s="182"/>
      <c r="TJQ318" s="134"/>
      <c r="TJR318" s="135"/>
      <c r="TJS318" s="111"/>
      <c r="TJT318" s="178"/>
      <c r="TJU318" s="178"/>
      <c r="TJV318" s="178"/>
      <c r="TJW318" s="178"/>
      <c r="TJX318" s="179"/>
      <c r="TJY318" s="73"/>
      <c r="TJZ318" s="73"/>
      <c r="TKA318" s="180"/>
      <c r="TKB318" s="75"/>
      <c r="TKC318" s="76"/>
      <c r="TKD318" s="180"/>
      <c r="TKE318" s="180"/>
      <c r="TKF318" s="180"/>
      <c r="TKG318" s="75"/>
      <c r="TKH318" s="76"/>
      <c r="TKI318" s="181"/>
      <c r="TKJ318" s="181"/>
      <c r="TKK318" s="182"/>
      <c r="TKL318" s="134"/>
      <c r="TKM318" s="135"/>
      <c r="TKN318" s="111"/>
      <c r="TKO318" s="178"/>
      <c r="TKP318" s="178"/>
      <c r="TKQ318" s="178"/>
      <c r="TKR318" s="178"/>
      <c r="TKS318" s="179"/>
      <c r="TKT318" s="73"/>
      <c r="TKU318" s="73"/>
      <c r="TKV318" s="180"/>
      <c r="TKW318" s="75"/>
      <c r="TKX318" s="76"/>
      <c r="TKY318" s="180"/>
      <c r="TKZ318" s="180"/>
      <c r="TLA318" s="180"/>
      <c r="TLB318" s="75"/>
      <c r="TLC318" s="76"/>
      <c r="TLD318" s="181"/>
      <c r="TLE318" s="181"/>
      <c r="TLF318" s="182"/>
      <c r="TLG318" s="134"/>
      <c r="TLH318" s="135"/>
      <c r="TLI318" s="111"/>
      <c r="TLJ318" s="178"/>
      <c r="TLK318" s="178"/>
      <c r="TLL318" s="178"/>
      <c r="TLM318" s="178"/>
      <c r="TLN318" s="179"/>
      <c r="TLO318" s="73"/>
      <c r="TLP318" s="73"/>
      <c r="TLQ318" s="180"/>
      <c r="TLR318" s="75"/>
      <c r="TLS318" s="76"/>
      <c r="TLT318" s="180"/>
      <c r="TLU318" s="180"/>
      <c r="TLV318" s="180"/>
      <c r="TLW318" s="75"/>
      <c r="TLX318" s="76"/>
      <c r="TLY318" s="181"/>
      <c r="TLZ318" s="181"/>
      <c r="TMA318" s="182"/>
      <c r="TMB318" s="134"/>
      <c r="TMC318" s="135"/>
      <c r="TMD318" s="111"/>
      <c r="TME318" s="178"/>
      <c r="TMF318" s="178"/>
      <c r="TMG318" s="178"/>
      <c r="TMH318" s="178"/>
      <c r="TMI318" s="179"/>
      <c r="TMJ318" s="73"/>
      <c r="TMK318" s="73"/>
      <c r="TML318" s="180"/>
      <c r="TMM318" s="75"/>
      <c r="TMN318" s="76"/>
      <c r="TMO318" s="180"/>
      <c r="TMP318" s="180"/>
      <c r="TMQ318" s="180"/>
      <c r="TMR318" s="75"/>
      <c r="TMS318" s="76"/>
      <c r="TMT318" s="181"/>
      <c r="TMU318" s="181"/>
      <c r="TMV318" s="182"/>
      <c r="TMW318" s="134"/>
      <c r="TMX318" s="135"/>
      <c r="TMY318" s="111"/>
      <c r="TMZ318" s="178"/>
      <c r="TNA318" s="178"/>
      <c r="TNB318" s="178"/>
      <c r="TNC318" s="178"/>
      <c r="TND318" s="179"/>
      <c r="TNE318" s="73"/>
      <c r="TNF318" s="73"/>
      <c r="TNG318" s="180"/>
      <c r="TNH318" s="75"/>
      <c r="TNI318" s="76"/>
      <c r="TNJ318" s="180"/>
      <c r="TNK318" s="180"/>
      <c r="TNL318" s="180"/>
      <c r="TNM318" s="75"/>
      <c r="TNN318" s="76"/>
      <c r="TNO318" s="181"/>
      <c r="TNP318" s="181"/>
      <c r="TNQ318" s="182"/>
      <c r="TNR318" s="134"/>
      <c r="TNS318" s="135"/>
      <c r="TNT318" s="111"/>
      <c r="TNU318" s="178"/>
      <c r="TNV318" s="178"/>
      <c r="TNW318" s="178"/>
      <c r="TNX318" s="178"/>
      <c r="TNY318" s="179"/>
      <c r="TNZ318" s="73"/>
      <c r="TOA318" s="73"/>
      <c r="TOB318" s="180"/>
      <c r="TOC318" s="75"/>
      <c r="TOD318" s="76"/>
      <c r="TOE318" s="180"/>
      <c r="TOF318" s="180"/>
      <c r="TOG318" s="180"/>
      <c r="TOH318" s="75"/>
      <c r="TOI318" s="76"/>
      <c r="TOJ318" s="181"/>
      <c r="TOK318" s="181"/>
      <c r="TOL318" s="182"/>
      <c r="TOM318" s="134"/>
      <c r="TON318" s="135"/>
      <c r="TOO318" s="111"/>
      <c r="TOP318" s="178"/>
      <c r="TOQ318" s="178"/>
      <c r="TOR318" s="178"/>
      <c r="TOS318" s="178"/>
      <c r="TOT318" s="179"/>
      <c r="TOU318" s="73"/>
      <c r="TOV318" s="73"/>
      <c r="TOW318" s="180"/>
      <c r="TOX318" s="75"/>
      <c r="TOY318" s="76"/>
      <c r="TOZ318" s="180"/>
      <c r="TPA318" s="180"/>
      <c r="TPB318" s="180"/>
      <c r="TPC318" s="75"/>
      <c r="TPD318" s="76"/>
      <c r="TPE318" s="181"/>
      <c r="TPF318" s="181"/>
      <c r="TPG318" s="182"/>
      <c r="TPH318" s="134"/>
      <c r="TPI318" s="135"/>
      <c r="TPJ318" s="111"/>
      <c r="TPK318" s="178"/>
      <c r="TPL318" s="178"/>
      <c r="TPM318" s="178"/>
      <c r="TPN318" s="178"/>
      <c r="TPO318" s="179"/>
      <c r="TPP318" s="73"/>
      <c r="TPQ318" s="73"/>
      <c r="TPR318" s="180"/>
      <c r="TPS318" s="75"/>
      <c r="TPT318" s="76"/>
      <c r="TPU318" s="180"/>
      <c r="TPV318" s="180"/>
      <c r="TPW318" s="180"/>
      <c r="TPX318" s="75"/>
      <c r="TPY318" s="76"/>
      <c r="TPZ318" s="181"/>
      <c r="TQA318" s="181"/>
      <c r="TQB318" s="182"/>
      <c r="TQC318" s="134"/>
      <c r="TQD318" s="135"/>
      <c r="TQE318" s="111"/>
      <c r="TQF318" s="178"/>
      <c r="TQG318" s="178"/>
      <c r="TQH318" s="178"/>
      <c r="TQI318" s="178"/>
      <c r="TQJ318" s="179"/>
      <c r="TQK318" s="73"/>
      <c r="TQL318" s="73"/>
      <c r="TQM318" s="180"/>
      <c r="TQN318" s="75"/>
      <c r="TQO318" s="76"/>
      <c r="TQP318" s="180"/>
      <c r="TQQ318" s="180"/>
      <c r="TQR318" s="180"/>
      <c r="TQS318" s="75"/>
      <c r="TQT318" s="76"/>
      <c r="TQU318" s="181"/>
      <c r="TQV318" s="181"/>
      <c r="TQW318" s="182"/>
      <c r="TQX318" s="134"/>
      <c r="TQY318" s="135"/>
      <c r="TQZ318" s="111"/>
      <c r="TRA318" s="178"/>
      <c r="TRB318" s="178"/>
      <c r="TRC318" s="178"/>
      <c r="TRD318" s="178"/>
      <c r="TRE318" s="179"/>
      <c r="TRF318" s="73"/>
      <c r="TRG318" s="73"/>
      <c r="TRH318" s="180"/>
      <c r="TRI318" s="75"/>
      <c r="TRJ318" s="76"/>
      <c r="TRK318" s="180"/>
      <c r="TRL318" s="180"/>
      <c r="TRM318" s="180"/>
      <c r="TRN318" s="75"/>
      <c r="TRO318" s="76"/>
      <c r="TRP318" s="181"/>
      <c r="TRQ318" s="181"/>
      <c r="TRR318" s="182"/>
      <c r="TRS318" s="134"/>
      <c r="TRT318" s="135"/>
      <c r="TRU318" s="111"/>
      <c r="TRV318" s="178"/>
      <c r="TRW318" s="178"/>
      <c r="TRX318" s="178"/>
      <c r="TRY318" s="178"/>
      <c r="TRZ318" s="179"/>
      <c r="TSA318" s="73"/>
      <c r="TSB318" s="73"/>
      <c r="TSC318" s="180"/>
      <c r="TSD318" s="75"/>
      <c r="TSE318" s="76"/>
      <c r="TSF318" s="180"/>
      <c r="TSG318" s="180"/>
      <c r="TSH318" s="180"/>
      <c r="TSI318" s="75"/>
      <c r="TSJ318" s="76"/>
      <c r="TSK318" s="181"/>
      <c r="TSL318" s="181"/>
      <c r="TSM318" s="182"/>
      <c r="TSN318" s="134"/>
      <c r="TSO318" s="135"/>
      <c r="TSP318" s="111"/>
      <c r="TSQ318" s="178"/>
      <c r="TSR318" s="178"/>
      <c r="TSS318" s="178"/>
      <c r="TST318" s="178"/>
      <c r="TSU318" s="179"/>
      <c r="TSV318" s="73"/>
      <c r="TSW318" s="73"/>
      <c r="TSX318" s="180"/>
      <c r="TSY318" s="75"/>
      <c r="TSZ318" s="76"/>
      <c r="TTA318" s="180"/>
      <c r="TTB318" s="180"/>
      <c r="TTC318" s="180"/>
      <c r="TTD318" s="75"/>
      <c r="TTE318" s="76"/>
      <c r="TTF318" s="181"/>
      <c r="TTG318" s="181"/>
      <c r="TTH318" s="182"/>
      <c r="TTI318" s="134"/>
      <c r="TTJ318" s="135"/>
      <c r="TTK318" s="111"/>
      <c r="TTL318" s="178"/>
      <c r="TTM318" s="178"/>
      <c r="TTN318" s="178"/>
      <c r="TTO318" s="178"/>
      <c r="TTP318" s="179"/>
      <c r="TTQ318" s="73"/>
      <c r="TTR318" s="73"/>
      <c r="TTS318" s="180"/>
      <c r="TTT318" s="75"/>
      <c r="TTU318" s="76"/>
      <c r="TTV318" s="180"/>
      <c r="TTW318" s="180"/>
      <c r="TTX318" s="180"/>
      <c r="TTY318" s="75"/>
      <c r="TTZ318" s="76"/>
      <c r="TUA318" s="181"/>
      <c r="TUB318" s="181"/>
      <c r="TUC318" s="182"/>
      <c r="TUD318" s="134"/>
      <c r="TUE318" s="135"/>
      <c r="TUF318" s="111"/>
      <c r="TUG318" s="178"/>
      <c r="TUH318" s="178"/>
      <c r="TUI318" s="178"/>
      <c r="TUJ318" s="178"/>
      <c r="TUK318" s="179"/>
      <c r="TUL318" s="73"/>
      <c r="TUM318" s="73"/>
      <c r="TUN318" s="180"/>
      <c r="TUO318" s="75"/>
      <c r="TUP318" s="76"/>
      <c r="TUQ318" s="180"/>
      <c r="TUR318" s="180"/>
      <c r="TUS318" s="180"/>
      <c r="TUT318" s="75"/>
      <c r="TUU318" s="76"/>
      <c r="TUV318" s="181"/>
      <c r="TUW318" s="181"/>
      <c r="TUX318" s="182"/>
      <c r="TUY318" s="134"/>
      <c r="TUZ318" s="135"/>
      <c r="TVA318" s="111"/>
      <c r="TVB318" s="178"/>
      <c r="TVC318" s="178"/>
      <c r="TVD318" s="178"/>
      <c r="TVE318" s="178"/>
      <c r="TVF318" s="179"/>
      <c r="TVG318" s="73"/>
      <c r="TVH318" s="73"/>
      <c r="TVI318" s="180"/>
      <c r="TVJ318" s="75"/>
      <c r="TVK318" s="76"/>
      <c r="TVL318" s="180"/>
      <c r="TVM318" s="180"/>
      <c r="TVN318" s="180"/>
      <c r="TVO318" s="75"/>
      <c r="TVP318" s="76"/>
      <c r="TVQ318" s="181"/>
      <c r="TVR318" s="181"/>
      <c r="TVS318" s="182"/>
      <c r="TVT318" s="134"/>
      <c r="TVU318" s="135"/>
      <c r="TVV318" s="111"/>
      <c r="TVW318" s="178"/>
      <c r="TVX318" s="178"/>
      <c r="TVY318" s="178"/>
      <c r="TVZ318" s="178"/>
      <c r="TWA318" s="179"/>
      <c r="TWB318" s="73"/>
      <c r="TWC318" s="73"/>
      <c r="TWD318" s="180"/>
      <c r="TWE318" s="75"/>
      <c r="TWF318" s="76"/>
      <c r="TWG318" s="180"/>
      <c r="TWH318" s="180"/>
      <c r="TWI318" s="180"/>
      <c r="TWJ318" s="75"/>
      <c r="TWK318" s="76"/>
      <c r="TWL318" s="181"/>
      <c r="TWM318" s="181"/>
      <c r="TWN318" s="182"/>
      <c r="TWO318" s="134"/>
      <c r="TWP318" s="135"/>
      <c r="TWQ318" s="111"/>
      <c r="TWR318" s="178"/>
      <c r="TWS318" s="178"/>
      <c r="TWT318" s="178"/>
      <c r="TWU318" s="178"/>
      <c r="TWV318" s="179"/>
      <c r="TWW318" s="73"/>
      <c r="TWX318" s="73"/>
      <c r="TWY318" s="180"/>
      <c r="TWZ318" s="75"/>
      <c r="TXA318" s="76"/>
      <c r="TXB318" s="180"/>
      <c r="TXC318" s="180"/>
      <c r="TXD318" s="180"/>
      <c r="TXE318" s="75"/>
      <c r="TXF318" s="76"/>
      <c r="TXG318" s="181"/>
      <c r="TXH318" s="181"/>
      <c r="TXI318" s="182"/>
      <c r="TXJ318" s="134"/>
      <c r="TXK318" s="135"/>
      <c r="TXL318" s="111"/>
      <c r="TXM318" s="178"/>
      <c r="TXN318" s="178"/>
      <c r="TXO318" s="178"/>
      <c r="TXP318" s="178"/>
      <c r="TXQ318" s="179"/>
      <c r="TXR318" s="73"/>
      <c r="TXS318" s="73"/>
      <c r="TXT318" s="180"/>
      <c r="TXU318" s="75"/>
      <c r="TXV318" s="76"/>
      <c r="TXW318" s="180"/>
      <c r="TXX318" s="180"/>
      <c r="TXY318" s="180"/>
      <c r="TXZ318" s="75"/>
      <c r="TYA318" s="76"/>
      <c r="TYB318" s="181"/>
      <c r="TYC318" s="181"/>
      <c r="TYD318" s="182"/>
      <c r="TYE318" s="134"/>
      <c r="TYF318" s="135"/>
      <c r="TYG318" s="111"/>
      <c r="TYH318" s="178"/>
      <c r="TYI318" s="178"/>
      <c r="TYJ318" s="178"/>
      <c r="TYK318" s="178"/>
      <c r="TYL318" s="179"/>
      <c r="TYM318" s="73"/>
      <c r="TYN318" s="73"/>
      <c r="TYO318" s="180"/>
      <c r="TYP318" s="75"/>
      <c r="TYQ318" s="76"/>
      <c r="TYR318" s="180"/>
      <c r="TYS318" s="180"/>
      <c r="TYT318" s="180"/>
      <c r="TYU318" s="75"/>
      <c r="TYV318" s="76"/>
      <c r="TYW318" s="181"/>
      <c r="TYX318" s="181"/>
      <c r="TYY318" s="182"/>
      <c r="TYZ318" s="134"/>
      <c r="TZA318" s="135"/>
      <c r="TZB318" s="111"/>
      <c r="TZC318" s="178"/>
      <c r="TZD318" s="178"/>
      <c r="TZE318" s="178"/>
      <c r="TZF318" s="178"/>
      <c r="TZG318" s="179"/>
      <c r="TZH318" s="73"/>
      <c r="TZI318" s="73"/>
      <c r="TZJ318" s="180"/>
      <c r="TZK318" s="75"/>
      <c r="TZL318" s="76"/>
      <c r="TZM318" s="180"/>
      <c r="TZN318" s="180"/>
      <c r="TZO318" s="180"/>
      <c r="TZP318" s="75"/>
      <c r="TZQ318" s="76"/>
      <c r="TZR318" s="181"/>
      <c r="TZS318" s="181"/>
      <c r="TZT318" s="182"/>
      <c r="TZU318" s="134"/>
      <c r="TZV318" s="135"/>
      <c r="TZW318" s="111"/>
      <c r="TZX318" s="178"/>
      <c r="TZY318" s="178"/>
      <c r="TZZ318" s="178"/>
      <c r="UAA318" s="178"/>
      <c r="UAB318" s="179"/>
      <c r="UAC318" s="73"/>
      <c r="UAD318" s="73"/>
      <c r="UAE318" s="180"/>
      <c r="UAF318" s="75"/>
      <c r="UAG318" s="76"/>
      <c r="UAH318" s="180"/>
      <c r="UAI318" s="180"/>
      <c r="UAJ318" s="180"/>
      <c r="UAK318" s="75"/>
      <c r="UAL318" s="76"/>
      <c r="UAM318" s="181"/>
      <c r="UAN318" s="181"/>
      <c r="UAO318" s="182"/>
      <c r="UAP318" s="134"/>
      <c r="UAQ318" s="135"/>
      <c r="UAR318" s="111"/>
      <c r="UAS318" s="178"/>
      <c r="UAT318" s="178"/>
      <c r="UAU318" s="178"/>
      <c r="UAV318" s="178"/>
      <c r="UAW318" s="179"/>
      <c r="UAX318" s="73"/>
      <c r="UAY318" s="73"/>
      <c r="UAZ318" s="180"/>
      <c r="UBA318" s="75"/>
      <c r="UBB318" s="76"/>
      <c r="UBC318" s="180"/>
      <c r="UBD318" s="180"/>
      <c r="UBE318" s="180"/>
      <c r="UBF318" s="75"/>
      <c r="UBG318" s="76"/>
      <c r="UBH318" s="181"/>
      <c r="UBI318" s="181"/>
      <c r="UBJ318" s="182"/>
      <c r="UBK318" s="134"/>
      <c r="UBL318" s="135"/>
      <c r="UBM318" s="111"/>
      <c r="UBN318" s="178"/>
      <c r="UBO318" s="178"/>
      <c r="UBP318" s="178"/>
      <c r="UBQ318" s="178"/>
      <c r="UBR318" s="179"/>
      <c r="UBS318" s="73"/>
      <c r="UBT318" s="73"/>
      <c r="UBU318" s="180"/>
      <c r="UBV318" s="75"/>
      <c r="UBW318" s="76"/>
      <c r="UBX318" s="180"/>
      <c r="UBY318" s="180"/>
      <c r="UBZ318" s="180"/>
      <c r="UCA318" s="75"/>
      <c r="UCB318" s="76"/>
      <c r="UCC318" s="181"/>
      <c r="UCD318" s="181"/>
      <c r="UCE318" s="182"/>
      <c r="UCF318" s="134"/>
      <c r="UCG318" s="135"/>
      <c r="UCH318" s="111"/>
      <c r="UCI318" s="178"/>
      <c r="UCJ318" s="178"/>
      <c r="UCK318" s="178"/>
      <c r="UCL318" s="178"/>
      <c r="UCM318" s="179"/>
      <c r="UCN318" s="73"/>
      <c r="UCO318" s="73"/>
      <c r="UCP318" s="180"/>
      <c r="UCQ318" s="75"/>
      <c r="UCR318" s="76"/>
      <c r="UCS318" s="180"/>
      <c r="UCT318" s="180"/>
      <c r="UCU318" s="180"/>
      <c r="UCV318" s="75"/>
      <c r="UCW318" s="76"/>
      <c r="UCX318" s="181"/>
      <c r="UCY318" s="181"/>
      <c r="UCZ318" s="182"/>
      <c r="UDA318" s="134"/>
      <c r="UDB318" s="135"/>
      <c r="UDC318" s="111"/>
      <c r="UDD318" s="178"/>
      <c r="UDE318" s="178"/>
      <c r="UDF318" s="178"/>
      <c r="UDG318" s="178"/>
      <c r="UDH318" s="179"/>
      <c r="UDI318" s="73"/>
      <c r="UDJ318" s="73"/>
      <c r="UDK318" s="180"/>
      <c r="UDL318" s="75"/>
      <c r="UDM318" s="76"/>
      <c r="UDN318" s="180"/>
      <c r="UDO318" s="180"/>
      <c r="UDP318" s="180"/>
      <c r="UDQ318" s="75"/>
      <c r="UDR318" s="76"/>
      <c r="UDS318" s="181"/>
      <c r="UDT318" s="181"/>
      <c r="UDU318" s="182"/>
      <c r="UDV318" s="134"/>
      <c r="UDW318" s="135"/>
      <c r="UDX318" s="111"/>
      <c r="UDY318" s="178"/>
      <c r="UDZ318" s="178"/>
      <c r="UEA318" s="178"/>
      <c r="UEB318" s="178"/>
      <c r="UEC318" s="179"/>
      <c r="UED318" s="73"/>
      <c r="UEE318" s="73"/>
      <c r="UEF318" s="180"/>
      <c r="UEG318" s="75"/>
      <c r="UEH318" s="76"/>
      <c r="UEI318" s="180"/>
      <c r="UEJ318" s="180"/>
      <c r="UEK318" s="180"/>
      <c r="UEL318" s="75"/>
      <c r="UEM318" s="76"/>
      <c r="UEN318" s="181"/>
      <c r="UEO318" s="181"/>
      <c r="UEP318" s="182"/>
      <c r="UEQ318" s="134"/>
      <c r="UER318" s="135"/>
      <c r="UES318" s="111"/>
      <c r="UET318" s="178"/>
      <c r="UEU318" s="178"/>
      <c r="UEV318" s="178"/>
      <c r="UEW318" s="178"/>
      <c r="UEX318" s="179"/>
      <c r="UEY318" s="73"/>
      <c r="UEZ318" s="73"/>
      <c r="UFA318" s="180"/>
      <c r="UFB318" s="75"/>
      <c r="UFC318" s="76"/>
      <c r="UFD318" s="180"/>
      <c r="UFE318" s="180"/>
      <c r="UFF318" s="180"/>
      <c r="UFG318" s="75"/>
      <c r="UFH318" s="76"/>
      <c r="UFI318" s="181"/>
      <c r="UFJ318" s="181"/>
      <c r="UFK318" s="182"/>
      <c r="UFL318" s="134"/>
      <c r="UFM318" s="135"/>
      <c r="UFN318" s="111"/>
      <c r="UFO318" s="178"/>
      <c r="UFP318" s="178"/>
      <c r="UFQ318" s="178"/>
      <c r="UFR318" s="178"/>
      <c r="UFS318" s="179"/>
      <c r="UFT318" s="73"/>
      <c r="UFU318" s="73"/>
      <c r="UFV318" s="180"/>
      <c r="UFW318" s="75"/>
      <c r="UFX318" s="76"/>
      <c r="UFY318" s="180"/>
      <c r="UFZ318" s="180"/>
      <c r="UGA318" s="180"/>
      <c r="UGB318" s="75"/>
      <c r="UGC318" s="76"/>
      <c r="UGD318" s="181"/>
      <c r="UGE318" s="181"/>
      <c r="UGF318" s="182"/>
      <c r="UGG318" s="134"/>
      <c r="UGH318" s="135"/>
      <c r="UGI318" s="111"/>
      <c r="UGJ318" s="178"/>
      <c r="UGK318" s="178"/>
      <c r="UGL318" s="178"/>
      <c r="UGM318" s="178"/>
      <c r="UGN318" s="179"/>
      <c r="UGO318" s="73"/>
      <c r="UGP318" s="73"/>
      <c r="UGQ318" s="180"/>
      <c r="UGR318" s="75"/>
      <c r="UGS318" s="76"/>
      <c r="UGT318" s="180"/>
      <c r="UGU318" s="180"/>
      <c r="UGV318" s="180"/>
      <c r="UGW318" s="75"/>
      <c r="UGX318" s="76"/>
      <c r="UGY318" s="181"/>
      <c r="UGZ318" s="181"/>
      <c r="UHA318" s="182"/>
      <c r="UHB318" s="134"/>
      <c r="UHC318" s="135"/>
      <c r="UHD318" s="111"/>
      <c r="UHE318" s="178"/>
      <c r="UHF318" s="178"/>
      <c r="UHG318" s="178"/>
      <c r="UHH318" s="178"/>
      <c r="UHI318" s="179"/>
      <c r="UHJ318" s="73"/>
      <c r="UHK318" s="73"/>
      <c r="UHL318" s="180"/>
      <c r="UHM318" s="75"/>
      <c r="UHN318" s="76"/>
      <c r="UHO318" s="180"/>
      <c r="UHP318" s="180"/>
      <c r="UHQ318" s="180"/>
      <c r="UHR318" s="75"/>
      <c r="UHS318" s="76"/>
      <c r="UHT318" s="181"/>
      <c r="UHU318" s="181"/>
      <c r="UHV318" s="182"/>
      <c r="UHW318" s="134"/>
      <c r="UHX318" s="135"/>
      <c r="UHY318" s="111"/>
      <c r="UHZ318" s="178"/>
      <c r="UIA318" s="178"/>
      <c r="UIB318" s="178"/>
      <c r="UIC318" s="178"/>
      <c r="UID318" s="179"/>
      <c r="UIE318" s="73"/>
      <c r="UIF318" s="73"/>
      <c r="UIG318" s="180"/>
      <c r="UIH318" s="75"/>
      <c r="UII318" s="76"/>
      <c r="UIJ318" s="180"/>
      <c r="UIK318" s="180"/>
      <c r="UIL318" s="180"/>
      <c r="UIM318" s="75"/>
      <c r="UIN318" s="76"/>
      <c r="UIO318" s="181"/>
      <c r="UIP318" s="181"/>
      <c r="UIQ318" s="182"/>
      <c r="UIR318" s="134"/>
      <c r="UIS318" s="135"/>
      <c r="UIT318" s="111"/>
      <c r="UIU318" s="178"/>
      <c r="UIV318" s="178"/>
      <c r="UIW318" s="178"/>
      <c r="UIX318" s="178"/>
      <c r="UIY318" s="179"/>
      <c r="UIZ318" s="73"/>
      <c r="UJA318" s="73"/>
      <c r="UJB318" s="180"/>
      <c r="UJC318" s="75"/>
      <c r="UJD318" s="76"/>
      <c r="UJE318" s="180"/>
      <c r="UJF318" s="180"/>
      <c r="UJG318" s="180"/>
      <c r="UJH318" s="75"/>
      <c r="UJI318" s="76"/>
      <c r="UJJ318" s="181"/>
      <c r="UJK318" s="181"/>
      <c r="UJL318" s="182"/>
      <c r="UJM318" s="134"/>
      <c r="UJN318" s="135"/>
      <c r="UJO318" s="111"/>
      <c r="UJP318" s="178"/>
      <c r="UJQ318" s="178"/>
      <c r="UJR318" s="178"/>
      <c r="UJS318" s="178"/>
      <c r="UJT318" s="179"/>
      <c r="UJU318" s="73"/>
      <c r="UJV318" s="73"/>
      <c r="UJW318" s="180"/>
      <c r="UJX318" s="75"/>
      <c r="UJY318" s="76"/>
      <c r="UJZ318" s="180"/>
      <c r="UKA318" s="180"/>
      <c r="UKB318" s="180"/>
      <c r="UKC318" s="75"/>
      <c r="UKD318" s="76"/>
      <c r="UKE318" s="181"/>
      <c r="UKF318" s="181"/>
      <c r="UKG318" s="182"/>
      <c r="UKH318" s="134"/>
      <c r="UKI318" s="135"/>
      <c r="UKJ318" s="111"/>
      <c r="UKK318" s="178"/>
      <c r="UKL318" s="178"/>
      <c r="UKM318" s="178"/>
      <c r="UKN318" s="178"/>
      <c r="UKO318" s="179"/>
      <c r="UKP318" s="73"/>
      <c r="UKQ318" s="73"/>
      <c r="UKR318" s="180"/>
      <c r="UKS318" s="75"/>
      <c r="UKT318" s="76"/>
      <c r="UKU318" s="180"/>
      <c r="UKV318" s="180"/>
      <c r="UKW318" s="180"/>
      <c r="UKX318" s="75"/>
      <c r="UKY318" s="76"/>
      <c r="UKZ318" s="181"/>
      <c r="ULA318" s="181"/>
      <c r="ULB318" s="182"/>
      <c r="ULC318" s="134"/>
      <c r="ULD318" s="135"/>
      <c r="ULE318" s="111"/>
      <c r="ULF318" s="178"/>
      <c r="ULG318" s="178"/>
      <c r="ULH318" s="178"/>
      <c r="ULI318" s="178"/>
      <c r="ULJ318" s="179"/>
      <c r="ULK318" s="73"/>
      <c r="ULL318" s="73"/>
      <c r="ULM318" s="180"/>
      <c r="ULN318" s="75"/>
      <c r="ULO318" s="76"/>
      <c r="ULP318" s="180"/>
      <c r="ULQ318" s="180"/>
      <c r="ULR318" s="180"/>
      <c r="ULS318" s="75"/>
      <c r="ULT318" s="76"/>
      <c r="ULU318" s="181"/>
      <c r="ULV318" s="181"/>
      <c r="ULW318" s="182"/>
      <c r="ULX318" s="134"/>
      <c r="ULY318" s="135"/>
      <c r="ULZ318" s="111"/>
      <c r="UMA318" s="178"/>
      <c r="UMB318" s="178"/>
      <c r="UMC318" s="178"/>
      <c r="UMD318" s="178"/>
      <c r="UME318" s="179"/>
      <c r="UMF318" s="73"/>
      <c r="UMG318" s="73"/>
      <c r="UMH318" s="180"/>
      <c r="UMI318" s="75"/>
      <c r="UMJ318" s="76"/>
      <c r="UMK318" s="180"/>
      <c r="UML318" s="180"/>
      <c r="UMM318" s="180"/>
      <c r="UMN318" s="75"/>
      <c r="UMO318" s="76"/>
      <c r="UMP318" s="181"/>
      <c r="UMQ318" s="181"/>
      <c r="UMR318" s="182"/>
      <c r="UMS318" s="134"/>
      <c r="UMT318" s="135"/>
      <c r="UMU318" s="111"/>
      <c r="UMV318" s="178"/>
      <c r="UMW318" s="178"/>
      <c r="UMX318" s="178"/>
      <c r="UMY318" s="178"/>
      <c r="UMZ318" s="179"/>
      <c r="UNA318" s="73"/>
      <c r="UNB318" s="73"/>
      <c r="UNC318" s="180"/>
      <c r="UND318" s="75"/>
      <c r="UNE318" s="76"/>
      <c r="UNF318" s="180"/>
      <c r="UNG318" s="180"/>
      <c r="UNH318" s="180"/>
      <c r="UNI318" s="75"/>
      <c r="UNJ318" s="76"/>
      <c r="UNK318" s="181"/>
      <c r="UNL318" s="181"/>
      <c r="UNM318" s="182"/>
      <c r="UNN318" s="134"/>
      <c r="UNO318" s="135"/>
      <c r="UNP318" s="111"/>
      <c r="UNQ318" s="178"/>
      <c r="UNR318" s="178"/>
      <c r="UNS318" s="178"/>
      <c r="UNT318" s="178"/>
      <c r="UNU318" s="179"/>
      <c r="UNV318" s="73"/>
      <c r="UNW318" s="73"/>
      <c r="UNX318" s="180"/>
      <c r="UNY318" s="75"/>
      <c r="UNZ318" s="76"/>
      <c r="UOA318" s="180"/>
      <c r="UOB318" s="180"/>
      <c r="UOC318" s="180"/>
      <c r="UOD318" s="75"/>
      <c r="UOE318" s="76"/>
      <c r="UOF318" s="181"/>
      <c r="UOG318" s="181"/>
      <c r="UOH318" s="182"/>
      <c r="UOI318" s="134"/>
      <c r="UOJ318" s="135"/>
      <c r="UOK318" s="111"/>
      <c r="UOL318" s="178"/>
      <c r="UOM318" s="178"/>
      <c r="UON318" s="178"/>
      <c r="UOO318" s="178"/>
      <c r="UOP318" s="179"/>
      <c r="UOQ318" s="73"/>
      <c r="UOR318" s="73"/>
      <c r="UOS318" s="180"/>
      <c r="UOT318" s="75"/>
      <c r="UOU318" s="76"/>
      <c r="UOV318" s="180"/>
      <c r="UOW318" s="180"/>
      <c r="UOX318" s="180"/>
      <c r="UOY318" s="75"/>
      <c r="UOZ318" s="76"/>
      <c r="UPA318" s="181"/>
      <c r="UPB318" s="181"/>
      <c r="UPC318" s="182"/>
      <c r="UPD318" s="134"/>
      <c r="UPE318" s="135"/>
      <c r="UPF318" s="111"/>
      <c r="UPG318" s="178"/>
      <c r="UPH318" s="178"/>
      <c r="UPI318" s="178"/>
      <c r="UPJ318" s="178"/>
      <c r="UPK318" s="179"/>
      <c r="UPL318" s="73"/>
      <c r="UPM318" s="73"/>
      <c r="UPN318" s="180"/>
      <c r="UPO318" s="75"/>
      <c r="UPP318" s="76"/>
      <c r="UPQ318" s="180"/>
      <c r="UPR318" s="180"/>
      <c r="UPS318" s="180"/>
      <c r="UPT318" s="75"/>
      <c r="UPU318" s="76"/>
      <c r="UPV318" s="181"/>
      <c r="UPW318" s="181"/>
      <c r="UPX318" s="182"/>
      <c r="UPY318" s="134"/>
      <c r="UPZ318" s="135"/>
      <c r="UQA318" s="111"/>
      <c r="UQB318" s="178"/>
      <c r="UQC318" s="178"/>
      <c r="UQD318" s="178"/>
      <c r="UQE318" s="178"/>
      <c r="UQF318" s="179"/>
      <c r="UQG318" s="73"/>
      <c r="UQH318" s="73"/>
      <c r="UQI318" s="180"/>
      <c r="UQJ318" s="75"/>
      <c r="UQK318" s="76"/>
      <c r="UQL318" s="180"/>
      <c r="UQM318" s="180"/>
      <c r="UQN318" s="180"/>
      <c r="UQO318" s="75"/>
      <c r="UQP318" s="76"/>
      <c r="UQQ318" s="181"/>
      <c r="UQR318" s="181"/>
      <c r="UQS318" s="182"/>
      <c r="UQT318" s="134"/>
      <c r="UQU318" s="135"/>
      <c r="UQV318" s="111"/>
      <c r="UQW318" s="178"/>
      <c r="UQX318" s="178"/>
      <c r="UQY318" s="178"/>
      <c r="UQZ318" s="178"/>
      <c r="URA318" s="179"/>
      <c r="URB318" s="73"/>
      <c r="URC318" s="73"/>
      <c r="URD318" s="180"/>
      <c r="URE318" s="75"/>
      <c r="URF318" s="76"/>
      <c r="URG318" s="180"/>
      <c r="URH318" s="180"/>
      <c r="URI318" s="180"/>
      <c r="URJ318" s="75"/>
      <c r="URK318" s="76"/>
      <c r="URL318" s="181"/>
      <c r="URM318" s="181"/>
      <c r="URN318" s="182"/>
      <c r="URO318" s="134"/>
      <c r="URP318" s="135"/>
      <c r="URQ318" s="111"/>
      <c r="URR318" s="178"/>
      <c r="URS318" s="178"/>
      <c r="URT318" s="178"/>
      <c r="URU318" s="178"/>
      <c r="URV318" s="179"/>
      <c r="URW318" s="73"/>
      <c r="URX318" s="73"/>
      <c r="URY318" s="180"/>
      <c r="URZ318" s="75"/>
      <c r="USA318" s="76"/>
      <c r="USB318" s="180"/>
      <c r="USC318" s="180"/>
      <c r="USD318" s="180"/>
      <c r="USE318" s="75"/>
      <c r="USF318" s="76"/>
      <c r="USG318" s="181"/>
      <c r="USH318" s="181"/>
      <c r="USI318" s="182"/>
      <c r="USJ318" s="134"/>
      <c r="USK318" s="135"/>
      <c r="USL318" s="111"/>
      <c r="USM318" s="178"/>
      <c r="USN318" s="178"/>
      <c r="USO318" s="178"/>
      <c r="USP318" s="178"/>
      <c r="USQ318" s="179"/>
      <c r="USR318" s="73"/>
      <c r="USS318" s="73"/>
      <c r="UST318" s="180"/>
      <c r="USU318" s="75"/>
      <c r="USV318" s="76"/>
      <c r="USW318" s="180"/>
      <c r="USX318" s="180"/>
      <c r="USY318" s="180"/>
      <c r="USZ318" s="75"/>
      <c r="UTA318" s="76"/>
      <c r="UTB318" s="181"/>
      <c r="UTC318" s="181"/>
      <c r="UTD318" s="182"/>
      <c r="UTE318" s="134"/>
      <c r="UTF318" s="135"/>
      <c r="UTG318" s="111"/>
      <c r="UTH318" s="178"/>
      <c r="UTI318" s="178"/>
      <c r="UTJ318" s="178"/>
      <c r="UTK318" s="178"/>
      <c r="UTL318" s="179"/>
      <c r="UTM318" s="73"/>
      <c r="UTN318" s="73"/>
      <c r="UTO318" s="180"/>
      <c r="UTP318" s="75"/>
      <c r="UTQ318" s="76"/>
      <c r="UTR318" s="180"/>
      <c r="UTS318" s="180"/>
      <c r="UTT318" s="180"/>
      <c r="UTU318" s="75"/>
      <c r="UTV318" s="76"/>
      <c r="UTW318" s="181"/>
      <c r="UTX318" s="181"/>
      <c r="UTY318" s="182"/>
      <c r="UTZ318" s="134"/>
      <c r="UUA318" s="135"/>
      <c r="UUB318" s="111"/>
      <c r="UUC318" s="178"/>
      <c r="UUD318" s="178"/>
      <c r="UUE318" s="178"/>
      <c r="UUF318" s="178"/>
      <c r="UUG318" s="179"/>
      <c r="UUH318" s="73"/>
      <c r="UUI318" s="73"/>
      <c r="UUJ318" s="180"/>
      <c r="UUK318" s="75"/>
      <c r="UUL318" s="76"/>
      <c r="UUM318" s="180"/>
      <c r="UUN318" s="180"/>
      <c r="UUO318" s="180"/>
      <c r="UUP318" s="75"/>
      <c r="UUQ318" s="76"/>
      <c r="UUR318" s="181"/>
      <c r="UUS318" s="181"/>
      <c r="UUT318" s="182"/>
      <c r="UUU318" s="134"/>
      <c r="UUV318" s="135"/>
      <c r="UUW318" s="111"/>
      <c r="UUX318" s="178"/>
      <c r="UUY318" s="178"/>
      <c r="UUZ318" s="178"/>
      <c r="UVA318" s="178"/>
      <c r="UVB318" s="179"/>
      <c r="UVC318" s="73"/>
      <c r="UVD318" s="73"/>
      <c r="UVE318" s="180"/>
      <c r="UVF318" s="75"/>
      <c r="UVG318" s="76"/>
      <c r="UVH318" s="180"/>
      <c r="UVI318" s="180"/>
      <c r="UVJ318" s="180"/>
      <c r="UVK318" s="75"/>
      <c r="UVL318" s="76"/>
      <c r="UVM318" s="181"/>
      <c r="UVN318" s="181"/>
      <c r="UVO318" s="182"/>
      <c r="UVP318" s="134"/>
      <c r="UVQ318" s="135"/>
      <c r="UVR318" s="111"/>
      <c r="UVS318" s="178"/>
      <c r="UVT318" s="178"/>
      <c r="UVU318" s="178"/>
      <c r="UVV318" s="178"/>
      <c r="UVW318" s="179"/>
      <c r="UVX318" s="73"/>
      <c r="UVY318" s="73"/>
      <c r="UVZ318" s="180"/>
      <c r="UWA318" s="75"/>
      <c r="UWB318" s="76"/>
      <c r="UWC318" s="180"/>
      <c r="UWD318" s="180"/>
      <c r="UWE318" s="180"/>
      <c r="UWF318" s="75"/>
      <c r="UWG318" s="76"/>
      <c r="UWH318" s="181"/>
      <c r="UWI318" s="181"/>
      <c r="UWJ318" s="182"/>
      <c r="UWK318" s="134"/>
      <c r="UWL318" s="135"/>
      <c r="UWM318" s="111"/>
      <c r="UWN318" s="178"/>
      <c r="UWO318" s="178"/>
      <c r="UWP318" s="178"/>
      <c r="UWQ318" s="178"/>
      <c r="UWR318" s="179"/>
      <c r="UWS318" s="73"/>
      <c r="UWT318" s="73"/>
      <c r="UWU318" s="180"/>
      <c r="UWV318" s="75"/>
      <c r="UWW318" s="76"/>
      <c r="UWX318" s="180"/>
      <c r="UWY318" s="180"/>
      <c r="UWZ318" s="180"/>
      <c r="UXA318" s="75"/>
      <c r="UXB318" s="76"/>
      <c r="UXC318" s="181"/>
      <c r="UXD318" s="181"/>
      <c r="UXE318" s="182"/>
      <c r="UXF318" s="134"/>
      <c r="UXG318" s="135"/>
      <c r="UXH318" s="111"/>
      <c r="UXI318" s="178"/>
      <c r="UXJ318" s="178"/>
      <c r="UXK318" s="178"/>
      <c r="UXL318" s="178"/>
      <c r="UXM318" s="179"/>
      <c r="UXN318" s="73"/>
      <c r="UXO318" s="73"/>
      <c r="UXP318" s="180"/>
      <c r="UXQ318" s="75"/>
      <c r="UXR318" s="76"/>
      <c r="UXS318" s="180"/>
      <c r="UXT318" s="180"/>
      <c r="UXU318" s="180"/>
      <c r="UXV318" s="75"/>
      <c r="UXW318" s="76"/>
      <c r="UXX318" s="181"/>
      <c r="UXY318" s="181"/>
      <c r="UXZ318" s="182"/>
      <c r="UYA318" s="134"/>
      <c r="UYB318" s="135"/>
      <c r="UYC318" s="111"/>
      <c r="UYD318" s="178"/>
      <c r="UYE318" s="178"/>
      <c r="UYF318" s="178"/>
      <c r="UYG318" s="178"/>
      <c r="UYH318" s="179"/>
      <c r="UYI318" s="73"/>
      <c r="UYJ318" s="73"/>
      <c r="UYK318" s="180"/>
      <c r="UYL318" s="75"/>
      <c r="UYM318" s="76"/>
      <c r="UYN318" s="180"/>
      <c r="UYO318" s="180"/>
      <c r="UYP318" s="180"/>
      <c r="UYQ318" s="75"/>
      <c r="UYR318" s="76"/>
      <c r="UYS318" s="181"/>
      <c r="UYT318" s="181"/>
      <c r="UYU318" s="182"/>
      <c r="UYV318" s="134"/>
      <c r="UYW318" s="135"/>
      <c r="UYX318" s="111"/>
      <c r="UYY318" s="178"/>
      <c r="UYZ318" s="178"/>
      <c r="UZA318" s="178"/>
      <c r="UZB318" s="178"/>
      <c r="UZC318" s="179"/>
      <c r="UZD318" s="73"/>
      <c r="UZE318" s="73"/>
      <c r="UZF318" s="180"/>
      <c r="UZG318" s="75"/>
      <c r="UZH318" s="76"/>
      <c r="UZI318" s="180"/>
      <c r="UZJ318" s="180"/>
      <c r="UZK318" s="180"/>
      <c r="UZL318" s="75"/>
      <c r="UZM318" s="76"/>
      <c r="UZN318" s="181"/>
      <c r="UZO318" s="181"/>
      <c r="UZP318" s="182"/>
      <c r="UZQ318" s="134"/>
      <c r="UZR318" s="135"/>
      <c r="UZS318" s="111"/>
      <c r="UZT318" s="178"/>
      <c r="UZU318" s="178"/>
      <c r="UZV318" s="178"/>
      <c r="UZW318" s="178"/>
      <c r="UZX318" s="179"/>
      <c r="UZY318" s="73"/>
      <c r="UZZ318" s="73"/>
      <c r="VAA318" s="180"/>
      <c r="VAB318" s="75"/>
      <c r="VAC318" s="76"/>
      <c r="VAD318" s="180"/>
      <c r="VAE318" s="180"/>
      <c r="VAF318" s="180"/>
      <c r="VAG318" s="75"/>
      <c r="VAH318" s="76"/>
      <c r="VAI318" s="181"/>
      <c r="VAJ318" s="181"/>
      <c r="VAK318" s="182"/>
      <c r="VAL318" s="134"/>
      <c r="VAM318" s="135"/>
      <c r="VAN318" s="111"/>
      <c r="VAO318" s="178"/>
      <c r="VAP318" s="178"/>
      <c r="VAQ318" s="178"/>
      <c r="VAR318" s="178"/>
      <c r="VAS318" s="179"/>
      <c r="VAT318" s="73"/>
      <c r="VAU318" s="73"/>
      <c r="VAV318" s="180"/>
      <c r="VAW318" s="75"/>
      <c r="VAX318" s="76"/>
      <c r="VAY318" s="180"/>
      <c r="VAZ318" s="180"/>
      <c r="VBA318" s="180"/>
      <c r="VBB318" s="75"/>
      <c r="VBC318" s="76"/>
      <c r="VBD318" s="181"/>
      <c r="VBE318" s="181"/>
      <c r="VBF318" s="182"/>
      <c r="VBG318" s="134"/>
      <c r="VBH318" s="135"/>
      <c r="VBI318" s="111"/>
      <c r="VBJ318" s="178"/>
      <c r="VBK318" s="178"/>
      <c r="VBL318" s="178"/>
      <c r="VBM318" s="178"/>
      <c r="VBN318" s="179"/>
      <c r="VBO318" s="73"/>
      <c r="VBP318" s="73"/>
      <c r="VBQ318" s="180"/>
      <c r="VBR318" s="75"/>
      <c r="VBS318" s="76"/>
      <c r="VBT318" s="180"/>
      <c r="VBU318" s="180"/>
      <c r="VBV318" s="180"/>
      <c r="VBW318" s="75"/>
      <c r="VBX318" s="76"/>
      <c r="VBY318" s="181"/>
      <c r="VBZ318" s="181"/>
      <c r="VCA318" s="182"/>
      <c r="VCB318" s="134"/>
      <c r="VCC318" s="135"/>
      <c r="VCD318" s="111"/>
      <c r="VCE318" s="178"/>
      <c r="VCF318" s="178"/>
      <c r="VCG318" s="178"/>
      <c r="VCH318" s="178"/>
      <c r="VCI318" s="179"/>
      <c r="VCJ318" s="73"/>
      <c r="VCK318" s="73"/>
      <c r="VCL318" s="180"/>
      <c r="VCM318" s="75"/>
      <c r="VCN318" s="76"/>
      <c r="VCO318" s="180"/>
      <c r="VCP318" s="180"/>
      <c r="VCQ318" s="180"/>
      <c r="VCR318" s="75"/>
      <c r="VCS318" s="76"/>
      <c r="VCT318" s="181"/>
      <c r="VCU318" s="181"/>
      <c r="VCV318" s="182"/>
      <c r="VCW318" s="134"/>
      <c r="VCX318" s="135"/>
      <c r="VCY318" s="111"/>
      <c r="VCZ318" s="178"/>
      <c r="VDA318" s="178"/>
      <c r="VDB318" s="178"/>
      <c r="VDC318" s="178"/>
      <c r="VDD318" s="179"/>
      <c r="VDE318" s="73"/>
      <c r="VDF318" s="73"/>
      <c r="VDG318" s="180"/>
      <c r="VDH318" s="75"/>
      <c r="VDI318" s="76"/>
      <c r="VDJ318" s="180"/>
      <c r="VDK318" s="180"/>
      <c r="VDL318" s="180"/>
      <c r="VDM318" s="75"/>
      <c r="VDN318" s="76"/>
      <c r="VDO318" s="181"/>
      <c r="VDP318" s="181"/>
      <c r="VDQ318" s="182"/>
      <c r="VDR318" s="134"/>
      <c r="VDS318" s="135"/>
      <c r="VDT318" s="111"/>
      <c r="VDU318" s="178"/>
      <c r="VDV318" s="178"/>
      <c r="VDW318" s="178"/>
      <c r="VDX318" s="178"/>
      <c r="VDY318" s="179"/>
      <c r="VDZ318" s="73"/>
      <c r="VEA318" s="73"/>
      <c r="VEB318" s="180"/>
      <c r="VEC318" s="75"/>
      <c r="VED318" s="76"/>
      <c r="VEE318" s="180"/>
      <c r="VEF318" s="180"/>
      <c r="VEG318" s="180"/>
      <c r="VEH318" s="75"/>
      <c r="VEI318" s="76"/>
      <c r="VEJ318" s="181"/>
      <c r="VEK318" s="181"/>
      <c r="VEL318" s="182"/>
      <c r="VEM318" s="134"/>
      <c r="VEN318" s="135"/>
      <c r="VEO318" s="111"/>
      <c r="VEP318" s="178"/>
      <c r="VEQ318" s="178"/>
      <c r="VER318" s="178"/>
      <c r="VES318" s="178"/>
      <c r="VET318" s="179"/>
      <c r="VEU318" s="73"/>
      <c r="VEV318" s="73"/>
      <c r="VEW318" s="180"/>
      <c r="VEX318" s="75"/>
      <c r="VEY318" s="76"/>
      <c r="VEZ318" s="180"/>
      <c r="VFA318" s="180"/>
      <c r="VFB318" s="180"/>
      <c r="VFC318" s="75"/>
      <c r="VFD318" s="76"/>
      <c r="VFE318" s="181"/>
      <c r="VFF318" s="181"/>
      <c r="VFG318" s="182"/>
      <c r="VFH318" s="134"/>
      <c r="VFI318" s="135"/>
      <c r="VFJ318" s="111"/>
      <c r="VFK318" s="178"/>
      <c r="VFL318" s="178"/>
      <c r="VFM318" s="178"/>
      <c r="VFN318" s="178"/>
      <c r="VFO318" s="179"/>
      <c r="VFP318" s="73"/>
      <c r="VFQ318" s="73"/>
      <c r="VFR318" s="180"/>
      <c r="VFS318" s="75"/>
      <c r="VFT318" s="76"/>
      <c r="VFU318" s="180"/>
      <c r="VFV318" s="180"/>
      <c r="VFW318" s="180"/>
      <c r="VFX318" s="75"/>
      <c r="VFY318" s="76"/>
      <c r="VFZ318" s="181"/>
      <c r="VGA318" s="181"/>
      <c r="VGB318" s="182"/>
      <c r="VGC318" s="134"/>
      <c r="VGD318" s="135"/>
      <c r="VGE318" s="111"/>
      <c r="VGF318" s="178"/>
      <c r="VGG318" s="178"/>
      <c r="VGH318" s="178"/>
      <c r="VGI318" s="178"/>
      <c r="VGJ318" s="179"/>
      <c r="VGK318" s="73"/>
      <c r="VGL318" s="73"/>
      <c r="VGM318" s="180"/>
      <c r="VGN318" s="75"/>
      <c r="VGO318" s="76"/>
      <c r="VGP318" s="180"/>
      <c r="VGQ318" s="180"/>
      <c r="VGR318" s="180"/>
      <c r="VGS318" s="75"/>
      <c r="VGT318" s="76"/>
      <c r="VGU318" s="181"/>
      <c r="VGV318" s="181"/>
      <c r="VGW318" s="182"/>
      <c r="VGX318" s="134"/>
      <c r="VGY318" s="135"/>
      <c r="VGZ318" s="111"/>
      <c r="VHA318" s="178"/>
      <c r="VHB318" s="178"/>
      <c r="VHC318" s="178"/>
      <c r="VHD318" s="178"/>
      <c r="VHE318" s="179"/>
      <c r="VHF318" s="73"/>
      <c r="VHG318" s="73"/>
      <c r="VHH318" s="180"/>
      <c r="VHI318" s="75"/>
      <c r="VHJ318" s="76"/>
      <c r="VHK318" s="180"/>
      <c r="VHL318" s="180"/>
      <c r="VHM318" s="180"/>
      <c r="VHN318" s="75"/>
      <c r="VHO318" s="76"/>
      <c r="VHP318" s="181"/>
      <c r="VHQ318" s="181"/>
      <c r="VHR318" s="182"/>
      <c r="VHS318" s="134"/>
      <c r="VHT318" s="135"/>
      <c r="VHU318" s="111"/>
      <c r="VHV318" s="178"/>
      <c r="VHW318" s="178"/>
      <c r="VHX318" s="178"/>
      <c r="VHY318" s="178"/>
      <c r="VHZ318" s="179"/>
      <c r="VIA318" s="73"/>
      <c r="VIB318" s="73"/>
      <c r="VIC318" s="180"/>
      <c r="VID318" s="75"/>
      <c r="VIE318" s="76"/>
      <c r="VIF318" s="180"/>
      <c r="VIG318" s="180"/>
      <c r="VIH318" s="180"/>
      <c r="VII318" s="75"/>
      <c r="VIJ318" s="76"/>
      <c r="VIK318" s="181"/>
      <c r="VIL318" s="181"/>
      <c r="VIM318" s="182"/>
      <c r="VIN318" s="134"/>
      <c r="VIO318" s="135"/>
      <c r="VIP318" s="111"/>
      <c r="VIQ318" s="178"/>
      <c r="VIR318" s="178"/>
      <c r="VIS318" s="178"/>
      <c r="VIT318" s="178"/>
      <c r="VIU318" s="179"/>
      <c r="VIV318" s="73"/>
      <c r="VIW318" s="73"/>
      <c r="VIX318" s="180"/>
      <c r="VIY318" s="75"/>
      <c r="VIZ318" s="76"/>
      <c r="VJA318" s="180"/>
      <c r="VJB318" s="180"/>
      <c r="VJC318" s="180"/>
      <c r="VJD318" s="75"/>
      <c r="VJE318" s="76"/>
      <c r="VJF318" s="181"/>
      <c r="VJG318" s="181"/>
      <c r="VJH318" s="182"/>
      <c r="VJI318" s="134"/>
      <c r="VJJ318" s="135"/>
      <c r="VJK318" s="111"/>
      <c r="VJL318" s="178"/>
      <c r="VJM318" s="178"/>
      <c r="VJN318" s="178"/>
      <c r="VJO318" s="178"/>
      <c r="VJP318" s="179"/>
      <c r="VJQ318" s="73"/>
      <c r="VJR318" s="73"/>
      <c r="VJS318" s="180"/>
      <c r="VJT318" s="75"/>
      <c r="VJU318" s="76"/>
      <c r="VJV318" s="180"/>
      <c r="VJW318" s="180"/>
      <c r="VJX318" s="180"/>
      <c r="VJY318" s="75"/>
      <c r="VJZ318" s="76"/>
      <c r="VKA318" s="181"/>
      <c r="VKB318" s="181"/>
      <c r="VKC318" s="182"/>
      <c r="VKD318" s="134"/>
      <c r="VKE318" s="135"/>
      <c r="VKF318" s="111"/>
      <c r="VKG318" s="178"/>
      <c r="VKH318" s="178"/>
      <c r="VKI318" s="178"/>
      <c r="VKJ318" s="178"/>
      <c r="VKK318" s="179"/>
      <c r="VKL318" s="73"/>
      <c r="VKM318" s="73"/>
      <c r="VKN318" s="180"/>
      <c r="VKO318" s="75"/>
      <c r="VKP318" s="76"/>
      <c r="VKQ318" s="180"/>
      <c r="VKR318" s="180"/>
      <c r="VKS318" s="180"/>
      <c r="VKT318" s="75"/>
      <c r="VKU318" s="76"/>
      <c r="VKV318" s="181"/>
      <c r="VKW318" s="181"/>
      <c r="VKX318" s="182"/>
      <c r="VKY318" s="134"/>
      <c r="VKZ318" s="135"/>
      <c r="VLA318" s="111"/>
      <c r="VLB318" s="178"/>
      <c r="VLC318" s="178"/>
      <c r="VLD318" s="178"/>
      <c r="VLE318" s="178"/>
      <c r="VLF318" s="179"/>
      <c r="VLG318" s="73"/>
      <c r="VLH318" s="73"/>
      <c r="VLI318" s="180"/>
      <c r="VLJ318" s="75"/>
      <c r="VLK318" s="76"/>
      <c r="VLL318" s="180"/>
      <c r="VLM318" s="180"/>
      <c r="VLN318" s="180"/>
      <c r="VLO318" s="75"/>
      <c r="VLP318" s="76"/>
      <c r="VLQ318" s="181"/>
      <c r="VLR318" s="181"/>
      <c r="VLS318" s="182"/>
      <c r="VLT318" s="134"/>
      <c r="VLU318" s="135"/>
      <c r="VLV318" s="111"/>
      <c r="VLW318" s="178"/>
      <c r="VLX318" s="178"/>
      <c r="VLY318" s="178"/>
      <c r="VLZ318" s="178"/>
      <c r="VMA318" s="179"/>
      <c r="VMB318" s="73"/>
      <c r="VMC318" s="73"/>
      <c r="VMD318" s="180"/>
      <c r="VME318" s="75"/>
      <c r="VMF318" s="76"/>
      <c r="VMG318" s="180"/>
      <c r="VMH318" s="180"/>
      <c r="VMI318" s="180"/>
      <c r="VMJ318" s="75"/>
      <c r="VMK318" s="76"/>
      <c r="VML318" s="181"/>
      <c r="VMM318" s="181"/>
      <c r="VMN318" s="182"/>
      <c r="VMO318" s="134"/>
      <c r="VMP318" s="135"/>
      <c r="VMQ318" s="111"/>
      <c r="VMR318" s="178"/>
      <c r="VMS318" s="178"/>
      <c r="VMT318" s="178"/>
      <c r="VMU318" s="178"/>
      <c r="VMV318" s="179"/>
      <c r="VMW318" s="73"/>
      <c r="VMX318" s="73"/>
      <c r="VMY318" s="180"/>
      <c r="VMZ318" s="75"/>
      <c r="VNA318" s="76"/>
      <c r="VNB318" s="180"/>
      <c r="VNC318" s="180"/>
      <c r="VND318" s="180"/>
      <c r="VNE318" s="75"/>
      <c r="VNF318" s="76"/>
      <c r="VNG318" s="181"/>
      <c r="VNH318" s="181"/>
      <c r="VNI318" s="182"/>
      <c r="VNJ318" s="134"/>
      <c r="VNK318" s="135"/>
      <c r="VNL318" s="111"/>
      <c r="VNM318" s="178"/>
      <c r="VNN318" s="178"/>
      <c r="VNO318" s="178"/>
      <c r="VNP318" s="178"/>
      <c r="VNQ318" s="179"/>
      <c r="VNR318" s="73"/>
      <c r="VNS318" s="73"/>
      <c r="VNT318" s="180"/>
      <c r="VNU318" s="75"/>
      <c r="VNV318" s="76"/>
      <c r="VNW318" s="180"/>
      <c r="VNX318" s="180"/>
      <c r="VNY318" s="180"/>
      <c r="VNZ318" s="75"/>
      <c r="VOA318" s="76"/>
      <c r="VOB318" s="181"/>
      <c r="VOC318" s="181"/>
      <c r="VOD318" s="182"/>
      <c r="VOE318" s="134"/>
      <c r="VOF318" s="135"/>
      <c r="VOG318" s="111"/>
      <c r="VOH318" s="178"/>
      <c r="VOI318" s="178"/>
      <c r="VOJ318" s="178"/>
      <c r="VOK318" s="178"/>
      <c r="VOL318" s="179"/>
      <c r="VOM318" s="73"/>
      <c r="VON318" s="73"/>
      <c r="VOO318" s="180"/>
      <c r="VOP318" s="75"/>
      <c r="VOQ318" s="76"/>
      <c r="VOR318" s="180"/>
      <c r="VOS318" s="180"/>
      <c r="VOT318" s="180"/>
      <c r="VOU318" s="75"/>
      <c r="VOV318" s="76"/>
      <c r="VOW318" s="181"/>
      <c r="VOX318" s="181"/>
      <c r="VOY318" s="182"/>
      <c r="VOZ318" s="134"/>
      <c r="VPA318" s="135"/>
      <c r="VPB318" s="111"/>
      <c r="VPC318" s="178"/>
      <c r="VPD318" s="178"/>
      <c r="VPE318" s="178"/>
      <c r="VPF318" s="178"/>
      <c r="VPG318" s="179"/>
      <c r="VPH318" s="73"/>
      <c r="VPI318" s="73"/>
      <c r="VPJ318" s="180"/>
      <c r="VPK318" s="75"/>
      <c r="VPL318" s="76"/>
      <c r="VPM318" s="180"/>
      <c r="VPN318" s="180"/>
      <c r="VPO318" s="180"/>
      <c r="VPP318" s="75"/>
      <c r="VPQ318" s="76"/>
      <c r="VPR318" s="181"/>
      <c r="VPS318" s="181"/>
      <c r="VPT318" s="182"/>
      <c r="VPU318" s="134"/>
      <c r="VPV318" s="135"/>
      <c r="VPW318" s="111"/>
      <c r="VPX318" s="178"/>
      <c r="VPY318" s="178"/>
      <c r="VPZ318" s="178"/>
      <c r="VQA318" s="178"/>
      <c r="VQB318" s="179"/>
      <c r="VQC318" s="73"/>
      <c r="VQD318" s="73"/>
      <c r="VQE318" s="180"/>
      <c r="VQF318" s="75"/>
      <c r="VQG318" s="76"/>
      <c r="VQH318" s="180"/>
      <c r="VQI318" s="180"/>
      <c r="VQJ318" s="180"/>
      <c r="VQK318" s="75"/>
      <c r="VQL318" s="76"/>
      <c r="VQM318" s="181"/>
      <c r="VQN318" s="181"/>
      <c r="VQO318" s="182"/>
      <c r="VQP318" s="134"/>
      <c r="VQQ318" s="135"/>
      <c r="VQR318" s="111"/>
      <c r="VQS318" s="178"/>
      <c r="VQT318" s="178"/>
      <c r="VQU318" s="178"/>
      <c r="VQV318" s="178"/>
      <c r="VQW318" s="179"/>
      <c r="VQX318" s="73"/>
      <c r="VQY318" s="73"/>
      <c r="VQZ318" s="180"/>
      <c r="VRA318" s="75"/>
      <c r="VRB318" s="76"/>
      <c r="VRC318" s="180"/>
      <c r="VRD318" s="180"/>
      <c r="VRE318" s="180"/>
      <c r="VRF318" s="75"/>
      <c r="VRG318" s="76"/>
      <c r="VRH318" s="181"/>
      <c r="VRI318" s="181"/>
      <c r="VRJ318" s="182"/>
      <c r="VRK318" s="134"/>
      <c r="VRL318" s="135"/>
      <c r="VRM318" s="111"/>
      <c r="VRN318" s="178"/>
      <c r="VRO318" s="178"/>
      <c r="VRP318" s="178"/>
      <c r="VRQ318" s="178"/>
      <c r="VRR318" s="179"/>
      <c r="VRS318" s="73"/>
      <c r="VRT318" s="73"/>
      <c r="VRU318" s="180"/>
      <c r="VRV318" s="75"/>
      <c r="VRW318" s="76"/>
      <c r="VRX318" s="180"/>
      <c r="VRY318" s="180"/>
      <c r="VRZ318" s="180"/>
      <c r="VSA318" s="75"/>
      <c r="VSB318" s="76"/>
      <c r="VSC318" s="181"/>
      <c r="VSD318" s="181"/>
      <c r="VSE318" s="182"/>
      <c r="VSF318" s="134"/>
      <c r="VSG318" s="135"/>
      <c r="VSH318" s="111"/>
      <c r="VSI318" s="178"/>
      <c r="VSJ318" s="178"/>
      <c r="VSK318" s="178"/>
      <c r="VSL318" s="178"/>
      <c r="VSM318" s="179"/>
      <c r="VSN318" s="73"/>
      <c r="VSO318" s="73"/>
      <c r="VSP318" s="180"/>
      <c r="VSQ318" s="75"/>
      <c r="VSR318" s="76"/>
      <c r="VSS318" s="180"/>
      <c r="VST318" s="180"/>
      <c r="VSU318" s="180"/>
      <c r="VSV318" s="75"/>
      <c r="VSW318" s="76"/>
      <c r="VSX318" s="181"/>
      <c r="VSY318" s="181"/>
      <c r="VSZ318" s="182"/>
      <c r="VTA318" s="134"/>
      <c r="VTB318" s="135"/>
      <c r="VTC318" s="111"/>
      <c r="VTD318" s="178"/>
      <c r="VTE318" s="178"/>
      <c r="VTF318" s="178"/>
      <c r="VTG318" s="178"/>
      <c r="VTH318" s="179"/>
      <c r="VTI318" s="73"/>
      <c r="VTJ318" s="73"/>
      <c r="VTK318" s="180"/>
      <c r="VTL318" s="75"/>
      <c r="VTM318" s="76"/>
      <c r="VTN318" s="180"/>
      <c r="VTO318" s="180"/>
      <c r="VTP318" s="180"/>
      <c r="VTQ318" s="75"/>
      <c r="VTR318" s="76"/>
      <c r="VTS318" s="181"/>
      <c r="VTT318" s="181"/>
      <c r="VTU318" s="182"/>
      <c r="VTV318" s="134"/>
      <c r="VTW318" s="135"/>
      <c r="VTX318" s="111"/>
      <c r="VTY318" s="178"/>
      <c r="VTZ318" s="178"/>
      <c r="VUA318" s="178"/>
      <c r="VUB318" s="178"/>
      <c r="VUC318" s="179"/>
      <c r="VUD318" s="73"/>
      <c r="VUE318" s="73"/>
      <c r="VUF318" s="180"/>
      <c r="VUG318" s="75"/>
      <c r="VUH318" s="76"/>
      <c r="VUI318" s="180"/>
      <c r="VUJ318" s="180"/>
      <c r="VUK318" s="180"/>
      <c r="VUL318" s="75"/>
      <c r="VUM318" s="76"/>
      <c r="VUN318" s="181"/>
      <c r="VUO318" s="181"/>
      <c r="VUP318" s="182"/>
      <c r="VUQ318" s="134"/>
      <c r="VUR318" s="135"/>
      <c r="VUS318" s="111"/>
      <c r="VUT318" s="178"/>
      <c r="VUU318" s="178"/>
      <c r="VUV318" s="178"/>
      <c r="VUW318" s="178"/>
      <c r="VUX318" s="179"/>
      <c r="VUY318" s="73"/>
      <c r="VUZ318" s="73"/>
      <c r="VVA318" s="180"/>
      <c r="VVB318" s="75"/>
      <c r="VVC318" s="76"/>
      <c r="VVD318" s="180"/>
      <c r="VVE318" s="180"/>
      <c r="VVF318" s="180"/>
      <c r="VVG318" s="75"/>
      <c r="VVH318" s="76"/>
      <c r="VVI318" s="181"/>
      <c r="VVJ318" s="181"/>
      <c r="VVK318" s="182"/>
      <c r="VVL318" s="134"/>
      <c r="VVM318" s="135"/>
      <c r="VVN318" s="111"/>
      <c r="VVO318" s="178"/>
      <c r="VVP318" s="178"/>
      <c r="VVQ318" s="178"/>
      <c r="VVR318" s="178"/>
      <c r="VVS318" s="179"/>
      <c r="VVT318" s="73"/>
      <c r="VVU318" s="73"/>
      <c r="VVV318" s="180"/>
      <c r="VVW318" s="75"/>
      <c r="VVX318" s="76"/>
      <c r="VVY318" s="180"/>
      <c r="VVZ318" s="180"/>
      <c r="VWA318" s="180"/>
      <c r="VWB318" s="75"/>
      <c r="VWC318" s="76"/>
      <c r="VWD318" s="181"/>
      <c r="VWE318" s="181"/>
      <c r="VWF318" s="182"/>
      <c r="VWG318" s="134"/>
      <c r="VWH318" s="135"/>
      <c r="VWI318" s="111"/>
      <c r="VWJ318" s="178"/>
      <c r="VWK318" s="178"/>
      <c r="VWL318" s="178"/>
      <c r="VWM318" s="178"/>
      <c r="VWN318" s="179"/>
      <c r="VWO318" s="73"/>
      <c r="VWP318" s="73"/>
      <c r="VWQ318" s="180"/>
      <c r="VWR318" s="75"/>
      <c r="VWS318" s="76"/>
      <c r="VWT318" s="180"/>
      <c r="VWU318" s="180"/>
      <c r="VWV318" s="180"/>
      <c r="VWW318" s="75"/>
      <c r="VWX318" s="76"/>
      <c r="VWY318" s="181"/>
      <c r="VWZ318" s="181"/>
      <c r="VXA318" s="182"/>
      <c r="VXB318" s="134"/>
      <c r="VXC318" s="135"/>
      <c r="VXD318" s="111"/>
      <c r="VXE318" s="178"/>
      <c r="VXF318" s="178"/>
      <c r="VXG318" s="178"/>
      <c r="VXH318" s="178"/>
      <c r="VXI318" s="179"/>
      <c r="VXJ318" s="73"/>
      <c r="VXK318" s="73"/>
      <c r="VXL318" s="180"/>
      <c r="VXM318" s="75"/>
      <c r="VXN318" s="76"/>
      <c r="VXO318" s="180"/>
      <c r="VXP318" s="180"/>
      <c r="VXQ318" s="180"/>
      <c r="VXR318" s="75"/>
      <c r="VXS318" s="76"/>
      <c r="VXT318" s="181"/>
      <c r="VXU318" s="181"/>
      <c r="VXV318" s="182"/>
      <c r="VXW318" s="134"/>
      <c r="VXX318" s="135"/>
      <c r="VXY318" s="111"/>
      <c r="VXZ318" s="178"/>
      <c r="VYA318" s="178"/>
      <c r="VYB318" s="178"/>
      <c r="VYC318" s="178"/>
      <c r="VYD318" s="179"/>
      <c r="VYE318" s="73"/>
      <c r="VYF318" s="73"/>
      <c r="VYG318" s="180"/>
      <c r="VYH318" s="75"/>
      <c r="VYI318" s="76"/>
      <c r="VYJ318" s="180"/>
      <c r="VYK318" s="180"/>
      <c r="VYL318" s="180"/>
      <c r="VYM318" s="75"/>
      <c r="VYN318" s="76"/>
      <c r="VYO318" s="181"/>
      <c r="VYP318" s="181"/>
      <c r="VYQ318" s="182"/>
      <c r="VYR318" s="134"/>
      <c r="VYS318" s="135"/>
      <c r="VYT318" s="111"/>
      <c r="VYU318" s="178"/>
      <c r="VYV318" s="178"/>
      <c r="VYW318" s="178"/>
      <c r="VYX318" s="178"/>
      <c r="VYY318" s="179"/>
      <c r="VYZ318" s="73"/>
      <c r="VZA318" s="73"/>
      <c r="VZB318" s="180"/>
      <c r="VZC318" s="75"/>
      <c r="VZD318" s="76"/>
      <c r="VZE318" s="180"/>
      <c r="VZF318" s="180"/>
      <c r="VZG318" s="180"/>
      <c r="VZH318" s="75"/>
      <c r="VZI318" s="76"/>
      <c r="VZJ318" s="181"/>
      <c r="VZK318" s="181"/>
      <c r="VZL318" s="182"/>
      <c r="VZM318" s="134"/>
      <c r="VZN318" s="135"/>
      <c r="VZO318" s="111"/>
      <c r="VZP318" s="178"/>
      <c r="VZQ318" s="178"/>
      <c r="VZR318" s="178"/>
      <c r="VZS318" s="178"/>
      <c r="VZT318" s="179"/>
      <c r="VZU318" s="73"/>
      <c r="VZV318" s="73"/>
      <c r="VZW318" s="180"/>
      <c r="VZX318" s="75"/>
      <c r="VZY318" s="76"/>
      <c r="VZZ318" s="180"/>
      <c r="WAA318" s="180"/>
      <c r="WAB318" s="180"/>
      <c r="WAC318" s="75"/>
      <c r="WAD318" s="76"/>
      <c r="WAE318" s="181"/>
      <c r="WAF318" s="181"/>
      <c r="WAG318" s="182"/>
      <c r="WAH318" s="134"/>
      <c r="WAI318" s="135"/>
      <c r="WAJ318" s="111"/>
      <c r="WAK318" s="178"/>
      <c r="WAL318" s="178"/>
      <c r="WAM318" s="178"/>
      <c r="WAN318" s="178"/>
      <c r="WAO318" s="179"/>
      <c r="WAP318" s="73"/>
      <c r="WAQ318" s="73"/>
      <c r="WAR318" s="180"/>
      <c r="WAS318" s="75"/>
      <c r="WAT318" s="76"/>
      <c r="WAU318" s="180"/>
      <c r="WAV318" s="180"/>
      <c r="WAW318" s="180"/>
      <c r="WAX318" s="75"/>
      <c r="WAY318" s="76"/>
      <c r="WAZ318" s="181"/>
      <c r="WBA318" s="181"/>
      <c r="WBB318" s="182"/>
      <c r="WBC318" s="134"/>
      <c r="WBD318" s="135"/>
      <c r="WBE318" s="111"/>
      <c r="WBF318" s="178"/>
      <c r="WBG318" s="178"/>
      <c r="WBH318" s="178"/>
      <c r="WBI318" s="178"/>
      <c r="WBJ318" s="179"/>
      <c r="WBK318" s="73"/>
      <c r="WBL318" s="73"/>
      <c r="WBM318" s="180"/>
      <c r="WBN318" s="75"/>
      <c r="WBO318" s="76"/>
      <c r="WBP318" s="180"/>
      <c r="WBQ318" s="180"/>
      <c r="WBR318" s="180"/>
      <c r="WBS318" s="75"/>
      <c r="WBT318" s="76"/>
      <c r="WBU318" s="181"/>
      <c r="WBV318" s="181"/>
      <c r="WBW318" s="182"/>
      <c r="WBX318" s="134"/>
      <c r="WBY318" s="135"/>
      <c r="WBZ318" s="111"/>
      <c r="WCA318" s="178"/>
      <c r="WCB318" s="178"/>
      <c r="WCC318" s="178"/>
      <c r="WCD318" s="178"/>
      <c r="WCE318" s="179"/>
      <c r="WCF318" s="73"/>
      <c r="WCG318" s="73"/>
      <c r="WCH318" s="180"/>
      <c r="WCI318" s="75"/>
      <c r="WCJ318" s="76"/>
      <c r="WCK318" s="180"/>
      <c r="WCL318" s="180"/>
      <c r="WCM318" s="180"/>
      <c r="WCN318" s="75"/>
      <c r="WCO318" s="76"/>
      <c r="WCP318" s="181"/>
      <c r="WCQ318" s="181"/>
      <c r="WCR318" s="182"/>
      <c r="WCS318" s="134"/>
      <c r="WCT318" s="135"/>
      <c r="WCU318" s="111"/>
      <c r="WCV318" s="178"/>
      <c r="WCW318" s="178"/>
      <c r="WCX318" s="178"/>
      <c r="WCY318" s="178"/>
      <c r="WCZ318" s="179"/>
      <c r="WDA318" s="73"/>
      <c r="WDB318" s="73"/>
      <c r="WDC318" s="180"/>
      <c r="WDD318" s="75"/>
      <c r="WDE318" s="76"/>
      <c r="WDF318" s="180"/>
      <c r="WDG318" s="180"/>
      <c r="WDH318" s="180"/>
      <c r="WDI318" s="75"/>
      <c r="WDJ318" s="76"/>
      <c r="WDK318" s="181"/>
      <c r="WDL318" s="181"/>
      <c r="WDM318" s="182"/>
      <c r="WDN318" s="134"/>
      <c r="WDO318" s="135"/>
      <c r="WDP318" s="111"/>
      <c r="WDQ318" s="178"/>
      <c r="WDR318" s="178"/>
      <c r="WDS318" s="178"/>
      <c r="WDT318" s="178"/>
      <c r="WDU318" s="179"/>
      <c r="WDV318" s="73"/>
      <c r="WDW318" s="73"/>
      <c r="WDX318" s="180"/>
      <c r="WDY318" s="75"/>
      <c r="WDZ318" s="76"/>
      <c r="WEA318" s="180"/>
      <c r="WEB318" s="180"/>
      <c r="WEC318" s="180"/>
      <c r="WED318" s="75"/>
      <c r="WEE318" s="76"/>
      <c r="WEF318" s="181"/>
      <c r="WEG318" s="181"/>
      <c r="WEH318" s="182"/>
      <c r="WEI318" s="134"/>
      <c r="WEJ318" s="135"/>
      <c r="WEK318" s="111"/>
      <c r="WEL318" s="178"/>
      <c r="WEM318" s="178"/>
      <c r="WEN318" s="178"/>
      <c r="WEO318" s="178"/>
      <c r="WEP318" s="179"/>
      <c r="WEQ318" s="73"/>
      <c r="WER318" s="73"/>
      <c r="WES318" s="180"/>
      <c r="WET318" s="75"/>
      <c r="WEU318" s="76"/>
      <c r="WEV318" s="180"/>
      <c r="WEW318" s="180"/>
      <c r="WEX318" s="180"/>
      <c r="WEY318" s="75"/>
      <c r="WEZ318" s="76"/>
      <c r="WFA318" s="181"/>
      <c r="WFB318" s="181"/>
      <c r="WFC318" s="182"/>
      <c r="WFD318" s="134"/>
      <c r="WFE318" s="135"/>
      <c r="WFF318" s="111"/>
      <c r="WFG318" s="178"/>
      <c r="WFH318" s="178"/>
      <c r="WFI318" s="178"/>
      <c r="WFJ318" s="178"/>
      <c r="WFK318" s="179"/>
      <c r="WFL318" s="73"/>
      <c r="WFM318" s="73"/>
      <c r="WFN318" s="180"/>
      <c r="WFO318" s="75"/>
      <c r="WFP318" s="76"/>
      <c r="WFQ318" s="180"/>
      <c r="WFR318" s="180"/>
      <c r="WFS318" s="180"/>
      <c r="WFT318" s="75"/>
      <c r="WFU318" s="76"/>
      <c r="WFV318" s="181"/>
      <c r="WFW318" s="181"/>
      <c r="WFX318" s="182"/>
      <c r="WFY318" s="134"/>
      <c r="WFZ318" s="135"/>
      <c r="WGA318" s="111"/>
      <c r="WGB318" s="178"/>
      <c r="WGC318" s="178"/>
      <c r="WGD318" s="178"/>
      <c r="WGE318" s="178"/>
      <c r="WGF318" s="179"/>
      <c r="WGG318" s="73"/>
      <c r="WGH318" s="73"/>
      <c r="WGI318" s="180"/>
      <c r="WGJ318" s="75"/>
      <c r="WGK318" s="76"/>
      <c r="WGL318" s="180"/>
      <c r="WGM318" s="180"/>
      <c r="WGN318" s="180"/>
      <c r="WGO318" s="75"/>
      <c r="WGP318" s="76"/>
      <c r="WGQ318" s="181"/>
      <c r="WGR318" s="181"/>
      <c r="WGS318" s="182"/>
      <c r="WGT318" s="134"/>
      <c r="WGU318" s="135"/>
      <c r="WGV318" s="111"/>
      <c r="WGW318" s="178"/>
      <c r="WGX318" s="178"/>
      <c r="WGY318" s="178"/>
      <c r="WGZ318" s="178"/>
      <c r="WHA318" s="179"/>
      <c r="WHB318" s="73"/>
      <c r="WHC318" s="73"/>
      <c r="WHD318" s="180"/>
      <c r="WHE318" s="75"/>
      <c r="WHF318" s="76"/>
      <c r="WHG318" s="180"/>
      <c r="WHH318" s="180"/>
      <c r="WHI318" s="180"/>
      <c r="WHJ318" s="75"/>
      <c r="WHK318" s="76"/>
      <c r="WHL318" s="181"/>
      <c r="WHM318" s="181"/>
      <c r="WHN318" s="182"/>
      <c r="WHO318" s="134"/>
      <c r="WHP318" s="135"/>
      <c r="WHQ318" s="111"/>
      <c r="WHR318" s="178"/>
      <c r="WHS318" s="178"/>
      <c r="WHT318" s="178"/>
      <c r="WHU318" s="178"/>
      <c r="WHV318" s="179"/>
      <c r="WHW318" s="73"/>
      <c r="WHX318" s="73"/>
      <c r="WHY318" s="180"/>
      <c r="WHZ318" s="75"/>
      <c r="WIA318" s="76"/>
      <c r="WIB318" s="180"/>
      <c r="WIC318" s="180"/>
      <c r="WID318" s="180"/>
      <c r="WIE318" s="75"/>
      <c r="WIF318" s="76"/>
      <c r="WIG318" s="181"/>
      <c r="WIH318" s="181"/>
      <c r="WII318" s="182"/>
      <c r="WIJ318" s="134"/>
      <c r="WIK318" s="135"/>
      <c r="WIL318" s="111"/>
      <c r="WIM318" s="178"/>
      <c r="WIN318" s="178"/>
      <c r="WIO318" s="178"/>
      <c r="WIP318" s="178"/>
      <c r="WIQ318" s="179"/>
      <c r="WIR318" s="73"/>
      <c r="WIS318" s="73"/>
      <c r="WIT318" s="180"/>
      <c r="WIU318" s="75"/>
      <c r="WIV318" s="76"/>
      <c r="WIW318" s="180"/>
      <c r="WIX318" s="180"/>
      <c r="WIY318" s="180"/>
      <c r="WIZ318" s="75"/>
      <c r="WJA318" s="76"/>
      <c r="WJB318" s="181"/>
      <c r="WJC318" s="181"/>
      <c r="WJD318" s="182"/>
      <c r="WJE318" s="134"/>
      <c r="WJF318" s="135"/>
      <c r="WJG318" s="111"/>
      <c r="WJH318" s="178"/>
      <c r="WJI318" s="178"/>
      <c r="WJJ318" s="178"/>
      <c r="WJK318" s="178"/>
      <c r="WJL318" s="179"/>
      <c r="WJM318" s="73"/>
      <c r="WJN318" s="73"/>
      <c r="WJO318" s="180"/>
      <c r="WJP318" s="75"/>
      <c r="WJQ318" s="76"/>
      <c r="WJR318" s="180"/>
      <c r="WJS318" s="180"/>
      <c r="WJT318" s="180"/>
      <c r="WJU318" s="75"/>
      <c r="WJV318" s="76"/>
      <c r="WJW318" s="181"/>
      <c r="WJX318" s="181"/>
      <c r="WJY318" s="182"/>
      <c r="WJZ318" s="134"/>
      <c r="WKA318" s="135"/>
      <c r="WKB318" s="111"/>
      <c r="WKC318" s="178"/>
      <c r="WKD318" s="178"/>
      <c r="WKE318" s="178"/>
      <c r="WKF318" s="178"/>
      <c r="WKG318" s="179"/>
      <c r="WKH318" s="73"/>
      <c r="WKI318" s="73"/>
      <c r="WKJ318" s="180"/>
      <c r="WKK318" s="75"/>
      <c r="WKL318" s="76"/>
      <c r="WKM318" s="180"/>
      <c r="WKN318" s="180"/>
      <c r="WKO318" s="180"/>
      <c r="WKP318" s="75"/>
      <c r="WKQ318" s="76"/>
      <c r="WKR318" s="181"/>
      <c r="WKS318" s="181"/>
      <c r="WKT318" s="182"/>
      <c r="WKU318" s="134"/>
      <c r="WKV318" s="135"/>
      <c r="WKW318" s="111"/>
      <c r="WKX318" s="178"/>
      <c r="WKY318" s="178"/>
      <c r="WKZ318" s="178"/>
      <c r="WLA318" s="178"/>
      <c r="WLB318" s="179"/>
      <c r="WLC318" s="73"/>
      <c r="WLD318" s="73"/>
      <c r="WLE318" s="180"/>
      <c r="WLF318" s="75"/>
      <c r="WLG318" s="76"/>
      <c r="WLH318" s="180"/>
      <c r="WLI318" s="180"/>
      <c r="WLJ318" s="180"/>
      <c r="WLK318" s="75"/>
      <c r="WLL318" s="76"/>
      <c r="WLM318" s="181"/>
      <c r="WLN318" s="181"/>
      <c r="WLO318" s="182"/>
      <c r="WLP318" s="134"/>
      <c r="WLQ318" s="135"/>
      <c r="WLR318" s="111"/>
      <c r="WLS318" s="178"/>
      <c r="WLT318" s="178"/>
      <c r="WLU318" s="178"/>
      <c r="WLV318" s="178"/>
      <c r="WLW318" s="179"/>
      <c r="WLX318" s="73"/>
      <c r="WLY318" s="73"/>
      <c r="WLZ318" s="180"/>
      <c r="WMA318" s="75"/>
      <c r="WMB318" s="76"/>
      <c r="WMC318" s="180"/>
      <c r="WMD318" s="180"/>
      <c r="WME318" s="180"/>
      <c r="WMF318" s="75"/>
      <c r="WMG318" s="76"/>
      <c r="WMH318" s="181"/>
      <c r="WMI318" s="181"/>
      <c r="WMJ318" s="182"/>
      <c r="WMK318" s="134"/>
      <c r="WML318" s="135"/>
      <c r="WMM318" s="111"/>
      <c r="WMN318" s="178"/>
      <c r="WMO318" s="178"/>
      <c r="WMP318" s="178"/>
      <c r="WMQ318" s="178"/>
      <c r="WMR318" s="179"/>
      <c r="WMS318" s="73"/>
      <c r="WMT318" s="73"/>
      <c r="WMU318" s="180"/>
      <c r="WMV318" s="75"/>
      <c r="WMW318" s="76"/>
      <c r="WMX318" s="180"/>
      <c r="WMY318" s="180"/>
      <c r="WMZ318" s="180"/>
      <c r="WNA318" s="75"/>
      <c r="WNB318" s="76"/>
      <c r="WNC318" s="181"/>
      <c r="WND318" s="181"/>
      <c r="WNE318" s="182"/>
      <c r="WNF318" s="134"/>
      <c r="WNG318" s="135"/>
      <c r="WNH318" s="111"/>
      <c r="WNI318" s="178"/>
      <c r="WNJ318" s="178"/>
      <c r="WNK318" s="178"/>
      <c r="WNL318" s="178"/>
      <c r="WNM318" s="179"/>
      <c r="WNN318" s="73"/>
      <c r="WNO318" s="73"/>
      <c r="WNP318" s="180"/>
      <c r="WNQ318" s="75"/>
      <c r="WNR318" s="76"/>
      <c r="WNS318" s="180"/>
      <c r="WNT318" s="180"/>
      <c r="WNU318" s="180"/>
      <c r="WNV318" s="75"/>
      <c r="WNW318" s="76"/>
      <c r="WNX318" s="181"/>
      <c r="WNY318" s="181"/>
      <c r="WNZ318" s="182"/>
      <c r="WOA318" s="134"/>
      <c r="WOB318" s="135"/>
      <c r="WOC318" s="111"/>
      <c r="WOD318" s="178"/>
      <c r="WOE318" s="178"/>
      <c r="WOF318" s="178"/>
      <c r="WOG318" s="178"/>
      <c r="WOH318" s="179"/>
      <c r="WOI318" s="73"/>
      <c r="WOJ318" s="73"/>
      <c r="WOK318" s="180"/>
      <c r="WOL318" s="75"/>
      <c r="WOM318" s="76"/>
      <c r="WON318" s="180"/>
      <c r="WOO318" s="180"/>
      <c r="WOP318" s="180"/>
      <c r="WOQ318" s="75"/>
      <c r="WOR318" s="76"/>
      <c r="WOS318" s="181"/>
      <c r="WOT318" s="181"/>
      <c r="WOU318" s="182"/>
      <c r="WOV318" s="134"/>
      <c r="WOW318" s="135"/>
      <c r="WOX318" s="111"/>
      <c r="WOY318" s="178"/>
      <c r="WOZ318" s="178"/>
      <c r="WPA318" s="178"/>
      <c r="WPB318" s="178"/>
      <c r="WPC318" s="179"/>
      <c r="WPD318" s="73"/>
      <c r="WPE318" s="73"/>
      <c r="WPF318" s="180"/>
      <c r="WPG318" s="75"/>
      <c r="WPH318" s="76"/>
      <c r="WPI318" s="180"/>
      <c r="WPJ318" s="180"/>
      <c r="WPK318" s="180"/>
      <c r="WPL318" s="75"/>
      <c r="WPM318" s="76"/>
      <c r="WPN318" s="181"/>
      <c r="WPO318" s="181"/>
      <c r="WPP318" s="182"/>
      <c r="WPQ318" s="134"/>
      <c r="WPR318" s="135"/>
      <c r="WPS318" s="111"/>
      <c r="WPT318" s="178"/>
      <c r="WPU318" s="178"/>
      <c r="WPV318" s="178"/>
      <c r="WPW318" s="178"/>
      <c r="WPX318" s="179"/>
      <c r="WPY318" s="73"/>
      <c r="WPZ318" s="73"/>
      <c r="WQA318" s="180"/>
      <c r="WQB318" s="75"/>
      <c r="WQC318" s="76"/>
      <c r="WQD318" s="180"/>
      <c r="WQE318" s="180"/>
      <c r="WQF318" s="180"/>
      <c r="WQG318" s="75"/>
      <c r="WQH318" s="76"/>
      <c r="WQI318" s="181"/>
      <c r="WQJ318" s="181"/>
      <c r="WQK318" s="182"/>
      <c r="WQL318" s="134"/>
      <c r="WQM318" s="135"/>
      <c r="WQN318" s="111"/>
      <c r="WQO318" s="178"/>
      <c r="WQP318" s="178"/>
      <c r="WQQ318" s="178"/>
      <c r="WQR318" s="178"/>
      <c r="WQS318" s="179"/>
      <c r="WQT318" s="73"/>
      <c r="WQU318" s="73"/>
      <c r="WQV318" s="180"/>
      <c r="WQW318" s="75"/>
      <c r="WQX318" s="76"/>
      <c r="WQY318" s="180"/>
      <c r="WQZ318" s="180"/>
      <c r="WRA318" s="180"/>
      <c r="WRB318" s="75"/>
      <c r="WRC318" s="76"/>
      <c r="WRD318" s="181"/>
      <c r="WRE318" s="181"/>
      <c r="WRF318" s="182"/>
      <c r="WRG318" s="134"/>
      <c r="WRH318" s="135"/>
      <c r="WRI318" s="111"/>
      <c r="WRJ318" s="178"/>
      <c r="WRK318" s="178"/>
      <c r="WRL318" s="178"/>
      <c r="WRM318" s="178"/>
      <c r="WRN318" s="179"/>
      <c r="WRO318" s="73"/>
      <c r="WRP318" s="73"/>
      <c r="WRQ318" s="180"/>
      <c r="WRR318" s="75"/>
      <c r="WRS318" s="76"/>
      <c r="WRT318" s="180"/>
      <c r="WRU318" s="180"/>
      <c r="WRV318" s="180"/>
      <c r="WRW318" s="75"/>
      <c r="WRX318" s="76"/>
      <c r="WRY318" s="181"/>
      <c r="WRZ318" s="181"/>
      <c r="WSA318" s="182"/>
      <c r="WSB318" s="134"/>
      <c r="WSC318" s="135"/>
      <c r="WSD318" s="111"/>
      <c r="WSE318" s="178"/>
      <c r="WSF318" s="178"/>
      <c r="WSG318" s="178"/>
      <c r="WSH318" s="178"/>
      <c r="WSI318" s="179"/>
      <c r="WSJ318" s="73"/>
      <c r="WSK318" s="73"/>
      <c r="WSL318" s="180"/>
      <c r="WSM318" s="75"/>
      <c r="WSN318" s="76"/>
      <c r="WSO318" s="180"/>
      <c r="WSP318" s="180"/>
      <c r="WSQ318" s="180"/>
      <c r="WSR318" s="75"/>
      <c r="WSS318" s="76"/>
      <c r="WST318" s="181"/>
      <c r="WSU318" s="181"/>
      <c r="WSV318" s="182"/>
      <c r="WSW318" s="134"/>
      <c r="WSX318" s="135"/>
      <c r="WSY318" s="111"/>
      <c r="WSZ318" s="178"/>
      <c r="WTA318" s="178"/>
      <c r="WTB318" s="178"/>
      <c r="WTC318" s="178"/>
      <c r="WTD318" s="179"/>
      <c r="WTE318" s="73"/>
      <c r="WTF318" s="73"/>
      <c r="WTG318" s="180"/>
      <c r="WTH318" s="75"/>
      <c r="WTI318" s="76"/>
      <c r="WTJ318" s="180"/>
      <c r="WTK318" s="180"/>
      <c r="WTL318" s="180"/>
      <c r="WTM318" s="75"/>
      <c r="WTN318" s="76"/>
      <c r="WTO318" s="181"/>
      <c r="WTP318" s="181"/>
      <c r="WTQ318" s="182"/>
      <c r="WTR318" s="134"/>
      <c r="WTS318" s="135"/>
      <c r="WTT318" s="111"/>
      <c r="WTU318" s="178"/>
      <c r="WTV318" s="178"/>
      <c r="WTW318" s="178"/>
      <c r="WTX318" s="178"/>
      <c r="WTY318" s="179"/>
      <c r="WTZ318" s="73"/>
      <c r="WUA318" s="73"/>
      <c r="WUB318" s="180"/>
      <c r="WUC318" s="75"/>
      <c r="WUD318" s="76"/>
      <c r="WUE318" s="180"/>
      <c r="WUF318" s="180"/>
      <c r="WUG318" s="180"/>
      <c r="WUH318" s="75"/>
      <c r="WUI318" s="76"/>
      <c r="WUJ318" s="181"/>
      <c r="WUK318" s="181"/>
      <c r="WUL318" s="182"/>
      <c r="WUM318" s="134"/>
      <c r="WUN318" s="135"/>
      <c r="WUO318" s="111"/>
      <c r="WUP318" s="178"/>
      <c r="WUQ318" s="178"/>
      <c r="WUR318" s="178"/>
      <c r="WUS318" s="178"/>
      <c r="WUT318" s="179"/>
      <c r="WUU318" s="73"/>
      <c r="WUV318" s="73"/>
      <c r="WUW318" s="180"/>
      <c r="WUX318" s="75"/>
      <c r="WUY318" s="76"/>
      <c r="WUZ318" s="180"/>
      <c r="WVA318" s="180"/>
      <c r="WVB318" s="180"/>
      <c r="WVC318" s="75"/>
      <c r="WVD318" s="76"/>
      <c r="WVE318" s="181"/>
      <c r="WVF318" s="181"/>
      <c r="WVG318" s="182"/>
      <c r="WVH318" s="134"/>
      <c r="WVI318" s="135"/>
      <c r="WVJ318" s="111"/>
      <c r="WVK318" s="178"/>
      <c r="WVL318" s="178"/>
      <c r="WVM318" s="178"/>
      <c r="WVN318" s="178"/>
      <c r="WVO318" s="179"/>
      <c r="WVP318" s="73"/>
      <c r="WVQ318" s="73"/>
      <c r="WVR318" s="180"/>
      <c r="WVS318" s="75"/>
      <c r="WVT318" s="76"/>
      <c r="WVU318" s="180"/>
      <c r="WVV318" s="180"/>
      <c r="WVW318" s="180"/>
      <c r="WVX318" s="75"/>
      <c r="WVY318" s="76"/>
      <c r="WVZ318" s="181"/>
      <c r="WWA318" s="181"/>
      <c r="WWB318" s="182"/>
      <c r="WWC318" s="134"/>
      <c r="WWD318" s="135"/>
      <c r="WWE318" s="111"/>
      <c r="WWF318" s="178"/>
      <c r="WWG318" s="178"/>
      <c r="WWH318" s="178"/>
      <c r="WWI318" s="178"/>
      <c r="WWJ318" s="179"/>
      <c r="WWK318" s="73"/>
      <c r="WWL318" s="73"/>
      <c r="WWM318" s="180"/>
      <c r="WWN318" s="75"/>
      <c r="WWO318" s="76"/>
      <c r="WWP318" s="180"/>
      <c r="WWQ318" s="180"/>
      <c r="WWR318" s="180"/>
      <c r="WWS318" s="75"/>
      <c r="WWT318" s="76"/>
      <c r="WWU318" s="181"/>
      <c r="WWV318" s="181"/>
      <c r="WWW318" s="182"/>
      <c r="WWX318" s="134"/>
      <c r="WWY318" s="135"/>
      <c r="WWZ318" s="111"/>
      <c r="WXA318" s="178"/>
      <c r="WXB318" s="178"/>
      <c r="WXC318" s="178"/>
      <c r="WXD318" s="178"/>
      <c r="WXE318" s="179"/>
      <c r="WXF318" s="73"/>
      <c r="WXG318" s="73"/>
      <c r="WXH318" s="180"/>
      <c r="WXI318" s="75"/>
      <c r="WXJ318" s="76"/>
      <c r="WXK318" s="180"/>
      <c r="WXL318" s="180"/>
      <c r="WXM318" s="180"/>
      <c r="WXN318" s="75"/>
      <c r="WXO318" s="76"/>
      <c r="WXP318" s="181"/>
      <c r="WXQ318" s="181"/>
      <c r="WXR318" s="182"/>
      <c r="WXS318" s="134"/>
      <c r="WXT318" s="135"/>
      <c r="WXU318" s="111"/>
      <c r="WXV318" s="178"/>
      <c r="WXW318" s="178"/>
      <c r="WXX318" s="178"/>
      <c r="WXY318" s="178"/>
      <c r="WXZ318" s="179"/>
      <c r="WYA318" s="73"/>
      <c r="WYB318" s="73"/>
      <c r="WYC318" s="180"/>
      <c r="WYD318" s="75"/>
      <c r="WYE318" s="76"/>
      <c r="WYF318" s="180"/>
      <c r="WYG318" s="180"/>
      <c r="WYH318" s="180"/>
      <c r="WYI318" s="75"/>
      <c r="WYJ318" s="76"/>
      <c r="WYK318" s="181"/>
      <c r="WYL318" s="181"/>
      <c r="WYM318" s="182"/>
      <c r="WYN318" s="134"/>
      <c r="WYO318" s="135"/>
      <c r="WYP318" s="111"/>
      <c r="WYQ318" s="178"/>
      <c r="WYR318" s="178"/>
      <c r="WYS318" s="178"/>
      <c r="WYT318" s="178"/>
      <c r="WYU318" s="179"/>
      <c r="WYV318" s="73"/>
      <c r="WYW318" s="73"/>
      <c r="WYX318" s="180"/>
      <c r="WYY318" s="75"/>
      <c r="WYZ318" s="76"/>
      <c r="WZA318" s="180"/>
      <c r="WZB318" s="180"/>
      <c r="WZC318" s="180"/>
      <c r="WZD318" s="75"/>
      <c r="WZE318" s="76"/>
      <c r="WZF318" s="181"/>
      <c r="WZG318" s="181"/>
      <c r="WZH318" s="182"/>
      <c r="WZI318" s="134"/>
      <c r="WZJ318" s="135"/>
      <c r="WZK318" s="111"/>
      <c r="WZL318" s="178"/>
      <c r="WZM318" s="178"/>
      <c r="WZN318" s="178"/>
      <c r="WZO318" s="178"/>
      <c r="WZP318" s="179"/>
      <c r="WZQ318" s="73"/>
      <c r="WZR318" s="73"/>
      <c r="WZS318" s="180"/>
      <c r="WZT318" s="75"/>
      <c r="WZU318" s="76"/>
      <c r="WZV318" s="180"/>
      <c r="WZW318" s="180"/>
      <c r="WZX318" s="180"/>
      <c r="WZY318" s="75"/>
      <c r="WZZ318" s="76"/>
      <c r="XAA318" s="181"/>
      <c r="XAB318" s="181"/>
      <c r="XAC318" s="182"/>
      <c r="XAD318" s="134"/>
      <c r="XAE318" s="135"/>
      <c r="XAF318" s="111"/>
      <c r="XAG318" s="178"/>
      <c r="XAH318" s="178"/>
      <c r="XAI318" s="178"/>
      <c r="XAJ318" s="178"/>
      <c r="XAK318" s="179"/>
      <c r="XAL318" s="73"/>
      <c r="XAM318" s="73"/>
      <c r="XAN318" s="180"/>
      <c r="XAO318" s="75"/>
      <c r="XAP318" s="76"/>
      <c r="XAQ318" s="180"/>
      <c r="XAR318" s="180"/>
      <c r="XAS318" s="180"/>
      <c r="XAT318" s="75"/>
      <c r="XAU318" s="76"/>
      <c r="XAV318" s="181"/>
      <c r="XAW318" s="181"/>
      <c r="XAX318" s="182"/>
      <c r="XAY318" s="134"/>
      <c r="XAZ318" s="135"/>
      <c r="XBA318" s="111"/>
      <c r="XBB318" s="178"/>
      <c r="XBC318" s="178"/>
      <c r="XBD318" s="178"/>
      <c r="XBE318" s="178"/>
      <c r="XBF318" s="179"/>
      <c r="XBG318" s="73"/>
      <c r="XBH318" s="73"/>
      <c r="XBI318" s="180"/>
      <c r="XBJ318" s="75"/>
      <c r="XBK318" s="76"/>
      <c r="XBL318" s="180"/>
      <c r="XBM318" s="180"/>
      <c r="XBN318" s="180"/>
      <c r="XBO318" s="75"/>
      <c r="XBP318" s="76"/>
      <c r="XBQ318" s="181"/>
      <c r="XBR318" s="181"/>
      <c r="XBS318" s="182"/>
      <c r="XBT318" s="134"/>
      <c r="XBU318" s="135"/>
      <c r="XBV318" s="111"/>
      <c r="XBW318" s="178"/>
      <c r="XBX318" s="178"/>
      <c r="XBY318" s="178"/>
      <c r="XBZ318" s="178"/>
      <c r="XCA318" s="179"/>
      <c r="XCB318" s="73"/>
      <c r="XCC318" s="73"/>
      <c r="XCD318" s="180"/>
      <c r="XCE318" s="75"/>
      <c r="XCF318" s="76"/>
      <c r="XCG318" s="180"/>
      <c r="XCH318" s="180"/>
      <c r="XCI318" s="180"/>
      <c r="XCJ318" s="75"/>
      <c r="XCK318" s="76"/>
      <c r="XCL318" s="181"/>
      <c r="XCM318" s="181"/>
      <c r="XCN318" s="182"/>
      <c r="XCO318" s="134"/>
      <c r="XCP318" s="135"/>
      <c r="XCQ318" s="111"/>
      <c r="XCR318" s="178"/>
      <c r="XCS318" s="178"/>
      <c r="XCT318" s="178"/>
      <c r="XCU318" s="178"/>
      <c r="XCV318" s="179"/>
      <c r="XCW318" s="73"/>
      <c r="XCX318" s="73"/>
      <c r="XCY318" s="180"/>
      <c r="XCZ318" s="75"/>
      <c r="XDA318" s="76"/>
      <c r="XDB318" s="180"/>
      <c r="XDC318" s="180"/>
      <c r="XDD318" s="180"/>
      <c r="XDE318" s="75"/>
      <c r="XDF318" s="76"/>
      <c r="XDG318" s="181"/>
      <c r="XDH318" s="181"/>
      <c r="XDI318" s="182"/>
      <c r="XDJ318" s="134"/>
      <c r="XDK318" s="135"/>
      <c r="XDL318" s="111"/>
      <c r="XDM318" s="178"/>
      <c r="XDN318" s="178"/>
      <c r="XDO318" s="178"/>
      <c r="XDP318" s="178"/>
      <c r="XDQ318" s="179"/>
      <c r="XDR318" s="73"/>
      <c r="XDS318" s="73"/>
      <c r="XDT318" s="180"/>
      <c r="XDU318" s="75"/>
      <c r="XDV318" s="76"/>
      <c r="XDW318" s="180"/>
      <c r="XDX318" s="180"/>
      <c r="XDY318" s="180"/>
      <c r="XDZ318" s="75"/>
      <c r="XEA318" s="76"/>
      <c r="XEB318" s="181"/>
      <c r="XEC318" s="181"/>
      <c r="XED318" s="182"/>
      <c r="XEE318" s="134"/>
      <c r="XEF318" s="135"/>
      <c r="XEG318" s="111"/>
      <c r="XEH318" s="178"/>
      <c r="XEI318" s="178"/>
      <c r="XEJ318" s="178"/>
      <c r="XEK318" s="178"/>
      <c r="XEL318" s="179"/>
      <c r="XEM318" s="73"/>
      <c r="XEN318" s="73"/>
      <c r="XEO318" s="180"/>
      <c r="XEP318" s="75"/>
      <c r="XEQ318" s="76"/>
      <c r="XER318" s="180"/>
      <c r="XES318" s="180"/>
      <c r="XET318" s="180"/>
      <c r="XEU318" s="75"/>
      <c r="XEV318" s="76"/>
      <c r="XEW318" s="181"/>
      <c r="XEX318" s="181"/>
      <c r="XEY318" s="182"/>
      <c r="XEZ318" s="134"/>
      <c r="XFA318" s="135"/>
      <c r="XFB318" s="111"/>
      <c r="XFC318" s="178"/>
    </row>
    <row r="319" spans="1:16383" s="183" customFormat="1">
      <c r="A319" s="134">
        <v>43391</v>
      </c>
      <c r="B319" s="135" t="s">
        <v>102</v>
      </c>
      <c r="C319" s="111">
        <v>43452</v>
      </c>
      <c r="D319" s="178">
        <v>1.155</v>
      </c>
      <c r="E319" s="178">
        <v>1.1579999999999999</v>
      </c>
      <c r="F319" s="178">
        <v>1.1500999999999999</v>
      </c>
      <c r="G319" s="178">
        <v>1.15055</v>
      </c>
      <c r="H319" s="369">
        <f t="shared" si="163"/>
        <v>790.00000000000182</v>
      </c>
      <c r="I319" s="73" t="str">
        <f t="shared" si="149"/>
        <v/>
      </c>
      <c r="J319" s="73" t="str">
        <f t="shared" si="150"/>
        <v>破低</v>
      </c>
      <c r="K319" s="180">
        <v>232079</v>
      </c>
      <c r="L319" s="75">
        <f t="shared" ref="L319" si="178">K319-K318</f>
        <v>15080</v>
      </c>
      <c r="M319" s="76">
        <f t="shared" ref="M319" si="179">L319/K318</f>
        <v>6.9493407803722596E-2</v>
      </c>
      <c r="N319" s="180">
        <v>460683</v>
      </c>
      <c r="O319" s="180">
        <v>6306</v>
      </c>
      <c r="P319" s="408">
        <v>479817</v>
      </c>
      <c r="Q319" s="75">
        <f t="shared" ref="Q319:Q320" si="180">P319-P318</f>
        <v>5721</v>
      </c>
      <c r="R319" s="76">
        <f t="shared" ref="R319:R320" si="181">Q319/P318</f>
        <v>1.20671762680976E-2</v>
      </c>
      <c r="S319" s="435">
        <v>1.5427999999999999</v>
      </c>
      <c r="T319" s="438">
        <v>1.6036999999999999</v>
      </c>
      <c r="U319" s="437">
        <v>1.45</v>
      </c>
      <c r="V319" s="435">
        <v>1.41</v>
      </c>
      <c r="W319" s="182"/>
      <c r="X319" s="598"/>
      <c r="Y319" s="178"/>
      <c r="Z319" s="591"/>
      <c r="AA319" s="178"/>
      <c r="AB319" s="179"/>
      <c r="AC319" s="73"/>
      <c r="AD319" s="73"/>
      <c r="AE319" s="180"/>
      <c r="AF319" s="75"/>
      <c r="AG319" s="76"/>
      <c r="AH319" s="180"/>
      <c r="AI319" s="180"/>
      <c r="AJ319" s="180"/>
      <c r="AK319" s="75"/>
      <c r="AL319" s="76"/>
      <c r="AM319" s="181"/>
      <c r="AN319" s="181"/>
      <c r="AO319" s="182"/>
      <c r="AP319" s="134"/>
      <c r="AQ319" s="135"/>
      <c r="AR319" s="111"/>
      <c r="AS319" s="178"/>
      <c r="AT319" s="178"/>
      <c r="AU319" s="178"/>
      <c r="AV319" s="178"/>
      <c r="AW319" s="179"/>
      <c r="AX319" s="73"/>
      <c r="AY319" s="73"/>
      <c r="AZ319" s="180"/>
      <c r="BA319" s="75"/>
      <c r="BB319" s="76"/>
      <c r="BC319" s="180"/>
      <c r="BD319" s="180"/>
      <c r="BE319" s="180"/>
      <c r="BF319" s="75"/>
      <c r="BG319" s="76"/>
      <c r="BH319" s="181"/>
      <c r="BI319" s="181"/>
      <c r="BJ319" s="182"/>
      <c r="BK319" s="134"/>
      <c r="BL319" s="135"/>
      <c r="BM319" s="111"/>
      <c r="BN319" s="178"/>
      <c r="BO319" s="178"/>
      <c r="BP319" s="178"/>
      <c r="BQ319" s="178"/>
      <c r="BR319" s="179"/>
      <c r="BS319" s="73"/>
      <c r="BT319" s="73"/>
      <c r="BU319" s="180"/>
      <c r="BV319" s="75"/>
      <c r="BW319" s="76"/>
      <c r="BX319" s="180"/>
      <c r="BY319" s="180"/>
      <c r="BZ319" s="180"/>
      <c r="CA319" s="75"/>
      <c r="CB319" s="76"/>
      <c r="CC319" s="181"/>
      <c r="CD319" s="181"/>
      <c r="CE319" s="182"/>
      <c r="CF319" s="134"/>
      <c r="CG319" s="135"/>
      <c r="CH319" s="111"/>
      <c r="CI319" s="178"/>
      <c r="CJ319" s="178"/>
      <c r="CK319" s="178"/>
      <c r="CL319" s="178"/>
      <c r="CM319" s="179"/>
      <c r="CN319" s="73"/>
      <c r="CO319" s="73"/>
      <c r="CP319" s="180"/>
      <c r="CQ319" s="75"/>
      <c r="CR319" s="76"/>
      <c r="CS319" s="180"/>
      <c r="CT319" s="180"/>
      <c r="CU319" s="180"/>
      <c r="CV319" s="75"/>
      <c r="CW319" s="76"/>
      <c r="CX319" s="181"/>
      <c r="CY319" s="181"/>
      <c r="CZ319" s="182"/>
      <c r="DA319" s="134"/>
      <c r="DB319" s="135"/>
      <c r="DC319" s="111"/>
      <c r="DD319" s="178"/>
      <c r="DE319" s="178"/>
      <c r="DF319" s="178"/>
      <c r="DG319" s="178"/>
      <c r="DH319" s="179"/>
      <c r="DI319" s="73"/>
      <c r="DJ319" s="73"/>
      <c r="DK319" s="180"/>
      <c r="DL319" s="75"/>
      <c r="DM319" s="76"/>
      <c r="DN319" s="180"/>
      <c r="DO319" s="180"/>
      <c r="DP319" s="180"/>
      <c r="DQ319" s="75"/>
      <c r="DR319" s="76"/>
      <c r="DS319" s="181"/>
      <c r="DT319" s="181"/>
      <c r="DU319" s="182"/>
      <c r="DV319" s="134"/>
      <c r="DW319" s="135"/>
      <c r="DX319" s="111"/>
      <c r="DY319" s="178"/>
      <c r="DZ319" s="178"/>
      <c r="EA319" s="178"/>
      <c r="EB319" s="178"/>
      <c r="EC319" s="179"/>
      <c r="ED319" s="73"/>
      <c r="EE319" s="73"/>
      <c r="EF319" s="180"/>
      <c r="EG319" s="75"/>
      <c r="EH319" s="76"/>
      <c r="EI319" s="180"/>
      <c r="EJ319" s="180"/>
      <c r="EK319" s="180"/>
      <c r="EL319" s="75"/>
      <c r="EM319" s="76"/>
      <c r="EN319" s="181"/>
      <c r="EO319" s="181"/>
      <c r="EP319" s="182"/>
      <c r="EQ319" s="134"/>
      <c r="ER319" s="135"/>
      <c r="ES319" s="111"/>
      <c r="ET319" s="178"/>
      <c r="EU319" s="178"/>
      <c r="EV319" s="178"/>
      <c r="EW319" s="178"/>
      <c r="EX319" s="179"/>
      <c r="EY319" s="73"/>
      <c r="EZ319" s="73"/>
      <c r="FA319" s="180"/>
      <c r="FB319" s="75"/>
      <c r="FC319" s="76"/>
      <c r="FD319" s="180"/>
      <c r="FE319" s="180"/>
      <c r="FF319" s="180"/>
      <c r="FG319" s="75"/>
      <c r="FH319" s="76"/>
      <c r="FI319" s="181"/>
      <c r="FJ319" s="181"/>
      <c r="FK319" s="182"/>
      <c r="FL319" s="134"/>
      <c r="FM319" s="135"/>
      <c r="FN319" s="111"/>
      <c r="FO319" s="178"/>
      <c r="FP319" s="178"/>
      <c r="FQ319" s="178"/>
      <c r="FR319" s="178"/>
      <c r="FS319" s="179"/>
      <c r="FT319" s="73"/>
      <c r="FU319" s="73"/>
      <c r="FV319" s="180"/>
      <c r="FW319" s="75"/>
      <c r="FX319" s="76"/>
      <c r="FY319" s="180"/>
      <c r="FZ319" s="180"/>
      <c r="GA319" s="180"/>
      <c r="GB319" s="75"/>
      <c r="GC319" s="76"/>
      <c r="GD319" s="181"/>
      <c r="GE319" s="181"/>
      <c r="GF319" s="182"/>
      <c r="GG319" s="134"/>
      <c r="GH319" s="135"/>
      <c r="GI319" s="111"/>
      <c r="GJ319" s="178"/>
      <c r="GK319" s="178"/>
      <c r="GL319" s="178"/>
      <c r="GM319" s="178"/>
      <c r="GN319" s="179"/>
      <c r="GO319" s="73"/>
      <c r="GP319" s="73"/>
      <c r="GQ319" s="180"/>
      <c r="GR319" s="75"/>
      <c r="GS319" s="76"/>
      <c r="GT319" s="180"/>
      <c r="GU319" s="180"/>
      <c r="GV319" s="180"/>
      <c r="GW319" s="75"/>
      <c r="GX319" s="76"/>
      <c r="GY319" s="181"/>
      <c r="GZ319" s="181"/>
      <c r="HA319" s="182"/>
      <c r="HB319" s="134"/>
      <c r="HC319" s="135"/>
      <c r="HD319" s="111"/>
      <c r="HE319" s="178"/>
      <c r="HF319" s="178"/>
      <c r="HG319" s="178"/>
      <c r="HH319" s="178"/>
      <c r="HI319" s="179"/>
      <c r="HJ319" s="73"/>
      <c r="HK319" s="73"/>
      <c r="HL319" s="180"/>
      <c r="HM319" s="75"/>
      <c r="HN319" s="76"/>
      <c r="HO319" s="180"/>
      <c r="HP319" s="180"/>
      <c r="HQ319" s="180"/>
      <c r="HR319" s="75"/>
      <c r="HS319" s="76"/>
      <c r="HT319" s="181"/>
      <c r="HU319" s="181"/>
      <c r="HV319" s="182"/>
      <c r="HW319" s="134"/>
      <c r="HX319" s="135"/>
      <c r="HY319" s="111"/>
      <c r="HZ319" s="178"/>
      <c r="IA319" s="178"/>
      <c r="IB319" s="178"/>
      <c r="IC319" s="178"/>
      <c r="ID319" s="179"/>
      <c r="IE319" s="73"/>
      <c r="IF319" s="73"/>
      <c r="IG319" s="180"/>
      <c r="IH319" s="75"/>
      <c r="II319" s="76"/>
      <c r="IJ319" s="180"/>
      <c r="IK319" s="180"/>
      <c r="IL319" s="180"/>
      <c r="IM319" s="75"/>
      <c r="IN319" s="76"/>
      <c r="IO319" s="181"/>
      <c r="IP319" s="181"/>
      <c r="IQ319" s="182"/>
      <c r="IR319" s="134"/>
      <c r="IS319" s="135"/>
      <c r="IT319" s="111"/>
      <c r="IU319" s="178"/>
      <c r="IV319" s="178"/>
      <c r="IW319" s="178"/>
      <c r="IX319" s="178"/>
      <c r="IY319" s="179"/>
      <c r="IZ319" s="73"/>
      <c r="JA319" s="73"/>
      <c r="JB319" s="180"/>
      <c r="JC319" s="75"/>
      <c r="JD319" s="76"/>
      <c r="JE319" s="180"/>
      <c r="JF319" s="180"/>
      <c r="JG319" s="180"/>
      <c r="JH319" s="75"/>
      <c r="JI319" s="76"/>
      <c r="JJ319" s="181"/>
      <c r="JK319" s="181"/>
      <c r="JL319" s="182"/>
      <c r="JM319" s="134"/>
      <c r="JN319" s="135"/>
      <c r="JO319" s="111"/>
      <c r="JP319" s="178"/>
      <c r="JQ319" s="178"/>
      <c r="JR319" s="178"/>
      <c r="JS319" s="178"/>
      <c r="JT319" s="179"/>
      <c r="JU319" s="73"/>
      <c r="JV319" s="73"/>
      <c r="JW319" s="180"/>
      <c r="JX319" s="75"/>
      <c r="JY319" s="76"/>
      <c r="JZ319" s="180"/>
      <c r="KA319" s="180"/>
      <c r="KB319" s="180"/>
      <c r="KC319" s="75"/>
      <c r="KD319" s="76"/>
      <c r="KE319" s="181"/>
      <c r="KF319" s="181"/>
      <c r="KG319" s="182"/>
      <c r="KH319" s="134"/>
      <c r="KI319" s="135"/>
      <c r="KJ319" s="111"/>
      <c r="KK319" s="178"/>
      <c r="KL319" s="178"/>
      <c r="KM319" s="178"/>
      <c r="KN319" s="178"/>
      <c r="KO319" s="179"/>
      <c r="KP319" s="73"/>
      <c r="KQ319" s="73"/>
      <c r="KR319" s="180"/>
      <c r="KS319" s="75"/>
      <c r="KT319" s="76"/>
      <c r="KU319" s="180"/>
      <c r="KV319" s="180"/>
      <c r="KW319" s="180"/>
      <c r="KX319" s="75"/>
      <c r="KY319" s="76"/>
      <c r="KZ319" s="181"/>
      <c r="LA319" s="181"/>
      <c r="LB319" s="182"/>
      <c r="LC319" s="134"/>
      <c r="LD319" s="135"/>
      <c r="LE319" s="111"/>
      <c r="LF319" s="178"/>
      <c r="LG319" s="178"/>
      <c r="LH319" s="178"/>
      <c r="LI319" s="178"/>
      <c r="LJ319" s="179"/>
      <c r="LK319" s="73"/>
      <c r="LL319" s="73"/>
      <c r="LM319" s="180"/>
      <c r="LN319" s="75"/>
      <c r="LO319" s="76"/>
      <c r="LP319" s="180"/>
      <c r="LQ319" s="180"/>
      <c r="LR319" s="180"/>
      <c r="LS319" s="75"/>
      <c r="LT319" s="76"/>
      <c r="LU319" s="181"/>
      <c r="LV319" s="181"/>
      <c r="LW319" s="182"/>
      <c r="LX319" s="134"/>
      <c r="LY319" s="135"/>
      <c r="LZ319" s="111"/>
      <c r="MA319" s="178"/>
      <c r="MB319" s="178"/>
      <c r="MC319" s="178"/>
      <c r="MD319" s="178"/>
      <c r="ME319" s="179"/>
      <c r="MF319" s="73"/>
      <c r="MG319" s="73"/>
      <c r="MH319" s="180"/>
      <c r="MI319" s="75"/>
      <c r="MJ319" s="76"/>
      <c r="MK319" s="180"/>
      <c r="ML319" s="180"/>
      <c r="MM319" s="180"/>
      <c r="MN319" s="75"/>
      <c r="MO319" s="76"/>
      <c r="MP319" s="181"/>
      <c r="MQ319" s="181"/>
      <c r="MR319" s="182"/>
      <c r="MS319" s="134"/>
      <c r="MT319" s="135"/>
      <c r="MU319" s="111"/>
      <c r="MV319" s="178"/>
      <c r="MW319" s="178"/>
      <c r="MX319" s="178"/>
      <c r="MY319" s="178"/>
      <c r="MZ319" s="179"/>
      <c r="NA319" s="73"/>
      <c r="NB319" s="73"/>
      <c r="NC319" s="180"/>
      <c r="ND319" s="75"/>
      <c r="NE319" s="76"/>
      <c r="NF319" s="180"/>
      <c r="NG319" s="180"/>
      <c r="NH319" s="180"/>
      <c r="NI319" s="75"/>
      <c r="NJ319" s="76"/>
      <c r="NK319" s="181"/>
      <c r="NL319" s="181"/>
      <c r="NM319" s="182"/>
      <c r="NN319" s="134"/>
      <c r="NO319" s="135"/>
      <c r="NP319" s="111"/>
      <c r="NQ319" s="178"/>
      <c r="NR319" s="178"/>
      <c r="NS319" s="178"/>
      <c r="NT319" s="178"/>
      <c r="NU319" s="179"/>
      <c r="NV319" s="73"/>
      <c r="NW319" s="73"/>
      <c r="NX319" s="180"/>
      <c r="NY319" s="75"/>
      <c r="NZ319" s="76"/>
      <c r="OA319" s="180"/>
      <c r="OB319" s="180"/>
      <c r="OC319" s="180"/>
      <c r="OD319" s="75"/>
      <c r="OE319" s="76"/>
      <c r="OF319" s="181"/>
      <c r="OG319" s="181"/>
      <c r="OH319" s="182"/>
      <c r="OI319" s="134"/>
      <c r="OJ319" s="135"/>
      <c r="OK319" s="111"/>
      <c r="OL319" s="178"/>
      <c r="OM319" s="178"/>
      <c r="ON319" s="178"/>
      <c r="OO319" s="178"/>
      <c r="OP319" s="179"/>
      <c r="OQ319" s="73"/>
      <c r="OR319" s="73"/>
      <c r="OS319" s="180"/>
      <c r="OT319" s="75"/>
      <c r="OU319" s="76"/>
      <c r="OV319" s="180"/>
      <c r="OW319" s="180"/>
      <c r="OX319" s="180"/>
      <c r="OY319" s="75"/>
      <c r="OZ319" s="76"/>
      <c r="PA319" s="181"/>
      <c r="PB319" s="181"/>
      <c r="PC319" s="182"/>
      <c r="PD319" s="134"/>
      <c r="PE319" s="135"/>
      <c r="PF319" s="111"/>
      <c r="PG319" s="178"/>
      <c r="PH319" s="178"/>
      <c r="PI319" s="178"/>
      <c r="PJ319" s="178"/>
      <c r="PK319" s="179"/>
      <c r="PL319" s="73"/>
      <c r="PM319" s="73"/>
      <c r="PN319" s="180"/>
      <c r="PO319" s="75"/>
      <c r="PP319" s="76"/>
      <c r="PQ319" s="180"/>
      <c r="PR319" s="180"/>
      <c r="PS319" s="180"/>
      <c r="PT319" s="75"/>
      <c r="PU319" s="76"/>
      <c r="PV319" s="181"/>
      <c r="PW319" s="181"/>
      <c r="PX319" s="182"/>
      <c r="PY319" s="134"/>
      <c r="PZ319" s="135"/>
      <c r="QA319" s="111"/>
      <c r="QB319" s="178"/>
      <c r="QC319" s="178"/>
      <c r="QD319" s="178"/>
      <c r="QE319" s="178"/>
      <c r="QF319" s="179"/>
      <c r="QG319" s="73"/>
      <c r="QH319" s="73"/>
      <c r="QI319" s="180"/>
      <c r="QJ319" s="75"/>
      <c r="QK319" s="76"/>
      <c r="QL319" s="180"/>
      <c r="QM319" s="180"/>
      <c r="QN319" s="180"/>
      <c r="QO319" s="75"/>
      <c r="QP319" s="76"/>
      <c r="QQ319" s="181"/>
      <c r="QR319" s="181"/>
      <c r="QS319" s="182"/>
      <c r="QT319" s="134"/>
      <c r="QU319" s="135"/>
      <c r="QV319" s="111"/>
      <c r="QW319" s="178"/>
      <c r="QX319" s="178"/>
      <c r="QY319" s="178"/>
      <c r="QZ319" s="178"/>
      <c r="RA319" s="179"/>
      <c r="RB319" s="73"/>
      <c r="RC319" s="73"/>
      <c r="RD319" s="180"/>
      <c r="RE319" s="75"/>
      <c r="RF319" s="76"/>
      <c r="RG319" s="180"/>
      <c r="RH319" s="180"/>
      <c r="RI319" s="180"/>
      <c r="RJ319" s="75"/>
      <c r="RK319" s="76"/>
      <c r="RL319" s="181"/>
      <c r="RM319" s="181"/>
      <c r="RN319" s="182"/>
      <c r="RO319" s="134"/>
      <c r="RP319" s="135"/>
      <c r="RQ319" s="111"/>
      <c r="RR319" s="178"/>
      <c r="RS319" s="178"/>
      <c r="RT319" s="178"/>
      <c r="RU319" s="178"/>
      <c r="RV319" s="179"/>
      <c r="RW319" s="73"/>
      <c r="RX319" s="73"/>
      <c r="RY319" s="180"/>
      <c r="RZ319" s="75"/>
      <c r="SA319" s="76"/>
      <c r="SB319" s="180"/>
      <c r="SC319" s="180"/>
      <c r="SD319" s="180"/>
      <c r="SE319" s="75"/>
      <c r="SF319" s="76"/>
      <c r="SG319" s="181"/>
      <c r="SH319" s="181"/>
      <c r="SI319" s="182"/>
      <c r="SJ319" s="134"/>
      <c r="SK319" s="135"/>
      <c r="SL319" s="111"/>
      <c r="SM319" s="178"/>
      <c r="SN319" s="178"/>
      <c r="SO319" s="178"/>
      <c r="SP319" s="178"/>
      <c r="SQ319" s="179"/>
      <c r="SR319" s="73"/>
      <c r="SS319" s="73"/>
      <c r="ST319" s="180"/>
      <c r="SU319" s="75"/>
      <c r="SV319" s="76"/>
      <c r="SW319" s="180"/>
      <c r="SX319" s="180"/>
      <c r="SY319" s="180"/>
      <c r="SZ319" s="75"/>
      <c r="TA319" s="76"/>
      <c r="TB319" s="181"/>
      <c r="TC319" s="181"/>
      <c r="TD319" s="182"/>
      <c r="TE319" s="134"/>
      <c r="TF319" s="135"/>
      <c r="TG319" s="111"/>
      <c r="TH319" s="178"/>
      <c r="TI319" s="178"/>
      <c r="TJ319" s="178"/>
      <c r="TK319" s="178"/>
      <c r="TL319" s="179"/>
      <c r="TM319" s="73"/>
      <c r="TN319" s="73"/>
      <c r="TO319" s="180"/>
      <c r="TP319" s="75"/>
      <c r="TQ319" s="76"/>
      <c r="TR319" s="180"/>
      <c r="TS319" s="180"/>
      <c r="TT319" s="180"/>
      <c r="TU319" s="75"/>
      <c r="TV319" s="76"/>
      <c r="TW319" s="181"/>
      <c r="TX319" s="181"/>
      <c r="TY319" s="182"/>
      <c r="TZ319" s="134"/>
      <c r="UA319" s="135"/>
      <c r="UB319" s="111"/>
      <c r="UC319" s="178"/>
      <c r="UD319" s="178"/>
      <c r="UE319" s="178"/>
      <c r="UF319" s="178"/>
      <c r="UG319" s="179"/>
      <c r="UH319" s="73"/>
      <c r="UI319" s="73"/>
      <c r="UJ319" s="180"/>
      <c r="UK319" s="75"/>
      <c r="UL319" s="76"/>
      <c r="UM319" s="180"/>
      <c r="UN319" s="180"/>
      <c r="UO319" s="180"/>
      <c r="UP319" s="75"/>
      <c r="UQ319" s="76"/>
      <c r="UR319" s="181"/>
      <c r="US319" s="181"/>
      <c r="UT319" s="182"/>
      <c r="UU319" s="134"/>
      <c r="UV319" s="135"/>
      <c r="UW319" s="111"/>
      <c r="UX319" s="178"/>
      <c r="UY319" s="178"/>
      <c r="UZ319" s="178"/>
      <c r="VA319" s="178"/>
      <c r="VB319" s="179"/>
      <c r="VC319" s="73"/>
      <c r="VD319" s="73"/>
      <c r="VE319" s="180"/>
      <c r="VF319" s="75"/>
      <c r="VG319" s="76"/>
      <c r="VH319" s="180"/>
      <c r="VI319" s="180"/>
      <c r="VJ319" s="180"/>
      <c r="VK319" s="75"/>
      <c r="VL319" s="76"/>
      <c r="VM319" s="181"/>
      <c r="VN319" s="181"/>
      <c r="VO319" s="182"/>
      <c r="VP319" s="134"/>
      <c r="VQ319" s="135"/>
      <c r="VR319" s="111"/>
      <c r="VS319" s="178"/>
      <c r="VT319" s="178"/>
      <c r="VU319" s="178"/>
      <c r="VV319" s="178"/>
      <c r="VW319" s="179"/>
      <c r="VX319" s="73"/>
      <c r="VY319" s="73"/>
      <c r="VZ319" s="180"/>
      <c r="WA319" s="75"/>
      <c r="WB319" s="76"/>
      <c r="WC319" s="180"/>
      <c r="WD319" s="180"/>
      <c r="WE319" s="180"/>
      <c r="WF319" s="75"/>
      <c r="WG319" s="76"/>
      <c r="WH319" s="181"/>
      <c r="WI319" s="181"/>
      <c r="WJ319" s="182"/>
      <c r="WK319" s="134"/>
      <c r="WL319" s="135"/>
      <c r="WM319" s="111"/>
      <c r="WN319" s="178"/>
      <c r="WO319" s="178"/>
      <c r="WP319" s="178"/>
      <c r="WQ319" s="178"/>
      <c r="WR319" s="179"/>
      <c r="WS319" s="73"/>
      <c r="WT319" s="73"/>
      <c r="WU319" s="180"/>
      <c r="WV319" s="75"/>
      <c r="WW319" s="76"/>
      <c r="WX319" s="180"/>
      <c r="WY319" s="180"/>
      <c r="WZ319" s="180"/>
      <c r="XA319" s="75"/>
      <c r="XB319" s="76"/>
      <c r="XC319" s="181"/>
      <c r="XD319" s="181"/>
      <c r="XE319" s="182"/>
      <c r="XF319" s="134"/>
      <c r="XG319" s="135"/>
      <c r="XH319" s="111"/>
      <c r="XI319" s="178"/>
      <c r="XJ319" s="178"/>
      <c r="XK319" s="178"/>
      <c r="XL319" s="178"/>
      <c r="XM319" s="179"/>
      <c r="XN319" s="73"/>
      <c r="XO319" s="73"/>
      <c r="XP319" s="180"/>
      <c r="XQ319" s="75"/>
      <c r="XR319" s="76"/>
      <c r="XS319" s="180"/>
      <c r="XT319" s="180"/>
      <c r="XU319" s="180"/>
      <c r="XV319" s="75"/>
      <c r="XW319" s="76"/>
      <c r="XX319" s="181"/>
      <c r="XY319" s="181"/>
      <c r="XZ319" s="182"/>
      <c r="YA319" s="134"/>
      <c r="YB319" s="135"/>
      <c r="YC319" s="111"/>
      <c r="YD319" s="178"/>
      <c r="YE319" s="178"/>
      <c r="YF319" s="178"/>
      <c r="YG319" s="178"/>
      <c r="YH319" s="179"/>
      <c r="YI319" s="73"/>
      <c r="YJ319" s="73"/>
      <c r="YK319" s="180"/>
      <c r="YL319" s="75"/>
      <c r="YM319" s="76"/>
      <c r="YN319" s="180"/>
      <c r="YO319" s="180"/>
      <c r="YP319" s="180"/>
      <c r="YQ319" s="75"/>
      <c r="YR319" s="76"/>
      <c r="YS319" s="181"/>
      <c r="YT319" s="181"/>
      <c r="YU319" s="182"/>
      <c r="YV319" s="134"/>
      <c r="YW319" s="135"/>
      <c r="YX319" s="111"/>
      <c r="YY319" s="178"/>
      <c r="YZ319" s="178"/>
      <c r="ZA319" s="178"/>
      <c r="ZB319" s="178"/>
      <c r="ZC319" s="179"/>
      <c r="ZD319" s="73"/>
      <c r="ZE319" s="73"/>
      <c r="ZF319" s="180"/>
      <c r="ZG319" s="75"/>
      <c r="ZH319" s="76"/>
      <c r="ZI319" s="180"/>
      <c r="ZJ319" s="180"/>
      <c r="ZK319" s="180"/>
      <c r="ZL319" s="75"/>
      <c r="ZM319" s="76"/>
      <c r="ZN319" s="181"/>
      <c r="ZO319" s="181"/>
      <c r="ZP319" s="182"/>
      <c r="ZQ319" s="134"/>
      <c r="ZR319" s="135"/>
      <c r="ZS319" s="111"/>
      <c r="ZT319" s="178"/>
      <c r="ZU319" s="178"/>
      <c r="ZV319" s="178"/>
      <c r="ZW319" s="178"/>
      <c r="ZX319" s="179"/>
      <c r="ZY319" s="73"/>
      <c r="ZZ319" s="73"/>
      <c r="AAA319" s="180"/>
      <c r="AAB319" s="75"/>
      <c r="AAC319" s="76"/>
      <c r="AAD319" s="180"/>
      <c r="AAE319" s="180"/>
      <c r="AAF319" s="180"/>
      <c r="AAG319" s="75"/>
      <c r="AAH319" s="76"/>
      <c r="AAI319" s="181"/>
      <c r="AAJ319" s="181"/>
      <c r="AAK319" s="182"/>
      <c r="AAL319" s="134"/>
      <c r="AAM319" s="135"/>
      <c r="AAN319" s="111"/>
      <c r="AAO319" s="178"/>
      <c r="AAP319" s="178"/>
      <c r="AAQ319" s="178"/>
      <c r="AAR319" s="178"/>
      <c r="AAS319" s="179"/>
      <c r="AAT319" s="73"/>
      <c r="AAU319" s="73"/>
      <c r="AAV319" s="180"/>
      <c r="AAW319" s="75"/>
      <c r="AAX319" s="76"/>
      <c r="AAY319" s="180"/>
      <c r="AAZ319" s="180"/>
      <c r="ABA319" s="180"/>
      <c r="ABB319" s="75"/>
      <c r="ABC319" s="76"/>
      <c r="ABD319" s="181"/>
      <c r="ABE319" s="181"/>
      <c r="ABF319" s="182"/>
      <c r="ABG319" s="134"/>
      <c r="ABH319" s="135"/>
      <c r="ABI319" s="111"/>
      <c r="ABJ319" s="178"/>
      <c r="ABK319" s="178"/>
      <c r="ABL319" s="178"/>
      <c r="ABM319" s="178"/>
      <c r="ABN319" s="179"/>
      <c r="ABO319" s="73"/>
      <c r="ABP319" s="73"/>
      <c r="ABQ319" s="180"/>
      <c r="ABR319" s="75"/>
      <c r="ABS319" s="76"/>
      <c r="ABT319" s="180"/>
      <c r="ABU319" s="180"/>
      <c r="ABV319" s="180"/>
      <c r="ABW319" s="75"/>
      <c r="ABX319" s="76"/>
      <c r="ABY319" s="181"/>
      <c r="ABZ319" s="181"/>
      <c r="ACA319" s="182"/>
      <c r="ACB319" s="134"/>
      <c r="ACC319" s="135"/>
      <c r="ACD319" s="111"/>
      <c r="ACE319" s="178"/>
      <c r="ACF319" s="178"/>
      <c r="ACG319" s="178"/>
      <c r="ACH319" s="178"/>
      <c r="ACI319" s="179"/>
      <c r="ACJ319" s="73"/>
      <c r="ACK319" s="73"/>
      <c r="ACL319" s="180"/>
      <c r="ACM319" s="75"/>
      <c r="ACN319" s="76"/>
      <c r="ACO319" s="180"/>
      <c r="ACP319" s="180"/>
      <c r="ACQ319" s="180"/>
      <c r="ACR319" s="75"/>
      <c r="ACS319" s="76"/>
      <c r="ACT319" s="181"/>
      <c r="ACU319" s="181"/>
      <c r="ACV319" s="182"/>
      <c r="ACW319" s="134"/>
      <c r="ACX319" s="135"/>
      <c r="ACY319" s="111"/>
      <c r="ACZ319" s="178"/>
      <c r="ADA319" s="178"/>
      <c r="ADB319" s="178"/>
      <c r="ADC319" s="178"/>
      <c r="ADD319" s="179"/>
      <c r="ADE319" s="73"/>
      <c r="ADF319" s="73"/>
      <c r="ADG319" s="180"/>
      <c r="ADH319" s="75"/>
      <c r="ADI319" s="76"/>
      <c r="ADJ319" s="180"/>
      <c r="ADK319" s="180"/>
      <c r="ADL319" s="180"/>
      <c r="ADM319" s="75"/>
      <c r="ADN319" s="76"/>
      <c r="ADO319" s="181"/>
      <c r="ADP319" s="181"/>
      <c r="ADQ319" s="182"/>
      <c r="ADR319" s="134"/>
      <c r="ADS319" s="135"/>
      <c r="ADT319" s="111"/>
      <c r="ADU319" s="178"/>
      <c r="ADV319" s="178"/>
      <c r="ADW319" s="178"/>
      <c r="ADX319" s="178"/>
      <c r="ADY319" s="179"/>
      <c r="ADZ319" s="73"/>
      <c r="AEA319" s="73"/>
      <c r="AEB319" s="180"/>
      <c r="AEC319" s="75"/>
      <c r="AED319" s="76"/>
      <c r="AEE319" s="180"/>
      <c r="AEF319" s="180"/>
      <c r="AEG319" s="180"/>
      <c r="AEH319" s="75"/>
      <c r="AEI319" s="76"/>
      <c r="AEJ319" s="181"/>
      <c r="AEK319" s="181"/>
      <c r="AEL319" s="182"/>
      <c r="AEM319" s="134"/>
      <c r="AEN319" s="135"/>
      <c r="AEO319" s="111"/>
      <c r="AEP319" s="178"/>
      <c r="AEQ319" s="178"/>
      <c r="AER319" s="178"/>
      <c r="AES319" s="178"/>
      <c r="AET319" s="179"/>
      <c r="AEU319" s="73"/>
      <c r="AEV319" s="73"/>
      <c r="AEW319" s="180"/>
      <c r="AEX319" s="75"/>
      <c r="AEY319" s="76"/>
      <c r="AEZ319" s="180"/>
      <c r="AFA319" s="180"/>
      <c r="AFB319" s="180"/>
      <c r="AFC319" s="75"/>
      <c r="AFD319" s="76"/>
      <c r="AFE319" s="181"/>
      <c r="AFF319" s="181"/>
      <c r="AFG319" s="182"/>
      <c r="AFH319" s="134"/>
      <c r="AFI319" s="135"/>
      <c r="AFJ319" s="111"/>
      <c r="AFK319" s="178"/>
      <c r="AFL319" s="178"/>
      <c r="AFM319" s="178"/>
      <c r="AFN319" s="178"/>
      <c r="AFO319" s="179"/>
      <c r="AFP319" s="73"/>
      <c r="AFQ319" s="73"/>
      <c r="AFR319" s="180"/>
      <c r="AFS319" s="75"/>
      <c r="AFT319" s="76"/>
      <c r="AFU319" s="180"/>
      <c r="AFV319" s="180"/>
      <c r="AFW319" s="180"/>
      <c r="AFX319" s="75"/>
      <c r="AFY319" s="76"/>
      <c r="AFZ319" s="181"/>
      <c r="AGA319" s="181"/>
      <c r="AGB319" s="182"/>
      <c r="AGC319" s="134"/>
      <c r="AGD319" s="135"/>
      <c r="AGE319" s="111"/>
      <c r="AGF319" s="178"/>
      <c r="AGG319" s="178"/>
      <c r="AGH319" s="178"/>
      <c r="AGI319" s="178"/>
      <c r="AGJ319" s="179"/>
      <c r="AGK319" s="73"/>
      <c r="AGL319" s="73"/>
      <c r="AGM319" s="180"/>
      <c r="AGN319" s="75"/>
      <c r="AGO319" s="76"/>
      <c r="AGP319" s="180"/>
      <c r="AGQ319" s="180"/>
      <c r="AGR319" s="180"/>
      <c r="AGS319" s="75"/>
      <c r="AGT319" s="76"/>
      <c r="AGU319" s="181"/>
      <c r="AGV319" s="181"/>
      <c r="AGW319" s="182"/>
      <c r="AGX319" s="134"/>
      <c r="AGY319" s="135"/>
      <c r="AGZ319" s="111"/>
      <c r="AHA319" s="178"/>
      <c r="AHB319" s="178"/>
      <c r="AHC319" s="178"/>
      <c r="AHD319" s="178"/>
      <c r="AHE319" s="179"/>
      <c r="AHF319" s="73"/>
      <c r="AHG319" s="73"/>
      <c r="AHH319" s="180"/>
      <c r="AHI319" s="75"/>
      <c r="AHJ319" s="76"/>
      <c r="AHK319" s="180"/>
      <c r="AHL319" s="180"/>
      <c r="AHM319" s="180"/>
      <c r="AHN319" s="75"/>
      <c r="AHO319" s="76"/>
      <c r="AHP319" s="181"/>
      <c r="AHQ319" s="181"/>
      <c r="AHR319" s="182"/>
      <c r="AHS319" s="134"/>
      <c r="AHT319" s="135"/>
      <c r="AHU319" s="111"/>
      <c r="AHV319" s="178"/>
      <c r="AHW319" s="178"/>
      <c r="AHX319" s="178"/>
      <c r="AHY319" s="178"/>
      <c r="AHZ319" s="179"/>
      <c r="AIA319" s="73"/>
      <c r="AIB319" s="73"/>
      <c r="AIC319" s="180"/>
      <c r="AID319" s="75"/>
      <c r="AIE319" s="76"/>
      <c r="AIF319" s="180"/>
      <c r="AIG319" s="180"/>
      <c r="AIH319" s="180"/>
      <c r="AII319" s="75"/>
      <c r="AIJ319" s="76"/>
      <c r="AIK319" s="181"/>
      <c r="AIL319" s="181"/>
      <c r="AIM319" s="182"/>
      <c r="AIN319" s="134"/>
      <c r="AIO319" s="135"/>
      <c r="AIP319" s="111"/>
      <c r="AIQ319" s="178"/>
      <c r="AIR319" s="178"/>
      <c r="AIS319" s="178"/>
      <c r="AIT319" s="178"/>
      <c r="AIU319" s="179"/>
      <c r="AIV319" s="73"/>
      <c r="AIW319" s="73"/>
      <c r="AIX319" s="180"/>
      <c r="AIY319" s="75"/>
      <c r="AIZ319" s="76"/>
      <c r="AJA319" s="180"/>
      <c r="AJB319" s="180"/>
      <c r="AJC319" s="180"/>
      <c r="AJD319" s="75"/>
      <c r="AJE319" s="76"/>
      <c r="AJF319" s="181"/>
      <c r="AJG319" s="181"/>
      <c r="AJH319" s="182"/>
      <c r="AJI319" s="134"/>
      <c r="AJJ319" s="135"/>
      <c r="AJK319" s="111"/>
      <c r="AJL319" s="178"/>
      <c r="AJM319" s="178"/>
      <c r="AJN319" s="178"/>
      <c r="AJO319" s="178"/>
      <c r="AJP319" s="179"/>
      <c r="AJQ319" s="73"/>
      <c r="AJR319" s="73"/>
      <c r="AJS319" s="180"/>
      <c r="AJT319" s="75"/>
      <c r="AJU319" s="76"/>
      <c r="AJV319" s="180"/>
      <c r="AJW319" s="180"/>
      <c r="AJX319" s="180"/>
      <c r="AJY319" s="75"/>
      <c r="AJZ319" s="76"/>
      <c r="AKA319" s="181"/>
      <c r="AKB319" s="181"/>
      <c r="AKC319" s="182"/>
      <c r="AKD319" s="134"/>
      <c r="AKE319" s="135"/>
      <c r="AKF319" s="111"/>
      <c r="AKG319" s="178"/>
      <c r="AKH319" s="178"/>
      <c r="AKI319" s="178"/>
      <c r="AKJ319" s="178"/>
      <c r="AKK319" s="179"/>
      <c r="AKL319" s="73"/>
      <c r="AKM319" s="73"/>
      <c r="AKN319" s="180"/>
      <c r="AKO319" s="75"/>
      <c r="AKP319" s="76"/>
      <c r="AKQ319" s="180"/>
      <c r="AKR319" s="180"/>
      <c r="AKS319" s="180"/>
      <c r="AKT319" s="75"/>
      <c r="AKU319" s="76"/>
      <c r="AKV319" s="181"/>
      <c r="AKW319" s="181"/>
      <c r="AKX319" s="182"/>
      <c r="AKY319" s="134"/>
      <c r="AKZ319" s="135"/>
      <c r="ALA319" s="111"/>
      <c r="ALB319" s="178"/>
      <c r="ALC319" s="178"/>
      <c r="ALD319" s="178"/>
      <c r="ALE319" s="178"/>
      <c r="ALF319" s="179"/>
      <c r="ALG319" s="73"/>
      <c r="ALH319" s="73"/>
      <c r="ALI319" s="180"/>
      <c r="ALJ319" s="75"/>
      <c r="ALK319" s="76"/>
      <c r="ALL319" s="180"/>
      <c r="ALM319" s="180"/>
      <c r="ALN319" s="180"/>
      <c r="ALO319" s="75"/>
      <c r="ALP319" s="76"/>
      <c r="ALQ319" s="181"/>
      <c r="ALR319" s="181"/>
      <c r="ALS319" s="182"/>
      <c r="ALT319" s="134"/>
      <c r="ALU319" s="135"/>
      <c r="ALV319" s="111"/>
      <c r="ALW319" s="178"/>
      <c r="ALX319" s="178"/>
      <c r="ALY319" s="178"/>
      <c r="ALZ319" s="178"/>
      <c r="AMA319" s="179"/>
      <c r="AMB319" s="73"/>
      <c r="AMC319" s="73"/>
      <c r="AMD319" s="180"/>
      <c r="AME319" s="75"/>
      <c r="AMF319" s="76"/>
      <c r="AMG319" s="180"/>
      <c r="AMH319" s="180"/>
      <c r="AMI319" s="180"/>
      <c r="AMJ319" s="75"/>
      <c r="AMK319" s="76"/>
      <c r="AML319" s="181"/>
      <c r="AMM319" s="181"/>
      <c r="AMN319" s="182"/>
      <c r="AMO319" s="134"/>
      <c r="AMP319" s="135"/>
      <c r="AMQ319" s="111"/>
      <c r="AMR319" s="178"/>
      <c r="AMS319" s="178"/>
      <c r="AMT319" s="178"/>
      <c r="AMU319" s="178"/>
      <c r="AMV319" s="179"/>
      <c r="AMW319" s="73"/>
      <c r="AMX319" s="73"/>
      <c r="AMY319" s="180"/>
      <c r="AMZ319" s="75"/>
      <c r="ANA319" s="76"/>
      <c r="ANB319" s="180"/>
      <c r="ANC319" s="180"/>
      <c r="AND319" s="180"/>
      <c r="ANE319" s="75"/>
      <c r="ANF319" s="76"/>
      <c r="ANG319" s="181"/>
      <c r="ANH319" s="181"/>
      <c r="ANI319" s="182"/>
      <c r="ANJ319" s="134"/>
      <c r="ANK319" s="135"/>
      <c r="ANL319" s="111"/>
      <c r="ANM319" s="178"/>
      <c r="ANN319" s="178"/>
      <c r="ANO319" s="178"/>
      <c r="ANP319" s="178"/>
      <c r="ANQ319" s="179"/>
      <c r="ANR319" s="73"/>
      <c r="ANS319" s="73"/>
      <c r="ANT319" s="180"/>
      <c r="ANU319" s="75"/>
      <c r="ANV319" s="76"/>
      <c r="ANW319" s="180"/>
      <c r="ANX319" s="180"/>
      <c r="ANY319" s="180"/>
      <c r="ANZ319" s="75"/>
      <c r="AOA319" s="76"/>
      <c r="AOB319" s="181"/>
      <c r="AOC319" s="181"/>
      <c r="AOD319" s="182"/>
      <c r="AOE319" s="134"/>
      <c r="AOF319" s="135"/>
      <c r="AOG319" s="111"/>
      <c r="AOH319" s="178"/>
      <c r="AOI319" s="178"/>
      <c r="AOJ319" s="178"/>
      <c r="AOK319" s="178"/>
      <c r="AOL319" s="179"/>
      <c r="AOM319" s="73"/>
      <c r="AON319" s="73"/>
      <c r="AOO319" s="180"/>
      <c r="AOP319" s="75"/>
      <c r="AOQ319" s="76"/>
      <c r="AOR319" s="180"/>
      <c r="AOS319" s="180"/>
      <c r="AOT319" s="180"/>
      <c r="AOU319" s="75"/>
      <c r="AOV319" s="76"/>
      <c r="AOW319" s="181"/>
      <c r="AOX319" s="181"/>
      <c r="AOY319" s="182"/>
      <c r="AOZ319" s="134"/>
      <c r="APA319" s="135"/>
      <c r="APB319" s="111"/>
      <c r="APC319" s="178"/>
      <c r="APD319" s="178"/>
      <c r="APE319" s="178"/>
      <c r="APF319" s="178"/>
      <c r="APG319" s="179"/>
      <c r="APH319" s="73"/>
      <c r="API319" s="73"/>
      <c r="APJ319" s="180"/>
      <c r="APK319" s="75"/>
      <c r="APL319" s="76"/>
      <c r="APM319" s="180"/>
      <c r="APN319" s="180"/>
      <c r="APO319" s="180"/>
      <c r="APP319" s="75"/>
      <c r="APQ319" s="76"/>
      <c r="APR319" s="181"/>
      <c r="APS319" s="181"/>
      <c r="APT319" s="182"/>
      <c r="APU319" s="134"/>
      <c r="APV319" s="135"/>
      <c r="APW319" s="111"/>
      <c r="APX319" s="178"/>
      <c r="APY319" s="178"/>
      <c r="APZ319" s="178"/>
      <c r="AQA319" s="178"/>
      <c r="AQB319" s="179"/>
      <c r="AQC319" s="73"/>
      <c r="AQD319" s="73"/>
      <c r="AQE319" s="180"/>
      <c r="AQF319" s="75"/>
      <c r="AQG319" s="76"/>
      <c r="AQH319" s="180"/>
      <c r="AQI319" s="180"/>
      <c r="AQJ319" s="180"/>
      <c r="AQK319" s="75"/>
      <c r="AQL319" s="76"/>
      <c r="AQM319" s="181"/>
      <c r="AQN319" s="181"/>
      <c r="AQO319" s="182"/>
      <c r="AQP319" s="134"/>
      <c r="AQQ319" s="135"/>
      <c r="AQR319" s="111"/>
      <c r="AQS319" s="178"/>
      <c r="AQT319" s="178"/>
      <c r="AQU319" s="178"/>
      <c r="AQV319" s="178"/>
      <c r="AQW319" s="179"/>
      <c r="AQX319" s="73"/>
      <c r="AQY319" s="73"/>
      <c r="AQZ319" s="180"/>
      <c r="ARA319" s="75"/>
      <c r="ARB319" s="76"/>
      <c r="ARC319" s="180"/>
      <c r="ARD319" s="180"/>
      <c r="ARE319" s="180"/>
      <c r="ARF319" s="75"/>
      <c r="ARG319" s="76"/>
      <c r="ARH319" s="181"/>
      <c r="ARI319" s="181"/>
      <c r="ARJ319" s="182"/>
      <c r="ARK319" s="134"/>
      <c r="ARL319" s="135"/>
      <c r="ARM319" s="111"/>
      <c r="ARN319" s="178"/>
      <c r="ARO319" s="178"/>
      <c r="ARP319" s="178"/>
      <c r="ARQ319" s="178"/>
      <c r="ARR319" s="179"/>
      <c r="ARS319" s="73"/>
      <c r="ART319" s="73"/>
      <c r="ARU319" s="180"/>
      <c r="ARV319" s="75"/>
      <c r="ARW319" s="76"/>
      <c r="ARX319" s="180"/>
      <c r="ARY319" s="180"/>
      <c r="ARZ319" s="180"/>
      <c r="ASA319" s="75"/>
      <c r="ASB319" s="76"/>
      <c r="ASC319" s="181"/>
      <c r="ASD319" s="181"/>
      <c r="ASE319" s="182"/>
      <c r="ASF319" s="134"/>
      <c r="ASG319" s="135"/>
      <c r="ASH319" s="111"/>
      <c r="ASI319" s="178"/>
      <c r="ASJ319" s="178"/>
      <c r="ASK319" s="178"/>
      <c r="ASL319" s="178"/>
      <c r="ASM319" s="179"/>
      <c r="ASN319" s="73"/>
      <c r="ASO319" s="73"/>
      <c r="ASP319" s="180"/>
      <c r="ASQ319" s="75"/>
      <c r="ASR319" s="76"/>
      <c r="ASS319" s="180"/>
      <c r="AST319" s="180"/>
      <c r="ASU319" s="180"/>
      <c r="ASV319" s="75"/>
      <c r="ASW319" s="76"/>
      <c r="ASX319" s="181"/>
      <c r="ASY319" s="181"/>
      <c r="ASZ319" s="182"/>
      <c r="ATA319" s="134"/>
      <c r="ATB319" s="135"/>
      <c r="ATC319" s="111"/>
      <c r="ATD319" s="178"/>
      <c r="ATE319" s="178"/>
      <c r="ATF319" s="178"/>
      <c r="ATG319" s="178"/>
      <c r="ATH319" s="179"/>
      <c r="ATI319" s="73"/>
      <c r="ATJ319" s="73"/>
      <c r="ATK319" s="180"/>
      <c r="ATL319" s="75"/>
      <c r="ATM319" s="76"/>
      <c r="ATN319" s="180"/>
      <c r="ATO319" s="180"/>
      <c r="ATP319" s="180"/>
      <c r="ATQ319" s="75"/>
      <c r="ATR319" s="76"/>
      <c r="ATS319" s="181"/>
      <c r="ATT319" s="181"/>
      <c r="ATU319" s="182"/>
      <c r="ATV319" s="134"/>
      <c r="ATW319" s="135"/>
      <c r="ATX319" s="111"/>
      <c r="ATY319" s="178"/>
      <c r="ATZ319" s="178"/>
      <c r="AUA319" s="178"/>
      <c r="AUB319" s="178"/>
      <c r="AUC319" s="179"/>
      <c r="AUD319" s="73"/>
      <c r="AUE319" s="73"/>
      <c r="AUF319" s="180"/>
      <c r="AUG319" s="75"/>
      <c r="AUH319" s="76"/>
      <c r="AUI319" s="180"/>
      <c r="AUJ319" s="180"/>
      <c r="AUK319" s="180"/>
      <c r="AUL319" s="75"/>
      <c r="AUM319" s="76"/>
      <c r="AUN319" s="181"/>
      <c r="AUO319" s="181"/>
      <c r="AUP319" s="182"/>
      <c r="AUQ319" s="134"/>
      <c r="AUR319" s="135"/>
      <c r="AUS319" s="111"/>
      <c r="AUT319" s="178"/>
      <c r="AUU319" s="178"/>
      <c r="AUV319" s="178"/>
      <c r="AUW319" s="178"/>
      <c r="AUX319" s="179"/>
      <c r="AUY319" s="73"/>
      <c r="AUZ319" s="73"/>
      <c r="AVA319" s="180"/>
      <c r="AVB319" s="75"/>
      <c r="AVC319" s="76"/>
      <c r="AVD319" s="180"/>
      <c r="AVE319" s="180"/>
      <c r="AVF319" s="180"/>
      <c r="AVG319" s="75"/>
      <c r="AVH319" s="76"/>
      <c r="AVI319" s="181"/>
      <c r="AVJ319" s="181"/>
      <c r="AVK319" s="182"/>
      <c r="AVL319" s="134"/>
      <c r="AVM319" s="135"/>
      <c r="AVN319" s="111"/>
      <c r="AVO319" s="178"/>
      <c r="AVP319" s="178"/>
      <c r="AVQ319" s="178"/>
      <c r="AVR319" s="178"/>
      <c r="AVS319" s="179"/>
      <c r="AVT319" s="73"/>
      <c r="AVU319" s="73"/>
      <c r="AVV319" s="180"/>
      <c r="AVW319" s="75"/>
      <c r="AVX319" s="76"/>
      <c r="AVY319" s="180"/>
      <c r="AVZ319" s="180"/>
      <c r="AWA319" s="180"/>
      <c r="AWB319" s="75"/>
      <c r="AWC319" s="76"/>
      <c r="AWD319" s="181"/>
      <c r="AWE319" s="181"/>
      <c r="AWF319" s="182"/>
      <c r="AWG319" s="134"/>
      <c r="AWH319" s="135"/>
      <c r="AWI319" s="111"/>
      <c r="AWJ319" s="178"/>
      <c r="AWK319" s="178"/>
      <c r="AWL319" s="178"/>
      <c r="AWM319" s="178"/>
      <c r="AWN319" s="179"/>
      <c r="AWO319" s="73"/>
      <c r="AWP319" s="73"/>
      <c r="AWQ319" s="180"/>
      <c r="AWR319" s="75"/>
      <c r="AWS319" s="76"/>
      <c r="AWT319" s="180"/>
      <c r="AWU319" s="180"/>
      <c r="AWV319" s="180"/>
      <c r="AWW319" s="75"/>
      <c r="AWX319" s="76"/>
      <c r="AWY319" s="181"/>
      <c r="AWZ319" s="181"/>
      <c r="AXA319" s="182"/>
      <c r="AXB319" s="134"/>
      <c r="AXC319" s="135"/>
      <c r="AXD319" s="111"/>
      <c r="AXE319" s="178"/>
      <c r="AXF319" s="178"/>
      <c r="AXG319" s="178"/>
      <c r="AXH319" s="178"/>
      <c r="AXI319" s="179"/>
      <c r="AXJ319" s="73"/>
      <c r="AXK319" s="73"/>
      <c r="AXL319" s="180"/>
      <c r="AXM319" s="75"/>
      <c r="AXN319" s="76"/>
      <c r="AXO319" s="180"/>
      <c r="AXP319" s="180"/>
      <c r="AXQ319" s="180"/>
      <c r="AXR319" s="75"/>
      <c r="AXS319" s="76"/>
      <c r="AXT319" s="181"/>
      <c r="AXU319" s="181"/>
      <c r="AXV319" s="182"/>
      <c r="AXW319" s="134"/>
      <c r="AXX319" s="135"/>
      <c r="AXY319" s="111"/>
      <c r="AXZ319" s="178"/>
      <c r="AYA319" s="178"/>
      <c r="AYB319" s="178"/>
      <c r="AYC319" s="178"/>
      <c r="AYD319" s="179"/>
      <c r="AYE319" s="73"/>
      <c r="AYF319" s="73"/>
      <c r="AYG319" s="180"/>
      <c r="AYH319" s="75"/>
      <c r="AYI319" s="76"/>
      <c r="AYJ319" s="180"/>
      <c r="AYK319" s="180"/>
      <c r="AYL319" s="180"/>
      <c r="AYM319" s="75"/>
      <c r="AYN319" s="76"/>
      <c r="AYO319" s="181"/>
      <c r="AYP319" s="181"/>
      <c r="AYQ319" s="182"/>
      <c r="AYR319" s="134"/>
      <c r="AYS319" s="135"/>
      <c r="AYT319" s="111"/>
      <c r="AYU319" s="178"/>
      <c r="AYV319" s="178"/>
      <c r="AYW319" s="178"/>
      <c r="AYX319" s="178"/>
      <c r="AYY319" s="179"/>
      <c r="AYZ319" s="73"/>
      <c r="AZA319" s="73"/>
      <c r="AZB319" s="180"/>
      <c r="AZC319" s="75"/>
      <c r="AZD319" s="76"/>
      <c r="AZE319" s="180"/>
      <c r="AZF319" s="180"/>
      <c r="AZG319" s="180"/>
      <c r="AZH319" s="75"/>
      <c r="AZI319" s="76"/>
      <c r="AZJ319" s="181"/>
      <c r="AZK319" s="181"/>
      <c r="AZL319" s="182"/>
      <c r="AZM319" s="134"/>
      <c r="AZN319" s="135"/>
      <c r="AZO319" s="111"/>
      <c r="AZP319" s="178"/>
      <c r="AZQ319" s="178"/>
      <c r="AZR319" s="178"/>
      <c r="AZS319" s="178"/>
      <c r="AZT319" s="179"/>
      <c r="AZU319" s="73"/>
      <c r="AZV319" s="73"/>
      <c r="AZW319" s="180"/>
      <c r="AZX319" s="75"/>
      <c r="AZY319" s="76"/>
      <c r="AZZ319" s="180"/>
      <c r="BAA319" s="180"/>
      <c r="BAB319" s="180"/>
      <c r="BAC319" s="75"/>
      <c r="BAD319" s="76"/>
      <c r="BAE319" s="181"/>
      <c r="BAF319" s="181"/>
      <c r="BAG319" s="182"/>
      <c r="BAH319" s="134"/>
      <c r="BAI319" s="135"/>
      <c r="BAJ319" s="111"/>
      <c r="BAK319" s="178"/>
      <c r="BAL319" s="178"/>
      <c r="BAM319" s="178"/>
      <c r="BAN319" s="178"/>
      <c r="BAO319" s="179"/>
      <c r="BAP319" s="73"/>
      <c r="BAQ319" s="73"/>
      <c r="BAR319" s="180"/>
      <c r="BAS319" s="75"/>
      <c r="BAT319" s="76"/>
      <c r="BAU319" s="180"/>
      <c r="BAV319" s="180"/>
      <c r="BAW319" s="180"/>
      <c r="BAX319" s="75"/>
      <c r="BAY319" s="76"/>
      <c r="BAZ319" s="181"/>
      <c r="BBA319" s="181"/>
      <c r="BBB319" s="182"/>
      <c r="BBC319" s="134"/>
      <c r="BBD319" s="135"/>
      <c r="BBE319" s="111"/>
      <c r="BBF319" s="178"/>
      <c r="BBG319" s="178"/>
      <c r="BBH319" s="178"/>
      <c r="BBI319" s="178"/>
      <c r="BBJ319" s="179"/>
      <c r="BBK319" s="73"/>
      <c r="BBL319" s="73"/>
      <c r="BBM319" s="180"/>
      <c r="BBN319" s="75"/>
      <c r="BBO319" s="76"/>
      <c r="BBP319" s="180"/>
      <c r="BBQ319" s="180"/>
      <c r="BBR319" s="180"/>
      <c r="BBS319" s="75"/>
      <c r="BBT319" s="76"/>
      <c r="BBU319" s="181"/>
      <c r="BBV319" s="181"/>
      <c r="BBW319" s="182"/>
      <c r="BBX319" s="134"/>
      <c r="BBY319" s="135"/>
      <c r="BBZ319" s="111"/>
      <c r="BCA319" s="178"/>
      <c r="BCB319" s="178"/>
      <c r="BCC319" s="178"/>
      <c r="BCD319" s="178"/>
      <c r="BCE319" s="179"/>
      <c r="BCF319" s="73"/>
      <c r="BCG319" s="73"/>
      <c r="BCH319" s="180"/>
      <c r="BCI319" s="75"/>
      <c r="BCJ319" s="76"/>
      <c r="BCK319" s="180"/>
      <c r="BCL319" s="180"/>
      <c r="BCM319" s="180"/>
      <c r="BCN319" s="75"/>
      <c r="BCO319" s="76"/>
      <c r="BCP319" s="181"/>
      <c r="BCQ319" s="181"/>
      <c r="BCR319" s="182"/>
      <c r="BCS319" s="134"/>
      <c r="BCT319" s="135"/>
      <c r="BCU319" s="111"/>
      <c r="BCV319" s="178"/>
      <c r="BCW319" s="178"/>
      <c r="BCX319" s="178"/>
      <c r="BCY319" s="178"/>
      <c r="BCZ319" s="179"/>
      <c r="BDA319" s="73"/>
      <c r="BDB319" s="73"/>
      <c r="BDC319" s="180"/>
      <c r="BDD319" s="75"/>
      <c r="BDE319" s="76"/>
      <c r="BDF319" s="180"/>
      <c r="BDG319" s="180"/>
      <c r="BDH319" s="180"/>
      <c r="BDI319" s="75"/>
      <c r="BDJ319" s="76"/>
      <c r="BDK319" s="181"/>
      <c r="BDL319" s="181"/>
      <c r="BDM319" s="182"/>
      <c r="BDN319" s="134"/>
      <c r="BDO319" s="135"/>
      <c r="BDP319" s="111"/>
      <c r="BDQ319" s="178"/>
      <c r="BDR319" s="178"/>
      <c r="BDS319" s="178"/>
      <c r="BDT319" s="178"/>
      <c r="BDU319" s="179"/>
      <c r="BDV319" s="73"/>
      <c r="BDW319" s="73"/>
      <c r="BDX319" s="180"/>
      <c r="BDY319" s="75"/>
      <c r="BDZ319" s="76"/>
      <c r="BEA319" s="180"/>
      <c r="BEB319" s="180"/>
      <c r="BEC319" s="180"/>
      <c r="BED319" s="75"/>
      <c r="BEE319" s="76"/>
      <c r="BEF319" s="181"/>
      <c r="BEG319" s="181"/>
      <c r="BEH319" s="182"/>
      <c r="BEI319" s="134"/>
      <c r="BEJ319" s="135"/>
      <c r="BEK319" s="111"/>
      <c r="BEL319" s="178"/>
      <c r="BEM319" s="178"/>
      <c r="BEN319" s="178"/>
      <c r="BEO319" s="178"/>
      <c r="BEP319" s="179"/>
      <c r="BEQ319" s="73"/>
      <c r="BER319" s="73"/>
      <c r="BES319" s="180"/>
      <c r="BET319" s="75"/>
      <c r="BEU319" s="76"/>
      <c r="BEV319" s="180"/>
      <c r="BEW319" s="180"/>
      <c r="BEX319" s="180"/>
      <c r="BEY319" s="75"/>
      <c r="BEZ319" s="76"/>
      <c r="BFA319" s="181"/>
      <c r="BFB319" s="181"/>
      <c r="BFC319" s="182"/>
      <c r="BFD319" s="134"/>
      <c r="BFE319" s="135"/>
      <c r="BFF319" s="111"/>
      <c r="BFG319" s="178"/>
      <c r="BFH319" s="178"/>
      <c r="BFI319" s="178"/>
      <c r="BFJ319" s="178"/>
      <c r="BFK319" s="179"/>
      <c r="BFL319" s="73"/>
      <c r="BFM319" s="73"/>
      <c r="BFN319" s="180"/>
      <c r="BFO319" s="75"/>
      <c r="BFP319" s="76"/>
      <c r="BFQ319" s="180"/>
      <c r="BFR319" s="180"/>
      <c r="BFS319" s="180"/>
      <c r="BFT319" s="75"/>
      <c r="BFU319" s="76"/>
      <c r="BFV319" s="181"/>
      <c r="BFW319" s="181"/>
      <c r="BFX319" s="182"/>
      <c r="BFY319" s="134"/>
      <c r="BFZ319" s="135"/>
      <c r="BGA319" s="111"/>
      <c r="BGB319" s="178"/>
      <c r="BGC319" s="178"/>
      <c r="BGD319" s="178"/>
      <c r="BGE319" s="178"/>
      <c r="BGF319" s="179"/>
      <c r="BGG319" s="73"/>
      <c r="BGH319" s="73"/>
      <c r="BGI319" s="180"/>
      <c r="BGJ319" s="75"/>
      <c r="BGK319" s="76"/>
      <c r="BGL319" s="180"/>
      <c r="BGM319" s="180"/>
      <c r="BGN319" s="180"/>
      <c r="BGO319" s="75"/>
      <c r="BGP319" s="76"/>
      <c r="BGQ319" s="181"/>
      <c r="BGR319" s="181"/>
      <c r="BGS319" s="182"/>
      <c r="BGT319" s="134"/>
      <c r="BGU319" s="135"/>
      <c r="BGV319" s="111"/>
      <c r="BGW319" s="178"/>
      <c r="BGX319" s="178"/>
      <c r="BGY319" s="178"/>
      <c r="BGZ319" s="178"/>
      <c r="BHA319" s="179"/>
      <c r="BHB319" s="73"/>
      <c r="BHC319" s="73"/>
      <c r="BHD319" s="180"/>
      <c r="BHE319" s="75"/>
      <c r="BHF319" s="76"/>
      <c r="BHG319" s="180"/>
      <c r="BHH319" s="180"/>
      <c r="BHI319" s="180"/>
      <c r="BHJ319" s="75"/>
      <c r="BHK319" s="76"/>
      <c r="BHL319" s="181"/>
      <c r="BHM319" s="181"/>
      <c r="BHN319" s="182"/>
      <c r="BHO319" s="134"/>
      <c r="BHP319" s="135"/>
      <c r="BHQ319" s="111"/>
      <c r="BHR319" s="178"/>
      <c r="BHS319" s="178"/>
      <c r="BHT319" s="178"/>
      <c r="BHU319" s="178"/>
      <c r="BHV319" s="179"/>
      <c r="BHW319" s="73"/>
      <c r="BHX319" s="73"/>
      <c r="BHY319" s="180"/>
      <c r="BHZ319" s="75"/>
      <c r="BIA319" s="76"/>
      <c r="BIB319" s="180"/>
      <c r="BIC319" s="180"/>
      <c r="BID319" s="180"/>
      <c r="BIE319" s="75"/>
      <c r="BIF319" s="76"/>
      <c r="BIG319" s="181"/>
      <c r="BIH319" s="181"/>
      <c r="BII319" s="182"/>
      <c r="BIJ319" s="134"/>
      <c r="BIK319" s="135"/>
      <c r="BIL319" s="111"/>
      <c r="BIM319" s="178"/>
      <c r="BIN319" s="178"/>
      <c r="BIO319" s="178"/>
      <c r="BIP319" s="178"/>
      <c r="BIQ319" s="179"/>
      <c r="BIR319" s="73"/>
      <c r="BIS319" s="73"/>
      <c r="BIT319" s="180"/>
      <c r="BIU319" s="75"/>
      <c r="BIV319" s="76"/>
      <c r="BIW319" s="180"/>
      <c r="BIX319" s="180"/>
      <c r="BIY319" s="180"/>
      <c r="BIZ319" s="75"/>
      <c r="BJA319" s="76"/>
      <c r="BJB319" s="181"/>
      <c r="BJC319" s="181"/>
      <c r="BJD319" s="182"/>
      <c r="BJE319" s="134"/>
      <c r="BJF319" s="135"/>
      <c r="BJG319" s="111"/>
      <c r="BJH319" s="178"/>
      <c r="BJI319" s="178"/>
      <c r="BJJ319" s="178"/>
      <c r="BJK319" s="178"/>
      <c r="BJL319" s="179"/>
      <c r="BJM319" s="73"/>
      <c r="BJN319" s="73"/>
      <c r="BJO319" s="180"/>
      <c r="BJP319" s="75"/>
      <c r="BJQ319" s="76"/>
      <c r="BJR319" s="180"/>
      <c r="BJS319" s="180"/>
      <c r="BJT319" s="180"/>
      <c r="BJU319" s="75"/>
      <c r="BJV319" s="76"/>
      <c r="BJW319" s="181"/>
      <c r="BJX319" s="181"/>
      <c r="BJY319" s="182"/>
      <c r="BJZ319" s="134"/>
      <c r="BKA319" s="135"/>
      <c r="BKB319" s="111"/>
      <c r="BKC319" s="178"/>
      <c r="BKD319" s="178"/>
      <c r="BKE319" s="178"/>
      <c r="BKF319" s="178"/>
      <c r="BKG319" s="179"/>
      <c r="BKH319" s="73"/>
      <c r="BKI319" s="73"/>
      <c r="BKJ319" s="180"/>
      <c r="BKK319" s="75"/>
      <c r="BKL319" s="76"/>
      <c r="BKM319" s="180"/>
      <c r="BKN319" s="180"/>
      <c r="BKO319" s="180"/>
      <c r="BKP319" s="75"/>
      <c r="BKQ319" s="76"/>
      <c r="BKR319" s="181"/>
      <c r="BKS319" s="181"/>
      <c r="BKT319" s="182"/>
      <c r="BKU319" s="134"/>
      <c r="BKV319" s="135"/>
      <c r="BKW319" s="111"/>
      <c r="BKX319" s="178"/>
      <c r="BKY319" s="178"/>
      <c r="BKZ319" s="178"/>
      <c r="BLA319" s="178"/>
      <c r="BLB319" s="179"/>
      <c r="BLC319" s="73"/>
      <c r="BLD319" s="73"/>
      <c r="BLE319" s="180"/>
      <c r="BLF319" s="75"/>
      <c r="BLG319" s="76"/>
      <c r="BLH319" s="180"/>
      <c r="BLI319" s="180"/>
      <c r="BLJ319" s="180"/>
      <c r="BLK319" s="75"/>
      <c r="BLL319" s="76"/>
      <c r="BLM319" s="181"/>
      <c r="BLN319" s="181"/>
      <c r="BLO319" s="182"/>
      <c r="BLP319" s="134"/>
      <c r="BLQ319" s="135"/>
      <c r="BLR319" s="111"/>
      <c r="BLS319" s="178"/>
      <c r="BLT319" s="178"/>
      <c r="BLU319" s="178"/>
      <c r="BLV319" s="178"/>
      <c r="BLW319" s="179"/>
      <c r="BLX319" s="73"/>
      <c r="BLY319" s="73"/>
      <c r="BLZ319" s="180"/>
      <c r="BMA319" s="75"/>
      <c r="BMB319" s="76"/>
      <c r="BMC319" s="180"/>
      <c r="BMD319" s="180"/>
      <c r="BME319" s="180"/>
      <c r="BMF319" s="75"/>
      <c r="BMG319" s="76"/>
      <c r="BMH319" s="181"/>
      <c r="BMI319" s="181"/>
      <c r="BMJ319" s="182"/>
      <c r="BMK319" s="134"/>
      <c r="BML319" s="135"/>
      <c r="BMM319" s="111"/>
      <c r="BMN319" s="178"/>
      <c r="BMO319" s="178"/>
      <c r="BMP319" s="178"/>
      <c r="BMQ319" s="178"/>
      <c r="BMR319" s="179"/>
      <c r="BMS319" s="73"/>
      <c r="BMT319" s="73"/>
      <c r="BMU319" s="180"/>
      <c r="BMV319" s="75"/>
      <c r="BMW319" s="76"/>
      <c r="BMX319" s="180"/>
      <c r="BMY319" s="180"/>
      <c r="BMZ319" s="180"/>
      <c r="BNA319" s="75"/>
      <c r="BNB319" s="76"/>
      <c r="BNC319" s="181"/>
      <c r="BND319" s="181"/>
      <c r="BNE319" s="182"/>
      <c r="BNF319" s="134"/>
      <c r="BNG319" s="135"/>
      <c r="BNH319" s="111"/>
      <c r="BNI319" s="178"/>
      <c r="BNJ319" s="178"/>
      <c r="BNK319" s="178"/>
      <c r="BNL319" s="178"/>
      <c r="BNM319" s="179"/>
      <c r="BNN319" s="73"/>
      <c r="BNO319" s="73"/>
      <c r="BNP319" s="180"/>
      <c r="BNQ319" s="75"/>
      <c r="BNR319" s="76"/>
      <c r="BNS319" s="180"/>
      <c r="BNT319" s="180"/>
      <c r="BNU319" s="180"/>
      <c r="BNV319" s="75"/>
      <c r="BNW319" s="76"/>
      <c r="BNX319" s="181"/>
      <c r="BNY319" s="181"/>
      <c r="BNZ319" s="182"/>
      <c r="BOA319" s="134"/>
      <c r="BOB319" s="135"/>
      <c r="BOC319" s="111"/>
      <c r="BOD319" s="178"/>
      <c r="BOE319" s="178"/>
      <c r="BOF319" s="178"/>
      <c r="BOG319" s="178"/>
      <c r="BOH319" s="179"/>
      <c r="BOI319" s="73"/>
      <c r="BOJ319" s="73"/>
      <c r="BOK319" s="180"/>
      <c r="BOL319" s="75"/>
      <c r="BOM319" s="76"/>
      <c r="BON319" s="180"/>
      <c r="BOO319" s="180"/>
      <c r="BOP319" s="180"/>
      <c r="BOQ319" s="75"/>
      <c r="BOR319" s="76"/>
      <c r="BOS319" s="181"/>
      <c r="BOT319" s="181"/>
      <c r="BOU319" s="182"/>
      <c r="BOV319" s="134"/>
      <c r="BOW319" s="135"/>
      <c r="BOX319" s="111"/>
      <c r="BOY319" s="178"/>
      <c r="BOZ319" s="178"/>
      <c r="BPA319" s="178"/>
      <c r="BPB319" s="178"/>
      <c r="BPC319" s="179"/>
      <c r="BPD319" s="73"/>
      <c r="BPE319" s="73"/>
      <c r="BPF319" s="180"/>
      <c r="BPG319" s="75"/>
      <c r="BPH319" s="76"/>
      <c r="BPI319" s="180"/>
      <c r="BPJ319" s="180"/>
      <c r="BPK319" s="180"/>
      <c r="BPL319" s="75"/>
      <c r="BPM319" s="76"/>
      <c r="BPN319" s="181"/>
      <c r="BPO319" s="181"/>
      <c r="BPP319" s="182"/>
      <c r="BPQ319" s="134"/>
      <c r="BPR319" s="135"/>
      <c r="BPS319" s="111"/>
      <c r="BPT319" s="178"/>
      <c r="BPU319" s="178"/>
      <c r="BPV319" s="178"/>
      <c r="BPW319" s="178"/>
      <c r="BPX319" s="179"/>
      <c r="BPY319" s="73"/>
      <c r="BPZ319" s="73"/>
      <c r="BQA319" s="180"/>
      <c r="BQB319" s="75"/>
      <c r="BQC319" s="76"/>
      <c r="BQD319" s="180"/>
      <c r="BQE319" s="180"/>
      <c r="BQF319" s="180"/>
      <c r="BQG319" s="75"/>
      <c r="BQH319" s="76"/>
      <c r="BQI319" s="181"/>
      <c r="BQJ319" s="181"/>
      <c r="BQK319" s="182"/>
      <c r="BQL319" s="134"/>
      <c r="BQM319" s="135"/>
      <c r="BQN319" s="111"/>
      <c r="BQO319" s="178"/>
      <c r="BQP319" s="178"/>
      <c r="BQQ319" s="178"/>
      <c r="BQR319" s="178"/>
      <c r="BQS319" s="179"/>
      <c r="BQT319" s="73"/>
      <c r="BQU319" s="73"/>
      <c r="BQV319" s="180"/>
      <c r="BQW319" s="75"/>
      <c r="BQX319" s="76"/>
      <c r="BQY319" s="180"/>
      <c r="BQZ319" s="180"/>
      <c r="BRA319" s="180"/>
      <c r="BRB319" s="75"/>
      <c r="BRC319" s="76"/>
      <c r="BRD319" s="181"/>
      <c r="BRE319" s="181"/>
      <c r="BRF319" s="182"/>
      <c r="BRG319" s="134"/>
      <c r="BRH319" s="135"/>
      <c r="BRI319" s="111"/>
      <c r="BRJ319" s="178"/>
      <c r="BRK319" s="178"/>
      <c r="BRL319" s="178"/>
      <c r="BRM319" s="178"/>
      <c r="BRN319" s="179"/>
      <c r="BRO319" s="73"/>
      <c r="BRP319" s="73"/>
      <c r="BRQ319" s="180"/>
      <c r="BRR319" s="75"/>
      <c r="BRS319" s="76"/>
      <c r="BRT319" s="180"/>
      <c r="BRU319" s="180"/>
      <c r="BRV319" s="180"/>
      <c r="BRW319" s="75"/>
      <c r="BRX319" s="76"/>
      <c r="BRY319" s="181"/>
      <c r="BRZ319" s="181"/>
      <c r="BSA319" s="182"/>
      <c r="BSB319" s="134"/>
      <c r="BSC319" s="135"/>
      <c r="BSD319" s="111"/>
      <c r="BSE319" s="178"/>
      <c r="BSF319" s="178"/>
      <c r="BSG319" s="178"/>
      <c r="BSH319" s="178"/>
      <c r="BSI319" s="179"/>
      <c r="BSJ319" s="73"/>
      <c r="BSK319" s="73"/>
      <c r="BSL319" s="180"/>
      <c r="BSM319" s="75"/>
      <c r="BSN319" s="76"/>
      <c r="BSO319" s="180"/>
      <c r="BSP319" s="180"/>
      <c r="BSQ319" s="180"/>
      <c r="BSR319" s="75"/>
      <c r="BSS319" s="76"/>
      <c r="BST319" s="181"/>
      <c r="BSU319" s="181"/>
      <c r="BSV319" s="182"/>
      <c r="BSW319" s="134"/>
      <c r="BSX319" s="135"/>
      <c r="BSY319" s="111"/>
      <c r="BSZ319" s="178"/>
      <c r="BTA319" s="178"/>
      <c r="BTB319" s="178"/>
      <c r="BTC319" s="178"/>
      <c r="BTD319" s="179"/>
      <c r="BTE319" s="73"/>
      <c r="BTF319" s="73"/>
      <c r="BTG319" s="180"/>
      <c r="BTH319" s="75"/>
      <c r="BTI319" s="76"/>
      <c r="BTJ319" s="180"/>
      <c r="BTK319" s="180"/>
      <c r="BTL319" s="180"/>
      <c r="BTM319" s="75"/>
      <c r="BTN319" s="76"/>
      <c r="BTO319" s="181"/>
      <c r="BTP319" s="181"/>
      <c r="BTQ319" s="182"/>
      <c r="BTR319" s="134"/>
      <c r="BTS319" s="135"/>
      <c r="BTT319" s="111"/>
      <c r="BTU319" s="178"/>
      <c r="BTV319" s="178"/>
      <c r="BTW319" s="178"/>
      <c r="BTX319" s="178"/>
      <c r="BTY319" s="179"/>
      <c r="BTZ319" s="73"/>
      <c r="BUA319" s="73"/>
      <c r="BUB319" s="180"/>
      <c r="BUC319" s="75"/>
      <c r="BUD319" s="76"/>
      <c r="BUE319" s="180"/>
      <c r="BUF319" s="180"/>
      <c r="BUG319" s="180"/>
      <c r="BUH319" s="75"/>
      <c r="BUI319" s="76"/>
      <c r="BUJ319" s="181"/>
      <c r="BUK319" s="181"/>
      <c r="BUL319" s="182"/>
      <c r="BUM319" s="134"/>
      <c r="BUN319" s="135"/>
      <c r="BUO319" s="111"/>
      <c r="BUP319" s="178"/>
      <c r="BUQ319" s="178"/>
      <c r="BUR319" s="178"/>
      <c r="BUS319" s="178"/>
      <c r="BUT319" s="179"/>
      <c r="BUU319" s="73"/>
      <c r="BUV319" s="73"/>
      <c r="BUW319" s="180"/>
      <c r="BUX319" s="75"/>
      <c r="BUY319" s="76"/>
      <c r="BUZ319" s="180"/>
      <c r="BVA319" s="180"/>
      <c r="BVB319" s="180"/>
      <c r="BVC319" s="75"/>
      <c r="BVD319" s="76"/>
      <c r="BVE319" s="181"/>
      <c r="BVF319" s="181"/>
      <c r="BVG319" s="182"/>
      <c r="BVH319" s="134"/>
      <c r="BVI319" s="135"/>
      <c r="BVJ319" s="111"/>
      <c r="BVK319" s="178"/>
      <c r="BVL319" s="178"/>
      <c r="BVM319" s="178"/>
      <c r="BVN319" s="178"/>
      <c r="BVO319" s="179"/>
      <c r="BVP319" s="73"/>
      <c r="BVQ319" s="73"/>
      <c r="BVR319" s="180"/>
      <c r="BVS319" s="75"/>
      <c r="BVT319" s="76"/>
      <c r="BVU319" s="180"/>
      <c r="BVV319" s="180"/>
      <c r="BVW319" s="180"/>
      <c r="BVX319" s="75"/>
      <c r="BVY319" s="76"/>
      <c r="BVZ319" s="181"/>
      <c r="BWA319" s="181"/>
      <c r="BWB319" s="182"/>
      <c r="BWC319" s="134"/>
      <c r="BWD319" s="135"/>
      <c r="BWE319" s="111"/>
      <c r="BWF319" s="178"/>
      <c r="BWG319" s="178"/>
      <c r="BWH319" s="178"/>
      <c r="BWI319" s="178"/>
      <c r="BWJ319" s="179"/>
      <c r="BWK319" s="73"/>
      <c r="BWL319" s="73"/>
      <c r="BWM319" s="180"/>
      <c r="BWN319" s="75"/>
      <c r="BWO319" s="76"/>
      <c r="BWP319" s="180"/>
      <c r="BWQ319" s="180"/>
      <c r="BWR319" s="180"/>
      <c r="BWS319" s="75"/>
      <c r="BWT319" s="76"/>
      <c r="BWU319" s="181"/>
      <c r="BWV319" s="181"/>
      <c r="BWW319" s="182"/>
      <c r="BWX319" s="134"/>
      <c r="BWY319" s="135"/>
      <c r="BWZ319" s="111"/>
      <c r="BXA319" s="178"/>
      <c r="BXB319" s="178"/>
      <c r="BXC319" s="178"/>
      <c r="BXD319" s="178"/>
      <c r="BXE319" s="179"/>
      <c r="BXF319" s="73"/>
      <c r="BXG319" s="73"/>
      <c r="BXH319" s="180"/>
      <c r="BXI319" s="75"/>
      <c r="BXJ319" s="76"/>
      <c r="BXK319" s="180"/>
      <c r="BXL319" s="180"/>
      <c r="BXM319" s="180"/>
      <c r="BXN319" s="75"/>
      <c r="BXO319" s="76"/>
      <c r="BXP319" s="181"/>
      <c r="BXQ319" s="181"/>
      <c r="BXR319" s="182"/>
      <c r="BXS319" s="134"/>
      <c r="BXT319" s="135"/>
      <c r="BXU319" s="111"/>
      <c r="BXV319" s="178"/>
      <c r="BXW319" s="178"/>
      <c r="BXX319" s="178"/>
      <c r="BXY319" s="178"/>
      <c r="BXZ319" s="179"/>
      <c r="BYA319" s="73"/>
      <c r="BYB319" s="73"/>
      <c r="BYC319" s="180"/>
      <c r="BYD319" s="75"/>
      <c r="BYE319" s="76"/>
      <c r="BYF319" s="180"/>
      <c r="BYG319" s="180"/>
      <c r="BYH319" s="180"/>
      <c r="BYI319" s="75"/>
      <c r="BYJ319" s="76"/>
      <c r="BYK319" s="181"/>
      <c r="BYL319" s="181"/>
      <c r="BYM319" s="182"/>
      <c r="BYN319" s="134"/>
      <c r="BYO319" s="135"/>
      <c r="BYP319" s="111"/>
      <c r="BYQ319" s="178"/>
      <c r="BYR319" s="178"/>
      <c r="BYS319" s="178"/>
      <c r="BYT319" s="178"/>
      <c r="BYU319" s="179"/>
      <c r="BYV319" s="73"/>
      <c r="BYW319" s="73"/>
      <c r="BYX319" s="180"/>
      <c r="BYY319" s="75"/>
      <c r="BYZ319" s="76"/>
      <c r="BZA319" s="180"/>
      <c r="BZB319" s="180"/>
      <c r="BZC319" s="180"/>
      <c r="BZD319" s="75"/>
      <c r="BZE319" s="76"/>
      <c r="BZF319" s="181"/>
      <c r="BZG319" s="181"/>
      <c r="BZH319" s="182"/>
      <c r="BZI319" s="134"/>
      <c r="BZJ319" s="135"/>
      <c r="BZK319" s="111"/>
      <c r="BZL319" s="178"/>
      <c r="BZM319" s="178"/>
      <c r="BZN319" s="178"/>
      <c r="BZO319" s="178"/>
      <c r="BZP319" s="179"/>
      <c r="BZQ319" s="73"/>
      <c r="BZR319" s="73"/>
      <c r="BZS319" s="180"/>
      <c r="BZT319" s="75"/>
      <c r="BZU319" s="76"/>
      <c r="BZV319" s="180"/>
      <c r="BZW319" s="180"/>
      <c r="BZX319" s="180"/>
      <c r="BZY319" s="75"/>
      <c r="BZZ319" s="76"/>
      <c r="CAA319" s="181"/>
      <c r="CAB319" s="181"/>
      <c r="CAC319" s="182"/>
      <c r="CAD319" s="134"/>
      <c r="CAE319" s="135"/>
      <c r="CAF319" s="111"/>
      <c r="CAG319" s="178"/>
      <c r="CAH319" s="178"/>
      <c r="CAI319" s="178"/>
      <c r="CAJ319" s="178"/>
      <c r="CAK319" s="179"/>
      <c r="CAL319" s="73"/>
      <c r="CAM319" s="73"/>
      <c r="CAN319" s="180"/>
      <c r="CAO319" s="75"/>
      <c r="CAP319" s="76"/>
      <c r="CAQ319" s="180"/>
      <c r="CAR319" s="180"/>
      <c r="CAS319" s="180"/>
      <c r="CAT319" s="75"/>
      <c r="CAU319" s="76"/>
      <c r="CAV319" s="181"/>
      <c r="CAW319" s="181"/>
      <c r="CAX319" s="182"/>
      <c r="CAY319" s="134"/>
      <c r="CAZ319" s="135"/>
      <c r="CBA319" s="111"/>
      <c r="CBB319" s="178"/>
      <c r="CBC319" s="178"/>
      <c r="CBD319" s="178"/>
      <c r="CBE319" s="178"/>
      <c r="CBF319" s="179"/>
      <c r="CBG319" s="73"/>
      <c r="CBH319" s="73"/>
      <c r="CBI319" s="180"/>
      <c r="CBJ319" s="75"/>
      <c r="CBK319" s="76"/>
      <c r="CBL319" s="180"/>
      <c r="CBM319" s="180"/>
      <c r="CBN319" s="180"/>
      <c r="CBO319" s="75"/>
      <c r="CBP319" s="76"/>
      <c r="CBQ319" s="181"/>
      <c r="CBR319" s="181"/>
      <c r="CBS319" s="182"/>
      <c r="CBT319" s="134"/>
      <c r="CBU319" s="135"/>
      <c r="CBV319" s="111"/>
      <c r="CBW319" s="178"/>
      <c r="CBX319" s="178"/>
      <c r="CBY319" s="178"/>
      <c r="CBZ319" s="178"/>
      <c r="CCA319" s="179"/>
      <c r="CCB319" s="73"/>
      <c r="CCC319" s="73"/>
      <c r="CCD319" s="180"/>
      <c r="CCE319" s="75"/>
      <c r="CCF319" s="76"/>
      <c r="CCG319" s="180"/>
      <c r="CCH319" s="180"/>
      <c r="CCI319" s="180"/>
      <c r="CCJ319" s="75"/>
      <c r="CCK319" s="76"/>
      <c r="CCL319" s="181"/>
      <c r="CCM319" s="181"/>
      <c r="CCN319" s="182"/>
      <c r="CCO319" s="134"/>
      <c r="CCP319" s="135"/>
      <c r="CCQ319" s="111"/>
      <c r="CCR319" s="178"/>
      <c r="CCS319" s="178"/>
      <c r="CCT319" s="178"/>
      <c r="CCU319" s="178"/>
      <c r="CCV319" s="179"/>
      <c r="CCW319" s="73"/>
      <c r="CCX319" s="73"/>
      <c r="CCY319" s="180"/>
      <c r="CCZ319" s="75"/>
      <c r="CDA319" s="76"/>
      <c r="CDB319" s="180"/>
      <c r="CDC319" s="180"/>
      <c r="CDD319" s="180"/>
      <c r="CDE319" s="75"/>
      <c r="CDF319" s="76"/>
      <c r="CDG319" s="181"/>
      <c r="CDH319" s="181"/>
      <c r="CDI319" s="182"/>
      <c r="CDJ319" s="134"/>
      <c r="CDK319" s="135"/>
      <c r="CDL319" s="111"/>
      <c r="CDM319" s="178"/>
      <c r="CDN319" s="178"/>
      <c r="CDO319" s="178"/>
      <c r="CDP319" s="178"/>
      <c r="CDQ319" s="179"/>
      <c r="CDR319" s="73"/>
      <c r="CDS319" s="73"/>
      <c r="CDT319" s="180"/>
      <c r="CDU319" s="75"/>
      <c r="CDV319" s="76"/>
      <c r="CDW319" s="180"/>
      <c r="CDX319" s="180"/>
      <c r="CDY319" s="180"/>
      <c r="CDZ319" s="75"/>
      <c r="CEA319" s="76"/>
      <c r="CEB319" s="181"/>
      <c r="CEC319" s="181"/>
      <c r="CED319" s="182"/>
      <c r="CEE319" s="134"/>
      <c r="CEF319" s="135"/>
      <c r="CEG319" s="111"/>
      <c r="CEH319" s="178"/>
      <c r="CEI319" s="178"/>
      <c r="CEJ319" s="178"/>
      <c r="CEK319" s="178"/>
      <c r="CEL319" s="179"/>
      <c r="CEM319" s="73"/>
      <c r="CEN319" s="73"/>
      <c r="CEO319" s="180"/>
      <c r="CEP319" s="75"/>
      <c r="CEQ319" s="76"/>
      <c r="CER319" s="180"/>
      <c r="CES319" s="180"/>
      <c r="CET319" s="180"/>
      <c r="CEU319" s="75"/>
      <c r="CEV319" s="76"/>
      <c r="CEW319" s="181"/>
      <c r="CEX319" s="181"/>
      <c r="CEY319" s="182"/>
      <c r="CEZ319" s="134"/>
      <c r="CFA319" s="135"/>
      <c r="CFB319" s="111"/>
      <c r="CFC319" s="178"/>
      <c r="CFD319" s="178"/>
      <c r="CFE319" s="178"/>
      <c r="CFF319" s="178"/>
      <c r="CFG319" s="179"/>
      <c r="CFH319" s="73"/>
      <c r="CFI319" s="73"/>
      <c r="CFJ319" s="180"/>
      <c r="CFK319" s="75"/>
      <c r="CFL319" s="76"/>
      <c r="CFM319" s="180"/>
      <c r="CFN319" s="180"/>
      <c r="CFO319" s="180"/>
      <c r="CFP319" s="75"/>
      <c r="CFQ319" s="76"/>
      <c r="CFR319" s="181"/>
      <c r="CFS319" s="181"/>
      <c r="CFT319" s="182"/>
      <c r="CFU319" s="134"/>
      <c r="CFV319" s="135"/>
      <c r="CFW319" s="111"/>
      <c r="CFX319" s="178"/>
      <c r="CFY319" s="178"/>
      <c r="CFZ319" s="178"/>
      <c r="CGA319" s="178"/>
      <c r="CGB319" s="179"/>
      <c r="CGC319" s="73"/>
      <c r="CGD319" s="73"/>
      <c r="CGE319" s="180"/>
      <c r="CGF319" s="75"/>
      <c r="CGG319" s="76"/>
      <c r="CGH319" s="180"/>
      <c r="CGI319" s="180"/>
      <c r="CGJ319" s="180"/>
      <c r="CGK319" s="75"/>
      <c r="CGL319" s="76"/>
      <c r="CGM319" s="181"/>
      <c r="CGN319" s="181"/>
      <c r="CGO319" s="182"/>
      <c r="CGP319" s="134"/>
      <c r="CGQ319" s="135"/>
      <c r="CGR319" s="111"/>
      <c r="CGS319" s="178"/>
      <c r="CGT319" s="178"/>
      <c r="CGU319" s="178"/>
      <c r="CGV319" s="178"/>
      <c r="CGW319" s="179"/>
      <c r="CGX319" s="73"/>
      <c r="CGY319" s="73"/>
      <c r="CGZ319" s="180"/>
      <c r="CHA319" s="75"/>
      <c r="CHB319" s="76"/>
      <c r="CHC319" s="180"/>
      <c r="CHD319" s="180"/>
      <c r="CHE319" s="180"/>
      <c r="CHF319" s="75"/>
      <c r="CHG319" s="76"/>
      <c r="CHH319" s="181"/>
      <c r="CHI319" s="181"/>
      <c r="CHJ319" s="182"/>
      <c r="CHK319" s="134"/>
      <c r="CHL319" s="135"/>
      <c r="CHM319" s="111"/>
      <c r="CHN319" s="178"/>
      <c r="CHO319" s="178"/>
      <c r="CHP319" s="178"/>
      <c r="CHQ319" s="178"/>
      <c r="CHR319" s="179"/>
      <c r="CHS319" s="73"/>
      <c r="CHT319" s="73"/>
      <c r="CHU319" s="180"/>
      <c r="CHV319" s="75"/>
      <c r="CHW319" s="76"/>
      <c r="CHX319" s="180"/>
      <c r="CHY319" s="180"/>
      <c r="CHZ319" s="180"/>
      <c r="CIA319" s="75"/>
      <c r="CIB319" s="76"/>
      <c r="CIC319" s="181"/>
      <c r="CID319" s="181"/>
      <c r="CIE319" s="182"/>
      <c r="CIF319" s="134"/>
      <c r="CIG319" s="135"/>
      <c r="CIH319" s="111"/>
      <c r="CII319" s="178"/>
      <c r="CIJ319" s="178"/>
      <c r="CIK319" s="178"/>
      <c r="CIL319" s="178"/>
      <c r="CIM319" s="179"/>
      <c r="CIN319" s="73"/>
      <c r="CIO319" s="73"/>
      <c r="CIP319" s="180"/>
      <c r="CIQ319" s="75"/>
      <c r="CIR319" s="76"/>
      <c r="CIS319" s="180"/>
      <c r="CIT319" s="180"/>
      <c r="CIU319" s="180"/>
      <c r="CIV319" s="75"/>
      <c r="CIW319" s="76"/>
      <c r="CIX319" s="181"/>
      <c r="CIY319" s="181"/>
      <c r="CIZ319" s="182"/>
      <c r="CJA319" s="134"/>
      <c r="CJB319" s="135"/>
      <c r="CJC319" s="111"/>
      <c r="CJD319" s="178"/>
      <c r="CJE319" s="178"/>
      <c r="CJF319" s="178"/>
      <c r="CJG319" s="178"/>
      <c r="CJH319" s="179"/>
      <c r="CJI319" s="73"/>
      <c r="CJJ319" s="73"/>
      <c r="CJK319" s="180"/>
      <c r="CJL319" s="75"/>
      <c r="CJM319" s="76"/>
      <c r="CJN319" s="180"/>
      <c r="CJO319" s="180"/>
      <c r="CJP319" s="180"/>
      <c r="CJQ319" s="75"/>
      <c r="CJR319" s="76"/>
      <c r="CJS319" s="181"/>
      <c r="CJT319" s="181"/>
      <c r="CJU319" s="182"/>
      <c r="CJV319" s="134"/>
      <c r="CJW319" s="135"/>
      <c r="CJX319" s="111"/>
      <c r="CJY319" s="178"/>
      <c r="CJZ319" s="178"/>
      <c r="CKA319" s="178"/>
      <c r="CKB319" s="178"/>
      <c r="CKC319" s="179"/>
      <c r="CKD319" s="73"/>
      <c r="CKE319" s="73"/>
      <c r="CKF319" s="180"/>
      <c r="CKG319" s="75"/>
      <c r="CKH319" s="76"/>
      <c r="CKI319" s="180"/>
      <c r="CKJ319" s="180"/>
      <c r="CKK319" s="180"/>
      <c r="CKL319" s="75"/>
      <c r="CKM319" s="76"/>
      <c r="CKN319" s="181"/>
      <c r="CKO319" s="181"/>
      <c r="CKP319" s="182"/>
      <c r="CKQ319" s="134"/>
      <c r="CKR319" s="135"/>
      <c r="CKS319" s="111"/>
      <c r="CKT319" s="178"/>
      <c r="CKU319" s="178"/>
      <c r="CKV319" s="178"/>
      <c r="CKW319" s="178"/>
      <c r="CKX319" s="179"/>
      <c r="CKY319" s="73"/>
      <c r="CKZ319" s="73"/>
      <c r="CLA319" s="180"/>
      <c r="CLB319" s="75"/>
      <c r="CLC319" s="76"/>
      <c r="CLD319" s="180"/>
      <c r="CLE319" s="180"/>
      <c r="CLF319" s="180"/>
      <c r="CLG319" s="75"/>
      <c r="CLH319" s="76"/>
      <c r="CLI319" s="181"/>
      <c r="CLJ319" s="181"/>
      <c r="CLK319" s="182"/>
      <c r="CLL319" s="134"/>
      <c r="CLM319" s="135"/>
      <c r="CLN319" s="111"/>
      <c r="CLO319" s="178"/>
      <c r="CLP319" s="178"/>
      <c r="CLQ319" s="178"/>
      <c r="CLR319" s="178"/>
      <c r="CLS319" s="179"/>
      <c r="CLT319" s="73"/>
      <c r="CLU319" s="73"/>
      <c r="CLV319" s="180"/>
      <c r="CLW319" s="75"/>
      <c r="CLX319" s="76"/>
      <c r="CLY319" s="180"/>
      <c r="CLZ319" s="180"/>
      <c r="CMA319" s="180"/>
      <c r="CMB319" s="75"/>
      <c r="CMC319" s="76"/>
      <c r="CMD319" s="181"/>
      <c r="CME319" s="181"/>
      <c r="CMF319" s="182"/>
      <c r="CMG319" s="134"/>
      <c r="CMH319" s="135"/>
      <c r="CMI319" s="111"/>
      <c r="CMJ319" s="178"/>
      <c r="CMK319" s="178"/>
      <c r="CML319" s="178"/>
      <c r="CMM319" s="178"/>
      <c r="CMN319" s="179"/>
      <c r="CMO319" s="73"/>
      <c r="CMP319" s="73"/>
      <c r="CMQ319" s="180"/>
      <c r="CMR319" s="75"/>
      <c r="CMS319" s="76"/>
      <c r="CMT319" s="180"/>
      <c r="CMU319" s="180"/>
      <c r="CMV319" s="180"/>
      <c r="CMW319" s="75"/>
      <c r="CMX319" s="76"/>
      <c r="CMY319" s="181"/>
      <c r="CMZ319" s="181"/>
      <c r="CNA319" s="182"/>
      <c r="CNB319" s="134"/>
      <c r="CNC319" s="135"/>
      <c r="CND319" s="111"/>
      <c r="CNE319" s="178"/>
      <c r="CNF319" s="178"/>
      <c r="CNG319" s="178"/>
      <c r="CNH319" s="178"/>
      <c r="CNI319" s="179"/>
      <c r="CNJ319" s="73"/>
      <c r="CNK319" s="73"/>
      <c r="CNL319" s="180"/>
      <c r="CNM319" s="75"/>
      <c r="CNN319" s="76"/>
      <c r="CNO319" s="180"/>
      <c r="CNP319" s="180"/>
      <c r="CNQ319" s="180"/>
      <c r="CNR319" s="75"/>
      <c r="CNS319" s="76"/>
      <c r="CNT319" s="181"/>
      <c r="CNU319" s="181"/>
      <c r="CNV319" s="182"/>
      <c r="CNW319" s="134"/>
      <c r="CNX319" s="135"/>
      <c r="CNY319" s="111"/>
      <c r="CNZ319" s="178"/>
      <c r="COA319" s="178"/>
      <c r="COB319" s="178"/>
      <c r="COC319" s="178"/>
      <c r="COD319" s="179"/>
      <c r="COE319" s="73"/>
      <c r="COF319" s="73"/>
      <c r="COG319" s="180"/>
      <c r="COH319" s="75"/>
      <c r="COI319" s="76"/>
      <c r="COJ319" s="180"/>
      <c r="COK319" s="180"/>
      <c r="COL319" s="180"/>
      <c r="COM319" s="75"/>
      <c r="CON319" s="76"/>
      <c r="COO319" s="181"/>
      <c r="COP319" s="181"/>
      <c r="COQ319" s="182"/>
      <c r="COR319" s="134"/>
      <c r="COS319" s="135"/>
      <c r="COT319" s="111"/>
      <c r="COU319" s="178"/>
      <c r="COV319" s="178"/>
      <c r="COW319" s="178"/>
      <c r="COX319" s="178"/>
      <c r="COY319" s="179"/>
      <c r="COZ319" s="73"/>
      <c r="CPA319" s="73"/>
      <c r="CPB319" s="180"/>
      <c r="CPC319" s="75"/>
      <c r="CPD319" s="76"/>
      <c r="CPE319" s="180"/>
      <c r="CPF319" s="180"/>
      <c r="CPG319" s="180"/>
      <c r="CPH319" s="75"/>
      <c r="CPI319" s="76"/>
      <c r="CPJ319" s="181"/>
      <c r="CPK319" s="181"/>
      <c r="CPL319" s="182"/>
      <c r="CPM319" s="134"/>
      <c r="CPN319" s="135"/>
      <c r="CPO319" s="111"/>
      <c r="CPP319" s="178"/>
      <c r="CPQ319" s="178"/>
      <c r="CPR319" s="178"/>
      <c r="CPS319" s="178"/>
      <c r="CPT319" s="179"/>
      <c r="CPU319" s="73"/>
      <c r="CPV319" s="73"/>
      <c r="CPW319" s="180"/>
      <c r="CPX319" s="75"/>
      <c r="CPY319" s="76"/>
      <c r="CPZ319" s="180"/>
      <c r="CQA319" s="180"/>
      <c r="CQB319" s="180"/>
      <c r="CQC319" s="75"/>
      <c r="CQD319" s="76"/>
      <c r="CQE319" s="181"/>
      <c r="CQF319" s="181"/>
      <c r="CQG319" s="182"/>
      <c r="CQH319" s="134"/>
      <c r="CQI319" s="135"/>
      <c r="CQJ319" s="111"/>
      <c r="CQK319" s="178"/>
      <c r="CQL319" s="178"/>
      <c r="CQM319" s="178"/>
      <c r="CQN319" s="178"/>
      <c r="CQO319" s="179"/>
      <c r="CQP319" s="73"/>
      <c r="CQQ319" s="73"/>
      <c r="CQR319" s="180"/>
      <c r="CQS319" s="75"/>
      <c r="CQT319" s="76"/>
      <c r="CQU319" s="180"/>
      <c r="CQV319" s="180"/>
      <c r="CQW319" s="180"/>
      <c r="CQX319" s="75"/>
      <c r="CQY319" s="76"/>
      <c r="CQZ319" s="181"/>
      <c r="CRA319" s="181"/>
      <c r="CRB319" s="182"/>
      <c r="CRC319" s="134"/>
      <c r="CRD319" s="135"/>
      <c r="CRE319" s="111"/>
      <c r="CRF319" s="178"/>
      <c r="CRG319" s="178"/>
      <c r="CRH319" s="178"/>
      <c r="CRI319" s="178"/>
      <c r="CRJ319" s="179"/>
      <c r="CRK319" s="73"/>
      <c r="CRL319" s="73"/>
      <c r="CRM319" s="180"/>
      <c r="CRN319" s="75"/>
      <c r="CRO319" s="76"/>
      <c r="CRP319" s="180"/>
      <c r="CRQ319" s="180"/>
      <c r="CRR319" s="180"/>
      <c r="CRS319" s="75"/>
      <c r="CRT319" s="76"/>
      <c r="CRU319" s="181"/>
      <c r="CRV319" s="181"/>
      <c r="CRW319" s="182"/>
      <c r="CRX319" s="134"/>
      <c r="CRY319" s="135"/>
      <c r="CRZ319" s="111"/>
      <c r="CSA319" s="178"/>
      <c r="CSB319" s="178"/>
      <c r="CSC319" s="178"/>
      <c r="CSD319" s="178"/>
      <c r="CSE319" s="179"/>
      <c r="CSF319" s="73"/>
      <c r="CSG319" s="73"/>
      <c r="CSH319" s="180"/>
      <c r="CSI319" s="75"/>
      <c r="CSJ319" s="76"/>
      <c r="CSK319" s="180"/>
      <c r="CSL319" s="180"/>
      <c r="CSM319" s="180"/>
      <c r="CSN319" s="75"/>
      <c r="CSO319" s="76"/>
      <c r="CSP319" s="181"/>
      <c r="CSQ319" s="181"/>
      <c r="CSR319" s="182"/>
      <c r="CSS319" s="134"/>
      <c r="CST319" s="135"/>
      <c r="CSU319" s="111"/>
      <c r="CSV319" s="178"/>
      <c r="CSW319" s="178"/>
      <c r="CSX319" s="178"/>
      <c r="CSY319" s="178"/>
      <c r="CSZ319" s="179"/>
      <c r="CTA319" s="73"/>
      <c r="CTB319" s="73"/>
      <c r="CTC319" s="180"/>
      <c r="CTD319" s="75"/>
      <c r="CTE319" s="76"/>
      <c r="CTF319" s="180"/>
      <c r="CTG319" s="180"/>
      <c r="CTH319" s="180"/>
      <c r="CTI319" s="75"/>
      <c r="CTJ319" s="76"/>
      <c r="CTK319" s="181"/>
      <c r="CTL319" s="181"/>
      <c r="CTM319" s="182"/>
      <c r="CTN319" s="134"/>
      <c r="CTO319" s="135"/>
      <c r="CTP319" s="111"/>
      <c r="CTQ319" s="178"/>
      <c r="CTR319" s="178"/>
      <c r="CTS319" s="178"/>
      <c r="CTT319" s="178"/>
      <c r="CTU319" s="179"/>
      <c r="CTV319" s="73"/>
      <c r="CTW319" s="73"/>
      <c r="CTX319" s="180"/>
      <c r="CTY319" s="75"/>
      <c r="CTZ319" s="76"/>
      <c r="CUA319" s="180"/>
      <c r="CUB319" s="180"/>
      <c r="CUC319" s="180"/>
      <c r="CUD319" s="75"/>
      <c r="CUE319" s="76"/>
      <c r="CUF319" s="181"/>
      <c r="CUG319" s="181"/>
      <c r="CUH319" s="182"/>
      <c r="CUI319" s="134"/>
      <c r="CUJ319" s="135"/>
      <c r="CUK319" s="111"/>
      <c r="CUL319" s="178"/>
      <c r="CUM319" s="178"/>
      <c r="CUN319" s="178"/>
      <c r="CUO319" s="178"/>
      <c r="CUP319" s="179"/>
      <c r="CUQ319" s="73"/>
      <c r="CUR319" s="73"/>
      <c r="CUS319" s="180"/>
      <c r="CUT319" s="75"/>
      <c r="CUU319" s="76"/>
      <c r="CUV319" s="180"/>
      <c r="CUW319" s="180"/>
      <c r="CUX319" s="180"/>
      <c r="CUY319" s="75"/>
      <c r="CUZ319" s="76"/>
      <c r="CVA319" s="181"/>
      <c r="CVB319" s="181"/>
      <c r="CVC319" s="182"/>
      <c r="CVD319" s="134"/>
      <c r="CVE319" s="135"/>
      <c r="CVF319" s="111"/>
      <c r="CVG319" s="178"/>
      <c r="CVH319" s="178"/>
      <c r="CVI319" s="178"/>
      <c r="CVJ319" s="178"/>
      <c r="CVK319" s="179"/>
      <c r="CVL319" s="73"/>
      <c r="CVM319" s="73"/>
      <c r="CVN319" s="180"/>
      <c r="CVO319" s="75"/>
      <c r="CVP319" s="76"/>
      <c r="CVQ319" s="180"/>
      <c r="CVR319" s="180"/>
      <c r="CVS319" s="180"/>
      <c r="CVT319" s="75"/>
      <c r="CVU319" s="76"/>
      <c r="CVV319" s="181"/>
      <c r="CVW319" s="181"/>
      <c r="CVX319" s="182"/>
      <c r="CVY319" s="134"/>
      <c r="CVZ319" s="135"/>
      <c r="CWA319" s="111"/>
      <c r="CWB319" s="178"/>
      <c r="CWC319" s="178"/>
      <c r="CWD319" s="178"/>
      <c r="CWE319" s="178"/>
      <c r="CWF319" s="179"/>
      <c r="CWG319" s="73"/>
      <c r="CWH319" s="73"/>
      <c r="CWI319" s="180"/>
      <c r="CWJ319" s="75"/>
      <c r="CWK319" s="76"/>
      <c r="CWL319" s="180"/>
      <c r="CWM319" s="180"/>
      <c r="CWN319" s="180"/>
      <c r="CWO319" s="75"/>
      <c r="CWP319" s="76"/>
      <c r="CWQ319" s="181"/>
      <c r="CWR319" s="181"/>
      <c r="CWS319" s="182"/>
      <c r="CWT319" s="134"/>
      <c r="CWU319" s="135"/>
      <c r="CWV319" s="111"/>
      <c r="CWW319" s="178"/>
      <c r="CWX319" s="178"/>
      <c r="CWY319" s="178"/>
      <c r="CWZ319" s="178"/>
      <c r="CXA319" s="179"/>
      <c r="CXB319" s="73"/>
      <c r="CXC319" s="73"/>
      <c r="CXD319" s="180"/>
      <c r="CXE319" s="75"/>
      <c r="CXF319" s="76"/>
      <c r="CXG319" s="180"/>
      <c r="CXH319" s="180"/>
      <c r="CXI319" s="180"/>
      <c r="CXJ319" s="75"/>
      <c r="CXK319" s="76"/>
      <c r="CXL319" s="181"/>
      <c r="CXM319" s="181"/>
      <c r="CXN319" s="182"/>
      <c r="CXO319" s="134"/>
      <c r="CXP319" s="135"/>
      <c r="CXQ319" s="111"/>
      <c r="CXR319" s="178"/>
      <c r="CXS319" s="178"/>
      <c r="CXT319" s="178"/>
      <c r="CXU319" s="178"/>
      <c r="CXV319" s="179"/>
      <c r="CXW319" s="73"/>
      <c r="CXX319" s="73"/>
      <c r="CXY319" s="180"/>
      <c r="CXZ319" s="75"/>
      <c r="CYA319" s="76"/>
      <c r="CYB319" s="180"/>
      <c r="CYC319" s="180"/>
      <c r="CYD319" s="180"/>
      <c r="CYE319" s="75"/>
      <c r="CYF319" s="76"/>
      <c r="CYG319" s="181"/>
      <c r="CYH319" s="181"/>
      <c r="CYI319" s="182"/>
      <c r="CYJ319" s="134"/>
      <c r="CYK319" s="135"/>
      <c r="CYL319" s="111"/>
      <c r="CYM319" s="178"/>
      <c r="CYN319" s="178"/>
      <c r="CYO319" s="178"/>
      <c r="CYP319" s="178"/>
      <c r="CYQ319" s="179"/>
      <c r="CYR319" s="73"/>
      <c r="CYS319" s="73"/>
      <c r="CYT319" s="180"/>
      <c r="CYU319" s="75"/>
      <c r="CYV319" s="76"/>
      <c r="CYW319" s="180"/>
      <c r="CYX319" s="180"/>
      <c r="CYY319" s="180"/>
      <c r="CYZ319" s="75"/>
      <c r="CZA319" s="76"/>
      <c r="CZB319" s="181"/>
      <c r="CZC319" s="181"/>
      <c r="CZD319" s="182"/>
      <c r="CZE319" s="134"/>
      <c r="CZF319" s="135"/>
      <c r="CZG319" s="111"/>
      <c r="CZH319" s="178"/>
      <c r="CZI319" s="178"/>
      <c r="CZJ319" s="178"/>
      <c r="CZK319" s="178"/>
      <c r="CZL319" s="179"/>
      <c r="CZM319" s="73"/>
      <c r="CZN319" s="73"/>
      <c r="CZO319" s="180"/>
      <c r="CZP319" s="75"/>
      <c r="CZQ319" s="76"/>
      <c r="CZR319" s="180"/>
      <c r="CZS319" s="180"/>
      <c r="CZT319" s="180"/>
      <c r="CZU319" s="75"/>
      <c r="CZV319" s="76"/>
      <c r="CZW319" s="181"/>
      <c r="CZX319" s="181"/>
      <c r="CZY319" s="182"/>
      <c r="CZZ319" s="134"/>
      <c r="DAA319" s="135"/>
      <c r="DAB319" s="111"/>
      <c r="DAC319" s="178"/>
      <c r="DAD319" s="178"/>
      <c r="DAE319" s="178"/>
      <c r="DAF319" s="178"/>
      <c r="DAG319" s="179"/>
      <c r="DAH319" s="73"/>
      <c r="DAI319" s="73"/>
      <c r="DAJ319" s="180"/>
      <c r="DAK319" s="75"/>
      <c r="DAL319" s="76"/>
      <c r="DAM319" s="180"/>
      <c r="DAN319" s="180"/>
      <c r="DAO319" s="180"/>
      <c r="DAP319" s="75"/>
      <c r="DAQ319" s="76"/>
      <c r="DAR319" s="181"/>
      <c r="DAS319" s="181"/>
      <c r="DAT319" s="182"/>
      <c r="DAU319" s="134"/>
      <c r="DAV319" s="135"/>
      <c r="DAW319" s="111"/>
      <c r="DAX319" s="178"/>
      <c r="DAY319" s="178"/>
      <c r="DAZ319" s="178"/>
      <c r="DBA319" s="178"/>
      <c r="DBB319" s="179"/>
      <c r="DBC319" s="73"/>
      <c r="DBD319" s="73"/>
      <c r="DBE319" s="180"/>
      <c r="DBF319" s="75"/>
      <c r="DBG319" s="76"/>
      <c r="DBH319" s="180"/>
      <c r="DBI319" s="180"/>
      <c r="DBJ319" s="180"/>
      <c r="DBK319" s="75"/>
      <c r="DBL319" s="76"/>
      <c r="DBM319" s="181"/>
      <c r="DBN319" s="181"/>
      <c r="DBO319" s="182"/>
      <c r="DBP319" s="134"/>
      <c r="DBQ319" s="135"/>
      <c r="DBR319" s="111"/>
      <c r="DBS319" s="178"/>
      <c r="DBT319" s="178"/>
      <c r="DBU319" s="178"/>
      <c r="DBV319" s="178"/>
      <c r="DBW319" s="179"/>
      <c r="DBX319" s="73"/>
      <c r="DBY319" s="73"/>
      <c r="DBZ319" s="180"/>
      <c r="DCA319" s="75"/>
      <c r="DCB319" s="76"/>
      <c r="DCC319" s="180"/>
      <c r="DCD319" s="180"/>
      <c r="DCE319" s="180"/>
      <c r="DCF319" s="75"/>
      <c r="DCG319" s="76"/>
      <c r="DCH319" s="181"/>
      <c r="DCI319" s="181"/>
      <c r="DCJ319" s="182"/>
      <c r="DCK319" s="134"/>
      <c r="DCL319" s="135"/>
      <c r="DCM319" s="111"/>
      <c r="DCN319" s="178"/>
      <c r="DCO319" s="178"/>
      <c r="DCP319" s="178"/>
      <c r="DCQ319" s="178"/>
      <c r="DCR319" s="179"/>
      <c r="DCS319" s="73"/>
      <c r="DCT319" s="73"/>
      <c r="DCU319" s="180"/>
      <c r="DCV319" s="75"/>
      <c r="DCW319" s="76"/>
      <c r="DCX319" s="180"/>
      <c r="DCY319" s="180"/>
      <c r="DCZ319" s="180"/>
      <c r="DDA319" s="75"/>
      <c r="DDB319" s="76"/>
      <c r="DDC319" s="181"/>
      <c r="DDD319" s="181"/>
      <c r="DDE319" s="182"/>
      <c r="DDF319" s="134"/>
      <c r="DDG319" s="135"/>
      <c r="DDH319" s="111"/>
      <c r="DDI319" s="178"/>
      <c r="DDJ319" s="178"/>
      <c r="DDK319" s="178"/>
      <c r="DDL319" s="178"/>
      <c r="DDM319" s="179"/>
      <c r="DDN319" s="73"/>
      <c r="DDO319" s="73"/>
      <c r="DDP319" s="180"/>
      <c r="DDQ319" s="75"/>
      <c r="DDR319" s="76"/>
      <c r="DDS319" s="180"/>
      <c r="DDT319" s="180"/>
      <c r="DDU319" s="180"/>
      <c r="DDV319" s="75"/>
      <c r="DDW319" s="76"/>
      <c r="DDX319" s="181"/>
      <c r="DDY319" s="181"/>
      <c r="DDZ319" s="182"/>
      <c r="DEA319" s="134"/>
      <c r="DEB319" s="135"/>
      <c r="DEC319" s="111"/>
      <c r="DED319" s="178"/>
      <c r="DEE319" s="178"/>
      <c r="DEF319" s="178"/>
      <c r="DEG319" s="178"/>
      <c r="DEH319" s="179"/>
      <c r="DEI319" s="73"/>
      <c r="DEJ319" s="73"/>
      <c r="DEK319" s="180"/>
      <c r="DEL319" s="75"/>
      <c r="DEM319" s="76"/>
      <c r="DEN319" s="180"/>
      <c r="DEO319" s="180"/>
      <c r="DEP319" s="180"/>
      <c r="DEQ319" s="75"/>
      <c r="DER319" s="76"/>
      <c r="DES319" s="181"/>
      <c r="DET319" s="181"/>
      <c r="DEU319" s="182"/>
      <c r="DEV319" s="134"/>
      <c r="DEW319" s="135"/>
      <c r="DEX319" s="111"/>
      <c r="DEY319" s="178"/>
      <c r="DEZ319" s="178"/>
      <c r="DFA319" s="178"/>
      <c r="DFB319" s="178"/>
      <c r="DFC319" s="179"/>
      <c r="DFD319" s="73"/>
      <c r="DFE319" s="73"/>
      <c r="DFF319" s="180"/>
      <c r="DFG319" s="75"/>
      <c r="DFH319" s="76"/>
      <c r="DFI319" s="180"/>
      <c r="DFJ319" s="180"/>
      <c r="DFK319" s="180"/>
      <c r="DFL319" s="75"/>
      <c r="DFM319" s="76"/>
      <c r="DFN319" s="181"/>
      <c r="DFO319" s="181"/>
      <c r="DFP319" s="182"/>
      <c r="DFQ319" s="134"/>
      <c r="DFR319" s="135"/>
      <c r="DFS319" s="111"/>
      <c r="DFT319" s="178"/>
      <c r="DFU319" s="178"/>
      <c r="DFV319" s="178"/>
      <c r="DFW319" s="178"/>
      <c r="DFX319" s="179"/>
      <c r="DFY319" s="73"/>
      <c r="DFZ319" s="73"/>
      <c r="DGA319" s="180"/>
      <c r="DGB319" s="75"/>
      <c r="DGC319" s="76"/>
      <c r="DGD319" s="180"/>
      <c r="DGE319" s="180"/>
      <c r="DGF319" s="180"/>
      <c r="DGG319" s="75"/>
      <c r="DGH319" s="76"/>
      <c r="DGI319" s="181"/>
      <c r="DGJ319" s="181"/>
      <c r="DGK319" s="182"/>
      <c r="DGL319" s="134"/>
      <c r="DGM319" s="135"/>
      <c r="DGN319" s="111"/>
      <c r="DGO319" s="178"/>
      <c r="DGP319" s="178"/>
      <c r="DGQ319" s="178"/>
      <c r="DGR319" s="178"/>
      <c r="DGS319" s="179"/>
      <c r="DGT319" s="73"/>
      <c r="DGU319" s="73"/>
      <c r="DGV319" s="180"/>
      <c r="DGW319" s="75"/>
      <c r="DGX319" s="76"/>
      <c r="DGY319" s="180"/>
      <c r="DGZ319" s="180"/>
      <c r="DHA319" s="180"/>
      <c r="DHB319" s="75"/>
      <c r="DHC319" s="76"/>
      <c r="DHD319" s="181"/>
      <c r="DHE319" s="181"/>
      <c r="DHF319" s="182"/>
      <c r="DHG319" s="134"/>
      <c r="DHH319" s="135"/>
      <c r="DHI319" s="111"/>
      <c r="DHJ319" s="178"/>
      <c r="DHK319" s="178"/>
      <c r="DHL319" s="178"/>
      <c r="DHM319" s="178"/>
      <c r="DHN319" s="179"/>
      <c r="DHO319" s="73"/>
      <c r="DHP319" s="73"/>
      <c r="DHQ319" s="180"/>
      <c r="DHR319" s="75"/>
      <c r="DHS319" s="76"/>
      <c r="DHT319" s="180"/>
      <c r="DHU319" s="180"/>
      <c r="DHV319" s="180"/>
      <c r="DHW319" s="75"/>
      <c r="DHX319" s="76"/>
      <c r="DHY319" s="181"/>
      <c r="DHZ319" s="181"/>
      <c r="DIA319" s="182"/>
      <c r="DIB319" s="134"/>
      <c r="DIC319" s="135"/>
      <c r="DID319" s="111"/>
      <c r="DIE319" s="178"/>
      <c r="DIF319" s="178"/>
      <c r="DIG319" s="178"/>
      <c r="DIH319" s="178"/>
      <c r="DII319" s="179"/>
      <c r="DIJ319" s="73"/>
      <c r="DIK319" s="73"/>
      <c r="DIL319" s="180"/>
      <c r="DIM319" s="75"/>
      <c r="DIN319" s="76"/>
      <c r="DIO319" s="180"/>
      <c r="DIP319" s="180"/>
      <c r="DIQ319" s="180"/>
      <c r="DIR319" s="75"/>
      <c r="DIS319" s="76"/>
      <c r="DIT319" s="181"/>
      <c r="DIU319" s="181"/>
      <c r="DIV319" s="182"/>
      <c r="DIW319" s="134"/>
      <c r="DIX319" s="135"/>
      <c r="DIY319" s="111"/>
      <c r="DIZ319" s="178"/>
      <c r="DJA319" s="178"/>
      <c r="DJB319" s="178"/>
      <c r="DJC319" s="178"/>
      <c r="DJD319" s="179"/>
      <c r="DJE319" s="73"/>
      <c r="DJF319" s="73"/>
      <c r="DJG319" s="180"/>
      <c r="DJH319" s="75"/>
      <c r="DJI319" s="76"/>
      <c r="DJJ319" s="180"/>
      <c r="DJK319" s="180"/>
      <c r="DJL319" s="180"/>
      <c r="DJM319" s="75"/>
      <c r="DJN319" s="76"/>
      <c r="DJO319" s="181"/>
      <c r="DJP319" s="181"/>
      <c r="DJQ319" s="182"/>
      <c r="DJR319" s="134"/>
      <c r="DJS319" s="135"/>
      <c r="DJT319" s="111"/>
      <c r="DJU319" s="178"/>
      <c r="DJV319" s="178"/>
      <c r="DJW319" s="178"/>
      <c r="DJX319" s="178"/>
      <c r="DJY319" s="179"/>
      <c r="DJZ319" s="73"/>
      <c r="DKA319" s="73"/>
      <c r="DKB319" s="180"/>
      <c r="DKC319" s="75"/>
      <c r="DKD319" s="76"/>
      <c r="DKE319" s="180"/>
      <c r="DKF319" s="180"/>
      <c r="DKG319" s="180"/>
      <c r="DKH319" s="75"/>
      <c r="DKI319" s="76"/>
      <c r="DKJ319" s="181"/>
      <c r="DKK319" s="181"/>
      <c r="DKL319" s="182"/>
      <c r="DKM319" s="134"/>
      <c r="DKN319" s="135"/>
      <c r="DKO319" s="111"/>
      <c r="DKP319" s="178"/>
      <c r="DKQ319" s="178"/>
      <c r="DKR319" s="178"/>
      <c r="DKS319" s="178"/>
      <c r="DKT319" s="179"/>
      <c r="DKU319" s="73"/>
      <c r="DKV319" s="73"/>
      <c r="DKW319" s="180"/>
      <c r="DKX319" s="75"/>
      <c r="DKY319" s="76"/>
      <c r="DKZ319" s="180"/>
      <c r="DLA319" s="180"/>
      <c r="DLB319" s="180"/>
      <c r="DLC319" s="75"/>
      <c r="DLD319" s="76"/>
      <c r="DLE319" s="181"/>
      <c r="DLF319" s="181"/>
      <c r="DLG319" s="182"/>
      <c r="DLH319" s="134"/>
      <c r="DLI319" s="135"/>
      <c r="DLJ319" s="111"/>
      <c r="DLK319" s="178"/>
      <c r="DLL319" s="178"/>
      <c r="DLM319" s="178"/>
      <c r="DLN319" s="178"/>
      <c r="DLO319" s="179"/>
      <c r="DLP319" s="73"/>
      <c r="DLQ319" s="73"/>
      <c r="DLR319" s="180"/>
      <c r="DLS319" s="75"/>
      <c r="DLT319" s="76"/>
      <c r="DLU319" s="180"/>
      <c r="DLV319" s="180"/>
      <c r="DLW319" s="180"/>
      <c r="DLX319" s="75"/>
      <c r="DLY319" s="76"/>
      <c r="DLZ319" s="181"/>
      <c r="DMA319" s="181"/>
      <c r="DMB319" s="182"/>
      <c r="DMC319" s="134"/>
      <c r="DMD319" s="135"/>
      <c r="DME319" s="111"/>
      <c r="DMF319" s="178"/>
      <c r="DMG319" s="178"/>
      <c r="DMH319" s="178"/>
      <c r="DMI319" s="178"/>
      <c r="DMJ319" s="179"/>
      <c r="DMK319" s="73"/>
      <c r="DML319" s="73"/>
      <c r="DMM319" s="180"/>
      <c r="DMN319" s="75"/>
      <c r="DMO319" s="76"/>
      <c r="DMP319" s="180"/>
      <c r="DMQ319" s="180"/>
      <c r="DMR319" s="180"/>
      <c r="DMS319" s="75"/>
      <c r="DMT319" s="76"/>
      <c r="DMU319" s="181"/>
      <c r="DMV319" s="181"/>
      <c r="DMW319" s="182"/>
      <c r="DMX319" s="134"/>
      <c r="DMY319" s="135"/>
      <c r="DMZ319" s="111"/>
      <c r="DNA319" s="178"/>
      <c r="DNB319" s="178"/>
      <c r="DNC319" s="178"/>
      <c r="DND319" s="178"/>
      <c r="DNE319" s="179"/>
      <c r="DNF319" s="73"/>
      <c r="DNG319" s="73"/>
      <c r="DNH319" s="180"/>
      <c r="DNI319" s="75"/>
      <c r="DNJ319" s="76"/>
      <c r="DNK319" s="180"/>
      <c r="DNL319" s="180"/>
      <c r="DNM319" s="180"/>
      <c r="DNN319" s="75"/>
      <c r="DNO319" s="76"/>
      <c r="DNP319" s="181"/>
      <c r="DNQ319" s="181"/>
      <c r="DNR319" s="182"/>
      <c r="DNS319" s="134"/>
      <c r="DNT319" s="135"/>
      <c r="DNU319" s="111"/>
      <c r="DNV319" s="178"/>
      <c r="DNW319" s="178"/>
      <c r="DNX319" s="178"/>
      <c r="DNY319" s="178"/>
      <c r="DNZ319" s="179"/>
      <c r="DOA319" s="73"/>
      <c r="DOB319" s="73"/>
      <c r="DOC319" s="180"/>
      <c r="DOD319" s="75"/>
      <c r="DOE319" s="76"/>
      <c r="DOF319" s="180"/>
      <c r="DOG319" s="180"/>
      <c r="DOH319" s="180"/>
      <c r="DOI319" s="75"/>
      <c r="DOJ319" s="76"/>
      <c r="DOK319" s="181"/>
      <c r="DOL319" s="181"/>
      <c r="DOM319" s="182"/>
      <c r="DON319" s="134"/>
      <c r="DOO319" s="135"/>
      <c r="DOP319" s="111"/>
      <c r="DOQ319" s="178"/>
      <c r="DOR319" s="178"/>
      <c r="DOS319" s="178"/>
      <c r="DOT319" s="178"/>
      <c r="DOU319" s="179"/>
      <c r="DOV319" s="73"/>
      <c r="DOW319" s="73"/>
      <c r="DOX319" s="180"/>
      <c r="DOY319" s="75"/>
      <c r="DOZ319" s="76"/>
      <c r="DPA319" s="180"/>
      <c r="DPB319" s="180"/>
      <c r="DPC319" s="180"/>
      <c r="DPD319" s="75"/>
      <c r="DPE319" s="76"/>
      <c r="DPF319" s="181"/>
      <c r="DPG319" s="181"/>
      <c r="DPH319" s="182"/>
      <c r="DPI319" s="134"/>
      <c r="DPJ319" s="135"/>
      <c r="DPK319" s="111"/>
      <c r="DPL319" s="178"/>
      <c r="DPM319" s="178"/>
      <c r="DPN319" s="178"/>
      <c r="DPO319" s="178"/>
      <c r="DPP319" s="179"/>
      <c r="DPQ319" s="73"/>
      <c r="DPR319" s="73"/>
      <c r="DPS319" s="180"/>
      <c r="DPT319" s="75"/>
      <c r="DPU319" s="76"/>
      <c r="DPV319" s="180"/>
      <c r="DPW319" s="180"/>
      <c r="DPX319" s="180"/>
      <c r="DPY319" s="75"/>
      <c r="DPZ319" s="76"/>
      <c r="DQA319" s="181"/>
      <c r="DQB319" s="181"/>
      <c r="DQC319" s="182"/>
      <c r="DQD319" s="134"/>
      <c r="DQE319" s="135"/>
      <c r="DQF319" s="111"/>
      <c r="DQG319" s="178"/>
      <c r="DQH319" s="178"/>
      <c r="DQI319" s="178"/>
      <c r="DQJ319" s="178"/>
      <c r="DQK319" s="179"/>
      <c r="DQL319" s="73"/>
      <c r="DQM319" s="73"/>
      <c r="DQN319" s="180"/>
      <c r="DQO319" s="75"/>
      <c r="DQP319" s="76"/>
      <c r="DQQ319" s="180"/>
      <c r="DQR319" s="180"/>
      <c r="DQS319" s="180"/>
      <c r="DQT319" s="75"/>
      <c r="DQU319" s="76"/>
      <c r="DQV319" s="181"/>
      <c r="DQW319" s="181"/>
      <c r="DQX319" s="182"/>
      <c r="DQY319" s="134"/>
      <c r="DQZ319" s="135"/>
      <c r="DRA319" s="111"/>
      <c r="DRB319" s="178"/>
      <c r="DRC319" s="178"/>
      <c r="DRD319" s="178"/>
      <c r="DRE319" s="178"/>
      <c r="DRF319" s="179"/>
      <c r="DRG319" s="73"/>
      <c r="DRH319" s="73"/>
      <c r="DRI319" s="180"/>
      <c r="DRJ319" s="75"/>
      <c r="DRK319" s="76"/>
      <c r="DRL319" s="180"/>
      <c r="DRM319" s="180"/>
      <c r="DRN319" s="180"/>
      <c r="DRO319" s="75"/>
      <c r="DRP319" s="76"/>
      <c r="DRQ319" s="181"/>
      <c r="DRR319" s="181"/>
      <c r="DRS319" s="182"/>
      <c r="DRT319" s="134"/>
      <c r="DRU319" s="135"/>
      <c r="DRV319" s="111"/>
      <c r="DRW319" s="178"/>
      <c r="DRX319" s="178"/>
      <c r="DRY319" s="178"/>
      <c r="DRZ319" s="178"/>
      <c r="DSA319" s="179"/>
      <c r="DSB319" s="73"/>
      <c r="DSC319" s="73"/>
      <c r="DSD319" s="180"/>
      <c r="DSE319" s="75"/>
      <c r="DSF319" s="76"/>
      <c r="DSG319" s="180"/>
      <c r="DSH319" s="180"/>
      <c r="DSI319" s="180"/>
      <c r="DSJ319" s="75"/>
      <c r="DSK319" s="76"/>
      <c r="DSL319" s="181"/>
      <c r="DSM319" s="181"/>
      <c r="DSN319" s="182"/>
      <c r="DSO319" s="134"/>
      <c r="DSP319" s="135"/>
      <c r="DSQ319" s="111"/>
      <c r="DSR319" s="178"/>
      <c r="DSS319" s="178"/>
      <c r="DST319" s="178"/>
      <c r="DSU319" s="178"/>
      <c r="DSV319" s="179"/>
      <c r="DSW319" s="73"/>
      <c r="DSX319" s="73"/>
      <c r="DSY319" s="180"/>
      <c r="DSZ319" s="75"/>
      <c r="DTA319" s="76"/>
      <c r="DTB319" s="180"/>
      <c r="DTC319" s="180"/>
      <c r="DTD319" s="180"/>
      <c r="DTE319" s="75"/>
      <c r="DTF319" s="76"/>
      <c r="DTG319" s="181"/>
      <c r="DTH319" s="181"/>
      <c r="DTI319" s="182"/>
      <c r="DTJ319" s="134"/>
      <c r="DTK319" s="135"/>
      <c r="DTL319" s="111"/>
      <c r="DTM319" s="178"/>
      <c r="DTN319" s="178"/>
      <c r="DTO319" s="178"/>
      <c r="DTP319" s="178"/>
      <c r="DTQ319" s="179"/>
      <c r="DTR319" s="73"/>
      <c r="DTS319" s="73"/>
      <c r="DTT319" s="180"/>
      <c r="DTU319" s="75"/>
      <c r="DTV319" s="76"/>
      <c r="DTW319" s="180"/>
      <c r="DTX319" s="180"/>
      <c r="DTY319" s="180"/>
      <c r="DTZ319" s="75"/>
      <c r="DUA319" s="76"/>
      <c r="DUB319" s="181"/>
      <c r="DUC319" s="181"/>
      <c r="DUD319" s="182"/>
      <c r="DUE319" s="134"/>
      <c r="DUF319" s="135"/>
      <c r="DUG319" s="111"/>
      <c r="DUH319" s="178"/>
      <c r="DUI319" s="178"/>
      <c r="DUJ319" s="178"/>
      <c r="DUK319" s="178"/>
      <c r="DUL319" s="179"/>
      <c r="DUM319" s="73"/>
      <c r="DUN319" s="73"/>
      <c r="DUO319" s="180"/>
      <c r="DUP319" s="75"/>
      <c r="DUQ319" s="76"/>
      <c r="DUR319" s="180"/>
      <c r="DUS319" s="180"/>
      <c r="DUT319" s="180"/>
      <c r="DUU319" s="75"/>
      <c r="DUV319" s="76"/>
      <c r="DUW319" s="181"/>
      <c r="DUX319" s="181"/>
      <c r="DUY319" s="182"/>
      <c r="DUZ319" s="134"/>
      <c r="DVA319" s="135"/>
      <c r="DVB319" s="111"/>
      <c r="DVC319" s="178"/>
      <c r="DVD319" s="178"/>
      <c r="DVE319" s="178"/>
      <c r="DVF319" s="178"/>
      <c r="DVG319" s="179"/>
      <c r="DVH319" s="73"/>
      <c r="DVI319" s="73"/>
      <c r="DVJ319" s="180"/>
      <c r="DVK319" s="75"/>
      <c r="DVL319" s="76"/>
      <c r="DVM319" s="180"/>
      <c r="DVN319" s="180"/>
      <c r="DVO319" s="180"/>
      <c r="DVP319" s="75"/>
      <c r="DVQ319" s="76"/>
      <c r="DVR319" s="181"/>
      <c r="DVS319" s="181"/>
      <c r="DVT319" s="182"/>
      <c r="DVU319" s="134"/>
      <c r="DVV319" s="135"/>
      <c r="DVW319" s="111"/>
      <c r="DVX319" s="178"/>
      <c r="DVY319" s="178"/>
      <c r="DVZ319" s="178"/>
      <c r="DWA319" s="178"/>
      <c r="DWB319" s="179"/>
      <c r="DWC319" s="73"/>
      <c r="DWD319" s="73"/>
      <c r="DWE319" s="180"/>
      <c r="DWF319" s="75"/>
      <c r="DWG319" s="76"/>
      <c r="DWH319" s="180"/>
      <c r="DWI319" s="180"/>
      <c r="DWJ319" s="180"/>
      <c r="DWK319" s="75"/>
      <c r="DWL319" s="76"/>
      <c r="DWM319" s="181"/>
      <c r="DWN319" s="181"/>
      <c r="DWO319" s="182"/>
      <c r="DWP319" s="134"/>
      <c r="DWQ319" s="135"/>
      <c r="DWR319" s="111"/>
      <c r="DWS319" s="178"/>
      <c r="DWT319" s="178"/>
      <c r="DWU319" s="178"/>
      <c r="DWV319" s="178"/>
      <c r="DWW319" s="179"/>
      <c r="DWX319" s="73"/>
      <c r="DWY319" s="73"/>
      <c r="DWZ319" s="180"/>
      <c r="DXA319" s="75"/>
      <c r="DXB319" s="76"/>
      <c r="DXC319" s="180"/>
      <c r="DXD319" s="180"/>
      <c r="DXE319" s="180"/>
      <c r="DXF319" s="75"/>
      <c r="DXG319" s="76"/>
      <c r="DXH319" s="181"/>
      <c r="DXI319" s="181"/>
      <c r="DXJ319" s="182"/>
      <c r="DXK319" s="134"/>
      <c r="DXL319" s="135"/>
      <c r="DXM319" s="111"/>
      <c r="DXN319" s="178"/>
      <c r="DXO319" s="178"/>
      <c r="DXP319" s="178"/>
      <c r="DXQ319" s="178"/>
      <c r="DXR319" s="179"/>
      <c r="DXS319" s="73"/>
      <c r="DXT319" s="73"/>
      <c r="DXU319" s="180"/>
      <c r="DXV319" s="75"/>
      <c r="DXW319" s="76"/>
      <c r="DXX319" s="180"/>
      <c r="DXY319" s="180"/>
      <c r="DXZ319" s="180"/>
      <c r="DYA319" s="75"/>
      <c r="DYB319" s="76"/>
      <c r="DYC319" s="181"/>
      <c r="DYD319" s="181"/>
      <c r="DYE319" s="182"/>
      <c r="DYF319" s="134"/>
      <c r="DYG319" s="135"/>
      <c r="DYH319" s="111"/>
      <c r="DYI319" s="178"/>
      <c r="DYJ319" s="178"/>
      <c r="DYK319" s="178"/>
      <c r="DYL319" s="178"/>
      <c r="DYM319" s="179"/>
      <c r="DYN319" s="73"/>
      <c r="DYO319" s="73"/>
      <c r="DYP319" s="180"/>
      <c r="DYQ319" s="75"/>
      <c r="DYR319" s="76"/>
      <c r="DYS319" s="180"/>
      <c r="DYT319" s="180"/>
      <c r="DYU319" s="180"/>
      <c r="DYV319" s="75"/>
      <c r="DYW319" s="76"/>
      <c r="DYX319" s="181"/>
      <c r="DYY319" s="181"/>
      <c r="DYZ319" s="182"/>
      <c r="DZA319" s="134"/>
      <c r="DZB319" s="135"/>
      <c r="DZC319" s="111"/>
      <c r="DZD319" s="178"/>
      <c r="DZE319" s="178"/>
      <c r="DZF319" s="178"/>
      <c r="DZG319" s="178"/>
      <c r="DZH319" s="179"/>
      <c r="DZI319" s="73"/>
      <c r="DZJ319" s="73"/>
      <c r="DZK319" s="180"/>
      <c r="DZL319" s="75"/>
      <c r="DZM319" s="76"/>
      <c r="DZN319" s="180"/>
      <c r="DZO319" s="180"/>
      <c r="DZP319" s="180"/>
      <c r="DZQ319" s="75"/>
      <c r="DZR319" s="76"/>
      <c r="DZS319" s="181"/>
      <c r="DZT319" s="181"/>
      <c r="DZU319" s="182"/>
      <c r="DZV319" s="134"/>
      <c r="DZW319" s="135"/>
      <c r="DZX319" s="111"/>
      <c r="DZY319" s="178"/>
      <c r="DZZ319" s="178"/>
      <c r="EAA319" s="178"/>
      <c r="EAB319" s="178"/>
      <c r="EAC319" s="179"/>
      <c r="EAD319" s="73"/>
      <c r="EAE319" s="73"/>
      <c r="EAF319" s="180"/>
      <c r="EAG319" s="75"/>
      <c r="EAH319" s="76"/>
      <c r="EAI319" s="180"/>
      <c r="EAJ319" s="180"/>
      <c r="EAK319" s="180"/>
      <c r="EAL319" s="75"/>
      <c r="EAM319" s="76"/>
      <c r="EAN319" s="181"/>
      <c r="EAO319" s="181"/>
      <c r="EAP319" s="182"/>
      <c r="EAQ319" s="134"/>
      <c r="EAR319" s="135"/>
      <c r="EAS319" s="111"/>
      <c r="EAT319" s="178"/>
      <c r="EAU319" s="178"/>
      <c r="EAV319" s="178"/>
      <c r="EAW319" s="178"/>
      <c r="EAX319" s="179"/>
      <c r="EAY319" s="73"/>
      <c r="EAZ319" s="73"/>
      <c r="EBA319" s="180"/>
      <c r="EBB319" s="75"/>
      <c r="EBC319" s="76"/>
      <c r="EBD319" s="180"/>
      <c r="EBE319" s="180"/>
      <c r="EBF319" s="180"/>
      <c r="EBG319" s="75"/>
      <c r="EBH319" s="76"/>
      <c r="EBI319" s="181"/>
      <c r="EBJ319" s="181"/>
      <c r="EBK319" s="182"/>
      <c r="EBL319" s="134"/>
      <c r="EBM319" s="135"/>
      <c r="EBN319" s="111"/>
      <c r="EBO319" s="178"/>
      <c r="EBP319" s="178"/>
      <c r="EBQ319" s="178"/>
      <c r="EBR319" s="178"/>
      <c r="EBS319" s="179"/>
      <c r="EBT319" s="73"/>
      <c r="EBU319" s="73"/>
      <c r="EBV319" s="180"/>
      <c r="EBW319" s="75"/>
      <c r="EBX319" s="76"/>
      <c r="EBY319" s="180"/>
      <c r="EBZ319" s="180"/>
      <c r="ECA319" s="180"/>
      <c r="ECB319" s="75"/>
      <c r="ECC319" s="76"/>
      <c r="ECD319" s="181"/>
      <c r="ECE319" s="181"/>
      <c r="ECF319" s="182"/>
      <c r="ECG319" s="134"/>
      <c r="ECH319" s="135"/>
      <c r="ECI319" s="111"/>
      <c r="ECJ319" s="178"/>
      <c r="ECK319" s="178"/>
      <c r="ECL319" s="178"/>
      <c r="ECM319" s="178"/>
      <c r="ECN319" s="179"/>
      <c r="ECO319" s="73"/>
      <c r="ECP319" s="73"/>
      <c r="ECQ319" s="180"/>
      <c r="ECR319" s="75"/>
      <c r="ECS319" s="76"/>
      <c r="ECT319" s="180"/>
      <c r="ECU319" s="180"/>
      <c r="ECV319" s="180"/>
      <c r="ECW319" s="75"/>
      <c r="ECX319" s="76"/>
      <c r="ECY319" s="181"/>
      <c r="ECZ319" s="181"/>
      <c r="EDA319" s="182"/>
      <c r="EDB319" s="134"/>
      <c r="EDC319" s="135"/>
      <c r="EDD319" s="111"/>
      <c r="EDE319" s="178"/>
      <c r="EDF319" s="178"/>
      <c r="EDG319" s="178"/>
      <c r="EDH319" s="178"/>
      <c r="EDI319" s="179"/>
      <c r="EDJ319" s="73"/>
      <c r="EDK319" s="73"/>
      <c r="EDL319" s="180"/>
      <c r="EDM319" s="75"/>
      <c r="EDN319" s="76"/>
      <c r="EDO319" s="180"/>
      <c r="EDP319" s="180"/>
      <c r="EDQ319" s="180"/>
      <c r="EDR319" s="75"/>
      <c r="EDS319" s="76"/>
      <c r="EDT319" s="181"/>
      <c r="EDU319" s="181"/>
      <c r="EDV319" s="182"/>
      <c r="EDW319" s="134"/>
      <c r="EDX319" s="135"/>
      <c r="EDY319" s="111"/>
      <c r="EDZ319" s="178"/>
      <c r="EEA319" s="178"/>
      <c r="EEB319" s="178"/>
      <c r="EEC319" s="178"/>
      <c r="EED319" s="179"/>
      <c r="EEE319" s="73"/>
      <c r="EEF319" s="73"/>
      <c r="EEG319" s="180"/>
      <c r="EEH319" s="75"/>
      <c r="EEI319" s="76"/>
      <c r="EEJ319" s="180"/>
      <c r="EEK319" s="180"/>
      <c r="EEL319" s="180"/>
      <c r="EEM319" s="75"/>
      <c r="EEN319" s="76"/>
      <c r="EEO319" s="181"/>
      <c r="EEP319" s="181"/>
      <c r="EEQ319" s="182"/>
      <c r="EER319" s="134"/>
      <c r="EES319" s="135"/>
      <c r="EET319" s="111"/>
      <c r="EEU319" s="178"/>
      <c r="EEV319" s="178"/>
      <c r="EEW319" s="178"/>
      <c r="EEX319" s="178"/>
      <c r="EEY319" s="179"/>
      <c r="EEZ319" s="73"/>
      <c r="EFA319" s="73"/>
      <c r="EFB319" s="180"/>
      <c r="EFC319" s="75"/>
      <c r="EFD319" s="76"/>
      <c r="EFE319" s="180"/>
      <c r="EFF319" s="180"/>
      <c r="EFG319" s="180"/>
      <c r="EFH319" s="75"/>
      <c r="EFI319" s="76"/>
      <c r="EFJ319" s="181"/>
      <c r="EFK319" s="181"/>
      <c r="EFL319" s="182"/>
      <c r="EFM319" s="134"/>
      <c r="EFN319" s="135"/>
      <c r="EFO319" s="111"/>
      <c r="EFP319" s="178"/>
      <c r="EFQ319" s="178"/>
      <c r="EFR319" s="178"/>
      <c r="EFS319" s="178"/>
      <c r="EFT319" s="179"/>
      <c r="EFU319" s="73"/>
      <c r="EFV319" s="73"/>
      <c r="EFW319" s="180"/>
      <c r="EFX319" s="75"/>
      <c r="EFY319" s="76"/>
      <c r="EFZ319" s="180"/>
      <c r="EGA319" s="180"/>
      <c r="EGB319" s="180"/>
      <c r="EGC319" s="75"/>
      <c r="EGD319" s="76"/>
      <c r="EGE319" s="181"/>
      <c r="EGF319" s="181"/>
      <c r="EGG319" s="182"/>
      <c r="EGH319" s="134"/>
      <c r="EGI319" s="135"/>
      <c r="EGJ319" s="111"/>
      <c r="EGK319" s="178"/>
      <c r="EGL319" s="178"/>
      <c r="EGM319" s="178"/>
      <c r="EGN319" s="178"/>
      <c r="EGO319" s="179"/>
      <c r="EGP319" s="73"/>
      <c r="EGQ319" s="73"/>
      <c r="EGR319" s="180"/>
      <c r="EGS319" s="75"/>
      <c r="EGT319" s="76"/>
      <c r="EGU319" s="180"/>
      <c r="EGV319" s="180"/>
      <c r="EGW319" s="180"/>
      <c r="EGX319" s="75"/>
      <c r="EGY319" s="76"/>
      <c r="EGZ319" s="181"/>
      <c r="EHA319" s="181"/>
      <c r="EHB319" s="182"/>
      <c r="EHC319" s="134"/>
      <c r="EHD319" s="135"/>
      <c r="EHE319" s="111"/>
      <c r="EHF319" s="178"/>
      <c r="EHG319" s="178"/>
      <c r="EHH319" s="178"/>
      <c r="EHI319" s="178"/>
      <c r="EHJ319" s="179"/>
      <c r="EHK319" s="73"/>
      <c r="EHL319" s="73"/>
      <c r="EHM319" s="180"/>
      <c r="EHN319" s="75"/>
      <c r="EHO319" s="76"/>
      <c r="EHP319" s="180"/>
      <c r="EHQ319" s="180"/>
      <c r="EHR319" s="180"/>
      <c r="EHS319" s="75"/>
      <c r="EHT319" s="76"/>
      <c r="EHU319" s="181"/>
      <c r="EHV319" s="181"/>
      <c r="EHW319" s="182"/>
      <c r="EHX319" s="134"/>
      <c r="EHY319" s="135"/>
      <c r="EHZ319" s="111"/>
      <c r="EIA319" s="178"/>
      <c r="EIB319" s="178"/>
      <c r="EIC319" s="178"/>
      <c r="EID319" s="178"/>
      <c r="EIE319" s="179"/>
      <c r="EIF319" s="73"/>
      <c r="EIG319" s="73"/>
      <c r="EIH319" s="180"/>
      <c r="EII319" s="75"/>
      <c r="EIJ319" s="76"/>
      <c r="EIK319" s="180"/>
      <c r="EIL319" s="180"/>
      <c r="EIM319" s="180"/>
      <c r="EIN319" s="75"/>
      <c r="EIO319" s="76"/>
      <c r="EIP319" s="181"/>
      <c r="EIQ319" s="181"/>
      <c r="EIR319" s="182"/>
      <c r="EIS319" s="134"/>
      <c r="EIT319" s="135"/>
      <c r="EIU319" s="111"/>
      <c r="EIV319" s="178"/>
      <c r="EIW319" s="178"/>
      <c r="EIX319" s="178"/>
      <c r="EIY319" s="178"/>
      <c r="EIZ319" s="179"/>
      <c r="EJA319" s="73"/>
      <c r="EJB319" s="73"/>
      <c r="EJC319" s="180"/>
      <c r="EJD319" s="75"/>
      <c r="EJE319" s="76"/>
      <c r="EJF319" s="180"/>
      <c r="EJG319" s="180"/>
      <c r="EJH319" s="180"/>
      <c r="EJI319" s="75"/>
      <c r="EJJ319" s="76"/>
      <c r="EJK319" s="181"/>
      <c r="EJL319" s="181"/>
      <c r="EJM319" s="182"/>
      <c r="EJN319" s="134"/>
      <c r="EJO319" s="135"/>
      <c r="EJP319" s="111"/>
      <c r="EJQ319" s="178"/>
      <c r="EJR319" s="178"/>
      <c r="EJS319" s="178"/>
      <c r="EJT319" s="178"/>
      <c r="EJU319" s="179"/>
      <c r="EJV319" s="73"/>
      <c r="EJW319" s="73"/>
      <c r="EJX319" s="180"/>
      <c r="EJY319" s="75"/>
      <c r="EJZ319" s="76"/>
      <c r="EKA319" s="180"/>
      <c r="EKB319" s="180"/>
      <c r="EKC319" s="180"/>
      <c r="EKD319" s="75"/>
      <c r="EKE319" s="76"/>
      <c r="EKF319" s="181"/>
      <c r="EKG319" s="181"/>
      <c r="EKH319" s="182"/>
      <c r="EKI319" s="134"/>
      <c r="EKJ319" s="135"/>
      <c r="EKK319" s="111"/>
      <c r="EKL319" s="178"/>
      <c r="EKM319" s="178"/>
      <c r="EKN319" s="178"/>
      <c r="EKO319" s="178"/>
      <c r="EKP319" s="179"/>
      <c r="EKQ319" s="73"/>
      <c r="EKR319" s="73"/>
      <c r="EKS319" s="180"/>
      <c r="EKT319" s="75"/>
      <c r="EKU319" s="76"/>
      <c r="EKV319" s="180"/>
      <c r="EKW319" s="180"/>
      <c r="EKX319" s="180"/>
      <c r="EKY319" s="75"/>
      <c r="EKZ319" s="76"/>
      <c r="ELA319" s="181"/>
      <c r="ELB319" s="181"/>
      <c r="ELC319" s="182"/>
      <c r="ELD319" s="134"/>
      <c r="ELE319" s="135"/>
      <c r="ELF319" s="111"/>
      <c r="ELG319" s="178"/>
      <c r="ELH319" s="178"/>
      <c r="ELI319" s="178"/>
      <c r="ELJ319" s="178"/>
      <c r="ELK319" s="179"/>
      <c r="ELL319" s="73"/>
      <c r="ELM319" s="73"/>
      <c r="ELN319" s="180"/>
      <c r="ELO319" s="75"/>
      <c r="ELP319" s="76"/>
      <c r="ELQ319" s="180"/>
      <c r="ELR319" s="180"/>
      <c r="ELS319" s="180"/>
      <c r="ELT319" s="75"/>
      <c r="ELU319" s="76"/>
      <c r="ELV319" s="181"/>
      <c r="ELW319" s="181"/>
      <c r="ELX319" s="182"/>
      <c r="ELY319" s="134"/>
      <c r="ELZ319" s="135"/>
      <c r="EMA319" s="111"/>
      <c r="EMB319" s="178"/>
      <c r="EMC319" s="178"/>
      <c r="EMD319" s="178"/>
      <c r="EME319" s="178"/>
      <c r="EMF319" s="179"/>
      <c r="EMG319" s="73"/>
      <c r="EMH319" s="73"/>
      <c r="EMI319" s="180"/>
      <c r="EMJ319" s="75"/>
      <c r="EMK319" s="76"/>
      <c r="EML319" s="180"/>
      <c r="EMM319" s="180"/>
      <c r="EMN319" s="180"/>
      <c r="EMO319" s="75"/>
      <c r="EMP319" s="76"/>
      <c r="EMQ319" s="181"/>
      <c r="EMR319" s="181"/>
      <c r="EMS319" s="182"/>
      <c r="EMT319" s="134"/>
      <c r="EMU319" s="135"/>
      <c r="EMV319" s="111"/>
      <c r="EMW319" s="178"/>
      <c r="EMX319" s="178"/>
      <c r="EMY319" s="178"/>
      <c r="EMZ319" s="178"/>
      <c r="ENA319" s="179"/>
      <c r="ENB319" s="73"/>
      <c r="ENC319" s="73"/>
      <c r="END319" s="180"/>
      <c r="ENE319" s="75"/>
      <c r="ENF319" s="76"/>
      <c r="ENG319" s="180"/>
      <c r="ENH319" s="180"/>
      <c r="ENI319" s="180"/>
      <c r="ENJ319" s="75"/>
      <c r="ENK319" s="76"/>
      <c r="ENL319" s="181"/>
      <c r="ENM319" s="181"/>
      <c r="ENN319" s="182"/>
      <c r="ENO319" s="134"/>
      <c r="ENP319" s="135"/>
      <c r="ENQ319" s="111"/>
      <c r="ENR319" s="178"/>
      <c r="ENS319" s="178"/>
      <c r="ENT319" s="178"/>
      <c r="ENU319" s="178"/>
      <c r="ENV319" s="179"/>
      <c r="ENW319" s="73"/>
      <c r="ENX319" s="73"/>
      <c r="ENY319" s="180"/>
      <c r="ENZ319" s="75"/>
      <c r="EOA319" s="76"/>
      <c r="EOB319" s="180"/>
      <c r="EOC319" s="180"/>
      <c r="EOD319" s="180"/>
      <c r="EOE319" s="75"/>
      <c r="EOF319" s="76"/>
      <c r="EOG319" s="181"/>
      <c r="EOH319" s="181"/>
      <c r="EOI319" s="182"/>
      <c r="EOJ319" s="134"/>
      <c r="EOK319" s="135"/>
      <c r="EOL319" s="111"/>
      <c r="EOM319" s="178"/>
      <c r="EON319" s="178"/>
      <c r="EOO319" s="178"/>
      <c r="EOP319" s="178"/>
      <c r="EOQ319" s="179"/>
      <c r="EOR319" s="73"/>
      <c r="EOS319" s="73"/>
      <c r="EOT319" s="180"/>
      <c r="EOU319" s="75"/>
      <c r="EOV319" s="76"/>
      <c r="EOW319" s="180"/>
      <c r="EOX319" s="180"/>
      <c r="EOY319" s="180"/>
      <c r="EOZ319" s="75"/>
      <c r="EPA319" s="76"/>
      <c r="EPB319" s="181"/>
      <c r="EPC319" s="181"/>
      <c r="EPD319" s="182"/>
      <c r="EPE319" s="134"/>
      <c r="EPF319" s="135"/>
      <c r="EPG319" s="111"/>
      <c r="EPH319" s="178"/>
      <c r="EPI319" s="178"/>
      <c r="EPJ319" s="178"/>
      <c r="EPK319" s="178"/>
      <c r="EPL319" s="179"/>
      <c r="EPM319" s="73"/>
      <c r="EPN319" s="73"/>
      <c r="EPO319" s="180"/>
      <c r="EPP319" s="75"/>
      <c r="EPQ319" s="76"/>
      <c r="EPR319" s="180"/>
      <c r="EPS319" s="180"/>
      <c r="EPT319" s="180"/>
      <c r="EPU319" s="75"/>
      <c r="EPV319" s="76"/>
      <c r="EPW319" s="181"/>
      <c r="EPX319" s="181"/>
      <c r="EPY319" s="182"/>
      <c r="EPZ319" s="134"/>
      <c r="EQA319" s="135"/>
      <c r="EQB319" s="111"/>
      <c r="EQC319" s="178"/>
      <c r="EQD319" s="178"/>
      <c r="EQE319" s="178"/>
      <c r="EQF319" s="178"/>
      <c r="EQG319" s="179"/>
      <c r="EQH319" s="73"/>
      <c r="EQI319" s="73"/>
      <c r="EQJ319" s="180"/>
      <c r="EQK319" s="75"/>
      <c r="EQL319" s="76"/>
      <c r="EQM319" s="180"/>
      <c r="EQN319" s="180"/>
      <c r="EQO319" s="180"/>
      <c r="EQP319" s="75"/>
      <c r="EQQ319" s="76"/>
      <c r="EQR319" s="181"/>
      <c r="EQS319" s="181"/>
      <c r="EQT319" s="182"/>
      <c r="EQU319" s="134"/>
      <c r="EQV319" s="135"/>
      <c r="EQW319" s="111"/>
      <c r="EQX319" s="178"/>
      <c r="EQY319" s="178"/>
      <c r="EQZ319" s="178"/>
      <c r="ERA319" s="178"/>
      <c r="ERB319" s="179"/>
      <c r="ERC319" s="73"/>
      <c r="ERD319" s="73"/>
      <c r="ERE319" s="180"/>
      <c r="ERF319" s="75"/>
      <c r="ERG319" s="76"/>
      <c r="ERH319" s="180"/>
      <c r="ERI319" s="180"/>
      <c r="ERJ319" s="180"/>
      <c r="ERK319" s="75"/>
      <c r="ERL319" s="76"/>
      <c r="ERM319" s="181"/>
      <c r="ERN319" s="181"/>
      <c r="ERO319" s="182"/>
      <c r="ERP319" s="134"/>
      <c r="ERQ319" s="135"/>
      <c r="ERR319" s="111"/>
      <c r="ERS319" s="178"/>
      <c r="ERT319" s="178"/>
      <c r="ERU319" s="178"/>
      <c r="ERV319" s="178"/>
      <c r="ERW319" s="179"/>
      <c r="ERX319" s="73"/>
      <c r="ERY319" s="73"/>
      <c r="ERZ319" s="180"/>
      <c r="ESA319" s="75"/>
      <c r="ESB319" s="76"/>
      <c r="ESC319" s="180"/>
      <c r="ESD319" s="180"/>
      <c r="ESE319" s="180"/>
      <c r="ESF319" s="75"/>
      <c r="ESG319" s="76"/>
      <c r="ESH319" s="181"/>
      <c r="ESI319" s="181"/>
      <c r="ESJ319" s="182"/>
      <c r="ESK319" s="134"/>
      <c r="ESL319" s="135"/>
      <c r="ESM319" s="111"/>
      <c r="ESN319" s="178"/>
      <c r="ESO319" s="178"/>
      <c r="ESP319" s="178"/>
      <c r="ESQ319" s="178"/>
      <c r="ESR319" s="179"/>
      <c r="ESS319" s="73"/>
      <c r="EST319" s="73"/>
      <c r="ESU319" s="180"/>
      <c r="ESV319" s="75"/>
      <c r="ESW319" s="76"/>
      <c r="ESX319" s="180"/>
      <c r="ESY319" s="180"/>
      <c r="ESZ319" s="180"/>
      <c r="ETA319" s="75"/>
      <c r="ETB319" s="76"/>
      <c r="ETC319" s="181"/>
      <c r="ETD319" s="181"/>
      <c r="ETE319" s="182"/>
      <c r="ETF319" s="134"/>
      <c r="ETG319" s="135"/>
      <c r="ETH319" s="111"/>
      <c r="ETI319" s="178"/>
      <c r="ETJ319" s="178"/>
      <c r="ETK319" s="178"/>
      <c r="ETL319" s="178"/>
      <c r="ETM319" s="179"/>
      <c r="ETN319" s="73"/>
      <c r="ETO319" s="73"/>
      <c r="ETP319" s="180"/>
      <c r="ETQ319" s="75"/>
      <c r="ETR319" s="76"/>
      <c r="ETS319" s="180"/>
      <c r="ETT319" s="180"/>
      <c r="ETU319" s="180"/>
      <c r="ETV319" s="75"/>
      <c r="ETW319" s="76"/>
      <c r="ETX319" s="181"/>
      <c r="ETY319" s="181"/>
      <c r="ETZ319" s="182"/>
      <c r="EUA319" s="134"/>
      <c r="EUB319" s="135"/>
      <c r="EUC319" s="111"/>
      <c r="EUD319" s="178"/>
      <c r="EUE319" s="178"/>
      <c r="EUF319" s="178"/>
      <c r="EUG319" s="178"/>
      <c r="EUH319" s="179"/>
      <c r="EUI319" s="73"/>
      <c r="EUJ319" s="73"/>
      <c r="EUK319" s="180"/>
      <c r="EUL319" s="75"/>
      <c r="EUM319" s="76"/>
      <c r="EUN319" s="180"/>
      <c r="EUO319" s="180"/>
      <c r="EUP319" s="180"/>
      <c r="EUQ319" s="75"/>
      <c r="EUR319" s="76"/>
      <c r="EUS319" s="181"/>
      <c r="EUT319" s="181"/>
      <c r="EUU319" s="182"/>
      <c r="EUV319" s="134"/>
      <c r="EUW319" s="135"/>
      <c r="EUX319" s="111"/>
      <c r="EUY319" s="178"/>
      <c r="EUZ319" s="178"/>
      <c r="EVA319" s="178"/>
      <c r="EVB319" s="178"/>
      <c r="EVC319" s="179"/>
      <c r="EVD319" s="73"/>
      <c r="EVE319" s="73"/>
      <c r="EVF319" s="180"/>
      <c r="EVG319" s="75"/>
      <c r="EVH319" s="76"/>
      <c r="EVI319" s="180"/>
      <c r="EVJ319" s="180"/>
      <c r="EVK319" s="180"/>
      <c r="EVL319" s="75"/>
      <c r="EVM319" s="76"/>
      <c r="EVN319" s="181"/>
      <c r="EVO319" s="181"/>
      <c r="EVP319" s="182"/>
      <c r="EVQ319" s="134"/>
      <c r="EVR319" s="135"/>
      <c r="EVS319" s="111"/>
      <c r="EVT319" s="178"/>
      <c r="EVU319" s="178"/>
      <c r="EVV319" s="178"/>
      <c r="EVW319" s="178"/>
      <c r="EVX319" s="179"/>
      <c r="EVY319" s="73"/>
      <c r="EVZ319" s="73"/>
      <c r="EWA319" s="180"/>
      <c r="EWB319" s="75"/>
      <c r="EWC319" s="76"/>
      <c r="EWD319" s="180"/>
      <c r="EWE319" s="180"/>
      <c r="EWF319" s="180"/>
      <c r="EWG319" s="75"/>
      <c r="EWH319" s="76"/>
      <c r="EWI319" s="181"/>
      <c r="EWJ319" s="181"/>
      <c r="EWK319" s="182"/>
      <c r="EWL319" s="134"/>
      <c r="EWM319" s="135"/>
      <c r="EWN319" s="111"/>
      <c r="EWO319" s="178"/>
      <c r="EWP319" s="178"/>
      <c r="EWQ319" s="178"/>
      <c r="EWR319" s="178"/>
      <c r="EWS319" s="179"/>
      <c r="EWT319" s="73"/>
      <c r="EWU319" s="73"/>
      <c r="EWV319" s="180"/>
      <c r="EWW319" s="75"/>
      <c r="EWX319" s="76"/>
      <c r="EWY319" s="180"/>
      <c r="EWZ319" s="180"/>
      <c r="EXA319" s="180"/>
      <c r="EXB319" s="75"/>
      <c r="EXC319" s="76"/>
      <c r="EXD319" s="181"/>
      <c r="EXE319" s="181"/>
      <c r="EXF319" s="182"/>
      <c r="EXG319" s="134"/>
      <c r="EXH319" s="135"/>
      <c r="EXI319" s="111"/>
      <c r="EXJ319" s="178"/>
      <c r="EXK319" s="178"/>
      <c r="EXL319" s="178"/>
      <c r="EXM319" s="178"/>
      <c r="EXN319" s="179"/>
      <c r="EXO319" s="73"/>
      <c r="EXP319" s="73"/>
      <c r="EXQ319" s="180"/>
      <c r="EXR319" s="75"/>
      <c r="EXS319" s="76"/>
      <c r="EXT319" s="180"/>
      <c r="EXU319" s="180"/>
      <c r="EXV319" s="180"/>
      <c r="EXW319" s="75"/>
      <c r="EXX319" s="76"/>
      <c r="EXY319" s="181"/>
      <c r="EXZ319" s="181"/>
      <c r="EYA319" s="182"/>
      <c r="EYB319" s="134"/>
      <c r="EYC319" s="135"/>
      <c r="EYD319" s="111"/>
      <c r="EYE319" s="178"/>
      <c r="EYF319" s="178"/>
      <c r="EYG319" s="178"/>
      <c r="EYH319" s="178"/>
      <c r="EYI319" s="179"/>
      <c r="EYJ319" s="73"/>
      <c r="EYK319" s="73"/>
      <c r="EYL319" s="180"/>
      <c r="EYM319" s="75"/>
      <c r="EYN319" s="76"/>
      <c r="EYO319" s="180"/>
      <c r="EYP319" s="180"/>
      <c r="EYQ319" s="180"/>
      <c r="EYR319" s="75"/>
      <c r="EYS319" s="76"/>
      <c r="EYT319" s="181"/>
      <c r="EYU319" s="181"/>
      <c r="EYV319" s="182"/>
      <c r="EYW319" s="134"/>
      <c r="EYX319" s="135"/>
      <c r="EYY319" s="111"/>
      <c r="EYZ319" s="178"/>
      <c r="EZA319" s="178"/>
      <c r="EZB319" s="178"/>
      <c r="EZC319" s="178"/>
      <c r="EZD319" s="179"/>
      <c r="EZE319" s="73"/>
      <c r="EZF319" s="73"/>
      <c r="EZG319" s="180"/>
      <c r="EZH319" s="75"/>
      <c r="EZI319" s="76"/>
      <c r="EZJ319" s="180"/>
      <c r="EZK319" s="180"/>
      <c r="EZL319" s="180"/>
      <c r="EZM319" s="75"/>
      <c r="EZN319" s="76"/>
      <c r="EZO319" s="181"/>
      <c r="EZP319" s="181"/>
      <c r="EZQ319" s="182"/>
      <c r="EZR319" s="134"/>
      <c r="EZS319" s="135"/>
      <c r="EZT319" s="111"/>
      <c r="EZU319" s="178"/>
      <c r="EZV319" s="178"/>
      <c r="EZW319" s="178"/>
      <c r="EZX319" s="178"/>
      <c r="EZY319" s="179"/>
      <c r="EZZ319" s="73"/>
      <c r="FAA319" s="73"/>
      <c r="FAB319" s="180"/>
      <c r="FAC319" s="75"/>
      <c r="FAD319" s="76"/>
      <c r="FAE319" s="180"/>
      <c r="FAF319" s="180"/>
      <c r="FAG319" s="180"/>
      <c r="FAH319" s="75"/>
      <c r="FAI319" s="76"/>
      <c r="FAJ319" s="181"/>
      <c r="FAK319" s="181"/>
      <c r="FAL319" s="182"/>
      <c r="FAM319" s="134"/>
      <c r="FAN319" s="135"/>
      <c r="FAO319" s="111"/>
      <c r="FAP319" s="178"/>
      <c r="FAQ319" s="178"/>
      <c r="FAR319" s="178"/>
      <c r="FAS319" s="178"/>
      <c r="FAT319" s="179"/>
      <c r="FAU319" s="73"/>
      <c r="FAV319" s="73"/>
      <c r="FAW319" s="180"/>
      <c r="FAX319" s="75"/>
      <c r="FAY319" s="76"/>
      <c r="FAZ319" s="180"/>
      <c r="FBA319" s="180"/>
      <c r="FBB319" s="180"/>
      <c r="FBC319" s="75"/>
      <c r="FBD319" s="76"/>
      <c r="FBE319" s="181"/>
      <c r="FBF319" s="181"/>
      <c r="FBG319" s="182"/>
      <c r="FBH319" s="134"/>
      <c r="FBI319" s="135"/>
      <c r="FBJ319" s="111"/>
      <c r="FBK319" s="178"/>
      <c r="FBL319" s="178"/>
      <c r="FBM319" s="178"/>
      <c r="FBN319" s="178"/>
      <c r="FBO319" s="179"/>
      <c r="FBP319" s="73"/>
      <c r="FBQ319" s="73"/>
      <c r="FBR319" s="180"/>
      <c r="FBS319" s="75"/>
      <c r="FBT319" s="76"/>
      <c r="FBU319" s="180"/>
      <c r="FBV319" s="180"/>
      <c r="FBW319" s="180"/>
      <c r="FBX319" s="75"/>
      <c r="FBY319" s="76"/>
      <c r="FBZ319" s="181"/>
      <c r="FCA319" s="181"/>
      <c r="FCB319" s="182"/>
      <c r="FCC319" s="134"/>
      <c r="FCD319" s="135"/>
      <c r="FCE319" s="111"/>
      <c r="FCF319" s="178"/>
      <c r="FCG319" s="178"/>
      <c r="FCH319" s="178"/>
      <c r="FCI319" s="178"/>
      <c r="FCJ319" s="179"/>
      <c r="FCK319" s="73"/>
      <c r="FCL319" s="73"/>
      <c r="FCM319" s="180"/>
      <c r="FCN319" s="75"/>
      <c r="FCO319" s="76"/>
      <c r="FCP319" s="180"/>
      <c r="FCQ319" s="180"/>
      <c r="FCR319" s="180"/>
      <c r="FCS319" s="75"/>
      <c r="FCT319" s="76"/>
      <c r="FCU319" s="181"/>
      <c r="FCV319" s="181"/>
      <c r="FCW319" s="182"/>
      <c r="FCX319" s="134"/>
      <c r="FCY319" s="135"/>
      <c r="FCZ319" s="111"/>
      <c r="FDA319" s="178"/>
      <c r="FDB319" s="178"/>
      <c r="FDC319" s="178"/>
      <c r="FDD319" s="178"/>
      <c r="FDE319" s="179"/>
      <c r="FDF319" s="73"/>
      <c r="FDG319" s="73"/>
      <c r="FDH319" s="180"/>
      <c r="FDI319" s="75"/>
      <c r="FDJ319" s="76"/>
      <c r="FDK319" s="180"/>
      <c r="FDL319" s="180"/>
      <c r="FDM319" s="180"/>
      <c r="FDN319" s="75"/>
      <c r="FDO319" s="76"/>
      <c r="FDP319" s="181"/>
      <c r="FDQ319" s="181"/>
      <c r="FDR319" s="182"/>
      <c r="FDS319" s="134"/>
      <c r="FDT319" s="135"/>
      <c r="FDU319" s="111"/>
      <c r="FDV319" s="178"/>
      <c r="FDW319" s="178"/>
      <c r="FDX319" s="178"/>
      <c r="FDY319" s="178"/>
      <c r="FDZ319" s="179"/>
      <c r="FEA319" s="73"/>
      <c r="FEB319" s="73"/>
      <c r="FEC319" s="180"/>
      <c r="FED319" s="75"/>
      <c r="FEE319" s="76"/>
      <c r="FEF319" s="180"/>
      <c r="FEG319" s="180"/>
      <c r="FEH319" s="180"/>
      <c r="FEI319" s="75"/>
      <c r="FEJ319" s="76"/>
      <c r="FEK319" s="181"/>
      <c r="FEL319" s="181"/>
      <c r="FEM319" s="182"/>
      <c r="FEN319" s="134"/>
      <c r="FEO319" s="135"/>
      <c r="FEP319" s="111"/>
      <c r="FEQ319" s="178"/>
      <c r="FER319" s="178"/>
      <c r="FES319" s="178"/>
      <c r="FET319" s="178"/>
      <c r="FEU319" s="179"/>
      <c r="FEV319" s="73"/>
      <c r="FEW319" s="73"/>
      <c r="FEX319" s="180"/>
      <c r="FEY319" s="75"/>
      <c r="FEZ319" s="76"/>
      <c r="FFA319" s="180"/>
      <c r="FFB319" s="180"/>
      <c r="FFC319" s="180"/>
      <c r="FFD319" s="75"/>
      <c r="FFE319" s="76"/>
      <c r="FFF319" s="181"/>
      <c r="FFG319" s="181"/>
      <c r="FFH319" s="182"/>
      <c r="FFI319" s="134"/>
      <c r="FFJ319" s="135"/>
      <c r="FFK319" s="111"/>
      <c r="FFL319" s="178"/>
      <c r="FFM319" s="178"/>
      <c r="FFN319" s="178"/>
      <c r="FFO319" s="178"/>
      <c r="FFP319" s="179"/>
      <c r="FFQ319" s="73"/>
      <c r="FFR319" s="73"/>
      <c r="FFS319" s="180"/>
      <c r="FFT319" s="75"/>
      <c r="FFU319" s="76"/>
      <c r="FFV319" s="180"/>
      <c r="FFW319" s="180"/>
      <c r="FFX319" s="180"/>
      <c r="FFY319" s="75"/>
      <c r="FFZ319" s="76"/>
      <c r="FGA319" s="181"/>
      <c r="FGB319" s="181"/>
      <c r="FGC319" s="182"/>
      <c r="FGD319" s="134"/>
      <c r="FGE319" s="135"/>
      <c r="FGF319" s="111"/>
      <c r="FGG319" s="178"/>
      <c r="FGH319" s="178"/>
      <c r="FGI319" s="178"/>
      <c r="FGJ319" s="178"/>
      <c r="FGK319" s="179"/>
      <c r="FGL319" s="73"/>
      <c r="FGM319" s="73"/>
      <c r="FGN319" s="180"/>
      <c r="FGO319" s="75"/>
      <c r="FGP319" s="76"/>
      <c r="FGQ319" s="180"/>
      <c r="FGR319" s="180"/>
      <c r="FGS319" s="180"/>
      <c r="FGT319" s="75"/>
      <c r="FGU319" s="76"/>
      <c r="FGV319" s="181"/>
      <c r="FGW319" s="181"/>
      <c r="FGX319" s="182"/>
      <c r="FGY319" s="134"/>
      <c r="FGZ319" s="135"/>
      <c r="FHA319" s="111"/>
      <c r="FHB319" s="178"/>
      <c r="FHC319" s="178"/>
      <c r="FHD319" s="178"/>
      <c r="FHE319" s="178"/>
      <c r="FHF319" s="179"/>
      <c r="FHG319" s="73"/>
      <c r="FHH319" s="73"/>
      <c r="FHI319" s="180"/>
      <c r="FHJ319" s="75"/>
      <c r="FHK319" s="76"/>
      <c r="FHL319" s="180"/>
      <c r="FHM319" s="180"/>
      <c r="FHN319" s="180"/>
      <c r="FHO319" s="75"/>
      <c r="FHP319" s="76"/>
      <c r="FHQ319" s="181"/>
      <c r="FHR319" s="181"/>
      <c r="FHS319" s="182"/>
      <c r="FHT319" s="134"/>
      <c r="FHU319" s="135"/>
      <c r="FHV319" s="111"/>
      <c r="FHW319" s="178"/>
      <c r="FHX319" s="178"/>
      <c r="FHY319" s="178"/>
      <c r="FHZ319" s="178"/>
      <c r="FIA319" s="179"/>
      <c r="FIB319" s="73"/>
      <c r="FIC319" s="73"/>
      <c r="FID319" s="180"/>
      <c r="FIE319" s="75"/>
      <c r="FIF319" s="76"/>
      <c r="FIG319" s="180"/>
      <c r="FIH319" s="180"/>
      <c r="FII319" s="180"/>
      <c r="FIJ319" s="75"/>
      <c r="FIK319" s="76"/>
      <c r="FIL319" s="181"/>
      <c r="FIM319" s="181"/>
      <c r="FIN319" s="182"/>
      <c r="FIO319" s="134"/>
      <c r="FIP319" s="135"/>
      <c r="FIQ319" s="111"/>
      <c r="FIR319" s="178"/>
      <c r="FIS319" s="178"/>
      <c r="FIT319" s="178"/>
      <c r="FIU319" s="178"/>
      <c r="FIV319" s="179"/>
      <c r="FIW319" s="73"/>
      <c r="FIX319" s="73"/>
      <c r="FIY319" s="180"/>
      <c r="FIZ319" s="75"/>
      <c r="FJA319" s="76"/>
      <c r="FJB319" s="180"/>
      <c r="FJC319" s="180"/>
      <c r="FJD319" s="180"/>
      <c r="FJE319" s="75"/>
      <c r="FJF319" s="76"/>
      <c r="FJG319" s="181"/>
      <c r="FJH319" s="181"/>
      <c r="FJI319" s="182"/>
      <c r="FJJ319" s="134"/>
      <c r="FJK319" s="135"/>
      <c r="FJL319" s="111"/>
      <c r="FJM319" s="178"/>
      <c r="FJN319" s="178"/>
      <c r="FJO319" s="178"/>
      <c r="FJP319" s="178"/>
      <c r="FJQ319" s="179"/>
      <c r="FJR319" s="73"/>
      <c r="FJS319" s="73"/>
      <c r="FJT319" s="180"/>
      <c r="FJU319" s="75"/>
      <c r="FJV319" s="76"/>
      <c r="FJW319" s="180"/>
      <c r="FJX319" s="180"/>
      <c r="FJY319" s="180"/>
      <c r="FJZ319" s="75"/>
      <c r="FKA319" s="76"/>
      <c r="FKB319" s="181"/>
      <c r="FKC319" s="181"/>
      <c r="FKD319" s="182"/>
      <c r="FKE319" s="134"/>
      <c r="FKF319" s="135"/>
      <c r="FKG319" s="111"/>
      <c r="FKH319" s="178"/>
      <c r="FKI319" s="178"/>
      <c r="FKJ319" s="178"/>
      <c r="FKK319" s="178"/>
      <c r="FKL319" s="179"/>
      <c r="FKM319" s="73"/>
      <c r="FKN319" s="73"/>
      <c r="FKO319" s="180"/>
      <c r="FKP319" s="75"/>
      <c r="FKQ319" s="76"/>
      <c r="FKR319" s="180"/>
      <c r="FKS319" s="180"/>
      <c r="FKT319" s="180"/>
      <c r="FKU319" s="75"/>
      <c r="FKV319" s="76"/>
      <c r="FKW319" s="181"/>
      <c r="FKX319" s="181"/>
      <c r="FKY319" s="182"/>
      <c r="FKZ319" s="134"/>
      <c r="FLA319" s="135"/>
      <c r="FLB319" s="111"/>
      <c r="FLC319" s="178"/>
      <c r="FLD319" s="178"/>
      <c r="FLE319" s="178"/>
      <c r="FLF319" s="178"/>
      <c r="FLG319" s="179"/>
      <c r="FLH319" s="73"/>
      <c r="FLI319" s="73"/>
      <c r="FLJ319" s="180"/>
      <c r="FLK319" s="75"/>
      <c r="FLL319" s="76"/>
      <c r="FLM319" s="180"/>
      <c r="FLN319" s="180"/>
      <c r="FLO319" s="180"/>
      <c r="FLP319" s="75"/>
      <c r="FLQ319" s="76"/>
      <c r="FLR319" s="181"/>
      <c r="FLS319" s="181"/>
      <c r="FLT319" s="182"/>
      <c r="FLU319" s="134"/>
      <c r="FLV319" s="135"/>
      <c r="FLW319" s="111"/>
      <c r="FLX319" s="178"/>
      <c r="FLY319" s="178"/>
      <c r="FLZ319" s="178"/>
      <c r="FMA319" s="178"/>
      <c r="FMB319" s="179"/>
      <c r="FMC319" s="73"/>
      <c r="FMD319" s="73"/>
      <c r="FME319" s="180"/>
      <c r="FMF319" s="75"/>
      <c r="FMG319" s="76"/>
      <c r="FMH319" s="180"/>
      <c r="FMI319" s="180"/>
      <c r="FMJ319" s="180"/>
      <c r="FMK319" s="75"/>
      <c r="FML319" s="76"/>
      <c r="FMM319" s="181"/>
      <c r="FMN319" s="181"/>
      <c r="FMO319" s="182"/>
      <c r="FMP319" s="134"/>
      <c r="FMQ319" s="135"/>
      <c r="FMR319" s="111"/>
      <c r="FMS319" s="178"/>
      <c r="FMT319" s="178"/>
      <c r="FMU319" s="178"/>
      <c r="FMV319" s="178"/>
      <c r="FMW319" s="179"/>
      <c r="FMX319" s="73"/>
      <c r="FMY319" s="73"/>
      <c r="FMZ319" s="180"/>
      <c r="FNA319" s="75"/>
      <c r="FNB319" s="76"/>
      <c r="FNC319" s="180"/>
      <c r="FND319" s="180"/>
      <c r="FNE319" s="180"/>
      <c r="FNF319" s="75"/>
      <c r="FNG319" s="76"/>
      <c r="FNH319" s="181"/>
      <c r="FNI319" s="181"/>
      <c r="FNJ319" s="182"/>
      <c r="FNK319" s="134"/>
      <c r="FNL319" s="135"/>
      <c r="FNM319" s="111"/>
      <c r="FNN319" s="178"/>
      <c r="FNO319" s="178"/>
      <c r="FNP319" s="178"/>
      <c r="FNQ319" s="178"/>
      <c r="FNR319" s="179"/>
      <c r="FNS319" s="73"/>
      <c r="FNT319" s="73"/>
      <c r="FNU319" s="180"/>
      <c r="FNV319" s="75"/>
      <c r="FNW319" s="76"/>
      <c r="FNX319" s="180"/>
      <c r="FNY319" s="180"/>
      <c r="FNZ319" s="180"/>
      <c r="FOA319" s="75"/>
      <c r="FOB319" s="76"/>
      <c r="FOC319" s="181"/>
      <c r="FOD319" s="181"/>
      <c r="FOE319" s="182"/>
      <c r="FOF319" s="134"/>
      <c r="FOG319" s="135"/>
      <c r="FOH319" s="111"/>
      <c r="FOI319" s="178"/>
      <c r="FOJ319" s="178"/>
      <c r="FOK319" s="178"/>
      <c r="FOL319" s="178"/>
      <c r="FOM319" s="179"/>
      <c r="FON319" s="73"/>
      <c r="FOO319" s="73"/>
      <c r="FOP319" s="180"/>
      <c r="FOQ319" s="75"/>
      <c r="FOR319" s="76"/>
      <c r="FOS319" s="180"/>
      <c r="FOT319" s="180"/>
      <c r="FOU319" s="180"/>
      <c r="FOV319" s="75"/>
      <c r="FOW319" s="76"/>
      <c r="FOX319" s="181"/>
      <c r="FOY319" s="181"/>
      <c r="FOZ319" s="182"/>
      <c r="FPA319" s="134"/>
      <c r="FPB319" s="135"/>
      <c r="FPC319" s="111"/>
      <c r="FPD319" s="178"/>
      <c r="FPE319" s="178"/>
      <c r="FPF319" s="178"/>
      <c r="FPG319" s="178"/>
      <c r="FPH319" s="179"/>
      <c r="FPI319" s="73"/>
      <c r="FPJ319" s="73"/>
      <c r="FPK319" s="180"/>
      <c r="FPL319" s="75"/>
      <c r="FPM319" s="76"/>
      <c r="FPN319" s="180"/>
      <c r="FPO319" s="180"/>
      <c r="FPP319" s="180"/>
      <c r="FPQ319" s="75"/>
      <c r="FPR319" s="76"/>
      <c r="FPS319" s="181"/>
      <c r="FPT319" s="181"/>
      <c r="FPU319" s="182"/>
      <c r="FPV319" s="134"/>
      <c r="FPW319" s="135"/>
      <c r="FPX319" s="111"/>
      <c r="FPY319" s="178"/>
      <c r="FPZ319" s="178"/>
      <c r="FQA319" s="178"/>
      <c r="FQB319" s="178"/>
      <c r="FQC319" s="179"/>
      <c r="FQD319" s="73"/>
      <c r="FQE319" s="73"/>
      <c r="FQF319" s="180"/>
      <c r="FQG319" s="75"/>
      <c r="FQH319" s="76"/>
      <c r="FQI319" s="180"/>
      <c r="FQJ319" s="180"/>
      <c r="FQK319" s="180"/>
      <c r="FQL319" s="75"/>
      <c r="FQM319" s="76"/>
      <c r="FQN319" s="181"/>
      <c r="FQO319" s="181"/>
      <c r="FQP319" s="182"/>
      <c r="FQQ319" s="134"/>
      <c r="FQR319" s="135"/>
      <c r="FQS319" s="111"/>
      <c r="FQT319" s="178"/>
      <c r="FQU319" s="178"/>
      <c r="FQV319" s="178"/>
      <c r="FQW319" s="178"/>
      <c r="FQX319" s="179"/>
      <c r="FQY319" s="73"/>
      <c r="FQZ319" s="73"/>
      <c r="FRA319" s="180"/>
      <c r="FRB319" s="75"/>
      <c r="FRC319" s="76"/>
      <c r="FRD319" s="180"/>
      <c r="FRE319" s="180"/>
      <c r="FRF319" s="180"/>
      <c r="FRG319" s="75"/>
      <c r="FRH319" s="76"/>
      <c r="FRI319" s="181"/>
      <c r="FRJ319" s="181"/>
      <c r="FRK319" s="182"/>
      <c r="FRL319" s="134"/>
      <c r="FRM319" s="135"/>
      <c r="FRN319" s="111"/>
      <c r="FRO319" s="178"/>
      <c r="FRP319" s="178"/>
      <c r="FRQ319" s="178"/>
      <c r="FRR319" s="178"/>
      <c r="FRS319" s="179"/>
      <c r="FRT319" s="73"/>
      <c r="FRU319" s="73"/>
      <c r="FRV319" s="180"/>
      <c r="FRW319" s="75"/>
      <c r="FRX319" s="76"/>
      <c r="FRY319" s="180"/>
      <c r="FRZ319" s="180"/>
      <c r="FSA319" s="180"/>
      <c r="FSB319" s="75"/>
      <c r="FSC319" s="76"/>
      <c r="FSD319" s="181"/>
      <c r="FSE319" s="181"/>
      <c r="FSF319" s="182"/>
      <c r="FSG319" s="134"/>
      <c r="FSH319" s="135"/>
      <c r="FSI319" s="111"/>
      <c r="FSJ319" s="178"/>
      <c r="FSK319" s="178"/>
      <c r="FSL319" s="178"/>
      <c r="FSM319" s="178"/>
      <c r="FSN319" s="179"/>
      <c r="FSO319" s="73"/>
      <c r="FSP319" s="73"/>
      <c r="FSQ319" s="180"/>
      <c r="FSR319" s="75"/>
      <c r="FSS319" s="76"/>
      <c r="FST319" s="180"/>
      <c r="FSU319" s="180"/>
      <c r="FSV319" s="180"/>
      <c r="FSW319" s="75"/>
      <c r="FSX319" s="76"/>
      <c r="FSY319" s="181"/>
      <c r="FSZ319" s="181"/>
      <c r="FTA319" s="182"/>
      <c r="FTB319" s="134"/>
      <c r="FTC319" s="135"/>
      <c r="FTD319" s="111"/>
      <c r="FTE319" s="178"/>
      <c r="FTF319" s="178"/>
      <c r="FTG319" s="178"/>
      <c r="FTH319" s="178"/>
      <c r="FTI319" s="179"/>
      <c r="FTJ319" s="73"/>
      <c r="FTK319" s="73"/>
      <c r="FTL319" s="180"/>
      <c r="FTM319" s="75"/>
      <c r="FTN319" s="76"/>
      <c r="FTO319" s="180"/>
      <c r="FTP319" s="180"/>
      <c r="FTQ319" s="180"/>
      <c r="FTR319" s="75"/>
      <c r="FTS319" s="76"/>
      <c r="FTT319" s="181"/>
      <c r="FTU319" s="181"/>
      <c r="FTV319" s="182"/>
      <c r="FTW319" s="134"/>
      <c r="FTX319" s="135"/>
      <c r="FTY319" s="111"/>
      <c r="FTZ319" s="178"/>
      <c r="FUA319" s="178"/>
      <c r="FUB319" s="178"/>
      <c r="FUC319" s="178"/>
      <c r="FUD319" s="179"/>
      <c r="FUE319" s="73"/>
      <c r="FUF319" s="73"/>
      <c r="FUG319" s="180"/>
      <c r="FUH319" s="75"/>
      <c r="FUI319" s="76"/>
      <c r="FUJ319" s="180"/>
      <c r="FUK319" s="180"/>
      <c r="FUL319" s="180"/>
      <c r="FUM319" s="75"/>
      <c r="FUN319" s="76"/>
      <c r="FUO319" s="181"/>
      <c r="FUP319" s="181"/>
      <c r="FUQ319" s="182"/>
      <c r="FUR319" s="134"/>
      <c r="FUS319" s="135"/>
      <c r="FUT319" s="111"/>
      <c r="FUU319" s="178"/>
      <c r="FUV319" s="178"/>
      <c r="FUW319" s="178"/>
      <c r="FUX319" s="178"/>
      <c r="FUY319" s="179"/>
      <c r="FUZ319" s="73"/>
      <c r="FVA319" s="73"/>
      <c r="FVB319" s="180"/>
      <c r="FVC319" s="75"/>
      <c r="FVD319" s="76"/>
      <c r="FVE319" s="180"/>
      <c r="FVF319" s="180"/>
      <c r="FVG319" s="180"/>
      <c r="FVH319" s="75"/>
      <c r="FVI319" s="76"/>
      <c r="FVJ319" s="181"/>
      <c r="FVK319" s="181"/>
      <c r="FVL319" s="182"/>
      <c r="FVM319" s="134"/>
      <c r="FVN319" s="135"/>
      <c r="FVO319" s="111"/>
      <c r="FVP319" s="178"/>
      <c r="FVQ319" s="178"/>
      <c r="FVR319" s="178"/>
      <c r="FVS319" s="178"/>
      <c r="FVT319" s="179"/>
      <c r="FVU319" s="73"/>
      <c r="FVV319" s="73"/>
      <c r="FVW319" s="180"/>
      <c r="FVX319" s="75"/>
      <c r="FVY319" s="76"/>
      <c r="FVZ319" s="180"/>
      <c r="FWA319" s="180"/>
      <c r="FWB319" s="180"/>
      <c r="FWC319" s="75"/>
      <c r="FWD319" s="76"/>
      <c r="FWE319" s="181"/>
      <c r="FWF319" s="181"/>
      <c r="FWG319" s="182"/>
      <c r="FWH319" s="134"/>
      <c r="FWI319" s="135"/>
      <c r="FWJ319" s="111"/>
      <c r="FWK319" s="178"/>
      <c r="FWL319" s="178"/>
      <c r="FWM319" s="178"/>
      <c r="FWN319" s="178"/>
      <c r="FWO319" s="179"/>
      <c r="FWP319" s="73"/>
      <c r="FWQ319" s="73"/>
      <c r="FWR319" s="180"/>
      <c r="FWS319" s="75"/>
      <c r="FWT319" s="76"/>
      <c r="FWU319" s="180"/>
      <c r="FWV319" s="180"/>
      <c r="FWW319" s="180"/>
      <c r="FWX319" s="75"/>
      <c r="FWY319" s="76"/>
      <c r="FWZ319" s="181"/>
      <c r="FXA319" s="181"/>
      <c r="FXB319" s="182"/>
      <c r="FXC319" s="134"/>
      <c r="FXD319" s="135"/>
      <c r="FXE319" s="111"/>
      <c r="FXF319" s="178"/>
      <c r="FXG319" s="178"/>
      <c r="FXH319" s="178"/>
      <c r="FXI319" s="178"/>
      <c r="FXJ319" s="179"/>
      <c r="FXK319" s="73"/>
      <c r="FXL319" s="73"/>
      <c r="FXM319" s="180"/>
      <c r="FXN319" s="75"/>
      <c r="FXO319" s="76"/>
      <c r="FXP319" s="180"/>
      <c r="FXQ319" s="180"/>
      <c r="FXR319" s="180"/>
      <c r="FXS319" s="75"/>
      <c r="FXT319" s="76"/>
      <c r="FXU319" s="181"/>
      <c r="FXV319" s="181"/>
      <c r="FXW319" s="182"/>
      <c r="FXX319" s="134"/>
      <c r="FXY319" s="135"/>
      <c r="FXZ319" s="111"/>
      <c r="FYA319" s="178"/>
      <c r="FYB319" s="178"/>
      <c r="FYC319" s="178"/>
      <c r="FYD319" s="178"/>
      <c r="FYE319" s="179"/>
      <c r="FYF319" s="73"/>
      <c r="FYG319" s="73"/>
      <c r="FYH319" s="180"/>
      <c r="FYI319" s="75"/>
      <c r="FYJ319" s="76"/>
      <c r="FYK319" s="180"/>
      <c r="FYL319" s="180"/>
      <c r="FYM319" s="180"/>
      <c r="FYN319" s="75"/>
      <c r="FYO319" s="76"/>
      <c r="FYP319" s="181"/>
      <c r="FYQ319" s="181"/>
      <c r="FYR319" s="182"/>
      <c r="FYS319" s="134"/>
      <c r="FYT319" s="135"/>
      <c r="FYU319" s="111"/>
      <c r="FYV319" s="178"/>
      <c r="FYW319" s="178"/>
      <c r="FYX319" s="178"/>
      <c r="FYY319" s="178"/>
      <c r="FYZ319" s="179"/>
      <c r="FZA319" s="73"/>
      <c r="FZB319" s="73"/>
      <c r="FZC319" s="180"/>
      <c r="FZD319" s="75"/>
      <c r="FZE319" s="76"/>
      <c r="FZF319" s="180"/>
      <c r="FZG319" s="180"/>
      <c r="FZH319" s="180"/>
      <c r="FZI319" s="75"/>
      <c r="FZJ319" s="76"/>
      <c r="FZK319" s="181"/>
      <c r="FZL319" s="181"/>
      <c r="FZM319" s="182"/>
      <c r="FZN319" s="134"/>
      <c r="FZO319" s="135"/>
      <c r="FZP319" s="111"/>
      <c r="FZQ319" s="178"/>
      <c r="FZR319" s="178"/>
      <c r="FZS319" s="178"/>
      <c r="FZT319" s="178"/>
      <c r="FZU319" s="179"/>
      <c r="FZV319" s="73"/>
      <c r="FZW319" s="73"/>
      <c r="FZX319" s="180"/>
      <c r="FZY319" s="75"/>
      <c r="FZZ319" s="76"/>
      <c r="GAA319" s="180"/>
      <c r="GAB319" s="180"/>
      <c r="GAC319" s="180"/>
      <c r="GAD319" s="75"/>
      <c r="GAE319" s="76"/>
      <c r="GAF319" s="181"/>
      <c r="GAG319" s="181"/>
      <c r="GAH319" s="182"/>
      <c r="GAI319" s="134"/>
      <c r="GAJ319" s="135"/>
      <c r="GAK319" s="111"/>
      <c r="GAL319" s="178"/>
      <c r="GAM319" s="178"/>
      <c r="GAN319" s="178"/>
      <c r="GAO319" s="178"/>
      <c r="GAP319" s="179"/>
      <c r="GAQ319" s="73"/>
      <c r="GAR319" s="73"/>
      <c r="GAS319" s="180"/>
      <c r="GAT319" s="75"/>
      <c r="GAU319" s="76"/>
      <c r="GAV319" s="180"/>
      <c r="GAW319" s="180"/>
      <c r="GAX319" s="180"/>
      <c r="GAY319" s="75"/>
      <c r="GAZ319" s="76"/>
      <c r="GBA319" s="181"/>
      <c r="GBB319" s="181"/>
      <c r="GBC319" s="182"/>
      <c r="GBD319" s="134"/>
      <c r="GBE319" s="135"/>
      <c r="GBF319" s="111"/>
      <c r="GBG319" s="178"/>
      <c r="GBH319" s="178"/>
      <c r="GBI319" s="178"/>
      <c r="GBJ319" s="178"/>
      <c r="GBK319" s="179"/>
      <c r="GBL319" s="73"/>
      <c r="GBM319" s="73"/>
      <c r="GBN319" s="180"/>
      <c r="GBO319" s="75"/>
      <c r="GBP319" s="76"/>
      <c r="GBQ319" s="180"/>
      <c r="GBR319" s="180"/>
      <c r="GBS319" s="180"/>
      <c r="GBT319" s="75"/>
      <c r="GBU319" s="76"/>
      <c r="GBV319" s="181"/>
      <c r="GBW319" s="181"/>
      <c r="GBX319" s="182"/>
      <c r="GBY319" s="134"/>
      <c r="GBZ319" s="135"/>
      <c r="GCA319" s="111"/>
      <c r="GCB319" s="178"/>
      <c r="GCC319" s="178"/>
      <c r="GCD319" s="178"/>
      <c r="GCE319" s="178"/>
      <c r="GCF319" s="179"/>
      <c r="GCG319" s="73"/>
      <c r="GCH319" s="73"/>
      <c r="GCI319" s="180"/>
      <c r="GCJ319" s="75"/>
      <c r="GCK319" s="76"/>
      <c r="GCL319" s="180"/>
      <c r="GCM319" s="180"/>
      <c r="GCN319" s="180"/>
      <c r="GCO319" s="75"/>
      <c r="GCP319" s="76"/>
      <c r="GCQ319" s="181"/>
      <c r="GCR319" s="181"/>
      <c r="GCS319" s="182"/>
      <c r="GCT319" s="134"/>
      <c r="GCU319" s="135"/>
      <c r="GCV319" s="111"/>
      <c r="GCW319" s="178"/>
      <c r="GCX319" s="178"/>
      <c r="GCY319" s="178"/>
      <c r="GCZ319" s="178"/>
      <c r="GDA319" s="179"/>
      <c r="GDB319" s="73"/>
      <c r="GDC319" s="73"/>
      <c r="GDD319" s="180"/>
      <c r="GDE319" s="75"/>
      <c r="GDF319" s="76"/>
      <c r="GDG319" s="180"/>
      <c r="GDH319" s="180"/>
      <c r="GDI319" s="180"/>
      <c r="GDJ319" s="75"/>
      <c r="GDK319" s="76"/>
      <c r="GDL319" s="181"/>
      <c r="GDM319" s="181"/>
      <c r="GDN319" s="182"/>
      <c r="GDO319" s="134"/>
      <c r="GDP319" s="135"/>
      <c r="GDQ319" s="111"/>
      <c r="GDR319" s="178"/>
      <c r="GDS319" s="178"/>
      <c r="GDT319" s="178"/>
      <c r="GDU319" s="178"/>
      <c r="GDV319" s="179"/>
      <c r="GDW319" s="73"/>
      <c r="GDX319" s="73"/>
      <c r="GDY319" s="180"/>
      <c r="GDZ319" s="75"/>
      <c r="GEA319" s="76"/>
      <c r="GEB319" s="180"/>
      <c r="GEC319" s="180"/>
      <c r="GED319" s="180"/>
      <c r="GEE319" s="75"/>
      <c r="GEF319" s="76"/>
      <c r="GEG319" s="181"/>
      <c r="GEH319" s="181"/>
      <c r="GEI319" s="182"/>
      <c r="GEJ319" s="134"/>
      <c r="GEK319" s="135"/>
      <c r="GEL319" s="111"/>
      <c r="GEM319" s="178"/>
      <c r="GEN319" s="178"/>
      <c r="GEO319" s="178"/>
      <c r="GEP319" s="178"/>
      <c r="GEQ319" s="179"/>
      <c r="GER319" s="73"/>
      <c r="GES319" s="73"/>
      <c r="GET319" s="180"/>
      <c r="GEU319" s="75"/>
      <c r="GEV319" s="76"/>
      <c r="GEW319" s="180"/>
      <c r="GEX319" s="180"/>
      <c r="GEY319" s="180"/>
      <c r="GEZ319" s="75"/>
      <c r="GFA319" s="76"/>
      <c r="GFB319" s="181"/>
      <c r="GFC319" s="181"/>
      <c r="GFD319" s="182"/>
      <c r="GFE319" s="134"/>
      <c r="GFF319" s="135"/>
      <c r="GFG319" s="111"/>
      <c r="GFH319" s="178"/>
      <c r="GFI319" s="178"/>
      <c r="GFJ319" s="178"/>
      <c r="GFK319" s="178"/>
      <c r="GFL319" s="179"/>
      <c r="GFM319" s="73"/>
      <c r="GFN319" s="73"/>
      <c r="GFO319" s="180"/>
      <c r="GFP319" s="75"/>
      <c r="GFQ319" s="76"/>
      <c r="GFR319" s="180"/>
      <c r="GFS319" s="180"/>
      <c r="GFT319" s="180"/>
      <c r="GFU319" s="75"/>
      <c r="GFV319" s="76"/>
      <c r="GFW319" s="181"/>
      <c r="GFX319" s="181"/>
      <c r="GFY319" s="182"/>
      <c r="GFZ319" s="134"/>
      <c r="GGA319" s="135"/>
      <c r="GGB319" s="111"/>
      <c r="GGC319" s="178"/>
      <c r="GGD319" s="178"/>
      <c r="GGE319" s="178"/>
      <c r="GGF319" s="178"/>
      <c r="GGG319" s="179"/>
      <c r="GGH319" s="73"/>
      <c r="GGI319" s="73"/>
      <c r="GGJ319" s="180"/>
      <c r="GGK319" s="75"/>
      <c r="GGL319" s="76"/>
      <c r="GGM319" s="180"/>
      <c r="GGN319" s="180"/>
      <c r="GGO319" s="180"/>
      <c r="GGP319" s="75"/>
      <c r="GGQ319" s="76"/>
      <c r="GGR319" s="181"/>
      <c r="GGS319" s="181"/>
      <c r="GGT319" s="182"/>
      <c r="GGU319" s="134"/>
      <c r="GGV319" s="135"/>
      <c r="GGW319" s="111"/>
      <c r="GGX319" s="178"/>
      <c r="GGY319" s="178"/>
      <c r="GGZ319" s="178"/>
      <c r="GHA319" s="178"/>
      <c r="GHB319" s="179"/>
      <c r="GHC319" s="73"/>
      <c r="GHD319" s="73"/>
      <c r="GHE319" s="180"/>
      <c r="GHF319" s="75"/>
      <c r="GHG319" s="76"/>
      <c r="GHH319" s="180"/>
      <c r="GHI319" s="180"/>
      <c r="GHJ319" s="180"/>
      <c r="GHK319" s="75"/>
      <c r="GHL319" s="76"/>
      <c r="GHM319" s="181"/>
      <c r="GHN319" s="181"/>
      <c r="GHO319" s="182"/>
      <c r="GHP319" s="134"/>
      <c r="GHQ319" s="135"/>
      <c r="GHR319" s="111"/>
      <c r="GHS319" s="178"/>
      <c r="GHT319" s="178"/>
      <c r="GHU319" s="178"/>
      <c r="GHV319" s="178"/>
      <c r="GHW319" s="179"/>
      <c r="GHX319" s="73"/>
      <c r="GHY319" s="73"/>
      <c r="GHZ319" s="180"/>
      <c r="GIA319" s="75"/>
      <c r="GIB319" s="76"/>
      <c r="GIC319" s="180"/>
      <c r="GID319" s="180"/>
      <c r="GIE319" s="180"/>
      <c r="GIF319" s="75"/>
      <c r="GIG319" s="76"/>
      <c r="GIH319" s="181"/>
      <c r="GII319" s="181"/>
      <c r="GIJ319" s="182"/>
      <c r="GIK319" s="134"/>
      <c r="GIL319" s="135"/>
      <c r="GIM319" s="111"/>
      <c r="GIN319" s="178"/>
      <c r="GIO319" s="178"/>
      <c r="GIP319" s="178"/>
      <c r="GIQ319" s="178"/>
      <c r="GIR319" s="179"/>
      <c r="GIS319" s="73"/>
      <c r="GIT319" s="73"/>
      <c r="GIU319" s="180"/>
      <c r="GIV319" s="75"/>
      <c r="GIW319" s="76"/>
      <c r="GIX319" s="180"/>
      <c r="GIY319" s="180"/>
      <c r="GIZ319" s="180"/>
      <c r="GJA319" s="75"/>
      <c r="GJB319" s="76"/>
      <c r="GJC319" s="181"/>
      <c r="GJD319" s="181"/>
      <c r="GJE319" s="182"/>
      <c r="GJF319" s="134"/>
      <c r="GJG319" s="135"/>
      <c r="GJH319" s="111"/>
      <c r="GJI319" s="178"/>
      <c r="GJJ319" s="178"/>
      <c r="GJK319" s="178"/>
      <c r="GJL319" s="178"/>
      <c r="GJM319" s="179"/>
      <c r="GJN319" s="73"/>
      <c r="GJO319" s="73"/>
      <c r="GJP319" s="180"/>
      <c r="GJQ319" s="75"/>
      <c r="GJR319" s="76"/>
      <c r="GJS319" s="180"/>
      <c r="GJT319" s="180"/>
      <c r="GJU319" s="180"/>
      <c r="GJV319" s="75"/>
      <c r="GJW319" s="76"/>
      <c r="GJX319" s="181"/>
      <c r="GJY319" s="181"/>
      <c r="GJZ319" s="182"/>
      <c r="GKA319" s="134"/>
      <c r="GKB319" s="135"/>
      <c r="GKC319" s="111"/>
      <c r="GKD319" s="178"/>
      <c r="GKE319" s="178"/>
      <c r="GKF319" s="178"/>
      <c r="GKG319" s="178"/>
      <c r="GKH319" s="179"/>
      <c r="GKI319" s="73"/>
      <c r="GKJ319" s="73"/>
      <c r="GKK319" s="180"/>
      <c r="GKL319" s="75"/>
      <c r="GKM319" s="76"/>
      <c r="GKN319" s="180"/>
      <c r="GKO319" s="180"/>
      <c r="GKP319" s="180"/>
      <c r="GKQ319" s="75"/>
      <c r="GKR319" s="76"/>
      <c r="GKS319" s="181"/>
      <c r="GKT319" s="181"/>
      <c r="GKU319" s="182"/>
      <c r="GKV319" s="134"/>
      <c r="GKW319" s="135"/>
      <c r="GKX319" s="111"/>
      <c r="GKY319" s="178"/>
      <c r="GKZ319" s="178"/>
      <c r="GLA319" s="178"/>
      <c r="GLB319" s="178"/>
      <c r="GLC319" s="179"/>
      <c r="GLD319" s="73"/>
      <c r="GLE319" s="73"/>
      <c r="GLF319" s="180"/>
      <c r="GLG319" s="75"/>
      <c r="GLH319" s="76"/>
      <c r="GLI319" s="180"/>
      <c r="GLJ319" s="180"/>
      <c r="GLK319" s="180"/>
      <c r="GLL319" s="75"/>
      <c r="GLM319" s="76"/>
      <c r="GLN319" s="181"/>
      <c r="GLO319" s="181"/>
      <c r="GLP319" s="182"/>
      <c r="GLQ319" s="134"/>
      <c r="GLR319" s="135"/>
      <c r="GLS319" s="111"/>
      <c r="GLT319" s="178"/>
      <c r="GLU319" s="178"/>
      <c r="GLV319" s="178"/>
      <c r="GLW319" s="178"/>
      <c r="GLX319" s="179"/>
      <c r="GLY319" s="73"/>
      <c r="GLZ319" s="73"/>
      <c r="GMA319" s="180"/>
      <c r="GMB319" s="75"/>
      <c r="GMC319" s="76"/>
      <c r="GMD319" s="180"/>
      <c r="GME319" s="180"/>
      <c r="GMF319" s="180"/>
      <c r="GMG319" s="75"/>
      <c r="GMH319" s="76"/>
      <c r="GMI319" s="181"/>
      <c r="GMJ319" s="181"/>
      <c r="GMK319" s="182"/>
      <c r="GML319" s="134"/>
      <c r="GMM319" s="135"/>
      <c r="GMN319" s="111"/>
      <c r="GMO319" s="178"/>
      <c r="GMP319" s="178"/>
      <c r="GMQ319" s="178"/>
      <c r="GMR319" s="178"/>
      <c r="GMS319" s="179"/>
      <c r="GMT319" s="73"/>
      <c r="GMU319" s="73"/>
      <c r="GMV319" s="180"/>
      <c r="GMW319" s="75"/>
      <c r="GMX319" s="76"/>
      <c r="GMY319" s="180"/>
      <c r="GMZ319" s="180"/>
      <c r="GNA319" s="180"/>
      <c r="GNB319" s="75"/>
      <c r="GNC319" s="76"/>
      <c r="GND319" s="181"/>
      <c r="GNE319" s="181"/>
      <c r="GNF319" s="182"/>
      <c r="GNG319" s="134"/>
      <c r="GNH319" s="135"/>
      <c r="GNI319" s="111"/>
      <c r="GNJ319" s="178"/>
      <c r="GNK319" s="178"/>
      <c r="GNL319" s="178"/>
      <c r="GNM319" s="178"/>
      <c r="GNN319" s="179"/>
      <c r="GNO319" s="73"/>
      <c r="GNP319" s="73"/>
      <c r="GNQ319" s="180"/>
      <c r="GNR319" s="75"/>
      <c r="GNS319" s="76"/>
      <c r="GNT319" s="180"/>
      <c r="GNU319" s="180"/>
      <c r="GNV319" s="180"/>
      <c r="GNW319" s="75"/>
      <c r="GNX319" s="76"/>
      <c r="GNY319" s="181"/>
      <c r="GNZ319" s="181"/>
      <c r="GOA319" s="182"/>
      <c r="GOB319" s="134"/>
      <c r="GOC319" s="135"/>
      <c r="GOD319" s="111"/>
      <c r="GOE319" s="178"/>
      <c r="GOF319" s="178"/>
      <c r="GOG319" s="178"/>
      <c r="GOH319" s="178"/>
      <c r="GOI319" s="179"/>
      <c r="GOJ319" s="73"/>
      <c r="GOK319" s="73"/>
      <c r="GOL319" s="180"/>
      <c r="GOM319" s="75"/>
      <c r="GON319" s="76"/>
      <c r="GOO319" s="180"/>
      <c r="GOP319" s="180"/>
      <c r="GOQ319" s="180"/>
      <c r="GOR319" s="75"/>
      <c r="GOS319" s="76"/>
      <c r="GOT319" s="181"/>
      <c r="GOU319" s="181"/>
      <c r="GOV319" s="182"/>
      <c r="GOW319" s="134"/>
      <c r="GOX319" s="135"/>
      <c r="GOY319" s="111"/>
      <c r="GOZ319" s="178"/>
      <c r="GPA319" s="178"/>
      <c r="GPB319" s="178"/>
      <c r="GPC319" s="178"/>
      <c r="GPD319" s="179"/>
      <c r="GPE319" s="73"/>
      <c r="GPF319" s="73"/>
      <c r="GPG319" s="180"/>
      <c r="GPH319" s="75"/>
      <c r="GPI319" s="76"/>
      <c r="GPJ319" s="180"/>
      <c r="GPK319" s="180"/>
      <c r="GPL319" s="180"/>
      <c r="GPM319" s="75"/>
      <c r="GPN319" s="76"/>
      <c r="GPO319" s="181"/>
      <c r="GPP319" s="181"/>
      <c r="GPQ319" s="182"/>
      <c r="GPR319" s="134"/>
      <c r="GPS319" s="135"/>
      <c r="GPT319" s="111"/>
      <c r="GPU319" s="178"/>
      <c r="GPV319" s="178"/>
      <c r="GPW319" s="178"/>
      <c r="GPX319" s="178"/>
      <c r="GPY319" s="179"/>
      <c r="GPZ319" s="73"/>
      <c r="GQA319" s="73"/>
      <c r="GQB319" s="180"/>
      <c r="GQC319" s="75"/>
      <c r="GQD319" s="76"/>
      <c r="GQE319" s="180"/>
      <c r="GQF319" s="180"/>
      <c r="GQG319" s="180"/>
      <c r="GQH319" s="75"/>
      <c r="GQI319" s="76"/>
      <c r="GQJ319" s="181"/>
      <c r="GQK319" s="181"/>
      <c r="GQL319" s="182"/>
      <c r="GQM319" s="134"/>
      <c r="GQN319" s="135"/>
      <c r="GQO319" s="111"/>
      <c r="GQP319" s="178"/>
      <c r="GQQ319" s="178"/>
      <c r="GQR319" s="178"/>
      <c r="GQS319" s="178"/>
      <c r="GQT319" s="179"/>
      <c r="GQU319" s="73"/>
      <c r="GQV319" s="73"/>
      <c r="GQW319" s="180"/>
      <c r="GQX319" s="75"/>
      <c r="GQY319" s="76"/>
      <c r="GQZ319" s="180"/>
      <c r="GRA319" s="180"/>
      <c r="GRB319" s="180"/>
      <c r="GRC319" s="75"/>
      <c r="GRD319" s="76"/>
      <c r="GRE319" s="181"/>
      <c r="GRF319" s="181"/>
      <c r="GRG319" s="182"/>
      <c r="GRH319" s="134"/>
      <c r="GRI319" s="135"/>
      <c r="GRJ319" s="111"/>
      <c r="GRK319" s="178"/>
      <c r="GRL319" s="178"/>
      <c r="GRM319" s="178"/>
      <c r="GRN319" s="178"/>
      <c r="GRO319" s="179"/>
      <c r="GRP319" s="73"/>
      <c r="GRQ319" s="73"/>
      <c r="GRR319" s="180"/>
      <c r="GRS319" s="75"/>
      <c r="GRT319" s="76"/>
      <c r="GRU319" s="180"/>
      <c r="GRV319" s="180"/>
      <c r="GRW319" s="180"/>
      <c r="GRX319" s="75"/>
      <c r="GRY319" s="76"/>
      <c r="GRZ319" s="181"/>
      <c r="GSA319" s="181"/>
      <c r="GSB319" s="182"/>
      <c r="GSC319" s="134"/>
      <c r="GSD319" s="135"/>
      <c r="GSE319" s="111"/>
      <c r="GSF319" s="178"/>
      <c r="GSG319" s="178"/>
      <c r="GSH319" s="178"/>
      <c r="GSI319" s="178"/>
      <c r="GSJ319" s="179"/>
      <c r="GSK319" s="73"/>
      <c r="GSL319" s="73"/>
      <c r="GSM319" s="180"/>
      <c r="GSN319" s="75"/>
      <c r="GSO319" s="76"/>
      <c r="GSP319" s="180"/>
      <c r="GSQ319" s="180"/>
      <c r="GSR319" s="180"/>
      <c r="GSS319" s="75"/>
      <c r="GST319" s="76"/>
      <c r="GSU319" s="181"/>
      <c r="GSV319" s="181"/>
      <c r="GSW319" s="182"/>
      <c r="GSX319" s="134"/>
      <c r="GSY319" s="135"/>
      <c r="GSZ319" s="111"/>
      <c r="GTA319" s="178"/>
      <c r="GTB319" s="178"/>
      <c r="GTC319" s="178"/>
      <c r="GTD319" s="178"/>
      <c r="GTE319" s="179"/>
      <c r="GTF319" s="73"/>
      <c r="GTG319" s="73"/>
      <c r="GTH319" s="180"/>
      <c r="GTI319" s="75"/>
      <c r="GTJ319" s="76"/>
      <c r="GTK319" s="180"/>
      <c r="GTL319" s="180"/>
      <c r="GTM319" s="180"/>
      <c r="GTN319" s="75"/>
      <c r="GTO319" s="76"/>
      <c r="GTP319" s="181"/>
      <c r="GTQ319" s="181"/>
      <c r="GTR319" s="182"/>
      <c r="GTS319" s="134"/>
      <c r="GTT319" s="135"/>
      <c r="GTU319" s="111"/>
      <c r="GTV319" s="178"/>
      <c r="GTW319" s="178"/>
      <c r="GTX319" s="178"/>
      <c r="GTY319" s="178"/>
      <c r="GTZ319" s="179"/>
      <c r="GUA319" s="73"/>
      <c r="GUB319" s="73"/>
      <c r="GUC319" s="180"/>
      <c r="GUD319" s="75"/>
      <c r="GUE319" s="76"/>
      <c r="GUF319" s="180"/>
      <c r="GUG319" s="180"/>
      <c r="GUH319" s="180"/>
      <c r="GUI319" s="75"/>
      <c r="GUJ319" s="76"/>
      <c r="GUK319" s="181"/>
      <c r="GUL319" s="181"/>
      <c r="GUM319" s="182"/>
      <c r="GUN319" s="134"/>
      <c r="GUO319" s="135"/>
      <c r="GUP319" s="111"/>
      <c r="GUQ319" s="178"/>
      <c r="GUR319" s="178"/>
      <c r="GUS319" s="178"/>
      <c r="GUT319" s="178"/>
      <c r="GUU319" s="179"/>
      <c r="GUV319" s="73"/>
      <c r="GUW319" s="73"/>
      <c r="GUX319" s="180"/>
      <c r="GUY319" s="75"/>
      <c r="GUZ319" s="76"/>
      <c r="GVA319" s="180"/>
      <c r="GVB319" s="180"/>
      <c r="GVC319" s="180"/>
      <c r="GVD319" s="75"/>
      <c r="GVE319" s="76"/>
      <c r="GVF319" s="181"/>
      <c r="GVG319" s="181"/>
      <c r="GVH319" s="182"/>
      <c r="GVI319" s="134"/>
      <c r="GVJ319" s="135"/>
      <c r="GVK319" s="111"/>
      <c r="GVL319" s="178"/>
      <c r="GVM319" s="178"/>
      <c r="GVN319" s="178"/>
      <c r="GVO319" s="178"/>
      <c r="GVP319" s="179"/>
      <c r="GVQ319" s="73"/>
      <c r="GVR319" s="73"/>
      <c r="GVS319" s="180"/>
      <c r="GVT319" s="75"/>
      <c r="GVU319" s="76"/>
      <c r="GVV319" s="180"/>
      <c r="GVW319" s="180"/>
      <c r="GVX319" s="180"/>
      <c r="GVY319" s="75"/>
      <c r="GVZ319" s="76"/>
      <c r="GWA319" s="181"/>
      <c r="GWB319" s="181"/>
      <c r="GWC319" s="182"/>
      <c r="GWD319" s="134"/>
      <c r="GWE319" s="135"/>
      <c r="GWF319" s="111"/>
      <c r="GWG319" s="178"/>
      <c r="GWH319" s="178"/>
      <c r="GWI319" s="178"/>
      <c r="GWJ319" s="178"/>
      <c r="GWK319" s="179"/>
      <c r="GWL319" s="73"/>
      <c r="GWM319" s="73"/>
      <c r="GWN319" s="180"/>
      <c r="GWO319" s="75"/>
      <c r="GWP319" s="76"/>
      <c r="GWQ319" s="180"/>
      <c r="GWR319" s="180"/>
      <c r="GWS319" s="180"/>
      <c r="GWT319" s="75"/>
      <c r="GWU319" s="76"/>
      <c r="GWV319" s="181"/>
      <c r="GWW319" s="181"/>
      <c r="GWX319" s="182"/>
      <c r="GWY319" s="134"/>
      <c r="GWZ319" s="135"/>
      <c r="GXA319" s="111"/>
      <c r="GXB319" s="178"/>
      <c r="GXC319" s="178"/>
      <c r="GXD319" s="178"/>
      <c r="GXE319" s="178"/>
      <c r="GXF319" s="179"/>
      <c r="GXG319" s="73"/>
      <c r="GXH319" s="73"/>
      <c r="GXI319" s="180"/>
      <c r="GXJ319" s="75"/>
      <c r="GXK319" s="76"/>
      <c r="GXL319" s="180"/>
      <c r="GXM319" s="180"/>
      <c r="GXN319" s="180"/>
      <c r="GXO319" s="75"/>
      <c r="GXP319" s="76"/>
      <c r="GXQ319" s="181"/>
      <c r="GXR319" s="181"/>
      <c r="GXS319" s="182"/>
      <c r="GXT319" s="134"/>
      <c r="GXU319" s="135"/>
      <c r="GXV319" s="111"/>
      <c r="GXW319" s="178"/>
      <c r="GXX319" s="178"/>
      <c r="GXY319" s="178"/>
      <c r="GXZ319" s="178"/>
      <c r="GYA319" s="179"/>
      <c r="GYB319" s="73"/>
      <c r="GYC319" s="73"/>
      <c r="GYD319" s="180"/>
      <c r="GYE319" s="75"/>
      <c r="GYF319" s="76"/>
      <c r="GYG319" s="180"/>
      <c r="GYH319" s="180"/>
      <c r="GYI319" s="180"/>
      <c r="GYJ319" s="75"/>
      <c r="GYK319" s="76"/>
      <c r="GYL319" s="181"/>
      <c r="GYM319" s="181"/>
      <c r="GYN319" s="182"/>
      <c r="GYO319" s="134"/>
      <c r="GYP319" s="135"/>
      <c r="GYQ319" s="111"/>
      <c r="GYR319" s="178"/>
      <c r="GYS319" s="178"/>
      <c r="GYT319" s="178"/>
      <c r="GYU319" s="178"/>
      <c r="GYV319" s="179"/>
      <c r="GYW319" s="73"/>
      <c r="GYX319" s="73"/>
      <c r="GYY319" s="180"/>
      <c r="GYZ319" s="75"/>
      <c r="GZA319" s="76"/>
      <c r="GZB319" s="180"/>
      <c r="GZC319" s="180"/>
      <c r="GZD319" s="180"/>
      <c r="GZE319" s="75"/>
      <c r="GZF319" s="76"/>
      <c r="GZG319" s="181"/>
      <c r="GZH319" s="181"/>
      <c r="GZI319" s="182"/>
      <c r="GZJ319" s="134"/>
      <c r="GZK319" s="135"/>
      <c r="GZL319" s="111"/>
      <c r="GZM319" s="178"/>
      <c r="GZN319" s="178"/>
      <c r="GZO319" s="178"/>
      <c r="GZP319" s="178"/>
      <c r="GZQ319" s="179"/>
      <c r="GZR319" s="73"/>
      <c r="GZS319" s="73"/>
      <c r="GZT319" s="180"/>
      <c r="GZU319" s="75"/>
      <c r="GZV319" s="76"/>
      <c r="GZW319" s="180"/>
      <c r="GZX319" s="180"/>
      <c r="GZY319" s="180"/>
      <c r="GZZ319" s="75"/>
      <c r="HAA319" s="76"/>
      <c r="HAB319" s="181"/>
      <c r="HAC319" s="181"/>
      <c r="HAD319" s="182"/>
      <c r="HAE319" s="134"/>
      <c r="HAF319" s="135"/>
      <c r="HAG319" s="111"/>
      <c r="HAH319" s="178"/>
      <c r="HAI319" s="178"/>
      <c r="HAJ319" s="178"/>
      <c r="HAK319" s="178"/>
      <c r="HAL319" s="179"/>
      <c r="HAM319" s="73"/>
      <c r="HAN319" s="73"/>
      <c r="HAO319" s="180"/>
      <c r="HAP319" s="75"/>
      <c r="HAQ319" s="76"/>
      <c r="HAR319" s="180"/>
      <c r="HAS319" s="180"/>
      <c r="HAT319" s="180"/>
      <c r="HAU319" s="75"/>
      <c r="HAV319" s="76"/>
      <c r="HAW319" s="181"/>
      <c r="HAX319" s="181"/>
      <c r="HAY319" s="182"/>
      <c r="HAZ319" s="134"/>
      <c r="HBA319" s="135"/>
      <c r="HBB319" s="111"/>
      <c r="HBC319" s="178"/>
      <c r="HBD319" s="178"/>
      <c r="HBE319" s="178"/>
      <c r="HBF319" s="178"/>
      <c r="HBG319" s="179"/>
      <c r="HBH319" s="73"/>
      <c r="HBI319" s="73"/>
      <c r="HBJ319" s="180"/>
      <c r="HBK319" s="75"/>
      <c r="HBL319" s="76"/>
      <c r="HBM319" s="180"/>
      <c r="HBN319" s="180"/>
      <c r="HBO319" s="180"/>
      <c r="HBP319" s="75"/>
      <c r="HBQ319" s="76"/>
      <c r="HBR319" s="181"/>
      <c r="HBS319" s="181"/>
      <c r="HBT319" s="182"/>
      <c r="HBU319" s="134"/>
      <c r="HBV319" s="135"/>
      <c r="HBW319" s="111"/>
      <c r="HBX319" s="178"/>
      <c r="HBY319" s="178"/>
      <c r="HBZ319" s="178"/>
      <c r="HCA319" s="178"/>
      <c r="HCB319" s="179"/>
      <c r="HCC319" s="73"/>
      <c r="HCD319" s="73"/>
      <c r="HCE319" s="180"/>
      <c r="HCF319" s="75"/>
      <c r="HCG319" s="76"/>
      <c r="HCH319" s="180"/>
      <c r="HCI319" s="180"/>
      <c r="HCJ319" s="180"/>
      <c r="HCK319" s="75"/>
      <c r="HCL319" s="76"/>
      <c r="HCM319" s="181"/>
      <c r="HCN319" s="181"/>
      <c r="HCO319" s="182"/>
      <c r="HCP319" s="134"/>
      <c r="HCQ319" s="135"/>
      <c r="HCR319" s="111"/>
      <c r="HCS319" s="178"/>
      <c r="HCT319" s="178"/>
      <c r="HCU319" s="178"/>
      <c r="HCV319" s="178"/>
      <c r="HCW319" s="179"/>
      <c r="HCX319" s="73"/>
      <c r="HCY319" s="73"/>
      <c r="HCZ319" s="180"/>
      <c r="HDA319" s="75"/>
      <c r="HDB319" s="76"/>
      <c r="HDC319" s="180"/>
      <c r="HDD319" s="180"/>
      <c r="HDE319" s="180"/>
      <c r="HDF319" s="75"/>
      <c r="HDG319" s="76"/>
      <c r="HDH319" s="181"/>
      <c r="HDI319" s="181"/>
      <c r="HDJ319" s="182"/>
      <c r="HDK319" s="134"/>
      <c r="HDL319" s="135"/>
      <c r="HDM319" s="111"/>
      <c r="HDN319" s="178"/>
      <c r="HDO319" s="178"/>
      <c r="HDP319" s="178"/>
      <c r="HDQ319" s="178"/>
      <c r="HDR319" s="179"/>
      <c r="HDS319" s="73"/>
      <c r="HDT319" s="73"/>
      <c r="HDU319" s="180"/>
      <c r="HDV319" s="75"/>
      <c r="HDW319" s="76"/>
      <c r="HDX319" s="180"/>
      <c r="HDY319" s="180"/>
      <c r="HDZ319" s="180"/>
      <c r="HEA319" s="75"/>
      <c r="HEB319" s="76"/>
      <c r="HEC319" s="181"/>
      <c r="HED319" s="181"/>
      <c r="HEE319" s="182"/>
      <c r="HEF319" s="134"/>
      <c r="HEG319" s="135"/>
      <c r="HEH319" s="111"/>
      <c r="HEI319" s="178"/>
      <c r="HEJ319" s="178"/>
      <c r="HEK319" s="178"/>
      <c r="HEL319" s="178"/>
      <c r="HEM319" s="179"/>
      <c r="HEN319" s="73"/>
      <c r="HEO319" s="73"/>
      <c r="HEP319" s="180"/>
      <c r="HEQ319" s="75"/>
      <c r="HER319" s="76"/>
      <c r="HES319" s="180"/>
      <c r="HET319" s="180"/>
      <c r="HEU319" s="180"/>
      <c r="HEV319" s="75"/>
      <c r="HEW319" s="76"/>
      <c r="HEX319" s="181"/>
      <c r="HEY319" s="181"/>
      <c r="HEZ319" s="182"/>
      <c r="HFA319" s="134"/>
      <c r="HFB319" s="135"/>
      <c r="HFC319" s="111"/>
      <c r="HFD319" s="178"/>
      <c r="HFE319" s="178"/>
      <c r="HFF319" s="178"/>
      <c r="HFG319" s="178"/>
      <c r="HFH319" s="179"/>
      <c r="HFI319" s="73"/>
      <c r="HFJ319" s="73"/>
      <c r="HFK319" s="180"/>
      <c r="HFL319" s="75"/>
      <c r="HFM319" s="76"/>
      <c r="HFN319" s="180"/>
      <c r="HFO319" s="180"/>
      <c r="HFP319" s="180"/>
      <c r="HFQ319" s="75"/>
      <c r="HFR319" s="76"/>
      <c r="HFS319" s="181"/>
      <c r="HFT319" s="181"/>
      <c r="HFU319" s="182"/>
      <c r="HFV319" s="134"/>
      <c r="HFW319" s="135"/>
      <c r="HFX319" s="111"/>
      <c r="HFY319" s="178"/>
      <c r="HFZ319" s="178"/>
      <c r="HGA319" s="178"/>
      <c r="HGB319" s="178"/>
      <c r="HGC319" s="179"/>
      <c r="HGD319" s="73"/>
      <c r="HGE319" s="73"/>
      <c r="HGF319" s="180"/>
      <c r="HGG319" s="75"/>
      <c r="HGH319" s="76"/>
      <c r="HGI319" s="180"/>
      <c r="HGJ319" s="180"/>
      <c r="HGK319" s="180"/>
      <c r="HGL319" s="75"/>
      <c r="HGM319" s="76"/>
      <c r="HGN319" s="181"/>
      <c r="HGO319" s="181"/>
      <c r="HGP319" s="182"/>
      <c r="HGQ319" s="134"/>
      <c r="HGR319" s="135"/>
      <c r="HGS319" s="111"/>
      <c r="HGT319" s="178"/>
      <c r="HGU319" s="178"/>
      <c r="HGV319" s="178"/>
      <c r="HGW319" s="178"/>
      <c r="HGX319" s="179"/>
      <c r="HGY319" s="73"/>
      <c r="HGZ319" s="73"/>
      <c r="HHA319" s="180"/>
      <c r="HHB319" s="75"/>
      <c r="HHC319" s="76"/>
      <c r="HHD319" s="180"/>
      <c r="HHE319" s="180"/>
      <c r="HHF319" s="180"/>
      <c r="HHG319" s="75"/>
      <c r="HHH319" s="76"/>
      <c r="HHI319" s="181"/>
      <c r="HHJ319" s="181"/>
      <c r="HHK319" s="182"/>
      <c r="HHL319" s="134"/>
      <c r="HHM319" s="135"/>
      <c r="HHN319" s="111"/>
      <c r="HHO319" s="178"/>
      <c r="HHP319" s="178"/>
      <c r="HHQ319" s="178"/>
      <c r="HHR319" s="178"/>
      <c r="HHS319" s="179"/>
      <c r="HHT319" s="73"/>
      <c r="HHU319" s="73"/>
      <c r="HHV319" s="180"/>
      <c r="HHW319" s="75"/>
      <c r="HHX319" s="76"/>
      <c r="HHY319" s="180"/>
      <c r="HHZ319" s="180"/>
      <c r="HIA319" s="180"/>
      <c r="HIB319" s="75"/>
      <c r="HIC319" s="76"/>
      <c r="HID319" s="181"/>
      <c r="HIE319" s="181"/>
      <c r="HIF319" s="182"/>
      <c r="HIG319" s="134"/>
      <c r="HIH319" s="135"/>
      <c r="HII319" s="111"/>
      <c r="HIJ319" s="178"/>
      <c r="HIK319" s="178"/>
      <c r="HIL319" s="178"/>
      <c r="HIM319" s="178"/>
      <c r="HIN319" s="179"/>
      <c r="HIO319" s="73"/>
      <c r="HIP319" s="73"/>
      <c r="HIQ319" s="180"/>
      <c r="HIR319" s="75"/>
      <c r="HIS319" s="76"/>
      <c r="HIT319" s="180"/>
      <c r="HIU319" s="180"/>
      <c r="HIV319" s="180"/>
      <c r="HIW319" s="75"/>
      <c r="HIX319" s="76"/>
      <c r="HIY319" s="181"/>
      <c r="HIZ319" s="181"/>
      <c r="HJA319" s="182"/>
      <c r="HJB319" s="134"/>
      <c r="HJC319" s="135"/>
      <c r="HJD319" s="111"/>
      <c r="HJE319" s="178"/>
      <c r="HJF319" s="178"/>
      <c r="HJG319" s="178"/>
      <c r="HJH319" s="178"/>
      <c r="HJI319" s="179"/>
      <c r="HJJ319" s="73"/>
      <c r="HJK319" s="73"/>
      <c r="HJL319" s="180"/>
      <c r="HJM319" s="75"/>
      <c r="HJN319" s="76"/>
      <c r="HJO319" s="180"/>
      <c r="HJP319" s="180"/>
      <c r="HJQ319" s="180"/>
      <c r="HJR319" s="75"/>
      <c r="HJS319" s="76"/>
      <c r="HJT319" s="181"/>
      <c r="HJU319" s="181"/>
      <c r="HJV319" s="182"/>
      <c r="HJW319" s="134"/>
      <c r="HJX319" s="135"/>
      <c r="HJY319" s="111"/>
      <c r="HJZ319" s="178"/>
      <c r="HKA319" s="178"/>
      <c r="HKB319" s="178"/>
      <c r="HKC319" s="178"/>
      <c r="HKD319" s="179"/>
      <c r="HKE319" s="73"/>
      <c r="HKF319" s="73"/>
      <c r="HKG319" s="180"/>
      <c r="HKH319" s="75"/>
      <c r="HKI319" s="76"/>
      <c r="HKJ319" s="180"/>
      <c r="HKK319" s="180"/>
      <c r="HKL319" s="180"/>
      <c r="HKM319" s="75"/>
      <c r="HKN319" s="76"/>
      <c r="HKO319" s="181"/>
      <c r="HKP319" s="181"/>
      <c r="HKQ319" s="182"/>
      <c r="HKR319" s="134"/>
      <c r="HKS319" s="135"/>
      <c r="HKT319" s="111"/>
      <c r="HKU319" s="178"/>
      <c r="HKV319" s="178"/>
      <c r="HKW319" s="178"/>
      <c r="HKX319" s="178"/>
      <c r="HKY319" s="179"/>
      <c r="HKZ319" s="73"/>
      <c r="HLA319" s="73"/>
      <c r="HLB319" s="180"/>
      <c r="HLC319" s="75"/>
      <c r="HLD319" s="76"/>
      <c r="HLE319" s="180"/>
      <c r="HLF319" s="180"/>
      <c r="HLG319" s="180"/>
      <c r="HLH319" s="75"/>
      <c r="HLI319" s="76"/>
      <c r="HLJ319" s="181"/>
      <c r="HLK319" s="181"/>
      <c r="HLL319" s="182"/>
      <c r="HLM319" s="134"/>
      <c r="HLN319" s="135"/>
      <c r="HLO319" s="111"/>
      <c r="HLP319" s="178"/>
      <c r="HLQ319" s="178"/>
      <c r="HLR319" s="178"/>
      <c r="HLS319" s="178"/>
      <c r="HLT319" s="179"/>
      <c r="HLU319" s="73"/>
      <c r="HLV319" s="73"/>
      <c r="HLW319" s="180"/>
      <c r="HLX319" s="75"/>
      <c r="HLY319" s="76"/>
      <c r="HLZ319" s="180"/>
      <c r="HMA319" s="180"/>
      <c r="HMB319" s="180"/>
      <c r="HMC319" s="75"/>
      <c r="HMD319" s="76"/>
      <c r="HME319" s="181"/>
      <c r="HMF319" s="181"/>
      <c r="HMG319" s="182"/>
      <c r="HMH319" s="134"/>
      <c r="HMI319" s="135"/>
      <c r="HMJ319" s="111"/>
      <c r="HMK319" s="178"/>
      <c r="HML319" s="178"/>
      <c r="HMM319" s="178"/>
      <c r="HMN319" s="178"/>
      <c r="HMO319" s="179"/>
      <c r="HMP319" s="73"/>
      <c r="HMQ319" s="73"/>
      <c r="HMR319" s="180"/>
      <c r="HMS319" s="75"/>
      <c r="HMT319" s="76"/>
      <c r="HMU319" s="180"/>
      <c r="HMV319" s="180"/>
      <c r="HMW319" s="180"/>
      <c r="HMX319" s="75"/>
      <c r="HMY319" s="76"/>
      <c r="HMZ319" s="181"/>
      <c r="HNA319" s="181"/>
      <c r="HNB319" s="182"/>
      <c r="HNC319" s="134"/>
      <c r="HND319" s="135"/>
      <c r="HNE319" s="111"/>
      <c r="HNF319" s="178"/>
      <c r="HNG319" s="178"/>
      <c r="HNH319" s="178"/>
      <c r="HNI319" s="178"/>
      <c r="HNJ319" s="179"/>
      <c r="HNK319" s="73"/>
      <c r="HNL319" s="73"/>
      <c r="HNM319" s="180"/>
      <c r="HNN319" s="75"/>
      <c r="HNO319" s="76"/>
      <c r="HNP319" s="180"/>
      <c r="HNQ319" s="180"/>
      <c r="HNR319" s="180"/>
      <c r="HNS319" s="75"/>
      <c r="HNT319" s="76"/>
      <c r="HNU319" s="181"/>
      <c r="HNV319" s="181"/>
      <c r="HNW319" s="182"/>
      <c r="HNX319" s="134"/>
      <c r="HNY319" s="135"/>
      <c r="HNZ319" s="111"/>
      <c r="HOA319" s="178"/>
      <c r="HOB319" s="178"/>
      <c r="HOC319" s="178"/>
      <c r="HOD319" s="178"/>
      <c r="HOE319" s="179"/>
      <c r="HOF319" s="73"/>
      <c r="HOG319" s="73"/>
      <c r="HOH319" s="180"/>
      <c r="HOI319" s="75"/>
      <c r="HOJ319" s="76"/>
      <c r="HOK319" s="180"/>
      <c r="HOL319" s="180"/>
      <c r="HOM319" s="180"/>
      <c r="HON319" s="75"/>
      <c r="HOO319" s="76"/>
      <c r="HOP319" s="181"/>
      <c r="HOQ319" s="181"/>
      <c r="HOR319" s="182"/>
      <c r="HOS319" s="134"/>
      <c r="HOT319" s="135"/>
      <c r="HOU319" s="111"/>
      <c r="HOV319" s="178"/>
      <c r="HOW319" s="178"/>
      <c r="HOX319" s="178"/>
      <c r="HOY319" s="178"/>
      <c r="HOZ319" s="179"/>
      <c r="HPA319" s="73"/>
      <c r="HPB319" s="73"/>
      <c r="HPC319" s="180"/>
      <c r="HPD319" s="75"/>
      <c r="HPE319" s="76"/>
      <c r="HPF319" s="180"/>
      <c r="HPG319" s="180"/>
      <c r="HPH319" s="180"/>
      <c r="HPI319" s="75"/>
      <c r="HPJ319" s="76"/>
      <c r="HPK319" s="181"/>
      <c r="HPL319" s="181"/>
      <c r="HPM319" s="182"/>
      <c r="HPN319" s="134"/>
      <c r="HPO319" s="135"/>
      <c r="HPP319" s="111"/>
      <c r="HPQ319" s="178"/>
      <c r="HPR319" s="178"/>
      <c r="HPS319" s="178"/>
      <c r="HPT319" s="178"/>
      <c r="HPU319" s="179"/>
      <c r="HPV319" s="73"/>
      <c r="HPW319" s="73"/>
      <c r="HPX319" s="180"/>
      <c r="HPY319" s="75"/>
      <c r="HPZ319" s="76"/>
      <c r="HQA319" s="180"/>
      <c r="HQB319" s="180"/>
      <c r="HQC319" s="180"/>
      <c r="HQD319" s="75"/>
      <c r="HQE319" s="76"/>
      <c r="HQF319" s="181"/>
      <c r="HQG319" s="181"/>
      <c r="HQH319" s="182"/>
      <c r="HQI319" s="134"/>
      <c r="HQJ319" s="135"/>
      <c r="HQK319" s="111"/>
      <c r="HQL319" s="178"/>
      <c r="HQM319" s="178"/>
      <c r="HQN319" s="178"/>
      <c r="HQO319" s="178"/>
      <c r="HQP319" s="179"/>
      <c r="HQQ319" s="73"/>
      <c r="HQR319" s="73"/>
      <c r="HQS319" s="180"/>
      <c r="HQT319" s="75"/>
      <c r="HQU319" s="76"/>
      <c r="HQV319" s="180"/>
      <c r="HQW319" s="180"/>
      <c r="HQX319" s="180"/>
      <c r="HQY319" s="75"/>
      <c r="HQZ319" s="76"/>
      <c r="HRA319" s="181"/>
      <c r="HRB319" s="181"/>
      <c r="HRC319" s="182"/>
      <c r="HRD319" s="134"/>
      <c r="HRE319" s="135"/>
      <c r="HRF319" s="111"/>
      <c r="HRG319" s="178"/>
      <c r="HRH319" s="178"/>
      <c r="HRI319" s="178"/>
      <c r="HRJ319" s="178"/>
      <c r="HRK319" s="179"/>
      <c r="HRL319" s="73"/>
      <c r="HRM319" s="73"/>
      <c r="HRN319" s="180"/>
      <c r="HRO319" s="75"/>
      <c r="HRP319" s="76"/>
      <c r="HRQ319" s="180"/>
      <c r="HRR319" s="180"/>
      <c r="HRS319" s="180"/>
      <c r="HRT319" s="75"/>
      <c r="HRU319" s="76"/>
      <c r="HRV319" s="181"/>
      <c r="HRW319" s="181"/>
      <c r="HRX319" s="182"/>
      <c r="HRY319" s="134"/>
      <c r="HRZ319" s="135"/>
      <c r="HSA319" s="111"/>
      <c r="HSB319" s="178"/>
      <c r="HSC319" s="178"/>
      <c r="HSD319" s="178"/>
      <c r="HSE319" s="178"/>
      <c r="HSF319" s="179"/>
      <c r="HSG319" s="73"/>
      <c r="HSH319" s="73"/>
      <c r="HSI319" s="180"/>
      <c r="HSJ319" s="75"/>
      <c r="HSK319" s="76"/>
      <c r="HSL319" s="180"/>
      <c r="HSM319" s="180"/>
      <c r="HSN319" s="180"/>
      <c r="HSO319" s="75"/>
      <c r="HSP319" s="76"/>
      <c r="HSQ319" s="181"/>
      <c r="HSR319" s="181"/>
      <c r="HSS319" s="182"/>
      <c r="HST319" s="134"/>
      <c r="HSU319" s="135"/>
      <c r="HSV319" s="111"/>
      <c r="HSW319" s="178"/>
      <c r="HSX319" s="178"/>
      <c r="HSY319" s="178"/>
      <c r="HSZ319" s="178"/>
      <c r="HTA319" s="179"/>
      <c r="HTB319" s="73"/>
      <c r="HTC319" s="73"/>
      <c r="HTD319" s="180"/>
      <c r="HTE319" s="75"/>
      <c r="HTF319" s="76"/>
      <c r="HTG319" s="180"/>
      <c r="HTH319" s="180"/>
      <c r="HTI319" s="180"/>
      <c r="HTJ319" s="75"/>
      <c r="HTK319" s="76"/>
      <c r="HTL319" s="181"/>
      <c r="HTM319" s="181"/>
      <c r="HTN319" s="182"/>
      <c r="HTO319" s="134"/>
      <c r="HTP319" s="135"/>
      <c r="HTQ319" s="111"/>
      <c r="HTR319" s="178"/>
      <c r="HTS319" s="178"/>
      <c r="HTT319" s="178"/>
      <c r="HTU319" s="178"/>
      <c r="HTV319" s="179"/>
      <c r="HTW319" s="73"/>
      <c r="HTX319" s="73"/>
      <c r="HTY319" s="180"/>
      <c r="HTZ319" s="75"/>
      <c r="HUA319" s="76"/>
      <c r="HUB319" s="180"/>
      <c r="HUC319" s="180"/>
      <c r="HUD319" s="180"/>
      <c r="HUE319" s="75"/>
      <c r="HUF319" s="76"/>
      <c r="HUG319" s="181"/>
      <c r="HUH319" s="181"/>
      <c r="HUI319" s="182"/>
      <c r="HUJ319" s="134"/>
      <c r="HUK319" s="135"/>
      <c r="HUL319" s="111"/>
      <c r="HUM319" s="178"/>
      <c r="HUN319" s="178"/>
      <c r="HUO319" s="178"/>
      <c r="HUP319" s="178"/>
      <c r="HUQ319" s="179"/>
      <c r="HUR319" s="73"/>
      <c r="HUS319" s="73"/>
      <c r="HUT319" s="180"/>
      <c r="HUU319" s="75"/>
      <c r="HUV319" s="76"/>
      <c r="HUW319" s="180"/>
      <c r="HUX319" s="180"/>
      <c r="HUY319" s="180"/>
      <c r="HUZ319" s="75"/>
      <c r="HVA319" s="76"/>
      <c r="HVB319" s="181"/>
      <c r="HVC319" s="181"/>
      <c r="HVD319" s="182"/>
      <c r="HVE319" s="134"/>
      <c r="HVF319" s="135"/>
      <c r="HVG319" s="111"/>
      <c r="HVH319" s="178"/>
      <c r="HVI319" s="178"/>
      <c r="HVJ319" s="178"/>
      <c r="HVK319" s="178"/>
      <c r="HVL319" s="179"/>
      <c r="HVM319" s="73"/>
      <c r="HVN319" s="73"/>
      <c r="HVO319" s="180"/>
      <c r="HVP319" s="75"/>
      <c r="HVQ319" s="76"/>
      <c r="HVR319" s="180"/>
      <c r="HVS319" s="180"/>
      <c r="HVT319" s="180"/>
      <c r="HVU319" s="75"/>
      <c r="HVV319" s="76"/>
      <c r="HVW319" s="181"/>
      <c r="HVX319" s="181"/>
      <c r="HVY319" s="182"/>
      <c r="HVZ319" s="134"/>
      <c r="HWA319" s="135"/>
      <c r="HWB319" s="111"/>
      <c r="HWC319" s="178"/>
      <c r="HWD319" s="178"/>
      <c r="HWE319" s="178"/>
      <c r="HWF319" s="178"/>
      <c r="HWG319" s="179"/>
      <c r="HWH319" s="73"/>
      <c r="HWI319" s="73"/>
      <c r="HWJ319" s="180"/>
      <c r="HWK319" s="75"/>
      <c r="HWL319" s="76"/>
      <c r="HWM319" s="180"/>
      <c r="HWN319" s="180"/>
      <c r="HWO319" s="180"/>
      <c r="HWP319" s="75"/>
      <c r="HWQ319" s="76"/>
      <c r="HWR319" s="181"/>
      <c r="HWS319" s="181"/>
      <c r="HWT319" s="182"/>
      <c r="HWU319" s="134"/>
      <c r="HWV319" s="135"/>
      <c r="HWW319" s="111"/>
      <c r="HWX319" s="178"/>
      <c r="HWY319" s="178"/>
      <c r="HWZ319" s="178"/>
      <c r="HXA319" s="178"/>
      <c r="HXB319" s="179"/>
      <c r="HXC319" s="73"/>
      <c r="HXD319" s="73"/>
      <c r="HXE319" s="180"/>
      <c r="HXF319" s="75"/>
      <c r="HXG319" s="76"/>
      <c r="HXH319" s="180"/>
      <c r="HXI319" s="180"/>
      <c r="HXJ319" s="180"/>
      <c r="HXK319" s="75"/>
      <c r="HXL319" s="76"/>
      <c r="HXM319" s="181"/>
      <c r="HXN319" s="181"/>
      <c r="HXO319" s="182"/>
      <c r="HXP319" s="134"/>
      <c r="HXQ319" s="135"/>
      <c r="HXR319" s="111"/>
      <c r="HXS319" s="178"/>
      <c r="HXT319" s="178"/>
      <c r="HXU319" s="178"/>
      <c r="HXV319" s="178"/>
      <c r="HXW319" s="179"/>
      <c r="HXX319" s="73"/>
      <c r="HXY319" s="73"/>
      <c r="HXZ319" s="180"/>
      <c r="HYA319" s="75"/>
      <c r="HYB319" s="76"/>
      <c r="HYC319" s="180"/>
      <c r="HYD319" s="180"/>
      <c r="HYE319" s="180"/>
      <c r="HYF319" s="75"/>
      <c r="HYG319" s="76"/>
      <c r="HYH319" s="181"/>
      <c r="HYI319" s="181"/>
      <c r="HYJ319" s="182"/>
      <c r="HYK319" s="134"/>
      <c r="HYL319" s="135"/>
      <c r="HYM319" s="111"/>
      <c r="HYN319" s="178"/>
      <c r="HYO319" s="178"/>
      <c r="HYP319" s="178"/>
      <c r="HYQ319" s="178"/>
      <c r="HYR319" s="179"/>
      <c r="HYS319" s="73"/>
      <c r="HYT319" s="73"/>
      <c r="HYU319" s="180"/>
      <c r="HYV319" s="75"/>
      <c r="HYW319" s="76"/>
      <c r="HYX319" s="180"/>
      <c r="HYY319" s="180"/>
      <c r="HYZ319" s="180"/>
      <c r="HZA319" s="75"/>
      <c r="HZB319" s="76"/>
      <c r="HZC319" s="181"/>
      <c r="HZD319" s="181"/>
      <c r="HZE319" s="182"/>
      <c r="HZF319" s="134"/>
      <c r="HZG319" s="135"/>
      <c r="HZH319" s="111"/>
      <c r="HZI319" s="178"/>
      <c r="HZJ319" s="178"/>
      <c r="HZK319" s="178"/>
      <c r="HZL319" s="178"/>
      <c r="HZM319" s="179"/>
      <c r="HZN319" s="73"/>
      <c r="HZO319" s="73"/>
      <c r="HZP319" s="180"/>
      <c r="HZQ319" s="75"/>
      <c r="HZR319" s="76"/>
      <c r="HZS319" s="180"/>
      <c r="HZT319" s="180"/>
      <c r="HZU319" s="180"/>
      <c r="HZV319" s="75"/>
      <c r="HZW319" s="76"/>
      <c r="HZX319" s="181"/>
      <c r="HZY319" s="181"/>
      <c r="HZZ319" s="182"/>
      <c r="IAA319" s="134"/>
      <c r="IAB319" s="135"/>
      <c r="IAC319" s="111"/>
      <c r="IAD319" s="178"/>
      <c r="IAE319" s="178"/>
      <c r="IAF319" s="178"/>
      <c r="IAG319" s="178"/>
      <c r="IAH319" s="179"/>
      <c r="IAI319" s="73"/>
      <c r="IAJ319" s="73"/>
      <c r="IAK319" s="180"/>
      <c r="IAL319" s="75"/>
      <c r="IAM319" s="76"/>
      <c r="IAN319" s="180"/>
      <c r="IAO319" s="180"/>
      <c r="IAP319" s="180"/>
      <c r="IAQ319" s="75"/>
      <c r="IAR319" s="76"/>
      <c r="IAS319" s="181"/>
      <c r="IAT319" s="181"/>
      <c r="IAU319" s="182"/>
      <c r="IAV319" s="134"/>
      <c r="IAW319" s="135"/>
      <c r="IAX319" s="111"/>
      <c r="IAY319" s="178"/>
      <c r="IAZ319" s="178"/>
      <c r="IBA319" s="178"/>
      <c r="IBB319" s="178"/>
      <c r="IBC319" s="179"/>
      <c r="IBD319" s="73"/>
      <c r="IBE319" s="73"/>
      <c r="IBF319" s="180"/>
      <c r="IBG319" s="75"/>
      <c r="IBH319" s="76"/>
      <c r="IBI319" s="180"/>
      <c r="IBJ319" s="180"/>
      <c r="IBK319" s="180"/>
      <c r="IBL319" s="75"/>
      <c r="IBM319" s="76"/>
      <c r="IBN319" s="181"/>
      <c r="IBO319" s="181"/>
      <c r="IBP319" s="182"/>
      <c r="IBQ319" s="134"/>
      <c r="IBR319" s="135"/>
      <c r="IBS319" s="111"/>
      <c r="IBT319" s="178"/>
      <c r="IBU319" s="178"/>
      <c r="IBV319" s="178"/>
      <c r="IBW319" s="178"/>
      <c r="IBX319" s="179"/>
      <c r="IBY319" s="73"/>
      <c r="IBZ319" s="73"/>
      <c r="ICA319" s="180"/>
      <c r="ICB319" s="75"/>
      <c r="ICC319" s="76"/>
      <c r="ICD319" s="180"/>
      <c r="ICE319" s="180"/>
      <c r="ICF319" s="180"/>
      <c r="ICG319" s="75"/>
      <c r="ICH319" s="76"/>
      <c r="ICI319" s="181"/>
      <c r="ICJ319" s="181"/>
      <c r="ICK319" s="182"/>
      <c r="ICL319" s="134"/>
      <c r="ICM319" s="135"/>
      <c r="ICN319" s="111"/>
      <c r="ICO319" s="178"/>
      <c r="ICP319" s="178"/>
      <c r="ICQ319" s="178"/>
      <c r="ICR319" s="178"/>
      <c r="ICS319" s="179"/>
      <c r="ICT319" s="73"/>
      <c r="ICU319" s="73"/>
      <c r="ICV319" s="180"/>
      <c r="ICW319" s="75"/>
      <c r="ICX319" s="76"/>
      <c r="ICY319" s="180"/>
      <c r="ICZ319" s="180"/>
      <c r="IDA319" s="180"/>
      <c r="IDB319" s="75"/>
      <c r="IDC319" s="76"/>
      <c r="IDD319" s="181"/>
      <c r="IDE319" s="181"/>
      <c r="IDF319" s="182"/>
      <c r="IDG319" s="134"/>
      <c r="IDH319" s="135"/>
      <c r="IDI319" s="111"/>
      <c r="IDJ319" s="178"/>
      <c r="IDK319" s="178"/>
      <c r="IDL319" s="178"/>
      <c r="IDM319" s="178"/>
      <c r="IDN319" s="179"/>
      <c r="IDO319" s="73"/>
      <c r="IDP319" s="73"/>
      <c r="IDQ319" s="180"/>
      <c r="IDR319" s="75"/>
      <c r="IDS319" s="76"/>
      <c r="IDT319" s="180"/>
      <c r="IDU319" s="180"/>
      <c r="IDV319" s="180"/>
      <c r="IDW319" s="75"/>
      <c r="IDX319" s="76"/>
      <c r="IDY319" s="181"/>
      <c r="IDZ319" s="181"/>
      <c r="IEA319" s="182"/>
      <c r="IEB319" s="134"/>
      <c r="IEC319" s="135"/>
      <c r="IED319" s="111"/>
      <c r="IEE319" s="178"/>
      <c r="IEF319" s="178"/>
      <c r="IEG319" s="178"/>
      <c r="IEH319" s="178"/>
      <c r="IEI319" s="179"/>
      <c r="IEJ319" s="73"/>
      <c r="IEK319" s="73"/>
      <c r="IEL319" s="180"/>
      <c r="IEM319" s="75"/>
      <c r="IEN319" s="76"/>
      <c r="IEO319" s="180"/>
      <c r="IEP319" s="180"/>
      <c r="IEQ319" s="180"/>
      <c r="IER319" s="75"/>
      <c r="IES319" s="76"/>
      <c r="IET319" s="181"/>
      <c r="IEU319" s="181"/>
      <c r="IEV319" s="182"/>
      <c r="IEW319" s="134"/>
      <c r="IEX319" s="135"/>
      <c r="IEY319" s="111"/>
      <c r="IEZ319" s="178"/>
      <c r="IFA319" s="178"/>
      <c r="IFB319" s="178"/>
      <c r="IFC319" s="178"/>
      <c r="IFD319" s="179"/>
      <c r="IFE319" s="73"/>
      <c r="IFF319" s="73"/>
      <c r="IFG319" s="180"/>
      <c r="IFH319" s="75"/>
      <c r="IFI319" s="76"/>
      <c r="IFJ319" s="180"/>
      <c r="IFK319" s="180"/>
      <c r="IFL319" s="180"/>
      <c r="IFM319" s="75"/>
      <c r="IFN319" s="76"/>
      <c r="IFO319" s="181"/>
      <c r="IFP319" s="181"/>
      <c r="IFQ319" s="182"/>
      <c r="IFR319" s="134"/>
      <c r="IFS319" s="135"/>
      <c r="IFT319" s="111"/>
      <c r="IFU319" s="178"/>
      <c r="IFV319" s="178"/>
      <c r="IFW319" s="178"/>
      <c r="IFX319" s="178"/>
      <c r="IFY319" s="179"/>
      <c r="IFZ319" s="73"/>
      <c r="IGA319" s="73"/>
      <c r="IGB319" s="180"/>
      <c r="IGC319" s="75"/>
      <c r="IGD319" s="76"/>
      <c r="IGE319" s="180"/>
      <c r="IGF319" s="180"/>
      <c r="IGG319" s="180"/>
      <c r="IGH319" s="75"/>
      <c r="IGI319" s="76"/>
      <c r="IGJ319" s="181"/>
      <c r="IGK319" s="181"/>
      <c r="IGL319" s="182"/>
      <c r="IGM319" s="134"/>
      <c r="IGN319" s="135"/>
      <c r="IGO319" s="111"/>
      <c r="IGP319" s="178"/>
      <c r="IGQ319" s="178"/>
      <c r="IGR319" s="178"/>
      <c r="IGS319" s="178"/>
      <c r="IGT319" s="179"/>
      <c r="IGU319" s="73"/>
      <c r="IGV319" s="73"/>
      <c r="IGW319" s="180"/>
      <c r="IGX319" s="75"/>
      <c r="IGY319" s="76"/>
      <c r="IGZ319" s="180"/>
      <c r="IHA319" s="180"/>
      <c r="IHB319" s="180"/>
      <c r="IHC319" s="75"/>
      <c r="IHD319" s="76"/>
      <c r="IHE319" s="181"/>
      <c r="IHF319" s="181"/>
      <c r="IHG319" s="182"/>
      <c r="IHH319" s="134"/>
      <c r="IHI319" s="135"/>
      <c r="IHJ319" s="111"/>
      <c r="IHK319" s="178"/>
      <c r="IHL319" s="178"/>
      <c r="IHM319" s="178"/>
      <c r="IHN319" s="178"/>
      <c r="IHO319" s="179"/>
      <c r="IHP319" s="73"/>
      <c r="IHQ319" s="73"/>
      <c r="IHR319" s="180"/>
      <c r="IHS319" s="75"/>
      <c r="IHT319" s="76"/>
      <c r="IHU319" s="180"/>
      <c r="IHV319" s="180"/>
      <c r="IHW319" s="180"/>
      <c r="IHX319" s="75"/>
      <c r="IHY319" s="76"/>
      <c r="IHZ319" s="181"/>
      <c r="IIA319" s="181"/>
      <c r="IIB319" s="182"/>
      <c r="IIC319" s="134"/>
      <c r="IID319" s="135"/>
      <c r="IIE319" s="111"/>
      <c r="IIF319" s="178"/>
      <c r="IIG319" s="178"/>
      <c r="IIH319" s="178"/>
      <c r="III319" s="178"/>
      <c r="IIJ319" s="179"/>
      <c r="IIK319" s="73"/>
      <c r="IIL319" s="73"/>
      <c r="IIM319" s="180"/>
      <c r="IIN319" s="75"/>
      <c r="IIO319" s="76"/>
      <c r="IIP319" s="180"/>
      <c r="IIQ319" s="180"/>
      <c r="IIR319" s="180"/>
      <c r="IIS319" s="75"/>
      <c r="IIT319" s="76"/>
      <c r="IIU319" s="181"/>
      <c r="IIV319" s="181"/>
      <c r="IIW319" s="182"/>
      <c r="IIX319" s="134"/>
      <c r="IIY319" s="135"/>
      <c r="IIZ319" s="111"/>
      <c r="IJA319" s="178"/>
      <c r="IJB319" s="178"/>
      <c r="IJC319" s="178"/>
      <c r="IJD319" s="178"/>
      <c r="IJE319" s="179"/>
      <c r="IJF319" s="73"/>
      <c r="IJG319" s="73"/>
      <c r="IJH319" s="180"/>
      <c r="IJI319" s="75"/>
      <c r="IJJ319" s="76"/>
      <c r="IJK319" s="180"/>
      <c r="IJL319" s="180"/>
      <c r="IJM319" s="180"/>
      <c r="IJN319" s="75"/>
      <c r="IJO319" s="76"/>
      <c r="IJP319" s="181"/>
      <c r="IJQ319" s="181"/>
      <c r="IJR319" s="182"/>
      <c r="IJS319" s="134"/>
      <c r="IJT319" s="135"/>
      <c r="IJU319" s="111"/>
      <c r="IJV319" s="178"/>
      <c r="IJW319" s="178"/>
      <c r="IJX319" s="178"/>
      <c r="IJY319" s="178"/>
      <c r="IJZ319" s="179"/>
      <c r="IKA319" s="73"/>
      <c r="IKB319" s="73"/>
      <c r="IKC319" s="180"/>
      <c r="IKD319" s="75"/>
      <c r="IKE319" s="76"/>
      <c r="IKF319" s="180"/>
      <c r="IKG319" s="180"/>
      <c r="IKH319" s="180"/>
      <c r="IKI319" s="75"/>
      <c r="IKJ319" s="76"/>
      <c r="IKK319" s="181"/>
      <c r="IKL319" s="181"/>
      <c r="IKM319" s="182"/>
      <c r="IKN319" s="134"/>
      <c r="IKO319" s="135"/>
      <c r="IKP319" s="111"/>
      <c r="IKQ319" s="178"/>
      <c r="IKR319" s="178"/>
      <c r="IKS319" s="178"/>
      <c r="IKT319" s="178"/>
      <c r="IKU319" s="179"/>
      <c r="IKV319" s="73"/>
      <c r="IKW319" s="73"/>
      <c r="IKX319" s="180"/>
      <c r="IKY319" s="75"/>
      <c r="IKZ319" s="76"/>
      <c r="ILA319" s="180"/>
      <c r="ILB319" s="180"/>
      <c r="ILC319" s="180"/>
      <c r="ILD319" s="75"/>
      <c r="ILE319" s="76"/>
      <c r="ILF319" s="181"/>
      <c r="ILG319" s="181"/>
      <c r="ILH319" s="182"/>
      <c r="ILI319" s="134"/>
      <c r="ILJ319" s="135"/>
      <c r="ILK319" s="111"/>
      <c r="ILL319" s="178"/>
      <c r="ILM319" s="178"/>
      <c r="ILN319" s="178"/>
      <c r="ILO319" s="178"/>
      <c r="ILP319" s="179"/>
      <c r="ILQ319" s="73"/>
      <c r="ILR319" s="73"/>
      <c r="ILS319" s="180"/>
      <c r="ILT319" s="75"/>
      <c r="ILU319" s="76"/>
      <c r="ILV319" s="180"/>
      <c r="ILW319" s="180"/>
      <c r="ILX319" s="180"/>
      <c r="ILY319" s="75"/>
      <c r="ILZ319" s="76"/>
      <c r="IMA319" s="181"/>
      <c r="IMB319" s="181"/>
      <c r="IMC319" s="182"/>
      <c r="IMD319" s="134"/>
      <c r="IME319" s="135"/>
      <c r="IMF319" s="111"/>
      <c r="IMG319" s="178"/>
      <c r="IMH319" s="178"/>
      <c r="IMI319" s="178"/>
      <c r="IMJ319" s="178"/>
      <c r="IMK319" s="179"/>
      <c r="IML319" s="73"/>
      <c r="IMM319" s="73"/>
      <c r="IMN319" s="180"/>
      <c r="IMO319" s="75"/>
      <c r="IMP319" s="76"/>
      <c r="IMQ319" s="180"/>
      <c r="IMR319" s="180"/>
      <c r="IMS319" s="180"/>
      <c r="IMT319" s="75"/>
      <c r="IMU319" s="76"/>
      <c r="IMV319" s="181"/>
      <c r="IMW319" s="181"/>
      <c r="IMX319" s="182"/>
      <c r="IMY319" s="134"/>
      <c r="IMZ319" s="135"/>
      <c r="INA319" s="111"/>
      <c r="INB319" s="178"/>
      <c r="INC319" s="178"/>
      <c r="IND319" s="178"/>
      <c r="INE319" s="178"/>
      <c r="INF319" s="179"/>
      <c r="ING319" s="73"/>
      <c r="INH319" s="73"/>
      <c r="INI319" s="180"/>
      <c r="INJ319" s="75"/>
      <c r="INK319" s="76"/>
      <c r="INL319" s="180"/>
      <c r="INM319" s="180"/>
      <c r="INN319" s="180"/>
      <c r="INO319" s="75"/>
      <c r="INP319" s="76"/>
      <c r="INQ319" s="181"/>
      <c r="INR319" s="181"/>
      <c r="INS319" s="182"/>
      <c r="INT319" s="134"/>
      <c r="INU319" s="135"/>
      <c r="INV319" s="111"/>
      <c r="INW319" s="178"/>
      <c r="INX319" s="178"/>
      <c r="INY319" s="178"/>
      <c r="INZ319" s="178"/>
      <c r="IOA319" s="179"/>
      <c r="IOB319" s="73"/>
      <c r="IOC319" s="73"/>
      <c r="IOD319" s="180"/>
      <c r="IOE319" s="75"/>
      <c r="IOF319" s="76"/>
      <c r="IOG319" s="180"/>
      <c r="IOH319" s="180"/>
      <c r="IOI319" s="180"/>
      <c r="IOJ319" s="75"/>
      <c r="IOK319" s="76"/>
      <c r="IOL319" s="181"/>
      <c r="IOM319" s="181"/>
      <c r="ION319" s="182"/>
      <c r="IOO319" s="134"/>
      <c r="IOP319" s="135"/>
      <c r="IOQ319" s="111"/>
      <c r="IOR319" s="178"/>
      <c r="IOS319" s="178"/>
      <c r="IOT319" s="178"/>
      <c r="IOU319" s="178"/>
      <c r="IOV319" s="179"/>
      <c r="IOW319" s="73"/>
      <c r="IOX319" s="73"/>
      <c r="IOY319" s="180"/>
      <c r="IOZ319" s="75"/>
      <c r="IPA319" s="76"/>
      <c r="IPB319" s="180"/>
      <c r="IPC319" s="180"/>
      <c r="IPD319" s="180"/>
      <c r="IPE319" s="75"/>
      <c r="IPF319" s="76"/>
      <c r="IPG319" s="181"/>
      <c r="IPH319" s="181"/>
      <c r="IPI319" s="182"/>
      <c r="IPJ319" s="134"/>
      <c r="IPK319" s="135"/>
      <c r="IPL319" s="111"/>
      <c r="IPM319" s="178"/>
      <c r="IPN319" s="178"/>
      <c r="IPO319" s="178"/>
      <c r="IPP319" s="178"/>
      <c r="IPQ319" s="179"/>
      <c r="IPR319" s="73"/>
      <c r="IPS319" s="73"/>
      <c r="IPT319" s="180"/>
      <c r="IPU319" s="75"/>
      <c r="IPV319" s="76"/>
      <c r="IPW319" s="180"/>
      <c r="IPX319" s="180"/>
      <c r="IPY319" s="180"/>
      <c r="IPZ319" s="75"/>
      <c r="IQA319" s="76"/>
      <c r="IQB319" s="181"/>
      <c r="IQC319" s="181"/>
      <c r="IQD319" s="182"/>
      <c r="IQE319" s="134"/>
      <c r="IQF319" s="135"/>
      <c r="IQG319" s="111"/>
      <c r="IQH319" s="178"/>
      <c r="IQI319" s="178"/>
      <c r="IQJ319" s="178"/>
      <c r="IQK319" s="178"/>
      <c r="IQL319" s="179"/>
      <c r="IQM319" s="73"/>
      <c r="IQN319" s="73"/>
      <c r="IQO319" s="180"/>
      <c r="IQP319" s="75"/>
      <c r="IQQ319" s="76"/>
      <c r="IQR319" s="180"/>
      <c r="IQS319" s="180"/>
      <c r="IQT319" s="180"/>
      <c r="IQU319" s="75"/>
      <c r="IQV319" s="76"/>
      <c r="IQW319" s="181"/>
      <c r="IQX319" s="181"/>
      <c r="IQY319" s="182"/>
      <c r="IQZ319" s="134"/>
      <c r="IRA319" s="135"/>
      <c r="IRB319" s="111"/>
      <c r="IRC319" s="178"/>
      <c r="IRD319" s="178"/>
      <c r="IRE319" s="178"/>
      <c r="IRF319" s="178"/>
      <c r="IRG319" s="179"/>
      <c r="IRH319" s="73"/>
      <c r="IRI319" s="73"/>
      <c r="IRJ319" s="180"/>
      <c r="IRK319" s="75"/>
      <c r="IRL319" s="76"/>
      <c r="IRM319" s="180"/>
      <c r="IRN319" s="180"/>
      <c r="IRO319" s="180"/>
      <c r="IRP319" s="75"/>
      <c r="IRQ319" s="76"/>
      <c r="IRR319" s="181"/>
      <c r="IRS319" s="181"/>
      <c r="IRT319" s="182"/>
      <c r="IRU319" s="134"/>
      <c r="IRV319" s="135"/>
      <c r="IRW319" s="111"/>
      <c r="IRX319" s="178"/>
      <c r="IRY319" s="178"/>
      <c r="IRZ319" s="178"/>
      <c r="ISA319" s="178"/>
      <c r="ISB319" s="179"/>
      <c r="ISC319" s="73"/>
      <c r="ISD319" s="73"/>
      <c r="ISE319" s="180"/>
      <c r="ISF319" s="75"/>
      <c r="ISG319" s="76"/>
      <c r="ISH319" s="180"/>
      <c r="ISI319" s="180"/>
      <c r="ISJ319" s="180"/>
      <c r="ISK319" s="75"/>
      <c r="ISL319" s="76"/>
      <c r="ISM319" s="181"/>
      <c r="ISN319" s="181"/>
      <c r="ISO319" s="182"/>
      <c r="ISP319" s="134"/>
      <c r="ISQ319" s="135"/>
      <c r="ISR319" s="111"/>
      <c r="ISS319" s="178"/>
      <c r="IST319" s="178"/>
      <c r="ISU319" s="178"/>
      <c r="ISV319" s="178"/>
      <c r="ISW319" s="179"/>
      <c r="ISX319" s="73"/>
      <c r="ISY319" s="73"/>
      <c r="ISZ319" s="180"/>
      <c r="ITA319" s="75"/>
      <c r="ITB319" s="76"/>
      <c r="ITC319" s="180"/>
      <c r="ITD319" s="180"/>
      <c r="ITE319" s="180"/>
      <c r="ITF319" s="75"/>
      <c r="ITG319" s="76"/>
      <c r="ITH319" s="181"/>
      <c r="ITI319" s="181"/>
      <c r="ITJ319" s="182"/>
      <c r="ITK319" s="134"/>
      <c r="ITL319" s="135"/>
      <c r="ITM319" s="111"/>
      <c r="ITN319" s="178"/>
      <c r="ITO319" s="178"/>
      <c r="ITP319" s="178"/>
      <c r="ITQ319" s="178"/>
      <c r="ITR319" s="179"/>
      <c r="ITS319" s="73"/>
      <c r="ITT319" s="73"/>
      <c r="ITU319" s="180"/>
      <c r="ITV319" s="75"/>
      <c r="ITW319" s="76"/>
      <c r="ITX319" s="180"/>
      <c r="ITY319" s="180"/>
      <c r="ITZ319" s="180"/>
      <c r="IUA319" s="75"/>
      <c r="IUB319" s="76"/>
      <c r="IUC319" s="181"/>
      <c r="IUD319" s="181"/>
      <c r="IUE319" s="182"/>
      <c r="IUF319" s="134"/>
      <c r="IUG319" s="135"/>
      <c r="IUH319" s="111"/>
      <c r="IUI319" s="178"/>
      <c r="IUJ319" s="178"/>
      <c r="IUK319" s="178"/>
      <c r="IUL319" s="178"/>
      <c r="IUM319" s="179"/>
      <c r="IUN319" s="73"/>
      <c r="IUO319" s="73"/>
      <c r="IUP319" s="180"/>
      <c r="IUQ319" s="75"/>
      <c r="IUR319" s="76"/>
      <c r="IUS319" s="180"/>
      <c r="IUT319" s="180"/>
      <c r="IUU319" s="180"/>
      <c r="IUV319" s="75"/>
      <c r="IUW319" s="76"/>
      <c r="IUX319" s="181"/>
      <c r="IUY319" s="181"/>
      <c r="IUZ319" s="182"/>
      <c r="IVA319" s="134"/>
      <c r="IVB319" s="135"/>
      <c r="IVC319" s="111"/>
      <c r="IVD319" s="178"/>
      <c r="IVE319" s="178"/>
      <c r="IVF319" s="178"/>
      <c r="IVG319" s="178"/>
      <c r="IVH319" s="179"/>
      <c r="IVI319" s="73"/>
      <c r="IVJ319" s="73"/>
      <c r="IVK319" s="180"/>
      <c r="IVL319" s="75"/>
      <c r="IVM319" s="76"/>
      <c r="IVN319" s="180"/>
      <c r="IVO319" s="180"/>
      <c r="IVP319" s="180"/>
      <c r="IVQ319" s="75"/>
      <c r="IVR319" s="76"/>
      <c r="IVS319" s="181"/>
      <c r="IVT319" s="181"/>
      <c r="IVU319" s="182"/>
      <c r="IVV319" s="134"/>
      <c r="IVW319" s="135"/>
      <c r="IVX319" s="111"/>
      <c r="IVY319" s="178"/>
      <c r="IVZ319" s="178"/>
      <c r="IWA319" s="178"/>
      <c r="IWB319" s="178"/>
      <c r="IWC319" s="179"/>
      <c r="IWD319" s="73"/>
      <c r="IWE319" s="73"/>
      <c r="IWF319" s="180"/>
      <c r="IWG319" s="75"/>
      <c r="IWH319" s="76"/>
      <c r="IWI319" s="180"/>
      <c r="IWJ319" s="180"/>
      <c r="IWK319" s="180"/>
      <c r="IWL319" s="75"/>
      <c r="IWM319" s="76"/>
      <c r="IWN319" s="181"/>
      <c r="IWO319" s="181"/>
      <c r="IWP319" s="182"/>
      <c r="IWQ319" s="134"/>
      <c r="IWR319" s="135"/>
      <c r="IWS319" s="111"/>
      <c r="IWT319" s="178"/>
      <c r="IWU319" s="178"/>
      <c r="IWV319" s="178"/>
      <c r="IWW319" s="178"/>
      <c r="IWX319" s="179"/>
      <c r="IWY319" s="73"/>
      <c r="IWZ319" s="73"/>
      <c r="IXA319" s="180"/>
      <c r="IXB319" s="75"/>
      <c r="IXC319" s="76"/>
      <c r="IXD319" s="180"/>
      <c r="IXE319" s="180"/>
      <c r="IXF319" s="180"/>
      <c r="IXG319" s="75"/>
      <c r="IXH319" s="76"/>
      <c r="IXI319" s="181"/>
      <c r="IXJ319" s="181"/>
      <c r="IXK319" s="182"/>
      <c r="IXL319" s="134"/>
      <c r="IXM319" s="135"/>
      <c r="IXN319" s="111"/>
      <c r="IXO319" s="178"/>
      <c r="IXP319" s="178"/>
      <c r="IXQ319" s="178"/>
      <c r="IXR319" s="178"/>
      <c r="IXS319" s="179"/>
      <c r="IXT319" s="73"/>
      <c r="IXU319" s="73"/>
      <c r="IXV319" s="180"/>
      <c r="IXW319" s="75"/>
      <c r="IXX319" s="76"/>
      <c r="IXY319" s="180"/>
      <c r="IXZ319" s="180"/>
      <c r="IYA319" s="180"/>
      <c r="IYB319" s="75"/>
      <c r="IYC319" s="76"/>
      <c r="IYD319" s="181"/>
      <c r="IYE319" s="181"/>
      <c r="IYF319" s="182"/>
      <c r="IYG319" s="134"/>
      <c r="IYH319" s="135"/>
      <c r="IYI319" s="111"/>
      <c r="IYJ319" s="178"/>
      <c r="IYK319" s="178"/>
      <c r="IYL319" s="178"/>
      <c r="IYM319" s="178"/>
      <c r="IYN319" s="179"/>
      <c r="IYO319" s="73"/>
      <c r="IYP319" s="73"/>
      <c r="IYQ319" s="180"/>
      <c r="IYR319" s="75"/>
      <c r="IYS319" s="76"/>
      <c r="IYT319" s="180"/>
      <c r="IYU319" s="180"/>
      <c r="IYV319" s="180"/>
      <c r="IYW319" s="75"/>
      <c r="IYX319" s="76"/>
      <c r="IYY319" s="181"/>
      <c r="IYZ319" s="181"/>
      <c r="IZA319" s="182"/>
      <c r="IZB319" s="134"/>
      <c r="IZC319" s="135"/>
      <c r="IZD319" s="111"/>
      <c r="IZE319" s="178"/>
      <c r="IZF319" s="178"/>
      <c r="IZG319" s="178"/>
      <c r="IZH319" s="178"/>
      <c r="IZI319" s="179"/>
      <c r="IZJ319" s="73"/>
      <c r="IZK319" s="73"/>
      <c r="IZL319" s="180"/>
      <c r="IZM319" s="75"/>
      <c r="IZN319" s="76"/>
      <c r="IZO319" s="180"/>
      <c r="IZP319" s="180"/>
      <c r="IZQ319" s="180"/>
      <c r="IZR319" s="75"/>
      <c r="IZS319" s="76"/>
      <c r="IZT319" s="181"/>
      <c r="IZU319" s="181"/>
      <c r="IZV319" s="182"/>
      <c r="IZW319" s="134"/>
      <c r="IZX319" s="135"/>
      <c r="IZY319" s="111"/>
      <c r="IZZ319" s="178"/>
      <c r="JAA319" s="178"/>
      <c r="JAB319" s="178"/>
      <c r="JAC319" s="178"/>
      <c r="JAD319" s="179"/>
      <c r="JAE319" s="73"/>
      <c r="JAF319" s="73"/>
      <c r="JAG319" s="180"/>
      <c r="JAH319" s="75"/>
      <c r="JAI319" s="76"/>
      <c r="JAJ319" s="180"/>
      <c r="JAK319" s="180"/>
      <c r="JAL319" s="180"/>
      <c r="JAM319" s="75"/>
      <c r="JAN319" s="76"/>
      <c r="JAO319" s="181"/>
      <c r="JAP319" s="181"/>
      <c r="JAQ319" s="182"/>
      <c r="JAR319" s="134"/>
      <c r="JAS319" s="135"/>
      <c r="JAT319" s="111"/>
      <c r="JAU319" s="178"/>
      <c r="JAV319" s="178"/>
      <c r="JAW319" s="178"/>
      <c r="JAX319" s="178"/>
      <c r="JAY319" s="179"/>
      <c r="JAZ319" s="73"/>
      <c r="JBA319" s="73"/>
      <c r="JBB319" s="180"/>
      <c r="JBC319" s="75"/>
      <c r="JBD319" s="76"/>
      <c r="JBE319" s="180"/>
      <c r="JBF319" s="180"/>
      <c r="JBG319" s="180"/>
      <c r="JBH319" s="75"/>
      <c r="JBI319" s="76"/>
      <c r="JBJ319" s="181"/>
      <c r="JBK319" s="181"/>
      <c r="JBL319" s="182"/>
      <c r="JBM319" s="134"/>
      <c r="JBN319" s="135"/>
      <c r="JBO319" s="111"/>
      <c r="JBP319" s="178"/>
      <c r="JBQ319" s="178"/>
      <c r="JBR319" s="178"/>
      <c r="JBS319" s="178"/>
      <c r="JBT319" s="179"/>
      <c r="JBU319" s="73"/>
      <c r="JBV319" s="73"/>
      <c r="JBW319" s="180"/>
      <c r="JBX319" s="75"/>
      <c r="JBY319" s="76"/>
      <c r="JBZ319" s="180"/>
      <c r="JCA319" s="180"/>
      <c r="JCB319" s="180"/>
      <c r="JCC319" s="75"/>
      <c r="JCD319" s="76"/>
      <c r="JCE319" s="181"/>
      <c r="JCF319" s="181"/>
      <c r="JCG319" s="182"/>
      <c r="JCH319" s="134"/>
      <c r="JCI319" s="135"/>
      <c r="JCJ319" s="111"/>
      <c r="JCK319" s="178"/>
      <c r="JCL319" s="178"/>
      <c r="JCM319" s="178"/>
      <c r="JCN319" s="178"/>
      <c r="JCO319" s="179"/>
      <c r="JCP319" s="73"/>
      <c r="JCQ319" s="73"/>
      <c r="JCR319" s="180"/>
      <c r="JCS319" s="75"/>
      <c r="JCT319" s="76"/>
      <c r="JCU319" s="180"/>
      <c r="JCV319" s="180"/>
      <c r="JCW319" s="180"/>
      <c r="JCX319" s="75"/>
      <c r="JCY319" s="76"/>
      <c r="JCZ319" s="181"/>
      <c r="JDA319" s="181"/>
      <c r="JDB319" s="182"/>
      <c r="JDC319" s="134"/>
      <c r="JDD319" s="135"/>
      <c r="JDE319" s="111"/>
      <c r="JDF319" s="178"/>
      <c r="JDG319" s="178"/>
      <c r="JDH319" s="178"/>
      <c r="JDI319" s="178"/>
      <c r="JDJ319" s="179"/>
      <c r="JDK319" s="73"/>
      <c r="JDL319" s="73"/>
      <c r="JDM319" s="180"/>
      <c r="JDN319" s="75"/>
      <c r="JDO319" s="76"/>
      <c r="JDP319" s="180"/>
      <c r="JDQ319" s="180"/>
      <c r="JDR319" s="180"/>
      <c r="JDS319" s="75"/>
      <c r="JDT319" s="76"/>
      <c r="JDU319" s="181"/>
      <c r="JDV319" s="181"/>
      <c r="JDW319" s="182"/>
      <c r="JDX319" s="134"/>
      <c r="JDY319" s="135"/>
      <c r="JDZ319" s="111"/>
      <c r="JEA319" s="178"/>
      <c r="JEB319" s="178"/>
      <c r="JEC319" s="178"/>
      <c r="JED319" s="178"/>
      <c r="JEE319" s="179"/>
      <c r="JEF319" s="73"/>
      <c r="JEG319" s="73"/>
      <c r="JEH319" s="180"/>
      <c r="JEI319" s="75"/>
      <c r="JEJ319" s="76"/>
      <c r="JEK319" s="180"/>
      <c r="JEL319" s="180"/>
      <c r="JEM319" s="180"/>
      <c r="JEN319" s="75"/>
      <c r="JEO319" s="76"/>
      <c r="JEP319" s="181"/>
      <c r="JEQ319" s="181"/>
      <c r="JER319" s="182"/>
      <c r="JES319" s="134"/>
      <c r="JET319" s="135"/>
      <c r="JEU319" s="111"/>
      <c r="JEV319" s="178"/>
      <c r="JEW319" s="178"/>
      <c r="JEX319" s="178"/>
      <c r="JEY319" s="178"/>
      <c r="JEZ319" s="179"/>
      <c r="JFA319" s="73"/>
      <c r="JFB319" s="73"/>
      <c r="JFC319" s="180"/>
      <c r="JFD319" s="75"/>
      <c r="JFE319" s="76"/>
      <c r="JFF319" s="180"/>
      <c r="JFG319" s="180"/>
      <c r="JFH319" s="180"/>
      <c r="JFI319" s="75"/>
      <c r="JFJ319" s="76"/>
      <c r="JFK319" s="181"/>
      <c r="JFL319" s="181"/>
      <c r="JFM319" s="182"/>
      <c r="JFN319" s="134"/>
      <c r="JFO319" s="135"/>
      <c r="JFP319" s="111"/>
      <c r="JFQ319" s="178"/>
      <c r="JFR319" s="178"/>
      <c r="JFS319" s="178"/>
      <c r="JFT319" s="178"/>
      <c r="JFU319" s="179"/>
      <c r="JFV319" s="73"/>
      <c r="JFW319" s="73"/>
      <c r="JFX319" s="180"/>
      <c r="JFY319" s="75"/>
      <c r="JFZ319" s="76"/>
      <c r="JGA319" s="180"/>
      <c r="JGB319" s="180"/>
      <c r="JGC319" s="180"/>
      <c r="JGD319" s="75"/>
      <c r="JGE319" s="76"/>
      <c r="JGF319" s="181"/>
      <c r="JGG319" s="181"/>
      <c r="JGH319" s="182"/>
      <c r="JGI319" s="134"/>
      <c r="JGJ319" s="135"/>
      <c r="JGK319" s="111"/>
      <c r="JGL319" s="178"/>
      <c r="JGM319" s="178"/>
      <c r="JGN319" s="178"/>
      <c r="JGO319" s="178"/>
      <c r="JGP319" s="179"/>
      <c r="JGQ319" s="73"/>
      <c r="JGR319" s="73"/>
      <c r="JGS319" s="180"/>
      <c r="JGT319" s="75"/>
      <c r="JGU319" s="76"/>
      <c r="JGV319" s="180"/>
      <c r="JGW319" s="180"/>
      <c r="JGX319" s="180"/>
      <c r="JGY319" s="75"/>
      <c r="JGZ319" s="76"/>
      <c r="JHA319" s="181"/>
      <c r="JHB319" s="181"/>
      <c r="JHC319" s="182"/>
      <c r="JHD319" s="134"/>
      <c r="JHE319" s="135"/>
      <c r="JHF319" s="111"/>
      <c r="JHG319" s="178"/>
      <c r="JHH319" s="178"/>
      <c r="JHI319" s="178"/>
      <c r="JHJ319" s="178"/>
      <c r="JHK319" s="179"/>
      <c r="JHL319" s="73"/>
      <c r="JHM319" s="73"/>
      <c r="JHN319" s="180"/>
      <c r="JHO319" s="75"/>
      <c r="JHP319" s="76"/>
      <c r="JHQ319" s="180"/>
      <c r="JHR319" s="180"/>
      <c r="JHS319" s="180"/>
      <c r="JHT319" s="75"/>
      <c r="JHU319" s="76"/>
      <c r="JHV319" s="181"/>
      <c r="JHW319" s="181"/>
      <c r="JHX319" s="182"/>
      <c r="JHY319" s="134"/>
      <c r="JHZ319" s="135"/>
      <c r="JIA319" s="111"/>
      <c r="JIB319" s="178"/>
      <c r="JIC319" s="178"/>
      <c r="JID319" s="178"/>
      <c r="JIE319" s="178"/>
      <c r="JIF319" s="179"/>
      <c r="JIG319" s="73"/>
      <c r="JIH319" s="73"/>
      <c r="JII319" s="180"/>
      <c r="JIJ319" s="75"/>
      <c r="JIK319" s="76"/>
      <c r="JIL319" s="180"/>
      <c r="JIM319" s="180"/>
      <c r="JIN319" s="180"/>
      <c r="JIO319" s="75"/>
      <c r="JIP319" s="76"/>
      <c r="JIQ319" s="181"/>
      <c r="JIR319" s="181"/>
      <c r="JIS319" s="182"/>
      <c r="JIT319" s="134"/>
      <c r="JIU319" s="135"/>
      <c r="JIV319" s="111"/>
      <c r="JIW319" s="178"/>
      <c r="JIX319" s="178"/>
      <c r="JIY319" s="178"/>
      <c r="JIZ319" s="178"/>
      <c r="JJA319" s="179"/>
      <c r="JJB319" s="73"/>
      <c r="JJC319" s="73"/>
      <c r="JJD319" s="180"/>
      <c r="JJE319" s="75"/>
      <c r="JJF319" s="76"/>
      <c r="JJG319" s="180"/>
      <c r="JJH319" s="180"/>
      <c r="JJI319" s="180"/>
      <c r="JJJ319" s="75"/>
      <c r="JJK319" s="76"/>
      <c r="JJL319" s="181"/>
      <c r="JJM319" s="181"/>
      <c r="JJN319" s="182"/>
      <c r="JJO319" s="134"/>
      <c r="JJP319" s="135"/>
      <c r="JJQ319" s="111"/>
      <c r="JJR319" s="178"/>
      <c r="JJS319" s="178"/>
      <c r="JJT319" s="178"/>
      <c r="JJU319" s="178"/>
      <c r="JJV319" s="179"/>
      <c r="JJW319" s="73"/>
      <c r="JJX319" s="73"/>
      <c r="JJY319" s="180"/>
      <c r="JJZ319" s="75"/>
      <c r="JKA319" s="76"/>
      <c r="JKB319" s="180"/>
      <c r="JKC319" s="180"/>
      <c r="JKD319" s="180"/>
      <c r="JKE319" s="75"/>
      <c r="JKF319" s="76"/>
      <c r="JKG319" s="181"/>
      <c r="JKH319" s="181"/>
      <c r="JKI319" s="182"/>
      <c r="JKJ319" s="134"/>
      <c r="JKK319" s="135"/>
      <c r="JKL319" s="111"/>
      <c r="JKM319" s="178"/>
      <c r="JKN319" s="178"/>
      <c r="JKO319" s="178"/>
      <c r="JKP319" s="178"/>
      <c r="JKQ319" s="179"/>
      <c r="JKR319" s="73"/>
      <c r="JKS319" s="73"/>
      <c r="JKT319" s="180"/>
      <c r="JKU319" s="75"/>
      <c r="JKV319" s="76"/>
      <c r="JKW319" s="180"/>
      <c r="JKX319" s="180"/>
      <c r="JKY319" s="180"/>
      <c r="JKZ319" s="75"/>
      <c r="JLA319" s="76"/>
      <c r="JLB319" s="181"/>
      <c r="JLC319" s="181"/>
      <c r="JLD319" s="182"/>
      <c r="JLE319" s="134"/>
      <c r="JLF319" s="135"/>
      <c r="JLG319" s="111"/>
      <c r="JLH319" s="178"/>
      <c r="JLI319" s="178"/>
      <c r="JLJ319" s="178"/>
      <c r="JLK319" s="178"/>
      <c r="JLL319" s="179"/>
      <c r="JLM319" s="73"/>
      <c r="JLN319" s="73"/>
      <c r="JLO319" s="180"/>
      <c r="JLP319" s="75"/>
      <c r="JLQ319" s="76"/>
      <c r="JLR319" s="180"/>
      <c r="JLS319" s="180"/>
      <c r="JLT319" s="180"/>
      <c r="JLU319" s="75"/>
      <c r="JLV319" s="76"/>
      <c r="JLW319" s="181"/>
      <c r="JLX319" s="181"/>
      <c r="JLY319" s="182"/>
      <c r="JLZ319" s="134"/>
      <c r="JMA319" s="135"/>
      <c r="JMB319" s="111"/>
      <c r="JMC319" s="178"/>
      <c r="JMD319" s="178"/>
      <c r="JME319" s="178"/>
      <c r="JMF319" s="178"/>
      <c r="JMG319" s="179"/>
      <c r="JMH319" s="73"/>
      <c r="JMI319" s="73"/>
      <c r="JMJ319" s="180"/>
      <c r="JMK319" s="75"/>
      <c r="JML319" s="76"/>
      <c r="JMM319" s="180"/>
      <c r="JMN319" s="180"/>
      <c r="JMO319" s="180"/>
      <c r="JMP319" s="75"/>
      <c r="JMQ319" s="76"/>
      <c r="JMR319" s="181"/>
      <c r="JMS319" s="181"/>
      <c r="JMT319" s="182"/>
      <c r="JMU319" s="134"/>
      <c r="JMV319" s="135"/>
      <c r="JMW319" s="111"/>
      <c r="JMX319" s="178"/>
      <c r="JMY319" s="178"/>
      <c r="JMZ319" s="178"/>
      <c r="JNA319" s="178"/>
      <c r="JNB319" s="179"/>
      <c r="JNC319" s="73"/>
      <c r="JND319" s="73"/>
      <c r="JNE319" s="180"/>
      <c r="JNF319" s="75"/>
      <c r="JNG319" s="76"/>
      <c r="JNH319" s="180"/>
      <c r="JNI319" s="180"/>
      <c r="JNJ319" s="180"/>
      <c r="JNK319" s="75"/>
      <c r="JNL319" s="76"/>
      <c r="JNM319" s="181"/>
      <c r="JNN319" s="181"/>
      <c r="JNO319" s="182"/>
      <c r="JNP319" s="134"/>
      <c r="JNQ319" s="135"/>
      <c r="JNR319" s="111"/>
      <c r="JNS319" s="178"/>
      <c r="JNT319" s="178"/>
      <c r="JNU319" s="178"/>
      <c r="JNV319" s="178"/>
      <c r="JNW319" s="179"/>
      <c r="JNX319" s="73"/>
      <c r="JNY319" s="73"/>
      <c r="JNZ319" s="180"/>
      <c r="JOA319" s="75"/>
      <c r="JOB319" s="76"/>
      <c r="JOC319" s="180"/>
      <c r="JOD319" s="180"/>
      <c r="JOE319" s="180"/>
      <c r="JOF319" s="75"/>
      <c r="JOG319" s="76"/>
      <c r="JOH319" s="181"/>
      <c r="JOI319" s="181"/>
      <c r="JOJ319" s="182"/>
      <c r="JOK319" s="134"/>
      <c r="JOL319" s="135"/>
      <c r="JOM319" s="111"/>
      <c r="JON319" s="178"/>
      <c r="JOO319" s="178"/>
      <c r="JOP319" s="178"/>
      <c r="JOQ319" s="178"/>
      <c r="JOR319" s="179"/>
      <c r="JOS319" s="73"/>
      <c r="JOT319" s="73"/>
      <c r="JOU319" s="180"/>
      <c r="JOV319" s="75"/>
      <c r="JOW319" s="76"/>
      <c r="JOX319" s="180"/>
      <c r="JOY319" s="180"/>
      <c r="JOZ319" s="180"/>
      <c r="JPA319" s="75"/>
      <c r="JPB319" s="76"/>
      <c r="JPC319" s="181"/>
      <c r="JPD319" s="181"/>
      <c r="JPE319" s="182"/>
      <c r="JPF319" s="134"/>
      <c r="JPG319" s="135"/>
      <c r="JPH319" s="111"/>
      <c r="JPI319" s="178"/>
      <c r="JPJ319" s="178"/>
      <c r="JPK319" s="178"/>
      <c r="JPL319" s="178"/>
      <c r="JPM319" s="179"/>
      <c r="JPN319" s="73"/>
      <c r="JPO319" s="73"/>
      <c r="JPP319" s="180"/>
      <c r="JPQ319" s="75"/>
      <c r="JPR319" s="76"/>
      <c r="JPS319" s="180"/>
      <c r="JPT319" s="180"/>
      <c r="JPU319" s="180"/>
      <c r="JPV319" s="75"/>
      <c r="JPW319" s="76"/>
      <c r="JPX319" s="181"/>
      <c r="JPY319" s="181"/>
      <c r="JPZ319" s="182"/>
      <c r="JQA319" s="134"/>
      <c r="JQB319" s="135"/>
      <c r="JQC319" s="111"/>
      <c r="JQD319" s="178"/>
      <c r="JQE319" s="178"/>
      <c r="JQF319" s="178"/>
      <c r="JQG319" s="178"/>
      <c r="JQH319" s="179"/>
      <c r="JQI319" s="73"/>
      <c r="JQJ319" s="73"/>
      <c r="JQK319" s="180"/>
      <c r="JQL319" s="75"/>
      <c r="JQM319" s="76"/>
      <c r="JQN319" s="180"/>
      <c r="JQO319" s="180"/>
      <c r="JQP319" s="180"/>
      <c r="JQQ319" s="75"/>
      <c r="JQR319" s="76"/>
      <c r="JQS319" s="181"/>
      <c r="JQT319" s="181"/>
      <c r="JQU319" s="182"/>
      <c r="JQV319" s="134"/>
      <c r="JQW319" s="135"/>
      <c r="JQX319" s="111"/>
      <c r="JQY319" s="178"/>
      <c r="JQZ319" s="178"/>
      <c r="JRA319" s="178"/>
      <c r="JRB319" s="178"/>
      <c r="JRC319" s="179"/>
      <c r="JRD319" s="73"/>
      <c r="JRE319" s="73"/>
      <c r="JRF319" s="180"/>
      <c r="JRG319" s="75"/>
      <c r="JRH319" s="76"/>
      <c r="JRI319" s="180"/>
      <c r="JRJ319" s="180"/>
      <c r="JRK319" s="180"/>
      <c r="JRL319" s="75"/>
      <c r="JRM319" s="76"/>
      <c r="JRN319" s="181"/>
      <c r="JRO319" s="181"/>
      <c r="JRP319" s="182"/>
      <c r="JRQ319" s="134"/>
      <c r="JRR319" s="135"/>
      <c r="JRS319" s="111"/>
      <c r="JRT319" s="178"/>
      <c r="JRU319" s="178"/>
      <c r="JRV319" s="178"/>
      <c r="JRW319" s="178"/>
      <c r="JRX319" s="179"/>
      <c r="JRY319" s="73"/>
      <c r="JRZ319" s="73"/>
      <c r="JSA319" s="180"/>
      <c r="JSB319" s="75"/>
      <c r="JSC319" s="76"/>
      <c r="JSD319" s="180"/>
      <c r="JSE319" s="180"/>
      <c r="JSF319" s="180"/>
      <c r="JSG319" s="75"/>
      <c r="JSH319" s="76"/>
      <c r="JSI319" s="181"/>
      <c r="JSJ319" s="181"/>
      <c r="JSK319" s="182"/>
      <c r="JSL319" s="134"/>
      <c r="JSM319" s="135"/>
      <c r="JSN319" s="111"/>
      <c r="JSO319" s="178"/>
      <c r="JSP319" s="178"/>
      <c r="JSQ319" s="178"/>
      <c r="JSR319" s="178"/>
      <c r="JSS319" s="179"/>
      <c r="JST319" s="73"/>
      <c r="JSU319" s="73"/>
      <c r="JSV319" s="180"/>
      <c r="JSW319" s="75"/>
      <c r="JSX319" s="76"/>
      <c r="JSY319" s="180"/>
      <c r="JSZ319" s="180"/>
      <c r="JTA319" s="180"/>
      <c r="JTB319" s="75"/>
      <c r="JTC319" s="76"/>
      <c r="JTD319" s="181"/>
      <c r="JTE319" s="181"/>
      <c r="JTF319" s="182"/>
      <c r="JTG319" s="134"/>
      <c r="JTH319" s="135"/>
      <c r="JTI319" s="111"/>
      <c r="JTJ319" s="178"/>
      <c r="JTK319" s="178"/>
      <c r="JTL319" s="178"/>
      <c r="JTM319" s="178"/>
      <c r="JTN319" s="179"/>
      <c r="JTO319" s="73"/>
      <c r="JTP319" s="73"/>
      <c r="JTQ319" s="180"/>
      <c r="JTR319" s="75"/>
      <c r="JTS319" s="76"/>
      <c r="JTT319" s="180"/>
      <c r="JTU319" s="180"/>
      <c r="JTV319" s="180"/>
      <c r="JTW319" s="75"/>
      <c r="JTX319" s="76"/>
      <c r="JTY319" s="181"/>
      <c r="JTZ319" s="181"/>
      <c r="JUA319" s="182"/>
      <c r="JUB319" s="134"/>
      <c r="JUC319" s="135"/>
      <c r="JUD319" s="111"/>
      <c r="JUE319" s="178"/>
      <c r="JUF319" s="178"/>
      <c r="JUG319" s="178"/>
      <c r="JUH319" s="178"/>
      <c r="JUI319" s="179"/>
      <c r="JUJ319" s="73"/>
      <c r="JUK319" s="73"/>
      <c r="JUL319" s="180"/>
      <c r="JUM319" s="75"/>
      <c r="JUN319" s="76"/>
      <c r="JUO319" s="180"/>
      <c r="JUP319" s="180"/>
      <c r="JUQ319" s="180"/>
      <c r="JUR319" s="75"/>
      <c r="JUS319" s="76"/>
      <c r="JUT319" s="181"/>
      <c r="JUU319" s="181"/>
      <c r="JUV319" s="182"/>
      <c r="JUW319" s="134"/>
      <c r="JUX319" s="135"/>
      <c r="JUY319" s="111"/>
      <c r="JUZ319" s="178"/>
      <c r="JVA319" s="178"/>
      <c r="JVB319" s="178"/>
      <c r="JVC319" s="178"/>
      <c r="JVD319" s="179"/>
      <c r="JVE319" s="73"/>
      <c r="JVF319" s="73"/>
      <c r="JVG319" s="180"/>
      <c r="JVH319" s="75"/>
      <c r="JVI319" s="76"/>
      <c r="JVJ319" s="180"/>
      <c r="JVK319" s="180"/>
      <c r="JVL319" s="180"/>
      <c r="JVM319" s="75"/>
      <c r="JVN319" s="76"/>
      <c r="JVO319" s="181"/>
      <c r="JVP319" s="181"/>
      <c r="JVQ319" s="182"/>
      <c r="JVR319" s="134"/>
      <c r="JVS319" s="135"/>
      <c r="JVT319" s="111"/>
      <c r="JVU319" s="178"/>
      <c r="JVV319" s="178"/>
      <c r="JVW319" s="178"/>
      <c r="JVX319" s="178"/>
      <c r="JVY319" s="179"/>
      <c r="JVZ319" s="73"/>
      <c r="JWA319" s="73"/>
      <c r="JWB319" s="180"/>
      <c r="JWC319" s="75"/>
      <c r="JWD319" s="76"/>
      <c r="JWE319" s="180"/>
      <c r="JWF319" s="180"/>
      <c r="JWG319" s="180"/>
      <c r="JWH319" s="75"/>
      <c r="JWI319" s="76"/>
      <c r="JWJ319" s="181"/>
      <c r="JWK319" s="181"/>
      <c r="JWL319" s="182"/>
      <c r="JWM319" s="134"/>
      <c r="JWN319" s="135"/>
      <c r="JWO319" s="111"/>
      <c r="JWP319" s="178"/>
      <c r="JWQ319" s="178"/>
      <c r="JWR319" s="178"/>
      <c r="JWS319" s="178"/>
      <c r="JWT319" s="179"/>
      <c r="JWU319" s="73"/>
      <c r="JWV319" s="73"/>
      <c r="JWW319" s="180"/>
      <c r="JWX319" s="75"/>
      <c r="JWY319" s="76"/>
      <c r="JWZ319" s="180"/>
      <c r="JXA319" s="180"/>
      <c r="JXB319" s="180"/>
      <c r="JXC319" s="75"/>
      <c r="JXD319" s="76"/>
      <c r="JXE319" s="181"/>
      <c r="JXF319" s="181"/>
      <c r="JXG319" s="182"/>
      <c r="JXH319" s="134"/>
      <c r="JXI319" s="135"/>
      <c r="JXJ319" s="111"/>
      <c r="JXK319" s="178"/>
      <c r="JXL319" s="178"/>
      <c r="JXM319" s="178"/>
      <c r="JXN319" s="178"/>
      <c r="JXO319" s="179"/>
      <c r="JXP319" s="73"/>
      <c r="JXQ319" s="73"/>
      <c r="JXR319" s="180"/>
      <c r="JXS319" s="75"/>
      <c r="JXT319" s="76"/>
      <c r="JXU319" s="180"/>
      <c r="JXV319" s="180"/>
      <c r="JXW319" s="180"/>
      <c r="JXX319" s="75"/>
      <c r="JXY319" s="76"/>
      <c r="JXZ319" s="181"/>
      <c r="JYA319" s="181"/>
      <c r="JYB319" s="182"/>
      <c r="JYC319" s="134"/>
      <c r="JYD319" s="135"/>
      <c r="JYE319" s="111"/>
      <c r="JYF319" s="178"/>
      <c r="JYG319" s="178"/>
      <c r="JYH319" s="178"/>
      <c r="JYI319" s="178"/>
      <c r="JYJ319" s="179"/>
      <c r="JYK319" s="73"/>
      <c r="JYL319" s="73"/>
      <c r="JYM319" s="180"/>
      <c r="JYN319" s="75"/>
      <c r="JYO319" s="76"/>
      <c r="JYP319" s="180"/>
      <c r="JYQ319" s="180"/>
      <c r="JYR319" s="180"/>
      <c r="JYS319" s="75"/>
      <c r="JYT319" s="76"/>
      <c r="JYU319" s="181"/>
      <c r="JYV319" s="181"/>
      <c r="JYW319" s="182"/>
      <c r="JYX319" s="134"/>
      <c r="JYY319" s="135"/>
      <c r="JYZ319" s="111"/>
      <c r="JZA319" s="178"/>
      <c r="JZB319" s="178"/>
      <c r="JZC319" s="178"/>
      <c r="JZD319" s="178"/>
      <c r="JZE319" s="179"/>
      <c r="JZF319" s="73"/>
      <c r="JZG319" s="73"/>
      <c r="JZH319" s="180"/>
      <c r="JZI319" s="75"/>
      <c r="JZJ319" s="76"/>
      <c r="JZK319" s="180"/>
      <c r="JZL319" s="180"/>
      <c r="JZM319" s="180"/>
      <c r="JZN319" s="75"/>
      <c r="JZO319" s="76"/>
      <c r="JZP319" s="181"/>
      <c r="JZQ319" s="181"/>
      <c r="JZR319" s="182"/>
      <c r="JZS319" s="134"/>
      <c r="JZT319" s="135"/>
      <c r="JZU319" s="111"/>
      <c r="JZV319" s="178"/>
      <c r="JZW319" s="178"/>
      <c r="JZX319" s="178"/>
      <c r="JZY319" s="178"/>
      <c r="JZZ319" s="179"/>
      <c r="KAA319" s="73"/>
      <c r="KAB319" s="73"/>
      <c r="KAC319" s="180"/>
      <c r="KAD319" s="75"/>
      <c r="KAE319" s="76"/>
      <c r="KAF319" s="180"/>
      <c r="KAG319" s="180"/>
      <c r="KAH319" s="180"/>
      <c r="KAI319" s="75"/>
      <c r="KAJ319" s="76"/>
      <c r="KAK319" s="181"/>
      <c r="KAL319" s="181"/>
      <c r="KAM319" s="182"/>
      <c r="KAN319" s="134"/>
      <c r="KAO319" s="135"/>
      <c r="KAP319" s="111"/>
      <c r="KAQ319" s="178"/>
      <c r="KAR319" s="178"/>
      <c r="KAS319" s="178"/>
      <c r="KAT319" s="178"/>
      <c r="KAU319" s="179"/>
      <c r="KAV319" s="73"/>
      <c r="KAW319" s="73"/>
      <c r="KAX319" s="180"/>
      <c r="KAY319" s="75"/>
      <c r="KAZ319" s="76"/>
      <c r="KBA319" s="180"/>
      <c r="KBB319" s="180"/>
      <c r="KBC319" s="180"/>
      <c r="KBD319" s="75"/>
      <c r="KBE319" s="76"/>
      <c r="KBF319" s="181"/>
      <c r="KBG319" s="181"/>
      <c r="KBH319" s="182"/>
      <c r="KBI319" s="134"/>
      <c r="KBJ319" s="135"/>
      <c r="KBK319" s="111"/>
      <c r="KBL319" s="178"/>
      <c r="KBM319" s="178"/>
      <c r="KBN319" s="178"/>
      <c r="KBO319" s="178"/>
      <c r="KBP319" s="179"/>
      <c r="KBQ319" s="73"/>
      <c r="KBR319" s="73"/>
      <c r="KBS319" s="180"/>
      <c r="KBT319" s="75"/>
      <c r="KBU319" s="76"/>
      <c r="KBV319" s="180"/>
      <c r="KBW319" s="180"/>
      <c r="KBX319" s="180"/>
      <c r="KBY319" s="75"/>
      <c r="KBZ319" s="76"/>
      <c r="KCA319" s="181"/>
      <c r="KCB319" s="181"/>
      <c r="KCC319" s="182"/>
      <c r="KCD319" s="134"/>
      <c r="KCE319" s="135"/>
      <c r="KCF319" s="111"/>
      <c r="KCG319" s="178"/>
      <c r="KCH319" s="178"/>
      <c r="KCI319" s="178"/>
      <c r="KCJ319" s="178"/>
      <c r="KCK319" s="179"/>
      <c r="KCL319" s="73"/>
      <c r="KCM319" s="73"/>
      <c r="KCN319" s="180"/>
      <c r="KCO319" s="75"/>
      <c r="KCP319" s="76"/>
      <c r="KCQ319" s="180"/>
      <c r="KCR319" s="180"/>
      <c r="KCS319" s="180"/>
      <c r="KCT319" s="75"/>
      <c r="KCU319" s="76"/>
      <c r="KCV319" s="181"/>
      <c r="KCW319" s="181"/>
      <c r="KCX319" s="182"/>
      <c r="KCY319" s="134"/>
      <c r="KCZ319" s="135"/>
      <c r="KDA319" s="111"/>
      <c r="KDB319" s="178"/>
      <c r="KDC319" s="178"/>
      <c r="KDD319" s="178"/>
      <c r="KDE319" s="178"/>
      <c r="KDF319" s="179"/>
      <c r="KDG319" s="73"/>
      <c r="KDH319" s="73"/>
      <c r="KDI319" s="180"/>
      <c r="KDJ319" s="75"/>
      <c r="KDK319" s="76"/>
      <c r="KDL319" s="180"/>
      <c r="KDM319" s="180"/>
      <c r="KDN319" s="180"/>
      <c r="KDO319" s="75"/>
      <c r="KDP319" s="76"/>
      <c r="KDQ319" s="181"/>
      <c r="KDR319" s="181"/>
      <c r="KDS319" s="182"/>
      <c r="KDT319" s="134"/>
      <c r="KDU319" s="135"/>
      <c r="KDV319" s="111"/>
      <c r="KDW319" s="178"/>
      <c r="KDX319" s="178"/>
      <c r="KDY319" s="178"/>
      <c r="KDZ319" s="178"/>
      <c r="KEA319" s="179"/>
      <c r="KEB319" s="73"/>
      <c r="KEC319" s="73"/>
      <c r="KED319" s="180"/>
      <c r="KEE319" s="75"/>
      <c r="KEF319" s="76"/>
      <c r="KEG319" s="180"/>
      <c r="KEH319" s="180"/>
      <c r="KEI319" s="180"/>
      <c r="KEJ319" s="75"/>
      <c r="KEK319" s="76"/>
      <c r="KEL319" s="181"/>
      <c r="KEM319" s="181"/>
      <c r="KEN319" s="182"/>
      <c r="KEO319" s="134"/>
      <c r="KEP319" s="135"/>
      <c r="KEQ319" s="111"/>
      <c r="KER319" s="178"/>
      <c r="KES319" s="178"/>
      <c r="KET319" s="178"/>
      <c r="KEU319" s="178"/>
      <c r="KEV319" s="179"/>
      <c r="KEW319" s="73"/>
      <c r="KEX319" s="73"/>
      <c r="KEY319" s="180"/>
      <c r="KEZ319" s="75"/>
      <c r="KFA319" s="76"/>
      <c r="KFB319" s="180"/>
      <c r="KFC319" s="180"/>
      <c r="KFD319" s="180"/>
      <c r="KFE319" s="75"/>
      <c r="KFF319" s="76"/>
      <c r="KFG319" s="181"/>
      <c r="KFH319" s="181"/>
      <c r="KFI319" s="182"/>
      <c r="KFJ319" s="134"/>
      <c r="KFK319" s="135"/>
      <c r="KFL319" s="111"/>
      <c r="KFM319" s="178"/>
      <c r="KFN319" s="178"/>
      <c r="KFO319" s="178"/>
      <c r="KFP319" s="178"/>
      <c r="KFQ319" s="179"/>
      <c r="KFR319" s="73"/>
      <c r="KFS319" s="73"/>
      <c r="KFT319" s="180"/>
      <c r="KFU319" s="75"/>
      <c r="KFV319" s="76"/>
      <c r="KFW319" s="180"/>
      <c r="KFX319" s="180"/>
      <c r="KFY319" s="180"/>
      <c r="KFZ319" s="75"/>
      <c r="KGA319" s="76"/>
      <c r="KGB319" s="181"/>
      <c r="KGC319" s="181"/>
      <c r="KGD319" s="182"/>
      <c r="KGE319" s="134"/>
      <c r="KGF319" s="135"/>
      <c r="KGG319" s="111"/>
      <c r="KGH319" s="178"/>
      <c r="KGI319" s="178"/>
      <c r="KGJ319" s="178"/>
      <c r="KGK319" s="178"/>
      <c r="KGL319" s="179"/>
      <c r="KGM319" s="73"/>
      <c r="KGN319" s="73"/>
      <c r="KGO319" s="180"/>
      <c r="KGP319" s="75"/>
      <c r="KGQ319" s="76"/>
      <c r="KGR319" s="180"/>
      <c r="KGS319" s="180"/>
      <c r="KGT319" s="180"/>
      <c r="KGU319" s="75"/>
      <c r="KGV319" s="76"/>
      <c r="KGW319" s="181"/>
      <c r="KGX319" s="181"/>
      <c r="KGY319" s="182"/>
      <c r="KGZ319" s="134"/>
      <c r="KHA319" s="135"/>
      <c r="KHB319" s="111"/>
      <c r="KHC319" s="178"/>
      <c r="KHD319" s="178"/>
      <c r="KHE319" s="178"/>
      <c r="KHF319" s="178"/>
      <c r="KHG319" s="179"/>
      <c r="KHH319" s="73"/>
      <c r="KHI319" s="73"/>
      <c r="KHJ319" s="180"/>
      <c r="KHK319" s="75"/>
      <c r="KHL319" s="76"/>
      <c r="KHM319" s="180"/>
      <c r="KHN319" s="180"/>
      <c r="KHO319" s="180"/>
      <c r="KHP319" s="75"/>
      <c r="KHQ319" s="76"/>
      <c r="KHR319" s="181"/>
      <c r="KHS319" s="181"/>
      <c r="KHT319" s="182"/>
      <c r="KHU319" s="134"/>
      <c r="KHV319" s="135"/>
      <c r="KHW319" s="111"/>
      <c r="KHX319" s="178"/>
      <c r="KHY319" s="178"/>
      <c r="KHZ319" s="178"/>
      <c r="KIA319" s="178"/>
      <c r="KIB319" s="179"/>
      <c r="KIC319" s="73"/>
      <c r="KID319" s="73"/>
      <c r="KIE319" s="180"/>
      <c r="KIF319" s="75"/>
      <c r="KIG319" s="76"/>
      <c r="KIH319" s="180"/>
      <c r="KII319" s="180"/>
      <c r="KIJ319" s="180"/>
      <c r="KIK319" s="75"/>
      <c r="KIL319" s="76"/>
      <c r="KIM319" s="181"/>
      <c r="KIN319" s="181"/>
      <c r="KIO319" s="182"/>
      <c r="KIP319" s="134"/>
      <c r="KIQ319" s="135"/>
      <c r="KIR319" s="111"/>
      <c r="KIS319" s="178"/>
      <c r="KIT319" s="178"/>
      <c r="KIU319" s="178"/>
      <c r="KIV319" s="178"/>
      <c r="KIW319" s="179"/>
      <c r="KIX319" s="73"/>
      <c r="KIY319" s="73"/>
      <c r="KIZ319" s="180"/>
      <c r="KJA319" s="75"/>
      <c r="KJB319" s="76"/>
      <c r="KJC319" s="180"/>
      <c r="KJD319" s="180"/>
      <c r="KJE319" s="180"/>
      <c r="KJF319" s="75"/>
      <c r="KJG319" s="76"/>
      <c r="KJH319" s="181"/>
      <c r="KJI319" s="181"/>
      <c r="KJJ319" s="182"/>
      <c r="KJK319" s="134"/>
      <c r="KJL319" s="135"/>
      <c r="KJM319" s="111"/>
      <c r="KJN319" s="178"/>
      <c r="KJO319" s="178"/>
      <c r="KJP319" s="178"/>
      <c r="KJQ319" s="178"/>
      <c r="KJR319" s="179"/>
      <c r="KJS319" s="73"/>
      <c r="KJT319" s="73"/>
      <c r="KJU319" s="180"/>
      <c r="KJV319" s="75"/>
      <c r="KJW319" s="76"/>
      <c r="KJX319" s="180"/>
      <c r="KJY319" s="180"/>
      <c r="KJZ319" s="180"/>
      <c r="KKA319" s="75"/>
      <c r="KKB319" s="76"/>
      <c r="KKC319" s="181"/>
      <c r="KKD319" s="181"/>
      <c r="KKE319" s="182"/>
      <c r="KKF319" s="134"/>
      <c r="KKG319" s="135"/>
      <c r="KKH319" s="111"/>
      <c r="KKI319" s="178"/>
      <c r="KKJ319" s="178"/>
      <c r="KKK319" s="178"/>
      <c r="KKL319" s="178"/>
      <c r="KKM319" s="179"/>
      <c r="KKN319" s="73"/>
      <c r="KKO319" s="73"/>
      <c r="KKP319" s="180"/>
      <c r="KKQ319" s="75"/>
      <c r="KKR319" s="76"/>
      <c r="KKS319" s="180"/>
      <c r="KKT319" s="180"/>
      <c r="KKU319" s="180"/>
      <c r="KKV319" s="75"/>
      <c r="KKW319" s="76"/>
      <c r="KKX319" s="181"/>
      <c r="KKY319" s="181"/>
      <c r="KKZ319" s="182"/>
      <c r="KLA319" s="134"/>
      <c r="KLB319" s="135"/>
      <c r="KLC319" s="111"/>
      <c r="KLD319" s="178"/>
      <c r="KLE319" s="178"/>
      <c r="KLF319" s="178"/>
      <c r="KLG319" s="178"/>
      <c r="KLH319" s="179"/>
      <c r="KLI319" s="73"/>
      <c r="KLJ319" s="73"/>
      <c r="KLK319" s="180"/>
      <c r="KLL319" s="75"/>
      <c r="KLM319" s="76"/>
      <c r="KLN319" s="180"/>
      <c r="KLO319" s="180"/>
      <c r="KLP319" s="180"/>
      <c r="KLQ319" s="75"/>
      <c r="KLR319" s="76"/>
      <c r="KLS319" s="181"/>
      <c r="KLT319" s="181"/>
      <c r="KLU319" s="182"/>
      <c r="KLV319" s="134"/>
      <c r="KLW319" s="135"/>
      <c r="KLX319" s="111"/>
      <c r="KLY319" s="178"/>
      <c r="KLZ319" s="178"/>
      <c r="KMA319" s="178"/>
      <c r="KMB319" s="178"/>
      <c r="KMC319" s="179"/>
      <c r="KMD319" s="73"/>
      <c r="KME319" s="73"/>
      <c r="KMF319" s="180"/>
      <c r="KMG319" s="75"/>
      <c r="KMH319" s="76"/>
      <c r="KMI319" s="180"/>
      <c r="KMJ319" s="180"/>
      <c r="KMK319" s="180"/>
      <c r="KML319" s="75"/>
      <c r="KMM319" s="76"/>
      <c r="KMN319" s="181"/>
      <c r="KMO319" s="181"/>
      <c r="KMP319" s="182"/>
      <c r="KMQ319" s="134"/>
      <c r="KMR319" s="135"/>
      <c r="KMS319" s="111"/>
      <c r="KMT319" s="178"/>
      <c r="KMU319" s="178"/>
      <c r="KMV319" s="178"/>
      <c r="KMW319" s="178"/>
      <c r="KMX319" s="179"/>
      <c r="KMY319" s="73"/>
      <c r="KMZ319" s="73"/>
      <c r="KNA319" s="180"/>
      <c r="KNB319" s="75"/>
      <c r="KNC319" s="76"/>
      <c r="KND319" s="180"/>
      <c r="KNE319" s="180"/>
      <c r="KNF319" s="180"/>
      <c r="KNG319" s="75"/>
      <c r="KNH319" s="76"/>
      <c r="KNI319" s="181"/>
      <c r="KNJ319" s="181"/>
      <c r="KNK319" s="182"/>
      <c r="KNL319" s="134"/>
      <c r="KNM319" s="135"/>
      <c r="KNN319" s="111"/>
      <c r="KNO319" s="178"/>
      <c r="KNP319" s="178"/>
      <c r="KNQ319" s="178"/>
      <c r="KNR319" s="178"/>
      <c r="KNS319" s="179"/>
      <c r="KNT319" s="73"/>
      <c r="KNU319" s="73"/>
      <c r="KNV319" s="180"/>
      <c r="KNW319" s="75"/>
      <c r="KNX319" s="76"/>
      <c r="KNY319" s="180"/>
      <c r="KNZ319" s="180"/>
      <c r="KOA319" s="180"/>
      <c r="KOB319" s="75"/>
      <c r="KOC319" s="76"/>
      <c r="KOD319" s="181"/>
      <c r="KOE319" s="181"/>
      <c r="KOF319" s="182"/>
      <c r="KOG319" s="134"/>
      <c r="KOH319" s="135"/>
      <c r="KOI319" s="111"/>
      <c r="KOJ319" s="178"/>
      <c r="KOK319" s="178"/>
      <c r="KOL319" s="178"/>
      <c r="KOM319" s="178"/>
      <c r="KON319" s="179"/>
      <c r="KOO319" s="73"/>
      <c r="KOP319" s="73"/>
      <c r="KOQ319" s="180"/>
      <c r="KOR319" s="75"/>
      <c r="KOS319" s="76"/>
      <c r="KOT319" s="180"/>
      <c r="KOU319" s="180"/>
      <c r="KOV319" s="180"/>
      <c r="KOW319" s="75"/>
      <c r="KOX319" s="76"/>
      <c r="KOY319" s="181"/>
      <c r="KOZ319" s="181"/>
      <c r="KPA319" s="182"/>
      <c r="KPB319" s="134"/>
      <c r="KPC319" s="135"/>
      <c r="KPD319" s="111"/>
      <c r="KPE319" s="178"/>
      <c r="KPF319" s="178"/>
      <c r="KPG319" s="178"/>
      <c r="KPH319" s="178"/>
      <c r="KPI319" s="179"/>
      <c r="KPJ319" s="73"/>
      <c r="KPK319" s="73"/>
      <c r="KPL319" s="180"/>
      <c r="KPM319" s="75"/>
      <c r="KPN319" s="76"/>
      <c r="KPO319" s="180"/>
      <c r="KPP319" s="180"/>
      <c r="KPQ319" s="180"/>
      <c r="KPR319" s="75"/>
      <c r="KPS319" s="76"/>
      <c r="KPT319" s="181"/>
      <c r="KPU319" s="181"/>
      <c r="KPV319" s="182"/>
      <c r="KPW319" s="134"/>
      <c r="KPX319" s="135"/>
      <c r="KPY319" s="111"/>
      <c r="KPZ319" s="178"/>
      <c r="KQA319" s="178"/>
      <c r="KQB319" s="178"/>
      <c r="KQC319" s="178"/>
      <c r="KQD319" s="179"/>
      <c r="KQE319" s="73"/>
      <c r="KQF319" s="73"/>
      <c r="KQG319" s="180"/>
      <c r="KQH319" s="75"/>
      <c r="KQI319" s="76"/>
      <c r="KQJ319" s="180"/>
      <c r="KQK319" s="180"/>
      <c r="KQL319" s="180"/>
      <c r="KQM319" s="75"/>
      <c r="KQN319" s="76"/>
      <c r="KQO319" s="181"/>
      <c r="KQP319" s="181"/>
      <c r="KQQ319" s="182"/>
      <c r="KQR319" s="134"/>
      <c r="KQS319" s="135"/>
      <c r="KQT319" s="111"/>
      <c r="KQU319" s="178"/>
      <c r="KQV319" s="178"/>
      <c r="KQW319" s="178"/>
      <c r="KQX319" s="178"/>
      <c r="KQY319" s="179"/>
      <c r="KQZ319" s="73"/>
      <c r="KRA319" s="73"/>
      <c r="KRB319" s="180"/>
      <c r="KRC319" s="75"/>
      <c r="KRD319" s="76"/>
      <c r="KRE319" s="180"/>
      <c r="KRF319" s="180"/>
      <c r="KRG319" s="180"/>
      <c r="KRH319" s="75"/>
      <c r="KRI319" s="76"/>
      <c r="KRJ319" s="181"/>
      <c r="KRK319" s="181"/>
      <c r="KRL319" s="182"/>
      <c r="KRM319" s="134"/>
      <c r="KRN319" s="135"/>
      <c r="KRO319" s="111"/>
      <c r="KRP319" s="178"/>
      <c r="KRQ319" s="178"/>
      <c r="KRR319" s="178"/>
      <c r="KRS319" s="178"/>
      <c r="KRT319" s="179"/>
      <c r="KRU319" s="73"/>
      <c r="KRV319" s="73"/>
      <c r="KRW319" s="180"/>
      <c r="KRX319" s="75"/>
      <c r="KRY319" s="76"/>
      <c r="KRZ319" s="180"/>
      <c r="KSA319" s="180"/>
      <c r="KSB319" s="180"/>
      <c r="KSC319" s="75"/>
      <c r="KSD319" s="76"/>
      <c r="KSE319" s="181"/>
      <c r="KSF319" s="181"/>
      <c r="KSG319" s="182"/>
      <c r="KSH319" s="134"/>
      <c r="KSI319" s="135"/>
      <c r="KSJ319" s="111"/>
      <c r="KSK319" s="178"/>
      <c r="KSL319" s="178"/>
      <c r="KSM319" s="178"/>
      <c r="KSN319" s="178"/>
      <c r="KSO319" s="179"/>
      <c r="KSP319" s="73"/>
      <c r="KSQ319" s="73"/>
      <c r="KSR319" s="180"/>
      <c r="KSS319" s="75"/>
      <c r="KST319" s="76"/>
      <c r="KSU319" s="180"/>
      <c r="KSV319" s="180"/>
      <c r="KSW319" s="180"/>
      <c r="KSX319" s="75"/>
      <c r="KSY319" s="76"/>
      <c r="KSZ319" s="181"/>
      <c r="KTA319" s="181"/>
      <c r="KTB319" s="182"/>
      <c r="KTC319" s="134"/>
      <c r="KTD319" s="135"/>
      <c r="KTE319" s="111"/>
      <c r="KTF319" s="178"/>
      <c r="KTG319" s="178"/>
      <c r="KTH319" s="178"/>
      <c r="KTI319" s="178"/>
      <c r="KTJ319" s="179"/>
      <c r="KTK319" s="73"/>
      <c r="KTL319" s="73"/>
      <c r="KTM319" s="180"/>
      <c r="KTN319" s="75"/>
      <c r="KTO319" s="76"/>
      <c r="KTP319" s="180"/>
      <c r="KTQ319" s="180"/>
      <c r="KTR319" s="180"/>
      <c r="KTS319" s="75"/>
      <c r="KTT319" s="76"/>
      <c r="KTU319" s="181"/>
      <c r="KTV319" s="181"/>
      <c r="KTW319" s="182"/>
      <c r="KTX319" s="134"/>
      <c r="KTY319" s="135"/>
      <c r="KTZ319" s="111"/>
      <c r="KUA319" s="178"/>
      <c r="KUB319" s="178"/>
      <c r="KUC319" s="178"/>
      <c r="KUD319" s="178"/>
      <c r="KUE319" s="179"/>
      <c r="KUF319" s="73"/>
      <c r="KUG319" s="73"/>
      <c r="KUH319" s="180"/>
      <c r="KUI319" s="75"/>
      <c r="KUJ319" s="76"/>
      <c r="KUK319" s="180"/>
      <c r="KUL319" s="180"/>
      <c r="KUM319" s="180"/>
      <c r="KUN319" s="75"/>
      <c r="KUO319" s="76"/>
      <c r="KUP319" s="181"/>
      <c r="KUQ319" s="181"/>
      <c r="KUR319" s="182"/>
      <c r="KUS319" s="134"/>
      <c r="KUT319" s="135"/>
      <c r="KUU319" s="111"/>
      <c r="KUV319" s="178"/>
      <c r="KUW319" s="178"/>
      <c r="KUX319" s="178"/>
      <c r="KUY319" s="178"/>
      <c r="KUZ319" s="179"/>
      <c r="KVA319" s="73"/>
      <c r="KVB319" s="73"/>
      <c r="KVC319" s="180"/>
      <c r="KVD319" s="75"/>
      <c r="KVE319" s="76"/>
      <c r="KVF319" s="180"/>
      <c r="KVG319" s="180"/>
      <c r="KVH319" s="180"/>
      <c r="KVI319" s="75"/>
      <c r="KVJ319" s="76"/>
      <c r="KVK319" s="181"/>
      <c r="KVL319" s="181"/>
      <c r="KVM319" s="182"/>
      <c r="KVN319" s="134"/>
      <c r="KVO319" s="135"/>
      <c r="KVP319" s="111"/>
      <c r="KVQ319" s="178"/>
      <c r="KVR319" s="178"/>
      <c r="KVS319" s="178"/>
      <c r="KVT319" s="178"/>
      <c r="KVU319" s="179"/>
      <c r="KVV319" s="73"/>
      <c r="KVW319" s="73"/>
      <c r="KVX319" s="180"/>
      <c r="KVY319" s="75"/>
      <c r="KVZ319" s="76"/>
      <c r="KWA319" s="180"/>
      <c r="KWB319" s="180"/>
      <c r="KWC319" s="180"/>
      <c r="KWD319" s="75"/>
      <c r="KWE319" s="76"/>
      <c r="KWF319" s="181"/>
      <c r="KWG319" s="181"/>
      <c r="KWH319" s="182"/>
      <c r="KWI319" s="134"/>
      <c r="KWJ319" s="135"/>
      <c r="KWK319" s="111"/>
      <c r="KWL319" s="178"/>
      <c r="KWM319" s="178"/>
      <c r="KWN319" s="178"/>
      <c r="KWO319" s="178"/>
      <c r="KWP319" s="179"/>
      <c r="KWQ319" s="73"/>
      <c r="KWR319" s="73"/>
      <c r="KWS319" s="180"/>
      <c r="KWT319" s="75"/>
      <c r="KWU319" s="76"/>
      <c r="KWV319" s="180"/>
      <c r="KWW319" s="180"/>
      <c r="KWX319" s="180"/>
      <c r="KWY319" s="75"/>
      <c r="KWZ319" s="76"/>
      <c r="KXA319" s="181"/>
      <c r="KXB319" s="181"/>
      <c r="KXC319" s="182"/>
      <c r="KXD319" s="134"/>
      <c r="KXE319" s="135"/>
      <c r="KXF319" s="111"/>
      <c r="KXG319" s="178"/>
      <c r="KXH319" s="178"/>
      <c r="KXI319" s="178"/>
      <c r="KXJ319" s="178"/>
      <c r="KXK319" s="179"/>
      <c r="KXL319" s="73"/>
      <c r="KXM319" s="73"/>
      <c r="KXN319" s="180"/>
      <c r="KXO319" s="75"/>
      <c r="KXP319" s="76"/>
      <c r="KXQ319" s="180"/>
      <c r="KXR319" s="180"/>
      <c r="KXS319" s="180"/>
      <c r="KXT319" s="75"/>
      <c r="KXU319" s="76"/>
      <c r="KXV319" s="181"/>
      <c r="KXW319" s="181"/>
      <c r="KXX319" s="182"/>
      <c r="KXY319" s="134"/>
      <c r="KXZ319" s="135"/>
      <c r="KYA319" s="111"/>
      <c r="KYB319" s="178"/>
      <c r="KYC319" s="178"/>
      <c r="KYD319" s="178"/>
      <c r="KYE319" s="178"/>
      <c r="KYF319" s="179"/>
      <c r="KYG319" s="73"/>
      <c r="KYH319" s="73"/>
      <c r="KYI319" s="180"/>
      <c r="KYJ319" s="75"/>
      <c r="KYK319" s="76"/>
      <c r="KYL319" s="180"/>
      <c r="KYM319" s="180"/>
      <c r="KYN319" s="180"/>
      <c r="KYO319" s="75"/>
      <c r="KYP319" s="76"/>
      <c r="KYQ319" s="181"/>
      <c r="KYR319" s="181"/>
      <c r="KYS319" s="182"/>
      <c r="KYT319" s="134"/>
      <c r="KYU319" s="135"/>
      <c r="KYV319" s="111"/>
      <c r="KYW319" s="178"/>
      <c r="KYX319" s="178"/>
      <c r="KYY319" s="178"/>
      <c r="KYZ319" s="178"/>
      <c r="KZA319" s="179"/>
      <c r="KZB319" s="73"/>
      <c r="KZC319" s="73"/>
      <c r="KZD319" s="180"/>
      <c r="KZE319" s="75"/>
      <c r="KZF319" s="76"/>
      <c r="KZG319" s="180"/>
      <c r="KZH319" s="180"/>
      <c r="KZI319" s="180"/>
      <c r="KZJ319" s="75"/>
      <c r="KZK319" s="76"/>
      <c r="KZL319" s="181"/>
      <c r="KZM319" s="181"/>
      <c r="KZN319" s="182"/>
      <c r="KZO319" s="134"/>
      <c r="KZP319" s="135"/>
      <c r="KZQ319" s="111"/>
      <c r="KZR319" s="178"/>
      <c r="KZS319" s="178"/>
      <c r="KZT319" s="178"/>
      <c r="KZU319" s="178"/>
      <c r="KZV319" s="179"/>
      <c r="KZW319" s="73"/>
      <c r="KZX319" s="73"/>
      <c r="KZY319" s="180"/>
      <c r="KZZ319" s="75"/>
      <c r="LAA319" s="76"/>
      <c r="LAB319" s="180"/>
      <c r="LAC319" s="180"/>
      <c r="LAD319" s="180"/>
      <c r="LAE319" s="75"/>
      <c r="LAF319" s="76"/>
      <c r="LAG319" s="181"/>
      <c r="LAH319" s="181"/>
      <c r="LAI319" s="182"/>
      <c r="LAJ319" s="134"/>
      <c r="LAK319" s="135"/>
      <c r="LAL319" s="111"/>
      <c r="LAM319" s="178"/>
      <c r="LAN319" s="178"/>
      <c r="LAO319" s="178"/>
      <c r="LAP319" s="178"/>
      <c r="LAQ319" s="179"/>
      <c r="LAR319" s="73"/>
      <c r="LAS319" s="73"/>
      <c r="LAT319" s="180"/>
      <c r="LAU319" s="75"/>
      <c r="LAV319" s="76"/>
      <c r="LAW319" s="180"/>
      <c r="LAX319" s="180"/>
      <c r="LAY319" s="180"/>
      <c r="LAZ319" s="75"/>
      <c r="LBA319" s="76"/>
      <c r="LBB319" s="181"/>
      <c r="LBC319" s="181"/>
      <c r="LBD319" s="182"/>
      <c r="LBE319" s="134"/>
      <c r="LBF319" s="135"/>
      <c r="LBG319" s="111"/>
      <c r="LBH319" s="178"/>
      <c r="LBI319" s="178"/>
      <c r="LBJ319" s="178"/>
      <c r="LBK319" s="178"/>
      <c r="LBL319" s="179"/>
      <c r="LBM319" s="73"/>
      <c r="LBN319" s="73"/>
      <c r="LBO319" s="180"/>
      <c r="LBP319" s="75"/>
      <c r="LBQ319" s="76"/>
      <c r="LBR319" s="180"/>
      <c r="LBS319" s="180"/>
      <c r="LBT319" s="180"/>
      <c r="LBU319" s="75"/>
      <c r="LBV319" s="76"/>
      <c r="LBW319" s="181"/>
      <c r="LBX319" s="181"/>
      <c r="LBY319" s="182"/>
      <c r="LBZ319" s="134"/>
      <c r="LCA319" s="135"/>
      <c r="LCB319" s="111"/>
      <c r="LCC319" s="178"/>
      <c r="LCD319" s="178"/>
      <c r="LCE319" s="178"/>
      <c r="LCF319" s="178"/>
      <c r="LCG319" s="179"/>
      <c r="LCH319" s="73"/>
      <c r="LCI319" s="73"/>
      <c r="LCJ319" s="180"/>
      <c r="LCK319" s="75"/>
      <c r="LCL319" s="76"/>
      <c r="LCM319" s="180"/>
      <c r="LCN319" s="180"/>
      <c r="LCO319" s="180"/>
      <c r="LCP319" s="75"/>
      <c r="LCQ319" s="76"/>
      <c r="LCR319" s="181"/>
      <c r="LCS319" s="181"/>
      <c r="LCT319" s="182"/>
      <c r="LCU319" s="134"/>
      <c r="LCV319" s="135"/>
      <c r="LCW319" s="111"/>
      <c r="LCX319" s="178"/>
      <c r="LCY319" s="178"/>
      <c r="LCZ319" s="178"/>
      <c r="LDA319" s="178"/>
      <c r="LDB319" s="179"/>
      <c r="LDC319" s="73"/>
      <c r="LDD319" s="73"/>
      <c r="LDE319" s="180"/>
      <c r="LDF319" s="75"/>
      <c r="LDG319" s="76"/>
      <c r="LDH319" s="180"/>
      <c r="LDI319" s="180"/>
      <c r="LDJ319" s="180"/>
      <c r="LDK319" s="75"/>
      <c r="LDL319" s="76"/>
      <c r="LDM319" s="181"/>
      <c r="LDN319" s="181"/>
      <c r="LDO319" s="182"/>
      <c r="LDP319" s="134"/>
      <c r="LDQ319" s="135"/>
      <c r="LDR319" s="111"/>
      <c r="LDS319" s="178"/>
      <c r="LDT319" s="178"/>
      <c r="LDU319" s="178"/>
      <c r="LDV319" s="178"/>
      <c r="LDW319" s="179"/>
      <c r="LDX319" s="73"/>
      <c r="LDY319" s="73"/>
      <c r="LDZ319" s="180"/>
      <c r="LEA319" s="75"/>
      <c r="LEB319" s="76"/>
      <c r="LEC319" s="180"/>
      <c r="LED319" s="180"/>
      <c r="LEE319" s="180"/>
      <c r="LEF319" s="75"/>
      <c r="LEG319" s="76"/>
      <c r="LEH319" s="181"/>
      <c r="LEI319" s="181"/>
      <c r="LEJ319" s="182"/>
      <c r="LEK319" s="134"/>
      <c r="LEL319" s="135"/>
      <c r="LEM319" s="111"/>
      <c r="LEN319" s="178"/>
      <c r="LEO319" s="178"/>
      <c r="LEP319" s="178"/>
      <c r="LEQ319" s="178"/>
      <c r="LER319" s="179"/>
      <c r="LES319" s="73"/>
      <c r="LET319" s="73"/>
      <c r="LEU319" s="180"/>
      <c r="LEV319" s="75"/>
      <c r="LEW319" s="76"/>
      <c r="LEX319" s="180"/>
      <c r="LEY319" s="180"/>
      <c r="LEZ319" s="180"/>
      <c r="LFA319" s="75"/>
      <c r="LFB319" s="76"/>
      <c r="LFC319" s="181"/>
      <c r="LFD319" s="181"/>
      <c r="LFE319" s="182"/>
      <c r="LFF319" s="134"/>
      <c r="LFG319" s="135"/>
      <c r="LFH319" s="111"/>
      <c r="LFI319" s="178"/>
      <c r="LFJ319" s="178"/>
      <c r="LFK319" s="178"/>
      <c r="LFL319" s="178"/>
      <c r="LFM319" s="179"/>
      <c r="LFN319" s="73"/>
      <c r="LFO319" s="73"/>
      <c r="LFP319" s="180"/>
      <c r="LFQ319" s="75"/>
      <c r="LFR319" s="76"/>
      <c r="LFS319" s="180"/>
      <c r="LFT319" s="180"/>
      <c r="LFU319" s="180"/>
      <c r="LFV319" s="75"/>
      <c r="LFW319" s="76"/>
      <c r="LFX319" s="181"/>
      <c r="LFY319" s="181"/>
      <c r="LFZ319" s="182"/>
      <c r="LGA319" s="134"/>
      <c r="LGB319" s="135"/>
      <c r="LGC319" s="111"/>
      <c r="LGD319" s="178"/>
      <c r="LGE319" s="178"/>
      <c r="LGF319" s="178"/>
      <c r="LGG319" s="178"/>
      <c r="LGH319" s="179"/>
      <c r="LGI319" s="73"/>
      <c r="LGJ319" s="73"/>
      <c r="LGK319" s="180"/>
      <c r="LGL319" s="75"/>
      <c r="LGM319" s="76"/>
      <c r="LGN319" s="180"/>
      <c r="LGO319" s="180"/>
      <c r="LGP319" s="180"/>
      <c r="LGQ319" s="75"/>
      <c r="LGR319" s="76"/>
      <c r="LGS319" s="181"/>
      <c r="LGT319" s="181"/>
      <c r="LGU319" s="182"/>
      <c r="LGV319" s="134"/>
      <c r="LGW319" s="135"/>
      <c r="LGX319" s="111"/>
      <c r="LGY319" s="178"/>
      <c r="LGZ319" s="178"/>
      <c r="LHA319" s="178"/>
      <c r="LHB319" s="178"/>
      <c r="LHC319" s="179"/>
      <c r="LHD319" s="73"/>
      <c r="LHE319" s="73"/>
      <c r="LHF319" s="180"/>
      <c r="LHG319" s="75"/>
      <c r="LHH319" s="76"/>
      <c r="LHI319" s="180"/>
      <c r="LHJ319" s="180"/>
      <c r="LHK319" s="180"/>
      <c r="LHL319" s="75"/>
      <c r="LHM319" s="76"/>
      <c r="LHN319" s="181"/>
      <c r="LHO319" s="181"/>
      <c r="LHP319" s="182"/>
      <c r="LHQ319" s="134"/>
      <c r="LHR319" s="135"/>
      <c r="LHS319" s="111"/>
      <c r="LHT319" s="178"/>
      <c r="LHU319" s="178"/>
      <c r="LHV319" s="178"/>
      <c r="LHW319" s="178"/>
      <c r="LHX319" s="179"/>
      <c r="LHY319" s="73"/>
      <c r="LHZ319" s="73"/>
      <c r="LIA319" s="180"/>
      <c r="LIB319" s="75"/>
      <c r="LIC319" s="76"/>
      <c r="LID319" s="180"/>
      <c r="LIE319" s="180"/>
      <c r="LIF319" s="180"/>
      <c r="LIG319" s="75"/>
      <c r="LIH319" s="76"/>
      <c r="LII319" s="181"/>
      <c r="LIJ319" s="181"/>
      <c r="LIK319" s="182"/>
      <c r="LIL319" s="134"/>
      <c r="LIM319" s="135"/>
      <c r="LIN319" s="111"/>
      <c r="LIO319" s="178"/>
      <c r="LIP319" s="178"/>
      <c r="LIQ319" s="178"/>
      <c r="LIR319" s="178"/>
      <c r="LIS319" s="179"/>
      <c r="LIT319" s="73"/>
      <c r="LIU319" s="73"/>
      <c r="LIV319" s="180"/>
      <c r="LIW319" s="75"/>
      <c r="LIX319" s="76"/>
      <c r="LIY319" s="180"/>
      <c r="LIZ319" s="180"/>
      <c r="LJA319" s="180"/>
      <c r="LJB319" s="75"/>
      <c r="LJC319" s="76"/>
      <c r="LJD319" s="181"/>
      <c r="LJE319" s="181"/>
      <c r="LJF319" s="182"/>
      <c r="LJG319" s="134"/>
      <c r="LJH319" s="135"/>
      <c r="LJI319" s="111"/>
      <c r="LJJ319" s="178"/>
      <c r="LJK319" s="178"/>
      <c r="LJL319" s="178"/>
      <c r="LJM319" s="178"/>
      <c r="LJN319" s="179"/>
      <c r="LJO319" s="73"/>
      <c r="LJP319" s="73"/>
      <c r="LJQ319" s="180"/>
      <c r="LJR319" s="75"/>
      <c r="LJS319" s="76"/>
      <c r="LJT319" s="180"/>
      <c r="LJU319" s="180"/>
      <c r="LJV319" s="180"/>
      <c r="LJW319" s="75"/>
      <c r="LJX319" s="76"/>
      <c r="LJY319" s="181"/>
      <c r="LJZ319" s="181"/>
      <c r="LKA319" s="182"/>
      <c r="LKB319" s="134"/>
      <c r="LKC319" s="135"/>
      <c r="LKD319" s="111"/>
      <c r="LKE319" s="178"/>
      <c r="LKF319" s="178"/>
      <c r="LKG319" s="178"/>
      <c r="LKH319" s="178"/>
      <c r="LKI319" s="179"/>
      <c r="LKJ319" s="73"/>
      <c r="LKK319" s="73"/>
      <c r="LKL319" s="180"/>
      <c r="LKM319" s="75"/>
      <c r="LKN319" s="76"/>
      <c r="LKO319" s="180"/>
      <c r="LKP319" s="180"/>
      <c r="LKQ319" s="180"/>
      <c r="LKR319" s="75"/>
      <c r="LKS319" s="76"/>
      <c r="LKT319" s="181"/>
      <c r="LKU319" s="181"/>
      <c r="LKV319" s="182"/>
      <c r="LKW319" s="134"/>
      <c r="LKX319" s="135"/>
      <c r="LKY319" s="111"/>
      <c r="LKZ319" s="178"/>
      <c r="LLA319" s="178"/>
      <c r="LLB319" s="178"/>
      <c r="LLC319" s="178"/>
      <c r="LLD319" s="179"/>
      <c r="LLE319" s="73"/>
      <c r="LLF319" s="73"/>
      <c r="LLG319" s="180"/>
      <c r="LLH319" s="75"/>
      <c r="LLI319" s="76"/>
      <c r="LLJ319" s="180"/>
      <c r="LLK319" s="180"/>
      <c r="LLL319" s="180"/>
      <c r="LLM319" s="75"/>
      <c r="LLN319" s="76"/>
      <c r="LLO319" s="181"/>
      <c r="LLP319" s="181"/>
      <c r="LLQ319" s="182"/>
      <c r="LLR319" s="134"/>
      <c r="LLS319" s="135"/>
      <c r="LLT319" s="111"/>
      <c r="LLU319" s="178"/>
      <c r="LLV319" s="178"/>
      <c r="LLW319" s="178"/>
      <c r="LLX319" s="178"/>
      <c r="LLY319" s="179"/>
      <c r="LLZ319" s="73"/>
      <c r="LMA319" s="73"/>
      <c r="LMB319" s="180"/>
      <c r="LMC319" s="75"/>
      <c r="LMD319" s="76"/>
      <c r="LME319" s="180"/>
      <c r="LMF319" s="180"/>
      <c r="LMG319" s="180"/>
      <c r="LMH319" s="75"/>
      <c r="LMI319" s="76"/>
      <c r="LMJ319" s="181"/>
      <c r="LMK319" s="181"/>
      <c r="LML319" s="182"/>
      <c r="LMM319" s="134"/>
      <c r="LMN319" s="135"/>
      <c r="LMO319" s="111"/>
      <c r="LMP319" s="178"/>
      <c r="LMQ319" s="178"/>
      <c r="LMR319" s="178"/>
      <c r="LMS319" s="178"/>
      <c r="LMT319" s="179"/>
      <c r="LMU319" s="73"/>
      <c r="LMV319" s="73"/>
      <c r="LMW319" s="180"/>
      <c r="LMX319" s="75"/>
      <c r="LMY319" s="76"/>
      <c r="LMZ319" s="180"/>
      <c r="LNA319" s="180"/>
      <c r="LNB319" s="180"/>
      <c r="LNC319" s="75"/>
      <c r="LND319" s="76"/>
      <c r="LNE319" s="181"/>
      <c r="LNF319" s="181"/>
      <c r="LNG319" s="182"/>
      <c r="LNH319" s="134"/>
      <c r="LNI319" s="135"/>
      <c r="LNJ319" s="111"/>
      <c r="LNK319" s="178"/>
      <c r="LNL319" s="178"/>
      <c r="LNM319" s="178"/>
      <c r="LNN319" s="178"/>
      <c r="LNO319" s="179"/>
      <c r="LNP319" s="73"/>
      <c r="LNQ319" s="73"/>
      <c r="LNR319" s="180"/>
      <c r="LNS319" s="75"/>
      <c r="LNT319" s="76"/>
      <c r="LNU319" s="180"/>
      <c r="LNV319" s="180"/>
      <c r="LNW319" s="180"/>
      <c r="LNX319" s="75"/>
      <c r="LNY319" s="76"/>
      <c r="LNZ319" s="181"/>
      <c r="LOA319" s="181"/>
      <c r="LOB319" s="182"/>
      <c r="LOC319" s="134"/>
      <c r="LOD319" s="135"/>
      <c r="LOE319" s="111"/>
      <c r="LOF319" s="178"/>
      <c r="LOG319" s="178"/>
      <c r="LOH319" s="178"/>
      <c r="LOI319" s="178"/>
      <c r="LOJ319" s="179"/>
      <c r="LOK319" s="73"/>
      <c r="LOL319" s="73"/>
      <c r="LOM319" s="180"/>
      <c r="LON319" s="75"/>
      <c r="LOO319" s="76"/>
      <c r="LOP319" s="180"/>
      <c r="LOQ319" s="180"/>
      <c r="LOR319" s="180"/>
      <c r="LOS319" s="75"/>
      <c r="LOT319" s="76"/>
      <c r="LOU319" s="181"/>
      <c r="LOV319" s="181"/>
      <c r="LOW319" s="182"/>
      <c r="LOX319" s="134"/>
      <c r="LOY319" s="135"/>
      <c r="LOZ319" s="111"/>
      <c r="LPA319" s="178"/>
      <c r="LPB319" s="178"/>
      <c r="LPC319" s="178"/>
      <c r="LPD319" s="178"/>
      <c r="LPE319" s="179"/>
      <c r="LPF319" s="73"/>
      <c r="LPG319" s="73"/>
      <c r="LPH319" s="180"/>
      <c r="LPI319" s="75"/>
      <c r="LPJ319" s="76"/>
      <c r="LPK319" s="180"/>
      <c r="LPL319" s="180"/>
      <c r="LPM319" s="180"/>
      <c r="LPN319" s="75"/>
      <c r="LPO319" s="76"/>
      <c r="LPP319" s="181"/>
      <c r="LPQ319" s="181"/>
      <c r="LPR319" s="182"/>
      <c r="LPS319" s="134"/>
      <c r="LPT319" s="135"/>
      <c r="LPU319" s="111"/>
      <c r="LPV319" s="178"/>
      <c r="LPW319" s="178"/>
      <c r="LPX319" s="178"/>
      <c r="LPY319" s="178"/>
      <c r="LPZ319" s="179"/>
      <c r="LQA319" s="73"/>
      <c r="LQB319" s="73"/>
      <c r="LQC319" s="180"/>
      <c r="LQD319" s="75"/>
      <c r="LQE319" s="76"/>
      <c r="LQF319" s="180"/>
      <c r="LQG319" s="180"/>
      <c r="LQH319" s="180"/>
      <c r="LQI319" s="75"/>
      <c r="LQJ319" s="76"/>
      <c r="LQK319" s="181"/>
      <c r="LQL319" s="181"/>
      <c r="LQM319" s="182"/>
      <c r="LQN319" s="134"/>
      <c r="LQO319" s="135"/>
      <c r="LQP319" s="111"/>
      <c r="LQQ319" s="178"/>
      <c r="LQR319" s="178"/>
      <c r="LQS319" s="178"/>
      <c r="LQT319" s="178"/>
      <c r="LQU319" s="179"/>
      <c r="LQV319" s="73"/>
      <c r="LQW319" s="73"/>
      <c r="LQX319" s="180"/>
      <c r="LQY319" s="75"/>
      <c r="LQZ319" s="76"/>
      <c r="LRA319" s="180"/>
      <c r="LRB319" s="180"/>
      <c r="LRC319" s="180"/>
      <c r="LRD319" s="75"/>
      <c r="LRE319" s="76"/>
      <c r="LRF319" s="181"/>
      <c r="LRG319" s="181"/>
      <c r="LRH319" s="182"/>
      <c r="LRI319" s="134"/>
      <c r="LRJ319" s="135"/>
      <c r="LRK319" s="111"/>
      <c r="LRL319" s="178"/>
      <c r="LRM319" s="178"/>
      <c r="LRN319" s="178"/>
      <c r="LRO319" s="178"/>
      <c r="LRP319" s="179"/>
      <c r="LRQ319" s="73"/>
      <c r="LRR319" s="73"/>
      <c r="LRS319" s="180"/>
      <c r="LRT319" s="75"/>
      <c r="LRU319" s="76"/>
      <c r="LRV319" s="180"/>
      <c r="LRW319" s="180"/>
      <c r="LRX319" s="180"/>
      <c r="LRY319" s="75"/>
      <c r="LRZ319" s="76"/>
      <c r="LSA319" s="181"/>
      <c r="LSB319" s="181"/>
      <c r="LSC319" s="182"/>
      <c r="LSD319" s="134"/>
      <c r="LSE319" s="135"/>
      <c r="LSF319" s="111"/>
      <c r="LSG319" s="178"/>
      <c r="LSH319" s="178"/>
      <c r="LSI319" s="178"/>
      <c r="LSJ319" s="178"/>
      <c r="LSK319" s="179"/>
      <c r="LSL319" s="73"/>
      <c r="LSM319" s="73"/>
      <c r="LSN319" s="180"/>
      <c r="LSO319" s="75"/>
      <c r="LSP319" s="76"/>
      <c r="LSQ319" s="180"/>
      <c r="LSR319" s="180"/>
      <c r="LSS319" s="180"/>
      <c r="LST319" s="75"/>
      <c r="LSU319" s="76"/>
      <c r="LSV319" s="181"/>
      <c r="LSW319" s="181"/>
      <c r="LSX319" s="182"/>
      <c r="LSY319" s="134"/>
      <c r="LSZ319" s="135"/>
      <c r="LTA319" s="111"/>
      <c r="LTB319" s="178"/>
      <c r="LTC319" s="178"/>
      <c r="LTD319" s="178"/>
      <c r="LTE319" s="178"/>
      <c r="LTF319" s="179"/>
      <c r="LTG319" s="73"/>
      <c r="LTH319" s="73"/>
      <c r="LTI319" s="180"/>
      <c r="LTJ319" s="75"/>
      <c r="LTK319" s="76"/>
      <c r="LTL319" s="180"/>
      <c r="LTM319" s="180"/>
      <c r="LTN319" s="180"/>
      <c r="LTO319" s="75"/>
      <c r="LTP319" s="76"/>
      <c r="LTQ319" s="181"/>
      <c r="LTR319" s="181"/>
      <c r="LTS319" s="182"/>
      <c r="LTT319" s="134"/>
      <c r="LTU319" s="135"/>
      <c r="LTV319" s="111"/>
      <c r="LTW319" s="178"/>
      <c r="LTX319" s="178"/>
      <c r="LTY319" s="178"/>
      <c r="LTZ319" s="178"/>
      <c r="LUA319" s="179"/>
      <c r="LUB319" s="73"/>
      <c r="LUC319" s="73"/>
      <c r="LUD319" s="180"/>
      <c r="LUE319" s="75"/>
      <c r="LUF319" s="76"/>
      <c r="LUG319" s="180"/>
      <c r="LUH319" s="180"/>
      <c r="LUI319" s="180"/>
      <c r="LUJ319" s="75"/>
      <c r="LUK319" s="76"/>
      <c r="LUL319" s="181"/>
      <c r="LUM319" s="181"/>
      <c r="LUN319" s="182"/>
      <c r="LUO319" s="134"/>
      <c r="LUP319" s="135"/>
      <c r="LUQ319" s="111"/>
      <c r="LUR319" s="178"/>
      <c r="LUS319" s="178"/>
      <c r="LUT319" s="178"/>
      <c r="LUU319" s="178"/>
      <c r="LUV319" s="179"/>
      <c r="LUW319" s="73"/>
      <c r="LUX319" s="73"/>
      <c r="LUY319" s="180"/>
      <c r="LUZ319" s="75"/>
      <c r="LVA319" s="76"/>
      <c r="LVB319" s="180"/>
      <c r="LVC319" s="180"/>
      <c r="LVD319" s="180"/>
      <c r="LVE319" s="75"/>
      <c r="LVF319" s="76"/>
      <c r="LVG319" s="181"/>
      <c r="LVH319" s="181"/>
      <c r="LVI319" s="182"/>
      <c r="LVJ319" s="134"/>
      <c r="LVK319" s="135"/>
      <c r="LVL319" s="111"/>
      <c r="LVM319" s="178"/>
      <c r="LVN319" s="178"/>
      <c r="LVO319" s="178"/>
      <c r="LVP319" s="178"/>
      <c r="LVQ319" s="179"/>
      <c r="LVR319" s="73"/>
      <c r="LVS319" s="73"/>
      <c r="LVT319" s="180"/>
      <c r="LVU319" s="75"/>
      <c r="LVV319" s="76"/>
      <c r="LVW319" s="180"/>
      <c r="LVX319" s="180"/>
      <c r="LVY319" s="180"/>
      <c r="LVZ319" s="75"/>
      <c r="LWA319" s="76"/>
      <c r="LWB319" s="181"/>
      <c r="LWC319" s="181"/>
      <c r="LWD319" s="182"/>
      <c r="LWE319" s="134"/>
      <c r="LWF319" s="135"/>
      <c r="LWG319" s="111"/>
      <c r="LWH319" s="178"/>
      <c r="LWI319" s="178"/>
      <c r="LWJ319" s="178"/>
      <c r="LWK319" s="178"/>
      <c r="LWL319" s="179"/>
      <c r="LWM319" s="73"/>
      <c r="LWN319" s="73"/>
      <c r="LWO319" s="180"/>
      <c r="LWP319" s="75"/>
      <c r="LWQ319" s="76"/>
      <c r="LWR319" s="180"/>
      <c r="LWS319" s="180"/>
      <c r="LWT319" s="180"/>
      <c r="LWU319" s="75"/>
      <c r="LWV319" s="76"/>
      <c r="LWW319" s="181"/>
      <c r="LWX319" s="181"/>
      <c r="LWY319" s="182"/>
      <c r="LWZ319" s="134"/>
      <c r="LXA319" s="135"/>
      <c r="LXB319" s="111"/>
      <c r="LXC319" s="178"/>
      <c r="LXD319" s="178"/>
      <c r="LXE319" s="178"/>
      <c r="LXF319" s="178"/>
      <c r="LXG319" s="179"/>
      <c r="LXH319" s="73"/>
      <c r="LXI319" s="73"/>
      <c r="LXJ319" s="180"/>
      <c r="LXK319" s="75"/>
      <c r="LXL319" s="76"/>
      <c r="LXM319" s="180"/>
      <c r="LXN319" s="180"/>
      <c r="LXO319" s="180"/>
      <c r="LXP319" s="75"/>
      <c r="LXQ319" s="76"/>
      <c r="LXR319" s="181"/>
      <c r="LXS319" s="181"/>
      <c r="LXT319" s="182"/>
      <c r="LXU319" s="134"/>
      <c r="LXV319" s="135"/>
      <c r="LXW319" s="111"/>
      <c r="LXX319" s="178"/>
      <c r="LXY319" s="178"/>
      <c r="LXZ319" s="178"/>
      <c r="LYA319" s="178"/>
      <c r="LYB319" s="179"/>
      <c r="LYC319" s="73"/>
      <c r="LYD319" s="73"/>
      <c r="LYE319" s="180"/>
      <c r="LYF319" s="75"/>
      <c r="LYG319" s="76"/>
      <c r="LYH319" s="180"/>
      <c r="LYI319" s="180"/>
      <c r="LYJ319" s="180"/>
      <c r="LYK319" s="75"/>
      <c r="LYL319" s="76"/>
      <c r="LYM319" s="181"/>
      <c r="LYN319" s="181"/>
      <c r="LYO319" s="182"/>
      <c r="LYP319" s="134"/>
      <c r="LYQ319" s="135"/>
      <c r="LYR319" s="111"/>
      <c r="LYS319" s="178"/>
      <c r="LYT319" s="178"/>
      <c r="LYU319" s="178"/>
      <c r="LYV319" s="178"/>
      <c r="LYW319" s="179"/>
      <c r="LYX319" s="73"/>
      <c r="LYY319" s="73"/>
      <c r="LYZ319" s="180"/>
      <c r="LZA319" s="75"/>
      <c r="LZB319" s="76"/>
      <c r="LZC319" s="180"/>
      <c r="LZD319" s="180"/>
      <c r="LZE319" s="180"/>
      <c r="LZF319" s="75"/>
      <c r="LZG319" s="76"/>
      <c r="LZH319" s="181"/>
      <c r="LZI319" s="181"/>
      <c r="LZJ319" s="182"/>
      <c r="LZK319" s="134"/>
      <c r="LZL319" s="135"/>
      <c r="LZM319" s="111"/>
      <c r="LZN319" s="178"/>
      <c r="LZO319" s="178"/>
      <c r="LZP319" s="178"/>
      <c r="LZQ319" s="178"/>
      <c r="LZR319" s="179"/>
      <c r="LZS319" s="73"/>
      <c r="LZT319" s="73"/>
      <c r="LZU319" s="180"/>
      <c r="LZV319" s="75"/>
      <c r="LZW319" s="76"/>
      <c r="LZX319" s="180"/>
      <c r="LZY319" s="180"/>
      <c r="LZZ319" s="180"/>
      <c r="MAA319" s="75"/>
      <c r="MAB319" s="76"/>
      <c r="MAC319" s="181"/>
      <c r="MAD319" s="181"/>
      <c r="MAE319" s="182"/>
      <c r="MAF319" s="134"/>
      <c r="MAG319" s="135"/>
      <c r="MAH319" s="111"/>
      <c r="MAI319" s="178"/>
      <c r="MAJ319" s="178"/>
      <c r="MAK319" s="178"/>
      <c r="MAL319" s="178"/>
      <c r="MAM319" s="179"/>
      <c r="MAN319" s="73"/>
      <c r="MAO319" s="73"/>
      <c r="MAP319" s="180"/>
      <c r="MAQ319" s="75"/>
      <c r="MAR319" s="76"/>
      <c r="MAS319" s="180"/>
      <c r="MAT319" s="180"/>
      <c r="MAU319" s="180"/>
      <c r="MAV319" s="75"/>
      <c r="MAW319" s="76"/>
      <c r="MAX319" s="181"/>
      <c r="MAY319" s="181"/>
      <c r="MAZ319" s="182"/>
      <c r="MBA319" s="134"/>
      <c r="MBB319" s="135"/>
      <c r="MBC319" s="111"/>
      <c r="MBD319" s="178"/>
      <c r="MBE319" s="178"/>
      <c r="MBF319" s="178"/>
      <c r="MBG319" s="178"/>
      <c r="MBH319" s="179"/>
      <c r="MBI319" s="73"/>
      <c r="MBJ319" s="73"/>
      <c r="MBK319" s="180"/>
      <c r="MBL319" s="75"/>
      <c r="MBM319" s="76"/>
      <c r="MBN319" s="180"/>
      <c r="MBO319" s="180"/>
      <c r="MBP319" s="180"/>
      <c r="MBQ319" s="75"/>
      <c r="MBR319" s="76"/>
      <c r="MBS319" s="181"/>
      <c r="MBT319" s="181"/>
      <c r="MBU319" s="182"/>
      <c r="MBV319" s="134"/>
      <c r="MBW319" s="135"/>
      <c r="MBX319" s="111"/>
      <c r="MBY319" s="178"/>
      <c r="MBZ319" s="178"/>
      <c r="MCA319" s="178"/>
      <c r="MCB319" s="178"/>
      <c r="MCC319" s="179"/>
      <c r="MCD319" s="73"/>
      <c r="MCE319" s="73"/>
      <c r="MCF319" s="180"/>
      <c r="MCG319" s="75"/>
      <c r="MCH319" s="76"/>
      <c r="MCI319" s="180"/>
      <c r="MCJ319" s="180"/>
      <c r="MCK319" s="180"/>
      <c r="MCL319" s="75"/>
      <c r="MCM319" s="76"/>
      <c r="MCN319" s="181"/>
      <c r="MCO319" s="181"/>
      <c r="MCP319" s="182"/>
      <c r="MCQ319" s="134"/>
      <c r="MCR319" s="135"/>
      <c r="MCS319" s="111"/>
      <c r="MCT319" s="178"/>
      <c r="MCU319" s="178"/>
      <c r="MCV319" s="178"/>
      <c r="MCW319" s="178"/>
      <c r="MCX319" s="179"/>
      <c r="MCY319" s="73"/>
      <c r="MCZ319" s="73"/>
      <c r="MDA319" s="180"/>
      <c r="MDB319" s="75"/>
      <c r="MDC319" s="76"/>
      <c r="MDD319" s="180"/>
      <c r="MDE319" s="180"/>
      <c r="MDF319" s="180"/>
      <c r="MDG319" s="75"/>
      <c r="MDH319" s="76"/>
      <c r="MDI319" s="181"/>
      <c r="MDJ319" s="181"/>
      <c r="MDK319" s="182"/>
      <c r="MDL319" s="134"/>
      <c r="MDM319" s="135"/>
      <c r="MDN319" s="111"/>
      <c r="MDO319" s="178"/>
      <c r="MDP319" s="178"/>
      <c r="MDQ319" s="178"/>
      <c r="MDR319" s="178"/>
      <c r="MDS319" s="179"/>
      <c r="MDT319" s="73"/>
      <c r="MDU319" s="73"/>
      <c r="MDV319" s="180"/>
      <c r="MDW319" s="75"/>
      <c r="MDX319" s="76"/>
      <c r="MDY319" s="180"/>
      <c r="MDZ319" s="180"/>
      <c r="MEA319" s="180"/>
      <c r="MEB319" s="75"/>
      <c r="MEC319" s="76"/>
      <c r="MED319" s="181"/>
      <c r="MEE319" s="181"/>
      <c r="MEF319" s="182"/>
      <c r="MEG319" s="134"/>
      <c r="MEH319" s="135"/>
      <c r="MEI319" s="111"/>
      <c r="MEJ319" s="178"/>
      <c r="MEK319" s="178"/>
      <c r="MEL319" s="178"/>
      <c r="MEM319" s="178"/>
      <c r="MEN319" s="179"/>
      <c r="MEO319" s="73"/>
      <c r="MEP319" s="73"/>
      <c r="MEQ319" s="180"/>
      <c r="MER319" s="75"/>
      <c r="MES319" s="76"/>
      <c r="MET319" s="180"/>
      <c r="MEU319" s="180"/>
      <c r="MEV319" s="180"/>
      <c r="MEW319" s="75"/>
      <c r="MEX319" s="76"/>
      <c r="MEY319" s="181"/>
      <c r="MEZ319" s="181"/>
      <c r="MFA319" s="182"/>
      <c r="MFB319" s="134"/>
      <c r="MFC319" s="135"/>
      <c r="MFD319" s="111"/>
      <c r="MFE319" s="178"/>
      <c r="MFF319" s="178"/>
      <c r="MFG319" s="178"/>
      <c r="MFH319" s="178"/>
      <c r="MFI319" s="179"/>
      <c r="MFJ319" s="73"/>
      <c r="MFK319" s="73"/>
      <c r="MFL319" s="180"/>
      <c r="MFM319" s="75"/>
      <c r="MFN319" s="76"/>
      <c r="MFO319" s="180"/>
      <c r="MFP319" s="180"/>
      <c r="MFQ319" s="180"/>
      <c r="MFR319" s="75"/>
      <c r="MFS319" s="76"/>
      <c r="MFT319" s="181"/>
      <c r="MFU319" s="181"/>
      <c r="MFV319" s="182"/>
      <c r="MFW319" s="134"/>
      <c r="MFX319" s="135"/>
      <c r="MFY319" s="111"/>
      <c r="MFZ319" s="178"/>
      <c r="MGA319" s="178"/>
      <c r="MGB319" s="178"/>
      <c r="MGC319" s="178"/>
      <c r="MGD319" s="179"/>
      <c r="MGE319" s="73"/>
      <c r="MGF319" s="73"/>
      <c r="MGG319" s="180"/>
      <c r="MGH319" s="75"/>
      <c r="MGI319" s="76"/>
      <c r="MGJ319" s="180"/>
      <c r="MGK319" s="180"/>
      <c r="MGL319" s="180"/>
      <c r="MGM319" s="75"/>
      <c r="MGN319" s="76"/>
      <c r="MGO319" s="181"/>
      <c r="MGP319" s="181"/>
      <c r="MGQ319" s="182"/>
      <c r="MGR319" s="134"/>
      <c r="MGS319" s="135"/>
      <c r="MGT319" s="111"/>
      <c r="MGU319" s="178"/>
      <c r="MGV319" s="178"/>
      <c r="MGW319" s="178"/>
      <c r="MGX319" s="178"/>
      <c r="MGY319" s="179"/>
      <c r="MGZ319" s="73"/>
      <c r="MHA319" s="73"/>
      <c r="MHB319" s="180"/>
      <c r="MHC319" s="75"/>
      <c r="MHD319" s="76"/>
      <c r="MHE319" s="180"/>
      <c r="MHF319" s="180"/>
      <c r="MHG319" s="180"/>
      <c r="MHH319" s="75"/>
      <c r="MHI319" s="76"/>
      <c r="MHJ319" s="181"/>
      <c r="MHK319" s="181"/>
      <c r="MHL319" s="182"/>
      <c r="MHM319" s="134"/>
      <c r="MHN319" s="135"/>
      <c r="MHO319" s="111"/>
      <c r="MHP319" s="178"/>
      <c r="MHQ319" s="178"/>
      <c r="MHR319" s="178"/>
      <c r="MHS319" s="178"/>
      <c r="MHT319" s="179"/>
      <c r="MHU319" s="73"/>
      <c r="MHV319" s="73"/>
      <c r="MHW319" s="180"/>
      <c r="MHX319" s="75"/>
      <c r="MHY319" s="76"/>
      <c r="MHZ319" s="180"/>
      <c r="MIA319" s="180"/>
      <c r="MIB319" s="180"/>
      <c r="MIC319" s="75"/>
      <c r="MID319" s="76"/>
      <c r="MIE319" s="181"/>
      <c r="MIF319" s="181"/>
      <c r="MIG319" s="182"/>
      <c r="MIH319" s="134"/>
      <c r="MII319" s="135"/>
      <c r="MIJ319" s="111"/>
      <c r="MIK319" s="178"/>
      <c r="MIL319" s="178"/>
      <c r="MIM319" s="178"/>
      <c r="MIN319" s="178"/>
      <c r="MIO319" s="179"/>
      <c r="MIP319" s="73"/>
      <c r="MIQ319" s="73"/>
      <c r="MIR319" s="180"/>
      <c r="MIS319" s="75"/>
      <c r="MIT319" s="76"/>
      <c r="MIU319" s="180"/>
      <c r="MIV319" s="180"/>
      <c r="MIW319" s="180"/>
      <c r="MIX319" s="75"/>
      <c r="MIY319" s="76"/>
      <c r="MIZ319" s="181"/>
      <c r="MJA319" s="181"/>
      <c r="MJB319" s="182"/>
      <c r="MJC319" s="134"/>
      <c r="MJD319" s="135"/>
      <c r="MJE319" s="111"/>
      <c r="MJF319" s="178"/>
      <c r="MJG319" s="178"/>
      <c r="MJH319" s="178"/>
      <c r="MJI319" s="178"/>
      <c r="MJJ319" s="179"/>
      <c r="MJK319" s="73"/>
      <c r="MJL319" s="73"/>
      <c r="MJM319" s="180"/>
      <c r="MJN319" s="75"/>
      <c r="MJO319" s="76"/>
      <c r="MJP319" s="180"/>
      <c r="MJQ319" s="180"/>
      <c r="MJR319" s="180"/>
      <c r="MJS319" s="75"/>
      <c r="MJT319" s="76"/>
      <c r="MJU319" s="181"/>
      <c r="MJV319" s="181"/>
      <c r="MJW319" s="182"/>
      <c r="MJX319" s="134"/>
      <c r="MJY319" s="135"/>
      <c r="MJZ319" s="111"/>
      <c r="MKA319" s="178"/>
      <c r="MKB319" s="178"/>
      <c r="MKC319" s="178"/>
      <c r="MKD319" s="178"/>
      <c r="MKE319" s="179"/>
      <c r="MKF319" s="73"/>
      <c r="MKG319" s="73"/>
      <c r="MKH319" s="180"/>
      <c r="MKI319" s="75"/>
      <c r="MKJ319" s="76"/>
      <c r="MKK319" s="180"/>
      <c r="MKL319" s="180"/>
      <c r="MKM319" s="180"/>
      <c r="MKN319" s="75"/>
      <c r="MKO319" s="76"/>
      <c r="MKP319" s="181"/>
      <c r="MKQ319" s="181"/>
      <c r="MKR319" s="182"/>
      <c r="MKS319" s="134"/>
      <c r="MKT319" s="135"/>
      <c r="MKU319" s="111"/>
      <c r="MKV319" s="178"/>
      <c r="MKW319" s="178"/>
      <c r="MKX319" s="178"/>
      <c r="MKY319" s="178"/>
      <c r="MKZ319" s="179"/>
      <c r="MLA319" s="73"/>
      <c r="MLB319" s="73"/>
      <c r="MLC319" s="180"/>
      <c r="MLD319" s="75"/>
      <c r="MLE319" s="76"/>
      <c r="MLF319" s="180"/>
      <c r="MLG319" s="180"/>
      <c r="MLH319" s="180"/>
      <c r="MLI319" s="75"/>
      <c r="MLJ319" s="76"/>
      <c r="MLK319" s="181"/>
      <c r="MLL319" s="181"/>
      <c r="MLM319" s="182"/>
      <c r="MLN319" s="134"/>
      <c r="MLO319" s="135"/>
      <c r="MLP319" s="111"/>
      <c r="MLQ319" s="178"/>
      <c r="MLR319" s="178"/>
      <c r="MLS319" s="178"/>
      <c r="MLT319" s="178"/>
      <c r="MLU319" s="179"/>
      <c r="MLV319" s="73"/>
      <c r="MLW319" s="73"/>
      <c r="MLX319" s="180"/>
      <c r="MLY319" s="75"/>
      <c r="MLZ319" s="76"/>
      <c r="MMA319" s="180"/>
      <c r="MMB319" s="180"/>
      <c r="MMC319" s="180"/>
      <c r="MMD319" s="75"/>
      <c r="MME319" s="76"/>
      <c r="MMF319" s="181"/>
      <c r="MMG319" s="181"/>
      <c r="MMH319" s="182"/>
      <c r="MMI319" s="134"/>
      <c r="MMJ319" s="135"/>
      <c r="MMK319" s="111"/>
      <c r="MML319" s="178"/>
      <c r="MMM319" s="178"/>
      <c r="MMN319" s="178"/>
      <c r="MMO319" s="178"/>
      <c r="MMP319" s="179"/>
      <c r="MMQ319" s="73"/>
      <c r="MMR319" s="73"/>
      <c r="MMS319" s="180"/>
      <c r="MMT319" s="75"/>
      <c r="MMU319" s="76"/>
      <c r="MMV319" s="180"/>
      <c r="MMW319" s="180"/>
      <c r="MMX319" s="180"/>
      <c r="MMY319" s="75"/>
      <c r="MMZ319" s="76"/>
      <c r="MNA319" s="181"/>
      <c r="MNB319" s="181"/>
      <c r="MNC319" s="182"/>
      <c r="MND319" s="134"/>
      <c r="MNE319" s="135"/>
      <c r="MNF319" s="111"/>
      <c r="MNG319" s="178"/>
      <c r="MNH319" s="178"/>
      <c r="MNI319" s="178"/>
      <c r="MNJ319" s="178"/>
      <c r="MNK319" s="179"/>
      <c r="MNL319" s="73"/>
      <c r="MNM319" s="73"/>
      <c r="MNN319" s="180"/>
      <c r="MNO319" s="75"/>
      <c r="MNP319" s="76"/>
      <c r="MNQ319" s="180"/>
      <c r="MNR319" s="180"/>
      <c r="MNS319" s="180"/>
      <c r="MNT319" s="75"/>
      <c r="MNU319" s="76"/>
      <c r="MNV319" s="181"/>
      <c r="MNW319" s="181"/>
      <c r="MNX319" s="182"/>
      <c r="MNY319" s="134"/>
      <c r="MNZ319" s="135"/>
      <c r="MOA319" s="111"/>
      <c r="MOB319" s="178"/>
      <c r="MOC319" s="178"/>
      <c r="MOD319" s="178"/>
      <c r="MOE319" s="178"/>
      <c r="MOF319" s="179"/>
      <c r="MOG319" s="73"/>
      <c r="MOH319" s="73"/>
      <c r="MOI319" s="180"/>
      <c r="MOJ319" s="75"/>
      <c r="MOK319" s="76"/>
      <c r="MOL319" s="180"/>
      <c r="MOM319" s="180"/>
      <c r="MON319" s="180"/>
      <c r="MOO319" s="75"/>
      <c r="MOP319" s="76"/>
      <c r="MOQ319" s="181"/>
      <c r="MOR319" s="181"/>
      <c r="MOS319" s="182"/>
      <c r="MOT319" s="134"/>
      <c r="MOU319" s="135"/>
      <c r="MOV319" s="111"/>
      <c r="MOW319" s="178"/>
      <c r="MOX319" s="178"/>
      <c r="MOY319" s="178"/>
      <c r="MOZ319" s="178"/>
      <c r="MPA319" s="179"/>
      <c r="MPB319" s="73"/>
      <c r="MPC319" s="73"/>
      <c r="MPD319" s="180"/>
      <c r="MPE319" s="75"/>
      <c r="MPF319" s="76"/>
      <c r="MPG319" s="180"/>
      <c r="MPH319" s="180"/>
      <c r="MPI319" s="180"/>
      <c r="MPJ319" s="75"/>
      <c r="MPK319" s="76"/>
      <c r="MPL319" s="181"/>
      <c r="MPM319" s="181"/>
      <c r="MPN319" s="182"/>
      <c r="MPO319" s="134"/>
      <c r="MPP319" s="135"/>
      <c r="MPQ319" s="111"/>
      <c r="MPR319" s="178"/>
      <c r="MPS319" s="178"/>
      <c r="MPT319" s="178"/>
      <c r="MPU319" s="178"/>
      <c r="MPV319" s="179"/>
      <c r="MPW319" s="73"/>
      <c r="MPX319" s="73"/>
      <c r="MPY319" s="180"/>
      <c r="MPZ319" s="75"/>
      <c r="MQA319" s="76"/>
      <c r="MQB319" s="180"/>
      <c r="MQC319" s="180"/>
      <c r="MQD319" s="180"/>
      <c r="MQE319" s="75"/>
      <c r="MQF319" s="76"/>
      <c r="MQG319" s="181"/>
      <c r="MQH319" s="181"/>
      <c r="MQI319" s="182"/>
      <c r="MQJ319" s="134"/>
      <c r="MQK319" s="135"/>
      <c r="MQL319" s="111"/>
      <c r="MQM319" s="178"/>
      <c r="MQN319" s="178"/>
      <c r="MQO319" s="178"/>
      <c r="MQP319" s="178"/>
      <c r="MQQ319" s="179"/>
      <c r="MQR319" s="73"/>
      <c r="MQS319" s="73"/>
      <c r="MQT319" s="180"/>
      <c r="MQU319" s="75"/>
      <c r="MQV319" s="76"/>
      <c r="MQW319" s="180"/>
      <c r="MQX319" s="180"/>
      <c r="MQY319" s="180"/>
      <c r="MQZ319" s="75"/>
      <c r="MRA319" s="76"/>
      <c r="MRB319" s="181"/>
      <c r="MRC319" s="181"/>
      <c r="MRD319" s="182"/>
      <c r="MRE319" s="134"/>
      <c r="MRF319" s="135"/>
      <c r="MRG319" s="111"/>
      <c r="MRH319" s="178"/>
      <c r="MRI319" s="178"/>
      <c r="MRJ319" s="178"/>
      <c r="MRK319" s="178"/>
      <c r="MRL319" s="179"/>
      <c r="MRM319" s="73"/>
      <c r="MRN319" s="73"/>
      <c r="MRO319" s="180"/>
      <c r="MRP319" s="75"/>
      <c r="MRQ319" s="76"/>
      <c r="MRR319" s="180"/>
      <c r="MRS319" s="180"/>
      <c r="MRT319" s="180"/>
      <c r="MRU319" s="75"/>
      <c r="MRV319" s="76"/>
      <c r="MRW319" s="181"/>
      <c r="MRX319" s="181"/>
      <c r="MRY319" s="182"/>
      <c r="MRZ319" s="134"/>
      <c r="MSA319" s="135"/>
      <c r="MSB319" s="111"/>
      <c r="MSC319" s="178"/>
      <c r="MSD319" s="178"/>
      <c r="MSE319" s="178"/>
      <c r="MSF319" s="178"/>
      <c r="MSG319" s="179"/>
      <c r="MSH319" s="73"/>
      <c r="MSI319" s="73"/>
      <c r="MSJ319" s="180"/>
      <c r="MSK319" s="75"/>
      <c r="MSL319" s="76"/>
      <c r="MSM319" s="180"/>
      <c r="MSN319" s="180"/>
      <c r="MSO319" s="180"/>
      <c r="MSP319" s="75"/>
      <c r="MSQ319" s="76"/>
      <c r="MSR319" s="181"/>
      <c r="MSS319" s="181"/>
      <c r="MST319" s="182"/>
      <c r="MSU319" s="134"/>
      <c r="MSV319" s="135"/>
      <c r="MSW319" s="111"/>
      <c r="MSX319" s="178"/>
      <c r="MSY319" s="178"/>
      <c r="MSZ319" s="178"/>
      <c r="MTA319" s="178"/>
      <c r="MTB319" s="179"/>
      <c r="MTC319" s="73"/>
      <c r="MTD319" s="73"/>
      <c r="MTE319" s="180"/>
      <c r="MTF319" s="75"/>
      <c r="MTG319" s="76"/>
      <c r="MTH319" s="180"/>
      <c r="MTI319" s="180"/>
      <c r="MTJ319" s="180"/>
      <c r="MTK319" s="75"/>
      <c r="MTL319" s="76"/>
      <c r="MTM319" s="181"/>
      <c r="MTN319" s="181"/>
      <c r="MTO319" s="182"/>
      <c r="MTP319" s="134"/>
      <c r="MTQ319" s="135"/>
      <c r="MTR319" s="111"/>
      <c r="MTS319" s="178"/>
      <c r="MTT319" s="178"/>
      <c r="MTU319" s="178"/>
      <c r="MTV319" s="178"/>
      <c r="MTW319" s="179"/>
      <c r="MTX319" s="73"/>
      <c r="MTY319" s="73"/>
      <c r="MTZ319" s="180"/>
      <c r="MUA319" s="75"/>
      <c r="MUB319" s="76"/>
      <c r="MUC319" s="180"/>
      <c r="MUD319" s="180"/>
      <c r="MUE319" s="180"/>
      <c r="MUF319" s="75"/>
      <c r="MUG319" s="76"/>
      <c r="MUH319" s="181"/>
      <c r="MUI319" s="181"/>
      <c r="MUJ319" s="182"/>
      <c r="MUK319" s="134"/>
      <c r="MUL319" s="135"/>
      <c r="MUM319" s="111"/>
      <c r="MUN319" s="178"/>
      <c r="MUO319" s="178"/>
      <c r="MUP319" s="178"/>
      <c r="MUQ319" s="178"/>
      <c r="MUR319" s="179"/>
      <c r="MUS319" s="73"/>
      <c r="MUT319" s="73"/>
      <c r="MUU319" s="180"/>
      <c r="MUV319" s="75"/>
      <c r="MUW319" s="76"/>
      <c r="MUX319" s="180"/>
      <c r="MUY319" s="180"/>
      <c r="MUZ319" s="180"/>
      <c r="MVA319" s="75"/>
      <c r="MVB319" s="76"/>
      <c r="MVC319" s="181"/>
      <c r="MVD319" s="181"/>
      <c r="MVE319" s="182"/>
      <c r="MVF319" s="134"/>
      <c r="MVG319" s="135"/>
      <c r="MVH319" s="111"/>
      <c r="MVI319" s="178"/>
      <c r="MVJ319" s="178"/>
      <c r="MVK319" s="178"/>
      <c r="MVL319" s="178"/>
      <c r="MVM319" s="179"/>
      <c r="MVN319" s="73"/>
      <c r="MVO319" s="73"/>
      <c r="MVP319" s="180"/>
      <c r="MVQ319" s="75"/>
      <c r="MVR319" s="76"/>
      <c r="MVS319" s="180"/>
      <c r="MVT319" s="180"/>
      <c r="MVU319" s="180"/>
      <c r="MVV319" s="75"/>
      <c r="MVW319" s="76"/>
      <c r="MVX319" s="181"/>
      <c r="MVY319" s="181"/>
      <c r="MVZ319" s="182"/>
      <c r="MWA319" s="134"/>
      <c r="MWB319" s="135"/>
      <c r="MWC319" s="111"/>
      <c r="MWD319" s="178"/>
      <c r="MWE319" s="178"/>
      <c r="MWF319" s="178"/>
      <c r="MWG319" s="178"/>
      <c r="MWH319" s="179"/>
      <c r="MWI319" s="73"/>
      <c r="MWJ319" s="73"/>
      <c r="MWK319" s="180"/>
      <c r="MWL319" s="75"/>
      <c r="MWM319" s="76"/>
      <c r="MWN319" s="180"/>
      <c r="MWO319" s="180"/>
      <c r="MWP319" s="180"/>
      <c r="MWQ319" s="75"/>
      <c r="MWR319" s="76"/>
      <c r="MWS319" s="181"/>
      <c r="MWT319" s="181"/>
      <c r="MWU319" s="182"/>
      <c r="MWV319" s="134"/>
      <c r="MWW319" s="135"/>
      <c r="MWX319" s="111"/>
      <c r="MWY319" s="178"/>
      <c r="MWZ319" s="178"/>
      <c r="MXA319" s="178"/>
      <c r="MXB319" s="178"/>
      <c r="MXC319" s="179"/>
      <c r="MXD319" s="73"/>
      <c r="MXE319" s="73"/>
      <c r="MXF319" s="180"/>
      <c r="MXG319" s="75"/>
      <c r="MXH319" s="76"/>
      <c r="MXI319" s="180"/>
      <c r="MXJ319" s="180"/>
      <c r="MXK319" s="180"/>
      <c r="MXL319" s="75"/>
      <c r="MXM319" s="76"/>
      <c r="MXN319" s="181"/>
      <c r="MXO319" s="181"/>
      <c r="MXP319" s="182"/>
      <c r="MXQ319" s="134"/>
      <c r="MXR319" s="135"/>
      <c r="MXS319" s="111"/>
      <c r="MXT319" s="178"/>
      <c r="MXU319" s="178"/>
      <c r="MXV319" s="178"/>
      <c r="MXW319" s="178"/>
      <c r="MXX319" s="179"/>
      <c r="MXY319" s="73"/>
      <c r="MXZ319" s="73"/>
      <c r="MYA319" s="180"/>
      <c r="MYB319" s="75"/>
      <c r="MYC319" s="76"/>
      <c r="MYD319" s="180"/>
      <c r="MYE319" s="180"/>
      <c r="MYF319" s="180"/>
      <c r="MYG319" s="75"/>
      <c r="MYH319" s="76"/>
      <c r="MYI319" s="181"/>
      <c r="MYJ319" s="181"/>
      <c r="MYK319" s="182"/>
      <c r="MYL319" s="134"/>
      <c r="MYM319" s="135"/>
      <c r="MYN319" s="111"/>
      <c r="MYO319" s="178"/>
      <c r="MYP319" s="178"/>
      <c r="MYQ319" s="178"/>
      <c r="MYR319" s="178"/>
      <c r="MYS319" s="179"/>
      <c r="MYT319" s="73"/>
      <c r="MYU319" s="73"/>
      <c r="MYV319" s="180"/>
      <c r="MYW319" s="75"/>
      <c r="MYX319" s="76"/>
      <c r="MYY319" s="180"/>
      <c r="MYZ319" s="180"/>
      <c r="MZA319" s="180"/>
      <c r="MZB319" s="75"/>
      <c r="MZC319" s="76"/>
      <c r="MZD319" s="181"/>
      <c r="MZE319" s="181"/>
      <c r="MZF319" s="182"/>
      <c r="MZG319" s="134"/>
      <c r="MZH319" s="135"/>
      <c r="MZI319" s="111"/>
      <c r="MZJ319" s="178"/>
      <c r="MZK319" s="178"/>
      <c r="MZL319" s="178"/>
      <c r="MZM319" s="178"/>
      <c r="MZN319" s="179"/>
      <c r="MZO319" s="73"/>
      <c r="MZP319" s="73"/>
      <c r="MZQ319" s="180"/>
      <c r="MZR319" s="75"/>
      <c r="MZS319" s="76"/>
      <c r="MZT319" s="180"/>
      <c r="MZU319" s="180"/>
      <c r="MZV319" s="180"/>
      <c r="MZW319" s="75"/>
      <c r="MZX319" s="76"/>
      <c r="MZY319" s="181"/>
      <c r="MZZ319" s="181"/>
      <c r="NAA319" s="182"/>
      <c r="NAB319" s="134"/>
      <c r="NAC319" s="135"/>
      <c r="NAD319" s="111"/>
      <c r="NAE319" s="178"/>
      <c r="NAF319" s="178"/>
      <c r="NAG319" s="178"/>
      <c r="NAH319" s="178"/>
      <c r="NAI319" s="179"/>
      <c r="NAJ319" s="73"/>
      <c r="NAK319" s="73"/>
      <c r="NAL319" s="180"/>
      <c r="NAM319" s="75"/>
      <c r="NAN319" s="76"/>
      <c r="NAO319" s="180"/>
      <c r="NAP319" s="180"/>
      <c r="NAQ319" s="180"/>
      <c r="NAR319" s="75"/>
      <c r="NAS319" s="76"/>
      <c r="NAT319" s="181"/>
      <c r="NAU319" s="181"/>
      <c r="NAV319" s="182"/>
      <c r="NAW319" s="134"/>
      <c r="NAX319" s="135"/>
      <c r="NAY319" s="111"/>
      <c r="NAZ319" s="178"/>
      <c r="NBA319" s="178"/>
      <c r="NBB319" s="178"/>
      <c r="NBC319" s="178"/>
      <c r="NBD319" s="179"/>
      <c r="NBE319" s="73"/>
      <c r="NBF319" s="73"/>
      <c r="NBG319" s="180"/>
      <c r="NBH319" s="75"/>
      <c r="NBI319" s="76"/>
      <c r="NBJ319" s="180"/>
      <c r="NBK319" s="180"/>
      <c r="NBL319" s="180"/>
      <c r="NBM319" s="75"/>
      <c r="NBN319" s="76"/>
      <c r="NBO319" s="181"/>
      <c r="NBP319" s="181"/>
      <c r="NBQ319" s="182"/>
      <c r="NBR319" s="134"/>
      <c r="NBS319" s="135"/>
      <c r="NBT319" s="111"/>
      <c r="NBU319" s="178"/>
      <c r="NBV319" s="178"/>
      <c r="NBW319" s="178"/>
      <c r="NBX319" s="178"/>
      <c r="NBY319" s="179"/>
      <c r="NBZ319" s="73"/>
      <c r="NCA319" s="73"/>
      <c r="NCB319" s="180"/>
      <c r="NCC319" s="75"/>
      <c r="NCD319" s="76"/>
      <c r="NCE319" s="180"/>
      <c r="NCF319" s="180"/>
      <c r="NCG319" s="180"/>
      <c r="NCH319" s="75"/>
      <c r="NCI319" s="76"/>
      <c r="NCJ319" s="181"/>
      <c r="NCK319" s="181"/>
      <c r="NCL319" s="182"/>
      <c r="NCM319" s="134"/>
      <c r="NCN319" s="135"/>
      <c r="NCO319" s="111"/>
      <c r="NCP319" s="178"/>
      <c r="NCQ319" s="178"/>
      <c r="NCR319" s="178"/>
      <c r="NCS319" s="178"/>
      <c r="NCT319" s="179"/>
      <c r="NCU319" s="73"/>
      <c r="NCV319" s="73"/>
      <c r="NCW319" s="180"/>
      <c r="NCX319" s="75"/>
      <c r="NCY319" s="76"/>
      <c r="NCZ319" s="180"/>
      <c r="NDA319" s="180"/>
      <c r="NDB319" s="180"/>
      <c r="NDC319" s="75"/>
      <c r="NDD319" s="76"/>
      <c r="NDE319" s="181"/>
      <c r="NDF319" s="181"/>
      <c r="NDG319" s="182"/>
      <c r="NDH319" s="134"/>
      <c r="NDI319" s="135"/>
      <c r="NDJ319" s="111"/>
      <c r="NDK319" s="178"/>
      <c r="NDL319" s="178"/>
      <c r="NDM319" s="178"/>
      <c r="NDN319" s="178"/>
      <c r="NDO319" s="179"/>
      <c r="NDP319" s="73"/>
      <c r="NDQ319" s="73"/>
      <c r="NDR319" s="180"/>
      <c r="NDS319" s="75"/>
      <c r="NDT319" s="76"/>
      <c r="NDU319" s="180"/>
      <c r="NDV319" s="180"/>
      <c r="NDW319" s="180"/>
      <c r="NDX319" s="75"/>
      <c r="NDY319" s="76"/>
      <c r="NDZ319" s="181"/>
      <c r="NEA319" s="181"/>
      <c r="NEB319" s="182"/>
      <c r="NEC319" s="134"/>
      <c r="NED319" s="135"/>
      <c r="NEE319" s="111"/>
      <c r="NEF319" s="178"/>
      <c r="NEG319" s="178"/>
      <c r="NEH319" s="178"/>
      <c r="NEI319" s="178"/>
      <c r="NEJ319" s="179"/>
      <c r="NEK319" s="73"/>
      <c r="NEL319" s="73"/>
      <c r="NEM319" s="180"/>
      <c r="NEN319" s="75"/>
      <c r="NEO319" s="76"/>
      <c r="NEP319" s="180"/>
      <c r="NEQ319" s="180"/>
      <c r="NER319" s="180"/>
      <c r="NES319" s="75"/>
      <c r="NET319" s="76"/>
      <c r="NEU319" s="181"/>
      <c r="NEV319" s="181"/>
      <c r="NEW319" s="182"/>
      <c r="NEX319" s="134"/>
      <c r="NEY319" s="135"/>
      <c r="NEZ319" s="111"/>
      <c r="NFA319" s="178"/>
      <c r="NFB319" s="178"/>
      <c r="NFC319" s="178"/>
      <c r="NFD319" s="178"/>
      <c r="NFE319" s="179"/>
      <c r="NFF319" s="73"/>
      <c r="NFG319" s="73"/>
      <c r="NFH319" s="180"/>
      <c r="NFI319" s="75"/>
      <c r="NFJ319" s="76"/>
      <c r="NFK319" s="180"/>
      <c r="NFL319" s="180"/>
      <c r="NFM319" s="180"/>
      <c r="NFN319" s="75"/>
      <c r="NFO319" s="76"/>
      <c r="NFP319" s="181"/>
      <c r="NFQ319" s="181"/>
      <c r="NFR319" s="182"/>
      <c r="NFS319" s="134"/>
      <c r="NFT319" s="135"/>
      <c r="NFU319" s="111"/>
      <c r="NFV319" s="178"/>
      <c r="NFW319" s="178"/>
      <c r="NFX319" s="178"/>
      <c r="NFY319" s="178"/>
      <c r="NFZ319" s="179"/>
      <c r="NGA319" s="73"/>
      <c r="NGB319" s="73"/>
      <c r="NGC319" s="180"/>
      <c r="NGD319" s="75"/>
      <c r="NGE319" s="76"/>
      <c r="NGF319" s="180"/>
      <c r="NGG319" s="180"/>
      <c r="NGH319" s="180"/>
      <c r="NGI319" s="75"/>
      <c r="NGJ319" s="76"/>
      <c r="NGK319" s="181"/>
      <c r="NGL319" s="181"/>
      <c r="NGM319" s="182"/>
      <c r="NGN319" s="134"/>
      <c r="NGO319" s="135"/>
      <c r="NGP319" s="111"/>
      <c r="NGQ319" s="178"/>
      <c r="NGR319" s="178"/>
      <c r="NGS319" s="178"/>
      <c r="NGT319" s="178"/>
      <c r="NGU319" s="179"/>
      <c r="NGV319" s="73"/>
      <c r="NGW319" s="73"/>
      <c r="NGX319" s="180"/>
      <c r="NGY319" s="75"/>
      <c r="NGZ319" s="76"/>
      <c r="NHA319" s="180"/>
      <c r="NHB319" s="180"/>
      <c r="NHC319" s="180"/>
      <c r="NHD319" s="75"/>
      <c r="NHE319" s="76"/>
      <c r="NHF319" s="181"/>
      <c r="NHG319" s="181"/>
      <c r="NHH319" s="182"/>
      <c r="NHI319" s="134"/>
      <c r="NHJ319" s="135"/>
      <c r="NHK319" s="111"/>
      <c r="NHL319" s="178"/>
      <c r="NHM319" s="178"/>
      <c r="NHN319" s="178"/>
      <c r="NHO319" s="178"/>
      <c r="NHP319" s="179"/>
      <c r="NHQ319" s="73"/>
      <c r="NHR319" s="73"/>
      <c r="NHS319" s="180"/>
      <c r="NHT319" s="75"/>
      <c r="NHU319" s="76"/>
      <c r="NHV319" s="180"/>
      <c r="NHW319" s="180"/>
      <c r="NHX319" s="180"/>
      <c r="NHY319" s="75"/>
      <c r="NHZ319" s="76"/>
      <c r="NIA319" s="181"/>
      <c r="NIB319" s="181"/>
      <c r="NIC319" s="182"/>
      <c r="NID319" s="134"/>
      <c r="NIE319" s="135"/>
      <c r="NIF319" s="111"/>
      <c r="NIG319" s="178"/>
      <c r="NIH319" s="178"/>
      <c r="NII319" s="178"/>
      <c r="NIJ319" s="178"/>
      <c r="NIK319" s="179"/>
      <c r="NIL319" s="73"/>
      <c r="NIM319" s="73"/>
      <c r="NIN319" s="180"/>
      <c r="NIO319" s="75"/>
      <c r="NIP319" s="76"/>
      <c r="NIQ319" s="180"/>
      <c r="NIR319" s="180"/>
      <c r="NIS319" s="180"/>
      <c r="NIT319" s="75"/>
      <c r="NIU319" s="76"/>
      <c r="NIV319" s="181"/>
      <c r="NIW319" s="181"/>
      <c r="NIX319" s="182"/>
      <c r="NIY319" s="134"/>
      <c r="NIZ319" s="135"/>
      <c r="NJA319" s="111"/>
      <c r="NJB319" s="178"/>
      <c r="NJC319" s="178"/>
      <c r="NJD319" s="178"/>
      <c r="NJE319" s="178"/>
      <c r="NJF319" s="179"/>
      <c r="NJG319" s="73"/>
      <c r="NJH319" s="73"/>
      <c r="NJI319" s="180"/>
      <c r="NJJ319" s="75"/>
      <c r="NJK319" s="76"/>
      <c r="NJL319" s="180"/>
      <c r="NJM319" s="180"/>
      <c r="NJN319" s="180"/>
      <c r="NJO319" s="75"/>
      <c r="NJP319" s="76"/>
      <c r="NJQ319" s="181"/>
      <c r="NJR319" s="181"/>
      <c r="NJS319" s="182"/>
      <c r="NJT319" s="134"/>
      <c r="NJU319" s="135"/>
      <c r="NJV319" s="111"/>
      <c r="NJW319" s="178"/>
      <c r="NJX319" s="178"/>
      <c r="NJY319" s="178"/>
      <c r="NJZ319" s="178"/>
      <c r="NKA319" s="179"/>
      <c r="NKB319" s="73"/>
      <c r="NKC319" s="73"/>
      <c r="NKD319" s="180"/>
      <c r="NKE319" s="75"/>
      <c r="NKF319" s="76"/>
      <c r="NKG319" s="180"/>
      <c r="NKH319" s="180"/>
      <c r="NKI319" s="180"/>
      <c r="NKJ319" s="75"/>
      <c r="NKK319" s="76"/>
      <c r="NKL319" s="181"/>
      <c r="NKM319" s="181"/>
      <c r="NKN319" s="182"/>
      <c r="NKO319" s="134"/>
      <c r="NKP319" s="135"/>
      <c r="NKQ319" s="111"/>
      <c r="NKR319" s="178"/>
      <c r="NKS319" s="178"/>
      <c r="NKT319" s="178"/>
      <c r="NKU319" s="178"/>
      <c r="NKV319" s="179"/>
      <c r="NKW319" s="73"/>
      <c r="NKX319" s="73"/>
      <c r="NKY319" s="180"/>
      <c r="NKZ319" s="75"/>
      <c r="NLA319" s="76"/>
      <c r="NLB319" s="180"/>
      <c r="NLC319" s="180"/>
      <c r="NLD319" s="180"/>
      <c r="NLE319" s="75"/>
      <c r="NLF319" s="76"/>
      <c r="NLG319" s="181"/>
      <c r="NLH319" s="181"/>
      <c r="NLI319" s="182"/>
      <c r="NLJ319" s="134"/>
      <c r="NLK319" s="135"/>
      <c r="NLL319" s="111"/>
      <c r="NLM319" s="178"/>
      <c r="NLN319" s="178"/>
      <c r="NLO319" s="178"/>
      <c r="NLP319" s="178"/>
      <c r="NLQ319" s="179"/>
      <c r="NLR319" s="73"/>
      <c r="NLS319" s="73"/>
      <c r="NLT319" s="180"/>
      <c r="NLU319" s="75"/>
      <c r="NLV319" s="76"/>
      <c r="NLW319" s="180"/>
      <c r="NLX319" s="180"/>
      <c r="NLY319" s="180"/>
      <c r="NLZ319" s="75"/>
      <c r="NMA319" s="76"/>
      <c r="NMB319" s="181"/>
      <c r="NMC319" s="181"/>
      <c r="NMD319" s="182"/>
      <c r="NME319" s="134"/>
      <c r="NMF319" s="135"/>
      <c r="NMG319" s="111"/>
      <c r="NMH319" s="178"/>
      <c r="NMI319" s="178"/>
      <c r="NMJ319" s="178"/>
      <c r="NMK319" s="178"/>
      <c r="NML319" s="179"/>
      <c r="NMM319" s="73"/>
      <c r="NMN319" s="73"/>
      <c r="NMO319" s="180"/>
      <c r="NMP319" s="75"/>
      <c r="NMQ319" s="76"/>
      <c r="NMR319" s="180"/>
      <c r="NMS319" s="180"/>
      <c r="NMT319" s="180"/>
      <c r="NMU319" s="75"/>
      <c r="NMV319" s="76"/>
      <c r="NMW319" s="181"/>
      <c r="NMX319" s="181"/>
      <c r="NMY319" s="182"/>
      <c r="NMZ319" s="134"/>
      <c r="NNA319" s="135"/>
      <c r="NNB319" s="111"/>
      <c r="NNC319" s="178"/>
      <c r="NND319" s="178"/>
      <c r="NNE319" s="178"/>
      <c r="NNF319" s="178"/>
      <c r="NNG319" s="179"/>
      <c r="NNH319" s="73"/>
      <c r="NNI319" s="73"/>
      <c r="NNJ319" s="180"/>
      <c r="NNK319" s="75"/>
      <c r="NNL319" s="76"/>
      <c r="NNM319" s="180"/>
      <c r="NNN319" s="180"/>
      <c r="NNO319" s="180"/>
      <c r="NNP319" s="75"/>
      <c r="NNQ319" s="76"/>
      <c r="NNR319" s="181"/>
      <c r="NNS319" s="181"/>
      <c r="NNT319" s="182"/>
      <c r="NNU319" s="134"/>
      <c r="NNV319" s="135"/>
      <c r="NNW319" s="111"/>
      <c r="NNX319" s="178"/>
      <c r="NNY319" s="178"/>
      <c r="NNZ319" s="178"/>
      <c r="NOA319" s="178"/>
      <c r="NOB319" s="179"/>
      <c r="NOC319" s="73"/>
      <c r="NOD319" s="73"/>
      <c r="NOE319" s="180"/>
      <c r="NOF319" s="75"/>
      <c r="NOG319" s="76"/>
      <c r="NOH319" s="180"/>
      <c r="NOI319" s="180"/>
      <c r="NOJ319" s="180"/>
      <c r="NOK319" s="75"/>
      <c r="NOL319" s="76"/>
      <c r="NOM319" s="181"/>
      <c r="NON319" s="181"/>
      <c r="NOO319" s="182"/>
      <c r="NOP319" s="134"/>
      <c r="NOQ319" s="135"/>
      <c r="NOR319" s="111"/>
      <c r="NOS319" s="178"/>
      <c r="NOT319" s="178"/>
      <c r="NOU319" s="178"/>
      <c r="NOV319" s="178"/>
      <c r="NOW319" s="179"/>
      <c r="NOX319" s="73"/>
      <c r="NOY319" s="73"/>
      <c r="NOZ319" s="180"/>
      <c r="NPA319" s="75"/>
      <c r="NPB319" s="76"/>
      <c r="NPC319" s="180"/>
      <c r="NPD319" s="180"/>
      <c r="NPE319" s="180"/>
      <c r="NPF319" s="75"/>
      <c r="NPG319" s="76"/>
      <c r="NPH319" s="181"/>
      <c r="NPI319" s="181"/>
      <c r="NPJ319" s="182"/>
      <c r="NPK319" s="134"/>
      <c r="NPL319" s="135"/>
      <c r="NPM319" s="111"/>
      <c r="NPN319" s="178"/>
      <c r="NPO319" s="178"/>
      <c r="NPP319" s="178"/>
      <c r="NPQ319" s="178"/>
      <c r="NPR319" s="179"/>
      <c r="NPS319" s="73"/>
      <c r="NPT319" s="73"/>
      <c r="NPU319" s="180"/>
      <c r="NPV319" s="75"/>
      <c r="NPW319" s="76"/>
      <c r="NPX319" s="180"/>
      <c r="NPY319" s="180"/>
      <c r="NPZ319" s="180"/>
      <c r="NQA319" s="75"/>
      <c r="NQB319" s="76"/>
      <c r="NQC319" s="181"/>
      <c r="NQD319" s="181"/>
      <c r="NQE319" s="182"/>
      <c r="NQF319" s="134"/>
      <c r="NQG319" s="135"/>
      <c r="NQH319" s="111"/>
      <c r="NQI319" s="178"/>
      <c r="NQJ319" s="178"/>
      <c r="NQK319" s="178"/>
      <c r="NQL319" s="178"/>
      <c r="NQM319" s="179"/>
      <c r="NQN319" s="73"/>
      <c r="NQO319" s="73"/>
      <c r="NQP319" s="180"/>
      <c r="NQQ319" s="75"/>
      <c r="NQR319" s="76"/>
      <c r="NQS319" s="180"/>
      <c r="NQT319" s="180"/>
      <c r="NQU319" s="180"/>
      <c r="NQV319" s="75"/>
      <c r="NQW319" s="76"/>
      <c r="NQX319" s="181"/>
      <c r="NQY319" s="181"/>
      <c r="NQZ319" s="182"/>
      <c r="NRA319" s="134"/>
      <c r="NRB319" s="135"/>
      <c r="NRC319" s="111"/>
      <c r="NRD319" s="178"/>
      <c r="NRE319" s="178"/>
      <c r="NRF319" s="178"/>
      <c r="NRG319" s="178"/>
      <c r="NRH319" s="179"/>
      <c r="NRI319" s="73"/>
      <c r="NRJ319" s="73"/>
      <c r="NRK319" s="180"/>
      <c r="NRL319" s="75"/>
      <c r="NRM319" s="76"/>
      <c r="NRN319" s="180"/>
      <c r="NRO319" s="180"/>
      <c r="NRP319" s="180"/>
      <c r="NRQ319" s="75"/>
      <c r="NRR319" s="76"/>
      <c r="NRS319" s="181"/>
      <c r="NRT319" s="181"/>
      <c r="NRU319" s="182"/>
      <c r="NRV319" s="134"/>
      <c r="NRW319" s="135"/>
      <c r="NRX319" s="111"/>
      <c r="NRY319" s="178"/>
      <c r="NRZ319" s="178"/>
      <c r="NSA319" s="178"/>
      <c r="NSB319" s="178"/>
      <c r="NSC319" s="179"/>
      <c r="NSD319" s="73"/>
      <c r="NSE319" s="73"/>
      <c r="NSF319" s="180"/>
      <c r="NSG319" s="75"/>
      <c r="NSH319" s="76"/>
      <c r="NSI319" s="180"/>
      <c r="NSJ319" s="180"/>
      <c r="NSK319" s="180"/>
      <c r="NSL319" s="75"/>
      <c r="NSM319" s="76"/>
      <c r="NSN319" s="181"/>
      <c r="NSO319" s="181"/>
      <c r="NSP319" s="182"/>
      <c r="NSQ319" s="134"/>
      <c r="NSR319" s="135"/>
      <c r="NSS319" s="111"/>
      <c r="NST319" s="178"/>
      <c r="NSU319" s="178"/>
      <c r="NSV319" s="178"/>
      <c r="NSW319" s="178"/>
      <c r="NSX319" s="179"/>
      <c r="NSY319" s="73"/>
      <c r="NSZ319" s="73"/>
      <c r="NTA319" s="180"/>
      <c r="NTB319" s="75"/>
      <c r="NTC319" s="76"/>
      <c r="NTD319" s="180"/>
      <c r="NTE319" s="180"/>
      <c r="NTF319" s="180"/>
      <c r="NTG319" s="75"/>
      <c r="NTH319" s="76"/>
      <c r="NTI319" s="181"/>
      <c r="NTJ319" s="181"/>
      <c r="NTK319" s="182"/>
      <c r="NTL319" s="134"/>
      <c r="NTM319" s="135"/>
      <c r="NTN319" s="111"/>
      <c r="NTO319" s="178"/>
      <c r="NTP319" s="178"/>
      <c r="NTQ319" s="178"/>
      <c r="NTR319" s="178"/>
      <c r="NTS319" s="179"/>
      <c r="NTT319" s="73"/>
      <c r="NTU319" s="73"/>
      <c r="NTV319" s="180"/>
      <c r="NTW319" s="75"/>
      <c r="NTX319" s="76"/>
      <c r="NTY319" s="180"/>
      <c r="NTZ319" s="180"/>
      <c r="NUA319" s="180"/>
      <c r="NUB319" s="75"/>
      <c r="NUC319" s="76"/>
      <c r="NUD319" s="181"/>
      <c r="NUE319" s="181"/>
      <c r="NUF319" s="182"/>
      <c r="NUG319" s="134"/>
      <c r="NUH319" s="135"/>
      <c r="NUI319" s="111"/>
      <c r="NUJ319" s="178"/>
      <c r="NUK319" s="178"/>
      <c r="NUL319" s="178"/>
      <c r="NUM319" s="178"/>
      <c r="NUN319" s="179"/>
      <c r="NUO319" s="73"/>
      <c r="NUP319" s="73"/>
      <c r="NUQ319" s="180"/>
      <c r="NUR319" s="75"/>
      <c r="NUS319" s="76"/>
      <c r="NUT319" s="180"/>
      <c r="NUU319" s="180"/>
      <c r="NUV319" s="180"/>
      <c r="NUW319" s="75"/>
      <c r="NUX319" s="76"/>
      <c r="NUY319" s="181"/>
      <c r="NUZ319" s="181"/>
      <c r="NVA319" s="182"/>
      <c r="NVB319" s="134"/>
      <c r="NVC319" s="135"/>
      <c r="NVD319" s="111"/>
      <c r="NVE319" s="178"/>
      <c r="NVF319" s="178"/>
      <c r="NVG319" s="178"/>
      <c r="NVH319" s="178"/>
      <c r="NVI319" s="179"/>
      <c r="NVJ319" s="73"/>
      <c r="NVK319" s="73"/>
      <c r="NVL319" s="180"/>
      <c r="NVM319" s="75"/>
      <c r="NVN319" s="76"/>
      <c r="NVO319" s="180"/>
      <c r="NVP319" s="180"/>
      <c r="NVQ319" s="180"/>
      <c r="NVR319" s="75"/>
      <c r="NVS319" s="76"/>
      <c r="NVT319" s="181"/>
      <c r="NVU319" s="181"/>
      <c r="NVV319" s="182"/>
      <c r="NVW319" s="134"/>
      <c r="NVX319" s="135"/>
      <c r="NVY319" s="111"/>
      <c r="NVZ319" s="178"/>
      <c r="NWA319" s="178"/>
      <c r="NWB319" s="178"/>
      <c r="NWC319" s="178"/>
      <c r="NWD319" s="179"/>
      <c r="NWE319" s="73"/>
      <c r="NWF319" s="73"/>
      <c r="NWG319" s="180"/>
      <c r="NWH319" s="75"/>
      <c r="NWI319" s="76"/>
      <c r="NWJ319" s="180"/>
      <c r="NWK319" s="180"/>
      <c r="NWL319" s="180"/>
      <c r="NWM319" s="75"/>
      <c r="NWN319" s="76"/>
      <c r="NWO319" s="181"/>
      <c r="NWP319" s="181"/>
      <c r="NWQ319" s="182"/>
      <c r="NWR319" s="134"/>
      <c r="NWS319" s="135"/>
      <c r="NWT319" s="111"/>
      <c r="NWU319" s="178"/>
      <c r="NWV319" s="178"/>
      <c r="NWW319" s="178"/>
      <c r="NWX319" s="178"/>
      <c r="NWY319" s="179"/>
      <c r="NWZ319" s="73"/>
      <c r="NXA319" s="73"/>
      <c r="NXB319" s="180"/>
      <c r="NXC319" s="75"/>
      <c r="NXD319" s="76"/>
      <c r="NXE319" s="180"/>
      <c r="NXF319" s="180"/>
      <c r="NXG319" s="180"/>
      <c r="NXH319" s="75"/>
      <c r="NXI319" s="76"/>
      <c r="NXJ319" s="181"/>
      <c r="NXK319" s="181"/>
      <c r="NXL319" s="182"/>
      <c r="NXM319" s="134"/>
      <c r="NXN319" s="135"/>
      <c r="NXO319" s="111"/>
      <c r="NXP319" s="178"/>
      <c r="NXQ319" s="178"/>
      <c r="NXR319" s="178"/>
      <c r="NXS319" s="178"/>
      <c r="NXT319" s="179"/>
      <c r="NXU319" s="73"/>
      <c r="NXV319" s="73"/>
      <c r="NXW319" s="180"/>
      <c r="NXX319" s="75"/>
      <c r="NXY319" s="76"/>
      <c r="NXZ319" s="180"/>
      <c r="NYA319" s="180"/>
      <c r="NYB319" s="180"/>
      <c r="NYC319" s="75"/>
      <c r="NYD319" s="76"/>
      <c r="NYE319" s="181"/>
      <c r="NYF319" s="181"/>
      <c r="NYG319" s="182"/>
      <c r="NYH319" s="134"/>
      <c r="NYI319" s="135"/>
      <c r="NYJ319" s="111"/>
      <c r="NYK319" s="178"/>
      <c r="NYL319" s="178"/>
      <c r="NYM319" s="178"/>
      <c r="NYN319" s="178"/>
      <c r="NYO319" s="179"/>
      <c r="NYP319" s="73"/>
      <c r="NYQ319" s="73"/>
      <c r="NYR319" s="180"/>
      <c r="NYS319" s="75"/>
      <c r="NYT319" s="76"/>
      <c r="NYU319" s="180"/>
      <c r="NYV319" s="180"/>
      <c r="NYW319" s="180"/>
      <c r="NYX319" s="75"/>
      <c r="NYY319" s="76"/>
      <c r="NYZ319" s="181"/>
      <c r="NZA319" s="181"/>
      <c r="NZB319" s="182"/>
      <c r="NZC319" s="134"/>
      <c r="NZD319" s="135"/>
      <c r="NZE319" s="111"/>
      <c r="NZF319" s="178"/>
      <c r="NZG319" s="178"/>
      <c r="NZH319" s="178"/>
      <c r="NZI319" s="178"/>
      <c r="NZJ319" s="179"/>
      <c r="NZK319" s="73"/>
      <c r="NZL319" s="73"/>
      <c r="NZM319" s="180"/>
      <c r="NZN319" s="75"/>
      <c r="NZO319" s="76"/>
      <c r="NZP319" s="180"/>
      <c r="NZQ319" s="180"/>
      <c r="NZR319" s="180"/>
      <c r="NZS319" s="75"/>
      <c r="NZT319" s="76"/>
      <c r="NZU319" s="181"/>
      <c r="NZV319" s="181"/>
      <c r="NZW319" s="182"/>
      <c r="NZX319" s="134"/>
      <c r="NZY319" s="135"/>
      <c r="NZZ319" s="111"/>
      <c r="OAA319" s="178"/>
      <c r="OAB319" s="178"/>
      <c r="OAC319" s="178"/>
      <c r="OAD319" s="178"/>
      <c r="OAE319" s="179"/>
      <c r="OAF319" s="73"/>
      <c r="OAG319" s="73"/>
      <c r="OAH319" s="180"/>
      <c r="OAI319" s="75"/>
      <c r="OAJ319" s="76"/>
      <c r="OAK319" s="180"/>
      <c r="OAL319" s="180"/>
      <c r="OAM319" s="180"/>
      <c r="OAN319" s="75"/>
      <c r="OAO319" s="76"/>
      <c r="OAP319" s="181"/>
      <c r="OAQ319" s="181"/>
      <c r="OAR319" s="182"/>
      <c r="OAS319" s="134"/>
      <c r="OAT319" s="135"/>
      <c r="OAU319" s="111"/>
      <c r="OAV319" s="178"/>
      <c r="OAW319" s="178"/>
      <c r="OAX319" s="178"/>
      <c r="OAY319" s="178"/>
      <c r="OAZ319" s="179"/>
      <c r="OBA319" s="73"/>
      <c r="OBB319" s="73"/>
      <c r="OBC319" s="180"/>
      <c r="OBD319" s="75"/>
      <c r="OBE319" s="76"/>
      <c r="OBF319" s="180"/>
      <c r="OBG319" s="180"/>
      <c r="OBH319" s="180"/>
      <c r="OBI319" s="75"/>
      <c r="OBJ319" s="76"/>
      <c r="OBK319" s="181"/>
      <c r="OBL319" s="181"/>
      <c r="OBM319" s="182"/>
      <c r="OBN319" s="134"/>
      <c r="OBO319" s="135"/>
      <c r="OBP319" s="111"/>
      <c r="OBQ319" s="178"/>
      <c r="OBR319" s="178"/>
      <c r="OBS319" s="178"/>
      <c r="OBT319" s="178"/>
      <c r="OBU319" s="179"/>
      <c r="OBV319" s="73"/>
      <c r="OBW319" s="73"/>
      <c r="OBX319" s="180"/>
      <c r="OBY319" s="75"/>
      <c r="OBZ319" s="76"/>
      <c r="OCA319" s="180"/>
      <c r="OCB319" s="180"/>
      <c r="OCC319" s="180"/>
      <c r="OCD319" s="75"/>
      <c r="OCE319" s="76"/>
      <c r="OCF319" s="181"/>
      <c r="OCG319" s="181"/>
      <c r="OCH319" s="182"/>
      <c r="OCI319" s="134"/>
      <c r="OCJ319" s="135"/>
      <c r="OCK319" s="111"/>
      <c r="OCL319" s="178"/>
      <c r="OCM319" s="178"/>
      <c r="OCN319" s="178"/>
      <c r="OCO319" s="178"/>
      <c r="OCP319" s="179"/>
      <c r="OCQ319" s="73"/>
      <c r="OCR319" s="73"/>
      <c r="OCS319" s="180"/>
      <c r="OCT319" s="75"/>
      <c r="OCU319" s="76"/>
      <c r="OCV319" s="180"/>
      <c r="OCW319" s="180"/>
      <c r="OCX319" s="180"/>
      <c r="OCY319" s="75"/>
      <c r="OCZ319" s="76"/>
      <c r="ODA319" s="181"/>
      <c r="ODB319" s="181"/>
      <c r="ODC319" s="182"/>
      <c r="ODD319" s="134"/>
      <c r="ODE319" s="135"/>
      <c r="ODF319" s="111"/>
      <c r="ODG319" s="178"/>
      <c r="ODH319" s="178"/>
      <c r="ODI319" s="178"/>
      <c r="ODJ319" s="178"/>
      <c r="ODK319" s="179"/>
      <c r="ODL319" s="73"/>
      <c r="ODM319" s="73"/>
      <c r="ODN319" s="180"/>
      <c r="ODO319" s="75"/>
      <c r="ODP319" s="76"/>
      <c r="ODQ319" s="180"/>
      <c r="ODR319" s="180"/>
      <c r="ODS319" s="180"/>
      <c r="ODT319" s="75"/>
      <c r="ODU319" s="76"/>
      <c r="ODV319" s="181"/>
      <c r="ODW319" s="181"/>
      <c r="ODX319" s="182"/>
      <c r="ODY319" s="134"/>
      <c r="ODZ319" s="135"/>
      <c r="OEA319" s="111"/>
      <c r="OEB319" s="178"/>
      <c r="OEC319" s="178"/>
      <c r="OED319" s="178"/>
      <c r="OEE319" s="178"/>
      <c r="OEF319" s="179"/>
      <c r="OEG319" s="73"/>
      <c r="OEH319" s="73"/>
      <c r="OEI319" s="180"/>
      <c r="OEJ319" s="75"/>
      <c r="OEK319" s="76"/>
      <c r="OEL319" s="180"/>
      <c r="OEM319" s="180"/>
      <c r="OEN319" s="180"/>
      <c r="OEO319" s="75"/>
      <c r="OEP319" s="76"/>
      <c r="OEQ319" s="181"/>
      <c r="OER319" s="181"/>
      <c r="OES319" s="182"/>
      <c r="OET319" s="134"/>
      <c r="OEU319" s="135"/>
      <c r="OEV319" s="111"/>
      <c r="OEW319" s="178"/>
      <c r="OEX319" s="178"/>
      <c r="OEY319" s="178"/>
      <c r="OEZ319" s="178"/>
      <c r="OFA319" s="179"/>
      <c r="OFB319" s="73"/>
      <c r="OFC319" s="73"/>
      <c r="OFD319" s="180"/>
      <c r="OFE319" s="75"/>
      <c r="OFF319" s="76"/>
      <c r="OFG319" s="180"/>
      <c r="OFH319" s="180"/>
      <c r="OFI319" s="180"/>
      <c r="OFJ319" s="75"/>
      <c r="OFK319" s="76"/>
      <c r="OFL319" s="181"/>
      <c r="OFM319" s="181"/>
      <c r="OFN319" s="182"/>
      <c r="OFO319" s="134"/>
      <c r="OFP319" s="135"/>
      <c r="OFQ319" s="111"/>
      <c r="OFR319" s="178"/>
      <c r="OFS319" s="178"/>
      <c r="OFT319" s="178"/>
      <c r="OFU319" s="178"/>
      <c r="OFV319" s="179"/>
      <c r="OFW319" s="73"/>
      <c r="OFX319" s="73"/>
      <c r="OFY319" s="180"/>
      <c r="OFZ319" s="75"/>
      <c r="OGA319" s="76"/>
      <c r="OGB319" s="180"/>
      <c r="OGC319" s="180"/>
      <c r="OGD319" s="180"/>
      <c r="OGE319" s="75"/>
      <c r="OGF319" s="76"/>
      <c r="OGG319" s="181"/>
      <c r="OGH319" s="181"/>
      <c r="OGI319" s="182"/>
      <c r="OGJ319" s="134"/>
      <c r="OGK319" s="135"/>
      <c r="OGL319" s="111"/>
      <c r="OGM319" s="178"/>
      <c r="OGN319" s="178"/>
      <c r="OGO319" s="178"/>
      <c r="OGP319" s="178"/>
      <c r="OGQ319" s="179"/>
      <c r="OGR319" s="73"/>
      <c r="OGS319" s="73"/>
      <c r="OGT319" s="180"/>
      <c r="OGU319" s="75"/>
      <c r="OGV319" s="76"/>
      <c r="OGW319" s="180"/>
      <c r="OGX319" s="180"/>
      <c r="OGY319" s="180"/>
      <c r="OGZ319" s="75"/>
      <c r="OHA319" s="76"/>
      <c r="OHB319" s="181"/>
      <c r="OHC319" s="181"/>
      <c r="OHD319" s="182"/>
      <c r="OHE319" s="134"/>
      <c r="OHF319" s="135"/>
      <c r="OHG319" s="111"/>
      <c r="OHH319" s="178"/>
      <c r="OHI319" s="178"/>
      <c r="OHJ319" s="178"/>
      <c r="OHK319" s="178"/>
      <c r="OHL319" s="179"/>
      <c r="OHM319" s="73"/>
      <c r="OHN319" s="73"/>
      <c r="OHO319" s="180"/>
      <c r="OHP319" s="75"/>
      <c r="OHQ319" s="76"/>
      <c r="OHR319" s="180"/>
      <c r="OHS319" s="180"/>
      <c r="OHT319" s="180"/>
      <c r="OHU319" s="75"/>
      <c r="OHV319" s="76"/>
      <c r="OHW319" s="181"/>
      <c r="OHX319" s="181"/>
      <c r="OHY319" s="182"/>
      <c r="OHZ319" s="134"/>
      <c r="OIA319" s="135"/>
      <c r="OIB319" s="111"/>
      <c r="OIC319" s="178"/>
      <c r="OID319" s="178"/>
      <c r="OIE319" s="178"/>
      <c r="OIF319" s="178"/>
      <c r="OIG319" s="179"/>
      <c r="OIH319" s="73"/>
      <c r="OII319" s="73"/>
      <c r="OIJ319" s="180"/>
      <c r="OIK319" s="75"/>
      <c r="OIL319" s="76"/>
      <c r="OIM319" s="180"/>
      <c r="OIN319" s="180"/>
      <c r="OIO319" s="180"/>
      <c r="OIP319" s="75"/>
      <c r="OIQ319" s="76"/>
      <c r="OIR319" s="181"/>
      <c r="OIS319" s="181"/>
      <c r="OIT319" s="182"/>
      <c r="OIU319" s="134"/>
      <c r="OIV319" s="135"/>
      <c r="OIW319" s="111"/>
      <c r="OIX319" s="178"/>
      <c r="OIY319" s="178"/>
      <c r="OIZ319" s="178"/>
      <c r="OJA319" s="178"/>
      <c r="OJB319" s="179"/>
      <c r="OJC319" s="73"/>
      <c r="OJD319" s="73"/>
      <c r="OJE319" s="180"/>
      <c r="OJF319" s="75"/>
      <c r="OJG319" s="76"/>
      <c r="OJH319" s="180"/>
      <c r="OJI319" s="180"/>
      <c r="OJJ319" s="180"/>
      <c r="OJK319" s="75"/>
      <c r="OJL319" s="76"/>
      <c r="OJM319" s="181"/>
      <c r="OJN319" s="181"/>
      <c r="OJO319" s="182"/>
      <c r="OJP319" s="134"/>
      <c r="OJQ319" s="135"/>
      <c r="OJR319" s="111"/>
      <c r="OJS319" s="178"/>
      <c r="OJT319" s="178"/>
      <c r="OJU319" s="178"/>
      <c r="OJV319" s="178"/>
      <c r="OJW319" s="179"/>
      <c r="OJX319" s="73"/>
      <c r="OJY319" s="73"/>
      <c r="OJZ319" s="180"/>
      <c r="OKA319" s="75"/>
      <c r="OKB319" s="76"/>
      <c r="OKC319" s="180"/>
      <c r="OKD319" s="180"/>
      <c r="OKE319" s="180"/>
      <c r="OKF319" s="75"/>
      <c r="OKG319" s="76"/>
      <c r="OKH319" s="181"/>
      <c r="OKI319" s="181"/>
      <c r="OKJ319" s="182"/>
      <c r="OKK319" s="134"/>
      <c r="OKL319" s="135"/>
      <c r="OKM319" s="111"/>
      <c r="OKN319" s="178"/>
      <c r="OKO319" s="178"/>
      <c r="OKP319" s="178"/>
      <c r="OKQ319" s="178"/>
      <c r="OKR319" s="179"/>
      <c r="OKS319" s="73"/>
      <c r="OKT319" s="73"/>
      <c r="OKU319" s="180"/>
      <c r="OKV319" s="75"/>
      <c r="OKW319" s="76"/>
      <c r="OKX319" s="180"/>
      <c r="OKY319" s="180"/>
      <c r="OKZ319" s="180"/>
      <c r="OLA319" s="75"/>
      <c r="OLB319" s="76"/>
      <c r="OLC319" s="181"/>
      <c r="OLD319" s="181"/>
      <c r="OLE319" s="182"/>
      <c r="OLF319" s="134"/>
      <c r="OLG319" s="135"/>
      <c r="OLH319" s="111"/>
      <c r="OLI319" s="178"/>
      <c r="OLJ319" s="178"/>
      <c r="OLK319" s="178"/>
      <c r="OLL319" s="178"/>
      <c r="OLM319" s="179"/>
      <c r="OLN319" s="73"/>
      <c r="OLO319" s="73"/>
      <c r="OLP319" s="180"/>
      <c r="OLQ319" s="75"/>
      <c r="OLR319" s="76"/>
      <c r="OLS319" s="180"/>
      <c r="OLT319" s="180"/>
      <c r="OLU319" s="180"/>
      <c r="OLV319" s="75"/>
      <c r="OLW319" s="76"/>
      <c r="OLX319" s="181"/>
      <c r="OLY319" s="181"/>
      <c r="OLZ319" s="182"/>
      <c r="OMA319" s="134"/>
      <c r="OMB319" s="135"/>
      <c r="OMC319" s="111"/>
      <c r="OMD319" s="178"/>
      <c r="OME319" s="178"/>
      <c r="OMF319" s="178"/>
      <c r="OMG319" s="178"/>
      <c r="OMH319" s="179"/>
      <c r="OMI319" s="73"/>
      <c r="OMJ319" s="73"/>
      <c r="OMK319" s="180"/>
      <c r="OML319" s="75"/>
      <c r="OMM319" s="76"/>
      <c r="OMN319" s="180"/>
      <c r="OMO319" s="180"/>
      <c r="OMP319" s="180"/>
      <c r="OMQ319" s="75"/>
      <c r="OMR319" s="76"/>
      <c r="OMS319" s="181"/>
      <c r="OMT319" s="181"/>
      <c r="OMU319" s="182"/>
      <c r="OMV319" s="134"/>
      <c r="OMW319" s="135"/>
      <c r="OMX319" s="111"/>
      <c r="OMY319" s="178"/>
      <c r="OMZ319" s="178"/>
      <c r="ONA319" s="178"/>
      <c r="ONB319" s="178"/>
      <c r="ONC319" s="179"/>
      <c r="OND319" s="73"/>
      <c r="ONE319" s="73"/>
      <c r="ONF319" s="180"/>
      <c r="ONG319" s="75"/>
      <c r="ONH319" s="76"/>
      <c r="ONI319" s="180"/>
      <c r="ONJ319" s="180"/>
      <c r="ONK319" s="180"/>
      <c r="ONL319" s="75"/>
      <c r="ONM319" s="76"/>
      <c r="ONN319" s="181"/>
      <c r="ONO319" s="181"/>
      <c r="ONP319" s="182"/>
      <c r="ONQ319" s="134"/>
      <c r="ONR319" s="135"/>
      <c r="ONS319" s="111"/>
      <c r="ONT319" s="178"/>
      <c r="ONU319" s="178"/>
      <c r="ONV319" s="178"/>
      <c r="ONW319" s="178"/>
      <c r="ONX319" s="179"/>
      <c r="ONY319" s="73"/>
      <c r="ONZ319" s="73"/>
      <c r="OOA319" s="180"/>
      <c r="OOB319" s="75"/>
      <c r="OOC319" s="76"/>
      <c r="OOD319" s="180"/>
      <c r="OOE319" s="180"/>
      <c r="OOF319" s="180"/>
      <c r="OOG319" s="75"/>
      <c r="OOH319" s="76"/>
      <c r="OOI319" s="181"/>
      <c r="OOJ319" s="181"/>
      <c r="OOK319" s="182"/>
      <c r="OOL319" s="134"/>
      <c r="OOM319" s="135"/>
      <c r="OON319" s="111"/>
      <c r="OOO319" s="178"/>
      <c r="OOP319" s="178"/>
      <c r="OOQ319" s="178"/>
      <c r="OOR319" s="178"/>
      <c r="OOS319" s="179"/>
      <c r="OOT319" s="73"/>
      <c r="OOU319" s="73"/>
      <c r="OOV319" s="180"/>
      <c r="OOW319" s="75"/>
      <c r="OOX319" s="76"/>
      <c r="OOY319" s="180"/>
      <c r="OOZ319" s="180"/>
      <c r="OPA319" s="180"/>
      <c r="OPB319" s="75"/>
      <c r="OPC319" s="76"/>
      <c r="OPD319" s="181"/>
      <c r="OPE319" s="181"/>
      <c r="OPF319" s="182"/>
      <c r="OPG319" s="134"/>
      <c r="OPH319" s="135"/>
      <c r="OPI319" s="111"/>
      <c r="OPJ319" s="178"/>
      <c r="OPK319" s="178"/>
      <c r="OPL319" s="178"/>
      <c r="OPM319" s="178"/>
      <c r="OPN319" s="179"/>
      <c r="OPO319" s="73"/>
      <c r="OPP319" s="73"/>
      <c r="OPQ319" s="180"/>
      <c r="OPR319" s="75"/>
      <c r="OPS319" s="76"/>
      <c r="OPT319" s="180"/>
      <c r="OPU319" s="180"/>
      <c r="OPV319" s="180"/>
      <c r="OPW319" s="75"/>
      <c r="OPX319" s="76"/>
      <c r="OPY319" s="181"/>
      <c r="OPZ319" s="181"/>
      <c r="OQA319" s="182"/>
      <c r="OQB319" s="134"/>
      <c r="OQC319" s="135"/>
      <c r="OQD319" s="111"/>
      <c r="OQE319" s="178"/>
      <c r="OQF319" s="178"/>
      <c r="OQG319" s="178"/>
      <c r="OQH319" s="178"/>
      <c r="OQI319" s="179"/>
      <c r="OQJ319" s="73"/>
      <c r="OQK319" s="73"/>
      <c r="OQL319" s="180"/>
      <c r="OQM319" s="75"/>
      <c r="OQN319" s="76"/>
      <c r="OQO319" s="180"/>
      <c r="OQP319" s="180"/>
      <c r="OQQ319" s="180"/>
      <c r="OQR319" s="75"/>
      <c r="OQS319" s="76"/>
      <c r="OQT319" s="181"/>
      <c r="OQU319" s="181"/>
      <c r="OQV319" s="182"/>
      <c r="OQW319" s="134"/>
      <c r="OQX319" s="135"/>
      <c r="OQY319" s="111"/>
      <c r="OQZ319" s="178"/>
      <c r="ORA319" s="178"/>
      <c r="ORB319" s="178"/>
      <c r="ORC319" s="178"/>
      <c r="ORD319" s="179"/>
      <c r="ORE319" s="73"/>
      <c r="ORF319" s="73"/>
      <c r="ORG319" s="180"/>
      <c r="ORH319" s="75"/>
      <c r="ORI319" s="76"/>
      <c r="ORJ319" s="180"/>
      <c r="ORK319" s="180"/>
      <c r="ORL319" s="180"/>
      <c r="ORM319" s="75"/>
      <c r="ORN319" s="76"/>
      <c r="ORO319" s="181"/>
      <c r="ORP319" s="181"/>
      <c r="ORQ319" s="182"/>
      <c r="ORR319" s="134"/>
      <c r="ORS319" s="135"/>
      <c r="ORT319" s="111"/>
      <c r="ORU319" s="178"/>
      <c r="ORV319" s="178"/>
      <c r="ORW319" s="178"/>
      <c r="ORX319" s="178"/>
      <c r="ORY319" s="179"/>
      <c r="ORZ319" s="73"/>
      <c r="OSA319" s="73"/>
      <c r="OSB319" s="180"/>
      <c r="OSC319" s="75"/>
      <c r="OSD319" s="76"/>
      <c r="OSE319" s="180"/>
      <c r="OSF319" s="180"/>
      <c r="OSG319" s="180"/>
      <c r="OSH319" s="75"/>
      <c r="OSI319" s="76"/>
      <c r="OSJ319" s="181"/>
      <c r="OSK319" s="181"/>
      <c r="OSL319" s="182"/>
      <c r="OSM319" s="134"/>
      <c r="OSN319" s="135"/>
      <c r="OSO319" s="111"/>
      <c r="OSP319" s="178"/>
      <c r="OSQ319" s="178"/>
      <c r="OSR319" s="178"/>
      <c r="OSS319" s="178"/>
      <c r="OST319" s="179"/>
      <c r="OSU319" s="73"/>
      <c r="OSV319" s="73"/>
      <c r="OSW319" s="180"/>
      <c r="OSX319" s="75"/>
      <c r="OSY319" s="76"/>
      <c r="OSZ319" s="180"/>
      <c r="OTA319" s="180"/>
      <c r="OTB319" s="180"/>
      <c r="OTC319" s="75"/>
      <c r="OTD319" s="76"/>
      <c r="OTE319" s="181"/>
      <c r="OTF319" s="181"/>
      <c r="OTG319" s="182"/>
      <c r="OTH319" s="134"/>
      <c r="OTI319" s="135"/>
      <c r="OTJ319" s="111"/>
      <c r="OTK319" s="178"/>
      <c r="OTL319" s="178"/>
      <c r="OTM319" s="178"/>
      <c r="OTN319" s="178"/>
      <c r="OTO319" s="179"/>
      <c r="OTP319" s="73"/>
      <c r="OTQ319" s="73"/>
      <c r="OTR319" s="180"/>
      <c r="OTS319" s="75"/>
      <c r="OTT319" s="76"/>
      <c r="OTU319" s="180"/>
      <c r="OTV319" s="180"/>
      <c r="OTW319" s="180"/>
      <c r="OTX319" s="75"/>
      <c r="OTY319" s="76"/>
      <c r="OTZ319" s="181"/>
      <c r="OUA319" s="181"/>
      <c r="OUB319" s="182"/>
      <c r="OUC319" s="134"/>
      <c r="OUD319" s="135"/>
      <c r="OUE319" s="111"/>
      <c r="OUF319" s="178"/>
      <c r="OUG319" s="178"/>
      <c r="OUH319" s="178"/>
      <c r="OUI319" s="178"/>
      <c r="OUJ319" s="179"/>
      <c r="OUK319" s="73"/>
      <c r="OUL319" s="73"/>
      <c r="OUM319" s="180"/>
      <c r="OUN319" s="75"/>
      <c r="OUO319" s="76"/>
      <c r="OUP319" s="180"/>
      <c r="OUQ319" s="180"/>
      <c r="OUR319" s="180"/>
      <c r="OUS319" s="75"/>
      <c r="OUT319" s="76"/>
      <c r="OUU319" s="181"/>
      <c r="OUV319" s="181"/>
      <c r="OUW319" s="182"/>
      <c r="OUX319" s="134"/>
      <c r="OUY319" s="135"/>
      <c r="OUZ319" s="111"/>
      <c r="OVA319" s="178"/>
      <c r="OVB319" s="178"/>
      <c r="OVC319" s="178"/>
      <c r="OVD319" s="178"/>
      <c r="OVE319" s="179"/>
      <c r="OVF319" s="73"/>
      <c r="OVG319" s="73"/>
      <c r="OVH319" s="180"/>
      <c r="OVI319" s="75"/>
      <c r="OVJ319" s="76"/>
      <c r="OVK319" s="180"/>
      <c r="OVL319" s="180"/>
      <c r="OVM319" s="180"/>
      <c r="OVN319" s="75"/>
      <c r="OVO319" s="76"/>
      <c r="OVP319" s="181"/>
      <c r="OVQ319" s="181"/>
      <c r="OVR319" s="182"/>
      <c r="OVS319" s="134"/>
      <c r="OVT319" s="135"/>
      <c r="OVU319" s="111"/>
      <c r="OVV319" s="178"/>
      <c r="OVW319" s="178"/>
      <c r="OVX319" s="178"/>
      <c r="OVY319" s="178"/>
      <c r="OVZ319" s="179"/>
      <c r="OWA319" s="73"/>
      <c r="OWB319" s="73"/>
      <c r="OWC319" s="180"/>
      <c r="OWD319" s="75"/>
      <c r="OWE319" s="76"/>
      <c r="OWF319" s="180"/>
      <c r="OWG319" s="180"/>
      <c r="OWH319" s="180"/>
      <c r="OWI319" s="75"/>
      <c r="OWJ319" s="76"/>
      <c r="OWK319" s="181"/>
      <c r="OWL319" s="181"/>
      <c r="OWM319" s="182"/>
      <c r="OWN319" s="134"/>
      <c r="OWO319" s="135"/>
      <c r="OWP319" s="111"/>
      <c r="OWQ319" s="178"/>
      <c r="OWR319" s="178"/>
      <c r="OWS319" s="178"/>
      <c r="OWT319" s="178"/>
      <c r="OWU319" s="179"/>
      <c r="OWV319" s="73"/>
      <c r="OWW319" s="73"/>
      <c r="OWX319" s="180"/>
      <c r="OWY319" s="75"/>
      <c r="OWZ319" s="76"/>
      <c r="OXA319" s="180"/>
      <c r="OXB319" s="180"/>
      <c r="OXC319" s="180"/>
      <c r="OXD319" s="75"/>
      <c r="OXE319" s="76"/>
      <c r="OXF319" s="181"/>
      <c r="OXG319" s="181"/>
      <c r="OXH319" s="182"/>
      <c r="OXI319" s="134"/>
      <c r="OXJ319" s="135"/>
      <c r="OXK319" s="111"/>
      <c r="OXL319" s="178"/>
      <c r="OXM319" s="178"/>
      <c r="OXN319" s="178"/>
      <c r="OXO319" s="178"/>
      <c r="OXP319" s="179"/>
      <c r="OXQ319" s="73"/>
      <c r="OXR319" s="73"/>
      <c r="OXS319" s="180"/>
      <c r="OXT319" s="75"/>
      <c r="OXU319" s="76"/>
      <c r="OXV319" s="180"/>
      <c r="OXW319" s="180"/>
      <c r="OXX319" s="180"/>
      <c r="OXY319" s="75"/>
      <c r="OXZ319" s="76"/>
      <c r="OYA319" s="181"/>
      <c r="OYB319" s="181"/>
      <c r="OYC319" s="182"/>
      <c r="OYD319" s="134"/>
      <c r="OYE319" s="135"/>
      <c r="OYF319" s="111"/>
      <c r="OYG319" s="178"/>
      <c r="OYH319" s="178"/>
      <c r="OYI319" s="178"/>
      <c r="OYJ319" s="178"/>
      <c r="OYK319" s="179"/>
      <c r="OYL319" s="73"/>
      <c r="OYM319" s="73"/>
      <c r="OYN319" s="180"/>
      <c r="OYO319" s="75"/>
      <c r="OYP319" s="76"/>
      <c r="OYQ319" s="180"/>
      <c r="OYR319" s="180"/>
      <c r="OYS319" s="180"/>
      <c r="OYT319" s="75"/>
      <c r="OYU319" s="76"/>
      <c r="OYV319" s="181"/>
      <c r="OYW319" s="181"/>
      <c r="OYX319" s="182"/>
      <c r="OYY319" s="134"/>
      <c r="OYZ319" s="135"/>
      <c r="OZA319" s="111"/>
      <c r="OZB319" s="178"/>
      <c r="OZC319" s="178"/>
      <c r="OZD319" s="178"/>
      <c r="OZE319" s="178"/>
      <c r="OZF319" s="179"/>
      <c r="OZG319" s="73"/>
      <c r="OZH319" s="73"/>
      <c r="OZI319" s="180"/>
      <c r="OZJ319" s="75"/>
      <c r="OZK319" s="76"/>
      <c r="OZL319" s="180"/>
      <c r="OZM319" s="180"/>
      <c r="OZN319" s="180"/>
      <c r="OZO319" s="75"/>
      <c r="OZP319" s="76"/>
      <c r="OZQ319" s="181"/>
      <c r="OZR319" s="181"/>
      <c r="OZS319" s="182"/>
      <c r="OZT319" s="134"/>
      <c r="OZU319" s="135"/>
      <c r="OZV319" s="111"/>
      <c r="OZW319" s="178"/>
      <c r="OZX319" s="178"/>
      <c r="OZY319" s="178"/>
      <c r="OZZ319" s="178"/>
      <c r="PAA319" s="179"/>
      <c r="PAB319" s="73"/>
      <c r="PAC319" s="73"/>
      <c r="PAD319" s="180"/>
      <c r="PAE319" s="75"/>
      <c r="PAF319" s="76"/>
      <c r="PAG319" s="180"/>
      <c r="PAH319" s="180"/>
      <c r="PAI319" s="180"/>
      <c r="PAJ319" s="75"/>
      <c r="PAK319" s="76"/>
      <c r="PAL319" s="181"/>
      <c r="PAM319" s="181"/>
      <c r="PAN319" s="182"/>
      <c r="PAO319" s="134"/>
      <c r="PAP319" s="135"/>
      <c r="PAQ319" s="111"/>
      <c r="PAR319" s="178"/>
      <c r="PAS319" s="178"/>
      <c r="PAT319" s="178"/>
      <c r="PAU319" s="178"/>
      <c r="PAV319" s="179"/>
      <c r="PAW319" s="73"/>
      <c r="PAX319" s="73"/>
      <c r="PAY319" s="180"/>
      <c r="PAZ319" s="75"/>
      <c r="PBA319" s="76"/>
      <c r="PBB319" s="180"/>
      <c r="PBC319" s="180"/>
      <c r="PBD319" s="180"/>
      <c r="PBE319" s="75"/>
      <c r="PBF319" s="76"/>
      <c r="PBG319" s="181"/>
      <c r="PBH319" s="181"/>
      <c r="PBI319" s="182"/>
      <c r="PBJ319" s="134"/>
      <c r="PBK319" s="135"/>
      <c r="PBL319" s="111"/>
      <c r="PBM319" s="178"/>
      <c r="PBN319" s="178"/>
      <c r="PBO319" s="178"/>
      <c r="PBP319" s="178"/>
      <c r="PBQ319" s="179"/>
      <c r="PBR319" s="73"/>
      <c r="PBS319" s="73"/>
      <c r="PBT319" s="180"/>
      <c r="PBU319" s="75"/>
      <c r="PBV319" s="76"/>
      <c r="PBW319" s="180"/>
      <c r="PBX319" s="180"/>
      <c r="PBY319" s="180"/>
      <c r="PBZ319" s="75"/>
      <c r="PCA319" s="76"/>
      <c r="PCB319" s="181"/>
      <c r="PCC319" s="181"/>
      <c r="PCD319" s="182"/>
      <c r="PCE319" s="134"/>
      <c r="PCF319" s="135"/>
      <c r="PCG319" s="111"/>
      <c r="PCH319" s="178"/>
      <c r="PCI319" s="178"/>
      <c r="PCJ319" s="178"/>
      <c r="PCK319" s="178"/>
      <c r="PCL319" s="179"/>
      <c r="PCM319" s="73"/>
      <c r="PCN319" s="73"/>
      <c r="PCO319" s="180"/>
      <c r="PCP319" s="75"/>
      <c r="PCQ319" s="76"/>
      <c r="PCR319" s="180"/>
      <c r="PCS319" s="180"/>
      <c r="PCT319" s="180"/>
      <c r="PCU319" s="75"/>
      <c r="PCV319" s="76"/>
      <c r="PCW319" s="181"/>
      <c r="PCX319" s="181"/>
      <c r="PCY319" s="182"/>
      <c r="PCZ319" s="134"/>
      <c r="PDA319" s="135"/>
      <c r="PDB319" s="111"/>
      <c r="PDC319" s="178"/>
      <c r="PDD319" s="178"/>
      <c r="PDE319" s="178"/>
      <c r="PDF319" s="178"/>
      <c r="PDG319" s="179"/>
      <c r="PDH319" s="73"/>
      <c r="PDI319" s="73"/>
      <c r="PDJ319" s="180"/>
      <c r="PDK319" s="75"/>
      <c r="PDL319" s="76"/>
      <c r="PDM319" s="180"/>
      <c r="PDN319" s="180"/>
      <c r="PDO319" s="180"/>
      <c r="PDP319" s="75"/>
      <c r="PDQ319" s="76"/>
      <c r="PDR319" s="181"/>
      <c r="PDS319" s="181"/>
      <c r="PDT319" s="182"/>
      <c r="PDU319" s="134"/>
      <c r="PDV319" s="135"/>
      <c r="PDW319" s="111"/>
      <c r="PDX319" s="178"/>
      <c r="PDY319" s="178"/>
      <c r="PDZ319" s="178"/>
      <c r="PEA319" s="178"/>
      <c r="PEB319" s="179"/>
      <c r="PEC319" s="73"/>
      <c r="PED319" s="73"/>
      <c r="PEE319" s="180"/>
      <c r="PEF319" s="75"/>
      <c r="PEG319" s="76"/>
      <c r="PEH319" s="180"/>
      <c r="PEI319" s="180"/>
      <c r="PEJ319" s="180"/>
      <c r="PEK319" s="75"/>
      <c r="PEL319" s="76"/>
      <c r="PEM319" s="181"/>
      <c r="PEN319" s="181"/>
      <c r="PEO319" s="182"/>
      <c r="PEP319" s="134"/>
      <c r="PEQ319" s="135"/>
      <c r="PER319" s="111"/>
      <c r="PES319" s="178"/>
      <c r="PET319" s="178"/>
      <c r="PEU319" s="178"/>
      <c r="PEV319" s="178"/>
      <c r="PEW319" s="179"/>
      <c r="PEX319" s="73"/>
      <c r="PEY319" s="73"/>
      <c r="PEZ319" s="180"/>
      <c r="PFA319" s="75"/>
      <c r="PFB319" s="76"/>
      <c r="PFC319" s="180"/>
      <c r="PFD319" s="180"/>
      <c r="PFE319" s="180"/>
      <c r="PFF319" s="75"/>
      <c r="PFG319" s="76"/>
      <c r="PFH319" s="181"/>
      <c r="PFI319" s="181"/>
      <c r="PFJ319" s="182"/>
      <c r="PFK319" s="134"/>
      <c r="PFL319" s="135"/>
      <c r="PFM319" s="111"/>
      <c r="PFN319" s="178"/>
      <c r="PFO319" s="178"/>
      <c r="PFP319" s="178"/>
      <c r="PFQ319" s="178"/>
      <c r="PFR319" s="179"/>
      <c r="PFS319" s="73"/>
      <c r="PFT319" s="73"/>
      <c r="PFU319" s="180"/>
      <c r="PFV319" s="75"/>
      <c r="PFW319" s="76"/>
      <c r="PFX319" s="180"/>
      <c r="PFY319" s="180"/>
      <c r="PFZ319" s="180"/>
      <c r="PGA319" s="75"/>
      <c r="PGB319" s="76"/>
      <c r="PGC319" s="181"/>
      <c r="PGD319" s="181"/>
      <c r="PGE319" s="182"/>
      <c r="PGF319" s="134"/>
      <c r="PGG319" s="135"/>
      <c r="PGH319" s="111"/>
      <c r="PGI319" s="178"/>
      <c r="PGJ319" s="178"/>
      <c r="PGK319" s="178"/>
      <c r="PGL319" s="178"/>
      <c r="PGM319" s="179"/>
      <c r="PGN319" s="73"/>
      <c r="PGO319" s="73"/>
      <c r="PGP319" s="180"/>
      <c r="PGQ319" s="75"/>
      <c r="PGR319" s="76"/>
      <c r="PGS319" s="180"/>
      <c r="PGT319" s="180"/>
      <c r="PGU319" s="180"/>
      <c r="PGV319" s="75"/>
      <c r="PGW319" s="76"/>
      <c r="PGX319" s="181"/>
      <c r="PGY319" s="181"/>
      <c r="PGZ319" s="182"/>
      <c r="PHA319" s="134"/>
      <c r="PHB319" s="135"/>
      <c r="PHC319" s="111"/>
      <c r="PHD319" s="178"/>
      <c r="PHE319" s="178"/>
      <c r="PHF319" s="178"/>
      <c r="PHG319" s="178"/>
      <c r="PHH319" s="179"/>
      <c r="PHI319" s="73"/>
      <c r="PHJ319" s="73"/>
      <c r="PHK319" s="180"/>
      <c r="PHL319" s="75"/>
      <c r="PHM319" s="76"/>
      <c r="PHN319" s="180"/>
      <c r="PHO319" s="180"/>
      <c r="PHP319" s="180"/>
      <c r="PHQ319" s="75"/>
      <c r="PHR319" s="76"/>
      <c r="PHS319" s="181"/>
      <c r="PHT319" s="181"/>
      <c r="PHU319" s="182"/>
      <c r="PHV319" s="134"/>
      <c r="PHW319" s="135"/>
      <c r="PHX319" s="111"/>
      <c r="PHY319" s="178"/>
      <c r="PHZ319" s="178"/>
      <c r="PIA319" s="178"/>
      <c r="PIB319" s="178"/>
      <c r="PIC319" s="179"/>
      <c r="PID319" s="73"/>
      <c r="PIE319" s="73"/>
      <c r="PIF319" s="180"/>
      <c r="PIG319" s="75"/>
      <c r="PIH319" s="76"/>
      <c r="PII319" s="180"/>
      <c r="PIJ319" s="180"/>
      <c r="PIK319" s="180"/>
      <c r="PIL319" s="75"/>
      <c r="PIM319" s="76"/>
      <c r="PIN319" s="181"/>
      <c r="PIO319" s="181"/>
      <c r="PIP319" s="182"/>
      <c r="PIQ319" s="134"/>
      <c r="PIR319" s="135"/>
      <c r="PIS319" s="111"/>
      <c r="PIT319" s="178"/>
      <c r="PIU319" s="178"/>
      <c r="PIV319" s="178"/>
      <c r="PIW319" s="178"/>
      <c r="PIX319" s="179"/>
      <c r="PIY319" s="73"/>
      <c r="PIZ319" s="73"/>
      <c r="PJA319" s="180"/>
      <c r="PJB319" s="75"/>
      <c r="PJC319" s="76"/>
      <c r="PJD319" s="180"/>
      <c r="PJE319" s="180"/>
      <c r="PJF319" s="180"/>
      <c r="PJG319" s="75"/>
      <c r="PJH319" s="76"/>
      <c r="PJI319" s="181"/>
      <c r="PJJ319" s="181"/>
      <c r="PJK319" s="182"/>
      <c r="PJL319" s="134"/>
      <c r="PJM319" s="135"/>
      <c r="PJN319" s="111"/>
      <c r="PJO319" s="178"/>
      <c r="PJP319" s="178"/>
      <c r="PJQ319" s="178"/>
      <c r="PJR319" s="178"/>
      <c r="PJS319" s="179"/>
      <c r="PJT319" s="73"/>
      <c r="PJU319" s="73"/>
      <c r="PJV319" s="180"/>
      <c r="PJW319" s="75"/>
      <c r="PJX319" s="76"/>
      <c r="PJY319" s="180"/>
      <c r="PJZ319" s="180"/>
      <c r="PKA319" s="180"/>
      <c r="PKB319" s="75"/>
      <c r="PKC319" s="76"/>
      <c r="PKD319" s="181"/>
      <c r="PKE319" s="181"/>
      <c r="PKF319" s="182"/>
      <c r="PKG319" s="134"/>
      <c r="PKH319" s="135"/>
      <c r="PKI319" s="111"/>
      <c r="PKJ319" s="178"/>
      <c r="PKK319" s="178"/>
      <c r="PKL319" s="178"/>
      <c r="PKM319" s="178"/>
      <c r="PKN319" s="179"/>
      <c r="PKO319" s="73"/>
      <c r="PKP319" s="73"/>
      <c r="PKQ319" s="180"/>
      <c r="PKR319" s="75"/>
      <c r="PKS319" s="76"/>
      <c r="PKT319" s="180"/>
      <c r="PKU319" s="180"/>
      <c r="PKV319" s="180"/>
      <c r="PKW319" s="75"/>
      <c r="PKX319" s="76"/>
      <c r="PKY319" s="181"/>
      <c r="PKZ319" s="181"/>
      <c r="PLA319" s="182"/>
      <c r="PLB319" s="134"/>
      <c r="PLC319" s="135"/>
      <c r="PLD319" s="111"/>
      <c r="PLE319" s="178"/>
      <c r="PLF319" s="178"/>
      <c r="PLG319" s="178"/>
      <c r="PLH319" s="178"/>
      <c r="PLI319" s="179"/>
      <c r="PLJ319" s="73"/>
      <c r="PLK319" s="73"/>
      <c r="PLL319" s="180"/>
      <c r="PLM319" s="75"/>
      <c r="PLN319" s="76"/>
      <c r="PLO319" s="180"/>
      <c r="PLP319" s="180"/>
      <c r="PLQ319" s="180"/>
      <c r="PLR319" s="75"/>
      <c r="PLS319" s="76"/>
      <c r="PLT319" s="181"/>
      <c r="PLU319" s="181"/>
      <c r="PLV319" s="182"/>
      <c r="PLW319" s="134"/>
      <c r="PLX319" s="135"/>
      <c r="PLY319" s="111"/>
      <c r="PLZ319" s="178"/>
      <c r="PMA319" s="178"/>
      <c r="PMB319" s="178"/>
      <c r="PMC319" s="178"/>
      <c r="PMD319" s="179"/>
      <c r="PME319" s="73"/>
      <c r="PMF319" s="73"/>
      <c r="PMG319" s="180"/>
      <c r="PMH319" s="75"/>
      <c r="PMI319" s="76"/>
      <c r="PMJ319" s="180"/>
      <c r="PMK319" s="180"/>
      <c r="PML319" s="180"/>
      <c r="PMM319" s="75"/>
      <c r="PMN319" s="76"/>
      <c r="PMO319" s="181"/>
      <c r="PMP319" s="181"/>
      <c r="PMQ319" s="182"/>
      <c r="PMR319" s="134"/>
      <c r="PMS319" s="135"/>
      <c r="PMT319" s="111"/>
      <c r="PMU319" s="178"/>
      <c r="PMV319" s="178"/>
      <c r="PMW319" s="178"/>
      <c r="PMX319" s="178"/>
      <c r="PMY319" s="179"/>
      <c r="PMZ319" s="73"/>
      <c r="PNA319" s="73"/>
      <c r="PNB319" s="180"/>
      <c r="PNC319" s="75"/>
      <c r="PND319" s="76"/>
      <c r="PNE319" s="180"/>
      <c r="PNF319" s="180"/>
      <c r="PNG319" s="180"/>
      <c r="PNH319" s="75"/>
      <c r="PNI319" s="76"/>
      <c r="PNJ319" s="181"/>
      <c r="PNK319" s="181"/>
      <c r="PNL319" s="182"/>
      <c r="PNM319" s="134"/>
      <c r="PNN319" s="135"/>
      <c r="PNO319" s="111"/>
      <c r="PNP319" s="178"/>
      <c r="PNQ319" s="178"/>
      <c r="PNR319" s="178"/>
      <c r="PNS319" s="178"/>
      <c r="PNT319" s="179"/>
      <c r="PNU319" s="73"/>
      <c r="PNV319" s="73"/>
      <c r="PNW319" s="180"/>
      <c r="PNX319" s="75"/>
      <c r="PNY319" s="76"/>
      <c r="PNZ319" s="180"/>
      <c r="POA319" s="180"/>
      <c r="POB319" s="180"/>
      <c r="POC319" s="75"/>
      <c r="POD319" s="76"/>
      <c r="POE319" s="181"/>
      <c r="POF319" s="181"/>
      <c r="POG319" s="182"/>
      <c r="POH319" s="134"/>
      <c r="POI319" s="135"/>
      <c r="POJ319" s="111"/>
      <c r="POK319" s="178"/>
      <c r="POL319" s="178"/>
      <c r="POM319" s="178"/>
      <c r="PON319" s="178"/>
      <c r="POO319" s="179"/>
      <c r="POP319" s="73"/>
      <c r="POQ319" s="73"/>
      <c r="POR319" s="180"/>
      <c r="POS319" s="75"/>
      <c r="POT319" s="76"/>
      <c r="POU319" s="180"/>
      <c r="POV319" s="180"/>
      <c r="POW319" s="180"/>
      <c r="POX319" s="75"/>
      <c r="POY319" s="76"/>
      <c r="POZ319" s="181"/>
      <c r="PPA319" s="181"/>
      <c r="PPB319" s="182"/>
      <c r="PPC319" s="134"/>
      <c r="PPD319" s="135"/>
      <c r="PPE319" s="111"/>
      <c r="PPF319" s="178"/>
      <c r="PPG319" s="178"/>
      <c r="PPH319" s="178"/>
      <c r="PPI319" s="178"/>
      <c r="PPJ319" s="179"/>
      <c r="PPK319" s="73"/>
      <c r="PPL319" s="73"/>
      <c r="PPM319" s="180"/>
      <c r="PPN319" s="75"/>
      <c r="PPO319" s="76"/>
      <c r="PPP319" s="180"/>
      <c r="PPQ319" s="180"/>
      <c r="PPR319" s="180"/>
      <c r="PPS319" s="75"/>
      <c r="PPT319" s="76"/>
      <c r="PPU319" s="181"/>
      <c r="PPV319" s="181"/>
      <c r="PPW319" s="182"/>
      <c r="PPX319" s="134"/>
      <c r="PPY319" s="135"/>
      <c r="PPZ319" s="111"/>
      <c r="PQA319" s="178"/>
      <c r="PQB319" s="178"/>
      <c r="PQC319" s="178"/>
      <c r="PQD319" s="178"/>
      <c r="PQE319" s="179"/>
      <c r="PQF319" s="73"/>
      <c r="PQG319" s="73"/>
      <c r="PQH319" s="180"/>
      <c r="PQI319" s="75"/>
      <c r="PQJ319" s="76"/>
      <c r="PQK319" s="180"/>
      <c r="PQL319" s="180"/>
      <c r="PQM319" s="180"/>
      <c r="PQN319" s="75"/>
      <c r="PQO319" s="76"/>
      <c r="PQP319" s="181"/>
      <c r="PQQ319" s="181"/>
      <c r="PQR319" s="182"/>
      <c r="PQS319" s="134"/>
      <c r="PQT319" s="135"/>
      <c r="PQU319" s="111"/>
      <c r="PQV319" s="178"/>
      <c r="PQW319" s="178"/>
      <c r="PQX319" s="178"/>
      <c r="PQY319" s="178"/>
      <c r="PQZ319" s="179"/>
      <c r="PRA319" s="73"/>
      <c r="PRB319" s="73"/>
      <c r="PRC319" s="180"/>
      <c r="PRD319" s="75"/>
      <c r="PRE319" s="76"/>
      <c r="PRF319" s="180"/>
      <c r="PRG319" s="180"/>
      <c r="PRH319" s="180"/>
      <c r="PRI319" s="75"/>
      <c r="PRJ319" s="76"/>
      <c r="PRK319" s="181"/>
      <c r="PRL319" s="181"/>
      <c r="PRM319" s="182"/>
      <c r="PRN319" s="134"/>
      <c r="PRO319" s="135"/>
      <c r="PRP319" s="111"/>
      <c r="PRQ319" s="178"/>
      <c r="PRR319" s="178"/>
      <c r="PRS319" s="178"/>
      <c r="PRT319" s="178"/>
      <c r="PRU319" s="179"/>
      <c r="PRV319" s="73"/>
      <c r="PRW319" s="73"/>
      <c r="PRX319" s="180"/>
      <c r="PRY319" s="75"/>
      <c r="PRZ319" s="76"/>
      <c r="PSA319" s="180"/>
      <c r="PSB319" s="180"/>
      <c r="PSC319" s="180"/>
      <c r="PSD319" s="75"/>
      <c r="PSE319" s="76"/>
      <c r="PSF319" s="181"/>
      <c r="PSG319" s="181"/>
      <c r="PSH319" s="182"/>
      <c r="PSI319" s="134"/>
      <c r="PSJ319" s="135"/>
      <c r="PSK319" s="111"/>
      <c r="PSL319" s="178"/>
      <c r="PSM319" s="178"/>
      <c r="PSN319" s="178"/>
      <c r="PSO319" s="178"/>
      <c r="PSP319" s="179"/>
      <c r="PSQ319" s="73"/>
      <c r="PSR319" s="73"/>
      <c r="PSS319" s="180"/>
      <c r="PST319" s="75"/>
      <c r="PSU319" s="76"/>
      <c r="PSV319" s="180"/>
      <c r="PSW319" s="180"/>
      <c r="PSX319" s="180"/>
      <c r="PSY319" s="75"/>
      <c r="PSZ319" s="76"/>
      <c r="PTA319" s="181"/>
      <c r="PTB319" s="181"/>
      <c r="PTC319" s="182"/>
      <c r="PTD319" s="134"/>
      <c r="PTE319" s="135"/>
      <c r="PTF319" s="111"/>
      <c r="PTG319" s="178"/>
      <c r="PTH319" s="178"/>
      <c r="PTI319" s="178"/>
      <c r="PTJ319" s="178"/>
      <c r="PTK319" s="179"/>
      <c r="PTL319" s="73"/>
      <c r="PTM319" s="73"/>
      <c r="PTN319" s="180"/>
      <c r="PTO319" s="75"/>
      <c r="PTP319" s="76"/>
      <c r="PTQ319" s="180"/>
      <c r="PTR319" s="180"/>
      <c r="PTS319" s="180"/>
      <c r="PTT319" s="75"/>
      <c r="PTU319" s="76"/>
      <c r="PTV319" s="181"/>
      <c r="PTW319" s="181"/>
      <c r="PTX319" s="182"/>
      <c r="PTY319" s="134"/>
      <c r="PTZ319" s="135"/>
      <c r="PUA319" s="111"/>
      <c r="PUB319" s="178"/>
      <c r="PUC319" s="178"/>
      <c r="PUD319" s="178"/>
      <c r="PUE319" s="178"/>
      <c r="PUF319" s="179"/>
      <c r="PUG319" s="73"/>
      <c r="PUH319" s="73"/>
      <c r="PUI319" s="180"/>
      <c r="PUJ319" s="75"/>
      <c r="PUK319" s="76"/>
      <c r="PUL319" s="180"/>
      <c r="PUM319" s="180"/>
      <c r="PUN319" s="180"/>
      <c r="PUO319" s="75"/>
      <c r="PUP319" s="76"/>
      <c r="PUQ319" s="181"/>
      <c r="PUR319" s="181"/>
      <c r="PUS319" s="182"/>
      <c r="PUT319" s="134"/>
      <c r="PUU319" s="135"/>
      <c r="PUV319" s="111"/>
      <c r="PUW319" s="178"/>
      <c r="PUX319" s="178"/>
      <c r="PUY319" s="178"/>
      <c r="PUZ319" s="178"/>
      <c r="PVA319" s="179"/>
      <c r="PVB319" s="73"/>
      <c r="PVC319" s="73"/>
      <c r="PVD319" s="180"/>
      <c r="PVE319" s="75"/>
      <c r="PVF319" s="76"/>
      <c r="PVG319" s="180"/>
      <c r="PVH319" s="180"/>
      <c r="PVI319" s="180"/>
      <c r="PVJ319" s="75"/>
      <c r="PVK319" s="76"/>
      <c r="PVL319" s="181"/>
      <c r="PVM319" s="181"/>
      <c r="PVN319" s="182"/>
      <c r="PVO319" s="134"/>
      <c r="PVP319" s="135"/>
      <c r="PVQ319" s="111"/>
      <c r="PVR319" s="178"/>
      <c r="PVS319" s="178"/>
      <c r="PVT319" s="178"/>
      <c r="PVU319" s="178"/>
      <c r="PVV319" s="179"/>
      <c r="PVW319" s="73"/>
      <c r="PVX319" s="73"/>
      <c r="PVY319" s="180"/>
      <c r="PVZ319" s="75"/>
      <c r="PWA319" s="76"/>
      <c r="PWB319" s="180"/>
      <c r="PWC319" s="180"/>
      <c r="PWD319" s="180"/>
      <c r="PWE319" s="75"/>
      <c r="PWF319" s="76"/>
      <c r="PWG319" s="181"/>
      <c r="PWH319" s="181"/>
      <c r="PWI319" s="182"/>
      <c r="PWJ319" s="134"/>
      <c r="PWK319" s="135"/>
      <c r="PWL319" s="111"/>
      <c r="PWM319" s="178"/>
      <c r="PWN319" s="178"/>
      <c r="PWO319" s="178"/>
      <c r="PWP319" s="178"/>
      <c r="PWQ319" s="179"/>
      <c r="PWR319" s="73"/>
      <c r="PWS319" s="73"/>
      <c r="PWT319" s="180"/>
      <c r="PWU319" s="75"/>
      <c r="PWV319" s="76"/>
      <c r="PWW319" s="180"/>
      <c r="PWX319" s="180"/>
      <c r="PWY319" s="180"/>
      <c r="PWZ319" s="75"/>
      <c r="PXA319" s="76"/>
      <c r="PXB319" s="181"/>
      <c r="PXC319" s="181"/>
      <c r="PXD319" s="182"/>
      <c r="PXE319" s="134"/>
      <c r="PXF319" s="135"/>
      <c r="PXG319" s="111"/>
      <c r="PXH319" s="178"/>
      <c r="PXI319" s="178"/>
      <c r="PXJ319" s="178"/>
      <c r="PXK319" s="178"/>
      <c r="PXL319" s="179"/>
      <c r="PXM319" s="73"/>
      <c r="PXN319" s="73"/>
      <c r="PXO319" s="180"/>
      <c r="PXP319" s="75"/>
      <c r="PXQ319" s="76"/>
      <c r="PXR319" s="180"/>
      <c r="PXS319" s="180"/>
      <c r="PXT319" s="180"/>
      <c r="PXU319" s="75"/>
      <c r="PXV319" s="76"/>
      <c r="PXW319" s="181"/>
      <c r="PXX319" s="181"/>
      <c r="PXY319" s="182"/>
      <c r="PXZ319" s="134"/>
      <c r="PYA319" s="135"/>
      <c r="PYB319" s="111"/>
      <c r="PYC319" s="178"/>
      <c r="PYD319" s="178"/>
      <c r="PYE319" s="178"/>
      <c r="PYF319" s="178"/>
      <c r="PYG319" s="179"/>
      <c r="PYH319" s="73"/>
      <c r="PYI319" s="73"/>
      <c r="PYJ319" s="180"/>
      <c r="PYK319" s="75"/>
      <c r="PYL319" s="76"/>
      <c r="PYM319" s="180"/>
      <c r="PYN319" s="180"/>
      <c r="PYO319" s="180"/>
      <c r="PYP319" s="75"/>
      <c r="PYQ319" s="76"/>
      <c r="PYR319" s="181"/>
      <c r="PYS319" s="181"/>
      <c r="PYT319" s="182"/>
      <c r="PYU319" s="134"/>
      <c r="PYV319" s="135"/>
      <c r="PYW319" s="111"/>
      <c r="PYX319" s="178"/>
      <c r="PYY319" s="178"/>
      <c r="PYZ319" s="178"/>
      <c r="PZA319" s="178"/>
      <c r="PZB319" s="179"/>
      <c r="PZC319" s="73"/>
      <c r="PZD319" s="73"/>
      <c r="PZE319" s="180"/>
      <c r="PZF319" s="75"/>
      <c r="PZG319" s="76"/>
      <c r="PZH319" s="180"/>
      <c r="PZI319" s="180"/>
      <c r="PZJ319" s="180"/>
      <c r="PZK319" s="75"/>
      <c r="PZL319" s="76"/>
      <c r="PZM319" s="181"/>
      <c r="PZN319" s="181"/>
      <c r="PZO319" s="182"/>
      <c r="PZP319" s="134"/>
      <c r="PZQ319" s="135"/>
      <c r="PZR319" s="111"/>
      <c r="PZS319" s="178"/>
      <c r="PZT319" s="178"/>
      <c r="PZU319" s="178"/>
      <c r="PZV319" s="178"/>
      <c r="PZW319" s="179"/>
      <c r="PZX319" s="73"/>
      <c r="PZY319" s="73"/>
      <c r="PZZ319" s="180"/>
      <c r="QAA319" s="75"/>
      <c r="QAB319" s="76"/>
      <c r="QAC319" s="180"/>
      <c r="QAD319" s="180"/>
      <c r="QAE319" s="180"/>
      <c r="QAF319" s="75"/>
      <c r="QAG319" s="76"/>
      <c r="QAH319" s="181"/>
      <c r="QAI319" s="181"/>
      <c r="QAJ319" s="182"/>
      <c r="QAK319" s="134"/>
      <c r="QAL319" s="135"/>
      <c r="QAM319" s="111"/>
      <c r="QAN319" s="178"/>
      <c r="QAO319" s="178"/>
      <c r="QAP319" s="178"/>
      <c r="QAQ319" s="178"/>
      <c r="QAR319" s="179"/>
      <c r="QAS319" s="73"/>
      <c r="QAT319" s="73"/>
      <c r="QAU319" s="180"/>
      <c r="QAV319" s="75"/>
      <c r="QAW319" s="76"/>
      <c r="QAX319" s="180"/>
      <c r="QAY319" s="180"/>
      <c r="QAZ319" s="180"/>
      <c r="QBA319" s="75"/>
      <c r="QBB319" s="76"/>
      <c r="QBC319" s="181"/>
      <c r="QBD319" s="181"/>
      <c r="QBE319" s="182"/>
      <c r="QBF319" s="134"/>
      <c r="QBG319" s="135"/>
      <c r="QBH319" s="111"/>
      <c r="QBI319" s="178"/>
      <c r="QBJ319" s="178"/>
      <c r="QBK319" s="178"/>
      <c r="QBL319" s="178"/>
      <c r="QBM319" s="179"/>
      <c r="QBN319" s="73"/>
      <c r="QBO319" s="73"/>
      <c r="QBP319" s="180"/>
      <c r="QBQ319" s="75"/>
      <c r="QBR319" s="76"/>
      <c r="QBS319" s="180"/>
      <c r="QBT319" s="180"/>
      <c r="QBU319" s="180"/>
      <c r="QBV319" s="75"/>
      <c r="QBW319" s="76"/>
      <c r="QBX319" s="181"/>
      <c r="QBY319" s="181"/>
      <c r="QBZ319" s="182"/>
      <c r="QCA319" s="134"/>
      <c r="QCB319" s="135"/>
      <c r="QCC319" s="111"/>
      <c r="QCD319" s="178"/>
      <c r="QCE319" s="178"/>
      <c r="QCF319" s="178"/>
      <c r="QCG319" s="178"/>
      <c r="QCH319" s="179"/>
      <c r="QCI319" s="73"/>
      <c r="QCJ319" s="73"/>
      <c r="QCK319" s="180"/>
      <c r="QCL319" s="75"/>
      <c r="QCM319" s="76"/>
      <c r="QCN319" s="180"/>
      <c r="QCO319" s="180"/>
      <c r="QCP319" s="180"/>
      <c r="QCQ319" s="75"/>
      <c r="QCR319" s="76"/>
      <c r="QCS319" s="181"/>
      <c r="QCT319" s="181"/>
      <c r="QCU319" s="182"/>
      <c r="QCV319" s="134"/>
      <c r="QCW319" s="135"/>
      <c r="QCX319" s="111"/>
      <c r="QCY319" s="178"/>
      <c r="QCZ319" s="178"/>
      <c r="QDA319" s="178"/>
      <c r="QDB319" s="178"/>
      <c r="QDC319" s="179"/>
      <c r="QDD319" s="73"/>
      <c r="QDE319" s="73"/>
      <c r="QDF319" s="180"/>
      <c r="QDG319" s="75"/>
      <c r="QDH319" s="76"/>
      <c r="QDI319" s="180"/>
      <c r="QDJ319" s="180"/>
      <c r="QDK319" s="180"/>
      <c r="QDL319" s="75"/>
      <c r="QDM319" s="76"/>
      <c r="QDN319" s="181"/>
      <c r="QDO319" s="181"/>
      <c r="QDP319" s="182"/>
      <c r="QDQ319" s="134"/>
      <c r="QDR319" s="135"/>
      <c r="QDS319" s="111"/>
      <c r="QDT319" s="178"/>
      <c r="QDU319" s="178"/>
      <c r="QDV319" s="178"/>
      <c r="QDW319" s="178"/>
      <c r="QDX319" s="179"/>
      <c r="QDY319" s="73"/>
      <c r="QDZ319" s="73"/>
      <c r="QEA319" s="180"/>
      <c r="QEB319" s="75"/>
      <c r="QEC319" s="76"/>
      <c r="QED319" s="180"/>
      <c r="QEE319" s="180"/>
      <c r="QEF319" s="180"/>
      <c r="QEG319" s="75"/>
      <c r="QEH319" s="76"/>
      <c r="QEI319" s="181"/>
      <c r="QEJ319" s="181"/>
      <c r="QEK319" s="182"/>
      <c r="QEL319" s="134"/>
      <c r="QEM319" s="135"/>
      <c r="QEN319" s="111"/>
      <c r="QEO319" s="178"/>
      <c r="QEP319" s="178"/>
      <c r="QEQ319" s="178"/>
      <c r="QER319" s="178"/>
      <c r="QES319" s="179"/>
      <c r="QET319" s="73"/>
      <c r="QEU319" s="73"/>
      <c r="QEV319" s="180"/>
      <c r="QEW319" s="75"/>
      <c r="QEX319" s="76"/>
      <c r="QEY319" s="180"/>
      <c r="QEZ319" s="180"/>
      <c r="QFA319" s="180"/>
      <c r="QFB319" s="75"/>
      <c r="QFC319" s="76"/>
      <c r="QFD319" s="181"/>
      <c r="QFE319" s="181"/>
      <c r="QFF319" s="182"/>
      <c r="QFG319" s="134"/>
      <c r="QFH319" s="135"/>
      <c r="QFI319" s="111"/>
      <c r="QFJ319" s="178"/>
      <c r="QFK319" s="178"/>
      <c r="QFL319" s="178"/>
      <c r="QFM319" s="178"/>
      <c r="QFN319" s="179"/>
      <c r="QFO319" s="73"/>
      <c r="QFP319" s="73"/>
      <c r="QFQ319" s="180"/>
      <c r="QFR319" s="75"/>
      <c r="QFS319" s="76"/>
      <c r="QFT319" s="180"/>
      <c r="QFU319" s="180"/>
      <c r="QFV319" s="180"/>
      <c r="QFW319" s="75"/>
      <c r="QFX319" s="76"/>
      <c r="QFY319" s="181"/>
      <c r="QFZ319" s="181"/>
      <c r="QGA319" s="182"/>
      <c r="QGB319" s="134"/>
      <c r="QGC319" s="135"/>
      <c r="QGD319" s="111"/>
      <c r="QGE319" s="178"/>
      <c r="QGF319" s="178"/>
      <c r="QGG319" s="178"/>
      <c r="QGH319" s="178"/>
      <c r="QGI319" s="179"/>
      <c r="QGJ319" s="73"/>
      <c r="QGK319" s="73"/>
      <c r="QGL319" s="180"/>
      <c r="QGM319" s="75"/>
      <c r="QGN319" s="76"/>
      <c r="QGO319" s="180"/>
      <c r="QGP319" s="180"/>
      <c r="QGQ319" s="180"/>
      <c r="QGR319" s="75"/>
      <c r="QGS319" s="76"/>
      <c r="QGT319" s="181"/>
      <c r="QGU319" s="181"/>
      <c r="QGV319" s="182"/>
      <c r="QGW319" s="134"/>
      <c r="QGX319" s="135"/>
      <c r="QGY319" s="111"/>
      <c r="QGZ319" s="178"/>
      <c r="QHA319" s="178"/>
      <c r="QHB319" s="178"/>
      <c r="QHC319" s="178"/>
      <c r="QHD319" s="179"/>
      <c r="QHE319" s="73"/>
      <c r="QHF319" s="73"/>
      <c r="QHG319" s="180"/>
      <c r="QHH319" s="75"/>
      <c r="QHI319" s="76"/>
      <c r="QHJ319" s="180"/>
      <c r="QHK319" s="180"/>
      <c r="QHL319" s="180"/>
      <c r="QHM319" s="75"/>
      <c r="QHN319" s="76"/>
      <c r="QHO319" s="181"/>
      <c r="QHP319" s="181"/>
      <c r="QHQ319" s="182"/>
      <c r="QHR319" s="134"/>
      <c r="QHS319" s="135"/>
      <c r="QHT319" s="111"/>
      <c r="QHU319" s="178"/>
      <c r="QHV319" s="178"/>
      <c r="QHW319" s="178"/>
      <c r="QHX319" s="178"/>
      <c r="QHY319" s="179"/>
      <c r="QHZ319" s="73"/>
      <c r="QIA319" s="73"/>
      <c r="QIB319" s="180"/>
      <c r="QIC319" s="75"/>
      <c r="QID319" s="76"/>
      <c r="QIE319" s="180"/>
      <c r="QIF319" s="180"/>
      <c r="QIG319" s="180"/>
      <c r="QIH319" s="75"/>
      <c r="QII319" s="76"/>
      <c r="QIJ319" s="181"/>
      <c r="QIK319" s="181"/>
      <c r="QIL319" s="182"/>
      <c r="QIM319" s="134"/>
      <c r="QIN319" s="135"/>
      <c r="QIO319" s="111"/>
      <c r="QIP319" s="178"/>
      <c r="QIQ319" s="178"/>
      <c r="QIR319" s="178"/>
      <c r="QIS319" s="178"/>
      <c r="QIT319" s="179"/>
      <c r="QIU319" s="73"/>
      <c r="QIV319" s="73"/>
      <c r="QIW319" s="180"/>
      <c r="QIX319" s="75"/>
      <c r="QIY319" s="76"/>
      <c r="QIZ319" s="180"/>
      <c r="QJA319" s="180"/>
      <c r="QJB319" s="180"/>
      <c r="QJC319" s="75"/>
      <c r="QJD319" s="76"/>
      <c r="QJE319" s="181"/>
      <c r="QJF319" s="181"/>
      <c r="QJG319" s="182"/>
      <c r="QJH319" s="134"/>
      <c r="QJI319" s="135"/>
      <c r="QJJ319" s="111"/>
      <c r="QJK319" s="178"/>
      <c r="QJL319" s="178"/>
      <c r="QJM319" s="178"/>
      <c r="QJN319" s="178"/>
      <c r="QJO319" s="179"/>
      <c r="QJP319" s="73"/>
      <c r="QJQ319" s="73"/>
      <c r="QJR319" s="180"/>
      <c r="QJS319" s="75"/>
      <c r="QJT319" s="76"/>
      <c r="QJU319" s="180"/>
      <c r="QJV319" s="180"/>
      <c r="QJW319" s="180"/>
      <c r="QJX319" s="75"/>
      <c r="QJY319" s="76"/>
      <c r="QJZ319" s="181"/>
      <c r="QKA319" s="181"/>
      <c r="QKB319" s="182"/>
      <c r="QKC319" s="134"/>
      <c r="QKD319" s="135"/>
      <c r="QKE319" s="111"/>
      <c r="QKF319" s="178"/>
      <c r="QKG319" s="178"/>
      <c r="QKH319" s="178"/>
      <c r="QKI319" s="178"/>
      <c r="QKJ319" s="179"/>
      <c r="QKK319" s="73"/>
      <c r="QKL319" s="73"/>
      <c r="QKM319" s="180"/>
      <c r="QKN319" s="75"/>
      <c r="QKO319" s="76"/>
      <c r="QKP319" s="180"/>
      <c r="QKQ319" s="180"/>
      <c r="QKR319" s="180"/>
      <c r="QKS319" s="75"/>
      <c r="QKT319" s="76"/>
      <c r="QKU319" s="181"/>
      <c r="QKV319" s="181"/>
      <c r="QKW319" s="182"/>
      <c r="QKX319" s="134"/>
      <c r="QKY319" s="135"/>
      <c r="QKZ319" s="111"/>
      <c r="QLA319" s="178"/>
      <c r="QLB319" s="178"/>
      <c r="QLC319" s="178"/>
      <c r="QLD319" s="178"/>
      <c r="QLE319" s="179"/>
      <c r="QLF319" s="73"/>
      <c r="QLG319" s="73"/>
      <c r="QLH319" s="180"/>
      <c r="QLI319" s="75"/>
      <c r="QLJ319" s="76"/>
      <c r="QLK319" s="180"/>
      <c r="QLL319" s="180"/>
      <c r="QLM319" s="180"/>
      <c r="QLN319" s="75"/>
      <c r="QLO319" s="76"/>
      <c r="QLP319" s="181"/>
      <c r="QLQ319" s="181"/>
      <c r="QLR319" s="182"/>
      <c r="QLS319" s="134"/>
      <c r="QLT319" s="135"/>
      <c r="QLU319" s="111"/>
      <c r="QLV319" s="178"/>
      <c r="QLW319" s="178"/>
      <c r="QLX319" s="178"/>
      <c r="QLY319" s="178"/>
      <c r="QLZ319" s="179"/>
      <c r="QMA319" s="73"/>
      <c r="QMB319" s="73"/>
      <c r="QMC319" s="180"/>
      <c r="QMD319" s="75"/>
      <c r="QME319" s="76"/>
      <c r="QMF319" s="180"/>
      <c r="QMG319" s="180"/>
      <c r="QMH319" s="180"/>
      <c r="QMI319" s="75"/>
      <c r="QMJ319" s="76"/>
      <c r="QMK319" s="181"/>
      <c r="QML319" s="181"/>
      <c r="QMM319" s="182"/>
      <c r="QMN319" s="134"/>
      <c r="QMO319" s="135"/>
      <c r="QMP319" s="111"/>
      <c r="QMQ319" s="178"/>
      <c r="QMR319" s="178"/>
      <c r="QMS319" s="178"/>
      <c r="QMT319" s="178"/>
      <c r="QMU319" s="179"/>
      <c r="QMV319" s="73"/>
      <c r="QMW319" s="73"/>
      <c r="QMX319" s="180"/>
      <c r="QMY319" s="75"/>
      <c r="QMZ319" s="76"/>
      <c r="QNA319" s="180"/>
      <c r="QNB319" s="180"/>
      <c r="QNC319" s="180"/>
      <c r="QND319" s="75"/>
      <c r="QNE319" s="76"/>
      <c r="QNF319" s="181"/>
      <c r="QNG319" s="181"/>
      <c r="QNH319" s="182"/>
      <c r="QNI319" s="134"/>
      <c r="QNJ319" s="135"/>
      <c r="QNK319" s="111"/>
      <c r="QNL319" s="178"/>
      <c r="QNM319" s="178"/>
      <c r="QNN319" s="178"/>
      <c r="QNO319" s="178"/>
      <c r="QNP319" s="179"/>
      <c r="QNQ319" s="73"/>
      <c r="QNR319" s="73"/>
      <c r="QNS319" s="180"/>
      <c r="QNT319" s="75"/>
      <c r="QNU319" s="76"/>
      <c r="QNV319" s="180"/>
      <c r="QNW319" s="180"/>
      <c r="QNX319" s="180"/>
      <c r="QNY319" s="75"/>
      <c r="QNZ319" s="76"/>
      <c r="QOA319" s="181"/>
      <c r="QOB319" s="181"/>
      <c r="QOC319" s="182"/>
      <c r="QOD319" s="134"/>
      <c r="QOE319" s="135"/>
      <c r="QOF319" s="111"/>
      <c r="QOG319" s="178"/>
      <c r="QOH319" s="178"/>
      <c r="QOI319" s="178"/>
      <c r="QOJ319" s="178"/>
      <c r="QOK319" s="179"/>
      <c r="QOL319" s="73"/>
      <c r="QOM319" s="73"/>
      <c r="QON319" s="180"/>
      <c r="QOO319" s="75"/>
      <c r="QOP319" s="76"/>
      <c r="QOQ319" s="180"/>
      <c r="QOR319" s="180"/>
      <c r="QOS319" s="180"/>
      <c r="QOT319" s="75"/>
      <c r="QOU319" s="76"/>
      <c r="QOV319" s="181"/>
      <c r="QOW319" s="181"/>
      <c r="QOX319" s="182"/>
      <c r="QOY319" s="134"/>
      <c r="QOZ319" s="135"/>
      <c r="QPA319" s="111"/>
      <c r="QPB319" s="178"/>
      <c r="QPC319" s="178"/>
      <c r="QPD319" s="178"/>
      <c r="QPE319" s="178"/>
      <c r="QPF319" s="179"/>
      <c r="QPG319" s="73"/>
      <c r="QPH319" s="73"/>
      <c r="QPI319" s="180"/>
      <c r="QPJ319" s="75"/>
      <c r="QPK319" s="76"/>
      <c r="QPL319" s="180"/>
      <c r="QPM319" s="180"/>
      <c r="QPN319" s="180"/>
      <c r="QPO319" s="75"/>
      <c r="QPP319" s="76"/>
      <c r="QPQ319" s="181"/>
      <c r="QPR319" s="181"/>
      <c r="QPS319" s="182"/>
      <c r="QPT319" s="134"/>
      <c r="QPU319" s="135"/>
      <c r="QPV319" s="111"/>
      <c r="QPW319" s="178"/>
      <c r="QPX319" s="178"/>
      <c r="QPY319" s="178"/>
      <c r="QPZ319" s="178"/>
      <c r="QQA319" s="179"/>
      <c r="QQB319" s="73"/>
      <c r="QQC319" s="73"/>
      <c r="QQD319" s="180"/>
      <c r="QQE319" s="75"/>
      <c r="QQF319" s="76"/>
      <c r="QQG319" s="180"/>
      <c r="QQH319" s="180"/>
      <c r="QQI319" s="180"/>
      <c r="QQJ319" s="75"/>
      <c r="QQK319" s="76"/>
      <c r="QQL319" s="181"/>
      <c r="QQM319" s="181"/>
      <c r="QQN319" s="182"/>
      <c r="QQO319" s="134"/>
      <c r="QQP319" s="135"/>
      <c r="QQQ319" s="111"/>
      <c r="QQR319" s="178"/>
      <c r="QQS319" s="178"/>
      <c r="QQT319" s="178"/>
      <c r="QQU319" s="178"/>
      <c r="QQV319" s="179"/>
      <c r="QQW319" s="73"/>
      <c r="QQX319" s="73"/>
      <c r="QQY319" s="180"/>
      <c r="QQZ319" s="75"/>
      <c r="QRA319" s="76"/>
      <c r="QRB319" s="180"/>
      <c r="QRC319" s="180"/>
      <c r="QRD319" s="180"/>
      <c r="QRE319" s="75"/>
      <c r="QRF319" s="76"/>
      <c r="QRG319" s="181"/>
      <c r="QRH319" s="181"/>
      <c r="QRI319" s="182"/>
      <c r="QRJ319" s="134"/>
      <c r="QRK319" s="135"/>
      <c r="QRL319" s="111"/>
      <c r="QRM319" s="178"/>
      <c r="QRN319" s="178"/>
      <c r="QRO319" s="178"/>
      <c r="QRP319" s="178"/>
      <c r="QRQ319" s="179"/>
      <c r="QRR319" s="73"/>
      <c r="QRS319" s="73"/>
      <c r="QRT319" s="180"/>
      <c r="QRU319" s="75"/>
      <c r="QRV319" s="76"/>
      <c r="QRW319" s="180"/>
      <c r="QRX319" s="180"/>
      <c r="QRY319" s="180"/>
      <c r="QRZ319" s="75"/>
      <c r="QSA319" s="76"/>
      <c r="QSB319" s="181"/>
      <c r="QSC319" s="181"/>
      <c r="QSD319" s="182"/>
      <c r="QSE319" s="134"/>
      <c r="QSF319" s="135"/>
      <c r="QSG319" s="111"/>
      <c r="QSH319" s="178"/>
      <c r="QSI319" s="178"/>
      <c r="QSJ319" s="178"/>
      <c r="QSK319" s="178"/>
      <c r="QSL319" s="179"/>
      <c r="QSM319" s="73"/>
      <c r="QSN319" s="73"/>
      <c r="QSO319" s="180"/>
      <c r="QSP319" s="75"/>
      <c r="QSQ319" s="76"/>
      <c r="QSR319" s="180"/>
      <c r="QSS319" s="180"/>
      <c r="QST319" s="180"/>
      <c r="QSU319" s="75"/>
      <c r="QSV319" s="76"/>
      <c r="QSW319" s="181"/>
      <c r="QSX319" s="181"/>
      <c r="QSY319" s="182"/>
      <c r="QSZ319" s="134"/>
      <c r="QTA319" s="135"/>
      <c r="QTB319" s="111"/>
      <c r="QTC319" s="178"/>
      <c r="QTD319" s="178"/>
      <c r="QTE319" s="178"/>
      <c r="QTF319" s="178"/>
      <c r="QTG319" s="179"/>
      <c r="QTH319" s="73"/>
      <c r="QTI319" s="73"/>
      <c r="QTJ319" s="180"/>
      <c r="QTK319" s="75"/>
      <c r="QTL319" s="76"/>
      <c r="QTM319" s="180"/>
      <c r="QTN319" s="180"/>
      <c r="QTO319" s="180"/>
      <c r="QTP319" s="75"/>
      <c r="QTQ319" s="76"/>
      <c r="QTR319" s="181"/>
      <c r="QTS319" s="181"/>
      <c r="QTT319" s="182"/>
      <c r="QTU319" s="134"/>
      <c r="QTV319" s="135"/>
      <c r="QTW319" s="111"/>
      <c r="QTX319" s="178"/>
      <c r="QTY319" s="178"/>
      <c r="QTZ319" s="178"/>
      <c r="QUA319" s="178"/>
      <c r="QUB319" s="179"/>
      <c r="QUC319" s="73"/>
      <c r="QUD319" s="73"/>
      <c r="QUE319" s="180"/>
      <c r="QUF319" s="75"/>
      <c r="QUG319" s="76"/>
      <c r="QUH319" s="180"/>
      <c r="QUI319" s="180"/>
      <c r="QUJ319" s="180"/>
      <c r="QUK319" s="75"/>
      <c r="QUL319" s="76"/>
      <c r="QUM319" s="181"/>
      <c r="QUN319" s="181"/>
      <c r="QUO319" s="182"/>
      <c r="QUP319" s="134"/>
      <c r="QUQ319" s="135"/>
      <c r="QUR319" s="111"/>
      <c r="QUS319" s="178"/>
      <c r="QUT319" s="178"/>
      <c r="QUU319" s="178"/>
      <c r="QUV319" s="178"/>
      <c r="QUW319" s="179"/>
      <c r="QUX319" s="73"/>
      <c r="QUY319" s="73"/>
      <c r="QUZ319" s="180"/>
      <c r="QVA319" s="75"/>
      <c r="QVB319" s="76"/>
      <c r="QVC319" s="180"/>
      <c r="QVD319" s="180"/>
      <c r="QVE319" s="180"/>
      <c r="QVF319" s="75"/>
      <c r="QVG319" s="76"/>
      <c r="QVH319" s="181"/>
      <c r="QVI319" s="181"/>
      <c r="QVJ319" s="182"/>
      <c r="QVK319" s="134"/>
      <c r="QVL319" s="135"/>
      <c r="QVM319" s="111"/>
      <c r="QVN319" s="178"/>
      <c r="QVO319" s="178"/>
      <c r="QVP319" s="178"/>
      <c r="QVQ319" s="178"/>
      <c r="QVR319" s="179"/>
      <c r="QVS319" s="73"/>
      <c r="QVT319" s="73"/>
      <c r="QVU319" s="180"/>
      <c r="QVV319" s="75"/>
      <c r="QVW319" s="76"/>
      <c r="QVX319" s="180"/>
      <c r="QVY319" s="180"/>
      <c r="QVZ319" s="180"/>
      <c r="QWA319" s="75"/>
      <c r="QWB319" s="76"/>
      <c r="QWC319" s="181"/>
      <c r="QWD319" s="181"/>
      <c r="QWE319" s="182"/>
      <c r="QWF319" s="134"/>
      <c r="QWG319" s="135"/>
      <c r="QWH319" s="111"/>
      <c r="QWI319" s="178"/>
      <c r="QWJ319" s="178"/>
      <c r="QWK319" s="178"/>
      <c r="QWL319" s="178"/>
      <c r="QWM319" s="179"/>
      <c r="QWN319" s="73"/>
      <c r="QWO319" s="73"/>
      <c r="QWP319" s="180"/>
      <c r="QWQ319" s="75"/>
      <c r="QWR319" s="76"/>
      <c r="QWS319" s="180"/>
      <c r="QWT319" s="180"/>
      <c r="QWU319" s="180"/>
      <c r="QWV319" s="75"/>
      <c r="QWW319" s="76"/>
      <c r="QWX319" s="181"/>
      <c r="QWY319" s="181"/>
      <c r="QWZ319" s="182"/>
      <c r="QXA319" s="134"/>
      <c r="QXB319" s="135"/>
      <c r="QXC319" s="111"/>
      <c r="QXD319" s="178"/>
      <c r="QXE319" s="178"/>
      <c r="QXF319" s="178"/>
      <c r="QXG319" s="178"/>
      <c r="QXH319" s="179"/>
      <c r="QXI319" s="73"/>
      <c r="QXJ319" s="73"/>
      <c r="QXK319" s="180"/>
      <c r="QXL319" s="75"/>
      <c r="QXM319" s="76"/>
      <c r="QXN319" s="180"/>
      <c r="QXO319" s="180"/>
      <c r="QXP319" s="180"/>
      <c r="QXQ319" s="75"/>
      <c r="QXR319" s="76"/>
      <c r="QXS319" s="181"/>
      <c r="QXT319" s="181"/>
      <c r="QXU319" s="182"/>
      <c r="QXV319" s="134"/>
      <c r="QXW319" s="135"/>
      <c r="QXX319" s="111"/>
      <c r="QXY319" s="178"/>
      <c r="QXZ319" s="178"/>
      <c r="QYA319" s="178"/>
      <c r="QYB319" s="178"/>
      <c r="QYC319" s="179"/>
      <c r="QYD319" s="73"/>
      <c r="QYE319" s="73"/>
      <c r="QYF319" s="180"/>
      <c r="QYG319" s="75"/>
      <c r="QYH319" s="76"/>
      <c r="QYI319" s="180"/>
      <c r="QYJ319" s="180"/>
      <c r="QYK319" s="180"/>
      <c r="QYL319" s="75"/>
      <c r="QYM319" s="76"/>
      <c r="QYN319" s="181"/>
      <c r="QYO319" s="181"/>
      <c r="QYP319" s="182"/>
      <c r="QYQ319" s="134"/>
      <c r="QYR319" s="135"/>
      <c r="QYS319" s="111"/>
      <c r="QYT319" s="178"/>
      <c r="QYU319" s="178"/>
      <c r="QYV319" s="178"/>
      <c r="QYW319" s="178"/>
      <c r="QYX319" s="179"/>
      <c r="QYY319" s="73"/>
      <c r="QYZ319" s="73"/>
      <c r="QZA319" s="180"/>
      <c r="QZB319" s="75"/>
      <c r="QZC319" s="76"/>
      <c r="QZD319" s="180"/>
      <c r="QZE319" s="180"/>
      <c r="QZF319" s="180"/>
      <c r="QZG319" s="75"/>
      <c r="QZH319" s="76"/>
      <c r="QZI319" s="181"/>
      <c r="QZJ319" s="181"/>
      <c r="QZK319" s="182"/>
      <c r="QZL319" s="134"/>
      <c r="QZM319" s="135"/>
      <c r="QZN319" s="111"/>
      <c r="QZO319" s="178"/>
      <c r="QZP319" s="178"/>
      <c r="QZQ319" s="178"/>
      <c r="QZR319" s="178"/>
      <c r="QZS319" s="179"/>
      <c r="QZT319" s="73"/>
      <c r="QZU319" s="73"/>
      <c r="QZV319" s="180"/>
      <c r="QZW319" s="75"/>
      <c r="QZX319" s="76"/>
      <c r="QZY319" s="180"/>
      <c r="QZZ319" s="180"/>
      <c r="RAA319" s="180"/>
      <c r="RAB319" s="75"/>
      <c r="RAC319" s="76"/>
      <c r="RAD319" s="181"/>
      <c r="RAE319" s="181"/>
      <c r="RAF319" s="182"/>
      <c r="RAG319" s="134"/>
      <c r="RAH319" s="135"/>
      <c r="RAI319" s="111"/>
      <c r="RAJ319" s="178"/>
      <c r="RAK319" s="178"/>
      <c r="RAL319" s="178"/>
      <c r="RAM319" s="178"/>
      <c r="RAN319" s="179"/>
      <c r="RAO319" s="73"/>
      <c r="RAP319" s="73"/>
      <c r="RAQ319" s="180"/>
      <c r="RAR319" s="75"/>
      <c r="RAS319" s="76"/>
      <c r="RAT319" s="180"/>
      <c r="RAU319" s="180"/>
      <c r="RAV319" s="180"/>
      <c r="RAW319" s="75"/>
      <c r="RAX319" s="76"/>
      <c r="RAY319" s="181"/>
      <c r="RAZ319" s="181"/>
      <c r="RBA319" s="182"/>
      <c r="RBB319" s="134"/>
      <c r="RBC319" s="135"/>
      <c r="RBD319" s="111"/>
      <c r="RBE319" s="178"/>
      <c r="RBF319" s="178"/>
      <c r="RBG319" s="178"/>
      <c r="RBH319" s="178"/>
      <c r="RBI319" s="179"/>
      <c r="RBJ319" s="73"/>
      <c r="RBK319" s="73"/>
      <c r="RBL319" s="180"/>
      <c r="RBM319" s="75"/>
      <c r="RBN319" s="76"/>
      <c r="RBO319" s="180"/>
      <c r="RBP319" s="180"/>
      <c r="RBQ319" s="180"/>
      <c r="RBR319" s="75"/>
      <c r="RBS319" s="76"/>
      <c r="RBT319" s="181"/>
      <c r="RBU319" s="181"/>
      <c r="RBV319" s="182"/>
      <c r="RBW319" s="134"/>
      <c r="RBX319" s="135"/>
      <c r="RBY319" s="111"/>
      <c r="RBZ319" s="178"/>
      <c r="RCA319" s="178"/>
      <c r="RCB319" s="178"/>
      <c r="RCC319" s="178"/>
      <c r="RCD319" s="179"/>
      <c r="RCE319" s="73"/>
      <c r="RCF319" s="73"/>
      <c r="RCG319" s="180"/>
      <c r="RCH319" s="75"/>
      <c r="RCI319" s="76"/>
      <c r="RCJ319" s="180"/>
      <c r="RCK319" s="180"/>
      <c r="RCL319" s="180"/>
      <c r="RCM319" s="75"/>
      <c r="RCN319" s="76"/>
      <c r="RCO319" s="181"/>
      <c r="RCP319" s="181"/>
      <c r="RCQ319" s="182"/>
      <c r="RCR319" s="134"/>
      <c r="RCS319" s="135"/>
      <c r="RCT319" s="111"/>
      <c r="RCU319" s="178"/>
      <c r="RCV319" s="178"/>
      <c r="RCW319" s="178"/>
      <c r="RCX319" s="178"/>
      <c r="RCY319" s="179"/>
      <c r="RCZ319" s="73"/>
      <c r="RDA319" s="73"/>
      <c r="RDB319" s="180"/>
      <c r="RDC319" s="75"/>
      <c r="RDD319" s="76"/>
      <c r="RDE319" s="180"/>
      <c r="RDF319" s="180"/>
      <c r="RDG319" s="180"/>
      <c r="RDH319" s="75"/>
      <c r="RDI319" s="76"/>
      <c r="RDJ319" s="181"/>
      <c r="RDK319" s="181"/>
      <c r="RDL319" s="182"/>
      <c r="RDM319" s="134"/>
      <c r="RDN319" s="135"/>
      <c r="RDO319" s="111"/>
      <c r="RDP319" s="178"/>
      <c r="RDQ319" s="178"/>
      <c r="RDR319" s="178"/>
      <c r="RDS319" s="178"/>
      <c r="RDT319" s="179"/>
      <c r="RDU319" s="73"/>
      <c r="RDV319" s="73"/>
      <c r="RDW319" s="180"/>
      <c r="RDX319" s="75"/>
      <c r="RDY319" s="76"/>
      <c r="RDZ319" s="180"/>
      <c r="REA319" s="180"/>
      <c r="REB319" s="180"/>
      <c r="REC319" s="75"/>
      <c r="RED319" s="76"/>
      <c r="REE319" s="181"/>
      <c r="REF319" s="181"/>
      <c r="REG319" s="182"/>
      <c r="REH319" s="134"/>
      <c r="REI319" s="135"/>
      <c r="REJ319" s="111"/>
      <c r="REK319" s="178"/>
      <c r="REL319" s="178"/>
      <c r="REM319" s="178"/>
      <c r="REN319" s="178"/>
      <c r="REO319" s="179"/>
      <c r="REP319" s="73"/>
      <c r="REQ319" s="73"/>
      <c r="RER319" s="180"/>
      <c r="RES319" s="75"/>
      <c r="RET319" s="76"/>
      <c r="REU319" s="180"/>
      <c r="REV319" s="180"/>
      <c r="REW319" s="180"/>
      <c r="REX319" s="75"/>
      <c r="REY319" s="76"/>
      <c r="REZ319" s="181"/>
      <c r="RFA319" s="181"/>
      <c r="RFB319" s="182"/>
      <c r="RFC319" s="134"/>
      <c r="RFD319" s="135"/>
      <c r="RFE319" s="111"/>
      <c r="RFF319" s="178"/>
      <c r="RFG319" s="178"/>
      <c r="RFH319" s="178"/>
      <c r="RFI319" s="178"/>
      <c r="RFJ319" s="179"/>
      <c r="RFK319" s="73"/>
      <c r="RFL319" s="73"/>
      <c r="RFM319" s="180"/>
      <c r="RFN319" s="75"/>
      <c r="RFO319" s="76"/>
      <c r="RFP319" s="180"/>
      <c r="RFQ319" s="180"/>
      <c r="RFR319" s="180"/>
      <c r="RFS319" s="75"/>
      <c r="RFT319" s="76"/>
      <c r="RFU319" s="181"/>
      <c r="RFV319" s="181"/>
      <c r="RFW319" s="182"/>
      <c r="RFX319" s="134"/>
      <c r="RFY319" s="135"/>
      <c r="RFZ319" s="111"/>
      <c r="RGA319" s="178"/>
      <c r="RGB319" s="178"/>
      <c r="RGC319" s="178"/>
      <c r="RGD319" s="178"/>
      <c r="RGE319" s="179"/>
      <c r="RGF319" s="73"/>
      <c r="RGG319" s="73"/>
      <c r="RGH319" s="180"/>
      <c r="RGI319" s="75"/>
      <c r="RGJ319" s="76"/>
      <c r="RGK319" s="180"/>
      <c r="RGL319" s="180"/>
      <c r="RGM319" s="180"/>
      <c r="RGN319" s="75"/>
      <c r="RGO319" s="76"/>
      <c r="RGP319" s="181"/>
      <c r="RGQ319" s="181"/>
      <c r="RGR319" s="182"/>
      <c r="RGS319" s="134"/>
      <c r="RGT319" s="135"/>
      <c r="RGU319" s="111"/>
      <c r="RGV319" s="178"/>
      <c r="RGW319" s="178"/>
      <c r="RGX319" s="178"/>
      <c r="RGY319" s="178"/>
      <c r="RGZ319" s="179"/>
      <c r="RHA319" s="73"/>
      <c r="RHB319" s="73"/>
      <c r="RHC319" s="180"/>
      <c r="RHD319" s="75"/>
      <c r="RHE319" s="76"/>
      <c r="RHF319" s="180"/>
      <c r="RHG319" s="180"/>
      <c r="RHH319" s="180"/>
      <c r="RHI319" s="75"/>
      <c r="RHJ319" s="76"/>
      <c r="RHK319" s="181"/>
      <c r="RHL319" s="181"/>
      <c r="RHM319" s="182"/>
      <c r="RHN319" s="134"/>
      <c r="RHO319" s="135"/>
      <c r="RHP319" s="111"/>
      <c r="RHQ319" s="178"/>
      <c r="RHR319" s="178"/>
      <c r="RHS319" s="178"/>
      <c r="RHT319" s="178"/>
      <c r="RHU319" s="179"/>
      <c r="RHV319" s="73"/>
      <c r="RHW319" s="73"/>
      <c r="RHX319" s="180"/>
      <c r="RHY319" s="75"/>
      <c r="RHZ319" s="76"/>
      <c r="RIA319" s="180"/>
      <c r="RIB319" s="180"/>
      <c r="RIC319" s="180"/>
      <c r="RID319" s="75"/>
      <c r="RIE319" s="76"/>
      <c r="RIF319" s="181"/>
      <c r="RIG319" s="181"/>
      <c r="RIH319" s="182"/>
      <c r="RII319" s="134"/>
      <c r="RIJ319" s="135"/>
      <c r="RIK319" s="111"/>
      <c r="RIL319" s="178"/>
      <c r="RIM319" s="178"/>
      <c r="RIN319" s="178"/>
      <c r="RIO319" s="178"/>
      <c r="RIP319" s="179"/>
      <c r="RIQ319" s="73"/>
      <c r="RIR319" s="73"/>
      <c r="RIS319" s="180"/>
      <c r="RIT319" s="75"/>
      <c r="RIU319" s="76"/>
      <c r="RIV319" s="180"/>
      <c r="RIW319" s="180"/>
      <c r="RIX319" s="180"/>
      <c r="RIY319" s="75"/>
      <c r="RIZ319" s="76"/>
      <c r="RJA319" s="181"/>
      <c r="RJB319" s="181"/>
      <c r="RJC319" s="182"/>
      <c r="RJD319" s="134"/>
      <c r="RJE319" s="135"/>
      <c r="RJF319" s="111"/>
      <c r="RJG319" s="178"/>
      <c r="RJH319" s="178"/>
      <c r="RJI319" s="178"/>
      <c r="RJJ319" s="178"/>
      <c r="RJK319" s="179"/>
      <c r="RJL319" s="73"/>
      <c r="RJM319" s="73"/>
      <c r="RJN319" s="180"/>
      <c r="RJO319" s="75"/>
      <c r="RJP319" s="76"/>
      <c r="RJQ319" s="180"/>
      <c r="RJR319" s="180"/>
      <c r="RJS319" s="180"/>
      <c r="RJT319" s="75"/>
      <c r="RJU319" s="76"/>
      <c r="RJV319" s="181"/>
      <c r="RJW319" s="181"/>
      <c r="RJX319" s="182"/>
      <c r="RJY319" s="134"/>
      <c r="RJZ319" s="135"/>
      <c r="RKA319" s="111"/>
      <c r="RKB319" s="178"/>
      <c r="RKC319" s="178"/>
      <c r="RKD319" s="178"/>
      <c r="RKE319" s="178"/>
      <c r="RKF319" s="179"/>
      <c r="RKG319" s="73"/>
      <c r="RKH319" s="73"/>
      <c r="RKI319" s="180"/>
      <c r="RKJ319" s="75"/>
      <c r="RKK319" s="76"/>
      <c r="RKL319" s="180"/>
      <c r="RKM319" s="180"/>
      <c r="RKN319" s="180"/>
      <c r="RKO319" s="75"/>
      <c r="RKP319" s="76"/>
      <c r="RKQ319" s="181"/>
      <c r="RKR319" s="181"/>
      <c r="RKS319" s="182"/>
      <c r="RKT319" s="134"/>
      <c r="RKU319" s="135"/>
      <c r="RKV319" s="111"/>
      <c r="RKW319" s="178"/>
      <c r="RKX319" s="178"/>
      <c r="RKY319" s="178"/>
      <c r="RKZ319" s="178"/>
      <c r="RLA319" s="179"/>
      <c r="RLB319" s="73"/>
      <c r="RLC319" s="73"/>
      <c r="RLD319" s="180"/>
      <c r="RLE319" s="75"/>
      <c r="RLF319" s="76"/>
      <c r="RLG319" s="180"/>
      <c r="RLH319" s="180"/>
      <c r="RLI319" s="180"/>
      <c r="RLJ319" s="75"/>
      <c r="RLK319" s="76"/>
      <c r="RLL319" s="181"/>
      <c r="RLM319" s="181"/>
      <c r="RLN319" s="182"/>
      <c r="RLO319" s="134"/>
      <c r="RLP319" s="135"/>
      <c r="RLQ319" s="111"/>
      <c r="RLR319" s="178"/>
      <c r="RLS319" s="178"/>
      <c r="RLT319" s="178"/>
      <c r="RLU319" s="178"/>
      <c r="RLV319" s="179"/>
      <c r="RLW319" s="73"/>
      <c r="RLX319" s="73"/>
      <c r="RLY319" s="180"/>
      <c r="RLZ319" s="75"/>
      <c r="RMA319" s="76"/>
      <c r="RMB319" s="180"/>
      <c r="RMC319" s="180"/>
      <c r="RMD319" s="180"/>
      <c r="RME319" s="75"/>
      <c r="RMF319" s="76"/>
      <c r="RMG319" s="181"/>
      <c r="RMH319" s="181"/>
      <c r="RMI319" s="182"/>
      <c r="RMJ319" s="134"/>
      <c r="RMK319" s="135"/>
      <c r="RML319" s="111"/>
      <c r="RMM319" s="178"/>
      <c r="RMN319" s="178"/>
      <c r="RMO319" s="178"/>
      <c r="RMP319" s="178"/>
      <c r="RMQ319" s="179"/>
      <c r="RMR319" s="73"/>
      <c r="RMS319" s="73"/>
      <c r="RMT319" s="180"/>
      <c r="RMU319" s="75"/>
      <c r="RMV319" s="76"/>
      <c r="RMW319" s="180"/>
      <c r="RMX319" s="180"/>
      <c r="RMY319" s="180"/>
      <c r="RMZ319" s="75"/>
      <c r="RNA319" s="76"/>
      <c r="RNB319" s="181"/>
      <c r="RNC319" s="181"/>
      <c r="RND319" s="182"/>
      <c r="RNE319" s="134"/>
      <c r="RNF319" s="135"/>
      <c r="RNG319" s="111"/>
      <c r="RNH319" s="178"/>
      <c r="RNI319" s="178"/>
      <c r="RNJ319" s="178"/>
      <c r="RNK319" s="178"/>
      <c r="RNL319" s="179"/>
      <c r="RNM319" s="73"/>
      <c r="RNN319" s="73"/>
      <c r="RNO319" s="180"/>
      <c r="RNP319" s="75"/>
      <c r="RNQ319" s="76"/>
      <c r="RNR319" s="180"/>
      <c r="RNS319" s="180"/>
      <c r="RNT319" s="180"/>
      <c r="RNU319" s="75"/>
      <c r="RNV319" s="76"/>
      <c r="RNW319" s="181"/>
      <c r="RNX319" s="181"/>
      <c r="RNY319" s="182"/>
      <c r="RNZ319" s="134"/>
      <c r="ROA319" s="135"/>
      <c r="ROB319" s="111"/>
      <c r="ROC319" s="178"/>
      <c r="ROD319" s="178"/>
      <c r="ROE319" s="178"/>
      <c r="ROF319" s="178"/>
      <c r="ROG319" s="179"/>
      <c r="ROH319" s="73"/>
      <c r="ROI319" s="73"/>
      <c r="ROJ319" s="180"/>
      <c r="ROK319" s="75"/>
      <c r="ROL319" s="76"/>
      <c r="ROM319" s="180"/>
      <c r="RON319" s="180"/>
      <c r="ROO319" s="180"/>
      <c r="ROP319" s="75"/>
      <c r="ROQ319" s="76"/>
      <c r="ROR319" s="181"/>
      <c r="ROS319" s="181"/>
      <c r="ROT319" s="182"/>
      <c r="ROU319" s="134"/>
      <c r="ROV319" s="135"/>
      <c r="ROW319" s="111"/>
      <c r="ROX319" s="178"/>
      <c r="ROY319" s="178"/>
      <c r="ROZ319" s="178"/>
      <c r="RPA319" s="178"/>
      <c r="RPB319" s="179"/>
      <c r="RPC319" s="73"/>
      <c r="RPD319" s="73"/>
      <c r="RPE319" s="180"/>
      <c r="RPF319" s="75"/>
      <c r="RPG319" s="76"/>
      <c r="RPH319" s="180"/>
      <c r="RPI319" s="180"/>
      <c r="RPJ319" s="180"/>
      <c r="RPK319" s="75"/>
      <c r="RPL319" s="76"/>
      <c r="RPM319" s="181"/>
      <c r="RPN319" s="181"/>
      <c r="RPO319" s="182"/>
      <c r="RPP319" s="134"/>
      <c r="RPQ319" s="135"/>
      <c r="RPR319" s="111"/>
      <c r="RPS319" s="178"/>
      <c r="RPT319" s="178"/>
      <c r="RPU319" s="178"/>
      <c r="RPV319" s="178"/>
      <c r="RPW319" s="179"/>
      <c r="RPX319" s="73"/>
      <c r="RPY319" s="73"/>
      <c r="RPZ319" s="180"/>
      <c r="RQA319" s="75"/>
      <c r="RQB319" s="76"/>
      <c r="RQC319" s="180"/>
      <c r="RQD319" s="180"/>
      <c r="RQE319" s="180"/>
      <c r="RQF319" s="75"/>
      <c r="RQG319" s="76"/>
      <c r="RQH319" s="181"/>
      <c r="RQI319" s="181"/>
      <c r="RQJ319" s="182"/>
      <c r="RQK319" s="134"/>
      <c r="RQL319" s="135"/>
      <c r="RQM319" s="111"/>
      <c r="RQN319" s="178"/>
      <c r="RQO319" s="178"/>
      <c r="RQP319" s="178"/>
      <c r="RQQ319" s="178"/>
      <c r="RQR319" s="179"/>
      <c r="RQS319" s="73"/>
      <c r="RQT319" s="73"/>
      <c r="RQU319" s="180"/>
      <c r="RQV319" s="75"/>
      <c r="RQW319" s="76"/>
      <c r="RQX319" s="180"/>
      <c r="RQY319" s="180"/>
      <c r="RQZ319" s="180"/>
      <c r="RRA319" s="75"/>
      <c r="RRB319" s="76"/>
      <c r="RRC319" s="181"/>
      <c r="RRD319" s="181"/>
      <c r="RRE319" s="182"/>
      <c r="RRF319" s="134"/>
      <c r="RRG319" s="135"/>
      <c r="RRH319" s="111"/>
      <c r="RRI319" s="178"/>
      <c r="RRJ319" s="178"/>
      <c r="RRK319" s="178"/>
      <c r="RRL319" s="178"/>
      <c r="RRM319" s="179"/>
      <c r="RRN319" s="73"/>
      <c r="RRO319" s="73"/>
      <c r="RRP319" s="180"/>
      <c r="RRQ319" s="75"/>
      <c r="RRR319" s="76"/>
      <c r="RRS319" s="180"/>
      <c r="RRT319" s="180"/>
      <c r="RRU319" s="180"/>
      <c r="RRV319" s="75"/>
      <c r="RRW319" s="76"/>
      <c r="RRX319" s="181"/>
      <c r="RRY319" s="181"/>
      <c r="RRZ319" s="182"/>
      <c r="RSA319" s="134"/>
      <c r="RSB319" s="135"/>
      <c r="RSC319" s="111"/>
      <c r="RSD319" s="178"/>
      <c r="RSE319" s="178"/>
      <c r="RSF319" s="178"/>
      <c r="RSG319" s="178"/>
      <c r="RSH319" s="179"/>
      <c r="RSI319" s="73"/>
      <c r="RSJ319" s="73"/>
      <c r="RSK319" s="180"/>
      <c r="RSL319" s="75"/>
      <c r="RSM319" s="76"/>
      <c r="RSN319" s="180"/>
      <c r="RSO319" s="180"/>
      <c r="RSP319" s="180"/>
      <c r="RSQ319" s="75"/>
      <c r="RSR319" s="76"/>
      <c r="RSS319" s="181"/>
      <c r="RST319" s="181"/>
      <c r="RSU319" s="182"/>
      <c r="RSV319" s="134"/>
      <c r="RSW319" s="135"/>
      <c r="RSX319" s="111"/>
      <c r="RSY319" s="178"/>
      <c r="RSZ319" s="178"/>
      <c r="RTA319" s="178"/>
      <c r="RTB319" s="178"/>
      <c r="RTC319" s="179"/>
      <c r="RTD319" s="73"/>
      <c r="RTE319" s="73"/>
      <c r="RTF319" s="180"/>
      <c r="RTG319" s="75"/>
      <c r="RTH319" s="76"/>
      <c r="RTI319" s="180"/>
      <c r="RTJ319" s="180"/>
      <c r="RTK319" s="180"/>
      <c r="RTL319" s="75"/>
      <c r="RTM319" s="76"/>
      <c r="RTN319" s="181"/>
      <c r="RTO319" s="181"/>
      <c r="RTP319" s="182"/>
      <c r="RTQ319" s="134"/>
      <c r="RTR319" s="135"/>
      <c r="RTS319" s="111"/>
      <c r="RTT319" s="178"/>
      <c r="RTU319" s="178"/>
      <c r="RTV319" s="178"/>
      <c r="RTW319" s="178"/>
      <c r="RTX319" s="179"/>
      <c r="RTY319" s="73"/>
      <c r="RTZ319" s="73"/>
      <c r="RUA319" s="180"/>
      <c r="RUB319" s="75"/>
      <c r="RUC319" s="76"/>
      <c r="RUD319" s="180"/>
      <c r="RUE319" s="180"/>
      <c r="RUF319" s="180"/>
      <c r="RUG319" s="75"/>
      <c r="RUH319" s="76"/>
      <c r="RUI319" s="181"/>
      <c r="RUJ319" s="181"/>
      <c r="RUK319" s="182"/>
      <c r="RUL319" s="134"/>
      <c r="RUM319" s="135"/>
      <c r="RUN319" s="111"/>
      <c r="RUO319" s="178"/>
      <c r="RUP319" s="178"/>
      <c r="RUQ319" s="178"/>
      <c r="RUR319" s="178"/>
      <c r="RUS319" s="179"/>
      <c r="RUT319" s="73"/>
      <c r="RUU319" s="73"/>
      <c r="RUV319" s="180"/>
      <c r="RUW319" s="75"/>
      <c r="RUX319" s="76"/>
      <c r="RUY319" s="180"/>
      <c r="RUZ319" s="180"/>
      <c r="RVA319" s="180"/>
      <c r="RVB319" s="75"/>
      <c r="RVC319" s="76"/>
      <c r="RVD319" s="181"/>
      <c r="RVE319" s="181"/>
      <c r="RVF319" s="182"/>
      <c r="RVG319" s="134"/>
      <c r="RVH319" s="135"/>
      <c r="RVI319" s="111"/>
      <c r="RVJ319" s="178"/>
      <c r="RVK319" s="178"/>
      <c r="RVL319" s="178"/>
      <c r="RVM319" s="178"/>
      <c r="RVN319" s="179"/>
      <c r="RVO319" s="73"/>
      <c r="RVP319" s="73"/>
      <c r="RVQ319" s="180"/>
      <c r="RVR319" s="75"/>
      <c r="RVS319" s="76"/>
      <c r="RVT319" s="180"/>
      <c r="RVU319" s="180"/>
      <c r="RVV319" s="180"/>
      <c r="RVW319" s="75"/>
      <c r="RVX319" s="76"/>
      <c r="RVY319" s="181"/>
      <c r="RVZ319" s="181"/>
      <c r="RWA319" s="182"/>
      <c r="RWB319" s="134"/>
      <c r="RWC319" s="135"/>
      <c r="RWD319" s="111"/>
      <c r="RWE319" s="178"/>
      <c r="RWF319" s="178"/>
      <c r="RWG319" s="178"/>
      <c r="RWH319" s="178"/>
      <c r="RWI319" s="179"/>
      <c r="RWJ319" s="73"/>
      <c r="RWK319" s="73"/>
      <c r="RWL319" s="180"/>
      <c r="RWM319" s="75"/>
      <c r="RWN319" s="76"/>
      <c r="RWO319" s="180"/>
      <c r="RWP319" s="180"/>
      <c r="RWQ319" s="180"/>
      <c r="RWR319" s="75"/>
      <c r="RWS319" s="76"/>
      <c r="RWT319" s="181"/>
      <c r="RWU319" s="181"/>
      <c r="RWV319" s="182"/>
      <c r="RWW319" s="134"/>
      <c r="RWX319" s="135"/>
      <c r="RWY319" s="111"/>
      <c r="RWZ319" s="178"/>
      <c r="RXA319" s="178"/>
      <c r="RXB319" s="178"/>
      <c r="RXC319" s="178"/>
      <c r="RXD319" s="179"/>
      <c r="RXE319" s="73"/>
      <c r="RXF319" s="73"/>
      <c r="RXG319" s="180"/>
      <c r="RXH319" s="75"/>
      <c r="RXI319" s="76"/>
      <c r="RXJ319" s="180"/>
      <c r="RXK319" s="180"/>
      <c r="RXL319" s="180"/>
      <c r="RXM319" s="75"/>
      <c r="RXN319" s="76"/>
      <c r="RXO319" s="181"/>
      <c r="RXP319" s="181"/>
      <c r="RXQ319" s="182"/>
      <c r="RXR319" s="134"/>
      <c r="RXS319" s="135"/>
      <c r="RXT319" s="111"/>
      <c r="RXU319" s="178"/>
      <c r="RXV319" s="178"/>
      <c r="RXW319" s="178"/>
      <c r="RXX319" s="178"/>
      <c r="RXY319" s="179"/>
      <c r="RXZ319" s="73"/>
      <c r="RYA319" s="73"/>
      <c r="RYB319" s="180"/>
      <c r="RYC319" s="75"/>
      <c r="RYD319" s="76"/>
      <c r="RYE319" s="180"/>
      <c r="RYF319" s="180"/>
      <c r="RYG319" s="180"/>
      <c r="RYH319" s="75"/>
      <c r="RYI319" s="76"/>
      <c r="RYJ319" s="181"/>
      <c r="RYK319" s="181"/>
      <c r="RYL319" s="182"/>
      <c r="RYM319" s="134"/>
      <c r="RYN319" s="135"/>
      <c r="RYO319" s="111"/>
      <c r="RYP319" s="178"/>
      <c r="RYQ319" s="178"/>
      <c r="RYR319" s="178"/>
      <c r="RYS319" s="178"/>
      <c r="RYT319" s="179"/>
      <c r="RYU319" s="73"/>
      <c r="RYV319" s="73"/>
      <c r="RYW319" s="180"/>
      <c r="RYX319" s="75"/>
      <c r="RYY319" s="76"/>
      <c r="RYZ319" s="180"/>
      <c r="RZA319" s="180"/>
      <c r="RZB319" s="180"/>
      <c r="RZC319" s="75"/>
      <c r="RZD319" s="76"/>
      <c r="RZE319" s="181"/>
      <c r="RZF319" s="181"/>
      <c r="RZG319" s="182"/>
      <c r="RZH319" s="134"/>
      <c r="RZI319" s="135"/>
      <c r="RZJ319" s="111"/>
      <c r="RZK319" s="178"/>
      <c r="RZL319" s="178"/>
      <c r="RZM319" s="178"/>
      <c r="RZN319" s="178"/>
      <c r="RZO319" s="179"/>
      <c r="RZP319" s="73"/>
      <c r="RZQ319" s="73"/>
      <c r="RZR319" s="180"/>
      <c r="RZS319" s="75"/>
      <c r="RZT319" s="76"/>
      <c r="RZU319" s="180"/>
      <c r="RZV319" s="180"/>
      <c r="RZW319" s="180"/>
      <c r="RZX319" s="75"/>
      <c r="RZY319" s="76"/>
      <c r="RZZ319" s="181"/>
      <c r="SAA319" s="181"/>
      <c r="SAB319" s="182"/>
      <c r="SAC319" s="134"/>
      <c r="SAD319" s="135"/>
      <c r="SAE319" s="111"/>
      <c r="SAF319" s="178"/>
      <c r="SAG319" s="178"/>
      <c r="SAH319" s="178"/>
      <c r="SAI319" s="178"/>
      <c r="SAJ319" s="179"/>
      <c r="SAK319" s="73"/>
      <c r="SAL319" s="73"/>
      <c r="SAM319" s="180"/>
      <c r="SAN319" s="75"/>
      <c r="SAO319" s="76"/>
      <c r="SAP319" s="180"/>
      <c r="SAQ319" s="180"/>
      <c r="SAR319" s="180"/>
      <c r="SAS319" s="75"/>
      <c r="SAT319" s="76"/>
      <c r="SAU319" s="181"/>
      <c r="SAV319" s="181"/>
      <c r="SAW319" s="182"/>
      <c r="SAX319" s="134"/>
      <c r="SAY319" s="135"/>
      <c r="SAZ319" s="111"/>
      <c r="SBA319" s="178"/>
      <c r="SBB319" s="178"/>
      <c r="SBC319" s="178"/>
      <c r="SBD319" s="178"/>
      <c r="SBE319" s="179"/>
      <c r="SBF319" s="73"/>
      <c r="SBG319" s="73"/>
      <c r="SBH319" s="180"/>
      <c r="SBI319" s="75"/>
      <c r="SBJ319" s="76"/>
      <c r="SBK319" s="180"/>
      <c r="SBL319" s="180"/>
      <c r="SBM319" s="180"/>
      <c r="SBN319" s="75"/>
      <c r="SBO319" s="76"/>
      <c r="SBP319" s="181"/>
      <c r="SBQ319" s="181"/>
      <c r="SBR319" s="182"/>
      <c r="SBS319" s="134"/>
      <c r="SBT319" s="135"/>
      <c r="SBU319" s="111"/>
      <c r="SBV319" s="178"/>
      <c r="SBW319" s="178"/>
      <c r="SBX319" s="178"/>
      <c r="SBY319" s="178"/>
      <c r="SBZ319" s="179"/>
      <c r="SCA319" s="73"/>
      <c r="SCB319" s="73"/>
      <c r="SCC319" s="180"/>
      <c r="SCD319" s="75"/>
      <c r="SCE319" s="76"/>
      <c r="SCF319" s="180"/>
      <c r="SCG319" s="180"/>
      <c r="SCH319" s="180"/>
      <c r="SCI319" s="75"/>
      <c r="SCJ319" s="76"/>
      <c r="SCK319" s="181"/>
      <c r="SCL319" s="181"/>
      <c r="SCM319" s="182"/>
      <c r="SCN319" s="134"/>
      <c r="SCO319" s="135"/>
      <c r="SCP319" s="111"/>
      <c r="SCQ319" s="178"/>
      <c r="SCR319" s="178"/>
      <c r="SCS319" s="178"/>
      <c r="SCT319" s="178"/>
      <c r="SCU319" s="179"/>
      <c r="SCV319" s="73"/>
      <c r="SCW319" s="73"/>
      <c r="SCX319" s="180"/>
      <c r="SCY319" s="75"/>
      <c r="SCZ319" s="76"/>
      <c r="SDA319" s="180"/>
      <c r="SDB319" s="180"/>
      <c r="SDC319" s="180"/>
      <c r="SDD319" s="75"/>
      <c r="SDE319" s="76"/>
      <c r="SDF319" s="181"/>
      <c r="SDG319" s="181"/>
      <c r="SDH319" s="182"/>
      <c r="SDI319" s="134"/>
      <c r="SDJ319" s="135"/>
      <c r="SDK319" s="111"/>
      <c r="SDL319" s="178"/>
      <c r="SDM319" s="178"/>
      <c r="SDN319" s="178"/>
      <c r="SDO319" s="178"/>
      <c r="SDP319" s="179"/>
      <c r="SDQ319" s="73"/>
      <c r="SDR319" s="73"/>
      <c r="SDS319" s="180"/>
      <c r="SDT319" s="75"/>
      <c r="SDU319" s="76"/>
      <c r="SDV319" s="180"/>
      <c r="SDW319" s="180"/>
      <c r="SDX319" s="180"/>
      <c r="SDY319" s="75"/>
      <c r="SDZ319" s="76"/>
      <c r="SEA319" s="181"/>
      <c r="SEB319" s="181"/>
      <c r="SEC319" s="182"/>
      <c r="SED319" s="134"/>
      <c r="SEE319" s="135"/>
      <c r="SEF319" s="111"/>
      <c r="SEG319" s="178"/>
      <c r="SEH319" s="178"/>
      <c r="SEI319" s="178"/>
      <c r="SEJ319" s="178"/>
      <c r="SEK319" s="179"/>
      <c r="SEL319" s="73"/>
      <c r="SEM319" s="73"/>
      <c r="SEN319" s="180"/>
      <c r="SEO319" s="75"/>
      <c r="SEP319" s="76"/>
      <c r="SEQ319" s="180"/>
      <c r="SER319" s="180"/>
      <c r="SES319" s="180"/>
      <c r="SET319" s="75"/>
      <c r="SEU319" s="76"/>
      <c r="SEV319" s="181"/>
      <c r="SEW319" s="181"/>
      <c r="SEX319" s="182"/>
      <c r="SEY319" s="134"/>
      <c r="SEZ319" s="135"/>
      <c r="SFA319" s="111"/>
      <c r="SFB319" s="178"/>
      <c r="SFC319" s="178"/>
      <c r="SFD319" s="178"/>
      <c r="SFE319" s="178"/>
      <c r="SFF319" s="179"/>
      <c r="SFG319" s="73"/>
      <c r="SFH319" s="73"/>
      <c r="SFI319" s="180"/>
      <c r="SFJ319" s="75"/>
      <c r="SFK319" s="76"/>
      <c r="SFL319" s="180"/>
      <c r="SFM319" s="180"/>
      <c r="SFN319" s="180"/>
      <c r="SFO319" s="75"/>
      <c r="SFP319" s="76"/>
      <c r="SFQ319" s="181"/>
      <c r="SFR319" s="181"/>
      <c r="SFS319" s="182"/>
      <c r="SFT319" s="134"/>
      <c r="SFU319" s="135"/>
      <c r="SFV319" s="111"/>
      <c r="SFW319" s="178"/>
      <c r="SFX319" s="178"/>
      <c r="SFY319" s="178"/>
      <c r="SFZ319" s="178"/>
      <c r="SGA319" s="179"/>
      <c r="SGB319" s="73"/>
      <c r="SGC319" s="73"/>
      <c r="SGD319" s="180"/>
      <c r="SGE319" s="75"/>
      <c r="SGF319" s="76"/>
      <c r="SGG319" s="180"/>
      <c r="SGH319" s="180"/>
      <c r="SGI319" s="180"/>
      <c r="SGJ319" s="75"/>
      <c r="SGK319" s="76"/>
      <c r="SGL319" s="181"/>
      <c r="SGM319" s="181"/>
      <c r="SGN319" s="182"/>
      <c r="SGO319" s="134"/>
      <c r="SGP319" s="135"/>
      <c r="SGQ319" s="111"/>
      <c r="SGR319" s="178"/>
      <c r="SGS319" s="178"/>
      <c r="SGT319" s="178"/>
      <c r="SGU319" s="178"/>
      <c r="SGV319" s="179"/>
      <c r="SGW319" s="73"/>
      <c r="SGX319" s="73"/>
      <c r="SGY319" s="180"/>
      <c r="SGZ319" s="75"/>
      <c r="SHA319" s="76"/>
      <c r="SHB319" s="180"/>
      <c r="SHC319" s="180"/>
      <c r="SHD319" s="180"/>
      <c r="SHE319" s="75"/>
      <c r="SHF319" s="76"/>
      <c r="SHG319" s="181"/>
      <c r="SHH319" s="181"/>
      <c r="SHI319" s="182"/>
      <c r="SHJ319" s="134"/>
      <c r="SHK319" s="135"/>
      <c r="SHL319" s="111"/>
      <c r="SHM319" s="178"/>
      <c r="SHN319" s="178"/>
      <c r="SHO319" s="178"/>
      <c r="SHP319" s="178"/>
      <c r="SHQ319" s="179"/>
      <c r="SHR319" s="73"/>
      <c r="SHS319" s="73"/>
      <c r="SHT319" s="180"/>
      <c r="SHU319" s="75"/>
      <c r="SHV319" s="76"/>
      <c r="SHW319" s="180"/>
      <c r="SHX319" s="180"/>
      <c r="SHY319" s="180"/>
      <c r="SHZ319" s="75"/>
      <c r="SIA319" s="76"/>
      <c r="SIB319" s="181"/>
      <c r="SIC319" s="181"/>
      <c r="SID319" s="182"/>
      <c r="SIE319" s="134"/>
      <c r="SIF319" s="135"/>
      <c r="SIG319" s="111"/>
      <c r="SIH319" s="178"/>
      <c r="SII319" s="178"/>
      <c r="SIJ319" s="178"/>
      <c r="SIK319" s="178"/>
      <c r="SIL319" s="179"/>
      <c r="SIM319" s="73"/>
      <c r="SIN319" s="73"/>
      <c r="SIO319" s="180"/>
      <c r="SIP319" s="75"/>
      <c r="SIQ319" s="76"/>
      <c r="SIR319" s="180"/>
      <c r="SIS319" s="180"/>
      <c r="SIT319" s="180"/>
      <c r="SIU319" s="75"/>
      <c r="SIV319" s="76"/>
      <c r="SIW319" s="181"/>
      <c r="SIX319" s="181"/>
      <c r="SIY319" s="182"/>
      <c r="SIZ319" s="134"/>
      <c r="SJA319" s="135"/>
      <c r="SJB319" s="111"/>
      <c r="SJC319" s="178"/>
      <c r="SJD319" s="178"/>
      <c r="SJE319" s="178"/>
      <c r="SJF319" s="178"/>
      <c r="SJG319" s="179"/>
      <c r="SJH319" s="73"/>
      <c r="SJI319" s="73"/>
      <c r="SJJ319" s="180"/>
      <c r="SJK319" s="75"/>
      <c r="SJL319" s="76"/>
      <c r="SJM319" s="180"/>
      <c r="SJN319" s="180"/>
      <c r="SJO319" s="180"/>
      <c r="SJP319" s="75"/>
      <c r="SJQ319" s="76"/>
      <c r="SJR319" s="181"/>
      <c r="SJS319" s="181"/>
      <c r="SJT319" s="182"/>
      <c r="SJU319" s="134"/>
      <c r="SJV319" s="135"/>
      <c r="SJW319" s="111"/>
      <c r="SJX319" s="178"/>
      <c r="SJY319" s="178"/>
      <c r="SJZ319" s="178"/>
      <c r="SKA319" s="178"/>
      <c r="SKB319" s="179"/>
      <c r="SKC319" s="73"/>
      <c r="SKD319" s="73"/>
      <c r="SKE319" s="180"/>
      <c r="SKF319" s="75"/>
      <c r="SKG319" s="76"/>
      <c r="SKH319" s="180"/>
      <c r="SKI319" s="180"/>
      <c r="SKJ319" s="180"/>
      <c r="SKK319" s="75"/>
      <c r="SKL319" s="76"/>
      <c r="SKM319" s="181"/>
      <c r="SKN319" s="181"/>
      <c r="SKO319" s="182"/>
      <c r="SKP319" s="134"/>
      <c r="SKQ319" s="135"/>
      <c r="SKR319" s="111"/>
      <c r="SKS319" s="178"/>
      <c r="SKT319" s="178"/>
      <c r="SKU319" s="178"/>
      <c r="SKV319" s="178"/>
      <c r="SKW319" s="179"/>
      <c r="SKX319" s="73"/>
      <c r="SKY319" s="73"/>
      <c r="SKZ319" s="180"/>
      <c r="SLA319" s="75"/>
      <c r="SLB319" s="76"/>
      <c r="SLC319" s="180"/>
      <c r="SLD319" s="180"/>
      <c r="SLE319" s="180"/>
      <c r="SLF319" s="75"/>
      <c r="SLG319" s="76"/>
      <c r="SLH319" s="181"/>
      <c r="SLI319" s="181"/>
      <c r="SLJ319" s="182"/>
      <c r="SLK319" s="134"/>
      <c r="SLL319" s="135"/>
      <c r="SLM319" s="111"/>
      <c r="SLN319" s="178"/>
      <c r="SLO319" s="178"/>
      <c r="SLP319" s="178"/>
      <c r="SLQ319" s="178"/>
      <c r="SLR319" s="179"/>
      <c r="SLS319" s="73"/>
      <c r="SLT319" s="73"/>
      <c r="SLU319" s="180"/>
      <c r="SLV319" s="75"/>
      <c r="SLW319" s="76"/>
      <c r="SLX319" s="180"/>
      <c r="SLY319" s="180"/>
      <c r="SLZ319" s="180"/>
      <c r="SMA319" s="75"/>
      <c r="SMB319" s="76"/>
      <c r="SMC319" s="181"/>
      <c r="SMD319" s="181"/>
      <c r="SME319" s="182"/>
      <c r="SMF319" s="134"/>
      <c r="SMG319" s="135"/>
      <c r="SMH319" s="111"/>
      <c r="SMI319" s="178"/>
      <c r="SMJ319" s="178"/>
      <c r="SMK319" s="178"/>
      <c r="SML319" s="178"/>
      <c r="SMM319" s="179"/>
      <c r="SMN319" s="73"/>
      <c r="SMO319" s="73"/>
      <c r="SMP319" s="180"/>
      <c r="SMQ319" s="75"/>
      <c r="SMR319" s="76"/>
      <c r="SMS319" s="180"/>
      <c r="SMT319" s="180"/>
      <c r="SMU319" s="180"/>
      <c r="SMV319" s="75"/>
      <c r="SMW319" s="76"/>
      <c r="SMX319" s="181"/>
      <c r="SMY319" s="181"/>
      <c r="SMZ319" s="182"/>
      <c r="SNA319" s="134"/>
      <c r="SNB319" s="135"/>
      <c r="SNC319" s="111"/>
      <c r="SND319" s="178"/>
      <c r="SNE319" s="178"/>
      <c r="SNF319" s="178"/>
      <c r="SNG319" s="178"/>
      <c r="SNH319" s="179"/>
      <c r="SNI319" s="73"/>
      <c r="SNJ319" s="73"/>
      <c r="SNK319" s="180"/>
      <c r="SNL319" s="75"/>
      <c r="SNM319" s="76"/>
      <c r="SNN319" s="180"/>
      <c r="SNO319" s="180"/>
      <c r="SNP319" s="180"/>
      <c r="SNQ319" s="75"/>
      <c r="SNR319" s="76"/>
      <c r="SNS319" s="181"/>
      <c r="SNT319" s="181"/>
      <c r="SNU319" s="182"/>
      <c r="SNV319" s="134"/>
      <c r="SNW319" s="135"/>
      <c r="SNX319" s="111"/>
      <c r="SNY319" s="178"/>
      <c r="SNZ319" s="178"/>
      <c r="SOA319" s="178"/>
      <c r="SOB319" s="178"/>
      <c r="SOC319" s="179"/>
      <c r="SOD319" s="73"/>
      <c r="SOE319" s="73"/>
      <c r="SOF319" s="180"/>
      <c r="SOG319" s="75"/>
      <c r="SOH319" s="76"/>
      <c r="SOI319" s="180"/>
      <c r="SOJ319" s="180"/>
      <c r="SOK319" s="180"/>
      <c r="SOL319" s="75"/>
      <c r="SOM319" s="76"/>
      <c r="SON319" s="181"/>
      <c r="SOO319" s="181"/>
      <c r="SOP319" s="182"/>
      <c r="SOQ319" s="134"/>
      <c r="SOR319" s="135"/>
      <c r="SOS319" s="111"/>
      <c r="SOT319" s="178"/>
      <c r="SOU319" s="178"/>
      <c r="SOV319" s="178"/>
      <c r="SOW319" s="178"/>
      <c r="SOX319" s="179"/>
      <c r="SOY319" s="73"/>
      <c r="SOZ319" s="73"/>
      <c r="SPA319" s="180"/>
      <c r="SPB319" s="75"/>
      <c r="SPC319" s="76"/>
      <c r="SPD319" s="180"/>
      <c r="SPE319" s="180"/>
      <c r="SPF319" s="180"/>
      <c r="SPG319" s="75"/>
      <c r="SPH319" s="76"/>
      <c r="SPI319" s="181"/>
      <c r="SPJ319" s="181"/>
      <c r="SPK319" s="182"/>
      <c r="SPL319" s="134"/>
      <c r="SPM319" s="135"/>
      <c r="SPN319" s="111"/>
      <c r="SPO319" s="178"/>
      <c r="SPP319" s="178"/>
      <c r="SPQ319" s="178"/>
      <c r="SPR319" s="178"/>
      <c r="SPS319" s="179"/>
      <c r="SPT319" s="73"/>
      <c r="SPU319" s="73"/>
      <c r="SPV319" s="180"/>
      <c r="SPW319" s="75"/>
      <c r="SPX319" s="76"/>
      <c r="SPY319" s="180"/>
      <c r="SPZ319" s="180"/>
      <c r="SQA319" s="180"/>
      <c r="SQB319" s="75"/>
      <c r="SQC319" s="76"/>
      <c r="SQD319" s="181"/>
      <c r="SQE319" s="181"/>
      <c r="SQF319" s="182"/>
      <c r="SQG319" s="134"/>
      <c r="SQH319" s="135"/>
      <c r="SQI319" s="111"/>
      <c r="SQJ319" s="178"/>
      <c r="SQK319" s="178"/>
      <c r="SQL319" s="178"/>
      <c r="SQM319" s="178"/>
      <c r="SQN319" s="179"/>
      <c r="SQO319" s="73"/>
      <c r="SQP319" s="73"/>
      <c r="SQQ319" s="180"/>
      <c r="SQR319" s="75"/>
      <c r="SQS319" s="76"/>
      <c r="SQT319" s="180"/>
      <c r="SQU319" s="180"/>
      <c r="SQV319" s="180"/>
      <c r="SQW319" s="75"/>
      <c r="SQX319" s="76"/>
      <c r="SQY319" s="181"/>
      <c r="SQZ319" s="181"/>
      <c r="SRA319" s="182"/>
      <c r="SRB319" s="134"/>
      <c r="SRC319" s="135"/>
      <c r="SRD319" s="111"/>
      <c r="SRE319" s="178"/>
      <c r="SRF319" s="178"/>
      <c r="SRG319" s="178"/>
      <c r="SRH319" s="178"/>
      <c r="SRI319" s="179"/>
      <c r="SRJ319" s="73"/>
      <c r="SRK319" s="73"/>
      <c r="SRL319" s="180"/>
      <c r="SRM319" s="75"/>
      <c r="SRN319" s="76"/>
      <c r="SRO319" s="180"/>
      <c r="SRP319" s="180"/>
      <c r="SRQ319" s="180"/>
      <c r="SRR319" s="75"/>
      <c r="SRS319" s="76"/>
      <c r="SRT319" s="181"/>
      <c r="SRU319" s="181"/>
      <c r="SRV319" s="182"/>
      <c r="SRW319" s="134"/>
      <c r="SRX319" s="135"/>
      <c r="SRY319" s="111"/>
      <c r="SRZ319" s="178"/>
      <c r="SSA319" s="178"/>
      <c r="SSB319" s="178"/>
      <c r="SSC319" s="178"/>
      <c r="SSD319" s="179"/>
      <c r="SSE319" s="73"/>
      <c r="SSF319" s="73"/>
      <c r="SSG319" s="180"/>
      <c r="SSH319" s="75"/>
      <c r="SSI319" s="76"/>
      <c r="SSJ319" s="180"/>
      <c r="SSK319" s="180"/>
      <c r="SSL319" s="180"/>
      <c r="SSM319" s="75"/>
      <c r="SSN319" s="76"/>
      <c r="SSO319" s="181"/>
      <c r="SSP319" s="181"/>
      <c r="SSQ319" s="182"/>
      <c r="SSR319" s="134"/>
      <c r="SSS319" s="135"/>
      <c r="SST319" s="111"/>
      <c r="SSU319" s="178"/>
      <c r="SSV319" s="178"/>
      <c r="SSW319" s="178"/>
      <c r="SSX319" s="178"/>
      <c r="SSY319" s="179"/>
      <c r="SSZ319" s="73"/>
      <c r="STA319" s="73"/>
      <c r="STB319" s="180"/>
      <c r="STC319" s="75"/>
      <c r="STD319" s="76"/>
      <c r="STE319" s="180"/>
      <c r="STF319" s="180"/>
      <c r="STG319" s="180"/>
      <c r="STH319" s="75"/>
      <c r="STI319" s="76"/>
      <c r="STJ319" s="181"/>
      <c r="STK319" s="181"/>
      <c r="STL319" s="182"/>
      <c r="STM319" s="134"/>
      <c r="STN319" s="135"/>
      <c r="STO319" s="111"/>
      <c r="STP319" s="178"/>
      <c r="STQ319" s="178"/>
      <c r="STR319" s="178"/>
      <c r="STS319" s="178"/>
      <c r="STT319" s="179"/>
      <c r="STU319" s="73"/>
      <c r="STV319" s="73"/>
      <c r="STW319" s="180"/>
      <c r="STX319" s="75"/>
      <c r="STY319" s="76"/>
      <c r="STZ319" s="180"/>
      <c r="SUA319" s="180"/>
      <c r="SUB319" s="180"/>
      <c r="SUC319" s="75"/>
      <c r="SUD319" s="76"/>
      <c r="SUE319" s="181"/>
      <c r="SUF319" s="181"/>
      <c r="SUG319" s="182"/>
      <c r="SUH319" s="134"/>
      <c r="SUI319" s="135"/>
      <c r="SUJ319" s="111"/>
      <c r="SUK319" s="178"/>
      <c r="SUL319" s="178"/>
      <c r="SUM319" s="178"/>
      <c r="SUN319" s="178"/>
      <c r="SUO319" s="179"/>
      <c r="SUP319" s="73"/>
      <c r="SUQ319" s="73"/>
      <c r="SUR319" s="180"/>
      <c r="SUS319" s="75"/>
      <c r="SUT319" s="76"/>
      <c r="SUU319" s="180"/>
      <c r="SUV319" s="180"/>
      <c r="SUW319" s="180"/>
      <c r="SUX319" s="75"/>
      <c r="SUY319" s="76"/>
      <c r="SUZ319" s="181"/>
      <c r="SVA319" s="181"/>
      <c r="SVB319" s="182"/>
      <c r="SVC319" s="134"/>
      <c r="SVD319" s="135"/>
      <c r="SVE319" s="111"/>
      <c r="SVF319" s="178"/>
      <c r="SVG319" s="178"/>
      <c r="SVH319" s="178"/>
      <c r="SVI319" s="178"/>
      <c r="SVJ319" s="179"/>
      <c r="SVK319" s="73"/>
      <c r="SVL319" s="73"/>
      <c r="SVM319" s="180"/>
      <c r="SVN319" s="75"/>
      <c r="SVO319" s="76"/>
      <c r="SVP319" s="180"/>
      <c r="SVQ319" s="180"/>
      <c r="SVR319" s="180"/>
      <c r="SVS319" s="75"/>
      <c r="SVT319" s="76"/>
      <c r="SVU319" s="181"/>
      <c r="SVV319" s="181"/>
      <c r="SVW319" s="182"/>
      <c r="SVX319" s="134"/>
      <c r="SVY319" s="135"/>
      <c r="SVZ319" s="111"/>
      <c r="SWA319" s="178"/>
      <c r="SWB319" s="178"/>
      <c r="SWC319" s="178"/>
      <c r="SWD319" s="178"/>
      <c r="SWE319" s="179"/>
      <c r="SWF319" s="73"/>
      <c r="SWG319" s="73"/>
      <c r="SWH319" s="180"/>
      <c r="SWI319" s="75"/>
      <c r="SWJ319" s="76"/>
      <c r="SWK319" s="180"/>
      <c r="SWL319" s="180"/>
      <c r="SWM319" s="180"/>
      <c r="SWN319" s="75"/>
      <c r="SWO319" s="76"/>
      <c r="SWP319" s="181"/>
      <c r="SWQ319" s="181"/>
      <c r="SWR319" s="182"/>
      <c r="SWS319" s="134"/>
      <c r="SWT319" s="135"/>
      <c r="SWU319" s="111"/>
      <c r="SWV319" s="178"/>
      <c r="SWW319" s="178"/>
      <c r="SWX319" s="178"/>
      <c r="SWY319" s="178"/>
      <c r="SWZ319" s="179"/>
      <c r="SXA319" s="73"/>
      <c r="SXB319" s="73"/>
      <c r="SXC319" s="180"/>
      <c r="SXD319" s="75"/>
      <c r="SXE319" s="76"/>
      <c r="SXF319" s="180"/>
      <c r="SXG319" s="180"/>
      <c r="SXH319" s="180"/>
      <c r="SXI319" s="75"/>
      <c r="SXJ319" s="76"/>
      <c r="SXK319" s="181"/>
      <c r="SXL319" s="181"/>
      <c r="SXM319" s="182"/>
      <c r="SXN319" s="134"/>
      <c r="SXO319" s="135"/>
      <c r="SXP319" s="111"/>
      <c r="SXQ319" s="178"/>
      <c r="SXR319" s="178"/>
      <c r="SXS319" s="178"/>
      <c r="SXT319" s="178"/>
      <c r="SXU319" s="179"/>
      <c r="SXV319" s="73"/>
      <c r="SXW319" s="73"/>
      <c r="SXX319" s="180"/>
      <c r="SXY319" s="75"/>
      <c r="SXZ319" s="76"/>
      <c r="SYA319" s="180"/>
      <c r="SYB319" s="180"/>
      <c r="SYC319" s="180"/>
      <c r="SYD319" s="75"/>
      <c r="SYE319" s="76"/>
      <c r="SYF319" s="181"/>
      <c r="SYG319" s="181"/>
      <c r="SYH319" s="182"/>
      <c r="SYI319" s="134"/>
      <c r="SYJ319" s="135"/>
      <c r="SYK319" s="111"/>
      <c r="SYL319" s="178"/>
      <c r="SYM319" s="178"/>
      <c r="SYN319" s="178"/>
      <c r="SYO319" s="178"/>
      <c r="SYP319" s="179"/>
      <c r="SYQ319" s="73"/>
      <c r="SYR319" s="73"/>
      <c r="SYS319" s="180"/>
      <c r="SYT319" s="75"/>
      <c r="SYU319" s="76"/>
      <c r="SYV319" s="180"/>
      <c r="SYW319" s="180"/>
      <c r="SYX319" s="180"/>
      <c r="SYY319" s="75"/>
      <c r="SYZ319" s="76"/>
      <c r="SZA319" s="181"/>
      <c r="SZB319" s="181"/>
      <c r="SZC319" s="182"/>
      <c r="SZD319" s="134"/>
      <c r="SZE319" s="135"/>
      <c r="SZF319" s="111"/>
      <c r="SZG319" s="178"/>
      <c r="SZH319" s="178"/>
      <c r="SZI319" s="178"/>
      <c r="SZJ319" s="178"/>
      <c r="SZK319" s="179"/>
      <c r="SZL319" s="73"/>
      <c r="SZM319" s="73"/>
      <c r="SZN319" s="180"/>
      <c r="SZO319" s="75"/>
      <c r="SZP319" s="76"/>
      <c r="SZQ319" s="180"/>
      <c r="SZR319" s="180"/>
      <c r="SZS319" s="180"/>
      <c r="SZT319" s="75"/>
      <c r="SZU319" s="76"/>
      <c r="SZV319" s="181"/>
      <c r="SZW319" s="181"/>
      <c r="SZX319" s="182"/>
      <c r="SZY319" s="134"/>
      <c r="SZZ319" s="135"/>
      <c r="TAA319" s="111"/>
      <c r="TAB319" s="178"/>
      <c r="TAC319" s="178"/>
      <c r="TAD319" s="178"/>
      <c r="TAE319" s="178"/>
      <c r="TAF319" s="179"/>
      <c r="TAG319" s="73"/>
      <c r="TAH319" s="73"/>
      <c r="TAI319" s="180"/>
      <c r="TAJ319" s="75"/>
      <c r="TAK319" s="76"/>
      <c r="TAL319" s="180"/>
      <c r="TAM319" s="180"/>
      <c r="TAN319" s="180"/>
      <c r="TAO319" s="75"/>
      <c r="TAP319" s="76"/>
      <c r="TAQ319" s="181"/>
      <c r="TAR319" s="181"/>
      <c r="TAS319" s="182"/>
      <c r="TAT319" s="134"/>
      <c r="TAU319" s="135"/>
      <c r="TAV319" s="111"/>
      <c r="TAW319" s="178"/>
      <c r="TAX319" s="178"/>
      <c r="TAY319" s="178"/>
      <c r="TAZ319" s="178"/>
      <c r="TBA319" s="179"/>
      <c r="TBB319" s="73"/>
      <c r="TBC319" s="73"/>
      <c r="TBD319" s="180"/>
      <c r="TBE319" s="75"/>
      <c r="TBF319" s="76"/>
      <c r="TBG319" s="180"/>
      <c r="TBH319" s="180"/>
      <c r="TBI319" s="180"/>
      <c r="TBJ319" s="75"/>
      <c r="TBK319" s="76"/>
      <c r="TBL319" s="181"/>
      <c r="TBM319" s="181"/>
      <c r="TBN319" s="182"/>
      <c r="TBO319" s="134"/>
      <c r="TBP319" s="135"/>
      <c r="TBQ319" s="111"/>
      <c r="TBR319" s="178"/>
      <c r="TBS319" s="178"/>
      <c r="TBT319" s="178"/>
      <c r="TBU319" s="178"/>
      <c r="TBV319" s="179"/>
      <c r="TBW319" s="73"/>
      <c r="TBX319" s="73"/>
      <c r="TBY319" s="180"/>
      <c r="TBZ319" s="75"/>
      <c r="TCA319" s="76"/>
      <c r="TCB319" s="180"/>
      <c r="TCC319" s="180"/>
      <c r="TCD319" s="180"/>
      <c r="TCE319" s="75"/>
      <c r="TCF319" s="76"/>
      <c r="TCG319" s="181"/>
      <c r="TCH319" s="181"/>
      <c r="TCI319" s="182"/>
      <c r="TCJ319" s="134"/>
      <c r="TCK319" s="135"/>
      <c r="TCL319" s="111"/>
      <c r="TCM319" s="178"/>
      <c r="TCN319" s="178"/>
      <c r="TCO319" s="178"/>
      <c r="TCP319" s="178"/>
      <c r="TCQ319" s="179"/>
      <c r="TCR319" s="73"/>
      <c r="TCS319" s="73"/>
      <c r="TCT319" s="180"/>
      <c r="TCU319" s="75"/>
      <c r="TCV319" s="76"/>
      <c r="TCW319" s="180"/>
      <c r="TCX319" s="180"/>
      <c r="TCY319" s="180"/>
      <c r="TCZ319" s="75"/>
      <c r="TDA319" s="76"/>
      <c r="TDB319" s="181"/>
      <c r="TDC319" s="181"/>
      <c r="TDD319" s="182"/>
      <c r="TDE319" s="134"/>
      <c r="TDF319" s="135"/>
      <c r="TDG319" s="111"/>
      <c r="TDH319" s="178"/>
      <c r="TDI319" s="178"/>
      <c r="TDJ319" s="178"/>
      <c r="TDK319" s="178"/>
      <c r="TDL319" s="179"/>
      <c r="TDM319" s="73"/>
      <c r="TDN319" s="73"/>
      <c r="TDO319" s="180"/>
      <c r="TDP319" s="75"/>
      <c r="TDQ319" s="76"/>
      <c r="TDR319" s="180"/>
      <c r="TDS319" s="180"/>
      <c r="TDT319" s="180"/>
      <c r="TDU319" s="75"/>
      <c r="TDV319" s="76"/>
      <c r="TDW319" s="181"/>
      <c r="TDX319" s="181"/>
      <c r="TDY319" s="182"/>
      <c r="TDZ319" s="134"/>
      <c r="TEA319" s="135"/>
      <c r="TEB319" s="111"/>
      <c r="TEC319" s="178"/>
      <c r="TED319" s="178"/>
      <c r="TEE319" s="178"/>
      <c r="TEF319" s="178"/>
      <c r="TEG319" s="179"/>
      <c r="TEH319" s="73"/>
      <c r="TEI319" s="73"/>
      <c r="TEJ319" s="180"/>
      <c r="TEK319" s="75"/>
      <c r="TEL319" s="76"/>
      <c r="TEM319" s="180"/>
      <c r="TEN319" s="180"/>
      <c r="TEO319" s="180"/>
      <c r="TEP319" s="75"/>
      <c r="TEQ319" s="76"/>
      <c r="TER319" s="181"/>
      <c r="TES319" s="181"/>
      <c r="TET319" s="182"/>
      <c r="TEU319" s="134"/>
      <c r="TEV319" s="135"/>
      <c r="TEW319" s="111"/>
      <c r="TEX319" s="178"/>
      <c r="TEY319" s="178"/>
      <c r="TEZ319" s="178"/>
      <c r="TFA319" s="178"/>
      <c r="TFB319" s="179"/>
      <c r="TFC319" s="73"/>
      <c r="TFD319" s="73"/>
      <c r="TFE319" s="180"/>
      <c r="TFF319" s="75"/>
      <c r="TFG319" s="76"/>
      <c r="TFH319" s="180"/>
      <c r="TFI319" s="180"/>
      <c r="TFJ319" s="180"/>
      <c r="TFK319" s="75"/>
      <c r="TFL319" s="76"/>
      <c r="TFM319" s="181"/>
      <c r="TFN319" s="181"/>
      <c r="TFO319" s="182"/>
      <c r="TFP319" s="134"/>
      <c r="TFQ319" s="135"/>
      <c r="TFR319" s="111"/>
      <c r="TFS319" s="178"/>
      <c r="TFT319" s="178"/>
      <c r="TFU319" s="178"/>
      <c r="TFV319" s="178"/>
      <c r="TFW319" s="179"/>
      <c r="TFX319" s="73"/>
      <c r="TFY319" s="73"/>
      <c r="TFZ319" s="180"/>
      <c r="TGA319" s="75"/>
      <c r="TGB319" s="76"/>
      <c r="TGC319" s="180"/>
      <c r="TGD319" s="180"/>
      <c r="TGE319" s="180"/>
      <c r="TGF319" s="75"/>
      <c r="TGG319" s="76"/>
      <c r="TGH319" s="181"/>
      <c r="TGI319" s="181"/>
      <c r="TGJ319" s="182"/>
      <c r="TGK319" s="134"/>
      <c r="TGL319" s="135"/>
      <c r="TGM319" s="111"/>
      <c r="TGN319" s="178"/>
      <c r="TGO319" s="178"/>
      <c r="TGP319" s="178"/>
      <c r="TGQ319" s="178"/>
      <c r="TGR319" s="179"/>
      <c r="TGS319" s="73"/>
      <c r="TGT319" s="73"/>
      <c r="TGU319" s="180"/>
      <c r="TGV319" s="75"/>
      <c r="TGW319" s="76"/>
      <c r="TGX319" s="180"/>
      <c r="TGY319" s="180"/>
      <c r="TGZ319" s="180"/>
      <c r="THA319" s="75"/>
      <c r="THB319" s="76"/>
      <c r="THC319" s="181"/>
      <c r="THD319" s="181"/>
      <c r="THE319" s="182"/>
      <c r="THF319" s="134"/>
      <c r="THG319" s="135"/>
      <c r="THH319" s="111"/>
      <c r="THI319" s="178"/>
      <c r="THJ319" s="178"/>
      <c r="THK319" s="178"/>
      <c r="THL319" s="178"/>
      <c r="THM319" s="179"/>
      <c r="THN319" s="73"/>
      <c r="THO319" s="73"/>
      <c r="THP319" s="180"/>
      <c r="THQ319" s="75"/>
      <c r="THR319" s="76"/>
      <c r="THS319" s="180"/>
      <c r="THT319" s="180"/>
      <c r="THU319" s="180"/>
      <c r="THV319" s="75"/>
      <c r="THW319" s="76"/>
      <c r="THX319" s="181"/>
      <c r="THY319" s="181"/>
      <c r="THZ319" s="182"/>
      <c r="TIA319" s="134"/>
      <c r="TIB319" s="135"/>
      <c r="TIC319" s="111"/>
      <c r="TID319" s="178"/>
      <c r="TIE319" s="178"/>
      <c r="TIF319" s="178"/>
      <c r="TIG319" s="178"/>
      <c r="TIH319" s="179"/>
      <c r="TII319" s="73"/>
      <c r="TIJ319" s="73"/>
      <c r="TIK319" s="180"/>
      <c r="TIL319" s="75"/>
      <c r="TIM319" s="76"/>
      <c r="TIN319" s="180"/>
      <c r="TIO319" s="180"/>
      <c r="TIP319" s="180"/>
      <c r="TIQ319" s="75"/>
      <c r="TIR319" s="76"/>
      <c r="TIS319" s="181"/>
      <c r="TIT319" s="181"/>
      <c r="TIU319" s="182"/>
      <c r="TIV319" s="134"/>
      <c r="TIW319" s="135"/>
      <c r="TIX319" s="111"/>
      <c r="TIY319" s="178"/>
      <c r="TIZ319" s="178"/>
      <c r="TJA319" s="178"/>
      <c r="TJB319" s="178"/>
      <c r="TJC319" s="179"/>
      <c r="TJD319" s="73"/>
      <c r="TJE319" s="73"/>
      <c r="TJF319" s="180"/>
      <c r="TJG319" s="75"/>
      <c r="TJH319" s="76"/>
      <c r="TJI319" s="180"/>
      <c r="TJJ319" s="180"/>
      <c r="TJK319" s="180"/>
      <c r="TJL319" s="75"/>
      <c r="TJM319" s="76"/>
      <c r="TJN319" s="181"/>
      <c r="TJO319" s="181"/>
      <c r="TJP319" s="182"/>
      <c r="TJQ319" s="134"/>
      <c r="TJR319" s="135"/>
      <c r="TJS319" s="111"/>
      <c r="TJT319" s="178"/>
      <c r="TJU319" s="178"/>
      <c r="TJV319" s="178"/>
      <c r="TJW319" s="178"/>
      <c r="TJX319" s="179"/>
      <c r="TJY319" s="73"/>
      <c r="TJZ319" s="73"/>
      <c r="TKA319" s="180"/>
      <c r="TKB319" s="75"/>
      <c r="TKC319" s="76"/>
      <c r="TKD319" s="180"/>
      <c r="TKE319" s="180"/>
      <c r="TKF319" s="180"/>
      <c r="TKG319" s="75"/>
      <c r="TKH319" s="76"/>
      <c r="TKI319" s="181"/>
      <c r="TKJ319" s="181"/>
      <c r="TKK319" s="182"/>
      <c r="TKL319" s="134"/>
      <c r="TKM319" s="135"/>
      <c r="TKN319" s="111"/>
      <c r="TKO319" s="178"/>
      <c r="TKP319" s="178"/>
      <c r="TKQ319" s="178"/>
      <c r="TKR319" s="178"/>
      <c r="TKS319" s="179"/>
      <c r="TKT319" s="73"/>
      <c r="TKU319" s="73"/>
      <c r="TKV319" s="180"/>
      <c r="TKW319" s="75"/>
      <c r="TKX319" s="76"/>
      <c r="TKY319" s="180"/>
      <c r="TKZ319" s="180"/>
      <c r="TLA319" s="180"/>
      <c r="TLB319" s="75"/>
      <c r="TLC319" s="76"/>
      <c r="TLD319" s="181"/>
      <c r="TLE319" s="181"/>
      <c r="TLF319" s="182"/>
      <c r="TLG319" s="134"/>
      <c r="TLH319" s="135"/>
      <c r="TLI319" s="111"/>
      <c r="TLJ319" s="178"/>
      <c r="TLK319" s="178"/>
      <c r="TLL319" s="178"/>
      <c r="TLM319" s="178"/>
      <c r="TLN319" s="179"/>
      <c r="TLO319" s="73"/>
      <c r="TLP319" s="73"/>
      <c r="TLQ319" s="180"/>
      <c r="TLR319" s="75"/>
      <c r="TLS319" s="76"/>
      <c r="TLT319" s="180"/>
      <c r="TLU319" s="180"/>
      <c r="TLV319" s="180"/>
      <c r="TLW319" s="75"/>
      <c r="TLX319" s="76"/>
      <c r="TLY319" s="181"/>
      <c r="TLZ319" s="181"/>
      <c r="TMA319" s="182"/>
      <c r="TMB319" s="134"/>
      <c r="TMC319" s="135"/>
      <c r="TMD319" s="111"/>
      <c r="TME319" s="178"/>
      <c r="TMF319" s="178"/>
      <c r="TMG319" s="178"/>
      <c r="TMH319" s="178"/>
      <c r="TMI319" s="179"/>
      <c r="TMJ319" s="73"/>
      <c r="TMK319" s="73"/>
      <c r="TML319" s="180"/>
      <c r="TMM319" s="75"/>
      <c r="TMN319" s="76"/>
      <c r="TMO319" s="180"/>
      <c r="TMP319" s="180"/>
      <c r="TMQ319" s="180"/>
      <c r="TMR319" s="75"/>
      <c r="TMS319" s="76"/>
      <c r="TMT319" s="181"/>
      <c r="TMU319" s="181"/>
      <c r="TMV319" s="182"/>
      <c r="TMW319" s="134"/>
      <c r="TMX319" s="135"/>
      <c r="TMY319" s="111"/>
      <c r="TMZ319" s="178"/>
      <c r="TNA319" s="178"/>
      <c r="TNB319" s="178"/>
      <c r="TNC319" s="178"/>
      <c r="TND319" s="179"/>
      <c r="TNE319" s="73"/>
      <c r="TNF319" s="73"/>
      <c r="TNG319" s="180"/>
      <c r="TNH319" s="75"/>
      <c r="TNI319" s="76"/>
      <c r="TNJ319" s="180"/>
      <c r="TNK319" s="180"/>
      <c r="TNL319" s="180"/>
      <c r="TNM319" s="75"/>
      <c r="TNN319" s="76"/>
      <c r="TNO319" s="181"/>
      <c r="TNP319" s="181"/>
      <c r="TNQ319" s="182"/>
      <c r="TNR319" s="134"/>
      <c r="TNS319" s="135"/>
      <c r="TNT319" s="111"/>
      <c r="TNU319" s="178"/>
      <c r="TNV319" s="178"/>
      <c r="TNW319" s="178"/>
      <c r="TNX319" s="178"/>
      <c r="TNY319" s="179"/>
      <c r="TNZ319" s="73"/>
      <c r="TOA319" s="73"/>
      <c r="TOB319" s="180"/>
      <c r="TOC319" s="75"/>
      <c r="TOD319" s="76"/>
      <c r="TOE319" s="180"/>
      <c r="TOF319" s="180"/>
      <c r="TOG319" s="180"/>
      <c r="TOH319" s="75"/>
      <c r="TOI319" s="76"/>
      <c r="TOJ319" s="181"/>
      <c r="TOK319" s="181"/>
      <c r="TOL319" s="182"/>
      <c r="TOM319" s="134"/>
      <c r="TON319" s="135"/>
      <c r="TOO319" s="111"/>
      <c r="TOP319" s="178"/>
      <c r="TOQ319" s="178"/>
      <c r="TOR319" s="178"/>
      <c r="TOS319" s="178"/>
      <c r="TOT319" s="179"/>
      <c r="TOU319" s="73"/>
      <c r="TOV319" s="73"/>
      <c r="TOW319" s="180"/>
      <c r="TOX319" s="75"/>
      <c r="TOY319" s="76"/>
      <c r="TOZ319" s="180"/>
      <c r="TPA319" s="180"/>
      <c r="TPB319" s="180"/>
      <c r="TPC319" s="75"/>
      <c r="TPD319" s="76"/>
      <c r="TPE319" s="181"/>
      <c r="TPF319" s="181"/>
      <c r="TPG319" s="182"/>
      <c r="TPH319" s="134"/>
      <c r="TPI319" s="135"/>
      <c r="TPJ319" s="111"/>
      <c r="TPK319" s="178"/>
      <c r="TPL319" s="178"/>
      <c r="TPM319" s="178"/>
      <c r="TPN319" s="178"/>
      <c r="TPO319" s="179"/>
      <c r="TPP319" s="73"/>
      <c r="TPQ319" s="73"/>
      <c r="TPR319" s="180"/>
      <c r="TPS319" s="75"/>
      <c r="TPT319" s="76"/>
      <c r="TPU319" s="180"/>
      <c r="TPV319" s="180"/>
      <c r="TPW319" s="180"/>
      <c r="TPX319" s="75"/>
      <c r="TPY319" s="76"/>
      <c r="TPZ319" s="181"/>
      <c r="TQA319" s="181"/>
      <c r="TQB319" s="182"/>
      <c r="TQC319" s="134"/>
      <c r="TQD319" s="135"/>
      <c r="TQE319" s="111"/>
      <c r="TQF319" s="178"/>
      <c r="TQG319" s="178"/>
      <c r="TQH319" s="178"/>
      <c r="TQI319" s="178"/>
      <c r="TQJ319" s="179"/>
      <c r="TQK319" s="73"/>
      <c r="TQL319" s="73"/>
      <c r="TQM319" s="180"/>
      <c r="TQN319" s="75"/>
      <c r="TQO319" s="76"/>
      <c r="TQP319" s="180"/>
      <c r="TQQ319" s="180"/>
      <c r="TQR319" s="180"/>
      <c r="TQS319" s="75"/>
      <c r="TQT319" s="76"/>
      <c r="TQU319" s="181"/>
      <c r="TQV319" s="181"/>
      <c r="TQW319" s="182"/>
      <c r="TQX319" s="134"/>
      <c r="TQY319" s="135"/>
      <c r="TQZ319" s="111"/>
      <c r="TRA319" s="178"/>
      <c r="TRB319" s="178"/>
      <c r="TRC319" s="178"/>
      <c r="TRD319" s="178"/>
      <c r="TRE319" s="179"/>
      <c r="TRF319" s="73"/>
      <c r="TRG319" s="73"/>
      <c r="TRH319" s="180"/>
      <c r="TRI319" s="75"/>
      <c r="TRJ319" s="76"/>
      <c r="TRK319" s="180"/>
      <c r="TRL319" s="180"/>
      <c r="TRM319" s="180"/>
      <c r="TRN319" s="75"/>
      <c r="TRO319" s="76"/>
      <c r="TRP319" s="181"/>
      <c r="TRQ319" s="181"/>
      <c r="TRR319" s="182"/>
      <c r="TRS319" s="134"/>
      <c r="TRT319" s="135"/>
      <c r="TRU319" s="111"/>
      <c r="TRV319" s="178"/>
      <c r="TRW319" s="178"/>
      <c r="TRX319" s="178"/>
      <c r="TRY319" s="178"/>
      <c r="TRZ319" s="179"/>
      <c r="TSA319" s="73"/>
      <c r="TSB319" s="73"/>
      <c r="TSC319" s="180"/>
      <c r="TSD319" s="75"/>
      <c r="TSE319" s="76"/>
      <c r="TSF319" s="180"/>
      <c r="TSG319" s="180"/>
      <c r="TSH319" s="180"/>
      <c r="TSI319" s="75"/>
      <c r="TSJ319" s="76"/>
      <c r="TSK319" s="181"/>
      <c r="TSL319" s="181"/>
      <c r="TSM319" s="182"/>
      <c r="TSN319" s="134"/>
      <c r="TSO319" s="135"/>
      <c r="TSP319" s="111"/>
      <c r="TSQ319" s="178"/>
      <c r="TSR319" s="178"/>
      <c r="TSS319" s="178"/>
      <c r="TST319" s="178"/>
      <c r="TSU319" s="179"/>
      <c r="TSV319" s="73"/>
      <c r="TSW319" s="73"/>
      <c r="TSX319" s="180"/>
      <c r="TSY319" s="75"/>
      <c r="TSZ319" s="76"/>
      <c r="TTA319" s="180"/>
      <c r="TTB319" s="180"/>
      <c r="TTC319" s="180"/>
      <c r="TTD319" s="75"/>
      <c r="TTE319" s="76"/>
      <c r="TTF319" s="181"/>
      <c r="TTG319" s="181"/>
      <c r="TTH319" s="182"/>
      <c r="TTI319" s="134"/>
      <c r="TTJ319" s="135"/>
      <c r="TTK319" s="111"/>
      <c r="TTL319" s="178"/>
      <c r="TTM319" s="178"/>
      <c r="TTN319" s="178"/>
      <c r="TTO319" s="178"/>
      <c r="TTP319" s="179"/>
      <c r="TTQ319" s="73"/>
      <c r="TTR319" s="73"/>
      <c r="TTS319" s="180"/>
      <c r="TTT319" s="75"/>
      <c r="TTU319" s="76"/>
      <c r="TTV319" s="180"/>
      <c r="TTW319" s="180"/>
      <c r="TTX319" s="180"/>
      <c r="TTY319" s="75"/>
      <c r="TTZ319" s="76"/>
      <c r="TUA319" s="181"/>
      <c r="TUB319" s="181"/>
      <c r="TUC319" s="182"/>
      <c r="TUD319" s="134"/>
      <c r="TUE319" s="135"/>
      <c r="TUF319" s="111"/>
      <c r="TUG319" s="178"/>
      <c r="TUH319" s="178"/>
      <c r="TUI319" s="178"/>
      <c r="TUJ319" s="178"/>
      <c r="TUK319" s="179"/>
      <c r="TUL319" s="73"/>
      <c r="TUM319" s="73"/>
      <c r="TUN319" s="180"/>
      <c r="TUO319" s="75"/>
      <c r="TUP319" s="76"/>
      <c r="TUQ319" s="180"/>
      <c r="TUR319" s="180"/>
      <c r="TUS319" s="180"/>
      <c r="TUT319" s="75"/>
      <c r="TUU319" s="76"/>
      <c r="TUV319" s="181"/>
      <c r="TUW319" s="181"/>
      <c r="TUX319" s="182"/>
      <c r="TUY319" s="134"/>
      <c r="TUZ319" s="135"/>
      <c r="TVA319" s="111"/>
      <c r="TVB319" s="178"/>
      <c r="TVC319" s="178"/>
      <c r="TVD319" s="178"/>
      <c r="TVE319" s="178"/>
      <c r="TVF319" s="179"/>
      <c r="TVG319" s="73"/>
      <c r="TVH319" s="73"/>
      <c r="TVI319" s="180"/>
      <c r="TVJ319" s="75"/>
      <c r="TVK319" s="76"/>
      <c r="TVL319" s="180"/>
      <c r="TVM319" s="180"/>
      <c r="TVN319" s="180"/>
      <c r="TVO319" s="75"/>
      <c r="TVP319" s="76"/>
      <c r="TVQ319" s="181"/>
      <c r="TVR319" s="181"/>
      <c r="TVS319" s="182"/>
      <c r="TVT319" s="134"/>
      <c r="TVU319" s="135"/>
      <c r="TVV319" s="111"/>
      <c r="TVW319" s="178"/>
      <c r="TVX319" s="178"/>
      <c r="TVY319" s="178"/>
      <c r="TVZ319" s="178"/>
      <c r="TWA319" s="179"/>
      <c r="TWB319" s="73"/>
      <c r="TWC319" s="73"/>
      <c r="TWD319" s="180"/>
      <c r="TWE319" s="75"/>
      <c r="TWF319" s="76"/>
      <c r="TWG319" s="180"/>
      <c r="TWH319" s="180"/>
      <c r="TWI319" s="180"/>
      <c r="TWJ319" s="75"/>
      <c r="TWK319" s="76"/>
      <c r="TWL319" s="181"/>
      <c r="TWM319" s="181"/>
      <c r="TWN319" s="182"/>
      <c r="TWO319" s="134"/>
      <c r="TWP319" s="135"/>
      <c r="TWQ319" s="111"/>
      <c r="TWR319" s="178"/>
      <c r="TWS319" s="178"/>
      <c r="TWT319" s="178"/>
      <c r="TWU319" s="178"/>
      <c r="TWV319" s="179"/>
      <c r="TWW319" s="73"/>
      <c r="TWX319" s="73"/>
      <c r="TWY319" s="180"/>
      <c r="TWZ319" s="75"/>
      <c r="TXA319" s="76"/>
      <c r="TXB319" s="180"/>
      <c r="TXC319" s="180"/>
      <c r="TXD319" s="180"/>
      <c r="TXE319" s="75"/>
      <c r="TXF319" s="76"/>
      <c r="TXG319" s="181"/>
      <c r="TXH319" s="181"/>
      <c r="TXI319" s="182"/>
      <c r="TXJ319" s="134"/>
      <c r="TXK319" s="135"/>
      <c r="TXL319" s="111"/>
      <c r="TXM319" s="178"/>
      <c r="TXN319" s="178"/>
      <c r="TXO319" s="178"/>
      <c r="TXP319" s="178"/>
      <c r="TXQ319" s="179"/>
      <c r="TXR319" s="73"/>
      <c r="TXS319" s="73"/>
      <c r="TXT319" s="180"/>
      <c r="TXU319" s="75"/>
      <c r="TXV319" s="76"/>
      <c r="TXW319" s="180"/>
      <c r="TXX319" s="180"/>
      <c r="TXY319" s="180"/>
      <c r="TXZ319" s="75"/>
      <c r="TYA319" s="76"/>
      <c r="TYB319" s="181"/>
      <c r="TYC319" s="181"/>
      <c r="TYD319" s="182"/>
      <c r="TYE319" s="134"/>
      <c r="TYF319" s="135"/>
      <c r="TYG319" s="111"/>
      <c r="TYH319" s="178"/>
      <c r="TYI319" s="178"/>
      <c r="TYJ319" s="178"/>
      <c r="TYK319" s="178"/>
      <c r="TYL319" s="179"/>
      <c r="TYM319" s="73"/>
      <c r="TYN319" s="73"/>
      <c r="TYO319" s="180"/>
      <c r="TYP319" s="75"/>
      <c r="TYQ319" s="76"/>
      <c r="TYR319" s="180"/>
      <c r="TYS319" s="180"/>
      <c r="TYT319" s="180"/>
      <c r="TYU319" s="75"/>
      <c r="TYV319" s="76"/>
      <c r="TYW319" s="181"/>
      <c r="TYX319" s="181"/>
      <c r="TYY319" s="182"/>
      <c r="TYZ319" s="134"/>
      <c r="TZA319" s="135"/>
      <c r="TZB319" s="111"/>
      <c r="TZC319" s="178"/>
      <c r="TZD319" s="178"/>
      <c r="TZE319" s="178"/>
      <c r="TZF319" s="178"/>
      <c r="TZG319" s="179"/>
      <c r="TZH319" s="73"/>
      <c r="TZI319" s="73"/>
      <c r="TZJ319" s="180"/>
      <c r="TZK319" s="75"/>
      <c r="TZL319" s="76"/>
      <c r="TZM319" s="180"/>
      <c r="TZN319" s="180"/>
      <c r="TZO319" s="180"/>
      <c r="TZP319" s="75"/>
      <c r="TZQ319" s="76"/>
      <c r="TZR319" s="181"/>
      <c r="TZS319" s="181"/>
      <c r="TZT319" s="182"/>
      <c r="TZU319" s="134"/>
      <c r="TZV319" s="135"/>
      <c r="TZW319" s="111"/>
      <c r="TZX319" s="178"/>
      <c r="TZY319" s="178"/>
      <c r="TZZ319" s="178"/>
      <c r="UAA319" s="178"/>
      <c r="UAB319" s="179"/>
      <c r="UAC319" s="73"/>
      <c r="UAD319" s="73"/>
      <c r="UAE319" s="180"/>
      <c r="UAF319" s="75"/>
      <c r="UAG319" s="76"/>
      <c r="UAH319" s="180"/>
      <c r="UAI319" s="180"/>
      <c r="UAJ319" s="180"/>
      <c r="UAK319" s="75"/>
      <c r="UAL319" s="76"/>
      <c r="UAM319" s="181"/>
      <c r="UAN319" s="181"/>
      <c r="UAO319" s="182"/>
      <c r="UAP319" s="134"/>
      <c r="UAQ319" s="135"/>
      <c r="UAR319" s="111"/>
      <c r="UAS319" s="178"/>
      <c r="UAT319" s="178"/>
      <c r="UAU319" s="178"/>
      <c r="UAV319" s="178"/>
      <c r="UAW319" s="179"/>
      <c r="UAX319" s="73"/>
      <c r="UAY319" s="73"/>
      <c r="UAZ319" s="180"/>
      <c r="UBA319" s="75"/>
      <c r="UBB319" s="76"/>
      <c r="UBC319" s="180"/>
      <c r="UBD319" s="180"/>
      <c r="UBE319" s="180"/>
      <c r="UBF319" s="75"/>
      <c r="UBG319" s="76"/>
      <c r="UBH319" s="181"/>
      <c r="UBI319" s="181"/>
      <c r="UBJ319" s="182"/>
      <c r="UBK319" s="134"/>
      <c r="UBL319" s="135"/>
      <c r="UBM319" s="111"/>
      <c r="UBN319" s="178"/>
      <c r="UBO319" s="178"/>
      <c r="UBP319" s="178"/>
      <c r="UBQ319" s="178"/>
      <c r="UBR319" s="179"/>
      <c r="UBS319" s="73"/>
      <c r="UBT319" s="73"/>
      <c r="UBU319" s="180"/>
      <c r="UBV319" s="75"/>
      <c r="UBW319" s="76"/>
      <c r="UBX319" s="180"/>
      <c r="UBY319" s="180"/>
      <c r="UBZ319" s="180"/>
      <c r="UCA319" s="75"/>
      <c r="UCB319" s="76"/>
      <c r="UCC319" s="181"/>
      <c r="UCD319" s="181"/>
      <c r="UCE319" s="182"/>
      <c r="UCF319" s="134"/>
      <c r="UCG319" s="135"/>
      <c r="UCH319" s="111"/>
      <c r="UCI319" s="178"/>
      <c r="UCJ319" s="178"/>
      <c r="UCK319" s="178"/>
      <c r="UCL319" s="178"/>
      <c r="UCM319" s="179"/>
      <c r="UCN319" s="73"/>
      <c r="UCO319" s="73"/>
      <c r="UCP319" s="180"/>
      <c r="UCQ319" s="75"/>
      <c r="UCR319" s="76"/>
      <c r="UCS319" s="180"/>
      <c r="UCT319" s="180"/>
      <c r="UCU319" s="180"/>
      <c r="UCV319" s="75"/>
      <c r="UCW319" s="76"/>
      <c r="UCX319" s="181"/>
      <c r="UCY319" s="181"/>
      <c r="UCZ319" s="182"/>
      <c r="UDA319" s="134"/>
      <c r="UDB319" s="135"/>
      <c r="UDC319" s="111"/>
      <c r="UDD319" s="178"/>
      <c r="UDE319" s="178"/>
      <c r="UDF319" s="178"/>
      <c r="UDG319" s="178"/>
      <c r="UDH319" s="179"/>
      <c r="UDI319" s="73"/>
      <c r="UDJ319" s="73"/>
      <c r="UDK319" s="180"/>
      <c r="UDL319" s="75"/>
      <c r="UDM319" s="76"/>
      <c r="UDN319" s="180"/>
      <c r="UDO319" s="180"/>
      <c r="UDP319" s="180"/>
      <c r="UDQ319" s="75"/>
      <c r="UDR319" s="76"/>
      <c r="UDS319" s="181"/>
      <c r="UDT319" s="181"/>
      <c r="UDU319" s="182"/>
      <c r="UDV319" s="134"/>
      <c r="UDW319" s="135"/>
      <c r="UDX319" s="111"/>
      <c r="UDY319" s="178"/>
      <c r="UDZ319" s="178"/>
      <c r="UEA319" s="178"/>
      <c r="UEB319" s="178"/>
      <c r="UEC319" s="179"/>
      <c r="UED319" s="73"/>
      <c r="UEE319" s="73"/>
      <c r="UEF319" s="180"/>
      <c r="UEG319" s="75"/>
      <c r="UEH319" s="76"/>
      <c r="UEI319" s="180"/>
      <c r="UEJ319" s="180"/>
      <c r="UEK319" s="180"/>
      <c r="UEL319" s="75"/>
      <c r="UEM319" s="76"/>
      <c r="UEN319" s="181"/>
      <c r="UEO319" s="181"/>
      <c r="UEP319" s="182"/>
      <c r="UEQ319" s="134"/>
      <c r="UER319" s="135"/>
      <c r="UES319" s="111"/>
      <c r="UET319" s="178"/>
      <c r="UEU319" s="178"/>
      <c r="UEV319" s="178"/>
      <c r="UEW319" s="178"/>
      <c r="UEX319" s="179"/>
      <c r="UEY319" s="73"/>
      <c r="UEZ319" s="73"/>
      <c r="UFA319" s="180"/>
      <c r="UFB319" s="75"/>
      <c r="UFC319" s="76"/>
      <c r="UFD319" s="180"/>
      <c r="UFE319" s="180"/>
      <c r="UFF319" s="180"/>
      <c r="UFG319" s="75"/>
      <c r="UFH319" s="76"/>
      <c r="UFI319" s="181"/>
      <c r="UFJ319" s="181"/>
      <c r="UFK319" s="182"/>
      <c r="UFL319" s="134"/>
      <c r="UFM319" s="135"/>
      <c r="UFN319" s="111"/>
      <c r="UFO319" s="178"/>
      <c r="UFP319" s="178"/>
      <c r="UFQ319" s="178"/>
      <c r="UFR319" s="178"/>
      <c r="UFS319" s="179"/>
      <c r="UFT319" s="73"/>
      <c r="UFU319" s="73"/>
      <c r="UFV319" s="180"/>
      <c r="UFW319" s="75"/>
      <c r="UFX319" s="76"/>
      <c r="UFY319" s="180"/>
      <c r="UFZ319" s="180"/>
      <c r="UGA319" s="180"/>
      <c r="UGB319" s="75"/>
      <c r="UGC319" s="76"/>
      <c r="UGD319" s="181"/>
      <c r="UGE319" s="181"/>
      <c r="UGF319" s="182"/>
      <c r="UGG319" s="134"/>
      <c r="UGH319" s="135"/>
      <c r="UGI319" s="111"/>
      <c r="UGJ319" s="178"/>
      <c r="UGK319" s="178"/>
      <c r="UGL319" s="178"/>
      <c r="UGM319" s="178"/>
      <c r="UGN319" s="179"/>
      <c r="UGO319" s="73"/>
      <c r="UGP319" s="73"/>
      <c r="UGQ319" s="180"/>
      <c r="UGR319" s="75"/>
      <c r="UGS319" s="76"/>
      <c r="UGT319" s="180"/>
      <c r="UGU319" s="180"/>
      <c r="UGV319" s="180"/>
      <c r="UGW319" s="75"/>
      <c r="UGX319" s="76"/>
      <c r="UGY319" s="181"/>
      <c r="UGZ319" s="181"/>
      <c r="UHA319" s="182"/>
      <c r="UHB319" s="134"/>
      <c r="UHC319" s="135"/>
      <c r="UHD319" s="111"/>
      <c r="UHE319" s="178"/>
      <c r="UHF319" s="178"/>
      <c r="UHG319" s="178"/>
      <c r="UHH319" s="178"/>
      <c r="UHI319" s="179"/>
      <c r="UHJ319" s="73"/>
      <c r="UHK319" s="73"/>
      <c r="UHL319" s="180"/>
      <c r="UHM319" s="75"/>
      <c r="UHN319" s="76"/>
      <c r="UHO319" s="180"/>
      <c r="UHP319" s="180"/>
      <c r="UHQ319" s="180"/>
      <c r="UHR319" s="75"/>
      <c r="UHS319" s="76"/>
      <c r="UHT319" s="181"/>
      <c r="UHU319" s="181"/>
      <c r="UHV319" s="182"/>
      <c r="UHW319" s="134"/>
      <c r="UHX319" s="135"/>
      <c r="UHY319" s="111"/>
      <c r="UHZ319" s="178"/>
      <c r="UIA319" s="178"/>
      <c r="UIB319" s="178"/>
      <c r="UIC319" s="178"/>
      <c r="UID319" s="179"/>
      <c r="UIE319" s="73"/>
      <c r="UIF319" s="73"/>
      <c r="UIG319" s="180"/>
      <c r="UIH319" s="75"/>
      <c r="UII319" s="76"/>
      <c r="UIJ319" s="180"/>
      <c r="UIK319" s="180"/>
      <c r="UIL319" s="180"/>
      <c r="UIM319" s="75"/>
      <c r="UIN319" s="76"/>
      <c r="UIO319" s="181"/>
      <c r="UIP319" s="181"/>
      <c r="UIQ319" s="182"/>
      <c r="UIR319" s="134"/>
      <c r="UIS319" s="135"/>
      <c r="UIT319" s="111"/>
      <c r="UIU319" s="178"/>
      <c r="UIV319" s="178"/>
      <c r="UIW319" s="178"/>
      <c r="UIX319" s="178"/>
      <c r="UIY319" s="179"/>
      <c r="UIZ319" s="73"/>
      <c r="UJA319" s="73"/>
      <c r="UJB319" s="180"/>
      <c r="UJC319" s="75"/>
      <c r="UJD319" s="76"/>
      <c r="UJE319" s="180"/>
      <c r="UJF319" s="180"/>
      <c r="UJG319" s="180"/>
      <c r="UJH319" s="75"/>
      <c r="UJI319" s="76"/>
      <c r="UJJ319" s="181"/>
      <c r="UJK319" s="181"/>
      <c r="UJL319" s="182"/>
      <c r="UJM319" s="134"/>
      <c r="UJN319" s="135"/>
      <c r="UJO319" s="111"/>
      <c r="UJP319" s="178"/>
      <c r="UJQ319" s="178"/>
      <c r="UJR319" s="178"/>
      <c r="UJS319" s="178"/>
      <c r="UJT319" s="179"/>
      <c r="UJU319" s="73"/>
      <c r="UJV319" s="73"/>
      <c r="UJW319" s="180"/>
      <c r="UJX319" s="75"/>
      <c r="UJY319" s="76"/>
      <c r="UJZ319" s="180"/>
      <c r="UKA319" s="180"/>
      <c r="UKB319" s="180"/>
      <c r="UKC319" s="75"/>
      <c r="UKD319" s="76"/>
      <c r="UKE319" s="181"/>
      <c r="UKF319" s="181"/>
      <c r="UKG319" s="182"/>
      <c r="UKH319" s="134"/>
      <c r="UKI319" s="135"/>
      <c r="UKJ319" s="111"/>
      <c r="UKK319" s="178"/>
      <c r="UKL319" s="178"/>
      <c r="UKM319" s="178"/>
      <c r="UKN319" s="178"/>
      <c r="UKO319" s="179"/>
      <c r="UKP319" s="73"/>
      <c r="UKQ319" s="73"/>
      <c r="UKR319" s="180"/>
      <c r="UKS319" s="75"/>
      <c r="UKT319" s="76"/>
      <c r="UKU319" s="180"/>
      <c r="UKV319" s="180"/>
      <c r="UKW319" s="180"/>
      <c r="UKX319" s="75"/>
      <c r="UKY319" s="76"/>
      <c r="UKZ319" s="181"/>
      <c r="ULA319" s="181"/>
      <c r="ULB319" s="182"/>
      <c r="ULC319" s="134"/>
      <c r="ULD319" s="135"/>
      <c r="ULE319" s="111"/>
      <c r="ULF319" s="178"/>
      <c r="ULG319" s="178"/>
      <c r="ULH319" s="178"/>
      <c r="ULI319" s="178"/>
      <c r="ULJ319" s="179"/>
      <c r="ULK319" s="73"/>
      <c r="ULL319" s="73"/>
      <c r="ULM319" s="180"/>
      <c r="ULN319" s="75"/>
      <c r="ULO319" s="76"/>
      <c r="ULP319" s="180"/>
      <c r="ULQ319" s="180"/>
      <c r="ULR319" s="180"/>
      <c r="ULS319" s="75"/>
      <c r="ULT319" s="76"/>
      <c r="ULU319" s="181"/>
      <c r="ULV319" s="181"/>
      <c r="ULW319" s="182"/>
      <c r="ULX319" s="134"/>
      <c r="ULY319" s="135"/>
      <c r="ULZ319" s="111"/>
      <c r="UMA319" s="178"/>
      <c r="UMB319" s="178"/>
      <c r="UMC319" s="178"/>
      <c r="UMD319" s="178"/>
      <c r="UME319" s="179"/>
      <c r="UMF319" s="73"/>
      <c r="UMG319" s="73"/>
      <c r="UMH319" s="180"/>
      <c r="UMI319" s="75"/>
      <c r="UMJ319" s="76"/>
      <c r="UMK319" s="180"/>
      <c r="UML319" s="180"/>
      <c r="UMM319" s="180"/>
      <c r="UMN319" s="75"/>
      <c r="UMO319" s="76"/>
      <c r="UMP319" s="181"/>
      <c r="UMQ319" s="181"/>
      <c r="UMR319" s="182"/>
      <c r="UMS319" s="134"/>
      <c r="UMT319" s="135"/>
      <c r="UMU319" s="111"/>
      <c r="UMV319" s="178"/>
      <c r="UMW319" s="178"/>
      <c r="UMX319" s="178"/>
      <c r="UMY319" s="178"/>
      <c r="UMZ319" s="179"/>
      <c r="UNA319" s="73"/>
      <c r="UNB319" s="73"/>
      <c r="UNC319" s="180"/>
      <c r="UND319" s="75"/>
      <c r="UNE319" s="76"/>
      <c r="UNF319" s="180"/>
      <c r="UNG319" s="180"/>
      <c r="UNH319" s="180"/>
      <c r="UNI319" s="75"/>
      <c r="UNJ319" s="76"/>
      <c r="UNK319" s="181"/>
      <c r="UNL319" s="181"/>
      <c r="UNM319" s="182"/>
      <c r="UNN319" s="134"/>
      <c r="UNO319" s="135"/>
      <c r="UNP319" s="111"/>
      <c r="UNQ319" s="178"/>
      <c r="UNR319" s="178"/>
      <c r="UNS319" s="178"/>
      <c r="UNT319" s="178"/>
      <c r="UNU319" s="179"/>
      <c r="UNV319" s="73"/>
      <c r="UNW319" s="73"/>
      <c r="UNX319" s="180"/>
      <c r="UNY319" s="75"/>
      <c r="UNZ319" s="76"/>
      <c r="UOA319" s="180"/>
      <c r="UOB319" s="180"/>
      <c r="UOC319" s="180"/>
      <c r="UOD319" s="75"/>
      <c r="UOE319" s="76"/>
      <c r="UOF319" s="181"/>
      <c r="UOG319" s="181"/>
      <c r="UOH319" s="182"/>
      <c r="UOI319" s="134"/>
      <c r="UOJ319" s="135"/>
      <c r="UOK319" s="111"/>
      <c r="UOL319" s="178"/>
      <c r="UOM319" s="178"/>
      <c r="UON319" s="178"/>
      <c r="UOO319" s="178"/>
      <c r="UOP319" s="179"/>
      <c r="UOQ319" s="73"/>
      <c r="UOR319" s="73"/>
      <c r="UOS319" s="180"/>
      <c r="UOT319" s="75"/>
      <c r="UOU319" s="76"/>
      <c r="UOV319" s="180"/>
      <c r="UOW319" s="180"/>
      <c r="UOX319" s="180"/>
      <c r="UOY319" s="75"/>
      <c r="UOZ319" s="76"/>
      <c r="UPA319" s="181"/>
      <c r="UPB319" s="181"/>
      <c r="UPC319" s="182"/>
      <c r="UPD319" s="134"/>
      <c r="UPE319" s="135"/>
      <c r="UPF319" s="111"/>
      <c r="UPG319" s="178"/>
      <c r="UPH319" s="178"/>
      <c r="UPI319" s="178"/>
      <c r="UPJ319" s="178"/>
      <c r="UPK319" s="179"/>
      <c r="UPL319" s="73"/>
      <c r="UPM319" s="73"/>
      <c r="UPN319" s="180"/>
      <c r="UPO319" s="75"/>
      <c r="UPP319" s="76"/>
      <c r="UPQ319" s="180"/>
      <c r="UPR319" s="180"/>
      <c r="UPS319" s="180"/>
      <c r="UPT319" s="75"/>
      <c r="UPU319" s="76"/>
      <c r="UPV319" s="181"/>
      <c r="UPW319" s="181"/>
      <c r="UPX319" s="182"/>
      <c r="UPY319" s="134"/>
      <c r="UPZ319" s="135"/>
      <c r="UQA319" s="111"/>
      <c r="UQB319" s="178"/>
      <c r="UQC319" s="178"/>
      <c r="UQD319" s="178"/>
      <c r="UQE319" s="178"/>
      <c r="UQF319" s="179"/>
      <c r="UQG319" s="73"/>
      <c r="UQH319" s="73"/>
      <c r="UQI319" s="180"/>
      <c r="UQJ319" s="75"/>
      <c r="UQK319" s="76"/>
      <c r="UQL319" s="180"/>
      <c r="UQM319" s="180"/>
      <c r="UQN319" s="180"/>
      <c r="UQO319" s="75"/>
      <c r="UQP319" s="76"/>
      <c r="UQQ319" s="181"/>
      <c r="UQR319" s="181"/>
      <c r="UQS319" s="182"/>
      <c r="UQT319" s="134"/>
      <c r="UQU319" s="135"/>
      <c r="UQV319" s="111"/>
      <c r="UQW319" s="178"/>
      <c r="UQX319" s="178"/>
      <c r="UQY319" s="178"/>
      <c r="UQZ319" s="178"/>
      <c r="URA319" s="179"/>
      <c r="URB319" s="73"/>
      <c r="URC319" s="73"/>
      <c r="URD319" s="180"/>
      <c r="URE319" s="75"/>
      <c r="URF319" s="76"/>
      <c r="URG319" s="180"/>
      <c r="URH319" s="180"/>
      <c r="URI319" s="180"/>
      <c r="URJ319" s="75"/>
      <c r="URK319" s="76"/>
      <c r="URL319" s="181"/>
      <c r="URM319" s="181"/>
      <c r="URN319" s="182"/>
      <c r="URO319" s="134"/>
      <c r="URP319" s="135"/>
      <c r="URQ319" s="111"/>
      <c r="URR319" s="178"/>
      <c r="URS319" s="178"/>
      <c r="URT319" s="178"/>
      <c r="URU319" s="178"/>
      <c r="URV319" s="179"/>
      <c r="URW319" s="73"/>
      <c r="URX319" s="73"/>
      <c r="URY319" s="180"/>
      <c r="URZ319" s="75"/>
      <c r="USA319" s="76"/>
      <c r="USB319" s="180"/>
      <c r="USC319" s="180"/>
      <c r="USD319" s="180"/>
      <c r="USE319" s="75"/>
      <c r="USF319" s="76"/>
      <c r="USG319" s="181"/>
      <c r="USH319" s="181"/>
      <c r="USI319" s="182"/>
      <c r="USJ319" s="134"/>
      <c r="USK319" s="135"/>
      <c r="USL319" s="111"/>
      <c r="USM319" s="178"/>
      <c r="USN319" s="178"/>
      <c r="USO319" s="178"/>
      <c r="USP319" s="178"/>
      <c r="USQ319" s="179"/>
      <c r="USR319" s="73"/>
      <c r="USS319" s="73"/>
      <c r="UST319" s="180"/>
      <c r="USU319" s="75"/>
      <c r="USV319" s="76"/>
      <c r="USW319" s="180"/>
      <c r="USX319" s="180"/>
      <c r="USY319" s="180"/>
      <c r="USZ319" s="75"/>
      <c r="UTA319" s="76"/>
      <c r="UTB319" s="181"/>
      <c r="UTC319" s="181"/>
      <c r="UTD319" s="182"/>
      <c r="UTE319" s="134"/>
      <c r="UTF319" s="135"/>
      <c r="UTG319" s="111"/>
      <c r="UTH319" s="178"/>
      <c r="UTI319" s="178"/>
      <c r="UTJ319" s="178"/>
      <c r="UTK319" s="178"/>
      <c r="UTL319" s="179"/>
      <c r="UTM319" s="73"/>
      <c r="UTN319" s="73"/>
      <c r="UTO319" s="180"/>
      <c r="UTP319" s="75"/>
      <c r="UTQ319" s="76"/>
      <c r="UTR319" s="180"/>
      <c r="UTS319" s="180"/>
      <c r="UTT319" s="180"/>
      <c r="UTU319" s="75"/>
      <c r="UTV319" s="76"/>
      <c r="UTW319" s="181"/>
      <c r="UTX319" s="181"/>
      <c r="UTY319" s="182"/>
      <c r="UTZ319" s="134"/>
      <c r="UUA319" s="135"/>
      <c r="UUB319" s="111"/>
      <c r="UUC319" s="178"/>
      <c r="UUD319" s="178"/>
      <c r="UUE319" s="178"/>
      <c r="UUF319" s="178"/>
      <c r="UUG319" s="179"/>
      <c r="UUH319" s="73"/>
      <c r="UUI319" s="73"/>
      <c r="UUJ319" s="180"/>
      <c r="UUK319" s="75"/>
      <c r="UUL319" s="76"/>
      <c r="UUM319" s="180"/>
      <c r="UUN319" s="180"/>
      <c r="UUO319" s="180"/>
      <c r="UUP319" s="75"/>
      <c r="UUQ319" s="76"/>
      <c r="UUR319" s="181"/>
      <c r="UUS319" s="181"/>
      <c r="UUT319" s="182"/>
      <c r="UUU319" s="134"/>
      <c r="UUV319" s="135"/>
      <c r="UUW319" s="111"/>
      <c r="UUX319" s="178"/>
      <c r="UUY319" s="178"/>
      <c r="UUZ319" s="178"/>
      <c r="UVA319" s="178"/>
      <c r="UVB319" s="179"/>
      <c r="UVC319" s="73"/>
      <c r="UVD319" s="73"/>
      <c r="UVE319" s="180"/>
      <c r="UVF319" s="75"/>
      <c r="UVG319" s="76"/>
      <c r="UVH319" s="180"/>
      <c r="UVI319" s="180"/>
      <c r="UVJ319" s="180"/>
      <c r="UVK319" s="75"/>
      <c r="UVL319" s="76"/>
      <c r="UVM319" s="181"/>
      <c r="UVN319" s="181"/>
      <c r="UVO319" s="182"/>
      <c r="UVP319" s="134"/>
      <c r="UVQ319" s="135"/>
      <c r="UVR319" s="111"/>
      <c r="UVS319" s="178"/>
      <c r="UVT319" s="178"/>
      <c r="UVU319" s="178"/>
      <c r="UVV319" s="178"/>
      <c r="UVW319" s="179"/>
      <c r="UVX319" s="73"/>
      <c r="UVY319" s="73"/>
      <c r="UVZ319" s="180"/>
      <c r="UWA319" s="75"/>
      <c r="UWB319" s="76"/>
      <c r="UWC319" s="180"/>
      <c r="UWD319" s="180"/>
      <c r="UWE319" s="180"/>
      <c r="UWF319" s="75"/>
      <c r="UWG319" s="76"/>
      <c r="UWH319" s="181"/>
      <c r="UWI319" s="181"/>
      <c r="UWJ319" s="182"/>
      <c r="UWK319" s="134"/>
      <c r="UWL319" s="135"/>
      <c r="UWM319" s="111"/>
      <c r="UWN319" s="178"/>
      <c r="UWO319" s="178"/>
      <c r="UWP319" s="178"/>
      <c r="UWQ319" s="178"/>
      <c r="UWR319" s="179"/>
      <c r="UWS319" s="73"/>
      <c r="UWT319" s="73"/>
      <c r="UWU319" s="180"/>
      <c r="UWV319" s="75"/>
      <c r="UWW319" s="76"/>
      <c r="UWX319" s="180"/>
      <c r="UWY319" s="180"/>
      <c r="UWZ319" s="180"/>
      <c r="UXA319" s="75"/>
      <c r="UXB319" s="76"/>
      <c r="UXC319" s="181"/>
      <c r="UXD319" s="181"/>
      <c r="UXE319" s="182"/>
      <c r="UXF319" s="134"/>
      <c r="UXG319" s="135"/>
      <c r="UXH319" s="111"/>
      <c r="UXI319" s="178"/>
      <c r="UXJ319" s="178"/>
      <c r="UXK319" s="178"/>
      <c r="UXL319" s="178"/>
      <c r="UXM319" s="179"/>
      <c r="UXN319" s="73"/>
      <c r="UXO319" s="73"/>
      <c r="UXP319" s="180"/>
      <c r="UXQ319" s="75"/>
      <c r="UXR319" s="76"/>
      <c r="UXS319" s="180"/>
      <c r="UXT319" s="180"/>
      <c r="UXU319" s="180"/>
      <c r="UXV319" s="75"/>
      <c r="UXW319" s="76"/>
      <c r="UXX319" s="181"/>
      <c r="UXY319" s="181"/>
      <c r="UXZ319" s="182"/>
      <c r="UYA319" s="134"/>
      <c r="UYB319" s="135"/>
      <c r="UYC319" s="111"/>
      <c r="UYD319" s="178"/>
      <c r="UYE319" s="178"/>
      <c r="UYF319" s="178"/>
      <c r="UYG319" s="178"/>
      <c r="UYH319" s="179"/>
      <c r="UYI319" s="73"/>
      <c r="UYJ319" s="73"/>
      <c r="UYK319" s="180"/>
      <c r="UYL319" s="75"/>
      <c r="UYM319" s="76"/>
      <c r="UYN319" s="180"/>
      <c r="UYO319" s="180"/>
      <c r="UYP319" s="180"/>
      <c r="UYQ319" s="75"/>
      <c r="UYR319" s="76"/>
      <c r="UYS319" s="181"/>
      <c r="UYT319" s="181"/>
      <c r="UYU319" s="182"/>
      <c r="UYV319" s="134"/>
      <c r="UYW319" s="135"/>
      <c r="UYX319" s="111"/>
      <c r="UYY319" s="178"/>
      <c r="UYZ319" s="178"/>
      <c r="UZA319" s="178"/>
      <c r="UZB319" s="178"/>
      <c r="UZC319" s="179"/>
      <c r="UZD319" s="73"/>
      <c r="UZE319" s="73"/>
      <c r="UZF319" s="180"/>
      <c r="UZG319" s="75"/>
      <c r="UZH319" s="76"/>
      <c r="UZI319" s="180"/>
      <c r="UZJ319" s="180"/>
      <c r="UZK319" s="180"/>
      <c r="UZL319" s="75"/>
      <c r="UZM319" s="76"/>
      <c r="UZN319" s="181"/>
      <c r="UZO319" s="181"/>
      <c r="UZP319" s="182"/>
      <c r="UZQ319" s="134"/>
      <c r="UZR319" s="135"/>
      <c r="UZS319" s="111"/>
      <c r="UZT319" s="178"/>
      <c r="UZU319" s="178"/>
      <c r="UZV319" s="178"/>
      <c r="UZW319" s="178"/>
      <c r="UZX319" s="179"/>
      <c r="UZY319" s="73"/>
      <c r="UZZ319" s="73"/>
      <c r="VAA319" s="180"/>
      <c r="VAB319" s="75"/>
      <c r="VAC319" s="76"/>
      <c r="VAD319" s="180"/>
      <c r="VAE319" s="180"/>
      <c r="VAF319" s="180"/>
      <c r="VAG319" s="75"/>
      <c r="VAH319" s="76"/>
      <c r="VAI319" s="181"/>
      <c r="VAJ319" s="181"/>
      <c r="VAK319" s="182"/>
      <c r="VAL319" s="134"/>
      <c r="VAM319" s="135"/>
      <c r="VAN319" s="111"/>
      <c r="VAO319" s="178"/>
      <c r="VAP319" s="178"/>
      <c r="VAQ319" s="178"/>
      <c r="VAR319" s="178"/>
      <c r="VAS319" s="179"/>
      <c r="VAT319" s="73"/>
      <c r="VAU319" s="73"/>
      <c r="VAV319" s="180"/>
      <c r="VAW319" s="75"/>
      <c r="VAX319" s="76"/>
      <c r="VAY319" s="180"/>
      <c r="VAZ319" s="180"/>
      <c r="VBA319" s="180"/>
      <c r="VBB319" s="75"/>
      <c r="VBC319" s="76"/>
      <c r="VBD319" s="181"/>
      <c r="VBE319" s="181"/>
      <c r="VBF319" s="182"/>
      <c r="VBG319" s="134"/>
      <c r="VBH319" s="135"/>
      <c r="VBI319" s="111"/>
      <c r="VBJ319" s="178"/>
      <c r="VBK319" s="178"/>
      <c r="VBL319" s="178"/>
      <c r="VBM319" s="178"/>
      <c r="VBN319" s="179"/>
      <c r="VBO319" s="73"/>
      <c r="VBP319" s="73"/>
      <c r="VBQ319" s="180"/>
      <c r="VBR319" s="75"/>
      <c r="VBS319" s="76"/>
      <c r="VBT319" s="180"/>
      <c r="VBU319" s="180"/>
      <c r="VBV319" s="180"/>
      <c r="VBW319" s="75"/>
      <c r="VBX319" s="76"/>
      <c r="VBY319" s="181"/>
      <c r="VBZ319" s="181"/>
      <c r="VCA319" s="182"/>
      <c r="VCB319" s="134"/>
      <c r="VCC319" s="135"/>
      <c r="VCD319" s="111"/>
      <c r="VCE319" s="178"/>
      <c r="VCF319" s="178"/>
      <c r="VCG319" s="178"/>
      <c r="VCH319" s="178"/>
      <c r="VCI319" s="179"/>
      <c r="VCJ319" s="73"/>
      <c r="VCK319" s="73"/>
      <c r="VCL319" s="180"/>
      <c r="VCM319" s="75"/>
      <c r="VCN319" s="76"/>
      <c r="VCO319" s="180"/>
      <c r="VCP319" s="180"/>
      <c r="VCQ319" s="180"/>
      <c r="VCR319" s="75"/>
      <c r="VCS319" s="76"/>
      <c r="VCT319" s="181"/>
      <c r="VCU319" s="181"/>
      <c r="VCV319" s="182"/>
      <c r="VCW319" s="134"/>
      <c r="VCX319" s="135"/>
      <c r="VCY319" s="111"/>
      <c r="VCZ319" s="178"/>
      <c r="VDA319" s="178"/>
      <c r="VDB319" s="178"/>
      <c r="VDC319" s="178"/>
      <c r="VDD319" s="179"/>
      <c r="VDE319" s="73"/>
      <c r="VDF319" s="73"/>
      <c r="VDG319" s="180"/>
      <c r="VDH319" s="75"/>
      <c r="VDI319" s="76"/>
      <c r="VDJ319" s="180"/>
      <c r="VDK319" s="180"/>
      <c r="VDL319" s="180"/>
      <c r="VDM319" s="75"/>
      <c r="VDN319" s="76"/>
      <c r="VDO319" s="181"/>
      <c r="VDP319" s="181"/>
      <c r="VDQ319" s="182"/>
      <c r="VDR319" s="134"/>
      <c r="VDS319" s="135"/>
      <c r="VDT319" s="111"/>
      <c r="VDU319" s="178"/>
      <c r="VDV319" s="178"/>
      <c r="VDW319" s="178"/>
      <c r="VDX319" s="178"/>
      <c r="VDY319" s="179"/>
      <c r="VDZ319" s="73"/>
      <c r="VEA319" s="73"/>
      <c r="VEB319" s="180"/>
      <c r="VEC319" s="75"/>
      <c r="VED319" s="76"/>
      <c r="VEE319" s="180"/>
      <c r="VEF319" s="180"/>
      <c r="VEG319" s="180"/>
      <c r="VEH319" s="75"/>
      <c r="VEI319" s="76"/>
      <c r="VEJ319" s="181"/>
      <c r="VEK319" s="181"/>
      <c r="VEL319" s="182"/>
      <c r="VEM319" s="134"/>
      <c r="VEN319" s="135"/>
      <c r="VEO319" s="111"/>
      <c r="VEP319" s="178"/>
      <c r="VEQ319" s="178"/>
      <c r="VER319" s="178"/>
      <c r="VES319" s="178"/>
      <c r="VET319" s="179"/>
      <c r="VEU319" s="73"/>
      <c r="VEV319" s="73"/>
      <c r="VEW319" s="180"/>
      <c r="VEX319" s="75"/>
      <c r="VEY319" s="76"/>
      <c r="VEZ319" s="180"/>
      <c r="VFA319" s="180"/>
      <c r="VFB319" s="180"/>
      <c r="VFC319" s="75"/>
      <c r="VFD319" s="76"/>
      <c r="VFE319" s="181"/>
      <c r="VFF319" s="181"/>
      <c r="VFG319" s="182"/>
      <c r="VFH319" s="134"/>
      <c r="VFI319" s="135"/>
      <c r="VFJ319" s="111"/>
      <c r="VFK319" s="178"/>
      <c r="VFL319" s="178"/>
      <c r="VFM319" s="178"/>
      <c r="VFN319" s="178"/>
      <c r="VFO319" s="179"/>
      <c r="VFP319" s="73"/>
      <c r="VFQ319" s="73"/>
      <c r="VFR319" s="180"/>
      <c r="VFS319" s="75"/>
      <c r="VFT319" s="76"/>
      <c r="VFU319" s="180"/>
      <c r="VFV319" s="180"/>
      <c r="VFW319" s="180"/>
      <c r="VFX319" s="75"/>
      <c r="VFY319" s="76"/>
      <c r="VFZ319" s="181"/>
      <c r="VGA319" s="181"/>
      <c r="VGB319" s="182"/>
      <c r="VGC319" s="134"/>
      <c r="VGD319" s="135"/>
      <c r="VGE319" s="111"/>
      <c r="VGF319" s="178"/>
      <c r="VGG319" s="178"/>
      <c r="VGH319" s="178"/>
      <c r="VGI319" s="178"/>
      <c r="VGJ319" s="179"/>
      <c r="VGK319" s="73"/>
      <c r="VGL319" s="73"/>
      <c r="VGM319" s="180"/>
      <c r="VGN319" s="75"/>
      <c r="VGO319" s="76"/>
      <c r="VGP319" s="180"/>
      <c r="VGQ319" s="180"/>
      <c r="VGR319" s="180"/>
      <c r="VGS319" s="75"/>
      <c r="VGT319" s="76"/>
      <c r="VGU319" s="181"/>
      <c r="VGV319" s="181"/>
      <c r="VGW319" s="182"/>
      <c r="VGX319" s="134"/>
      <c r="VGY319" s="135"/>
      <c r="VGZ319" s="111"/>
      <c r="VHA319" s="178"/>
      <c r="VHB319" s="178"/>
      <c r="VHC319" s="178"/>
      <c r="VHD319" s="178"/>
      <c r="VHE319" s="179"/>
      <c r="VHF319" s="73"/>
      <c r="VHG319" s="73"/>
      <c r="VHH319" s="180"/>
      <c r="VHI319" s="75"/>
      <c r="VHJ319" s="76"/>
      <c r="VHK319" s="180"/>
      <c r="VHL319" s="180"/>
      <c r="VHM319" s="180"/>
      <c r="VHN319" s="75"/>
      <c r="VHO319" s="76"/>
      <c r="VHP319" s="181"/>
      <c r="VHQ319" s="181"/>
      <c r="VHR319" s="182"/>
      <c r="VHS319" s="134"/>
      <c r="VHT319" s="135"/>
      <c r="VHU319" s="111"/>
      <c r="VHV319" s="178"/>
      <c r="VHW319" s="178"/>
      <c r="VHX319" s="178"/>
      <c r="VHY319" s="178"/>
      <c r="VHZ319" s="179"/>
      <c r="VIA319" s="73"/>
      <c r="VIB319" s="73"/>
      <c r="VIC319" s="180"/>
      <c r="VID319" s="75"/>
      <c r="VIE319" s="76"/>
      <c r="VIF319" s="180"/>
      <c r="VIG319" s="180"/>
      <c r="VIH319" s="180"/>
      <c r="VII319" s="75"/>
      <c r="VIJ319" s="76"/>
      <c r="VIK319" s="181"/>
      <c r="VIL319" s="181"/>
      <c r="VIM319" s="182"/>
      <c r="VIN319" s="134"/>
      <c r="VIO319" s="135"/>
      <c r="VIP319" s="111"/>
      <c r="VIQ319" s="178"/>
      <c r="VIR319" s="178"/>
      <c r="VIS319" s="178"/>
      <c r="VIT319" s="178"/>
      <c r="VIU319" s="179"/>
      <c r="VIV319" s="73"/>
      <c r="VIW319" s="73"/>
      <c r="VIX319" s="180"/>
      <c r="VIY319" s="75"/>
      <c r="VIZ319" s="76"/>
      <c r="VJA319" s="180"/>
      <c r="VJB319" s="180"/>
      <c r="VJC319" s="180"/>
      <c r="VJD319" s="75"/>
      <c r="VJE319" s="76"/>
      <c r="VJF319" s="181"/>
      <c r="VJG319" s="181"/>
      <c r="VJH319" s="182"/>
      <c r="VJI319" s="134"/>
      <c r="VJJ319" s="135"/>
      <c r="VJK319" s="111"/>
      <c r="VJL319" s="178"/>
      <c r="VJM319" s="178"/>
      <c r="VJN319" s="178"/>
      <c r="VJO319" s="178"/>
      <c r="VJP319" s="179"/>
      <c r="VJQ319" s="73"/>
      <c r="VJR319" s="73"/>
      <c r="VJS319" s="180"/>
      <c r="VJT319" s="75"/>
      <c r="VJU319" s="76"/>
      <c r="VJV319" s="180"/>
      <c r="VJW319" s="180"/>
      <c r="VJX319" s="180"/>
      <c r="VJY319" s="75"/>
      <c r="VJZ319" s="76"/>
      <c r="VKA319" s="181"/>
      <c r="VKB319" s="181"/>
      <c r="VKC319" s="182"/>
      <c r="VKD319" s="134"/>
      <c r="VKE319" s="135"/>
      <c r="VKF319" s="111"/>
      <c r="VKG319" s="178"/>
      <c r="VKH319" s="178"/>
      <c r="VKI319" s="178"/>
      <c r="VKJ319" s="178"/>
      <c r="VKK319" s="179"/>
      <c r="VKL319" s="73"/>
      <c r="VKM319" s="73"/>
      <c r="VKN319" s="180"/>
      <c r="VKO319" s="75"/>
      <c r="VKP319" s="76"/>
      <c r="VKQ319" s="180"/>
      <c r="VKR319" s="180"/>
      <c r="VKS319" s="180"/>
      <c r="VKT319" s="75"/>
      <c r="VKU319" s="76"/>
      <c r="VKV319" s="181"/>
      <c r="VKW319" s="181"/>
      <c r="VKX319" s="182"/>
      <c r="VKY319" s="134"/>
      <c r="VKZ319" s="135"/>
      <c r="VLA319" s="111"/>
      <c r="VLB319" s="178"/>
      <c r="VLC319" s="178"/>
      <c r="VLD319" s="178"/>
      <c r="VLE319" s="178"/>
      <c r="VLF319" s="179"/>
      <c r="VLG319" s="73"/>
      <c r="VLH319" s="73"/>
      <c r="VLI319" s="180"/>
      <c r="VLJ319" s="75"/>
      <c r="VLK319" s="76"/>
      <c r="VLL319" s="180"/>
      <c r="VLM319" s="180"/>
      <c r="VLN319" s="180"/>
      <c r="VLO319" s="75"/>
      <c r="VLP319" s="76"/>
      <c r="VLQ319" s="181"/>
      <c r="VLR319" s="181"/>
      <c r="VLS319" s="182"/>
      <c r="VLT319" s="134"/>
      <c r="VLU319" s="135"/>
      <c r="VLV319" s="111"/>
      <c r="VLW319" s="178"/>
      <c r="VLX319" s="178"/>
      <c r="VLY319" s="178"/>
      <c r="VLZ319" s="178"/>
      <c r="VMA319" s="179"/>
      <c r="VMB319" s="73"/>
      <c r="VMC319" s="73"/>
      <c r="VMD319" s="180"/>
      <c r="VME319" s="75"/>
      <c r="VMF319" s="76"/>
      <c r="VMG319" s="180"/>
      <c r="VMH319" s="180"/>
      <c r="VMI319" s="180"/>
      <c r="VMJ319" s="75"/>
      <c r="VMK319" s="76"/>
      <c r="VML319" s="181"/>
      <c r="VMM319" s="181"/>
      <c r="VMN319" s="182"/>
      <c r="VMO319" s="134"/>
      <c r="VMP319" s="135"/>
      <c r="VMQ319" s="111"/>
      <c r="VMR319" s="178"/>
      <c r="VMS319" s="178"/>
      <c r="VMT319" s="178"/>
      <c r="VMU319" s="178"/>
      <c r="VMV319" s="179"/>
      <c r="VMW319" s="73"/>
      <c r="VMX319" s="73"/>
      <c r="VMY319" s="180"/>
      <c r="VMZ319" s="75"/>
      <c r="VNA319" s="76"/>
      <c r="VNB319" s="180"/>
      <c r="VNC319" s="180"/>
      <c r="VND319" s="180"/>
      <c r="VNE319" s="75"/>
      <c r="VNF319" s="76"/>
      <c r="VNG319" s="181"/>
      <c r="VNH319" s="181"/>
      <c r="VNI319" s="182"/>
      <c r="VNJ319" s="134"/>
      <c r="VNK319" s="135"/>
      <c r="VNL319" s="111"/>
      <c r="VNM319" s="178"/>
      <c r="VNN319" s="178"/>
      <c r="VNO319" s="178"/>
      <c r="VNP319" s="178"/>
      <c r="VNQ319" s="179"/>
      <c r="VNR319" s="73"/>
      <c r="VNS319" s="73"/>
      <c r="VNT319" s="180"/>
      <c r="VNU319" s="75"/>
      <c r="VNV319" s="76"/>
      <c r="VNW319" s="180"/>
      <c r="VNX319" s="180"/>
      <c r="VNY319" s="180"/>
      <c r="VNZ319" s="75"/>
      <c r="VOA319" s="76"/>
      <c r="VOB319" s="181"/>
      <c r="VOC319" s="181"/>
      <c r="VOD319" s="182"/>
      <c r="VOE319" s="134"/>
      <c r="VOF319" s="135"/>
      <c r="VOG319" s="111"/>
      <c r="VOH319" s="178"/>
      <c r="VOI319" s="178"/>
      <c r="VOJ319" s="178"/>
      <c r="VOK319" s="178"/>
      <c r="VOL319" s="179"/>
      <c r="VOM319" s="73"/>
      <c r="VON319" s="73"/>
      <c r="VOO319" s="180"/>
      <c r="VOP319" s="75"/>
      <c r="VOQ319" s="76"/>
      <c r="VOR319" s="180"/>
      <c r="VOS319" s="180"/>
      <c r="VOT319" s="180"/>
      <c r="VOU319" s="75"/>
      <c r="VOV319" s="76"/>
      <c r="VOW319" s="181"/>
      <c r="VOX319" s="181"/>
      <c r="VOY319" s="182"/>
      <c r="VOZ319" s="134"/>
      <c r="VPA319" s="135"/>
      <c r="VPB319" s="111"/>
      <c r="VPC319" s="178"/>
      <c r="VPD319" s="178"/>
      <c r="VPE319" s="178"/>
      <c r="VPF319" s="178"/>
      <c r="VPG319" s="179"/>
      <c r="VPH319" s="73"/>
      <c r="VPI319" s="73"/>
      <c r="VPJ319" s="180"/>
      <c r="VPK319" s="75"/>
      <c r="VPL319" s="76"/>
      <c r="VPM319" s="180"/>
      <c r="VPN319" s="180"/>
      <c r="VPO319" s="180"/>
      <c r="VPP319" s="75"/>
      <c r="VPQ319" s="76"/>
      <c r="VPR319" s="181"/>
      <c r="VPS319" s="181"/>
      <c r="VPT319" s="182"/>
      <c r="VPU319" s="134"/>
      <c r="VPV319" s="135"/>
      <c r="VPW319" s="111"/>
      <c r="VPX319" s="178"/>
      <c r="VPY319" s="178"/>
      <c r="VPZ319" s="178"/>
      <c r="VQA319" s="178"/>
      <c r="VQB319" s="179"/>
      <c r="VQC319" s="73"/>
      <c r="VQD319" s="73"/>
      <c r="VQE319" s="180"/>
      <c r="VQF319" s="75"/>
      <c r="VQG319" s="76"/>
      <c r="VQH319" s="180"/>
      <c r="VQI319" s="180"/>
      <c r="VQJ319" s="180"/>
      <c r="VQK319" s="75"/>
      <c r="VQL319" s="76"/>
      <c r="VQM319" s="181"/>
      <c r="VQN319" s="181"/>
      <c r="VQO319" s="182"/>
      <c r="VQP319" s="134"/>
      <c r="VQQ319" s="135"/>
      <c r="VQR319" s="111"/>
      <c r="VQS319" s="178"/>
      <c r="VQT319" s="178"/>
      <c r="VQU319" s="178"/>
      <c r="VQV319" s="178"/>
      <c r="VQW319" s="179"/>
      <c r="VQX319" s="73"/>
      <c r="VQY319" s="73"/>
      <c r="VQZ319" s="180"/>
      <c r="VRA319" s="75"/>
      <c r="VRB319" s="76"/>
      <c r="VRC319" s="180"/>
      <c r="VRD319" s="180"/>
      <c r="VRE319" s="180"/>
      <c r="VRF319" s="75"/>
      <c r="VRG319" s="76"/>
      <c r="VRH319" s="181"/>
      <c r="VRI319" s="181"/>
      <c r="VRJ319" s="182"/>
      <c r="VRK319" s="134"/>
      <c r="VRL319" s="135"/>
      <c r="VRM319" s="111"/>
      <c r="VRN319" s="178"/>
      <c r="VRO319" s="178"/>
      <c r="VRP319" s="178"/>
      <c r="VRQ319" s="178"/>
      <c r="VRR319" s="179"/>
      <c r="VRS319" s="73"/>
      <c r="VRT319" s="73"/>
      <c r="VRU319" s="180"/>
      <c r="VRV319" s="75"/>
      <c r="VRW319" s="76"/>
      <c r="VRX319" s="180"/>
      <c r="VRY319" s="180"/>
      <c r="VRZ319" s="180"/>
      <c r="VSA319" s="75"/>
      <c r="VSB319" s="76"/>
      <c r="VSC319" s="181"/>
      <c r="VSD319" s="181"/>
      <c r="VSE319" s="182"/>
      <c r="VSF319" s="134"/>
      <c r="VSG319" s="135"/>
      <c r="VSH319" s="111"/>
      <c r="VSI319" s="178"/>
      <c r="VSJ319" s="178"/>
      <c r="VSK319" s="178"/>
      <c r="VSL319" s="178"/>
      <c r="VSM319" s="179"/>
      <c r="VSN319" s="73"/>
      <c r="VSO319" s="73"/>
      <c r="VSP319" s="180"/>
      <c r="VSQ319" s="75"/>
      <c r="VSR319" s="76"/>
      <c r="VSS319" s="180"/>
      <c r="VST319" s="180"/>
      <c r="VSU319" s="180"/>
      <c r="VSV319" s="75"/>
      <c r="VSW319" s="76"/>
      <c r="VSX319" s="181"/>
      <c r="VSY319" s="181"/>
      <c r="VSZ319" s="182"/>
      <c r="VTA319" s="134"/>
      <c r="VTB319" s="135"/>
      <c r="VTC319" s="111"/>
      <c r="VTD319" s="178"/>
      <c r="VTE319" s="178"/>
      <c r="VTF319" s="178"/>
      <c r="VTG319" s="178"/>
      <c r="VTH319" s="179"/>
      <c r="VTI319" s="73"/>
      <c r="VTJ319" s="73"/>
      <c r="VTK319" s="180"/>
      <c r="VTL319" s="75"/>
      <c r="VTM319" s="76"/>
      <c r="VTN319" s="180"/>
      <c r="VTO319" s="180"/>
      <c r="VTP319" s="180"/>
      <c r="VTQ319" s="75"/>
      <c r="VTR319" s="76"/>
      <c r="VTS319" s="181"/>
      <c r="VTT319" s="181"/>
      <c r="VTU319" s="182"/>
      <c r="VTV319" s="134"/>
      <c r="VTW319" s="135"/>
      <c r="VTX319" s="111"/>
      <c r="VTY319" s="178"/>
      <c r="VTZ319" s="178"/>
      <c r="VUA319" s="178"/>
      <c r="VUB319" s="178"/>
      <c r="VUC319" s="179"/>
      <c r="VUD319" s="73"/>
      <c r="VUE319" s="73"/>
      <c r="VUF319" s="180"/>
      <c r="VUG319" s="75"/>
      <c r="VUH319" s="76"/>
      <c r="VUI319" s="180"/>
      <c r="VUJ319" s="180"/>
      <c r="VUK319" s="180"/>
      <c r="VUL319" s="75"/>
      <c r="VUM319" s="76"/>
      <c r="VUN319" s="181"/>
      <c r="VUO319" s="181"/>
      <c r="VUP319" s="182"/>
      <c r="VUQ319" s="134"/>
      <c r="VUR319" s="135"/>
      <c r="VUS319" s="111"/>
      <c r="VUT319" s="178"/>
      <c r="VUU319" s="178"/>
      <c r="VUV319" s="178"/>
      <c r="VUW319" s="178"/>
      <c r="VUX319" s="179"/>
      <c r="VUY319" s="73"/>
      <c r="VUZ319" s="73"/>
      <c r="VVA319" s="180"/>
      <c r="VVB319" s="75"/>
      <c r="VVC319" s="76"/>
      <c r="VVD319" s="180"/>
      <c r="VVE319" s="180"/>
      <c r="VVF319" s="180"/>
      <c r="VVG319" s="75"/>
      <c r="VVH319" s="76"/>
      <c r="VVI319" s="181"/>
      <c r="VVJ319" s="181"/>
      <c r="VVK319" s="182"/>
      <c r="VVL319" s="134"/>
      <c r="VVM319" s="135"/>
      <c r="VVN319" s="111"/>
      <c r="VVO319" s="178"/>
      <c r="VVP319" s="178"/>
      <c r="VVQ319" s="178"/>
      <c r="VVR319" s="178"/>
      <c r="VVS319" s="179"/>
      <c r="VVT319" s="73"/>
      <c r="VVU319" s="73"/>
      <c r="VVV319" s="180"/>
      <c r="VVW319" s="75"/>
      <c r="VVX319" s="76"/>
      <c r="VVY319" s="180"/>
      <c r="VVZ319" s="180"/>
      <c r="VWA319" s="180"/>
      <c r="VWB319" s="75"/>
      <c r="VWC319" s="76"/>
      <c r="VWD319" s="181"/>
      <c r="VWE319" s="181"/>
      <c r="VWF319" s="182"/>
      <c r="VWG319" s="134"/>
      <c r="VWH319" s="135"/>
      <c r="VWI319" s="111"/>
      <c r="VWJ319" s="178"/>
      <c r="VWK319" s="178"/>
      <c r="VWL319" s="178"/>
      <c r="VWM319" s="178"/>
      <c r="VWN319" s="179"/>
      <c r="VWO319" s="73"/>
      <c r="VWP319" s="73"/>
      <c r="VWQ319" s="180"/>
      <c r="VWR319" s="75"/>
      <c r="VWS319" s="76"/>
      <c r="VWT319" s="180"/>
      <c r="VWU319" s="180"/>
      <c r="VWV319" s="180"/>
      <c r="VWW319" s="75"/>
      <c r="VWX319" s="76"/>
      <c r="VWY319" s="181"/>
      <c r="VWZ319" s="181"/>
      <c r="VXA319" s="182"/>
      <c r="VXB319" s="134"/>
      <c r="VXC319" s="135"/>
      <c r="VXD319" s="111"/>
      <c r="VXE319" s="178"/>
      <c r="VXF319" s="178"/>
      <c r="VXG319" s="178"/>
      <c r="VXH319" s="178"/>
      <c r="VXI319" s="179"/>
      <c r="VXJ319" s="73"/>
      <c r="VXK319" s="73"/>
      <c r="VXL319" s="180"/>
      <c r="VXM319" s="75"/>
      <c r="VXN319" s="76"/>
      <c r="VXO319" s="180"/>
      <c r="VXP319" s="180"/>
      <c r="VXQ319" s="180"/>
      <c r="VXR319" s="75"/>
      <c r="VXS319" s="76"/>
      <c r="VXT319" s="181"/>
      <c r="VXU319" s="181"/>
      <c r="VXV319" s="182"/>
      <c r="VXW319" s="134"/>
      <c r="VXX319" s="135"/>
      <c r="VXY319" s="111"/>
      <c r="VXZ319" s="178"/>
      <c r="VYA319" s="178"/>
      <c r="VYB319" s="178"/>
      <c r="VYC319" s="178"/>
      <c r="VYD319" s="179"/>
      <c r="VYE319" s="73"/>
      <c r="VYF319" s="73"/>
      <c r="VYG319" s="180"/>
      <c r="VYH319" s="75"/>
      <c r="VYI319" s="76"/>
      <c r="VYJ319" s="180"/>
      <c r="VYK319" s="180"/>
      <c r="VYL319" s="180"/>
      <c r="VYM319" s="75"/>
      <c r="VYN319" s="76"/>
      <c r="VYO319" s="181"/>
      <c r="VYP319" s="181"/>
      <c r="VYQ319" s="182"/>
      <c r="VYR319" s="134"/>
      <c r="VYS319" s="135"/>
      <c r="VYT319" s="111"/>
      <c r="VYU319" s="178"/>
      <c r="VYV319" s="178"/>
      <c r="VYW319" s="178"/>
      <c r="VYX319" s="178"/>
      <c r="VYY319" s="179"/>
      <c r="VYZ319" s="73"/>
      <c r="VZA319" s="73"/>
      <c r="VZB319" s="180"/>
      <c r="VZC319" s="75"/>
      <c r="VZD319" s="76"/>
      <c r="VZE319" s="180"/>
      <c r="VZF319" s="180"/>
      <c r="VZG319" s="180"/>
      <c r="VZH319" s="75"/>
      <c r="VZI319" s="76"/>
      <c r="VZJ319" s="181"/>
      <c r="VZK319" s="181"/>
      <c r="VZL319" s="182"/>
      <c r="VZM319" s="134"/>
      <c r="VZN319" s="135"/>
      <c r="VZO319" s="111"/>
      <c r="VZP319" s="178"/>
      <c r="VZQ319" s="178"/>
      <c r="VZR319" s="178"/>
      <c r="VZS319" s="178"/>
      <c r="VZT319" s="179"/>
      <c r="VZU319" s="73"/>
      <c r="VZV319" s="73"/>
      <c r="VZW319" s="180"/>
      <c r="VZX319" s="75"/>
      <c r="VZY319" s="76"/>
      <c r="VZZ319" s="180"/>
      <c r="WAA319" s="180"/>
      <c r="WAB319" s="180"/>
      <c r="WAC319" s="75"/>
      <c r="WAD319" s="76"/>
      <c r="WAE319" s="181"/>
      <c r="WAF319" s="181"/>
      <c r="WAG319" s="182"/>
      <c r="WAH319" s="134"/>
      <c r="WAI319" s="135"/>
      <c r="WAJ319" s="111"/>
      <c r="WAK319" s="178"/>
      <c r="WAL319" s="178"/>
      <c r="WAM319" s="178"/>
      <c r="WAN319" s="178"/>
      <c r="WAO319" s="179"/>
      <c r="WAP319" s="73"/>
      <c r="WAQ319" s="73"/>
      <c r="WAR319" s="180"/>
      <c r="WAS319" s="75"/>
      <c r="WAT319" s="76"/>
      <c r="WAU319" s="180"/>
      <c r="WAV319" s="180"/>
      <c r="WAW319" s="180"/>
      <c r="WAX319" s="75"/>
      <c r="WAY319" s="76"/>
      <c r="WAZ319" s="181"/>
      <c r="WBA319" s="181"/>
      <c r="WBB319" s="182"/>
      <c r="WBC319" s="134"/>
      <c r="WBD319" s="135"/>
      <c r="WBE319" s="111"/>
      <c r="WBF319" s="178"/>
      <c r="WBG319" s="178"/>
      <c r="WBH319" s="178"/>
      <c r="WBI319" s="178"/>
      <c r="WBJ319" s="179"/>
      <c r="WBK319" s="73"/>
      <c r="WBL319" s="73"/>
      <c r="WBM319" s="180"/>
      <c r="WBN319" s="75"/>
      <c r="WBO319" s="76"/>
      <c r="WBP319" s="180"/>
      <c r="WBQ319" s="180"/>
      <c r="WBR319" s="180"/>
      <c r="WBS319" s="75"/>
      <c r="WBT319" s="76"/>
      <c r="WBU319" s="181"/>
      <c r="WBV319" s="181"/>
      <c r="WBW319" s="182"/>
      <c r="WBX319" s="134"/>
      <c r="WBY319" s="135"/>
      <c r="WBZ319" s="111"/>
      <c r="WCA319" s="178"/>
      <c r="WCB319" s="178"/>
      <c r="WCC319" s="178"/>
      <c r="WCD319" s="178"/>
      <c r="WCE319" s="179"/>
      <c r="WCF319" s="73"/>
      <c r="WCG319" s="73"/>
      <c r="WCH319" s="180"/>
      <c r="WCI319" s="75"/>
      <c r="WCJ319" s="76"/>
      <c r="WCK319" s="180"/>
      <c r="WCL319" s="180"/>
      <c r="WCM319" s="180"/>
      <c r="WCN319" s="75"/>
      <c r="WCO319" s="76"/>
      <c r="WCP319" s="181"/>
      <c r="WCQ319" s="181"/>
      <c r="WCR319" s="182"/>
      <c r="WCS319" s="134"/>
      <c r="WCT319" s="135"/>
      <c r="WCU319" s="111"/>
      <c r="WCV319" s="178"/>
      <c r="WCW319" s="178"/>
      <c r="WCX319" s="178"/>
      <c r="WCY319" s="178"/>
      <c r="WCZ319" s="179"/>
      <c r="WDA319" s="73"/>
      <c r="WDB319" s="73"/>
      <c r="WDC319" s="180"/>
      <c r="WDD319" s="75"/>
      <c r="WDE319" s="76"/>
      <c r="WDF319" s="180"/>
      <c r="WDG319" s="180"/>
      <c r="WDH319" s="180"/>
      <c r="WDI319" s="75"/>
      <c r="WDJ319" s="76"/>
      <c r="WDK319" s="181"/>
      <c r="WDL319" s="181"/>
      <c r="WDM319" s="182"/>
      <c r="WDN319" s="134"/>
      <c r="WDO319" s="135"/>
      <c r="WDP319" s="111"/>
      <c r="WDQ319" s="178"/>
      <c r="WDR319" s="178"/>
      <c r="WDS319" s="178"/>
      <c r="WDT319" s="178"/>
      <c r="WDU319" s="179"/>
      <c r="WDV319" s="73"/>
      <c r="WDW319" s="73"/>
      <c r="WDX319" s="180"/>
      <c r="WDY319" s="75"/>
      <c r="WDZ319" s="76"/>
      <c r="WEA319" s="180"/>
      <c r="WEB319" s="180"/>
      <c r="WEC319" s="180"/>
      <c r="WED319" s="75"/>
      <c r="WEE319" s="76"/>
      <c r="WEF319" s="181"/>
      <c r="WEG319" s="181"/>
      <c r="WEH319" s="182"/>
      <c r="WEI319" s="134"/>
      <c r="WEJ319" s="135"/>
      <c r="WEK319" s="111"/>
      <c r="WEL319" s="178"/>
      <c r="WEM319" s="178"/>
      <c r="WEN319" s="178"/>
      <c r="WEO319" s="178"/>
      <c r="WEP319" s="179"/>
      <c r="WEQ319" s="73"/>
      <c r="WER319" s="73"/>
      <c r="WES319" s="180"/>
      <c r="WET319" s="75"/>
      <c r="WEU319" s="76"/>
      <c r="WEV319" s="180"/>
      <c r="WEW319" s="180"/>
      <c r="WEX319" s="180"/>
      <c r="WEY319" s="75"/>
      <c r="WEZ319" s="76"/>
      <c r="WFA319" s="181"/>
      <c r="WFB319" s="181"/>
      <c r="WFC319" s="182"/>
      <c r="WFD319" s="134"/>
      <c r="WFE319" s="135"/>
      <c r="WFF319" s="111"/>
      <c r="WFG319" s="178"/>
      <c r="WFH319" s="178"/>
      <c r="WFI319" s="178"/>
      <c r="WFJ319" s="178"/>
      <c r="WFK319" s="179"/>
      <c r="WFL319" s="73"/>
      <c r="WFM319" s="73"/>
      <c r="WFN319" s="180"/>
      <c r="WFO319" s="75"/>
      <c r="WFP319" s="76"/>
      <c r="WFQ319" s="180"/>
      <c r="WFR319" s="180"/>
      <c r="WFS319" s="180"/>
      <c r="WFT319" s="75"/>
      <c r="WFU319" s="76"/>
      <c r="WFV319" s="181"/>
      <c r="WFW319" s="181"/>
      <c r="WFX319" s="182"/>
      <c r="WFY319" s="134"/>
      <c r="WFZ319" s="135"/>
      <c r="WGA319" s="111"/>
      <c r="WGB319" s="178"/>
      <c r="WGC319" s="178"/>
      <c r="WGD319" s="178"/>
      <c r="WGE319" s="178"/>
      <c r="WGF319" s="179"/>
      <c r="WGG319" s="73"/>
      <c r="WGH319" s="73"/>
      <c r="WGI319" s="180"/>
      <c r="WGJ319" s="75"/>
      <c r="WGK319" s="76"/>
      <c r="WGL319" s="180"/>
      <c r="WGM319" s="180"/>
      <c r="WGN319" s="180"/>
      <c r="WGO319" s="75"/>
      <c r="WGP319" s="76"/>
      <c r="WGQ319" s="181"/>
      <c r="WGR319" s="181"/>
      <c r="WGS319" s="182"/>
      <c r="WGT319" s="134"/>
      <c r="WGU319" s="135"/>
      <c r="WGV319" s="111"/>
      <c r="WGW319" s="178"/>
      <c r="WGX319" s="178"/>
      <c r="WGY319" s="178"/>
      <c r="WGZ319" s="178"/>
      <c r="WHA319" s="179"/>
      <c r="WHB319" s="73"/>
      <c r="WHC319" s="73"/>
      <c r="WHD319" s="180"/>
      <c r="WHE319" s="75"/>
      <c r="WHF319" s="76"/>
      <c r="WHG319" s="180"/>
      <c r="WHH319" s="180"/>
      <c r="WHI319" s="180"/>
      <c r="WHJ319" s="75"/>
      <c r="WHK319" s="76"/>
      <c r="WHL319" s="181"/>
      <c r="WHM319" s="181"/>
      <c r="WHN319" s="182"/>
      <c r="WHO319" s="134"/>
      <c r="WHP319" s="135"/>
      <c r="WHQ319" s="111"/>
      <c r="WHR319" s="178"/>
      <c r="WHS319" s="178"/>
      <c r="WHT319" s="178"/>
      <c r="WHU319" s="178"/>
      <c r="WHV319" s="179"/>
      <c r="WHW319" s="73"/>
      <c r="WHX319" s="73"/>
      <c r="WHY319" s="180"/>
      <c r="WHZ319" s="75"/>
      <c r="WIA319" s="76"/>
      <c r="WIB319" s="180"/>
      <c r="WIC319" s="180"/>
      <c r="WID319" s="180"/>
      <c r="WIE319" s="75"/>
      <c r="WIF319" s="76"/>
      <c r="WIG319" s="181"/>
      <c r="WIH319" s="181"/>
      <c r="WII319" s="182"/>
      <c r="WIJ319" s="134"/>
      <c r="WIK319" s="135"/>
      <c r="WIL319" s="111"/>
      <c r="WIM319" s="178"/>
      <c r="WIN319" s="178"/>
      <c r="WIO319" s="178"/>
      <c r="WIP319" s="178"/>
      <c r="WIQ319" s="179"/>
      <c r="WIR319" s="73"/>
      <c r="WIS319" s="73"/>
      <c r="WIT319" s="180"/>
      <c r="WIU319" s="75"/>
      <c r="WIV319" s="76"/>
      <c r="WIW319" s="180"/>
      <c r="WIX319" s="180"/>
      <c r="WIY319" s="180"/>
      <c r="WIZ319" s="75"/>
      <c r="WJA319" s="76"/>
      <c r="WJB319" s="181"/>
      <c r="WJC319" s="181"/>
      <c r="WJD319" s="182"/>
      <c r="WJE319" s="134"/>
      <c r="WJF319" s="135"/>
      <c r="WJG319" s="111"/>
      <c r="WJH319" s="178"/>
      <c r="WJI319" s="178"/>
      <c r="WJJ319" s="178"/>
      <c r="WJK319" s="178"/>
      <c r="WJL319" s="179"/>
      <c r="WJM319" s="73"/>
      <c r="WJN319" s="73"/>
      <c r="WJO319" s="180"/>
      <c r="WJP319" s="75"/>
      <c r="WJQ319" s="76"/>
      <c r="WJR319" s="180"/>
      <c r="WJS319" s="180"/>
      <c r="WJT319" s="180"/>
      <c r="WJU319" s="75"/>
      <c r="WJV319" s="76"/>
      <c r="WJW319" s="181"/>
      <c r="WJX319" s="181"/>
      <c r="WJY319" s="182"/>
      <c r="WJZ319" s="134"/>
      <c r="WKA319" s="135"/>
      <c r="WKB319" s="111"/>
      <c r="WKC319" s="178"/>
      <c r="WKD319" s="178"/>
      <c r="WKE319" s="178"/>
      <c r="WKF319" s="178"/>
      <c r="WKG319" s="179"/>
      <c r="WKH319" s="73"/>
      <c r="WKI319" s="73"/>
      <c r="WKJ319" s="180"/>
      <c r="WKK319" s="75"/>
      <c r="WKL319" s="76"/>
      <c r="WKM319" s="180"/>
      <c r="WKN319" s="180"/>
      <c r="WKO319" s="180"/>
      <c r="WKP319" s="75"/>
      <c r="WKQ319" s="76"/>
      <c r="WKR319" s="181"/>
      <c r="WKS319" s="181"/>
      <c r="WKT319" s="182"/>
      <c r="WKU319" s="134"/>
      <c r="WKV319" s="135"/>
      <c r="WKW319" s="111"/>
      <c r="WKX319" s="178"/>
      <c r="WKY319" s="178"/>
      <c r="WKZ319" s="178"/>
      <c r="WLA319" s="178"/>
      <c r="WLB319" s="179"/>
      <c r="WLC319" s="73"/>
      <c r="WLD319" s="73"/>
      <c r="WLE319" s="180"/>
      <c r="WLF319" s="75"/>
      <c r="WLG319" s="76"/>
      <c r="WLH319" s="180"/>
      <c r="WLI319" s="180"/>
      <c r="WLJ319" s="180"/>
      <c r="WLK319" s="75"/>
      <c r="WLL319" s="76"/>
      <c r="WLM319" s="181"/>
      <c r="WLN319" s="181"/>
      <c r="WLO319" s="182"/>
      <c r="WLP319" s="134"/>
      <c r="WLQ319" s="135"/>
      <c r="WLR319" s="111"/>
      <c r="WLS319" s="178"/>
      <c r="WLT319" s="178"/>
      <c r="WLU319" s="178"/>
      <c r="WLV319" s="178"/>
      <c r="WLW319" s="179"/>
      <c r="WLX319" s="73"/>
      <c r="WLY319" s="73"/>
      <c r="WLZ319" s="180"/>
      <c r="WMA319" s="75"/>
      <c r="WMB319" s="76"/>
      <c r="WMC319" s="180"/>
      <c r="WMD319" s="180"/>
      <c r="WME319" s="180"/>
      <c r="WMF319" s="75"/>
      <c r="WMG319" s="76"/>
      <c r="WMH319" s="181"/>
      <c r="WMI319" s="181"/>
      <c r="WMJ319" s="182"/>
      <c r="WMK319" s="134"/>
      <c r="WML319" s="135"/>
      <c r="WMM319" s="111"/>
      <c r="WMN319" s="178"/>
      <c r="WMO319" s="178"/>
      <c r="WMP319" s="178"/>
      <c r="WMQ319" s="178"/>
      <c r="WMR319" s="179"/>
      <c r="WMS319" s="73"/>
      <c r="WMT319" s="73"/>
      <c r="WMU319" s="180"/>
      <c r="WMV319" s="75"/>
      <c r="WMW319" s="76"/>
      <c r="WMX319" s="180"/>
      <c r="WMY319" s="180"/>
      <c r="WMZ319" s="180"/>
      <c r="WNA319" s="75"/>
      <c r="WNB319" s="76"/>
      <c r="WNC319" s="181"/>
      <c r="WND319" s="181"/>
      <c r="WNE319" s="182"/>
      <c r="WNF319" s="134"/>
      <c r="WNG319" s="135"/>
      <c r="WNH319" s="111"/>
      <c r="WNI319" s="178"/>
      <c r="WNJ319" s="178"/>
      <c r="WNK319" s="178"/>
      <c r="WNL319" s="178"/>
      <c r="WNM319" s="179"/>
      <c r="WNN319" s="73"/>
      <c r="WNO319" s="73"/>
      <c r="WNP319" s="180"/>
      <c r="WNQ319" s="75"/>
      <c r="WNR319" s="76"/>
      <c r="WNS319" s="180"/>
      <c r="WNT319" s="180"/>
      <c r="WNU319" s="180"/>
      <c r="WNV319" s="75"/>
      <c r="WNW319" s="76"/>
      <c r="WNX319" s="181"/>
      <c r="WNY319" s="181"/>
      <c r="WNZ319" s="182"/>
      <c r="WOA319" s="134"/>
      <c r="WOB319" s="135"/>
      <c r="WOC319" s="111"/>
      <c r="WOD319" s="178"/>
      <c r="WOE319" s="178"/>
      <c r="WOF319" s="178"/>
      <c r="WOG319" s="178"/>
      <c r="WOH319" s="179"/>
      <c r="WOI319" s="73"/>
      <c r="WOJ319" s="73"/>
      <c r="WOK319" s="180"/>
      <c r="WOL319" s="75"/>
      <c r="WOM319" s="76"/>
      <c r="WON319" s="180"/>
      <c r="WOO319" s="180"/>
      <c r="WOP319" s="180"/>
      <c r="WOQ319" s="75"/>
      <c r="WOR319" s="76"/>
      <c r="WOS319" s="181"/>
      <c r="WOT319" s="181"/>
      <c r="WOU319" s="182"/>
      <c r="WOV319" s="134"/>
      <c r="WOW319" s="135"/>
      <c r="WOX319" s="111"/>
      <c r="WOY319" s="178"/>
      <c r="WOZ319" s="178"/>
      <c r="WPA319" s="178"/>
      <c r="WPB319" s="178"/>
      <c r="WPC319" s="179"/>
      <c r="WPD319" s="73"/>
      <c r="WPE319" s="73"/>
      <c r="WPF319" s="180"/>
      <c r="WPG319" s="75"/>
      <c r="WPH319" s="76"/>
      <c r="WPI319" s="180"/>
      <c r="WPJ319" s="180"/>
      <c r="WPK319" s="180"/>
      <c r="WPL319" s="75"/>
      <c r="WPM319" s="76"/>
      <c r="WPN319" s="181"/>
      <c r="WPO319" s="181"/>
      <c r="WPP319" s="182"/>
      <c r="WPQ319" s="134"/>
      <c r="WPR319" s="135"/>
      <c r="WPS319" s="111"/>
      <c r="WPT319" s="178"/>
      <c r="WPU319" s="178"/>
      <c r="WPV319" s="178"/>
      <c r="WPW319" s="178"/>
      <c r="WPX319" s="179"/>
      <c r="WPY319" s="73"/>
      <c r="WPZ319" s="73"/>
      <c r="WQA319" s="180"/>
      <c r="WQB319" s="75"/>
      <c r="WQC319" s="76"/>
      <c r="WQD319" s="180"/>
      <c r="WQE319" s="180"/>
      <c r="WQF319" s="180"/>
      <c r="WQG319" s="75"/>
      <c r="WQH319" s="76"/>
      <c r="WQI319" s="181"/>
      <c r="WQJ319" s="181"/>
      <c r="WQK319" s="182"/>
      <c r="WQL319" s="134"/>
      <c r="WQM319" s="135"/>
      <c r="WQN319" s="111"/>
      <c r="WQO319" s="178"/>
      <c r="WQP319" s="178"/>
      <c r="WQQ319" s="178"/>
      <c r="WQR319" s="178"/>
      <c r="WQS319" s="179"/>
      <c r="WQT319" s="73"/>
      <c r="WQU319" s="73"/>
      <c r="WQV319" s="180"/>
      <c r="WQW319" s="75"/>
      <c r="WQX319" s="76"/>
      <c r="WQY319" s="180"/>
      <c r="WQZ319" s="180"/>
      <c r="WRA319" s="180"/>
      <c r="WRB319" s="75"/>
      <c r="WRC319" s="76"/>
      <c r="WRD319" s="181"/>
      <c r="WRE319" s="181"/>
      <c r="WRF319" s="182"/>
      <c r="WRG319" s="134"/>
      <c r="WRH319" s="135"/>
      <c r="WRI319" s="111"/>
      <c r="WRJ319" s="178"/>
      <c r="WRK319" s="178"/>
      <c r="WRL319" s="178"/>
      <c r="WRM319" s="178"/>
      <c r="WRN319" s="179"/>
      <c r="WRO319" s="73"/>
      <c r="WRP319" s="73"/>
      <c r="WRQ319" s="180"/>
      <c r="WRR319" s="75"/>
      <c r="WRS319" s="76"/>
      <c r="WRT319" s="180"/>
      <c r="WRU319" s="180"/>
      <c r="WRV319" s="180"/>
      <c r="WRW319" s="75"/>
      <c r="WRX319" s="76"/>
      <c r="WRY319" s="181"/>
      <c r="WRZ319" s="181"/>
      <c r="WSA319" s="182"/>
      <c r="WSB319" s="134"/>
      <c r="WSC319" s="135"/>
      <c r="WSD319" s="111"/>
      <c r="WSE319" s="178"/>
      <c r="WSF319" s="178"/>
      <c r="WSG319" s="178"/>
      <c r="WSH319" s="178"/>
      <c r="WSI319" s="179"/>
      <c r="WSJ319" s="73"/>
      <c r="WSK319" s="73"/>
      <c r="WSL319" s="180"/>
      <c r="WSM319" s="75"/>
      <c r="WSN319" s="76"/>
      <c r="WSO319" s="180"/>
      <c r="WSP319" s="180"/>
      <c r="WSQ319" s="180"/>
      <c r="WSR319" s="75"/>
      <c r="WSS319" s="76"/>
      <c r="WST319" s="181"/>
      <c r="WSU319" s="181"/>
      <c r="WSV319" s="182"/>
      <c r="WSW319" s="134"/>
      <c r="WSX319" s="135"/>
      <c r="WSY319" s="111"/>
      <c r="WSZ319" s="178"/>
      <c r="WTA319" s="178"/>
      <c r="WTB319" s="178"/>
      <c r="WTC319" s="178"/>
      <c r="WTD319" s="179"/>
      <c r="WTE319" s="73"/>
      <c r="WTF319" s="73"/>
      <c r="WTG319" s="180"/>
      <c r="WTH319" s="75"/>
      <c r="WTI319" s="76"/>
      <c r="WTJ319" s="180"/>
      <c r="WTK319" s="180"/>
      <c r="WTL319" s="180"/>
      <c r="WTM319" s="75"/>
      <c r="WTN319" s="76"/>
      <c r="WTO319" s="181"/>
      <c r="WTP319" s="181"/>
      <c r="WTQ319" s="182"/>
      <c r="WTR319" s="134"/>
      <c r="WTS319" s="135"/>
      <c r="WTT319" s="111"/>
      <c r="WTU319" s="178"/>
      <c r="WTV319" s="178"/>
      <c r="WTW319" s="178"/>
      <c r="WTX319" s="178"/>
      <c r="WTY319" s="179"/>
      <c r="WTZ319" s="73"/>
      <c r="WUA319" s="73"/>
      <c r="WUB319" s="180"/>
      <c r="WUC319" s="75"/>
      <c r="WUD319" s="76"/>
      <c r="WUE319" s="180"/>
      <c r="WUF319" s="180"/>
      <c r="WUG319" s="180"/>
      <c r="WUH319" s="75"/>
      <c r="WUI319" s="76"/>
      <c r="WUJ319" s="181"/>
      <c r="WUK319" s="181"/>
      <c r="WUL319" s="182"/>
      <c r="WUM319" s="134"/>
      <c r="WUN319" s="135"/>
      <c r="WUO319" s="111"/>
      <c r="WUP319" s="178"/>
      <c r="WUQ319" s="178"/>
      <c r="WUR319" s="178"/>
      <c r="WUS319" s="178"/>
      <c r="WUT319" s="179"/>
      <c r="WUU319" s="73"/>
      <c r="WUV319" s="73"/>
      <c r="WUW319" s="180"/>
      <c r="WUX319" s="75"/>
      <c r="WUY319" s="76"/>
      <c r="WUZ319" s="180"/>
      <c r="WVA319" s="180"/>
      <c r="WVB319" s="180"/>
      <c r="WVC319" s="75"/>
      <c r="WVD319" s="76"/>
      <c r="WVE319" s="181"/>
      <c r="WVF319" s="181"/>
      <c r="WVG319" s="182"/>
      <c r="WVH319" s="134"/>
      <c r="WVI319" s="135"/>
      <c r="WVJ319" s="111"/>
      <c r="WVK319" s="178"/>
      <c r="WVL319" s="178"/>
      <c r="WVM319" s="178"/>
      <c r="WVN319" s="178"/>
      <c r="WVO319" s="179"/>
      <c r="WVP319" s="73"/>
      <c r="WVQ319" s="73"/>
      <c r="WVR319" s="180"/>
      <c r="WVS319" s="75"/>
      <c r="WVT319" s="76"/>
      <c r="WVU319" s="180"/>
      <c r="WVV319" s="180"/>
      <c r="WVW319" s="180"/>
      <c r="WVX319" s="75"/>
      <c r="WVY319" s="76"/>
      <c r="WVZ319" s="181"/>
      <c r="WWA319" s="181"/>
      <c r="WWB319" s="182"/>
      <c r="WWC319" s="134"/>
      <c r="WWD319" s="135"/>
      <c r="WWE319" s="111"/>
      <c r="WWF319" s="178"/>
      <c r="WWG319" s="178"/>
      <c r="WWH319" s="178"/>
      <c r="WWI319" s="178"/>
      <c r="WWJ319" s="179"/>
      <c r="WWK319" s="73"/>
      <c r="WWL319" s="73"/>
      <c r="WWM319" s="180"/>
      <c r="WWN319" s="75"/>
      <c r="WWO319" s="76"/>
      <c r="WWP319" s="180"/>
      <c r="WWQ319" s="180"/>
      <c r="WWR319" s="180"/>
      <c r="WWS319" s="75"/>
      <c r="WWT319" s="76"/>
      <c r="WWU319" s="181"/>
      <c r="WWV319" s="181"/>
      <c r="WWW319" s="182"/>
      <c r="WWX319" s="134"/>
      <c r="WWY319" s="135"/>
      <c r="WWZ319" s="111"/>
      <c r="WXA319" s="178"/>
      <c r="WXB319" s="178"/>
      <c r="WXC319" s="178"/>
      <c r="WXD319" s="178"/>
      <c r="WXE319" s="179"/>
      <c r="WXF319" s="73"/>
      <c r="WXG319" s="73"/>
      <c r="WXH319" s="180"/>
      <c r="WXI319" s="75"/>
      <c r="WXJ319" s="76"/>
      <c r="WXK319" s="180"/>
      <c r="WXL319" s="180"/>
      <c r="WXM319" s="180"/>
      <c r="WXN319" s="75"/>
      <c r="WXO319" s="76"/>
      <c r="WXP319" s="181"/>
      <c r="WXQ319" s="181"/>
      <c r="WXR319" s="182"/>
      <c r="WXS319" s="134"/>
      <c r="WXT319" s="135"/>
      <c r="WXU319" s="111"/>
      <c r="WXV319" s="178"/>
      <c r="WXW319" s="178"/>
      <c r="WXX319" s="178"/>
      <c r="WXY319" s="178"/>
      <c r="WXZ319" s="179"/>
      <c r="WYA319" s="73"/>
      <c r="WYB319" s="73"/>
      <c r="WYC319" s="180"/>
      <c r="WYD319" s="75"/>
      <c r="WYE319" s="76"/>
      <c r="WYF319" s="180"/>
      <c r="WYG319" s="180"/>
      <c r="WYH319" s="180"/>
      <c r="WYI319" s="75"/>
      <c r="WYJ319" s="76"/>
      <c r="WYK319" s="181"/>
      <c r="WYL319" s="181"/>
      <c r="WYM319" s="182"/>
      <c r="WYN319" s="134"/>
      <c r="WYO319" s="135"/>
      <c r="WYP319" s="111"/>
      <c r="WYQ319" s="178"/>
      <c r="WYR319" s="178"/>
      <c r="WYS319" s="178"/>
      <c r="WYT319" s="178"/>
      <c r="WYU319" s="179"/>
      <c r="WYV319" s="73"/>
      <c r="WYW319" s="73"/>
      <c r="WYX319" s="180"/>
      <c r="WYY319" s="75"/>
      <c r="WYZ319" s="76"/>
      <c r="WZA319" s="180"/>
      <c r="WZB319" s="180"/>
      <c r="WZC319" s="180"/>
      <c r="WZD319" s="75"/>
      <c r="WZE319" s="76"/>
      <c r="WZF319" s="181"/>
      <c r="WZG319" s="181"/>
      <c r="WZH319" s="182"/>
      <c r="WZI319" s="134"/>
      <c r="WZJ319" s="135"/>
      <c r="WZK319" s="111"/>
      <c r="WZL319" s="178"/>
      <c r="WZM319" s="178"/>
      <c r="WZN319" s="178"/>
      <c r="WZO319" s="178"/>
      <c r="WZP319" s="179"/>
      <c r="WZQ319" s="73"/>
      <c r="WZR319" s="73"/>
      <c r="WZS319" s="180"/>
      <c r="WZT319" s="75"/>
      <c r="WZU319" s="76"/>
      <c r="WZV319" s="180"/>
      <c r="WZW319" s="180"/>
      <c r="WZX319" s="180"/>
      <c r="WZY319" s="75"/>
      <c r="WZZ319" s="76"/>
      <c r="XAA319" s="181"/>
      <c r="XAB319" s="181"/>
      <c r="XAC319" s="182"/>
      <c r="XAD319" s="134"/>
      <c r="XAE319" s="135"/>
      <c r="XAF319" s="111"/>
      <c r="XAG319" s="178"/>
      <c r="XAH319" s="178"/>
      <c r="XAI319" s="178"/>
      <c r="XAJ319" s="178"/>
      <c r="XAK319" s="179"/>
      <c r="XAL319" s="73"/>
      <c r="XAM319" s="73"/>
      <c r="XAN319" s="180"/>
      <c r="XAO319" s="75"/>
      <c r="XAP319" s="76"/>
      <c r="XAQ319" s="180"/>
      <c r="XAR319" s="180"/>
      <c r="XAS319" s="180"/>
      <c r="XAT319" s="75"/>
      <c r="XAU319" s="76"/>
      <c r="XAV319" s="181"/>
      <c r="XAW319" s="181"/>
      <c r="XAX319" s="182"/>
      <c r="XAY319" s="134"/>
      <c r="XAZ319" s="135"/>
      <c r="XBA319" s="111"/>
      <c r="XBB319" s="178"/>
      <c r="XBC319" s="178"/>
      <c r="XBD319" s="178"/>
      <c r="XBE319" s="178"/>
      <c r="XBF319" s="179"/>
      <c r="XBG319" s="73"/>
      <c r="XBH319" s="73"/>
      <c r="XBI319" s="180"/>
      <c r="XBJ319" s="75"/>
      <c r="XBK319" s="76"/>
      <c r="XBL319" s="180"/>
      <c r="XBM319" s="180"/>
      <c r="XBN319" s="180"/>
      <c r="XBO319" s="75"/>
      <c r="XBP319" s="76"/>
      <c r="XBQ319" s="181"/>
      <c r="XBR319" s="181"/>
      <c r="XBS319" s="182"/>
      <c r="XBT319" s="134"/>
      <c r="XBU319" s="135"/>
      <c r="XBV319" s="111"/>
      <c r="XBW319" s="178"/>
      <c r="XBX319" s="178"/>
      <c r="XBY319" s="178"/>
      <c r="XBZ319" s="178"/>
      <c r="XCA319" s="179"/>
      <c r="XCB319" s="73"/>
      <c r="XCC319" s="73"/>
      <c r="XCD319" s="180"/>
      <c r="XCE319" s="75"/>
      <c r="XCF319" s="76"/>
      <c r="XCG319" s="180"/>
      <c r="XCH319" s="180"/>
      <c r="XCI319" s="180"/>
      <c r="XCJ319" s="75"/>
      <c r="XCK319" s="76"/>
      <c r="XCL319" s="181"/>
      <c r="XCM319" s="181"/>
      <c r="XCN319" s="182"/>
      <c r="XCO319" s="134"/>
      <c r="XCP319" s="135"/>
      <c r="XCQ319" s="111"/>
      <c r="XCR319" s="178"/>
      <c r="XCS319" s="178"/>
      <c r="XCT319" s="178"/>
      <c r="XCU319" s="178"/>
      <c r="XCV319" s="179"/>
      <c r="XCW319" s="73"/>
      <c r="XCX319" s="73"/>
      <c r="XCY319" s="180"/>
      <c r="XCZ319" s="75"/>
      <c r="XDA319" s="76"/>
      <c r="XDB319" s="180"/>
      <c r="XDC319" s="180"/>
      <c r="XDD319" s="180"/>
      <c r="XDE319" s="75"/>
      <c r="XDF319" s="76"/>
      <c r="XDG319" s="181"/>
      <c r="XDH319" s="181"/>
      <c r="XDI319" s="182"/>
      <c r="XDJ319" s="134"/>
      <c r="XDK319" s="135"/>
      <c r="XDL319" s="111"/>
      <c r="XDM319" s="178"/>
      <c r="XDN319" s="178"/>
      <c r="XDO319" s="178"/>
      <c r="XDP319" s="178"/>
      <c r="XDQ319" s="179"/>
      <c r="XDR319" s="73"/>
      <c r="XDS319" s="73"/>
      <c r="XDT319" s="180"/>
      <c r="XDU319" s="75"/>
      <c r="XDV319" s="76"/>
      <c r="XDW319" s="180"/>
      <c r="XDX319" s="180"/>
      <c r="XDY319" s="180"/>
      <c r="XDZ319" s="75"/>
      <c r="XEA319" s="76"/>
      <c r="XEB319" s="181"/>
      <c r="XEC319" s="181"/>
      <c r="XED319" s="182"/>
      <c r="XEE319" s="134"/>
      <c r="XEF319" s="135"/>
      <c r="XEG319" s="111"/>
      <c r="XEH319" s="178"/>
      <c r="XEI319" s="178"/>
      <c r="XEJ319" s="178"/>
      <c r="XEK319" s="178"/>
      <c r="XEL319" s="179"/>
      <c r="XEM319" s="73"/>
      <c r="XEN319" s="73"/>
      <c r="XEO319" s="180"/>
      <c r="XEP319" s="75"/>
      <c r="XEQ319" s="76"/>
      <c r="XER319" s="180"/>
      <c r="XES319" s="180"/>
      <c r="XET319" s="180"/>
      <c r="XEU319" s="75"/>
      <c r="XEV319" s="76"/>
      <c r="XEW319" s="181"/>
      <c r="XEX319" s="181"/>
      <c r="XEY319" s="182"/>
      <c r="XEZ319" s="134"/>
      <c r="XFA319" s="135"/>
      <c r="XFB319" s="111"/>
      <c r="XFC319" s="178"/>
    </row>
    <row r="320" spans="1:16383" s="183" customFormat="1">
      <c r="A320" s="134">
        <v>43392</v>
      </c>
      <c r="B320" s="135" t="s">
        <v>100</v>
      </c>
      <c r="C320" s="111">
        <v>43452</v>
      </c>
      <c r="D320" s="178">
        <v>1.15055</v>
      </c>
      <c r="E320" s="178">
        <v>1.1586000000000001</v>
      </c>
      <c r="F320" s="178">
        <v>1.14835</v>
      </c>
      <c r="G320" s="178">
        <v>1.1560999999999999</v>
      </c>
      <c r="H320" s="369">
        <f t="shared" si="163"/>
        <v>1025.0000000000093</v>
      </c>
      <c r="I320" s="73" t="str">
        <f t="shared" si="149"/>
        <v>過高</v>
      </c>
      <c r="J320" s="73" t="str">
        <f t="shared" si="150"/>
        <v>破低</v>
      </c>
      <c r="K320" s="180">
        <v>244228</v>
      </c>
      <c r="L320" s="75">
        <f t="shared" ref="L320:L321" si="182">K320-K319</f>
        <v>12149</v>
      </c>
      <c r="M320" s="76">
        <f t="shared" ref="M320:M321" si="183">L320/K319</f>
        <v>5.234855372524011E-2</v>
      </c>
      <c r="N320" s="180">
        <v>459313</v>
      </c>
      <c r="O320" s="180">
        <v>6787</v>
      </c>
      <c r="P320" s="408">
        <v>478010</v>
      </c>
      <c r="Q320" s="75">
        <f t="shared" si="180"/>
        <v>-1807</v>
      </c>
      <c r="R320" s="76">
        <f t="shared" si="181"/>
        <v>-3.7660191281259315E-3</v>
      </c>
      <c r="S320" s="435">
        <v>1.6991000000000001</v>
      </c>
      <c r="T320" s="438">
        <v>1.6722999999999999</v>
      </c>
      <c r="U320" s="437">
        <v>1.72</v>
      </c>
      <c r="V320" s="435"/>
      <c r="W320" s="182"/>
      <c r="X320" s="598"/>
      <c r="Y320" s="178"/>
      <c r="Z320" s="591"/>
      <c r="AA320" s="178"/>
      <c r="AB320" s="179"/>
      <c r="AC320" s="73"/>
      <c r="AD320" s="73"/>
      <c r="AE320" s="180"/>
      <c r="AF320" s="75"/>
      <c r="AG320" s="76"/>
      <c r="AH320" s="180"/>
      <c r="AI320" s="180"/>
      <c r="AJ320" s="180"/>
      <c r="AK320" s="75"/>
      <c r="AL320" s="76"/>
      <c r="AM320" s="181"/>
      <c r="AN320" s="181"/>
      <c r="AO320" s="182"/>
      <c r="AP320" s="134"/>
      <c r="AQ320" s="135"/>
      <c r="AR320" s="111"/>
      <c r="AS320" s="178"/>
      <c r="AT320" s="178"/>
      <c r="AU320" s="178"/>
      <c r="AV320" s="178"/>
      <c r="AW320" s="179"/>
      <c r="AX320" s="73"/>
      <c r="AY320" s="73"/>
      <c r="AZ320" s="180"/>
      <c r="BA320" s="75"/>
      <c r="BB320" s="76"/>
      <c r="BC320" s="180"/>
      <c r="BD320" s="180"/>
      <c r="BE320" s="180"/>
      <c r="BF320" s="75"/>
      <c r="BG320" s="76"/>
      <c r="BH320" s="181"/>
      <c r="BI320" s="181"/>
      <c r="BJ320" s="182"/>
      <c r="BK320" s="134"/>
      <c r="BL320" s="135"/>
      <c r="BM320" s="111"/>
      <c r="BN320" s="178"/>
      <c r="BO320" s="178"/>
      <c r="BP320" s="178"/>
      <c r="BQ320" s="178"/>
      <c r="BR320" s="179"/>
      <c r="BS320" s="73"/>
      <c r="BT320" s="73"/>
      <c r="BU320" s="180"/>
      <c r="BV320" s="75"/>
      <c r="BW320" s="76"/>
      <c r="BX320" s="180"/>
      <c r="BY320" s="180"/>
      <c r="BZ320" s="180"/>
      <c r="CA320" s="75"/>
      <c r="CB320" s="76"/>
      <c r="CC320" s="181"/>
      <c r="CD320" s="181"/>
      <c r="CE320" s="182"/>
      <c r="CF320" s="134"/>
      <c r="CG320" s="135"/>
      <c r="CH320" s="111"/>
      <c r="CI320" s="178"/>
      <c r="CJ320" s="178"/>
      <c r="CK320" s="178"/>
      <c r="CL320" s="178"/>
      <c r="CM320" s="179"/>
      <c r="CN320" s="73"/>
      <c r="CO320" s="73"/>
      <c r="CP320" s="180"/>
      <c r="CQ320" s="75"/>
      <c r="CR320" s="76"/>
      <c r="CS320" s="180"/>
      <c r="CT320" s="180"/>
      <c r="CU320" s="180"/>
      <c r="CV320" s="75"/>
      <c r="CW320" s="76"/>
      <c r="CX320" s="181"/>
      <c r="CY320" s="181"/>
      <c r="CZ320" s="182"/>
      <c r="DA320" s="134"/>
      <c r="DB320" s="135"/>
      <c r="DC320" s="111"/>
      <c r="DD320" s="178"/>
      <c r="DE320" s="178"/>
      <c r="DF320" s="178"/>
      <c r="DG320" s="178"/>
      <c r="DH320" s="179"/>
      <c r="DI320" s="73"/>
      <c r="DJ320" s="73"/>
      <c r="DK320" s="180"/>
      <c r="DL320" s="75"/>
      <c r="DM320" s="76"/>
      <c r="DN320" s="180"/>
      <c r="DO320" s="180"/>
      <c r="DP320" s="180"/>
      <c r="DQ320" s="75"/>
      <c r="DR320" s="76"/>
      <c r="DS320" s="181"/>
      <c r="DT320" s="181"/>
      <c r="DU320" s="182"/>
      <c r="DV320" s="134"/>
      <c r="DW320" s="135"/>
      <c r="DX320" s="111"/>
      <c r="DY320" s="178"/>
      <c r="DZ320" s="178"/>
      <c r="EA320" s="178"/>
      <c r="EB320" s="178"/>
      <c r="EC320" s="179"/>
      <c r="ED320" s="73"/>
      <c r="EE320" s="73"/>
      <c r="EF320" s="180"/>
      <c r="EG320" s="75"/>
      <c r="EH320" s="76"/>
      <c r="EI320" s="180"/>
      <c r="EJ320" s="180"/>
      <c r="EK320" s="180"/>
      <c r="EL320" s="75"/>
      <c r="EM320" s="76"/>
      <c r="EN320" s="181"/>
      <c r="EO320" s="181"/>
      <c r="EP320" s="182"/>
      <c r="EQ320" s="134"/>
      <c r="ER320" s="135"/>
      <c r="ES320" s="111"/>
      <c r="ET320" s="178"/>
      <c r="EU320" s="178"/>
      <c r="EV320" s="178"/>
      <c r="EW320" s="178"/>
      <c r="EX320" s="179"/>
      <c r="EY320" s="73"/>
      <c r="EZ320" s="73"/>
      <c r="FA320" s="180"/>
      <c r="FB320" s="75"/>
      <c r="FC320" s="76"/>
      <c r="FD320" s="180"/>
      <c r="FE320" s="180"/>
      <c r="FF320" s="180"/>
      <c r="FG320" s="75"/>
      <c r="FH320" s="76"/>
      <c r="FI320" s="181"/>
      <c r="FJ320" s="181"/>
      <c r="FK320" s="182"/>
      <c r="FL320" s="134"/>
      <c r="FM320" s="135"/>
      <c r="FN320" s="111"/>
      <c r="FO320" s="178"/>
      <c r="FP320" s="178"/>
      <c r="FQ320" s="178"/>
      <c r="FR320" s="178"/>
      <c r="FS320" s="179"/>
      <c r="FT320" s="73"/>
      <c r="FU320" s="73"/>
      <c r="FV320" s="180"/>
      <c r="FW320" s="75"/>
      <c r="FX320" s="76"/>
      <c r="FY320" s="180"/>
      <c r="FZ320" s="180"/>
      <c r="GA320" s="180"/>
      <c r="GB320" s="75"/>
      <c r="GC320" s="76"/>
      <c r="GD320" s="181"/>
      <c r="GE320" s="181"/>
      <c r="GF320" s="182"/>
      <c r="GG320" s="134"/>
      <c r="GH320" s="135"/>
      <c r="GI320" s="111"/>
      <c r="GJ320" s="178"/>
      <c r="GK320" s="178"/>
      <c r="GL320" s="178"/>
      <c r="GM320" s="178"/>
      <c r="GN320" s="179"/>
      <c r="GO320" s="73"/>
      <c r="GP320" s="73"/>
      <c r="GQ320" s="180"/>
      <c r="GR320" s="75"/>
      <c r="GS320" s="76"/>
      <c r="GT320" s="180"/>
      <c r="GU320" s="180"/>
      <c r="GV320" s="180"/>
      <c r="GW320" s="75"/>
      <c r="GX320" s="76"/>
      <c r="GY320" s="181"/>
      <c r="GZ320" s="181"/>
      <c r="HA320" s="182"/>
      <c r="HB320" s="134"/>
      <c r="HC320" s="135"/>
      <c r="HD320" s="111"/>
      <c r="HE320" s="178"/>
      <c r="HF320" s="178"/>
      <c r="HG320" s="178"/>
      <c r="HH320" s="178"/>
      <c r="HI320" s="179"/>
      <c r="HJ320" s="73"/>
      <c r="HK320" s="73"/>
      <c r="HL320" s="180"/>
      <c r="HM320" s="75"/>
      <c r="HN320" s="76"/>
      <c r="HO320" s="180"/>
      <c r="HP320" s="180"/>
      <c r="HQ320" s="180"/>
      <c r="HR320" s="75"/>
      <c r="HS320" s="76"/>
      <c r="HT320" s="181"/>
      <c r="HU320" s="181"/>
      <c r="HV320" s="182"/>
      <c r="HW320" s="134"/>
      <c r="HX320" s="135"/>
      <c r="HY320" s="111"/>
      <c r="HZ320" s="178"/>
      <c r="IA320" s="178"/>
      <c r="IB320" s="178"/>
      <c r="IC320" s="178"/>
      <c r="ID320" s="179"/>
      <c r="IE320" s="73"/>
      <c r="IF320" s="73"/>
      <c r="IG320" s="180"/>
      <c r="IH320" s="75"/>
      <c r="II320" s="76"/>
      <c r="IJ320" s="180"/>
      <c r="IK320" s="180"/>
      <c r="IL320" s="180"/>
      <c r="IM320" s="75"/>
      <c r="IN320" s="76"/>
      <c r="IO320" s="181"/>
      <c r="IP320" s="181"/>
      <c r="IQ320" s="182"/>
      <c r="IR320" s="134"/>
      <c r="IS320" s="135"/>
      <c r="IT320" s="111"/>
      <c r="IU320" s="178"/>
      <c r="IV320" s="178"/>
      <c r="IW320" s="178"/>
      <c r="IX320" s="178"/>
      <c r="IY320" s="179"/>
      <c r="IZ320" s="73"/>
      <c r="JA320" s="73"/>
      <c r="JB320" s="180"/>
      <c r="JC320" s="75"/>
      <c r="JD320" s="76"/>
      <c r="JE320" s="180"/>
      <c r="JF320" s="180"/>
      <c r="JG320" s="180"/>
      <c r="JH320" s="75"/>
      <c r="JI320" s="76"/>
      <c r="JJ320" s="181"/>
      <c r="JK320" s="181"/>
      <c r="JL320" s="182"/>
      <c r="JM320" s="134"/>
      <c r="JN320" s="135"/>
      <c r="JO320" s="111"/>
      <c r="JP320" s="178"/>
      <c r="JQ320" s="178"/>
      <c r="JR320" s="178"/>
      <c r="JS320" s="178"/>
      <c r="JT320" s="179"/>
      <c r="JU320" s="73"/>
      <c r="JV320" s="73"/>
      <c r="JW320" s="180"/>
      <c r="JX320" s="75"/>
      <c r="JY320" s="76"/>
      <c r="JZ320" s="180"/>
      <c r="KA320" s="180"/>
      <c r="KB320" s="180"/>
      <c r="KC320" s="75"/>
      <c r="KD320" s="76"/>
      <c r="KE320" s="181"/>
      <c r="KF320" s="181"/>
      <c r="KG320" s="182"/>
      <c r="KH320" s="134"/>
      <c r="KI320" s="135"/>
      <c r="KJ320" s="111"/>
      <c r="KK320" s="178"/>
      <c r="KL320" s="178"/>
      <c r="KM320" s="178"/>
      <c r="KN320" s="178"/>
      <c r="KO320" s="179"/>
      <c r="KP320" s="73"/>
      <c r="KQ320" s="73"/>
      <c r="KR320" s="180"/>
      <c r="KS320" s="75"/>
      <c r="KT320" s="76"/>
      <c r="KU320" s="180"/>
      <c r="KV320" s="180"/>
      <c r="KW320" s="180"/>
      <c r="KX320" s="75"/>
      <c r="KY320" s="76"/>
      <c r="KZ320" s="181"/>
      <c r="LA320" s="181"/>
      <c r="LB320" s="182"/>
      <c r="LC320" s="134"/>
      <c r="LD320" s="135"/>
      <c r="LE320" s="111"/>
      <c r="LF320" s="178"/>
      <c r="LG320" s="178"/>
      <c r="LH320" s="178"/>
      <c r="LI320" s="178"/>
      <c r="LJ320" s="179"/>
      <c r="LK320" s="73"/>
      <c r="LL320" s="73"/>
      <c r="LM320" s="180"/>
      <c r="LN320" s="75"/>
      <c r="LO320" s="76"/>
      <c r="LP320" s="180"/>
      <c r="LQ320" s="180"/>
      <c r="LR320" s="180"/>
      <c r="LS320" s="75"/>
      <c r="LT320" s="76"/>
      <c r="LU320" s="181"/>
      <c r="LV320" s="181"/>
      <c r="LW320" s="182"/>
      <c r="LX320" s="134"/>
      <c r="LY320" s="135"/>
      <c r="LZ320" s="111"/>
      <c r="MA320" s="178"/>
      <c r="MB320" s="178"/>
      <c r="MC320" s="178"/>
      <c r="MD320" s="178"/>
      <c r="ME320" s="179"/>
      <c r="MF320" s="73"/>
      <c r="MG320" s="73"/>
      <c r="MH320" s="180"/>
      <c r="MI320" s="75"/>
      <c r="MJ320" s="76"/>
      <c r="MK320" s="180"/>
      <c r="ML320" s="180"/>
      <c r="MM320" s="180"/>
      <c r="MN320" s="75"/>
      <c r="MO320" s="76"/>
      <c r="MP320" s="181"/>
      <c r="MQ320" s="181"/>
      <c r="MR320" s="182"/>
      <c r="MS320" s="134"/>
      <c r="MT320" s="135"/>
      <c r="MU320" s="111"/>
      <c r="MV320" s="178"/>
      <c r="MW320" s="178"/>
      <c r="MX320" s="178"/>
      <c r="MY320" s="178"/>
      <c r="MZ320" s="179"/>
      <c r="NA320" s="73"/>
      <c r="NB320" s="73"/>
      <c r="NC320" s="180"/>
      <c r="ND320" s="75"/>
      <c r="NE320" s="76"/>
      <c r="NF320" s="180"/>
      <c r="NG320" s="180"/>
      <c r="NH320" s="180"/>
      <c r="NI320" s="75"/>
      <c r="NJ320" s="76"/>
      <c r="NK320" s="181"/>
      <c r="NL320" s="181"/>
      <c r="NM320" s="182"/>
      <c r="NN320" s="134"/>
      <c r="NO320" s="135"/>
      <c r="NP320" s="111"/>
      <c r="NQ320" s="178"/>
      <c r="NR320" s="178"/>
      <c r="NS320" s="178"/>
      <c r="NT320" s="178"/>
      <c r="NU320" s="179"/>
      <c r="NV320" s="73"/>
      <c r="NW320" s="73"/>
      <c r="NX320" s="180"/>
      <c r="NY320" s="75"/>
      <c r="NZ320" s="76"/>
      <c r="OA320" s="180"/>
      <c r="OB320" s="180"/>
      <c r="OC320" s="180"/>
      <c r="OD320" s="75"/>
      <c r="OE320" s="76"/>
      <c r="OF320" s="181"/>
      <c r="OG320" s="181"/>
      <c r="OH320" s="182"/>
      <c r="OI320" s="134"/>
      <c r="OJ320" s="135"/>
      <c r="OK320" s="111"/>
      <c r="OL320" s="178"/>
      <c r="OM320" s="178"/>
      <c r="ON320" s="178"/>
      <c r="OO320" s="178"/>
      <c r="OP320" s="179"/>
      <c r="OQ320" s="73"/>
      <c r="OR320" s="73"/>
      <c r="OS320" s="180"/>
      <c r="OT320" s="75"/>
      <c r="OU320" s="76"/>
      <c r="OV320" s="180"/>
      <c r="OW320" s="180"/>
      <c r="OX320" s="180"/>
      <c r="OY320" s="75"/>
      <c r="OZ320" s="76"/>
      <c r="PA320" s="181"/>
      <c r="PB320" s="181"/>
      <c r="PC320" s="182"/>
      <c r="PD320" s="134"/>
      <c r="PE320" s="135"/>
      <c r="PF320" s="111"/>
      <c r="PG320" s="178"/>
      <c r="PH320" s="178"/>
      <c r="PI320" s="178"/>
      <c r="PJ320" s="178"/>
      <c r="PK320" s="179"/>
      <c r="PL320" s="73"/>
      <c r="PM320" s="73"/>
      <c r="PN320" s="180"/>
      <c r="PO320" s="75"/>
      <c r="PP320" s="76"/>
      <c r="PQ320" s="180"/>
      <c r="PR320" s="180"/>
      <c r="PS320" s="180"/>
      <c r="PT320" s="75"/>
      <c r="PU320" s="76"/>
      <c r="PV320" s="181"/>
      <c r="PW320" s="181"/>
      <c r="PX320" s="182"/>
      <c r="PY320" s="134"/>
      <c r="PZ320" s="135"/>
      <c r="QA320" s="111"/>
      <c r="QB320" s="178"/>
      <c r="QC320" s="178"/>
      <c r="QD320" s="178"/>
      <c r="QE320" s="178"/>
      <c r="QF320" s="179"/>
      <c r="QG320" s="73"/>
      <c r="QH320" s="73"/>
      <c r="QI320" s="180"/>
      <c r="QJ320" s="75"/>
      <c r="QK320" s="76"/>
      <c r="QL320" s="180"/>
      <c r="QM320" s="180"/>
      <c r="QN320" s="180"/>
      <c r="QO320" s="75"/>
      <c r="QP320" s="76"/>
      <c r="QQ320" s="181"/>
      <c r="QR320" s="181"/>
      <c r="QS320" s="182"/>
      <c r="QT320" s="134"/>
      <c r="QU320" s="135"/>
      <c r="QV320" s="111"/>
      <c r="QW320" s="178"/>
      <c r="QX320" s="178"/>
      <c r="QY320" s="178"/>
      <c r="QZ320" s="178"/>
      <c r="RA320" s="179"/>
      <c r="RB320" s="73"/>
      <c r="RC320" s="73"/>
      <c r="RD320" s="180"/>
      <c r="RE320" s="75"/>
      <c r="RF320" s="76"/>
      <c r="RG320" s="180"/>
      <c r="RH320" s="180"/>
      <c r="RI320" s="180"/>
      <c r="RJ320" s="75"/>
      <c r="RK320" s="76"/>
      <c r="RL320" s="181"/>
      <c r="RM320" s="181"/>
      <c r="RN320" s="182"/>
      <c r="RO320" s="134"/>
      <c r="RP320" s="135"/>
      <c r="RQ320" s="111"/>
      <c r="RR320" s="178"/>
      <c r="RS320" s="178"/>
      <c r="RT320" s="178"/>
      <c r="RU320" s="178"/>
      <c r="RV320" s="179"/>
      <c r="RW320" s="73"/>
      <c r="RX320" s="73"/>
      <c r="RY320" s="180"/>
      <c r="RZ320" s="75"/>
      <c r="SA320" s="76"/>
      <c r="SB320" s="180"/>
      <c r="SC320" s="180"/>
      <c r="SD320" s="180"/>
      <c r="SE320" s="75"/>
      <c r="SF320" s="76"/>
      <c r="SG320" s="181"/>
      <c r="SH320" s="181"/>
      <c r="SI320" s="182"/>
      <c r="SJ320" s="134"/>
      <c r="SK320" s="135"/>
      <c r="SL320" s="111"/>
      <c r="SM320" s="178"/>
      <c r="SN320" s="178"/>
      <c r="SO320" s="178"/>
      <c r="SP320" s="178"/>
      <c r="SQ320" s="179"/>
      <c r="SR320" s="73"/>
      <c r="SS320" s="73"/>
      <c r="ST320" s="180"/>
      <c r="SU320" s="75"/>
      <c r="SV320" s="76"/>
      <c r="SW320" s="180"/>
      <c r="SX320" s="180"/>
      <c r="SY320" s="180"/>
      <c r="SZ320" s="75"/>
      <c r="TA320" s="76"/>
      <c r="TB320" s="181"/>
      <c r="TC320" s="181"/>
      <c r="TD320" s="182"/>
      <c r="TE320" s="134"/>
      <c r="TF320" s="135"/>
      <c r="TG320" s="111"/>
      <c r="TH320" s="178"/>
      <c r="TI320" s="178"/>
      <c r="TJ320" s="178"/>
      <c r="TK320" s="178"/>
      <c r="TL320" s="179"/>
      <c r="TM320" s="73"/>
      <c r="TN320" s="73"/>
      <c r="TO320" s="180"/>
      <c r="TP320" s="75"/>
      <c r="TQ320" s="76"/>
      <c r="TR320" s="180"/>
      <c r="TS320" s="180"/>
      <c r="TT320" s="180"/>
      <c r="TU320" s="75"/>
      <c r="TV320" s="76"/>
      <c r="TW320" s="181"/>
      <c r="TX320" s="181"/>
      <c r="TY320" s="182"/>
      <c r="TZ320" s="134"/>
      <c r="UA320" s="135"/>
      <c r="UB320" s="111"/>
      <c r="UC320" s="178"/>
      <c r="UD320" s="178"/>
      <c r="UE320" s="178"/>
      <c r="UF320" s="178"/>
      <c r="UG320" s="179"/>
      <c r="UH320" s="73"/>
      <c r="UI320" s="73"/>
      <c r="UJ320" s="180"/>
      <c r="UK320" s="75"/>
      <c r="UL320" s="76"/>
      <c r="UM320" s="180"/>
      <c r="UN320" s="180"/>
      <c r="UO320" s="180"/>
      <c r="UP320" s="75"/>
      <c r="UQ320" s="76"/>
      <c r="UR320" s="181"/>
      <c r="US320" s="181"/>
      <c r="UT320" s="182"/>
      <c r="UU320" s="134"/>
      <c r="UV320" s="135"/>
      <c r="UW320" s="111"/>
      <c r="UX320" s="178"/>
      <c r="UY320" s="178"/>
      <c r="UZ320" s="178"/>
      <c r="VA320" s="178"/>
      <c r="VB320" s="179"/>
      <c r="VC320" s="73"/>
      <c r="VD320" s="73"/>
      <c r="VE320" s="180"/>
      <c r="VF320" s="75"/>
      <c r="VG320" s="76"/>
      <c r="VH320" s="180"/>
      <c r="VI320" s="180"/>
      <c r="VJ320" s="180"/>
      <c r="VK320" s="75"/>
      <c r="VL320" s="76"/>
      <c r="VM320" s="181"/>
      <c r="VN320" s="181"/>
      <c r="VO320" s="182"/>
      <c r="VP320" s="134"/>
      <c r="VQ320" s="135"/>
      <c r="VR320" s="111"/>
      <c r="VS320" s="178"/>
      <c r="VT320" s="178"/>
      <c r="VU320" s="178"/>
      <c r="VV320" s="178"/>
      <c r="VW320" s="179"/>
      <c r="VX320" s="73"/>
      <c r="VY320" s="73"/>
      <c r="VZ320" s="180"/>
      <c r="WA320" s="75"/>
      <c r="WB320" s="76"/>
      <c r="WC320" s="180"/>
      <c r="WD320" s="180"/>
      <c r="WE320" s="180"/>
      <c r="WF320" s="75"/>
      <c r="WG320" s="76"/>
      <c r="WH320" s="181"/>
      <c r="WI320" s="181"/>
      <c r="WJ320" s="182"/>
      <c r="WK320" s="134"/>
      <c r="WL320" s="135"/>
      <c r="WM320" s="111"/>
      <c r="WN320" s="178"/>
      <c r="WO320" s="178"/>
      <c r="WP320" s="178"/>
      <c r="WQ320" s="178"/>
      <c r="WR320" s="179"/>
      <c r="WS320" s="73"/>
      <c r="WT320" s="73"/>
      <c r="WU320" s="180"/>
      <c r="WV320" s="75"/>
      <c r="WW320" s="76"/>
      <c r="WX320" s="180"/>
      <c r="WY320" s="180"/>
      <c r="WZ320" s="180"/>
      <c r="XA320" s="75"/>
      <c r="XB320" s="76"/>
      <c r="XC320" s="181"/>
      <c r="XD320" s="181"/>
      <c r="XE320" s="182"/>
      <c r="XF320" s="134"/>
      <c r="XG320" s="135"/>
      <c r="XH320" s="111"/>
      <c r="XI320" s="178"/>
      <c r="XJ320" s="178"/>
      <c r="XK320" s="178"/>
      <c r="XL320" s="178"/>
      <c r="XM320" s="179"/>
      <c r="XN320" s="73"/>
      <c r="XO320" s="73"/>
      <c r="XP320" s="180"/>
      <c r="XQ320" s="75"/>
      <c r="XR320" s="76"/>
      <c r="XS320" s="180"/>
      <c r="XT320" s="180"/>
      <c r="XU320" s="180"/>
      <c r="XV320" s="75"/>
      <c r="XW320" s="76"/>
      <c r="XX320" s="181"/>
      <c r="XY320" s="181"/>
      <c r="XZ320" s="182"/>
      <c r="YA320" s="134"/>
      <c r="YB320" s="135"/>
      <c r="YC320" s="111"/>
      <c r="YD320" s="178"/>
      <c r="YE320" s="178"/>
      <c r="YF320" s="178"/>
      <c r="YG320" s="178"/>
      <c r="YH320" s="179"/>
      <c r="YI320" s="73"/>
      <c r="YJ320" s="73"/>
      <c r="YK320" s="180"/>
      <c r="YL320" s="75"/>
      <c r="YM320" s="76"/>
      <c r="YN320" s="180"/>
      <c r="YO320" s="180"/>
      <c r="YP320" s="180"/>
      <c r="YQ320" s="75"/>
      <c r="YR320" s="76"/>
      <c r="YS320" s="181"/>
      <c r="YT320" s="181"/>
      <c r="YU320" s="182"/>
      <c r="YV320" s="134"/>
      <c r="YW320" s="135"/>
      <c r="YX320" s="111"/>
      <c r="YY320" s="178"/>
      <c r="YZ320" s="178"/>
      <c r="ZA320" s="178"/>
      <c r="ZB320" s="178"/>
      <c r="ZC320" s="179"/>
      <c r="ZD320" s="73"/>
      <c r="ZE320" s="73"/>
      <c r="ZF320" s="180"/>
      <c r="ZG320" s="75"/>
      <c r="ZH320" s="76"/>
      <c r="ZI320" s="180"/>
      <c r="ZJ320" s="180"/>
      <c r="ZK320" s="180"/>
      <c r="ZL320" s="75"/>
      <c r="ZM320" s="76"/>
      <c r="ZN320" s="181"/>
      <c r="ZO320" s="181"/>
      <c r="ZP320" s="182"/>
      <c r="ZQ320" s="134"/>
      <c r="ZR320" s="135"/>
      <c r="ZS320" s="111"/>
      <c r="ZT320" s="178"/>
      <c r="ZU320" s="178"/>
      <c r="ZV320" s="178"/>
      <c r="ZW320" s="178"/>
      <c r="ZX320" s="179"/>
      <c r="ZY320" s="73"/>
      <c r="ZZ320" s="73"/>
      <c r="AAA320" s="180"/>
      <c r="AAB320" s="75"/>
      <c r="AAC320" s="76"/>
      <c r="AAD320" s="180"/>
      <c r="AAE320" s="180"/>
      <c r="AAF320" s="180"/>
      <c r="AAG320" s="75"/>
      <c r="AAH320" s="76"/>
      <c r="AAI320" s="181"/>
      <c r="AAJ320" s="181"/>
      <c r="AAK320" s="182"/>
      <c r="AAL320" s="134"/>
      <c r="AAM320" s="135"/>
      <c r="AAN320" s="111"/>
      <c r="AAO320" s="178"/>
      <c r="AAP320" s="178"/>
      <c r="AAQ320" s="178"/>
      <c r="AAR320" s="178"/>
      <c r="AAS320" s="179"/>
      <c r="AAT320" s="73"/>
      <c r="AAU320" s="73"/>
      <c r="AAV320" s="180"/>
      <c r="AAW320" s="75"/>
      <c r="AAX320" s="76"/>
      <c r="AAY320" s="180"/>
      <c r="AAZ320" s="180"/>
      <c r="ABA320" s="180"/>
      <c r="ABB320" s="75"/>
      <c r="ABC320" s="76"/>
      <c r="ABD320" s="181"/>
      <c r="ABE320" s="181"/>
      <c r="ABF320" s="182"/>
      <c r="ABG320" s="134"/>
      <c r="ABH320" s="135"/>
      <c r="ABI320" s="111"/>
      <c r="ABJ320" s="178"/>
      <c r="ABK320" s="178"/>
      <c r="ABL320" s="178"/>
      <c r="ABM320" s="178"/>
      <c r="ABN320" s="179"/>
      <c r="ABO320" s="73"/>
      <c r="ABP320" s="73"/>
      <c r="ABQ320" s="180"/>
      <c r="ABR320" s="75"/>
      <c r="ABS320" s="76"/>
      <c r="ABT320" s="180"/>
      <c r="ABU320" s="180"/>
      <c r="ABV320" s="180"/>
      <c r="ABW320" s="75"/>
      <c r="ABX320" s="76"/>
      <c r="ABY320" s="181"/>
      <c r="ABZ320" s="181"/>
      <c r="ACA320" s="182"/>
      <c r="ACB320" s="134"/>
      <c r="ACC320" s="135"/>
      <c r="ACD320" s="111"/>
      <c r="ACE320" s="178"/>
      <c r="ACF320" s="178"/>
      <c r="ACG320" s="178"/>
      <c r="ACH320" s="178"/>
      <c r="ACI320" s="179"/>
      <c r="ACJ320" s="73"/>
      <c r="ACK320" s="73"/>
      <c r="ACL320" s="180"/>
      <c r="ACM320" s="75"/>
      <c r="ACN320" s="76"/>
      <c r="ACO320" s="180"/>
      <c r="ACP320" s="180"/>
      <c r="ACQ320" s="180"/>
      <c r="ACR320" s="75"/>
      <c r="ACS320" s="76"/>
      <c r="ACT320" s="181"/>
      <c r="ACU320" s="181"/>
      <c r="ACV320" s="182"/>
      <c r="ACW320" s="134"/>
      <c r="ACX320" s="135"/>
      <c r="ACY320" s="111"/>
      <c r="ACZ320" s="178"/>
      <c r="ADA320" s="178"/>
      <c r="ADB320" s="178"/>
      <c r="ADC320" s="178"/>
      <c r="ADD320" s="179"/>
      <c r="ADE320" s="73"/>
      <c r="ADF320" s="73"/>
      <c r="ADG320" s="180"/>
      <c r="ADH320" s="75"/>
      <c r="ADI320" s="76"/>
      <c r="ADJ320" s="180"/>
      <c r="ADK320" s="180"/>
      <c r="ADL320" s="180"/>
      <c r="ADM320" s="75"/>
      <c r="ADN320" s="76"/>
      <c r="ADO320" s="181"/>
      <c r="ADP320" s="181"/>
      <c r="ADQ320" s="182"/>
      <c r="ADR320" s="134"/>
      <c r="ADS320" s="135"/>
      <c r="ADT320" s="111"/>
      <c r="ADU320" s="178"/>
      <c r="ADV320" s="178"/>
      <c r="ADW320" s="178"/>
      <c r="ADX320" s="178"/>
      <c r="ADY320" s="179"/>
      <c r="ADZ320" s="73"/>
      <c r="AEA320" s="73"/>
      <c r="AEB320" s="180"/>
      <c r="AEC320" s="75"/>
      <c r="AED320" s="76"/>
      <c r="AEE320" s="180"/>
      <c r="AEF320" s="180"/>
      <c r="AEG320" s="180"/>
      <c r="AEH320" s="75"/>
      <c r="AEI320" s="76"/>
      <c r="AEJ320" s="181"/>
      <c r="AEK320" s="181"/>
      <c r="AEL320" s="182"/>
      <c r="AEM320" s="134"/>
      <c r="AEN320" s="135"/>
      <c r="AEO320" s="111"/>
      <c r="AEP320" s="178"/>
      <c r="AEQ320" s="178"/>
      <c r="AER320" s="178"/>
      <c r="AES320" s="178"/>
      <c r="AET320" s="179"/>
      <c r="AEU320" s="73"/>
      <c r="AEV320" s="73"/>
      <c r="AEW320" s="180"/>
      <c r="AEX320" s="75"/>
      <c r="AEY320" s="76"/>
      <c r="AEZ320" s="180"/>
      <c r="AFA320" s="180"/>
      <c r="AFB320" s="180"/>
      <c r="AFC320" s="75"/>
      <c r="AFD320" s="76"/>
      <c r="AFE320" s="181"/>
      <c r="AFF320" s="181"/>
      <c r="AFG320" s="182"/>
      <c r="AFH320" s="134"/>
      <c r="AFI320" s="135"/>
      <c r="AFJ320" s="111"/>
      <c r="AFK320" s="178"/>
      <c r="AFL320" s="178"/>
      <c r="AFM320" s="178"/>
      <c r="AFN320" s="178"/>
      <c r="AFO320" s="179"/>
      <c r="AFP320" s="73"/>
      <c r="AFQ320" s="73"/>
      <c r="AFR320" s="180"/>
      <c r="AFS320" s="75"/>
      <c r="AFT320" s="76"/>
      <c r="AFU320" s="180"/>
      <c r="AFV320" s="180"/>
      <c r="AFW320" s="180"/>
      <c r="AFX320" s="75"/>
      <c r="AFY320" s="76"/>
      <c r="AFZ320" s="181"/>
      <c r="AGA320" s="181"/>
      <c r="AGB320" s="182"/>
      <c r="AGC320" s="134"/>
      <c r="AGD320" s="135"/>
      <c r="AGE320" s="111"/>
      <c r="AGF320" s="178"/>
      <c r="AGG320" s="178"/>
      <c r="AGH320" s="178"/>
      <c r="AGI320" s="178"/>
      <c r="AGJ320" s="179"/>
      <c r="AGK320" s="73"/>
      <c r="AGL320" s="73"/>
      <c r="AGM320" s="180"/>
      <c r="AGN320" s="75"/>
      <c r="AGO320" s="76"/>
      <c r="AGP320" s="180"/>
      <c r="AGQ320" s="180"/>
      <c r="AGR320" s="180"/>
      <c r="AGS320" s="75"/>
      <c r="AGT320" s="76"/>
      <c r="AGU320" s="181"/>
      <c r="AGV320" s="181"/>
      <c r="AGW320" s="182"/>
      <c r="AGX320" s="134"/>
      <c r="AGY320" s="135"/>
      <c r="AGZ320" s="111"/>
      <c r="AHA320" s="178"/>
      <c r="AHB320" s="178"/>
      <c r="AHC320" s="178"/>
      <c r="AHD320" s="178"/>
      <c r="AHE320" s="179"/>
      <c r="AHF320" s="73"/>
      <c r="AHG320" s="73"/>
      <c r="AHH320" s="180"/>
      <c r="AHI320" s="75"/>
      <c r="AHJ320" s="76"/>
      <c r="AHK320" s="180"/>
      <c r="AHL320" s="180"/>
      <c r="AHM320" s="180"/>
      <c r="AHN320" s="75"/>
      <c r="AHO320" s="76"/>
      <c r="AHP320" s="181"/>
      <c r="AHQ320" s="181"/>
      <c r="AHR320" s="182"/>
      <c r="AHS320" s="134"/>
      <c r="AHT320" s="135"/>
      <c r="AHU320" s="111"/>
      <c r="AHV320" s="178"/>
      <c r="AHW320" s="178"/>
      <c r="AHX320" s="178"/>
      <c r="AHY320" s="178"/>
      <c r="AHZ320" s="179"/>
      <c r="AIA320" s="73"/>
      <c r="AIB320" s="73"/>
      <c r="AIC320" s="180"/>
      <c r="AID320" s="75"/>
      <c r="AIE320" s="76"/>
      <c r="AIF320" s="180"/>
      <c r="AIG320" s="180"/>
      <c r="AIH320" s="180"/>
      <c r="AII320" s="75"/>
      <c r="AIJ320" s="76"/>
      <c r="AIK320" s="181"/>
      <c r="AIL320" s="181"/>
      <c r="AIM320" s="182"/>
      <c r="AIN320" s="134"/>
      <c r="AIO320" s="135"/>
      <c r="AIP320" s="111"/>
      <c r="AIQ320" s="178"/>
      <c r="AIR320" s="178"/>
      <c r="AIS320" s="178"/>
      <c r="AIT320" s="178"/>
      <c r="AIU320" s="179"/>
      <c r="AIV320" s="73"/>
      <c r="AIW320" s="73"/>
      <c r="AIX320" s="180"/>
      <c r="AIY320" s="75"/>
      <c r="AIZ320" s="76"/>
      <c r="AJA320" s="180"/>
      <c r="AJB320" s="180"/>
      <c r="AJC320" s="180"/>
      <c r="AJD320" s="75"/>
      <c r="AJE320" s="76"/>
      <c r="AJF320" s="181"/>
      <c r="AJG320" s="181"/>
      <c r="AJH320" s="182"/>
      <c r="AJI320" s="134"/>
      <c r="AJJ320" s="135"/>
      <c r="AJK320" s="111"/>
      <c r="AJL320" s="178"/>
      <c r="AJM320" s="178"/>
      <c r="AJN320" s="178"/>
      <c r="AJO320" s="178"/>
      <c r="AJP320" s="179"/>
      <c r="AJQ320" s="73"/>
      <c r="AJR320" s="73"/>
      <c r="AJS320" s="180"/>
      <c r="AJT320" s="75"/>
      <c r="AJU320" s="76"/>
      <c r="AJV320" s="180"/>
      <c r="AJW320" s="180"/>
      <c r="AJX320" s="180"/>
      <c r="AJY320" s="75"/>
      <c r="AJZ320" s="76"/>
      <c r="AKA320" s="181"/>
      <c r="AKB320" s="181"/>
      <c r="AKC320" s="182"/>
      <c r="AKD320" s="134"/>
      <c r="AKE320" s="135"/>
      <c r="AKF320" s="111"/>
      <c r="AKG320" s="178"/>
      <c r="AKH320" s="178"/>
      <c r="AKI320" s="178"/>
      <c r="AKJ320" s="178"/>
      <c r="AKK320" s="179"/>
      <c r="AKL320" s="73"/>
      <c r="AKM320" s="73"/>
      <c r="AKN320" s="180"/>
      <c r="AKO320" s="75"/>
      <c r="AKP320" s="76"/>
      <c r="AKQ320" s="180"/>
      <c r="AKR320" s="180"/>
      <c r="AKS320" s="180"/>
      <c r="AKT320" s="75"/>
      <c r="AKU320" s="76"/>
      <c r="AKV320" s="181"/>
      <c r="AKW320" s="181"/>
      <c r="AKX320" s="182"/>
      <c r="AKY320" s="134"/>
      <c r="AKZ320" s="135"/>
      <c r="ALA320" s="111"/>
      <c r="ALB320" s="178"/>
      <c r="ALC320" s="178"/>
      <c r="ALD320" s="178"/>
      <c r="ALE320" s="178"/>
      <c r="ALF320" s="179"/>
      <c r="ALG320" s="73"/>
      <c r="ALH320" s="73"/>
      <c r="ALI320" s="180"/>
      <c r="ALJ320" s="75"/>
      <c r="ALK320" s="76"/>
      <c r="ALL320" s="180"/>
      <c r="ALM320" s="180"/>
      <c r="ALN320" s="180"/>
      <c r="ALO320" s="75"/>
      <c r="ALP320" s="76"/>
      <c r="ALQ320" s="181"/>
      <c r="ALR320" s="181"/>
      <c r="ALS320" s="182"/>
      <c r="ALT320" s="134"/>
      <c r="ALU320" s="135"/>
      <c r="ALV320" s="111"/>
      <c r="ALW320" s="178"/>
      <c r="ALX320" s="178"/>
      <c r="ALY320" s="178"/>
      <c r="ALZ320" s="178"/>
      <c r="AMA320" s="179"/>
      <c r="AMB320" s="73"/>
      <c r="AMC320" s="73"/>
      <c r="AMD320" s="180"/>
      <c r="AME320" s="75"/>
      <c r="AMF320" s="76"/>
      <c r="AMG320" s="180"/>
      <c r="AMH320" s="180"/>
      <c r="AMI320" s="180"/>
      <c r="AMJ320" s="75"/>
      <c r="AMK320" s="76"/>
      <c r="AML320" s="181"/>
      <c r="AMM320" s="181"/>
      <c r="AMN320" s="182"/>
      <c r="AMO320" s="134"/>
      <c r="AMP320" s="135"/>
      <c r="AMQ320" s="111"/>
      <c r="AMR320" s="178"/>
      <c r="AMS320" s="178"/>
      <c r="AMT320" s="178"/>
      <c r="AMU320" s="178"/>
      <c r="AMV320" s="179"/>
      <c r="AMW320" s="73"/>
      <c r="AMX320" s="73"/>
      <c r="AMY320" s="180"/>
      <c r="AMZ320" s="75"/>
      <c r="ANA320" s="76"/>
      <c r="ANB320" s="180"/>
      <c r="ANC320" s="180"/>
      <c r="AND320" s="180"/>
      <c r="ANE320" s="75"/>
      <c r="ANF320" s="76"/>
      <c r="ANG320" s="181"/>
      <c r="ANH320" s="181"/>
      <c r="ANI320" s="182"/>
      <c r="ANJ320" s="134"/>
      <c r="ANK320" s="135"/>
      <c r="ANL320" s="111"/>
      <c r="ANM320" s="178"/>
      <c r="ANN320" s="178"/>
      <c r="ANO320" s="178"/>
      <c r="ANP320" s="178"/>
      <c r="ANQ320" s="179"/>
      <c r="ANR320" s="73"/>
      <c r="ANS320" s="73"/>
      <c r="ANT320" s="180"/>
      <c r="ANU320" s="75"/>
      <c r="ANV320" s="76"/>
      <c r="ANW320" s="180"/>
      <c r="ANX320" s="180"/>
      <c r="ANY320" s="180"/>
      <c r="ANZ320" s="75"/>
      <c r="AOA320" s="76"/>
      <c r="AOB320" s="181"/>
      <c r="AOC320" s="181"/>
      <c r="AOD320" s="182"/>
      <c r="AOE320" s="134"/>
      <c r="AOF320" s="135"/>
      <c r="AOG320" s="111"/>
      <c r="AOH320" s="178"/>
      <c r="AOI320" s="178"/>
      <c r="AOJ320" s="178"/>
      <c r="AOK320" s="178"/>
      <c r="AOL320" s="179"/>
      <c r="AOM320" s="73"/>
      <c r="AON320" s="73"/>
      <c r="AOO320" s="180"/>
      <c r="AOP320" s="75"/>
      <c r="AOQ320" s="76"/>
      <c r="AOR320" s="180"/>
      <c r="AOS320" s="180"/>
      <c r="AOT320" s="180"/>
      <c r="AOU320" s="75"/>
      <c r="AOV320" s="76"/>
      <c r="AOW320" s="181"/>
      <c r="AOX320" s="181"/>
      <c r="AOY320" s="182"/>
      <c r="AOZ320" s="134"/>
      <c r="APA320" s="135"/>
      <c r="APB320" s="111"/>
      <c r="APC320" s="178"/>
      <c r="APD320" s="178"/>
      <c r="APE320" s="178"/>
      <c r="APF320" s="178"/>
      <c r="APG320" s="179"/>
      <c r="APH320" s="73"/>
      <c r="API320" s="73"/>
      <c r="APJ320" s="180"/>
      <c r="APK320" s="75"/>
      <c r="APL320" s="76"/>
      <c r="APM320" s="180"/>
      <c r="APN320" s="180"/>
      <c r="APO320" s="180"/>
      <c r="APP320" s="75"/>
      <c r="APQ320" s="76"/>
      <c r="APR320" s="181"/>
      <c r="APS320" s="181"/>
      <c r="APT320" s="182"/>
      <c r="APU320" s="134"/>
      <c r="APV320" s="135"/>
      <c r="APW320" s="111"/>
      <c r="APX320" s="178"/>
      <c r="APY320" s="178"/>
      <c r="APZ320" s="178"/>
      <c r="AQA320" s="178"/>
      <c r="AQB320" s="179"/>
      <c r="AQC320" s="73"/>
      <c r="AQD320" s="73"/>
      <c r="AQE320" s="180"/>
      <c r="AQF320" s="75"/>
      <c r="AQG320" s="76"/>
      <c r="AQH320" s="180"/>
      <c r="AQI320" s="180"/>
      <c r="AQJ320" s="180"/>
      <c r="AQK320" s="75"/>
      <c r="AQL320" s="76"/>
      <c r="AQM320" s="181"/>
      <c r="AQN320" s="181"/>
      <c r="AQO320" s="182"/>
      <c r="AQP320" s="134"/>
      <c r="AQQ320" s="135"/>
      <c r="AQR320" s="111"/>
      <c r="AQS320" s="178"/>
      <c r="AQT320" s="178"/>
      <c r="AQU320" s="178"/>
      <c r="AQV320" s="178"/>
      <c r="AQW320" s="179"/>
      <c r="AQX320" s="73"/>
      <c r="AQY320" s="73"/>
      <c r="AQZ320" s="180"/>
      <c r="ARA320" s="75"/>
      <c r="ARB320" s="76"/>
      <c r="ARC320" s="180"/>
      <c r="ARD320" s="180"/>
      <c r="ARE320" s="180"/>
      <c r="ARF320" s="75"/>
      <c r="ARG320" s="76"/>
      <c r="ARH320" s="181"/>
      <c r="ARI320" s="181"/>
      <c r="ARJ320" s="182"/>
      <c r="ARK320" s="134"/>
      <c r="ARL320" s="135"/>
      <c r="ARM320" s="111"/>
      <c r="ARN320" s="178"/>
      <c r="ARO320" s="178"/>
      <c r="ARP320" s="178"/>
      <c r="ARQ320" s="178"/>
      <c r="ARR320" s="179"/>
      <c r="ARS320" s="73"/>
      <c r="ART320" s="73"/>
      <c r="ARU320" s="180"/>
      <c r="ARV320" s="75"/>
      <c r="ARW320" s="76"/>
      <c r="ARX320" s="180"/>
      <c r="ARY320" s="180"/>
      <c r="ARZ320" s="180"/>
      <c r="ASA320" s="75"/>
      <c r="ASB320" s="76"/>
      <c r="ASC320" s="181"/>
      <c r="ASD320" s="181"/>
      <c r="ASE320" s="182"/>
      <c r="ASF320" s="134"/>
      <c r="ASG320" s="135"/>
      <c r="ASH320" s="111"/>
      <c r="ASI320" s="178"/>
      <c r="ASJ320" s="178"/>
      <c r="ASK320" s="178"/>
      <c r="ASL320" s="178"/>
      <c r="ASM320" s="179"/>
      <c r="ASN320" s="73"/>
      <c r="ASO320" s="73"/>
      <c r="ASP320" s="180"/>
      <c r="ASQ320" s="75"/>
      <c r="ASR320" s="76"/>
      <c r="ASS320" s="180"/>
      <c r="AST320" s="180"/>
      <c r="ASU320" s="180"/>
      <c r="ASV320" s="75"/>
      <c r="ASW320" s="76"/>
      <c r="ASX320" s="181"/>
      <c r="ASY320" s="181"/>
      <c r="ASZ320" s="182"/>
      <c r="ATA320" s="134"/>
      <c r="ATB320" s="135"/>
      <c r="ATC320" s="111"/>
      <c r="ATD320" s="178"/>
      <c r="ATE320" s="178"/>
      <c r="ATF320" s="178"/>
      <c r="ATG320" s="178"/>
      <c r="ATH320" s="179"/>
      <c r="ATI320" s="73"/>
      <c r="ATJ320" s="73"/>
      <c r="ATK320" s="180"/>
      <c r="ATL320" s="75"/>
      <c r="ATM320" s="76"/>
      <c r="ATN320" s="180"/>
      <c r="ATO320" s="180"/>
      <c r="ATP320" s="180"/>
      <c r="ATQ320" s="75"/>
      <c r="ATR320" s="76"/>
      <c r="ATS320" s="181"/>
      <c r="ATT320" s="181"/>
      <c r="ATU320" s="182"/>
      <c r="ATV320" s="134"/>
      <c r="ATW320" s="135"/>
      <c r="ATX320" s="111"/>
      <c r="ATY320" s="178"/>
      <c r="ATZ320" s="178"/>
      <c r="AUA320" s="178"/>
      <c r="AUB320" s="178"/>
      <c r="AUC320" s="179"/>
      <c r="AUD320" s="73"/>
      <c r="AUE320" s="73"/>
      <c r="AUF320" s="180"/>
      <c r="AUG320" s="75"/>
      <c r="AUH320" s="76"/>
      <c r="AUI320" s="180"/>
      <c r="AUJ320" s="180"/>
      <c r="AUK320" s="180"/>
      <c r="AUL320" s="75"/>
      <c r="AUM320" s="76"/>
      <c r="AUN320" s="181"/>
      <c r="AUO320" s="181"/>
      <c r="AUP320" s="182"/>
      <c r="AUQ320" s="134"/>
      <c r="AUR320" s="135"/>
      <c r="AUS320" s="111"/>
      <c r="AUT320" s="178"/>
      <c r="AUU320" s="178"/>
      <c r="AUV320" s="178"/>
      <c r="AUW320" s="178"/>
      <c r="AUX320" s="179"/>
      <c r="AUY320" s="73"/>
      <c r="AUZ320" s="73"/>
      <c r="AVA320" s="180"/>
      <c r="AVB320" s="75"/>
      <c r="AVC320" s="76"/>
      <c r="AVD320" s="180"/>
      <c r="AVE320" s="180"/>
      <c r="AVF320" s="180"/>
      <c r="AVG320" s="75"/>
      <c r="AVH320" s="76"/>
      <c r="AVI320" s="181"/>
      <c r="AVJ320" s="181"/>
      <c r="AVK320" s="182"/>
      <c r="AVL320" s="134"/>
      <c r="AVM320" s="135"/>
      <c r="AVN320" s="111"/>
      <c r="AVO320" s="178"/>
      <c r="AVP320" s="178"/>
      <c r="AVQ320" s="178"/>
      <c r="AVR320" s="178"/>
      <c r="AVS320" s="179"/>
      <c r="AVT320" s="73"/>
      <c r="AVU320" s="73"/>
      <c r="AVV320" s="180"/>
      <c r="AVW320" s="75"/>
      <c r="AVX320" s="76"/>
      <c r="AVY320" s="180"/>
      <c r="AVZ320" s="180"/>
      <c r="AWA320" s="180"/>
      <c r="AWB320" s="75"/>
      <c r="AWC320" s="76"/>
      <c r="AWD320" s="181"/>
      <c r="AWE320" s="181"/>
      <c r="AWF320" s="182"/>
      <c r="AWG320" s="134"/>
      <c r="AWH320" s="135"/>
      <c r="AWI320" s="111"/>
      <c r="AWJ320" s="178"/>
      <c r="AWK320" s="178"/>
      <c r="AWL320" s="178"/>
      <c r="AWM320" s="178"/>
      <c r="AWN320" s="179"/>
      <c r="AWO320" s="73"/>
      <c r="AWP320" s="73"/>
      <c r="AWQ320" s="180"/>
      <c r="AWR320" s="75"/>
      <c r="AWS320" s="76"/>
      <c r="AWT320" s="180"/>
      <c r="AWU320" s="180"/>
      <c r="AWV320" s="180"/>
      <c r="AWW320" s="75"/>
      <c r="AWX320" s="76"/>
      <c r="AWY320" s="181"/>
      <c r="AWZ320" s="181"/>
      <c r="AXA320" s="182"/>
      <c r="AXB320" s="134"/>
      <c r="AXC320" s="135"/>
      <c r="AXD320" s="111"/>
      <c r="AXE320" s="178"/>
      <c r="AXF320" s="178"/>
      <c r="AXG320" s="178"/>
      <c r="AXH320" s="178"/>
      <c r="AXI320" s="179"/>
      <c r="AXJ320" s="73"/>
      <c r="AXK320" s="73"/>
      <c r="AXL320" s="180"/>
      <c r="AXM320" s="75"/>
      <c r="AXN320" s="76"/>
      <c r="AXO320" s="180"/>
      <c r="AXP320" s="180"/>
      <c r="AXQ320" s="180"/>
      <c r="AXR320" s="75"/>
      <c r="AXS320" s="76"/>
      <c r="AXT320" s="181"/>
      <c r="AXU320" s="181"/>
      <c r="AXV320" s="182"/>
      <c r="AXW320" s="134"/>
      <c r="AXX320" s="135"/>
      <c r="AXY320" s="111"/>
      <c r="AXZ320" s="178"/>
      <c r="AYA320" s="178"/>
      <c r="AYB320" s="178"/>
      <c r="AYC320" s="178"/>
      <c r="AYD320" s="179"/>
      <c r="AYE320" s="73"/>
      <c r="AYF320" s="73"/>
      <c r="AYG320" s="180"/>
      <c r="AYH320" s="75"/>
      <c r="AYI320" s="76"/>
      <c r="AYJ320" s="180"/>
      <c r="AYK320" s="180"/>
      <c r="AYL320" s="180"/>
      <c r="AYM320" s="75"/>
      <c r="AYN320" s="76"/>
      <c r="AYO320" s="181"/>
      <c r="AYP320" s="181"/>
      <c r="AYQ320" s="182"/>
      <c r="AYR320" s="134"/>
      <c r="AYS320" s="135"/>
      <c r="AYT320" s="111"/>
      <c r="AYU320" s="178"/>
      <c r="AYV320" s="178"/>
      <c r="AYW320" s="178"/>
      <c r="AYX320" s="178"/>
      <c r="AYY320" s="179"/>
      <c r="AYZ320" s="73"/>
      <c r="AZA320" s="73"/>
      <c r="AZB320" s="180"/>
      <c r="AZC320" s="75"/>
      <c r="AZD320" s="76"/>
      <c r="AZE320" s="180"/>
      <c r="AZF320" s="180"/>
      <c r="AZG320" s="180"/>
      <c r="AZH320" s="75"/>
      <c r="AZI320" s="76"/>
      <c r="AZJ320" s="181"/>
      <c r="AZK320" s="181"/>
      <c r="AZL320" s="182"/>
      <c r="AZM320" s="134"/>
      <c r="AZN320" s="135"/>
      <c r="AZO320" s="111"/>
      <c r="AZP320" s="178"/>
      <c r="AZQ320" s="178"/>
      <c r="AZR320" s="178"/>
      <c r="AZS320" s="178"/>
      <c r="AZT320" s="179"/>
      <c r="AZU320" s="73"/>
      <c r="AZV320" s="73"/>
      <c r="AZW320" s="180"/>
      <c r="AZX320" s="75"/>
      <c r="AZY320" s="76"/>
      <c r="AZZ320" s="180"/>
      <c r="BAA320" s="180"/>
      <c r="BAB320" s="180"/>
      <c r="BAC320" s="75"/>
      <c r="BAD320" s="76"/>
      <c r="BAE320" s="181"/>
      <c r="BAF320" s="181"/>
      <c r="BAG320" s="182"/>
      <c r="BAH320" s="134"/>
      <c r="BAI320" s="135"/>
      <c r="BAJ320" s="111"/>
      <c r="BAK320" s="178"/>
      <c r="BAL320" s="178"/>
      <c r="BAM320" s="178"/>
      <c r="BAN320" s="178"/>
      <c r="BAO320" s="179"/>
      <c r="BAP320" s="73"/>
      <c r="BAQ320" s="73"/>
      <c r="BAR320" s="180"/>
      <c r="BAS320" s="75"/>
      <c r="BAT320" s="76"/>
      <c r="BAU320" s="180"/>
      <c r="BAV320" s="180"/>
      <c r="BAW320" s="180"/>
      <c r="BAX320" s="75"/>
      <c r="BAY320" s="76"/>
      <c r="BAZ320" s="181"/>
      <c r="BBA320" s="181"/>
      <c r="BBB320" s="182"/>
      <c r="BBC320" s="134"/>
      <c r="BBD320" s="135"/>
      <c r="BBE320" s="111"/>
      <c r="BBF320" s="178"/>
      <c r="BBG320" s="178"/>
      <c r="BBH320" s="178"/>
      <c r="BBI320" s="178"/>
      <c r="BBJ320" s="179"/>
      <c r="BBK320" s="73"/>
      <c r="BBL320" s="73"/>
      <c r="BBM320" s="180"/>
      <c r="BBN320" s="75"/>
      <c r="BBO320" s="76"/>
      <c r="BBP320" s="180"/>
      <c r="BBQ320" s="180"/>
      <c r="BBR320" s="180"/>
      <c r="BBS320" s="75"/>
      <c r="BBT320" s="76"/>
      <c r="BBU320" s="181"/>
      <c r="BBV320" s="181"/>
      <c r="BBW320" s="182"/>
      <c r="BBX320" s="134"/>
      <c r="BBY320" s="135"/>
      <c r="BBZ320" s="111"/>
      <c r="BCA320" s="178"/>
      <c r="BCB320" s="178"/>
      <c r="BCC320" s="178"/>
      <c r="BCD320" s="178"/>
      <c r="BCE320" s="179"/>
      <c r="BCF320" s="73"/>
      <c r="BCG320" s="73"/>
      <c r="BCH320" s="180"/>
      <c r="BCI320" s="75"/>
      <c r="BCJ320" s="76"/>
      <c r="BCK320" s="180"/>
      <c r="BCL320" s="180"/>
      <c r="BCM320" s="180"/>
      <c r="BCN320" s="75"/>
      <c r="BCO320" s="76"/>
      <c r="BCP320" s="181"/>
      <c r="BCQ320" s="181"/>
      <c r="BCR320" s="182"/>
      <c r="BCS320" s="134"/>
      <c r="BCT320" s="135"/>
      <c r="BCU320" s="111"/>
      <c r="BCV320" s="178"/>
      <c r="BCW320" s="178"/>
      <c r="BCX320" s="178"/>
      <c r="BCY320" s="178"/>
      <c r="BCZ320" s="179"/>
      <c r="BDA320" s="73"/>
      <c r="BDB320" s="73"/>
      <c r="BDC320" s="180"/>
      <c r="BDD320" s="75"/>
      <c r="BDE320" s="76"/>
      <c r="BDF320" s="180"/>
      <c r="BDG320" s="180"/>
      <c r="BDH320" s="180"/>
      <c r="BDI320" s="75"/>
      <c r="BDJ320" s="76"/>
      <c r="BDK320" s="181"/>
      <c r="BDL320" s="181"/>
      <c r="BDM320" s="182"/>
      <c r="BDN320" s="134"/>
      <c r="BDO320" s="135"/>
      <c r="BDP320" s="111"/>
      <c r="BDQ320" s="178"/>
      <c r="BDR320" s="178"/>
      <c r="BDS320" s="178"/>
      <c r="BDT320" s="178"/>
      <c r="BDU320" s="179"/>
      <c r="BDV320" s="73"/>
      <c r="BDW320" s="73"/>
      <c r="BDX320" s="180"/>
      <c r="BDY320" s="75"/>
      <c r="BDZ320" s="76"/>
      <c r="BEA320" s="180"/>
      <c r="BEB320" s="180"/>
      <c r="BEC320" s="180"/>
      <c r="BED320" s="75"/>
      <c r="BEE320" s="76"/>
      <c r="BEF320" s="181"/>
      <c r="BEG320" s="181"/>
      <c r="BEH320" s="182"/>
      <c r="BEI320" s="134"/>
      <c r="BEJ320" s="135"/>
      <c r="BEK320" s="111"/>
      <c r="BEL320" s="178"/>
      <c r="BEM320" s="178"/>
      <c r="BEN320" s="178"/>
      <c r="BEO320" s="178"/>
      <c r="BEP320" s="179"/>
      <c r="BEQ320" s="73"/>
      <c r="BER320" s="73"/>
      <c r="BES320" s="180"/>
      <c r="BET320" s="75"/>
      <c r="BEU320" s="76"/>
      <c r="BEV320" s="180"/>
      <c r="BEW320" s="180"/>
      <c r="BEX320" s="180"/>
      <c r="BEY320" s="75"/>
      <c r="BEZ320" s="76"/>
      <c r="BFA320" s="181"/>
      <c r="BFB320" s="181"/>
      <c r="BFC320" s="182"/>
      <c r="BFD320" s="134"/>
      <c r="BFE320" s="135"/>
      <c r="BFF320" s="111"/>
      <c r="BFG320" s="178"/>
      <c r="BFH320" s="178"/>
      <c r="BFI320" s="178"/>
      <c r="BFJ320" s="178"/>
      <c r="BFK320" s="179"/>
      <c r="BFL320" s="73"/>
      <c r="BFM320" s="73"/>
      <c r="BFN320" s="180"/>
      <c r="BFO320" s="75"/>
      <c r="BFP320" s="76"/>
      <c r="BFQ320" s="180"/>
      <c r="BFR320" s="180"/>
      <c r="BFS320" s="180"/>
      <c r="BFT320" s="75"/>
      <c r="BFU320" s="76"/>
      <c r="BFV320" s="181"/>
      <c r="BFW320" s="181"/>
      <c r="BFX320" s="182"/>
      <c r="BFY320" s="134"/>
      <c r="BFZ320" s="135"/>
      <c r="BGA320" s="111"/>
      <c r="BGB320" s="178"/>
      <c r="BGC320" s="178"/>
      <c r="BGD320" s="178"/>
      <c r="BGE320" s="178"/>
      <c r="BGF320" s="179"/>
      <c r="BGG320" s="73"/>
      <c r="BGH320" s="73"/>
      <c r="BGI320" s="180"/>
      <c r="BGJ320" s="75"/>
      <c r="BGK320" s="76"/>
      <c r="BGL320" s="180"/>
      <c r="BGM320" s="180"/>
      <c r="BGN320" s="180"/>
      <c r="BGO320" s="75"/>
      <c r="BGP320" s="76"/>
      <c r="BGQ320" s="181"/>
      <c r="BGR320" s="181"/>
      <c r="BGS320" s="182"/>
      <c r="BGT320" s="134"/>
      <c r="BGU320" s="135"/>
      <c r="BGV320" s="111"/>
      <c r="BGW320" s="178"/>
      <c r="BGX320" s="178"/>
      <c r="BGY320" s="178"/>
      <c r="BGZ320" s="178"/>
      <c r="BHA320" s="179"/>
      <c r="BHB320" s="73"/>
      <c r="BHC320" s="73"/>
      <c r="BHD320" s="180"/>
      <c r="BHE320" s="75"/>
      <c r="BHF320" s="76"/>
      <c r="BHG320" s="180"/>
      <c r="BHH320" s="180"/>
      <c r="BHI320" s="180"/>
      <c r="BHJ320" s="75"/>
      <c r="BHK320" s="76"/>
      <c r="BHL320" s="181"/>
      <c r="BHM320" s="181"/>
      <c r="BHN320" s="182"/>
      <c r="BHO320" s="134"/>
      <c r="BHP320" s="135"/>
      <c r="BHQ320" s="111"/>
      <c r="BHR320" s="178"/>
      <c r="BHS320" s="178"/>
      <c r="BHT320" s="178"/>
      <c r="BHU320" s="178"/>
      <c r="BHV320" s="179"/>
      <c r="BHW320" s="73"/>
      <c r="BHX320" s="73"/>
      <c r="BHY320" s="180"/>
      <c r="BHZ320" s="75"/>
      <c r="BIA320" s="76"/>
      <c r="BIB320" s="180"/>
      <c r="BIC320" s="180"/>
      <c r="BID320" s="180"/>
      <c r="BIE320" s="75"/>
      <c r="BIF320" s="76"/>
      <c r="BIG320" s="181"/>
      <c r="BIH320" s="181"/>
      <c r="BII320" s="182"/>
      <c r="BIJ320" s="134"/>
      <c r="BIK320" s="135"/>
      <c r="BIL320" s="111"/>
      <c r="BIM320" s="178"/>
      <c r="BIN320" s="178"/>
      <c r="BIO320" s="178"/>
      <c r="BIP320" s="178"/>
      <c r="BIQ320" s="179"/>
      <c r="BIR320" s="73"/>
      <c r="BIS320" s="73"/>
      <c r="BIT320" s="180"/>
      <c r="BIU320" s="75"/>
      <c r="BIV320" s="76"/>
      <c r="BIW320" s="180"/>
      <c r="BIX320" s="180"/>
      <c r="BIY320" s="180"/>
      <c r="BIZ320" s="75"/>
      <c r="BJA320" s="76"/>
      <c r="BJB320" s="181"/>
      <c r="BJC320" s="181"/>
      <c r="BJD320" s="182"/>
      <c r="BJE320" s="134"/>
      <c r="BJF320" s="135"/>
      <c r="BJG320" s="111"/>
      <c r="BJH320" s="178"/>
      <c r="BJI320" s="178"/>
      <c r="BJJ320" s="178"/>
      <c r="BJK320" s="178"/>
      <c r="BJL320" s="179"/>
      <c r="BJM320" s="73"/>
      <c r="BJN320" s="73"/>
      <c r="BJO320" s="180"/>
      <c r="BJP320" s="75"/>
      <c r="BJQ320" s="76"/>
      <c r="BJR320" s="180"/>
      <c r="BJS320" s="180"/>
      <c r="BJT320" s="180"/>
      <c r="BJU320" s="75"/>
      <c r="BJV320" s="76"/>
      <c r="BJW320" s="181"/>
      <c r="BJX320" s="181"/>
      <c r="BJY320" s="182"/>
      <c r="BJZ320" s="134"/>
      <c r="BKA320" s="135"/>
      <c r="BKB320" s="111"/>
      <c r="BKC320" s="178"/>
      <c r="BKD320" s="178"/>
      <c r="BKE320" s="178"/>
      <c r="BKF320" s="178"/>
      <c r="BKG320" s="179"/>
      <c r="BKH320" s="73"/>
      <c r="BKI320" s="73"/>
      <c r="BKJ320" s="180"/>
      <c r="BKK320" s="75"/>
      <c r="BKL320" s="76"/>
      <c r="BKM320" s="180"/>
      <c r="BKN320" s="180"/>
      <c r="BKO320" s="180"/>
      <c r="BKP320" s="75"/>
      <c r="BKQ320" s="76"/>
      <c r="BKR320" s="181"/>
      <c r="BKS320" s="181"/>
      <c r="BKT320" s="182"/>
      <c r="BKU320" s="134"/>
      <c r="BKV320" s="135"/>
      <c r="BKW320" s="111"/>
      <c r="BKX320" s="178"/>
      <c r="BKY320" s="178"/>
      <c r="BKZ320" s="178"/>
      <c r="BLA320" s="178"/>
      <c r="BLB320" s="179"/>
      <c r="BLC320" s="73"/>
      <c r="BLD320" s="73"/>
      <c r="BLE320" s="180"/>
      <c r="BLF320" s="75"/>
      <c r="BLG320" s="76"/>
      <c r="BLH320" s="180"/>
      <c r="BLI320" s="180"/>
      <c r="BLJ320" s="180"/>
      <c r="BLK320" s="75"/>
      <c r="BLL320" s="76"/>
      <c r="BLM320" s="181"/>
      <c r="BLN320" s="181"/>
      <c r="BLO320" s="182"/>
      <c r="BLP320" s="134"/>
      <c r="BLQ320" s="135"/>
      <c r="BLR320" s="111"/>
      <c r="BLS320" s="178"/>
      <c r="BLT320" s="178"/>
      <c r="BLU320" s="178"/>
      <c r="BLV320" s="178"/>
      <c r="BLW320" s="179"/>
      <c r="BLX320" s="73"/>
      <c r="BLY320" s="73"/>
      <c r="BLZ320" s="180"/>
      <c r="BMA320" s="75"/>
      <c r="BMB320" s="76"/>
      <c r="BMC320" s="180"/>
      <c r="BMD320" s="180"/>
      <c r="BME320" s="180"/>
      <c r="BMF320" s="75"/>
      <c r="BMG320" s="76"/>
      <c r="BMH320" s="181"/>
      <c r="BMI320" s="181"/>
      <c r="BMJ320" s="182"/>
      <c r="BMK320" s="134"/>
      <c r="BML320" s="135"/>
      <c r="BMM320" s="111"/>
      <c r="BMN320" s="178"/>
      <c r="BMO320" s="178"/>
      <c r="BMP320" s="178"/>
      <c r="BMQ320" s="178"/>
      <c r="BMR320" s="179"/>
      <c r="BMS320" s="73"/>
      <c r="BMT320" s="73"/>
      <c r="BMU320" s="180"/>
      <c r="BMV320" s="75"/>
      <c r="BMW320" s="76"/>
      <c r="BMX320" s="180"/>
      <c r="BMY320" s="180"/>
      <c r="BMZ320" s="180"/>
      <c r="BNA320" s="75"/>
      <c r="BNB320" s="76"/>
      <c r="BNC320" s="181"/>
      <c r="BND320" s="181"/>
      <c r="BNE320" s="182"/>
      <c r="BNF320" s="134"/>
      <c r="BNG320" s="135"/>
      <c r="BNH320" s="111"/>
      <c r="BNI320" s="178"/>
      <c r="BNJ320" s="178"/>
      <c r="BNK320" s="178"/>
      <c r="BNL320" s="178"/>
      <c r="BNM320" s="179"/>
      <c r="BNN320" s="73"/>
      <c r="BNO320" s="73"/>
      <c r="BNP320" s="180"/>
      <c r="BNQ320" s="75"/>
      <c r="BNR320" s="76"/>
      <c r="BNS320" s="180"/>
      <c r="BNT320" s="180"/>
      <c r="BNU320" s="180"/>
      <c r="BNV320" s="75"/>
      <c r="BNW320" s="76"/>
      <c r="BNX320" s="181"/>
      <c r="BNY320" s="181"/>
      <c r="BNZ320" s="182"/>
      <c r="BOA320" s="134"/>
      <c r="BOB320" s="135"/>
      <c r="BOC320" s="111"/>
      <c r="BOD320" s="178"/>
      <c r="BOE320" s="178"/>
      <c r="BOF320" s="178"/>
      <c r="BOG320" s="178"/>
      <c r="BOH320" s="179"/>
      <c r="BOI320" s="73"/>
      <c r="BOJ320" s="73"/>
      <c r="BOK320" s="180"/>
      <c r="BOL320" s="75"/>
      <c r="BOM320" s="76"/>
      <c r="BON320" s="180"/>
      <c r="BOO320" s="180"/>
      <c r="BOP320" s="180"/>
      <c r="BOQ320" s="75"/>
      <c r="BOR320" s="76"/>
      <c r="BOS320" s="181"/>
      <c r="BOT320" s="181"/>
      <c r="BOU320" s="182"/>
      <c r="BOV320" s="134"/>
      <c r="BOW320" s="135"/>
      <c r="BOX320" s="111"/>
      <c r="BOY320" s="178"/>
      <c r="BOZ320" s="178"/>
      <c r="BPA320" s="178"/>
      <c r="BPB320" s="178"/>
      <c r="BPC320" s="179"/>
      <c r="BPD320" s="73"/>
      <c r="BPE320" s="73"/>
      <c r="BPF320" s="180"/>
      <c r="BPG320" s="75"/>
      <c r="BPH320" s="76"/>
      <c r="BPI320" s="180"/>
      <c r="BPJ320" s="180"/>
      <c r="BPK320" s="180"/>
      <c r="BPL320" s="75"/>
      <c r="BPM320" s="76"/>
      <c r="BPN320" s="181"/>
      <c r="BPO320" s="181"/>
      <c r="BPP320" s="182"/>
      <c r="BPQ320" s="134"/>
      <c r="BPR320" s="135"/>
      <c r="BPS320" s="111"/>
      <c r="BPT320" s="178"/>
      <c r="BPU320" s="178"/>
      <c r="BPV320" s="178"/>
      <c r="BPW320" s="178"/>
      <c r="BPX320" s="179"/>
      <c r="BPY320" s="73"/>
      <c r="BPZ320" s="73"/>
      <c r="BQA320" s="180"/>
      <c r="BQB320" s="75"/>
      <c r="BQC320" s="76"/>
      <c r="BQD320" s="180"/>
      <c r="BQE320" s="180"/>
      <c r="BQF320" s="180"/>
      <c r="BQG320" s="75"/>
      <c r="BQH320" s="76"/>
      <c r="BQI320" s="181"/>
      <c r="BQJ320" s="181"/>
      <c r="BQK320" s="182"/>
      <c r="BQL320" s="134"/>
      <c r="BQM320" s="135"/>
      <c r="BQN320" s="111"/>
      <c r="BQO320" s="178"/>
      <c r="BQP320" s="178"/>
      <c r="BQQ320" s="178"/>
      <c r="BQR320" s="178"/>
      <c r="BQS320" s="179"/>
      <c r="BQT320" s="73"/>
      <c r="BQU320" s="73"/>
      <c r="BQV320" s="180"/>
      <c r="BQW320" s="75"/>
      <c r="BQX320" s="76"/>
      <c r="BQY320" s="180"/>
      <c r="BQZ320" s="180"/>
      <c r="BRA320" s="180"/>
      <c r="BRB320" s="75"/>
      <c r="BRC320" s="76"/>
      <c r="BRD320" s="181"/>
      <c r="BRE320" s="181"/>
      <c r="BRF320" s="182"/>
      <c r="BRG320" s="134"/>
      <c r="BRH320" s="135"/>
      <c r="BRI320" s="111"/>
      <c r="BRJ320" s="178"/>
      <c r="BRK320" s="178"/>
      <c r="BRL320" s="178"/>
      <c r="BRM320" s="178"/>
      <c r="BRN320" s="179"/>
      <c r="BRO320" s="73"/>
      <c r="BRP320" s="73"/>
      <c r="BRQ320" s="180"/>
      <c r="BRR320" s="75"/>
      <c r="BRS320" s="76"/>
      <c r="BRT320" s="180"/>
      <c r="BRU320" s="180"/>
      <c r="BRV320" s="180"/>
      <c r="BRW320" s="75"/>
      <c r="BRX320" s="76"/>
      <c r="BRY320" s="181"/>
      <c r="BRZ320" s="181"/>
      <c r="BSA320" s="182"/>
      <c r="BSB320" s="134"/>
      <c r="BSC320" s="135"/>
      <c r="BSD320" s="111"/>
      <c r="BSE320" s="178"/>
      <c r="BSF320" s="178"/>
      <c r="BSG320" s="178"/>
      <c r="BSH320" s="178"/>
      <c r="BSI320" s="179"/>
      <c r="BSJ320" s="73"/>
      <c r="BSK320" s="73"/>
      <c r="BSL320" s="180"/>
      <c r="BSM320" s="75"/>
      <c r="BSN320" s="76"/>
      <c r="BSO320" s="180"/>
      <c r="BSP320" s="180"/>
      <c r="BSQ320" s="180"/>
      <c r="BSR320" s="75"/>
      <c r="BSS320" s="76"/>
      <c r="BST320" s="181"/>
      <c r="BSU320" s="181"/>
      <c r="BSV320" s="182"/>
      <c r="BSW320" s="134"/>
      <c r="BSX320" s="135"/>
      <c r="BSY320" s="111"/>
      <c r="BSZ320" s="178"/>
      <c r="BTA320" s="178"/>
      <c r="BTB320" s="178"/>
      <c r="BTC320" s="178"/>
      <c r="BTD320" s="179"/>
      <c r="BTE320" s="73"/>
      <c r="BTF320" s="73"/>
      <c r="BTG320" s="180"/>
      <c r="BTH320" s="75"/>
      <c r="BTI320" s="76"/>
      <c r="BTJ320" s="180"/>
      <c r="BTK320" s="180"/>
      <c r="BTL320" s="180"/>
      <c r="BTM320" s="75"/>
      <c r="BTN320" s="76"/>
      <c r="BTO320" s="181"/>
      <c r="BTP320" s="181"/>
      <c r="BTQ320" s="182"/>
      <c r="BTR320" s="134"/>
      <c r="BTS320" s="135"/>
      <c r="BTT320" s="111"/>
      <c r="BTU320" s="178"/>
      <c r="BTV320" s="178"/>
      <c r="BTW320" s="178"/>
      <c r="BTX320" s="178"/>
      <c r="BTY320" s="179"/>
      <c r="BTZ320" s="73"/>
      <c r="BUA320" s="73"/>
      <c r="BUB320" s="180"/>
      <c r="BUC320" s="75"/>
      <c r="BUD320" s="76"/>
      <c r="BUE320" s="180"/>
      <c r="BUF320" s="180"/>
      <c r="BUG320" s="180"/>
      <c r="BUH320" s="75"/>
      <c r="BUI320" s="76"/>
      <c r="BUJ320" s="181"/>
      <c r="BUK320" s="181"/>
      <c r="BUL320" s="182"/>
      <c r="BUM320" s="134"/>
      <c r="BUN320" s="135"/>
      <c r="BUO320" s="111"/>
      <c r="BUP320" s="178"/>
      <c r="BUQ320" s="178"/>
      <c r="BUR320" s="178"/>
      <c r="BUS320" s="178"/>
      <c r="BUT320" s="179"/>
      <c r="BUU320" s="73"/>
      <c r="BUV320" s="73"/>
      <c r="BUW320" s="180"/>
      <c r="BUX320" s="75"/>
      <c r="BUY320" s="76"/>
      <c r="BUZ320" s="180"/>
      <c r="BVA320" s="180"/>
      <c r="BVB320" s="180"/>
      <c r="BVC320" s="75"/>
      <c r="BVD320" s="76"/>
      <c r="BVE320" s="181"/>
      <c r="BVF320" s="181"/>
      <c r="BVG320" s="182"/>
      <c r="BVH320" s="134"/>
      <c r="BVI320" s="135"/>
      <c r="BVJ320" s="111"/>
      <c r="BVK320" s="178"/>
      <c r="BVL320" s="178"/>
      <c r="BVM320" s="178"/>
      <c r="BVN320" s="178"/>
      <c r="BVO320" s="179"/>
      <c r="BVP320" s="73"/>
      <c r="BVQ320" s="73"/>
      <c r="BVR320" s="180"/>
      <c r="BVS320" s="75"/>
      <c r="BVT320" s="76"/>
      <c r="BVU320" s="180"/>
      <c r="BVV320" s="180"/>
      <c r="BVW320" s="180"/>
      <c r="BVX320" s="75"/>
      <c r="BVY320" s="76"/>
      <c r="BVZ320" s="181"/>
      <c r="BWA320" s="181"/>
      <c r="BWB320" s="182"/>
      <c r="BWC320" s="134"/>
      <c r="BWD320" s="135"/>
      <c r="BWE320" s="111"/>
      <c r="BWF320" s="178"/>
      <c r="BWG320" s="178"/>
      <c r="BWH320" s="178"/>
      <c r="BWI320" s="178"/>
      <c r="BWJ320" s="179"/>
      <c r="BWK320" s="73"/>
      <c r="BWL320" s="73"/>
      <c r="BWM320" s="180"/>
      <c r="BWN320" s="75"/>
      <c r="BWO320" s="76"/>
      <c r="BWP320" s="180"/>
      <c r="BWQ320" s="180"/>
      <c r="BWR320" s="180"/>
      <c r="BWS320" s="75"/>
      <c r="BWT320" s="76"/>
      <c r="BWU320" s="181"/>
      <c r="BWV320" s="181"/>
      <c r="BWW320" s="182"/>
      <c r="BWX320" s="134"/>
      <c r="BWY320" s="135"/>
      <c r="BWZ320" s="111"/>
      <c r="BXA320" s="178"/>
      <c r="BXB320" s="178"/>
      <c r="BXC320" s="178"/>
      <c r="BXD320" s="178"/>
      <c r="BXE320" s="179"/>
      <c r="BXF320" s="73"/>
      <c r="BXG320" s="73"/>
      <c r="BXH320" s="180"/>
      <c r="BXI320" s="75"/>
      <c r="BXJ320" s="76"/>
      <c r="BXK320" s="180"/>
      <c r="BXL320" s="180"/>
      <c r="BXM320" s="180"/>
      <c r="BXN320" s="75"/>
      <c r="BXO320" s="76"/>
      <c r="BXP320" s="181"/>
      <c r="BXQ320" s="181"/>
      <c r="BXR320" s="182"/>
      <c r="BXS320" s="134"/>
      <c r="BXT320" s="135"/>
      <c r="BXU320" s="111"/>
      <c r="BXV320" s="178"/>
      <c r="BXW320" s="178"/>
      <c r="BXX320" s="178"/>
      <c r="BXY320" s="178"/>
      <c r="BXZ320" s="179"/>
      <c r="BYA320" s="73"/>
      <c r="BYB320" s="73"/>
      <c r="BYC320" s="180"/>
      <c r="BYD320" s="75"/>
      <c r="BYE320" s="76"/>
      <c r="BYF320" s="180"/>
      <c r="BYG320" s="180"/>
      <c r="BYH320" s="180"/>
      <c r="BYI320" s="75"/>
      <c r="BYJ320" s="76"/>
      <c r="BYK320" s="181"/>
      <c r="BYL320" s="181"/>
      <c r="BYM320" s="182"/>
      <c r="BYN320" s="134"/>
      <c r="BYO320" s="135"/>
      <c r="BYP320" s="111"/>
      <c r="BYQ320" s="178"/>
      <c r="BYR320" s="178"/>
      <c r="BYS320" s="178"/>
      <c r="BYT320" s="178"/>
      <c r="BYU320" s="179"/>
      <c r="BYV320" s="73"/>
      <c r="BYW320" s="73"/>
      <c r="BYX320" s="180"/>
      <c r="BYY320" s="75"/>
      <c r="BYZ320" s="76"/>
      <c r="BZA320" s="180"/>
      <c r="BZB320" s="180"/>
      <c r="BZC320" s="180"/>
      <c r="BZD320" s="75"/>
      <c r="BZE320" s="76"/>
      <c r="BZF320" s="181"/>
      <c r="BZG320" s="181"/>
      <c r="BZH320" s="182"/>
      <c r="BZI320" s="134"/>
      <c r="BZJ320" s="135"/>
      <c r="BZK320" s="111"/>
      <c r="BZL320" s="178"/>
      <c r="BZM320" s="178"/>
      <c r="BZN320" s="178"/>
      <c r="BZO320" s="178"/>
      <c r="BZP320" s="179"/>
      <c r="BZQ320" s="73"/>
      <c r="BZR320" s="73"/>
      <c r="BZS320" s="180"/>
      <c r="BZT320" s="75"/>
      <c r="BZU320" s="76"/>
      <c r="BZV320" s="180"/>
      <c r="BZW320" s="180"/>
      <c r="BZX320" s="180"/>
      <c r="BZY320" s="75"/>
      <c r="BZZ320" s="76"/>
      <c r="CAA320" s="181"/>
      <c r="CAB320" s="181"/>
      <c r="CAC320" s="182"/>
      <c r="CAD320" s="134"/>
      <c r="CAE320" s="135"/>
      <c r="CAF320" s="111"/>
      <c r="CAG320" s="178"/>
      <c r="CAH320" s="178"/>
      <c r="CAI320" s="178"/>
      <c r="CAJ320" s="178"/>
      <c r="CAK320" s="179"/>
      <c r="CAL320" s="73"/>
      <c r="CAM320" s="73"/>
      <c r="CAN320" s="180"/>
      <c r="CAO320" s="75"/>
      <c r="CAP320" s="76"/>
      <c r="CAQ320" s="180"/>
      <c r="CAR320" s="180"/>
      <c r="CAS320" s="180"/>
      <c r="CAT320" s="75"/>
      <c r="CAU320" s="76"/>
      <c r="CAV320" s="181"/>
      <c r="CAW320" s="181"/>
      <c r="CAX320" s="182"/>
      <c r="CAY320" s="134"/>
      <c r="CAZ320" s="135"/>
      <c r="CBA320" s="111"/>
      <c r="CBB320" s="178"/>
      <c r="CBC320" s="178"/>
      <c r="CBD320" s="178"/>
      <c r="CBE320" s="178"/>
      <c r="CBF320" s="179"/>
      <c r="CBG320" s="73"/>
      <c r="CBH320" s="73"/>
      <c r="CBI320" s="180"/>
      <c r="CBJ320" s="75"/>
      <c r="CBK320" s="76"/>
      <c r="CBL320" s="180"/>
      <c r="CBM320" s="180"/>
      <c r="CBN320" s="180"/>
      <c r="CBO320" s="75"/>
      <c r="CBP320" s="76"/>
      <c r="CBQ320" s="181"/>
      <c r="CBR320" s="181"/>
      <c r="CBS320" s="182"/>
      <c r="CBT320" s="134"/>
      <c r="CBU320" s="135"/>
      <c r="CBV320" s="111"/>
      <c r="CBW320" s="178"/>
      <c r="CBX320" s="178"/>
      <c r="CBY320" s="178"/>
      <c r="CBZ320" s="178"/>
      <c r="CCA320" s="179"/>
      <c r="CCB320" s="73"/>
      <c r="CCC320" s="73"/>
      <c r="CCD320" s="180"/>
      <c r="CCE320" s="75"/>
      <c r="CCF320" s="76"/>
      <c r="CCG320" s="180"/>
      <c r="CCH320" s="180"/>
      <c r="CCI320" s="180"/>
      <c r="CCJ320" s="75"/>
      <c r="CCK320" s="76"/>
      <c r="CCL320" s="181"/>
      <c r="CCM320" s="181"/>
      <c r="CCN320" s="182"/>
      <c r="CCO320" s="134"/>
      <c r="CCP320" s="135"/>
      <c r="CCQ320" s="111"/>
      <c r="CCR320" s="178"/>
      <c r="CCS320" s="178"/>
      <c r="CCT320" s="178"/>
      <c r="CCU320" s="178"/>
      <c r="CCV320" s="179"/>
      <c r="CCW320" s="73"/>
      <c r="CCX320" s="73"/>
      <c r="CCY320" s="180"/>
      <c r="CCZ320" s="75"/>
      <c r="CDA320" s="76"/>
      <c r="CDB320" s="180"/>
      <c r="CDC320" s="180"/>
      <c r="CDD320" s="180"/>
      <c r="CDE320" s="75"/>
      <c r="CDF320" s="76"/>
      <c r="CDG320" s="181"/>
      <c r="CDH320" s="181"/>
      <c r="CDI320" s="182"/>
      <c r="CDJ320" s="134"/>
      <c r="CDK320" s="135"/>
      <c r="CDL320" s="111"/>
      <c r="CDM320" s="178"/>
      <c r="CDN320" s="178"/>
      <c r="CDO320" s="178"/>
      <c r="CDP320" s="178"/>
      <c r="CDQ320" s="179"/>
      <c r="CDR320" s="73"/>
      <c r="CDS320" s="73"/>
      <c r="CDT320" s="180"/>
      <c r="CDU320" s="75"/>
      <c r="CDV320" s="76"/>
      <c r="CDW320" s="180"/>
      <c r="CDX320" s="180"/>
      <c r="CDY320" s="180"/>
      <c r="CDZ320" s="75"/>
      <c r="CEA320" s="76"/>
      <c r="CEB320" s="181"/>
      <c r="CEC320" s="181"/>
      <c r="CED320" s="182"/>
      <c r="CEE320" s="134"/>
      <c r="CEF320" s="135"/>
      <c r="CEG320" s="111"/>
      <c r="CEH320" s="178"/>
      <c r="CEI320" s="178"/>
      <c r="CEJ320" s="178"/>
      <c r="CEK320" s="178"/>
      <c r="CEL320" s="179"/>
      <c r="CEM320" s="73"/>
      <c r="CEN320" s="73"/>
      <c r="CEO320" s="180"/>
      <c r="CEP320" s="75"/>
      <c r="CEQ320" s="76"/>
      <c r="CER320" s="180"/>
      <c r="CES320" s="180"/>
      <c r="CET320" s="180"/>
      <c r="CEU320" s="75"/>
      <c r="CEV320" s="76"/>
      <c r="CEW320" s="181"/>
      <c r="CEX320" s="181"/>
      <c r="CEY320" s="182"/>
      <c r="CEZ320" s="134"/>
      <c r="CFA320" s="135"/>
      <c r="CFB320" s="111"/>
      <c r="CFC320" s="178"/>
      <c r="CFD320" s="178"/>
      <c r="CFE320" s="178"/>
      <c r="CFF320" s="178"/>
      <c r="CFG320" s="179"/>
      <c r="CFH320" s="73"/>
      <c r="CFI320" s="73"/>
      <c r="CFJ320" s="180"/>
      <c r="CFK320" s="75"/>
      <c r="CFL320" s="76"/>
      <c r="CFM320" s="180"/>
      <c r="CFN320" s="180"/>
      <c r="CFO320" s="180"/>
      <c r="CFP320" s="75"/>
      <c r="CFQ320" s="76"/>
      <c r="CFR320" s="181"/>
      <c r="CFS320" s="181"/>
      <c r="CFT320" s="182"/>
      <c r="CFU320" s="134"/>
      <c r="CFV320" s="135"/>
      <c r="CFW320" s="111"/>
      <c r="CFX320" s="178"/>
      <c r="CFY320" s="178"/>
      <c r="CFZ320" s="178"/>
      <c r="CGA320" s="178"/>
      <c r="CGB320" s="179"/>
      <c r="CGC320" s="73"/>
      <c r="CGD320" s="73"/>
      <c r="CGE320" s="180"/>
      <c r="CGF320" s="75"/>
      <c r="CGG320" s="76"/>
      <c r="CGH320" s="180"/>
      <c r="CGI320" s="180"/>
      <c r="CGJ320" s="180"/>
      <c r="CGK320" s="75"/>
      <c r="CGL320" s="76"/>
      <c r="CGM320" s="181"/>
      <c r="CGN320" s="181"/>
      <c r="CGO320" s="182"/>
      <c r="CGP320" s="134"/>
      <c r="CGQ320" s="135"/>
      <c r="CGR320" s="111"/>
      <c r="CGS320" s="178"/>
      <c r="CGT320" s="178"/>
      <c r="CGU320" s="178"/>
      <c r="CGV320" s="178"/>
      <c r="CGW320" s="179"/>
      <c r="CGX320" s="73"/>
      <c r="CGY320" s="73"/>
      <c r="CGZ320" s="180"/>
      <c r="CHA320" s="75"/>
      <c r="CHB320" s="76"/>
      <c r="CHC320" s="180"/>
      <c r="CHD320" s="180"/>
      <c r="CHE320" s="180"/>
      <c r="CHF320" s="75"/>
      <c r="CHG320" s="76"/>
      <c r="CHH320" s="181"/>
      <c r="CHI320" s="181"/>
      <c r="CHJ320" s="182"/>
      <c r="CHK320" s="134"/>
      <c r="CHL320" s="135"/>
      <c r="CHM320" s="111"/>
      <c r="CHN320" s="178"/>
      <c r="CHO320" s="178"/>
      <c r="CHP320" s="178"/>
      <c r="CHQ320" s="178"/>
      <c r="CHR320" s="179"/>
      <c r="CHS320" s="73"/>
      <c r="CHT320" s="73"/>
      <c r="CHU320" s="180"/>
      <c r="CHV320" s="75"/>
      <c r="CHW320" s="76"/>
      <c r="CHX320" s="180"/>
      <c r="CHY320" s="180"/>
      <c r="CHZ320" s="180"/>
      <c r="CIA320" s="75"/>
      <c r="CIB320" s="76"/>
      <c r="CIC320" s="181"/>
      <c r="CID320" s="181"/>
      <c r="CIE320" s="182"/>
      <c r="CIF320" s="134"/>
      <c r="CIG320" s="135"/>
      <c r="CIH320" s="111"/>
      <c r="CII320" s="178"/>
      <c r="CIJ320" s="178"/>
      <c r="CIK320" s="178"/>
      <c r="CIL320" s="178"/>
      <c r="CIM320" s="179"/>
      <c r="CIN320" s="73"/>
      <c r="CIO320" s="73"/>
      <c r="CIP320" s="180"/>
      <c r="CIQ320" s="75"/>
      <c r="CIR320" s="76"/>
      <c r="CIS320" s="180"/>
      <c r="CIT320" s="180"/>
      <c r="CIU320" s="180"/>
      <c r="CIV320" s="75"/>
      <c r="CIW320" s="76"/>
      <c r="CIX320" s="181"/>
      <c r="CIY320" s="181"/>
      <c r="CIZ320" s="182"/>
      <c r="CJA320" s="134"/>
      <c r="CJB320" s="135"/>
      <c r="CJC320" s="111"/>
      <c r="CJD320" s="178"/>
      <c r="CJE320" s="178"/>
      <c r="CJF320" s="178"/>
      <c r="CJG320" s="178"/>
      <c r="CJH320" s="179"/>
      <c r="CJI320" s="73"/>
      <c r="CJJ320" s="73"/>
      <c r="CJK320" s="180"/>
      <c r="CJL320" s="75"/>
      <c r="CJM320" s="76"/>
      <c r="CJN320" s="180"/>
      <c r="CJO320" s="180"/>
      <c r="CJP320" s="180"/>
      <c r="CJQ320" s="75"/>
      <c r="CJR320" s="76"/>
      <c r="CJS320" s="181"/>
      <c r="CJT320" s="181"/>
      <c r="CJU320" s="182"/>
      <c r="CJV320" s="134"/>
      <c r="CJW320" s="135"/>
      <c r="CJX320" s="111"/>
      <c r="CJY320" s="178"/>
      <c r="CJZ320" s="178"/>
      <c r="CKA320" s="178"/>
      <c r="CKB320" s="178"/>
      <c r="CKC320" s="179"/>
      <c r="CKD320" s="73"/>
      <c r="CKE320" s="73"/>
      <c r="CKF320" s="180"/>
      <c r="CKG320" s="75"/>
      <c r="CKH320" s="76"/>
      <c r="CKI320" s="180"/>
      <c r="CKJ320" s="180"/>
      <c r="CKK320" s="180"/>
      <c r="CKL320" s="75"/>
      <c r="CKM320" s="76"/>
      <c r="CKN320" s="181"/>
      <c r="CKO320" s="181"/>
      <c r="CKP320" s="182"/>
      <c r="CKQ320" s="134"/>
      <c r="CKR320" s="135"/>
      <c r="CKS320" s="111"/>
      <c r="CKT320" s="178"/>
      <c r="CKU320" s="178"/>
      <c r="CKV320" s="178"/>
      <c r="CKW320" s="178"/>
      <c r="CKX320" s="179"/>
      <c r="CKY320" s="73"/>
      <c r="CKZ320" s="73"/>
      <c r="CLA320" s="180"/>
      <c r="CLB320" s="75"/>
      <c r="CLC320" s="76"/>
      <c r="CLD320" s="180"/>
      <c r="CLE320" s="180"/>
      <c r="CLF320" s="180"/>
      <c r="CLG320" s="75"/>
      <c r="CLH320" s="76"/>
      <c r="CLI320" s="181"/>
      <c r="CLJ320" s="181"/>
      <c r="CLK320" s="182"/>
      <c r="CLL320" s="134"/>
      <c r="CLM320" s="135"/>
      <c r="CLN320" s="111"/>
      <c r="CLO320" s="178"/>
      <c r="CLP320" s="178"/>
      <c r="CLQ320" s="178"/>
      <c r="CLR320" s="178"/>
      <c r="CLS320" s="179"/>
      <c r="CLT320" s="73"/>
      <c r="CLU320" s="73"/>
      <c r="CLV320" s="180"/>
      <c r="CLW320" s="75"/>
      <c r="CLX320" s="76"/>
      <c r="CLY320" s="180"/>
      <c r="CLZ320" s="180"/>
      <c r="CMA320" s="180"/>
      <c r="CMB320" s="75"/>
      <c r="CMC320" s="76"/>
      <c r="CMD320" s="181"/>
      <c r="CME320" s="181"/>
      <c r="CMF320" s="182"/>
      <c r="CMG320" s="134"/>
      <c r="CMH320" s="135"/>
      <c r="CMI320" s="111"/>
      <c r="CMJ320" s="178"/>
      <c r="CMK320" s="178"/>
      <c r="CML320" s="178"/>
      <c r="CMM320" s="178"/>
      <c r="CMN320" s="179"/>
      <c r="CMO320" s="73"/>
      <c r="CMP320" s="73"/>
      <c r="CMQ320" s="180"/>
      <c r="CMR320" s="75"/>
      <c r="CMS320" s="76"/>
      <c r="CMT320" s="180"/>
      <c r="CMU320" s="180"/>
      <c r="CMV320" s="180"/>
      <c r="CMW320" s="75"/>
      <c r="CMX320" s="76"/>
      <c r="CMY320" s="181"/>
      <c r="CMZ320" s="181"/>
      <c r="CNA320" s="182"/>
      <c r="CNB320" s="134"/>
      <c r="CNC320" s="135"/>
      <c r="CND320" s="111"/>
      <c r="CNE320" s="178"/>
      <c r="CNF320" s="178"/>
      <c r="CNG320" s="178"/>
      <c r="CNH320" s="178"/>
      <c r="CNI320" s="179"/>
      <c r="CNJ320" s="73"/>
      <c r="CNK320" s="73"/>
      <c r="CNL320" s="180"/>
      <c r="CNM320" s="75"/>
      <c r="CNN320" s="76"/>
      <c r="CNO320" s="180"/>
      <c r="CNP320" s="180"/>
      <c r="CNQ320" s="180"/>
      <c r="CNR320" s="75"/>
      <c r="CNS320" s="76"/>
      <c r="CNT320" s="181"/>
      <c r="CNU320" s="181"/>
      <c r="CNV320" s="182"/>
      <c r="CNW320" s="134"/>
      <c r="CNX320" s="135"/>
      <c r="CNY320" s="111"/>
      <c r="CNZ320" s="178"/>
      <c r="COA320" s="178"/>
      <c r="COB320" s="178"/>
      <c r="COC320" s="178"/>
      <c r="COD320" s="179"/>
      <c r="COE320" s="73"/>
      <c r="COF320" s="73"/>
      <c r="COG320" s="180"/>
      <c r="COH320" s="75"/>
      <c r="COI320" s="76"/>
      <c r="COJ320" s="180"/>
      <c r="COK320" s="180"/>
      <c r="COL320" s="180"/>
      <c r="COM320" s="75"/>
      <c r="CON320" s="76"/>
      <c r="COO320" s="181"/>
      <c r="COP320" s="181"/>
      <c r="COQ320" s="182"/>
      <c r="COR320" s="134"/>
      <c r="COS320" s="135"/>
      <c r="COT320" s="111"/>
      <c r="COU320" s="178"/>
      <c r="COV320" s="178"/>
      <c r="COW320" s="178"/>
      <c r="COX320" s="178"/>
      <c r="COY320" s="179"/>
      <c r="COZ320" s="73"/>
      <c r="CPA320" s="73"/>
      <c r="CPB320" s="180"/>
      <c r="CPC320" s="75"/>
      <c r="CPD320" s="76"/>
      <c r="CPE320" s="180"/>
      <c r="CPF320" s="180"/>
      <c r="CPG320" s="180"/>
      <c r="CPH320" s="75"/>
      <c r="CPI320" s="76"/>
      <c r="CPJ320" s="181"/>
      <c r="CPK320" s="181"/>
      <c r="CPL320" s="182"/>
      <c r="CPM320" s="134"/>
      <c r="CPN320" s="135"/>
      <c r="CPO320" s="111"/>
      <c r="CPP320" s="178"/>
      <c r="CPQ320" s="178"/>
      <c r="CPR320" s="178"/>
      <c r="CPS320" s="178"/>
      <c r="CPT320" s="179"/>
      <c r="CPU320" s="73"/>
      <c r="CPV320" s="73"/>
      <c r="CPW320" s="180"/>
      <c r="CPX320" s="75"/>
      <c r="CPY320" s="76"/>
      <c r="CPZ320" s="180"/>
      <c r="CQA320" s="180"/>
      <c r="CQB320" s="180"/>
      <c r="CQC320" s="75"/>
      <c r="CQD320" s="76"/>
      <c r="CQE320" s="181"/>
      <c r="CQF320" s="181"/>
      <c r="CQG320" s="182"/>
      <c r="CQH320" s="134"/>
      <c r="CQI320" s="135"/>
      <c r="CQJ320" s="111"/>
      <c r="CQK320" s="178"/>
      <c r="CQL320" s="178"/>
      <c r="CQM320" s="178"/>
      <c r="CQN320" s="178"/>
      <c r="CQO320" s="179"/>
      <c r="CQP320" s="73"/>
      <c r="CQQ320" s="73"/>
      <c r="CQR320" s="180"/>
      <c r="CQS320" s="75"/>
      <c r="CQT320" s="76"/>
      <c r="CQU320" s="180"/>
      <c r="CQV320" s="180"/>
      <c r="CQW320" s="180"/>
      <c r="CQX320" s="75"/>
      <c r="CQY320" s="76"/>
      <c r="CQZ320" s="181"/>
      <c r="CRA320" s="181"/>
      <c r="CRB320" s="182"/>
      <c r="CRC320" s="134"/>
      <c r="CRD320" s="135"/>
      <c r="CRE320" s="111"/>
      <c r="CRF320" s="178"/>
      <c r="CRG320" s="178"/>
      <c r="CRH320" s="178"/>
      <c r="CRI320" s="178"/>
      <c r="CRJ320" s="179"/>
      <c r="CRK320" s="73"/>
      <c r="CRL320" s="73"/>
      <c r="CRM320" s="180"/>
      <c r="CRN320" s="75"/>
      <c r="CRO320" s="76"/>
      <c r="CRP320" s="180"/>
      <c r="CRQ320" s="180"/>
      <c r="CRR320" s="180"/>
      <c r="CRS320" s="75"/>
      <c r="CRT320" s="76"/>
      <c r="CRU320" s="181"/>
      <c r="CRV320" s="181"/>
      <c r="CRW320" s="182"/>
      <c r="CRX320" s="134"/>
      <c r="CRY320" s="135"/>
      <c r="CRZ320" s="111"/>
      <c r="CSA320" s="178"/>
      <c r="CSB320" s="178"/>
      <c r="CSC320" s="178"/>
      <c r="CSD320" s="178"/>
      <c r="CSE320" s="179"/>
      <c r="CSF320" s="73"/>
      <c r="CSG320" s="73"/>
      <c r="CSH320" s="180"/>
      <c r="CSI320" s="75"/>
      <c r="CSJ320" s="76"/>
      <c r="CSK320" s="180"/>
      <c r="CSL320" s="180"/>
      <c r="CSM320" s="180"/>
      <c r="CSN320" s="75"/>
      <c r="CSO320" s="76"/>
      <c r="CSP320" s="181"/>
      <c r="CSQ320" s="181"/>
      <c r="CSR320" s="182"/>
      <c r="CSS320" s="134"/>
      <c r="CST320" s="135"/>
      <c r="CSU320" s="111"/>
      <c r="CSV320" s="178"/>
      <c r="CSW320" s="178"/>
      <c r="CSX320" s="178"/>
      <c r="CSY320" s="178"/>
      <c r="CSZ320" s="179"/>
      <c r="CTA320" s="73"/>
      <c r="CTB320" s="73"/>
      <c r="CTC320" s="180"/>
      <c r="CTD320" s="75"/>
      <c r="CTE320" s="76"/>
      <c r="CTF320" s="180"/>
      <c r="CTG320" s="180"/>
      <c r="CTH320" s="180"/>
      <c r="CTI320" s="75"/>
      <c r="CTJ320" s="76"/>
      <c r="CTK320" s="181"/>
      <c r="CTL320" s="181"/>
      <c r="CTM320" s="182"/>
      <c r="CTN320" s="134"/>
      <c r="CTO320" s="135"/>
      <c r="CTP320" s="111"/>
      <c r="CTQ320" s="178"/>
      <c r="CTR320" s="178"/>
      <c r="CTS320" s="178"/>
      <c r="CTT320" s="178"/>
      <c r="CTU320" s="179"/>
      <c r="CTV320" s="73"/>
      <c r="CTW320" s="73"/>
      <c r="CTX320" s="180"/>
      <c r="CTY320" s="75"/>
      <c r="CTZ320" s="76"/>
      <c r="CUA320" s="180"/>
      <c r="CUB320" s="180"/>
      <c r="CUC320" s="180"/>
      <c r="CUD320" s="75"/>
      <c r="CUE320" s="76"/>
      <c r="CUF320" s="181"/>
      <c r="CUG320" s="181"/>
      <c r="CUH320" s="182"/>
      <c r="CUI320" s="134"/>
      <c r="CUJ320" s="135"/>
      <c r="CUK320" s="111"/>
      <c r="CUL320" s="178"/>
      <c r="CUM320" s="178"/>
      <c r="CUN320" s="178"/>
      <c r="CUO320" s="178"/>
      <c r="CUP320" s="179"/>
      <c r="CUQ320" s="73"/>
      <c r="CUR320" s="73"/>
      <c r="CUS320" s="180"/>
      <c r="CUT320" s="75"/>
      <c r="CUU320" s="76"/>
      <c r="CUV320" s="180"/>
      <c r="CUW320" s="180"/>
      <c r="CUX320" s="180"/>
      <c r="CUY320" s="75"/>
      <c r="CUZ320" s="76"/>
      <c r="CVA320" s="181"/>
      <c r="CVB320" s="181"/>
      <c r="CVC320" s="182"/>
      <c r="CVD320" s="134"/>
      <c r="CVE320" s="135"/>
      <c r="CVF320" s="111"/>
      <c r="CVG320" s="178"/>
      <c r="CVH320" s="178"/>
      <c r="CVI320" s="178"/>
      <c r="CVJ320" s="178"/>
      <c r="CVK320" s="179"/>
      <c r="CVL320" s="73"/>
      <c r="CVM320" s="73"/>
      <c r="CVN320" s="180"/>
      <c r="CVO320" s="75"/>
      <c r="CVP320" s="76"/>
      <c r="CVQ320" s="180"/>
      <c r="CVR320" s="180"/>
      <c r="CVS320" s="180"/>
      <c r="CVT320" s="75"/>
      <c r="CVU320" s="76"/>
      <c r="CVV320" s="181"/>
      <c r="CVW320" s="181"/>
      <c r="CVX320" s="182"/>
      <c r="CVY320" s="134"/>
      <c r="CVZ320" s="135"/>
      <c r="CWA320" s="111"/>
      <c r="CWB320" s="178"/>
      <c r="CWC320" s="178"/>
      <c r="CWD320" s="178"/>
      <c r="CWE320" s="178"/>
      <c r="CWF320" s="179"/>
      <c r="CWG320" s="73"/>
      <c r="CWH320" s="73"/>
      <c r="CWI320" s="180"/>
      <c r="CWJ320" s="75"/>
      <c r="CWK320" s="76"/>
      <c r="CWL320" s="180"/>
      <c r="CWM320" s="180"/>
      <c r="CWN320" s="180"/>
      <c r="CWO320" s="75"/>
      <c r="CWP320" s="76"/>
      <c r="CWQ320" s="181"/>
      <c r="CWR320" s="181"/>
      <c r="CWS320" s="182"/>
      <c r="CWT320" s="134"/>
      <c r="CWU320" s="135"/>
      <c r="CWV320" s="111"/>
      <c r="CWW320" s="178"/>
      <c r="CWX320" s="178"/>
      <c r="CWY320" s="178"/>
      <c r="CWZ320" s="178"/>
      <c r="CXA320" s="179"/>
      <c r="CXB320" s="73"/>
      <c r="CXC320" s="73"/>
      <c r="CXD320" s="180"/>
      <c r="CXE320" s="75"/>
      <c r="CXF320" s="76"/>
      <c r="CXG320" s="180"/>
      <c r="CXH320" s="180"/>
      <c r="CXI320" s="180"/>
      <c r="CXJ320" s="75"/>
      <c r="CXK320" s="76"/>
      <c r="CXL320" s="181"/>
      <c r="CXM320" s="181"/>
      <c r="CXN320" s="182"/>
      <c r="CXO320" s="134"/>
      <c r="CXP320" s="135"/>
      <c r="CXQ320" s="111"/>
      <c r="CXR320" s="178"/>
      <c r="CXS320" s="178"/>
      <c r="CXT320" s="178"/>
      <c r="CXU320" s="178"/>
      <c r="CXV320" s="179"/>
      <c r="CXW320" s="73"/>
      <c r="CXX320" s="73"/>
      <c r="CXY320" s="180"/>
      <c r="CXZ320" s="75"/>
      <c r="CYA320" s="76"/>
      <c r="CYB320" s="180"/>
      <c r="CYC320" s="180"/>
      <c r="CYD320" s="180"/>
      <c r="CYE320" s="75"/>
      <c r="CYF320" s="76"/>
      <c r="CYG320" s="181"/>
      <c r="CYH320" s="181"/>
      <c r="CYI320" s="182"/>
      <c r="CYJ320" s="134"/>
      <c r="CYK320" s="135"/>
      <c r="CYL320" s="111"/>
      <c r="CYM320" s="178"/>
      <c r="CYN320" s="178"/>
      <c r="CYO320" s="178"/>
      <c r="CYP320" s="178"/>
      <c r="CYQ320" s="179"/>
      <c r="CYR320" s="73"/>
      <c r="CYS320" s="73"/>
      <c r="CYT320" s="180"/>
      <c r="CYU320" s="75"/>
      <c r="CYV320" s="76"/>
      <c r="CYW320" s="180"/>
      <c r="CYX320" s="180"/>
      <c r="CYY320" s="180"/>
      <c r="CYZ320" s="75"/>
      <c r="CZA320" s="76"/>
      <c r="CZB320" s="181"/>
      <c r="CZC320" s="181"/>
      <c r="CZD320" s="182"/>
      <c r="CZE320" s="134"/>
      <c r="CZF320" s="135"/>
      <c r="CZG320" s="111"/>
      <c r="CZH320" s="178"/>
      <c r="CZI320" s="178"/>
      <c r="CZJ320" s="178"/>
      <c r="CZK320" s="178"/>
      <c r="CZL320" s="179"/>
      <c r="CZM320" s="73"/>
      <c r="CZN320" s="73"/>
      <c r="CZO320" s="180"/>
      <c r="CZP320" s="75"/>
      <c r="CZQ320" s="76"/>
      <c r="CZR320" s="180"/>
      <c r="CZS320" s="180"/>
      <c r="CZT320" s="180"/>
      <c r="CZU320" s="75"/>
      <c r="CZV320" s="76"/>
      <c r="CZW320" s="181"/>
      <c r="CZX320" s="181"/>
      <c r="CZY320" s="182"/>
      <c r="CZZ320" s="134"/>
      <c r="DAA320" s="135"/>
      <c r="DAB320" s="111"/>
      <c r="DAC320" s="178"/>
      <c r="DAD320" s="178"/>
      <c r="DAE320" s="178"/>
      <c r="DAF320" s="178"/>
      <c r="DAG320" s="179"/>
      <c r="DAH320" s="73"/>
      <c r="DAI320" s="73"/>
      <c r="DAJ320" s="180"/>
      <c r="DAK320" s="75"/>
      <c r="DAL320" s="76"/>
      <c r="DAM320" s="180"/>
      <c r="DAN320" s="180"/>
      <c r="DAO320" s="180"/>
      <c r="DAP320" s="75"/>
      <c r="DAQ320" s="76"/>
      <c r="DAR320" s="181"/>
      <c r="DAS320" s="181"/>
      <c r="DAT320" s="182"/>
      <c r="DAU320" s="134"/>
      <c r="DAV320" s="135"/>
      <c r="DAW320" s="111"/>
      <c r="DAX320" s="178"/>
      <c r="DAY320" s="178"/>
      <c r="DAZ320" s="178"/>
      <c r="DBA320" s="178"/>
      <c r="DBB320" s="179"/>
      <c r="DBC320" s="73"/>
      <c r="DBD320" s="73"/>
      <c r="DBE320" s="180"/>
      <c r="DBF320" s="75"/>
      <c r="DBG320" s="76"/>
      <c r="DBH320" s="180"/>
      <c r="DBI320" s="180"/>
      <c r="DBJ320" s="180"/>
      <c r="DBK320" s="75"/>
      <c r="DBL320" s="76"/>
      <c r="DBM320" s="181"/>
      <c r="DBN320" s="181"/>
      <c r="DBO320" s="182"/>
      <c r="DBP320" s="134"/>
      <c r="DBQ320" s="135"/>
      <c r="DBR320" s="111"/>
      <c r="DBS320" s="178"/>
      <c r="DBT320" s="178"/>
      <c r="DBU320" s="178"/>
      <c r="DBV320" s="178"/>
      <c r="DBW320" s="179"/>
      <c r="DBX320" s="73"/>
      <c r="DBY320" s="73"/>
      <c r="DBZ320" s="180"/>
      <c r="DCA320" s="75"/>
      <c r="DCB320" s="76"/>
      <c r="DCC320" s="180"/>
      <c r="DCD320" s="180"/>
      <c r="DCE320" s="180"/>
      <c r="DCF320" s="75"/>
      <c r="DCG320" s="76"/>
      <c r="DCH320" s="181"/>
      <c r="DCI320" s="181"/>
      <c r="DCJ320" s="182"/>
      <c r="DCK320" s="134"/>
      <c r="DCL320" s="135"/>
      <c r="DCM320" s="111"/>
      <c r="DCN320" s="178"/>
      <c r="DCO320" s="178"/>
      <c r="DCP320" s="178"/>
      <c r="DCQ320" s="178"/>
      <c r="DCR320" s="179"/>
      <c r="DCS320" s="73"/>
      <c r="DCT320" s="73"/>
      <c r="DCU320" s="180"/>
      <c r="DCV320" s="75"/>
      <c r="DCW320" s="76"/>
      <c r="DCX320" s="180"/>
      <c r="DCY320" s="180"/>
      <c r="DCZ320" s="180"/>
      <c r="DDA320" s="75"/>
      <c r="DDB320" s="76"/>
      <c r="DDC320" s="181"/>
      <c r="DDD320" s="181"/>
      <c r="DDE320" s="182"/>
      <c r="DDF320" s="134"/>
      <c r="DDG320" s="135"/>
      <c r="DDH320" s="111"/>
      <c r="DDI320" s="178"/>
      <c r="DDJ320" s="178"/>
      <c r="DDK320" s="178"/>
      <c r="DDL320" s="178"/>
      <c r="DDM320" s="179"/>
      <c r="DDN320" s="73"/>
      <c r="DDO320" s="73"/>
      <c r="DDP320" s="180"/>
      <c r="DDQ320" s="75"/>
      <c r="DDR320" s="76"/>
      <c r="DDS320" s="180"/>
      <c r="DDT320" s="180"/>
      <c r="DDU320" s="180"/>
      <c r="DDV320" s="75"/>
      <c r="DDW320" s="76"/>
      <c r="DDX320" s="181"/>
      <c r="DDY320" s="181"/>
      <c r="DDZ320" s="182"/>
      <c r="DEA320" s="134"/>
      <c r="DEB320" s="135"/>
      <c r="DEC320" s="111"/>
      <c r="DED320" s="178"/>
      <c r="DEE320" s="178"/>
      <c r="DEF320" s="178"/>
      <c r="DEG320" s="178"/>
      <c r="DEH320" s="179"/>
      <c r="DEI320" s="73"/>
      <c r="DEJ320" s="73"/>
      <c r="DEK320" s="180"/>
      <c r="DEL320" s="75"/>
      <c r="DEM320" s="76"/>
      <c r="DEN320" s="180"/>
      <c r="DEO320" s="180"/>
      <c r="DEP320" s="180"/>
      <c r="DEQ320" s="75"/>
      <c r="DER320" s="76"/>
      <c r="DES320" s="181"/>
      <c r="DET320" s="181"/>
      <c r="DEU320" s="182"/>
      <c r="DEV320" s="134"/>
      <c r="DEW320" s="135"/>
      <c r="DEX320" s="111"/>
      <c r="DEY320" s="178"/>
      <c r="DEZ320" s="178"/>
      <c r="DFA320" s="178"/>
      <c r="DFB320" s="178"/>
      <c r="DFC320" s="179"/>
      <c r="DFD320" s="73"/>
      <c r="DFE320" s="73"/>
      <c r="DFF320" s="180"/>
      <c r="DFG320" s="75"/>
      <c r="DFH320" s="76"/>
      <c r="DFI320" s="180"/>
      <c r="DFJ320" s="180"/>
      <c r="DFK320" s="180"/>
      <c r="DFL320" s="75"/>
      <c r="DFM320" s="76"/>
      <c r="DFN320" s="181"/>
      <c r="DFO320" s="181"/>
      <c r="DFP320" s="182"/>
      <c r="DFQ320" s="134"/>
      <c r="DFR320" s="135"/>
      <c r="DFS320" s="111"/>
      <c r="DFT320" s="178"/>
      <c r="DFU320" s="178"/>
      <c r="DFV320" s="178"/>
      <c r="DFW320" s="178"/>
      <c r="DFX320" s="179"/>
      <c r="DFY320" s="73"/>
      <c r="DFZ320" s="73"/>
      <c r="DGA320" s="180"/>
      <c r="DGB320" s="75"/>
      <c r="DGC320" s="76"/>
      <c r="DGD320" s="180"/>
      <c r="DGE320" s="180"/>
      <c r="DGF320" s="180"/>
      <c r="DGG320" s="75"/>
      <c r="DGH320" s="76"/>
      <c r="DGI320" s="181"/>
      <c r="DGJ320" s="181"/>
      <c r="DGK320" s="182"/>
      <c r="DGL320" s="134"/>
      <c r="DGM320" s="135"/>
      <c r="DGN320" s="111"/>
      <c r="DGO320" s="178"/>
      <c r="DGP320" s="178"/>
      <c r="DGQ320" s="178"/>
      <c r="DGR320" s="178"/>
      <c r="DGS320" s="179"/>
      <c r="DGT320" s="73"/>
      <c r="DGU320" s="73"/>
      <c r="DGV320" s="180"/>
      <c r="DGW320" s="75"/>
      <c r="DGX320" s="76"/>
      <c r="DGY320" s="180"/>
      <c r="DGZ320" s="180"/>
      <c r="DHA320" s="180"/>
      <c r="DHB320" s="75"/>
      <c r="DHC320" s="76"/>
      <c r="DHD320" s="181"/>
      <c r="DHE320" s="181"/>
      <c r="DHF320" s="182"/>
      <c r="DHG320" s="134"/>
      <c r="DHH320" s="135"/>
      <c r="DHI320" s="111"/>
      <c r="DHJ320" s="178"/>
      <c r="DHK320" s="178"/>
      <c r="DHL320" s="178"/>
      <c r="DHM320" s="178"/>
      <c r="DHN320" s="179"/>
      <c r="DHO320" s="73"/>
      <c r="DHP320" s="73"/>
      <c r="DHQ320" s="180"/>
      <c r="DHR320" s="75"/>
      <c r="DHS320" s="76"/>
      <c r="DHT320" s="180"/>
      <c r="DHU320" s="180"/>
      <c r="DHV320" s="180"/>
      <c r="DHW320" s="75"/>
      <c r="DHX320" s="76"/>
      <c r="DHY320" s="181"/>
      <c r="DHZ320" s="181"/>
      <c r="DIA320" s="182"/>
      <c r="DIB320" s="134"/>
      <c r="DIC320" s="135"/>
      <c r="DID320" s="111"/>
      <c r="DIE320" s="178"/>
      <c r="DIF320" s="178"/>
      <c r="DIG320" s="178"/>
      <c r="DIH320" s="178"/>
      <c r="DII320" s="179"/>
      <c r="DIJ320" s="73"/>
      <c r="DIK320" s="73"/>
      <c r="DIL320" s="180"/>
      <c r="DIM320" s="75"/>
      <c r="DIN320" s="76"/>
      <c r="DIO320" s="180"/>
      <c r="DIP320" s="180"/>
      <c r="DIQ320" s="180"/>
      <c r="DIR320" s="75"/>
      <c r="DIS320" s="76"/>
      <c r="DIT320" s="181"/>
      <c r="DIU320" s="181"/>
      <c r="DIV320" s="182"/>
      <c r="DIW320" s="134"/>
      <c r="DIX320" s="135"/>
      <c r="DIY320" s="111"/>
      <c r="DIZ320" s="178"/>
      <c r="DJA320" s="178"/>
      <c r="DJB320" s="178"/>
      <c r="DJC320" s="178"/>
      <c r="DJD320" s="179"/>
      <c r="DJE320" s="73"/>
      <c r="DJF320" s="73"/>
      <c r="DJG320" s="180"/>
      <c r="DJH320" s="75"/>
      <c r="DJI320" s="76"/>
      <c r="DJJ320" s="180"/>
      <c r="DJK320" s="180"/>
      <c r="DJL320" s="180"/>
      <c r="DJM320" s="75"/>
      <c r="DJN320" s="76"/>
      <c r="DJO320" s="181"/>
      <c r="DJP320" s="181"/>
      <c r="DJQ320" s="182"/>
      <c r="DJR320" s="134"/>
      <c r="DJS320" s="135"/>
      <c r="DJT320" s="111"/>
      <c r="DJU320" s="178"/>
      <c r="DJV320" s="178"/>
      <c r="DJW320" s="178"/>
      <c r="DJX320" s="178"/>
      <c r="DJY320" s="179"/>
      <c r="DJZ320" s="73"/>
      <c r="DKA320" s="73"/>
      <c r="DKB320" s="180"/>
      <c r="DKC320" s="75"/>
      <c r="DKD320" s="76"/>
      <c r="DKE320" s="180"/>
      <c r="DKF320" s="180"/>
      <c r="DKG320" s="180"/>
      <c r="DKH320" s="75"/>
      <c r="DKI320" s="76"/>
      <c r="DKJ320" s="181"/>
      <c r="DKK320" s="181"/>
      <c r="DKL320" s="182"/>
      <c r="DKM320" s="134"/>
      <c r="DKN320" s="135"/>
      <c r="DKO320" s="111"/>
      <c r="DKP320" s="178"/>
      <c r="DKQ320" s="178"/>
      <c r="DKR320" s="178"/>
      <c r="DKS320" s="178"/>
      <c r="DKT320" s="179"/>
      <c r="DKU320" s="73"/>
      <c r="DKV320" s="73"/>
      <c r="DKW320" s="180"/>
      <c r="DKX320" s="75"/>
      <c r="DKY320" s="76"/>
      <c r="DKZ320" s="180"/>
      <c r="DLA320" s="180"/>
      <c r="DLB320" s="180"/>
      <c r="DLC320" s="75"/>
      <c r="DLD320" s="76"/>
      <c r="DLE320" s="181"/>
      <c r="DLF320" s="181"/>
      <c r="DLG320" s="182"/>
      <c r="DLH320" s="134"/>
      <c r="DLI320" s="135"/>
      <c r="DLJ320" s="111"/>
      <c r="DLK320" s="178"/>
      <c r="DLL320" s="178"/>
      <c r="DLM320" s="178"/>
      <c r="DLN320" s="178"/>
      <c r="DLO320" s="179"/>
      <c r="DLP320" s="73"/>
      <c r="DLQ320" s="73"/>
      <c r="DLR320" s="180"/>
      <c r="DLS320" s="75"/>
      <c r="DLT320" s="76"/>
      <c r="DLU320" s="180"/>
      <c r="DLV320" s="180"/>
      <c r="DLW320" s="180"/>
      <c r="DLX320" s="75"/>
      <c r="DLY320" s="76"/>
      <c r="DLZ320" s="181"/>
      <c r="DMA320" s="181"/>
      <c r="DMB320" s="182"/>
      <c r="DMC320" s="134"/>
      <c r="DMD320" s="135"/>
      <c r="DME320" s="111"/>
      <c r="DMF320" s="178"/>
      <c r="DMG320" s="178"/>
      <c r="DMH320" s="178"/>
      <c r="DMI320" s="178"/>
      <c r="DMJ320" s="179"/>
      <c r="DMK320" s="73"/>
      <c r="DML320" s="73"/>
      <c r="DMM320" s="180"/>
      <c r="DMN320" s="75"/>
      <c r="DMO320" s="76"/>
      <c r="DMP320" s="180"/>
      <c r="DMQ320" s="180"/>
      <c r="DMR320" s="180"/>
      <c r="DMS320" s="75"/>
      <c r="DMT320" s="76"/>
      <c r="DMU320" s="181"/>
      <c r="DMV320" s="181"/>
      <c r="DMW320" s="182"/>
      <c r="DMX320" s="134"/>
      <c r="DMY320" s="135"/>
      <c r="DMZ320" s="111"/>
      <c r="DNA320" s="178"/>
      <c r="DNB320" s="178"/>
      <c r="DNC320" s="178"/>
      <c r="DND320" s="178"/>
      <c r="DNE320" s="179"/>
      <c r="DNF320" s="73"/>
      <c r="DNG320" s="73"/>
      <c r="DNH320" s="180"/>
      <c r="DNI320" s="75"/>
      <c r="DNJ320" s="76"/>
      <c r="DNK320" s="180"/>
      <c r="DNL320" s="180"/>
      <c r="DNM320" s="180"/>
      <c r="DNN320" s="75"/>
      <c r="DNO320" s="76"/>
      <c r="DNP320" s="181"/>
      <c r="DNQ320" s="181"/>
      <c r="DNR320" s="182"/>
      <c r="DNS320" s="134"/>
      <c r="DNT320" s="135"/>
      <c r="DNU320" s="111"/>
      <c r="DNV320" s="178"/>
      <c r="DNW320" s="178"/>
      <c r="DNX320" s="178"/>
      <c r="DNY320" s="178"/>
      <c r="DNZ320" s="179"/>
      <c r="DOA320" s="73"/>
      <c r="DOB320" s="73"/>
      <c r="DOC320" s="180"/>
      <c r="DOD320" s="75"/>
      <c r="DOE320" s="76"/>
      <c r="DOF320" s="180"/>
      <c r="DOG320" s="180"/>
      <c r="DOH320" s="180"/>
      <c r="DOI320" s="75"/>
      <c r="DOJ320" s="76"/>
      <c r="DOK320" s="181"/>
      <c r="DOL320" s="181"/>
      <c r="DOM320" s="182"/>
      <c r="DON320" s="134"/>
      <c r="DOO320" s="135"/>
      <c r="DOP320" s="111"/>
      <c r="DOQ320" s="178"/>
      <c r="DOR320" s="178"/>
      <c r="DOS320" s="178"/>
      <c r="DOT320" s="178"/>
      <c r="DOU320" s="179"/>
      <c r="DOV320" s="73"/>
      <c r="DOW320" s="73"/>
      <c r="DOX320" s="180"/>
      <c r="DOY320" s="75"/>
      <c r="DOZ320" s="76"/>
      <c r="DPA320" s="180"/>
      <c r="DPB320" s="180"/>
      <c r="DPC320" s="180"/>
      <c r="DPD320" s="75"/>
      <c r="DPE320" s="76"/>
      <c r="DPF320" s="181"/>
      <c r="DPG320" s="181"/>
      <c r="DPH320" s="182"/>
      <c r="DPI320" s="134"/>
      <c r="DPJ320" s="135"/>
      <c r="DPK320" s="111"/>
      <c r="DPL320" s="178"/>
      <c r="DPM320" s="178"/>
      <c r="DPN320" s="178"/>
      <c r="DPO320" s="178"/>
      <c r="DPP320" s="179"/>
      <c r="DPQ320" s="73"/>
      <c r="DPR320" s="73"/>
      <c r="DPS320" s="180"/>
      <c r="DPT320" s="75"/>
      <c r="DPU320" s="76"/>
      <c r="DPV320" s="180"/>
      <c r="DPW320" s="180"/>
      <c r="DPX320" s="180"/>
      <c r="DPY320" s="75"/>
      <c r="DPZ320" s="76"/>
      <c r="DQA320" s="181"/>
      <c r="DQB320" s="181"/>
      <c r="DQC320" s="182"/>
      <c r="DQD320" s="134"/>
      <c r="DQE320" s="135"/>
      <c r="DQF320" s="111"/>
      <c r="DQG320" s="178"/>
      <c r="DQH320" s="178"/>
      <c r="DQI320" s="178"/>
      <c r="DQJ320" s="178"/>
      <c r="DQK320" s="179"/>
      <c r="DQL320" s="73"/>
      <c r="DQM320" s="73"/>
      <c r="DQN320" s="180"/>
      <c r="DQO320" s="75"/>
      <c r="DQP320" s="76"/>
      <c r="DQQ320" s="180"/>
      <c r="DQR320" s="180"/>
      <c r="DQS320" s="180"/>
      <c r="DQT320" s="75"/>
      <c r="DQU320" s="76"/>
      <c r="DQV320" s="181"/>
      <c r="DQW320" s="181"/>
      <c r="DQX320" s="182"/>
      <c r="DQY320" s="134"/>
      <c r="DQZ320" s="135"/>
      <c r="DRA320" s="111"/>
      <c r="DRB320" s="178"/>
      <c r="DRC320" s="178"/>
      <c r="DRD320" s="178"/>
      <c r="DRE320" s="178"/>
      <c r="DRF320" s="179"/>
      <c r="DRG320" s="73"/>
      <c r="DRH320" s="73"/>
      <c r="DRI320" s="180"/>
      <c r="DRJ320" s="75"/>
      <c r="DRK320" s="76"/>
      <c r="DRL320" s="180"/>
      <c r="DRM320" s="180"/>
      <c r="DRN320" s="180"/>
      <c r="DRO320" s="75"/>
      <c r="DRP320" s="76"/>
      <c r="DRQ320" s="181"/>
      <c r="DRR320" s="181"/>
      <c r="DRS320" s="182"/>
      <c r="DRT320" s="134"/>
      <c r="DRU320" s="135"/>
      <c r="DRV320" s="111"/>
      <c r="DRW320" s="178"/>
      <c r="DRX320" s="178"/>
      <c r="DRY320" s="178"/>
      <c r="DRZ320" s="178"/>
      <c r="DSA320" s="179"/>
      <c r="DSB320" s="73"/>
      <c r="DSC320" s="73"/>
      <c r="DSD320" s="180"/>
      <c r="DSE320" s="75"/>
      <c r="DSF320" s="76"/>
      <c r="DSG320" s="180"/>
      <c r="DSH320" s="180"/>
      <c r="DSI320" s="180"/>
      <c r="DSJ320" s="75"/>
      <c r="DSK320" s="76"/>
      <c r="DSL320" s="181"/>
      <c r="DSM320" s="181"/>
      <c r="DSN320" s="182"/>
      <c r="DSO320" s="134"/>
      <c r="DSP320" s="135"/>
      <c r="DSQ320" s="111"/>
      <c r="DSR320" s="178"/>
      <c r="DSS320" s="178"/>
      <c r="DST320" s="178"/>
      <c r="DSU320" s="178"/>
      <c r="DSV320" s="179"/>
      <c r="DSW320" s="73"/>
      <c r="DSX320" s="73"/>
      <c r="DSY320" s="180"/>
      <c r="DSZ320" s="75"/>
      <c r="DTA320" s="76"/>
      <c r="DTB320" s="180"/>
      <c r="DTC320" s="180"/>
      <c r="DTD320" s="180"/>
      <c r="DTE320" s="75"/>
      <c r="DTF320" s="76"/>
      <c r="DTG320" s="181"/>
      <c r="DTH320" s="181"/>
      <c r="DTI320" s="182"/>
      <c r="DTJ320" s="134"/>
      <c r="DTK320" s="135"/>
      <c r="DTL320" s="111"/>
      <c r="DTM320" s="178"/>
      <c r="DTN320" s="178"/>
      <c r="DTO320" s="178"/>
      <c r="DTP320" s="178"/>
      <c r="DTQ320" s="179"/>
      <c r="DTR320" s="73"/>
      <c r="DTS320" s="73"/>
      <c r="DTT320" s="180"/>
      <c r="DTU320" s="75"/>
      <c r="DTV320" s="76"/>
      <c r="DTW320" s="180"/>
      <c r="DTX320" s="180"/>
      <c r="DTY320" s="180"/>
      <c r="DTZ320" s="75"/>
      <c r="DUA320" s="76"/>
      <c r="DUB320" s="181"/>
      <c r="DUC320" s="181"/>
      <c r="DUD320" s="182"/>
      <c r="DUE320" s="134"/>
      <c r="DUF320" s="135"/>
      <c r="DUG320" s="111"/>
      <c r="DUH320" s="178"/>
      <c r="DUI320" s="178"/>
      <c r="DUJ320" s="178"/>
      <c r="DUK320" s="178"/>
      <c r="DUL320" s="179"/>
      <c r="DUM320" s="73"/>
      <c r="DUN320" s="73"/>
      <c r="DUO320" s="180"/>
      <c r="DUP320" s="75"/>
      <c r="DUQ320" s="76"/>
      <c r="DUR320" s="180"/>
      <c r="DUS320" s="180"/>
      <c r="DUT320" s="180"/>
      <c r="DUU320" s="75"/>
      <c r="DUV320" s="76"/>
      <c r="DUW320" s="181"/>
      <c r="DUX320" s="181"/>
      <c r="DUY320" s="182"/>
      <c r="DUZ320" s="134"/>
      <c r="DVA320" s="135"/>
      <c r="DVB320" s="111"/>
      <c r="DVC320" s="178"/>
      <c r="DVD320" s="178"/>
      <c r="DVE320" s="178"/>
      <c r="DVF320" s="178"/>
      <c r="DVG320" s="179"/>
      <c r="DVH320" s="73"/>
      <c r="DVI320" s="73"/>
      <c r="DVJ320" s="180"/>
      <c r="DVK320" s="75"/>
      <c r="DVL320" s="76"/>
      <c r="DVM320" s="180"/>
      <c r="DVN320" s="180"/>
      <c r="DVO320" s="180"/>
      <c r="DVP320" s="75"/>
      <c r="DVQ320" s="76"/>
      <c r="DVR320" s="181"/>
      <c r="DVS320" s="181"/>
      <c r="DVT320" s="182"/>
      <c r="DVU320" s="134"/>
      <c r="DVV320" s="135"/>
      <c r="DVW320" s="111"/>
      <c r="DVX320" s="178"/>
      <c r="DVY320" s="178"/>
      <c r="DVZ320" s="178"/>
      <c r="DWA320" s="178"/>
      <c r="DWB320" s="179"/>
      <c r="DWC320" s="73"/>
      <c r="DWD320" s="73"/>
      <c r="DWE320" s="180"/>
      <c r="DWF320" s="75"/>
      <c r="DWG320" s="76"/>
      <c r="DWH320" s="180"/>
      <c r="DWI320" s="180"/>
      <c r="DWJ320" s="180"/>
      <c r="DWK320" s="75"/>
      <c r="DWL320" s="76"/>
      <c r="DWM320" s="181"/>
      <c r="DWN320" s="181"/>
      <c r="DWO320" s="182"/>
      <c r="DWP320" s="134"/>
      <c r="DWQ320" s="135"/>
      <c r="DWR320" s="111"/>
      <c r="DWS320" s="178"/>
      <c r="DWT320" s="178"/>
      <c r="DWU320" s="178"/>
      <c r="DWV320" s="178"/>
      <c r="DWW320" s="179"/>
      <c r="DWX320" s="73"/>
      <c r="DWY320" s="73"/>
      <c r="DWZ320" s="180"/>
      <c r="DXA320" s="75"/>
      <c r="DXB320" s="76"/>
      <c r="DXC320" s="180"/>
      <c r="DXD320" s="180"/>
      <c r="DXE320" s="180"/>
      <c r="DXF320" s="75"/>
      <c r="DXG320" s="76"/>
      <c r="DXH320" s="181"/>
      <c r="DXI320" s="181"/>
      <c r="DXJ320" s="182"/>
      <c r="DXK320" s="134"/>
      <c r="DXL320" s="135"/>
      <c r="DXM320" s="111"/>
      <c r="DXN320" s="178"/>
      <c r="DXO320" s="178"/>
      <c r="DXP320" s="178"/>
      <c r="DXQ320" s="178"/>
      <c r="DXR320" s="179"/>
      <c r="DXS320" s="73"/>
      <c r="DXT320" s="73"/>
      <c r="DXU320" s="180"/>
      <c r="DXV320" s="75"/>
      <c r="DXW320" s="76"/>
      <c r="DXX320" s="180"/>
      <c r="DXY320" s="180"/>
      <c r="DXZ320" s="180"/>
      <c r="DYA320" s="75"/>
      <c r="DYB320" s="76"/>
      <c r="DYC320" s="181"/>
      <c r="DYD320" s="181"/>
      <c r="DYE320" s="182"/>
      <c r="DYF320" s="134"/>
      <c r="DYG320" s="135"/>
      <c r="DYH320" s="111"/>
      <c r="DYI320" s="178"/>
      <c r="DYJ320" s="178"/>
      <c r="DYK320" s="178"/>
      <c r="DYL320" s="178"/>
      <c r="DYM320" s="179"/>
      <c r="DYN320" s="73"/>
      <c r="DYO320" s="73"/>
      <c r="DYP320" s="180"/>
      <c r="DYQ320" s="75"/>
      <c r="DYR320" s="76"/>
      <c r="DYS320" s="180"/>
      <c r="DYT320" s="180"/>
      <c r="DYU320" s="180"/>
      <c r="DYV320" s="75"/>
      <c r="DYW320" s="76"/>
      <c r="DYX320" s="181"/>
      <c r="DYY320" s="181"/>
      <c r="DYZ320" s="182"/>
      <c r="DZA320" s="134"/>
      <c r="DZB320" s="135"/>
      <c r="DZC320" s="111"/>
      <c r="DZD320" s="178"/>
      <c r="DZE320" s="178"/>
      <c r="DZF320" s="178"/>
      <c r="DZG320" s="178"/>
      <c r="DZH320" s="179"/>
      <c r="DZI320" s="73"/>
      <c r="DZJ320" s="73"/>
      <c r="DZK320" s="180"/>
      <c r="DZL320" s="75"/>
      <c r="DZM320" s="76"/>
      <c r="DZN320" s="180"/>
      <c r="DZO320" s="180"/>
      <c r="DZP320" s="180"/>
      <c r="DZQ320" s="75"/>
      <c r="DZR320" s="76"/>
      <c r="DZS320" s="181"/>
      <c r="DZT320" s="181"/>
      <c r="DZU320" s="182"/>
      <c r="DZV320" s="134"/>
      <c r="DZW320" s="135"/>
      <c r="DZX320" s="111"/>
      <c r="DZY320" s="178"/>
      <c r="DZZ320" s="178"/>
      <c r="EAA320" s="178"/>
      <c r="EAB320" s="178"/>
      <c r="EAC320" s="179"/>
      <c r="EAD320" s="73"/>
      <c r="EAE320" s="73"/>
      <c r="EAF320" s="180"/>
      <c r="EAG320" s="75"/>
      <c r="EAH320" s="76"/>
      <c r="EAI320" s="180"/>
      <c r="EAJ320" s="180"/>
      <c r="EAK320" s="180"/>
      <c r="EAL320" s="75"/>
      <c r="EAM320" s="76"/>
      <c r="EAN320" s="181"/>
      <c r="EAO320" s="181"/>
      <c r="EAP320" s="182"/>
      <c r="EAQ320" s="134"/>
      <c r="EAR320" s="135"/>
      <c r="EAS320" s="111"/>
      <c r="EAT320" s="178"/>
      <c r="EAU320" s="178"/>
      <c r="EAV320" s="178"/>
      <c r="EAW320" s="178"/>
      <c r="EAX320" s="179"/>
      <c r="EAY320" s="73"/>
      <c r="EAZ320" s="73"/>
      <c r="EBA320" s="180"/>
      <c r="EBB320" s="75"/>
      <c r="EBC320" s="76"/>
      <c r="EBD320" s="180"/>
      <c r="EBE320" s="180"/>
      <c r="EBF320" s="180"/>
      <c r="EBG320" s="75"/>
      <c r="EBH320" s="76"/>
      <c r="EBI320" s="181"/>
      <c r="EBJ320" s="181"/>
      <c r="EBK320" s="182"/>
      <c r="EBL320" s="134"/>
      <c r="EBM320" s="135"/>
      <c r="EBN320" s="111"/>
      <c r="EBO320" s="178"/>
      <c r="EBP320" s="178"/>
      <c r="EBQ320" s="178"/>
      <c r="EBR320" s="178"/>
      <c r="EBS320" s="179"/>
      <c r="EBT320" s="73"/>
      <c r="EBU320" s="73"/>
      <c r="EBV320" s="180"/>
      <c r="EBW320" s="75"/>
      <c r="EBX320" s="76"/>
      <c r="EBY320" s="180"/>
      <c r="EBZ320" s="180"/>
      <c r="ECA320" s="180"/>
      <c r="ECB320" s="75"/>
      <c r="ECC320" s="76"/>
      <c r="ECD320" s="181"/>
      <c r="ECE320" s="181"/>
      <c r="ECF320" s="182"/>
      <c r="ECG320" s="134"/>
      <c r="ECH320" s="135"/>
      <c r="ECI320" s="111"/>
      <c r="ECJ320" s="178"/>
      <c r="ECK320" s="178"/>
      <c r="ECL320" s="178"/>
      <c r="ECM320" s="178"/>
      <c r="ECN320" s="179"/>
      <c r="ECO320" s="73"/>
      <c r="ECP320" s="73"/>
      <c r="ECQ320" s="180"/>
      <c r="ECR320" s="75"/>
      <c r="ECS320" s="76"/>
      <c r="ECT320" s="180"/>
      <c r="ECU320" s="180"/>
      <c r="ECV320" s="180"/>
      <c r="ECW320" s="75"/>
      <c r="ECX320" s="76"/>
      <c r="ECY320" s="181"/>
      <c r="ECZ320" s="181"/>
      <c r="EDA320" s="182"/>
      <c r="EDB320" s="134"/>
      <c r="EDC320" s="135"/>
      <c r="EDD320" s="111"/>
      <c r="EDE320" s="178"/>
      <c r="EDF320" s="178"/>
      <c r="EDG320" s="178"/>
      <c r="EDH320" s="178"/>
      <c r="EDI320" s="179"/>
      <c r="EDJ320" s="73"/>
      <c r="EDK320" s="73"/>
      <c r="EDL320" s="180"/>
      <c r="EDM320" s="75"/>
      <c r="EDN320" s="76"/>
      <c r="EDO320" s="180"/>
      <c r="EDP320" s="180"/>
      <c r="EDQ320" s="180"/>
      <c r="EDR320" s="75"/>
      <c r="EDS320" s="76"/>
      <c r="EDT320" s="181"/>
      <c r="EDU320" s="181"/>
      <c r="EDV320" s="182"/>
      <c r="EDW320" s="134"/>
      <c r="EDX320" s="135"/>
      <c r="EDY320" s="111"/>
      <c r="EDZ320" s="178"/>
      <c r="EEA320" s="178"/>
      <c r="EEB320" s="178"/>
      <c r="EEC320" s="178"/>
      <c r="EED320" s="179"/>
      <c r="EEE320" s="73"/>
      <c r="EEF320" s="73"/>
      <c r="EEG320" s="180"/>
      <c r="EEH320" s="75"/>
      <c r="EEI320" s="76"/>
      <c r="EEJ320" s="180"/>
      <c r="EEK320" s="180"/>
      <c r="EEL320" s="180"/>
      <c r="EEM320" s="75"/>
      <c r="EEN320" s="76"/>
      <c r="EEO320" s="181"/>
      <c r="EEP320" s="181"/>
      <c r="EEQ320" s="182"/>
      <c r="EER320" s="134"/>
      <c r="EES320" s="135"/>
      <c r="EET320" s="111"/>
      <c r="EEU320" s="178"/>
      <c r="EEV320" s="178"/>
      <c r="EEW320" s="178"/>
      <c r="EEX320" s="178"/>
      <c r="EEY320" s="179"/>
      <c r="EEZ320" s="73"/>
      <c r="EFA320" s="73"/>
      <c r="EFB320" s="180"/>
      <c r="EFC320" s="75"/>
      <c r="EFD320" s="76"/>
      <c r="EFE320" s="180"/>
      <c r="EFF320" s="180"/>
      <c r="EFG320" s="180"/>
      <c r="EFH320" s="75"/>
      <c r="EFI320" s="76"/>
      <c r="EFJ320" s="181"/>
      <c r="EFK320" s="181"/>
      <c r="EFL320" s="182"/>
      <c r="EFM320" s="134"/>
      <c r="EFN320" s="135"/>
      <c r="EFO320" s="111"/>
      <c r="EFP320" s="178"/>
      <c r="EFQ320" s="178"/>
      <c r="EFR320" s="178"/>
      <c r="EFS320" s="178"/>
      <c r="EFT320" s="179"/>
      <c r="EFU320" s="73"/>
      <c r="EFV320" s="73"/>
      <c r="EFW320" s="180"/>
      <c r="EFX320" s="75"/>
      <c r="EFY320" s="76"/>
      <c r="EFZ320" s="180"/>
      <c r="EGA320" s="180"/>
      <c r="EGB320" s="180"/>
      <c r="EGC320" s="75"/>
      <c r="EGD320" s="76"/>
      <c r="EGE320" s="181"/>
      <c r="EGF320" s="181"/>
      <c r="EGG320" s="182"/>
      <c r="EGH320" s="134"/>
      <c r="EGI320" s="135"/>
      <c r="EGJ320" s="111"/>
      <c r="EGK320" s="178"/>
      <c r="EGL320" s="178"/>
      <c r="EGM320" s="178"/>
      <c r="EGN320" s="178"/>
      <c r="EGO320" s="179"/>
      <c r="EGP320" s="73"/>
      <c r="EGQ320" s="73"/>
      <c r="EGR320" s="180"/>
      <c r="EGS320" s="75"/>
      <c r="EGT320" s="76"/>
      <c r="EGU320" s="180"/>
      <c r="EGV320" s="180"/>
      <c r="EGW320" s="180"/>
      <c r="EGX320" s="75"/>
      <c r="EGY320" s="76"/>
      <c r="EGZ320" s="181"/>
      <c r="EHA320" s="181"/>
      <c r="EHB320" s="182"/>
      <c r="EHC320" s="134"/>
      <c r="EHD320" s="135"/>
      <c r="EHE320" s="111"/>
      <c r="EHF320" s="178"/>
      <c r="EHG320" s="178"/>
      <c r="EHH320" s="178"/>
      <c r="EHI320" s="178"/>
      <c r="EHJ320" s="179"/>
      <c r="EHK320" s="73"/>
      <c r="EHL320" s="73"/>
      <c r="EHM320" s="180"/>
      <c r="EHN320" s="75"/>
      <c r="EHO320" s="76"/>
      <c r="EHP320" s="180"/>
      <c r="EHQ320" s="180"/>
      <c r="EHR320" s="180"/>
      <c r="EHS320" s="75"/>
      <c r="EHT320" s="76"/>
      <c r="EHU320" s="181"/>
      <c r="EHV320" s="181"/>
      <c r="EHW320" s="182"/>
      <c r="EHX320" s="134"/>
      <c r="EHY320" s="135"/>
      <c r="EHZ320" s="111"/>
      <c r="EIA320" s="178"/>
      <c r="EIB320" s="178"/>
      <c r="EIC320" s="178"/>
      <c r="EID320" s="178"/>
      <c r="EIE320" s="179"/>
      <c r="EIF320" s="73"/>
      <c r="EIG320" s="73"/>
      <c r="EIH320" s="180"/>
      <c r="EII320" s="75"/>
      <c r="EIJ320" s="76"/>
      <c r="EIK320" s="180"/>
      <c r="EIL320" s="180"/>
      <c r="EIM320" s="180"/>
      <c r="EIN320" s="75"/>
      <c r="EIO320" s="76"/>
      <c r="EIP320" s="181"/>
      <c r="EIQ320" s="181"/>
      <c r="EIR320" s="182"/>
      <c r="EIS320" s="134"/>
      <c r="EIT320" s="135"/>
      <c r="EIU320" s="111"/>
      <c r="EIV320" s="178"/>
      <c r="EIW320" s="178"/>
      <c r="EIX320" s="178"/>
      <c r="EIY320" s="178"/>
      <c r="EIZ320" s="179"/>
      <c r="EJA320" s="73"/>
      <c r="EJB320" s="73"/>
      <c r="EJC320" s="180"/>
      <c r="EJD320" s="75"/>
      <c r="EJE320" s="76"/>
      <c r="EJF320" s="180"/>
      <c r="EJG320" s="180"/>
      <c r="EJH320" s="180"/>
      <c r="EJI320" s="75"/>
      <c r="EJJ320" s="76"/>
      <c r="EJK320" s="181"/>
      <c r="EJL320" s="181"/>
      <c r="EJM320" s="182"/>
      <c r="EJN320" s="134"/>
      <c r="EJO320" s="135"/>
      <c r="EJP320" s="111"/>
      <c r="EJQ320" s="178"/>
      <c r="EJR320" s="178"/>
      <c r="EJS320" s="178"/>
      <c r="EJT320" s="178"/>
      <c r="EJU320" s="179"/>
      <c r="EJV320" s="73"/>
      <c r="EJW320" s="73"/>
      <c r="EJX320" s="180"/>
      <c r="EJY320" s="75"/>
      <c r="EJZ320" s="76"/>
      <c r="EKA320" s="180"/>
      <c r="EKB320" s="180"/>
      <c r="EKC320" s="180"/>
      <c r="EKD320" s="75"/>
      <c r="EKE320" s="76"/>
      <c r="EKF320" s="181"/>
      <c r="EKG320" s="181"/>
      <c r="EKH320" s="182"/>
      <c r="EKI320" s="134"/>
      <c r="EKJ320" s="135"/>
      <c r="EKK320" s="111"/>
      <c r="EKL320" s="178"/>
      <c r="EKM320" s="178"/>
      <c r="EKN320" s="178"/>
      <c r="EKO320" s="178"/>
      <c r="EKP320" s="179"/>
      <c r="EKQ320" s="73"/>
      <c r="EKR320" s="73"/>
      <c r="EKS320" s="180"/>
      <c r="EKT320" s="75"/>
      <c r="EKU320" s="76"/>
      <c r="EKV320" s="180"/>
      <c r="EKW320" s="180"/>
      <c r="EKX320" s="180"/>
      <c r="EKY320" s="75"/>
      <c r="EKZ320" s="76"/>
      <c r="ELA320" s="181"/>
      <c r="ELB320" s="181"/>
      <c r="ELC320" s="182"/>
      <c r="ELD320" s="134"/>
      <c r="ELE320" s="135"/>
      <c r="ELF320" s="111"/>
      <c r="ELG320" s="178"/>
      <c r="ELH320" s="178"/>
      <c r="ELI320" s="178"/>
      <c r="ELJ320" s="178"/>
      <c r="ELK320" s="179"/>
      <c r="ELL320" s="73"/>
      <c r="ELM320" s="73"/>
      <c r="ELN320" s="180"/>
      <c r="ELO320" s="75"/>
      <c r="ELP320" s="76"/>
      <c r="ELQ320" s="180"/>
      <c r="ELR320" s="180"/>
      <c r="ELS320" s="180"/>
      <c r="ELT320" s="75"/>
      <c r="ELU320" s="76"/>
      <c r="ELV320" s="181"/>
      <c r="ELW320" s="181"/>
      <c r="ELX320" s="182"/>
      <c r="ELY320" s="134"/>
      <c r="ELZ320" s="135"/>
      <c r="EMA320" s="111"/>
      <c r="EMB320" s="178"/>
      <c r="EMC320" s="178"/>
      <c r="EMD320" s="178"/>
      <c r="EME320" s="178"/>
      <c r="EMF320" s="179"/>
      <c r="EMG320" s="73"/>
      <c r="EMH320" s="73"/>
      <c r="EMI320" s="180"/>
      <c r="EMJ320" s="75"/>
      <c r="EMK320" s="76"/>
      <c r="EML320" s="180"/>
      <c r="EMM320" s="180"/>
      <c r="EMN320" s="180"/>
      <c r="EMO320" s="75"/>
      <c r="EMP320" s="76"/>
      <c r="EMQ320" s="181"/>
      <c r="EMR320" s="181"/>
      <c r="EMS320" s="182"/>
      <c r="EMT320" s="134"/>
      <c r="EMU320" s="135"/>
      <c r="EMV320" s="111"/>
      <c r="EMW320" s="178"/>
      <c r="EMX320" s="178"/>
      <c r="EMY320" s="178"/>
      <c r="EMZ320" s="178"/>
      <c r="ENA320" s="179"/>
      <c r="ENB320" s="73"/>
      <c r="ENC320" s="73"/>
      <c r="END320" s="180"/>
      <c r="ENE320" s="75"/>
      <c r="ENF320" s="76"/>
      <c r="ENG320" s="180"/>
      <c r="ENH320" s="180"/>
      <c r="ENI320" s="180"/>
      <c r="ENJ320" s="75"/>
      <c r="ENK320" s="76"/>
      <c r="ENL320" s="181"/>
      <c r="ENM320" s="181"/>
      <c r="ENN320" s="182"/>
      <c r="ENO320" s="134"/>
      <c r="ENP320" s="135"/>
      <c r="ENQ320" s="111"/>
      <c r="ENR320" s="178"/>
      <c r="ENS320" s="178"/>
      <c r="ENT320" s="178"/>
      <c r="ENU320" s="178"/>
      <c r="ENV320" s="179"/>
      <c r="ENW320" s="73"/>
      <c r="ENX320" s="73"/>
      <c r="ENY320" s="180"/>
      <c r="ENZ320" s="75"/>
      <c r="EOA320" s="76"/>
      <c r="EOB320" s="180"/>
      <c r="EOC320" s="180"/>
      <c r="EOD320" s="180"/>
      <c r="EOE320" s="75"/>
      <c r="EOF320" s="76"/>
      <c r="EOG320" s="181"/>
      <c r="EOH320" s="181"/>
      <c r="EOI320" s="182"/>
      <c r="EOJ320" s="134"/>
      <c r="EOK320" s="135"/>
      <c r="EOL320" s="111"/>
      <c r="EOM320" s="178"/>
      <c r="EON320" s="178"/>
      <c r="EOO320" s="178"/>
      <c r="EOP320" s="178"/>
      <c r="EOQ320" s="179"/>
      <c r="EOR320" s="73"/>
      <c r="EOS320" s="73"/>
      <c r="EOT320" s="180"/>
      <c r="EOU320" s="75"/>
      <c r="EOV320" s="76"/>
      <c r="EOW320" s="180"/>
      <c r="EOX320" s="180"/>
      <c r="EOY320" s="180"/>
      <c r="EOZ320" s="75"/>
      <c r="EPA320" s="76"/>
      <c r="EPB320" s="181"/>
      <c r="EPC320" s="181"/>
      <c r="EPD320" s="182"/>
      <c r="EPE320" s="134"/>
      <c r="EPF320" s="135"/>
      <c r="EPG320" s="111"/>
      <c r="EPH320" s="178"/>
      <c r="EPI320" s="178"/>
      <c r="EPJ320" s="178"/>
      <c r="EPK320" s="178"/>
      <c r="EPL320" s="179"/>
      <c r="EPM320" s="73"/>
      <c r="EPN320" s="73"/>
      <c r="EPO320" s="180"/>
      <c r="EPP320" s="75"/>
      <c r="EPQ320" s="76"/>
      <c r="EPR320" s="180"/>
      <c r="EPS320" s="180"/>
      <c r="EPT320" s="180"/>
      <c r="EPU320" s="75"/>
      <c r="EPV320" s="76"/>
      <c r="EPW320" s="181"/>
      <c r="EPX320" s="181"/>
      <c r="EPY320" s="182"/>
      <c r="EPZ320" s="134"/>
      <c r="EQA320" s="135"/>
      <c r="EQB320" s="111"/>
      <c r="EQC320" s="178"/>
      <c r="EQD320" s="178"/>
      <c r="EQE320" s="178"/>
      <c r="EQF320" s="178"/>
      <c r="EQG320" s="179"/>
      <c r="EQH320" s="73"/>
      <c r="EQI320" s="73"/>
      <c r="EQJ320" s="180"/>
      <c r="EQK320" s="75"/>
      <c r="EQL320" s="76"/>
      <c r="EQM320" s="180"/>
      <c r="EQN320" s="180"/>
      <c r="EQO320" s="180"/>
      <c r="EQP320" s="75"/>
      <c r="EQQ320" s="76"/>
      <c r="EQR320" s="181"/>
      <c r="EQS320" s="181"/>
      <c r="EQT320" s="182"/>
      <c r="EQU320" s="134"/>
      <c r="EQV320" s="135"/>
      <c r="EQW320" s="111"/>
      <c r="EQX320" s="178"/>
      <c r="EQY320" s="178"/>
      <c r="EQZ320" s="178"/>
      <c r="ERA320" s="178"/>
      <c r="ERB320" s="179"/>
      <c r="ERC320" s="73"/>
      <c r="ERD320" s="73"/>
      <c r="ERE320" s="180"/>
      <c r="ERF320" s="75"/>
      <c r="ERG320" s="76"/>
      <c r="ERH320" s="180"/>
      <c r="ERI320" s="180"/>
      <c r="ERJ320" s="180"/>
      <c r="ERK320" s="75"/>
      <c r="ERL320" s="76"/>
      <c r="ERM320" s="181"/>
      <c r="ERN320" s="181"/>
      <c r="ERO320" s="182"/>
      <c r="ERP320" s="134"/>
      <c r="ERQ320" s="135"/>
      <c r="ERR320" s="111"/>
      <c r="ERS320" s="178"/>
      <c r="ERT320" s="178"/>
      <c r="ERU320" s="178"/>
      <c r="ERV320" s="178"/>
      <c r="ERW320" s="179"/>
      <c r="ERX320" s="73"/>
      <c r="ERY320" s="73"/>
      <c r="ERZ320" s="180"/>
      <c r="ESA320" s="75"/>
      <c r="ESB320" s="76"/>
      <c r="ESC320" s="180"/>
      <c r="ESD320" s="180"/>
      <c r="ESE320" s="180"/>
      <c r="ESF320" s="75"/>
      <c r="ESG320" s="76"/>
      <c r="ESH320" s="181"/>
      <c r="ESI320" s="181"/>
      <c r="ESJ320" s="182"/>
      <c r="ESK320" s="134"/>
      <c r="ESL320" s="135"/>
      <c r="ESM320" s="111"/>
      <c r="ESN320" s="178"/>
      <c r="ESO320" s="178"/>
      <c r="ESP320" s="178"/>
      <c r="ESQ320" s="178"/>
      <c r="ESR320" s="179"/>
      <c r="ESS320" s="73"/>
      <c r="EST320" s="73"/>
      <c r="ESU320" s="180"/>
      <c r="ESV320" s="75"/>
      <c r="ESW320" s="76"/>
      <c r="ESX320" s="180"/>
      <c r="ESY320" s="180"/>
      <c r="ESZ320" s="180"/>
      <c r="ETA320" s="75"/>
      <c r="ETB320" s="76"/>
      <c r="ETC320" s="181"/>
      <c r="ETD320" s="181"/>
      <c r="ETE320" s="182"/>
      <c r="ETF320" s="134"/>
      <c r="ETG320" s="135"/>
      <c r="ETH320" s="111"/>
      <c r="ETI320" s="178"/>
      <c r="ETJ320" s="178"/>
      <c r="ETK320" s="178"/>
      <c r="ETL320" s="178"/>
      <c r="ETM320" s="179"/>
      <c r="ETN320" s="73"/>
      <c r="ETO320" s="73"/>
      <c r="ETP320" s="180"/>
      <c r="ETQ320" s="75"/>
      <c r="ETR320" s="76"/>
      <c r="ETS320" s="180"/>
      <c r="ETT320" s="180"/>
      <c r="ETU320" s="180"/>
      <c r="ETV320" s="75"/>
      <c r="ETW320" s="76"/>
      <c r="ETX320" s="181"/>
      <c r="ETY320" s="181"/>
      <c r="ETZ320" s="182"/>
      <c r="EUA320" s="134"/>
      <c r="EUB320" s="135"/>
      <c r="EUC320" s="111"/>
      <c r="EUD320" s="178"/>
      <c r="EUE320" s="178"/>
      <c r="EUF320" s="178"/>
      <c r="EUG320" s="178"/>
      <c r="EUH320" s="179"/>
      <c r="EUI320" s="73"/>
      <c r="EUJ320" s="73"/>
      <c r="EUK320" s="180"/>
      <c r="EUL320" s="75"/>
      <c r="EUM320" s="76"/>
      <c r="EUN320" s="180"/>
      <c r="EUO320" s="180"/>
      <c r="EUP320" s="180"/>
      <c r="EUQ320" s="75"/>
      <c r="EUR320" s="76"/>
      <c r="EUS320" s="181"/>
      <c r="EUT320" s="181"/>
      <c r="EUU320" s="182"/>
      <c r="EUV320" s="134"/>
      <c r="EUW320" s="135"/>
      <c r="EUX320" s="111"/>
      <c r="EUY320" s="178"/>
      <c r="EUZ320" s="178"/>
      <c r="EVA320" s="178"/>
      <c r="EVB320" s="178"/>
      <c r="EVC320" s="179"/>
      <c r="EVD320" s="73"/>
      <c r="EVE320" s="73"/>
      <c r="EVF320" s="180"/>
      <c r="EVG320" s="75"/>
      <c r="EVH320" s="76"/>
      <c r="EVI320" s="180"/>
      <c r="EVJ320" s="180"/>
      <c r="EVK320" s="180"/>
      <c r="EVL320" s="75"/>
      <c r="EVM320" s="76"/>
      <c r="EVN320" s="181"/>
      <c r="EVO320" s="181"/>
      <c r="EVP320" s="182"/>
      <c r="EVQ320" s="134"/>
      <c r="EVR320" s="135"/>
      <c r="EVS320" s="111"/>
      <c r="EVT320" s="178"/>
      <c r="EVU320" s="178"/>
      <c r="EVV320" s="178"/>
      <c r="EVW320" s="178"/>
      <c r="EVX320" s="179"/>
      <c r="EVY320" s="73"/>
      <c r="EVZ320" s="73"/>
      <c r="EWA320" s="180"/>
      <c r="EWB320" s="75"/>
      <c r="EWC320" s="76"/>
      <c r="EWD320" s="180"/>
      <c r="EWE320" s="180"/>
      <c r="EWF320" s="180"/>
      <c r="EWG320" s="75"/>
      <c r="EWH320" s="76"/>
      <c r="EWI320" s="181"/>
      <c r="EWJ320" s="181"/>
      <c r="EWK320" s="182"/>
      <c r="EWL320" s="134"/>
      <c r="EWM320" s="135"/>
      <c r="EWN320" s="111"/>
      <c r="EWO320" s="178"/>
      <c r="EWP320" s="178"/>
      <c r="EWQ320" s="178"/>
      <c r="EWR320" s="178"/>
      <c r="EWS320" s="179"/>
      <c r="EWT320" s="73"/>
      <c r="EWU320" s="73"/>
      <c r="EWV320" s="180"/>
      <c r="EWW320" s="75"/>
      <c r="EWX320" s="76"/>
      <c r="EWY320" s="180"/>
      <c r="EWZ320" s="180"/>
      <c r="EXA320" s="180"/>
      <c r="EXB320" s="75"/>
      <c r="EXC320" s="76"/>
      <c r="EXD320" s="181"/>
      <c r="EXE320" s="181"/>
      <c r="EXF320" s="182"/>
      <c r="EXG320" s="134"/>
      <c r="EXH320" s="135"/>
      <c r="EXI320" s="111"/>
      <c r="EXJ320" s="178"/>
      <c r="EXK320" s="178"/>
      <c r="EXL320" s="178"/>
      <c r="EXM320" s="178"/>
      <c r="EXN320" s="179"/>
      <c r="EXO320" s="73"/>
      <c r="EXP320" s="73"/>
      <c r="EXQ320" s="180"/>
      <c r="EXR320" s="75"/>
      <c r="EXS320" s="76"/>
      <c r="EXT320" s="180"/>
      <c r="EXU320" s="180"/>
      <c r="EXV320" s="180"/>
      <c r="EXW320" s="75"/>
      <c r="EXX320" s="76"/>
      <c r="EXY320" s="181"/>
      <c r="EXZ320" s="181"/>
      <c r="EYA320" s="182"/>
      <c r="EYB320" s="134"/>
      <c r="EYC320" s="135"/>
      <c r="EYD320" s="111"/>
      <c r="EYE320" s="178"/>
      <c r="EYF320" s="178"/>
      <c r="EYG320" s="178"/>
      <c r="EYH320" s="178"/>
      <c r="EYI320" s="179"/>
      <c r="EYJ320" s="73"/>
      <c r="EYK320" s="73"/>
      <c r="EYL320" s="180"/>
      <c r="EYM320" s="75"/>
      <c r="EYN320" s="76"/>
      <c r="EYO320" s="180"/>
      <c r="EYP320" s="180"/>
      <c r="EYQ320" s="180"/>
      <c r="EYR320" s="75"/>
      <c r="EYS320" s="76"/>
      <c r="EYT320" s="181"/>
      <c r="EYU320" s="181"/>
      <c r="EYV320" s="182"/>
      <c r="EYW320" s="134"/>
      <c r="EYX320" s="135"/>
      <c r="EYY320" s="111"/>
      <c r="EYZ320" s="178"/>
      <c r="EZA320" s="178"/>
      <c r="EZB320" s="178"/>
      <c r="EZC320" s="178"/>
      <c r="EZD320" s="179"/>
      <c r="EZE320" s="73"/>
      <c r="EZF320" s="73"/>
      <c r="EZG320" s="180"/>
      <c r="EZH320" s="75"/>
      <c r="EZI320" s="76"/>
      <c r="EZJ320" s="180"/>
      <c r="EZK320" s="180"/>
      <c r="EZL320" s="180"/>
      <c r="EZM320" s="75"/>
      <c r="EZN320" s="76"/>
      <c r="EZO320" s="181"/>
      <c r="EZP320" s="181"/>
      <c r="EZQ320" s="182"/>
      <c r="EZR320" s="134"/>
      <c r="EZS320" s="135"/>
      <c r="EZT320" s="111"/>
      <c r="EZU320" s="178"/>
      <c r="EZV320" s="178"/>
      <c r="EZW320" s="178"/>
      <c r="EZX320" s="178"/>
      <c r="EZY320" s="179"/>
      <c r="EZZ320" s="73"/>
      <c r="FAA320" s="73"/>
      <c r="FAB320" s="180"/>
      <c r="FAC320" s="75"/>
      <c r="FAD320" s="76"/>
      <c r="FAE320" s="180"/>
      <c r="FAF320" s="180"/>
      <c r="FAG320" s="180"/>
      <c r="FAH320" s="75"/>
      <c r="FAI320" s="76"/>
      <c r="FAJ320" s="181"/>
      <c r="FAK320" s="181"/>
      <c r="FAL320" s="182"/>
      <c r="FAM320" s="134"/>
      <c r="FAN320" s="135"/>
      <c r="FAO320" s="111"/>
      <c r="FAP320" s="178"/>
      <c r="FAQ320" s="178"/>
      <c r="FAR320" s="178"/>
      <c r="FAS320" s="178"/>
      <c r="FAT320" s="179"/>
      <c r="FAU320" s="73"/>
      <c r="FAV320" s="73"/>
      <c r="FAW320" s="180"/>
      <c r="FAX320" s="75"/>
      <c r="FAY320" s="76"/>
      <c r="FAZ320" s="180"/>
      <c r="FBA320" s="180"/>
      <c r="FBB320" s="180"/>
      <c r="FBC320" s="75"/>
      <c r="FBD320" s="76"/>
      <c r="FBE320" s="181"/>
      <c r="FBF320" s="181"/>
      <c r="FBG320" s="182"/>
      <c r="FBH320" s="134"/>
      <c r="FBI320" s="135"/>
      <c r="FBJ320" s="111"/>
      <c r="FBK320" s="178"/>
      <c r="FBL320" s="178"/>
      <c r="FBM320" s="178"/>
      <c r="FBN320" s="178"/>
      <c r="FBO320" s="179"/>
      <c r="FBP320" s="73"/>
      <c r="FBQ320" s="73"/>
      <c r="FBR320" s="180"/>
      <c r="FBS320" s="75"/>
      <c r="FBT320" s="76"/>
      <c r="FBU320" s="180"/>
      <c r="FBV320" s="180"/>
      <c r="FBW320" s="180"/>
      <c r="FBX320" s="75"/>
      <c r="FBY320" s="76"/>
      <c r="FBZ320" s="181"/>
      <c r="FCA320" s="181"/>
      <c r="FCB320" s="182"/>
      <c r="FCC320" s="134"/>
      <c r="FCD320" s="135"/>
      <c r="FCE320" s="111"/>
      <c r="FCF320" s="178"/>
      <c r="FCG320" s="178"/>
      <c r="FCH320" s="178"/>
      <c r="FCI320" s="178"/>
      <c r="FCJ320" s="179"/>
      <c r="FCK320" s="73"/>
      <c r="FCL320" s="73"/>
      <c r="FCM320" s="180"/>
      <c r="FCN320" s="75"/>
      <c r="FCO320" s="76"/>
      <c r="FCP320" s="180"/>
      <c r="FCQ320" s="180"/>
      <c r="FCR320" s="180"/>
      <c r="FCS320" s="75"/>
      <c r="FCT320" s="76"/>
      <c r="FCU320" s="181"/>
      <c r="FCV320" s="181"/>
      <c r="FCW320" s="182"/>
      <c r="FCX320" s="134"/>
      <c r="FCY320" s="135"/>
      <c r="FCZ320" s="111"/>
      <c r="FDA320" s="178"/>
      <c r="FDB320" s="178"/>
      <c r="FDC320" s="178"/>
      <c r="FDD320" s="178"/>
      <c r="FDE320" s="179"/>
      <c r="FDF320" s="73"/>
      <c r="FDG320" s="73"/>
      <c r="FDH320" s="180"/>
      <c r="FDI320" s="75"/>
      <c r="FDJ320" s="76"/>
      <c r="FDK320" s="180"/>
      <c r="FDL320" s="180"/>
      <c r="FDM320" s="180"/>
      <c r="FDN320" s="75"/>
      <c r="FDO320" s="76"/>
      <c r="FDP320" s="181"/>
      <c r="FDQ320" s="181"/>
      <c r="FDR320" s="182"/>
      <c r="FDS320" s="134"/>
      <c r="FDT320" s="135"/>
      <c r="FDU320" s="111"/>
      <c r="FDV320" s="178"/>
      <c r="FDW320" s="178"/>
      <c r="FDX320" s="178"/>
      <c r="FDY320" s="178"/>
      <c r="FDZ320" s="179"/>
      <c r="FEA320" s="73"/>
      <c r="FEB320" s="73"/>
      <c r="FEC320" s="180"/>
      <c r="FED320" s="75"/>
      <c r="FEE320" s="76"/>
      <c r="FEF320" s="180"/>
      <c r="FEG320" s="180"/>
      <c r="FEH320" s="180"/>
      <c r="FEI320" s="75"/>
      <c r="FEJ320" s="76"/>
      <c r="FEK320" s="181"/>
      <c r="FEL320" s="181"/>
      <c r="FEM320" s="182"/>
      <c r="FEN320" s="134"/>
      <c r="FEO320" s="135"/>
      <c r="FEP320" s="111"/>
      <c r="FEQ320" s="178"/>
      <c r="FER320" s="178"/>
      <c r="FES320" s="178"/>
      <c r="FET320" s="178"/>
      <c r="FEU320" s="179"/>
      <c r="FEV320" s="73"/>
      <c r="FEW320" s="73"/>
      <c r="FEX320" s="180"/>
      <c r="FEY320" s="75"/>
      <c r="FEZ320" s="76"/>
      <c r="FFA320" s="180"/>
      <c r="FFB320" s="180"/>
      <c r="FFC320" s="180"/>
      <c r="FFD320" s="75"/>
      <c r="FFE320" s="76"/>
      <c r="FFF320" s="181"/>
      <c r="FFG320" s="181"/>
      <c r="FFH320" s="182"/>
      <c r="FFI320" s="134"/>
      <c r="FFJ320" s="135"/>
      <c r="FFK320" s="111"/>
      <c r="FFL320" s="178"/>
      <c r="FFM320" s="178"/>
      <c r="FFN320" s="178"/>
      <c r="FFO320" s="178"/>
      <c r="FFP320" s="179"/>
      <c r="FFQ320" s="73"/>
      <c r="FFR320" s="73"/>
      <c r="FFS320" s="180"/>
      <c r="FFT320" s="75"/>
      <c r="FFU320" s="76"/>
      <c r="FFV320" s="180"/>
      <c r="FFW320" s="180"/>
      <c r="FFX320" s="180"/>
      <c r="FFY320" s="75"/>
      <c r="FFZ320" s="76"/>
      <c r="FGA320" s="181"/>
      <c r="FGB320" s="181"/>
      <c r="FGC320" s="182"/>
      <c r="FGD320" s="134"/>
      <c r="FGE320" s="135"/>
      <c r="FGF320" s="111"/>
      <c r="FGG320" s="178"/>
      <c r="FGH320" s="178"/>
      <c r="FGI320" s="178"/>
      <c r="FGJ320" s="178"/>
      <c r="FGK320" s="179"/>
      <c r="FGL320" s="73"/>
      <c r="FGM320" s="73"/>
      <c r="FGN320" s="180"/>
      <c r="FGO320" s="75"/>
      <c r="FGP320" s="76"/>
      <c r="FGQ320" s="180"/>
      <c r="FGR320" s="180"/>
      <c r="FGS320" s="180"/>
      <c r="FGT320" s="75"/>
      <c r="FGU320" s="76"/>
      <c r="FGV320" s="181"/>
      <c r="FGW320" s="181"/>
      <c r="FGX320" s="182"/>
      <c r="FGY320" s="134"/>
      <c r="FGZ320" s="135"/>
      <c r="FHA320" s="111"/>
      <c r="FHB320" s="178"/>
      <c r="FHC320" s="178"/>
      <c r="FHD320" s="178"/>
      <c r="FHE320" s="178"/>
      <c r="FHF320" s="179"/>
      <c r="FHG320" s="73"/>
      <c r="FHH320" s="73"/>
      <c r="FHI320" s="180"/>
      <c r="FHJ320" s="75"/>
      <c r="FHK320" s="76"/>
      <c r="FHL320" s="180"/>
      <c r="FHM320" s="180"/>
      <c r="FHN320" s="180"/>
      <c r="FHO320" s="75"/>
      <c r="FHP320" s="76"/>
      <c r="FHQ320" s="181"/>
      <c r="FHR320" s="181"/>
      <c r="FHS320" s="182"/>
      <c r="FHT320" s="134"/>
      <c r="FHU320" s="135"/>
      <c r="FHV320" s="111"/>
      <c r="FHW320" s="178"/>
      <c r="FHX320" s="178"/>
      <c r="FHY320" s="178"/>
      <c r="FHZ320" s="178"/>
      <c r="FIA320" s="179"/>
      <c r="FIB320" s="73"/>
      <c r="FIC320" s="73"/>
      <c r="FID320" s="180"/>
      <c r="FIE320" s="75"/>
      <c r="FIF320" s="76"/>
      <c r="FIG320" s="180"/>
      <c r="FIH320" s="180"/>
      <c r="FII320" s="180"/>
      <c r="FIJ320" s="75"/>
      <c r="FIK320" s="76"/>
      <c r="FIL320" s="181"/>
      <c r="FIM320" s="181"/>
      <c r="FIN320" s="182"/>
      <c r="FIO320" s="134"/>
      <c r="FIP320" s="135"/>
      <c r="FIQ320" s="111"/>
      <c r="FIR320" s="178"/>
      <c r="FIS320" s="178"/>
      <c r="FIT320" s="178"/>
      <c r="FIU320" s="178"/>
      <c r="FIV320" s="179"/>
      <c r="FIW320" s="73"/>
      <c r="FIX320" s="73"/>
      <c r="FIY320" s="180"/>
      <c r="FIZ320" s="75"/>
      <c r="FJA320" s="76"/>
      <c r="FJB320" s="180"/>
      <c r="FJC320" s="180"/>
      <c r="FJD320" s="180"/>
      <c r="FJE320" s="75"/>
      <c r="FJF320" s="76"/>
      <c r="FJG320" s="181"/>
      <c r="FJH320" s="181"/>
      <c r="FJI320" s="182"/>
      <c r="FJJ320" s="134"/>
      <c r="FJK320" s="135"/>
      <c r="FJL320" s="111"/>
      <c r="FJM320" s="178"/>
      <c r="FJN320" s="178"/>
      <c r="FJO320" s="178"/>
      <c r="FJP320" s="178"/>
      <c r="FJQ320" s="179"/>
      <c r="FJR320" s="73"/>
      <c r="FJS320" s="73"/>
      <c r="FJT320" s="180"/>
      <c r="FJU320" s="75"/>
      <c r="FJV320" s="76"/>
      <c r="FJW320" s="180"/>
      <c r="FJX320" s="180"/>
      <c r="FJY320" s="180"/>
      <c r="FJZ320" s="75"/>
      <c r="FKA320" s="76"/>
      <c r="FKB320" s="181"/>
      <c r="FKC320" s="181"/>
      <c r="FKD320" s="182"/>
      <c r="FKE320" s="134"/>
      <c r="FKF320" s="135"/>
      <c r="FKG320" s="111"/>
      <c r="FKH320" s="178"/>
      <c r="FKI320" s="178"/>
      <c r="FKJ320" s="178"/>
      <c r="FKK320" s="178"/>
      <c r="FKL320" s="179"/>
      <c r="FKM320" s="73"/>
      <c r="FKN320" s="73"/>
      <c r="FKO320" s="180"/>
      <c r="FKP320" s="75"/>
      <c r="FKQ320" s="76"/>
      <c r="FKR320" s="180"/>
      <c r="FKS320" s="180"/>
      <c r="FKT320" s="180"/>
      <c r="FKU320" s="75"/>
      <c r="FKV320" s="76"/>
      <c r="FKW320" s="181"/>
      <c r="FKX320" s="181"/>
      <c r="FKY320" s="182"/>
      <c r="FKZ320" s="134"/>
      <c r="FLA320" s="135"/>
      <c r="FLB320" s="111"/>
      <c r="FLC320" s="178"/>
      <c r="FLD320" s="178"/>
      <c r="FLE320" s="178"/>
      <c r="FLF320" s="178"/>
      <c r="FLG320" s="179"/>
      <c r="FLH320" s="73"/>
      <c r="FLI320" s="73"/>
      <c r="FLJ320" s="180"/>
      <c r="FLK320" s="75"/>
      <c r="FLL320" s="76"/>
      <c r="FLM320" s="180"/>
      <c r="FLN320" s="180"/>
      <c r="FLO320" s="180"/>
      <c r="FLP320" s="75"/>
      <c r="FLQ320" s="76"/>
      <c r="FLR320" s="181"/>
      <c r="FLS320" s="181"/>
      <c r="FLT320" s="182"/>
      <c r="FLU320" s="134"/>
      <c r="FLV320" s="135"/>
      <c r="FLW320" s="111"/>
      <c r="FLX320" s="178"/>
      <c r="FLY320" s="178"/>
      <c r="FLZ320" s="178"/>
      <c r="FMA320" s="178"/>
      <c r="FMB320" s="179"/>
      <c r="FMC320" s="73"/>
      <c r="FMD320" s="73"/>
      <c r="FME320" s="180"/>
      <c r="FMF320" s="75"/>
      <c r="FMG320" s="76"/>
      <c r="FMH320" s="180"/>
      <c r="FMI320" s="180"/>
      <c r="FMJ320" s="180"/>
      <c r="FMK320" s="75"/>
      <c r="FML320" s="76"/>
      <c r="FMM320" s="181"/>
      <c r="FMN320" s="181"/>
      <c r="FMO320" s="182"/>
      <c r="FMP320" s="134"/>
      <c r="FMQ320" s="135"/>
      <c r="FMR320" s="111"/>
      <c r="FMS320" s="178"/>
      <c r="FMT320" s="178"/>
      <c r="FMU320" s="178"/>
      <c r="FMV320" s="178"/>
      <c r="FMW320" s="179"/>
      <c r="FMX320" s="73"/>
      <c r="FMY320" s="73"/>
      <c r="FMZ320" s="180"/>
      <c r="FNA320" s="75"/>
      <c r="FNB320" s="76"/>
      <c r="FNC320" s="180"/>
      <c r="FND320" s="180"/>
      <c r="FNE320" s="180"/>
      <c r="FNF320" s="75"/>
      <c r="FNG320" s="76"/>
      <c r="FNH320" s="181"/>
      <c r="FNI320" s="181"/>
      <c r="FNJ320" s="182"/>
      <c r="FNK320" s="134"/>
      <c r="FNL320" s="135"/>
      <c r="FNM320" s="111"/>
      <c r="FNN320" s="178"/>
      <c r="FNO320" s="178"/>
      <c r="FNP320" s="178"/>
      <c r="FNQ320" s="178"/>
      <c r="FNR320" s="179"/>
      <c r="FNS320" s="73"/>
      <c r="FNT320" s="73"/>
      <c r="FNU320" s="180"/>
      <c r="FNV320" s="75"/>
      <c r="FNW320" s="76"/>
      <c r="FNX320" s="180"/>
      <c r="FNY320" s="180"/>
      <c r="FNZ320" s="180"/>
      <c r="FOA320" s="75"/>
      <c r="FOB320" s="76"/>
      <c r="FOC320" s="181"/>
      <c r="FOD320" s="181"/>
      <c r="FOE320" s="182"/>
      <c r="FOF320" s="134"/>
      <c r="FOG320" s="135"/>
      <c r="FOH320" s="111"/>
      <c r="FOI320" s="178"/>
      <c r="FOJ320" s="178"/>
      <c r="FOK320" s="178"/>
      <c r="FOL320" s="178"/>
      <c r="FOM320" s="179"/>
      <c r="FON320" s="73"/>
      <c r="FOO320" s="73"/>
      <c r="FOP320" s="180"/>
      <c r="FOQ320" s="75"/>
      <c r="FOR320" s="76"/>
      <c r="FOS320" s="180"/>
      <c r="FOT320" s="180"/>
      <c r="FOU320" s="180"/>
      <c r="FOV320" s="75"/>
      <c r="FOW320" s="76"/>
      <c r="FOX320" s="181"/>
      <c r="FOY320" s="181"/>
      <c r="FOZ320" s="182"/>
      <c r="FPA320" s="134"/>
      <c r="FPB320" s="135"/>
      <c r="FPC320" s="111"/>
      <c r="FPD320" s="178"/>
      <c r="FPE320" s="178"/>
      <c r="FPF320" s="178"/>
      <c r="FPG320" s="178"/>
      <c r="FPH320" s="179"/>
      <c r="FPI320" s="73"/>
      <c r="FPJ320" s="73"/>
      <c r="FPK320" s="180"/>
      <c r="FPL320" s="75"/>
      <c r="FPM320" s="76"/>
      <c r="FPN320" s="180"/>
      <c r="FPO320" s="180"/>
      <c r="FPP320" s="180"/>
      <c r="FPQ320" s="75"/>
      <c r="FPR320" s="76"/>
      <c r="FPS320" s="181"/>
      <c r="FPT320" s="181"/>
      <c r="FPU320" s="182"/>
      <c r="FPV320" s="134"/>
      <c r="FPW320" s="135"/>
      <c r="FPX320" s="111"/>
      <c r="FPY320" s="178"/>
      <c r="FPZ320" s="178"/>
      <c r="FQA320" s="178"/>
      <c r="FQB320" s="178"/>
      <c r="FQC320" s="179"/>
      <c r="FQD320" s="73"/>
      <c r="FQE320" s="73"/>
      <c r="FQF320" s="180"/>
      <c r="FQG320" s="75"/>
      <c r="FQH320" s="76"/>
      <c r="FQI320" s="180"/>
      <c r="FQJ320" s="180"/>
      <c r="FQK320" s="180"/>
      <c r="FQL320" s="75"/>
      <c r="FQM320" s="76"/>
      <c r="FQN320" s="181"/>
      <c r="FQO320" s="181"/>
      <c r="FQP320" s="182"/>
      <c r="FQQ320" s="134"/>
      <c r="FQR320" s="135"/>
      <c r="FQS320" s="111"/>
      <c r="FQT320" s="178"/>
      <c r="FQU320" s="178"/>
      <c r="FQV320" s="178"/>
      <c r="FQW320" s="178"/>
      <c r="FQX320" s="179"/>
      <c r="FQY320" s="73"/>
      <c r="FQZ320" s="73"/>
      <c r="FRA320" s="180"/>
      <c r="FRB320" s="75"/>
      <c r="FRC320" s="76"/>
      <c r="FRD320" s="180"/>
      <c r="FRE320" s="180"/>
      <c r="FRF320" s="180"/>
      <c r="FRG320" s="75"/>
      <c r="FRH320" s="76"/>
      <c r="FRI320" s="181"/>
      <c r="FRJ320" s="181"/>
      <c r="FRK320" s="182"/>
      <c r="FRL320" s="134"/>
      <c r="FRM320" s="135"/>
      <c r="FRN320" s="111"/>
      <c r="FRO320" s="178"/>
      <c r="FRP320" s="178"/>
      <c r="FRQ320" s="178"/>
      <c r="FRR320" s="178"/>
      <c r="FRS320" s="179"/>
      <c r="FRT320" s="73"/>
      <c r="FRU320" s="73"/>
      <c r="FRV320" s="180"/>
      <c r="FRW320" s="75"/>
      <c r="FRX320" s="76"/>
      <c r="FRY320" s="180"/>
      <c r="FRZ320" s="180"/>
      <c r="FSA320" s="180"/>
      <c r="FSB320" s="75"/>
      <c r="FSC320" s="76"/>
      <c r="FSD320" s="181"/>
      <c r="FSE320" s="181"/>
      <c r="FSF320" s="182"/>
      <c r="FSG320" s="134"/>
      <c r="FSH320" s="135"/>
      <c r="FSI320" s="111"/>
      <c r="FSJ320" s="178"/>
      <c r="FSK320" s="178"/>
      <c r="FSL320" s="178"/>
      <c r="FSM320" s="178"/>
      <c r="FSN320" s="179"/>
      <c r="FSO320" s="73"/>
      <c r="FSP320" s="73"/>
      <c r="FSQ320" s="180"/>
      <c r="FSR320" s="75"/>
      <c r="FSS320" s="76"/>
      <c r="FST320" s="180"/>
      <c r="FSU320" s="180"/>
      <c r="FSV320" s="180"/>
      <c r="FSW320" s="75"/>
      <c r="FSX320" s="76"/>
      <c r="FSY320" s="181"/>
      <c r="FSZ320" s="181"/>
      <c r="FTA320" s="182"/>
      <c r="FTB320" s="134"/>
      <c r="FTC320" s="135"/>
      <c r="FTD320" s="111"/>
      <c r="FTE320" s="178"/>
      <c r="FTF320" s="178"/>
      <c r="FTG320" s="178"/>
      <c r="FTH320" s="178"/>
      <c r="FTI320" s="179"/>
      <c r="FTJ320" s="73"/>
      <c r="FTK320" s="73"/>
      <c r="FTL320" s="180"/>
      <c r="FTM320" s="75"/>
      <c r="FTN320" s="76"/>
      <c r="FTO320" s="180"/>
      <c r="FTP320" s="180"/>
      <c r="FTQ320" s="180"/>
      <c r="FTR320" s="75"/>
      <c r="FTS320" s="76"/>
      <c r="FTT320" s="181"/>
      <c r="FTU320" s="181"/>
      <c r="FTV320" s="182"/>
      <c r="FTW320" s="134"/>
      <c r="FTX320" s="135"/>
      <c r="FTY320" s="111"/>
      <c r="FTZ320" s="178"/>
      <c r="FUA320" s="178"/>
      <c r="FUB320" s="178"/>
      <c r="FUC320" s="178"/>
      <c r="FUD320" s="179"/>
      <c r="FUE320" s="73"/>
      <c r="FUF320" s="73"/>
      <c r="FUG320" s="180"/>
      <c r="FUH320" s="75"/>
      <c r="FUI320" s="76"/>
      <c r="FUJ320" s="180"/>
      <c r="FUK320" s="180"/>
      <c r="FUL320" s="180"/>
      <c r="FUM320" s="75"/>
      <c r="FUN320" s="76"/>
      <c r="FUO320" s="181"/>
      <c r="FUP320" s="181"/>
      <c r="FUQ320" s="182"/>
      <c r="FUR320" s="134"/>
      <c r="FUS320" s="135"/>
      <c r="FUT320" s="111"/>
      <c r="FUU320" s="178"/>
      <c r="FUV320" s="178"/>
      <c r="FUW320" s="178"/>
      <c r="FUX320" s="178"/>
      <c r="FUY320" s="179"/>
      <c r="FUZ320" s="73"/>
      <c r="FVA320" s="73"/>
      <c r="FVB320" s="180"/>
      <c r="FVC320" s="75"/>
      <c r="FVD320" s="76"/>
      <c r="FVE320" s="180"/>
      <c r="FVF320" s="180"/>
      <c r="FVG320" s="180"/>
      <c r="FVH320" s="75"/>
      <c r="FVI320" s="76"/>
      <c r="FVJ320" s="181"/>
      <c r="FVK320" s="181"/>
      <c r="FVL320" s="182"/>
      <c r="FVM320" s="134"/>
      <c r="FVN320" s="135"/>
      <c r="FVO320" s="111"/>
      <c r="FVP320" s="178"/>
      <c r="FVQ320" s="178"/>
      <c r="FVR320" s="178"/>
      <c r="FVS320" s="178"/>
      <c r="FVT320" s="179"/>
      <c r="FVU320" s="73"/>
      <c r="FVV320" s="73"/>
      <c r="FVW320" s="180"/>
      <c r="FVX320" s="75"/>
      <c r="FVY320" s="76"/>
      <c r="FVZ320" s="180"/>
      <c r="FWA320" s="180"/>
      <c r="FWB320" s="180"/>
      <c r="FWC320" s="75"/>
      <c r="FWD320" s="76"/>
      <c r="FWE320" s="181"/>
      <c r="FWF320" s="181"/>
      <c r="FWG320" s="182"/>
      <c r="FWH320" s="134"/>
      <c r="FWI320" s="135"/>
      <c r="FWJ320" s="111"/>
      <c r="FWK320" s="178"/>
      <c r="FWL320" s="178"/>
      <c r="FWM320" s="178"/>
      <c r="FWN320" s="178"/>
      <c r="FWO320" s="179"/>
      <c r="FWP320" s="73"/>
      <c r="FWQ320" s="73"/>
      <c r="FWR320" s="180"/>
      <c r="FWS320" s="75"/>
      <c r="FWT320" s="76"/>
      <c r="FWU320" s="180"/>
      <c r="FWV320" s="180"/>
      <c r="FWW320" s="180"/>
      <c r="FWX320" s="75"/>
      <c r="FWY320" s="76"/>
      <c r="FWZ320" s="181"/>
      <c r="FXA320" s="181"/>
      <c r="FXB320" s="182"/>
      <c r="FXC320" s="134"/>
      <c r="FXD320" s="135"/>
      <c r="FXE320" s="111"/>
      <c r="FXF320" s="178"/>
      <c r="FXG320" s="178"/>
      <c r="FXH320" s="178"/>
      <c r="FXI320" s="178"/>
      <c r="FXJ320" s="179"/>
      <c r="FXK320" s="73"/>
      <c r="FXL320" s="73"/>
      <c r="FXM320" s="180"/>
      <c r="FXN320" s="75"/>
      <c r="FXO320" s="76"/>
      <c r="FXP320" s="180"/>
      <c r="FXQ320" s="180"/>
      <c r="FXR320" s="180"/>
      <c r="FXS320" s="75"/>
      <c r="FXT320" s="76"/>
      <c r="FXU320" s="181"/>
      <c r="FXV320" s="181"/>
      <c r="FXW320" s="182"/>
      <c r="FXX320" s="134"/>
      <c r="FXY320" s="135"/>
      <c r="FXZ320" s="111"/>
      <c r="FYA320" s="178"/>
      <c r="FYB320" s="178"/>
      <c r="FYC320" s="178"/>
      <c r="FYD320" s="178"/>
      <c r="FYE320" s="179"/>
      <c r="FYF320" s="73"/>
      <c r="FYG320" s="73"/>
      <c r="FYH320" s="180"/>
      <c r="FYI320" s="75"/>
      <c r="FYJ320" s="76"/>
      <c r="FYK320" s="180"/>
      <c r="FYL320" s="180"/>
      <c r="FYM320" s="180"/>
      <c r="FYN320" s="75"/>
      <c r="FYO320" s="76"/>
      <c r="FYP320" s="181"/>
      <c r="FYQ320" s="181"/>
      <c r="FYR320" s="182"/>
      <c r="FYS320" s="134"/>
      <c r="FYT320" s="135"/>
      <c r="FYU320" s="111"/>
      <c r="FYV320" s="178"/>
      <c r="FYW320" s="178"/>
      <c r="FYX320" s="178"/>
      <c r="FYY320" s="178"/>
      <c r="FYZ320" s="179"/>
      <c r="FZA320" s="73"/>
      <c r="FZB320" s="73"/>
      <c r="FZC320" s="180"/>
      <c r="FZD320" s="75"/>
      <c r="FZE320" s="76"/>
      <c r="FZF320" s="180"/>
      <c r="FZG320" s="180"/>
      <c r="FZH320" s="180"/>
      <c r="FZI320" s="75"/>
      <c r="FZJ320" s="76"/>
      <c r="FZK320" s="181"/>
      <c r="FZL320" s="181"/>
      <c r="FZM320" s="182"/>
      <c r="FZN320" s="134"/>
      <c r="FZO320" s="135"/>
      <c r="FZP320" s="111"/>
      <c r="FZQ320" s="178"/>
      <c r="FZR320" s="178"/>
      <c r="FZS320" s="178"/>
      <c r="FZT320" s="178"/>
      <c r="FZU320" s="179"/>
      <c r="FZV320" s="73"/>
      <c r="FZW320" s="73"/>
      <c r="FZX320" s="180"/>
      <c r="FZY320" s="75"/>
      <c r="FZZ320" s="76"/>
      <c r="GAA320" s="180"/>
      <c r="GAB320" s="180"/>
      <c r="GAC320" s="180"/>
      <c r="GAD320" s="75"/>
      <c r="GAE320" s="76"/>
      <c r="GAF320" s="181"/>
      <c r="GAG320" s="181"/>
      <c r="GAH320" s="182"/>
      <c r="GAI320" s="134"/>
      <c r="GAJ320" s="135"/>
      <c r="GAK320" s="111"/>
      <c r="GAL320" s="178"/>
      <c r="GAM320" s="178"/>
      <c r="GAN320" s="178"/>
      <c r="GAO320" s="178"/>
      <c r="GAP320" s="179"/>
      <c r="GAQ320" s="73"/>
      <c r="GAR320" s="73"/>
      <c r="GAS320" s="180"/>
      <c r="GAT320" s="75"/>
      <c r="GAU320" s="76"/>
      <c r="GAV320" s="180"/>
      <c r="GAW320" s="180"/>
      <c r="GAX320" s="180"/>
      <c r="GAY320" s="75"/>
      <c r="GAZ320" s="76"/>
      <c r="GBA320" s="181"/>
      <c r="GBB320" s="181"/>
      <c r="GBC320" s="182"/>
      <c r="GBD320" s="134"/>
      <c r="GBE320" s="135"/>
      <c r="GBF320" s="111"/>
      <c r="GBG320" s="178"/>
      <c r="GBH320" s="178"/>
      <c r="GBI320" s="178"/>
      <c r="GBJ320" s="178"/>
      <c r="GBK320" s="179"/>
      <c r="GBL320" s="73"/>
      <c r="GBM320" s="73"/>
      <c r="GBN320" s="180"/>
      <c r="GBO320" s="75"/>
      <c r="GBP320" s="76"/>
      <c r="GBQ320" s="180"/>
      <c r="GBR320" s="180"/>
      <c r="GBS320" s="180"/>
      <c r="GBT320" s="75"/>
      <c r="GBU320" s="76"/>
      <c r="GBV320" s="181"/>
      <c r="GBW320" s="181"/>
      <c r="GBX320" s="182"/>
      <c r="GBY320" s="134"/>
      <c r="GBZ320" s="135"/>
      <c r="GCA320" s="111"/>
      <c r="GCB320" s="178"/>
      <c r="GCC320" s="178"/>
      <c r="GCD320" s="178"/>
      <c r="GCE320" s="178"/>
      <c r="GCF320" s="179"/>
      <c r="GCG320" s="73"/>
      <c r="GCH320" s="73"/>
      <c r="GCI320" s="180"/>
      <c r="GCJ320" s="75"/>
      <c r="GCK320" s="76"/>
      <c r="GCL320" s="180"/>
      <c r="GCM320" s="180"/>
      <c r="GCN320" s="180"/>
      <c r="GCO320" s="75"/>
      <c r="GCP320" s="76"/>
      <c r="GCQ320" s="181"/>
      <c r="GCR320" s="181"/>
      <c r="GCS320" s="182"/>
      <c r="GCT320" s="134"/>
      <c r="GCU320" s="135"/>
      <c r="GCV320" s="111"/>
      <c r="GCW320" s="178"/>
      <c r="GCX320" s="178"/>
      <c r="GCY320" s="178"/>
      <c r="GCZ320" s="178"/>
      <c r="GDA320" s="179"/>
      <c r="GDB320" s="73"/>
      <c r="GDC320" s="73"/>
      <c r="GDD320" s="180"/>
      <c r="GDE320" s="75"/>
      <c r="GDF320" s="76"/>
      <c r="GDG320" s="180"/>
      <c r="GDH320" s="180"/>
      <c r="GDI320" s="180"/>
      <c r="GDJ320" s="75"/>
      <c r="GDK320" s="76"/>
      <c r="GDL320" s="181"/>
      <c r="GDM320" s="181"/>
      <c r="GDN320" s="182"/>
      <c r="GDO320" s="134"/>
      <c r="GDP320" s="135"/>
      <c r="GDQ320" s="111"/>
      <c r="GDR320" s="178"/>
      <c r="GDS320" s="178"/>
      <c r="GDT320" s="178"/>
      <c r="GDU320" s="178"/>
      <c r="GDV320" s="179"/>
      <c r="GDW320" s="73"/>
      <c r="GDX320" s="73"/>
      <c r="GDY320" s="180"/>
      <c r="GDZ320" s="75"/>
      <c r="GEA320" s="76"/>
      <c r="GEB320" s="180"/>
      <c r="GEC320" s="180"/>
      <c r="GED320" s="180"/>
      <c r="GEE320" s="75"/>
      <c r="GEF320" s="76"/>
      <c r="GEG320" s="181"/>
      <c r="GEH320" s="181"/>
      <c r="GEI320" s="182"/>
      <c r="GEJ320" s="134"/>
      <c r="GEK320" s="135"/>
      <c r="GEL320" s="111"/>
      <c r="GEM320" s="178"/>
      <c r="GEN320" s="178"/>
      <c r="GEO320" s="178"/>
      <c r="GEP320" s="178"/>
      <c r="GEQ320" s="179"/>
      <c r="GER320" s="73"/>
      <c r="GES320" s="73"/>
      <c r="GET320" s="180"/>
      <c r="GEU320" s="75"/>
      <c r="GEV320" s="76"/>
      <c r="GEW320" s="180"/>
      <c r="GEX320" s="180"/>
      <c r="GEY320" s="180"/>
      <c r="GEZ320" s="75"/>
      <c r="GFA320" s="76"/>
      <c r="GFB320" s="181"/>
      <c r="GFC320" s="181"/>
      <c r="GFD320" s="182"/>
      <c r="GFE320" s="134"/>
      <c r="GFF320" s="135"/>
      <c r="GFG320" s="111"/>
      <c r="GFH320" s="178"/>
      <c r="GFI320" s="178"/>
      <c r="GFJ320" s="178"/>
      <c r="GFK320" s="178"/>
      <c r="GFL320" s="179"/>
      <c r="GFM320" s="73"/>
      <c r="GFN320" s="73"/>
      <c r="GFO320" s="180"/>
      <c r="GFP320" s="75"/>
      <c r="GFQ320" s="76"/>
      <c r="GFR320" s="180"/>
      <c r="GFS320" s="180"/>
      <c r="GFT320" s="180"/>
      <c r="GFU320" s="75"/>
      <c r="GFV320" s="76"/>
      <c r="GFW320" s="181"/>
      <c r="GFX320" s="181"/>
      <c r="GFY320" s="182"/>
      <c r="GFZ320" s="134"/>
      <c r="GGA320" s="135"/>
      <c r="GGB320" s="111"/>
      <c r="GGC320" s="178"/>
      <c r="GGD320" s="178"/>
      <c r="GGE320" s="178"/>
      <c r="GGF320" s="178"/>
      <c r="GGG320" s="179"/>
      <c r="GGH320" s="73"/>
      <c r="GGI320" s="73"/>
      <c r="GGJ320" s="180"/>
      <c r="GGK320" s="75"/>
      <c r="GGL320" s="76"/>
      <c r="GGM320" s="180"/>
      <c r="GGN320" s="180"/>
      <c r="GGO320" s="180"/>
      <c r="GGP320" s="75"/>
      <c r="GGQ320" s="76"/>
      <c r="GGR320" s="181"/>
      <c r="GGS320" s="181"/>
      <c r="GGT320" s="182"/>
      <c r="GGU320" s="134"/>
      <c r="GGV320" s="135"/>
      <c r="GGW320" s="111"/>
      <c r="GGX320" s="178"/>
      <c r="GGY320" s="178"/>
      <c r="GGZ320" s="178"/>
      <c r="GHA320" s="178"/>
      <c r="GHB320" s="179"/>
      <c r="GHC320" s="73"/>
      <c r="GHD320" s="73"/>
      <c r="GHE320" s="180"/>
      <c r="GHF320" s="75"/>
      <c r="GHG320" s="76"/>
      <c r="GHH320" s="180"/>
      <c r="GHI320" s="180"/>
      <c r="GHJ320" s="180"/>
      <c r="GHK320" s="75"/>
      <c r="GHL320" s="76"/>
      <c r="GHM320" s="181"/>
      <c r="GHN320" s="181"/>
      <c r="GHO320" s="182"/>
      <c r="GHP320" s="134"/>
      <c r="GHQ320" s="135"/>
      <c r="GHR320" s="111"/>
      <c r="GHS320" s="178"/>
      <c r="GHT320" s="178"/>
      <c r="GHU320" s="178"/>
      <c r="GHV320" s="178"/>
      <c r="GHW320" s="179"/>
      <c r="GHX320" s="73"/>
      <c r="GHY320" s="73"/>
      <c r="GHZ320" s="180"/>
      <c r="GIA320" s="75"/>
      <c r="GIB320" s="76"/>
      <c r="GIC320" s="180"/>
      <c r="GID320" s="180"/>
      <c r="GIE320" s="180"/>
      <c r="GIF320" s="75"/>
      <c r="GIG320" s="76"/>
      <c r="GIH320" s="181"/>
      <c r="GII320" s="181"/>
      <c r="GIJ320" s="182"/>
      <c r="GIK320" s="134"/>
      <c r="GIL320" s="135"/>
      <c r="GIM320" s="111"/>
      <c r="GIN320" s="178"/>
      <c r="GIO320" s="178"/>
      <c r="GIP320" s="178"/>
      <c r="GIQ320" s="178"/>
      <c r="GIR320" s="179"/>
      <c r="GIS320" s="73"/>
      <c r="GIT320" s="73"/>
      <c r="GIU320" s="180"/>
      <c r="GIV320" s="75"/>
      <c r="GIW320" s="76"/>
      <c r="GIX320" s="180"/>
      <c r="GIY320" s="180"/>
      <c r="GIZ320" s="180"/>
      <c r="GJA320" s="75"/>
      <c r="GJB320" s="76"/>
      <c r="GJC320" s="181"/>
      <c r="GJD320" s="181"/>
      <c r="GJE320" s="182"/>
      <c r="GJF320" s="134"/>
      <c r="GJG320" s="135"/>
      <c r="GJH320" s="111"/>
      <c r="GJI320" s="178"/>
      <c r="GJJ320" s="178"/>
      <c r="GJK320" s="178"/>
      <c r="GJL320" s="178"/>
      <c r="GJM320" s="179"/>
      <c r="GJN320" s="73"/>
      <c r="GJO320" s="73"/>
      <c r="GJP320" s="180"/>
      <c r="GJQ320" s="75"/>
      <c r="GJR320" s="76"/>
      <c r="GJS320" s="180"/>
      <c r="GJT320" s="180"/>
      <c r="GJU320" s="180"/>
      <c r="GJV320" s="75"/>
      <c r="GJW320" s="76"/>
      <c r="GJX320" s="181"/>
      <c r="GJY320" s="181"/>
      <c r="GJZ320" s="182"/>
      <c r="GKA320" s="134"/>
      <c r="GKB320" s="135"/>
      <c r="GKC320" s="111"/>
      <c r="GKD320" s="178"/>
      <c r="GKE320" s="178"/>
      <c r="GKF320" s="178"/>
      <c r="GKG320" s="178"/>
      <c r="GKH320" s="179"/>
      <c r="GKI320" s="73"/>
      <c r="GKJ320" s="73"/>
      <c r="GKK320" s="180"/>
      <c r="GKL320" s="75"/>
      <c r="GKM320" s="76"/>
      <c r="GKN320" s="180"/>
      <c r="GKO320" s="180"/>
      <c r="GKP320" s="180"/>
      <c r="GKQ320" s="75"/>
      <c r="GKR320" s="76"/>
      <c r="GKS320" s="181"/>
      <c r="GKT320" s="181"/>
      <c r="GKU320" s="182"/>
      <c r="GKV320" s="134"/>
      <c r="GKW320" s="135"/>
      <c r="GKX320" s="111"/>
      <c r="GKY320" s="178"/>
      <c r="GKZ320" s="178"/>
      <c r="GLA320" s="178"/>
      <c r="GLB320" s="178"/>
      <c r="GLC320" s="179"/>
      <c r="GLD320" s="73"/>
      <c r="GLE320" s="73"/>
      <c r="GLF320" s="180"/>
      <c r="GLG320" s="75"/>
      <c r="GLH320" s="76"/>
      <c r="GLI320" s="180"/>
      <c r="GLJ320" s="180"/>
      <c r="GLK320" s="180"/>
      <c r="GLL320" s="75"/>
      <c r="GLM320" s="76"/>
      <c r="GLN320" s="181"/>
      <c r="GLO320" s="181"/>
      <c r="GLP320" s="182"/>
      <c r="GLQ320" s="134"/>
      <c r="GLR320" s="135"/>
      <c r="GLS320" s="111"/>
      <c r="GLT320" s="178"/>
      <c r="GLU320" s="178"/>
      <c r="GLV320" s="178"/>
      <c r="GLW320" s="178"/>
      <c r="GLX320" s="179"/>
      <c r="GLY320" s="73"/>
      <c r="GLZ320" s="73"/>
      <c r="GMA320" s="180"/>
      <c r="GMB320" s="75"/>
      <c r="GMC320" s="76"/>
      <c r="GMD320" s="180"/>
      <c r="GME320" s="180"/>
      <c r="GMF320" s="180"/>
      <c r="GMG320" s="75"/>
      <c r="GMH320" s="76"/>
      <c r="GMI320" s="181"/>
      <c r="GMJ320" s="181"/>
      <c r="GMK320" s="182"/>
      <c r="GML320" s="134"/>
      <c r="GMM320" s="135"/>
      <c r="GMN320" s="111"/>
      <c r="GMO320" s="178"/>
      <c r="GMP320" s="178"/>
      <c r="GMQ320" s="178"/>
      <c r="GMR320" s="178"/>
      <c r="GMS320" s="179"/>
      <c r="GMT320" s="73"/>
      <c r="GMU320" s="73"/>
      <c r="GMV320" s="180"/>
      <c r="GMW320" s="75"/>
      <c r="GMX320" s="76"/>
      <c r="GMY320" s="180"/>
      <c r="GMZ320" s="180"/>
      <c r="GNA320" s="180"/>
      <c r="GNB320" s="75"/>
      <c r="GNC320" s="76"/>
      <c r="GND320" s="181"/>
      <c r="GNE320" s="181"/>
      <c r="GNF320" s="182"/>
      <c r="GNG320" s="134"/>
      <c r="GNH320" s="135"/>
      <c r="GNI320" s="111"/>
      <c r="GNJ320" s="178"/>
      <c r="GNK320" s="178"/>
      <c r="GNL320" s="178"/>
      <c r="GNM320" s="178"/>
      <c r="GNN320" s="179"/>
      <c r="GNO320" s="73"/>
      <c r="GNP320" s="73"/>
      <c r="GNQ320" s="180"/>
      <c r="GNR320" s="75"/>
      <c r="GNS320" s="76"/>
      <c r="GNT320" s="180"/>
      <c r="GNU320" s="180"/>
      <c r="GNV320" s="180"/>
      <c r="GNW320" s="75"/>
      <c r="GNX320" s="76"/>
      <c r="GNY320" s="181"/>
      <c r="GNZ320" s="181"/>
      <c r="GOA320" s="182"/>
      <c r="GOB320" s="134"/>
      <c r="GOC320" s="135"/>
      <c r="GOD320" s="111"/>
      <c r="GOE320" s="178"/>
      <c r="GOF320" s="178"/>
      <c r="GOG320" s="178"/>
      <c r="GOH320" s="178"/>
      <c r="GOI320" s="179"/>
      <c r="GOJ320" s="73"/>
      <c r="GOK320" s="73"/>
      <c r="GOL320" s="180"/>
      <c r="GOM320" s="75"/>
      <c r="GON320" s="76"/>
      <c r="GOO320" s="180"/>
      <c r="GOP320" s="180"/>
      <c r="GOQ320" s="180"/>
      <c r="GOR320" s="75"/>
      <c r="GOS320" s="76"/>
      <c r="GOT320" s="181"/>
      <c r="GOU320" s="181"/>
      <c r="GOV320" s="182"/>
      <c r="GOW320" s="134"/>
      <c r="GOX320" s="135"/>
      <c r="GOY320" s="111"/>
      <c r="GOZ320" s="178"/>
      <c r="GPA320" s="178"/>
      <c r="GPB320" s="178"/>
      <c r="GPC320" s="178"/>
      <c r="GPD320" s="179"/>
      <c r="GPE320" s="73"/>
      <c r="GPF320" s="73"/>
      <c r="GPG320" s="180"/>
      <c r="GPH320" s="75"/>
      <c r="GPI320" s="76"/>
      <c r="GPJ320" s="180"/>
      <c r="GPK320" s="180"/>
      <c r="GPL320" s="180"/>
      <c r="GPM320" s="75"/>
      <c r="GPN320" s="76"/>
      <c r="GPO320" s="181"/>
      <c r="GPP320" s="181"/>
      <c r="GPQ320" s="182"/>
      <c r="GPR320" s="134"/>
      <c r="GPS320" s="135"/>
      <c r="GPT320" s="111"/>
      <c r="GPU320" s="178"/>
      <c r="GPV320" s="178"/>
      <c r="GPW320" s="178"/>
      <c r="GPX320" s="178"/>
      <c r="GPY320" s="179"/>
      <c r="GPZ320" s="73"/>
      <c r="GQA320" s="73"/>
      <c r="GQB320" s="180"/>
      <c r="GQC320" s="75"/>
      <c r="GQD320" s="76"/>
      <c r="GQE320" s="180"/>
      <c r="GQF320" s="180"/>
      <c r="GQG320" s="180"/>
      <c r="GQH320" s="75"/>
      <c r="GQI320" s="76"/>
      <c r="GQJ320" s="181"/>
      <c r="GQK320" s="181"/>
      <c r="GQL320" s="182"/>
      <c r="GQM320" s="134"/>
      <c r="GQN320" s="135"/>
      <c r="GQO320" s="111"/>
      <c r="GQP320" s="178"/>
      <c r="GQQ320" s="178"/>
      <c r="GQR320" s="178"/>
      <c r="GQS320" s="178"/>
      <c r="GQT320" s="179"/>
      <c r="GQU320" s="73"/>
      <c r="GQV320" s="73"/>
      <c r="GQW320" s="180"/>
      <c r="GQX320" s="75"/>
      <c r="GQY320" s="76"/>
      <c r="GQZ320" s="180"/>
      <c r="GRA320" s="180"/>
      <c r="GRB320" s="180"/>
      <c r="GRC320" s="75"/>
      <c r="GRD320" s="76"/>
      <c r="GRE320" s="181"/>
      <c r="GRF320" s="181"/>
      <c r="GRG320" s="182"/>
      <c r="GRH320" s="134"/>
      <c r="GRI320" s="135"/>
      <c r="GRJ320" s="111"/>
      <c r="GRK320" s="178"/>
      <c r="GRL320" s="178"/>
      <c r="GRM320" s="178"/>
      <c r="GRN320" s="178"/>
      <c r="GRO320" s="179"/>
      <c r="GRP320" s="73"/>
      <c r="GRQ320" s="73"/>
      <c r="GRR320" s="180"/>
      <c r="GRS320" s="75"/>
      <c r="GRT320" s="76"/>
      <c r="GRU320" s="180"/>
      <c r="GRV320" s="180"/>
      <c r="GRW320" s="180"/>
      <c r="GRX320" s="75"/>
      <c r="GRY320" s="76"/>
      <c r="GRZ320" s="181"/>
      <c r="GSA320" s="181"/>
      <c r="GSB320" s="182"/>
      <c r="GSC320" s="134"/>
      <c r="GSD320" s="135"/>
      <c r="GSE320" s="111"/>
      <c r="GSF320" s="178"/>
      <c r="GSG320" s="178"/>
      <c r="GSH320" s="178"/>
      <c r="GSI320" s="178"/>
      <c r="GSJ320" s="179"/>
      <c r="GSK320" s="73"/>
      <c r="GSL320" s="73"/>
      <c r="GSM320" s="180"/>
      <c r="GSN320" s="75"/>
      <c r="GSO320" s="76"/>
      <c r="GSP320" s="180"/>
      <c r="GSQ320" s="180"/>
      <c r="GSR320" s="180"/>
      <c r="GSS320" s="75"/>
      <c r="GST320" s="76"/>
      <c r="GSU320" s="181"/>
      <c r="GSV320" s="181"/>
      <c r="GSW320" s="182"/>
      <c r="GSX320" s="134"/>
      <c r="GSY320" s="135"/>
      <c r="GSZ320" s="111"/>
      <c r="GTA320" s="178"/>
      <c r="GTB320" s="178"/>
      <c r="GTC320" s="178"/>
      <c r="GTD320" s="178"/>
      <c r="GTE320" s="179"/>
      <c r="GTF320" s="73"/>
      <c r="GTG320" s="73"/>
      <c r="GTH320" s="180"/>
      <c r="GTI320" s="75"/>
      <c r="GTJ320" s="76"/>
      <c r="GTK320" s="180"/>
      <c r="GTL320" s="180"/>
      <c r="GTM320" s="180"/>
      <c r="GTN320" s="75"/>
      <c r="GTO320" s="76"/>
      <c r="GTP320" s="181"/>
      <c r="GTQ320" s="181"/>
      <c r="GTR320" s="182"/>
      <c r="GTS320" s="134"/>
      <c r="GTT320" s="135"/>
      <c r="GTU320" s="111"/>
      <c r="GTV320" s="178"/>
      <c r="GTW320" s="178"/>
      <c r="GTX320" s="178"/>
      <c r="GTY320" s="178"/>
      <c r="GTZ320" s="179"/>
      <c r="GUA320" s="73"/>
      <c r="GUB320" s="73"/>
      <c r="GUC320" s="180"/>
      <c r="GUD320" s="75"/>
      <c r="GUE320" s="76"/>
      <c r="GUF320" s="180"/>
      <c r="GUG320" s="180"/>
      <c r="GUH320" s="180"/>
      <c r="GUI320" s="75"/>
      <c r="GUJ320" s="76"/>
      <c r="GUK320" s="181"/>
      <c r="GUL320" s="181"/>
      <c r="GUM320" s="182"/>
      <c r="GUN320" s="134"/>
      <c r="GUO320" s="135"/>
      <c r="GUP320" s="111"/>
      <c r="GUQ320" s="178"/>
      <c r="GUR320" s="178"/>
      <c r="GUS320" s="178"/>
      <c r="GUT320" s="178"/>
      <c r="GUU320" s="179"/>
      <c r="GUV320" s="73"/>
      <c r="GUW320" s="73"/>
      <c r="GUX320" s="180"/>
      <c r="GUY320" s="75"/>
      <c r="GUZ320" s="76"/>
      <c r="GVA320" s="180"/>
      <c r="GVB320" s="180"/>
      <c r="GVC320" s="180"/>
      <c r="GVD320" s="75"/>
      <c r="GVE320" s="76"/>
      <c r="GVF320" s="181"/>
      <c r="GVG320" s="181"/>
      <c r="GVH320" s="182"/>
      <c r="GVI320" s="134"/>
      <c r="GVJ320" s="135"/>
      <c r="GVK320" s="111"/>
      <c r="GVL320" s="178"/>
      <c r="GVM320" s="178"/>
      <c r="GVN320" s="178"/>
      <c r="GVO320" s="178"/>
      <c r="GVP320" s="179"/>
      <c r="GVQ320" s="73"/>
      <c r="GVR320" s="73"/>
      <c r="GVS320" s="180"/>
      <c r="GVT320" s="75"/>
      <c r="GVU320" s="76"/>
      <c r="GVV320" s="180"/>
      <c r="GVW320" s="180"/>
      <c r="GVX320" s="180"/>
      <c r="GVY320" s="75"/>
      <c r="GVZ320" s="76"/>
      <c r="GWA320" s="181"/>
      <c r="GWB320" s="181"/>
      <c r="GWC320" s="182"/>
      <c r="GWD320" s="134"/>
      <c r="GWE320" s="135"/>
      <c r="GWF320" s="111"/>
      <c r="GWG320" s="178"/>
      <c r="GWH320" s="178"/>
      <c r="GWI320" s="178"/>
      <c r="GWJ320" s="178"/>
      <c r="GWK320" s="179"/>
      <c r="GWL320" s="73"/>
      <c r="GWM320" s="73"/>
      <c r="GWN320" s="180"/>
      <c r="GWO320" s="75"/>
      <c r="GWP320" s="76"/>
      <c r="GWQ320" s="180"/>
      <c r="GWR320" s="180"/>
      <c r="GWS320" s="180"/>
      <c r="GWT320" s="75"/>
      <c r="GWU320" s="76"/>
      <c r="GWV320" s="181"/>
      <c r="GWW320" s="181"/>
      <c r="GWX320" s="182"/>
      <c r="GWY320" s="134"/>
      <c r="GWZ320" s="135"/>
      <c r="GXA320" s="111"/>
      <c r="GXB320" s="178"/>
      <c r="GXC320" s="178"/>
      <c r="GXD320" s="178"/>
      <c r="GXE320" s="178"/>
      <c r="GXF320" s="179"/>
      <c r="GXG320" s="73"/>
      <c r="GXH320" s="73"/>
      <c r="GXI320" s="180"/>
      <c r="GXJ320" s="75"/>
      <c r="GXK320" s="76"/>
      <c r="GXL320" s="180"/>
      <c r="GXM320" s="180"/>
      <c r="GXN320" s="180"/>
      <c r="GXO320" s="75"/>
      <c r="GXP320" s="76"/>
      <c r="GXQ320" s="181"/>
      <c r="GXR320" s="181"/>
      <c r="GXS320" s="182"/>
      <c r="GXT320" s="134"/>
      <c r="GXU320" s="135"/>
      <c r="GXV320" s="111"/>
      <c r="GXW320" s="178"/>
      <c r="GXX320" s="178"/>
      <c r="GXY320" s="178"/>
      <c r="GXZ320" s="178"/>
      <c r="GYA320" s="179"/>
      <c r="GYB320" s="73"/>
      <c r="GYC320" s="73"/>
      <c r="GYD320" s="180"/>
      <c r="GYE320" s="75"/>
      <c r="GYF320" s="76"/>
      <c r="GYG320" s="180"/>
      <c r="GYH320" s="180"/>
      <c r="GYI320" s="180"/>
      <c r="GYJ320" s="75"/>
      <c r="GYK320" s="76"/>
      <c r="GYL320" s="181"/>
      <c r="GYM320" s="181"/>
      <c r="GYN320" s="182"/>
      <c r="GYO320" s="134"/>
      <c r="GYP320" s="135"/>
      <c r="GYQ320" s="111"/>
      <c r="GYR320" s="178"/>
      <c r="GYS320" s="178"/>
      <c r="GYT320" s="178"/>
      <c r="GYU320" s="178"/>
      <c r="GYV320" s="179"/>
      <c r="GYW320" s="73"/>
      <c r="GYX320" s="73"/>
      <c r="GYY320" s="180"/>
      <c r="GYZ320" s="75"/>
      <c r="GZA320" s="76"/>
      <c r="GZB320" s="180"/>
      <c r="GZC320" s="180"/>
      <c r="GZD320" s="180"/>
      <c r="GZE320" s="75"/>
      <c r="GZF320" s="76"/>
      <c r="GZG320" s="181"/>
      <c r="GZH320" s="181"/>
      <c r="GZI320" s="182"/>
      <c r="GZJ320" s="134"/>
      <c r="GZK320" s="135"/>
      <c r="GZL320" s="111"/>
      <c r="GZM320" s="178"/>
      <c r="GZN320" s="178"/>
      <c r="GZO320" s="178"/>
      <c r="GZP320" s="178"/>
      <c r="GZQ320" s="179"/>
      <c r="GZR320" s="73"/>
      <c r="GZS320" s="73"/>
      <c r="GZT320" s="180"/>
      <c r="GZU320" s="75"/>
      <c r="GZV320" s="76"/>
      <c r="GZW320" s="180"/>
      <c r="GZX320" s="180"/>
      <c r="GZY320" s="180"/>
      <c r="GZZ320" s="75"/>
      <c r="HAA320" s="76"/>
      <c r="HAB320" s="181"/>
      <c r="HAC320" s="181"/>
      <c r="HAD320" s="182"/>
      <c r="HAE320" s="134"/>
      <c r="HAF320" s="135"/>
      <c r="HAG320" s="111"/>
      <c r="HAH320" s="178"/>
      <c r="HAI320" s="178"/>
      <c r="HAJ320" s="178"/>
      <c r="HAK320" s="178"/>
      <c r="HAL320" s="179"/>
      <c r="HAM320" s="73"/>
      <c r="HAN320" s="73"/>
      <c r="HAO320" s="180"/>
      <c r="HAP320" s="75"/>
      <c r="HAQ320" s="76"/>
      <c r="HAR320" s="180"/>
      <c r="HAS320" s="180"/>
      <c r="HAT320" s="180"/>
      <c r="HAU320" s="75"/>
      <c r="HAV320" s="76"/>
      <c r="HAW320" s="181"/>
      <c r="HAX320" s="181"/>
      <c r="HAY320" s="182"/>
      <c r="HAZ320" s="134"/>
      <c r="HBA320" s="135"/>
      <c r="HBB320" s="111"/>
      <c r="HBC320" s="178"/>
      <c r="HBD320" s="178"/>
      <c r="HBE320" s="178"/>
      <c r="HBF320" s="178"/>
      <c r="HBG320" s="179"/>
      <c r="HBH320" s="73"/>
      <c r="HBI320" s="73"/>
      <c r="HBJ320" s="180"/>
      <c r="HBK320" s="75"/>
      <c r="HBL320" s="76"/>
      <c r="HBM320" s="180"/>
      <c r="HBN320" s="180"/>
      <c r="HBO320" s="180"/>
      <c r="HBP320" s="75"/>
      <c r="HBQ320" s="76"/>
      <c r="HBR320" s="181"/>
      <c r="HBS320" s="181"/>
      <c r="HBT320" s="182"/>
      <c r="HBU320" s="134"/>
      <c r="HBV320" s="135"/>
      <c r="HBW320" s="111"/>
      <c r="HBX320" s="178"/>
      <c r="HBY320" s="178"/>
      <c r="HBZ320" s="178"/>
      <c r="HCA320" s="178"/>
      <c r="HCB320" s="179"/>
      <c r="HCC320" s="73"/>
      <c r="HCD320" s="73"/>
      <c r="HCE320" s="180"/>
      <c r="HCF320" s="75"/>
      <c r="HCG320" s="76"/>
      <c r="HCH320" s="180"/>
      <c r="HCI320" s="180"/>
      <c r="HCJ320" s="180"/>
      <c r="HCK320" s="75"/>
      <c r="HCL320" s="76"/>
      <c r="HCM320" s="181"/>
      <c r="HCN320" s="181"/>
      <c r="HCO320" s="182"/>
      <c r="HCP320" s="134"/>
      <c r="HCQ320" s="135"/>
      <c r="HCR320" s="111"/>
      <c r="HCS320" s="178"/>
      <c r="HCT320" s="178"/>
      <c r="HCU320" s="178"/>
      <c r="HCV320" s="178"/>
      <c r="HCW320" s="179"/>
      <c r="HCX320" s="73"/>
      <c r="HCY320" s="73"/>
      <c r="HCZ320" s="180"/>
      <c r="HDA320" s="75"/>
      <c r="HDB320" s="76"/>
      <c r="HDC320" s="180"/>
      <c r="HDD320" s="180"/>
      <c r="HDE320" s="180"/>
      <c r="HDF320" s="75"/>
      <c r="HDG320" s="76"/>
      <c r="HDH320" s="181"/>
      <c r="HDI320" s="181"/>
      <c r="HDJ320" s="182"/>
      <c r="HDK320" s="134"/>
      <c r="HDL320" s="135"/>
      <c r="HDM320" s="111"/>
      <c r="HDN320" s="178"/>
      <c r="HDO320" s="178"/>
      <c r="HDP320" s="178"/>
      <c r="HDQ320" s="178"/>
      <c r="HDR320" s="179"/>
      <c r="HDS320" s="73"/>
      <c r="HDT320" s="73"/>
      <c r="HDU320" s="180"/>
      <c r="HDV320" s="75"/>
      <c r="HDW320" s="76"/>
      <c r="HDX320" s="180"/>
      <c r="HDY320" s="180"/>
      <c r="HDZ320" s="180"/>
      <c r="HEA320" s="75"/>
      <c r="HEB320" s="76"/>
      <c r="HEC320" s="181"/>
      <c r="HED320" s="181"/>
      <c r="HEE320" s="182"/>
      <c r="HEF320" s="134"/>
      <c r="HEG320" s="135"/>
      <c r="HEH320" s="111"/>
      <c r="HEI320" s="178"/>
      <c r="HEJ320" s="178"/>
      <c r="HEK320" s="178"/>
      <c r="HEL320" s="178"/>
      <c r="HEM320" s="179"/>
      <c r="HEN320" s="73"/>
      <c r="HEO320" s="73"/>
      <c r="HEP320" s="180"/>
      <c r="HEQ320" s="75"/>
      <c r="HER320" s="76"/>
      <c r="HES320" s="180"/>
      <c r="HET320" s="180"/>
      <c r="HEU320" s="180"/>
      <c r="HEV320" s="75"/>
      <c r="HEW320" s="76"/>
      <c r="HEX320" s="181"/>
      <c r="HEY320" s="181"/>
      <c r="HEZ320" s="182"/>
      <c r="HFA320" s="134"/>
      <c r="HFB320" s="135"/>
      <c r="HFC320" s="111"/>
      <c r="HFD320" s="178"/>
      <c r="HFE320" s="178"/>
      <c r="HFF320" s="178"/>
      <c r="HFG320" s="178"/>
      <c r="HFH320" s="179"/>
      <c r="HFI320" s="73"/>
      <c r="HFJ320" s="73"/>
      <c r="HFK320" s="180"/>
      <c r="HFL320" s="75"/>
      <c r="HFM320" s="76"/>
      <c r="HFN320" s="180"/>
      <c r="HFO320" s="180"/>
      <c r="HFP320" s="180"/>
      <c r="HFQ320" s="75"/>
      <c r="HFR320" s="76"/>
      <c r="HFS320" s="181"/>
      <c r="HFT320" s="181"/>
      <c r="HFU320" s="182"/>
      <c r="HFV320" s="134"/>
      <c r="HFW320" s="135"/>
      <c r="HFX320" s="111"/>
      <c r="HFY320" s="178"/>
      <c r="HFZ320" s="178"/>
      <c r="HGA320" s="178"/>
      <c r="HGB320" s="178"/>
      <c r="HGC320" s="179"/>
      <c r="HGD320" s="73"/>
      <c r="HGE320" s="73"/>
      <c r="HGF320" s="180"/>
      <c r="HGG320" s="75"/>
      <c r="HGH320" s="76"/>
      <c r="HGI320" s="180"/>
      <c r="HGJ320" s="180"/>
      <c r="HGK320" s="180"/>
      <c r="HGL320" s="75"/>
      <c r="HGM320" s="76"/>
      <c r="HGN320" s="181"/>
      <c r="HGO320" s="181"/>
      <c r="HGP320" s="182"/>
      <c r="HGQ320" s="134"/>
      <c r="HGR320" s="135"/>
      <c r="HGS320" s="111"/>
      <c r="HGT320" s="178"/>
      <c r="HGU320" s="178"/>
      <c r="HGV320" s="178"/>
      <c r="HGW320" s="178"/>
      <c r="HGX320" s="179"/>
      <c r="HGY320" s="73"/>
      <c r="HGZ320" s="73"/>
      <c r="HHA320" s="180"/>
      <c r="HHB320" s="75"/>
      <c r="HHC320" s="76"/>
      <c r="HHD320" s="180"/>
      <c r="HHE320" s="180"/>
      <c r="HHF320" s="180"/>
      <c r="HHG320" s="75"/>
      <c r="HHH320" s="76"/>
      <c r="HHI320" s="181"/>
      <c r="HHJ320" s="181"/>
      <c r="HHK320" s="182"/>
      <c r="HHL320" s="134"/>
      <c r="HHM320" s="135"/>
      <c r="HHN320" s="111"/>
      <c r="HHO320" s="178"/>
      <c r="HHP320" s="178"/>
      <c r="HHQ320" s="178"/>
      <c r="HHR320" s="178"/>
      <c r="HHS320" s="179"/>
      <c r="HHT320" s="73"/>
      <c r="HHU320" s="73"/>
      <c r="HHV320" s="180"/>
      <c r="HHW320" s="75"/>
      <c r="HHX320" s="76"/>
      <c r="HHY320" s="180"/>
      <c r="HHZ320" s="180"/>
      <c r="HIA320" s="180"/>
      <c r="HIB320" s="75"/>
      <c r="HIC320" s="76"/>
      <c r="HID320" s="181"/>
      <c r="HIE320" s="181"/>
      <c r="HIF320" s="182"/>
      <c r="HIG320" s="134"/>
      <c r="HIH320" s="135"/>
      <c r="HII320" s="111"/>
      <c r="HIJ320" s="178"/>
      <c r="HIK320" s="178"/>
      <c r="HIL320" s="178"/>
      <c r="HIM320" s="178"/>
      <c r="HIN320" s="179"/>
      <c r="HIO320" s="73"/>
      <c r="HIP320" s="73"/>
      <c r="HIQ320" s="180"/>
      <c r="HIR320" s="75"/>
      <c r="HIS320" s="76"/>
      <c r="HIT320" s="180"/>
      <c r="HIU320" s="180"/>
      <c r="HIV320" s="180"/>
      <c r="HIW320" s="75"/>
      <c r="HIX320" s="76"/>
      <c r="HIY320" s="181"/>
      <c r="HIZ320" s="181"/>
      <c r="HJA320" s="182"/>
      <c r="HJB320" s="134"/>
      <c r="HJC320" s="135"/>
      <c r="HJD320" s="111"/>
      <c r="HJE320" s="178"/>
      <c r="HJF320" s="178"/>
      <c r="HJG320" s="178"/>
      <c r="HJH320" s="178"/>
      <c r="HJI320" s="179"/>
      <c r="HJJ320" s="73"/>
      <c r="HJK320" s="73"/>
      <c r="HJL320" s="180"/>
      <c r="HJM320" s="75"/>
      <c r="HJN320" s="76"/>
      <c r="HJO320" s="180"/>
      <c r="HJP320" s="180"/>
      <c r="HJQ320" s="180"/>
      <c r="HJR320" s="75"/>
      <c r="HJS320" s="76"/>
      <c r="HJT320" s="181"/>
      <c r="HJU320" s="181"/>
      <c r="HJV320" s="182"/>
      <c r="HJW320" s="134"/>
      <c r="HJX320" s="135"/>
      <c r="HJY320" s="111"/>
      <c r="HJZ320" s="178"/>
      <c r="HKA320" s="178"/>
      <c r="HKB320" s="178"/>
      <c r="HKC320" s="178"/>
      <c r="HKD320" s="179"/>
      <c r="HKE320" s="73"/>
      <c r="HKF320" s="73"/>
      <c r="HKG320" s="180"/>
      <c r="HKH320" s="75"/>
      <c r="HKI320" s="76"/>
      <c r="HKJ320" s="180"/>
      <c r="HKK320" s="180"/>
      <c r="HKL320" s="180"/>
      <c r="HKM320" s="75"/>
      <c r="HKN320" s="76"/>
      <c r="HKO320" s="181"/>
      <c r="HKP320" s="181"/>
      <c r="HKQ320" s="182"/>
      <c r="HKR320" s="134"/>
      <c r="HKS320" s="135"/>
      <c r="HKT320" s="111"/>
      <c r="HKU320" s="178"/>
      <c r="HKV320" s="178"/>
      <c r="HKW320" s="178"/>
      <c r="HKX320" s="178"/>
      <c r="HKY320" s="179"/>
      <c r="HKZ320" s="73"/>
      <c r="HLA320" s="73"/>
      <c r="HLB320" s="180"/>
      <c r="HLC320" s="75"/>
      <c r="HLD320" s="76"/>
      <c r="HLE320" s="180"/>
      <c r="HLF320" s="180"/>
      <c r="HLG320" s="180"/>
      <c r="HLH320" s="75"/>
      <c r="HLI320" s="76"/>
      <c r="HLJ320" s="181"/>
      <c r="HLK320" s="181"/>
      <c r="HLL320" s="182"/>
      <c r="HLM320" s="134"/>
      <c r="HLN320" s="135"/>
      <c r="HLO320" s="111"/>
      <c r="HLP320" s="178"/>
      <c r="HLQ320" s="178"/>
      <c r="HLR320" s="178"/>
      <c r="HLS320" s="178"/>
      <c r="HLT320" s="179"/>
      <c r="HLU320" s="73"/>
      <c r="HLV320" s="73"/>
      <c r="HLW320" s="180"/>
      <c r="HLX320" s="75"/>
      <c r="HLY320" s="76"/>
      <c r="HLZ320" s="180"/>
      <c r="HMA320" s="180"/>
      <c r="HMB320" s="180"/>
      <c r="HMC320" s="75"/>
      <c r="HMD320" s="76"/>
      <c r="HME320" s="181"/>
      <c r="HMF320" s="181"/>
      <c r="HMG320" s="182"/>
      <c r="HMH320" s="134"/>
      <c r="HMI320" s="135"/>
      <c r="HMJ320" s="111"/>
      <c r="HMK320" s="178"/>
      <c r="HML320" s="178"/>
      <c r="HMM320" s="178"/>
      <c r="HMN320" s="178"/>
      <c r="HMO320" s="179"/>
      <c r="HMP320" s="73"/>
      <c r="HMQ320" s="73"/>
      <c r="HMR320" s="180"/>
      <c r="HMS320" s="75"/>
      <c r="HMT320" s="76"/>
      <c r="HMU320" s="180"/>
      <c r="HMV320" s="180"/>
      <c r="HMW320" s="180"/>
      <c r="HMX320" s="75"/>
      <c r="HMY320" s="76"/>
      <c r="HMZ320" s="181"/>
      <c r="HNA320" s="181"/>
      <c r="HNB320" s="182"/>
      <c r="HNC320" s="134"/>
      <c r="HND320" s="135"/>
      <c r="HNE320" s="111"/>
      <c r="HNF320" s="178"/>
      <c r="HNG320" s="178"/>
      <c r="HNH320" s="178"/>
      <c r="HNI320" s="178"/>
      <c r="HNJ320" s="179"/>
      <c r="HNK320" s="73"/>
      <c r="HNL320" s="73"/>
      <c r="HNM320" s="180"/>
      <c r="HNN320" s="75"/>
      <c r="HNO320" s="76"/>
      <c r="HNP320" s="180"/>
      <c r="HNQ320" s="180"/>
      <c r="HNR320" s="180"/>
      <c r="HNS320" s="75"/>
      <c r="HNT320" s="76"/>
      <c r="HNU320" s="181"/>
      <c r="HNV320" s="181"/>
      <c r="HNW320" s="182"/>
      <c r="HNX320" s="134"/>
      <c r="HNY320" s="135"/>
      <c r="HNZ320" s="111"/>
      <c r="HOA320" s="178"/>
      <c r="HOB320" s="178"/>
      <c r="HOC320" s="178"/>
      <c r="HOD320" s="178"/>
      <c r="HOE320" s="179"/>
      <c r="HOF320" s="73"/>
      <c r="HOG320" s="73"/>
      <c r="HOH320" s="180"/>
      <c r="HOI320" s="75"/>
      <c r="HOJ320" s="76"/>
      <c r="HOK320" s="180"/>
      <c r="HOL320" s="180"/>
      <c r="HOM320" s="180"/>
      <c r="HON320" s="75"/>
      <c r="HOO320" s="76"/>
      <c r="HOP320" s="181"/>
      <c r="HOQ320" s="181"/>
      <c r="HOR320" s="182"/>
      <c r="HOS320" s="134"/>
      <c r="HOT320" s="135"/>
      <c r="HOU320" s="111"/>
      <c r="HOV320" s="178"/>
      <c r="HOW320" s="178"/>
      <c r="HOX320" s="178"/>
      <c r="HOY320" s="178"/>
      <c r="HOZ320" s="179"/>
      <c r="HPA320" s="73"/>
      <c r="HPB320" s="73"/>
      <c r="HPC320" s="180"/>
      <c r="HPD320" s="75"/>
      <c r="HPE320" s="76"/>
      <c r="HPF320" s="180"/>
      <c r="HPG320" s="180"/>
      <c r="HPH320" s="180"/>
      <c r="HPI320" s="75"/>
      <c r="HPJ320" s="76"/>
      <c r="HPK320" s="181"/>
      <c r="HPL320" s="181"/>
      <c r="HPM320" s="182"/>
      <c r="HPN320" s="134"/>
      <c r="HPO320" s="135"/>
      <c r="HPP320" s="111"/>
      <c r="HPQ320" s="178"/>
      <c r="HPR320" s="178"/>
      <c r="HPS320" s="178"/>
      <c r="HPT320" s="178"/>
      <c r="HPU320" s="179"/>
      <c r="HPV320" s="73"/>
      <c r="HPW320" s="73"/>
      <c r="HPX320" s="180"/>
      <c r="HPY320" s="75"/>
      <c r="HPZ320" s="76"/>
      <c r="HQA320" s="180"/>
      <c r="HQB320" s="180"/>
      <c r="HQC320" s="180"/>
      <c r="HQD320" s="75"/>
      <c r="HQE320" s="76"/>
      <c r="HQF320" s="181"/>
      <c r="HQG320" s="181"/>
      <c r="HQH320" s="182"/>
      <c r="HQI320" s="134"/>
      <c r="HQJ320" s="135"/>
      <c r="HQK320" s="111"/>
      <c r="HQL320" s="178"/>
      <c r="HQM320" s="178"/>
      <c r="HQN320" s="178"/>
      <c r="HQO320" s="178"/>
      <c r="HQP320" s="179"/>
      <c r="HQQ320" s="73"/>
      <c r="HQR320" s="73"/>
      <c r="HQS320" s="180"/>
      <c r="HQT320" s="75"/>
      <c r="HQU320" s="76"/>
      <c r="HQV320" s="180"/>
      <c r="HQW320" s="180"/>
      <c r="HQX320" s="180"/>
      <c r="HQY320" s="75"/>
      <c r="HQZ320" s="76"/>
      <c r="HRA320" s="181"/>
      <c r="HRB320" s="181"/>
      <c r="HRC320" s="182"/>
      <c r="HRD320" s="134"/>
      <c r="HRE320" s="135"/>
      <c r="HRF320" s="111"/>
      <c r="HRG320" s="178"/>
      <c r="HRH320" s="178"/>
      <c r="HRI320" s="178"/>
      <c r="HRJ320" s="178"/>
      <c r="HRK320" s="179"/>
      <c r="HRL320" s="73"/>
      <c r="HRM320" s="73"/>
      <c r="HRN320" s="180"/>
      <c r="HRO320" s="75"/>
      <c r="HRP320" s="76"/>
      <c r="HRQ320" s="180"/>
      <c r="HRR320" s="180"/>
      <c r="HRS320" s="180"/>
      <c r="HRT320" s="75"/>
      <c r="HRU320" s="76"/>
      <c r="HRV320" s="181"/>
      <c r="HRW320" s="181"/>
      <c r="HRX320" s="182"/>
      <c r="HRY320" s="134"/>
      <c r="HRZ320" s="135"/>
      <c r="HSA320" s="111"/>
      <c r="HSB320" s="178"/>
      <c r="HSC320" s="178"/>
      <c r="HSD320" s="178"/>
      <c r="HSE320" s="178"/>
      <c r="HSF320" s="179"/>
      <c r="HSG320" s="73"/>
      <c r="HSH320" s="73"/>
      <c r="HSI320" s="180"/>
      <c r="HSJ320" s="75"/>
      <c r="HSK320" s="76"/>
      <c r="HSL320" s="180"/>
      <c r="HSM320" s="180"/>
      <c r="HSN320" s="180"/>
      <c r="HSO320" s="75"/>
      <c r="HSP320" s="76"/>
      <c r="HSQ320" s="181"/>
      <c r="HSR320" s="181"/>
      <c r="HSS320" s="182"/>
      <c r="HST320" s="134"/>
      <c r="HSU320" s="135"/>
      <c r="HSV320" s="111"/>
      <c r="HSW320" s="178"/>
      <c r="HSX320" s="178"/>
      <c r="HSY320" s="178"/>
      <c r="HSZ320" s="178"/>
      <c r="HTA320" s="179"/>
      <c r="HTB320" s="73"/>
      <c r="HTC320" s="73"/>
      <c r="HTD320" s="180"/>
      <c r="HTE320" s="75"/>
      <c r="HTF320" s="76"/>
      <c r="HTG320" s="180"/>
      <c r="HTH320" s="180"/>
      <c r="HTI320" s="180"/>
      <c r="HTJ320" s="75"/>
      <c r="HTK320" s="76"/>
      <c r="HTL320" s="181"/>
      <c r="HTM320" s="181"/>
      <c r="HTN320" s="182"/>
      <c r="HTO320" s="134"/>
      <c r="HTP320" s="135"/>
      <c r="HTQ320" s="111"/>
      <c r="HTR320" s="178"/>
      <c r="HTS320" s="178"/>
      <c r="HTT320" s="178"/>
      <c r="HTU320" s="178"/>
      <c r="HTV320" s="179"/>
      <c r="HTW320" s="73"/>
      <c r="HTX320" s="73"/>
      <c r="HTY320" s="180"/>
      <c r="HTZ320" s="75"/>
      <c r="HUA320" s="76"/>
      <c r="HUB320" s="180"/>
      <c r="HUC320" s="180"/>
      <c r="HUD320" s="180"/>
      <c r="HUE320" s="75"/>
      <c r="HUF320" s="76"/>
      <c r="HUG320" s="181"/>
      <c r="HUH320" s="181"/>
      <c r="HUI320" s="182"/>
      <c r="HUJ320" s="134"/>
      <c r="HUK320" s="135"/>
      <c r="HUL320" s="111"/>
      <c r="HUM320" s="178"/>
      <c r="HUN320" s="178"/>
      <c r="HUO320" s="178"/>
      <c r="HUP320" s="178"/>
      <c r="HUQ320" s="179"/>
      <c r="HUR320" s="73"/>
      <c r="HUS320" s="73"/>
      <c r="HUT320" s="180"/>
      <c r="HUU320" s="75"/>
      <c r="HUV320" s="76"/>
      <c r="HUW320" s="180"/>
      <c r="HUX320" s="180"/>
      <c r="HUY320" s="180"/>
      <c r="HUZ320" s="75"/>
      <c r="HVA320" s="76"/>
      <c r="HVB320" s="181"/>
      <c r="HVC320" s="181"/>
      <c r="HVD320" s="182"/>
      <c r="HVE320" s="134"/>
      <c r="HVF320" s="135"/>
      <c r="HVG320" s="111"/>
      <c r="HVH320" s="178"/>
      <c r="HVI320" s="178"/>
      <c r="HVJ320" s="178"/>
      <c r="HVK320" s="178"/>
      <c r="HVL320" s="179"/>
      <c r="HVM320" s="73"/>
      <c r="HVN320" s="73"/>
      <c r="HVO320" s="180"/>
      <c r="HVP320" s="75"/>
      <c r="HVQ320" s="76"/>
      <c r="HVR320" s="180"/>
      <c r="HVS320" s="180"/>
      <c r="HVT320" s="180"/>
      <c r="HVU320" s="75"/>
      <c r="HVV320" s="76"/>
      <c r="HVW320" s="181"/>
      <c r="HVX320" s="181"/>
      <c r="HVY320" s="182"/>
      <c r="HVZ320" s="134"/>
      <c r="HWA320" s="135"/>
      <c r="HWB320" s="111"/>
      <c r="HWC320" s="178"/>
      <c r="HWD320" s="178"/>
      <c r="HWE320" s="178"/>
      <c r="HWF320" s="178"/>
      <c r="HWG320" s="179"/>
      <c r="HWH320" s="73"/>
      <c r="HWI320" s="73"/>
      <c r="HWJ320" s="180"/>
      <c r="HWK320" s="75"/>
      <c r="HWL320" s="76"/>
      <c r="HWM320" s="180"/>
      <c r="HWN320" s="180"/>
      <c r="HWO320" s="180"/>
      <c r="HWP320" s="75"/>
      <c r="HWQ320" s="76"/>
      <c r="HWR320" s="181"/>
      <c r="HWS320" s="181"/>
      <c r="HWT320" s="182"/>
      <c r="HWU320" s="134"/>
      <c r="HWV320" s="135"/>
      <c r="HWW320" s="111"/>
      <c r="HWX320" s="178"/>
      <c r="HWY320" s="178"/>
      <c r="HWZ320" s="178"/>
      <c r="HXA320" s="178"/>
      <c r="HXB320" s="179"/>
      <c r="HXC320" s="73"/>
      <c r="HXD320" s="73"/>
      <c r="HXE320" s="180"/>
      <c r="HXF320" s="75"/>
      <c r="HXG320" s="76"/>
      <c r="HXH320" s="180"/>
      <c r="HXI320" s="180"/>
      <c r="HXJ320" s="180"/>
      <c r="HXK320" s="75"/>
      <c r="HXL320" s="76"/>
      <c r="HXM320" s="181"/>
      <c r="HXN320" s="181"/>
      <c r="HXO320" s="182"/>
      <c r="HXP320" s="134"/>
      <c r="HXQ320" s="135"/>
      <c r="HXR320" s="111"/>
      <c r="HXS320" s="178"/>
      <c r="HXT320" s="178"/>
      <c r="HXU320" s="178"/>
      <c r="HXV320" s="178"/>
      <c r="HXW320" s="179"/>
      <c r="HXX320" s="73"/>
      <c r="HXY320" s="73"/>
      <c r="HXZ320" s="180"/>
      <c r="HYA320" s="75"/>
      <c r="HYB320" s="76"/>
      <c r="HYC320" s="180"/>
      <c r="HYD320" s="180"/>
      <c r="HYE320" s="180"/>
      <c r="HYF320" s="75"/>
      <c r="HYG320" s="76"/>
      <c r="HYH320" s="181"/>
      <c r="HYI320" s="181"/>
      <c r="HYJ320" s="182"/>
      <c r="HYK320" s="134"/>
      <c r="HYL320" s="135"/>
      <c r="HYM320" s="111"/>
      <c r="HYN320" s="178"/>
      <c r="HYO320" s="178"/>
      <c r="HYP320" s="178"/>
      <c r="HYQ320" s="178"/>
      <c r="HYR320" s="179"/>
      <c r="HYS320" s="73"/>
      <c r="HYT320" s="73"/>
      <c r="HYU320" s="180"/>
      <c r="HYV320" s="75"/>
      <c r="HYW320" s="76"/>
      <c r="HYX320" s="180"/>
      <c r="HYY320" s="180"/>
      <c r="HYZ320" s="180"/>
      <c r="HZA320" s="75"/>
      <c r="HZB320" s="76"/>
      <c r="HZC320" s="181"/>
      <c r="HZD320" s="181"/>
      <c r="HZE320" s="182"/>
      <c r="HZF320" s="134"/>
      <c r="HZG320" s="135"/>
      <c r="HZH320" s="111"/>
      <c r="HZI320" s="178"/>
      <c r="HZJ320" s="178"/>
      <c r="HZK320" s="178"/>
      <c r="HZL320" s="178"/>
      <c r="HZM320" s="179"/>
      <c r="HZN320" s="73"/>
      <c r="HZO320" s="73"/>
      <c r="HZP320" s="180"/>
      <c r="HZQ320" s="75"/>
      <c r="HZR320" s="76"/>
      <c r="HZS320" s="180"/>
      <c r="HZT320" s="180"/>
      <c r="HZU320" s="180"/>
      <c r="HZV320" s="75"/>
      <c r="HZW320" s="76"/>
      <c r="HZX320" s="181"/>
      <c r="HZY320" s="181"/>
      <c r="HZZ320" s="182"/>
      <c r="IAA320" s="134"/>
      <c r="IAB320" s="135"/>
      <c r="IAC320" s="111"/>
      <c r="IAD320" s="178"/>
      <c r="IAE320" s="178"/>
      <c r="IAF320" s="178"/>
      <c r="IAG320" s="178"/>
      <c r="IAH320" s="179"/>
      <c r="IAI320" s="73"/>
      <c r="IAJ320" s="73"/>
      <c r="IAK320" s="180"/>
      <c r="IAL320" s="75"/>
      <c r="IAM320" s="76"/>
      <c r="IAN320" s="180"/>
      <c r="IAO320" s="180"/>
      <c r="IAP320" s="180"/>
      <c r="IAQ320" s="75"/>
      <c r="IAR320" s="76"/>
      <c r="IAS320" s="181"/>
      <c r="IAT320" s="181"/>
      <c r="IAU320" s="182"/>
      <c r="IAV320" s="134"/>
      <c r="IAW320" s="135"/>
      <c r="IAX320" s="111"/>
      <c r="IAY320" s="178"/>
      <c r="IAZ320" s="178"/>
      <c r="IBA320" s="178"/>
      <c r="IBB320" s="178"/>
      <c r="IBC320" s="179"/>
      <c r="IBD320" s="73"/>
      <c r="IBE320" s="73"/>
      <c r="IBF320" s="180"/>
      <c r="IBG320" s="75"/>
      <c r="IBH320" s="76"/>
      <c r="IBI320" s="180"/>
      <c r="IBJ320" s="180"/>
      <c r="IBK320" s="180"/>
      <c r="IBL320" s="75"/>
      <c r="IBM320" s="76"/>
      <c r="IBN320" s="181"/>
      <c r="IBO320" s="181"/>
      <c r="IBP320" s="182"/>
      <c r="IBQ320" s="134"/>
      <c r="IBR320" s="135"/>
      <c r="IBS320" s="111"/>
      <c r="IBT320" s="178"/>
      <c r="IBU320" s="178"/>
      <c r="IBV320" s="178"/>
      <c r="IBW320" s="178"/>
      <c r="IBX320" s="179"/>
      <c r="IBY320" s="73"/>
      <c r="IBZ320" s="73"/>
      <c r="ICA320" s="180"/>
      <c r="ICB320" s="75"/>
      <c r="ICC320" s="76"/>
      <c r="ICD320" s="180"/>
      <c r="ICE320" s="180"/>
      <c r="ICF320" s="180"/>
      <c r="ICG320" s="75"/>
      <c r="ICH320" s="76"/>
      <c r="ICI320" s="181"/>
      <c r="ICJ320" s="181"/>
      <c r="ICK320" s="182"/>
      <c r="ICL320" s="134"/>
      <c r="ICM320" s="135"/>
      <c r="ICN320" s="111"/>
      <c r="ICO320" s="178"/>
      <c r="ICP320" s="178"/>
      <c r="ICQ320" s="178"/>
      <c r="ICR320" s="178"/>
      <c r="ICS320" s="179"/>
      <c r="ICT320" s="73"/>
      <c r="ICU320" s="73"/>
      <c r="ICV320" s="180"/>
      <c r="ICW320" s="75"/>
      <c r="ICX320" s="76"/>
      <c r="ICY320" s="180"/>
      <c r="ICZ320" s="180"/>
      <c r="IDA320" s="180"/>
      <c r="IDB320" s="75"/>
      <c r="IDC320" s="76"/>
      <c r="IDD320" s="181"/>
      <c r="IDE320" s="181"/>
      <c r="IDF320" s="182"/>
      <c r="IDG320" s="134"/>
      <c r="IDH320" s="135"/>
      <c r="IDI320" s="111"/>
      <c r="IDJ320" s="178"/>
      <c r="IDK320" s="178"/>
      <c r="IDL320" s="178"/>
      <c r="IDM320" s="178"/>
      <c r="IDN320" s="179"/>
      <c r="IDO320" s="73"/>
      <c r="IDP320" s="73"/>
      <c r="IDQ320" s="180"/>
      <c r="IDR320" s="75"/>
      <c r="IDS320" s="76"/>
      <c r="IDT320" s="180"/>
      <c r="IDU320" s="180"/>
      <c r="IDV320" s="180"/>
      <c r="IDW320" s="75"/>
      <c r="IDX320" s="76"/>
      <c r="IDY320" s="181"/>
      <c r="IDZ320" s="181"/>
      <c r="IEA320" s="182"/>
      <c r="IEB320" s="134"/>
      <c r="IEC320" s="135"/>
      <c r="IED320" s="111"/>
      <c r="IEE320" s="178"/>
      <c r="IEF320" s="178"/>
      <c r="IEG320" s="178"/>
      <c r="IEH320" s="178"/>
      <c r="IEI320" s="179"/>
      <c r="IEJ320" s="73"/>
      <c r="IEK320" s="73"/>
      <c r="IEL320" s="180"/>
      <c r="IEM320" s="75"/>
      <c r="IEN320" s="76"/>
      <c r="IEO320" s="180"/>
      <c r="IEP320" s="180"/>
      <c r="IEQ320" s="180"/>
      <c r="IER320" s="75"/>
      <c r="IES320" s="76"/>
      <c r="IET320" s="181"/>
      <c r="IEU320" s="181"/>
      <c r="IEV320" s="182"/>
      <c r="IEW320" s="134"/>
      <c r="IEX320" s="135"/>
      <c r="IEY320" s="111"/>
      <c r="IEZ320" s="178"/>
      <c r="IFA320" s="178"/>
      <c r="IFB320" s="178"/>
      <c r="IFC320" s="178"/>
      <c r="IFD320" s="179"/>
      <c r="IFE320" s="73"/>
      <c r="IFF320" s="73"/>
      <c r="IFG320" s="180"/>
      <c r="IFH320" s="75"/>
      <c r="IFI320" s="76"/>
      <c r="IFJ320" s="180"/>
      <c r="IFK320" s="180"/>
      <c r="IFL320" s="180"/>
      <c r="IFM320" s="75"/>
      <c r="IFN320" s="76"/>
      <c r="IFO320" s="181"/>
      <c r="IFP320" s="181"/>
      <c r="IFQ320" s="182"/>
      <c r="IFR320" s="134"/>
      <c r="IFS320" s="135"/>
      <c r="IFT320" s="111"/>
      <c r="IFU320" s="178"/>
      <c r="IFV320" s="178"/>
      <c r="IFW320" s="178"/>
      <c r="IFX320" s="178"/>
      <c r="IFY320" s="179"/>
      <c r="IFZ320" s="73"/>
      <c r="IGA320" s="73"/>
      <c r="IGB320" s="180"/>
      <c r="IGC320" s="75"/>
      <c r="IGD320" s="76"/>
      <c r="IGE320" s="180"/>
      <c r="IGF320" s="180"/>
      <c r="IGG320" s="180"/>
      <c r="IGH320" s="75"/>
      <c r="IGI320" s="76"/>
      <c r="IGJ320" s="181"/>
      <c r="IGK320" s="181"/>
      <c r="IGL320" s="182"/>
      <c r="IGM320" s="134"/>
      <c r="IGN320" s="135"/>
      <c r="IGO320" s="111"/>
      <c r="IGP320" s="178"/>
      <c r="IGQ320" s="178"/>
      <c r="IGR320" s="178"/>
      <c r="IGS320" s="178"/>
      <c r="IGT320" s="179"/>
      <c r="IGU320" s="73"/>
      <c r="IGV320" s="73"/>
      <c r="IGW320" s="180"/>
      <c r="IGX320" s="75"/>
      <c r="IGY320" s="76"/>
      <c r="IGZ320" s="180"/>
      <c r="IHA320" s="180"/>
      <c r="IHB320" s="180"/>
      <c r="IHC320" s="75"/>
      <c r="IHD320" s="76"/>
      <c r="IHE320" s="181"/>
      <c r="IHF320" s="181"/>
      <c r="IHG320" s="182"/>
      <c r="IHH320" s="134"/>
      <c r="IHI320" s="135"/>
      <c r="IHJ320" s="111"/>
      <c r="IHK320" s="178"/>
      <c r="IHL320" s="178"/>
      <c r="IHM320" s="178"/>
      <c r="IHN320" s="178"/>
      <c r="IHO320" s="179"/>
      <c r="IHP320" s="73"/>
      <c r="IHQ320" s="73"/>
      <c r="IHR320" s="180"/>
      <c r="IHS320" s="75"/>
      <c r="IHT320" s="76"/>
      <c r="IHU320" s="180"/>
      <c r="IHV320" s="180"/>
      <c r="IHW320" s="180"/>
      <c r="IHX320" s="75"/>
      <c r="IHY320" s="76"/>
      <c r="IHZ320" s="181"/>
      <c r="IIA320" s="181"/>
      <c r="IIB320" s="182"/>
      <c r="IIC320" s="134"/>
      <c r="IID320" s="135"/>
      <c r="IIE320" s="111"/>
      <c r="IIF320" s="178"/>
      <c r="IIG320" s="178"/>
      <c r="IIH320" s="178"/>
      <c r="III320" s="178"/>
      <c r="IIJ320" s="179"/>
      <c r="IIK320" s="73"/>
      <c r="IIL320" s="73"/>
      <c r="IIM320" s="180"/>
      <c r="IIN320" s="75"/>
      <c r="IIO320" s="76"/>
      <c r="IIP320" s="180"/>
      <c r="IIQ320" s="180"/>
      <c r="IIR320" s="180"/>
      <c r="IIS320" s="75"/>
      <c r="IIT320" s="76"/>
      <c r="IIU320" s="181"/>
      <c r="IIV320" s="181"/>
      <c r="IIW320" s="182"/>
      <c r="IIX320" s="134"/>
      <c r="IIY320" s="135"/>
      <c r="IIZ320" s="111"/>
      <c r="IJA320" s="178"/>
      <c r="IJB320" s="178"/>
      <c r="IJC320" s="178"/>
      <c r="IJD320" s="178"/>
      <c r="IJE320" s="179"/>
      <c r="IJF320" s="73"/>
      <c r="IJG320" s="73"/>
      <c r="IJH320" s="180"/>
      <c r="IJI320" s="75"/>
      <c r="IJJ320" s="76"/>
      <c r="IJK320" s="180"/>
      <c r="IJL320" s="180"/>
      <c r="IJM320" s="180"/>
      <c r="IJN320" s="75"/>
      <c r="IJO320" s="76"/>
      <c r="IJP320" s="181"/>
      <c r="IJQ320" s="181"/>
      <c r="IJR320" s="182"/>
      <c r="IJS320" s="134"/>
      <c r="IJT320" s="135"/>
      <c r="IJU320" s="111"/>
      <c r="IJV320" s="178"/>
      <c r="IJW320" s="178"/>
      <c r="IJX320" s="178"/>
      <c r="IJY320" s="178"/>
      <c r="IJZ320" s="179"/>
      <c r="IKA320" s="73"/>
      <c r="IKB320" s="73"/>
      <c r="IKC320" s="180"/>
      <c r="IKD320" s="75"/>
      <c r="IKE320" s="76"/>
      <c r="IKF320" s="180"/>
      <c r="IKG320" s="180"/>
      <c r="IKH320" s="180"/>
      <c r="IKI320" s="75"/>
      <c r="IKJ320" s="76"/>
      <c r="IKK320" s="181"/>
      <c r="IKL320" s="181"/>
      <c r="IKM320" s="182"/>
      <c r="IKN320" s="134"/>
      <c r="IKO320" s="135"/>
      <c r="IKP320" s="111"/>
      <c r="IKQ320" s="178"/>
      <c r="IKR320" s="178"/>
      <c r="IKS320" s="178"/>
      <c r="IKT320" s="178"/>
      <c r="IKU320" s="179"/>
      <c r="IKV320" s="73"/>
      <c r="IKW320" s="73"/>
      <c r="IKX320" s="180"/>
      <c r="IKY320" s="75"/>
      <c r="IKZ320" s="76"/>
      <c r="ILA320" s="180"/>
      <c r="ILB320" s="180"/>
      <c r="ILC320" s="180"/>
      <c r="ILD320" s="75"/>
      <c r="ILE320" s="76"/>
      <c r="ILF320" s="181"/>
      <c r="ILG320" s="181"/>
      <c r="ILH320" s="182"/>
      <c r="ILI320" s="134"/>
      <c r="ILJ320" s="135"/>
      <c r="ILK320" s="111"/>
      <c r="ILL320" s="178"/>
      <c r="ILM320" s="178"/>
      <c r="ILN320" s="178"/>
      <c r="ILO320" s="178"/>
      <c r="ILP320" s="179"/>
      <c r="ILQ320" s="73"/>
      <c r="ILR320" s="73"/>
      <c r="ILS320" s="180"/>
      <c r="ILT320" s="75"/>
      <c r="ILU320" s="76"/>
      <c r="ILV320" s="180"/>
      <c r="ILW320" s="180"/>
      <c r="ILX320" s="180"/>
      <c r="ILY320" s="75"/>
      <c r="ILZ320" s="76"/>
      <c r="IMA320" s="181"/>
      <c r="IMB320" s="181"/>
      <c r="IMC320" s="182"/>
      <c r="IMD320" s="134"/>
      <c r="IME320" s="135"/>
      <c r="IMF320" s="111"/>
      <c r="IMG320" s="178"/>
      <c r="IMH320" s="178"/>
      <c r="IMI320" s="178"/>
      <c r="IMJ320" s="178"/>
      <c r="IMK320" s="179"/>
      <c r="IML320" s="73"/>
      <c r="IMM320" s="73"/>
      <c r="IMN320" s="180"/>
      <c r="IMO320" s="75"/>
      <c r="IMP320" s="76"/>
      <c r="IMQ320" s="180"/>
      <c r="IMR320" s="180"/>
      <c r="IMS320" s="180"/>
      <c r="IMT320" s="75"/>
      <c r="IMU320" s="76"/>
      <c r="IMV320" s="181"/>
      <c r="IMW320" s="181"/>
      <c r="IMX320" s="182"/>
      <c r="IMY320" s="134"/>
      <c r="IMZ320" s="135"/>
      <c r="INA320" s="111"/>
      <c r="INB320" s="178"/>
      <c r="INC320" s="178"/>
      <c r="IND320" s="178"/>
      <c r="INE320" s="178"/>
      <c r="INF320" s="179"/>
      <c r="ING320" s="73"/>
      <c r="INH320" s="73"/>
      <c r="INI320" s="180"/>
      <c r="INJ320" s="75"/>
      <c r="INK320" s="76"/>
      <c r="INL320" s="180"/>
      <c r="INM320" s="180"/>
      <c r="INN320" s="180"/>
      <c r="INO320" s="75"/>
      <c r="INP320" s="76"/>
      <c r="INQ320" s="181"/>
      <c r="INR320" s="181"/>
      <c r="INS320" s="182"/>
      <c r="INT320" s="134"/>
      <c r="INU320" s="135"/>
      <c r="INV320" s="111"/>
      <c r="INW320" s="178"/>
      <c r="INX320" s="178"/>
      <c r="INY320" s="178"/>
      <c r="INZ320" s="178"/>
      <c r="IOA320" s="179"/>
      <c r="IOB320" s="73"/>
      <c r="IOC320" s="73"/>
      <c r="IOD320" s="180"/>
      <c r="IOE320" s="75"/>
      <c r="IOF320" s="76"/>
      <c r="IOG320" s="180"/>
      <c r="IOH320" s="180"/>
      <c r="IOI320" s="180"/>
      <c r="IOJ320" s="75"/>
      <c r="IOK320" s="76"/>
      <c r="IOL320" s="181"/>
      <c r="IOM320" s="181"/>
      <c r="ION320" s="182"/>
      <c r="IOO320" s="134"/>
      <c r="IOP320" s="135"/>
      <c r="IOQ320" s="111"/>
      <c r="IOR320" s="178"/>
      <c r="IOS320" s="178"/>
      <c r="IOT320" s="178"/>
      <c r="IOU320" s="178"/>
      <c r="IOV320" s="179"/>
      <c r="IOW320" s="73"/>
      <c r="IOX320" s="73"/>
      <c r="IOY320" s="180"/>
      <c r="IOZ320" s="75"/>
      <c r="IPA320" s="76"/>
      <c r="IPB320" s="180"/>
      <c r="IPC320" s="180"/>
      <c r="IPD320" s="180"/>
      <c r="IPE320" s="75"/>
      <c r="IPF320" s="76"/>
      <c r="IPG320" s="181"/>
      <c r="IPH320" s="181"/>
      <c r="IPI320" s="182"/>
      <c r="IPJ320" s="134"/>
      <c r="IPK320" s="135"/>
      <c r="IPL320" s="111"/>
      <c r="IPM320" s="178"/>
      <c r="IPN320" s="178"/>
      <c r="IPO320" s="178"/>
      <c r="IPP320" s="178"/>
      <c r="IPQ320" s="179"/>
      <c r="IPR320" s="73"/>
      <c r="IPS320" s="73"/>
      <c r="IPT320" s="180"/>
      <c r="IPU320" s="75"/>
      <c r="IPV320" s="76"/>
      <c r="IPW320" s="180"/>
      <c r="IPX320" s="180"/>
      <c r="IPY320" s="180"/>
      <c r="IPZ320" s="75"/>
      <c r="IQA320" s="76"/>
      <c r="IQB320" s="181"/>
      <c r="IQC320" s="181"/>
      <c r="IQD320" s="182"/>
      <c r="IQE320" s="134"/>
      <c r="IQF320" s="135"/>
      <c r="IQG320" s="111"/>
      <c r="IQH320" s="178"/>
      <c r="IQI320" s="178"/>
      <c r="IQJ320" s="178"/>
      <c r="IQK320" s="178"/>
      <c r="IQL320" s="179"/>
      <c r="IQM320" s="73"/>
      <c r="IQN320" s="73"/>
      <c r="IQO320" s="180"/>
      <c r="IQP320" s="75"/>
      <c r="IQQ320" s="76"/>
      <c r="IQR320" s="180"/>
      <c r="IQS320" s="180"/>
      <c r="IQT320" s="180"/>
      <c r="IQU320" s="75"/>
      <c r="IQV320" s="76"/>
      <c r="IQW320" s="181"/>
      <c r="IQX320" s="181"/>
      <c r="IQY320" s="182"/>
      <c r="IQZ320" s="134"/>
      <c r="IRA320" s="135"/>
      <c r="IRB320" s="111"/>
      <c r="IRC320" s="178"/>
      <c r="IRD320" s="178"/>
      <c r="IRE320" s="178"/>
      <c r="IRF320" s="178"/>
      <c r="IRG320" s="179"/>
      <c r="IRH320" s="73"/>
      <c r="IRI320" s="73"/>
      <c r="IRJ320" s="180"/>
      <c r="IRK320" s="75"/>
      <c r="IRL320" s="76"/>
      <c r="IRM320" s="180"/>
      <c r="IRN320" s="180"/>
      <c r="IRO320" s="180"/>
      <c r="IRP320" s="75"/>
      <c r="IRQ320" s="76"/>
      <c r="IRR320" s="181"/>
      <c r="IRS320" s="181"/>
      <c r="IRT320" s="182"/>
      <c r="IRU320" s="134"/>
      <c r="IRV320" s="135"/>
      <c r="IRW320" s="111"/>
      <c r="IRX320" s="178"/>
      <c r="IRY320" s="178"/>
      <c r="IRZ320" s="178"/>
      <c r="ISA320" s="178"/>
      <c r="ISB320" s="179"/>
      <c r="ISC320" s="73"/>
      <c r="ISD320" s="73"/>
      <c r="ISE320" s="180"/>
      <c r="ISF320" s="75"/>
      <c r="ISG320" s="76"/>
      <c r="ISH320" s="180"/>
      <c r="ISI320" s="180"/>
      <c r="ISJ320" s="180"/>
      <c r="ISK320" s="75"/>
      <c r="ISL320" s="76"/>
      <c r="ISM320" s="181"/>
      <c r="ISN320" s="181"/>
      <c r="ISO320" s="182"/>
      <c r="ISP320" s="134"/>
      <c r="ISQ320" s="135"/>
      <c r="ISR320" s="111"/>
      <c r="ISS320" s="178"/>
      <c r="IST320" s="178"/>
      <c r="ISU320" s="178"/>
      <c r="ISV320" s="178"/>
      <c r="ISW320" s="179"/>
      <c r="ISX320" s="73"/>
      <c r="ISY320" s="73"/>
      <c r="ISZ320" s="180"/>
      <c r="ITA320" s="75"/>
      <c r="ITB320" s="76"/>
      <c r="ITC320" s="180"/>
      <c r="ITD320" s="180"/>
      <c r="ITE320" s="180"/>
      <c r="ITF320" s="75"/>
      <c r="ITG320" s="76"/>
      <c r="ITH320" s="181"/>
      <c r="ITI320" s="181"/>
      <c r="ITJ320" s="182"/>
      <c r="ITK320" s="134"/>
      <c r="ITL320" s="135"/>
      <c r="ITM320" s="111"/>
      <c r="ITN320" s="178"/>
      <c r="ITO320" s="178"/>
      <c r="ITP320" s="178"/>
      <c r="ITQ320" s="178"/>
      <c r="ITR320" s="179"/>
      <c r="ITS320" s="73"/>
      <c r="ITT320" s="73"/>
      <c r="ITU320" s="180"/>
      <c r="ITV320" s="75"/>
      <c r="ITW320" s="76"/>
      <c r="ITX320" s="180"/>
      <c r="ITY320" s="180"/>
      <c r="ITZ320" s="180"/>
      <c r="IUA320" s="75"/>
      <c r="IUB320" s="76"/>
      <c r="IUC320" s="181"/>
      <c r="IUD320" s="181"/>
      <c r="IUE320" s="182"/>
      <c r="IUF320" s="134"/>
      <c r="IUG320" s="135"/>
      <c r="IUH320" s="111"/>
      <c r="IUI320" s="178"/>
      <c r="IUJ320" s="178"/>
      <c r="IUK320" s="178"/>
      <c r="IUL320" s="178"/>
      <c r="IUM320" s="179"/>
      <c r="IUN320" s="73"/>
      <c r="IUO320" s="73"/>
      <c r="IUP320" s="180"/>
      <c r="IUQ320" s="75"/>
      <c r="IUR320" s="76"/>
      <c r="IUS320" s="180"/>
      <c r="IUT320" s="180"/>
      <c r="IUU320" s="180"/>
      <c r="IUV320" s="75"/>
      <c r="IUW320" s="76"/>
      <c r="IUX320" s="181"/>
      <c r="IUY320" s="181"/>
      <c r="IUZ320" s="182"/>
      <c r="IVA320" s="134"/>
      <c r="IVB320" s="135"/>
      <c r="IVC320" s="111"/>
      <c r="IVD320" s="178"/>
      <c r="IVE320" s="178"/>
      <c r="IVF320" s="178"/>
      <c r="IVG320" s="178"/>
      <c r="IVH320" s="179"/>
      <c r="IVI320" s="73"/>
      <c r="IVJ320" s="73"/>
      <c r="IVK320" s="180"/>
      <c r="IVL320" s="75"/>
      <c r="IVM320" s="76"/>
      <c r="IVN320" s="180"/>
      <c r="IVO320" s="180"/>
      <c r="IVP320" s="180"/>
      <c r="IVQ320" s="75"/>
      <c r="IVR320" s="76"/>
      <c r="IVS320" s="181"/>
      <c r="IVT320" s="181"/>
      <c r="IVU320" s="182"/>
      <c r="IVV320" s="134"/>
      <c r="IVW320" s="135"/>
      <c r="IVX320" s="111"/>
      <c r="IVY320" s="178"/>
      <c r="IVZ320" s="178"/>
      <c r="IWA320" s="178"/>
      <c r="IWB320" s="178"/>
      <c r="IWC320" s="179"/>
      <c r="IWD320" s="73"/>
      <c r="IWE320" s="73"/>
      <c r="IWF320" s="180"/>
      <c r="IWG320" s="75"/>
      <c r="IWH320" s="76"/>
      <c r="IWI320" s="180"/>
      <c r="IWJ320" s="180"/>
      <c r="IWK320" s="180"/>
      <c r="IWL320" s="75"/>
      <c r="IWM320" s="76"/>
      <c r="IWN320" s="181"/>
      <c r="IWO320" s="181"/>
      <c r="IWP320" s="182"/>
      <c r="IWQ320" s="134"/>
      <c r="IWR320" s="135"/>
      <c r="IWS320" s="111"/>
      <c r="IWT320" s="178"/>
      <c r="IWU320" s="178"/>
      <c r="IWV320" s="178"/>
      <c r="IWW320" s="178"/>
      <c r="IWX320" s="179"/>
      <c r="IWY320" s="73"/>
      <c r="IWZ320" s="73"/>
      <c r="IXA320" s="180"/>
      <c r="IXB320" s="75"/>
      <c r="IXC320" s="76"/>
      <c r="IXD320" s="180"/>
      <c r="IXE320" s="180"/>
      <c r="IXF320" s="180"/>
      <c r="IXG320" s="75"/>
      <c r="IXH320" s="76"/>
      <c r="IXI320" s="181"/>
      <c r="IXJ320" s="181"/>
      <c r="IXK320" s="182"/>
      <c r="IXL320" s="134"/>
      <c r="IXM320" s="135"/>
      <c r="IXN320" s="111"/>
      <c r="IXO320" s="178"/>
      <c r="IXP320" s="178"/>
      <c r="IXQ320" s="178"/>
      <c r="IXR320" s="178"/>
      <c r="IXS320" s="179"/>
      <c r="IXT320" s="73"/>
      <c r="IXU320" s="73"/>
      <c r="IXV320" s="180"/>
      <c r="IXW320" s="75"/>
      <c r="IXX320" s="76"/>
      <c r="IXY320" s="180"/>
      <c r="IXZ320" s="180"/>
      <c r="IYA320" s="180"/>
      <c r="IYB320" s="75"/>
      <c r="IYC320" s="76"/>
      <c r="IYD320" s="181"/>
      <c r="IYE320" s="181"/>
      <c r="IYF320" s="182"/>
      <c r="IYG320" s="134"/>
      <c r="IYH320" s="135"/>
      <c r="IYI320" s="111"/>
      <c r="IYJ320" s="178"/>
      <c r="IYK320" s="178"/>
      <c r="IYL320" s="178"/>
      <c r="IYM320" s="178"/>
      <c r="IYN320" s="179"/>
      <c r="IYO320" s="73"/>
      <c r="IYP320" s="73"/>
      <c r="IYQ320" s="180"/>
      <c r="IYR320" s="75"/>
      <c r="IYS320" s="76"/>
      <c r="IYT320" s="180"/>
      <c r="IYU320" s="180"/>
      <c r="IYV320" s="180"/>
      <c r="IYW320" s="75"/>
      <c r="IYX320" s="76"/>
      <c r="IYY320" s="181"/>
      <c r="IYZ320" s="181"/>
      <c r="IZA320" s="182"/>
      <c r="IZB320" s="134"/>
      <c r="IZC320" s="135"/>
      <c r="IZD320" s="111"/>
      <c r="IZE320" s="178"/>
      <c r="IZF320" s="178"/>
      <c r="IZG320" s="178"/>
      <c r="IZH320" s="178"/>
      <c r="IZI320" s="179"/>
      <c r="IZJ320" s="73"/>
      <c r="IZK320" s="73"/>
      <c r="IZL320" s="180"/>
      <c r="IZM320" s="75"/>
      <c r="IZN320" s="76"/>
      <c r="IZO320" s="180"/>
      <c r="IZP320" s="180"/>
      <c r="IZQ320" s="180"/>
      <c r="IZR320" s="75"/>
      <c r="IZS320" s="76"/>
      <c r="IZT320" s="181"/>
      <c r="IZU320" s="181"/>
      <c r="IZV320" s="182"/>
      <c r="IZW320" s="134"/>
      <c r="IZX320" s="135"/>
      <c r="IZY320" s="111"/>
      <c r="IZZ320" s="178"/>
      <c r="JAA320" s="178"/>
      <c r="JAB320" s="178"/>
      <c r="JAC320" s="178"/>
      <c r="JAD320" s="179"/>
      <c r="JAE320" s="73"/>
      <c r="JAF320" s="73"/>
      <c r="JAG320" s="180"/>
      <c r="JAH320" s="75"/>
      <c r="JAI320" s="76"/>
      <c r="JAJ320" s="180"/>
      <c r="JAK320" s="180"/>
      <c r="JAL320" s="180"/>
      <c r="JAM320" s="75"/>
      <c r="JAN320" s="76"/>
      <c r="JAO320" s="181"/>
      <c r="JAP320" s="181"/>
      <c r="JAQ320" s="182"/>
      <c r="JAR320" s="134"/>
      <c r="JAS320" s="135"/>
      <c r="JAT320" s="111"/>
      <c r="JAU320" s="178"/>
      <c r="JAV320" s="178"/>
      <c r="JAW320" s="178"/>
      <c r="JAX320" s="178"/>
      <c r="JAY320" s="179"/>
      <c r="JAZ320" s="73"/>
      <c r="JBA320" s="73"/>
      <c r="JBB320" s="180"/>
      <c r="JBC320" s="75"/>
      <c r="JBD320" s="76"/>
      <c r="JBE320" s="180"/>
      <c r="JBF320" s="180"/>
      <c r="JBG320" s="180"/>
      <c r="JBH320" s="75"/>
      <c r="JBI320" s="76"/>
      <c r="JBJ320" s="181"/>
      <c r="JBK320" s="181"/>
      <c r="JBL320" s="182"/>
      <c r="JBM320" s="134"/>
      <c r="JBN320" s="135"/>
      <c r="JBO320" s="111"/>
      <c r="JBP320" s="178"/>
      <c r="JBQ320" s="178"/>
      <c r="JBR320" s="178"/>
      <c r="JBS320" s="178"/>
      <c r="JBT320" s="179"/>
      <c r="JBU320" s="73"/>
      <c r="JBV320" s="73"/>
      <c r="JBW320" s="180"/>
      <c r="JBX320" s="75"/>
      <c r="JBY320" s="76"/>
      <c r="JBZ320" s="180"/>
      <c r="JCA320" s="180"/>
      <c r="JCB320" s="180"/>
      <c r="JCC320" s="75"/>
      <c r="JCD320" s="76"/>
      <c r="JCE320" s="181"/>
      <c r="JCF320" s="181"/>
      <c r="JCG320" s="182"/>
      <c r="JCH320" s="134"/>
      <c r="JCI320" s="135"/>
      <c r="JCJ320" s="111"/>
      <c r="JCK320" s="178"/>
      <c r="JCL320" s="178"/>
      <c r="JCM320" s="178"/>
      <c r="JCN320" s="178"/>
      <c r="JCO320" s="179"/>
      <c r="JCP320" s="73"/>
      <c r="JCQ320" s="73"/>
      <c r="JCR320" s="180"/>
      <c r="JCS320" s="75"/>
      <c r="JCT320" s="76"/>
      <c r="JCU320" s="180"/>
      <c r="JCV320" s="180"/>
      <c r="JCW320" s="180"/>
      <c r="JCX320" s="75"/>
      <c r="JCY320" s="76"/>
      <c r="JCZ320" s="181"/>
      <c r="JDA320" s="181"/>
      <c r="JDB320" s="182"/>
      <c r="JDC320" s="134"/>
      <c r="JDD320" s="135"/>
      <c r="JDE320" s="111"/>
      <c r="JDF320" s="178"/>
      <c r="JDG320" s="178"/>
      <c r="JDH320" s="178"/>
      <c r="JDI320" s="178"/>
      <c r="JDJ320" s="179"/>
      <c r="JDK320" s="73"/>
      <c r="JDL320" s="73"/>
      <c r="JDM320" s="180"/>
      <c r="JDN320" s="75"/>
      <c r="JDO320" s="76"/>
      <c r="JDP320" s="180"/>
      <c r="JDQ320" s="180"/>
      <c r="JDR320" s="180"/>
      <c r="JDS320" s="75"/>
      <c r="JDT320" s="76"/>
      <c r="JDU320" s="181"/>
      <c r="JDV320" s="181"/>
      <c r="JDW320" s="182"/>
      <c r="JDX320" s="134"/>
      <c r="JDY320" s="135"/>
      <c r="JDZ320" s="111"/>
      <c r="JEA320" s="178"/>
      <c r="JEB320" s="178"/>
      <c r="JEC320" s="178"/>
      <c r="JED320" s="178"/>
      <c r="JEE320" s="179"/>
      <c r="JEF320" s="73"/>
      <c r="JEG320" s="73"/>
      <c r="JEH320" s="180"/>
      <c r="JEI320" s="75"/>
      <c r="JEJ320" s="76"/>
      <c r="JEK320" s="180"/>
      <c r="JEL320" s="180"/>
      <c r="JEM320" s="180"/>
      <c r="JEN320" s="75"/>
      <c r="JEO320" s="76"/>
      <c r="JEP320" s="181"/>
      <c r="JEQ320" s="181"/>
      <c r="JER320" s="182"/>
      <c r="JES320" s="134"/>
      <c r="JET320" s="135"/>
      <c r="JEU320" s="111"/>
      <c r="JEV320" s="178"/>
      <c r="JEW320" s="178"/>
      <c r="JEX320" s="178"/>
      <c r="JEY320" s="178"/>
      <c r="JEZ320" s="179"/>
      <c r="JFA320" s="73"/>
      <c r="JFB320" s="73"/>
      <c r="JFC320" s="180"/>
      <c r="JFD320" s="75"/>
      <c r="JFE320" s="76"/>
      <c r="JFF320" s="180"/>
      <c r="JFG320" s="180"/>
      <c r="JFH320" s="180"/>
      <c r="JFI320" s="75"/>
      <c r="JFJ320" s="76"/>
      <c r="JFK320" s="181"/>
      <c r="JFL320" s="181"/>
      <c r="JFM320" s="182"/>
      <c r="JFN320" s="134"/>
      <c r="JFO320" s="135"/>
      <c r="JFP320" s="111"/>
      <c r="JFQ320" s="178"/>
      <c r="JFR320" s="178"/>
      <c r="JFS320" s="178"/>
      <c r="JFT320" s="178"/>
      <c r="JFU320" s="179"/>
      <c r="JFV320" s="73"/>
      <c r="JFW320" s="73"/>
      <c r="JFX320" s="180"/>
      <c r="JFY320" s="75"/>
      <c r="JFZ320" s="76"/>
      <c r="JGA320" s="180"/>
      <c r="JGB320" s="180"/>
      <c r="JGC320" s="180"/>
      <c r="JGD320" s="75"/>
      <c r="JGE320" s="76"/>
      <c r="JGF320" s="181"/>
      <c r="JGG320" s="181"/>
      <c r="JGH320" s="182"/>
      <c r="JGI320" s="134"/>
      <c r="JGJ320" s="135"/>
      <c r="JGK320" s="111"/>
      <c r="JGL320" s="178"/>
      <c r="JGM320" s="178"/>
      <c r="JGN320" s="178"/>
      <c r="JGO320" s="178"/>
      <c r="JGP320" s="179"/>
      <c r="JGQ320" s="73"/>
      <c r="JGR320" s="73"/>
      <c r="JGS320" s="180"/>
      <c r="JGT320" s="75"/>
      <c r="JGU320" s="76"/>
      <c r="JGV320" s="180"/>
      <c r="JGW320" s="180"/>
      <c r="JGX320" s="180"/>
      <c r="JGY320" s="75"/>
      <c r="JGZ320" s="76"/>
      <c r="JHA320" s="181"/>
      <c r="JHB320" s="181"/>
      <c r="JHC320" s="182"/>
      <c r="JHD320" s="134"/>
      <c r="JHE320" s="135"/>
      <c r="JHF320" s="111"/>
      <c r="JHG320" s="178"/>
      <c r="JHH320" s="178"/>
      <c r="JHI320" s="178"/>
      <c r="JHJ320" s="178"/>
      <c r="JHK320" s="179"/>
      <c r="JHL320" s="73"/>
      <c r="JHM320" s="73"/>
      <c r="JHN320" s="180"/>
      <c r="JHO320" s="75"/>
      <c r="JHP320" s="76"/>
      <c r="JHQ320" s="180"/>
      <c r="JHR320" s="180"/>
      <c r="JHS320" s="180"/>
      <c r="JHT320" s="75"/>
      <c r="JHU320" s="76"/>
      <c r="JHV320" s="181"/>
      <c r="JHW320" s="181"/>
      <c r="JHX320" s="182"/>
      <c r="JHY320" s="134"/>
      <c r="JHZ320" s="135"/>
      <c r="JIA320" s="111"/>
      <c r="JIB320" s="178"/>
      <c r="JIC320" s="178"/>
      <c r="JID320" s="178"/>
      <c r="JIE320" s="178"/>
      <c r="JIF320" s="179"/>
      <c r="JIG320" s="73"/>
      <c r="JIH320" s="73"/>
      <c r="JII320" s="180"/>
      <c r="JIJ320" s="75"/>
      <c r="JIK320" s="76"/>
      <c r="JIL320" s="180"/>
      <c r="JIM320" s="180"/>
      <c r="JIN320" s="180"/>
      <c r="JIO320" s="75"/>
      <c r="JIP320" s="76"/>
      <c r="JIQ320" s="181"/>
      <c r="JIR320" s="181"/>
      <c r="JIS320" s="182"/>
      <c r="JIT320" s="134"/>
      <c r="JIU320" s="135"/>
      <c r="JIV320" s="111"/>
      <c r="JIW320" s="178"/>
      <c r="JIX320" s="178"/>
      <c r="JIY320" s="178"/>
      <c r="JIZ320" s="178"/>
      <c r="JJA320" s="179"/>
      <c r="JJB320" s="73"/>
      <c r="JJC320" s="73"/>
      <c r="JJD320" s="180"/>
      <c r="JJE320" s="75"/>
      <c r="JJF320" s="76"/>
      <c r="JJG320" s="180"/>
      <c r="JJH320" s="180"/>
      <c r="JJI320" s="180"/>
      <c r="JJJ320" s="75"/>
      <c r="JJK320" s="76"/>
      <c r="JJL320" s="181"/>
      <c r="JJM320" s="181"/>
      <c r="JJN320" s="182"/>
      <c r="JJO320" s="134"/>
      <c r="JJP320" s="135"/>
      <c r="JJQ320" s="111"/>
      <c r="JJR320" s="178"/>
      <c r="JJS320" s="178"/>
      <c r="JJT320" s="178"/>
      <c r="JJU320" s="178"/>
      <c r="JJV320" s="179"/>
      <c r="JJW320" s="73"/>
      <c r="JJX320" s="73"/>
      <c r="JJY320" s="180"/>
      <c r="JJZ320" s="75"/>
      <c r="JKA320" s="76"/>
      <c r="JKB320" s="180"/>
      <c r="JKC320" s="180"/>
      <c r="JKD320" s="180"/>
      <c r="JKE320" s="75"/>
      <c r="JKF320" s="76"/>
      <c r="JKG320" s="181"/>
      <c r="JKH320" s="181"/>
      <c r="JKI320" s="182"/>
      <c r="JKJ320" s="134"/>
      <c r="JKK320" s="135"/>
      <c r="JKL320" s="111"/>
      <c r="JKM320" s="178"/>
      <c r="JKN320" s="178"/>
      <c r="JKO320" s="178"/>
      <c r="JKP320" s="178"/>
      <c r="JKQ320" s="179"/>
      <c r="JKR320" s="73"/>
      <c r="JKS320" s="73"/>
      <c r="JKT320" s="180"/>
      <c r="JKU320" s="75"/>
      <c r="JKV320" s="76"/>
      <c r="JKW320" s="180"/>
      <c r="JKX320" s="180"/>
      <c r="JKY320" s="180"/>
      <c r="JKZ320" s="75"/>
      <c r="JLA320" s="76"/>
      <c r="JLB320" s="181"/>
      <c r="JLC320" s="181"/>
      <c r="JLD320" s="182"/>
      <c r="JLE320" s="134"/>
      <c r="JLF320" s="135"/>
      <c r="JLG320" s="111"/>
      <c r="JLH320" s="178"/>
      <c r="JLI320" s="178"/>
      <c r="JLJ320" s="178"/>
      <c r="JLK320" s="178"/>
      <c r="JLL320" s="179"/>
      <c r="JLM320" s="73"/>
      <c r="JLN320" s="73"/>
      <c r="JLO320" s="180"/>
      <c r="JLP320" s="75"/>
      <c r="JLQ320" s="76"/>
      <c r="JLR320" s="180"/>
      <c r="JLS320" s="180"/>
      <c r="JLT320" s="180"/>
      <c r="JLU320" s="75"/>
      <c r="JLV320" s="76"/>
      <c r="JLW320" s="181"/>
      <c r="JLX320" s="181"/>
      <c r="JLY320" s="182"/>
      <c r="JLZ320" s="134"/>
      <c r="JMA320" s="135"/>
      <c r="JMB320" s="111"/>
      <c r="JMC320" s="178"/>
      <c r="JMD320" s="178"/>
      <c r="JME320" s="178"/>
      <c r="JMF320" s="178"/>
      <c r="JMG320" s="179"/>
      <c r="JMH320" s="73"/>
      <c r="JMI320" s="73"/>
      <c r="JMJ320" s="180"/>
      <c r="JMK320" s="75"/>
      <c r="JML320" s="76"/>
      <c r="JMM320" s="180"/>
      <c r="JMN320" s="180"/>
      <c r="JMO320" s="180"/>
      <c r="JMP320" s="75"/>
      <c r="JMQ320" s="76"/>
      <c r="JMR320" s="181"/>
      <c r="JMS320" s="181"/>
      <c r="JMT320" s="182"/>
      <c r="JMU320" s="134"/>
      <c r="JMV320" s="135"/>
      <c r="JMW320" s="111"/>
      <c r="JMX320" s="178"/>
      <c r="JMY320" s="178"/>
      <c r="JMZ320" s="178"/>
      <c r="JNA320" s="178"/>
      <c r="JNB320" s="179"/>
      <c r="JNC320" s="73"/>
      <c r="JND320" s="73"/>
      <c r="JNE320" s="180"/>
      <c r="JNF320" s="75"/>
      <c r="JNG320" s="76"/>
      <c r="JNH320" s="180"/>
      <c r="JNI320" s="180"/>
      <c r="JNJ320" s="180"/>
      <c r="JNK320" s="75"/>
      <c r="JNL320" s="76"/>
      <c r="JNM320" s="181"/>
      <c r="JNN320" s="181"/>
      <c r="JNO320" s="182"/>
      <c r="JNP320" s="134"/>
      <c r="JNQ320" s="135"/>
      <c r="JNR320" s="111"/>
      <c r="JNS320" s="178"/>
      <c r="JNT320" s="178"/>
      <c r="JNU320" s="178"/>
      <c r="JNV320" s="178"/>
      <c r="JNW320" s="179"/>
      <c r="JNX320" s="73"/>
      <c r="JNY320" s="73"/>
      <c r="JNZ320" s="180"/>
      <c r="JOA320" s="75"/>
      <c r="JOB320" s="76"/>
      <c r="JOC320" s="180"/>
      <c r="JOD320" s="180"/>
      <c r="JOE320" s="180"/>
      <c r="JOF320" s="75"/>
      <c r="JOG320" s="76"/>
      <c r="JOH320" s="181"/>
      <c r="JOI320" s="181"/>
      <c r="JOJ320" s="182"/>
      <c r="JOK320" s="134"/>
      <c r="JOL320" s="135"/>
      <c r="JOM320" s="111"/>
      <c r="JON320" s="178"/>
      <c r="JOO320" s="178"/>
      <c r="JOP320" s="178"/>
      <c r="JOQ320" s="178"/>
      <c r="JOR320" s="179"/>
      <c r="JOS320" s="73"/>
      <c r="JOT320" s="73"/>
      <c r="JOU320" s="180"/>
      <c r="JOV320" s="75"/>
      <c r="JOW320" s="76"/>
      <c r="JOX320" s="180"/>
      <c r="JOY320" s="180"/>
      <c r="JOZ320" s="180"/>
      <c r="JPA320" s="75"/>
      <c r="JPB320" s="76"/>
      <c r="JPC320" s="181"/>
      <c r="JPD320" s="181"/>
      <c r="JPE320" s="182"/>
      <c r="JPF320" s="134"/>
      <c r="JPG320" s="135"/>
      <c r="JPH320" s="111"/>
      <c r="JPI320" s="178"/>
      <c r="JPJ320" s="178"/>
      <c r="JPK320" s="178"/>
      <c r="JPL320" s="178"/>
      <c r="JPM320" s="179"/>
      <c r="JPN320" s="73"/>
      <c r="JPO320" s="73"/>
      <c r="JPP320" s="180"/>
      <c r="JPQ320" s="75"/>
      <c r="JPR320" s="76"/>
      <c r="JPS320" s="180"/>
      <c r="JPT320" s="180"/>
      <c r="JPU320" s="180"/>
      <c r="JPV320" s="75"/>
      <c r="JPW320" s="76"/>
      <c r="JPX320" s="181"/>
      <c r="JPY320" s="181"/>
      <c r="JPZ320" s="182"/>
      <c r="JQA320" s="134"/>
      <c r="JQB320" s="135"/>
      <c r="JQC320" s="111"/>
      <c r="JQD320" s="178"/>
      <c r="JQE320" s="178"/>
      <c r="JQF320" s="178"/>
      <c r="JQG320" s="178"/>
      <c r="JQH320" s="179"/>
      <c r="JQI320" s="73"/>
      <c r="JQJ320" s="73"/>
      <c r="JQK320" s="180"/>
      <c r="JQL320" s="75"/>
      <c r="JQM320" s="76"/>
      <c r="JQN320" s="180"/>
      <c r="JQO320" s="180"/>
      <c r="JQP320" s="180"/>
      <c r="JQQ320" s="75"/>
      <c r="JQR320" s="76"/>
      <c r="JQS320" s="181"/>
      <c r="JQT320" s="181"/>
      <c r="JQU320" s="182"/>
      <c r="JQV320" s="134"/>
      <c r="JQW320" s="135"/>
      <c r="JQX320" s="111"/>
      <c r="JQY320" s="178"/>
      <c r="JQZ320" s="178"/>
      <c r="JRA320" s="178"/>
      <c r="JRB320" s="178"/>
      <c r="JRC320" s="179"/>
      <c r="JRD320" s="73"/>
      <c r="JRE320" s="73"/>
      <c r="JRF320" s="180"/>
      <c r="JRG320" s="75"/>
      <c r="JRH320" s="76"/>
      <c r="JRI320" s="180"/>
      <c r="JRJ320" s="180"/>
      <c r="JRK320" s="180"/>
      <c r="JRL320" s="75"/>
      <c r="JRM320" s="76"/>
      <c r="JRN320" s="181"/>
      <c r="JRO320" s="181"/>
      <c r="JRP320" s="182"/>
      <c r="JRQ320" s="134"/>
      <c r="JRR320" s="135"/>
      <c r="JRS320" s="111"/>
      <c r="JRT320" s="178"/>
      <c r="JRU320" s="178"/>
      <c r="JRV320" s="178"/>
      <c r="JRW320" s="178"/>
      <c r="JRX320" s="179"/>
      <c r="JRY320" s="73"/>
      <c r="JRZ320" s="73"/>
      <c r="JSA320" s="180"/>
      <c r="JSB320" s="75"/>
      <c r="JSC320" s="76"/>
      <c r="JSD320" s="180"/>
      <c r="JSE320" s="180"/>
      <c r="JSF320" s="180"/>
      <c r="JSG320" s="75"/>
      <c r="JSH320" s="76"/>
      <c r="JSI320" s="181"/>
      <c r="JSJ320" s="181"/>
      <c r="JSK320" s="182"/>
      <c r="JSL320" s="134"/>
      <c r="JSM320" s="135"/>
      <c r="JSN320" s="111"/>
      <c r="JSO320" s="178"/>
      <c r="JSP320" s="178"/>
      <c r="JSQ320" s="178"/>
      <c r="JSR320" s="178"/>
      <c r="JSS320" s="179"/>
      <c r="JST320" s="73"/>
      <c r="JSU320" s="73"/>
      <c r="JSV320" s="180"/>
      <c r="JSW320" s="75"/>
      <c r="JSX320" s="76"/>
      <c r="JSY320" s="180"/>
      <c r="JSZ320" s="180"/>
      <c r="JTA320" s="180"/>
      <c r="JTB320" s="75"/>
      <c r="JTC320" s="76"/>
      <c r="JTD320" s="181"/>
      <c r="JTE320" s="181"/>
      <c r="JTF320" s="182"/>
      <c r="JTG320" s="134"/>
      <c r="JTH320" s="135"/>
      <c r="JTI320" s="111"/>
      <c r="JTJ320" s="178"/>
      <c r="JTK320" s="178"/>
      <c r="JTL320" s="178"/>
      <c r="JTM320" s="178"/>
      <c r="JTN320" s="179"/>
      <c r="JTO320" s="73"/>
      <c r="JTP320" s="73"/>
      <c r="JTQ320" s="180"/>
      <c r="JTR320" s="75"/>
      <c r="JTS320" s="76"/>
      <c r="JTT320" s="180"/>
      <c r="JTU320" s="180"/>
      <c r="JTV320" s="180"/>
      <c r="JTW320" s="75"/>
      <c r="JTX320" s="76"/>
      <c r="JTY320" s="181"/>
      <c r="JTZ320" s="181"/>
      <c r="JUA320" s="182"/>
      <c r="JUB320" s="134"/>
      <c r="JUC320" s="135"/>
      <c r="JUD320" s="111"/>
      <c r="JUE320" s="178"/>
      <c r="JUF320" s="178"/>
      <c r="JUG320" s="178"/>
      <c r="JUH320" s="178"/>
      <c r="JUI320" s="179"/>
      <c r="JUJ320" s="73"/>
      <c r="JUK320" s="73"/>
      <c r="JUL320" s="180"/>
      <c r="JUM320" s="75"/>
      <c r="JUN320" s="76"/>
      <c r="JUO320" s="180"/>
      <c r="JUP320" s="180"/>
      <c r="JUQ320" s="180"/>
      <c r="JUR320" s="75"/>
      <c r="JUS320" s="76"/>
      <c r="JUT320" s="181"/>
      <c r="JUU320" s="181"/>
      <c r="JUV320" s="182"/>
      <c r="JUW320" s="134"/>
      <c r="JUX320" s="135"/>
      <c r="JUY320" s="111"/>
      <c r="JUZ320" s="178"/>
      <c r="JVA320" s="178"/>
      <c r="JVB320" s="178"/>
      <c r="JVC320" s="178"/>
      <c r="JVD320" s="179"/>
      <c r="JVE320" s="73"/>
      <c r="JVF320" s="73"/>
      <c r="JVG320" s="180"/>
      <c r="JVH320" s="75"/>
      <c r="JVI320" s="76"/>
      <c r="JVJ320" s="180"/>
      <c r="JVK320" s="180"/>
      <c r="JVL320" s="180"/>
      <c r="JVM320" s="75"/>
      <c r="JVN320" s="76"/>
      <c r="JVO320" s="181"/>
      <c r="JVP320" s="181"/>
      <c r="JVQ320" s="182"/>
      <c r="JVR320" s="134"/>
      <c r="JVS320" s="135"/>
      <c r="JVT320" s="111"/>
      <c r="JVU320" s="178"/>
      <c r="JVV320" s="178"/>
      <c r="JVW320" s="178"/>
      <c r="JVX320" s="178"/>
      <c r="JVY320" s="179"/>
      <c r="JVZ320" s="73"/>
      <c r="JWA320" s="73"/>
      <c r="JWB320" s="180"/>
      <c r="JWC320" s="75"/>
      <c r="JWD320" s="76"/>
      <c r="JWE320" s="180"/>
      <c r="JWF320" s="180"/>
      <c r="JWG320" s="180"/>
      <c r="JWH320" s="75"/>
      <c r="JWI320" s="76"/>
      <c r="JWJ320" s="181"/>
      <c r="JWK320" s="181"/>
      <c r="JWL320" s="182"/>
      <c r="JWM320" s="134"/>
      <c r="JWN320" s="135"/>
      <c r="JWO320" s="111"/>
      <c r="JWP320" s="178"/>
      <c r="JWQ320" s="178"/>
      <c r="JWR320" s="178"/>
      <c r="JWS320" s="178"/>
      <c r="JWT320" s="179"/>
      <c r="JWU320" s="73"/>
      <c r="JWV320" s="73"/>
      <c r="JWW320" s="180"/>
      <c r="JWX320" s="75"/>
      <c r="JWY320" s="76"/>
      <c r="JWZ320" s="180"/>
      <c r="JXA320" s="180"/>
      <c r="JXB320" s="180"/>
      <c r="JXC320" s="75"/>
      <c r="JXD320" s="76"/>
      <c r="JXE320" s="181"/>
      <c r="JXF320" s="181"/>
      <c r="JXG320" s="182"/>
      <c r="JXH320" s="134"/>
      <c r="JXI320" s="135"/>
      <c r="JXJ320" s="111"/>
      <c r="JXK320" s="178"/>
      <c r="JXL320" s="178"/>
      <c r="JXM320" s="178"/>
      <c r="JXN320" s="178"/>
      <c r="JXO320" s="179"/>
      <c r="JXP320" s="73"/>
      <c r="JXQ320" s="73"/>
      <c r="JXR320" s="180"/>
      <c r="JXS320" s="75"/>
      <c r="JXT320" s="76"/>
      <c r="JXU320" s="180"/>
      <c r="JXV320" s="180"/>
      <c r="JXW320" s="180"/>
      <c r="JXX320" s="75"/>
      <c r="JXY320" s="76"/>
      <c r="JXZ320" s="181"/>
      <c r="JYA320" s="181"/>
      <c r="JYB320" s="182"/>
      <c r="JYC320" s="134"/>
      <c r="JYD320" s="135"/>
      <c r="JYE320" s="111"/>
      <c r="JYF320" s="178"/>
      <c r="JYG320" s="178"/>
      <c r="JYH320" s="178"/>
      <c r="JYI320" s="178"/>
      <c r="JYJ320" s="179"/>
      <c r="JYK320" s="73"/>
      <c r="JYL320" s="73"/>
      <c r="JYM320" s="180"/>
      <c r="JYN320" s="75"/>
      <c r="JYO320" s="76"/>
      <c r="JYP320" s="180"/>
      <c r="JYQ320" s="180"/>
      <c r="JYR320" s="180"/>
      <c r="JYS320" s="75"/>
      <c r="JYT320" s="76"/>
      <c r="JYU320" s="181"/>
      <c r="JYV320" s="181"/>
      <c r="JYW320" s="182"/>
      <c r="JYX320" s="134"/>
      <c r="JYY320" s="135"/>
      <c r="JYZ320" s="111"/>
      <c r="JZA320" s="178"/>
      <c r="JZB320" s="178"/>
      <c r="JZC320" s="178"/>
      <c r="JZD320" s="178"/>
      <c r="JZE320" s="179"/>
      <c r="JZF320" s="73"/>
      <c r="JZG320" s="73"/>
      <c r="JZH320" s="180"/>
      <c r="JZI320" s="75"/>
      <c r="JZJ320" s="76"/>
      <c r="JZK320" s="180"/>
      <c r="JZL320" s="180"/>
      <c r="JZM320" s="180"/>
      <c r="JZN320" s="75"/>
      <c r="JZO320" s="76"/>
      <c r="JZP320" s="181"/>
      <c r="JZQ320" s="181"/>
      <c r="JZR320" s="182"/>
      <c r="JZS320" s="134"/>
      <c r="JZT320" s="135"/>
      <c r="JZU320" s="111"/>
      <c r="JZV320" s="178"/>
      <c r="JZW320" s="178"/>
      <c r="JZX320" s="178"/>
      <c r="JZY320" s="178"/>
      <c r="JZZ320" s="179"/>
      <c r="KAA320" s="73"/>
      <c r="KAB320" s="73"/>
      <c r="KAC320" s="180"/>
      <c r="KAD320" s="75"/>
      <c r="KAE320" s="76"/>
      <c r="KAF320" s="180"/>
      <c r="KAG320" s="180"/>
      <c r="KAH320" s="180"/>
      <c r="KAI320" s="75"/>
      <c r="KAJ320" s="76"/>
      <c r="KAK320" s="181"/>
      <c r="KAL320" s="181"/>
      <c r="KAM320" s="182"/>
      <c r="KAN320" s="134"/>
      <c r="KAO320" s="135"/>
      <c r="KAP320" s="111"/>
      <c r="KAQ320" s="178"/>
      <c r="KAR320" s="178"/>
      <c r="KAS320" s="178"/>
      <c r="KAT320" s="178"/>
      <c r="KAU320" s="179"/>
      <c r="KAV320" s="73"/>
      <c r="KAW320" s="73"/>
      <c r="KAX320" s="180"/>
      <c r="KAY320" s="75"/>
      <c r="KAZ320" s="76"/>
      <c r="KBA320" s="180"/>
      <c r="KBB320" s="180"/>
      <c r="KBC320" s="180"/>
      <c r="KBD320" s="75"/>
      <c r="KBE320" s="76"/>
      <c r="KBF320" s="181"/>
      <c r="KBG320" s="181"/>
      <c r="KBH320" s="182"/>
      <c r="KBI320" s="134"/>
      <c r="KBJ320" s="135"/>
      <c r="KBK320" s="111"/>
      <c r="KBL320" s="178"/>
      <c r="KBM320" s="178"/>
      <c r="KBN320" s="178"/>
      <c r="KBO320" s="178"/>
      <c r="KBP320" s="179"/>
      <c r="KBQ320" s="73"/>
      <c r="KBR320" s="73"/>
      <c r="KBS320" s="180"/>
      <c r="KBT320" s="75"/>
      <c r="KBU320" s="76"/>
      <c r="KBV320" s="180"/>
      <c r="KBW320" s="180"/>
      <c r="KBX320" s="180"/>
      <c r="KBY320" s="75"/>
      <c r="KBZ320" s="76"/>
      <c r="KCA320" s="181"/>
      <c r="KCB320" s="181"/>
      <c r="KCC320" s="182"/>
      <c r="KCD320" s="134"/>
      <c r="KCE320" s="135"/>
      <c r="KCF320" s="111"/>
      <c r="KCG320" s="178"/>
      <c r="KCH320" s="178"/>
      <c r="KCI320" s="178"/>
      <c r="KCJ320" s="178"/>
      <c r="KCK320" s="179"/>
      <c r="KCL320" s="73"/>
      <c r="KCM320" s="73"/>
      <c r="KCN320" s="180"/>
      <c r="KCO320" s="75"/>
      <c r="KCP320" s="76"/>
      <c r="KCQ320" s="180"/>
      <c r="KCR320" s="180"/>
      <c r="KCS320" s="180"/>
      <c r="KCT320" s="75"/>
      <c r="KCU320" s="76"/>
      <c r="KCV320" s="181"/>
      <c r="KCW320" s="181"/>
      <c r="KCX320" s="182"/>
      <c r="KCY320" s="134"/>
      <c r="KCZ320" s="135"/>
      <c r="KDA320" s="111"/>
      <c r="KDB320" s="178"/>
      <c r="KDC320" s="178"/>
      <c r="KDD320" s="178"/>
      <c r="KDE320" s="178"/>
      <c r="KDF320" s="179"/>
      <c r="KDG320" s="73"/>
      <c r="KDH320" s="73"/>
      <c r="KDI320" s="180"/>
      <c r="KDJ320" s="75"/>
      <c r="KDK320" s="76"/>
      <c r="KDL320" s="180"/>
      <c r="KDM320" s="180"/>
      <c r="KDN320" s="180"/>
      <c r="KDO320" s="75"/>
      <c r="KDP320" s="76"/>
      <c r="KDQ320" s="181"/>
      <c r="KDR320" s="181"/>
      <c r="KDS320" s="182"/>
      <c r="KDT320" s="134"/>
      <c r="KDU320" s="135"/>
      <c r="KDV320" s="111"/>
      <c r="KDW320" s="178"/>
      <c r="KDX320" s="178"/>
      <c r="KDY320" s="178"/>
      <c r="KDZ320" s="178"/>
      <c r="KEA320" s="179"/>
      <c r="KEB320" s="73"/>
      <c r="KEC320" s="73"/>
      <c r="KED320" s="180"/>
      <c r="KEE320" s="75"/>
      <c r="KEF320" s="76"/>
      <c r="KEG320" s="180"/>
      <c r="KEH320" s="180"/>
      <c r="KEI320" s="180"/>
      <c r="KEJ320" s="75"/>
      <c r="KEK320" s="76"/>
      <c r="KEL320" s="181"/>
      <c r="KEM320" s="181"/>
      <c r="KEN320" s="182"/>
      <c r="KEO320" s="134"/>
      <c r="KEP320" s="135"/>
      <c r="KEQ320" s="111"/>
      <c r="KER320" s="178"/>
      <c r="KES320" s="178"/>
      <c r="KET320" s="178"/>
      <c r="KEU320" s="178"/>
      <c r="KEV320" s="179"/>
      <c r="KEW320" s="73"/>
      <c r="KEX320" s="73"/>
      <c r="KEY320" s="180"/>
      <c r="KEZ320" s="75"/>
      <c r="KFA320" s="76"/>
      <c r="KFB320" s="180"/>
      <c r="KFC320" s="180"/>
      <c r="KFD320" s="180"/>
      <c r="KFE320" s="75"/>
      <c r="KFF320" s="76"/>
      <c r="KFG320" s="181"/>
      <c r="KFH320" s="181"/>
      <c r="KFI320" s="182"/>
      <c r="KFJ320" s="134"/>
      <c r="KFK320" s="135"/>
      <c r="KFL320" s="111"/>
      <c r="KFM320" s="178"/>
      <c r="KFN320" s="178"/>
      <c r="KFO320" s="178"/>
      <c r="KFP320" s="178"/>
      <c r="KFQ320" s="179"/>
      <c r="KFR320" s="73"/>
      <c r="KFS320" s="73"/>
      <c r="KFT320" s="180"/>
      <c r="KFU320" s="75"/>
      <c r="KFV320" s="76"/>
      <c r="KFW320" s="180"/>
      <c r="KFX320" s="180"/>
      <c r="KFY320" s="180"/>
      <c r="KFZ320" s="75"/>
      <c r="KGA320" s="76"/>
      <c r="KGB320" s="181"/>
      <c r="KGC320" s="181"/>
      <c r="KGD320" s="182"/>
      <c r="KGE320" s="134"/>
      <c r="KGF320" s="135"/>
      <c r="KGG320" s="111"/>
      <c r="KGH320" s="178"/>
      <c r="KGI320" s="178"/>
      <c r="KGJ320" s="178"/>
      <c r="KGK320" s="178"/>
      <c r="KGL320" s="179"/>
      <c r="KGM320" s="73"/>
      <c r="KGN320" s="73"/>
      <c r="KGO320" s="180"/>
      <c r="KGP320" s="75"/>
      <c r="KGQ320" s="76"/>
      <c r="KGR320" s="180"/>
      <c r="KGS320" s="180"/>
      <c r="KGT320" s="180"/>
      <c r="KGU320" s="75"/>
      <c r="KGV320" s="76"/>
      <c r="KGW320" s="181"/>
      <c r="KGX320" s="181"/>
      <c r="KGY320" s="182"/>
      <c r="KGZ320" s="134"/>
      <c r="KHA320" s="135"/>
      <c r="KHB320" s="111"/>
      <c r="KHC320" s="178"/>
      <c r="KHD320" s="178"/>
      <c r="KHE320" s="178"/>
      <c r="KHF320" s="178"/>
      <c r="KHG320" s="179"/>
      <c r="KHH320" s="73"/>
      <c r="KHI320" s="73"/>
      <c r="KHJ320" s="180"/>
      <c r="KHK320" s="75"/>
      <c r="KHL320" s="76"/>
      <c r="KHM320" s="180"/>
      <c r="KHN320" s="180"/>
      <c r="KHO320" s="180"/>
      <c r="KHP320" s="75"/>
      <c r="KHQ320" s="76"/>
      <c r="KHR320" s="181"/>
      <c r="KHS320" s="181"/>
      <c r="KHT320" s="182"/>
      <c r="KHU320" s="134"/>
      <c r="KHV320" s="135"/>
      <c r="KHW320" s="111"/>
      <c r="KHX320" s="178"/>
      <c r="KHY320" s="178"/>
      <c r="KHZ320" s="178"/>
      <c r="KIA320" s="178"/>
      <c r="KIB320" s="179"/>
      <c r="KIC320" s="73"/>
      <c r="KID320" s="73"/>
      <c r="KIE320" s="180"/>
      <c r="KIF320" s="75"/>
      <c r="KIG320" s="76"/>
      <c r="KIH320" s="180"/>
      <c r="KII320" s="180"/>
      <c r="KIJ320" s="180"/>
      <c r="KIK320" s="75"/>
      <c r="KIL320" s="76"/>
      <c r="KIM320" s="181"/>
      <c r="KIN320" s="181"/>
      <c r="KIO320" s="182"/>
      <c r="KIP320" s="134"/>
      <c r="KIQ320" s="135"/>
      <c r="KIR320" s="111"/>
      <c r="KIS320" s="178"/>
      <c r="KIT320" s="178"/>
      <c r="KIU320" s="178"/>
      <c r="KIV320" s="178"/>
      <c r="KIW320" s="179"/>
      <c r="KIX320" s="73"/>
      <c r="KIY320" s="73"/>
      <c r="KIZ320" s="180"/>
      <c r="KJA320" s="75"/>
      <c r="KJB320" s="76"/>
      <c r="KJC320" s="180"/>
      <c r="KJD320" s="180"/>
      <c r="KJE320" s="180"/>
      <c r="KJF320" s="75"/>
      <c r="KJG320" s="76"/>
      <c r="KJH320" s="181"/>
      <c r="KJI320" s="181"/>
      <c r="KJJ320" s="182"/>
      <c r="KJK320" s="134"/>
      <c r="KJL320" s="135"/>
      <c r="KJM320" s="111"/>
      <c r="KJN320" s="178"/>
      <c r="KJO320" s="178"/>
      <c r="KJP320" s="178"/>
      <c r="KJQ320" s="178"/>
      <c r="KJR320" s="179"/>
      <c r="KJS320" s="73"/>
      <c r="KJT320" s="73"/>
      <c r="KJU320" s="180"/>
      <c r="KJV320" s="75"/>
      <c r="KJW320" s="76"/>
      <c r="KJX320" s="180"/>
      <c r="KJY320" s="180"/>
      <c r="KJZ320" s="180"/>
      <c r="KKA320" s="75"/>
      <c r="KKB320" s="76"/>
      <c r="KKC320" s="181"/>
      <c r="KKD320" s="181"/>
      <c r="KKE320" s="182"/>
      <c r="KKF320" s="134"/>
      <c r="KKG320" s="135"/>
      <c r="KKH320" s="111"/>
      <c r="KKI320" s="178"/>
      <c r="KKJ320" s="178"/>
      <c r="KKK320" s="178"/>
      <c r="KKL320" s="178"/>
      <c r="KKM320" s="179"/>
      <c r="KKN320" s="73"/>
      <c r="KKO320" s="73"/>
      <c r="KKP320" s="180"/>
      <c r="KKQ320" s="75"/>
      <c r="KKR320" s="76"/>
      <c r="KKS320" s="180"/>
      <c r="KKT320" s="180"/>
      <c r="KKU320" s="180"/>
      <c r="KKV320" s="75"/>
      <c r="KKW320" s="76"/>
      <c r="KKX320" s="181"/>
      <c r="KKY320" s="181"/>
      <c r="KKZ320" s="182"/>
      <c r="KLA320" s="134"/>
      <c r="KLB320" s="135"/>
      <c r="KLC320" s="111"/>
      <c r="KLD320" s="178"/>
      <c r="KLE320" s="178"/>
      <c r="KLF320" s="178"/>
      <c r="KLG320" s="178"/>
      <c r="KLH320" s="179"/>
      <c r="KLI320" s="73"/>
      <c r="KLJ320" s="73"/>
      <c r="KLK320" s="180"/>
      <c r="KLL320" s="75"/>
      <c r="KLM320" s="76"/>
      <c r="KLN320" s="180"/>
      <c r="KLO320" s="180"/>
      <c r="KLP320" s="180"/>
      <c r="KLQ320" s="75"/>
      <c r="KLR320" s="76"/>
      <c r="KLS320" s="181"/>
      <c r="KLT320" s="181"/>
      <c r="KLU320" s="182"/>
      <c r="KLV320" s="134"/>
      <c r="KLW320" s="135"/>
      <c r="KLX320" s="111"/>
      <c r="KLY320" s="178"/>
      <c r="KLZ320" s="178"/>
      <c r="KMA320" s="178"/>
      <c r="KMB320" s="178"/>
      <c r="KMC320" s="179"/>
      <c r="KMD320" s="73"/>
      <c r="KME320" s="73"/>
      <c r="KMF320" s="180"/>
      <c r="KMG320" s="75"/>
      <c r="KMH320" s="76"/>
      <c r="KMI320" s="180"/>
      <c r="KMJ320" s="180"/>
      <c r="KMK320" s="180"/>
      <c r="KML320" s="75"/>
      <c r="KMM320" s="76"/>
      <c r="KMN320" s="181"/>
      <c r="KMO320" s="181"/>
      <c r="KMP320" s="182"/>
      <c r="KMQ320" s="134"/>
      <c r="KMR320" s="135"/>
      <c r="KMS320" s="111"/>
      <c r="KMT320" s="178"/>
      <c r="KMU320" s="178"/>
      <c r="KMV320" s="178"/>
      <c r="KMW320" s="178"/>
      <c r="KMX320" s="179"/>
      <c r="KMY320" s="73"/>
      <c r="KMZ320" s="73"/>
      <c r="KNA320" s="180"/>
      <c r="KNB320" s="75"/>
      <c r="KNC320" s="76"/>
      <c r="KND320" s="180"/>
      <c r="KNE320" s="180"/>
      <c r="KNF320" s="180"/>
      <c r="KNG320" s="75"/>
      <c r="KNH320" s="76"/>
      <c r="KNI320" s="181"/>
      <c r="KNJ320" s="181"/>
      <c r="KNK320" s="182"/>
      <c r="KNL320" s="134"/>
      <c r="KNM320" s="135"/>
      <c r="KNN320" s="111"/>
      <c r="KNO320" s="178"/>
      <c r="KNP320" s="178"/>
      <c r="KNQ320" s="178"/>
      <c r="KNR320" s="178"/>
      <c r="KNS320" s="179"/>
      <c r="KNT320" s="73"/>
      <c r="KNU320" s="73"/>
      <c r="KNV320" s="180"/>
      <c r="KNW320" s="75"/>
      <c r="KNX320" s="76"/>
      <c r="KNY320" s="180"/>
      <c r="KNZ320" s="180"/>
      <c r="KOA320" s="180"/>
      <c r="KOB320" s="75"/>
      <c r="KOC320" s="76"/>
      <c r="KOD320" s="181"/>
      <c r="KOE320" s="181"/>
      <c r="KOF320" s="182"/>
      <c r="KOG320" s="134"/>
      <c r="KOH320" s="135"/>
      <c r="KOI320" s="111"/>
      <c r="KOJ320" s="178"/>
      <c r="KOK320" s="178"/>
      <c r="KOL320" s="178"/>
      <c r="KOM320" s="178"/>
      <c r="KON320" s="179"/>
      <c r="KOO320" s="73"/>
      <c r="KOP320" s="73"/>
      <c r="KOQ320" s="180"/>
      <c r="KOR320" s="75"/>
      <c r="KOS320" s="76"/>
      <c r="KOT320" s="180"/>
      <c r="KOU320" s="180"/>
      <c r="KOV320" s="180"/>
      <c r="KOW320" s="75"/>
      <c r="KOX320" s="76"/>
      <c r="KOY320" s="181"/>
      <c r="KOZ320" s="181"/>
      <c r="KPA320" s="182"/>
      <c r="KPB320" s="134"/>
      <c r="KPC320" s="135"/>
      <c r="KPD320" s="111"/>
      <c r="KPE320" s="178"/>
      <c r="KPF320" s="178"/>
      <c r="KPG320" s="178"/>
      <c r="KPH320" s="178"/>
      <c r="KPI320" s="179"/>
      <c r="KPJ320" s="73"/>
      <c r="KPK320" s="73"/>
      <c r="KPL320" s="180"/>
      <c r="KPM320" s="75"/>
      <c r="KPN320" s="76"/>
      <c r="KPO320" s="180"/>
      <c r="KPP320" s="180"/>
      <c r="KPQ320" s="180"/>
      <c r="KPR320" s="75"/>
      <c r="KPS320" s="76"/>
      <c r="KPT320" s="181"/>
      <c r="KPU320" s="181"/>
      <c r="KPV320" s="182"/>
      <c r="KPW320" s="134"/>
      <c r="KPX320" s="135"/>
      <c r="KPY320" s="111"/>
      <c r="KPZ320" s="178"/>
      <c r="KQA320" s="178"/>
      <c r="KQB320" s="178"/>
      <c r="KQC320" s="178"/>
      <c r="KQD320" s="179"/>
      <c r="KQE320" s="73"/>
      <c r="KQF320" s="73"/>
      <c r="KQG320" s="180"/>
      <c r="KQH320" s="75"/>
      <c r="KQI320" s="76"/>
      <c r="KQJ320" s="180"/>
      <c r="KQK320" s="180"/>
      <c r="KQL320" s="180"/>
      <c r="KQM320" s="75"/>
      <c r="KQN320" s="76"/>
      <c r="KQO320" s="181"/>
      <c r="KQP320" s="181"/>
      <c r="KQQ320" s="182"/>
      <c r="KQR320" s="134"/>
      <c r="KQS320" s="135"/>
      <c r="KQT320" s="111"/>
      <c r="KQU320" s="178"/>
      <c r="KQV320" s="178"/>
      <c r="KQW320" s="178"/>
      <c r="KQX320" s="178"/>
      <c r="KQY320" s="179"/>
      <c r="KQZ320" s="73"/>
      <c r="KRA320" s="73"/>
      <c r="KRB320" s="180"/>
      <c r="KRC320" s="75"/>
      <c r="KRD320" s="76"/>
      <c r="KRE320" s="180"/>
      <c r="KRF320" s="180"/>
      <c r="KRG320" s="180"/>
      <c r="KRH320" s="75"/>
      <c r="KRI320" s="76"/>
      <c r="KRJ320" s="181"/>
      <c r="KRK320" s="181"/>
      <c r="KRL320" s="182"/>
      <c r="KRM320" s="134"/>
      <c r="KRN320" s="135"/>
      <c r="KRO320" s="111"/>
      <c r="KRP320" s="178"/>
      <c r="KRQ320" s="178"/>
      <c r="KRR320" s="178"/>
      <c r="KRS320" s="178"/>
      <c r="KRT320" s="179"/>
      <c r="KRU320" s="73"/>
      <c r="KRV320" s="73"/>
      <c r="KRW320" s="180"/>
      <c r="KRX320" s="75"/>
      <c r="KRY320" s="76"/>
      <c r="KRZ320" s="180"/>
      <c r="KSA320" s="180"/>
      <c r="KSB320" s="180"/>
      <c r="KSC320" s="75"/>
      <c r="KSD320" s="76"/>
      <c r="KSE320" s="181"/>
      <c r="KSF320" s="181"/>
      <c r="KSG320" s="182"/>
      <c r="KSH320" s="134"/>
      <c r="KSI320" s="135"/>
      <c r="KSJ320" s="111"/>
      <c r="KSK320" s="178"/>
      <c r="KSL320" s="178"/>
      <c r="KSM320" s="178"/>
      <c r="KSN320" s="178"/>
      <c r="KSO320" s="179"/>
      <c r="KSP320" s="73"/>
      <c r="KSQ320" s="73"/>
      <c r="KSR320" s="180"/>
      <c r="KSS320" s="75"/>
      <c r="KST320" s="76"/>
      <c r="KSU320" s="180"/>
      <c r="KSV320" s="180"/>
      <c r="KSW320" s="180"/>
      <c r="KSX320" s="75"/>
      <c r="KSY320" s="76"/>
      <c r="KSZ320" s="181"/>
      <c r="KTA320" s="181"/>
      <c r="KTB320" s="182"/>
      <c r="KTC320" s="134"/>
      <c r="KTD320" s="135"/>
      <c r="KTE320" s="111"/>
      <c r="KTF320" s="178"/>
      <c r="KTG320" s="178"/>
      <c r="KTH320" s="178"/>
      <c r="KTI320" s="178"/>
      <c r="KTJ320" s="179"/>
      <c r="KTK320" s="73"/>
      <c r="KTL320" s="73"/>
      <c r="KTM320" s="180"/>
      <c r="KTN320" s="75"/>
      <c r="KTO320" s="76"/>
      <c r="KTP320" s="180"/>
      <c r="KTQ320" s="180"/>
      <c r="KTR320" s="180"/>
      <c r="KTS320" s="75"/>
      <c r="KTT320" s="76"/>
      <c r="KTU320" s="181"/>
      <c r="KTV320" s="181"/>
      <c r="KTW320" s="182"/>
      <c r="KTX320" s="134"/>
      <c r="KTY320" s="135"/>
      <c r="KTZ320" s="111"/>
      <c r="KUA320" s="178"/>
      <c r="KUB320" s="178"/>
      <c r="KUC320" s="178"/>
      <c r="KUD320" s="178"/>
      <c r="KUE320" s="179"/>
      <c r="KUF320" s="73"/>
      <c r="KUG320" s="73"/>
      <c r="KUH320" s="180"/>
      <c r="KUI320" s="75"/>
      <c r="KUJ320" s="76"/>
      <c r="KUK320" s="180"/>
      <c r="KUL320" s="180"/>
      <c r="KUM320" s="180"/>
      <c r="KUN320" s="75"/>
      <c r="KUO320" s="76"/>
      <c r="KUP320" s="181"/>
      <c r="KUQ320" s="181"/>
      <c r="KUR320" s="182"/>
      <c r="KUS320" s="134"/>
      <c r="KUT320" s="135"/>
      <c r="KUU320" s="111"/>
      <c r="KUV320" s="178"/>
      <c r="KUW320" s="178"/>
      <c r="KUX320" s="178"/>
      <c r="KUY320" s="178"/>
      <c r="KUZ320" s="179"/>
      <c r="KVA320" s="73"/>
      <c r="KVB320" s="73"/>
      <c r="KVC320" s="180"/>
      <c r="KVD320" s="75"/>
      <c r="KVE320" s="76"/>
      <c r="KVF320" s="180"/>
      <c r="KVG320" s="180"/>
      <c r="KVH320" s="180"/>
      <c r="KVI320" s="75"/>
      <c r="KVJ320" s="76"/>
      <c r="KVK320" s="181"/>
      <c r="KVL320" s="181"/>
      <c r="KVM320" s="182"/>
      <c r="KVN320" s="134"/>
      <c r="KVO320" s="135"/>
      <c r="KVP320" s="111"/>
      <c r="KVQ320" s="178"/>
      <c r="KVR320" s="178"/>
      <c r="KVS320" s="178"/>
      <c r="KVT320" s="178"/>
      <c r="KVU320" s="179"/>
      <c r="KVV320" s="73"/>
      <c r="KVW320" s="73"/>
      <c r="KVX320" s="180"/>
      <c r="KVY320" s="75"/>
      <c r="KVZ320" s="76"/>
      <c r="KWA320" s="180"/>
      <c r="KWB320" s="180"/>
      <c r="KWC320" s="180"/>
      <c r="KWD320" s="75"/>
      <c r="KWE320" s="76"/>
      <c r="KWF320" s="181"/>
      <c r="KWG320" s="181"/>
      <c r="KWH320" s="182"/>
      <c r="KWI320" s="134"/>
      <c r="KWJ320" s="135"/>
      <c r="KWK320" s="111"/>
      <c r="KWL320" s="178"/>
      <c r="KWM320" s="178"/>
      <c r="KWN320" s="178"/>
      <c r="KWO320" s="178"/>
      <c r="KWP320" s="179"/>
      <c r="KWQ320" s="73"/>
      <c r="KWR320" s="73"/>
      <c r="KWS320" s="180"/>
      <c r="KWT320" s="75"/>
      <c r="KWU320" s="76"/>
      <c r="KWV320" s="180"/>
      <c r="KWW320" s="180"/>
      <c r="KWX320" s="180"/>
      <c r="KWY320" s="75"/>
      <c r="KWZ320" s="76"/>
      <c r="KXA320" s="181"/>
      <c r="KXB320" s="181"/>
      <c r="KXC320" s="182"/>
      <c r="KXD320" s="134"/>
      <c r="KXE320" s="135"/>
      <c r="KXF320" s="111"/>
      <c r="KXG320" s="178"/>
      <c r="KXH320" s="178"/>
      <c r="KXI320" s="178"/>
      <c r="KXJ320" s="178"/>
      <c r="KXK320" s="179"/>
      <c r="KXL320" s="73"/>
      <c r="KXM320" s="73"/>
      <c r="KXN320" s="180"/>
      <c r="KXO320" s="75"/>
      <c r="KXP320" s="76"/>
      <c r="KXQ320" s="180"/>
      <c r="KXR320" s="180"/>
      <c r="KXS320" s="180"/>
      <c r="KXT320" s="75"/>
      <c r="KXU320" s="76"/>
      <c r="KXV320" s="181"/>
      <c r="KXW320" s="181"/>
      <c r="KXX320" s="182"/>
      <c r="KXY320" s="134"/>
      <c r="KXZ320" s="135"/>
      <c r="KYA320" s="111"/>
      <c r="KYB320" s="178"/>
      <c r="KYC320" s="178"/>
      <c r="KYD320" s="178"/>
      <c r="KYE320" s="178"/>
      <c r="KYF320" s="179"/>
      <c r="KYG320" s="73"/>
      <c r="KYH320" s="73"/>
      <c r="KYI320" s="180"/>
      <c r="KYJ320" s="75"/>
      <c r="KYK320" s="76"/>
      <c r="KYL320" s="180"/>
      <c r="KYM320" s="180"/>
      <c r="KYN320" s="180"/>
      <c r="KYO320" s="75"/>
      <c r="KYP320" s="76"/>
      <c r="KYQ320" s="181"/>
      <c r="KYR320" s="181"/>
      <c r="KYS320" s="182"/>
      <c r="KYT320" s="134"/>
      <c r="KYU320" s="135"/>
      <c r="KYV320" s="111"/>
      <c r="KYW320" s="178"/>
      <c r="KYX320" s="178"/>
      <c r="KYY320" s="178"/>
      <c r="KYZ320" s="178"/>
      <c r="KZA320" s="179"/>
      <c r="KZB320" s="73"/>
      <c r="KZC320" s="73"/>
      <c r="KZD320" s="180"/>
      <c r="KZE320" s="75"/>
      <c r="KZF320" s="76"/>
      <c r="KZG320" s="180"/>
      <c r="KZH320" s="180"/>
      <c r="KZI320" s="180"/>
      <c r="KZJ320" s="75"/>
      <c r="KZK320" s="76"/>
      <c r="KZL320" s="181"/>
      <c r="KZM320" s="181"/>
      <c r="KZN320" s="182"/>
      <c r="KZO320" s="134"/>
      <c r="KZP320" s="135"/>
      <c r="KZQ320" s="111"/>
      <c r="KZR320" s="178"/>
      <c r="KZS320" s="178"/>
      <c r="KZT320" s="178"/>
      <c r="KZU320" s="178"/>
      <c r="KZV320" s="179"/>
      <c r="KZW320" s="73"/>
      <c r="KZX320" s="73"/>
      <c r="KZY320" s="180"/>
      <c r="KZZ320" s="75"/>
      <c r="LAA320" s="76"/>
      <c r="LAB320" s="180"/>
      <c r="LAC320" s="180"/>
      <c r="LAD320" s="180"/>
      <c r="LAE320" s="75"/>
      <c r="LAF320" s="76"/>
      <c r="LAG320" s="181"/>
      <c r="LAH320" s="181"/>
      <c r="LAI320" s="182"/>
      <c r="LAJ320" s="134"/>
      <c r="LAK320" s="135"/>
      <c r="LAL320" s="111"/>
      <c r="LAM320" s="178"/>
      <c r="LAN320" s="178"/>
      <c r="LAO320" s="178"/>
      <c r="LAP320" s="178"/>
      <c r="LAQ320" s="179"/>
      <c r="LAR320" s="73"/>
      <c r="LAS320" s="73"/>
      <c r="LAT320" s="180"/>
      <c r="LAU320" s="75"/>
      <c r="LAV320" s="76"/>
      <c r="LAW320" s="180"/>
      <c r="LAX320" s="180"/>
      <c r="LAY320" s="180"/>
      <c r="LAZ320" s="75"/>
      <c r="LBA320" s="76"/>
      <c r="LBB320" s="181"/>
      <c r="LBC320" s="181"/>
      <c r="LBD320" s="182"/>
      <c r="LBE320" s="134"/>
      <c r="LBF320" s="135"/>
      <c r="LBG320" s="111"/>
      <c r="LBH320" s="178"/>
      <c r="LBI320" s="178"/>
      <c r="LBJ320" s="178"/>
      <c r="LBK320" s="178"/>
      <c r="LBL320" s="179"/>
      <c r="LBM320" s="73"/>
      <c r="LBN320" s="73"/>
      <c r="LBO320" s="180"/>
      <c r="LBP320" s="75"/>
      <c r="LBQ320" s="76"/>
      <c r="LBR320" s="180"/>
      <c r="LBS320" s="180"/>
      <c r="LBT320" s="180"/>
      <c r="LBU320" s="75"/>
      <c r="LBV320" s="76"/>
      <c r="LBW320" s="181"/>
      <c r="LBX320" s="181"/>
      <c r="LBY320" s="182"/>
      <c r="LBZ320" s="134"/>
      <c r="LCA320" s="135"/>
      <c r="LCB320" s="111"/>
      <c r="LCC320" s="178"/>
      <c r="LCD320" s="178"/>
      <c r="LCE320" s="178"/>
      <c r="LCF320" s="178"/>
      <c r="LCG320" s="179"/>
      <c r="LCH320" s="73"/>
      <c r="LCI320" s="73"/>
      <c r="LCJ320" s="180"/>
      <c r="LCK320" s="75"/>
      <c r="LCL320" s="76"/>
      <c r="LCM320" s="180"/>
      <c r="LCN320" s="180"/>
      <c r="LCO320" s="180"/>
      <c r="LCP320" s="75"/>
      <c r="LCQ320" s="76"/>
      <c r="LCR320" s="181"/>
      <c r="LCS320" s="181"/>
      <c r="LCT320" s="182"/>
      <c r="LCU320" s="134"/>
      <c r="LCV320" s="135"/>
      <c r="LCW320" s="111"/>
      <c r="LCX320" s="178"/>
      <c r="LCY320" s="178"/>
      <c r="LCZ320" s="178"/>
      <c r="LDA320" s="178"/>
      <c r="LDB320" s="179"/>
      <c r="LDC320" s="73"/>
      <c r="LDD320" s="73"/>
      <c r="LDE320" s="180"/>
      <c r="LDF320" s="75"/>
      <c r="LDG320" s="76"/>
      <c r="LDH320" s="180"/>
      <c r="LDI320" s="180"/>
      <c r="LDJ320" s="180"/>
      <c r="LDK320" s="75"/>
      <c r="LDL320" s="76"/>
      <c r="LDM320" s="181"/>
      <c r="LDN320" s="181"/>
      <c r="LDO320" s="182"/>
      <c r="LDP320" s="134"/>
      <c r="LDQ320" s="135"/>
      <c r="LDR320" s="111"/>
      <c r="LDS320" s="178"/>
      <c r="LDT320" s="178"/>
      <c r="LDU320" s="178"/>
      <c r="LDV320" s="178"/>
      <c r="LDW320" s="179"/>
      <c r="LDX320" s="73"/>
      <c r="LDY320" s="73"/>
      <c r="LDZ320" s="180"/>
      <c r="LEA320" s="75"/>
      <c r="LEB320" s="76"/>
      <c r="LEC320" s="180"/>
      <c r="LED320" s="180"/>
      <c r="LEE320" s="180"/>
      <c r="LEF320" s="75"/>
      <c r="LEG320" s="76"/>
      <c r="LEH320" s="181"/>
      <c r="LEI320" s="181"/>
      <c r="LEJ320" s="182"/>
      <c r="LEK320" s="134"/>
      <c r="LEL320" s="135"/>
      <c r="LEM320" s="111"/>
      <c r="LEN320" s="178"/>
      <c r="LEO320" s="178"/>
      <c r="LEP320" s="178"/>
      <c r="LEQ320" s="178"/>
      <c r="LER320" s="179"/>
      <c r="LES320" s="73"/>
      <c r="LET320" s="73"/>
      <c r="LEU320" s="180"/>
      <c r="LEV320" s="75"/>
      <c r="LEW320" s="76"/>
      <c r="LEX320" s="180"/>
      <c r="LEY320" s="180"/>
      <c r="LEZ320" s="180"/>
      <c r="LFA320" s="75"/>
      <c r="LFB320" s="76"/>
      <c r="LFC320" s="181"/>
      <c r="LFD320" s="181"/>
      <c r="LFE320" s="182"/>
      <c r="LFF320" s="134"/>
      <c r="LFG320" s="135"/>
      <c r="LFH320" s="111"/>
      <c r="LFI320" s="178"/>
      <c r="LFJ320" s="178"/>
      <c r="LFK320" s="178"/>
      <c r="LFL320" s="178"/>
      <c r="LFM320" s="179"/>
      <c r="LFN320" s="73"/>
      <c r="LFO320" s="73"/>
      <c r="LFP320" s="180"/>
      <c r="LFQ320" s="75"/>
      <c r="LFR320" s="76"/>
      <c r="LFS320" s="180"/>
      <c r="LFT320" s="180"/>
      <c r="LFU320" s="180"/>
      <c r="LFV320" s="75"/>
      <c r="LFW320" s="76"/>
      <c r="LFX320" s="181"/>
      <c r="LFY320" s="181"/>
      <c r="LFZ320" s="182"/>
      <c r="LGA320" s="134"/>
      <c r="LGB320" s="135"/>
      <c r="LGC320" s="111"/>
      <c r="LGD320" s="178"/>
      <c r="LGE320" s="178"/>
      <c r="LGF320" s="178"/>
      <c r="LGG320" s="178"/>
      <c r="LGH320" s="179"/>
      <c r="LGI320" s="73"/>
      <c r="LGJ320" s="73"/>
      <c r="LGK320" s="180"/>
      <c r="LGL320" s="75"/>
      <c r="LGM320" s="76"/>
      <c r="LGN320" s="180"/>
      <c r="LGO320" s="180"/>
      <c r="LGP320" s="180"/>
      <c r="LGQ320" s="75"/>
      <c r="LGR320" s="76"/>
      <c r="LGS320" s="181"/>
      <c r="LGT320" s="181"/>
      <c r="LGU320" s="182"/>
      <c r="LGV320" s="134"/>
      <c r="LGW320" s="135"/>
      <c r="LGX320" s="111"/>
      <c r="LGY320" s="178"/>
      <c r="LGZ320" s="178"/>
      <c r="LHA320" s="178"/>
      <c r="LHB320" s="178"/>
      <c r="LHC320" s="179"/>
      <c r="LHD320" s="73"/>
      <c r="LHE320" s="73"/>
      <c r="LHF320" s="180"/>
      <c r="LHG320" s="75"/>
      <c r="LHH320" s="76"/>
      <c r="LHI320" s="180"/>
      <c r="LHJ320" s="180"/>
      <c r="LHK320" s="180"/>
      <c r="LHL320" s="75"/>
      <c r="LHM320" s="76"/>
      <c r="LHN320" s="181"/>
      <c r="LHO320" s="181"/>
      <c r="LHP320" s="182"/>
      <c r="LHQ320" s="134"/>
      <c r="LHR320" s="135"/>
      <c r="LHS320" s="111"/>
      <c r="LHT320" s="178"/>
      <c r="LHU320" s="178"/>
      <c r="LHV320" s="178"/>
      <c r="LHW320" s="178"/>
      <c r="LHX320" s="179"/>
      <c r="LHY320" s="73"/>
      <c r="LHZ320" s="73"/>
      <c r="LIA320" s="180"/>
      <c r="LIB320" s="75"/>
      <c r="LIC320" s="76"/>
      <c r="LID320" s="180"/>
      <c r="LIE320" s="180"/>
      <c r="LIF320" s="180"/>
      <c r="LIG320" s="75"/>
      <c r="LIH320" s="76"/>
      <c r="LII320" s="181"/>
      <c r="LIJ320" s="181"/>
      <c r="LIK320" s="182"/>
      <c r="LIL320" s="134"/>
      <c r="LIM320" s="135"/>
      <c r="LIN320" s="111"/>
      <c r="LIO320" s="178"/>
      <c r="LIP320" s="178"/>
      <c r="LIQ320" s="178"/>
      <c r="LIR320" s="178"/>
      <c r="LIS320" s="179"/>
      <c r="LIT320" s="73"/>
      <c r="LIU320" s="73"/>
      <c r="LIV320" s="180"/>
      <c r="LIW320" s="75"/>
      <c r="LIX320" s="76"/>
      <c r="LIY320" s="180"/>
      <c r="LIZ320" s="180"/>
      <c r="LJA320" s="180"/>
      <c r="LJB320" s="75"/>
      <c r="LJC320" s="76"/>
      <c r="LJD320" s="181"/>
      <c r="LJE320" s="181"/>
      <c r="LJF320" s="182"/>
      <c r="LJG320" s="134"/>
      <c r="LJH320" s="135"/>
      <c r="LJI320" s="111"/>
      <c r="LJJ320" s="178"/>
      <c r="LJK320" s="178"/>
      <c r="LJL320" s="178"/>
      <c r="LJM320" s="178"/>
      <c r="LJN320" s="179"/>
      <c r="LJO320" s="73"/>
      <c r="LJP320" s="73"/>
      <c r="LJQ320" s="180"/>
      <c r="LJR320" s="75"/>
      <c r="LJS320" s="76"/>
      <c r="LJT320" s="180"/>
      <c r="LJU320" s="180"/>
      <c r="LJV320" s="180"/>
      <c r="LJW320" s="75"/>
      <c r="LJX320" s="76"/>
      <c r="LJY320" s="181"/>
      <c r="LJZ320" s="181"/>
      <c r="LKA320" s="182"/>
      <c r="LKB320" s="134"/>
      <c r="LKC320" s="135"/>
      <c r="LKD320" s="111"/>
      <c r="LKE320" s="178"/>
      <c r="LKF320" s="178"/>
      <c r="LKG320" s="178"/>
      <c r="LKH320" s="178"/>
      <c r="LKI320" s="179"/>
      <c r="LKJ320" s="73"/>
      <c r="LKK320" s="73"/>
      <c r="LKL320" s="180"/>
      <c r="LKM320" s="75"/>
      <c r="LKN320" s="76"/>
      <c r="LKO320" s="180"/>
      <c r="LKP320" s="180"/>
      <c r="LKQ320" s="180"/>
      <c r="LKR320" s="75"/>
      <c r="LKS320" s="76"/>
      <c r="LKT320" s="181"/>
      <c r="LKU320" s="181"/>
      <c r="LKV320" s="182"/>
      <c r="LKW320" s="134"/>
      <c r="LKX320" s="135"/>
      <c r="LKY320" s="111"/>
      <c r="LKZ320" s="178"/>
      <c r="LLA320" s="178"/>
      <c r="LLB320" s="178"/>
      <c r="LLC320" s="178"/>
      <c r="LLD320" s="179"/>
      <c r="LLE320" s="73"/>
      <c r="LLF320" s="73"/>
      <c r="LLG320" s="180"/>
      <c r="LLH320" s="75"/>
      <c r="LLI320" s="76"/>
      <c r="LLJ320" s="180"/>
      <c r="LLK320" s="180"/>
      <c r="LLL320" s="180"/>
      <c r="LLM320" s="75"/>
      <c r="LLN320" s="76"/>
      <c r="LLO320" s="181"/>
      <c r="LLP320" s="181"/>
      <c r="LLQ320" s="182"/>
      <c r="LLR320" s="134"/>
      <c r="LLS320" s="135"/>
      <c r="LLT320" s="111"/>
      <c r="LLU320" s="178"/>
      <c r="LLV320" s="178"/>
      <c r="LLW320" s="178"/>
      <c r="LLX320" s="178"/>
      <c r="LLY320" s="179"/>
      <c r="LLZ320" s="73"/>
      <c r="LMA320" s="73"/>
      <c r="LMB320" s="180"/>
      <c r="LMC320" s="75"/>
      <c r="LMD320" s="76"/>
      <c r="LME320" s="180"/>
      <c r="LMF320" s="180"/>
      <c r="LMG320" s="180"/>
      <c r="LMH320" s="75"/>
      <c r="LMI320" s="76"/>
      <c r="LMJ320" s="181"/>
      <c r="LMK320" s="181"/>
      <c r="LML320" s="182"/>
      <c r="LMM320" s="134"/>
      <c r="LMN320" s="135"/>
      <c r="LMO320" s="111"/>
      <c r="LMP320" s="178"/>
      <c r="LMQ320" s="178"/>
      <c r="LMR320" s="178"/>
      <c r="LMS320" s="178"/>
      <c r="LMT320" s="179"/>
      <c r="LMU320" s="73"/>
      <c r="LMV320" s="73"/>
      <c r="LMW320" s="180"/>
      <c r="LMX320" s="75"/>
      <c r="LMY320" s="76"/>
      <c r="LMZ320" s="180"/>
      <c r="LNA320" s="180"/>
      <c r="LNB320" s="180"/>
      <c r="LNC320" s="75"/>
      <c r="LND320" s="76"/>
      <c r="LNE320" s="181"/>
      <c r="LNF320" s="181"/>
      <c r="LNG320" s="182"/>
      <c r="LNH320" s="134"/>
      <c r="LNI320" s="135"/>
      <c r="LNJ320" s="111"/>
      <c r="LNK320" s="178"/>
      <c r="LNL320" s="178"/>
      <c r="LNM320" s="178"/>
      <c r="LNN320" s="178"/>
      <c r="LNO320" s="179"/>
      <c r="LNP320" s="73"/>
      <c r="LNQ320" s="73"/>
      <c r="LNR320" s="180"/>
      <c r="LNS320" s="75"/>
      <c r="LNT320" s="76"/>
      <c r="LNU320" s="180"/>
      <c r="LNV320" s="180"/>
      <c r="LNW320" s="180"/>
      <c r="LNX320" s="75"/>
      <c r="LNY320" s="76"/>
      <c r="LNZ320" s="181"/>
      <c r="LOA320" s="181"/>
      <c r="LOB320" s="182"/>
      <c r="LOC320" s="134"/>
      <c r="LOD320" s="135"/>
      <c r="LOE320" s="111"/>
      <c r="LOF320" s="178"/>
      <c r="LOG320" s="178"/>
      <c r="LOH320" s="178"/>
      <c r="LOI320" s="178"/>
      <c r="LOJ320" s="179"/>
      <c r="LOK320" s="73"/>
      <c r="LOL320" s="73"/>
      <c r="LOM320" s="180"/>
      <c r="LON320" s="75"/>
      <c r="LOO320" s="76"/>
      <c r="LOP320" s="180"/>
      <c r="LOQ320" s="180"/>
      <c r="LOR320" s="180"/>
      <c r="LOS320" s="75"/>
      <c r="LOT320" s="76"/>
      <c r="LOU320" s="181"/>
      <c r="LOV320" s="181"/>
      <c r="LOW320" s="182"/>
      <c r="LOX320" s="134"/>
      <c r="LOY320" s="135"/>
      <c r="LOZ320" s="111"/>
      <c r="LPA320" s="178"/>
      <c r="LPB320" s="178"/>
      <c r="LPC320" s="178"/>
      <c r="LPD320" s="178"/>
      <c r="LPE320" s="179"/>
      <c r="LPF320" s="73"/>
      <c r="LPG320" s="73"/>
      <c r="LPH320" s="180"/>
      <c r="LPI320" s="75"/>
      <c r="LPJ320" s="76"/>
      <c r="LPK320" s="180"/>
      <c r="LPL320" s="180"/>
      <c r="LPM320" s="180"/>
      <c r="LPN320" s="75"/>
      <c r="LPO320" s="76"/>
      <c r="LPP320" s="181"/>
      <c r="LPQ320" s="181"/>
      <c r="LPR320" s="182"/>
      <c r="LPS320" s="134"/>
      <c r="LPT320" s="135"/>
      <c r="LPU320" s="111"/>
      <c r="LPV320" s="178"/>
      <c r="LPW320" s="178"/>
      <c r="LPX320" s="178"/>
      <c r="LPY320" s="178"/>
      <c r="LPZ320" s="179"/>
      <c r="LQA320" s="73"/>
      <c r="LQB320" s="73"/>
      <c r="LQC320" s="180"/>
      <c r="LQD320" s="75"/>
      <c r="LQE320" s="76"/>
      <c r="LQF320" s="180"/>
      <c r="LQG320" s="180"/>
      <c r="LQH320" s="180"/>
      <c r="LQI320" s="75"/>
      <c r="LQJ320" s="76"/>
      <c r="LQK320" s="181"/>
      <c r="LQL320" s="181"/>
      <c r="LQM320" s="182"/>
      <c r="LQN320" s="134"/>
      <c r="LQO320" s="135"/>
      <c r="LQP320" s="111"/>
      <c r="LQQ320" s="178"/>
      <c r="LQR320" s="178"/>
      <c r="LQS320" s="178"/>
      <c r="LQT320" s="178"/>
      <c r="LQU320" s="179"/>
      <c r="LQV320" s="73"/>
      <c r="LQW320" s="73"/>
      <c r="LQX320" s="180"/>
      <c r="LQY320" s="75"/>
      <c r="LQZ320" s="76"/>
      <c r="LRA320" s="180"/>
      <c r="LRB320" s="180"/>
      <c r="LRC320" s="180"/>
      <c r="LRD320" s="75"/>
      <c r="LRE320" s="76"/>
      <c r="LRF320" s="181"/>
      <c r="LRG320" s="181"/>
      <c r="LRH320" s="182"/>
      <c r="LRI320" s="134"/>
      <c r="LRJ320" s="135"/>
      <c r="LRK320" s="111"/>
      <c r="LRL320" s="178"/>
      <c r="LRM320" s="178"/>
      <c r="LRN320" s="178"/>
      <c r="LRO320" s="178"/>
      <c r="LRP320" s="179"/>
      <c r="LRQ320" s="73"/>
      <c r="LRR320" s="73"/>
      <c r="LRS320" s="180"/>
      <c r="LRT320" s="75"/>
      <c r="LRU320" s="76"/>
      <c r="LRV320" s="180"/>
      <c r="LRW320" s="180"/>
      <c r="LRX320" s="180"/>
      <c r="LRY320" s="75"/>
      <c r="LRZ320" s="76"/>
      <c r="LSA320" s="181"/>
      <c r="LSB320" s="181"/>
      <c r="LSC320" s="182"/>
      <c r="LSD320" s="134"/>
      <c r="LSE320" s="135"/>
      <c r="LSF320" s="111"/>
      <c r="LSG320" s="178"/>
      <c r="LSH320" s="178"/>
      <c r="LSI320" s="178"/>
      <c r="LSJ320" s="178"/>
      <c r="LSK320" s="179"/>
      <c r="LSL320" s="73"/>
      <c r="LSM320" s="73"/>
      <c r="LSN320" s="180"/>
      <c r="LSO320" s="75"/>
      <c r="LSP320" s="76"/>
      <c r="LSQ320" s="180"/>
      <c r="LSR320" s="180"/>
      <c r="LSS320" s="180"/>
      <c r="LST320" s="75"/>
      <c r="LSU320" s="76"/>
      <c r="LSV320" s="181"/>
      <c r="LSW320" s="181"/>
      <c r="LSX320" s="182"/>
      <c r="LSY320" s="134"/>
      <c r="LSZ320" s="135"/>
      <c r="LTA320" s="111"/>
      <c r="LTB320" s="178"/>
      <c r="LTC320" s="178"/>
      <c r="LTD320" s="178"/>
      <c r="LTE320" s="178"/>
      <c r="LTF320" s="179"/>
      <c r="LTG320" s="73"/>
      <c r="LTH320" s="73"/>
      <c r="LTI320" s="180"/>
      <c r="LTJ320" s="75"/>
      <c r="LTK320" s="76"/>
      <c r="LTL320" s="180"/>
      <c r="LTM320" s="180"/>
      <c r="LTN320" s="180"/>
      <c r="LTO320" s="75"/>
      <c r="LTP320" s="76"/>
      <c r="LTQ320" s="181"/>
      <c r="LTR320" s="181"/>
      <c r="LTS320" s="182"/>
      <c r="LTT320" s="134"/>
      <c r="LTU320" s="135"/>
      <c r="LTV320" s="111"/>
      <c r="LTW320" s="178"/>
      <c r="LTX320" s="178"/>
      <c r="LTY320" s="178"/>
      <c r="LTZ320" s="178"/>
      <c r="LUA320" s="179"/>
      <c r="LUB320" s="73"/>
      <c r="LUC320" s="73"/>
      <c r="LUD320" s="180"/>
      <c r="LUE320" s="75"/>
      <c r="LUF320" s="76"/>
      <c r="LUG320" s="180"/>
      <c r="LUH320" s="180"/>
      <c r="LUI320" s="180"/>
      <c r="LUJ320" s="75"/>
      <c r="LUK320" s="76"/>
      <c r="LUL320" s="181"/>
      <c r="LUM320" s="181"/>
      <c r="LUN320" s="182"/>
      <c r="LUO320" s="134"/>
      <c r="LUP320" s="135"/>
      <c r="LUQ320" s="111"/>
      <c r="LUR320" s="178"/>
      <c r="LUS320" s="178"/>
      <c r="LUT320" s="178"/>
      <c r="LUU320" s="178"/>
      <c r="LUV320" s="179"/>
      <c r="LUW320" s="73"/>
      <c r="LUX320" s="73"/>
      <c r="LUY320" s="180"/>
      <c r="LUZ320" s="75"/>
      <c r="LVA320" s="76"/>
      <c r="LVB320" s="180"/>
      <c r="LVC320" s="180"/>
      <c r="LVD320" s="180"/>
      <c r="LVE320" s="75"/>
      <c r="LVF320" s="76"/>
      <c r="LVG320" s="181"/>
      <c r="LVH320" s="181"/>
      <c r="LVI320" s="182"/>
      <c r="LVJ320" s="134"/>
      <c r="LVK320" s="135"/>
      <c r="LVL320" s="111"/>
      <c r="LVM320" s="178"/>
      <c r="LVN320" s="178"/>
      <c r="LVO320" s="178"/>
      <c r="LVP320" s="178"/>
      <c r="LVQ320" s="179"/>
      <c r="LVR320" s="73"/>
      <c r="LVS320" s="73"/>
      <c r="LVT320" s="180"/>
      <c r="LVU320" s="75"/>
      <c r="LVV320" s="76"/>
      <c r="LVW320" s="180"/>
      <c r="LVX320" s="180"/>
      <c r="LVY320" s="180"/>
      <c r="LVZ320" s="75"/>
      <c r="LWA320" s="76"/>
      <c r="LWB320" s="181"/>
      <c r="LWC320" s="181"/>
      <c r="LWD320" s="182"/>
      <c r="LWE320" s="134"/>
      <c r="LWF320" s="135"/>
      <c r="LWG320" s="111"/>
      <c r="LWH320" s="178"/>
      <c r="LWI320" s="178"/>
      <c r="LWJ320" s="178"/>
      <c r="LWK320" s="178"/>
      <c r="LWL320" s="179"/>
      <c r="LWM320" s="73"/>
      <c r="LWN320" s="73"/>
      <c r="LWO320" s="180"/>
      <c r="LWP320" s="75"/>
      <c r="LWQ320" s="76"/>
      <c r="LWR320" s="180"/>
      <c r="LWS320" s="180"/>
      <c r="LWT320" s="180"/>
      <c r="LWU320" s="75"/>
      <c r="LWV320" s="76"/>
      <c r="LWW320" s="181"/>
      <c r="LWX320" s="181"/>
      <c r="LWY320" s="182"/>
      <c r="LWZ320" s="134"/>
      <c r="LXA320" s="135"/>
      <c r="LXB320" s="111"/>
      <c r="LXC320" s="178"/>
      <c r="LXD320" s="178"/>
      <c r="LXE320" s="178"/>
      <c r="LXF320" s="178"/>
      <c r="LXG320" s="179"/>
      <c r="LXH320" s="73"/>
      <c r="LXI320" s="73"/>
      <c r="LXJ320" s="180"/>
      <c r="LXK320" s="75"/>
      <c r="LXL320" s="76"/>
      <c r="LXM320" s="180"/>
      <c r="LXN320" s="180"/>
      <c r="LXO320" s="180"/>
      <c r="LXP320" s="75"/>
      <c r="LXQ320" s="76"/>
      <c r="LXR320" s="181"/>
      <c r="LXS320" s="181"/>
      <c r="LXT320" s="182"/>
      <c r="LXU320" s="134"/>
      <c r="LXV320" s="135"/>
      <c r="LXW320" s="111"/>
      <c r="LXX320" s="178"/>
      <c r="LXY320" s="178"/>
      <c r="LXZ320" s="178"/>
      <c r="LYA320" s="178"/>
      <c r="LYB320" s="179"/>
      <c r="LYC320" s="73"/>
      <c r="LYD320" s="73"/>
      <c r="LYE320" s="180"/>
      <c r="LYF320" s="75"/>
      <c r="LYG320" s="76"/>
      <c r="LYH320" s="180"/>
      <c r="LYI320" s="180"/>
      <c r="LYJ320" s="180"/>
      <c r="LYK320" s="75"/>
      <c r="LYL320" s="76"/>
      <c r="LYM320" s="181"/>
      <c r="LYN320" s="181"/>
      <c r="LYO320" s="182"/>
      <c r="LYP320" s="134"/>
      <c r="LYQ320" s="135"/>
      <c r="LYR320" s="111"/>
      <c r="LYS320" s="178"/>
      <c r="LYT320" s="178"/>
      <c r="LYU320" s="178"/>
      <c r="LYV320" s="178"/>
      <c r="LYW320" s="179"/>
      <c r="LYX320" s="73"/>
      <c r="LYY320" s="73"/>
      <c r="LYZ320" s="180"/>
      <c r="LZA320" s="75"/>
      <c r="LZB320" s="76"/>
      <c r="LZC320" s="180"/>
      <c r="LZD320" s="180"/>
      <c r="LZE320" s="180"/>
      <c r="LZF320" s="75"/>
      <c r="LZG320" s="76"/>
      <c r="LZH320" s="181"/>
      <c r="LZI320" s="181"/>
      <c r="LZJ320" s="182"/>
      <c r="LZK320" s="134"/>
      <c r="LZL320" s="135"/>
      <c r="LZM320" s="111"/>
      <c r="LZN320" s="178"/>
      <c r="LZO320" s="178"/>
      <c r="LZP320" s="178"/>
      <c r="LZQ320" s="178"/>
      <c r="LZR320" s="179"/>
      <c r="LZS320" s="73"/>
      <c r="LZT320" s="73"/>
      <c r="LZU320" s="180"/>
      <c r="LZV320" s="75"/>
      <c r="LZW320" s="76"/>
      <c r="LZX320" s="180"/>
      <c r="LZY320" s="180"/>
      <c r="LZZ320" s="180"/>
      <c r="MAA320" s="75"/>
      <c r="MAB320" s="76"/>
      <c r="MAC320" s="181"/>
      <c r="MAD320" s="181"/>
      <c r="MAE320" s="182"/>
      <c r="MAF320" s="134"/>
      <c r="MAG320" s="135"/>
      <c r="MAH320" s="111"/>
      <c r="MAI320" s="178"/>
      <c r="MAJ320" s="178"/>
      <c r="MAK320" s="178"/>
      <c r="MAL320" s="178"/>
      <c r="MAM320" s="179"/>
      <c r="MAN320" s="73"/>
      <c r="MAO320" s="73"/>
      <c r="MAP320" s="180"/>
      <c r="MAQ320" s="75"/>
      <c r="MAR320" s="76"/>
      <c r="MAS320" s="180"/>
      <c r="MAT320" s="180"/>
      <c r="MAU320" s="180"/>
      <c r="MAV320" s="75"/>
      <c r="MAW320" s="76"/>
      <c r="MAX320" s="181"/>
      <c r="MAY320" s="181"/>
      <c r="MAZ320" s="182"/>
      <c r="MBA320" s="134"/>
      <c r="MBB320" s="135"/>
      <c r="MBC320" s="111"/>
      <c r="MBD320" s="178"/>
      <c r="MBE320" s="178"/>
      <c r="MBF320" s="178"/>
      <c r="MBG320" s="178"/>
      <c r="MBH320" s="179"/>
      <c r="MBI320" s="73"/>
      <c r="MBJ320" s="73"/>
      <c r="MBK320" s="180"/>
      <c r="MBL320" s="75"/>
      <c r="MBM320" s="76"/>
      <c r="MBN320" s="180"/>
      <c r="MBO320" s="180"/>
      <c r="MBP320" s="180"/>
      <c r="MBQ320" s="75"/>
      <c r="MBR320" s="76"/>
      <c r="MBS320" s="181"/>
      <c r="MBT320" s="181"/>
      <c r="MBU320" s="182"/>
      <c r="MBV320" s="134"/>
      <c r="MBW320" s="135"/>
      <c r="MBX320" s="111"/>
      <c r="MBY320" s="178"/>
      <c r="MBZ320" s="178"/>
      <c r="MCA320" s="178"/>
      <c r="MCB320" s="178"/>
      <c r="MCC320" s="179"/>
      <c r="MCD320" s="73"/>
      <c r="MCE320" s="73"/>
      <c r="MCF320" s="180"/>
      <c r="MCG320" s="75"/>
      <c r="MCH320" s="76"/>
      <c r="MCI320" s="180"/>
      <c r="MCJ320" s="180"/>
      <c r="MCK320" s="180"/>
      <c r="MCL320" s="75"/>
      <c r="MCM320" s="76"/>
      <c r="MCN320" s="181"/>
      <c r="MCO320" s="181"/>
      <c r="MCP320" s="182"/>
      <c r="MCQ320" s="134"/>
      <c r="MCR320" s="135"/>
      <c r="MCS320" s="111"/>
      <c r="MCT320" s="178"/>
      <c r="MCU320" s="178"/>
      <c r="MCV320" s="178"/>
      <c r="MCW320" s="178"/>
      <c r="MCX320" s="179"/>
      <c r="MCY320" s="73"/>
      <c r="MCZ320" s="73"/>
      <c r="MDA320" s="180"/>
      <c r="MDB320" s="75"/>
      <c r="MDC320" s="76"/>
      <c r="MDD320" s="180"/>
      <c r="MDE320" s="180"/>
      <c r="MDF320" s="180"/>
      <c r="MDG320" s="75"/>
      <c r="MDH320" s="76"/>
      <c r="MDI320" s="181"/>
      <c r="MDJ320" s="181"/>
      <c r="MDK320" s="182"/>
      <c r="MDL320" s="134"/>
      <c r="MDM320" s="135"/>
      <c r="MDN320" s="111"/>
      <c r="MDO320" s="178"/>
      <c r="MDP320" s="178"/>
      <c r="MDQ320" s="178"/>
      <c r="MDR320" s="178"/>
      <c r="MDS320" s="179"/>
      <c r="MDT320" s="73"/>
      <c r="MDU320" s="73"/>
      <c r="MDV320" s="180"/>
      <c r="MDW320" s="75"/>
      <c r="MDX320" s="76"/>
      <c r="MDY320" s="180"/>
      <c r="MDZ320" s="180"/>
      <c r="MEA320" s="180"/>
      <c r="MEB320" s="75"/>
      <c r="MEC320" s="76"/>
      <c r="MED320" s="181"/>
      <c r="MEE320" s="181"/>
      <c r="MEF320" s="182"/>
      <c r="MEG320" s="134"/>
      <c r="MEH320" s="135"/>
      <c r="MEI320" s="111"/>
      <c r="MEJ320" s="178"/>
      <c r="MEK320" s="178"/>
      <c r="MEL320" s="178"/>
      <c r="MEM320" s="178"/>
      <c r="MEN320" s="179"/>
      <c r="MEO320" s="73"/>
      <c r="MEP320" s="73"/>
      <c r="MEQ320" s="180"/>
      <c r="MER320" s="75"/>
      <c r="MES320" s="76"/>
      <c r="MET320" s="180"/>
      <c r="MEU320" s="180"/>
      <c r="MEV320" s="180"/>
      <c r="MEW320" s="75"/>
      <c r="MEX320" s="76"/>
      <c r="MEY320" s="181"/>
      <c r="MEZ320" s="181"/>
      <c r="MFA320" s="182"/>
      <c r="MFB320" s="134"/>
      <c r="MFC320" s="135"/>
      <c r="MFD320" s="111"/>
      <c r="MFE320" s="178"/>
      <c r="MFF320" s="178"/>
      <c r="MFG320" s="178"/>
      <c r="MFH320" s="178"/>
      <c r="MFI320" s="179"/>
      <c r="MFJ320" s="73"/>
      <c r="MFK320" s="73"/>
      <c r="MFL320" s="180"/>
      <c r="MFM320" s="75"/>
      <c r="MFN320" s="76"/>
      <c r="MFO320" s="180"/>
      <c r="MFP320" s="180"/>
      <c r="MFQ320" s="180"/>
      <c r="MFR320" s="75"/>
      <c r="MFS320" s="76"/>
      <c r="MFT320" s="181"/>
      <c r="MFU320" s="181"/>
      <c r="MFV320" s="182"/>
      <c r="MFW320" s="134"/>
      <c r="MFX320" s="135"/>
      <c r="MFY320" s="111"/>
      <c r="MFZ320" s="178"/>
      <c r="MGA320" s="178"/>
      <c r="MGB320" s="178"/>
      <c r="MGC320" s="178"/>
      <c r="MGD320" s="179"/>
      <c r="MGE320" s="73"/>
      <c r="MGF320" s="73"/>
      <c r="MGG320" s="180"/>
      <c r="MGH320" s="75"/>
      <c r="MGI320" s="76"/>
      <c r="MGJ320" s="180"/>
      <c r="MGK320" s="180"/>
      <c r="MGL320" s="180"/>
      <c r="MGM320" s="75"/>
      <c r="MGN320" s="76"/>
      <c r="MGO320" s="181"/>
      <c r="MGP320" s="181"/>
      <c r="MGQ320" s="182"/>
      <c r="MGR320" s="134"/>
      <c r="MGS320" s="135"/>
      <c r="MGT320" s="111"/>
      <c r="MGU320" s="178"/>
      <c r="MGV320" s="178"/>
      <c r="MGW320" s="178"/>
      <c r="MGX320" s="178"/>
      <c r="MGY320" s="179"/>
      <c r="MGZ320" s="73"/>
      <c r="MHA320" s="73"/>
      <c r="MHB320" s="180"/>
      <c r="MHC320" s="75"/>
      <c r="MHD320" s="76"/>
      <c r="MHE320" s="180"/>
      <c r="MHF320" s="180"/>
      <c r="MHG320" s="180"/>
      <c r="MHH320" s="75"/>
      <c r="MHI320" s="76"/>
      <c r="MHJ320" s="181"/>
      <c r="MHK320" s="181"/>
      <c r="MHL320" s="182"/>
      <c r="MHM320" s="134"/>
      <c r="MHN320" s="135"/>
      <c r="MHO320" s="111"/>
      <c r="MHP320" s="178"/>
      <c r="MHQ320" s="178"/>
      <c r="MHR320" s="178"/>
      <c r="MHS320" s="178"/>
      <c r="MHT320" s="179"/>
      <c r="MHU320" s="73"/>
      <c r="MHV320" s="73"/>
      <c r="MHW320" s="180"/>
      <c r="MHX320" s="75"/>
      <c r="MHY320" s="76"/>
      <c r="MHZ320" s="180"/>
      <c r="MIA320" s="180"/>
      <c r="MIB320" s="180"/>
      <c r="MIC320" s="75"/>
      <c r="MID320" s="76"/>
      <c r="MIE320" s="181"/>
      <c r="MIF320" s="181"/>
      <c r="MIG320" s="182"/>
      <c r="MIH320" s="134"/>
      <c r="MII320" s="135"/>
      <c r="MIJ320" s="111"/>
      <c r="MIK320" s="178"/>
      <c r="MIL320" s="178"/>
      <c r="MIM320" s="178"/>
      <c r="MIN320" s="178"/>
      <c r="MIO320" s="179"/>
      <c r="MIP320" s="73"/>
      <c r="MIQ320" s="73"/>
      <c r="MIR320" s="180"/>
      <c r="MIS320" s="75"/>
      <c r="MIT320" s="76"/>
      <c r="MIU320" s="180"/>
      <c r="MIV320" s="180"/>
      <c r="MIW320" s="180"/>
      <c r="MIX320" s="75"/>
      <c r="MIY320" s="76"/>
      <c r="MIZ320" s="181"/>
      <c r="MJA320" s="181"/>
      <c r="MJB320" s="182"/>
      <c r="MJC320" s="134"/>
      <c r="MJD320" s="135"/>
      <c r="MJE320" s="111"/>
      <c r="MJF320" s="178"/>
      <c r="MJG320" s="178"/>
      <c r="MJH320" s="178"/>
      <c r="MJI320" s="178"/>
      <c r="MJJ320" s="179"/>
      <c r="MJK320" s="73"/>
      <c r="MJL320" s="73"/>
      <c r="MJM320" s="180"/>
      <c r="MJN320" s="75"/>
      <c r="MJO320" s="76"/>
      <c r="MJP320" s="180"/>
      <c r="MJQ320" s="180"/>
      <c r="MJR320" s="180"/>
      <c r="MJS320" s="75"/>
      <c r="MJT320" s="76"/>
      <c r="MJU320" s="181"/>
      <c r="MJV320" s="181"/>
      <c r="MJW320" s="182"/>
      <c r="MJX320" s="134"/>
      <c r="MJY320" s="135"/>
      <c r="MJZ320" s="111"/>
      <c r="MKA320" s="178"/>
      <c r="MKB320" s="178"/>
      <c r="MKC320" s="178"/>
      <c r="MKD320" s="178"/>
      <c r="MKE320" s="179"/>
      <c r="MKF320" s="73"/>
      <c r="MKG320" s="73"/>
      <c r="MKH320" s="180"/>
      <c r="MKI320" s="75"/>
      <c r="MKJ320" s="76"/>
      <c r="MKK320" s="180"/>
      <c r="MKL320" s="180"/>
      <c r="MKM320" s="180"/>
      <c r="MKN320" s="75"/>
      <c r="MKO320" s="76"/>
      <c r="MKP320" s="181"/>
      <c r="MKQ320" s="181"/>
      <c r="MKR320" s="182"/>
      <c r="MKS320" s="134"/>
      <c r="MKT320" s="135"/>
      <c r="MKU320" s="111"/>
      <c r="MKV320" s="178"/>
      <c r="MKW320" s="178"/>
      <c r="MKX320" s="178"/>
      <c r="MKY320" s="178"/>
      <c r="MKZ320" s="179"/>
      <c r="MLA320" s="73"/>
      <c r="MLB320" s="73"/>
      <c r="MLC320" s="180"/>
      <c r="MLD320" s="75"/>
      <c r="MLE320" s="76"/>
      <c r="MLF320" s="180"/>
      <c r="MLG320" s="180"/>
      <c r="MLH320" s="180"/>
      <c r="MLI320" s="75"/>
      <c r="MLJ320" s="76"/>
      <c r="MLK320" s="181"/>
      <c r="MLL320" s="181"/>
      <c r="MLM320" s="182"/>
      <c r="MLN320" s="134"/>
      <c r="MLO320" s="135"/>
      <c r="MLP320" s="111"/>
      <c r="MLQ320" s="178"/>
      <c r="MLR320" s="178"/>
      <c r="MLS320" s="178"/>
      <c r="MLT320" s="178"/>
      <c r="MLU320" s="179"/>
      <c r="MLV320" s="73"/>
      <c r="MLW320" s="73"/>
      <c r="MLX320" s="180"/>
      <c r="MLY320" s="75"/>
      <c r="MLZ320" s="76"/>
      <c r="MMA320" s="180"/>
      <c r="MMB320" s="180"/>
      <c r="MMC320" s="180"/>
      <c r="MMD320" s="75"/>
      <c r="MME320" s="76"/>
      <c r="MMF320" s="181"/>
      <c r="MMG320" s="181"/>
      <c r="MMH320" s="182"/>
      <c r="MMI320" s="134"/>
      <c r="MMJ320" s="135"/>
      <c r="MMK320" s="111"/>
      <c r="MML320" s="178"/>
      <c r="MMM320" s="178"/>
      <c r="MMN320" s="178"/>
      <c r="MMO320" s="178"/>
      <c r="MMP320" s="179"/>
      <c r="MMQ320" s="73"/>
      <c r="MMR320" s="73"/>
      <c r="MMS320" s="180"/>
      <c r="MMT320" s="75"/>
      <c r="MMU320" s="76"/>
      <c r="MMV320" s="180"/>
      <c r="MMW320" s="180"/>
      <c r="MMX320" s="180"/>
      <c r="MMY320" s="75"/>
      <c r="MMZ320" s="76"/>
      <c r="MNA320" s="181"/>
      <c r="MNB320" s="181"/>
      <c r="MNC320" s="182"/>
      <c r="MND320" s="134"/>
      <c r="MNE320" s="135"/>
      <c r="MNF320" s="111"/>
      <c r="MNG320" s="178"/>
      <c r="MNH320" s="178"/>
      <c r="MNI320" s="178"/>
      <c r="MNJ320" s="178"/>
      <c r="MNK320" s="179"/>
      <c r="MNL320" s="73"/>
      <c r="MNM320" s="73"/>
      <c r="MNN320" s="180"/>
      <c r="MNO320" s="75"/>
      <c r="MNP320" s="76"/>
      <c r="MNQ320" s="180"/>
      <c r="MNR320" s="180"/>
      <c r="MNS320" s="180"/>
      <c r="MNT320" s="75"/>
      <c r="MNU320" s="76"/>
      <c r="MNV320" s="181"/>
      <c r="MNW320" s="181"/>
      <c r="MNX320" s="182"/>
      <c r="MNY320" s="134"/>
      <c r="MNZ320" s="135"/>
      <c r="MOA320" s="111"/>
      <c r="MOB320" s="178"/>
      <c r="MOC320" s="178"/>
      <c r="MOD320" s="178"/>
      <c r="MOE320" s="178"/>
      <c r="MOF320" s="179"/>
      <c r="MOG320" s="73"/>
      <c r="MOH320" s="73"/>
      <c r="MOI320" s="180"/>
      <c r="MOJ320" s="75"/>
      <c r="MOK320" s="76"/>
      <c r="MOL320" s="180"/>
      <c r="MOM320" s="180"/>
      <c r="MON320" s="180"/>
      <c r="MOO320" s="75"/>
      <c r="MOP320" s="76"/>
      <c r="MOQ320" s="181"/>
      <c r="MOR320" s="181"/>
      <c r="MOS320" s="182"/>
      <c r="MOT320" s="134"/>
      <c r="MOU320" s="135"/>
      <c r="MOV320" s="111"/>
      <c r="MOW320" s="178"/>
      <c r="MOX320" s="178"/>
      <c r="MOY320" s="178"/>
      <c r="MOZ320" s="178"/>
      <c r="MPA320" s="179"/>
      <c r="MPB320" s="73"/>
      <c r="MPC320" s="73"/>
      <c r="MPD320" s="180"/>
      <c r="MPE320" s="75"/>
      <c r="MPF320" s="76"/>
      <c r="MPG320" s="180"/>
      <c r="MPH320" s="180"/>
      <c r="MPI320" s="180"/>
      <c r="MPJ320" s="75"/>
      <c r="MPK320" s="76"/>
      <c r="MPL320" s="181"/>
      <c r="MPM320" s="181"/>
      <c r="MPN320" s="182"/>
      <c r="MPO320" s="134"/>
      <c r="MPP320" s="135"/>
      <c r="MPQ320" s="111"/>
      <c r="MPR320" s="178"/>
      <c r="MPS320" s="178"/>
      <c r="MPT320" s="178"/>
      <c r="MPU320" s="178"/>
      <c r="MPV320" s="179"/>
      <c r="MPW320" s="73"/>
      <c r="MPX320" s="73"/>
      <c r="MPY320" s="180"/>
      <c r="MPZ320" s="75"/>
      <c r="MQA320" s="76"/>
      <c r="MQB320" s="180"/>
      <c r="MQC320" s="180"/>
      <c r="MQD320" s="180"/>
      <c r="MQE320" s="75"/>
      <c r="MQF320" s="76"/>
      <c r="MQG320" s="181"/>
      <c r="MQH320" s="181"/>
      <c r="MQI320" s="182"/>
      <c r="MQJ320" s="134"/>
      <c r="MQK320" s="135"/>
      <c r="MQL320" s="111"/>
      <c r="MQM320" s="178"/>
      <c r="MQN320" s="178"/>
      <c r="MQO320" s="178"/>
      <c r="MQP320" s="178"/>
      <c r="MQQ320" s="179"/>
      <c r="MQR320" s="73"/>
      <c r="MQS320" s="73"/>
      <c r="MQT320" s="180"/>
      <c r="MQU320" s="75"/>
      <c r="MQV320" s="76"/>
      <c r="MQW320" s="180"/>
      <c r="MQX320" s="180"/>
      <c r="MQY320" s="180"/>
      <c r="MQZ320" s="75"/>
      <c r="MRA320" s="76"/>
      <c r="MRB320" s="181"/>
      <c r="MRC320" s="181"/>
      <c r="MRD320" s="182"/>
      <c r="MRE320" s="134"/>
      <c r="MRF320" s="135"/>
      <c r="MRG320" s="111"/>
      <c r="MRH320" s="178"/>
      <c r="MRI320" s="178"/>
      <c r="MRJ320" s="178"/>
      <c r="MRK320" s="178"/>
      <c r="MRL320" s="179"/>
      <c r="MRM320" s="73"/>
      <c r="MRN320" s="73"/>
      <c r="MRO320" s="180"/>
      <c r="MRP320" s="75"/>
      <c r="MRQ320" s="76"/>
      <c r="MRR320" s="180"/>
      <c r="MRS320" s="180"/>
      <c r="MRT320" s="180"/>
      <c r="MRU320" s="75"/>
      <c r="MRV320" s="76"/>
      <c r="MRW320" s="181"/>
      <c r="MRX320" s="181"/>
      <c r="MRY320" s="182"/>
      <c r="MRZ320" s="134"/>
      <c r="MSA320" s="135"/>
      <c r="MSB320" s="111"/>
      <c r="MSC320" s="178"/>
      <c r="MSD320" s="178"/>
      <c r="MSE320" s="178"/>
      <c r="MSF320" s="178"/>
      <c r="MSG320" s="179"/>
      <c r="MSH320" s="73"/>
      <c r="MSI320" s="73"/>
      <c r="MSJ320" s="180"/>
      <c r="MSK320" s="75"/>
      <c r="MSL320" s="76"/>
      <c r="MSM320" s="180"/>
      <c r="MSN320" s="180"/>
      <c r="MSO320" s="180"/>
      <c r="MSP320" s="75"/>
      <c r="MSQ320" s="76"/>
      <c r="MSR320" s="181"/>
      <c r="MSS320" s="181"/>
      <c r="MST320" s="182"/>
      <c r="MSU320" s="134"/>
      <c r="MSV320" s="135"/>
      <c r="MSW320" s="111"/>
      <c r="MSX320" s="178"/>
      <c r="MSY320" s="178"/>
      <c r="MSZ320" s="178"/>
      <c r="MTA320" s="178"/>
      <c r="MTB320" s="179"/>
      <c r="MTC320" s="73"/>
      <c r="MTD320" s="73"/>
      <c r="MTE320" s="180"/>
      <c r="MTF320" s="75"/>
      <c r="MTG320" s="76"/>
      <c r="MTH320" s="180"/>
      <c r="MTI320" s="180"/>
      <c r="MTJ320" s="180"/>
      <c r="MTK320" s="75"/>
      <c r="MTL320" s="76"/>
      <c r="MTM320" s="181"/>
      <c r="MTN320" s="181"/>
      <c r="MTO320" s="182"/>
      <c r="MTP320" s="134"/>
      <c r="MTQ320" s="135"/>
      <c r="MTR320" s="111"/>
      <c r="MTS320" s="178"/>
      <c r="MTT320" s="178"/>
      <c r="MTU320" s="178"/>
      <c r="MTV320" s="178"/>
      <c r="MTW320" s="179"/>
      <c r="MTX320" s="73"/>
      <c r="MTY320" s="73"/>
      <c r="MTZ320" s="180"/>
      <c r="MUA320" s="75"/>
      <c r="MUB320" s="76"/>
      <c r="MUC320" s="180"/>
      <c r="MUD320" s="180"/>
      <c r="MUE320" s="180"/>
      <c r="MUF320" s="75"/>
      <c r="MUG320" s="76"/>
      <c r="MUH320" s="181"/>
      <c r="MUI320" s="181"/>
      <c r="MUJ320" s="182"/>
      <c r="MUK320" s="134"/>
      <c r="MUL320" s="135"/>
      <c r="MUM320" s="111"/>
      <c r="MUN320" s="178"/>
      <c r="MUO320" s="178"/>
      <c r="MUP320" s="178"/>
      <c r="MUQ320" s="178"/>
      <c r="MUR320" s="179"/>
      <c r="MUS320" s="73"/>
      <c r="MUT320" s="73"/>
      <c r="MUU320" s="180"/>
      <c r="MUV320" s="75"/>
      <c r="MUW320" s="76"/>
      <c r="MUX320" s="180"/>
      <c r="MUY320" s="180"/>
      <c r="MUZ320" s="180"/>
      <c r="MVA320" s="75"/>
      <c r="MVB320" s="76"/>
      <c r="MVC320" s="181"/>
      <c r="MVD320" s="181"/>
      <c r="MVE320" s="182"/>
      <c r="MVF320" s="134"/>
      <c r="MVG320" s="135"/>
      <c r="MVH320" s="111"/>
      <c r="MVI320" s="178"/>
      <c r="MVJ320" s="178"/>
      <c r="MVK320" s="178"/>
      <c r="MVL320" s="178"/>
      <c r="MVM320" s="179"/>
      <c r="MVN320" s="73"/>
      <c r="MVO320" s="73"/>
      <c r="MVP320" s="180"/>
      <c r="MVQ320" s="75"/>
      <c r="MVR320" s="76"/>
      <c r="MVS320" s="180"/>
      <c r="MVT320" s="180"/>
      <c r="MVU320" s="180"/>
      <c r="MVV320" s="75"/>
      <c r="MVW320" s="76"/>
      <c r="MVX320" s="181"/>
      <c r="MVY320" s="181"/>
      <c r="MVZ320" s="182"/>
      <c r="MWA320" s="134"/>
      <c r="MWB320" s="135"/>
      <c r="MWC320" s="111"/>
      <c r="MWD320" s="178"/>
      <c r="MWE320" s="178"/>
      <c r="MWF320" s="178"/>
      <c r="MWG320" s="178"/>
      <c r="MWH320" s="179"/>
      <c r="MWI320" s="73"/>
      <c r="MWJ320" s="73"/>
      <c r="MWK320" s="180"/>
      <c r="MWL320" s="75"/>
      <c r="MWM320" s="76"/>
      <c r="MWN320" s="180"/>
      <c r="MWO320" s="180"/>
      <c r="MWP320" s="180"/>
      <c r="MWQ320" s="75"/>
      <c r="MWR320" s="76"/>
      <c r="MWS320" s="181"/>
      <c r="MWT320" s="181"/>
      <c r="MWU320" s="182"/>
      <c r="MWV320" s="134"/>
      <c r="MWW320" s="135"/>
      <c r="MWX320" s="111"/>
      <c r="MWY320" s="178"/>
      <c r="MWZ320" s="178"/>
      <c r="MXA320" s="178"/>
      <c r="MXB320" s="178"/>
      <c r="MXC320" s="179"/>
      <c r="MXD320" s="73"/>
      <c r="MXE320" s="73"/>
      <c r="MXF320" s="180"/>
      <c r="MXG320" s="75"/>
      <c r="MXH320" s="76"/>
      <c r="MXI320" s="180"/>
      <c r="MXJ320" s="180"/>
      <c r="MXK320" s="180"/>
      <c r="MXL320" s="75"/>
      <c r="MXM320" s="76"/>
      <c r="MXN320" s="181"/>
      <c r="MXO320" s="181"/>
      <c r="MXP320" s="182"/>
      <c r="MXQ320" s="134"/>
      <c r="MXR320" s="135"/>
      <c r="MXS320" s="111"/>
      <c r="MXT320" s="178"/>
      <c r="MXU320" s="178"/>
      <c r="MXV320" s="178"/>
      <c r="MXW320" s="178"/>
      <c r="MXX320" s="179"/>
      <c r="MXY320" s="73"/>
      <c r="MXZ320" s="73"/>
      <c r="MYA320" s="180"/>
      <c r="MYB320" s="75"/>
      <c r="MYC320" s="76"/>
      <c r="MYD320" s="180"/>
      <c r="MYE320" s="180"/>
      <c r="MYF320" s="180"/>
      <c r="MYG320" s="75"/>
      <c r="MYH320" s="76"/>
      <c r="MYI320" s="181"/>
      <c r="MYJ320" s="181"/>
      <c r="MYK320" s="182"/>
      <c r="MYL320" s="134"/>
      <c r="MYM320" s="135"/>
      <c r="MYN320" s="111"/>
      <c r="MYO320" s="178"/>
      <c r="MYP320" s="178"/>
      <c r="MYQ320" s="178"/>
      <c r="MYR320" s="178"/>
      <c r="MYS320" s="179"/>
      <c r="MYT320" s="73"/>
      <c r="MYU320" s="73"/>
      <c r="MYV320" s="180"/>
      <c r="MYW320" s="75"/>
      <c r="MYX320" s="76"/>
      <c r="MYY320" s="180"/>
      <c r="MYZ320" s="180"/>
      <c r="MZA320" s="180"/>
      <c r="MZB320" s="75"/>
      <c r="MZC320" s="76"/>
      <c r="MZD320" s="181"/>
      <c r="MZE320" s="181"/>
      <c r="MZF320" s="182"/>
      <c r="MZG320" s="134"/>
      <c r="MZH320" s="135"/>
      <c r="MZI320" s="111"/>
      <c r="MZJ320" s="178"/>
      <c r="MZK320" s="178"/>
      <c r="MZL320" s="178"/>
      <c r="MZM320" s="178"/>
      <c r="MZN320" s="179"/>
      <c r="MZO320" s="73"/>
      <c r="MZP320" s="73"/>
      <c r="MZQ320" s="180"/>
      <c r="MZR320" s="75"/>
      <c r="MZS320" s="76"/>
      <c r="MZT320" s="180"/>
      <c r="MZU320" s="180"/>
      <c r="MZV320" s="180"/>
      <c r="MZW320" s="75"/>
      <c r="MZX320" s="76"/>
      <c r="MZY320" s="181"/>
      <c r="MZZ320" s="181"/>
      <c r="NAA320" s="182"/>
      <c r="NAB320" s="134"/>
      <c r="NAC320" s="135"/>
      <c r="NAD320" s="111"/>
      <c r="NAE320" s="178"/>
      <c r="NAF320" s="178"/>
      <c r="NAG320" s="178"/>
      <c r="NAH320" s="178"/>
      <c r="NAI320" s="179"/>
      <c r="NAJ320" s="73"/>
      <c r="NAK320" s="73"/>
      <c r="NAL320" s="180"/>
      <c r="NAM320" s="75"/>
      <c r="NAN320" s="76"/>
      <c r="NAO320" s="180"/>
      <c r="NAP320" s="180"/>
      <c r="NAQ320" s="180"/>
      <c r="NAR320" s="75"/>
      <c r="NAS320" s="76"/>
      <c r="NAT320" s="181"/>
      <c r="NAU320" s="181"/>
      <c r="NAV320" s="182"/>
      <c r="NAW320" s="134"/>
      <c r="NAX320" s="135"/>
      <c r="NAY320" s="111"/>
      <c r="NAZ320" s="178"/>
      <c r="NBA320" s="178"/>
      <c r="NBB320" s="178"/>
      <c r="NBC320" s="178"/>
      <c r="NBD320" s="179"/>
      <c r="NBE320" s="73"/>
      <c r="NBF320" s="73"/>
      <c r="NBG320" s="180"/>
      <c r="NBH320" s="75"/>
      <c r="NBI320" s="76"/>
      <c r="NBJ320" s="180"/>
      <c r="NBK320" s="180"/>
      <c r="NBL320" s="180"/>
      <c r="NBM320" s="75"/>
      <c r="NBN320" s="76"/>
      <c r="NBO320" s="181"/>
      <c r="NBP320" s="181"/>
      <c r="NBQ320" s="182"/>
      <c r="NBR320" s="134"/>
      <c r="NBS320" s="135"/>
      <c r="NBT320" s="111"/>
      <c r="NBU320" s="178"/>
      <c r="NBV320" s="178"/>
      <c r="NBW320" s="178"/>
      <c r="NBX320" s="178"/>
      <c r="NBY320" s="179"/>
      <c r="NBZ320" s="73"/>
      <c r="NCA320" s="73"/>
      <c r="NCB320" s="180"/>
      <c r="NCC320" s="75"/>
      <c r="NCD320" s="76"/>
      <c r="NCE320" s="180"/>
      <c r="NCF320" s="180"/>
      <c r="NCG320" s="180"/>
      <c r="NCH320" s="75"/>
      <c r="NCI320" s="76"/>
      <c r="NCJ320" s="181"/>
      <c r="NCK320" s="181"/>
      <c r="NCL320" s="182"/>
      <c r="NCM320" s="134"/>
      <c r="NCN320" s="135"/>
      <c r="NCO320" s="111"/>
      <c r="NCP320" s="178"/>
      <c r="NCQ320" s="178"/>
      <c r="NCR320" s="178"/>
      <c r="NCS320" s="178"/>
      <c r="NCT320" s="179"/>
      <c r="NCU320" s="73"/>
      <c r="NCV320" s="73"/>
      <c r="NCW320" s="180"/>
      <c r="NCX320" s="75"/>
      <c r="NCY320" s="76"/>
      <c r="NCZ320" s="180"/>
      <c r="NDA320" s="180"/>
      <c r="NDB320" s="180"/>
      <c r="NDC320" s="75"/>
      <c r="NDD320" s="76"/>
      <c r="NDE320" s="181"/>
      <c r="NDF320" s="181"/>
      <c r="NDG320" s="182"/>
      <c r="NDH320" s="134"/>
      <c r="NDI320" s="135"/>
      <c r="NDJ320" s="111"/>
      <c r="NDK320" s="178"/>
      <c r="NDL320" s="178"/>
      <c r="NDM320" s="178"/>
      <c r="NDN320" s="178"/>
      <c r="NDO320" s="179"/>
      <c r="NDP320" s="73"/>
      <c r="NDQ320" s="73"/>
      <c r="NDR320" s="180"/>
      <c r="NDS320" s="75"/>
      <c r="NDT320" s="76"/>
      <c r="NDU320" s="180"/>
      <c r="NDV320" s="180"/>
      <c r="NDW320" s="180"/>
      <c r="NDX320" s="75"/>
      <c r="NDY320" s="76"/>
      <c r="NDZ320" s="181"/>
      <c r="NEA320" s="181"/>
      <c r="NEB320" s="182"/>
      <c r="NEC320" s="134"/>
      <c r="NED320" s="135"/>
      <c r="NEE320" s="111"/>
      <c r="NEF320" s="178"/>
      <c r="NEG320" s="178"/>
      <c r="NEH320" s="178"/>
      <c r="NEI320" s="178"/>
      <c r="NEJ320" s="179"/>
      <c r="NEK320" s="73"/>
      <c r="NEL320" s="73"/>
      <c r="NEM320" s="180"/>
      <c r="NEN320" s="75"/>
      <c r="NEO320" s="76"/>
      <c r="NEP320" s="180"/>
      <c r="NEQ320" s="180"/>
      <c r="NER320" s="180"/>
      <c r="NES320" s="75"/>
      <c r="NET320" s="76"/>
      <c r="NEU320" s="181"/>
      <c r="NEV320" s="181"/>
      <c r="NEW320" s="182"/>
      <c r="NEX320" s="134"/>
      <c r="NEY320" s="135"/>
      <c r="NEZ320" s="111"/>
      <c r="NFA320" s="178"/>
      <c r="NFB320" s="178"/>
      <c r="NFC320" s="178"/>
      <c r="NFD320" s="178"/>
      <c r="NFE320" s="179"/>
      <c r="NFF320" s="73"/>
      <c r="NFG320" s="73"/>
      <c r="NFH320" s="180"/>
      <c r="NFI320" s="75"/>
      <c r="NFJ320" s="76"/>
      <c r="NFK320" s="180"/>
      <c r="NFL320" s="180"/>
      <c r="NFM320" s="180"/>
      <c r="NFN320" s="75"/>
      <c r="NFO320" s="76"/>
      <c r="NFP320" s="181"/>
      <c r="NFQ320" s="181"/>
      <c r="NFR320" s="182"/>
      <c r="NFS320" s="134"/>
      <c r="NFT320" s="135"/>
      <c r="NFU320" s="111"/>
      <c r="NFV320" s="178"/>
      <c r="NFW320" s="178"/>
      <c r="NFX320" s="178"/>
      <c r="NFY320" s="178"/>
      <c r="NFZ320" s="179"/>
      <c r="NGA320" s="73"/>
      <c r="NGB320" s="73"/>
      <c r="NGC320" s="180"/>
      <c r="NGD320" s="75"/>
      <c r="NGE320" s="76"/>
      <c r="NGF320" s="180"/>
      <c r="NGG320" s="180"/>
      <c r="NGH320" s="180"/>
      <c r="NGI320" s="75"/>
      <c r="NGJ320" s="76"/>
      <c r="NGK320" s="181"/>
      <c r="NGL320" s="181"/>
      <c r="NGM320" s="182"/>
      <c r="NGN320" s="134"/>
      <c r="NGO320" s="135"/>
      <c r="NGP320" s="111"/>
      <c r="NGQ320" s="178"/>
      <c r="NGR320" s="178"/>
      <c r="NGS320" s="178"/>
      <c r="NGT320" s="178"/>
      <c r="NGU320" s="179"/>
      <c r="NGV320" s="73"/>
      <c r="NGW320" s="73"/>
      <c r="NGX320" s="180"/>
      <c r="NGY320" s="75"/>
      <c r="NGZ320" s="76"/>
      <c r="NHA320" s="180"/>
      <c r="NHB320" s="180"/>
      <c r="NHC320" s="180"/>
      <c r="NHD320" s="75"/>
      <c r="NHE320" s="76"/>
      <c r="NHF320" s="181"/>
      <c r="NHG320" s="181"/>
      <c r="NHH320" s="182"/>
      <c r="NHI320" s="134"/>
      <c r="NHJ320" s="135"/>
      <c r="NHK320" s="111"/>
      <c r="NHL320" s="178"/>
      <c r="NHM320" s="178"/>
      <c r="NHN320" s="178"/>
      <c r="NHO320" s="178"/>
      <c r="NHP320" s="179"/>
      <c r="NHQ320" s="73"/>
      <c r="NHR320" s="73"/>
      <c r="NHS320" s="180"/>
      <c r="NHT320" s="75"/>
      <c r="NHU320" s="76"/>
      <c r="NHV320" s="180"/>
      <c r="NHW320" s="180"/>
      <c r="NHX320" s="180"/>
      <c r="NHY320" s="75"/>
      <c r="NHZ320" s="76"/>
      <c r="NIA320" s="181"/>
      <c r="NIB320" s="181"/>
      <c r="NIC320" s="182"/>
      <c r="NID320" s="134"/>
      <c r="NIE320" s="135"/>
      <c r="NIF320" s="111"/>
      <c r="NIG320" s="178"/>
      <c r="NIH320" s="178"/>
      <c r="NII320" s="178"/>
      <c r="NIJ320" s="178"/>
      <c r="NIK320" s="179"/>
      <c r="NIL320" s="73"/>
      <c r="NIM320" s="73"/>
      <c r="NIN320" s="180"/>
      <c r="NIO320" s="75"/>
      <c r="NIP320" s="76"/>
      <c r="NIQ320" s="180"/>
      <c r="NIR320" s="180"/>
      <c r="NIS320" s="180"/>
      <c r="NIT320" s="75"/>
      <c r="NIU320" s="76"/>
      <c r="NIV320" s="181"/>
      <c r="NIW320" s="181"/>
      <c r="NIX320" s="182"/>
      <c r="NIY320" s="134"/>
      <c r="NIZ320" s="135"/>
      <c r="NJA320" s="111"/>
      <c r="NJB320" s="178"/>
      <c r="NJC320" s="178"/>
      <c r="NJD320" s="178"/>
      <c r="NJE320" s="178"/>
      <c r="NJF320" s="179"/>
      <c r="NJG320" s="73"/>
      <c r="NJH320" s="73"/>
      <c r="NJI320" s="180"/>
      <c r="NJJ320" s="75"/>
      <c r="NJK320" s="76"/>
      <c r="NJL320" s="180"/>
      <c r="NJM320" s="180"/>
      <c r="NJN320" s="180"/>
      <c r="NJO320" s="75"/>
      <c r="NJP320" s="76"/>
      <c r="NJQ320" s="181"/>
      <c r="NJR320" s="181"/>
      <c r="NJS320" s="182"/>
      <c r="NJT320" s="134"/>
      <c r="NJU320" s="135"/>
      <c r="NJV320" s="111"/>
      <c r="NJW320" s="178"/>
      <c r="NJX320" s="178"/>
      <c r="NJY320" s="178"/>
      <c r="NJZ320" s="178"/>
      <c r="NKA320" s="179"/>
      <c r="NKB320" s="73"/>
      <c r="NKC320" s="73"/>
      <c r="NKD320" s="180"/>
      <c r="NKE320" s="75"/>
      <c r="NKF320" s="76"/>
      <c r="NKG320" s="180"/>
      <c r="NKH320" s="180"/>
      <c r="NKI320" s="180"/>
      <c r="NKJ320" s="75"/>
      <c r="NKK320" s="76"/>
      <c r="NKL320" s="181"/>
      <c r="NKM320" s="181"/>
      <c r="NKN320" s="182"/>
      <c r="NKO320" s="134"/>
      <c r="NKP320" s="135"/>
      <c r="NKQ320" s="111"/>
      <c r="NKR320" s="178"/>
      <c r="NKS320" s="178"/>
      <c r="NKT320" s="178"/>
      <c r="NKU320" s="178"/>
      <c r="NKV320" s="179"/>
      <c r="NKW320" s="73"/>
      <c r="NKX320" s="73"/>
      <c r="NKY320" s="180"/>
      <c r="NKZ320" s="75"/>
      <c r="NLA320" s="76"/>
      <c r="NLB320" s="180"/>
      <c r="NLC320" s="180"/>
      <c r="NLD320" s="180"/>
      <c r="NLE320" s="75"/>
      <c r="NLF320" s="76"/>
      <c r="NLG320" s="181"/>
      <c r="NLH320" s="181"/>
      <c r="NLI320" s="182"/>
      <c r="NLJ320" s="134"/>
      <c r="NLK320" s="135"/>
      <c r="NLL320" s="111"/>
      <c r="NLM320" s="178"/>
      <c r="NLN320" s="178"/>
      <c r="NLO320" s="178"/>
      <c r="NLP320" s="178"/>
      <c r="NLQ320" s="179"/>
      <c r="NLR320" s="73"/>
      <c r="NLS320" s="73"/>
      <c r="NLT320" s="180"/>
      <c r="NLU320" s="75"/>
      <c r="NLV320" s="76"/>
      <c r="NLW320" s="180"/>
      <c r="NLX320" s="180"/>
      <c r="NLY320" s="180"/>
      <c r="NLZ320" s="75"/>
      <c r="NMA320" s="76"/>
      <c r="NMB320" s="181"/>
      <c r="NMC320" s="181"/>
      <c r="NMD320" s="182"/>
      <c r="NME320" s="134"/>
      <c r="NMF320" s="135"/>
      <c r="NMG320" s="111"/>
      <c r="NMH320" s="178"/>
      <c r="NMI320" s="178"/>
      <c r="NMJ320" s="178"/>
      <c r="NMK320" s="178"/>
      <c r="NML320" s="179"/>
      <c r="NMM320" s="73"/>
      <c r="NMN320" s="73"/>
      <c r="NMO320" s="180"/>
      <c r="NMP320" s="75"/>
      <c r="NMQ320" s="76"/>
      <c r="NMR320" s="180"/>
      <c r="NMS320" s="180"/>
      <c r="NMT320" s="180"/>
      <c r="NMU320" s="75"/>
      <c r="NMV320" s="76"/>
      <c r="NMW320" s="181"/>
      <c r="NMX320" s="181"/>
      <c r="NMY320" s="182"/>
      <c r="NMZ320" s="134"/>
      <c r="NNA320" s="135"/>
      <c r="NNB320" s="111"/>
      <c r="NNC320" s="178"/>
      <c r="NND320" s="178"/>
      <c r="NNE320" s="178"/>
      <c r="NNF320" s="178"/>
      <c r="NNG320" s="179"/>
      <c r="NNH320" s="73"/>
      <c r="NNI320" s="73"/>
      <c r="NNJ320" s="180"/>
      <c r="NNK320" s="75"/>
      <c r="NNL320" s="76"/>
      <c r="NNM320" s="180"/>
      <c r="NNN320" s="180"/>
      <c r="NNO320" s="180"/>
      <c r="NNP320" s="75"/>
      <c r="NNQ320" s="76"/>
      <c r="NNR320" s="181"/>
      <c r="NNS320" s="181"/>
      <c r="NNT320" s="182"/>
      <c r="NNU320" s="134"/>
      <c r="NNV320" s="135"/>
      <c r="NNW320" s="111"/>
      <c r="NNX320" s="178"/>
      <c r="NNY320" s="178"/>
      <c r="NNZ320" s="178"/>
      <c r="NOA320" s="178"/>
      <c r="NOB320" s="179"/>
      <c r="NOC320" s="73"/>
      <c r="NOD320" s="73"/>
      <c r="NOE320" s="180"/>
      <c r="NOF320" s="75"/>
      <c r="NOG320" s="76"/>
      <c r="NOH320" s="180"/>
      <c r="NOI320" s="180"/>
      <c r="NOJ320" s="180"/>
      <c r="NOK320" s="75"/>
      <c r="NOL320" s="76"/>
      <c r="NOM320" s="181"/>
      <c r="NON320" s="181"/>
      <c r="NOO320" s="182"/>
      <c r="NOP320" s="134"/>
      <c r="NOQ320" s="135"/>
      <c r="NOR320" s="111"/>
      <c r="NOS320" s="178"/>
      <c r="NOT320" s="178"/>
      <c r="NOU320" s="178"/>
      <c r="NOV320" s="178"/>
      <c r="NOW320" s="179"/>
      <c r="NOX320" s="73"/>
      <c r="NOY320" s="73"/>
      <c r="NOZ320" s="180"/>
      <c r="NPA320" s="75"/>
      <c r="NPB320" s="76"/>
      <c r="NPC320" s="180"/>
      <c r="NPD320" s="180"/>
      <c r="NPE320" s="180"/>
      <c r="NPF320" s="75"/>
      <c r="NPG320" s="76"/>
      <c r="NPH320" s="181"/>
      <c r="NPI320" s="181"/>
      <c r="NPJ320" s="182"/>
      <c r="NPK320" s="134"/>
      <c r="NPL320" s="135"/>
      <c r="NPM320" s="111"/>
      <c r="NPN320" s="178"/>
      <c r="NPO320" s="178"/>
      <c r="NPP320" s="178"/>
      <c r="NPQ320" s="178"/>
      <c r="NPR320" s="179"/>
      <c r="NPS320" s="73"/>
      <c r="NPT320" s="73"/>
      <c r="NPU320" s="180"/>
      <c r="NPV320" s="75"/>
      <c r="NPW320" s="76"/>
      <c r="NPX320" s="180"/>
      <c r="NPY320" s="180"/>
      <c r="NPZ320" s="180"/>
      <c r="NQA320" s="75"/>
      <c r="NQB320" s="76"/>
      <c r="NQC320" s="181"/>
      <c r="NQD320" s="181"/>
      <c r="NQE320" s="182"/>
      <c r="NQF320" s="134"/>
      <c r="NQG320" s="135"/>
      <c r="NQH320" s="111"/>
      <c r="NQI320" s="178"/>
      <c r="NQJ320" s="178"/>
      <c r="NQK320" s="178"/>
      <c r="NQL320" s="178"/>
      <c r="NQM320" s="179"/>
      <c r="NQN320" s="73"/>
      <c r="NQO320" s="73"/>
      <c r="NQP320" s="180"/>
      <c r="NQQ320" s="75"/>
      <c r="NQR320" s="76"/>
      <c r="NQS320" s="180"/>
      <c r="NQT320" s="180"/>
      <c r="NQU320" s="180"/>
      <c r="NQV320" s="75"/>
      <c r="NQW320" s="76"/>
      <c r="NQX320" s="181"/>
      <c r="NQY320" s="181"/>
      <c r="NQZ320" s="182"/>
      <c r="NRA320" s="134"/>
      <c r="NRB320" s="135"/>
      <c r="NRC320" s="111"/>
      <c r="NRD320" s="178"/>
      <c r="NRE320" s="178"/>
      <c r="NRF320" s="178"/>
      <c r="NRG320" s="178"/>
      <c r="NRH320" s="179"/>
      <c r="NRI320" s="73"/>
      <c r="NRJ320" s="73"/>
      <c r="NRK320" s="180"/>
      <c r="NRL320" s="75"/>
      <c r="NRM320" s="76"/>
      <c r="NRN320" s="180"/>
      <c r="NRO320" s="180"/>
      <c r="NRP320" s="180"/>
      <c r="NRQ320" s="75"/>
      <c r="NRR320" s="76"/>
      <c r="NRS320" s="181"/>
      <c r="NRT320" s="181"/>
      <c r="NRU320" s="182"/>
      <c r="NRV320" s="134"/>
      <c r="NRW320" s="135"/>
      <c r="NRX320" s="111"/>
      <c r="NRY320" s="178"/>
      <c r="NRZ320" s="178"/>
      <c r="NSA320" s="178"/>
      <c r="NSB320" s="178"/>
      <c r="NSC320" s="179"/>
      <c r="NSD320" s="73"/>
      <c r="NSE320" s="73"/>
      <c r="NSF320" s="180"/>
      <c r="NSG320" s="75"/>
      <c r="NSH320" s="76"/>
      <c r="NSI320" s="180"/>
      <c r="NSJ320" s="180"/>
      <c r="NSK320" s="180"/>
      <c r="NSL320" s="75"/>
      <c r="NSM320" s="76"/>
      <c r="NSN320" s="181"/>
      <c r="NSO320" s="181"/>
      <c r="NSP320" s="182"/>
      <c r="NSQ320" s="134"/>
      <c r="NSR320" s="135"/>
      <c r="NSS320" s="111"/>
      <c r="NST320" s="178"/>
      <c r="NSU320" s="178"/>
      <c r="NSV320" s="178"/>
      <c r="NSW320" s="178"/>
      <c r="NSX320" s="179"/>
      <c r="NSY320" s="73"/>
      <c r="NSZ320" s="73"/>
      <c r="NTA320" s="180"/>
      <c r="NTB320" s="75"/>
      <c r="NTC320" s="76"/>
      <c r="NTD320" s="180"/>
      <c r="NTE320" s="180"/>
      <c r="NTF320" s="180"/>
      <c r="NTG320" s="75"/>
      <c r="NTH320" s="76"/>
      <c r="NTI320" s="181"/>
      <c r="NTJ320" s="181"/>
      <c r="NTK320" s="182"/>
      <c r="NTL320" s="134"/>
      <c r="NTM320" s="135"/>
      <c r="NTN320" s="111"/>
      <c r="NTO320" s="178"/>
      <c r="NTP320" s="178"/>
      <c r="NTQ320" s="178"/>
      <c r="NTR320" s="178"/>
      <c r="NTS320" s="179"/>
      <c r="NTT320" s="73"/>
      <c r="NTU320" s="73"/>
      <c r="NTV320" s="180"/>
      <c r="NTW320" s="75"/>
      <c r="NTX320" s="76"/>
      <c r="NTY320" s="180"/>
      <c r="NTZ320" s="180"/>
      <c r="NUA320" s="180"/>
      <c r="NUB320" s="75"/>
      <c r="NUC320" s="76"/>
      <c r="NUD320" s="181"/>
      <c r="NUE320" s="181"/>
      <c r="NUF320" s="182"/>
      <c r="NUG320" s="134"/>
      <c r="NUH320" s="135"/>
      <c r="NUI320" s="111"/>
      <c r="NUJ320" s="178"/>
      <c r="NUK320" s="178"/>
      <c r="NUL320" s="178"/>
      <c r="NUM320" s="178"/>
      <c r="NUN320" s="179"/>
      <c r="NUO320" s="73"/>
      <c r="NUP320" s="73"/>
      <c r="NUQ320" s="180"/>
      <c r="NUR320" s="75"/>
      <c r="NUS320" s="76"/>
      <c r="NUT320" s="180"/>
      <c r="NUU320" s="180"/>
      <c r="NUV320" s="180"/>
      <c r="NUW320" s="75"/>
      <c r="NUX320" s="76"/>
      <c r="NUY320" s="181"/>
      <c r="NUZ320" s="181"/>
      <c r="NVA320" s="182"/>
      <c r="NVB320" s="134"/>
      <c r="NVC320" s="135"/>
      <c r="NVD320" s="111"/>
      <c r="NVE320" s="178"/>
      <c r="NVF320" s="178"/>
      <c r="NVG320" s="178"/>
      <c r="NVH320" s="178"/>
      <c r="NVI320" s="179"/>
      <c r="NVJ320" s="73"/>
      <c r="NVK320" s="73"/>
      <c r="NVL320" s="180"/>
      <c r="NVM320" s="75"/>
      <c r="NVN320" s="76"/>
      <c r="NVO320" s="180"/>
      <c r="NVP320" s="180"/>
      <c r="NVQ320" s="180"/>
      <c r="NVR320" s="75"/>
      <c r="NVS320" s="76"/>
      <c r="NVT320" s="181"/>
      <c r="NVU320" s="181"/>
      <c r="NVV320" s="182"/>
      <c r="NVW320" s="134"/>
      <c r="NVX320" s="135"/>
      <c r="NVY320" s="111"/>
      <c r="NVZ320" s="178"/>
      <c r="NWA320" s="178"/>
      <c r="NWB320" s="178"/>
      <c r="NWC320" s="178"/>
      <c r="NWD320" s="179"/>
      <c r="NWE320" s="73"/>
      <c r="NWF320" s="73"/>
      <c r="NWG320" s="180"/>
      <c r="NWH320" s="75"/>
      <c r="NWI320" s="76"/>
      <c r="NWJ320" s="180"/>
      <c r="NWK320" s="180"/>
      <c r="NWL320" s="180"/>
      <c r="NWM320" s="75"/>
      <c r="NWN320" s="76"/>
      <c r="NWO320" s="181"/>
      <c r="NWP320" s="181"/>
      <c r="NWQ320" s="182"/>
      <c r="NWR320" s="134"/>
      <c r="NWS320" s="135"/>
      <c r="NWT320" s="111"/>
      <c r="NWU320" s="178"/>
      <c r="NWV320" s="178"/>
      <c r="NWW320" s="178"/>
      <c r="NWX320" s="178"/>
      <c r="NWY320" s="179"/>
      <c r="NWZ320" s="73"/>
      <c r="NXA320" s="73"/>
      <c r="NXB320" s="180"/>
      <c r="NXC320" s="75"/>
      <c r="NXD320" s="76"/>
      <c r="NXE320" s="180"/>
      <c r="NXF320" s="180"/>
      <c r="NXG320" s="180"/>
      <c r="NXH320" s="75"/>
      <c r="NXI320" s="76"/>
      <c r="NXJ320" s="181"/>
      <c r="NXK320" s="181"/>
      <c r="NXL320" s="182"/>
      <c r="NXM320" s="134"/>
      <c r="NXN320" s="135"/>
      <c r="NXO320" s="111"/>
      <c r="NXP320" s="178"/>
      <c r="NXQ320" s="178"/>
      <c r="NXR320" s="178"/>
      <c r="NXS320" s="178"/>
      <c r="NXT320" s="179"/>
      <c r="NXU320" s="73"/>
      <c r="NXV320" s="73"/>
      <c r="NXW320" s="180"/>
      <c r="NXX320" s="75"/>
      <c r="NXY320" s="76"/>
      <c r="NXZ320" s="180"/>
      <c r="NYA320" s="180"/>
      <c r="NYB320" s="180"/>
      <c r="NYC320" s="75"/>
      <c r="NYD320" s="76"/>
      <c r="NYE320" s="181"/>
      <c r="NYF320" s="181"/>
      <c r="NYG320" s="182"/>
      <c r="NYH320" s="134"/>
      <c r="NYI320" s="135"/>
      <c r="NYJ320" s="111"/>
      <c r="NYK320" s="178"/>
      <c r="NYL320" s="178"/>
      <c r="NYM320" s="178"/>
      <c r="NYN320" s="178"/>
      <c r="NYO320" s="179"/>
      <c r="NYP320" s="73"/>
      <c r="NYQ320" s="73"/>
      <c r="NYR320" s="180"/>
      <c r="NYS320" s="75"/>
      <c r="NYT320" s="76"/>
      <c r="NYU320" s="180"/>
      <c r="NYV320" s="180"/>
      <c r="NYW320" s="180"/>
      <c r="NYX320" s="75"/>
      <c r="NYY320" s="76"/>
      <c r="NYZ320" s="181"/>
      <c r="NZA320" s="181"/>
      <c r="NZB320" s="182"/>
      <c r="NZC320" s="134"/>
      <c r="NZD320" s="135"/>
      <c r="NZE320" s="111"/>
      <c r="NZF320" s="178"/>
      <c r="NZG320" s="178"/>
      <c r="NZH320" s="178"/>
      <c r="NZI320" s="178"/>
      <c r="NZJ320" s="179"/>
      <c r="NZK320" s="73"/>
      <c r="NZL320" s="73"/>
      <c r="NZM320" s="180"/>
      <c r="NZN320" s="75"/>
      <c r="NZO320" s="76"/>
      <c r="NZP320" s="180"/>
      <c r="NZQ320" s="180"/>
      <c r="NZR320" s="180"/>
      <c r="NZS320" s="75"/>
      <c r="NZT320" s="76"/>
      <c r="NZU320" s="181"/>
      <c r="NZV320" s="181"/>
      <c r="NZW320" s="182"/>
      <c r="NZX320" s="134"/>
      <c r="NZY320" s="135"/>
      <c r="NZZ320" s="111"/>
      <c r="OAA320" s="178"/>
      <c r="OAB320" s="178"/>
      <c r="OAC320" s="178"/>
      <c r="OAD320" s="178"/>
      <c r="OAE320" s="179"/>
      <c r="OAF320" s="73"/>
      <c r="OAG320" s="73"/>
      <c r="OAH320" s="180"/>
      <c r="OAI320" s="75"/>
      <c r="OAJ320" s="76"/>
      <c r="OAK320" s="180"/>
      <c r="OAL320" s="180"/>
      <c r="OAM320" s="180"/>
      <c r="OAN320" s="75"/>
      <c r="OAO320" s="76"/>
      <c r="OAP320" s="181"/>
      <c r="OAQ320" s="181"/>
      <c r="OAR320" s="182"/>
      <c r="OAS320" s="134"/>
      <c r="OAT320" s="135"/>
      <c r="OAU320" s="111"/>
      <c r="OAV320" s="178"/>
      <c r="OAW320" s="178"/>
      <c r="OAX320" s="178"/>
      <c r="OAY320" s="178"/>
      <c r="OAZ320" s="179"/>
      <c r="OBA320" s="73"/>
      <c r="OBB320" s="73"/>
      <c r="OBC320" s="180"/>
      <c r="OBD320" s="75"/>
      <c r="OBE320" s="76"/>
      <c r="OBF320" s="180"/>
      <c r="OBG320" s="180"/>
      <c r="OBH320" s="180"/>
      <c r="OBI320" s="75"/>
      <c r="OBJ320" s="76"/>
      <c r="OBK320" s="181"/>
      <c r="OBL320" s="181"/>
      <c r="OBM320" s="182"/>
      <c r="OBN320" s="134"/>
      <c r="OBO320" s="135"/>
      <c r="OBP320" s="111"/>
      <c r="OBQ320" s="178"/>
      <c r="OBR320" s="178"/>
      <c r="OBS320" s="178"/>
      <c r="OBT320" s="178"/>
      <c r="OBU320" s="179"/>
      <c r="OBV320" s="73"/>
      <c r="OBW320" s="73"/>
      <c r="OBX320" s="180"/>
      <c r="OBY320" s="75"/>
      <c r="OBZ320" s="76"/>
      <c r="OCA320" s="180"/>
      <c r="OCB320" s="180"/>
      <c r="OCC320" s="180"/>
      <c r="OCD320" s="75"/>
      <c r="OCE320" s="76"/>
      <c r="OCF320" s="181"/>
      <c r="OCG320" s="181"/>
      <c r="OCH320" s="182"/>
      <c r="OCI320" s="134"/>
      <c r="OCJ320" s="135"/>
      <c r="OCK320" s="111"/>
      <c r="OCL320" s="178"/>
      <c r="OCM320" s="178"/>
      <c r="OCN320" s="178"/>
      <c r="OCO320" s="178"/>
      <c r="OCP320" s="179"/>
      <c r="OCQ320" s="73"/>
      <c r="OCR320" s="73"/>
      <c r="OCS320" s="180"/>
      <c r="OCT320" s="75"/>
      <c r="OCU320" s="76"/>
      <c r="OCV320" s="180"/>
      <c r="OCW320" s="180"/>
      <c r="OCX320" s="180"/>
      <c r="OCY320" s="75"/>
      <c r="OCZ320" s="76"/>
      <c r="ODA320" s="181"/>
      <c r="ODB320" s="181"/>
      <c r="ODC320" s="182"/>
      <c r="ODD320" s="134"/>
      <c r="ODE320" s="135"/>
      <c r="ODF320" s="111"/>
      <c r="ODG320" s="178"/>
      <c r="ODH320" s="178"/>
      <c r="ODI320" s="178"/>
      <c r="ODJ320" s="178"/>
      <c r="ODK320" s="179"/>
      <c r="ODL320" s="73"/>
      <c r="ODM320" s="73"/>
      <c r="ODN320" s="180"/>
      <c r="ODO320" s="75"/>
      <c r="ODP320" s="76"/>
      <c r="ODQ320" s="180"/>
      <c r="ODR320" s="180"/>
      <c r="ODS320" s="180"/>
      <c r="ODT320" s="75"/>
      <c r="ODU320" s="76"/>
      <c r="ODV320" s="181"/>
      <c r="ODW320" s="181"/>
      <c r="ODX320" s="182"/>
      <c r="ODY320" s="134"/>
      <c r="ODZ320" s="135"/>
      <c r="OEA320" s="111"/>
      <c r="OEB320" s="178"/>
      <c r="OEC320" s="178"/>
      <c r="OED320" s="178"/>
      <c r="OEE320" s="178"/>
      <c r="OEF320" s="179"/>
      <c r="OEG320" s="73"/>
      <c r="OEH320" s="73"/>
      <c r="OEI320" s="180"/>
      <c r="OEJ320" s="75"/>
      <c r="OEK320" s="76"/>
      <c r="OEL320" s="180"/>
      <c r="OEM320" s="180"/>
      <c r="OEN320" s="180"/>
      <c r="OEO320" s="75"/>
      <c r="OEP320" s="76"/>
      <c r="OEQ320" s="181"/>
      <c r="OER320" s="181"/>
      <c r="OES320" s="182"/>
      <c r="OET320" s="134"/>
      <c r="OEU320" s="135"/>
      <c r="OEV320" s="111"/>
      <c r="OEW320" s="178"/>
      <c r="OEX320" s="178"/>
      <c r="OEY320" s="178"/>
      <c r="OEZ320" s="178"/>
      <c r="OFA320" s="179"/>
      <c r="OFB320" s="73"/>
      <c r="OFC320" s="73"/>
      <c r="OFD320" s="180"/>
      <c r="OFE320" s="75"/>
      <c r="OFF320" s="76"/>
      <c r="OFG320" s="180"/>
      <c r="OFH320" s="180"/>
      <c r="OFI320" s="180"/>
      <c r="OFJ320" s="75"/>
      <c r="OFK320" s="76"/>
      <c r="OFL320" s="181"/>
      <c r="OFM320" s="181"/>
      <c r="OFN320" s="182"/>
      <c r="OFO320" s="134"/>
      <c r="OFP320" s="135"/>
      <c r="OFQ320" s="111"/>
      <c r="OFR320" s="178"/>
      <c r="OFS320" s="178"/>
      <c r="OFT320" s="178"/>
      <c r="OFU320" s="178"/>
      <c r="OFV320" s="179"/>
      <c r="OFW320" s="73"/>
      <c r="OFX320" s="73"/>
      <c r="OFY320" s="180"/>
      <c r="OFZ320" s="75"/>
      <c r="OGA320" s="76"/>
      <c r="OGB320" s="180"/>
      <c r="OGC320" s="180"/>
      <c r="OGD320" s="180"/>
      <c r="OGE320" s="75"/>
      <c r="OGF320" s="76"/>
      <c r="OGG320" s="181"/>
      <c r="OGH320" s="181"/>
      <c r="OGI320" s="182"/>
      <c r="OGJ320" s="134"/>
      <c r="OGK320" s="135"/>
      <c r="OGL320" s="111"/>
      <c r="OGM320" s="178"/>
      <c r="OGN320" s="178"/>
      <c r="OGO320" s="178"/>
      <c r="OGP320" s="178"/>
      <c r="OGQ320" s="179"/>
      <c r="OGR320" s="73"/>
      <c r="OGS320" s="73"/>
      <c r="OGT320" s="180"/>
      <c r="OGU320" s="75"/>
      <c r="OGV320" s="76"/>
      <c r="OGW320" s="180"/>
      <c r="OGX320" s="180"/>
      <c r="OGY320" s="180"/>
      <c r="OGZ320" s="75"/>
      <c r="OHA320" s="76"/>
      <c r="OHB320" s="181"/>
      <c r="OHC320" s="181"/>
      <c r="OHD320" s="182"/>
      <c r="OHE320" s="134"/>
      <c r="OHF320" s="135"/>
      <c r="OHG320" s="111"/>
      <c r="OHH320" s="178"/>
      <c r="OHI320" s="178"/>
      <c r="OHJ320" s="178"/>
      <c r="OHK320" s="178"/>
      <c r="OHL320" s="179"/>
      <c r="OHM320" s="73"/>
      <c r="OHN320" s="73"/>
      <c r="OHO320" s="180"/>
      <c r="OHP320" s="75"/>
      <c r="OHQ320" s="76"/>
      <c r="OHR320" s="180"/>
      <c r="OHS320" s="180"/>
      <c r="OHT320" s="180"/>
      <c r="OHU320" s="75"/>
      <c r="OHV320" s="76"/>
      <c r="OHW320" s="181"/>
      <c r="OHX320" s="181"/>
      <c r="OHY320" s="182"/>
      <c r="OHZ320" s="134"/>
      <c r="OIA320" s="135"/>
      <c r="OIB320" s="111"/>
      <c r="OIC320" s="178"/>
      <c r="OID320" s="178"/>
      <c r="OIE320" s="178"/>
      <c r="OIF320" s="178"/>
      <c r="OIG320" s="179"/>
      <c r="OIH320" s="73"/>
      <c r="OII320" s="73"/>
      <c r="OIJ320" s="180"/>
      <c r="OIK320" s="75"/>
      <c r="OIL320" s="76"/>
      <c r="OIM320" s="180"/>
      <c r="OIN320" s="180"/>
      <c r="OIO320" s="180"/>
      <c r="OIP320" s="75"/>
      <c r="OIQ320" s="76"/>
      <c r="OIR320" s="181"/>
      <c r="OIS320" s="181"/>
      <c r="OIT320" s="182"/>
      <c r="OIU320" s="134"/>
      <c r="OIV320" s="135"/>
      <c r="OIW320" s="111"/>
      <c r="OIX320" s="178"/>
      <c r="OIY320" s="178"/>
      <c r="OIZ320" s="178"/>
      <c r="OJA320" s="178"/>
      <c r="OJB320" s="179"/>
      <c r="OJC320" s="73"/>
      <c r="OJD320" s="73"/>
      <c r="OJE320" s="180"/>
      <c r="OJF320" s="75"/>
      <c r="OJG320" s="76"/>
      <c r="OJH320" s="180"/>
      <c r="OJI320" s="180"/>
      <c r="OJJ320" s="180"/>
      <c r="OJK320" s="75"/>
      <c r="OJL320" s="76"/>
      <c r="OJM320" s="181"/>
      <c r="OJN320" s="181"/>
      <c r="OJO320" s="182"/>
      <c r="OJP320" s="134"/>
      <c r="OJQ320" s="135"/>
      <c r="OJR320" s="111"/>
      <c r="OJS320" s="178"/>
      <c r="OJT320" s="178"/>
      <c r="OJU320" s="178"/>
      <c r="OJV320" s="178"/>
      <c r="OJW320" s="179"/>
      <c r="OJX320" s="73"/>
      <c r="OJY320" s="73"/>
      <c r="OJZ320" s="180"/>
      <c r="OKA320" s="75"/>
      <c r="OKB320" s="76"/>
      <c r="OKC320" s="180"/>
      <c r="OKD320" s="180"/>
      <c r="OKE320" s="180"/>
      <c r="OKF320" s="75"/>
      <c r="OKG320" s="76"/>
      <c r="OKH320" s="181"/>
      <c r="OKI320" s="181"/>
      <c r="OKJ320" s="182"/>
      <c r="OKK320" s="134"/>
      <c r="OKL320" s="135"/>
      <c r="OKM320" s="111"/>
      <c r="OKN320" s="178"/>
      <c r="OKO320" s="178"/>
      <c r="OKP320" s="178"/>
      <c r="OKQ320" s="178"/>
      <c r="OKR320" s="179"/>
      <c r="OKS320" s="73"/>
      <c r="OKT320" s="73"/>
      <c r="OKU320" s="180"/>
      <c r="OKV320" s="75"/>
      <c r="OKW320" s="76"/>
      <c r="OKX320" s="180"/>
      <c r="OKY320" s="180"/>
      <c r="OKZ320" s="180"/>
      <c r="OLA320" s="75"/>
      <c r="OLB320" s="76"/>
      <c r="OLC320" s="181"/>
      <c r="OLD320" s="181"/>
      <c r="OLE320" s="182"/>
      <c r="OLF320" s="134"/>
      <c r="OLG320" s="135"/>
      <c r="OLH320" s="111"/>
      <c r="OLI320" s="178"/>
      <c r="OLJ320" s="178"/>
      <c r="OLK320" s="178"/>
      <c r="OLL320" s="178"/>
      <c r="OLM320" s="179"/>
      <c r="OLN320" s="73"/>
      <c r="OLO320" s="73"/>
      <c r="OLP320" s="180"/>
      <c r="OLQ320" s="75"/>
      <c r="OLR320" s="76"/>
      <c r="OLS320" s="180"/>
      <c r="OLT320" s="180"/>
      <c r="OLU320" s="180"/>
      <c r="OLV320" s="75"/>
      <c r="OLW320" s="76"/>
      <c r="OLX320" s="181"/>
      <c r="OLY320" s="181"/>
      <c r="OLZ320" s="182"/>
      <c r="OMA320" s="134"/>
      <c r="OMB320" s="135"/>
      <c r="OMC320" s="111"/>
      <c r="OMD320" s="178"/>
      <c r="OME320" s="178"/>
      <c r="OMF320" s="178"/>
      <c r="OMG320" s="178"/>
      <c r="OMH320" s="179"/>
      <c r="OMI320" s="73"/>
      <c r="OMJ320" s="73"/>
      <c r="OMK320" s="180"/>
      <c r="OML320" s="75"/>
      <c r="OMM320" s="76"/>
      <c r="OMN320" s="180"/>
      <c r="OMO320" s="180"/>
      <c r="OMP320" s="180"/>
      <c r="OMQ320" s="75"/>
      <c r="OMR320" s="76"/>
      <c r="OMS320" s="181"/>
      <c r="OMT320" s="181"/>
      <c r="OMU320" s="182"/>
      <c r="OMV320" s="134"/>
      <c r="OMW320" s="135"/>
      <c r="OMX320" s="111"/>
      <c r="OMY320" s="178"/>
      <c r="OMZ320" s="178"/>
      <c r="ONA320" s="178"/>
      <c r="ONB320" s="178"/>
      <c r="ONC320" s="179"/>
      <c r="OND320" s="73"/>
      <c r="ONE320" s="73"/>
      <c r="ONF320" s="180"/>
      <c r="ONG320" s="75"/>
      <c r="ONH320" s="76"/>
      <c r="ONI320" s="180"/>
      <c r="ONJ320" s="180"/>
      <c r="ONK320" s="180"/>
      <c r="ONL320" s="75"/>
      <c r="ONM320" s="76"/>
      <c r="ONN320" s="181"/>
      <c r="ONO320" s="181"/>
      <c r="ONP320" s="182"/>
      <c r="ONQ320" s="134"/>
      <c r="ONR320" s="135"/>
      <c r="ONS320" s="111"/>
      <c r="ONT320" s="178"/>
      <c r="ONU320" s="178"/>
      <c r="ONV320" s="178"/>
      <c r="ONW320" s="178"/>
      <c r="ONX320" s="179"/>
      <c r="ONY320" s="73"/>
      <c r="ONZ320" s="73"/>
      <c r="OOA320" s="180"/>
      <c r="OOB320" s="75"/>
      <c r="OOC320" s="76"/>
      <c r="OOD320" s="180"/>
      <c r="OOE320" s="180"/>
      <c r="OOF320" s="180"/>
      <c r="OOG320" s="75"/>
      <c r="OOH320" s="76"/>
      <c r="OOI320" s="181"/>
      <c r="OOJ320" s="181"/>
      <c r="OOK320" s="182"/>
      <c r="OOL320" s="134"/>
      <c r="OOM320" s="135"/>
      <c r="OON320" s="111"/>
      <c r="OOO320" s="178"/>
      <c r="OOP320" s="178"/>
      <c r="OOQ320" s="178"/>
      <c r="OOR320" s="178"/>
      <c r="OOS320" s="179"/>
      <c r="OOT320" s="73"/>
      <c r="OOU320" s="73"/>
      <c r="OOV320" s="180"/>
      <c r="OOW320" s="75"/>
      <c r="OOX320" s="76"/>
      <c r="OOY320" s="180"/>
      <c r="OOZ320" s="180"/>
      <c r="OPA320" s="180"/>
      <c r="OPB320" s="75"/>
      <c r="OPC320" s="76"/>
      <c r="OPD320" s="181"/>
      <c r="OPE320" s="181"/>
      <c r="OPF320" s="182"/>
      <c r="OPG320" s="134"/>
      <c r="OPH320" s="135"/>
      <c r="OPI320" s="111"/>
      <c r="OPJ320" s="178"/>
      <c r="OPK320" s="178"/>
      <c r="OPL320" s="178"/>
      <c r="OPM320" s="178"/>
      <c r="OPN320" s="179"/>
      <c r="OPO320" s="73"/>
      <c r="OPP320" s="73"/>
      <c r="OPQ320" s="180"/>
      <c r="OPR320" s="75"/>
      <c r="OPS320" s="76"/>
      <c r="OPT320" s="180"/>
      <c r="OPU320" s="180"/>
      <c r="OPV320" s="180"/>
      <c r="OPW320" s="75"/>
      <c r="OPX320" s="76"/>
      <c r="OPY320" s="181"/>
      <c r="OPZ320" s="181"/>
      <c r="OQA320" s="182"/>
      <c r="OQB320" s="134"/>
      <c r="OQC320" s="135"/>
      <c r="OQD320" s="111"/>
      <c r="OQE320" s="178"/>
      <c r="OQF320" s="178"/>
      <c r="OQG320" s="178"/>
      <c r="OQH320" s="178"/>
      <c r="OQI320" s="179"/>
      <c r="OQJ320" s="73"/>
      <c r="OQK320" s="73"/>
      <c r="OQL320" s="180"/>
      <c r="OQM320" s="75"/>
      <c r="OQN320" s="76"/>
      <c r="OQO320" s="180"/>
      <c r="OQP320" s="180"/>
      <c r="OQQ320" s="180"/>
      <c r="OQR320" s="75"/>
      <c r="OQS320" s="76"/>
      <c r="OQT320" s="181"/>
      <c r="OQU320" s="181"/>
      <c r="OQV320" s="182"/>
      <c r="OQW320" s="134"/>
      <c r="OQX320" s="135"/>
      <c r="OQY320" s="111"/>
      <c r="OQZ320" s="178"/>
      <c r="ORA320" s="178"/>
      <c r="ORB320" s="178"/>
      <c r="ORC320" s="178"/>
      <c r="ORD320" s="179"/>
      <c r="ORE320" s="73"/>
      <c r="ORF320" s="73"/>
      <c r="ORG320" s="180"/>
      <c r="ORH320" s="75"/>
      <c r="ORI320" s="76"/>
      <c r="ORJ320" s="180"/>
      <c r="ORK320" s="180"/>
      <c r="ORL320" s="180"/>
      <c r="ORM320" s="75"/>
      <c r="ORN320" s="76"/>
      <c r="ORO320" s="181"/>
      <c r="ORP320" s="181"/>
      <c r="ORQ320" s="182"/>
      <c r="ORR320" s="134"/>
      <c r="ORS320" s="135"/>
      <c r="ORT320" s="111"/>
      <c r="ORU320" s="178"/>
      <c r="ORV320" s="178"/>
      <c r="ORW320" s="178"/>
      <c r="ORX320" s="178"/>
      <c r="ORY320" s="179"/>
      <c r="ORZ320" s="73"/>
      <c r="OSA320" s="73"/>
      <c r="OSB320" s="180"/>
      <c r="OSC320" s="75"/>
      <c r="OSD320" s="76"/>
      <c r="OSE320" s="180"/>
      <c r="OSF320" s="180"/>
      <c r="OSG320" s="180"/>
      <c r="OSH320" s="75"/>
      <c r="OSI320" s="76"/>
      <c r="OSJ320" s="181"/>
      <c r="OSK320" s="181"/>
      <c r="OSL320" s="182"/>
      <c r="OSM320" s="134"/>
      <c r="OSN320" s="135"/>
      <c r="OSO320" s="111"/>
      <c r="OSP320" s="178"/>
      <c r="OSQ320" s="178"/>
      <c r="OSR320" s="178"/>
      <c r="OSS320" s="178"/>
      <c r="OST320" s="179"/>
      <c r="OSU320" s="73"/>
      <c r="OSV320" s="73"/>
      <c r="OSW320" s="180"/>
      <c r="OSX320" s="75"/>
      <c r="OSY320" s="76"/>
      <c r="OSZ320" s="180"/>
      <c r="OTA320" s="180"/>
      <c r="OTB320" s="180"/>
      <c r="OTC320" s="75"/>
      <c r="OTD320" s="76"/>
      <c r="OTE320" s="181"/>
      <c r="OTF320" s="181"/>
      <c r="OTG320" s="182"/>
      <c r="OTH320" s="134"/>
      <c r="OTI320" s="135"/>
      <c r="OTJ320" s="111"/>
      <c r="OTK320" s="178"/>
      <c r="OTL320" s="178"/>
      <c r="OTM320" s="178"/>
      <c r="OTN320" s="178"/>
      <c r="OTO320" s="179"/>
      <c r="OTP320" s="73"/>
      <c r="OTQ320" s="73"/>
      <c r="OTR320" s="180"/>
      <c r="OTS320" s="75"/>
      <c r="OTT320" s="76"/>
      <c r="OTU320" s="180"/>
      <c r="OTV320" s="180"/>
      <c r="OTW320" s="180"/>
      <c r="OTX320" s="75"/>
      <c r="OTY320" s="76"/>
      <c r="OTZ320" s="181"/>
      <c r="OUA320" s="181"/>
      <c r="OUB320" s="182"/>
      <c r="OUC320" s="134"/>
      <c r="OUD320" s="135"/>
      <c r="OUE320" s="111"/>
      <c r="OUF320" s="178"/>
      <c r="OUG320" s="178"/>
      <c r="OUH320" s="178"/>
      <c r="OUI320" s="178"/>
      <c r="OUJ320" s="179"/>
      <c r="OUK320" s="73"/>
      <c r="OUL320" s="73"/>
      <c r="OUM320" s="180"/>
      <c r="OUN320" s="75"/>
      <c r="OUO320" s="76"/>
      <c r="OUP320" s="180"/>
      <c r="OUQ320" s="180"/>
      <c r="OUR320" s="180"/>
      <c r="OUS320" s="75"/>
      <c r="OUT320" s="76"/>
      <c r="OUU320" s="181"/>
      <c r="OUV320" s="181"/>
      <c r="OUW320" s="182"/>
      <c r="OUX320" s="134"/>
      <c r="OUY320" s="135"/>
      <c r="OUZ320" s="111"/>
      <c r="OVA320" s="178"/>
      <c r="OVB320" s="178"/>
      <c r="OVC320" s="178"/>
      <c r="OVD320" s="178"/>
      <c r="OVE320" s="179"/>
      <c r="OVF320" s="73"/>
      <c r="OVG320" s="73"/>
      <c r="OVH320" s="180"/>
      <c r="OVI320" s="75"/>
      <c r="OVJ320" s="76"/>
      <c r="OVK320" s="180"/>
      <c r="OVL320" s="180"/>
      <c r="OVM320" s="180"/>
      <c r="OVN320" s="75"/>
      <c r="OVO320" s="76"/>
      <c r="OVP320" s="181"/>
      <c r="OVQ320" s="181"/>
      <c r="OVR320" s="182"/>
      <c r="OVS320" s="134"/>
      <c r="OVT320" s="135"/>
      <c r="OVU320" s="111"/>
      <c r="OVV320" s="178"/>
      <c r="OVW320" s="178"/>
      <c r="OVX320" s="178"/>
      <c r="OVY320" s="178"/>
      <c r="OVZ320" s="179"/>
      <c r="OWA320" s="73"/>
      <c r="OWB320" s="73"/>
      <c r="OWC320" s="180"/>
      <c r="OWD320" s="75"/>
      <c r="OWE320" s="76"/>
      <c r="OWF320" s="180"/>
      <c r="OWG320" s="180"/>
      <c r="OWH320" s="180"/>
      <c r="OWI320" s="75"/>
      <c r="OWJ320" s="76"/>
      <c r="OWK320" s="181"/>
      <c r="OWL320" s="181"/>
      <c r="OWM320" s="182"/>
      <c r="OWN320" s="134"/>
      <c r="OWO320" s="135"/>
      <c r="OWP320" s="111"/>
      <c r="OWQ320" s="178"/>
      <c r="OWR320" s="178"/>
      <c r="OWS320" s="178"/>
      <c r="OWT320" s="178"/>
      <c r="OWU320" s="179"/>
      <c r="OWV320" s="73"/>
      <c r="OWW320" s="73"/>
      <c r="OWX320" s="180"/>
      <c r="OWY320" s="75"/>
      <c r="OWZ320" s="76"/>
      <c r="OXA320" s="180"/>
      <c r="OXB320" s="180"/>
      <c r="OXC320" s="180"/>
      <c r="OXD320" s="75"/>
      <c r="OXE320" s="76"/>
      <c r="OXF320" s="181"/>
      <c r="OXG320" s="181"/>
      <c r="OXH320" s="182"/>
      <c r="OXI320" s="134"/>
      <c r="OXJ320" s="135"/>
      <c r="OXK320" s="111"/>
      <c r="OXL320" s="178"/>
      <c r="OXM320" s="178"/>
      <c r="OXN320" s="178"/>
      <c r="OXO320" s="178"/>
      <c r="OXP320" s="179"/>
      <c r="OXQ320" s="73"/>
      <c r="OXR320" s="73"/>
      <c r="OXS320" s="180"/>
      <c r="OXT320" s="75"/>
      <c r="OXU320" s="76"/>
      <c r="OXV320" s="180"/>
      <c r="OXW320" s="180"/>
      <c r="OXX320" s="180"/>
      <c r="OXY320" s="75"/>
      <c r="OXZ320" s="76"/>
      <c r="OYA320" s="181"/>
      <c r="OYB320" s="181"/>
      <c r="OYC320" s="182"/>
      <c r="OYD320" s="134"/>
      <c r="OYE320" s="135"/>
      <c r="OYF320" s="111"/>
      <c r="OYG320" s="178"/>
      <c r="OYH320" s="178"/>
      <c r="OYI320" s="178"/>
      <c r="OYJ320" s="178"/>
      <c r="OYK320" s="179"/>
      <c r="OYL320" s="73"/>
      <c r="OYM320" s="73"/>
      <c r="OYN320" s="180"/>
      <c r="OYO320" s="75"/>
      <c r="OYP320" s="76"/>
      <c r="OYQ320" s="180"/>
      <c r="OYR320" s="180"/>
      <c r="OYS320" s="180"/>
      <c r="OYT320" s="75"/>
      <c r="OYU320" s="76"/>
      <c r="OYV320" s="181"/>
      <c r="OYW320" s="181"/>
      <c r="OYX320" s="182"/>
      <c r="OYY320" s="134"/>
      <c r="OYZ320" s="135"/>
      <c r="OZA320" s="111"/>
      <c r="OZB320" s="178"/>
      <c r="OZC320" s="178"/>
      <c r="OZD320" s="178"/>
      <c r="OZE320" s="178"/>
      <c r="OZF320" s="179"/>
      <c r="OZG320" s="73"/>
      <c r="OZH320" s="73"/>
      <c r="OZI320" s="180"/>
      <c r="OZJ320" s="75"/>
      <c r="OZK320" s="76"/>
      <c r="OZL320" s="180"/>
      <c r="OZM320" s="180"/>
      <c r="OZN320" s="180"/>
      <c r="OZO320" s="75"/>
      <c r="OZP320" s="76"/>
      <c r="OZQ320" s="181"/>
      <c r="OZR320" s="181"/>
      <c r="OZS320" s="182"/>
      <c r="OZT320" s="134"/>
      <c r="OZU320" s="135"/>
      <c r="OZV320" s="111"/>
      <c r="OZW320" s="178"/>
      <c r="OZX320" s="178"/>
      <c r="OZY320" s="178"/>
      <c r="OZZ320" s="178"/>
      <c r="PAA320" s="179"/>
      <c r="PAB320" s="73"/>
      <c r="PAC320" s="73"/>
      <c r="PAD320" s="180"/>
      <c r="PAE320" s="75"/>
      <c r="PAF320" s="76"/>
      <c r="PAG320" s="180"/>
      <c r="PAH320" s="180"/>
      <c r="PAI320" s="180"/>
      <c r="PAJ320" s="75"/>
      <c r="PAK320" s="76"/>
      <c r="PAL320" s="181"/>
      <c r="PAM320" s="181"/>
      <c r="PAN320" s="182"/>
      <c r="PAO320" s="134"/>
      <c r="PAP320" s="135"/>
      <c r="PAQ320" s="111"/>
      <c r="PAR320" s="178"/>
      <c r="PAS320" s="178"/>
      <c r="PAT320" s="178"/>
      <c r="PAU320" s="178"/>
      <c r="PAV320" s="179"/>
      <c r="PAW320" s="73"/>
      <c r="PAX320" s="73"/>
      <c r="PAY320" s="180"/>
      <c r="PAZ320" s="75"/>
      <c r="PBA320" s="76"/>
      <c r="PBB320" s="180"/>
      <c r="PBC320" s="180"/>
      <c r="PBD320" s="180"/>
      <c r="PBE320" s="75"/>
      <c r="PBF320" s="76"/>
      <c r="PBG320" s="181"/>
      <c r="PBH320" s="181"/>
      <c r="PBI320" s="182"/>
      <c r="PBJ320" s="134"/>
      <c r="PBK320" s="135"/>
      <c r="PBL320" s="111"/>
      <c r="PBM320" s="178"/>
      <c r="PBN320" s="178"/>
      <c r="PBO320" s="178"/>
      <c r="PBP320" s="178"/>
      <c r="PBQ320" s="179"/>
      <c r="PBR320" s="73"/>
      <c r="PBS320" s="73"/>
      <c r="PBT320" s="180"/>
      <c r="PBU320" s="75"/>
      <c r="PBV320" s="76"/>
      <c r="PBW320" s="180"/>
      <c r="PBX320" s="180"/>
      <c r="PBY320" s="180"/>
      <c r="PBZ320" s="75"/>
      <c r="PCA320" s="76"/>
      <c r="PCB320" s="181"/>
      <c r="PCC320" s="181"/>
      <c r="PCD320" s="182"/>
      <c r="PCE320" s="134"/>
      <c r="PCF320" s="135"/>
      <c r="PCG320" s="111"/>
      <c r="PCH320" s="178"/>
      <c r="PCI320" s="178"/>
      <c r="PCJ320" s="178"/>
      <c r="PCK320" s="178"/>
      <c r="PCL320" s="179"/>
      <c r="PCM320" s="73"/>
      <c r="PCN320" s="73"/>
      <c r="PCO320" s="180"/>
      <c r="PCP320" s="75"/>
      <c r="PCQ320" s="76"/>
      <c r="PCR320" s="180"/>
      <c r="PCS320" s="180"/>
      <c r="PCT320" s="180"/>
      <c r="PCU320" s="75"/>
      <c r="PCV320" s="76"/>
      <c r="PCW320" s="181"/>
      <c r="PCX320" s="181"/>
      <c r="PCY320" s="182"/>
      <c r="PCZ320" s="134"/>
      <c r="PDA320" s="135"/>
      <c r="PDB320" s="111"/>
      <c r="PDC320" s="178"/>
      <c r="PDD320" s="178"/>
      <c r="PDE320" s="178"/>
      <c r="PDF320" s="178"/>
      <c r="PDG320" s="179"/>
      <c r="PDH320" s="73"/>
      <c r="PDI320" s="73"/>
      <c r="PDJ320" s="180"/>
      <c r="PDK320" s="75"/>
      <c r="PDL320" s="76"/>
      <c r="PDM320" s="180"/>
      <c r="PDN320" s="180"/>
      <c r="PDO320" s="180"/>
      <c r="PDP320" s="75"/>
      <c r="PDQ320" s="76"/>
      <c r="PDR320" s="181"/>
      <c r="PDS320" s="181"/>
      <c r="PDT320" s="182"/>
      <c r="PDU320" s="134"/>
      <c r="PDV320" s="135"/>
      <c r="PDW320" s="111"/>
      <c r="PDX320" s="178"/>
      <c r="PDY320" s="178"/>
      <c r="PDZ320" s="178"/>
      <c r="PEA320" s="178"/>
      <c r="PEB320" s="179"/>
      <c r="PEC320" s="73"/>
      <c r="PED320" s="73"/>
      <c r="PEE320" s="180"/>
      <c r="PEF320" s="75"/>
      <c r="PEG320" s="76"/>
      <c r="PEH320" s="180"/>
      <c r="PEI320" s="180"/>
      <c r="PEJ320" s="180"/>
      <c r="PEK320" s="75"/>
      <c r="PEL320" s="76"/>
      <c r="PEM320" s="181"/>
      <c r="PEN320" s="181"/>
      <c r="PEO320" s="182"/>
      <c r="PEP320" s="134"/>
      <c r="PEQ320" s="135"/>
      <c r="PER320" s="111"/>
      <c r="PES320" s="178"/>
      <c r="PET320" s="178"/>
      <c r="PEU320" s="178"/>
      <c r="PEV320" s="178"/>
      <c r="PEW320" s="179"/>
      <c r="PEX320" s="73"/>
      <c r="PEY320" s="73"/>
      <c r="PEZ320" s="180"/>
      <c r="PFA320" s="75"/>
      <c r="PFB320" s="76"/>
      <c r="PFC320" s="180"/>
      <c r="PFD320" s="180"/>
      <c r="PFE320" s="180"/>
      <c r="PFF320" s="75"/>
      <c r="PFG320" s="76"/>
      <c r="PFH320" s="181"/>
      <c r="PFI320" s="181"/>
      <c r="PFJ320" s="182"/>
      <c r="PFK320" s="134"/>
      <c r="PFL320" s="135"/>
      <c r="PFM320" s="111"/>
      <c r="PFN320" s="178"/>
      <c r="PFO320" s="178"/>
      <c r="PFP320" s="178"/>
      <c r="PFQ320" s="178"/>
      <c r="PFR320" s="179"/>
      <c r="PFS320" s="73"/>
      <c r="PFT320" s="73"/>
      <c r="PFU320" s="180"/>
      <c r="PFV320" s="75"/>
      <c r="PFW320" s="76"/>
      <c r="PFX320" s="180"/>
      <c r="PFY320" s="180"/>
      <c r="PFZ320" s="180"/>
      <c r="PGA320" s="75"/>
      <c r="PGB320" s="76"/>
      <c r="PGC320" s="181"/>
      <c r="PGD320" s="181"/>
      <c r="PGE320" s="182"/>
      <c r="PGF320" s="134"/>
      <c r="PGG320" s="135"/>
      <c r="PGH320" s="111"/>
      <c r="PGI320" s="178"/>
      <c r="PGJ320" s="178"/>
      <c r="PGK320" s="178"/>
      <c r="PGL320" s="178"/>
      <c r="PGM320" s="179"/>
      <c r="PGN320" s="73"/>
      <c r="PGO320" s="73"/>
      <c r="PGP320" s="180"/>
      <c r="PGQ320" s="75"/>
      <c r="PGR320" s="76"/>
      <c r="PGS320" s="180"/>
      <c r="PGT320" s="180"/>
      <c r="PGU320" s="180"/>
      <c r="PGV320" s="75"/>
      <c r="PGW320" s="76"/>
      <c r="PGX320" s="181"/>
      <c r="PGY320" s="181"/>
      <c r="PGZ320" s="182"/>
      <c r="PHA320" s="134"/>
      <c r="PHB320" s="135"/>
      <c r="PHC320" s="111"/>
      <c r="PHD320" s="178"/>
      <c r="PHE320" s="178"/>
      <c r="PHF320" s="178"/>
      <c r="PHG320" s="178"/>
      <c r="PHH320" s="179"/>
      <c r="PHI320" s="73"/>
      <c r="PHJ320" s="73"/>
      <c r="PHK320" s="180"/>
      <c r="PHL320" s="75"/>
      <c r="PHM320" s="76"/>
      <c r="PHN320" s="180"/>
      <c r="PHO320" s="180"/>
      <c r="PHP320" s="180"/>
      <c r="PHQ320" s="75"/>
      <c r="PHR320" s="76"/>
      <c r="PHS320" s="181"/>
      <c r="PHT320" s="181"/>
      <c r="PHU320" s="182"/>
      <c r="PHV320" s="134"/>
      <c r="PHW320" s="135"/>
      <c r="PHX320" s="111"/>
      <c r="PHY320" s="178"/>
      <c r="PHZ320" s="178"/>
      <c r="PIA320" s="178"/>
      <c r="PIB320" s="178"/>
      <c r="PIC320" s="179"/>
      <c r="PID320" s="73"/>
      <c r="PIE320" s="73"/>
      <c r="PIF320" s="180"/>
      <c r="PIG320" s="75"/>
      <c r="PIH320" s="76"/>
      <c r="PII320" s="180"/>
      <c r="PIJ320" s="180"/>
      <c r="PIK320" s="180"/>
      <c r="PIL320" s="75"/>
      <c r="PIM320" s="76"/>
      <c r="PIN320" s="181"/>
      <c r="PIO320" s="181"/>
      <c r="PIP320" s="182"/>
      <c r="PIQ320" s="134"/>
      <c r="PIR320" s="135"/>
      <c r="PIS320" s="111"/>
      <c r="PIT320" s="178"/>
      <c r="PIU320" s="178"/>
      <c r="PIV320" s="178"/>
      <c r="PIW320" s="178"/>
      <c r="PIX320" s="179"/>
      <c r="PIY320" s="73"/>
      <c r="PIZ320" s="73"/>
      <c r="PJA320" s="180"/>
      <c r="PJB320" s="75"/>
      <c r="PJC320" s="76"/>
      <c r="PJD320" s="180"/>
      <c r="PJE320" s="180"/>
      <c r="PJF320" s="180"/>
      <c r="PJG320" s="75"/>
      <c r="PJH320" s="76"/>
      <c r="PJI320" s="181"/>
      <c r="PJJ320" s="181"/>
      <c r="PJK320" s="182"/>
      <c r="PJL320" s="134"/>
      <c r="PJM320" s="135"/>
      <c r="PJN320" s="111"/>
      <c r="PJO320" s="178"/>
      <c r="PJP320" s="178"/>
      <c r="PJQ320" s="178"/>
      <c r="PJR320" s="178"/>
      <c r="PJS320" s="179"/>
      <c r="PJT320" s="73"/>
      <c r="PJU320" s="73"/>
      <c r="PJV320" s="180"/>
      <c r="PJW320" s="75"/>
      <c r="PJX320" s="76"/>
      <c r="PJY320" s="180"/>
      <c r="PJZ320" s="180"/>
      <c r="PKA320" s="180"/>
      <c r="PKB320" s="75"/>
      <c r="PKC320" s="76"/>
      <c r="PKD320" s="181"/>
      <c r="PKE320" s="181"/>
      <c r="PKF320" s="182"/>
      <c r="PKG320" s="134"/>
      <c r="PKH320" s="135"/>
      <c r="PKI320" s="111"/>
      <c r="PKJ320" s="178"/>
      <c r="PKK320" s="178"/>
      <c r="PKL320" s="178"/>
      <c r="PKM320" s="178"/>
      <c r="PKN320" s="179"/>
      <c r="PKO320" s="73"/>
      <c r="PKP320" s="73"/>
      <c r="PKQ320" s="180"/>
      <c r="PKR320" s="75"/>
      <c r="PKS320" s="76"/>
      <c r="PKT320" s="180"/>
      <c r="PKU320" s="180"/>
      <c r="PKV320" s="180"/>
      <c r="PKW320" s="75"/>
      <c r="PKX320" s="76"/>
      <c r="PKY320" s="181"/>
      <c r="PKZ320" s="181"/>
      <c r="PLA320" s="182"/>
      <c r="PLB320" s="134"/>
      <c r="PLC320" s="135"/>
      <c r="PLD320" s="111"/>
      <c r="PLE320" s="178"/>
      <c r="PLF320" s="178"/>
      <c r="PLG320" s="178"/>
      <c r="PLH320" s="178"/>
      <c r="PLI320" s="179"/>
      <c r="PLJ320" s="73"/>
      <c r="PLK320" s="73"/>
      <c r="PLL320" s="180"/>
      <c r="PLM320" s="75"/>
      <c r="PLN320" s="76"/>
      <c r="PLO320" s="180"/>
      <c r="PLP320" s="180"/>
      <c r="PLQ320" s="180"/>
      <c r="PLR320" s="75"/>
      <c r="PLS320" s="76"/>
      <c r="PLT320" s="181"/>
      <c r="PLU320" s="181"/>
      <c r="PLV320" s="182"/>
      <c r="PLW320" s="134"/>
      <c r="PLX320" s="135"/>
      <c r="PLY320" s="111"/>
      <c r="PLZ320" s="178"/>
      <c r="PMA320" s="178"/>
      <c r="PMB320" s="178"/>
      <c r="PMC320" s="178"/>
      <c r="PMD320" s="179"/>
      <c r="PME320" s="73"/>
      <c r="PMF320" s="73"/>
      <c r="PMG320" s="180"/>
      <c r="PMH320" s="75"/>
      <c r="PMI320" s="76"/>
      <c r="PMJ320" s="180"/>
      <c r="PMK320" s="180"/>
      <c r="PML320" s="180"/>
      <c r="PMM320" s="75"/>
      <c r="PMN320" s="76"/>
      <c r="PMO320" s="181"/>
      <c r="PMP320" s="181"/>
      <c r="PMQ320" s="182"/>
      <c r="PMR320" s="134"/>
      <c r="PMS320" s="135"/>
      <c r="PMT320" s="111"/>
      <c r="PMU320" s="178"/>
      <c r="PMV320" s="178"/>
      <c r="PMW320" s="178"/>
      <c r="PMX320" s="178"/>
      <c r="PMY320" s="179"/>
      <c r="PMZ320" s="73"/>
      <c r="PNA320" s="73"/>
      <c r="PNB320" s="180"/>
      <c r="PNC320" s="75"/>
      <c r="PND320" s="76"/>
      <c r="PNE320" s="180"/>
      <c r="PNF320" s="180"/>
      <c r="PNG320" s="180"/>
      <c r="PNH320" s="75"/>
      <c r="PNI320" s="76"/>
      <c r="PNJ320" s="181"/>
      <c r="PNK320" s="181"/>
      <c r="PNL320" s="182"/>
      <c r="PNM320" s="134"/>
      <c r="PNN320" s="135"/>
      <c r="PNO320" s="111"/>
      <c r="PNP320" s="178"/>
      <c r="PNQ320" s="178"/>
      <c r="PNR320" s="178"/>
      <c r="PNS320" s="178"/>
      <c r="PNT320" s="179"/>
      <c r="PNU320" s="73"/>
      <c r="PNV320" s="73"/>
      <c r="PNW320" s="180"/>
      <c r="PNX320" s="75"/>
      <c r="PNY320" s="76"/>
      <c r="PNZ320" s="180"/>
      <c r="POA320" s="180"/>
      <c r="POB320" s="180"/>
      <c r="POC320" s="75"/>
      <c r="POD320" s="76"/>
      <c r="POE320" s="181"/>
      <c r="POF320" s="181"/>
      <c r="POG320" s="182"/>
      <c r="POH320" s="134"/>
      <c r="POI320" s="135"/>
      <c r="POJ320" s="111"/>
      <c r="POK320" s="178"/>
      <c r="POL320" s="178"/>
      <c r="POM320" s="178"/>
      <c r="PON320" s="178"/>
      <c r="POO320" s="179"/>
      <c r="POP320" s="73"/>
      <c r="POQ320" s="73"/>
      <c r="POR320" s="180"/>
      <c r="POS320" s="75"/>
      <c r="POT320" s="76"/>
      <c r="POU320" s="180"/>
      <c r="POV320" s="180"/>
      <c r="POW320" s="180"/>
      <c r="POX320" s="75"/>
      <c r="POY320" s="76"/>
      <c r="POZ320" s="181"/>
      <c r="PPA320" s="181"/>
      <c r="PPB320" s="182"/>
      <c r="PPC320" s="134"/>
      <c r="PPD320" s="135"/>
      <c r="PPE320" s="111"/>
      <c r="PPF320" s="178"/>
      <c r="PPG320" s="178"/>
      <c r="PPH320" s="178"/>
      <c r="PPI320" s="178"/>
      <c r="PPJ320" s="179"/>
      <c r="PPK320" s="73"/>
      <c r="PPL320" s="73"/>
      <c r="PPM320" s="180"/>
      <c r="PPN320" s="75"/>
      <c r="PPO320" s="76"/>
      <c r="PPP320" s="180"/>
      <c r="PPQ320" s="180"/>
      <c r="PPR320" s="180"/>
      <c r="PPS320" s="75"/>
      <c r="PPT320" s="76"/>
      <c r="PPU320" s="181"/>
      <c r="PPV320" s="181"/>
      <c r="PPW320" s="182"/>
      <c r="PPX320" s="134"/>
      <c r="PPY320" s="135"/>
      <c r="PPZ320" s="111"/>
      <c r="PQA320" s="178"/>
      <c r="PQB320" s="178"/>
      <c r="PQC320" s="178"/>
      <c r="PQD320" s="178"/>
      <c r="PQE320" s="179"/>
      <c r="PQF320" s="73"/>
      <c r="PQG320" s="73"/>
      <c r="PQH320" s="180"/>
      <c r="PQI320" s="75"/>
      <c r="PQJ320" s="76"/>
      <c r="PQK320" s="180"/>
      <c r="PQL320" s="180"/>
      <c r="PQM320" s="180"/>
      <c r="PQN320" s="75"/>
      <c r="PQO320" s="76"/>
      <c r="PQP320" s="181"/>
      <c r="PQQ320" s="181"/>
      <c r="PQR320" s="182"/>
      <c r="PQS320" s="134"/>
      <c r="PQT320" s="135"/>
      <c r="PQU320" s="111"/>
      <c r="PQV320" s="178"/>
      <c r="PQW320" s="178"/>
      <c r="PQX320" s="178"/>
      <c r="PQY320" s="178"/>
      <c r="PQZ320" s="179"/>
      <c r="PRA320" s="73"/>
      <c r="PRB320" s="73"/>
      <c r="PRC320" s="180"/>
      <c r="PRD320" s="75"/>
      <c r="PRE320" s="76"/>
      <c r="PRF320" s="180"/>
      <c r="PRG320" s="180"/>
      <c r="PRH320" s="180"/>
      <c r="PRI320" s="75"/>
      <c r="PRJ320" s="76"/>
      <c r="PRK320" s="181"/>
      <c r="PRL320" s="181"/>
      <c r="PRM320" s="182"/>
      <c r="PRN320" s="134"/>
      <c r="PRO320" s="135"/>
      <c r="PRP320" s="111"/>
      <c r="PRQ320" s="178"/>
      <c r="PRR320" s="178"/>
      <c r="PRS320" s="178"/>
      <c r="PRT320" s="178"/>
      <c r="PRU320" s="179"/>
      <c r="PRV320" s="73"/>
      <c r="PRW320" s="73"/>
      <c r="PRX320" s="180"/>
      <c r="PRY320" s="75"/>
      <c r="PRZ320" s="76"/>
      <c r="PSA320" s="180"/>
      <c r="PSB320" s="180"/>
      <c r="PSC320" s="180"/>
      <c r="PSD320" s="75"/>
      <c r="PSE320" s="76"/>
      <c r="PSF320" s="181"/>
      <c r="PSG320" s="181"/>
      <c r="PSH320" s="182"/>
      <c r="PSI320" s="134"/>
      <c r="PSJ320" s="135"/>
      <c r="PSK320" s="111"/>
      <c r="PSL320" s="178"/>
      <c r="PSM320" s="178"/>
      <c r="PSN320" s="178"/>
      <c r="PSO320" s="178"/>
      <c r="PSP320" s="179"/>
      <c r="PSQ320" s="73"/>
      <c r="PSR320" s="73"/>
      <c r="PSS320" s="180"/>
      <c r="PST320" s="75"/>
      <c r="PSU320" s="76"/>
      <c r="PSV320" s="180"/>
      <c r="PSW320" s="180"/>
      <c r="PSX320" s="180"/>
      <c r="PSY320" s="75"/>
      <c r="PSZ320" s="76"/>
      <c r="PTA320" s="181"/>
      <c r="PTB320" s="181"/>
      <c r="PTC320" s="182"/>
      <c r="PTD320" s="134"/>
      <c r="PTE320" s="135"/>
      <c r="PTF320" s="111"/>
      <c r="PTG320" s="178"/>
      <c r="PTH320" s="178"/>
      <c r="PTI320" s="178"/>
      <c r="PTJ320" s="178"/>
      <c r="PTK320" s="179"/>
      <c r="PTL320" s="73"/>
      <c r="PTM320" s="73"/>
      <c r="PTN320" s="180"/>
      <c r="PTO320" s="75"/>
      <c r="PTP320" s="76"/>
      <c r="PTQ320" s="180"/>
      <c r="PTR320" s="180"/>
      <c r="PTS320" s="180"/>
      <c r="PTT320" s="75"/>
      <c r="PTU320" s="76"/>
      <c r="PTV320" s="181"/>
      <c r="PTW320" s="181"/>
      <c r="PTX320" s="182"/>
      <c r="PTY320" s="134"/>
      <c r="PTZ320" s="135"/>
      <c r="PUA320" s="111"/>
      <c r="PUB320" s="178"/>
      <c r="PUC320" s="178"/>
      <c r="PUD320" s="178"/>
      <c r="PUE320" s="178"/>
      <c r="PUF320" s="179"/>
      <c r="PUG320" s="73"/>
      <c r="PUH320" s="73"/>
      <c r="PUI320" s="180"/>
      <c r="PUJ320" s="75"/>
      <c r="PUK320" s="76"/>
      <c r="PUL320" s="180"/>
      <c r="PUM320" s="180"/>
      <c r="PUN320" s="180"/>
      <c r="PUO320" s="75"/>
      <c r="PUP320" s="76"/>
      <c r="PUQ320" s="181"/>
      <c r="PUR320" s="181"/>
      <c r="PUS320" s="182"/>
      <c r="PUT320" s="134"/>
      <c r="PUU320" s="135"/>
      <c r="PUV320" s="111"/>
      <c r="PUW320" s="178"/>
      <c r="PUX320" s="178"/>
      <c r="PUY320" s="178"/>
      <c r="PUZ320" s="178"/>
      <c r="PVA320" s="179"/>
      <c r="PVB320" s="73"/>
      <c r="PVC320" s="73"/>
      <c r="PVD320" s="180"/>
      <c r="PVE320" s="75"/>
      <c r="PVF320" s="76"/>
      <c r="PVG320" s="180"/>
      <c r="PVH320" s="180"/>
      <c r="PVI320" s="180"/>
      <c r="PVJ320" s="75"/>
      <c r="PVK320" s="76"/>
      <c r="PVL320" s="181"/>
      <c r="PVM320" s="181"/>
      <c r="PVN320" s="182"/>
      <c r="PVO320" s="134"/>
      <c r="PVP320" s="135"/>
      <c r="PVQ320" s="111"/>
      <c r="PVR320" s="178"/>
      <c r="PVS320" s="178"/>
      <c r="PVT320" s="178"/>
      <c r="PVU320" s="178"/>
      <c r="PVV320" s="179"/>
      <c r="PVW320" s="73"/>
      <c r="PVX320" s="73"/>
      <c r="PVY320" s="180"/>
      <c r="PVZ320" s="75"/>
      <c r="PWA320" s="76"/>
      <c r="PWB320" s="180"/>
      <c r="PWC320" s="180"/>
      <c r="PWD320" s="180"/>
      <c r="PWE320" s="75"/>
      <c r="PWF320" s="76"/>
      <c r="PWG320" s="181"/>
      <c r="PWH320" s="181"/>
      <c r="PWI320" s="182"/>
      <c r="PWJ320" s="134"/>
      <c r="PWK320" s="135"/>
      <c r="PWL320" s="111"/>
      <c r="PWM320" s="178"/>
      <c r="PWN320" s="178"/>
      <c r="PWO320" s="178"/>
      <c r="PWP320" s="178"/>
      <c r="PWQ320" s="179"/>
      <c r="PWR320" s="73"/>
      <c r="PWS320" s="73"/>
      <c r="PWT320" s="180"/>
      <c r="PWU320" s="75"/>
      <c r="PWV320" s="76"/>
      <c r="PWW320" s="180"/>
      <c r="PWX320" s="180"/>
      <c r="PWY320" s="180"/>
      <c r="PWZ320" s="75"/>
      <c r="PXA320" s="76"/>
      <c r="PXB320" s="181"/>
      <c r="PXC320" s="181"/>
      <c r="PXD320" s="182"/>
      <c r="PXE320" s="134"/>
      <c r="PXF320" s="135"/>
      <c r="PXG320" s="111"/>
      <c r="PXH320" s="178"/>
      <c r="PXI320" s="178"/>
      <c r="PXJ320" s="178"/>
      <c r="PXK320" s="178"/>
      <c r="PXL320" s="179"/>
      <c r="PXM320" s="73"/>
      <c r="PXN320" s="73"/>
      <c r="PXO320" s="180"/>
      <c r="PXP320" s="75"/>
      <c r="PXQ320" s="76"/>
      <c r="PXR320" s="180"/>
      <c r="PXS320" s="180"/>
      <c r="PXT320" s="180"/>
      <c r="PXU320" s="75"/>
      <c r="PXV320" s="76"/>
      <c r="PXW320" s="181"/>
      <c r="PXX320" s="181"/>
      <c r="PXY320" s="182"/>
      <c r="PXZ320" s="134"/>
      <c r="PYA320" s="135"/>
      <c r="PYB320" s="111"/>
      <c r="PYC320" s="178"/>
      <c r="PYD320" s="178"/>
      <c r="PYE320" s="178"/>
      <c r="PYF320" s="178"/>
      <c r="PYG320" s="179"/>
      <c r="PYH320" s="73"/>
      <c r="PYI320" s="73"/>
      <c r="PYJ320" s="180"/>
      <c r="PYK320" s="75"/>
      <c r="PYL320" s="76"/>
      <c r="PYM320" s="180"/>
      <c r="PYN320" s="180"/>
      <c r="PYO320" s="180"/>
      <c r="PYP320" s="75"/>
      <c r="PYQ320" s="76"/>
      <c r="PYR320" s="181"/>
      <c r="PYS320" s="181"/>
      <c r="PYT320" s="182"/>
      <c r="PYU320" s="134"/>
      <c r="PYV320" s="135"/>
      <c r="PYW320" s="111"/>
      <c r="PYX320" s="178"/>
      <c r="PYY320" s="178"/>
      <c r="PYZ320" s="178"/>
      <c r="PZA320" s="178"/>
      <c r="PZB320" s="179"/>
      <c r="PZC320" s="73"/>
      <c r="PZD320" s="73"/>
      <c r="PZE320" s="180"/>
      <c r="PZF320" s="75"/>
      <c r="PZG320" s="76"/>
      <c r="PZH320" s="180"/>
      <c r="PZI320" s="180"/>
      <c r="PZJ320" s="180"/>
      <c r="PZK320" s="75"/>
      <c r="PZL320" s="76"/>
      <c r="PZM320" s="181"/>
      <c r="PZN320" s="181"/>
      <c r="PZO320" s="182"/>
      <c r="PZP320" s="134"/>
      <c r="PZQ320" s="135"/>
      <c r="PZR320" s="111"/>
      <c r="PZS320" s="178"/>
      <c r="PZT320" s="178"/>
      <c r="PZU320" s="178"/>
      <c r="PZV320" s="178"/>
      <c r="PZW320" s="179"/>
      <c r="PZX320" s="73"/>
      <c r="PZY320" s="73"/>
      <c r="PZZ320" s="180"/>
      <c r="QAA320" s="75"/>
      <c r="QAB320" s="76"/>
      <c r="QAC320" s="180"/>
      <c r="QAD320" s="180"/>
      <c r="QAE320" s="180"/>
      <c r="QAF320" s="75"/>
      <c r="QAG320" s="76"/>
      <c r="QAH320" s="181"/>
      <c r="QAI320" s="181"/>
      <c r="QAJ320" s="182"/>
      <c r="QAK320" s="134"/>
      <c r="QAL320" s="135"/>
      <c r="QAM320" s="111"/>
      <c r="QAN320" s="178"/>
      <c r="QAO320" s="178"/>
      <c r="QAP320" s="178"/>
      <c r="QAQ320" s="178"/>
      <c r="QAR320" s="179"/>
      <c r="QAS320" s="73"/>
      <c r="QAT320" s="73"/>
      <c r="QAU320" s="180"/>
      <c r="QAV320" s="75"/>
      <c r="QAW320" s="76"/>
      <c r="QAX320" s="180"/>
      <c r="QAY320" s="180"/>
      <c r="QAZ320" s="180"/>
      <c r="QBA320" s="75"/>
      <c r="QBB320" s="76"/>
      <c r="QBC320" s="181"/>
      <c r="QBD320" s="181"/>
      <c r="QBE320" s="182"/>
      <c r="QBF320" s="134"/>
      <c r="QBG320" s="135"/>
      <c r="QBH320" s="111"/>
      <c r="QBI320" s="178"/>
      <c r="QBJ320" s="178"/>
      <c r="QBK320" s="178"/>
      <c r="QBL320" s="178"/>
      <c r="QBM320" s="179"/>
      <c r="QBN320" s="73"/>
      <c r="QBO320" s="73"/>
      <c r="QBP320" s="180"/>
      <c r="QBQ320" s="75"/>
      <c r="QBR320" s="76"/>
      <c r="QBS320" s="180"/>
      <c r="QBT320" s="180"/>
      <c r="QBU320" s="180"/>
      <c r="QBV320" s="75"/>
      <c r="QBW320" s="76"/>
      <c r="QBX320" s="181"/>
      <c r="QBY320" s="181"/>
      <c r="QBZ320" s="182"/>
      <c r="QCA320" s="134"/>
      <c r="QCB320" s="135"/>
      <c r="QCC320" s="111"/>
      <c r="QCD320" s="178"/>
      <c r="QCE320" s="178"/>
      <c r="QCF320" s="178"/>
      <c r="QCG320" s="178"/>
      <c r="QCH320" s="179"/>
      <c r="QCI320" s="73"/>
      <c r="QCJ320" s="73"/>
      <c r="QCK320" s="180"/>
      <c r="QCL320" s="75"/>
      <c r="QCM320" s="76"/>
      <c r="QCN320" s="180"/>
      <c r="QCO320" s="180"/>
      <c r="QCP320" s="180"/>
      <c r="QCQ320" s="75"/>
      <c r="QCR320" s="76"/>
      <c r="QCS320" s="181"/>
      <c r="QCT320" s="181"/>
      <c r="QCU320" s="182"/>
      <c r="QCV320" s="134"/>
      <c r="QCW320" s="135"/>
      <c r="QCX320" s="111"/>
      <c r="QCY320" s="178"/>
      <c r="QCZ320" s="178"/>
      <c r="QDA320" s="178"/>
      <c r="QDB320" s="178"/>
      <c r="QDC320" s="179"/>
      <c r="QDD320" s="73"/>
      <c r="QDE320" s="73"/>
      <c r="QDF320" s="180"/>
      <c r="QDG320" s="75"/>
      <c r="QDH320" s="76"/>
      <c r="QDI320" s="180"/>
      <c r="QDJ320" s="180"/>
      <c r="QDK320" s="180"/>
      <c r="QDL320" s="75"/>
      <c r="QDM320" s="76"/>
      <c r="QDN320" s="181"/>
      <c r="QDO320" s="181"/>
      <c r="QDP320" s="182"/>
      <c r="QDQ320" s="134"/>
      <c r="QDR320" s="135"/>
      <c r="QDS320" s="111"/>
      <c r="QDT320" s="178"/>
      <c r="QDU320" s="178"/>
      <c r="QDV320" s="178"/>
      <c r="QDW320" s="178"/>
      <c r="QDX320" s="179"/>
      <c r="QDY320" s="73"/>
      <c r="QDZ320" s="73"/>
      <c r="QEA320" s="180"/>
      <c r="QEB320" s="75"/>
      <c r="QEC320" s="76"/>
      <c r="QED320" s="180"/>
      <c r="QEE320" s="180"/>
      <c r="QEF320" s="180"/>
      <c r="QEG320" s="75"/>
      <c r="QEH320" s="76"/>
      <c r="QEI320" s="181"/>
      <c r="QEJ320" s="181"/>
      <c r="QEK320" s="182"/>
      <c r="QEL320" s="134"/>
      <c r="QEM320" s="135"/>
      <c r="QEN320" s="111"/>
      <c r="QEO320" s="178"/>
      <c r="QEP320" s="178"/>
      <c r="QEQ320" s="178"/>
      <c r="QER320" s="178"/>
      <c r="QES320" s="179"/>
      <c r="QET320" s="73"/>
      <c r="QEU320" s="73"/>
      <c r="QEV320" s="180"/>
      <c r="QEW320" s="75"/>
      <c r="QEX320" s="76"/>
      <c r="QEY320" s="180"/>
      <c r="QEZ320" s="180"/>
      <c r="QFA320" s="180"/>
      <c r="QFB320" s="75"/>
      <c r="QFC320" s="76"/>
      <c r="QFD320" s="181"/>
      <c r="QFE320" s="181"/>
      <c r="QFF320" s="182"/>
      <c r="QFG320" s="134"/>
      <c r="QFH320" s="135"/>
      <c r="QFI320" s="111"/>
      <c r="QFJ320" s="178"/>
      <c r="QFK320" s="178"/>
      <c r="QFL320" s="178"/>
      <c r="QFM320" s="178"/>
      <c r="QFN320" s="179"/>
      <c r="QFO320" s="73"/>
      <c r="QFP320" s="73"/>
      <c r="QFQ320" s="180"/>
      <c r="QFR320" s="75"/>
      <c r="QFS320" s="76"/>
      <c r="QFT320" s="180"/>
      <c r="QFU320" s="180"/>
      <c r="QFV320" s="180"/>
      <c r="QFW320" s="75"/>
      <c r="QFX320" s="76"/>
      <c r="QFY320" s="181"/>
      <c r="QFZ320" s="181"/>
      <c r="QGA320" s="182"/>
      <c r="QGB320" s="134"/>
      <c r="QGC320" s="135"/>
      <c r="QGD320" s="111"/>
      <c r="QGE320" s="178"/>
      <c r="QGF320" s="178"/>
      <c r="QGG320" s="178"/>
      <c r="QGH320" s="178"/>
      <c r="QGI320" s="179"/>
      <c r="QGJ320" s="73"/>
      <c r="QGK320" s="73"/>
      <c r="QGL320" s="180"/>
      <c r="QGM320" s="75"/>
      <c r="QGN320" s="76"/>
      <c r="QGO320" s="180"/>
      <c r="QGP320" s="180"/>
      <c r="QGQ320" s="180"/>
      <c r="QGR320" s="75"/>
      <c r="QGS320" s="76"/>
      <c r="QGT320" s="181"/>
      <c r="QGU320" s="181"/>
      <c r="QGV320" s="182"/>
      <c r="QGW320" s="134"/>
      <c r="QGX320" s="135"/>
      <c r="QGY320" s="111"/>
      <c r="QGZ320" s="178"/>
      <c r="QHA320" s="178"/>
      <c r="QHB320" s="178"/>
      <c r="QHC320" s="178"/>
      <c r="QHD320" s="179"/>
      <c r="QHE320" s="73"/>
      <c r="QHF320" s="73"/>
      <c r="QHG320" s="180"/>
      <c r="QHH320" s="75"/>
      <c r="QHI320" s="76"/>
      <c r="QHJ320" s="180"/>
      <c r="QHK320" s="180"/>
      <c r="QHL320" s="180"/>
      <c r="QHM320" s="75"/>
      <c r="QHN320" s="76"/>
      <c r="QHO320" s="181"/>
      <c r="QHP320" s="181"/>
      <c r="QHQ320" s="182"/>
      <c r="QHR320" s="134"/>
      <c r="QHS320" s="135"/>
      <c r="QHT320" s="111"/>
      <c r="QHU320" s="178"/>
      <c r="QHV320" s="178"/>
      <c r="QHW320" s="178"/>
      <c r="QHX320" s="178"/>
      <c r="QHY320" s="179"/>
      <c r="QHZ320" s="73"/>
      <c r="QIA320" s="73"/>
      <c r="QIB320" s="180"/>
      <c r="QIC320" s="75"/>
      <c r="QID320" s="76"/>
      <c r="QIE320" s="180"/>
      <c r="QIF320" s="180"/>
      <c r="QIG320" s="180"/>
      <c r="QIH320" s="75"/>
      <c r="QII320" s="76"/>
      <c r="QIJ320" s="181"/>
      <c r="QIK320" s="181"/>
      <c r="QIL320" s="182"/>
      <c r="QIM320" s="134"/>
      <c r="QIN320" s="135"/>
      <c r="QIO320" s="111"/>
      <c r="QIP320" s="178"/>
      <c r="QIQ320" s="178"/>
      <c r="QIR320" s="178"/>
      <c r="QIS320" s="178"/>
      <c r="QIT320" s="179"/>
      <c r="QIU320" s="73"/>
      <c r="QIV320" s="73"/>
      <c r="QIW320" s="180"/>
      <c r="QIX320" s="75"/>
      <c r="QIY320" s="76"/>
      <c r="QIZ320" s="180"/>
      <c r="QJA320" s="180"/>
      <c r="QJB320" s="180"/>
      <c r="QJC320" s="75"/>
      <c r="QJD320" s="76"/>
      <c r="QJE320" s="181"/>
      <c r="QJF320" s="181"/>
      <c r="QJG320" s="182"/>
      <c r="QJH320" s="134"/>
      <c r="QJI320" s="135"/>
      <c r="QJJ320" s="111"/>
      <c r="QJK320" s="178"/>
      <c r="QJL320" s="178"/>
      <c r="QJM320" s="178"/>
      <c r="QJN320" s="178"/>
      <c r="QJO320" s="179"/>
      <c r="QJP320" s="73"/>
      <c r="QJQ320" s="73"/>
      <c r="QJR320" s="180"/>
      <c r="QJS320" s="75"/>
      <c r="QJT320" s="76"/>
      <c r="QJU320" s="180"/>
      <c r="QJV320" s="180"/>
      <c r="QJW320" s="180"/>
      <c r="QJX320" s="75"/>
      <c r="QJY320" s="76"/>
      <c r="QJZ320" s="181"/>
      <c r="QKA320" s="181"/>
      <c r="QKB320" s="182"/>
      <c r="QKC320" s="134"/>
      <c r="QKD320" s="135"/>
      <c r="QKE320" s="111"/>
      <c r="QKF320" s="178"/>
      <c r="QKG320" s="178"/>
      <c r="QKH320" s="178"/>
      <c r="QKI320" s="178"/>
      <c r="QKJ320" s="179"/>
      <c r="QKK320" s="73"/>
      <c r="QKL320" s="73"/>
      <c r="QKM320" s="180"/>
      <c r="QKN320" s="75"/>
      <c r="QKO320" s="76"/>
      <c r="QKP320" s="180"/>
      <c r="QKQ320" s="180"/>
      <c r="QKR320" s="180"/>
      <c r="QKS320" s="75"/>
      <c r="QKT320" s="76"/>
      <c r="QKU320" s="181"/>
      <c r="QKV320" s="181"/>
      <c r="QKW320" s="182"/>
      <c r="QKX320" s="134"/>
      <c r="QKY320" s="135"/>
      <c r="QKZ320" s="111"/>
      <c r="QLA320" s="178"/>
      <c r="QLB320" s="178"/>
      <c r="QLC320" s="178"/>
      <c r="QLD320" s="178"/>
      <c r="QLE320" s="179"/>
      <c r="QLF320" s="73"/>
      <c r="QLG320" s="73"/>
      <c r="QLH320" s="180"/>
      <c r="QLI320" s="75"/>
      <c r="QLJ320" s="76"/>
      <c r="QLK320" s="180"/>
      <c r="QLL320" s="180"/>
      <c r="QLM320" s="180"/>
      <c r="QLN320" s="75"/>
      <c r="QLO320" s="76"/>
      <c r="QLP320" s="181"/>
      <c r="QLQ320" s="181"/>
      <c r="QLR320" s="182"/>
      <c r="QLS320" s="134"/>
      <c r="QLT320" s="135"/>
      <c r="QLU320" s="111"/>
      <c r="QLV320" s="178"/>
      <c r="QLW320" s="178"/>
      <c r="QLX320" s="178"/>
      <c r="QLY320" s="178"/>
      <c r="QLZ320" s="179"/>
      <c r="QMA320" s="73"/>
      <c r="QMB320" s="73"/>
      <c r="QMC320" s="180"/>
      <c r="QMD320" s="75"/>
      <c r="QME320" s="76"/>
      <c r="QMF320" s="180"/>
      <c r="QMG320" s="180"/>
      <c r="QMH320" s="180"/>
      <c r="QMI320" s="75"/>
      <c r="QMJ320" s="76"/>
      <c r="QMK320" s="181"/>
      <c r="QML320" s="181"/>
      <c r="QMM320" s="182"/>
      <c r="QMN320" s="134"/>
      <c r="QMO320" s="135"/>
      <c r="QMP320" s="111"/>
      <c r="QMQ320" s="178"/>
      <c r="QMR320" s="178"/>
      <c r="QMS320" s="178"/>
      <c r="QMT320" s="178"/>
      <c r="QMU320" s="179"/>
      <c r="QMV320" s="73"/>
      <c r="QMW320" s="73"/>
      <c r="QMX320" s="180"/>
      <c r="QMY320" s="75"/>
      <c r="QMZ320" s="76"/>
      <c r="QNA320" s="180"/>
      <c r="QNB320" s="180"/>
      <c r="QNC320" s="180"/>
      <c r="QND320" s="75"/>
      <c r="QNE320" s="76"/>
      <c r="QNF320" s="181"/>
      <c r="QNG320" s="181"/>
      <c r="QNH320" s="182"/>
      <c r="QNI320" s="134"/>
      <c r="QNJ320" s="135"/>
      <c r="QNK320" s="111"/>
      <c r="QNL320" s="178"/>
      <c r="QNM320" s="178"/>
      <c r="QNN320" s="178"/>
      <c r="QNO320" s="178"/>
      <c r="QNP320" s="179"/>
      <c r="QNQ320" s="73"/>
      <c r="QNR320" s="73"/>
      <c r="QNS320" s="180"/>
      <c r="QNT320" s="75"/>
      <c r="QNU320" s="76"/>
      <c r="QNV320" s="180"/>
      <c r="QNW320" s="180"/>
      <c r="QNX320" s="180"/>
      <c r="QNY320" s="75"/>
      <c r="QNZ320" s="76"/>
      <c r="QOA320" s="181"/>
      <c r="QOB320" s="181"/>
      <c r="QOC320" s="182"/>
      <c r="QOD320" s="134"/>
      <c r="QOE320" s="135"/>
      <c r="QOF320" s="111"/>
      <c r="QOG320" s="178"/>
      <c r="QOH320" s="178"/>
      <c r="QOI320" s="178"/>
      <c r="QOJ320" s="178"/>
      <c r="QOK320" s="179"/>
      <c r="QOL320" s="73"/>
      <c r="QOM320" s="73"/>
      <c r="QON320" s="180"/>
      <c r="QOO320" s="75"/>
      <c r="QOP320" s="76"/>
      <c r="QOQ320" s="180"/>
      <c r="QOR320" s="180"/>
      <c r="QOS320" s="180"/>
      <c r="QOT320" s="75"/>
      <c r="QOU320" s="76"/>
      <c r="QOV320" s="181"/>
      <c r="QOW320" s="181"/>
      <c r="QOX320" s="182"/>
      <c r="QOY320" s="134"/>
      <c r="QOZ320" s="135"/>
      <c r="QPA320" s="111"/>
      <c r="QPB320" s="178"/>
      <c r="QPC320" s="178"/>
      <c r="QPD320" s="178"/>
      <c r="QPE320" s="178"/>
      <c r="QPF320" s="179"/>
      <c r="QPG320" s="73"/>
      <c r="QPH320" s="73"/>
      <c r="QPI320" s="180"/>
      <c r="QPJ320" s="75"/>
      <c r="QPK320" s="76"/>
      <c r="QPL320" s="180"/>
      <c r="QPM320" s="180"/>
      <c r="QPN320" s="180"/>
      <c r="QPO320" s="75"/>
      <c r="QPP320" s="76"/>
      <c r="QPQ320" s="181"/>
      <c r="QPR320" s="181"/>
      <c r="QPS320" s="182"/>
      <c r="QPT320" s="134"/>
      <c r="QPU320" s="135"/>
      <c r="QPV320" s="111"/>
      <c r="QPW320" s="178"/>
      <c r="QPX320" s="178"/>
      <c r="QPY320" s="178"/>
      <c r="QPZ320" s="178"/>
      <c r="QQA320" s="179"/>
      <c r="QQB320" s="73"/>
      <c r="QQC320" s="73"/>
      <c r="QQD320" s="180"/>
      <c r="QQE320" s="75"/>
      <c r="QQF320" s="76"/>
      <c r="QQG320" s="180"/>
      <c r="QQH320" s="180"/>
      <c r="QQI320" s="180"/>
      <c r="QQJ320" s="75"/>
      <c r="QQK320" s="76"/>
      <c r="QQL320" s="181"/>
      <c r="QQM320" s="181"/>
      <c r="QQN320" s="182"/>
      <c r="QQO320" s="134"/>
      <c r="QQP320" s="135"/>
      <c r="QQQ320" s="111"/>
      <c r="QQR320" s="178"/>
      <c r="QQS320" s="178"/>
      <c r="QQT320" s="178"/>
      <c r="QQU320" s="178"/>
      <c r="QQV320" s="179"/>
      <c r="QQW320" s="73"/>
      <c r="QQX320" s="73"/>
      <c r="QQY320" s="180"/>
      <c r="QQZ320" s="75"/>
      <c r="QRA320" s="76"/>
      <c r="QRB320" s="180"/>
      <c r="QRC320" s="180"/>
      <c r="QRD320" s="180"/>
      <c r="QRE320" s="75"/>
      <c r="QRF320" s="76"/>
      <c r="QRG320" s="181"/>
      <c r="QRH320" s="181"/>
      <c r="QRI320" s="182"/>
      <c r="QRJ320" s="134"/>
      <c r="QRK320" s="135"/>
      <c r="QRL320" s="111"/>
      <c r="QRM320" s="178"/>
      <c r="QRN320" s="178"/>
      <c r="QRO320" s="178"/>
      <c r="QRP320" s="178"/>
      <c r="QRQ320" s="179"/>
      <c r="QRR320" s="73"/>
      <c r="QRS320" s="73"/>
      <c r="QRT320" s="180"/>
      <c r="QRU320" s="75"/>
      <c r="QRV320" s="76"/>
      <c r="QRW320" s="180"/>
      <c r="QRX320" s="180"/>
      <c r="QRY320" s="180"/>
      <c r="QRZ320" s="75"/>
      <c r="QSA320" s="76"/>
      <c r="QSB320" s="181"/>
      <c r="QSC320" s="181"/>
      <c r="QSD320" s="182"/>
      <c r="QSE320" s="134"/>
      <c r="QSF320" s="135"/>
      <c r="QSG320" s="111"/>
      <c r="QSH320" s="178"/>
      <c r="QSI320" s="178"/>
      <c r="QSJ320" s="178"/>
      <c r="QSK320" s="178"/>
      <c r="QSL320" s="179"/>
      <c r="QSM320" s="73"/>
      <c r="QSN320" s="73"/>
      <c r="QSO320" s="180"/>
      <c r="QSP320" s="75"/>
      <c r="QSQ320" s="76"/>
      <c r="QSR320" s="180"/>
      <c r="QSS320" s="180"/>
      <c r="QST320" s="180"/>
      <c r="QSU320" s="75"/>
      <c r="QSV320" s="76"/>
      <c r="QSW320" s="181"/>
      <c r="QSX320" s="181"/>
      <c r="QSY320" s="182"/>
      <c r="QSZ320" s="134"/>
      <c r="QTA320" s="135"/>
      <c r="QTB320" s="111"/>
      <c r="QTC320" s="178"/>
      <c r="QTD320" s="178"/>
      <c r="QTE320" s="178"/>
      <c r="QTF320" s="178"/>
      <c r="QTG320" s="179"/>
      <c r="QTH320" s="73"/>
      <c r="QTI320" s="73"/>
      <c r="QTJ320" s="180"/>
      <c r="QTK320" s="75"/>
      <c r="QTL320" s="76"/>
      <c r="QTM320" s="180"/>
      <c r="QTN320" s="180"/>
      <c r="QTO320" s="180"/>
      <c r="QTP320" s="75"/>
      <c r="QTQ320" s="76"/>
      <c r="QTR320" s="181"/>
      <c r="QTS320" s="181"/>
      <c r="QTT320" s="182"/>
      <c r="QTU320" s="134"/>
      <c r="QTV320" s="135"/>
      <c r="QTW320" s="111"/>
      <c r="QTX320" s="178"/>
      <c r="QTY320" s="178"/>
      <c r="QTZ320" s="178"/>
      <c r="QUA320" s="178"/>
      <c r="QUB320" s="179"/>
      <c r="QUC320" s="73"/>
      <c r="QUD320" s="73"/>
      <c r="QUE320" s="180"/>
      <c r="QUF320" s="75"/>
      <c r="QUG320" s="76"/>
      <c r="QUH320" s="180"/>
      <c r="QUI320" s="180"/>
      <c r="QUJ320" s="180"/>
      <c r="QUK320" s="75"/>
      <c r="QUL320" s="76"/>
      <c r="QUM320" s="181"/>
      <c r="QUN320" s="181"/>
      <c r="QUO320" s="182"/>
      <c r="QUP320" s="134"/>
      <c r="QUQ320" s="135"/>
      <c r="QUR320" s="111"/>
      <c r="QUS320" s="178"/>
      <c r="QUT320" s="178"/>
      <c r="QUU320" s="178"/>
      <c r="QUV320" s="178"/>
      <c r="QUW320" s="179"/>
      <c r="QUX320" s="73"/>
      <c r="QUY320" s="73"/>
      <c r="QUZ320" s="180"/>
      <c r="QVA320" s="75"/>
      <c r="QVB320" s="76"/>
      <c r="QVC320" s="180"/>
      <c r="QVD320" s="180"/>
      <c r="QVE320" s="180"/>
      <c r="QVF320" s="75"/>
      <c r="QVG320" s="76"/>
      <c r="QVH320" s="181"/>
      <c r="QVI320" s="181"/>
      <c r="QVJ320" s="182"/>
      <c r="QVK320" s="134"/>
      <c r="QVL320" s="135"/>
      <c r="QVM320" s="111"/>
      <c r="QVN320" s="178"/>
      <c r="QVO320" s="178"/>
      <c r="QVP320" s="178"/>
      <c r="QVQ320" s="178"/>
      <c r="QVR320" s="179"/>
      <c r="QVS320" s="73"/>
      <c r="QVT320" s="73"/>
      <c r="QVU320" s="180"/>
      <c r="QVV320" s="75"/>
      <c r="QVW320" s="76"/>
      <c r="QVX320" s="180"/>
      <c r="QVY320" s="180"/>
      <c r="QVZ320" s="180"/>
      <c r="QWA320" s="75"/>
      <c r="QWB320" s="76"/>
      <c r="QWC320" s="181"/>
      <c r="QWD320" s="181"/>
      <c r="QWE320" s="182"/>
      <c r="QWF320" s="134"/>
      <c r="QWG320" s="135"/>
      <c r="QWH320" s="111"/>
      <c r="QWI320" s="178"/>
      <c r="QWJ320" s="178"/>
      <c r="QWK320" s="178"/>
      <c r="QWL320" s="178"/>
      <c r="QWM320" s="179"/>
      <c r="QWN320" s="73"/>
      <c r="QWO320" s="73"/>
      <c r="QWP320" s="180"/>
      <c r="QWQ320" s="75"/>
      <c r="QWR320" s="76"/>
      <c r="QWS320" s="180"/>
      <c r="QWT320" s="180"/>
      <c r="QWU320" s="180"/>
      <c r="QWV320" s="75"/>
      <c r="QWW320" s="76"/>
      <c r="QWX320" s="181"/>
      <c r="QWY320" s="181"/>
      <c r="QWZ320" s="182"/>
      <c r="QXA320" s="134"/>
      <c r="QXB320" s="135"/>
      <c r="QXC320" s="111"/>
      <c r="QXD320" s="178"/>
      <c r="QXE320" s="178"/>
      <c r="QXF320" s="178"/>
      <c r="QXG320" s="178"/>
      <c r="QXH320" s="179"/>
      <c r="QXI320" s="73"/>
      <c r="QXJ320" s="73"/>
      <c r="QXK320" s="180"/>
      <c r="QXL320" s="75"/>
      <c r="QXM320" s="76"/>
      <c r="QXN320" s="180"/>
      <c r="QXO320" s="180"/>
      <c r="QXP320" s="180"/>
      <c r="QXQ320" s="75"/>
      <c r="QXR320" s="76"/>
      <c r="QXS320" s="181"/>
      <c r="QXT320" s="181"/>
      <c r="QXU320" s="182"/>
      <c r="QXV320" s="134"/>
      <c r="QXW320" s="135"/>
      <c r="QXX320" s="111"/>
      <c r="QXY320" s="178"/>
      <c r="QXZ320" s="178"/>
      <c r="QYA320" s="178"/>
      <c r="QYB320" s="178"/>
      <c r="QYC320" s="179"/>
      <c r="QYD320" s="73"/>
      <c r="QYE320" s="73"/>
      <c r="QYF320" s="180"/>
      <c r="QYG320" s="75"/>
      <c r="QYH320" s="76"/>
      <c r="QYI320" s="180"/>
      <c r="QYJ320" s="180"/>
      <c r="QYK320" s="180"/>
      <c r="QYL320" s="75"/>
      <c r="QYM320" s="76"/>
      <c r="QYN320" s="181"/>
      <c r="QYO320" s="181"/>
      <c r="QYP320" s="182"/>
      <c r="QYQ320" s="134"/>
      <c r="QYR320" s="135"/>
      <c r="QYS320" s="111"/>
      <c r="QYT320" s="178"/>
      <c r="QYU320" s="178"/>
      <c r="QYV320" s="178"/>
      <c r="QYW320" s="178"/>
      <c r="QYX320" s="179"/>
      <c r="QYY320" s="73"/>
      <c r="QYZ320" s="73"/>
      <c r="QZA320" s="180"/>
      <c r="QZB320" s="75"/>
      <c r="QZC320" s="76"/>
      <c r="QZD320" s="180"/>
      <c r="QZE320" s="180"/>
      <c r="QZF320" s="180"/>
      <c r="QZG320" s="75"/>
      <c r="QZH320" s="76"/>
      <c r="QZI320" s="181"/>
      <c r="QZJ320" s="181"/>
      <c r="QZK320" s="182"/>
      <c r="QZL320" s="134"/>
      <c r="QZM320" s="135"/>
      <c r="QZN320" s="111"/>
      <c r="QZO320" s="178"/>
      <c r="QZP320" s="178"/>
      <c r="QZQ320" s="178"/>
      <c r="QZR320" s="178"/>
      <c r="QZS320" s="179"/>
      <c r="QZT320" s="73"/>
      <c r="QZU320" s="73"/>
      <c r="QZV320" s="180"/>
      <c r="QZW320" s="75"/>
      <c r="QZX320" s="76"/>
      <c r="QZY320" s="180"/>
      <c r="QZZ320" s="180"/>
      <c r="RAA320" s="180"/>
      <c r="RAB320" s="75"/>
      <c r="RAC320" s="76"/>
      <c r="RAD320" s="181"/>
      <c r="RAE320" s="181"/>
      <c r="RAF320" s="182"/>
      <c r="RAG320" s="134"/>
      <c r="RAH320" s="135"/>
      <c r="RAI320" s="111"/>
      <c r="RAJ320" s="178"/>
      <c r="RAK320" s="178"/>
      <c r="RAL320" s="178"/>
      <c r="RAM320" s="178"/>
      <c r="RAN320" s="179"/>
      <c r="RAO320" s="73"/>
      <c r="RAP320" s="73"/>
      <c r="RAQ320" s="180"/>
      <c r="RAR320" s="75"/>
      <c r="RAS320" s="76"/>
      <c r="RAT320" s="180"/>
      <c r="RAU320" s="180"/>
      <c r="RAV320" s="180"/>
      <c r="RAW320" s="75"/>
      <c r="RAX320" s="76"/>
      <c r="RAY320" s="181"/>
      <c r="RAZ320" s="181"/>
      <c r="RBA320" s="182"/>
      <c r="RBB320" s="134"/>
      <c r="RBC320" s="135"/>
      <c r="RBD320" s="111"/>
      <c r="RBE320" s="178"/>
      <c r="RBF320" s="178"/>
      <c r="RBG320" s="178"/>
      <c r="RBH320" s="178"/>
      <c r="RBI320" s="179"/>
      <c r="RBJ320" s="73"/>
      <c r="RBK320" s="73"/>
      <c r="RBL320" s="180"/>
      <c r="RBM320" s="75"/>
      <c r="RBN320" s="76"/>
      <c r="RBO320" s="180"/>
      <c r="RBP320" s="180"/>
      <c r="RBQ320" s="180"/>
      <c r="RBR320" s="75"/>
      <c r="RBS320" s="76"/>
      <c r="RBT320" s="181"/>
      <c r="RBU320" s="181"/>
      <c r="RBV320" s="182"/>
      <c r="RBW320" s="134"/>
      <c r="RBX320" s="135"/>
      <c r="RBY320" s="111"/>
      <c r="RBZ320" s="178"/>
      <c r="RCA320" s="178"/>
      <c r="RCB320" s="178"/>
      <c r="RCC320" s="178"/>
      <c r="RCD320" s="179"/>
      <c r="RCE320" s="73"/>
      <c r="RCF320" s="73"/>
      <c r="RCG320" s="180"/>
      <c r="RCH320" s="75"/>
      <c r="RCI320" s="76"/>
      <c r="RCJ320" s="180"/>
      <c r="RCK320" s="180"/>
      <c r="RCL320" s="180"/>
      <c r="RCM320" s="75"/>
      <c r="RCN320" s="76"/>
      <c r="RCO320" s="181"/>
      <c r="RCP320" s="181"/>
      <c r="RCQ320" s="182"/>
      <c r="RCR320" s="134"/>
      <c r="RCS320" s="135"/>
      <c r="RCT320" s="111"/>
      <c r="RCU320" s="178"/>
      <c r="RCV320" s="178"/>
      <c r="RCW320" s="178"/>
      <c r="RCX320" s="178"/>
      <c r="RCY320" s="179"/>
      <c r="RCZ320" s="73"/>
      <c r="RDA320" s="73"/>
      <c r="RDB320" s="180"/>
      <c r="RDC320" s="75"/>
      <c r="RDD320" s="76"/>
      <c r="RDE320" s="180"/>
      <c r="RDF320" s="180"/>
      <c r="RDG320" s="180"/>
      <c r="RDH320" s="75"/>
      <c r="RDI320" s="76"/>
      <c r="RDJ320" s="181"/>
      <c r="RDK320" s="181"/>
      <c r="RDL320" s="182"/>
      <c r="RDM320" s="134"/>
      <c r="RDN320" s="135"/>
      <c r="RDO320" s="111"/>
      <c r="RDP320" s="178"/>
      <c r="RDQ320" s="178"/>
      <c r="RDR320" s="178"/>
      <c r="RDS320" s="178"/>
      <c r="RDT320" s="179"/>
      <c r="RDU320" s="73"/>
      <c r="RDV320" s="73"/>
      <c r="RDW320" s="180"/>
      <c r="RDX320" s="75"/>
      <c r="RDY320" s="76"/>
      <c r="RDZ320" s="180"/>
      <c r="REA320" s="180"/>
      <c r="REB320" s="180"/>
      <c r="REC320" s="75"/>
      <c r="RED320" s="76"/>
      <c r="REE320" s="181"/>
      <c r="REF320" s="181"/>
      <c r="REG320" s="182"/>
      <c r="REH320" s="134"/>
      <c r="REI320" s="135"/>
      <c r="REJ320" s="111"/>
      <c r="REK320" s="178"/>
      <c r="REL320" s="178"/>
      <c r="REM320" s="178"/>
      <c r="REN320" s="178"/>
      <c r="REO320" s="179"/>
      <c r="REP320" s="73"/>
      <c r="REQ320" s="73"/>
      <c r="RER320" s="180"/>
      <c r="RES320" s="75"/>
      <c r="RET320" s="76"/>
      <c r="REU320" s="180"/>
      <c r="REV320" s="180"/>
      <c r="REW320" s="180"/>
      <c r="REX320" s="75"/>
      <c r="REY320" s="76"/>
      <c r="REZ320" s="181"/>
      <c r="RFA320" s="181"/>
      <c r="RFB320" s="182"/>
      <c r="RFC320" s="134"/>
      <c r="RFD320" s="135"/>
      <c r="RFE320" s="111"/>
      <c r="RFF320" s="178"/>
      <c r="RFG320" s="178"/>
      <c r="RFH320" s="178"/>
      <c r="RFI320" s="178"/>
      <c r="RFJ320" s="179"/>
      <c r="RFK320" s="73"/>
      <c r="RFL320" s="73"/>
      <c r="RFM320" s="180"/>
      <c r="RFN320" s="75"/>
      <c r="RFO320" s="76"/>
      <c r="RFP320" s="180"/>
      <c r="RFQ320" s="180"/>
      <c r="RFR320" s="180"/>
      <c r="RFS320" s="75"/>
      <c r="RFT320" s="76"/>
      <c r="RFU320" s="181"/>
      <c r="RFV320" s="181"/>
      <c r="RFW320" s="182"/>
      <c r="RFX320" s="134"/>
      <c r="RFY320" s="135"/>
      <c r="RFZ320" s="111"/>
      <c r="RGA320" s="178"/>
      <c r="RGB320" s="178"/>
      <c r="RGC320" s="178"/>
      <c r="RGD320" s="178"/>
      <c r="RGE320" s="179"/>
      <c r="RGF320" s="73"/>
      <c r="RGG320" s="73"/>
      <c r="RGH320" s="180"/>
      <c r="RGI320" s="75"/>
      <c r="RGJ320" s="76"/>
      <c r="RGK320" s="180"/>
      <c r="RGL320" s="180"/>
      <c r="RGM320" s="180"/>
      <c r="RGN320" s="75"/>
      <c r="RGO320" s="76"/>
      <c r="RGP320" s="181"/>
      <c r="RGQ320" s="181"/>
      <c r="RGR320" s="182"/>
      <c r="RGS320" s="134"/>
      <c r="RGT320" s="135"/>
      <c r="RGU320" s="111"/>
      <c r="RGV320" s="178"/>
      <c r="RGW320" s="178"/>
      <c r="RGX320" s="178"/>
      <c r="RGY320" s="178"/>
      <c r="RGZ320" s="179"/>
      <c r="RHA320" s="73"/>
      <c r="RHB320" s="73"/>
      <c r="RHC320" s="180"/>
      <c r="RHD320" s="75"/>
      <c r="RHE320" s="76"/>
      <c r="RHF320" s="180"/>
      <c r="RHG320" s="180"/>
      <c r="RHH320" s="180"/>
      <c r="RHI320" s="75"/>
      <c r="RHJ320" s="76"/>
      <c r="RHK320" s="181"/>
      <c r="RHL320" s="181"/>
      <c r="RHM320" s="182"/>
      <c r="RHN320" s="134"/>
      <c r="RHO320" s="135"/>
      <c r="RHP320" s="111"/>
      <c r="RHQ320" s="178"/>
      <c r="RHR320" s="178"/>
      <c r="RHS320" s="178"/>
      <c r="RHT320" s="178"/>
      <c r="RHU320" s="179"/>
      <c r="RHV320" s="73"/>
      <c r="RHW320" s="73"/>
      <c r="RHX320" s="180"/>
      <c r="RHY320" s="75"/>
      <c r="RHZ320" s="76"/>
      <c r="RIA320" s="180"/>
      <c r="RIB320" s="180"/>
      <c r="RIC320" s="180"/>
      <c r="RID320" s="75"/>
      <c r="RIE320" s="76"/>
      <c r="RIF320" s="181"/>
      <c r="RIG320" s="181"/>
      <c r="RIH320" s="182"/>
      <c r="RII320" s="134"/>
      <c r="RIJ320" s="135"/>
      <c r="RIK320" s="111"/>
      <c r="RIL320" s="178"/>
      <c r="RIM320" s="178"/>
      <c r="RIN320" s="178"/>
      <c r="RIO320" s="178"/>
      <c r="RIP320" s="179"/>
      <c r="RIQ320" s="73"/>
      <c r="RIR320" s="73"/>
      <c r="RIS320" s="180"/>
      <c r="RIT320" s="75"/>
      <c r="RIU320" s="76"/>
      <c r="RIV320" s="180"/>
      <c r="RIW320" s="180"/>
      <c r="RIX320" s="180"/>
      <c r="RIY320" s="75"/>
      <c r="RIZ320" s="76"/>
      <c r="RJA320" s="181"/>
      <c r="RJB320" s="181"/>
      <c r="RJC320" s="182"/>
      <c r="RJD320" s="134"/>
      <c r="RJE320" s="135"/>
      <c r="RJF320" s="111"/>
      <c r="RJG320" s="178"/>
      <c r="RJH320" s="178"/>
      <c r="RJI320" s="178"/>
      <c r="RJJ320" s="178"/>
      <c r="RJK320" s="179"/>
      <c r="RJL320" s="73"/>
      <c r="RJM320" s="73"/>
      <c r="RJN320" s="180"/>
      <c r="RJO320" s="75"/>
      <c r="RJP320" s="76"/>
      <c r="RJQ320" s="180"/>
      <c r="RJR320" s="180"/>
      <c r="RJS320" s="180"/>
      <c r="RJT320" s="75"/>
      <c r="RJU320" s="76"/>
      <c r="RJV320" s="181"/>
      <c r="RJW320" s="181"/>
      <c r="RJX320" s="182"/>
      <c r="RJY320" s="134"/>
      <c r="RJZ320" s="135"/>
      <c r="RKA320" s="111"/>
      <c r="RKB320" s="178"/>
      <c r="RKC320" s="178"/>
      <c r="RKD320" s="178"/>
      <c r="RKE320" s="178"/>
      <c r="RKF320" s="179"/>
      <c r="RKG320" s="73"/>
      <c r="RKH320" s="73"/>
      <c r="RKI320" s="180"/>
      <c r="RKJ320" s="75"/>
      <c r="RKK320" s="76"/>
      <c r="RKL320" s="180"/>
      <c r="RKM320" s="180"/>
      <c r="RKN320" s="180"/>
      <c r="RKO320" s="75"/>
      <c r="RKP320" s="76"/>
      <c r="RKQ320" s="181"/>
      <c r="RKR320" s="181"/>
      <c r="RKS320" s="182"/>
      <c r="RKT320" s="134"/>
      <c r="RKU320" s="135"/>
      <c r="RKV320" s="111"/>
      <c r="RKW320" s="178"/>
      <c r="RKX320" s="178"/>
      <c r="RKY320" s="178"/>
      <c r="RKZ320" s="178"/>
      <c r="RLA320" s="179"/>
      <c r="RLB320" s="73"/>
      <c r="RLC320" s="73"/>
      <c r="RLD320" s="180"/>
      <c r="RLE320" s="75"/>
      <c r="RLF320" s="76"/>
      <c r="RLG320" s="180"/>
      <c r="RLH320" s="180"/>
      <c r="RLI320" s="180"/>
      <c r="RLJ320" s="75"/>
      <c r="RLK320" s="76"/>
      <c r="RLL320" s="181"/>
      <c r="RLM320" s="181"/>
      <c r="RLN320" s="182"/>
      <c r="RLO320" s="134"/>
      <c r="RLP320" s="135"/>
      <c r="RLQ320" s="111"/>
      <c r="RLR320" s="178"/>
      <c r="RLS320" s="178"/>
      <c r="RLT320" s="178"/>
      <c r="RLU320" s="178"/>
      <c r="RLV320" s="179"/>
      <c r="RLW320" s="73"/>
      <c r="RLX320" s="73"/>
      <c r="RLY320" s="180"/>
      <c r="RLZ320" s="75"/>
      <c r="RMA320" s="76"/>
      <c r="RMB320" s="180"/>
      <c r="RMC320" s="180"/>
      <c r="RMD320" s="180"/>
      <c r="RME320" s="75"/>
      <c r="RMF320" s="76"/>
      <c r="RMG320" s="181"/>
      <c r="RMH320" s="181"/>
      <c r="RMI320" s="182"/>
      <c r="RMJ320" s="134"/>
      <c r="RMK320" s="135"/>
      <c r="RML320" s="111"/>
      <c r="RMM320" s="178"/>
      <c r="RMN320" s="178"/>
      <c r="RMO320" s="178"/>
      <c r="RMP320" s="178"/>
      <c r="RMQ320" s="179"/>
      <c r="RMR320" s="73"/>
      <c r="RMS320" s="73"/>
      <c r="RMT320" s="180"/>
      <c r="RMU320" s="75"/>
      <c r="RMV320" s="76"/>
      <c r="RMW320" s="180"/>
      <c r="RMX320" s="180"/>
      <c r="RMY320" s="180"/>
      <c r="RMZ320" s="75"/>
      <c r="RNA320" s="76"/>
      <c r="RNB320" s="181"/>
      <c r="RNC320" s="181"/>
      <c r="RND320" s="182"/>
      <c r="RNE320" s="134"/>
      <c r="RNF320" s="135"/>
      <c r="RNG320" s="111"/>
      <c r="RNH320" s="178"/>
      <c r="RNI320" s="178"/>
      <c r="RNJ320" s="178"/>
      <c r="RNK320" s="178"/>
      <c r="RNL320" s="179"/>
      <c r="RNM320" s="73"/>
      <c r="RNN320" s="73"/>
      <c r="RNO320" s="180"/>
      <c r="RNP320" s="75"/>
      <c r="RNQ320" s="76"/>
      <c r="RNR320" s="180"/>
      <c r="RNS320" s="180"/>
      <c r="RNT320" s="180"/>
      <c r="RNU320" s="75"/>
      <c r="RNV320" s="76"/>
      <c r="RNW320" s="181"/>
      <c r="RNX320" s="181"/>
      <c r="RNY320" s="182"/>
      <c r="RNZ320" s="134"/>
      <c r="ROA320" s="135"/>
      <c r="ROB320" s="111"/>
      <c r="ROC320" s="178"/>
      <c r="ROD320" s="178"/>
      <c r="ROE320" s="178"/>
      <c r="ROF320" s="178"/>
      <c r="ROG320" s="179"/>
      <c r="ROH320" s="73"/>
      <c r="ROI320" s="73"/>
      <c r="ROJ320" s="180"/>
      <c r="ROK320" s="75"/>
      <c r="ROL320" s="76"/>
      <c r="ROM320" s="180"/>
      <c r="RON320" s="180"/>
      <c r="ROO320" s="180"/>
      <c r="ROP320" s="75"/>
      <c r="ROQ320" s="76"/>
      <c r="ROR320" s="181"/>
      <c r="ROS320" s="181"/>
      <c r="ROT320" s="182"/>
      <c r="ROU320" s="134"/>
      <c r="ROV320" s="135"/>
      <c r="ROW320" s="111"/>
      <c r="ROX320" s="178"/>
      <c r="ROY320" s="178"/>
      <c r="ROZ320" s="178"/>
      <c r="RPA320" s="178"/>
      <c r="RPB320" s="179"/>
      <c r="RPC320" s="73"/>
      <c r="RPD320" s="73"/>
      <c r="RPE320" s="180"/>
      <c r="RPF320" s="75"/>
      <c r="RPG320" s="76"/>
      <c r="RPH320" s="180"/>
      <c r="RPI320" s="180"/>
      <c r="RPJ320" s="180"/>
      <c r="RPK320" s="75"/>
      <c r="RPL320" s="76"/>
      <c r="RPM320" s="181"/>
      <c r="RPN320" s="181"/>
      <c r="RPO320" s="182"/>
      <c r="RPP320" s="134"/>
      <c r="RPQ320" s="135"/>
      <c r="RPR320" s="111"/>
      <c r="RPS320" s="178"/>
      <c r="RPT320" s="178"/>
      <c r="RPU320" s="178"/>
      <c r="RPV320" s="178"/>
      <c r="RPW320" s="179"/>
      <c r="RPX320" s="73"/>
      <c r="RPY320" s="73"/>
      <c r="RPZ320" s="180"/>
      <c r="RQA320" s="75"/>
      <c r="RQB320" s="76"/>
      <c r="RQC320" s="180"/>
      <c r="RQD320" s="180"/>
      <c r="RQE320" s="180"/>
      <c r="RQF320" s="75"/>
      <c r="RQG320" s="76"/>
      <c r="RQH320" s="181"/>
      <c r="RQI320" s="181"/>
      <c r="RQJ320" s="182"/>
      <c r="RQK320" s="134"/>
      <c r="RQL320" s="135"/>
      <c r="RQM320" s="111"/>
      <c r="RQN320" s="178"/>
      <c r="RQO320" s="178"/>
      <c r="RQP320" s="178"/>
      <c r="RQQ320" s="178"/>
      <c r="RQR320" s="179"/>
      <c r="RQS320" s="73"/>
      <c r="RQT320" s="73"/>
      <c r="RQU320" s="180"/>
      <c r="RQV320" s="75"/>
      <c r="RQW320" s="76"/>
      <c r="RQX320" s="180"/>
      <c r="RQY320" s="180"/>
      <c r="RQZ320" s="180"/>
      <c r="RRA320" s="75"/>
      <c r="RRB320" s="76"/>
      <c r="RRC320" s="181"/>
      <c r="RRD320" s="181"/>
      <c r="RRE320" s="182"/>
      <c r="RRF320" s="134"/>
      <c r="RRG320" s="135"/>
      <c r="RRH320" s="111"/>
      <c r="RRI320" s="178"/>
      <c r="RRJ320" s="178"/>
      <c r="RRK320" s="178"/>
      <c r="RRL320" s="178"/>
      <c r="RRM320" s="179"/>
      <c r="RRN320" s="73"/>
      <c r="RRO320" s="73"/>
      <c r="RRP320" s="180"/>
      <c r="RRQ320" s="75"/>
      <c r="RRR320" s="76"/>
      <c r="RRS320" s="180"/>
      <c r="RRT320" s="180"/>
      <c r="RRU320" s="180"/>
      <c r="RRV320" s="75"/>
      <c r="RRW320" s="76"/>
      <c r="RRX320" s="181"/>
      <c r="RRY320" s="181"/>
      <c r="RRZ320" s="182"/>
      <c r="RSA320" s="134"/>
      <c r="RSB320" s="135"/>
      <c r="RSC320" s="111"/>
      <c r="RSD320" s="178"/>
      <c r="RSE320" s="178"/>
      <c r="RSF320" s="178"/>
      <c r="RSG320" s="178"/>
      <c r="RSH320" s="179"/>
      <c r="RSI320" s="73"/>
      <c r="RSJ320" s="73"/>
      <c r="RSK320" s="180"/>
      <c r="RSL320" s="75"/>
      <c r="RSM320" s="76"/>
      <c r="RSN320" s="180"/>
      <c r="RSO320" s="180"/>
      <c r="RSP320" s="180"/>
      <c r="RSQ320" s="75"/>
      <c r="RSR320" s="76"/>
      <c r="RSS320" s="181"/>
      <c r="RST320" s="181"/>
      <c r="RSU320" s="182"/>
      <c r="RSV320" s="134"/>
      <c r="RSW320" s="135"/>
      <c r="RSX320" s="111"/>
      <c r="RSY320" s="178"/>
      <c r="RSZ320" s="178"/>
      <c r="RTA320" s="178"/>
      <c r="RTB320" s="178"/>
      <c r="RTC320" s="179"/>
      <c r="RTD320" s="73"/>
      <c r="RTE320" s="73"/>
      <c r="RTF320" s="180"/>
      <c r="RTG320" s="75"/>
      <c r="RTH320" s="76"/>
      <c r="RTI320" s="180"/>
      <c r="RTJ320" s="180"/>
      <c r="RTK320" s="180"/>
      <c r="RTL320" s="75"/>
      <c r="RTM320" s="76"/>
      <c r="RTN320" s="181"/>
      <c r="RTO320" s="181"/>
      <c r="RTP320" s="182"/>
      <c r="RTQ320" s="134"/>
      <c r="RTR320" s="135"/>
      <c r="RTS320" s="111"/>
      <c r="RTT320" s="178"/>
      <c r="RTU320" s="178"/>
      <c r="RTV320" s="178"/>
      <c r="RTW320" s="178"/>
      <c r="RTX320" s="179"/>
      <c r="RTY320" s="73"/>
      <c r="RTZ320" s="73"/>
      <c r="RUA320" s="180"/>
      <c r="RUB320" s="75"/>
      <c r="RUC320" s="76"/>
      <c r="RUD320" s="180"/>
      <c r="RUE320" s="180"/>
      <c r="RUF320" s="180"/>
      <c r="RUG320" s="75"/>
      <c r="RUH320" s="76"/>
      <c r="RUI320" s="181"/>
      <c r="RUJ320" s="181"/>
      <c r="RUK320" s="182"/>
      <c r="RUL320" s="134"/>
      <c r="RUM320" s="135"/>
      <c r="RUN320" s="111"/>
      <c r="RUO320" s="178"/>
      <c r="RUP320" s="178"/>
      <c r="RUQ320" s="178"/>
      <c r="RUR320" s="178"/>
      <c r="RUS320" s="179"/>
      <c r="RUT320" s="73"/>
      <c r="RUU320" s="73"/>
      <c r="RUV320" s="180"/>
      <c r="RUW320" s="75"/>
      <c r="RUX320" s="76"/>
      <c r="RUY320" s="180"/>
      <c r="RUZ320" s="180"/>
      <c r="RVA320" s="180"/>
      <c r="RVB320" s="75"/>
      <c r="RVC320" s="76"/>
      <c r="RVD320" s="181"/>
      <c r="RVE320" s="181"/>
      <c r="RVF320" s="182"/>
      <c r="RVG320" s="134"/>
      <c r="RVH320" s="135"/>
      <c r="RVI320" s="111"/>
      <c r="RVJ320" s="178"/>
      <c r="RVK320" s="178"/>
      <c r="RVL320" s="178"/>
      <c r="RVM320" s="178"/>
      <c r="RVN320" s="179"/>
      <c r="RVO320" s="73"/>
      <c r="RVP320" s="73"/>
      <c r="RVQ320" s="180"/>
      <c r="RVR320" s="75"/>
      <c r="RVS320" s="76"/>
      <c r="RVT320" s="180"/>
      <c r="RVU320" s="180"/>
      <c r="RVV320" s="180"/>
      <c r="RVW320" s="75"/>
      <c r="RVX320" s="76"/>
      <c r="RVY320" s="181"/>
      <c r="RVZ320" s="181"/>
      <c r="RWA320" s="182"/>
      <c r="RWB320" s="134"/>
      <c r="RWC320" s="135"/>
      <c r="RWD320" s="111"/>
      <c r="RWE320" s="178"/>
      <c r="RWF320" s="178"/>
      <c r="RWG320" s="178"/>
      <c r="RWH320" s="178"/>
      <c r="RWI320" s="179"/>
      <c r="RWJ320" s="73"/>
      <c r="RWK320" s="73"/>
      <c r="RWL320" s="180"/>
      <c r="RWM320" s="75"/>
      <c r="RWN320" s="76"/>
      <c r="RWO320" s="180"/>
      <c r="RWP320" s="180"/>
      <c r="RWQ320" s="180"/>
      <c r="RWR320" s="75"/>
      <c r="RWS320" s="76"/>
      <c r="RWT320" s="181"/>
      <c r="RWU320" s="181"/>
      <c r="RWV320" s="182"/>
      <c r="RWW320" s="134"/>
      <c r="RWX320" s="135"/>
      <c r="RWY320" s="111"/>
      <c r="RWZ320" s="178"/>
      <c r="RXA320" s="178"/>
      <c r="RXB320" s="178"/>
      <c r="RXC320" s="178"/>
      <c r="RXD320" s="179"/>
      <c r="RXE320" s="73"/>
      <c r="RXF320" s="73"/>
      <c r="RXG320" s="180"/>
      <c r="RXH320" s="75"/>
      <c r="RXI320" s="76"/>
      <c r="RXJ320" s="180"/>
      <c r="RXK320" s="180"/>
      <c r="RXL320" s="180"/>
      <c r="RXM320" s="75"/>
      <c r="RXN320" s="76"/>
      <c r="RXO320" s="181"/>
      <c r="RXP320" s="181"/>
      <c r="RXQ320" s="182"/>
      <c r="RXR320" s="134"/>
      <c r="RXS320" s="135"/>
      <c r="RXT320" s="111"/>
      <c r="RXU320" s="178"/>
      <c r="RXV320" s="178"/>
      <c r="RXW320" s="178"/>
      <c r="RXX320" s="178"/>
      <c r="RXY320" s="179"/>
      <c r="RXZ320" s="73"/>
      <c r="RYA320" s="73"/>
      <c r="RYB320" s="180"/>
      <c r="RYC320" s="75"/>
      <c r="RYD320" s="76"/>
      <c r="RYE320" s="180"/>
      <c r="RYF320" s="180"/>
      <c r="RYG320" s="180"/>
      <c r="RYH320" s="75"/>
      <c r="RYI320" s="76"/>
      <c r="RYJ320" s="181"/>
      <c r="RYK320" s="181"/>
      <c r="RYL320" s="182"/>
      <c r="RYM320" s="134"/>
      <c r="RYN320" s="135"/>
      <c r="RYO320" s="111"/>
      <c r="RYP320" s="178"/>
      <c r="RYQ320" s="178"/>
      <c r="RYR320" s="178"/>
      <c r="RYS320" s="178"/>
      <c r="RYT320" s="179"/>
      <c r="RYU320" s="73"/>
      <c r="RYV320" s="73"/>
      <c r="RYW320" s="180"/>
      <c r="RYX320" s="75"/>
      <c r="RYY320" s="76"/>
      <c r="RYZ320" s="180"/>
      <c r="RZA320" s="180"/>
      <c r="RZB320" s="180"/>
      <c r="RZC320" s="75"/>
      <c r="RZD320" s="76"/>
      <c r="RZE320" s="181"/>
      <c r="RZF320" s="181"/>
      <c r="RZG320" s="182"/>
      <c r="RZH320" s="134"/>
      <c r="RZI320" s="135"/>
      <c r="RZJ320" s="111"/>
      <c r="RZK320" s="178"/>
      <c r="RZL320" s="178"/>
      <c r="RZM320" s="178"/>
      <c r="RZN320" s="178"/>
      <c r="RZO320" s="179"/>
      <c r="RZP320" s="73"/>
      <c r="RZQ320" s="73"/>
      <c r="RZR320" s="180"/>
      <c r="RZS320" s="75"/>
      <c r="RZT320" s="76"/>
      <c r="RZU320" s="180"/>
      <c r="RZV320" s="180"/>
      <c r="RZW320" s="180"/>
      <c r="RZX320" s="75"/>
      <c r="RZY320" s="76"/>
      <c r="RZZ320" s="181"/>
      <c r="SAA320" s="181"/>
      <c r="SAB320" s="182"/>
      <c r="SAC320" s="134"/>
      <c r="SAD320" s="135"/>
      <c r="SAE320" s="111"/>
      <c r="SAF320" s="178"/>
      <c r="SAG320" s="178"/>
      <c r="SAH320" s="178"/>
      <c r="SAI320" s="178"/>
      <c r="SAJ320" s="179"/>
      <c r="SAK320" s="73"/>
      <c r="SAL320" s="73"/>
      <c r="SAM320" s="180"/>
      <c r="SAN320" s="75"/>
      <c r="SAO320" s="76"/>
      <c r="SAP320" s="180"/>
      <c r="SAQ320" s="180"/>
      <c r="SAR320" s="180"/>
      <c r="SAS320" s="75"/>
      <c r="SAT320" s="76"/>
      <c r="SAU320" s="181"/>
      <c r="SAV320" s="181"/>
      <c r="SAW320" s="182"/>
      <c r="SAX320" s="134"/>
      <c r="SAY320" s="135"/>
      <c r="SAZ320" s="111"/>
      <c r="SBA320" s="178"/>
      <c r="SBB320" s="178"/>
      <c r="SBC320" s="178"/>
      <c r="SBD320" s="178"/>
      <c r="SBE320" s="179"/>
      <c r="SBF320" s="73"/>
      <c r="SBG320" s="73"/>
      <c r="SBH320" s="180"/>
      <c r="SBI320" s="75"/>
      <c r="SBJ320" s="76"/>
      <c r="SBK320" s="180"/>
      <c r="SBL320" s="180"/>
      <c r="SBM320" s="180"/>
      <c r="SBN320" s="75"/>
      <c r="SBO320" s="76"/>
      <c r="SBP320" s="181"/>
      <c r="SBQ320" s="181"/>
      <c r="SBR320" s="182"/>
      <c r="SBS320" s="134"/>
      <c r="SBT320" s="135"/>
      <c r="SBU320" s="111"/>
      <c r="SBV320" s="178"/>
      <c r="SBW320" s="178"/>
      <c r="SBX320" s="178"/>
      <c r="SBY320" s="178"/>
      <c r="SBZ320" s="179"/>
      <c r="SCA320" s="73"/>
      <c r="SCB320" s="73"/>
      <c r="SCC320" s="180"/>
      <c r="SCD320" s="75"/>
      <c r="SCE320" s="76"/>
      <c r="SCF320" s="180"/>
      <c r="SCG320" s="180"/>
      <c r="SCH320" s="180"/>
      <c r="SCI320" s="75"/>
      <c r="SCJ320" s="76"/>
      <c r="SCK320" s="181"/>
      <c r="SCL320" s="181"/>
      <c r="SCM320" s="182"/>
      <c r="SCN320" s="134"/>
      <c r="SCO320" s="135"/>
      <c r="SCP320" s="111"/>
      <c r="SCQ320" s="178"/>
      <c r="SCR320" s="178"/>
      <c r="SCS320" s="178"/>
      <c r="SCT320" s="178"/>
      <c r="SCU320" s="179"/>
      <c r="SCV320" s="73"/>
      <c r="SCW320" s="73"/>
      <c r="SCX320" s="180"/>
      <c r="SCY320" s="75"/>
      <c r="SCZ320" s="76"/>
      <c r="SDA320" s="180"/>
      <c r="SDB320" s="180"/>
      <c r="SDC320" s="180"/>
      <c r="SDD320" s="75"/>
      <c r="SDE320" s="76"/>
      <c r="SDF320" s="181"/>
      <c r="SDG320" s="181"/>
      <c r="SDH320" s="182"/>
      <c r="SDI320" s="134"/>
      <c r="SDJ320" s="135"/>
      <c r="SDK320" s="111"/>
      <c r="SDL320" s="178"/>
      <c r="SDM320" s="178"/>
      <c r="SDN320" s="178"/>
      <c r="SDO320" s="178"/>
      <c r="SDP320" s="179"/>
      <c r="SDQ320" s="73"/>
      <c r="SDR320" s="73"/>
      <c r="SDS320" s="180"/>
      <c r="SDT320" s="75"/>
      <c r="SDU320" s="76"/>
      <c r="SDV320" s="180"/>
      <c r="SDW320" s="180"/>
      <c r="SDX320" s="180"/>
      <c r="SDY320" s="75"/>
      <c r="SDZ320" s="76"/>
      <c r="SEA320" s="181"/>
      <c r="SEB320" s="181"/>
      <c r="SEC320" s="182"/>
      <c r="SED320" s="134"/>
      <c r="SEE320" s="135"/>
      <c r="SEF320" s="111"/>
      <c r="SEG320" s="178"/>
      <c r="SEH320" s="178"/>
      <c r="SEI320" s="178"/>
      <c r="SEJ320" s="178"/>
      <c r="SEK320" s="179"/>
      <c r="SEL320" s="73"/>
      <c r="SEM320" s="73"/>
      <c r="SEN320" s="180"/>
      <c r="SEO320" s="75"/>
      <c r="SEP320" s="76"/>
      <c r="SEQ320" s="180"/>
      <c r="SER320" s="180"/>
      <c r="SES320" s="180"/>
      <c r="SET320" s="75"/>
      <c r="SEU320" s="76"/>
      <c r="SEV320" s="181"/>
      <c r="SEW320" s="181"/>
      <c r="SEX320" s="182"/>
      <c r="SEY320" s="134"/>
      <c r="SEZ320" s="135"/>
      <c r="SFA320" s="111"/>
      <c r="SFB320" s="178"/>
      <c r="SFC320" s="178"/>
      <c r="SFD320" s="178"/>
      <c r="SFE320" s="178"/>
      <c r="SFF320" s="179"/>
      <c r="SFG320" s="73"/>
      <c r="SFH320" s="73"/>
      <c r="SFI320" s="180"/>
      <c r="SFJ320" s="75"/>
      <c r="SFK320" s="76"/>
      <c r="SFL320" s="180"/>
      <c r="SFM320" s="180"/>
      <c r="SFN320" s="180"/>
      <c r="SFO320" s="75"/>
      <c r="SFP320" s="76"/>
      <c r="SFQ320" s="181"/>
      <c r="SFR320" s="181"/>
      <c r="SFS320" s="182"/>
      <c r="SFT320" s="134"/>
      <c r="SFU320" s="135"/>
      <c r="SFV320" s="111"/>
      <c r="SFW320" s="178"/>
      <c r="SFX320" s="178"/>
      <c r="SFY320" s="178"/>
      <c r="SFZ320" s="178"/>
      <c r="SGA320" s="179"/>
      <c r="SGB320" s="73"/>
      <c r="SGC320" s="73"/>
      <c r="SGD320" s="180"/>
      <c r="SGE320" s="75"/>
      <c r="SGF320" s="76"/>
      <c r="SGG320" s="180"/>
      <c r="SGH320" s="180"/>
      <c r="SGI320" s="180"/>
      <c r="SGJ320" s="75"/>
      <c r="SGK320" s="76"/>
      <c r="SGL320" s="181"/>
      <c r="SGM320" s="181"/>
      <c r="SGN320" s="182"/>
      <c r="SGO320" s="134"/>
      <c r="SGP320" s="135"/>
      <c r="SGQ320" s="111"/>
      <c r="SGR320" s="178"/>
      <c r="SGS320" s="178"/>
      <c r="SGT320" s="178"/>
      <c r="SGU320" s="178"/>
      <c r="SGV320" s="179"/>
      <c r="SGW320" s="73"/>
      <c r="SGX320" s="73"/>
      <c r="SGY320" s="180"/>
      <c r="SGZ320" s="75"/>
      <c r="SHA320" s="76"/>
      <c r="SHB320" s="180"/>
      <c r="SHC320" s="180"/>
      <c r="SHD320" s="180"/>
      <c r="SHE320" s="75"/>
      <c r="SHF320" s="76"/>
      <c r="SHG320" s="181"/>
      <c r="SHH320" s="181"/>
      <c r="SHI320" s="182"/>
      <c r="SHJ320" s="134"/>
      <c r="SHK320" s="135"/>
      <c r="SHL320" s="111"/>
      <c r="SHM320" s="178"/>
      <c r="SHN320" s="178"/>
      <c r="SHO320" s="178"/>
      <c r="SHP320" s="178"/>
      <c r="SHQ320" s="179"/>
      <c r="SHR320" s="73"/>
      <c r="SHS320" s="73"/>
      <c r="SHT320" s="180"/>
      <c r="SHU320" s="75"/>
      <c r="SHV320" s="76"/>
      <c r="SHW320" s="180"/>
      <c r="SHX320" s="180"/>
      <c r="SHY320" s="180"/>
      <c r="SHZ320" s="75"/>
      <c r="SIA320" s="76"/>
      <c r="SIB320" s="181"/>
      <c r="SIC320" s="181"/>
      <c r="SID320" s="182"/>
      <c r="SIE320" s="134"/>
      <c r="SIF320" s="135"/>
      <c r="SIG320" s="111"/>
      <c r="SIH320" s="178"/>
      <c r="SII320" s="178"/>
      <c r="SIJ320" s="178"/>
      <c r="SIK320" s="178"/>
      <c r="SIL320" s="179"/>
      <c r="SIM320" s="73"/>
      <c r="SIN320" s="73"/>
      <c r="SIO320" s="180"/>
      <c r="SIP320" s="75"/>
      <c r="SIQ320" s="76"/>
      <c r="SIR320" s="180"/>
      <c r="SIS320" s="180"/>
      <c r="SIT320" s="180"/>
      <c r="SIU320" s="75"/>
      <c r="SIV320" s="76"/>
      <c r="SIW320" s="181"/>
      <c r="SIX320" s="181"/>
      <c r="SIY320" s="182"/>
      <c r="SIZ320" s="134"/>
      <c r="SJA320" s="135"/>
      <c r="SJB320" s="111"/>
      <c r="SJC320" s="178"/>
      <c r="SJD320" s="178"/>
      <c r="SJE320" s="178"/>
      <c r="SJF320" s="178"/>
      <c r="SJG320" s="179"/>
      <c r="SJH320" s="73"/>
      <c r="SJI320" s="73"/>
      <c r="SJJ320" s="180"/>
      <c r="SJK320" s="75"/>
      <c r="SJL320" s="76"/>
      <c r="SJM320" s="180"/>
      <c r="SJN320" s="180"/>
      <c r="SJO320" s="180"/>
      <c r="SJP320" s="75"/>
      <c r="SJQ320" s="76"/>
      <c r="SJR320" s="181"/>
      <c r="SJS320" s="181"/>
      <c r="SJT320" s="182"/>
      <c r="SJU320" s="134"/>
      <c r="SJV320" s="135"/>
      <c r="SJW320" s="111"/>
      <c r="SJX320" s="178"/>
      <c r="SJY320" s="178"/>
      <c r="SJZ320" s="178"/>
      <c r="SKA320" s="178"/>
      <c r="SKB320" s="179"/>
      <c r="SKC320" s="73"/>
      <c r="SKD320" s="73"/>
      <c r="SKE320" s="180"/>
      <c r="SKF320" s="75"/>
      <c r="SKG320" s="76"/>
      <c r="SKH320" s="180"/>
      <c r="SKI320" s="180"/>
      <c r="SKJ320" s="180"/>
      <c r="SKK320" s="75"/>
      <c r="SKL320" s="76"/>
      <c r="SKM320" s="181"/>
      <c r="SKN320" s="181"/>
      <c r="SKO320" s="182"/>
      <c r="SKP320" s="134"/>
      <c r="SKQ320" s="135"/>
      <c r="SKR320" s="111"/>
      <c r="SKS320" s="178"/>
      <c r="SKT320" s="178"/>
      <c r="SKU320" s="178"/>
      <c r="SKV320" s="178"/>
      <c r="SKW320" s="179"/>
      <c r="SKX320" s="73"/>
      <c r="SKY320" s="73"/>
      <c r="SKZ320" s="180"/>
      <c r="SLA320" s="75"/>
      <c r="SLB320" s="76"/>
      <c r="SLC320" s="180"/>
      <c r="SLD320" s="180"/>
      <c r="SLE320" s="180"/>
      <c r="SLF320" s="75"/>
      <c r="SLG320" s="76"/>
      <c r="SLH320" s="181"/>
      <c r="SLI320" s="181"/>
      <c r="SLJ320" s="182"/>
      <c r="SLK320" s="134"/>
      <c r="SLL320" s="135"/>
      <c r="SLM320" s="111"/>
      <c r="SLN320" s="178"/>
      <c r="SLO320" s="178"/>
      <c r="SLP320" s="178"/>
      <c r="SLQ320" s="178"/>
      <c r="SLR320" s="179"/>
      <c r="SLS320" s="73"/>
      <c r="SLT320" s="73"/>
      <c r="SLU320" s="180"/>
      <c r="SLV320" s="75"/>
      <c r="SLW320" s="76"/>
      <c r="SLX320" s="180"/>
      <c r="SLY320" s="180"/>
      <c r="SLZ320" s="180"/>
      <c r="SMA320" s="75"/>
      <c r="SMB320" s="76"/>
      <c r="SMC320" s="181"/>
      <c r="SMD320" s="181"/>
      <c r="SME320" s="182"/>
      <c r="SMF320" s="134"/>
      <c r="SMG320" s="135"/>
      <c r="SMH320" s="111"/>
      <c r="SMI320" s="178"/>
      <c r="SMJ320" s="178"/>
      <c r="SMK320" s="178"/>
      <c r="SML320" s="178"/>
      <c r="SMM320" s="179"/>
      <c r="SMN320" s="73"/>
      <c r="SMO320" s="73"/>
      <c r="SMP320" s="180"/>
      <c r="SMQ320" s="75"/>
      <c r="SMR320" s="76"/>
      <c r="SMS320" s="180"/>
      <c r="SMT320" s="180"/>
      <c r="SMU320" s="180"/>
      <c r="SMV320" s="75"/>
      <c r="SMW320" s="76"/>
      <c r="SMX320" s="181"/>
      <c r="SMY320" s="181"/>
      <c r="SMZ320" s="182"/>
      <c r="SNA320" s="134"/>
      <c r="SNB320" s="135"/>
      <c r="SNC320" s="111"/>
      <c r="SND320" s="178"/>
      <c r="SNE320" s="178"/>
      <c r="SNF320" s="178"/>
      <c r="SNG320" s="178"/>
      <c r="SNH320" s="179"/>
      <c r="SNI320" s="73"/>
      <c r="SNJ320" s="73"/>
      <c r="SNK320" s="180"/>
      <c r="SNL320" s="75"/>
      <c r="SNM320" s="76"/>
      <c r="SNN320" s="180"/>
      <c r="SNO320" s="180"/>
      <c r="SNP320" s="180"/>
      <c r="SNQ320" s="75"/>
      <c r="SNR320" s="76"/>
      <c r="SNS320" s="181"/>
      <c r="SNT320" s="181"/>
      <c r="SNU320" s="182"/>
      <c r="SNV320" s="134"/>
      <c r="SNW320" s="135"/>
      <c r="SNX320" s="111"/>
      <c r="SNY320" s="178"/>
      <c r="SNZ320" s="178"/>
      <c r="SOA320" s="178"/>
      <c r="SOB320" s="178"/>
      <c r="SOC320" s="179"/>
      <c r="SOD320" s="73"/>
      <c r="SOE320" s="73"/>
      <c r="SOF320" s="180"/>
      <c r="SOG320" s="75"/>
      <c r="SOH320" s="76"/>
      <c r="SOI320" s="180"/>
      <c r="SOJ320" s="180"/>
      <c r="SOK320" s="180"/>
      <c r="SOL320" s="75"/>
      <c r="SOM320" s="76"/>
      <c r="SON320" s="181"/>
      <c r="SOO320" s="181"/>
      <c r="SOP320" s="182"/>
      <c r="SOQ320" s="134"/>
      <c r="SOR320" s="135"/>
      <c r="SOS320" s="111"/>
      <c r="SOT320" s="178"/>
      <c r="SOU320" s="178"/>
      <c r="SOV320" s="178"/>
      <c r="SOW320" s="178"/>
      <c r="SOX320" s="179"/>
      <c r="SOY320" s="73"/>
      <c r="SOZ320" s="73"/>
      <c r="SPA320" s="180"/>
      <c r="SPB320" s="75"/>
      <c r="SPC320" s="76"/>
      <c r="SPD320" s="180"/>
      <c r="SPE320" s="180"/>
      <c r="SPF320" s="180"/>
      <c r="SPG320" s="75"/>
      <c r="SPH320" s="76"/>
      <c r="SPI320" s="181"/>
      <c r="SPJ320" s="181"/>
      <c r="SPK320" s="182"/>
      <c r="SPL320" s="134"/>
      <c r="SPM320" s="135"/>
      <c r="SPN320" s="111"/>
      <c r="SPO320" s="178"/>
      <c r="SPP320" s="178"/>
      <c r="SPQ320" s="178"/>
      <c r="SPR320" s="178"/>
      <c r="SPS320" s="179"/>
      <c r="SPT320" s="73"/>
      <c r="SPU320" s="73"/>
      <c r="SPV320" s="180"/>
      <c r="SPW320" s="75"/>
      <c r="SPX320" s="76"/>
      <c r="SPY320" s="180"/>
      <c r="SPZ320" s="180"/>
      <c r="SQA320" s="180"/>
      <c r="SQB320" s="75"/>
      <c r="SQC320" s="76"/>
      <c r="SQD320" s="181"/>
      <c r="SQE320" s="181"/>
      <c r="SQF320" s="182"/>
      <c r="SQG320" s="134"/>
      <c r="SQH320" s="135"/>
      <c r="SQI320" s="111"/>
      <c r="SQJ320" s="178"/>
      <c r="SQK320" s="178"/>
      <c r="SQL320" s="178"/>
      <c r="SQM320" s="178"/>
      <c r="SQN320" s="179"/>
      <c r="SQO320" s="73"/>
      <c r="SQP320" s="73"/>
      <c r="SQQ320" s="180"/>
      <c r="SQR320" s="75"/>
      <c r="SQS320" s="76"/>
      <c r="SQT320" s="180"/>
      <c r="SQU320" s="180"/>
      <c r="SQV320" s="180"/>
      <c r="SQW320" s="75"/>
      <c r="SQX320" s="76"/>
      <c r="SQY320" s="181"/>
      <c r="SQZ320" s="181"/>
      <c r="SRA320" s="182"/>
      <c r="SRB320" s="134"/>
      <c r="SRC320" s="135"/>
      <c r="SRD320" s="111"/>
      <c r="SRE320" s="178"/>
      <c r="SRF320" s="178"/>
      <c r="SRG320" s="178"/>
      <c r="SRH320" s="178"/>
      <c r="SRI320" s="179"/>
      <c r="SRJ320" s="73"/>
      <c r="SRK320" s="73"/>
      <c r="SRL320" s="180"/>
      <c r="SRM320" s="75"/>
      <c r="SRN320" s="76"/>
      <c r="SRO320" s="180"/>
      <c r="SRP320" s="180"/>
      <c r="SRQ320" s="180"/>
      <c r="SRR320" s="75"/>
      <c r="SRS320" s="76"/>
      <c r="SRT320" s="181"/>
      <c r="SRU320" s="181"/>
      <c r="SRV320" s="182"/>
      <c r="SRW320" s="134"/>
      <c r="SRX320" s="135"/>
      <c r="SRY320" s="111"/>
      <c r="SRZ320" s="178"/>
      <c r="SSA320" s="178"/>
      <c r="SSB320" s="178"/>
      <c r="SSC320" s="178"/>
      <c r="SSD320" s="179"/>
      <c r="SSE320" s="73"/>
      <c r="SSF320" s="73"/>
      <c r="SSG320" s="180"/>
      <c r="SSH320" s="75"/>
      <c r="SSI320" s="76"/>
      <c r="SSJ320" s="180"/>
      <c r="SSK320" s="180"/>
      <c r="SSL320" s="180"/>
      <c r="SSM320" s="75"/>
      <c r="SSN320" s="76"/>
      <c r="SSO320" s="181"/>
      <c r="SSP320" s="181"/>
      <c r="SSQ320" s="182"/>
      <c r="SSR320" s="134"/>
      <c r="SSS320" s="135"/>
      <c r="SST320" s="111"/>
      <c r="SSU320" s="178"/>
      <c r="SSV320" s="178"/>
      <c r="SSW320" s="178"/>
      <c r="SSX320" s="178"/>
      <c r="SSY320" s="179"/>
      <c r="SSZ320" s="73"/>
      <c r="STA320" s="73"/>
      <c r="STB320" s="180"/>
      <c r="STC320" s="75"/>
      <c r="STD320" s="76"/>
      <c r="STE320" s="180"/>
      <c r="STF320" s="180"/>
      <c r="STG320" s="180"/>
      <c r="STH320" s="75"/>
      <c r="STI320" s="76"/>
      <c r="STJ320" s="181"/>
      <c r="STK320" s="181"/>
      <c r="STL320" s="182"/>
      <c r="STM320" s="134"/>
      <c r="STN320" s="135"/>
      <c r="STO320" s="111"/>
      <c r="STP320" s="178"/>
      <c r="STQ320" s="178"/>
      <c r="STR320" s="178"/>
      <c r="STS320" s="178"/>
      <c r="STT320" s="179"/>
      <c r="STU320" s="73"/>
      <c r="STV320" s="73"/>
      <c r="STW320" s="180"/>
      <c r="STX320" s="75"/>
      <c r="STY320" s="76"/>
      <c r="STZ320" s="180"/>
      <c r="SUA320" s="180"/>
      <c r="SUB320" s="180"/>
      <c r="SUC320" s="75"/>
      <c r="SUD320" s="76"/>
      <c r="SUE320" s="181"/>
      <c r="SUF320" s="181"/>
      <c r="SUG320" s="182"/>
      <c r="SUH320" s="134"/>
      <c r="SUI320" s="135"/>
      <c r="SUJ320" s="111"/>
      <c r="SUK320" s="178"/>
      <c r="SUL320" s="178"/>
      <c r="SUM320" s="178"/>
      <c r="SUN320" s="178"/>
      <c r="SUO320" s="179"/>
      <c r="SUP320" s="73"/>
      <c r="SUQ320" s="73"/>
      <c r="SUR320" s="180"/>
      <c r="SUS320" s="75"/>
      <c r="SUT320" s="76"/>
      <c r="SUU320" s="180"/>
      <c r="SUV320" s="180"/>
      <c r="SUW320" s="180"/>
      <c r="SUX320" s="75"/>
      <c r="SUY320" s="76"/>
      <c r="SUZ320" s="181"/>
      <c r="SVA320" s="181"/>
      <c r="SVB320" s="182"/>
      <c r="SVC320" s="134"/>
      <c r="SVD320" s="135"/>
      <c r="SVE320" s="111"/>
      <c r="SVF320" s="178"/>
      <c r="SVG320" s="178"/>
      <c r="SVH320" s="178"/>
      <c r="SVI320" s="178"/>
      <c r="SVJ320" s="179"/>
      <c r="SVK320" s="73"/>
      <c r="SVL320" s="73"/>
      <c r="SVM320" s="180"/>
      <c r="SVN320" s="75"/>
      <c r="SVO320" s="76"/>
      <c r="SVP320" s="180"/>
      <c r="SVQ320" s="180"/>
      <c r="SVR320" s="180"/>
      <c r="SVS320" s="75"/>
      <c r="SVT320" s="76"/>
      <c r="SVU320" s="181"/>
      <c r="SVV320" s="181"/>
      <c r="SVW320" s="182"/>
      <c r="SVX320" s="134"/>
      <c r="SVY320" s="135"/>
      <c r="SVZ320" s="111"/>
      <c r="SWA320" s="178"/>
      <c r="SWB320" s="178"/>
      <c r="SWC320" s="178"/>
      <c r="SWD320" s="178"/>
      <c r="SWE320" s="179"/>
      <c r="SWF320" s="73"/>
      <c r="SWG320" s="73"/>
      <c r="SWH320" s="180"/>
      <c r="SWI320" s="75"/>
      <c r="SWJ320" s="76"/>
      <c r="SWK320" s="180"/>
      <c r="SWL320" s="180"/>
      <c r="SWM320" s="180"/>
      <c r="SWN320" s="75"/>
      <c r="SWO320" s="76"/>
      <c r="SWP320" s="181"/>
      <c r="SWQ320" s="181"/>
      <c r="SWR320" s="182"/>
      <c r="SWS320" s="134"/>
      <c r="SWT320" s="135"/>
      <c r="SWU320" s="111"/>
      <c r="SWV320" s="178"/>
      <c r="SWW320" s="178"/>
      <c r="SWX320" s="178"/>
      <c r="SWY320" s="178"/>
      <c r="SWZ320" s="179"/>
      <c r="SXA320" s="73"/>
      <c r="SXB320" s="73"/>
      <c r="SXC320" s="180"/>
      <c r="SXD320" s="75"/>
      <c r="SXE320" s="76"/>
      <c r="SXF320" s="180"/>
      <c r="SXG320" s="180"/>
      <c r="SXH320" s="180"/>
      <c r="SXI320" s="75"/>
      <c r="SXJ320" s="76"/>
      <c r="SXK320" s="181"/>
      <c r="SXL320" s="181"/>
      <c r="SXM320" s="182"/>
      <c r="SXN320" s="134"/>
      <c r="SXO320" s="135"/>
      <c r="SXP320" s="111"/>
      <c r="SXQ320" s="178"/>
      <c r="SXR320" s="178"/>
      <c r="SXS320" s="178"/>
      <c r="SXT320" s="178"/>
      <c r="SXU320" s="179"/>
      <c r="SXV320" s="73"/>
      <c r="SXW320" s="73"/>
      <c r="SXX320" s="180"/>
      <c r="SXY320" s="75"/>
      <c r="SXZ320" s="76"/>
      <c r="SYA320" s="180"/>
      <c r="SYB320" s="180"/>
      <c r="SYC320" s="180"/>
      <c r="SYD320" s="75"/>
      <c r="SYE320" s="76"/>
      <c r="SYF320" s="181"/>
      <c r="SYG320" s="181"/>
      <c r="SYH320" s="182"/>
      <c r="SYI320" s="134"/>
      <c r="SYJ320" s="135"/>
      <c r="SYK320" s="111"/>
      <c r="SYL320" s="178"/>
      <c r="SYM320" s="178"/>
      <c r="SYN320" s="178"/>
      <c r="SYO320" s="178"/>
      <c r="SYP320" s="179"/>
      <c r="SYQ320" s="73"/>
      <c r="SYR320" s="73"/>
      <c r="SYS320" s="180"/>
      <c r="SYT320" s="75"/>
      <c r="SYU320" s="76"/>
      <c r="SYV320" s="180"/>
      <c r="SYW320" s="180"/>
      <c r="SYX320" s="180"/>
      <c r="SYY320" s="75"/>
      <c r="SYZ320" s="76"/>
      <c r="SZA320" s="181"/>
      <c r="SZB320" s="181"/>
      <c r="SZC320" s="182"/>
      <c r="SZD320" s="134"/>
      <c r="SZE320" s="135"/>
      <c r="SZF320" s="111"/>
      <c r="SZG320" s="178"/>
      <c r="SZH320" s="178"/>
      <c r="SZI320" s="178"/>
      <c r="SZJ320" s="178"/>
      <c r="SZK320" s="179"/>
      <c r="SZL320" s="73"/>
      <c r="SZM320" s="73"/>
      <c r="SZN320" s="180"/>
      <c r="SZO320" s="75"/>
      <c r="SZP320" s="76"/>
      <c r="SZQ320" s="180"/>
      <c r="SZR320" s="180"/>
      <c r="SZS320" s="180"/>
      <c r="SZT320" s="75"/>
      <c r="SZU320" s="76"/>
      <c r="SZV320" s="181"/>
      <c r="SZW320" s="181"/>
      <c r="SZX320" s="182"/>
      <c r="SZY320" s="134"/>
      <c r="SZZ320" s="135"/>
      <c r="TAA320" s="111"/>
      <c r="TAB320" s="178"/>
      <c r="TAC320" s="178"/>
      <c r="TAD320" s="178"/>
      <c r="TAE320" s="178"/>
      <c r="TAF320" s="179"/>
      <c r="TAG320" s="73"/>
      <c r="TAH320" s="73"/>
      <c r="TAI320" s="180"/>
      <c r="TAJ320" s="75"/>
      <c r="TAK320" s="76"/>
      <c r="TAL320" s="180"/>
      <c r="TAM320" s="180"/>
      <c r="TAN320" s="180"/>
      <c r="TAO320" s="75"/>
      <c r="TAP320" s="76"/>
      <c r="TAQ320" s="181"/>
      <c r="TAR320" s="181"/>
      <c r="TAS320" s="182"/>
      <c r="TAT320" s="134"/>
      <c r="TAU320" s="135"/>
      <c r="TAV320" s="111"/>
      <c r="TAW320" s="178"/>
      <c r="TAX320" s="178"/>
      <c r="TAY320" s="178"/>
      <c r="TAZ320" s="178"/>
      <c r="TBA320" s="179"/>
      <c r="TBB320" s="73"/>
      <c r="TBC320" s="73"/>
      <c r="TBD320" s="180"/>
      <c r="TBE320" s="75"/>
      <c r="TBF320" s="76"/>
      <c r="TBG320" s="180"/>
      <c r="TBH320" s="180"/>
      <c r="TBI320" s="180"/>
      <c r="TBJ320" s="75"/>
      <c r="TBK320" s="76"/>
      <c r="TBL320" s="181"/>
      <c r="TBM320" s="181"/>
      <c r="TBN320" s="182"/>
      <c r="TBO320" s="134"/>
      <c r="TBP320" s="135"/>
      <c r="TBQ320" s="111"/>
      <c r="TBR320" s="178"/>
      <c r="TBS320" s="178"/>
      <c r="TBT320" s="178"/>
      <c r="TBU320" s="178"/>
      <c r="TBV320" s="179"/>
      <c r="TBW320" s="73"/>
      <c r="TBX320" s="73"/>
      <c r="TBY320" s="180"/>
      <c r="TBZ320" s="75"/>
      <c r="TCA320" s="76"/>
      <c r="TCB320" s="180"/>
      <c r="TCC320" s="180"/>
      <c r="TCD320" s="180"/>
      <c r="TCE320" s="75"/>
      <c r="TCF320" s="76"/>
      <c r="TCG320" s="181"/>
      <c r="TCH320" s="181"/>
      <c r="TCI320" s="182"/>
      <c r="TCJ320" s="134"/>
      <c r="TCK320" s="135"/>
      <c r="TCL320" s="111"/>
      <c r="TCM320" s="178"/>
      <c r="TCN320" s="178"/>
      <c r="TCO320" s="178"/>
      <c r="TCP320" s="178"/>
      <c r="TCQ320" s="179"/>
      <c r="TCR320" s="73"/>
      <c r="TCS320" s="73"/>
      <c r="TCT320" s="180"/>
      <c r="TCU320" s="75"/>
      <c r="TCV320" s="76"/>
      <c r="TCW320" s="180"/>
      <c r="TCX320" s="180"/>
      <c r="TCY320" s="180"/>
      <c r="TCZ320" s="75"/>
      <c r="TDA320" s="76"/>
      <c r="TDB320" s="181"/>
      <c r="TDC320" s="181"/>
      <c r="TDD320" s="182"/>
      <c r="TDE320" s="134"/>
      <c r="TDF320" s="135"/>
      <c r="TDG320" s="111"/>
      <c r="TDH320" s="178"/>
      <c r="TDI320" s="178"/>
      <c r="TDJ320" s="178"/>
      <c r="TDK320" s="178"/>
      <c r="TDL320" s="179"/>
      <c r="TDM320" s="73"/>
      <c r="TDN320" s="73"/>
      <c r="TDO320" s="180"/>
      <c r="TDP320" s="75"/>
      <c r="TDQ320" s="76"/>
      <c r="TDR320" s="180"/>
      <c r="TDS320" s="180"/>
      <c r="TDT320" s="180"/>
      <c r="TDU320" s="75"/>
      <c r="TDV320" s="76"/>
      <c r="TDW320" s="181"/>
      <c r="TDX320" s="181"/>
      <c r="TDY320" s="182"/>
      <c r="TDZ320" s="134"/>
      <c r="TEA320" s="135"/>
      <c r="TEB320" s="111"/>
      <c r="TEC320" s="178"/>
      <c r="TED320" s="178"/>
      <c r="TEE320" s="178"/>
      <c r="TEF320" s="178"/>
      <c r="TEG320" s="179"/>
      <c r="TEH320" s="73"/>
      <c r="TEI320" s="73"/>
      <c r="TEJ320" s="180"/>
      <c r="TEK320" s="75"/>
      <c r="TEL320" s="76"/>
      <c r="TEM320" s="180"/>
      <c r="TEN320" s="180"/>
      <c r="TEO320" s="180"/>
      <c r="TEP320" s="75"/>
      <c r="TEQ320" s="76"/>
      <c r="TER320" s="181"/>
      <c r="TES320" s="181"/>
      <c r="TET320" s="182"/>
      <c r="TEU320" s="134"/>
      <c r="TEV320" s="135"/>
      <c r="TEW320" s="111"/>
      <c r="TEX320" s="178"/>
      <c r="TEY320" s="178"/>
      <c r="TEZ320" s="178"/>
      <c r="TFA320" s="178"/>
      <c r="TFB320" s="179"/>
      <c r="TFC320" s="73"/>
      <c r="TFD320" s="73"/>
      <c r="TFE320" s="180"/>
      <c r="TFF320" s="75"/>
      <c r="TFG320" s="76"/>
      <c r="TFH320" s="180"/>
      <c r="TFI320" s="180"/>
      <c r="TFJ320" s="180"/>
      <c r="TFK320" s="75"/>
      <c r="TFL320" s="76"/>
      <c r="TFM320" s="181"/>
      <c r="TFN320" s="181"/>
      <c r="TFO320" s="182"/>
      <c r="TFP320" s="134"/>
      <c r="TFQ320" s="135"/>
      <c r="TFR320" s="111"/>
      <c r="TFS320" s="178"/>
      <c r="TFT320" s="178"/>
      <c r="TFU320" s="178"/>
      <c r="TFV320" s="178"/>
      <c r="TFW320" s="179"/>
      <c r="TFX320" s="73"/>
      <c r="TFY320" s="73"/>
      <c r="TFZ320" s="180"/>
      <c r="TGA320" s="75"/>
      <c r="TGB320" s="76"/>
      <c r="TGC320" s="180"/>
      <c r="TGD320" s="180"/>
      <c r="TGE320" s="180"/>
      <c r="TGF320" s="75"/>
      <c r="TGG320" s="76"/>
      <c r="TGH320" s="181"/>
      <c r="TGI320" s="181"/>
      <c r="TGJ320" s="182"/>
      <c r="TGK320" s="134"/>
      <c r="TGL320" s="135"/>
      <c r="TGM320" s="111"/>
      <c r="TGN320" s="178"/>
      <c r="TGO320" s="178"/>
      <c r="TGP320" s="178"/>
      <c r="TGQ320" s="178"/>
      <c r="TGR320" s="179"/>
      <c r="TGS320" s="73"/>
      <c r="TGT320" s="73"/>
      <c r="TGU320" s="180"/>
      <c r="TGV320" s="75"/>
      <c r="TGW320" s="76"/>
      <c r="TGX320" s="180"/>
      <c r="TGY320" s="180"/>
      <c r="TGZ320" s="180"/>
      <c r="THA320" s="75"/>
      <c r="THB320" s="76"/>
      <c r="THC320" s="181"/>
      <c r="THD320" s="181"/>
      <c r="THE320" s="182"/>
      <c r="THF320" s="134"/>
      <c r="THG320" s="135"/>
      <c r="THH320" s="111"/>
      <c r="THI320" s="178"/>
      <c r="THJ320" s="178"/>
      <c r="THK320" s="178"/>
      <c r="THL320" s="178"/>
      <c r="THM320" s="179"/>
      <c r="THN320" s="73"/>
      <c r="THO320" s="73"/>
      <c r="THP320" s="180"/>
      <c r="THQ320" s="75"/>
      <c r="THR320" s="76"/>
      <c r="THS320" s="180"/>
      <c r="THT320" s="180"/>
      <c r="THU320" s="180"/>
      <c r="THV320" s="75"/>
      <c r="THW320" s="76"/>
      <c r="THX320" s="181"/>
      <c r="THY320" s="181"/>
      <c r="THZ320" s="182"/>
      <c r="TIA320" s="134"/>
      <c r="TIB320" s="135"/>
      <c r="TIC320" s="111"/>
      <c r="TID320" s="178"/>
      <c r="TIE320" s="178"/>
      <c r="TIF320" s="178"/>
      <c r="TIG320" s="178"/>
      <c r="TIH320" s="179"/>
      <c r="TII320" s="73"/>
      <c r="TIJ320" s="73"/>
      <c r="TIK320" s="180"/>
      <c r="TIL320" s="75"/>
      <c r="TIM320" s="76"/>
      <c r="TIN320" s="180"/>
      <c r="TIO320" s="180"/>
      <c r="TIP320" s="180"/>
      <c r="TIQ320" s="75"/>
      <c r="TIR320" s="76"/>
      <c r="TIS320" s="181"/>
      <c r="TIT320" s="181"/>
      <c r="TIU320" s="182"/>
      <c r="TIV320" s="134"/>
      <c r="TIW320" s="135"/>
      <c r="TIX320" s="111"/>
      <c r="TIY320" s="178"/>
      <c r="TIZ320" s="178"/>
      <c r="TJA320" s="178"/>
      <c r="TJB320" s="178"/>
      <c r="TJC320" s="179"/>
      <c r="TJD320" s="73"/>
      <c r="TJE320" s="73"/>
      <c r="TJF320" s="180"/>
      <c r="TJG320" s="75"/>
      <c r="TJH320" s="76"/>
      <c r="TJI320" s="180"/>
      <c r="TJJ320" s="180"/>
      <c r="TJK320" s="180"/>
      <c r="TJL320" s="75"/>
      <c r="TJM320" s="76"/>
      <c r="TJN320" s="181"/>
      <c r="TJO320" s="181"/>
      <c r="TJP320" s="182"/>
      <c r="TJQ320" s="134"/>
      <c r="TJR320" s="135"/>
      <c r="TJS320" s="111"/>
      <c r="TJT320" s="178"/>
      <c r="TJU320" s="178"/>
      <c r="TJV320" s="178"/>
      <c r="TJW320" s="178"/>
      <c r="TJX320" s="179"/>
      <c r="TJY320" s="73"/>
      <c r="TJZ320" s="73"/>
      <c r="TKA320" s="180"/>
      <c r="TKB320" s="75"/>
      <c r="TKC320" s="76"/>
      <c r="TKD320" s="180"/>
      <c r="TKE320" s="180"/>
      <c r="TKF320" s="180"/>
      <c r="TKG320" s="75"/>
      <c r="TKH320" s="76"/>
      <c r="TKI320" s="181"/>
      <c r="TKJ320" s="181"/>
      <c r="TKK320" s="182"/>
      <c r="TKL320" s="134"/>
      <c r="TKM320" s="135"/>
      <c r="TKN320" s="111"/>
      <c r="TKO320" s="178"/>
      <c r="TKP320" s="178"/>
      <c r="TKQ320" s="178"/>
      <c r="TKR320" s="178"/>
      <c r="TKS320" s="179"/>
      <c r="TKT320" s="73"/>
      <c r="TKU320" s="73"/>
      <c r="TKV320" s="180"/>
      <c r="TKW320" s="75"/>
      <c r="TKX320" s="76"/>
      <c r="TKY320" s="180"/>
      <c r="TKZ320" s="180"/>
      <c r="TLA320" s="180"/>
      <c r="TLB320" s="75"/>
      <c r="TLC320" s="76"/>
      <c r="TLD320" s="181"/>
      <c r="TLE320" s="181"/>
      <c r="TLF320" s="182"/>
      <c r="TLG320" s="134"/>
      <c r="TLH320" s="135"/>
      <c r="TLI320" s="111"/>
      <c r="TLJ320" s="178"/>
      <c r="TLK320" s="178"/>
      <c r="TLL320" s="178"/>
      <c r="TLM320" s="178"/>
      <c r="TLN320" s="179"/>
      <c r="TLO320" s="73"/>
      <c r="TLP320" s="73"/>
      <c r="TLQ320" s="180"/>
      <c r="TLR320" s="75"/>
      <c r="TLS320" s="76"/>
      <c r="TLT320" s="180"/>
      <c r="TLU320" s="180"/>
      <c r="TLV320" s="180"/>
      <c r="TLW320" s="75"/>
      <c r="TLX320" s="76"/>
      <c r="TLY320" s="181"/>
      <c r="TLZ320" s="181"/>
      <c r="TMA320" s="182"/>
      <c r="TMB320" s="134"/>
      <c r="TMC320" s="135"/>
      <c r="TMD320" s="111"/>
      <c r="TME320" s="178"/>
      <c r="TMF320" s="178"/>
      <c r="TMG320" s="178"/>
      <c r="TMH320" s="178"/>
      <c r="TMI320" s="179"/>
      <c r="TMJ320" s="73"/>
      <c r="TMK320" s="73"/>
      <c r="TML320" s="180"/>
      <c r="TMM320" s="75"/>
      <c r="TMN320" s="76"/>
      <c r="TMO320" s="180"/>
      <c r="TMP320" s="180"/>
      <c r="TMQ320" s="180"/>
      <c r="TMR320" s="75"/>
      <c r="TMS320" s="76"/>
      <c r="TMT320" s="181"/>
      <c r="TMU320" s="181"/>
      <c r="TMV320" s="182"/>
      <c r="TMW320" s="134"/>
      <c r="TMX320" s="135"/>
      <c r="TMY320" s="111"/>
      <c r="TMZ320" s="178"/>
      <c r="TNA320" s="178"/>
      <c r="TNB320" s="178"/>
      <c r="TNC320" s="178"/>
      <c r="TND320" s="179"/>
      <c r="TNE320" s="73"/>
      <c r="TNF320" s="73"/>
      <c r="TNG320" s="180"/>
      <c r="TNH320" s="75"/>
      <c r="TNI320" s="76"/>
      <c r="TNJ320" s="180"/>
      <c r="TNK320" s="180"/>
      <c r="TNL320" s="180"/>
      <c r="TNM320" s="75"/>
      <c r="TNN320" s="76"/>
      <c r="TNO320" s="181"/>
      <c r="TNP320" s="181"/>
      <c r="TNQ320" s="182"/>
      <c r="TNR320" s="134"/>
      <c r="TNS320" s="135"/>
      <c r="TNT320" s="111"/>
      <c r="TNU320" s="178"/>
      <c r="TNV320" s="178"/>
      <c r="TNW320" s="178"/>
      <c r="TNX320" s="178"/>
      <c r="TNY320" s="179"/>
      <c r="TNZ320" s="73"/>
      <c r="TOA320" s="73"/>
      <c r="TOB320" s="180"/>
      <c r="TOC320" s="75"/>
      <c r="TOD320" s="76"/>
      <c r="TOE320" s="180"/>
      <c r="TOF320" s="180"/>
      <c r="TOG320" s="180"/>
      <c r="TOH320" s="75"/>
      <c r="TOI320" s="76"/>
      <c r="TOJ320" s="181"/>
      <c r="TOK320" s="181"/>
      <c r="TOL320" s="182"/>
      <c r="TOM320" s="134"/>
      <c r="TON320" s="135"/>
      <c r="TOO320" s="111"/>
      <c r="TOP320" s="178"/>
      <c r="TOQ320" s="178"/>
      <c r="TOR320" s="178"/>
      <c r="TOS320" s="178"/>
      <c r="TOT320" s="179"/>
      <c r="TOU320" s="73"/>
      <c r="TOV320" s="73"/>
      <c r="TOW320" s="180"/>
      <c r="TOX320" s="75"/>
      <c r="TOY320" s="76"/>
      <c r="TOZ320" s="180"/>
      <c r="TPA320" s="180"/>
      <c r="TPB320" s="180"/>
      <c r="TPC320" s="75"/>
      <c r="TPD320" s="76"/>
      <c r="TPE320" s="181"/>
      <c r="TPF320" s="181"/>
      <c r="TPG320" s="182"/>
      <c r="TPH320" s="134"/>
      <c r="TPI320" s="135"/>
      <c r="TPJ320" s="111"/>
      <c r="TPK320" s="178"/>
      <c r="TPL320" s="178"/>
      <c r="TPM320" s="178"/>
      <c r="TPN320" s="178"/>
      <c r="TPO320" s="179"/>
      <c r="TPP320" s="73"/>
      <c r="TPQ320" s="73"/>
      <c r="TPR320" s="180"/>
      <c r="TPS320" s="75"/>
      <c r="TPT320" s="76"/>
      <c r="TPU320" s="180"/>
      <c r="TPV320" s="180"/>
      <c r="TPW320" s="180"/>
      <c r="TPX320" s="75"/>
      <c r="TPY320" s="76"/>
      <c r="TPZ320" s="181"/>
      <c r="TQA320" s="181"/>
      <c r="TQB320" s="182"/>
      <c r="TQC320" s="134"/>
      <c r="TQD320" s="135"/>
      <c r="TQE320" s="111"/>
      <c r="TQF320" s="178"/>
      <c r="TQG320" s="178"/>
      <c r="TQH320" s="178"/>
      <c r="TQI320" s="178"/>
      <c r="TQJ320" s="179"/>
      <c r="TQK320" s="73"/>
      <c r="TQL320" s="73"/>
      <c r="TQM320" s="180"/>
      <c r="TQN320" s="75"/>
      <c r="TQO320" s="76"/>
      <c r="TQP320" s="180"/>
      <c r="TQQ320" s="180"/>
      <c r="TQR320" s="180"/>
      <c r="TQS320" s="75"/>
      <c r="TQT320" s="76"/>
      <c r="TQU320" s="181"/>
      <c r="TQV320" s="181"/>
      <c r="TQW320" s="182"/>
      <c r="TQX320" s="134"/>
      <c r="TQY320" s="135"/>
      <c r="TQZ320" s="111"/>
      <c r="TRA320" s="178"/>
      <c r="TRB320" s="178"/>
      <c r="TRC320" s="178"/>
      <c r="TRD320" s="178"/>
      <c r="TRE320" s="179"/>
      <c r="TRF320" s="73"/>
      <c r="TRG320" s="73"/>
      <c r="TRH320" s="180"/>
      <c r="TRI320" s="75"/>
      <c r="TRJ320" s="76"/>
      <c r="TRK320" s="180"/>
      <c r="TRL320" s="180"/>
      <c r="TRM320" s="180"/>
      <c r="TRN320" s="75"/>
      <c r="TRO320" s="76"/>
      <c r="TRP320" s="181"/>
      <c r="TRQ320" s="181"/>
      <c r="TRR320" s="182"/>
      <c r="TRS320" s="134"/>
      <c r="TRT320" s="135"/>
      <c r="TRU320" s="111"/>
      <c r="TRV320" s="178"/>
      <c r="TRW320" s="178"/>
      <c r="TRX320" s="178"/>
      <c r="TRY320" s="178"/>
      <c r="TRZ320" s="179"/>
      <c r="TSA320" s="73"/>
      <c r="TSB320" s="73"/>
      <c r="TSC320" s="180"/>
      <c r="TSD320" s="75"/>
      <c r="TSE320" s="76"/>
      <c r="TSF320" s="180"/>
      <c r="TSG320" s="180"/>
      <c r="TSH320" s="180"/>
      <c r="TSI320" s="75"/>
      <c r="TSJ320" s="76"/>
      <c r="TSK320" s="181"/>
      <c r="TSL320" s="181"/>
      <c r="TSM320" s="182"/>
      <c r="TSN320" s="134"/>
      <c r="TSO320" s="135"/>
      <c r="TSP320" s="111"/>
      <c r="TSQ320" s="178"/>
      <c r="TSR320" s="178"/>
      <c r="TSS320" s="178"/>
      <c r="TST320" s="178"/>
      <c r="TSU320" s="179"/>
      <c r="TSV320" s="73"/>
      <c r="TSW320" s="73"/>
      <c r="TSX320" s="180"/>
      <c r="TSY320" s="75"/>
      <c r="TSZ320" s="76"/>
      <c r="TTA320" s="180"/>
      <c r="TTB320" s="180"/>
      <c r="TTC320" s="180"/>
      <c r="TTD320" s="75"/>
      <c r="TTE320" s="76"/>
      <c r="TTF320" s="181"/>
      <c r="TTG320" s="181"/>
      <c r="TTH320" s="182"/>
      <c r="TTI320" s="134"/>
      <c r="TTJ320" s="135"/>
      <c r="TTK320" s="111"/>
      <c r="TTL320" s="178"/>
      <c r="TTM320" s="178"/>
      <c r="TTN320" s="178"/>
      <c r="TTO320" s="178"/>
      <c r="TTP320" s="179"/>
      <c r="TTQ320" s="73"/>
      <c r="TTR320" s="73"/>
      <c r="TTS320" s="180"/>
      <c r="TTT320" s="75"/>
      <c r="TTU320" s="76"/>
      <c r="TTV320" s="180"/>
      <c r="TTW320" s="180"/>
      <c r="TTX320" s="180"/>
      <c r="TTY320" s="75"/>
      <c r="TTZ320" s="76"/>
      <c r="TUA320" s="181"/>
      <c r="TUB320" s="181"/>
      <c r="TUC320" s="182"/>
      <c r="TUD320" s="134"/>
      <c r="TUE320" s="135"/>
      <c r="TUF320" s="111"/>
      <c r="TUG320" s="178"/>
      <c r="TUH320" s="178"/>
      <c r="TUI320" s="178"/>
      <c r="TUJ320" s="178"/>
      <c r="TUK320" s="179"/>
      <c r="TUL320" s="73"/>
      <c r="TUM320" s="73"/>
      <c r="TUN320" s="180"/>
      <c r="TUO320" s="75"/>
      <c r="TUP320" s="76"/>
      <c r="TUQ320" s="180"/>
      <c r="TUR320" s="180"/>
      <c r="TUS320" s="180"/>
      <c r="TUT320" s="75"/>
      <c r="TUU320" s="76"/>
      <c r="TUV320" s="181"/>
      <c r="TUW320" s="181"/>
      <c r="TUX320" s="182"/>
      <c r="TUY320" s="134"/>
      <c r="TUZ320" s="135"/>
      <c r="TVA320" s="111"/>
      <c r="TVB320" s="178"/>
      <c r="TVC320" s="178"/>
      <c r="TVD320" s="178"/>
      <c r="TVE320" s="178"/>
      <c r="TVF320" s="179"/>
      <c r="TVG320" s="73"/>
      <c r="TVH320" s="73"/>
      <c r="TVI320" s="180"/>
      <c r="TVJ320" s="75"/>
      <c r="TVK320" s="76"/>
      <c r="TVL320" s="180"/>
      <c r="TVM320" s="180"/>
      <c r="TVN320" s="180"/>
      <c r="TVO320" s="75"/>
      <c r="TVP320" s="76"/>
      <c r="TVQ320" s="181"/>
      <c r="TVR320" s="181"/>
      <c r="TVS320" s="182"/>
      <c r="TVT320" s="134"/>
      <c r="TVU320" s="135"/>
      <c r="TVV320" s="111"/>
      <c r="TVW320" s="178"/>
      <c r="TVX320" s="178"/>
      <c r="TVY320" s="178"/>
      <c r="TVZ320" s="178"/>
      <c r="TWA320" s="179"/>
      <c r="TWB320" s="73"/>
      <c r="TWC320" s="73"/>
      <c r="TWD320" s="180"/>
      <c r="TWE320" s="75"/>
      <c r="TWF320" s="76"/>
      <c r="TWG320" s="180"/>
      <c r="TWH320" s="180"/>
      <c r="TWI320" s="180"/>
      <c r="TWJ320" s="75"/>
      <c r="TWK320" s="76"/>
      <c r="TWL320" s="181"/>
      <c r="TWM320" s="181"/>
      <c r="TWN320" s="182"/>
      <c r="TWO320" s="134"/>
      <c r="TWP320" s="135"/>
      <c r="TWQ320" s="111"/>
      <c r="TWR320" s="178"/>
      <c r="TWS320" s="178"/>
      <c r="TWT320" s="178"/>
      <c r="TWU320" s="178"/>
      <c r="TWV320" s="179"/>
      <c r="TWW320" s="73"/>
      <c r="TWX320" s="73"/>
      <c r="TWY320" s="180"/>
      <c r="TWZ320" s="75"/>
      <c r="TXA320" s="76"/>
      <c r="TXB320" s="180"/>
      <c r="TXC320" s="180"/>
      <c r="TXD320" s="180"/>
      <c r="TXE320" s="75"/>
      <c r="TXF320" s="76"/>
      <c r="TXG320" s="181"/>
      <c r="TXH320" s="181"/>
      <c r="TXI320" s="182"/>
      <c r="TXJ320" s="134"/>
      <c r="TXK320" s="135"/>
      <c r="TXL320" s="111"/>
      <c r="TXM320" s="178"/>
      <c r="TXN320" s="178"/>
      <c r="TXO320" s="178"/>
      <c r="TXP320" s="178"/>
      <c r="TXQ320" s="179"/>
      <c r="TXR320" s="73"/>
      <c r="TXS320" s="73"/>
      <c r="TXT320" s="180"/>
      <c r="TXU320" s="75"/>
      <c r="TXV320" s="76"/>
      <c r="TXW320" s="180"/>
      <c r="TXX320" s="180"/>
      <c r="TXY320" s="180"/>
      <c r="TXZ320" s="75"/>
      <c r="TYA320" s="76"/>
      <c r="TYB320" s="181"/>
      <c r="TYC320" s="181"/>
      <c r="TYD320" s="182"/>
      <c r="TYE320" s="134"/>
      <c r="TYF320" s="135"/>
      <c r="TYG320" s="111"/>
      <c r="TYH320" s="178"/>
      <c r="TYI320" s="178"/>
      <c r="TYJ320" s="178"/>
      <c r="TYK320" s="178"/>
      <c r="TYL320" s="179"/>
      <c r="TYM320" s="73"/>
      <c r="TYN320" s="73"/>
      <c r="TYO320" s="180"/>
      <c r="TYP320" s="75"/>
      <c r="TYQ320" s="76"/>
      <c r="TYR320" s="180"/>
      <c r="TYS320" s="180"/>
      <c r="TYT320" s="180"/>
      <c r="TYU320" s="75"/>
      <c r="TYV320" s="76"/>
      <c r="TYW320" s="181"/>
      <c r="TYX320" s="181"/>
      <c r="TYY320" s="182"/>
      <c r="TYZ320" s="134"/>
      <c r="TZA320" s="135"/>
      <c r="TZB320" s="111"/>
      <c r="TZC320" s="178"/>
      <c r="TZD320" s="178"/>
      <c r="TZE320" s="178"/>
      <c r="TZF320" s="178"/>
      <c r="TZG320" s="179"/>
      <c r="TZH320" s="73"/>
      <c r="TZI320" s="73"/>
      <c r="TZJ320" s="180"/>
      <c r="TZK320" s="75"/>
      <c r="TZL320" s="76"/>
      <c r="TZM320" s="180"/>
      <c r="TZN320" s="180"/>
      <c r="TZO320" s="180"/>
      <c r="TZP320" s="75"/>
      <c r="TZQ320" s="76"/>
      <c r="TZR320" s="181"/>
      <c r="TZS320" s="181"/>
      <c r="TZT320" s="182"/>
      <c r="TZU320" s="134"/>
      <c r="TZV320" s="135"/>
      <c r="TZW320" s="111"/>
      <c r="TZX320" s="178"/>
      <c r="TZY320" s="178"/>
      <c r="TZZ320" s="178"/>
      <c r="UAA320" s="178"/>
      <c r="UAB320" s="179"/>
      <c r="UAC320" s="73"/>
      <c r="UAD320" s="73"/>
      <c r="UAE320" s="180"/>
      <c r="UAF320" s="75"/>
      <c r="UAG320" s="76"/>
      <c r="UAH320" s="180"/>
      <c r="UAI320" s="180"/>
      <c r="UAJ320" s="180"/>
      <c r="UAK320" s="75"/>
      <c r="UAL320" s="76"/>
      <c r="UAM320" s="181"/>
      <c r="UAN320" s="181"/>
      <c r="UAO320" s="182"/>
      <c r="UAP320" s="134"/>
      <c r="UAQ320" s="135"/>
      <c r="UAR320" s="111"/>
      <c r="UAS320" s="178"/>
      <c r="UAT320" s="178"/>
      <c r="UAU320" s="178"/>
      <c r="UAV320" s="178"/>
      <c r="UAW320" s="179"/>
      <c r="UAX320" s="73"/>
      <c r="UAY320" s="73"/>
      <c r="UAZ320" s="180"/>
      <c r="UBA320" s="75"/>
      <c r="UBB320" s="76"/>
      <c r="UBC320" s="180"/>
      <c r="UBD320" s="180"/>
      <c r="UBE320" s="180"/>
      <c r="UBF320" s="75"/>
      <c r="UBG320" s="76"/>
      <c r="UBH320" s="181"/>
      <c r="UBI320" s="181"/>
      <c r="UBJ320" s="182"/>
      <c r="UBK320" s="134"/>
      <c r="UBL320" s="135"/>
      <c r="UBM320" s="111"/>
      <c r="UBN320" s="178"/>
      <c r="UBO320" s="178"/>
      <c r="UBP320" s="178"/>
      <c r="UBQ320" s="178"/>
      <c r="UBR320" s="179"/>
      <c r="UBS320" s="73"/>
      <c r="UBT320" s="73"/>
      <c r="UBU320" s="180"/>
      <c r="UBV320" s="75"/>
      <c r="UBW320" s="76"/>
      <c r="UBX320" s="180"/>
      <c r="UBY320" s="180"/>
      <c r="UBZ320" s="180"/>
      <c r="UCA320" s="75"/>
      <c r="UCB320" s="76"/>
      <c r="UCC320" s="181"/>
      <c r="UCD320" s="181"/>
      <c r="UCE320" s="182"/>
      <c r="UCF320" s="134"/>
      <c r="UCG320" s="135"/>
      <c r="UCH320" s="111"/>
      <c r="UCI320" s="178"/>
      <c r="UCJ320" s="178"/>
      <c r="UCK320" s="178"/>
      <c r="UCL320" s="178"/>
      <c r="UCM320" s="179"/>
      <c r="UCN320" s="73"/>
      <c r="UCO320" s="73"/>
      <c r="UCP320" s="180"/>
      <c r="UCQ320" s="75"/>
      <c r="UCR320" s="76"/>
      <c r="UCS320" s="180"/>
      <c r="UCT320" s="180"/>
      <c r="UCU320" s="180"/>
      <c r="UCV320" s="75"/>
      <c r="UCW320" s="76"/>
      <c r="UCX320" s="181"/>
      <c r="UCY320" s="181"/>
      <c r="UCZ320" s="182"/>
      <c r="UDA320" s="134"/>
      <c r="UDB320" s="135"/>
      <c r="UDC320" s="111"/>
      <c r="UDD320" s="178"/>
      <c r="UDE320" s="178"/>
      <c r="UDF320" s="178"/>
      <c r="UDG320" s="178"/>
      <c r="UDH320" s="179"/>
      <c r="UDI320" s="73"/>
      <c r="UDJ320" s="73"/>
      <c r="UDK320" s="180"/>
      <c r="UDL320" s="75"/>
      <c r="UDM320" s="76"/>
      <c r="UDN320" s="180"/>
      <c r="UDO320" s="180"/>
      <c r="UDP320" s="180"/>
      <c r="UDQ320" s="75"/>
      <c r="UDR320" s="76"/>
      <c r="UDS320" s="181"/>
      <c r="UDT320" s="181"/>
      <c r="UDU320" s="182"/>
      <c r="UDV320" s="134"/>
      <c r="UDW320" s="135"/>
      <c r="UDX320" s="111"/>
      <c r="UDY320" s="178"/>
      <c r="UDZ320" s="178"/>
      <c r="UEA320" s="178"/>
      <c r="UEB320" s="178"/>
      <c r="UEC320" s="179"/>
      <c r="UED320" s="73"/>
      <c r="UEE320" s="73"/>
      <c r="UEF320" s="180"/>
      <c r="UEG320" s="75"/>
      <c r="UEH320" s="76"/>
      <c r="UEI320" s="180"/>
      <c r="UEJ320" s="180"/>
      <c r="UEK320" s="180"/>
      <c r="UEL320" s="75"/>
      <c r="UEM320" s="76"/>
      <c r="UEN320" s="181"/>
      <c r="UEO320" s="181"/>
      <c r="UEP320" s="182"/>
      <c r="UEQ320" s="134"/>
      <c r="UER320" s="135"/>
      <c r="UES320" s="111"/>
      <c r="UET320" s="178"/>
      <c r="UEU320" s="178"/>
      <c r="UEV320" s="178"/>
      <c r="UEW320" s="178"/>
      <c r="UEX320" s="179"/>
      <c r="UEY320" s="73"/>
      <c r="UEZ320" s="73"/>
      <c r="UFA320" s="180"/>
      <c r="UFB320" s="75"/>
      <c r="UFC320" s="76"/>
      <c r="UFD320" s="180"/>
      <c r="UFE320" s="180"/>
      <c r="UFF320" s="180"/>
      <c r="UFG320" s="75"/>
      <c r="UFH320" s="76"/>
      <c r="UFI320" s="181"/>
      <c r="UFJ320" s="181"/>
      <c r="UFK320" s="182"/>
      <c r="UFL320" s="134"/>
      <c r="UFM320" s="135"/>
      <c r="UFN320" s="111"/>
      <c r="UFO320" s="178"/>
      <c r="UFP320" s="178"/>
      <c r="UFQ320" s="178"/>
      <c r="UFR320" s="178"/>
      <c r="UFS320" s="179"/>
      <c r="UFT320" s="73"/>
      <c r="UFU320" s="73"/>
      <c r="UFV320" s="180"/>
      <c r="UFW320" s="75"/>
      <c r="UFX320" s="76"/>
      <c r="UFY320" s="180"/>
      <c r="UFZ320" s="180"/>
      <c r="UGA320" s="180"/>
      <c r="UGB320" s="75"/>
      <c r="UGC320" s="76"/>
      <c r="UGD320" s="181"/>
      <c r="UGE320" s="181"/>
      <c r="UGF320" s="182"/>
      <c r="UGG320" s="134"/>
      <c r="UGH320" s="135"/>
      <c r="UGI320" s="111"/>
      <c r="UGJ320" s="178"/>
      <c r="UGK320" s="178"/>
      <c r="UGL320" s="178"/>
      <c r="UGM320" s="178"/>
      <c r="UGN320" s="179"/>
      <c r="UGO320" s="73"/>
      <c r="UGP320" s="73"/>
      <c r="UGQ320" s="180"/>
      <c r="UGR320" s="75"/>
      <c r="UGS320" s="76"/>
      <c r="UGT320" s="180"/>
      <c r="UGU320" s="180"/>
      <c r="UGV320" s="180"/>
      <c r="UGW320" s="75"/>
      <c r="UGX320" s="76"/>
      <c r="UGY320" s="181"/>
      <c r="UGZ320" s="181"/>
      <c r="UHA320" s="182"/>
      <c r="UHB320" s="134"/>
      <c r="UHC320" s="135"/>
      <c r="UHD320" s="111"/>
      <c r="UHE320" s="178"/>
      <c r="UHF320" s="178"/>
      <c r="UHG320" s="178"/>
      <c r="UHH320" s="178"/>
      <c r="UHI320" s="179"/>
      <c r="UHJ320" s="73"/>
      <c r="UHK320" s="73"/>
      <c r="UHL320" s="180"/>
      <c r="UHM320" s="75"/>
      <c r="UHN320" s="76"/>
      <c r="UHO320" s="180"/>
      <c r="UHP320" s="180"/>
      <c r="UHQ320" s="180"/>
      <c r="UHR320" s="75"/>
      <c r="UHS320" s="76"/>
      <c r="UHT320" s="181"/>
      <c r="UHU320" s="181"/>
      <c r="UHV320" s="182"/>
      <c r="UHW320" s="134"/>
      <c r="UHX320" s="135"/>
      <c r="UHY320" s="111"/>
      <c r="UHZ320" s="178"/>
      <c r="UIA320" s="178"/>
      <c r="UIB320" s="178"/>
      <c r="UIC320" s="178"/>
      <c r="UID320" s="179"/>
      <c r="UIE320" s="73"/>
      <c r="UIF320" s="73"/>
      <c r="UIG320" s="180"/>
      <c r="UIH320" s="75"/>
      <c r="UII320" s="76"/>
      <c r="UIJ320" s="180"/>
      <c r="UIK320" s="180"/>
      <c r="UIL320" s="180"/>
      <c r="UIM320" s="75"/>
      <c r="UIN320" s="76"/>
      <c r="UIO320" s="181"/>
      <c r="UIP320" s="181"/>
      <c r="UIQ320" s="182"/>
      <c r="UIR320" s="134"/>
      <c r="UIS320" s="135"/>
      <c r="UIT320" s="111"/>
      <c r="UIU320" s="178"/>
      <c r="UIV320" s="178"/>
      <c r="UIW320" s="178"/>
      <c r="UIX320" s="178"/>
      <c r="UIY320" s="179"/>
      <c r="UIZ320" s="73"/>
      <c r="UJA320" s="73"/>
      <c r="UJB320" s="180"/>
      <c r="UJC320" s="75"/>
      <c r="UJD320" s="76"/>
      <c r="UJE320" s="180"/>
      <c r="UJF320" s="180"/>
      <c r="UJG320" s="180"/>
      <c r="UJH320" s="75"/>
      <c r="UJI320" s="76"/>
      <c r="UJJ320" s="181"/>
      <c r="UJK320" s="181"/>
      <c r="UJL320" s="182"/>
      <c r="UJM320" s="134"/>
      <c r="UJN320" s="135"/>
      <c r="UJO320" s="111"/>
      <c r="UJP320" s="178"/>
      <c r="UJQ320" s="178"/>
      <c r="UJR320" s="178"/>
      <c r="UJS320" s="178"/>
      <c r="UJT320" s="179"/>
      <c r="UJU320" s="73"/>
      <c r="UJV320" s="73"/>
      <c r="UJW320" s="180"/>
      <c r="UJX320" s="75"/>
      <c r="UJY320" s="76"/>
      <c r="UJZ320" s="180"/>
      <c r="UKA320" s="180"/>
      <c r="UKB320" s="180"/>
      <c r="UKC320" s="75"/>
      <c r="UKD320" s="76"/>
      <c r="UKE320" s="181"/>
      <c r="UKF320" s="181"/>
      <c r="UKG320" s="182"/>
      <c r="UKH320" s="134"/>
      <c r="UKI320" s="135"/>
      <c r="UKJ320" s="111"/>
      <c r="UKK320" s="178"/>
      <c r="UKL320" s="178"/>
      <c r="UKM320" s="178"/>
      <c r="UKN320" s="178"/>
      <c r="UKO320" s="179"/>
      <c r="UKP320" s="73"/>
      <c r="UKQ320" s="73"/>
      <c r="UKR320" s="180"/>
      <c r="UKS320" s="75"/>
      <c r="UKT320" s="76"/>
      <c r="UKU320" s="180"/>
      <c r="UKV320" s="180"/>
      <c r="UKW320" s="180"/>
      <c r="UKX320" s="75"/>
      <c r="UKY320" s="76"/>
      <c r="UKZ320" s="181"/>
      <c r="ULA320" s="181"/>
      <c r="ULB320" s="182"/>
      <c r="ULC320" s="134"/>
      <c r="ULD320" s="135"/>
      <c r="ULE320" s="111"/>
      <c r="ULF320" s="178"/>
      <c r="ULG320" s="178"/>
      <c r="ULH320" s="178"/>
      <c r="ULI320" s="178"/>
      <c r="ULJ320" s="179"/>
      <c r="ULK320" s="73"/>
      <c r="ULL320" s="73"/>
      <c r="ULM320" s="180"/>
      <c r="ULN320" s="75"/>
      <c r="ULO320" s="76"/>
      <c r="ULP320" s="180"/>
      <c r="ULQ320" s="180"/>
      <c r="ULR320" s="180"/>
      <c r="ULS320" s="75"/>
      <c r="ULT320" s="76"/>
      <c r="ULU320" s="181"/>
      <c r="ULV320" s="181"/>
      <c r="ULW320" s="182"/>
      <c r="ULX320" s="134"/>
      <c r="ULY320" s="135"/>
      <c r="ULZ320" s="111"/>
      <c r="UMA320" s="178"/>
      <c r="UMB320" s="178"/>
      <c r="UMC320" s="178"/>
      <c r="UMD320" s="178"/>
      <c r="UME320" s="179"/>
      <c r="UMF320" s="73"/>
      <c r="UMG320" s="73"/>
      <c r="UMH320" s="180"/>
      <c r="UMI320" s="75"/>
      <c r="UMJ320" s="76"/>
      <c r="UMK320" s="180"/>
      <c r="UML320" s="180"/>
      <c r="UMM320" s="180"/>
      <c r="UMN320" s="75"/>
      <c r="UMO320" s="76"/>
      <c r="UMP320" s="181"/>
      <c r="UMQ320" s="181"/>
      <c r="UMR320" s="182"/>
      <c r="UMS320" s="134"/>
      <c r="UMT320" s="135"/>
      <c r="UMU320" s="111"/>
      <c r="UMV320" s="178"/>
      <c r="UMW320" s="178"/>
      <c r="UMX320" s="178"/>
      <c r="UMY320" s="178"/>
      <c r="UMZ320" s="179"/>
      <c r="UNA320" s="73"/>
      <c r="UNB320" s="73"/>
      <c r="UNC320" s="180"/>
      <c r="UND320" s="75"/>
      <c r="UNE320" s="76"/>
      <c r="UNF320" s="180"/>
      <c r="UNG320" s="180"/>
      <c r="UNH320" s="180"/>
      <c r="UNI320" s="75"/>
      <c r="UNJ320" s="76"/>
      <c r="UNK320" s="181"/>
      <c r="UNL320" s="181"/>
      <c r="UNM320" s="182"/>
      <c r="UNN320" s="134"/>
      <c r="UNO320" s="135"/>
      <c r="UNP320" s="111"/>
      <c r="UNQ320" s="178"/>
      <c r="UNR320" s="178"/>
      <c r="UNS320" s="178"/>
      <c r="UNT320" s="178"/>
      <c r="UNU320" s="179"/>
      <c r="UNV320" s="73"/>
      <c r="UNW320" s="73"/>
      <c r="UNX320" s="180"/>
      <c r="UNY320" s="75"/>
      <c r="UNZ320" s="76"/>
      <c r="UOA320" s="180"/>
      <c r="UOB320" s="180"/>
      <c r="UOC320" s="180"/>
      <c r="UOD320" s="75"/>
      <c r="UOE320" s="76"/>
      <c r="UOF320" s="181"/>
      <c r="UOG320" s="181"/>
      <c r="UOH320" s="182"/>
      <c r="UOI320" s="134"/>
      <c r="UOJ320" s="135"/>
      <c r="UOK320" s="111"/>
      <c r="UOL320" s="178"/>
      <c r="UOM320" s="178"/>
      <c r="UON320" s="178"/>
      <c r="UOO320" s="178"/>
      <c r="UOP320" s="179"/>
      <c r="UOQ320" s="73"/>
      <c r="UOR320" s="73"/>
      <c r="UOS320" s="180"/>
      <c r="UOT320" s="75"/>
      <c r="UOU320" s="76"/>
      <c r="UOV320" s="180"/>
      <c r="UOW320" s="180"/>
      <c r="UOX320" s="180"/>
      <c r="UOY320" s="75"/>
      <c r="UOZ320" s="76"/>
      <c r="UPA320" s="181"/>
      <c r="UPB320" s="181"/>
      <c r="UPC320" s="182"/>
      <c r="UPD320" s="134"/>
      <c r="UPE320" s="135"/>
      <c r="UPF320" s="111"/>
      <c r="UPG320" s="178"/>
      <c r="UPH320" s="178"/>
      <c r="UPI320" s="178"/>
      <c r="UPJ320" s="178"/>
      <c r="UPK320" s="179"/>
      <c r="UPL320" s="73"/>
      <c r="UPM320" s="73"/>
      <c r="UPN320" s="180"/>
      <c r="UPO320" s="75"/>
      <c r="UPP320" s="76"/>
      <c r="UPQ320" s="180"/>
      <c r="UPR320" s="180"/>
      <c r="UPS320" s="180"/>
      <c r="UPT320" s="75"/>
      <c r="UPU320" s="76"/>
      <c r="UPV320" s="181"/>
      <c r="UPW320" s="181"/>
      <c r="UPX320" s="182"/>
      <c r="UPY320" s="134"/>
      <c r="UPZ320" s="135"/>
      <c r="UQA320" s="111"/>
      <c r="UQB320" s="178"/>
      <c r="UQC320" s="178"/>
      <c r="UQD320" s="178"/>
      <c r="UQE320" s="178"/>
      <c r="UQF320" s="179"/>
      <c r="UQG320" s="73"/>
      <c r="UQH320" s="73"/>
      <c r="UQI320" s="180"/>
      <c r="UQJ320" s="75"/>
      <c r="UQK320" s="76"/>
      <c r="UQL320" s="180"/>
      <c r="UQM320" s="180"/>
      <c r="UQN320" s="180"/>
      <c r="UQO320" s="75"/>
      <c r="UQP320" s="76"/>
      <c r="UQQ320" s="181"/>
      <c r="UQR320" s="181"/>
      <c r="UQS320" s="182"/>
      <c r="UQT320" s="134"/>
      <c r="UQU320" s="135"/>
      <c r="UQV320" s="111"/>
      <c r="UQW320" s="178"/>
      <c r="UQX320" s="178"/>
      <c r="UQY320" s="178"/>
      <c r="UQZ320" s="178"/>
      <c r="URA320" s="179"/>
      <c r="URB320" s="73"/>
      <c r="URC320" s="73"/>
      <c r="URD320" s="180"/>
      <c r="URE320" s="75"/>
      <c r="URF320" s="76"/>
      <c r="URG320" s="180"/>
      <c r="URH320" s="180"/>
      <c r="URI320" s="180"/>
      <c r="URJ320" s="75"/>
      <c r="URK320" s="76"/>
      <c r="URL320" s="181"/>
      <c r="URM320" s="181"/>
      <c r="URN320" s="182"/>
      <c r="URO320" s="134"/>
      <c r="URP320" s="135"/>
      <c r="URQ320" s="111"/>
      <c r="URR320" s="178"/>
      <c r="URS320" s="178"/>
      <c r="URT320" s="178"/>
      <c r="URU320" s="178"/>
      <c r="URV320" s="179"/>
      <c r="URW320" s="73"/>
      <c r="URX320" s="73"/>
      <c r="URY320" s="180"/>
      <c r="URZ320" s="75"/>
      <c r="USA320" s="76"/>
      <c r="USB320" s="180"/>
      <c r="USC320" s="180"/>
      <c r="USD320" s="180"/>
      <c r="USE320" s="75"/>
      <c r="USF320" s="76"/>
      <c r="USG320" s="181"/>
      <c r="USH320" s="181"/>
      <c r="USI320" s="182"/>
      <c r="USJ320" s="134"/>
      <c r="USK320" s="135"/>
      <c r="USL320" s="111"/>
      <c r="USM320" s="178"/>
      <c r="USN320" s="178"/>
      <c r="USO320" s="178"/>
      <c r="USP320" s="178"/>
      <c r="USQ320" s="179"/>
      <c r="USR320" s="73"/>
      <c r="USS320" s="73"/>
      <c r="UST320" s="180"/>
      <c r="USU320" s="75"/>
      <c r="USV320" s="76"/>
      <c r="USW320" s="180"/>
      <c r="USX320" s="180"/>
      <c r="USY320" s="180"/>
      <c r="USZ320" s="75"/>
      <c r="UTA320" s="76"/>
      <c r="UTB320" s="181"/>
      <c r="UTC320" s="181"/>
      <c r="UTD320" s="182"/>
      <c r="UTE320" s="134"/>
      <c r="UTF320" s="135"/>
      <c r="UTG320" s="111"/>
      <c r="UTH320" s="178"/>
      <c r="UTI320" s="178"/>
      <c r="UTJ320" s="178"/>
      <c r="UTK320" s="178"/>
      <c r="UTL320" s="179"/>
      <c r="UTM320" s="73"/>
      <c r="UTN320" s="73"/>
      <c r="UTO320" s="180"/>
      <c r="UTP320" s="75"/>
      <c r="UTQ320" s="76"/>
      <c r="UTR320" s="180"/>
      <c r="UTS320" s="180"/>
      <c r="UTT320" s="180"/>
      <c r="UTU320" s="75"/>
      <c r="UTV320" s="76"/>
      <c r="UTW320" s="181"/>
      <c r="UTX320" s="181"/>
      <c r="UTY320" s="182"/>
      <c r="UTZ320" s="134"/>
      <c r="UUA320" s="135"/>
      <c r="UUB320" s="111"/>
      <c r="UUC320" s="178"/>
      <c r="UUD320" s="178"/>
      <c r="UUE320" s="178"/>
      <c r="UUF320" s="178"/>
      <c r="UUG320" s="179"/>
      <c r="UUH320" s="73"/>
      <c r="UUI320" s="73"/>
      <c r="UUJ320" s="180"/>
      <c r="UUK320" s="75"/>
      <c r="UUL320" s="76"/>
      <c r="UUM320" s="180"/>
      <c r="UUN320" s="180"/>
      <c r="UUO320" s="180"/>
      <c r="UUP320" s="75"/>
      <c r="UUQ320" s="76"/>
      <c r="UUR320" s="181"/>
      <c r="UUS320" s="181"/>
      <c r="UUT320" s="182"/>
      <c r="UUU320" s="134"/>
      <c r="UUV320" s="135"/>
      <c r="UUW320" s="111"/>
      <c r="UUX320" s="178"/>
      <c r="UUY320" s="178"/>
      <c r="UUZ320" s="178"/>
      <c r="UVA320" s="178"/>
      <c r="UVB320" s="179"/>
      <c r="UVC320" s="73"/>
      <c r="UVD320" s="73"/>
      <c r="UVE320" s="180"/>
      <c r="UVF320" s="75"/>
      <c r="UVG320" s="76"/>
      <c r="UVH320" s="180"/>
      <c r="UVI320" s="180"/>
      <c r="UVJ320" s="180"/>
      <c r="UVK320" s="75"/>
      <c r="UVL320" s="76"/>
      <c r="UVM320" s="181"/>
      <c r="UVN320" s="181"/>
      <c r="UVO320" s="182"/>
      <c r="UVP320" s="134"/>
      <c r="UVQ320" s="135"/>
      <c r="UVR320" s="111"/>
      <c r="UVS320" s="178"/>
      <c r="UVT320" s="178"/>
      <c r="UVU320" s="178"/>
      <c r="UVV320" s="178"/>
      <c r="UVW320" s="179"/>
      <c r="UVX320" s="73"/>
      <c r="UVY320" s="73"/>
      <c r="UVZ320" s="180"/>
      <c r="UWA320" s="75"/>
      <c r="UWB320" s="76"/>
      <c r="UWC320" s="180"/>
      <c r="UWD320" s="180"/>
      <c r="UWE320" s="180"/>
      <c r="UWF320" s="75"/>
      <c r="UWG320" s="76"/>
      <c r="UWH320" s="181"/>
      <c r="UWI320" s="181"/>
      <c r="UWJ320" s="182"/>
      <c r="UWK320" s="134"/>
      <c r="UWL320" s="135"/>
      <c r="UWM320" s="111"/>
      <c r="UWN320" s="178"/>
      <c r="UWO320" s="178"/>
      <c r="UWP320" s="178"/>
      <c r="UWQ320" s="178"/>
      <c r="UWR320" s="179"/>
      <c r="UWS320" s="73"/>
      <c r="UWT320" s="73"/>
      <c r="UWU320" s="180"/>
      <c r="UWV320" s="75"/>
      <c r="UWW320" s="76"/>
      <c r="UWX320" s="180"/>
      <c r="UWY320" s="180"/>
      <c r="UWZ320" s="180"/>
      <c r="UXA320" s="75"/>
      <c r="UXB320" s="76"/>
      <c r="UXC320" s="181"/>
      <c r="UXD320" s="181"/>
      <c r="UXE320" s="182"/>
      <c r="UXF320" s="134"/>
      <c r="UXG320" s="135"/>
      <c r="UXH320" s="111"/>
      <c r="UXI320" s="178"/>
      <c r="UXJ320" s="178"/>
      <c r="UXK320" s="178"/>
      <c r="UXL320" s="178"/>
      <c r="UXM320" s="179"/>
      <c r="UXN320" s="73"/>
      <c r="UXO320" s="73"/>
      <c r="UXP320" s="180"/>
      <c r="UXQ320" s="75"/>
      <c r="UXR320" s="76"/>
      <c r="UXS320" s="180"/>
      <c r="UXT320" s="180"/>
      <c r="UXU320" s="180"/>
      <c r="UXV320" s="75"/>
      <c r="UXW320" s="76"/>
      <c r="UXX320" s="181"/>
      <c r="UXY320" s="181"/>
      <c r="UXZ320" s="182"/>
      <c r="UYA320" s="134"/>
      <c r="UYB320" s="135"/>
      <c r="UYC320" s="111"/>
      <c r="UYD320" s="178"/>
      <c r="UYE320" s="178"/>
      <c r="UYF320" s="178"/>
      <c r="UYG320" s="178"/>
      <c r="UYH320" s="179"/>
      <c r="UYI320" s="73"/>
      <c r="UYJ320" s="73"/>
      <c r="UYK320" s="180"/>
      <c r="UYL320" s="75"/>
      <c r="UYM320" s="76"/>
      <c r="UYN320" s="180"/>
      <c r="UYO320" s="180"/>
      <c r="UYP320" s="180"/>
      <c r="UYQ320" s="75"/>
      <c r="UYR320" s="76"/>
      <c r="UYS320" s="181"/>
      <c r="UYT320" s="181"/>
      <c r="UYU320" s="182"/>
      <c r="UYV320" s="134"/>
      <c r="UYW320" s="135"/>
      <c r="UYX320" s="111"/>
      <c r="UYY320" s="178"/>
      <c r="UYZ320" s="178"/>
      <c r="UZA320" s="178"/>
      <c r="UZB320" s="178"/>
      <c r="UZC320" s="179"/>
      <c r="UZD320" s="73"/>
      <c r="UZE320" s="73"/>
      <c r="UZF320" s="180"/>
      <c r="UZG320" s="75"/>
      <c r="UZH320" s="76"/>
      <c r="UZI320" s="180"/>
      <c r="UZJ320" s="180"/>
      <c r="UZK320" s="180"/>
      <c r="UZL320" s="75"/>
      <c r="UZM320" s="76"/>
      <c r="UZN320" s="181"/>
      <c r="UZO320" s="181"/>
      <c r="UZP320" s="182"/>
      <c r="UZQ320" s="134"/>
      <c r="UZR320" s="135"/>
      <c r="UZS320" s="111"/>
      <c r="UZT320" s="178"/>
      <c r="UZU320" s="178"/>
      <c r="UZV320" s="178"/>
      <c r="UZW320" s="178"/>
      <c r="UZX320" s="179"/>
      <c r="UZY320" s="73"/>
      <c r="UZZ320" s="73"/>
      <c r="VAA320" s="180"/>
      <c r="VAB320" s="75"/>
      <c r="VAC320" s="76"/>
      <c r="VAD320" s="180"/>
      <c r="VAE320" s="180"/>
      <c r="VAF320" s="180"/>
      <c r="VAG320" s="75"/>
      <c r="VAH320" s="76"/>
      <c r="VAI320" s="181"/>
      <c r="VAJ320" s="181"/>
      <c r="VAK320" s="182"/>
      <c r="VAL320" s="134"/>
      <c r="VAM320" s="135"/>
      <c r="VAN320" s="111"/>
      <c r="VAO320" s="178"/>
      <c r="VAP320" s="178"/>
      <c r="VAQ320" s="178"/>
      <c r="VAR320" s="178"/>
      <c r="VAS320" s="179"/>
      <c r="VAT320" s="73"/>
      <c r="VAU320" s="73"/>
      <c r="VAV320" s="180"/>
      <c r="VAW320" s="75"/>
      <c r="VAX320" s="76"/>
      <c r="VAY320" s="180"/>
      <c r="VAZ320" s="180"/>
      <c r="VBA320" s="180"/>
      <c r="VBB320" s="75"/>
      <c r="VBC320" s="76"/>
      <c r="VBD320" s="181"/>
      <c r="VBE320" s="181"/>
      <c r="VBF320" s="182"/>
      <c r="VBG320" s="134"/>
      <c r="VBH320" s="135"/>
      <c r="VBI320" s="111"/>
      <c r="VBJ320" s="178"/>
      <c r="VBK320" s="178"/>
      <c r="VBL320" s="178"/>
      <c r="VBM320" s="178"/>
      <c r="VBN320" s="179"/>
      <c r="VBO320" s="73"/>
      <c r="VBP320" s="73"/>
      <c r="VBQ320" s="180"/>
      <c r="VBR320" s="75"/>
      <c r="VBS320" s="76"/>
      <c r="VBT320" s="180"/>
      <c r="VBU320" s="180"/>
      <c r="VBV320" s="180"/>
      <c r="VBW320" s="75"/>
      <c r="VBX320" s="76"/>
      <c r="VBY320" s="181"/>
      <c r="VBZ320" s="181"/>
      <c r="VCA320" s="182"/>
      <c r="VCB320" s="134"/>
      <c r="VCC320" s="135"/>
      <c r="VCD320" s="111"/>
      <c r="VCE320" s="178"/>
      <c r="VCF320" s="178"/>
      <c r="VCG320" s="178"/>
      <c r="VCH320" s="178"/>
      <c r="VCI320" s="179"/>
      <c r="VCJ320" s="73"/>
      <c r="VCK320" s="73"/>
      <c r="VCL320" s="180"/>
      <c r="VCM320" s="75"/>
      <c r="VCN320" s="76"/>
      <c r="VCO320" s="180"/>
      <c r="VCP320" s="180"/>
      <c r="VCQ320" s="180"/>
      <c r="VCR320" s="75"/>
      <c r="VCS320" s="76"/>
      <c r="VCT320" s="181"/>
      <c r="VCU320" s="181"/>
      <c r="VCV320" s="182"/>
      <c r="VCW320" s="134"/>
      <c r="VCX320" s="135"/>
      <c r="VCY320" s="111"/>
      <c r="VCZ320" s="178"/>
      <c r="VDA320" s="178"/>
      <c r="VDB320" s="178"/>
      <c r="VDC320" s="178"/>
      <c r="VDD320" s="179"/>
      <c r="VDE320" s="73"/>
      <c r="VDF320" s="73"/>
      <c r="VDG320" s="180"/>
      <c r="VDH320" s="75"/>
      <c r="VDI320" s="76"/>
      <c r="VDJ320" s="180"/>
      <c r="VDK320" s="180"/>
      <c r="VDL320" s="180"/>
      <c r="VDM320" s="75"/>
      <c r="VDN320" s="76"/>
      <c r="VDO320" s="181"/>
      <c r="VDP320" s="181"/>
      <c r="VDQ320" s="182"/>
      <c r="VDR320" s="134"/>
      <c r="VDS320" s="135"/>
      <c r="VDT320" s="111"/>
      <c r="VDU320" s="178"/>
      <c r="VDV320" s="178"/>
      <c r="VDW320" s="178"/>
      <c r="VDX320" s="178"/>
      <c r="VDY320" s="179"/>
      <c r="VDZ320" s="73"/>
      <c r="VEA320" s="73"/>
      <c r="VEB320" s="180"/>
      <c r="VEC320" s="75"/>
      <c r="VED320" s="76"/>
      <c r="VEE320" s="180"/>
      <c r="VEF320" s="180"/>
      <c r="VEG320" s="180"/>
      <c r="VEH320" s="75"/>
      <c r="VEI320" s="76"/>
      <c r="VEJ320" s="181"/>
      <c r="VEK320" s="181"/>
      <c r="VEL320" s="182"/>
      <c r="VEM320" s="134"/>
      <c r="VEN320" s="135"/>
      <c r="VEO320" s="111"/>
      <c r="VEP320" s="178"/>
      <c r="VEQ320" s="178"/>
      <c r="VER320" s="178"/>
      <c r="VES320" s="178"/>
      <c r="VET320" s="179"/>
      <c r="VEU320" s="73"/>
      <c r="VEV320" s="73"/>
      <c r="VEW320" s="180"/>
      <c r="VEX320" s="75"/>
      <c r="VEY320" s="76"/>
      <c r="VEZ320" s="180"/>
      <c r="VFA320" s="180"/>
      <c r="VFB320" s="180"/>
      <c r="VFC320" s="75"/>
      <c r="VFD320" s="76"/>
      <c r="VFE320" s="181"/>
      <c r="VFF320" s="181"/>
      <c r="VFG320" s="182"/>
      <c r="VFH320" s="134"/>
      <c r="VFI320" s="135"/>
      <c r="VFJ320" s="111"/>
      <c r="VFK320" s="178"/>
      <c r="VFL320" s="178"/>
      <c r="VFM320" s="178"/>
      <c r="VFN320" s="178"/>
      <c r="VFO320" s="179"/>
      <c r="VFP320" s="73"/>
      <c r="VFQ320" s="73"/>
      <c r="VFR320" s="180"/>
      <c r="VFS320" s="75"/>
      <c r="VFT320" s="76"/>
      <c r="VFU320" s="180"/>
      <c r="VFV320" s="180"/>
      <c r="VFW320" s="180"/>
      <c r="VFX320" s="75"/>
      <c r="VFY320" s="76"/>
      <c r="VFZ320" s="181"/>
      <c r="VGA320" s="181"/>
      <c r="VGB320" s="182"/>
      <c r="VGC320" s="134"/>
      <c r="VGD320" s="135"/>
      <c r="VGE320" s="111"/>
      <c r="VGF320" s="178"/>
      <c r="VGG320" s="178"/>
      <c r="VGH320" s="178"/>
      <c r="VGI320" s="178"/>
      <c r="VGJ320" s="179"/>
      <c r="VGK320" s="73"/>
      <c r="VGL320" s="73"/>
      <c r="VGM320" s="180"/>
      <c r="VGN320" s="75"/>
      <c r="VGO320" s="76"/>
      <c r="VGP320" s="180"/>
      <c r="VGQ320" s="180"/>
      <c r="VGR320" s="180"/>
      <c r="VGS320" s="75"/>
      <c r="VGT320" s="76"/>
      <c r="VGU320" s="181"/>
      <c r="VGV320" s="181"/>
      <c r="VGW320" s="182"/>
      <c r="VGX320" s="134"/>
      <c r="VGY320" s="135"/>
      <c r="VGZ320" s="111"/>
      <c r="VHA320" s="178"/>
      <c r="VHB320" s="178"/>
      <c r="VHC320" s="178"/>
      <c r="VHD320" s="178"/>
      <c r="VHE320" s="179"/>
      <c r="VHF320" s="73"/>
      <c r="VHG320" s="73"/>
      <c r="VHH320" s="180"/>
      <c r="VHI320" s="75"/>
      <c r="VHJ320" s="76"/>
      <c r="VHK320" s="180"/>
      <c r="VHL320" s="180"/>
      <c r="VHM320" s="180"/>
      <c r="VHN320" s="75"/>
      <c r="VHO320" s="76"/>
      <c r="VHP320" s="181"/>
      <c r="VHQ320" s="181"/>
      <c r="VHR320" s="182"/>
      <c r="VHS320" s="134"/>
      <c r="VHT320" s="135"/>
      <c r="VHU320" s="111"/>
      <c r="VHV320" s="178"/>
      <c r="VHW320" s="178"/>
      <c r="VHX320" s="178"/>
      <c r="VHY320" s="178"/>
      <c r="VHZ320" s="179"/>
      <c r="VIA320" s="73"/>
      <c r="VIB320" s="73"/>
      <c r="VIC320" s="180"/>
      <c r="VID320" s="75"/>
      <c r="VIE320" s="76"/>
      <c r="VIF320" s="180"/>
      <c r="VIG320" s="180"/>
      <c r="VIH320" s="180"/>
      <c r="VII320" s="75"/>
      <c r="VIJ320" s="76"/>
      <c r="VIK320" s="181"/>
      <c r="VIL320" s="181"/>
      <c r="VIM320" s="182"/>
      <c r="VIN320" s="134"/>
      <c r="VIO320" s="135"/>
      <c r="VIP320" s="111"/>
      <c r="VIQ320" s="178"/>
      <c r="VIR320" s="178"/>
      <c r="VIS320" s="178"/>
      <c r="VIT320" s="178"/>
      <c r="VIU320" s="179"/>
      <c r="VIV320" s="73"/>
      <c r="VIW320" s="73"/>
      <c r="VIX320" s="180"/>
      <c r="VIY320" s="75"/>
      <c r="VIZ320" s="76"/>
      <c r="VJA320" s="180"/>
      <c r="VJB320" s="180"/>
      <c r="VJC320" s="180"/>
      <c r="VJD320" s="75"/>
      <c r="VJE320" s="76"/>
      <c r="VJF320" s="181"/>
      <c r="VJG320" s="181"/>
      <c r="VJH320" s="182"/>
      <c r="VJI320" s="134"/>
      <c r="VJJ320" s="135"/>
      <c r="VJK320" s="111"/>
      <c r="VJL320" s="178"/>
      <c r="VJM320" s="178"/>
      <c r="VJN320" s="178"/>
      <c r="VJO320" s="178"/>
      <c r="VJP320" s="179"/>
      <c r="VJQ320" s="73"/>
      <c r="VJR320" s="73"/>
      <c r="VJS320" s="180"/>
      <c r="VJT320" s="75"/>
      <c r="VJU320" s="76"/>
      <c r="VJV320" s="180"/>
      <c r="VJW320" s="180"/>
      <c r="VJX320" s="180"/>
      <c r="VJY320" s="75"/>
      <c r="VJZ320" s="76"/>
      <c r="VKA320" s="181"/>
      <c r="VKB320" s="181"/>
      <c r="VKC320" s="182"/>
      <c r="VKD320" s="134"/>
      <c r="VKE320" s="135"/>
      <c r="VKF320" s="111"/>
      <c r="VKG320" s="178"/>
      <c r="VKH320" s="178"/>
      <c r="VKI320" s="178"/>
      <c r="VKJ320" s="178"/>
      <c r="VKK320" s="179"/>
      <c r="VKL320" s="73"/>
      <c r="VKM320" s="73"/>
      <c r="VKN320" s="180"/>
      <c r="VKO320" s="75"/>
      <c r="VKP320" s="76"/>
      <c r="VKQ320" s="180"/>
      <c r="VKR320" s="180"/>
      <c r="VKS320" s="180"/>
      <c r="VKT320" s="75"/>
      <c r="VKU320" s="76"/>
      <c r="VKV320" s="181"/>
      <c r="VKW320" s="181"/>
      <c r="VKX320" s="182"/>
      <c r="VKY320" s="134"/>
      <c r="VKZ320" s="135"/>
      <c r="VLA320" s="111"/>
      <c r="VLB320" s="178"/>
      <c r="VLC320" s="178"/>
      <c r="VLD320" s="178"/>
      <c r="VLE320" s="178"/>
      <c r="VLF320" s="179"/>
      <c r="VLG320" s="73"/>
      <c r="VLH320" s="73"/>
      <c r="VLI320" s="180"/>
      <c r="VLJ320" s="75"/>
      <c r="VLK320" s="76"/>
      <c r="VLL320" s="180"/>
      <c r="VLM320" s="180"/>
      <c r="VLN320" s="180"/>
      <c r="VLO320" s="75"/>
      <c r="VLP320" s="76"/>
      <c r="VLQ320" s="181"/>
      <c r="VLR320" s="181"/>
      <c r="VLS320" s="182"/>
      <c r="VLT320" s="134"/>
      <c r="VLU320" s="135"/>
      <c r="VLV320" s="111"/>
      <c r="VLW320" s="178"/>
      <c r="VLX320" s="178"/>
      <c r="VLY320" s="178"/>
      <c r="VLZ320" s="178"/>
      <c r="VMA320" s="179"/>
      <c r="VMB320" s="73"/>
      <c r="VMC320" s="73"/>
      <c r="VMD320" s="180"/>
      <c r="VME320" s="75"/>
      <c r="VMF320" s="76"/>
      <c r="VMG320" s="180"/>
      <c r="VMH320" s="180"/>
      <c r="VMI320" s="180"/>
      <c r="VMJ320" s="75"/>
      <c r="VMK320" s="76"/>
      <c r="VML320" s="181"/>
      <c r="VMM320" s="181"/>
      <c r="VMN320" s="182"/>
      <c r="VMO320" s="134"/>
      <c r="VMP320" s="135"/>
      <c r="VMQ320" s="111"/>
      <c r="VMR320" s="178"/>
      <c r="VMS320" s="178"/>
      <c r="VMT320" s="178"/>
      <c r="VMU320" s="178"/>
      <c r="VMV320" s="179"/>
      <c r="VMW320" s="73"/>
      <c r="VMX320" s="73"/>
      <c r="VMY320" s="180"/>
      <c r="VMZ320" s="75"/>
      <c r="VNA320" s="76"/>
      <c r="VNB320" s="180"/>
      <c r="VNC320" s="180"/>
      <c r="VND320" s="180"/>
      <c r="VNE320" s="75"/>
      <c r="VNF320" s="76"/>
      <c r="VNG320" s="181"/>
      <c r="VNH320" s="181"/>
      <c r="VNI320" s="182"/>
      <c r="VNJ320" s="134"/>
      <c r="VNK320" s="135"/>
      <c r="VNL320" s="111"/>
      <c r="VNM320" s="178"/>
      <c r="VNN320" s="178"/>
      <c r="VNO320" s="178"/>
      <c r="VNP320" s="178"/>
      <c r="VNQ320" s="179"/>
      <c r="VNR320" s="73"/>
      <c r="VNS320" s="73"/>
      <c r="VNT320" s="180"/>
      <c r="VNU320" s="75"/>
      <c r="VNV320" s="76"/>
      <c r="VNW320" s="180"/>
      <c r="VNX320" s="180"/>
      <c r="VNY320" s="180"/>
      <c r="VNZ320" s="75"/>
      <c r="VOA320" s="76"/>
      <c r="VOB320" s="181"/>
      <c r="VOC320" s="181"/>
      <c r="VOD320" s="182"/>
      <c r="VOE320" s="134"/>
      <c r="VOF320" s="135"/>
      <c r="VOG320" s="111"/>
      <c r="VOH320" s="178"/>
      <c r="VOI320" s="178"/>
      <c r="VOJ320" s="178"/>
      <c r="VOK320" s="178"/>
      <c r="VOL320" s="179"/>
      <c r="VOM320" s="73"/>
      <c r="VON320" s="73"/>
      <c r="VOO320" s="180"/>
      <c r="VOP320" s="75"/>
      <c r="VOQ320" s="76"/>
      <c r="VOR320" s="180"/>
      <c r="VOS320" s="180"/>
      <c r="VOT320" s="180"/>
      <c r="VOU320" s="75"/>
      <c r="VOV320" s="76"/>
      <c r="VOW320" s="181"/>
      <c r="VOX320" s="181"/>
      <c r="VOY320" s="182"/>
      <c r="VOZ320" s="134"/>
      <c r="VPA320" s="135"/>
      <c r="VPB320" s="111"/>
      <c r="VPC320" s="178"/>
      <c r="VPD320" s="178"/>
      <c r="VPE320" s="178"/>
      <c r="VPF320" s="178"/>
      <c r="VPG320" s="179"/>
      <c r="VPH320" s="73"/>
      <c r="VPI320" s="73"/>
      <c r="VPJ320" s="180"/>
      <c r="VPK320" s="75"/>
      <c r="VPL320" s="76"/>
      <c r="VPM320" s="180"/>
      <c r="VPN320" s="180"/>
      <c r="VPO320" s="180"/>
      <c r="VPP320" s="75"/>
      <c r="VPQ320" s="76"/>
      <c r="VPR320" s="181"/>
      <c r="VPS320" s="181"/>
      <c r="VPT320" s="182"/>
      <c r="VPU320" s="134"/>
      <c r="VPV320" s="135"/>
      <c r="VPW320" s="111"/>
      <c r="VPX320" s="178"/>
      <c r="VPY320" s="178"/>
      <c r="VPZ320" s="178"/>
      <c r="VQA320" s="178"/>
      <c r="VQB320" s="179"/>
      <c r="VQC320" s="73"/>
      <c r="VQD320" s="73"/>
      <c r="VQE320" s="180"/>
      <c r="VQF320" s="75"/>
      <c r="VQG320" s="76"/>
      <c r="VQH320" s="180"/>
      <c r="VQI320" s="180"/>
      <c r="VQJ320" s="180"/>
      <c r="VQK320" s="75"/>
      <c r="VQL320" s="76"/>
      <c r="VQM320" s="181"/>
      <c r="VQN320" s="181"/>
      <c r="VQO320" s="182"/>
      <c r="VQP320" s="134"/>
      <c r="VQQ320" s="135"/>
      <c r="VQR320" s="111"/>
      <c r="VQS320" s="178"/>
      <c r="VQT320" s="178"/>
      <c r="VQU320" s="178"/>
      <c r="VQV320" s="178"/>
      <c r="VQW320" s="179"/>
      <c r="VQX320" s="73"/>
      <c r="VQY320" s="73"/>
      <c r="VQZ320" s="180"/>
      <c r="VRA320" s="75"/>
      <c r="VRB320" s="76"/>
      <c r="VRC320" s="180"/>
      <c r="VRD320" s="180"/>
      <c r="VRE320" s="180"/>
      <c r="VRF320" s="75"/>
      <c r="VRG320" s="76"/>
      <c r="VRH320" s="181"/>
      <c r="VRI320" s="181"/>
      <c r="VRJ320" s="182"/>
      <c r="VRK320" s="134"/>
      <c r="VRL320" s="135"/>
      <c r="VRM320" s="111"/>
      <c r="VRN320" s="178"/>
      <c r="VRO320" s="178"/>
      <c r="VRP320" s="178"/>
      <c r="VRQ320" s="178"/>
      <c r="VRR320" s="179"/>
      <c r="VRS320" s="73"/>
      <c r="VRT320" s="73"/>
      <c r="VRU320" s="180"/>
      <c r="VRV320" s="75"/>
      <c r="VRW320" s="76"/>
      <c r="VRX320" s="180"/>
      <c r="VRY320" s="180"/>
      <c r="VRZ320" s="180"/>
      <c r="VSA320" s="75"/>
      <c r="VSB320" s="76"/>
      <c r="VSC320" s="181"/>
      <c r="VSD320" s="181"/>
      <c r="VSE320" s="182"/>
      <c r="VSF320" s="134"/>
      <c r="VSG320" s="135"/>
      <c r="VSH320" s="111"/>
      <c r="VSI320" s="178"/>
      <c r="VSJ320" s="178"/>
      <c r="VSK320" s="178"/>
      <c r="VSL320" s="178"/>
      <c r="VSM320" s="179"/>
      <c r="VSN320" s="73"/>
      <c r="VSO320" s="73"/>
      <c r="VSP320" s="180"/>
      <c r="VSQ320" s="75"/>
      <c r="VSR320" s="76"/>
      <c r="VSS320" s="180"/>
      <c r="VST320" s="180"/>
      <c r="VSU320" s="180"/>
      <c r="VSV320" s="75"/>
      <c r="VSW320" s="76"/>
      <c r="VSX320" s="181"/>
      <c r="VSY320" s="181"/>
      <c r="VSZ320" s="182"/>
      <c r="VTA320" s="134"/>
      <c r="VTB320" s="135"/>
      <c r="VTC320" s="111"/>
      <c r="VTD320" s="178"/>
      <c r="VTE320" s="178"/>
      <c r="VTF320" s="178"/>
      <c r="VTG320" s="178"/>
      <c r="VTH320" s="179"/>
      <c r="VTI320" s="73"/>
      <c r="VTJ320" s="73"/>
      <c r="VTK320" s="180"/>
      <c r="VTL320" s="75"/>
      <c r="VTM320" s="76"/>
      <c r="VTN320" s="180"/>
      <c r="VTO320" s="180"/>
      <c r="VTP320" s="180"/>
      <c r="VTQ320" s="75"/>
      <c r="VTR320" s="76"/>
      <c r="VTS320" s="181"/>
      <c r="VTT320" s="181"/>
      <c r="VTU320" s="182"/>
      <c r="VTV320" s="134"/>
      <c r="VTW320" s="135"/>
      <c r="VTX320" s="111"/>
      <c r="VTY320" s="178"/>
      <c r="VTZ320" s="178"/>
      <c r="VUA320" s="178"/>
      <c r="VUB320" s="178"/>
      <c r="VUC320" s="179"/>
      <c r="VUD320" s="73"/>
      <c r="VUE320" s="73"/>
      <c r="VUF320" s="180"/>
      <c r="VUG320" s="75"/>
      <c r="VUH320" s="76"/>
      <c r="VUI320" s="180"/>
      <c r="VUJ320" s="180"/>
      <c r="VUK320" s="180"/>
      <c r="VUL320" s="75"/>
      <c r="VUM320" s="76"/>
      <c r="VUN320" s="181"/>
      <c r="VUO320" s="181"/>
      <c r="VUP320" s="182"/>
      <c r="VUQ320" s="134"/>
      <c r="VUR320" s="135"/>
      <c r="VUS320" s="111"/>
      <c r="VUT320" s="178"/>
      <c r="VUU320" s="178"/>
      <c r="VUV320" s="178"/>
      <c r="VUW320" s="178"/>
      <c r="VUX320" s="179"/>
      <c r="VUY320" s="73"/>
      <c r="VUZ320" s="73"/>
      <c r="VVA320" s="180"/>
      <c r="VVB320" s="75"/>
      <c r="VVC320" s="76"/>
      <c r="VVD320" s="180"/>
      <c r="VVE320" s="180"/>
      <c r="VVF320" s="180"/>
      <c r="VVG320" s="75"/>
      <c r="VVH320" s="76"/>
      <c r="VVI320" s="181"/>
      <c r="VVJ320" s="181"/>
      <c r="VVK320" s="182"/>
      <c r="VVL320" s="134"/>
      <c r="VVM320" s="135"/>
      <c r="VVN320" s="111"/>
      <c r="VVO320" s="178"/>
      <c r="VVP320" s="178"/>
      <c r="VVQ320" s="178"/>
      <c r="VVR320" s="178"/>
      <c r="VVS320" s="179"/>
      <c r="VVT320" s="73"/>
      <c r="VVU320" s="73"/>
      <c r="VVV320" s="180"/>
      <c r="VVW320" s="75"/>
      <c r="VVX320" s="76"/>
      <c r="VVY320" s="180"/>
      <c r="VVZ320" s="180"/>
      <c r="VWA320" s="180"/>
      <c r="VWB320" s="75"/>
      <c r="VWC320" s="76"/>
      <c r="VWD320" s="181"/>
      <c r="VWE320" s="181"/>
      <c r="VWF320" s="182"/>
      <c r="VWG320" s="134"/>
      <c r="VWH320" s="135"/>
      <c r="VWI320" s="111"/>
      <c r="VWJ320" s="178"/>
      <c r="VWK320" s="178"/>
      <c r="VWL320" s="178"/>
      <c r="VWM320" s="178"/>
      <c r="VWN320" s="179"/>
      <c r="VWO320" s="73"/>
      <c r="VWP320" s="73"/>
      <c r="VWQ320" s="180"/>
      <c r="VWR320" s="75"/>
      <c r="VWS320" s="76"/>
      <c r="VWT320" s="180"/>
      <c r="VWU320" s="180"/>
      <c r="VWV320" s="180"/>
      <c r="VWW320" s="75"/>
      <c r="VWX320" s="76"/>
      <c r="VWY320" s="181"/>
      <c r="VWZ320" s="181"/>
      <c r="VXA320" s="182"/>
      <c r="VXB320" s="134"/>
      <c r="VXC320" s="135"/>
      <c r="VXD320" s="111"/>
      <c r="VXE320" s="178"/>
      <c r="VXF320" s="178"/>
      <c r="VXG320" s="178"/>
      <c r="VXH320" s="178"/>
      <c r="VXI320" s="179"/>
      <c r="VXJ320" s="73"/>
      <c r="VXK320" s="73"/>
      <c r="VXL320" s="180"/>
      <c r="VXM320" s="75"/>
      <c r="VXN320" s="76"/>
      <c r="VXO320" s="180"/>
      <c r="VXP320" s="180"/>
      <c r="VXQ320" s="180"/>
      <c r="VXR320" s="75"/>
      <c r="VXS320" s="76"/>
      <c r="VXT320" s="181"/>
      <c r="VXU320" s="181"/>
      <c r="VXV320" s="182"/>
      <c r="VXW320" s="134"/>
      <c r="VXX320" s="135"/>
      <c r="VXY320" s="111"/>
      <c r="VXZ320" s="178"/>
      <c r="VYA320" s="178"/>
      <c r="VYB320" s="178"/>
      <c r="VYC320" s="178"/>
      <c r="VYD320" s="179"/>
      <c r="VYE320" s="73"/>
      <c r="VYF320" s="73"/>
      <c r="VYG320" s="180"/>
      <c r="VYH320" s="75"/>
      <c r="VYI320" s="76"/>
      <c r="VYJ320" s="180"/>
      <c r="VYK320" s="180"/>
      <c r="VYL320" s="180"/>
      <c r="VYM320" s="75"/>
      <c r="VYN320" s="76"/>
      <c r="VYO320" s="181"/>
      <c r="VYP320" s="181"/>
      <c r="VYQ320" s="182"/>
      <c r="VYR320" s="134"/>
      <c r="VYS320" s="135"/>
      <c r="VYT320" s="111"/>
      <c r="VYU320" s="178"/>
      <c r="VYV320" s="178"/>
      <c r="VYW320" s="178"/>
      <c r="VYX320" s="178"/>
      <c r="VYY320" s="179"/>
      <c r="VYZ320" s="73"/>
      <c r="VZA320" s="73"/>
      <c r="VZB320" s="180"/>
      <c r="VZC320" s="75"/>
      <c r="VZD320" s="76"/>
      <c r="VZE320" s="180"/>
      <c r="VZF320" s="180"/>
      <c r="VZG320" s="180"/>
      <c r="VZH320" s="75"/>
      <c r="VZI320" s="76"/>
      <c r="VZJ320" s="181"/>
      <c r="VZK320" s="181"/>
      <c r="VZL320" s="182"/>
      <c r="VZM320" s="134"/>
      <c r="VZN320" s="135"/>
      <c r="VZO320" s="111"/>
      <c r="VZP320" s="178"/>
      <c r="VZQ320" s="178"/>
      <c r="VZR320" s="178"/>
      <c r="VZS320" s="178"/>
      <c r="VZT320" s="179"/>
      <c r="VZU320" s="73"/>
      <c r="VZV320" s="73"/>
      <c r="VZW320" s="180"/>
      <c r="VZX320" s="75"/>
      <c r="VZY320" s="76"/>
      <c r="VZZ320" s="180"/>
      <c r="WAA320" s="180"/>
      <c r="WAB320" s="180"/>
      <c r="WAC320" s="75"/>
      <c r="WAD320" s="76"/>
      <c r="WAE320" s="181"/>
      <c r="WAF320" s="181"/>
      <c r="WAG320" s="182"/>
      <c r="WAH320" s="134"/>
      <c r="WAI320" s="135"/>
      <c r="WAJ320" s="111"/>
      <c r="WAK320" s="178"/>
      <c r="WAL320" s="178"/>
      <c r="WAM320" s="178"/>
      <c r="WAN320" s="178"/>
      <c r="WAO320" s="179"/>
      <c r="WAP320" s="73"/>
      <c r="WAQ320" s="73"/>
      <c r="WAR320" s="180"/>
      <c r="WAS320" s="75"/>
      <c r="WAT320" s="76"/>
      <c r="WAU320" s="180"/>
      <c r="WAV320" s="180"/>
      <c r="WAW320" s="180"/>
      <c r="WAX320" s="75"/>
      <c r="WAY320" s="76"/>
      <c r="WAZ320" s="181"/>
      <c r="WBA320" s="181"/>
      <c r="WBB320" s="182"/>
      <c r="WBC320" s="134"/>
      <c r="WBD320" s="135"/>
      <c r="WBE320" s="111"/>
      <c r="WBF320" s="178"/>
      <c r="WBG320" s="178"/>
      <c r="WBH320" s="178"/>
      <c r="WBI320" s="178"/>
      <c r="WBJ320" s="179"/>
      <c r="WBK320" s="73"/>
      <c r="WBL320" s="73"/>
      <c r="WBM320" s="180"/>
      <c r="WBN320" s="75"/>
      <c r="WBO320" s="76"/>
      <c r="WBP320" s="180"/>
      <c r="WBQ320" s="180"/>
      <c r="WBR320" s="180"/>
      <c r="WBS320" s="75"/>
      <c r="WBT320" s="76"/>
      <c r="WBU320" s="181"/>
      <c r="WBV320" s="181"/>
      <c r="WBW320" s="182"/>
      <c r="WBX320" s="134"/>
      <c r="WBY320" s="135"/>
      <c r="WBZ320" s="111"/>
      <c r="WCA320" s="178"/>
      <c r="WCB320" s="178"/>
      <c r="WCC320" s="178"/>
      <c r="WCD320" s="178"/>
      <c r="WCE320" s="179"/>
      <c r="WCF320" s="73"/>
      <c r="WCG320" s="73"/>
      <c r="WCH320" s="180"/>
      <c r="WCI320" s="75"/>
      <c r="WCJ320" s="76"/>
      <c r="WCK320" s="180"/>
      <c r="WCL320" s="180"/>
      <c r="WCM320" s="180"/>
      <c r="WCN320" s="75"/>
      <c r="WCO320" s="76"/>
      <c r="WCP320" s="181"/>
      <c r="WCQ320" s="181"/>
      <c r="WCR320" s="182"/>
      <c r="WCS320" s="134"/>
      <c r="WCT320" s="135"/>
      <c r="WCU320" s="111"/>
      <c r="WCV320" s="178"/>
      <c r="WCW320" s="178"/>
      <c r="WCX320" s="178"/>
      <c r="WCY320" s="178"/>
      <c r="WCZ320" s="179"/>
      <c r="WDA320" s="73"/>
      <c r="WDB320" s="73"/>
      <c r="WDC320" s="180"/>
      <c r="WDD320" s="75"/>
      <c r="WDE320" s="76"/>
      <c r="WDF320" s="180"/>
      <c r="WDG320" s="180"/>
      <c r="WDH320" s="180"/>
      <c r="WDI320" s="75"/>
      <c r="WDJ320" s="76"/>
      <c r="WDK320" s="181"/>
      <c r="WDL320" s="181"/>
      <c r="WDM320" s="182"/>
      <c r="WDN320" s="134"/>
      <c r="WDO320" s="135"/>
      <c r="WDP320" s="111"/>
      <c r="WDQ320" s="178"/>
      <c r="WDR320" s="178"/>
      <c r="WDS320" s="178"/>
      <c r="WDT320" s="178"/>
      <c r="WDU320" s="179"/>
      <c r="WDV320" s="73"/>
      <c r="WDW320" s="73"/>
      <c r="WDX320" s="180"/>
      <c r="WDY320" s="75"/>
      <c r="WDZ320" s="76"/>
      <c r="WEA320" s="180"/>
      <c r="WEB320" s="180"/>
      <c r="WEC320" s="180"/>
      <c r="WED320" s="75"/>
      <c r="WEE320" s="76"/>
      <c r="WEF320" s="181"/>
      <c r="WEG320" s="181"/>
      <c r="WEH320" s="182"/>
      <c r="WEI320" s="134"/>
      <c r="WEJ320" s="135"/>
      <c r="WEK320" s="111"/>
      <c r="WEL320" s="178"/>
      <c r="WEM320" s="178"/>
      <c r="WEN320" s="178"/>
      <c r="WEO320" s="178"/>
      <c r="WEP320" s="179"/>
      <c r="WEQ320" s="73"/>
      <c r="WER320" s="73"/>
      <c r="WES320" s="180"/>
      <c r="WET320" s="75"/>
      <c r="WEU320" s="76"/>
      <c r="WEV320" s="180"/>
      <c r="WEW320" s="180"/>
      <c r="WEX320" s="180"/>
      <c r="WEY320" s="75"/>
      <c r="WEZ320" s="76"/>
      <c r="WFA320" s="181"/>
      <c r="WFB320" s="181"/>
      <c r="WFC320" s="182"/>
      <c r="WFD320" s="134"/>
      <c r="WFE320" s="135"/>
      <c r="WFF320" s="111"/>
      <c r="WFG320" s="178"/>
      <c r="WFH320" s="178"/>
      <c r="WFI320" s="178"/>
      <c r="WFJ320" s="178"/>
      <c r="WFK320" s="179"/>
      <c r="WFL320" s="73"/>
      <c r="WFM320" s="73"/>
      <c r="WFN320" s="180"/>
      <c r="WFO320" s="75"/>
      <c r="WFP320" s="76"/>
      <c r="WFQ320" s="180"/>
      <c r="WFR320" s="180"/>
      <c r="WFS320" s="180"/>
      <c r="WFT320" s="75"/>
      <c r="WFU320" s="76"/>
      <c r="WFV320" s="181"/>
      <c r="WFW320" s="181"/>
      <c r="WFX320" s="182"/>
      <c r="WFY320" s="134"/>
      <c r="WFZ320" s="135"/>
      <c r="WGA320" s="111"/>
      <c r="WGB320" s="178"/>
      <c r="WGC320" s="178"/>
      <c r="WGD320" s="178"/>
      <c r="WGE320" s="178"/>
      <c r="WGF320" s="179"/>
      <c r="WGG320" s="73"/>
      <c r="WGH320" s="73"/>
      <c r="WGI320" s="180"/>
      <c r="WGJ320" s="75"/>
      <c r="WGK320" s="76"/>
      <c r="WGL320" s="180"/>
      <c r="WGM320" s="180"/>
      <c r="WGN320" s="180"/>
      <c r="WGO320" s="75"/>
      <c r="WGP320" s="76"/>
      <c r="WGQ320" s="181"/>
      <c r="WGR320" s="181"/>
      <c r="WGS320" s="182"/>
      <c r="WGT320" s="134"/>
      <c r="WGU320" s="135"/>
      <c r="WGV320" s="111"/>
      <c r="WGW320" s="178"/>
      <c r="WGX320" s="178"/>
      <c r="WGY320" s="178"/>
      <c r="WGZ320" s="178"/>
      <c r="WHA320" s="179"/>
      <c r="WHB320" s="73"/>
      <c r="WHC320" s="73"/>
      <c r="WHD320" s="180"/>
      <c r="WHE320" s="75"/>
      <c r="WHF320" s="76"/>
      <c r="WHG320" s="180"/>
      <c r="WHH320" s="180"/>
      <c r="WHI320" s="180"/>
      <c r="WHJ320" s="75"/>
      <c r="WHK320" s="76"/>
      <c r="WHL320" s="181"/>
      <c r="WHM320" s="181"/>
      <c r="WHN320" s="182"/>
      <c r="WHO320" s="134"/>
      <c r="WHP320" s="135"/>
      <c r="WHQ320" s="111"/>
      <c r="WHR320" s="178"/>
      <c r="WHS320" s="178"/>
      <c r="WHT320" s="178"/>
      <c r="WHU320" s="178"/>
      <c r="WHV320" s="179"/>
      <c r="WHW320" s="73"/>
      <c r="WHX320" s="73"/>
      <c r="WHY320" s="180"/>
      <c r="WHZ320" s="75"/>
      <c r="WIA320" s="76"/>
      <c r="WIB320" s="180"/>
      <c r="WIC320" s="180"/>
      <c r="WID320" s="180"/>
      <c r="WIE320" s="75"/>
      <c r="WIF320" s="76"/>
      <c r="WIG320" s="181"/>
      <c r="WIH320" s="181"/>
      <c r="WII320" s="182"/>
      <c r="WIJ320" s="134"/>
      <c r="WIK320" s="135"/>
      <c r="WIL320" s="111"/>
      <c r="WIM320" s="178"/>
      <c r="WIN320" s="178"/>
      <c r="WIO320" s="178"/>
      <c r="WIP320" s="178"/>
      <c r="WIQ320" s="179"/>
      <c r="WIR320" s="73"/>
      <c r="WIS320" s="73"/>
      <c r="WIT320" s="180"/>
      <c r="WIU320" s="75"/>
      <c r="WIV320" s="76"/>
      <c r="WIW320" s="180"/>
      <c r="WIX320" s="180"/>
      <c r="WIY320" s="180"/>
      <c r="WIZ320" s="75"/>
      <c r="WJA320" s="76"/>
      <c r="WJB320" s="181"/>
      <c r="WJC320" s="181"/>
      <c r="WJD320" s="182"/>
      <c r="WJE320" s="134"/>
      <c r="WJF320" s="135"/>
      <c r="WJG320" s="111"/>
      <c r="WJH320" s="178"/>
      <c r="WJI320" s="178"/>
      <c r="WJJ320" s="178"/>
      <c r="WJK320" s="178"/>
      <c r="WJL320" s="179"/>
      <c r="WJM320" s="73"/>
      <c r="WJN320" s="73"/>
      <c r="WJO320" s="180"/>
      <c r="WJP320" s="75"/>
      <c r="WJQ320" s="76"/>
      <c r="WJR320" s="180"/>
      <c r="WJS320" s="180"/>
      <c r="WJT320" s="180"/>
      <c r="WJU320" s="75"/>
      <c r="WJV320" s="76"/>
      <c r="WJW320" s="181"/>
      <c r="WJX320" s="181"/>
      <c r="WJY320" s="182"/>
      <c r="WJZ320" s="134"/>
      <c r="WKA320" s="135"/>
      <c r="WKB320" s="111"/>
      <c r="WKC320" s="178"/>
      <c r="WKD320" s="178"/>
      <c r="WKE320" s="178"/>
      <c r="WKF320" s="178"/>
      <c r="WKG320" s="179"/>
      <c r="WKH320" s="73"/>
      <c r="WKI320" s="73"/>
      <c r="WKJ320" s="180"/>
      <c r="WKK320" s="75"/>
      <c r="WKL320" s="76"/>
      <c r="WKM320" s="180"/>
      <c r="WKN320" s="180"/>
      <c r="WKO320" s="180"/>
      <c r="WKP320" s="75"/>
      <c r="WKQ320" s="76"/>
      <c r="WKR320" s="181"/>
      <c r="WKS320" s="181"/>
      <c r="WKT320" s="182"/>
      <c r="WKU320" s="134"/>
      <c r="WKV320" s="135"/>
      <c r="WKW320" s="111"/>
      <c r="WKX320" s="178"/>
      <c r="WKY320" s="178"/>
      <c r="WKZ320" s="178"/>
      <c r="WLA320" s="178"/>
      <c r="WLB320" s="179"/>
      <c r="WLC320" s="73"/>
      <c r="WLD320" s="73"/>
      <c r="WLE320" s="180"/>
      <c r="WLF320" s="75"/>
      <c r="WLG320" s="76"/>
      <c r="WLH320" s="180"/>
      <c r="WLI320" s="180"/>
      <c r="WLJ320" s="180"/>
      <c r="WLK320" s="75"/>
      <c r="WLL320" s="76"/>
      <c r="WLM320" s="181"/>
      <c r="WLN320" s="181"/>
      <c r="WLO320" s="182"/>
      <c r="WLP320" s="134"/>
      <c r="WLQ320" s="135"/>
      <c r="WLR320" s="111"/>
      <c r="WLS320" s="178"/>
      <c r="WLT320" s="178"/>
      <c r="WLU320" s="178"/>
      <c r="WLV320" s="178"/>
      <c r="WLW320" s="179"/>
      <c r="WLX320" s="73"/>
      <c r="WLY320" s="73"/>
      <c r="WLZ320" s="180"/>
      <c r="WMA320" s="75"/>
      <c r="WMB320" s="76"/>
      <c r="WMC320" s="180"/>
      <c r="WMD320" s="180"/>
      <c r="WME320" s="180"/>
      <c r="WMF320" s="75"/>
      <c r="WMG320" s="76"/>
      <c r="WMH320" s="181"/>
      <c r="WMI320" s="181"/>
      <c r="WMJ320" s="182"/>
      <c r="WMK320" s="134"/>
      <c r="WML320" s="135"/>
      <c r="WMM320" s="111"/>
      <c r="WMN320" s="178"/>
      <c r="WMO320" s="178"/>
      <c r="WMP320" s="178"/>
      <c r="WMQ320" s="178"/>
      <c r="WMR320" s="179"/>
      <c r="WMS320" s="73"/>
      <c r="WMT320" s="73"/>
      <c r="WMU320" s="180"/>
      <c r="WMV320" s="75"/>
      <c r="WMW320" s="76"/>
      <c r="WMX320" s="180"/>
      <c r="WMY320" s="180"/>
      <c r="WMZ320" s="180"/>
      <c r="WNA320" s="75"/>
      <c r="WNB320" s="76"/>
      <c r="WNC320" s="181"/>
      <c r="WND320" s="181"/>
      <c r="WNE320" s="182"/>
      <c r="WNF320" s="134"/>
      <c r="WNG320" s="135"/>
      <c r="WNH320" s="111"/>
      <c r="WNI320" s="178"/>
      <c r="WNJ320" s="178"/>
      <c r="WNK320" s="178"/>
      <c r="WNL320" s="178"/>
      <c r="WNM320" s="179"/>
      <c r="WNN320" s="73"/>
      <c r="WNO320" s="73"/>
      <c r="WNP320" s="180"/>
      <c r="WNQ320" s="75"/>
      <c r="WNR320" s="76"/>
      <c r="WNS320" s="180"/>
      <c r="WNT320" s="180"/>
      <c r="WNU320" s="180"/>
      <c r="WNV320" s="75"/>
      <c r="WNW320" s="76"/>
      <c r="WNX320" s="181"/>
      <c r="WNY320" s="181"/>
      <c r="WNZ320" s="182"/>
      <c r="WOA320" s="134"/>
      <c r="WOB320" s="135"/>
      <c r="WOC320" s="111"/>
      <c r="WOD320" s="178"/>
      <c r="WOE320" s="178"/>
      <c r="WOF320" s="178"/>
      <c r="WOG320" s="178"/>
      <c r="WOH320" s="179"/>
      <c r="WOI320" s="73"/>
      <c r="WOJ320" s="73"/>
      <c r="WOK320" s="180"/>
      <c r="WOL320" s="75"/>
      <c r="WOM320" s="76"/>
      <c r="WON320" s="180"/>
      <c r="WOO320" s="180"/>
      <c r="WOP320" s="180"/>
      <c r="WOQ320" s="75"/>
      <c r="WOR320" s="76"/>
      <c r="WOS320" s="181"/>
      <c r="WOT320" s="181"/>
      <c r="WOU320" s="182"/>
      <c r="WOV320" s="134"/>
      <c r="WOW320" s="135"/>
      <c r="WOX320" s="111"/>
      <c r="WOY320" s="178"/>
      <c r="WOZ320" s="178"/>
      <c r="WPA320" s="178"/>
      <c r="WPB320" s="178"/>
      <c r="WPC320" s="179"/>
      <c r="WPD320" s="73"/>
      <c r="WPE320" s="73"/>
      <c r="WPF320" s="180"/>
      <c r="WPG320" s="75"/>
      <c r="WPH320" s="76"/>
      <c r="WPI320" s="180"/>
      <c r="WPJ320" s="180"/>
      <c r="WPK320" s="180"/>
      <c r="WPL320" s="75"/>
      <c r="WPM320" s="76"/>
      <c r="WPN320" s="181"/>
      <c r="WPO320" s="181"/>
      <c r="WPP320" s="182"/>
      <c r="WPQ320" s="134"/>
      <c r="WPR320" s="135"/>
      <c r="WPS320" s="111"/>
      <c r="WPT320" s="178"/>
      <c r="WPU320" s="178"/>
      <c r="WPV320" s="178"/>
      <c r="WPW320" s="178"/>
      <c r="WPX320" s="179"/>
      <c r="WPY320" s="73"/>
      <c r="WPZ320" s="73"/>
      <c r="WQA320" s="180"/>
      <c r="WQB320" s="75"/>
      <c r="WQC320" s="76"/>
      <c r="WQD320" s="180"/>
      <c r="WQE320" s="180"/>
      <c r="WQF320" s="180"/>
      <c r="WQG320" s="75"/>
      <c r="WQH320" s="76"/>
      <c r="WQI320" s="181"/>
      <c r="WQJ320" s="181"/>
      <c r="WQK320" s="182"/>
      <c r="WQL320" s="134"/>
      <c r="WQM320" s="135"/>
      <c r="WQN320" s="111"/>
      <c r="WQO320" s="178"/>
      <c r="WQP320" s="178"/>
      <c r="WQQ320" s="178"/>
      <c r="WQR320" s="178"/>
      <c r="WQS320" s="179"/>
      <c r="WQT320" s="73"/>
      <c r="WQU320" s="73"/>
      <c r="WQV320" s="180"/>
      <c r="WQW320" s="75"/>
      <c r="WQX320" s="76"/>
      <c r="WQY320" s="180"/>
      <c r="WQZ320" s="180"/>
      <c r="WRA320" s="180"/>
      <c r="WRB320" s="75"/>
      <c r="WRC320" s="76"/>
      <c r="WRD320" s="181"/>
      <c r="WRE320" s="181"/>
      <c r="WRF320" s="182"/>
      <c r="WRG320" s="134"/>
      <c r="WRH320" s="135"/>
      <c r="WRI320" s="111"/>
      <c r="WRJ320" s="178"/>
      <c r="WRK320" s="178"/>
      <c r="WRL320" s="178"/>
      <c r="WRM320" s="178"/>
      <c r="WRN320" s="179"/>
      <c r="WRO320" s="73"/>
      <c r="WRP320" s="73"/>
      <c r="WRQ320" s="180"/>
      <c r="WRR320" s="75"/>
      <c r="WRS320" s="76"/>
      <c r="WRT320" s="180"/>
      <c r="WRU320" s="180"/>
      <c r="WRV320" s="180"/>
      <c r="WRW320" s="75"/>
      <c r="WRX320" s="76"/>
      <c r="WRY320" s="181"/>
      <c r="WRZ320" s="181"/>
      <c r="WSA320" s="182"/>
      <c r="WSB320" s="134"/>
      <c r="WSC320" s="135"/>
      <c r="WSD320" s="111"/>
      <c r="WSE320" s="178"/>
      <c r="WSF320" s="178"/>
      <c r="WSG320" s="178"/>
      <c r="WSH320" s="178"/>
      <c r="WSI320" s="179"/>
      <c r="WSJ320" s="73"/>
      <c r="WSK320" s="73"/>
      <c r="WSL320" s="180"/>
      <c r="WSM320" s="75"/>
      <c r="WSN320" s="76"/>
      <c r="WSO320" s="180"/>
      <c r="WSP320" s="180"/>
      <c r="WSQ320" s="180"/>
      <c r="WSR320" s="75"/>
      <c r="WSS320" s="76"/>
      <c r="WST320" s="181"/>
      <c r="WSU320" s="181"/>
      <c r="WSV320" s="182"/>
      <c r="WSW320" s="134"/>
      <c r="WSX320" s="135"/>
      <c r="WSY320" s="111"/>
      <c r="WSZ320" s="178"/>
      <c r="WTA320" s="178"/>
      <c r="WTB320" s="178"/>
      <c r="WTC320" s="178"/>
      <c r="WTD320" s="179"/>
      <c r="WTE320" s="73"/>
      <c r="WTF320" s="73"/>
      <c r="WTG320" s="180"/>
      <c r="WTH320" s="75"/>
      <c r="WTI320" s="76"/>
      <c r="WTJ320" s="180"/>
      <c r="WTK320" s="180"/>
      <c r="WTL320" s="180"/>
      <c r="WTM320" s="75"/>
      <c r="WTN320" s="76"/>
      <c r="WTO320" s="181"/>
      <c r="WTP320" s="181"/>
      <c r="WTQ320" s="182"/>
      <c r="WTR320" s="134"/>
      <c r="WTS320" s="135"/>
      <c r="WTT320" s="111"/>
      <c r="WTU320" s="178"/>
      <c r="WTV320" s="178"/>
      <c r="WTW320" s="178"/>
      <c r="WTX320" s="178"/>
      <c r="WTY320" s="179"/>
      <c r="WTZ320" s="73"/>
      <c r="WUA320" s="73"/>
      <c r="WUB320" s="180"/>
      <c r="WUC320" s="75"/>
      <c r="WUD320" s="76"/>
      <c r="WUE320" s="180"/>
      <c r="WUF320" s="180"/>
      <c r="WUG320" s="180"/>
      <c r="WUH320" s="75"/>
      <c r="WUI320" s="76"/>
      <c r="WUJ320" s="181"/>
      <c r="WUK320" s="181"/>
      <c r="WUL320" s="182"/>
      <c r="WUM320" s="134"/>
      <c r="WUN320" s="135"/>
      <c r="WUO320" s="111"/>
      <c r="WUP320" s="178"/>
      <c r="WUQ320" s="178"/>
      <c r="WUR320" s="178"/>
      <c r="WUS320" s="178"/>
      <c r="WUT320" s="179"/>
      <c r="WUU320" s="73"/>
      <c r="WUV320" s="73"/>
      <c r="WUW320" s="180"/>
      <c r="WUX320" s="75"/>
      <c r="WUY320" s="76"/>
      <c r="WUZ320" s="180"/>
      <c r="WVA320" s="180"/>
      <c r="WVB320" s="180"/>
      <c r="WVC320" s="75"/>
      <c r="WVD320" s="76"/>
      <c r="WVE320" s="181"/>
      <c r="WVF320" s="181"/>
      <c r="WVG320" s="182"/>
      <c r="WVH320" s="134"/>
      <c r="WVI320" s="135"/>
      <c r="WVJ320" s="111"/>
      <c r="WVK320" s="178"/>
      <c r="WVL320" s="178"/>
      <c r="WVM320" s="178"/>
      <c r="WVN320" s="178"/>
      <c r="WVO320" s="179"/>
      <c r="WVP320" s="73"/>
      <c r="WVQ320" s="73"/>
      <c r="WVR320" s="180"/>
      <c r="WVS320" s="75"/>
      <c r="WVT320" s="76"/>
      <c r="WVU320" s="180"/>
      <c r="WVV320" s="180"/>
      <c r="WVW320" s="180"/>
      <c r="WVX320" s="75"/>
      <c r="WVY320" s="76"/>
      <c r="WVZ320" s="181"/>
      <c r="WWA320" s="181"/>
      <c r="WWB320" s="182"/>
      <c r="WWC320" s="134"/>
      <c r="WWD320" s="135"/>
      <c r="WWE320" s="111"/>
      <c r="WWF320" s="178"/>
      <c r="WWG320" s="178"/>
      <c r="WWH320" s="178"/>
      <c r="WWI320" s="178"/>
      <c r="WWJ320" s="179"/>
      <c r="WWK320" s="73"/>
      <c r="WWL320" s="73"/>
      <c r="WWM320" s="180"/>
      <c r="WWN320" s="75"/>
      <c r="WWO320" s="76"/>
      <c r="WWP320" s="180"/>
      <c r="WWQ320" s="180"/>
      <c r="WWR320" s="180"/>
      <c r="WWS320" s="75"/>
      <c r="WWT320" s="76"/>
      <c r="WWU320" s="181"/>
      <c r="WWV320" s="181"/>
      <c r="WWW320" s="182"/>
      <c r="WWX320" s="134"/>
      <c r="WWY320" s="135"/>
      <c r="WWZ320" s="111"/>
      <c r="WXA320" s="178"/>
      <c r="WXB320" s="178"/>
      <c r="WXC320" s="178"/>
      <c r="WXD320" s="178"/>
      <c r="WXE320" s="179"/>
      <c r="WXF320" s="73"/>
      <c r="WXG320" s="73"/>
      <c r="WXH320" s="180"/>
      <c r="WXI320" s="75"/>
      <c r="WXJ320" s="76"/>
      <c r="WXK320" s="180"/>
      <c r="WXL320" s="180"/>
      <c r="WXM320" s="180"/>
      <c r="WXN320" s="75"/>
      <c r="WXO320" s="76"/>
      <c r="WXP320" s="181"/>
      <c r="WXQ320" s="181"/>
      <c r="WXR320" s="182"/>
      <c r="WXS320" s="134"/>
      <c r="WXT320" s="135"/>
      <c r="WXU320" s="111"/>
      <c r="WXV320" s="178"/>
      <c r="WXW320" s="178"/>
      <c r="WXX320" s="178"/>
      <c r="WXY320" s="178"/>
      <c r="WXZ320" s="179"/>
      <c r="WYA320" s="73"/>
      <c r="WYB320" s="73"/>
      <c r="WYC320" s="180"/>
      <c r="WYD320" s="75"/>
      <c r="WYE320" s="76"/>
      <c r="WYF320" s="180"/>
      <c r="WYG320" s="180"/>
      <c r="WYH320" s="180"/>
      <c r="WYI320" s="75"/>
      <c r="WYJ320" s="76"/>
      <c r="WYK320" s="181"/>
      <c r="WYL320" s="181"/>
      <c r="WYM320" s="182"/>
      <c r="WYN320" s="134"/>
      <c r="WYO320" s="135"/>
      <c r="WYP320" s="111"/>
      <c r="WYQ320" s="178"/>
      <c r="WYR320" s="178"/>
      <c r="WYS320" s="178"/>
      <c r="WYT320" s="178"/>
      <c r="WYU320" s="179"/>
      <c r="WYV320" s="73"/>
      <c r="WYW320" s="73"/>
      <c r="WYX320" s="180"/>
      <c r="WYY320" s="75"/>
      <c r="WYZ320" s="76"/>
      <c r="WZA320" s="180"/>
      <c r="WZB320" s="180"/>
      <c r="WZC320" s="180"/>
      <c r="WZD320" s="75"/>
      <c r="WZE320" s="76"/>
      <c r="WZF320" s="181"/>
      <c r="WZG320" s="181"/>
      <c r="WZH320" s="182"/>
      <c r="WZI320" s="134"/>
      <c r="WZJ320" s="135"/>
      <c r="WZK320" s="111"/>
      <c r="WZL320" s="178"/>
      <c r="WZM320" s="178"/>
      <c r="WZN320" s="178"/>
      <c r="WZO320" s="178"/>
      <c r="WZP320" s="179"/>
      <c r="WZQ320" s="73"/>
      <c r="WZR320" s="73"/>
      <c r="WZS320" s="180"/>
      <c r="WZT320" s="75"/>
      <c r="WZU320" s="76"/>
      <c r="WZV320" s="180"/>
      <c r="WZW320" s="180"/>
      <c r="WZX320" s="180"/>
      <c r="WZY320" s="75"/>
      <c r="WZZ320" s="76"/>
      <c r="XAA320" s="181"/>
      <c r="XAB320" s="181"/>
      <c r="XAC320" s="182"/>
      <c r="XAD320" s="134"/>
      <c r="XAE320" s="135"/>
      <c r="XAF320" s="111"/>
      <c r="XAG320" s="178"/>
      <c r="XAH320" s="178"/>
      <c r="XAI320" s="178"/>
      <c r="XAJ320" s="178"/>
      <c r="XAK320" s="179"/>
      <c r="XAL320" s="73"/>
      <c r="XAM320" s="73"/>
      <c r="XAN320" s="180"/>
      <c r="XAO320" s="75"/>
      <c r="XAP320" s="76"/>
      <c r="XAQ320" s="180"/>
      <c r="XAR320" s="180"/>
      <c r="XAS320" s="180"/>
      <c r="XAT320" s="75"/>
      <c r="XAU320" s="76"/>
      <c r="XAV320" s="181"/>
      <c r="XAW320" s="181"/>
      <c r="XAX320" s="182"/>
      <c r="XAY320" s="134"/>
      <c r="XAZ320" s="135"/>
      <c r="XBA320" s="111"/>
      <c r="XBB320" s="178"/>
      <c r="XBC320" s="178"/>
      <c r="XBD320" s="178"/>
      <c r="XBE320" s="178"/>
      <c r="XBF320" s="179"/>
      <c r="XBG320" s="73"/>
      <c r="XBH320" s="73"/>
      <c r="XBI320" s="180"/>
      <c r="XBJ320" s="75"/>
      <c r="XBK320" s="76"/>
      <c r="XBL320" s="180"/>
      <c r="XBM320" s="180"/>
      <c r="XBN320" s="180"/>
      <c r="XBO320" s="75"/>
      <c r="XBP320" s="76"/>
      <c r="XBQ320" s="181"/>
      <c r="XBR320" s="181"/>
      <c r="XBS320" s="182"/>
      <c r="XBT320" s="134"/>
      <c r="XBU320" s="135"/>
      <c r="XBV320" s="111"/>
      <c r="XBW320" s="178"/>
      <c r="XBX320" s="178"/>
      <c r="XBY320" s="178"/>
      <c r="XBZ320" s="178"/>
      <c r="XCA320" s="179"/>
      <c r="XCB320" s="73"/>
      <c r="XCC320" s="73"/>
      <c r="XCD320" s="180"/>
      <c r="XCE320" s="75"/>
      <c r="XCF320" s="76"/>
      <c r="XCG320" s="180"/>
      <c r="XCH320" s="180"/>
      <c r="XCI320" s="180"/>
      <c r="XCJ320" s="75"/>
      <c r="XCK320" s="76"/>
      <c r="XCL320" s="181"/>
      <c r="XCM320" s="181"/>
      <c r="XCN320" s="182"/>
      <c r="XCO320" s="134"/>
      <c r="XCP320" s="135"/>
      <c r="XCQ320" s="111"/>
      <c r="XCR320" s="178"/>
      <c r="XCS320" s="178"/>
      <c r="XCT320" s="178"/>
      <c r="XCU320" s="178"/>
      <c r="XCV320" s="179"/>
      <c r="XCW320" s="73"/>
      <c r="XCX320" s="73"/>
      <c r="XCY320" s="180"/>
      <c r="XCZ320" s="75"/>
      <c r="XDA320" s="76"/>
      <c r="XDB320" s="180"/>
      <c r="XDC320" s="180"/>
      <c r="XDD320" s="180"/>
      <c r="XDE320" s="75"/>
      <c r="XDF320" s="76"/>
      <c r="XDG320" s="181"/>
      <c r="XDH320" s="181"/>
      <c r="XDI320" s="182"/>
      <c r="XDJ320" s="134"/>
      <c r="XDK320" s="135"/>
      <c r="XDL320" s="111"/>
      <c r="XDM320" s="178"/>
      <c r="XDN320" s="178"/>
      <c r="XDO320" s="178"/>
      <c r="XDP320" s="178"/>
      <c r="XDQ320" s="179"/>
      <c r="XDR320" s="73"/>
      <c r="XDS320" s="73"/>
      <c r="XDT320" s="180"/>
      <c r="XDU320" s="75"/>
      <c r="XDV320" s="76"/>
      <c r="XDW320" s="180"/>
      <c r="XDX320" s="180"/>
      <c r="XDY320" s="180"/>
      <c r="XDZ320" s="75"/>
      <c r="XEA320" s="76"/>
      <c r="XEB320" s="181"/>
      <c r="XEC320" s="181"/>
      <c r="XED320" s="182"/>
      <c r="XEE320" s="134"/>
      <c r="XEF320" s="135"/>
      <c r="XEG320" s="111"/>
      <c r="XEH320" s="178"/>
      <c r="XEI320" s="178"/>
      <c r="XEJ320" s="178"/>
      <c r="XEK320" s="178"/>
      <c r="XEL320" s="179"/>
      <c r="XEM320" s="73"/>
      <c r="XEN320" s="73"/>
      <c r="XEO320" s="180"/>
      <c r="XEP320" s="75"/>
      <c r="XEQ320" s="76"/>
      <c r="XER320" s="180"/>
      <c r="XES320" s="180"/>
      <c r="XET320" s="180"/>
      <c r="XEU320" s="75"/>
      <c r="XEV320" s="76"/>
      <c r="XEW320" s="181"/>
      <c r="XEX320" s="181"/>
      <c r="XEY320" s="182"/>
      <c r="XEZ320" s="134"/>
      <c r="XFA320" s="135"/>
      <c r="XFB320" s="111"/>
      <c r="XFC320" s="178"/>
    </row>
    <row r="321" spans="1:16383" s="92" customFormat="1">
      <c r="A321" s="85">
        <v>43395</v>
      </c>
      <c r="B321" s="86" t="s">
        <v>145</v>
      </c>
      <c r="C321" s="87">
        <v>43452</v>
      </c>
      <c r="D321" s="431">
        <v>1.15665</v>
      </c>
      <c r="E321" s="431">
        <v>1.16005</v>
      </c>
      <c r="F321" s="431">
        <v>1.15055</v>
      </c>
      <c r="G321" s="431">
        <v>1.1515</v>
      </c>
      <c r="H321" s="369">
        <f t="shared" si="163"/>
        <v>950.00000000000637</v>
      </c>
      <c r="I321" s="73" t="str">
        <f t="shared" si="149"/>
        <v>過高</v>
      </c>
      <c r="J321" s="73" t="str">
        <f t="shared" si="150"/>
        <v/>
      </c>
      <c r="K321" s="432">
        <v>164389</v>
      </c>
      <c r="L321" s="75">
        <f t="shared" si="182"/>
        <v>-79839</v>
      </c>
      <c r="M321" s="76">
        <f t="shared" si="183"/>
        <v>-0.32690354914260444</v>
      </c>
      <c r="N321" s="432">
        <v>462889</v>
      </c>
      <c r="O321" s="432">
        <v>7254</v>
      </c>
      <c r="P321" s="432">
        <v>482735</v>
      </c>
      <c r="Q321" s="75">
        <f t="shared" ref="Q321" si="184">P321-P320</f>
        <v>4725</v>
      </c>
      <c r="R321" s="76">
        <f t="shared" ref="R321" si="185">Q321/P320</f>
        <v>9.8847304449697707E-3</v>
      </c>
      <c r="S321" s="454">
        <v>1.9234</v>
      </c>
      <c r="T321" s="454">
        <v>1.9731000000000001</v>
      </c>
      <c r="U321" s="454"/>
      <c r="V321" s="455">
        <v>1.54</v>
      </c>
      <c r="W321" s="91"/>
      <c r="X321" s="593"/>
      <c r="Y321" s="86"/>
    </row>
    <row r="322" spans="1:16383" s="92" customFormat="1">
      <c r="A322" s="85">
        <v>43396</v>
      </c>
      <c r="B322" s="86" t="s">
        <v>115</v>
      </c>
      <c r="C322" s="87">
        <v>43452</v>
      </c>
      <c r="D322" s="431">
        <v>1.1513500000000001</v>
      </c>
      <c r="E322" s="431">
        <v>1.15425</v>
      </c>
      <c r="F322" s="431">
        <v>1.1488</v>
      </c>
      <c r="G322" s="431">
        <v>1.15185</v>
      </c>
      <c r="H322" s="369">
        <f t="shared" si="163"/>
        <v>544.99999999999545</v>
      </c>
      <c r="I322" s="73" t="str">
        <f t="shared" si="149"/>
        <v/>
      </c>
      <c r="J322" s="73" t="str">
        <f t="shared" si="150"/>
        <v>破低</v>
      </c>
      <c r="K322" s="432">
        <v>220424</v>
      </c>
      <c r="L322" s="75">
        <f t="shared" ref="L322" si="186">K322-K321</f>
        <v>56035</v>
      </c>
      <c r="M322" s="76">
        <f t="shared" ref="M322" si="187">L322/K321</f>
        <v>0.34086830627353409</v>
      </c>
      <c r="N322" s="432">
        <v>466027</v>
      </c>
      <c r="O322" s="432">
        <v>10390</v>
      </c>
      <c r="P322" s="432">
        <v>489829</v>
      </c>
      <c r="Q322" s="75">
        <f t="shared" ref="Q322" si="188">P322-P321</f>
        <v>7094</v>
      </c>
      <c r="R322" s="76">
        <f t="shared" ref="R322" si="189">Q322/P321</f>
        <v>1.469543331227278E-2</v>
      </c>
      <c r="S322" s="454">
        <v>2.0741999999999998</v>
      </c>
      <c r="T322" s="454">
        <v>2.3370000000000002</v>
      </c>
      <c r="U322" s="454">
        <v>1.63</v>
      </c>
      <c r="V322" s="455">
        <v>1.62</v>
      </c>
      <c r="W322" s="91"/>
      <c r="X322" s="593"/>
      <c r="Y322" s="86"/>
    </row>
    <row r="323" spans="1:16383" s="92" customFormat="1">
      <c r="A323" s="85">
        <v>43397</v>
      </c>
      <c r="B323" s="86" t="s">
        <v>108</v>
      </c>
      <c r="C323" s="87">
        <v>43452</v>
      </c>
      <c r="D323" s="431">
        <v>1.1517999999999999</v>
      </c>
      <c r="E323" s="431">
        <v>1.15245</v>
      </c>
      <c r="F323" s="431">
        <v>1.1426499999999999</v>
      </c>
      <c r="G323" s="431">
        <v>1.1439999999999999</v>
      </c>
      <c r="H323" s="369">
        <f t="shared" si="163"/>
        <v>980.00000000000307</v>
      </c>
      <c r="I323" s="73" t="str">
        <f t="shared" si="149"/>
        <v/>
      </c>
      <c r="J323" s="73" t="str">
        <f t="shared" si="150"/>
        <v>破低</v>
      </c>
      <c r="K323" s="432">
        <v>253575</v>
      </c>
      <c r="L323" s="75">
        <f t="shared" ref="L323" si="190">K323-K322</f>
        <v>33151</v>
      </c>
      <c r="M323" s="76">
        <f t="shared" ref="M323" si="191">L323/K322</f>
        <v>0.15039650854716366</v>
      </c>
      <c r="N323" s="432">
        <v>480376</v>
      </c>
      <c r="O323" s="432">
        <v>10044</v>
      </c>
      <c r="P323" s="432">
        <v>503791</v>
      </c>
      <c r="Q323" s="75">
        <f t="shared" ref="Q323" si="192">P323-P322</f>
        <v>13962</v>
      </c>
      <c r="R323" s="76">
        <f t="shared" ref="R323" si="193">Q323/P322</f>
        <v>2.8503824804166352E-2</v>
      </c>
      <c r="S323" s="454">
        <v>2.169</v>
      </c>
      <c r="T323" s="454">
        <v>2.1751</v>
      </c>
      <c r="U323" s="454">
        <v>1.57</v>
      </c>
      <c r="V323" s="455">
        <v>2.0102000000000002</v>
      </c>
      <c r="W323" s="91"/>
      <c r="X323" s="593"/>
      <c r="Y323" s="86"/>
    </row>
    <row r="324" spans="1:16383" s="92" customFormat="1">
      <c r="A324" s="85">
        <v>43398</v>
      </c>
      <c r="B324" s="86" t="s">
        <v>101</v>
      </c>
      <c r="C324" s="87">
        <v>43452</v>
      </c>
      <c r="D324" s="431">
        <v>1.1444000000000001</v>
      </c>
      <c r="E324" s="431">
        <v>1.14785</v>
      </c>
      <c r="F324" s="431">
        <v>1.1400999999999999</v>
      </c>
      <c r="G324" s="431">
        <v>1.14205</v>
      </c>
      <c r="H324" s="369">
        <f t="shared" si="163"/>
        <v>775.00000000001455</v>
      </c>
      <c r="I324" s="73" t="str">
        <f t="shared" si="149"/>
        <v/>
      </c>
      <c r="J324" s="73" t="str">
        <f t="shared" si="150"/>
        <v>破低</v>
      </c>
      <c r="K324" s="432">
        <v>234740</v>
      </c>
      <c r="L324" s="75">
        <f t="shared" ref="L324" si="194">K324-K323</f>
        <v>-18835</v>
      </c>
      <c r="M324" s="76">
        <f t="shared" ref="M324" si="195">L324/K323</f>
        <v>-7.4277827072858127E-2</v>
      </c>
      <c r="N324" s="432">
        <v>482835</v>
      </c>
      <c r="O324" s="432">
        <v>10117</v>
      </c>
      <c r="P324" s="432">
        <v>505928</v>
      </c>
      <c r="Q324" s="75">
        <f t="shared" ref="Q324:Q325" si="196">P324-P323</f>
        <v>2137</v>
      </c>
      <c r="R324" s="76">
        <f t="shared" ref="R324:R325" si="197">Q324/P323</f>
        <v>4.2418383813922836E-3</v>
      </c>
      <c r="S324" s="454">
        <v>2.4165999999999999</v>
      </c>
      <c r="T324" s="454">
        <v>2.1036000000000001</v>
      </c>
      <c r="U324" s="454">
        <v>1.7979000000000001</v>
      </c>
      <c r="V324" s="455">
        <v>1.6476</v>
      </c>
      <c r="W324" s="91"/>
      <c r="X324" s="593"/>
      <c r="Y324" s="86"/>
    </row>
    <row r="325" spans="1:16383" s="92" customFormat="1">
      <c r="A325" s="85">
        <v>43399</v>
      </c>
      <c r="B325" s="86" t="s">
        <v>99</v>
      </c>
      <c r="C325" s="87">
        <v>43452</v>
      </c>
      <c r="D325" s="431">
        <v>1.1416999999999999</v>
      </c>
      <c r="E325" s="431">
        <v>1.1466000000000001</v>
      </c>
      <c r="F325" s="431">
        <v>1.1379999999999999</v>
      </c>
      <c r="G325" s="431">
        <v>1.1447000000000001</v>
      </c>
      <c r="H325" s="369">
        <f t="shared" si="163"/>
        <v>860.00000000001626</v>
      </c>
      <c r="I325" s="73" t="str">
        <f t="shared" si="149"/>
        <v/>
      </c>
      <c r="J325" s="73" t="str">
        <f t="shared" si="150"/>
        <v>破低</v>
      </c>
      <c r="K325" s="432">
        <v>245975</v>
      </c>
      <c r="L325" s="75">
        <f t="shared" ref="L325:L326" si="198">K325-K324</f>
        <v>11235</v>
      </c>
      <c r="M325" s="76">
        <f t="shared" ref="M325:M326" si="199">L325/K324</f>
        <v>4.786146374712448E-2</v>
      </c>
      <c r="N325" s="432">
        <v>480632</v>
      </c>
      <c r="O325" s="432">
        <v>10272</v>
      </c>
      <c r="P325" s="432">
        <v>504741</v>
      </c>
      <c r="Q325" s="75">
        <f t="shared" si="196"/>
        <v>-1187</v>
      </c>
      <c r="R325" s="76">
        <f t="shared" si="197"/>
        <v>-2.3461836466849039E-3</v>
      </c>
      <c r="S325" s="454">
        <v>2.3357999999999999</v>
      </c>
      <c r="T325" s="454">
        <v>2.3142</v>
      </c>
      <c r="U325" s="454">
        <v>1.6054999999999999</v>
      </c>
      <c r="V325" s="455"/>
      <c r="W325" s="91"/>
      <c r="X325" s="593"/>
      <c r="Y325" s="86"/>
    </row>
    <row r="326" spans="1:16383" s="183" customFormat="1">
      <c r="A326" s="134">
        <v>43402</v>
      </c>
      <c r="B326" s="135" t="s">
        <v>98</v>
      </c>
      <c r="C326" s="111">
        <v>43452</v>
      </c>
      <c r="D326" s="178">
        <v>1.1442000000000001</v>
      </c>
      <c r="E326" s="178">
        <v>1.1459999999999999</v>
      </c>
      <c r="F326" s="178">
        <v>1.14045</v>
      </c>
      <c r="G326" s="178">
        <v>1.1416500000000001</v>
      </c>
      <c r="H326" s="369">
        <f t="shared" si="163"/>
        <v>554.99999999999443</v>
      </c>
      <c r="I326" s="73" t="str">
        <f t="shared" si="149"/>
        <v/>
      </c>
      <c r="J326" s="73" t="str">
        <f t="shared" si="150"/>
        <v/>
      </c>
      <c r="K326" s="180">
        <v>225962</v>
      </c>
      <c r="L326" s="75">
        <f t="shared" si="198"/>
        <v>-20013</v>
      </c>
      <c r="M326" s="76">
        <f t="shared" si="199"/>
        <v>-8.1361927025104183E-2</v>
      </c>
      <c r="N326" s="180">
        <v>482430</v>
      </c>
      <c r="O326" s="180">
        <v>10633</v>
      </c>
      <c r="P326" s="408">
        <v>506887</v>
      </c>
      <c r="Q326" s="75">
        <f t="shared" ref="Q326" si="200">P326-P325</f>
        <v>2146</v>
      </c>
      <c r="R326" s="76">
        <f t="shared" ref="R326" si="201">Q326/P325</f>
        <v>4.2516855179190911E-3</v>
      </c>
      <c r="S326" s="435">
        <v>2.6406999999999998</v>
      </c>
      <c r="T326" s="438">
        <v>2.6358000000000001</v>
      </c>
      <c r="U326" s="437"/>
      <c r="V326" s="435"/>
      <c r="W326" s="182"/>
      <c r="X326" s="598"/>
      <c r="Y326" s="178"/>
      <c r="Z326" s="591"/>
      <c r="AA326" s="178"/>
      <c r="AB326" s="179"/>
      <c r="AC326" s="73"/>
      <c r="AD326" s="73"/>
      <c r="AE326" s="180"/>
      <c r="AF326" s="75"/>
      <c r="AG326" s="76"/>
      <c r="AH326" s="180"/>
      <c r="AI326" s="180"/>
      <c r="AJ326" s="180"/>
      <c r="AK326" s="75"/>
      <c r="AL326" s="76"/>
      <c r="AM326" s="181"/>
      <c r="AN326" s="181"/>
      <c r="AO326" s="182"/>
      <c r="AP326" s="134"/>
      <c r="AQ326" s="135"/>
      <c r="AR326" s="111"/>
      <c r="AS326" s="178"/>
      <c r="AT326" s="178"/>
      <c r="AU326" s="178"/>
      <c r="AV326" s="178"/>
      <c r="AW326" s="179"/>
      <c r="AX326" s="73"/>
      <c r="AY326" s="73"/>
      <c r="AZ326" s="180"/>
      <c r="BA326" s="75"/>
      <c r="BB326" s="76"/>
      <c r="BC326" s="180"/>
      <c r="BD326" s="180"/>
      <c r="BE326" s="180"/>
      <c r="BF326" s="75"/>
      <c r="BG326" s="76"/>
      <c r="BH326" s="181"/>
      <c r="BI326" s="181"/>
      <c r="BJ326" s="182"/>
      <c r="BK326" s="134"/>
      <c r="BL326" s="135"/>
      <c r="BM326" s="111"/>
      <c r="BN326" s="178"/>
      <c r="BO326" s="178"/>
      <c r="BP326" s="178"/>
      <c r="BQ326" s="178"/>
      <c r="BR326" s="179"/>
      <c r="BS326" s="73"/>
      <c r="BT326" s="73"/>
      <c r="BU326" s="180"/>
      <c r="BV326" s="75"/>
      <c r="BW326" s="76"/>
      <c r="BX326" s="180"/>
      <c r="BY326" s="180"/>
      <c r="BZ326" s="180"/>
      <c r="CA326" s="75"/>
      <c r="CB326" s="76"/>
      <c r="CC326" s="181"/>
      <c r="CD326" s="181"/>
      <c r="CE326" s="182"/>
      <c r="CF326" s="134"/>
      <c r="CG326" s="135"/>
      <c r="CH326" s="111"/>
      <c r="CI326" s="178"/>
      <c r="CJ326" s="178"/>
      <c r="CK326" s="178"/>
      <c r="CL326" s="178"/>
      <c r="CM326" s="179"/>
      <c r="CN326" s="73"/>
      <c r="CO326" s="73"/>
      <c r="CP326" s="180"/>
      <c r="CQ326" s="75"/>
      <c r="CR326" s="76"/>
      <c r="CS326" s="180"/>
      <c r="CT326" s="180"/>
      <c r="CU326" s="180"/>
      <c r="CV326" s="75"/>
      <c r="CW326" s="76"/>
      <c r="CX326" s="181"/>
      <c r="CY326" s="181"/>
      <c r="CZ326" s="182"/>
      <c r="DA326" s="134"/>
      <c r="DB326" s="135"/>
      <c r="DC326" s="111"/>
      <c r="DD326" s="178"/>
      <c r="DE326" s="178"/>
      <c r="DF326" s="178"/>
      <c r="DG326" s="178"/>
      <c r="DH326" s="179"/>
      <c r="DI326" s="73"/>
      <c r="DJ326" s="73"/>
      <c r="DK326" s="180"/>
      <c r="DL326" s="75"/>
      <c r="DM326" s="76"/>
      <c r="DN326" s="180"/>
      <c r="DO326" s="180"/>
      <c r="DP326" s="180"/>
      <c r="DQ326" s="75"/>
      <c r="DR326" s="76"/>
      <c r="DS326" s="181"/>
      <c r="DT326" s="181"/>
      <c r="DU326" s="182"/>
      <c r="DV326" s="134"/>
      <c r="DW326" s="135"/>
      <c r="DX326" s="111"/>
      <c r="DY326" s="178"/>
      <c r="DZ326" s="178"/>
      <c r="EA326" s="178"/>
      <c r="EB326" s="178"/>
      <c r="EC326" s="179"/>
      <c r="ED326" s="73"/>
      <c r="EE326" s="73"/>
      <c r="EF326" s="180"/>
      <c r="EG326" s="75"/>
      <c r="EH326" s="76"/>
      <c r="EI326" s="180"/>
      <c r="EJ326" s="180"/>
      <c r="EK326" s="180"/>
      <c r="EL326" s="75"/>
      <c r="EM326" s="76"/>
      <c r="EN326" s="181"/>
      <c r="EO326" s="181"/>
      <c r="EP326" s="182"/>
      <c r="EQ326" s="134"/>
      <c r="ER326" s="135"/>
      <c r="ES326" s="111"/>
      <c r="ET326" s="178"/>
      <c r="EU326" s="178"/>
      <c r="EV326" s="178"/>
      <c r="EW326" s="178"/>
      <c r="EX326" s="179"/>
      <c r="EY326" s="73"/>
      <c r="EZ326" s="73"/>
      <c r="FA326" s="180"/>
      <c r="FB326" s="75"/>
      <c r="FC326" s="76"/>
      <c r="FD326" s="180"/>
      <c r="FE326" s="180"/>
      <c r="FF326" s="180"/>
      <c r="FG326" s="75"/>
      <c r="FH326" s="76"/>
      <c r="FI326" s="181"/>
      <c r="FJ326" s="181"/>
      <c r="FK326" s="182"/>
      <c r="FL326" s="134"/>
      <c r="FM326" s="135"/>
      <c r="FN326" s="111"/>
      <c r="FO326" s="178"/>
      <c r="FP326" s="178"/>
      <c r="FQ326" s="178"/>
      <c r="FR326" s="178"/>
      <c r="FS326" s="179"/>
      <c r="FT326" s="73"/>
      <c r="FU326" s="73"/>
      <c r="FV326" s="180"/>
      <c r="FW326" s="75"/>
      <c r="FX326" s="76"/>
      <c r="FY326" s="180"/>
      <c r="FZ326" s="180"/>
      <c r="GA326" s="180"/>
      <c r="GB326" s="75"/>
      <c r="GC326" s="76"/>
      <c r="GD326" s="181"/>
      <c r="GE326" s="181"/>
      <c r="GF326" s="182"/>
      <c r="GG326" s="134"/>
      <c r="GH326" s="135"/>
      <c r="GI326" s="111"/>
      <c r="GJ326" s="178"/>
      <c r="GK326" s="178"/>
      <c r="GL326" s="178"/>
      <c r="GM326" s="178"/>
      <c r="GN326" s="179"/>
      <c r="GO326" s="73"/>
      <c r="GP326" s="73"/>
      <c r="GQ326" s="180"/>
      <c r="GR326" s="75"/>
      <c r="GS326" s="76"/>
      <c r="GT326" s="180"/>
      <c r="GU326" s="180"/>
      <c r="GV326" s="180"/>
      <c r="GW326" s="75"/>
      <c r="GX326" s="76"/>
      <c r="GY326" s="181"/>
      <c r="GZ326" s="181"/>
      <c r="HA326" s="182"/>
      <c r="HB326" s="134"/>
      <c r="HC326" s="135"/>
      <c r="HD326" s="111"/>
      <c r="HE326" s="178"/>
      <c r="HF326" s="178"/>
      <c r="HG326" s="178"/>
      <c r="HH326" s="178"/>
      <c r="HI326" s="179"/>
      <c r="HJ326" s="73"/>
      <c r="HK326" s="73"/>
      <c r="HL326" s="180"/>
      <c r="HM326" s="75"/>
      <c r="HN326" s="76"/>
      <c r="HO326" s="180"/>
      <c r="HP326" s="180"/>
      <c r="HQ326" s="180"/>
      <c r="HR326" s="75"/>
      <c r="HS326" s="76"/>
      <c r="HT326" s="181"/>
      <c r="HU326" s="181"/>
      <c r="HV326" s="182"/>
      <c r="HW326" s="134"/>
      <c r="HX326" s="135"/>
      <c r="HY326" s="111"/>
      <c r="HZ326" s="178"/>
      <c r="IA326" s="178"/>
      <c r="IB326" s="178"/>
      <c r="IC326" s="178"/>
      <c r="ID326" s="179"/>
      <c r="IE326" s="73"/>
      <c r="IF326" s="73"/>
      <c r="IG326" s="180"/>
      <c r="IH326" s="75"/>
      <c r="II326" s="76"/>
      <c r="IJ326" s="180"/>
      <c r="IK326" s="180"/>
      <c r="IL326" s="180"/>
      <c r="IM326" s="75"/>
      <c r="IN326" s="76"/>
      <c r="IO326" s="181"/>
      <c r="IP326" s="181"/>
      <c r="IQ326" s="182"/>
      <c r="IR326" s="134"/>
      <c r="IS326" s="135"/>
      <c r="IT326" s="111"/>
      <c r="IU326" s="178"/>
      <c r="IV326" s="178"/>
      <c r="IW326" s="178"/>
      <c r="IX326" s="178"/>
      <c r="IY326" s="179"/>
      <c r="IZ326" s="73"/>
      <c r="JA326" s="73"/>
      <c r="JB326" s="180"/>
      <c r="JC326" s="75"/>
      <c r="JD326" s="76"/>
      <c r="JE326" s="180"/>
      <c r="JF326" s="180"/>
      <c r="JG326" s="180"/>
      <c r="JH326" s="75"/>
      <c r="JI326" s="76"/>
      <c r="JJ326" s="181"/>
      <c r="JK326" s="181"/>
      <c r="JL326" s="182"/>
      <c r="JM326" s="134"/>
      <c r="JN326" s="135"/>
      <c r="JO326" s="111"/>
      <c r="JP326" s="178"/>
      <c r="JQ326" s="178"/>
      <c r="JR326" s="178"/>
      <c r="JS326" s="178"/>
      <c r="JT326" s="179"/>
      <c r="JU326" s="73"/>
      <c r="JV326" s="73"/>
      <c r="JW326" s="180"/>
      <c r="JX326" s="75"/>
      <c r="JY326" s="76"/>
      <c r="JZ326" s="180"/>
      <c r="KA326" s="180"/>
      <c r="KB326" s="180"/>
      <c r="KC326" s="75"/>
      <c r="KD326" s="76"/>
      <c r="KE326" s="181"/>
      <c r="KF326" s="181"/>
      <c r="KG326" s="182"/>
      <c r="KH326" s="134"/>
      <c r="KI326" s="135"/>
      <c r="KJ326" s="111"/>
      <c r="KK326" s="178"/>
      <c r="KL326" s="178"/>
      <c r="KM326" s="178"/>
      <c r="KN326" s="178"/>
      <c r="KO326" s="179"/>
      <c r="KP326" s="73"/>
      <c r="KQ326" s="73"/>
      <c r="KR326" s="180"/>
      <c r="KS326" s="75"/>
      <c r="KT326" s="76"/>
      <c r="KU326" s="180"/>
      <c r="KV326" s="180"/>
      <c r="KW326" s="180"/>
      <c r="KX326" s="75"/>
      <c r="KY326" s="76"/>
      <c r="KZ326" s="181"/>
      <c r="LA326" s="181"/>
      <c r="LB326" s="182"/>
      <c r="LC326" s="134"/>
      <c r="LD326" s="135"/>
      <c r="LE326" s="111"/>
      <c r="LF326" s="178"/>
      <c r="LG326" s="178"/>
      <c r="LH326" s="178"/>
      <c r="LI326" s="178"/>
      <c r="LJ326" s="179"/>
      <c r="LK326" s="73"/>
      <c r="LL326" s="73"/>
      <c r="LM326" s="180"/>
      <c r="LN326" s="75"/>
      <c r="LO326" s="76"/>
      <c r="LP326" s="180"/>
      <c r="LQ326" s="180"/>
      <c r="LR326" s="180"/>
      <c r="LS326" s="75"/>
      <c r="LT326" s="76"/>
      <c r="LU326" s="181"/>
      <c r="LV326" s="181"/>
      <c r="LW326" s="182"/>
      <c r="LX326" s="134"/>
      <c r="LY326" s="135"/>
      <c r="LZ326" s="111"/>
      <c r="MA326" s="178"/>
      <c r="MB326" s="178"/>
      <c r="MC326" s="178"/>
      <c r="MD326" s="178"/>
      <c r="ME326" s="179"/>
      <c r="MF326" s="73"/>
      <c r="MG326" s="73"/>
      <c r="MH326" s="180"/>
      <c r="MI326" s="75"/>
      <c r="MJ326" s="76"/>
      <c r="MK326" s="180"/>
      <c r="ML326" s="180"/>
      <c r="MM326" s="180"/>
      <c r="MN326" s="75"/>
      <c r="MO326" s="76"/>
      <c r="MP326" s="181"/>
      <c r="MQ326" s="181"/>
      <c r="MR326" s="182"/>
      <c r="MS326" s="134"/>
      <c r="MT326" s="135"/>
      <c r="MU326" s="111"/>
      <c r="MV326" s="178"/>
      <c r="MW326" s="178"/>
      <c r="MX326" s="178"/>
      <c r="MY326" s="178"/>
      <c r="MZ326" s="179"/>
      <c r="NA326" s="73"/>
      <c r="NB326" s="73"/>
      <c r="NC326" s="180"/>
      <c r="ND326" s="75"/>
      <c r="NE326" s="76"/>
      <c r="NF326" s="180"/>
      <c r="NG326" s="180"/>
      <c r="NH326" s="180"/>
      <c r="NI326" s="75"/>
      <c r="NJ326" s="76"/>
      <c r="NK326" s="181"/>
      <c r="NL326" s="181"/>
      <c r="NM326" s="182"/>
      <c r="NN326" s="134"/>
      <c r="NO326" s="135"/>
      <c r="NP326" s="111"/>
      <c r="NQ326" s="178"/>
      <c r="NR326" s="178"/>
      <c r="NS326" s="178"/>
      <c r="NT326" s="178"/>
      <c r="NU326" s="179"/>
      <c r="NV326" s="73"/>
      <c r="NW326" s="73"/>
      <c r="NX326" s="180"/>
      <c r="NY326" s="75"/>
      <c r="NZ326" s="76"/>
      <c r="OA326" s="180"/>
      <c r="OB326" s="180"/>
      <c r="OC326" s="180"/>
      <c r="OD326" s="75"/>
      <c r="OE326" s="76"/>
      <c r="OF326" s="181"/>
      <c r="OG326" s="181"/>
      <c r="OH326" s="182"/>
      <c r="OI326" s="134"/>
      <c r="OJ326" s="135"/>
      <c r="OK326" s="111"/>
      <c r="OL326" s="178"/>
      <c r="OM326" s="178"/>
      <c r="ON326" s="178"/>
      <c r="OO326" s="178"/>
      <c r="OP326" s="179"/>
      <c r="OQ326" s="73"/>
      <c r="OR326" s="73"/>
      <c r="OS326" s="180"/>
      <c r="OT326" s="75"/>
      <c r="OU326" s="76"/>
      <c r="OV326" s="180"/>
      <c r="OW326" s="180"/>
      <c r="OX326" s="180"/>
      <c r="OY326" s="75"/>
      <c r="OZ326" s="76"/>
      <c r="PA326" s="181"/>
      <c r="PB326" s="181"/>
      <c r="PC326" s="182"/>
      <c r="PD326" s="134"/>
      <c r="PE326" s="135"/>
      <c r="PF326" s="111"/>
      <c r="PG326" s="178"/>
      <c r="PH326" s="178"/>
      <c r="PI326" s="178"/>
      <c r="PJ326" s="178"/>
      <c r="PK326" s="179"/>
      <c r="PL326" s="73"/>
      <c r="PM326" s="73"/>
      <c r="PN326" s="180"/>
      <c r="PO326" s="75"/>
      <c r="PP326" s="76"/>
      <c r="PQ326" s="180"/>
      <c r="PR326" s="180"/>
      <c r="PS326" s="180"/>
      <c r="PT326" s="75"/>
      <c r="PU326" s="76"/>
      <c r="PV326" s="181"/>
      <c r="PW326" s="181"/>
      <c r="PX326" s="182"/>
      <c r="PY326" s="134"/>
      <c r="PZ326" s="135"/>
      <c r="QA326" s="111"/>
      <c r="QB326" s="178"/>
      <c r="QC326" s="178"/>
      <c r="QD326" s="178"/>
      <c r="QE326" s="178"/>
      <c r="QF326" s="179"/>
      <c r="QG326" s="73"/>
      <c r="QH326" s="73"/>
      <c r="QI326" s="180"/>
      <c r="QJ326" s="75"/>
      <c r="QK326" s="76"/>
      <c r="QL326" s="180"/>
      <c r="QM326" s="180"/>
      <c r="QN326" s="180"/>
      <c r="QO326" s="75"/>
      <c r="QP326" s="76"/>
      <c r="QQ326" s="181"/>
      <c r="QR326" s="181"/>
      <c r="QS326" s="182"/>
      <c r="QT326" s="134"/>
      <c r="QU326" s="135"/>
      <c r="QV326" s="111"/>
      <c r="QW326" s="178"/>
      <c r="QX326" s="178"/>
      <c r="QY326" s="178"/>
      <c r="QZ326" s="178"/>
      <c r="RA326" s="179"/>
      <c r="RB326" s="73"/>
      <c r="RC326" s="73"/>
      <c r="RD326" s="180"/>
      <c r="RE326" s="75"/>
      <c r="RF326" s="76"/>
      <c r="RG326" s="180"/>
      <c r="RH326" s="180"/>
      <c r="RI326" s="180"/>
      <c r="RJ326" s="75"/>
      <c r="RK326" s="76"/>
      <c r="RL326" s="181"/>
      <c r="RM326" s="181"/>
      <c r="RN326" s="182"/>
      <c r="RO326" s="134"/>
      <c r="RP326" s="135"/>
      <c r="RQ326" s="111"/>
      <c r="RR326" s="178"/>
      <c r="RS326" s="178"/>
      <c r="RT326" s="178"/>
      <c r="RU326" s="178"/>
      <c r="RV326" s="179"/>
      <c r="RW326" s="73"/>
      <c r="RX326" s="73"/>
      <c r="RY326" s="180"/>
      <c r="RZ326" s="75"/>
      <c r="SA326" s="76"/>
      <c r="SB326" s="180"/>
      <c r="SC326" s="180"/>
      <c r="SD326" s="180"/>
      <c r="SE326" s="75"/>
      <c r="SF326" s="76"/>
      <c r="SG326" s="181"/>
      <c r="SH326" s="181"/>
      <c r="SI326" s="182"/>
      <c r="SJ326" s="134"/>
      <c r="SK326" s="135"/>
      <c r="SL326" s="111"/>
      <c r="SM326" s="178"/>
      <c r="SN326" s="178"/>
      <c r="SO326" s="178"/>
      <c r="SP326" s="178"/>
      <c r="SQ326" s="179"/>
      <c r="SR326" s="73"/>
      <c r="SS326" s="73"/>
      <c r="ST326" s="180"/>
      <c r="SU326" s="75"/>
      <c r="SV326" s="76"/>
      <c r="SW326" s="180"/>
      <c r="SX326" s="180"/>
      <c r="SY326" s="180"/>
      <c r="SZ326" s="75"/>
      <c r="TA326" s="76"/>
      <c r="TB326" s="181"/>
      <c r="TC326" s="181"/>
      <c r="TD326" s="182"/>
      <c r="TE326" s="134"/>
      <c r="TF326" s="135"/>
      <c r="TG326" s="111"/>
      <c r="TH326" s="178"/>
      <c r="TI326" s="178"/>
      <c r="TJ326" s="178"/>
      <c r="TK326" s="178"/>
      <c r="TL326" s="179"/>
      <c r="TM326" s="73"/>
      <c r="TN326" s="73"/>
      <c r="TO326" s="180"/>
      <c r="TP326" s="75"/>
      <c r="TQ326" s="76"/>
      <c r="TR326" s="180"/>
      <c r="TS326" s="180"/>
      <c r="TT326" s="180"/>
      <c r="TU326" s="75"/>
      <c r="TV326" s="76"/>
      <c r="TW326" s="181"/>
      <c r="TX326" s="181"/>
      <c r="TY326" s="182"/>
      <c r="TZ326" s="134"/>
      <c r="UA326" s="135"/>
      <c r="UB326" s="111"/>
      <c r="UC326" s="178"/>
      <c r="UD326" s="178"/>
      <c r="UE326" s="178"/>
      <c r="UF326" s="178"/>
      <c r="UG326" s="179"/>
      <c r="UH326" s="73"/>
      <c r="UI326" s="73"/>
      <c r="UJ326" s="180"/>
      <c r="UK326" s="75"/>
      <c r="UL326" s="76"/>
      <c r="UM326" s="180"/>
      <c r="UN326" s="180"/>
      <c r="UO326" s="180"/>
      <c r="UP326" s="75"/>
      <c r="UQ326" s="76"/>
      <c r="UR326" s="181"/>
      <c r="US326" s="181"/>
      <c r="UT326" s="182"/>
      <c r="UU326" s="134"/>
      <c r="UV326" s="135"/>
      <c r="UW326" s="111"/>
      <c r="UX326" s="178"/>
      <c r="UY326" s="178"/>
      <c r="UZ326" s="178"/>
      <c r="VA326" s="178"/>
      <c r="VB326" s="179"/>
      <c r="VC326" s="73"/>
      <c r="VD326" s="73"/>
      <c r="VE326" s="180"/>
      <c r="VF326" s="75"/>
      <c r="VG326" s="76"/>
      <c r="VH326" s="180"/>
      <c r="VI326" s="180"/>
      <c r="VJ326" s="180"/>
      <c r="VK326" s="75"/>
      <c r="VL326" s="76"/>
      <c r="VM326" s="181"/>
      <c r="VN326" s="181"/>
      <c r="VO326" s="182"/>
      <c r="VP326" s="134"/>
      <c r="VQ326" s="135"/>
      <c r="VR326" s="111"/>
      <c r="VS326" s="178"/>
      <c r="VT326" s="178"/>
      <c r="VU326" s="178"/>
      <c r="VV326" s="178"/>
      <c r="VW326" s="179"/>
      <c r="VX326" s="73"/>
      <c r="VY326" s="73"/>
      <c r="VZ326" s="180"/>
      <c r="WA326" s="75"/>
      <c r="WB326" s="76"/>
      <c r="WC326" s="180"/>
      <c r="WD326" s="180"/>
      <c r="WE326" s="180"/>
      <c r="WF326" s="75"/>
      <c r="WG326" s="76"/>
      <c r="WH326" s="181"/>
      <c r="WI326" s="181"/>
      <c r="WJ326" s="182"/>
      <c r="WK326" s="134"/>
      <c r="WL326" s="135"/>
      <c r="WM326" s="111"/>
      <c r="WN326" s="178"/>
      <c r="WO326" s="178"/>
      <c r="WP326" s="178"/>
      <c r="WQ326" s="178"/>
      <c r="WR326" s="179"/>
      <c r="WS326" s="73"/>
      <c r="WT326" s="73"/>
      <c r="WU326" s="180"/>
      <c r="WV326" s="75"/>
      <c r="WW326" s="76"/>
      <c r="WX326" s="180"/>
      <c r="WY326" s="180"/>
      <c r="WZ326" s="180"/>
      <c r="XA326" s="75"/>
      <c r="XB326" s="76"/>
      <c r="XC326" s="181"/>
      <c r="XD326" s="181"/>
      <c r="XE326" s="182"/>
      <c r="XF326" s="134"/>
      <c r="XG326" s="135"/>
      <c r="XH326" s="111"/>
      <c r="XI326" s="178"/>
      <c r="XJ326" s="178"/>
      <c r="XK326" s="178"/>
      <c r="XL326" s="178"/>
      <c r="XM326" s="179"/>
      <c r="XN326" s="73"/>
      <c r="XO326" s="73"/>
      <c r="XP326" s="180"/>
      <c r="XQ326" s="75"/>
      <c r="XR326" s="76"/>
      <c r="XS326" s="180"/>
      <c r="XT326" s="180"/>
      <c r="XU326" s="180"/>
      <c r="XV326" s="75"/>
      <c r="XW326" s="76"/>
      <c r="XX326" s="181"/>
      <c r="XY326" s="181"/>
      <c r="XZ326" s="182"/>
      <c r="YA326" s="134"/>
      <c r="YB326" s="135"/>
      <c r="YC326" s="111"/>
      <c r="YD326" s="178"/>
      <c r="YE326" s="178"/>
      <c r="YF326" s="178"/>
      <c r="YG326" s="178"/>
      <c r="YH326" s="179"/>
      <c r="YI326" s="73"/>
      <c r="YJ326" s="73"/>
      <c r="YK326" s="180"/>
      <c r="YL326" s="75"/>
      <c r="YM326" s="76"/>
      <c r="YN326" s="180"/>
      <c r="YO326" s="180"/>
      <c r="YP326" s="180"/>
      <c r="YQ326" s="75"/>
      <c r="YR326" s="76"/>
      <c r="YS326" s="181"/>
      <c r="YT326" s="181"/>
      <c r="YU326" s="182"/>
      <c r="YV326" s="134"/>
      <c r="YW326" s="135"/>
      <c r="YX326" s="111"/>
      <c r="YY326" s="178"/>
      <c r="YZ326" s="178"/>
      <c r="ZA326" s="178"/>
      <c r="ZB326" s="178"/>
      <c r="ZC326" s="179"/>
      <c r="ZD326" s="73"/>
      <c r="ZE326" s="73"/>
      <c r="ZF326" s="180"/>
      <c r="ZG326" s="75"/>
      <c r="ZH326" s="76"/>
      <c r="ZI326" s="180"/>
      <c r="ZJ326" s="180"/>
      <c r="ZK326" s="180"/>
      <c r="ZL326" s="75"/>
      <c r="ZM326" s="76"/>
      <c r="ZN326" s="181"/>
      <c r="ZO326" s="181"/>
      <c r="ZP326" s="182"/>
      <c r="ZQ326" s="134"/>
      <c r="ZR326" s="135"/>
      <c r="ZS326" s="111"/>
      <c r="ZT326" s="178"/>
      <c r="ZU326" s="178"/>
      <c r="ZV326" s="178"/>
      <c r="ZW326" s="178"/>
      <c r="ZX326" s="179"/>
      <c r="ZY326" s="73"/>
      <c r="ZZ326" s="73"/>
      <c r="AAA326" s="180"/>
      <c r="AAB326" s="75"/>
      <c r="AAC326" s="76"/>
      <c r="AAD326" s="180"/>
      <c r="AAE326" s="180"/>
      <c r="AAF326" s="180"/>
      <c r="AAG326" s="75"/>
      <c r="AAH326" s="76"/>
      <c r="AAI326" s="181"/>
      <c r="AAJ326" s="181"/>
      <c r="AAK326" s="182"/>
      <c r="AAL326" s="134"/>
      <c r="AAM326" s="135"/>
      <c r="AAN326" s="111"/>
      <c r="AAO326" s="178"/>
      <c r="AAP326" s="178"/>
      <c r="AAQ326" s="178"/>
      <c r="AAR326" s="178"/>
      <c r="AAS326" s="179"/>
      <c r="AAT326" s="73"/>
      <c r="AAU326" s="73"/>
      <c r="AAV326" s="180"/>
      <c r="AAW326" s="75"/>
      <c r="AAX326" s="76"/>
      <c r="AAY326" s="180"/>
      <c r="AAZ326" s="180"/>
      <c r="ABA326" s="180"/>
      <c r="ABB326" s="75"/>
      <c r="ABC326" s="76"/>
      <c r="ABD326" s="181"/>
      <c r="ABE326" s="181"/>
      <c r="ABF326" s="182"/>
      <c r="ABG326" s="134"/>
      <c r="ABH326" s="135"/>
      <c r="ABI326" s="111"/>
      <c r="ABJ326" s="178"/>
      <c r="ABK326" s="178"/>
      <c r="ABL326" s="178"/>
      <c r="ABM326" s="178"/>
      <c r="ABN326" s="179"/>
      <c r="ABO326" s="73"/>
      <c r="ABP326" s="73"/>
      <c r="ABQ326" s="180"/>
      <c r="ABR326" s="75"/>
      <c r="ABS326" s="76"/>
      <c r="ABT326" s="180"/>
      <c r="ABU326" s="180"/>
      <c r="ABV326" s="180"/>
      <c r="ABW326" s="75"/>
      <c r="ABX326" s="76"/>
      <c r="ABY326" s="181"/>
      <c r="ABZ326" s="181"/>
      <c r="ACA326" s="182"/>
      <c r="ACB326" s="134"/>
      <c r="ACC326" s="135"/>
      <c r="ACD326" s="111"/>
      <c r="ACE326" s="178"/>
      <c r="ACF326" s="178"/>
      <c r="ACG326" s="178"/>
      <c r="ACH326" s="178"/>
      <c r="ACI326" s="179"/>
      <c r="ACJ326" s="73"/>
      <c r="ACK326" s="73"/>
      <c r="ACL326" s="180"/>
      <c r="ACM326" s="75"/>
      <c r="ACN326" s="76"/>
      <c r="ACO326" s="180"/>
      <c r="ACP326" s="180"/>
      <c r="ACQ326" s="180"/>
      <c r="ACR326" s="75"/>
      <c r="ACS326" s="76"/>
      <c r="ACT326" s="181"/>
      <c r="ACU326" s="181"/>
      <c r="ACV326" s="182"/>
      <c r="ACW326" s="134"/>
      <c r="ACX326" s="135"/>
      <c r="ACY326" s="111"/>
      <c r="ACZ326" s="178"/>
      <c r="ADA326" s="178"/>
      <c r="ADB326" s="178"/>
      <c r="ADC326" s="178"/>
      <c r="ADD326" s="179"/>
      <c r="ADE326" s="73"/>
      <c r="ADF326" s="73"/>
      <c r="ADG326" s="180"/>
      <c r="ADH326" s="75"/>
      <c r="ADI326" s="76"/>
      <c r="ADJ326" s="180"/>
      <c r="ADK326" s="180"/>
      <c r="ADL326" s="180"/>
      <c r="ADM326" s="75"/>
      <c r="ADN326" s="76"/>
      <c r="ADO326" s="181"/>
      <c r="ADP326" s="181"/>
      <c r="ADQ326" s="182"/>
      <c r="ADR326" s="134"/>
      <c r="ADS326" s="135"/>
      <c r="ADT326" s="111"/>
      <c r="ADU326" s="178"/>
      <c r="ADV326" s="178"/>
      <c r="ADW326" s="178"/>
      <c r="ADX326" s="178"/>
      <c r="ADY326" s="179"/>
      <c r="ADZ326" s="73"/>
      <c r="AEA326" s="73"/>
      <c r="AEB326" s="180"/>
      <c r="AEC326" s="75"/>
      <c r="AED326" s="76"/>
      <c r="AEE326" s="180"/>
      <c r="AEF326" s="180"/>
      <c r="AEG326" s="180"/>
      <c r="AEH326" s="75"/>
      <c r="AEI326" s="76"/>
      <c r="AEJ326" s="181"/>
      <c r="AEK326" s="181"/>
      <c r="AEL326" s="182"/>
      <c r="AEM326" s="134"/>
      <c r="AEN326" s="135"/>
      <c r="AEO326" s="111"/>
      <c r="AEP326" s="178"/>
      <c r="AEQ326" s="178"/>
      <c r="AER326" s="178"/>
      <c r="AES326" s="178"/>
      <c r="AET326" s="179"/>
      <c r="AEU326" s="73"/>
      <c r="AEV326" s="73"/>
      <c r="AEW326" s="180"/>
      <c r="AEX326" s="75"/>
      <c r="AEY326" s="76"/>
      <c r="AEZ326" s="180"/>
      <c r="AFA326" s="180"/>
      <c r="AFB326" s="180"/>
      <c r="AFC326" s="75"/>
      <c r="AFD326" s="76"/>
      <c r="AFE326" s="181"/>
      <c r="AFF326" s="181"/>
      <c r="AFG326" s="182"/>
      <c r="AFH326" s="134"/>
      <c r="AFI326" s="135"/>
      <c r="AFJ326" s="111"/>
      <c r="AFK326" s="178"/>
      <c r="AFL326" s="178"/>
      <c r="AFM326" s="178"/>
      <c r="AFN326" s="178"/>
      <c r="AFO326" s="179"/>
      <c r="AFP326" s="73"/>
      <c r="AFQ326" s="73"/>
      <c r="AFR326" s="180"/>
      <c r="AFS326" s="75"/>
      <c r="AFT326" s="76"/>
      <c r="AFU326" s="180"/>
      <c r="AFV326" s="180"/>
      <c r="AFW326" s="180"/>
      <c r="AFX326" s="75"/>
      <c r="AFY326" s="76"/>
      <c r="AFZ326" s="181"/>
      <c r="AGA326" s="181"/>
      <c r="AGB326" s="182"/>
      <c r="AGC326" s="134"/>
      <c r="AGD326" s="135"/>
      <c r="AGE326" s="111"/>
      <c r="AGF326" s="178"/>
      <c r="AGG326" s="178"/>
      <c r="AGH326" s="178"/>
      <c r="AGI326" s="178"/>
      <c r="AGJ326" s="179"/>
      <c r="AGK326" s="73"/>
      <c r="AGL326" s="73"/>
      <c r="AGM326" s="180"/>
      <c r="AGN326" s="75"/>
      <c r="AGO326" s="76"/>
      <c r="AGP326" s="180"/>
      <c r="AGQ326" s="180"/>
      <c r="AGR326" s="180"/>
      <c r="AGS326" s="75"/>
      <c r="AGT326" s="76"/>
      <c r="AGU326" s="181"/>
      <c r="AGV326" s="181"/>
      <c r="AGW326" s="182"/>
      <c r="AGX326" s="134"/>
      <c r="AGY326" s="135"/>
      <c r="AGZ326" s="111"/>
      <c r="AHA326" s="178"/>
      <c r="AHB326" s="178"/>
      <c r="AHC326" s="178"/>
      <c r="AHD326" s="178"/>
      <c r="AHE326" s="179"/>
      <c r="AHF326" s="73"/>
      <c r="AHG326" s="73"/>
      <c r="AHH326" s="180"/>
      <c r="AHI326" s="75"/>
      <c r="AHJ326" s="76"/>
      <c r="AHK326" s="180"/>
      <c r="AHL326" s="180"/>
      <c r="AHM326" s="180"/>
      <c r="AHN326" s="75"/>
      <c r="AHO326" s="76"/>
      <c r="AHP326" s="181"/>
      <c r="AHQ326" s="181"/>
      <c r="AHR326" s="182"/>
      <c r="AHS326" s="134"/>
      <c r="AHT326" s="135"/>
      <c r="AHU326" s="111"/>
      <c r="AHV326" s="178"/>
      <c r="AHW326" s="178"/>
      <c r="AHX326" s="178"/>
      <c r="AHY326" s="178"/>
      <c r="AHZ326" s="179"/>
      <c r="AIA326" s="73"/>
      <c r="AIB326" s="73"/>
      <c r="AIC326" s="180"/>
      <c r="AID326" s="75"/>
      <c r="AIE326" s="76"/>
      <c r="AIF326" s="180"/>
      <c r="AIG326" s="180"/>
      <c r="AIH326" s="180"/>
      <c r="AII326" s="75"/>
      <c r="AIJ326" s="76"/>
      <c r="AIK326" s="181"/>
      <c r="AIL326" s="181"/>
      <c r="AIM326" s="182"/>
      <c r="AIN326" s="134"/>
      <c r="AIO326" s="135"/>
      <c r="AIP326" s="111"/>
      <c r="AIQ326" s="178"/>
      <c r="AIR326" s="178"/>
      <c r="AIS326" s="178"/>
      <c r="AIT326" s="178"/>
      <c r="AIU326" s="179"/>
      <c r="AIV326" s="73"/>
      <c r="AIW326" s="73"/>
      <c r="AIX326" s="180"/>
      <c r="AIY326" s="75"/>
      <c r="AIZ326" s="76"/>
      <c r="AJA326" s="180"/>
      <c r="AJB326" s="180"/>
      <c r="AJC326" s="180"/>
      <c r="AJD326" s="75"/>
      <c r="AJE326" s="76"/>
      <c r="AJF326" s="181"/>
      <c r="AJG326" s="181"/>
      <c r="AJH326" s="182"/>
      <c r="AJI326" s="134"/>
      <c r="AJJ326" s="135"/>
      <c r="AJK326" s="111"/>
      <c r="AJL326" s="178"/>
      <c r="AJM326" s="178"/>
      <c r="AJN326" s="178"/>
      <c r="AJO326" s="178"/>
      <c r="AJP326" s="179"/>
      <c r="AJQ326" s="73"/>
      <c r="AJR326" s="73"/>
      <c r="AJS326" s="180"/>
      <c r="AJT326" s="75"/>
      <c r="AJU326" s="76"/>
      <c r="AJV326" s="180"/>
      <c r="AJW326" s="180"/>
      <c r="AJX326" s="180"/>
      <c r="AJY326" s="75"/>
      <c r="AJZ326" s="76"/>
      <c r="AKA326" s="181"/>
      <c r="AKB326" s="181"/>
      <c r="AKC326" s="182"/>
      <c r="AKD326" s="134"/>
      <c r="AKE326" s="135"/>
      <c r="AKF326" s="111"/>
      <c r="AKG326" s="178"/>
      <c r="AKH326" s="178"/>
      <c r="AKI326" s="178"/>
      <c r="AKJ326" s="178"/>
      <c r="AKK326" s="179"/>
      <c r="AKL326" s="73"/>
      <c r="AKM326" s="73"/>
      <c r="AKN326" s="180"/>
      <c r="AKO326" s="75"/>
      <c r="AKP326" s="76"/>
      <c r="AKQ326" s="180"/>
      <c r="AKR326" s="180"/>
      <c r="AKS326" s="180"/>
      <c r="AKT326" s="75"/>
      <c r="AKU326" s="76"/>
      <c r="AKV326" s="181"/>
      <c r="AKW326" s="181"/>
      <c r="AKX326" s="182"/>
      <c r="AKY326" s="134"/>
      <c r="AKZ326" s="135"/>
      <c r="ALA326" s="111"/>
      <c r="ALB326" s="178"/>
      <c r="ALC326" s="178"/>
      <c r="ALD326" s="178"/>
      <c r="ALE326" s="178"/>
      <c r="ALF326" s="179"/>
      <c r="ALG326" s="73"/>
      <c r="ALH326" s="73"/>
      <c r="ALI326" s="180"/>
      <c r="ALJ326" s="75"/>
      <c r="ALK326" s="76"/>
      <c r="ALL326" s="180"/>
      <c r="ALM326" s="180"/>
      <c r="ALN326" s="180"/>
      <c r="ALO326" s="75"/>
      <c r="ALP326" s="76"/>
      <c r="ALQ326" s="181"/>
      <c r="ALR326" s="181"/>
      <c r="ALS326" s="182"/>
      <c r="ALT326" s="134"/>
      <c r="ALU326" s="135"/>
      <c r="ALV326" s="111"/>
      <c r="ALW326" s="178"/>
      <c r="ALX326" s="178"/>
      <c r="ALY326" s="178"/>
      <c r="ALZ326" s="178"/>
      <c r="AMA326" s="179"/>
      <c r="AMB326" s="73"/>
      <c r="AMC326" s="73"/>
      <c r="AMD326" s="180"/>
      <c r="AME326" s="75"/>
      <c r="AMF326" s="76"/>
      <c r="AMG326" s="180"/>
      <c r="AMH326" s="180"/>
      <c r="AMI326" s="180"/>
      <c r="AMJ326" s="75"/>
      <c r="AMK326" s="76"/>
      <c r="AML326" s="181"/>
      <c r="AMM326" s="181"/>
      <c r="AMN326" s="182"/>
      <c r="AMO326" s="134"/>
      <c r="AMP326" s="135"/>
      <c r="AMQ326" s="111"/>
      <c r="AMR326" s="178"/>
      <c r="AMS326" s="178"/>
      <c r="AMT326" s="178"/>
      <c r="AMU326" s="178"/>
      <c r="AMV326" s="179"/>
      <c r="AMW326" s="73"/>
      <c r="AMX326" s="73"/>
      <c r="AMY326" s="180"/>
      <c r="AMZ326" s="75"/>
      <c r="ANA326" s="76"/>
      <c r="ANB326" s="180"/>
      <c r="ANC326" s="180"/>
      <c r="AND326" s="180"/>
      <c r="ANE326" s="75"/>
      <c r="ANF326" s="76"/>
      <c r="ANG326" s="181"/>
      <c r="ANH326" s="181"/>
      <c r="ANI326" s="182"/>
      <c r="ANJ326" s="134"/>
      <c r="ANK326" s="135"/>
      <c r="ANL326" s="111"/>
      <c r="ANM326" s="178"/>
      <c r="ANN326" s="178"/>
      <c r="ANO326" s="178"/>
      <c r="ANP326" s="178"/>
      <c r="ANQ326" s="179"/>
      <c r="ANR326" s="73"/>
      <c r="ANS326" s="73"/>
      <c r="ANT326" s="180"/>
      <c r="ANU326" s="75"/>
      <c r="ANV326" s="76"/>
      <c r="ANW326" s="180"/>
      <c r="ANX326" s="180"/>
      <c r="ANY326" s="180"/>
      <c r="ANZ326" s="75"/>
      <c r="AOA326" s="76"/>
      <c r="AOB326" s="181"/>
      <c r="AOC326" s="181"/>
      <c r="AOD326" s="182"/>
      <c r="AOE326" s="134"/>
      <c r="AOF326" s="135"/>
      <c r="AOG326" s="111"/>
      <c r="AOH326" s="178"/>
      <c r="AOI326" s="178"/>
      <c r="AOJ326" s="178"/>
      <c r="AOK326" s="178"/>
      <c r="AOL326" s="179"/>
      <c r="AOM326" s="73"/>
      <c r="AON326" s="73"/>
      <c r="AOO326" s="180"/>
      <c r="AOP326" s="75"/>
      <c r="AOQ326" s="76"/>
      <c r="AOR326" s="180"/>
      <c r="AOS326" s="180"/>
      <c r="AOT326" s="180"/>
      <c r="AOU326" s="75"/>
      <c r="AOV326" s="76"/>
      <c r="AOW326" s="181"/>
      <c r="AOX326" s="181"/>
      <c r="AOY326" s="182"/>
      <c r="AOZ326" s="134"/>
      <c r="APA326" s="135"/>
      <c r="APB326" s="111"/>
      <c r="APC326" s="178"/>
      <c r="APD326" s="178"/>
      <c r="APE326" s="178"/>
      <c r="APF326" s="178"/>
      <c r="APG326" s="179"/>
      <c r="APH326" s="73"/>
      <c r="API326" s="73"/>
      <c r="APJ326" s="180"/>
      <c r="APK326" s="75"/>
      <c r="APL326" s="76"/>
      <c r="APM326" s="180"/>
      <c r="APN326" s="180"/>
      <c r="APO326" s="180"/>
      <c r="APP326" s="75"/>
      <c r="APQ326" s="76"/>
      <c r="APR326" s="181"/>
      <c r="APS326" s="181"/>
      <c r="APT326" s="182"/>
      <c r="APU326" s="134"/>
      <c r="APV326" s="135"/>
      <c r="APW326" s="111"/>
      <c r="APX326" s="178"/>
      <c r="APY326" s="178"/>
      <c r="APZ326" s="178"/>
      <c r="AQA326" s="178"/>
      <c r="AQB326" s="179"/>
      <c r="AQC326" s="73"/>
      <c r="AQD326" s="73"/>
      <c r="AQE326" s="180"/>
      <c r="AQF326" s="75"/>
      <c r="AQG326" s="76"/>
      <c r="AQH326" s="180"/>
      <c r="AQI326" s="180"/>
      <c r="AQJ326" s="180"/>
      <c r="AQK326" s="75"/>
      <c r="AQL326" s="76"/>
      <c r="AQM326" s="181"/>
      <c r="AQN326" s="181"/>
      <c r="AQO326" s="182"/>
      <c r="AQP326" s="134"/>
      <c r="AQQ326" s="135"/>
      <c r="AQR326" s="111"/>
      <c r="AQS326" s="178"/>
      <c r="AQT326" s="178"/>
      <c r="AQU326" s="178"/>
      <c r="AQV326" s="178"/>
      <c r="AQW326" s="179"/>
      <c r="AQX326" s="73"/>
      <c r="AQY326" s="73"/>
      <c r="AQZ326" s="180"/>
      <c r="ARA326" s="75"/>
      <c r="ARB326" s="76"/>
      <c r="ARC326" s="180"/>
      <c r="ARD326" s="180"/>
      <c r="ARE326" s="180"/>
      <c r="ARF326" s="75"/>
      <c r="ARG326" s="76"/>
      <c r="ARH326" s="181"/>
      <c r="ARI326" s="181"/>
      <c r="ARJ326" s="182"/>
      <c r="ARK326" s="134"/>
      <c r="ARL326" s="135"/>
      <c r="ARM326" s="111"/>
      <c r="ARN326" s="178"/>
      <c r="ARO326" s="178"/>
      <c r="ARP326" s="178"/>
      <c r="ARQ326" s="178"/>
      <c r="ARR326" s="179"/>
      <c r="ARS326" s="73"/>
      <c r="ART326" s="73"/>
      <c r="ARU326" s="180"/>
      <c r="ARV326" s="75"/>
      <c r="ARW326" s="76"/>
      <c r="ARX326" s="180"/>
      <c r="ARY326" s="180"/>
      <c r="ARZ326" s="180"/>
      <c r="ASA326" s="75"/>
      <c r="ASB326" s="76"/>
      <c r="ASC326" s="181"/>
      <c r="ASD326" s="181"/>
      <c r="ASE326" s="182"/>
      <c r="ASF326" s="134"/>
      <c r="ASG326" s="135"/>
      <c r="ASH326" s="111"/>
      <c r="ASI326" s="178"/>
      <c r="ASJ326" s="178"/>
      <c r="ASK326" s="178"/>
      <c r="ASL326" s="178"/>
      <c r="ASM326" s="179"/>
      <c r="ASN326" s="73"/>
      <c r="ASO326" s="73"/>
      <c r="ASP326" s="180"/>
      <c r="ASQ326" s="75"/>
      <c r="ASR326" s="76"/>
      <c r="ASS326" s="180"/>
      <c r="AST326" s="180"/>
      <c r="ASU326" s="180"/>
      <c r="ASV326" s="75"/>
      <c r="ASW326" s="76"/>
      <c r="ASX326" s="181"/>
      <c r="ASY326" s="181"/>
      <c r="ASZ326" s="182"/>
      <c r="ATA326" s="134"/>
      <c r="ATB326" s="135"/>
      <c r="ATC326" s="111"/>
      <c r="ATD326" s="178"/>
      <c r="ATE326" s="178"/>
      <c r="ATF326" s="178"/>
      <c r="ATG326" s="178"/>
      <c r="ATH326" s="179"/>
      <c r="ATI326" s="73"/>
      <c r="ATJ326" s="73"/>
      <c r="ATK326" s="180"/>
      <c r="ATL326" s="75"/>
      <c r="ATM326" s="76"/>
      <c r="ATN326" s="180"/>
      <c r="ATO326" s="180"/>
      <c r="ATP326" s="180"/>
      <c r="ATQ326" s="75"/>
      <c r="ATR326" s="76"/>
      <c r="ATS326" s="181"/>
      <c r="ATT326" s="181"/>
      <c r="ATU326" s="182"/>
      <c r="ATV326" s="134"/>
      <c r="ATW326" s="135"/>
      <c r="ATX326" s="111"/>
      <c r="ATY326" s="178"/>
      <c r="ATZ326" s="178"/>
      <c r="AUA326" s="178"/>
      <c r="AUB326" s="178"/>
      <c r="AUC326" s="179"/>
      <c r="AUD326" s="73"/>
      <c r="AUE326" s="73"/>
      <c r="AUF326" s="180"/>
      <c r="AUG326" s="75"/>
      <c r="AUH326" s="76"/>
      <c r="AUI326" s="180"/>
      <c r="AUJ326" s="180"/>
      <c r="AUK326" s="180"/>
      <c r="AUL326" s="75"/>
      <c r="AUM326" s="76"/>
      <c r="AUN326" s="181"/>
      <c r="AUO326" s="181"/>
      <c r="AUP326" s="182"/>
      <c r="AUQ326" s="134"/>
      <c r="AUR326" s="135"/>
      <c r="AUS326" s="111"/>
      <c r="AUT326" s="178"/>
      <c r="AUU326" s="178"/>
      <c r="AUV326" s="178"/>
      <c r="AUW326" s="178"/>
      <c r="AUX326" s="179"/>
      <c r="AUY326" s="73"/>
      <c r="AUZ326" s="73"/>
      <c r="AVA326" s="180"/>
      <c r="AVB326" s="75"/>
      <c r="AVC326" s="76"/>
      <c r="AVD326" s="180"/>
      <c r="AVE326" s="180"/>
      <c r="AVF326" s="180"/>
      <c r="AVG326" s="75"/>
      <c r="AVH326" s="76"/>
      <c r="AVI326" s="181"/>
      <c r="AVJ326" s="181"/>
      <c r="AVK326" s="182"/>
      <c r="AVL326" s="134"/>
      <c r="AVM326" s="135"/>
      <c r="AVN326" s="111"/>
      <c r="AVO326" s="178"/>
      <c r="AVP326" s="178"/>
      <c r="AVQ326" s="178"/>
      <c r="AVR326" s="178"/>
      <c r="AVS326" s="179"/>
      <c r="AVT326" s="73"/>
      <c r="AVU326" s="73"/>
      <c r="AVV326" s="180"/>
      <c r="AVW326" s="75"/>
      <c r="AVX326" s="76"/>
      <c r="AVY326" s="180"/>
      <c r="AVZ326" s="180"/>
      <c r="AWA326" s="180"/>
      <c r="AWB326" s="75"/>
      <c r="AWC326" s="76"/>
      <c r="AWD326" s="181"/>
      <c r="AWE326" s="181"/>
      <c r="AWF326" s="182"/>
      <c r="AWG326" s="134"/>
      <c r="AWH326" s="135"/>
      <c r="AWI326" s="111"/>
      <c r="AWJ326" s="178"/>
      <c r="AWK326" s="178"/>
      <c r="AWL326" s="178"/>
      <c r="AWM326" s="178"/>
      <c r="AWN326" s="179"/>
      <c r="AWO326" s="73"/>
      <c r="AWP326" s="73"/>
      <c r="AWQ326" s="180"/>
      <c r="AWR326" s="75"/>
      <c r="AWS326" s="76"/>
      <c r="AWT326" s="180"/>
      <c r="AWU326" s="180"/>
      <c r="AWV326" s="180"/>
      <c r="AWW326" s="75"/>
      <c r="AWX326" s="76"/>
      <c r="AWY326" s="181"/>
      <c r="AWZ326" s="181"/>
      <c r="AXA326" s="182"/>
      <c r="AXB326" s="134"/>
      <c r="AXC326" s="135"/>
      <c r="AXD326" s="111"/>
      <c r="AXE326" s="178"/>
      <c r="AXF326" s="178"/>
      <c r="AXG326" s="178"/>
      <c r="AXH326" s="178"/>
      <c r="AXI326" s="179"/>
      <c r="AXJ326" s="73"/>
      <c r="AXK326" s="73"/>
      <c r="AXL326" s="180"/>
      <c r="AXM326" s="75"/>
      <c r="AXN326" s="76"/>
      <c r="AXO326" s="180"/>
      <c r="AXP326" s="180"/>
      <c r="AXQ326" s="180"/>
      <c r="AXR326" s="75"/>
      <c r="AXS326" s="76"/>
      <c r="AXT326" s="181"/>
      <c r="AXU326" s="181"/>
      <c r="AXV326" s="182"/>
      <c r="AXW326" s="134"/>
      <c r="AXX326" s="135"/>
      <c r="AXY326" s="111"/>
      <c r="AXZ326" s="178"/>
      <c r="AYA326" s="178"/>
      <c r="AYB326" s="178"/>
      <c r="AYC326" s="178"/>
      <c r="AYD326" s="179"/>
      <c r="AYE326" s="73"/>
      <c r="AYF326" s="73"/>
      <c r="AYG326" s="180"/>
      <c r="AYH326" s="75"/>
      <c r="AYI326" s="76"/>
      <c r="AYJ326" s="180"/>
      <c r="AYK326" s="180"/>
      <c r="AYL326" s="180"/>
      <c r="AYM326" s="75"/>
      <c r="AYN326" s="76"/>
      <c r="AYO326" s="181"/>
      <c r="AYP326" s="181"/>
      <c r="AYQ326" s="182"/>
      <c r="AYR326" s="134"/>
      <c r="AYS326" s="135"/>
      <c r="AYT326" s="111"/>
      <c r="AYU326" s="178"/>
      <c r="AYV326" s="178"/>
      <c r="AYW326" s="178"/>
      <c r="AYX326" s="178"/>
      <c r="AYY326" s="179"/>
      <c r="AYZ326" s="73"/>
      <c r="AZA326" s="73"/>
      <c r="AZB326" s="180"/>
      <c r="AZC326" s="75"/>
      <c r="AZD326" s="76"/>
      <c r="AZE326" s="180"/>
      <c r="AZF326" s="180"/>
      <c r="AZG326" s="180"/>
      <c r="AZH326" s="75"/>
      <c r="AZI326" s="76"/>
      <c r="AZJ326" s="181"/>
      <c r="AZK326" s="181"/>
      <c r="AZL326" s="182"/>
      <c r="AZM326" s="134"/>
      <c r="AZN326" s="135"/>
      <c r="AZO326" s="111"/>
      <c r="AZP326" s="178"/>
      <c r="AZQ326" s="178"/>
      <c r="AZR326" s="178"/>
      <c r="AZS326" s="178"/>
      <c r="AZT326" s="179"/>
      <c r="AZU326" s="73"/>
      <c r="AZV326" s="73"/>
      <c r="AZW326" s="180"/>
      <c r="AZX326" s="75"/>
      <c r="AZY326" s="76"/>
      <c r="AZZ326" s="180"/>
      <c r="BAA326" s="180"/>
      <c r="BAB326" s="180"/>
      <c r="BAC326" s="75"/>
      <c r="BAD326" s="76"/>
      <c r="BAE326" s="181"/>
      <c r="BAF326" s="181"/>
      <c r="BAG326" s="182"/>
      <c r="BAH326" s="134"/>
      <c r="BAI326" s="135"/>
      <c r="BAJ326" s="111"/>
      <c r="BAK326" s="178"/>
      <c r="BAL326" s="178"/>
      <c r="BAM326" s="178"/>
      <c r="BAN326" s="178"/>
      <c r="BAO326" s="179"/>
      <c r="BAP326" s="73"/>
      <c r="BAQ326" s="73"/>
      <c r="BAR326" s="180"/>
      <c r="BAS326" s="75"/>
      <c r="BAT326" s="76"/>
      <c r="BAU326" s="180"/>
      <c r="BAV326" s="180"/>
      <c r="BAW326" s="180"/>
      <c r="BAX326" s="75"/>
      <c r="BAY326" s="76"/>
      <c r="BAZ326" s="181"/>
      <c r="BBA326" s="181"/>
      <c r="BBB326" s="182"/>
      <c r="BBC326" s="134"/>
      <c r="BBD326" s="135"/>
      <c r="BBE326" s="111"/>
      <c r="BBF326" s="178"/>
      <c r="BBG326" s="178"/>
      <c r="BBH326" s="178"/>
      <c r="BBI326" s="178"/>
      <c r="BBJ326" s="179"/>
      <c r="BBK326" s="73"/>
      <c r="BBL326" s="73"/>
      <c r="BBM326" s="180"/>
      <c r="BBN326" s="75"/>
      <c r="BBO326" s="76"/>
      <c r="BBP326" s="180"/>
      <c r="BBQ326" s="180"/>
      <c r="BBR326" s="180"/>
      <c r="BBS326" s="75"/>
      <c r="BBT326" s="76"/>
      <c r="BBU326" s="181"/>
      <c r="BBV326" s="181"/>
      <c r="BBW326" s="182"/>
      <c r="BBX326" s="134"/>
      <c r="BBY326" s="135"/>
      <c r="BBZ326" s="111"/>
      <c r="BCA326" s="178"/>
      <c r="BCB326" s="178"/>
      <c r="BCC326" s="178"/>
      <c r="BCD326" s="178"/>
      <c r="BCE326" s="179"/>
      <c r="BCF326" s="73"/>
      <c r="BCG326" s="73"/>
      <c r="BCH326" s="180"/>
      <c r="BCI326" s="75"/>
      <c r="BCJ326" s="76"/>
      <c r="BCK326" s="180"/>
      <c r="BCL326" s="180"/>
      <c r="BCM326" s="180"/>
      <c r="BCN326" s="75"/>
      <c r="BCO326" s="76"/>
      <c r="BCP326" s="181"/>
      <c r="BCQ326" s="181"/>
      <c r="BCR326" s="182"/>
      <c r="BCS326" s="134"/>
      <c r="BCT326" s="135"/>
      <c r="BCU326" s="111"/>
      <c r="BCV326" s="178"/>
      <c r="BCW326" s="178"/>
      <c r="BCX326" s="178"/>
      <c r="BCY326" s="178"/>
      <c r="BCZ326" s="179"/>
      <c r="BDA326" s="73"/>
      <c r="BDB326" s="73"/>
      <c r="BDC326" s="180"/>
      <c r="BDD326" s="75"/>
      <c r="BDE326" s="76"/>
      <c r="BDF326" s="180"/>
      <c r="BDG326" s="180"/>
      <c r="BDH326" s="180"/>
      <c r="BDI326" s="75"/>
      <c r="BDJ326" s="76"/>
      <c r="BDK326" s="181"/>
      <c r="BDL326" s="181"/>
      <c r="BDM326" s="182"/>
      <c r="BDN326" s="134"/>
      <c r="BDO326" s="135"/>
      <c r="BDP326" s="111"/>
      <c r="BDQ326" s="178"/>
      <c r="BDR326" s="178"/>
      <c r="BDS326" s="178"/>
      <c r="BDT326" s="178"/>
      <c r="BDU326" s="179"/>
      <c r="BDV326" s="73"/>
      <c r="BDW326" s="73"/>
      <c r="BDX326" s="180"/>
      <c r="BDY326" s="75"/>
      <c r="BDZ326" s="76"/>
      <c r="BEA326" s="180"/>
      <c r="BEB326" s="180"/>
      <c r="BEC326" s="180"/>
      <c r="BED326" s="75"/>
      <c r="BEE326" s="76"/>
      <c r="BEF326" s="181"/>
      <c r="BEG326" s="181"/>
      <c r="BEH326" s="182"/>
      <c r="BEI326" s="134"/>
      <c r="BEJ326" s="135"/>
      <c r="BEK326" s="111"/>
      <c r="BEL326" s="178"/>
      <c r="BEM326" s="178"/>
      <c r="BEN326" s="178"/>
      <c r="BEO326" s="178"/>
      <c r="BEP326" s="179"/>
      <c r="BEQ326" s="73"/>
      <c r="BER326" s="73"/>
      <c r="BES326" s="180"/>
      <c r="BET326" s="75"/>
      <c r="BEU326" s="76"/>
      <c r="BEV326" s="180"/>
      <c r="BEW326" s="180"/>
      <c r="BEX326" s="180"/>
      <c r="BEY326" s="75"/>
      <c r="BEZ326" s="76"/>
      <c r="BFA326" s="181"/>
      <c r="BFB326" s="181"/>
      <c r="BFC326" s="182"/>
      <c r="BFD326" s="134"/>
      <c r="BFE326" s="135"/>
      <c r="BFF326" s="111"/>
      <c r="BFG326" s="178"/>
      <c r="BFH326" s="178"/>
      <c r="BFI326" s="178"/>
      <c r="BFJ326" s="178"/>
      <c r="BFK326" s="179"/>
      <c r="BFL326" s="73"/>
      <c r="BFM326" s="73"/>
      <c r="BFN326" s="180"/>
      <c r="BFO326" s="75"/>
      <c r="BFP326" s="76"/>
      <c r="BFQ326" s="180"/>
      <c r="BFR326" s="180"/>
      <c r="BFS326" s="180"/>
      <c r="BFT326" s="75"/>
      <c r="BFU326" s="76"/>
      <c r="BFV326" s="181"/>
      <c r="BFW326" s="181"/>
      <c r="BFX326" s="182"/>
      <c r="BFY326" s="134"/>
      <c r="BFZ326" s="135"/>
      <c r="BGA326" s="111"/>
      <c r="BGB326" s="178"/>
      <c r="BGC326" s="178"/>
      <c r="BGD326" s="178"/>
      <c r="BGE326" s="178"/>
      <c r="BGF326" s="179"/>
      <c r="BGG326" s="73"/>
      <c r="BGH326" s="73"/>
      <c r="BGI326" s="180"/>
      <c r="BGJ326" s="75"/>
      <c r="BGK326" s="76"/>
      <c r="BGL326" s="180"/>
      <c r="BGM326" s="180"/>
      <c r="BGN326" s="180"/>
      <c r="BGO326" s="75"/>
      <c r="BGP326" s="76"/>
      <c r="BGQ326" s="181"/>
      <c r="BGR326" s="181"/>
      <c r="BGS326" s="182"/>
      <c r="BGT326" s="134"/>
      <c r="BGU326" s="135"/>
      <c r="BGV326" s="111"/>
      <c r="BGW326" s="178"/>
      <c r="BGX326" s="178"/>
      <c r="BGY326" s="178"/>
      <c r="BGZ326" s="178"/>
      <c r="BHA326" s="179"/>
      <c r="BHB326" s="73"/>
      <c r="BHC326" s="73"/>
      <c r="BHD326" s="180"/>
      <c r="BHE326" s="75"/>
      <c r="BHF326" s="76"/>
      <c r="BHG326" s="180"/>
      <c r="BHH326" s="180"/>
      <c r="BHI326" s="180"/>
      <c r="BHJ326" s="75"/>
      <c r="BHK326" s="76"/>
      <c r="BHL326" s="181"/>
      <c r="BHM326" s="181"/>
      <c r="BHN326" s="182"/>
      <c r="BHO326" s="134"/>
      <c r="BHP326" s="135"/>
      <c r="BHQ326" s="111"/>
      <c r="BHR326" s="178"/>
      <c r="BHS326" s="178"/>
      <c r="BHT326" s="178"/>
      <c r="BHU326" s="178"/>
      <c r="BHV326" s="179"/>
      <c r="BHW326" s="73"/>
      <c r="BHX326" s="73"/>
      <c r="BHY326" s="180"/>
      <c r="BHZ326" s="75"/>
      <c r="BIA326" s="76"/>
      <c r="BIB326" s="180"/>
      <c r="BIC326" s="180"/>
      <c r="BID326" s="180"/>
      <c r="BIE326" s="75"/>
      <c r="BIF326" s="76"/>
      <c r="BIG326" s="181"/>
      <c r="BIH326" s="181"/>
      <c r="BII326" s="182"/>
      <c r="BIJ326" s="134"/>
      <c r="BIK326" s="135"/>
      <c r="BIL326" s="111"/>
      <c r="BIM326" s="178"/>
      <c r="BIN326" s="178"/>
      <c r="BIO326" s="178"/>
      <c r="BIP326" s="178"/>
      <c r="BIQ326" s="179"/>
      <c r="BIR326" s="73"/>
      <c r="BIS326" s="73"/>
      <c r="BIT326" s="180"/>
      <c r="BIU326" s="75"/>
      <c r="BIV326" s="76"/>
      <c r="BIW326" s="180"/>
      <c r="BIX326" s="180"/>
      <c r="BIY326" s="180"/>
      <c r="BIZ326" s="75"/>
      <c r="BJA326" s="76"/>
      <c r="BJB326" s="181"/>
      <c r="BJC326" s="181"/>
      <c r="BJD326" s="182"/>
      <c r="BJE326" s="134"/>
      <c r="BJF326" s="135"/>
      <c r="BJG326" s="111"/>
      <c r="BJH326" s="178"/>
      <c r="BJI326" s="178"/>
      <c r="BJJ326" s="178"/>
      <c r="BJK326" s="178"/>
      <c r="BJL326" s="179"/>
      <c r="BJM326" s="73"/>
      <c r="BJN326" s="73"/>
      <c r="BJO326" s="180"/>
      <c r="BJP326" s="75"/>
      <c r="BJQ326" s="76"/>
      <c r="BJR326" s="180"/>
      <c r="BJS326" s="180"/>
      <c r="BJT326" s="180"/>
      <c r="BJU326" s="75"/>
      <c r="BJV326" s="76"/>
      <c r="BJW326" s="181"/>
      <c r="BJX326" s="181"/>
      <c r="BJY326" s="182"/>
      <c r="BJZ326" s="134"/>
      <c r="BKA326" s="135"/>
      <c r="BKB326" s="111"/>
      <c r="BKC326" s="178"/>
      <c r="BKD326" s="178"/>
      <c r="BKE326" s="178"/>
      <c r="BKF326" s="178"/>
      <c r="BKG326" s="179"/>
      <c r="BKH326" s="73"/>
      <c r="BKI326" s="73"/>
      <c r="BKJ326" s="180"/>
      <c r="BKK326" s="75"/>
      <c r="BKL326" s="76"/>
      <c r="BKM326" s="180"/>
      <c r="BKN326" s="180"/>
      <c r="BKO326" s="180"/>
      <c r="BKP326" s="75"/>
      <c r="BKQ326" s="76"/>
      <c r="BKR326" s="181"/>
      <c r="BKS326" s="181"/>
      <c r="BKT326" s="182"/>
      <c r="BKU326" s="134"/>
      <c r="BKV326" s="135"/>
      <c r="BKW326" s="111"/>
      <c r="BKX326" s="178"/>
      <c r="BKY326" s="178"/>
      <c r="BKZ326" s="178"/>
      <c r="BLA326" s="178"/>
      <c r="BLB326" s="179"/>
      <c r="BLC326" s="73"/>
      <c r="BLD326" s="73"/>
      <c r="BLE326" s="180"/>
      <c r="BLF326" s="75"/>
      <c r="BLG326" s="76"/>
      <c r="BLH326" s="180"/>
      <c r="BLI326" s="180"/>
      <c r="BLJ326" s="180"/>
      <c r="BLK326" s="75"/>
      <c r="BLL326" s="76"/>
      <c r="BLM326" s="181"/>
      <c r="BLN326" s="181"/>
      <c r="BLO326" s="182"/>
      <c r="BLP326" s="134"/>
      <c r="BLQ326" s="135"/>
      <c r="BLR326" s="111"/>
      <c r="BLS326" s="178"/>
      <c r="BLT326" s="178"/>
      <c r="BLU326" s="178"/>
      <c r="BLV326" s="178"/>
      <c r="BLW326" s="179"/>
      <c r="BLX326" s="73"/>
      <c r="BLY326" s="73"/>
      <c r="BLZ326" s="180"/>
      <c r="BMA326" s="75"/>
      <c r="BMB326" s="76"/>
      <c r="BMC326" s="180"/>
      <c r="BMD326" s="180"/>
      <c r="BME326" s="180"/>
      <c r="BMF326" s="75"/>
      <c r="BMG326" s="76"/>
      <c r="BMH326" s="181"/>
      <c r="BMI326" s="181"/>
      <c r="BMJ326" s="182"/>
      <c r="BMK326" s="134"/>
      <c r="BML326" s="135"/>
      <c r="BMM326" s="111"/>
      <c r="BMN326" s="178"/>
      <c r="BMO326" s="178"/>
      <c r="BMP326" s="178"/>
      <c r="BMQ326" s="178"/>
      <c r="BMR326" s="179"/>
      <c r="BMS326" s="73"/>
      <c r="BMT326" s="73"/>
      <c r="BMU326" s="180"/>
      <c r="BMV326" s="75"/>
      <c r="BMW326" s="76"/>
      <c r="BMX326" s="180"/>
      <c r="BMY326" s="180"/>
      <c r="BMZ326" s="180"/>
      <c r="BNA326" s="75"/>
      <c r="BNB326" s="76"/>
      <c r="BNC326" s="181"/>
      <c r="BND326" s="181"/>
      <c r="BNE326" s="182"/>
      <c r="BNF326" s="134"/>
      <c r="BNG326" s="135"/>
      <c r="BNH326" s="111"/>
      <c r="BNI326" s="178"/>
      <c r="BNJ326" s="178"/>
      <c r="BNK326" s="178"/>
      <c r="BNL326" s="178"/>
      <c r="BNM326" s="179"/>
      <c r="BNN326" s="73"/>
      <c r="BNO326" s="73"/>
      <c r="BNP326" s="180"/>
      <c r="BNQ326" s="75"/>
      <c r="BNR326" s="76"/>
      <c r="BNS326" s="180"/>
      <c r="BNT326" s="180"/>
      <c r="BNU326" s="180"/>
      <c r="BNV326" s="75"/>
      <c r="BNW326" s="76"/>
      <c r="BNX326" s="181"/>
      <c r="BNY326" s="181"/>
      <c r="BNZ326" s="182"/>
      <c r="BOA326" s="134"/>
      <c r="BOB326" s="135"/>
      <c r="BOC326" s="111"/>
      <c r="BOD326" s="178"/>
      <c r="BOE326" s="178"/>
      <c r="BOF326" s="178"/>
      <c r="BOG326" s="178"/>
      <c r="BOH326" s="179"/>
      <c r="BOI326" s="73"/>
      <c r="BOJ326" s="73"/>
      <c r="BOK326" s="180"/>
      <c r="BOL326" s="75"/>
      <c r="BOM326" s="76"/>
      <c r="BON326" s="180"/>
      <c r="BOO326" s="180"/>
      <c r="BOP326" s="180"/>
      <c r="BOQ326" s="75"/>
      <c r="BOR326" s="76"/>
      <c r="BOS326" s="181"/>
      <c r="BOT326" s="181"/>
      <c r="BOU326" s="182"/>
      <c r="BOV326" s="134"/>
      <c r="BOW326" s="135"/>
      <c r="BOX326" s="111"/>
      <c r="BOY326" s="178"/>
      <c r="BOZ326" s="178"/>
      <c r="BPA326" s="178"/>
      <c r="BPB326" s="178"/>
      <c r="BPC326" s="179"/>
      <c r="BPD326" s="73"/>
      <c r="BPE326" s="73"/>
      <c r="BPF326" s="180"/>
      <c r="BPG326" s="75"/>
      <c r="BPH326" s="76"/>
      <c r="BPI326" s="180"/>
      <c r="BPJ326" s="180"/>
      <c r="BPK326" s="180"/>
      <c r="BPL326" s="75"/>
      <c r="BPM326" s="76"/>
      <c r="BPN326" s="181"/>
      <c r="BPO326" s="181"/>
      <c r="BPP326" s="182"/>
      <c r="BPQ326" s="134"/>
      <c r="BPR326" s="135"/>
      <c r="BPS326" s="111"/>
      <c r="BPT326" s="178"/>
      <c r="BPU326" s="178"/>
      <c r="BPV326" s="178"/>
      <c r="BPW326" s="178"/>
      <c r="BPX326" s="179"/>
      <c r="BPY326" s="73"/>
      <c r="BPZ326" s="73"/>
      <c r="BQA326" s="180"/>
      <c r="BQB326" s="75"/>
      <c r="BQC326" s="76"/>
      <c r="BQD326" s="180"/>
      <c r="BQE326" s="180"/>
      <c r="BQF326" s="180"/>
      <c r="BQG326" s="75"/>
      <c r="BQH326" s="76"/>
      <c r="BQI326" s="181"/>
      <c r="BQJ326" s="181"/>
      <c r="BQK326" s="182"/>
      <c r="BQL326" s="134"/>
      <c r="BQM326" s="135"/>
      <c r="BQN326" s="111"/>
      <c r="BQO326" s="178"/>
      <c r="BQP326" s="178"/>
      <c r="BQQ326" s="178"/>
      <c r="BQR326" s="178"/>
      <c r="BQS326" s="179"/>
      <c r="BQT326" s="73"/>
      <c r="BQU326" s="73"/>
      <c r="BQV326" s="180"/>
      <c r="BQW326" s="75"/>
      <c r="BQX326" s="76"/>
      <c r="BQY326" s="180"/>
      <c r="BQZ326" s="180"/>
      <c r="BRA326" s="180"/>
      <c r="BRB326" s="75"/>
      <c r="BRC326" s="76"/>
      <c r="BRD326" s="181"/>
      <c r="BRE326" s="181"/>
      <c r="BRF326" s="182"/>
      <c r="BRG326" s="134"/>
      <c r="BRH326" s="135"/>
      <c r="BRI326" s="111"/>
      <c r="BRJ326" s="178"/>
      <c r="BRK326" s="178"/>
      <c r="BRL326" s="178"/>
      <c r="BRM326" s="178"/>
      <c r="BRN326" s="179"/>
      <c r="BRO326" s="73"/>
      <c r="BRP326" s="73"/>
      <c r="BRQ326" s="180"/>
      <c r="BRR326" s="75"/>
      <c r="BRS326" s="76"/>
      <c r="BRT326" s="180"/>
      <c r="BRU326" s="180"/>
      <c r="BRV326" s="180"/>
      <c r="BRW326" s="75"/>
      <c r="BRX326" s="76"/>
      <c r="BRY326" s="181"/>
      <c r="BRZ326" s="181"/>
      <c r="BSA326" s="182"/>
      <c r="BSB326" s="134"/>
      <c r="BSC326" s="135"/>
      <c r="BSD326" s="111"/>
      <c r="BSE326" s="178"/>
      <c r="BSF326" s="178"/>
      <c r="BSG326" s="178"/>
      <c r="BSH326" s="178"/>
      <c r="BSI326" s="179"/>
      <c r="BSJ326" s="73"/>
      <c r="BSK326" s="73"/>
      <c r="BSL326" s="180"/>
      <c r="BSM326" s="75"/>
      <c r="BSN326" s="76"/>
      <c r="BSO326" s="180"/>
      <c r="BSP326" s="180"/>
      <c r="BSQ326" s="180"/>
      <c r="BSR326" s="75"/>
      <c r="BSS326" s="76"/>
      <c r="BST326" s="181"/>
      <c r="BSU326" s="181"/>
      <c r="BSV326" s="182"/>
      <c r="BSW326" s="134"/>
      <c r="BSX326" s="135"/>
      <c r="BSY326" s="111"/>
      <c r="BSZ326" s="178"/>
      <c r="BTA326" s="178"/>
      <c r="BTB326" s="178"/>
      <c r="BTC326" s="178"/>
      <c r="BTD326" s="179"/>
      <c r="BTE326" s="73"/>
      <c r="BTF326" s="73"/>
      <c r="BTG326" s="180"/>
      <c r="BTH326" s="75"/>
      <c r="BTI326" s="76"/>
      <c r="BTJ326" s="180"/>
      <c r="BTK326" s="180"/>
      <c r="BTL326" s="180"/>
      <c r="BTM326" s="75"/>
      <c r="BTN326" s="76"/>
      <c r="BTO326" s="181"/>
      <c r="BTP326" s="181"/>
      <c r="BTQ326" s="182"/>
      <c r="BTR326" s="134"/>
      <c r="BTS326" s="135"/>
      <c r="BTT326" s="111"/>
      <c r="BTU326" s="178"/>
      <c r="BTV326" s="178"/>
      <c r="BTW326" s="178"/>
      <c r="BTX326" s="178"/>
      <c r="BTY326" s="179"/>
      <c r="BTZ326" s="73"/>
      <c r="BUA326" s="73"/>
      <c r="BUB326" s="180"/>
      <c r="BUC326" s="75"/>
      <c r="BUD326" s="76"/>
      <c r="BUE326" s="180"/>
      <c r="BUF326" s="180"/>
      <c r="BUG326" s="180"/>
      <c r="BUH326" s="75"/>
      <c r="BUI326" s="76"/>
      <c r="BUJ326" s="181"/>
      <c r="BUK326" s="181"/>
      <c r="BUL326" s="182"/>
      <c r="BUM326" s="134"/>
      <c r="BUN326" s="135"/>
      <c r="BUO326" s="111"/>
      <c r="BUP326" s="178"/>
      <c r="BUQ326" s="178"/>
      <c r="BUR326" s="178"/>
      <c r="BUS326" s="178"/>
      <c r="BUT326" s="179"/>
      <c r="BUU326" s="73"/>
      <c r="BUV326" s="73"/>
      <c r="BUW326" s="180"/>
      <c r="BUX326" s="75"/>
      <c r="BUY326" s="76"/>
      <c r="BUZ326" s="180"/>
      <c r="BVA326" s="180"/>
      <c r="BVB326" s="180"/>
      <c r="BVC326" s="75"/>
      <c r="BVD326" s="76"/>
      <c r="BVE326" s="181"/>
      <c r="BVF326" s="181"/>
      <c r="BVG326" s="182"/>
      <c r="BVH326" s="134"/>
      <c r="BVI326" s="135"/>
      <c r="BVJ326" s="111"/>
      <c r="BVK326" s="178"/>
      <c r="BVL326" s="178"/>
      <c r="BVM326" s="178"/>
      <c r="BVN326" s="178"/>
      <c r="BVO326" s="179"/>
      <c r="BVP326" s="73"/>
      <c r="BVQ326" s="73"/>
      <c r="BVR326" s="180"/>
      <c r="BVS326" s="75"/>
      <c r="BVT326" s="76"/>
      <c r="BVU326" s="180"/>
      <c r="BVV326" s="180"/>
      <c r="BVW326" s="180"/>
      <c r="BVX326" s="75"/>
      <c r="BVY326" s="76"/>
      <c r="BVZ326" s="181"/>
      <c r="BWA326" s="181"/>
      <c r="BWB326" s="182"/>
      <c r="BWC326" s="134"/>
      <c r="BWD326" s="135"/>
      <c r="BWE326" s="111"/>
      <c r="BWF326" s="178"/>
      <c r="BWG326" s="178"/>
      <c r="BWH326" s="178"/>
      <c r="BWI326" s="178"/>
      <c r="BWJ326" s="179"/>
      <c r="BWK326" s="73"/>
      <c r="BWL326" s="73"/>
      <c r="BWM326" s="180"/>
      <c r="BWN326" s="75"/>
      <c r="BWO326" s="76"/>
      <c r="BWP326" s="180"/>
      <c r="BWQ326" s="180"/>
      <c r="BWR326" s="180"/>
      <c r="BWS326" s="75"/>
      <c r="BWT326" s="76"/>
      <c r="BWU326" s="181"/>
      <c r="BWV326" s="181"/>
      <c r="BWW326" s="182"/>
      <c r="BWX326" s="134"/>
      <c r="BWY326" s="135"/>
      <c r="BWZ326" s="111"/>
      <c r="BXA326" s="178"/>
      <c r="BXB326" s="178"/>
      <c r="BXC326" s="178"/>
      <c r="BXD326" s="178"/>
      <c r="BXE326" s="179"/>
      <c r="BXF326" s="73"/>
      <c r="BXG326" s="73"/>
      <c r="BXH326" s="180"/>
      <c r="BXI326" s="75"/>
      <c r="BXJ326" s="76"/>
      <c r="BXK326" s="180"/>
      <c r="BXL326" s="180"/>
      <c r="BXM326" s="180"/>
      <c r="BXN326" s="75"/>
      <c r="BXO326" s="76"/>
      <c r="BXP326" s="181"/>
      <c r="BXQ326" s="181"/>
      <c r="BXR326" s="182"/>
      <c r="BXS326" s="134"/>
      <c r="BXT326" s="135"/>
      <c r="BXU326" s="111"/>
      <c r="BXV326" s="178"/>
      <c r="BXW326" s="178"/>
      <c r="BXX326" s="178"/>
      <c r="BXY326" s="178"/>
      <c r="BXZ326" s="179"/>
      <c r="BYA326" s="73"/>
      <c r="BYB326" s="73"/>
      <c r="BYC326" s="180"/>
      <c r="BYD326" s="75"/>
      <c r="BYE326" s="76"/>
      <c r="BYF326" s="180"/>
      <c r="BYG326" s="180"/>
      <c r="BYH326" s="180"/>
      <c r="BYI326" s="75"/>
      <c r="BYJ326" s="76"/>
      <c r="BYK326" s="181"/>
      <c r="BYL326" s="181"/>
      <c r="BYM326" s="182"/>
      <c r="BYN326" s="134"/>
      <c r="BYO326" s="135"/>
      <c r="BYP326" s="111"/>
      <c r="BYQ326" s="178"/>
      <c r="BYR326" s="178"/>
      <c r="BYS326" s="178"/>
      <c r="BYT326" s="178"/>
      <c r="BYU326" s="179"/>
      <c r="BYV326" s="73"/>
      <c r="BYW326" s="73"/>
      <c r="BYX326" s="180"/>
      <c r="BYY326" s="75"/>
      <c r="BYZ326" s="76"/>
      <c r="BZA326" s="180"/>
      <c r="BZB326" s="180"/>
      <c r="BZC326" s="180"/>
      <c r="BZD326" s="75"/>
      <c r="BZE326" s="76"/>
      <c r="BZF326" s="181"/>
      <c r="BZG326" s="181"/>
      <c r="BZH326" s="182"/>
      <c r="BZI326" s="134"/>
      <c r="BZJ326" s="135"/>
      <c r="BZK326" s="111"/>
      <c r="BZL326" s="178"/>
      <c r="BZM326" s="178"/>
      <c r="BZN326" s="178"/>
      <c r="BZO326" s="178"/>
      <c r="BZP326" s="179"/>
      <c r="BZQ326" s="73"/>
      <c r="BZR326" s="73"/>
      <c r="BZS326" s="180"/>
      <c r="BZT326" s="75"/>
      <c r="BZU326" s="76"/>
      <c r="BZV326" s="180"/>
      <c r="BZW326" s="180"/>
      <c r="BZX326" s="180"/>
      <c r="BZY326" s="75"/>
      <c r="BZZ326" s="76"/>
      <c r="CAA326" s="181"/>
      <c r="CAB326" s="181"/>
      <c r="CAC326" s="182"/>
      <c r="CAD326" s="134"/>
      <c r="CAE326" s="135"/>
      <c r="CAF326" s="111"/>
      <c r="CAG326" s="178"/>
      <c r="CAH326" s="178"/>
      <c r="CAI326" s="178"/>
      <c r="CAJ326" s="178"/>
      <c r="CAK326" s="179"/>
      <c r="CAL326" s="73"/>
      <c r="CAM326" s="73"/>
      <c r="CAN326" s="180"/>
      <c r="CAO326" s="75"/>
      <c r="CAP326" s="76"/>
      <c r="CAQ326" s="180"/>
      <c r="CAR326" s="180"/>
      <c r="CAS326" s="180"/>
      <c r="CAT326" s="75"/>
      <c r="CAU326" s="76"/>
      <c r="CAV326" s="181"/>
      <c r="CAW326" s="181"/>
      <c r="CAX326" s="182"/>
      <c r="CAY326" s="134"/>
      <c r="CAZ326" s="135"/>
      <c r="CBA326" s="111"/>
      <c r="CBB326" s="178"/>
      <c r="CBC326" s="178"/>
      <c r="CBD326" s="178"/>
      <c r="CBE326" s="178"/>
      <c r="CBF326" s="179"/>
      <c r="CBG326" s="73"/>
      <c r="CBH326" s="73"/>
      <c r="CBI326" s="180"/>
      <c r="CBJ326" s="75"/>
      <c r="CBK326" s="76"/>
      <c r="CBL326" s="180"/>
      <c r="CBM326" s="180"/>
      <c r="CBN326" s="180"/>
      <c r="CBO326" s="75"/>
      <c r="CBP326" s="76"/>
      <c r="CBQ326" s="181"/>
      <c r="CBR326" s="181"/>
      <c r="CBS326" s="182"/>
      <c r="CBT326" s="134"/>
      <c r="CBU326" s="135"/>
      <c r="CBV326" s="111"/>
      <c r="CBW326" s="178"/>
      <c r="CBX326" s="178"/>
      <c r="CBY326" s="178"/>
      <c r="CBZ326" s="178"/>
      <c r="CCA326" s="179"/>
      <c r="CCB326" s="73"/>
      <c r="CCC326" s="73"/>
      <c r="CCD326" s="180"/>
      <c r="CCE326" s="75"/>
      <c r="CCF326" s="76"/>
      <c r="CCG326" s="180"/>
      <c r="CCH326" s="180"/>
      <c r="CCI326" s="180"/>
      <c r="CCJ326" s="75"/>
      <c r="CCK326" s="76"/>
      <c r="CCL326" s="181"/>
      <c r="CCM326" s="181"/>
      <c r="CCN326" s="182"/>
      <c r="CCO326" s="134"/>
      <c r="CCP326" s="135"/>
      <c r="CCQ326" s="111"/>
      <c r="CCR326" s="178"/>
      <c r="CCS326" s="178"/>
      <c r="CCT326" s="178"/>
      <c r="CCU326" s="178"/>
      <c r="CCV326" s="179"/>
      <c r="CCW326" s="73"/>
      <c r="CCX326" s="73"/>
      <c r="CCY326" s="180"/>
      <c r="CCZ326" s="75"/>
      <c r="CDA326" s="76"/>
      <c r="CDB326" s="180"/>
      <c r="CDC326" s="180"/>
      <c r="CDD326" s="180"/>
      <c r="CDE326" s="75"/>
      <c r="CDF326" s="76"/>
      <c r="CDG326" s="181"/>
      <c r="CDH326" s="181"/>
      <c r="CDI326" s="182"/>
      <c r="CDJ326" s="134"/>
      <c r="CDK326" s="135"/>
      <c r="CDL326" s="111"/>
      <c r="CDM326" s="178"/>
      <c r="CDN326" s="178"/>
      <c r="CDO326" s="178"/>
      <c r="CDP326" s="178"/>
      <c r="CDQ326" s="179"/>
      <c r="CDR326" s="73"/>
      <c r="CDS326" s="73"/>
      <c r="CDT326" s="180"/>
      <c r="CDU326" s="75"/>
      <c r="CDV326" s="76"/>
      <c r="CDW326" s="180"/>
      <c r="CDX326" s="180"/>
      <c r="CDY326" s="180"/>
      <c r="CDZ326" s="75"/>
      <c r="CEA326" s="76"/>
      <c r="CEB326" s="181"/>
      <c r="CEC326" s="181"/>
      <c r="CED326" s="182"/>
      <c r="CEE326" s="134"/>
      <c r="CEF326" s="135"/>
      <c r="CEG326" s="111"/>
      <c r="CEH326" s="178"/>
      <c r="CEI326" s="178"/>
      <c r="CEJ326" s="178"/>
      <c r="CEK326" s="178"/>
      <c r="CEL326" s="179"/>
      <c r="CEM326" s="73"/>
      <c r="CEN326" s="73"/>
      <c r="CEO326" s="180"/>
      <c r="CEP326" s="75"/>
      <c r="CEQ326" s="76"/>
      <c r="CER326" s="180"/>
      <c r="CES326" s="180"/>
      <c r="CET326" s="180"/>
      <c r="CEU326" s="75"/>
      <c r="CEV326" s="76"/>
      <c r="CEW326" s="181"/>
      <c r="CEX326" s="181"/>
      <c r="CEY326" s="182"/>
      <c r="CEZ326" s="134"/>
      <c r="CFA326" s="135"/>
      <c r="CFB326" s="111"/>
      <c r="CFC326" s="178"/>
      <c r="CFD326" s="178"/>
      <c r="CFE326" s="178"/>
      <c r="CFF326" s="178"/>
      <c r="CFG326" s="179"/>
      <c r="CFH326" s="73"/>
      <c r="CFI326" s="73"/>
      <c r="CFJ326" s="180"/>
      <c r="CFK326" s="75"/>
      <c r="CFL326" s="76"/>
      <c r="CFM326" s="180"/>
      <c r="CFN326" s="180"/>
      <c r="CFO326" s="180"/>
      <c r="CFP326" s="75"/>
      <c r="CFQ326" s="76"/>
      <c r="CFR326" s="181"/>
      <c r="CFS326" s="181"/>
      <c r="CFT326" s="182"/>
      <c r="CFU326" s="134"/>
      <c r="CFV326" s="135"/>
      <c r="CFW326" s="111"/>
      <c r="CFX326" s="178"/>
      <c r="CFY326" s="178"/>
      <c r="CFZ326" s="178"/>
      <c r="CGA326" s="178"/>
      <c r="CGB326" s="179"/>
      <c r="CGC326" s="73"/>
      <c r="CGD326" s="73"/>
      <c r="CGE326" s="180"/>
      <c r="CGF326" s="75"/>
      <c r="CGG326" s="76"/>
      <c r="CGH326" s="180"/>
      <c r="CGI326" s="180"/>
      <c r="CGJ326" s="180"/>
      <c r="CGK326" s="75"/>
      <c r="CGL326" s="76"/>
      <c r="CGM326" s="181"/>
      <c r="CGN326" s="181"/>
      <c r="CGO326" s="182"/>
      <c r="CGP326" s="134"/>
      <c r="CGQ326" s="135"/>
      <c r="CGR326" s="111"/>
      <c r="CGS326" s="178"/>
      <c r="CGT326" s="178"/>
      <c r="CGU326" s="178"/>
      <c r="CGV326" s="178"/>
      <c r="CGW326" s="179"/>
      <c r="CGX326" s="73"/>
      <c r="CGY326" s="73"/>
      <c r="CGZ326" s="180"/>
      <c r="CHA326" s="75"/>
      <c r="CHB326" s="76"/>
      <c r="CHC326" s="180"/>
      <c r="CHD326" s="180"/>
      <c r="CHE326" s="180"/>
      <c r="CHF326" s="75"/>
      <c r="CHG326" s="76"/>
      <c r="CHH326" s="181"/>
      <c r="CHI326" s="181"/>
      <c r="CHJ326" s="182"/>
      <c r="CHK326" s="134"/>
      <c r="CHL326" s="135"/>
      <c r="CHM326" s="111"/>
      <c r="CHN326" s="178"/>
      <c r="CHO326" s="178"/>
      <c r="CHP326" s="178"/>
      <c r="CHQ326" s="178"/>
      <c r="CHR326" s="179"/>
      <c r="CHS326" s="73"/>
      <c r="CHT326" s="73"/>
      <c r="CHU326" s="180"/>
      <c r="CHV326" s="75"/>
      <c r="CHW326" s="76"/>
      <c r="CHX326" s="180"/>
      <c r="CHY326" s="180"/>
      <c r="CHZ326" s="180"/>
      <c r="CIA326" s="75"/>
      <c r="CIB326" s="76"/>
      <c r="CIC326" s="181"/>
      <c r="CID326" s="181"/>
      <c r="CIE326" s="182"/>
      <c r="CIF326" s="134"/>
      <c r="CIG326" s="135"/>
      <c r="CIH326" s="111"/>
      <c r="CII326" s="178"/>
      <c r="CIJ326" s="178"/>
      <c r="CIK326" s="178"/>
      <c r="CIL326" s="178"/>
      <c r="CIM326" s="179"/>
      <c r="CIN326" s="73"/>
      <c r="CIO326" s="73"/>
      <c r="CIP326" s="180"/>
      <c r="CIQ326" s="75"/>
      <c r="CIR326" s="76"/>
      <c r="CIS326" s="180"/>
      <c r="CIT326" s="180"/>
      <c r="CIU326" s="180"/>
      <c r="CIV326" s="75"/>
      <c r="CIW326" s="76"/>
      <c r="CIX326" s="181"/>
      <c r="CIY326" s="181"/>
      <c r="CIZ326" s="182"/>
      <c r="CJA326" s="134"/>
      <c r="CJB326" s="135"/>
      <c r="CJC326" s="111"/>
      <c r="CJD326" s="178"/>
      <c r="CJE326" s="178"/>
      <c r="CJF326" s="178"/>
      <c r="CJG326" s="178"/>
      <c r="CJH326" s="179"/>
      <c r="CJI326" s="73"/>
      <c r="CJJ326" s="73"/>
      <c r="CJK326" s="180"/>
      <c r="CJL326" s="75"/>
      <c r="CJM326" s="76"/>
      <c r="CJN326" s="180"/>
      <c r="CJO326" s="180"/>
      <c r="CJP326" s="180"/>
      <c r="CJQ326" s="75"/>
      <c r="CJR326" s="76"/>
      <c r="CJS326" s="181"/>
      <c r="CJT326" s="181"/>
      <c r="CJU326" s="182"/>
      <c r="CJV326" s="134"/>
      <c r="CJW326" s="135"/>
      <c r="CJX326" s="111"/>
      <c r="CJY326" s="178"/>
      <c r="CJZ326" s="178"/>
      <c r="CKA326" s="178"/>
      <c r="CKB326" s="178"/>
      <c r="CKC326" s="179"/>
      <c r="CKD326" s="73"/>
      <c r="CKE326" s="73"/>
      <c r="CKF326" s="180"/>
      <c r="CKG326" s="75"/>
      <c r="CKH326" s="76"/>
      <c r="CKI326" s="180"/>
      <c r="CKJ326" s="180"/>
      <c r="CKK326" s="180"/>
      <c r="CKL326" s="75"/>
      <c r="CKM326" s="76"/>
      <c r="CKN326" s="181"/>
      <c r="CKO326" s="181"/>
      <c r="CKP326" s="182"/>
      <c r="CKQ326" s="134"/>
      <c r="CKR326" s="135"/>
      <c r="CKS326" s="111"/>
      <c r="CKT326" s="178"/>
      <c r="CKU326" s="178"/>
      <c r="CKV326" s="178"/>
      <c r="CKW326" s="178"/>
      <c r="CKX326" s="179"/>
      <c r="CKY326" s="73"/>
      <c r="CKZ326" s="73"/>
      <c r="CLA326" s="180"/>
      <c r="CLB326" s="75"/>
      <c r="CLC326" s="76"/>
      <c r="CLD326" s="180"/>
      <c r="CLE326" s="180"/>
      <c r="CLF326" s="180"/>
      <c r="CLG326" s="75"/>
      <c r="CLH326" s="76"/>
      <c r="CLI326" s="181"/>
      <c r="CLJ326" s="181"/>
      <c r="CLK326" s="182"/>
      <c r="CLL326" s="134"/>
      <c r="CLM326" s="135"/>
      <c r="CLN326" s="111"/>
      <c r="CLO326" s="178"/>
      <c r="CLP326" s="178"/>
      <c r="CLQ326" s="178"/>
      <c r="CLR326" s="178"/>
      <c r="CLS326" s="179"/>
      <c r="CLT326" s="73"/>
      <c r="CLU326" s="73"/>
      <c r="CLV326" s="180"/>
      <c r="CLW326" s="75"/>
      <c r="CLX326" s="76"/>
      <c r="CLY326" s="180"/>
      <c r="CLZ326" s="180"/>
      <c r="CMA326" s="180"/>
      <c r="CMB326" s="75"/>
      <c r="CMC326" s="76"/>
      <c r="CMD326" s="181"/>
      <c r="CME326" s="181"/>
      <c r="CMF326" s="182"/>
      <c r="CMG326" s="134"/>
      <c r="CMH326" s="135"/>
      <c r="CMI326" s="111"/>
      <c r="CMJ326" s="178"/>
      <c r="CMK326" s="178"/>
      <c r="CML326" s="178"/>
      <c r="CMM326" s="178"/>
      <c r="CMN326" s="179"/>
      <c r="CMO326" s="73"/>
      <c r="CMP326" s="73"/>
      <c r="CMQ326" s="180"/>
      <c r="CMR326" s="75"/>
      <c r="CMS326" s="76"/>
      <c r="CMT326" s="180"/>
      <c r="CMU326" s="180"/>
      <c r="CMV326" s="180"/>
      <c r="CMW326" s="75"/>
      <c r="CMX326" s="76"/>
      <c r="CMY326" s="181"/>
      <c r="CMZ326" s="181"/>
      <c r="CNA326" s="182"/>
      <c r="CNB326" s="134"/>
      <c r="CNC326" s="135"/>
      <c r="CND326" s="111"/>
      <c r="CNE326" s="178"/>
      <c r="CNF326" s="178"/>
      <c r="CNG326" s="178"/>
      <c r="CNH326" s="178"/>
      <c r="CNI326" s="179"/>
      <c r="CNJ326" s="73"/>
      <c r="CNK326" s="73"/>
      <c r="CNL326" s="180"/>
      <c r="CNM326" s="75"/>
      <c r="CNN326" s="76"/>
      <c r="CNO326" s="180"/>
      <c r="CNP326" s="180"/>
      <c r="CNQ326" s="180"/>
      <c r="CNR326" s="75"/>
      <c r="CNS326" s="76"/>
      <c r="CNT326" s="181"/>
      <c r="CNU326" s="181"/>
      <c r="CNV326" s="182"/>
      <c r="CNW326" s="134"/>
      <c r="CNX326" s="135"/>
      <c r="CNY326" s="111"/>
      <c r="CNZ326" s="178"/>
      <c r="COA326" s="178"/>
      <c r="COB326" s="178"/>
      <c r="COC326" s="178"/>
      <c r="COD326" s="179"/>
      <c r="COE326" s="73"/>
      <c r="COF326" s="73"/>
      <c r="COG326" s="180"/>
      <c r="COH326" s="75"/>
      <c r="COI326" s="76"/>
      <c r="COJ326" s="180"/>
      <c r="COK326" s="180"/>
      <c r="COL326" s="180"/>
      <c r="COM326" s="75"/>
      <c r="CON326" s="76"/>
      <c r="COO326" s="181"/>
      <c r="COP326" s="181"/>
      <c r="COQ326" s="182"/>
      <c r="COR326" s="134"/>
      <c r="COS326" s="135"/>
      <c r="COT326" s="111"/>
      <c r="COU326" s="178"/>
      <c r="COV326" s="178"/>
      <c r="COW326" s="178"/>
      <c r="COX326" s="178"/>
      <c r="COY326" s="179"/>
      <c r="COZ326" s="73"/>
      <c r="CPA326" s="73"/>
      <c r="CPB326" s="180"/>
      <c r="CPC326" s="75"/>
      <c r="CPD326" s="76"/>
      <c r="CPE326" s="180"/>
      <c r="CPF326" s="180"/>
      <c r="CPG326" s="180"/>
      <c r="CPH326" s="75"/>
      <c r="CPI326" s="76"/>
      <c r="CPJ326" s="181"/>
      <c r="CPK326" s="181"/>
      <c r="CPL326" s="182"/>
      <c r="CPM326" s="134"/>
      <c r="CPN326" s="135"/>
      <c r="CPO326" s="111"/>
      <c r="CPP326" s="178"/>
      <c r="CPQ326" s="178"/>
      <c r="CPR326" s="178"/>
      <c r="CPS326" s="178"/>
      <c r="CPT326" s="179"/>
      <c r="CPU326" s="73"/>
      <c r="CPV326" s="73"/>
      <c r="CPW326" s="180"/>
      <c r="CPX326" s="75"/>
      <c r="CPY326" s="76"/>
      <c r="CPZ326" s="180"/>
      <c r="CQA326" s="180"/>
      <c r="CQB326" s="180"/>
      <c r="CQC326" s="75"/>
      <c r="CQD326" s="76"/>
      <c r="CQE326" s="181"/>
      <c r="CQF326" s="181"/>
      <c r="CQG326" s="182"/>
      <c r="CQH326" s="134"/>
      <c r="CQI326" s="135"/>
      <c r="CQJ326" s="111"/>
      <c r="CQK326" s="178"/>
      <c r="CQL326" s="178"/>
      <c r="CQM326" s="178"/>
      <c r="CQN326" s="178"/>
      <c r="CQO326" s="179"/>
      <c r="CQP326" s="73"/>
      <c r="CQQ326" s="73"/>
      <c r="CQR326" s="180"/>
      <c r="CQS326" s="75"/>
      <c r="CQT326" s="76"/>
      <c r="CQU326" s="180"/>
      <c r="CQV326" s="180"/>
      <c r="CQW326" s="180"/>
      <c r="CQX326" s="75"/>
      <c r="CQY326" s="76"/>
      <c r="CQZ326" s="181"/>
      <c r="CRA326" s="181"/>
      <c r="CRB326" s="182"/>
      <c r="CRC326" s="134"/>
      <c r="CRD326" s="135"/>
      <c r="CRE326" s="111"/>
      <c r="CRF326" s="178"/>
      <c r="CRG326" s="178"/>
      <c r="CRH326" s="178"/>
      <c r="CRI326" s="178"/>
      <c r="CRJ326" s="179"/>
      <c r="CRK326" s="73"/>
      <c r="CRL326" s="73"/>
      <c r="CRM326" s="180"/>
      <c r="CRN326" s="75"/>
      <c r="CRO326" s="76"/>
      <c r="CRP326" s="180"/>
      <c r="CRQ326" s="180"/>
      <c r="CRR326" s="180"/>
      <c r="CRS326" s="75"/>
      <c r="CRT326" s="76"/>
      <c r="CRU326" s="181"/>
      <c r="CRV326" s="181"/>
      <c r="CRW326" s="182"/>
      <c r="CRX326" s="134"/>
      <c r="CRY326" s="135"/>
      <c r="CRZ326" s="111"/>
      <c r="CSA326" s="178"/>
      <c r="CSB326" s="178"/>
      <c r="CSC326" s="178"/>
      <c r="CSD326" s="178"/>
      <c r="CSE326" s="179"/>
      <c r="CSF326" s="73"/>
      <c r="CSG326" s="73"/>
      <c r="CSH326" s="180"/>
      <c r="CSI326" s="75"/>
      <c r="CSJ326" s="76"/>
      <c r="CSK326" s="180"/>
      <c r="CSL326" s="180"/>
      <c r="CSM326" s="180"/>
      <c r="CSN326" s="75"/>
      <c r="CSO326" s="76"/>
      <c r="CSP326" s="181"/>
      <c r="CSQ326" s="181"/>
      <c r="CSR326" s="182"/>
      <c r="CSS326" s="134"/>
      <c r="CST326" s="135"/>
      <c r="CSU326" s="111"/>
      <c r="CSV326" s="178"/>
      <c r="CSW326" s="178"/>
      <c r="CSX326" s="178"/>
      <c r="CSY326" s="178"/>
      <c r="CSZ326" s="179"/>
      <c r="CTA326" s="73"/>
      <c r="CTB326" s="73"/>
      <c r="CTC326" s="180"/>
      <c r="CTD326" s="75"/>
      <c r="CTE326" s="76"/>
      <c r="CTF326" s="180"/>
      <c r="CTG326" s="180"/>
      <c r="CTH326" s="180"/>
      <c r="CTI326" s="75"/>
      <c r="CTJ326" s="76"/>
      <c r="CTK326" s="181"/>
      <c r="CTL326" s="181"/>
      <c r="CTM326" s="182"/>
      <c r="CTN326" s="134"/>
      <c r="CTO326" s="135"/>
      <c r="CTP326" s="111"/>
      <c r="CTQ326" s="178"/>
      <c r="CTR326" s="178"/>
      <c r="CTS326" s="178"/>
      <c r="CTT326" s="178"/>
      <c r="CTU326" s="179"/>
      <c r="CTV326" s="73"/>
      <c r="CTW326" s="73"/>
      <c r="CTX326" s="180"/>
      <c r="CTY326" s="75"/>
      <c r="CTZ326" s="76"/>
      <c r="CUA326" s="180"/>
      <c r="CUB326" s="180"/>
      <c r="CUC326" s="180"/>
      <c r="CUD326" s="75"/>
      <c r="CUE326" s="76"/>
      <c r="CUF326" s="181"/>
      <c r="CUG326" s="181"/>
      <c r="CUH326" s="182"/>
      <c r="CUI326" s="134"/>
      <c r="CUJ326" s="135"/>
      <c r="CUK326" s="111"/>
      <c r="CUL326" s="178"/>
      <c r="CUM326" s="178"/>
      <c r="CUN326" s="178"/>
      <c r="CUO326" s="178"/>
      <c r="CUP326" s="179"/>
      <c r="CUQ326" s="73"/>
      <c r="CUR326" s="73"/>
      <c r="CUS326" s="180"/>
      <c r="CUT326" s="75"/>
      <c r="CUU326" s="76"/>
      <c r="CUV326" s="180"/>
      <c r="CUW326" s="180"/>
      <c r="CUX326" s="180"/>
      <c r="CUY326" s="75"/>
      <c r="CUZ326" s="76"/>
      <c r="CVA326" s="181"/>
      <c r="CVB326" s="181"/>
      <c r="CVC326" s="182"/>
      <c r="CVD326" s="134"/>
      <c r="CVE326" s="135"/>
      <c r="CVF326" s="111"/>
      <c r="CVG326" s="178"/>
      <c r="CVH326" s="178"/>
      <c r="CVI326" s="178"/>
      <c r="CVJ326" s="178"/>
      <c r="CVK326" s="179"/>
      <c r="CVL326" s="73"/>
      <c r="CVM326" s="73"/>
      <c r="CVN326" s="180"/>
      <c r="CVO326" s="75"/>
      <c r="CVP326" s="76"/>
      <c r="CVQ326" s="180"/>
      <c r="CVR326" s="180"/>
      <c r="CVS326" s="180"/>
      <c r="CVT326" s="75"/>
      <c r="CVU326" s="76"/>
      <c r="CVV326" s="181"/>
      <c r="CVW326" s="181"/>
      <c r="CVX326" s="182"/>
      <c r="CVY326" s="134"/>
      <c r="CVZ326" s="135"/>
      <c r="CWA326" s="111"/>
      <c r="CWB326" s="178"/>
      <c r="CWC326" s="178"/>
      <c r="CWD326" s="178"/>
      <c r="CWE326" s="178"/>
      <c r="CWF326" s="179"/>
      <c r="CWG326" s="73"/>
      <c r="CWH326" s="73"/>
      <c r="CWI326" s="180"/>
      <c r="CWJ326" s="75"/>
      <c r="CWK326" s="76"/>
      <c r="CWL326" s="180"/>
      <c r="CWM326" s="180"/>
      <c r="CWN326" s="180"/>
      <c r="CWO326" s="75"/>
      <c r="CWP326" s="76"/>
      <c r="CWQ326" s="181"/>
      <c r="CWR326" s="181"/>
      <c r="CWS326" s="182"/>
      <c r="CWT326" s="134"/>
      <c r="CWU326" s="135"/>
      <c r="CWV326" s="111"/>
      <c r="CWW326" s="178"/>
      <c r="CWX326" s="178"/>
      <c r="CWY326" s="178"/>
      <c r="CWZ326" s="178"/>
      <c r="CXA326" s="179"/>
      <c r="CXB326" s="73"/>
      <c r="CXC326" s="73"/>
      <c r="CXD326" s="180"/>
      <c r="CXE326" s="75"/>
      <c r="CXF326" s="76"/>
      <c r="CXG326" s="180"/>
      <c r="CXH326" s="180"/>
      <c r="CXI326" s="180"/>
      <c r="CXJ326" s="75"/>
      <c r="CXK326" s="76"/>
      <c r="CXL326" s="181"/>
      <c r="CXM326" s="181"/>
      <c r="CXN326" s="182"/>
      <c r="CXO326" s="134"/>
      <c r="CXP326" s="135"/>
      <c r="CXQ326" s="111"/>
      <c r="CXR326" s="178"/>
      <c r="CXS326" s="178"/>
      <c r="CXT326" s="178"/>
      <c r="CXU326" s="178"/>
      <c r="CXV326" s="179"/>
      <c r="CXW326" s="73"/>
      <c r="CXX326" s="73"/>
      <c r="CXY326" s="180"/>
      <c r="CXZ326" s="75"/>
      <c r="CYA326" s="76"/>
      <c r="CYB326" s="180"/>
      <c r="CYC326" s="180"/>
      <c r="CYD326" s="180"/>
      <c r="CYE326" s="75"/>
      <c r="CYF326" s="76"/>
      <c r="CYG326" s="181"/>
      <c r="CYH326" s="181"/>
      <c r="CYI326" s="182"/>
      <c r="CYJ326" s="134"/>
      <c r="CYK326" s="135"/>
      <c r="CYL326" s="111"/>
      <c r="CYM326" s="178"/>
      <c r="CYN326" s="178"/>
      <c r="CYO326" s="178"/>
      <c r="CYP326" s="178"/>
      <c r="CYQ326" s="179"/>
      <c r="CYR326" s="73"/>
      <c r="CYS326" s="73"/>
      <c r="CYT326" s="180"/>
      <c r="CYU326" s="75"/>
      <c r="CYV326" s="76"/>
      <c r="CYW326" s="180"/>
      <c r="CYX326" s="180"/>
      <c r="CYY326" s="180"/>
      <c r="CYZ326" s="75"/>
      <c r="CZA326" s="76"/>
      <c r="CZB326" s="181"/>
      <c r="CZC326" s="181"/>
      <c r="CZD326" s="182"/>
      <c r="CZE326" s="134"/>
      <c r="CZF326" s="135"/>
      <c r="CZG326" s="111"/>
      <c r="CZH326" s="178"/>
      <c r="CZI326" s="178"/>
      <c r="CZJ326" s="178"/>
      <c r="CZK326" s="178"/>
      <c r="CZL326" s="179"/>
      <c r="CZM326" s="73"/>
      <c r="CZN326" s="73"/>
      <c r="CZO326" s="180"/>
      <c r="CZP326" s="75"/>
      <c r="CZQ326" s="76"/>
      <c r="CZR326" s="180"/>
      <c r="CZS326" s="180"/>
      <c r="CZT326" s="180"/>
      <c r="CZU326" s="75"/>
      <c r="CZV326" s="76"/>
      <c r="CZW326" s="181"/>
      <c r="CZX326" s="181"/>
      <c r="CZY326" s="182"/>
      <c r="CZZ326" s="134"/>
      <c r="DAA326" s="135"/>
      <c r="DAB326" s="111"/>
      <c r="DAC326" s="178"/>
      <c r="DAD326" s="178"/>
      <c r="DAE326" s="178"/>
      <c r="DAF326" s="178"/>
      <c r="DAG326" s="179"/>
      <c r="DAH326" s="73"/>
      <c r="DAI326" s="73"/>
      <c r="DAJ326" s="180"/>
      <c r="DAK326" s="75"/>
      <c r="DAL326" s="76"/>
      <c r="DAM326" s="180"/>
      <c r="DAN326" s="180"/>
      <c r="DAO326" s="180"/>
      <c r="DAP326" s="75"/>
      <c r="DAQ326" s="76"/>
      <c r="DAR326" s="181"/>
      <c r="DAS326" s="181"/>
      <c r="DAT326" s="182"/>
      <c r="DAU326" s="134"/>
      <c r="DAV326" s="135"/>
      <c r="DAW326" s="111"/>
      <c r="DAX326" s="178"/>
      <c r="DAY326" s="178"/>
      <c r="DAZ326" s="178"/>
      <c r="DBA326" s="178"/>
      <c r="DBB326" s="179"/>
      <c r="DBC326" s="73"/>
      <c r="DBD326" s="73"/>
      <c r="DBE326" s="180"/>
      <c r="DBF326" s="75"/>
      <c r="DBG326" s="76"/>
      <c r="DBH326" s="180"/>
      <c r="DBI326" s="180"/>
      <c r="DBJ326" s="180"/>
      <c r="DBK326" s="75"/>
      <c r="DBL326" s="76"/>
      <c r="DBM326" s="181"/>
      <c r="DBN326" s="181"/>
      <c r="DBO326" s="182"/>
      <c r="DBP326" s="134"/>
      <c r="DBQ326" s="135"/>
      <c r="DBR326" s="111"/>
      <c r="DBS326" s="178"/>
      <c r="DBT326" s="178"/>
      <c r="DBU326" s="178"/>
      <c r="DBV326" s="178"/>
      <c r="DBW326" s="179"/>
      <c r="DBX326" s="73"/>
      <c r="DBY326" s="73"/>
      <c r="DBZ326" s="180"/>
      <c r="DCA326" s="75"/>
      <c r="DCB326" s="76"/>
      <c r="DCC326" s="180"/>
      <c r="DCD326" s="180"/>
      <c r="DCE326" s="180"/>
      <c r="DCF326" s="75"/>
      <c r="DCG326" s="76"/>
      <c r="DCH326" s="181"/>
      <c r="DCI326" s="181"/>
      <c r="DCJ326" s="182"/>
      <c r="DCK326" s="134"/>
      <c r="DCL326" s="135"/>
      <c r="DCM326" s="111"/>
      <c r="DCN326" s="178"/>
      <c r="DCO326" s="178"/>
      <c r="DCP326" s="178"/>
      <c r="DCQ326" s="178"/>
      <c r="DCR326" s="179"/>
      <c r="DCS326" s="73"/>
      <c r="DCT326" s="73"/>
      <c r="DCU326" s="180"/>
      <c r="DCV326" s="75"/>
      <c r="DCW326" s="76"/>
      <c r="DCX326" s="180"/>
      <c r="DCY326" s="180"/>
      <c r="DCZ326" s="180"/>
      <c r="DDA326" s="75"/>
      <c r="DDB326" s="76"/>
      <c r="DDC326" s="181"/>
      <c r="DDD326" s="181"/>
      <c r="DDE326" s="182"/>
      <c r="DDF326" s="134"/>
      <c r="DDG326" s="135"/>
      <c r="DDH326" s="111"/>
      <c r="DDI326" s="178"/>
      <c r="DDJ326" s="178"/>
      <c r="DDK326" s="178"/>
      <c r="DDL326" s="178"/>
      <c r="DDM326" s="179"/>
      <c r="DDN326" s="73"/>
      <c r="DDO326" s="73"/>
      <c r="DDP326" s="180"/>
      <c r="DDQ326" s="75"/>
      <c r="DDR326" s="76"/>
      <c r="DDS326" s="180"/>
      <c r="DDT326" s="180"/>
      <c r="DDU326" s="180"/>
      <c r="DDV326" s="75"/>
      <c r="DDW326" s="76"/>
      <c r="DDX326" s="181"/>
      <c r="DDY326" s="181"/>
      <c r="DDZ326" s="182"/>
      <c r="DEA326" s="134"/>
      <c r="DEB326" s="135"/>
      <c r="DEC326" s="111"/>
      <c r="DED326" s="178"/>
      <c r="DEE326" s="178"/>
      <c r="DEF326" s="178"/>
      <c r="DEG326" s="178"/>
      <c r="DEH326" s="179"/>
      <c r="DEI326" s="73"/>
      <c r="DEJ326" s="73"/>
      <c r="DEK326" s="180"/>
      <c r="DEL326" s="75"/>
      <c r="DEM326" s="76"/>
      <c r="DEN326" s="180"/>
      <c r="DEO326" s="180"/>
      <c r="DEP326" s="180"/>
      <c r="DEQ326" s="75"/>
      <c r="DER326" s="76"/>
      <c r="DES326" s="181"/>
      <c r="DET326" s="181"/>
      <c r="DEU326" s="182"/>
      <c r="DEV326" s="134"/>
      <c r="DEW326" s="135"/>
      <c r="DEX326" s="111"/>
      <c r="DEY326" s="178"/>
      <c r="DEZ326" s="178"/>
      <c r="DFA326" s="178"/>
      <c r="DFB326" s="178"/>
      <c r="DFC326" s="179"/>
      <c r="DFD326" s="73"/>
      <c r="DFE326" s="73"/>
      <c r="DFF326" s="180"/>
      <c r="DFG326" s="75"/>
      <c r="DFH326" s="76"/>
      <c r="DFI326" s="180"/>
      <c r="DFJ326" s="180"/>
      <c r="DFK326" s="180"/>
      <c r="DFL326" s="75"/>
      <c r="DFM326" s="76"/>
      <c r="DFN326" s="181"/>
      <c r="DFO326" s="181"/>
      <c r="DFP326" s="182"/>
      <c r="DFQ326" s="134"/>
      <c r="DFR326" s="135"/>
      <c r="DFS326" s="111"/>
      <c r="DFT326" s="178"/>
      <c r="DFU326" s="178"/>
      <c r="DFV326" s="178"/>
      <c r="DFW326" s="178"/>
      <c r="DFX326" s="179"/>
      <c r="DFY326" s="73"/>
      <c r="DFZ326" s="73"/>
      <c r="DGA326" s="180"/>
      <c r="DGB326" s="75"/>
      <c r="DGC326" s="76"/>
      <c r="DGD326" s="180"/>
      <c r="DGE326" s="180"/>
      <c r="DGF326" s="180"/>
      <c r="DGG326" s="75"/>
      <c r="DGH326" s="76"/>
      <c r="DGI326" s="181"/>
      <c r="DGJ326" s="181"/>
      <c r="DGK326" s="182"/>
      <c r="DGL326" s="134"/>
      <c r="DGM326" s="135"/>
      <c r="DGN326" s="111"/>
      <c r="DGO326" s="178"/>
      <c r="DGP326" s="178"/>
      <c r="DGQ326" s="178"/>
      <c r="DGR326" s="178"/>
      <c r="DGS326" s="179"/>
      <c r="DGT326" s="73"/>
      <c r="DGU326" s="73"/>
      <c r="DGV326" s="180"/>
      <c r="DGW326" s="75"/>
      <c r="DGX326" s="76"/>
      <c r="DGY326" s="180"/>
      <c r="DGZ326" s="180"/>
      <c r="DHA326" s="180"/>
      <c r="DHB326" s="75"/>
      <c r="DHC326" s="76"/>
      <c r="DHD326" s="181"/>
      <c r="DHE326" s="181"/>
      <c r="DHF326" s="182"/>
      <c r="DHG326" s="134"/>
      <c r="DHH326" s="135"/>
      <c r="DHI326" s="111"/>
      <c r="DHJ326" s="178"/>
      <c r="DHK326" s="178"/>
      <c r="DHL326" s="178"/>
      <c r="DHM326" s="178"/>
      <c r="DHN326" s="179"/>
      <c r="DHO326" s="73"/>
      <c r="DHP326" s="73"/>
      <c r="DHQ326" s="180"/>
      <c r="DHR326" s="75"/>
      <c r="DHS326" s="76"/>
      <c r="DHT326" s="180"/>
      <c r="DHU326" s="180"/>
      <c r="DHV326" s="180"/>
      <c r="DHW326" s="75"/>
      <c r="DHX326" s="76"/>
      <c r="DHY326" s="181"/>
      <c r="DHZ326" s="181"/>
      <c r="DIA326" s="182"/>
      <c r="DIB326" s="134"/>
      <c r="DIC326" s="135"/>
      <c r="DID326" s="111"/>
      <c r="DIE326" s="178"/>
      <c r="DIF326" s="178"/>
      <c r="DIG326" s="178"/>
      <c r="DIH326" s="178"/>
      <c r="DII326" s="179"/>
      <c r="DIJ326" s="73"/>
      <c r="DIK326" s="73"/>
      <c r="DIL326" s="180"/>
      <c r="DIM326" s="75"/>
      <c r="DIN326" s="76"/>
      <c r="DIO326" s="180"/>
      <c r="DIP326" s="180"/>
      <c r="DIQ326" s="180"/>
      <c r="DIR326" s="75"/>
      <c r="DIS326" s="76"/>
      <c r="DIT326" s="181"/>
      <c r="DIU326" s="181"/>
      <c r="DIV326" s="182"/>
      <c r="DIW326" s="134"/>
      <c r="DIX326" s="135"/>
      <c r="DIY326" s="111"/>
      <c r="DIZ326" s="178"/>
      <c r="DJA326" s="178"/>
      <c r="DJB326" s="178"/>
      <c r="DJC326" s="178"/>
      <c r="DJD326" s="179"/>
      <c r="DJE326" s="73"/>
      <c r="DJF326" s="73"/>
      <c r="DJG326" s="180"/>
      <c r="DJH326" s="75"/>
      <c r="DJI326" s="76"/>
      <c r="DJJ326" s="180"/>
      <c r="DJK326" s="180"/>
      <c r="DJL326" s="180"/>
      <c r="DJM326" s="75"/>
      <c r="DJN326" s="76"/>
      <c r="DJO326" s="181"/>
      <c r="DJP326" s="181"/>
      <c r="DJQ326" s="182"/>
      <c r="DJR326" s="134"/>
      <c r="DJS326" s="135"/>
      <c r="DJT326" s="111"/>
      <c r="DJU326" s="178"/>
      <c r="DJV326" s="178"/>
      <c r="DJW326" s="178"/>
      <c r="DJX326" s="178"/>
      <c r="DJY326" s="179"/>
      <c r="DJZ326" s="73"/>
      <c r="DKA326" s="73"/>
      <c r="DKB326" s="180"/>
      <c r="DKC326" s="75"/>
      <c r="DKD326" s="76"/>
      <c r="DKE326" s="180"/>
      <c r="DKF326" s="180"/>
      <c r="DKG326" s="180"/>
      <c r="DKH326" s="75"/>
      <c r="DKI326" s="76"/>
      <c r="DKJ326" s="181"/>
      <c r="DKK326" s="181"/>
      <c r="DKL326" s="182"/>
      <c r="DKM326" s="134"/>
      <c r="DKN326" s="135"/>
      <c r="DKO326" s="111"/>
      <c r="DKP326" s="178"/>
      <c r="DKQ326" s="178"/>
      <c r="DKR326" s="178"/>
      <c r="DKS326" s="178"/>
      <c r="DKT326" s="179"/>
      <c r="DKU326" s="73"/>
      <c r="DKV326" s="73"/>
      <c r="DKW326" s="180"/>
      <c r="DKX326" s="75"/>
      <c r="DKY326" s="76"/>
      <c r="DKZ326" s="180"/>
      <c r="DLA326" s="180"/>
      <c r="DLB326" s="180"/>
      <c r="DLC326" s="75"/>
      <c r="DLD326" s="76"/>
      <c r="DLE326" s="181"/>
      <c r="DLF326" s="181"/>
      <c r="DLG326" s="182"/>
      <c r="DLH326" s="134"/>
      <c r="DLI326" s="135"/>
      <c r="DLJ326" s="111"/>
      <c r="DLK326" s="178"/>
      <c r="DLL326" s="178"/>
      <c r="DLM326" s="178"/>
      <c r="DLN326" s="178"/>
      <c r="DLO326" s="179"/>
      <c r="DLP326" s="73"/>
      <c r="DLQ326" s="73"/>
      <c r="DLR326" s="180"/>
      <c r="DLS326" s="75"/>
      <c r="DLT326" s="76"/>
      <c r="DLU326" s="180"/>
      <c r="DLV326" s="180"/>
      <c r="DLW326" s="180"/>
      <c r="DLX326" s="75"/>
      <c r="DLY326" s="76"/>
      <c r="DLZ326" s="181"/>
      <c r="DMA326" s="181"/>
      <c r="DMB326" s="182"/>
      <c r="DMC326" s="134"/>
      <c r="DMD326" s="135"/>
      <c r="DME326" s="111"/>
      <c r="DMF326" s="178"/>
      <c r="DMG326" s="178"/>
      <c r="DMH326" s="178"/>
      <c r="DMI326" s="178"/>
      <c r="DMJ326" s="179"/>
      <c r="DMK326" s="73"/>
      <c r="DML326" s="73"/>
      <c r="DMM326" s="180"/>
      <c r="DMN326" s="75"/>
      <c r="DMO326" s="76"/>
      <c r="DMP326" s="180"/>
      <c r="DMQ326" s="180"/>
      <c r="DMR326" s="180"/>
      <c r="DMS326" s="75"/>
      <c r="DMT326" s="76"/>
      <c r="DMU326" s="181"/>
      <c r="DMV326" s="181"/>
      <c r="DMW326" s="182"/>
      <c r="DMX326" s="134"/>
      <c r="DMY326" s="135"/>
      <c r="DMZ326" s="111"/>
      <c r="DNA326" s="178"/>
      <c r="DNB326" s="178"/>
      <c r="DNC326" s="178"/>
      <c r="DND326" s="178"/>
      <c r="DNE326" s="179"/>
      <c r="DNF326" s="73"/>
      <c r="DNG326" s="73"/>
      <c r="DNH326" s="180"/>
      <c r="DNI326" s="75"/>
      <c r="DNJ326" s="76"/>
      <c r="DNK326" s="180"/>
      <c r="DNL326" s="180"/>
      <c r="DNM326" s="180"/>
      <c r="DNN326" s="75"/>
      <c r="DNO326" s="76"/>
      <c r="DNP326" s="181"/>
      <c r="DNQ326" s="181"/>
      <c r="DNR326" s="182"/>
      <c r="DNS326" s="134"/>
      <c r="DNT326" s="135"/>
      <c r="DNU326" s="111"/>
      <c r="DNV326" s="178"/>
      <c r="DNW326" s="178"/>
      <c r="DNX326" s="178"/>
      <c r="DNY326" s="178"/>
      <c r="DNZ326" s="179"/>
      <c r="DOA326" s="73"/>
      <c r="DOB326" s="73"/>
      <c r="DOC326" s="180"/>
      <c r="DOD326" s="75"/>
      <c r="DOE326" s="76"/>
      <c r="DOF326" s="180"/>
      <c r="DOG326" s="180"/>
      <c r="DOH326" s="180"/>
      <c r="DOI326" s="75"/>
      <c r="DOJ326" s="76"/>
      <c r="DOK326" s="181"/>
      <c r="DOL326" s="181"/>
      <c r="DOM326" s="182"/>
      <c r="DON326" s="134"/>
      <c r="DOO326" s="135"/>
      <c r="DOP326" s="111"/>
      <c r="DOQ326" s="178"/>
      <c r="DOR326" s="178"/>
      <c r="DOS326" s="178"/>
      <c r="DOT326" s="178"/>
      <c r="DOU326" s="179"/>
      <c r="DOV326" s="73"/>
      <c r="DOW326" s="73"/>
      <c r="DOX326" s="180"/>
      <c r="DOY326" s="75"/>
      <c r="DOZ326" s="76"/>
      <c r="DPA326" s="180"/>
      <c r="DPB326" s="180"/>
      <c r="DPC326" s="180"/>
      <c r="DPD326" s="75"/>
      <c r="DPE326" s="76"/>
      <c r="DPF326" s="181"/>
      <c r="DPG326" s="181"/>
      <c r="DPH326" s="182"/>
      <c r="DPI326" s="134"/>
      <c r="DPJ326" s="135"/>
      <c r="DPK326" s="111"/>
      <c r="DPL326" s="178"/>
      <c r="DPM326" s="178"/>
      <c r="DPN326" s="178"/>
      <c r="DPO326" s="178"/>
      <c r="DPP326" s="179"/>
      <c r="DPQ326" s="73"/>
      <c r="DPR326" s="73"/>
      <c r="DPS326" s="180"/>
      <c r="DPT326" s="75"/>
      <c r="DPU326" s="76"/>
      <c r="DPV326" s="180"/>
      <c r="DPW326" s="180"/>
      <c r="DPX326" s="180"/>
      <c r="DPY326" s="75"/>
      <c r="DPZ326" s="76"/>
      <c r="DQA326" s="181"/>
      <c r="DQB326" s="181"/>
      <c r="DQC326" s="182"/>
      <c r="DQD326" s="134"/>
      <c r="DQE326" s="135"/>
      <c r="DQF326" s="111"/>
      <c r="DQG326" s="178"/>
      <c r="DQH326" s="178"/>
      <c r="DQI326" s="178"/>
      <c r="DQJ326" s="178"/>
      <c r="DQK326" s="179"/>
      <c r="DQL326" s="73"/>
      <c r="DQM326" s="73"/>
      <c r="DQN326" s="180"/>
      <c r="DQO326" s="75"/>
      <c r="DQP326" s="76"/>
      <c r="DQQ326" s="180"/>
      <c r="DQR326" s="180"/>
      <c r="DQS326" s="180"/>
      <c r="DQT326" s="75"/>
      <c r="DQU326" s="76"/>
      <c r="DQV326" s="181"/>
      <c r="DQW326" s="181"/>
      <c r="DQX326" s="182"/>
      <c r="DQY326" s="134"/>
      <c r="DQZ326" s="135"/>
      <c r="DRA326" s="111"/>
      <c r="DRB326" s="178"/>
      <c r="DRC326" s="178"/>
      <c r="DRD326" s="178"/>
      <c r="DRE326" s="178"/>
      <c r="DRF326" s="179"/>
      <c r="DRG326" s="73"/>
      <c r="DRH326" s="73"/>
      <c r="DRI326" s="180"/>
      <c r="DRJ326" s="75"/>
      <c r="DRK326" s="76"/>
      <c r="DRL326" s="180"/>
      <c r="DRM326" s="180"/>
      <c r="DRN326" s="180"/>
      <c r="DRO326" s="75"/>
      <c r="DRP326" s="76"/>
      <c r="DRQ326" s="181"/>
      <c r="DRR326" s="181"/>
      <c r="DRS326" s="182"/>
      <c r="DRT326" s="134"/>
      <c r="DRU326" s="135"/>
      <c r="DRV326" s="111"/>
      <c r="DRW326" s="178"/>
      <c r="DRX326" s="178"/>
      <c r="DRY326" s="178"/>
      <c r="DRZ326" s="178"/>
      <c r="DSA326" s="179"/>
      <c r="DSB326" s="73"/>
      <c r="DSC326" s="73"/>
      <c r="DSD326" s="180"/>
      <c r="DSE326" s="75"/>
      <c r="DSF326" s="76"/>
      <c r="DSG326" s="180"/>
      <c r="DSH326" s="180"/>
      <c r="DSI326" s="180"/>
      <c r="DSJ326" s="75"/>
      <c r="DSK326" s="76"/>
      <c r="DSL326" s="181"/>
      <c r="DSM326" s="181"/>
      <c r="DSN326" s="182"/>
      <c r="DSO326" s="134"/>
      <c r="DSP326" s="135"/>
      <c r="DSQ326" s="111"/>
      <c r="DSR326" s="178"/>
      <c r="DSS326" s="178"/>
      <c r="DST326" s="178"/>
      <c r="DSU326" s="178"/>
      <c r="DSV326" s="179"/>
      <c r="DSW326" s="73"/>
      <c r="DSX326" s="73"/>
      <c r="DSY326" s="180"/>
      <c r="DSZ326" s="75"/>
      <c r="DTA326" s="76"/>
      <c r="DTB326" s="180"/>
      <c r="DTC326" s="180"/>
      <c r="DTD326" s="180"/>
      <c r="DTE326" s="75"/>
      <c r="DTF326" s="76"/>
      <c r="DTG326" s="181"/>
      <c r="DTH326" s="181"/>
      <c r="DTI326" s="182"/>
      <c r="DTJ326" s="134"/>
      <c r="DTK326" s="135"/>
      <c r="DTL326" s="111"/>
      <c r="DTM326" s="178"/>
      <c r="DTN326" s="178"/>
      <c r="DTO326" s="178"/>
      <c r="DTP326" s="178"/>
      <c r="DTQ326" s="179"/>
      <c r="DTR326" s="73"/>
      <c r="DTS326" s="73"/>
      <c r="DTT326" s="180"/>
      <c r="DTU326" s="75"/>
      <c r="DTV326" s="76"/>
      <c r="DTW326" s="180"/>
      <c r="DTX326" s="180"/>
      <c r="DTY326" s="180"/>
      <c r="DTZ326" s="75"/>
      <c r="DUA326" s="76"/>
      <c r="DUB326" s="181"/>
      <c r="DUC326" s="181"/>
      <c r="DUD326" s="182"/>
      <c r="DUE326" s="134"/>
      <c r="DUF326" s="135"/>
      <c r="DUG326" s="111"/>
      <c r="DUH326" s="178"/>
      <c r="DUI326" s="178"/>
      <c r="DUJ326" s="178"/>
      <c r="DUK326" s="178"/>
      <c r="DUL326" s="179"/>
      <c r="DUM326" s="73"/>
      <c r="DUN326" s="73"/>
      <c r="DUO326" s="180"/>
      <c r="DUP326" s="75"/>
      <c r="DUQ326" s="76"/>
      <c r="DUR326" s="180"/>
      <c r="DUS326" s="180"/>
      <c r="DUT326" s="180"/>
      <c r="DUU326" s="75"/>
      <c r="DUV326" s="76"/>
      <c r="DUW326" s="181"/>
      <c r="DUX326" s="181"/>
      <c r="DUY326" s="182"/>
      <c r="DUZ326" s="134"/>
      <c r="DVA326" s="135"/>
      <c r="DVB326" s="111"/>
      <c r="DVC326" s="178"/>
      <c r="DVD326" s="178"/>
      <c r="DVE326" s="178"/>
      <c r="DVF326" s="178"/>
      <c r="DVG326" s="179"/>
      <c r="DVH326" s="73"/>
      <c r="DVI326" s="73"/>
      <c r="DVJ326" s="180"/>
      <c r="DVK326" s="75"/>
      <c r="DVL326" s="76"/>
      <c r="DVM326" s="180"/>
      <c r="DVN326" s="180"/>
      <c r="DVO326" s="180"/>
      <c r="DVP326" s="75"/>
      <c r="DVQ326" s="76"/>
      <c r="DVR326" s="181"/>
      <c r="DVS326" s="181"/>
      <c r="DVT326" s="182"/>
      <c r="DVU326" s="134"/>
      <c r="DVV326" s="135"/>
      <c r="DVW326" s="111"/>
      <c r="DVX326" s="178"/>
      <c r="DVY326" s="178"/>
      <c r="DVZ326" s="178"/>
      <c r="DWA326" s="178"/>
      <c r="DWB326" s="179"/>
      <c r="DWC326" s="73"/>
      <c r="DWD326" s="73"/>
      <c r="DWE326" s="180"/>
      <c r="DWF326" s="75"/>
      <c r="DWG326" s="76"/>
      <c r="DWH326" s="180"/>
      <c r="DWI326" s="180"/>
      <c r="DWJ326" s="180"/>
      <c r="DWK326" s="75"/>
      <c r="DWL326" s="76"/>
      <c r="DWM326" s="181"/>
      <c r="DWN326" s="181"/>
      <c r="DWO326" s="182"/>
      <c r="DWP326" s="134"/>
      <c r="DWQ326" s="135"/>
      <c r="DWR326" s="111"/>
      <c r="DWS326" s="178"/>
      <c r="DWT326" s="178"/>
      <c r="DWU326" s="178"/>
      <c r="DWV326" s="178"/>
      <c r="DWW326" s="179"/>
      <c r="DWX326" s="73"/>
      <c r="DWY326" s="73"/>
      <c r="DWZ326" s="180"/>
      <c r="DXA326" s="75"/>
      <c r="DXB326" s="76"/>
      <c r="DXC326" s="180"/>
      <c r="DXD326" s="180"/>
      <c r="DXE326" s="180"/>
      <c r="DXF326" s="75"/>
      <c r="DXG326" s="76"/>
      <c r="DXH326" s="181"/>
      <c r="DXI326" s="181"/>
      <c r="DXJ326" s="182"/>
      <c r="DXK326" s="134"/>
      <c r="DXL326" s="135"/>
      <c r="DXM326" s="111"/>
      <c r="DXN326" s="178"/>
      <c r="DXO326" s="178"/>
      <c r="DXP326" s="178"/>
      <c r="DXQ326" s="178"/>
      <c r="DXR326" s="179"/>
      <c r="DXS326" s="73"/>
      <c r="DXT326" s="73"/>
      <c r="DXU326" s="180"/>
      <c r="DXV326" s="75"/>
      <c r="DXW326" s="76"/>
      <c r="DXX326" s="180"/>
      <c r="DXY326" s="180"/>
      <c r="DXZ326" s="180"/>
      <c r="DYA326" s="75"/>
      <c r="DYB326" s="76"/>
      <c r="DYC326" s="181"/>
      <c r="DYD326" s="181"/>
      <c r="DYE326" s="182"/>
      <c r="DYF326" s="134"/>
      <c r="DYG326" s="135"/>
      <c r="DYH326" s="111"/>
      <c r="DYI326" s="178"/>
      <c r="DYJ326" s="178"/>
      <c r="DYK326" s="178"/>
      <c r="DYL326" s="178"/>
      <c r="DYM326" s="179"/>
      <c r="DYN326" s="73"/>
      <c r="DYO326" s="73"/>
      <c r="DYP326" s="180"/>
      <c r="DYQ326" s="75"/>
      <c r="DYR326" s="76"/>
      <c r="DYS326" s="180"/>
      <c r="DYT326" s="180"/>
      <c r="DYU326" s="180"/>
      <c r="DYV326" s="75"/>
      <c r="DYW326" s="76"/>
      <c r="DYX326" s="181"/>
      <c r="DYY326" s="181"/>
      <c r="DYZ326" s="182"/>
      <c r="DZA326" s="134"/>
      <c r="DZB326" s="135"/>
      <c r="DZC326" s="111"/>
      <c r="DZD326" s="178"/>
      <c r="DZE326" s="178"/>
      <c r="DZF326" s="178"/>
      <c r="DZG326" s="178"/>
      <c r="DZH326" s="179"/>
      <c r="DZI326" s="73"/>
      <c r="DZJ326" s="73"/>
      <c r="DZK326" s="180"/>
      <c r="DZL326" s="75"/>
      <c r="DZM326" s="76"/>
      <c r="DZN326" s="180"/>
      <c r="DZO326" s="180"/>
      <c r="DZP326" s="180"/>
      <c r="DZQ326" s="75"/>
      <c r="DZR326" s="76"/>
      <c r="DZS326" s="181"/>
      <c r="DZT326" s="181"/>
      <c r="DZU326" s="182"/>
      <c r="DZV326" s="134"/>
      <c r="DZW326" s="135"/>
      <c r="DZX326" s="111"/>
      <c r="DZY326" s="178"/>
      <c r="DZZ326" s="178"/>
      <c r="EAA326" s="178"/>
      <c r="EAB326" s="178"/>
      <c r="EAC326" s="179"/>
      <c r="EAD326" s="73"/>
      <c r="EAE326" s="73"/>
      <c r="EAF326" s="180"/>
      <c r="EAG326" s="75"/>
      <c r="EAH326" s="76"/>
      <c r="EAI326" s="180"/>
      <c r="EAJ326" s="180"/>
      <c r="EAK326" s="180"/>
      <c r="EAL326" s="75"/>
      <c r="EAM326" s="76"/>
      <c r="EAN326" s="181"/>
      <c r="EAO326" s="181"/>
      <c r="EAP326" s="182"/>
      <c r="EAQ326" s="134"/>
      <c r="EAR326" s="135"/>
      <c r="EAS326" s="111"/>
      <c r="EAT326" s="178"/>
      <c r="EAU326" s="178"/>
      <c r="EAV326" s="178"/>
      <c r="EAW326" s="178"/>
      <c r="EAX326" s="179"/>
      <c r="EAY326" s="73"/>
      <c r="EAZ326" s="73"/>
      <c r="EBA326" s="180"/>
      <c r="EBB326" s="75"/>
      <c r="EBC326" s="76"/>
      <c r="EBD326" s="180"/>
      <c r="EBE326" s="180"/>
      <c r="EBF326" s="180"/>
      <c r="EBG326" s="75"/>
      <c r="EBH326" s="76"/>
      <c r="EBI326" s="181"/>
      <c r="EBJ326" s="181"/>
      <c r="EBK326" s="182"/>
      <c r="EBL326" s="134"/>
      <c r="EBM326" s="135"/>
      <c r="EBN326" s="111"/>
      <c r="EBO326" s="178"/>
      <c r="EBP326" s="178"/>
      <c r="EBQ326" s="178"/>
      <c r="EBR326" s="178"/>
      <c r="EBS326" s="179"/>
      <c r="EBT326" s="73"/>
      <c r="EBU326" s="73"/>
      <c r="EBV326" s="180"/>
      <c r="EBW326" s="75"/>
      <c r="EBX326" s="76"/>
      <c r="EBY326" s="180"/>
      <c r="EBZ326" s="180"/>
      <c r="ECA326" s="180"/>
      <c r="ECB326" s="75"/>
      <c r="ECC326" s="76"/>
      <c r="ECD326" s="181"/>
      <c r="ECE326" s="181"/>
      <c r="ECF326" s="182"/>
      <c r="ECG326" s="134"/>
      <c r="ECH326" s="135"/>
      <c r="ECI326" s="111"/>
      <c r="ECJ326" s="178"/>
      <c r="ECK326" s="178"/>
      <c r="ECL326" s="178"/>
      <c r="ECM326" s="178"/>
      <c r="ECN326" s="179"/>
      <c r="ECO326" s="73"/>
      <c r="ECP326" s="73"/>
      <c r="ECQ326" s="180"/>
      <c r="ECR326" s="75"/>
      <c r="ECS326" s="76"/>
      <c r="ECT326" s="180"/>
      <c r="ECU326" s="180"/>
      <c r="ECV326" s="180"/>
      <c r="ECW326" s="75"/>
      <c r="ECX326" s="76"/>
      <c r="ECY326" s="181"/>
      <c r="ECZ326" s="181"/>
      <c r="EDA326" s="182"/>
      <c r="EDB326" s="134"/>
      <c r="EDC326" s="135"/>
      <c r="EDD326" s="111"/>
      <c r="EDE326" s="178"/>
      <c r="EDF326" s="178"/>
      <c r="EDG326" s="178"/>
      <c r="EDH326" s="178"/>
      <c r="EDI326" s="179"/>
      <c r="EDJ326" s="73"/>
      <c r="EDK326" s="73"/>
      <c r="EDL326" s="180"/>
      <c r="EDM326" s="75"/>
      <c r="EDN326" s="76"/>
      <c r="EDO326" s="180"/>
      <c r="EDP326" s="180"/>
      <c r="EDQ326" s="180"/>
      <c r="EDR326" s="75"/>
      <c r="EDS326" s="76"/>
      <c r="EDT326" s="181"/>
      <c r="EDU326" s="181"/>
      <c r="EDV326" s="182"/>
      <c r="EDW326" s="134"/>
      <c r="EDX326" s="135"/>
      <c r="EDY326" s="111"/>
      <c r="EDZ326" s="178"/>
      <c r="EEA326" s="178"/>
      <c r="EEB326" s="178"/>
      <c r="EEC326" s="178"/>
      <c r="EED326" s="179"/>
      <c r="EEE326" s="73"/>
      <c r="EEF326" s="73"/>
      <c r="EEG326" s="180"/>
      <c r="EEH326" s="75"/>
      <c r="EEI326" s="76"/>
      <c r="EEJ326" s="180"/>
      <c r="EEK326" s="180"/>
      <c r="EEL326" s="180"/>
      <c r="EEM326" s="75"/>
      <c r="EEN326" s="76"/>
      <c r="EEO326" s="181"/>
      <c r="EEP326" s="181"/>
      <c r="EEQ326" s="182"/>
      <c r="EER326" s="134"/>
      <c r="EES326" s="135"/>
      <c r="EET326" s="111"/>
      <c r="EEU326" s="178"/>
      <c r="EEV326" s="178"/>
      <c r="EEW326" s="178"/>
      <c r="EEX326" s="178"/>
      <c r="EEY326" s="179"/>
      <c r="EEZ326" s="73"/>
      <c r="EFA326" s="73"/>
      <c r="EFB326" s="180"/>
      <c r="EFC326" s="75"/>
      <c r="EFD326" s="76"/>
      <c r="EFE326" s="180"/>
      <c r="EFF326" s="180"/>
      <c r="EFG326" s="180"/>
      <c r="EFH326" s="75"/>
      <c r="EFI326" s="76"/>
      <c r="EFJ326" s="181"/>
      <c r="EFK326" s="181"/>
      <c r="EFL326" s="182"/>
      <c r="EFM326" s="134"/>
      <c r="EFN326" s="135"/>
      <c r="EFO326" s="111"/>
      <c r="EFP326" s="178"/>
      <c r="EFQ326" s="178"/>
      <c r="EFR326" s="178"/>
      <c r="EFS326" s="178"/>
      <c r="EFT326" s="179"/>
      <c r="EFU326" s="73"/>
      <c r="EFV326" s="73"/>
      <c r="EFW326" s="180"/>
      <c r="EFX326" s="75"/>
      <c r="EFY326" s="76"/>
      <c r="EFZ326" s="180"/>
      <c r="EGA326" s="180"/>
      <c r="EGB326" s="180"/>
      <c r="EGC326" s="75"/>
      <c r="EGD326" s="76"/>
      <c r="EGE326" s="181"/>
      <c r="EGF326" s="181"/>
      <c r="EGG326" s="182"/>
      <c r="EGH326" s="134"/>
      <c r="EGI326" s="135"/>
      <c r="EGJ326" s="111"/>
      <c r="EGK326" s="178"/>
      <c r="EGL326" s="178"/>
      <c r="EGM326" s="178"/>
      <c r="EGN326" s="178"/>
      <c r="EGO326" s="179"/>
      <c r="EGP326" s="73"/>
      <c r="EGQ326" s="73"/>
      <c r="EGR326" s="180"/>
      <c r="EGS326" s="75"/>
      <c r="EGT326" s="76"/>
      <c r="EGU326" s="180"/>
      <c r="EGV326" s="180"/>
      <c r="EGW326" s="180"/>
      <c r="EGX326" s="75"/>
      <c r="EGY326" s="76"/>
      <c r="EGZ326" s="181"/>
      <c r="EHA326" s="181"/>
      <c r="EHB326" s="182"/>
      <c r="EHC326" s="134"/>
      <c r="EHD326" s="135"/>
      <c r="EHE326" s="111"/>
      <c r="EHF326" s="178"/>
      <c r="EHG326" s="178"/>
      <c r="EHH326" s="178"/>
      <c r="EHI326" s="178"/>
      <c r="EHJ326" s="179"/>
      <c r="EHK326" s="73"/>
      <c r="EHL326" s="73"/>
      <c r="EHM326" s="180"/>
      <c r="EHN326" s="75"/>
      <c r="EHO326" s="76"/>
      <c r="EHP326" s="180"/>
      <c r="EHQ326" s="180"/>
      <c r="EHR326" s="180"/>
      <c r="EHS326" s="75"/>
      <c r="EHT326" s="76"/>
      <c r="EHU326" s="181"/>
      <c r="EHV326" s="181"/>
      <c r="EHW326" s="182"/>
      <c r="EHX326" s="134"/>
      <c r="EHY326" s="135"/>
      <c r="EHZ326" s="111"/>
      <c r="EIA326" s="178"/>
      <c r="EIB326" s="178"/>
      <c r="EIC326" s="178"/>
      <c r="EID326" s="178"/>
      <c r="EIE326" s="179"/>
      <c r="EIF326" s="73"/>
      <c r="EIG326" s="73"/>
      <c r="EIH326" s="180"/>
      <c r="EII326" s="75"/>
      <c r="EIJ326" s="76"/>
      <c r="EIK326" s="180"/>
      <c r="EIL326" s="180"/>
      <c r="EIM326" s="180"/>
      <c r="EIN326" s="75"/>
      <c r="EIO326" s="76"/>
      <c r="EIP326" s="181"/>
      <c r="EIQ326" s="181"/>
      <c r="EIR326" s="182"/>
      <c r="EIS326" s="134"/>
      <c r="EIT326" s="135"/>
      <c r="EIU326" s="111"/>
      <c r="EIV326" s="178"/>
      <c r="EIW326" s="178"/>
      <c r="EIX326" s="178"/>
      <c r="EIY326" s="178"/>
      <c r="EIZ326" s="179"/>
      <c r="EJA326" s="73"/>
      <c r="EJB326" s="73"/>
      <c r="EJC326" s="180"/>
      <c r="EJD326" s="75"/>
      <c r="EJE326" s="76"/>
      <c r="EJF326" s="180"/>
      <c r="EJG326" s="180"/>
      <c r="EJH326" s="180"/>
      <c r="EJI326" s="75"/>
      <c r="EJJ326" s="76"/>
      <c r="EJK326" s="181"/>
      <c r="EJL326" s="181"/>
      <c r="EJM326" s="182"/>
      <c r="EJN326" s="134"/>
      <c r="EJO326" s="135"/>
      <c r="EJP326" s="111"/>
      <c r="EJQ326" s="178"/>
      <c r="EJR326" s="178"/>
      <c r="EJS326" s="178"/>
      <c r="EJT326" s="178"/>
      <c r="EJU326" s="179"/>
      <c r="EJV326" s="73"/>
      <c r="EJW326" s="73"/>
      <c r="EJX326" s="180"/>
      <c r="EJY326" s="75"/>
      <c r="EJZ326" s="76"/>
      <c r="EKA326" s="180"/>
      <c r="EKB326" s="180"/>
      <c r="EKC326" s="180"/>
      <c r="EKD326" s="75"/>
      <c r="EKE326" s="76"/>
      <c r="EKF326" s="181"/>
      <c r="EKG326" s="181"/>
      <c r="EKH326" s="182"/>
      <c r="EKI326" s="134"/>
      <c r="EKJ326" s="135"/>
      <c r="EKK326" s="111"/>
      <c r="EKL326" s="178"/>
      <c r="EKM326" s="178"/>
      <c r="EKN326" s="178"/>
      <c r="EKO326" s="178"/>
      <c r="EKP326" s="179"/>
      <c r="EKQ326" s="73"/>
      <c r="EKR326" s="73"/>
      <c r="EKS326" s="180"/>
      <c r="EKT326" s="75"/>
      <c r="EKU326" s="76"/>
      <c r="EKV326" s="180"/>
      <c r="EKW326" s="180"/>
      <c r="EKX326" s="180"/>
      <c r="EKY326" s="75"/>
      <c r="EKZ326" s="76"/>
      <c r="ELA326" s="181"/>
      <c r="ELB326" s="181"/>
      <c r="ELC326" s="182"/>
      <c r="ELD326" s="134"/>
      <c r="ELE326" s="135"/>
      <c r="ELF326" s="111"/>
      <c r="ELG326" s="178"/>
      <c r="ELH326" s="178"/>
      <c r="ELI326" s="178"/>
      <c r="ELJ326" s="178"/>
      <c r="ELK326" s="179"/>
      <c r="ELL326" s="73"/>
      <c r="ELM326" s="73"/>
      <c r="ELN326" s="180"/>
      <c r="ELO326" s="75"/>
      <c r="ELP326" s="76"/>
      <c r="ELQ326" s="180"/>
      <c r="ELR326" s="180"/>
      <c r="ELS326" s="180"/>
      <c r="ELT326" s="75"/>
      <c r="ELU326" s="76"/>
      <c r="ELV326" s="181"/>
      <c r="ELW326" s="181"/>
      <c r="ELX326" s="182"/>
      <c r="ELY326" s="134"/>
      <c r="ELZ326" s="135"/>
      <c r="EMA326" s="111"/>
      <c r="EMB326" s="178"/>
      <c r="EMC326" s="178"/>
      <c r="EMD326" s="178"/>
      <c r="EME326" s="178"/>
      <c r="EMF326" s="179"/>
      <c r="EMG326" s="73"/>
      <c r="EMH326" s="73"/>
      <c r="EMI326" s="180"/>
      <c r="EMJ326" s="75"/>
      <c r="EMK326" s="76"/>
      <c r="EML326" s="180"/>
      <c r="EMM326" s="180"/>
      <c r="EMN326" s="180"/>
      <c r="EMO326" s="75"/>
      <c r="EMP326" s="76"/>
      <c r="EMQ326" s="181"/>
      <c r="EMR326" s="181"/>
      <c r="EMS326" s="182"/>
      <c r="EMT326" s="134"/>
      <c r="EMU326" s="135"/>
      <c r="EMV326" s="111"/>
      <c r="EMW326" s="178"/>
      <c r="EMX326" s="178"/>
      <c r="EMY326" s="178"/>
      <c r="EMZ326" s="178"/>
      <c r="ENA326" s="179"/>
      <c r="ENB326" s="73"/>
      <c r="ENC326" s="73"/>
      <c r="END326" s="180"/>
      <c r="ENE326" s="75"/>
      <c r="ENF326" s="76"/>
      <c r="ENG326" s="180"/>
      <c r="ENH326" s="180"/>
      <c r="ENI326" s="180"/>
      <c r="ENJ326" s="75"/>
      <c r="ENK326" s="76"/>
      <c r="ENL326" s="181"/>
      <c r="ENM326" s="181"/>
      <c r="ENN326" s="182"/>
      <c r="ENO326" s="134"/>
      <c r="ENP326" s="135"/>
      <c r="ENQ326" s="111"/>
      <c r="ENR326" s="178"/>
      <c r="ENS326" s="178"/>
      <c r="ENT326" s="178"/>
      <c r="ENU326" s="178"/>
      <c r="ENV326" s="179"/>
      <c r="ENW326" s="73"/>
      <c r="ENX326" s="73"/>
      <c r="ENY326" s="180"/>
      <c r="ENZ326" s="75"/>
      <c r="EOA326" s="76"/>
      <c r="EOB326" s="180"/>
      <c r="EOC326" s="180"/>
      <c r="EOD326" s="180"/>
      <c r="EOE326" s="75"/>
      <c r="EOF326" s="76"/>
      <c r="EOG326" s="181"/>
      <c r="EOH326" s="181"/>
      <c r="EOI326" s="182"/>
      <c r="EOJ326" s="134"/>
      <c r="EOK326" s="135"/>
      <c r="EOL326" s="111"/>
      <c r="EOM326" s="178"/>
      <c r="EON326" s="178"/>
      <c r="EOO326" s="178"/>
      <c r="EOP326" s="178"/>
      <c r="EOQ326" s="179"/>
      <c r="EOR326" s="73"/>
      <c r="EOS326" s="73"/>
      <c r="EOT326" s="180"/>
      <c r="EOU326" s="75"/>
      <c r="EOV326" s="76"/>
      <c r="EOW326" s="180"/>
      <c r="EOX326" s="180"/>
      <c r="EOY326" s="180"/>
      <c r="EOZ326" s="75"/>
      <c r="EPA326" s="76"/>
      <c r="EPB326" s="181"/>
      <c r="EPC326" s="181"/>
      <c r="EPD326" s="182"/>
      <c r="EPE326" s="134"/>
      <c r="EPF326" s="135"/>
      <c r="EPG326" s="111"/>
      <c r="EPH326" s="178"/>
      <c r="EPI326" s="178"/>
      <c r="EPJ326" s="178"/>
      <c r="EPK326" s="178"/>
      <c r="EPL326" s="179"/>
      <c r="EPM326" s="73"/>
      <c r="EPN326" s="73"/>
      <c r="EPO326" s="180"/>
      <c r="EPP326" s="75"/>
      <c r="EPQ326" s="76"/>
      <c r="EPR326" s="180"/>
      <c r="EPS326" s="180"/>
      <c r="EPT326" s="180"/>
      <c r="EPU326" s="75"/>
      <c r="EPV326" s="76"/>
      <c r="EPW326" s="181"/>
      <c r="EPX326" s="181"/>
      <c r="EPY326" s="182"/>
      <c r="EPZ326" s="134"/>
      <c r="EQA326" s="135"/>
      <c r="EQB326" s="111"/>
      <c r="EQC326" s="178"/>
      <c r="EQD326" s="178"/>
      <c r="EQE326" s="178"/>
      <c r="EQF326" s="178"/>
      <c r="EQG326" s="179"/>
      <c r="EQH326" s="73"/>
      <c r="EQI326" s="73"/>
      <c r="EQJ326" s="180"/>
      <c r="EQK326" s="75"/>
      <c r="EQL326" s="76"/>
      <c r="EQM326" s="180"/>
      <c r="EQN326" s="180"/>
      <c r="EQO326" s="180"/>
      <c r="EQP326" s="75"/>
      <c r="EQQ326" s="76"/>
      <c r="EQR326" s="181"/>
      <c r="EQS326" s="181"/>
      <c r="EQT326" s="182"/>
      <c r="EQU326" s="134"/>
      <c r="EQV326" s="135"/>
      <c r="EQW326" s="111"/>
      <c r="EQX326" s="178"/>
      <c r="EQY326" s="178"/>
      <c r="EQZ326" s="178"/>
      <c r="ERA326" s="178"/>
      <c r="ERB326" s="179"/>
      <c r="ERC326" s="73"/>
      <c r="ERD326" s="73"/>
      <c r="ERE326" s="180"/>
      <c r="ERF326" s="75"/>
      <c r="ERG326" s="76"/>
      <c r="ERH326" s="180"/>
      <c r="ERI326" s="180"/>
      <c r="ERJ326" s="180"/>
      <c r="ERK326" s="75"/>
      <c r="ERL326" s="76"/>
      <c r="ERM326" s="181"/>
      <c r="ERN326" s="181"/>
      <c r="ERO326" s="182"/>
      <c r="ERP326" s="134"/>
      <c r="ERQ326" s="135"/>
      <c r="ERR326" s="111"/>
      <c r="ERS326" s="178"/>
      <c r="ERT326" s="178"/>
      <c r="ERU326" s="178"/>
      <c r="ERV326" s="178"/>
      <c r="ERW326" s="179"/>
      <c r="ERX326" s="73"/>
      <c r="ERY326" s="73"/>
      <c r="ERZ326" s="180"/>
      <c r="ESA326" s="75"/>
      <c r="ESB326" s="76"/>
      <c r="ESC326" s="180"/>
      <c r="ESD326" s="180"/>
      <c r="ESE326" s="180"/>
      <c r="ESF326" s="75"/>
      <c r="ESG326" s="76"/>
      <c r="ESH326" s="181"/>
      <c r="ESI326" s="181"/>
      <c r="ESJ326" s="182"/>
      <c r="ESK326" s="134"/>
      <c r="ESL326" s="135"/>
      <c r="ESM326" s="111"/>
      <c r="ESN326" s="178"/>
      <c r="ESO326" s="178"/>
      <c r="ESP326" s="178"/>
      <c r="ESQ326" s="178"/>
      <c r="ESR326" s="179"/>
      <c r="ESS326" s="73"/>
      <c r="EST326" s="73"/>
      <c r="ESU326" s="180"/>
      <c r="ESV326" s="75"/>
      <c r="ESW326" s="76"/>
      <c r="ESX326" s="180"/>
      <c r="ESY326" s="180"/>
      <c r="ESZ326" s="180"/>
      <c r="ETA326" s="75"/>
      <c r="ETB326" s="76"/>
      <c r="ETC326" s="181"/>
      <c r="ETD326" s="181"/>
      <c r="ETE326" s="182"/>
      <c r="ETF326" s="134"/>
      <c r="ETG326" s="135"/>
      <c r="ETH326" s="111"/>
      <c r="ETI326" s="178"/>
      <c r="ETJ326" s="178"/>
      <c r="ETK326" s="178"/>
      <c r="ETL326" s="178"/>
      <c r="ETM326" s="179"/>
      <c r="ETN326" s="73"/>
      <c r="ETO326" s="73"/>
      <c r="ETP326" s="180"/>
      <c r="ETQ326" s="75"/>
      <c r="ETR326" s="76"/>
      <c r="ETS326" s="180"/>
      <c r="ETT326" s="180"/>
      <c r="ETU326" s="180"/>
      <c r="ETV326" s="75"/>
      <c r="ETW326" s="76"/>
      <c r="ETX326" s="181"/>
      <c r="ETY326" s="181"/>
      <c r="ETZ326" s="182"/>
      <c r="EUA326" s="134"/>
      <c r="EUB326" s="135"/>
      <c r="EUC326" s="111"/>
      <c r="EUD326" s="178"/>
      <c r="EUE326" s="178"/>
      <c r="EUF326" s="178"/>
      <c r="EUG326" s="178"/>
      <c r="EUH326" s="179"/>
      <c r="EUI326" s="73"/>
      <c r="EUJ326" s="73"/>
      <c r="EUK326" s="180"/>
      <c r="EUL326" s="75"/>
      <c r="EUM326" s="76"/>
      <c r="EUN326" s="180"/>
      <c r="EUO326" s="180"/>
      <c r="EUP326" s="180"/>
      <c r="EUQ326" s="75"/>
      <c r="EUR326" s="76"/>
      <c r="EUS326" s="181"/>
      <c r="EUT326" s="181"/>
      <c r="EUU326" s="182"/>
      <c r="EUV326" s="134"/>
      <c r="EUW326" s="135"/>
      <c r="EUX326" s="111"/>
      <c r="EUY326" s="178"/>
      <c r="EUZ326" s="178"/>
      <c r="EVA326" s="178"/>
      <c r="EVB326" s="178"/>
      <c r="EVC326" s="179"/>
      <c r="EVD326" s="73"/>
      <c r="EVE326" s="73"/>
      <c r="EVF326" s="180"/>
      <c r="EVG326" s="75"/>
      <c r="EVH326" s="76"/>
      <c r="EVI326" s="180"/>
      <c r="EVJ326" s="180"/>
      <c r="EVK326" s="180"/>
      <c r="EVL326" s="75"/>
      <c r="EVM326" s="76"/>
      <c r="EVN326" s="181"/>
      <c r="EVO326" s="181"/>
      <c r="EVP326" s="182"/>
      <c r="EVQ326" s="134"/>
      <c r="EVR326" s="135"/>
      <c r="EVS326" s="111"/>
      <c r="EVT326" s="178"/>
      <c r="EVU326" s="178"/>
      <c r="EVV326" s="178"/>
      <c r="EVW326" s="178"/>
      <c r="EVX326" s="179"/>
      <c r="EVY326" s="73"/>
      <c r="EVZ326" s="73"/>
      <c r="EWA326" s="180"/>
      <c r="EWB326" s="75"/>
      <c r="EWC326" s="76"/>
      <c r="EWD326" s="180"/>
      <c r="EWE326" s="180"/>
      <c r="EWF326" s="180"/>
      <c r="EWG326" s="75"/>
      <c r="EWH326" s="76"/>
      <c r="EWI326" s="181"/>
      <c r="EWJ326" s="181"/>
      <c r="EWK326" s="182"/>
      <c r="EWL326" s="134"/>
      <c r="EWM326" s="135"/>
      <c r="EWN326" s="111"/>
      <c r="EWO326" s="178"/>
      <c r="EWP326" s="178"/>
      <c r="EWQ326" s="178"/>
      <c r="EWR326" s="178"/>
      <c r="EWS326" s="179"/>
      <c r="EWT326" s="73"/>
      <c r="EWU326" s="73"/>
      <c r="EWV326" s="180"/>
      <c r="EWW326" s="75"/>
      <c r="EWX326" s="76"/>
      <c r="EWY326" s="180"/>
      <c r="EWZ326" s="180"/>
      <c r="EXA326" s="180"/>
      <c r="EXB326" s="75"/>
      <c r="EXC326" s="76"/>
      <c r="EXD326" s="181"/>
      <c r="EXE326" s="181"/>
      <c r="EXF326" s="182"/>
      <c r="EXG326" s="134"/>
      <c r="EXH326" s="135"/>
      <c r="EXI326" s="111"/>
      <c r="EXJ326" s="178"/>
      <c r="EXK326" s="178"/>
      <c r="EXL326" s="178"/>
      <c r="EXM326" s="178"/>
      <c r="EXN326" s="179"/>
      <c r="EXO326" s="73"/>
      <c r="EXP326" s="73"/>
      <c r="EXQ326" s="180"/>
      <c r="EXR326" s="75"/>
      <c r="EXS326" s="76"/>
      <c r="EXT326" s="180"/>
      <c r="EXU326" s="180"/>
      <c r="EXV326" s="180"/>
      <c r="EXW326" s="75"/>
      <c r="EXX326" s="76"/>
      <c r="EXY326" s="181"/>
      <c r="EXZ326" s="181"/>
      <c r="EYA326" s="182"/>
      <c r="EYB326" s="134"/>
      <c r="EYC326" s="135"/>
      <c r="EYD326" s="111"/>
      <c r="EYE326" s="178"/>
      <c r="EYF326" s="178"/>
      <c r="EYG326" s="178"/>
      <c r="EYH326" s="178"/>
      <c r="EYI326" s="179"/>
      <c r="EYJ326" s="73"/>
      <c r="EYK326" s="73"/>
      <c r="EYL326" s="180"/>
      <c r="EYM326" s="75"/>
      <c r="EYN326" s="76"/>
      <c r="EYO326" s="180"/>
      <c r="EYP326" s="180"/>
      <c r="EYQ326" s="180"/>
      <c r="EYR326" s="75"/>
      <c r="EYS326" s="76"/>
      <c r="EYT326" s="181"/>
      <c r="EYU326" s="181"/>
      <c r="EYV326" s="182"/>
      <c r="EYW326" s="134"/>
      <c r="EYX326" s="135"/>
      <c r="EYY326" s="111"/>
      <c r="EYZ326" s="178"/>
      <c r="EZA326" s="178"/>
      <c r="EZB326" s="178"/>
      <c r="EZC326" s="178"/>
      <c r="EZD326" s="179"/>
      <c r="EZE326" s="73"/>
      <c r="EZF326" s="73"/>
      <c r="EZG326" s="180"/>
      <c r="EZH326" s="75"/>
      <c r="EZI326" s="76"/>
      <c r="EZJ326" s="180"/>
      <c r="EZK326" s="180"/>
      <c r="EZL326" s="180"/>
      <c r="EZM326" s="75"/>
      <c r="EZN326" s="76"/>
      <c r="EZO326" s="181"/>
      <c r="EZP326" s="181"/>
      <c r="EZQ326" s="182"/>
      <c r="EZR326" s="134"/>
      <c r="EZS326" s="135"/>
      <c r="EZT326" s="111"/>
      <c r="EZU326" s="178"/>
      <c r="EZV326" s="178"/>
      <c r="EZW326" s="178"/>
      <c r="EZX326" s="178"/>
      <c r="EZY326" s="179"/>
      <c r="EZZ326" s="73"/>
      <c r="FAA326" s="73"/>
      <c r="FAB326" s="180"/>
      <c r="FAC326" s="75"/>
      <c r="FAD326" s="76"/>
      <c r="FAE326" s="180"/>
      <c r="FAF326" s="180"/>
      <c r="FAG326" s="180"/>
      <c r="FAH326" s="75"/>
      <c r="FAI326" s="76"/>
      <c r="FAJ326" s="181"/>
      <c r="FAK326" s="181"/>
      <c r="FAL326" s="182"/>
      <c r="FAM326" s="134"/>
      <c r="FAN326" s="135"/>
      <c r="FAO326" s="111"/>
      <c r="FAP326" s="178"/>
      <c r="FAQ326" s="178"/>
      <c r="FAR326" s="178"/>
      <c r="FAS326" s="178"/>
      <c r="FAT326" s="179"/>
      <c r="FAU326" s="73"/>
      <c r="FAV326" s="73"/>
      <c r="FAW326" s="180"/>
      <c r="FAX326" s="75"/>
      <c r="FAY326" s="76"/>
      <c r="FAZ326" s="180"/>
      <c r="FBA326" s="180"/>
      <c r="FBB326" s="180"/>
      <c r="FBC326" s="75"/>
      <c r="FBD326" s="76"/>
      <c r="FBE326" s="181"/>
      <c r="FBF326" s="181"/>
      <c r="FBG326" s="182"/>
      <c r="FBH326" s="134"/>
      <c r="FBI326" s="135"/>
      <c r="FBJ326" s="111"/>
      <c r="FBK326" s="178"/>
      <c r="FBL326" s="178"/>
      <c r="FBM326" s="178"/>
      <c r="FBN326" s="178"/>
      <c r="FBO326" s="179"/>
      <c r="FBP326" s="73"/>
      <c r="FBQ326" s="73"/>
      <c r="FBR326" s="180"/>
      <c r="FBS326" s="75"/>
      <c r="FBT326" s="76"/>
      <c r="FBU326" s="180"/>
      <c r="FBV326" s="180"/>
      <c r="FBW326" s="180"/>
      <c r="FBX326" s="75"/>
      <c r="FBY326" s="76"/>
      <c r="FBZ326" s="181"/>
      <c r="FCA326" s="181"/>
      <c r="FCB326" s="182"/>
      <c r="FCC326" s="134"/>
      <c r="FCD326" s="135"/>
      <c r="FCE326" s="111"/>
      <c r="FCF326" s="178"/>
      <c r="FCG326" s="178"/>
      <c r="FCH326" s="178"/>
      <c r="FCI326" s="178"/>
      <c r="FCJ326" s="179"/>
      <c r="FCK326" s="73"/>
      <c r="FCL326" s="73"/>
      <c r="FCM326" s="180"/>
      <c r="FCN326" s="75"/>
      <c r="FCO326" s="76"/>
      <c r="FCP326" s="180"/>
      <c r="FCQ326" s="180"/>
      <c r="FCR326" s="180"/>
      <c r="FCS326" s="75"/>
      <c r="FCT326" s="76"/>
      <c r="FCU326" s="181"/>
      <c r="FCV326" s="181"/>
      <c r="FCW326" s="182"/>
      <c r="FCX326" s="134"/>
      <c r="FCY326" s="135"/>
      <c r="FCZ326" s="111"/>
      <c r="FDA326" s="178"/>
      <c r="FDB326" s="178"/>
      <c r="FDC326" s="178"/>
      <c r="FDD326" s="178"/>
      <c r="FDE326" s="179"/>
      <c r="FDF326" s="73"/>
      <c r="FDG326" s="73"/>
      <c r="FDH326" s="180"/>
      <c r="FDI326" s="75"/>
      <c r="FDJ326" s="76"/>
      <c r="FDK326" s="180"/>
      <c r="FDL326" s="180"/>
      <c r="FDM326" s="180"/>
      <c r="FDN326" s="75"/>
      <c r="FDO326" s="76"/>
      <c r="FDP326" s="181"/>
      <c r="FDQ326" s="181"/>
      <c r="FDR326" s="182"/>
      <c r="FDS326" s="134"/>
      <c r="FDT326" s="135"/>
      <c r="FDU326" s="111"/>
      <c r="FDV326" s="178"/>
      <c r="FDW326" s="178"/>
      <c r="FDX326" s="178"/>
      <c r="FDY326" s="178"/>
      <c r="FDZ326" s="179"/>
      <c r="FEA326" s="73"/>
      <c r="FEB326" s="73"/>
      <c r="FEC326" s="180"/>
      <c r="FED326" s="75"/>
      <c r="FEE326" s="76"/>
      <c r="FEF326" s="180"/>
      <c r="FEG326" s="180"/>
      <c r="FEH326" s="180"/>
      <c r="FEI326" s="75"/>
      <c r="FEJ326" s="76"/>
      <c r="FEK326" s="181"/>
      <c r="FEL326" s="181"/>
      <c r="FEM326" s="182"/>
      <c r="FEN326" s="134"/>
      <c r="FEO326" s="135"/>
      <c r="FEP326" s="111"/>
      <c r="FEQ326" s="178"/>
      <c r="FER326" s="178"/>
      <c r="FES326" s="178"/>
      <c r="FET326" s="178"/>
      <c r="FEU326" s="179"/>
      <c r="FEV326" s="73"/>
      <c r="FEW326" s="73"/>
      <c r="FEX326" s="180"/>
      <c r="FEY326" s="75"/>
      <c r="FEZ326" s="76"/>
      <c r="FFA326" s="180"/>
      <c r="FFB326" s="180"/>
      <c r="FFC326" s="180"/>
      <c r="FFD326" s="75"/>
      <c r="FFE326" s="76"/>
      <c r="FFF326" s="181"/>
      <c r="FFG326" s="181"/>
      <c r="FFH326" s="182"/>
      <c r="FFI326" s="134"/>
      <c r="FFJ326" s="135"/>
      <c r="FFK326" s="111"/>
      <c r="FFL326" s="178"/>
      <c r="FFM326" s="178"/>
      <c r="FFN326" s="178"/>
      <c r="FFO326" s="178"/>
      <c r="FFP326" s="179"/>
      <c r="FFQ326" s="73"/>
      <c r="FFR326" s="73"/>
      <c r="FFS326" s="180"/>
      <c r="FFT326" s="75"/>
      <c r="FFU326" s="76"/>
      <c r="FFV326" s="180"/>
      <c r="FFW326" s="180"/>
      <c r="FFX326" s="180"/>
      <c r="FFY326" s="75"/>
      <c r="FFZ326" s="76"/>
      <c r="FGA326" s="181"/>
      <c r="FGB326" s="181"/>
      <c r="FGC326" s="182"/>
      <c r="FGD326" s="134"/>
      <c r="FGE326" s="135"/>
      <c r="FGF326" s="111"/>
      <c r="FGG326" s="178"/>
      <c r="FGH326" s="178"/>
      <c r="FGI326" s="178"/>
      <c r="FGJ326" s="178"/>
      <c r="FGK326" s="179"/>
      <c r="FGL326" s="73"/>
      <c r="FGM326" s="73"/>
      <c r="FGN326" s="180"/>
      <c r="FGO326" s="75"/>
      <c r="FGP326" s="76"/>
      <c r="FGQ326" s="180"/>
      <c r="FGR326" s="180"/>
      <c r="FGS326" s="180"/>
      <c r="FGT326" s="75"/>
      <c r="FGU326" s="76"/>
      <c r="FGV326" s="181"/>
      <c r="FGW326" s="181"/>
      <c r="FGX326" s="182"/>
      <c r="FGY326" s="134"/>
      <c r="FGZ326" s="135"/>
      <c r="FHA326" s="111"/>
      <c r="FHB326" s="178"/>
      <c r="FHC326" s="178"/>
      <c r="FHD326" s="178"/>
      <c r="FHE326" s="178"/>
      <c r="FHF326" s="179"/>
      <c r="FHG326" s="73"/>
      <c r="FHH326" s="73"/>
      <c r="FHI326" s="180"/>
      <c r="FHJ326" s="75"/>
      <c r="FHK326" s="76"/>
      <c r="FHL326" s="180"/>
      <c r="FHM326" s="180"/>
      <c r="FHN326" s="180"/>
      <c r="FHO326" s="75"/>
      <c r="FHP326" s="76"/>
      <c r="FHQ326" s="181"/>
      <c r="FHR326" s="181"/>
      <c r="FHS326" s="182"/>
      <c r="FHT326" s="134"/>
      <c r="FHU326" s="135"/>
      <c r="FHV326" s="111"/>
      <c r="FHW326" s="178"/>
      <c r="FHX326" s="178"/>
      <c r="FHY326" s="178"/>
      <c r="FHZ326" s="178"/>
      <c r="FIA326" s="179"/>
      <c r="FIB326" s="73"/>
      <c r="FIC326" s="73"/>
      <c r="FID326" s="180"/>
      <c r="FIE326" s="75"/>
      <c r="FIF326" s="76"/>
      <c r="FIG326" s="180"/>
      <c r="FIH326" s="180"/>
      <c r="FII326" s="180"/>
      <c r="FIJ326" s="75"/>
      <c r="FIK326" s="76"/>
      <c r="FIL326" s="181"/>
      <c r="FIM326" s="181"/>
      <c r="FIN326" s="182"/>
      <c r="FIO326" s="134"/>
      <c r="FIP326" s="135"/>
      <c r="FIQ326" s="111"/>
      <c r="FIR326" s="178"/>
      <c r="FIS326" s="178"/>
      <c r="FIT326" s="178"/>
      <c r="FIU326" s="178"/>
      <c r="FIV326" s="179"/>
      <c r="FIW326" s="73"/>
      <c r="FIX326" s="73"/>
      <c r="FIY326" s="180"/>
      <c r="FIZ326" s="75"/>
      <c r="FJA326" s="76"/>
      <c r="FJB326" s="180"/>
      <c r="FJC326" s="180"/>
      <c r="FJD326" s="180"/>
      <c r="FJE326" s="75"/>
      <c r="FJF326" s="76"/>
      <c r="FJG326" s="181"/>
      <c r="FJH326" s="181"/>
      <c r="FJI326" s="182"/>
      <c r="FJJ326" s="134"/>
      <c r="FJK326" s="135"/>
      <c r="FJL326" s="111"/>
      <c r="FJM326" s="178"/>
      <c r="FJN326" s="178"/>
      <c r="FJO326" s="178"/>
      <c r="FJP326" s="178"/>
      <c r="FJQ326" s="179"/>
      <c r="FJR326" s="73"/>
      <c r="FJS326" s="73"/>
      <c r="FJT326" s="180"/>
      <c r="FJU326" s="75"/>
      <c r="FJV326" s="76"/>
      <c r="FJW326" s="180"/>
      <c r="FJX326" s="180"/>
      <c r="FJY326" s="180"/>
      <c r="FJZ326" s="75"/>
      <c r="FKA326" s="76"/>
      <c r="FKB326" s="181"/>
      <c r="FKC326" s="181"/>
      <c r="FKD326" s="182"/>
      <c r="FKE326" s="134"/>
      <c r="FKF326" s="135"/>
      <c r="FKG326" s="111"/>
      <c r="FKH326" s="178"/>
      <c r="FKI326" s="178"/>
      <c r="FKJ326" s="178"/>
      <c r="FKK326" s="178"/>
      <c r="FKL326" s="179"/>
      <c r="FKM326" s="73"/>
      <c r="FKN326" s="73"/>
      <c r="FKO326" s="180"/>
      <c r="FKP326" s="75"/>
      <c r="FKQ326" s="76"/>
      <c r="FKR326" s="180"/>
      <c r="FKS326" s="180"/>
      <c r="FKT326" s="180"/>
      <c r="FKU326" s="75"/>
      <c r="FKV326" s="76"/>
      <c r="FKW326" s="181"/>
      <c r="FKX326" s="181"/>
      <c r="FKY326" s="182"/>
      <c r="FKZ326" s="134"/>
      <c r="FLA326" s="135"/>
      <c r="FLB326" s="111"/>
      <c r="FLC326" s="178"/>
      <c r="FLD326" s="178"/>
      <c r="FLE326" s="178"/>
      <c r="FLF326" s="178"/>
      <c r="FLG326" s="179"/>
      <c r="FLH326" s="73"/>
      <c r="FLI326" s="73"/>
      <c r="FLJ326" s="180"/>
      <c r="FLK326" s="75"/>
      <c r="FLL326" s="76"/>
      <c r="FLM326" s="180"/>
      <c r="FLN326" s="180"/>
      <c r="FLO326" s="180"/>
      <c r="FLP326" s="75"/>
      <c r="FLQ326" s="76"/>
      <c r="FLR326" s="181"/>
      <c r="FLS326" s="181"/>
      <c r="FLT326" s="182"/>
      <c r="FLU326" s="134"/>
      <c r="FLV326" s="135"/>
      <c r="FLW326" s="111"/>
      <c r="FLX326" s="178"/>
      <c r="FLY326" s="178"/>
      <c r="FLZ326" s="178"/>
      <c r="FMA326" s="178"/>
      <c r="FMB326" s="179"/>
      <c r="FMC326" s="73"/>
      <c r="FMD326" s="73"/>
      <c r="FME326" s="180"/>
      <c r="FMF326" s="75"/>
      <c r="FMG326" s="76"/>
      <c r="FMH326" s="180"/>
      <c r="FMI326" s="180"/>
      <c r="FMJ326" s="180"/>
      <c r="FMK326" s="75"/>
      <c r="FML326" s="76"/>
      <c r="FMM326" s="181"/>
      <c r="FMN326" s="181"/>
      <c r="FMO326" s="182"/>
      <c r="FMP326" s="134"/>
      <c r="FMQ326" s="135"/>
      <c r="FMR326" s="111"/>
      <c r="FMS326" s="178"/>
      <c r="FMT326" s="178"/>
      <c r="FMU326" s="178"/>
      <c r="FMV326" s="178"/>
      <c r="FMW326" s="179"/>
      <c r="FMX326" s="73"/>
      <c r="FMY326" s="73"/>
      <c r="FMZ326" s="180"/>
      <c r="FNA326" s="75"/>
      <c r="FNB326" s="76"/>
      <c r="FNC326" s="180"/>
      <c r="FND326" s="180"/>
      <c r="FNE326" s="180"/>
      <c r="FNF326" s="75"/>
      <c r="FNG326" s="76"/>
      <c r="FNH326" s="181"/>
      <c r="FNI326" s="181"/>
      <c r="FNJ326" s="182"/>
      <c r="FNK326" s="134"/>
      <c r="FNL326" s="135"/>
      <c r="FNM326" s="111"/>
      <c r="FNN326" s="178"/>
      <c r="FNO326" s="178"/>
      <c r="FNP326" s="178"/>
      <c r="FNQ326" s="178"/>
      <c r="FNR326" s="179"/>
      <c r="FNS326" s="73"/>
      <c r="FNT326" s="73"/>
      <c r="FNU326" s="180"/>
      <c r="FNV326" s="75"/>
      <c r="FNW326" s="76"/>
      <c r="FNX326" s="180"/>
      <c r="FNY326" s="180"/>
      <c r="FNZ326" s="180"/>
      <c r="FOA326" s="75"/>
      <c r="FOB326" s="76"/>
      <c r="FOC326" s="181"/>
      <c r="FOD326" s="181"/>
      <c r="FOE326" s="182"/>
      <c r="FOF326" s="134"/>
      <c r="FOG326" s="135"/>
      <c r="FOH326" s="111"/>
      <c r="FOI326" s="178"/>
      <c r="FOJ326" s="178"/>
      <c r="FOK326" s="178"/>
      <c r="FOL326" s="178"/>
      <c r="FOM326" s="179"/>
      <c r="FON326" s="73"/>
      <c r="FOO326" s="73"/>
      <c r="FOP326" s="180"/>
      <c r="FOQ326" s="75"/>
      <c r="FOR326" s="76"/>
      <c r="FOS326" s="180"/>
      <c r="FOT326" s="180"/>
      <c r="FOU326" s="180"/>
      <c r="FOV326" s="75"/>
      <c r="FOW326" s="76"/>
      <c r="FOX326" s="181"/>
      <c r="FOY326" s="181"/>
      <c r="FOZ326" s="182"/>
      <c r="FPA326" s="134"/>
      <c r="FPB326" s="135"/>
      <c r="FPC326" s="111"/>
      <c r="FPD326" s="178"/>
      <c r="FPE326" s="178"/>
      <c r="FPF326" s="178"/>
      <c r="FPG326" s="178"/>
      <c r="FPH326" s="179"/>
      <c r="FPI326" s="73"/>
      <c r="FPJ326" s="73"/>
      <c r="FPK326" s="180"/>
      <c r="FPL326" s="75"/>
      <c r="FPM326" s="76"/>
      <c r="FPN326" s="180"/>
      <c r="FPO326" s="180"/>
      <c r="FPP326" s="180"/>
      <c r="FPQ326" s="75"/>
      <c r="FPR326" s="76"/>
      <c r="FPS326" s="181"/>
      <c r="FPT326" s="181"/>
      <c r="FPU326" s="182"/>
      <c r="FPV326" s="134"/>
      <c r="FPW326" s="135"/>
      <c r="FPX326" s="111"/>
      <c r="FPY326" s="178"/>
      <c r="FPZ326" s="178"/>
      <c r="FQA326" s="178"/>
      <c r="FQB326" s="178"/>
      <c r="FQC326" s="179"/>
      <c r="FQD326" s="73"/>
      <c r="FQE326" s="73"/>
      <c r="FQF326" s="180"/>
      <c r="FQG326" s="75"/>
      <c r="FQH326" s="76"/>
      <c r="FQI326" s="180"/>
      <c r="FQJ326" s="180"/>
      <c r="FQK326" s="180"/>
      <c r="FQL326" s="75"/>
      <c r="FQM326" s="76"/>
      <c r="FQN326" s="181"/>
      <c r="FQO326" s="181"/>
      <c r="FQP326" s="182"/>
      <c r="FQQ326" s="134"/>
      <c r="FQR326" s="135"/>
      <c r="FQS326" s="111"/>
      <c r="FQT326" s="178"/>
      <c r="FQU326" s="178"/>
      <c r="FQV326" s="178"/>
      <c r="FQW326" s="178"/>
      <c r="FQX326" s="179"/>
      <c r="FQY326" s="73"/>
      <c r="FQZ326" s="73"/>
      <c r="FRA326" s="180"/>
      <c r="FRB326" s="75"/>
      <c r="FRC326" s="76"/>
      <c r="FRD326" s="180"/>
      <c r="FRE326" s="180"/>
      <c r="FRF326" s="180"/>
      <c r="FRG326" s="75"/>
      <c r="FRH326" s="76"/>
      <c r="FRI326" s="181"/>
      <c r="FRJ326" s="181"/>
      <c r="FRK326" s="182"/>
      <c r="FRL326" s="134"/>
      <c r="FRM326" s="135"/>
      <c r="FRN326" s="111"/>
      <c r="FRO326" s="178"/>
      <c r="FRP326" s="178"/>
      <c r="FRQ326" s="178"/>
      <c r="FRR326" s="178"/>
      <c r="FRS326" s="179"/>
      <c r="FRT326" s="73"/>
      <c r="FRU326" s="73"/>
      <c r="FRV326" s="180"/>
      <c r="FRW326" s="75"/>
      <c r="FRX326" s="76"/>
      <c r="FRY326" s="180"/>
      <c r="FRZ326" s="180"/>
      <c r="FSA326" s="180"/>
      <c r="FSB326" s="75"/>
      <c r="FSC326" s="76"/>
      <c r="FSD326" s="181"/>
      <c r="FSE326" s="181"/>
      <c r="FSF326" s="182"/>
      <c r="FSG326" s="134"/>
      <c r="FSH326" s="135"/>
      <c r="FSI326" s="111"/>
      <c r="FSJ326" s="178"/>
      <c r="FSK326" s="178"/>
      <c r="FSL326" s="178"/>
      <c r="FSM326" s="178"/>
      <c r="FSN326" s="179"/>
      <c r="FSO326" s="73"/>
      <c r="FSP326" s="73"/>
      <c r="FSQ326" s="180"/>
      <c r="FSR326" s="75"/>
      <c r="FSS326" s="76"/>
      <c r="FST326" s="180"/>
      <c r="FSU326" s="180"/>
      <c r="FSV326" s="180"/>
      <c r="FSW326" s="75"/>
      <c r="FSX326" s="76"/>
      <c r="FSY326" s="181"/>
      <c r="FSZ326" s="181"/>
      <c r="FTA326" s="182"/>
      <c r="FTB326" s="134"/>
      <c r="FTC326" s="135"/>
      <c r="FTD326" s="111"/>
      <c r="FTE326" s="178"/>
      <c r="FTF326" s="178"/>
      <c r="FTG326" s="178"/>
      <c r="FTH326" s="178"/>
      <c r="FTI326" s="179"/>
      <c r="FTJ326" s="73"/>
      <c r="FTK326" s="73"/>
      <c r="FTL326" s="180"/>
      <c r="FTM326" s="75"/>
      <c r="FTN326" s="76"/>
      <c r="FTO326" s="180"/>
      <c r="FTP326" s="180"/>
      <c r="FTQ326" s="180"/>
      <c r="FTR326" s="75"/>
      <c r="FTS326" s="76"/>
      <c r="FTT326" s="181"/>
      <c r="FTU326" s="181"/>
      <c r="FTV326" s="182"/>
      <c r="FTW326" s="134"/>
      <c r="FTX326" s="135"/>
      <c r="FTY326" s="111"/>
      <c r="FTZ326" s="178"/>
      <c r="FUA326" s="178"/>
      <c r="FUB326" s="178"/>
      <c r="FUC326" s="178"/>
      <c r="FUD326" s="179"/>
      <c r="FUE326" s="73"/>
      <c r="FUF326" s="73"/>
      <c r="FUG326" s="180"/>
      <c r="FUH326" s="75"/>
      <c r="FUI326" s="76"/>
      <c r="FUJ326" s="180"/>
      <c r="FUK326" s="180"/>
      <c r="FUL326" s="180"/>
      <c r="FUM326" s="75"/>
      <c r="FUN326" s="76"/>
      <c r="FUO326" s="181"/>
      <c r="FUP326" s="181"/>
      <c r="FUQ326" s="182"/>
      <c r="FUR326" s="134"/>
      <c r="FUS326" s="135"/>
      <c r="FUT326" s="111"/>
      <c r="FUU326" s="178"/>
      <c r="FUV326" s="178"/>
      <c r="FUW326" s="178"/>
      <c r="FUX326" s="178"/>
      <c r="FUY326" s="179"/>
      <c r="FUZ326" s="73"/>
      <c r="FVA326" s="73"/>
      <c r="FVB326" s="180"/>
      <c r="FVC326" s="75"/>
      <c r="FVD326" s="76"/>
      <c r="FVE326" s="180"/>
      <c r="FVF326" s="180"/>
      <c r="FVG326" s="180"/>
      <c r="FVH326" s="75"/>
      <c r="FVI326" s="76"/>
      <c r="FVJ326" s="181"/>
      <c r="FVK326" s="181"/>
      <c r="FVL326" s="182"/>
      <c r="FVM326" s="134"/>
      <c r="FVN326" s="135"/>
      <c r="FVO326" s="111"/>
      <c r="FVP326" s="178"/>
      <c r="FVQ326" s="178"/>
      <c r="FVR326" s="178"/>
      <c r="FVS326" s="178"/>
      <c r="FVT326" s="179"/>
      <c r="FVU326" s="73"/>
      <c r="FVV326" s="73"/>
      <c r="FVW326" s="180"/>
      <c r="FVX326" s="75"/>
      <c r="FVY326" s="76"/>
      <c r="FVZ326" s="180"/>
      <c r="FWA326" s="180"/>
      <c r="FWB326" s="180"/>
      <c r="FWC326" s="75"/>
      <c r="FWD326" s="76"/>
      <c r="FWE326" s="181"/>
      <c r="FWF326" s="181"/>
      <c r="FWG326" s="182"/>
      <c r="FWH326" s="134"/>
      <c r="FWI326" s="135"/>
      <c r="FWJ326" s="111"/>
      <c r="FWK326" s="178"/>
      <c r="FWL326" s="178"/>
      <c r="FWM326" s="178"/>
      <c r="FWN326" s="178"/>
      <c r="FWO326" s="179"/>
      <c r="FWP326" s="73"/>
      <c r="FWQ326" s="73"/>
      <c r="FWR326" s="180"/>
      <c r="FWS326" s="75"/>
      <c r="FWT326" s="76"/>
      <c r="FWU326" s="180"/>
      <c r="FWV326" s="180"/>
      <c r="FWW326" s="180"/>
      <c r="FWX326" s="75"/>
      <c r="FWY326" s="76"/>
      <c r="FWZ326" s="181"/>
      <c r="FXA326" s="181"/>
      <c r="FXB326" s="182"/>
      <c r="FXC326" s="134"/>
      <c r="FXD326" s="135"/>
      <c r="FXE326" s="111"/>
      <c r="FXF326" s="178"/>
      <c r="FXG326" s="178"/>
      <c r="FXH326" s="178"/>
      <c r="FXI326" s="178"/>
      <c r="FXJ326" s="179"/>
      <c r="FXK326" s="73"/>
      <c r="FXL326" s="73"/>
      <c r="FXM326" s="180"/>
      <c r="FXN326" s="75"/>
      <c r="FXO326" s="76"/>
      <c r="FXP326" s="180"/>
      <c r="FXQ326" s="180"/>
      <c r="FXR326" s="180"/>
      <c r="FXS326" s="75"/>
      <c r="FXT326" s="76"/>
      <c r="FXU326" s="181"/>
      <c r="FXV326" s="181"/>
      <c r="FXW326" s="182"/>
      <c r="FXX326" s="134"/>
      <c r="FXY326" s="135"/>
      <c r="FXZ326" s="111"/>
      <c r="FYA326" s="178"/>
      <c r="FYB326" s="178"/>
      <c r="FYC326" s="178"/>
      <c r="FYD326" s="178"/>
      <c r="FYE326" s="179"/>
      <c r="FYF326" s="73"/>
      <c r="FYG326" s="73"/>
      <c r="FYH326" s="180"/>
      <c r="FYI326" s="75"/>
      <c r="FYJ326" s="76"/>
      <c r="FYK326" s="180"/>
      <c r="FYL326" s="180"/>
      <c r="FYM326" s="180"/>
      <c r="FYN326" s="75"/>
      <c r="FYO326" s="76"/>
      <c r="FYP326" s="181"/>
      <c r="FYQ326" s="181"/>
      <c r="FYR326" s="182"/>
      <c r="FYS326" s="134"/>
      <c r="FYT326" s="135"/>
      <c r="FYU326" s="111"/>
      <c r="FYV326" s="178"/>
      <c r="FYW326" s="178"/>
      <c r="FYX326" s="178"/>
      <c r="FYY326" s="178"/>
      <c r="FYZ326" s="179"/>
      <c r="FZA326" s="73"/>
      <c r="FZB326" s="73"/>
      <c r="FZC326" s="180"/>
      <c r="FZD326" s="75"/>
      <c r="FZE326" s="76"/>
      <c r="FZF326" s="180"/>
      <c r="FZG326" s="180"/>
      <c r="FZH326" s="180"/>
      <c r="FZI326" s="75"/>
      <c r="FZJ326" s="76"/>
      <c r="FZK326" s="181"/>
      <c r="FZL326" s="181"/>
      <c r="FZM326" s="182"/>
      <c r="FZN326" s="134"/>
      <c r="FZO326" s="135"/>
      <c r="FZP326" s="111"/>
      <c r="FZQ326" s="178"/>
      <c r="FZR326" s="178"/>
      <c r="FZS326" s="178"/>
      <c r="FZT326" s="178"/>
      <c r="FZU326" s="179"/>
      <c r="FZV326" s="73"/>
      <c r="FZW326" s="73"/>
      <c r="FZX326" s="180"/>
      <c r="FZY326" s="75"/>
      <c r="FZZ326" s="76"/>
      <c r="GAA326" s="180"/>
      <c r="GAB326" s="180"/>
      <c r="GAC326" s="180"/>
      <c r="GAD326" s="75"/>
      <c r="GAE326" s="76"/>
      <c r="GAF326" s="181"/>
      <c r="GAG326" s="181"/>
      <c r="GAH326" s="182"/>
      <c r="GAI326" s="134"/>
      <c r="GAJ326" s="135"/>
      <c r="GAK326" s="111"/>
      <c r="GAL326" s="178"/>
      <c r="GAM326" s="178"/>
      <c r="GAN326" s="178"/>
      <c r="GAO326" s="178"/>
      <c r="GAP326" s="179"/>
      <c r="GAQ326" s="73"/>
      <c r="GAR326" s="73"/>
      <c r="GAS326" s="180"/>
      <c r="GAT326" s="75"/>
      <c r="GAU326" s="76"/>
      <c r="GAV326" s="180"/>
      <c r="GAW326" s="180"/>
      <c r="GAX326" s="180"/>
      <c r="GAY326" s="75"/>
      <c r="GAZ326" s="76"/>
      <c r="GBA326" s="181"/>
      <c r="GBB326" s="181"/>
      <c r="GBC326" s="182"/>
      <c r="GBD326" s="134"/>
      <c r="GBE326" s="135"/>
      <c r="GBF326" s="111"/>
      <c r="GBG326" s="178"/>
      <c r="GBH326" s="178"/>
      <c r="GBI326" s="178"/>
      <c r="GBJ326" s="178"/>
      <c r="GBK326" s="179"/>
      <c r="GBL326" s="73"/>
      <c r="GBM326" s="73"/>
      <c r="GBN326" s="180"/>
      <c r="GBO326" s="75"/>
      <c r="GBP326" s="76"/>
      <c r="GBQ326" s="180"/>
      <c r="GBR326" s="180"/>
      <c r="GBS326" s="180"/>
      <c r="GBT326" s="75"/>
      <c r="GBU326" s="76"/>
      <c r="GBV326" s="181"/>
      <c r="GBW326" s="181"/>
      <c r="GBX326" s="182"/>
      <c r="GBY326" s="134"/>
      <c r="GBZ326" s="135"/>
      <c r="GCA326" s="111"/>
      <c r="GCB326" s="178"/>
      <c r="GCC326" s="178"/>
      <c r="GCD326" s="178"/>
      <c r="GCE326" s="178"/>
      <c r="GCF326" s="179"/>
      <c r="GCG326" s="73"/>
      <c r="GCH326" s="73"/>
      <c r="GCI326" s="180"/>
      <c r="GCJ326" s="75"/>
      <c r="GCK326" s="76"/>
      <c r="GCL326" s="180"/>
      <c r="GCM326" s="180"/>
      <c r="GCN326" s="180"/>
      <c r="GCO326" s="75"/>
      <c r="GCP326" s="76"/>
      <c r="GCQ326" s="181"/>
      <c r="GCR326" s="181"/>
      <c r="GCS326" s="182"/>
      <c r="GCT326" s="134"/>
      <c r="GCU326" s="135"/>
      <c r="GCV326" s="111"/>
      <c r="GCW326" s="178"/>
      <c r="GCX326" s="178"/>
      <c r="GCY326" s="178"/>
      <c r="GCZ326" s="178"/>
      <c r="GDA326" s="179"/>
      <c r="GDB326" s="73"/>
      <c r="GDC326" s="73"/>
      <c r="GDD326" s="180"/>
      <c r="GDE326" s="75"/>
      <c r="GDF326" s="76"/>
      <c r="GDG326" s="180"/>
      <c r="GDH326" s="180"/>
      <c r="GDI326" s="180"/>
      <c r="GDJ326" s="75"/>
      <c r="GDK326" s="76"/>
      <c r="GDL326" s="181"/>
      <c r="GDM326" s="181"/>
      <c r="GDN326" s="182"/>
      <c r="GDO326" s="134"/>
      <c r="GDP326" s="135"/>
      <c r="GDQ326" s="111"/>
      <c r="GDR326" s="178"/>
      <c r="GDS326" s="178"/>
      <c r="GDT326" s="178"/>
      <c r="GDU326" s="178"/>
      <c r="GDV326" s="179"/>
      <c r="GDW326" s="73"/>
      <c r="GDX326" s="73"/>
      <c r="GDY326" s="180"/>
      <c r="GDZ326" s="75"/>
      <c r="GEA326" s="76"/>
      <c r="GEB326" s="180"/>
      <c r="GEC326" s="180"/>
      <c r="GED326" s="180"/>
      <c r="GEE326" s="75"/>
      <c r="GEF326" s="76"/>
      <c r="GEG326" s="181"/>
      <c r="GEH326" s="181"/>
      <c r="GEI326" s="182"/>
      <c r="GEJ326" s="134"/>
      <c r="GEK326" s="135"/>
      <c r="GEL326" s="111"/>
      <c r="GEM326" s="178"/>
      <c r="GEN326" s="178"/>
      <c r="GEO326" s="178"/>
      <c r="GEP326" s="178"/>
      <c r="GEQ326" s="179"/>
      <c r="GER326" s="73"/>
      <c r="GES326" s="73"/>
      <c r="GET326" s="180"/>
      <c r="GEU326" s="75"/>
      <c r="GEV326" s="76"/>
      <c r="GEW326" s="180"/>
      <c r="GEX326" s="180"/>
      <c r="GEY326" s="180"/>
      <c r="GEZ326" s="75"/>
      <c r="GFA326" s="76"/>
      <c r="GFB326" s="181"/>
      <c r="GFC326" s="181"/>
      <c r="GFD326" s="182"/>
      <c r="GFE326" s="134"/>
      <c r="GFF326" s="135"/>
      <c r="GFG326" s="111"/>
      <c r="GFH326" s="178"/>
      <c r="GFI326" s="178"/>
      <c r="GFJ326" s="178"/>
      <c r="GFK326" s="178"/>
      <c r="GFL326" s="179"/>
      <c r="GFM326" s="73"/>
      <c r="GFN326" s="73"/>
      <c r="GFO326" s="180"/>
      <c r="GFP326" s="75"/>
      <c r="GFQ326" s="76"/>
      <c r="GFR326" s="180"/>
      <c r="GFS326" s="180"/>
      <c r="GFT326" s="180"/>
      <c r="GFU326" s="75"/>
      <c r="GFV326" s="76"/>
      <c r="GFW326" s="181"/>
      <c r="GFX326" s="181"/>
      <c r="GFY326" s="182"/>
      <c r="GFZ326" s="134"/>
      <c r="GGA326" s="135"/>
      <c r="GGB326" s="111"/>
      <c r="GGC326" s="178"/>
      <c r="GGD326" s="178"/>
      <c r="GGE326" s="178"/>
      <c r="GGF326" s="178"/>
      <c r="GGG326" s="179"/>
      <c r="GGH326" s="73"/>
      <c r="GGI326" s="73"/>
      <c r="GGJ326" s="180"/>
      <c r="GGK326" s="75"/>
      <c r="GGL326" s="76"/>
      <c r="GGM326" s="180"/>
      <c r="GGN326" s="180"/>
      <c r="GGO326" s="180"/>
      <c r="GGP326" s="75"/>
      <c r="GGQ326" s="76"/>
      <c r="GGR326" s="181"/>
      <c r="GGS326" s="181"/>
      <c r="GGT326" s="182"/>
      <c r="GGU326" s="134"/>
      <c r="GGV326" s="135"/>
      <c r="GGW326" s="111"/>
      <c r="GGX326" s="178"/>
      <c r="GGY326" s="178"/>
      <c r="GGZ326" s="178"/>
      <c r="GHA326" s="178"/>
      <c r="GHB326" s="179"/>
      <c r="GHC326" s="73"/>
      <c r="GHD326" s="73"/>
      <c r="GHE326" s="180"/>
      <c r="GHF326" s="75"/>
      <c r="GHG326" s="76"/>
      <c r="GHH326" s="180"/>
      <c r="GHI326" s="180"/>
      <c r="GHJ326" s="180"/>
      <c r="GHK326" s="75"/>
      <c r="GHL326" s="76"/>
      <c r="GHM326" s="181"/>
      <c r="GHN326" s="181"/>
      <c r="GHO326" s="182"/>
      <c r="GHP326" s="134"/>
      <c r="GHQ326" s="135"/>
      <c r="GHR326" s="111"/>
      <c r="GHS326" s="178"/>
      <c r="GHT326" s="178"/>
      <c r="GHU326" s="178"/>
      <c r="GHV326" s="178"/>
      <c r="GHW326" s="179"/>
      <c r="GHX326" s="73"/>
      <c r="GHY326" s="73"/>
      <c r="GHZ326" s="180"/>
      <c r="GIA326" s="75"/>
      <c r="GIB326" s="76"/>
      <c r="GIC326" s="180"/>
      <c r="GID326" s="180"/>
      <c r="GIE326" s="180"/>
      <c r="GIF326" s="75"/>
      <c r="GIG326" s="76"/>
      <c r="GIH326" s="181"/>
      <c r="GII326" s="181"/>
      <c r="GIJ326" s="182"/>
      <c r="GIK326" s="134"/>
      <c r="GIL326" s="135"/>
      <c r="GIM326" s="111"/>
      <c r="GIN326" s="178"/>
      <c r="GIO326" s="178"/>
      <c r="GIP326" s="178"/>
      <c r="GIQ326" s="178"/>
      <c r="GIR326" s="179"/>
      <c r="GIS326" s="73"/>
      <c r="GIT326" s="73"/>
      <c r="GIU326" s="180"/>
      <c r="GIV326" s="75"/>
      <c r="GIW326" s="76"/>
      <c r="GIX326" s="180"/>
      <c r="GIY326" s="180"/>
      <c r="GIZ326" s="180"/>
      <c r="GJA326" s="75"/>
      <c r="GJB326" s="76"/>
      <c r="GJC326" s="181"/>
      <c r="GJD326" s="181"/>
      <c r="GJE326" s="182"/>
      <c r="GJF326" s="134"/>
      <c r="GJG326" s="135"/>
      <c r="GJH326" s="111"/>
      <c r="GJI326" s="178"/>
      <c r="GJJ326" s="178"/>
      <c r="GJK326" s="178"/>
      <c r="GJL326" s="178"/>
      <c r="GJM326" s="179"/>
      <c r="GJN326" s="73"/>
      <c r="GJO326" s="73"/>
      <c r="GJP326" s="180"/>
      <c r="GJQ326" s="75"/>
      <c r="GJR326" s="76"/>
      <c r="GJS326" s="180"/>
      <c r="GJT326" s="180"/>
      <c r="GJU326" s="180"/>
      <c r="GJV326" s="75"/>
      <c r="GJW326" s="76"/>
      <c r="GJX326" s="181"/>
      <c r="GJY326" s="181"/>
      <c r="GJZ326" s="182"/>
      <c r="GKA326" s="134"/>
      <c r="GKB326" s="135"/>
      <c r="GKC326" s="111"/>
      <c r="GKD326" s="178"/>
      <c r="GKE326" s="178"/>
      <c r="GKF326" s="178"/>
      <c r="GKG326" s="178"/>
      <c r="GKH326" s="179"/>
      <c r="GKI326" s="73"/>
      <c r="GKJ326" s="73"/>
      <c r="GKK326" s="180"/>
      <c r="GKL326" s="75"/>
      <c r="GKM326" s="76"/>
      <c r="GKN326" s="180"/>
      <c r="GKO326" s="180"/>
      <c r="GKP326" s="180"/>
      <c r="GKQ326" s="75"/>
      <c r="GKR326" s="76"/>
      <c r="GKS326" s="181"/>
      <c r="GKT326" s="181"/>
      <c r="GKU326" s="182"/>
      <c r="GKV326" s="134"/>
      <c r="GKW326" s="135"/>
      <c r="GKX326" s="111"/>
      <c r="GKY326" s="178"/>
      <c r="GKZ326" s="178"/>
      <c r="GLA326" s="178"/>
      <c r="GLB326" s="178"/>
      <c r="GLC326" s="179"/>
      <c r="GLD326" s="73"/>
      <c r="GLE326" s="73"/>
      <c r="GLF326" s="180"/>
      <c r="GLG326" s="75"/>
      <c r="GLH326" s="76"/>
      <c r="GLI326" s="180"/>
      <c r="GLJ326" s="180"/>
      <c r="GLK326" s="180"/>
      <c r="GLL326" s="75"/>
      <c r="GLM326" s="76"/>
      <c r="GLN326" s="181"/>
      <c r="GLO326" s="181"/>
      <c r="GLP326" s="182"/>
      <c r="GLQ326" s="134"/>
      <c r="GLR326" s="135"/>
      <c r="GLS326" s="111"/>
      <c r="GLT326" s="178"/>
      <c r="GLU326" s="178"/>
      <c r="GLV326" s="178"/>
      <c r="GLW326" s="178"/>
      <c r="GLX326" s="179"/>
      <c r="GLY326" s="73"/>
      <c r="GLZ326" s="73"/>
      <c r="GMA326" s="180"/>
      <c r="GMB326" s="75"/>
      <c r="GMC326" s="76"/>
      <c r="GMD326" s="180"/>
      <c r="GME326" s="180"/>
      <c r="GMF326" s="180"/>
      <c r="GMG326" s="75"/>
      <c r="GMH326" s="76"/>
      <c r="GMI326" s="181"/>
      <c r="GMJ326" s="181"/>
      <c r="GMK326" s="182"/>
      <c r="GML326" s="134"/>
      <c r="GMM326" s="135"/>
      <c r="GMN326" s="111"/>
      <c r="GMO326" s="178"/>
      <c r="GMP326" s="178"/>
      <c r="GMQ326" s="178"/>
      <c r="GMR326" s="178"/>
      <c r="GMS326" s="179"/>
      <c r="GMT326" s="73"/>
      <c r="GMU326" s="73"/>
      <c r="GMV326" s="180"/>
      <c r="GMW326" s="75"/>
      <c r="GMX326" s="76"/>
      <c r="GMY326" s="180"/>
      <c r="GMZ326" s="180"/>
      <c r="GNA326" s="180"/>
      <c r="GNB326" s="75"/>
      <c r="GNC326" s="76"/>
      <c r="GND326" s="181"/>
      <c r="GNE326" s="181"/>
      <c r="GNF326" s="182"/>
      <c r="GNG326" s="134"/>
      <c r="GNH326" s="135"/>
      <c r="GNI326" s="111"/>
      <c r="GNJ326" s="178"/>
      <c r="GNK326" s="178"/>
      <c r="GNL326" s="178"/>
      <c r="GNM326" s="178"/>
      <c r="GNN326" s="179"/>
      <c r="GNO326" s="73"/>
      <c r="GNP326" s="73"/>
      <c r="GNQ326" s="180"/>
      <c r="GNR326" s="75"/>
      <c r="GNS326" s="76"/>
      <c r="GNT326" s="180"/>
      <c r="GNU326" s="180"/>
      <c r="GNV326" s="180"/>
      <c r="GNW326" s="75"/>
      <c r="GNX326" s="76"/>
      <c r="GNY326" s="181"/>
      <c r="GNZ326" s="181"/>
      <c r="GOA326" s="182"/>
      <c r="GOB326" s="134"/>
      <c r="GOC326" s="135"/>
      <c r="GOD326" s="111"/>
      <c r="GOE326" s="178"/>
      <c r="GOF326" s="178"/>
      <c r="GOG326" s="178"/>
      <c r="GOH326" s="178"/>
      <c r="GOI326" s="179"/>
      <c r="GOJ326" s="73"/>
      <c r="GOK326" s="73"/>
      <c r="GOL326" s="180"/>
      <c r="GOM326" s="75"/>
      <c r="GON326" s="76"/>
      <c r="GOO326" s="180"/>
      <c r="GOP326" s="180"/>
      <c r="GOQ326" s="180"/>
      <c r="GOR326" s="75"/>
      <c r="GOS326" s="76"/>
      <c r="GOT326" s="181"/>
      <c r="GOU326" s="181"/>
      <c r="GOV326" s="182"/>
      <c r="GOW326" s="134"/>
      <c r="GOX326" s="135"/>
      <c r="GOY326" s="111"/>
      <c r="GOZ326" s="178"/>
      <c r="GPA326" s="178"/>
      <c r="GPB326" s="178"/>
      <c r="GPC326" s="178"/>
      <c r="GPD326" s="179"/>
      <c r="GPE326" s="73"/>
      <c r="GPF326" s="73"/>
      <c r="GPG326" s="180"/>
      <c r="GPH326" s="75"/>
      <c r="GPI326" s="76"/>
      <c r="GPJ326" s="180"/>
      <c r="GPK326" s="180"/>
      <c r="GPL326" s="180"/>
      <c r="GPM326" s="75"/>
      <c r="GPN326" s="76"/>
      <c r="GPO326" s="181"/>
      <c r="GPP326" s="181"/>
      <c r="GPQ326" s="182"/>
      <c r="GPR326" s="134"/>
      <c r="GPS326" s="135"/>
      <c r="GPT326" s="111"/>
      <c r="GPU326" s="178"/>
      <c r="GPV326" s="178"/>
      <c r="GPW326" s="178"/>
      <c r="GPX326" s="178"/>
      <c r="GPY326" s="179"/>
      <c r="GPZ326" s="73"/>
      <c r="GQA326" s="73"/>
      <c r="GQB326" s="180"/>
      <c r="GQC326" s="75"/>
      <c r="GQD326" s="76"/>
      <c r="GQE326" s="180"/>
      <c r="GQF326" s="180"/>
      <c r="GQG326" s="180"/>
      <c r="GQH326" s="75"/>
      <c r="GQI326" s="76"/>
      <c r="GQJ326" s="181"/>
      <c r="GQK326" s="181"/>
      <c r="GQL326" s="182"/>
      <c r="GQM326" s="134"/>
      <c r="GQN326" s="135"/>
      <c r="GQO326" s="111"/>
      <c r="GQP326" s="178"/>
      <c r="GQQ326" s="178"/>
      <c r="GQR326" s="178"/>
      <c r="GQS326" s="178"/>
      <c r="GQT326" s="179"/>
      <c r="GQU326" s="73"/>
      <c r="GQV326" s="73"/>
      <c r="GQW326" s="180"/>
      <c r="GQX326" s="75"/>
      <c r="GQY326" s="76"/>
      <c r="GQZ326" s="180"/>
      <c r="GRA326" s="180"/>
      <c r="GRB326" s="180"/>
      <c r="GRC326" s="75"/>
      <c r="GRD326" s="76"/>
      <c r="GRE326" s="181"/>
      <c r="GRF326" s="181"/>
      <c r="GRG326" s="182"/>
      <c r="GRH326" s="134"/>
      <c r="GRI326" s="135"/>
      <c r="GRJ326" s="111"/>
      <c r="GRK326" s="178"/>
      <c r="GRL326" s="178"/>
      <c r="GRM326" s="178"/>
      <c r="GRN326" s="178"/>
      <c r="GRO326" s="179"/>
      <c r="GRP326" s="73"/>
      <c r="GRQ326" s="73"/>
      <c r="GRR326" s="180"/>
      <c r="GRS326" s="75"/>
      <c r="GRT326" s="76"/>
      <c r="GRU326" s="180"/>
      <c r="GRV326" s="180"/>
      <c r="GRW326" s="180"/>
      <c r="GRX326" s="75"/>
      <c r="GRY326" s="76"/>
      <c r="GRZ326" s="181"/>
      <c r="GSA326" s="181"/>
      <c r="GSB326" s="182"/>
      <c r="GSC326" s="134"/>
      <c r="GSD326" s="135"/>
      <c r="GSE326" s="111"/>
      <c r="GSF326" s="178"/>
      <c r="GSG326" s="178"/>
      <c r="GSH326" s="178"/>
      <c r="GSI326" s="178"/>
      <c r="GSJ326" s="179"/>
      <c r="GSK326" s="73"/>
      <c r="GSL326" s="73"/>
      <c r="GSM326" s="180"/>
      <c r="GSN326" s="75"/>
      <c r="GSO326" s="76"/>
      <c r="GSP326" s="180"/>
      <c r="GSQ326" s="180"/>
      <c r="GSR326" s="180"/>
      <c r="GSS326" s="75"/>
      <c r="GST326" s="76"/>
      <c r="GSU326" s="181"/>
      <c r="GSV326" s="181"/>
      <c r="GSW326" s="182"/>
      <c r="GSX326" s="134"/>
      <c r="GSY326" s="135"/>
      <c r="GSZ326" s="111"/>
      <c r="GTA326" s="178"/>
      <c r="GTB326" s="178"/>
      <c r="GTC326" s="178"/>
      <c r="GTD326" s="178"/>
      <c r="GTE326" s="179"/>
      <c r="GTF326" s="73"/>
      <c r="GTG326" s="73"/>
      <c r="GTH326" s="180"/>
      <c r="GTI326" s="75"/>
      <c r="GTJ326" s="76"/>
      <c r="GTK326" s="180"/>
      <c r="GTL326" s="180"/>
      <c r="GTM326" s="180"/>
      <c r="GTN326" s="75"/>
      <c r="GTO326" s="76"/>
      <c r="GTP326" s="181"/>
      <c r="GTQ326" s="181"/>
      <c r="GTR326" s="182"/>
      <c r="GTS326" s="134"/>
      <c r="GTT326" s="135"/>
      <c r="GTU326" s="111"/>
      <c r="GTV326" s="178"/>
      <c r="GTW326" s="178"/>
      <c r="GTX326" s="178"/>
      <c r="GTY326" s="178"/>
      <c r="GTZ326" s="179"/>
      <c r="GUA326" s="73"/>
      <c r="GUB326" s="73"/>
      <c r="GUC326" s="180"/>
      <c r="GUD326" s="75"/>
      <c r="GUE326" s="76"/>
      <c r="GUF326" s="180"/>
      <c r="GUG326" s="180"/>
      <c r="GUH326" s="180"/>
      <c r="GUI326" s="75"/>
      <c r="GUJ326" s="76"/>
      <c r="GUK326" s="181"/>
      <c r="GUL326" s="181"/>
      <c r="GUM326" s="182"/>
      <c r="GUN326" s="134"/>
      <c r="GUO326" s="135"/>
      <c r="GUP326" s="111"/>
      <c r="GUQ326" s="178"/>
      <c r="GUR326" s="178"/>
      <c r="GUS326" s="178"/>
      <c r="GUT326" s="178"/>
      <c r="GUU326" s="179"/>
      <c r="GUV326" s="73"/>
      <c r="GUW326" s="73"/>
      <c r="GUX326" s="180"/>
      <c r="GUY326" s="75"/>
      <c r="GUZ326" s="76"/>
      <c r="GVA326" s="180"/>
      <c r="GVB326" s="180"/>
      <c r="GVC326" s="180"/>
      <c r="GVD326" s="75"/>
      <c r="GVE326" s="76"/>
      <c r="GVF326" s="181"/>
      <c r="GVG326" s="181"/>
      <c r="GVH326" s="182"/>
      <c r="GVI326" s="134"/>
      <c r="GVJ326" s="135"/>
      <c r="GVK326" s="111"/>
      <c r="GVL326" s="178"/>
      <c r="GVM326" s="178"/>
      <c r="GVN326" s="178"/>
      <c r="GVO326" s="178"/>
      <c r="GVP326" s="179"/>
      <c r="GVQ326" s="73"/>
      <c r="GVR326" s="73"/>
      <c r="GVS326" s="180"/>
      <c r="GVT326" s="75"/>
      <c r="GVU326" s="76"/>
      <c r="GVV326" s="180"/>
      <c r="GVW326" s="180"/>
      <c r="GVX326" s="180"/>
      <c r="GVY326" s="75"/>
      <c r="GVZ326" s="76"/>
      <c r="GWA326" s="181"/>
      <c r="GWB326" s="181"/>
      <c r="GWC326" s="182"/>
      <c r="GWD326" s="134"/>
      <c r="GWE326" s="135"/>
      <c r="GWF326" s="111"/>
      <c r="GWG326" s="178"/>
      <c r="GWH326" s="178"/>
      <c r="GWI326" s="178"/>
      <c r="GWJ326" s="178"/>
      <c r="GWK326" s="179"/>
      <c r="GWL326" s="73"/>
      <c r="GWM326" s="73"/>
      <c r="GWN326" s="180"/>
      <c r="GWO326" s="75"/>
      <c r="GWP326" s="76"/>
      <c r="GWQ326" s="180"/>
      <c r="GWR326" s="180"/>
      <c r="GWS326" s="180"/>
      <c r="GWT326" s="75"/>
      <c r="GWU326" s="76"/>
      <c r="GWV326" s="181"/>
      <c r="GWW326" s="181"/>
      <c r="GWX326" s="182"/>
      <c r="GWY326" s="134"/>
      <c r="GWZ326" s="135"/>
      <c r="GXA326" s="111"/>
      <c r="GXB326" s="178"/>
      <c r="GXC326" s="178"/>
      <c r="GXD326" s="178"/>
      <c r="GXE326" s="178"/>
      <c r="GXF326" s="179"/>
      <c r="GXG326" s="73"/>
      <c r="GXH326" s="73"/>
      <c r="GXI326" s="180"/>
      <c r="GXJ326" s="75"/>
      <c r="GXK326" s="76"/>
      <c r="GXL326" s="180"/>
      <c r="GXM326" s="180"/>
      <c r="GXN326" s="180"/>
      <c r="GXO326" s="75"/>
      <c r="GXP326" s="76"/>
      <c r="GXQ326" s="181"/>
      <c r="GXR326" s="181"/>
      <c r="GXS326" s="182"/>
      <c r="GXT326" s="134"/>
      <c r="GXU326" s="135"/>
      <c r="GXV326" s="111"/>
      <c r="GXW326" s="178"/>
      <c r="GXX326" s="178"/>
      <c r="GXY326" s="178"/>
      <c r="GXZ326" s="178"/>
      <c r="GYA326" s="179"/>
      <c r="GYB326" s="73"/>
      <c r="GYC326" s="73"/>
      <c r="GYD326" s="180"/>
      <c r="GYE326" s="75"/>
      <c r="GYF326" s="76"/>
      <c r="GYG326" s="180"/>
      <c r="GYH326" s="180"/>
      <c r="GYI326" s="180"/>
      <c r="GYJ326" s="75"/>
      <c r="GYK326" s="76"/>
      <c r="GYL326" s="181"/>
      <c r="GYM326" s="181"/>
      <c r="GYN326" s="182"/>
      <c r="GYO326" s="134"/>
      <c r="GYP326" s="135"/>
      <c r="GYQ326" s="111"/>
      <c r="GYR326" s="178"/>
      <c r="GYS326" s="178"/>
      <c r="GYT326" s="178"/>
      <c r="GYU326" s="178"/>
      <c r="GYV326" s="179"/>
      <c r="GYW326" s="73"/>
      <c r="GYX326" s="73"/>
      <c r="GYY326" s="180"/>
      <c r="GYZ326" s="75"/>
      <c r="GZA326" s="76"/>
      <c r="GZB326" s="180"/>
      <c r="GZC326" s="180"/>
      <c r="GZD326" s="180"/>
      <c r="GZE326" s="75"/>
      <c r="GZF326" s="76"/>
      <c r="GZG326" s="181"/>
      <c r="GZH326" s="181"/>
      <c r="GZI326" s="182"/>
      <c r="GZJ326" s="134"/>
      <c r="GZK326" s="135"/>
      <c r="GZL326" s="111"/>
      <c r="GZM326" s="178"/>
      <c r="GZN326" s="178"/>
      <c r="GZO326" s="178"/>
      <c r="GZP326" s="178"/>
      <c r="GZQ326" s="179"/>
      <c r="GZR326" s="73"/>
      <c r="GZS326" s="73"/>
      <c r="GZT326" s="180"/>
      <c r="GZU326" s="75"/>
      <c r="GZV326" s="76"/>
      <c r="GZW326" s="180"/>
      <c r="GZX326" s="180"/>
      <c r="GZY326" s="180"/>
      <c r="GZZ326" s="75"/>
      <c r="HAA326" s="76"/>
      <c r="HAB326" s="181"/>
      <c r="HAC326" s="181"/>
      <c r="HAD326" s="182"/>
      <c r="HAE326" s="134"/>
      <c r="HAF326" s="135"/>
      <c r="HAG326" s="111"/>
      <c r="HAH326" s="178"/>
      <c r="HAI326" s="178"/>
      <c r="HAJ326" s="178"/>
      <c r="HAK326" s="178"/>
      <c r="HAL326" s="179"/>
      <c r="HAM326" s="73"/>
      <c r="HAN326" s="73"/>
      <c r="HAO326" s="180"/>
      <c r="HAP326" s="75"/>
      <c r="HAQ326" s="76"/>
      <c r="HAR326" s="180"/>
      <c r="HAS326" s="180"/>
      <c r="HAT326" s="180"/>
      <c r="HAU326" s="75"/>
      <c r="HAV326" s="76"/>
      <c r="HAW326" s="181"/>
      <c r="HAX326" s="181"/>
      <c r="HAY326" s="182"/>
      <c r="HAZ326" s="134"/>
      <c r="HBA326" s="135"/>
      <c r="HBB326" s="111"/>
      <c r="HBC326" s="178"/>
      <c r="HBD326" s="178"/>
      <c r="HBE326" s="178"/>
      <c r="HBF326" s="178"/>
      <c r="HBG326" s="179"/>
      <c r="HBH326" s="73"/>
      <c r="HBI326" s="73"/>
      <c r="HBJ326" s="180"/>
      <c r="HBK326" s="75"/>
      <c r="HBL326" s="76"/>
      <c r="HBM326" s="180"/>
      <c r="HBN326" s="180"/>
      <c r="HBO326" s="180"/>
      <c r="HBP326" s="75"/>
      <c r="HBQ326" s="76"/>
      <c r="HBR326" s="181"/>
      <c r="HBS326" s="181"/>
      <c r="HBT326" s="182"/>
      <c r="HBU326" s="134"/>
      <c r="HBV326" s="135"/>
      <c r="HBW326" s="111"/>
      <c r="HBX326" s="178"/>
      <c r="HBY326" s="178"/>
      <c r="HBZ326" s="178"/>
      <c r="HCA326" s="178"/>
      <c r="HCB326" s="179"/>
      <c r="HCC326" s="73"/>
      <c r="HCD326" s="73"/>
      <c r="HCE326" s="180"/>
      <c r="HCF326" s="75"/>
      <c r="HCG326" s="76"/>
      <c r="HCH326" s="180"/>
      <c r="HCI326" s="180"/>
      <c r="HCJ326" s="180"/>
      <c r="HCK326" s="75"/>
      <c r="HCL326" s="76"/>
      <c r="HCM326" s="181"/>
      <c r="HCN326" s="181"/>
      <c r="HCO326" s="182"/>
      <c r="HCP326" s="134"/>
      <c r="HCQ326" s="135"/>
      <c r="HCR326" s="111"/>
      <c r="HCS326" s="178"/>
      <c r="HCT326" s="178"/>
      <c r="HCU326" s="178"/>
      <c r="HCV326" s="178"/>
      <c r="HCW326" s="179"/>
      <c r="HCX326" s="73"/>
      <c r="HCY326" s="73"/>
      <c r="HCZ326" s="180"/>
      <c r="HDA326" s="75"/>
      <c r="HDB326" s="76"/>
      <c r="HDC326" s="180"/>
      <c r="HDD326" s="180"/>
      <c r="HDE326" s="180"/>
      <c r="HDF326" s="75"/>
      <c r="HDG326" s="76"/>
      <c r="HDH326" s="181"/>
      <c r="HDI326" s="181"/>
      <c r="HDJ326" s="182"/>
      <c r="HDK326" s="134"/>
      <c r="HDL326" s="135"/>
      <c r="HDM326" s="111"/>
      <c r="HDN326" s="178"/>
      <c r="HDO326" s="178"/>
      <c r="HDP326" s="178"/>
      <c r="HDQ326" s="178"/>
      <c r="HDR326" s="179"/>
      <c r="HDS326" s="73"/>
      <c r="HDT326" s="73"/>
      <c r="HDU326" s="180"/>
      <c r="HDV326" s="75"/>
      <c r="HDW326" s="76"/>
      <c r="HDX326" s="180"/>
      <c r="HDY326" s="180"/>
      <c r="HDZ326" s="180"/>
      <c r="HEA326" s="75"/>
      <c r="HEB326" s="76"/>
      <c r="HEC326" s="181"/>
      <c r="HED326" s="181"/>
      <c r="HEE326" s="182"/>
      <c r="HEF326" s="134"/>
      <c r="HEG326" s="135"/>
      <c r="HEH326" s="111"/>
      <c r="HEI326" s="178"/>
      <c r="HEJ326" s="178"/>
      <c r="HEK326" s="178"/>
      <c r="HEL326" s="178"/>
      <c r="HEM326" s="179"/>
      <c r="HEN326" s="73"/>
      <c r="HEO326" s="73"/>
      <c r="HEP326" s="180"/>
      <c r="HEQ326" s="75"/>
      <c r="HER326" s="76"/>
      <c r="HES326" s="180"/>
      <c r="HET326" s="180"/>
      <c r="HEU326" s="180"/>
      <c r="HEV326" s="75"/>
      <c r="HEW326" s="76"/>
      <c r="HEX326" s="181"/>
      <c r="HEY326" s="181"/>
      <c r="HEZ326" s="182"/>
      <c r="HFA326" s="134"/>
      <c r="HFB326" s="135"/>
      <c r="HFC326" s="111"/>
      <c r="HFD326" s="178"/>
      <c r="HFE326" s="178"/>
      <c r="HFF326" s="178"/>
      <c r="HFG326" s="178"/>
      <c r="HFH326" s="179"/>
      <c r="HFI326" s="73"/>
      <c r="HFJ326" s="73"/>
      <c r="HFK326" s="180"/>
      <c r="HFL326" s="75"/>
      <c r="HFM326" s="76"/>
      <c r="HFN326" s="180"/>
      <c r="HFO326" s="180"/>
      <c r="HFP326" s="180"/>
      <c r="HFQ326" s="75"/>
      <c r="HFR326" s="76"/>
      <c r="HFS326" s="181"/>
      <c r="HFT326" s="181"/>
      <c r="HFU326" s="182"/>
      <c r="HFV326" s="134"/>
      <c r="HFW326" s="135"/>
      <c r="HFX326" s="111"/>
      <c r="HFY326" s="178"/>
      <c r="HFZ326" s="178"/>
      <c r="HGA326" s="178"/>
      <c r="HGB326" s="178"/>
      <c r="HGC326" s="179"/>
      <c r="HGD326" s="73"/>
      <c r="HGE326" s="73"/>
      <c r="HGF326" s="180"/>
      <c r="HGG326" s="75"/>
      <c r="HGH326" s="76"/>
      <c r="HGI326" s="180"/>
      <c r="HGJ326" s="180"/>
      <c r="HGK326" s="180"/>
      <c r="HGL326" s="75"/>
      <c r="HGM326" s="76"/>
      <c r="HGN326" s="181"/>
      <c r="HGO326" s="181"/>
      <c r="HGP326" s="182"/>
      <c r="HGQ326" s="134"/>
      <c r="HGR326" s="135"/>
      <c r="HGS326" s="111"/>
      <c r="HGT326" s="178"/>
      <c r="HGU326" s="178"/>
      <c r="HGV326" s="178"/>
      <c r="HGW326" s="178"/>
      <c r="HGX326" s="179"/>
      <c r="HGY326" s="73"/>
      <c r="HGZ326" s="73"/>
      <c r="HHA326" s="180"/>
      <c r="HHB326" s="75"/>
      <c r="HHC326" s="76"/>
      <c r="HHD326" s="180"/>
      <c r="HHE326" s="180"/>
      <c r="HHF326" s="180"/>
      <c r="HHG326" s="75"/>
      <c r="HHH326" s="76"/>
      <c r="HHI326" s="181"/>
      <c r="HHJ326" s="181"/>
      <c r="HHK326" s="182"/>
      <c r="HHL326" s="134"/>
      <c r="HHM326" s="135"/>
      <c r="HHN326" s="111"/>
      <c r="HHO326" s="178"/>
      <c r="HHP326" s="178"/>
      <c r="HHQ326" s="178"/>
      <c r="HHR326" s="178"/>
      <c r="HHS326" s="179"/>
      <c r="HHT326" s="73"/>
      <c r="HHU326" s="73"/>
      <c r="HHV326" s="180"/>
      <c r="HHW326" s="75"/>
      <c r="HHX326" s="76"/>
      <c r="HHY326" s="180"/>
      <c r="HHZ326" s="180"/>
      <c r="HIA326" s="180"/>
      <c r="HIB326" s="75"/>
      <c r="HIC326" s="76"/>
      <c r="HID326" s="181"/>
      <c r="HIE326" s="181"/>
      <c r="HIF326" s="182"/>
      <c r="HIG326" s="134"/>
      <c r="HIH326" s="135"/>
      <c r="HII326" s="111"/>
      <c r="HIJ326" s="178"/>
      <c r="HIK326" s="178"/>
      <c r="HIL326" s="178"/>
      <c r="HIM326" s="178"/>
      <c r="HIN326" s="179"/>
      <c r="HIO326" s="73"/>
      <c r="HIP326" s="73"/>
      <c r="HIQ326" s="180"/>
      <c r="HIR326" s="75"/>
      <c r="HIS326" s="76"/>
      <c r="HIT326" s="180"/>
      <c r="HIU326" s="180"/>
      <c r="HIV326" s="180"/>
      <c r="HIW326" s="75"/>
      <c r="HIX326" s="76"/>
      <c r="HIY326" s="181"/>
      <c r="HIZ326" s="181"/>
      <c r="HJA326" s="182"/>
      <c r="HJB326" s="134"/>
      <c r="HJC326" s="135"/>
      <c r="HJD326" s="111"/>
      <c r="HJE326" s="178"/>
      <c r="HJF326" s="178"/>
      <c r="HJG326" s="178"/>
      <c r="HJH326" s="178"/>
      <c r="HJI326" s="179"/>
      <c r="HJJ326" s="73"/>
      <c r="HJK326" s="73"/>
      <c r="HJL326" s="180"/>
      <c r="HJM326" s="75"/>
      <c r="HJN326" s="76"/>
      <c r="HJO326" s="180"/>
      <c r="HJP326" s="180"/>
      <c r="HJQ326" s="180"/>
      <c r="HJR326" s="75"/>
      <c r="HJS326" s="76"/>
      <c r="HJT326" s="181"/>
      <c r="HJU326" s="181"/>
      <c r="HJV326" s="182"/>
      <c r="HJW326" s="134"/>
      <c r="HJX326" s="135"/>
      <c r="HJY326" s="111"/>
      <c r="HJZ326" s="178"/>
      <c r="HKA326" s="178"/>
      <c r="HKB326" s="178"/>
      <c r="HKC326" s="178"/>
      <c r="HKD326" s="179"/>
      <c r="HKE326" s="73"/>
      <c r="HKF326" s="73"/>
      <c r="HKG326" s="180"/>
      <c r="HKH326" s="75"/>
      <c r="HKI326" s="76"/>
      <c r="HKJ326" s="180"/>
      <c r="HKK326" s="180"/>
      <c r="HKL326" s="180"/>
      <c r="HKM326" s="75"/>
      <c r="HKN326" s="76"/>
      <c r="HKO326" s="181"/>
      <c r="HKP326" s="181"/>
      <c r="HKQ326" s="182"/>
      <c r="HKR326" s="134"/>
      <c r="HKS326" s="135"/>
      <c r="HKT326" s="111"/>
      <c r="HKU326" s="178"/>
      <c r="HKV326" s="178"/>
      <c r="HKW326" s="178"/>
      <c r="HKX326" s="178"/>
      <c r="HKY326" s="179"/>
      <c r="HKZ326" s="73"/>
      <c r="HLA326" s="73"/>
      <c r="HLB326" s="180"/>
      <c r="HLC326" s="75"/>
      <c r="HLD326" s="76"/>
      <c r="HLE326" s="180"/>
      <c r="HLF326" s="180"/>
      <c r="HLG326" s="180"/>
      <c r="HLH326" s="75"/>
      <c r="HLI326" s="76"/>
      <c r="HLJ326" s="181"/>
      <c r="HLK326" s="181"/>
      <c r="HLL326" s="182"/>
      <c r="HLM326" s="134"/>
      <c r="HLN326" s="135"/>
      <c r="HLO326" s="111"/>
      <c r="HLP326" s="178"/>
      <c r="HLQ326" s="178"/>
      <c r="HLR326" s="178"/>
      <c r="HLS326" s="178"/>
      <c r="HLT326" s="179"/>
      <c r="HLU326" s="73"/>
      <c r="HLV326" s="73"/>
      <c r="HLW326" s="180"/>
      <c r="HLX326" s="75"/>
      <c r="HLY326" s="76"/>
      <c r="HLZ326" s="180"/>
      <c r="HMA326" s="180"/>
      <c r="HMB326" s="180"/>
      <c r="HMC326" s="75"/>
      <c r="HMD326" s="76"/>
      <c r="HME326" s="181"/>
      <c r="HMF326" s="181"/>
      <c r="HMG326" s="182"/>
      <c r="HMH326" s="134"/>
      <c r="HMI326" s="135"/>
      <c r="HMJ326" s="111"/>
      <c r="HMK326" s="178"/>
      <c r="HML326" s="178"/>
      <c r="HMM326" s="178"/>
      <c r="HMN326" s="178"/>
      <c r="HMO326" s="179"/>
      <c r="HMP326" s="73"/>
      <c r="HMQ326" s="73"/>
      <c r="HMR326" s="180"/>
      <c r="HMS326" s="75"/>
      <c r="HMT326" s="76"/>
      <c r="HMU326" s="180"/>
      <c r="HMV326" s="180"/>
      <c r="HMW326" s="180"/>
      <c r="HMX326" s="75"/>
      <c r="HMY326" s="76"/>
      <c r="HMZ326" s="181"/>
      <c r="HNA326" s="181"/>
      <c r="HNB326" s="182"/>
      <c r="HNC326" s="134"/>
      <c r="HND326" s="135"/>
      <c r="HNE326" s="111"/>
      <c r="HNF326" s="178"/>
      <c r="HNG326" s="178"/>
      <c r="HNH326" s="178"/>
      <c r="HNI326" s="178"/>
      <c r="HNJ326" s="179"/>
      <c r="HNK326" s="73"/>
      <c r="HNL326" s="73"/>
      <c r="HNM326" s="180"/>
      <c r="HNN326" s="75"/>
      <c r="HNO326" s="76"/>
      <c r="HNP326" s="180"/>
      <c r="HNQ326" s="180"/>
      <c r="HNR326" s="180"/>
      <c r="HNS326" s="75"/>
      <c r="HNT326" s="76"/>
      <c r="HNU326" s="181"/>
      <c r="HNV326" s="181"/>
      <c r="HNW326" s="182"/>
      <c r="HNX326" s="134"/>
      <c r="HNY326" s="135"/>
      <c r="HNZ326" s="111"/>
      <c r="HOA326" s="178"/>
      <c r="HOB326" s="178"/>
      <c r="HOC326" s="178"/>
      <c r="HOD326" s="178"/>
      <c r="HOE326" s="179"/>
      <c r="HOF326" s="73"/>
      <c r="HOG326" s="73"/>
      <c r="HOH326" s="180"/>
      <c r="HOI326" s="75"/>
      <c r="HOJ326" s="76"/>
      <c r="HOK326" s="180"/>
      <c r="HOL326" s="180"/>
      <c r="HOM326" s="180"/>
      <c r="HON326" s="75"/>
      <c r="HOO326" s="76"/>
      <c r="HOP326" s="181"/>
      <c r="HOQ326" s="181"/>
      <c r="HOR326" s="182"/>
      <c r="HOS326" s="134"/>
      <c r="HOT326" s="135"/>
      <c r="HOU326" s="111"/>
      <c r="HOV326" s="178"/>
      <c r="HOW326" s="178"/>
      <c r="HOX326" s="178"/>
      <c r="HOY326" s="178"/>
      <c r="HOZ326" s="179"/>
      <c r="HPA326" s="73"/>
      <c r="HPB326" s="73"/>
      <c r="HPC326" s="180"/>
      <c r="HPD326" s="75"/>
      <c r="HPE326" s="76"/>
      <c r="HPF326" s="180"/>
      <c r="HPG326" s="180"/>
      <c r="HPH326" s="180"/>
      <c r="HPI326" s="75"/>
      <c r="HPJ326" s="76"/>
      <c r="HPK326" s="181"/>
      <c r="HPL326" s="181"/>
      <c r="HPM326" s="182"/>
      <c r="HPN326" s="134"/>
      <c r="HPO326" s="135"/>
      <c r="HPP326" s="111"/>
      <c r="HPQ326" s="178"/>
      <c r="HPR326" s="178"/>
      <c r="HPS326" s="178"/>
      <c r="HPT326" s="178"/>
      <c r="HPU326" s="179"/>
      <c r="HPV326" s="73"/>
      <c r="HPW326" s="73"/>
      <c r="HPX326" s="180"/>
      <c r="HPY326" s="75"/>
      <c r="HPZ326" s="76"/>
      <c r="HQA326" s="180"/>
      <c r="HQB326" s="180"/>
      <c r="HQC326" s="180"/>
      <c r="HQD326" s="75"/>
      <c r="HQE326" s="76"/>
      <c r="HQF326" s="181"/>
      <c r="HQG326" s="181"/>
      <c r="HQH326" s="182"/>
      <c r="HQI326" s="134"/>
      <c r="HQJ326" s="135"/>
      <c r="HQK326" s="111"/>
      <c r="HQL326" s="178"/>
      <c r="HQM326" s="178"/>
      <c r="HQN326" s="178"/>
      <c r="HQO326" s="178"/>
      <c r="HQP326" s="179"/>
      <c r="HQQ326" s="73"/>
      <c r="HQR326" s="73"/>
      <c r="HQS326" s="180"/>
      <c r="HQT326" s="75"/>
      <c r="HQU326" s="76"/>
      <c r="HQV326" s="180"/>
      <c r="HQW326" s="180"/>
      <c r="HQX326" s="180"/>
      <c r="HQY326" s="75"/>
      <c r="HQZ326" s="76"/>
      <c r="HRA326" s="181"/>
      <c r="HRB326" s="181"/>
      <c r="HRC326" s="182"/>
      <c r="HRD326" s="134"/>
      <c r="HRE326" s="135"/>
      <c r="HRF326" s="111"/>
      <c r="HRG326" s="178"/>
      <c r="HRH326" s="178"/>
      <c r="HRI326" s="178"/>
      <c r="HRJ326" s="178"/>
      <c r="HRK326" s="179"/>
      <c r="HRL326" s="73"/>
      <c r="HRM326" s="73"/>
      <c r="HRN326" s="180"/>
      <c r="HRO326" s="75"/>
      <c r="HRP326" s="76"/>
      <c r="HRQ326" s="180"/>
      <c r="HRR326" s="180"/>
      <c r="HRS326" s="180"/>
      <c r="HRT326" s="75"/>
      <c r="HRU326" s="76"/>
      <c r="HRV326" s="181"/>
      <c r="HRW326" s="181"/>
      <c r="HRX326" s="182"/>
      <c r="HRY326" s="134"/>
      <c r="HRZ326" s="135"/>
      <c r="HSA326" s="111"/>
      <c r="HSB326" s="178"/>
      <c r="HSC326" s="178"/>
      <c r="HSD326" s="178"/>
      <c r="HSE326" s="178"/>
      <c r="HSF326" s="179"/>
      <c r="HSG326" s="73"/>
      <c r="HSH326" s="73"/>
      <c r="HSI326" s="180"/>
      <c r="HSJ326" s="75"/>
      <c r="HSK326" s="76"/>
      <c r="HSL326" s="180"/>
      <c r="HSM326" s="180"/>
      <c r="HSN326" s="180"/>
      <c r="HSO326" s="75"/>
      <c r="HSP326" s="76"/>
      <c r="HSQ326" s="181"/>
      <c r="HSR326" s="181"/>
      <c r="HSS326" s="182"/>
      <c r="HST326" s="134"/>
      <c r="HSU326" s="135"/>
      <c r="HSV326" s="111"/>
      <c r="HSW326" s="178"/>
      <c r="HSX326" s="178"/>
      <c r="HSY326" s="178"/>
      <c r="HSZ326" s="178"/>
      <c r="HTA326" s="179"/>
      <c r="HTB326" s="73"/>
      <c r="HTC326" s="73"/>
      <c r="HTD326" s="180"/>
      <c r="HTE326" s="75"/>
      <c r="HTF326" s="76"/>
      <c r="HTG326" s="180"/>
      <c r="HTH326" s="180"/>
      <c r="HTI326" s="180"/>
      <c r="HTJ326" s="75"/>
      <c r="HTK326" s="76"/>
      <c r="HTL326" s="181"/>
      <c r="HTM326" s="181"/>
      <c r="HTN326" s="182"/>
      <c r="HTO326" s="134"/>
      <c r="HTP326" s="135"/>
      <c r="HTQ326" s="111"/>
      <c r="HTR326" s="178"/>
      <c r="HTS326" s="178"/>
      <c r="HTT326" s="178"/>
      <c r="HTU326" s="178"/>
      <c r="HTV326" s="179"/>
      <c r="HTW326" s="73"/>
      <c r="HTX326" s="73"/>
      <c r="HTY326" s="180"/>
      <c r="HTZ326" s="75"/>
      <c r="HUA326" s="76"/>
      <c r="HUB326" s="180"/>
      <c r="HUC326" s="180"/>
      <c r="HUD326" s="180"/>
      <c r="HUE326" s="75"/>
      <c r="HUF326" s="76"/>
      <c r="HUG326" s="181"/>
      <c r="HUH326" s="181"/>
      <c r="HUI326" s="182"/>
      <c r="HUJ326" s="134"/>
      <c r="HUK326" s="135"/>
      <c r="HUL326" s="111"/>
      <c r="HUM326" s="178"/>
      <c r="HUN326" s="178"/>
      <c r="HUO326" s="178"/>
      <c r="HUP326" s="178"/>
      <c r="HUQ326" s="179"/>
      <c r="HUR326" s="73"/>
      <c r="HUS326" s="73"/>
      <c r="HUT326" s="180"/>
      <c r="HUU326" s="75"/>
      <c r="HUV326" s="76"/>
      <c r="HUW326" s="180"/>
      <c r="HUX326" s="180"/>
      <c r="HUY326" s="180"/>
      <c r="HUZ326" s="75"/>
      <c r="HVA326" s="76"/>
      <c r="HVB326" s="181"/>
      <c r="HVC326" s="181"/>
      <c r="HVD326" s="182"/>
      <c r="HVE326" s="134"/>
      <c r="HVF326" s="135"/>
      <c r="HVG326" s="111"/>
      <c r="HVH326" s="178"/>
      <c r="HVI326" s="178"/>
      <c r="HVJ326" s="178"/>
      <c r="HVK326" s="178"/>
      <c r="HVL326" s="179"/>
      <c r="HVM326" s="73"/>
      <c r="HVN326" s="73"/>
      <c r="HVO326" s="180"/>
      <c r="HVP326" s="75"/>
      <c r="HVQ326" s="76"/>
      <c r="HVR326" s="180"/>
      <c r="HVS326" s="180"/>
      <c r="HVT326" s="180"/>
      <c r="HVU326" s="75"/>
      <c r="HVV326" s="76"/>
      <c r="HVW326" s="181"/>
      <c r="HVX326" s="181"/>
      <c r="HVY326" s="182"/>
      <c r="HVZ326" s="134"/>
      <c r="HWA326" s="135"/>
      <c r="HWB326" s="111"/>
      <c r="HWC326" s="178"/>
      <c r="HWD326" s="178"/>
      <c r="HWE326" s="178"/>
      <c r="HWF326" s="178"/>
      <c r="HWG326" s="179"/>
      <c r="HWH326" s="73"/>
      <c r="HWI326" s="73"/>
      <c r="HWJ326" s="180"/>
      <c r="HWK326" s="75"/>
      <c r="HWL326" s="76"/>
      <c r="HWM326" s="180"/>
      <c r="HWN326" s="180"/>
      <c r="HWO326" s="180"/>
      <c r="HWP326" s="75"/>
      <c r="HWQ326" s="76"/>
      <c r="HWR326" s="181"/>
      <c r="HWS326" s="181"/>
      <c r="HWT326" s="182"/>
      <c r="HWU326" s="134"/>
      <c r="HWV326" s="135"/>
      <c r="HWW326" s="111"/>
      <c r="HWX326" s="178"/>
      <c r="HWY326" s="178"/>
      <c r="HWZ326" s="178"/>
      <c r="HXA326" s="178"/>
      <c r="HXB326" s="179"/>
      <c r="HXC326" s="73"/>
      <c r="HXD326" s="73"/>
      <c r="HXE326" s="180"/>
      <c r="HXF326" s="75"/>
      <c r="HXG326" s="76"/>
      <c r="HXH326" s="180"/>
      <c r="HXI326" s="180"/>
      <c r="HXJ326" s="180"/>
      <c r="HXK326" s="75"/>
      <c r="HXL326" s="76"/>
      <c r="HXM326" s="181"/>
      <c r="HXN326" s="181"/>
      <c r="HXO326" s="182"/>
      <c r="HXP326" s="134"/>
      <c r="HXQ326" s="135"/>
      <c r="HXR326" s="111"/>
      <c r="HXS326" s="178"/>
      <c r="HXT326" s="178"/>
      <c r="HXU326" s="178"/>
      <c r="HXV326" s="178"/>
      <c r="HXW326" s="179"/>
      <c r="HXX326" s="73"/>
      <c r="HXY326" s="73"/>
      <c r="HXZ326" s="180"/>
      <c r="HYA326" s="75"/>
      <c r="HYB326" s="76"/>
      <c r="HYC326" s="180"/>
      <c r="HYD326" s="180"/>
      <c r="HYE326" s="180"/>
      <c r="HYF326" s="75"/>
      <c r="HYG326" s="76"/>
      <c r="HYH326" s="181"/>
      <c r="HYI326" s="181"/>
      <c r="HYJ326" s="182"/>
      <c r="HYK326" s="134"/>
      <c r="HYL326" s="135"/>
      <c r="HYM326" s="111"/>
      <c r="HYN326" s="178"/>
      <c r="HYO326" s="178"/>
      <c r="HYP326" s="178"/>
      <c r="HYQ326" s="178"/>
      <c r="HYR326" s="179"/>
      <c r="HYS326" s="73"/>
      <c r="HYT326" s="73"/>
      <c r="HYU326" s="180"/>
      <c r="HYV326" s="75"/>
      <c r="HYW326" s="76"/>
      <c r="HYX326" s="180"/>
      <c r="HYY326" s="180"/>
      <c r="HYZ326" s="180"/>
      <c r="HZA326" s="75"/>
      <c r="HZB326" s="76"/>
      <c r="HZC326" s="181"/>
      <c r="HZD326" s="181"/>
      <c r="HZE326" s="182"/>
      <c r="HZF326" s="134"/>
      <c r="HZG326" s="135"/>
      <c r="HZH326" s="111"/>
      <c r="HZI326" s="178"/>
      <c r="HZJ326" s="178"/>
      <c r="HZK326" s="178"/>
      <c r="HZL326" s="178"/>
      <c r="HZM326" s="179"/>
      <c r="HZN326" s="73"/>
      <c r="HZO326" s="73"/>
      <c r="HZP326" s="180"/>
      <c r="HZQ326" s="75"/>
      <c r="HZR326" s="76"/>
      <c r="HZS326" s="180"/>
      <c r="HZT326" s="180"/>
      <c r="HZU326" s="180"/>
      <c r="HZV326" s="75"/>
      <c r="HZW326" s="76"/>
      <c r="HZX326" s="181"/>
      <c r="HZY326" s="181"/>
      <c r="HZZ326" s="182"/>
      <c r="IAA326" s="134"/>
      <c r="IAB326" s="135"/>
      <c r="IAC326" s="111"/>
      <c r="IAD326" s="178"/>
      <c r="IAE326" s="178"/>
      <c r="IAF326" s="178"/>
      <c r="IAG326" s="178"/>
      <c r="IAH326" s="179"/>
      <c r="IAI326" s="73"/>
      <c r="IAJ326" s="73"/>
      <c r="IAK326" s="180"/>
      <c r="IAL326" s="75"/>
      <c r="IAM326" s="76"/>
      <c r="IAN326" s="180"/>
      <c r="IAO326" s="180"/>
      <c r="IAP326" s="180"/>
      <c r="IAQ326" s="75"/>
      <c r="IAR326" s="76"/>
      <c r="IAS326" s="181"/>
      <c r="IAT326" s="181"/>
      <c r="IAU326" s="182"/>
      <c r="IAV326" s="134"/>
      <c r="IAW326" s="135"/>
      <c r="IAX326" s="111"/>
      <c r="IAY326" s="178"/>
      <c r="IAZ326" s="178"/>
      <c r="IBA326" s="178"/>
      <c r="IBB326" s="178"/>
      <c r="IBC326" s="179"/>
      <c r="IBD326" s="73"/>
      <c r="IBE326" s="73"/>
      <c r="IBF326" s="180"/>
      <c r="IBG326" s="75"/>
      <c r="IBH326" s="76"/>
      <c r="IBI326" s="180"/>
      <c r="IBJ326" s="180"/>
      <c r="IBK326" s="180"/>
      <c r="IBL326" s="75"/>
      <c r="IBM326" s="76"/>
      <c r="IBN326" s="181"/>
      <c r="IBO326" s="181"/>
      <c r="IBP326" s="182"/>
      <c r="IBQ326" s="134"/>
      <c r="IBR326" s="135"/>
      <c r="IBS326" s="111"/>
      <c r="IBT326" s="178"/>
      <c r="IBU326" s="178"/>
      <c r="IBV326" s="178"/>
      <c r="IBW326" s="178"/>
      <c r="IBX326" s="179"/>
      <c r="IBY326" s="73"/>
      <c r="IBZ326" s="73"/>
      <c r="ICA326" s="180"/>
      <c r="ICB326" s="75"/>
      <c r="ICC326" s="76"/>
      <c r="ICD326" s="180"/>
      <c r="ICE326" s="180"/>
      <c r="ICF326" s="180"/>
      <c r="ICG326" s="75"/>
      <c r="ICH326" s="76"/>
      <c r="ICI326" s="181"/>
      <c r="ICJ326" s="181"/>
      <c r="ICK326" s="182"/>
      <c r="ICL326" s="134"/>
      <c r="ICM326" s="135"/>
      <c r="ICN326" s="111"/>
      <c r="ICO326" s="178"/>
      <c r="ICP326" s="178"/>
      <c r="ICQ326" s="178"/>
      <c r="ICR326" s="178"/>
      <c r="ICS326" s="179"/>
      <c r="ICT326" s="73"/>
      <c r="ICU326" s="73"/>
      <c r="ICV326" s="180"/>
      <c r="ICW326" s="75"/>
      <c r="ICX326" s="76"/>
      <c r="ICY326" s="180"/>
      <c r="ICZ326" s="180"/>
      <c r="IDA326" s="180"/>
      <c r="IDB326" s="75"/>
      <c r="IDC326" s="76"/>
      <c r="IDD326" s="181"/>
      <c r="IDE326" s="181"/>
      <c r="IDF326" s="182"/>
      <c r="IDG326" s="134"/>
      <c r="IDH326" s="135"/>
      <c r="IDI326" s="111"/>
      <c r="IDJ326" s="178"/>
      <c r="IDK326" s="178"/>
      <c r="IDL326" s="178"/>
      <c r="IDM326" s="178"/>
      <c r="IDN326" s="179"/>
      <c r="IDO326" s="73"/>
      <c r="IDP326" s="73"/>
      <c r="IDQ326" s="180"/>
      <c r="IDR326" s="75"/>
      <c r="IDS326" s="76"/>
      <c r="IDT326" s="180"/>
      <c r="IDU326" s="180"/>
      <c r="IDV326" s="180"/>
      <c r="IDW326" s="75"/>
      <c r="IDX326" s="76"/>
      <c r="IDY326" s="181"/>
      <c r="IDZ326" s="181"/>
      <c r="IEA326" s="182"/>
      <c r="IEB326" s="134"/>
      <c r="IEC326" s="135"/>
      <c r="IED326" s="111"/>
      <c r="IEE326" s="178"/>
      <c r="IEF326" s="178"/>
      <c r="IEG326" s="178"/>
      <c r="IEH326" s="178"/>
      <c r="IEI326" s="179"/>
      <c r="IEJ326" s="73"/>
      <c r="IEK326" s="73"/>
      <c r="IEL326" s="180"/>
      <c r="IEM326" s="75"/>
      <c r="IEN326" s="76"/>
      <c r="IEO326" s="180"/>
      <c r="IEP326" s="180"/>
      <c r="IEQ326" s="180"/>
      <c r="IER326" s="75"/>
      <c r="IES326" s="76"/>
      <c r="IET326" s="181"/>
      <c r="IEU326" s="181"/>
      <c r="IEV326" s="182"/>
      <c r="IEW326" s="134"/>
      <c r="IEX326" s="135"/>
      <c r="IEY326" s="111"/>
      <c r="IEZ326" s="178"/>
      <c r="IFA326" s="178"/>
      <c r="IFB326" s="178"/>
      <c r="IFC326" s="178"/>
      <c r="IFD326" s="179"/>
      <c r="IFE326" s="73"/>
      <c r="IFF326" s="73"/>
      <c r="IFG326" s="180"/>
      <c r="IFH326" s="75"/>
      <c r="IFI326" s="76"/>
      <c r="IFJ326" s="180"/>
      <c r="IFK326" s="180"/>
      <c r="IFL326" s="180"/>
      <c r="IFM326" s="75"/>
      <c r="IFN326" s="76"/>
      <c r="IFO326" s="181"/>
      <c r="IFP326" s="181"/>
      <c r="IFQ326" s="182"/>
      <c r="IFR326" s="134"/>
      <c r="IFS326" s="135"/>
      <c r="IFT326" s="111"/>
      <c r="IFU326" s="178"/>
      <c r="IFV326" s="178"/>
      <c r="IFW326" s="178"/>
      <c r="IFX326" s="178"/>
      <c r="IFY326" s="179"/>
      <c r="IFZ326" s="73"/>
      <c r="IGA326" s="73"/>
      <c r="IGB326" s="180"/>
      <c r="IGC326" s="75"/>
      <c r="IGD326" s="76"/>
      <c r="IGE326" s="180"/>
      <c r="IGF326" s="180"/>
      <c r="IGG326" s="180"/>
      <c r="IGH326" s="75"/>
      <c r="IGI326" s="76"/>
      <c r="IGJ326" s="181"/>
      <c r="IGK326" s="181"/>
      <c r="IGL326" s="182"/>
      <c r="IGM326" s="134"/>
      <c r="IGN326" s="135"/>
      <c r="IGO326" s="111"/>
      <c r="IGP326" s="178"/>
      <c r="IGQ326" s="178"/>
      <c r="IGR326" s="178"/>
      <c r="IGS326" s="178"/>
      <c r="IGT326" s="179"/>
      <c r="IGU326" s="73"/>
      <c r="IGV326" s="73"/>
      <c r="IGW326" s="180"/>
      <c r="IGX326" s="75"/>
      <c r="IGY326" s="76"/>
      <c r="IGZ326" s="180"/>
      <c r="IHA326" s="180"/>
      <c r="IHB326" s="180"/>
      <c r="IHC326" s="75"/>
      <c r="IHD326" s="76"/>
      <c r="IHE326" s="181"/>
      <c r="IHF326" s="181"/>
      <c r="IHG326" s="182"/>
      <c r="IHH326" s="134"/>
      <c r="IHI326" s="135"/>
      <c r="IHJ326" s="111"/>
      <c r="IHK326" s="178"/>
      <c r="IHL326" s="178"/>
      <c r="IHM326" s="178"/>
      <c r="IHN326" s="178"/>
      <c r="IHO326" s="179"/>
      <c r="IHP326" s="73"/>
      <c r="IHQ326" s="73"/>
      <c r="IHR326" s="180"/>
      <c r="IHS326" s="75"/>
      <c r="IHT326" s="76"/>
      <c r="IHU326" s="180"/>
      <c r="IHV326" s="180"/>
      <c r="IHW326" s="180"/>
      <c r="IHX326" s="75"/>
      <c r="IHY326" s="76"/>
      <c r="IHZ326" s="181"/>
      <c r="IIA326" s="181"/>
      <c r="IIB326" s="182"/>
      <c r="IIC326" s="134"/>
      <c r="IID326" s="135"/>
      <c r="IIE326" s="111"/>
      <c r="IIF326" s="178"/>
      <c r="IIG326" s="178"/>
      <c r="IIH326" s="178"/>
      <c r="III326" s="178"/>
      <c r="IIJ326" s="179"/>
      <c r="IIK326" s="73"/>
      <c r="IIL326" s="73"/>
      <c r="IIM326" s="180"/>
      <c r="IIN326" s="75"/>
      <c r="IIO326" s="76"/>
      <c r="IIP326" s="180"/>
      <c r="IIQ326" s="180"/>
      <c r="IIR326" s="180"/>
      <c r="IIS326" s="75"/>
      <c r="IIT326" s="76"/>
      <c r="IIU326" s="181"/>
      <c r="IIV326" s="181"/>
      <c r="IIW326" s="182"/>
      <c r="IIX326" s="134"/>
      <c r="IIY326" s="135"/>
      <c r="IIZ326" s="111"/>
      <c r="IJA326" s="178"/>
      <c r="IJB326" s="178"/>
      <c r="IJC326" s="178"/>
      <c r="IJD326" s="178"/>
      <c r="IJE326" s="179"/>
      <c r="IJF326" s="73"/>
      <c r="IJG326" s="73"/>
      <c r="IJH326" s="180"/>
      <c r="IJI326" s="75"/>
      <c r="IJJ326" s="76"/>
      <c r="IJK326" s="180"/>
      <c r="IJL326" s="180"/>
      <c r="IJM326" s="180"/>
      <c r="IJN326" s="75"/>
      <c r="IJO326" s="76"/>
      <c r="IJP326" s="181"/>
      <c r="IJQ326" s="181"/>
      <c r="IJR326" s="182"/>
      <c r="IJS326" s="134"/>
      <c r="IJT326" s="135"/>
      <c r="IJU326" s="111"/>
      <c r="IJV326" s="178"/>
      <c r="IJW326" s="178"/>
      <c r="IJX326" s="178"/>
      <c r="IJY326" s="178"/>
      <c r="IJZ326" s="179"/>
      <c r="IKA326" s="73"/>
      <c r="IKB326" s="73"/>
      <c r="IKC326" s="180"/>
      <c r="IKD326" s="75"/>
      <c r="IKE326" s="76"/>
      <c r="IKF326" s="180"/>
      <c r="IKG326" s="180"/>
      <c r="IKH326" s="180"/>
      <c r="IKI326" s="75"/>
      <c r="IKJ326" s="76"/>
      <c r="IKK326" s="181"/>
      <c r="IKL326" s="181"/>
      <c r="IKM326" s="182"/>
      <c r="IKN326" s="134"/>
      <c r="IKO326" s="135"/>
      <c r="IKP326" s="111"/>
      <c r="IKQ326" s="178"/>
      <c r="IKR326" s="178"/>
      <c r="IKS326" s="178"/>
      <c r="IKT326" s="178"/>
      <c r="IKU326" s="179"/>
      <c r="IKV326" s="73"/>
      <c r="IKW326" s="73"/>
      <c r="IKX326" s="180"/>
      <c r="IKY326" s="75"/>
      <c r="IKZ326" s="76"/>
      <c r="ILA326" s="180"/>
      <c r="ILB326" s="180"/>
      <c r="ILC326" s="180"/>
      <c r="ILD326" s="75"/>
      <c r="ILE326" s="76"/>
      <c r="ILF326" s="181"/>
      <c r="ILG326" s="181"/>
      <c r="ILH326" s="182"/>
      <c r="ILI326" s="134"/>
      <c r="ILJ326" s="135"/>
      <c r="ILK326" s="111"/>
      <c r="ILL326" s="178"/>
      <c r="ILM326" s="178"/>
      <c r="ILN326" s="178"/>
      <c r="ILO326" s="178"/>
      <c r="ILP326" s="179"/>
      <c r="ILQ326" s="73"/>
      <c r="ILR326" s="73"/>
      <c r="ILS326" s="180"/>
      <c r="ILT326" s="75"/>
      <c r="ILU326" s="76"/>
      <c r="ILV326" s="180"/>
      <c r="ILW326" s="180"/>
      <c r="ILX326" s="180"/>
      <c r="ILY326" s="75"/>
      <c r="ILZ326" s="76"/>
      <c r="IMA326" s="181"/>
      <c r="IMB326" s="181"/>
      <c r="IMC326" s="182"/>
      <c r="IMD326" s="134"/>
      <c r="IME326" s="135"/>
      <c r="IMF326" s="111"/>
      <c r="IMG326" s="178"/>
      <c r="IMH326" s="178"/>
      <c r="IMI326" s="178"/>
      <c r="IMJ326" s="178"/>
      <c r="IMK326" s="179"/>
      <c r="IML326" s="73"/>
      <c r="IMM326" s="73"/>
      <c r="IMN326" s="180"/>
      <c r="IMO326" s="75"/>
      <c r="IMP326" s="76"/>
      <c r="IMQ326" s="180"/>
      <c r="IMR326" s="180"/>
      <c r="IMS326" s="180"/>
      <c r="IMT326" s="75"/>
      <c r="IMU326" s="76"/>
      <c r="IMV326" s="181"/>
      <c r="IMW326" s="181"/>
      <c r="IMX326" s="182"/>
      <c r="IMY326" s="134"/>
      <c r="IMZ326" s="135"/>
      <c r="INA326" s="111"/>
      <c r="INB326" s="178"/>
      <c r="INC326" s="178"/>
      <c r="IND326" s="178"/>
      <c r="INE326" s="178"/>
      <c r="INF326" s="179"/>
      <c r="ING326" s="73"/>
      <c r="INH326" s="73"/>
      <c r="INI326" s="180"/>
      <c r="INJ326" s="75"/>
      <c r="INK326" s="76"/>
      <c r="INL326" s="180"/>
      <c r="INM326" s="180"/>
      <c r="INN326" s="180"/>
      <c r="INO326" s="75"/>
      <c r="INP326" s="76"/>
      <c r="INQ326" s="181"/>
      <c r="INR326" s="181"/>
      <c r="INS326" s="182"/>
      <c r="INT326" s="134"/>
      <c r="INU326" s="135"/>
      <c r="INV326" s="111"/>
      <c r="INW326" s="178"/>
      <c r="INX326" s="178"/>
      <c r="INY326" s="178"/>
      <c r="INZ326" s="178"/>
      <c r="IOA326" s="179"/>
      <c r="IOB326" s="73"/>
      <c r="IOC326" s="73"/>
      <c r="IOD326" s="180"/>
      <c r="IOE326" s="75"/>
      <c r="IOF326" s="76"/>
      <c r="IOG326" s="180"/>
      <c r="IOH326" s="180"/>
      <c r="IOI326" s="180"/>
      <c r="IOJ326" s="75"/>
      <c r="IOK326" s="76"/>
      <c r="IOL326" s="181"/>
      <c r="IOM326" s="181"/>
      <c r="ION326" s="182"/>
      <c r="IOO326" s="134"/>
      <c r="IOP326" s="135"/>
      <c r="IOQ326" s="111"/>
      <c r="IOR326" s="178"/>
      <c r="IOS326" s="178"/>
      <c r="IOT326" s="178"/>
      <c r="IOU326" s="178"/>
      <c r="IOV326" s="179"/>
      <c r="IOW326" s="73"/>
      <c r="IOX326" s="73"/>
      <c r="IOY326" s="180"/>
      <c r="IOZ326" s="75"/>
      <c r="IPA326" s="76"/>
      <c r="IPB326" s="180"/>
      <c r="IPC326" s="180"/>
      <c r="IPD326" s="180"/>
      <c r="IPE326" s="75"/>
      <c r="IPF326" s="76"/>
      <c r="IPG326" s="181"/>
      <c r="IPH326" s="181"/>
      <c r="IPI326" s="182"/>
      <c r="IPJ326" s="134"/>
      <c r="IPK326" s="135"/>
      <c r="IPL326" s="111"/>
      <c r="IPM326" s="178"/>
      <c r="IPN326" s="178"/>
      <c r="IPO326" s="178"/>
      <c r="IPP326" s="178"/>
      <c r="IPQ326" s="179"/>
      <c r="IPR326" s="73"/>
      <c r="IPS326" s="73"/>
      <c r="IPT326" s="180"/>
      <c r="IPU326" s="75"/>
      <c r="IPV326" s="76"/>
      <c r="IPW326" s="180"/>
      <c r="IPX326" s="180"/>
      <c r="IPY326" s="180"/>
      <c r="IPZ326" s="75"/>
      <c r="IQA326" s="76"/>
      <c r="IQB326" s="181"/>
      <c r="IQC326" s="181"/>
      <c r="IQD326" s="182"/>
      <c r="IQE326" s="134"/>
      <c r="IQF326" s="135"/>
      <c r="IQG326" s="111"/>
      <c r="IQH326" s="178"/>
      <c r="IQI326" s="178"/>
      <c r="IQJ326" s="178"/>
      <c r="IQK326" s="178"/>
      <c r="IQL326" s="179"/>
      <c r="IQM326" s="73"/>
      <c r="IQN326" s="73"/>
      <c r="IQO326" s="180"/>
      <c r="IQP326" s="75"/>
      <c r="IQQ326" s="76"/>
      <c r="IQR326" s="180"/>
      <c r="IQS326" s="180"/>
      <c r="IQT326" s="180"/>
      <c r="IQU326" s="75"/>
      <c r="IQV326" s="76"/>
      <c r="IQW326" s="181"/>
      <c r="IQX326" s="181"/>
      <c r="IQY326" s="182"/>
      <c r="IQZ326" s="134"/>
      <c r="IRA326" s="135"/>
      <c r="IRB326" s="111"/>
      <c r="IRC326" s="178"/>
      <c r="IRD326" s="178"/>
      <c r="IRE326" s="178"/>
      <c r="IRF326" s="178"/>
      <c r="IRG326" s="179"/>
      <c r="IRH326" s="73"/>
      <c r="IRI326" s="73"/>
      <c r="IRJ326" s="180"/>
      <c r="IRK326" s="75"/>
      <c r="IRL326" s="76"/>
      <c r="IRM326" s="180"/>
      <c r="IRN326" s="180"/>
      <c r="IRO326" s="180"/>
      <c r="IRP326" s="75"/>
      <c r="IRQ326" s="76"/>
      <c r="IRR326" s="181"/>
      <c r="IRS326" s="181"/>
      <c r="IRT326" s="182"/>
      <c r="IRU326" s="134"/>
      <c r="IRV326" s="135"/>
      <c r="IRW326" s="111"/>
      <c r="IRX326" s="178"/>
      <c r="IRY326" s="178"/>
      <c r="IRZ326" s="178"/>
      <c r="ISA326" s="178"/>
      <c r="ISB326" s="179"/>
      <c r="ISC326" s="73"/>
      <c r="ISD326" s="73"/>
      <c r="ISE326" s="180"/>
      <c r="ISF326" s="75"/>
      <c r="ISG326" s="76"/>
      <c r="ISH326" s="180"/>
      <c r="ISI326" s="180"/>
      <c r="ISJ326" s="180"/>
      <c r="ISK326" s="75"/>
      <c r="ISL326" s="76"/>
      <c r="ISM326" s="181"/>
      <c r="ISN326" s="181"/>
      <c r="ISO326" s="182"/>
      <c r="ISP326" s="134"/>
      <c r="ISQ326" s="135"/>
      <c r="ISR326" s="111"/>
      <c r="ISS326" s="178"/>
      <c r="IST326" s="178"/>
      <c r="ISU326" s="178"/>
      <c r="ISV326" s="178"/>
      <c r="ISW326" s="179"/>
      <c r="ISX326" s="73"/>
      <c r="ISY326" s="73"/>
      <c r="ISZ326" s="180"/>
      <c r="ITA326" s="75"/>
      <c r="ITB326" s="76"/>
      <c r="ITC326" s="180"/>
      <c r="ITD326" s="180"/>
      <c r="ITE326" s="180"/>
      <c r="ITF326" s="75"/>
      <c r="ITG326" s="76"/>
      <c r="ITH326" s="181"/>
      <c r="ITI326" s="181"/>
      <c r="ITJ326" s="182"/>
      <c r="ITK326" s="134"/>
      <c r="ITL326" s="135"/>
      <c r="ITM326" s="111"/>
      <c r="ITN326" s="178"/>
      <c r="ITO326" s="178"/>
      <c r="ITP326" s="178"/>
      <c r="ITQ326" s="178"/>
      <c r="ITR326" s="179"/>
      <c r="ITS326" s="73"/>
      <c r="ITT326" s="73"/>
      <c r="ITU326" s="180"/>
      <c r="ITV326" s="75"/>
      <c r="ITW326" s="76"/>
      <c r="ITX326" s="180"/>
      <c r="ITY326" s="180"/>
      <c r="ITZ326" s="180"/>
      <c r="IUA326" s="75"/>
      <c r="IUB326" s="76"/>
      <c r="IUC326" s="181"/>
      <c r="IUD326" s="181"/>
      <c r="IUE326" s="182"/>
      <c r="IUF326" s="134"/>
      <c r="IUG326" s="135"/>
      <c r="IUH326" s="111"/>
      <c r="IUI326" s="178"/>
      <c r="IUJ326" s="178"/>
      <c r="IUK326" s="178"/>
      <c r="IUL326" s="178"/>
      <c r="IUM326" s="179"/>
      <c r="IUN326" s="73"/>
      <c r="IUO326" s="73"/>
      <c r="IUP326" s="180"/>
      <c r="IUQ326" s="75"/>
      <c r="IUR326" s="76"/>
      <c r="IUS326" s="180"/>
      <c r="IUT326" s="180"/>
      <c r="IUU326" s="180"/>
      <c r="IUV326" s="75"/>
      <c r="IUW326" s="76"/>
      <c r="IUX326" s="181"/>
      <c r="IUY326" s="181"/>
      <c r="IUZ326" s="182"/>
      <c r="IVA326" s="134"/>
      <c r="IVB326" s="135"/>
      <c r="IVC326" s="111"/>
      <c r="IVD326" s="178"/>
      <c r="IVE326" s="178"/>
      <c r="IVF326" s="178"/>
      <c r="IVG326" s="178"/>
      <c r="IVH326" s="179"/>
      <c r="IVI326" s="73"/>
      <c r="IVJ326" s="73"/>
      <c r="IVK326" s="180"/>
      <c r="IVL326" s="75"/>
      <c r="IVM326" s="76"/>
      <c r="IVN326" s="180"/>
      <c r="IVO326" s="180"/>
      <c r="IVP326" s="180"/>
      <c r="IVQ326" s="75"/>
      <c r="IVR326" s="76"/>
      <c r="IVS326" s="181"/>
      <c r="IVT326" s="181"/>
      <c r="IVU326" s="182"/>
      <c r="IVV326" s="134"/>
      <c r="IVW326" s="135"/>
      <c r="IVX326" s="111"/>
      <c r="IVY326" s="178"/>
      <c r="IVZ326" s="178"/>
      <c r="IWA326" s="178"/>
      <c r="IWB326" s="178"/>
      <c r="IWC326" s="179"/>
      <c r="IWD326" s="73"/>
      <c r="IWE326" s="73"/>
      <c r="IWF326" s="180"/>
      <c r="IWG326" s="75"/>
      <c r="IWH326" s="76"/>
      <c r="IWI326" s="180"/>
      <c r="IWJ326" s="180"/>
      <c r="IWK326" s="180"/>
      <c r="IWL326" s="75"/>
      <c r="IWM326" s="76"/>
      <c r="IWN326" s="181"/>
      <c r="IWO326" s="181"/>
      <c r="IWP326" s="182"/>
      <c r="IWQ326" s="134"/>
      <c r="IWR326" s="135"/>
      <c r="IWS326" s="111"/>
      <c r="IWT326" s="178"/>
      <c r="IWU326" s="178"/>
      <c r="IWV326" s="178"/>
      <c r="IWW326" s="178"/>
      <c r="IWX326" s="179"/>
      <c r="IWY326" s="73"/>
      <c r="IWZ326" s="73"/>
      <c r="IXA326" s="180"/>
      <c r="IXB326" s="75"/>
      <c r="IXC326" s="76"/>
      <c r="IXD326" s="180"/>
      <c r="IXE326" s="180"/>
      <c r="IXF326" s="180"/>
      <c r="IXG326" s="75"/>
      <c r="IXH326" s="76"/>
      <c r="IXI326" s="181"/>
      <c r="IXJ326" s="181"/>
      <c r="IXK326" s="182"/>
      <c r="IXL326" s="134"/>
      <c r="IXM326" s="135"/>
      <c r="IXN326" s="111"/>
      <c r="IXO326" s="178"/>
      <c r="IXP326" s="178"/>
      <c r="IXQ326" s="178"/>
      <c r="IXR326" s="178"/>
      <c r="IXS326" s="179"/>
      <c r="IXT326" s="73"/>
      <c r="IXU326" s="73"/>
      <c r="IXV326" s="180"/>
      <c r="IXW326" s="75"/>
      <c r="IXX326" s="76"/>
      <c r="IXY326" s="180"/>
      <c r="IXZ326" s="180"/>
      <c r="IYA326" s="180"/>
      <c r="IYB326" s="75"/>
      <c r="IYC326" s="76"/>
      <c r="IYD326" s="181"/>
      <c r="IYE326" s="181"/>
      <c r="IYF326" s="182"/>
      <c r="IYG326" s="134"/>
      <c r="IYH326" s="135"/>
      <c r="IYI326" s="111"/>
      <c r="IYJ326" s="178"/>
      <c r="IYK326" s="178"/>
      <c r="IYL326" s="178"/>
      <c r="IYM326" s="178"/>
      <c r="IYN326" s="179"/>
      <c r="IYO326" s="73"/>
      <c r="IYP326" s="73"/>
      <c r="IYQ326" s="180"/>
      <c r="IYR326" s="75"/>
      <c r="IYS326" s="76"/>
      <c r="IYT326" s="180"/>
      <c r="IYU326" s="180"/>
      <c r="IYV326" s="180"/>
      <c r="IYW326" s="75"/>
      <c r="IYX326" s="76"/>
      <c r="IYY326" s="181"/>
      <c r="IYZ326" s="181"/>
      <c r="IZA326" s="182"/>
      <c r="IZB326" s="134"/>
      <c r="IZC326" s="135"/>
      <c r="IZD326" s="111"/>
      <c r="IZE326" s="178"/>
      <c r="IZF326" s="178"/>
      <c r="IZG326" s="178"/>
      <c r="IZH326" s="178"/>
      <c r="IZI326" s="179"/>
      <c r="IZJ326" s="73"/>
      <c r="IZK326" s="73"/>
      <c r="IZL326" s="180"/>
      <c r="IZM326" s="75"/>
      <c r="IZN326" s="76"/>
      <c r="IZO326" s="180"/>
      <c r="IZP326" s="180"/>
      <c r="IZQ326" s="180"/>
      <c r="IZR326" s="75"/>
      <c r="IZS326" s="76"/>
      <c r="IZT326" s="181"/>
      <c r="IZU326" s="181"/>
      <c r="IZV326" s="182"/>
      <c r="IZW326" s="134"/>
      <c r="IZX326" s="135"/>
      <c r="IZY326" s="111"/>
      <c r="IZZ326" s="178"/>
      <c r="JAA326" s="178"/>
      <c r="JAB326" s="178"/>
      <c r="JAC326" s="178"/>
      <c r="JAD326" s="179"/>
      <c r="JAE326" s="73"/>
      <c r="JAF326" s="73"/>
      <c r="JAG326" s="180"/>
      <c r="JAH326" s="75"/>
      <c r="JAI326" s="76"/>
      <c r="JAJ326" s="180"/>
      <c r="JAK326" s="180"/>
      <c r="JAL326" s="180"/>
      <c r="JAM326" s="75"/>
      <c r="JAN326" s="76"/>
      <c r="JAO326" s="181"/>
      <c r="JAP326" s="181"/>
      <c r="JAQ326" s="182"/>
      <c r="JAR326" s="134"/>
      <c r="JAS326" s="135"/>
      <c r="JAT326" s="111"/>
      <c r="JAU326" s="178"/>
      <c r="JAV326" s="178"/>
      <c r="JAW326" s="178"/>
      <c r="JAX326" s="178"/>
      <c r="JAY326" s="179"/>
      <c r="JAZ326" s="73"/>
      <c r="JBA326" s="73"/>
      <c r="JBB326" s="180"/>
      <c r="JBC326" s="75"/>
      <c r="JBD326" s="76"/>
      <c r="JBE326" s="180"/>
      <c r="JBF326" s="180"/>
      <c r="JBG326" s="180"/>
      <c r="JBH326" s="75"/>
      <c r="JBI326" s="76"/>
      <c r="JBJ326" s="181"/>
      <c r="JBK326" s="181"/>
      <c r="JBL326" s="182"/>
      <c r="JBM326" s="134"/>
      <c r="JBN326" s="135"/>
      <c r="JBO326" s="111"/>
      <c r="JBP326" s="178"/>
      <c r="JBQ326" s="178"/>
      <c r="JBR326" s="178"/>
      <c r="JBS326" s="178"/>
      <c r="JBT326" s="179"/>
      <c r="JBU326" s="73"/>
      <c r="JBV326" s="73"/>
      <c r="JBW326" s="180"/>
      <c r="JBX326" s="75"/>
      <c r="JBY326" s="76"/>
      <c r="JBZ326" s="180"/>
      <c r="JCA326" s="180"/>
      <c r="JCB326" s="180"/>
      <c r="JCC326" s="75"/>
      <c r="JCD326" s="76"/>
      <c r="JCE326" s="181"/>
      <c r="JCF326" s="181"/>
      <c r="JCG326" s="182"/>
      <c r="JCH326" s="134"/>
      <c r="JCI326" s="135"/>
      <c r="JCJ326" s="111"/>
      <c r="JCK326" s="178"/>
      <c r="JCL326" s="178"/>
      <c r="JCM326" s="178"/>
      <c r="JCN326" s="178"/>
      <c r="JCO326" s="179"/>
      <c r="JCP326" s="73"/>
      <c r="JCQ326" s="73"/>
      <c r="JCR326" s="180"/>
      <c r="JCS326" s="75"/>
      <c r="JCT326" s="76"/>
      <c r="JCU326" s="180"/>
      <c r="JCV326" s="180"/>
      <c r="JCW326" s="180"/>
      <c r="JCX326" s="75"/>
      <c r="JCY326" s="76"/>
      <c r="JCZ326" s="181"/>
      <c r="JDA326" s="181"/>
      <c r="JDB326" s="182"/>
      <c r="JDC326" s="134"/>
      <c r="JDD326" s="135"/>
      <c r="JDE326" s="111"/>
      <c r="JDF326" s="178"/>
      <c r="JDG326" s="178"/>
      <c r="JDH326" s="178"/>
      <c r="JDI326" s="178"/>
      <c r="JDJ326" s="179"/>
      <c r="JDK326" s="73"/>
      <c r="JDL326" s="73"/>
      <c r="JDM326" s="180"/>
      <c r="JDN326" s="75"/>
      <c r="JDO326" s="76"/>
      <c r="JDP326" s="180"/>
      <c r="JDQ326" s="180"/>
      <c r="JDR326" s="180"/>
      <c r="JDS326" s="75"/>
      <c r="JDT326" s="76"/>
      <c r="JDU326" s="181"/>
      <c r="JDV326" s="181"/>
      <c r="JDW326" s="182"/>
      <c r="JDX326" s="134"/>
      <c r="JDY326" s="135"/>
      <c r="JDZ326" s="111"/>
      <c r="JEA326" s="178"/>
      <c r="JEB326" s="178"/>
      <c r="JEC326" s="178"/>
      <c r="JED326" s="178"/>
      <c r="JEE326" s="179"/>
      <c r="JEF326" s="73"/>
      <c r="JEG326" s="73"/>
      <c r="JEH326" s="180"/>
      <c r="JEI326" s="75"/>
      <c r="JEJ326" s="76"/>
      <c r="JEK326" s="180"/>
      <c r="JEL326" s="180"/>
      <c r="JEM326" s="180"/>
      <c r="JEN326" s="75"/>
      <c r="JEO326" s="76"/>
      <c r="JEP326" s="181"/>
      <c r="JEQ326" s="181"/>
      <c r="JER326" s="182"/>
      <c r="JES326" s="134"/>
      <c r="JET326" s="135"/>
      <c r="JEU326" s="111"/>
      <c r="JEV326" s="178"/>
      <c r="JEW326" s="178"/>
      <c r="JEX326" s="178"/>
      <c r="JEY326" s="178"/>
      <c r="JEZ326" s="179"/>
      <c r="JFA326" s="73"/>
      <c r="JFB326" s="73"/>
      <c r="JFC326" s="180"/>
      <c r="JFD326" s="75"/>
      <c r="JFE326" s="76"/>
      <c r="JFF326" s="180"/>
      <c r="JFG326" s="180"/>
      <c r="JFH326" s="180"/>
      <c r="JFI326" s="75"/>
      <c r="JFJ326" s="76"/>
      <c r="JFK326" s="181"/>
      <c r="JFL326" s="181"/>
      <c r="JFM326" s="182"/>
      <c r="JFN326" s="134"/>
      <c r="JFO326" s="135"/>
      <c r="JFP326" s="111"/>
      <c r="JFQ326" s="178"/>
      <c r="JFR326" s="178"/>
      <c r="JFS326" s="178"/>
      <c r="JFT326" s="178"/>
      <c r="JFU326" s="179"/>
      <c r="JFV326" s="73"/>
      <c r="JFW326" s="73"/>
      <c r="JFX326" s="180"/>
      <c r="JFY326" s="75"/>
      <c r="JFZ326" s="76"/>
      <c r="JGA326" s="180"/>
      <c r="JGB326" s="180"/>
      <c r="JGC326" s="180"/>
      <c r="JGD326" s="75"/>
      <c r="JGE326" s="76"/>
      <c r="JGF326" s="181"/>
      <c r="JGG326" s="181"/>
      <c r="JGH326" s="182"/>
      <c r="JGI326" s="134"/>
      <c r="JGJ326" s="135"/>
      <c r="JGK326" s="111"/>
      <c r="JGL326" s="178"/>
      <c r="JGM326" s="178"/>
      <c r="JGN326" s="178"/>
      <c r="JGO326" s="178"/>
      <c r="JGP326" s="179"/>
      <c r="JGQ326" s="73"/>
      <c r="JGR326" s="73"/>
      <c r="JGS326" s="180"/>
      <c r="JGT326" s="75"/>
      <c r="JGU326" s="76"/>
      <c r="JGV326" s="180"/>
      <c r="JGW326" s="180"/>
      <c r="JGX326" s="180"/>
      <c r="JGY326" s="75"/>
      <c r="JGZ326" s="76"/>
      <c r="JHA326" s="181"/>
      <c r="JHB326" s="181"/>
      <c r="JHC326" s="182"/>
      <c r="JHD326" s="134"/>
      <c r="JHE326" s="135"/>
      <c r="JHF326" s="111"/>
      <c r="JHG326" s="178"/>
      <c r="JHH326" s="178"/>
      <c r="JHI326" s="178"/>
      <c r="JHJ326" s="178"/>
      <c r="JHK326" s="179"/>
      <c r="JHL326" s="73"/>
      <c r="JHM326" s="73"/>
      <c r="JHN326" s="180"/>
      <c r="JHO326" s="75"/>
      <c r="JHP326" s="76"/>
      <c r="JHQ326" s="180"/>
      <c r="JHR326" s="180"/>
      <c r="JHS326" s="180"/>
      <c r="JHT326" s="75"/>
      <c r="JHU326" s="76"/>
      <c r="JHV326" s="181"/>
      <c r="JHW326" s="181"/>
      <c r="JHX326" s="182"/>
      <c r="JHY326" s="134"/>
      <c r="JHZ326" s="135"/>
      <c r="JIA326" s="111"/>
      <c r="JIB326" s="178"/>
      <c r="JIC326" s="178"/>
      <c r="JID326" s="178"/>
      <c r="JIE326" s="178"/>
      <c r="JIF326" s="179"/>
      <c r="JIG326" s="73"/>
      <c r="JIH326" s="73"/>
      <c r="JII326" s="180"/>
      <c r="JIJ326" s="75"/>
      <c r="JIK326" s="76"/>
      <c r="JIL326" s="180"/>
      <c r="JIM326" s="180"/>
      <c r="JIN326" s="180"/>
      <c r="JIO326" s="75"/>
      <c r="JIP326" s="76"/>
      <c r="JIQ326" s="181"/>
      <c r="JIR326" s="181"/>
      <c r="JIS326" s="182"/>
      <c r="JIT326" s="134"/>
      <c r="JIU326" s="135"/>
      <c r="JIV326" s="111"/>
      <c r="JIW326" s="178"/>
      <c r="JIX326" s="178"/>
      <c r="JIY326" s="178"/>
      <c r="JIZ326" s="178"/>
      <c r="JJA326" s="179"/>
      <c r="JJB326" s="73"/>
      <c r="JJC326" s="73"/>
      <c r="JJD326" s="180"/>
      <c r="JJE326" s="75"/>
      <c r="JJF326" s="76"/>
      <c r="JJG326" s="180"/>
      <c r="JJH326" s="180"/>
      <c r="JJI326" s="180"/>
      <c r="JJJ326" s="75"/>
      <c r="JJK326" s="76"/>
      <c r="JJL326" s="181"/>
      <c r="JJM326" s="181"/>
      <c r="JJN326" s="182"/>
      <c r="JJO326" s="134"/>
      <c r="JJP326" s="135"/>
      <c r="JJQ326" s="111"/>
      <c r="JJR326" s="178"/>
      <c r="JJS326" s="178"/>
      <c r="JJT326" s="178"/>
      <c r="JJU326" s="178"/>
      <c r="JJV326" s="179"/>
      <c r="JJW326" s="73"/>
      <c r="JJX326" s="73"/>
      <c r="JJY326" s="180"/>
      <c r="JJZ326" s="75"/>
      <c r="JKA326" s="76"/>
      <c r="JKB326" s="180"/>
      <c r="JKC326" s="180"/>
      <c r="JKD326" s="180"/>
      <c r="JKE326" s="75"/>
      <c r="JKF326" s="76"/>
      <c r="JKG326" s="181"/>
      <c r="JKH326" s="181"/>
      <c r="JKI326" s="182"/>
      <c r="JKJ326" s="134"/>
      <c r="JKK326" s="135"/>
      <c r="JKL326" s="111"/>
      <c r="JKM326" s="178"/>
      <c r="JKN326" s="178"/>
      <c r="JKO326" s="178"/>
      <c r="JKP326" s="178"/>
      <c r="JKQ326" s="179"/>
      <c r="JKR326" s="73"/>
      <c r="JKS326" s="73"/>
      <c r="JKT326" s="180"/>
      <c r="JKU326" s="75"/>
      <c r="JKV326" s="76"/>
      <c r="JKW326" s="180"/>
      <c r="JKX326" s="180"/>
      <c r="JKY326" s="180"/>
      <c r="JKZ326" s="75"/>
      <c r="JLA326" s="76"/>
      <c r="JLB326" s="181"/>
      <c r="JLC326" s="181"/>
      <c r="JLD326" s="182"/>
      <c r="JLE326" s="134"/>
      <c r="JLF326" s="135"/>
      <c r="JLG326" s="111"/>
      <c r="JLH326" s="178"/>
      <c r="JLI326" s="178"/>
      <c r="JLJ326" s="178"/>
      <c r="JLK326" s="178"/>
      <c r="JLL326" s="179"/>
      <c r="JLM326" s="73"/>
      <c r="JLN326" s="73"/>
      <c r="JLO326" s="180"/>
      <c r="JLP326" s="75"/>
      <c r="JLQ326" s="76"/>
      <c r="JLR326" s="180"/>
      <c r="JLS326" s="180"/>
      <c r="JLT326" s="180"/>
      <c r="JLU326" s="75"/>
      <c r="JLV326" s="76"/>
      <c r="JLW326" s="181"/>
      <c r="JLX326" s="181"/>
      <c r="JLY326" s="182"/>
      <c r="JLZ326" s="134"/>
      <c r="JMA326" s="135"/>
      <c r="JMB326" s="111"/>
      <c r="JMC326" s="178"/>
      <c r="JMD326" s="178"/>
      <c r="JME326" s="178"/>
      <c r="JMF326" s="178"/>
      <c r="JMG326" s="179"/>
      <c r="JMH326" s="73"/>
      <c r="JMI326" s="73"/>
      <c r="JMJ326" s="180"/>
      <c r="JMK326" s="75"/>
      <c r="JML326" s="76"/>
      <c r="JMM326" s="180"/>
      <c r="JMN326" s="180"/>
      <c r="JMO326" s="180"/>
      <c r="JMP326" s="75"/>
      <c r="JMQ326" s="76"/>
      <c r="JMR326" s="181"/>
      <c r="JMS326" s="181"/>
      <c r="JMT326" s="182"/>
      <c r="JMU326" s="134"/>
      <c r="JMV326" s="135"/>
      <c r="JMW326" s="111"/>
      <c r="JMX326" s="178"/>
      <c r="JMY326" s="178"/>
      <c r="JMZ326" s="178"/>
      <c r="JNA326" s="178"/>
      <c r="JNB326" s="179"/>
      <c r="JNC326" s="73"/>
      <c r="JND326" s="73"/>
      <c r="JNE326" s="180"/>
      <c r="JNF326" s="75"/>
      <c r="JNG326" s="76"/>
      <c r="JNH326" s="180"/>
      <c r="JNI326" s="180"/>
      <c r="JNJ326" s="180"/>
      <c r="JNK326" s="75"/>
      <c r="JNL326" s="76"/>
      <c r="JNM326" s="181"/>
      <c r="JNN326" s="181"/>
      <c r="JNO326" s="182"/>
      <c r="JNP326" s="134"/>
      <c r="JNQ326" s="135"/>
      <c r="JNR326" s="111"/>
      <c r="JNS326" s="178"/>
      <c r="JNT326" s="178"/>
      <c r="JNU326" s="178"/>
      <c r="JNV326" s="178"/>
      <c r="JNW326" s="179"/>
      <c r="JNX326" s="73"/>
      <c r="JNY326" s="73"/>
      <c r="JNZ326" s="180"/>
      <c r="JOA326" s="75"/>
      <c r="JOB326" s="76"/>
      <c r="JOC326" s="180"/>
      <c r="JOD326" s="180"/>
      <c r="JOE326" s="180"/>
      <c r="JOF326" s="75"/>
      <c r="JOG326" s="76"/>
      <c r="JOH326" s="181"/>
      <c r="JOI326" s="181"/>
      <c r="JOJ326" s="182"/>
      <c r="JOK326" s="134"/>
      <c r="JOL326" s="135"/>
      <c r="JOM326" s="111"/>
      <c r="JON326" s="178"/>
      <c r="JOO326" s="178"/>
      <c r="JOP326" s="178"/>
      <c r="JOQ326" s="178"/>
      <c r="JOR326" s="179"/>
      <c r="JOS326" s="73"/>
      <c r="JOT326" s="73"/>
      <c r="JOU326" s="180"/>
      <c r="JOV326" s="75"/>
      <c r="JOW326" s="76"/>
      <c r="JOX326" s="180"/>
      <c r="JOY326" s="180"/>
      <c r="JOZ326" s="180"/>
      <c r="JPA326" s="75"/>
      <c r="JPB326" s="76"/>
      <c r="JPC326" s="181"/>
      <c r="JPD326" s="181"/>
      <c r="JPE326" s="182"/>
      <c r="JPF326" s="134"/>
      <c r="JPG326" s="135"/>
      <c r="JPH326" s="111"/>
      <c r="JPI326" s="178"/>
      <c r="JPJ326" s="178"/>
      <c r="JPK326" s="178"/>
      <c r="JPL326" s="178"/>
      <c r="JPM326" s="179"/>
      <c r="JPN326" s="73"/>
      <c r="JPO326" s="73"/>
      <c r="JPP326" s="180"/>
      <c r="JPQ326" s="75"/>
      <c r="JPR326" s="76"/>
      <c r="JPS326" s="180"/>
      <c r="JPT326" s="180"/>
      <c r="JPU326" s="180"/>
      <c r="JPV326" s="75"/>
      <c r="JPW326" s="76"/>
      <c r="JPX326" s="181"/>
      <c r="JPY326" s="181"/>
      <c r="JPZ326" s="182"/>
      <c r="JQA326" s="134"/>
      <c r="JQB326" s="135"/>
      <c r="JQC326" s="111"/>
      <c r="JQD326" s="178"/>
      <c r="JQE326" s="178"/>
      <c r="JQF326" s="178"/>
      <c r="JQG326" s="178"/>
      <c r="JQH326" s="179"/>
      <c r="JQI326" s="73"/>
      <c r="JQJ326" s="73"/>
      <c r="JQK326" s="180"/>
      <c r="JQL326" s="75"/>
      <c r="JQM326" s="76"/>
      <c r="JQN326" s="180"/>
      <c r="JQO326" s="180"/>
      <c r="JQP326" s="180"/>
      <c r="JQQ326" s="75"/>
      <c r="JQR326" s="76"/>
      <c r="JQS326" s="181"/>
      <c r="JQT326" s="181"/>
      <c r="JQU326" s="182"/>
      <c r="JQV326" s="134"/>
      <c r="JQW326" s="135"/>
      <c r="JQX326" s="111"/>
      <c r="JQY326" s="178"/>
      <c r="JQZ326" s="178"/>
      <c r="JRA326" s="178"/>
      <c r="JRB326" s="178"/>
      <c r="JRC326" s="179"/>
      <c r="JRD326" s="73"/>
      <c r="JRE326" s="73"/>
      <c r="JRF326" s="180"/>
      <c r="JRG326" s="75"/>
      <c r="JRH326" s="76"/>
      <c r="JRI326" s="180"/>
      <c r="JRJ326" s="180"/>
      <c r="JRK326" s="180"/>
      <c r="JRL326" s="75"/>
      <c r="JRM326" s="76"/>
      <c r="JRN326" s="181"/>
      <c r="JRO326" s="181"/>
      <c r="JRP326" s="182"/>
      <c r="JRQ326" s="134"/>
      <c r="JRR326" s="135"/>
      <c r="JRS326" s="111"/>
      <c r="JRT326" s="178"/>
      <c r="JRU326" s="178"/>
      <c r="JRV326" s="178"/>
      <c r="JRW326" s="178"/>
      <c r="JRX326" s="179"/>
      <c r="JRY326" s="73"/>
      <c r="JRZ326" s="73"/>
      <c r="JSA326" s="180"/>
      <c r="JSB326" s="75"/>
      <c r="JSC326" s="76"/>
      <c r="JSD326" s="180"/>
      <c r="JSE326" s="180"/>
      <c r="JSF326" s="180"/>
      <c r="JSG326" s="75"/>
      <c r="JSH326" s="76"/>
      <c r="JSI326" s="181"/>
      <c r="JSJ326" s="181"/>
      <c r="JSK326" s="182"/>
      <c r="JSL326" s="134"/>
      <c r="JSM326" s="135"/>
      <c r="JSN326" s="111"/>
      <c r="JSO326" s="178"/>
      <c r="JSP326" s="178"/>
      <c r="JSQ326" s="178"/>
      <c r="JSR326" s="178"/>
      <c r="JSS326" s="179"/>
      <c r="JST326" s="73"/>
      <c r="JSU326" s="73"/>
      <c r="JSV326" s="180"/>
      <c r="JSW326" s="75"/>
      <c r="JSX326" s="76"/>
      <c r="JSY326" s="180"/>
      <c r="JSZ326" s="180"/>
      <c r="JTA326" s="180"/>
      <c r="JTB326" s="75"/>
      <c r="JTC326" s="76"/>
      <c r="JTD326" s="181"/>
      <c r="JTE326" s="181"/>
      <c r="JTF326" s="182"/>
      <c r="JTG326" s="134"/>
      <c r="JTH326" s="135"/>
      <c r="JTI326" s="111"/>
      <c r="JTJ326" s="178"/>
      <c r="JTK326" s="178"/>
      <c r="JTL326" s="178"/>
      <c r="JTM326" s="178"/>
      <c r="JTN326" s="179"/>
      <c r="JTO326" s="73"/>
      <c r="JTP326" s="73"/>
      <c r="JTQ326" s="180"/>
      <c r="JTR326" s="75"/>
      <c r="JTS326" s="76"/>
      <c r="JTT326" s="180"/>
      <c r="JTU326" s="180"/>
      <c r="JTV326" s="180"/>
      <c r="JTW326" s="75"/>
      <c r="JTX326" s="76"/>
      <c r="JTY326" s="181"/>
      <c r="JTZ326" s="181"/>
      <c r="JUA326" s="182"/>
      <c r="JUB326" s="134"/>
      <c r="JUC326" s="135"/>
      <c r="JUD326" s="111"/>
      <c r="JUE326" s="178"/>
      <c r="JUF326" s="178"/>
      <c r="JUG326" s="178"/>
      <c r="JUH326" s="178"/>
      <c r="JUI326" s="179"/>
      <c r="JUJ326" s="73"/>
      <c r="JUK326" s="73"/>
      <c r="JUL326" s="180"/>
      <c r="JUM326" s="75"/>
      <c r="JUN326" s="76"/>
      <c r="JUO326" s="180"/>
      <c r="JUP326" s="180"/>
      <c r="JUQ326" s="180"/>
      <c r="JUR326" s="75"/>
      <c r="JUS326" s="76"/>
      <c r="JUT326" s="181"/>
      <c r="JUU326" s="181"/>
      <c r="JUV326" s="182"/>
      <c r="JUW326" s="134"/>
      <c r="JUX326" s="135"/>
      <c r="JUY326" s="111"/>
      <c r="JUZ326" s="178"/>
      <c r="JVA326" s="178"/>
      <c r="JVB326" s="178"/>
      <c r="JVC326" s="178"/>
      <c r="JVD326" s="179"/>
      <c r="JVE326" s="73"/>
      <c r="JVF326" s="73"/>
      <c r="JVG326" s="180"/>
      <c r="JVH326" s="75"/>
      <c r="JVI326" s="76"/>
      <c r="JVJ326" s="180"/>
      <c r="JVK326" s="180"/>
      <c r="JVL326" s="180"/>
      <c r="JVM326" s="75"/>
      <c r="JVN326" s="76"/>
      <c r="JVO326" s="181"/>
      <c r="JVP326" s="181"/>
      <c r="JVQ326" s="182"/>
      <c r="JVR326" s="134"/>
      <c r="JVS326" s="135"/>
      <c r="JVT326" s="111"/>
      <c r="JVU326" s="178"/>
      <c r="JVV326" s="178"/>
      <c r="JVW326" s="178"/>
      <c r="JVX326" s="178"/>
      <c r="JVY326" s="179"/>
      <c r="JVZ326" s="73"/>
      <c r="JWA326" s="73"/>
      <c r="JWB326" s="180"/>
      <c r="JWC326" s="75"/>
      <c r="JWD326" s="76"/>
      <c r="JWE326" s="180"/>
      <c r="JWF326" s="180"/>
      <c r="JWG326" s="180"/>
      <c r="JWH326" s="75"/>
      <c r="JWI326" s="76"/>
      <c r="JWJ326" s="181"/>
      <c r="JWK326" s="181"/>
      <c r="JWL326" s="182"/>
      <c r="JWM326" s="134"/>
      <c r="JWN326" s="135"/>
      <c r="JWO326" s="111"/>
      <c r="JWP326" s="178"/>
      <c r="JWQ326" s="178"/>
      <c r="JWR326" s="178"/>
      <c r="JWS326" s="178"/>
      <c r="JWT326" s="179"/>
      <c r="JWU326" s="73"/>
      <c r="JWV326" s="73"/>
      <c r="JWW326" s="180"/>
      <c r="JWX326" s="75"/>
      <c r="JWY326" s="76"/>
      <c r="JWZ326" s="180"/>
      <c r="JXA326" s="180"/>
      <c r="JXB326" s="180"/>
      <c r="JXC326" s="75"/>
      <c r="JXD326" s="76"/>
      <c r="JXE326" s="181"/>
      <c r="JXF326" s="181"/>
      <c r="JXG326" s="182"/>
      <c r="JXH326" s="134"/>
      <c r="JXI326" s="135"/>
      <c r="JXJ326" s="111"/>
      <c r="JXK326" s="178"/>
      <c r="JXL326" s="178"/>
      <c r="JXM326" s="178"/>
      <c r="JXN326" s="178"/>
      <c r="JXO326" s="179"/>
      <c r="JXP326" s="73"/>
      <c r="JXQ326" s="73"/>
      <c r="JXR326" s="180"/>
      <c r="JXS326" s="75"/>
      <c r="JXT326" s="76"/>
      <c r="JXU326" s="180"/>
      <c r="JXV326" s="180"/>
      <c r="JXW326" s="180"/>
      <c r="JXX326" s="75"/>
      <c r="JXY326" s="76"/>
      <c r="JXZ326" s="181"/>
      <c r="JYA326" s="181"/>
      <c r="JYB326" s="182"/>
      <c r="JYC326" s="134"/>
      <c r="JYD326" s="135"/>
      <c r="JYE326" s="111"/>
      <c r="JYF326" s="178"/>
      <c r="JYG326" s="178"/>
      <c r="JYH326" s="178"/>
      <c r="JYI326" s="178"/>
      <c r="JYJ326" s="179"/>
      <c r="JYK326" s="73"/>
      <c r="JYL326" s="73"/>
      <c r="JYM326" s="180"/>
      <c r="JYN326" s="75"/>
      <c r="JYO326" s="76"/>
      <c r="JYP326" s="180"/>
      <c r="JYQ326" s="180"/>
      <c r="JYR326" s="180"/>
      <c r="JYS326" s="75"/>
      <c r="JYT326" s="76"/>
      <c r="JYU326" s="181"/>
      <c r="JYV326" s="181"/>
      <c r="JYW326" s="182"/>
      <c r="JYX326" s="134"/>
      <c r="JYY326" s="135"/>
      <c r="JYZ326" s="111"/>
      <c r="JZA326" s="178"/>
      <c r="JZB326" s="178"/>
      <c r="JZC326" s="178"/>
      <c r="JZD326" s="178"/>
      <c r="JZE326" s="179"/>
      <c r="JZF326" s="73"/>
      <c r="JZG326" s="73"/>
      <c r="JZH326" s="180"/>
      <c r="JZI326" s="75"/>
      <c r="JZJ326" s="76"/>
      <c r="JZK326" s="180"/>
      <c r="JZL326" s="180"/>
      <c r="JZM326" s="180"/>
      <c r="JZN326" s="75"/>
      <c r="JZO326" s="76"/>
      <c r="JZP326" s="181"/>
      <c r="JZQ326" s="181"/>
      <c r="JZR326" s="182"/>
      <c r="JZS326" s="134"/>
      <c r="JZT326" s="135"/>
      <c r="JZU326" s="111"/>
      <c r="JZV326" s="178"/>
      <c r="JZW326" s="178"/>
      <c r="JZX326" s="178"/>
      <c r="JZY326" s="178"/>
      <c r="JZZ326" s="179"/>
      <c r="KAA326" s="73"/>
      <c r="KAB326" s="73"/>
      <c r="KAC326" s="180"/>
      <c r="KAD326" s="75"/>
      <c r="KAE326" s="76"/>
      <c r="KAF326" s="180"/>
      <c r="KAG326" s="180"/>
      <c r="KAH326" s="180"/>
      <c r="KAI326" s="75"/>
      <c r="KAJ326" s="76"/>
      <c r="KAK326" s="181"/>
      <c r="KAL326" s="181"/>
      <c r="KAM326" s="182"/>
      <c r="KAN326" s="134"/>
      <c r="KAO326" s="135"/>
      <c r="KAP326" s="111"/>
      <c r="KAQ326" s="178"/>
      <c r="KAR326" s="178"/>
      <c r="KAS326" s="178"/>
      <c r="KAT326" s="178"/>
      <c r="KAU326" s="179"/>
      <c r="KAV326" s="73"/>
      <c r="KAW326" s="73"/>
      <c r="KAX326" s="180"/>
      <c r="KAY326" s="75"/>
      <c r="KAZ326" s="76"/>
      <c r="KBA326" s="180"/>
      <c r="KBB326" s="180"/>
      <c r="KBC326" s="180"/>
      <c r="KBD326" s="75"/>
      <c r="KBE326" s="76"/>
      <c r="KBF326" s="181"/>
      <c r="KBG326" s="181"/>
      <c r="KBH326" s="182"/>
      <c r="KBI326" s="134"/>
      <c r="KBJ326" s="135"/>
      <c r="KBK326" s="111"/>
      <c r="KBL326" s="178"/>
      <c r="KBM326" s="178"/>
      <c r="KBN326" s="178"/>
      <c r="KBO326" s="178"/>
      <c r="KBP326" s="179"/>
      <c r="KBQ326" s="73"/>
      <c r="KBR326" s="73"/>
      <c r="KBS326" s="180"/>
      <c r="KBT326" s="75"/>
      <c r="KBU326" s="76"/>
      <c r="KBV326" s="180"/>
      <c r="KBW326" s="180"/>
      <c r="KBX326" s="180"/>
      <c r="KBY326" s="75"/>
      <c r="KBZ326" s="76"/>
      <c r="KCA326" s="181"/>
      <c r="KCB326" s="181"/>
      <c r="KCC326" s="182"/>
      <c r="KCD326" s="134"/>
      <c r="KCE326" s="135"/>
      <c r="KCF326" s="111"/>
      <c r="KCG326" s="178"/>
      <c r="KCH326" s="178"/>
      <c r="KCI326" s="178"/>
      <c r="KCJ326" s="178"/>
      <c r="KCK326" s="179"/>
      <c r="KCL326" s="73"/>
      <c r="KCM326" s="73"/>
      <c r="KCN326" s="180"/>
      <c r="KCO326" s="75"/>
      <c r="KCP326" s="76"/>
      <c r="KCQ326" s="180"/>
      <c r="KCR326" s="180"/>
      <c r="KCS326" s="180"/>
      <c r="KCT326" s="75"/>
      <c r="KCU326" s="76"/>
      <c r="KCV326" s="181"/>
      <c r="KCW326" s="181"/>
      <c r="KCX326" s="182"/>
      <c r="KCY326" s="134"/>
      <c r="KCZ326" s="135"/>
      <c r="KDA326" s="111"/>
      <c r="KDB326" s="178"/>
      <c r="KDC326" s="178"/>
      <c r="KDD326" s="178"/>
      <c r="KDE326" s="178"/>
      <c r="KDF326" s="179"/>
      <c r="KDG326" s="73"/>
      <c r="KDH326" s="73"/>
      <c r="KDI326" s="180"/>
      <c r="KDJ326" s="75"/>
      <c r="KDK326" s="76"/>
      <c r="KDL326" s="180"/>
      <c r="KDM326" s="180"/>
      <c r="KDN326" s="180"/>
      <c r="KDO326" s="75"/>
      <c r="KDP326" s="76"/>
      <c r="KDQ326" s="181"/>
      <c r="KDR326" s="181"/>
      <c r="KDS326" s="182"/>
      <c r="KDT326" s="134"/>
      <c r="KDU326" s="135"/>
      <c r="KDV326" s="111"/>
      <c r="KDW326" s="178"/>
      <c r="KDX326" s="178"/>
      <c r="KDY326" s="178"/>
      <c r="KDZ326" s="178"/>
      <c r="KEA326" s="179"/>
      <c r="KEB326" s="73"/>
      <c r="KEC326" s="73"/>
      <c r="KED326" s="180"/>
      <c r="KEE326" s="75"/>
      <c r="KEF326" s="76"/>
      <c r="KEG326" s="180"/>
      <c r="KEH326" s="180"/>
      <c r="KEI326" s="180"/>
      <c r="KEJ326" s="75"/>
      <c r="KEK326" s="76"/>
      <c r="KEL326" s="181"/>
      <c r="KEM326" s="181"/>
      <c r="KEN326" s="182"/>
      <c r="KEO326" s="134"/>
      <c r="KEP326" s="135"/>
      <c r="KEQ326" s="111"/>
      <c r="KER326" s="178"/>
      <c r="KES326" s="178"/>
      <c r="KET326" s="178"/>
      <c r="KEU326" s="178"/>
      <c r="KEV326" s="179"/>
      <c r="KEW326" s="73"/>
      <c r="KEX326" s="73"/>
      <c r="KEY326" s="180"/>
      <c r="KEZ326" s="75"/>
      <c r="KFA326" s="76"/>
      <c r="KFB326" s="180"/>
      <c r="KFC326" s="180"/>
      <c r="KFD326" s="180"/>
      <c r="KFE326" s="75"/>
      <c r="KFF326" s="76"/>
      <c r="KFG326" s="181"/>
      <c r="KFH326" s="181"/>
      <c r="KFI326" s="182"/>
      <c r="KFJ326" s="134"/>
      <c r="KFK326" s="135"/>
      <c r="KFL326" s="111"/>
      <c r="KFM326" s="178"/>
      <c r="KFN326" s="178"/>
      <c r="KFO326" s="178"/>
      <c r="KFP326" s="178"/>
      <c r="KFQ326" s="179"/>
      <c r="KFR326" s="73"/>
      <c r="KFS326" s="73"/>
      <c r="KFT326" s="180"/>
      <c r="KFU326" s="75"/>
      <c r="KFV326" s="76"/>
      <c r="KFW326" s="180"/>
      <c r="KFX326" s="180"/>
      <c r="KFY326" s="180"/>
      <c r="KFZ326" s="75"/>
      <c r="KGA326" s="76"/>
      <c r="KGB326" s="181"/>
      <c r="KGC326" s="181"/>
      <c r="KGD326" s="182"/>
      <c r="KGE326" s="134"/>
      <c r="KGF326" s="135"/>
      <c r="KGG326" s="111"/>
      <c r="KGH326" s="178"/>
      <c r="KGI326" s="178"/>
      <c r="KGJ326" s="178"/>
      <c r="KGK326" s="178"/>
      <c r="KGL326" s="179"/>
      <c r="KGM326" s="73"/>
      <c r="KGN326" s="73"/>
      <c r="KGO326" s="180"/>
      <c r="KGP326" s="75"/>
      <c r="KGQ326" s="76"/>
      <c r="KGR326" s="180"/>
      <c r="KGS326" s="180"/>
      <c r="KGT326" s="180"/>
      <c r="KGU326" s="75"/>
      <c r="KGV326" s="76"/>
      <c r="KGW326" s="181"/>
      <c r="KGX326" s="181"/>
      <c r="KGY326" s="182"/>
      <c r="KGZ326" s="134"/>
      <c r="KHA326" s="135"/>
      <c r="KHB326" s="111"/>
      <c r="KHC326" s="178"/>
      <c r="KHD326" s="178"/>
      <c r="KHE326" s="178"/>
      <c r="KHF326" s="178"/>
      <c r="KHG326" s="179"/>
      <c r="KHH326" s="73"/>
      <c r="KHI326" s="73"/>
      <c r="KHJ326" s="180"/>
      <c r="KHK326" s="75"/>
      <c r="KHL326" s="76"/>
      <c r="KHM326" s="180"/>
      <c r="KHN326" s="180"/>
      <c r="KHO326" s="180"/>
      <c r="KHP326" s="75"/>
      <c r="KHQ326" s="76"/>
      <c r="KHR326" s="181"/>
      <c r="KHS326" s="181"/>
      <c r="KHT326" s="182"/>
      <c r="KHU326" s="134"/>
      <c r="KHV326" s="135"/>
      <c r="KHW326" s="111"/>
      <c r="KHX326" s="178"/>
      <c r="KHY326" s="178"/>
      <c r="KHZ326" s="178"/>
      <c r="KIA326" s="178"/>
      <c r="KIB326" s="179"/>
      <c r="KIC326" s="73"/>
      <c r="KID326" s="73"/>
      <c r="KIE326" s="180"/>
      <c r="KIF326" s="75"/>
      <c r="KIG326" s="76"/>
      <c r="KIH326" s="180"/>
      <c r="KII326" s="180"/>
      <c r="KIJ326" s="180"/>
      <c r="KIK326" s="75"/>
      <c r="KIL326" s="76"/>
      <c r="KIM326" s="181"/>
      <c r="KIN326" s="181"/>
      <c r="KIO326" s="182"/>
      <c r="KIP326" s="134"/>
      <c r="KIQ326" s="135"/>
      <c r="KIR326" s="111"/>
      <c r="KIS326" s="178"/>
      <c r="KIT326" s="178"/>
      <c r="KIU326" s="178"/>
      <c r="KIV326" s="178"/>
      <c r="KIW326" s="179"/>
      <c r="KIX326" s="73"/>
      <c r="KIY326" s="73"/>
      <c r="KIZ326" s="180"/>
      <c r="KJA326" s="75"/>
      <c r="KJB326" s="76"/>
      <c r="KJC326" s="180"/>
      <c r="KJD326" s="180"/>
      <c r="KJE326" s="180"/>
      <c r="KJF326" s="75"/>
      <c r="KJG326" s="76"/>
      <c r="KJH326" s="181"/>
      <c r="KJI326" s="181"/>
      <c r="KJJ326" s="182"/>
      <c r="KJK326" s="134"/>
      <c r="KJL326" s="135"/>
      <c r="KJM326" s="111"/>
      <c r="KJN326" s="178"/>
      <c r="KJO326" s="178"/>
      <c r="KJP326" s="178"/>
      <c r="KJQ326" s="178"/>
      <c r="KJR326" s="179"/>
      <c r="KJS326" s="73"/>
      <c r="KJT326" s="73"/>
      <c r="KJU326" s="180"/>
      <c r="KJV326" s="75"/>
      <c r="KJW326" s="76"/>
      <c r="KJX326" s="180"/>
      <c r="KJY326" s="180"/>
      <c r="KJZ326" s="180"/>
      <c r="KKA326" s="75"/>
      <c r="KKB326" s="76"/>
      <c r="KKC326" s="181"/>
      <c r="KKD326" s="181"/>
      <c r="KKE326" s="182"/>
      <c r="KKF326" s="134"/>
      <c r="KKG326" s="135"/>
      <c r="KKH326" s="111"/>
      <c r="KKI326" s="178"/>
      <c r="KKJ326" s="178"/>
      <c r="KKK326" s="178"/>
      <c r="KKL326" s="178"/>
      <c r="KKM326" s="179"/>
      <c r="KKN326" s="73"/>
      <c r="KKO326" s="73"/>
      <c r="KKP326" s="180"/>
      <c r="KKQ326" s="75"/>
      <c r="KKR326" s="76"/>
      <c r="KKS326" s="180"/>
      <c r="KKT326" s="180"/>
      <c r="KKU326" s="180"/>
      <c r="KKV326" s="75"/>
      <c r="KKW326" s="76"/>
      <c r="KKX326" s="181"/>
      <c r="KKY326" s="181"/>
      <c r="KKZ326" s="182"/>
      <c r="KLA326" s="134"/>
      <c r="KLB326" s="135"/>
      <c r="KLC326" s="111"/>
      <c r="KLD326" s="178"/>
      <c r="KLE326" s="178"/>
      <c r="KLF326" s="178"/>
      <c r="KLG326" s="178"/>
      <c r="KLH326" s="179"/>
      <c r="KLI326" s="73"/>
      <c r="KLJ326" s="73"/>
      <c r="KLK326" s="180"/>
      <c r="KLL326" s="75"/>
      <c r="KLM326" s="76"/>
      <c r="KLN326" s="180"/>
      <c r="KLO326" s="180"/>
      <c r="KLP326" s="180"/>
      <c r="KLQ326" s="75"/>
      <c r="KLR326" s="76"/>
      <c r="KLS326" s="181"/>
      <c r="KLT326" s="181"/>
      <c r="KLU326" s="182"/>
      <c r="KLV326" s="134"/>
      <c r="KLW326" s="135"/>
      <c r="KLX326" s="111"/>
      <c r="KLY326" s="178"/>
      <c r="KLZ326" s="178"/>
      <c r="KMA326" s="178"/>
      <c r="KMB326" s="178"/>
      <c r="KMC326" s="179"/>
      <c r="KMD326" s="73"/>
      <c r="KME326" s="73"/>
      <c r="KMF326" s="180"/>
      <c r="KMG326" s="75"/>
      <c r="KMH326" s="76"/>
      <c r="KMI326" s="180"/>
      <c r="KMJ326" s="180"/>
      <c r="KMK326" s="180"/>
      <c r="KML326" s="75"/>
      <c r="KMM326" s="76"/>
      <c r="KMN326" s="181"/>
      <c r="KMO326" s="181"/>
      <c r="KMP326" s="182"/>
      <c r="KMQ326" s="134"/>
      <c r="KMR326" s="135"/>
      <c r="KMS326" s="111"/>
      <c r="KMT326" s="178"/>
      <c r="KMU326" s="178"/>
      <c r="KMV326" s="178"/>
      <c r="KMW326" s="178"/>
      <c r="KMX326" s="179"/>
      <c r="KMY326" s="73"/>
      <c r="KMZ326" s="73"/>
      <c r="KNA326" s="180"/>
      <c r="KNB326" s="75"/>
      <c r="KNC326" s="76"/>
      <c r="KND326" s="180"/>
      <c r="KNE326" s="180"/>
      <c r="KNF326" s="180"/>
      <c r="KNG326" s="75"/>
      <c r="KNH326" s="76"/>
      <c r="KNI326" s="181"/>
      <c r="KNJ326" s="181"/>
      <c r="KNK326" s="182"/>
      <c r="KNL326" s="134"/>
      <c r="KNM326" s="135"/>
      <c r="KNN326" s="111"/>
      <c r="KNO326" s="178"/>
      <c r="KNP326" s="178"/>
      <c r="KNQ326" s="178"/>
      <c r="KNR326" s="178"/>
      <c r="KNS326" s="179"/>
      <c r="KNT326" s="73"/>
      <c r="KNU326" s="73"/>
      <c r="KNV326" s="180"/>
      <c r="KNW326" s="75"/>
      <c r="KNX326" s="76"/>
      <c r="KNY326" s="180"/>
      <c r="KNZ326" s="180"/>
      <c r="KOA326" s="180"/>
      <c r="KOB326" s="75"/>
      <c r="KOC326" s="76"/>
      <c r="KOD326" s="181"/>
      <c r="KOE326" s="181"/>
      <c r="KOF326" s="182"/>
      <c r="KOG326" s="134"/>
      <c r="KOH326" s="135"/>
      <c r="KOI326" s="111"/>
      <c r="KOJ326" s="178"/>
      <c r="KOK326" s="178"/>
      <c r="KOL326" s="178"/>
      <c r="KOM326" s="178"/>
      <c r="KON326" s="179"/>
      <c r="KOO326" s="73"/>
      <c r="KOP326" s="73"/>
      <c r="KOQ326" s="180"/>
      <c r="KOR326" s="75"/>
      <c r="KOS326" s="76"/>
      <c r="KOT326" s="180"/>
      <c r="KOU326" s="180"/>
      <c r="KOV326" s="180"/>
      <c r="KOW326" s="75"/>
      <c r="KOX326" s="76"/>
      <c r="KOY326" s="181"/>
      <c r="KOZ326" s="181"/>
      <c r="KPA326" s="182"/>
      <c r="KPB326" s="134"/>
      <c r="KPC326" s="135"/>
      <c r="KPD326" s="111"/>
      <c r="KPE326" s="178"/>
      <c r="KPF326" s="178"/>
      <c r="KPG326" s="178"/>
      <c r="KPH326" s="178"/>
      <c r="KPI326" s="179"/>
      <c r="KPJ326" s="73"/>
      <c r="KPK326" s="73"/>
      <c r="KPL326" s="180"/>
      <c r="KPM326" s="75"/>
      <c r="KPN326" s="76"/>
      <c r="KPO326" s="180"/>
      <c r="KPP326" s="180"/>
      <c r="KPQ326" s="180"/>
      <c r="KPR326" s="75"/>
      <c r="KPS326" s="76"/>
      <c r="KPT326" s="181"/>
      <c r="KPU326" s="181"/>
      <c r="KPV326" s="182"/>
      <c r="KPW326" s="134"/>
      <c r="KPX326" s="135"/>
      <c r="KPY326" s="111"/>
      <c r="KPZ326" s="178"/>
      <c r="KQA326" s="178"/>
      <c r="KQB326" s="178"/>
      <c r="KQC326" s="178"/>
      <c r="KQD326" s="179"/>
      <c r="KQE326" s="73"/>
      <c r="KQF326" s="73"/>
      <c r="KQG326" s="180"/>
      <c r="KQH326" s="75"/>
      <c r="KQI326" s="76"/>
      <c r="KQJ326" s="180"/>
      <c r="KQK326" s="180"/>
      <c r="KQL326" s="180"/>
      <c r="KQM326" s="75"/>
      <c r="KQN326" s="76"/>
      <c r="KQO326" s="181"/>
      <c r="KQP326" s="181"/>
      <c r="KQQ326" s="182"/>
      <c r="KQR326" s="134"/>
      <c r="KQS326" s="135"/>
      <c r="KQT326" s="111"/>
      <c r="KQU326" s="178"/>
      <c r="KQV326" s="178"/>
      <c r="KQW326" s="178"/>
      <c r="KQX326" s="178"/>
      <c r="KQY326" s="179"/>
      <c r="KQZ326" s="73"/>
      <c r="KRA326" s="73"/>
      <c r="KRB326" s="180"/>
      <c r="KRC326" s="75"/>
      <c r="KRD326" s="76"/>
      <c r="KRE326" s="180"/>
      <c r="KRF326" s="180"/>
      <c r="KRG326" s="180"/>
      <c r="KRH326" s="75"/>
      <c r="KRI326" s="76"/>
      <c r="KRJ326" s="181"/>
      <c r="KRK326" s="181"/>
      <c r="KRL326" s="182"/>
      <c r="KRM326" s="134"/>
      <c r="KRN326" s="135"/>
      <c r="KRO326" s="111"/>
      <c r="KRP326" s="178"/>
      <c r="KRQ326" s="178"/>
      <c r="KRR326" s="178"/>
      <c r="KRS326" s="178"/>
      <c r="KRT326" s="179"/>
      <c r="KRU326" s="73"/>
      <c r="KRV326" s="73"/>
      <c r="KRW326" s="180"/>
      <c r="KRX326" s="75"/>
      <c r="KRY326" s="76"/>
      <c r="KRZ326" s="180"/>
      <c r="KSA326" s="180"/>
      <c r="KSB326" s="180"/>
      <c r="KSC326" s="75"/>
      <c r="KSD326" s="76"/>
      <c r="KSE326" s="181"/>
      <c r="KSF326" s="181"/>
      <c r="KSG326" s="182"/>
      <c r="KSH326" s="134"/>
      <c r="KSI326" s="135"/>
      <c r="KSJ326" s="111"/>
      <c r="KSK326" s="178"/>
      <c r="KSL326" s="178"/>
      <c r="KSM326" s="178"/>
      <c r="KSN326" s="178"/>
      <c r="KSO326" s="179"/>
      <c r="KSP326" s="73"/>
      <c r="KSQ326" s="73"/>
      <c r="KSR326" s="180"/>
      <c r="KSS326" s="75"/>
      <c r="KST326" s="76"/>
      <c r="KSU326" s="180"/>
      <c r="KSV326" s="180"/>
      <c r="KSW326" s="180"/>
      <c r="KSX326" s="75"/>
      <c r="KSY326" s="76"/>
      <c r="KSZ326" s="181"/>
      <c r="KTA326" s="181"/>
      <c r="KTB326" s="182"/>
      <c r="KTC326" s="134"/>
      <c r="KTD326" s="135"/>
      <c r="KTE326" s="111"/>
      <c r="KTF326" s="178"/>
      <c r="KTG326" s="178"/>
      <c r="KTH326" s="178"/>
      <c r="KTI326" s="178"/>
      <c r="KTJ326" s="179"/>
      <c r="KTK326" s="73"/>
      <c r="KTL326" s="73"/>
      <c r="KTM326" s="180"/>
      <c r="KTN326" s="75"/>
      <c r="KTO326" s="76"/>
      <c r="KTP326" s="180"/>
      <c r="KTQ326" s="180"/>
      <c r="KTR326" s="180"/>
      <c r="KTS326" s="75"/>
      <c r="KTT326" s="76"/>
      <c r="KTU326" s="181"/>
      <c r="KTV326" s="181"/>
      <c r="KTW326" s="182"/>
      <c r="KTX326" s="134"/>
      <c r="KTY326" s="135"/>
      <c r="KTZ326" s="111"/>
      <c r="KUA326" s="178"/>
      <c r="KUB326" s="178"/>
      <c r="KUC326" s="178"/>
      <c r="KUD326" s="178"/>
      <c r="KUE326" s="179"/>
      <c r="KUF326" s="73"/>
      <c r="KUG326" s="73"/>
      <c r="KUH326" s="180"/>
      <c r="KUI326" s="75"/>
      <c r="KUJ326" s="76"/>
      <c r="KUK326" s="180"/>
      <c r="KUL326" s="180"/>
      <c r="KUM326" s="180"/>
      <c r="KUN326" s="75"/>
      <c r="KUO326" s="76"/>
      <c r="KUP326" s="181"/>
      <c r="KUQ326" s="181"/>
      <c r="KUR326" s="182"/>
      <c r="KUS326" s="134"/>
      <c r="KUT326" s="135"/>
      <c r="KUU326" s="111"/>
      <c r="KUV326" s="178"/>
      <c r="KUW326" s="178"/>
      <c r="KUX326" s="178"/>
      <c r="KUY326" s="178"/>
      <c r="KUZ326" s="179"/>
      <c r="KVA326" s="73"/>
      <c r="KVB326" s="73"/>
      <c r="KVC326" s="180"/>
      <c r="KVD326" s="75"/>
      <c r="KVE326" s="76"/>
      <c r="KVF326" s="180"/>
      <c r="KVG326" s="180"/>
      <c r="KVH326" s="180"/>
      <c r="KVI326" s="75"/>
      <c r="KVJ326" s="76"/>
      <c r="KVK326" s="181"/>
      <c r="KVL326" s="181"/>
      <c r="KVM326" s="182"/>
      <c r="KVN326" s="134"/>
      <c r="KVO326" s="135"/>
      <c r="KVP326" s="111"/>
      <c r="KVQ326" s="178"/>
      <c r="KVR326" s="178"/>
      <c r="KVS326" s="178"/>
      <c r="KVT326" s="178"/>
      <c r="KVU326" s="179"/>
      <c r="KVV326" s="73"/>
      <c r="KVW326" s="73"/>
      <c r="KVX326" s="180"/>
      <c r="KVY326" s="75"/>
      <c r="KVZ326" s="76"/>
      <c r="KWA326" s="180"/>
      <c r="KWB326" s="180"/>
      <c r="KWC326" s="180"/>
      <c r="KWD326" s="75"/>
      <c r="KWE326" s="76"/>
      <c r="KWF326" s="181"/>
      <c r="KWG326" s="181"/>
      <c r="KWH326" s="182"/>
      <c r="KWI326" s="134"/>
      <c r="KWJ326" s="135"/>
      <c r="KWK326" s="111"/>
      <c r="KWL326" s="178"/>
      <c r="KWM326" s="178"/>
      <c r="KWN326" s="178"/>
      <c r="KWO326" s="178"/>
      <c r="KWP326" s="179"/>
      <c r="KWQ326" s="73"/>
      <c r="KWR326" s="73"/>
      <c r="KWS326" s="180"/>
      <c r="KWT326" s="75"/>
      <c r="KWU326" s="76"/>
      <c r="KWV326" s="180"/>
      <c r="KWW326" s="180"/>
      <c r="KWX326" s="180"/>
      <c r="KWY326" s="75"/>
      <c r="KWZ326" s="76"/>
      <c r="KXA326" s="181"/>
      <c r="KXB326" s="181"/>
      <c r="KXC326" s="182"/>
      <c r="KXD326" s="134"/>
      <c r="KXE326" s="135"/>
      <c r="KXF326" s="111"/>
      <c r="KXG326" s="178"/>
      <c r="KXH326" s="178"/>
      <c r="KXI326" s="178"/>
      <c r="KXJ326" s="178"/>
      <c r="KXK326" s="179"/>
      <c r="KXL326" s="73"/>
      <c r="KXM326" s="73"/>
      <c r="KXN326" s="180"/>
      <c r="KXO326" s="75"/>
      <c r="KXP326" s="76"/>
      <c r="KXQ326" s="180"/>
      <c r="KXR326" s="180"/>
      <c r="KXS326" s="180"/>
      <c r="KXT326" s="75"/>
      <c r="KXU326" s="76"/>
      <c r="KXV326" s="181"/>
      <c r="KXW326" s="181"/>
      <c r="KXX326" s="182"/>
      <c r="KXY326" s="134"/>
      <c r="KXZ326" s="135"/>
      <c r="KYA326" s="111"/>
      <c r="KYB326" s="178"/>
      <c r="KYC326" s="178"/>
      <c r="KYD326" s="178"/>
      <c r="KYE326" s="178"/>
      <c r="KYF326" s="179"/>
      <c r="KYG326" s="73"/>
      <c r="KYH326" s="73"/>
      <c r="KYI326" s="180"/>
      <c r="KYJ326" s="75"/>
      <c r="KYK326" s="76"/>
      <c r="KYL326" s="180"/>
      <c r="KYM326" s="180"/>
      <c r="KYN326" s="180"/>
      <c r="KYO326" s="75"/>
      <c r="KYP326" s="76"/>
      <c r="KYQ326" s="181"/>
      <c r="KYR326" s="181"/>
      <c r="KYS326" s="182"/>
      <c r="KYT326" s="134"/>
      <c r="KYU326" s="135"/>
      <c r="KYV326" s="111"/>
      <c r="KYW326" s="178"/>
      <c r="KYX326" s="178"/>
      <c r="KYY326" s="178"/>
      <c r="KYZ326" s="178"/>
      <c r="KZA326" s="179"/>
      <c r="KZB326" s="73"/>
      <c r="KZC326" s="73"/>
      <c r="KZD326" s="180"/>
      <c r="KZE326" s="75"/>
      <c r="KZF326" s="76"/>
      <c r="KZG326" s="180"/>
      <c r="KZH326" s="180"/>
      <c r="KZI326" s="180"/>
      <c r="KZJ326" s="75"/>
      <c r="KZK326" s="76"/>
      <c r="KZL326" s="181"/>
      <c r="KZM326" s="181"/>
      <c r="KZN326" s="182"/>
      <c r="KZO326" s="134"/>
      <c r="KZP326" s="135"/>
      <c r="KZQ326" s="111"/>
      <c r="KZR326" s="178"/>
      <c r="KZS326" s="178"/>
      <c r="KZT326" s="178"/>
      <c r="KZU326" s="178"/>
      <c r="KZV326" s="179"/>
      <c r="KZW326" s="73"/>
      <c r="KZX326" s="73"/>
      <c r="KZY326" s="180"/>
      <c r="KZZ326" s="75"/>
      <c r="LAA326" s="76"/>
      <c r="LAB326" s="180"/>
      <c r="LAC326" s="180"/>
      <c r="LAD326" s="180"/>
      <c r="LAE326" s="75"/>
      <c r="LAF326" s="76"/>
      <c r="LAG326" s="181"/>
      <c r="LAH326" s="181"/>
      <c r="LAI326" s="182"/>
      <c r="LAJ326" s="134"/>
      <c r="LAK326" s="135"/>
      <c r="LAL326" s="111"/>
      <c r="LAM326" s="178"/>
      <c r="LAN326" s="178"/>
      <c r="LAO326" s="178"/>
      <c r="LAP326" s="178"/>
      <c r="LAQ326" s="179"/>
      <c r="LAR326" s="73"/>
      <c r="LAS326" s="73"/>
      <c r="LAT326" s="180"/>
      <c r="LAU326" s="75"/>
      <c r="LAV326" s="76"/>
      <c r="LAW326" s="180"/>
      <c r="LAX326" s="180"/>
      <c r="LAY326" s="180"/>
      <c r="LAZ326" s="75"/>
      <c r="LBA326" s="76"/>
      <c r="LBB326" s="181"/>
      <c r="LBC326" s="181"/>
      <c r="LBD326" s="182"/>
      <c r="LBE326" s="134"/>
      <c r="LBF326" s="135"/>
      <c r="LBG326" s="111"/>
      <c r="LBH326" s="178"/>
      <c r="LBI326" s="178"/>
      <c r="LBJ326" s="178"/>
      <c r="LBK326" s="178"/>
      <c r="LBL326" s="179"/>
      <c r="LBM326" s="73"/>
      <c r="LBN326" s="73"/>
      <c r="LBO326" s="180"/>
      <c r="LBP326" s="75"/>
      <c r="LBQ326" s="76"/>
      <c r="LBR326" s="180"/>
      <c r="LBS326" s="180"/>
      <c r="LBT326" s="180"/>
      <c r="LBU326" s="75"/>
      <c r="LBV326" s="76"/>
      <c r="LBW326" s="181"/>
      <c r="LBX326" s="181"/>
      <c r="LBY326" s="182"/>
      <c r="LBZ326" s="134"/>
      <c r="LCA326" s="135"/>
      <c r="LCB326" s="111"/>
      <c r="LCC326" s="178"/>
      <c r="LCD326" s="178"/>
      <c r="LCE326" s="178"/>
      <c r="LCF326" s="178"/>
      <c r="LCG326" s="179"/>
      <c r="LCH326" s="73"/>
      <c r="LCI326" s="73"/>
      <c r="LCJ326" s="180"/>
      <c r="LCK326" s="75"/>
      <c r="LCL326" s="76"/>
      <c r="LCM326" s="180"/>
      <c r="LCN326" s="180"/>
      <c r="LCO326" s="180"/>
      <c r="LCP326" s="75"/>
      <c r="LCQ326" s="76"/>
      <c r="LCR326" s="181"/>
      <c r="LCS326" s="181"/>
      <c r="LCT326" s="182"/>
      <c r="LCU326" s="134"/>
      <c r="LCV326" s="135"/>
      <c r="LCW326" s="111"/>
      <c r="LCX326" s="178"/>
      <c r="LCY326" s="178"/>
      <c r="LCZ326" s="178"/>
      <c r="LDA326" s="178"/>
      <c r="LDB326" s="179"/>
      <c r="LDC326" s="73"/>
      <c r="LDD326" s="73"/>
      <c r="LDE326" s="180"/>
      <c r="LDF326" s="75"/>
      <c r="LDG326" s="76"/>
      <c r="LDH326" s="180"/>
      <c r="LDI326" s="180"/>
      <c r="LDJ326" s="180"/>
      <c r="LDK326" s="75"/>
      <c r="LDL326" s="76"/>
      <c r="LDM326" s="181"/>
      <c r="LDN326" s="181"/>
      <c r="LDO326" s="182"/>
      <c r="LDP326" s="134"/>
      <c r="LDQ326" s="135"/>
      <c r="LDR326" s="111"/>
      <c r="LDS326" s="178"/>
      <c r="LDT326" s="178"/>
      <c r="LDU326" s="178"/>
      <c r="LDV326" s="178"/>
      <c r="LDW326" s="179"/>
      <c r="LDX326" s="73"/>
      <c r="LDY326" s="73"/>
      <c r="LDZ326" s="180"/>
      <c r="LEA326" s="75"/>
      <c r="LEB326" s="76"/>
      <c r="LEC326" s="180"/>
      <c r="LED326" s="180"/>
      <c r="LEE326" s="180"/>
      <c r="LEF326" s="75"/>
      <c r="LEG326" s="76"/>
      <c r="LEH326" s="181"/>
      <c r="LEI326" s="181"/>
      <c r="LEJ326" s="182"/>
      <c r="LEK326" s="134"/>
      <c r="LEL326" s="135"/>
      <c r="LEM326" s="111"/>
      <c r="LEN326" s="178"/>
      <c r="LEO326" s="178"/>
      <c r="LEP326" s="178"/>
      <c r="LEQ326" s="178"/>
      <c r="LER326" s="179"/>
      <c r="LES326" s="73"/>
      <c r="LET326" s="73"/>
      <c r="LEU326" s="180"/>
      <c r="LEV326" s="75"/>
      <c r="LEW326" s="76"/>
      <c r="LEX326" s="180"/>
      <c r="LEY326" s="180"/>
      <c r="LEZ326" s="180"/>
      <c r="LFA326" s="75"/>
      <c r="LFB326" s="76"/>
      <c r="LFC326" s="181"/>
      <c r="LFD326" s="181"/>
      <c r="LFE326" s="182"/>
      <c r="LFF326" s="134"/>
      <c r="LFG326" s="135"/>
      <c r="LFH326" s="111"/>
      <c r="LFI326" s="178"/>
      <c r="LFJ326" s="178"/>
      <c r="LFK326" s="178"/>
      <c r="LFL326" s="178"/>
      <c r="LFM326" s="179"/>
      <c r="LFN326" s="73"/>
      <c r="LFO326" s="73"/>
      <c r="LFP326" s="180"/>
      <c r="LFQ326" s="75"/>
      <c r="LFR326" s="76"/>
      <c r="LFS326" s="180"/>
      <c r="LFT326" s="180"/>
      <c r="LFU326" s="180"/>
      <c r="LFV326" s="75"/>
      <c r="LFW326" s="76"/>
      <c r="LFX326" s="181"/>
      <c r="LFY326" s="181"/>
      <c r="LFZ326" s="182"/>
      <c r="LGA326" s="134"/>
      <c r="LGB326" s="135"/>
      <c r="LGC326" s="111"/>
      <c r="LGD326" s="178"/>
      <c r="LGE326" s="178"/>
      <c r="LGF326" s="178"/>
      <c r="LGG326" s="178"/>
      <c r="LGH326" s="179"/>
      <c r="LGI326" s="73"/>
      <c r="LGJ326" s="73"/>
      <c r="LGK326" s="180"/>
      <c r="LGL326" s="75"/>
      <c r="LGM326" s="76"/>
      <c r="LGN326" s="180"/>
      <c r="LGO326" s="180"/>
      <c r="LGP326" s="180"/>
      <c r="LGQ326" s="75"/>
      <c r="LGR326" s="76"/>
      <c r="LGS326" s="181"/>
      <c r="LGT326" s="181"/>
      <c r="LGU326" s="182"/>
      <c r="LGV326" s="134"/>
      <c r="LGW326" s="135"/>
      <c r="LGX326" s="111"/>
      <c r="LGY326" s="178"/>
      <c r="LGZ326" s="178"/>
      <c r="LHA326" s="178"/>
      <c r="LHB326" s="178"/>
      <c r="LHC326" s="179"/>
      <c r="LHD326" s="73"/>
      <c r="LHE326" s="73"/>
      <c r="LHF326" s="180"/>
      <c r="LHG326" s="75"/>
      <c r="LHH326" s="76"/>
      <c r="LHI326" s="180"/>
      <c r="LHJ326" s="180"/>
      <c r="LHK326" s="180"/>
      <c r="LHL326" s="75"/>
      <c r="LHM326" s="76"/>
      <c r="LHN326" s="181"/>
      <c r="LHO326" s="181"/>
      <c r="LHP326" s="182"/>
      <c r="LHQ326" s="134"/>
      <c r="LHR326" s="135"/>
      <c r="LHS326" s="111"/>
      <c r="LHT326" s="178"/>
      <c r="LHU326" s="178"/>
      <c r="LHV326" s="178"/>
      <c r="LHW326" s="178"/>
      <c r="LHX326" s="179"/>
      <c r="LHY326" s="73"/>
      <c r="LHZ326" s="73"/>
      <c r="LIA326" s="180"/>
      <c r="LIB326" s="75"/>
      <c r="LIC326" s="76"/>
      <c r="LID326" s="180"/>
      <c r="LIE326" s="180"/>
      <c r="LIF326" s="180"/>
      <c r="LIG326" s="75"/>
      <c r="LIH326" s="76"/>
      <c r="LII326" s="181"/>
      <c r="LIJ326" s="181"/>
      <c r="LIK326" s="182"/>
      <c r="LIL326" s="134"/>
      <c r="LIM326" s="135"/>
      <c r="LIN326" s="111"/>
      <c r="LIO326" s="178"/>
      <c r="LIP326" s="178"/>
      <c r="LIQ326" s="178"/>
      <c r="LIR326" s="178"/>
      <c r="LIS326" s="179"/>
      <c r="LIT326" s="73"/>
      <c r="LIU326" s="73"/>
      <c r="LIV326" s="180"/>
      <c r="LIW326" s="75"/>
      <c r="LIX326" s="76"/>
      <c r="LIY326" s="180"/>
      <c r="LIZ326" s="180"/>
      <c r="LJA326" s="180"/>
      <c r="LJB326" s="75"/>
      <c r="LJC326" s="76"/>
      <c r="LJD326" s="181"/>
      <c r="LJE326" s="181"/>
      <c r="LJF326" s="182"/>
      <c r="LJG326" s="134"/>
      <c r="LJH326" s="135"/>
      <c r="LJI326" s="111"/>
      <c r="LJJ326" s="178"/>
      <c r="LJK326" s="178"/>
      <c r="LJL326" s="178"/>
      <c r="LJM326" s="178"/>
      <c r="LJN326" s="179"/>
      <c r="LJO326" s="73"/>
      <c r="LJP326" s="73"/>
      <c r="LJQ326" s="180"/>
      <c r="LJR326" s="75"/>
      <c r="LJS326" s="76"/>
      <c r="LJT326" s="180"/>
      <c r="LJU326" s="180"/>
      <c r="LJV326" s="180"/>
      <c r="LJW326" s="75"/>
      <c r="LJX326" s="76"/>
      <c r="LJY326" s="181"/>
      <c r="LJZ326" s="181"/>
      <c r="LKA326" s="182"/>
      <c r="LKB326" s="134"/>
      <c r="LKC326" s="135"/>
      <c r="LKD326" s="111"/>
      <c r="LKE326" s="178"/>
      <c r="LKF326" s="178"/>
      <c r="LKG326" s="178"/>
      <c r="LKH326" s="178"/>
      <c r="LKI326" s="179"/>
      <c r="LKJ326" s="73"/>
      <c r="LKK326" s="73"/>
      <c r="LKL326" s="180"/>
      <c r="LKM326" s="75"/>
      <c r="LKN326" s="76"/>
      <c r="LKO326" s="180"/>
      <c r="LKP326" s="180"/>
      <c r="LKQ326" s="180"/>
      <c r="LKR326" s="75"/>
      <c r="LKS326" s="76"/>
      <c r="LKT326" s="181"/>
      <c r="LKU326" s="181"/>
      <c r="LKV326" s="182"/>
      <c r="LKW326" s="134"/>
      <c r="LKX326" s="135"/>
      <c r="LKY326" s="111"/>
      <c r="LKZ326" s="178"/>
      <c r="LLA326" s="178"/>
      <c r="LLB326" s="178"/>
      <c r="LLC326" s="178"/>
      <c r="LLD326" s="179"/>
      <c r="LLE326" s="73"/>
      <c r="LLF326" s="73"/>
      <c r="LLG326" s="180"/>
      <c r="LLH326" s="75"/>
      <c r="LLI326" s="76"/>
      <c r="LLJ326" s="180"/>
      <c r="LLK326" s="180"/>
      <c r="LLL326" s="180"/>
      <c r="LLM326" s="75"/>
      <c r="LLN326" s="76"/>
      <c r="LLO326" s="181"/>
      <c r="LLP326" s="181"/>
      <c r="LLQ326" s="182"/>
      <c r="LLR326" s="134"/>
      <c r="LLS326" s="135"/>
      <c r="LLT326" s="111"/>
      <c r="LLU326" s="178"/>
      <c r="LLV326" s="178"/>
      <c r="LLW326" s="178"/>
      <c r="LLX326" s="178"/>
      <c r="LLY326" s="179"/>
      <c r="LLZ326" s="73"/>
      <c r="LMA326" s="73"/>
      <c r="LMB326" s="180"/>
      <c r="LMC326" s="75"/>
      <c r="LMD326" s="76"/>
      <c r="LME326" s="180"/>
      <c r="LMF326" s="180"/>
      <c r="LMG326" s="180"/>
      <c r="LMH326" s="75"/>
      <c r="LMI326" s="76"/>
      <c r="LMJ326" s="181"/>
      <c r="LMK326" s="181"/>
      <c r="LML326" s="182"/>
      <c r="LMM326" s="134"/>
      <c r="LMN326" s="135"/>
      <c r="LMO326" s="111"/>
      <c r="LMP326" s="178"/>
      <c r="LMQ326" s="178"/>
      <c r="LMR326" s="178"/>
      <c r="LMS326" s="178"/>
      <c r="LMT326" s="179"/>
      <c r="LMU326" s="73"/>
      <c r="LMV326" s="73"/>
      <c r="LMW326" s="180"/>
      <c r="LMX326" s="75"/>
      <c r="LMY326" s="76"/>
      <c r="LMZ326" s="180"/>
      <c r="LNA326" s="180"/>
      <c r="LNB326" s="180"/>
      <c r="LNC326" s="75"/>
      <c r="LND326" s="76"/>
      <c r="LNE326" s="181"/>
      <c r="LNF326" s="181"/>
      <c r="LNG326" s="182"/>
      <c r="LNH326" s="134"/>
      <c r="LNI326" s="135"/>
      <c r="LNJ326" s="111"/>
      <c r="LNK326" s="178"/>
      <c r="LNL326" s="178"/>
      <c r="LNM326" s="178"/>
      <c r="LNN326" s="178"/>
      <c r="LNO326" s="179"/>
      <c r="LNP326" s="73"/>
      <c r="LNQ326" s="73"/>
      <c r="LNR326" s="180"/>
      <c r="LNS326" s="75"/>
      <c r="LNT326" s="76"/>
      <c r="LNU326" s="180"/>
      <c r="LNV326" s="180"/>
      <c r="LNW326" s="180"/>
      <c r="LNX326" s="75"/>
      <c r="LNY326" s="76"/>
      <c r="LNZ326" s="181"/>
      <c r="LOA326" s="181"/>
      <c r="LOB326" s="182"/>
      <c r="LOC326" s="134"/>
      <c r="LOD326" s="135"/>
      <c r="LOE326" s="111"/>
      <c r="LOF326" s="178"/>
      <c r="LOG326" s="178"/>
      <c r="LOH326" s="178"/>
      <c r="LOI326" s="178"/>
      <c r="LOJ326" s="179"/>
      <c r="LOK326" s="73"/>
      <c r="LOL326" s="73"/>
      <c r="LOM326" s="180"/>
      <c r="LON326" s="75"/>
      <c r="LOO326" s="76"/>
      <c r="LOP326" s="180"/>
      <c r="LOQ326" s="180"/>
      <c r="LOR326" s="180"/>
      <c r="LOS326" s="75"/>
      <c r="LOT326" s="76"/>
      <c r="LOU326" s="181"/>
      <c r="LOV326" s="181"/>
      <c r="LOW326" s="182"/>
      <c r="LOX326" s="134"/>
      <c r="LOY326" s="135"/>
      <c r="LOZ326" s="111"/>
      <c r="LPA326" s="178"/>
      <c r="LPB326" s="178"/>
      <c r="LPC326" s="178"/>
      <c r="LPD326" s="178"/>
      <c r="LPE326" s="179"/>
      <c r="LPF326" s="73"/>
      <c r="LPG326" s="73"/>
      <c r="LPH326" s="180"/>
      <c r="LPI326" s="75"/>
      <c r="LPJ326" s="76"/>
      <c r="LPK326" s="180"/>
      <c r="LPL326" s="180"/>
      <c r="LPM326" s="180"/>
      <c r="LPN326" s="75"/>
      <c r="LPO326" s="76"/>
      <c r="LPP326" s="181"/>
      <c r="LPQ326" s="181"/>
      <c r="LPR326" s="182"/>
      <c r="LPS326" s="134"/>
      <c r="LPT326" s="135"/>
      <c r="LPU326" s="111"/>
      <c r="LPV326" s="178"/>
      <c r="LPW326" s="178"/>
      <c r="LPX326" s="178"/>
      <c r="LPY326" s="178"/>
      <c r="LPZ326" s="179"/>
      <c r="LQA326" s="73"/>
      <c r="LQB326" s="73"/>
      <c r="LQC326" s="180"/>
      <c r="LQD326" s="75"/>
      <c r="LQE326" s="76"/>
      <c r="LQF326" s="180"/>
      <c r="LQG326" s="180"/>
      <c r="LQH326" s="180"/>
      <c r="LQI326" s="75"/>
      <c r="LQJ326" s="76"/>
      <c r="LQK326" s="181"/>
      <c r="LQL326" s="181"/>
      <c r="LQM326" s="182"/>
      <c r="LQN326" s="134"/>
      <c r="LQO326" s="135"/>
      <c r="LQP326" s="111"/>
      <c r="LQQ326" s="178"/>
      <c r="LQR326" s="178"/>
      <c r="LQS326" s="178"/>
      <c r="LQT326" s="178"/>
      <c r="LQU326" s="179"/>
      <c r="LQV326" s="73"/>
      <c r="LQW326" s="73"/>
      <c r="LQX326" s="180"/>
      <c r="LQY326" s="75"/>
      <c r="LQZ326" s="76"/>
      <c r="LRA326" s="180"/>
      <c r="LRB326" s="180"/>
      <c r="LRC326" s="180"/>
      <c r="LRD326" s="75"/>
      <c r="LRE326" s="76"/>
      <c r="LRF326" s="181"/>
      <c r="LRG326" s="181"/>
      <c r="LRH326" s="182"/>
      <c r="LRI326" s="134"/>
      <c r="LRJ326" s="135"/>
      <c r="LRK326" s="111"/>
      <c r="LRL326" s="178"/>
      <c r="LRM326" s="178"/>
      <c r="LRN326" s="178"/>
      <c r="LRO326" s="178"/>
      <c r="LRP326" s="179"/>
      <c r="LRQ326" s="73"/>
      <c r="LRR326" s="73"/>
      <c r="LRS326" s="180"/>
      <c r="LRT326" s="75"/>
      <c r="LRU326" s="76"/>
      <c r="LRV326" s="180"/>
      <c r="LRW326" s="180"/>
      <c r="LRX326" s="180"/>
      <c r="LRY326" s="75"/>
      <c r="LRZ326" s="76"/>
      <c r="LSA326" s="181"/>
      <c r="LSB326" s="181"/>
      <c r="LSC326" s="182"/>
      <c r="LSD326" s="134"/>
      <c r="LSE326" s="135"/>
      <c r="LSF326" s="111"/>
      <c r="LSG326" s="178"/>
      <c r="LSH326" s="178"/>
      <c r="LSI326" s="178"/>
      <c r="LSJ326" s="178"/>
      <c r="LSK326" s="179"/>
      <c r="LSL326" s="73"/>
      <c r="LSM326" s="73"/>
      <c r="LSN326" s="180"/>
      <c r="LSO326" s="75"/>
      <c r="LSP326" s="76"/>
      <c r="LSQ326" s="180"/>
      <c r="LSR326" s="180"/>
      <c r="LSS326" s="180"/>
      <c r="LST326" s="75"/>
      <c r="LSU326" s="76"/>
      <c r="LSV326" s="181"/>
      <c r="LSW326" s="181"/>
      <c r="LSX326" s="182"/>
      <c r="LSY326" s="134"/>
      <c r="LSZ326" s="135"/>
      <c r="LTA326" s="111"/>
      <c r="LTB326" s="178"/>
      <c r="LTC326" s="178"/>
      <c r="LTD326" s="178"/>
      <c r="LTE326" s="178"/>
      <c r="LTF326" s="179"/>
      <c r="LTG326" s="73"/>
      <c r="LTH326" s="73"/>
      <c r="LTI326" s="180"/>
      <c r="LTJ326" s="75"/>
      <c r="LTK326" s="76"/>
      <c r="LTL326" s="180"/>
      <c r="LTM326" s="180"/>
      <c r="LTN326" s="180"/>
      <c r="LTO326" s="75"/>
      <c r="LTP326" s="76"/>
      <c r="LTQ326" s="181"/>
      <c r="LTR326" s="181"/>
      <c r="LTS326" s="182"/>
      <c r="LTT326" s="134"/>
      <c r="LTU326" s="135"/>
      <c r="LTV326" s="111"/>
      <c r="LTW326" s="178"/>
      <c r="LTX326" s="178"/>
      <c r="LTY326" s="178"/>
      <c r="LTZ326" s="178"/>
      <c r="LUA326" s="179"/>
      <c r="LUB326" s="73"/>
      <c r="LUC326" s="73"/>
      <c r="LUD326" s="180"/>
      <c r="LUE326" s="75"/>
      <c r="LUF326" s="76"/>
      <c r="LUG326" s="180"/>
      <c r="LUH326" s="180"/>
      <c r="LUI326" s="180"/>
      <c r="LUJ326" s="75"/>
      <c r="LUK326" s="76"/>
      <c r="LUL326" s="181"/>
      <c r="LUM326" s="181"/>
      <c r="LUN326" s="182"/>
      <c r="LUO326" s="134"/>
      <c r="LUP326" s="135"/>
      <c r="LUQ326" s="111"/>
      <c r="LUR326" s="178"/>
      <c r="LUS326" s="178"/>
      <c r="LUT326" s="178"/>
      <c r="LUU326" s="178"/>
      <c r="LUV326" s="179"/>
      <c r="LUW326" s="73"/>
      <c r="LUX326" s="73"/>
      <c r="LUY326" s="180"/>
      <c r="LUZ326" s="75"/>
      <c r="LVA326" s="76"/>
      <c r="LVB326" s="180"/>
      <c r="LVC326" s="180"/>
      <c r="LVD326" s="180"/>
      <c r="LVE326" s="75"/>
      <c r="LVF326" s="76"/>
      <c r="LVG326" s="181"/>
      <c r="LVH326" s="181"/>
      <c r="LVI326" s="182"/>
      <c r="LVJ326" s="134"/>
      <c r="LVK326" s="135"/>
      <c r="LVL326" s="111"/>
      <c r="LVM326" s="178"/>
      <c r="LVN326" s="178"/>
      <c r="LVO326" s="178"/>
      <c r="LVP326" s="178"/>
      <c r="LVQ326" s="179"/>
      <c r="LVR326" s="73"/>
      <c r="LVS326" s="73"/>
      <c r="LVT326" s="180"/>
      <c r="LVU326" s="75"/>
      <c r="LVV326" s="76"/>
      <c r="LVW326" s="180"/>
      <c r="LVX326" s="180"/>
      <c r="LVY326" s="180"/>
      <c r="LVZ326" s="75"/>
      <c r="LWA326" s="76"/>
      <c r="LWB326" s="181"/>
      <c r="LWC326" s="181"/>
      <c r="LWD326" s="182"/>
      <c r="LWE326" s="134"/>
      <c r="LWF326" s="135"/>
      <c r="LWG326" s="111"/>
      <c r="LWH326" s="178"/>
      <c r="LWI326" s="178"/>
      <c r="LWJ326" s="178"/>
      <c r="LWK326" s="178"/>
      <c r="LWL326" s="179"/>
      <c r="LWM326" s="73"/>
      <c r="LWN326" s="73"/>
      <c r="LWO326" s="180"/>
      <c r="LWP326" s="75"/>
      <c r="LWQ326" s="76"/>
      <c r="LWR326" s="180"/>
      <c r="LWS326" s="180"/>
      <c r="LWT326" s="180"/>
      <c r="LWU326" s="75"/>
      <c r="LWV326" s="76"/>
      <c r="LWW326" s="181"/>
      <c r="LWX326" s="181"/>
      <c r="LWY326" s="182"/>
      <c r="LWZ326" s="134"/>
      <c r="LXA326" s="135"/>
      <c r="LXB326" s="111"/>
      <c r="LXC326" s="178"/>
      <c r="LXD326" s="178"/>
      <c r="LXE326" s="178"/>
      <c r="LXF326" s="178"/>
      <c r="LXG326" s="179"/>
      <c r="LXH326" s="73"/>
      <c r="LXI326" s="73"/>
      <c r="LXJ326" s="180"/>
      <c r="LXK326" s="75"/>
      <c r="LXL326" s="76"/>
      <c r="LXM326" s="180"/>
      <c r="LXN326" s="180"/>
      <c r="LXO326" s="180"/>
      <c r="LXP326" s="75"/>
      <c r="LXQ326" s="76"/>
      <c r="LXR326" s="181"/>
      <c r="LXS326" s="181"/>
      <c r="LXT326" s="182"/>
      <c r="LXU326" s="134"/>
      <c r="LXV326" s="135"/>
      <c r="LXW326" s="111"/>
      <c r="LXX326" s="178"/>
      <c r="LXY326" s="178"/>
      <c r="LXZ326" s="178"/>
      <c r="LYA326" s="178"/>
      <c r="LYB326" s="179"/>
      <c r="LYC326" s="73"/>
      <c r="LYD326" s="73"/>
      <c r="LYE326" s="180"/>
      <c r="LYF326" s="75"/>
      <c r="LYG326" s="76"/>
      <c r="LYH326" s="180"/>
      <c r="LYI326" s="180"/>
      <c r="LYJ326" s="180"/>
      <c r="LYK326" s="75"/>
      <c r="LYL326" s="76"/>
      <c r="LYM326" s="181"/>
      <c r="LYN326" s="181"/>
      <c r="LYO326" s="182"/>
      <c r="LYP326" s="134"/>
      <c r="LYQ326" s="135"/>
      <c r="LYR326" s="111"/>
      <c r="LYS326" s="178"/>
      <c r="LYT326" s="178"/>
      <c r="LYU326" s="178"/>
      <c r="LYV326" s="178"/>
      <c r="LYW326" s="179"/>
      <c r="LYX326" s="73"/>
      <c r="LYY326" s="73"/>
      <c r="LYZ326" s="180"/>
      <c r="LZA326" s="75"/>
      <c r="LZB326" s="76"/>
      <c r="LZC326" s="180"/>
      <c r="LZD326" s="180"/>
      <c r="LZE326" s="180"/>
      <c r="LZF326" s="75"/>
      <c r="LZG326" s="76"/>
      <c r="LZH326" s="181"/>
      <c r="LZI326" s="181"/>
      <c r="LZJ326" s="182"/>
      <c r="LZK326" s="134"/>
      <c r="LZL326" s="135"/>
      <c r="LZM326" s="111"/>
      <c r="LZN326" s="178"/>
      <c r="LZO326" s="178"/>
      <c r="LZP326" s="178"/>
      <c r="LZQ326" s="178"/>
      <c r="LZR326" s="179"/>
      <c r="LZS326" s="73"/>
      <c r="LZT326" s="73"/>
      <c r="LZU326" s="180"/>
      <c r="LZV326" s="75"/>
      <c r="LZW326" s="76"/>
      <c r="LZX326" s="180"/>
      <c r="LZY326" s="180"/>
      <c r="LZZ326" s="180"/>
      <c r="MAA326" s="75"/>
      <c r="MAB326" s="76"/>
      <c r="MAC326" s="181"/>
      <c r="MAD326" s="181"/>
      <c r="MAE326" s="182"/>
      <c r="MAF326" s="134"/>
      <c r="MAG326" s="135"/>
      <c r="MAH326" s="111"/>
      <c r="MAI326" s="178"/>
      <c r="MAJ326" s="178"/>
      <c r="MAK326" s="178"/>
      <c r="MAL326" s="178"/>
      <c r="MAM326" s="179"/>
      <c r="MAN326" s="73"/>
      <c r="MAO326" s="73"/>
      <c r="MAP326" s="180"/>
      <c r="MAQ326" s="75"/>
      <c r="MAR326" s="76"/>
      <c r="MAS326" s="180"/>
      <c r="MAT326" s="180"/>
      <c r="MAU326" s="180"/>
      <c r="MAV326" s="75"/>
      <c r="MAW326" s="76"/>
      <c r="MAX326" s="181"/>
      <c r="MAY326" s="181"/>
      <c r="MAZ326" s="182"/>
      <c r="MBA326" s="134"/>
      <c r="MBB326" s="135"/>
      <c r="MBC326" s="111"/>
      <c r="MBD326" s="178"/>
      <c r="MBE326" s="178"/>
      <c r="MBF326" s="178"/>
      <c r="MBG326" s="178"/>
      <c r="MBH326" s="179"/>
      <c r="MBI326" s="73"/>
      <c r="MBJ326" s="73"/>
      <c r="MBK326" s="180"/>
      <c r="MBL326" s="75"/>
      <c r="MBM326" s="76"/>
      <c r="MBN326" s="180"/>
      <c r="MBO326" s="180"/>
      <c r="MBP326" s="180"/>
      <c r="MBQ326" s="75"/>
      <c r="MBR326" s="76"/>
      <c r="MBS326" s="181"/>
      <c r="MBT326" s="181"/>
      <c r="MBU326" s="182"/>
      <c r="MBV326" s="134"/>
      <c r="MBW326" s="135"/>
      <c r="MBX326" s="111"/>
      <c r="MBY326" s="178"/>
      <c r="MBZ326" s="178"/>
      <c r="MCA326" s="178"/>
      <c r="MCB326" s="178"/>
      <c r="MCC326" s="179"/>
      <c r="MCD326" s="73"/>
      <c r="MCE326" s="73"/>
      <c r="MCF326" s="180"/>
      <c r="MCG326" s="75"/>
      <c r="MCH326" s="76"/>
      <c r="MCI326" s="180"/>
      <c r="MCJ326" s="180"/>
      <c r="MCK326" s="180"/>
      <c r="MCL326" s="75"/>
      <c r="MCM326" s="76"/>
      <c r="MCN326" s="181"/>
      <c r="MCO326" s="181"/>
      <c r="MCP326" s="182"/>
      <c r="MCQ326" s="134"/>
      <c r="MCR326" s="135"/>
      <c r="MCS326" s="111"/>
      <c r="MCT326" s="178"/>
      <c r="MCU326" s="178"/>
      <c r="MCV326" s="178"/>
      <c r="MCW326" s="178"/>
      <c r="MCX326" s="179"/>
      <c r="MCY326" s="73"/>
      <c r="MCZ326" s="73"/>
      <c r="MDA326" s="180"/>
      <c r="MDB326" s="75"/>
      <c r="MDC326" s="76"/>
      <c r="MDD326" s="180"/>
      <c r="MDE326" s="180"/>
      <c r="MDF326" s="180"/>
      <c r="MDG326" s="75"/>
      <c r="MDH326" s="76"/>
      <c r="MDI326" s="181"/>
      <c r="MDJ326" s="181"/>
      <c r="MDK326" s="182"/>
      <c r="MDL326" s="134"/>
      <c r="MDM326" s="135"/>
      <c r="MDN326" s="111"/>
      <c r="MDO326" s="178"/>
      <c r="MDP326" s="178"/>
      <c r="MDQ326" s="178"/>
      <c r="MDR326" s="178"/>
      <c r="MDS326" s="179"/>
      <c r="MDT326" s="73"/>
      <c r="MDU326" s="73"/>
      <c r="MDV326" s="180"/>
      <c r="MDW326" s="75"/>
      <c r="MDX326" s="76"/>
      <c r="MDY326" s="180"/>
      <c r="MDZ326" s="180"/>
      <c r="MEA326" s="180"/>
      <c r="MEB326" s="75"/>
      <c r="MEC326" s="76"/>
      <c r="MED326" s="181"/>
      <c r="MEE326" s="181"/>
      <c r="MEF326" s="182"/>
      <c r="MEG326" s="134"/>
      <c r="MEH326" s="135"/>
      <c r="MEI326" s="111"/>
      <c r="MEJ326" s="178"/>
      <c r="MEK326" s="178"/>
      <c r="MEL326" s="178"/>
      <c r="MEM326" s="178"/>
      <c r="MEN326" s="179"/>
      <c r="MEO326" s="73"/>
      <c r="MEP326" s="73"/>
      <c r="MEQ326" s="180"/>
      <c r="MER326" s="75"/>
      <c r="MES326" s="76"/>
      <c r="MET326" s="180"/>
      <c r="MEU326" s="180"/>
      <c r="MEV326" s="180"/>
      <c r="MEW326" s="75"/>
      <c r="MEX326" s="76"/>
      <c r="MEY326" s="181"/>
      <c r="MEZ326" s="181"/>
      <c r="MFA326" s="182"/>
      <c r="MFB326" s="134"/>
      <c r="MFC326" s="135"/>
      <c r="MFD326" s="111"/>
      <c r="MFE326" s="178"/>
      <c r="MFF326" s="178"/>
      <c r="MFG326" s="178"/>
      <c r="MFH326" s="178"/>
      <c r="MFI326" s="179"/>
      <c r="MFJ326" s="73"/>
      <c r="MFK326" s="73"/>
      <c r="MFL326" s="180"/>
      <c r="MFM326" s="75"/>
      <c r="MFN326" s="76"/>
      <c r="MFO326" s="180"/>
      <c r="MFP326" s="180"/>
      <c r="MFQ326" s="180"/>
      <c r="MFR326" s="75"/>
      <c r="MFS326" s="76"/>
      <c r="MFT326" s="181"/>
      <c r="MFU326" s="181"/>
      <c r="MFV326" s="182"/>
      <c r="MFW326" s="134"/>
      <c r="MFX326" s="135"/>
      <c r="MFY326" s="111"/>
      <c r="MFZ326" s="178"/>
      <c r="MGA326" s="178"/>
      <c r="MGB326" s="178"/>
      <c r="MGC326" s="178"/>
      <c r="MGD326" s="179"/>
      <c r="MGE326" s="73"/>
      <c r="MGF326" s="73"/>
      <c r="MGG326" s="180"/>
      <c r="MGH326" s="75"/>
      <c r="MGI326" s="76"/>
      <c r="MGJ326" s="180"/>
      <c r="MGK326" s="180"/>
      <c r="MGL326" s="180"/>
      <c r="MGM326" s="75"/>
      <c r="MGN326" s="76"/>
      <c r="MGO326" s="181"/>
      <c r="MGP326" s="181"/>
      <c r="MGQ326" s="182"/>
      <c r="MGR326" s="134"/>
      <c r="MGS326" s="135"/>
      <c r="MGT326" s="111"/>
      <c r="MGU326" s="178"/>
      <c r="MGV326" s="178"/>
      <c r="MGW326" s="178"/>
      <c r="MGX326" s="178"/>
      <c r="MGY326" s="179"/>
      <c r="MGZ326" s="73"/>
      <c r="MHA326" s="73"/>
      <c r="MHB326" s="180"/>
      <c r="MHC326" s="75"/>
      <c r="MHD326" s="76"/>
      <c r="MHE326" s="180"/>
      <c r="MHF326" s="180"/>
      <c r="MHG326" s="180"/>
      <c r="MHH326" s="75"/>
      <c r="MHI326" s="76"/>
      <c r="MHJ326" s="181"/>
      <c r="MHK326" s="181"/>
      <c r="MHL326" s="182"/>
      <c r="MHM326" s="134"/>
      <c r="MHN326" s="135"/>
      <c r="MHO326" s="111"/>
      <c r="MHP326" s="178"/>
      <c r="MHQ326" s="178"/>
      <c r="MHR326" s="178"/>
      <c r="MHS326" s="178"/>
      <c r="MHT326" s="179"/>
      <c r="MHU326" s="73"/>
      <c r="MHV326" s="73"/>
      <c r="MHW326" s="180"/>
      <c r="MHX326" s="75"/>
      <c r="MHY326" s="76"/>
      <c r="MHZ326" s="180"/>
      <c r="MIA326" s="180"/>
      <c r="MIB326" s="180"/>
      <c r="MIC326" s="75"/>
      <c r="MID326" s="76"/>
      <c r="MIE326" s="181"/>
      <c r="MIF326" s="181"/>
      <c r="MIG326" s="182"/>
      <c r="MIH326" s="134"/>
      <c r="MII326" s="135"/>
      <c r="MIJ326" s="111"/>
      <c r="MIK326" s="178"/>
      <c r="MIL326" s="178"/>
      <c r="MIM326" s="178"/>
      <c r="MIN326" s="178"/>
      <c r="MIO326" s="179"/>
      <c r="MIP326" s="73"/>
      <c r="MIQ326" s="73"/>
      <c r="MIR326" s="180"/>
      <c r="MIS326" s="75"/>
      <c r="MIT326" s="76"/>
      <c r="MIU326" s="180"/>
      <c r="MIV326" s="180"/>
      <c r="MIW326" s="180"/>
      <c r="MIX326" s="75"/>
      <c r="MIY326" s="76"/>
      <c r="MIZ326" s="181"/>
      <c r="MJA326" s="181"/>
      <c r="MJB326" s="182"/>
      <c r="MJC326" s="134"/>
      <c r="MJD326" s="135"/>
      <c r="MJE326" s="111"/>
      <c r="MJF326" s="178"/>
      <c r="MJG326" s="178"/>
      <c r="MJH326" s="178"/>
      <c r="MJI326" s="178"/>
      <c r="MJJ326" s="179"/>
      <c r="MJK326" s="73"/>
      <c r="MJL326" s="73"/>
      <c r="MJM326" s="180"/>
      <c r="MJN326" s="75"/>
      <c r="MJO326" s="76"/>
      <c r="MJP326" s="180"/>
      <c r="MJQ326" s="180"/>
      <c r="MJR326" s="180"/>
      <c r="MJS326" s="75"/>
      <c r="MJT326" s="76"/>
      <c r="MJU326" s="181"/>
      <c r="MJV326" s="181"/>
      <c r="MJW326" s="182"/>
      <c r="MJX326" s="134"/>
      <c r="MJY326" s="135"/>
      <c r="MJZ326" s="111"/>
      <c r="MKA326" s="178"/>
      <c r="MKB326" s="178"/>
      <c r="MKC326" s="178"/>
      <c r="MKD326" s="178"/>
      <c r="MKE326" s="179"/>
      <c r="MKF326" s="73"/>
      <c r="MKG326" s="73"/>
      <c r="MKH326" s="180"/>
      <c r="MKI326" s="75"/>
      <c r="MKJ326" s="76"/>
      <c r="MKK326" s="180"/>
      <c r="MKL326" s="180"/>
      <c r="MKM326" s="180"/>
      <c r="MKN326" s="75"/>
      <c r="MKO326" s="76"/>
      <c r="MKP326" s="181"/>
      <c r="MKQ326" s="181"/>
      <c r="MKR326" s="182"/>
      <c r="MKS326" s="134"/>
      <c r="MKT326" s="135"/>
      <c r="MKU326" s="111"/>
      <c r="MKV326" s="178"/>
      <c r="MKW326" s="178"/>
      <c r="MKX326" s="178"/>
      <c r="MKY326" s="178"/>
      <c r="MKZ326" s="179"/>
      <c r="MLA326" s="73"/>
      <c r="MLB326" s="73"/>
      <c r="MLC326" s="180"/>
      <c r="MLD326" s="75"/>
      <c r="MLE326" s="76"/>
      <c r="MLF326" s="180"/>
      <c r="MLG326" s="180"/>
      <c r="MLH326" s="180"/>
      <c r="MLI326" s="75"/>
      <c r="MLJ326" s="76"/>
      <c r="MLK326" s="181"/>
      <c r="MLL326" s="181"/>
      <c r="MLM326" s="182"/>
      <c r="MLN326" s="134"/>
      <c r="MLO326" s="135"/>
      <c r="MLP326" s="111"/>
      <c r="MLQ326" s="178"/>
      <c r="MLR326" s="178"/>
      <c r="MLS326" s="178"/>
      <c r="MLT326" s="178"/>
      <c r="MLU326" s="179"/>
      <c r="MLV326" s="73"/>
      <c r="MLW326" s="73"/>
      <c r="MLX326" s="180"/>
      <c r="MLY326" s="75"/>
      <c r="MLZ326" s="76"/>
      <c r="MMA326" s="180"/>
      <c r="MMB326" s="180"/>
      <c r="MMC326" s="180"/>
      <c r="MMD326" s="75"/>
      <c r="MME326" s="76"/>
      <c r="MMF326" s="181"/>
      <c r="MMG326" s="181"/>
      <c r="MMH326" s="182"/>
      <c r="MMI326" s="134"/>
      <c r="MMJ326" s="135"/>
      <c r="MMK326" s="111"/>
      <c r="MML326" s="178"/>
      <c r="MMM326" s="178"/>
      <c r="MMN326" s="178"/>
      <c r="MMO326" s="178"/>
      <c r="MMP326" s="179"/>
      <c r="MMQ326" s="73"/>
      <c r="MMR326" s="73"/>
      <c r="MMS326" s="180"/>
      <c r="MMT326" s="75"/>
      <c r="MMU326" s="76"/>
      <c r="MMV326" s="180"/>
      <c r="MMW326" s="180"/>
      <c r="MMX326" s="180"/>
      <c r="MMY326" s="75"/>
      <c r="MMZ326" s="76"/>
      <c r="MNA326" s="181"/>
      <c r="MNB326" s="181"/>
      <c r="MNC326" s="182"/>
      <c r="MND326" s="134"/>
      <c r="MNE326" s="135"/>
      <c r="MNF326" s="111"/>
      <c r="MNG326" s="178"/>
      <c r="MNH326" s="178"/>
      <c r="MNI326" s="178"/>
      <c r="MNJ326" s="178"/>
      <c r="MNK326" s="179"/>
      <c r="MNL326" s="73"/>
      <c r="MNM326" s="73"/>
      <c r="MNN326" s="180"/>
      <c r="MNO326" s="75"/>
      <c r="MNP326" s="76"/>
      <c r="MNQ326" s="180"/>
      <c r="MNR326" s="180"/>
      <c r="MNS326" s="180"/>
      <c r="MNT326" s="75"/>
      <c r="MNU326" s="76"/>
      <c r="MNV326" s="181"/>
      <c r="MNW326" s="181"/>
      <c r="MNX326" s="182"/>
      <c r="MNY326" s="134"/>
      <c r="MNZ326" s="135"/>
      <c r="MOA326" s="111"/>
      <c r="MOB326" s="178"/>
      <c r="MOC326" s="178"/>
      <c r="MOD326" s="178"/>
      <c r="MOE326" s="178"/>
      <c r="MOF326" s="179"/>
      <c r="MOG326" s="73"/>
      <c r="MOH326" s="73"/>
      <c r="MOI326" s="180"/>
      <c r="MOJ326" s="75"/>
      <c r="MOK326" s="76"/>
      <c r="MOL326" s="180"/>
      <c r="MOM326" s="180"/>
      <c r="MON326" s="180"/>
      <c r="MOO326" s="75"/>
      <c r="MOP326" s="76"/>
      <c r="MOQ326" s="181"/>
      <c r="MOR326" s="181"/>
      <c r="MOS326" s="182"/>
      <c r="MOT326" s="134"/>
      <c r="MOU326" s="135"/>
      <c r="MOV326" s="111"/>
      <c r="MOW326" s="178"/>
      <c r="MOX326" s="178"/>
      <c r="MOY326" s="178"/>
      <c r="MOZ326" s="178"/>
      <c r="MPA326" s="179"/>
      <c r="MPB326" s="73"/>
      <c r="MPC326" s="73"/>
      <c r="MPD326" s="180"/>
      <c r="MPE326" s="75"/>
      <c r="MPF326" s="76"/>
      <c r="MPG326" s="180"/>
      <c r="MPH326" s="180"/>
      <c r="MPI326" s="180"/>
      <c r="MPJ326" s="75"/>
      <c r="MPK326" s="76"/>
      <c r="MPL326" s="181"/>
      <c r="MPM326" s="181"/>
      <c r="MPN326" s="182"/>
      <c r="MPO326" s="134"/>
      <c r="MPP326" s="135"/>
      <c r="MPQ326" s="111"/>
      <c r="MPR326" s="178"/>
      <c r="MPS326" s="178"/>
      <c r="MPT326" s="178"/>
      <c r="MPU326" s="178"/>
      <c r="MPV326" s="179"/>
      <c r="MPW326" s="73"/>
      <c r="MPX326" s="73"/>
      <c r="MPY326" s="180"/>
      <c r="MPZ326" s="75"/>
      <c r="MQA326" s="76"/>
      <c r="MQB326" s="180"/>
      <c r="MQC326" s="180"/>
      <c r="MQD326" s="180"/>
      <c r="MQE326" s="75"/>
      <c r="MQF326" s="76"/>
      <c r="MQG326" s="181"/>
      <c r="MQH326" s="181"/>
      <c r="MQI326" s="182"/>
      <c r="MQJ326" s="134"/>
      <c r="MQK326" s="135"/>
      <c r="MQL326" s="111"/>
      <c r="MQM326" s="178"/>
      <c r="MQN326" s="178"/>
      <c r="MQO326" s="178"/>
      <c r="MQP326" s="178"/>
      <c r="MQQ326" s="179"/>
      <c r="MQR326" s="73"/>
      <c r="MQS326" s="73"/>
      <c r="MQT326" s="180"/>
      <c r="MQU326" s="75"/>
      <c r="MQV326" s="76"/>
      <c r="MQW326" s="180"/>
      <c r="MQX326" s="180"/>
      <c r="MQY326" s="180"/>
      <c r="MQZ326" s="75"/>
      <c r="MRA326" s="76"/>
      <c r="MRB326" s="181"/>
      <c r="MRC326" s="181"/>
      <c r="MRD326" s="182"/>
      <c r="MRE326" s="134"/>
      <c r="MRF326" s="135"/>
      <c r="MRG326" s="111"/>
      <c r="MRH326" s="178"/>
      <c r="MRI326" s="178"/>
      <c r="MRJ326" s="178"/>
      <c r="MRK326" s="178"/>
      <c r="MRL326" s="179"/>
      <c r="MRM326" s="73"/>
      <c r="MRN326" s="73"/>
      <c r="MRO326" s="180"/>
      <c r="MRP326" s="75"/>
      <c r="MRQ326" s="76"/>
      <c r="MRR326" s="180"/>
      <c r="MRS326" s="180"/>
      <c r="MRT326" s="180"/>
      <c r="MRU326" s="75"/>
      <c r="MRV326" s="76"/>
      <c r="MRW326" s="181"/>
      <c r="MRX326" s="181"/>
      <c r="MRY326" s="182"/>
      <c r="MRZ326" s="134"/>
      <c r="MSA326" s="135"/>
      <c r="MSB326" s="111"/>
      <c r="MSC326" s="178"/>
      <c r="MSD326" s="178"/>
      <c r="MSE326" s="178"/>
      <c r="MSF326" s="178"/>
      <c r="MSG326" s="179"/>
      <c r="MSH326" s="73"/>
      <c r="MSI326" s="73"/>
      <c r="MSJ326" s="180"/>
      <c r="MSK326" s="75"/>
      <c r="MSL326" s="76"/>
      <c r="MSM326" s="180"/>
      <c r="MSN326" s="180"/>
      <c r="MSO326" s="180"/>
      <c r="MSP326" s="75"/>
      <c r="MSQ326" s="76"/>
      <c r="MSR326" s="181"/>
      <c r="MSS326" s="181"/>
      <c r="MST326" s="182"/>
      <c r="MSU326" s="134"/>
      <c r="MSV326" s="135"/>
      <c r="MSW326" s="111"/>
      <c r="MSX326" s="178"/>
      <c r="MSY326" s="178"/>
      <c r="MSZ326" s="178"/>
      <c r="MTA326" s="178"/>
      <c r="MTB326" s="179"/>
      <c r="MTC326" s="73"/>
      <c r="MTD326" s="73"/>
      <c r="MTE326" s="180"/>
      <c r="MTF326" s="75"/>
      <c r="MTG326" s="76"/>
      <c r="MTH326" s="180"/>
      <c r="MTI326" s="180"/>
      <c r="MTJ326" s="180"/>
      <c r="MTK326" s="75"/>
      <c r="MTL326" s="76"/>
      <c r="MTM326" s="181"/>
      <c r="MTN326" s="181"/>
      <c r="MTO326" s="182"/>
      <c r="MTP326" s="134"/>
      <c r="MTQ326" s="135"/>
      <c r="MTR326" s="111"/>
      <c r="MTS326" s="178"/>
      <c r="MTT326" s="178"/>
      <c r="MTU326" s="178"/>
      <c r="MTV326" s="178"/>
      <c r="MTW326" s="179"/>
      <c r="MTX326" s="73"/>
      <c r="MTY326" s="73"/>
      <c r="MTZ326" s="180"/>
      <c r="MUA326" s="75"/>
      <c r="MUB326" s="76"/>
      <c r="MUC326" s="180"/>
      <c r="MUD326" s="180"/>
      <c r="MUE326" s="180"/>
      <c r="MUF326" s="75"/>
      <c r="MUG326" s="76"/>
      <c r="MUH326" s="181"/>
      <c r="MUI326" s="181"/>
      <c r="MUJ326" s="182"/>
      <c r="MUK326" s="134"/>
      <c r="MUL326" s="135"/>
      <c r="MUM326" s="111"/>
      <c r="MUN326" s="178"/>
      <c r="MUO326" s="178"/>
      <c r="MUP326" s="178"/>
      <c r="MUQ326" s="178"/>
      <c r="MUR326" s="179"/>
      <c r="MUS326" s="73"/>
      <c r="MUT326" s="73"/>
      <c r="MUU326" s="180"/>
      <c r="MUV326" s="75"/>
      <c r="MUW326" s="76"/>
      <c r="MUX326" s="180"/>
      <c r="MUY326" s="180"/>
      <c r="MUZ326" s="180"/>
      <c r="MVA326" s="75"/>
      <c r="MVB326" s="76"/>
      <c r="MVC326" s="181"/>
      <c r="MVD326" s="181"/>
      <c r="MVE326" s="182"/>
      <c r="MVF326" s="134"/>
      <c r="MVG326" s="135"/>
      <c r="MVH326" s="111"/>
      <c r="MVI326" s="178"/>
      <c r="MVJ326" s="178"/>
      <c r="MVK326" s="178"/>
      <c r="MVL326" s="178"/>
      <c r="MVM326" s="179"/>
      <c r="MVN326" s="73"/>
      <c r="MVO326" s="73"/>
      <c r="MVP326" s="180"/>
      <c r="MVQ326" s="75"/>
      <c r="MVR326" s="76"/>
      <c r="MVS326" s="180"/>
      <c r="MVT326" s="180"/>
      <c r="MVU326" s="180"/>
      <c r="MVV326" s="75"/>
      <c r="MVW326" s="76"/>
      <c r="MVX326" s="181"/>
      <c r="MVY326" s="181"/>
      <c r="MVZ326" s="182"/>
      <c r="MWA326" s="134"/>
      <c r="MWB326" s="135"/>
      <c r="MWC326" s="111"/>
      <c r="MWD326" s="178"/>
      <c r="MWE326" s="178"/>
      <c r="MWF326" s="178"/>
      <c r="MWG326" s="178"/>
      <c r="MWH326" s="179"/>
      <c r="MWI326" s="73"/>
      <c r="MWJ326" s="73"/>
      <c r="MWK326" s="180"/>
      <c r="MWL326" s="75"/>
      <c r="MWM326" s="76"/>
      <c r="MWN326" s="180"/>
      <c r="MWO326" s="180"/>
      <c r="MWP326" s="180"/>
      <c r="MWQ326" s="75"/>
      <c r="MWR326" s="76"/>
      <c r="MWS326" s="181"/>
      <c r="MWT326" s="181"/>
      <c r="MWU326" s="182"/>
      <c r="MWV326" s="134"/>
      <c r="MWW326" s="135"/>
      <c r="MWX326" s="111"/>
      <c r="MWY326" s="178"/>
      <c r="MWZ326" s="178"/>
      <c r="MXA326" s="178"/>
      <c r="MXB326" s="178"/>
      <c r="MXC326" s="179"/>
      <c r="MXD326" s="73"/>
      <c r="MXE326" s="73"/>
      <c r="MXF326" s="180"/>
      <c r="MXG326" s="75"/>
      <c r="MXH326" s="76"/>
      <c r="MXI326" s="180"/>
      <c r="MXJ326" s="180"/>
      <c r="MXK326" s="180"/>
      <c r="MXL326" s="75"/>
      <c r="MXM326" s="76"/>
      <c r="MXN326" s="181"/>
      <c r="MXO326" s="181"/>
      <c r="MXP326" s="182"/>
      <c r="MXQ326" s="134"/>
      <c r="MXR326" s="135"/>
      <c r="MXS326" s="111"/>
      <c r="MXT326" s="178"/>
      <c r="MXU326" s="178"/>
      <c r="MXV326" s="178"/>
      <c r="MXW326" s="178"/>
      <c r="MXX326" s="179"/>
      <c r="MXY326" s="73"/>
      <c r="MXZ326" s="73"/>
      <c r="MYA326" s="180"/>
      <c r="MYB326" s="75"/>
      <c r="MYC326" s="76"/>
      <c r="MYD326" s="180"/>
      <c r="MYE326" s="180"/>
      <c r="MYF326" s="180"/>
      <c r="MYG326" s="75"/>
      <c r="MYH326" s="76"/>
      <c r="MYI326" s="181"/>
      <c r="MYJ326" s="181"/>
      <c r="MYK326" s="182"/>
      <c r="MYL326" s="134"/>
      <c r="MYM326" s="135"/>
      <c r="MYN326" s="111"/>
      <c r="MYO326" s="178"/>
      <c r="MYP326" s="178"/>
      <c r="MYQ326" s="178"/>
      <c r="MYR326" s="178"/>
      <c r="MYS326" s="179"/>
      <c r="MYT326" s="73"/>
      <c r="MYU326" s="73"/>
      <c r="MYV326" s="180"/>
      <c r="MYW326" s="75"/>
      <c r="MYX326" s="76"/>
      <c r="MYY326" s="180"/>
      <c r="MYZ326" s="180"/>
      <c r="MZA326" s="180"/>
      <c r="MZB326" s="75"/>
      <c r="MZC326" s="76"/>
      <c r="MZD326" s="181"/>
      <c r="MZE326" s="181"/>
      <c r="MZF326" s="182"/>
      <c r="MZG326" s="134"/>
      <c r="MZH326" s="135"/>
      <c r="MZI326" s="111"/>
      <c r="MZJ326" s="178"/>
      <c r="MZK326" s="178"/>
      <c r="MZL326" s="178"/>
      <c r="MZM326" s="178"/>
      <c r="MZN326" s="179"/>
      <c r="MZO326" s="73"/>
      <c r="MZP326" s="73"/>
      <c r="MZQ326" s="180"/>
      <c r="MZR326" s="75"/>
      <c r="MZS326" s="76"/>
      <c r="MZT326" s="180"/>
      <c r="MZU326" s="180"/>
      <c r="MZV326" s="180"/>
      <c r="MZW326" s="75"/>
      <c r="MZX326" s="76"/>
      <c r="MZY326" s="181"/>
      <c r="MZZ326" s="181"/>
      <c r="NAA326" s="182"/>
      <c r="NAB326" s="134"/>
      <c r="NAC326" s="135"/>
      <c r="NAD326" s="111"/>
      <c r="NAE326" s="178"/>
      <c r="NAF326" s="178"/>
      <c r="NAG326" s="178"/>
      <c r="NAH326" s="178"/>
      <c r="NAI326" s="179"/>
      <c r="NAJ326" s="73"/>
      <c r="NAK326" s="73"/>
      <c r="NAL326" s="180"/>
      <c r="NAM326" s="75"/>
      <c r="NAN326" s="76"/>
      <c r="NAO326" s="180"/>
      <c r="NAP326" s="180"/>
      <c r="NAQ326" s="180"/>
      <c r="NAR326" s="75"/>
      <c r="NAS326" s="76"/>
      <c r="NAT326" s="181"/>
      <c r="NAU326" s="181"/>
      <c r="NAV326" s="182"/>
      <c r="NAW326" s="134"/>
      <c r="NAX326" s="135"/>
      <c r="NAY326" s="111"/>
      <c r="NAZ326" s="178"/>
      <c r="NBA326" s="178"/>
      <c r="NBB326" s="178"/>
      <c r="NBC326" s="178"/>
      <c r="NBD326" s="179"/>
      <c r="NBE326" s="73"/>
      <c r="NBF326" s="73"/>
      <c r="NBG326" s="180"/>
      <c r="NBH326" s="75"/>
      <c r="NBI326" s="76"/>
      <c r="NBJ326" s="180"/>
      <c r="NBK326" s="180"/>
      <c r="NBL326" s="180"/>
      <c r="NBM326" s="75"/>
      <c r="NBN326" s="76"/>
      <c r="NBO326" s="181"/>
      <c r="NBP326" s="181"/>
      <c r="NBQ326" s="182"/>
      <c r="NBR326" s="134"/>
      <c r="NBS326" s="135"/>
      <c r="NBT326" s="111"/>
      <c r="NBU326" s="178"/>
      <c r="NBV326" s="178"/>
      <c r="NBW326" s="178"/>
      <c r="NBX326" s="178"/>
      <c r="NBY326" s="179"/>
      <c r="NBZ326" s="73"/>
      <c r="NCA326" s="73"/>
      <c r="NCB326" s="180"/>
      <c r="NCC326" s="75"/>
      <c r="NCD326" s="76"/>
      <c r="NCE326" s="180"/>
      <c r="NCF326" s="180"/>
      <c r="NCG326" s="180"/>
      <c r="NCH326" s="75"/>
      <c r="NCI326" s="76"/>
      <c r="NCJ326" s="181"/>
      <c r="NCK326" s="181"/>
      <c r="NCL326" s="182"/>
      <c r="NCM326" s="134"/>
      <c r="NCN326" s="135"/>
      <c r="NCO326" s="111"/>
      <c r="NCP326" s="178"/>
      <c r="NCQ326" s="178"/>
      <c r="NCR326" s="178"/>
      <c r="NCS326" s="178"/>
      <c r="NCT326" s="179"/>
      <c r="NCU326" s="73"/>
      <c r="NCV326" s="73"/>
      <c r="NCW326" s="180"/>
      <c r="NCX326" s="75"/>
      <c r="NCY326" s="76"/>
      <c r="NCZ326" s="180"/>
      <c r="NDA326" s="180"/>
      <c r="NDB326" s="180"/>
      <c r="NDC326" s="75"/>
      <c r="NDD326" s="76"/>
      <c r="NDE326" s="181"/>
      <c r="NDF326" s="181"/>
      <c r="NDG326" s="182"/>
      <c r="NDH326" s="134"/>
      <c r="NDI326" s="135"/>
      <c r="NDJ326" s="111"/>
      <c r="NDK326" s="178"/>
      <c r="NDL326" s="178"/>
      <c r="NDM326" s="178"/>
      <c r="NDN326" s="178"/>
      <c r="NDO326" s="179"/>
      <c r="NDP326" s="73"/>
      <c r="NDQ326" s="73"/>
      <c r="NDR326" s="180"/>
      <c r="NDS326" s="75"/>
      <c r="NDT326" s="76"/>
      <c r="NDU326" s="180"/>
      <c r="NDV326" s="180"/>
      <c r="NDW326" s="180"/>
      <c r="NDX326" s="75"/>
      <c r="NDY326" s="76"/>
      <c r="NDZ326" s="181"/>
      <c r="NEA326" s="181"/>
      <c r="NEB326" s="182"/>
      <c r="NEC326" s="134"/>
      <c r="NED326" s="135"/>
      <c r="NEE326" s="111"/>
      <c r="NEF326" s="178"/>
      <c r="NEG326" s="178"/>
      <c r="NEH326" s="178"/>
      <c r="NEI326" s="178"/>
      <c r="NEJ326" s="179"/>
      <c r="NEK326" s="73"/>
      <c r="NEL326" s="73"/>
      <c r="NEM326" s="180"/>
      <c r="NEN326" s="75"/>
      <c r="NEO326" s="76"/>
      <c r="NEP326" s="180"/>
      <c r="NEQ326" s="180"/>
      <c r="NER326" s="180"/>
      <c r="NES326" s="75"/>
      <c r="NET326" s="76"/>
      <c r="NEU326" s="181"/>
      <c r="NEV326" s="181"/>
      <c r="NEW326" s="182"/>
      <c r="NEX326" s="134"/>
      <c r="NEY326" s="135"/>
      <c r="NEZ326" s="111"/>
      <c r="NFA326" s="178"/>
      <c r="NFB326" s="178"/>
      <c r="NFC326" s="178"/>
      <c r="NFD326" s="178"/>
      <c r="NFE326" s="179"/>
      <c r="NFF326" s="73"/>
      <c r="NFG326" s="73"/>
      <c r="NFH326" s="180"/>
      <c r="NFI326" s="75"/>
      <c r="NFJ326" s="76"/>
      <c r="NFK326" s="180"/>
      <c r="NFL326" s="180"/>
      <c r="NFM326" s="180"/>
      <c r="NFN326" s="75"/>
      <c r="NFO326" s="76"/>
      <c r="NFP326" s="181"/>
      <c r="NFQ326" s="181"/>
      <c r="NFR326" s="182"/>
      <c r="NFS326" s="134"/>
      <c r="NFT326" s="135"/>
      <c r="NFU326" s="111"/>
      <c r="NFV326" s="178"/>
      <c r="NFW326" s="178"/>
      <c r="NFX326" s="178"/>
      <c r="NFY326" s="178"/>
      <c r="NFZ326" s="179"/>
      <c r="NGA326" s="73"/>
      <c r="NGB326" s="73"/>
      <c r="NGC326" s="180"/>
      <c r="NGD326" s="75"/>
      <c r="NGE326" s="76"/>
      <c r="NGF326" s="180"/>
      <c r="NGG326" s="180"/>
      <c r="NGH326" s="180"/>
      <c r="NGI326" s="75"/>
      <c r="NGJ326" s="76"/>
      <c r="NGK326" s="181"/>
      <c r="NGL326" s="181"/>
      <c r="NGM326" s="182"/>
      <c r="NGN326" s="134"/>
      <c r="NGO326" s="135"/>
      <c r="NGP326" s="111"/>
      <c r="NGQ326" s="178"/>
      <c r="NGR326" s="178"/>
      <c r="NGS326" s="178"/>
      <c r="NGT326" s="178"/>
      <c r="NGU326" s="179"/>
      <c r="NGV326" s="73"/>
      <c r="NGW326" s="73"/>
      <c r="NGX326" s="180"/>
      <c r="NGY326" s="75"/>
      <c r="NGZ326" s="76"/>
      <c r="NHA326" s="180"/>
      <c r="NHB326" s="180"/>
      <c r="NHC326" s="180"/>
      <c r="NHD326" s="75"/>
      <c r="NHE326" s="76"/>
      <c r="NHF326" s="181"/>
      <c r="NHG326" s="181"/>
      <c r="NHH326" s="182"/>
      <c r="NHI326" s="134"/>
      <c r="NHJ326" s="135"/>
      <c r="NHK326" s="111"/>
      <c r="NHL326" s="178"/>
      <c r="NHM326" s="178"/>
      <c r="NHN326" s="178"/>
      <c r="NHO326" s="178"/>
      <c r="NHP326" s="179"/>
      <c r="NHQ326" s="73"/>
      <c r="NHR326" s="73"/>
      <c r="NHS326" s="180"/>
      <c r="NHT326" s="75"/>
      <c r="NHU326" s="76"/>
      <c r="NHV326" s="180"/>
      <c r="NHW326" s="180"/>
      <c r="NHX326" s="180"/>
      <c r="NHY326" s="75"/>
      <c r="NHZ326" s="76"/>
      <c r="NIA326" s="181"/>
      <c r="NIB326" s="181"/>
      <c r="NIC326" s="182"/>
      <c r="NID326" s="134"/>
      <c r="NIE326" s="135"/>
      <c r="NIF326" s="111"/>
      <c r="NIG326" s="178"/>
      <c r="NIH326" s="178"/>
      <c r="NII326" s="178"/>
      <c r="NIJ326" s="178"/>
      <c r="NIK326" s="179"/>
      <c r="NIL326" s="73"/>
      <c r="NIM326" s="73"/>
      <c r="NIN326" s="180"/>
      <c r="NIO326" s="75"/>
      <c r="NIP326" s="76"/>
      <c r="NIQ326" s="180"/>
      <c r="NIR326" s="180"/>
      <c r="NIS326" s="180"/>
      <c r="NIT326" s="75"/>
      <c r="NIU326" s="76"/>
      <c r="NIV326" s="181"/>
      <c r="NIW326" s="181"/>
      <c r="NIX326" s="182"/>
      <c r="NIY326" s="134"/>
      <c r="NIZ326" s="135"/>
      <c r="NJA326" s="111"/>
      <c r="NJB326" s="178"/>
      <c r="NJC326" s="178"/>
      <c r="NJD326" s="178"/>
      <c r="NJE326" s="178"/>
      <c r="NJF326" s="179"/>
      <c r="NJG326" s="73"/>
      <c r="NJH326" s="73"/>
      <c r="NJI326" s="180"/>
      <c r="NJJ326" s="75"/>
      <c r="NJK326" s="76"/>
      <c r="NJL326" s="180"/>
      <c r="NJM326" s="180"/>
      <c r="NJN326" s="180"/>
      <c r="NJO326" s="75"/>
      <c r="NJP326" s="76"/>
      <c r="NJQ326" s="181"/>
      <c r="NJR326" s="181"/>
      <c r="NJS326" s="182"/>
      <c r="NJT326" s="134"/>
      <c r="NJU326" s="135"/>
      <c r="NJV326" s="111"/>
      <c r="NJW326" s="178"/>
      <c r="NJX326" s="178"/>
      <c r="NJY326" s="178"/>
      <c r="NJZ326" s="178"/>
      <c r="NKA326" s="179"/>
      <c r="NKB326" s="73"/>
      <c r="NKC326" s="73"/>
      <c r="NKD326" s="180"/>
      <c r="NKE326" s="75"/>
      <c r="NKF326" s="76"/>
      <c r="NKG326" s="180"/>
      <c r="NKH326" s="180"/>
      <c r="NKI326" s="180"/>
      <c r="NKJ326" s="75"/>
      <c r="NKK326" s="76"/>
      <c r="NKL326" s="181"/>
      <c r="NKM326" s="181"/>
      <c r="NKN326" s="182"/>
      <c r="NKO326" s="134"/>
      <c r="NKP326" s="135"/>
      <c r="NKQ326" s="111"/>
      <c r="NKR326" s="178"/>
      <c r="NKS326" s="178"/>
      <c r="NKT326" s="178"/>
      <c r="NKU326" s="178"/>
      <c r="NKV326" s="179"/>
      <c r="NKW326" s="73"/>
      <c r="NKX326" s="73"/>
      <c r="NKY326" s="180"/>
      <c r="NKZ326" s="75"/>
      <c r="NLA326" s="76"/>
      <c r="NLB326" s="180"/>
      <c r="NLC326" s="180"/>
      <c r="NLD326" s="180"/>
      <c r="NLE326" s="75"/>
      <c r="NLF326" s="76"/>
      <c r="NLG326" s="181"/>
      <c r="NLH326" s="181"/>
      <c r="NLI326" s="182"/>
      <c r="NLJ326" s="134"/>
      <c r="NLK326" s="135"/>
      <c r="NLL326" s="111"/>
      <c r="NLM326" s="178"/>
      <c r="NLN326" s="178"/>
      <c r="NLO326" s="178"/>
      <c r="NLP326" s="178"/>
      <c r="NLQ326" s="179"/>
      <c r="NLR326" s="73"/>
      <c r="NLS326" s="73"/>
      <c r="NLT326" s="180"/>
      <c r="NLU326" s="75"/>
      <c r="NLV326" s="76"/>
      <c r="NLW326" s="180"/>
      <c r="NLX326" s="180"/>
      <c r="NLY326" s="180"/>
      <c r="NLZ326" s="75"/>
      <c r="NMA326" s="76"/>
      <c r="NMB326" s="181"/>
      <c r="NMC326" s="181"/>
      <c r="NMD326" s="182"/>
      <c r="NME326" s="134"/>
      <c r="NMF326" s="135"/>
      <c r="NMG326" s="111"/>
      <c r="NMH326" s="178"/>
      <c r="NMI326" s="178"/>
      <c r="NMJ326" s="178"/>
      <c r="NMK326" s="178"/>
      <c r="NML326" s="179"/>
      <c r="NMM326" s="73"/>
      <c r="NMN326" s="73"/>
      <c r="NMO326" s="180"/>
      <c r="NMP326" s="75"/>
      <c r="NMQ326" s="76"/>
      <c r="NMR326" s="180"/>
      <c r="NMS326" s="180"/>
      <c r="NMT326" s="180"/>
      <c r="NMU326" s="75"/>
      <c r="NMV326" s="76"/>
      <c r="NMW326" s="181"/>
      <c r="NMX326" s="181"/>
      <c r="NMY326" s="182"/>
      <c r="NMZ326" s="134"/>
      <c r="NNA326" s="135"/>
      <c r="NNB326" s="111"/>
      <c r="NNC326" s="178"/>
      <c r="NND326" s="178"/>
      <c r="NNE326" s="178"/>
      <c r="NNF326" s="178"/>
      <c r="NNG326" s="179"/>
      <c r="NNH326" s="73"/>
      <c r="NNI326" s="73"/>
      <c r="NNJ326" s="180"/>
      <c r="NNK326" s="75"/>
      <c r="NNL326" s="76"/>
      <c r="NNM326" s="180"/>
      <c r="NNN326" s="180"/>
      <c r="NNO326" s="180"/>
      <c r="NNP326" s="75"/>
      <c r="NNQ326" s="76"/>
      <c r="NNR326" s="181"/>
      <c r="NNS326" s="181"/>
      <c r="NNT326" s="182"/>
      <c r="NNU326" s="134"/>
      <c r="NNV326" s="135"/>
      <c r="NNW326" s="111"/>
      <c r="NNX326" s="178"/>
      <c r="NNY326" s="178"/>
      <c r="NNZ326" s="178"/>
      <c r="NOA326" s="178"/>
      <c r="NOB326" s="179"/>
      <c r="NOC326" s="73"/>
      <c r="NOD326" s="73"/>
      <c r="NOE326" s="180"/>
      <c r="NOF326" s="75"/>
      <c r="NOG326" s="76"/>
      <c r="NOH326" s="180"/>
      <c r="NOI326" s="180"/>
      <c r="NOJ326" s="180"/>
      <c r="NOK326" s="75"/>
      <c r="NOL326" s="76"/>
      <c r="NOM326" s="181"/>
      <c r="NON326" s="181"/>
      <c r="NOO326" s="182"/>
      <c r="NOP326" s="134"/>
      <c r="NOQ326" s="135"/>
      <c r="NOR326" s="111"/>
      <c r="NOS326" s="178"/>
      <c r="NOT326" s="178"/>
      <c r="NOU326" s="178"/>
      <c r="NOV326" s="178"/>
      <c r="NOW326" s="179"/>
      <c r="NOX326" s="73"/>
      <c r="NOY326" s="73"/>
      <c r="NOZ326" s="180"/>
      <c r="NPA326" s="75"/>
      <c r="NPB326" s="76"/>
      <c r="NPC326" s="180"/>
      <c r="NPD326" s="180"/>
      <c r="NPE326" s="180"/>
      <c r="NPF326" s="75"/>
      <c r="NPG326" s="76"/>
      <c r="NPH326" s="181"/>
      <c r="NPI326" s="181"/>
      <c r="NPJ326" s="182"/>
      <c r="NPK326" s="134"/>
      <c r="NPL326" s="135"/>
      <c r="NPM326" s="111"/>
      <c r="NPN326" s="178"/>
      <c r="NPO326" s="178"/>
      <c r="NPP326" s="178"/>
      <c r="NPQ326" s="178"/>
      <c r="NPR326" s="179"/>
      <c r="NPS326" s="73"/>
      <c r="NPT326" s="73"/>
      <c r="NPU326" s="180"/>
      <c r="NPV326" s="75"/>
      <c r="NPW326" s="76"/>
      <c r="NPX326" s="180"/>
      <c r="NPY326" s="180"/>
      <c r="NPZ326" s="180"/>
      <c r="NQA326" s="75"/>
      <c r="NQB326" s="76"/>
      <c r="NQC326" s="181"/>
      <c r="NQD326" s="181"/>
      <c r="NQE326" s="182"/>
      <c r="NQF326" s="134"/>
      <c r="NQG326" s="135"/>
      <c r="NQH326" s="111"/>
      <c r="NQI326" s="178"/>
      <c r="NQJ326" s="178"/>
      <c r="NQK326" s="178"/>
      <c r="NQL326" s="178"/>
      <c r="NQM326" s="179"/>
      <c r="NQN326" s="73"/>
      <c r="NQO326" s="73"/>
      <c r="NQP326" s="180"/>
      <c r="NQQ326" s="75"/>
      <c r="NQR326" s="76"/>
      <c r="NQS326" s="180"/>
      <c r="NQT326" s="180"/>
      <c r="NQU326" s="180"/>
      <c r="NQV326" s="75"/>
      <c r="NQW326" s="76"/>
      <c r="NQX326" s="181"/>
      <c r="NQY326" s="181"/>
      <c r="NQZ326" s="182"/>
      <c r="NRA326" s="134"/>
      <c r="NRB326" s="135"/>
      <c r="NRC326" s="111"/>
      <c r="NRD326" s="178"/>
      <c r="NRE326" s="178"/>
      <c r="NRF326" s="178"/>
      <c r="NRG326" s="178"/>
      <c r="NRH326" s="179"/>
      <c r="NRI326" s="73"/>
      <c r="NRJ326" s="73"/>
      <c r="NRK326" s="180"/>
      <c r="NRL326" s="75"/>
      <c r="NRM326" s="76"/>
      <c r="NRN326" s="180"/>
      <c r="NRO326" s="180"/>
      <c r="NRP326" s="180"/>
      <c r="NRQ326" s="75"/>
      <c r="NRR326" s="76"/>
      <c r="NRS326" s="181"/>
      <c r="NRT326" s="181"/>
      <c r="NRU326" s="182"/>
      <c r="NRV326" s="134"/>
      <c r="NRW326" s="135"/>
      <c r="NRX326" s="111"/>
      <c r="NRY326" s="178"/>
      <c r="NRZ326" s="178"/>
      <c r="NSA326" s="178"/>
      <c r="NSB326" s="178"/>
      <c r="NSC326" s="179"/>
      <c r="NSD326" s="73"/>
      <c r="NSE326" s="73"/>
      <c r="NSF326" s="180"/>
      <c r="NSG326" s="75"/>
      <c r="NSH326" s="76"/>
      <c r="NSI326" s="180"/>
      <c r="NSJ326" s="180"/>
      <c r="NSK326" s="180"/>
      <c r="NSL326" s="75"/>
      <c r="NSM326" s="76"/>
      <c r="NSN326" s="181"/>
      <c r="NSO326" s="181"/>
      <c r="NSP326" s="182"/>
      <c r="NSQ326" s="134"/>
      <c r="NSR326" s="135"/>
      <c r="NSS326" s="111"/>
      <c r="NST326" s="178"/>
      <c r="NSU326" s="178"/>
      <c r="NSV326" s="178"/>
      <c r="NSW326" s="178"/>
      <c r="NSX326" s="179"/>
      <c r="NSY326" s="73"/>
      <c r="NSZ326" s="73"/>
      <c r="NTA326" s="180"/>
      <c r="NTB326" s="75"/>
      <c r="NTC326" s="76"/>
      <c r="NTD326" s="180"/>
      <c r="NTE326" s="180"/>
      <c r="NTF326" s="180"/>
      <c r="NTG326" s="75"/>
      <c r="NTH326" s="76"/>
      <c r="NTI326" s="181"/>
      <c r="NTJ326" s="181"/>
      <c r="NTK326" s="182"/>
      <c r="NTL326" s="134"/>
      <c r="NTM326" s="135"/>
      <c r="NTN326" s="111"/>
      <c r="NTO326" s="178"/>
      <c r="NTP326" s="178"/>
      <c r="NTQ326" s="178"/>
      <c r="NTR326" s="178"/>
      <c r="NTS326" s="179"/>
      <c r="NTT326" s="73"/>
      <c r="NTU326" s="73"/>
      <c r="NTV326" s="180"/>
      <c r="NTW326" s="75"/>
      <c r="NTX326" s="76"/>
      <c r="NTY326" s="180"/>
      <c r="NTZ326" s="180"/>
      <c r="NUA326" s="180"/>
      <c r="NUB326" s="75"/>
      <c r="NUC326" s="76"/>
      <c r="NUD326" s="181"/>
      <c r="NUE326" s="181"/>
      <c r="NUF326" s="182"/>
      <c r="NUG326" s="134"/>
      <c r="NUH326" s="135"/>
      <c r="NUI326" s="111"/>
      <c r="NUJ326" s="178"/>
      <c r="NUK326" s="178"/>
      <c r="NUL326" s="178"/>
      <c r="NUM326" s="178"/>
      <c r="NUN326" s="179"/>
      <c r="NUO326" s="73"/>
      <c r="NUP326" s="73"/>
      <c r="NUQ326" s="180"/>
      <c r="NUR326" s="75"/>
      <c r="NUS326" s="76"/>
      <c r="NUT326" s="180"/>
      <c r="NUU326" s="180"/>
      <c r="NUV326" s="180"/>
      <c r="NUW326" s="75"/>
      <c r="NUX326" s="76"/>
      <c r="NUY326" s="181"/>
      <c r="NUZ326" s="181"/>
      <c r="NVA326" s="182"/>
      <c r="NVB326" s="134"/>
      <c r="NVC326" s="135"/>
      <c r="NVD326" s="111"/>
      <c r="NVE326" s="178"/>
      <c r="NVF326" s="178"/>
      <c r="NVG326" s="178"/>
      <c r="NVH326" s="178"/>
      <c r="NVI326" s="179"/>
      <c r="NVJ326" s="73"/>
      <c r="NVK326" s="73"/>
      <c r="NVL326" s="180"/>
      <c r="NVM326" s="75"/>
      <c r="NVN326" s="76"/>
      <c r="NVO326" s="180"/>
      <c r="NVP326" s="180"/>
      <c r="NVQ326" s="180"/>
      <c r="NVR326" s="75"/>
      <c r="NVS326" s="76"/>
      <c r="NVT326" s="181"/>
      <c r="NVU326" s="181"/>
      <c r="NVV326" s="182"/>
      <c r="NVW326" s="134"/>
      <c r="NVX326" s="135"/>
      <c r="NVY326" s="111"/>
      <c r="NVZ326" s="178"/>
      <c r="NWA326" s="178"/>
      <c r="NWB326" s="178"/>
      <c r="NWC326" s="178"/>
      <c r="NWD326" s="179"/>
      <c r="NWE326" s="73"/>
      <c r="NWF326" s="73"/>
      <c r="NWG326" s="180"/>
      <c r="NWH326" s="75"/>
      <c r="NWI326" s="76"/>
      <c r="NWJ326" s="180"/>
      <c r="NWK326" s="180"/>
      <c r="NWL326" s="180"/>
      <c r="NWM326" s="75"/>
      <c r="NWN326" s="76"/>
      <c r="NWO326" s="181"/>
      <c r="NWP326" s="181"/>
      <c r="NWQ326" s="182"/>
      <c r="NWR326" s="134"/>
      <c r="NWS326" s="135"/>
      <c r="NWT326" s="111"/>
      <c r="NWU326" s="178"/>
      <c r="NWV326" s="178"/>
      <c r="NWW326" s="178"/>
      <c r="NWX326" s="178"/>
      <c r="NWY326" s="179"/>
      <c r="NWZ326" s="73"/>
      <c r="NXA326" s="73"/>
      <c r="NXB326" s="180"/>
      <c r="NXC326" s="75"/>
      <c r="NXD326" s="76"/>
      <c r="NXE326" s="180"/>
      <c r="NXF326" s="180"/>
      <c r="NXG326" s="180"/>
      <c r="NXH326" s="75"/>
      <c r="NXI326" s="76"/>
      <c r="NXJ326" s="181"/>
      <c r="NXK326" s="181"/>
      <c r="NXL326" s="182"/>
      <c r="NXM326" s="134"/>
      <c r="NXN326" s="135"/>
      <c r="NXO326" s="111"/>
      <c r="NXP326" s="178"/>
      <c r="NXQ326" s="178"/>
      <c r="NXR326" s="178"/>
      <c r="NXS326" s="178"/>
      <c r="NXT326" s="179"/>
      <c r="NXU326" s="73"/>
      <c r="NXV326" s="73"/>
      <c r="NXW326" s="180"/>
      <c r="NXX326" s="75"/>
      <c r="NXY326" s="76"/>
      <c r="NXZ326" s="180"/>
      <c r="NYA326" s="180"/>
      <c r="NYB326" s="180"/>
      <c r="NYC326" s="75"/>
      <c r="NYD326" s="76"/>
      <c r="NYE326" s="181"/>
      <c r="NYF326" s="181"/>
      <c r="NYG326" s="182"/>
      <c r="NYH326" s="134"/>
      <c r="NYI326" s="135"/>
      <c r="NYJ326" s="111"/>
      <c r="NYK326" s="178"/>
      <c r="NYL326" s="178"/>
      <c r="NYM326" s="178"/>
      <c r="NYN326" s="178"/>
      <c r="NYO326" s="179"/>
      <c r="NYP326" s="73"/>
      <c r="NYQ326" s="73"/>
      <c r="NYR326" s="180"/>
      <c r="NYS326" s="75"/>
      <c r="NYT326" s="76"/>
      <c r="NYU326" s="180"/>
      <c r="NYV326" s="180"/>
      <c r="NYW326" s="180"/>
      <c r="NYX326" s="75"/>
      <c r="NYY326" s="76"/>
      <c r="NYZ326" s="181"/>
      <c r="NZA326" s="181"/>
      <c r="NZB326" s="182"/>
      <c r="NZC326" s="134"/>
      <c r="NZD326" s="135"/>
      <c r="NZE326" s="111"/>
      <c r="NZF326" s="178"/>
      <c r="NZG326" s="178"/>
      <c r="NZH326" s="178"/>
      <c r="NZI326" s="178"/>
      <c r="NZJ326" s="179"/>
      <c r="NZK326" s="73"/>
      <c r="NZL326" s="73"/>
      <c r="NZM326" s="180"/>
      <c r="NZN326" s="75"/>
      <c r="NZO326" s="76"/>
      <c r="NZP326" s="180"/>
      <c r="NZQ326" s="180"/>
      <c r="NZR326" s="180"/>
      <c r="NZS326" s="75"/>
      <c r="NZT326" s="76"/>
      <c r="NZU326" s="181"/>
      <c r="NZV326" s="181"/>
      <c r="NZW326" s="182"/>
      <c r="NZX326" s="134"/>
      <c r="NZY326" s="135"/>
      <c r="NZZ326" s="111"/>
      <c r="OAA326" s="178"/>
      <c r="OAB326" s="178"/>
      <c r="OAC326" s="178"/>
      <c r="OAD326" s="178"/>
      <c r="OAE326" s="179"/>
      <c r="OAF326" s="73"/>
      <c r="OAG326" s="73"/>
      <c r="OAH326" s="180"/>
      <c r="OAI326" s="75"/>
      <c r="OAJ326" s="76"/>
      <c r="OAK326" s="180"/>
      <c r="OAL326" s="180"/>
      <c r="OAM326" s="180"/>
      <c r="OAN326" s="75"/>
      <c r="OAO326" s="76"/>
      <c r="OAP326" s="181"/>
      <c r="OAQ326" s="181"/>
      <c r="OAR326" s="182"/>
      <c r="OAS326" s="134"/>
      <c r="OAT326" s="135"/>
      <c r="OAU326" s="111"/>
      <c r="OAV326" s="178"/>
      <c r="OAW326" s="178"/>
      <c r="OAX326" s="178"/>
      <c r="OAY326" s="178"/>
      <c r="OAZ326" s="179"/>
      <c r="OBA326" s="73"/>
      <c r="OBB326" s="73"/>
      <c r="OBC326" s="180"/>
      <c r="OBD326" s="75"/>
      <c r="OBE326" s="76"/>
      <c r="OBF326" s="180"/>
      <c r="OBG326" s="180"/>
      <c r="OBH326" s="180"/>
      <c r="OBI326" s="75"/>
      <c r="OBJ326" s="76"/>
      <c r="OBK326" s="181"/>
      <c r="OBL326" s="181"/>
      <c r="OBM326" s="182"/>
      <c r="OBN326" s="134"/>
      <c r="OBO326" s="135"/>
      <c r="OBP326" s="111"/>
      <c r="OBQ326" s="178"/>
      <c r="OBR326" s="178"/>
      <c r="OBS326" s="178"/>
      <c r="OBT326" s="178"/>
      <c r="OBU326" s="179"/>
      <c r="OBV326" s="73"/>
      <c r="OBW326" s="73"/>
      <c r="OBX326" s="180"/>
      <c r="OBY326" s="75"/>
      <c r="OBZ326" s="76"/>
      <c r="OCA326" s="180"/>
      <c r="OCB326" s="180"/>
      <c r="OCC326" s="180"/>
      <c r="OCD326" s="75"/>
      <c r="OCE326" s="76"/>
      <c r="OCF326" s="181"/>
      <c r="OCG326" s="181"/>
      <c r="OCH326" s="182"/>
      <c r="OCI326" s="134"/>
      <c r="OCJ326" s="135"/>
      <c r="OCK326" s="111"/>
      <c r="OCL326" s="178"/>
      <c r="OCM326" s="178"/>
      <c r="OCN326" s="178"/>
      <c r="OCO326" s="178"/>
      <c r="OCP326" s="179"/>
      <c r="OCQ326" s="73"/>
      <c r="OCR326" s="73"/>
      <c r="OCS326" s="180"/>
      <c r="OCT326" s="75"/>
      <c r="OCU326" s="76"/>
      <c r="OCV326" s="180"/>
      <c r="OCW326" s="180"/>
      <c r="OCX326" s="180"/>
      <c r="OCY326" s="75"/>
      <c r="OCZ326" s="76"/>
      <c r="ODA326" s="181"/>
      <c r="ODB326" s="181"/>
      <c r="ODC326" s="182"/>
      <c r="ODD326" s="134"/>
      <c r="ODE326" s="135"/>
      <c r="ODF326" s="111"/>
      <c r="ODG326" s="178"/>
      <c r="ODH326" s="178"/>
      <c r="ODI326" s="178"/>
      <c r="ODJ326" s="178"/>
      <c r="ODK326" s="179"/>
      <c r="ODL326" s="73"/>
      <c r="ODM326" s="73"/>
      <c r="ODN326" s="180"/>
      <c r="ODO326" s="75"/>
      <c r="ODP326" s="76"/>
      <c r="ODQ326" s="180"/>
      <c r="ODR326" s="180"/>
      <c r="ODS326" s="180"/>
      <c r="ODT326" s="75"/>
      <c r="ODU326" s="76"/>
      <c r="ODV326" s="181"/>
      <c r="ODW326" s="181"/>
      <c r="ODX326" s="182"/>
      <c r="ODY326" s="134"/>
      <c r="ODZ326" s="135"/>
      <c r="OEA326" s="111"/>
      <c r="OEB326" s="178"/>
      <c r="OEC326" s="178"/>
      <c r="OED326" s="178"/>
      <c r="OEE326" s="178"/>
      <c r="OEF326" s="179"/>
      <c r="OEG326" s="73"/>
      <c r="OEH326" s="73"/>
      <c r="OEI326" s="180"/>
      <c r="OEJ326" s="75"/>
      <c r="OEK326" s="76"/>
      <c r="OEL326" s="180"/>
      <c r="OEM326" s="180"/>
      <c r="OEN326" s="180"/>
      <c r="OEO326" s="75"/>
      <c r="OEP326" s="76"/>
      <c r="OEQ326" s="181"/>
      <c r="OER326" s="181"/>
      <c r="OES326" s="182"/>
      <c r="OET326" s="134"/>
      <c r="OEU326" s="135"/>
      <c r="OEV326" s="111"/>
      <c r="OEW326" s="178"/>
      <c r="OEX326" s="178"/>
      <c r="OEY326" s="178"/>
      <c r="OEZ326" s="178"/>
      <c r="OFA326" s="179"/>
      <c r="OFB326" s="73"/>
      <c r="OFC326" s="73"/>
      <c r="OFD326" s="180"/>
      <c r="OFE326" s="75"/>
      <c r="OFF326" s="76"/>
      <c r="OFG326" s="180"/>
      <c r="OFH326" s="180"/>
      <c r="OFI326" s="180"/>
      <c r="OFJ326" s="75"/>
      <c r="OFK326" s="76"/>
      <c r="OFL326" s="181"/>
      <c r="OFM326" s="181"/>
      <c r="OFN326" s="182"/>
      <c r="OFO326" s="134"/>
      <c r="OFP326" s="135"/>
      <c r="OFQ326" s="111"/>
      <c r="OFR326" s="178"/>
      <c r="OFS326" s="178"/>
      <c r="OFT326" s="178"/>
      <c r="OFU326" s="178"/>
      <c r="OFV326" s="179"/>
      <c r="OFW326" s="73"/>
      <c r="OFX326" s="73"/>
      <c r="OFY326" s="180"/>
      <c r="OFZ326" s="75"/>
      <c r="OGA326" s="76"/>
      <c r="OGB326" s="180"/>
      <c r="OGC326" s="180"/>
      <c r="OGD326" s="180"/>
      <c r="OGE326" s="75"/>
      <c r="OGF326" s="76"/>
      <c r="OGG326" s="181"/>
      <c r="OGH326" s="181"/>
      <c r="OGI326" s="182"/>
      <c r="OGJ326" s="134"/>
      <c r="OGK326" s="135"/>
      <c r="OGL326" s="111"/>
      <c r="OGM326" s="178"/>
      <c r="OGN326" s="178"/>
      <c r="OGO326" s="178"/>
      <c r="OGP326" s="178"/>
      <c r="OGQ326" s="179"/>
      <c r="OGR326" s="73"/>
      <c r="OGS326" s="73"/>
      <c r="OGT326" s="180"/>
      <c r="OGU326" s="75"/>
      <c r="OGV326" s="76"/>
      <c r="OGW326" s="180"/>
      <c r="OGX326" s="180"/>
      <c r="OGY326" s="180"/>
      <c r="OGZ326" s="75"/>
      <c r="OHA326" s="76"/>
      <c r="OHB326" s="181"/>
      <c r="OHC326" s="181"/>
      <c r="OHD326" s="182"/>
      <c r="OHE326" s="134"/>
      <c r="OHF326" s="135"/>
      <c r="OHG326" s="111"/>
      <c r="OHH326" s="178"/>
      <c r="OHI326" s="178"/>
      <c r="OHJ326" s="178"/>
      <c r="OHK326" s="178"/>
      <c r="OHL326" s="179"/>
      <c r="OHM326" s="73"/>
      <c r="OHN326" s="73"/>
      <c r="OHO326" s="180"/>
      <c r="OHP326" s="75"/>
      <c r="OHQ326" s="76"/>
      <c r="OHR326" s="180"/>
      <c r="OHS326" s="180"/>
      <c r="OHT326" s="180"/>
      <c r="OHU326" s="75"/>
      <c r="OHV326" s="76"/>
      <c r="OHW326" s="181"/>
      <c r="OHX326" s="181"/>
      <c r="OHY326" s="182"/>
      <c r="OHZ326" s="134"/>
      <c r="OIA326" s="135"/>
      <c r="OIB326" s="111"/>
      <c r="OIC326" s="178"/>
      <c r="OID326" s="178"/>
      <c r="OIE326" s="178"/>
      <c r="OIF326" s="178"/>
      <c r="OIG326" s="179"/>
      <c r="OIH326" s="73"/>
      <c r="OII326" s="73"/>
      <c r="OIJ326" s="180"/>
      <c r="OIK326" s="75"/>
      <c r="OIL326" s="76"/>
      <c r="OIM326" s="180"/>
      <c r="OIN326" s="180"/>
      <c r="OIO326" s="180"/>
      <c r="OIP326" s="75"/>
      <c r="OIQ326" s="76"/>
      <c r="OIR326" s="181"/>
      <c r="OIS326" s="181"/>
      <c r="OIT326" s="182"/>
      <c r="OIU326" s="134"/>
      <c r="OIV326" s="135"/>
      <c r="OIW326" s="111"/>
      <c r="OIX326" s="178"/>
      <c r="OIY326" s="178"/>
      <c r="OIZ326" s="178"/>
      <c r="OJA326" s="178"/>
      <c r="OJB326" s="179"/>
      <c r="OJC326" s="73"/>
      <c r="OJD326" s="73"/>
      <c r="OJE326" s="180"/>
      <c r="OJF326" s="75"/>
      <c r="OJG326" s="76"/>
      <c r="OJH326" s="180"/>
      <c r="OJI326" s="180"/>
      <c r="OJJ326" s="180"/>
      <c r="OJK326" s="75"/>
      <c r="OJL326" s="76"/>
      <c r="OJM326" s="181"/>
      <c r="OJN326" s="181"/>
      <c r="OJO326" s="182"/>
      <c r="OJP326" s="134"/>
      <c r="OJQ326" s="135"/>
      <c r="OJR326" s="111"/>
      <c r="OJS326" s="178"/>
      <c r="OJT326" s="178"/>
      <c r="OJU326" s="178"/>
      <c r="OJV326" s="178"/>
      <c r="OJW326" s="179"/>
      <c r="OJX326" s="73"/>
      <c r="OJY326" s="73"/>
      <c r="OJZ326" s="180"/>
      <c r="OKA326" s="75"/>
      <c r="OKB326" s="76"/>
      <c r="OKC326" s="180"/>
      <c r="OKD326" s="180"/>
      <c r="OKE326" s="180"/>
      <c r="OKF326" s="75"/>
      <c r="OKG326" s="76"/>
      <c r="OKH326" s="181"/>
      <c r="OKI326" s="181"/>
      <c r="OKJ326" s="182"/>
      <c r="OKK326" s="134"/>
      <c r="OKL326" s="135"/>
      <c r="OKM326" s="111"/>
      <c r="OKN326" s="178"/>
      <c r="OKO326" s="178"/>
      <c r="OKP326" s="178"/>
      <c r="OKQ326" s="178"/>
      <c r="OKR326" s="179"/>
      <c r="OKS326" s="73"/>
      <c r="OKT326" s="73"/>
      <c r="OKU326" s="180"/>
      <c r="OKV326" s="75"/>
      <c r="OKW326" s="76"/>
      <c r="OKX326" s="180"/>
      <c r="OKY326" s="180"/>
      <c r="OKZ326" s="180"/>
      <c r="OLA326" s="75"/>
      <c r="OLB326" s="76"/>
      <c r="OLC326" s="181"/>
      <c r="OLD326" s="181"/>
      <c r="OLE326" s="182"/>
      <c r="OLF326" s="134"/>
      <c r="OLG326" s="135"/>
      <c r="OLH326" s="111"/>
      <c r="OLI326" s="178"/>
      <c r="OLJ326" s="178"/>
      <c r="OLK326" s="178"/>
      <c r="OLL326" s="178"/>
      <c r="OLM326" s="179"/>
      <c r="OLN326" s="73"/>
      <c r="OLO326" s="73"/>
      <c r="OLP326" s="180"/>
      <c r="OLQ326" s="75"/>
      <c r="OLR326" s="76"/>
      <c r="OLS326" s="180"/>
      <c r="OLT326" s="180"/>
      <c r="OLU326" s="180"/>
      <c r="OLV326" s="75"/>
      <c r="OLW326" s="76"/>
      <c r="OLX326" s="181"/>
      <c r="OLY326" s="181"/>
      <c r="OLZ326" s="182"/>
      <c r="OMA326" s="134"/>
      <c r="OMB326" s="135"/>
      <c r="OMC326" s="111"/>
      <c r="OMD326" s="178"/>
      <c r="OME326" s="178"/>
      <c r="OMF326" s="178"/>
      <c r="OMG326" s="178"/>
      <c r="OMH326" s="179"/>
      <c r="OMI326" s="73"/>
      <c r="OMJ326" s="73"/>
      <c r="OMK326" s="180"/>
      <c r="OML326" s="75"/>
      <c r="OMM326" s="76"/>
      <c r="OMN326" s="180"/>
      <c r="OMO326" s="180"/>
      <c r="OMP326" s="180"/>
      <c r="OMQ326" s="75"/>
      <c r="OMR326" s="76"/>
      <c r="OMS326" s="181"/>
      <c r="OMT326" s="181"/>
      <c r="OMU326" s="182"/>
      <c r="OMV326" s="134"/>
      <c r="OMW326" s="135"/>
      <c r="OMX326" s="111"/>
      <c r="OMY326" s="178"/>
      <c r="OMZ326" s="178"/>
      <c r="ONA326" s="178"/>
      <c r="ONB326" s="178"/>
      <c r="ONC326" s="179"/>
      <c r="OND326" s="73"/>
      <c r="ONE326" s="73"/>
      <c r="ONF326" s="180"/>
      <c r="ONG326" s="75"/>
      <c r="ONH326" s="76"/>
      <c r="ONI326" s="180"/>
      <c r="ONJ326" s="180"/>
      <c r="ONK326" s="180"/>
      <c r="ONL326" s="75"/>
      <c r="ONM326" s="76"/>
      <c r="ONN326" s="181"/>
      <c r="ONO326" s="181"/>
      <c r="ONP326" s="182"/>
      <c r="ONQ326" s="134"/>
      <c r="ONR326" s="135"/>
      <c r="ONS326" s="111"/>
      <c r="ONT326" s="178"/>
      <c r="ONU326" s="178"/>
      <c r="ONV326" s="178"/>
      <c r="ONW326" s="178"/>
      <c r="ONX326" s="179"/>
      <c r="ONY326" s="73"/>
      <c r="ONZ326" s="73"/>
      <c r="OOA326" s="180"/>
      <c r="OOB326" s="75"/>
      <c r="OOC326" s="76"/>
      <c r="OOD326" s="180"/>
      <c r="OOE326" s="180"/>
      <c r="OOF326" s="180"/>
      <c r="OOG326" s="75"/>
      <c r="OOH326" s="76"/>
      <c r="OOI326" s="181"/>
      <c r="OOJ326" s="181"/>
      <c r="OOK326" s="182"/>
      <c r="OOL326" s="134"/>
      <c r="OOM326" s="135"/>
      <c r="OON326" s="111"/>
      <c r="OOO326" s="178"/>
      <c r="OOP326" s="178"/>
      <c r="OOQ326" s="178"/>
      <c r="OOR326" s="178"/>
      <c r="OOS326" s="179"/>
      <c r="OOT326" s="73"/>
      <c r="OOU326" s="73"/>
      <c r="OOV326" s="180"/>
      <c r="OOW326" s="75"/>
      <c r="OOX326" s="76"/>
      <c r="OOY326" s="180"/>
      <c r="OOZ326" s="180"/>
      <c r="OPA326" s="180"/>
      <c r="OPB326" s="75"/>
      <c r="OPC326" s="76"/>
      <c r="OPD326" s="181"/>
      <c r="OPE326" s="181"/>
      <c r="OPF326" s="182"/>
      <c r="OPG326" s="134"/>
      <c r="OPH326" s="135"/>
      <c r="OPI326" s="111"/>
      <c r="OPJ326" s="178"/>
      <c r="OPK326" s="178"/>
      <c r="OPL326" s="178"/>
      <c r="OPM326" s="178"/>
      <c r="OPN326" s="179"/>
      <c r="OPO326" s="73"/>
      <c r="OPP326" s="73"/>
      <c r="OPQ326" s="180"/>
      <c r="OPR326" s="75"/>
      <c r="OPS326" s="76"/>
      <c r="OPT326" s="180"/>
      <c r="OPU326" s="180"/>
      <c r="OPV326" s="180"/>
      <c r="OPW326" s="75"/>
      <c r="OPX326" s="76"/>
      <c r="OPY326" s="181"/>
      <c r="OPZ326" s="181"/>
      <c r="OQA326" s="182"/>
      <c r="OQB326" s="134"/>
      <c r="OQC326" s="135"/>
      <c r="OQD326" s="111"/>
      <c r="OQE326" s="178"/>
      <c r="OQF326" s="178"/>
      <c r="OQG326" s="178"/>
      <c r="OQH326" s="178"/>
      <c r="OQI326" s="179"/>
      <c r="OQJ326" s="73"/>
      <c r="OQK326" s="73"/>
      <c r="OQL326" s="180"/>
      <c r="OQM326" s="75"/>
      <c r="OQN326" s="76"/>
      <c r="OQO326" s="180"/>
      <c r="OQP326" s="180"/>
      <c r="OQQ326" s="180"/>
      <c r="OQR326" s="75"/>
      <c r="OQS326" s="76"/>
      <c r="OQT326" s="181"/>
      <c r="OQU326" s="181"/>
      <c r="OQV326" s="182"/>
      <c r="OQW326" s="134"/>
      <c r="OQX326" s="135"/>
      <c r="OQY326" s="111"/>
      <c r="OQZ326" s="178"/>
      <c r="ORA326" s="178"/>
      <c r="ORB326" s="178"/>
      <c r="ORC326" s="178"/>
      <c r="ORD326" s="179"/>
      <c r="ORE326" s="73"/>
      <c r="ORF326" s="73"/>
      <c r="ORG326" s="180"/>
      <c r="ORH326" s="75"/>
      <c r="ORI326" s="76"/>
      <c r="ORJ326" s="180"/>
      <c r="ORK326" s="180"/>
      <c r="ORL326" s="180"/>
      <c r="ORM326" s="75"/>
      <c r="ORN326" s="76"/>
      <c r="ORO326" s="181"/>
      <c r="ORP326" s="181"/>
      <c r="ORQ326" s="182"/>
      <c r="ORR326" s="134"/>
      <c r="ORS326" s="135"/>
      <c r="ORT326" s="111"/>
      <c r="ORU326" s="178"/>
      <c r="ORV326" s="178"/>
      <c r="ORW326" s="178"/>
      <c r="ORX326" s="178"/>
      <c r="ORY326" s="179"/>
      <c r="ORZ326" s="73"/>
      <c r="OSA326" s="73"/>
      <c r="OSB326" s="180"/>
      <c r="OSC326" s="75"/>
      <c r="OSD326" s="76"/>
      <c r="OSE326" s="180"/>
      <c r="OSF326" s="180"/>
      <c r="OSG326" s="180"/>
      <c r="OSH326" s="75"/>
      <c r="OSI326" s="76"/>
      <c r="OSJ326" s="181"/>
      <c r="OSK326" s="181"/>
      <c r="OSL326" s="182"/>
      <c r="OSM326" s="134"/>
      <c r="OSN326" s="135"/>
      <c r="OSO326" s="111"/>
      <c r="OSP326" s="178"/>
      <c r="OSQ326" s="178"/>
      <c r="OSR326" s="178"/>
      <c r="OSS326" s="178"/>
      <c r="OST326" s="179"/>
      <c r="OSU326" s="73"/>
      <c r="OSV326" s="73"/>
      <c r="OSW326" s="180"/>
      <c r="OSX326" s="75"/>
      <c r="OSY326" s="76"/>
      <c r="OSZ326" s="180"/>
      <c r="OTA326" s="180"/>
      <c r="OTB326" s="180"/>
      <c r="OTC326" s="75"/>
      <c r="OTD326" s="76"/>
      <c r="OTE326" s="181"/>
      <c r="OTF326" s="181"/>
      <c r="OTG326" s="182"/>
      <c r="OTH326" s="134"/>
      <c r="OTI326" s="135"/>
      <c r="OTJ326" s="111"/>
      <c r="OTK326" s="178"/>
      <c r="OTL326" s="178"/>
      <c r="OTM326" s="178"/>
      <c r="OTN326" s="178"/>
      <c r="OTO326" s="179"/>
      <c r="OTP326" s="73"/>
      <c r="OTQ326" s="73"/>
      <c r="OTR326" s="180"/>
      <c r="OTS326" s="75"/>
      <c r="OTT326" s="76"/>
      <c r="OTU326" s="180"/>
      <c r="OTV326" s="180"/>
      <c r="OTW326" s="180"/>
      <c r="OTX326" s="75"/>
      <c r="OTY326" s="76"/>
      <c r="OTZ326" s="181"/>
      <c r="OUA326" s="181"/>
      <c r="OUB326" s="182"/>
      <c r="OUC326" s="134"/>
      <c r="OUD326" s="135"/>
      <c r="OUE326" s="111"/>
      <c r="OUF326" s="178"/>
      <c r="OUG326" s="178"/>
      <c r="OUH326" s="178"/>
      <c r="OUI326" s="178"/>
      <c r="OUJ326" s="179"/>
      <c r="OUK326" s="73"/>
      <c r="OUL326" s="73"/>
      <c r="OUM326" s="180"/>
      <c r="OUN326" s="75"/>
      <c r="OUO326" s="76"/>
      <c r="OUP326" s="180"/>
      <c r="OUQ326" s="180"/>
      <c r="OUR326" s="180"/>
      <c r="OUS326" s="75"/>
      <c r="OUT326" s="76"/>
      <c r="OUU326" s="181"/>
      <c r="OUV326" s="181"/>
      <c r="OUW326" s="182"/>
      <c r="OUX326" s="134"/>
      <c r="OUY326" s="135"/>
      <c r="OUZ326" s="111"/>
      <c r="OVA326" s="178"/>
      <c r="OVB326" s="178"/>
      <c r="OVC326" s="178"/>
      <c r="OVD326" s="178"/>
      <c r="OVE326" s="179"/>
      <c r="OVF326" s="73"/>
      <c r="OVG326" s="73"/>
      <c r="OVH326" s="180"/>
      <c r="OVI326" s="75"/>
      <c r="OVJ326" s="76"/>
      <c r="OVK326" s="180"/>
      <c r="OVL326" s="180"/>
      <c r="OVM326" s="180"/>
      <c r="OVN326" s="75"/>
      <c r="OVO326" s="76"/>
      <c r="OVP326" s="181"/>
      <c r="OVQ326" s="181"/>
      <c r="OVR326" s="182"/>
      <c r="OVS326" s="134"/>
      <c r="OVT326" s="135"/>
      <c r="OVU326" s="111"/>
      <c r="OVV326" s="178"/>
      <c r="OVW326" s="178"/>
      <c r="OVX326" s="178"/>
      <c r="OVY326" s="178"/>
      <c r="OVZ326" s="179"/>
      <c r="OWA326" s="73"/>
      <c r="OWB326" s="73"/>
      <c r="OWC326" s="180"/>
      <c r="OWD326" s="75"/>
      <c r="OWE326" s="76"/>
      <c r="OWF326" s="180"/>
      <c r="OWG326" s="180"/>
      <c r="OWH326" s="180"/>
      <c r="OWI326" s="75"/>
      <c r="OWJ326" s="76"/>
      <c r="OWK326" s="181"/>
      <c r="OWL326" s="181"/>
      <c r="OWM326" s="182"/>
      <c r="OWN326" s="134"/>
      <c r="OWO326" s="135"/>
      <c r="OWP326" s="111"/>
      <c r="OWQ326" s="178"/>
      <c r="OWR326" s="178"/>
      <c r="OWS326" s="178"/>
      <c r="OWT326" s="178"/>
      <c r="OWU326" s="179"/>
      <c r="OWV326" s="73"/>
      <c r="OWW326" s="73"/>
      <c r="OWX326" s="180"/>
      <c r="OWY326" s="75"/>
      <c r="OWZ326" s="76"/>
      <c r="OXA326" s="180"/>
      <c r="OXB326" s="180"/>
      <c r="OXC326" s="180"/>
      <c r="OXD326" s="75"/>
      <c r="OXE326" s="76"/>
      <c r="OXF326" s="181"/>
      <c r="OXG326" s="181"/>
      <c r="OXH326" s="182"/>
      <c r="OXI326" s="134"/>
      <c r="OXJ326" s="135"/>
      <c r="OXK326" s="111"/>
      <c r="OXL326" s="178"/>
      <c r="OXM326" s="178"/>
      <c r="OXN326" s="178"/>
      <c r="OXO326" s="178"/>
      <c r="OXP326" s="179"/>
      <c r="OXQ326" s="73"/>
      <c r="OXR326" s="73"/>
      <c r="OXS326" s="180"/>
      <c r="OXT326" s="75"/>
      <c r="OXU326" s="76"/>
      <c r="OXV326" s="180"/>
      <c r="OXW326" s="180"/>
      <c r="OXX326" s="180"/>
      <c r="OXY326" s="75"/>
      <c r="OXZ326" s="76"/>
      <c r="OYA326" s="181"/>
      <c r="OYB326" s="181"/>
      <c r="OYC326" s="182"/>
      <c r="OYD326" s="134"/>
      <c r="OYE326" s="135"/>
      <c r="OYF326" s="111"/>
      <c r="OYG326" s="178"/>
      <c r="OYH326" s="178"/>
      <c r="OYI326" s="178"/>
      <c r="OYJ326" s="178"/>
      <c r="OYK326" s="179"/>
      <c r="OYL326" s="73"/>
      <c r="OYM326" s="73"/>
      <c r="OYN326" s="180"/>
      <c r="OYO326" s="75"/>
      <c r="OYP326" s="76"/>
      <c r="OYQ326" s="180"/>
      <c r="OYR326" s="180"/>
      <c r="OYS326" s="180"/>
      <c r="OYT326" s="75"/>
      <c r="OYU326" s="76"/>
      <c r="OYV326" s="181"/>
      <c r="OYW326" s="181"/>
      <c r="OYX326" s="182"/>
      <c r="OYY326" s="134"/>
      <c r="OYZ326" s="135"/>
      <c r="OZA326" s="111"/>
      <c r="OZB326" s="178"/>
      <c r="OZC326" s="178"/>
      <c r="OZD326" s="178"/>
      <c r="OZE326" s="178"/>
      <c r="OZF326" s="179"/>
      <c r="OZG326" s="73"/>
      <c r="OZH326" s="73"/>
      <c r="OZI326" s="180"/>
      <c r="OZJ326" s="75"/>
      <c r="OZK326" s="76"/>
      <c r="OZL326" s="180"/>
      <c r="OZM326" s="180"/>
      <c r="OZN326" s="180"/>
      <c r="OZO326" s="75"/>
      <c r="OZP326" s="76"/>
      <c r="OZQ326" s="181"/>
      <c r="OZR326" s="181"/>
      <c r="OZS326" s="182"/>
      <c r="OZT326" s="134"/>
      <c r="OZU326" s="135"/>
      <c r="OZV326" s="111"/>
      <c r="OZW326" s="178"/>
      <c r="OZX326" s="178"/>
      <c r="OZY326" s="178"/>
      <c r="OZZ326" s="178"/>
      <c r="PAA326" s="179"/>
      <c r="PAB326" s="73"/>
      <c r="PAC326" s="73"/>
      <c r="PAD326" s="180"/>
      <c r="PAE326" s="75"/>
      <c r="PAF326" s="76"/>
      <c r="PAG326" s="180"/>
      <c r="PAH326" s="180"/>
      <c r="PAI326" s="180"/>
      <c r="PAJ326" s="75"/>
      <c r="PAK326" s="76"/>
      <c r="PAL326" s="181"/>
      <c r="PAM326" s="181"/>
      <c r="PAN326" s="182"/>
      <c r="PAO326" s="134"/>
      <c r="PAP326" s="135"/>
      <c r="PAQ326" s="111"/>
      <c r="PAR326" s="178"/>
      <c r="PAS326" s="178"/>
      <c r="PAT326" s="178"/>
      <c r="PAU326" s="178"/>
      <c r="PAV326" s="179"/>
      <c r="PAW326" s="73"/>
      <c r="PAX326" s="73"/>
      <c r="PAY326" s="180"/>
      <c r="PAZ326" s="75"/>
      <c r="PBA326" s="76"/>
      <c r="PBB326" s="180"/>
      <c r="PBC326" s="180"/>
      <c r="PBD326" s="180"/>
      <c r="PBE326" s="75"/>
      <c r="PBF326" s="76"/>
      <c r="PBG326" s="181"/>
      <c r="PBH326" s="181"/>
      <c r="PBI326" s="182"/>
      <c r="PBJ326" s="134"/>
      <c r="PBK326" s="135"/>
      <c r="PBL326" s="111"/>
      <c r="PBM326" s="178"/>
      <c r="PBN326" s="178"/>
      <c r="PBO326" s="178"/>
      <c r="PBP326" s="178"/>
      <c r="PBQ326" s="179"/>
      <c r="PBR326" s="73"/>
      <c r="PBS326" s="73"/>
      <c r="PBT326" s="180"/>
      <c r="PBU326" s="75"/>
      <c r="PBV326" s="76"/>
      <c r="PBW326" s="180"/>
      <c r="PBX326" s="180"/>
      <c r="PBY326" s="180"/>
      <c r="PBZ326" s="75"/>
      <c r="PCA326" s="76"/>
      <c r="PCB326" s="181"/>
      <c r="PCC326" s="181"/>
      <c r="PCD326" s="182"/>
      <c r="PCE326" s="134"/>
      <c r="PCF326" s="135"/>
      <c r="PCG326" s="111"/>
      <c r="PCH326" s="178"/>
      <c r="PCI326" s="178"/>
      <c r="PCJ326" s="178"/>
      <c r="PCK326" s="178"/>
      <c r="PCL326" s="179"/>
      <c r="PCM326" s="73"/>
      <c r="PCN326" s="73"/>
      <c r="PCO326" s="180"/>
      <c r="PCP326" s="75"/>
      <c r="PCQ326" s="76"/>
      <c r="PCR326" s="180"/>
      <c r="PCS326" s="180"/>
      <c r="PCT326" s="180"/>
      <c r="PCU326" s="75"/>
      <c r="PCV326" s="76"/>
      <c r="PCW326" s="181"/>
      <c r="PCX326" s="181"/>
      <c r="PCY326" s="182"/>
      <c r="PCZ326" s="134"/>
      <c r="PDA326" s="135"/>
      <c r="PDB326" s="111"/>
      <c r="PDC326" s="178"/>
      <c r="PDD326" s="178"/>
      <c r="PDE326" s="178"/>
      <c r="PDF326" s="178"/>
      <c r="PDG326" s="179"/>
      <c r="PDH326" s="73"/>
      <c r="PDI326" s="73"/>
      <c r="PDJ326" s="180"/>
      <c r="PDK326" s="75"/>
      <c r="PDL326" s="76"/>
      <c r="PDM326" s="180"/>
      <c r="PDN326" s="180"/>
      <c r="PDO326" s="180"/>
      <c r="PDP326" s="75"/>
      <c r="PDQ326" s="76"/>
      <c r="PDR326" s="181"/>
      <c r="PDS326" s="181"/>
      <c r="PDT326" s="182"/>
      <c r="PDU326" s="134"/>
      <c r="PDV326" s="135"/>
      <c r="PDW326" s="111"/>
      <c r="PDX326" s="178"/>
      <c r="PDY326" s="178"/>
      <c r="PDZ326" s="178"/>
      <c r="PEA326" s="178"/>
      <c r="PEB326" s="179"/>
      <c r="PEC326" s="73"/>
      <c r="PED326" s="73"/>
      <c r="PEE326" s="180"/>
      <c r="PEF326" s="75"/>
      <c r="PEG326" s="76"/>
      <c r="PEH326" s="180"/>
      <c r="PEI326" s="180"/>
      <c r="PEJ326" s="180"/>
      <c r="PEK326" s="75"/>
      <c r="PEL326" s="76"/>
      <c r="PEM326" s="181"/>
      <c r="PEN326" s="181"/>
      <c r="PEO326" s="182"/>
      <c r="PEP326" s="134"/>
      <c r="PEQ326" s="135"/>
      <c r="PER326" s="111"/>
      <c r="PES326" s="178"/>
      <c r="PET326" s="178"/>
      <c r="PEU326" s="178"/>
      <c r="PEV326" s="178"/>
      <c r="PEW326" s="179"/>
      <c r="PEX326" s="73"/>
      <c r="PEY326" s="73"/>
      <c r="PEZ326" s="180"/>
      <c r="PFA326" s="75"/>
      <c r="PFB326" s="76"/>
      <c r="PFC326" s="180"/>
      <c r="PFD326" s="180"/>
      <c r="PFE326" s="180"/>
      <c r="PFF326" s="75"/>
      <c r="PFG326" s="76"/>
      <c r="PFH326" s="181"/>
      <c r="PFI326" s="181"/>
      <c r="PFJ326" s="182"/>
      <c r="PFK326" s="134"/>
      <c r="PFL326" s="135"/>
      <c r="PFM326" s="111"/>
      <c r="PFN326" s="178"/>
      <c r="PFO326" s="178"/>
      <c r="PFP326" s="178"/>
      <c r="PFQ326" s="178"/>
      <c r="PFR326" s="179"/>
      <c r="PFS326" s="73"/>
      <c r="PFT326" s="73"/>
      <c r="PFU326" s="180"/>
      <c r="PFV326" s="75"/>
      <c r="PFW326" s="76"/>
      <c r="PFX326" s="180"/>
      <c r="PFY326" s="180"/>
      <c r="PFZ326" s="180"/>
      <c r="PGA326" s="75"/>
      <c r="PGB326" s="76"/>
      <c r="PGC326" s="181"/>
      <c r="PGD326" s="181"/>
      <c r="PGE326" s="182"/>
      <c r="PGF326" s="134"/>
      <c r="PGG326" s="135"/>
      <c r="PGH326" s="111"/>
      <c r="PGI326" s="178"/>
      <c r="PGJ326" s="178"/>
      <c r="PGK326" s="178"/>
      <c r="PGL326" s="178"/>
      <c r="PGM326" s="179"/>
      <c r="PGN326" s="73"/>
      <c r="PGO326" s="73"/>
      <c r="PGP326" s="180"/>
      <c r="PGQ326" s="75"/>
      <c r="PGR326" s="76"/>
      <c r="PGS326" s="180"/>
      <c r="PGT326" s="180"/>
      <c r="PGU326" s="180"/>
      <c r="PGV326" s="75"/>
      <c r="PGW326" s="76"/>
      <c r="PGX326" s="181"/>
      <c r="PGY326" s="181"/>
      <c r="PGZ326" s="182"/>
      <c r="PHA326" s="134"/>
      <c r="PHB326" s="135"/>
      <c r="PHC326" s="111"/>
      <c r="PHD326" s="178"/>
      <c r="PHE326" s="178"/>
      <c r="PHF326" s="178"/>
      <c r="PHG326" s="178"/>
      <c r="PHH326" s="179"/>
      <c r="PHI326" s="73"/>
      <c r="PHJ326" s="73"/>
      <c r="PHK326" s="180"/>
      <c r="PHL326" s="75"/>
      <c r="PHM326" s="76"/>
      <c r="PHN326" s="180"/>
      <c r="PHO326" s="180"/>
      <c r="PHP326" s="180"/>
      <c r="PHQ326" s="75"/>
      <c r="PHR326" s="76"/>
      <c r="PHS326" s="181"/>
      <c r="PHT326" s="181"/>
      <c r="PHU326" s="182"/>
      <c r="PHV326" s="134"/>
      <c r="PHW326" s="135"/>
      <c r="PHX326" s="111"/>
      <c r="PHY326" s="178"/>
      <c r="PHZ326" s="178"/>
      <c r="PIA326" s="178"/>
      <c r="PIB326" s="178"/>
      <c r="PIC326" s="179"/>
      <c r="PID326" s="73"/>
      <c r="PIE326" s="73"/>
      <c r="PIF326" s="180"/>
      <c r="PIG326" s="75"/>
      <c r="PIH326" s="76"/>
      <c r="PII326" s="180"/>
      <c r="PIJ326" s="180"/>
      <c r="PIK326" s="180"/>
      <c r="PIL326" s="75"/>
      <c r="PIM326" s="76"/>
      <c r="PIN326" s="181"/>
      <c r="PIO326" s="181"/>
      <c r="PIP326" s="182"/>
      <c r="PIQ326" s="134"/>
      <c r="PIR326" s="135"/>
      <c r="PIS326" s="111"/>
      <c r="PIT326" s="178"/>
      <c r="PIU326" s="178"/>
      <c r="PIV326" s="178"/>
      <c r="PIW326" s="178"/>
      <c r="PIX326" s="179"/>
      <c r="PIY326" s="73"/>
      <c r="PIZ326" s="73"/>
      <c r="PJA326" s="180"/>
      <c r="PJB326" s="75"/>
      <c r="PJC326" s="76"/>
      <c r="PJD326" s="180"/>
      <c r="PJE326" s="180"/>
      <c r="PJF326" s="180"/>
      <c r="PJG326" s="75"/>
      <c r="PJH326" s="76"/>
      <c r="PJI326" s="181"/>
      <c r="PJJ326" s="181"/>
      <c r="PJK326" s="182"/>
      <c r="PJL326" s="134"/>
      <c r="PJM326" s="135"/>
      <c r="PJN326" s="111"/>
      <c r="PJO326" s="178"/>
      <c r="PJP326" s="178"/>
      <c r="PJQ326" s="178"/>
      <c r="PJR326" s="178"/>
      <c r="PJS326" s="179"/>
      <c r="PJT326" s="73"/>
      <c r="PJU326" s="73"/>
      <c r="PJV326" s="180"/>
      <c r="PJW326" s="75"/>
      <c r="PJX326" s="76"/>
      <c r="PJY326" s="180"/>
      <c r="PJZ326" s="180"/>
      <c r="PKA326" s="180"/>
      <c r="PKB326" s="75"/>
      <c r="PKC326" s="76"/>
      <c r="PKD326" s="181"/>
      <c r="PKE326" s="181"/>
      <c r="PKF326" s="182"/>
      <c r="PKG326" s="134"/>
      <c r="PKH326" s="135"/>
      <c r="PKI326" s="111"/>
      <c r="PKJ326" s="178"/>
      <c r="PKK326" s="178"/>
      <c r="PKL326" s="178"/>
      <c r="PKM326" s="178"/>
      <c r="PKN326" s="179"/>
      <c r="PKO326" s="73"/>
      <c r="PKP326" s="73"/>
      <c r="PKQ326" s="180"/>
      <c r="PKR326" s="75"/>
      <c r="PKS326" s="76"/>
      <c r="PKT326" s="180"/>
      <c r="PKU326" s="180"/>
      <c r="PKV326" s="180"/>
      <c r="PKW326" s="75"/>
      <c r="PKX326" s="76"/>
      <c r="PKY326" s="181"/>
      <c r="PKZ326" s="181"/>
      <c r="PLA326" s="182"/>
      <c r="PLB326" s="134"/>
      <c r="PLC326" s="135"/>
      <c r="PLD326" s="111"/>
      <c r="PLE326" s="178"/>
      <c r="PLF326" s="178"/>
      <c r="PLG326" s="178"/>
      <c r="PLH326" s="178"/>
      <c r="PLI326" s="179"/>
      <c r="PLJ326" s="73"/>
      <c r="PLK326" s="73"/>
      <c r="PLL326" s="180"/>
      <c r="PLM326" s="75"/>
      <c r="PLN326" s="76"/>
      <c r="PLO326" s="180"/>
      <c r="PLP326" s="180"/>
      <c r="PLQ326" s="180"/>
      <c r="PLR326" s="75"/>
      <c r="PLS326" s="76"/>
      <c r="PLT326" s="181"/>
      <c r="PLU326" s="181"/>
      <c r="PLV326" s="182"/>
      <c r="PLW326" s="134"/>
      <c r="PLX326" s="135"/>
      <c r="PLY326" s="111"/>
      <c r="PLZ326" s="178"/>
      <c r="PMA326" s="178"/>
      <c r="PMB326" s="178"/>
      <c r="PMC326" s="178"/>
      <c r="PMD326" s="179"/>
      <c r="PME326" s="73"/>
      <c r="PMF326" s="73"/>
      <c r="PMG326" s="180"/>
      <c r="PMH326" s="75"/>
      <c r="PMI326" s="76"/>
      <c r="PMJ326" s="180"/>
      <c r="PMK326" s="180"/>
      <c r="PML326" s="180"/>
      <c r="PMM326" s="75"/>
      <c r="PMN326" s="76"/>
      <c r="PMO326" s="181"/>
      <c r="PMP326" s="181"/>
      <c r="PMQ326" s="182"/>
      <c r="PMR326" s="134"/>
      <c r="PMS326" s="135"/>
      <c r="PMT326" s="111"/>
      <c r="PMU326" s="178"/>
      <c r="PMV326" s="178"/>
      <c r="PMW326" s="178"/>
      <c r="PMX326" s="178"/>
      <c r="PMY326" s="179"/>
      <c r="PMZ326" s="73"/>
      <c r="PNA326" s="73"/>
      <c r="PNB326" s="180"/>
      <c r="PNC326" s="75"/>
      <c r="PND326" s="76"/>
      <c r="PNE326" s="180"/>
      <c r="PNF326" s="180"/>
      <c r="PNG326" s="180"/>
      <c r="PNH326" s="75"/>
      <c r="PNI326" s="76"/>
      <c r="PNJ326" s="181"/>
      <c r="PNK326" s="181"/>
      <c r="PNL326" s="182"/>
      <c r="PNM326" s="134"/>
      <c r="PNN326" s="135"/>
      <c r="PNO326" s="111"/>
      <c r="PNP326" s="178"/>
      <c r="PNQ326" s="178"/>
      <c r="PNR326" s="178"/>
      <c r="PNS326" s="178"/>
      <c r="PNT326" s="179"/>
      <c r="PNU326" s="73"/>
      <c r="PNV326" s="73"/>
      <c r="PNW326" s="180"/>
      <c r="PNX326" s="75"/>
      <c r="PNY326" s="76"/>
      <c r="PNZ326" s="180"/>
      <c r="POA326" s="180"/>
      <c r="POB326" s="180"/>
      <c r="POC326" s="75"/>
      <c r="POD326" s="76"/>
      <c r="POE326" s="181"/>
      <c r="POF326" s="181"/>
      <c r="POG326" s="182"/>
      <c r="POH326" s="134"/>
      <c r="POI326" s="135"/>
      <c r="POJ326" s="111"/>
      <c r="POK326" s="178"/>
      <c r="POL326" s="178"/>
      <c r="POM326" s="178"/>
      <c r="PON326" s="178"/>
      <c r="POO326" s="179"/>
      <c r="POP326" s="73"/>
      <c r="POQ326" s="73"/>
      <c r="POR326" s="180"/>
      <c r="POS326" s="75"/>
      <c r="POT326" s="76"/>
      <c r="POU326" s="180"/>
      <c r="POV326" s="180"/>
      <c r="POW326" s="180"/>
      <c r="POX326" s="75"/>
      <c r="POY326" s="76"/>
      <c r="POZ326" s="181"/>
      <c r="PPA326" s="181"/>
      <c r="PPB326" s="182"/>
      <c r="PPC326" s="134"/>
      <c r="PPD326" s="135"/>
      <c r="PPE326" s="111"/>
      <c r="PPF326" s="178"/>
      <c r="PPG326" s="178"/>
      <c r="PPH326" s="178"/>
      <c r="PPI326" s="178"/>
      <c r="PPJ326" s="179"/>
      <c r="PPK326" s="73"/>
      <c r="PPL326" s="73"/>
      <c r="PPM326" s="180"/>
      <c r="PPN326" s="75"/>
      <c r="PPO326" s="76"/>
      <c r="PPP326" s="180"/>
      <c r="PPQ326" s="180"/>
      <c r="PPR326" s="180"/>
      <c r="PPS326" s="75"/>
      <c r="PPT326" s="76"/>
      <c r="PPU326" s="181"/>
      <c r="PPV326" s="181"/>
      <c r="PPW326" s="182"/>
      <c r="PPX326" s="134"/>
      <c r="PPY326" s="135"/>
      <c r="PPZ326" s="111"/>
      <c r="PQA326" s="178"/>
      <c r="PQB326" s="178"/>
      <c r="PQC326" s="178"/>
      <c r="PQD326" s="178"/>
      <c r="PQE326" s="179"/>
      <c r="PQF326" s="73"/>
      <c r="PQG326" s="73"/>
      <c r="PQH326" s="180"/>
      <c r="PQI326" s="75"/>
      <c r="PQJ326" s="76"/>
      <c r="PQK326" s="180"/>
      <c r="PQL326" s="180"/>
      <c r="PQM326" s="180"/>
      <c r="PQN326" s="75"/>
      <c r="PQO326" s="76"/>
      <c r="PQP326" s="181"/>
      <c r="PQQ326" s="181"/>
      <c r="PQR326" s="182"/>
      <c r="PQS326" s="134"/>
      <c r="PQT326" s="135"/>
      <c r="PQU326" s="111"/>
      <c r="PQV326" s="178"/>
      <c r="PQW326" s="178"/>
      <c r="PQX326" s="178"/>
      <c r="PQY326" s="178"/>
      <c r="PQZ326" s="179"/>
      <c r="PRA326" s="73"/>
      <c r="PRB326" s="73"/>
      <c r="PRC326" s="180"/>
      <c r="PRD326" s="75"/>
      <c r="PRE326" s="76"/>
      <c r="PRF326" s="180"/>
      <c r="PRG326" s="180"/>
      <c r="PRH326" s="180"/>
      <c r="PRI326" s="75"/>
      <c r="PRJ326" s="76"/>
      <c r="PRK326" s="181"/>
      <c r="PRL326" s="181"/>
      <c r="PRM326" s="182"/>
      <c r="PRN326" s="134"/>
      <c r="PRO326" s="135"/>
      <c r="PRP326" s="111"/>
      <c r="PRQ326" s="178"/>
      <c r="PRR326" s="178"/>
      <c r="PRS326" s="178"/>
      <c r="PRT326" s="178"/>
      <c r="PRU326" s="179"/>
      <c r="PRV326" s="73"/>
      <c r="PRW326" s="73"/>
      <c r="PRX326" s="180"/>
      <c r="PRY326" s="75"/>
      <c r="PRZ326" s="76"/>
      <c r="PSA326" s="180"/>
      <c r="PSB326" s="180"/>
      <c r="PSC326" s="180"/>
      <c r="PSD326" s="75"/>
      <c r="PSE326" s="76"/>
      <c r="PSF326" s="181"/>
      <c r="PSG326" s="181"/>
      <c r="PSH326" s="182"/>
      <c r="PSI326" s="134"/>
      <c r="PSJ326" s="135"/>
      <c r="PSK326" s="111"/>
      <c r="PSL326" s="178"/>
      <c r="PSM326" s="178"/>
      <c r="PSN326" s="178"/>
      <c r="PSO326" s="178"/>
      <c r="PSP326" s="179"/>
      <c r="PSQ326" s="73"/>
      <c r="PSR326" s="73"/>
      <c r="PSS326" s="180"/>
      <c r="PST326" s="75"/>
      <c r="PSU326" s="76"/>
      <c r="PSV326" s="180"/>
      <c r="PSW326" s="180"/>
      <c r="PSX326" s="180"/>
      <c r="PSY326" s="75"/>
      <c r="PSZ326" s="76"/>
      <c r="PTA326" s="181"/>
      <c r="PTB326" s="181"/>
      <c r="PTC326" s="182"/>
      <c r="PTD326" s="134"/>
      <c r="PTE326" s="135"/>
      <c r="PTF326" s="111"/>
      <c r="PTG326" s="178"/>
      <c r="PTH326" s="178"/>
      <c r="PTI326" s="178"/>
      <c r="PTJ326" s="178"/>
      <c r="PTK326" s="179"/>
      <c r="PTL326" s="73"/>
      <c r="PTM326" s="73"/>
      <c r="PTN326" s="180"/>
      <c r="PTO326" s="75"/>
      <c r="PTP326" s="76"/>
      <c r="PTQ326" s="180"/>
      <c r="PTR326" s="180"/>
      <c r="PTS326" s="180"/>
      <c r="PTT326" s="75"/>
      <c r="PTU326" s="76"/>
      <c r="PTV326" s="181"/>
      <c r="PTW326" s="181"/>
      <c r="PTX326" s="182"/>
      <c r="PTY326" s="134"/>
      <c r="PTZ326" s="135"/>
      <c r="PUA326" s="111"/>
      <c r="PUB326" s="178"/>
      <c r="PUC326" s="178"/>
      <c r="PUD326" s="178"/>
      <c r="PUE326" s="178"/>
      <c r="PUF326" s="179"/>
      <c r="PUG326" s="73"/>
      <c r="PUH326" s="73"/>
      <c r="PUI326" s="180"/>
      <c r="PUJ326" s="75"/>
      <c r="PUK326" s="76"/>
      <c r="PUL326" s="180"/>
      <c r="PUM326" s="180"/>
      <c r="PUN326" s="180"/>
      <c r="PUO326" s="75"/>
      <c r="PUP326" s="76"/>
      <c r="PUQ326" s="181"/>
      <c r="PUR326" s="181"/>
      <c r="PUS326" s="182"/>
      <c r="PUT326" s="134"/>
      <c r="PUU326" s="135"/>
      <c r="PUV326" s="111"/>
      <c r="PUW326" s="178"/>
      <c r="PUX326" s="178"/>
      <c r="PUY326" s="178"/>
      <c r="PUZ326" s="178"/>
      <c r="PVA326" s="179"/>
      <c r="PVB326" s="73"/>
      <c r="PVC326" s="73"/>
      <c r="PVD326" s="180"/>
      <c r="PVE326" s="75"/>
      <c r="PVF326" s="76"/>
      <c r="PVG326" s="180"/>
      <c r="PVH326" s="180"/>
      <c r="PVI326" s="180"/>
      <c r="PVJ326" s="75"/>
      <c r="PVK326" s="76"/>
      <c r="PVL326" s="181"/>
      <c r="PVM326" s="181"/>
      <c r="PVN326" s="182"/>
      <c r="PVO326" s="134"/>
      <c r="PVP326" s="135"/>
      <c r="PVQ326" s="111"/>
      <c r="PVR326" s="178"/>
      <c r="PVS326" s="178"/>
      <c r="PVT326" s="178"/>
      <c r="PVU326" s="178"/>
      <c r="PVV326" s="179"/>
      <c r="PVW326" s="73"/>
      <c r="PVX326" s="73"/>
      <c r="PVY326" s="180"/>
      <c r="PVZ326" s="75"/>
      <c r="PWA326" s="76"/>
      <c r="PWB326" s="180"/>
      <c r="PWC326" s="180"/>
      <c r="PWD326" s="180"/>
      <c r="PWE326" s="75"/>
      <c r="PWF326" s="76"/>
      <c r="PWG326" s="181"/>
      <c r="PWH326" s="181"/>
      <c r="PWI326" s="182"/>
      <c r="PWJ326" s="134"/>
      <c r="PWK326" s="135"/>
      <c r="PWL326" s="111"/>
      <c r="PWM326" s="178"/>
      <c r="PWN326" s="178"/>
      <c r="PWO326" s="178"/>
      <c r="PWP326" s="178"/>
      <c r="PWQ326" s="179"/>
      <c r="PWR326" s="73"/>
      <c r="PWS326" s="73"/>
      <c r="PWT326" s="180"/>
      <c r="PWU326" s="75"/>
      <c r="PWV326" s="76"/>
      <c r="PWW326" s="180"/>
      <c r="PWX326" s="180"/>
      <c r="PWY326" s="180"/>
      <c r="PWZ326" s="75"/>
      <c r="PXA326" s="76"/>
      <c r="PXB326" s="181"/>
      <c r="PXC326" s="181"/>
      <c r="PXD326" s="182"/>
      <c r="PXE326" s="134"/>
      <c r="PXF326" s="135"/>
      <c r="PXG326" s="111"/>
      <c r="PXH326" s="178"/>
      <c r="PXI326" s="178"/>
      <c r="PXJ326" s="178"/>
      <c r="PXK326" s="178"/>
      <c r="PXL326" s="179"/>
      <c r="PXM326" s="73"/>
      <c r="PXN326" s="73"/>
      <c r="PXO326" s="180"/>
      <c r="PXP326" s="75"/>
      <c r="PXQ326" s="76"/>
      <c r="PXR326" s="180"/>
      <c r="PXS326" s="180"/>
      <c r="PXT326" s="180"/>
      <c r="PXU326" s="75"/>
      <c r="PXV326" s="76"/>
      <c r="PXW326" s="181"/>
      <c r="PXX326" s="181"/>
      <c r="PXY326" s="182"/>
      <c r="PXZ326" s="134"/>
      <c r="PYA326" s="135"/>
      <c r="PYB326" s="111"/>
      <c r="PYC326" s="178"/>
      <c r="PYD326" s="178"/>
      <c r="PYE326" s="178"/>
      <c r="PYF326" s="178"/>
      <c r="PYG326" s="179"/>
      <c r="PYH326" s="73"/>
      <c r="PYI326" s="73"/>
      <c r="PYJ326" s="180"/>
      <c r="PYK326" s="75"/>
      <c r="PYL326" s="76"/>
      <c r="PYM326" s="180"/>
      <c r="PYN326" s="180"/>
      <c r="PYO326" s="180"/>
      <c r="PYP326" s="75"/>
      <c r="PYQ326" s="76"/>
      <c r="PYR326" s="181"/>
      <c r="PYS326" s="181"/>
      <c r="PYT326" s="182"/>
      <c r="PYU326" s="134"/>
      <c r="PYV326" s="135"/>
      <c r="PYW326" s="111"/>
      <c r="PYX326" s="178"/>
      <c r="PYY326" s="178"/>
      <c r="PYZ326" s="178"/>
      <c r="PZA326" s="178"/>
      <c r="PZB326" s="179"/>
      <c r="PZC326" s="73"/>
      <c r="PZD326" s="73"/>
      <c r="PZE326" s="180"/>
      <c r="PZF326" s="75"/>
      <c r="PZG326" s="76"/>
      <c r="PZH326" s="180"/>
      <c r="PZI326" s="180"/>
      <c r="PZJ326" s="180"/>
      <c r="PZK326" s="75"/>
      <c r="PZL326" s="76"/>
      <c r="PZM326" s="181"/>
      <c r="PZN326" s="181"/>
      <c r="PZO326" s="182"/>
      <c r="PZP326" s="134"/>
      <c r="PZQ326" s="135"/>
      <c r="PZR326" s="111"/>
      <c r="PZS326" s="178"/>
      <c r="PZT326" s="178"/>
      <c r="PZU326" s="178"/>
      <c r="PZV326" s="178"/>
      <c r="PZW326" s="179"/>
      <c r="PZX326" s="73"/>
      <c r="PZY326" s="73"/>
      <c r="PZZ326" s="180"/>
      <c r="QAA326" s="75"/>
      <c r="QAB326" s="76"/>
      <c r="QAC326" s="180"/>
      <c r="QAD326" s="180"/>
      <c r="QAE326" s="180"/>
      <c r="QAF326" s="75"/>
      <c r="QAG326" s="76"/>
      <c r="QAH326" s="181"/>
      <c r="QAI326" s="181"/>
      <c r="QAJ326" s="182"/>
      <c r="QAK326" s="134"/>
      <c r="QAL326" s="135"/>
      <c r="QAM326" s="111"/>
      <c r="QAN326" s="178"/>
      <c r="QAO326" s="178"/>
      <c r="QAP326" s="178"/>
      <c r="QAQ326" s="178"/>
      <c r="QAR326" s="179"/>
      <c r="QAS326" s="73"/>
      <c r="QAT326" s="73"/>
      <c r="QAU326" s="180"/>
      <c r="QAV326" s="75"/>
      <c r="QAW326" s="76"/>
      <c r="QAX326" s="180"/>
      <c r="QAY326" s="180"/>
      <c r="QAZ326" s="180"/>
      <c r="QBA326" s="75"/>
      <c r="QBB326" s="76"/>
      <c r="QBC326" s="181"/>
      <c r="QBD326" s="181"/>
      <c r="QBE326" s="182"/>
      <c r="QBF326" s="134"/>
      <c r="QBG326" s="135"/>
      <c r="QBH326" s="111"/>
      <c r="QBI326" s="178"/>
      <c r="QBJ326" s="178"/>
      <c r="QBK326" s="178"/>
      <c r="QBL326" s="178"/>
      <c r="QBM326" s="179"/>
      <c r="QBN326" s="73"/>
      <c r="QBO326" s="73"/>
      <c r="QBP326" s="180"/>
      <c r="QBQ326" s="75"/>
      <c r="QBR326" s="76"/>
      <c r="QBS326" s="180"/>
      <c r="QBT326" s="180"/>
      <c r="QBU326" s="180"/>
      <c r="QBV326" s="75"/>
      <c r="QBW326" s="76"/>
      <c r="QBX326" s="181"/>
      <c r="QBY326" s="181"/>
      <c r="QBZ326" s="182"/>
      <c r="QCA326" s="134"/>
      <c r="QCB326" s="135"/>
      <c r="QCC326" s="111"/>
      <c r="QCD326" s="178"/>
      <c r="QCE326" s="178"/>
      <c r="QCF326" s="178"/>
      <c r="QCG326" s="178"/>
      <c r="QCH326" s="179"/>
      <c r="QCI326" s="73"/>
      <c r="QCJ326" s="73"/>
      <c r="QCK326" s="180"/>
      <c r="QCL326" s="75"/>
      <c r="QCM326" s="76"/>
      <c r="QCN326" s="180"/>
      <c r="QCO326" s="180"/>
      <c r="QCP326" s="180"/>
      <c r="QCQ326" s="75"/>
      <c r="QCR326" s="76"/>
      <c r="QCS326" s="181"/>
      <c r="QCT326" s="181"/>
      <c r="QCU326" s="182"/>
      <c r="QCV326" s="134"/>
      <c r="QCW326" s="135"/>
      <c r="QCX326" s="111"/>
      <c r="QCY326" s="178"/>
      <c r="QCZ326" s="178"/>
      <c r="QDA326" s="178"/>
      <c r="QDB326" s="178"/>
      <c r="QDC326" s="179"/>
      <c r="QDD326" s="73"/>
      <c r="QDE326" s="73"/>
      <c r="QDF326" s="180"/>
      <c r="QDG326" s="75"/>
      <c r="QDH326" s="76"/>
      <c r="QDI326" s="180"/>
      <c r="QDJ326" s="180"/>
      <c r="QDK326" s="180"/>
      <c r="QDL326" s="75"/>
      <c r="QDM326" s="76"/>
      <c r="QDN326" s="181"/>
      <c r="QDO326" s="181"/>
      <c r="QDP326" s="182"/>
      <c r="QDQ326" s="134"/>
      <c r="QDR326" s="135"/>
      <c r="QDS326" s="111"/>
      <c r="QDT326" s="178"/>
      <c r="QDU326" s="178"/>
      <c r="QDV326" s="178"/>
      <c r="QDW326" s="178"/>
      <c r="QDX326" s="179"/>
      <c r="QDY326" s="73"/>
      <c r="QDZ326" s="73"/>
      <c r="QEA326" s="180"/>
      <c r="QEB326" s="75"/>
      <c r="QEC326" s="76"/>
      <c r="QED326" s="180"/>
      <c r="QEE326" s="180"/>
      <c r="QEF326" s="180"/>
      <c r="QEG326" s="75"/>
      <c r="QEH326" s="76"/>
      <c r="QEI326" s="181"/>
      <c r="QEJ326" s="181"/>
      <c r="QEK326" s="182"/>
      <c r="QEL326" s="134"/>
      <c r="QEM326" s="135"/>
      <c r="QEN326" s="111"/>
      <c r="QEO326" s="178"/>
      <c r="QEP326" s="178"/>
      <c r="QEQ326" s="178"/>
      <c r="QER326" s="178"/>
      <c r="QES326" s="179"/>
      <c r="QET326" s="73"/>
      <c r="QEU326" s="73"/>
      <c r="QEV326" s="180"/>
      <c r="QEW326" s="75"/>
      <c r="QEX326" s="76"/>
      <c r="QEY326" s="180"/>
      <c r="QEZ326" s="180"/>
      <c r="QFA326" s="180"/>
      <c r="QFB326" s="75"/>
      <c r="QFC326" s="76"/>
      <c r="QFD326" s="181"/>
      <c r="QFE326" s="181"/>
      <c r="QFF326" s="182"/>
      <c r="QFG326" s="134"/>
      <c r="QFH326" s="135"/>
      <c r="QFI326" s="111"/>
      <c r="QFJ326" s="178"/>
      <c r="QFK326" s="178"/>
      <c r="QFL326" s="178"/>
      <c r="QFM326" s="178"/>
      <c r="QFN326" s="179"/>
      <c r="QFO326" s="73"/>
      <c r="QFP326" s="73"/>
      <c r="QFQ326" s="180"/>
      <c r="QFR326" s="75"/>
      <c r="QFS326" s="76"/>
      <c r="QFT326" s="180"/>
      <c r="QFU326" s="180"/>
      <c r="QFV326" s="180"/>
      <c r="QFW326" s="75"/>
      <c r="QFX326" s="76"/>
      <c r="QFY326" s="181"/>
      <c r="QFZ326" s="181"/>
      <c r="QGA326" s="182"/>
      <c r="QGB326" s="134"/>
      <c r="QGC326" s="135"/>
      <c r="QGD326" s="111"/>
      <c r="QGE326" s="178"/>
      <c r="QGF326" s="178"/>
      <c r="QGG326" s="178"/>
      <c r="QGH326" s="178"/>
      <c r="QGI326" s="179"/>
      <c r="QGJ326" s="73"/>
      <c r="QGK326" s="73"/>
      <c r="QGL326" s="180"/>
      <c r="QGM326" s="75"/>
      <c r="QGN326" s="76"/>
      <c r="QGO326" s="180"/>
      <c r="QGP326" s="180"/>
      <c r="QGQ326" s="180"/>
      <c r="QGR326" s="75"/>
      <c r="QGS326" s="76"/>
      <c r="QGT326" s="181"/>
      <c r="QGU326" s="181"/>
      <c r="QGV326" s="182"/>
      <c r="QGW326" s="134"/>
      <c r="QGX326" s="135"/>
      <c r="QGY326" s="111"/>
      <c r="QGZ326" s="178"/>
      <c r="QHA326" s="178"/>
      <c r="QHB326" s="178"/>
      <c r="QHC326" s="178"/>
      <c r="QHD326" s="179"/>
      <c r="QHE326" s="73"/>
      <c r="QHF326" s="73"/>
      <c r="QHG326" s="180"/>
      <c r="QHH326" s="75"/>
      <c r="QHI326" s="76"/>
      <c r="QHJ326" s="180"/>
      <c r="QHK326" s="180"/>
      <c r="QHL326" s="180"/>
      <c r="QHM326" s="75"/>
      <c r="QHN326" s="76"/>
      <c r="QHO326" s="181"/>
      <c r="QHP326" s="181"/>
      <c r="QHQ326" s="182"/>
      <c r="QHR326" s="134"/>
      <c r="QHS326" s="135"/>
      <c r="QHT326" s="111"/>
      <c r="QHU326" s="178"/>
      <c r="QHV326" s="178"/>
      <c r="QHW326" s="178"/>
      <c r="QHX326" s="178"/>
      <c r="QHY326" s="179"/>
      <c r="QHZ326" s="73"/>
      <c r="QIA326" s="73"/>
      <c r="QIB326" s="180"/>
      <c r="QIC326" s="75"/>
      <c r="QID326" s="76"/>
      <c r="QIE326" s="180"/>
      <c r="QIF326" s="180"/>
      <c r="QIG326" s="180"/>
      <c r="QIH326" s="75"/>
      <c r="QII326" s="76"/>
      <c r="QIJ326" s="181"/>
      <c r="QIK326" s="181"/>
      <c r="QIL326" s="182"/>
      <c r="QIM326" s="134"/>
      <c r="QIN326" s="135"/>
      <c r="QIO326" s="111"/>
      <c r="QIP326" s="178"/>
      <c r="QIQ326" s="178"/>
      <c r="QIR326" s="178"/>
      <c r="QIS326" s="178"/>
      <c r="QIT326" s="179"/>
      <c r="QIU326" s="73"/>
      <c r="QIV326" s="73"/>
      <c r="QIW326" s="180"/>
      <c r="QIX326" s="75"/>
      <c r="QIY326" s="76"/>
      <c r="QIZ326" s="180"/>
      <c r="QJA326" s="180"/>
      <c r="QJB326" s="180"/>
      <c r="QJC326" s="75"/>
      <c r="QJD326" s="76"/>
      <c r="QJE326" s="181"/>
      <c r="QJF326" s="181"/>
      <c r="QJG326" s="182"/>
      <c r="QJH326" s="134"/>
      <c r="QJI326" s="135"/>
      <c r="QJJ326" s="111"/>
      <c r="QJK326" s="178"/>
      <c r="QJL326" s="178"/>
      <c r="QJM326" s="178"/>
      <c r="QJN326" s="178"/>
      <c r="QJO326" s="179"/>
      <c r="QJP326" s="73"/>
      <c r="QJQ326" s="73"/>
      <c r="QJR326" s="180"/>
      <c r="QJS326" s="75"/>
      <c r="QJT326" s="76"/>
      <c r="QJU326" s="180"/>
      <c r="QJV326" s="180"/>
      <c r="QJW326" s="180"/>
      <c r="QJX326" s="75"/>
      <c r="QJY326" s="76"/>
      <c r="QJZ326" s="181"/>
      <c r="QKA326" s="181"/>
      <c r="QKB326" s="182"/>
      <c r="QKC326" s="134"/>
      <c r="QKD326" s="135"/>
      <c r="QKE326" s="111"/>
      <c r="QKF326" s="178"/>
      <c r="QKG326" s="178"/>
      <c r="QKH326" s="178"/>
      <c r="QKI326" s="178"/>
      <c r="QKJ326" s="179"/>
      <c r="QKK326" s="73"/>
      <c r="QKL326" s="73"/>
      <c r="QKM326" s="180"/>
      <c r="QKN326" s="75"/>
      <c r="QKO326" s="76"/>
      <c r="QKP326" s="180"/>
      <c r="QKQ326" s="180"/>
      <c r="QKR326" s="180"/>
      <c r="QKS326" s="75"/>
      <c r="QKT326" s="76"/>
      <c r="QKU326" s="181"/>
      <c r="QKV326" s="181"/>
      <c r="QKW326" s="182"/>
      <c r="QKX326" s="134"/>
      <c r="QKY326" s="135"/>
      <c r="QKZ326" s="111"/>
      <c r="QLA326" s="178"/>
      <c r="QLB326" s="178"/>
      <c r="QLC326" s="178"/>
      <c r="QLD326" s="178"/>
      <c r="QLE326" s="179"/>
      <c r="QLF326" s="73"/>
      <c r="QLG326" s="73"/>
      <c r="QLH326" s="180"/>
      <c r="QLI326" s="75"/>
      <c r="QLJ326" s="76"/>
      <c r="QLK326" s="180"/>
      <c r="QLL326" s="180"/>
      <c r="QLM326" s="180"/>
      <c r="QLN326" s="75"/>
      <c r="QLO326" s="76"/>
      <c r="QLP326" s="181"/>
      <c r="QLQ326" s="181"/>
      <c r="QLR326" s="182"/>
      <c r="QLS326" s="134"/>
      <c r="QLT326" s="135"/>
      <c r="QLU326" s="111"/>
      <c r="QLV326" s="178"/>
      <c r="QLW326" s="178"/>
      <c r="QLX326" s="178"/>
      <c r="QLY326" s="178"/>
      <c r="QLZ326" s="179"/>
      <c r="QMA326" s="73"/>
      <c r="QMB326" s="73"/>
      <c r="QMC326" s="180"/>
      <c r="QMD326" s="75"/>
      <c r="QME326" s="76"/>
      <c r="QMF326" s="180"/>
      <c r="QMG326" s="180"/>
      <c r="QMH326" s="180"/>
      <c r="QMI326" s="75"/>
      <c r="QMJ326" s="76"/>
      <c r="QMK326" s="181"/>
      <c r="QML326" s="181"/>
      <c r="QMM326" s="182"/>
      <c r="QMN326" s="134"/>
      <c r="QMO326" s="135"/>
      <c r="QMP326" s="111"/>
      <c r="QMQ326" s="178"/>
      <c r="QMR326" s="178"/>
      <c r="QMS326" s="178"/>
      <c r="QMT326" s="178"/>
      <c r="QMU326" s="179"/>
      <c r="QMV326" s="73"/>
      <c r="QMW326" s="73"/>
      <c r="QMX326" s="180"/>
      <c r="QMY326" s="75"/>
      <c r="QMZ326" s="76"/>
      <c r="QNA326" s="180"/>
      <c r="QNB326" s="180"/>
      <c r="QNC326" s="180"/>
      <c r="QND326" s="75"/>
      <c r="QNE326" s="76"/>
      <c r="QNF326" s="181"/>
      <c r="QNG326" s="181"/>
      <c r="QNH326" s="182"/>
      <c r="QNI326" s="134"/>
      <c r="QNJ326" s="135"/>
      <c r="QNK326" s="111"/>
      <c r="QNL326" s="178"/>
      <c r="QNM326" s="178"/>
      <c r="QNN326" s="178"/>
      <c r="QNO326" s="178"/>
      <c r="QNP326" s="179"/>
      <c r="QNQ326" s="73"/>
      <c r="QNR326" s="73"/>
      <c r="QNS326" s="180"/>
      <c r="QNT326" s="75"/>
      <c r="QNU326" s="76"/>
      <c r="QNV326" s="180"/>
      <c r="QNW326" s="180"/>
      <c r="QNX326" s="180"/>
      <c r="QNY326" s="75"/>
      <c r="QNZ326" s="76"/>
      <c r="QOA326" s="181"/>
      <c r="QOB326" s="181"/>
      <c r="QOC326" s="182"/>
      <c r="QOD326" s="134"/>
      <c r="QOE326" s="135"/>
      <c r="QOF326" s="111"/>
      <c r="QOG326" s="178"/>
      <c r="QOH326" s="178"/>
      <c r="QOI326" s="178"/>
      <c r="QOJ326" s="178"/>
      <c r="QOK326" s="179"/>
      <c r="QOL326" s="73"/>
      <c r="QOM326" s="73"/>
      <c r="QON326" s="180"/>
      <c r="QOO326" s="75"/>
      <c r="QOP326" s="76"/>
      <c r="QOQ326" s="180"/>
      <c r="QOR326" s="180"/>
      <c r="QOS326" s="180"/>
      <c r="QOT326" s="75"/>
      <c r="QOU326" s="76"/>
      <c r="QOV326" s="181"/>
      <c r="QOW326" s="181"/>
      <c r="QOX326" s="182"/>
      <c r="QOY326" s="134"/>
      <c r="QOZ326" s="135"/>
      <c r="QPA326" s="111"/>
      <c r="QPB326" s="178"/>
      <c r="QPC326" s="178"/>
      <c r="QPD326" s="178"/>
      <c r="QPE326" s="178"/>
      <c r="QPF326" s="179"/>
      <c r="QPG326" s="73"/>
      <c r="QPH326" s="73"/>
      <c r="QPI326" s="180"/>
      <c r="QPJ326" s="75"/>
      <c r="QPK326" s="76"/>
      <c r="QPL326" s="180"/>
      <c r="QPM326" s="180"/>
      <c r="QPN326" s="180"/>
      <c r="QPO326" s="75"/>
      <c r="QPP326" s="76"/>
      <c r="QPQ326" s="181"/>
      <c r="QPR326" s="181"/>
      <c r="QPS326" s="182"/>
      <c r="QPT326" s="134"/>
      <c r="QPU326" s="135"/>
      <c r="QPV326" s="111"/>
      <c r="QPW326" s="178"/>
      <c r="QPX326" s="178"/>
      <c r="QPY326" s="178"/>
      <c r="QPZ326" s="178"/>
      <c r="QQA326" s="179"/>
      <c r="QQB326" s="73"/>
      <c r="QQC326" s="73"/>
      <c r="QQD326" s="180"/>
      <c r="QQE326" s="75"/>
      <c r="QQF326" s="76"/>
      <c r="QQG326" s="180"/>
      <c r="QQH326" s="180"/>
      <c r="QQI326" s="180"/>
      <c r="QQJ326" s="75"/>
      <c r="QQK326" s="76"/>
      <c r="QQL326" s="181"/>
      <c r="QQM326" s="181"/>
      <c r="QQN326" s="182"/>
      <c r="QQO326" s="134"/>
      <c r="QQP326" s="135"/>
      <c r="QQQ326" s="111"/>
      <c r="QQR326" s="178"/>
      <c r="QQS326" s="178"/>
      <c r="QQT326" s="178"/>
      <c r="QQU326" s="178"/>
      <c r="QQV326" s="179"/>
      <c r="QQW326" s="73"/>
      <c r="QQX326" s="73"/>
      <c r="QQY326" s="180"/>
      <c r="QQZ326" s="75"/>
      <c r="QRA326" s="76"/>
      <c r="QRB326" s="180"/>
      <c r="QRC326" s="180"/>
      <c r="QRD326" s="180"/>
      <c r="QRE326" s="75"/>
      <c r="QRF326" s="76"/>
      <c r="QRG326" s="181"/>
      <c r="QRH326" s="181"/>
      <c r="QRI326" s="182"/>
      <c r="QRJ326" s="134"/>
      <c r="QRK326" s="135"/>
      <c r="QRL326" s="111"/>
      <c r="QRM326" s="178"/>
      <c r="QRN326" s="178"/>
      <c r="QRO326" s="178"/>
      <c r="QRP326" s="178"/>
      <c r="QRQ326" s="179"/>
      <c r="QRR326" s="73"/>
      <c r="QRS326" s="73"/>
      <c r="QRT326" s="180"/>
      <c r="QRU326" s="75"/>
      <c r="QRV326" s="76"/>
      <c r="QRW326" s="180"/>
      <c r="QRX326" s="180"/>
      <c r="QRY326" s="180"/>
      <c r="QRZ326" s="75"/>
      <c r="QSA326" s="76"/>
      <c r="QSB326" s="181"/>
      <c r="QSC326" s="181"/>
      <c r="QSD326" s="182"/>
      <c r="QSE326" s="134"/>
      <c r="QSF326" s="135"/>
      <c r="QSG326" s="111"/>
      <c r="QSH326" s="178"/>
      <c r="QSI326" s="178"/>
      <c r="QSJ326" s="178"/>
      <c r="QSK326" s="178"/>
      <c r="QSL326" s="179"/>
      <c r="QSM326" s="73"/>
      <c r="QSN326" s="73"/>
      <c r="QSO326" s="180"/>
      <c r="QSP326" s="75"/>
      <c r="QSQ326" s="76"/>
      <c r="QSR326" s="180"/>
      <c r="QSS326" s="180"/>
      <c r="QST326" s="180"/>
      <c r="QSU326" s="75"/>
      <c r="QSV326" s="76"/>
      <c r="QSW326" s="181"/>
      <c r="QSX326" s="181"/>
      <c r="QSY326" s="182"/>
      <c r="QSZ326" s="134"/>
      <c r="QTA326" s="135"/>
      <c r="QTB326" s="111"/>
      <c r="QTC326" s="178"/>
      <c r="QTD326" s="178"/>
      <c r="QTE326" s="178"/>
      <c r="QTF326" s="178"/>
      <c r="QTG326" s="179"/>
      <c r="QTH326" s="73"/>
      <c r="QTI326" s="73"/>
      <c r="QTJ326" s="180"/>
      <c r="QTK326" s="75"/>
      <c r="QTL326" s="76"/>
      <c r="QTM326" s="180"/>
      <c r="QTN326" s="180"/>
      <c r="QTO326" s="180"/>
      <c r="QTP326" s="75"/>
      <c r="QTQ326" s="76"/>
      <c r="QTR326" s="181"/>
      <c r="QTS326" s="181"/>
      <c r="QTT326" s="182"/>
      <c r="QTU326" s="134"/>
      <c r="QTV326" s="135"/>
      <c r="QTW326" s="111"/>
      <c r="QTX326" s="178"/>
      <c r="QTY326" s="178"/>
      <c r="QTZ326" s="178"/>
      <c r="QUA326" s="178"/>
      <c r="QUB326" s="179"/>
      <c r="QUC326" s="73"/>
      <c r="QUD326" s="73"/>
      <c r="QUE326" s="180"/>
      <c r="QUF326" s="75"/>
      <c r="QUG326" s="76"/>
      <c r="QUH326" s="180"/>
      <c r="QUI326" s="180"/>
      <c r="QUJ326" s="180"/>
      <c r="QUK326" s="75"/>
      <c r="QUL326" s="76"/>
      <c r="QUM326" s="181"/>
      <c r="QUN326" s="181"/>
      <c r="QUO326" s="182"/>
      <c r="QUP326" s="134"/>
      <c r="QUQ326" s="135"/>
      <c r="QUR326" s="111"/>
      <c r="QUS326" s="178"/>
      <c r="QUT326" s="178"/>
      <c r="QUU326" s="178"/>
      <c r="QUV326" s="178"/>
      <c r="QUW326" s="179"/>
      <c r="QUX326" s="73"/>
      <c r="QUY326" s="73"/>
      <c r="QUZ326" s="180"/>
      <c r="QVA326" s="75"/>
      <c r="QVB326" s="76"/>
      <c r="QVC326" s="180"/>
      <c r="QVD326" s="180"/>
      <c r="QVE326" s="180"/>
      <c r="QVF326" s="75"/>
      <c r="QVG326" s="76"/>
      <c r="QVH326" s="181"/>
      <c r="QVI326" s="181"/>
      <c r="QVJ326" s="182"/>
      <c r="QVK326" s="134"/>
      <c r="QVL326" s="135"/>
      <c r="QVM326" s="111"/>
      <c r="QVN326" s="178"/>
      <c r="QVO326" s="178"/>
      <c r="QVP326" s="178"/>
      <c r="QVQ326" s="178"/>
      <c r="QVR326" s="179"/>
      <c r="QVS326" s="73"/>
      <c r="QVT326" s="73"/>
      <c r="QVU326" s="180"/>
      <c r="QVV326" s="75"/>
      <c r="QVW326" s="76"/>
      <c r="QVX326" s="180"/>
      <c r="QVY326" s="180"/>
      <c r="QVZ326" s="180"/>
      <c r="QWA326" s="75"/>
      <c r="QWB326" s="76"/>
      <c r="QWC326" s="181"/>
      <c r="QWD326" s="181"/>
      <c r="QWE326" s="182"/>
      <c r="QWF326" s="134"/>
      <c r="QWG326" s="135"/>
      <c r="QWH326" s="111"/>
      <c r="QWI326" s="178"/>
      <c r="QWJ326" s="178"/>
      <c r="QWK326" s="178"/>
      <c r="QWL326" s="178"/>
      <c r="QWM326" s="179"/>
      <c r="QWN326" s="73"/>
      <c r="QWO326" s="73"/>
      <c r="QWP326" s="180"/>
      <c r="QWQ326" s="75"/>
      <c r="QWR326" s="76"/>
      <c r="QWS326" s="180"/>
      <c r="QWT326" s="180"/>
      <c r="QWU326" s="180"/>
      <c r="QWV326" s="75"/>
      <c r="QWW326" s="76"/>
      <c r="QWX326" s="181"/>
      <c r="QWY326" s="181"/>
      <c r="QWZ326" s="182"/>
      <c r="QXA326" s="134"/>
      <c r="QXB326" s="135"/>
      <c r="QXC326" s="111"/>
      <c r="QXD326" s="178"/>
      <c r="QXE326" s="178"/>
      <c r="QXF326" s="178"/>
      <c r="QXG326" s="178"/>
      <c r="QXH326" s="179"/>
      <c r="QXI326" s="73"/>
      <c r="QXJ326" s="73"/>
      <c r="QXK326" s="180"/>
      <c r="QXL326" s="75"/>
      <c r="QXM326" s="76"/>
      <c r="QXN326" s="180"/>
      <c r="QXO326" s="180"/>
      <c r="QXP326" s="180"/>
      <c r="QXQ326" s="75"/>
      <c r="QXR326" s="76"/>
      <c r="QXS326" s="181"/>
      <c r="QXT326" s="181"/>
      <c r="QXU326" s="182"/>
      <c r="QXV326" s="134"/>
      <c r="QXW326" s="135"/>
      <c r="QXX326" s="111"/>
      <c r="QXY326" s="178"/>
      <c r="QXZ326" s="178"/>
      <c r="QYA326" s="178"/>
      <c r="QYB326" s="178"/>
      <c r="QYC326" s="179"/>
      <c r="QYD326" s="73"/>
      <c r="QYE326" s="73"/>
      <c r="QYF326" s="180"/>
      <c r="QYG326" s="75"/>
      <c r="QYH326" s="76"/>
      <c r="QYI326" s="180"/>
      <c r="QYJ326" s="180"/>
      <c r="QYK326" s="180"/>
      <c r="QYL326" s="75"/>
      <c r="QYM326" s="76"/>
      <c r="QYN326" s="181"/>
      <c r="QYO326" s="181"/>
      <c r="QYP326" s="182"/>
      <c r="QYQ326" s="134"/>
      <c r="QYR326" s="135"/>
      <c r="QYS326" s="111"/>
      <c r="QYT326" s="178"/>
      <c r="QYU326" s="178"/>
      <c r="QYV326" s="178"/>
      <c r="QYW326" s="178"/>
      <c r="QYX326" s="179"/>
      <c r="QYY326" s="73"/>
      <c r="QYZ326" s="73"/>
      <c r="QZA326" s="180"/>
      <c r="QZB326" s="75"/>
      <c r="QZC326" s="76"/>
      <c r="QZD326" s="180"/>
      <c r="QZE326" s="180"/>
      <c r="QZF326" s="180"/>
      <c r="QZG326" s="75"/>
      <c r="QZH326" s="76"/>
      <c r="QZI326" s="181"/>
      <c r="QZJ326" s="181"/>
      <c r="QZK326" s="182"/>
      <c r="QZL326" s="134"/>
      <c r="QZM326" s="135"/>
      <c r="QZN326" s="111"/>
      <c r="QZO326" s="178"/>
      <c r="QZP326" s="178"/>
      <c r="QZQ326" s="178"/>
      <c r="QZR326" s="178"/>
      <c r="QZS326" s="179"/>
      <c r="QZT326" s="73"/>
      <c r="QZU326" s="73"/>
      <c r="QZV326" s="180"/>
      <c r="QZW326" s="75"/>
      <c r="QZX326" s="76"/>
      <c r="QZY326" s="180"/>
      <c r="QZZ326" s="180"/>
      <c r="RAA326" s="180"/>
      <c r="RAB326" s="75"/>
      <c r="RAC326" s="76"/>
      <c r="RAD326" s="181"/>
      <c r="RAE326" s="181"/>
      <c r="RAF326" s="182"/>
      <c r="RAG326" s="134"/>
      <c r="RAH326" s="135"/>
      <c r="RAI326" s="111"/>
      <c r="RAJ326" s="178"/>
      <c r="RAK326" s="178"/>
      <c r="RAL326" s="178"/>
      <c r="RAM326" s="178"/>
      <c r="RAN326" s="179"/>
      <c r="RAO326" s="73"/>
      <c r="RAP326" s="73"/>
      <c r="RAQ326" s="180"/>
      <c r="RAR326" s="75"/>
      <c r="RAS326" s="76"/>
      <c r="RAT326" s="180"/>
      <c r="RAU326" s="180"/>
      <c r="RAV326" s="180"/>
      <c r="RAW326" s="75"/>
      <c r="RAX326" s="76"/>
      <c r="RAY326" s="181"/>
      <c r="RAZ326" s="181"/>
      <c r="RBA326" s="182"/>
      <c r="RBB326" s="134"/>
      <c r="RBC326" s="135"/>
      <c r="RBD326" s="111"/>
      <c r="RBE326" s="178"/>
      <c r="RBF326" s="178"/>
      <c r="RBG326" s="178"/>
      <c r="RBH326" s="178"/>
      <c r="RBI326" s="179"/>
      <c r="RBJ326" s="73"/>
      <c r="RBK326" s="73"/>
      <c r="RBL326" s="180"/>
      <c r="RBM326" s="75"/>
      <c r="RBN326" s="76"/>
      <c r="RBO326" s="180"/>
      <c r="RBP326" s="180"/>
      <c r="RBQ326" s="180"/>
      <c r="RBR326" s="75"/>
      <c r="RBS326" s="76"/>
      <c r="RBT326" s="181"/>
      <c r="RBU326" s="181"/>
      <c r="RBV326" s="182"/>
      <c r="RBW326" s="134"/>
      <c r="RBX326" s="135"/>
      <c r="RBY326" s="111"/>
      <c r="RBZ326" s="178"/>
      <c r="RCA326" s="178"/>
      <c r="RCB326" s="178"/>
      <c r="RCC326" s="178"/>
      <c r="RCD326" s="179"/>
      <c r="RCE326" s="73"/>
      <c r="RCF326" s="73"/>
      <c r="RCG326" s="180"/>
      <c r="RCH326" s="75"/>
      <c r="RCI326" s="76"/>
      <c r="RCJ326" s="180"/>
      <c r="RCK326" s="180"/>
      <c r="RCL326" s="180"/>
      <c r="RCM326" s="75"/>
      <c r="RCN326" s="76"/>
      <c r="RCO326" s="181"/>
      <c r="RCP326" s="181"/>
      <c r="RCQ326" s="182"/>
      <c r="RCR326" s="134"/>
      <c r="RCS326" s="135"/>
      <c r="RCT326" s="111"/>
      <c r="RCU326" s="178"/>
      <c r="RCV326" s="178"/>
      <c r="RCW326" s="178"/>
      <c r="RCX326" s="178"/>
      <c r="RCY326" s="179"/>
      <c r="RCZ326" s="73"/>
      <c r="RDA326" s="73"/>
      <c r="RDB326" s="180"/>
      <c r="RDC326" s="75"/>
      <c r="RDD326" s="76"/>
      <c r="RDE326" s="180"/>
      <c r="RDF326" s="180"/>
      <c r="RDG326" s="180"/>
      <c r="RDH326" s="75"/>
      <c r="RDI326" s="76"/>
      <c r="RDJ326" s="181"/>
      <c r="RDK326" s="181"/>
      <c r="RDL326" s="182"/>
      <c r="RDM326" s="134"/>
      <c r="RDN326" s="135"/>
      <c r="RDO326" s="111"/>
      <c r="RDP326" s="178"/>
      <c r="RDQ326" s="178"/>
      <c r="RDR326" s="178"/>
      <c r="RDS326" s="178"/>
      <c r="RDT326" s="179"/>
      <c r="RDU326" s="73"/>
      <c r="RDV326" s="73"/>
      <c r="RDW326" s="180"/>
      <c r="RDX326" s="75"/>
      <c r="RDY326" s="76"/>
      <c r="RDZ326" s="180"/>
      <c r="REA326" s="180"/>
      <c r="REB326" s="180"/>
      <c r="REC326" s="75"/>
      <c r="RED326" s="76"/>
      <c r="REE326" s="181"/>
      <c r="REF326" s="181"/>
      <c r="REG326" s="182"/>
      <c r="REH326" s="134"/>
      <c r="REI326" s="135"/>
      <c r="REJ326" s="111"/>
      <c r="REK326" s="178"/>
      <c r="REL326" s="178"/>
      <c r="REM326" s="178"/>
      <c r="REN326" s="178"/>
      <c r="REO326" s="179"/>
      <c r="REP326" s="73"/>
      <c r="REQ326" s="73"/>
      <c r="RER326" s="180"/>
      <c r="RES326" s="75"/>
      <c r="RET326" s="76"/>
      <c r="REU326" s="180"/>
      <c r="REV326" s="180"/>
      <c r="REW326" s="180"/>
      <c r="REX326" s="75"/>
      <c r="REY326" s="76"/>
      <c r="REZ326" s="181"/>
      <c r="RFA326" s="181"/>
      <c r="RFB326" s="182"/>
      <c r="RFC326" s="134"/>
      <c r="RFD326" s="135"/>
      <c r="RFE326" s="111"/>
      <c r="RFF326" s="178"/>
      <c r="RFG326" s="178"/>
      <c r="RFH326" s="178"/>
      <c r="RFI326" s="178"/>
      <c r="RFJ326" s="179"/>
      <c r="RFK326" s="73"/>
      <c r="RFL326" s="73"/>
      <c r="RFM326" s="180"/>
      <c r="RFN326" s="75"/>
      <c r="RFO326" s="76"/>
      <c r="RFP326" s="180"/>
      <c r="RFQ326" s="180"/>
      <c r="RFR326" s="180"/>
      <c r="RFS326" s="75"/>
      <c r="RFT326" s="76"/>
      <c r="RFU326" s="181"/>
      <c r="RFV326" s="181"/>
      <c r="RFW326" s="182"/>
      <c r="RFX326" s="134"/>
      <c r="RFY326" s="135"/>
      <c r="RFZ326" s="111"/>
      <c r="RGA326" s="178"/>
      <c r="RGB326" s="178"/>
      <c r="RGC326" s="178"/>
      <c r="RGD326" s="178"/>
      <c r="RGE326" s="179"/>
      <c r="RGF326" s="73"/>
      <c r="RGG326" s="73"/>
      <c r="RGH326" s="180"/>
      <c r="RGI326" s="75"/>
      <c r="RGJ326" s="76"/>
      <c r="RGK326" s="180"/>
      <c r="RGL326" s="180"/>
      <c r="RGM326" s="180"/>
      <c r="RGN326" s="75"/>
      <c r="RGO326" s="76"/>
      <c r="RGP326" s="181"/>
      <c r="RGQ326" s="181"/>
      <c r="RGR326" s="182"/>
      <c r="RGS326" s="134"/>
      <c r="RGT326" s="135"/>
      <c r="RGU326" s="111"/>
      <c r="RGV326" s="178"/>
      <c r="RGW326" s="178"/>
      <c r="RGX326" s="178"/>
      <c r="RGY326" s="178"/>
      <c r="RGZ326" s="179"/>
      <c r="RHA326" s="73"/>
      <c r="RHB326" s="73"/>
      <c r="RHC326" s="180"/>
      <c r="RHD326" s="75"/>
      <c r="RHE326" s="76"/>
      <c r="RHF326" s="180"/>
      <c r="RHG326" s="180"/>
      <c r="RHH326" s="180"/>
      <c r="RHI326" s="75"/>
      <c r="RHJ326" s="76"/>
      <c r="RHK326" s="181"/>
      <c r="RHL326" s="181"/>
      <c r="RHM326" s="182"/>
      <c r="RHN326" s="134"/>
      <c r="RHO326" s="135"/>
      <c r="RHP326" s="111"/>
      <c r="RHQ326" s="178"/>
      <c r="RHR326" s="178"/>
      <c r="RHS326" s="178"/>
      <c r="RHT326" s="178"/>
      <c r="RHU326" s="179"/>
      <c r="RHV326" s="73"/>
      <c r="RHW326" s="73"/>
      <c r="RHX326" s="180"/>
      <c r="RHY326" s="75"/>
      <c r="RHZ326" s="76"/>
      <c r="RIA326" s="180"/>
      <c r="RIB326" s="180"/>
      <c r="RIC326" s="180"/>
      <c r="RID326" s="75"/>
      <c r="RIE326" s="76"/>
      <c r="RIF326" s="181"/>
      <c r="RIG326" s="181"/>
      <c r="RIH326" s="182"/>
      <c r="RII326" s="134"/>
      <c r="RIJ326" s="135"/>
      <c r="RIK326" s="111"/>
      <c r="RIL326" s="178"/>
      <c r="RIM326" s="178"/>
      <c r="RIN326" s="178"/>
      <c r="RIO326" s="178"/>
      <c r="RIP326" s="179"/>
      <c r="RIQ326" s="73"/>
      <c r="RIR326" s="73"/>
      <c r="RIS326" s="180"/>
      <c r="RIT326" s="75"/>
      <c r="RIU326" s="76"/>
      <c r="RIV326" s="180"/>
      <c r="RIW326" s="180"/>
      <c r="RIX326" s="180"/>
      <c r="RIY326" s="75"/>
      <c r="RIZ326" s="76"/>
      <c r="RJA326" s="181"/>
      <c r="RJB326" s="181"/>
      <c r="RJC326" s="182"/>
      <c r="RJD326" s="134"/>
      <c r="RJE326" s="135"/>
      <c r="RJF326" s="111"/>
      <c r="RJG326" s="178"/>
      <c r="RJH326" s="178"/>
      <c r="RJI326" s="178"/>
      <c r="RJJ326" s="178"/>
      <c r="RJK326" s="179"/>
      <c r="RJL326" s="73"/>
      <c r="RJM326" s="73"/>
      <c r="RJN326" s="180"/>
      <c r="RJO326" s="75"/>
      <c r="RJP326" s="76"/>
      <c r="RJQ326" s="180"/>
      <c r="RJR326" s="180"/>
      <c r="RJS326" s="180"/>
      <c r="RJT326" s="75"/>
      <c r="RJU326" s="76"/>
      <c r="RJV326" s="181"/>
      <c r="RJW326" s="181"/>
      <c r="RJX326" s="182"/>
      <c r="RJY326" s="134"/>
      <c r="RJZ326" s="135"/>
      <c r="RKA326" s="111"/>
      <c r="RKB326" s="178"/>
      <c r="RKC326" s="178"/>
      <c r="RKD326" s="178"/>
      <c r="RKE326" s="178"/>
      <c r="RKF326" s="179"/>
      <c r="RKG326" s="73"/>
      <c r="RKH326" s="73"/>
      <c r="RKI326" s="180"/>
      <c r="RKJ326" s="75"/>
      <c r="RKK326" s="76"/>
      <c r="RKL326" s="180"/>
      <c r="RKM326" s="180"/>
      <c r="RKN326" s="180"/>
      <c r="RKO326" s="75"/>
      <c r="RKP326" s="76"/>
      <c r="RKQ326" s="181"/>
      <c r="RKR326" s="181"/>
      <c r="RKS326" s="182"/>
      <c r="RKT326" s="134"/>
      <c r="RKU326" s="135"/>
      <c r="RKV326" s="111"/>
      <c r="RKW326" s="178"/>
      <c r="RKX326" s="178"/>
      <c r="RKY326" s="178"/>
      <c r="RKZ326" s="178"/>
      <c r="RLA326" s="179"/>
      <c r="RLB326" s="73"/>
      <c r="RLC326" s="73"/>
      <c r="RLD326" s="180"/>
      <c r="RLE326" s="75"/>
      <c r="RLF326" s="76"/>
      <c r="RLG326" s="180"/>
      <c r="RLH326" s="180"/>
      <c r="RLI326" s="180"/>
      <c r="RLJ326" s="75"/>
      <c r="RLK326" s="76"/>
      <c r="RLL326" s="181"/>
      <c r="RLM326" s="181"/>
      <c r="RLN326" s="182"/>
      <c r="RLO326" s="134"/>
      <c r="RLP326" s="135"/>
      <c r="RLQ326" s="111"/>
      <c r="RLR326" s="178"/>
      <c r="RLS326" s="178"/>
      <c r="RLT326" s="178"/>
      <c r="RLU326" s="178"/>
      <c r="RLV326" s="179"/>
      <c r="RLW326" s="73"/>
      <c r="RLX326" s="73"/>
      <c r="RLY326" s="180"/>
      <c r="RLZ326" s="75"/>
      <c r="RMA326" s="76"/>
      <c r="RMB326" s="180"/>
      <c r="RMC326" s="180"/>
      <c r="RMD326" s="180"/>
      <c r="RME326" s="75"/>
      <c r="RMF326" s="76"/>
      <c r="RMG326" s="181"/>
      <c r="RMH326" s="181"/>
      <c r="RMI326" s="182"/>
      <c r="RMJ326" s="134"/>
      <c r="RMK326" s="135"/>
      <c r="RML326" s="111"/>
      <c r="RMM326" s="178"/>
      <c r="RMN326" s="178"/>
      <c r="RMO326" s="178"/>
      <c r="RMP326" s="178"/>
      <c r="RMQ326" s="179"/>
      <c r="RMR326" s="73"/>
      <c r="RMS326" s="73"/>
      <c r="RMT326" s="180"/>
      <c r="RMU326" s="75"/>
      <c r="RMV326" s="76"/>
      <c r="RMW326" s="180"/>
      <c r="RMX326" s="180"/>
      <c r="RMY326" s="180"/>
      <c r="RMZ326" s="75"/>
      <c r="RNA326" s="76"/>
      <c r="RNB326" s="181"/>
      <c r="RNC326" s="181"/>
      <c r="RND326" s="182"/>
      <c r="RNE326" s="134"/>
      <c r="RNF326" s="135"/>
      <c r="RNG326" s="111"/>
      <c r="RNH326" s="178"/>
      <c r="RNI326" s="178"/>
      <c r="RNJ326" s="178"/>
      <c r="RNK326" s="178"/>
      <c r="RNL326" s="179"/>
      <c r="RNM326" s="73"/>
      <c r="RNN326" s="73"/>
      <c r="RNO326" s="180"/>
      <c r="RNP326" s="75"/>
      <c r="RNQ326" s="76"/>
      <c r="RNR326" s="180"/>
      <c r="RNS326" s="180"/>
      <c r="RNT326" s="180"/>
      <c r="RNU326" s="75"/>
      <c r="RNV326" s="76"/>
      <c r="RNW326" s="181"/>
      <c r="RNX326" s="181"/>
      <c r="RNY326" s="182"/>
      <c r="RNZ326" s="134"/>
      <c r="ROA326" s="135"/>
      <c r="ROB326" s="111"/>
      <c r="ROC326" s="178"/>
      <c r="ROD326" s="178"/>
      <c r="ROE326" s="178"/>
      <c r="ROF326" s="178"/>
      <c r="ROG326" s="179"/>
      <c r="ROH326" s="73"/>
      <c r="ROI326" s="73"/>
      <c r="ROJ326" s="180"/>
      <c r="ROK326" s="75"/>
      <c r="ROL326" s="76"/>
      <c r="ROM326" s="180"/>
      <c r="RON326" s="180"/>
      <c r="ROO326" s="180"/>
      <c r="ROP326" s="75"/>
      <c r="ROQ326" s="76"/>
      <c r="ROR326" s="181"/>
      <c r="ROS326" s="181"/>
      <c r="ROT326" s="182"/>
      <c r="ROU326" s="134"/>
      <c r="ROV326" s="135"/>
      <c r="ROW326" s="111"/>
      <c r="ROX326" s="178"/>
      <c r="ROY326" s="178"/>
      <c r="ROZ326" s="178"/>
      <c r="RPA326" s="178"/>
      <c r="RPB326" s="179"/>
      <c r="RPC326" s="73"/>
      <c r="RPD326" s="73"/>
      <c r="RPE326" s="180"/>
      <c r="RPF326" s="75"/>
      <c r="RPG326" s="76"/>
      <c r="RPH326" s="180"/>
      <c r="RPI326" s="180"/>
      <c r="RPJ326" s="180"/>
      <c r="RPK326" s="75"/>
      <c r="RPL326" s="76"/>
      <c r="RPM326" s="181"/>
      <c r="RPN326" s="181"/>
      <c r="RPO326" s="182"/>
      <c r="RPP326" s="134"/>
      <c r="RPQ326" s="135"/>
      <c r="RPR326" s="111"/>
      <c r="RPS326" s="178"/>
      <c r="RPT326" s="178"/>
      <c r="RPU326" s="178"/>
      <c r="RPV326" s="178"/>
      <c r="RPW326" s="179"/>
      <c r="RPX326" s="73"/>
      <c r="RPY326" s="73"/>
      <c r="RPZ326" s="180"/>
      <c r="RQA326" s="75"/>
      <c r="RQB326" s="76"/>
      <c r="RQC326" s="180"/>
      <c r="RQD326" s="180"/>
      <c r="RQE326" s="180"/>
      <c r="RQF326" s="75"/>
      <c r="RQG326" s="76"/>
      <c r="RQH326" s="181"/>
      <c r="RQI326" s="181"/>
      <c r="RQJ326" s="182"/>
      <c r="RQK326" s="134"/>
      <c r="RQL326" s="135"/>
      <c r="RQM326" s="111"/>
      <c r="RQN326" s="178"/>
      <c r="RQO326" s="178"/>
      <c r="RQP326" s="178"/>
      <c r="RQQ326" s="178"/>
      <c r="RQR326" s="179"/>
      <c r="RQS326" s="73"/>
      <c r="RQT326" s="73"/>
      <c r="RQU326" s="180"/>
      <c r="RQV326" s="75"/>
      <c r="RQW326" s="76"/>
      <c r="RQX326" s="180"/>
      <c r="RQY326" s="180"/>
      <c r="RQZ326" s="180"/>
      <c r="RRA326" s="75"/>
      <c r="RRB326" s="76"/>
      <c r="RRC326" s="181"/>
      <c r="RRD326" s="181"/>
      <c r="RRE326" s="182"/>
      <c r="RRF326" s="134"/>
      <c r="RRG326" s="135"/>
      <c r="RRH326" s="111"/>
      <c r="RRI326" s="178"/>
      <c r="RRJ326" s="178"/>
      <c r="RRK326" s="178"/>
      <c r="RRL326" s="178"/>
      <c r="RRM326" s="179"/>
      <c r="RRN326" s="73"/>
      <c r="RRO326" s="73"/>
      <c r="RRP326" s="180"/>
      <c r="RRQ326" s="75"/>
      <c r="RRR326" s="76"/>
      <c r="RRS326" s="180"/>
      <c r="RRT326" s="180"/>
      <c r="RRU326" s="180"/>
      <c r="RRV326" s="75"/>
      <c r="RRW326" s="76"/>
      <c r="RRX326" s="181"/>
      <c r="RRY326" s="181"/>
      <c r="RRZ326" s="182"/>
      <c r="RSA326" s="134"/>
      <c r="RSB326" s="135"/>
      <c r="RSC326" s="111"/>
      <c r="RSD326" s="178"/>
      <c r="RSE326" s="178"/>
      <c r="RSF326" s="178"/>
      <c r="RSG326" s="178"/>
      <c r="RSH326" s="179"/>
      <c r="RSI326" s="73"/>
      <c r="RSJ326" s="73"/>
      <c r="RSK326" s="180"/>
      <c r="RSL326" s="75"/>
      <c r="RSM326" s="76"/>
      <c r="RSN326" s="180"/>
      <c r="RSO326" s="180"/>
      <c r="RSP326" s="180"/>
      <c r="RSQ326" s="75"/>
      <c r="RSR326" s="76"/>
      <c r="RSS326" s="181"/>
      <c r="RST326" s="181"/>
      <c r="RSU326" s="182"/>
      <c r="RSV326" s="134"/>
      <c r="RSW326" s="135"/>
      <c r="RSX326" s="111"/>
      <c r="RSY326" s="178"/>
      <c r="RSZ326" s="178"/>
      <c r="RTA326" s="178"/>
      <c r="RTB326" s="178"/>
      <c r="RTC326" s="179"/>
      <c r="RTD326" s="73"/>
      <c r="RTE326" s="73"/>
      <c r="RTF326" s="180"/>
      <c r="RTG326" s="75"/>
      <c r="RTH326" s="76"/>
      <c r="RTI326" s="180"/>
      <c r="RTJ326" s="180"/>
      <c r="RTK326" s="180"/>
      <c r="RTL326" s="75"/>
      <c r="RTM326" s="76"/>
      <c r="RTN326" s="181"/>
      <c r="RTO326" s="181"/>
      <c r="RTP326" s="182"/>
      <c r="RTQ326" s="134"/>
      <c r="RTR326" s="135"/>
      <c r="RTS326" s="111"/>
      <c r="RTT326" s="178"/>
      <c r="RTU326" s="178"/>
      <c r="RTV326" s="178"/>
      <c r="RTW326" s="178"/>
      <c r="RTX326" s="179"/>
      <c r="RTY326" s="73"/>
      <c r="RTZ326" s="73"/>
      <c r="RUA326" s="180"/>
      <c r="RUB326" s="75"/>
      <c r="RUC326" s="76"/>
      <c r="RUD326" s="180"/>
      <c r="RUE326" s="180"/>
      <c r="RUF326" s="180"/>
      <c r="RUG326" s="75"/>
      <c r="RUH326" s="76"/>
      <c r="RUI326" s="181"/>
      <c r="RUJ326" s="181"/>
      <c r="RUK326" s="182"/>
      <c r="RUL326" s="134"/>
      <c r="RUM326" s="135"/>
      <c r="RUN326" s="111"/>
      <c r="RUO326" s="178"/>
      <c r="RUP326" s="178"/>
      <c r="RUQ326" s="178"/>
      <c r="RUR326" s="178"/>
      <c r="RUS326" s="179"/>
      <c r="RUT326" s="73"/>
      <c r="RUU326" s="73"/>
      <c r="RUV326" s="180"/>
      <c r="RUW326" s="75"/>
      <c r="RUX326" s="76"/>
      <c r="RUY326" s="180"/>
      <c r="RUZ326" s="180"/>
      <c r="RVA326" s="180"/>
      <c r="RVB326" s="75"/>
      <c r="RVC326" s="76"/>
      <c r="RVD326" s="181"/>
      <c r="RVE326" s="181"/>
      <c r="RVF326" s="182"/>
      <c r="RVG326" s="134"/>
      <c r="RVH326" s="135"/>
      <c r="RVI326" s="111"/>
      <c r="RVJ326" s="178"/>
      <c r="RVK326" s="178"/>
      <c r="RVL326" s="178"/>
      <c r="RVM326" s="178"/>
      <c r="RVN326" s="179"/>
      <c r="RVO326" s="73"/>
      <c r="RVP326" s="73"/>
      <c r="RVQ326" s="180"/>
      <c r="RVR326" s="75"/>
      <c r="RVS326" s="76"/>
      <c r="RVT326" s="180"/>
      <c r="RVU326" s="180"/>
      <c r="RVV326" s="180"/>
      <c r="RVW326" s="75"/>
      <c r="RVX326" s="76"/>
      <c r="RVY326" s="181"/>
      <c r="RVZ326" s="181"/>
      <c r="RWA326" s="182"/>
      <c r="RWB326" s="134"/>
      <c r="RWC326" s="135"/>
      <c r="RWD326" s="111"/>
      <c r="RWE326" s="178"/>
      <c r="RWF326" s="178"/>
      <c r="RWG326" s="178"/>
      <c r="RWH326" s="178"/>
      <c r="RWI326" s="179"/>
      <c r="RWJ326" s="73"/>
      <c r="RWK326" s="73"/>
      <c r="RWL326" s="180"/>
      <c r="RWM326" s="75"/>
      <c r="RWN326" s="76"/>
      <c r="RWO326" s="180"/>
      <c r="RWP326" s="180"/>
      <c r="RWQ326" s="180"/>
      <c r="RWR326" s="75"/>
      <c r="RWS326" s="76"/>
      <c r="RWT326" s="181"/>
      <c r="RWU326" s="181"/>
      <c r="RWV326" s="182"/>
      <c r="RWW326" s="134"/>
      <c r="RWX326" s="135"/>
      <c r="RWY326" s="111"/>
      <c r="RWZ326" s="178"/>
      <c r="RXA326" s="178"/>
      <c r="RXB326" s="178"/>
      <c r="RXC326" s="178"/>
      <c r="RXD326" s="179"/>
      <c r="RXE326" s="73"/>
      <c r="RXF326" s="73"/>
      <c r="RXG326" s="180"/>
      <c r="RXH326" s="75"/>
      <c r="RXI326" s="76"/>
      <c r="RXJ326" s="180"/>
      <c r="RXK326" s="180"/>
      <c r="RXL326" s="180"/>
      <c r="RXM326" s="75"/>
      <c r="RXN326" s="76"/>
      <c r="RXO326" s="181"/>
      <c r="RXP326" s="181"/>
      <c r="RXQ326" s="182"/>
      <c r="RXR326" s="134"/>
      <c r="RXS326" s="135"/>
      <c r="RXT326" s="111"/>
      <c r="RXU326" s="178"/>
      <c r="RXV326" s="178"/>
      <c r="RXW326" s="178"/>
      <c r="RXX326" s="178"/>
      <c r="RXY326" s="179"/>
      <c r="RXZ326" s="73"/>
      <c r="RYA326" s="73"/>
      <c r="RYB326" s="180"/>
      <c r="RYC326" s="75"/>
      <c r="RYD326" s="76"/>
      <c r="RYE326" s="180"/>
      <c r="RYF326" s="180"/>
      <c r="RYG326" s="180"/>
      <c r="RYH326" s="75"/>
      <c r="RYI326" s="76"/>
      <c r="RYJ326" s="181"/>
      <c r="RYK326" s="181"/>
      <c r="RYL326" s="182"/>
      <c r="RYM326" s="134"/>
      <c r="RYN326" s="135"/>
      <c r="RYO326" s="111"/>
      <c r="RYP326" s="178"/>
      <c r="RYQ326" s="178"/>
      <c r="RYR326" s="178"/>
      <c r="RYS326" s="178"/>
      <c r="RYT326" s="179"/>
      <c r="RYU326" s="73"/>
      <c r="RYV326" s="73"/>
      <c r="RYW326" s="180"/>
      <c r="RYX326" s="75"/>
      <c r="RYY326" s="76"/>
      <c r="RYZ326" s="180"/>
      <c r="RZA326" s="180"/>
      <c r="RZB326" s="180"/>
      <c r="RZC326" s="75"/>
      <c r="RZD326" s="76"/>
      <c r="RZE326" s="181"/>
      <c r="RZF326" s="181"/>
      <c r="RZG326" s="182"/>
      <c r="RZH326" s="134"/>
      <c r="RZI326" s="135"/>
      <c r="RZJ326" s="111"/>
      <c r="RZK326" s="178"/>
      <c r="RZL326" s="178"/>
      <c r="RZM326" s="178"/>
      <c r="RZN326" s="178"/>
      <c r="RZO326" s="179"/>
      <c r="RZP326" s="73"/>
      <c r="RZQ326" s="73"/>
      <c r="RZR326" s="180"/>
      <c r="RZS326" s="75"/>
      <c r="RZT326" s="76"/>
      <c r="RZU326" s="180"/>
      <c r="RZV326" s="180"/>
      <c r="RZW326" s="180"/>
      <c r="RZX326" s="75"/>
      <c r="RZY326" s="76"/>
      <c r="RZZ326" s="181"/>
      <c r="SAA326" s="181"/>
      <c r="SAB326" s="182"/>
      <c r="SAC326" s="134"/>
      <c r="SAD326" s="135"/>
      <c r="SAE326" s="111"/>
      <c r="SAF326" s="178"/>
      <c r="SAG326" s="178"/>
      <c r="SAH326" s="178"/>
      <c r="SAI326" s="178"/>
      <c r="SAJ326" s="179"/>
      <c r="SAK326" s="73"/>
      <c r="SAL326" s="73"/>
      <c r="SAM326" s="180"/>
      <c r="SAN326" s="75"/>
      <c r="SAO326" s="76"/>
      <c r="SAP326" s="180"/>
      <c r="SAQ326" s="180"/>
      <c r="SAR326" s="180"/>
      <c r="SAS326" s="75"/>
      <c r="SAT326" s="76"/>
      <c r="SAU326" s="181"/>
      <c r="SAV326" s="181"/>
      <c r="SAW326" s="182"/>
      <c r="SAX326" s="134"/>
      <c r="SAY326" s="135"/>
      <c r="SAZ326" s="111"/>
      <c r="SBA326" s="178"/>
      <c r="SBB326" s="178"/>
      <c r="SBC326" s="178"/>
      <c r="SBD326" s="178"/>
      <c r="SBE326" s="179"/>
      <c r="SBF326" s="73"/>
      <c r="SBG326" s="73"/>
      <c r="SBH326" s="180"/>
      <c r="SBI326" s="75"/>
      <c r="SBJ326" s="76"/>
      <c r="SBK326" s="180"/>
      <c r="SBL326" s="180"/>
      <c r="SBM326" s="180"/>
      <c r="SBN326" s="75"/>
      <c r="SBO326" s="76"/>
      <c r="SBP326" s="181"/>
      <c r="SBQ326" s="181"/>
      <c r="SBR326" s="182"/>
      <c r="SBS326" s="134"/>
      <c r="SBT326" s="135"/>
      <c r="SBU326" s="111"/>
      <c r="SBV326" s="178"/>
      <c r="SBW326" s="178"/>
      <c r="SBX326" s="178"/>
      <c r="SBY326" s="178"/>
      <c r="SBZ326" s="179"/>
      <c r="SCA326" s="73"/>
      <c r="SCB326" s="73"/>
      <c r="SCC326" s="180"/>
      <c r="SCD326" s="75"/>
      <c r="SCE326" s="76"/>
      <c r="SCF326" s="180"/>
      <c r="SCG326" s="180"/>
      <c r="SCH326" s="180"/>
      <c r="SCI326" s="75"/>
      <c r="SCJ326" s="76"/>
      <c r="SCK326" s="181"/>
      <c r="SCL326" s="181"/>
      <c r="SCM326" s="182"/>
      <c r="SCN326" s="134"/>
      <c r="SCO326" s="135"/>
      <c r="SCP326" s="111"/>
      <c r="SCQ326" s="178"/>
      <c r="SCR326" s="178"/>
      <c r="SCS326" s="178"/>
      <c r="SCT326" s="178"/>
      <c r="SCU326" s="179"/>
      <c r="SCV326" s="73"/>
      <c r="SCW326" s="73"/>
      <c r="SCX326" s="180"/>
      <c r="SCY326" s="75"/>
      <c r="SCZ326" s="76"/>
      <c r="SDA326" s="180"/>
      <c r="SDB326" s="180"/>
      <c r="SDC326" s="180"/>
      <c r="SDD326" s="75"/>
      <c r="SDE326" s="76"/>
      <c r="SDF326" s="181"/>
      <c r="SDG326" s="181"/>
      <c r="SDH326" s="182"/>
      <c r="SDI326" s="134"/>
      <c r="SDJ326" s="135"/>
      <c r="SDK326" s="111"/>
      <c r="SDL326" s="178"/>
      <c r="SDM326" s="178"/>
      <c r="SDN326" s="178"/>
      <c r="SDO326" s="178"/>
      <c r="SDP326" s="179"/>
      <c r="SDQ326" s="73"/>
      <c r="SDR326" s="73"/>
      <c r="SDS326" s="180"/>
      <c r="SDT326" s="75"/>
      <c r="SDU326" s="76"/>
      <c r="SDV326" s="180"/>
      <c r="SDW326" s="180"/>
      <c r="SDX326" s="180"/>
      <c r="SDY326" s="75"/>
      <c r="SDZ326" s="76"/>
      <c r="SEA326" s="181"/>
      <c r="SEB326" s="181"/>
      <c r="SEC326" s="182"/>
      <c r="SED326" s="134"/>
      <c r="SEE326" s="135"/>
      <c r="SEF326" s="111"/>
      <c r="SEG326" s="178"/>
      <c r="SEH326" s="178"/>
      <c r="SEI326" s="178"/>
      <c r="SEJ326" s="178"/>
      <c r="SEK326" s="179"/>
      <c r="SEL326" s="73"/>
      <c r="SEM326" s="73"/>
      <c r="SEN326" s="180"/>
      <c r="SEO326" s="75"/>
      <c r="SEP326" s="76"/>
      <c r="SEQ326" s="180"/>
      <c r="SER326" s="180"/>
      <c r="SES326" s="180"/>
      <c r="SET326" s="75"/>
      <c r="SEU326" s="76"/>
      <c r="SEV326" s="181"/>
      <c r="SEW326" s="181"/>
      <c r="SEX326" s="182"/>
      <c r="SEY326" s="134"/>
      <c r="SEZ326" s="135"/>
      <c r="SFA326" s="111"/>
      <c r="SFB326" s="178"/>
      <c r="SFC326" s="178"/>
      <c r="SFD326" s="178"/>
      <c r="SFE326" s="178"/>
      <c r="SFF326" s="179"/>
      <c r="SFG326" s="73"/>
      <c r="SFH326" s="73"/>
      <c r="SFI326" s="180"/>
      <c r="SFJ326" s="75"/>
      <c r="SFK326" s="76"/>
      <c r="SFL326" s="180"/>
      <c r="SFM326" s="180"/>
      <c r="SFN326" s="180"/>
      <c r="SFO326" s="75"/>
      <c r="SFP326" s="76"/>
      <c r="SFQ326" s="181"/>
      <c r="SFR326" s="181"/>
      <c r="SFS326" s="182"/>
      <c r="SFT326" s="134"/>
      <c r="SFU326" s="135"/>
      <c r="SFV326" s="111"/>
      <c r="SFW326" s="178"/>
      <c r="SFX326" s="178"/>
      <c r="SFY326" s="178"/>
      <c r="SFZ326" s="178"/>
      <c r="SGA326" s="179"/>
      <c r="SGB326" s="73"/>
      <c r="SGC326" s="73"/>
      <c r="SGD326" s="180"/>
      <c r="SGE326" s="75"/>
      <c r="SGF326" s="76"/>
      <c r="SGG326" s="180"/>
      <c r="SGH326" s="180"/>
      <c r="SGI326" s="180"/>
      <c r="SGJ326" s="75"/>
      <c r="SGK326" s="76"/>
      <c r="SGL326" s="181"/>
      <c r="SGM326" s="181"/>
      <c r="SGN326" s="182"/>
      <c r="SGO326" s="134"/>
      <c r="SGP326" s="135"/>
      <c r="SGQ326" s="111"/>
      <c r="SGR326" s="178"/>
      <c r="SGS326" s="178"/>
      <c r="SGT326" s="178"/>
      <c r="SGU326" s="178"/>
      <c r="SGV326" s="179"/>
      <c r="SGW326" s="73"/>
      <c r="SGX326" s="73"/>
      <c r="SGY326" s="180"/>
      <c r="SGZ326" s="75"/>
      <c r="SHA326" s="76"/>
      <c r="SHB326" s="180"/>
      <c r="SHC326" s="180"/>
      <c r="SHD326" s="180"/>
      <c r="SHE326" s="75"/>
      <c r="SHF326" s="76"/>
      <c r="SHG326" s="181"/>
      <c r="SHH326" s="181"/>
      <c r="SHI326" s="182"/>
      <c r="SHJ326" s="134"/>
      <c r="SHK326" s="135"/>
      <c r="SHL326" s="111"/>
      <c r="SHM326" s="178"/>
      <c r="SHN326" s="178"/>
      <c r="SHO326" s="178"/>
      <c r="SHP326" s="178"/>
      <c r="SHQ326" s="179"/>
      <c r="SHR326" s="73"/>
      <c r="SHS326" s="73"/>
      <c r="SHT326" s="180"/>
      <c r="SHU326" s="75"/>
      <c r="SHV326" s="76"/>
      <c r="SHW326" s="180"/>
      <c r="SHX326" s="180"/>
      <c r="SHY326" s="180"/>
      <c r="SHZ326" s="75"/>
      <c r="SIA326" s="76"/>
      <c r="SIB326" s="181"/>
      <c r="SIC326" s="181"/>
      <c r="SID326" s="182"/>
      <c r="SIE326" s="134"/>
      <c r="SIF326" s="135"/>
      <c r="SIG326" s="111"/>
      <c r="SIH326" s="178"/>
      <c r="SII326" s="178"/>
      <c r="SIJ326" s="178"/>
      <c r="SIK326" s="178"/>
      <c r="SIL326" s="179"/>
      <c r="SIM326" s="73"/>
      <c r="SIN326" s="73"/>
      <c r="SIO326" s="180"/>
      <c r="SIP326" s="75"/>
      <c r="SIQ326" s="76"/>
      <c r="SIR326" s="180"/>
      <c r="SIS326" s="180"/>
      <c r="SIT326" s="180"/>
      <c r="SIU326" s="75"/>
      <c r="SIV326" s="76"/>
      <c r="SIW326" s="181"/>
      <c r="SIX326" s="181"/>
      <c r="SIY326" s="182"/>
      <c r="SIZ326" s="134"/>
      <c r="SJA326" s="135"/>
      <c r="SJB326" s="111"/>
      <c r="SJC326" s="178"/>
      <c r="SJD326" s="178"/>
      <c r="SJE326" s="178"/>
      <c r="SJF326" s="178"/>
      <c r="SJG326" s="179"/>
      <c r="SJH326" s="73"/>
      <c r="SJI326" s="73"/>
      <c r="SJJ326" s="180"/>
      <c r="SJK326" s="75"/>
      <c r="SJL326" s="76"/>
      <c r="SJM326" s="180"/>
      <c r="SJN326" s="180"/>
      <c r="SJO326" s="180"/>
      <c r="SJP326" s="75"/>
      <c r="SJQ326" s="76"/>
      <c r="SJR326" s="181"/>
      <c r="SJS326" s="181"/>
      <c r="SJT326" s="182"/>
      <c r="SJU326" s="134"/>
      <c r="SJV326" s="135"/>
      <c r="SJW326" s="111"/>
      <c r="SJX326" s="178"/>
      <c r="SJY326" s="178"/>
      <c r="SJZ326" s="178"/>
      <c r="SKA326" s="178"/>
      <c r="SKB326" s="179"/>
      <c r="SKC326" s="73"/>
      <c r="SKD326" s="73"/>
      <c r="SKE326" s="180"/>
      <c r="SKF326" s="75"/>
      <c r="SKG326" s="76"/>
      <c r="SKH326" s="180"/>
      <c r="SKI326" s="180"/>
      <c r="SKJ326" s="180"/>
      <c r="SKK326" s="75"/>
      <c r="SKL326" s="76"/>
      <c r="SKM326" s="181"/>
      <c r="SKN326" s="181"/>
      <c r="SKO326" s="182"/>
      <c r="SKP326" s="134"/>
      <c r="SKQ326" s="135"/>
      <c r="SKR326" s="111"/>
      <c r="SKS326" s="178"/>
      <c r="SKT326" s="178"/>
      <c r="SKU326" s="178"/>
      <c r="SKV326" s="178"/>
      <c r="SKW326" s="179"/>
      <c r="SKX326" s="73"/>
      <c r="SKY326" s="73"/>
      <c r="SKZ326" s="180"/>
      <c r="SLA326" s="75"/>
      <c r="SLB326" s="76"/>
      <c r="SLC326" s="180"/>
      <c r="SLD326" s="180"/>
      <c r="SLE326" s="180"/>
      <c r="SLF326" s="75"/>
      <c r="SLG326" s="76"/>
      <c r="SLH326" s="181"/>
      <c r="SLI326" s="181"/>
      <c r="SLJ326" s="182"/>
      <c r="SLK326" s="134"/>
      <c r="SLL326" s="135"/>
      <c r="SLM326" s="111"/>
      <c r="SLN326" s="178"/>
      <c r="SLO326" s="178"/>
      <c r="SLP326" s="178"/>
      <c r="SLQ326" s="178"/>
      <c r="SLR326" s="179"/>
      <c r="SLS326" s="73"/>
      <c r="SLT326" s="73"/>
      <c r="SLU326" s="180"/>
      <c r="SLV326" s="75"/>
      <c r="SLW326" s="76"/>
      <c r="SLX326" s="180"/>
      <c r="SLY326" s="180"/>
      <c r="SLZ326" s="180"/>
      <c r="SMA326" s="75"/>
      <c r="SMB326" s="76"/>
      <c r="SMC326" s="181"/>
      <c r="SMD326" s="181"/>
      <c r="SME326" s="182"/>
      <c r="SMF326" s="134"/>
      <c r="SMG326" s="135"/>
      <c r="SMH326" s="111"/>
      <c r="SMI326" s="178"/>
      <c r="SMJ326" s="178"/>
      <c r="SMK326" s="178"/>
      <c r="SML326" s="178"/>
      <c r="SMM326" s="179"/>
      <c r="SMN326" s="73"/>
      <c r="SMO326" s="73"/>
      <c r="SMP326" s="180"/>
      <c r="SMQ326" s="75"/>
      <c r="SMR326" s="76"/>
      <c r="SMS326" s="180"/>
      <c r="SMT326" s="180"/>
      <c r="SMU326" s="180"/>
      <c r="SMV326" s="75"/>
      <c r="SMW326" s="76"/>
      <c r="SMX326" s="181"/>
      <c r="SMY326" s="181"/>
      <c r="SMZ326" s="182"/>
      <c r="SNA326" s="134"/>
      <c r="SNB326" s="135"/>
      <c r="SNC326" s="111"/>
      <c r="SND326" s="178"/>
      <c r="SNE326" s="178"/>
      <c r="SNF326" s="178"/>
      <c r="SNG326" s="178"/>
      <c r="SNH326" s="179"/>
      <c r="SNI326" s="73"/>
      <c r="SNJ326" s="73"/>
      <c r="SNK326" s="180"/>
      <c r="SNL326" s="75"/>
      <c r="SNM326" s="76"/>
      <c r="SNN326" s="180"/>
      <c r="SNO326" s="180"/>
      <c r="SNP326" s="180"/>
      <c r="SNQ326" s="75"/>
      <c r="SNR326" s="76"/>
      <c r="SNS326" s="181"/>
      <c r="SNT326" s="181"/>
      <c r="SNU326" s="182"/>
      <c r="SNV326" s="134"/>
      <c r="SNW326" s="135"/>
      <c r="SNX326" s="111"/>
      <c r="SNY326" s="178"/>
      <c r="SNZ326" s="178"/>
      <c r="SOA326" s="178"/>
      <c r="SOB326" s="178"/>
      <c r="SOC326" s="179"/>
      <c r="SOD326" s="73"/>
      <c r="SOE326" s="73"/>
      <c r="SOF326" s="180"/>
      <c r="SOG326" s="75"/>
      <c r="SOH326" s="76"/>
      <c r="SOI326" s="180"/>
      <c r="SOJ326" s="180"/>
      <c r="SOK326" s="180"/>
      <c r="SOL326" s="75"/>
      <c r="SOM326" s="76"/>
      <c r="SON326" s="181"/>
      <c r="SOO326" s="181"/>
      <c r="SOP326" s="182"/>
      <c r="SOQ326" s="134"/>
      <c r="SOR326" s="135"/>
      <c r="SOS326" s="111"/>
      <c r="SOT326" s="178"/>
      <c r="SOU326" s="178"/>
      <c r="SOV326" s="178"/>
      <c r="SOW326" s="178"/>
      <c r="SOX326" s="179"/>
      <c r="SOY326" s="73"/>
      <c r="SOZ326" s="73"/>
      <c r="SPA326" s="180"/>
      <c r="SPB326" s="75"/>
      <c r="SPC326" s="76"/>
      <c r="SPD326" s="180"/>
      <c r="SPE326" s="180"/>
      <c r="SPF326" s="180"/>
      <c r="SPG326" s="75"/>
      <c r="SPH326" s="76"/>
      <c r="SPI326" s="181"/>
      <c r="SPJ326" s="181"/>
      <c r="SPK326" s="182"/>
      <c r="SPL326" s="134"/>
      <c r="SPM326" s="135"/>
      <c r="SPN326" s="111"/>
      <c r="SPO326" s="178"/>
      <c r="SPP326" s="178"/>
      <c r="SPQ326" s="178"/>
      <c r="SPR326" s="178"/>
      <c r="SPS326" s="179"/>
      <c r="SPT326" s="73"/>
      <c r="SPU326" s="73"/>
      <c r="SPV326" s="180"/>
      <c r="SPW326" s="75"/>
      <c r="SPX326" s="76"/>
      <c r="SPY326" s="180"/>
      <c r="SPZ326" s="180"/>
      <c r="SQA326" s="180"/>
      <c r="SQB326" s="75"/>
      <c r="SQC326" s="76"/>
      <c r="SQD326" s="181"/>
      <c r="SQE326" s="181"/>
      <c r="SQF326" s="182"/>
      <c r="SQG326" s="134"/>
      <c r="SQH326" s="135"/>
      <c r="SQI326" s="111"/>
      <c r="SQJ326" s="178"/>
      <c r="SQK326" s="178"/>
      <c r="SQL326" s="178"/>
      <c r="SQM326" s="178"/>
      <c r="SQN326" s="179"/>
      <c r="SQO326" s="73"/>
      <c r="SQP326" s="73"/>
      <c r="SQQ326" s="180"/>
      <c r="SQR326" s="75"/>
      <c r="SQS326" s="76"/>
      <c r="SQT326" s="180"/>
      <c r="SQU326" s="180"/>
      <c r="SQV326" s="180"/>
      <c r="SQW326" s="75"/>
      <c r="SQX326" s="76"/>
      <c r="SQY326" s="181"/>
      <c r="SQZ326" s="181"/>
      <c r="SRA326" s="182"/>
      <c r="SRB326" s="134"/>
      <c r="SRC326" s="135"/>
      <c r="SRD326" s="111"/>
      <c r="SRE326" s="178"/>
      <c r="SRF326" s="178"/>
      <c r="SRG326" s="178"/>
      <c r="SRH326" s="178"/>
      <c r="SRI326" s="179"/>
      <c r="SRJ326" s="73"/>
      <c r="SRK326" s="73"/>
      <c r="SRL326" s="180"/>
      <c r="SRM326" s="75"/>
      <c r="SRN326" s="76"/>
      <c r="SRO326" s="180"/>
      <c r="SRP326" s="180"/>
      <c r="SRQ326" s="180"/>
      <c r="SRR326" s="75"/>
      <c r="SRS326" s="76"/>
      <c r="SRT326" s="181"/>
      <c r="SRU326" s="181"/>
      <c r="SRV326" s="182"/>
      <c r="SRW326" s="134"/>
      <c r="SRX326" s="135"/>
      <c r="SRY326" s="111"/>
      <c r="SRZ326" s="178"/>
      <c r="SSA326" s="178"/>
      <c r="SSB326" s="178"/>
      <c r="SSC326" s="178"/>
      <c r="SSD326" s="179"/>
      <c r="SSE326" s="73"/>
      <c r="SSF326" s="73"/>
      <c r="SSG326" s="180"/>
      <c r="SSH326" s="75"/>
      <c r="SSI326" s="76"/>
      <c r="SSJ326" s="180"/>
      <c r="SSK326" s="180"/>
      <c r="SSL326" s="180"/>
      <c r="SSM326" s="75"/>
      <c r="SSN326" s="76"/>
      <c r="SSO326" s="181"/>
      <c r="SSP326" s="181"/>
      <c r="SSQ326" s="182"/>
      <c r="SSR326" s="134"/>
      <c r="SSS326" s="135"/>
      <c r="SST326" s="111"/>
      <c r="SSU326" s="178"/>
      <c r="SSV326" s="178"/>
      <c r="SSW326" s="178"/>
      <c r="SSX326" s="178"/>
      <c r="SSY326" s="179"/>
      <c r="SSZ326" s="73"/>
      <c r="STA326" s="73"/>
      <c r="STB326" s="180"/>
      <c r="STC326" s="75"/>
      <c r="STD326" s="76"/>
      <c r="STE326" s="180"/>
      <c r="STF326" s="180"/>
      <c r="STG326" s="180"/>
      <c r="STH326" s="75"/>
      <c r="STI326" s="76"/>
      <c r="STJ326" s="181"/>
      <c r="STK326" s="181"/>
      <c r="STL326" s="182"/>
      <c r="STM326" s="134"/>
      <c r="STN326" s="135"/>
      <c r="STO326" s="111"/>
      <c r="STP326" s="178"/>
      <c r="STQ326" s="178"/>
      <c r="STR326" s="178"/>
      <c r="STS326" s="178"/>
      <c r="STT326" s="179"/>
      <c r="STU326" s="73"/>
      <c r="STV326" s="73"/>
      <c r="STW326" s="180"/>
      <c r="STX326" s="75"/>
      <c r="STY326" s="76"/>
      <c r="STZ326" s="180"/>
      <c r="SUA326" s="180"/>
      <c r="SUB326" s="180"/>
      <c r="SUC326" s="75"/>
      <c r="SUD326" s="76"/>
      <c r="SUE326" s="181"/>
      <c r="SUF326" s="181"/>
      <c r="SUG326" s="182"/>
      <c r="SUH326" s="134"/>
      <c r="SUI326" s="135"/>
      <c r="SUJ326" s="111"/>
      <c r="SUK326" s="178"/>
      <c r="SUL326" s="178"/>
      <c r="SUM326" s="178"/>
      <c r="SUN326" s="178"/>
      <c r="SUO326" s="179"/>
      <c r="SUP326" s="73"/>
      <c r="SUQ326" s="73"/>
      <c r="SUR326" s="180"/>
      <c r="SUS326" s="75"/>
      <c r="SUT326" s="76"/>
      <c r="SUU326" s="180"/>
      <c r="SUV326" s="180"/>
      <c r="SUW326" s="180"/>
      <c r="SUX326" s="75"/>
      <c r="SUY326" s="76"/>
      <c r="SUZ326" s="181"/>
      <c r="SVA326" s="181"/>
      <c r="SVB326" s="182"/>
      <c r="SVC326" s="134"/>
      <c r="SVD326" s="135"/>
      <c r="SVE326" s="111"/>
      <c r="SVF326" s="178"/>
      <c r="SVG326" s="178"/>
      <c r="SVH326" s="178"/>
      <c r="SVI326" s="178"/>
      <c r="SVJ326" s="179"/>
      <c r="SVK326" s="73"/>
      <c r="SVL326" s="73"/>
      <c r="SVM326" s="180"/>
      <c r="SVN326" s="75"/>
      <c r="SVO326" s="76"/>
      <c r="SVP326" s="180"/>
      <c r="SVQ326" s="180"/>
      <c r="SVR326" s="180"/>
      <c r="SVS326" s="75"/>
      <c r="SVT326" s="76"/>
      <c r="SVU326" s="181"/>
      <c r="SVV326" s="181"/>
      <c r="SVW326" s="182"/>
      <c r="SVX326" s="134"/>
      <c r="SVY326" s="135"/>
      <c r="SVZ326" s="111"/>
      <c r="SWA326" s="178"/>
      <c r="SWB326" s="178"/>
      <c r="SWC326" s="178"/>
      <c r="SWD326" s="178"/>
      <c r="SWE326" s="179"/>
      <c r="SWF326" s="73"/>
      <c r="SWG326" s="73"/>
      <c r="SWH326" s="180"/>
      <c r="SWI326" s="75"/>
      <c r="SWJ326" s="76"/>
      <c r="SWK326" s="180"/>
      <c r="SWL326" s="180"/>
      <c r="SWM326" s="180"/>
      <c r="SWN326" s="75"/>
      <c r="SWO326" s="76"/>
      <c r="SWP326" s="181"/>
      <c r="SWQ326" s="181"/>
      <c r="SWR326" s="182"/>
      <c r="SWS326" s="134"/>
      <c r="SWT326" s="135"/>
      <c r="SWU326" s="111"/>
      <c r="SWV326" s="178"/>
      <c r="SWW326" s="178"/>
      <c r="SWX326" s="178"/>
      <c r="SWY326" s="178"/>
      <c r="SWZ326" s="179"/>
      <c r="SXA326" s="73"/>
      <c r="SXB326" s="73"/>
      <c r="SXC326" s="180"/>
      <c r="SXD326" s="75"/>
      <c r="SXE326" s="76"/>
      <c r="SXF326" s="180"/>
      <c r="SXG326" s="180"/>
      <c r="SXH326" s="180"/>
      <c r="SXI326" s="75"/>
      <c r="SXJ326" s="76"/>
      <c r="SXK326" s="181"/>
      <c r="SXL326" s="181"/>
      <c r="SXM326" s="182"/>
      <c r="SXN326" s="134"/>
      <c r="SXO326" s="135"/>
      <c r="SXP326" s="111"/>
      <c r="SXQ326" s="178"/>
      <c r="SXR326" s="178"/>
      <c r="SXS326" s="178"/>
      <c r="SXT326" s="178"/>
      <c r="SXU326" s="179"/>
      <c r="SXV326" s="73"/>
      <c r="SXW326" s="73"/>
      <c r="SXX326" s="180"/>
      <c r="SXY326" s="75"/>
      <c r="SXZ326" s="76"/>
      <c r="SYA326" s="180"/>
      <c r="SYB326" s="180"/>
      <c r="SYC326" s="180"/>
      <c r="SYD326" s="75"/>
      <c r="SYE326" s="76"/>
      <c r="SYF326" s="181"/>
      <c r="SYG326" s="181"/>
      <c r="SYH326" s="182"/>
      <c r="SYI326" s="134"/>
      <c r="SYJ326" s="135"/>
      <c r="SYK326" s="111"/>
      <c r="SYL326" s="178"/>
      <c r="SYM326" s="178"/>
      <c r="SYN326" s="178"/>
      <c r="SYO326" s="178"/>
      <c r="SYP326" s="179"/>
      <c r="SYQ326" s="73"/>
      <c r="SYR326" s="73"/>
      <c r="SYS326" s="180"/>
      <c r="SYT326" s="75"/>
      <c r="SYU326" s="76"/>
      <c r="SYV326" s="180"/>
      <c r="SYW326" s="180"/>
      <c r="SYX326" s="180"/>
      <c r="SYY326" s="75"/>
      <c r="SYZ326" s="76"/>
      <c r="SZA326" s="181"/>
      <c r="SZB326" s="181"/>
      <c r="SZC326" s="182"/>
      <c r="SZD326" s="134"/>
      <c r="SZE326" s="135"/>
      <c r="SZF326" s="111"/>
      <c r="SZG326" s="178"/>
      <c r="SZH326" s="178"/>
      <c r="SZI326" s="178"/>
      <c r="SZJ326" s="178"/>
      <c r="SZK326" s="179"/>
      <c r="SZL326" s="73"/>
      <c r="SZM326" s="73"/>
      <c r="SZN326" s="180"/>
      <c r="SZO326" s="75"/>
      <c r="SZP326" s="76"/>
      <c r="SZQ326" s="180"/>
      <c r="SZR326" s="180"/>
      <c r="SZS326" s="180"/>
      <c r="SZT326" s="75"/>
      <c r="SZU326" s="76"/>
      <c r="SZV326" s="181"/>
      <c r="SZW326" s="181"/>
      <c r="SZX326" s="182"/>
      <c r="SZY326" s="134"/>
      <c r="SZZ326" s="135"/>
      <c r="TAA326" s="111"/>
      <c r="TAB326" s="178"/>
      <c r="TAC326" s="178"/>
      <c r="TAD326" s="178"/>
      <c r="TAE326" s="178"/>
      <c r="TAF326" s="179"/>
      <c r="TAG326" s="73"/>
      <c r="TAH326" s="73"/>
      <c r="TAI326" s="180"/>
      <c r="TAJ326" s="75"/>
      <c r="TAK326" s="76"/>
      <c r="TAL326" s="180"/>
      <c r="TAM326" s="180"/>
      <c r="TAN326" s="180"/>
      <c r="TAO326" s="75"/>
      <c r="TAP326" s="76"/>
      <c r="TAQ326" s="181"/>
      <c r="TAR326" s="181"/>
      <c r="TAS326" s="182"/>
      <c r="TAT326" s="134"/>
      <c r="TAU326" s="135"/>
      <c r="TAV326" s="111"/>
      <c r="TAW326" s="178"/>
      <c r="TAX326" s="178"/>
      <c r="TAY326" s="178"/>
      <c r="TAZ326" s="178"/>
      <c r="TBA326" s="179"/>
      <c r="TBB326" s="73"/>
      <c r="TBC326" s="73"/>
      <c r="TBD326" s="180"/>
      <c r="TBE326" s="75"/>
      <c r="TBF326" s="76"/>
      <c r="TBG326" s="180"/>
      <c r="TBH326" s="180"/>
      <c r="TBI326" s="180"/>
      <c r="TBJ326" s="75"/>
      <c r="TBK326" s="76"/>
      <c r="TBL326" s="181"/>
      <c r="TBM326" s="181"/>
      <c r="TBN326" s="182"/>
      <c r="TBO326" s="134"/>
      <c r="TBP326" s="135"/>
      <c r="TBQ326" s="111"/>
      <c r="TBR326" s="178"/>
      <c r="TBS326" s="178"/>
      <c r="TBT326" s="178"/>
      <c r="TBU326" s="178"/>
      <c r="TBV326" s="179"/>
      <c r="TBW326" s="73"/>
      <c r="TBX326" s="73"/>
      <c r="TBY326" s="180"/>
      <c r="TBZ326" s="75"/>
      <c r="TCA326" s="76"/>
      <c r="TCB326" s="180"/>
      <c r="TCC326" s="180"/>
      <c r="TCD326" s="180"/>
      <c r="TCE326" s="75"/>
      <c r="TCF326" s="76"/>
      <c r="TCG326" s="181"/>
      <c r="TCH326" s="181"/>
      <c r="TCI326" s="182"/>
      <c r="TCJ326" s="134"/>
      <c r="TCK326" s="135"/>
      <c r="TCL326" s="111"/>
      <c r="TCM326" s="178"/>
      <c r="TCN326" s="178"/>
      <c r="TCO326" s="178"/>
      <c r="TCP326" s="178"/>
      <c r="TCQ326" s="179"/>
      <c r="TCR326" s="73"/>
      <c r="TCS326" s="73"/>
      <c r="TCT326" s="180"/>
      <c r="TCU326" s="75"/>
      <c r="TCV326" s="76"/>
      <c r="TCW326" s="180"/>
      <c r="TCX326" s="180"/>
      <c r="TCY326" s="180"/>
      <c r="TCZ326" s="75"/>
      <c r="TDA326" s="76"/>
      <c r="TDB326" s="181"/>
      <c r="TDC326" s="181"/>
      <c r="TDD326" s="182"/>
      <c r="TDE326" s="134"/>
      <c r="TDF326" s="135"/>
      <c r="TDG326" s="111"/>
      <c r="TDH326" s="178"/>
      <c r="TDI326" s="178"/>
      <c r="TDJ326" s="178"/>
      <c r="TDK326" s="178"/>
      <c r="TDL326" s="179"/>
      <c r="TDM326" s="73"/>
      <c r="TDN326" s="73"/>
      <c r="TDO326" s="180"/>
      <c r="TDP326" s="75"/>
      <c r="TDQ326" s="76"/>
      <c r="TDR326" s="180"/>
      <c r="TDS326" s="180"/>
      <c r="TDT326" s="180"/>
      <c r="TDU326" s="75"/>
      <c r="TDV326" s="76"/>
      <c r="TDW326" s="181"/>
      <c r="TDX326" s="181"/>
      <c r="TDY326" s="182"/>
      <c r="TDZ326" s="134"/>
      <c r="TEA326" s="135"/>
      <c r="TEB326" s="111"/>
      <c r="TEC326" s="178"/>
      <c r="TED326" s="178"/>
      <c r="TEE326" s="178"/>
      <c r="TEF326" s="178"/>
      <c r="TEG326" s="179"/>
      <c r="TEH326" s="73"/>
      <c r="TEI326" s="73"/>
      <c r="TEJ326" s="180"/>
      <c r="TEK326" s="75"/>
      <c r="TEL326" s="76"/>
      <c r="TEM326" s="180"/>
      <c r="TEN326" s="180"/>
      <c r="TEO326" s="180"/>
      <c r="TEP326" s="75"/>
      <c r="TEQ326" s="76"/>
      <c r="TER326" s="181"/>
      <c r="TES326" s="181"/>
      <c r="TET326" s="182"/>
      <c r="TEU326" s="134"/>
      <c r="TEV326" s="135"/>
      <c r="TEW326" s="111"/>
      <c r="TEX326" s="178"/>
      <c r="TEY326" s="178"/>
      <c r="TEZ326" s="178"/>
      <c r="TFA326" s="178"/>
      <c r="TFB326" s="179"/>
      <c r="TFC326" s="73"/>
      <c r="TFD326" s="73"/>
      <c r="TFE326" s="180"/>
      <c r="TFF326" s="75"/>
      <c r="TFG326" s="76"/>
      <c r="TFH326" s="180"/>
      <c r="TFI326" s="180"/>
      <c r="TFJ326" s="180"/>
      <c r="TFK326" s="75"/>
      <c r="TFL326" s="76"/>
      <c r="TFM326" s="181"/>
      <c r="TFN326" s="181"/>
      <c r="TFO326" s="182"/>
      <c r="TFP326" s="134"/>
      <c r="TFQ326" s="135"/>
      <c r="TFR326" s="111"/>
      <c r="TFS326" s="178"/>
      <c r="TFT326" s="178"/>
      <c r="TFU326" s="178"/>
      <c r="TFV326" s="178"/>
      <c r="TFW326" s="179"/>
      <c r="TFX326" s="73"/>
      <c r="TFY326" s="73"/>
      <c r="TFZ326" s="180"/>
      <c r="TGA326" s="75"/>
      <c r="TGB326" s="76"/>
      <c r="TGC326" s="180"/>
      <c r="TGD326" s="180"/>
      <c r="TGE326" s="180"/>
      <c r="TGF326" s="75"/>
      <c r="TGG326" s="76"/>
      <c r="TGH326" s="181"/>
      <c r="TGI326" s="181"/>
      <c r="TGJ326" s="182"/>
      <c r="TGK326" s="134"/>
      <c r="TGL326" s="135"/>
      <c r="TGM326" s="111"/>
      <c r="TGN326" s="178"/>
      <c r="TGO326" s="178"/>
      <c r="TGP326" s="178"/>
      <c r="TGQ326" s="178"/>
      <c r="TGR326" s="179"/>
      <c r="TGS326" s="73"/>
      <c r="TGT326" s="73"/>
      <c r="TGU326" s="180"/>
      <c r="TGV326" s="75"/>
      <c r="TGW326" s="76"/>
      <c r="TGX326" s="180"/>
      <c r="TGY326" s="180"/>
      <c r="TGZ326" s="180"/>
      <c r="THA326" s="75"/>
      <c r="THB326" s="76"/>
      <c r="THC326" s="181"/>
      <c r="THD326" s="181"/>
      <c r="THE326" s="182"/>
      <c r="THF326" s="134"/>
      <c r="THG326" s="135"/>
      <c r="THH326" s="111"/>
      <c r="THI326" s="178"/>
      <c r="THJ326" s="178"/>
      <c r="THK326" s="178"/>
      <c r="THL326" s="178"/>
      <c r="THM326" s="179"/>
      <c r="THN326" s="73"/>
      <c r="THO326" s="73"/>
      <c r="THP326" s="180"/>
      <c r="THQ326" s="75"/>
      <c r="THR326" s="76"/>
      <c r="THS326" s="180"/>
      <c r="THT326" s="180"/>
      <c r="THU326" s="180"/>
      <c r="THV326" s="75"/>
      <c r="THW326" s="76"/>
      <c r="THX326" s="181"/>
      <c r="THY326" s="181"/>
      <c r="THZ326" s="182"/>
      <c r="TIA326" s="134"/>
      <c r="TIB326" s="135"/>
      <c r="TIC326" s="111"/>
      <c r="TID326" s="178"/>
      <c r="TIE326" s="178"/>
      <c r="TIF326" s="178"/>
      <c r="TIG326" s="178"/>
      <c r="TIH326" s="179"/>
      <c r="TII326" s="73"/>
      <c r="TIJ326" s="73"/>
      <c r="TIK326" s="180"/>
      <c r="TIL326" s="75"/>
      <c r="TIM326" s="76"/>
      <c r="TIN326" s="180"/>
      <c r="TIO326" s="180"/>
      <c r="TIP326" s="180"/>
      <c r="TIQ326" s="75"/>
      <c r="TIR326" s="76"/>
      <c r="TIS326" s="181"/>
      <c r="TIT326" s="181"/>
      <c r="TIU326" s="182"/>
      <c r="TIV326" s="134"/>
      <c r="TIW326" s="135"/>
      <c r="TIX326" s="111"/>
      <c r="TIY326" s="178"/>
      <c r="TIZ326" s="178"/>
      <c r="TJA326" s="178"/>
      <c r="TJB326" s="178"/>
      <c r="TJC326" s="179"/>
      <c r="TJD326" s="73"/>
      <c r="TJE326" s="73"/>
      <c r="TJF326" s="180"/>
      <c r="TJG326" s="75"/>
      <c r="TJH326" s="76"/>
      <c r="TJI326" s="180"/>
      <c r="TJJ326" s="180"/>
      <c r="TJK326" s="180"/>
      <c r="TJL326" s="75"/>
      <c r="TJM326" s="76"/>
      <c r="TJN326" s="181"/>
      <c r="TJO326" s="181"/>
      <c r="TJP326" s="182"/>
      <c r="TJQ326" s="134"/>
      <c r="TJR326" s="135"/>
      <c r="TJS326" s="111"/>
      <c r="TJT326" s="178"/>
      <c r="TJU326" s="178"/>
      <c r="TJV326" s="178"/>
      <c r="TJW326" s="178"/>
      <c r="TJX326" s="179"/>
      <c r="TJY326" s="73"/>
      <c r="TJZ326" s="73"/>
      <c r="TKA326" s="180"/>
      <c r="TKB326" s="75"/>
      <c r="TKC326" s="76"/>
      <c r="TKD326" s="180"/>
      <c r="TKE326" s="180"/>
      <c r="TKF326" s="180"/>
      <c r="TKG326" s="75"/>
      <c r="TKH326" s="76"/>
      <c r="TKI326" s="181"/>
      <c r="TKJ326" s="181"/>
      <c r="TKK326" s="182"/>
      <c r="TKL326" s="134"/>
      <c r="TKM326" s="135"/>
      <c r="TKN326" s="111"/>
      <c r="TKO326" s="178"/>
      <c r="TKP326" s="178"/>
      <c r="TKQ326" s="178"/>
      <c r="TKR326" s="178"/>
      <c r="TKS326" s="179"/>
      <c r="TKT326" s="73"/>
      <c r="TKU326" s="73"/>
      <c r="TKV326" s="180"/>
      <c r="TKW326" s="75"/>
      <c r="TKX326" s="76"/>
      <c r="TKY326" s="180"/>
      <c r="TKZ326" s="180"/>
      <c r="TLA326" s="180"/>
      <c r="TLB326" s="75"/>
      <c r="TLC326" s="76"/>
      <c r="TLD326" s="181"/>
      <c r="TLE326" s="181"/>
      <c r="TLF326" s="182"/>
      <c r="TLG326" s="134"/>
      <c r="TLH326" s="135"/>
      <c r="TLI326" s="111"/>
      <c r="TLJ326" s="178"/>
      <c r="TLK326" s="178"/>
      <c r="TLL326" s="178"/>
      <c r="TLM326" s="178"/>
      <c r="TLN326" s="179"/>
      <c r="TLO326" s="73"/>
      <c r="TLP326" s="73"/>
      <c r="TLQ326" s="180"/>
      <c r="TLR326" s="75"/>
      <c r="TLS326" s="76"/>
      <c r="TLT326" s="180"/>
      <c r="TLU326" s="180"/>
      <c r="TLV326" s="180"/>
      <c r="TLW326" s="75"/>
      <c r="TLX326" s="76"/>
      <c r="TLY326" s="181"/>
      <c r="TLZ326" s="181"/>
      <c r="TMA326" s="182"/>
      <c r="TMB326" s="134"/>
      <c r="TMC326" s="135"/>
      <c r="TMD326" s="111"/>
      <c r="TME326" s="178"/>
      <c r="TMF326" s="178"/>
      <c r="TMG326" s="178"/>
      <c r="TMH326" s="178"/>
      <c r="TMI326" s="179"/>
      <c r="TMJ326" s="73"/>
      <c r="TMK326" s="73"/>
      <c r="TML326" s="180"/>
      <c r="TMM326" s="75"/>
      <c r="TMN326" s="76"/>
      <c r="TMO326" s="180"/>
      <c r="TMP326" s="180"/>
      <c r="TMQ326" s="180"/>
      <c r="TMR326" s="75"/>
      <c r="TMS326" s="76"/>
      <c r="TMT326" s="181"/>
      <c r="TMU326" s="181"/>
      <c r="TMV326" s="182"/>
      <c r="TMW326" s="134"/>
      <c r="TMX326" s="135"/>
      <c r="TMY326" s="111"/>
      <c r="TMZ326" s="178"/>
      <c r="TNA326" s="178"/>
      <c r="TNB326" s="178"/>
      <c r="TNC326" s="178"/>
      <c r="TND326" s="179"/>
      <c r="TNE326" s="73"/>
      <c r="TNF326" s="73"/>
      <c r="TNG326" s="180"/>
      <c r="TNH326" s="75"/>
      <c r="TNI326" s="76"/>
      <c r="TNJ326" s="180"/>
      <c r="TNK326" s="180"/>
      <c r="TNL326" s="180"/>
      <c r="TNM326" s="75"/>
      <c r="TNN326" s="76"/>
      <c r="TNO326" s="181"/>
      <c r="TNP326" s="181"/>
      <c r="TNQ326" s="182"/>
      <c r="TNR326" s="134"/>
      <c r="TNS326" s="135"/>
      <c r="TNT326" s="111"/>
      <c r="TNU326" s="178"/>
      <c r="TNV326" s="178"/>
      <c r="TNW326" s="178"/>
      <c r="TNX326" s="178"/>
      <c r="TNY326" s="179"/>
      <c r="TNZ326" s="73"/>
      <c r="TOA326" s="73"/>
      <c r="TOB326" s="180"/>
      <c r="TOC326" s="75"/>
      <c r="TOD326" s="76"/>
      <c r="TOE326" s="180"/>
      <c r="TOF326" s="180"/>
      <c r="TOG326" s="180"/>
      <c r="TOH326" s="75"/>
      <c r="TOI326" s="76"/>
      <c r="TOJ326" s="181"/>
      <c r="TOK326" s="181"/>
      <c r="TOL326" s="182"/>
      <c r="TOM326" s="134"/>
      <c r="TON326" s="135"/>
      <c r="TOO326" s="111"/>
      <c r="TOP326" s="178"/>
      <c r="TOQ326" s="178"/>
      <c r="TOR326" s="178"/>
      <c r="TOS326" s="178"/>
      <c r="TOT326" s="179"/>
      <c r="TOU326" s="73"/>
      <c r="TOV326" s="73"/>
      <c r="TOW326" s="180"/>
      <c r="TOX326" s="75"/>
      <c r="TOY326" s="76"/>
      <c r="TOZ326" s="180"/>
      <c r="TPA326" s="180"/>
      <c r="TPB326" s="180"/>
      <c r="TPC326" s="75"/>
      <c r="TPD326" s="76"/>
      <c r="TPE326" s="181"/>
      <c r="TPF326" s="181"/>
      <c r="TPG326" s="182"/>
      <c r="TPH326" s="134"/>
      <c r="TPI326" s="135"/>
      <c r="TPJ326" s="111"/>
      <c r="TPK326" s="178"/>
      <c r="TPL326" s="178"/>
      <c r="TPM326" s="178"/>
      <c r="TPN326" s="178"/>
      <c r="TPO326" s="179"/>
      <c r="TPP326" s="73"/>
      <c r="TPQ326" s="73"/>
      <c r="TPR326" s="180"/>
      <c r="TPS326" s="75"/>
      <c r="TPT326" s="76"/>
      <c r="TPU326" s="180"/>
      <c r="TPV326" s="180"/>
      <c r="TPW326" s="180"/>
      <c r="TPX326" s="75"/>
      <c r="TPY326" s="76"/>
      <c r="TPZ326" s="181"/>
      <c r="TQA326" s="181"/>
      <c r="TQB326" s="182"/>
      <c r="TQC326" s="134"/>
      <c r="TQD326" s="135"/>
      <c r="TQE326" s="111"/>
      <c r="TQF326" s="178"/>
      <c r="TQG326" s="178"/>
      <c r="TQH326" s="178"/>
      <c r="TQI326" s="178"/>
      <c r="TQJ326" s="179"/>
      <c r="TQK326" s="73"/>
      <c r="TQL326" s="73"/>
      <c r="TQM326" s="180"/>
      <c r="TQN326" s="75"/>
      <c r="TQO326" s="76"/>
      <c r="TQP326" s="180"/>
      <c r="TQQ326" s="180"/>
      <c r="TQR326" s="180"/>
      <c r="TQS326" s="75"/>
      <c r="TQT326" s="76"/>
      <c r="TQU326" s="181"/>
      <c r="TQV326" s="181"/>
      <c r="TQW326" s="182"/>
      <c r="TQX326" s="134"/>
      <c r="TQY326" s="135"/>
      <c r="TQZ326" s="111"/>
      <c r="TRA326" s="178"/>
      <c r="TRB326" s="178"/>
      <c r="TRC326" s="178"/>
      <c r="TRD326" s="178"/>
      <c r="TRE326" s="179"/>
      <c r="TRF326" s="73"/>
      <c r="TRG326" s="73"/>
      <c r="TRH326" s="180"/>
      <c r="TRI326" s="75"/>
      <c r="TRJ326" s="76"/>
      <c r="TRK326" s="180"/>
      <c r="TRL326" s="180"/>
      <c r="TRM326" s="180"/>
      <c r="TRN326" s="75"/>
      <c r="TRO326" s="76"/>
      <c r="TRP326" s="181"/>
      <c r="TRQ326" s="181"/>
      <c r="TRR326" s="182"/>
      <c r="TRS326" s="134"/>
      <c r="TRT326" s="135"/>
      <c r="TRU326" s="111"/>
      <c r="TRV326" s="178"/>
      <c r="TRW326" s="178"/>
      <c r="TRX326" s="178"/>
      <c r="TRY326" s="178"/>
      <c r="TRZ326" s="179"/>
      <c r="TSA326" s="73"/>
      <c r="TSB326" s="73"/>
      <c r="TSC326" s="180"/>
      <c r="TSD326" s="75"/>
      <c r="TSE326" s="76"/>
      <c r="TSF326" s="180"/>
      <c r="TSG326" s="180"/>
      <c r="TSH326" s="180"/>
      <c r="TSI326" s="75"/>
      <c r="TSJ326" s="76"/>
      <c r="TSK326" s="181"/>
      <c r="TSL326" s="181"/>
      <c r="TSM326" s="182"/>
      <c r="TSN326" s="134"/>
      <c r="TSO326" s="135"/>
      <c r="TSP326" s="111"/>
      <c r="TSQ326" s="178"/>
      <c r="TSR326" s="178"/>
      <c r="TSS326" s="178"/>
      <c r="TST326" s="178"/>
      <c r="TSU326" s="179"/>
      <c r="TSV326" s="73"/>
      <c r="TSW326" s="73"/>
      <c r="TSX326" s="180"/>
      <c r="TSY326" s="75"/>
      <c r="TSZ326" s="76"/>
      <c r="TTA326" s="180"/>
      <c r="TTB326" s="180"/>
      <c r="TTC326" s="180"/>
      <c r="TTD326" s="75"/>
      <c r="TTE326" s="76"/>
      <c r="TTF326" s="181"/>
      <c r="TTG326" s="181"/>
      <c r="TTH326" s="182"/>
      <c r="TTI326" s="134"/>
      <c r="TTJ326" s="135"/>
      <c r="TTK326" s="111"/>
      <c r="TTL326" s="178"/>
      <c r="TTM326" s="178"/>
      <c r="TTN326" s="178"/>
      <c r="TTO326" s="178"/>
      <c r="TTP326" s="179"/>
      <c r="TTQ326" s="73"/>
      <c r="TTR326" s="73"/>
      <c r="TTS326" s="180"/>
      <c r="TTT326" s="75"/>
      <c r="TTU326" s="76"/>
      <c r="TTV326" s="180"/>
      <c r="TTW326" s="180"/>
      <c r="TTX326" s="180"/>
      <c r="TTY326" s="75"/>
      <c r="TTZ326" s="76"/>
      <c r="TUA326" s="181"/>
      <c r="TUB326" s="181"/>
      <c r="TUC326" s="182"/>
      <c r="TUD326" s="134"/>
      <c r="TUE326" s="135"/>
      <c r="TUF326" s="111"/>
      <c r="TUG326" s="178"/>
      <c r="TUH326" s="178"/>
      <c r="TUI326" s="178"/>
      <c r="TUJ326" s="178"/>
      <c r="TUK326" s="179"/>
      <c r="TUL326" s="73"/>
      <c r="TUM326" s="73"/>
      <c r="TUN326" s="180"/>
      <c r="TUO326" s="75"/>
      <c r="TUP326" s="76"/>
      <c r="TUQ326" s="180"/>
      <c r="TUR326" s="180"/>
      <c r="TUS326" s="180"/>
      <c r="TUT326" s="75"/>
      <c r="TUU326" s="76"/>
      <c r="TUV326" s="181"/>
      <c r="TUW326" s="181"/>
      <c r="TUX326" s="182"/>
      <c r="TUY326" s="134"/>
      <c r="TUZ326" s="135"/>
      <c r="TVA326" s="111"/>
      <c r="TVB326" s="178"/>
      <c r="TVC326" s="178"/>
      <c r="TVD326" s="178"/>
      <c r="TVE326" s="178"/>
      <c r="TVF326" s="179"/>
      <c r="TVG326" s="73"/>
      <c r="TVH326" s="73"/>
      <c r="TVI326" s="180"/>
      <c r="TVJ326" s="75"/>
      <c r="TVK326" s="76"/>
      <c r="TVL326" s="180"/>
      <c r="TVM326" s="180"/>
      <c r="TVN326" s="180"/>
      <c r="TVO326" s="75"/>
      <c r="TVP326" s="76"/>
      <c r="TVQ326" s="181"/>
      <c r="TVR326" s="181"/>
      <c r="TVS326" s="182"/>
      <c r="TVT326" s="134"/>
      <c r="TVU326" s="135"/>
      <c r="TVV326" s="111"/>
      <c r="TVW326" s="178"/>
      <c r="TVX326" s="178"/>
      <c r="TVY326" s="178"/>
      <c r="TVZ326" s="178"/>
      <c r="TWA326" s="179"/>
      <c r="TWB326" s="73"/>
      <c r="TWC326" s="73"/>
      <c r="TWD326" s="180"/>
      <c r="TWE326" s="75"/>
      <c r="TWF326" s="76"/>
      <c r="TWG326" s="180"/>
      <c r="TWH326" s="180"/>
      <c r="TWI326" s="180"/>
      <c r="TWJ326" s="75"/>
      <c r="TWK326" s="76"/>
      <c r="TWL326" s="181"/>
      <c r="TWM326" s="181"/>
      <c r="TWN326" s="182"/>
      <c r="TWO326" s="134"/>
      <c r="TWP326" s="135"/>
      <c r="TWQ326" s="111"/>
      <c r="TWR326" s="178"/>
      <c r="TWS326" s="178"/>
      <c r="TWT326" s="178"/>
      <c r="TWU326" s="178"/>
      <c r="TWV326" s="179"/>
      <c r="TWW326" s="73"/>
      <c r="TWX326" s="73"/>
      <c r="TWY326" s="180"/>
      <c r="TWZ326" s="75"/>
      <c r="TXA326" s="76"/>
      <c r="TXB326" s="180"/>
      <c r="TXC326" s="180"/>
      <c r="TXD326" s="180"/>
      <c r="TXE326" s="75"/>
      <c r="TXF326" s="76"/>
      <c r="TXG326" s="181"/>
      <c r="TXH326" s="181"/>
      <c r="TXI326" s="182"/>
      <c r="TXJ326" s="134"/>
      <c r="TXK326" s="135"/>
      <c r="TXL326" s="111"/>
      <c r="TXM326" s="178"/>
      <c r="TXN326" s="178"/>
      <c r="TXO326" s="178"/>
      <c r="TXP326" s="178"/>
      <c r="TXQ326" s="179"/>
      <c r="TXR326" s="73"/>
      <c r="TXS326" s="73"/>
      <c r="TXT326" s="180"/>
      <c r="TXU326" s="75"/>
      <c r="TXV326" s="76"/>
      <c r="TXW326" s="180"/>
      <c r="TXX326" s="180"/>
      <c r="TXY326" s="180"/>
      <c r="TXZ326" s="75"/>
      <c r="TYA326" s="76"/>
      <c r="TYB326" s="181"/>
      <c r="TYC326" s="181"/>
      <c r="TYD326" s="182"/>
      <c r="TYE326" s="134"/>
      <c r="TYF326" s="135"/>
      <c r="TYG326" s="111"/>
      <c r="TYH326" s="178"/>
      <c r="TYI326" s="178"/>
      <c r="TYJ326" s="178"/>
      <c r="TYK326" s="178"/>
      <c r="TYL326" s="179"/>
      <c r="TYM326" s="73"/>
      <c r="TYN326" s="73"/>
      <c r="TYO326" s="180"/>
      <c r="TYP326" s="75"/>
      <c r="TYQ326" s="76"/>
      <c r="TYR326" s="180"/>
      <c r="TYS326" s="180"/>
      <c r="TYT326" s="180"/>
      <c r="TYU326" s="75"/>
      <c r="TYV326" s="76"/>
      <c r="TYW326" s="181"/>
      <c r="TYX326" s="181"/>
      <c r="TYY326" s="182"/>
      <c r="TYZ326" s="134"/>
      <c r="TZA326" s="135"/>
      <c r="TZB326" s="111"/>
      <c r="TZC326" s="178"/>
      <c r="TZD326" s="178"/>
      <c r="TZE326" s="178"/>
      <c r="TZF326" s="178"/>
      <c r="TZG326" s="179"/>
      <c r="TZH326" s="73"/>
      <c r="TZI326" s="73"/>
      <c r="TZJ326" s="180"/>
      <c r="TZK326" s="75"/>
      <c r="TZL326" s="76"/>
      <c r="TZM326" s="180"/>
      <c r="TZN326" s="180"/>
      <c r="TZO326" s="180"/>
      <c r="TZP326" s="75"/>
      <c r="TZQ326" s="76"/>
      <c r="TZR326" s="181"/>
      <c r="TZS326" s="181"/>
      <c r="TZT326" s="182"/>
      <c r="TZU326" s="134"/>
      <c r="TZV326" s="135"/>
      <c r="TZW326" s="111"/>
      <c r="TZX326" s="178"/>
      <c r="TZY326" s="178"/>
      <c r="TZZ326" s="178"/>
      <c r="UAA326" s="178"/>
      <c r="UAB326" s="179"/>
      <c r="UAC326" s="73"/>
      <c r="UAD326" s="73"/>
      <c r="UAE326" s="180"/>
      <c r="UAF326" s="75"/>
      <c r="UAG326" s="76"/>
      <c r="UAH326" s="180"/>
      <c r="UAI326" s="180"/>
      <c r="UAJ326" s="180"/>
      <c r="UAK326" s="75"/>
      <c r="UAL326" s="76"/>
      <c r="UAM326" s="181"/>
      <c r="UAN326" s="181"/>
      <c r="UAO326" s="182"/>
      <c r="UAP326" s="134"/>
      <c r="UAQ326" s="135"/>
      <c r="UAR326" s="111"/>
      <c r="UAS326" s="178"/>
      <c r="UAT326" s="178"/>
      <c r="UAU326" s="178"/>
      <c r="UAV326" s="178"/>
      <c r="UAW326" s="179"/>
      <c r="UAX326" s="73"/>
      <c r="UAY326" s="73"/>
      <c r="UAZ326" s="180"/>
      <c r="UBA326" s="75"/>
      <c r="UBB326" s="76"/>
      <c r="UBC326" s="180"/>
      <c r="UBD326" s="180"/>
      <c r="UBE326" s="180"/>
      <c r="UBF326" s="75"/>
      <c r="UBG326" s="76"/>
      <c r="UBH326" s="181"/>
      <c r="UBI326" s="181"/>
      <c r="UBJ326" s="182"/>
      <c r="UBK326" s="134"/>
      <c r="UBL326" s="135"/>
      <c r="UBM326" s="111"/>
      <c r="UBN326" s="178"/>
      <c r="UBO326" s="178"/>
      <c r="UBP326" s="178"/>
      <c r="UBQ326" s="178"/>
      <c r="UBR326" s="179"/>
      <c r="UBS326" s="73"/>
      <c r="UBT326" s="73"/>
      <c r="UBU326" s="180"/>
      <c r="UBV326" s="75"/>
      <c r="UBW326" s="76"/>
      <c r="UBX326" s="180"/>
      <c r="UBY326" s="180"/>
      <c r="UBZ326" s="180"/>
      <c r="UCA326" s="75"/>
      <c r="UCB326" s="76"/>
      <c r="UCC326" s="181"/>
      <c r="UCD326" s="181"/>
      <c r="UCE326" s="182"/>
      <c r="UCF326" s="134"/>
      <c r="UCG326" s="135"/>
      <c r="UCH326" s="111"/>
      <c r="UCI326" s="178"/>
      <c r="UCJ326" s="178"/>
      <c r="UCK326" s="178"/>
      <c r="UCL326" s="178"/>
      <c r="UCM326" s="179"/>
      <c r="UCN326" s="73"/>
      <c r="UCO326" s="73"/>
      <c r="UCP326" s="180"/>
      <c r="UCQ326" s="75"/>
      <c r="UCR326" s="76"/>
      <c r="UCS326" s="180"/>
      <c r="UCT326" s="180"/>
      <c r="UCU326" s="180"/>
      <c r="UCV326" s="75"/>
      <c r="UCW326" s="76"/>
      <c r="UCX326" s="181"/>
      <c r="UCY326" s="181"/>
      <c r="UCZ326" s="182"/>
      <c r="UDA326" s="134"/>
      <c r="UDB326" s="135"/>
      <c r="UDC326" s="111"/>
      <c r="UDD326" s="178"/>
      <c r="UDE326" s="178"/>
      <c r="UDF326" s="178"/>
      <c r="UDG326" s="178"/>
      <c r="UDH326" s="179"/>
      <c r="UDI326" s="73"/>
      <c r="UDJ326" s="73"/>
      <c r="UDK326" s="180"/>
      <c r="UDL326" s="75"/>
      <c r="UDM326" s="76"/>
      <c r="UDN326" s="180"/>
      <c r="UDO326" s="180"/>
      <c r="UDP326" s="180"/>
      <c r="UDQ326" s="75"/>
      <c r="UDR326" s="76"/>
      <c r="UDS326" s="181"/>
      <c r="UDT326" s="181"/>
      <c r="UDU326" s="182"/>
      <c r="UDV326" s="134"/>
      <c r="UDW326" s="135"/>
      <c r="UDX326" s="111"/>
      <c r="UDY326" s="178"/>
      <c r="UDZ326" s="178"/>
      <c r="UEA326" s="178"/>
      <c r="UEB326" s="178"/>
      <c r="UEC326" s="179"/>
      <c r="UED326" s="73"/>
      <c r="UEE326" s="73"/>
      <c r="UEF326" s="180"/>
      <c r="UEG326" s="75"/>
      <c r="UEH326" s="76"/>
      <c r="UEI326" s="180"/>
      <c r="UEJ326" s="180"/>
      <c r="UEK326" s="180"/>
      <c r="UEL326" s="75"/>
      <c r="UEM326" s="76"/>
      <c r="UEN326" s="181"/>
      <c r="UEO326" s="181"/>
      <c r="UEP326" s="182"/>
      <c r="UEQ326" s="134"/>
      <c r="UER326" s="135"/>
      <c r="UES326" s="111"/>
      <c r="UET326" s="178"/>
      <c r="UEU326" s="178"/>
      <c r="UEV326" s="178"/>
      <c r="UEW326" s="178"/>
      <c r="UEX326" s="179"/>
      <c r="UEY326" s="73"/>
      <c r="UEZ326" s="73"/>
      <c r="UFA326" s="180"/>
      <c r="UFB326" s="75"/>
      <c r="UFC326" s="76"/>
      <c r="UFD326" s="180"/>
      <c r="UFE326" s="180"/>
      <c r="UFF326" s="180"/>
      <c r="UFG326" s="75"/>
      <c r="UFH326" s="76"/>
      <c r="UFI326" s="181"/>
      <c r="UFJ326" s="181"/>
      <c r="UFK326" s="182"/>
      <c r="UFL326" s="134"/>
      <c r="UFM326" s="135"/>
      <c r="UFN326" s="111"/>
      <c r="UFO326" s="178"/>
      <c r="UFP326" s="178"/>
      <c r="UFQ326" s="178"/>
      <c r="UFR326" s="178"/>
      <c r="UFS326" s="179"/>
      <c r="UFT326" s="73"/>
      <c r="UFU326" s="73"/>
      <c r="UFV326" s="180"/>
      <c r="UFW326" s="75"/>
      <c r="UFX326" s="76"/>
      <c r="UFY326" s="180"/>
      <c r="UFZ326" s="180"/>
      <c r="UGA326" s="180"/>
      <c r="UGB326" s="75"/>
      <c r="UGC326" s="76"/>
      <c r="UGD326" s="181"/>
      <c r="UGE326" s="181"/>
      <c r="UGF326" s="182"/>
      <c r="UGG326" s="134"/>
      <c r="UGH326" s="135"/>
      <c r="UGI326" s="111"/>
      <c r="UGJ326" s="178"/>
      <c r="UGK326" s="178"/>
      <c r="UGL326" s="178"/>
      <c r="UGM326" s="178"/>
      <c r="UGN326" s="179"/>
      <c r="UGO326" s="73"/>
      <c r="UGP326" s="73"/>
      <c r="UGQ326" s="180"/>
      <c r="UGR326" s="75"/>
      <c r="UGS326" s="76"/>
      <c r="UGT326" s="180"/>
      <c r="UGU326" s="180"/>
      <c r="UGV326" s="180"/>
      <c r="UGW326" s="75"/>
      <c r="UGX326" s="76"/>
      <c r="UGY326" s="181"/>
      <c r="UGZ326" s="181"/>
      <c r="UHA326" s="182"/>
      <c r="UHB326" s="134"/>
      <c r="UHC326" s="135"/>
      <c r="UHD326" s="111"/>
      <c r="UHE326" s="178"/>
      <c r="UHF326" s="178"/>
      <c r="UHG326" s="178"/>
      <c r="UHH326" s="178"/>
      <c r="UHI326" s="179"/>
      <c r="UHJ326" s="73"/>
      <c r="UHK326" s="73"/>
      <c r="UHL326" s="180"/>
      <c r="UHM326" s="75"/>
      <c r="UHN326" s="76"/>
      <c r="UHO326" s="180"/>
      <c r="UHP326" s="180"/>
      <c r="UHQ326" s="180"/>
      <c r="UHR326" s="75"/>
      <c r="UHS326" s="76"/>
      <c r="UHT326" s="181"/>
      <c r="UHU326" s="181"/>
      <c r="UHV326" s="182"/>
      <c r="UHW326" s="134"/>
      <c r="UHX326" s="135"/>
      <c r="UHY326" s="111"/>
      <c r="UHZ326" s="178"/>
      <c r="UIA326" s="178"/>
      <c r="UIB326" s="178"/>
      <c r="UIC326" s="178"/>
      <c r="UID326" s="179"/>
      <c r="UIE326" s="73"/>
      <c r="UIF326" s="73"/>
      <c r="UIG326" s="180"/>
      <c r="UIH326" s="75"/>
      <c r="UII326" s="76"/>
      <c r="UIJ326" s="180"/>
      <c r="UIK326" s="180"/>
      <c r="UIL326" s="180"/>
      <c r="UIM326" s="75"/>
      <c r="UIN326" s="76"/>
      <c r="UIO326" s="181"/>
      <c r="UIP326" s="181"/>
      <c r="UIQ326" s="182"/>
      <c r="UIR326" s="134"/>
      <c r="UIS326" s="135"/>
      <c r="UIT326" s="111"/>
      <c r="UIU326" s="178"/>
      <c r="UIV326" s="178"/>
      <c r="UIW326" s="178"/>
      <c r="UIX326" s="178"/>
      <c r="UIY326" s="179"/>
      <c r="UIZ326" s="73"/>
      <c r="UJA326" s="73"/>
      <c r="UJB326" s="180"/>
      <c r="UJC326" s="75"/>
      <c r="UJD326" s="76"/>
      <c r="UJE326" s="180"/>
      <c r="UJF326" s="180"/>
      <c r="UJG326" s="180"/>
      <c r="UJH326" s="75"/>
      <c r="UJI326" s="76"/>
      <c r="UJJ326" s="181"/>
      <c r="UJK326" s="181"/>
      <c r="UJL326" s="182"/>
      <c r="UJM326" s="134"/>
      <c r="UJN326" s="135"/>
      <c r="UJO326" s="111"/>
      <c r="UJP326" s="178"/>
      <c r="UJQ326" s="178"/>
      <c r="UJR326" s="178"/>
      <c r="UJS326" s="178"/>
      <c r="UJT326" s="179"/>
      <c r="UJU326" s="73"/>
      <c r="UJV326" s="73"/>
      <c r="UJW326" s="180"/>
      <c r="UJX326" s="75"/>
      <c r="UJY326" s="76"/>
      <c r="UJZ326" s="180"/>
      <c r="UKA326" s="180"/>
      <c r="UKB326" s="180"/>
      <c r="UKC326" s="75"/>
      <c r="UKD326" s="76"/>
      <c r="UKE326" s="181"/>
      <c r="UKF326" s="181"/>
      <c r="UKG326" s="182"/>
      <c r="UKH326" s="134"/>
      <c r="UKI326" s="135"/>
      <c r="UKJ326" s="111"/>
      <c r="UKK326" s="178"/>
      <c r="UKL326" s="178"/>
      <c r="UKM326" s="178"/>
      <c r="UKN326" s="178"/>
      <c r="UKO326" s="179"/>
      <c r="UKP326" s="73"/>
      <c r="UKQ326" s="73"/>
      <c r="UKR326" s="180"/>
      <c r="UKS326" s="75"/>
      <c r="UKT326" s="76"/>
      <c r="UKU326" s="180"/>
      <c r="UKV326" s="180"/>
      <c r="UKW326" s="180"/>
      <c r="UKX326" s="75"/>
      <c r="UKY326" s="76"/>
      <c r="UKZ326" s="181"/>
      <c r="ULA326" s="181"/>
      <c r="ULB326" s="182"/>
      <c r="ULC326" s="134"/>
      <c r="ULD326" s="135"/>
      <c r="ULE326" s="111"/>
      <c r="ULF326" s="178"/>
      <c r="ULG326" s="178"/>
      <c r="ULH326" s="178"/>
      <c r="ULI326" s="178"/>
      <c r="ULJ326" s="179"/>
      <c r="ULK326" s="73"/>
      <c r="ULL326" s="73"/>
      <c r="ULM326" s="180"/>
      <c r="ULN326" s="75"/>
      <c r="ULO326" s="76"/>
      <c r="ULP326" s="180"/>
      <c r="ULQ326" s="180"/>
      <c r="ULR326" s="180"/>
      <c r="ULS326" s="75"/>
      <c r="ULT326" s="76"/>
      <c r="ULU326" s="181"/>
      <c r="ULV326" s="181"/>
      <c r="ULW326" s="182"/>
      <c r="ULX326" s="134"/>
      <c r="ULY326" s="135"/>
      <c r="ULZ326" s="111"/>
      <c r="UMA326" s="178"/>
      <c r="UMB326" s="178"/>
      <c r="UMC326" s="178"/>
      <c r="UMD326" s="178"/>
      <c r="UME326" s="179"/>
      <c r="UMF326" s="73"/>
      <c r="UMG326" s="73"/>
      <c r="UMH326" s="180"/>
      <c r="UMI326" s="75"/>
      <c r="UMJ326" s="76"/>
      <c r="UMK326" s="180"/>
      <c r="UML326" s="180"/>
      <c r="UMM326" s="180"/>
      <c r="UMN326" s="75"/>
      <c r="UMO326" s="76"/>
      <c r="UMP326" s="181"/>
      <c r="UMQ326" s="181"/>
      <c r="UMR326" s="182"/>
      <c r="UMS326" s="134"/>
      <c r="UMT326" s="135"/>
      <c r="UMU326" s="111"/>
      <c r="UMV326" s="178"/>
      <c r="UMW326" s="178"/>
      <c r="UMX326" s="178"/>
      <c r="UMY326" s="178"/>
      <c r="UMZ326" s="179"/>
      <c r="UNA326" s="73"/>
      <c r="UNB326" s="73"/>
      <c r="UNC326" s="180"/>
      <c r="UND326" s="75"/>
      <c r="UNE326" s="76"/>
      <c r="UNF326" s="180"/>
      <c r="UNG326" s="180"/>
      <c r="UNH326" s="180"/>
      <c r="UNI326" s="75"/>
      <c r="UNJ326" s="76"/>
      <c r="UNK326" s="181"/>
      <c r="UNL326" s="181"/>
      <c r="UNM326" s="182"/>
      <c r="UNN326" s="134"/>
      <c r="UNO326" s="135"/>
      <c r="UNP326" s="111"/>
      <c r="UNQ326" s="178"/>
      <c r="UNR326" s="178"/>
      <c r="UNS326" s="178"/>
      <c r="UNT326" s="178"/>
      <c r="UNU326" s="179"/>
      <c r="UNV326" s="73"/>
      <c r="UNW326" s="73"/>
      <c r="UNX326" s="180"/>
      <c r="UNY326" s="75"/>
      <c r="UNZ326" s="76"/>
      <c r="UOA326" s="180"/>
      <c r="UOB326" s="180"/>
      <c r="UOC326" s="180"/>
      <c r="UOD326" s="75"/>
      <c r="UOE326" s="76"/>
      <c r="UOF326" s="181"/>
      <c r="UOG326" s="181"/>
      <c r="UOH326" s="182"/>
      <c r="UOI326" s="134"/>
      <c r="UOJ326" s="135"/>
      <c r="UOK326" s="111"/>
      <c r="UOL326" s="178"/>
      <c r="UOM326" s="178"/>
      <c r="UON326" s="178"/>
      <c r="UOO326" s="178"/>
      <c r="UOP326" s="179"/>
      <c r="UOQ326" s="73"/>
      <c r="UOR326" s="73"/>
      <c r="UOS326" s="180"/>
      <c r="UOT326" s="75"/>
      <c r="UOU326" s="76"/>
      <c r="UOV326" s="180"/>
      <c r="UOW326" s="180"/>
      <c r="UOX326" s="180"/>
      <c r="UOY326" s="75"/>
      <c r="UOZ326" s="76"/>
      <c r="UPA326" s="181"/>
      <c r="UPB326" s="181"/>
      <c r="UPC326" s="182"/>
      <c r="UPD326" s="134"/>
      <c r="UPE326" s="135"/>
      <c r="UPF326" s="111"/>
      <c r="UPG326" s="178"/>
      <c r="UPH326" s="178"/>
      <c r="UPI326" s="178"/>
      <c r="UPJ326" s="178"/>
      <c r="UPK326" s="179"/>
      <c r="UPL326" s="73"/>
      <c r="UPM326" s="73"/>
      <c r="UPN326" s="180"/>
      <c r="UPO326" s="75"/>
      <c r="UPP326" s="76"/>
      <c r="UPQ326" s="180"/>
      <c r="UPR326" s="180"/>
      <c r="UPS326" s="180"/>
      <c r="UPT326" s="75"/>
      <c r="UPU326" s="76"/>
      <c r="UPV326" s="181"/>
      <c r="UPW326" s="181"/>
      <c r="UPX326" s="182"/>
      <c r="UPY326" s="134"/>
      <c r="UPZ326" s="135"/>
      <c r="UQA326" s="111"/>
      <c r="UQB326" s="178"/>
      <c r="UQC326" s="178"/>
      <c r="UQD326" s="178"/>
      <c r="UQE326" s="178"/>
      <c r="UQF326" s="179"/>
      <c r="UQG326" s="73"/>
      <c r="UQH326" s="73"/>
      <c r="UQI326" s="180"/>
      <c r="UQJ326" s="75"/>
      <c r="UQK326" s="76"/>
      <c r="UQL326" s="180"/>
      <c r="UQM326" s="180"/>
      <c r="UQN326" s="180"/>
      <c r="UQO326" s="75"/>
      <c r="UQP326" s="76"/>
      <c r="UQQ326" s="181"/>
      <c r="UQR326" s="181"/>
      <c r="UQS326" s="182"/>
      <c r="UQT326" s="134"/>
      <c r="UQU326" s="135"/>
      <c r="UQV326" s="111"/>
      <c r="UQW326" s="178"/>
      <c r="UQX326" s="178"/>
      <c r="UQY326" s="178"/>
      <c r="UQZ326" s="178"/>
      <c r="URA326" s="179"/>
      <c r="URB326" s="73"/>
      <c r="URC326" s="73"/>
      <c r="URD326" s="180"/>
      <c r="URE326" s="75"/>
      <c r="URF326" s="76"/>
      <c r="URG326" s="180"/>
      <c r="URH326" s="180"/>
      <c r="URI326" s="180"/>
      <c r="URJ326" s="75"/>
      <c r="URK326" s="76"/>
      <c r="URL326" s="181"/>
      <c r="URM326" s="181"/>
      <c r="URN326" s="182"/>
      <c r="URO326" s="134"/>
      <c r="URP326" s="135"/>
      <c r="URQ326" s="111"/>
      <c r="URR326" s="178"/>
      <c r="URS326" s="178"/>
      <c r="URT326" s="178"/>
      <c r="URU326" s="178"/>
      <c r="URV326" s="179"/>
      <c r="URW326" s="73"/>
      <c r="URX326" s="73"/>
      <c r="URY326" s="180"/>
      <c r="URZ326" s="75"/>
      <c r="USA326" s="76"/>
      <c r="USB326" s="180"/>
      <c r="USC326" s="180"/>
      <c r="USD326" s="180"/>
      <c r="USE326" s="75"/>
      <c r="USF326" s="76"/>
      <c r="USG326" s="181"/>
      <c r="USH326" s="181"/>
      <c r="USI326" s="182"/>
      <c r="USJ326" s="134"/>
      <c r="USK326" s="135"/>
      <c r="USL326" s="111"/>
      <c r="USM326" s="178"/>
      <c r="USN326" s="178"/>
      <c r="USO326" s="178"/>
      <c r="USP326" s="178"/>
      <c r="USQ326" s="179"/>
      <c r="USR326" s="73"/>
      <c r="USS326" s="73"/>
      <c r="UST326" s="180"/>
      <c r="USU326" s="75"/>
      <c r="USV326" s="76"/>
      <c r="USW326" s="180"/>
      <c r="USX326" s="180"/>
      <c r="USY326" s="180"/>
      <c r="USZ326" s="75"/>
      <c r="UTA326" s="76"/>
      <c r="UTB326" s="181"/>
      <c r="UTC326" s="181"/>
      <c r="UTD326" s="182"/>
      <c r="UTE326" s="134"/>
      <c r="UTF326" s="135"/>
      <c r="UTG326" s="111"/>
      <c r="UTH326" s="178"/>
      <c r="UTI326" s="178"/>
      <c r="UTJ326" s="178"/>
      <c r="UTK326" s="178"/>
      <c r="UTL326" s="179"/>
      <c r="UTM326" s="73"/>
      <c r="UTN326" s="73"/>
      <c r="UTO326" s="180"/>
      <c r="UTP326" s="75"/>
      <c r="UTQ326" s="76"/>
      <c r="UTR326" s="180"/>
      <c r="UTS326" s="180"/>
      <c r="UTT326" s="180"/>
      <c r="UTU326" s="75"/>
      <c r="UTV326" s="76"/>
      <c r="UTW326" s="181"/>
      <c r="UTX326" s="181"/>
      <c r="UTY326" s="182"/>
      <c r="UTZ326" s="134"/>
      <c r="UUA326" s="135"/>
      <c r="UUB326" s="111"/>
      <c r="UUC326" s="178"/>
      <c r="UUD326" s="178"/>
      <c r="UUE326" s="178"/>
      <c r="UUF326" s="178"/>
      <c r="UUG326" s="179"/>
      <c r="UUH326" s="73"/>
      <c r="UUI326" s="73"/>
      <c r="UUJ326" s="180"/>
      <c r="UUK326" s="75"/>
      <c r="UUL326" s="76"/>
      <c r="UUM326" s="180"/>
      <c r="UUN326" s="180"/>
      <c r="UUO326" s="180"/>
      <c r="UUP326" s="75"/>
      <c r="UUQ326" s="76"/>
      <c r="UUR326" s="181"/>
      <c r="UUS326" s="181"/>
      <c r="UUT326" s="182"/>
      <c r="UUU326" s="134"/>
      <c r="UUV326" s="135"/>
      <c r="UUW326" s="111"/>
      <c r="UUX326" s="178"/>
      <c r="UUY326" s="178"/>
      <c r="UUZ326" s="178"/>
      <c r="UVA326" s="178"/>
      <c r="UVB326" s="179"/>
      <c r="UVC326" s="73"/>
      <c r="UVD326" s="73"/>
      <c r="UVE326" s="180"/>
      <c r="UVF326" s="75"/>
      <c r="UVG326" s="76"/>
      <c r="UVH326" s="180"/>
      <c r="UVI326" s="180"/>
      <c r="UVJ326" s="180"/>
      <c r="UVK326" s="75"/>
      <c r="UVL326" s="76"/>
      <c r="UVM326" s="181"/>
      <c r="UVN326" s="181"/>
      <c r="UVO326" s="182"/>
      <c r="UVP326" s="134"/>
      <c r="UVQ326" s="135"/>
      <c r="UVR326" s="111"/>
      <c r="UVS326" s="178"/>
      <c r="UVT326" s="178"/>
      <c r="UVU326" s="178"/>
      <c r="UVV326" s="178"/>
      <c r="UVW326" s="179"/>
      <c r="UVX326" s="73"/>
      <c r="UVY326" s="73"/>
      <c r="UVZ326" s="180"/>
      <c r="UWA326" s="75"/>
      <c r="UWB326" s="76"/>
      <c r="UWC326" s="180"/>
      <c r="UWD326" s="180"/>
      <c r="UWE326" s="180"/>
      <c r="UWF326" s="75"/>
      <c r="UWG326" s="76"/>
      <c r="UWH326" s="181"/>
      <c r="UWI326" s="181"/>
      <c r="UWJ326" s="182"/>
      <c r="UWK326" s="134"/>
      <c r="UWL326" s="135"/>
      <c r="UWM326" s="111"/>
      <c r="UWN326" s="178"/>
      <c r="UWO326" s="178"/>
      <c r="UWP326" s="178"/>
      <c r="UWQ326" s="178"/>
      <c r="UWR326" s="179"/>
      <c r="UWS326" s="73"/>
      <c r="UWT326" s="73"/>
      <c r="UWU326" s="180"/>
      <c r="UWV326" s="75"/>
      <c r="UWW326" s="76"/>
      <c r="UWX326" s="180"/>
      <c r="UWY326" s="180"/>
      <c r="UWZ326" s="180"/>
      <c r="UXA326" s="75"/>
      <c r="UXB326" s="76"/>
      <c r="UXC326" s="181"/>
      <c r="UXD326" s="181"/>
      <c r="UXE326" s="182"/>
      <c r="UXF326" s="134"/>
      <c r="UXG326" s="135"/>
      <c r="UXH326" s="111"/>
      <c r="UXI326" s="178"/>
      <c r="UXJ326" s="178"/>
      <c r="UXK326" s="178"/>
      <c r="UXL326" s="178"/>
      <c r="UXM326" s="179"/>
      <c r="UXN326" s="73"/>
      <c r="UXO326" s="73"/>
      <c r="UXP326" s="180"/>
      <c r="UXQ326" s="75"/>
      <c r="UXR326" s="76"/>
      <c r="UXS326" s="180"/>
      <c r="UXT326" s="180"/>
      <c r="UXU326" s="180"/>
      <c r="UXV326" s="75"/>
      <c r="UXW326" s="76"/>
      <c r="UXX326" s="181"/>
      <c r="UXY326" s="181"/>
      <c r="UXZ326" s="182"/>
      <c r="UYA326" s="134"/>
      <c r="UYB326" s="135"/>
      <c r="UYC326" s="111"/>
      <c r="UYD326" s="178"/>
      <c r="UYE326" s="178"/>
      <c r="UYF326" s="178"/>
      <c r="UYG326" s="178"/>
      <c r="UYH326" s="179"/>
      <c r="UYI326" s="73"/>
      <c r="UYJ326" s="73"/>
      <c r="UYK326" s="180"/>
      <c r="UYL326" s="75"/>
      <c r="UYM326" s="76"/>
      <c r="UYN326" s="180"/>
      <c r="UYO326" s="180"/>
      <c r="UYP326" s="180"/>
      <c r="UYQ326" s="75"/>
      <c r="UYR326" s="76"/>
      <c r="UYS326" s="181"/>
      <c r="UYT326" s="181"/>
      <c r="UYU326" s="182"/>
      <c r="UYV326" s="134"/>
      <c r="UYW326" s="135"/>
      <c r="UYX326" s="111"/>
      <c r="UYY326" s="178"/>
      <c r="UYZ326" s="178"/>
      <c r="UZA326" s="178"/>
      <c r="UZB326" s="178"/>
      <c r="UZC326" s="179"/>
      <c r="UZD326" s="73"/>
      <c r="UZE326" s="73"/>
      <c r="UZF326" s="180"/>
      <c r="UZG326" s="75"/>
      <c r="UZH326" s="76"/>
      <c r="UZI326" s="180"/>
      <c r="UZJ326" s="180"/>
      <c r="UZK326" s="180"/>
      <c r="UZL326" s="75"/>
      <c r="UZM326" s="76"/>
      <c r="UZN326" s="181"/>
      <c r="UZO326" s="181"/>
      <c r="UZP326" s="182"/>
      <c r="UZQ326" s="134"/>
      <c r="UZR326" s="135"/>
      <c r="UZS326" s="111"/>
      <c r="UZT326" s="178"/>
      <c r="UZU326" s="178"/>
      <c r="UZV326" s="178"/>
      <c r="UZW326" s="178"/>
      <c r="UZX326" s="179"/>
      <c r="UZY326" s="73"/>
      <c r="UZZ326" s="73"/>
      <c r="VAA326" s="180"/>
      <c r="VAB326" s="75"/>
      <c r="VAC326" s="76"/>
      <c r="VAD326" s="180"/>
      <c r="VAE326" s="180"/>
      <c r="VAF326" s="180"/>
      <c r="VAG326" s="75"/>
      <c r="VAH326" s="76"/>
      <c r="VAI326" s="181"/>
      <c r="VAJ326" s="181"/>
      <c r="VAK326" s="182"/>
      <c r="VAL326" s="134"/>
      <c r="VAM326" s="135"/>
      <c r="VAN326" s="111"/>
      <c r="VAO326" s="178"/>
      <c r="VAP326" s="178"/>
      <c r="VAQ326" s="178"/>
      <c r="VAR326" s="178"/>
      <c r="VAS326" s="179"/>
      <c r="VAT326" s="73"/>
      <c r="VAU326" s="73"/>
      <c r="VAV326" s="180"/>
      <c r="VAW326" s="75"/>
      <c r="VAX326" s="76"/>
      <c r="VAY326" s="180"/>
      <c r="VAZ326" s="180"/>
      <c r="VBA326" s="180"/>
      <c r="VBB326" s="75"/>
      <c r="VBC326" s="76"/>
      <c r="VBD326" s="181"/>
      <c r="VBE326" s="181"/>
      <c r="VBF326" s="182"/>
      <c r="VBG326" s="134"/>
      <c r="VBH326" s="135"/>
      <c r="VBI326" s="111"/>
      <c r="VBJ326" s="178"/>
      <c r="VBK326" s="178"/>
      <c r="VBL326" s="178"/>
      <c r="VBM326" s="178"/>
      <c r="VBN326" s="179"/>
      <c r="VBO326" s="73"/>
      <c r="VBP326" s="73"/>
      <c r="VBQ326" s="180"/>
      <c r="VBR326" s="75"/>
      <c r="VBS326" s="76"/>
      <c r="VBT326" s="180"/>
      <c r="VBU326" s="180"/>
      <c r="VBV326" s="180"/>
      <c r="VBW326" s="75"/>
      <c r="VBX326" s="76"/>
      <c r="VBY326" s="181"/>
      <c r="VBZ326" s="181"/>
      <c r="VCA326" s="182"/>
      <c r="VCB326" s="134"/>
      <c r="VCC326" s="135"/>
      <c r="VCD326" s="111"/>
      <c r="VCE326" s="178"/>
      <c r="VCF326" s="178"/>
      <c r="VCG326" s="178"/>
      <c r="VCH326" s="178"/>
      <c r="VCI326" s="179"/>
      <c r="VCJ326" s="73"/>
      <c r="VCK326" s="73"/>
      <c r="VCL326" s="180"/>
      <c r="VCM326" s="75"/>
      <c r="VCN326" s="76"/>
      <c r="VCO326" s="180"/>
      <c r="VCP326" s="180"/>
      <c r="VCQ326" s="180"/>
      <c r="VCR326" s="75"/>
      <c r="VCS326" s="76"/>
      <c r="VCT326" s="181"/>
      <c r="VCU326" s="181"/>
      <c r="VCV326" s="182"/>
      <c r="VCW326" s="134"/>
      <c r="VCX326" s="135"/>
      <c r="VCY326" s="111"/>
      <c r="VCZ326" s="178"/>
      <c r="VDA326" s="178"/>
      <c r="VDB326" s="178"/>
      <c r="VDC326" s="178"/>
      <c r="VDD326" s="179"/>
      <c r="VDE326" s="73"/>
      <c r="VDF326" s="73"/>
      <c r="VDG326" s="180"/>
      <c r="VDH326" s="75"/>
      <c r="VDI326" s="76"/>
      <c r="VDJ326" s="180"/>
      <c r="VDK326" s="180"/>
      <c r="VDL326" s="180"/>
      <c r="VDM326" s="75"/>
      <c r="VDN326" s="76"/>
      <c r="VDO326" s="181"/>
      <c r="VDP326" s="181"/>
      <c r="VDQ326" s="182"/>
      <c r="VDR326" s="134"/>
      <c r="VDS326" s="135"/>
      <c r="VDT326" s="111"/>
      <c r="VDU326" s="178"/>
      <c r="VDV326" s="178"/>
      <c r="VDW326" s="178"/>
      <c r="VDX326" s="178"/>
      <c r="VDY326" s="179"/>
      <c r="VDZ326" s="73"/>
      <c r="VEA326" s="73"/>
      <c r="VEB326" s="180"/>
      <c r="VEC326" s="75"/>
      <c r="VED326" s="76"/>
      <c r="VEE326" s="180"/>
      <c r="VEF326" s="180"/>
      <c r="VEG326" s="180"/>
      <c r="VEH326" s="75"/>
      <c r="VEI326" s="76"/>
      <c r="VEJ326" s="181"/>
      <c r="VEK326" s="181"/>
      <c r="VEL326" s="182"/>
      <c r="VEM326" s="134"/>
      <c r="VEN326" s="135"/>
      <c r="VEO326" s="111"/>
      <c r="VEP326" s="178"/>
      <c r="VEQ326" s="178"/>
      <c r="VER326" s="178"/>
      <c r="VES326" s="178"/>
      <c r="VET326" s="179"/>
      <c r="VEU326" s="73"/>
      <c r="VEV326" s="73"/>
      <c r="VEW326" s="180"/>
      <c r="VEX326" s="75"/>
      <c r="VEY326" s="76"/>
      <c r="VEZ326" s="180"/>
      <c r="VFA326" s="180"/>
      <c r="VFB326" s="180"/>
      <c r="VFC326" s="75"/>
      <c r="VFD326" s="76"/>
      <c r="VFE326" s="181"/>
      <c r="VFF326" s="181"/>
      <c r="VFG326" s="182"/>
      <c r="VFH326" s="134"/>
      <c r="VFI326" s="135"/>
      <c r="VFJ326" s="111"/>
      <c r="VFK326" s="178"/>
      <c r="VFL326" s="178"/>
      <c r="VFM326" s="178"/>
      <c r="VFN326" s="178"/>
      <c r="VFO326" s="179"/>
      <c r="VFP326" s="73"/>
      <c r="VFQ326" s="73"/>
      <c r="VFR326" s="180"/>
      <c r="VFS326" s="75"/>
      <c r="VFT326" s="76"/>
      <c r="VFU326" s="180"/>
      <c r="VFV326" s="180"/>
      <c r="VFW326" s="180"/>
      <c r="VFX326" s="75"/>
      <c r="VFY326" s="76"/>
      <c r="VFZ326" s="181"/>
      <c r="VGA326" s="181"/>
      <c r="VGB326" s="182"/>
      <c r="VGC326" s="134"/>
      <c r="VGD326" s="135"/>
      <c r="VGE326" s="111"/>
      <c r="VGF326" s="178"/>
      <c r="VGG326" s="178"/>
      <c r="VGH326" s="178"/>
      <c r="VGI326" s="178"/>
      <c r="VGJ326" s="179"/>
      <c r="VGK326" s="73"/>
      <c r="VGL326" s="73"/>
      <c r="VGM326" s="180"/>
      <c r="VGN326" s="75"/>
      <c r="VGO326" s="76"/>
      <c r="VGP326" s="180"/>
      <c r="VGQ326" s="180"/>
      <c r="VGR326" s="180"/>
      <c r="VGS326" s="75"/>
      <c r="VGT326" s="76"/>
      <c r="VGU326" s="181"/>
      <c r="VGV326" s="181"/>
      <c r="VGW326" s="182"/>
      <c r="VGX326" s="134"/>
      <c r="VGY326" s="135"/>
      <c r="VGZ326" s="111"/>
      <c r="VHA326" s="178"/>
      <c r="VHB326" s="178"/>
      <c r="VHC326" s="178"/>
      <c r="VHD326" s="178"/>
      <c r="VHE326" s="179"/>
      <c r="VHF326" s="73"/>
      <c r="VHG326" s="73"/>
      <c r="VHH326" s="180"/>
      <c r="VHI326" s="75"/>
      <c r="VHJ326" s="76"/>
      <c r="VHK326" s="180"/>
      <c r="VHL326" s="180"/>
      <c r="VHM326" s="180"/>
      <c r="VHN326" s="75"/>
      <c r="VHO326" s="76"/>
      <c r="VHP326" s="181"/>
      <c r="VHQ326" s="181"/>
      <c r="VHR326" s="182"/>
      <c r="VHS326" s="134"/>
      <c r="VHT326" s="135"/>
      <c r="VHU326" s="111"/>
      <c r="VHV326" s="178"/>
      <c r="VHW326" s="178"/>
      <c r="VHX326" s="178"/>
      <c r="VHY326" s="178"/>
      <c r="VHZ326" s="179"/>
      <c r="VIA326" s="73"/>
      <c r="VIB326" s="73"/>
      <c r="VIC326" s="180"/>
      <c r="VID326" s="75"/>
      <c r="VIE326" s="76"/>
      <c r="VIF326" s="180"/>
      <c r="VIG326" s="180"/>
      <c r="VIH326" s="180"/>
      <c r="VII326" s="75"/>
      <c r="VIJ326" s="76"/>
      <c r="VIK326" s="181"/>
      <c r="VIL326" s="181"/>
      <c r="VIM326" s="182"/>
      <c r="VIN326" s="134"/>
      <c r="VIO326" s="135"/>
      <c r="VIP326" s="111"/>
      <c r="VIQ326" s="178"/>
      <c r="VIR326" s="178"/>
      <c r="VIS326" s="178"/>
      <c r="VIT326" s="178"/>
      <c r="VIU326" s="179"/>
      <c r="VIV326" s="73"/>
      <c r="VIW326" s="73"/>
      <c r="VIX326" s="180"/>
      <c r="VIY326" s="75"/>
      <c r="VIZ326" s="76"/>
      <c r="VJA326" s="180"/>
      <c r="VJB326" s="180"/>
      <c r="VJC326" s="180"/>
      <c r="VJD326" s="75"/>
      <c r="VJE326" s="76"/>
      <c r="VJF326" s="181"/>
      <c r="VJG326" s="181"/>
      <c r="VJH326" s="182"/>
      <c r="VJI326" s="134"/>
      <c r="VJJ326" s="135"/>
      <c r="VJK326" s="111"/>
      <c r="VJL326" s="178"/>
      <c r="VJM326" s="178"/>
      <c r="VJN326" s="178"/>
      <c r="VJO326" s="178"/>
      <c r="VJP326" s="179"/>
      <c r="VJQ326" s="73"/>
      <c r="VJR326" s="73"/>
      <c r="VJS326" s="180"/>
      <c r="VJT326" s="75"/>
      <c r="VJU326" s="76"/>
      <c r="VJV326" s="180"/>
      <c r="VJW326" s="180"/>
      <c r="VJX326" s="180"/>
      <c r="VJY326" s="75"/>
      <c r="VJZ326" s="76"/>
      <c r="VKA326" s="181"/>
      <c r="VKB326" s="181"/>
      <c r="VKC326" s="182"/>
      <c r="VKD326" s="134"/>
      <c r="VKE326" s="135"/>
      <c r="VKF326" s="111"/>
      <c r="VKG326" s="178"/>
      <c r="VKH326" s="178"/>
      <c r="VKI326" s="178"/>
      <c r="VKJ326" s="178"/>
      <c r="VKK326" s="179"/>
      <c r="VKL326" s="73"/>
      <c r="VKM326" s="73"/>
      <c r="VKN326" s="180"/>
      <c r="VKO326" s="75"/>
      <c r="VKP326" s="76"/>
      <c r="VKQ326" s="180"/>
      <c r="VKR326" s="180"/>
      <c r="VKS326" s="180"/>
      <c r="VKT326" s="75"/>
      <c r="VKU326" s="76"/>
      <c r="VKV326" s="181"/>
      <c r="VKW326" s="181"/>
      <c r="VKX326" s="182"/>
      <c r="VKY326" s="134"/>
      <c r="VKZ326" s="135"/>
      <c r="VLA326" s="111"/>
      <c r="VLB326" s="178"/>
      <c r="VLC326" s="178"/>
      <c r="VLD326" s="178"/>
      <c r="VLE326" s="178"/>
      <c r="VLF326" s="179"/>
      <c r="VLG326" s="73"/>
      <c r="VLH326" s="73"/>
      <c r="VLI326" s="180"/>
      <c r="VLJ326" s="75"/>
      <c r="VLK326" s="76"/>
      <c r="VLL326" s="180"/>
      <c r="VLM326" s="180"/>
      <c r="VLN326" s="180"/>
      <c r="VLO326" s="75"/>
      <c r="VLP326" s="76"/>
      <c r="VLQ326" s="181"/>
      <c r="VLR326" s="181"/>
      <c r="VLS326" s="182"/>
      <c r="VLT326" s="134"/>
      <c r="VLU326" s="135"/>
      <c r="VLV326" s="111"/>
      <c r="VLW326" s="178"/>
      <c r="VLX326" s="178"/>
      <c r="VLY326" s="178"/>
      <c r="VLZ326" s="178"/>
      <c r="VMA326" s="179"/>
      <c r="VMB326" s="73"/>
      <c r="VMC326" s="73"/>
      <c r="VMD326" s="180"/>
      <c r="VME326" s="75"/>
      <c r="VMF326" s="76"/>
      <c r="VMG326" s="180"/>
      <c r="VMH326" s="180"/>
      <c r="VMI326" s="180"/>
      <c r="VMJ326" s="75"/>
      <c r="VMK326" s="76"/>
      <c r="VML326" s="181"/>
      <c r="VMM326" s="181"/>
      <c r="VMN326" s="182"/>
      <c r="VMO326" s="134"/>
      <c r="VMP326" s="135"/>
      <c r="VMQ326" s="111"/>
      <c r="VMR326" s="178"/>
      <c r="VMS326" s="178"/>
      <c r="VMT326" s="178"/>
      <c r="VMU326" s="178"/>
      <c r="VMV326" s="179"/>
      <c r="VMW326" s="73"/>
      <c r="VMX326" s="73"/>
      <c r="VMY326" s="180"/>
      <c r="VMZ326" s="75"/>
      <c r="VNA326" s="76"/>
      <c r="VNB326" s="180"/>
      <c r="VNC326" s="180"/>
      <c r="VND326" s="180"/>
      <c r="VNE326" s="75"/>
      <c r="VNF326" s="76"/>
      <c r="VNG326" s="181"/>
      <c r="VNH326" s="181"/>
      <c r="VNI326" s="182"/>
      <c r="VNJ326" s="134"/>
      <c r="VNK326" s="135"/>
      <c r="VNL326" s="111"/>
      <c r="VNM326" s="178"/>
      <c r="VNN326" s="178"/>
      <c r="VNO326" s="178"/>
      <c r="VNP326" s="178"/>
      <c r="VNQ326" s="179"/>
      <c r="VNR326" s="73"/>
      <c r="VNS326" s="73"/>
      <c r="VNT326" s="180"/>
      <c r="VNU326" s="75"/>
      <c r="VNV326" s="76"/>
      <c r="VNW326" s="180"/>
      <c r="VNX326" s="180"/>
      <c r="VNY326" s="180"/>
      <c r="VNZ326" s="75"/>
      <c r="VOA326" s="76"/>
      <c r="VOB326" s="181"/>
      <c r="VOC326" s="181"/>
      <c r="VOD326" s="182"/>
      <c r="VOE326" s="134"/>
      <c r="VOF326" s="135"/>
      <c r="VOG326" s="111"/>
      <c r="VOH326" s="178"/>
      <c r="VOI326" s="178"/>
      <c r="VOJ326" s="178"/>
      <c r="VOK326" s="178"/>
      <c r="VOL326" s="179"/>
      <c r="VOM326" s="73"/>
      <c r="VON326" s="73"/>
      <c r="VOO326" s="180"/>
      <c r="VOP326" s="75"/>
      <c r="VOQ326" s="76"/>
      <c r="VOR326" s="180"/>
      <c r="VOS326" s="180"/>
      <c r="VOT326" s="180"/>
      <c r="VOU326" s="75"/>
      <c r="VOV326" s="76"/>
      <c r="VOW326" s="181"/>
      <c r="VOX326" s="181"/>
      <c r="VOY326" s="182"/>
      <c r="VOZ326" s="134"/>
      <c r="VPA326" s="135"/>
      <c r="VPB326" s="111"/>
      <c r="VPC326" s="178"/>
      <c r="VPD326" s="178"/>
      <c r="VPE326" s="178"/>
      <c r="VPF326" s="178"/>
      <c r="VPG326" s="179"/>
      <c r="VPH326" s="73"/>
      <c r="VPI326" s="73"/>
      <c r="VPJ326" s="180"/>
      <c r="VPK326" s="75"/>
      <c r="VPL326" s="76"/>
      <c r="VPM326" s="180"/>
      <c r="VPN326" s="180"/>
      <c r="VPO326" s="180"/>
      <c r="VPP326" s="75"/>
      <c r="VPQ326" s="76"/>
      <c r="VPR326" s="181"/>
      <c r="VPS326" s="181"/>
      <c r="VPT326" s="182"/>
      <c r="VPU326" s="134"/>
      <c r="VPV326" s="135"/>
      <c r="VPW326" s="111"/>
      <c r="VPX326" s="178"/>
      <c r="VPY326" s="178"/>
      <c r="VPZ326" s="178"/>
      <c r="VQA326" s="178"/>
      <c r="VQB326" s="179"/>
      <c r="VQC326" s="73"/>
      <c r="VQD326" s="73"/>
      <c r="VQE326" s="180"/>
      <c r="VQF326" s="75"/>
      <c r="VQG326" s="76"/>
      <c r="VQH326" s="180"/>
      <c r="VQI326" s="180"/>
      <c r="VQJ326" s="180"/>
      <c r="VQK326" s="75"/>
      <c r="VQL326" s="76"/>
      <c r="VQM326" s="181"/>
      <c r="VQN326" s="181"/>
      <c r="VQO326" s="182"/>
      <c r="VQP326" s="134"/>
      <c r="VQQ326" s="135"/>
      <c r="VQR326" s="111"/>
      <c r="VQS326" s="178"/>
      <c r="VQT326" s="178"/>
      <c r="VQU326" s="178"/>
      <c r="VQV326" s="178"/>
      <c r="VQW326" s="179"/>
      <c r="VQX326" s="73"/>
      <c r="VQY326" s="73"/>
      <c r="VQZ326" s="180"/>
      <c r="VRA326" s="75"/>
      <c r="VRB326" s="76"/>
      <c r="VRC326" s="180"/>
      <c r="VRD326" s="180"/>
      <c r="VRE326" s="180"/>
      <c r="VRF326" s="75"/>
      <c r="VRG326" s="76"/>
      <c r="VRH326" s="181"/>
      <c r="VRI326" s="181"/>
      <c r="VRJ326" s="182"/>
      <c r="VRK326" s="134"/>
      <c r="VRL326" s="135"/>
      <c r="VRM326" s="111"/>
      <c r="VRN326" s="178"/>
      <c r="VRO326" s="178"/>
      <c r="VRP326" s="178"/>
      <c r="VRQ326" s="178"/>
      <c r="VRR326" s="179"/>
      <c r="VRS326" s="73"/>
      <c r="VRT326" s="73"/>
      <c r="VRU326" s="180"/>
      <c r="VRV326" s="75"/>
      <c r="VRW326" s="76"/>
      <c r="VRX326" s="180"/>
      <c r="VRY326" s="180"/>
      <c r="VRZ326" s="180"/>
      <c r="VSA326" s="75"/>
      <c r="VSB326" s="76"/>
      <c r="VSC326" s="181"/>
      <c r="VSD326" s="181"/>
      <c r="VSE326" s="182"/>
      <c r="VSF326" s="134"/>
      <c r="VSG326" s="135"/>
      <c r="VSH326" s="111"/>
      <c r="VSI326" s="178"/>
      <c r="VSJ326" s="178"/>
      <c r="VSK326" s="178"/>
      <c r="VSL326" s="178"/>
      <c r="VSM326" s="179"/>
      <c r="VSN326" s="73"/>
      <c r="VSO326" s="73"/>
      <c r="VSP326" s="180"/>
      <c r="VSQ326" s="75"/>
      <c r="VSR326" s="76"/>
      <c r="VSS326" s="180"/>
      <c r="VST326" s="180"/>
      <c r="VSU326" s="180"/>
      <c r="VSV326" s="75"/>
      <c r="VSW326" s="76"/>
      <c r="VSX326" s="181"/>
      <c r="VSY326" s="181"/>
      <c r="VSZ326" s="182"/>
      <c r="VTA326" s="134"/>
      <c r="VTB326" s="135"/>
      <c r="VTC326" s="111"/>
      <c r="VTD326" s="178"/>
      <c r="VTE326" s="178"/>
      <c r="VTF326" s="178"/>
      <c r="VTG326" s="178"/>
      <c r="VTH326" s="179"/>
      <c r="VTI326" s="73"/>
      <c r="VTJ326" s="73"/>
      <c r="VTK326" s="180"/>
      <c r="VTL326" s="75"/>
      <c r="VTM326" s="76"/>
      <c r="VTN326" s="180"/>
      <c r="VTO326" s="180"/>
      <c r="VTP326" s="180"/>
      <c r="VTQ326" s="75"/>
      <c r="VTR326" s="76"/>
      <c r="VTS326" s="181"/>
      <c r="VTT326" s="181"/>
      <c r="VTU326" s="182"/>
      <c r="VTV326" s="134"/>
      <c r="VTW326" s="135"/>
      <c r="VTX326" s="111"/>
      <c r="VTY326" s="178"/>
      <c r="VTZ326" s="178"/>
      <c r="VUA326" s="178"/>
      <c r="VUB326" s="178"/>
      <c r="VUC326" s="179"/>
      <c r="VUD326" s="73"/>
      <c r="VUE326" s="73"/>
      <c r="VUF326" s="180"/>
      <c r="VUG326" s="75"/>
      <c r="VUH326" s="76"/>
      <c r="VUI326" s="180"/>
      <c r="VUJ326" s="180"/>
      <c r="VUK326" s="180"/>
      <c r="VUL326" s="75"/>
      <c r="VUM326" s="76"/>
      <c r="VUN326" s="181"/>
      <c r="VUO326" s="181"/>
      <c r="VUP326" s="182"/>
      <c r="VUQ326" s="134"/>
      <c r="VUR326" s="135"/>
      <c r="VUS326" s="111"/>
      <c r="VUT326" s="178"/>
      <c r="VUU326" s="178"/>
      <c r="VUV326" s="178"/>
      <c r="VUW326" s="178"/>
      <c r="VUX326" s="179"/>
      <c r="VUY326" s="73"/>
      <c r="VUZ326" s="73"/>
      <c r="VVA326" s="180"/>
      <c r="VVB326" s="75"/>
      <c r="VVC326" s="76"/>
      <c r="VVD326" s="180"/>
      <c r="VVE326" s="180"/>
      <c r="VVF326" s="180"/>
      <c r="VVG326" s="75"/>
      <c r="VVH326" s="76"/>
      <c r="VVI326" s="181"/>
      <c r="VVJ326" s="181"/>
      <c r="VVK326" s="182"/>
      <c r="VVL326" s="134"/>
      <c r="VVM326" s="135"/>
      <c r="VVN326" s="111"/>
      <c r="VVO326" s="178"/>
      <c r="VVP326" s="178"/>
      <c r="VVQ326" s="178"/>
      <c r="VVR326" s="178"/>
      <c r="VVS326" s="179"/>
      <c r="VVT326" s="73"/>
      <c r="VVU326" s="73"/>
      <c r="VVV326" s="180"/>
      <c r="VVW326" s="75"/>
      <c r="VVX326" s="76"/>
      <c r="VVY326" s="180"/>
      <c r="VVZ326" s="180"/>
      <c r="VWA326" s="180"/>
      <c r="VWB326" s="75"/>
      <c r="VWC326" s="76"/>
      <c r="VWD326" s="181"/>
      <c r="VWE326" s="181"/>
      <c r="VWF326" s="182"/>
      <c r="VWG326" s="134"/>
      <c r="VWH326" s="135"/>
      <c r="VWI326" s="111"/>
      <c r="VWJ326" s="178"/>
      <c r="VWK326" s="178"/>
      <c r="VWL326" s="178"/>
      <c r="VWM326" s="178"/>
      <c r="VWN326" s="179"/>
      <c r="VWO326" s="73"/>
      <c r="VWP326" s="73"/>
      <c r="VWQ326" s="180"/>
      <c r="VWR326" s="75"/>
      <c r="VWS326" s="76"/>
      <c r="VWT326" s="180"/>
      <c r="VWU326" s="180"/>
      <c r="VWV326" s="180"/>
      <c r="VWW326" s="75"/>
      <c r="VWX326" s="76"/>
      <c r="VWY326" s="181"/>
      <c r="VWZ326" s="181"/>
      <c r="VXA326" s="182"/>
      <c r="VXB326" s="134"/>
      <c r="VXC326" s="135"/>
      <c r="VXD326" s="111"/>
      <c r="VXE326" s="178"/>
      <c r="VXF326" s="178"/>
      <c r="VXG326" s="178"/>
      <c r="VXH326" s="178"/>
      <c r="VXI326" s="179"/>
      <c r="VXJ326" s="73"/>
      <c r="VXK326" s="73"/>
      <c r="VXL326" s="180"/>
      <c r="VXM326" s="75"/>
      <c r="VXN326" s="76"/>
      <c r="VXO326" s="180"/>
      <c r="VXP326" s="180"/>
      <c r="VXQ326" s="180"/>
      <c r="VXR326" s="75"/>
      <c r="VXS326" s="76"/>
      <c r="VXT326" s="181"/>
      <c r="VXU326" s="181"/>
      <c r="VXV326" s="182"/>
      <c r="VXW326" s="134"/>
      <c r="VXX326" s="135"/>
      <c r="VXY326" s="111"/>
      <c r="VXZ326" s="178"/>
      <c r="VYA326" s="178"/>
      <c r="VYB326" s="178"/>
      <c r="VYC326" s="178"/>
      <c r="VYD326" s="179"/>
      <c r="VYE326" s="73"/>
      <c r="VYF326" s="73"/>
      <c r="VYG326" s="180"/>
      <c r="VYH326" s="75"/>
      <c r="VYI326" s="76"/>
      <c r="VYJ326" s="180"/>
      <c r="VYK326" s="180"/>
      <c r="VYL326" s="180"/>
      <c r="VYM326" s="75"/>
      <c r="VYN326" s="76"/>
      <c r="VYO326" s="181"/>
      <c r="VYP326" s="181"/>
      <c r="VYQ326" s="182"/>
      <c r="VYR326" s="134"/>
      <c r="VYS326" s="135"/>
      <c r="VYT326" s="111"/>
      <c r="VYU326" s="178"/>
      <c r="VYV326" s="178"/>
      <c r="VYW326" s="178"/>
      <c r="VYX326" s="178"/>
      <c r="VYY326" s="179"/>
      <c r="VYZ326" s="73"/>
      <c r="VZA326" s="73"/>
      <c r="VZB326" s="180"/>
      <c r="VZC326" s="75"/>
      <c r="VZD326" s="76"/>
      <c r="VZE326" s="180"/>
      <c r="VZF326" s="180"/>
      <c r="VZG326" s="180"/>
      <c r="VZH326" s="75"/>
      <c r="VZI326" s="76"/>
      <c r="VZJ326" s="181"/>
      <c r="VZK326" s="181"/>
      <c r="VZL326" s="182"/>
      <c r="VZM326" s="134"/>
      <c r="VZN326" s="135"/>
      <c r="VZO326" s="111"/>
      <c r="VZP326" s="178"/>
      <c r="VZQ326" s="178"/>
      <c r="VZR326" s="178"/>
      <c r="VZS326" s="178"/>
      <c r="VZT326" s="179"/>
      <c r="VZU326" s="73"/>
      <c r="VZV326" s="73"/>
      <c r="VZW326" s="180"/>
      <c r="VZX326" s="75"/>
      <c r="VZY326" s="76"/>
      <c r="VZZ326" s="180"/>
      <c r="WAA326" s="180"/>
      <c r="WAB326" s="180"/>
      <c r="WAC326" s="75"/>
      <c r="WAD326" s="76"/>
      <c r="WAE326" s="181"/>
      <c r="WAF326" s="181"/>
      <c r="WAG326" s="182"/>
      <c r="WAH326" s="134"/>
      <c r="WAI326" s="135"/>
      <c r="WAJ326" s="111"/>
      <c r="WAK326" s="178"/>
      <c r="WAL326" s="178"/>
      <c r="WAM326" s="178"/>
      <c r="WAN326" s="178"/>
      <c r="WAO326" s="179"/>
      <c r="WAP326" s="73"/>
      <c r="WAQ326" s="73"/>
      <c r="WAR326" s="180"/>
      <c r="WAS326" s="75"/>
      <c r="WAT326" s="76"/>
      <c r="WAU326" s="180"/>
      <c r="WAV326" s="180"/>
      <c r="WAW326" s="180"/>
      <c r="WAX326" s="75"/>
      <c r="WAY326" s="76"/>
      <c r="WAZ326" s="181"/>
      <c r="WBA326" s="181"/>
      <c r="WBB326" s="182"/>
      <c r="WBC326" s="134"/>
      <c r="WBD326" s="135"/>
      <c r="WBE326" s="111"/>
      <c r="WBF326" s="178"/>
      <c r="WBG326" s="178"/>
      <c r="WBH326" s="178"/>
      <c r="WBI326" s="178"/>
      <c r="WBJ326" s="179"/>
      <c r="WBK326" s="73"/>
      <c r="WBL326" s="73"/>
      <c r="WBM326" s="180"/>
      <c r="WBN326" s="75"/>
      <c r="WBO326" s="76"/>
      <c r="WBP326" s="180"/>
      <c r="WBQ326" s="180"/>
      <c r="WBR326" s="180"/>
      <c r="WBS326" s="75"/>
      <c r="WBT326" s="76"/>
      <c r="WBU326" s="181"/>
      <c r="WBV326" s="181"/>
      <c r="WBW326" s="182"/>
      <c r="WBX326" s="134"/>
      <c r="WBY326" s="135"/>
      <c r="WBZ326" s="111"/>
      <c r="WCA326" s="178"/>
      <c r="WCB326" s="178"/>
      <c r="WCC326" s="178"/>
      <c r="WCD326" s="178"/>
      <c r="WCE326" s="179"/>
      <c r="WCF326" s="73"/>
      <c r="WCG326" s="73"/>
      <c r="WCH326" s="180"/>
      <c r="WCI326" s="75"/>
      <c r="WCJ326" s="76"/>
      <c r="WCK326" s="180"/>
      <c r="WCL326" s="180"/>
      <c r="WCM326" s="180"/>
      <c r="WCN326" s="75"/>
      <c r="WCO326" s="76"/>
      <c r="WCP326" s="181"/>
      <c r="WCQ326" s="181"/>
      <c r="WCR326" s="182"/>
      <c r="WCS326" s="134"/>
      <c r="WCT326" s="135"/>
      <c r="WCU326" s="111"/>
      <c r="WCV326" s="178"/>
      <c r="WCW326" s="178"/>
      <c r="WCX326" s="178"/>
      <c r="WCY326" s="178"/>
      <c r="WCZ326" s="179"/>
      <c r="WDA326" s="73"/>
      <c r="WDB326" s="73"/>
      <c r="WDC326" s="180"/>
      <c r="WDD326" s="75"/>
      <c r="WDE326" s="76"/>
      <c r="WDF326" s="180"/>
      <c r="WDG326" s="180"/>
      <c r="WDH326" s="180"/>
      <c r="WDI326" s="75"/>
      <c r="WDJ326" s="76"/>
      <c r="WDK326" s="181"/>
      <c r="WDL326" s="181"/>
      <c r="WDM326" s="182"/>
      <c r="WDN326" s="134"/>
      <c r="WDO326" s="135"/>
      <c r="WDP326" s="111"/>
      <c r="WDQ326" s="178"/>
      <c r="WDR326" s="178"/>
      <c r="WDS326" s="178"/>
      <c r="WDT326" s="178"/>
      <c r="WDU326" s="179"/>
      <c r="WDV326" s="73"/>
      <c r="WDW326" s="73"/>
      <c r="WDX326" s="180"/>
      <c r="WDY326" s="75"/>
      <c r="WDZ326" s="76"/>
      <c r="WEA326" s="180"/>
      <c r="WEB326" s="180"/>
      <c r="WEC326" s="180"/>
      <c r="WED326" s="75"/>
      <c r="WEE326" s="76"/>
      <c r="WEF326" s="181"/>
      <c r="WEG326" s="181"/>
      <c r="WEH326" s="182"/>
      <c r="WEI326" s="134"/>
      <c r="WEJ326" s="135"/>
      <c r="WEK326" s="111"/>
      <c r="WEL326" s="178"/>
      <c r="WEM326" s="178"/>
      <c r="WEN326" s="178"/>
      <c r="WEO326" s="178"/>
      <c r="WEP326" s="179"/>
      <c r="WEQ326" s="73"/>
      <c r="WER326" s="73"/>
      <c r="WES326" s="180"/>
      <c r="WET326" s="75"/>
      <c r="WEU326" s="76"/>
      <c r="WEV326" s="180"/>
      <c r="WEW326" s="180"/>
      <c r="WEX326" s="180"/>
      <c r="WEY326" s="75"/>
      <c r="WEZ326" s="76"/>
      <c r="WFA326" s="181"/>
      <c r="WFB326" s="181"/>
      <c r="WFC326" s="182"/>
      <c r="WFD326" s="134"/>
      <c r="WFE326" s="135"/>
      <c r="WFF326" s="111"/>
      <c r="WFG326" s="178"/>
      <c r="WFH326" s="178"/>
      <c r="WFI326" s="178"/>
      <c r="WFJ326" s="178"/>
      <c r="WFK326" s="179"/>
      <c r="WFL326" s="73"/>
      <c r="WFM326" s="73"/>
      <c r="WFN326" s="180"/>
      <c r="WFO326" s="75"/>
      <c r="WFP326" s="76"/>
      <c r="WFQ326" s="180"/>
      <c r="WFR326" s="180"/>
      <c r="WFS326" s="180"/>
      <c r="WFT326" s="75"/>
      <c r="WFU326" s="76"/>
      <c r="WFV326" s="181"/>
      <c r="WFW326" s="181"/>
      <c r="WFX326" s="182"/>
      <c r="WFY326" s="134"/>
      <c r="WFZ326" s="135"/>
      <c r="WGA326" s="111"/>
      <c r="WGB326" s="178"/>
      <c r="WGC326" s="178"/>
      <c r="WGD326" s="178"/>
      <c r="WGE326" s="178"/>
      <c r="WGF326" s="179"/>
      <c r="WGG326" s="73"/>
      <c r="WGH326" s="73"/>
      <c r="WGI326" s="180"/>
      <c r="WGJ326" s="75"/>
      <c r="WGK326" s="76"/>
      <c r="WGL326" s="180"/>
      <c r="WGM326" s="180"/>
      <c r="WGN326" s="180"/>
      <c r="WGO326" s="75"/>
      <c r="WGP326" s="76"/>
      <c r="WGQ326" s="181"/>
      <c r="WGR326" s="181"/>
      <c r="WGS326" s="182"/>
      <c r="WGT326" s="134"/>
      <c r="WGU326" s="135"/>
      <c r="WGV326" s="111"/>
      <c r="WGW326" s="178"/>
      <c r="WGX326" s="178"/>
      <c r="WGY326" s="178"/>
      <c r="WGZ326" s="178"/>
      <c r="WHA326" s="179"/>
      <c r="WHB326" s="73"/>
      <c r="WHC326" s="73"/>
      <c r="WHD326" s="180"/>
      <c r="WHE326" s="75"/>
      <c r="WHF326" s="76"/>
      <c r="WHG326" s="180"/>
      <c r="WHH326" s="180"/>
      <c r="WHI326" s="180"/>
      <c r="WHJ326" s="75"/>
      <c r="WHK326" s="76"/>
      <c r="WHL326" s="181"/>
      <c r="WHM326" s="181"/>
      <c r="WHN326" s="182"/>
      <c r="WHO326" s="134"/>
      <c r="WHP326" s="135"/>
      <c r="WHQ326" s="111"/>
      <c r="WHR326" s="178"/>
      <c r="WHS326" s="178"/>
      <c r="WHT326" s="178"/>
      <c r="WHU326" s="178"/>
      <c r="WHV326" s="179"/>
      <c r="WHW326" s="73"/>
      <c r="WHX326" s="73"/>
      <c r="WHY326" s="180"/>
      <c r="WHZ326" s="75"/>
      <c r="WIA326" s="76"/>
      <c r="WIB326" s="180"/>
      <c r="WIC326" s="180"/>
      <c r="WID326" s="180"/>
      <c r="WIE326" s="75"/>
      <c r="WIF326" s="76"/>
      <c r="WIG326" s="181"/>
      <c r="WIH326" s="181"/>
      <c r="WII326" s="182"/>
      <c r="WIJ326" s="134"/>
      <c r="WIK326" s="135"/>
      <c r="WIL326" s="111"/>
      <c r="WIM326" s="178"/>
      <c r="WIN326" s="178"/>
      <c r="WIO326" s="178"/>
      <c r="WIP326" s="178"/>
      <c r="WIQ326" s="179"/>
      <c r="WIR326" s="73"/>
      <c r="WIS326" s="73"/>
      <c r="WIT326" s="180"/>
      <c r="WIU326" s="75"/>
      <c r="WIV326" s="76"/>
      <c r="WIW326" s="180"/>
      <c r="WIX326" s="180"/>
      <c r="WIY326" s="180"/>
      <c r="WIZ326" s="75"/>
      <c r="WJA326" s="76"/>
      <c r="WJB326" s="181"/>
      <c r="WJC326" s="181"/>
      <c r="WJD326" s="182"/>
      <c r="WJE326" s="134"/>
      <c r="WJF326" s="135"/>
      <c r="WJG326" s="111"/>
      <c r="WJH326" s="178"/>
      <c r="WJI326" s="178"/>
      <c r="WJJ326" s="178"/>
      <c r="WJK326" s="178"/>
      <c r="WJL326" s="179"/>
      <c r="WJM326" s="73"/>
      <c r="WJN326" s="73"/>
      <c r="WJO326" s="180"/>
      <c r="WJP326" s="75"/>
      <c r="WJQ326" s="76"/>
      <c r="WJR326" s="180"/>
      <c r="WJS326" s="180"/>
      <c r="WJT326" s="180"/>
      <c r="WJU326" s="75"/>
      <c r="WJV326" s="76"/>
      <c r="WJW326" s="181"/>
      <c r="WJX326" s="181"/>
      <c r="WJY326" s="182"/>
      <c r="WJZ326" s="134"/>
      <c r="WKA326" s="135"/>
      <c r="WKB326" s="111"/>
      <c r="WKC326" s="178"/>
      <c r="WKD326" s="178"/>
      <c r="WKE326" s="178"/>
      <c r="WKF326" s="178"/>
      <c r="WKG326" s="179"/>
      <c r="WKH326" s="73"/>
      <c r="WKI326" s="73"/>
      <c r="WKJ326" s="180"/>
      <c r="WKK326" s="75"/>
      <c r="WKL326" s="76"/>
      <c r="WKM326" s="180"/>
      <c r="WKN326" s="180"/>
      <c r="WKO326" s="180"/>
      <c r="WKP326" s="75"/>
      <c r="WKQ326" s="76"/>
      <c r="WKR326" s="181"/>
      <c r="WKS326" s="181"/>
      <c r="WKT326" s="182"/>
      <c r="WKU326" s="134"/>
      <c r="WKV326" s="135"/>
      <c r="WKW326" s="111"/>
      <c r="WKX326" s="178"/>
      <c r="WKY326" s="178"/>
      <c r="WKZ326" s="178"/>
      <c r="WLA326" s="178"/>
      <c r="WLB326" s="179"/>
      <c r="WLC326" s="73"/>
      <c r="WLD326" s="73"/>
      <c r="WLE326" s="180"/>
      <c r="WLF326" s="75"/>
      <c r="WLG326" s="76"/>
      <c r="WLH326" s="180"/>
      <c r="WLI326" s="180"/>
      <c r="WLJ326" s="180"/>
      <c r="WLK326" s="75"/>
      <c r="WLL326" s="76"/>
      <c r="WLM326" s="181"/>
      <c r="WLN326" s="181"/>
      <c r="WLO326" s="182"/>
      <c r="WLP326" s="134"/>
      <c r="WLQ326" s="135"/>
      <c r="WLR326" s="111"/>
      <c r="WLS326" s="178"/>
      <c r="WLT326" s="178"/>
      <c r="WLU326" s="178"/>
      <c r="WLV326" s="178"/>
      <c r="WLW326" s="179"/>
      <c r="WLX326" s="73"/>
      <c r="WLY326" s="73"/>
      <c r="WLZ326" s="180"/>
      <c r="WMA326" s="75"/>
      <c r="WMB326" s="76"/>
      <c r="WMC326" s="180"/>
      <c r="WMD326" s="180"/>
      <c r="WME326" s="180"/>
      <c r="WMF326" s="75"/>
      <c r="WMG326" s="76"/>
      <c r="WMH326" s="181"/>
      <c r="WMI326" s="181"/>
      <c r="WMJ326" s="182"/>
      <c r="WMK326" s="134"/>
      <c r="WML326" s="135"/>
      <c r="WMM326" s="111"/>
      <c r="WMN326" s="178"/>
      <c r="WMO326" s="178"/>
      <c r="WMP326" s="178"/>
      <c r="WMQ326" s="178"/>
      <c r="WMR326" s="179"/>
      <c r="WMS326" s="73"/>
      <c r="WMT326" s="73"/>
      <c r="WMU326" s="180"/>
      <c r="WMV326" s="75"/>
      <c r="WMW326" s="76"/>
      <c r="WMX326" s="180"/>
      <c r="WMY326" s="180"/>
      <c r="WMZ326" s="180"/>
      <c r="WNA326" s="75"/>
      <c r="WNB326" s="76"/>
      <c r="WNC326" s="181"/>
      <c r="WND326" s="181"/>
      <c r="WNE326" s="182"/>
      <c r="WNF326" s="134"/>
      <c r="WNG326" s="135"/>
      <c r="WNH326" s="111"/>
      <c r="WNI326" s="178"/>
      <c r="WNJ326" s="178"/>
      <c r="WNK326" s="178"/>
      <c r="WNL326" s="178"/>
      <c r="WNM326" s="179"/>
      <c r="WNN326" s="73"/>
      <c r="WNO326" s="73"/>
      <c r="WNP326" s="180"/>
      <c r="WNQ326" s="75"/>
      <c r="WNR326" s="76"/>
      <c r="WNS326" s="180"/>
      <c r="WNT326" s="180"/>
      <c r="WNU326" s="180"/>
      <c r="WNV326" s="75"/>
      <c r="WNW326" s="76"/>
      <c r="WNX326" s="181"/>
      <c r="WNY326" s="181"/>
      <c r="WNZ326" s="182"/>
      <c r="WOA326" s="134"/>
      <c r="WOB326" s="135"/>
      <c r="WOC326" s="111"/>
      <c r="WOD326" s="178"/>
      <c r="WOE326" s="178"/>
      <c r="WOF326" s="178"/>
      <c r="WOG326" s="178"/>
      <c r="WOH326" s="179"/>
      <c r="WOI326" s="73"/>
      <c r="WOJ326" s="73"/>
      <c r="WOK326" s="180"/>
      <c r="WOL326" s="75"/>
      <c r="WOM326" s="76"/>
      <c r="WON326" s="180"/>
      <c r="WOO326" s="180"/>
      <c r="WOP326" s="180"/>
      <c r="WOQ326" s="75"/>
      <c r="WOR326" s="76"/>
      <c r="WOS326" s="181"/>
      <c r="WOT326" s="181"/>
      <c r="WOU326" s="182"/>
      <c r="WOV326" s="134"/>
      <c r="WOW326" s="135"/>
      <c r="WOX326" s="111"/>
      <c r="WOY326" s="178"/>
      <c r="WOZ326" s="178"/>
      <c r="WPA326" s="178"/>
      <c r="WPB326" s="178"/>
      <c r="WPC326" s="179"/>
      <c r="WPD326" s="73"/>
      <c r="WPE326" s="73"/>
      <c r="WPF326" s="180"/>
      <c r="WPG326" s="75"/>
      <c r="WPH326" s="76"/>
      <c r="WPI326" s="180"/>
      <c r="WPJ326" s="180"/>
      <c r="WPK326" s="180"/>
      <c r="WPL326" s="75"/>
      <c r="WPM326" s="76"/>
      <c r="WPN326" s="181"/>
      <c r="WPO326" s="181"/>
      <c r="WPP326" s="182"/>
      <c r="WPQ326" s="134"/>
      <c r="WPR326" s="135"/>
      <c r="WPS326" s="111"/>
      <c r="WPT326" s="178"/>
      <c r="WPU326" s="178"/>
      <c r="WPV326" s="178"/>
      <c r="WPW326" s="178"/>
      <c r="WPX326" s="179"/>
      <c r="WPY326" s="73"/>
      <c r="WPZ326" s="73"/>
      <c r="WQA326" s="180"/>
      <c r="WQB326" s="75"/>
      <c r="WQC326" s="76"/>
      <c r="WQD326" s="180"/>
      <c r="WQE326" s="180"/>
      <c r="WQF326" s="180"/>
      <c r="WQG326" s="75"/>
      <c r="WQH326" s="76"/>
      <c r="WQI326" s="181"/>
      <c r="WQJ326" s="181"/>
      <c r="WQK326" s="182"/>
      <c r="WQL326" s="134"/>
      <c r="WQM326" s="135"/>
      <c r="WQN326" s="111"/>
      <c r="WQO326" s="178"/>
      <c r="WQP326" s="178"/>
      <c r="WQQ326" s="178"/>
      <c r="WQR326" s="178"/>
      <c r="WQS326" s="179"/>
      <c r="WQT326" s="73"/>
      <c r="WQU326" s="73"/>
      <c r="WQV326" s="180"/>
      <c r="WQW326" s="75"/>
      <c r="WQX326" s="76"/>
      <c r="WQY326" s="180"/>
      <c r="WQZ326" s="180"/>
      <c r="WRA326" s="180"/>
      <c r="WRB326" s="75"/>
      <c r="WRC326" s="76"/>
      <c r="WRD326" s="181"/>
      <c r="WRE326" s="181"/>
      <c r="WRF326" s="182"/>
      <c r="WRG326" s="134"/>
      <c r="WRH326" s="135"/>
      <c r="WRI326" s="111"/>
      <c r="WRJ326" s="178"/>
      <c r="WRK326" s="178"/>
      <c r="WRL326" s="178"/>
      <c r="WRM326" s="178"/>
      <c r="WRN326" s="179"/>
      <c r="WRO326" s="73"/>
      <c r="WRP326" s="73"/>
      <c r="WRQ326" s="180"/>
      <c r="WRR326" s="75"/>
      <c r="WRS326" s="76"/>
      <c r="WRT326" s="180"/>
      <c r="WRU326" s="180"/>
      <c r="WRV326" s="180"/>
      <c r="WRW326" s="75"/>
      <c r="WRX326" s="76"/>
      <c r="WRY326" s="181"/>
      <c r="WRZ326" s="181"/>
      <c r="WSA326" s="182"/>
      <c r="WSB326" s="134"/>
      <c r="WSC326" s="135"/>
      <c r="WSD326" s="111"/>
      <c r="WSE326" s="178"/>
      <c r="WSF326" s="178"/>
      <c r="WSG326" s="178"/>
      <c r="WSH326" s="178"/>
      <c r="WSI326" s="179"/>
      <c r="WSJ326" s="73"/>
      <c r="WSK326" s="73"/>
      <c r="WSL326" s="180"/>
      <c r="WSM326" s="75"/>
      <c r="WSN326" s="76"/>
      <c r="WSO326" s="180"/>
      <c r="WSP326" s="180"/>
      <c r="WSQ326" s="180"/>
      <c r="WSR326" s="75"/>
      <c r="WSS326" s="76"/>
      <c r="WST326" s="181"/>
      <c r="WSU326" s="181"/>
      <c r="WSV326" s="182"/>
      <c r="WSW326" s="134"/>
      <c r="WSX326" s="135"/>
      <c r="WSY326" s="111"/>
      <c r="WSZ326" s="178"/>
      <c r="WTA326" s="178"/>
      <c r="WTB326" s="178"/>
      <c r="WTC326" s="178"/>
      <c r="WTD326" s="179"/>
      <c r="WTE326" s="73"/>
      <c r="WTF326" s="73"/>
      <c r="WTG326" s="180"/>
      <c r="WTH326" s="75"/>
      <c r="WTI326" s="76"/>
      <c r="WTJ326" s="180"/>
      <c r="WTK326" s="180"/>
      <c r="WTL326" s="180"/>
      <c r="WTM326" s="75"/>
      <c r="WTN326" s="76"/>
      <c r="WTO326" s="181"/>
      <c r="WTP326" s="181"/>
      <c r="WTQ326" s="182"/>
      <c r="WTR326" s="134"/>
      <c r="WTS326" s="135"/>
      <c r="WTT326" s="111"/>
      <c r="WTU326" s="178"/>
      <c r="WTV326" s="178"/>
      <c r="WTW326" s="178"/>
      <c r="WTX326" s="178"/>
      <c r="WTY326" s="179"/>
      <c r="WTZ326" s="73"/>
      <c r="WUA326" s="73"/>
      <c r="WUB326" s="180"/>
      <c r="WUC326" s="75"/>
      <c r="WUD326" s="76"/>
      <c r="WUE326" s="180"/>
      <c r="WUF326" s="180"/>
      <c r="WUG326" s="180"/>
      <c r="WUH326" s="75"/>
      <c r="WUI326" s="76"/>
      <c r="WUJ326" s="181"/>
      <c r="WUK326" s="181"/>
      <c r="WUL326" s="182"/>
      <c r="WUM326" s="134"/>
      <c r="WUN326" s="135"/>
      <c r="WUO326" s="111"/>
      <c r="WUP326" s="178"/>
      <c r="WUQ326" s="178"/>
      <c r="WUR326" s="178"/>
      <c r="WUS326" s="178"/>
      <c r="WUT326" s="179"/>
      <c r="WUU326" s="73"/>
      <c r="WUV326" s="73"/>
      <c r="WUW326" s="180"/>
      <c r="WUX326" s="75"/>
      <c r="WUY326" s="76"/>
      <c r="WUZ326" s="180"/>
      <c r="WVA326" s="180"/>
      <c r="WVB326" s="180"/>
      <c r="WVC326" s="75"/>
      <c r="WVD326" s="76"/>
      <c r="WVE326" s="181"/>
      <c r="WVF326" s="181"/>
      <c r="WVG326" s="182"/>
      <c r="WVH326" s="134"/>
      <c r="WVI326" s="135"/>
      <c r="WVJ326" s="111"/>
      <c r="WVK326" s="178"/>
      <c r="WVL326" s="178"/>
      <c r="WVM326" s="178"/>
      <c r="WVN326" s="178"/>
      <c r="WVO326" s="179"/>
      <c r="WVP326" s="73"/>
      <c r="WVQ326" s="73"/>
      <c r="WVR326" s="180"/>
      <c r="WVS326" s="75"/>
      <c r="WVT326" s="76"/>
      <c r="WVU326" s="180"/>
      <c r="WVV326" s="180"/>
      <c r="WVW326" s="180"/>
      <c r="WVX326" s="75"/>
      <c r="WVY326" s="76"/>
      <c r="WVZ326" s="181"/>
      <c r="WWA326" s="181"/>
      <c r="WWB326" s="182"/>
      <c r="WWC326" s="134"/>
      <c r="WWD326" s="135"/>
      <c r="WWE326" s="111"/>
      <c r="WWF326" s="178"/>
      <c r="WWG326" s="178"/>
      <c r="WWH326" s="178"/>
      <c r="WWI326" s="178"/>
      <c r="WWJ326" s="179"/>
      <c r="WWK326" s="73"/>
      <c r="WWL326" s="73"/>
      <c r="WWM326" s="180"/>
      <c r="WWN326" s="75"/>
      <c r="WWO326" s="76"/>
      <c r="WWP326" s="180"/>
      <c r="WWQ326" s="180"/>
      <c r="WWR326" s="180"/>
      <c r="WWS326" s="75"/>
      <c r="WWT326" s="76"/>
      <c r="WWU326" s="181"/>
      <c r="WWV326" s="181"/>
      <c r="WWW326" s="182"/>
      <c r="WWX326" s="134"/>
      <c r="WWY326" s="135"/>
      <c r="WWZ326" s="111"/>
      <c r="WXA326" s="178"/>
      <c r="WXB326" s="178"/>
      <c r="WXC326" s="178"/>
      <c r="WXD326" s="178"/>
      <c r="WXE326" s="179"/>
      <c r="WXF326" s="73"/>
      <c r="WXG326" s="73"/>
      <c r="WXH326" s="180"/>
      <c r="WXI326" s="75"/>
      <c r="WXJ326" s="76"/>
      <c r="WXK326" s="180"/>
      <c r="WXL326" s="180"/>
      <c r="WXM326" s="180"/>
      <c r="WXN326" s="75"/>
      <c r="WXO326" s="76"/>
      <c r="WXP326" s="181"/>
      <c r="WXQ326" s="181"/>
      <c r="WXR326" s="182"/>
      <c r="WXS326" s="134"/>
      <c r="WXT326" s="135"/>
      <c r="WXU326" s="111"/>
      <c r="WXV326" s="178"/>
      <c r="WXW326" s="178"/>
      <c r="WXX326" s="178"/>
      <c r="WXY326" s="178"/>
      <c r="WXZ326" s="179"/>
      <c r="WYA326" s="73"/>
      <c r="WYB326" s="73"/>
      <c r="WYC326" s="180"/>
      <c r="WYD326" s="75"/>
      <c r="WYE326" s="76"/>
      <c r="WYF326" s="180"/>
      <c r="WYG326" s="180"/>
      <c r="WYH326" s="180"/>
      <c r="WYI326" s="75"/>
      <c r="WYJ326" s="76"/>
      <c r="WYK326" s="181"/>
      <c r="WYL326" s="181"/>
      <c r="WYM326" s="182"/>
      <c r="WYN326" s="134"/>
      <c r="WYO326" s="135"/>
      <c r="WYP326" s="111"/>
      <c r="WYQ326" s="178"/>
      <c r="WYR326" s="178"/>
      <c r="WYS326" s="178"/>
      <c r="WYT326" s="178"/>
      <c r="WYU326" s="179"/>
      <c r="WYV326" s="73"/>
      <c r="WYW326" s="73"/>
      <c r="WYX326" s="180"/>
      <c r="WYY326" s="75"/>
      <c r="WYZ326" s="76"/>
      <c r="WZA326" s="180"/>
      <c r="WZB326" s="180"/>
      <c r="WZC326" s="180"/>
      <c r="WZD326" s="75"/>
      <c r="WZE326" s="76"/>
      <c r="WZF326" s="181"/>
      <c r="WZG326" s="181"/>
      <c r="WZH326" s="182"/>
      <c r="WZI326" s="134"/>
      <c r="WZJ326" s="135"/>
      <c r="WZK326" s="111"/>
      <c r="WZL326" s="178"/>
      <c r="WZM326" s="178"/>
      <c r="WZN326" s="178"/>
      <c r="WZO326" s="178"/>
      <c r="WZP326" s="179"/>
      <c r="WZQ326" s="73"/>
      <c r="WZR326" s="73"/>
      <c r="WZS326" s="180"/>
      <c r="WZT326" s="75"/>
      <c r="WZU326" s="76"/>
      <c r="WZV326" s="180"/>
      <c r="WZW326" s="180"/>
      <c r="WZX326" s="180"/>
      <c r="WZY326" s="75"/>
      <c r="WZZ326" s="76"/>
      <c r="XAA326" s="181"/>
      <c r="XAB326" s="181"/>
      <c r="XAC326" s="182"/>
      <c r="XAD326" s="134"/>
      <c r="XAE326" s="135"/>
      <c r="XAF326" s="111"/>
      <c r="XAG326" s="178"/>
      <c r="XAH326" s="178"/>
      <c r="XAI326" s="178"/>
      <c r="XAJ326" s="178"/>
      <c r="XAK326" s="179"/>
      <c r="XAL326" s="73"/>
      <c r="XAM326" s="73"/>
      <c r="XAN326" s="180"/>
      <c r="XAO326" s="75"/>
      <c r="XAP326" s="76"/>
      <c r="XAQ326" s="180"/>
      <c r="XAR326" s="180"/>
      <c r="XAS326" s="180"/>
      <c r="XAT326" s="75"/>
      <c r="XAU326" s="76"/>
      <c r="XAV326" s="181"/>
      <c r="XAW326" s="181"/>
      <c r="XAX326" s="182"/>
      <c r="XAY326" s="134"/>
      <c r="XAZ326" s="135"/>
      <c r="XBA326" s="111"/>
      <c r="XBB326" s="178"/>
      <c r="XBC326" s="178"/>
      <c r="XBD326" s="178"/>
      <c r="XBE326" s="178"/>
      <c r="XBF326" s="179"/>
      <c r="XBG326" s="73"/>
      <c r="XBH326" s="73"/>
      <c r="XBI326" s="180"/>
      <c r="XBJ326" s="75"/>
      <c r="XBK326" s="76"/>
      <c r="XBL326" s="180"/>
      <c r="XBM326" s="180"/>
      <c r="XBN326" s="180"/>
      <c r="XBO326" s="75"/>
      <c r="XBP326" s="76"/>
      <c r="XBQ326" s="181"/>
      <c r="XBR326" s="181"/>
      <c r="XBS326" s="182"/>
      <c r="XBT326" s="134"/>
      <c r="XBU326" s="135"/>
      <c r="XBV326" s="111"/>
      <c r="XBW326" s="178"/>
      <c r="XBX326" s="178"/>
      <c r="XBY326" s="178"/>
      <c r="XBZ326" s="178"/>
      <c r="XCA326" s="179"/>
      <c r="XCB326" s="73"/>
      <c r="XCC326" s="73"/>
      <c r="XCD326" s="180"/>
      <c r="XCE326" s="75"/>
      <c r="XCF326" s="76"/>
      <c r="XCG326" s="180"/>
      <c r="XCH326" s="180"/>
      <c r="XCI326" s="180"/>
      <c r="XCJ326" s="75"/>
      <c r="XCK326" s="76"/>
      <c r="XCL326" s="181"/>
      <c r="XCM326" s="181"/>
      <c r="XCN326" s="182"/>
      <c r="XCO326" s="134"/>
      <c r="XCP326" s="135"/>
      <c r="XCQ326" s="111"/>
      <c r="XCR326" s="178"/>
      <c r="XCS326" s="178"/>
      <c r="XCT326" s="178"/>
      <c r="XCU326" s="178"/>
      <c r="XCV326" s="179"/>
      <c r="XCW326" s="73"/>
      <c r="XCX326" s="73"/>
      <c r="XCY326" s="180"/>
      <c r="XCZ326" s="75"/>
      <c r="XDA326" s="76"/>
      <c r="XDB326" s="180"/>
      <c r="XDC326" s="180"/>
      <c r="XDD326" s="180"/>
      <c r="XDE326" s="75"/>
      <c r="XDF326" s="76"/>
      <c r="XDG326" s="181"/>
      <c r="XDH326" s="181"/>
      <c r="XDI326" s="182"/>
      <c r="XDJ326" s="134"/>
      <c r="XDK326" s="135"/>
      <c r="XDL326" s="111"/>
      <c r="XDM326" s="178"/>
      <c r="XDN326" s="178"/>
      <c r="XDO326" s="178"/>
      <c r="XDP326" s="178"/>
      <c r="XDQ326" s="179"/>
      <c r="XDR326" s="73"/>
      <c r="XDS326" s="73"/>
      <c r="XDT326" s="180"/>
      <c r="XDU326" s="75"/>
      <c r="XDV326" s="76"/>
      <c r="XDW326" s="180"/>
      <c r="XDX326" s="180"/>
      <c r="XDY326" s="180"/>
      <c r="XDZ326" s="75"/>
      <c r="XEA326" s="76"/>
      <c r="XEB326" s="181"/>
      <c r="XEC326" s="181"/>
      <c r="XED326" s="182"/>
      <c r="XEE326" s="134"/>
      <c r="XEF326" s="135"/>
      <c r="XEG326" s="111"/>
      <c r="XEH326" s="178"/>
      <c r="XEI326" s="178"/>
      <c r="XEJ326" s="178"/>
      <c r="XEK326" s="178"/>
      <c r="XEL326" s="179"/>
      <c r="XEM326" s="73"/>
      <c r="XEN326" s="73"/>
      <c r="XEO326" s="180"/>
      <c r="XEP326" s="75"/>
      <c r="XEQ326" s="76"/>
      <c r="XER326" s="180"/>
      <c r="XES326" s="180"/>
      <c r="XET326" s="180"/>
      <c r="XEU326" s="75"/>
      <c r="XEV326" s="76"/>
      <c r="XEW326" s="181"/>
      <c r="XEX326" s="181"/>
      <c r="XEY326" s="182"/>
      <c r="XEZ326" s="134"/>
      <c r="XFA326" s="135"/>
      <c r="XFB326" s="111"/>
      <c r="XFC326" s="178"/>
    </row>
    <row r="327" spans="1:16383" s="183" customFormat="1">
      <c r="A327" s="134">
        <v>43403</v>
      </c>
      <c r="B327" s="135" t="s">
        <v>97</v>
      </c>
      <c r="C327" s="111">
        <v>43452</v>
      </c>
      <c r="D327" s="178">
        <v>1.1414</v>
      </c>
      <c r="E327" s="178">
        <v>1.1431</v>
      </c>
      <c r="F327" s="178">
        <v>1.13825</v>
      </c>
      <c r="G327" s="178">
        <v>1.1387</v>
      </c>
      <c r="H327" s="369">
        <f t="shared" si="163"/>
        <v>485.0000000000021</v>
      </c>
      <c r="I327" s="73" t="str">
        <f t="shared" si="149"/>
        <v/>
      </c>
      <c r="J327" s="73" t="str">
        <f t="shared" si="150"/>
        <v>破低</v>
      </c>
      <c r="K327" s="180">
        <v>183974</v>
      </c>
      <c r="L327" s="75">
        <f t="shared" ref="L327" si="202">K327-K326</f>
        <v>-41988</v>
      </c>
      <c r="M327" s="76">
        <f t="shared" ref="M327" si="203">L327/K326</f>
        <v>-0.18581885449765889</v>
      </c>
      <c r="N327" s="180">
        <v>479361</v>
      </c>
      <c r="O327" s="180">
        <v>11033</v>
      </c>
      <c r="P327" s="408">
        <v>504458</v>
      </c>
      <c r="Q327" s="75">
        <f t="shared" ref="Q327:Q328" si="204">P327-P326</f>
        <v>-2429</v>
      </c>
      <c r="R327" s="76">
        <f t="shared" ref="R327:R328" si="205">Q327/P326</f>
        <v>-4.7919950600429683E-3</v>
      </c>
      <c r="S327" s="435">
        <v>2.6377000000000002</v>
      </c>
      <c r="T327" s="438">
        <v>2.6032999999999999</v>
      </c>
      <c r="U327" s="437"/>
      <c r="V327" s="435"/>
      <c r="W327" s="182"/>
      <c r="X327" s="598"/>
      <c r="Y327" s="178"/>
      <c r="Z327" s="591"/>
      <c r="AA327" s="178"/>
      <c r="AB327" s="179"/>
      <c r="AC327" s="73"/>
      <c r="AD327" s="73"/>
      <c r="AE327" s="180"/>
      <c r="AF327" s="75"/>
      <c r="AG327" s="76"/>
      <c r="AH327" s="180"/>
      <c r="AI327" s="180"/>
      <c r="AJ327" s="180"/>
      <c r="AK327" s="75"/>
      <c r="AL327" s="76"/>
      <c r="AM327" s="181"/>
      <c r="AN327" s="181"/>
      <c r="AO327" s="182"/>
      <c r="AP327" s="134"/>
      <c r="AQ327" s="135"/>
      <c r="AR327" s="111"/>
      <c r="AS327" s="178"/>
      <c r="AT327" s="178"/>
      <c r="AU327" s="178"/>
      <c r="AV327" s="178"/>
      <c r="AW327" s="179"/>
      <c r="AX327" s="73"/>
      <c r="AY327" s="73"/>
      <c r="AZ327" s="180"/>
      <c r="BA327" s="75"/>
      <c r="BB327" s="76"/>
      <c r="BC327" s="180"/>
      <c r="BD327" s="180"/>
      <c r="BE327" s="180"/>
      <c r="BF327" s="75"/>
      <c r="BG327" s="76"/>
      <c r="BH327" s="181"/>
      <c r="BI327" s="181"/>
      <c r="BJ327" s="182"/>
      <c r="BK327" s="134"/>
      <c r="BL327" s="135"/>
      <c r="BM327" s="111"/>
      <c r="BN327" s="178"/>
      <c r="BO327" s="178"/>
      <c r="BP327" s="178"/>
      <c r="BQ327" s="178"/>
      <c r="BR327" s="179"/>
      <c r="BS327" s="73"/>
      <c r="BT327" s="73"/>
      <c r="BU327" s="180"/>
      <c r="BV327" s="75"/>
      <c r="BW327" s="76"/>
      <c r="BX327" s="180"/>
      <c r="BY327" s="180"/>
      <c r="BZ327" s="180"/>
      <c r="CA327" s="75"/>
      <c r="CB327" s="76"/>
      <c r="CC327" s="181"/>
      <c r="CD327" s="181"/>
      <c r="CE327" s="182"/>
      <c r="CF327" s="134"/>
      <c r="CG327" s="135"/>
      <c r="CH327" s="111"/>
      <c r="CI327" s="178"/>
      <c r="CJ327" s="178"/>
      <c r="CK327" s="178"/>
      <c r="CL327" s="178"/>
      <c r="CM327" s="179"/>
      <c r="CN327" s="73"/>
      <c r="CO327" s="73"/>
      <c r="CP327" s="180"/>
      <c r="CQ327" s="75"/>
      <c r="CR327" s="76"/>
      <c r="CS327" s="180"/>
      <c r="CT327" s="180"/>
      <c r="CU327" s="180"/>
      <c r="CV327" s="75"/>
      <c r="CW327" s="76"/>
      <c r="CX327" s="181"/>
      <c r="CY327" s="181"/>
      <c r="CZ327" s="182"/>
      <c r="DA327" s="134"/>
      <c r="DB327" s="135"/>
      <c r="DC327" s="111"/>
      <c r="DD327" s="178"/>
      <c r="DE327" s="178"/>
      <c r="DF327" s="178"/>
      <c r="DG327" s="178"/>
      <c r="DH327" s="179"/>
      <c r="DI327" s="73"/>
      <c r="DJ327" s="73"/>
      <c r="DK327" s="180"/>
      <c r="DL327" s="75"/>
      <c r="DM327" s="76"/>
      <c r="DN327" s="180"/>
      <c r="DO327" s="180"/>
      <c r="DP327" s="180"/>
      <c r="DQ327" s="75"/>
      <c r="DR327" s="76"/>
      <c r="DS327" s="181"/>
      <c r="DT327" s="181"/>
      <c r="DU327" s="182"/>
      <c r="DV327" s="134"/>
      <c r="DW327" s="135"/>
      <c r="DX327" s="111"/>
      <c r="DY327" s="178"/>
      <c r="DZ327" s="178"/>
      <c r="EA327" s="178"/>
      <c r="EB327" s="178"/>
      <c r="EC327" s="179"/>
      <c r="ED327" s="73"/>
      <c r="EE327" s="73"/>
      <c r="EF327" s="180"/>
      <c r="EG327" s="75"/>
      <c r="EH327" s="76"/>
      <c r="EI327" s="180"/>
      <c r="EJ327" s="180"/>
      <c r="EK327" s="180"/>
      <c r="EL327" s="75"/>
      <c r="EM327" s="76"/>
      <c r="EN327" s="181"/>
      <c r="EO327" s="181"/>
      <c r="EP327" s="182"/>
      <c r="EQ327" s="134"/>
      <c r="ER327" s="135"/>
      <c r="ES327" s="111"/>
      <c r="ET327" s="178"/>
      <c r="EU327" s="178"/>
      <c r="EV327" s="178"/>
      <c r="EW327" s="178"/>
      <c r="EX327" s="179"/>
      <c r="EY327" s="73"/>
      <c r="EZ327" s="73"/>
      <c r="FA327" s="180"/>
      <c r="FB327" s="75"/>
      <c r="FC327" s="76"/>
      <c r="FD327" s="180"/>
      <c r="FE327" s="180"/>
      <c r="FF327" s="180"/>
      <c r="FG327" s="75"/>
      <c r="FH327" s="76"/>
      <c r="FI327" s="181"/>
      <c r="FJ327" s="181"/>
      <c r="FK327" s="182"/>
      <c r="FL327" s="134"/>
      <c r="FM327" s="135"/>
      <c r="FN327" s="111"/>
      <c r="FO327" s="178"/>
      <c r="FP327" s="178"/>
      <c r="FQ327" s="178"/>
      <c r="FR327" s="178"/>
      <c r="FS327" s="179"/>
      <c r="FT327" s="73"/>
      <c r="FU327" s="73"/>
      <c r="FV327" s="180"/>
      <c r="FW327" s="75"/>
      <c r="FX327" s="76"/>
      <c r="FY327" s="180"/>
      <c r="FZ327" s="180"/>
      <c r="GA327" s="180"/>
      <c r="GB327" s="75"/>
      <c r="GC327" s="76"/>
      <c r="GD327" s="181"/>
      <c r="GE327" s="181"/>
      <c r="GF327" s="182"/>
      <c r="GG327" s="134"/>
      <c r="GH327" s="135"/>
      <c r="GI327" s="111"/>
      <c r="GJ327" s="178"/>
      <c r="GK327" s="178"/>
      <c r="GL327" s="178"/>
      <c r="GM327" s="178"/>
      <c r="GN327" s="179"/>
      <c r="GO327" s="73"/>
      <c r="GP327" s="73"/>
      <c r="GQ327" s="180"/>
      <c r="GR327" s="75"/>
      <c r="GS327" s="76"/>
      <c r="GT327" s="180"/>
      <c r="GU327" s="180"/>
      <c r="GV327" s="180"/>
      <c r="GW327" s="75"/>
      <c r="GX327" s="76"/>
      <c r="GY327" s="181"/>
      <c r="GZ327" s="181"/>
      <c r="HA327" s="182"/>
      <c r="HB327" s="134"/>
      <c r="HC327" s="135"/>
      <c r="HD327" s="111"/>
      <c r="HE327" s="178"/>
      <c r="HF327" s="178"/>
      <c r="HG327" s="178"/>
      <c r="HH327" s="178"/>
      <c r="HI327" s="179"/>
      <c r="HJ327" s="73"/>
      <c r="HK327" s="73"/>
      <c r="HL327" s="180"/>
      <c r="HM327" s="75"/>
      <c r="HN327" s="76"/>
      <c r="HO327" s="180"/>
      <c r="HP327" s="180"/>
      <c r="HQ327" s="180"/>
      <c r="HR327" s="75"/>
      <c r="HS327" s="76"/>
      <c r="HT327" s="181"/>
      <c r="HU327" s="181"/>
      <c r="HV327" s="182"/>
      <c r="HW327" s="134"/>
      <c r="HX327" s="135"/>
      <c r="HY327" s="111"/>
      <c r="HZ327" s="178"/>
      <c r="IA327" s="178"/>
      <c r="IB327" s="178"/>
      <c r="IC327" s="178"/>
      <c r="ID327" s="179"/>
      <c r="IE327" s="73"/>
      <c r="IF327" s="73"/>
      <c r="IG327" s="180"/>
      <c r="IH327" s="75"/>
      <c r="II327" s="76"/>
      <c r="IJ327" s="180"/>
      <c r="IK327" s="180"/>
      <c r="IL327" s="180"/>
      <c r="IM327" s="75"/>
      <c r="IN327" s="76"/>
      <c r="IO327" s="181"/>
      <c r="IP327" s="181"/>
      <c r="IQ327" s="182"/>
      <c r="IR327" s="134"/>
      <c r="IS327" s="135"/>
      <c r="IT327" s="111"/>
      <c r="IU327" s="178"/>
      <c r="IV327" s="178"/>
      <c r="IW327" s="178"/>
      <c r="IX327" s="178"/>
      <c r="IY327" s="179"/>
      <c r="IZ327" s="73"/>
      <c r="JA327" s="73"/>
      <c r="JB327" s="180"/>
      <c r="JC327" s="75"/>
      <c r="JD327" s="76"/>
      <c r="JE327" s="180"/>
      <c r="JF327" s="180"/>
      <c r="JG327" s="180"/>
      <c r="JH327" s="75"/>
      <c r="JI327" s="76"/>
      <c r="JJ327" s="181"/>
      <c r="JK327" s="181"/>
      <c r="JL327" s="182"/>
      <c r="JM327" s="134"/>
      <c r="JN327" s="135"/>
      <c r="JO327" s="111"/>
      <c r="JP327" s="178"/>
      <c r="JQ327" s="178"/>
      <c r="JR327" s="178"/>
      <c r="JS327" s="178"/>
      <c r="JT327" s="179"/>
      <c r="JU327" s="73"/>
      <c r="JV327" s="73"/>
      <c r="JW327" s="180"/>
      <c r="JX327" s="75"/>
      <c r="JY327" s="76"/>
      <c r="JZ327" s="180"/>
      <c r="KA327" s="180"/>
      <c r="KB327" s="180"/>
      <c r="KC327" s="75"/>
      <c r="KD327" s="76"/>
      <c r="KE327" s="181"/>
      <c r="KF327" s="181"/>
      <c r="KG327" s="182"/>
      <c r="KH327" s="134"/>
      <c r="KI327" s="135"/>
      <c r="KJ327" s="111"/>
      <c r="KK327" s="178"/>
      <c r="KL327" s="178"/>
      <c r="KM327" s="178"/>
      <c r="KN327" s="178"/>
      <c r="KO327" s="179"/>
      <c r="KP327" s="73"/>
      <c r="KQ327" s="73"/>
      <c r="KR327" s="180"/>
      <c r="KS327" s="75"/>
      <c r="KT327" s="76"/>
      <c r="KU327" s="180"/>
      <c r="KV327" s="180"/>
      <c r="KW327" s="180"/>
      <c r="KX327" s="75"/>
      <c r="KY327" s="76"/>
      <c r="KZ327" s="181"/>
      <c r="LA327" s="181"/>
      <c r="LB327" s="182"/>
      <c r="LC327" s="134"/>
      <c r="LD327" s="135"/>
      <c r="LE327" s="111"/>
      <c r="LF327" s="178"/>
      <c r="LG327" s="178"/>
      <c r="LH327" s="178"/>
      <c r="LI327" s="178"/>
      <c r="LJ327" s="179"/>
      <c r="LK327" s="73"/>
      <c r="LL327" s="73"/>
      <c r="LM327" s="180"/>
      <c r="LN327" s="75"/>
      <c r="LO327" s="76"/>
      <c r="LP327" s="180"/>
      <c r="LQ327" s="180"/>
      <c r="LR327" s="180"/>
      <c r="LS327" s="75"/>
      <c r="LT327" s="76"/>
      <c r="LU327" s="181"/>
      <c r="LV327" s="181"/>
      <c r="LW327" s="182"/>
      <c r="LX327" s="134"/>
      <c r="LY327" s="135"/>
      <c r="LZ327" s="111"/>
      <c r="MA327" s="178"/>
      <c r="MB327" s="178"/>
      <c r="MC327" s="178"/>
      <c r="MD327" s="178"/>
      <c r="ME327" s="179"/>
      <c r="MF327" s="73"/>
      <c r="MG327" s="73"/>
      <c r="MH327" s="180"/>
      <c r="MI327" s="75"/>
      <c r="MJ327" s="76"/>
      <c r="MK327" s="180"/>
      <c r="ML327" s="180"/>
      <c r="MM327" s="180"/>
      <c r="MN327" s="75"/>
      <c r="MO327" s="76"/>
      <c r="MP327" s="181"/>
      <c r="MQ327" s="181"/>
      <c r="MR327" s="182"/>
      <c r="MS327" s="134"/>
      <c r="MT327" s="135"/>
      <c r="MU327" s="111"/>
      <c r="MV327" s="178"/>
      <c r="MW327" s="178"/>
      <c r="MX327" s="178"/>
      <c r="MY327" s="178"/>
      <c r="MZ327" s="179"/>
      <c r="NA327" s="73"/>
      <c r="NB327" s="73"/>
      <c r="NC327" s="180"/>
      <c r="ND327" s="75"/>
      <c r="NE327" s="76"/>
      <c r="NF327" s="180"/>
      <c r="NG327" s="180"/>
      <c r="NH327" s="180"/>
      <c r="NI327" s="75"/>
      <c r="NJ327" s="76"/>
      <c r="NK327" s="181"/>
      <c r="NL327" s="181"/>
      <c r="NM327" s="182"/>
      <c r="NN327" s="134"/>
      <c r="NO327" s="135"/>
      <c r="NP327" s="111"/>
      <c r="NQ327" s="178"/>
      <c r="NR327" s="178"/>
      <c r="NS327" s="178"/>
      <c r="NT327" s="178"/>
      <c r="NU327" s="179"/>
      <c r="NV327" s="73"/>
      <c r="NW327" s="73"/>
      <c r="NX327" s="180"/>
      <c r="NY327" s="75"/>
      <c r="NZ327" s="76"/>
      <c r="OA327" s="180"/>
      <c r="OB327" s="180"/>
      <c r="OC327" s="180"/>
      <c r="OD327" s="75"/>
      <c r="OE327" s="76"/>
      <c r="OF327" s="181"/>
      <c r="OG327" s="181"/>
      <c r="OH327" s="182"/>
      <c r="OI327" s="134"/>
      <c r="OJ327" s="135"/>
      <c r="OK327" s="111"/>
      <c r="OL327" s="178"/>
      <c r="OM327" s="178"/>
      <c r="ON327" s="178"/>
      <c r="OO327" s="178"/>
      <c r="OP327" s="179"/>
      <c r="OQ327" s="73"/>
      <c r="OR327" s="73"/>
      <c r="OS327" s="180"/>
      <c r="OT327" s="75"/>
      <c r="OU327" s="76"/>
      <c r="OV327" s="180"/>
      <c r="OW327" s="180"/>
      <c r="OX327" s="180"/>
      <c r="OY327" s="75"/>
      <c r="OZ327" s="76"/>
      <c r="PA327" s="181"/>
      <c r="PB327" s="181"/>
      <c r="PC327" s="182"/>
      <c r="PD327" s="134"/>
      <c r="PE327" s="135"/>
      <c r="PF327" s="111"/>
      <c r="PG327" s="178"/>
      <c r="PH327" s="178"/>
      <c r="PI327" s="178"/>
      <c r="PJ327" s="178"/>
      <c r="PK327" s="179"/>
      <c r="PL327" s="73"/>
      <c r="PM327" s="73"/>
      <c r="PN327" s="180"/>
      <c r="PO327" s="75"/>
      <c r="PP327" s="76"/>
      <c r="PQ327" s="180"/>
      <c r="PR327" s="180"/>
      <c r="PS327" s="180"/>
      <c r="PT327" s="75"/>
      <c r="PU327" s="76"/>
      <c r="PV327" s="181"/>
      <c r="PW327" s="181"/>
      <c r="PX327" s="182"/>
      <c r="PY327" s="134"/>
      <c r="PZ327" s="135"/>
      <c r="QA327" s="111"/>
      <c r="QB327" s="178"/>
      <c r="QC327" s="178"/>
      <c r="QD327" s="178"/>
      <c r="QE327" s="178"/>
      <c r="QF327" s="179"/>
      <c r="QG327" s="73"/>
      <c r="QH327" s="73"/>
      <c r="QI327" s="180"/>
      <c r="QJ327" s="75"/>
      <c r="QK327" s="76"/>
      <c r="QL327" s="180"/>
      <c r="QM327" s="180"/>
      <c r="QN327" s="180"/>
      <c r="QO327" s="75"/>
      <c r="QP327" s="76"/>
      <c r="QQ327" s="181"/>
      <c r="QR327" s="181"/>
      <c r="QS327" s="182"/>
      <c r="QT327" s="134"/>
      <c r="QU327" s="135"/>
      <c r="QV327" s="111"/>
      <c r="QW327" s="178"/>
      <c r="QX327" s="178"/>
      <c r="QY327" s="178"/>
      <c r="QZ327" s="178"/>
      <c r="RA327" s="179"/>
      <c r="RB327" s="73"/>
      <c r="RC327" s="73"/>
      <c r="RD327" s="180"/>
      <c r="RE327" s="75"/>
      <c r="RF327" s="76"/>
      <c r="RG327" s="180"/>
      <c r="RH327" s="180"/>
      <c r="RI327" s="180"/>
      <c r="RJ327" s="75"/>
      <c r="RK327" s="76"/>
      <c r="RL327" s="181"/>
      <c r="RM327" s="181"/>
      <c r="RN327" s="182"/>
      <c r="RO327" s="134"/>
      <c r="RP327" s="135"/>
      <c r="RQ327" s="111"/>
      <c r="RR327" s="178"/>
      <c r="RS327" s="178"/>
      <c r="RT327" s="178"/>
      <c r="RU327" s="178"/>
      <c r="RV327" s="179"/>
      <c r="RW327" s="73"/>
      <c r="RX327" s="73"/>
      <c r="RY327" s="180"/>
      <c r="RZ327" s="75"/>
      <c r="SA327" s="76"/>
      <c r="SB327" s="180"/>
      <c r="SC327" s="180"/>
      <c r="SD327" s="180"/>
      <c r="SE327" s="75"/>
      <c r="SF327" s="76"/>
      <c r="SG327" s="181"/>
      <c r="SH327" s="181"/>
      <c r="SI327" s="182"/>
      <c r="SJ327" s="134"/>
      <c r="SK327" s="135"/>
      <c r="SL327" s="111"/>
      <c r="SM327" s="178"/>
      <c r="SN327" s="178"/>
      <c r="SO327" s="178"/>
      <c r="SP327" s="178"/>
      <c r="SQ327" s="179"/>
      <c r="SR327" s="73"/>
      <c r="SS327" s="73"/>
      <c r="ST327" s="180"/>
      <c r="SU327" s="75"/>
      <c r="SV327" s="76"/>
      <c r="SW327" s="180"/>
      <c r="SX327" s="180"/>
      <c r="SY327" s="180"/>
      <c r="SZ327" s="75"/>
      <c r="TA327" s="76"/>
      <c r="TB327" s="181"/>
      <c r="TC327" s="181"/>
      <c r="TD327" s="182"/>
      <c r="TE327" s="134"/>
      <c r="TF327" s="135"/>
      <c r="TG327" s="111"/>
      <c r="TH327" s="178"/>
      <c r="TI327" s="178"/>
      <c r="TJ327" s="178"/>
      <c r="TK327" s="178"/>
      <c r="TL327" s="179"/>
      <c r="TM327" s="73"/>
      <c r="TN327" s="73"/>
      <c r="TO327" s="180"/>
      <c r="TP327" s="75"/>
      <c r="TQ327" s="76"/>
      <c r="TR327" s="180"/>
      <c r="TS327" s="180"/>
      <c r="TT327" s="180"/>
      <c r="TU327" s="75"/>
      <c r="TV327" s="76"/>
      <c r="TW327" s="181"/>
      <c r="TX327" s="181"/>
      <c r="TY327" s="182"/>
      <c r="TZ327" s="134"/>
      <c r="UA327" s="135"/>
      <c r="UB327" s="111"/>
      <c r="UC327" s="178"/>
      <c r="UD327" s="178"/>
      <c r="UE327" s="178"/>
      <c r="UF327" s="178"/>
      <c r="UG327" s="179"/>
      <c r="UH327" s="73"/>
      <c r="UI327" s="73"/>
      <c r="UJ327" s="180"/>
      <c r="UK327" s="75"/>
      <c r="UL327" s="76"/>
      <c r="UM327" s="180"/>
      <c r="UN327" s="180"/>
      <c r="UO327" s="180"/>
      <c r="UP327" s="75"/>
      <c r="UQ327" s="76"/>
      <c r="UR327" s="181"/>
      <c r="US327" s="181"/>
      <c r="UT327" s="182"/>
      <c r="UU327" s="134"/>
      <c r="UV327" s="135"/>
      <c r="UW327" s="111"/>
      <c r="UX327" s="178"/>
      <c r="UY327" s="178"/>
      <c r="UZ327" s="178"/>
      <c r="VA327" s="178"/>
      <c r="VB327" s="179"/>
      <c r="VC327" s="73"/>
      <c r="VD327" s="73"/>
      <c r="VE327" s="180"/>
      <c r="VF327" s="75"/>
      <c r="VG327" s="76"/>
      <c r="VH327" s="180"/>
      <c r="VI327" s="180"/>
      <c r="VJ327" s="180"/>
      <c r="VK327" s="75"/>
      <c r="VL327" s="76"/>
      <c r="VM327" s="181"/>
      <c r="VN327" s="181"/>
      <c r="VO327" s="182"/>
      <c r="VP327" s="134"/>
      <c r="VQ327" s="135"/>
      <c r="VR327" s="111"/>
      <c r="VS327" s="178"/>
      <c r="VT327" s="178"/>
      <c r="VU327" s="178"/>
      <c r="VV327" s="178"/>
      <c r="VW327" s="179"/>
      <c r="VX327" s="73"/>
      <c r="VY327" s="73"/>
      <c r="VZ327" s="180"/>
      <c r="WA327" s="75"/>
      <c r="WB327" s="76"/>
      <c r="WC327" s="180"/>
      <c r="WD327" s="180"/>
      <c r="WE327" s="180"/>
      <c r="WF327" s="75"/>
      <c r="WG327" s="76"/>
      <c r="WH327" s="181"/>
      <c r="WI327" s="181"/>
      <c r="WJ327" s="182"/>
      <c r="WK327" s="134"/>
      <c r="WL327" s="135"/>
      <c r="WM327" s="111"/>
      <c r="WN327" s="178"/>
      <c r="WO327" s="178"/>
      <c r="WP327" s="178"/>
      <c r="WQ327" s="178"/>
      <c r="WR327" s="179"/>
      <c r="WS327" s="73"/>
      <c r="WT327" s="73"/>
      <c r="WU327" s="180"/>
      <c r="WV327" s="75"/>
      <c r="WW327" s="76"/>
      <c r="WX327" s="180"/>
      <c r="WY327" s="180"/>
      <c r="WZ327" s="180"/>
      <c r="XA327" s="75"/>
      <c r="XB327" s="76"/>
      <c r="XC327" s="181"/>
      <c r="XD327" s="181"/>
      <c r="XE327" s="182"/>
      <c r="XF327" s="134"/>
      <c r="XG327" s="135"/>
      <c r="XH327" s="111"/>
      <c r="XI327" s="178"/>
      <c r="XJ327" s="178"/>
      <c r="XK327" s="178"/>
      <c r="XL327" s="178"/>
      <c r="XM327" s="179"/>
      <c r="XN327" s="73"/>
      <c r="XO327" s="73"/>
      <c r="XP327" s="180"/>
      <c r="XQ327" s="75"/>
      <c r="XR327" s="76"/>
      <c r="XS327" s="180"/>
      <c r="XT327" s="180"/>
      <c r="XU327" s="180"/>
      <c r="XV327" s="75"/>
      <c r="XW327" s="76"/>
      <c r="XX327" s="181"/>
      <c r="XY327" s="181"/>
      <c r="XZ327" s="182"/>
      <c r="YA327" s="134"/>
      <c r="YB327" s="135"/>
      <c r="YC327" s="111"/>
      <c r="YD327" s="178"/>
      <c r="YE327" s="178"/>
      <c r="YF327" s="178"/>
      <c r="YG327" s="178"/>
      <c r="YH327" s="179"/>
      <c r="YI327" s="73"/>
      <c r="YJ327" s="73"/>
      <c r="YK327" s="180"/>
      <c r="YL327" s="75"/>
      <c r="YM327" s="76"/>
      <c r="YN327" s="180"/>
      <c r="YO327" s="180"/>
      <c r="YP327" s="180"/>
      <c r="YQ327" s="75"/>
      <c r="YR327" s="76"/>
      <c r="YS327" s="181"/>
      <c r="YT327" s="181"/>
      <c r="YU327" s="182"/>
      <c r="YV327" s="134"/>
      <c r="YW327" s="135"/>
      <c r="YX327" s="111"/>
      <c r="YY327" s="178"/>
      <c r="YZ327" s="178"/>
      <c r="ZA327" s="178"/>
      <c r="ZB327" s="178"/>
      <c r="ZC327" s="179"/>
      <c r="ZD327" s="73"/>
      <c r="ZE327" s="73"/>
      <c r="ZF327" s="180"/>
      <c r="ZG327" s="75"/>
      <c r="ZH327" s="76"/>
      <c r="ZI327" s="180"/>
      <c r="ZJ327" s="180"/>
      <c r="ZK327" s="180"/>
      <c r="ZL327" s="75"/>
      <c r="ZM327" s="76"/>
      <c r="ZN327" s="181"/>
      <c r="ZO327" s="181"/>
      <c r="ZP327" s="182"/>
      <c r="ZQ327" s="134"/>
      <c r="ZR327" s="135"/>
      <c r="ZS327" s="111"/>
      <c r="ZT327" s="178"/>
      <c r="ZU327" s="178"/>
      <c r="ZV327" s="178"/>
      <c r="ZW327" s="178"/>
      <c r="ZX327" s="179"/>
      <c r="ZY327" s="73"/>
      <c r="ZZ327" s="73"/>
      <c r="AAA327" s="180"/>
      <c r="AAB327" s="75"/>
      <c r="AAC327" s="76"/>
      <c r="AAD327" s="180"/>
      <c r="AAE327" s="180"/>
      <c r="AAF327" s="180"/>
      <c r="AAG327" s="75"/>
      <c r="AAH327" s="76"/>
      <c r="AAI327" s="181"/>
      <c r="AAJ327" s="181"/>
      <c r="AAK327" s="182"/>
      <c r="AAL327" s="134"/>
      <c r="AAM327" s="135"/>
      <c r="AAN327" s="111"/>
      <c r="AAO327" s="178"/>
      <c r="AAP327" s="178"/>
      <c r="AAQ327" s="178"/>
      <c r="AAR327" s="178"/>
      <c r="AAS327" s="179"/>
      <c r="AAT327" s="73"/>
      <c r="AAU327" s="73"/>
      <c r="AAV327" s="180"/>
      <c r="AAW327" s="75"/>
      <c r="AAX327" s="76"/>
      <c r="AAY327" s="180"/>
      <c r="AAZ327" s="180"/>
      <c r="ABA327" s="180"/>
      <c r="ABB327" s="75"/>
      <c r="ABC327" s="76"/>
      <c r="ABD327" s="181"/>
      <c r="ABE327" s="181"/>
      <c r="ABF327" s="182"/>
      <c r="ABG327" s="134"/>
      <c r="ABH327" s="135"/>
      <c r="ABI327" s="111"/>
      <c r="ABJ327" s="178"/>
      <c r="ABK327" s="178"/>
      <c r="ABL327" s="178"/>
      <c r="ABM327" s="178"/>
      <c r="ABN327" s="179"/>
      <c r="ABO327" s="73"/>
      <c r="ABP327" s="73"/>
      <c r="ABQ327" s="180"/>
      <c r="ABR327" s="75"/>
      <c r="ABS327" s="76"/>
      <c r="ABT327" s="180"/>
      <c r="ABU327" s="180"/>
      <c r="ABV327" s="180"/>
      <c r="ABW327" s="75"/>
      <c r="ABX327" s="76"/>
      <c r="ABY327" s="181"/>
      <c r="ABZ327" s="181"/>
      <c r="ACA327" s="182"/>
      <c r="ACB327" s="134"/>
      <c r="ACC327" s="135"/>
      <c r="ACD327" s="111"/>
      <c r="ACE327" s="178"/>
      <c r="ACF327" s="178"/>
      <c r="ACG327" s="178"/>
      <c r="ACH327" s="178"/>
      <c r="ACI327" s="179"/>
      <c r="ACJ327" s="73"/>
      <c r="ACK327" s="73"/>
      <c r="ACL327" s="180"/>
      <c r="ACM327" s="75"/>
      <c r="ACN327" s="76"/>
      <c r="ACO327" s="180"/>
      <c r="ACP327" s="180"/>
      <c r="ACQ327" s="180"/>
      <c r="ACR327" s="75"/>
      <c r="ACS327" s="76"/>
      <c r="ACT327" s="181"/>
      <c r="ACU327" s="181"/>
      <c r="ACV327" s="182"/>
      <c r="ACW327" s="134"/>
      <c r="ACX327" s="135"/>
      <c r="ACY327" s="111"/>
      <c r="ACZ327" s="178"/>
      <c r="ADA327" s="178"/>
      <c r="ADB327" s="178"/>
      <c r="ADC327" s="178"/>
      <c r="ADD327" s="179"/>
      <c r="ADE327" s="73"/>
      <c r="ADF327" s="73"/>
      <c r="ADG327" s="180"/>
      <c r="ADH327" s="75"/>
      <c r="ADI327" s="76"/>
      <c r="ADJ327" s="180"/>
      <c r="ADK327" s="180"/>
      <c r="ADL327" s="180"/>
      <c r="ADM327" s="75"/>
      <c r="ADN327" s="76"/>
      <c r="ADO327" s="181"/>
      <c r="ADP327" s="181"/>
      <c r="ADQ327" s="182"/>
      <c r="ADR327" s="134"/>
      <c r="ADS327" s="135"/>
      <c r="ADT327" s="111"/>
      <c r="ADU327" s="178"/>
      <c r="ADV327" s="178"/>
      <c r="ADW327" s="178"/>
      <c r="ADX327" s="178"/>
      <c r="ADY327" s="179"/>
      <c r="ADZ327" s="73"/>
      <c r="AEA327" s="73"/>
      <c r="AEB327" s="180"/>
      <c r="AEC327" s="75"/>
      <c r="AED327" s="76"/>
      <c r="AEE327" s="180"/>
      <c r="AEF327" s="180"/>
      <c r="AEG327" s="180"/>
      <c r="AEH327" s="75"/>
      <c r="AEI327" s="76"/>
      <c r="AEJ327" s="181"/>
      <c r="AEK327" s="181"/>
      <c r="AEL327" s="182"/>
      <c r="AEM327" s="134"/>
      <c r="AEN327" s="135"/>
      <c r="AEO327" s="111"/>
      <c r="AEP327" s="178"/>
      <c r="AEQ327" s="178"/>
      <c r="AER327" s="178"/>
      <c r="AES327" s="178"/>
      <c r="AET327" s="179"/>
      <c r="AEU327" s="73"/>
      <c r="AEV327" s="73"/>
      <c r="AEW327" s="180"/>
      <c r="AEX327" s="75"/>
      <c r="AEY327" s="76"/>
      <c r="AEZ327" s="180"/>
      <c r="AFA327" s="180"/>
      <c r="AFB327" s="180"/>
      <c r="AFC327" s="75"/>
      <c r="AFD327" s="76"/>
      <c r="AFE327" s="181"/>
      <c r="AFF327" s="181"/>
      <c r="AFG327" s="182"/>
      <c r="AFH327" s="134"/>
      <c r="AFI327" s="135"/>
      <c r="AFJ327" s="111"/>
      <c r="AFK327" s="178"/>
      <c r="AFL327" s="178"/>
      <c r="AFM327" s="178"/>
      <c r="AFN327" s="178"/>
      <c r="AFO327" s="179"/>
      <c r="AFP327" s="73"/>
      <c r="AFQ327" s="73"/>
      <c r="AFR327" s="180"/>
      <c r="AFS327" s="75"/>
      <c r="AFT327" s="76"/>
      <c r="AFU327" s="180"/>
      <c r="AFV327" s="180"/>
      <c r="AFW327" s="180"/>
      <c r="AFX327" s="75"/>
      <c r="AFY327" s="76"/>
      <c r="AFZ327" s="181"/>
      <c r="AGA327" s="181"/>
      <c r="AGB327" s="182"/>
      <c r="AGC327" s="134"/>
      <c r="AGD327" s="135"/>
      <c r="AGE327" s="111"/>
      <c r="AGF327" s="178"/>
      <c r="AGG327" s="178"/>
      <c r="AGH327" s="178"/>
      <c r="AGI327" s="178"/>
      <c r="AGJ327" s="179"/>
      <c r="AGK327" s="73"/>
      <c r="AGL327" s="73"/>
      <c r="AGM327" s="180"/>
      <c r="AGN327" s="75"/>
      <c r="AGO327" s="76"/>
      <c r="AGP327" s="180"/>
      <c r="AGQ327" s="180"/>
      <c r="AGR327" s="180"/>
      <c r="AGS327" s="75"/>
      <c r="AGT327" s="76"/>
      <c r="AGU327" s="181"/>
      <c r="AGV327" s="181"/>
      <c r="AGW327" s="182"/>
      <c r="AGX327" s="134"/>
      <c r="AGY327" s="135"/>
      <c r="AGZ327" s="111"/>
      <c r="AHA327" s="178"/>
      <c r="AHB327" s="178"/>
      <c r="AHC327" s="178"/>
      <c r="AHD327" s="178"/>
      <c r="AHE327" s="179"/>
      <c r="AHF327" s="73"/>
      <c r="AHG327" s="73"/>
      <c r="AHH327" s="180"/>
      <c r="AHI327" s="75"/>
      <c r="AHJ327" s="76"/>
      <c r="AHK327" s="180"/>
      <c r="AHL327" s="180"/>
      <c r="AHM327" s="180"/>
      <c r="AHN327" s="75"/>
      <c r="AHO327" s="76"/>
      <c r="AHP327" s="181"/>
      <c r="AHQ327" s="181"/>
      <c r="AHR327" s="182"/>
      <c r="AHS327" s="134"/>
      <c r="AHT327" s="135"/>
      <c r="AHU327" s="111"/>
      <c r="AHV327" s="178"/>
      <c r="AHW327" s="178"/>
      <c r="AHX327" s="178"/>
      <c r="AHY327" s="178"/>
      <c r="AHZ327" s="179"/>
      <c r="AIA327" s="73"/>
      <c r="AIB327" s="73"/>
      <c r="AIC327" s="180"/>
      <c r="AID327" s="75"/>
      <c r="AIE327" s="76"/>
      <c r="AIF327" s="180"/>
      <c r="AIG327" s="180"/>
      <c r="AIH327" s="180"/>
      <c r="AII327" s="75"/>
      <c r="AIJ327" s="76"/>
      <c r="AIK327" s="181"/>
      <c r="AIL327" s="181"/>
      <c r="AIM327" s="182"/>
      <c r="AIN327" s="134"/>
      <c r="AIO327" s="135"/>
      <c r="AIP327" s="111"/>
      <c r="AIQ327" s="178"/>
      <c r="AIR327" s="178"/>
      <c r="AIS327" s="178"/>
      <c r="AIT327" s="178"/>
      <c r="AIU327" s="179"/>
      <c r="AIV327" s="73"/>
      <c r="AIW327" s="73"/>
      <c r="AIX327" s="180"/>
      <c r="AIY327" s="75"/>
      <c r="AIZ327" s="76"/>
      <c r="AJA327" s="180"/>
      <c r="AJB327" s="180"/>
      <c r="AJC327" s="180"/>
      <c r="AJD327" s="75"/>
      <c r="AJE327" s="76"/>
      <c r="AJF327" s="181"/>
      <c r="AJG327" s="181"/>
      <c r="AJH327" s="182"/>
      <c r="AJI327" s="134"/>
      <c r="AJJ327" s="135"/>
      <c r="AJK327" s="111"/>
      <c r="AJL327" s="178"/>
      <c r="AJM327" s="178"/>
      <c r="AJN327" s="178"/>
      <c r="AJO327" s="178"/>
      <c r="AJP327" s="179"/>
      <c r="AJQ327" s="73"/>
      <c r="AJR327" s="73"/>
      <c r="AJS327" s="180"/>
      <c r="AJT327" s="75"/>
      <c r="AJU327" s="76"/>
      <c r="AJV327" s="180"/>
      <c r="AJW327" s="180"/>
      <c r="AJX327" s="180"/>
      <c r="AJY327" s="75"/>
      <c r="AJZ327" s="76"/>
      <c r="AKA327" s="181"/>
      <c r="AKB327" s="181"/>
      <c r="AKC327" s="182"/>
      <c r="AKD327" s="134"/>
      <c r="AKE327" s="135"/>
      <c r="AKF327" s="111"/>
      <c r="AKG327" s="178"/>
      <c r="AKH327" s="178"/>
      <c r="AKI327" s="178"/>
      <c r="AKJ327" s="178"/>
      <c r="AKK327" s="179"/>
      <c r="AKL327" s="73"/>
      <c r="AKM327" s="73"/>
      <c r="AKN327" s="180"/>
      <c r="AKO327" s="75"/>
      <c r="AKP327" s="76"/>
      <c r="AKQ327" s="180"/>
      <c r="AKR327" s="180"/>
      <c r="AKS327" s="180"/>
      <c r="AKT327" s="75"/>
      <c r="AKU327" s="76"/>
      <c r="AKV327" s="181"/>
      <c r="AKW327" s="181"/>
      <c r="AKX327" s="182"/>
      <c r="AKY327" s="134"/>
      <c r="AKZ327" s="135"/>
      <c r="ALA327" s="111"/>
      <c r="ALB327" s="178"/>
      <c r="ALC327" s="178"/>
      <c r="ALD327" s="178"/>
      <c r="ALE327" s="178"/>
      <c r="ALF327" s="179"/>
      <c r="ALG327" s="73"/>
      <c r="ALH327" s="73"/>
      <c r="ALI327" s="180"/>
      <c r="ALJ327" s="75"/>
      <c r="ALK327" s="76"/>
      <c r="ALL327" s="180"/>
      <c r="ALM327" s="180"/>
      <c r="ALN327" s="180"/>
      <c r="ALO327" s="75"/>
      <c r="ALP327" s="76"/>
      <c r="ALQ327" s="181"/>
      <c r="ALR327" s="181"/>
      <c r="ALS327" s="182"/>
      <c r="ALT327" s="134"/>
      <c r="ALU327" s="135"/>
      <c r="ALV327" s="111"/>
      <c r="ALW327" s="178"/>
      <c r="ALX327" s="178"/>
      <c r="ALY327" s="178"/>
      <c r="ALZ327" s="178"/>
      <c r="AMA327" s="179"/>
      <c r="AMB327" s="73"/>
      <c r="AMC327" s="73"/>
      <c r="AMD327" s="180"/>
      <c r="AME327" s="75"/>
      <c r="AMF327" s="76"/>
      <c r="AMG327" s="180"/>
      <c r="AMH327" s="180"/>
      <c r="AMI327" s="180"/>
      <c r="AMJ327" s="75"/>
      <c r="AMK327" s="76"/>
      <c r="AML327" s="181"/>
      <c r="AMM327" s="181"/>
      <c r="AMN327" s="182"/>
      <c r="AMO327" s="134"/>
      <c r="AMP327" s="135"/>
      <c r="AMQ327" s="111"/>
      <c r="AMR327" s="178"/>
      <c r="AMS327" s="178"/>
      <c r="AMT327" s="178"/>
      <c r="AMU327" s="178"/>
      <c r="AMV327" s="179"/>
      <c r="AMW327" s="73"/>
      <c r="AMX327" s="73"/>
      <c r="AMY327" s="180"/>
      <c r="AMZ327" s="75"/>
      <c r="ANA327" s="76"/>
      <c r="ANB327" s="180"/>
      <c r="ANC327" s="180"/>
      <c r="AND327" s="180"/>
      <c r="ANE327" s="75"/>
      <c r="ANF327" s="76"/>
      <c r="ANG327" s="181"/>
      <c r="ANH327" s="181"/>
      <c r="ANI327" s="182"/>
      <c r="ANJ327" s="134"/>
      <c r="ANK327" s="135"/>
      <c r="ANL327" s="111"/>
      <c r="ANM327" s="178"/>
      <c r="ANN327" s="178"/>
      <c r="ANO327" s="178"/>
      <c r="ANP327" s="178"/>
      <c r="ANQ327" s="179"/>
      <c r="ANR327" s="73"/>
      <c r="ANS327" s="73"/>
      <c r="ANT327" s="180"/>
      <c r="ANU327" s="75"/>
      <c r="ANV327" s="76"/>
      <c r="ANW327" s="180"/>
      <c r="ANX327" s="180"/>
      <c r="ANY327" s="180"/>
      <c r="ANZ327" s="75"/>
      <c r="AOA327" s="76"/>
      <c r="AOB327" s="181"/>
      <c r="AOC327" s="181"/>
      <c r="AOD327" s="182"/>
      <c r="AOE327" s="134"/>
      <c r="AOF327" s="135"/>
      <c r="AOG327" s="111"/>
      <c r="AOH327" s="178"/>
      <c r="AOI327" s="178"/>
      <c r="AOJ327" s="178"/>
      <c r="AOK327" s="178"/>
      <c r="AOL327" s="179"/>
      <c r="AOM327" s="73"/>
      <c r="AON327" s="73"/>
      <c r="AOO327" s="180"/>
      <c r="AOP327" s="75"/>
      <c r="AOQ327" s="76"/>
      <c r="AOR327" s="180"/>
      <c r="AOS327" s="180"/>
      <c r="AOT327" s="180"/>
      <c r="AOU327" s="75"/>
      <c r="AOV327" s="76"/>
      <c r="AOW327" s="181"/>
      <c r="AOX327" s="181"/>
      <c r="AOY327" s="182"/>
      <c r="AOZ327" s="134"/>
      <c r="APA327" s="135"/>
      <c r="APB327" s="111"/>
      <c r="APC327" s="178"/>
      <c r="APD327" s="178"/>
      <c r="APE327" s="178"/>
      <c r="APF327" s="178"/>
      <c r="APG327" s="179"/>
      <c r="APH327" s="73"/>
      <c r="API327" s="73"/>
      <c r="APJ327" s="180"/>
      <c r="APK327" s="75"/>
      <c r="APL327" s="76"/>
      <c r="APM327" s="180"/>
      <c r="APN327" s="180"/>
      <c r="APO327" s="180"/>
      <c r="APP327" s="75"/>
      <c r="APQ327" s="76"/>
      <c r="APR327" s="181"/>
      <c r="APS327" s="181"/>
      <c r="APT327" s="182"/>
      <c r="APU327" s="134"/>
      <c r="APV327" s="135"/>
      <c r="APW327" s="111"/>
      <c r="APX327" s="178"/>
      <c r="APY327" s="178"/>
      <c r="APZ327" s="178"/>
      <c r="AQA327" s="178"/>
      <c r="AQB327" s="179"/>
      <c r="AQC327" s="73"/>
      <c r="AQD327" s="73"/>
      <c r="AQE327" s="180"/>
      <c r="AQF327" s="75"/>
      <c r="AQG327" s="76"/>
      <c r="AQH327" s="180"/>
      <c r="AQI327" s="180"/>
      <c r="AQJ327" s="180"/>
      <c r="AQK327" s="75"/>
      <c r="AQL327" s="76"/>
      <c r="AQM327" s="181"/>
      <c r="AQN327" s="181"/>
      <c r="AQO327" s="182"/>
      <c r="AQP327" s="134"/>
      <c r="AQQ327" s="135"/>
      <c r="AQR327" s="111"/>
      <c r="AQS327" s="178"/>
      <c r="AQT327" s="178"/>
      <c r="AQU327" s="178"/>
      <c r="AQV327" s="178"/>
      <c r="AQW327" s="179"/>
      <c r="AQX327" s="73"/>
      <c r="AQY327" s="73"/>
      <c r="AQZ327" s="180"/>
      <c r="ARA327" s="75"/>
      <c r="ARB327" s="76"/>
      <c r="ARC327" s="180"/>
      <c r="ARD327" s="180"/>
      <c r="ARE327" s="180"/>
      <c r="ARF327" s="75"/>
      <c r="ARG327" s="76"/>
      <c r="ARH327" s="181"/>
      <c r="ARI327" s="181"/>
      <c r="ARJ327" s="182"/>
      <c r="ARK327" s="134"/>
      <c r="ARL327" s="135"/>
      <c r="ARM327" s="111"/>
      <c r="ARN327" s="178"/>
      <c r="ARO327" s="178"/>
      <c r="ARP327" s="178"/>
      <c r="ARQ327" s="178"/>
      <c r="ARR327" s="179"/>
      <c r="ARS327" s="73"/>
      <c r="ART327" s="73"/>
      <c r="ARU327" s="180"/>
      <c r="ARV327" s="75"/>
      <c r="ARW327" s="76"/>
      <c r="ARX327" s="180"/>
      <c r="ARY327" s="180"/>
      <c r="ARZ327" s="180"/>
      <c r="ASA327" s="75"/>
      <c r="ASB327" s="76"/>
      <c r="ASC327" s="181"/>
      <c r="ASD327" s="181"/>
      <c r="ASE327" s="182"/>
      <c r="ASF327" s="134"/>
      <c r="ASG327" s="135"/>
      <c r="ASH327" s="111"/>
      <c r="ASI327" s="178"/>
      <c r="ASJ327" s="178"/>
      <c r="ASK327" s="178"/>
      <c r="ASL327" s="178"/>
      <c r="ASM327" s="179"/>
      <c r="ASN327" s="73"/>
      <c r="ASO327" s="73"/>
      <c r="ASP327" s="180"/>
      <c r="ASQ327" s="75"/>
      <c r="ASR327" s="76"/>
      <c r="ASS327" s="180"/>
      <c r="AST327" s="180"/>
      <c r="ASU327" s="180"/>
      <c r="ASV327" s="75"/>
      <c r="ASW327" s="76"/>
      <c r="ASX327" s="181"/>
      <c r="ASY327" s="181"/>
      <c r="ASZ327" s="182"/>
      <c r="ATA327" s="134"/>
      <c r="ATB327" s="135"/>
      <c r="ATC327" s="111"/>
      <c r="ATD327" s="178"/>
      <c r="ATE327" s="178"/>
      <c r="ATF327" s="178"/>
      <c r="ATG327" s="178"/>
      <c r="ATH327" s="179"/>
      <c r="ATI327" s="73"/>
      <c r="ATJ327" s="73"/>
      <c r="ATK327" s="180"/>
      <c r="ATL327" s="75"/>
      <c r="ATM327" s="76"/>
      <c r="ATN327" s="180"/>
      <c r="ATO327" s="180"/>
      <c r="ATP327" s="180"/>
      <c r="ATQ327" s="75"/>
      <c r="ATR327" s="76"/>
      <c r="ATS327" s="181"/>
      <c r="ATT327" s="181"/>
      <c r="ATU327" s="182"/>
      <c r="ATV327" s="134"/>
      <c r="ATW327" s="135"/>
      <c r="ATX327" s="111"/>
      <c r="ATY327" s="178"/>
      <c r="ATZ327" s="178"/>
      <c r="AUA327" s="178"/>
      <c r="AUB327" s="178"/>
      <c r="AUC327" s="179"/>
      <c r="AUD327" s="73"/>
      <c r="AUE327" s="73"/>
      <c r="AUF327" s="180"/>
      <c r="AUG327" s="75"/>
      <c r="AUH327" s="76"/>
      <c r="AUI327" s="180"/>
      <c r="AUJ327" s="180"/>
      <c r="AUK327" s="180"/>
      <c r="AUL327" s="75"/>
      <c r="AUM327" s="76"/>
      <c r="AUN327" s="181"/>
      <c r="AUO327" s="181"/>
      <c r="AUP327" s="182"/>
      <c r="AUQ327" s="134"/>
      <c r="AUR327" s="135"/>
      <c r="AUS327" s="111"/>
      <c r="AUT327" s="178"/>
      <c r="AUU327" s="178"/>
      <c r="AUV327" s="178"/>
      <c r="AUW327" s="178"/>
      <c r="AUX327" s="179"/>
      <c r="AUY327" s="73"/>
      <c r="AUZ327" s="73"/>
      <c r="AVA327" s="180"/>
      <c r="AVB327" s="75"/>
      <c r="AVC327" s="76"/>
      <c r="AVD327" s="180"/>
      <c r="AVE327" s="180"/>
      <c r="AVF327" s="180"/>
      <c r="AVG327" s="75"/>
      <c r="AVH327" s="76"/>
      <c r="AVI327" s="181"/>
      <c r="AVJ327" s="181"/>
      <c r="AVK327" s="182"/>
      <c r="AVL327" s="134"/>
      <c r="AVM327" s="135"/>
      <c r="AVN327" s="111"/>
      <c r="AVO327" s="178"/>
      <c r="AVP327" s="178"/>
      <c r="AVQ327" s="178"/>
      <c r="AVR327" s="178"/>
      <c r="AVS327" s="179"/>
      <c r="AVT327" s="73"/>
      <c r="AVU327" s="73"/>
      <c r="AVV327" s="180"/>
      <c r="AVW327" s="75"/>
      <c r="AVX327" s="76"/>
      <c r="AVY327" s="180"/>
      <c r="AVZ327" s="180"/>
      <c r="AWA327" s="180"/>
      <c r="AWB327" s="75"/>
      <c r="AWC327" s="76"/>
      <c r="AWD327" s="181"/>
      <c r="AWE327" s="181"/>
      <c r="AWF327" s="182"/>
      <c r="AWG327" s="134"/>
      <c r="AWH327" s="135"/>
      <c r="AWI327" s="111"/>
      <c r="AWJ327" s="178"/>
      <c r="AWK327" s="178"/>
      <c r="AWL327" s="178"/>
      <c r="AWM327" s="178"/>
      <c r="AWN327" s="179"/>
      <c r="AWO327" s="73"/>
      <c r="AWP327" s="73"/>
      <c r="AWQ327" s="180"/>
      <c r="AWR327" s="75"/>
      <c r="AWS327" s="76"/>
      <c r="AWT327" s="180"/>
      <c r="AWU327" s="180"/>
      <c r="AWV327" s="180"/>
      <c r="AWW327" s="75"/>
      <c r="AWX327" s="76"/>
      <c r="AWY327" s="181"/>
      <c r="AWZ327" s="181"/>
      <c r="AXA327" s="182"/>
      <c r="AXB327" s="134"/>
      <c r="AXC327" s="135"/>
      <c r="AXD327" s="111"/>
      <c r="AXE327" s="178"/>
      <c r="AXF327" s="178"/>
      <c r="AXG327" s="178"/>
      <c r="AXH327" s="178"/>
      <c r="AXI327" s="179"/>
      <c r="AXJ327" s="73"/>
      <c r="AXK327" s="73"/>
      <c r="AXL327" s="180"/>
      <c r="AXM327" s="75"/>
      <c r="AXN327" s="76"/>
      <c r="AXO327" s="180"/>
      <c r="AXP327" s="180"/>
      <c r="AXQ327" s="180"/>
      <c r="AXR327" s="75"/>
      <c r="AXS327" s="76"/>
      <c r="AXT327" s="181"/>
      <c r="AXU327" s="181"/>
      <c r="AXV327" s="182"/>
      <c r="AXW327" s="134"/>
      <c r="AXX327" s="135"/>
      <c r="AXY327" s="111"/>
      <c r="AXZ327" s="178"/>
      <c r="AYA327" s="178"/>
      <c r="AYB327" s="178"/>
      <c r="AYC327" s="178"/>
      <c r="AYD327" s="179"/>
      <c r="AYE327" s="73"/>
      <c r="AYF327" s="73"/>
      <c r="AYG327" s="180"/>
      <c r="AYH327" s="75"/>
      <c r="AYI327" s="76"/>
      <c r="AYJ327" s="180"/>
      <c r="AYK327" s="180"/>
      <c r="AYL327" s="180"/>
      <c r="AYM327" s="75"/>
      <c r="AYN327" s="76"/>
      <c r="AYO327" s="181"/>
      <c r="AYP327" s="181"/>
      <c r="AYQ327" s="182"/>
      <c r="AYR327" s="134"/>
      <c r="AYS327" s="135"/>
      <c r="AYT327" s="111"/>
      <c r="AYU327" s="178"/>
      <c r="AYV327" s="178"/>
      <c r="AYW327" s="178"/>
      <c r="AYX327" s="178"/>
      <c r="AYY327" s="179"/>
      <c r="AYZ327" s="73"/>
      <c r="AZA327" s="73"/>
      <c r="AZB327" s="180"/>
      <c r="AZC327" s="75"/>
      <c r="AZD327" s="76"/>
      <c r="AZE327" s="180"/>
      <c r="AZF327" s="180"/>
      <c r="AZG327" s="180"/>
      <c r="AZH327" s="75"/>
      <c r="AZI327" s="76"/>
      <c r="AZJ327" s="181"/>
      <c r="AZK327" s="181"/>
      <c r="AZL327" s="182"/>
      <c r="AZM327" s="134"/>
      <c r="AZN327" s="135"/>
      <c r="AZO327" s="111"/>
      <c r="AZP327" s="178"/>
      <c r="AZQ327" s="178"/>
      <c r="AZR327" s="178"/>
      <c r="AZS327" s="178"/>
      <c r="AZT327" s="179"/>
      <c r="AZU327" s="73"/>
      <c r="AZV327" s="73"/>
      <c r="AZW327" s="180"/>
      <c r="AZX327" s="75"/>
      <c r="AZY327" s="76"/>
      <c r="AZZ327" s="180"/>
      <c r="BAA327" s="180"/>
      <c r="BAB327" s="180"/>
      <c r="BAC327" s="75"/>
      <c r="BAD327" s="76"/>
      <c r="BAE327" s="181"/>
      <c r="BAF327" s="181"/>
      <c r="BAG327" s="182"/>
      <c r="BAH327" s="134"/>
      <c r="BAI327" s="135"/>
      <c r="BAJ327" s="111"/>
      <c r="BAK327" s="178"/>
      <c r="BAL327" s="178"/>
      <c r="BAM327" s="178"/>
      <c r="BAN327" s="178"/>
      <c r="BAO327" s="179"/>
      <c r="BAP327" s="73"/>
      <c r="BAQ327" s="73"/>
      <c r="BAR327" s="180"/>
      <c r="BAS327" s="75"/>
      <c r="BAT327" s="76"/>
      <c r="BAU327" s="180"/>
      <c r="BAV327" s="180"/>
      <c r="BAW327" s="180"/>
      <c r="BAX327" s="75"/>
      <c r="BAY327" s="76"/>
      <c r="BAZ327" s="181"/>
      <c r="BBA327" s="181"/>
      <c r="BBB327" s="182"/>
      <c r="BBC327" s="134"/>
      <c r="BBD327" s="135"/>
      <c r="BBE327" s="111"/>
      <c r="BBF327" s="178"/>
      <c r="BBG327" s="178"/>
      <c r="BBH327" s="178"/>
      <c r="BBI327" s="178"/>
      <c r="BBJ327" s="179"/>
      <c r="BBK327" s="73"/>
      <c r="BBL327" s="73"/>
      <c r="BBM327" s="180"/>
      <c r="BBN327" s="75"/>
      <c r="BBO327" s="76"/>
      <c r="BBP327" s="180"/>
      <c r="BBQ327" s="180"/>
      <c r="BBR327" s="180"/>
      <c r="BBS327" s="75"/>
      <c r="BBT327" s="76"/>
      <c r="BBU327" s="181"/>
      <c r="BBV327" s="181"/>
      <c r="BBW327" s="182"/>
      <c r="BBX327" s="134"/>
      <c r="BBY327" s="135"/>
      <c r="BBZ327" s="111"/>
      <c r="BCA327" s="178"/>
      <c r="BCB327" s="178"/>
      <c r="BCC327" s="178"/>
      <c r="BCD327" s="178"/>
      <c r="BCE327" s="179"/>
      <c r="BCF327" s="73"/>
      <c r="BCG327" s="73"/>
      <c r="BCH327" s="180"/>
      <c r="BCI327" s="75"/>
      <c r="BCJ327" s="76"/>
      <c r="BCK327" s="180"/>
      <c r="BCL327" s="180"/>
      <c r="BCM327" s="180"/>
      <c r="BCN327" s="75"/>
      <c r="BCO327" s="76"/>
      <c r="BCP327" s="181"/>
      <c r="BCQ327" s="181"/>
      <c r="BCR327" s="182"/>
      <c r="BCS327" s="134"/>
      <c r="BCT327" s="135"/>
      <c r="BCU327" s="111"/>
      <c r="BCV327" s="178"/>
      <c r="BCW327" s="178"/>
      <c r="BCX327" s="178"/>
      <c r="BCY327" s="178"/>
      <c r="BCZ327" s="179"/>
      <c r="BDA327" s="73"/>
      <c r="BDB327" s="73"/>
      <c r="BDC327" s="180"/>
      <c r="BDD327" s="75"/>
      <c r="BDE327" s="76"/>
      <c r="BDF327" s="180"/>
      <c r="BDG327" s="180"/>
      <c r="BDH327" s="180"/>
      <c r="BDI327" s="75"/>
      <c r="BDJ327" s="76"/>
      <c r="BDK327" s="181"/>
      <c r="BDL327" s="181"/>
      <c r="BDM327" s="182"/>
      <c r="BDN327" s="134"/>
      <c r="BDO327" s="135"/>
      <c r="BDP327" s="111"/>
      <c r="BDQ327" s="178"/>
      <c r="BDR327" s="178"/>
      <c r="BDS327" s="178"/>
      <c r="BDT327" s="178"/>
      <c r="BDU327" s="179"/>
      <c r="BDV327" s="73"/>
      <c r="BDW327" s="73"/>
      <c r="BDX327" s="180"/>
      <c r="BDY327" s="75"/>
      <c r="BDZ327" s="76"/>
      <c r="BEA327" s="180"/>
      <c r="BEB327" s="180"/>
      <c r="BEC327" s="180"/>
      <c r="BED327" s="75"/>
      <c r="BEE327" s="76"/>
      <c r="BEF327" s="181"/>
      <c r="BEG327" s="181"/>
      <c r="BEH327" s="182"/>
      <c r="BEI327" s="134"/>
      <c r="BEJ327" s="135"/>
      <c r="BEK327" s="111"/>
      <c r="BEL327" s="178"/>
      <c r="BEM327" s="178"/>
      <c r="BEN327" s="178"/>
      <c r="BEO327" s="178"/>
      <c r="BEP327" s="179"/>
      <c r="BEQ327" s="73"/>
      <c r="BER327" s="73"/>
      <c r="BES327" s="180"/>
      <c r="BET327" s="75"/>
      <c r="BEU327" s="76"/>
      <c r="BEV327" s="180"/>
      <c r="BEW327" s="180"/>
      <c r="BEX327" s="180"/>
      <c r="BEY327" s="75"/>
      <c r="BEZ327" s="76"/>
      <c r="BFA327" s="181"/>
      <c r="BFB327" s="181"/>
      <c r="BFC327" s="182"/>
      <c r="BFD327" s="134"/>
      <c r="BFE327" s="135"/>
      <c r="BFF327" s="111"/>
      <c r="BFG327" s="178"/>
      <c r="BFH327" s="178"/>
      <c r="BFI327" s="178"/>
      <c r="BFJ327" s="178"/>
      <c r="BFK327" s="179"/>
      <c r="BFL327" s="73"/>
      <c r="BFM327" s="73"/>
      <c r="BFN327" s="180"/>
      <c r="BFO327" s="75"/>
      <c r="BFP327" s="76"/>
      <c r="BFQ327" s="180"/>
      <c r="BFR327" s="180"/>
      <c r="BFS327" s="180"/>
      <c r="BFT327" s="75"/>
      <c r="BFU327" s="76"/>
      <c r="BFV327" s="181"/>
      <c r="BFW327" s="181"/>
      <c r="BFX327" s="182"/>
      <c r="BFY327" s="134"/>
      <c r="BFZ327" s="135"/>
      <c r="BGA327" s="111"/>
      <c r="BGB327" s="178"/>
      <c r="BGC327" s="178"/>
      <c r="BGD327" s="178"/>
      <c r="BGE327" s="178"/>
      <c r="BGF327" s="179"/>
      <c r="BGG327" s="73"/>
      <c r="BGH327" s="73"/>
      <c r="BGI327" s="180"/>
      <c r="BGJ327" s="75"/>
      <c r="BGK327" s="76"/>
      <c r="BGL327" s="180"/>
      <c r="BGM327" s="180"/>
      <c r="BGN327" s="180"/>
      <c r="BGO327" s="75"/>
      <c r="BGP327" s="76"/>
      <c r="BGQ327" s="181"/>
      <c r="BGR327" s="181"/>
      <c r="BGS327" s="182"/>
      <c r="BGT327" s="134"/>
      <c r="BGU327" s="135"/>
      <c r="BGV327" s="111"/>
      <c r="BGW327" s="178"/>
      <c r="BGX327" s="178"/>
      <c r="BGY327" s="178"/>
      <c r="BGZ327" s="178"/>
      <c r="BHA327" s="179"/>
      <c r="BHB327" s="73"/>
      <c r="BHC327" s="73"/>
      <c r="BHD327" s="180"/>
      <c r="BHE327" s="75"/>
      <c r="BHF327" s="76"/>
      <c r="BHG327" s="180"/>
      <c r="BHH327" s="180"/>
      <c r="BHI327" s="180"/>
      <c r="BHJ327" s="75"/>
      <c r="BHK327" s="76"/>
      <c r="BHL327" s="181"/>
      <c r="BHM327" s="181"/>
      <c r="BHN327" s="182"/>
      <c r="BHO327" s="134"/>
      <c r="BHP327" s="135"/>
      <c r="BHQ327" s="111"/>
      <c r="BHR327" s="178"/>
      <c r="BHS327" s="178"/>
      <c r="BHT327" s="178"/>
      <c r="BHU327" s="178"/>
      <c r="BHV327" s="179"/>
      <c r="BHW327" s="73"/>
      <c r="BHX327" s="73"/>
      <c r="BHY327" s="180"/>
      <c r="BHZ327" s="75"/>
      <c r="BIA327" s="76"/>
      <c r="BIB327" s="180"/>
      <c r="BIC327" s="180"/>
      <c r="BID327" s="180"/>
      <c r="BIE327" s="75"/>
      <c r="BIF327" s="76"/>
      <c r="BIG327" s="181"/>
      <c r="BIH327" s="181"/>
      <c r="BII327" s="182"/>
      <c r="BIJ327" s="134"/>
      <c r="BIK327" s="135"/>
      <c r="BIL327" s="111"/>
      <c r="BIM327" s="178"/>
      <c r="BIN327" s="178"/>
      <c r="BIO327" s="178"/>
      <c r="BIP327" s="178"/>
      <c r="BIQ327" s="179"/>
      <c r="BIR327" s="73"/>
      <c r="BIS327" s="73"/>
      <c r="BIT327" s="180"/>
      <c r="BIU327" s="75"/>
      <c r="BIV327" s="76"/>
      <c r="BIW327" s="180"/>
      <c r="BIX327" s="180"/>
      <c r="BIY327" s="180"/>
      <c r="BIZ327" s="75"/>
      <c r="BJA327" s="76"/>
      <c r="BJB327" s="181"/>
      <c r="BJC327" s="181"/>
      <c r="BJD327" s="182"/>
      <c r="BJE327" s="134"/>
      <c r="BJF327" s="135"/>
      <c r="BJG327" s="111"/>
      <c r="BJH327" s="178"/>
      <c r="BJI327" s="178"/>
      <c r="BJJ327" s="178"/>
      <c r="BJK327" s="178"/>
      <c r="BJL327" s="179"/>
      <c r="BJM327" s="73"/>
      <c r="BJN327" s="73"/>
      <c r="BJO327" s="180"/>
      <c r="BJP327" s="75"/>
      <c r="BJQ327" s="76"/>
      <c r="BJR327" s="180"/>
      <c r="BJS327" s="180"/>
      <c r="BJT327" s="180"/>
      <c r="BJU327" s="75"/>
      <c r="BJV327" s="76"/>
      <c r="BJW327" s="181"/>
      <c r="BJX327" s="181"/>
      <c r="BJY327" s="182"/>
      <c r="BJZ327" s="134"/>
      <c r="BKA327" s="135"/>
      <c r="BKB327" s="111"/>
      <c r="BKC327" s="178"/>
      <c r="BKD327" s="178"/>
      <c r="BKE327" s="178"/>
      <c r="BKF327" s="178"/>
      <c r="BKG327" s="179"/>
      <c r="BKH327" s="73"/>
      <c r="BKI327" s="73"/>
      <c r="BKJ327" s="180"/>
      <c r="BKK327" s="75"/>
      <c r="BKL327" s="76"/>
      <c r="BKM327" s="180"/>
      <c r="BKN327" s="180"/>
      <c r="BKO327" s="180"/>
      <c r="BKP327" s="75"/>
      <c r="BKQ327" s="76"/>
      <c r="BKR327" s="181"/>
      <c r="BKS327" s="181"/>
      <c r="BKT327" s="182"/>
      <c r="BKU327" s="134"/>
      <c r="BKV327" s="135"/>
      <c r="BKW327" s="111"/>
      <c r="BKX327" s="178"/>
      <c r="BKY327" s="178"/>
      <c r="BKZ327" s="178"/>
      <c r="BLA327" s="178"/>
      <c r="BLB327" s="179"/>
      <c r="BLC327" s="73"/>
      <c r="BLD327" s="73"/>
      <c r="BLE327" s="180"/>
      <c r="BLF327" s="75"/>
      <c r="BLG327" s="76"/>
      <c r="BLH327" s="180"/>
      <c r="BLI327" s="180"/>
      <c r="BLJ327" s="180"/>
      <c r="BLK327" s="75"/>
      <c r="BLL327" s="76"/>
      <c r="BLM327" s="181"/>
      <c r="BLN327" s="181"/>
      <c r="BLO327" s="182"/>
      <c r="BLP327" s="134"/>
      <c r="BLQ327" s="135"/>
      <c r="BLR327" s="111"/>
      <c r="BLS327" s="178"/>
      <c r="BLT327" s="178"/>
      <c r="BLU327" s="178"/>
      <c r="BLV327" s="178"/>
      <c r="BLW327" s="179"/>
      <c r="BLX327" s="73"/>
      <c r="BLY327" s="73"/>
      <c r="BLZ327" s="180"/>
      <c r="BMA327" s="75"/>
      <c r="BMB327" s="76"/>
      <c r="BMC327" s="180"/>
      <c r="BMD327" s="180"/>
      <c r="BME327" s="180"/>
      <c r="BMF327" s="75"/>
      <c r="BMG327" s="76"/>
      <c r="BMH327" s="181"/>
      <c r="BMI327" s="181"/>
      <c r="BMJ327" s="182"/>
      <c r="BMK327" s="134"/>
      <c r="BML327" s="135"/>
      <c r="BMM327" s="111"/>
      <c r="BMN327" s="178"/>
      <c r="BMO327" s="178"/>
      <c r="BMP327" s="178"/>
      <c r="BMQ327" s="178"/>
      <c r="BMR327" s="179"/>
      <c r="BMS327" s="73"/>
      <c r="BMT327" s="73"/>
      <c r="BMU327" s="180"/>
      <c r="BMV327" s="75"/>
      <c r="BMW327" s="76"/>
      <c r="BMX327" s="180"/>
      <c r="BMY327" s="180"/>
      <c r="BMZ327" s="180"/>
      <c r="BNA327" s="75"/>
      <c r="BNB327" s="76"/>
      <c r="BNC327" s="181"/>
      <c r="BND327" s="181"/>
      <c r="BNE327" s="182"/>
      <c r="BNF327" s="134"/>
      <c r="BNG327" s="135"/>
      <c r="BNH327" s="111"/>
      <c r="BNI327" s="178"/>
      <c r="BNJ327" s="178"/>
      <c r="BNK327" s="178"/>
      <c r="BNL327" s="178"/>
      <c r="BNM327" s="179"/>
      <c r="BNN327" s="73"/>
      <c r="BNO327" s="73"/>
      <c r="BNP327" s="180"/>
      <c r="BNQ327" s="75"/>
      <c r="BNR327" s="76"/>
      <c r="BNS327" s="180"/>
      <c r="BNT327" s="180"/>
      <c r="BNU327" s="180"/>
      <c r="BNV327" s="75"/>
      <c r="BNW327" s="76"/>
      <c r="BNX327" s="181"/>
      <c r="BNY327" s="181"/>
      <c r="BNZ327" s="182"/>
      <c r="BOA327" s="134"/>
      <c r="BOB327" s="135"/>
      <c r="BOC327" s="111"/>
      <c r="BOD327" s="178"/>
      <c r="BOE327" s="178"/>
      <c r="BOF327" s="178"/>
      <c r="BOG327" s="178"/>
      <c r="BOH327" s="179"/>
      <c r="BOI327" s="73"/>
      <c r="BOJ327" s="73"/>
      <c r="BOK327" s="180"/>
      <c r="BOL327" s="75"/>
      <c r="BOM327" s="76"/>
      <c r="BON327" s="180"/>
      <c r="BOO327" s="180"/>
      <c r="BOP327" s="180"/>
      <c r="BOQ327" s="75"/>
      <c r="BOR327" s="76"/>
      <c r="BOS327" s="181"/>
      <c r="BOT327" s="181"/>
      <c r="BOU327" s="182"/>
      <c r="BOV327" s="134"/>
      <c r="BOW327" s="135"/>
      <c r="BOX327" s="111"/>
      <c r="BOY327" s="178"/>
      <c r="BOZ327" s="178"/>
      <c r="BPA327" s="178"/>
      <c r="BPB327" s="178"/>
      <c r="BPC327" s="179"/>
      <c r="BPD327" s="73"/>
      <c r="BPE327" s="73"/>
      <c r="BPF327" s="180"/>
      <c r="BPG327" s="75"/>
      <c r="BPH327" s="76"/>
      <c r="BPI327" s="180"/>
      <c r="BPJ327" s="180"/>
      <c r="BPK327" s="180"/>
      <c r="BPL327" s="75"/>
      <c r="BPM327" s="76"/>
      <c r="BPN327" s="181"/>
      <c r="BPO327" s="181"/>
      <c r="BPP327" s="182"/>
      <c r="BPQ327" s="134"/>
      <c r="BPR327" s="135"/>
      <c r="BPS327" s="111"/>
      <c r="BPT327" s="178"/>
      <c r="BPU327" s="178"/>
      <c r="BPV327" s="178"/>
      <c r="BPW327" s="178"/>
      <c r="BPX327" s="179"/>
      <c r="BPY327" s="73"/>
      <c r="BPZ327" s="73"/>
      <c r="BQA327" s="180"/>
      <c r="BQB327" s="75"/>
      <c r="BQC327" s="76"/>
      <c r="BQD327" s="180"/>
      <c r="BQE327" s="180"/>
      <c r="BQF327" s="180"/>
      <c r="BQG327" s="75"/>
      <c r="BQH327" s="76"/>
      <c r="BQI327" s="181"/>
      <c r="BQJ327" s="181"/>
      <c r="BQK327" s="182"/>
      <c r="BQL327" s="134"/>
      <c r="BQM327" s="135"/>
      <c r="BQN327" s="111"/>
      <c r="BQO327" s="178"/>
      <c r="BQP327" s="178"/>
      <c r="BQQ327" s="178"/>
      <c r="BQR327" s="178"/>
      <c r="BQS327" s="179"/>
      <c r="BQT327" s="73"/>
      <c r="BQU327" s="73"/>
      <c r="BQV327" s="180"/>
      <c r="BQW327" s="75"/>
      <c r="BQX327" s="76"/>
      <c r="BQY327" s="180"/>
      <c r="BQZ327" s="180"/>
      <c r="BRA327" s="180"/>
      <c r="BRB327" s="75"/>
      <c r="BRC327" s="76"/>
      <c r="BRD327" s="181"/>
      <c r="BRE327" s="181"/>
      <c r="BRF327" s="182"/>
      <c r="BRG327" s="134"/>
      <c r="BRH327" s="135"/>
      <c r="BRI327" s="111"/>
      <c r="BRJ327" s="178"/>
      <c r="BRK327" s="178"/>
      <c r="BRL327" s="178"/>
      <c r="BRM327" s="178"/>
      <c r="BRN327" s="179"/>
      <c r="BRO327" s="73"/>
      <c r="BRP327" s="73"/>
      <c r="BRQ327" s="180"/>
      <c r="BRR327" s="75"/>
      <c r="BRS327" s="76"/>
      <c r="BRT327" s="180"/>
      <c r="BRU327" s="180"/>
      <c r="BRV327" s="180"/>
      <c r="BRW327" s="75"/>
      <c r="BRX327" s="76"/>
      <c r="BRY327" s="181"/>
      <c r="BRZ327" s="181"/>
      <c r="BSA327" s="182"/>
      <c r="BSB327" s="134"/>
      <c r="BSC327" s="135"/>
      <c r="BSD327" s="111"/>
      <c r="BSE327" s="178"/>
      <c r="BSF327" s="178"/>
      <c r="BSG327" s="178"/>
      <c r="BSH327" s="178"/>
      <c r="BSI327" s="179"/>
      <c r="BSJ327" s="73"/>
      <c r="BSK327" s="73"/>
      <c r="BSL327" s="180"/>
      <c r="BSM327" s="75"/>
      <c r="BSN327" s="76"/>
      <c r="BSO327" s="180"/>
      <c r="BSP327" s="180"/>
      <c r="BSQ327" s="180"/>
      <c r="BSR327" s="75"/>
      <c r="BSS327" s="76"/>
      <c r="BST327" s="181"/>
      <c r="BSU327" s="181"/>
      <c r="BSV327" s="182"/>
      <c r="BSW327" s="134"/>
      <c r="BSX327" s="135"/>
      <c r="BSY327" s="111"/>
      <c r="BSZ327" s="178"/>
      <c r="BTA327" s="178"/>
      <c r="BTB327" s="178"/>
      <c r="BTC327" s="178"/>
      <c r="BTD327" s="179"/>
      <c r="BTE327" s="73"/>
      <c r="BTF327" s="73"/>
      <c r="BTG327" s="180"/>
      <c r="BTH327" s="75"/>
      <c r="BTI327" s="76"/>
      <c r="BTJ327" s="180"/>
      <c r="BTK327" s="180"/>
      <c r="BTL327" s="180"/>
      <c r="BTM327" s="75"/>
      <c r="BTN327" s="76"/>
      <c r="BTO327" s="181"/>
      <c r="BTP327" s="181"/>
      <c r="BTQ327" s="182"/>
      <c r="BTR327" s="134"/>
      <c r="BTS327" s="135"/>
      <c r="BTT327" s="111"/>
      <c r="BTU327" s="178"/>
      <c r="BTV327" s="178"/>
      <c r="BTW327" s="178"/>
      <c r="BTX327" s="178"/>
      <c r="BTY327" s="179"/>
      <c r="BTZ327" s="73"/>
      <c r="BUA327" s="73"/>
      <c r="BUB327" s="180"/>
      <c r="BUC327" s="75"/>
      <c r="BUD327" s="76"/>
      <c r="BUE327" s="180"/>
      <c r="BUF327" s="180"/>
      <c r="BUG327" s="180"/>
      <c r="BUH327" s="75"/>
      <c r="BUI327" s="76"/>
      <c r="BUJ327" s="181"/>
      <c r="BUK327" s="181"/>
      <c r="BUL327" s="182"/>
      <c r="BUM327" s="134"/>
      <c r="BUN327" s="135"/>
      <c r="BUO327" s="111"/>
      <c r="BUP327" s="178"/>
      <c r="BUQ327" s="178"/>
      <c r="BUR327" s="178"/>
      <c r="BUS327" s="178"/>
      <c r="BUT327" s="179"/>
      <c r="BUU327" s="73"/>
      <c r="BUV327" s="73"/>
      <c r="BUW327" s="180"/>
      <c r="BUX327" s="75"/>
      <c r="BUY327" s="76"/>
      <c r="BUZ327" s="180"/>
      <c r="BVA327" s="180"/>
      <c r="BVB327" s="180"/>
      <c r="BVC327" s="75"/>
      <c r="BVD327" s="76"/>
      <c r="BVE327" s="181"/>
      <c r="BVF327" s="181"/>
      <c r="BVG327" s="182"/>
      <c r="BVH327" s="134"/>
      <c r="BVI327" s="135"/>
      <c r="BVJ327" s="111"/>
      <c r="BVK327" s="178"/>
      <c r="BVL327" s="178"/>
      <c r="BVM327" s="178"/>
      <c r="BVN327" s="178"/>
      <c r="BVO327" s="179"/>
      <c r="BVP327" s="73"/>
      <c r="BVQ327" s="73"/>
      <c r="BVR327" s="180"/>
      <c r="BVS327" s="75"/>
      <c r="BVT327" s="76"/>
      <c r="BVU327" s="180"/>
      <c r="BVV327" s="180"/>
      <c r="BVW327" s="180"/>
      <c r="BVX327" s="75"/>
      <c r="BVY327" s="76"/>
      <c r="BVZ327" s="181"/>
      <c r="BWA327" s="181"/>
      <c r="BWB327" s="182"/>
      <c r="BWC327" s="134"/>
      <c r="BWD327" s="135"/>
      <c r="BWE327" s="111"/>
      <c r="BWF327" s="178"/>
      <c r="BWG327" s="178"/>
      <c r="BWH327" s="178"/>
      <c r="BWI327" s="178"/>
      <c r="BWJ327" s="179"/>
      <c r="BWK327" s="73"/>
      <c r="BWL327" s="73"/>
      <c r="BWM327" s="180"/>
      <c r="BWN327" s="75"/>
      <c r="BWO327" s="76"/>
      <c r="BWP327" s="180"/>
      <c r="BWQ327" s="180"/>
      <c r="BWR327" s="180"/>
      <c r="BWS327" s="75"/>
      <c r="BWT327" s="76"/>
      <c r="BWU327" s="181"/>
      <c r="BWV327" s="181"/>
      <c r="BWW327" s="182"/>
      <c r="BWX327" s="134"/>
      <c r="BWY327" s="135"/>
      <c r="BWZ327" s="111"/>
      <c r="BXA327" s="178"/>
      <c r="BXB327" s="178"/>
      <c r="BXC327" s="178"/>
      <c r="BXD327" s="178"/>
      <c r="BXE327" s="179"/>
      <c r="BXF327" s="73"/>
      <c r="BXG327" s="73"/>
      <c r="BXH327" s="180"/>
      <c r="BXI327" s="75"/>
      <c r="BXJ327" s="76"/>
      <c r="BXK327" s="180"/>
      <c r="BXL327" s="180"/>
      <c r="BXM327" s="180"/>
      <c r="BXN327" s="75"/>
      <c r="BXO327" s="76"/>
      <c r="BXP327" s="181"/>
      <c r="BXQ327" s="181"/>
      <c r="BXR327" s="182"/>
      <c r="BXS327" s="134"/>
      <c r="BXT327" s="135"/>
      <c r="BXU327" s="111"/>
      <c r="BXV327" s="178"/>
      <c r="BXW327" s="178"/>
      <c r="BXX327" s="178"/>
      <c r="BXY327" s="178"/>
      <c r="BXZ327" s="179"/>
      <c r="BYA327" s="73"/>
      <c r="BYB327" s="73"/>
      <c r="BYC327" s="180"/>
      <c r="BYD327" s="75"/>
      <c r="BYE327" s="76"/>
      <c r="BYF327" s="180"/>
      <c r="BYG327" s="180"/>
      <c r="BYH327" s="180"/>
      <c r="BYI327" s="75"/>
      <c r="BYJ327" s="76"/>
      <c r="BYK327" s="181"/>
      <c r="BYL327" s="181"/>
      <c r="BYM327" s="182"/>
      <c r="BYN327" s="134"/>
      <c r="BYO327" s="135"/>
      <c r="BYP327" s="111"/>
      <c r="BYQ327" s="178"/>
      <c r="BYR327" s="178"/>
      <c r="BYS327" s="178"/>
      <c r="BYT327" s="178"/>
      <c r="BYU327" s="179"/>
      <c r="BYV327" s="73"/>
      <c r="BYW327" s="73"/>
      <c r="BYX327" s="180"/>
      <c r="BYY327" s="75"/>
      <c r="BYZ327" s="76"/>
      <c r="BZA327" s="180"/>
      <c r="BZB327" s="180"/>
      <c r="BZC327" s="180"/>
      <c r="BZD327" s="75"/>
      <c r="BZE327" s="76"/>
      <c r="BZF327" s="181"/>
      <c r="BZG327" s="181"/>
      <c r="BZH327" s="182"/>
      <c r="BZI327" s="134"/>
      <c r="BZJ327" s="135"/>
      <c r="BZK327" s="111"/>
      <c r="BZL327" s="178"/>
      <c r="BZM327" s="178"/>
      <c r="BZN327" s="178"/>
      <c r="BZO327" s="178"/>
      <c r="BZP327" s="179"/>
      <c r="BZQ327" s="73"/>
      <c r="BZR327" s="73"/>
      <c r="BZS327" s="180"/>
      <c r="BZT327" s="75"/>
      <c r="BZU327" s="76"/>
      <c r="BZV327" s="180"/>
      <c r="BZW327" s="180"/>
      <c r="BZX327" s="180"/>
      <c r="BZY327" s="75"/>
      <c r="BZZ327" s="76"/>
      <c r="CAA327" s="181"/>
      <c r="CAB327" s="181"/>
      <c r="CAC327" s="182"/>
      <c r="CAD327" s="134"/>
      <c r="CAE327" s="135"/>
      <c r="CAF327" s="111"/>
      <c r="CAG327" s="178"/>
      <c r="CAH327" s="178"/>
      <c r="CAI327" s="178"/>
      <c r="CAJ327" s="178"/>
      <c r="CAK327" s="179"/>
      <c r="CAL327" s="73"/>
      <c r="CAM327" s="73"/>
      <c r="CAN327" s="180"/>
      <c r="CAO327" s="75"/>
      <c r="CAP327" s="76"/>
      <c r="CAQ327" s="180"/>
      <c r="CAR327" s="180"/>
      <c r="CAS327" s="180"/>
      <c r="CAT327" s="75"/>
      <c r="CAU327" s="76"/>
      <c r="CAV327" s="181"/>
      <c r="CAW327" s="181"/>
      <c r="CAX327" s="182"/>
      <c r="CAY327" s="134"/>
      <c r="CAZ327" s="135"/>
      <c r="CBA327" s="111"/>
      <c r="CBB327" s="178"/>
      <c r="CBC327" s="178"/>
      <c r="CBD327" s="178"/>
      <c r="CBE327" s="178"/>
      <c r="CBF327" s="179"/>
      <c r="CBG327" s="73"/>
      <c r="CBH327" s="73"/>
      <c r="CBI327" s="180"/>
      <c r="CBJ327" s="75"/>
      <c r="CBK327" s="76"/>
      <c r="CBL327" s="180"/>
      <c r="CBM327" s="180"/>
      <c r="CBN327" s="180"/>
      <c r="CBO327" s="75"/>
      <c r="CBP327" s="76"/>
      <c r="CBQ327" s="181"/>
      <c r="CBR327" s="181"/>
      <c r="CBS327" s="182"/>
      <c r="CBT327" s="134"/>
      <c r="CBU327" s="135"/>
      <c r="CBV327" s="111"/>
      <c r="CBW327" s="178"/>
      <c r="CBX327" s="178"/>
      <c r="CBY327" s="178"/>
      <c r="CBZ327" s="178"/>
      <c r="CCA327" s="179"/>
      <c r="CCB327" s="73"/>
      <c r="CCC327" s="73"/>
      <c r="CCD327" s="180"/>
      <c r="CCE327" s="75"/>
      <c r="CCF327" s="76"/>
      <c r="CCG327" s="180"/>
      <c r="CCH327" s="180"/>
      <c r="CCI327" s="180"/>
      <c r="CCJ327" s="75"/>
      <c r="CCK327" s="76"/>
      <c r="CCL327" s="181"/>
      <c r="CCM327" s="181"/>
      <c r="CCN327" s="182"/>
      <c r="CCO327" s="134"/>
      <c r="CCP327" s="135"/>
      <c r="CCQ327" s="111"/>
      <c r="CCR327" s="178"/>
      <c r="CCS327" s="178"/>
      <c r="CCT327" s="178"/>
      <c r="CCU327" s="178"/>
      <c r="CCV327" s="179"/>
      <c r="CCW327" s="73"/>
      <c r="CCX327" s="73"/>
      <c r="CCY327" s="180"/>
      <c r="CCZ327" s="75"/>
      <c r="CDA327" s="76"/>
      <c r="CDB327" s="180"/>
      <c r="CDC327" s="180"/>
      <c r="CDD327" s="180"/>
      <c r="CDE327" s="75"/>
      <c r="CDF327" s="76"/>
      <c r="CDG327" s="181"/>
      <c r="CDH327" s="181"/>
      <c r="CDI327" s="182"/>
      <c r="CDJ327" s="134"/>
      <c r="CDK327" s="135"/>
      <c r="CDL327" s="111"/>
      <c r="CDM327" s="178"/>
      <c r="CDN327" s="178"/>
      <c r="CDO327" s="178"/>
      <c r="CDP327" s="178"/>
      <c r="CDQ327" s="179"/>
      <c r="CDR327" s="73"/>
      <c r="CDS327" s="73"/>
      <c r="CDT327" s="180"/>
      <c r="CDU327" s="75"/>
      <c r="CDV327" s="76"/>
      <c r="CDW327" s="180"/>
      <c r="CDX327" s="180"/>
      <c r="CDY327" s="180"/>
      <c r="CDZ327" s="75"/>
      <c r="CEA327" s="76"/>
      <c r="CEB327" s="181"/>
      <c r="CEC327" s="181"/>
      <c r="CED327" s="182"/>
      <c r="CEE327" s="134"/>
      <c r="CEF327" s="135"/>
      <c r="CEG327" s="111"/>
      <c r="CEH327" s="178"/>
      <c r="CEI327" s="178"/>
      <c r="CEJ327" s="178"/>
      <c r="CEK327" s="178"/>
      <c r="CEL327" s="179"/>
      <c r="CEM327" s="73"/>
      <c r="CEN327" s="73"/>
      <c r="CEO327" s="180"/>
      <c r="CEP327" s="75"/>
      <c r="CEQ327" s="76"/>
      <c r="CER327" s="180"/>
      <c r="CES327" s="180"/>
      <c r="CET327" s="180"/>
      <c r="CEU327" s="75"/>
      <c r="CEV327" s="76"/>
      <c r="CEW327" s="181"/>
      <c r="CEX327" s="181"/>
      <c r="CEY327" s="182"/>
      <c r="CEZ327" s="134"/>
      <c r="CFA327" s="135"/>
      <c r="CFB327" s="111"/>
      <c r="CFC327" s="178"/>
      <c r="CFD327" s="178"/>
      <c r="CFE327" s="178"/>
      <c r="CFF327" s="178"/>
      <c r="CFG327" s="179"/>
      <c r="CFH327" s="73"/>
      <c r="CFI327" s="73"/>
      <c r="CFJ327" s="180"/>
      <c r="CFK327" s="75"/>
      <c r="CFL327" s="76"/>
      <c r="CFM327" s="180"/>
      <c r="CFN327" s="180"/>
      <c r="CFO327" s="180"/>
      <c r="CFP327" s="75"/>
      <c r="CFQ327" s="76"/>
      <c r="CFR327" s="181"/>
      <c r="CFS327" s="181"/>
      <c r="CFT327" s="182"/>
      <c r="CFU327" s="134"/>
      <c r="CFV327" s="135"/>
      <c r="CFW327" s="111"/>
      <c r="CFX327" s="178"/>
      <c r="CFY327" s="178"/>
      <c r="CFZ327" s="178"/>
      <c r="CGA327" s="178"/>
      <c r="CGB327" s="179"/>
      <c r="CGC327" s="73"/>
      <c r="CGD327" s="73"/>
      <c r="CGE327" s="180"/>
      <c r="CGF327" s="75"/>
      <c r="CGG327" s="76"/>
      <c r="CGH327" s="180"/>
      <c r="CGI327" s="180"/>
      <c r="CGJ327" s="180"/>
      <c r="CGK327" s="75"/>
      <c r="CGL327" s="76"/>
      <c r="CGM327" s="181"/>
      <c r="CGN327" s="181"/>
      <c r="CGO327" s="182"/>
      <c r="CGP327" s="134"/>
      <c r="CGQ327" s="135"/>
      <c r="CGR327" s="111"/>
      <c r="CGS327" s="178"/>
      <c r="CGT327" s="178"/>
      <c r="CGU327" s="178"/>
      <c r="CGV327" s="178"/>
      <c r="CGW327" s="179"/>
      <c r="CGX327" s="73"/>
      <c r="CGY327" s="73"/>
      <c r="CGZ327" s="180"/>
      <c r="CHA327" s="75"/>
      <c r="CHB327" s="76"/>
      <c r="CHC327" s="180"/>
      <c r="CHD327" s="180"/>
      <c r="CHE327" s="180"/>
      <c r="CHF327" s="75"/>
      <c r="CHG327" s="76"/>
      <c r="CHH327" s="181"/>
      <c r="CHI327" s="181"/>
      <c r="CHJ327" s="182"/>
      <c r="CHK327" s="134"/>
      <c r="CHL327" s="135"/>
      <c r="CHM327" s="111"/>
      <c r="CHN327" s="178"/>
      <c r="CHO327" s="178"/>
      <c r="CHP327" s="178"/>
      <c r="CHQ327" s="178"/>
      <c r="CHR327" s="179"/>
      <c r="CHS327" s="73"/>
      <c r="CHT327" s="73"/>
      <c r="CHU327" s="180"/>
      <c r="CHV327" s="75"/>
      <c r="CHW327" s="76"/>
      <c r="CHX327" s="180"/>
      <c r="CHY327" s="180"/>
      <c r="CHZ327" s="180"/>
      <c r="CIA327" s="75"/>
      <c r="CIB327" s="76"/>
      <c r="CIC327" s="181"/>
      <c r="CID327" s="181"/>
      <c r="CIE327" s="182"/>
      <c r="CIF327" s="134"/>
      <c r="CIG327" s="135"/>
      <c r="CIH327" s="111"/>
      <c r="CII327" s="178"/>
      <c r="CIJ327" s="178"/>
      <c r="CIK327" s="178"/>
      <c r="CIL327" s="178"/>
      <c r="CIM327" s="179"/>
      <c r="CIN327" s="73"/>
      <c r="CIO327" s="73"/>
      <c r="CIP327" s="180"/>
      <c r="CIQ327" s="75"/>
      <c r="CIR327" s="76"/>
      <c r="CIS327" s="180"/>
      <c r="CIT327" s="180"/>
      <c r="CIU327" s="180"/>
      <c r="CIV327" s="75"/>
      <c r="CIW327" s="76"/>
      <c r="CIX327" s="181"/>
      <c r="CIY327" s="181"/>
      <c r="CIZ327" s="182"/>
      <c r="CJA327" s="134"/>
      <c r="CJB327" s="135"/>
      <c r="CJC327" s="111"/>
      <c r="CJD327" s="178"/>
      <c r="CJE327" s="178"/>
      <c r="CJF327" s="178"/>
      <c r="CJG327" s="178"/>
      <c r="CJH327" s="179"/>
      <c r="CJI327" s="73"/>
      <c r="CJJ327" s="73"/>
      <c r="CJK327" s="180"/>
      <c r="CJL327" s="75"/>
      <c r="CJM327" s="76"/>
      <c r="CJN327" s="180"/>
      <c r="CJO327" s="180"/>
      <c r="CJP327" s="180"/>
      <c r="CJQ327" s="75"/>
      <c r="CJR327" s="76"/>
      <c r="CJS327" s="181"/>
      <c r="CJT327" s="181"/>
      <c r="CJU327" s="182"/>
      <c r="CJV327" s="134"/>
      <c r="CJW327" s="135"/>
      <c r="CJX327" s="111"/>
      <c r="CJY327" s="178"/>
      <c r="CJZ327" s="178"/>
      <c r="CKA327" s="178"/>
      <c r="CKB327" s="178"/>
      <c r="CKC327" s="179"/>
      <c r="CKD327" s="73"/>
      <c r="CKE327" s="73"/>
      <c r="CKF327" s="180"/>
      <c r="CKG327" s="75"/>
      <c r="CKH327" s="76"/>
      <c r="CKI327" s="180"/>
      <c r="CKJ327" s="180"/>
      <c r="CKK327" s="180"/>
      <c r="CKL327" s="75"/>
      <c r="CKM327" s="76"/>
      <c r="CKN327" s="181"/>
      <c r="CKO327" s="181"/>
      <c r="CKP327" s="182"/>
      <c r="CKQ327" s="134"/>
      <c r="CKR327" s="135"/>
      <c r="CKS327" s="111"/>
      <c r="CKT327" s="178"/>
      <c r="CKU327" s="178"/>
      <c r="CKV327" s="178"/>
      <c r="CKW327" s="178"/>
      <c r="CKX327" s="179"/>
      <c r="CKY327" s="73"/>
      <c r="CKZ327" s="73"/>
      <c r="CLA327" s="180"/>
      <c r="CLB327" s="75"/>
      <c r="CLC327" s="76"/>
      <c r="CLD327" s="180"/>
      <c r="CLE327" s="180"/>
      <c r="CLF327" s="180"/>
      <c r="CLG327" s="75"/>
      <c r="CLH327" s="76"/>
      <c r="CLI327" s="181"/>
      <c r="CLJ327" s="181"/>
      <c r="CLK327" s="182"/>
      <c r="CLL327" s="134"/>
      <c r="CLM327" s="135"/>
      <c r="CLN327" s="111"/>
      <c r="CLO327" s="178"/>
      <c r="CLP327" s="178"/>
      <c r="CLQ327" s="178"/>
      <c r="CLR327" s="178"/>
      <c r="CLS327" s="179"/>
      <c r="CLT327" s="73"/>
      <c r="CLU327" s="73"/>
      <c r="CLV327" s="180"/>
      <c r="CLW327" s="75"/>
      <c r="CLX327" s="76"/>
      <c r="CLY327" s="180"/>
      <c r="CLZ327" s="180"/>
      <c r="CMA327" s="180"/>
      <c r="CMB327" s="75"/>
      <c r="CMC327" s="76"/>
      <c r="CMD327" s="181"/>
      <c r="CME327" s="181"/>
      <c r="CMF327" s="182"/>
      <c r="CMG327" s="134"/>
      <c r="CMH327" s="135"/>
      <c r="CMI327" s="111"/>
      <c r="CMJ327" s="178"/>
      <c r="CMK327" s="178"/>
      <c r="CML327" s="178"/>
      <c r="CMM327" s="178"/>
      <c r="CMN327" s="179"/>
      <c r="CMO327" s="73"/>
      <c r="CMP327" s="73"/>
      <c r="CMQ327" s="180"/>
      <c r="CMR327" s="75"/>
      <c r="CMS327" s="76"/>
      <c r="CMT327" s="180"/>
      <c r="CMU327" s="180"/>
      <c r="CMV327" s="180"/>
      <c r="CMW327" s="75"/>
      <c r="CMX327" s="76"/>
      <c r="CMY327" s="181"/>
      <c r="CMZ327" s="181"/>
      <c r="CNA327" s="182"/>
      <c r="CNB327" s="134"/>
      <c r="CNC327" s="135"/>
      <c r="CND327" s="111"/>
      <c r="CNE327" s="178"/>
      <c r="CNF327" s="178"/>
      <c r="CNG327" s="178"/>
      <c r="CNH327" s="178"/>
      <c r="CNI327" s="179"/>
      <c r="CNJ327" s="73"/>
      <c r="CNK327" s="73"/>
      <c r="CNL327" s="180"/>
      <c r="CNM327" s="75"/>
      <c r="CNN327" s="76"/>
      <c r="CNO327" s="180"/>
      <c r="CNP327" s="180"/>
      <c r="CNQ327" s="180"/>
      <c r="CNR327" s="75"/>
      <c r="CNS327" s="76"/>
      <c r="CNT327" s="181"/>
      <c r="CNU327" s="181"/>
      <c r="CNV327" s="182"/>
      <c r="CNW327" s="134"/>
      <c r="CNX327" s="135"/>
      <c r="CNY327" s="111"/>
      <c r="CNZ327" s="178"/>
      <c r="COA327" s="178"/>
      <c r="COB327" s="178"/>
      <c r="COC327" s="178"/>
      <c r="COD327" s="179"/>
      <c r="COE327" s="73"/>
      <c r="COF327" s="73"/>
      <c r="COG327" s="180"/>
      <c r="COH327" s="75"/>
      <c r="COI327" s="76"/>
      <c r="COJ327" s="180"/>
      <c r="COK327" s="180"/>
      <c r="COL327" s="180"/>
      <c r="COM327" s="75"/>
      <c r="CON327" s="76"/>
      <c r="COO327" s="181"/>
      <c r="COP327" s="181"/>
      <c r="COQ327" s="182"/>
      <c r="COR327" s="134"/>
      <c r="COS327" s="135"/>
      <c r="COT327" s="111"/>
      <c r="COU327" s="178"/>
      <c r="COV327" s="178"/>
      <c r="COW327" s="178"/>
      <c r="COX327" s="178"/>
      <c r="COY327" s="179"/>
      <c r="COZ327" s="73"/>
      <c r="CPA327" s="73"/>
      <c r="CPB327" s="180"/>
      <c r="CPC327" s="75"/>
      <c r="CPD327" s="76"/>
      <c r="CPE327" s="180"/>
      <c r="CPF327" s="180"/>
      <c r="CPG327" s="180"/>
      <c r="CPH327" s="75"/>
      <c r="CPI327" s="76"/>
      <c r="CPJ327" s="181"/>
      <c r="CPK327" s="181"/>
      <c r="CPL327" s="182"/>
      <c r="CPM327" s="134"/>
      <c r="CPN327" s="135"/>
      <c r="CPO327" s="111"/>
      <c r="CPP327" s="178"/>
      <c r="CPQ327" s="178"/>
      <c r="CPR327" s="178"/>
      <c r="CPS327" s="178"/>
      <c r="CPT327" s="179"/>
      <c r="CPU327" s="73"/>
      <c r="CPV327" s="73"/>
      <c r="CPW327" s="180"/>
      <c r="CPX327" s="75"/>
      <c r="CPY327" s="76"/>
      <c r="CPZ327" s="180"/>
      <c r="CQA327" s="180"/>
      <c r="CQB327" s="180"/>
      <c r="CQC327" s="75"/>
      <c r="CQD327" s="76"/>
      <c r="CQE327" s="181"/>
      <c r="CQF327" s="181"/>
      <c r="CQG327" s="182"/>
      <c r="CQH327" s="134"/>
      <c r="CQI327" s="135"/>
      <c r="CQJ327" s="111"/>
      <c r="CQK327" s="178"/>
      <c r="CQL327" s="178"/>
      <c r="CQM327" s="178"/>
      <c r="CQN327" s="178"/>
      <c r="CQO327" s="179"/>
      <c r="CQP327" s="73"/>
      <c r="CQQ327" s="73"/>
      <c r="CQR327" s="180"/>
      <c r="CQS327" s="75"/>
      <c r="CQT327" s="76"/>
      <c r="CQU327" s="180"/>
      <c r="CQV327" s="180"/>
      <c r="CQW327" s="180"/>
      <c r="CQX327" s="75"/>
      <c r="CQY327" s="76"/>
      <c r="CQZ327" s="181"/>
      <c r="CRA327" s="181"/>
      <c r="CRB327" s="182"/>
      <c r="CRC327" s="134"/>
      <c r="CRD327" s="135"/>
      <c r="CRE327" s="111"/>
      <c r="CRF327" s="178"/>
      <c r="CRG327" s="178"/>
      <c r="CRH327" s="178"/>
      <c r="CRI327" s="178"/>
      <c r="CRJ327" s="179"/>
      <c r="CRK327" s="73"/>
      <c r="CRL327" s="73"/>
      <c r="CRM327" s="180"/>
      <c r="CRN327" s="75"/>
      <c r="CRO327" s="76"/>
      <c r="CRP327" s="180"/>
      <c r="CRQ327" s="180"/>
      <c r="CRR327" s="180"/>
      <c r="CRS327" s="75"/>
      <c r="CRT327" s="76"/>
      <c r="CRU327" s="181"/>
      <c r="CRV327" s="181"/>
      <c r="CRW327" s="182"/>
      <c r="CRX327" s="134"/>
      <c r="CRY327" s="135"/>
      <c r="CRZ327" s="111"/>
      <c r="CSA327" s="178"/>
      <c r="CSB327" s="178"/>
      <c r="CSC327" s="178"/>
      <c r="CSD327" s="178"/>
      <c r="CSE327" s="179"/>
      <c r="CSF327" s="73"/>
      <c r="CSG327" s="73"/>
      <c r="CSH327" s="180"/>
      <c r="CSI327" s="75"/>
      <c r="CSJ327" s="76"/>
      <c r="CSK327" s="180"/>
      <c r="CSL327" s="180"/>
      <c r="CSM327" s="180"/>
      <c r="CSN327" s="75"/>
      <c r="CSO327" s="76"/>
      <c r="CSP327" s="181"/>
      <c r="CSQ327" s="181"/>
      <c r="CSR327" s="182"/>
      <c r="CSS327" s="134"/>
      <c r="CST327" s="135"/>
      <c r="CSU327" s="111"/>
      <c r="CSV327" s="178"/>
      <c r="CSW327" s="178"/>
      <c r="CSX327" s="178"/>
      <c r="CSY327" s="178"/>
      <c r="CSZ327" s="179"/>
      <c r="CTA327" s="73"/>
      <c r="CTB327" s="73"/>
      <c r="CTC327" s="180"/>
      <c r="CTD327" s="75"/>
      <c r="CTE327" s="76"/>
      <c r="CTF327" s="180"/>
      <c r="CTG327" s="180"/>
      <c r="CTH327" s="180"/>
      <c r="CTI327" s="75"/>
      <c r="CTJ327" s="76"/>
      <c r="CTK327" s="181"/>
      <c r="CTL327" s="181"/>
      <c r="CTM327" s="182"/>
      <c r="CTN327" s="134"/>
      <c r="CTO327" s="135"/>
      <c r="CTP327" s="111"/>
      <c r="CTQ327" s="178"/>
      <c r="CTR327" s="178"/>
      <c r="CTS327" s="178"/>
      <c r="CTT327" s="178"/>
      <c r="CTU327" s="179"/>
      <c r="CTV327" s="73"/>
      <c r="CTW327" s="73"/>
      <c r="CTX327" s="180"/>
      <c r="CTY327" s="75"/>
      <c r="CTZ327" s="76"/>
      <c r="CUA327" s="180"/>
      <c r="CUB327" s="180"/>
      <c r="CUC327" s="180"/>
      <c r="CUD327" s="75"/>
      <c r="CUE327" s="76"/>
      <c r="CUF327" s="181"/>
      <c r="CUG327" s="181"/>
      <c r="CUH327" s="182"/>
      <c r="CUI327" s="134"/>
      <c r="CUJ327" s="135"/>
      <c r="CUK327" s="111"/>
      <c r="CUL327" s="178"/>
      <c r="CUM327" s="178"/>
      <c r="CUN327" s="178"/>
      <c r="CUO327" s="178"/>
      <c r="CUP327" s="179"/>
      <c r="CUQ327" s="73"/>
      <c r="CUR327" s="73"/>
      <c r="CUS327" s="180"/>
      <c r="CUT327" s="75"/>
      <c r="CUU327" s="76"/>
      <c r="CUV327" s="180"/>
      <c r="CUW327" s="180"/>
      <c r="CUX327" s="180"/>
      <c r="CUY327" s="75"/>
      <c r="CUZ327" s="76"/>
      <c r="CVA327" s="181"/>
      <c r="CVB327" s="181"/>
      <c r="CVC327" s="182"/>
      <c r="CVD327" s="134"/>
      <c r="CVE327" s="135"/>
      <c r="CVF327" s="111"/>
      <c r="CVG327" s="178"/>
      <c r="CVH327" s="178"/>
      <c r="CVI327" s="178"/>
      <c r="CVJ327" s="178"/>
      <c r="CVK327" s="179"/>
      <c r="CVL327" s="73"/>
      <c r="CVM327" s="73"/>
      <c r="CVN327" s="180"/>
      <c r="CVO327" s="75"/>
      <c r="CVP327" s="76"/>
      <c r="CVQ327" s="180"/>
      <c r="CVR327" s="180"/>
      <c r="CVS327" s="180"/>
      <c r="CVT327" s="75"/>
      <c r="CVU327" s="76"/>
      <c r="CVV327" s="181"/>
      <c r="CVW327" s="181"/>
      <c r="CVX327" s="182"/>
      <c r="CVY327" s="134"/>
      <c r="CVZ327" s="135"/>
      <c r="CWA327" s="111"/>
      <c r="CWB327" s="178"/>
      <c r="CWC327" s="178"/>
      <c r="CWD327" s="178"/>
      <c r="CWE327" s="178"/>
      <c r="CWF327" s="179"/>
      <c r="CWG327" s="73"/>
      <c r="CWH327" s="73"/>
      <c r="CWI327" s="180"/>
      <c r="CWJ327" s="75"/>
      <c r="CWK327" s="76"/>
      <c r="CWL327" s="180"/>
      <c r="CWM327" s="180"/>
      <c r="CWN327" s="180"/>
      <c r="CWO327" s="75"/>
      <c r="CWP327" s="76"/>
      <c r="CWQ327" s="181"/>
      <c r="CWR327" s="181"/>
      <c r="CWS327" s="182"/>
      <c r="CWT327" s="134"/>
      <c r="CWU327" s="135"/>
      <c r="CWV327" s="111"/>
      <c r="CWW327" s="178"/>
      <c r="CWX327" s="178"/>
      <c r="CWY327" s="178"/>
      <c r="CWZ327" s="178"/>
      <c r="CXA327" s="179"/>
      <c r="CXB327" s="73"/>
      <c r="CXC327" s="73"/>
      <c r="CXD327" s="180"/>
      <c r="CXE327" s="75"/>
      <c r="CXF327" s="76"/>
      <c r="CXG327" s="180"/>
      <c r="CXH327" s="180"/>
      <c r="CXI327" s="180"/>
      <c r="CXJ327" s="75"/>
      <c r="CXK327" s="76"/>
      <c r="CXL327" s="181"/>
      <c r="CXM327" s="181"/>
      <c r="CXN327" s="182"/>
      <c r="CXO327" s="134"/>
      <c r="CXP327" s="135"/>
      <c r="CXQ327" s="111"/>
      <c r="CXR327" s="178"/>
      <c r="CXS327" s="178"/>
      <c r="CXT327" s="178"/>
      <c r="CXU327" s="178"/>
      <c r="CXV327" s="179"/>
      <c r="CXW327" s="73"/>
      <c r="CXX327" s="73"/>
      <c r="CXY327" s="180"/>
      <c r="CXZ327" s="75"/>
      <c r="CYA327" s="76"/>
      <c r="CYB327" s="180"/>
      <c r="CYC327" s="180"/>
      <c r="CYD327" s="180"/>
      <c r="CYE327" s="75"/>
      <c r="CYF327" s="76"/>
      <c r="CYG327" s="181"/>
      <c r="CYH327" s="181"/>
      <c r="CYI327" s="182"/>
      <c r="CYJ327" s="134"/>
      <c r="CYK327" s="135"/>
      <c r="CYL327" s="111"/>
      <c r="CYM327" s="178"/>
      <c r="CYN327" s="178"/>
      <c r="CYO327" s="178"/>
      <c r="CYP327" s="178"/>
      <c r="CYQ327" s="179"/>
      <c r="CYR327" s="73"/>
      <c r="CYS327" s="73"/>
      <c r="CYT327" s="180"/>
      <c r="CYU327" s="75"/>
      <c r="CYV327" s="76"/>
      <c r="CYW327" s="180"/>
      <c r="CYX327" s="180"/>
      <c r="CYY327" s="180"/>
      <c r="CYZ327" s="75"/>
      <c r="CZA327" s="76"/>
      <c r="CZB327" s="181"/>
      <c r="CZC327" s="181"/>
      <c r="CZD327" s="182"/>
      <c r="CZE327" s="134"/>
      <c r="CZF327" s="135"/>
      <c r="CZG327" s="111"/>
      <c r="CZH327" s="178"/>
      <c r="CZI327" s="178"/>
      <c r="CZJ327" s="178"/>
      <c r="CZK327" s="178"/>
      <c r="CZL327" s="179"/>
      <c r="CZM327" s="73"/>
      <c r="CZN327" s="73"/>
      <c r="CZO327" s="180"/>
      <c r="CZP327" s="75"/>
      <c r="CZQ327" s="76"/>
      <c r="CZR327" s="180"/>
      <c r="CZS327" s="180"/>
      <c r="CZT327" s="180"/>
      <c r="CZU327" s="75"/>
      <c r="CZV327" s="76"/>
      <c r="CZW327" s="181"/>
      <c r="CZX327" s="181"/>
      <c r="CZY327" s="182"/>
      <c r="CZZ327" s="134"/>
      <c r="DAA327" s="135"/>
      <c r="DAB327" s="111"/>
      <c r="DAC327" s="178"/>
      <c r="DAD327" s="178"/>
      <c r="DAE327" s="178"/>
      <c r="DAF327" s="178"/>
      <c r="DAG327" s="179"/>
      <c r="DAH327" s="73"/>
      <c r="DAI327" s="73"/>
      <c r="DAJ327" s="180"/>
      <c r="DAK327" s="75"/>
      <c r="DAL327" s="76"/>
      <c r="DAM327" s="180"/>
      <c r="DAN327" s="180"/>
      <c r="DAO327" s="180"/>
      <c r="DAP327" s="75"/>
      <c r="DAQ327" s="76"/>
      <c r="DAR327" s="181"/>
      <c r="DAS327" s="181"/>
      <c r="DAT327" s="182"/>
      <c r="DAU327" s="134"/>
      <c r="DAV327" s="135"/>
      <c r="DAW327" s="111"/>
      <c r="DAX327" s="178"/>
      <c r="DAY327" s="178"/>
      <c r="DAZ327" s="178"/>
      <c r="DBA327" s="178"/>
      <c r="DBB327" s="179"/>
      <c r="DBC327" s="73"/>
      <c r="DBD327" s="73"/>
      <c r="DBE327" s="180"/>
      <c r="DBF327" s="75"/>
      <c r="DBG327" s="76"/>
      <c r="DBH327" s="180"/>
      <c r="DBI327" s="180"/>
      <c r="DBJ327" s="180"/>
      <c r="DBK327" s="75"/>
      <c r="DBL327" s="76"/>
      <c r="DBM327" s="181"/>
      <c r="DBN327" s="181"/>
      <c r="DBO327" s="182"/>
      <c r="DBP327" s="134"/>
      <c r="DBQ327" s="135"/>
      <c r="DBR327" s="111"/>
      <c r="DBS327" s="178"/>
      <c r="DBT327" s="178"/>
      <c r="DBU327" s="178"/>
      <c r="DBV327" s="178"/>
      <c r="DBW327" s="179"/>
      <c r="DBX327" s="73"/>
      <c r="DBY327" s="73"/>
      <c r="DBZ327" s="180"/>
      <c r="DCA327" s="75"/>
      <c r="DCB327" s="76"/>
      <c r="DCC327" s="180"/>
      <c r="DCD327" s="180"/>
      <c r="DCE327" s="180"/>
      <c r="DCF327" s="75"/>
      <c r="DCG327" s="76"/>
      <c r="DCH327" s="181"/>
      <c r="DCI327" s="181"/>
      <c r="DCJ327" s="182"/>
      <c r="DCK327" s="134"/>
      <c r="DCL327" s="135"/>
      <c r="DCM327" s="111"/>
      <c r="DCN327" s="178"/>
      <c r="DCO327" s="178"/>
      <c r="DCP327" s="178"/>
      <c r="DCQ327" s="178"/>
      <c r="DCR327" s="179"/>
      <c r="DCS327" s="73"/>
      <c r="DCT327" s="73"/>
      <c r="DCU327" s="180"/>
      <c r="DCV327" s="75"/>
      <c r="DCW327" s="76"/>
      <c r="DCX327" s="180"/>
      <c r="DCY327" s="180"/>
      <c r="DCZ327" s="180"/>
      <c r="DDA327" s="75"/>
      <c r="DDB327" s="76"/>
      <c r="DDC327" s="181"/>
      <c r="DDD327" s="181"/>
      <c r="DDE327" s="182"/>
      <c r="DDF327" s="134"/>
      <c r="DDG327" s="135"/>
      <c r="DDH327" s="111"/>
      <c r="DDI327" s="178"/>
      <c r="DDJ327" s="178"/>
      <c r="DDK327" s="178"/>
      <c r="DDL327" s="178"/>
      <c r="DDM327" s="179"/>
      <c r="DDN327" s="73"/>
      <c r="DDO327" s="73"/>
      <c r="DDP327" s="180"/>
      <c r="DDQ327" s="75"/>
      <c r="DDR327" s="76"/>
      <c r="DDS327" s="180"/>
      <c r="DDT327" s="180"/>
      <c r="DDU327" s="180"/>
      <c r="DDV327" s="75"/>
      <c r="DDW327" s="76"/>
      <c r="DDX327" s="181"/>
      <c r="DDY327" s="181"/>
      <c r="DDZ327" s="182"/>
      <c r="DEA327" s="134"/>
      <c r="DEB327" s="135"/>
      <c r="DEC327" s="111"/>
      <c r="DED327" s="178"/>
      <c r="DEE327" s="178"/>
      <c r="DEF327" s="178"/>
      <c r="DEG327" s="178"/>
      <c r="DEH327" s="179"/>
      <c r="DEI327" s="73"/>
      <c r="DEJ327" s="73"/>
      <c r="DEK327" s="180"/>
      <c r="DEL327" s="75"/>
      <c r="DEM327" s="76"/>
      <c r="DEN327" s="180"/>
      <c r="DEO327" s="180"/>
      <c r="DEP327" s="180"/>
      <c r="DEQ327" s="75"/>
      <c r="DER327" s="76"/>
      <c r="DES327" s="181"/>
      <c r="DET327" s="181"/>
      <c r="DEU327" s="182"/>
      <c r="DEV327" s="134"/>
      <c r="DEW327" s="135"/>
      <c r="DEX327" s="111"/>
      <c r="DEY327" s="178"/>
      <c r="DEZ327" s="178"/>
      <c r="DFA327" s="178"/>
      <c r="DFB327" s="178"/>
      <c r="DFC327" s="179"/>
      <c r="DFD327" s="73"/>
      <c r="DFE327" s="73"/>
      <c r="DFF327" s="180"/>
      <c r="DFG327" s="75"/>
      <c r="DFH327" s="76"/>
      <c r="DFI327" s="180"/>
      <c r="DFJ327" s="180"/>
      <c r="DFK327" s="180"/>
      <c r="DFL327" s="75"/>
      <c r="DFM327" s="76"/>
      <c r="DFN327" s="181"/>
      <c r="DFO327" s="181"/>
      <c r="DFP327" s="182"/>
      <c r="DFQ327" s="134"/>
      <c r="DFR327" s="135"/>
      <c r="DFS327" s="111"/>
      <c r="DFT327" s="178"/>
      <c r="DFU327" s="178"/>
      <c r="DFV327" s="178"/>
      <c r="DFW327" s="178"/>
      <c r="DFX327" s="179"/>
      <c r="DFY327" s="73"/>
      <c r="DFZ327" s="73"/>
      <c r="DGA327" s="180"/>
      <c r="DGB327" s="75"/>
      <c r="DGC327" s="76"/>
      <c r="DGD327" s="180"/>
      <c r="DGE327" s="180"/>
      <c r="DGF327" s="180"/>
      <c r="DGG327" s="75"/>
      <c r="DGH327" s="76"/>
      <c r="DGI327" s="181"/>
      <c r="DGJ327" s="181"/>
      <c r="DGK327" s="182"/>
      <c r="DGL327" s="134"/>
      <c r="DGM327" s="135"/>
      <c r="DGN327" s="111"/>
      <c r="DGO327" s="178"/>
      <c r="DGP327" s="178"/>
      <c r="DGQ327" s="178"/>
      <c r="DGR327" s="178"/>
      <c r="DGS327" s="179"/>
      <c r="DGT327" s="73"/>
      <c r="DGU327" s="73"/>
      <c r="DGV327" s="180"/>
      <c r="DGW327" s="75"/>
      <c r="DGX327" s="76"/>
      <c r="DGY327" s="180"/>
      <c r="DGZ327" s="180"/>
      <c r="DHA327" s="180"/>
      <c r="DHB327" s="75"/>
      <c r="DHC327" s="76"/>
      <c r="DHD327" s="181"/>
      <c r="DHE327" s="181"/>
      <c r="DHF327" s="182"/>
      <c r="DHG327" s="134"/>
      <c r="DHH327" s="135"/>
      <c r="DHI327" s="111"/>
      <c r="DHJ327" s="178"/>
      <c r="DHK327" s="178"/>
      <c r="DHL327" s="178"/>
      <c r="DHM327" s="178"/>
      <c r="DHN327" s="179"/>
      <c r="DHO327" s="73"/>
      <c r="DHP327" s="73"/>
      <c r="DHQ327" s="180"/>
      <c r="DHR327" s="75"/>
      <c r="DHS327" s="76"/>
      <c r="DHT327" s="180"/>
      <c r="DHU327" s="180"/>
      <c r="DHV327" s="180"/>
      <c r="DHW327" s="75"/>
      <c r="DHX327" s="76"/>
      <c r="DHY327" s="181"/>
      <c r="DHZ327" s="181"/>
      <c r="DIA327" s="182"/>
      <c r="DIB327" s="134"/>
      <c r="DIC327" s="135"/>
      <c r="DID327" s="111"/>
      <c r="DIE327" s="178"/>
      <c r="DIF327" s="178"/>
      <c r="DIG327" s="178"/>
      <c r="DIH327" s="178"/>
      <c r="DII327" s="179"/>
      <c r="DIJ327" s="73"/>
      <c r="DIK327" s="73"/>
      <c r="DIL327" s="180"/>
      <c r="DIM327" s="75"/>
      <c r="DIN327" s="76"/>
      <c r="DIO327" s="180"/>
      <c r="DIP327" s="180"/>
      <c r="DIQ327" s="180"/>
      <c r="DIR327" s="75"/>
      <c r="DIS327" s="76"/>
      <c r="DIT327" s="181"/>
      <c r="DIU327" s="181"/>
      <c r="DIV327" s="182"/>
      <c r="DIW327" s="134"/>
      <c r="DIX327" s="135"/>
      <c r="DIY327" s="111"/>
      <c r="DIZ327" s="178"/>
      <c r="DJA327" s="178"/>
      <c r="DJB327" s="178"/>
      <c r="DJC327" s="178"/>
      <c r="DJD327" s="179"/>
      <c r="DJE327" s="73"/>
      <c r="DJF327" s="73"/>
      <c r="DJG327" s="180"/>
      <c r="DJH327" s="75"/>
      <c r="DJI327" s="76"/>
      <c r="DJJ327" s="180"/>
      <c r="DJK327" s="180"/>
      <c r="DJL327" s="180"/>
      <c r="DJM327" s="75"/>
      <c r="DJN327" s="76"/>
      <c r="DJO327" s="181"/>
      <c r="DJP327" s="181"/>
      <c r="DJQ327" s="182"/>
      <c r="DJR327" s="134"/>
      <c r="DJS327" s="135"/>
      <c r="DJT327" s="111"/>
      <c r="DJU327" s="178"/>
      <c r="DJV327" s="178"/>
      <c r="DJW327" s="178"/>
      <c r="DJX327" s="178"/>
      <c r="DJY327" s="179"/>
      <c r="DJZ327" s="73"/>
      <c r="DKA327" s="73"/>
      <c r="DKB327" s="180"/>
      <c r="DKC327" s="75"/>
      <c r="DKD327" s="76"/>
      <c r="DKE327" s="180"/>
      <c r="DKF327" s="180"/>
      <c r="DKG327" s="180"/>
      <c r="DKH327" s="75"/>
      <c r="DKI327" s="76"/>
      <c r="DKJ327" s="181"/>
      <c r="DKK327" s="181"/>
      <c r="DKL327" s="182"/>
      <c r="DKM327" s="134"/>
      <c r="DKN327" s="135"/>
      <c r="DKO327" s="111"/>
      <c r="DKP327" s="178"/>
      <c r="DKQ327" s="178"/>
      <c r="DKR327" s="178"/>
      <c r="DKS327" s="178"/>
      <c r="DKT327" s="179"/>
      <c r="DKU327" s="73"/>
      <c r="DKV327" s="73"/>
      <c r="DKW327" s="180"/>
      <c r="DKX327" s="75"/>
      <c r="DKY327" s="76"/>
      <c r="DKZ327" s="180"/>
      <c r="DLA327" s="180"/>
      <c r="DLB327" s="180"/>
      <c r="DLC327" s="75"/>
      <c r="DLD327" s="76"/>
      <c r="DLE327" s="181"/>
      <c r="DLF327" s="181"/>
      <c r="DLG327" s="182"/>
      <c r="DLH327" s="134"/>
      <c r="DLI327" s="135"/>
      <c r="DLJ327" s="111"/>
      <c r="DLK327" s="178"/>
      <c r="DLL327" s="178"/>
      <c r="DLM327" s="178"/>
      <c r="DLN327" s="178"/>
      <c r="DLO327" s="179"/>
      <c r="DLP327" s="73"/>
      <c r="DLQ327" s="73"/>
      <c r="DLR327" s="180"/>
      <c r="DLS327" s="75"/>
      <c r="DLT327" s="76"/>
      <c r="DLU327" s="180"/>
      <c r="DLV327" s="180"/>
      <c r="DLW327" s="180"/>
      <c r="DLX327" s="75"/>
      <c r="DLY327" s="76"/>
      <c r="DLZ327" s="181"/>
      <c r="DMA327" s="181"/>
      <c r="DMB327" s="182"/>
      <c r="DMC327" s="134"/>
      <c r="DMD327" s="135"/>
      <c r="DME327" s="111"/>
      <c r="DMF327" s="178"/>
      <c r="DMG327" s="178"/>
      <c r="DMH327" s="178"/>
      <c r="DMI327" s="178"/>
      <c r="DMJ327" s="179"/>
      <c r="DMK327" s="73"/>
      <c r="DML327" s="73"/>
      <c r="DMM327" s="180"/>
      <c r="DMN327" s="75"/>
      <c r="DMO327" s="76"/>
      <c r="DMP327" s="180"/>
      <c r="DMQ327" s="180"/>
      <c r="DMR327" s="180"/>
      <c r="DMS327" s="75"/>
      <c r="DMT327" s="76"/>
      <c r="DMU327" s="181"/>
      <c r="DMV327" s="181"/>
      <c r="DMW327" s="182"/>
      <c r="DMX327" s="134"/>
      <c r="DMY327" s="135"/>
      <c r="DMZ327" s="111"/>
      <c r="DNA327" s="178"/>
      <c r="DNB327" s="178"/>
      <c r="DNC327" s="178"/>
      <c r="DND327" s="178"/>
      <c r="DNE327" s="179"/>
      <c r="DNF327" s="73"/>
      <c r="DNG327" s="73"/>
      <c r="DNH327" s="180"/>
      <c r="DNI327" s="75"/>
      <c r="DNJ327" s="76"/>
      <c r="DNK327" s="180"/>
      <c r="DNL327" s="180"/>
      <c r="DNM327" s="180"/>
      <c r="DNN327" s="75"/>
      <c r="DNO327" s="76"/>
      <c r="DNP327" s="181"/>
      <c r="DNQ327" s="181"/>
      <c r="DNR327" s="182"/>
      <c r="DNS327" s="134"/>
      <c r="DNT327" s="135"/>
      <c r="DNU327" s="111"/>
      <c r="DNV327" s="178"/>
      <c r="DNW327" s="178"/>
      <c r="DNX327" s="178"/>
      <c r="DNY327" s="178"/>
      <c r="DNZ327" s="179"/>
      <c r="DOA327" s="73"/>
      <c r="DOB327" s="73"/>
      <c r="DOC327" s="180"/>
      <c r="DOD327" s="75"/>
      <c r="DOE327" s="76"/>
      <c r="DOF327" s="180"/>
      <c r="DOG327" s="180"/>
      <c r="DOH327" s="180"/>
      <c r="DOI327" s="75"/>
      <c r="DOJ327" s="76"/>
      <c r="DOK327" s="181"/>
      <c r="DOL327" s="181"/>
      <c r="DOM327" s="182"/>
      <c r="DON327" s="134"/>
      <c r="DOO327" s="135"/>
      <c r="DOP327" s="111"/>
      <c r="DOQ327" s="178"/>
      <c r="DOR327" s="178"/>
      <c r="DOS327" s="178"/>
      <c r="DOT327" s="178"/>
      <c r="DOU327" s="179"/>
      <c r="DOV327" s="73"/>
      <c r="DOW327" s="73"/>
      <c r="DOX327" s="180"/>
      <c r="DOY327" s="75"/>
      <c r="DOZ327" s="76"/>
      <c r="DPA327" s="180"/>
      <c r="DPB327" s="180"/>
      <c r="DPC327" s="180"/>
      <c r="DPD327" s="75"/>
      <c r="DPE327" s="76"/>
      <c r="DPF327" s="181"/>
      <c r="DPG327" s="181"/>
      <c r="DPH327" s="182"/>
      <c r="DPI327" s="134"/>
      <c r="DPJ327" s="135"/>
      <c r="DPK327" s="111"/>
      <c r="DPL327" s="178"/>
      <c r="DPM327" s="178"/>
      <c r="DPN327" s="178"/>
      <c r="DPO327" s="178"/>
      <c r="DPP327" s="179"/>
      <c r="DPQ327" s="73"/>
      <c r="DPR327" s="73"/>
      <c r="DPS327" s="180"/>
      <c r="DPT327" s="75"/>
      <c r="DPU327" s="76"/>
      <c r="DPV327" s="180"/>
      <c r="DPW327" s="180"/>
      <c r="DPX327" s="180"/>
      <c r="DPY327" s="75"/>
      <c r="DPZ327" s="76"/>
      <c r="DQA327" s="181"/>
      <c r="DQB327" s="181"/>
      <c r="DQC327" s="182"/>
      <c r="DQD327" s="134"/>
      <c r="DQE327" s="135"/>
      <c r="DQF327" s="111"/>
      <c r="DQG327" s="178"/>
      <c r="DQH327" s="178"/>
      <c r="DQI327" s="178"/>
      <c r="DQJ327" s="178"/>
      <c r="DQK327" s="179"/>
      <c r="DQL327" s="73"/>
      <c r="DQM327" s="73"/>
      <c r="DQN327" s="180"/>
      <c r="DQO327" s="75"/>
      <c r="DQP327" s="76"/>
      <c r="DQQ327" s="180"/>
      <c r="DQR327" s="180"/>
      <c r="DQS327" s="180"/>
      <c r="DQT327" s="75"/>
      <c r="DQU327" s="76"/>
      <c r="DQV327" s="181"/>
      <c r="DQW327" s="181"/>
      <c r="DQX327" s="182"/>
      <c r="DQY327" s="134"/>
      <c r="DQZ327" s="135"/>
      <c r="DRA327" s="111"/>
      <c r="DRB327" s="178"/>
      <c r="DRC327" s="178"/>
      <c r="DRD327" s="178"/>
      <c r="DRE327" s="178"/>
      <c r="DRF327" s="179"/>
      <c r="DRG327" s="73"/>
      <c r="DRH327" s="73"/>
      <c r="DRI327" s="180"/>
      <c r="DRJ327" s="75"/>
      <c r="DRK327" s="76"/>
      <c r="DRL327" s="180"/>
      <c r="DRM327" s="180"/>
      <c r="DRN327" s="180"/>
      <c r="DRO327" s="75"/>
      <c r="DRP327" s="76"/>
      <c r="DRQ327" s="181"/>
      <c r="DRR327" s="181"/>
      <c r="DRS327" s="182"/>
      <c r="DRT327" s="134"/>
      <c r="DRU327" s="135"/>
      <c r="DRV327" s="111"/>
      <c r="DRW327" s="178"/>
      <c r="DRX327" s="178"/>
      <c r="DRY327" s="178"/>
      <c r="DRZ327" s="178"/>
      <c r="DSA327" s="179"/>
      <c r="DSB327" s="73"/>
      <c r="DSC327" s="73"/>
      <c r="DSD327" s="180"/>
      <c r="DSE327" s="75"/>
      <c r="DSF327" s="76"/>
      <c r="DSG327" s="180"/>
      <c r="DSH327" s="180"/>
      <c r="DSI327" s="180"/>
      <c r="DSJ327" s="75"/>
      <c r="DSK327" s="76"/>
      <c r="DSL327" s="181"/>
      <c r="DSM327" s="181"/>
      <c r="DSN327" s="182"/>
      <c r="DSO327" s="134"/>
      <c r="DSP327" s="135"/>
      <c r="DSQ327" s="111"/>
      <c r="DSR327" s="178"/>
      <c r="DSS327" s="178"/>
      <c r="DST327" s="178"/>
      <c r="DSU327" s="178"/>
      <c r="DSV327" s="179"/>
      <c r="DSW327" s="73"/>
      <c r="DSX327" s="73"/>
      <c r="DSY327" s="180"/>
      <c r="DSZ327" s="75"/>
      <c r="DTA327" s="76"/>
      <c r="DTB327" s="180"/>
      <c r="DTC327" s="180"/>
      <c r="DTD327" s="180"/>
      <c r="DTE327" s="75"/>
      <c r="DTF327" s="76"/>
      <c r="DTG327" s="181"/>
      <c r="DTH327" s="181"/>
      <c r="DTI327" s="182"/>
      <c r="DTJ327" s="134"/>
      <c r="DTK327" s="135"/>
      <c r="DTL327" s="111"/>
      <c r="DTM327" s="178"/>
      <c r="DTN327" s="178"/>
      <c r="DTO327" s="178"/>
      <c r="DTP327" s="178"/>
      <c r="DTQ327" s="179"/>
      <c r="DTR327" s="73"/>
      <c r="DTS327" s="73"/>
      <c r="DTT327" s="180"/>
      <c r="DTU327" s="75"/>
      <c r="DTV327" s="76"/>
      <c r="DTW327" s="180"/>
      <c r="DTX327" s="180"/>
      <c r="DTY327" s="180"/>
      <c r="DTZ327" s="75"/>
      <c r="DUA327" s="76"/>
      <c r="DUB327" s="181"/>
      <c r="DUC327" s="181"/>
      <c r="DUD327" s="182"/>
      <c r="DUE327" s="134"/>
      <c r="DUF327" s="135"/>
      <c r="DUG327" s="111"/>
      <c r="DUH327" s="178"/>
      <c r="DUI327" s="178"/>
      <c r="DUJ327" s="178"/>
      <c r="DUK327" s="178"/>
      <c r="DUL327" s="179"/>
      <c r="DUM327" s="73"/>
      <c r="DUN327" s="73"/>
      <c r="DUO327" s="180"/>
      <c r="DUP327" s="75"/>
      <c r="DUQ327" s="76"/>
      <c r="DUR327" s="180"/>
      <c r="DUS327" s="180"/>
      <c r="DUT327" s="180"/>
      <c r="DUU327" s="75"/>
      <c r="DUV327" s="76"/>
      <c r="DUW327" s="181"/>
      <c r="DUX327" s="181"/>
      <c r="DUY327" s="182"/>
      <c r="DUZ327" s="134"/>
      <c r="DVA327" s="135"/>
      <c r="DVB327" s="111"/>
      <c r="DVC327" s="178"/>
      <c r="DVD327" s="178"/>
      <c r="DVE327" s="178"/>
      <c r="DVF327" s="178"/>
      <c r="DVG327" s="179"/>
      <c r="DVH327" s="73"/>
      <c r="DVI327" s="73"/>
      <c r="DVJ327" s="180"/>
      <c r="DVK327" s="75"/>
      <c r="DVL327" s="76"/>
      <c r="DVM327" s="180"/>
      <c r="DVN327" s="180"/>
      <c r="DVO327" s="180"/>
      <c r="DVP327" s="75"/>
      <c r="DVQ327" s="76"/>
      <c r="DVR327" s="181"/>
      <c r="DVS327" s="181"/>
      <c r="DVT327" s="182"/>
      <c r="DVU327" s="134"/>
      <c r="DVV327" s="135"/>
      <c r="DVW327" s="111"/>
      <c r="DVX327" s="178"/>
      <c r="DVY327" s="178"/>
      <c r="DVZ327" s="178"/>
      <c r="DWA327" s="178"/>
      <c r="DWB327" s="179"/>
      <c r="DWC327" s="73"/>
      <c r="DWD327" s="73"/>
      <c r="DWE327" s="180"/>
      <c r="DWF327" s="75"/>
      <c r="DWG327" s="76"/>
      <c r="DWH327" s="180"/>
      <c r="DWI327" s="180"/>
      <c r="DWJ327" s="180"/>
      <c r="DWK327" s="75"/>
      <c r="DWL327" s="76"/>
      <c r="DWM327" s="181"/>
      <c r="DWN327" s="181"/>
      <c r="DWO327" s="182"/>
      <c r="DWP327" s="134"/>
      <c r="DWQ327" s="135"/>
      <c r="DWR327" s="111"/>
      <c r="DWS327" s="178"/>
      <c r="DWT327" s="178"/>
      <c r="DWU327" s="178"/>
      <c r="DWV327" s="178"/>
      <c r="DWW327" s="179"/>
      <c r="DWX327" s="73"/>
      <c r="DWY327" s="73"/>
      <c r="DWZ327" s="180"/>
      <c r="DXA327" s="75"/>
      <c r="DXB327" s="76"/>
      <c r="DXC327" s="180"/>
      <c r="DXD327" s="180"/>
      <c r="DXE327" s="180"/>
      <c r="DXF327" s="75"/>
      <c r="DXG327" s="76"/>
      <c r="DXH327" s="181"/>
      <c r="DXI327" s="181"/>
      <c r="DXJ327" s="182"/>
      <c r="DXK327" s="134"/>
      <c r="DXL327" s="135"/>
      <c r="DXM327" s="111"/>
      <c r="DXN327" s="178"/>
      <c r="DXO327" s="178"/>
      <c r="DXP327" s="178"/>
      <c r="DXQ327" s="178"/>
      <c r="DXR327" s="179"/>
      <c r="DXS327" s="73"/>
      <c r="DXT327" s="73"/>
      <c r="DXU327" s="180"/>
      <c r="DXV327" s="75"/>
      <c r="DXW327" s="76"/>
      <c r="DXX327" s="180"/>
      <c r="DXY327" s="180"/>
      <c r="DXZ327" s="180"/>
      <c r="DYA327" s="75"/>
      <c r="DYB327" s="76"/>
      <c r="DYC327" s="181"/>
      <c r="DYD327" s="181"/>
      <c r="DYE327" s="182"/>
      <c r="DYF327" s="134"/>
      <c r="DYG327" s="135"/>
      <c r="DYH327" s="111"/>
      <c r="DYI327" s="178"/>
      <c r="DYJ327" s="178"/>
      <c r="DYK327" s="178"/>
      <c r="DYL327" s="178"/>
      <c r="DYM327" s="179"/>
      <c r="DYN327" s="73"/>
      <c r="DYO327" s="73"/>
      <c r="DYP327" s="180"/>
      <c r="DYQ327" s="75"/>
      <c r="DYR327" s="76"/>
      <c r="DYS327" s="180"/>
      <c r="DYT327" s="180"/>
      <c r="DYU327" s="180"/>
      <c r="DYV327" s="75"/>
      <c r="DYW327" s="76"/>
      <c r="DYX327" s="181"/>
      <c r="DYY327" s="181"/>
      <c r="DYZ327" s="182"/>
      <c r="DZA327" s="134"/>
      <c r="DZB327" s="135"/>
      <c r="DZC327" s="111"/>
      <c r="DZD327" s="178"/>
      <c r="DZE327" s="178"/>
      <c r="DZF327" s="178"/>
      <c r="DZG327" s="178"/>
      <c r="DZH327" s="179"/>
      <c r="DZI327" s="73"/>
      <c r="DZJ327" s="73"/>
      <c r="DZK327" s="180"/>
      <c r="DZL327" s="75"/>
      <c r="DZM327" s="76"/>
      <c r="DZN327" s="180"/>
      <c r="DZO327" s="180"/>
      <c r="DZP327" s="180"/>
      <c r="DZQ327" s="75"/>
      <c r="DZR327" s="76"/>
      <c r="DZS327" s="181"/>
      <c r="DZT327" s="181"/>
      <c r="DZU327" s="182"/>
      <c r="DZV327" s="134"/>
      <c r="DZW327" s="135"/>
      <c r="DZX327" s="111"/>
      <c r="DZY327" s="178"/>
      <c r="DZZ327" s="178"/>
      <c r="EAA327" s="178"/>
      <c r="EAB327" s="178"/>
      <c r="EAC327" s="179"/>
      <c r="EAD327" s="73"/>
      <c r="EAE327" s="73"/>
      <c r="EAF327" s="180"/>
      <c r="EAG327" s="75"/>
      <c r="EAH327" s="76"/>
      <c r="EAI327" s="180"/>
      <c r="EAJ327" s="180"/>
      <c r="EAK327" s="180"/>
      <c r="EAL327" s="75"/>
      <c r="EAM327" s="76"/>
      <c r="EAN327" s="181"/>
      <c r="EAO327" s="181"/>
      <c r="EAP327" s="182"/>
      <c r="EAQ327" s="134"/>
      <c r="EAR327" s="135"/>
      <c r="EAS327" s="111"/>
      <c r="EAT327" s="178"/>
      <c r="EAU327" s="178"/>
      <c r="EAV327" s="178"/>
      <c r="EAW327" s="178"/>
      <c r="EAX327" s="179"/>
      <c r="EAY327" s="73"/>
      <c r="EAZ327" s="73"/>
      <c r="EBA327" s="180"/>
      <c r="EBB327" s="75"/>
      <c r="EBC327" s="76"/>
      <c r="EBD327" s="180"/>
      <c r="EBE327" s="180"/>
      <c r="EBF327" s="180"/>
      <c r="EBG327" s="75"/>
      <c r="EBH327" s="76"/>
      <c r="EBI327" s="181"/>
      <c r="EBJ327" s="181"/>
      <c r="EBK327" s="182"/>
      <c r="EBL327" s="134"/>
      <c r="EBM327" s="135"/>
      <c r="EBN327" s="111"/>
      <c r="EBO327" s="178"/>
      <c r="EBP327" s="178"/>
      <c r="EBQ327" s="178"/>
      <c r="EBR327" s="178"/>
      <c r="EBS327" s="179"/>
      <c r="EBT327" s="73"/>
      <c r="EBU327" s="73"/>
      <c r="EBV327" s="180"/>
      <c r="EBW327" s="75"/>
      <c r="EBX327" s="76"/>
      <c r="EBY327" s="180"/>
      <c r="EBZ327" s="180"/>
      <c r="ECA327" s="180"/>
      <c r="ECB327" s="75"/>
      <c r="ECC327" s="76"/>
      <c r="ECD327" s="181"/>
      <c r="ECE327" s="181"/>
      <c r="ECF327" s="182"/>
      <c r="ECG327" s="134"/>
      <c r="ECH327" s="135"/>
      <c r="ECI327" s="111"/>
      <c r="ECJ327" s="178"/>
      <c r="ECK327" s="178"/>
      <c r="ECL327" s="178"/>
      <c r="ECM327" s="178"/>
      <c r="ECN327" s="179"/>
      <c r="ECO327" s="73"/>
      <c r="ECP327" s="73"/>
      <c r="ECQ327" s="180"/>
      <c r="ECR327" s="75"/>
      <c r="ECS327" s="76"/>
      <c r="ECT327" s="180"/>
      <c r="ECU327" s="180"/>
      <c r="ECV327" s="180"/>
      <c r="ECW327" s="75"/>
      <c r="ECX327" s="76"/>
      <c r="ECY327" s="181"/>
      <c r="ECZ327" s="181"/>
      <c r="EDA327" s="182"/>
      <c r="EDB327" s="134"/>
      <c r="EDC327" s="135"/>
      <c r="EDD327" s="111"/>
      <c r="EDE327" s="178"/>
      <c r="EDF327" s="178"/>
      <c r="EDG327" s="178"/>
      <c r="EDH327" s="178"/>
      <c r="EDI327" s="179"/>
      <c r="EDJ327" s="73"/>
      <c r="EDK327" s="73"/>
      <c r="EDL327" s="180"/>
      <c r="EDM327" s="75"/>
      <c r="EDN327" s="76"/>
      <c r="EDO327" s="180"/>
      <c r="EDP327" s="180"/>
      <c r="EDQ327" s="180"/>
      <c r="EDR327" s="75"/>
      <c r="EDS327" s="76"/>
      <c r="EDT327" s="181"/>
      <c r="EDU327" s="181"/>
      <c r="EDV327" s="182"/>
      <c r="EDW327" s="134"/>
      <c r="EDX327" s="135"/>
      <c r="EDY327" s="111"/>
      <c r="EDZ327" s="178"/>
      <c r="EEA327" s="178"/>
      <c r="EEB327" s="178"/>
      <c r="EEC327" s="178"/>
      <c r="EED327" s="179"/>
      <c r="EEE327" s="73"/>
      <c r="EEF327" s="73"/>
      <c r="EEG327" s="180"/>
      <c r="EEH327" s="75"/>
      <c r="EEI327" s="76"/>
      <c r="EEJ327" s="180"/>
      <c r="EEK327" s="180"/>
      <c r="EEL327" s="180"/>
      <c r="EEM327" s="75"/>
      <c r="EEN327" s="76"/>
      <c r="EEO327" s="181"/>
      <c r="EEP327" s="181"/>
      <c r="EEQ327" s="182"/>
      <c r="EER327" s="134"/>
      <c r="EES327" s="135"/>
      <c r="EET327" s="111"/>
      <c r="EEU327" s="178"/>
      <c r="EEV327" s="178"/>
      <c r="EEW327" s="178"/>
      <c r="EEX327" s="178"/>
      <c r="EEY327" s="179"/>
      <c r="EEZ327" s="73"/>
      <c r="EFA327" s="73"/>
      <c r="EFB327" s="180"/>
      <c r="EFC327" s="75"/>
      <c r="EFD327" s="76"/>
      <c r="EFE327" s="180"/>
      <c r="EFF327" s="180"/>
      <c r="EFG327" s="180"/>
      <c r="EFH327" s="75"/>
      <c r="EFI327" s="76"/>
      <c r="EFJ327" s="181"/>
      <c r="EFK327" s="181"/>
      <c r="EFL327" s="182"/>
      <c r="EFM327" s="134"/>
      <c r="EFN327" s="135"/>
      <c r="EFO327" s="111"/>
      <c r="EFP327" s="178"/>
      <c r="EFQ327" s="178"/>
      <c r="EFR327" s="178"/>
      <c r="EFS327" s="178"/>
      <c r="EFT327" s="179"/>
      <c r="EFU327" s="73"/>
      <c r="EFV327" s="73"/>
      <c r="EFW327" s="180"/>
      <c r="EFX327" s="75"/>
      <c r="EFY327" s="76"/>
      <c r="EFZ327" s="180"/>
      <c r="EGA327" s="180"/>
      <c r="EGB327" s="180"/>
      <c r="EGC327" s="75"/>
      <c r="EGD327" s="76"/>
      <c r="EGE327" s="181"/>
      <c r="EGF327" s="181"/>
      <c r="EGG327" s="182"/>
      <c r="EGH327" s="134"/>
      <c r="EGI327" s="135"/>
      <c r="EGJ327" s="111"/>
      <c r="EGK327" s="178"/>
      <c r="EGL327" s="178"/>
      <c r="EGM327" s="178"/>
      <c r="EGN327" s="178"/>
      <c r="EGO327" s="179"/>
      <c r="EGP327" s="73"/>
      <c r="EGQ327" s="73"/>
      <c r="EGR327" s="180"/>
      <c r="EGS327" s="75"/>
      <c r="EGT327" s="76"/>
      <c r="EGU327" s="180"/>
      <c r="EGV327" s="180"/>
      <c r="EGW327" s="180"/>
      <c r="EGX327" s="75"/>
      <c r="EGY327" s="76"/>
      <c r="EGZ327" s="181"/>
      <c r="EHA327" s="181"/>
      <c r="EHB327" s="182"/>
      <c r="EHC327" s="134"/>
      <c r="EHD327" s="135"/>
      <c r="EHE327" s="111"/>
      <c r="EHF327" s="178"/>
      <c r="EHG327" s="178"/>
      <c r="EHH327" s="178"/>
      <c r="EHI327" s="178"/>
      <c r="EHJ327" s="179"/>
      <c r="EHK327" s="73"/>
      <c r="EHL327" s="73"/>
      <c r="EHM327" s="180"/>
      <c r="EHN327" s="75"/>
      <c r="EHO327" s="76"/>
      <c r="EHP327" s="180"/>
      <c r="EHQ327" s="180"/>
      <c r="EHR327" s="180"/>
      <c r="EHS327" s="75"/>
      <c r="EHT327" s="76"/>
      <c r="EHU327" s="181"/>
      <c r="EHV327" s="181"/>
      <c r="EHW327" s="182"/>
      <c r="EHX327" s="134"/>
      <c r="EHY327" s="135"/>
      <c r="EHZ327" s="111"/>
      <c r="EIA327" s="178"/>
      <c r="EIB327" s="178"/>
      <c r="EIC327" s="178"/>
      <c r="EID327" s="178"/>
      <c r="EIE327" s="179"/>
      <c r="EIF327" s="73"/>
      <c r="EIG327" s="73"/>
      <c r="EIH327" s="180"/>
      <c r="EII327" s="75"/>
      <c r="EIJ327" s="76"/>
      <c r="EIK327" s="180"/>
      <c r="EIL327" s="180"/>
      <c r="EIM327" s="180"/>
      <c r="EIN327" s="75"/>
      <c r="EIO327" s="76"/>
      <c r="EIP327" s="181"/>
      <c r="EIQ327" s="181"/>
      <c r="EIR327" s="182"/>
      <c r="EIS327" s="134"/>
      <c r="EIT327" s="135"/>
      <c r="EIU327" s="111"/>
      <c r="EIV327" s="178"/>
      <c r="EIW327" s="178"/>
      <c r="EIX327" s="178"/>
      <c r="EIY327" s="178"/>
      <c r="EIZ327" s="179"/>
      <c r="EJA327" s="73"/>
      <c r="EJB327" s="73"/>
      <c r="EJC327" s="180"/>
      <c r="EJD327" s="75"/>
      <c r="EJE327" s="76"/>
      <c r="EJF327" s="180"/>
      <c r="EJG327" s="180"/>
      <c r="EJH327" s="180"/>
      <c r="EJI327" s="75"/>
      <c r="EJJ327" s="76"/>
      <c r="EJK327" s="181"/>
      <c r="EJL327" s="181"/>
      <c r="EJM327" s="182"/>
      <c r="EJN327" s="134"/>
      <c r="EJO327" s="135"/>
      <c r="EJP327" s="111"/>
      <c r="EJQ327" s="178"/>
      <c r="EJR327" s="178"/>
      <c r="EJS327" s="178"/>
      <c r="EJT327" s="178"/>
      <c r="EJU327" s="179"/>
      <c r="EJV327" s="73"/>
      <c r="EJW327" s="73"/>
      <c r="EJX327" s="180"/>
      <c r="EJY327" s="75"/>
      <c r="EJZ327" s="76"/>
      <c r="EKA327" s="180"/>
      <c r="EKB327" s="180"/>
      <c r="EKC327" s="180"/>
      <c r="EKD327" s="75"/>
      <c r="EKE327" s="76"/>
      <c r="EKF327" s="181"/>
      <c r="EKG327" s="181"/>
      <c r="EKH327" s="182"/>
      <c r="EKI327" s="134"/>
      <c r="EKJ327" s="135"/>
      <c r="EKK327" s="111"/>
      <c r="EKL327" s="178"/>
      <c r="EKM327" s="178"/>
      <c r="EKN327" s="178"/>
      <c r="EKO327" s="178"/>
      <c r="EKP327" s="179"/>
      <c r="EKQ327" s="73"/>
      <c r="EKR327" s="73"/>
      <c r="EKS327" s="180"/>
      <c r="EKT327" s="75"/>
      <c r="EKU327" s="76"/>
      <c r="EKV327" s="180"/>
      <c r="EKW327" s="180"/>
      <c r="EKX327" s="180"/>
      <c r="EKY327" s="75"/>
      <c r="EKZ327" s="76"/>
      <c r="ELA327" s="181"/>
      <c r="ELB327" s="181"/>
      <c r="ELC327" s="182"/>
      <c r="ELD327" s="134"/>
      <c r="ELE327" s="135"/>
      <c r="ELF327" s="111"/>
      <c r="ELG327" s="178"/>
      <c r="ELH327" s="178"/>
      <c r="ELI327" s="178"/>
      <c r="ELJ327" s="178"/>
      <c r="ELK327" s="179"/>
      <c r="ELL327" s="73"/>
      <c r="ELM327" s="73"/>
      <c r="ELN327" s="180"/>
      <c r="ELO327" s="75"/>
      <c r="ELP327" s="76"/>
      <c r="ELQ327" s="180"/>
      <c r="ELR327" s="180"/>
      <c r="ELS327" s="180"/>
      <c r="ELT327" s="75"/>
      <c r="ELU327" s="76"/>
      <c r="ELV327" s="181"/>
      <c r="ELW327" s="181"/>
      <c r="ELX327" s="182"/>
      <c r="ELY327" s="134"/>
      <c r="ELZ327" s="135"/>
      <c r="EMA327" s="111"/>
      <c r="EMB327" s="178"/>
      <c r="EMC327" s="178"/>
      <c r="EMD327" s="178"/>
      <c r="EME327" s="178"/>
      <c r="EMF327" s="179"/>
      <c r="EMG327" s="73"/>
      <c r="EMH327" s="73"/>
      <c r="EMI327" s="180"/>
      <c r="EMJ327" s="75"/>
      <c r="EMK327" s="76"/>
      <c r="EML327" s="180"/>
      <c r="EMM327" s="180"/>
      <c r="EMN327" s="180"/>
      <c r="EMO327" s="75"/>
      <c r="EMP327" s="76"/>
      <c r="EMQ327" s="181"/>
      <c r="EMR327" s="181"/>
      <c r="EMS327" s="182"/>
      <c r="EMT327" s="134"/>
      <c r="EMU327" s="135"/>
      <c r="EMV327" s="111"/>
      <c r="EMW327" s="178"/>
      <c r="EMX327" s="178"/>
      <c r="EMY327" s="178"/>
      <c r="EMZ327" s="178"/>
      <c r="ENA327" s="179"/>
      <c r="ENB327" s="73"/>
      <c r="ENC327" s="73"/>
      <c r="END327" s="180"/>
      <c r="ENE327" s="75"/>
      <c r="ENF327" s="76"/>
      <c r="ENG327" s="180"/>
      <c r="ENH327" s="180"/>
      <c r="ENI327" s="180"/>
      <c r="ENJ327" s="75"/>
      <c r="ENK327" s="76"/>
      <c r="ENL327" s="181"/>
      <c r="ENM327" s="181"/>
      <c r="ENN327" s="182"/>
      <c r="ENO327" s="134"/>
      <c r="ENP327" s="135"/>
      <c r="ENQ327" s="111"/>
      <c r="ENR327" s="178"/>
      <c r="ENS327" s="178"/>
      <c r="ENT327" s="178"/>
      <c r="ENU327" s="178"/>
      <c r="ENV327" s="179"/>
      <c r="ENW327" s="73"/>
      <c r="ENX327" s="73"/>
      <c r="ENY327" s="180"/>
      <c r="ENZ327" s="75"/>
      <c r="EOA327" s="76"/>
      <c r="EOB327" s="180"/>
      <c r="EOC327" s="180"/>
      <c r="EOD327" s="180"/>
      <c r="EOE327" s="75"/>
      <c r="EOF327" s="76"/>
      <c r="EOG327" s="181"/>
      <c r="EOH327" s="181"/>
      <c r="EOI327" s="182"/>
      <c r="EOJ327" s="134"/>
      <c r="EOK327" s="135"/>
      <c r="EOL327" s="111"/>
      <c r="EOM327" s="178"/>
      <c r="EON327" s="178"/>
      <c r="EOO327" s="178"/>
      <c r="EOP327" s="178"/>
      <c r="EOQ327" s="179"/>
      <c r="EOR327" s="73"/>
      <c r="EOS327" s="73"/>
      <c r="EOT327" s="180"/>
      <c r="EOU327" s="75"/>
      <c r="EOV327" s="76"/>
      <c r="EOW327" s="180"/>
      <c r="EOX327" s="180"/>
      <c r="EOY327" s="180"/>
      <c r="EOZ327" s="75"/>
      <c r="EPA327" s="76"/>
      <c r="EPB327" s="181"/>
      <c r="EPC327" s="181"/>
      <c r="EPD327" s="182"/>
      <c r="EPE327" s="134"/>
      <c r="EPF327" s="135"/>
      <c r="EPG327" s="111"/>
      <c r="EPH327" s="178"/>
      <c r="EPI327" s="178"/>
      <c r="EPJ327" s="178"/>
      <c r="EPK327" s="178"/>
      <c r="EPL327" s="179"/>
      <c r="EPM327" s="73"/>
      <c r="EPN327" s="73"/>
      <c r="EPO327" s="180"/>
      <c r="EPP327" s="75"/>
      <c r="EPQ327" s="76"/>
      <c r="EPR327" s="180"/>
      <c r="EPS327" s="180"/>
      <c r="EPT327" s="180"/>
      <c r="EPU327" s="75"/>
      <c r="EPV327" s="76"/>
      <c r="EPW327" s="181"/>
      <c r="EPX327" s="181"/>
      <c r="EPY327" s="182"/>
      <c r="EPZ327" s="134"/>
      <c r="EQA327" s="135"/>
      <c r="EQB327" s="111"/>
      <c r="EQC327" s="178"/>
      <c r="EQD327" s="178"/>
      <c r="EQE327" s="178"/>
      <c r="EQF327" s="178"/>
      <c r="EQG327" s="179"/>
      <c r="EQH327" s="73"/>
      <c r="EQI327" s="73"/>
      <c r="EQJ327" s="180"/>
      <c r="EQK327" s="75"/>
      <c r="EQL327" s="76"/>
      <c r="EQM327" s="180"/>
      <c r="EQN327" s="180"/>
      <c r="EQO327" s="180"/>
      <c r="EQP327" s="75"/>
      <c r="EQQ327" s="76"/>
      <c r="EQR327" s="181"/>
      <c r="EQS327" s="181"/>
      <c r="EQT327" s="182"/>
      <c r="EQU327" s="134"/>
      <c r="EQV327" s="135"/>
      <c r="EQW327" s="111"/>
      <c r="EQX327" s="178"/>
      <c r="EQY327" s="178"/>
      <c r="EQZ327" s="178"/>
      <c r="ERA327" s="178"/>
      <c r="ERB327" s="179"/>
      <c r="ERC327" s="73"/>
      <c r="ERD327" s="73"/>
      <c r="ERE327" s="180"/>
      <c r="ERF327" s="75"/>
      <c r="ERG327" s="76"/>
      <c r="ERH327" s="180"/>
      <c r="ERI327" s="180"/>
      <c r="ERJ327" s="180"/>
      <c r="ERK327" s="75"/>
      <c r="ERL327" s="76"/>
      <c r="ERM327" s="181"/>
      <c r="ERN327" s="181"/>
      <c r="ERO327" s="182"/>
      <c r="ERP327" s="134"/>
      <c r="ERQ327" s="135"/>
      <c r="ERR327" s="111"/>
      <c r="ERS327" s="178"/>
      <c r="ERT327" s="178"/>
      <c r="ERU327" s="178"/>
      <c r="ERV327" s="178"/>
      <c r="ERW327" s="179"/>
      <c r="ERX327" s="73"/>
      <c r="ERY327" s="73"/>
      <c r="ERZ327" s="180"/>
      <c r="ESA327" s="75"/>
      <c r="ESB327" s="76"/>
      <c r="ESC327" s="180"/>
      <c r="ESD327" s="180"/>
      <c r="ESE327" s="180"/>
      <c r="ESF327" s="75"/>
      <c r="ESG327" s="76"/>
      <c r="ESH327" s="181"/>
      <c r="ESI327" s="181"/>
      <c r="ESJ327" s="182"/>
      <c r="ESK327" s="134"/>
      <c r="ESL327" s="135"/>
      <c r="ESM327" s="111"/>
      <c r="ESN327" s="178"/>
      <c r="ESO327" s="178"/>
      <c r="ESP327" s="178"/>
      <c r="ESQ327" s="178"/>
      <c r="ESR327" s="179"/>
      <c r="ESS327" s="73"/>
      <c r="EST327" s="73"/>
      <c r="ESU327" s="180"/>
      <c r="ESV327" s="75"/>
      <c r="ESW327" s="76"/>
      <c r="ESX327" s="180"/>
      <c r="ESY327" s="180"/>
      <c r="ESZ327" s="180"/>
      <c r="ETA327" s="75"/>
      <c r="ETB327" s="76"/>
      <c r="ETC327" s="181"/>
      <c r="ETD327" s="181"/>
      <c r="ETE327" s="182"/>
      <c r="ETF327" s="134"/>
      <c r="ETG327" s="135"/>
      <c r="ETH327" s="111"/>
      <c r="ETI327" s="178"/>
      <c r="ETJ327" s="178"/>
      <c r="ETK327" s="178"/>
      <c r="ETL327" s="178"/>
      <c r="ETM327" s="179"/>
      <c r="ETN327" s="73"/>
      <c r="ETO327" s="73"/>
      <c r="ETP327" s="180"/>
      <c r="ETQ327" s="75"/>
      <c r="ETR327" s="76"/>
      <c r="ETS327" s="180"/>
      <c r="ETT327" s="180"/>
      <c r="ETU327" s="180"/>
      <c r="ETV327" s="75"/>
      <c r="ETW327" s="76"/>
      <c r="ETX327" s="181"/>
      <c r="ETY327" s="181"/>
      <c r="ETZ327" s="182"/>
      <c r="EUA327" s="134"/>
      <c r="EUB327" s="135"/>
      <c r="EUC327" s="111"/>
      <c r="EUD327" s="178"/>
      <c r="EUE327" s="178"/>
      <c r="EUF327" s="178"/>
      <c r="EUG327" s="178"/>
      <c r="EUH327" s="179"/>
      <c r="EUI327" s="73"/>
      <c r="EUJ327" s="73"/>
      <c r="EUK327" s="180"/>
      <c r="EUL327" s="75"/>
      <c r="EUM327" s="76"/>
      <c r="EUN327" s="180"/>
      <c r="EUO327" s="180"/>
      <c r="EUP327" s="180"/>
      <c r="EUQ327" s="75"/>
      <c r="EUR327" s="76"/>
      <c r="EUS327" s="181"/>
      <c r="EUT327" s="181"/>
      <c r="EUU327" s="182"/>
      <c r="EUV327" s="134"/>
      <c r="EUW327" s="135"/>
      <c r="EUX327" s="111"/>
      <c r="EUY327" s="178"/>
      <c r="EUZ327" s="178"/>
      <c r="EVA327" s="178"/>
      <c r="EVB327" s="178"/>
      <c r="EVC327" s="179"/>
      <c r="EVD327" s="73"/>
      <c r="EVE327" s="73"/>
      <c r="EVF327" s="180"/>
      <c r="EVG327" s="75"/>
      <c r="EVH327" s="76"/>
      <c r="EVI327" s="180"/>
      <c r="EVJ327" s="180"/>
      <c r="EVK327" s="180"/>
      <c r="EVL327" s="75"/>
      <c r="EVM327" s="76"/>
      <c r="EVN327" s="181"/>
      <c r="EVO327" s="181"/>
      <c r="EVP327" s="182"/>
      <c r="EVQ327" s="134"/>
      <c r="EVR327" s="135"/>
      <c r="EVS327" s="111"/>
      <c r="EVT327" s="178"/>
      <c r="EVU327" s="178"/>
      <c r="EVV327" s="178"/>
      <c r="EVW327" s="178"/>
      <c r="EVX327" s="179"/>
      <c r="EVY327" s="73"/>
      <c r="EVZ327" s="73"/>
      <c r="EWA327" s="180"/>
      <c r="EWB327" s="75"/>
      <c r="EWC327" s="76"/>
      <c r="EWD327" s="180"/>
      <c r="EWE327" s="180"/>
      <c r="EWF327" s="180"/>
      <c r="EWG327" s="75"/>
      <c r="EWH327" s="76"/>
      <c r="EWI327" s="181"/>
      <c r="EWJ327" s="181"/>
      <c r="EWK327" s="182"/>
      <c r="EWL327" s="134"/>
      <c r="EWM327" s="135"/>
      <c r="EWN327" s="111"/>
      <c r="EWO327" s="178"/>
      <c r="EWP327" s="178"/>
      <c r="EWQ327" s="178"/>
      <c r="EWR327" s="178"/>
      <c r="EWS327" s="179"/>
      <c r="EWT327" s="73"/>
      <c r="EWU327" s="73"/>
      <c r="EWV327" s="180"/>
      <c r="EWW327" s="75"/>
      <c r="EWX327" s="76"/>
      <c r="EWY327" s="180"/>
      <c r="EWZ327" s="180"/>
      <c r="EXA327" s="180"/>
      <c r="EXB327" s="75"/>
      <c r="EXC327" s="76"/>
      <c r="EXD327" s="181"/>
      <c r="EXE327" s="181"/>
      <c r="EXF327" s="182"/>
      <c r="EXG327" s="134"/>
      <c r="EXH327" s="135"/>
      <c r="EXI327" s="111"/>
      <c r="EXJ327" s="178"/>
      <c r="EXK327" s="178"/>
      <c r="EXL327" s="178"/>
      <c r="EXM327" s="178"/>
      <c r="EXN327" s="179"/>
      <c r="EXO327" s="73"/>
      <c r="EXP327" s="73"/>
      <c r="EXQ327" s="180"/>
      <c r="EXR327" s="75"/>
      <c r="EXS327" s="76"/>
      <c r="EXT327" s="180"/>
      <c r="EXU327" s="180"/>
      <c r="EXV327" s="180"/>
      <c r="EXW327" s="75"/>
      <c r="EXX327" s="76"/>
      <c r="EXY327" s="181"/>
      <c r="EXZ327" s="181"/>
      <c r="EYA327" s="182"/>
      <c r="EYB327" s="134"/>
      <c r="EYC327" s="135"/>
      <c r="EYD327" s="111"/>
      <c r="EYE327" s="178"/>
      <c r="EYF327" s="178"/>
      <c r="EYG327" s="178"/>
      <c r="EYH327" s="178"/>
      <c r="EYI327" s="179"/>
      <c r="EYJ327" s="73"/>
      <c r="EYK327" s="73"/>
      <c r="EYL327" s="180"/>
      <c r="EYM327" s="75"/>
      <c r="EYN327" s="76"/>
      <c r="EYO327" s="180"/>
      <c r="EYP327" s="180"/>
      <c r="EYQ327" s="180"/>
      <c r="EYR327" s="75"/>
      <c r="EYS327" s="76"/>
      <c r="EYT327" s="181"/>
      <c r="EYU327" s="181"/>
      <c r="EYV327" s="182"/>
      <c r="EYW327" s="134"/>
      <c r="EYX327" s="135"/>
      <c r="EYY327" s="111"/>
      <c r="EYZ327" s="178"/>
      <c r="EZA327" s="178"/>
      <c r="EZB327" s="178"/>
      <c r="EZC327" s="178"/>
      <c r="EZD327" s="179"/>
      <c r="EZE327" s="73"/>
      <c r="EZF327" s="73"/>
      <c r="EZG327" s="180"/>
      <c r="EZH327" s="75"/>
      <c r="EZI327" s="76"/>
      <c r="EZJ327" s="180"/>
      <c r="EZK327" s="180"/>
      <c r="EZL327" s="180"/>
      <c r="EZM327" s="75"/>
      <c r="EZN327" s="76"/>
      <c r="EZO327" s="181"/>
      <c r="EZP327" s="181"/>
      <c r="EZQ327" s="182"/>
      <c r="EZR327" s="134"/>
      <c r="EZS327" s="135"/>
      <c r="EZT327" s="111"/>
      <c r="EZU327" s="178"/>
      <c r="EZV327" s="178"/>
      <c r="EZW327" s="178"/>
      <c r="EZX327" s="178"/>
      <c r="EZY327" s="179"/>
      <c r="EZZ327" s="73"/>
      <c r="FAA327" s="73"/>
      <c r="FAB327" s="180"/>
      <c r="FAC327" s="75"/>
      <c r="FAD327" s="76"/>
      <c r="FAE327" s="180"/>
      <c r="FAF327" s="180"/>
      <c r="FAG327" s="180"/>
      <c r="FAH327" s="75"/>
      <c r="FAI327" s="76"/>
      <c r="FAJ327" s="181"/>
      <c r="FAK327" s="181"/>
      <c r="FAL327" s="182"/>
      <c r="FAM327" s="134"/>
      <c r="FAN327" s="135"/>
      <c r="FAO327" s="111"/>
      <c r="FAP327" s="178"/>
      <c r="FAQ327" s="178"/>
      <c r="FAR327" s="178"/>
      <c r="FAS327" s="178"/>
      <c r="FAT327" s="179"/>
      <c r="FAU327" s="73"/>
      <c r="FAV327" s="73"/>
      <c r="FAW327" s="180"/>
      <c r="FAX327" s="75"/>
      <c r="FAY327" s="76"/>
      <c r="FAZ327" s="180"/>
      <c r="FBA327" s="180"/>
      <c r="FBB327" s="180"/>
      <c r="FBC327" s="75"/>
      <c r="FBD327" s="76"/>
      <c r="FBE327" s="181"/>
      <c r="FBF327" s="181"/>
      <c r="FBG327" s="182"/>
      <c r="FBH327" s="134"/>
      <c r="FBI327" s="135"/>
      <c r="FBJ327" s="111"/>
      <c r="FBK327" s="178"/>
      <c r="FBL327" s="178"/>
      <c r="FBM327" s="178"/>
      <c r="FBN327" s="178"/>
      <c r="FBO327" s="179"/>
      <c r="FBP327" s="73"/>
      <c r="FBQ327" s="73"/>
      <c r="FBR327" s="180"/>
      <c r="FBS327" s="75"/>
      <c r="FBT327" s="76"/>
      <c r="FBU327" s="180"/>
      <c r="FBV327" s="180"/>
      <c r="FBW327" s="180"/>
      <c r="FBX327" s="75"/>
      <c r="FBY327" s="76"/>
      <c r="FBZ327" s="181"/>
      <c r="FCA327" s="181"/>
      <c r="FCB327" s="182"/>
      <c r="FCC327" s="134"/>
      <c r="FCD327" s="135"/>
      <c r="FCE327" s="111"/>
      <c r="FCF327" s="178"/>
      <c r="FCG327" s="178"/>
      <c r="FCH327" s="178"/>
      <c r="FCI327" s="178"/>
      <c r="FCJ327" s="179"/>
      <c r="FCK327" s="73"/>
      <c r="FCL327" s="73"/>
      <c r="FCM327" s="180"/>
      <c r="FCN327" s="75"/>
      <c r="FCO327" s="76"/>
      <c r="FCP327" s="180"/>
      <c r="FCQ327" s="180"/>
      <c r="FCR327" s="180"/>
      <c r="FCS327" s="75"/>
      <c r="FCT327" s="76"/>
      <c r="FCU327" s="181"/>
      <c r="FCV327" s="181"/>
      <c r="FCW327" s="182"/>
      <c r="FCX327" s="134"/>
      <c r="FCY327" s="135"/>
      <c r="FCZ327" s="111"/>
      <c r="FDA327" s="178"/>
      <c r="FDB327" s="178"/>
      <c r="FDC327" s="178"/>
      <c r="FDD327" s="178"/>
      <c r="FDE327" s="179"/>
      <c r="FDF327" s="73"/>
      <c r="FDG327" s="73"/>
      <c r="FDH327" s="180"/>
      <c r="FDI327" s="75"/>
      <c r="FDJ327" s="76"/>
      <c r="FDK327" s="180"/>
      <c r="FDL327" s="180"/>
      <c r="FDM327" s="180"/>
      <c r="FDN327" s="75"/>
      <c r="FDO327" s="76"/>
      <c r="FDP327" s="181"/>
      <c r="FDQ327" s="181"/>
      <c r="FDR327" s="182"/>
      <c r="FDS327" s="134"/>
      <c r="FDT327" s="135"/>
      <c r="FDU327" s="111"/>
      <c r="FDV327" s="178"/>
      <c r="FDW327" s="178"/>
      <c r="FDX327" s="178"/>
      <c r="FDY327" s="178"/>
      <c r="FDZ327" s="179"/>
      <c r="FEA327" s="73"/>
      <c r="FEB327" s="73"/>
      <c r="FEC327" s="180"/>
      <c r="FED327" s="75"/>
      <c r="FEE327" s="76"/>
      <c r="FEF327" s="180"/>
      <c r="FEG327" s="180"/>
      <c r="FEH327" s="180"/>
      <c r="FEI327" s="75"/>
      <c r="FEJ327" s="76"/>
      <c r="FEK327" s="181"/>
      <c r="FEL327" s="181"/>
      <c r="FEM327" s="182"/>
      <c r="FEN327" s="134"/>
      <c r="FEO327" s="135"/>
      <c r="FEP327" s="111"/>
      <c r="FEQ327" s="178"/>
      <c r="FER327" s="178"/>
      <c r="FES327" s="178"/>
      <c r="FET327" s="178"/>
      <c r="FEU327" s="179"/>
      <c r="FEV327" s="73"/>
      <c r="FEW327" s="73"/>
      <c r="FEX327" s="180"/>
      <c r="FEY327" s="75"/>
      <c r="FEZ327" s="76"/>
      <c r="FFA327" s="180"/>
      <c r="FFB327" s="180"/>
      <c r="FFC327" s="180"/>
      <c r="FFD327" s="75"/>
      <c r="FFE327" s="76"/>
      <c r="FFF327" s="181"/>
      <c r="FFG327" s="181"/>
      <c r="FFH327" s="182"/>
      <c r="FFI327" s="134"/>
      <c r="FFJ327" s="135"/>
      <c r="FFK327" s="111"/>
      <c r="FFL327" s="178"/>
      <c r="FFM327" s="178"/>
      <c r="FFN327" s="178"/>
      <c r="FFO327" s="178"/>
      <c r="FFP327" s="179"/>
      <c r="FFQ327" s="73"/>
      <c r="FFR327" s="73"/>
      <c r="FFS327" s="180"/>
      <c r="FFT327" s="75"/>
      <c r="FFU327" s="76"/>
      <c r="FFV327" s="180"/>
      <c r="FFW327" s="180"/>
      <c r="FFX327" s="180"/>
      <c r="FFY327" s="75"/>
      <c r="FFZ327" s="76"/>
      <c r="FGA327" s="181"/>
      <c r="FGB327" s="181"/>
      <c r="FGC327" s="182"/>
      <c r="FGD327" s="134"/>
      <c r="FGE327" s="135"/>
      <c r="FGF327" s="111"/>
      <c r="FGG327" s="178"/>
      <c r="FGH327" s="178"/>
      <c r="FGI327" s="178"/>
      <c r="FGJ327" s="178"/>
      <c r="FGK327" s="179"/>
      <c r="FGL327" s="73"/>
      <c r="FGM327" s="73"/>
      <c r="FGN327" s="180"/>
      <c r="FGO327" s="75"/>
      <c r="FGP327" s="76"/>
      <c r="FGQ327" s="180"/>
      <c r="FGR327" s="180"/>
      <c r="FGS327" s="180"/>
      <c r="FGT327" s="75"/>
      <c r="FGU327" s="76"/>
      <c r="FGV327" s="181"/>
      <c r="FGW327" s="181"/>
      <c r="FGX327" s="182"/>
      <c r="FGY327" s="134"/>
      <c r="FGZ327" s="135"/>
      <c r="FHA327" s="111"/>
      <c r="FHB327" s="178"/>
      <c r="FHC327" s="178"/>
      <c r="FHD327" s="178"/>
      <c r="FHE327" s="178"/>
      <c r="FHF327" s="179"/>
      <c r="FHG327" s="73"/>
      <c r="FHH327" s="73"/>
      <c r="FHI327" s="180"/>
      <c r="FHJ327" s="75"/>
      <c r="FHK327" s="76"/>
      <c r="FHL327" s="180"/>
      <c r="FHM327" s="180"/>
      <c r="FHN327" s="180"/>
      <c r="FHO327" s="75"/>
      <c r="FHP327" s="76"/>
      <c r="FHQ327" s="181"/>
      <c r="FHR327" s="181"/>
      <c r="FHS327" s="182"/>
      <c r="FHT327" s="134"/>
      <c r="FHU327" s="135"/>
      <c r="FHV327" s="111"/>
      <c r="FHW327" s="178"/>
      <c r="FHX327" s="178"/>
      <c r="FHY327" s="178"/>
      <c r="FHZ327" s="178"/>
      <c r="FIA327" s="179"/>
      <c r="FIB327" s="73"/>
      <c r="FIC327" s="73"/>
      <c r="FID327" s="180"/>
      <c r="FIE327" s="75"/>
      <c r="FIF327" s="76"/>
      <c r="FIG327" s="180"/>
      <c r="FIH327" s="180"/>
      <c r="FII327" s="180"/>
      <c r="FIJ327" s="75"/>
      <c r="FIK327" s="76"/>
      <c r="FIL327" s="181"/>
      <c r="FIM327" s="181"/>
      <c r="FIN327" s="182"/>
      <c r="FIO327" s="134"/>
      <c r="FIP327" s="135"/>
      <c r="FIQ327" s="111"/>
      <c r="FIR327" s="178"/>
      <c r="FIS327" s="178"/>
      <c r="FIT327" s="178"/>
      <c r="FIU327" s="178"/>
      <c r="FIV327" s="179"/>
      <c r="FIW327" s="73"/>
      <c r="FIX327" s="73"/>
      <c r="FIY327" s="180"/>
      <c r="FIZ327" s="75"/>
      <c r="FJA327" s="76"/>
      <c r="FJB327" s="180"/>
      <c r="FJC327" s="180"/>
      <c r="FJD327" s="180"/>
      <c r="FJE327" s="75"/>
      <c r="FJF327" s="76"/>
      <c r="FJG327" s="181"/>
      <c r="FJH327" s="181"/>
      <c r="FJI327" s="182"/>
      <c r="FJJ327" s="134"/>
      <c r="FJK327" s="135"/>
      <c r="FJL327" s="111"/>
      <c r="FJM327" s="178"/>
      <c r="FJN327" s="178"/>
      <c r="FJO327" s="178"/>
      <c r="FJP327" s="178"/>
      <c r="FJQ327" s="179"/>
      <c r="FJR327" s="73"/>
      <c r="FJS327" s="73"/>
      <c r="FJT327" s="180"/>
      <c r="FJU327" s="75"/>
      <c r="FJV327" s="76"/>
      <c r="FJW327" s="180"/>
      <c r="FJX327" s="180"/>
      <c r="FJY327" s="180"/>
      <c r="FJZ327" s="75"/>
      <c r="FKA327" s="76"/>
      <c r="FKB327" s="181"/>
      <c r="FKC327" s="181"/>
      <c r="FKD327" s="182"/>
      <c r="FKE327" s="134"/>
      <c r="FKF327" s="135"/>
      <c r="FKG327" s="111"/>
      <c r="FKH327" s="178"/>
      <c r="FKI327" s="178"/>
      <c r="FKJ327" s="178"/>
      <c r="FKK327" s="178"/>
      <c r="FKL327" s="179"/>
      <c r="FKM327" s="73"/>
      <c r="FKN327" s="73"/>
      <c r="FKO327" s="180"/>
      <c r="FKP327" s="75"/>
      <c r="FKQ327" s="76"/>
      <c r="FKR327" s="180"/>
      <c r="FKS327" s="180"/>
      <c r="FKT327" s="180"/>
      <c r="FKU327" s="75"/>
      <c r="FKV327" s="76"/>
      <c r="FKW327" s="181"/>
      <c r="FKX327" s="181"/>
      <c r="FKY327" s="182"/>
      <c r="FKZ327" s="134"/>
      <c r="FLA327" s="135"/>
      <c r="FLB327" s="111"/>
      <c r="FLC327" s="178"/>
      <c r="FLD327" s="178"/>
      <c r="FLE327" s="178"/>
      <c r="FLF327" s="178"/>
      <c r="FLG327" s="179"/>
      <c r="FLH327" s="73"/>
      <c r="FLI327" s="73"/>
      <c r="FLJ327" s="180"/>
      <c r="FLK327" s="75"/>
      <c r="FLL327" s="76"/>
      <c r="FLM327" s="180"/>
      <c r="FLN327" s="180"/>
      <c r="FLO327" s="180"/>
      <c r="FLP327" s="75"/>
      <c r="FLQ327" s="76"/>
      <c r="FLR327" s="181"/>
      <c r="FLS327" s="181"/>
      <c r="FLT327" s="182"/>
      <c r="FLU327" s="134"/>
      <c r="FLV327" s="135"/>
      <c r="FLW327" s="111"/>
      <c r="FLX327" s="178"/>
      <c r="FLY327" s="178"/>
      <c r="FLZ327" s="178"/>
      <c r="FMA327" s="178"/>
      <c r="FMB327" s="179"/>
      <c r="FMC327" s="73"/>
      <c r="FMD327" s="73"/>
      <c r="FME327" s="180"/>
      <c r="FMF327" s="75"/>
      <c r="FMG327" s="76"/>
      <c r="FMH327" s="180"/>
      <c r="FMI327" s="180"/>
      <c r="FMJ327" s="180"/>
      <c r="FMK327" s="75"/>
      <c r="FML327" s="76"/>
      <c r="FMM327" s="181"/>
      <c r="FMN327" s="181"/>
      <c r="FMO327" s="182"/>
      <c r="FMP327" s="134"/>
      <c r="FMQ327" s="135"/>
      <c r="FMR327" s="111"/>
      <c r="FMS327" s="178"/>
      <c r="FMT327" s="178"/>
      <c r="FMU327" s="178"/>
      <c r="FMV327" s="178"/>
      <c r="FMW327" s="179"/>
      <c r="FMX327" s="73"/>
      <c r="FMY327" s="73"/>
      <c r="FMZ327" s="180"/>
      <c r="FNA327" s="75"/>
      <c r="FNB327" s="76"/>
      <c r="FNC327" s="180"/>
      <c r="FND327" s="180"/>
      <c r="FNE327" s="180"/>
      <c r="FNF327" s="75"/>
      <c r="FNG327" s="76"/>
      <c r="FNH327" s="181"/>
      <c r="FNI327" s="181"/>
      <c r="FNJ327" s="182"/>
      <c r="FNK327" s="134"/>
      <c r="FNL327" s="135"/>
      <c r="FNM327" s="111"/>
      <c r="FNN327" s="178"/>
      <c r="FNO327" s="178"/>
      <c r="FNP327" s="178"/>
      <c r="FNQ327" s="178"/>
      <c r="FNR327" s="179"/>
      <c r="FNS327" s="73"/>
      <c r="FNT327" s="73"/>
      <c r="FNU327" s="180"/>
      <c r="FNV327" s="75"/>
      <c r="FNW327" s="76"/>
      <c r="FNX327" s="180"/>
      <c r="FNY327" s="180"/>
      <c r="FNZ327" s="180"/>
      <c r="FOA327" s="75"/>
      <c r="FOB327" s="76"/>
      <c r="FOC327" s="181"/>
      <c r="FOD327" s="181"/>
      <c r="FOE327" s="182"/>
      <c r="FOF327" s="134"/>
      <c r="FOG327" s="135"/>
      <c r="FOH327" s="111"/>
      <c r="FOI327" s="178"/>
      <c r="FOJ327" s="178"/>
      <c r="FOK327" s="178"/>
      <c r="FOL327" s="178"/>
      <c r="FOM327" s="179"/>
      <c r="FON327" s="73"/>
      <c r="FOO327" s="73"/>
      <c r="FOP327" s="180"/>
      <c r="FOQ327" s="75"/>
      <c r="FOR327" s="76"/>
      <c r="FOS327" s="180"/>
      <c r="FOT327" s="180"/>
      <c r="FOU327" s="180"/>
      <c r="FOV327" s="75"/>
      <c r="FOW327" s="76"/>
      <c r="FOX327" s="181"/>
      <c r="FOY327" s="181"/>
      <c r="FOZ327" s="182"/>
      <c r="FPA327" s="134"/>
      <c r="FPB327" s="135"/>
      <c r="FPC327" s="111"/>
      <c r="FPD327" s="178"/>
      <c r="FPE327" s="178"/>
      <c r="FPF327" s="178"/>
      <c r="FPG327" s="178"/>
      <c r="FPH327" s="179"/>
      <c r="FPI327" s="73"/>
      <c r="FPJ327" s="73"/>
      <c r="FPK327" s="180"/>
      <c r="FPL327" s="75"/>
      <c r="FPM327" s="76"/>
      <c r="FPN327" s="180"/>
      <c r="FPO327" s="180"/>
      <c r="FPP327" s="180"/>
      <c r="FPQ327" s="75"/>
      <c r="FPR327" s="76"/>
      <c r="FPS327" s="181"/>
      <c r="FPT327" s="181"/>
      <c r="FPU327" s="182"/>
      <c r="FPV327" s="134"/>
      <c r="FPW327" s="135"/>
      <c r="FPX327" s="111"/>
      <c r="FPY327" s="178"/>
      <c r="FPZ327" s="178"/>
      <c r="FQA327" s="178"/>
      <c r="FQB327" s="178"/>
      <c r="FQC327" s="179"/>
      <c r="FQD327" s="73"/>
      <c r="FQE327" s="73"/>
      <c r="FQF327" s="180"/>
      <c r="FQG327" s="75"/>
      <c r="FQH327" s="76"/>
      <c r="FQI327" s="180"/>
      <c r="FQJ327" s="180"/>
      <c r="FQK327" s="180"/>
      <c r="FQL327" s="75"/>
      <c r="FQM327" s="76"/>
      <c r="FQN327" s="181"/>
      <c r="FQO327" s="181"/>
      <c r="FQP327" s="182"/>
      <c r="FQQ327" s="134"/>
      <c r="FQR327" s="135"/>
      <c r="FQS327" s="111"/>
      <c r="FQT327" s="178"/>
      <c r="FQU327" s="178"/>
      <c r="FQV327" s="178"/>
      <c r="FQW327" s="178"/>
      <c r="FQX327" s="179"/>
      <c r="FQY327" s="73"/>
      <c r="FQZ327" s="73"/>
      <c r="FRA327" s="180"/>
      <c r="FRB327" s="75"/>
      <c r="FRC327" s="76"/>
      <c r="FRD327" s="180"/>
      <c r="FRE327" s="180"/>
      <c r="FRF327" s="180"/>
      <c r="FRG327" s="75"/>
      <c r="FRH327" s="76"/>
      <c r="FRI327" s="181"/>
      <c r="FRJ327" s="181"/>
      <c r="FRK327" s="182"/>
      <c r="FRL327" s="134"/>
      <c r="FRM327" s="135"/>
      <c r="FRN327" s="111"/>
      <c r="FRO327" s="178"/>
      <c r="FRP327" s="178"/>
      <c r="FRQ327" s="178"/>
      <c r="FRR327" s="178"/>
      <c r="FRS327" s="179"/>
      <c r="FRT327" s="73"/>
      <c r="FRU327" s="73"/>
      <c r="FRV327" s="180"/>
      <c r="FRW327" s="75"/>
      <c r="FRX327" s="76"/>
      <c r="FRY327" s="180"/>
      <c r="FRZ327" s="180"/>
      <c r="FSA327" s="180"/>
      <c r="FSB327" s="75"/>
      <c r="FSC327" s="76"/>
      <c r="FSD327" s="181"/>
      <c r="FSE327" s="181"/>
      <c r="FSF327" s="182"/>
      <c r="FSG327" s="134"/>
      <c r="FSH327" s="135"/>
      <c r="FSI327" s="111"/>
      <c r="FSJ327" s="178"/>
      <c r="FSK327" s="178"/>
      <c r="FSL327" s="178"/>
      <c r="FSM327" s="178"/>
      <c r="FSN327" s="179"/>
      <c r="FSO327" s="73"/>
      <c r="FSP327" s="73"/>
      <c r="FSQ327" s="180"/>
      <c r="FSR327" s="75"/>
      <c r="FSS327" s="76"/>
      <c r="FST327" s="180"/>
      <c r="FSU327" s="180"/>
      <c r="FSV327" s="180"/>
      <c r="FSW327" s="75"/>
      <c r="FSX327" s="76"/>
      <c r="FSY327" s="181"/>
      <c r="FSZ327" s="181"/>
      <c r="FTA327" s="182"/>
      <c r="FTB327" s="134"/>
      <c r="FTC327" s="135"/>
      <c r="FTD327" s="111"/>
      <c r="FTE327" s="178"/>
      <c r="FTF327" s="178"/>
      <c r="FTG327" s="178"/>
      <c r="FTH327" s="178"/>
      <c r="FTI327" s="179"/>
      <c r="FTJ327" s="73"/>
      <c r="FTK327" s="73"/>
      <c r="FTL327" s="180"/>
      <c r="FTM327" s="75"/>
      <c r="FTN327" s="76"/>
      <c r="FTO327" s="180"/>
      <c r="FTP327" s="180"/>
      <c r="FTQ327" s="180"/>
      <c r="FTR327" s="75"/>
      <c r="FTS327" s="76"/>
      <c r="FTT327" s="181"/>
      <c r="FTU327" s="181"/>
      <c r="FTV327" s="182"/>
      <c r="FTW327" s="134"/>
      <c r="FTX327" s="135"/>
      <c r="FTY327" s="111"/>
      <c r="FTZ327" s="178"/>
      <c r="FUA327" s="178"/>
      <c r="FUB327" s="178"/>
      <c r="FUC327" s="178"/>
      <c r="FUD327" s="179"/>
      <c r="FUE327" s="73"/>
      <c r="FUF327" s="73"/>
      <c r="FUG327" s="180"/>
      <c r="FUH327" s="75"/>
      <c r="FUI327" s="76"/>
      <c r="FUJ327" s="180"/>
      <c r="FUK327" s="180"/>
      <c r="FUL327" s="180"/>
      <c r="FUM327" s="75"/>
      <c r="FUN327" s="76"/>
      <c r="FUO327" s="181"/>
      <c r="FUP327" s="181"/>
      <c r="FUQ327" s="182"/>
      <c r="FUR327" s="134"/>
      <c r="FUS327" s="135"/>
      <c r="FUT327" s="111"/>
      <c r="FUU327" s="178"/>
      <c r="FUV327" s="178"/>
      <c r="FUW327" s="178"/>
      <c r="FUX327" s="178"/>
      <c r="FUY327" s="179"/>
      <c r="FUZ327" s="73"/>
      <c r="FVA327" s="73"/>
      <c r="FVB327" s="180"/>
      <c r="FVC327" s="75"/>
      <c r="FVD327" s="76"/>
      <c r="FVE327" s="180"/>
      <c r="FVF327" s="180"/>
      <c r="FVG327" s="180"/>
      <c r="FVH327" s="75"/>
      <c r="FVI327" s="76"/>
      <c r="FVJ327" s="181"/>
      <c r="FVK327" s="181"/>
      <c r="FVL327" s="182"/>
      <c r="FVM327" s="134"/>
      <c r="FVN327" s="135"/>
      <c r="FVO327" s="111"/>
      <c r="FVP327" s="178"/>
      <c r="FVQ327" s="178"/>
      <c r="FVR327" s="178"/>
      <c r="FVS327" s="178"/>
      <c r="FVT327" s="179"/>
      <c r="FVU327" s="73"/>
      <c r="FVV327" s="73"/>
      <c r="FVW327" s="180"/>
      <c r="FVX327" s="75"/>
      <c r="FVY327" s="76"/>
      <c r="FVZ327" s="180"/>
      <c r="FWA327" s="180"/>
      <c r="FWB327" s="180"/>
      <c r="FWC327" s="75"/>
      <c r="FWD327" s="76"/>
      <c r="FWE327" s="181"/>
      <c r="FWF327" s="181"/>
      <c r="FWG327" s="182"/>
      <c r="FWH327" s="134"/>
      <c r="FWI327" s="135"/>
      <c r="FWJ327" s="111"/>
      <c r="FWK327" s="178"/>
      <c r="FWL327" s="178"/>
      <c r="FWM327" s="178"/>
      <c r="FWN327" s="178"/>
      <c r="FWO327" s="179"/>
      <c r="FWP327" s="73"/>
      <c r="FWQ327" s="73"/>
      <c r="FWR327" s="180"/>
      <c r="FWS327" s="75"/>
      <c r="FWT327" s="76"/>
      <c r="FWU327" s="180"/>
      <c r="FWV327" s="180"/>
      <c r="FWW327" s="180"/>
      <c r="FWX327" s="75"/>
      <c r="FWY327" s="76"/>
      <c r="FWZ327" s="181"/>
      <c r="FXA327" s="181"/>
      <c r="FXB327" s="182"/>
      <c r="FXC327" s="134"/>
      <c r="FXD327" s="135"/>
      <c r="FXE327" s="111"/>
      <c r="FXF327" s="178"/>
      <c r="FXG327" s="178"/>
      <c r="FXH327" s="178"/>
      <c r="FXI327" s="178"/>
      <c r="FXJ327" s="179"/>
      <c r="FXK327" s="73"/>
      <c r="FXL327" s="73"/>
      <c r="FXM327" s="180"/>
      <c r="FXN327" s="75"/>
      <c r="FXO327" s="76"/>
      <c r="FXP327" s="180"/>
      <c r="FXQ327" s="180"/>
      <c r="FXR327" s="180"/>
      <c r="FXS327" s="75"/>
      <c r="FXT327" s="76"/>
      <c r="FXU327" s="181"/>
      <c r="FXV327" s="181"/>
      <c r="FXW327" s="182"/>
      <c r="FXX327" s="134"/>
      <c r="FXY327" s="135"/>
      <c r="FXZ327" s="111"/>
      <c r="FYA327" s="178"/>
      <c r="FYB327" s="178"/>
      <c r="FYC327" s="178"/>
      <c r="FYD327" s="178"/>
      <c r="FYE327" s="179"/>
      <c r="FYF327" s="73"/>
      <c r="FYG327" s="73"/>
      <c r="FYH327" s="180"/>
      <c r="FYI327" s="75"/>
      <c r="FYJ327" s="76"/>
      <c r="FYK327" s="180"/>
      <c r="FYL327" s="180"/>
      <c r="FYM327" s="180"/>
      <c r="FYN327" s="75"/>
      <c r="FYO327" s="76"/>
      <c r="FYP327" s="181"/>
      <c r="FYQ327" s="181"/>
      <c r="FYR327" s="182"/>
      <c r="FYS327" s="134"/>
      <c r="FYT327" s="135"/>
      <c r="FYU327" s="111"/>
      <c r="FYV327" s="178"/>
      <c r="FYW327" s="178"/>
      <c r="FYX327" s="178"/>
      <c r="FYY327" s="178"/>
      <c r="FYZ327" s="179"/>
      <c r="FZA327" s="73"/>
      <c r="FZB327" s="73"/>
      <c r="FZC327" s="180"/>
      <c r="FZD327" s="75"/>
      <c r="FZE327" s="76"/>
      <c r="FZF327" s="180"/>
      <c r="FZG327" s="180"/>
      <c r="FZH327" s="180"/>
      <c r="FZI327" s="75"/>
      <c r="FZJ327" s="76"/>
      <c r="FZK327" s="181"/>
      <c r="FZL327" s="181"/>
      <c r="FZM327" s="182"/>
      <c r="FZN327" s="134"/>
      <c r="FZO327" s="135"/>
      <c r="FZP327" s="111"/>
      <c r="FZQ327" s="178"/>
      <c r="FZR327" s="178"/>
      <c r="FZS327" s="178"/>
      <c r="FZT327" s="178"/>
      <c r="FZU327" s="179"/>
      <c r="FZV327" s="73"/>
      <c r="FZW327" s="73"/>
      <c r="FZX327" s="180"/>
      <c r="FZY327" s="75"/>
      <c r="FZZ327" s="76"/>
      <c r="GAA327" s="180"/>
      <c r="GAB327" s="180"/>
      <c r="GAC327" s="180"/>
      <c r="GAD327" s="75"/>
      <c r="GAE327" s="76"/>
      <c r="GAF327" s="181"/>
      <c r="GAG327" s="181"/>
      <c r="GAH327" s="182"/>
      <c r="GAI327" s="134"/>
      <c r="GAJ327" s="135"/>
      <c r="GAK327" s="111"/>
      <c r="GAL327" s="178"/>
      <c r="GAM327" s="178"/>
      <c r="GAN327" s="178"/>
      <c r="GAO327" s="178"/>
      <c r="GAP327" s="179"/>
      <c r="GAQ327" s="73"/>
      <c r="GAR327" s="73"/>
      <c r="GAS327" s="180"/>
      <c r="GAT327" s="75"/>
      <c r="GAU327" s="76"/>
      <c r="GAV327" s="180"/>
      <c r="GAW327" s="180"/>
      <c r="GAX327" s="180"/>
      <c r="GAY327" s="75"/>
      <c r="GAZ327" s="76"/>
      <c r="GBA327" s="181"/>
      <c r="GBB327" s="181"/>
      <c r="GBC327" s="182"/>
      <c r="GBD327" s="134"/>
      <c r="GBE327" s="135"/>
      <c r="GBF327" s="111"/>
      <c r="GBG327" s="178"/>
      <c r="GBH327" s="178"/>
      <c r="GBI327" s="178"/>
      <c r="GBJ327" s="178"/>
      <c r="GBK327" s="179"/>
      <c r="GBL327" s="73"/>
      <c r="GBM327" s="73"/>
      <c r="GBN327" s="180"/>
      <c r="GBO327" s="75"/>
      <c r="GBP327" s="76"/>
      <c r="GBQ327" s="180"/>
      <c r="GBR327" s="180"/>
      <c r="GBS327" s="180"/>
      <c r="GBT327" s="75"/>
      <c r="GBU327" s="76"/>
      <c r="GBV327" s="181"/>
      <c r="GBW327" s="181"/>
      <c r="GBX327" s="182"/>
      <c r="GBY327" s="134"/>
      <c r="GBZ327" s="135"/>
      <c r="GCA327" s="111"/>
      <c r="GCB327" s="178"/>
      <c r="GCC327" s="178"/>
      <c r="GCD327" s="178"/>
      <c r="GCE327" s="178"/>
      <c r="GCF327" s="179"/>
      <c r="GCG327" s="73"/>
      <c r="GCH327" s="73"/>
      <c r="GCI327" s="180"/>
      <c r="GCJ327" s="75"/>
      <c r="GCK327" s="76"/>
      <c r="GCL327" s="180"/>
      <c r="GCM327" s="180"/>
      <c r="GCN327" s="180"/>
      <c r="GCO327" s="75"/>
      <c r="GCP327" s="76"/>
      <c r="GCQ327" s="181"/>
      <c r="GCR327" s="181"/>
      <c r="GCS327" s="182"/>
      <c r="GCT327" s="134"/>
      <c r="GCU327" s="135"/>
      <c r="GCV327" s="111"/>
      <c r="GCW327" s="178"/>
      <c r="GCX327" s="178"/>
      <c r="GCY327" s="178"/>
      <c r="GCZ327" s="178"/>
      <c r="GDA327" s="179"/>
      <c r="GDB327" s="73"/>
      <c r="GDC327" s="73"/>
      <c r="GDD327" s="180"/>
      <c r="GDE327" s="75"/>
      <c r="GDF327" s="76"/>
      <c r="GDG327" s="180"/>
      <c r="GDH327" s="180"/>
      <c r="GDI327" s="180"/>
      <c r="GDJ327" s="75"/>
      <c r="GDK327" s="76"/>
      <c r="GDL327" s="181"/>
      <c r="GDM327" s="181"/>
      <c r="GDN327" s="182"/>
      <c r="GDO327" s="134"/>
      <c r="GDP327" s="135"/>
      <c r="GDQ327" s="111"/>
      <c r="GDR327" s="178"/>
      <c r="GDS327" s="178"/>
      <c r="GDT327" s="178"/>
      <c r="GDU327" s="178"/>
      <c r="GDV327" s="179"/>
      <c r="GDW327" s="73"/>
      <c r="GDX327" s="73"/>
      <c r="GDY327" s="180"/>
      <c r="GDZ327" s="75"/>
      <c r="GEA327" s="76"/>
      <c r="GEB327" s="180"/>
      <c r="GEC327" s="180"/>
      <c r="GED327" s="180"/>
      <c r="GEE327" s="75"/>
      <c r="GEF327" s="76"/>
      <c r="GEG327" s="181"/>
      <c r="GEH327" s="181"/>
      <c r="GEI327" s="182"/>
      <c r="GEJ327" s="134"/>
      <c r="GEK327" s="135"/>
      <c r="GEL327" s="111"/>
      <c r="GEM327" s="178"/>
      <c r="GEN327" s="178"/>
      <c r="GEO327" s="178"/>
      <c r="GEP327" s="178"/>
      <c r="GEQ327" s="179"/>
      <c r="GER327" s="73"/>
      <c r="GES327" s="73"/>
      <c r="GET327" s="180"/>
      <c r="GEU327" s="75"/>
      <c r="GEV327" s="76"/>
      <c r="GEW327" s="180"/>
      <c r="GEX327" s="180"/>
      <c r="GEY327" s="180"/>
      <c r="GEZ327" s="75"/>
      <c r="GFA327" s="76"/>
      <c r="GFB327" s="181"/>
      <c r="GFC327" s="181"/>
      <c r="GFD327" s="182"/>
      <c r="GFE327" s="134"/>
      <c r="GFF327" s="135"/>
      <c r="GFG327" s="111"/>
      <c r="GFH327" s="178"/>
      <c r="GFI327" s="178"/>
      <c r="GFJ327" s="178"/>
      <c r="GFK327" s="178"/>
      <c r="GFL327" s="179"/>
      <c r="GFM327" s="73"/>
      <c r="GFN327" s="73"/>
      <c r="GFO327" s="180"/>
      <c r="GFP327" s="75"/>
      <c r="GFQ327" s="76"/>
      <c r="GFR327" s="180"/>
      <c r="GFS327" s="180"/>
      <c r="GFT327" s="180"/>
      <c r="GFU327" s="75"/>
      <c r="GFV327" s="76"/>
      <c r="GFW327" s="181"/>
      <c r="GFX327" s="181"/>
      <c r="GFY327" s="182"/>
      <c r="GFZ327" s="134"/>
      <c r="GGA327" s="135"/>
      <c r="GGB327" s="111"/>
      <c r="GGC327" s="178"/>
      <c r="GGD327" s="178"/>
      <c r="GGE327" s="178"/>
      <c r="GGF327" s="178"/>
      <c r="GGG327" s="179"/>
      <c r="GGH327" s="73"/>
      <c r="GGI327" s="73"/>
      <c r="GGJ327" s="180"/>
      <c r="GGK327" s="75"/>
      <c r="GGL327" s="76"/>
      <c r="GGM327" s="180"/>
      <c r="GGN327" s="180"/>
      <c r="GGO327" s="180"/>
      <c r="GGP327" s="75"/>
      <c r="GGQ327" s="76"/>
      <c r="GGR327" s="181"/>
      <c r="GGS327" s="181"/>
      <c r="GGT327" s="182"/>
      <c r="GGU327" s="134"/>
      <c r="GGV327" s="135"/>
      <c r="GGW327" s="111"/>
      <c r="GGX327" s="178"/>
      <c r="GGY327" s="178"/>
      <c r="GGZ327" s="178"/>
      <c r="GHA327" s="178"/>
      <c r="GHB327" s="179"/>
      <c r="GHC327" s="73"/>
      <c r="GHD327" s="73"/>
      <c r="GHE327" s="180"/>
      <c r="GHF327" s="75"/>
      <c r="GHG327" s="76"/>
      <c r="GHH327" s="180"/>
      <c r="GHI327" s="180"/>
      <c r="GHJ327" s="180"/>
      <c r="GHK327" s="75"/>
      <c r="GHL327" s="76"/>
      <c r="GHM327" s="181"/>
      <c r="GHN327" s="181"/>
      <c r="GHO327" s="182"/>
      <c r="GHP327" s="134"/>
      <c r="GHQ327" s="135"/>
      <c r="GHR327" s="111"/>
      <c r="GHS327" s="178"/>
      <c r="GHT327" s="178"/>
      <c r="GHU327" s="178"/>
      <c r="GHV327" s="178"/>
      <c r="GHW327" s="179"/>
      <c r="GHX327" s="73"/>
      <c r="GHY327" s="73"/>
      <c r="GHZ327" s="180"/>
      <c r="GIA327" s="75"/>
      <c r="GIB327" s="76"/>
      <c r="GIC327" s="180"/>
      <c r="GID327" s="180"/>
      <c r="GIE327" s="180"/>
      <c r="GIF327" s="75"/>
      <c r="GIG327" s="76"/>
      <c r="GIH327" s="181"/>
      <c r="GII327" s="181"/>
      <c r="GIJ327" s="182"/>
      <c r="GIK327" s="134"/>
      <c r="GIL327" s="135"/>
      <c r="GIM327" s="111"/>
      <c r="GIN327" s="178"/>
      <c r="GIO327" s="178"/>
      <c r="GIP327" s="178"/>
      <c r="GIQ327" s="178"/>
      <c r="GIR327" s="179"/>
      <c r="GIS327" s="73"/>
      <c r="GIT327" s="73"/>
      <c r="GIU327" s="180"/>
      <c r="GIV327" s="75"/>
      <c r="GIW327" s="76"/>
      <c r="GIX327" s="180"/>
      <c r="GIY327" s="180"/>
      <c r="GIZ327" s="180"/>
      <c r="GJA327" s="75"/>
      <c r="GJB327" s="76"/>
      <c r="GJC327" s="181"/>
      <c r="GJD327" s="181"/>
      <c r="GJE327" s="182"/>
      <c r="GJF327" s="134"/>
      <c r="GJG327" s="135"/>
      <c r="GJH327" s="111"/>
      <c r="GJI327" s="178"/>
      <c r="GJJ327" s="178"/>
      <c r="GJK327" s="178"/>
      <c r="GJL327" s="178"/>
      <c r="GJM327" s="179"/>
      <c r="GJN327" s="73"/>
      <c r="GJO327" s="73"/>
      <c r="GJP327" s="180"/>
      <c r="GJQ327" s="75"/>
      <c r="GJR327" s="76"/>
      <c r="GJS327" s="180"/>
      <c r="GJT327" s="180"/>
      <c r="GJU327" s="180"/>
      <c r="GJV327" s="75"/>
      <c r="GJW327" s="76"/>
      <c r="GJX327" s="181"/>
      <c r="GJY327" s="181"/>
      <c r="GJZ327" s="182"/>
      <c r="GKA327" s="134"/>
      <c r="GKB327" s="135"/>
      <c r="GKC327" s="111"/>
      <c r="GKD327" s="178"/>
      <c r="GKE327" s="178"/>
      <c r="GKF327" s="178"/>
      <c r="GKG327" s="178"/>
      <c r="GKH327" s="179"/>
      <c r="GKI327" s="73"/>
      <c r="GKJ327" s="73"/>
      <c r="GKK327" s="180"/>
      <c r="GKL327" s="75"/>
      <c r="GKM327" s="76"/>
      <c r="GKN327" s="180"/>
      <c r="GKO327" s="180"/>
      <c r="GKP327" s="180"/>
      <c r="GKQ327" s="75"/>
      <c r="GKR327" s="76"/>
      <c r="GKS327" s="181"/>
      <c r="GKT327" s="181"/>
      <c r="GKU327" s="182"/>
      <c r="GKV327" s="134"/>
      <c r="GKW327" s="135"/>
      <c r="GKX327" s="111"/>
      <c r="GKY327" s="178"/>
      <c r="GKZ327" s="178"/>
      <c r="GLA327" s="178"/>
      <c r="GLB327" s="178"/>
      <c r="GLC327" s="179"/>
      <c r="GLD327" s="73"/>
      <c r="GLE327" s="73"/>
      <c r="GLF327" s="180"/>
      <c r="GLG327" s="75"/>
      <c r="GLH327" s="76"/>
      <c r="GLI327" s="180"/>
      <c r="GLJ327" s="180"/>
      <c r="GLK327" s="180"/>
      <c r="GLL327" s="75"/>
      <c r="GLM327" s="76"/>
      <c r="GLN327" s="181"/>
      <c r="GLO327" s="181"/>
      <c r="GLP327" s="182"/>
      <c r="GLQ327" s="134"/>
      <c r="GLR327" s="135"/>
      <c r="GLS327" s="111"/>
      <c r="GLT327" s="178"/>
      <c r="GLU327" s="178"/>
      <c r="GLV327" s="178"/>
      <c r="GLW327" s="178"/>
      <c r="GLX327" s="179"/>
      <c r="GLY327" s="73"/>
      <c r="GLZ327" s="73"/>
      <c r="GMA327" s="180"/>
      <c r="GMB327" s="75"/>
      <c r="GMC327" s="76"/>
      <c r="GMD327" s="180"/>
      <c r="GME327" s="180"/>
      <c r="GMF327" s="180"/>
      <c r="GMG327" s="75"/>
      <c r="GMH327" s="76"/>
      <c r="GMI327" s="181"/>
      <c r="GMJ327" s="181"/>
      <c r="GMK327" s="182"/>
      <c r="GML327" s="134"/>
      <c r="GMM327" s="135"/>
      <c r="GMN327" s="111"/>
      <c r="GMO327" s="178"/>
      <c r="GMP327" s="178"/>
      <c r="GMQ327" s="178"/>
      <c r="GMR327" s="178"/>
      <c r="GMS327" s="179"/>
      <c r="GMT327" s="73"/>
      <c r="GMU327" s="73"/>
      <c r="GMV327" s="180"/>
      <c r="GMW327" s="75"/>
      <c r="GMX327" s="76"/>
      <c r="GMY327" s="180"/>
      <c r="GMZ327" s="180"/>
      <c r="GNA327" s="180"/>
      <c r="GNB327" s="75"/>
      <c r="GNC327" s="76"/>
      <c r="GND327" s="181"/>
      <c r="GNE327" s="181"/>
      <c r="GNF327" s="182"/>
      <c r="GNG327" s="134"/>
      <c r="GNH327" s="135"/>
      <c r="GNI327" s="111"/>
      <c r="GNJ327" s="178"/>
      <c r="GNK327" s="178"/>
      <c r="GNL327" s="178"/>
      <c r="GNM327" s="178"/>
      <c r="GNN327" s="179"/>
      <c r="GNO327" s="73"/>
      <c r="GNP327" s="73"/>
      <c r="GNQ327" s="180"/>
      <c r="GNR327" s="75"/>
      <c r="GNS327" s="76"/>
      <c r="GNT327" s="180"/>
      <c r="GNU327" s="180"/>
      <c r="GNV327" s="180"/>
      <c r="GNW327" s="75"/>
      <c r="GNX327" s="76"/>
      <c r="GNY327" s="181"/>
      <c r="GNZ327" s="181"/>
      <c r="GOA327" s="182"/>
      <c r="GOB327" s="134"/>
      <c r="GOC327" s="135"/>
      <c r="GOD327" s="111"/>
      <c r="GOE327" s="178"/>
      <c r="GOF327" s="178"/>
      <c r="GOG327" s="178"/>
      <c r="GOH327" s="178"/>
      <c r="GOI327" s="179"/>
      <c r="GOJ327" s="73"/>
      <c r="GOK327" s="73"/>
      <c r="GOL327" s="180"/>
      <c r="GOM327" s="75"/>
      <c r="GON327" s="76"/>
      <c r="GOO327" s="180"/>
      <c r="GOP327" s="180"/>
      <c r="GOQ327" s="180"/>
      <c r="GOR327" s="75"/>
      <c r="GOS327" s="76"/>
      <c r="GOT327" s="181"/>
      <c r="GOU327" s="181"/>
      <c r="GOV327" s="182"/>
      <c r="GOW327" s="134"/>
      <c r="GOX327" s="135"/>
      <c r="GOY327" s="111"/>
      <c r="GOZ327" s="178"/>
      <c r="GPA327" s="178"/>
      <c r="GPB327" s="178"/>
      <c r="GPC327" s="178"/>
      <c r="GPD327" s="179"/>
      <c r="GPE327" s="73"/>
      <c r="GPF327" s="73"/>
      <c r="GPG327" s="180"/>
      <c r="GPH327" s="75"/>
      <c r="GPI327" s="76"/>
      <c r="GPJ327" s="180"/>
      <c r="GPK327" s="180"/>
      <c r="GPL327" s="180"/>
      <c r="GPM327" s="75"/>
      <c r="GPN327" s="76"/>
      <c r="GPO327" s="181"/>
      <c r="GPP327" s="181"/>
      <c r="GPQ327" s="182"/>
      <c r="GPR327" s="134"/>
      <c r="GPS327" s="135"/>
      <c r="GPT327" s="111"/>
      <c r="GPU327" s="178"/>
      <c r="GPV327" s="178"/>
      <c r="GPW327" s="178"/>
      <c r="GPX327" s="178"/>
      <c r="GPY327" s="179"/>
      <c r="GPZ327" s="73"/>
      <c r="GQA327" s="73"/>
      <c r="GQB327" s="180"/>
      <c r="GQC327" s="75"/>
      <c r="GQD327" s="76"/>
      <c r="GQE327" s="180"/>
      <c r="GQF327" s="180"/>
      <c r="GQG327" s="180"/>
      <c r="GQH327" s="75"/>
      <c r="GQI327" s="76"/>
      <c r="GQJ327" s="181"/>
      <c r="GQK327" s="181"/>
      <c r="GQL327" s="182"/>
      <c r="GQM327" s="134"/>
      <c r="GQN327" s="135"/>
      <c r="GQO327" s="111"/>
      <c r="GQP327" s="178"/>
      <c r="GQQ327" s="178"/>
      <c r="GQR327" s="178"/>
      <c r="GQS327" s="178"/>
      <c r="GQT327" s="179"/>
      <c r="GQU327" s="73"/>
      <c r="GQV327" s="73"/>
      <c r="GQW327" s="180"/>
      <c r="GQX327" s="75"/>
      <c r="GQY327" s="76"/>
      <c r="GQZ327" s="180"/>
      <c r="GRA327" s="180"/>
      <c r="GRB327" s="180"/>
      <c r="GRC327" s="75"/>
      <c r="GRD327" s="76"/>
      <c r="GRE327" s="181"/>
      <c r="GRF327" s="181"/>
      <c r="GRG327" s="182"/>
      <c r="GRH327" s="134"/>
      <c r="GRI327" s="135"/>
      <c r="GRJ327" s="111"/>
      <c r="GRK327" s="178"/>
      <c r="GRL327" s="178"/>
      <c r="GRM327" s="178"/>
      <c r="GRN327" s="178"/>
      <c r="GRO327" s="179"/>
      <c r="GRP327" s="73"/>
      <c r="GRQ327" s="73"/>
      <c r="GRR327" s="180"/>
      <c r="GRS327" s="75"/>
      <c r="GRT327" s="76"/>
      <c r="GRU327" s="180"/>
      <c r="GRV327" s="180"/>
      <c r="GRW327" s="180"/>
      <c r="GRX327" s="75"/>
      <c r="GRY327" s="76"/>
      <c r="GRZ327" s="181"/>
      <c r="GSA327" s="181"/>
      <c r="GSB327" s="182"/>
      <c r="GSC327" s="134"/>
      <c r="GSD327" s="135"/>
      <c r="GSE327" s="111"/>
      <c r="GSF327" s="178"/>
      <c r="GSG327" s="178"/>
      <c r="GSH327" s="178"/>
      <c r="GSI327" s="178"/>
      <c r="GSJ327" s="179"/>
      <c r="GSK327" s="73"/>
      <c r="GSL327" s="73"/>
      <c r="GSM327" s="180"/>
      <c r="GSN327" s="75"/>
      <c r="GSO327" s="76"/>
      <c r="GSP327" s="180"/>
      <c r="GSQ327" s="180"/>
      <c r="GSR327" s="180"/>
      <c r="GSS327" s="75"/>
      <c r="GST327" s="76"/>
      <c r="GSU327" s="181"/>
      <c r="GSV327" s="181"/>
      <c r="GSW327" s="182"/>
      <c r="GSX327" s="134"/>
      <c r="GSY327" s="135"/>
      <c r="GSZ327" s="111"/>
      <c r="GTA327" s="178"/>
      <c r="GTB327" s="178"/>
      <c r="GTC327" s="178"/>
      <c r="GTD327" s="178"/>
      <c r="GTE327" s="179"/>
      <c r="GTF327" s="73"/>
      <c r="GTG327" s="73"/>
      <c r="GTH327" s="180"/>
      <c r="GTI327" s="75"/>
      <c r="GTJ327" s="76"/>
      <c r="GTK327" s="180"/>
      <c r="GTL327" s="180"/>
      <c r="GTM327" s="180"/>
      <c r="GTN327" s="75"/>
      <c r="GTO327" s="76"/>
      <c r="GTP327" s="181"/>
      <c r="GTQ327" s="181"/>
      <c r="GTR327" s="182"/>
      <c r="GTS327" s="134"/>
      <c r="GTT327" s="135"/>
      <c r="GTU327" s="111"/>
      <c r="GTV327" s="178"/>
      <c r="GTW327" s="178"/>
      <c r="GTX327" s="178"/>
      <c r="GTY327" s="178"/>
      <c r="GTZ327" s="179"/>
      <c r="GUA327" s="73"/>
      <c r="GUB327" s="73"/>
      <c r="GUC327" s="180"/>
      <c r="GUD327" s="75"/>
      <c r="GUE327" s="76"/>
      <c r="GUF327" s="180"/>
      <c r="GUG327" s="180"/>
      <c r="GUH327" s="180"/>
      <c r="GUI327" s="75"/>
      <c r="GUJ327" s="76"/>
      <c r="GUK327" s="181"/>
      <c r="GUL327" s="181"/>
      <c r="GUM327" s="182"/>
      <c r="GUN327" s="134"/>
      <c r="GUO327" s="135"/>
      <c r="GUP327" s="111"/>
      <c r="GUQ327" s="178"/>
      <c r="GUR327" s="178"/>
      <c r="GUS327" s="178"/>
      <c r="GUT327" s="178"/>
      <c r="GUU327" s="179"/>
      <c r="GUV327" s="73"/>
      <c r="GUW327" s="73"/>
      <c r="GUX327" s="180"/>
      <c r="GUY327" s="75"/>
      <c r="GUZ327" s="76"/>
      <c r="GVA327" s="180"/>
      <c r="GVB327" s="180"/>
      <c r="GVC327" s="180"/>
      <c r="GVD327" s="75"/>
      <c r="GVE327" s="76"/>
      <c r="GVF327" s="181"/>
      <c r="GVG327" s="181"/>
      <c r="GVH327" s="182"/>
      <c r="GVI327" s="134"/>
      <c r="GVJ327" s="135"/>
      <c r="GVK327" s="111"/>
      <c r="GVL327" s="178"/>
      <c r="GVM327" s="178"/>
      <c r="GVN327" s="178"/>
      <c r="GVO327" s="178"/>
      <c r="GVP327" s="179"/>
      <c r="GVQ327" s="73"/>
      <c r="GVR327" s="73"/>
      <c r="GVS327" s="180"/>
      <c r="GVT327" s="75"/>
      <c r="GVU327" s="76"/>
      <c r="GVV327" s="180"/>
      <c r="GVW327" s="180"/>
      <c r="GVX327" s="180"/>
      <c r="GVY327" s="75"/>
      <c r="GVZ327" s="76"/>
      <c r="GWA327" s="181"/>
      <c r="GWB327" s="181"/>
      <c r="GWC327" s="182"/>
      <c r="GWD327" s="134"/>
      <c r="GWE327" s="135"/>
      <c r="GWF327" s="111"/>
      <c r="GWG327" s="178"/>
      <c r="GWH327" s="178"/>
      <c r="GWI327" s="178"/>
      <c r="GWJ327" s="178"/>
      <c r="GWK327" s="179"/>
      <c r="GWL327" s="73"/>
      <c r="GWM327" s="73"/>
      <c r="GWN327" s="180"/>
      <c r="GWO327" s="75"/>
      <c r="GWP327" s="76"/>
      <c r="GWQ327" s="180"/>
      <c r="GWR327" s="180"/>
      <c r="GWS327" s="180"/>
      <c r="GWT327" s="75"/>
      <c r="GWU327" s="76"/>
      <c r="GWV327" s="181"/>
      <c r="GWW327" s="181"/>
      <c r="GWX327" s="182"/>
      <c r="GWY327" s="134"/>
      <c r="GWZ327" s="135"/>
      <c r="GXA327" s="111"/>
      <c r="GXB327" s="178"/>
      <c r="GXC327" s="178"/>
      <c r="GXD327" s="178"/>
      <c r="GXE327" s="178"/>
      <c r="GXF327" s="179"/>
      <c r="GXG327" s="73"/>
      <c r="GXH327" s="73"/>
      <c r="GXI327" s="180"/>
      <c r="GXJ327" s="75"/>
      <c r="GXK327" s="76"/>
      <c r="GXL327" s="180"/>
      <c r="GXM327" s="180"/>
      <c r="GXN327" s="180"/>
      <c r="GXO327" s="75"/>
      <c r="GXP327" s="76"/>
      <c r="GXQ327" s="181"/>
      <c r="GXR327" s="181"/>
      <c r="GXS327" s="182"/>
      <c r="GXT327" s="134"/>
      <c r="GXU327" s="135"/>
      <c r="GXV327" s="111"/>
      <c r="GXW327" s="178"/>
      <c r="GXX327" s="178"/>
      <c r="GXY327" s="178"/>
      <c r="GXZ327" s="178"/>
      <c r="GYA327" s="179"/>
      <c r="GYB327" s="73"/>
      <c r="GYC327" s="73"/>
      <c r="GYD327" s="180"/>
      <c r="GYE327" s="75"/>
      <c r="GYF327" s="76"/>
      <c r="GYG327" s="180"/>
      <c r="GYH327" s="180"/>
      <c r="GYI327" s="180"/>
      <c r="GYJ327" s="75"/>
      <c r="GYK327" s="76"/>
      <c r="GYL327" s="181"/>
      <c r="GYM327" s="181"/>
      <c r="GYN327" s="182"/>
      <c r="GYO327" s="134"/>
      <c r="GYP327" s="135"/>
      <c r="GYQ327" s="111"/>
      <c r="GYR327" s="178"/>
      <c r="GYS327" s="178"/>
      <c r="GYT327" s="178"/>
      <c r="GYU327" s="178"/>
      <c r="GYV327" s="179"/>
      <c r="GYW327" s="73"/>
      <c r="GYX327" s="73"/>
      <c r="GYY327" s="180"/>
      <c r="GYZ327" s="75"/>
      <c r="GZA327" s="76"/>
      <c r="GZB327" s="180"/>
      <c r="GZC327" s="180"/>
      <c r="GZD327" s="180"/>
      <c r="GZE327" s="75"/>
      <c r="GZF327" s="76"/>
      <c r="GZG327" s="181"/>
      <c r="GZH327" s="181"/>
      <c r="GZI327" s="182"/>
      <c r="GZJ327" s="134"/>
      <c r="GZK327" s="135"/>
      <c r="GZL327" s="111"/>
      <c r="GZM327" s="178"/>
      <c r="GZN327" s="178"/>
      <c r="GZO327" s="178"/>
      <c r="GZP327" s="178"/>
      <c r="GZQ327" s="179"/>
      <c r="GZR327" s="73"/>
      <c r="GZS327" s="73"/>
      <c r="GZT327" s="180"/>
      <c r="GZU327" s="75"/>
      <c r="GZV327" s="76"/>
      <c r="GZW327" s="180"/>
      <c r="GZX327" s="180"/>
      <c r="GZY327" s="180"/>
      <c r="GZZ327" s="75"/>
      <c r="HAA327" s="76"/>
      <c r="HAB327" s="181"/>
      <c r="HAC327" s="181"/>
      <c r="HAD327" s="182"/>
      <c r="HAE327" s="134"/>
      <c r="HAF327" s="135"/>
      <c r="HAG327" s="111"/>
      <c r="HAH327" s="178"/>
      <c r="HAI327" s="178"/>
      <c r="HAJ327" s="178"/>
      <c r="HAK327" s="178"/>
      <c r="HAL327" s="179"/>
      <c r="HAM327" s="73"/>
      <c r="HAN327" s="73"/>
      <c r="HAO327" s="180"/>
      <c r="HAP327" s="75"/>
      <c r="HAQ327" s="76"/>
      <c r="HAR327" s="180"/>
      <c r="HAS327" s="180"/>
      <c r="HAT327" s="180"/>
      <c r="HAU327" s="75"/>
      <c r="HAV327" s="76"/>
      <c r="HAW327" s="181"/>
      <c r="HAX327" s="181"/>
      <c r="HAY327" s="182"/>
      <c r="HAZ327" s="134"/>
      <c r="HBA327" s="135"/>
      <c r="HBB327" s="111"/>
      <c r="HBC327" s="178"/>
      <c r="HBD327" s="178"/>
      <c r="HBE327" s="178"/>
      <c r="HBF327" s="178"/>
      <c r="HBG327" s="179"/>
      <c r="HBH327" s="73"/>
      <c r="HBI327" s="73"/>
      <c r="HBJ327" s="180"/>
      <c r="HBK327" s="75"/>
      <c r="HBL327" s="76"/>
      <c r="HBM327" s="180"/>
      <c r="HBN327" s="180"/>
      <c r="HBO327" s="180"/>
      <c r="HBP327" s="75"/>
      <c r="HBQ327" s="76"/>
      <c r="HBR327" s="181"/>
      <c r="HBS327" s="181"/>
      <c r="HBT327" s="182"/>
      <c r="HBU327" s="134"/>
      <c r="HBV327" s="135"/>
      <c r="HBW327" s="111"/>
      <c r="HBX327" s="178"/>
      <c r="HBY327" s="178"/>
      <c r="HBZ327" s="178"/>
      <c r="HCA327" s="178"/>
      <c r="HCB327" s="179"/>
      <c r="HCC327" s="73"/>
      <c r="HCD327" s="73"/>
      <c r="HCE327" s="180"/>
      <c r="HCF327" s="75"/>
      <c r="HCG327" s="76"/>
      <c r="HCH327" s="180"/>
      <c r="HCI327" s="180"/>
      <c r="HCJ327" s="180"/>
      <c r="HCK327" s="75"/>
      <c r="HCL327" s="76"/>
      <c r="HCM327" s="181"/>
      <c r="HCN327" s="181"/>
      <c r="HCO327" s="182"/>
      <c r="HCP327" s="134"/>
      <c r="HCQ327" s="135"/>
      <c r="HCR327" s="111"/>
      <c r="HCS327" s="178"/>
      <c r="HCT327" s="178"/>
      <c r="HCU327" s="178"/>
      <c r="HCV327" s="178"/>
      <c r="HCW327" s="179"/>
      <c r="HCX327" s="73"/>
      <c r="HCY327" s="73"/>
      <c r="HCZ327" s="180"/>
      <c r="HDA327" s="75"/>
      <c r="HDB327" s="76"/>
      <c r="HDC327" s="180"/>
      <c r="HDD327" s="180"/>
      <c r="HDE327" s="180"/>
      <c r="HDF327" s="75"/>
      <c r="HDG327" s="76"/>
      <c r="HDH327" s="181"/>
      <c r="HDI327" s="181"/>
      <c r="HDJ327" s="182"/>
      <c r="HDK327" s="134"/>
      <c r="HDL327" s="135"/>
      <c r="HDM327" s="111"/>
      <c r="HDN327" s="178"/>
      <c r="HDO327" s="178"/>
      <c r="HDP327" s="178"/>
      <c r="HDQ327" s="178"/>
      <c r="HDR327" s="179"/>
      <c r="HDS327" s="73"/>
      <c r="HDT327" s="73"/>
      <c r="HDU327" s="180"/>
      <c r="HDV327" s="75"/>
      <c r="HDW327" s="76"/>
      <c r="HDX327" s="180"/>
      <c r="HDY327" s="180"/>
      <c r="HDZ327" s="180"/>
      <c r="HEA327" s="75"/>
      <c r="HEB327" s="76"/>
      <c r="HEC327" s="181"/>
      <c r="HED327" s="181"/>
      <c r="HEE327" s="182"/>
      <c r="HEF327" s="134"/>
      <c r="HEG327" s="135"/>
      <c r="HEH327" s="111"/>
      <c r="HEI327" s="178"/>
      <c r="HEJ327" s="178"/>
      <c r="HEK327" s="178"/>
      <c r="HEL327" s="178"/>
      <c r="HEM327" s="179"/>
      <c r="HEN327" s="73"/>
      <c r="HEO327" s="73"/>
      <c r="HEP327" s="180"/>
      <c r="HEQ327" s="75"/>
      <c r="HER327" s="76"/>
      <c r="HES327" s="180"/>
      <c r="HET327" s="180"/>
      <c r="HEU327" s="180"/>
      <c r="HEV327" s="75"/>
      <c r="HEW327" s="76"/>
      <c r="HEX327" s="181"/>
      <c r="HEY327" s="181"/>
      <c r="HEZ327" s="182"/>
      <c r="HFA327" s="134"/>
      <c r="HFB327" s="135"/>
      <c r="HFC327" s="111"/>
      <c r="HFD327" s="178"/>
      <c r="HFE327" s="178"/>
      <c r="HFF327" s="178"/>
      <c r="HFG327" s="178"/>
      <c r="HFH327" s="179"/>
      <c r="HFI327" s="73"/>
      <c r="HFJ327" s="73"/>
      <c r="HFK327" s="180"/>
      <c r="HFL327" s="75"/>
      <c r="HFM327" s="76"/>
      <c r="HFN327" s="180"/>
      <c r="HFO327" s="180"/>
      <c r="HFP327" s="180"/>
      <c r="HFQ327" s="75"/>
      <c r="HFR327" s="76"/>
      <c r="HFS327" s="181"/>
      <c r="HFT327" s="181"/>
      <c r="HFU327" s="182"/>
      <c r="HFV327" s="134"/>
      <c r="HFW327" s="135"/>
      <c r="HFX327" s="111"/>
      <c r="HFY327" s="178"/>
      <c r="HFZ327" s="178"/>
      <c r="HGA327" s="178"/>
      <c r="HGB327" s="178"/>
      <c r="HGC327" s="179"/>
      <c r="HGD327" s="73"/>
      <c r="HGE327" s="73"/>
      <c r="HGF327" s="180"/>
      <c r="HGG327" s="75"/>
      <c r="HGH327" s="76"/>
      <c r="HGI327" s="180"/>
      <c r="HGJ327" s="180"/>
      <c r="HGK327" s="180"/>
      <c r="HGL327" s="75"/>
      <c r="HGM327" s="76"/>
      <c r="HGN327" s="181"/>
      <c r="HGO327" s="181"/>
      <c r="HGP327" s="182"/>
      <c r="HGQ327" s="134"/>
      <c r="HGR327" s="135"/>
      <c r="HGS327" s="111"/>
      <c r="HGT327" s="178"/>
      <c r="HGU327" s="178"/>
      <c r="HGV327" s="178"/>
      <c r="HGW327" s="178"/>
      <c r="HGX327" s="179"/>
      <c r="HGY327" s="73"/>
      <c r="HGZ327" s="73"/>
      <c r="HHA327" s="180"/>
      <c r="HHB327" s="75"/>
      <c r="HHC327" s="76"/>
      <c r="HHD327" s="180"/>
      <c r="HHE327" s="180"/>
      <c r="HHF327" s="180"/>
      <c r="HHG327" s="75"/>
      <c r="HHH327" s="76"/>
      <c r="HHI327" s="181"/>
      <c r="HHJ327" s="181"/>
      <c r="HHK327" s="182"/>
      <c r="HHL327" s="134"/>
      <c r="HHM327" s="135"/>
      <c r="HHN327" s="111"/>
      <c r="HHO327" s="178"/>
      <c r="HHP327" s="178"/>
      <c r="HHQ327" s="178"/>
      <c r="HHR327" s="178"/>
      <c r="HHS327" s="179"/>
      <c r="HHT327" s="73"/>
      <c r="HHU327" s="73"/>
      <c r="HHV327" s="180"/>
      <c r="HHW327" s="75"/>
      <c r="HHX327" s="76"/>
      <c r="HHY327" s="180"/>
      <c r="HHZ327" s="180"/>
      <c r="HIA327" s="180"/>
      <c r="HIB327" s="75"/>
      <c r="HIC327" s="76"/>
      <c r="HID327" s="181"/>
      <c r="HIE327" s="181"/>
      <c r="HIF327" s="182"/>
      <c r="HIG327" s="134"/>
      <c r="HIH327" s="135"/>
      <c r="HII327" s="111"/>
      <c r="HIJ327" s="178"/>
      <c r="HIK327" s="178"/>
      <c r="HIL327" s="178"/>
      <c r="HIM327" s="178"/>
      <c r="HIN327" s="179"/>
      <c r="HIO327" s="73"/>
      <c r="HIP327" s="73"/>
      <c r="HIQ327" s="180"/>
      <c r="HIR327" s="75"/>
      <c r="HIS327" s="76"/>
      <c r="HIT327" s="180"/>
      <c r="HIU327" s="180"/>
      <c r="HIV327" s="180"/>
      <c r="HIW327" s="75"/>
      <c r="HIX327" s="76"/>
      <c r="HIY327" s="181"/>
      <c r="HIZ327" s="181"/>
      <c r="HJA327" s="182"/>
      <c r="HJB327" s="134"/>
      <c r="HJC327" s="135"/>
      <c r="HJD327" s="111"/>
      <c r="HJE327" s="178"/>
      <c r="HJF327" s="178"/>
      <c r="HJG327" s="178"/>
      <c r="HJH327" s="178"/>
      <c r="HJI327" s="179"/>
      <c r="HJJ327" s="73"/>
      <c r="HJK327" s="73"/>
      <c r="HJL327" s="180"/>
      <c r="HJM327" s="75"/>
      <c r="HJN327" s="76"/>
      <c r="HJO327" s="180"/>
      <c r="HJP327" s="180"/>
      <c r="HJQ327" s="180"/>
      <c r="HJR327" s="75"/>
      <c r="HJS327" s="76"/>
      <c r="HJT327" s="181"/>
      <c r="HJU327" s="181"/>
      <c r="HJV327" s="182"/>
      <c r="HJW327" s="134"/>
      <c r="HJX327" s="135"/>
      <c r="HJY327" s="111"/>
      <c r="HJZ327" s="178"/>
      <c r="HKA327" s="178"/>
      <c r="HKB327" s="178"/>
      <c r="HKC327" s="178"/>
      <c r="HKD327" s="179"/>
      <c r="HKE327" s="73"/>
      <c r="HKF327" s="73"/>
      <c r="HKG327" s="180"/>
      <c r="HKH327" s="75"/>
      <c r="HKI327" s="76"/>
      <c r="HKJ327" s="180"/>
      <c r="HKK327" s="180"/>
      <c r="HKL327" s="180"/>
      <c r="HKM327" s="75"/>
      <c r="HKN327" s="76"/>
      <c r="HKO327" s="181"/>
      <c r="HKP327" s="181"/>
      <c r="HKQ327" s="182"/>
      <c r="HKR327" s="134"/>
      <c r="HKS327" s="135"/>
      <c r="HKT327" s="111"/>
      <c r="HKU327" s="178"/>
      <c r="HKV327" s="178"/>
      <c r="HKW327" s="178"/>
      <c r="HKX327" s="178"/>
      <c r="HKY327" s="179"/>
      <c r="HKZ327" s="73"/>
      <c r="HLA327" s="73"/>
      <c r="HLB327" s="180"/>
      <c r="HLC327" s="75"/>
      <c r="HLD327" s="76"/>
      <c r="HLE327" s="180"/>
      <c r="HLF327" s="180"/>
      <c r="HLG327" s="180"/>
      <c r="HLH327" s="75"/>
      <c r="HLI327" s="76"/>
      <c r="HLJ327" s="181"/>
      <c r="HLK327" s="181"/>
      <c r="HLL327" s="182"/>
      <c r="HLM327" s="134"/>
      <c r="HLN327" s="135"/>
      <c r="HLO327" s="111"/>
      <c r="HLP327" s="178"/>
      <c r="HLQ327" s="178"/>
      <c r="HLR327" s="178"/>
      <c r="HLS327" s="178"/>
      <c r="HLT327" s="179"/>
      <c r="HLU327" s="73"/>
      <c r="HLV327" s="73"/>
      <c r="HLW327" s="180"/>
      <c r="HLX327" s="75"/>
      <c r="HLY327" s="76"/>
      <c r="HLZ327" s="180"/>
      <c r="HMA327" s="180"/>
      <c r="HMB327" s="180"/>
      <c r="HMC327" s="75"/>
      <c r="HMD327" s="76"/>
      <c r="HME327" s="181"/>
      <c r="HMF327" s="181"/>
      <c r="HMG327" s="182"/>
      <c r="HMH327" s="134"/>
      <c r="HMI327" s="135"/>
      <c r="HMJ327" s="111"/>
      <c r="HMK327" s="178"/>
      <c r="HML327" s="178"/>
      <c r="HMM327" s="178"/>
      <c r="HMN327" s="178"/>
      <c r="HMO327" s="179"/>
      <c r="HMP327" s="73"/>
      <c r="HMQ327" s="73"/>
      <c r="HMR327" s="180"/>
      <c r="HMS327" s="75"/>
      <c r="HMT327" s="76"/>
      <c r="HMU327" s="180"/>
      <c r="HMV327" s="180"/>
      <c r="HMW327" s="180"/>
      <c r="HMX327" s="75"/>
      <c r="HMY327" s="76"/>
      <c r="HMZ327" s="181"/>
      <c r="HNA327" s="181"/>
      <c r="HNB327" s="182"/>
      <c r="HNC327" s="134"/>
      <c r="HND327" s="135"/>
      <c r="HNE327" s="111"/>
      <c r="HNF327" s="178"/>
      <c r="HNG327" s="178"/>
      <c r="HNH327" s="178"/>
      <c r="HNI327" s="178"/>
      <c r="HNJ327" s="179"/>
      <c r="HNK327" s="73"/>
      <c r="HNL327" s="73"/>
      <c r="HNM327" s="180"/>
      <c r="HNN327" s="75"/>
      <c r="HNO327" s="76"/>
      <c r="HNP327" s="180"/>
      <c r="HNQ327" s="180"/>
      <c r="HNR327" s="180"/>
      <c r="HNS327" s="75"/>
      <c r="HNT327" s="76"/>
      <c r="HNU327" s="181"/>
      <c r="HNV327" s="181"/>
      <c r="HNW327" s="182"/>
      <c r="HNX327" s="134"/>
      <c r="HNY327" s="135"/>
      <c r="HNZ327" s="111"/>
      <c r="HOA327" s="178"/>
      <c r="HOB327" s="178"/>
      <c r="HOC327" s="178"/>
      <c r="HOD327" s="178"/>
      <c r="HOE327" s="179"/>
      <c r="HOF327" s="73"/>
      <c r="HOG327" s="73"/>
      <c r="HOH327" s="180"/>
      <c r="HOI327" s="75"/>
      <c r="HOJ327" s="76"/>
      <c r="HOK327" s="180"/>
      <c r="HOL327" s="180"/>
      <c r="HOM327" s="180"/>
      <c r="HON327" s="75"/>
      <c r="HOO327" s="76"/>
      <c r="HOP327" s="181"/>
      <c r="HOQ327" s="181"/>
      <c r="HOR327" s="182"/>
      <c r="HOS327" s="134"/>
      <c r="HOT327" s="135"/>
      <c r="HOU327" s="111"/>
      <c r="HOV327" s="178"/>
      <c r="HOW327" s="178"/>
      <c r="HOX327" s="178"/>
      <c r="HOY327" s="178"/>
      <c r="HOZ327" s="179"/>
      <c r="HPA327" s="73"/>
      <c r="HPB327" s="73"/>
      <c r="HPC327" s="180"/>
      <c r="HPD327" s="75"/>
      <c r="HPE327" s="76"/>
      <c r="HPF327" s="180"/>
      <c r="HPG327" s="180"/>
      <c r="HPH327" s="180"/>
      <c r="HPI327" s="75"/>
      <c r="HPJ327" s="76"/>
      <c r="HPK327" s="181"/>
      <c r="HPL327" s="181"/>
      <c r="HPM327" s="182"/>
      <c r="HPN327" s="134"/>
      <c r="HPO327" s="135"/>
      <c r="HPP327" s="111"/>
      <c r="HPQ327" s="178"/>
      <c r="HPR327" s="178"/>
      <c r="HPS327" s="178"/>
      <c r="HPT327" s="178"/>
      <c r="HPU327" s="179"/>
      <c r="HPV327" s="73"/>
      <c r="HPW327" s="73"/>
      <c r="HPX327" s="180"/>
      <c r="HPY327" s="75"/>
      <c r="HPZ327" s="76"/>
      <c r="HQA327" s="180"/>
      <c r="HQB327" s="180"/>
      <c r="HQC327" s="180"/>
      <c r="HQD327" s="75"/>
      <c r="HQE327" s="76"/>
      <c r="HQF327" s="181"/>
      <c r="HQG327" s="181"/>
      <c r="HQH327" s="182"/>
      <c r="HQI327" s="134"/>
      <c r="HQJ327" s="135"/>
      <c r="HQK327" s="111"/>
      <c r="HQL327" s="178"/>
      <c r="HQM327" s="178"/>
      <c r="HQN327" s="178"/>
      <c r="HQO327" s="178"/>
      <c r="HQP327" s="179"/>
      <c r="HQQ327" s="73"/>
      <c r="HQR327" s="73"/>
      <c r="HQS327" s="180"/>
      <c r="HQT327" s="75"/>
      <c r="HQU327" s="76"/>
      <c r="HQV327" s="180"/>
      <c r="HQW327" s="180"/>
      <c r="HQX327" s="180"/>
      <c r="HQY327" s="75"/>
      <c r="HQZ327" s="76"/>
      <c r="HRA327" s="181"/>
      <c r="HRB327" s="181"/>
      <c r="HRC327" s="182"/>
      <c r="HRD327" s="134"/>
      <c r="HRE327" s="135"/>
      <c r="HRF327" s="111"/>
      <c r="HRG327" s="178"/>
      <c r="HRH327" s="178"/>
      <c r="HRI327" s="178"/>
      <c r="HRJ327" s="178"/>
      <c r="HRK327" s="179"/>
      <c r="HRL327" s="73"/>
      <c r="HRM327" s="73"/>
      <c r="HRN327" s="180"/>
      <c r="HRO327" s="75"/>
      <c r="HRP327" s="76"/>
      <c r="HRQ327" s="180"/>
      <c r="HRR327" s="180"/>
      <c r="HRS327" s="180"/>
      <c r="HRT327" s="75"/>
      <c r="HRU327" s="76"/>
      <c r="HRV327" s="181"/>
      <c r="HRW327" s="181"/>
      <c r="HRX327" s="182"/>
      <c r="HRY327" s="134"/>
      <c r="HRZ327" s="135"/>
      <c r="HSA327" s="111"/>
      <c r="HSB327" s="178"/>
      <c r="HSC327" s="178"/>
      <c r="HSD327" s="178"/>
      <c r="HSE327" s="178"/>
      <c r="HSF327" s="179"/>
      <c r="HSG327" s="73"/>
      <c r="HSH327" s="73"/>
      <c r="HSI327" s="180"/>
      <c r="HSJ327" s="75"/>
      <c r="HSK327" s="76"/>
      <c r="HSL327" s="180"/>
      <c r="HSM327" s="180"/>
      <c r="HSN327" s="180"/>
      <c r="HSO327" s="75"/>
      <c r="HSP327" s="76"/>
      <c r="HSQ327" s="181"/>
      <c r="HSR327" s="181"/>
      <c r="HSS327" s="182"/>
      <c r="HST327" s="134"/>
      <c r="HSU327" s="135"/>
      <c r="HSV327" s="111"/>
      <c r="HSW327" s="178"/>
      <c r="HSX327" s="178"/>
      <c r="HSY327" s="178"/>
      <c r="HSZ327" s="178"/>
      <c r="HTA327" s="179"/>
      <c r="HTB327" s="73"/>
      <c r="HTC327" s="73"/>
      <c r="HTD327" s="180"/>
      <c r="HTE327" s="75"/>
      <c r="HTF327" s="76"/>
      <c r="HTG327" s="180"/>
      <c r="HTH327" s="180"/>
      <c r="HTI327" s="180"/>
      <c r="HTJ327" s="75"/>
      <c r="HTK327" s="76"/>
      <c r="HTL327" s="181"/>
      <c r="HTM327" s="181"/>
      <c r="HTN327" s="182"/>
      <c r="HTO327" s="134"/>
      <c r="HTP327" s="135"/>
      <c r="HTQ327" s="111"/>
      <c r="HTR327" s="178"/>
      <c r="HTS327" s="178"/>
      <c r="HTT327" s="178"/>
      <c r="HTU327" s="178"/>
      <c r="HTV327" s="179"/>
      <c r="HTW327" s="73"/>
      <c r="HTX327" s="73"/>
      <c r="HTY327" s="180"/>
      <c r="HTZ327" s="75"/>
      <c r="HUA327" s="76"/>
      <c r="HUB327" s="180"/>
      <c r="HUC327" s="180"/>
      <c r="HUD327" s="180"/>
      <c r="HUE327" s="75"/>
      <c r="HUF327" s="76"/>
      <c r="HUG327" s="181"/>
      <c r="HUH327" s="181"/>
      <c r="HUI327" s="182"/>
      <c r="HUJ327" s="134"/>
      <c r="HUK327" s="135"/>
      <c r="HUL327" s="111"/>
      <c r="HUM327" s="178"/>
      <c r="HUN327" s="178"/>
      <c r="HUO327" s="178"/>
      <c r="HUP327" s="178"/>
      <c r="HUQ327" s="179"/>
      <c r="HUR327" s="73"/>
      <c r="HUS327" s="73"/>
      <c r="HUT327" s="180"/>
      <c r="HUU327" s="75"/>
      <c r="HUV327" s="76"/>
      <c r="HUW327" s="180"/>
      <c r="HUX327" s="180"/>
      <c r="HUY327" s="180"/>
      <c r="HUZ327" s="75"/>
      <c r="HVA327" s="76"/>
      <c r="HVB327" s="181"/>
      <c r="HVC327" s="181"/>
      <c r="HVD327" s="182"/>
      <c r="HVE327" s="134"/>
      <c r="HVF327" s="135"/>
      <c r="HVG327" s="111"/>
      <c r="HVH327" s="178"/>
      <c r="HVI327" s="178"/>
      <c r="HVJ327" s="178"/>
      <c r="HVK327" s="178"/>
      <c r="HVL327" s="179"/>
      <c r="HVM327" s="73"/>
      <c r="HVN327" s="73"/>
      <c r="HVO327" s="180"/>
      <c r="HVP327" s="75"/>
      <c r="HVQ327" s="76"/>
      <c r="HVR327" s="180"/>
      <c r="HVS327" s="180"/>
      <c r="HVT327" s="180"/>
      <c r="HVU327" s="75"/>
      <c r="HVV327" s="76"/>
      <c r="HVW327" s="181"/>
      <c r="HVX327" s="181"/>
      <c r="HVY327" s="182"/>
      <c r="HVZ327" s="134"/>
      <c r="HWA327" s="135"/>
      <c r="HWB327" s="111"/>
      <c r="HWC327" s="178"/>
      <c r="HWD327" s="178"/>
      <c r="HWE327" s="178"/>
      <c r="HWF327" s="178"/>
      <c r="HWG327" s="179"/>
      <c r="HWH327" s="73"/>
      <c r="HWI327" s="73"/>
      <c r="HWJ327" s="180"/>
      <c r="HWK327" s="75"/>
      <c r="HWL327" s="76"/>
      <c r="HWM327" s="180"/>
      <c r="HWN327" s="180"/>
      <c r="HWO327" s="180"/>
      <c r="HWP327" s="75"/>
      <c r="HWQ327" s="76"/>
      <c r="HWR327" s="181"/>
      <c r="HWS327" s="181"/>
      <c r="HWT327" s="182"/>
      <c r="HWU327" s="134"/>
      <c r="HWV327" s="135"/>
      <c r="HWW327" s="111"/>
      <c r="HWX327" s="178"/>
      <c r="HWY327" s="178"/>
      <c r="HWZ327" s="178"/>
      <c r="HXA327" s="178"/>
      <c r="HXB327" s="179"/>
      <c r="HXC327" s="73"/>
      <c r="HXD327" s="73"/>
      <c r="HXE327" s="180"/>
      <c r="HXF327" s="75"/>
      <c r="HXG327" s="76"/>
      <c r="HXH327" s="180"/>
      <c r="HXI327" s="180"/>
      <c r="HXJ327" s="180"/>
      <c r="HXK327" s="75"/>
      <c r="HXL327" s="76"/>
      <c r="HXM327" s="181"/>
      <c r="HXN327" s="181"/>
      <c r="HXO327" s="182"/>
      <c r="HXP327" s="134"/>
      <c r="HXQ327" s="135"/>
      <c r="HXR327" s="111"/>
      <c r="HXS327" s="178"/>
      <c r="HXT327" s="178"/>
      <c r="HXU327" s="178"/>
      <c r="HXV327" s="178"/>
      <c r="HXW327" s="179"/>
      <c r="HXX327" s="73"/>
      <c r="HXY327" s="73"/>
      <c r="HXZ327" s="180"/>
      <c r="HYA327" s="75"/>
      <c r="HYB327" s="76"/>
      <c r="HYC327" s="180"/>
      <c r="HYD327" s="180"/>
      <c r="HYE327" s="180"/>
      <c r="HYF327" s="75"/>
      <c r="HYG327" s="76"/>
      <c r="HYH327" s="181"/>
      <c r="HYI327" s="181"/>
      <c r="HYJ327" s="182"/>
      <c r="HYK327" s="134"/>
      <c r="HYL327" s="135"/>
      <c r="HYM327" s="111"/>
      <c r="HYN327" s="178"/>
      <c r="HYO327" s="178"/>
      <c r="HYP327" s="178"/>
      <c r="HYQ327" s="178"/>
      <c r="HYR327" s="179"/>
      <c r="HYS327" s="73"/>
      <c r="HYT327" s="73"/>
      <c r="HYU327" s="180"/>
      <c r="HYV327" s="75"/>
      <c r="HYW327" s="76"/>
      <c r="HYX327" s="180"/>
      <c r="HYY327" s="180"/>
      <c r="HYZ327" s="180"/>
      <c r="HZA327" s="75"/>
      <c r="HZB327" s="76"/>
      <c r="HZC327" s="181"/>
      <c r="HZD327" s="181"/>
      <c r="HZE327" s="182"/>
      <c r="HZF327" s="134"/>
      <c r="HZG327" s="135"/>
      <c r="HZH327" s="111"/>
      <c r="HZI327" s="178"/>
      <c r="HZJ327" s="178"/>
      <c r="HZK327" s="178"/>
      <c r="HZL327" s="178"/>
      <c r="HZM327" s="179"/>
      <c r="HZN327" s="73"/>
      <c r="HZO327" s="73"/>
      <c r="HZP327" s="180"/>
      <c r="HZQ327" s="75"/>
      <c r="HZR327" s="76"/>
      <c r="HZS327" s="180"/>
      <c r="HZT327" s="180"/>
      <c r="HZU327" s="180"/>
      <c r="HZV327" s="75"/>
      <c r="HZW327" s="76"/>
      <c r="HZX327" s="181"/>
      <c r="HZY327" s="181"/>
      <c r="HZZ327" s="182"/>
      <c r="IAA327" s="134"/>
      <c r="IAB327" s="135"/>
      <c r="IAC327" s="111"/>
      <c r="IAD327" s="178"/>
      <c r="IAE327" s="178"/>
      <c r="IAF327" s="178"/>
      <c r="IAG327" s="178"/>
      <c r="IAH327" s="179"/>
      <c r="IAI327" s="73"/>
      <c r="IAJ327" s="73"/>
      <c r="IAK327" s="180"/>
      <c r="IAL327" s="75"/>
      <c r="IAM327" s="76"/>
      <c r="IAN327" s="180"/>
      <c r="IAO327" s="180"/>
      <c r="IAP327" s="180"/>
      <c r="IAQ327" s="75"/>
      <c r="IAR327" s="76"/>
      <c r="IAS327" s="181"/>
      <c r="IAT327" s="181"/>
      <c r="IAU327" s="182"/>
      <c r="IAV327" s="134"/>
      <c r="IAW327" s="135"/>
      <c r="IAX327" s="111"/>
      <c r="IAY327" s="178"/>
      <c r="IAZ327" s="178"/>
      <c r="IBA327" s="178"/>
      <c r="IBB327" s="178"/>
      <c r="IBC327" s="179"/>
      <c r="IBD327" s="73"/>
      <c r="IBE327" s="73"/>
      <c r="IBF327" s="180"/>
      <c r="IBG327" s="75"/>
      <c r="IBH327" s="76"/>
      <c r="IBI327" s="180"/>
      <c r="IBJ327" s="180"/>
      <c r="IBK327" s="180"/>
      <c r="IBL327" s="75"/>
      <c r="IBM327" s="76"/>
      <c r="IBN327" s="181"/>
      <c r="IBO327" s="181"/>
      <c r="IBP327" s="182"/>
      <c r="IBQ327" s="134"/>
      <c r="IBR327" s="135"/>
      <c r="IBS327" s="111"/>
      <c r="IBT327" s="178"/>
      <c r="IBU327" s="178"/>
      <c r="IBV327" s="178"/>
      <c r="IBW327" s="178"/>
      <c r="IBX327" s="179"/>
      <c r="IBY327" s="73"/>
      <c r="IBZ327" s="73"/>
      <c r="ICA327" s="180"/>
      <c r="ICB327" s="75"/>
      <c r="ICC327" s="76"/>
      <c r="ICD327" s="180"/>
      <c r="ICE327" s="180"/>
      <c r="ICF327" s="180"/>
      <c r="ICG327" s="75"/>
      <c r="ICH327" s="76"/>
      <c r="ICI327" s="181"/>
      <c r="ICJ327" s="181"/>
      <c r="ICK327" s="182"/>
      <c r="ICL327" s="134"/>
      <c r="ICM327" s="135"/>
      <c r="ICN327" s="111"/>
      <c r="ICO327" s="178"/>
      <c r="ICP327" s="178"/>
      <c r="ICQ327" s="178"/>
      <c r="ICR327" s="178"/>
      <c r="ICS327" s="179"/>
      <c r="ICT327" s="73"/>
      <c r="ICU327" s="73"/>
      <c r="ICV327" s="180"/>
      <c r="ICW327" s="75"/>
      <c r="ICX327" s="76"/>
      <c r="ICY327" s="180"/>
      <c r="ICZ327" s="180"/>
      <c r="IDA327" s="180"/>
      <c r="IDB327" s="75"/>
      <c r="IDC327" s="76"/>
      <c r="IDD327" s="181"/>
      <c r="IDE327" s="181"/>
      <c r="IDF327" s="182"/>
      <c r="IDG327" s="134"/>
      <c r="IDH327" s="135"/>
      <c r="IDI327" s="111"/>
      <c r="IDJ327" s="178"/>
      <c r="IDK327" s="178"/>
      <c r="IDL327" s="178"/>
      <c r="IDM327" s="178"/>
      <c r="IDN327" s="179"/>
      <c r="IDO327" s="73"/>
      <c r="IDP327" s="73"/>
      <c r="IDQ327" s="180"/>
      <c r="IDR327" s="75"/>
      <c r="IDS327" s="76"/>
      <c r="IDT327" s="180"/>
      <c r="IDU327" s="180"/>
      <c r="IDV327" s="180"/>
      <c r="IDW327" s="75"/>
      <c r="IDX327" s="76"/>
      <c r="IDY327" s="181"/>
      <c r="IDZ327" s="181"/>
      <c r="IEA327" s="182"/>
      <c r="IEB327" s="134"/>
      <c r="IEC327" s="135"/>
      <c r="IED327" s="111"/>
      <c r="IEE327" s="178"/>
      <c r="IEF327" s="178"/>
      <c r="IEG327" s="178"/>
      <c r="IEH327" s="178"/>
      <c r="IEI327" s="179"/>
      <c r="IEJ327" s="73"/>
      <c r="IEK327" s="73"/>
      <c r="IEL327" s="180"/>
      <c r="IEM327" s="75"/>
      <c r="IEN327" s="76"/>
      <c r="IEO327" s="180"/>
      <c r="IEP327" s="180"/>
      <c r="IEQ327" s="180"/>
      <c r="IER327" s="75"/>
      <c r="IES327" s="76"/>
      <c r="IET327" s="181"/>
      <c r="IEU327" s="181"/>
      <c r="IEV327" s="182"/>
      <c r="IEW327" s="134"/>
      <c r="IEX327" s="135"/>
      <c r="IEY327" s="111"/>
      <c r="IEZ327" s="178"/>
      <c r="IFA327" s="178"/>
      <c r="IFB327" s="178"/>
      <c r="IFC327" s="178"/>
      <c r="IFD327" s="179"/>
      <c r="IFE327" s="73"/>
      <c r="IFF327" s="73"/>
      <c r="IFG327" s="180"/>
      <c r="IFH327" s="75"/>
      <c r="IFI327" s="76"/>
      <c r="IFJ327" s="180"/>
      <c r="IFK327" s="180"/>
      <c r="IFL327" s="180"/>
      <c r="IFM327" s="75"/>
      <c r="IFN327" s="76"/>
      <c r="IFO327" s="181"/>
      <c r="IFP327" s="181"/>
      <c r="IFQ327" s="182"/>
      <c r="IFR327" s="134"/>
      <c r="IFS327" s="135"/>
      <c r="IFT327" s="111"/>
      <c r="IFU327" s="178"/>
      <c r="IFV327" s="178"/>
      <c r="IFW327" s="178"/>
      <c r="IFX327" s="178"/>
      <c r="IFY327" s="179"/>
      <c r="IFZ327" s="73"/>
      <c r="IGA327" s="73"/>
      <c r="IGB327" s="180"/>
      <c r="IGC327" s="75"/>
      <c r="IGD327" s="76"/>
      <c r="IGE327" s="180"/>
      <c r="IGF327" s="180"/>
      <c r="IGG327" s="180"/>
      <c r="IGH327" s="75"/>
      <c r="IGI327" s="76"/>
      <c r="IGJ327" s="181"/>
      <c r="IGK327" s="181"/>
      <c r="IGL327" s="182"/>
      <c r="IGM327" s="134"/>
      <c r="IGN327" s="135"/>
      <c r="IGO327" s="111"/>
      <c r="IGP327" s="178"/>
      <c r="IGQ327" s="178"/>
      <c r="IGR327" s="178"/>
      <c r="IGS327" s="178"/>
      <c r="IGT327" s="179"/>
      <c r="IGU327" s="73"/>
      <c r="IGV327" s="73"/>
      <c r="IGW327" s="180"/>
      <c r="IGX327" s="75"/>
      <c r="IGY327" s="76"/>
      <c r="IGZ327" s="180"/>
      <c r="IHA327" s="180"/>
      <c r="IHB327" s="180"/>
      <c r="IHC327" s="75"/>
      <c r="IHD327" s="76"/>
      <c r="IHE327" s="181"/>
      <c r="IHF327" s="181"/>
      <c r="IHG327" s="182"/>
      <c r="IHH327" s="134"/>
      <c r="IHI327" s="135"/>
      <c r="IHJ327" s="111"/>
      <c r="IHK327" s="178"/>
      <c r="IHL327" s="178"/>
      <c r="IHM327" s="178"/>
      <c r="IHN327" s="178"/>
      <c r="IHO327" s="179"/>
      <c r="IHP327" s="73"/>
      <c r="IHQ327" s="73"/>
      <c r="IHR327" s="180"/>
      <c r="IHS327" s="75"/>
      <c r="IHT327" s="76"/>
      <c r="IHU327" s="180"/>
      <c r="IHV327" s="180"/>
      <c r="IHW327" s="180"/>
      <c r="IHX327" s="75"/>
      <c r="IHY327" s="76"/>
      <c r="IHZ327" s="181"/>
      <c r="IIA327" s="181"/>
      <c r="IIB327" s="182"/>
      <c r="IIC327" s="134"/>
      <c r="IID327" s="135"/>
      <c r="IIE327" s="111"/>
      <c r="IIF327" s="178"/>
      <c r="IIG327" s="178"/>
      <c r="IIH327" s="178"/>
      <c r="III327" s="178"/>
      <c r="IIJ327" s="179"/>
      <c r="IIK327" s="73"/>
      <c r="IIL327" s="73"/>
      <c r="IIM327" s="180"/>
      <c r="IIN327" s="75"/>
      <c r="IIO327" s="76"/>
      <c r="IIP327" s="180"/>
      <c r="IIQ327" s="180"/>
      <c r="IIR327" s="180"/>
      <c r="IIS327" s="75"/>
      <c r="IIT327" s="76"/>
      <c r="IIU327" s="181"/>
      <c r="IIV327" s="181"/>
      <c r="IIW327" s="182"/>
      <c r="IIX327" s="134"/>
      <c r="IIY327" s="135"/>
      <c r="IIZ327" s="111"/>
      <c r="IJA327" s="178"/>
      <c r="IJB327" s="178"/>
      <c r="IJC327" s="178"/>
      <c r="IJD327" s="178"/>
      <c r="IJE327" s="179"/>
      <c r="IJF327" s="73"/>
      <c r="IJG327" s="73"/>
      <c r="IJH327" s="180"/>
      <c r="IJI327" s="75"/>
      <c r="IJJ327" s="76"/>
      <c r="IJK327" s="180"/>
      <c r="IJL327" s="180"/>
      <c r="IJM327" s="180"/>
      <c r="IJN327" s="75"/>
      <c r="IJO327" s="76"/>
      <c r="IJP327" s="181"/>
      <c r="IJQ327" s="181"/>
      <c r="IJR327" s="182"/>
      <c r="IJS327" s="134"/>
      <c r="IJT327" s="135"/>
      <c r="IJU327" s="111"/>
      <c r="IJV327" s="178"/>
      <c r="IJW327" s="178"/>
      <c r="IJX327" s="178"/>
      <c r="IJY327" s="178"/>
      <c r="IJZ327" s="179"/>
      <c r="IKA327" s="73"/>
      <c r="IKB327" s="73"/>
      <c r="IKC327" s="180"/>
      <c r="IKD327" s="75"/>
      <c r="IKE327" s="76"/>
      <c r="IKF327" s="180"/>
      <c r="IKG327" s="180"/>
      <c r="IKH327" s="180"/>
      <c r="IKI327" s="75"/>
      <c r="IKJ327" s="76"/>
      <c r="IKK327" s="181"/>
      <c r="IKL327" s="181"/>
      <c r="IKM327" s="182"/>
      <c r="IKN327" s="134"/>
      <c r="IKO327" s="135"/>
      <c r="IKP327" s="111"/>
      <c r="IKQ327" s="178"/>
      <c r="IKR327" s="178"/>
      <c r="IKS327" s="178"/>
      <c r="IKT327" s="178"/>
      <c r="IKU327" s="179"/>
      <c r="IKV327" s="73"/>
      <c r="IKW327" s="73"/>
      <c r="IKX327" s="180"/>
      <c r="IKY327" s="75"/>
      <c r="IKZ327" s="76"/>
      <c r="ILA327" s="180"/>
      <c r="ILB327" s="180"/>
      <c r="ILC327" s="180"/>
      <c r="ILD327" s="75"/>
      <c r="ILE327" s="76"/>
      <c r="ILF327" s="181"/>
      <c r="ILG327" s="181"/>
      <c r="ILH327" s="182"/>
      <c r="ILI327" s="134"/>
      <c r="ILJ327" s="135"/>
      <c r="ILK327" s="111"/>
      <c r="ILL327" s="178"/>
      <c r="ILM327" s="178"/>
      <c r="ILN327" s="178"/>
      <c r="ILO327" s="178"/>
      <c r="ILP327" s="179"/>
      <c r="ILQ327" s="73"/>
      <c r="ILR327" s="73"/>
      <c r="ILS327" s="180"/>
      <c r="ILT327" s="75"/>
      <c r="ILU327" s="76"/>
      <c r="ILV327" s="180"/>
      <c r="ILW327" s="180"/>
      <c r="ILX327" s="180"/>
      <c r="ILY327" s="75"/>
      <c r="ILZ327" s="76"/>
      <c r="IMA327" s="181"/>
      <c r="IMB327" s="181"/>
      <c r="IMC327" s="182"/>
      <c r="IMD327" s="134"/>
      <c r="IME327" s="135"/>
      <c r="IMF327" s="111"/>
      <c r="IMG327" s="178"/>
      <c r="IMH327" s="178"/>
      <c r="IMI327" s="178"/>
      <c r="IMJ327" s="178"/>
      <c r="IMK327" s="179"/>
      <c r="IML327" s="73"/>
      <c r="IMM327" s="73"/>
      <c r="IMN327" s="180"/>
      <c r="IMO327" s="75"/>
      <c r="IMP327" s="76"/>
      <c r="IMQ327" s="180"/>
      <c r="IMR327" s="180"/>
      <c r="IMS327" s="180"/>
      <c r="IMT327" s="75"/>
      <c r="IMU327" s="76"/>
      <c r="IMV327" s="181"/>
      <c r="IMW327" s="181"/>
      <c r="IMX327" s="182"/>
      <c r="IMY327" s="134"/>
      <c r="IMZ327" s="135"/>
      <c r="INA327" s="111"/>
      <c r="INB327" s="178"/>
      <c r="INC327" s="178"/>
      <c r="IND327" s="178"/>
      <c r="INE327" s="178"/>
      <c r="INF327" s="179"/>
      <c r="ING327" s="73"/>
      <c r="INH327" s="73"/>
      <c r="INI327" s="180"/>
      <c r="INJ327" s="75"/>
      <c r="INK327" s="76"/>
      <c r="INL327" s="180"/>
      <c r="INM327" s="180"/>
      <c r="INN327" s="180"/>
      <c r="INO327" s="75"/>
      <c r="INP327" s="76"/>
      <c r="INQ327" s="181"/>
      <c r="INR327" s="181"/>
      <c r="INS327" s="182"/>
      <c r="INT327" s="134"/>
      <c r="INU327" s="135"/>
      <c r="INV327" s="111"/>
      <c r="INW327" s="178"/>
      <c r="INX327" s="178"/>
      <c r="INY327" s="178"/>
      <c r="INZ327" s="178"/>
      <c r="IOA327" s="179"/>
      <c r="IOB327" s="73"/>
      <c r="IOC327" s="73"/>
      <c r="IOD327" s="180"/>
      <c r="IOE327" s="75"/>
      <c r="IOF327" s="76"/>
      <c r="IOG327" s="180"/>
      <c r="IOH327" s="180"/>
      <c r="IOI327" s="180"/>
      <c r="IOJ327" s="75"/>
      <c r="IOK327" s="76"/>
      <c r="IOL327" s="181"/>
      <c r="IOM327" s="181"/>
      <c r="ION327" s="182"/>
      <c r="IOO327" s="134"/>
      <c r="IOP327" s="135"/>
      <c r="IOQ327" s="111"/>
      <c r="IOR327" s="178"/>
      <c r="IOS327" s="178"/>
      <c r="IOT327" s="178"/>
      <c r="IOU327" s="178"/>
      <c r="IOV327" s="179"/>
      <c r="IOW327" s="73"/>
      <c r="IOX327" s="73"/>
      <c r="IOY327" s="180"/>
      <c r="IOZ327" s="75"/>
      <c r="IPA327" s="76"/>
      <c r="IPB327" s="180"/>
      <c r="IPC327" s="180"/>
      <c r="IPD327" s="180"/>
      <c r="IPE327" s="75"/>
      <c r="IPF327" s="76"/>
      <c r="IPG327" s="181"/>
      <c r="IPH327" s="181"/>
      <c r="IPI327" s="182"/>
      <c r="IPJ327" s="134"/>
      <c r="IPK327" s="135"/>
      <c r="IPL327" s="111"/>
      <c r="IPM327" s="178"/>
      <c r="IPN327" s="178"/>
      <c r="IPO327" s="178"/>
      <c r="IPP327" s="178"/>
      <c r="IPQ327" s="179"/>
      <c r="IPR327" s="73"/>
      <c r="IPS327" s="73"/>
      <c r="IPT327" s="180"/>
      <c r="IPU327" s="75"/>
      <c r="IPV327" s="76"/>
      <c r="IPW327" s="180"/>
      <c r="IPX327" s="180"/>
      <c r="IPY327" s="180"/>
      <c r="IPZ327" s="75"/>
      <c r="IQA327" s="76"/>
      <c r="IQB327" s="181"/>
      <c r="IQC327" s="181"/>
      <c r="IQD327" s="182"/>
      <c r="IQE327" s="134"/>
      <c r="IQF327" s="135"/>
      <c r="IQG327" s="111"/>
      <c r="IQH327" s="178"/>
      <c r="IQI327" s="178"/>
      <c r="IQJ327" s="178"/>
      <c r="IQK327" s="178"/>
      <c r="IQL327" s="179"/>
      <c r="IQM327" s="73"/>
      <c r="IQN327" s="73"/>
      <c r="IQO327" s="180"/>
      <c r="IQP327" s="75"/>
      <c r="IQQ327" s="76"/>
      <c r="IQR327" s="180"/>
      <c r="IQS327" s="180"/>
      <c r="IQT327" s="180"/>
      <c r="IQU327" s="75"/>
      <c r="IQV327" s="76"/>
      <c r="IQW327" s="181"/>
      <c r="IQX327" s="181"/>
      <c r="IQY327" s="182"/>
      <c r="IQZ327" s="134"/>
      <c r="IRA327" s="135"/>
      <c r="IRB327" s="111"/>
      <c r="IRC327" s="178"/>
      <c r="IRD327" s="178"/>
      <c r="IRE327" s="178"/>
      <c r="IRF327" s="178"/>
      <c r="IRG327" s="179"/>
      <c r="IRH327" s="73"/>
      <c r="IRI327" s="73"/>
      <c r="IRJ327" s="180"/>
      <c r="IRK327" s="75"/>
      <c r="IRL327" s="76"/>
      <c r="IRM327" s="180"/>
      <c r="IRN327" s="180"/>
      <c r="IRO327" s="180"/>
      <c r="IRP327" s="75"/>
      <c r="IRQ327" s="76"/>
      <c r="IRR327" s="181"/>
      <c r="IRS327" s="181"/>
      <c r="IRT327" s="182"/>
      <c r="IRU327" s="134"/>
      <c r="IRV327" s="135"/>
      <c r="IRW327" s="111"/>
      <c r="IRX327" s="178"/>
      <c r="IRY327" s="178"/>
      <c r="IRZ327" s="178"/>
      <c r="ISA327" s="178"/>
      <c r="ISB327" s="179"/>
      <c r="ISC327" s="73"/>
      <c r="ISD327" s="73"/>
      <c r="ISE327" s="180"/>
      <c r="ISF327" s="75"/>
      <c r="ISG327" s="76"/>
      <c r="ISH327" s="180"/>
      <c r="ISI327" s="180"/>
      <c r="ISJ327" s="180"/>
      <c r="ISK327" s="75"/>
      <c r="ISL327" s="76"/>
      <c r="ISM327" s="181"/>
      <c r="ISN327" s="181"/>
      <c r="ISO327" s="182"/>
      <c r="ISP327" s="134"/>
      <c r="ISQ327" s="135"/>
      <c r="ISR327" s="111"/>
      <c r="ISS327" s="178"/>
      <c r="IST327" s="178"/>
      <c r="ISU327" s="178"/>
      <c r="ISV327" s="178"/>
      <c r="ISW327" s="179"/>
      <c r="ISX327" s="73"/>
      <c r="ISY327" s="73"/>
      <c r="ISZ327" s="180"/>
      <c r="ITA327" s="75"/>
      <c r="ITB327" s="76"/>
      <c r="ITC327" s="180"/>
      <c r="ITD327" s="180"/>
      <c r="ITE327" s="180"/>
      <c r="ITF327" s="75"/>
      <c r="ITG327" s="76"/>
      <c r="ITH327" s="181"/>
      <c r="ITI327" s="181"/>
      <c r="ITJ327" s="182"/>
      <c r="ITK327" s="134"/>
      <c r="ITL327" s="135"/>
      <c r="ITM327" s="111"/>
      <c r="ITN327" s="178"/>
      <c r="ITO327" s="178"/>
      <c r="ITP327" s="178"/>
      <c r="ITQ327" s="178"/>
      <c r="ITR327" s="179"/>
      <c r="ITS327" s="73"/>
      <c r="ITT327" s="73"/>
      <c r="ITU327" s="180"/>
      <c r="ITV327" s="75"/>
      <c r="ITW327" s="76"/>
      <c r="ITX327" s="180"/>
      <c r="ITY327" s="180"/>
      <c r="ITZ327" s="180"/>
      <c r="IUA327" s="75"/>
      <c r="IUB327" s="76"/>
      <c r="IUC327" s="181"/>
      <c r="IUD327" s="181"/>
      <c r="IUE327" s="182"/>
      <c r="IUF327" s="134"/>
      <c r="IUG327" s="135"/>
      <c r="IUH327" s="111"/>
      <c r="IUI327" s="178"/>
      <c r="IUJ327" s="178"/>
      <c r="IUK327" s="178"/>
      <c r="IUL327" s="178"/>
      <c r="IUM327" s="179"/>
      <c r="IUN327" s="73"/>
      <c r="IUO327" s="73"/>
      <c r="IUP327" s="180"/>
      <c r="IUQ327" s="75"/>
      <c r="IUR327" s="76"/>
      <c r="IUS327" s="180"/>
      <c r="IUT327" s="180"/>
      <c r="IUU327" s="180"/>
      <c r="IUV327" s="75"/>
      <c r="IUW327" s="76"/>
      <c r="IUX327" s="181"/>
      <c r="IUY327" s="181"/>
      <c r="IUZ327" s="182"/>
      <c r="IVA327" s="134"/>
      <c r="IVB327" s="135"/>
      <c r="IVC327" s="111"/>
      <c r="IVD327" s="178"/>
      <c r="IVE327" s="178"/>
      <c r="IVF327" s="178"/>
      <c r="IVG327" s="178"/>
      <c r="IVH327" s="179"/>
      <c r="IVI327" s="73"/>
      <c r="IVJ327" s="73"/>
      <c r="IVK327" s="180"/>
      <c r="IVL327" s="75"/>
      <c r="IVM327" s="76"/>
      <c r="IVN327" s="180"/>
      <c r="IVO327" s="180"/>
      <c r="IVP327" s="180"/>
      <c r="IVQ327" s="75"/>
      <c r="IVR327" s="76"/>
      <c r="IVS327" s="181"/>
      <c r="IVT327" s="181"/>
      <c r="IVU327" s="182"/>
      <c r="IVV327" s="134"/>
      <c r="IVW327" s="135"/>
      <c r="IVX327" s="111"/>
      <c r="IVY327" s="178"/>
      <c r="IVZ327" s="178"/>
      <c r="IWA327" s="178"/>
      <c r="IWB327" s="178"/>
      <c r="IWC327" s="179"/>
      <c r="IWD327" s="73"/>
      <c r="IWE327" s="73"/>
      <c r="IWF327" s="180"/>
      <c r="IWG327" s="75"/>
      <c r="IWH327" s="76"/>
      <c r="IWI327" s="180"/>
      <c r="IWJ327" s="180"/>
      <c r="IWK327" s="180"/>
      <c r="IWL327" s="75"/>
      <c r="IWM327" s="76"/>
      <c r="IWN327" s="181"/>
      <c r="IWO327" s="181"/>
      <c r="IWP327" s="182"/>
      <c r="IWQ327" s="134"/>
      <c r="IWR327" s="135"/>
      <c r="IWS327" s="111"/>
      <c r="IWT327" s="178"/>
      <c r="IWU327" s="178"/>
      <c r="IWV327" s="178"/>
      <c r="IWW327" s="178"/>
      <c r="IWX327" s="179"/>
      <c r="IWY327" s="73"/>
      <c r="IWZ327" s="73"/>
      <c r="IXA327" s="180"/>
      <c r="IXB327" s="75"/>
      <c r="IXC327" s="76"/>
      <c r="IXD327" s="180"/>
      <c r="IXE327" s="180"/>
      <c r="IXF327" s="180"/>
      <c r="IXG327" s="75"/>
      <c r="IXH327" s="76"/>
      <c r="IXI327" s="181"/>
      <c r="IXJ327" s="181"/>
      <c r="IXK327" s="182"/>
      <c r="IXL327" s="134"/>
      <c r="IXM327" s="135"/>
      <c r="IXN327" s="111"/>
      <c r="IXO327" s="178"/>
      <c r="IXP327" s="178"/>
      <c r="IXQ327" s="178"/>
      <c r="IXR327" s="178"/>
      <c r="IXS327" s="179"/>
      <c r="IXT327" s="73"/>
      <c r="IXU327" s="73"/>
      <c r="IXV327" s="180"/>
      <c r="IXW327" s="75"/>
      <c r="IXX327" s="76"/>
      <c r="IXY327" s="180"/>
      <c r="IXZ327" s="180"/>
      <c r="IYA327" s="180"/>
      <c r="IYB327" s="75"/>
      <c r="IYC327" s="76"/>
      <c r="IYD327" s="181"/>
      <c r="IYE327" s="181"/>
      <c r="IYF327" s="182"/>
      <c r="IYG327" s="134"/>
      <c r="IYH327" s="135"/>
      <c r="IYI327" s="111"/>
      <c r="IYJ327" s="178"/>
      <c r="IYK327" s="178"/>
      <c r="IYL327" s="178"/>
      <c r="IYM327" s="178"/>
      <c r="IYN327" s="179"/>
      <c r="IYO327" s="73"/>
      <c r="IYP327" s="73"/>
      <c r="IYQ327" s="180"/>
      <c r="IYR327" s="75"/>
      <c r="IYS327" s="76"/>
      <c r="IYT327" s="180"/>
      <c r="IYU327" s="180"/>
      <c r="IYV327" s="180"/>
      <c r="IYW327" s="75"/>
      <c r="IYX327" s="76"/>
      <c r="IYY327" s="181"/>
      <c r="IYZ327" s="181"/>
      <c r="IZA327" s="182"/>
      <c r="IZB327" s="134"/>
      <c r="IZC327" s="135"/>
      <c r="IZD327" s="111"/>
      <c r="IZE327" s="178"/>
      <c r="IZF327" s="178"/>
      <c r="IZG327" s="178"/>
      <c r="IZH327" s="178"/>
      <c r="IZI327" s="179"/>
      <c r="IZJ327" s="73"/>
      <c r="IZK327" s="73"/>
      <c r="IZL327" s="180"/>
      <c r="IZM327" s="75"/>
      <c r="IZN327" s="76"/>
      <c r="IZO327" s="180"/>
      <c r="IZP327" s="180"/>
      <c r="IZQ327" s="180"/>
      <c r="IZR327" s="75"/>
      <c r="IZS327" s="76"/>
      <c r="IZT327" s="181"/>
      <c r="IZU327" s="181"/>
      <c r="IZV327" s="182"/>
      <c r="IZW327" s="134"/>
      <c r="IZX327" s="135"/>
      <c r="IZY327" s="111"/>
      <c r="IZZ327" s="178"/>
      <c r="JAA327" s="178"/>
      <c r="JAB327" s="178"/>
      <c r="JAC327" s="178"/>
      <c r="JAD327" s="179"/>
      <c r="JAE327" s="73"/>
      <c r="JAF327" s="73"/>
      <c r="JAG327" s="180"/>
      <c r="JAH327" s="75"/>
      <c r="JAI327" s="76"/>
      <c r="JAJ327" s="180"/>
      <c r="JAK327" s="180"/>
      <c r="JAL327" s="180"/>
      <c r="JAM327" s="75"/>
      <c r="JAN327" s="76"/>
      <c r="JAO327" s="181"/>
      <c r="JAP327" s="181"/>
      <c r="JAQ327" s="182"/>
      <c r="JAR327" s="134"/>
      <c r="JAS327" s="135"/>
      <c r="JAT327" s="111"/>
      <c r="JAU327" s="178"/>
      <c r="JAV327" s="178"/>
      <c r="JAW327" s="178"/>
      <c r="JAX327" s="178"/>
      <c r="JAY327" s="179"/>
      <c r="JAZ327" s="73"/>
      <c r="JBA327" s="73"/>
      <c r="JBB327" s="180"/>
      <c r="JBC327" s="75"/>
      <c r="JBD327" s="76"/>
      <c r="JBE327" s="180"/>
      <c r="JBF327" s="180"/>
      <c r="JBG327" s="180"/>
      <c r="JBH327" s="75"/>
      <c r="JBI327" s="76"/>
      <c r="JBJ327" s="181"/>
      <c r="JBK327" s="181"/>
      <c r="JBL327" s="182"/>
      <c r="JBM327" s="134"/>
      <c r="JBN327" s="135"/>
      <c r="JBO327" s="111"/>
      <c r="JBP327" s="178"/>
      <c r="JBQ327" s="178"/>
      <c r="JBR327" s="178"/>
      <c r="JBS327" s="178"/>
      <c r="JBT327" s="179"/>
      <c r="JBU327" s="73"/>
      <c r="JBV327" s="73"/>
      <c r="JBW327" s="180"/>
      <c r="JBX327" s="75"/>
      <c r="JBY327" s="76"/>
      <c r="JBZ327" s="180"/>
      <c r="JCA327" s="180"/>
      <c r="JCB327" s="180"/>
      <c r="JCC327" s="75"/>
      <c r="JCD327" s="76"/>
      <c r="JCE327" s="181"/>
      <c r="JCF327" s="181"/>
      <c r="JCG327" s="182"/>
      <c r="JCH327" s="134"/>
      <c r="JCI327" s="135"/>
      <c r="JCJ327" s="111"/>
      <c r="JCK327" s="178"/>
      <c r="JCL327" s="178"/>
      <c r="JCM327" s="178"/>
      <c r="JCN327" s="178"/>
      <c r="JCO327" s="179"/>
      <c r="JCP327" s="73"/>
      <c r="JCQ327" s="73"/>
      <c r="JCR327" s="180"/>
      <c r="JCS327" s="75"/>
      <c r="JCT327" s="76"/>
      <c r="JCU327" s="180"/>
      <c r="JCV327" s="180"/>
      <c r="JCW327" s="180"/>
      <c r="JCX327" s="75"/>
      <c r="JCY327" s="76"/>
      <c r="JCZ327" s="181"/>
      <c r="JDA327" s="181"/>
      <c r="JDB327" s="182"/>
      <c r="JDC327" s="134"/>
      <c r="JDD327" s="135"/>
      <c r="JDE327" s="111"/>
      <c r="JDF327" s="178"/>
      <c r="JDG327" s="178"/>
      <c r="JDH327" s="178"/>
      <c r="JDI327" s="178"/>
      <c r="JDJ327" s="179"/>
      <c r="JDK327" s="73"/>
      <c r="JDL327" s="73"/>
      <c r="JDM327" s="180"/>
      <c r="JDN327" s="75"/>
      <c r="JDO327" s="76"/>
      <c r="JDP327" s="180"/>
      <c r="JDQ327" s="180"/>
      <c r="JDR327" s="180"/>
      <c r="JDS327" s="75"/>
      <c r="JDT327" s="76"/>
      <c r="JDU327" s="181"/>
      <c r="JDV327" s="181"/>
      <c r="JDW327" s="182"/>
      <c r="JDX327" s="134"/>
      <c r="JDY327" s="135"/>
      <c r="JDZ327" s="111"/>
      <c r="JEA327" s="178"/>
      <c r="JEB327" s="178"/>
      <c r="JEC327" s="178"/>
      <c r="JED327" s="178"/>
      <c r="JEE327" s="179"/>
      <c r="JEF327" s="73"/>
      <c r="JEG327" s="73"/>
      <c r="JEH327" s="180"/>
      <c r="JEI327" s="75"/>
      <c r="JEJ327" s="76"/>
      <c r="JEK327" s="180"/>
      <c r="JEL327" s="180"/>
      <c r="JEM327" s="180"/>
      <c r="JEN327" s="75"/>
      <c r="JEO327" s="76"/>
      <c r="JEP327" s="181"/>
      <c r="JEQ327" s="181"/>
      <c r="JER327" s="182"/>
      <c r="JES327" s="134"/>
      <c r="JET327" s="135"/>
      <c r="JEU327" s="111"/>
      <c r="JEV327" s="178"/>
      <c r="JEW327" s="178"/>
      <c r="JEX327" s="178"/>
      <c r="JEY327" s="178"/>
      <c r="JEZ327" s="179"/>
      <c r="JFA327" s="73"/>
      <c r="JFB327" s="73"/>
      <c r="JFC327" s="180"/>
      <c r="JFD327" s="75"/>
      <c r="JFE327" s="76"/>
      <c r="JFF327" s="180"/>
      <c r="JFG327" s="180"/>
      <c r="JFH327" s="180"/>
      <c r="JFI327" s="75"/>
      <c r="JFJ327" s="76"/>
      <c r="JFK327" s="181"/>
      <c r="JFL327" s="181"/>
      <c r="JFM327" s="182"/>
      <c r="JFN327" s="134"/>
      <c r="JFO327" s="135"/>
      <c r="JFP327" s="111"/>
      <c r="JFQ327" s="178"/>
      <c r="JFR327" s="178"/>
      <c r="JFS327" s="178"/>
      <c r="JFT327" s="178"/>
      <c r="JFU327" s="179"/>
      <c r="JFV327" s="73"/>
      <c r="JFW327" s="73"/>
      <c r="JFX327" s="180"/>
      <c r="JFY327" s="75"/>
      <c r="JFZ327" s="76"/>
      <c r="JGA327" s="180"/>
      <c r="JGB327" s="180"/>
      <c r="JGC327" s="180"/>
      <c r="JGD327" s="75"/>
      <c r="JGE327" s="76"/>
      <c r="JGF327" s="181"/>
      <c r="JGG327" s="181"/>
      <c r="JGH327" s="182"/>
      <c r="JGI327" s="134"/>
      <c r="JGJ327" s="135"/>
      <c r="JGK327" s="111"/>
      <c r="JGL327" s="178"/>
      <c r="JGM327" s="178"/>
      <c r="JGN327" s="178"/>
      <c r="JGO327" s="178"/>
      <c r="JGP327" s="179"/>
      <c r="JGQ327" s="73"/>
      <c r="JGR327" s="73"/>
      <c r="JGS327" s="180"/>
      <c r="JGT327" s="75"/>
      <c r="JGU327" s="76"/>
      <c r="JGV327" s="180"/>
      <c r="JGW327" s="180"/>
      <c r="JGX327" s="180"/>
      <c r="JGY327" s="75"/>
      <c r="JGZ327" s="76"/>
      <c r="JHA327" s="181"/>
      <c r="JHB327" s="181"/>
      <c r="JHC327" s="182"/>
      <c r="JHD327" s="134"/>
      <c r="JHE327" s="135"/>
      <c r="JHF327" s="111"/>
      <c r="JHG327" s="178"/>
      <c r="JHH327" s="178"/>
      <c r="JHI327" s="178"/>
      <c r="JHJ327" s="178"/>
      <c r="JHK327" s="179"/>
      <c r="JHL327" s="73"/>
      <c r="JHM327" s="73"/>
      <c r="JHN327" s="180"/>
      <c r="JHO327" s="75"/>
      <c r="JHP327" s="76"/>
      <c r="JHQ327" s="180"/>
      <c r="JHR327" s="180"/>
      <c r="JHS327" s="180"/>
      <c r="JHT327" s="75"/>
      <c r="JHU327" s="76"/>
      <c r="JHV327" s="181"/>
      <c r="JHW327" s="181"/>
      <c r="JHX327" s="182"/>
      <c r="JHY327" s="134"/>
      <c r="JHZ327" s="135"/>
      <c r="JIA327" s="111"/>
      <c r="JIB327" s="178"/>
      <c r="JIC327" s="178"/>
      <c r="JID327" s="178"/>
      <c r="JIE327" s="178"/>
      <c r="JIF327" s="179"/>
      <c r="JIG327" s="73"/>
      <c r="JIH327" s="73"/>
      <c r="JII327" s="180"/>
      <c r="JIJ327" s="75"/>
      <c r="JIK327" s="76"/>
      <c r="JIL327" s="180"/>
      <c r="JIM327" s="180"/>
      <c r="JIN327" s="180"/>
      <c r="JIO327" s="75"/>
      <c r="JIP327" s="76"/>
      <c r="JIQ327" s="181"/>
      <c r="JIR327" s="181"/>
      <c r="JIS327" s="182"/>
      <c r="JIT327" s="134"/>
      <c r="JIU327" s="135"/>
      <c r="JIV327" s="111"/>
      <c r="JIW327" s="178"/>
      <c r="JIX327" s="178"/>
      <c r="JIY327" s="178"/>
      <c r="JIZ327" s="178"/>
      <c r="JJA327" s="179"/>
      <c r="JJB327" s="73"/>
      <c r="JJC327" s="73"/>
      <c r="JJD327" s="180"/>
      <c r="JJE327" s="75"/>
      <c r="JJF327" s="76"/>
      <c r="JJG327" s="180"/>
      <c r="JJH327" s="180"/>
      <c r="JJI327" s="180"/>
      <c r="JJJ327" s="75"/>
      <c r="JJK327" s="76"/>
      <c r="JJL327" s="181"/>
      <c r="JJM327" s="181"/>
      <c r="JJN327" s="182"/>
      <c r="JJO327" s="134"/>
      <c r="JJP327" s="135"/>
      <c r="JJQ327" s="111"/>
      <c r="JJR327" s="178"/>
      <c r="JJS327" s="178"/>
      <c r="JJT327" s="178"/>
      <c r="JJU327" s="178"/>
      <c r="JJV327" s="179"/>
      <c r="JJW327" s="73"/>
      <c r="JJX327" s="73"/>
      <c r="JJY327" s="180"/>
      <c r="JJZ327" s="75"/>
      <c r="JKA327" s="76"/>
      <c r="JKB327" s="180"/>
      <c r="JKC327" s="180"/>
      <c r="JKD327" s="180"/>
      <c r="JKE327" s="75"/>
      <c r="JKF327" s="76"/>
      <c r="JKG327" s="181"/>
      <c r="JKH327" s="181"/>
      <c r="JKI327" s="182"/>
      <c r="JKJ327" s="134"/>
      <c r="JKK327" s="135"/>
      <c r="JKL327" s="111"/>
      <c r="JKM327" s="178"/>
      <c r="JKN327" s="178"/>
      <c r="JKO327" s="178"/>
      <c r="JKP327" s="178"/>
      <c r="JKQ327" s="179"/>
      <c r="JKR327" s="73"/>
      <c r="JKS327" s="73"/>
      <c r="JKT327" s="180"/>
      <c r="JKU327" s="75"/>
      <c r="JKV327" s="76"/>
      <c r="JKW327" s="180"/>
      <c r="JKX327" s="180"/>
      <c r="JKY327" s="180"/>
      <c r="JKZ327" s="75"/>
      <c r="JLA327" s="76"/>
      <c r="JLB327" s="181"/>
      <c r="JLC327" s="181"/>
      <c r="JLD327" s="182"/>
      <c r="JLE327" s="134"/>
      <c r="JLF327" s="135"/>
      <c r="JLG327" s="111"/>
      <c r="JLH327" s="178"/>
      <c r="JLI327" s="178"/>
      <c r="JLJ327" s="178"/>
      <c r="JLK327" s="178"/>
      <c r="JLL327" s="179"/>
      <c r="JLM327" s="73"/>
      <c r="JLN327" s="73"/>
      <c r="JLO327" s="180"/>
      <c r="JLP327" s="75"/>
      <c r="JLQ327" s="76"/>
      <c r="JLR327" s="180"/>
      <c r="JLS327" s="180"/>
      <c r="JLT327" s="180"/>
      <c r="JLU327" s="75"/>
      <c r="JLV327" s="76"/>
      <c r="JLW327" s="181"/>
      <c r="JLX327" s="181"/>
      <c r="JLY327" s="182"/>
      <c r="JLZ327" s="134"/>
      <c r="JMA327" s="135"/>
      <c r="JMB327" s="111"/>
      <c r="JMC327" s="178"/>
      <c r="JMD327" s="178"/>
      <c r="JME327" s="178"/>
      <c r="JMF327" s="178"/>
      <c r="JMG327" s="179"/>
      <c r="JMH327" s="73"/>
      <c r="JMI327" s="73"/>
      <c r="JMJ327" s="180"/>
      <c r="JMK327" s="75"/>
      <c r="JML327" s="76"/>
      <c r="JMM327" s="180"/>
      <c r="JMN327" s="180"/>
      <c r="JMO327" s="180"/>
      <c r="JMP327" s="75"/>
      <c r="JMQ327" s="76"/>
      <c r="JMR327" s="181"/>
      <c r="JMS327" s="181"/>
      <c r="JMT327" s="182"/>
      <c r="JMU327" s="134"/>
      <c r="JMV327" s="135"/>
      <c r="JMW327" s="111"/>
      <c r="JMX327" s="178"/>
      <c r="JMY327" s="178"/>
      <c r="JMZ327" s="178"/>
      <c r="JNA327" s="178"/>
      <c r="JNB327" s="179"/>
      <c r="JNC327" s="73"/>
      <c r="JND327" s="73"/>
      <c r="JNE327" s="180"/>
      <c r="JNF327" s="75"/>
      <c r="JNG327" s="76"/>
      <c r="JNH327" s="180"/>
      <c r="JNI327" s="180"/>
      <c r="JNJ327" s="180"/>
      <c r="JNK327" s="75"/>
      <c r="JNL327" s="76"/>
      <c r="JNM327" s="181"/>
      <c r="JNN327" s="181"/>
      <c r="JNO327" s="182"/>
      <c r="JNP327" s="134"/>
      <c r="JNQ327" s="135"/>
      <c r="JNR327" s="111"/>
      <c r="JNS327" s="178"/>
      <c r="JNT327" s="178"/>
      <c r="JNU327" s="178"/>
      <c r="JNV327" s="178"/>
      <c r="JNW327" s="179"/>
      <c r="JNX327" s="73"/>
      <c r="JNY327" s="73"/>
      <c r="JNZ327" s="180"/>
      <c r="JOA327" s="75"/>
      <c r="JOB327" s="76"/>
      <c r="JOC327" s="180"/>
      <c r="JOD327" s="180"/>
      <c r="JOE327" s="180"/>
      <c r="JOF327" s="75"/>
      <c r="JOG327" s="76"/>
      <c r="JOH327" s="181"/>
      <c r="JOI327" s="181"/>
      <c r="JOJ327" s="182"/>
      <c r="JOK327" s="134"/>
      <c r="JOL327" s="135"/>
      <c r="JOM327" s="111"/>
      <c r="JON327" s="178"/>
      <c r="JOO327" s="178"/>
      <c r="JOP327" s="178"/>
      <c r="JOQ327" s="178"/>
      <c r="JOR327" s="179"/>
      <c r="JOS327" s="73"/>
      <c r="JOT327" s="73"/>
      <c r="JOU327" s="180"/>
      <c r="JOV327" s="75"/>
      <c r="JOW327" s="76"/>
      <c r="JOX327" s="180"/>
      <c r="JOY327" s="180"/>
      <c r="JOZ327" s="180"/>
      <c r="JPA327" s="75"/>
      <c r="JPB327" s="76"/>
      <c r="JPC327" s="181"/>
      <c r="JPD327" s="181"/>
      <c r="JPE327" s="182"/>
      <c r="JPF327" s="134"/>
      <c r="JPG327" s="135"/>
      <c r="JPH327" s="111"/>
      <c r="JPI327" s="178"/>
      <c r="JPJ327" s="178"/>
      <c r="JPK327" s="178"/>
      <c r="JPL327" s="178"/>
      <c r="JPM327" s="179"/>
      <c r="JPN327" s="73"/>
      <c r="JPO327" s="73"/>
      <c r="JPP327" s="180"/>
      <c r="JPQ327" s="75"/>
      <c r="JPR327" s="76"/>
      <c r="JPS327" s="180"/>
      <c r="JPT327" s="180"/>
      <c r="JPU327" s="180"/>
      <c r="JPV327" s="75"/>
      <c r="JPW327" s="76"/>
      <c r="JPX327" s="181"/>
      <c r="JPY327" s="181"/>
      <c r="JPZ327" s="182"/>
      <c r="JQA327" s="134"/>
      <c r="JQB327" s="135"/>
      <c r="JQC327" s="111"/>
      <c r="JQD327" s="178"/>
      <c r="JQE327" s="178"/>
      <c r="JQF327" s="178"/>
      <c r="JQG327" s="178"/>
      <c r="JQH327" s="179"/>
      <c r="JQI327" s="73"/>
      <c r="JQJ327" s="73"/>
      <c r="JQK327" s="180"/>
      <c r="JQL327" s="75"/>
      <c r="JQM327" s="76"/>
      <c r="JQN327" s="180"/>
      <c r="JQO327" s="180"/>
      <c r="JQP327" s="180"/>
      <c r="JQQ327" s="75"/>
      <c r="JQR327" s="76"/>
      <c r="JQS327" s="181"/>
      <c r="JQT327" s="181"/>
      <c r="JQU327" s="182"/>
      <c r="JQV327" s="134"/>
      <c r="JQW327" s="135"/>
      <c r="JQX327" s="111"/>
      <c r="JQY327" s="178"/>
      <c r="JQZ327" s="178"/>
      <c r="JRA327" s="178"/>
      <c r="JRB327" s="178"/>
      <c r="JRC327" s="179"/>
      <c r="JRD327" s="73"/>
      <c r="JRE327" s="73"/>
      <c r="JRF327" s="180"/>
      <c r="JRG327" s="75"/>
      <c r="JRH327" s="76"/>
      <c r="JRI327" s="180"/>
      <c r="JRJ327" s="180"/>
      <c r="JRK327" s="180"/>
      <c r="JRL327" s="75"/>
      <c r="JRM327" s="76"/>
      <c r="JRN327" s="181"/>
      <c r="JRO327" s="181"/>
      <c r="JRP327" s="182"/>
      <c r="JRQ327" s="134"/>
      <c r="JRR327" s="135"/>
      <c r="JRS327" s="111"/>
      <c r="JRT327" s="178"/>
      <c r="JRU327" s="178"/>
      <c r="JRV327" s="178"/>
      <c r="JRW327" s="178"/>
      <c r="JRX327" s="179"/>
      <c r="JRY327" s="73"/>
      <c r="JRZ327" s="73"/>
      <c r="JSA327" s="180"/>
      <c r="JSB327" s="75"/>
      <c r="JSC327" s="76"/>
      <c r="JSD327" s="180"/>
      <c r="JSE327" s="180"/>
      <c r="JSF327" s="180"/>
      <c r="JSG327" s="75"/>
      <c r="JSH327" s="76"/>
      <c r="JSI327" s="181"/>
      <c r="JSJ327" s="181"/>
      <c r="JSK327" s="182"/>
      <c r="JSL327" s="134"/>
      <c r="JSM327" s="135"/>
      <c r="JSN327" s="111"/>
      <c r="JSO327" s="178"/>
      <c r="JSP327" s="178"/>
      <c r="JSQ327" s="178"/>
      <c r="JSR327" s="178"/>
      <c r="JSS327" s="179"/>
      <c r="JST327" s="73"/>
      <c r="JSU327" s="73"/>
      <c r="JSV327" s="180"/>
      <c r="JSW327" s="75"/>
      <c r="JSX327" s="76"/>
      <c r="JSY327" s="180"/>
      <c r="JSZ327" s="180"/>
      <c r="JTA327" s="180"/>
      <c r="JTB327" s="75"/>
      <c r="JTC327" s="76"/>
      <c r="JTD327" s="181"/>
      <c r="JTE327" s="181"/>
      <c r="JTF327" s="182"/>
      <c r="JTG327" s="134"/>
      <c r="JTH327" s="135"/>
      <c r="JTI327" s="111"/>
      <c r="JTJ327" s="178"/>
      <c r="JTK327" s="178"/>
      <c r="JTL327" s="178"/>
      <c r="JTM327" s="178"/>
      <c r="JTN327" s="179"/>
      <c r="JTO327" s="73"/>
      <c r="JTP327" s="73"/>
      <c r="JTQ327" s="180"/>
      <c r="JTR327" s="75"/>
      <c r="JTS327" s="76"/>
      <c r="JTT327" s="180"/>
      <c r="JTU327" s="180"/>
      <c r="JTV327" s="180"/>
      <c r="JTW327" s="75"/>
      <c r="JTX327" s="76"/>
      <c r="JTY327" s="181"/>
      <c r="JTZ327" s="181"/>
      <c r="JUA327" s="182"/>
      <c r="JUB327" s="134"/>
      <c r="JUC327" s="135"/>
      <c r="JUD327" s="111"/>
      <c r="JUE327" s="178"/>
      <c r="JUF327" s="178"/>
      <c r="JUG327" s="178"/>
      <c r="JUH327" s="178"/>
      <c r="JUI327" s="179"/>
      <c r="JUJ327" s="73"/>
      <c r="JUK327" s="73"/>
      <c r="JUL327" s="180"/>
      <c r="JUM327" s="75"/>
      <c r="JUN327" s="76"/>
      <c r="JUO327" s="180"/>
      <c r="JUP327" s="180"/>
      <c r="JUQ327" s="180"/>
      <c r="JUR327" s="75"/>
      <c r="JUS327" s="76"/>
      <c r="JUT327" s="181"/>
      <c r="JUU327" s="181"/>
      <c r="JUV327" s="182"/>
      <c r="JUW327" s="134"/>
      <c r="JUX327" s="135"/>
      <c r="JUY327" s="111"/>
      <c r="JUZ327" s="178"/>
      <c r="JVA327" s="178"/>
      <c r="JVB327" s="178"/>
      <c r="JVC327" s="178"/>
      <c r="JVD327" s="179"/>
      <c r="JVE327" s="73"/>
      <c r="JVF327" s="73"/>
      <c r="JVG327" s="180"/>
      <c r="JVH327" s="75"/>
      <c r="JVI327" s="76"/>
      <c r="JVJ327" s="180"/>
      <c r="JVK327" s="180"/>
      <c r="JVL327" s="180"/>
      <c r="JVM327" s="75"/>
      <c r="JVN327" s="76"/>
      <c r="JVO327" s="181"/>
      <c r="JVP327" s="181"/>
      <c r="JVQ327" s="182"/>
      <c r="JVR327" s="134"/>
      <c r="JVS327" s="135"/>
      <c r="JVT327" s="111"/>
      <c r="JVU327" s="178"/>
      <c r="JVV327" s="178"/>
      <c r="JVW327" s="178"/>
      <c r="JVX327" s="178"/>
      <c r="JVY327" s="179"/>
      <c r="JVZ327" s="73"/>
      <c r="JWA327" s="73"/>
      <c r="JWB327" s="180"/>
      <c r="JWC327" s="75"/>
      <c r="JWD327" s="76"/>
      <c r="JWE327" s="180"/>
      <c r="JWF327" s="180"/>
      <c r="JWG327" s="180"/>
      <c r="JWH327" s="75"/>
      <c r="JWI327" s="76"/>
      <c r="JWJ327" s="181"/>
      <c r="JWK327" s="181"/>
      <c r="JWL327" s="182"/>
      <c r="JWM327" s="134"/>
      <c r="JWN327" s="135"/>
      <c r="JWO327" s="111"/>
      <c r="JWP327" s="178"/>
      <c r="JWQ327" s="178"/>
      <c r="JWR327" s="178"/>
      <c r="JWS327" s="178"/>
      <c r="JWT327" s="179"/>
      <c r="JWU327" s="73"/>
      <c r="JWV327" s="73"/>
      <c r="JWW327" s="180"/>
      <c r="JWX327" s="75"/>
      <c r="JWY327" s="76"/>
      <c r="JWZ327" s="180"/>
      <c r="JXA327" s="180"/>
      <c r="JXB327" s="180"/>
      <c r="JXC327" s="75"/>
      <c r="JXD327" s="76"/>
      <c r="JXE327" s="181"/>
      <c r="JXF327" s="181"/>
      <c r="JXG327" s="182"/>
      <c r="JXH327" s="134"/>
      <c r="JXI327" s="135"/>
      <c r="JXJ327" s="111"/>
      <c r="JXK327" s="178"/>
      <c r="JXL327" s="178"/>
      <c r="JXM327" s="178"/>
      <c r="JXN327" s="178"/>
      <c r="JXO327" s="179"/>
      <c r="JXP327" s="73"/>
      <c r="JXQ327" s="73"/>
      <c r="JXR327" s="180"/>
      <c r="JXS327" s="75"/>
      <c r="JXT327" s="76"/>
      <c r="JXU327" s="180"/>
      <c r="JXV327" s="180"/>
      <c r="JXW327" s="180"/>
      <c r="JXX327" s="75"/>
      <c r="JXY327" s="76"/>
      <c r="JXZ327" s="181"/>
      <c r="JYA327" s="181"/>
      <c r="JYB327" s="182"/>
      <c r="JYC327" s="134"/>
      <c r="JYD327" s="135"/>
      <c r="JYE327" s="111"/>
      <c r="JYF327" s="178"/>
      <c r="JYG327" s="178"/>
      <c r="JYH327" s="178"/>
      <c r="JYI327" s="178"/>
      <c r="JYJ327" s="179"/>
      <c r="JYK327" s="73"/>
      <c r="JYL327" s="73"/>
      <c r="JYM327" s="180"/>
      <c r="JYN327" s="75"/>
      <c r="JYO327" s="76"/>
      <c r="JYP327" s="180"/>
      <c r="JYQ327" s="180"/>
      <c r="JYR327" s="180"/>
      <c r="JYS327" s="75"/>
      <c r="JYT327" s="76"/>
      <c r="JYU327" s="181"/>
      <c r="JYV327" s="181"/>
      <c r="JYW327" s="182"/>
      <c r="JYX327" s="134"/>
      <c r="JYY327" s="135"/>
      <c r="JYZ327" s="111"/>
      <c r="JZA327" s="178"/>
      <c r="JZB327" s="178"/>
      <c r="JZC327" s="178"/>
      <c r="JZD327" s="178"/>
      <c r="JZE327" s="179"/>
      <c r="JZF327" s="73"/>
      <c r="JZG327" s="73"/>
      <c r="JZH327" s="180"/>
      <c r="JZI327" s="75"/>
      <c r="JZJ327" s="76"/>
      <c r="JZK327" s="180"/>
      <c r="JZL327" s="180"/>
      <c r="JZM327" s="180"/>
      <c r="JZN327" s="75"/>
      <c r="JZO327" s="76"/>
      <c r="JZP327" s="181"/>
      <c r="JZQ327" s="181"/>
      <c r="JZR327" s="182"/>
      <c r="JZS327" s="134"/>
      <c r="JZT327" s="135"/>
      <c r="JZU327" s="111"/>
      <c r="JZV327" s="178"/>
      <c r="JZW327" s="178"/>
      <c r="JZX327" s="178"/>
      <c r="JZY327" s="178"/>
      <c r="JZZ327" s="179"/>
      <c r="KAA327" s="73"/>
      <c r="KAB327" s="73"/>
      <c r="KAC327" s="180"/>
      <c r="KAD327" s="75"/>
      <c r="KAE327" s="76"/>
      <c r="KAF327" s="180"/>
      <c r="KAG327" s="180"/>
      <c r="KAH327" s="180"/>
      <c r="KAI327" s="75"/>
      <c r="KAJ327" s="76"/>
      <c r="KAK327" s="181"/>
      <c r="KAL327" s="181"/>
      <c r="KAM327" s="182"/>
      <c r="KAN327" s="134"/>
      <c r="KAO327" s="135"/>
      <c r="KAP327" s="111"/>
      <c r="KAQ327" s="178"/>
      <c r="KAR327" s="178"/>
      <c r="KAS327" s="178"/>
      <c r="KAT327" s="178"/>
      <c r="KAU327" s="179"/>
      <c r="KAV327" s="73"/>
      <c r="KAW327" s="73"/>
      <c r="KAX327" s="180"/>
      <c r="KAY327" s="75"/>
      <c r="KAZ327" s="76"/>
      <c r="KBA327" s="180"/>
      <c r="KBB327" s="180"/>
      <c r="KBC327" s="180"/>
      <c r="KBD327" s="75"/>
      <c r="KBE327" s="76"/>
      <c r="KBF327" s="181"/>
      <c r="KBG327" s="181"/>
      <c r="KBH327" s="182"/>
      <c r="KBI327" s="134"/>
      <c r="KBJ327" s="135"/>
      <c r="KBK327" s="111"/>
      <c r="KBL327" s="178"/>
      <c r="KBM327" s="178"/>
      <c r="KBN327" s="178"/>
      <c r="KBO327" s="178"/>
      <c r="KBP327" s="179"/>
      <c r="KBQ327" s="73"/>
      <c r="KBR327" s="73"/>
      <c r="KBS327" s="180"/>
      <c r="KBT327" s="75"/>
      <c r="KBU327" s="76"/>
      <c r="KBV327" s="180"/>
      <c r="KBW327" s="180"/>
      <c r="KBX327" s="180"/>
      <c r="KBY327" s="75"/>
      <c r="KBZ327" s="76"/>
      <c r="KCA327" s="181"/>
      <c r="KCB327" s="181"/>
      <c r="KCC327" s="182"/>
      <c r="KCD327" s="134"/>
      <c r="KCE327" s="135"/>
      <c r="KCF327" s="111"/>
      <c r="KCG327" s="178"/>
      <c r="KCH327" s="178"/>
      <c r="KCI327" s="178"/>
      <c r="KCJ327" s="178"/>
      <c r="KCK327" s="179"/>
      <c r="KCL327" s="73"/>
      <c r="KCM327" s="73"/>
      <c r="KCN327" s="180"/>
      <c r="KCO327" s="75"/>
      <c r="KCP327" s="76"/>
      <c r="KCQ327" s="180"/>
      <c r="KCR327" s="180"/>
      <c r="KCS327" s="180"/>
      <c r="KCT327" s="75"/>
      <c r="KCU327" s="76"/>
      <c r="KCV327" s="181"/>
      <c r="KCW327" s="181"/>
      <c r="KCX327" s="182"/>
      <c r="KCY327" s="134"/>
      <c r="KCZ327" s="135"/>
      <c r="KDA327" s="111"/>
      <c r="KDB327" s="178"/>
      <c r="KDC327" s="178"/>
      <c r="KDD327" s="178"/>
      <c r="KDE327" s="178"/>
      <c r="KDF327" s="179"/>
      <c r="KDG327" s="73"/>
      <c r="KDH327" s="73"/>
      <c r="KDI327" s="180"/>
      <c r="KDJ327" s="75"/>
      <c r="KDK327" s="76"/>
      <c r="KDL327" s="180"/>
      <c r="KDM327" s="180"/>
      <c r="KDN327" s="180"/>
      <c r="KDO327" s="75"/>
      <c r="KDP327" s="76"/>
      <c r="KDQ327" s="181"/>
      <c r="KDR327" s="181"/>
      <c r="KDS327" s="182"/>
      <c r="KDT327" s="134"/>
      <c r="KDU327" s="135"/>
      <c r="KDV327" s="111"/>
      <c r="KDW327" s="178"/>
      <c r="KDX327" s="178"/>
      <c r="KDY327" s="178"/>
      <c r="KDZ327" s="178"/>
      <c r="KEA327" s="179"/>
      <c r="KEB327" s="73"/>
      <c r="KEC327" s="73"/>
      <c r="KED327" s="180"/>
      <c r="KEE327" s="75"/>
      <c r="KEF327" s="76"/>
      <c r="KEG327" s="180"/>
      <c r="KEH327" s="180"/>
      <c r="KEI327" s="180"/>
      <c r="KEJ327" s="75"/>
      <c r="KEK327" s="76"/>
      <c r="KEL327" s="181"/>
      <c r="KEM327" s="181"/>
      <c r="KEN327" s="182"/>
      <c r="KEO327" s="134"/>
      <c r="KEP327" s="135"/>
      <c r="KEQ327" s="111"/>
      <c r="KER327" s="178"/>
      <c r="KES327" s="178"/>
      <c r="KET327" s="178"/>
      <c r="KEU327" s="178"/>
      <c r="KEV327" s="179"/>
      <c r="KEW327" s="73"/>
      <c r="KEX327" s="73"/>
      <c r="KEY327" s="180"/>
      <c r="KEZ327" s="75"/>
      <c r="KFA327" s="76"/>
      <c r="KFB327" s="180"/>
      <c r="KFC327" s="180"/>
      <c r="KFD327" s="180"/>
      <c r="KFE327" s="75"/>
      <c r="KFF327" s="76"/>
      <c r="KFG327" s="181"/>
      <c r="KFH327" s="181"/>
      <c r="KFI327" s="182"/>
      <c r="KFJ327" s="134"/>
      <c r="KFK327" s="135"/>
      <c r="KFL327" s="111"/>
      <c r="KFM327" s="178"/>
      <c r="KFN327" s="178"/>
      <c r="KFO327" s="178"/>
      <c r="KFP327" s="178"/>
      <c r="KFQ327" s="179"/>
      <c r="KFR327" s="73"/>
      <c r="KFS327" s="73"/>
      <c r="KFT327" s="180"/>
      <c r="KFU327" s="75"/>
      <c r="KFV327" s="76"/>
      <c r="KFW327" s="180"/>
      <c r="KFX327" s="180"/>
      <c r="KFY327" s="180"/>
      <c r="KFZ327" s="75"/>
      <c r="KGA327" s="76"/>
      <c r="KGB327" s="181"/>
      <c r="KGC327" s="181"/>
      <c r="KGD327" s="182"/>
      <c r="KGE327" s="134"/>
      <c r="KGF327" s="135"/>
      <c r="KGG327" s="111"/>
      <c r="KGH327" s="178"/>
      <c r="KGI327" s="178"/>
      <c r="KGJ327" s="178"/>
      <c r="KGK327" s="178"/>
      <c r="KGL327" s="179"/>
      <c r="KGM327" s="73"/>
      <c r="KGN327" s="73"/>
      <c r="KGO327" s="180"/>
      <c r="KGP327" s="75"/>
      <c r="KGQ327" s="76"/>
      <c r="KGR327" s="180"/>
      <c r="KGS327" s="180"/>
      <c r="KGT327" s="180"/>
      <c r="KGU327" s="75"/>
      <c r="KGV327" s="76"/>
      <c r="KGW327" s="181"/>
      <c r="KGX327" s="181"/>
      <c r="KGY327" s="182"/>
      <c r="KGZ327" s="134"/>
      <c r="KHA327" s="135"/>
      <c r="KHB327" s="111"/>
      <c r="KHC327" s="178"/>
      <c r="KHD327" s="178"/>
      <c r="KHE327" s="178"/>
      <c r="KHF327" s="178"/>
      <c r="KHG327" s="179"/>
      <c r="KHH327" s="73"/>
      <c r="KHI327" s="73"/>
      <c r="KHJ327" s="180"/>
      <c r="KHK327" s="75"/>
      <c r="KHL327" s="76"/>
      <c r="KHM327" s="180"/>
      <c r="KHN327" s="180"/>
      <c r="KHO327" s="180"/>
      <c r="KHP327" s="75"/>
      <c r="KHQ327" s="76"/>
      <c r="KHR327" s="181"/>
      <c r="KHS327" s="181"/>
      <c r="KHT327" s="182"/>
      <c r="KHU327" s="134"/>
      <c r="KHV327" s="135"/>
      <c r="KHW327" s="111"/>
      <c r="KHX327" s="178"/>
      <c r="KHY327" s="178"/>
      <c r="KHZ327" s="178"/>
      <c r="KIA327" s="178"/>
      <c r="KIB327" s="179"/>
      <c r="KIC327" s="73"/>
      <c r="KID327" s="73"/>
      <c r="KIE327" s="180"/>
      <c r="KIF327" s="75"/>
      <c r="KIG327" s="76"/>
      <c r="KIH327" s="180"/>
      <c r="KII327" s="180"/>
      <c r="KIJ327" s="180"/>
      <c r="KIK327" s="75"/>
      <c r="KIL327" s="76"/>
      <c r="KIM327" s="181"/>
      <c r="KIN327" s="181"/>
      <c r="KIO327" s="182"/>
      <c r="KIP327" s="134"/>
      <c r="KIQ327" s="135"/>
      <c r="KIR327" s="111"/>
      <c r="KIS327" s="178"/>
      <c r="KIT327" s="178"/>
      <c r="KIU327" s="178"/>
      <c r="KIV327" s="178"/>
      <c r="KIW327" s="179"/>
      <c r="KIX327" s="73"/>
      <c r="KIY327" s="73"/>
      <c r="KIZ327" s="180"/>
      <c r="KJA327" s="75"/>
      <c r="KJB327" s="76"/>
      <c r="KJC327" s="180"/>
      <c r="KJD327" s="180"/>
      <c r="KJE327" s="180"/>
      <c r="KJF327" s="75"/>
      <c r="KJG327" s="76"/>
      <c r="KJH327" s="181"/>
      <c r="KJI327" s="181"/>
      <c r="KJJ327" s="182"/>
      <c r="KJK327" s="134"/>
      <c r="KJL327" s="135"/>
      <c r="KJM327" s="111"/>
      <c r="KJN327" s="178"/>
      <c r="KJO327" s="178"/>
      <c r="KJP327" s="178"/>
      <c r="KJQ327" s="178"/>
      <c r="KJR327" s="179"/>
      <c r="KJS327" s="73"/>
      <c r="KJT327" s="73"/>
      <c r="KJU327" s="180"/>
      <c r="KJV327" s="75"/>
      <c r="KJW327" s="76"/>
      <c r="KJX327" s="180"/>
      <c r="KJY327" s="180"/>
      <c r="KJZ327" s="180"/>
      <c r="KKA327" s="75"/>
      <c r="KKB327" s="76"/>
      <c r="KKC327" s="181"/>
      <c r="KKD327" s="181"/>
      <c r="KKE327" s="182"/>
      <c r="KKF327" s="134"/>
      <c r="KKG327" s="135"/>
      <c r="KKH327" s="111"/>
      <c r="KKI327" s="178"/>
      <c r="KKJ327" s="178"/>
      <c r="KKK327" s="178"/>
      <c r="KKL327" s="178"/>
      <c r="KKM327" s="179"/>
      <c r="KKN327" s="73"/>
      <c r="KKO327" s="73"/>
      <c r="KKP327" s="180"/>
      <c r="KKQ327" s="75"/>
      <c r="KKR327" s="76"/>
      <c r="KKS327" s="180"/>
      <c r="KKT327" s="180"/>
      <c r="KKU327" s="180"/>
      <c r="KKV327" s="75"/>
      <c r="KKW327" s="76"/>
      <c r="KKX327" s="181"/>
      <c r="KKY327" s="181"/>
      <c r="KKZ327" s="182"/>
      <c r="KLA327" s="134"/>
      <c r="KLB327" s="135"/>
      <c r="KLC327" s="111"/>
      <c r="KLD327" s="178"/>
      <c r="KLE327" s="178"/>
      <c r="KLF327" s="178"/>
      <c r="KLG327" s="178"/>
      <c r="KLH327" s="179"/>
      <c r="KLI327" s="73"/>
      <c r="KLJ327" s="73"/>
      <c r="KLK327" s="180"/>
      <c r="KLL327" s="75"/>
      <c r="KLM327" s="76"/>
      <c r="KLN327" s="180"/>
      <c r="KLO327" s="180"/>
      <c r="KLP327" s="180"/>
      <c r="KLQ327" s="75"/>
      <c r="KLR327" s="76"/>
      <c r="KLS327" s="181"/>
      <c r="KLT327" s="181"/>
      <c r="KLU327" s="182"/>
      <c r="KLV327" s="134"/>
      <c r="KLW327" s="135"/>
      <c r="KLX327" s="111"/>
      <c r="KLY327" s="178"/>
      <c r="KLZ327" s="178"/>
      <c r="KMA327" s="178"/>
      <c r="KMB327" s="178"/>
      <c r="KMC327" s="179"/>
      <c r="KMD327" s="73"/>
      <c r="KME327" s="73"/>
      <c r="KMF327" s="180"/>
      <c r="KMG327" s="75"/>
      <c r="KMH327" s="76"/>
      <c r="KMI327" s="180"/>
      <c r="KMJ327" s="180"/>
      <c r="KMK327" s="180"/>
      <c r="KML327" s="75"/>
      <c r="KMM327" s="76"/>
      <c r="KMN327" s="181"/>
      <c r="KMO327" s="181"/>
      <c r="KMP327" s="182"/>
      <c r="KMQ327" s="134"/>
      <c r="KMR327" s="135"/>
      <c r="KMS327" s="111"/>
      <c r="KMT327" s="178"/>
      <c r="KMU327" s="178"/>
      <c r="KMV327" s="178"/>
      <c r="KMW327" s="178"/>
      <c r="KMX327" s="179"/>
      <c r="KMY327" s="73"/>
      <c r="KMZ327" s="73"/>
      <c r="KNA327" s="180"/>
      <c r="KNB327" s="75"/>
      <c r="KNC327" s="76"/>
      <c r="KND327" s="180"/>
      <c r="KNE327" s="180"/>
      <c r="KNF327" s="180"/>
      <c r="KNG327" s="75"/>
      <c r="KNH327" s="76"/>
      <c r="KNI327" s="181"/>
      <c r="KNJ327" s="181"/>
      <c r="KNK327" s="182"/>
      <c r="KNL327" s="134"/>
      <c r="KNM327" s="135"/>
      <c r="KNN327" s="111"/>
      <c r="KNO327" s="178"/>
      <c r="KNP327" s="178"/>
      <c r="KNQ327" s="178"/>
      <c r="KNR327" s="178"/>
      <c r="KNS327" s="179"/>
      <c r="KNT327" s="73"/>
      <c r="KNU327" s="73"/>
      <c r="KNV327" s="180"/>
      <c r="KNW327" s="75"/>
      <c r="KNX327" s="76"/>
      <c r="KNY327" s="180"/>
      <c r="KNZ327" s="180"/>
      <c r="KOA327" s="180"/>
      <c r="KOB327" s="75"/>
      <c r="KOC327" s="76"/>
      <c r="KOD327" s="181"/>
      <c r="KOE327" s="181"/>
      <c r="KOF327" s="182"/>
      <c r="KOG327" s="134"/>
      <c r="KOH327" s="135"/>
      <c r="KOI327" s="111"/>
      <c r="KOJ327" s="178"/>
      <c r="KOK327" s="178"/>
      <c r="KOL327" s="178"/>
      <c r="KOM327" s="178"/>
      <c r="KON327" s="179"/>
      <c r="KOO327" s="73"/>
      <c r="KOP327" s="73"/>
      <c r="KOQ327" s="180"/>
      <c r="KOR327" s="75"/>
      <c r="KOS327" s="76"/>
      <c r="KOT327" s="180"/>
      <c r="KOU327" s="180"/>
      <c r="KOV327" s="180"/>
      <c r="KOW327" s="75"/>
      <c r="KOX327" s="76"/>
      <c r="KOY327" s="181"/>
      <c r="KOZ327" s="181"/>
      <c r="KPA327" s="182"/>
      <c r="KPB327" s="134"/>
      <c r="KPC327" s="135"/>
      <c r="KPD327" s="111"/>
      <c r="KPE327" s="178"/>
      <c r="KPF327" s="178"/>
      <c r="KPG327" s="178"/>
      <c r="KPH327" s="178"/>
      <c r="KPI327" s="179"/>
      <c r="KPJ327" s="73"/>
      <c r="KPK327" s="73"/>
      <c r="KPL327" s="180"/>
      <c r="KPM327" s="75"/>
      <c r="KPN327" s="76"/>
      <c r="KPO327" s="180"/>
      <c r="KPP327" s="180"/>
      <c r="KPQ327" s="180"/>
      <c r="KPR327" s="75"/>
      <c r="KPS327" s="76"/>
      <c r="KPT327" s="181"/>
      <c r="KPU327" s="181"/>
      <c r="KPV327" s="182"/>
      <c r="KPW327" s="134"/>
      <c r="KPX327" s="135"/>
      <c r="KPY327" s="111"/>
      <c r="KPZ327" s="178"/>
      <c r="KQA327" s="178"/>
      <c r="KQB327" s="178"/>
      <c r="KQC327" s="178"/>
      <c r="KQD327" s="179"/>
      <c r="KQE327" s="73"/>
      <c r="KQF327" s="73"/>
      <c r="KQG327" s="180"/>
      <c r="KQH327" s="75"/>
      <c r="KQI327" s="76"/>
      <c r="KQJ327" s="180"/>
      <c r="KQK327" s="180"/>
      <c r="KQL327" s="180"/>
      <c r="KQM327" s="75"/>
      <c r="KQN327" s="76"/>
      <c r="KQO327" s="181"/>
      <c r="KQP327" s="181"/>
      <c r="KQQ327" s="182"/>
      <c r="KQR327" s="134"/>
      <c r="KQS327" s="135"/>
      <c r="KQT327" s="111"/>
      <c r="KQU327" s="178"/>
      <c r="KQV327" s="178"/>
      <c r="KQW327" s="178"/>
      <c r="KQX327" s="178"/>
      <c r="KQY327" s="179"/>
      <c r="KQZ327" s="73"/>
      <c r="KRA327" s="73"/>
      <c r="KRB327" s="180"/>
      <c r="KRC327" s="75"/>
      <c r="KRD327" s="76"/>
      <c r="KRE327" s="180"/>
      <c r="KRF327" s="180"/>
      <c r="KRG327" s="180"/>
      <c r="KRH327" s="75"/>
      <c r="KRI327" s="76"/>
      <c r="KRJ327" s="181"/>
      <c r="KRK327" s="181"/>
      <c r="KRL327" s="182"/>
      <c r="KRM327" s="134"/>
      <c r="KRN327" s="135"/>
      <c r="KRO327" s="111"/>
      <c r="KRP327" s="178"/>
      <c r="KRQ327" s="178"/>
      <c r="KRR327" s="178"/>
      <c r="KRS327" s="178"/>
      <c r="KRT327" s="179"/>
      <c r="KRU327" s="73"/>
      <c r="KRV327" s="73"/>
      <c r="KRW327" s="180"/>
      <c r="KRX327" s="75"/>
      <c r="KRY327" s="76"/>
      <c r="KRZ327" s="180"/>
      <c r="KSA327" s="180"/>
      <c r="KSB327" s="180"/>
      <c r="KSC327" s="75"/>
      <c r="KSD327" s="76"/>
      <c r="KSE327" s="181"/>
      <c r="KSF327" s="181"/>
      <c r="KSG327" s="182"/>
      <c r="KSH327" s="134"/>
      <c r="KSI327" s="135"/>
      <c r="KSJ327" s="111"/>
      <c r="KSK327" s="178"/>
      <c r="KSL327" s="178"/>
      <c r="KSM327" s="178"/>
      <c r="KSN327" s="178"/>
      <c r="KSO327" s="179"/>
      <c r="KSP327" s="73"/>
      <c r="KSQ327" s="73"/>
      <c r="KSR327" s="180"/>
      <c r="KSS327" s="75"/>
      <c r="KST327" s="76"/>
      <c r="KSU327" s="180"/>
      <c r="KSV327" s="180"/>
      <c r="KSW327" s="180"/>
      <c r="KSX327" s="75"/>
      <c r="KSY327" s="76"/>
      <c r="KSZ327" s="181"/>
      <c r="KTA327" s="181"/>
      <c r="KTB327" s="182"/>
      <c r="KTC327" s="134"/>
      <c r="KTD327" s="135"/>
      <c r="KTE327" s="111"/>
      <c r="KTF327" s="178"/>
      <c r="KTG327" s="178"/>
      <c r="KTH327" s="178"/>
      <c r="KTI327" s="178"/>
      <c r="KTJ327" s="179"/>
      <c r="KTK327" s="73"/>
      <c r="KTL327" s="73"/>
      <c r="KTM327" s="180"/>
      <c r="KTN327" s="75"/>
      <c r="KTO327" s="76"/>
      <c r="KTP327" s="180"/>
      <c r="KTQ327" s="180"/>
      <c r="KTR327" s="180"/>
      <c r="KTS327" s="75"/>
      <c r="KTT327" s="76"/>
      <c r="KTU327" s="181"/>
      <c r="KTV327" s="181"/>
      <c r="KTW327" s="182"/>
      <c r="KTX327" s="134"/>
      <c r="KTY327" s="135"/>
      <c r="KTZ327" s="111"/>
      <c r="KUA327" s="178"/>
      <c r="KUB327" s="178"/>
      <c r="KUC327" s="178"/>
      <c r="KUD327" s="178"/>
      <c r="KUE327" s="179"/>
      <c r="KUF327" s="73"/>
      <c r="KUG327" s="73"/>
      <c r="KUH327" s="180"/>
      <c r="KUI327" s="75"/>
      <c r="KUJ327" s="76"/>
      <c r="KUK327" s="180"/>
      <c r="KUL327" s="180"/>
      <c r="KUM327" s="180"/>
      <c r="KUN327" s="75"/>
      <c r="KUO327" s="76"/>
      <c r="KUP327" s="181"/>
      <c r="KUQ327" s="181"/>
      <c r="KUR327" s="182"/>
      <c r="KUS327" s="134"/>
      <c r="KUT327" s="135"/>
      <c r="KUU327" s="111"/>
      <c r="KUV327" s="178"/>
      <c r="KUW327" s="178"/>
      <c r="KUX327" s="178"/>
      <c r="KUY327" s="178"/>
      <c r="KUZ327" s="179"/>
      <c r="KVA327" s="73"/>
      <c r="KVB327" s="73"/>
      <c r="KVC327" s="180"/>
      <c r="KVD327" s="75"/>
      <c r="KVE327" s="76"/>
      <c r="KVF327" s="180"/>
      <c r="KVG327" s="180"/>
      <c r="KVH327" s="180"/>
      <c r="KVI327" s="75"/>
      <c r="KVJ327" s="76"/>
      <c r="KVK327" s="181"/>
      <c r="KVL327" s="181"/>
      <c r="KVM327" s="182"/>
      <c r="KVN327" s="134"/>
      <c r="KVO327" s="135"/>
      <c r="KVP327" s="111"/>
      <c r="KVQ327" s="178"/>
      <c r="KVR327" s="178"/>
      <c r="KVS327" s="178"/>
      <c r="KVT327" s="178"/>
      <c r="KVU327" s="179"/>
      <c r="KVV327" s="73"/>
      <c r="KVW327" s="73"/>
      <c r="KVX327" s="180"/>
      <c r="KVY327" s="75"/>
      <c r="KVZ327" s="76"/>
      <c r="KWA327" s="180"/>
      <c r="KWB327" s="180"/>
      <c r="KWC327" s="180"/>
      <c r="KWD327" s="75"/>
      <c r="KWE327" s="76"/>
      <c r="KWF327" s="181"/>
      <c r="KWG327" s="181"/>
      <c r="KWH327" s="182"/>
      <c r="KWI327" s="134"/>
      <c r="KWJ327" s="135"/>
      <c r="KWK327" s="111"/>
      <c r="KWL327" s="178"/>
      <c r="KWM327" s="178"/>
      <c r="KWN327" s="178"/>
      <c r="KWO327" s="178"/>
      <c r="KWP327" s="179"/>
      <c r="KWQ327" s="73"/>
      <c r="KWR327" s="73"/>
      <c r="KWS327" s="180"/>
      <c r="KWT327" s="75"/>
      <c r="KWU327" s="76"/>
      <c r="KWV327" s="180"/>
      <c r="KWW327" s="180"/>
      <c r="KWX327" s="180"/>
      <c r="KWY327" s="75"/>
      <c r="KWZ327" s="76"/>
      <c r="KXA327" s="181"/>
      <c r="KXB327" s="181"/>
      <c r="KXC327" s="182"/>
      <c r="KXD327" s="134"/>
      <c r="KXE327" s="135"/>
      <c r="KXF327" s="111"/>
      <c r="KXG327" s="178"/>
      <c r="KXH327" s="178"/>
      <c r="KXI327" s="178"/>
      <c r="KXJ327" s="178"/>
      <c r="KXK327" s="179"/>
      <c r="KXL327" s="73"/>
      <c r="KXM327" s="73"/>
      <c r="KXN327" s="180"/>
      <c r="KXO327" s="75"/>
      <c r="KXP327" s="76"/>
      <c r="KXQ327" s="180"/>
      <c r="KXR327" s="180"/>
      <c r="KXS327" s="180"/>
      <c r="KXT327" s="75"/>
      <c r="KXU327" s="76"/>
      <c r="KXV327" s="181"/>
      <c r="KXW327" s="181"/>
      <c r="KXX327" s="182"/>
      <c r="KXY327" s="134"/>
      <c r="KXZ327" s="135"/>
      <c r="KYA327" s="111"/>
      <c r="KYB327" s="178"/>
      <c r="KYC327" s="178"/>
      <c r="KYD327" s="178"/>
      <c r="KYE327" s="178"/>
      <c r="KYF327" s="179"/>
      <c r="KYG327" s="73"/>
      <c r="KYH327" s="73"/>
      <c r="KYI327" s="180"/>
      <c r="KYJ327" s="75"/>
      <c r="KYK327" s="76"/>
      <c r="KYL327" s="180"/>
      <c r="KYM327" s="180"/>
      <c r="KYN327" s="180"/>
      <c r="KYO327" s="75"/>
      <c r="KYP327" s="76"/>
      <c r="KYQ327" s="181"/>
      <c r="KYR327" s="181"/>
      <c r="KYS327" s="182"/>
      <c r="KYT327" s="134"/>
      <c r="KYU327" s="135"/>
      <c r="KYV327" s="111"/>
      <c r="KYW327" s="178"/>
      <c r="KYX327" s="178"/>
      <c r="KYY327" s="178"/>
      <c r="KYZ327" s="178"/>
      <c r="KZA327" s="179"/>
      <c r="KZB327" s="73"/>
      <c r="KZC327" s="73"/>
      <c r="KZD327" s="180"/>
      <c r="KZE327" s="75"/>
      <c r="KZF327" s="76"/>
      <c r="KZG327" s="180"/>
      <c r="KZH327" s="180"/>
      <c r="KZI327" s="180"/>
      <c r="KZJ327" s="75"/>
      <c r="KZK327" s="76"/>
      <c r="KZL327" s="181"/>
      <c r="KZM327" s="181"/>
      <c r="KZN327" s="182"/>
      <c r="KZO327" s="134"/>
      <c r="KZP327" s="135"/>
      <c r="KZQ327" s="111"/>
      <c r="KZR327" s="178"/>
      <c r="KZS327" s="178"/>
      <c r="KZT327" s="178"/>
      <c r="KZU327" s="178"/>
      <c r="KZV327" s="179"/>
      <c r="KZW327" s="73"/>
      <c r="KZX327" s="73"/>
      <c r="KZY327" s="180"/>
      <c r="KZZ327" s="75"/>
      <c r="LAA327" s="76"/>
      <c r="LAB327" s="180"/>
      <c r="LAC327" s="180"/>
      <c r="LAD327" s="180"/>
      <c r="LAE327" s="75"/>
      <c r="LAF327" s="76"/>
      <c r="LAG327" s="181"/>
      <c r="LAH327" s="181"/>
      <c r="LAI327" s="182"/>
      <c r="LAJ327" s="134"/>
      <c r="LAK327" s="135"/>
      <c r="LAL327" s="111"/>
      <c r="LAM327" s="178"/>
      <c r="LAN327" s="178"/>
      <c r="LAO327" s="178"/>
      <c r="LAP327" s="178"/>
      <c r="LAQ327" s="179"/>
      <c r="LAR327" s="73"/>
      <c r="LAS327" s="73"/>
      <c r="LAT327" s="180"/>
      <c r="LAU327" s="75"/>
      <c r="LAV327" s="76"/>
      <c r="LAW327" s="180"/>
      <c r="LAX327" s="180"/>
      <c r="LAY327" s="180"/>
      <c r="LAZ327" s="75"/>
      <c r="LBA327" s="76"/>
      <c r="LBB327" s="181"/>
      <c r="LBC327" s="181"/>
      <c r="LBD327" s="182"/>
      <c r="LBE327" s="134"/>
      <c r="LBF327" s="135"/>
      <c r="LBG327" s="111"/>
      <c r="LBH327" s="178"/>
      <c r="LBI327" s="178"/>
      <c r="LBJ327" s="178"/>
      <c r="LBK327" s="178"/>
      <c r="LBL327" s="179"/>
      <c r="LBM327" s="73"/>
      <c r="LBN327" s="73"/>
      <c r="LBO327" s="180"/>
      <c r="LBP327" s="75"/>
      <c r="LBQ327" s="76"/>
      <c r="LBR327" s="180"/>
      <c r="LBS327" s="180"/>
      <c r="LBT327" s="180"/>
      <c r="LBU327" s="75"/>
      <c r="LBV327" s="76"/>
      <c r="LBW327" s="181"/>
      <c r="LBX327" s="181"/>
      <c r="LBY327" s="182"/>
      <c r="LBZ327" s="134"/>
      <c r="LCA327" s="135"/>
      <c r="LCB327" s="111"/>
      <c r="LCC327" s="178"/>
      <c r="LCD327" s="178"/>
      <c r="LCE327" s="178"/>
      <c r="LCF327" s="178"/>
      <c r="LCG327" s="179"/>
      <c r="LCH327" s="73"/>
      <c r="LCI327" s="73"/>
      <c r="LCJ327" s="180"/>
      <c r="LCK327" s="75"/>
      <c r="LCL327" s="76"/>
      <c r="LCM327" s="180"/>
      <c r="LCN327" s="180"/>
      <c r="LCO327" s="180"/>
      <c r="LCP327" s="75"/>
      <c r="LCQ327" s="76"/>
      <c r="LCR327" s="181"/>
      <c r="LCS327" s="181"/>
      <c r="LCT327" s="182"/>
      <c r="LCU327" s="134"/>
      <c r="LCV327" s="135"/>
      <c r="LCW327" s="111"/>
      <c r="LCX327" s="178"/>
      <c r="LCY327" s="178"/>
      <c r="LCZ327" s="178"/>
      <c r="LDA327" s="178"/>
      <c r="LDB327" s="179"/>
      <c r="LDC327" s="73"/>
      <c r="LDD327" s="73"/>
      <c r="LDE327" s="180"/>
      <c r="LDF327" s="75"/>
      <c r="LDG327" s="76"/>
      <c r="LDH327" s="180"/>
      <c r="LDI327" s="180"/>
      <c r="LDJ327" s="180"/>
      <c r="LDK327" s="75"/>
      <c r="LDL327" s="76"/>
      <c r="LDM327" s="181"/>
      <c r="LDN327" s="181"/>
      <c r="LDO327" s="182"/>
      <c r="LDP327" s="134"/>
      <c r="LDQ327" s="135"/>
      <c r="LDR327" s="111"/>
      <c r="LDS327" s="178"/>
      <c r="LDT327" s="178"/>
      <c r="LDU327" s="178"/>
      <c r="LDV327" s="178"/>
      <c r="LDW327" s="179"/>
      <c r="LDX327" s="73"/>
      <c r="LDY327" s="73"/>
      <c r="LDZ327" s="180"/>
      <c r="LEA327" s="75"/>
      <c r="LEB327" s="76"/>
      <c r="LEC327" s="180"/>
      <c r="LED327" s="180"/>
      <c r="LEE327" s="180"/>
      <c r="LEF327" s="75"/>
      <c r="LEG327" s="76"/>
      <c r="LEH327" s="181"/>
      <c r="LEI327" s="181"/>
      <c r="LEJ327" s="182"/>
      <c r="LEK327" s="134"/>
      <c r="LEL327" s="135"/>
      <c r="LEM327" s="111"/>
      <c r="LEN327" s="178"/>
      <c r="LEO327" s="178"/>
      <c r="LEP327" s="178"/>
      <c r="LEQ327" s="178"/>
      <c r="LER327" s="179"/>
      <c r="LES327" s="73"/>
      <c r="LET327" s="73"/>
      <c r="LEU327" s="180"/>
      <c r="LEV327" s="75"/>
      <c r="LEW327" s="76"/>
      <c r="LEX327" s="180"/>
      <c r="LEY327" s="180"/>
      <c r="LEZ327" s="180"/>
      <c r="LFA327" s="75"/>
      <c r="LFB327" s="76"/>
      <c r="LFC327" s="181"/>
      <c r="LFD327" s="181"/>
      <c r="LFE327" s="182"/>
      <c r="LFF327" s="134"/>
      <c r="LFG327" s="135"/>
      <c r="LFH327" s="111"/>
      <c r="LFI327" s="178"/>
      <c r="LFJ327" s="178"/>
      <c r="LFK327" s="178"/>
      <c r="LFL327" s="178"/>
      <c r="LFM327" s="179"/>
      <c r="LFN327" s="73"/>
      <c r="LFO327" s="73"/>
      <c r="LFP327" s="180"/>
      <c r="LFQ327" s="75"/>
      <c r="LFR327" s="76"/>
      <c r="LFS327" s="180"/>
      <c r="LFT327" s="180"/>
      <c r="LFU327" s="180"/>
      <c r="LFV327" s="75"/>
      <c r="LFW327" s="76"/>
      <c r="LFX327" s="181"/>
      <c r="LFY327" s="181"/>
      <c r="LFZ327" s="182"/>
      <c r="LGA327" s="134"/>
      <c r="LGB327" s="135"/>
      <c r="LGC327" s="111"/>
      <c r="LGD327" s="178"/>
      <c r="LGE327" s="178"/>
      <c r="LGF327" s="178"/>
      <c r="LGG327" s="178"/>
      <c r="LGH327" s="179"/>
      <c r="LGI327" s="73"/>
      <c r="LGJ327" s="73"/>
      <c r="LGK327" s="180"/>
      <c r="LGL327" s="75"/>
      <c r="LGM327" s="76"/>
      <c r="LGN327" s="180"/>
      <c r="LGO327" s="180"/>
      <c r="LGP327" s="180"/>
      <c r="LGQ327" s="75"/>
      <c r="LGR327" s="76"/>
      <c r="LGS327" s="181"/>
      <c r="LGT327" s="181"/>
      <c r="LGU327" s="182"/>
      <c r="LGV327" s="134"/>
      <c r="LGW327" s="135"/>
      <c r="LGX327" s="111"/>
      <c r="LGY327" s="178"/>
      <c r="LGZ327" s="178"/>
      <c r="LHA327" s="178"/>
      <c r="LHB327" s="178"/>
      <c r="LHC327" s="179"/>
      <c r="LHD327" s="73"/>
      <c r="LHE327" s="73"/>
      <c r="LHF327" s="180"/>
      <c r="LHG327" s="75"/>
      <c r="LHH327" s="76"/>
      <c r="LHI327" s="180"/>
      <c r="LHJ327" s="180"/>
      <c r="LHK327" s="180"/>
      <c r="LHL327" s="75"/>
      <c r="LHM327" s="76"/>
      <c r="LHN327" s="181"/>
      <c r="LHO327" s="181"/>
      <c r="LHP327" s="182"/>
      <c r="LHQ327" s="134"/>
      <c r="LHR327" s="135"/>
      <c r="LHS327" s="111"/>
      <c r="LHT327" s="178"/>
      <c r="LHU327" s="178"/>
      <c r="LHV327" s="178"/>
      <c r="LHW327" s="178"/>
      <c r="LHX327" s="179"/>
      <c r="LHY327" s="73"/>
      <c r="LHZ327" s="73"/>
      <c r="LIA327" s="180"/>
      <c r="LIB327" s="75"/>
      <c r="LIC327" s="76"/>
      <c r="LID327" s="180"/>
      <c r="LIE327" s="180"/>
      <c r="LIF327" s="180"/>
      <c r="LIG327" s="75"/>
      <c r="LIH327" s="76"/>
      <c r="LII327" s="181"/>
      <c r="LIJ327" s="181"/>
      <c r="LIK327" s="182"/>
      <c r="LIL327" s="134"/>
      <c r="LIM327" s="135"/>
      <c r="LIN327" s="111"/>
      <c r="LIO327" s="178"/>
      <c r="LIP327" s="178"/>
      <c r="LIQ327" s="178"/>
      <c r="LIR327" s="178"/>
      <c r="LIS327" s="179"/>
      <c r="LIT327" s="73"/>
      <c r="LIU327" s="73"/>
      <c r="LIV327" s="180"/>
      <c r="LIW327" s="75"/>
      <c r="LIX327" s="76"/>
      <c r="LIY327" s="180"/>
      <c r="LIZ327" s="180"/>
      <c r="LJA327" s="180"/>
      <c r="LJB327" s="75"/>
      <c r="LJC327" s="76"/>
      <c r="LJD327" s="181"/>
      <c r="LJE327" s="181"/>
      <c r="LJF327" s="182"/>
      <c r="LJG327" s="134"/>
      <c r="LJH327" s="135"/>
      <c r="LJI327" s="111"/>
      <c r="LJJ327" s="178"/>
      <c r="LJK327" s="178"/>
      <c r="LJL327" s="178"/>
      <c r="LJM327" s="178"/>
      <c r="LJN327" s="179"/>
      <c r="LJO327" s="73"/>
      <c r="LJP327" s="73"/>
      <c r="LJQ327" s="180"/>
      <c r="LJR327" s="75"/>
      <c r="LJS327" s="76"/>
      <c r="LJT327" s="180"/>
      <c r="LJU327" s="180"/>
      <c r="LJV327" s="180"/>
      <c r="LJW327" s="75"/>
      <c r="LJX327" s="76"/>
      <c r="LJY327" s="181"/>
      <c r="LJZ327" s="181"/>
      <c r="LKA327" s="182"/>
      <c r="LKB327" s="134"/>
      <c r="LKC327" s="135"/>
      <c r="LKD327" s="111"/>
      <c r="LKE327" s="178"/>
      <c r="LKF327" s="178"/>
      <c r="LKG327" s="178"/>
      <c r="LKH327" s="178"/>
      <c r="LKI327" s="179"/>
      <c r="LKJ327" s="73"/>
      <c r="LKK327" s="73"/>
      <c r="LKL327" s="180"/>
      <c r="LKM327" s="75"/>
      <c r="LKN327" s="76"/>
      <c r="LKO327" s="180"/>
      <c r="LKP327" s="180"/>
      <c r="LKQ327" s="180"/>
      <c r="LKR327" s="75"/>
      <c r="LKS327" s="76"/>
      <c r="LKT327" s="181"/>
      <c r="LKU327" s="181"/>
      <c r="LKV327" s="182"/>
      <c r="LKW327" s="134"/>
      <c r="LKX327" s="135"/>
      <c r="LKY327" s="111"/>
      <c r="LKZ327" s="178"/>
      <c r="LLA327" s="178"/>
      <c r="LLB327" s="178"/>
      <c r="LLC327" s="178"/>
      <c r="LLD327" s="179"/>
      <c r="LLE327" s="73"/>
      <c r="LLF327" s="73"/>
      <c r="LLG327" s="180"/>
      <c r="LLH327" s="75"/>
      <c r="LLI327" s="76"/>
      <c r="LLJ327" s="180"/>
      <c r="LLK327" s="180"/>
      <c r="LLL327" s="180"/>
      <c r="LLM327" s="75"/>
      <c r="LLN327" s="76"/>
      <c r="LLO327" s="181"/>
      <c r="LLP327" s="181"/>
      <c r="LLQ327" s="182"/>
      <c r="LLR327" s="134"/>
      <c r="LLS327" s="135"/>
      <c r="LLT327" s="111"/>
      <c r="LLU327" s="178"/>
      <c r="LLV327" s="178"/>
      <c r="LLW327" s="178"/>
      <c r="LLX327" s="178"/>
      <c r="LLY327" s="179"/>
      <c r="LLZ327" s="73"/>
      <c r="LMA327" s="73"/>
      <c r="LMB327" s="180"/>
      <c r="LMC327" s="75"/>
      <c r="LMD327" s="76"/>
      <c r="LME327" s="180"/>
      <c r="LMF327" s="180"/>
      <c r="LMG327" s="180"/>
      <c r="LMH327" s="75"/>
      <c r="LMI327" s="76"/>
      <c r="LMJ327" s="181"/>
      <c r="LMK327" s="181"/>
      <c r="LML327" s="182"/>
      <c r="LMM327" s="134"/>
      <c r="LMN327" s="135"/>
      <c r="LMO327" s="111"/>
      <c r="LMP327" s="178"/>
      <c r="LMQ327" s="178"/>
      <c r="LMR327" s="178"/>
      <c r="LMS327" s="178"/>
      <c r="LMT327" s="179"/>
      <c r="LMU327" s="73"/>
      <c r="LMV327" s="73"/>
      <c r="LMW327" s="180"/>
      <c r="LMX327" s="75"/>
      <c r="LMY327" s="76"/>
      <c r="LMZ327" s="180"/>
      <c r="LNA327" s="180"/>
      <c r="LNB327" s="180"/>
      <c r="LNC327" s="75"/>
      <c r="LND327" s="76"/>
      <c r="LNE327" s="181"/>
      <c r="LNF327" s="181"/>
      <c r="LNG327" s="182"/>
      <c r="LNH327" s="134"/>
      <c r="LNI327" s="135"/>
      <c r="LNJ327" s="111"/>
      <c r="LNK327" s="178"/>
      <c r="LNL327" s="178"/>
      <c r="LNM327" s="178"/>
      <c r="LNN327" s="178"/>
      <c r="LNO327" s="179"/>
      <c r="LNP327" s="73"/>
      <c r="LNQ327" s="73"/>
      <c r="LNR327" s="180"/>
      <c r="LNS327" s="75"/>
      <c r="LNT327" s="76"/>
      <c r="LNU327" s="180"/>
      <c r="LNV327" s="180"/>
      <c r="LNW327" s="180"/>
      <c r="LNX327" s="75"/>
      <c r="LNY327" s="76"/>
      <c r="LNZ327" s="181"/>
      <c r="LOA327" s="181"/>
      <c r="LOB327" s="182"/>
      <c r="LOC327" s="134"/>
      <c r="LOD327" s="135"/>
      <c r="LOE327" s="111"/>
      <c r="LOF327" s="178"/>
      <c r="LOG327" s="178"/>
      <c r="LOH327" s="178"/>
      <c r="LOI327" s="178"/>
      <c r="LOJ327" s="179"/>
      <c r="LOK327" s="73"/>
      <c r="LOL327" s="73"/>
      <c r="LOM327" s="180"/>
      <c r="LON327" s="75"/>
      <c r="LOO327" s="76"/>
      <c r="LOP327" s="180"/>
      <c r="LOQ327" s="180"/>
      <c r="LOR327" s="180"/>
      <c r="LOS327" s="75"/>
      <c r="LOT327" s="76"/>
      <c r="LOU327" s="181"/>
      <c r="LOV327" s="181"/>
      <c r="LOW327" s="182"/>
      <c r="LOX327" s="134"/>
      <c r="LOY327" s="135"/>
      <c r="LOZ327" s="111"/>
      <c r="LPA327" s="178"/>
      <c r="LPB327" s="178"/>
      <c r="LPC327" s="178"/>
      <c r="LPD327" s="178"/>
      <c r="LPE327" s="179"/>
      <c r="LPF327" s="73"/>
      <c r="LPG327" s="73"/>
      <c r="LPH327" s="180"/>
      <c r="LPI327" s="75"/>
      <c r="LPJ327" s="76"/>
      <c r="LPK327" s="180"/>
      <c r="LPL327" s="180"/>
      <c r="LPM327" s="180"/>
      <c r="LPN327" s="75"/>
      <c r="LPO327" s="76"/>
      <c r="LPP327" s="181"/>
      <c r="LPQ327" s="181"/>
      <c r="LPR327" s="182"/>
      <c r="LPS327" s="134"/>
      <c r="LPT327" s="135"/>
      <c r="LPU327" s="111"/>
      <c r="LPV327" s="178"/>
      <c r="LPW327" s="178"/>
      <c r="LPX327" s="178"/>
      <c r="LPY327" s="178"/>
      <c r="LPZ327" s="179"/>
      <c r="LQA327" s="73"/>
      <c r="LQB327" s="73"/>
      <c r="LQC327" s="180"/>
      <c r="LQD327" s="75"/>
      <c r="LQE327" s="76"/>
      <c r="LQF327" s="180"/>
      <c r="LQG327" s="180"/>
      <c r="LQH327" s="180"/>
      <c r="LQI327" s="75"/>
      <c r="LQJ327" s="76"/>
      <c r="LQK327" s="181"/>
      <c r="LQL327" s="181"/>
      <c r="LQM327" s="182"/>
      <c r="LQN327" s="134"/>
      <c r="LQO327" s="135"/>
      <c r="LQP327" s="111"/>
      <c r="LQQ327" s="178"/>
      <c r="LQR327" s="178"/>
      <c r="LQS327" s="178"/>
      <c r="LQT327" s="178"/>
      <c r="LQU327" s="179"/>
      <c r="LQV327" s="73"/>
      <c r="LQW327" s="73"/>
      <c r="LQX327" s="180"/>
      <c r="LQY327" s="75"/>
      <c r="LQZ327" s="76"/>
      <c r="LRA327" s="180"/>
      <c r="LRB327" s="180"/>
      <c r="LRC327" s="180"/>
      <c r="LRD327" s="75"/>
      <c r="LRE327" s="76"/>
      <c r="LRF327" s="181"/>
      <c r="LRG327" s="181"/>
      <c r="LRH327" s="182"/>
      <c r="LRI327" s="134"/>
      <c r="LRJ327" s="135"/>
      <c r="LRK327" s="111"/>
      <c r="LRL327" s="178"/>
      <c r="LRM327" s="178"/>
      <c r="LRN327" s="178"/>
      <c r="LRO327" s="178"/>
      <c r="LRP327" s="179"/>
      <c r="LRQ327" s="73"/>
      <c r="LRR327" s="73"/>
      <c r="LRS327" s="180"/>
      <c r="LRT327" s="75"/>
      <c r="LRU327" s="76"/>
      <c r="LRV327" s="180"/>
      <c r="LRW327" s="180"/>
      <c r="LRX327" s="180"/>
      <c r="LRY327" s="75"/>
      <c r="LRZ327" s="76"/>
      <c r="LSA327" s="181"/>
      <c r="LSB327" s="181"/>
      <c r="LSC327" s="182"/>
      <c r="LSD327" s="134"/>
      <c r="LSE327" s="135"/>
      <c r="LSF327" s="111"/>
      <c r="LSG327" s="178"/>
      <c r="LSH327" s="178"/>
      <c r="LSI327" s="178"/>
      <c r="LSJ327" s="178"/>
      <c r="LSK327" s="179"/>
      <c r="LSL327" s="73"/>
      <c r="LSM327" s="73"/>
      <c r="LSN327" s="180"/>
      <c r="LSO327" s="75"/>
      <c r="LSP327" s="76"/>
      <c r="LSQ327" s="180"/>
      <c r="LSR327" s="180"/>
      <c r="LSS327" s="180"/>
      <c r="LST327" s="75"/>
      <c r="LSU327" s="76"/>
      <c r="LSV327" s="181"/>
      <c r="LSW327" s="181"/>
      <c r="LSX327" s="182"/>
      <c r="LSY327" s="134"/>
      <c r="LSZ327" s="135"/>
      <c r="LTA327" s="111"/>
      <c r="LTB327" s="178"/>
      <c r="LTC327" s="178"/>
      <c r="LTD327" s="178"/>
      <c r="LTE327" s="178"/>
      <c r="LTF327" s="179"/>
      <c r="LTG327" s="73"/>
      <c r="LTH327" s="73"/>
      <c r="LTI327" s="180"/>
      <c r="LTJ327" s="75"/>
      <c r="LTK327" s="76"/>
      <c r="LTL327" s="180"/>
      <c r="LTM327" s="180"/>
      <c r="LTN327" s="180"/>
      <c r="LTO327" s="75"/>
      <c r="LTP327" s="76"/>
      <c r="LTQ327" s="181"/>
      <c r="LTR327" s="181"/>
      <c r="LTS327" s="182"/>
      <c r="LTT327" s="134"/>
      <c r="LTU327" s="135"/>
      <c r="LTV327" s="111"/>
      <c r="LTW327" s="178"/>
      <c r="LTX327" s="178"/>
      <c r="LTY327" s="178"/>
      <c r="LTZ327" s="178"/>
      <c r="LUA327" s="179"/>
      <c r="LUB327" s="73"/>
      <c r="LUC327" s="73"/>
      <c r="LUD327" s="180"/>
      <c r="LUE327" s="75"/>
      <c r="LUF327" s="76"/>
      <c r="LUG327" s="180"/>
      <c r="LUH327" s="180"/>
      <c r="LUI327" s="180"/>
      <c r="LUJ327" s="75"/>
      <c r="LUK327" s="76"/>
      <c r="LUL327" s="181"/>
      <c r="LUM327" s="181"/>
      <c r="LUN327" s="182"/>
      <c r="LUO327" s="134"/>
      <c r="LUP327" s="135"/>
      <c r="LUQ327" s="111"/>
      <c r="LUR327" s="178"/>
      <c r="LUS327" s="178"/>
      <c r="LUT327" s="178"/>
      <c r="LUU327" s="178"/>
      <c r="LUV327" s="179"/>
      <c r="LUW327" s="73"/>
      <c r="LUX327" s="73"/>
      <c r="LUY327" s="180"/>
      <c r="LUZ327" s="75"/>
      <c r="LVA327" s="76"/>
      <c r="LVB327" s="180"/>
      <c r="LVC327" s="180"/>
      <c r="LVD327" s="180"/>
      <c r="LVE327" s="75"/>
      <c r="LVF327" s="76"/>
      <c r="LVG327" s="181"/>
      <c r="LVH327" s="181"/>
      <c r="LVI327" s="182"/>
      <c r="LVJ327" s="134"/>
      <c r="LVK327" s="135"/>
      <c r="LVL327" s="111"/>
      <c r="LVM327" s="178"/>
      <c r="LVN327" s="178"/>
      <c r="LVO327" s="178"/>
      <c r="LVP327" s="178"/>
      <c r="LVQ327" s="179"/>
      <c r="LVR327" s="73"/>
      <c r="LVS327" s="73"/>
      <c r="LVT327" s="180"/>
      <c r="LVU327" s="75"/>
      <c r="LVV327" s="76"/>
      <c r="LVW327" s="180"/>
      <c r="LVX327" s="180"/>
      <c r="LVY327" s="180"/>
      <c r="LVZ327" s="75"/>
      <c r="LWA327" s="76"/>
      <c r="LWB327" s="181"/>
      <c r="LWC327" s="181"/>
      <c r="LWD327" s="182"/>
      <c r="LWE327" s="134"/>
      <c r="LWF327" s="135"/>
      <c r="LWG327" s="111"/>
      <c r="LWH327" s="178"/>
      <c r="LWI327" s="178"/>
      <c r="LWJ327" s="178"/>
      <c r="LWK327" s="178"/>
      <c r="LWL327" s="179"/>
      <c r="LWM327" s="73"/>
      <c r="LWN327" s="73"/>
      <c r="LWO327" s="180"/>
      <c r="LWP327" s="75"/>
      <c r="LWQ327" s="76"/>
      <c r="LWR327" s="180"/>
      <c r="LWS327" s="180"/>
      <c r="LWT327" s="180"/>
      <c r="LWU327" s="75"/>
      <c r="LWV327" s="76"/>
      <c r="LWW327" s="181"/>
      <c r="LWX327" s="181"/>
      <c r="LWY327" s="182"/>
      <c r="LWZ327" s="134"/>
      <c r="LXA327" s="135"/>
      <c r="LXB327" s="111"/>
      <c r="LXC327" s="178"/>
      <c r="LXD327" s="178"/>
      <c r="LXE327" s="178"/>
      <c r="LXF327" s="178"/>
      <c r="LXG327" s="179"/>
      <c r="LXH327" s="73"/>
      <c r="LXI327" s="73"/>
      <c r="LXJ327" s="180"/>
      <c r="LXK327" s="75"/>
      <c r="LXL327" s="76"/>
      <c r="LXM327" s="180"/>
      <c r="LXN327" s="180"/>
      <c r="LXO327" s="180"/>
      <c r="LXP327" s="75"/>
      <c r="LXQ327" s="76"/>
      <c r="LXR327" s="181"/>
      <c r="LXS327" s="181"/>
      <c r="LXT327" s="182"/>
      <c r="LXU327" s="134"/>
      <c r="LXV327" s="135"/>
      <c r="LXW327" s="111"/>
      <c r="LXX327" s="178"/>
      <c r="LXY327" s="178"/>
      <c r="LXZ327" s="178"/>
      <c r="LYA327" s="178"/>
      <c r="LYB327" s="179"/>
      <c r="LYC327" s="73"/>
      <c r="LYD327" s="73"/>
      <c r="LYE327" s="180"/>
      <c r="LYF327" s="75"/>
      <c r="LYG327" s="76"/>
      <c r="LYH327" s="180"/>
      <c r="LYI327" s="180"/>
      <c r="LYJ327" s="180"/>
      <c r="LYK327" s="75"/>
      <c r="LYL327" s="76"/>
      <c r="LYM327" s="181"/>
      <c r="LYN327" s="181"/>
      <c r="LYO327" s="182"/>
      <c r="LYP327" s="134"/>
      <c r="LYQ327" s="135"/>
      <c r="LYR327" s="111"/>
      <c r="LYS327" s="178"/>
      <c r="LYT327" s="178"/>
      <c r="LYU327" s="178"/>
      <c r="LYV327" s="178"/>
      <c r="LYW327" s="179"/>
      <c r="LYX327" s="73"/>
      <c r="LYY327" s="73"/>
      <c r="LYZ327" s="180"/>
      <c r="LZA327" s="75"/>
      <c r="LZB327" s="76"/>
      <c r="LZC327" s="180"/>
      <c r="LZD327" s="180"/>
      <c r="LZE327" s="180"/>
      <c r="LZF327" s="75"/>
      <c r="LZG327" s="76"/>
      <c r="LZH327" s="181"/>
      <c r="LZI327" s="181"/>
      <c r="LZJ327" s="182"/>
      <c r="LZK327" s="134"/>
      <c r="LZL327" s="135"/>
      <c r="LZM327" s="111"/>
      <c r="LZN327" s="178"/>
      <c r="LZO327" s="178"/>
      <c r="LZP327" s="178"/>
      <c r="LZQ327" s="178"/>
      <c r="LZR327" s="179"/>
      <c r="LZS327" s="73"/>
      <c r="LZT327" s="73"/>
      <c r="LZU327" s="180"/>
      <c r="LZV327" s="75"/>
      <c r="LZW327" s="76"/>
      <c r="LZX327" s="180"/>
      <c r="LZY327" s="180"/>
      <c r="LZZ327" s="180"/>
      <c r="MAA327" s="75"/>
      <c r="MAB327" s="76"/>
      <c r="MAC327" s="181"/>
      <c r="MAD327" s="181"/>
      <c r="MAE327" s="182"/>
      <c r="MAF327" s="134"/>
      <c r="MAG327" s="135"/>
      <c r="MAH327" s="111"/>
      <c r="MAI327" s="178"/>
      <c r="MAJ327" s="178"/>
      <c r="MAK327" s="178"/>
      <c r="MAL327" s="178"/>
      <c r="MAM327" s="179"/>
      <c r="MAN327" s="73"/>
      <c r="MAO327" s="73"/>
      <c r="MAP327" s="180"/>
      <c r="MAQ327" s="75"/>
      <c r="MAR327" s="76"/>
      <c r="MAS327" s="180"/>
      <c r="MAT327" s="180"/>
      <c r="MAU327" s="180"/>
      <c r="MAV327" s="75"/>
      <c r="MAW327" s="76"/>
      <c r="MAX327" s="181"/>
      <c r="MAY327" s="181"/>
      <c r="MAZ327" s="182"/>
      <c r="MBA327" s="134"/>
      <c r="MBB327" s="135"/>
      <c r="MBC327" s="111"/>
      <c r="MBD327" s="178"/>
      <c r="MBE327" s="178"/>
      <c r="MBF327" s="178"/>
      <c r="MBG327" s="178"/>
      <c r="MBH327" s="179"/>
      <c r="MBI327" s="73"/>
      <c r="MBJ327" s="73"/>
      <c r="MBK327" s="180"/>
      <c r="MBL327" s="75"/>
      <c r="MBM327" s="76"/>
      <c r="MBN327" s="180"/>
      <c r="MBO327" s="180"/>
      <c r="MBP327" s="180"/>
      <c r="MBQ327" s="75"/>
      <c r="MBR327" s="76"/>
      <c r="MBS327" s="181"/>
      <c r="MBT327" s="181"/>
      <c r="MBU327" s="182"/>
      <c r="MBV327" s="134"/>
      <c r="MBW327" s="135"/>
      <c r="MBX327" s="111"/>
      <c r="MBY327" s="178"/>
      <c r="MBZ327" s="178"/>
      <c r="MCA327" s="178"/>
      <c r="MCB327" s="178"/>
      <c r="MCC327" s="179"/>
      <c r="MCD327" s="73"/>
      <c r="MCE327" s="73"/>
      <c r="MCF327" s="180"/>
      <c r="MCG327" s="75"/>
      <c r="MCH327" s="76"/>
      <c r="MCI327" s="180"/>
      <c r="MCJ327" s="180"/>
      <c r="MCK327" s="180"/>
      <c r="MCL327" s="75"/>
      <c r="MCM327" s="76"/>
      <c r="MCN327" s="181"/>
      <c r="MCO327" s="181"/>
      <c r="MCP327" s="182"/>
      <c r="MCQ327" s="134"/>
      <c r="MCR327" s="135"/>
      <c r="MCS327" s="111"/>
      <c r="MCT327" s="178"/>
      <c r="MCU327" s="178"/>
      <c r="MCV327" s="178"/>
      <c r="MCW327" s="178"/>
      <c r="MCX327" s="179"/>
      <c r="MCY327" s="73"/>
      <c r="MCZ327" s="73"/>
      <c r="MDA327" s="180"/>
      <c r="MDB327" s="75"/>
      <c r="MDC327" s="76"/>
      <c r="MDD327" s="180"/>
      <c r="MDE327" s="180"/>
      <c r="MDF327" s="180"/>
      <c r="MDG327" s="75"/>
      <c r="MDH327" s="76"/>
      <c r="MDI327" s="181"/>
      <c r="MDJ327" s="181"/>
      <c r="MDK327" s="182"/>
      <c r="MDL327" s="134"/>
      <c r="MDM327" s="135"/>
      <c r="MDN327" s="111"/>
      <c r="MDO327" s="178"/>
      <c r="MDP327" s="178"/>
      <c r="MDQ327" s="178"/>
      <c r="MDR327" s="178"/>
      <c r="MDS327" s="179"/>
      <c r="MDT327" s="73"/>
      <c r="MDU327" s="73"/>
      <c r="MDV327" s="180"/>
      <c r="MDW327" s="75"/>
      <c r="MDX327" s="76"/>
      <c r="MDY327" s="180"/>
      <c r="MDZ327" s="180"/>
      <c r="MEA327" s="180"/>
      <c r="MEB327" s="75"/>
      <c r="MEC327" s="76"/>
      <c r="MED327" s="181"/>
      <c r="MEE327" s="181"/>
      <c r="MEF327" s="182"/>
      <c r="MEG327" s="134"/>
      <c r="MEH327" s="135"/>
      <c r="MEI327" s="111"/>
      <c r="MEJ327" s="178"/>
      <c r="MEK327" s="178"/>
      <c r="MEL327" s="178"/>
      <c r="MEM327" s="178"/>
      <c r="MEN327" s="179"/>
      <c r="MEO327" s="73"/>
      <c r="MEP327" s="73"/>
      <c r="MEQ327" s="180"/>
      <c r="MER327" s="75"/>
      <c r="MES327" s="76"/>
      <c r="MET327" s="180"/>
      <c r="MEU327" s="180"/>
      <c r="MEV327" s="180"/>
      <c r="MEW327" s="75"/>
      <c r="MEX327" s="76"/>
      <c r="MEY327" s="181"/>
      <c r="MEZ327" s="181"/>
      <c r="MFA327" s="182"/>
      <c r="MFB327" s="134"/>
      <c r="MFC327" s="135"/>
      <c r="MFD327" s="111"/>
      <c r="MFE327" s="178"/>
      <c r="MFF327" s="178"/>
      <c r="MFG327" s="178"/>
      <c r="MFH327" s="178"/>
      <c r="MFI327" s="179"/>
      <c r="MFJ327" s="73"/>
      <c r="MFK327" s="73"/>
      <c r="MFL327" s="180"/>
      <c r="MFM327" s="75"/>
      <c r="MFN327" s="76"/>
      <c r="MFO327" s="180"/>
      <c r="MFP327" s="180"/>
      <c r="MFQ327" s="180"/>
      <c r="MFR327" s="75"/>
      <c r="MFS327" s="76"/>
      <c r="MFT327" s="181"/>
      <c r="MFU327" s="181"/>
      <c r="MFV327" s="182"/>
      <c r="MFW327" s="134"/>
      <c r="MFX327" s="135"/>
      <c r="MFY327" s="111"/>
      <c r="MFZ327" s="178"/>
      <c r="MGA327" s="178"/>
      <c r="MGB327" s="178"/>
      <c r="MGC327" s="178"/>
      <c r="MGD327" s="179"/>
      <c r="MGE327" s="73"/>
      <c r="MGF327" s="73"/>
      <c r="MGG327" s="180"/>
      <c r="MGH327" s="75"/>
      <c r="MGI327" s="76"/>
      <c r="MGJ327" s="180"/>
      <c r="MGK327" s="180"/>
      <c r="MGL327" s="180"/>
      <c r="MGM327" s="75"/>
      <c r="MGN327" s="76"/>
      <c r="MGO327" s="181"/>
      <c r="MGP327" s="181"/>
      <c r="MGQ327" s="182"/>
      <c r="MGR327" s="134"/>
      <c r="MGS327" s="135"/>
      <c r="MGT327" s="111"/>
      <c r="MGU327" s="178"/>
      <c r="MGV327" s="178"/>
      <c r="MGW327" s="178"/>
      <c r="MGX327" s="178"/>
      <c r="MGY327" s="179"/>
      <c r="MGZ327" s="73"/>
      <c r="MHA327" s="73"/>
      <c r="MHB327" s="180"/>
      <c r="MHC327" s="75"/>
      <c r="MHD327" s="76"/>
      <c r="MHE327" s="180"/>
      <c r="MHF327" s="180"/>
      <c r="MHG327" s="180"/>
      <c r="MHH327" s="75"/>
      <c r="MHI327" s="76"/>
      <c r="MHJ327" s="181"/>
      <c r="MHK327" s="181"/>
      <c r="MHL327" s="182"/>
      <c r="MHM327" s="134"/>
      <c r="MHN327" s="135"/>
      <c r="MHO327" s="111"/>
      <c r="MHP327" s="178"/>
      <c r="MHQ327" s="178"/>
      <c r="MHR327" s="178"/>
      <c r="MHS327" s="178"/>
      <c r="MHT327" s="179"/>
      <c r="MHU327" s="73"/>
      <c r="MHV327" s="73"/>
      <c r="MHW327" s="180"/>
      <c r="MHX327" s="75"/>
      <c r="MHY327" s="76"/>
      <c r="MHZ327" s="180"/>
      <c r="MIA327" s="180"/>
      <c r="MIB327" s="180"/>
      <c r="MIC327" s="75"/>
      <c r="MID327" s="76"/>
      <c r="MIE327" s="181"/>
      <c r="MIF327" s="181"/>
      <c r="MIG327" s="182"/>
      <c r="MIH327" s="134"/>
      <c r="MII327" s="135"/>
      <c r="MIJ327" s="111"/>
      <c r="MIK327" s="178"/>
      <c r="MIL327" s="178"/>
      <c r="MIM327" s="178"/>
      <c r="MIN327" s="178"/>
      <c r="MIO327" s="179"/>
      <c r="MIP327" s="73"/>
      <c r="MIQ327" s="73"/>
      <c r="MIR327" s="180"/>
      <c r="MIS327" s="75"/>
      <c r="MIT327" s="76"/>
      <c r="MIU327" s="180"/>
      <c r="MIV327" s="180"/>
      <c r="MIW327" s="180"/>
      <c r="MIX327" s="75"/>
      <c r="MIY327" s="76"/>
      <c r="MIZ327" s="181"/>
      <c r="MJA327" s="181"/>
      <c r="MJB327" s="182"/>
      <c r="MJC327" s="134"/>
      <c r="MJD327" s="135"/>
      <c r="MJE327" s="111"/>
      <c r="MJF327" s="178"/>
      <c r="MJG327" s="178"/>
      <c r="MJH327" s="178"/>
      <c r="MJI327" s="178"/>
      <c r="MJJ327" s="179"/>
      <c r="MJK327" s="73"/>
      <c r="MJL327" s="73"/>
      <c r="MJM327" s="180"/>
      <c r="MJN327" s="75"/>
      <c r="MJO327" s="76"/>
      <c r="MJP327" s="180"/>
      <c r="MJQ327" s="180"/>
      <c r="MJR327" s="180"/>
      <c r="MJS327" s="75"/>
      <c r="MJT327" s="76"/>
      <c r="MJU327" s="181"/>
      <c r="MJV327" s="181"/>
      <c r="MJW327" s="182"/>
      <c r="MJX327" s="134"/>
      <c r="MJY327" s="135"/>
      <c r="MJZ327" s="111"/>
      <c r="MKA327" s="178"/>
      <c r="MKB327" s="178"/>
      <c r="MKC327" s="178"/>
      <c r="MKD327" s="178"/>
      <c r="MKE327" s="179"/>
      <c r="MKF327" s="73"/>
      <c r="MKG327" s="73"/>
      <c r="MKH327" s="180"/>
      <c r="MKI327" s="75"/>
      <c r="MKJ327" s="76"/>
      <c r="MKK327" s="180"/>
      <c r="MKL327" s="180"/>
      <c r="MKM327" s="180"/>
      <c r="MKN327" s="75"/>
      <c r="MKO327" s="76"/>
      <c r="MKP327" s="181"/>
      <c r="MKQ327" s="181"/>
      <c r="MKR327" s="182"/>
      <c r="MKS327" s="134"/>
      <c r="MKT327" s="135"/>
      <c r="MKU327" s="111"/>
      <c r="MKV327" s="178"/>
      <c r="MKW327" s="178"/>
      <c r="MKX327" s="178"/>
      <c r="MKY327" s="178"/>
      <c r="MKZ327" s="179"/>
      <c r="MLA327" s="73"/>
      <c r="MLB327" s="73"/>
      <c r="MLC327" s="180"/>
      <c r="MLD327" s="75"/>
      <c r="MLE327" s="76"/>
      <c r="MLF327" s="180"/>
      <c r="MLG327" s="180"/>
      <c r="MLH327" s="180"/>
      <c r="MLI327" s="75"/>
      <c r="MLJ327" s="76"/>
      <c r="MLK327" s="181"/>
      <c r="MLL327" s="181"/>
      <c r="MLM327" s="182"/>
      <c r="MLN327" s="134"/>
      <c r="MLO327" s="135"/>
      <c r="MLP327" s="111"/>
      <c r="MLQ327" s="178"/>
      <c r="MLR327" s="178"/>
      <c r="MLS327" s="178"/>
      <c r="MLT327" s="178"/>
      <c r="MLU327" s="179"/>
      <c r="MLV327" s="73"/>
      <c r="MLW327" s="73"/>
      <c r="MLX327" s="180"/>
      <c r="MLY327" s="75"/>
      <c r="MLZ327" s="76"/>
      <c r="MMA327" s="180"/>
      <c r="MMB327" s="180"/>
      <c r="MMC327" s="180"/>
      <c r="MMD327" s="75"/>
      <c r="MME327" s="76"/>
      <c r="MMF327" s="181"/>
      <c r="MMG327" s="181"/>
      <c r="MMH327" s="182"/>
      <c r="MMI327" s="134"/>
      <c r="MMJ327" s="135"/>
      <c r="MMK327" s="111"/>
      <c r="MML327" s="178"/>
      <c r="MMM327" s="178"/>
      <c r="MMN327" s="178"/>
      <c r="MMO327" s="178"/>
      <c r="MMP327" s="179"/>
      <c r="MMQ327" s="73"/>
      <c r="MMR327" s="73"/>
      <c r="MMS327" s="180"/>
      <c r="MMT327" s="75"/>
      <c r="MMU327" s="76"/>
      <c r="MMV327" s="180"/>
      <c r="MMW327" s="180"/>
      <c r="MMX327" s="180"/>
      <c r="MMY327" s="75"/>
      <c r="MMZ327" s="76"/>
      <c r="MNA327" s="181"/>
      <c r="MNB327" s="181"/>
      <c r="MNC327" s="182"/>
      <c r="MND327" s="134"/>
      <c r="MNE327" s="135"/>
      <c r="MNF327" s="111"/>
      <c r="MNG327" s="178"/>
      <c r="MNH327" s="178"/>
      <c r="MNI327" s="178"/>
      <c r="MNJ327" s="178"/>
      <c r="MNK327" s="179"/>
      <c r="MNL327" s="73"/>
      <c r="MNM327" s="73"/>
      <c r="MNN327" s="180"/>
      <c r="MNO327" s="75"/>
      <c r="MNP327" s="76"/>
      <c r="MNQ327" s="180"/>
      <c r="MNR327" s="180"/>
      <c r="MNS327" s="180"/>
      <c r="MNT327" s="75"/>
      <c r="MNU327" s="76"/>
      <c r="MNV327" s="181"/>
      <c r="MNW327" s="181"/>
      <c r="MNX327" s="182"/>
      <c r="MNY327" s="134"/>
      <c r="MNZ327" s="135"/>
      <c r="MOA327" s="111"/>
      <c r="MOB327" s="178"/>
      <c r="MOC327" s="178"/>
      <c r="MOD327" s="178"/>
      <c r="MOE327" s="178"/>
      <c r="MOF327" s="179"/>
      <c r="MOG327" s="73"/>
      <c r="MOH327" s="73"/>
      <c r="MOI327" s="180"/>
      <c r="MOJ327" s="75"/>
      <c r="MOK327" s="76"/>
      <c r="MOL327" s="180"/>
      <c r="MOM327" s="180"/>
      <c r="MON327" s="180"/>
      <c r="MOO327" s="75"/>
      <c r="MOP327" s="76"/>
      <c r="MOQ327" s="181"/>
      <c r="MOR327" s="181"/>
      <c r="MOS327" s="182"/>
      <c r="MOT327" s="134"/>
      <c r="MOU327" s="135"/>
      <c r="MOV327" s="111"/>
      <c r="MOW327" s="178"/>
      <c r="MOX327" s="178"/>
      <c r="MOY327" s="178"/>
      <c r="MOZ327" s="178"/>
      <c r="MPA327" s="179"/>
      <c r="MPB327" s="73"/>
      <c r="MPC327" s="73"/>
      <c r="MPD327" s="180"/>
      <c r="MPE327" s="75"/>
      <c r="MPF327" s="76"/>
      <c r="MPG327" s="180"/>
      <c r="MPH327" s="180"/>
      <c r="MPI327" s="180"/>
      <c r="MPJ327" s="75"/>
      <c r="MPK327" s="76"/>
      <c r="MPL327" s="181"/>
      <c r="MPM327" s="181"/>
      <c r="MPN327" s="182"/>
      <c r="MPO327" s="134"/>
      <c r="MPP327" s="135"/>
      <c r="MPQ327" s="111"/>
      <c r="MPR327" s="178"/>
      <c r="MPS327" s="178"/>
      <c r="MPT327" s="178"/>
      <c r="MPU327" s="178"/>
      <c r="MPV327" s="179"/>
      <c r="MPW327" s="73"/>
      <c r="MPX327" s="73"/>
      <c r="MPY327" s="180"/>
      <c r="MPZ327" s="75"/>
      <c r="MQA327" s="76"/>
      <c r="MQB327" s="180"/>
      <c r="MQC327" s="180"/>
      <c r="MQD327" s="180"/>
      <c r="MQE327" s="75"/>
      <c r="MQF327" s="76"/>
      <c r="MQG327" s="181"/>
      <c r="MQH327" s="181"/>
      <c r="MQI327" s="182"/>
      <c r="MQJ327" s="134"/>
      <c r="MQK327" s="135"/>
      <c r="MQL327" s="111"/>
      <c r="MQM327" s="178"/>
      <c r="MQN327" s="178"/>
      <c r="MQO327" s="178"/>
      <c r="MQP327" s="178"/>
      <c r="MQQ327" s="179"/>
      <c r="MQR327" s="73"/>
      <c r="MQS327" s="73"/>
      <c r="MQT327" s="180"/>
      <c r="MQU327" s="75"/>
      <c r="MQV327" s="76"/>
      <c r="MQW327" s="180"/>
      <c r="MQX327" s="180"/>
      <c r="MQY327" s="180"/>
      <c r="MQZ327" s="75"/>
      <c r="MRA327" s="76"/>
      <c r="MRB327" s="181"/>
      <c r="MRC327" s="181"/>
      <c r="MRD327" s="182"/>
      <c r="MRE327" s="134"/>
      <c r="MRF327" s="135"/>
      <c r="MRG327" s="111"/>
      <c r="MRH327" s="178"/>
      <c r="MRI327" s="178"/>
      <c r="MRJ327" s="178"/>
      <c r="MRK327" s="178"/>
      <c r="MRL327" s="179"/>
      <c r="MRM327" s="73"/>
      <c r="MRN327" s="73"/>
      <c r="MRO327" s="180"/>
      <c r="MRP327" s="75"/>
      <c r="MRQ327" s="76"/>
      <c r="MRR327" s="180"/>
      <c r="MRS327" s="180"/>
      <c r="MRT327" s="180"/>
      <c r="MRU327" s="75"/>
      <c r="MRV327" s="76"/>
      <c r="MRW327" s="181"/>
      <c r="MRX327" s="181"/>
      <c r="MRY327" s="182"/>
      <c r="MRZ327" s="134"/>
      <c r="MSA327" s="135"/>
      <c r="MSB327" s="111"/>
      <c r="MSC327" s="178"/>
      <c r="MSD327" s="178"/>
      <c r="MSE327" s="178"/>
      <c r="MSF327" s="178"/>
      <c r="MSG327" s="179"/>
      <c r="MSH327" s="73"/>
      <c r="MSI327" s="73"/>
      <c r="MSJ327" s="180"/>
      <c r="MSK327" s="75"/>
      <c r="MSL327" s="76"/>
      <c r="MSM327" s="180"/>
      <c r="MSN327" s="180"/>
      <c r="MSO327" s="180"/>
      <c r="MSP327" s="75"/>
      <c r="MSQ327" s="76"/>
      <c r="MSR327" s="181"/>
      <c r="MSS327" s="181"/>
      <c r="MST327" s="182"/>
      <c r="MSU327" s="134"/>
      <c r="MSV327" s="135"/>
      <c r="MSW327" s="111"/>
      <c r="MSX327" s="178"/>
      <c r="MSY327" s="178"/>
      <c r="MSZ327" s="178"/>
      <c r="MTA327" s="178"/>
      <c r="MTB327" s="179"/>
      <c r="MTC327" s="73"/>
      <c r="MTD327" s="73"/>
      <c r="MTE327" s="180"/>
      <c r="MTF327" s="75"/>
      <c r="MTG327" s="76"/>
      <c r="MTH327" s="180"/>
      <c r="MTI327" s="180"/>
      <c r="MTJ327" s="180"/>
      <c r="MTK327" s="75"/>
      <c r="MTL327" s="76"/>
      <c r="MTM327" s="181"/>
      <c r="MTN327" s="181"/>
      <c r="MTO327" s="182"/>
      <c r="MTP327" s="134"/>
      <c r="MTQ327" s="135"/>
      <c r="MTR327" s="111"/>
      <c r="MTS327" s="178"/>
      <c r="MTT327" s="178"/>
      <c r="MTU327" s="178"/>
      <c r="MTV327" s="178"/>
      <c r="MTW327" s="179"/>
      <c r="MTX327" s="73"/>
      <c r="MTY327" s="73"/>
      <c r="MTZ327" s="180"/>
      <c r="MUA327" s="75"/>
      <c r="MUB327" s="76"/>
      <c r="MUC327" s="180"/>
      <c r="MUD327" s="180"/>
      <c r="MUE327" s="180"/>
      <c r="MUF327" s="75"/>
      <c r="MUG327" s="76"/>
      <c r="MUH327" s="181"/>
      <c r="MUI327" s="181"/>
      <c r="MUJ327" s="182"/>
      <c r="MUK327" s="134"/>
      <c r="MUL327" s="135"/>
      <c r="MUM327" s="111"/>
      <c r="MUN327" s="178"/>
      <c r="MUO327" s="178"/>
      <c r="MUP327" s="178"/>
      <c r="MUQ327" s="178"/>
      <c r="MUR327" s="179"/>
      <c r="MUS327" s="73"/>
      <c r="MUT327" s="73"/>
      <c r="MUU327" s="180"/>
      <c r="MUV327" s="75"/>
      <c r="MUW327" s="76"/>
      <c r="MUX327" s="180"/>
      <c r="MUY327" s="180"/>
      <c r="MUZ327" s="180"/>
      <c r="MVA327" s="75"/>
      <c r="MVB327" s="76"/>
      <c r="MVC327" s="181"/>
      <c r="MVD327" s="181"/>
      <c r="MVE327" s="182"/>
      <c r="MVF327" s="134"/>
      <c r="MVG327" s="135"/>
      <c r="MVH327" s="111"/>
      <c r="MVI327" s="178"/>
      <c r="MVJ327" s="178"/>
      <c r="MVK327" s="178"/>
      <c r="MVL327" s="178"/>
      <c r="MVM327" s="179"/>
      <c r="MVN327" s="73"/>
      <c r="MVO327" s="73"/>
      <c r="MVP327" s="180"/>
      <c r="MVQ327" s="75"/>
      <c r="MVR327" s="76"/>
      <c r="MVS327" s="180"/>
      <c r="MVT327" s="180"/>
      <c r="MVU327" s="180"/>
      <c r="MVV327" s="75"/>
      <c r="MVW327" s="76"/>
      <c r="MVX327" s="181"/>
      <c r="MVY327" s="181"/>
      <c r="MVZ327" s="182"/>
      <c r="MWA327" s="134"/>
      <c r="MWB327" s="135"/>
      <c r="MWC327" s="111"/>
      <c r="MWD327" s="178"/>
      <c r="MWE327" s="178"/>
      <c r="MWF327" s="178"/>
      <c r="MWG327" s="178"/>
      <c r="MWH327" s="179"/>
      <c r="MWI327" s="73"/>
      <c r="MWJ327" s="73"/>
      <c r="MWK327" s="180"/>
      <c r="MWL327" s="75"/>
      <c r="MWM327" s="76"/>
      <c r="MWN327" s="180"/>
      <c r="MWO327" s="180"/>
      <c r="MWP327" s="180"/>
      <c r="MWQ327" s="75"/>
      <c r="MWR327" s="76"/>
      <c r="MWS327" s="181"/>
      <c r="MWT327" s="181"/>
      <c r="MWU327" s="182"/>
      <c r="MWV327" s="134"/>
      <c r="MWW327" s="135"/>
      <c r="MWX327" s="111"/>
      <c r="MWY327" s="178"/>
      <c r="MWZ327" s="178"/>
      <c r="MXA327" s="178"/>
      <c r="MXB327" s="178"/>
      <c r="MXC327" s="179"/>
      <c r="MXD327" s="73"/>
      <c r="MXE327" s="73"/>
      <c r="MXF327" s="180"/>
      <c r="MXG327" s="75"/>
      <c r="MXH327" s="76"/>
      <c r="MXI327" s="180"/>
      <c r="MXJ327" s="180"/>
      <c r="MXK327" s="180"/>
      <c r="MXL327" s="75"/>
      <c r="MXM327" s="76"/>
      <c r="MXN327" s="181"/>
      <c r="MXO327" s="181"/>
      <c r="MXP327" s="182"/>
      <c r="MXQ327" s="134"/>
      <c r="MXR327" s="135"/>
      <c r="MXS327" s="111"/>
      <c r="MXT327" s="178"/>
      <c r="MXU327" s="178"/>
      <c r="MXV327" s="178"/>
      <c r="MXW327" s="178"/>
      <c r="MXX327" s="179"/>
      <c r="MXY327" s="73"/>
      <c r="MXZ327" s="73"/>
      <c r="MYA327" s="180"/>
      <c r="MYB327" s="75"/>
      <c r="MYC327" s="76"/>
      <c r="MYD327" s="180"/>
      <c r="MYE327" s="180"/>
      <c r="MYF327" s="180"/>
      <c r="MYG327" s="75"/>
      <c r="MYH327" s="76"/>
      <c r="MYI327" s="181"/>
      <c r="MYJ327" s="181"/>
      <c r="MYK327" s="182"/>
      <c r="MYL327" s="134"/>
      <c r="MYM327" s="135"/>
      <c r="MYN327" s="111"/>
      <c r="MYO327" s="178"/>
      <c r="MYP327" s="178"/>
      <c r="MYQ327" s="178"/>
      <c r="MYR327" s="178"/>
      <c r="MYS327" s="179"/>
      <c r="MYT327" s="73"/>
      <c r="MYU327" s="73"/>
      <c r="MYV327" s="180"/>
      <c r="MYW327" s="75"/>
      <c r="MYX327" s="76"/>
      <c r="MYY327" s="180"/>
      <c r="MYZ327" s="180"/>
      <c r="MZA327" s="180"/>
      <c r="MZB327" s="75"/>
      <c r="MZC327" s="76"/>
      <c r="MZD327" s="181"/>
      <c r="MZE327" s="181"/>
      <c r="MZF327" s="182"/>
      <c r="MZG327" s="134"/>
      <c r="MZH327" s="135"/>
      <c r="MZI327" s="111"/>
      <c r="MZJ327" s="178"/>
      <c r="MZK327" s="178"/>
      <c r="MZL327" s="178"/>
      <c r="MZM327" s="178"/>
      <c r="MZN327" s="179"/>
      <c r="MZO327" s="73"/>
      <c r="MZP327" s="73"/>
      <c r="MZQ327" s="180"/>
      <c r="MZR327" s="75"/>
      <c r="MZS327" s="76"/>
      <c r="MZT327" s="180"/>
      <c r="MZU327" s="180"/>
      <c r="MZV327" s="180"/>
      <c r="MZW327" s="75"/>
      <c r="MZX327" s="76"/>
      <c r="MZY327" s="181"/>
      <c r="MZZ327" s="181"/>
      <c r="NAA327" s="182"/>
      <c r="NAB327" s="134"/>
      <c r="NAC327" s="135"/>
      <c r="NAD327" s="111"/>
      <c r="NAE327" s="178"/>
      <c r="NAF327" s="178"/>
      <c r="NAG327" s="178"/>
      <c r="NAH327" s="178"/>
      <c r="NAI327" s="179"/>
      <c r="NAJ327" s="73"/>
      <c r="NAK327" s="73"/>
      <c r="NAL327" s="180"/>
      <c r="NAM327" s="75"/>
      <c r="NAN327" s="76"/>
      <c r="NAO327" s="180"/>
      <c r="NAP327" s="180"/>
      <c r="NAQ327" s="180"/>
      <c r="NAR327" s="75"/>
      <c r="NAS327" s="76"/>
      <c r="NAT327" s="181"/>
      <c r="NAU327" s="181"/>
      <c r="NAV327" s="182"/>
      <c r="NAW327" s="134"/>
      <c r="NAX327" s="135"/>
      <c r="NAY327" s="111"/>
      <c r="NAZ327" s="178"/>
      <c r="NBA327" s="178"/>
      <c r="NBB327" s="178"/>
      <c r="NBC327" s="178"/>
      <c r="NBD327" s="179"/>
      <c r="NBE327" s="73"/>
      <c r="NBF327" s="73"/>
      <c r="NBG327" s="180"/>
      <c r="NBH327" s="75"/>
      <c r="NBI327" s="76"/>
      <c r="NBJ327" s="180"/>
      <c r="NBK327" s="180"/>
      <c r="NBL327" s="180"/>
      <c r="NBM327" s="75"/>
      <c r="NBN327" s="76"/>
      <c r="NBO327" s="181"/>
      <c r="NBP327" s="181"/>
      <c r="NBQ327" s="182"/>
      <c r="NBR327" s="134"/>
      <c r="NBS327" s="135"/>
      <c r="NBT327" s="111"/>
      <c r="NBU327" s="178"/>
      <c r="NBV327" s="178"/>
      <c r="NBW327" s="178"/>
      <c r="NBX327" s="178"/>
      <c r="NBY327" s="179"/>
      <c r="NBZ327" s="73"/>
      <c r="NCA327" s="73"/>
      <c r="NCB327" s="180"/>
      <c r="NCC327" s="75"/>
      <c r="NCD327" s="76"/>
      <c r="NCE327" s="180"/>
      <c r="NCF327" s="180"/>
      <c r="NCG327" s="180"/>
      <c r="NCH327" s="75"/>
      <c r="NCI327" s="76"/>
      <c r="NCJ327" s="181"/>
      <c r="NCK327" s="181"/>
      <c r="NCL327" s="182"/>
      <c r="NCM327" s="134"/>
      <c r="NCN327" s="135"/>
      <c r="NCO327" s="111"/>
      <c r="NCP327" s="178"/>
      <c r="NCQ327" s="178"/>
      <c r="NCR327" s="178"/>
      <c r="NCS327" s="178"/>
      <c r="NCT327" s="179"/>
      <c r="NCU327" s="73"/>
      <c r="NCV327" s="73"/>
      <c r="NCW327" s="180"/>
      <c r="NCX327" s="75"/>
      <c r="NCY327" s="76"/>
      <c r="NCZ327" s="180"/>
      <c r="NDA327" s="180"/>
      <c r="NDB327" s="180"/>
      <c r="NDC327" s="75"/>
      <c r="NDD327" s="76"/>
      <c r="NDE327" s="181"/>
      <c r="NDF327" s="181"/>
      <c r="NDG327" s="182"/>
      <c r="NDH327" s="134"/>
      <c r="NDI327" s="135"/>
      <c r="NDJ327" s="111"/>
      <c r="NDK327" s="178"/>
      <c r="NDL327" s="178"/>
      <c r="NDM327" s="178"/>
      <c r="NDN327" s="178"/>
      <c r="NDO327" s="179"/>
      <c r="NDP327" s="73"/>
      <c r="NDQ327" s="73"/>
      <c r="NDR327" s="180"/>
      <c r="NDS327" s="75"/>
      <c r="NDT327" s="76"/>
      <c r="NDU327" s="180"/>
      <c r="NDV327" s="180"/>
      <c r="NDW327" s="180"/>
      <c r="NDX327" s="75"/>
      <c r="NDY327" s="76"/>
      <c r="NDZ327" s="181"/>
      <c r="NEA327" s="181"/>
      <c r="NEB327" s="182"/>
      <c r="NEC327" s="134"/>
      <c r="NED327" s="135"/>
      <c r="NEE327" s="111"/>
      <c r="NEF327" s="178"/>
      <c r="NEG327" s="178"/>
      <c r="NEH327" s="178"/>
      <c r="NEI327" s="178"/>
      <c r="NEJ327" s="179"/>
      <c r="NEK327" s="73"/>
      <c r="NEL327" s="73"/>
      <c r="NEM327" s="180"/>
      <c r="NEN327" s="75"/>
      <c r="NEO327" s="76"/>
      <c r="NEP327" s="180"/>
      <c r="NEQ327" s="180"/>
      <c r="NER327" s="180"/>
      <c r="NES327" s="75"/>
      <c r="NET327" s="76"/>
      <c r="NEU327" s="181"/>
      <c r="NEV327" s="181"/>
      <c r="NEW327" s="182"/>
      <c r="NEX327" s="134"/>
      <c r="NEY327" s="135"/>
      <c r="NEZ327" s="111"/>
      <c r="NFA327" s="178"/>
      <c r="NFB327" s="178"/>
      <c r="NFC327" s="178"/>
      <c r="NFD327" s="178"/>
      <c r="NFE327" s="179"/>
      <c r="NFF327" s="73"/>
      <c r="NFG327" s="73"/>
      <c r="NFH327" s="180"/>
      <c r="NFI327" s="75"/>
      <c r="NFJ327" s="76"/>
      <c r="NFK327" s="180"/>
      <c r="NFL327" s="180"/>
      <c r="NFM327" s="180"/>
      <c r="NFN327" s="75"/>
      <c r="NFO327" s="76"/>
      <c r="NFP327" s="181"/>
      <c r="NFQ327" s="181"/>
      <c r="NFR327" s="182"/>
      <c r="NFS327" s="134"/>
      <c r="NFT327" s="135"/>
      <c r="NFU327" s="111"/>
      <c r="NFV327" s="178"/>
      <c r="NFW327" s="178"/>
      <c r="NFX327" s="178"/>
      <c r="NFY327" s="178"/>
      <c r="NFZ327" s="179"/>
      <c r="NGA327" s="73"/>
      <c r="NGB327" s="73"/>
      <c r="NGC327" s="180"/>
      <c r="NGD327" s="75"/>
      <c r="NGE327" s="76"/>
      <c r="NGF327" s="180"/>
      <c r="NGG327" s="180"/>
      <c r="NGH327" s="180"/>
      <c r="NGI327" s="75"/>
      <c r="NGJ327" s="76"/>
      <c r="NGK327" s="181"/>
      <c r="NGL327" s="181"/>
      <c r="NGM327" s="182"/>
      <c r="NGN327" s="134"/>
      <c r="NGO327" s="135"/>
      <c r="NGP327" s="111"/>
      <c r="NGQ327" s="178"/>
      <c r="NGR327" s="178"/>
      <c r="NGS327" s="178"/>
      <c r="NGT327" s="178"/>
      <c r="NGU327" s="179"/>
      <c r="NGV327" s="73"/>
      <c r="NGW327" s="73"/>
      <c r="NGX327" s="180"/>
      <c r="NGY327" s="75"/>
      <c r="NGZ327" s="76"/>
      <c r="NHA327" s="180"/>
      <c r="NHB327" s="180"/>
      <c r="NHC327" s="180"/>
      <c r="NHD327" s="75"/>
      <c r="NHE327" s="76"/>
      <c r="NHF327" s="181"/>
      <c r="NHG327" s="181"/>
      <c r="NHH327" s="182"/>
      <c r="NHI327" s="134"/>
      <c r="NHJ327" s="135"/>
      <c r="NHK327" s="111"/>
      <c r="NHL327" s="178"/>
      <c r="NHM327" s="178"/>
      <c r="NHN327" s="178"/>
      <c r="NHO327" s="178"/>
      <c r="NHP327" s="179"/>
      <c r="NHQ327" s="73"/>
      <c r="NHR327" s="73"/>
      <c r="NHS327" s="180"/>
      <c r="NHT327" s="75"/>
      <c r="NHU327" s="76"/>
      <c r="NHV327" s="180"/>
      <c r="NHW327" s="180"/>
      <c r="NHX327" s="180"/>
      <c r="NHY327" s="75"/>
      <c r="NHZ327" s="76"/>
      <c r="NIA327" s="181"/>
      <c r="NIB327" s="181"/>
      <c r="NIC327" s="182"/>
      <c r="NID327" s="134"/>
      <c r="NIE327" s="135"/>
      <c r="NIF327" s="111"/>
      <c r="NIG327" s="178"/>
      <c r="NIH327" s="178"/>
      <c r="NII327" s="178"/>
      <c r="NIJ327" s="178"/>
      <c r="NIK327" s="179"/>
      <c r="NIL327" s="73"/>
      <c r="NIM327" s="73"/>
      <c r="NIN327" s="180"/>
      <c r="NIO327" s="75"/>
      <c r="NIP327" s="76"/>
      <c r="NIQ327" s="180"/>
      <c r="NIR327" s="180"/>
      <c r="NIS327" s="180"/>
      <c r="NIT327" s="75"/>
      <c r="NIU327" s="76"/>
      <c r="NIV327" s="181"/>
      <c r="NIW327" s="181"/>
      <c r="NIX327" s="182"/>
      <c r="NIY327" s="134"/>
      <c r="NIZ327" s="135"/>
      <c r="NJA327" s="111"/>
      <c r="NJB327" s="178"/>
      <c r="NJC327" s="178"/>
      <c r="NJD327" s="178"/>
      <c r="NJE327" s="178"/>
      <c r="NJF327" s="179"/>
      <c r="NJG327" s="73"/>
      <c r="NJH327" s="73"/>
      <c r="NJI327" s="180"/>
      <c r="NJJ327" s="75"/>
      <c r="NJK327" s="76"/>
      <c r="NJL327" s="180"/>
      <c r="NJM327" s="180"/>
      <c r="NJN327" s="180"/>
      <c r="NJO327" s="75"/>
      <c r="NJP327" s="76"/>
      <c r="NJQ327" s="181"/>
      <c r="NJR327" s="181"/>
      <c r="NJS327" s="182"/>
      <c r="NJT327" s="134"/>
      <c r="NJU327" s="135"/>
      <c r="NJV327" s="111"/>
      <c r="NJW327" s="178"/>
      <c r="NJX327" s="178"/>
      <c r="NJY327" s="178"/>
      <c r="NJZ327" s="178"/>
      <c r="NKA327" s="179"/>
      <c r="NKB327" s="73"/>
      <c r="NKC327" s="73"/>
      <c r="NKD327" s="180"/>
      <c r="NKE327" s="75"/>
      <c r="NKF327" s="76"/>
      <c r="NKG327" s="180"/>
      <c r="NKH327" s="180"/>
      <c r="NKI327" s="180"/>
      <c r="NKJ327" s="75"/>
      <c r="NKK327" s="76"/>
      <c r="NKL327" s="181"/>
      <c r="NKM327" s="181"/>
      <c r="NKN327" s="182"/>
      <c r="NKO327" s="134"/>
      <c r="NKP327" s="135"/>
      <c r="NKQ327" s="111"/>
      <c r="NKR327" s="178"/>
      <c r="NKS327" s="178"/>
      <c r="NKT327" s="178"/>
      <c r="NKU327" s="178"/>
      <c r="NKV327" s="179"/>
      <c r="NKW327" s="73"/>
      <c r="NKX327" s="73"/>
      <c r="NKY327" s="180"/>
      <c r="NKZ327" s="75"/>
      <c r="NLA327" s="76"/>
      <c r="NLB327" s="180"/>
      <c r="NLC327" s="180"/>
      <c r="NLD327" s="180"/>
      <c r="NLE327" s="75"/>
      <c r="NLF327" s="76"/>
      <c r="NLG327" s="181"/>
      <c r="NLH327" s="181"/>
      <c r="NLI327" s="182"/>
      <c r="NLJ327" s="134"/>
      <c r="NLK327" s="135"/>
      <c r="NLL327" s="111"/>
      <c r="NLM327" s="178"/>
      <c r="NLN327" s="178"/>
      <c r="NLO327" s="178"/>
      <c r="NLP327" s="178"/>
      <c r="NLQ327" s="179"/>
      <c r="NLR327" s="73"/>
      <c r="NLS327" s="73"/>
      <c r="NLT327" s="180"/>
      <c r="NLU327" s="75"/>
      <c r="NLV327" s="76"/>
      <c r="NLW327" s="180"/>
      <c r="NLX327" s="180"/>
      <c r="NLY327" s="180"/>
      <c r="NLZ327" s="75"/>
      <c r="NMA327" s="76"/>
      <c r="NMB327" s="181"/>
      <c r="NMC327" s="181"/>
      <c r="NMD327" s="182"/>
      <c r="NME327" s="134"/>
      <c r="NMF327" s="135"/>
      <c r="NMG327" s="111"/>
      <c r="NMH327" s="178"/>
      <c r="NMI327" s="178"/>
      <c r="NMJ327" s="178"/>
      <c r="NMK327" s="178"/>
      <c r="NML327" s="179"/>
      <c r="NMM327" s="73"/>
      <c r="NMN327" s="73"/>
      <c r="NMO327" s="180"/>
      <c r="NMP327" s="75"/>
      <c r="NMQ327" s="76"/>
      <c r="NMR327" s="180"/>
      <c r="NMS327" s="180"/>
      <c r="NMT327" s="180"/>
      <c r="NMU327" s="75"/>
      <c r="NMV327" s="76"/>
      <c r="NMW327" s="181"/>
      <c r="NMX327" s="181"/>
      <c r="NMY327" s="182"/>
      <c r="NMZ327" s="134"/>
      <c r="NNA327" s="135"/>
      <c r="NNB327" s="111"/>
      <c r="NNC327" s="178"/>
      <c r="NND327" s="178"/>
      <c r="NNE327" s="178"/>
      <c r="NNF327" s="178"/>
      <c r="NNG327" s="179"/>
      <c r="NNH327" s="73"/>
      <c r="NNI327" s="73"/>
      <c r="NNJ327" s="180"/>
      <c r="NNK327" s="75"/>
      <c r="NNL327" s="76"/>
      <c r="NNM327" s="180"/>
      <c r="NNN327" s="180"/>
      <c r="NNO327" s="180"/>
      <c r="NNP327" s="75"/>
      <c r="NNQ327" s="76"/>
      <c r="NNR327" s="181"/>
      <c r="NNS327" s="181"/>
      <c r="NNT327" s="182"/>
      <c r="NNU327" s="134"/>
      <c r="NNV327" s="135"/>
      <c r="NNW327" s="111"/>
      <c r="NNX327" s="178"/>
      <c r="NNY327" s="178"/>
      <c r="NNZ327" s="178"/>
      <c r="NOA327" s="178"/>
      <c r="NOB327" s="179"/>
      <c r="NOC327" s="73"/>
      <c r="NOD327" s="73"/>
      <c r="NOE327" s="180"/>
      <c r="NOF327" s="75"/>
      <c r="NOG327" s="76"/>
      <c r="NOH327" s="180"/>
      <c r="NOI327" s="180"/>
      <c r="NOJ327" s="180"/>
      <c r="NOK327" s="75"/>
      <c r="NOL327" s="76"/>
      <c r="NOM327" s="181"/>
      <c r="NON327" s="181"/>
      <c r="NOO327" s="182"/>
      <c r="NOP327" s="134"/>
      <c r="NOQ327" s="135"/>
      <c r="NOR327" s="111"/>
      <c r="NOS327" s="178"/>
      <c r="NOT327" s="178"/>
      <c r="NOU327" s="178"/>
      <c r="NOV327" s="178"/>
      <c r="NOW327" s="179"/>
      <c r="NOX327" s="73"/>
      <c r="NOY327" s="73"/>
      <c r="NOZ327" s="180"/>
      <c r="NPA327" s="75"/>
      <c r="NPB327" s="76"/>
      <c r="NPC327" s="180"/>
      <c r="NPD327" s="180"/>
      <c r="NPE327" s="180"/>
      <c r="NPF327" s="75"/>
      <c r="NPG327" s="76"/>
      <c r="NPH327" s="181"/>
      <c r="NPI327" s="181"/>
      <c r="NPJ327" s="182"/>
      <c r="NPK327" s="134"/>
      <c r="NPL327" s="135"/>
      <c r="NPM327" s="111"/>
      <c r="NPN327" s="178"/>
      <c r="NPO327" s="178"/>
      <c r="NPP327" s="178"/>
      <c r="NPQ327" s="178"/>
      <c r="NPR327" s="179"/>
      <c r="NPS327" s="73"/>
      <c r="NPT327" s="73"/>
      <c r="NPU327" s="180"/>
      <c r="NPV327" s="75"/>
      <c r="NPW327" s="76"/>
      <c r="NPX327" s="180"/>
      <c r="NPY327" s="180"/>
      <c r="NPZ327" s="180"/>
      <c r="NQA327" s="75"/>
      <c r="NQB327" s="76"/>
      <c r="NQC327" s="181"/>
      <c r="NQD327" s="181"/>
      <c r="NQE327" s="182"/>
      <c r="NQF327" s="134"/>
      <c r="NQG327" s="135"/>
      <c r="NQH327" s="111"/>
      <c r="NQI327" s="178"/>
      <c r="NQJ327" s="178"/>
      <c r="NQK327" s="178"/>
      <c r="NQL327" s="178"/>
      <c r="NQM327" s="179"/>
      <c r="NQN327" s="73"/>
      <c r="NQO327" s="73"/>
      <c r="NQP327" s="180"/>
      <c r="NQQ327" s="75"/>
      <c r="NQR327" s="76"/>
      <c r="NQS327" s="180"/>
      <c r="NQT327" s="180"/>
      <c r="NQU327" s="180"/>
      <c r="NQV327" s="75"/>
      <c r="NQW327" s="76"/>
      <c r="NQX327" s="181"/>
      <c r="NQY327" s="181"/>
      <c r="NQZ327" s="182"/>
      <c r="NRA327" s="134"/>
      <c r="NRB327" s="135"/>
      <c r="NRC327" s="111"/>
      <c r="NRD327" s="178"/>
      <c r="NRE327" s="178"/>
      <c r="NRF327" s="178"/>
      <c r="NRG327" s="178"/>
      <c r="NRH327" s="179"/>
      <c r="NRI327" s="73"/>
      <c r="NRJ327" s="73"/>
      <c r="NRK327" s="180"/>
      <c r="NRL327" s="75"/>
      <c r="NRM327" s="76"/>
      <c r="NRN327" s="180"/>
      <c r="NRO327" s="180"/>
      <c r="NRP327" s="180"/>
      <c r="NRQ327" s="75"/>
      <c r="NRR327" s="76"/>
      <c r="NRS327" s="181"/>
      <c r="NRT327" s="181"/>
      <c r="NRU327" s="182"/>
      <c r="NRV327" s="134"/>
      <c r="NRW327" s="135"/>
      <c r="NRX327" s="111"/>
      <c r="NRY327" s="178"/>
      <c r="NRZ327" s="178"/>
      <c r="NSA327" s="178"/>
      <c r="NSB327" s="178"/>
      <c r="NSC327" s="179"/>
      <c r="NSD327" s="73"/>
      <c r="NSE327" s="73"/>
      <c r="NSF327" s="180"/>
      <c r="NSG327" s="75"/>
      <c r="NSH327" s="76"/>
      <c r="NSI327" s="180"/>
      <c r="NSJ327" s="180"/>
      <c r="NSK327" s="180"/>
      <c r="NSL327" s="75"/>
      <c r="NSM327" s="76"/>
      <c r="NSN327" s="181"/>
      <c r="NSO327" s="181"/>
      <c r="NSP327" s="182"/>
      <c r="NSQ327" s="134"/>
      <c r="NSR327" s="135"/>
      <c r="NSS327" s="111"/>
      <c r="NST327" s="178"/>
      <c r="NSU327" s="178"/>
      <c r="NSV327" s="178"/>
      <c r="NSW327" s="178"/>
      <c r="NSX327" s="179"/>
      <c r="NSY327" s="73"/>
      <c r="NSZ327" s="73"/>
      <c r="NTA327" s="180"/>
      <c r="NTB327" s="75"/>
      <c r="NTC327" s="76"/>
      <c r="NTD327" s="180"/>
      <c r="NTE327" s="180"/>
      <c r="NTF327" s="180"/>
      <c r="NTG327" s="75"/>
      <c r="NTH327" s="76"/>
      <c r="NTI327" s="181"/>
      <c r="NTJ327" s="181"/>
      <c r="NTK327" s="182"/>
      <c r="NTL327" s="134"/>
      <c r="NTM327" s="135"/>
      <c r="NTN327" s="111"/>
      <c r="NTO327" s="178"/>
      <c r="NTP327" s="178"/>
      <c r="NTQ327" s="178"/>
      <c r="NTR327" s="178"/>
      <c r="NTS327" s="179"/>
      <c r="NTT327" s="73"/>
      <c r="NTU327" s="73"/>
      <c r="NTV327" s="180"/>
      <c r="NTW327" s="75"/>
      <c r="NTX327" s="76"/>
      <c r="NTY327" s="180"/>
      <c r="NTZ327" s="180"/>
      <c r="NUA327" s="180"/>
      <c r="NUB327" s="75"/>
      <c r="NUC327" s="76"/>
      <c r="NUD327" s="181"/>
      <c r="NUE327" s="181"/>
      <c r="NUF327" s="182"/>
      <c r="NUG327" s="134"/>
      <c r="NUH327" s="135"/>
      <c r="NUI327" s="111"/>
      <c r="NUJ327" s="178"/>
      <c r="NUK327" s="178"/>
      <c r="NUL327" s="178"/>
      <c r="NUM327" s="178"/>
      <c r="NUN327" s="179"/>
      <c r="NUO327" s="73"/>
      <c r="NUP327" s="73"/>
      <c r="NUQ327" s="180"/>
      <c r="NUR327" s="75"/>
      <c r="NUS327" s="76"/>
      <c r="NUT327" s="180"/>
      <c r="NUU327" s="180"/>
      <c r="NUV327" s="180"/>
      <c r="NUW327" s="75"/>
      <c r="NUX327" s="76"/>
      <c r="NUY327" s="181"/>
      <c r="NUZ327" s="181"/>
      <c r="NVA327" s="182"/>
      <c r="NVB327" s="134"/>
      <c r="NVC327" s="135"/>
      <c r="NVD327" s="111"/>
      <c r="NVE327" s="178"/>
      <c r="NVF327" s="178"/>
      <c r="NVG327" s="178"/>
      <c r="NVH327" s="178"/>
      <c r="NVI327" s="179"/>
      <c r="NVJ327" s="73"/>
      <c r="NVK327" s="73"/>
      <c r="NVL327" s="180"/>
      <c r="NVM327" s="75"/>
      <c r="NVN327" s="76"/>
      <c r="NVO327" s="180"/>
      <c r="NVP327" s="180"/>
      <c r="NVQ327" s="180"/>
      <c r="NVR327" s="75"/>
      <c r="NVS327" s="76"/>
      <c r="NVT327" s="181"/>
      <c r="NVU327" s="181"/>
      <c r="NVV327" s="182"/>
      <c r="NVW327" s="134"/>
      <c r="NVX327" s="135"/>
      <c r="NVY327" s="111"/>
      <c r="NVZ327" s="178"/>
      <c r="NWA327" s="178"/>
      <c r="NWB327" s="178"/>
      <c r="NWC327" s="178"/>
      <c r="NWD327" s="179"/>
      <c r="NWE327" s="73"/>
      <c r="NWF327" s="73"/>
      <c r="NWG327" s="180"/>
      <c r="NWH327" s="75"/>
      <c r="NWI327" s="76"/>
      <c r="NWJ327" s="180"/>
      <c r="NWK327" s="180"/>
      <c r="NWL327" s="180"/>
      <c r="NWM327" s="75"/>
      <c r="NWN327" s="76"/>
      <c r="NWO327" s="181"/>
      <c r="NWP327" s="181"/>
      <c r="NWQ327" s="182"/>
      <c r="NWR327" s="134"/>
      <c r="NWS327" s="135"/>
      <c r="NWT327" s="111"/>
      <c r="NWU327" s="178"/>
      <c r="NWV327" s="178"/>
      <c r="NWW327" s="178"/>
      <c r="NWX327" s="178"/>
      <c r="NWY327" s="179"/>
      <c r="NWZ327" s="73"/>
      <c r="NXA327" s="73"/>
      <c r="NXB327" s="180"/>
      <c r="NXC327" s="75"/>
      <c r="NXD327" s="76"/>
      <c r="NXE327" s="180"/>
      <c r="NXF327" s="180"/>
      <c r="NXG327" s="180"/>
      <c r="NXH327" s="75"/>
      <c r="NXI327" s="76"/>
      <c r="NXJ327" s="181"/>
      <c r="NXK327" s="181"/>
      <c r="NXL327" s="182"/>
      <c r="NXM327" s="134"/>
      <c r="NXN327" s="135"/>
      <c r="NXO327" s="111"/>
      <c r="NXP327" s="178"/>
      <c r="NXQ327" s="178"/>
      <c r="NXR327" s="178"/>
      <c r="NXS327" s="178"/>
      <c r="NXT327" s="179"/>
      <c r="NXU327" s="73"/>
      <c r="NXV327" s="73"/>
      <c r="NXW327" s="180"/>
      <c r="NXX327" s="75"/>
      <c r="NXY327" s="76"/>
      <c r="NXZ327" s="180"/>
      <c r="NYA327" s="180"/>
      <c r="NYB327" s="180"/>
      <c r="NYC327" s="75"/>
      <c r="NYD327" s="76"/>
      <c r="NYE327" s="181"/>
      <c r="NYF327" s="181"/>
      <c r="NYG327" s="182"/>
      <c r="NYH327" s="134"/>
      <c r="NYI327" s="135"/>
      <c r="NYJ327" s="111"/>
      <c r="NYK327" s="178"/>
      <c r="NYL327" s="178"/>
      <c r="NYM327" s="178"/>
      <c r="NYN327" s="178"/>
      <c r="NYO327" s="179"/>
      <c r="NYP327" s="73"/>
      <c r="NYQ327" s="73"/>
      <c r="NYR327" s="180"/>
      <c r="NYS327" s="75"/>
      <c r="NYT327" s="76"/>
      <c r="NYU327" s="180"/>
      <c r="NYV327" s="180"/>
      <c r="NYW327" s="180"/>
      <c r="NYX327" s="75"/>
      <c r="NYY327" s="76"/>
      <c r="NYZ327" s="181"/>
      <c r="NZA327" s="181"/>
      <c r="NZB327" s="182"/>
      <c r="NZC327" s="134"/>
      <c r="NZD327" s="135"/>
      <c r="NZE327" s="111"/>
      <c r="NZF327" s="178"/>
      <c r="NZG327" s="178"/>
      <c r="NZH327" s="178"/>
      <c r="NZI327" s="178"/>
      <c r="NZJ327" s="179"/>
      <c r="NZK327" s="73"/>
      <c r="NZL327" s="73"/>
      <c r="NZM327" s="180"/>
      <c r="NZN327" s="75"/>
      <c r="NZO327" s="76"/>
      <c r="NZP327" s="180"/>
      <c r="NZQ327" s="180"/>
      <c r="NZR327" s="180"/>
      <c r="NZS327" s="75"/>
      <c r="NZT327" s="76"/>
      <c r="NZU327" s="181"/>
      <c r="NZV327" s="181"/>
      <c r="NZW327" s="182"/>
      <c r="NZX327" s="134"/>
      <c r="NZY327" s="135"/>
      <c r="NZZ327" s="111"/>
      <c r="OAA327" s="178"/>
      <c r="OAB327" s="178"/>
      <c r="OAC327" s="178"/>
      <c r="OAD327" s="178"/>
      <c r="OAE327" s="179"/>
      <c r="OAF327" s="73"/>
      <c r="OAG327" s="73"/>
      <c r="OAH327" s="180"/>
      <c r="OAI327" s="75"/>
      <c r="OAJ327" s="76"/>
      <c r="OAK327" s="180"/>
      <c r="OAL327" s="180"/>
      <c r="OAM327" s="180"/>
      <c r="OAN327" s="75"/>
      <c r="OAO327" s="76"/>
      <c r="OAP327" s="181"/>
      <c r="OAQ327" s="181"/>
      <c r="OAR327" s="182"/>
      <c r="OAS327" s="134"/>
      <c r="OAT327" s="135"/>
      <c r="OAU327" s="111"/>
      <c r="OAV327" s="178"/>
      <c r="OAW327" s="178"/>
      <c r="OAX327" s="178"/>
      <c r="OAY327" s="178"/>
      <c r="OAZ327" s="179"/>
      <c r="OBA327" s="73"/>
      <c r="OBB327" s="73"/>
      <c r="OBC327" s="180"/>
      <c r="OBD327" s="75"/>
      <c r="OBE327" s="76"/>
      <c r="OBF327" s="180"/>
      <c r="OBG327" s="180"/>
      <c r="OBH327" s="180"/>
      <c r="OBI327" s="75"/>
      <c r="OBJ327" s="76"/>
      <c r="OBK327" s="181"/>
      <c r="OBL327" s="181"/>
      <c r="OBM327" s="182"/>
      <c r="OBN327" s="134"/>
      <c r="OBO327" s="135"/>
      <c r="OBP327" s="111"/>
      <c r="OBQ327" s="178"/>
      <c r="OBR327" s="178"/>
      <c r="OBS327" s="178"/>
      <c r="OBT327" s="178"/>
      <c r="OBU327" s="179"/>
      <c r="OBV327" s="73"/>
      <c r="OBW327" s="73"/>
      <c r="OBX327" s="180"/>
      <c r="OBY327" s="75"/>
      <c r="OBZ327" s="76"/>
      <c r="OCA327" s="180"/>
      <c r="OCB327" s="180"/>
      <c r="OCC327" s="180"/>
      <c r="OCD327" s="75"/>
      <c r="OCE327" s="76"/>
      <c r="OCF327" s="181"/>
      <c r="OCG327" s="181"/>
      <c r="OCH327" s="182"/>
      <c r="OCI327" s="134"/>
      <c r="OCJ327" s="135"/>
      <c r="OCK327" s="111"/>
      <c r="OCL327" s="178"/>
      <c r="OCM327" s="178"/>
      <c r="OCN327" s="178"/>
      <c r="OCO327" s="178"/>
      <c r="OCP327" s="179"/>
      <c r="OCQ327" s="73"/>
      <c r="OCR327" s="73"/>
      <c r="OCS327" s="180"/>
      <c r="OCT327" s="75"/>
      <c r="OCU327" s="76"/>
      <c r="OCV327" s="180"/>
      <c r="OCW327" s="180"/>
      <c r="OCX327" s="180"/>
      <c r="OCY327" s="75"/>
      <c r="OCZ327" s="76"/>
      <c r="ODA327" s="181"/>
      <c r="ODB327" s="181"/>
      <c r="ODC327" s="182"/>
      <c r="ODD327" s="134"/>
      <c r="ODE327" s="135"/>
      <c r="ODF327" s="111"/>
      <c r="ODG327" s="178"/>
      <c r="ODH327" s="178"/>
      <c r="ODI327" s="178"/>
      <c r="ODJ327" s="178"/>
      <c r="ODK327" s="179"/>
      <c r="ODL327" s="73"/>
      <c r="ODM327" s="73"/>
      <c r="ODN327" s="180"/>
      <c r="ODO327" s="75"/>
      <c r="ODP327" s="76"/>
      <c r="ODQ327" s="180"/>
      <c r="ODR327" s="180"/>
      <c r="ODS327" s="180"/>
      <c r="ODT327" s="75"/>
      <c r="ODU327" s="76"/>
      <c r="ODV327" s="181"/>
      <c r="ODW327" s="181"/>
      <c r="ODX327" s="182"/>
      <c r="ODY327" s="134"/>
      <c r="ODZ327" s="135"/>
      <c r="OEA327" s="111"/>
      <c r="OEB327" s="178"/>
      <c r="OEC327" s="178"/>
      <c r="OED327" s="178"/>
      <c r="OEE327" s="178"/>
      <c r="OEF327" s="179"/>
      <c r="OEG327" s="73"/>
      <c r="OEH327" s="73"/>
      <c r="OEI327" s="180"/>
      <c r="OEJ327" s="75"/>
      <c r="OEK327" s="76"/>
      <c r="OEL327" s="180"/>
      <c r="OEM327" s="180"/>
      <c r="OEN327" s="180"/>
      <c r="OEO327" s="75"/>
      <c r="OEP327" s="76"/>
      <c r="OEQ327" s="181"/>
      <c r="OER327" s="181"/>
      <c r="OES327" s="182"/>
      <c r="OET327" s="134"/>
      <c r="OEU327" s="135"/>
      <c r="OEV327" s="111"/>
      <c r="OEW327" s="178"/>
      <c r="OEX327" s="178"/>
      <c r="OEY327" s="178"/>
      <c r="OEZ327" s="178"/>
      <c r="OFA327" s="179"/>
      <c r="OFB327" s="73"/>
      <c r="OFC327" s="73"/>
      <c r="OFD327" s="180"/>
      <c r="OFE327" s="75"/>
      <c r="OFF327" s="76"/>
      <c r="OFG327" s="180"/>
      <c r="OFH327" s="180"/>
      <c r="OFI327" s="180"/>
      <c r="OFJ327" s="75"/>
      <c r="OFK327" s="76"/>
      <c r="OFL327" s="181"/>
      <c r="OFM327" s="181"/>
      <c r="OFN327" s="182"/>
      <c r="OFO327" s="134"/>
      <c r="OFP327" s="135"/>
      <c r="OFQ327" s="111"/>
      <c r="OFR327" s="178"/>
      <c r="OFS327" s="178"/>
      <c r="OFT327" s="178"/>
      <c r="OFU327" s="178"/>
      <c r="OFV327" s="179"/>
      <c r="OFW327" s="73"/>
      <c r="OFX327" s="73"/>
      <c r="OFY327" s="180"/>
      <c r="OFZ327" s="75"/>
      <c r="OGA327" s="76"/>
      <c r="OGB327" s="180"/>
      <c r="OGC327" s="180"/>
      <c r="OGD327" s="180"/>
      <c r="OGE327" s="75"/>
      <c r="OGF327" s="76"/>
      <c r="OGG327" s="181"/>
      <c r="OGH327" s="181"/>
      <c r="OGI327" s="182"/>
      <c r="OGJ327" s="134"/>
      <c r="OGK327" s="135"/>
      <c r="OGL327" s="111"/>
      <c r="OGM327" s="178"/>
      <c r="OGN327" s="178"/>
      <c r="OGO327" s="178"/>
      <c r="OGP327" s="178"/>
      <c r="OGQ327" s="179"/>
      <c r="OGR327" s="73"/>
      <c r="OGS327" s="73"/>
      <c r="OGT327" s="180"/>
      <c r="OGU327" s="75"/>
      <c r="OGV327" s="76"/>
      <c r="OGW327" s="180"/>
      <c r="OGX327" s="180"/>
      <c r="OGY327" s="180"/>
      <c r="OGZ327" s="75"/>
      <c r="OHA327" s="76"/>
      <c r="OHB327" s="181"/>
      <c r="OHC327" s="181"/>
      <c r="OHD327" s="182"/>
      <c r="OHE327" s="134"/>
      <c r="OHF327" s="135"/>
      <c r="OHG327" s="111"/>
      <c r="OHH327" s="178"/>
      <c r="OHI327" s="178"/>
      <c r="OHJ327" s="178"/>
      <c r="OHK327" s="178"/>
      <c r="OHL327" s="179"/>
      <c r="OHM327" s="73"/>
      <c r="OHN327" s="73"/>
      <c r="OHO327" s="180"/>
      <c r="OHP327" s="75"/>
      <c r="OHQ327" s="76"/>
      <c r="OHR327" s="180"/>
      <c r="OHS327" s="180"/>
      <c r="OHT327" s="180"/>
      <c r="OHU327" s="75"/>
      <c r="OHV327" s="76"/>
      <c r="OHW327" s="181"/>
      <c r="OHX327" s="181"/>
      <c r="OHY327" s="182"/>
      <c r="OHZ327" s="134"/>
      <c r="OIA327" s="135"/>
      <c r="OIB327" s="111"/>
      <c r="OIC327" s="178"/>
      <c r="OID327" s="178"/>
      <c r="OIE327" s="178"/>
      <c r="OIF327" s="178"/>
      <c r="OIG327" s="179"/>
      <c r="OIH327" s="73"/>
      <c r="OII327" s="73"/>
      <c r="OIJ327" s="180"/>
      <c r="OIK327" s="75"/>
      <c r="OIL327" s="76"/>
      <c r="OIM327" s="180"/>
      <c r="OIN327" s="180"/>
      <c r="OIO327" s="180"/>
      <c r="OIP327" s="75"/>
      <c r="OIQ327" s="76"/>
      <c r="OIR327" s="181"/>
      <c r="OIS327" s="181"/>
      <c r="OIT327" s="182"/>
      <c r="OIU327" s="134"/>
      <c r="OIV327" s="135"/>
      <c r="OIW327" s="111"/>
      <c r="OIX327" s="178"/>
      <c r="OIY327" s="178"/>
      <c r="OIZ327" s="178"/>
      <c r="OJA327" s="178"/>
      <c r="OJB327" s="179"/>
      <c r="OJC327" s="73"/>
      <c r="OJD327" s="73"/>
      <c r="OJE327" s="180"/>
      <c r="OJF327" s="75"/>
      <c r="OJG327" s="76"/>
      <c r="OJH327" s="180"/>
      <c r="OJI327" s="180"/>
      <c r="OJJ327" s="180"/>
      <c r="OJK327" s="75"/>
      <c r="OJL327" s="76"/>
      <c r="OJM327" s="181"/>
      <c r="OJN327" s="181"/>
      <c r="OJO327" s="182"/>
      <c r="OJP327" s="134"/>
      <c r="OJQ327" s="135"/>
      <c r="OJR327" s="111"/>
      <c r="OJS327" s="178"/>
      <c r="OJT327" s="178"/>
      <c r="OJU327" s="178"/>
      <c r="OJV327" s="178"/>
      <c r="OJW327" s="179"/>
      <c r="OJX327" s="73"/>
      <c r="OJY327" s="73"/>
      <c r="OJZ327" s="180"/>
      <c r="OKA327" s="75"/>
      <c r="OKB327" s="76"/>
      <c r="OKC327" s="180"/>
      <c r="OKD327" s="180"/>
      <c r="OKE327" s="180"/>
      <c r="OKF327" s="75"/>
      <c r="OKG327" s="76"/>
      <c r="OKH327" s="181"/>
      <c r="OKI327" s="181"/>
      <c r="OKJ327" s="182"/>
      <c r="OKK327" s="134"/>
      <c r="OKL327" s="135"/>
      <c r="OKM327" s="111"/>
      <c r="OKN327" s="178"/>
      <c r="OKO327" s="178"/>
      <c r="OKP327" s="178"/>
      <c r="OKQ327" s="178"/>
      <c r="OKR327" s="179"/>
      <c r="OKS327" s="73"/>
      <c r="OKT327" s="73"/>
      <c r="OKU327" s="180"/>
      <c r="OKV327" s="75"/>
      <c r="OKW327" s="76"/>
      <c r="OKX327" s="180"/>
      <c r="OKY327" s="180"/>
      <c r="OKZ327" s="180"/>
      <c r="OLA327" s="75"/>
      <c r="OLB327" s="76"/>
      <c r="OLC327" s="181"/>
      <c r="OLD327" s="181"/>
      <c r="OLE327" s="182"/>
      <c r="OLF327" s="134"/>
      <c r="OLG327" s="135"/>
      <c r="OLH327" s="111"/>
      <c r="OLI327" s="178"/>
      <c r="OLJ327" s="178"/>
      <c r="OLK327" s="178"/>
      <c r="OLL327" s="178"/>
      <c r="OLM327" s="179"/>
      <c r="OLN327" s="73"/>
      <c r="OLO327" s="73"/>
      <c r="OLP327" s="180"/>
      <c r="OLQ327" s="75"/>
      <c r="OLR327" s="76"/>
      <c r="OLS327" s="180"/>
      <c r="OLT327" s="180"/>
      <c r="OLU327" s="180"/>
      <c r="OLV327" s="75"/>
      <c r="OLW327" s="76"/>
      <c r="OLX327" s="181"/>
      <c r="OLY327" s="181"/>
      <c r="OLZ327" s="182"/>
      <c r="OMA327" s="134"/>
      <c r="OMB327" s="135"/>
      <c r="OMC327" s="111"/>
      <c r="OMD327" s="178"/>
      <c r="OME327" s="178"/>
      <c r="OMF327" s="178"/>
      <c r="OMG327" s="178"/>
      <c r="OMH327" s="179"/>
      <c r="OMI327" s="73"/>
      <c r="OMJ327" s="73"/>
      <c r="OMK327" s="180"/>
      <c r="OML327" s="75"/>
      <c r="OMM327" s="76"/>
      <c r="OMN327" s="180"/>
      <c r="OMO327" s="180"/>
      <c r="OMP327" s="180"/>
      <c r="OMQ327" s="75"/>
      <c r="OMR327" s="76"/>
      <c r="OMS327" s="181"/>
      <c r="OMT327" s="181"/>
      <c r="OMU327" s="182"/>
      <c r="OMV327" s="134"/>
      <c r="OMW327" s="135"/>
      <c r="OMX327" s="111"/>
      <c r="OMY327" s="178"/>
      <c r="OMZ327" s="178"/>
      <c r="ONA327" s="178"/>
      <c r="ONB327" s="178"/>
      <c r="ONC327" s="179"/>
      <c r="OND327" s="73"/>
      <c r="ONE327" s="73"/>
      <c r="ONF327" s="180"/>
      <c r="ONG327" s="75"/>
      <c r="ONH327" s="76"/>
      <c r="ONI327" s="180"/>
      <c r="ONJ327" s="180"/>
      <c r="ONK327" s="180"/>
      <c r="ONL327" s="75"/>
      <c r="ONM327" s="76"/>
      <c r="ONN327" s="181"/>
      <c r="ONO327" s="181"/>
      <c r="ONP327" s="182"/>
      <c r="ONQ327" s="134"/>
      <c r="ONR327" s="135"/>
      <c r="ONS327" s="111"/>
      <c r="ONT327" s="178"/>
      <c r="ONU327" s="178"/>
      <c r="ONV327" s="178"/>
      <c r="ONW327" s="178"/>
      <c r="ONX327" s="179"/>
      <c r="ONY327" s="73"/>
      <c r="ONZ327" s="73"/>
      <c r="OOA327" s="180"/>
      <c r="OOB327" s="75"/>
      <c r="OOC327" s="76"/>
      <c r="OOD327" s="180"/>
      <c r="OOE327" s="180"/>
      <c r="OOF327" s="180"/>
      <c r="OOG327" s="75"/>
      <c r="OOH327" s="76"/>
      <c r="OOI327" s="181"/>
      <c r="OOJ327" s="181"/>
      <c r="OOK327" s="182"/>
      <c r="OOL327" s="134"/>
      <c r="OOM327" s="135"/>
      <c r="OON327" s="111"/>
      <c r="OOO327" s="178"/>
      <c r="OOP327" s="178"/>
      <c r="OOQ327" s="178"/>
      <c r="OOR327" s="178"/>
      <c r="OOS327" s="179"/>
      <c r="OOT327" s="73"/>
      <c r="OOU327" s="73"/>
      <c r="OOV327" s="180"/>
      <c r="OOW327" s="75"/>
      <c r="OOX327" s="76"/>
      <c r="OOY327" s="180"/>
      <c r="OOZ327" s="180"/>
      <c r="OPA327" s="180"/>
      <c r="OPB327" s="75"/>
      <c r="OPC327" s="76"/>
      <c r="OPD327" s="181"/>
      <c r="OPE327" s="181"/>
      <c r="OPF327" s="182"/>
      <c r="OPG327" s="134"/>
      <c r="OPH327" s="135"/>
      <c r="OPI327" s="111"/>
      <c r="OPJ327" s="178"/>
      <c r="OPK327" s="178"/>
      <c r="OPL327" s="178"/>
      <c r="OPM327" s="178"/>
      <c r="OPN327" s="179"/>
      <c r="OPO327" s="73"/>
      <c r="OPP327" s="73"/>
      <c r="OPQ327" s="180"/>
      <c r="OPR327" s="75"/>
      <c r="OPS327" s="76"/>
      <c r="OPT327" s="180"/>
      <c r="OPU327" s="180"/>
      <c r="OPV327" s="180"/>
      <c r="OPW327" s="75"/>
      <c r="OPX327" s="76"/>
      <c r="OPY327" s="181"/>
      <c r="OPZ327" s="181"/>
      <c r="OQA327" s="182"/>
      <c r="OQB327" s="134"/>
      <c r="OQC327" s="135"/>
      <c r="OQD327" s="111"/>
      <c r="OQE327" s="178"/>
      <c r="OQF327" s="178"/>
      <c r="OQG327" s="178"/>
      <c r="OQH327" s="178"/>
      <c r="OQI327" s="179"/>
      <c r="OQJ327" s="73"/>
      <c r="OQK327" s="73"/>
      <c r="OQL327" s="180"/>
      <c r="OQM327" s="75"/>
      <c r="OQN327" s="76"/>
      <c r="OQO327" s="180"/>
      <c r="OQP327" s="180"/>
      <c r="OQQ327" s="180"/>
      <c r="OQR327" s="75"/>
      <c r="OQS327" s="76"/>
      <c r="OQT327" s="181"/>
      <c r="OQU327" s="181"/>
      <c r="OQV327" s="182"/>
      <c r="OQW327" s="134"/>
      <c r="OQX327" s="135"/>
      <c r="OQY327" s="111"/>
      <c r="OQZ327" s="178"/>
      <c r="ORA327" s="178"/>
      <c r="ORB327" s="178"/>
      <c r="ORC327" s="178"/>
      <c r="ORD327" s="179"/>
      <c r="ORE327" s="73"/>
      <c r="ORF327" s="73"/>
      <c r="ORG327" s="180"/>
      <c r="ORH327" s="75"/>
      <c r="ORI327" s="76"/>
      <c r="ORJ327" s="180"/>
      <c r="ORK327" s="180"/>
      <c r="ORL327" s="180"/>
      <c r="ORM327" s="75"/>
      <c r="ORN327" s="76"/>
      <c r="ORO327" s="181"/>
      <c r="ORP327" s="181"/>
      <c r="ORQ327" s="182"/>
      <c r="ORR327" s="134"/>
      <c r="ORS327" s="135"/>
      <c r="ORT327" s="111"/>
      <c r="ORU327" s="178"/>
      <c r="ORV327" s="178"/>
      <c r="ORW327" s="178"/>
      <c r="ORX327" s="178"/>
      <c r="ORY327" s="179"/>
      <c r="ORZ327" s="73"/>
      <c r="OSA327" s="73"/>
      <c r="OSB327" s="180"/>
      <c r="OSC327" s="75"/>
      <c r="OSD327" s="76"/>
      <c r="OSE327" s="180"/>
      <c r="OSF327" s="180"/>
      <c r="OSG327" s="180"/>
      <c r="OSH327" s="75"/>
      <c r="OSI327" s="76"/>
      <c r="OSJ327" s="181"/>
      <c r="OSK327" s="181"/>
      <c r="OSL327" s="182"/>
      <c r="OSM327" s="134"/>
      <c r="OSN327" s="135"/>
      <c r="OSO327" s="111"/>
      <c r="OSP327" s="178"/>
      <c r="OSQ327" s="178"/>
      <c r="OSR327" s="178"/>
      <c r="OSS327" s="178"/>
      <c r="OST327" s="179"/>
      <c r="OSU327" s="73"/>
      <c r="OSV327" s="73"/>
      <c r="OSW327" s="180"/>
      <c r="OSX327" s="75"/>
      <c r="OSY327" s="76"/>
      <c r="OSZ327" s="180"/>
      <c r="OTA327" s="180"/>
      <c r="OTB327" s="180"/>
      <c r="OTC327" s="75"/>
      <c r="OTD327" s="76"/>
      <c r="OTE327" s="181"/>
      <c r="OTF327" s="181"/>
      <c r="OTG327" s="182"/>
      <c r="OTH327" s="134"/>
      <c r="OTI327" s="135"/>
      <c r="OTJ327" s="111"/>
      <c r="OTK327" s="178"/>
      <c r="OTL327" s="178"/>
      <c r="OTM327" s="178"/>
      <c r="OTN327" s="178"/>
      <c r="OTO327" s="179"/>
      <c r="OTP327" s="73"/>
      <c r="OTQ327" s="73"/>
      <c r="OTR327" s="180"/>
      <c r="OTS327" s="75"/>
      <c r="OTT327" s="76"/>
      <c r="OTU327" s="180"/>
      <c r="OTV327" s="180"/>
      <c r="OTW327" s="180"/>
      <c r="OTX327" s="75"/>
      <c r="OTY327" s="76"/>
      <c r="OTZ327" s="181"/>
      <c r="OUA327" s="181"/>
      <c r="OUB327" s="182"/>
      <c r="OUC327" s="134"/>
      <c r="OUD327" s="135"/>
      <c r="OUE327" s="111"/>
      <c r="OUF327" s="178"/>
      <c r="OUG327" s="178"/>
      <c r="OUH327" s="178"/>
      <c r="OUI327" s="178"/>
      <c r="OUJ327" s="179"/>
      <c r="OUK327" s="73"/>
      <c r="OUL327" s="73"/>
      <c r="OUM327" s="180"/>
      <c r="OUN327" s="75"/>
      <c r="OUO327" s="76"/>
      <c r="OUP327" s="180"/>
      <c r="OUQ327" s="180"/>
      <c r="OUR327" s="180"/>
      <c r="OUS327" s="75"/>
      <c r="OUT327" s="76"/>
      <c r="OUU327" s="181"/>
      <c r="OUV327" s="181"/>
      <c r="OUW327" s="182"/>
      <c r="OUX327" s="134"/>
      <c r="OUY327" s="135"/>
      <c r="OUZ327" s="111"/>
      <c r="OVA327" s="178"/>
      <c r="OVB327" s="178"/>
      <c r="OVC327" s="178"/>
      <c r="OVD327" s="178"/>
      <c r="OVE327" s="179"/>
      <c r="OVF327" s="73"/>
      <c r="OVG327" s="73"/>
      <c r="OVH327" s="180"/>
      <c r="OVI327" s="75"/>
      <c r="OVJ327" s="76"/>
      <c r="OVK327" s="180"/>
      <c r="OVL327" s="180"/>
      <c r="OVM327" s="180"/>
      <c r="OVN327" s="75"/>
      <c r="OVO327" s="76"/>
      <c r="OVP327" s="181"/>
      <c r="OVQ327" s="181"/>
      <c r="OVR327" s="182"/>
      <c r="OVS327" s="134"/>
      <c r="OVT327" s="135"/>
      <c r="OVU327" s="111"/>
      <c r="OVV327" s="178"/>
      <c r="OVW327" s="178"/>
      <c r="OVX327" s="178"/>
      <c r="OVY327" s="178"/>
      <c r="OVZ327" s="179"/>
      <c r="OWA327" s="73"/>
      <c r="OWB327" s="73"/>
      <c r="OWC327" s="180"/>
      <c r="OWD327" s="75"/>
      <c r="OWE327" s="76"/>
      <c r="OWF327" s="180"/>
      <c r="OWG327" s="180"/>
      <c r="OWH327" s="180"/>
      <c r="OWI327" s="75"/>
      <c r="OWJ327" s="76"/>
      <c r="OWK327" s="181"/>
      <c r="OWL327" s="181"/>
      <c r="OWM327" s="182"/>
      <c r="OWN327" s="134"/>
      <c r="OWO327" s="135"/>
      <c r="OWP327" s="111"/>
      <c r="OWQ327" s="178"/>
      <c r="OWR327" s="178"/>
      <c r="OWS327" s="178"/>
      <c r="OWT327" s="178"/>
      <c r="OWU327" s="179"/>
      <c r="OWV327" s="73"/>
      <c r="OWW327" s="73"/>
      <c r="OWX327" s="180"/>
      <c r="OWY327" s="75"/>
      <c r="OWZ327" s="76"/>
      <c r="OXA327" s="180"/>
      <c r="OXB327" s="180"/>
      <c r="OXC327" s="180"/>
      <c r="OXD327" s="75"/>
      <c r="OXE327" s="76"/>
      <c r="OXF327" s="181"/>
      <c r="OXG327" s="181"/>
      <c r="OXH327" s="182"/>
      <c r="OXI327" s="134"/>
      <c r="OXJ327" s="135"/>
      <c r="OXK327" s="111"/>
      <c r="OXL327" s="178"/>
      <c r="OXM327" s="178"/>
      <c r="OXN327" s="178"/>
      <c r="OXO327" s="178"/>
      <c r="OXP327" s="179"/>
      <c r="OXQ327" s="73"/>
      <c r="OXR327" s="73"/>
      <c r="OXS327" s="180"/>
      <c r="OXT327" s="75"/>
      <c r="OXU327" s="76"/>
      <c r="OXV327" s="180"/>
      <c r="OXW327" s="180"/>
      <c r="OXX327" s="180"/>
      <c r="OXY327" s="75"/>
      <c r="OXZ327" s="76"/>
      <c r="OYA327" s="181"/>
      <c r="OYB327" s="181"/>
      <c r="OYC327" s="182"/>
      <c r="OYD327" s="134"/>
      <c r="OYE327" s="135"/>
      <c r="OYF327" s="111"/>
      <c r="OYG327" s="178"/>
      <c r="OYH327" s="178"/>
      <c r="OYI327" s="178"/>
      <c r="OYJ327" s="178"/>
      <c r="OYK327" s="179"/>
      <c r="OYL327" s="73"/>
      <c r="OYM327" s="73"/>
      <c r="OYN327" s="180"/>
      <c r="OYO327" s="75"/>
      <c r="OYP327" s="76"/>
      <c r="OYQ327" s="180"/>
      <c r="OYR327" s="180"/>
      <c r="OYS327" s="180"/>
      <c r="OYT327" s="75"/>
      <c r="OYU327" s="76"/>
      <c r="OYV327" s="181"/>
      <c r="OYW327" s="181"/>
      <c r="OYX327" s="182"/>
      <c r="OYY327" s="134"/>
      <c r="OYZ327" s="135"/>
      <c r="OZA327" s="111"/>
      <c r="OZB327" s="178"/>
      <c r="OZC327" s="178"/>
      <c r="OZD327" s="178"/>
      <c r="OZE327" s="178"/>
      <c r="OZF327" s="179"/>
      <c r="OZG327" s="73"/>
      <c r="OZH327" s="73"/>
      <c r="OZI327" s="180"/>
      <c r="OZJ327" s="75"/>
      <c r="OZK327" s="76"/>
      <c r="OZL327" s="180"/>
      <c r="OZM327" s="180"/>
      <c r="OZN327" s="180"/>
      <c r="OZO327" s="75"/>
      <c r="OZP327" s="76"/>
      <c r="OZQ327" s="181"/>
      <c r="OZR327" s="181"/>
      <c r="OZS327" s="182"/>
      <c r="OZT327" s="134"/>
      <c r="OZU327" s="135"/>
      <c r="OZV327" s="111"/>
      <c r="OZW327" s="178"/>
      <c r="OZX327" s="178"/>
      <c r="OZY327" s="178"/>
      <c r="OZZ327" s="178"/>
      <c r="PAA327" s="179"/>
      <c r="PAB327" s="73"/>
      <c r="PAC327" s="73"/>
      <c r="PAD327" s="180"/>
      <c r="PAE327" s="75"/>
      <c r="PAF327" s="76"/>
      <c r="PAG327" s="180"/>
      <c r="PAH327" s="180"/>
      <c r="PAI327" s="180"/>
      <c r="PAJ327" s="75"/>
      <c r="PAK327" s="76"/>
      <c r="PAL327" s="181"/>
      <c r="PAM327" s="181"/>
      <c r="PAN327" s="182"/>
      <c r="PAO327" s="134"/>
      <c r="PAP327" s="135"/>
      <c r="PAQ327" s="111"/>
      <c r="PAR327" s="178"/>
      <c r="PAS327" s="178"/>
      <c r="PAT327" s="178"/>
      <c r="PAU327" s="178"/>
      <c r="PAV327" s="179"/>
      <c r="PAW327" s="73"/>
      <c r="PAX327" s="73"/>
      <c r="PAY327" s="180"/>
      <c r="PAZ327" s="75"/>
      <c r="PBA327" s="76"/>
      <c r="PBB327" s="180"/>
      <c r="PBC327" s="180"/>
      <c r="PBD327" s="180"/>
      <c r="PBE327" s="75"/>
      <c r="PBF327" s="76"/>
      <c r="PBG327" s="181"/>
      <c r="PBH327" s="181"/>
      <c r="PBI327" s="182"/>
      <c r="PBJ327" s="134"/>
      <c r="PBK327" s="135"/>
      <c r="PBL327" s="111"/>
      <c r="PBM327" s="178"/>
      <c r="PBN327" s="178"/>
      <c r="PBO327" s="178"/>
      <c r="PBP327" s="178"/>
      <c r="PBQ327" s="179"/>
      <c r="PBR327" s="73"/>
      <c r="PBS327" s="73"/>
      <c r="PBT327" s="180"/>
      <c r="PBU327" s="75"/>
      <c r="PBV327" s="76"/>
      <c r="PBW327" s="180"/>
      <c r="PBX327" s="180"/>
      <c r="PBY327" s="180"/>
      <c r="PBZ327" s="75"/>
      <c r="PCA327" s="76"/>
      <c r="PCB327" s="181"/>
      <c r="PCC327" s="181"/>
      <c r="PCD327" s="182"/>
      <c r="PCE327" s="134"/>
      <c r="PCF327" s="135"/>
      <c r="PCG327" s="111"/>
      <c r="PCH327" s="178"/>
      <c r="PCI327" s="178"/>
      <c r="PCJ327" s="178"/>
      <c r="PCK327" s="178"/>
      <c r="PCL327" s="179"/>
      <c r="PCM327" s="73"/>
      <c r="PCN327" s="73"/>
      <c r="PCO327" s="180"/>
      <c r="PCP327" s="75"/>
      <c r="PCQ327" s="76"/>
      <c r="PCR327" s="180"/>
      <c r="PCS327" s="180"/>
      <c r="PCT327" s="180"/>
      <c r="PCU327" s="75"/>
      <c r="PCV327" s="76"/>
      <c r="PCW327" s="181"/>
      <c r="PCX327" s="181"/>
      <c r="PCY327" s="182"/>
      <c r="PCZ327" s="134"/>
      <c r="PDA327" s="135"/>
      <c r="PDB327" s="111"/>
      <c r="PDC327" s="178"/>
      <c r="PDD327" s="178"/>
      <c r="PDE327" s="178"/>
      <c r="PDF327" s="178"/>
      <c r="PDG327" s="179"/>
      <c r="PDH327" s="73"/>
      <c r="PDI327" s="73"/>
      <c r="PDJ327" s="180"/>
      <c r="PDK327" s="75"/>
      <c r="PDL327" s="76"/>
      <c r="PDM327" s="180"/>
      <c r="PDN327" s="180"/>
      <c r="PDO327" s="180"/>
      <c r="PDP327" s="75"/>
      <c r="PDQ327" s="76"/>
      <c r="PDR327" s="181"/>
      <c r="PDS327" s="181"/>
      <c r="PDT327" s="182"/>
      <c r="PDU327" s="134"/>
      <c r="PDV327" s="135"/>
      <c r="PDW327" s="111"/>
      <c r="PDX327" s="178"/>
      <c r="PDY327" s="178"/>
      <c r="PDZ327" s="178"/>
      <c r="PEA327" s="178"/>
      <c r="PEB327" s="179"/>
      <c r="PEC327" s="73"/>
      <c r="PED327" s="73"/>
      <c r="PEE327" s="180"/>
      <c r="PEF327" s="75"/>
      <c r="PEG327" s="76"/>
      <c r="PEH327" s="180"/>
      <c r="PEI327" s="180"/>
      <c r="PEJ327" s="180"/>
      <c r="PEK327" s="75"/>
      <c r="PEL327" s="76"/>
      <c r="PEM327" s="181"/>
      <c r="PEN327" s="181"/>
      <c r="PEO327" s="182"/>
      <c r="PEP327" s="134"/>
      <c r="PEQ327" s="135"/>
      <c r="PER327" s="111"/>
      <c r="PES327" s="178"/>
      <c r="PET327" s="178"/>
      <c r="PEU327" s="178"/>
      <c r="PEV327" s="178"/>
      <c r="PEW327" s="179"/>
      <c r="PEX327" s="73"/>
      <c r="PEY327" s="73"/>
      <c r="PEZ327" s="180"/>
      <c r="PFA327" s="75"/>
      <c r="PFB327" s="76"/>
      <c r="PFC327" s="180"/>
      <c r="PFD327" s="180"/>
      <c r="PFE327" s="180"/>
      <c r="PFF327" s="75"/>
      <c r="PFG327" s="76"/>
      <c r="PFH327" s="181"/>
      <c r="PFI327" s="181"/>
      <c r="PFJ327" s="182"/>
      <c r="PFK327" s="134"/>
      <c r="PFL327" s="135"/>
      <c r="PFM327" s="111"/>
      <c r="PFN327" s="178"/>
      <c r="PFO327" s="178"/>
      <c r="PFP327" s="178"/>
      <c r="PFQ327" s="178"/>
      <c r="PFR327" s="179"/>
      <c r="PFS327" s="73"/>
      <c r="PFT327" s="73"/>
      <c r="PFU327" s="180"/>
      <c r="PFV327" s="75"/>
      <c r="PFW327" s="76"/>
      <c r="PFX327" s="180"/>
      <c r="PFY327" s="180"/>
      <c r="PFZ327" s="180"/>
      <c r="PGA327" s="75"/>
      <c r="PGB327" s="76"/>
      <c r="PGC327" s="181"/>
      <c r="PGD327" s="181"/>
      <c r="PGE327" s="182"/>
      <c r="PGF327" s="134"/>
      <c r="PGG327" s="135"/>
      <c r="PGH327" s="111"/>
      <c r="PGI327" s="178"/>
      <c r="PGJ327" s="178"/>
      <c r="PGK327" s="178"/>
      <c r="PGL327" s="178"/>
      <c r="PGM327" s="179"/>
      <c r="PGN327" s="73"/>
      <c r="PGO327" s="73"/>
      <c r="PGP327" s="180"/>
      <c r="PGQ327" s="75"/>
      <c r="PGR327" s="76"/>
      <c r="PGS327" s="180"/>
      <c r="PGT327" s="180"/>
      <c r="PGU327" s="180"/>
      <c r="PGV327" s="75"/>
      <c r="PGW327" s="76"/>
      <c r="PGX327" s="181"/>
      <c r="PGY327" s="181"/>
      <c r="PGZ327" s="182"/>
      <c r="PHA327" s="134"/>
      <c r="PHB327" s="135"/>
      <c r="PHC327" s="111"/>
      <c r="PHD327" s="178"/>
      <c r="PHE327" s="178"/>
      <c r="PHF327" s="178"/>
      <c r="PHG327" s="178"/>
      <c r="PHH327" s="179"/>
      <c r="PHI327" s="73"/>
      <c r="PHJ327" s="73"/>
      <c r="PHK327" s="180"/>
      <c r="PHL327" s="75"/>
      <c r="PHM327" s="76"/>
      <c r="PHN327" s="180"/>
      <c r="PHO327" s="180"/>
      <c r="PHP327" s="180"/>
      <c r="PHQ327" s="75"/>
      <c r="PHR327" s="76"/>
      <c r="PHS327" s="181"/>
      <c r="PHT327" s="181"/>
      <c r="PHU327" s="182"/>
      <c r="PHV327" s="134"/>
      <c r="PHW327" s="135"/>
      <c r="PHX327" s="111"/>
      <c r="PHY327" s="178"/>
      <c r="PHZ327" s="178"/>
      <c r="PIA327" s="178"/>
      <c r="PIB327" s="178"/>
      <c r="PIC327" s="179"/>
      <c r="PID327" s="73"/>
      <c r="PIE327" s="73"/>
      <c r="PIF327" s="180"/>
      <c r="PIG327" s="75"/>
      <c r="PIH327" s="76"/>
      <c r="PII327" s="180"/>
      <c r="PIJ327" s="180"/>
      <c r="PIK327" s="180"/>
      <c r="PIL327" s="75"/>
      <c r="PIM327" s="76"/>
      <c r="PIN327" s="181"/>
      <c r="PIO327" s="181"/>
      <c r="PIP327" s="182"/>
      <c r="PIQ327" s="134"/>
      <c r="PIR327" s="135"/>
      <c r="PIS327" s="111"/>
      <c r="PIT327" s="178"/>
      <c r="PIU327" s="178"/>
      <c r="PIV327" s="178"/>
      <c r="PIW327" s="178"/>
      <c r="PIX327" s="179"/>
      <c r="PIY327" s="73"/>
      <c r="PIZ327" s="73"/>
      <c r="PJA327" s="180"/>
      <c r="PJB327" s="75"/>
      <c r="PJC327" s="76"/>
      <c r="PJD327" s="180"/>
      <c r="PJE327" s="180"/>
      <c r="PJF327" s="180"/>
      <c r="PJG327" s="75"/>
      <c r="PJH327" s="76"/>
      <c r="PJI327" s="181"/>
      <c r="PJJ327" s="181"/>
      <c r="PJK327" s="182"/>
      <c r="PJL327" s="134"/>
      <c r="PJM327" s="135"/>
      <c r="PJN327" s="111"/>
      <c r="PJO327" s="178"/>
      <c r="PJP327" s="178"/>
      <c r="PJQ327" s="178"/>
      <c r="PJR327" s="178"/>
      <c r="PJS327" s="179"/>
      <c r="PJT327" s="73"/>
      <c r="PJU327" s="73"/>
      <c r="PJV327" s="180"/>
      <c r="PJW327" s="75"/>
      <c r="PJX327" s="76"/>
      <c r="PJY327" s="180"/>
      <c r="PJZ327" s="180"/>
      <c r="PKA327" s="180"/>
      <c r="PKB327" s="75"/>
      <c r="PKC327" s="76"/>
      <c r="PKD327" s="181"/>
      <c r="PKE327" s="181"/>
      <c r="PKF327" s="182"/>
      <c r="PKG327" s="134"/>
      <c r="PKH327" s="135"/>
      <c r="PKI327" s="111"/>
      <c r="PKJ327" s="178"/>
      <c r="PKK327" s="178"/>
      <c r="PKL327" s="178"/>
      <c r="PKM327" s="178"/>
      <c r="PKN327" s="179"/>
      <c r="PKO327" s="73"/>
      <c r="PKP327" s="73"/>
      <c r="PKQ327" s="180"/>
      <c r="PKR327" s="75"/>
      <c r="PKS327" s="76"/>
      <c r="PKT327" s="180"/>
      <c r="PKU327" s="180"/>
      <c r="PKV327" s="180"/>
      <c r="PKW327" s="75"/>
      <c r="PKX327" s="76"/>
      <c r="PKY327" s="181"/>
      <c r="PKZ327" s="181"/>
      <c r="PLA327" s="182"/>
      <c r="PLB327" s="134"/>
      <c r="PLC327" s="135"/>
      <c r="PLD327" s="111"/>
      <c r="PLE327" s="178"/>
      <c r="PLF327" s="178"/>
      <c r="PLG327" s="178"/>
      <c r="PLH327" s="178"/>
      <c r="PLI327" s="179"/>
      <c r="PLJ327" s="73"/>
      <c r="PLK327" s="73"/>
      <c r="PLL327" s="180"/>
      <c r="PLM327" s="75"/>
      <c r="PLN327" s="76"/>
      <c r="PLO327" s="180"/>
      <c r="PLP327" s="180"/>
      <c r="PLQ327" s="180"/>
      <c r="PLR327" s="75"/>
      <c r="PLS327" s="76"/>
      <c r="PLT327" s="181"/>
      <c r="PLU327" s="181"/>
      <c r="PLV327" s="182"/>
      <c r="PLW327" s="134"/>
      <c r="PLX327" s="135"/>
      <c r="PLY327" s="111"/>
      <c r="PLZ327" s="178"/>
      <c r="PMA327" s="178"/>
      <c r="PMB327" s="178"/>
      <c r="PMC327" s="178"/>
      <c r="PMD327" s="179"/>
      <c r="PME327" s="73"/>
      <c r="PMF327" s="73"/>
      <c r="PMG327" s="180"/>
      <c r="PMH327" s="75"/>
      <c r="PMI327" s="76"/>
      <c r="PMJ327" s="180"/>
      <c r="PMK327" s="180"/>
      <c r="PML327" s="180"/>
      <c r="PMM327" s="75"/>
      <c r="PMN327" s="76"/>
      <c r="PMO327" s="181"/>
      <c r="PMP327" s="181"/>
      <c r="PMQ327" s="182"/>
      <c r="PMR327" s="134"/>
      <c r="PMS327" s="135"/>
      <c r="PMT327" s="111"/>
      <c r="PMU327" s="178"/>
      <c r="PMV327" s="178"/>
      <c r="PMW327" s="178"/>
      <c r="PMX327" s="178"/>
      <c r="PMY327" s="179"/>
      <c r="PMZ327" s="73"/>
      <c r="PNA327" s="73"/>
      <c r="PNB327" s="180"/>
      <c r="PNC327" s="75"/>
      <c r="PND327" s="76"/>
      <c r="PNE327" s="180"/>
      <c r="PNF327" s="180"/>
      <c r="PNG327" s="180"/>
      <c r="PNH327" s="75"/>
      <c r="PNI327" s="76"/>
      <c r="PNJ327" s="181"/>
      <c r="PNK327" s="181"/>
      <c r="PNL327" s="182"/>
      <c r="PNM327" s="134"/>
      <c r="PNN327" s="135"/>
      <c r="PNO327" s="111"/>
      <c r="PNP327" s="178"/>
      <c r="PNQ327" s="178"/>
      <c r="PNR327" s="178"/>
      <c r="PNS327" s="178"/>
      <c r="PNT327" s="179"/>
      <c r="PNU327" s="73"/>
      <c r="PNV327" s="73"/>
      <c r="PNW327" s="180"/>
      <c r="PNX327" s="75"/>
      <c r="PNY327" s="76"/>
      <c r="PNZ327" s="180"/>
      <c r="POA327" s="180"/>
      <c r="POB327" s="180"/>
      <c r="POC327" s="75"/>
      <c r="POD327" s="76"/>
      <c r="POE327" s="181"/>
      <c r="POF327" s="181"/>
      <c r="POG327" s="182"/>
      <c r="POH327" s="134"/>
      <c r="POI327" s="135"/>
      <c r="POJ327" s="111"/>
      <c r="POK327" s="178"/>
      <c r="POL327" s="178"/>
      <c r="POM327" s="178"/>
      <c r="PON327" s="178"/>
      <c r="POO327" s="179"/>
      <c r="POP327" s="73"/>
      <c r="POQ327" s="73"/>
      <c r="POR327" s="180"/>
      <c r="POS327" s="75"/>
      <c r="POT327" s="76"/>
      <c r="POU327" s="180"/>
      <c r="POV327" s="180"/>
      <c r="POW327" s="180"/>
      <c r="POX327" s="75"/>
      <c r="POY327" s="76"/>
      <c r="POZ327" s="181"/>
      <c r="PPA327" s="181"/>
      <c r="PPB327" s="182"/>
      <c r="PPC327" s="134"/>
      <c r="PPD327" s="135"/>
      <c r="PPE327" s="111"/>
      <c r="PPF327" s="178"/>
      <c r="PPG327" s="178"/>
      <c r="PPH327" s="178"/>
      <c r="PPI327" s="178"/>
      <c r="PPJ327" s="179"/>
      <c r="PPK327" s="73"/>
      <c r="PPL327" s="73"/>
      <c r="PPM327" s="180"/>
      <c r="PPN327" s="75"/>
      <c r="PPO327" s="76"/>
      <c r="PPP327" s="180"/>
      <c r="PPQ327" s="180"/>
      <c r="PPR327" s="180"/>
      <c r="PPS327" s="75"/>
      <c r="PPT327" s="76"/>
      <c r="PPU327" s="181"/>
      <c r="PPV327" s="181"/>
      <c r="PPW327" s="182"/>
      <c r="PPX327" s="134"/>
      <c r="PPY327" s="135"/>
      <c r="PPZ327" s="111"/>
      <c r="PQA327" s="178"/>
      <c r="PQB327" s="178"/>
      <c r="PQC327" s="178"/>
      <c r="PQD327" s="178"/>
      <c r="PQE327" s="179"/>
      <c r="PQF327" s="73"/>
      <c r="PQG327" s="73"/>
      <c r="PQH327" s="180"/>
      <c r="PQI327" s="75"/>
      <c r="PQJ327" s="76"/>
      <c r="PQK327" s="180"/>
      <c r="PQL327" s="180"/>
      <c r="PQM327" s="180"/>
      <c r="PQN327" s="75"/>
      <c r="PQO327" s="76"/>
      <c r="PQP327" s="181"/>
      <c r="PQQ327" s="181"/>
      <c r="PQR327" s="182"/>
      <c r="PQS327" s="134"/>
      <c r="PQT327" s="135"/>
      <c r="PQU327" s="111"/>
      <c r="PQV327" s="178"/>
      <c r="PQW327" s="178"/>
      <c r="PQX327" s="178"/>
      <c r="PQY327" s="178"/>
      <c r="PQZ327" s="179"/>
      <c r="PRA327" s="73"/>
      <c r="PRB327" s="73"/>
      <c r="PRC327" s="180"/>
      <c r="PRD327" s="75"/>
      <c r="PRE327" s="76"/>
      <c r="PRF327" s="180"/>
      <c r="PRG327" s="180"/>
      <c r="PRH327" s="180"/>
      <c r="PRI327" s="75"/>
      <c r="PRJ327" s="76"/>
      <c r="PRK327" s="181"/>
      <c r="PRL327" s="181"/>
      <c r="PRM327" s="182"/>
      <c r="PRN327" s="134"/>
      <c r="PRO327" s="135"/>
      <c r="PRP327" s="111"/>
      <c r="PRQ327" s="178"/>
      <c r="PRR327" s="178"/>
      <c r="PRS327" s="178"/>
      <c r="PRT327" s="178"/>
      <c r="PRU327" s="179"/>
      <c r="PRV327" s="73"/>
      <c r="PRW327" s="73"/>
      <c r="PRX327" s="180"/>
      <c r="PRY327" s="75"/>
      <c r="PRZ327" s="76"/>
      <c r="PSA327" s="180"/>
      <c r="PSB327" s="180"/>
      <c r="PSC327" s="180"/>
      <c r="PSD327" s="75"/>
      <c r="PSE327" s="76"/>
      <c r="PSF327" s="181"/>
      <c r="PSG327" s="181"/>
      <c r="PSH327" s="182"/>
      <c r="PSI327" s="134"/>
      <c r="PSJ327" s="135"/>
      <c r="PSK327" s="111"/>
      <c r="PSL327" s="178"/>
      <c r="PSM327" s="178"/>
      <c r="PSN327" s="178"/>
      <c r="PSO327" s="178"/>
      <c r="PSP327" s="179"/>
      <c r="PSQ327" s="73"/>
      <c r="PSR327" s="73"/>
      <c r="PSS327" s="180"/>
      <c r="PST327" s="75"/>
      <c r="PSU327" s="76"/>
      <c r="PSV327" s="180"/>
      <c r="PSW327" s="180"/>
      <c r="PSX327" s="180"/>
      <c r="PSY327" s="75"/>
      <c r="PSZ327" s="76"/>
      <c r="PTA327" s="181"/>
      <c r="PTB327" s="181"/>
      <c r="PTC327" s="182"/>
      <c r="PTD327" s="134"/>
      <c r="PTE327" s="135"/>
      <c r="PTF327" s="111"/>
      <c r="PTG327" s="178"/>
      <c r="PTH327" s="178"/>
      <c r="PTI327" s="178"/>
      <c r="PTJ327" s="178"/>
      <c r="PTK327" s="179"/>
      <c r="PTL327" s="73"/>
      <c r="PTM327" s="73"/>
      <c r="PTN327" s="180"/>
      <c r="PTO327" s="75"/>
      <c r="PTP327" s="76"/>
      <c r="PTQ327" s="180"/>
      <c r="PTR327" s="180"/>
      <c r="PTS327" s="180"/>
      <c r="PTT327" s="75"/>
      <c r="PTU327" s="76"/>
      <c r="PTV327" s="181"/>
      <c r="PTW327" s="181"/>
      <c r="PTX327" s="182"/>
      <c r="PTY327" s="134"/>
      <c r="PTZ327" s="135"/>
      <c r="PUA327" s="111"/>
      <c r="PUB327" s="178"/>
      <c r="PUC327" s="178"/>
      <c r="PUD327" s="178"/>
      <c r="PUE327" s="178"/>
      <c r="PUF327" s="179"/>
      <c r="PUG327" s="73"/>
      <c r="PUH327" s="73"/>
      <c r="PUI327" s="180"/>
      <c r="PUJ327" s="75"/>
      <c r="PUK327" s="76"/>
      <c r="PUL327" s="180"/>
      <c r="PUM327" s="180"/>
      <c r="PUN327" s="180"/>
      <c r="PUO327" s="75"/>
      <c r="PUP327" s="76"/>
      <c r="PUQ327" s="181"/>
      <c r="PUR327" s="181"/>
      <c r="PUS327" s="182"/>
      <c r="PUT327" s="134"/>
      <c r="PUU327" s="135"/>
      <c r="PUV327" s="111"/>
      <c r="PUW327" s="178"/>
      <c r="PUX327" s="178"/>
      <c r="PUY327" s="178"/>
      <c r="PUZ327" s="178"/>
      <c r="PVA327" s="179"/>
      <c r="PVB327" s="73"/>
      <c r="PVC327" s="73"/>
      <c r="PVD327" s="180"/>
      <c r="PVE327" s="75"/>
      <c r="PVF327" s="76"/>
      <c r="PVG327" s="180"/>
      <c r="PVH327" s="180"/>
      <c r="PVI327" s="180"/>
      <c r="PVJ327" s="75"/>
      <c r="PVK327" s="76"/>
      <c r="PVL327" s="181"/>
      <c r="PVM327" s="181"/>
      <c r="PVN327" s="182"/>
      <c r="PVO327" s="134"/>
      <c r="PVP327" s="135"/>
      <c r="PVQ327" s="111"/>
      <c r="PVR327" s="178"/>
      <c r="PVS327" s="178"/>
      <c r="PVT327" s="178"/>
      <c r="PVU327" s="178"/>
      <c r="PVV327" s="179"/>
      <c r="PVW327" s="73"/>
      <c r="PVX327" s="73"/>
      <c r="PVY327" s="180"/>
      <c r="PVZ327" s="75"/>
      <c r="PWA327" s="76"/>
      <c r="PWB327" s="180"/>
      <c r="PWC327" s="180"/>
      <c r="PWD327" s="180"/>
      <c r="PWE327" s="75"/>
      <c r="PWF327" s="76"/>
      <c r="PWG327" s="181"/>
      <c r="PWH327" s="181"/>
      <c r="PWI327" s="182"/>
      <c r="PWJ327" s="134"/>
      <c r="PWK327" s="135"/>
      <c r="PWL327" s="111"/>
      <c r="PWM327" s="178"/>
      <c r="PWN327" s="178"/>
      <c r="PWO327" s="178"/>
      <c r="PWP327" s="178"/>
      <c r="PWQ327" s="179"/>
      <c r="PWR327" s="73"/>
      <c r="PWS327" s="73"/>
      <c r="PWT327" s="180"/>
      <c r="PWU327" s="75"/>
      <c r="PWV327" s="76"/>
      <c r="PWW327" s="180"/>
      <c r="PWX327" s="180"/>
      <c r="PWY327" s="180"/>
      <c r="PWZ327" s="75"/>
      <c r="PXA327" s="76"/>
      <c r="PXB327" s="181"/>
      <c r="PXC327" s="181"/>
      <c r="PXD327" s="182"/>
      <c r="PXE327" s="134"/>
      <c r="PXF327" s="135"/>
      <c r="PXG327" s="111"/>
      <c r="PXH327" s="178"/>
      <c r="PXI327" s="178"/>
      <c r="PXJ327" s="178"/>
      <c r="PXK327" s="178"/>
      <c r="PXL327" s="179"/>
      <c r="PXM327" s="73"/>
      <c r="PXN327" s="73"/>
      <c r="PXO327" s="180"/>
      <c r="PXP327" s="75"/>
      <c r="PXQ327" s="76"/>
      <c r="PXR327" s="180"/>
      <c r="PXS327" s="180"/>
      <c r="PXT327" s="180"/>
      <c r="PXU327" s="75"/>
      <c r="PXV327" s="76"/>
      <c r="PXW327" s="181"/>
      <c r="PXX327" s="181"/>
      <c r="PXY327" s="182"/>
      <c r="PXZ327" s="134"/>
      <c r="PYA327" s="135"/>
      <c r="PYB327" s="111"/>
      <c r="PYC327" s="178"/>
      <c r="PYD327" s="178"/>
      <c r="PYE327" s="178"/>
      <c r="PYF327" s="178"/>
      <c r="PYG327" s="179"/>
      <c r="PYH327" s="73"/>
      <c r="PYI327" s="73"/>
      <c r="PYJ327" s="180"/>
      <c r="PYK327" s="75"/>
      <c r="PYL327" s="76"/>
      <c r="PYM327" s="180"/>
      <c r="PYN327" s="180"/>
      <c r="PYO327" s="180"/>
      <c r="PYP327" s="75"/>
      <c r="PYQ327" s="76"/>
      <c r="PYR327" s="181"/>
      <c r="PYS327" s="181"/>
      <c r="PYT327" s="182"/>
      <c r="PYU327" s="134"/>
      <c r="PYV327" s="135"/>
      <c r="PYW327" s="111"/>
      <c r="PYX327" s="178"/>
      <c r="PYY327" s="178"/>
      <c r="PYZ327" s="178"/>
      <c r="PZA327" s="178"/>
      <c r="PZB327" s="179"/>
      <c r="PZC327" s="73"/>
      <c r="PZD327" s="73"/>
      <c r="PZE327" s="180"/>
      <c r="PZF327" s="75"/>
      <c r="PZG327" s="76"/>
      <c r="PZH327" s="180"/>
      <c r="PZI327" s="180"/>
      <c r="PZJ327" s="180"/>
      <c r="PZK327" s="75"/>
      <c r="PZL327" s="76"/>
      <c r="PZM327" s="181"/>
      <c r="PZN327" s="181"/>
      <c r="PZO327" s="182"/>
      <c r="PZP327" s="134"/>
      <c r="PZQ327" s="135"/>
      <c r="PZR327" s="111"/>
      <c r="PZS327" s="178"/>
      <c r="PZT327" s="178"/>
      <c r="PZU327" s="178"/>
      <c r="PZV327" s="178"/>
      <c r="PZW327" s="179"/>
      <c r="PZX327" s="73"/>
      <c r="PZY327" s="73"/>
      <c r="PZZ327" s="180"/>
      <c r="QAA327" s="75"/>
      <c r="QAB327" s="76"/>
      <c r="QAC327" s="180"/>
      <c r="QAD327" s="180"/>
      <c r="QAE327" s="180"/>
      <c r="QAF327" s="75"/>
      <c r="QAG327" s="76"/>
      <c r="QAH327" s="181"/>
      <c r="QAI327" s="181"/>
      <c r="QAJ327" s="182"/>
      <c r="QAK327" s="134"/>
      <c r="QAL327" s="135"/>
      <c r="QAM327" s="111"/>
      <c r="QAN327" s="178"/>
      <c r="QAO327" s="178"/>
      <c r="QAP327" s="178"/>
      <c r="QAQ327" s="178"/>
      <c r="QAR327" s="179"/>
      <c r="QAS327" s="73"/>
      <c r="QAT327" s="73"/>
      <c r="QAU327" s="180"/>
      <c r="QAV327" s="75"/>
      <c r="QAW327" s="76"/>
      <c r="QAX327" s="180"/>
      <c r="QAY327" s="180"/>
      <c r="QAZ327" s="180"/>
      <c r="QBA327" s="75"/>
      <c r="QBB327" s="76"/>
      <c r="QBC327" s="181"/>
      <c r="QBD327" s="181"/>
      <c r="QBE327" s="182"/>
      <c r="QBF327" s="134"/>
      <c r="QBG327" s="135"/>
      <c r="QBH327" s="111"/>
      <c r="QBI327" s="178"/>
      <c r="QBJ327" s="178"/>
      <c r="QBK327" s="178"/>
      <c r="QBL327" s="178"/>
      <c r="QBM327" s="179"/>
      <c r="QBN327" s="73"/>
      <c r="QBO327" s="73"/>
      <c r="QBP327" s="180"/>
      <c r="QBQ327" s="75"/>
      <c r="QBR327" s="76"/>
      <c r="QBS327" s="180"/>
      <c r="QBT327" s="180"/>
      <c r="QBU327" s="180"/>
      <c r="QBV327" s="75"/>
      <c r="QBW327" s="76"/>
      <c r="QBX327" s="181"/>
      <c r="QBY327" s="181"/>
      <c r="QBZ327" s="182"/>
      <c r="QCA327" s="134"/>
      <c r="QCB327" s="135"/>
      <c r="QCC327" s="111"/>
      <c r="QCD327" s="178"/>
      <c r="QCE327" s="178"/>
      <c r="QCF327" s="178"/>
      <c r="QCG327" s="178"/>
      <c r="QCH327" s="179"/>
      <c r="QCI327" s="73"/>
      <c r="QCJ327" s="73"/>
      <c r="QCK327" s="180"/>
      <c r="QCL327" s="75"/>
      <c r="QCM327" s="76"/>
      <c r="QCN327" s="180"/>
      <c r="QCO327" s="180"/>
      <c r="QCP327" s="180"/>
      <c r="QCQ327" s="75"/>
      <c r="QCR327" s="76"/>
      <c r="QCS327" s="181"/>
      <c r="QCT327" s="181"/>
      <c r="QCU327" s="182"/>
      <c r="QCV327" s="134"/>
      <c r="QCW327" s="135"/>
      <c r="QCX327" s="111"/>
      <c r="QCY327" s="178"/>
      <c r="QCZ327" s="178"/>
      <c r="QDA327" s="178"/>
      <c r="QDB327" s="178"/>
      <c r="QDC327" s="179"/>
      <c r="QDD327" s="73"/>
      <c r="QDE327" s="73"/>
      <c r="QDF327" s="180"/>
      <c r="QDG327" s="75"/>
      <c r="QDH327" s="76"/>
      <c r="QDI327" s="180"/>
      <c r="QDJ327" s="180"/>
      <c r="QDK327" s="180"/>
      <c r="QDL327" s="75"/>
      <c r="QDM327" s="76"/>
      <c r="QDN327" s="181"/>
      <c r="QDO327" s="181"/>
      <c r="QDP327" s="182"/>
      <c r="QDQ327" s="134"/>
      <c r="QDR327" s="135"/>
      <c r="QDS327" s="111"/>
      <c r="QDT327" s="178"/>
      <c r="QDU327" s="178"/>
      <c r="QDV327" s="178"/>
      <c r="QDW327" s="178"/>
      <c r="QDX327" s="179"/>
      <c r="QDY327" s="73"/>
      <c r="QDZ327" s="73"/>
      <c r="QEA327" s="180"/>
      <c r="QEB327" s="75"/>
      <c r="QEC327" s="76"/>
      <c r="QED327" s="180"/>
      <c r="QEE327" s="180"/>
      <c r="QEF327" s="180"/>
      <c r="QEG327" s="75"/>
      <c r="QEH327" s="76"/>
      <c r="QEI327" s="181"/>
      <c r="QEJ327" s="181"/>
      <c r="QEK327" s="182"/>
      <c r="QEL327" s="134"/>
      <c r="QEM327" s="135"/>
      <c r="QEN327" s="111"/>
      <c r="QEO327" s="178"/>
      <c r="QEP327" s="178"/>
      <c r="QEQ327" s="178"/>
      <c r="QER327" s="178"/>
      <c r="QES327" s="179"/>
      <c r="QET327" s="73"/>
      <c r="QEU327" s="73"/>
      <c r="QEV327" s="180"/>
      <c r="QEW327" s="75"/>
      <c r="QEX327" s="76"/>
      <c r="QEY327" s="180"/>
      <c r="QEZ327" s="180"/>
      <c r="QFA327" s="180"/>
      <c r="QFB327" s="75"/>
      <c r="QFC327" s="76"/>
      <c r="QFD327" s="181"/>
      <c r="QFE327" s="181"/>
      <c r="QFF327" s="182"/>
      <c r="QFG327" s="134"/>
      <c r="QFH327" s="135"/>
      <c r="QFI327" s="111"/>
      <c r="QFJ327" s="178"/>
      <c r="QFK327" s="178"/>
      <c r="QFL327" s="178"/>
      <c r="QFM327" s="178"/>
      <c r="QFN327" s="179"/>
      <c r="QFO327" s="73"/>
      <c r="QFP327" s="73"/>
      <c r="QFQ327" s="180"/>
      <c r="QFR327" s="75"/>
      <c r="QFS327" s="76"/>
      <c r="QFT327" s="180"/>
      <c r="QFU327" s="180"/>
      <c r="QFV327" s="180"/>
      <c r="QFW327" s="75"/>
      <c r="QFX327" s="76"/>
      <c r="QFY327" s="181"/>
      <c r="QFZ327" s="181"/>
      <c r="QGA327" s="182"/>
      <c r="QGB327" s="134"/>
      <c r="QGC327" s="135"/>
      <c r="QGD327" s="111"/>
      <c r="QGE327" s="178"/>
      <c r="QGF327" s="178"/>
      <c r="QGG327" s="178"/>
      <c r="QGH327" s="178"/>
      <c r="QGI327" s="179"/>
      <c r="QGJ327" s="73"/>
      <c r="QGK327" s="73"/>
      <c r="QGL327" s="180"/>
      <c r="QGM327" s="75"/>
      <c r="QGN327" s="76"/>
      <c r="QGO327" s="180"/>
      <c r="QGP327" s="180"/>
      <c r="QGQ327" s="180"/>
      <c r="QGR327" s="75"/>
      <c r="QGS327" s="76"/>
      <c r="QGT327" s="181"/>
      <c r="QGU327" s="181"/>
      <c r="QGV327" s="182"/>
      <c r="QGW327" s="134"/>
      <c r="QGX327" s="135"/>
      <c r="QGY327" s="111"/>
      <c r="QGZ327" s="178"/>
      <c r="QHA327" s="178"/>
      <c r="QHB327" s="178"/>
      <c r="QHC327" s="178"/>
      <c r="QHD327" s="179"/>
      <c r="QHE327" s="73"/>
      <c r="QHF327" s="73"/>
      <c r="QHG327" s="180"/>
      <c r="QHH327" s="75"/>
      <c r="QHI327" s="76"/>
      <c r="QHJ327" s="180"/>
      <c r="QHK327" s="180"/>
      <c r="QHL327" s="180"/>
      <c r="QHM327" s="75"/>
      <c r="QHN327" s="76"/>
      <c r="QHO327" s="181"/>
      <c r="QHP327" s="181"/>
      <c r="QHQ327" s="182"/>
      <c r="QHR327" s="134"/>
      <c r="QHS327" s="135"/>
      <c r="QHT327" s="111"/>
      <c r="QHU327" s="178"/>
      <c r="QHV327" s="178"/>
      <c r="QHW327" s="178"/>
      <c r="QHX327" s="178"/>
      <c r="QHY327" s="179"/>
      <c r="QHZ327" s="73"/>
      <c r="QIA327" s="73"/>
      <c r="QIB327" s="180"/>
      <c r="QIC327" s="75"/>
      <c r="QID327" s="76"/>
      <c r="QIE327" s="180"/>
      <c r="QIF327" s="180"/>
      <c r="QIG327" s="180"/>
      <c r="QIH327" s="75"/>
      <c r="QII327" s="76"/>
      <c r="QIJ327" s="181"/>
      <c r="QIK327" s="181"/>
      <c r="QIL327" s="182"/>
      <c r="QIM327" s="134"/>
      <c r="QIN327" s="135"/>
      <c r="QIO327" s="111"/>
      <c r="QIP327" s="178"/>
      <c r="QIQ327" s="178"/>
      <c r="QIR327" s="178"/>
      <c r="QIS327" s="178"/>
      <c r="QIT327" s="179"/>
      <c r="QIU327" s="73"/>
      <c r="QIV327" s="73"/>
      <c r="QIW327" s="180"/>
      <c r="QIX327" s="75"/>
      <c r="QIY327" s="76"/>
      <c r="QIZ327" s="180"/>
      <c r="QJA327" s="180"/>
      <c r="QJB327" s="180"/>
      <c r="QJC327" s="75"/>
      <c r="QJD327" s="76"/>
      <c r="QJE327" s="181"/>
      <c r="QJF327" s="181"/>
      <c r="QJG327" s="182"/>
      <c r="QJH327" s="134"/>
      <c r="QJI327" s="135"/>
      <c r="QJJ327" s="111"/>
      <c r="QJK327" s="178"/>
      <c r="QJL327" s="178"/>
      <c r="QJM327" s="178"/>
      <c r="QJN327" s="178"/>
      <c r="QJO327" s="179"/>
      <c r="QJP327" s="73"/>
      <c r="QJQ327" s="73"/>
      <c r="QJR327" s="180"/>
      <c r="QJS327" s="75"/>
      <c r="QJT327" s="76"/>
      <c r="QJU327" s="180"/>
      <c r="QJV327" s="180"/>
      <c r="QJW327" s="180"/>
      <c r="QJX327" s="75"/>
      <c r="QJY327" s="76"/>
      <c r="QJZ327" s="181"/>
      <c r="QKA327" s="181"/>
      <c r="QKB327" s="182"/>
      <c r="QKC327" s="134"/>
      <c r="QKD327" s="135"/>
      <c r="QKE327" s="111"/>
      <c r="QKF327" s="178"/>
      <c r="QKG327" s="178"/>
      <c r="QKH327" s="178"/>
      <c r="QKI327" s="178"/>
      <c r="QKJ327" s="179"/>
      <c r="QKK327" s="73"/>
      <c r="QKL327" s="73"/>
      <c r="QKM327" s="180"/>
      <c r="QKN327" s="75"/>
      <c r="QKO327" s="76"/>
      <c r="QKP327" s="180"/>
      <c r="QKQ327" s="180"/>
      <c r="QKR327" s="180"/>
      <c r="QKS327" s="75"/>
      <c r="QKT327" s="76"/>
      <c r="QKU327" s="181"/>
      <c r="QKV327" s="181"/>
      <c r="QKW327" s="182"/>
      <c r="QKX327" s="134"/>
      <c r="QKY327" s="135"/>
      <c r="QKZ327" s="111"/>
      <c r="QLA327" s="178"/>
      <c r="QLB327" s="178"/>
      <c r="QLC327" s="178"/>
      <c r="QLD327" s="178"/>
      <c r="QLE327" s="179"/>
      <c r="QLF327" s="73"/>
      <c r="QLG327" s="73"/>
      <c r="QLH327" s="180"/>
      <c r="QLI327" s="75"/>
      <c r="QLJ327" s="76"/>
      <c r="QLK327" s="180"/>
      <c r="QLL327" s="180"/>
      <c r="QLM327" s="180"/>
      <c r="QLN327" s="75"/>
      <c r="QLO327" s="76"/>
      <c r="QLP327" s="181"/>
      <c r="QLQ327" s="181"/>
      <c r="QLR327" s="182"/>
      <c r="QLS327" s="134"/>
      <c r="QLT327" s="135"/>
      <c r="QLU327" s="111"/>
      <c r="QLV327" s="178"/>
      <c r="QLW327" s="178"/>
      <c r="QLX327" s="178"/>
      <c r="QLY327" s="178"/>
      <c r="QLZ327" s="179"/>
      <c r="QMA327" s="73"/>
      <c r="QMB327" s="73"/>
      <c r="QMC327" s="180"/>
      <c r="QMD327" s="75"/>
      <c r="QME327" s="76"/>
      <c r="QMF327" s="180"/>
      <c r="QMG327" s="180"/>
      <c r="QMH327" s="180"/>
      <c r="QMI327" s="75"/>
      <c r="QMJ327" s="76"/>
      <c r="QMK327" s="181"/>
      <c r="QML327" s="181"/>
      <c r="QMM327" s="182"/>
      <c r="QMN327" s="134"/>
      <c r="QMO327" s="135"/>
      <c r="QMP327" s="111"/>
      <c r="QMQ327" s="178"/>
      <c r="QMR327" s="178"/>
      <c r="QMS327" s="178"/>
      <c r="QMT327" s="178"/>
      <c r="QMU327" s="179"/>
      <c r="QMV327" s="73"/>
      <c r="QMW327" s="73"/>
      <c r="QMX327" s="180"/>
      <c r="QMY327" s="75"/>
      <c r="QMZ327" s="76"/>
      <c r="QNA327" s="180"/>
      <c r="QNB327" s="180"/>
      <c r="QNC327" s="180"/>
      <c r="QND327" s="75"/>
      <c r="QNE327" s="76"/>
      <c r="QNF327" s="181"/>
      <c r="QNG327" s="181"/>
      <c r="QNH327" s="182"/>
      <c r="QNI327" s="134"/>
      <c r="QNJ327" s="135"/>
      <c r="QNK327" s="111"/>
      <c r="QNL327" s="178"/>
      <c r="QNM327" s="178"/>
      <c r="QNN327" s="178"/>
      <c r="QNO327" s="178"/>
      <c r="QNP327" s="179"/>
      <c r="QNQ327" s="73"/>
      <c r="QNR327" s="73"/>
      <c r="QNS327" s="180"/>
      <c r="QNT327" s="75"/>
      <c r="QNU327" s="76"/>
      <c r="QNV327" s="180"/>
      <c r="QNW327" s="180"/>
      <c r="QNX327" s="180"/>
      <c r="QNY327" s="75"/>
      <c r="QNZ327" s="76"/>
      <c r="QOA327" s="181"/>
      <c r="QOB327" s="181"/>
      <c r="QOC327" s="182"/>
      <c r="QOD327" s="134"/>
      <c r="QOE327" s="135"/>
      <c r="QOF327" s="111"/>
      <c r="QOG327" s="178"/>
      <c r="QOH327" s="178"/>
      <c r="QOI327" s="178"/>
      <c r="QOJ327" s="178"/>
      <c r="QOK327" s="179"/>
      <c r="QOL327" s="73"/>
      <c r="QOM327" s="73"/>
      <c r="QON327" s="180"/>
      <c r="QOO327" s="75"/>
      <c r="QOP327" s="76"/>
      <c r="QOQ327" s="180"/>
      <c r="QOR327" s="180"/>
      <c r="QOS327" s="180"/>
      <c r="QOT327" s="75"/>
      <c r="QOU327" s="76"/>
      <c r="QOV327" s="181"/>
      <c r="QOW327" s="181"/>
      <c r="QOX327" s="182"/>
      <c r="QOY327" s="134"/>
      <c r="QOZ327" s="135"/>
      <c r="QPA327" s="111"/>
      <c r="QPB327" s="178"/>
      <c r="QPC327" s="178"/>
      <c r="QPD327" s="178"/>
      <c r="QPE327" s="178"/>
      <c r="QPF327" s="179"/>
      <c r="QPG327" s="73"/>
      <c r="QPH327" s="73"/>
      <c r="QPI327" s="180"/>
      <c r="QPJ327" s="75"/>
      <c r="QPK327" s="76"/>
      <c r="QPL327" s="180"/>
      <c r="QPM327" s="180"/>
      <c r="QPN327" s="180"/>
      <c r="QPO327" s="75"/>
      <c r="QPP327" s="76"/>
      <c r="QPQ327" s="181"/>
      <c r="QPR327" s="181"/>
      <c r="QPS327" s="182"/>
      <c r="QPT327" s="134"/>
      <c r="QPU327" s="135"/>
      <c r="QPV327" s="111"/>
      <c r="QPW327" s="178"/>
      <c r="QPX327" s="178"/>
      <c r="QPY327" s="178"/>
      <c r="QPZ327" s="178"/>
      <c r="QQA327" s="179"/>
      <c r="QQB327" s="73"/>
      <c r="QQC327" s="73"/>
      <c r="QQD327" s="180"/>
      <c r="QQE327" s="75"/>
      <c r="QQF327" s="76"/>
      <c r="QQG327" s="180"/>
      <c r="QQH327" s="180"/>
      <c r="QQI327" s="180"/>
      <c r="QQJ327" s="75"/>
      <c r="QQK327" s="76"/>
      <c r="QQL327" s="181"/>
      <c r="QQM327" s="181"/>
      <c r="QQN327" s="182"/>
      <c r="QQO327" s="134"/>
      <c r="QQP327" s="135"/>
      <c r="QQQ327" s="111"/>
      <c r="QQR327" s="178"/>
      <c r="QQS327" s="178"/>
      <c r="QQT327" s="178"/>
      <c r="QQU327" s="178"/>
      <c r="QQV327" s="179"/>
      <c r="QQW327" s="73"/>
      <c r="QQX327" s="73"/>
      <c r="QQY327" s="180"/>
      <c r="QQZ327" s="75"/>
      <c r="QRA327" s="76"/>
      <c r="QRB327" s="180"/>
      <c r="QRC327" s="180"/>
      <c r="QRD327" s="180"/>
      <c r="QRE327" s="75"/>
      <c r="QRF327" s="76"/>
      <c r="QRG327" s="181"/>
      <c r="QRH327" s="181"/>
      <c r="QRI327" s="182"/>
      <c r="QRJ327" s="134"/>
      <c r="QRK327" s="135"/>
      <c r="QRL327" s="111"/>
      <c r="QRM327" s="178"/>
      <c r="QRN327" s="178"/>
      <c r="QRO327" s="178"/>
      <c r="QRP327" s="178"/>
      <c r="QRQ327" s="179"/>
      <c r="QRR327" s="73"/>
      <c r="QRS327" s="73"/>
      <c r="QRT327" s="180"/>
      <c r="QRU327" s="75"/>
      <c r="QRV327" s="76"/>
      <c r="QRW327" s="180"/>
      <c r="QRX327" s="180"/>
      <c r="QRY327" s="180"/>
      <c r="QRZ327" s="75"/>
      <c r="QSA327" s="76"/>
      <c r="QSB327" s="181"/>
      <c r="QSC327" s="181"/>
      <c r="QSD327" s="182"/>
      <c r="QSE327" s="134"/>
      <c r="QSF327" s="135"/>
      <c r="QSG327" s="111"/>
      <c r="QSH327" s="178"/>
      <c r="QSI327" s="178"/>
      <c r="QSJ327" s="178"/>
      <c r="QSK327" s="178"/>
      <c r="QSL327" s="179"/>
      <c r="QSM327" s="73"/>
      <c r="QSN327" s="73"/>
      <c r="QSO327" s="180"/>
      <c r="QSP327" s="75"/>
      <c r="QSQ327" s="76"/>
      <c r="QSR327" s="180"/>
      <c r="QSS327" s="180"/>
      <c r="QST327" s="180"/>
      <c r="QSU327" s="75"/>
      <c r="QSV327" s="76"/>
      <c r="QSW327" s="181"/>
      <c r="QSX327" s="181"/>
      <c r="QSY327" s="182"/>
      <c r="QSZ327" s="134"/>
      <c r="QTA327" s="135"/>
      <c r="QTB327" s="111"/>
      <c r="QTC327" s="178"/>
      <c r="QTD327" s="178"/>
      <c r="QTE327" s="178"/>
      <c r="QTF327" s="178"/>
      <c r="QTG327" s="179"/>
      <c r="QTH327" s="73"/>
      <c r="QTI327" s="73"/>
      <c r="QTJ327" s="180"/>
      <c r="QTK327" s="75"/>
      <c r="QTL327" s="76"/>
      <c r="QTM327" s="180"/>
      <c r="QTN327" s="180"/>
      <c r="QTO327" s="180"/>
      <c r="QTP327" s="75"/>
      <c r="QTQ327" s="76"/>
      <c r="QTR327" s="181"/>
      <c r="QTS327" s="181"/>
      <c r="QTT327" s="182"/>
      <c r="QTU327" s="134"/>
      <c r="QTV327" s="135"/>
      <c r="QTW327" s="111"/>
      <c r="QTX327" s="178"/>
      <c r="QTY327" s="178"/>
      <c r="QTZ327" s="178"/>
      <c r="QUA327" s="178"/>
      <c r="QUB327" s="179"/>
      <c r="QUC327" s="73"/>
      <c r="QUD327" s="73"/>
      <c r="QUE327" s="180"/>
      <c r="QUF327" s="75"/>
      <c r="QUG327" s="76"/>
      <c r="QUH327" s="180"/>
      <c r="QUI327" s="180"/>
      <c r="QUJ327" s="180"/>
      <c r="QUK327" s="75"/>
      <c r="QUL327" s="76"/>
      <c r="QUM327" s="181"/>
      <c r="QUN327" s="181"/>
      <c r="QUO327" s="182"/>
      <c r="QUP327" s="134"/>
      <c r="QUQ327" s="135"/>
      <c r="QUR327" s="111"/>
      <c r="QUS327" s="178"/>
      <c r="QUT327" s="178"/>
      <c r="QUU327" s="178"/>
      <c r="QUV327" s="178"/>
      <c r="QUW327" s="179"/>
      <c r="QUX327" s="73"/>
      <c r="QUY327" s="73"/>
      <c r="QUZ327" s="180"/>
      <c r="QVA327" s="75"/>
      <c r="QVB327" s="76"/>
      <c r="QVC327" s="180"/>
      <c r="QVD327" s="180"/>
      <c r="QVE327" s="180"/>
      <c r="QVF327" s="75"/>
      <c r="QVG327" s="76"/>
      <c r="QVH327" s="181"/>
      <c r="QVI327" s="181"/>
      <c r="QVJ327" s="182"/>
      <c r="QVK327" s="134"/>
      <c r="QVL327" s="135"/>
      <c r="QVM327" s="111"/>
      <c r="QVN327" s="178"/>
      <c r="QVO327" s="178"/>
      <c r="QVP327" s="178"/>
      <c r="QVQ327" s="178"/>
      <c r="QVR327" s="179"/>
      <c r="QVS327" s="73"/>
      <c r="QVT327" s="73"/>
      <c r="QVU327" s="180"/>
      <c r="QVV327" s="75"/>
      <c r="QVW327" s="76"/>
      <c r="QVX327" s="180"/>
      <c r="QVY327" s="180"/>
      <c r="QVZ327" s="180"/>
      <c r="QWA327" s="75"/>
      <c r="QWB327" s="76"/>
      <c r="QWC327" s="181"/>
      <c r="QWD327" s="181"/>
      <c r="QWE327" s="182"/>
      <c r="QWF327" s="134"/>
      <c r="QWG327" s="135"/>
      <c r="QWH327" s="111"/>
      <c r="QWI327" s="178"/>
      <c r="QWJ327" s="178"/>
      <c r="QWK327" s="178"/>
      <c r="QWL327" s="178"/>
      <c r="QWM327" s="179"/>
      <c r="QWN327" s="73"/>
      <c r="QWO327" s="73"/>
      <c r="QWP327" s="180"/>
      <c r="QWQ327" s="75"/>
      <c r="QWR327" s="76"/>
      <c r="QWS327" s="180"/>
      <c r="QWT327" s="180"/>
      <c r="QWU327" s="180"/>
      <c r="QWV327" s="75"/>
      <c r="QWW327" s="76"/>
      <c r="QWX327" s="181"/>
      <c r="QWY327" s="181"/>
      <c r="QWZ327" s="182"/>
      <c r="QXA327" s="134"/>
      <c r="QXB327" s="135"/>
      <c r="QXC327" s="111"/>
      <c r="QXD327" s="178"/>
      <c r="QXE327" s="178"/>
      <c r="QXF327" s="178"/>
      <c r="QXG327" s="178"/>
      <c r="QXH327" s="179"/>
      <c r="QXI327" s="73"/>
      <c r="QXJ327" s="73"/>
      <c r="QXK327" s="180"/>
      <c r="QXL327" s="75"/>
      <c r="QXM327" s="76"/>
      <c r="QXN327" s="180"/>
      <c r="QXO327" s="180"/>
      <c r="QXP327" s="180"/>
      <c r="QXQ327" s="75"/>
      <c r="QXR327" s="76"/>
      <c r="QXS327" s="181"/>
      <c r="QXT327" s="181"/>
      <c r="QXU327" s="182"/>
      <c r="QXV327" s="134"/>
      <c r="QXW327" s="135"/>
      <c r="QXX327" s="111"/>
      <c r="QXY327" s="178"/>
      <c r="QXZ327" s="178"/>
      <c r="QYA327" s="178"/>
      <c r="QYB327" s="178"/>
      <c r="QYC327" s="179"/>
      <c r="QYD327" s="73"/>
      <c r="QYE327" s="73"/>
      <c r="QYF327" s="180"/>
      <c r="QYG327" s="75"/>
      <c r="QYH327" s="76"/>
      <c r="QYI327" s="180"/>
      <c r="QYJ327" s="180"/>
      <c r="QYK327" s="180"/>
      <c r="QYL327" s="75"/>
      <c r="QYM327" s="76"/>
      <c r="QYN327" s="181"/>
      <c r="QYO327" s="181"/>
      <c r="QYP327" s="182"/>
      <c r="QYQ327" s="134"/>
      <c r="QYR327" s="135"/>
      <c r="QYS327" s="111"/>
      <c r="QYT327" s="178"/>
      <c r="QYU327" s="178"/>
      <c r="QYV327" s="178"/>
      <c r="QYW327" s="178"/>
      <c r="QYX327" s="179"/>
      <c r="QYY327" s="73"/>
      <c r="QYZ327" s="73"/>
      <c r="QZA327" s="180"/>
      <c r="QZB327" s="75"/>
      <c r="QZC327" s="76"/>
      <c r="QZD327" s="180"/>
      <c r="QZE327" s="180"/>
      <c r="QZF327" s="180"/>
      <c r="QZG327" s="75"/>
      <c r="QZH327" s="76"/>
      <c r="QZI327" s="181"/>
      <c r="QZJ327" s="181"/>
      <c r="QZK327" s="182"/>
      <c r="QZL327" s="134"/>
      <c r="QZM327" s="135"/>
      <c r="QZN327" s="111"/>
      <c r="QZO327" s="178"/>
      <c r="QZP327" s="178"/>
      <c r="QZQ327" s="178"/>
      <c r="QZR327" s="178"/>
      <c r="QZS327" s="179"/>
      <c r="QZT327" s="73"/>
      <c r="QZU327" s="73"/>
      <c r="QZV327" s="180"/>
      <c r="QZW327" s="75"/>
      <c r="QZX327" s="76"/>
      <c r="QZY327" s="180"/>
      <c r="QZZ327" s="180"/>
      <c r="RAA327" s="180"/>
      <c r="RAB327" s="75"/>
      <c r="RAC327" s="76"/>
      <c r="RAD327" s="181"/>
      <c r="RAE327" s="181"/>
      <c r="RAF327" s="182"/>
      <c r="RAG327" s="134"/>
      <c r="RAH327" s="135"/>
      <c r="RAI327" s="111"/>
      <c r="RAJ327" s="178"/>
      <c r="RAK327" s="178"/>
      <c r="RAL327" s="178"/>
      <c r="RAM327" s="178"/>
      <c r="RAN327" s="179"/>
      <c r="RAO327" s="73"/>
      <c r="RAP327" s="73"/>
      <c r="RAQ327" s="180"/>
      <c r="RAR327" s="75"/>
      <c r="RAS327" s="76"/>
      <c r="RAT327" s="180"/>
      <c r="RAU327" s="180"/>
      <c r="RAV327" s="180"/>
      <c r="RAW327" s="75"/>
      <c r="RAX327" s="76"/>
      <c r="RAY327" s="181"/>
      <c r="RAZ327" s="181"/>
      <c r="RBA327" s="182"/>
      <c r="RBB327" s="134"/>
      <c r="RBC327" s="135"/>
      <c r="RBD327" s="111"/>
      <c r="RBE327" s="178"/>
      <c r="RBF327" s="178"/>
      <c r="RBG327" s="178"/>
      <c r="RBH327" s="178"/>
      <c r="RBI327" s="179"/>
      <c r="RBJ327" s="73"/>
      <c r="RBK327" s="73"/>
      <c r="RBL327" s="180"/>
      <c r="RBM327" s="75"/>
      <c r="RBN327" s="76"/>
      <c r="RBO327" s="180"/>
      <c r="RBP327" s="180"/>
      <c r="RBQ327" s="180"/>
      <c r="RBR327" s="75"/>
      <c r="RBS327" s="76"/>
      <c r="RBT327" s="181"/>
      <c r="RBU327" s="181"/>
      <c r="RBV327" s="182"/>
      <c r="RBW327" s="134"/>
      <c r="RBX327" s="135"/>
      <c r="RBY327" s="111"/>
      <c r="RBZ327" s="178"/>
      <c r="RCA327" s="178"/>
      <c r="RCB327" s="178"/>
      <c r="RCC327" s="178"/>
      <c r="RCD327" s="179"/>
      <c r="RCE327" s="73"/>
      <c r="RCF327" s="73"/>
      <c r="RCG327" s="180"/>
      <c r="RCH327" s="75"/>
      <c r="RCI327" s="76"/>
      <c r="RCJ327" s="180"/>
      <c r="RCK327" s="180"/>
      <c r="RCL327" s="180"/>
      <c r="RCM327" s="75"/>
      <c r="RCN327" s="76"/>
      <c r="RCO327" s="181"/>
      <c r="RCP327" s="181"/>
      <c r="RCQ327" s="182"/>
      <c r="RCR327" s="134"/>
      <c r="RCS327" s="135"/>
      <c r="RCT327" s="111"/>
      <c r="RCU327" s="178"/>
      <c r="RCV327" s="178"/>
      <c r="RCW327" s="178"/>
      <c r="RCX327" s="178"/>
      <c r="RCY327" s="179"/>
      <c r="RCZ327" s="73"/>
      <c r="RDA327" s="73"/>
      <c r="RDB327" s="180"/>
      <c r="RDC327" s="75"/>
      <c r="RDD327" s="76"/>
      <c r="RDE327" s="180"/>
      <c r="RDF327" s="180"/>
      <c r="RDG327" s="180"/>
      <c r="RDH327" s="75"/>
      <c r="RDI327" s="76"/>
      <c r="RDJ327" s="181"/>
      <c r="RDK327" s="181"/>
      <c r="RDL327" s="182"/>
      <c r="RDM327" s="134"/>
      <c r="RDN327" s="135"/>
      <c r="RDO327" s="111"/>
      <c r="RDP327" s="178"/>
      <c r="RDQ327" s="178"/>
      <c r="RDR327" s="178"/>
      <c r="RDS327" s="178"/>
      <c r="RDT327" s="179"/>
      <c r="RDU327" s="73"/>
      <c r="RDV327" s="73"/>
      <c r="RDW327" s="180"/>
      <c r="RDX327" s="75"/>
      <c r="RDY327" s="76"/>
      <c r="RDZ327" s="180"/>
      <c r="REA327" s="180"/>
      <c r="REB327" s="180"/>
      <c r="REC327" s="75"/>
      <c r="RED327" s="76"/>
      <c r="REE327" s="181"/>
      <c r="REF327" s="181"/>
      <c r="REG327" s="182"/>
      <c r="REH327" s="134"/>
      <c r="REI327" s="135"/>
      <c r="REJ327" s="111"/>
      <c r="REK327" s="178"/>
      <c r="REL327" s="178"/>
      <c r="REM327" s="178"/>
      <c r="REN327" s="178"/>
      <c r="REO327" s="179"/>
      <c r="REP327" s="73"/>
      <c r="REQ327" s="73"/>
      <c r="RER327" s="180"/>
      <c r="RES327" s="75"/>
      <c r="RET327" s="76"/>
      <c r="REU327" s="180"/>
      <c r="REV327" s="180"/>
      <c r="REW327" s="180"/>
      <c r="REX327" s="75"/>
      <c r="REY327" s="76"/>
      <c r="REZ327" s="181"/>
      <c r="RFA327" s="181"/>
      <c r="RFB327" s="182"/>
      <c r="RFC327" s="134"/>
      <c r="RFD327" s="135"/>
      <c r="RFE327" s="111"/>
      <c r="RFF327" s="178"/>
      <c r="RFG327" s="178"/>
      <c r="RFH327" s="178"/>
      <c r="RFI327" s="178"/>
      <c r="RFJ327" s="179"/>
      <c r="RFK327" s="73"/>
      <c r="RFL327" s="73"/>
      <c r="RFM327" s="180"/>
      <c r="RFN327" s="75"/>
      <c r="RFO327" s="76"/>
      <c r="RFP327" s="180"/>
      <c r="RFQ327" s="180"/>
      <c r="RFR327" s="180"/>
      <c r="RFS327" s="75"/>
      <c r="RFT327" s="76"/>
      <c r="RFU327" s="181"/>
      <c r="RFV327" s="181"/>
      <c r="RFW327" s="182"/>
      <c r="RFX327" s="134"/>
      <c r="RFY327" s="135"/>
      <c r="RFZ327" s="111"/>
      <c r="RGA327" s="178"/>
      <c r="RGB327" s="178"/>
      <c r="RGC327" s="178"/>
      <c r="RGD327" s="178"/>
      <c r="RGE327" s="179"/>
      <c r="RGF327" s="73"/>
      <c r="RGG327" s="73"/>
      <c r="RGH327" s="180"/>
      <c r="RGI327" s="75"/>
      <c r="RGJ327" s="76"/>
      <c r="RGK327" s="180"/>
      <c r="RGL327" s="180"/>
      <c r="RGM327" s="180"/>
      <c r="RGN327" s="75"/>
      <c r="RGO327" s="76"/>
      <c r="RGP327" s="181"/>
      <c r="RGQ327" s="181"/>
      <c r="RGR327" s="182"/>
      <c r="RGS327" s="134"/>
      <c r="RGT327" s="135"/>
      <c r="RGU327" s="111"/>
      <c r="RGV327" s="178"/>
      <c r="RGW327" s="178"/>
      <c r="RGX327" s="178"/>
      <c r="RGY327" s="178"/>
      <c r="RGZ327" s="179"/>
      <c r="RHA327" s="73"/>
      <c r="RHB327" s="73"/>
      <c r="RHC327" s="180"/>
      <c r="RHD327" s="75"/>
      <c r="RHE327" s="76"/>
      <c r="RHF327" s="180"/>
      <c r="RHG327" s="180"/>
      <c r="RHH327" s="180"/>
      <c r="RHI327" s="75"/>
      <c r="RHJ327" s="76"/>
      <c r="RHK327" s="181"/>
      <c r="RHL327" s="181"/>
      <c r="RHM327" s="182"/>
      <c r="RHN327" s="134"/>
      <c r="RHO327" s="135"/>
      <c r="RHP327" s="111"/>
      <c r="RHQ327" s="178"/>
      <c r="RHR327" s="178"/>
      <c r="RHS327" s="178"/>
      <c r="RHT327" s="178"/>
      <c r="RHU327" s="179"/>
      <c r="RHV327" s="73"/>
      <c r="RHW327" s="73"/>
      <c r="RHX327" s="180"/>
      <c r="RHY327" s="75"/>
      <c r="RHZ327" s="76"/>
      <c r="RIA327" s="180"/>
      <c r="RIB327" s="180"/>
      <c r="RIC327" s="180"/>
      <c r="RID327" s="75"/>
      <c r="RIE327" s="76"/>
      <c r="RIF327" s="181"/>
      <c r="RIG327" s="181"/>
      <c r="RIH327" s="182"/>
      <c r="RII327" s="134"/>
      <c r="RIJ327" s="135"/>
      <c r="RIK327" s="111"/>
      <c r="RIL327" s="178"/>
      <c r="RIM327" s="178"/>
      <c r="RIN327" s="178"/>
      <c r="RIO327" s="178"/>
      <c r="RIP327" s="179"/>
      <c r="RIQ327" s="73"/>
      <c r="RIR327" s="73"/>
      <c r="RIS327" s="180"/>
      <c r="RIT327" s="75"/>
      <c r="RIU327" s="76"/>
      <c r="RIV327" s="180"/>
      <c r="RIW327" s="180"/>
      <c r="RIX327" s="180"/>
      <c r="RIY327" s="75"/>
      <c r="RIZ327" s="76"/>
      <c r="RJA327" s="181"/>
      <c r="RJB327" s="181"/>
      <c r="RJC327" s="182"/>
      <c r="RJD327" s="134"/>
      <c r="RJE327" s="135"/>
      <c r="RJF327" s="111"/>
      <c r="RJG327" s="178"/>
      <c r="RJH327" s="178"/>
      <c r="RJI327" s="178"/>
      <c r="RJJ327" s="178"/>
      <c r="RJK327" s="179"/>
      <c r="RJL327" s="73"/>
      <c r="RJM327" s="73"/>
      <c r="RJN327" s="180"/>
      <c r="RJO327" s="75"/>
      <c r="RJP327" s="76"/>
      <c r="RJQ327" s="180"/>
      <c r="RJR327" s="180"/>
      <c r="RJS327" s="180"/>
      <c r="RJT327" s="75"/>
      <c r="RJU327" s="76"/>
      <c r="RJV327" s="181"/>
      <c r="RJW327" s="181"/>
      <c r="RJX327" s="182"/>
      <c r="RJY327" s="134"/>
      <c r="RJZ327" s="135"/>
      <c r="RKA327" s="111"/>
      <c r="RKB327" s="178"/>
      <c r="RKC327" s="178"/>
      <c r="RKD327" s="178"/>
      <c r="RKE327" s="178"/>
      <c r="RKF327" s="179"/>
      <c r="RKG327" s="73"/>
      <c r="RKH327" s="73"/>
      <c r="RKI327" s="180"/>
      <c r="RKJ327" s="75"/>
      <c r="RKK327" s="76"/>
      <c r="RKL327" s="180"/>
      <c r="RKM327" s="180"/>
      <c r="RKN327" s="180"/>
      <c r="RKO327" s="75"/>
      <c r="RKP327" s="76"/>
      <c r="RKQ327" s="181"/>
      <c r="RKR327" s="181"/>
      <c r="RKS327" s="182"/>
      <c r="RKT327" s="134"/>
      <c r="RKU327" s="135"/>
      <c r="RKV327" s="111"/>
      <c r="RKW327" s="178"/>
      <c r="RKX327" s="178"/>
      <c r="RKY327" s="178"/>
      <c r="RKZ327" s="178"/>
      <c r="RLA327" s="179"/>
      <c r="RLB327" s="73"/>
      <c r="RLC327" s="73"/>
      <c r="RLD327" s="180"/>
      <c r="RLE327" s="75"/>
      <c r="RLF327" s="76"/>
      <c r="RLG327" s="180"/>
      <c r="RLH327" s="180"/>
      <c r="RLI327" s="180"/>
      <c r="RLJ327" s="75"/>
      <c r="RLK327" s="76"/>
      <c r="RLL327" s="181"/>
      <c r="RLM327" s="181"/>
      <c r="RLN327" s="182"/>
      <c r="RLO327" s="134"/>
      <c r="RLP327" s="135"/>
      <c r="RLQ327" s="111"/>
      <c r="RLR327" s="178"/>
      <c r="RLS327" s="178"/>
      <c r="RLT327" s="178"/>
      <c r="RLU327" s="178"/>
      <c r="RLV327" s="179"/>
      <c r="RLW327" s="73"/>
      <c r="RLX327" s="73"/>
      <c r="RLY327" s="180"/>
      <c r="RLZ327" s="75"/>
      <c r="RMA327" s="76"/>
      <c r="RMB327" s="180"/>
      <c r="RMC327" s="180"/>
      <c r="RMD327" s="180"/>
      <c r="RME327" s="75"/>
      <c r="RMF327" s="76"/>
      <c r="RMG327" s="181"/>
      <c r="RMH327" s="181"/>
      <c r="RMI327" s="182"/>
      <c r="RMJ327" s="134"/>
      <c r="RMK327" s="135"/>
      <c r="RML327" s="111"/>
      <c r="RMM327" s="178"/>
      <c r="RMN327" s="178"/>
      <c r="RMO327" s="178"/>
      <c r="RMP327" s="178"/>
      <c r="RMQ327" s="179"/>
      <c r="RMR327" s="73"/>
      <c r="RMS327" s="73"/>
      <c r="RMT327" s="180"/>
      <c r="RMU327" s="75"/>
      <c r="RMV327" s="76"/>
      <c r="RMW327" s="180"/>
      <c r="RMX327" s="180"/>
      <c r="RMY327" s="180"/>
      <c r="RMZ327" s="75"/>
      <c r="RNA327" s="76"/>
      <c r="RNB327" s="181"/>
      <c r="RNC327" s="181"/>
      <c r="RND327" s="182"/>
      <c r="RNE327" s="134"/>
      <c r="RNF327" s="135"/>
      <c r="RNG327" s="111"/>
      <c r="RNH327" s="178"/>
      <c r="RNI327" s="178"/>
      <c r="RNJ327" s="178"/>
      <c r="RNK327" s="178"/>
      <c r="RNL327" s="179"/>
      <c r="RNM327" s="73"/>
      <c r="RNN327" s="73"/>
      <c r="RNO327" s="180"/>
      <c r="RNP327" s="75"/>
      <c r="RNQ327" s="76"/>
      <c r="RNR327" s="180"/>
      <c r="RNS327" s="180"/>
      <c r="RNT327" s="180"/>
      <c r="RNU327" s="75"/>
      <c r="RNV327" s="76"/>
      <c r="RNW327" s="181"/>
      <c r="RNX327" s="181"/>
      <c r="RNY327" s="182"/>
      <c r="RNZ327" s="134"/>
      <c r="ROA327" s="135"/>
      <c r="ROB327" s="111"/>
      <c r="ROC327" s="178"/>
      <c r="ROD327" s="178"/>
      <c r="ROE327" s="178"/>
      <c r="ROF327" s="178"/>
      <c r="ROG327" s="179"/>
      <c r="ROH327" s="73"/>
      <c r="ROI327" s="73"/>
      <c r="ROJ327" s="180"/>
      <c r="ROK327" s="75"/>
      <c r="ROL327" s="76"/>
      <c r="ROM327" s="180"/>
      <c r="RON327" s="180"/>
      <c r="ROO327" s="180"/>
      <c r="ROP327" s="75"/>
      <c r="ROQ327" s="76"/>
      <c r="ROR327" s="181"/>
      <c r="ROS327" s="181"/>
      <c r="ROT327" s="182"/>
      <c r="ROU327" s="134"/>
      <c r="ROV327" s="135"/>
      <c r="ROW327" s="111"/>
      <c r="ROX327" s="178"/>
      <c r="ROY327" s="178"/>
      <c r="ROZ327" s="178"/>
      <c r="RPA327" s="178"/>
      <c r="RPB327" s="179"/>
      <c r="RPC327" s="73"/>
      <c r="RPD327" s="73"/>
      <c r="RPE327" s="180"/>
      <c r="RPF327" s="75"/>
      <c r="RPG327" s="76"/>
      <c r="RPH327" s="180"/>
      <c r="RPI327" s="180"/>
      <c r="RPJ327" s="180"/>
      <c r="RPK327" s="75"/>
      <c r="RPL327" s="76"/>
      <c r="RPM327" s="181"/>
      <c r="RPN327" s="181"/>
      <c r="RPO327" s="182"/>
      <c r="RPP327" s="134"/>
      <c r="RPQ327" s="135"/>
      <c r="RPR327" s="111"/>
      <c r="RPS327" s="178"/>
      <c r="RPT327" s="178"/>
      <c r="RPU327" s="178"/>
      <c r="RPV327" s="178"/>
      <c r="RPW327" s="179"/>
      <c r="RPX327" s="73"/>
      <c r="RPY327" s="73"/>
      <c r="RPZ327" s="180"/>
      <c r="RQA327" s="75"/>
      <c r="RQB327" s="76"/>
      <c r="RQC327" s="180"/>
      <c r="RQD327" s="180"/>
      <c r="RQE327" s="180"/>
      <c r="RQF327" s="75"/>
      <c r="RQG327" s="76"/>
      <c r="RQH327" s="181"/>
      <c r="RQI327" s="181"/>
      <c r="RQJ327" s="182"/>
      <c r="RQK327" s="134"/>
      <c r="RQL327" s="135"/>
      <c r="RQM327" s="111"/>
      <c r="RQN327" s="178"/>
      <c r="RQO327" s="178"/>
      <c r="RQP327" s="178"/>
      <c r="RQQ327" s="178"/>
      <c r="RQR327" s="179"/>
      <c r="RQS327" s="73"/>
      <c r="RQT327" s="73"/>
      <c r="RQU327" s="180"/>
      <c r="RQV327" s="75"/>
      <c r="RQW327" s="76"/>
      <c r="RQX327" s="180"/>
      <c r="RQY327" s="180"/>
      <c r="RQZ327" s="180"/>
      <c r="RRA327" s="75"/>
      <c r="RRB327" s="76"/>
      <c r="RRC327" s="181"/>
      <c r="RRD327" s="181"/>
      <c r="RRE327" s="182"/>
      <c r="RRF327" s="134"/>
      <c r="RRG327" s="135"/>
      <c r="RRH327" s="111"/>
      <c r="RRI327" s="178"/>
      <c r="RRJ327" s="178"/>
      <c r="RRK327" s="178"/>
      <c r="RRL327" s="178"/>
      <c r="RRM327" s="179"/>
      <c r="RRN327" s="73"/>
      <c r="RRO327" s="73"/>
      <c r="RRP327" s="180"/>
      <c r="RRQ327" s="75"/>
      <c r="RRR327" s="76"/>
      <c r="RRS327" s="180"/>
      <c r="RRT327" s="180"/>
      <c r="RRU327" s="180"/>
      <c r="RRV327" s="75"/>
      <c r="RRW327" s="76"/>
      <c r="RRX327" s="181"/>
      <c r="RRY327" s="181"/>
      <c r="RRZ327" s="182"/>
      <c r="RSA327" s="134"/>
      <c r="RSB327" s="135"/>
      <c r="RSC327" s="111"/>
      <c r="RSD327" s="178"/>
      <c r="RSE327" s="178"/>
      <c r="RSF327" s="178"/>
      <c r="RSG327" s="178"/>
      <c r="RSH327" s="179"/>
      <c r="RSI327" s="73"/>
      <c r="RSJ327" s="73"/>
      <c r="RSK327" s="180"/>
      <c r="RSL327" s="75"/>
      <c r="RSM327" s="76"/>
      <c r="RSN327" s="180"/>
      <c r="RSO327" s="180"/>
      <c r="RSP327" s="180"/>
      <c r="RSQ327" s="75"/>
      <c r="RSR327" s="76"/>
      <c r="RSS327" s="181"/>
      <c r="RST327" s="181"/>
      <c r="RSU327" s="182"/>
      <c r="RSV327" s="134"/>
      <c r="RSW327" s="135"/>
      <c r="RSX327" s="111"/>
      <c r="RSY327" s="178"/>
      <c r="RSZ327" s="178"/>
      <c r="RTA327" s="178"/>
      <c r="RTB327" s="178"/>
      <c r="RTC327" s="179"/>
      <c r="RTD327" s="73"/>
      <c r="RTE327" s="73"/>
      <c r="RTF327" s="180"/>
      <c r="RTG327" s="75"/>
      <c r="RTH327" s="76"/>
      <c r="RTI327" s="180"/>
      <c r="RTJ327" s="180"/>
      <c r="RTK327" s="180"/>
      <c r="RTL327" s="75"/>
      <c r="RTM327" s="76"/>
      <c r="RTN327" s="181"/>
      <c r="RTO327" s="181"/>
      <c r="RTP327" s="182"/>
      <c r="RTQ327" s="134"/>
      <c r="RTR327" s="135"/>
      <c r="RTS327" s="111"/>
      <c r="RTT327" s="178"/>
      <c r="RTU327" s="178"/>
      <c r="RTV327" s="178"/>
      <c r="RTW327" s="178"/>
      <c r="RTX327" s="179"/>
      <c r="RTY327" s="73"/>
      <c r="RTZ327" s="73"/>
      <c r="RUA327" s="180"/>
      <c r="RUB327" s="75"/>
      <c r="RUC327" s="76"/>
      <c r="RUD327" s="180"/>
      <c r="RUE327" s="180"/>
      <c r="RUF327" s="180"/>
      <c r="RUG327" s="75"/>
      <c r="RUH327" s="76"/>
      <c r="RUI327" s="181"/>
      <c r="RUJ327" s="181"/>
      <c r="RUK327" s="182"/>
      <c r="RUL327" s="134"/>
      <c r="RUM327" s="135"/>
      <c r="RUN327" s="111"/>
      <c r="RUO327" s="178"/>
      <c r="RUP327" s="178"/>
      <c r="RUQ327" s="178"/>
      <c r="RUR327" s="178"/>
      <c r="RUS327" s="179"/>
      <c r="RUT327" s="73"/>
      <c r="RUU327" s="73"/>
      <c r="RUV327" s="180"/>
      <c r="RUW327" s="75"/>
      <c r="RUX327" s="76"/>
      <c r="RUY327" s="180"/>
      <c r="RUZ327" s="180"/>
      <c r="RVA327" s="180"/>
      <c r="RVB327" s="75"/>
      <c r="RVC327" s="76"/>
      <c r="RVD327" s="181"/>
      <c r="RVE327" s="181"/>
      <c r="RVF327" s="182"/>
      <c r="RVG327" s="134"/>
      <c r="RVH327" s="135"/>
      <c r="RVI327" s="111"/>
      <c r="RVJ327" s="178"/>
      <c r="RVK327" s="178"/>
      <c r="RVL327" s="178"/>
      <c r="RVM327" s="178"/>
      <c r="RVN327" s="179"/>
      <c r="RVO327" s="73"/>
      <c r="RVP327" s="73"/>
      <c r="RVQ327" s="180"/>
      <c r="RVR327" s="75"/>
      <c r="RVS327" s="76"/>
      <c r="RVT327" s="180"/>
      <c r="RVU327" s="180"/>
      <c r="RVV327" s="180"/>
      <c r="RVW327" s="75"/>
      <c r="RVX327" s="76"/>
      <c r="RVY327" s="181"/>
      <c r="RVZ327" s="181"/>
      <c r="RWA327" s="182"/>
      <c r="RWB327" s="134"/>
      <c r="RWC327" s="135"/>
      <c r="RWD327" s="111"/>
      <c r="RWE327" s="178"/>
      <c r="RWF327" s="178"/>
      <c r="RWG327" s="178"/>
      <c r="RWH327" s="178"/>
      <c r="RWI327" s="179"/>
      <c r="RWJ327" s="73"/>
      <c r="RWK327" s="73"/>
      <c r="RWL327" s="180"/>
      <c r="RWM327" s="75"/>
      <c r="RWN327" s="76"/>
      <c r="RWO327" s="180"/>
      <c r="RWP327" s="180"/>
      <c r="RWQ327" s="180"/>
      <c r="RWR327" s="75"/>
      <c r="RWS327" s="76"/>
      <c r="RWT327" s="181"/>
      <c r="RWU327" s="181"/>
      <c r="RWV327" s="182"/>
      <c r="RWW327" s="134"/>
      <c r="RWX327" s="135"/>
      <c r="RWY327" s="111"/>
      <c r="RWZ327" s="178"/>
      <c r="RXA327" s="178"/>
      <c r="RXB327" s="178"/>
      <c r="RXC327" s="178"/>
      <c r="RXD327" s="179"/>
      <c r="RXE327" s="73"/>
      <c r="RXF327" s="73"/>
      <c r="RXG327" s="180"/>
      <c r="RXH327" s="75"/>
      <c r="RXI327" s="76"/>
      <c r="RXJ327" s="180"/>
      <c r="RXK327" s="180"/>
      <c r="RXL327" s="180"/>
      <c r="RXM327" s="75"/>
      <c r="RXN327" s="76"/>
      <c r="RXO327" s="181"/>
      <c r="RXP327" s="181"/>
      <c r="RXQ327" s="182"/>
      <c r="RXR327" s="134"/>
      <c r="RXS327" s="135"/>
      <c r="RXT327" s="111"/>
      <c r="RXU327" s="178"/>
      <c r="RXV327" s="178"/>
      <c r="RXW327" s="178"/>
      <c r="RXX327" s="178"/>
      <c r="RXY327" s="179"/>
      <c r="RXZ327" s="73"/>
      <c r="RYA327" s="73"/>
      <c r="RYB327" s="180"/>
      <c r="RYC327" s="75"/>
      <c r="RYD327" s="76"/>
      <c r="RYE327" s="180"/>
      <c r="RYF327" s="180"/>
      <c r="RYG327" s="180"/>
      <c r="RYH327" s="75"/>
      <c r="RYI327" s="76"/>
      <c r="RYJ327" s="181"/>
      <c r="RYK327" s="181"/>
      <c r="RYL327" s="182"/>
      <c r="RYM327" s="134"/>
      <c r="RYN327" s="135"/>
      <c r="RYO327" s="111"/>
      <c r="RYP327" s="178"/>
      <c r="RYQ327" s="178"/>
      <c r="RYR327" s="178"/>
      <c r="RYS327" s="178"/>
      <c r="RYT327" s="179"/>
      <c r="RYU327" s="73"/>
      <c r="RYV327" s="73"/>
      <c r="RYW327" s="180"/>
      <c r="RYX327" s="75"/>
      <c r="RYY327" s="76"/>
      <c r="RYZ327" s="180"/>
      <c r="RZA327" s="180"/>
      <c r="RZB327" s="180"/>
      <c r="RZC327" s="75"/>
      <c r="RZD327" s="76"/>
      <c r="RZE327" s="181"/>
      <c r="RZF327" s="181"/>
      <c r="RZG327" s="182"/>
      <c r="RZH327" s="134"/>
      <c r="RZI327" s="135"/>
      <c r="RZJ327" s="111"/>
      <c r="RZK327" s="178"/>
      <c r="RZL327" s="178"/>
      <c r="RZM327" s="178"/>
      <c r="RZN327" s="178"/>
      <c r="RZO327" s="179"/>
      <c r="RZP327" s="73"/>
      <c r="RZQ327" s="73"/>
      <c r="RZR327" s="180"/>
      <c r="RZS327" s="75"/>
      <c r="RZT327" s="76"/>
      <c r="RZU327" s="180"/>
      <c r="RZV327" s="180"/>
      <c r="RZW327" s="180"/>
      <c r="RZX327" s="75"/>
      <c r="RZY327" s="76"/>
      <c r="RZZ327" s="181"/>
      <c r="SAA327" s="181"/>
      <c r="SAB327" s="182"/>
      <c r="SAC327" s="134"/>
      <c r="SAD327" s="135"/>
      <c r="SAE327" s="111"/>
      <c r="SAF327" s="178"/>
      <c r="SAG327" s="178"/>
      <c r="SAH327" s="178"/>
      <c r="SAI327" s="178"/>
      <c r="SAJ327" s="179"/>
      <c r="SAK327" s="73"/>
      <c r="SAL327" s="73"/>
      <c r="SAM327" s="180"/>
      <c r="SAN327" s="75"/>
      <c r="SAO327" s="76"/>
      <c r="SAP327" s="180"/>
      <c r="SAQ327" s="180"/>
      <c r="SAR327" s="180"/>
      <c r="SAS327" s="75"/>
      <c r="SAT327" s="76"/>
      <c r="SAU327" s="181"/>
      <c r="SAV327" s="181"/>
      <c r="SAW327" s="182"/>
      <c r="SAX327" s="134"/>
      <c r="SAY327" s="135"/>
      <c r="SAZ327" s="111"/>
      <c r="SBA327" s="178"/>
      <c r="SBB327" s="178"/>
      <c r="SBC327" s="178"/>
      <c r="SBD327" s="178"/>
      <c r="SBE327" s="179"/>
      <c r="SBF327" s="73"/>
      <c r="SBG327" s="73"/>
      <c r="SBH327" s="180"/>
      <c r="SBI327" s="75"/>
      <c r="SBJ327" s="76"/>
      <c r="SBK327" s="180"/>
      <c r="SBL327" s="180"/>
      <c r="SBM327" s="180"/>
      <c r="SBN327" s="75"/>
      <c r="SBO327" s="76"/>
      <c r="SBP327" s="181"/>
      <c r="SBQ327" s="181"/>
      <c r="SBR327" s="182"/>
      <c r="SBS327" s="134"/>
      <c r="SBT327" s="135"/>
      <c r="SBU327" s="111"/>
      <c r="SBV327" s="178"/>
      <c r="SBW327" s="178"/>
      <c r="SBX327" s="178"/>
      <c r="SBY327" s="178"/>
      <c r="SBZ327" s="179"/>
      <c r="SCA327" s="73"/>
      <c r="SCB327" s="73"/>
      <c r="SCC327" s="180"/>
      <c r="SCD327" s="75"/>
      <c r="SCE327" s="76"/>
      <c r="SCF327" s="180"/>
      <c r="SCG327" s="180"/>
      <c r="SCH327" s="180"/>
      <c r="SCI327" s="75"/>
      <c r="SCJ327" s="76"/>
      <c r="SCK327" s="181"/>
      <c r="SCL327" s="181"/>
      <c r="SCM327" s="182"/>
      <c r="SCN327" s="134"/>
      <c r="SCO327" s="135"/>
      <c r="SCP327" s="111"/>
      <c r="SCQ327" s="178"/>
      <c r="SCR327" s="178"/>
      <c r="SCS327" s="178"/>
      <c r="SCT327" s="178"/>
      <c r="SCU327" s="179"/>
      <c r="SCV327" s="73"/>
      <c r="SCW327" s="73"/>
      <c r="SCX327" s="180"/>
      <c r="SCY327" s="75"/>
      <c r="SCZ327" s="76"/>
      <c r="SDA327" s="180"/>
      <c r="SDB327" s="180"/>
      <c r="SDC327" s="180"/>
      <c r="SDD327" s="75"/>
      <c r="SDE327" s="76"/>
      <c r="SDF327" s="181"/>
      <c r="SDG327" s="181"/>
      <c r="SDH327" s="182"/>
      <c r="SDI327" s="134"/>
      <c r="SDJ327" s="135"/>
      <c r="SDK327" s="111"/>
      <c r="SDL327" s="178"/>
      <c r="SDM327" s="178"/>
      <c r="SDN327" s="178"/>
      <c r="SDO327" s="178"/>
      <c r="SDP327" s="179"/>
      <c r="SDQ327" s="73"/>
      <c r="SDR327" s="73"/>
      <c r="SDS327" s="180"/>
      <c r="SDT327" s="75"/>
      <c r="SDU327" s="76"/>
      <c r="SDV327" s="180"/>
      <c r="SDW327" s="180"/>
      <c r="SDX327" s="180"/>
      <c r="SDY327" s="75"/>
      <c r="SDZ327" s="76"/>
      <c r="SEA327" s="181"/>
      <c r="SEB327" s="181"/>
      <c r="SEC327" s="182"/>
      <c r="SED327" s="134"/>
      <c r="SEE327" s="135"/>
      <c r="SEF327" s="111"/>
      <c r="SEG327" s="178"/>
      <c r="SEH327" s="178"/>
      <c r="SEI327" s="178"/>
      <c r="SEJ327" s="178"/>
      <c r="SEK327" s="179"/>
      <c r="SEL327" s="73"/>
      <c r="SEM327" s="73"/>
      <c r="SEN327" s="180"/>
      <c r="SEO327" s="75"/>
      <c r="SEP327" s="76"/>
      <c r="SEQ327" s="180"/>
      <c r="SER327" s="180"/>
      <c r="SES327" s="180"/>
      <c r="SET327" s="75"/>
      <c r="SEU327" s="76"/>
      <c r="SEV327" s="181"/>
      <c r="SEW327" s="181"/>
      <c r="SEX327" s="182"/>
      <c r="SEY327" s="134"/>
      <c r="SEZ327" s="135"/>
      <c r="SFA327" s="111"/>
      <c r="SFB327" s="178"/>
      <c r="SFC327" s="178"/>
      <c r="SFD327" s="178"/>
      <c r="SFE327" s="178"/>
      <c r="SFF327" s="179"/>
      <c r="SFG327" s="73"/>
      <c r="SFH327" s="73"/>
      <c r="SFI327" s="180"/>
      <c r="SFJ327" s="75"/>
      <c r="SFK327" s="76"/>
      <c r="SFL327" s="180"/>
      <c r="SFM327" s="180"/>
      <c r="SFN327" s="180"/>
      <c r="SFO327" s="75"/>
      <c r="SFP327" s="76"/>
      <c r="SFQ327" s="181"/>
      <c r="SFR327" s="181"/>
      <c r="SFS327" s="182"/>
      <c r="SFT327" s="134"/>
      <c r="SFU327" s="135"/>
      <c r="SFV327" s="111"/>
      <c r="SFW327" s="178"/>
      <c r="SFX327" s="178"/>
      <c r="SFY327" s="178"/>
      <c r="SFZ327" s="178"/>
      <c r="SGA327" s="179"/>
      <c r="SGB327" s="73"/>
      <c r="SGC327" s="73"/>
      <c r="SGD327" s="180"/>
      <c r="SGE327" s="75"/>
      <c r="SGF327" s="76"/>
      <c r="SGG327" s="180"/>
      <c r="SGH327" s="180"/>
      <c r="SGI327" s="180"/>
      <c r="SGJ327" s="75"/>
      <c r="SGK327" s="76"/>
      <c r="SGL327" s="181"/>
      <c r="SGM327" s="181"/>
      <c r="SGN327" s="182"/>
      <c r="SGO327" s="134"/>
      <c r="SGP327" s="135"/>
      <c r="SGQ327" s="111"/>
      <c r="SGR327" s="178"/>
      <c r="SGS327" s="178"/>
      <c r="SGT327" s="178"/>
      <c r="SGU327" s="178"/>
      <c r="SGV327" s="179"/>
      <c r="SGW327" s="73"/>
      <c r="SGX327" s="73"/>
      <c r="SGY327" s="180"/>
      <c r="SGZ327" s="75"/>
      <c r="SHA327" s="76"/>
      <c r="SHB327" s="180"/>
      <c r="SHC327" s="180"/>
      <c r="SHD327" s="180"/>
      <c r="SHE327" s="75"/>
      <c r="SHF327" s="76"/>
      <c r="SHG327" s="181"/>
      <c r="SHH327" s="181"/>
      <c r="SHI327" s="182"/>
      <c r="SHJ327" s="134"/>
      <c r="SHK327" s="135"/>
      <c r="SHL327" s="111"/>
      <c r="SHM327" s="178"/>
      <c r="SHN327" s="178"/>
      <c r="SHO327" s="178"/>
      <c r="SHP327" s="178"/>
      <c r="SHQ327" s="179"/>
      <c r="SHR327" s="73"/>
      <c r="SHS327" s="73"/>
      <c r="SHT327" s="180"/>
      <c r="SHU327" s="75"/>
      <c r="SHV327" s="76"/>
      <c r="SHW327" s="180"/>
      <c r="SHX327" s="180"/>
      <c r="SHY327" s="180"/>
      <c r="SHZ327" s="75"/>
      <c r="SIA327" s="76"/>
      <c r="SIB327" s="181"/>
      <c r="SIC327" s="181"/>
      <c r="SID327" s="182"/>
      <c r="SIE327" s="134"/>
      <c r="SIF327" s="135"/>
      <c r="SIG327" s="111"/>
      <c r="SIH327" s="178"/>
      <c r="SII327" s="178"/>
      <c r="SIJ327" s="178"/>
      <c r="SIK327" s="178"/>
      <c r="SIL327" s="179"/>
      <c r="SIM327" s="73"/>
      <c r="SIN327" s="73"/>
      <c r="SIO327" s="180"/>
      <c r="SIP327" s="75"/>
      <c r="SIQ327" s="76"/>
      <c r="SIR327" s="180"/>
      <c r="SIS327" s="180"/>
      <c r="SIT327" s="180"/>
      <c r="SIU327" s="75"/>
      <c r="SIV327" s="76"/>
      <c r="SIW327" s="181"/>
      <c r="SIX327" s="181"/>
      <c r="SIY327" s="182"/>
      <c r="SIZ327" s="134"/>
      <c r="SJA327" s="135"/>
      <c r="SJB327" s="111"/>
      <c r="SJC327" s="178"/>
      <c r="SJD327" s="178"/>
      <c r="SJE327" s="178"/>
      <c r="SJF327" s="178"/>
      <c r="SJG327" s="179"/>
      <c r="SJH327" s="73"/>
      <c r="SJI327" s="73"/>
      <c r="SJJ327" s="180"/>
      <c r="SJK327" s="75"/>
      <c r="SJL327" s="76"/>
      <c r="SJM327" s="180"/>
      <c r="SJN327" s="180"/>
      <c r="SJO327" s="180"/>
      <c r="SJP327" s="75"/>
      <c r="SJQ327" s="76"/>
      <c r="SJR327" s="181"/>
      <c r="SJS327" s="181"/>
      <c r="SJT327" s="182"/>
      <c r="SJU327" s="134"/>
      <c r="SJV327" s="135"/>
      <c r="SJW327" s="111"/>
      <c r="SJX327" s="178"/>
      <c r="SJY327" s="178"/>
      <c r="SJZ327" s="178"/>
      <c r="SKA327" s="178"/>
      <c r="SKB327" s="179"/>
      <c r="SKC327" s="73"/>
      <c r="SKD327" s="73"/>
      <c r="SKE327" s="180"/>
      <c r="SKF327" s="75"/>
      <c r="SKG327" s="76"/>
      <c r="SKH327" s="180"/>
      <c r="SKI327" s="180"/>
      <c r="SKJ327" s="180"/>
      <c r="SKK327" s="75"/>
      <c r="SKL327" s="76"/>
      <c r="SKM327" s="181"/>
      <c r="SKN327" s="181"/>
      <c r="SKO327" s="182"/>
      <c r="SKP327" s="134"/>
      <c r="SKQ327" s="135"/>
      <c r="SKR327" s="111"/>
      <c r="SKS327" s="178"/>
      <c r="SKT327" s="178"/>
      <c r="SKU327" s="178"/>
      <c r="SKV327" s="178"/>
      <c r="SKW327" s="179"/>
      <c r="SKX327" s="73"/>
      <c r="SKY327" s="73"/>
      <c r="SKZ327" s="180"/>
      <c r="SLA327" s="75"/>
      <c r="SLB327" s="76"/>
      <c r="SLC327" s="180"/>
      <c r="SLD327" s="180"/>
      <c r="SLE327" s="180"/>
      <c r="SLF327" s="75"/>
      <c r="SLG327" s="76"/>
      <c r="SLH327" s="181"/>
      <c r="SLI327" s="181"/>
      <c r="SLJ327" s="182"/>
      <c r="SLK327" s="134"/>
      <c r="SLL327" s="135"/>
      <c r="SLM327" s="111"/>
      <c r="SLN327" s="178"/>
      <c r="SLO327" s="178"/>
      <c r="SLP327" s="178"/>
      <c r="SLQ327" s="178"/>
      <c r="SLR327" s="179"/>
      <c r="SLS327" s="73"/>
      <c r="SLT327" s="73"/>
      <c r="SLU327" s="180"/>
      <c r="SLV327" s="75"/>
      <c r="SLW327" s="76"/>
      <c r="SLX327" s="180"/>
      <c r="SLY327" s="180"/>
      <c r="SLZ327" s="180"/>
      <c r="SMA327" s="75"/>
      <c r="SMB327" s="76"/>
      <c r="SMC327" s="181"/>
      <c r="SMD327" s="181"/>
      <c r="SME327" s="182"/>
      <c r="SMF327" s="134"/>
      <c r="SMG327" s="135"/>
      <c r="SMH327" s="111"/>
      <c r="SMI327" s="178"/>
      <c r="SMJ327" s="178"/>
      <c r="SMK327" s="178"/>
      <c r="SML327" s="178"/>
      <c r="SMM327" s="179"/>
      <c r="SMN327" s="73"/>
      <c r="SMO327" s="73"/>
      <c r="SMP327" s="180"/>
      <c r="SMQ327" s="75"/>
      <c r="SMR327" s="76"/>
      <c r="SMS327" s="180"/>
      <c r="SMT327" s="180"/>
      <c r="SMU327" s="180"/>
      <c r="SMV327" s="75"/>
      <c r="SMW327" s="76"/>
      <c r="SMX327" s="181"/>
      <c r="SMY327" s="181"/>
      <c r="SMZ327" s="182"/>
      <c r="SNA327" s="134"/>
      <c r="SNB327" s="135"/>
      <c r="SNC327" s="111"/>
      <c r="SND327" s="178"/>
      <c r="SNE327" s="178"/>
      <c r="SNF327" s="178"/>
      <c r="SNG327" s="178"/>
      <c r="SNH327" s="179"/>
      <c r="SNI327" s="73"/>
      <c r="SNJ327" s="73"/>
      <c r="SNK327" s="180"/>
      <c r="SNL327" s="75"/>
      <c r="SNM327" s="76"/>
      <c r="SNN327" s="180"/>
      <c r="SNO327" s="180"/>
      <c r="SNP327" s="180"/>
      <c r="SNQ327" s="75"/>
      <c r="SNR327" s="76"/>
      <c r="SNS327" s="181"/>
      <c r="SNT327" s="181"/>
      <c r="SNU327" s="182"/>
      <c r="SNV327" s="134"/>
      <c r="SNW327" s="135"/>
      <c r="SNX327" s="111"/>
      <c r="SNY327" s="178"/>
      <c r="SNZ327" s="178"/>
      <c r="SOA327" s="178"/>
      <c r="SOB327" s="178"/>
      <c r="SOC327" s="179"/>
      <c r="SOD327" s="73"/>
      <c r="SOE327" s="73"/>
      <c r="SOF327" s="180"/>
      <c r="SOG327" s="75"/>
      <c r="SOH327" s="76"/>
      <c r="SOI327" s="180"/>
      <c r="SOJ327" s="180"/>
      <c r="SOK327" s="180"/>
      <c r="SOL327" s="75"/>
      <c r="SOM327" s="76"/>
      <c r="SON327" s="181"/>
      <c r="SOO327" s="181"/>
      <c r="SOP327" s="182"/>
      <c r="SOQ327" s="134"/>
      <c r="SOR327" s="135"/>
      <c r="SOS327" s="111"/>
      <c r="SOT327" s="178"/>
      <c r="SOU327" s="178"/>
      <c r="SOV327" s="178"/>
      <c r="SOW327" s="178"/>
      <c r="SOX327" s="179"/>
      <c r="SOY327" s="73"/>
      <c r="SOZ327" s="73"/>
      <c r="SPA327" s="180"/>
      <c r="SPB327" s="75"/>
      <c r="SPC327" s="76"/>
      <c r="SPD327" s="180"/>
      <c r="SPE327" s="180"/>
      <c r="SPF327" s="180"/>
      <c r="SPG327" s="75"/>
      <c r="SPH327" s="76"/>
      <c r="SPI327" s="181"/>
      <c r="SPJ327" s="181"/>
      <c r="SPK327" s="182"/>
      <c r="SPL327" s="134"/>
      <c r="SPM327" s="135"/>
      <c r="SPN327" s="111"/>
      <c r="SPO327" s="178"/>
      <c r="SPP327" s="178"/>
      <c r="SPQ327" s="178"/>
      <c r="SPR327" s="178"/>
      <c r="SPS327" s="179"/>
      <c r="SPT327" s="73"/>
      <c r="SPU327" s="73"/>
      <c r="SPV327" s="180"/>
      <c r="SPW327" s="75"/>
      <c r="SPX327" s="76"/>
      <c r="SPY327" s="180"/>
      <c r="SPZ327" s="180"/>
      <c r="SQA327" s="180"/>
      <c r="SQB327" s="75"/>
      <c r="SQC327" s="76"/>
      <c r="SQD327" s="181"/>
      <c r="SQE327" s="181"/>
      <c r="SQF327" s="182"/>
      <c r="SQG327" s="134"/>
      <c r="SQH327" s="135"/>
      <c r="SQI327" s="111"/>
      <c r="SQJ327" s="178"/>
      <c r="SQK327" s="178"/>
      <c r="SQL327" s="178"/>
      <c r="SQM327" s="178"/>
      <c r="SQN327" s="179"/>
      <c r="SQO327" s="73"/>
      <c r="SQP327" s="73"/>
      <c r="SQQ327" s="180"/>
      <c r="SQR327" s="75"/>
      <c r="SQS327" s="76"/>
      <c r="SQT327" s="180"/>
      <c r="SQU327" s="180"/>
      <c r="SQV327" s="180"/>
      <c r="SQW327" s="75"/>
      <c r="SQX327" s="76"/>
      <c r="SQY327" s="181"/>
      <c r="SQZ327" s="181"/>
      <c r="SRA327" s="182"/>
      <c r="SRB327" s="134"/>
      <c r="SRC327" s="135"/>
      <c r="SRD327" s="111"/>
      <c r="SRE327" s="178"/>
      <c r="SRF327" s="178"/>
      <c r="SRG327" s="178"/>
      <c r="SRH327" s="178"/>
      <c r="SRI327" s="179"/>
      <c r="SRJ327" s="73"/>
      <c r="SRK327" s="73"/>
      <c r="SRL327" s="180"/>
      <c r="SRM327" s="75"/>
      <c r="SRN327" s="76"/>
      <c r="SRO327" s="180"/>
      <c r="SRP327" s="180"/>
      <c r="SRQ327" s="180"/>
      <c r="SRR327" s="75"/>
      <c r="SRS327" s="76"/>
      <c r="SRT327" s="181"/>
      <c r="SRU327" s="181"/>
      <c r="SRV327" s="182"/>
      <c r="SRW327" s="134"/>
      <c r="SRX327" s="135"/>
      <c r="SRY327" s="111"/>
      <c r="SRZ327" s="178"/>
      <c r="SSA327" s="178"/>
      <c r="SSB327" s="178"/>
      <c r="SSC327" s="178"/>
      <c r="SSD327" s="179"/>
      <c r="SSE327" s="73"/>
      <c r="SSF327" s="73"/>
      <c r="SSG327" s="180"/>
      <c r="SSH327" s="75"/>
      <c r="SSI327" s="76"/>
      <c r="SSJ327" s="180"/>
      <c r="SSK327" s="180"/>
      <c r="SSL327" s="180"/>
      <c r="SSM327" s="75"/>
      <c r="SSN327" s="76"/>
      <c r="SSO327" s="181"/>
      <c r="SSP327" s="181"/>
      <c r="SSQ327" s="182"/>
      <c r="SSR327" s="134"/>
      <c r="SSS327" s="135"/>
      <c r="SST327" s="111"/>
      <c r="SSU327" s="178"/>
      <c r="SSV327" s="178"/>
      <c r="SSW327" s="178"/>
      <c r="SSX327" s="178"/>
      <c r="SSY327" s="179"/>
      <c r="SSZ327" s="73"/>
      <c r="STA327" s="73"/>
      <c r="STB327" s="180"/>
      <c r="STC327" s="75"/>
      <c r="STD327" s="76"/>
      <c r="STE327" s="180"/>
      <c r="STF327" s="180"/>
      <c r="STG327" s="180"/>
      <c r="STH327" s="75"/>
      <c r="STI327" s="76"/>
      <c r="STJ327" s="181"/>
      <c r="STK327" s="181"/>
      <c r="STL327" s="182"/>
      <c r="STM327" s="134"/>
      <c r="STN327" s="135"/>
      <c r="STO327" s="111"/>
      <c r="STP327" s="178"/>
      <c r="STQ327" s="178"/>
      <c r="STR327" s="178"/>
      <c r="STS327" s="178"/>
      <c r="STT327" s="179"/>
      <c r="STU327" s="73"/>
      <c r="STV327" s="73"/>
      <c r="STW327" s="180"/>
      <c r="STX327" s="75"/>
      <c r="STY327" s="76"/>
      <c r="STZ327" s="180"/>
      <c r="SUA327" s="180"/>
      <c r="SUB327" s="180"/>
      <c r="SUC327" s="75"/>
      <c r="SUD327" s="76"/>
      <c r="SUE327" s="181"/>
      <c r="SUF327" s="181"/>
      <c r="SUG327" s="182"/>
      <c r="SUH327" s="134"/>
      <c r="SUI327" s="135"/>
      <c r="SUJ327" s="111"/>
      <c r="SUK327" s="178"/>
      <c r="SUL327" s="178"/>
      <c r="SUM327" s="178"/>
      <c r="SUN327" s="178"/>
      <c r="SUO327" s="179"/>
      <c r="SUP327" s="73"/>
      <c r="SUQ327" s="73"/>
      <c r="SUR327" s="180"/>
      <c r="SUS327" s="75"/>
      <c r="SUT327" s="76"/>
      <c r="SUU327" s="180"/>
      <c r="SUV327" s="180"/>
      <c r="SUW327" s="180"/>
      <c r="SUX327" s="75"/>
      <c r="SUY327" s="76"/>
      <c r="SUZ327" s="181"/>
      <c r="SVA327" s="181"/>
      <c r="SVB327" s="182"/>
      <c r="SVC327" s="134"/>
      <c r="SVD327" s="135"/>
      <c r="SVE327" s="111"/>
      <c r="SVF327" s="178"/>
      <c r="SVG327" s="178"/>
      <c r="SVH327" s="178"/>
      <c r="SVI327" s="178"/>
      <c r="SVJ327" s="179"/>
      <c r="SVK327" s="73"/>
      <c r="SVL327" s="73"/>
      <c r="SVM327" s="180"/>
      <c r="SVN327" s="75"/>
      <c r="SVO327" s="76"/>
      <c r="SVP327" s="180"/>
      <c r="SVQ327" s="180"/>
      <c r="SVR327" s="180"/>
      <c r="SVS327" s="75"/>
      <c r="SVT327" s="76"/>
      <c r="SVU327" s="181"/>
      <c r="SVV327" s="181"/>
      <c r="SVW327" s="182"/>
      <c r="SVX327" s="134"/>
      <c r="SVY327" s="135"/>
      <c r="SVZ327" s="111"/>
      <c r="SWA327" s="178"/>
      <c r="SWB327" s="178"/>
      <c r="SWC327" s="178"/>
      <c r="SWD327" s="178"/>
      <c r="SWE327" s="179"/>
      <c r="SWF327" s="73"/>
      <c r="SWG327" s="73"/>
      <c r="SWH327" s="180"/>
      <c r="SWI327" s="75"/>
      <c r="SWJ327" s="76"/>
      <c r="SWK327" s="180"/>
      <c r="SWL327" s="180"/>
      <c r="SWM327" s="180"/>
      <c r="SWN327" s="75"/>
      <c r="SWO327" s="76"/>
      <c r="SWP327" s="181"/>
      <c r="SWQ327" s="181"/>
      <c r="SWR327" s="182"/>
      <c r="SWS327" s="134"/>
      <c r="SWT327" s="135"/>
      <c r="SWU327" s="111"/>
      <c r="SWV327" s="178"/>
      <c r="SWW327" s="178"/>
      <c r="SWX327" s="178"/>
      <c r="SWY327" s="178"/>
      <c r="SWZ327" s="179"/>
      <c r="SXA327" s="73"/>
      <c r="SXB327" s="73"/>
      <c r="SXC327" s="180"/>
      <c r="SXD327" s="75"/>
      <c r="SXE327" s="76"/>
      <c r="SXF327" s="180"/>
      <c r="SXG327" s="180"/>
      <c r="SXH327" s="180"/>
      <c r="SXI327" s="75"/>
      <c r="SXJ327" s="76"/>
      <c r="SXK327" s="181"/>
      <c r="SXL327" s="181"/>
      <c r="SXM327" s="182"/>
      <c r="SXN327" s="134"/>
      <c r="SXO327" s="135"/>
      <c r="SXP327" s="111"/>
      <c r="SXQ327" s="178"/>
      <c r="SXR327" s="178"/>
      <c r="SXS327" s="178"/>
      <c r="SXT327" s="178"/>
      <c r="SXU327" s="179"/>
      <c r="SXV327" s="73"/>
      <c r="SXW327" s="73"/>
      <c r="SXX327" s="180"/>
      <c r="SXY327" s="75"/>
      <c r="SXZ327" s="76"/>
      <c r="SYA327" s="180"/>
      <c r="SYB327" s="180"/>
      <c r="SYC327" s="180"/>
      <c r="SYD327" s="75"/>
      <c r="SYE327" s="76"/>
      <c r="SYF327" s="181"/>
      <c r="SYG327" s="181"/>
      <c r="SYH327" s="182"/>
      <c r="SYI327" s="134"/>
      <c r="SYJ327" s="135"/>
      <c r="SYK327" s="111"/>
      <c r="SYL327" s="178"/>
      <c r="SYM327" s="178"/>
      <c r="SYN327" s="178"/>
      <c r="SYO327" s="178"/>
      <c r="SYP327" s="179"/>
      <c r="SYQ327" s="73"/>
      <c r="SYR327" s="73"/>
      <c r="SYS327" s="180"/>
      <c r="SYT327" s="75"/>
      <c r="SYU327" s="76"/>
      <c r="SYV327" s="180"/>
      <c r="SYW327" s="180"/>
      <c r="SYX327" s="180"/>
      <c r="SYY327" s="75"/>
      <c r="SYZ327" s="76"/>
      <c r="SZA327" s="181"/>
      <c r="SZB327" s="181"/>
      <c r="SZC327" s="182"/>
      <c r="SZD327" s="134"/>
      <c r="SZE327" s="135"/>
      <c r="SZF327" s="111"/>
      <c r="SZG327" s="178"/>
      <c r="SZH327" s="178"/>
      <c r="SZI327" s="178"/>
      <c r="SZJ327" s="178"/>
      <c r="SZK327" s="179"/>
      <c r="SZL327" s="73"/>
      <c r="SZM327" s="73"/>
      <c r="SZN327" s="180"/>
      <c r="SZO327" s="75"/>
      <c r="SZP327" s="76"/>
      <c r="SZQ327" s="180"/>
      <c r="SZR327" s="180"/>
      <c r="SZS327" s="180"/>
      <c r="SZT327" s="75"/>
      <c r="SZU327" s="76"/>
      <c r="SZV327" s="181"/>
      <c r="SZW327" s="181"/>
      <c r="SZX327" s="182"/>
      <c r="SZY327" s="134"/>
      <c r="SZZ327" s="135"/>
      <c r="TAA327" s="111"/>
      <c r="TAB327" s="178"/>
      <c r="TAC327" s="178"/>
      <c r="TAD327" s="178"/>
      <c r="TAE327" s="178"/>
      <c r="TAF327" s="179"/>
      <c r="TAG327" s="73"/>
      <c r="TAH327" s="73"/>
      <c r="TAI327" s="180"/>
      <c r="TAJ327" s="75"/>
      <c r="TAK327" s="76"/>
      <c r="TAL327" s="180"/>
      <c r="TAM327" s="180"/>
      <c r="TAN327" s="180"/>
      <c r="TAO327" s="75"/>
      <c r="TAP327" s="76"/>
      <c r="TAQ327" s="181"/>
      <c r="TAR327" s="181"/>
      <c r="TAS327" s="182"/>
      <c r="TAT327" s="134"/>
      <c r="TAU327" s="135"/>
      <c r="TAV327" s="111"/>
      <c r="TAW327" s="178"/>
      <c r="TAX327" s="178"/>
      <c r="TAY327" s="178"/>
      <c r="TAZ327" s="178"/>
      <c r="TBA327" s="179"/>
      <c r="TBB327" s="73"/>
      <c r="TBC327" s="73"/>
      <c r="TBD327" s="180"/>
      <c r="TBE327" s="75"/>
      <c r="TBF327" s="76"/>
      <c r="TBG327" s="180"/>
      <c r="TBH327" s="180"/>
      <c r="TBI327" s="180"/>
      <c r="TBJ327" s="75"/>
      <c r="TBK327" s="76"/>
      <c r="TBL327" s="181"/>
      <c r="TBM327" s="181"/>
      <c r="TBN327" s="182"/>
      <c r="TBO327" s="134"/>
      <c r="TBP327" s="135"/>
      <c r="TBQ327" s="111"/>
      <c r="TBR327" s="178"/>
      <c r="TBS327" s="178"/>
      <c r="TBT327" s="178"/>
      <c r="TBU327" s="178"/>
      <c r="TBV327" s="179"/>
      <c r="TBW327" s="73"/>
      <c r="TBX327" s="73"/>
      <c r="TBY327" s="180"/>
      <c r="TBZ327" s="75"/>
      <c r="TCA327" s="76"/>
      <c r="TCB327" s="180"/>
      <c r="TCC327" s="180"/>
      <c r="TCD327" s="180"/>
      <c r="TCE327" s="75"/>
      <c r="TCF327" s="76"/>
      <c r="TCG327" s="181"/>
      <c r="TCH327" s="181"/>
      <c r="TCI327" s="182"/>
      <c r="TCJ327" s="134"/>
      <c r="TCK327" s="135"/>
      <c r="TCL327" s="111"/>
      <c r="TCM327" s="178"/>
      <c r="TCN327" s="178"/>
      <c r="TCO327" s="178"/>
      <c r="TCP327" s="178"/>
      <c r="TCQ327" s="179"/>
      <c r="TCR327" s="73"/>
      <c r="TCS327" s="73"/>
      <c r="TCT327" s="180"/>
      <c r="TCU327" s="75"/>
      <c r="TCV327" s="76"/>
      <c r="TCW327" s="180"/>
      <c r="TCX327" s="180"/>
      <c r="TCY327" s="180"/>
      <c r="TCZ327" s="75"/>
      <c r="TDA327" s="76"/>
      <c r="TDB327" s="181"/>
      <c r="TDC327" s="181"/>
      <c r="TDD327" s="182"/>
      <c r="TDE327" s="134"/>
      <c r="TDF327" s="135"/>
      <c r="TDG327" s="111"/>
      <c r="TDH327" s="178"/>
      <c r="TDI327" s="178"/>
      <c r="TDJ327" s="178"/>
      <c r="TDK327" s="178"/>
      <c r="TDL327" s="179"/>
      <c r="TDM327" s="73"/>
      <c r="TDN327" s="73"/>
      <c r="TDO327" s="180"/>
      <c r="TDP327" s="75"/>
      <c r="TDQ327" s="76"/>
      <c r="TDR327" s="180"/>
      <c r="TDS327" s="180"/>
      <c r="TDT327" s="180"/>
      <c r="TDU327" s="75"/>
      <c r="TDV327" s="76"/>
      <c r="TDW327" s="181"/>
      <c r="TDX327" s="181"/>
      <c r="TDY327" s="182"/>
      <c r="TDZ327" s="134"/>
      <c r="TEA327" s="135"/>
      <c r="TEB327" s="111"/>
      <c r="TEC327" s="178"/>
      <c r="TED327" s="178"/>
      <c r="TEE327" s="178"/>
      <c r="TEF327" s="178"/>
      <c r="TEG327" s="179"/>
      <c r="TEH327" s="73"/>
      <c r="TEI327" s="73"/>
      <c r="TEJ327" s="180"/>
      <c r="TEK327" s="75"/>
      <c r="TEL327" s="76"/>
      <c r="TEM327" s="180"/>
      <c r="TEN327" s="180"/>
      <c r="TEO327" s="180"/>
      <c r="TEP327" s="75"/>
      <c r="TEQ327" s="76"/>
      <c r="TER327" s="181"/>
      <c r="TES327" s="181"/>
      <c r="TET327" s="182"/>
      <c r="TEU327" s="134"/>
      <c r="TEV327" s="135"/>
      <c r="TEW327" s="111"/>
      <c r="TEX327" s="178"/>
      <c r="TEY327" s="178"/>
      <c r="TEZ327" s="178"/>
      <c r="TFA327" s="178"/>
      <c r="TFB327" s="179"/>
      <c r="TFC327" s="73"/>
      <c r="TFD327" s="73"/>
      <c r="TFE327" s="180"/>
      <c r="TFF327" s="75"/>
      <c r="TFG327" s="76"/>
      <c r="TFH327" s="180"/>
      <c r="TFI327" s="180"/>
      <c r="TFJ327" s="180"/>
      <c r="TFK327" s="75"/>
      <c r="TFL327" s="76"/>
      <c r="TFM327" s="181"/>
      <c r="TFN327" s="181"/>
      <c r="TFO327" s="182"/>
      <c r="TFP327" s="134"/>
      <c r="TFQ327" s="135"/>
      <c r="TFR327" s="111"/>
      <c r="TFS327" s="178"/>
      <c r="TFT327" s="178"/>
      <c r="TFU327" s="178"/>
      <c r="TFV327" s="178"/>
      <c r="TFW327" s="179"/>
      <c r="TFX327" s="73"/>
      <c r="TFY327" s="73"/>
      <c r="TFZ327" s="180"/>
      <c r="TGA327" s="75"/>
      <c r="TGB327" s="76"/>
      <c r="TGC327" s="180"/>
      <c r="TGD327" s="180"/>
      <c r="TGE327" s="180"/>
      <c r="TGF327" s="75"/>
      <c r="TGG327" s="76"/>
      <c r="TGH327" s="181"/>
      <c r="TGI327" s="181"/>
      <c r="TGJ327" s="182"/>
      <c r="TGK327" s="134"/>
      <c r="TGL327" s="135"/>
      <c r="TGM327" s="111"/>
      <c r="TGN327" s="178"/>
      <c r="TGO327" s="178"/>
      <c r="TGP327" s="178"/>
      <c r="TGQ327" s="178"/>
      <c r="TGR327" s="179"/>
      <c r="TGS327" s="73"/>
      <c r="TGT327" s="73"/>
      <c r="TGU327" s="180"/>
      <c r="TGV327" s="75"/>
      <c r="TGW327" s="76"/>
      <c r="TGX327" s="180"/>
      <c r="TGY327" s="180"/>
      <c r="TGZ327" s="180"/>
      <c r="THA327" s="75"/>
      <c r="THB327" s="76"/>
      <c r="THC327" s="181"/>
      <c r="THD327" s="181"/>
      <c r="THE327" s="182"/>
      <c r="THF327" s="134"/>
      <c r="THG327" s="135"/>
      <c r="THH327" s="111"/>
      <c r="THI327" s="178"/>
      <c r="THJ327" s="178"/>
      <c r="THK327" s="178"/>
      <c r="THL327" s="178"/>
      <c r="THM327" s="179"/>
      <c r="THN327" s="73"/>
      <c r="THO327" s="73"/>
      <c r="THP327" s="180"/>
      <c r="THQ327" s="75"/>
      <c r="THR327" s="76"/>
      <c r="THS327" s="180"/>
      <c r="THT327" s="180"/>
      <c r="THU327" s="180"/>
      <c r="THV327" s="75"/>
      <c r="THW327" s="76"/>
      <c r="THX327" s="181"/>
      <c r="THY327" s="181"/>
      <c r="THZ327" s="182"/>
      <c r="TIA327" s="134"/>
      <c r="TIB327" s="135"/>
      <c r="TIC327" s="111"/>
      <c r="TID327" s="178"/>
      <c r="TIE327" s="178"/>
      <c r="TIF327" s="178"/>
      <c r="TIG327" s="178"/>
      <c r="TIH327" s="179"/>
      <c r="TII327" s="73"/>
      <c r="TIJ327" s="73"/>
      <c r="TIK327" s="180"/>
      <c r="TIL327" s="75"/>
      <c r="TIM327" s="76"/>
      <c r="TIN327" s="180"/>
      <c r="TIO327" s="180"/>
      <c r="TIP327" s="180"/>
      <c r="TIQ327" s="75"/>
      <c r="TIR327" s="76"/>
      <c r="TIS327" s="181"/>
      <c r="TIT327" s="181"/>
      <c r="TIU327" s="182"/>
      <c r="TIV327" s="134"/>
      <c r="TIW327" s="135"/>
      <c r="TIX327" s="111"/>
      <c r="TIY327" s="178"/>
      <c r="TIZ327" s="178"/>
      <c r="TJA327" s="178"/>
      <c r="TJB327" s="178"/>
      <c r="TJC327" s="179"/>
      <c r="TJD327" s="73"/>
      <c r="TJE327" s="73"/>
      <c r="TJF327" s="180"/>
      <c r="TJG327" s="75"/>
      <c r="TJH327" s="76"/>
      <c r="TJI327" s="180"/>
      <c r="TJJ327" s="180"/>
      <c r="TJK327" s="180"/>
      <c r="TJL327" s="75"/>
      <c r="TJM327" s="76"/>
      <c r="TJN327" s="181"/>
      <c r="TJO327" s="181"/>
      <c r="TJP327" s="182"/>
      <c r="TJQ327" s="134"/>
      <c r="TJR327" s="135"/>
      <c r="TJS327" s="111"/>
      <c r="TJT327" s="178"/>
      <c r="TJU327" s="178"/>
      <c r="TJV327" s="178"/>
      <c r="TJW327" s="178"/>
      <c r="TJX327" s="179"/>
      <c r="TJY327" s="73"/>
      <c r="TJZ327" s="73"/>
      <c r="TKA327" s="180"/>
      <c r="TKB327" s="75"/>
      <c r="TKC327" s="76"/>
      <c r="TKD327" s="180"/>
      <c r="TKE327" s="180"/>
      <c r="TKF327" s="180"/>
      <c r="TKG327" s="75"/>
      <c r="TKH327" s="76"/>
      <c r="TKI327" s="181"/>
      <c r="TKJ327" s="181"/>
      <c r="TKK327" s="182"/>
      <c r="TKL327" s="134"/>
      <c r="TKM327" s="135"/>
      <c r="TKN327" s="111"/>
      <c r="TKO327" s="178"/>
      <c r="TKP327" s="178"/>
      <c r="TKQ327" s="178"/>
      <c r="TKR327" s="178"/>
      <c r="TKS327" s="179"/>
      <c r="TKT327" s="73"/>
      <c r="TKU327" s="73"/>
      <c r="TKV327" s="180"/>
      <c r="TKW327" s="75"/>
      <c r="TKX327" s="76"/>
      <c r="TKY327" s="180"/>
      <c r="TKZ327" s="180"/>
      <c r="TLA327" s="180"/>
      <c r="TLB327" s="75"/>
      <c r="TLC327" s="76"/>
      <c r="TLD327" s="181"/>
      <c r="TLE327" s="181"/>
      <c r="TLF327" s="182"/>
      <c r="TLG327" s="134"/>
      <c r="TLH327" s="135"/>
      <c r="TLI327" s="111"/>
      <c r="TLJ327" s="178"/>
      <c r="TLK327" s="178"/>
      <c r="TLL327" s="178"/>
      <c r="TLM327" s="178"/>
      <c r="TLN327" s="179"/>
      <c r="TLO327" s="73"/>
      <c r="TLP327" s="73"/>
      <c r="TLQ327" s="180"/>
      <c r="TLR327" s="75"/>
      <c r="TLS327" s="76"/>
      <c r="TLT327" s="180"/>
      <c r="TLU327" s="180"/>
      <c r="TLV327" s="180"/>
      <c r="TLW327" s="75"/>
      <c r="TLX327" s="76"/>
      <c r="TLY327" s="181"/>
      <c r="TLZ327" s="181"/>
      <c r="TMA327" s="182"/>
      <c r="TMB327" s="134"/>
      <c r="TMC327" s="135"/>
      <c r="TMD327" s="111"/>
      <c r="TME327" s="178"/>
      <c r="TMF327" s="178"/>
      <c r="TMG327" s="178"/>
      <c r="TMH327" s="178"/>
      <c r="TMI327" s="179"/>
      <c r="TMJ327" s="73"/>
      <c r="TMK327" s="73"/>
      <c r="TML327" s="180"/>
      <c r="TMM327" s="75"/>
      <c r="TMN327" s="76"/>
      <c r="TMO327" s="180"/>
      <c r="TMP327" s="180"/>
      <c r="TMQ327" s="180"/>
      <c r="TMR327" s="75"/>
      <c r="TMS327" s="76"/>
      <c r="TMT327" s="181"/>
      <c r="TMU327" s="181"/>
      <c r="TMV327" s="182"/>
      <c r="TMW327" s="134"/>
      <c r="TMX327" s="135"/>
      <c r="TMY327" s="111"/>
      <c r="TMZ327" s="178"/>
      <c r="TNA327" s="178"/>
      <c r="TNB327" s="178"/>
      <c r="TNC327" s="178"/>
      <c r="TND327" s="179"/>
      <c r="TNE327" s="73"/>
      <c r="TNF327" s="73"/>
      <c r="TNG327" s="180"/>
      <c r="TNH327" s="75"/>
      <c r="TNI327" s="76"/>
      <c r="TNJ327" s="180"/>
      <c r="TNK327" s="180"/>
      <c r="TNL327" s="180"/>
      <c r="TNM327" s="75"/>
      <c r="TNN327" s="76"/>
      <c r="TNO327" s="181"/>
      <c r="TNP327" s="181"/>
      <c r="TNQ327" s="182"/>
      <c r="TNR327" s="134"/>
      <c r="TNS327" s="135"/>
      <c r="TNT327" s="111"/>
      <c r="TNU327" s="178"/>
      <c r="TNV327" s="178"/>
      <c r="TNW327" s="178"/>
      <c r="TNX327" s="178"/>
      <c r="TNY327" s="179"/>
      <c r="TNZ327" s="73"/>
      <c r="TOA327" s="73"/>
      <c r="TOB327" s="180"/>
      <c r="TOC327" s="75"/>
      <c r="TOD327" s="76"/>
      <c r="TOE327" s="180"/>
      <c r="TOF327" s="180"/>
      <c r="TOG327" s="180"/>
      <c r="TOH327" s="75"/>
      <c r="TOI327" s="76"/>
      <c r="TOJ327" s="181"/>
      <c r="TOK327" s="181"/>
      <c r="TOL327" s="182"/>
      <c r="TOM327" s="134"/>
      <c r="TON327" s="135"/>
      <c r="TOO327" s="111"/>
      <c r="TOP327" s="178"/>
      <c r="TOQ327" s="178"/>
      <c r="TOR327" s="178"/>
      <c r="TOS327" s="178"/>
      <c r="TOT327" s="179"/>
      <c r="TOU327" s="73"/>
      <c r="TOV327" s="73"/>
      <c r="TOW327" s="180"/>
      <c r="TOX327" s="75"/>
      <c r="TOY327" s="76"/>
      <c r="TOZ327" s="180"/>
      <c r="TPA327" s="180"/>
      <c r="TPB327" s="180"/>
      <c r="TPC327" s="75"/>
      <c r="TPD327" s="76"/>
      <c r="TPE327" s="181"/>
      <c r="TPF327" s="181"/>
      <c r="TPG327" s="182"/>
      <c r="TPH327" s="134"/>
      <c r="TPI327" s="135"/>
      <c r="TPJ327" s="111"/>
      <c r="TPK327" s="178"/>
      <c r="TPL327" s="178"/>
      <c r="TPM327" s="178"/>
      <c r="TPN327" s="178"/>
      <c r="TPO327" s="179"/>
      <c r="TPP327" s="73"/>
      <c r="TPQ327" s="73"/>
      <c r="TPR327" s="180"/>
      <c r="TPS327" s="75"/>
      <c r="TPT327" s="76"/>
      <c r="TPU327" s="180"/>
      <c r="TPV327" s="180"/>
      <c r="TPW327" s="180"/>
      <c r="TPX327" s="75"/>
      <c r="TPY327" s="76"/>
      <c r="TPZ327" s="181"/>
      <c r="TQA327" s="181"/>
      <c r="TQB327" s="182"/>
      <c r="TQC327" s="134"/>
      <c r="TQD327" s="135"/>
      <c r="TQE327" s="111"/>
      <c r="TQF327" s="178"/>
      <c r="TQG327" s="178"/>
      <c r="TQH327" s="178"/>
      <c r="TQI327" s="178"/>
      <c r="TQJ327" s="179"/>
      <c r="TQK327" s="73"/>
      <c r="TQL327" s="73"/>
      <c r="TQM327" s="180"/>
      <c r="TQN327" s="75"/>
      <c r="TQO327" s="76"/>
      <c r="TQP327" s="180"/>
      <c r="TQQ327" s="180"/>
      <c r="TQR327" s="180"/>
      <c r="TQS327" s="75"/>
      <c r="TQT327" s="76"/>
      <c r="TQU327" s="181"/>
      <c r="TQV327" s="181"/>
      <c r="TQW327" s="182"/>
      <c r="TQX327" s="134"/>
      <c r="TQY327" s="135"/>
      <c r="TQZ327" s="111"/>
      <c r="TRA327" s="178"/>
      <c r="TRB327" s="178"/>
      <c r="TRC327" s="178"/>
      <c r="TRD327" s="178"/>
      <c r="TRE327" s="179"/>
      <c r="TRF327" s="73"/>
      <c r="TRG327" s="73"/>
      <c r="TRH327" s="180"/>
      <c r="TRI327" s="75"/>
      <c r="TRJ327" s="76"/>
      <c r="TRK327" s="180"/>
      <c r="TRL327" s="180"/>
      <c r="TRM327" s="180"/>
      <c r="TRN327" s="75"/>
      <c r="TRO327" s="76"/>
      <c r="TRP327" s="181"/>
      <c r="TRQ327" s="181"/>
      <c r="TRR327" s="182"/>
      <c r="TRS327" s="134"/>
      <c r="TRT327" s="135"/>
      <c r="TRU327" s="111"/>
      <c r="TRV327" s="178"/>
      <c r="TRW327" s="178"/>
      <c r="TRX327" s="178"/>
      <c r="TRY327" s="178"/>
      <c r="TRZ327" s="179"/>
      <c r="TSA327" s="73"/>
      <c r="TSB327" s="73"/>
      <c r="TSC327" s="180"/>
      <c r="TSD327" s="75"/>
      <c r="TSE327" s="76"/>
      <c r="TSF327" s="180"/>
      <c r="TSG327" s="180"/>
      <c r="TSH327" s="180"/>
      <c r="TSI327" s="75"/>
      <c r="TSJ327" s="76"/>
      <c r="TSK327" s="181"/>
      <c r="TSL327" s="181"/>
      <c r="TSM327" s="182"/>
      <c r="TSN327" s="134"/>
      <c r="TSO327" s="135"/>
      <c r="TSP327" s="111"/>
      <c r="TSQ327" s="178"/>
      <c r="TSR327" s="178"/>
      <c r="TSS327" s="178"/>
      <c r="TST327" s="178"/>
      <c r="TSU327" s="179"/>
      <c r="TSV327" s="73"/>
      <c r="TSW327" s="73"/>
      <c r="TSX327" s="180"/>
      <c r="TSY327" s="75"/>
      <c r="TSZ327" s="76"/>
      <c r="TTA327" s="180"/>
      <c r="TTB327" s="180"/>
      <c r="TTC327" s="180"/>
      <c r="TTD327" s="75"/>
      <c r="TTE327" s="76"/>
      <c r="TTF327" s="181"/>
      <c r="TTG327" s="181"/>
      <c r="TTH327" s="182"/>
      <c r="TTI327" s="134"/>
      <c r="TTJ327" s="135"/>
      <c r="TTK327" s="111"/>
      <c r="TTL327" s="178"/>
      <c r="TTM327" s="178"/>
      <c r="TTN327" s="178"/>
      <c r="TTO327" s="178"/>
      <c r="TTP327" s="179"/>
      <c r="TTQ327" s="73"/>
      <c r="TTR327" s="73"/>
      <c r="TTS327" s="180"/>
      <c r="TTT327" s="75"/>
      <c r="TTU327" s="76"/>
      <c r="TTV327" s="180"/>
      <c r="TTW327" s="180"/>
      <c r="TTX327" s="180"/>
      <c r="TTY327" s="75"/>
      <c r="TTZ327" s="76"/>
      <c r="TUA327" s="181"/>
      <c r="TUB327" s="181"/>
      <c r="TUC327" s="182"/>
      <c r="TUD327" s="134"/>
      <c r="TUE327" s="135"/>
      <c r="TUF327" s="111"/>
      <c r="TUG327" s="178"/>
      <c r="TUH327" s="178"/>
      <c r="TUI327" s="178"/>
      <c r="TUJ327" s="178"/>
      <c r="TUK327" s="179"/>
      <c r="TUL327" s="73"/>
      <c r="TUM327" s="73"/>
      <c r="TUN327" s="180"/>
      <c r="TUO327" s="75"/>
      <c r="TUP327" s="76"/>
      <c r="TUQ327" s="180"/>
      <c r="TUR327" s="180"/>
      <c r="TUS327" s="180"/>
      <c r="TUT327" s="75"/>
      <c r="TUU327" s="76"/>
      <c r="TUV327" s="181"/>
      <c r="TUW327" s="181"/>
      <c r="TUX327" s="182"/>
      <c r="TUY327" s="134"/>
      <c r="TUZ327" s="135"/>
      <c r="TVA327" s="111"/>
      <c r="TVB327" s="178"/>
      <c r="TVC327" s="178"/>
      <c r="TVD327" s="178"/>
      <c r="TVE327" s="178"/>
      <c r="TVF327" s="179"/>
      <c r="TVG327" s="73"/>
      <c r="TVH327" s="73"/>
      <c r="TVI327" s="180"/>
      <c r="TVJ327" s="75"/>
      <c r="TVK327" s="76"/>
      <c r="TVL327" s="180"/>
      <c r="TVM327" s="180"/>
      <c r="TVN327" s="180"/>
      <c r="TVO327" s="75"/>
      <c r="TVP327" s="76"/>
      <c r="TVQ327" s="181"/>
      <c r="TVR327" s="181"/>
      <c r="TVS327" s="182"/>
      <c r="TVT327" s="134"/>
      <c r="TVU327" s="135"/>
      <c r="TVV327" s="111"/>
      <c r="TVW327" s="178"/>
      <c r="TVX327" s="178"/>
      <c r="TVY327" s="178"/>
      <c r="TVZ327" s="178"/>
      <c r="TWA327" s="179"/>
      <c r="TWB327" s="73"/>
      <c r="TWC327" s="73"/>
      <c r="TWD327" s="180"/>
      <c r="TWE327" s="75"/>
      <c r="TWF327" s="76"/>
      <c r="TWG327" s="180"/>
      <c r="TWH327" s="180"/>
      <c r="TWI327" s="180"/>
      <c r="TWJ327" s="75"/>
      <c r="TWK327" s="76"/>
      <c r="TWL327" s="181"/>
      <c r="TWM327" s="181"/>
      <c r="TWN327" s="182"/>
      <c r="TWO327" s="134"/>
      <c r="TWP327" s="135"/>
      <c r="TWQ327" s="111"/>
      <c r="TWR327" s="178"/>
      <c r="TWS327" s="178"/>
      <c r="TWT327" s="178"/>
      <c r="TWU327" s="178"/>
      <c r="TWV327" s="179"/>
      <c r="TWW327" s="73"/>
      <c r="TWX327" s="73"/>
      <c r="TWY327" s="180"/>
      <c r="TWZ327" s="75"/>
      <c r="TXA327" s="76"/>
      <c r="TXB327" s="180"/>
      <c r="TXC327" s="180"/>
      <c r="TXD327" s="180"/>
      <c r="TXE327" s="75"/>
      <c r="TXF327" s="76"/>
      <c r="TXG327" s="181"/>
      <c r="TXH327" s="181"/>
      <c r="TXI327" s="182"/>
      <c r="TXJ327" s="134"/>
      <c r="TXK327" s="135"/>
      <c r="TXL327" s="111"/>
      <c r="TXM327" s="178"/>
      <c r="TXN327" s="178"/>
      <c r="TXO327" s="178"/>
      <c r="TXP327" s="178"/>
      <c r="TXQ327" s="179"/>
      <c r="TXR327" s="73"/>
      <c r="TXS327" s="73"/>
      <c r="TXT327" s="180"/>
      <c r="TXU327" s="75"/>
      <c r="TXV327" s="76"/>
      <c r="TXW327" s="180"/>
      <c r="TXX327" s="180"/>
      <c r="TXY327" s="180"/>
      <c r="TXZ327" s="75"/>
      <c r="TYA327" s="76"/>
      <c r="TYB327" s="181"/>
      <c r="TYC327" s="181"/>
      <c r="TYD327" s="182"/>
      <c r="TYE327" s="134"/>
      <c r="TYF327" s="135"/>
      <c r="TYG327" s="111"/>
      <c r="TYH327" s="178"/>
      <c r="TYI327" s="178"/>
      <c r="TYJ327" s="178"/>
      <c r="TYK327" s="178"/>
      <c r="TYL327" s="179"/>
      <c r="TYM327" s="73"/>
      <c r="TYN327" s="73"/>
      <c r="TYO327" s="180"/>
      <c r="TYP327" s="75"/>
      <c r="TYQ327" s="76"/>
      <c r="TYR327" s="180"/>
      <c r="TYS327" s="180"/>
      <c r="TYT327" s="180"/>
      <c r="TYU327" s="75"/>
      <c r="TYV327" s="76"/>
      <c r="TYW327" s="181"/>
      <c r="TYX327" s="181"/>
      <c r="TYY327" s="182"/>
      <c r="TYZ327" s="134"/>
      <c r="TZA327" s="135"/>
      <c r="TZB327" s="111"/>
      <c r="TZC327" s="178"/>
      <c r="TZD327" s="178"/>
      <c r="TZE327" s="178"/>
      <c r="TZF327" s="178"/>
      <c r="TZG327" s="179"/>
      <c r="TZH327" s="73"/>
      <c r="TZI327" s="73"/>
      <c r="TZJ327" s="180"/>
      <c r="TZK327" s="75"/>
      <c r="TZL327" s="76"/>
      <c r="TZM327" s="180"/>
      <c r="TZN327" s="180"/>
      <c r="TZO327" s="180"/>
      <c r="TZP327" s="75"/>
      <c r="TZQ327" s="76"/>
      <c r="TZR327" s="181"/>
      <c r="TZS327" s="181"/>
      <c r="TZT327" s="182"/>
      <c r="TZU327" s="134"/>
      <c r="TZV327" s="135"/>
      <c r="TZW327" s="111"/>
      <c r="TZX327" s="178"/>
      <c r="TZY327" s="178"/>
      <c r="TZZ327" s="178"/>
      <c r="UAA327" s="178"/>
      <c r="UAB327" s="179"/>
      <c r="UAC327" s="73"/>
      <c r="UAD327" s="73"/>
      <c r="UAE327" s="180"/>
      <c r="UAF327" s="75"/>
      <c r="UAG327" s="76"/>
      <c r="UAH327" s="180"/>
      <c r="UAI327" s="180"/>
      <c r="UAJ327" s="180"/>
      <c r="UAK327" s="75"/>
      <c r="UAL327" s="76"/>
      <c r="UAM327" s="181"/>
      <c r="UAN327" s="181"/>
      <c r="UAO327" s="182"/>
      <c r="UAP327" s="134"/>
      <c r="UAQ327" s="135"/>
      <c r="UAR327" s="111"/>
      <c r="UAS327" s="178"/>
      <c r="UAT327" s="178"/>
      <c r="UAU327" s="178"/>
      <c r="UAV327" s="178"/>
      <c r="UAW327" s="179"/>
      <c r="UAX327" s="73"/>
      <c r="UAY327" s="73"/>
      <c r="UAZ327" s="180"/>
      <c r="UBA327" s="75"/>
      <c r="UBB327" s="76"/>
      <c r="UBC327" s="180"/>
      <c r="UBD327" s="180"/>
      <c r="UBE327" s="180"/>
      <c r="UBF327" s="75"/>
      <c r="UBG327" s="76"/>
      <c r="UBH327" s="181"/>
      <c r="UBI327" s="181"/>
      <c r="UBJ327" s="182"/>
      <c r="UBK327" s="134"/>
      <c r="UBL327" s="135"/>
      <c r="UBM327" s="111"/>
      <c r="UBN327" s="178"/>
      <c r="UBO327" s="178"/>
      <c r="UBP327" s="178"/>
      <c r="UBQ327" s="178"/>
      <c r="UBR327" s="179"/>
      <c r="UBS327" s="73"/>
      <c r="UBT327" s="73"/>
      <c r="UBU327" s="180"/>
      <c r="UBV327" s="75"/>
      <c r="UBW327" s="76"/>
      <c r="UBX327" s="180"/>
      <c r="UBY327" s="180"/>
      <c r="UBZ327" s="180"/>
      <c r="UCA327" s="75"/>
      <c r="UCB327" s="76"/>
      <c r="UCC327" s="181"/>
      <c r="UCD327" s="181"/>
      <c r="UCE327" s="182"/>
      <c r="UCF327" s="134"/>
      <c r="UCG327" s="135"/>
      <c r="UCH327" s="111"/>
      <c r="UCI327" s="178"/>
      <c r="UCJ327" s="178"/>
      <c r="UCK327" s="178"/>
      <c r="UCL327" s="178"/>
      <c r="UCM327" s="179"/>
      <c r="UCN327" s="73"/>
      <c r="UCO327" s="73"/>
      <c r="UCP327" s="180"/>
      <c r="UCQ327" s="75"/>
      <c r="UCR327" s="76"/>
      <c r="UCS327" s="180"/>
      <c r="UCT327" s="180"/>
      <c r="UCU327" s="180"/>
      <c r="UCV327" s="75"/>
      <c r="UCW327" s="76"/>
      <c r="UCX327" s="181"/>
      <c r="UCY327" s="181"/>
      <c r="UCZ327" s="182"/>
      <c r="UDA327" s="134"/>
      <c r="UDB327" s="135"/>
      <c r="UDC327" s="111"/>
      <c r="UDD327" s="178"/>
      <c r="UDE327" s="178"/>
      <c r="UDF327" s="178"/>
      <c r="UDG327" s="178"/>
      <c r="UDH327" s="179"/>
      <c r="UDI327" s="73"/>
      <c r="UDJ327" s="73"/>
      <c r="UDK327" s="180"/>
      <c r="UDL327" s="75"/>
      <c r="UDM327" s="76"/>
      <c r="UDN327" s="180"/>
      <c r="UDO327" s="180"/>
      <c r="UDP327" s="180"/>
      <c r="UDQ327" s="75"/>
      <c r="UDR327" s="76"/>
      <c r="UDS327" s="181"/>
      <c r="UDT327" s="181"/>
      <c r="UDU327" s="182"/>
      <c r="UDV327" s="134"/>
      <c r="UDW327" s="135"/>
      <c r="UDX327" s="111"/>
      <c r="UDY327" s="178"/>
      <c r="UDZ327" s="178"/>
      <c r="UEA327" s="178"/>
      <c r="UEB327" s="178"/>
      <c r="UEC327" s="179"/>
      <c r="UED327" s="73"/>
      <c r="UEE327" s="73"/>
      <c r="UEF327" s="180"/>
      <c r="UEG327" s="75"/>
      <c r="UEH327" s="76"/>
      <c r="UEI327" s="180"/>
      <c r="UEJ327" s="180"/>
      <c r="UEK327" s="180"/>
      <c r="UEL327" s="75"/>
      <c r="UEM327" s="76"/>
      <c r="UEN327" s="181"/>
      <c r="UEO327" s="181"/>
      <c r="UEP327" s="182"/>
      <c r="UEQ327" s="134"/>
      <c r="UER327" s="135"/>
      <c r="UES327" s="111"/>
      <c r="UET327" s="178"/>
      <c r="UEU327" s="178"/>
      <c r="UEV327" s="178"/>
      <c r="UEW327" s="178"/>
      <c r="UEX327" s="179"/>
      <c r="UEY327" s="73"/>
      <c r="UEZ327" s="73"/>
      <c r="UFA327" s="180"/>
      <c r="UFB327" s="75"/>
      <c r="UFC327" s="76"/>
      <c r="UFD327" s="180"/>
      <c r="UFE327" s="180"/>
      <c r="UFF327" s="180"/>
      <c r="UFG327" s="75"/>
      <c r="UFH327" s="76"/>
      <c r="UFI327" s="181"/>
      <c r="UFJ327" s="181"/>
      <c r="UFK327" s="182"/>
      <c r="UFL327" s="134"/>
      <c r="UFM327" s="135"/>
      <c r="UFN327" s="111"/>
      <c r="UFO327" s="178"/>
      <c r="UFP327" s="178"/>
      <c r="UFQ327" s="178"/>
      <c r="UFR327" s="178"/>
      <c r="UFS327" s="179"/>
      <c r="UFT327" s="73"/>
      <c r="UFU327" s="73"/>
      <c r="UFV327" s="180"/>
      <c r="UFW327" s="75"/>
      <c r="UFX327" s="76"/>
      <c r="UFY327" s="180"/>
      <c r="UFZ327" s="180"/>
      <c r="UGA327" s="180"/>
      <c r="UGB327" s="75"/>
      <c r="UGC327" s="76"/>
      <c r="UGD327" s="181"/>
      <c r="UGE327" s="181"/>
      <c r="UGF327" s="182"/>
      <c r="UGG327" s="134"/>
      <c r="UGH327" s="135"/>
      <c r="UGI327" s="111"/>
      <c r="UGJ327" s="178"/>
      <c r="UGK327" s="178"/>
      <c r="UGL327" s="178"/>
      <c r="UGM327" s="178"/>
      <c r="UGN327" s="179"/>
      <c r="UGO327" s="73"/>
      <c r="UGP327" s="73"/>
      <c r="UGQ327" s="180"/>
      <c r="UGR327" s="75"/>
      <c r="UGS327" s="76"/>
      <c r="UGT327" s="180"/>
      <c r="UGU327" s="180"/>
      <c r="UGV327" s="180"/>
      <c r="UGW327" s="75"/>
      <c r="UGX327" s="76"/>
      <c r="UGY327" s="181"/>
      <c r="UGZ327" s="181"/>
      <c r="UHA327" s="182"/>
      <c r="UHB327" s="134"/>
      <c r="UHC327" s="135"/>
      <c r="UHD327" s="111"/>
      <c r="UHE327" s="178"/>
      <c r="UHF327" s="178"/>
      <c r="UHG327" s="178"/>
      <c r="UHH327" s="178"/>
      <c r="UHI327" s="179"/>
      <c r="UHJ327" s="73"/>
      <c r="UHK327" s="73"/>
      <c r="UHL327" s="180"/>
      <c r="UHM327" s="75"/>
      <c r="UHN327" s="76"/>
      <c r="UHO327" s="180"/>
      <c r="UHP327" s="180"/>
      <c r="UHQ327" s="180"/>
      <c r="UHR327" s="75"/>
      <c r="UHS327" s="76"/>
      <c r="UHT327" s="181"/>
      <c r="UHU327" s="181"/>
      <c r="UHV327" s="182"/>
      <c r="UHW327" s="134"/>
      <c r="UHX327" s="135"/>
      <c r="UHY327" s="111"/>
      <c r="UHZ327" s="178"/>
      <c r="UIA327" s="178"/>
      <c r="UIB327" s="178"/>
      <c r="UIC327" s="178"/>
      <c r="UID327" s="179"/>
      <c r="UIE327" s="73"/>
      <c r="UIF327" s="73"/>
      <c r="UIG327" s="180"/>
      <c r="UIH327" s="75"/>
      <c r="UII327" s="76"/>
      <c r="UIJ327" s="180"/>
      <c r="UIK327" s="180"/>
      <c r="UIL327" s="180"/>
      <c r="UIM327" s="75"/>
      <c r="UIN327" s="76"/>
      <c r="UIO327" s="181"/>
      <c r="UIP327" s="181"/>
      <c r="UIQ327" s="182"/>
      <c r="UIR327" s="134"/>
      <c r="UIS327" s="135"/>
      <c r="UIT327" s="111"/>
      <c r="UIU327" s="178"/>
      <c r="UIV327" s="178"/>
      <c r="UIW327" s="178"/>
      <c r="UIX327" s="178"/>
      <c r="UIY327" s="179"/>
      <c r="UIZ327" s="73"/>
      <c r="UJA327" s="73"/>
      <c r="UJB327" s="180"/>
      <c r="UJC327" s="75"/>
      <c r="UJD327" s="76"/>
      <c r="UJE327" s="180"/>
      <c r="UJF327" s="180"/>
      <c r="UJG327" s="180"/>
      <c r="UJH327" s="75"/>
      <c r="UJI327" s="76"/>
      <c r="UJJ327" s="181"/>
      <c r="UJK327" s="181"/>
      <c r="UJL327" s="182"/>
      <c r="UJM327" s="134"/>
      <c r="UJN327" s="135"/>
      <c r="UJO327" s="111"/>
      <c r="UJP327" s="178"/>
      <c r="UJQ327" s="178"/>
      <c r="UJR327" s="178"/>
      <c r="UJS327" s="178"/>
      <c r="UJT327" s="179"/>
      <c r="UJU327" s="73"/>
      <c r="UJV327" s="73"/>
      <c r="UJW327" s="180"/>
      <c r="UJX327" s="75"/>
      <c r="UJY327" s="76"/>
      <c r="UJZ327" s="180"/>
      <c r="UKA327" s="180"/>
      <c r="UKB327" s="180"/>
      <c r="UKC327" s="75"/>
      <c r="UKD327" s="76"/>
      <c r="UKE327" s="181"/>
      <c r="UKF327" s="181"/>
      <c r="UKG327" s="182"/>
      <c r="UKH327" s="134"/>
      <c r="UKI327" s="135"/>
      <c r="UKJ327" s="111"/>
      <c r="UKK327" s="178"/>
      <c r="UKL327" s="178"/>
      <c r="UKM327" s="178"/>
      <c r="UKN327" s="178"/>
      <c r="UKO327" s="179"/>
      <c r="UKP327" s="73"/>
      <c r="UKQ327" s="73"/>
      <c r="UKR327" s="180"/>
      <c r="UKS327" s="75"/>
      <c r="UKT327" s="76"/>
      <c r="UKU327" s="180"/>
      <c r="UKV327" s="180"/>
      <c r="UKW327" s="180"/>
      <c r="UKX327" s="75"/>
      <c r="UKY327" s="76"/>
      <c r="UKZ327" s="181"/>
      <c r="ULA327" s="181"/>
      <c r="ULB327" s="182"/>
      <c r="ULC327" s="134"/>
      <c r="ULD327" s="135"/>
      <c r="ULE327" s="111"/>
      <c r="ULF327" s="178"/>
      <c r="ULG327" s="178"/>
      <c r="ULH327" s="178"/>
      <c r="ULI327" s="178"/>
      <c r="ULJ327" s="179"/>
      <c r="ULK327" s="73"/>
      <c r="ULL327" s="73"/>
      <c r="ULM327" s="180"/>
      <c r="ULN327" s="75"/>
      <c r="ULO327" s="76"/>
      <c r="ULP327" s="180"/>
      <c r="ULQ327" s="180"/>
      <c r="ULR327" s="180"/>
      <c r="ULS327" s="75"/>
      <c r="ULT327" s="76"/>
      <c r="ULU327" s="181"/>
      <c r="ULV327" s="181"/>
      <c r="ULW327" s="182"/>
      <c r="ULX327" s="134"/>
      <c r="ULY327" s="135"/>
      <c r="ULZ327" s="111"/>
      <c r="UMA327" s="178"/>
      <c r="UMB327" s="178"/>
      <c r="UMC327" s="178"/>
      <c r="UMD327" s="178"/>
      <c r="UME327" s="179"/>
      <c r="UMF327" s="73"/>
      <c r="UMG327" s="73"/>
      <c r="UMH327" s="180"/>
      <c r="UMI327" s="75"/>
      <c r="UMJ327" s="76"/>
      <c r="UMK327" s="180"/>
      <c r="UML327" s="180"/>
      <c r="UMM327" s="180"/>
      <c r="UMN327" s="75"/>
      <c r="UMO327" s="76"/>
      <c r="UMP327" s="181"/>
      <c r="UMQ327" s="181"/>
      <c r="UMR327" s="182"/>
      <c r="UMS327" s="134"/>
      <c r="UMT327" s="135"/>
      <c r="UMU327" s="111"/>
      <c r="UMV327" s="178"/>
      <c r="UMW327" s="178"/>
      <c r="UMX327" s="178"/>
      <c r="UMY327" s="178"/>
      <c r="UMZ327" s="179"/>
      <c r="UNA327" s="73"/>
      <c r="UNB327" s="73"/>
      <c r="UNC327" s="180"/>
      <c r="UND327" s="75"/>
      <c r="UNE327" s="76"/>
      <c r="UNF327" s="180"/>
      <c r="UNG327" s="180"/>
      <c r="UNH327" s="180"/>
      <c r="UNI327" s="75"/>
      <c r="UNJ327" s="76"/>
      <c r="UNK327" s="181"/>
      <c r="UNL327" s="181"/>
      <c r="UNM327" s="182"/>
      <c r="UNN327" s="134"/>
      <c r="UNO327" s="135"/>
      <c r="UNP327" s="111"/>
      <c r="UNQ327" s="178"/>
      <c r="UNR327" s="178"/>
      <c r="UNS327" s="178"/>
      <c r="UNT327" s="178"/>
      <c r="UNU327" s="179"/>
      <c r="UNV327" s="73"/>
      <c r="UNW327" s="73"/>
      <c r="UNX327" s="180"/>
      <c r="UNY327" s="75"/>
      <c r="UNZ327" s="76"/>
      <c r="UOA327" s="180"/>
      <c r="UOB327" s="180"/>
      <c r="UOC327" s="180"/>
      <c r="UOD327" s="75"/>
      <c r="UOE327" s="76"/>
      <c r="UOF327" s="181"/>
      <c r="UOG327" s="181"/>
      <c r="UOH327" s="182"/>
      <c r="UOI327" s="134"/>
      <c r="UOJ327" s="135"/>
      <c r="UOK327" s="111"/>
      <c r="UOL327" s="178"/>
      <c r="UOM327" s="178"/>
      <c r="UON327" s="178"/>
      <c r="UOO327" s="178"/>
      <c r="UOP327" s="179"/>
      <c r="UOQ327" s="73"/>
      <c r="UOR327" s="73"/>
      <c r="UOS327" s="180"/>
      <c r="UOT327" s="75"/>
      <c r="UOU327" s="76"/>
      <c r="UOV327" s="180"/>
      <c r="UOW327" s="180"/>
      <c r="UOX327" s="180"/>
      <c r="UOY327" s="75"/>
      <c r="UOZ327" s="76"/>
      <c r="UPA327" s="181"/>
      <c r="UPB327" s="181"/>
      <c r="UPC327" s="182"/>
      <c r="UPD327" s="134"/>
      <c r="UPE327" s="135"/>
      <c r="UPF327" s="111"/>
      <c r="UPG327" s="178"/>
      <c r="UPH327" s="178"/>
      <c r="UPI327" s="178"/>
      <c r="UPJ327" s="178"/>
      <c r="UPK327" s="179"/>
      <c r="UPL327" s="73"/>
      <c r="UPM327" s="73"/>
      <c r="UPN327" s="180"/>
      <c r="UPO327" s="75"/>
      <c r="UPP327" s="76"/>
      <c r="UPQ327" s="180"/>
      <c r="UPR327" s="180"/>
      <c r="UPS327" s="180"/>
      <c r="UPT327" s="75"/>
      <c r="UPU327" s="76"/>
      <c r="UPV327" s="181"/>
      <c r="UPW327" s="181"/>
      <c r="UPX327" s="182"/>
      <c r="UPY327" s="134"/>
      <c r="UPZ327" s="135"/>
      <c r="UQA327" s="111"/>
      <c r="UQB327" s="178"/>
      <c r="UQC327" s="178"/>
      <c r="UQD327" s="178"/>
      <c r="UQE327" s="178"/>
      <c r="UQF327" s="179"/>
      <c r="UQG327" s="73"/>
      <c r="UQH327" s="73"/>
      <c r="UQI327" s="180"/>
      <c r="UQJ327" s="75"/>
      <c r="UQK327" s="76"/>
      <c r="UQL327" s="180"/>
      <c r="UQM327" s="180"/>
      <c r="UQN327" s="180"/>
      <c r="UQO327" s="75"/>
      <c r="UQP327" s="76"/>
      <c r="UQQ327" s="181"/>
      <c r="UQR327" s="181"/>
      <c r="UQS327" s="182"/>
      <c r="UQT327" s="134"/>
      <c r="UQU327" s="135"/>
      <c r="UQV327" s="111"/>
      <c r="UQW327" s="178"/>
      <c r="UQX327" s="178"/>
      <c r="UQY327" s="178"/>
      <c r="UQZ327" s="178"/>
      <c r="URA327" s="179"/>
      <c r="URB327" s="73"/>
      <c r="URC327" s="73"/>
      <c r="URD327" s="180"/>
      <c r="URE327" s="75"/>
      <c r="URF327" s="76"/>
      <c r="URG327" s="180"/>
      <c r="URH327" s="180"/>
      <c r="URI327" s="180"/>
      <c r="URJ327" s="75"/>
      <c r="URK327" s="76"/>
      <c r="URL327" s="181"/>
      <c r="URM327" s="181"/>
      <c r="URN327" s="182"/>
      <c r="URO327" s="134"/>
      <c r="URP327" s="135"/>
      <c r="URQ327" s="111"/>
      <c r="URR327" s="178"/>
      <c r="URS327" s="178"/>
      <c r="URT327" s="178"/>
      <c r="URU327" s="178"/>
      <c r="URV327" s="179"/>
      <c r="URW327" s="73"/>
      <c r="URX327" s="73"/>
      <c r="URY327" s="180"/>
      <c r="URZ327" s="75"/>
      <c r="USA327" s="76"/>
      <c r="USB327" s="180"/>
      <c r="USC327" s="180"/>
      <c r="USD327" s="180"/>
      <c r="USE327" s="75"/>
      <c r="USF327" s="76"/>
      <c r="USG327" s="181"/>
      <c r="USH327" s="181"/>
      <c r="USI327" s="182"/>
      <c r="USJ327" s="134"/>
      <c r="USK327" s="135"/>
      <c r="USL327" s="111"/>
      <c r="USM327" s="178"/>
      <c r="USN327" s="178"/>
      <c r="USO327" s="178"/>
      <c r="USP327" s="178"/>
      <c r="USQ327" s="179"/>
      <c r="USR327" s="73"/>
      <c r="USS327" s="73"/>
      <c r="UST327" s="180"/>
      <c r="USU327" s="75"/>
      <c r="USV327" s="76"/>
      <c r="USW327" s="180"/>
      <c r="USX327" s="180"/>
      <c r="USY327" s="180"/>
      <c r="USZ327" s="75"/>
      <c r="UTA327" s="76"/>
      <c r="UTB327" s="181"/>
      <c r="UTC327" s="181"/>
      <c r="UTD327" s="182"/>
      <c r="UTE327" s="134"/>
      <c r="UTF327" s="135"/>
      <c r="UTG327" s="111"/>
      <c r="UTH327" s="178"/>
      <c r="UTI327" s="178"/>
      <c r="UTJ327" s="178"/>
      <c r="UTK327" s="178"/>
      <c r="UTL327" s="179"/>
      <c r="UTM327" s="73"/>
      <c r="UTN327" s="73"/>
      <c r="UTO327" s="180"/>
      <c r="UTP327" s="75"/>
      <c r="UTQ327" s="76"/>
      <c r="UTR327" s="180"/>
      <c r="UTS327" s="180"/>
      <c r="UTT327" s="180"/>
      <c r="UTU327" s="75"/>
      <c r="UTV327" s="76"/>
      <c r="UTW327" s="181"/>
      <c r="UTX327" s="181"/>
      <c r="UTY327" s="182"/>
      <c r="UTZ327" s="134"/>
      <c r="UUA327" s="135"/>
      <c r="UUB327" s="111"/>
      <c r="UUC327" s="178"/>
      <c r="UUD327" s="178"/>
      <c r="UUE327" s="178"/>
      <c r="UUF327" s="178"/>
      <c r="UUG327" s="179"/>
      <c r="UUH327" s="73"/>
      <c r="UUI327" s="73"/>
      <c r="UUJ327" s="180"/>
      <c r="UUK327" s="75"/>
      <c r="UUL327" s="76"/>
      <c r="UUM327" s="180"/>
      <c r="UUN327" s="180"/>
      <c r="UUO327" s="180"/>
      <c r="UUP327" s="75"/>
      <c r="UUQ327" s="76"/>
      <c r="UUR327" s="181"/>
      <c r="UUS327" s="181"/>
      <c r="UUT327" s="182"/>
      <c r="UUU327" s="134"/>
      <c r="UUV327" s="135"/>
      <c r="UUW327" s="111"/>
      <c r="UUX327" s="178"/>
      <c r="UUY327" s="178"/>
      <c r="UUZ327" s="178"/>
      <c r="UVA327" s="178"/>
      <c r="UVB327" s="179"/>
      <c r="UVC327" s="73"/>
      <c r="UVD327" s="73"/>
      <c r="UVE327" s="180"/>
      <c r="UVF327" s="75"/>
      <c r="UVG327" s="76"/>
      <c r="UVH327" s="180"/>
      <c r="UVI327" s="180"/>
      <c r="UVJ327" s="180"/>
      <c r="UVK327" s="75"/>
      <c r="UVL327" s="76"/>
      <c r="UVM327" s="181"/>
      <c r="UVN327" s="181"/>
      <c r="UVO327" s="182"/>
      <c r="UVP327" s="134"/>
      <c r="UVQ327" s="135"/>
      <c r="UVR327" s="111"/>
      <c r="UVS327" s="178"/>
      <c r="UVT327" s="178"/>
      <c r="UVU327" s="178"/>
      <c r="UVV327" s="178"/>
      <c r="UVW327" s="179"/>
      <c r="UVX327" s="73"/>
      <c r="UVY327" s="73"/>
      <c r="UVZ327" s="180"/>
      <c r="UWA327" s="75"/>
      <c r="UWB327" s="76"/>
      <c r="UWC327" s="180"/>
      <c r="UWD327" s="180"/>
      <c r="UWE327" s="180"/>
      <c r="UWF327" s="75"/>
      <c r="UWG327" s="76"/>
      <c r="UWH327" s="181"/>
      <c r="UWI327" s="181"/>
      <c r="UWJ327" s="182"/>
      <c r="UWK327" s="134"/>
      <c r="UWL327" s="135"/>
      <c r="UWM327" s="111"/>
      <c r="UWN327" s="178"/>
      <c r="UWO327" s="178"/>
      <c r="UWP327" s="178"/>
      <c r="UWQ327" s="178"/>
      <c r="UWR327" s="179"/>
      <c r="UWS327" s="73"/>
      <c r="UWT327" s="73"/>
      <c r="UWU327" s="180"/>
      <c r="UWV327" s="75"/>
      <c r="UWW327" s="76"/>
      <c r="UWX327" s="180"/>
      <c r="UWY327" s="180"/>
      <c r="UWZ327" s="180"/>
      <c r="UXA327" s="75"/>
      <c r="UXB327" s="76"/>
      <c r="UXC327" s="181"/>
      <c r="UXD327" s="181"/>
      <c r="UXE327" s="182"/>
      <c r="UXF327" s="134"/>
      <c r="UXG327" s="135"/>
      <c r="UXH327" s="111"/>
      <c r="UXI327" s="178"/>
      <c r="UXJ327" s="178"/>
      <c r="UXK327" s="178"/>
      <c r="UXL327" s="178"/>
      <c r="UXM327" s="179"/>
      <c r="UXN327" s="73"/>
      <c r="UXO327" s="73"/>
      <c r="UXP327" s="180"/>
      <c r="UXQ327" s="75"/>
      <c r="UXR327" s="76"/>
      <c r="UXS327" s="180"/>
      <c r="UXT327" s="180"/>
      <c r="UXU327" s="180"/>
      <c r="UXV327" s="75"/>
      <c r="UXW327" s="76"/>
      <c r="UXX327" s="181"/>
      <c r="UXY327" s="181"/>
      <c r="UXZ327" s="182"/>
      <c r="UYA327" s="134"/>
      <c r="UYB327" s="135"/>
      <c r="UYC327" s="111"/>
      <c r="UYD327" s="178"/>
      <c r="UYE327" s="178"/>
      <c r="UYF327" s="178"/>
      <c r="UYG327" s="178"/>
      <c r="UYH327" s="179"/>
      <c r="UYI327" s="73"/>
      <c r="UYJ327" s="73"/>
      <c r="UYK327" s="180"/>
      <c r="UYL327" s="75"/>
      <c r="UYM327" s="76"/>
      <c r="UYN327" s="180"/>
      <c r="UYO327" s="180"/>
      <c r="UYP327" s="180"/>
      <c r="UYQ327" s="75"/>
      <c r="UYR327" s="76"/>
      <c r="UYS327" s="181"/>
      <c r="UYT327" s="181"/>
      <c r="UYU327" s="182"/>
      <c r="UYV327" s="134"/>
      <c r="UYW327" s="135"/>
      <c r="UYX327" s="111"/>
      <c r="UYY327" s="178"/>
      <c r="UYZ327" s="178"/>
      <c r="UZA327" s="178"/>
      <c r="UZB327" s="178"/>
      <c r="UZC327" s="179"/>
      <c r="UZD327" s="73"/>
      <c r="UZE327" s="73"/>
      <c r="UZF327" s="180"/>
      <c r="UZG327" s="75"/>
      <c r="UZH327" s="76"/>
      <c r="UZI327" s="180"/>
      <c r="UZJ327" s="180"/>
      <c r="UZK327" s="180"/>
      <c r="UZL327" s="75"/>
      <c r="UZM327" s="76"/>
      <c r="UZN327" s="181"/>
      <c r="UZO327" s="181"/>
      <c r="UZP327" s="182"/>
      <c r="UZQ327" s="134"/>
      <c r="UZR327" s="135"/>
      <c r="UZS327" s="111"/>
      <c r="UZT327" s="178"/>
      <c r="UZU327" s="178"/>
      <c r="UZV327" s="178"/>
      <c r="UZW327" s="178"/>
      <c r="UZX327" s="179"/>
      <c r="UZY327" s="73"/>
      <c r="UZZ327" s="73"/>
      <c r="VAA327" s="180"/>
      <c r="VAB327" s="75"/>
      <c r="VAC327" s="76"/>
      <c r="VAD327" s="180"/>
      <c r="VAE327" s="180"/>
      <c r="VAF327" s="180"/>
      <c r="VAG327" s="75"/>
      <c r="VAH327" s="76"/>
      <c r="VAI327" s="181"/>
      <c r="VAJ327" s="181"/>
      <c r="VAK327" s="182"/>
      <c r="VAL327" s="134"/>
      <c r="VAM327" s="135"/>
      <c r="VAN327" s="111"/>
      <c r="VAO327" s="178"/>
      <c r="VAP327" s="178"/>
      <c r="VAQ327" s="178"/>
      <c r="VAR327" s="178"/>
      <c r="VAS327" s="179"/>
      <c r="VAT327" s="73"/>
      <c r="VAU327" s="73"/>
      <c r="VAV327" s="180"/>
      <c r="VAW327" s="75"/>
      <c r="VAX327" s="76"/>
      <c r="VAY327" s="180"/>
      <c r="VAZ327" s="180"/>
      <c r="VBA327" s="180"/>
      <c r="VBB327" s="75"/>
      <c r="VBC327" s="76"/>
      <c r="VBD327" s="181"/>
      <c r="VBE327" s="181"/>
      <c r="VBF327" s="182"/>
      <c r="VBG327" s="134"/>
      <c r="VBH327" s="135"/>
      <c r="VBI327" s="111"/>
      <c r="VBJ327" s="178"/>
      <c r="VBK327" s="178"/>
      <c r="VBL327" s="178"/>
      <c r="VBM327" s="178"/>
      <c r="VBN327" s="179"/>
      <c r="VBO327" s="73"/>
      <c r="VBP327" s="73"/>
      <c r="VBQ327" s="180"/>
      <c r="VBR327" s="75"/>
      <c r="VBS327" s="76"/>
      <c r="VBT327" s="180"/>
      <c r="VBU327" s="180"/>
      <c r="VBV327" s="180"/>
      <c r="VBW327" s="75"/>
      <c r="VBX327" s="76"/>
      <c r="VBY327" s="181"/>
      <c r="VBZ327" s="181"/>
      <c r="VCA327" s="182"/>
      <c r="VCB327" s="134"/>
      <c r="VCC327" s="135"/>
      <c r="VCD327" s="111"/>
      <c r="VCE327" s="178"/>
      <c r="VCF327" s="178"/>
      <c r="VCG327" s="178"/>
      <c r="VCH327" s="178"/>
      <c r="VCI327" s="179"/>
      <c r="VCJ327" s="73"/>
      <c r="VCK327" s="73"/>
      <c r="VCL327" s="180"/>
      <c r="VCM327" s="75"/>
      <c r="VCN327" s="76"/>
      <c r="VCO327" s="180"/>
      <c r="VCP327" s="180"/>
      <c r="VCQ327" s="180"/>
      <c r="VCR327" s="75"/>
      <c r="VCS327" s="76"/>
      <c r="VCT327" s="181"/>
      <c r="VCU327" s="181"/>
      <c r="VCV327" s="182"/>
      <c r="VCW327" s="134"/>
      <c r="VCX327" s="135"/>
      <c r="VCY327" s="111"/>
      <c r="VCZ327" s="178"/>
      <c r="VDA327" s="178"/>
      <c r="VDB327" s="178"/>
      <c r="VDC327" s="178"/>
      <c r="VDD327" s="179"/>
      <c r="VDE327" s="73"/>
      <c r="VDF327" s="73"/>
      <c r="VDG327" s="180"/>
      <c r="VDH327" s="75"/>
      <c r="VDI327" s="76"/>
      <c r="VDJ327" s="180"/>
      <c r="VDK327" s="180"/>
      <c r="VDL327" s="180"/>
      <c r="VDM327" s="75"/>
      <c r="VDN327" s="76"/>
      <c r="VDO327" s="181"/>
      <c r="VDP327" s="181"/>
      <c r="VDQ327" s="182"/>
      <c r="VDR327" s="134"/>
      <c r="VDS327" s="135"/>
      <c r="VDT327" s="111"/>
      <c r="VDU327" s="178"/>
      <c r="VDV327" s="178"/>
      <c r="VDW327" s="178"/>
      <c r="VDX327" s="178"/>
      <c r="VDY327" s="179"/>
      <c r="VDZ327" s="73"/>
      <c r="VEA327" s="73"/>
      <c r="VEB327" s="180"/>
      <c r="VEC327" s="75"/>
      <c r="VED327" s="76"/>
      <c r="VEE327" s="180"/>
      <c r="VEF327" s="180"/>
      <c r="VEG327" s="180"/>
      <c r="VEH327" s="75"/>
      <c r="VEI327" s="76"/>
      <c r="VEJ327" s="181"/>
      <c r="VEK327" s="181"/>
      <c r="VEL327" s="182"/>
      <c r="VEM327" s="134"/>
      <c r="VEN327" s="135"/>
      <c r="VEO327" s="111"/>
      <c r="VEP327" s="178"/>
      <c r="VEQ327" s="178"/>
      <c r="VER327" s="178"/>
      <c r="VES327" s="178"/>
      <c r="VET327" s="179"/>
      <c r="VEU327" s="73"/>
      <c r="VEV327" s="73"/>
      <c r="VEW327" s="180"/>
      <c r="VEX327" s="75"/>
      <c r="VEY327" s="76"/>
      <c r="VEZ327" s="180"/>
      <c r="VFA327" s="180"/>
      <c r="VFB327" s="180"/>
      <c r="VFC327" s="75"/>
      <c r="VFD327" s="76"/>
      <c r="VFE327" s="181"/>
      <c r="VFF327" s="181"/>
      <c r="VFG327" s="182"/>
      <c r="VFH327" s="134"/>
      <c r="VFI327" s="135"/>
      <c r="VFJ327" s="111"/>
      <c r="VFK327" s="178"/>
      <c r="VFL327" s="178"/>
      <c r="VFM327" s="178"/>
      <c r="VFN327" s="178"/>
      <c r="VFO327" s="179"/>
      <c r="VFP327" s="73"/>
      <c r="VFQ327" s="73"/>
      <c r="VFR327" s="180"/>
      <c r="VFS327" s="75"/>
      <c r="VFT327" s="76"/>
      <c r="VFU327" s="180"/>
      <c r="VFV327" s="180"/>
      <c r="VFW327" s="180"/>
      <c r="VFX327" s="75"/>
      <c r="VFY327" s="76"/>
      <c r="VFZ327" s="181"/>
      <c r="VGA327" s="181"/>
      <c r="VGB327" s="182"/>
      <c r="VGC327" s="134"/>
      <c r="VGD327" s="135"/>
      <c r="VGE327" s="111"/>
      <c r="VGF327" s="178"/>
      <c r="VGG327" s="178"/>
      <c r="VGH327" s="178"/>
      <c r="VGI327" s="178"/>
      <c r="VGJ327" s="179"/>
      <c r="VGK327" s="73"/>
      <c r="VGL327" s="73"/>
      <c r="VGM327" s="180"/>
      <c r="VGN327" s="75"/>
      <c r="VGO327" s="76"/>
      <c r="VGP327" s="180"/>
      <c r="VGQ327" s="180"/>
      <c r="VGR327" s="180"/>
      <c r="VGS327" s="75"/>
      <c r="VGT327" s="76"/>
      <c r="VGU327" s="181"/>
      <c r="VGV327" s="181"/>
      <c r="VGW327" s="182"/>
      <c r="VGX327" s="134"/>
      <c r="VGY327" s="135"/>
      <c r="VGZ327" s="111"/>
      <c r="VHA327" s="178"/>
      <c r="VHB327" s="178"/>
      <c r="VHC327" s="178"/>
      <c r="VHD327" s="178"/>
      <c r="VHE327" s="179"/>
      <c r="VHF327" s="73"/>
      <c r="VHG327" s="73"/>
      <c r="VHH327" s="180"/>
      <c r="VHI327" s="75"/>
      <c r="VHJ327" s="76"/>
      <c r="VHK327" s="180"/>
      <c r="VHL327" s="180"/>
      <c r="VHM327" s="180"/>
      <c r="VHN327" s="75"/>
      <c r="VHO327" s="76"/>
      <c r="VHP327" s="181"/>
      <c r="VHQ327" s="181"/>
      <c r="VHR327" s="182"/>
      <c r="VHS327" s="134"/>
      <c r="VHT327" s="135"/>
      <c r="VHU327" s="111"/>
      <c r="VHV327" s="178"/>
      <c r="VHW327" s="178"/>
      <c r="VHX327" s="178"/>
      <c r="VHY327" s="178"/>
      <c r="VHZ327" s="179"/>
      <c r="VIA327" s="73"/>
      <c r="VIB327" s="73"/>
      <c r="VIC327" s="180"/>
      <c r="VID327" s="75"/>
      <c r="VIE327" s="76"/>
      <c r="VIF327" s="180"/>
      <c r="VIG327" s="180"/>
      <c r="VIH327" s="180"/>
      <c r="VII327" s="75"/>
      <c r="VIJ327" s="76"/>
      <c r="VIK327" s="181"/>
      <c r="VIL327" s="181"/>
      <c r="VIM327" s="182"/>
      <c r="VIN327" s="134"/>
      <c r="VIO327" s="135"/>
      <c r="VIP327" s="111"/>
      <c r="VIQ327" s="178"/>
      <c r="VIR327" s="178"/>
      <c r="VIS327" s="178"/>
      <c r="VIT327" s="178"/>
      <c r="VIU327" s="179"/>
      <c r="VIV327" s="73"/>
      <c r="VIW327" s="73"/>
      <c r="VIX327" s="180"/>
      <c r="VIY327" s="75"/>
      <c r="VIZ327" s="76"/>
      <c r="VJA327" s="180"/>
      <c r="VJB327" s="180"/>
      <c r="VJC327" s="180"/>
      <c r="VJD327" s="75"/>
      <c r="VJE327" s="76"/>
      <c r="VJF327" s="181"/>
      <c r="VJG327" s="181"/>
      <c r="VJH327" s="182"/>
      <c r="VJI327" s="134"/>
      <c r="VJJ327" s="135"/>
      <c r="VJK327" s="111"/>
      <c r="VJL327" s="178"/>
      <c r="VJM327" s="178"/>
      <c r="VJN327" s="178"/>
      <c r="VJO327" s="178"/>
      <c r="VJP327" s="179"/>
      <c r="VJQ327" s="73"/>
      <c r="VJR327" s="73"/>
      <c r="VJS327" s="180"/>
      <c r="VJT327" s="75"/>
      <c r="VJU327" s="76"/>
      <c r="VJV327" s="180"/>
      <c r="VJW327" s="180"/>
      <c r="VJX327" s="180"/>
      <c r="VJY327" s="75"/>
      <c r="VJZ327" s="76"/>
      <c r="VKA327" s="181"/>
      <c r="VKB327" s="181"/>
      <c r="VKC327" s="182"/>
      <c r="VKD327" s="134"/>
      <c r="VKE327" s="135"/>
      <c r="VKF327" s="111"/>
      <c r="VKG327" s="178"/>
      <c r="VKH327" s="178"/>
      <c r="VKI327" s="178"/>
      <c r="VKJ327" s="178"/>
      <c r="VKK327" s="179"/>
      <c r="VKL327" s="73"/>
      <c r="VKM327" s="73"/>
      <c r="VKN327" s="180"/>
      <c r="VKO327" s="75"/>
      <c r="VKP327" s="76"/>
      <c r="VKQ327" s="180"/>
      <c r="VKR327" s="180"/>
      <c r="VKS327" s="180"/>
      <c r="VKT327" s="75"/>
      <c r="VKU327" s="76"/>
      <c r="VKV327" s="181"/>
      <c r="VKW327" s="181"/>
      <c r="VKX327" s="182"/>
      <c r="VKY327" s="134"/>
      <c r="VKZ327" s="135"/>
      <c r="VLA327" s="111"/>
      <c r="VLB327" s="178"/>
      <c r="VLC327" s="178"/>
      <c r="VLD327" s="178"/>
      <c r="VLE327" s="178"/>
      <c r="VLF327" s="179"/>
      <c r="VLG327" s="73"/>
      <c r="VLH327" s="73"/>
      <c r="VLI327" s="180"/>
      <c r="VLJ327" s="75"/>
      <c r="VLK327" s="76"/>
      <c r="VLL327" s="180"/>
      <c r="VLM327" s="180"/>
      <c r="VLN327" s="180"/>
      <c r="VLO327" s="75"/>
      <c r="VLP327" s="76"/>
      <c r="VLQ327" s="181"/>
      <c r="VLR327" s="181"/>
      <c r="VLS327" s="182"/>
      <c r="VLT327" s="134"/>
      <c r="VLU327" s="135"/>
      <c r="VLV327" s="111"/>
      <c r="VLW327" s="178"/>
      <c r="VLX327" s="178"/>
      <c r="VLY327" s="178"/>
      <c r="VLZ327" s="178"/>
      <c r="VMA327" s="179"/>
      <c r="VMB327" s="73"/>
      <c r="VMC327" s="73"/>
      <c r="VMD327" s="180"/>
      <c r="VME327" s="75"/>
      <c r="VMF327" s="76"/>
      <c r="VMG327" s="180"/>
      <c r="VMH327" s="180"/>
      <c r="VMI327" s="180"/>
      <c r="VMJ327" s="75"/>
      <c r="VMK327" s="76"/>
      <c r="VML327" s="181"/>
      <c r="VMM327" s="181"/>
      <c r="VMN327" s="182"/>
      <c r="VMO327" s="134"/>
      <c r="VMP327" s="135"/>
      <c r="VMQ327" s="111"/>
      <c r="VMR327" s="178"/>
      <c r="VMS327" s="178"/>
      <c r="VMT327" s="178"/>
      <c r="VMU327" s="178"/>
      <c r="VMV327" s="179"/>
      <c r="VMW327" s="73"/>
      <c r="VMX327" s="73"/>
      <c r="VMY327" s="180"/>
      <c r="VMZ327" s="75"/>
      <c r="VNA327" s="76"/>
      <c r="VNB327" s="180"/>
      <c r="VNC327" s="180"/>
      <c r="VND327" s="180"/>
      <c r="VNE327" s="75"/>
      <c r="VNF327" s="76"/>
      <c r="VNG327" s="181"/>
      <c r="VNH327" s="181"/>
      <c r="VNI327" s="182"/>
      <c r="VNJ327" s="134"/>
      <c r="VNK327" s="135"/>
      <c r="VNL327" s="111"/>
      <c r="VNM327" s="178"/>
      <c r="VNN327" s="178"/>
      <c r="VNO327" s="178"/>
      <c r="VNP327" s="178"/>
      <c r="VNQ327" s="179"/>
      <c r="VNR327" s="73"/>
      <c r="VNS327" s="73"/>
      <c r="VNT327" s="180"/>
      <c r="VNU327" s="75"/>
      <c r="VNV327" s="76"/>
      <c r="VNW327" s="180"/>
      <c r="VNX327" s="180"/>
      <c r="VNY327" s="180"/>
      <c r="VNZ327" s="75"/>
      <c r="VOA327" s="76"/>
      <c r="VOB327" s="181"/>
      <c r="VOC327" s="181"/>
      <c r="VOD327" s="182"/>
      <c r="VOE327" s="134"/>
      <c r="VOF327" s="135"/>
      <c r="VOG327" s="111"/>
      <c r="VOH327" s="178"/>
      <c r="VOI327" s="178"/>
      <c r="VOJ327" s="178"/>
      <c r="VOK327" s="178"/>
      <c r="VOL327" s="179"/>
      <c r="VOM327" s="73"/>
      <c r="VON327" s="73"/>
      <c r="VOO327" s="180"/>
      <c r="VOP327" s="75"/>
      <c r="VOQ327" s="76"/>
      <c r="VOR327" s="180"/>
      <c r="VOS327" s="180"/>
      <c r="VOT327" s="180"/>
      <c r="VOU327" s="75"/>
      <c r="VOV327" s="76"/>
      <c r="VOW327" s="181"/>
      <c r="VOX327" s="181"/>
      <c r="VOY327" s="182"/>
      <c r="VOZ327" s="134"/>
      <c r="VPA327" s="135"/>
      <c r="VPB327" s="111"/>
      <c r="VPC327" s="178"/>
      <c r="VPD327" s="178"/>
      <c r="VPE327" s="178"/>
      <c r="VPF327" s="178"/>
      <c r="VPG327" s="179"/>
      <c r="VPH327" s="73"/>
      <c r="VPI327" s="73"/>
      <c r="VPJ327" s="180"/>
      <c r="VPK327" s="75"/>
      <c r="VPL327" s="76"/>
      <c r="VPM327" s="180"/>
      <c r="VPN327" s="180"/>
      <c r="VPO327" s="180"/>
      <c r="VPP327" s="75"/>
      <c r="VPQ327" s="76"/>
      <c r="VPR327" s="181"/>
      <c r="VPS327" s="181"/>
      <c r="VPT327" s="182"/>
      <c r="VPU327" s="134"/>
      <c r="VPV327" s="135"/>
      <c r="VPW327" s="111"/>
      <c r="VPX327" s="178"/>
      <c r="VPY327" s="178"/>
      <c r="VPZ327" s="178"/>
      <c r="VQA327" s="178"/>
      <c r="VQB327" s="179"/>
      <c r="VQC327" s="73"/>
      <c r="VQD327" s="73"/>
      <c r="VQE327" s="180"/>
      <c r="VQF327" s="75"/>
      <c r="VQG327" s="76"/>
      <c r="VQH327" s="180"/>
      <c r="VQI327" s="180"/>
      <c r="VQJ327" s="180"/>
      <c r="VQK327" s="75"/>
      <c r="VQL327" s="76"/>
      <c r="VQM327" s="181"/>
      <c r="VQN327" s="181"/>
      <c r="VQO327" s="182"/>
      <c r="VQP327" s="134"/>
      <c r="VQQ327" s="135"/>
      <c r="VQR327" s="111"/>
      <c r="VQS327" s="178"/>
      <c r="VQT327" s="178"/>
      <c r="VQU327" s="178"/>
      <c r="VQV327" s="178"/>
      <c r="VQW327" s="179"/>
      <c r="VQX327" s="73"/>
      <c r="VQY327" s="73"/>
      <c r="VQZ327" s="180"/>
      <c r="VRA327" s="75"/>
      <c r="VRB327" s="76"/>
      <c r="VRC327" s="180"/>
      <c r="VRD327" s="180"/>
      <c r="VRE327" s="180"/>
      <c r="VRF327" s="75"/>
      <c r="VRG327" s="76"/>
      <c r="VRH327" s="181"/>
      <c r="VRI327" s="181"/>
      <c r="VRJ327" s="182"/>
      <c r="VRK327" s="134"/>
      <c r="VRL327" s="135"/>
      <c r="VRM327" s="111"/>
      <c r="VRN327" s="178"/>
      <c r="VRO327" s="178"/>
      <c r="VRP327" s="178"/>
      <c r="VRQ327" s="178"/>
      <c r="VRR327" s="179"/>
      <c r="VRS327" s="73"/>
      <c r="VRT327" s="73"/>
      <c r="VRU327" s="180"/>
      <c r="VRV327" s="75"/>
      <c r="VRW327" s="76"/>
      <c r="VRX327" s="180"/>
      <c r="VRY327" s="180"/>
      <c r="VRZ327" s="180"/>
      <c r="VSA327" s="75"/>
      <c r="VSB327" s="76"/>
      <c r="VSC327" s="181"/>
      <c r="VSD327" s="181"/>
      <c r="VSE327" s="182"/>
      <c r="VSF327" s="134"/>
      <c r="VSG327" s="135"/>
      <c r="VSH327" s="111"/>
      <c r="VSI327" s="178"/>
      <c r="VSJ327" s="178"/>
      <c r="VSK327" s="178"/>
      <c r="VSL327" s="178"/>
      <c r="VSM327" s="179"/>
      <c r="VSN327" s="73"/>
      <c r="VSO327" s="73"/>
      <c r="VSP327" s="180"/>
      <c r="VSQ327" s="75"/>
      <c r="VSR327" s="76"/>
      <c r="VSS327" s="180"/>
      <c r="VST327" s="180"/>
      <c r="VSU327" s="180"/>
      <c r="VSV327" s="75"/>
      <c r="VSW327" s="76"/>
      <c r="VSX327" s="181"/>
      <c r="VSY327" s="181"/>
      <c r="VSZ327" s="182"/>
      <c r="VTA327" s="134"/>
      <c r="VTB327" s="135"/>
      <c r="VTC327" s="111"/>
      <c r="VTD327" s="178"/>
      <c r="VTE327" s="178"/>
      <c r="VTF327" s="178"/>
      <c r="VTG327" s="178"/>
      <c r="VTH327" s="179"/>
      <c r="VTI327" s="73"/>
      <c r="VTJ327" s="73"/>
      <c r="VTK327" s="180"/>
      <c r="VTL327" s="75"/>
      <c r="VTM327" s="76"/>
      <c r="VTN327" s="180"/>
      <c r="VTO327" s="180"/>
      <c r="VTP327" s="180"/>
      <c r="VTQ327" s="75"/>
      <c r="VTR327" s="76"/>
      <c r="VTS327" s="181"/>
      <c r="VTT327" s="181"/>
      <c r="VTU327" s="182"/>
      <c r="VTV327" s="134"/>
      <c r="VTW327" s="135"/>
      <c r="VTX327" s="111"/>
      <c r="VTY327" s="178"/>
      <c r="VTZ327" s="178"/>
      <c r="VUA327" s="178"/>
      <c r="VUB327" s="178"/>
      <c r="VUC327" s="179"/>
      <c r="VUD327" s="73"/>
      <c r="VUE327" s="73"/>
      <c r="VUF327" s="180"/>
      <c r="VUG327" s="75"/>
      <c r="VUH327" s="76"/>
      <c r="VUI327" s="180"/>
      <c r="VUJ327" s="180"/>
      <c r="VUK327" s="180"/>
      <c r="VUL327" s="75"/>
      <c r="VUM327" s="76"/>
      <c r="VUN327" s="181"/>
      <c r="VUO327" s="181"/>
      <c r="VUP327" s="182"/>
      <c r="VUQ327" s="134"/>
      <c r="VUR327" s="135"/>
      <c r="VUS327" s="111"/>
      <c r="VUT327" s="178"/>
      <c r="VUU327" s="178"/>
      <c r="VUV327" s="178"/>
      <c r="VUW327" s="178"/>
      <c r="VUX327" s="179"/>
      <c r="VUY327" s="73"/>
      <c r="VUZ327" s="73"/>
      <c r="VVA327" s="180"/>
      <c r="VVB327" s="75"/>
      <c r="VVC327" s="76"/>
      <c r="VVD327" s="180"/>
      <c r="VVE327" s="180"/>
      <c r="VVF327" s="180"/>
      <c r="VVG327" s="75"/>
      <c r="VVH327" s="76"/>
      <c r="VVI327" s="181"/>
      <c r="VVJ327" s="181"/>
      <c r="VVK327" s="182"/>
      <c r="VVL327" s="134"/>
      <c r="VVM327" s="135"/>
      <c r="VVN327" s="111"/>
      <c r="VVO327" s="178"/>
      <c r="VVP327" s="178"/>
      <c r="VVQ327" s="178"/>
      <c r="VVR327" s="178"/>
      <c r="VVS327" s="179"/>
      <c r="VVT327" s="73"/>
      <c r="VVU327" s="73"/>
      <c r="VVV327" s="180"/>
      <c r="VVW327" s="75"/>
      <c r="VVX327" s="76"/>
      <c r="VVY327" s="180"/>
      <c r="VVZ327" s="180"/>
      <c r="VWA327" s="180"/>
      <c r="VWB327" s="75"/>
      <c r="VWC327" s="76"/>
      <c r="VWD327" s="181"/>
      <c r="VWE327" s="181"/>
      <c r="VWF327" s="182"/>
      <c r="VWG327" s="134"/>
      <c r="VWH327" s="135"/>
      <c r="VWI327" s="111"/>
      <c r="VWJ327" s="178"/>
      <c r="VWK327" s="178"/>
      <c r="VWL327" s="178"/>
      <c r="VWM327" s="178"/>
      <c r="VWN327" s="179"/>
      <c r="VWO327" s="73"/>
      <c r="VWP327" s="73"/>
      <c r="VWQ327" s="180"/>
      <c r="VWR327" s="75"/>
      <c r="VWS327" s="76"/>
      <c r="VWT327" s="180"/>
      <c r="VWU327" s="180"/>
      <c r="VWV327" s="180"/>
      <c r="VWW327" s="75"/>
      <c r="VWX327" s="76"/>
      <c r="VWY327" s="181"/>
      <c r="VWZ327" s="181"/>
      <c r="VXA327" s="182"/>
      <c r="VXB327" s="134"/>
      <c r="VXC327" s="135"/>
      <c r="VXD327" s="111"/>
      <c r="VXE327" s="178"/>
      <c r="VXF327" s="178"/>
      <c r="VXG327" s="178"/>
      <c r="VXH327" s="178"/>
      <c r="VXI327" s="179"/>
      <c r="VXJ327" s="73"/>
      <c r="VXK327" s="73"/>
      <c r="VXL327" s="180"/>
      <c r="VXM327" s="75"/>
      <c r="VXN327" s="76"/>
      <c r="VXO327" s="180"/>
      <c r="VXP327" s="180"/>
      <c r="VXQ327" s="180"/>
      <c r="VXR327" s="75"/>
      <c r="VXS327" s="76"/>
      <c r="VXT327" s="181"/>
      <c r="VXU327" s="181"/>
      <c r="VXV327" s="182"/>
      <c r="VXW327" s="134"/>
      <c r="VXX327" s="135"/>
      <c r="VXY327" s="111"/>
      <c r="VXZ327" s="178"/>
      <c r="VYA327" s="178"/>
      <c r="VYB327" s="178"/>
      <c r="VYC327" s="178"/>
      <c r="VYD327" s="179"/>
      <c r="VYE327" s="73"/>
      <c r="VYF327" s="73"/>
      <c r="VYG327" s="180"/>
      <c r="VYH327" s="75"/>
      <c r="VYI327" s="76"/>
      <c r="VYJ327" s="180"/>
      <c r="VYK327" s="180"/>
      <c r="VYL327" s="180"/>
      <c r="VYM327" s="75"/>
      <c r="VYN327" s="76"/>
      <c r="VYO327" s="181"/>
      <c r="VYP327" s="181"/>
      <c r="VYQ327" s="182"/>
      <c r="VYR327" s="134"/>
      <c r="VYS327" s="135"/>
      <c r="VYT327" s="111"/>
      <c r="VYU327" s="178"/>
      <c r="VYV327" s="178"/>
      <c r="VYW327" s="178"/>
      <c r="VYX327" s="178"/>
      <c r="VYY327" s="179"/>
      <c r="VYZ327" s="73"/>
      <c r="VZA327" s="73"/>
      <c r="VZB327" s="180"/>
      <c r="VZC327" s="75"/>
      <c r="VZD327" s="76"/>
      <c r="VZE327" s="180"/>
      <c r="VZF327" s="180"/>
      <c r="VZG327" s="180"/>
      <c r="VZH327" s="75"/>
      <c r="VZI327" s="76"/>
      <c r="VZJ327" s="181"/>
      <c r="VZK327" s="181"/>
      <c r="VZL327" s="182"/>
      <c r="VZM327" s="134"/>
      <c r="VZN327" s="135"/>
      <c r="VZO327" s="111"/>
      <c r="VZP327" s="178"/>
      <c r="VZQ327" s="178"/>
      <c r="VZR327" s="178"/>
      <c r="VZS327" s="178"/>
      <c r="VZT327" s="179"/>
      <c r="VZU327" s="73"/>
      <c r="VZV327" s="73"/>
      <c r="VZW327" s="180"/>
      <c r="VZX327" s="75"/>
      <c r="VZY327" s="76"/>
      <c r="VZZ327" s="180"/>
      <c r="WAA327" s="180"/>
      <c r="WAB327" s="180"/>
      <c r="WAC327" s="75"/>
      <c r="WAD327" s="76"/>
      <c r="WAE327" s="181"/>
      <c r="WAF327" s="181"/>
      <c r="WAG327" s="182"/>
      <c r="WAH327" s="134"/>
      <c r="WAI327" s="135"/>
      <c r="WAJ327" s="111"/>
      <c r="WAK327" s="178"/>
      <c r="WAL327" s="178"/>
      <c r="WAM327" s="178"/>
      <c r="WAN327" s="178"/>
      <c r="WAO327" s="179"/>
      <c r="WAP327" s="73"/>
      <c r="WAQ327" s="73"/>
      <c r="WAR327" s="180"/>
      <c r="WAS327" s="75"/>
      <c r="WAT327" s="76"/>
      <c r="WAU327" s="180"/>
      <c r="WAV327" s="180"/>
      <c r="WAW327" s="180"/>
      <c r="WAX327" s="75"/>
      <c r="WAY327" s="76"/>
      <c r="WAZ327" s="181"/>
      <c r="WBA327" s="181"/>
      <c r="WBB327" s="182"/>
      <c r="WBC327" s="134"/>
      <c r="WBD327" s="135"/>
      <c r="WBE327" s="111"/>
      <c r="WBF327" s="178"/>
      <c r="WBG327" s="178"/>
      <c r="WBH327" s="178"/>
      <c r="WBI327" s="178"/>
      <c r="WBJ327" s="179"/>
      <c r="WBK327" s="73"/>
      <c r="WBL327" s="73"/>
      <c r="WBM327" s="180"/>
      <c r="WBN327" s="75"/>
      <c r="WBO327" s="76"/>
      <c r="WBP327" s="180"/>
      <c r="WBQ327" s="180"/>
      <c r="WBR327" s="180"/>
      <c r="WBS327" s="75"/>
      <c r="WBT327" s="76"/>
      <c r="WBU327" s="181"/>
      <c r="WBV327" s="181"/>
      <c r="WBW327" s="182"/>
      <c r="WBX327" s="134"/>
      <c r="WBY327" s="135"/>
      <c r="WBZ327" s="111"/>
      <c r="WCA327" s="178"/>
      <c r="WCB327" s="178"/>
      <c r="WCC327" s="178"/>
      <c r="WCD327" s="178"/>
      <c r="WCE327" s="179"/>
      <c r="WCF327" s="73"/>
      <c r="WCG327" s="73"/>
      <c r="WCH327" s="180"/>
      <c r="WCI327" s="75"/>
      <c r="WCJ327" s="76"/>
      <c r="WCK327" s="180"/>
      <c r="WCL327" s="180"/>
      <c r="WCM327" s="180"/>
      <c r="WCN327" s="75"/>
      <c r="WCO327" s="76"/>
      <c r="WCP327" s="181"/>
      <c r="WCQ327" s="181"/>
      <c r="WCR327" s="182"/>
      <c r="WCS327" s="134"/>
      <c r="WCT327" s="135"/>
      <c r="WCU327" s="111"/>
      <c r="WCV327" s="178"/>
      <c r="WCW327" s="178"/>
      <c r="WCX327" s="178"/>
      <c r="WCY327" s="178"/>
      <c r="WCZ327" s="179"/>
      <c r="WDA327" s="73"/>
      <c r="WDB327" s="73"/>
      <c r="WDC327" s="180"/>
      <c r="WDD327" s="75"/>
      <c r="WDE327" s="76"/>
      <c r="WDF327" s="180"/>
      <c r="WDG327" s="180"/>
      <c r="WDH327" s="180"/>
      <c r="WDI327" s="75"/>
      <c r="WDJ327" s="76"/>
      <c r="WDK327" s="181"/>
      <c r="WDL327" s="181"/>
      <c r="WDM327" s="182"/>
      <c r="WDN327" s="134"/>
      <c r="WDO327" s="135"/>
      <c r="WDP327" s="111"/>
      <c r="WDQ327" s="178"/>
      <c r="WDR327" s="178"/>
      <c r="WDS327" s="178"/>
      <c r="WDT327" s="178"/>
      <c r="WDU327" s="179"/>
      <c r="WDV327" s="73"/>
      <c r="WDW327" s="73"/>
      <c r="WDX327" s="180"/>
      <c r="WDY327" s="75"/>
      <c r="WDZ327" s="76"/>
      <c r="WEA327" s="180"/>
      <c r="WEB327" s="180"/>
      <c r="WEC327" s="180"/>
      <c r="WED327" s="75"/>
      <c r="WEE327" s="76"/>
      <c r="WEF327" s="181"/>
      <c r="WEG327" s="181"/>
      <c r="WEH327" s="182"/>
      <c r="WEI327" s="134"/>
      <c r="WEJ327" s="135"/>
      <c r="WEK327" s="111"/>
      <c r="WEL327" s="178"/>
      <c r="WEM327" s="178"/>
      <c r="WEN327" s="178"/>
      <c r="WEO327" s="178"/>
      <c r="WEP327" s="179"/>
      <c r="WEQ327" s="73"/>
      <c r="WER327" s="73"/>
      <c r="WES327" s="180"/>
      <c r="WET327" s="75"/>
      <c r="WEU327" s="76"/>
      <c r="WEV327" s="180"/>
      <c r="WEW327" s="180"/>
      <c r="WEX327" s="180"/>
      <c r="WEY327" s="75"/>
      <c r="WEZ327" s="76"/>
      <c r="WFA327" s="181"/>
      <c r="WFB327" s="181"/>
      <c r="WFC327" s="182"/>
      <c r="WFD327" s="134"/>
      <c r="WFE327" s="135"/>
      <c r="WFF327" s="111"/>
      <c r="WFG327" s="178"/>
      <c r="WFH327" s="178"/>
      <c r="WFI327" s="178"/>
      <c r="WFJ327" s="178"/>
      <c r="WFK327" s="179"/>
      <c r="WFL327" s="73"/>
      <c r="WFM327" s="73"/>
      <c r="WFN327" s="180"/>
      <c r="WFO327" s="75"/>
      <c r="WFP327" s="76"/>
      <c r="WFQ327" s="180"/>
      <c r="WFR327" s="180"/>
      <c r="WFS327" s="180"/>
      <c r="WFT327" s="75"/>
      <c r="WFU327" s="76"/>
      <c r="WFV327" s="181"/>
      <c r="WFW327" s="181"/>
      <c r="WFX327" s="182"/>
      <c r="WFY327" s="134"/>
      <c r="WFZ327" s="135"/>
      <c r="WGA327" s="111"/>
      <c r="WGB327" s="178"/>
      <c r="WGC327" s="178"/>
      <c r="WGD327" s="178"/>
      <c r="WGE327" s="178"/>
      <c r="WGF327" s="179"/>
      <c r="WGG327" s="73"/>
      <c r="WGH327" s="73"/>
      <c r="WGI327" s="180"/>
      <c r="WGJ327" s="75"/>
      <c r="WGK327" s="76"/>
      <c r="WGL327" s="180"/>
      <c r="WGM327" s="180"/>
      <c r="WGN327" s="180"/>
      <c r="WGO327" s="75"/>
      <c r="WGP327" s="76"/>
      <c r="WGQ327" s="181"/>
      <c r="WGR327" s="181"/>
      <c r="WGS327" s="182"/>
      <c r="WGT327" s="134"/>
      <c r="WGU327" s="135"/>
      <c r="WGV327" s="111"/>
      <c r="WGW327" s="178"/>
      <c r="WGX327" s="178"/>
      <c r="WGY327" s="178"/>
      <c r="WGZ327" s="178"/>
      <c r="WHA327" s="179"/>
      <c r="WHB327" s="73"/>
      <c r="WHC327" s="73"/>
      <c r="WHD327" s="180"/>
      <c r="WHE327" s="75"/>
      <c r="WHF327" s="76"/>
      <c r="WHG327" s="180"/>
      <c r="WHH327" s="180"/>
      <c r="WHI327" s="180"/>
      <c r="WHJ327" s="75"/>
      <c r="WHK327" s="76"/>
      <c r="WHL327" s="181"/>
      <c r="WHM327" s="181"/>
      <c r="WHN327" s="182"/>
      <c r="WHO327" s="134"/>
      <c r="WHP327" s="135"/>
      <c r="WHQ327" s="111"/>
      <c r="WHR327" s="178"/>
      <c r="WHS327" s="178"/>
      <c r="WHT327" s="178"/>
      <c r="WHU327" s="178"/>
      <c r="WHV327" s="179"/>
      <c r="WHW327" s="73"/>
      <c r="WHX327" s="73"/>
      <c r="WHY327" s="180"/>
      <c r="WHZ327" s="75"/>
      <c r="WIA327" s="76"/>
      <c r="WIB327" s="180"/>
      <c r="WIC327" s="180"/>
      <c r="WID327" s="180"/>
      <c r="WIE327" s="75"/>
      <c r="WIF327" s="76"/>
      <c r="WIG327" s="181"/>
      <c r="WIH327" s="181"/>
      <c r="WII327" s="182"/>
      <c r="WIJ327" s="134"/>
      <c r="WIK327" s="135"/>
      <c r="WIL327" s="111"/>
      <c r="WIM327" s="178"/>
      <c r="WIN327" s="178"/>
      <c r="WIO327" s="178"/>
      <c r="WIP327" s="178"/>
      <c r="WIQ327" s="179"/>
      <c r="WIR327" s="73"/>
      <c r="WIS327" s="73"/>
      <c r="WIT327" s="180"/>
      <c r="WIU327" s="75"/>
      <c r="WIV327" s="76"/>
      <c r="WIW327" s="180"/>
      <c r="WIX327" s="180"/>
      <c r="WIY327" s="180"/>
      <c r="WIZ327" s="75"/>
      <c r="WJA327" s="76"/>
      <c r="WJB327" s="181"/>
      <c r="WJC327" s="181"/>
      <c r="WJD327" s="182"/>
      <c r="WJE327" s="134"/>
      <c r="WJF327" s="135"/>
      <c r="WJG327" s="111"/>
      <c r="WJH327" s="178"/>
      <c r="WJI327" s="178"/>
      <c r="WJJ327" s="178"/>
      <c r="WJK327" s="178"/>
      <c r="WJL327" s="179"/>
      <c r="WJM327" s="73"/>
      <c r="WJN327" s="73"/>
      <c r="WJO327" s="180"/>
      <c r="WJP327" s="75"/>
      <c r="WJQ327" s="76"/>
      <c r="WJR327" s="180"/>
      <c r="WJS327" s="180"/>
      <c r="WJT327" s="180"/>
      <c r="WJU327" s="75"/>
      <c r="WJV327" s="76"/>
      <c r="WJW327" s="181"/>
      <c r="WJX327" s="181"/>
      <c r="WJY327" s="182"/>
      <c r="WJZ327" s="134"/>
      <c r="WKA327" s="135"/>
      <c r="WKB327" s="111"/>
      <c r="WKC327" s="178"/>
      <c r="WKD327" s="178"/>
      <c r="WKE327" s="178"/>
      <c r="WKF327" s="178"/>
      <c r="WKG327" s="179"/>
      <c r="WKH327" s="73"/>
      <c r="WKI327" s="73"/>
      <c r="WKJ327" s="180"/>
      <c r="WKK327" s="75"/>
      <c r="WKL327" s="76"/>
      <c r="WKM327" s="180"/>
      <c r="WKN327" s="180"/>
      <c r="WKO327" s="180"/>
      <c r="WKP327" s="75"/>
      <c r="WKQ327" s="76"/>
      <c r="WKR327" s="181"/>
      <c r="WKS327" s="181"/>
      <c r="WKT327" s="182"/>
      <c r="WKU327" s="134"/>
      <c r="WKV327" s="135"/>
      <c r="WKW327" s="111"/>
      <c r="WKX327" s="178"/>
      <c r="WKY327" s="178"/>
      <c r="WKZ327" s="178"/>
      <c r="WLA327" s="178"/>
      <c r="WLB327" s="179"/>
      <c r="WLC327" s="73"/>
      <c r="WLD327" s="73"/>
      <c r="WLE327" s="180"/>
      <c r="WLF327" s="75"/>
      <c r="WLG327" s="76"/>
      <c r="WLH327" s="180"/>
      <c r="WLI327" s="180"/>
      <c r="WLJ327" s="180"/>
      <c r="WLK327" s="75"/>
      <c r="WLL327" s="76"/>
      <c r="WLM327" s="181"/>
      <c r="WLN327" s="181"/>
      <c r="WLO327" s="182"/>
      <c r="WLP327" s="134"/>
      <c r="WLQ327" s="135"/>
      <c r="WLR327" s="111"/>
      <c r="WLS327" s="178"/>
      <c r="WLT327" s="178"/>
      <c r="WLU327" s="178"/>
      <c r="WLV327" s="178"/>
      <c r="WLW327" s="179"/>
      <c r="WLX327" s="73"/>
      <c r="WLY327" s="73"/>
      <c r="WLZ327" s="180"/>
      <c r="WMA327" s="75"/>
      <c r="WMB327" s="76"/>
      <c r="WMC327" s="180"/>
      <c r="WMD327" s="180"/>
      <c r="WME327" s="180"/>
      <c r="WMF327" s="75"/>
      <c r="WMG327" s="76"/>
      <c r="WMH327" s="181"/>
      <c r="WMI327" s="181"/>
      <c r="WMJ327" s="182"/>
      <c r="WMK327" s="134"/>
      <c r="WML327" s="135"/>
      <c r="WMM327" s="111"/>
      <c r="WMN327" s="178"/>
      <c r="WMO327" s="178"/>
      <c r="WMP327" s="178"/>
      <c r="WMQ327" s="178"/>
      <c r="WMR327" s="179"/>
      <c r="WMS327" s="73"/>
      <c r="WMT327" s="73"/>
      <c r="WMU327" s="180"/>
      <c r="WMV327" s="75"/>
      <c r="WMW327" s="76"/>
      <c r="WMX327" s="180"/>
      <c r="WMY327" s="180"/>
      <c r="WMZ327" s="180"/>
      <c r="WNA327" s="75"/>
      <c r="WNB327" s="76"/>
      <c r="WNC327" s="181"/>
      <c r="WND327" s="181"/>
      <c r="WNE327" s="182"/>
      <c r="WNF327" s="134"/>
      <c r="WNG327" s="135"/>
      <c r="WNH327" s="111"/>
      <c r="WNI327" s="178"/>
      <c r="WNJ327" s="178"/>
      <c r="WNK327" s="178"/>
      <c r="WNL327" s="178"/>
      <c r="WNM327" s="179"/>
      <c r="WNN327" s="73"/>
      <c r="WNO327" s="73"/>
      <c r="WNP327" s="180"/>
      <c r="WNQ327" s="75"/>
      <c r="WNR327" s="76"/>
      <c r="WNS327" s="180"/>
      <c r="WNT327" s="180"/>
      <c r="WNU327" s="180"/>
      <c r="WNV327" s="75"/>
      <c r="WNW327" s="76"/>
      <c r="WNX327" s="181"/>
      <c r="WNY327" s="181"/>
      <c r="WNZ327" s="182"/>
      <c r="WOA327" s="134"/>
      <c r="WOB327" s="135"/>
      <c r="WOC327" s="111"/>
      <c r="WOD327" s="178"/>
      <c r="WOE327" s="178"/>
      <c r="WOF327" s="178"/>
      <c r="WOG327" s="178"/>
      <c r="WOH327" s="179"/>
      <c r="WOI327" s="73"/>
      <c r="WOJ327" s="73"/>
      <c r="WOK327" s="180"/>
      <c r="WOL327" s="75"/>
      <c r="WOM327" s="76"/>
      <c r="WON327" s="180"/>
      <c r="WOO327" s="180"/>
      <c r="WOP327" s="180"/>
      <c r="WOQ327" s="75"/>
      <c r="WOR327" s="76"/>
      <c r="WOS327" s="181"/>
      <c r="WOT327" s="181"/>
      <c r="WOU327" s="182"/>
      <c r="WOV327" s="134"/>
      <c r="WOW327" s="135"/>
      <c r="WOX327" s="111"/>
      <c r="WOY327" s="178"/>
      <c r="WOZ327" s="178"/>
      <c r="WPA327" s="178"/>
      <c r="WPB327" s="178"/>
      <c r="WPC327" s="179"/>
      <c r="WPD327" s="73"/>
      <c r="WPE327" s="73"/>
      <c r="WPF327" s="180"/>
      <c r="WPG327" s="75"/>
      <c r="WPH327" s="76"/>
      <c r="WPI327" s="180"/>
      <c r="WPJ327" s="180"/>
      <c r="WPK327" s="180"/>
      <c r="WPL327" s="75"/>
      <c r="WPM327" s="76"/>
      <c r="WPN327" s="181"/>
      <c r="WPO327" s="181"/>
      <c r="WPP327" s="182"/>
      <c r="WPQ327" s="134"/>
      <c r="WPR327" s="135"/>
      <c r="WPS327" s="111"/>
      <c r="WPT327" s="178"/>
      <c r="WPU327" s="178"/>
      <c r="WPV327" s="178"/>
      <c r="WPW327" s="178"/>
      <c r="WPX327" s="179"/>
      <c r="WPY327" s="73"/>
      <c r="WPZ327" s="73"/>
      <c r="WQA327" s="180"/>
      <c r="WQB327" s="75"/>
      <c r="WQC327" s="76"/>
      <c r="WQD327" s="180"/>
      <c r="WQE327" s="180"/>
      <c r="WQF327" s="180"/>
      <c r="WQG327" s="75"/>
      <c r="WQH327" s="76"/>
      <c r="WQI327" s="181"/>
      <c r="WQJ327" s="181"/>
      <c r="WQK327" s="182"/>
      <c r="WQL327" s="134"/>
      <c r="WQM327" s="135"/>
      <c r="WQN327" s="111"/>
      <c r="WQO327" s="178"/>
      <c r="WQP327" s="178"/>
      <c r="WQQ327" s="178"/>
      <c r="WQR327" s="178"/>
      <c r="WQS327" s="179"/>
      <c r="WQT327" s="73"/>
      <c r="WQU327" s="73"/>
      <c r="WQV327" s="180"/>
      <c r="WQW327" s="75"/>
      <c r="WQX327" s="76"/>
      <c r="WQY327" s="180"/>
      <c r="WQZ327" s="180"/>
      <c r="WRA327" s="180"/>
      <c r="WRB327" s="75"/>
      <c r="WRC327" s="76"/>
      <c r="WRD327" s="181"/>
      <c r="WRE327" s="181"/>
      <c r="WRF327" s="182"/>
      <c r="WRG327" s="134"/>
      <c r="WRH327" s="135"/>
      <c r="WRI327" s="111"/>
      <c r="WRJ327" s="178"/>
      <c r="WRK327" s="178"/>
      <c r="WRL327" s="178"/>
      <c r="WRM327" s="178"/>
      <c r="WRN327" s="179"/>
      <c r="WRO327" s="73"/>
      <c r="WRP327" s="73"/>
      <c r="WRQ327" s="180"/>
      <c r="WRR327" s="75"/>
      <c r="WRS327" s="76"/>
      <c r="WRT327" s="180"/>
      <c r="WRU327" s="180"/>
      <c r="WRV327" s="180"/>
      <c r="WRW327" s="75"/>
      <c r="WRX327" s="76"/>
      <c r="WRY327" s="181"/>
      <c r="WRZ327" s="181"/>
      <c r="WSA327" s="182"/>
      <c r="WSB327" s="134"/>
      <c r="WSC327" s="135"/>
      <c r="WSD327" s="111"/>
      <c r="WSE327" s="178"/>
      <c r="WSF327" s="178"/>
      <c r="WSG327" s="178"/>
      <c r="WSH327" s="178"/>
      <c r="WSI327" s="179"/>
      <c r="WSJ327" s="73"/>
      <c r="WSK327" s="73"/>
      <c r="WSL327" s="180"/>
      <c r="WSM327" s="75"/>
      <c r="WSN327" s="76"/>
      <c r="WSO327" s="180"/>
      <c r="WSP327" s="180"/>
      <c r="WSQ327" s="180"/>
      <c r="WSR327" s="75"/>
      <c r="WSS327" s="76"/>
      <c r="WST327" s="181"/>
      <c r="WSU327" s="181"/>
      <c r="WSV327" s="182"/>
      <c r="WSW327" s="134"/>
      <c r="WSX327" s="135"/>
      <c r="WSY327" s="111"/>
      <c r="WSZ327" s="178"/>
      <c r="WTA327" s="178"/>
      <c r="WTB327" s="178"/>
      <c r="WTC327" s="178"/>
      <c r="WTD327" s="179"/>
      <c r="WTE327" s="73"/>
      <c r="WTF327" s="73"/>
      <c r="WTG327" s="180"/>
      <c r="WTH327" s="75"/>
      <c r="WTI327" s="76"/>
      <c r="WTJ327" s="180"/>
      <c r="WTK327" s="180"/>
      <c r="WTL327" s="180"/>
      <c r="WTM327" s="75"/>
      <c r="WTN327" s="76"/>
      <c r="WTO327" s="181"/>
      <c r="WTP327" s="181"/>
      <c r="WTQ327" s="182"/>
      <c r="WTR327" s="134"/>
      <c r="WTS327" s="135"/>
      <c r="WTT327" s="111"/>
      <c r="WTU327" s="178"/>
      <c r="WTV327" s="178"/>
      <c r="WTW327" s="178"/>
      <c r="WTX327" s="178"/>
      <c r="WTY327" s="179"/>
      <c r="WTZ327" s="73"/>
      <c r="WUA327" s="73"/>
      <c r="WUB327" s="180"/>
      <c r="WUC327" s="75"/>
      <c r="WUD327" s="76"/>
      <c r="WUE327" s="180"/>
      <c r="WUF327" s="180"/>
      <c r="WUG327" s="180"/>
      <c r="WUH327" s="75"/>
      <c r="WUI327" s="76"/>
      <c r="WUJ327" s="181"/>
      <c r="WUK327" s="181"/>
      <c r="WUL327" s="182"/>
      <c r="WUM327" s="134"/>
      <c r="WUN327" s="135"/>
      <c r="WUO327" s="111"/>
      <c r="WUP327" s="178"/>
      <c r="WUQ327" s="178"/>
      <c r="WUR327" s="178"/>
      <c r="WUS327" s="178"/>
      <c r="WUT327" s="179"/>
      <c r="WUU327" s="73"/>
      <c r="WUV327" s="73"/>
      <c r="WUW327" s="180"/>
      <c r="WUX327" s="75"/>
      <c r="WUY327" s="76"/>
      <c r="WUZ327" s="180"/>
      <c r="WVA327" s="180"/>
      <c r="WVB327" s="180"/>
      <c r="WVC327" s="75"/>
      <c r="WVD327" s="76"/>
      <c r="WVE327" s="181"/>
      <c r="WVF327" s="181"/>
      <c r="WVG327" s="182"/>
      <c r="WVH327" s="134"/>
      <c r="WVI327" s="135"/>
      <c r="WVJ327" s="111"/>
      <c r="WVK327" s="178"/>
      <c r="WVL327" s="178"/>
      <c r="WVM327" s="178"/>
      <c r="WVN327" s="178"/>
      <c r="WVO327" s="179"/>
      <c r="WVP327" s="73"/>
      <c r="WVQ327" s="73"/>
      <c r="WVR327" s="180"/>
      <c r="WVS327" s="75"/>
      <c r="WVT327" s="76"/>
      <c r="WVU327" s="180"/>
      <c r="WVV327" s="180"/>
      <c r="WVW327" s="180"/>
      <c r="WVX327" s="75"/>
      <c r="WVY327" s="76"/>
      <c r="WVZ327" s="181"/>
      <c r="WWA327" s="181"/>
      <c r="WWB327" s="182"/>
      <c r="WWC327" s="134"/>
      <c r="WWD327" s="135"/>
      <c r="WWE327" s="111"/>
      <c r="WWF327" s="178"/>
      <c r="WWG327" s="178"/>
      <c r="WWH327" s="178"/>
      <c r="WWI327" s="178"/>
      <c r="WWJ327" s="179"/>
      <c r="WWK327" s="73"/>
      <c r="WWL327" s="73"/>
      <c r="WWM327" s="180"/>
      <c r="WWN327" s="75"/>
      <c r="WWO327" s="76"/>
      <c r="WWP327" s="180"/>
      <c r="WWQ327" s="180"/>
      <c r="WWR327" s="180"/>
      <c r="WWS327" s="75"/>
      <c r="WWT327" s="76"/>
      <c r="WWU327" s="181"/>
      <c r="WWV327" s="181"/>
      <c r="WWW327" s="182"/>
      <c r="WWX327" s="134"/>
      <c r="WWY327" s="135"/>
      <c r="WWZ327" s="111"/>
      <c r="WXA327" s="178"/>
      <c r="WXB327" s="178"/>
      <c r="WXC327" s="178"/>
      <c r="WXD327" s="178"/>
      <c r="WXE327" s="179"/>
      <c r="WXF327" s="73"/>
      <c r="WXG327" s="73"/>
      <c r="WXH327" s="180"/>
      <c r="WXI327" s="75"/>
      <c r="WXJ327" s="76"/>
      <c r="WXK327" s="180"/>
      <c r="WXL327" s="180"/>
      <c r="WXM327" s="180"/>
      <c r="WXN327" s="75"/>
      <c r="WXO327" s="76"/>
      <c r="WXP327" s="181"/>
      <c r="WXQ327" s="181"/>
      <c r="WXR327" s="182"/>
      <c r="WXS327" s="134"/>
      <c r="WXT327" s="135"/>
      <c r="WXU327" s="111"/>
      <c r="WXV327" s="178"/>
      <c r="WXW327" s="178"/>
      <c r="WXX327" s="178"/>
      <c r="WXY327" s="178"/>
      <c r="WXZ327" s="179"/>
      <c r="WYA327" s="73"/>
      <c r="WYB327" s="73"/>
      <c r="WYC327" s="180"/>
      <c r="WYD327" s="75"/>
      <c r="WYE327" s="76"/>
      <c r="WYF327" s="180"/>
      <c r="WYG327" s="180"/>
      <c r="WYH327" s="180"/>
      <c r="WYI327" s="75"/>
      <c r="WYJ327" s="76"/>
      <c r="WYK327" s="181"/>
      <c r="WYL327" s="181"/>
      <c r="WYM327" s="182"/>
      <c r="WYN327" s="134"/>
      <c r="WYO327" s="135"/>
      <c r="WYP327" s="111"/>
      <c r="WYQ327" s="178"/>
      <c r="WYR327" s="178"/>
      <c r="WYS327" s="178"/>
      <c r="WYT327" s="178"/>
      <c r="WYU327" s="179"/>
      <c r="WYV327" s="73"/>
      <c r="WYW327" s="73"/>
      <c r="WYX327" s="180"/>
      <c r="WYY327" s="75"/>
      <c r="WYZ327" s="76"/>
      <c r="WZA327" s="180"/>
      <c r="WZB327" s="180"/>
      <c r="WZC327" s="180"/>
      <c r="WZD327" s="75"/>
      <c r="WZE327" s="76"/>
      <c r="WZF327" s="181"/>
      <c r="WZG327" s="181"/>
      <c r="WZH327" s="182"/>
      <c r="WZI327" s="134"/>
      <c r="WZJ327" s="135"/>
      <c r="WZK327" s="111"/>
      <c r="WZL327" s="178"/>
      <c r="WZM327" s="178"/>
      <c r="WZN327" s="178"/>
      <c r="WZO327" s="178"/>
      <c r="WZP327" s="179"/>
      <c r="WZQ327" s="73"/>
      <c r="WZR327" s="73"/>
      <c r="WZS327" s="180"/>
      <c r="WZT327" s="75"/>
      <c r="WZU327" s="76"/>
      <c r="WZV327" s="180"/>
      <c r="WZW327" s="180"/>
      <c r="WZX327" s="180"/>
      <c r="WZY327" s="75"/>
      <c r="WZZ327" s="76"/>
      <c r="XAA327" s="181"/>
      <c r="XAB327" s="181"/>
      <c r="XAC327" s="182"/>
      <c r="XAD327" s="134"/>
      <c r="XAE327" s="135"/>
      <c r="XAF327" s="111"/>
      <c r="XAG327" s="178"/>
      <c r="XAH327" s="178"/>
      <c r="XAI327" s="178"/>
      <c r="XAJ327" s="178"/>
      <c r="XAK327" s="179"/>
      <c r="XAL327" s="73"/>
      <c r="XAM327" s="73"/>
      <c r="XAN327" s="180"/>
      <c r="XAO327" s="75"/>
      <c r="XAP327" s="76"/>
      <c r="XAQ327" s="180"/>
      <c r="XAR327" s="180"/>
      <c r="XAS327" s="180"/>
      <c r="XAT327" s="75"/>
      <c r="XAU327" s="76"/>
      <c r="XAV327" s="181"/>
      <c r="XAW327" s="181"/>
      <c r="XAX327" s="182"/>
      <c r="XAY327" s="134"/>
      <c r="XAZ327" s="135"/>
      <c r="XBA327" s="111"/>
      <c r="XBB327" s="178"/>
      <c r="XBC327" s="178"/>
      <c r="XBD327" s="178"/>
      <c r="XBE327" s="178"/>
      <c r="XBF327" s="179"/>
      <c r="XBG327" s="73"/>
      <c r="XBH327" s="73"/>
      <c r="XBI327" s="180"/>
      <c r="XBJ327" s="75"/>
      <c r="XBK327" s="76"/>
      <c r="XBL327" s="180"/>
      <c r="XBM327" s="180"/>
      <c r="XBN327" s="180"/>
      <c r="XBO327" s="75"/>
      <c r="XBP327" s="76"/>
      <c r="XBQ327" s="181"/>
      <c r="XBR327" s="181"/>
      <c r="XBS327" s="182"/>
      <c r="XBT327" s="134"/>
      <c r="XBU327" s="135"/>
      <c r="XBV327" s="111"/>
      <c r="XBW327" s="178"/>
      <c r="XBX327" s="178"/>
      <c r="XBY327" s="178"/>
      <c r="XBZ327" s="178"/>
      <c r="XCA327" s="179"/>
      <c r="XCB327" s="73"/>
      <c r="XCC327" s="73"/>
      <c r="XCD327" s="180"/>
      <c r="XCE327" s="75"/>
      <c r="XCF327" s="76"/>
      <c r="XCG327" s="180"/>
      <c r="XCH327" s="180"/>
      <c r="XCI327" s="180"/>
      <c r="XCJ327" s="75"/>
      <c r="XCK327" s="76"/>
      <c r="XCL327" s="181"/>
      <c r="XCM327" s="181"/>
      <c r="XCN327" s="182"/>
      <c r="XCO327" s="134"/>
      <c r="XCP327" s="135"/>
      <c r="XCQ327" s="111"/>
      <c r="XCR327" s="178"/>
      <c r="XCS327" s="178"/>
      <c r="XCT327" s="178"/>
      <c r="XCU327" s="178"/>
      <c r="XCV327" s="179"/>
      <c r="XCW327" s="73"/>
      <c r="XCX327" s="73"/>
      <c r="XCY327" s="180"/>
      <c r="XCZ327" s="75"/>
      <c r="XDA327" s="76"/>
      <c r="XDB327" s="180"/>
      <c r="XDC327" s="180"/>
      <c r="XDD327" s="180"/>
      <c r="XDE327" s="75"/>
      <c r="XDF327" s="76"/>
      <c r="XDG327" s="181"/>
      <c r="XDH327" s="181"/>
      <c r="XDI327" s="182"/>
      <c r="XDJ327" s="134"/>
      <c r="XDK327" s="135"/>
      <c r="XDL327" s="111"/>
      <c r="XDM327" s="178"/>
      <c r="XDN327" s="178"/>
      <c r="XDO327" s="178"/>
      <c r="XDP327" s="178"/>
      <c r="XDQ327" s="179"/>
      <c r="XDR327" s="73"/>
      <c r="XDS327" s="73"/>
      <c r="XDT327" s="180"/>
      <c r="XDU327" s="75"/>
      <c r="XDV327" s="76"/>
      <c r="XDW327" s="180"/>
      <c r="XDX327" s="180"/>
      <c r="XDY327" s="180"/>
      <c r="XDZ327" s="75"/>
      <c r="XEA327" s="76"/>
      <c r="XEB327" s="181"/>
      <c r="XEC327" s="181"/>
      <c r="XED327" s="182"/>
      <c r="XEE327" s="134"/>
      <c r="XEF327" s="135"/>
      <c r="XEG327" s="111"/>
      <c r="XEH327" s="178"/>
      <c r="XEI327" s="178"/>
      <c r="XEJ327" s="178"/>
      <c r="XEK327" s="178"/>
      <c r="XEL327" s="179"/>
      <c r="XEM327" s="73"/>
      <c r="XEN327" s="73"/>
      <c r="XEO327" s="180"/>
      <c r="XEP327" s="75"/>
      <c r="XEQ327" s="76"/>
      <c r="XER327" s="180"/>
      <c r="XES327" s="180"/>
      <c r="XET327" s="180"/>
      <c r="XEU327" s="75"/>
      <c r="XEV327" s="76"/>
      <c r="XEW327" s="181"/>
      <c r="XEX327" s="181"/>
      <c r="XEY327" s="182"/>
      <c r="XEZ327" s="134"/>
      <c r="XFA327" s="135"/>
      <c r="XFB327" s="111"/>
      <c r="XFC327" s="178"/>
    </row>
    <row r="328" spans="1:16383" s="183" customFormat="1">
      <c r="A328" s="134">
        <v>43404</v>
      </c>
      <c r="B328" s="135" t="s">
        <v>192</v>
      </c>
      <c r="C328" s="111">
        <v>43452</v>
      </c>
      <c r="D328" s="178">
        <v>1.1386499999999999</v>
      </c>
      <c r="E328" s="178">
        <v>1.14015</v>
      </c>
      <c r="F328" s="178">
        <v>1.1343000000000001</v>
      </c>
      <c r="G328" s="178">
        <v>1.1354500000000001</v>
      </c>
      <c r="H328" s="369">
        <f t="shared" si="163"/>
        <v>584.99999999999113</v>
      </c>
      <c r="I328" s="73" t="str">
        <f t="shared" si="149"/>
        <v/>
      </c>
      <c r="J328" s="73" t="str">
        <f t="shared" si="150"/>
        <v>破低</v>
      </c>
      <c r="K328" s="180">
        <v>252676</v>
      </c>
      <c r="L328" s="75">
        <f t="shared" ref="L328" si="206">K328-K327</f>
        <v>68702</v>
      </c>
      <c r="M328" s="76">
        <f t="shared" ref="M328" si="207">L328/K327</f>
        <v>0.37343320251774709</v>
      </c>
      <c r="N328" s="180">
        <v>480982</v>
      </c>
      <c r="O328" s="180">
        <v>11144</v>
      </c>
      <c r="P328" s="408">
        <v>506103</v>
      </c>
      <c r="Q328" s="75">
        <f t="shared" si="204"/>
        <v>1645</v>
      </c>
      <c r="R328" s="76">
        <f t="shared" si="205"/>
        <v>3.260925587462187E-3</v>
      </c>
      <c r="S328" s="435">
        <v>2.6374</v>
      </c>
      <c r="T328" s="438">
        <v>2.6831999999999998</v>
      </c>
      <c r="U328" s="437">
        <v>2.0699999999999998</v>
      </c>
      <c r="V328" s="435">
        <v>2.1800000000000002</v>
      </c>
      <c r="W328" s="182"/>
      <c r="X328" s="598"/>
      <c r="Y328" s="178"/>
      <c r="Z328" s="591"/>
      <c r="AA328" s="178"/>
      <c r="AB328" s="179"/>
      <c r="AC328" s="73"/>
      <c r="AD328" s="73"/>
      <c r="AE328" s="180"/>
      <c r="AF328" s="75"/>
      <c r="AG328" s="76"/>
      <c r="AH328" s="180"/>
      <c r="AI328" s="180"/>
      <c r="AJ328" s="180"/>
      <c r="AK328" s="75"/>
      <c r="AL328" s="76"/>
      <c r="AM328" s="181"/>
      <c r="AN328" s="181"/>
      <c r="AO328" s="182"/>
      <c r="AP328" s="134"/>
      <c r="AQ328" s="135"/>
      <c r="AR328" s="111"/>
      <c r="AS328" s="178"/>
      <c r="AT328" s="178"/>
      <c r="AU328" s="178"/>
      <c r="AV328" s="178"/>
      <c r="AW328" s="179"/>
      <c r="AX328" s="73"/>
      <c r="AY328" s="73"/>
      <c r="AZ328" s="180"/>
      <c r="BA328" s="75"/>
      <c r="BB328" s="76"/>
      <c r="BC328" s="180"/>
      <c r="BD328" s="180"/>
      <c r="BE328" s="180"/>
      <c r="BF328" s="75"/>
      <c r="BG328" s="76"/>
      <c r="BH328" s="181"/>
      <c r="BI328" s="181"/>
      <c r="BJ328" s="182"/>
      <c r="BK328" s="134"/>
      <c r="BL328" s="135"/>
      <c r="BM328" s="111"/>
      <c r="BN328" s="178"/>
      <c r="BO328" s="178"/>
      <c r="BP328" s="178"/>
      <c r="BQ328" s="178"/>
      <c r="BR328" s="179"/>
      <c r="BS328" s="73"/>
      <c r="BT328" s="73"/>
      <c r="BU328" s="180"/>
      <c r="BV328" s="75"/>
      <c r="BW328" s="76"/>
      <c r="BX328" s="180"/>
      <c r="BY328" s="180"/>
      <c r="BZ328" s="180"/>
      <c r="CA328" s="75"/>
      <c r="CB328" s="76"/>
      <c r="CC328" s="181"/>
      <c r="CD328" s="181"/>
      <c r="CE328" s="182"/>
      <c r="CF328" s="134"/>
      <c r="CG328" s="135"/>
      <c r="CH328" s="111"/>
      <c r="CI328" s="178"/>
      <c r="CJ328" s="178"/>
      <c r="CK328" s="178"/>
      <c r="CL328" s="178"/>
      <c r="CM328" s="179"/>
      <c r="CN328" s="73"/>
      <c r="CO328" s="73"/>
      <c r="CP328" s="180"/>
      <c r="CQ328" s="75"/>
      <c r="CR328" s="76"/>
      <c r="CS328" s="180"/>
      <c r="CT328" s="180"/>
      <c r="CU328" s="180"/>
      <c r="CV328" s="75"/>
      <c r="CW328" s="76"/>
      <c r="CX328" s="181"/>
      <c r="CY328" s="181"/>
      <c r="CZ328" s="182"/>
      <c r="DA328" s="134"/>
      <c r="DB328" s="135"/>
      <c r="DC328" s="111"/>
      <c r="DD328" s="178"/>
      <c r="DE328" s="178"/>
      <c r="DF328" s="178"/>
      <c r="DG328" s="178"/>
      <c r="DH328" s="179"/>
      <c r="DI328" s="73"/>
      <c r="DJ328" s="73"/>
      <c r="DK328" s="180"/>
      <c r="DL328" s="75"/>
      <c r="DM328" s="76"/>
      <c r="DN328" s="180"/>
      <c r="DO328" s="180"/>
      <c r="DP328" s="180"/>
      <c r="DQ328" s="75"/>
      <c r="DR328" s="76"/>
      <c r="DS328" s="181"/>
      <c r="DT328" s="181"/>
      <c r="DU328" s="182"/>
      <c r="DV328" s="134"/>
      <c r="DW328" s="135"/>
      <c r="DX328" s="111"/>
      <c r="DY328" s="178"/>
      <c r="DZ328" s="178"/>
      <c r="EA328" s="178"/>
      <c r="EB328" s="178"/>
      <c r="EC328" s="179"/>
      <c r="ED328" s="73"/>
      <c r="EE328" s="73"/>
      <c r="EF328" s="180"/>
      <c r="EG328" s="75"/>
      <c r="EH328" s="76"/>
      <c r="EI328" s="180"/>
      <c r="EJ328" s="180"/>
      <c r="EK328" s="180"/>
      <c r="EL328" s="75"/>
      <c r="EM328" s="76"/>
      <c r="EN328" s="181"/>
      <c r="EO328" s="181"/>
      <c r="EP328" s="182"/>
      <c r="EQ328" s="134"/>
      <c r="ER328" s="135"/>
      <c r="ES328" s="111"/>
      <c r="ET328" s="178"/>
      <c r="EU328" s="178"/>
      <c r="EV328" s="178"/>
      <c r="EW328" s="178"/>
      <c r="EX328" s="179"/>
      <c r="EY328" s="73"/>
      <c r="EZ328" s="73"/>
      <c r="FA328" s="180"/>
      <c r="FB328" s="75"/>
      <c r="FC328" s="76"/>
      <c r="FD328" s="180"/>
      <c r="FE328" s="180"/>
      <c r="FF328" s="180"/>
      <c r="FG328" s="75"/>
      <c r="FH328" s="76"/>
      <c r="FI328" s="181"/>
      <c r="FJ328" s="181"/>
      <c r="FK328" s="182"/>
      <c r="FL328" s="134"/>
      <c r="FM328" s="135"/>
      <c r="FN328" s="111"/>
      <c r="FO328" s="178"/>
      <c r="FP328" s="178"/>
      <c r="FQ328" s="178"/>
      <c r="FR328" s="178"/>
      <c r="FS328" s="179"/>
      <c r="FT328" s="73"/>
      <c r="FU328" s="73"/>
      <c r="FV328" s="180"/>
      <c r="FW328" s="75"/>
      <c r="FX328" s="76"/>
      <c r="FY328" s="180"/>
      <c r="FZ328" s="180"/>
      <c r="GA328" s="180"/>
      <c r="GB328" s="75"/>
      <c r="GC328" s="76"/>
      <c r="GD328" s="181"/>
      <c r="GE328" s="181"/>
      <c r="GF328" s="182"/>
      <c r="GG328" s="134"/>
      <c r="GH328" s="135"/>
      <c r="GI328" s="111"/>
      <c r="GJ328" s="178"/>
      <c r="GK328" s="178"/>
      <c r="GL328" s="178"/>
      <c r="GM328" s="178"/>
      <c r="GN328" s="179"/>
      <c r="GO328" s="73"/>
      <c r="GP328" s="73"/>
      <c r="GQ328" s="180"/>
      <c r="GR328" s="75"/>
      <c r="GS328" s="76"/>
      <c r="GT328" s="180"/>
      <c r="GU328" s="180"/>
      <c r="GV328" s="180"/>
      <c r="GW328" s="75"/>
      <c r="GX328" s="76"/>
      <c r="GY328" s="181"/>
      <c r="GZ328" s="181"/>
      <c r="HA328" s="182"/>
      <c r="HB328" s="134"/>
      <c r="HC328" s="135"/>
      <c r="HD328" s="111"/>
      <c r="HE328" s="178"/>
      <c r="HF328" s="178"/>
      <c r="HG328" s="178"/>
      <c r="HH328" s="178"/>
      <c r="HI328" s="179"/>
      <c r="HJ328" s="73"/>
      <c r="HK328" s="73"/>
      <c r="HL328" s="180"/>
      <c r="HM328" s="75"/>
      <c r="HN328" s="76"/>
      <c r="HO328" s="180"/>
      <c r="HP328" s="180"/>
      <c r="HQ328" s="180"/>
      <c r="HR328" s="75"/>
      <c r="HS328" s="76"/>
      <c r="HT328" s="181"/>
      <c r="HU328" s="181"/>
      <c r="HV328" s="182"/>
      <c r="HW328" s="134"/>
      <c r="HX328" s="135"/>
      <c r="HY328" s="111"/>
      <c r="HZ328" s="178"/>
      <c r="IA328" s="178"/>
      <c r="IB328" s="178"/>
      <c r="IC328" s="178"/>
      <c r="ID328" s="179"/>
      <c r="IE328" s="73"/>
      <c r="IF328" s="73"/>
      <c r="IG328" s="180"/>
      <c r="IH328" s="75"/>
      <c r="II328" s="76"/>
      <c r="IJ328" s="180"/>
      <c r="IK328" s="180"/>
      <c r="IL328" s="180"/>
      <c r="IM328" s="75"/>
      <c r="IN328" s="76"/>
      <c r="IO328" s="181"/>
      <c r="IP328" s="181"/>
      <c r="IQ328" s="182"/>
      <c r="IR328" s="134"/>
      <c r="IS328" s="135"/>
      <c r="IT328" s="111"/>
      <c r="IU328" s="178"/>
      <c r="IV328" s="178"/>
      <c r="IW328" s="178"/>
      <c r="IX328" s="178"/>
      <c r="IY328" s="179"/>
      <c r="IZ328" s="73"/>
      <c r="JA328" s="73"/>
      <c r="JB328" s="180"/>
      <c r="JC328" s="75"/>
      <c r="JD328" s="76"/>
      <c r="JE328" s="180"/>
      <c r="JF328" s="180"/>
      <c r="JG328" s="180"/>
      <c r="JH328" s="75"/>
      <c r="JI328" s="76"/>
      <c r="JJ328" s="181"/>
      <c r="JK328" s="181"/>
      <c r="JL328" s="182"/>
      <c r="JM328" s="134"/>
      <c r="JN328" s="135"/>
      <c r="JO328" s="111"/>
      <c r="JP328" s="178"/>
      <c r="JQ328" s="178"/>
      <c r="JR328" s="178"/>
      <c r="JS328" s="178"/>
      <c r="JT328" s="179"/>
      <c r="JU328" s="73"/>
      <c r="JV328" s="73"/>
      <c r="JW328" s="180"/>
      <c r="JX328" s="75"/>
      <c r="JY328" s="76"/>
      <c r="JZ328" s="180"/>
      <c r="KA328" s="180"/>
      <c r="KB328" s="180"/>
      <c r="KC328" s="75"/>
      <c r="KD328" s="76"/>
      <c r="KE328" s="181"/>
      <c r="KF328" s="181"/>
      <c r="KG328" s="182"/>
      <c r="KH328" s="134"/>
      <c r="KI328" s="135"/>
      <c r="KJ328" s="111"/>
      <c r="KK328" s="178"/>
      <c r="KL328" s="178"/>
      <c r="KM328" s="178"/>
      <c r="KN328" s="178"/>
      <c r="KO328" s="179"/>
      <c r="KP328" s="73"/>
      <c r="KQ328" s="73"/>
      <c r="KR328" s="180"/>
      <c r="KS328" s="75"/>
      <c r="KT328" s="76"/>
      <c r="KU328" s="180"/>
      <c r="KV328" s="180"/>
      <c r="KW328" s="180"/>
      <c r="KX328" s="75"/>
      <c r="KY328" s="76"/>
      <c r="KZ328" s="181"/>
      <c r="LA328" s="181"/>
      <c r="LB328" s="182"/>
      <c r="LC328" s="134"/>
      <c r="LD328" s="135"/>
      <c r="LE328" s="111"/>
      <c r="LF328" s="178"/>
      <c r="LG328" s="178"/>
      <c r="LH328" s="178"/>
      <c r="LI328" s="178"/>
      <c r="LJ328" s="179"/>
      <c r="LK328" s="73"/>
      <c r="LL328" s="73"/>
      <c r="LM328" s="180"/>
      <c r="LN328" s="75"/>
      <c r="LO328" s="76"/>
      <c r="LP328" s="180"/>
      <c r="LQ328" s="180"/>
      <c r="LR328" s="180"/>
      <c r="LS328" s="75"/>
      <c r="LT328" s="76"/>
      <c r="LU328" s="181"/>
      <c r="LV328" s="181"/>
      <c r="LW328" s="182"/>
      <c r="LX328" s="134"/>
      <c r="LY328" s="135"/>
      <c r="LZ328" s="111"/>
      <c r="MA328" s="178"/>
      <c r="MB328" s="178"/>
      <c r="MC328" s="178"/>
      <c r="MD328" s="178"/>
      <c r="ME328" s="179"/>
      <c r="MF328" s="73"/>
      <c r="MG328" s="73"/>
      <c r="MH328" s="180"/>
      <c r="MI328" s="75"/>
      <c r="MJ328" s="76"/>
      <c r="MK328" s="180"/>
      <c r="ML328" s="180"/>
      <c r="MM328" s="180"/>
      <c r="MN328" s="75"/>
      <c r="MO328" s="76"/>
      <c r="MP328" s="181"/>
      <c r="MQ328" s="181"/>
      <c r="MR328" s="182"/>
      <c r="MS328" s="134"/>
      <c r="MT328" s="135"/>
      <c r="MU328" s="111"/>
      <c r="MV328" s="178"/>
      <c r="MW328" s="178"/>
      <c r="MX328" s="178"/>
      <c r="MY328" s="178"/>
      <c r="MZ328" s="179"/>
      <c r="NA328" s="73"/>
      <c r="NB328" s="73"/>
      <c r="NC328" s="180"/>
      <c r="ND328" s="75"/>
      <c r="NE328" s="76"/>
      <c r="NF328" s="180"/>
      <c r="NG328" s="180"/>
      <c r="NH328" s="180"/>
      <c r="NI328" s="75"/>
      <c r="NJ328" s="76"/>
      <c r="NK328" s="181"/>
      <c r="NL328" s="181"/>
      <c r="NM328" s="182"/>
      <c r="NN328" s="134"/>
      <c r="NO328" s="135"/>
      <c r="NP328" s="111"/>
      <c r="NQ328" s="178"/>
      <c r="NR328" s="178"/>
      <c r="NS328" s="178"/>
      <c r="NT328" s="178"/>
      <c r="NU328" s="179"/>
      <c r="NV328" s="73"/>
      <c r="NW328" s="73"/>
      <c r="NX328" s="180"/>
      <c r="NY328" s="75"/>
      <c r="NZ328" s="76"/>
      <c r="OA328" s="180"/>
      <c r="OB328" s="180"/>
      <c r="OC328" s="180"/>
      <c r="OD328" s="75"/>
      <c r="OE328" s="76"/>
      <c r="OF328" s="181"/>
      <c r="OG328" s="181"/>
      <c r="OH328" s="182"/>
      <c r="OI328" s="134"/>
      <c r="OJ328" s="135"/>
      <c r="OK328" s="111"/>
      <c r="OL328" s="178"/>
      <c r="OM328" s="178"/>
      <c r="ON328" s="178"/>
      <c r="OO328" s="178"/>
      <c r="OP328" s="179"/>
      <c r="OQ328" s="73"/>
      <c r="OR328" s="73"/>
      <c r="OS328" s="180"/>
      <c r="OT328" s="75"/>
      <c r="OU328" s="76"/>
      <c r="OV328" s="180"/>
      <c r="OW328" s="180"/>
      <c r="OX328" s="180"/>
      <c r="OY328" s="75"/>
      <c r="OZ328" s="76"/>
      <c r="PA328" s="181"/>
      <c r="PB328" s="181"/>
      <c r="PC328" s="182"/>
      <c r="PD328" s="134"/>
      <c r="PE328" s="135"/>
      <c r="PF328" s="111"/>
      <c r="PG328" s="178"/>
      <c r="PH328" s="178"/>
      <c r="PI328" s="178"/>
      <c r="PJ328" s="178"/>
      <c r="PK328" s="179"/>
      <c r="PL328" s="73"/>
      <c r="PM328" s="73"/>
      <c r="PN328" s="180"/>
      <c r="PO328" s="75"/>
      <c r="PP328" s="76"/>
      <c r="PQ328" s="180"/>
      <c r="PR328" s="180"/>
      <c r="PS328" s="180"/>
      <c r="PT328" s="75"/>
      <c r="PU328" s="76"/>
      <c r="PV328" s="181"/>
      <c r="PW328" s="181"/>
      <c r="PX328" s="182"/>
      <c r="PY328" s="134"/>
      <c r="PZ328" s="135"/>
      <c r="QA328" s="111"/>
      <c r="QB328" s="178"/>
      <c r="QC328" s="178"/>
      <c r="QD328" s="178"/>
      <c r="QE328" s="178"/>
      <c r="QF328" s="179"/>
      <c r="QG328" s="73"/>
      <c r="QH328" s="73"/>
      <c r="QI328" s="180"/>
      <c r="QJ328" s="75"/>
      <c r="QK328" s="76"/>
      <c r="QL328" s="180"/>
      <c r="QM328" s="180"/>
      <c r="QN328" s="180"/>
      <c r="QO328" s="75"/>
      <c r="QP328" s="76"/>
      <c r="QQ328" s="181"/>
      <c r="QR328" s="181"/>
      <c r="QS328" s="182"/>
      <c r="QT328" s="134"/>
      <c r="QU328" s="135"/>
      <c r="QV328" s="111"/>
      <c r="QW328" s="178"/>
      <c r="QX328" s="178"/>
      <c r="QY328" s="178"/>
      <c r="QZ328" s="178"/>
      <c r="RA328" s="179"/>
      <c r="RB328" s="73"/>
      <c r="RC328" s="73"/>
      <c r="RD328" s="180"/>
      <c r="RE328" s="75"/>
      <c r="RF328" s="76"/>
      <c r="RG328" s="180"/>
      <c r="RH328" s="180"/>
      <c r="RI328" s="180"/>
      <c r="RJ328" s="75"/>
      <c r="RK328" s="76"/>
      <c r="RL328" s="181"/>
      <c r="RM328" s="181"/>
      <c r="RN328" s="182"/>
      <c r="RO328" s="134"/>
      <c r="RP328" s="135"/>
      <c r="RQ328" s="111"/>
      <c r="RR328" s="178"/>
      <c r="RS328" s="178"/>
      <c r="RT328" s="178"/>
      <c r="RU328" s="178"/>
      <c r="RV328" s="179"/>
      <c r="RW328" s="73"/>
      <c r="RX328" s="73"/>
      <c r="RY328" s="180"/>
      <c r="RZ328" s="75"/>
      <c r="SA328" s="76"/>
      <c r="SB328" s="180"/>
      <c r="SC328" s="180"/>
      <c r="SD328" s="180"/>
      <c r="SE328" s="75"/>
      <c r="SF328" s="76"/>
      <c r="SG328" s="181"/>
      <c r="SH328" s="181"/>
      <c r="SI328" s="182"/>
      <c r="SJ328" s="134"/>
      <c r="SK328" s="135"/>
      <c r="SL328" s="111"/>
      <c r="SM328" s="178"/>
      <c r="SN328" s="178"/>
      <c r="SO328" s="178"/>
      <c r="SP328" s="178"/>
      <c r="SQ328" s="179"/>
      <c r="SR328" s="73"/>
      <c r="SS328" s="73"/>
      <c r="ST328" s="180"/>
      <c r="SU328" s="75"/>
      <c r="SV328" s="76"/>
      <c r="SW328" s="180"/>
      <c r="SX328" s="180"/>
      <c r="SY328" s="180"/>
      <c r="SZ328" s="75"/>
      <c r="TA328" s="76"/>
      <c r="TB328" s="181"/>
      <c r="TC328" s="181"/>
      <c r="TD328" s="182"/>
      <c r="TE328" s="134"/>
      <c r="TF328" s="135"/>
      <c r="TG328" s="111"/>
      <c r="TH328" s="178"/>
      <c r="TI328" s="178"/>
      <c r="TJ328" s="178"/>
      <c r="TK328" s="178"/>
      <c r="TL328" s="179"/>
      <c r="TM328" s="73"/>
      <c r="TN328" s="73"/>
      <c r="TO328" s="180"/>
      <c r="TP328" s="75"/>
      <c r="TQ328" s="76"/>
      <c r="TR328" s="180"/>
      <c r="TS328" s="180"/>
      <c r="TT328" s="180"/>
      <c r="TU328" s="75"/>
      <c r="TV328" s="76"/>
      <c r="TW328" s="181"/>
      <c r="TX328" s="181"/>
      <c r="TY328" s="182"/>
      <c r="TZ328" s="134"/>
      <c r="UA328" s="135"/>
      <c r="UB328" s="111"/>
      <c r="UC328" s="178"/>
      <c r="UD328" s="178"/>
      <c r="UE328" s="178"/>
      <c r="UF328" s="178"/>
      <c r="UG328" s="179"/>
      <c r="UH328" s="73"/>
      <c r="UI328" s="73"/>
      <c r="UJ328" s="180"/>
      <c r="UK328" s="75"/>
      <c r="UL328" s="76"/>
      <c r="UM328" s="180"/>
      <c r="UN328" s="180"/>
      <c r="UO328" s="180"/>
      <c r="UP328" s="75"/>
      <c r="UQ328" s="76"/>
      <c r="UR328" s="181"/>
      <c r="US328" s="181"/>
      <c r="UT328" s="182"/>
      <c r="UU328" s="134"/>
      <c r="UV328" s="135"/>
      <c r="UW328" s="111"/>
      <c r="UX328" s="178"/>
      <c r="UY328" s="178"/>
      <c r="UZ328" s="178"/>
      <c r="VA328" s="178"/>
      <c r="VB328" s="179"/>
      <c r="VC328" s="73"/>
      <c r="VD328" s="73"/>
      <c r="VE328" s="180"/>
      <c r="VF328" s="75"/>
      <c r="VG328" s="76"/>
      <c r="VH328" s="180"/>
      <c r="VI328" s="180"/>
      <c r="VJ328" s="180"/>
      <c r="VK328" s="75"/>
      <c r="VL328" s="76"/>
      <c r="VM328" s="181"/>
      <c r="VN328" s="181"/>
      <c r="VO328" s="182"/>
      <c r="VP328" s="134"/>
      <c r="VQ328" s="135"/>
      <c r="VR328" s="111"/>
      <c r="VS328" s="178"/>
      <c r="VT328" s="178"/>
      <c r="VU328" s="178"/>
      <c r="VV328" s="178"/>
      <c r="VW328" s="179"/>
      <c r="VX328" s="73"/>
      <c r="VY328" s="73"/>
      <c r="VZ328" s="180"/>
      <c r="WA328" s="75"/>
      <c r="WB328" s="76"/>
      <c r="WC328" s="180"/>
      <c r="WD328" s="180"/>
      <c r="WE328" s="180"/>
      <c r="WF328" s="75"/>
      <c r="WG328" s="76"/>
      <c r="WH328" s="181"/>
      <c r="WI328" s="181"/>
      <c r="WJ328" s="182"/>
      <c r="WK328" s="134"/>
      <c r="WL328" s="135"/>
      <c r="WM328" s="111"/>
      <c r="WN328" s="178"/>
      <c r="WO328" s="178"/>
      <c r="WP328" s="178"/>
      <c r="WQ328" s="178"/>
      <c r="WR328" s="179"/>
      <c r="WS328" s="73"/>
      <c r="WT328" s="73"/>
      <c r="WU328" s="180"/>
      <c r="WV328" s="75"/>
      <c r="WW328" s="76"/>
      <c r="WX328" s="180"/>
      <c r="WY328" s="180"/>
      <c r="WZ328" s="180"/>
      <c r="XA328" s="75"/>
      <c r="XB328" s="76"/>
      <c r="XC328" s="181"/>
      <c r="XD328" s="181"/>
      <c r="XE328" s="182"/>
      <c r="XF328" s="134"/>
      <c r="XG328" s="135"/>
      <c r="XH328" s="111"/>
      <c r="XI328" s="178"/>
      <c r="XJ328" s="178"/>
      <c r="XK328" s="178"/>
      <c r="XL328" s="178"/>
      <c r="XM328" s="179"/>
      <c r="XN328" s="73"/>
      <c r="XO328" s="73"/>
      <c r="XP328" s="180"/>
      <c r="XQ328" s="75"/>
      <c r="XR328" s="76"/>
      <c r="XS328" s="180"/>
      <c r="XT328" s="180"/>
      <c r="XU328" s="180"/>
      <c r="XV328" s="75"/>
      <c r="XW328" s="76"/>
      <c r="XX328" s="181"/>
      <c r="XY328" s="181"/>
      <c r="XZ328" s="182"/>
      <c r="YA328" s="134"/>
      <c r="YB328" s="135"/>
      <c r="YC328" s="111"/>
      <c r="YD328" s="178"/>
      <c r="YE328" s="178"/>
      <c r="YF328" s="178"/>
      <c r="YG328" s="178"/>
      <c r="YH328" s="179"/>
      <c r="YI328" s="73"/>
      <c r="YJ328" s="73"/>
      <c r="YK328" s="180"/>
      <c r="YL328" s="75"/>
      <c r="YM328" s="76"/>
      <c r="YN328" s="180"/>
      <c r="YO328" s="180"/>
      <c r="YP328" s="180"/>
      <c r="YQ328" s="75"/>
      <c r="YR328" s="76"/>
      <c r="YS328" s="181"/>
      <c r="YT328" s="181"/>
      <c r="YU328" s="182"/>
      <c r="YV328" s="134"/>
      <c r="YW328" s="135"/>
      <c r="YX328" s="111"/>
      <c r="YY328" s="178"/>
      <c r="YZ328" s="178"/>
      <c r="ZA328" s="178"/>
      <c r="ZB328" s="178"/>
      <c r="ZC328" s="179"/>
      <c r="ZD328" s="73"/>
      <c r="ZE328" s="73"/>
      <c r="ZF328" s="180"/>
      <c r="ZG328" s="75"/>
      <c r="ZH328" s="76"/>
      <c r="ZI328" s="180"/>
      <c r="ZJ328" s="180"/>
      <c r="ZK328" s="180"/>
      <c r="ZL328" s="75"/>
      <c r="ZM328" s="76"/>
      <c r="ZN328" s="181"/>
      <c r="ZO328" s="181"/>
      <c r="ZP328" s="182"/>
      <c r="ZQ328" s="134"/>
      <c r="ZR328" s="135"/>
      <c r="ZS328" s="111"/>
      <c r="ZT328" s="178"/>
      <c r="ZU328" s="178"/>
      <c r="ZV328" s="178"/>
      <c r="ZW328" s="178"/>
      <c r="ZX328" s="179"/>
      <c r="ZY328" s="73"/>
      <c r="ZZ328" s="73"/>
      <c r="AAA328" s="180"/>
      <c r="AAB328" s="75"/>
      <c r="AAC328" s="76"/>
      <c r="AAD328" s="180"/>
      <c r="AAE328" s="180"/>
      <c r="AAF328" s="180"/>
      <c r="AAG328" s="75"/>
      <c r="AAH328" s="76"/>
      <c r="AAI328" s="181"/>
      <c r="AAJ328" s="181"/>
      <c r="AAK328" s="182"/>
      <c r="AAL328" s="134"/>
      <c r="AAM328" s="135"/>
      <c r="AAN328" s="111"/>
      <c r="AAO328" s="178"/>
      <c r="AAP328" s="178"/>
      <c r="AAQ328" s="178"/>
      <c r="AAR328" s="178"/>
      <c r="AAS328" s="179"/>
      <c r="AAT328" s="73"/>
      <c r="AAU328" s="73"/>
      <c r="AAV328" s="180"/>
      <c r="AAW328" s="75"/>
      <c r="AAX328" s="76"/>
      <c r="AAY328" s="180"/>
      <c r="AAZ328" s="180"/>
      <c r="ABA328" s="180"/>
      <c r="ABB328" s="75"/>
      <c r="ABC328" s="76"/>
      <c r="ABD328" s="181"/>
      <c r="ABE328" s="181"/>
      <c r="ABF328" s="182"/>
      <c r="ABG328" s="134"/>
      <c r="ABH328" s="135"/>
      <c r="ABI328" s="111"/>
      <c r="ABJ328" s="178"/>
      <c r="ABK328" s="178"/>
      <c r="ABL328" s="178"/>
      <c r="ABM328" s="178"/>
      <c r="ABN328" s="179"/>
      <c r="ABO328" s="73"/>
      <c r="ABP328" s="73"/>
      <c r="ABQ328" s="180"/>
      <c r="ABR328" s="75"/>
      <c r="ABS328" s="76"/>
      <c r="ABT328" s="180"/>
      <c r="ABU328" s="180"/>
      <c r="ABV328" s="180"/>
      <c r="ABW328" s="75"/>
      <c r="ABX328" s="76"/>
      <c r="ABY328" s="181"/>
      <c r="ABZ328" s="181"/>
      <c r="ACA328" s="182"/>
      <c r="ACB328" s="134"/>
      <c r="ACC328" s="135"/>
      <c r="ACD328" s="111"/>
      <c r="ACE328" s="178"/>
      <c r="ACF328" s="178"/>
      <c r="ACG328" s="178"/>
      <c r="ACH328" s="178"/>
      <c r="ACI328" s="179"/>
      <c r="ACJ328" s="73"/>
      <c r="ACK328" s="73"/>
      <c r="ACL328" s="180"/>
      <c r="ACM328" s="75"/>
      <c r="ACN328" s="76"/>
      <c r="ACO328" s="180"/>
      <c r="ACP328" s="180"/>
      <c r="ACQ328" s="180"/>
      <c r="ACR328" s="75"/>
      <c r="ACS328" s="76"/>
      <c r="ACT328" s="181"/>
      <c r="ACU328" s="181"/>
      <c r="ACV328" s="182"/>
      <c r="ACW328" s="134"/>
      <c r="ACX328" s="135"/>
      <c r="ACY328" s="111"/>
      <c r="ACZ328" s="178"/>
      <c r="ADA328" s="178"/>
      <c r="ADB328" s="178"/>
      <c r="ADC328" s="178"/>
      <c r="ADD328" s="179"/>
      <c r="ADE328" s="73"/>
      <c r="ADF328" s="73"/>
      <c r="ADG328" s="180"/>
      <c r="ADH328" s="75"/>
      <c r="ADI328" s="76"/>
      <c r="ADJ328" s="180"/>
      <c r="ADK328" s="180"/>
      <c r="ADL328" s="180"/>
      <c r="ADM328" s="75"/>
      <c r="ADN328" s="76"/>
      <c r="ADO328" s="181"/>
      <c r="ADP328" s="181"/>
      <c r="ADQ328" s="182"/>
      <c r="ADR328" s="134"/>
      <c r="ADS328" s="135"/>
      <c r="ADT328" s="111"/>
      <c r="ADU328" s="178"/>
      <c r="ADV328" s="178"/>
      <c r="ADW328" s="178"/>
      <c r="ADX328" s="178"/>
      <c r="ADY328" s="179"/>
      <c r="ADZ328" s="73"/>
      <c r="AEA328" s="73"/>
      <c r="AEB328" s="180"/>
      <c r="AEC328" s="75"/>
      <c r="AED328" s="76"/>
      <c r="AEE328" s="180"/>
      <c r="AEF328" s="180"/>
      <c r="AEG328" s="180"/>
      <c r="AEH328" s="75"/>
      <c r="AEI328" s="76"/>
      <c r="AEJ328" s="181"/>
      <c r="AEK328" s="181"/>
      <c r="AEL328" s="182"/>
      <c r="AEM328" s="134"/>
      <c r="AEN328" s="135"/>
      <c r="AEO328" s="111"/>
      <c r="AEP328" s="178"/>
      <c r="AEQ328" s="178"/>
      <c r="AER328" s="178"/>
      <c r="AES328" s="178"/>
      <c r="AET328" s="179"/>
      <c r="AEU328" s="73"/>
      <c r="AEV328" s="73"/>
      <c r="AEW328" s="180"/>
      <c r="AEX328" s="75"/>
      <c r="AEY328" s="76"/>
      <c r="AEZ328" s="180"/>
      <c r="AFA328" s="180"/>
      <c r="AFB328" s="180"/>
      <c r="AFC328" s="75"/>
      <c r="AFD328" s="76"/>
      <c r="AFE328" s="181"/>
      <c r="AFF328" s="181"/>
      <c r="AFG328" s="182"/>
      <c r="AFH328" s="134"/>
      <c r="AFI328" s="135"/>
      <c r="AFJ328" s="111"/>
      <c r="AFK328" s="178"/>
      <c r="AFL328" s="178"/>
      <c r="AFM328" s="178"/>
      <c r="AFN328" s="178"/>
      <c r="AFO328" s="179"/>
      <c r="AFP328" s="73"/>
      <c r="AFQ328" s="73"/>
      <c r="AFR328" s="180"/>
      <c r="AFS328" s="75"/>
      <c r="AFT328" s="76"/>
      <c r="AFU328" s="180"/>
      <c r="AFV328" s="180"/>
      <c r="AFW328" s="180"/>
      <c r="AFX328" s="75"/>
      <c r="AFY328" s="76"/>
      <c r="AFZ328" s="181"/>
      <c r="AGA328" s="181"/>
      <c r="AGB328" s="182"/>
      <c r="AGC328" s="134"/>
      <c r="AGD328" s="135"/>
      <c r="AGE328" s="111"/>
      <c r="AGF328" s="178"/>
      <c r="AGG328" s="178"/>
      <c r="AGH328" s="178"/>
      <c r="AGI328" s="178"/>
      <c r="AGJ328" s="179"/>
      <c r="AGK328" s="73"/>
      <c r="AGL328" s="73"/>
      <c r="AGM328" s="180"/>
      <c r="AGN328" s="75"/>
      <c r="AGO328" s="76"/>
      <c r="AGP328" s="180"/>
      <c r="AGQ328" s="180"/>
      <c r="AGR328" s="180"/>
      <c r="AGS328" s="75"/>
      <c r="AGT328" s="76"/>
      <c r="AGU328" s="181"/>
      <c r="AGV328" s="181"/>
      <c r="AGW328" s="182"/>
      <c r="AGX328" s="134"/>
      <c r="AGY328" s="135"/>
      <c r="AGZ328" s="111"/>
      <c r="AHA328" s="178"/>
      <c r="AHB328" s="178"/>
      <c r="AHC328" s="178"/>
      <c r="AHD328" s="178"/>
      <c r="AHE328" s="179"/>
      <c r="AHF328" s="73"/>
      <c r="AHG328" s="73"/>
      <c r="AHH328" s="180"/>
      <c r="AHI328" s="75"/>
      <c r="AHJ328" s="76"/>
      <c r="AHK328" s="180"/>
      <c r="AHL328" s="180"/>
      <c r="AHM328" s="180"/>
      <c r="AHN328" s="75"/>
      <c r="AHO328" s="76"/>
      <c r="AHP328" s="181"/>
      <c r="AHQ328" s="181"/>
      <c r="AHR328" s="182"/>
      <c r="AHS328" s="134"/>
      <c r="AHT328" s="135"/>
      <c r="AHU328" s="111"/>
      <c r="AHV328" s="178"/>
      <c r="AHW328" s="178"/>
      <c r="AHX328" s="178"/>
      <c r="AHY328" s="178"/>
      <c r="AHZ328" s="179"/>
      <c r="AIA328" s="73"/>
      <c r="AIB328" s="73"/>
      <c r="AIC328" s="180"/>
      <c r="AID328" s="75"/>
      <c r="AIE328" s="76"/>
      <c r="AIF328" s="180"/>
      <c r="AIG328" s="180"/>
      <c r="AIH328" s="180"/>
      <c r="AII328" s="75"/>
      <c r="AIJ328" s="76"/>
      <c r="AIK328" s="181"/>
      <c r="AIL328" s="181"/>
      <c r="AIM328" s="182"/>
      <c r="AIN328" s="134"/>
      <c r="AIO328" s="135"/>
      <c r="AIP328" s="111"/>
      <c r="AIQ328" s="178"/>
      <c r="AIR328" s="178"/>
      <c r="AIS328" s="178"/>
      <c r="AIT328" s="178"/>
      <c r="AIU328" s="179"/>
      <c r="AIV328" s="73"/>
      <c r="AIW328" s="73"/>
      <c r="AIX328" s="180"/>
      <c r="AIY328" s="75"/>
      <c r="AIZ328" s="76"/>
      <c r="AJA328" s="180"/>
      <c r="AJB328" s="180"/>
      <c r="AJC328" s="180"/>
      <c r="AJD328" s="75"/>
      <c r="AJE328" s="76"/>
      <c r="AJF328" s="181"/>
      <c r="AJG328" s="181"/>
      <c r="AJH328" s="182"/>
      <c r="AJI328" s="134"/>
      <c r="AJJ328" s="135"/>
      <c r="AJK328" s="111"/>
      <c r="AJL328" s="178"/>
      <c r="AJM328" s="178"/>
      <c r="AJN328" s="178"/>
      <c r="AJO328" s="178"/>
      <c r="AJP328" s="179"/>
      <c r="AJQ328" s="73"/>
      <c r="AJR328" s="73"/>
      <c r="AJS328" s="180"/>
      <c r="AJT328" s="75"/>
      <c r="AJU328" s="76"/>
      <c r="AJV328" s="180"/>
      <c r="AJW328" s="180"/>
      <c r="AJX328" s="180"/>
      <c r="AJY328" s="75"/>
      <c r="AJZ328" s="76"/>
      <c r="AKA328" s="181"/>
      <c r="AKB328" s="181"/>
      <c r="AKC328" s="182"/>
      <c r="AKD328" s="134"/>
      <c r="AKE328" s="135"/>
      <c r="AKF328" s="111"/>
      <c r="AKG328" s="178"/>
      <c r="AKH328" s="178"/>
      <c r="AKI328" s="178"/>
      <c r="AKJ328" s="178"/>
      <c r="AKK328" s="179"/>
      <c r="AKL328" s="73"/>
      <c r="AKM328" s="73"/>
      <c r="AKN328" s="180"/>
      <c r="AKO328" s="75"/>
      <c r="AKP328" s="76"/>
      <c r="AKQ328" s="180"/>
      <c r="AKR328" s="180"/>
      <c r="AKS328" s="180"/>
      <c r="AKT328" s="75"/>
      <c r="AKU328" s="76"/>
      <c r="AKV328" s="181"/>
      <c r="AKW328" s="181"/>
      <c r="AKX328" s="182"/>
      <c r="AKY328" s="134"/>
      <c r="AKZ328" s="135"/>
      <c r="ALA328" s="111"/>
      <c r="ALB328" s="178"/>
      <c r="ALC328" s="178"/>
      <c r="ALD328" s="178"/>
      <c r="ALE328" s="178"/>
      <c r="ALF328" s="179"/>
      <c r="ALG328" s="73"/>
      <c r="ALH328" s="73"/>
      <c r="ALI328" s="180"/>
      <c r="ALJ328" s="75"/>
      <c r="ALK328" s="76"/>
      <c r="ALL328" s="180"/>
      <c r="ALM328" s="180"/>
      <c r="ALN328" s="180"/>
      <c r="ALO328" s="75"/>
      <c r="ALP328" s="76"/>
      <c r="ALQ328" s="181"/>
      <c r="ALR328" s="181"/>
      <c r="ALS328" s="182"/>
      <c r="ALT328" s="134"/>
      <c r="ALU328" s="135"/>
      <c r="ALV328" s="111"/>
      <c r="ALW328" s="178"/>
      <c r="ALX328" s="178"/>
      <c r="ALY328" s="178"/>
      <c r="ALZ328" s="178"/>
      <c r="AMA328" s="179"/>
      <c r="AMB328" s="73"/>
      <c r="AMC328" s="73"/>
      <c r="AMD328" s="180"/>
      <c r="AME328" s="75"/>
      <c r="AMF328" s="76"/>
      <c r="AMG328" s="180"/>
      <c r="AMH328" s="180"/>
      <c r="AMI328" s="180"/>
      <c r="AMJ328" s="75"/>
      <c r="AMK328" s="76"/>
      <c r="AML328" s="181"/>
      <c r="AMM328" s="181"/>
      <c r="AMN328" s="182"/>
      <c r="AMO328" s="134"/>
      <c r="AMP328" s="135"/>
      <c r="AMQ328" s="111"/>
      <c r="AMR328" s="178"/>
      <c r="AMS328" s="178"/>
      <c r="AMT328" s="178"/>
      <c r="AMU328" s="178"/>
      <c r="AMV328" s="179"/>
      <c r="AMW328" s="73"/>
      <c r="AMX328" s="73"/>
      <c r="AMY328" s="180"/>
      <c r="AMZ328" s="75"/>
      <c r="ANA328" s="76"/>
      <c r="ANB328" s="180"/>
      <c r="ANC328" s="180"/>
      <c r="AND328" s="180"/>
      <c r="ANE328" s="75"/>
      <c r="ANF328" s="76"/>
      <c r="ANG328" s="181"/>
      <c r="ANH328" s="181"/>
      <c r="ANI328" s="182"/>
      <c r="ANJ328" s="134"/>
      <c r="ANK328" s="135"/>
      <c r="ANL328" s="111"/>
      <c r="ANM328" s="178"/>
      <c r="ANN328" s="178"/>
      <c r="ANO328" s="178"/>
      <c r="ANP328" s="178"/>
      <c r="ANQ328" s="179"/>
      <c r="ANR328" s="73"/>
      <c r="ANS328" s="73"/>
      <c r="ANT328" s="180"/>
      <c r="ANU328" s="75"/>
      <c r="ANV328" s="76"/>
      <c r="ANW328" s="180"/>
      <c r="ANX328" s="180"/>
      <c r="ANY328" s="180"/>
      <c r="ANZ328" s="75"/>
      <c r="AOA328" s="76"/>
      <c r="AOB328" s="181"/>
      <c r="AOC328" s="181"/>
      <c r="AOD328" s="182"/>
      <c r="AOE328" s="134"/>
      <c r="AOF328" s="135"/>
      <c r="AOG328" s="111"/>
      <c r="AOH328" s="178"/>
      <c r="AOI328" s="178"/>
      <c r="AOJ328" s="178"/>
      <c r="AOK328" s="178"/>
      <c r="AOL328" s="179"/>
      <c r="AOM328" s="73"/>
      <c r="AON328" s="73"/>
      <c r="AOO328" s="180"/>
      <c r="AOP328" s="75"/>
      <c r="AOQ328" s="76"/>
      <c r="AOR328" s="180"/>
      <c r="AOS328" s="180"/>
      <c r="AOT328" s="180"/>
      <c r="AOU328" s="75"/>
      <c r="AOV328" s="76"/>
      <c r="AOW328" s="181"/>
      <c r="AOX328" s="181"/>
      <c r="AOY328" s="182"/>
      <c r="AOZ328" s="134"/>
      <c r="APA328" s="135"/>
      <c r="APB328" s="111"/>
      <c r="APC328" s="178"/>
      <c r="APD328" s="178"/>
      <c r="APE328" s="178"/>
      <c r="APF328" s="178"/>
      <c r="APG328" s="179"/>
      <c r="APH328" s="73"/>
      <c r="API328" s="73"/>
      <c r="APJ328" s="180"/>
      <c r="APK328" s="75"/>
      <c r="APL328" s="76"/>
      <c r="APM328" s="180"/>
      <c r="APN328" s="180"/>
      <c r="APO328" s="180"/>
      <c r="APP328" s="75"/>
      <c r="APQ328" s="76"/>
      <c r="APR328" s="181"/>
      <c r="APS328" s="181"/>
      <c r="APT328" s="182"/>
      <c r="APU328" s="134"/>
      <c r="APV328" s="135"/>
      <c r="APW328" s="111"/>
      <c r="APX328" s="178"/>
      <c r="APY328" s="178"/>
      <c r="APZ328" s="178"/>
      <c r="AQA328" s="178"/>
      <c r="AQB328" s="179"/>
      <c r="AQC328" s="73"/>
      <c r="AQD328" s="73"/>
      <c r="AQE328" s="180"/>
      <c r="AQF328" s="75"/>
      <c r="AQG328" s="76"/>
      <c r="AQH328" s="180"/>
      <c r="AQI328" s="180"/>
      <c r="AQJ328" s="180"/>
      <c r="AQK328" s="75"/>
      <c r="AQL328" s="76"/>
      <c r="AQM328" s="181"/>
      <c r="AQN328" s="181"/>
      <c r="AQO328" s="182"/>
      <c r="AQP328" s="134"/>
      <c r="AQQ328" s="135"/>
      <c r="AQR328" s="111"/>
      <c r="AQS328" s="178"/>
      <c r="AQT328" s="178"/>
      <c r="AQU328" s="178"/>
      <c r="AQV328" s="178"/>
      <c r="AQW328" s="179"/>
      <c r="AQX328" s="73"/>
      <c r="AQY328" s="73"/>
      <c r="AQZ328" s="180"/>
      <c r="ARA328" s="75"/>
      <c r="ARB328" s="76"/>
      <c r="ARC328" s="180"/>
      <c r="ARD328" s="180"/>
      <c r="ARE328" s="180"/>
      <c r="ARF328" s="75"/>
      <c r="ARG328" s="76"/>
      <c r="ARH328" s="181"/>
      <c r="ARI328" s="181"/>
      <c r="ARJ328" s="182"/>
      <c r="ARK328" s="134"/>
      <c r="ARL328" s="135"/>
      <c r="ARM328" s="111"/>
      <c r="ARN328" s="178"/>
      <c r="ARO328" s="178"/>
      <c r="ARP328" s="178"/>
      <c r="ARQ328" s="178"/>
      <c r="ARR328" s="179"/>
      <c r="ARS328" s="73"/>
      <c r="ART328" s="73"/>
      <c r="ARU328" s="180"/>
      <c r="ARV328" s="75"/>
      <c r="ARW328" s="76"/>
      <c r="ARX328" s="180"/>
      <c r="ARY328" s="180"/>
      <c r="ARZ328" s="180"/>
      <c r="ASA328" s="75"/>
      <c r="ASB328" s="76"/>
      <c r="ASC328" s="181"/>
      <c r="ASD328" s="181"/>
      <c r="ASE328" s="182"/>
      <c r="ASF328" s="134"/>
      <c r="ASG328" s="135"/>
      <c r="ASH328" s="111"/>
      <c r="ASI328" s="178"/>
      <c r="ASJ328" s="178"/>
      <c r="ASK328" s="178"/>
      <c r="ASL328" s="178"/>
      <c r="ASM328" s="179"/>
      <c r="ASN328" s="73"/>
      <c r="ASO328" s="73"/>
      <c r="ASP328" s="180"/>
      <c r="ASQ328" s="75"/>
      <c r="ASR328" s="76"/>
      <c r="ASS328" s="180"/>
      <c r="AST328" s="180"/>
      <c r="ASU328" s="180"/>
      <c r="ASV328" s="75"/>
      <c r="ASW328" s="76"/>
      <c r="ASX328" s="181"/>
      <c r="ASY328" s="181"/>
      <c r="ASZ328" s="182"/>
      <c r="ATA328" s="134"/>
      <c r="ATB328" s="135"/>
      <c r="ATC328" s="111"/>
      <c r="ATD328" s="178"/>
      <c r="ATE328" s="178"/>
      <c r="ATF328" s="178"/>
      <c r="ATG328" s="178"/>
      <c r="ATH328" s="179"/>
      <c r="ATI328" s="73"/>
      <c r="ATJ328" s="73"/>
      <c r="ATK328" s="180"/>
      <c r="ATL328" s="75"/>
      <c r="ATM328" s="76"/>
      <c r="ATN328" s="180"/>
      <c r="ATO328" s="180"/>
      <c r="ATP328" s="180"/>
      <c r="ATQ328" s="75"/>
      <c r="ATR328" s="76"/>
      <c r="ATS328" s="181"/>
      <c r="ATT328" s="181"/>
      <c r="ATU328" s="182"/>
      <c r="ATV328" s="134"/>
      <c r="ATW328" s="135"/>
      <c r="ATX328" s="111"/>
      <c r="ATY328" s="178"/>
      <c r="ATZ328" s="178"/>
      <c r="AUA328" s="178"/>
      <c r="AUB328" s="178"/>
      <c r="AUC328" s="179"/>
      <c r="AUD328" s="73"/>
      <c r="AUE328" s="73"/>
      <c r="AUF328" s="180"/>
      <c r="AUG328" s="75"/>
      <c r="AUH328" s="76"/>
      <c r="AUI328" s="180"/>
      <c r="AUJ328" s="180"/>
      <c r="AUK328" s="180"/>
      <c r="AUL328" s="75"/>
      <c r="AUM328" s="76"/>
      <c r="AUN328" s="181"/>
      <c r="AUO328" s="181"/>
      <c r="AUP328" s="182"/>
      <c r="AUQ328" s="134"/>
      <c r="AUR328" s="135"/>
      <c r="AUS328" s="111"/>
      <c r="AUT328" s="178"/>
      <c r="AUU328" s="178"/>
      <c r="AUV328" s="178"/>
      <c r="AUW328" s="178"/>
      <c r="AUX328" s="179"/>
      <c r="AUY328" s="73"/>
      <c r="AUZ328" s="73"/>
      <c r="AVA328" s="180"/>
      <c r="AVB328" s="75"/>
      <c r="AVC328" s="76"/>
      <c r="AVD328" s="180"/>
      <c r="AVE328" s="180"/>
      <c r="AVF328" s="180"/>
      <c r="AVG328" s="75"/>
      <c r="AVH328" s="76"/>
      <c r="AVI328" s="181"/>
      <c r="AVJ328" s="181"/>
      <c r="AVK328" s="182"/>
      <c r="AVL328" s="134"/>
      <c r="AVM328" s="135"/>
      <c r="AVN328" s="111"/>
      <c r="AVO328" s="178"/>
      <c r="AVP328" s="178"/>
      <c r="AVQ328" s="178"/>
      <c r="AVR328" s="178"/>
      <c r="AVS328" s="179"/>
      <c r="AVT328" s="73"/>
      <c r="AVU328" s="73"/>
      <c r="AVV328" s="180"/>
      <c r="AVW328" s="75"/>
      <c r="AVX328" s="76"/>
      <c r="AVY328" s="180"/>
      <c r="AVZ328" s="180"/>
      <c r="AWA328" s="180"/>
      <c r="AWB328" s="75"/>
      <c r="AWC328" s="76"/>
      <c r="AWD328" s="181"/>
      <c r="AWE328" s="181"/>
      <c r="AWF328" s="182"/>
      <c r="AWG328" s="134"/>
      <c r="AWH328" s="135"/>
      <c r="AWI328" s="111"/>
      <c r="AWJ328" s="178"/>
      <c r="AWK328" s="178"/>
      <c r="AWL328" s="178"/>
      <c r="AWM328" s="178"/>
      <c r="AWN328" s="179"/>
      <c r="AWO328" s="73"/>
      <c r="AWP328" s="73"/>
      <c r="AWQ328" s="180"/>
      <c r="AWR328" s="75"/>
      <c r="AWS328" s="76"/>
      <c r="AWT328" s="180"/>
      <c r="AWU328" s="180"/>
      <c r="AWV328" s="180"/>
      <c r="AWW328" s="75"/>
      <c r="AWX328" s="76"/>
      <c r="AWY328" s="181"/>
      <c r="AWZ328" s="181"/>
      <c r="AXA328" s="182"/>
      <c r="AXB328" s="134"/>
      <c r="AXC328" s="135"/>
      <c r="AXD328" s="111"/>
      <c r="AXE328" s="178"/>
      <c r="AXF328" s="178"/>
      <c r="AXG328" s="178"/>
      <c r="AXH328" s="178"/>
      <c r="AXI328" s="179"/>
      <c r="AXJ328" s="73"/>
      <c r="AXK328" s="73"/>
      <c r="AXL328" s="180"/>
      <c r="AXM328" s="75"/>
      <c r="AXN328" s="76"/>
      <c r="AXO328" s="180"/>
      <c r="AXP328" s="180"/>
      <c r="AXQ328" s="180"/>
      <c r="AXR328" s="75"/>
      <c r="AXS328" s="76"/>
      <c r="AXT328" s="181"/>
      <c r="AXU328" s="181"/>
      <c r="AXV328" s="182"/>
      <c r="AXW328" s="134"/>
      <c r="AXX328" s="135"/>
      <c r="AXY328" s="111"/>
      <c r="AXZ328" s="178"/>
      <c r="AYA328" s="178"/>
      <c r="AYB328" s="178"/>
      <c r="AYC328" s="178"/>
      <c r="AYD328" s="179"/>
      <c r="AYE328" s="73"/>
      <c r="AYF328" s="73"/>
      <c r="AYG328" s="180"/>
      <c r="AYH328" s="75"/>
      <c r="AYI328" s="76"/>
      <c r="AYJ328" s="180"/>
      <c r="AYK328" s="180"/>
      <c r="AYL328" s="180"/>
      <c r="AYM328" s="75"/>
      <c r="AYN328" s="76"/>
      <c r="AYO328" s="181"/>
      <c r="AYP328" s="181"/>
      <c r="AYQ328" s="182"/>
      <c r="AYR328" s="134"/>
      <c r="AYS328" s="135"/>
      <c r="AYT328" s="111"/>
      <c r="AYU328" s="178"/>
      <c r="AYV328" s="178"/>
      <c r="AYW328" s="178"/>
      <c r="AYX328" s="178"/>
      <c r="AYY328" s="179"/>
      <c r="AYZ328" s="73"/>
      <c r="AZA328" s="73"/>
      <c r="AZB328" s="180"/>
      <c r="AZC328" s="75"/>
      <c r="AZD328" s="76"/>
      <c r="AZE328" s="180"/>
      <c r="AZF328" s="180"/>
      <c r="AZG328" s="180"/>
      <c r="AZH328" s="75"/>
      <c r="AZI328" s="76"/>
      <c r="AZJ328" s="181"/>
      <c r="AZK328" s="181"/>
      <c r="AZL328" s="182"/>
      <c r="AZM328" s="134"/>
      <c r="AZN328" s="135"/>
      <c r="AZO328" s="111"/>
      <c r="AZP328" s="178"/>
      <c r="AZQ328" s="178"/>
      <c r="AZR328" s="178"/>
      <c r="AZS328" s="178"/>
      <c r="AZT328" s="179"/>
      <c r="AZU328" s="73"/>
      <c r="AZV328" s="73"/>
      <c r="AZW328" s="180"/>
      <c r="AZX328" s="75"/>
      <c r="AZY328" s="76"/>
      <c r="AZZ328" s="180"/>
      <c r="BAA328" s="180"/>
      <c r="BAB328" s="180"/>
      <c r="BAC328" s="75"/>
      <c r="BAD328" s="76"/>
      <c r="BAE328" s="181"/>
      <c r="BAF328" s="181"/>
      <c r="BAG328" s="182"/>
      <c r="BAH328" s="134"/>
      <c r="BAI328" s="135"/>
      <c r="BAJ328" s="111"/>
      <c r="BAK328" s="178"/>
      <c r="BAL328" s="178"/>
      <c r="BAM328" s="178"/>
      <c r="BAN328" s="178"/>
      <c r="BAO328" s="179"/>
      <c r="BAP328" s="73"/>
      <c r="BAQ328" s="73"/>
      <c r="BAR328" s="180"/>
      <c r="BAS328" s="75"/>
      <c r="BAT328" s="76"/>
      <c r="BAU328" s="180"/>
      <c r="BAV328" s="180"/>
      <c r="BAW328" s="180"/>
      <c r="BAX328" s="75"/>
      <c r="BAY328" s="76"/>
      <c r="BAZ328" s="181"/>
      <c r="BBA328" s="181"/>
      <c r="BBB328" s="182"/>
      <c r="BBC328" s="134"/>
      <c r="BBD328" s="135"/>
      <c r="BBE328" s="111"/>
      <c r="BBF328" s="178"/>
      <c r="BBG328" s="178"/>
      <c r="BBH328" s="178"/>
      <c r="BBI328" s="178"/>
      <c r="BBJ328" s="179"/>
      <c r="BBK328" s="73"/>
      <c r="BBL328" s="73"/>
      <c r="BBM328" s="180"/>
      <c r="BBN328" s="75"/>
      <c r="BBO328" s="76"/>
      <c r="BBP328" s="180"/>
      <c r="BBQ328" s="180"/>
      <c r="BBR328" s="180"/>
      <c r="BBS328" s="75"/>
      <c r="BBT328" s="76"/>
      <c r="BBU328" s="181"/>
      <c r="BBV328" s="181"/>
      <c r="BBW328" s="182"/>
      <c r="BBX328" s="134"/>
      <c r="BBY328" s="135"/>
      <c r="BBZ328" s="111"/>
      <c r="BCA328" s="178"/>
      <c r="BCB328" s="178"/>
      <c r="BCC328" s="178"/>
      <c r="BCD328" s="178"/>
      <c r="BCE328" s="179"/>
      <c r="BCF328" s="73"/>
      <c r="BCG328" s="73"/>
      <c r="BCH328" s="180"/>
      <c r="BCI328" s="75"/>
      <c r="BCJ328" s="76"/>
      <c r="BCK328" s="180"/>
      <c r="BCL328" s="180"/>
      <c r="BCM328" s="180"/>
      <c r="BCN328" s="75"/>
      <c r="BCO328" s="76"/>
      <c r="BCP328" s="181"/>
      <c r="BCQ328" s="181"/>
      <c r="BCR328" s="182"/>
      <c r="BCS328" s="134"/>
      <c r="BCT328" s="135"/>
      <c r="BCU328" s="111"/>
      <c r="BCV328" s="178"/>
      <c r="BCW328" s="178"/>
      <c r="BCX328" s="178"/>
      <c r="BCY328" s="178"/>
      <c r="BCZ328" s="179"/>
      <c r="BDA328" s="73"/>
      <c r="BDB328" s="73"/>
      <c r="BDC328" s="180"/>
      <c r="BDD328" s="75"/>
      <c r="BDE328" s="76"/>
      <c r="BDF328" s="180"/>
      <c r="BDG328" s="180"/>
      <c r="BDH328" s="180"/>
      <c r="BDI328" s="75"/>
      <c r="BDJ328" s="76"/>
      <c r="BDK328" s="181"/>
      <c r="BDL328" s="181"/>
      <c r="BDM328" s="182"/>
      <c r="BDN328" s="134"/>
      <c r="BDO328" s="135"/>
      <c r="BDP328" s="111"/>
      <c r="BDQ328" s="178"/>
      <c r="BDR328" s="178"/>
      <c r="BDS328" s="178"/>
      <c r="BDT328" s="178"/>
      <c r="BDU328" s="179"/>
      <c r="BDV328" s="73"/>
      <c r="BDW328" s="73"/>
      <c r="BDX328" s="180"/>
      <c r="BDY328" s="75"/>
      <c r="BDZ328" s="76"/>
      <c r="BEA328" s="180"/>
      <c r="BEB328" s="180"/>
      <c r="BEC328" s="180"/>
      <c r="BED328" s="75"/>
      <c r="BEE328" s="76"/>
      <c r="BEF328" s="181"/>
      <c r="BEG328" s="181"/>
      <c r="BEH328" s="182"/>
      <c r="BEI328" s="134"/>
      <c r="BEJ328" s="135"/>
      <c r="BEK328" s="111"/>
      <c r="BEL328" s="178"/>
      <c r="BEM328" s="178"/>
      <c r="BEN328" s="178"/>
      <c r="BEO328" s="178"/>
      <c r="BEP328" s="179"/>
      <c r="BEQ328" s="73"/>
      <c r="BER328" s="73"/>
      <c r="BES328" s="180"/>
      <c r="BET328" s="75"/>
      <c r="BEU328" s="76"/>
      <c r="BEV328" s="180"/>
      <c r="BEW328" s="180"/>
      <c r="BEX328" s="180"/>
      <c r="BEY328" s="75"/>
      <c r="BEZ328" s="76"/>
      <c r="BFA328" s="181"/>
      <c r="BFB328" s="181"/>
      <c r="BFC328" s="182"/>
      <c r="BFD328" s="134"/>
      <c r="BFE328" s="135"/>
      <c r="BFF328" s="111"/>
      <c r="BFG328" s="178"/>
      <c r="BFH328" s="178"/>
      <c r="BFI328" s="178"/>
      <c r="BFJ328" s="178"/>
      <c r="BFK328" s="179"/>
      <c r="BFL328" s="73"/>
      <c r="BFM328" s="73"/>
      <c r="BFN328" s="180"/>
      <c r="BFO328" s="75"/>
      <c r="BFP328" s="76"/>
      <c r="BFQ328" s="180"/>
      <c r="BFR328" s="180"/>
      <c r="BFS328" s="180"/>
      <c r="BFT328" s="75"/>
      <c r="BFU328" s="76"/>
      <c r="BFV328" s="181"/>
      <c r="BFW328" s="181"/>
      <c r="BFX328" s="182"/>
      <c r="BFY328" s="134"/>
      <c r="BFZ328" s="135"/>
      <c r="BGA328" s="111"/>
      <c r="BGB328" s="178"/>
      <c r="BGC328" s="178"/>
      <c r="BGD328" s="178"/>
      <c r="BGE328" s="178"/>
      <c r="BGF328" s="179"/>
      <c r="BGG328" s="73"/>
      <c r="BGH328" s="73"/>
      <c r="BGI328" s="180"/>
      <c r="BGJ328" s="75"/>
      <c r="BGK328" s="76"/>
      <c r="BGL328" s="180"/>
      <c r="BGM328" s="180"/>
      <c r="BGN328" s="180"/>
      <c r="BGO328" s="75"/>
      <c r="BGP328" s="76"/>
      <c r="BGQ328" s="181"/>
      <c r="BGR328" s="181"/>
      <c r="BGS328" s="182"/>
      <c r="BGT328" s="134"/>
      <c r="BGU328" s="135"/>
      <c r="BGV328" s="111"/>
      <c r="BGW328" s="178"/>
      <c r="BGX328" s="178"/>
      <c r="BGY328" s="178"/>
      <c r="BGZ328" s="178"/>
      <c r="BHA328" s="179"/>
      <c r="BHB328" s="73"/>
      <c r="BHC328" s="73"/>
      <c r="BHD328" s="180"/>
      <c r="BHE328" s="75"/>
      <c r="BHF328" s="76"/>
      <c r="BHG328" s="180"/>
      <c r="BHH328" s="180"/>
      <c r="BHI328" s="180"/>
      <c r="BHJ328" s="75"/>
      <c r="BHK328" s="76"/>
      <c r="BHL328" s="181"/>
      <c r="BHM328" s="181"/>
      <c r="BHN328" s="182"/>
      <c r="BHO328" s="134"/>
      <c r="BHP328" s="135"/>
      <c r="BHQ328" s="111"/>
      <c r="BHR328" s="178"/>
      <c r="BHS328" s="178"/>
      <c r="BHT328" s="178"/>
      <c r="BHU328" s="178"/>
      <c r="BHV328" s="179"/>
      <c r="BHW328" s="73"/>
      <c r="BHX328" s="73"/>
      <c r="BHY328" s="180"/>
      <c r="BHZ328" s="75"/>
      <c r="BIA328" s="76"/>
      <c r="BIB328" s="180"/>
      <c r="BIC328" s="180"/>
      <c r="BID328" s="180"/>
      <c r="BIE328" s="75"/>
      <c r="BIF328" s="76"/>
      <c r="BIG328" s="181"/>
      <c r="BIH328" s="181"/>
      <c r="BII328" s="182"/>
      <c r="BIJ328" s="134"/>
      <c r="BIK328" s="135"/>
      <c r="BIL328" s="111"/>
      <c r="BIM328" s="178"/>
      <c r="BIN328" s="178"/>
      <c r="BIO328" s="178"/>
      <c r="BIP328" s="178"/>
      <c r="BIQ328" s="179"/>
      <c r="BIR328" s="73"/>
      <c r="BIS328" s="73"/>
      <c r="BIT328" s="180"/>
      <c r="BIU328" s="75"/>
      <c r="BIV328" s="76"/>
      <c r="BIW328" s="180"/>
      <c r="BIX328" s="180"/>
      <c r="BIY328" s="180"/>
      <c r="BIZ328" s="75"/>
      <c r="BJA328" s="76"/>
      <c r="BJB328" s="181"/>
      <c r="BJC328" s="181"/>
      <c r="BJD328" s="182"/>
      <c r="BJE328" s="134"/>
      <c r="BJF328" s="135"/>
      <c r="BJG328" s="111"/>
      <c r="BJH328" s="178"/>
      <c r="BJI328" s="178"/>
      <c r="BJJ328" s="178"/>
      <c r="BJK328" s="178"/>
      <c r="BJL328" s="179"/>
      <c r="BJM328" s="73"/>
      <c r="BJN328" s="73"/>
      <c r="BJO328" s="180"/>
      <c r="BJP328" s="75"/>
      <c r="BJQ328" s="76"/>
      <c r="BJR328" s="180"/>
      <c r="BJS328" s="180"/>
      <c r="BJT328" s="180"/>
      <c r="BJU328" s="75"/>
      <c r="BJV328" s="76"/>
      <c r="BJW328" s="181"/>
      <c r="BJX328" s="181"/>
      <c r="BJY328" s="182"/>
      <c r="BJZ328" s="134"/>
      <c r="BKA328" s="135"/>
      <c r="BKB328" s="111"/>
      <c r="BKC328" s="178"/>
      <c r="BKD328" s="178"/>
      <c r="BKE328" s="178"/>
      <c r="BKF328" s="178"/>
      <c r="BKG328" s="179"/>
      <c r="BKH328" s="73"/>
      <c r="BKI328" s="73"/>
      <c r="BKJ328" s="180"/>
      <c r="BKK328" s="75"/>
      <c r="BKL328" s="76"/>
      <c r="BKM328" s="180"/>
      <c r="BKN328" s="180"/>
      <c r="BKO328" s="180"/>
      <c r="BKP328" s="75"/>
      <c r="BKQ328" s="76"/>
      <c r="BKR328" s="181"/>
      <c r="BKS328" s="181"/>
      <c r="BKT328" s="182"/>
      <c r="BKU328" s="134"/>
      <c r="BKV328" s="135"/>
      <c r="BKW328" s="111"/>
      <c r="BKX328" s="178"/>
      <c r="BKY328" s="178"/>
      <c r="BKZ328" s="178"/>
      <c r="BLA328" s="178"/>
      <c r="BLB328" s="179"/>
      <c r="BLC328" s="73"/>
      <c r="BLD328" s="73"/>
      <c r="BLE328" s="180"/>
      <c r="BLF328" s="75"/>
      <c r="BLG328" s="76"/>
      <c r="BLH328" s="180"/>
      <c r="BLI328" s="180"/>
      <c r="BLJ328" s="180"/>
      <c r="BLK328" s="75"/>
      <c r="BLL328" s="76"/>
      <c r="BLM328" s="181"/>
      <c r="BLN328" s="181"/>
      <c r="BLO328" s="182"/>
      <c r="BLP328" s="134"/>
      <c r="BLQ328" s="135"/>
      <c r="BLR328" s="111"/>
      <c r="BLS328" s="178"/>
      <c r="BLT328" s="178"/>
      <c r="BLU328" s="178"/>
      <c r="BLV328" s="178"/>
      <c r="BLW328" s="179"/>
      <c r="BLX328" s="73"/>
      <c r="BLY328" s="73"/>
      <c r="BLZ328" s="180"/>
      <c r="BMA328" s="75"/>
      <c r="BMB328" s="76"/>
      <c r="BMC328" s="180"/>
      <c r="BMD328" s="180"/>
      <c r="BME328" s="180"/>
      <c r="BMF328" s="75"/>
      <c r="BMG328" s="76"/>
      <c r="BMH328" s="181"/>
      <c r="BMI328" s="181"/>
      <c r="BMJ328" s="182"/>
      <c r="BMK328" s="134"/>
      <c r="BML328" s="135"/>
      <c r="BMM328" s="111"/>
      <c r="BMN328" s="178"/>
      <c r="BMO328" s="178"/>
      <c r="BMP328" s="178"/>
      <c r="BMQ328" s="178"/>
      <c r="BMR328" s="179"/>
      <c r="BMS328" s="73"/>
      <c r="BMT328" s="73"/>
      <c r="BMU328" s="180"/>
      <c r="BMV328" s="75"/>
      <c r="BMW328" s="76"/>
      <c r="BMX328" s="180"/>
      <c r="BMY328" s="180"/>
      <c r="BMZ328" s="180"/>
      <c r="BNA328" s="75"/>
      <c r="BNB328" s="76"/>
      <c r="BNC328" s="181"/>
      <c r="BND328" s="181"/>
      <c r="BNE328" s="182"/>
      <c r="BNF328" s="134"/>
      <c r="BNG328" s="135"/>
      <c r="BNH328" s="111"/>
      <c r="BNI328" s="178"/>
      <c r="BNJ328" s="178"/>
      <c r="BNK328" s="178"/>
      <c r="BNL328" s="178"/>
      <c r="BNM328" s="179"/>
      <c r="BNN328" s="73"/>
      <c r="BNO328" s="73"/>
      <c r="BNP328" s="180"/>
      <c r="BNQ328" s="75"/>
      <c r="BNR328" s="76"/>
      <c r="BNS328" s="180"/>
      <c r="BNT328" s="180"/>
      <c r="BNU328" s="180"/>
      <c r="BNV328" s="75"/>
      <c r="BNW328" s="76"/>
      <c r="BNX328" s="181"/>
      <c r="BNY328" s="181"/>
      <c r="BNZ328" s="182"/>
      <c r="BOA328" s="134"/>
      <c r="BOB328" s="135"/>
      <c r="BOC328" s="111"/>
      <c r="BOD328" s="178"/>
      <c r="BOE328" s="178"/>
      <c r="BOF328" s="178"/>
      <c r="BOG328" s="178"/>
      <c r="BOH328" s="179"/>
      <c r="BOI328" s="73"/>
      <c r="BOJ328" s="73"/>
      <c r="BOK328" s="180"/>
      <c r="BOL328" s="75"/>
      <c r="BOM328" s="76"/>
      <c r="BON328" s="180"/>
      <c r="BOO328" s="180"/>
      <c r="BOP328" s="180"/>
      <c r="BOQ328" s="75"/>
      <c r="BOR328" s="76"/>
      <c r="BOS328" s="181"/>
      <c r="BOT328" s="181"/>
      <c r="BOU328" s="182"/>
      <c r="BOV328" s="134"/>
      <c r="BOW328" s="135"/>
      <c r="BOX328" s="111"/>
      <c r="BOY328" s="178"/>
      <c r="BOZ328" s="178"/>
      <c r="BPA328" s="178"/>
      <c r="BPB328" s="178"/>
      <c r="BPC328" s="179"/>
      <c r="BPD328" s="73"/>
      <c r="BPE328" s="73"/>
      <c r="BPF328" s="180"/>
      <c r="BPG328" s="75"/>
      <c r="BPH328" s="76"/>
      <c r="BPI328" s="180"/>
      <c r="BPJ328" s="180"/>
      <c r="BPK328" s="180"/>
      <c r="BPL328" s="75"/>
      <c r="BPM328" s="76"/>
      <c r="BPN328" s="181"/>
      <c r="BPO328" s="181"/>
      <c r="BPP328" s="182"/>
      <c r="BPQ328" s="134"/>
      <c r="BPR328" s="135"/>
      <c r="BPS328" s="111"/>
      <c r="BPT328" s="178"/>
      <c r="BPU328" s="178"/>
      <c r="BPV328" s="178"/>
      <c r="BPW328" s="178"/>
      <c r="BPX328" s="179"/>
      <c r="BPY328" s="73"/>
      <c r="BPZ328" s="73"/>
      <c r="BQA328" s="180"/>
      <c r="BQB328" s="75"/>
      <c r="BQC328" s="76"/>
      <c r="BQD328" s="180"/>
      <c r="BQE328" s="180"/>
      <c r="BQF328" s="180"/>
      <c r="BQG328" s="75"/>
      <c r="BQH328" s="76"/>
      <c r="BQI328" s="181"/>
      <c r="BQJ328" s="181"/>
      <c r="BQK328" s="182"/>
      <c r="BQL328" s="134"/>
      <c r="BQM328" s="135"/>
      <c r="BQN328" s="111"/>
      <c r="BQO328" s="178"/>
      <c r="BQP328" s="178"/>
      <c r="BQQ328" s="178"/>
      <c r="BQR328" s="178"/>
      <c r="BQS328" s="179"/>
      <c r="BQT328" s="73"/>
      <c r="BQU328" s="73"/>
      <c r="BQV328" s="180"/>
      <c r="BQW328" s="75"/>
      <c r="BQX328" s="76"/>
      <c r="BQY328" s="180"/>
      <c r="BQZ328" s="180"/>
      <c r="BRA328" s="180"/>
      <c r="BRB328" s="75"/>
      <c r="BRC328" s="76"/>
      <c r="BRD328" s="181"/>
      <c r="BRE328" s="181"/>
      <c r="BRF328" s="182"/>
      <c r="BRG328" s="134"/>
      <c r="BRH328" s="135"/>
      <c r="BRI328" s="111"/>
      <c r="BRJ328" s="178"/>
      <c r="BRK328" s="178"/>
      <c r="BRL328" s="178"/>
      <c r="BRM328" s="178"/>
      <c r="BRN328" s="179"/>
      <c r="BRO328" s="73"/>
      <c r="BRP328" s="73"/>
      <c r="BRQ328" s="180"/>
      <c r="BRR328" s="75"/>
      <c r="BRS328" s="76"/>
      <c r="BRT328" s="180"/>
      <c r="BRU328" s="180"/>
      <c r="BRV328" s="180"/>
      <c r="BRW328" s="75"/>
      <c r="BRX328" s="76"/>
      <c r="BRY328" s="181"/>
      <c r="BRZ328" s="181"/>
      <c r="BSA328" s="182"/>
      <c r="BSB328" s="134"/>
      <c r="BSC328" s="135"/>
      <c r="BSD328" s="111"/>
      <c r="BSE328" s="178"/>
      <c r="BSF328" s="178"/>
      <c r="BSG328" s="178"/>
      <c r="BSH328" s="178"/>
      <c r="BSI328" s="179"/>
      <c r="BSJ328" s="73"/>
      <c r="BSK328" s="73"/>
      <c r="BSL328" s="180"/>
      <c r="BSM328" s="75"/>
      <c r="BSN328" s="76"/>
      <c r="BSO328" s="180"/>
      <c r="BSP328" s="180"/>
      <c r="BSQ328" s="180"/>
      <c r="BSR328" s="75"/>
      <c r="BSS328" s="76"/>
      <c r="BST328" s="181"/>
      <c r="BSU328" s="181"/>
      <c r="BSV328" s="182"/>
      <c r="BSW328" s="134"/>
      <c r="BSX328" s="135"/>
      <c r="BSY328" s="111"/>
      <c r="BSZ328" s="178"/>
      <c r="BTA328" s="178"/>
      <c r="BTB328" s="178"/>
      <c r="BTC328" s="178"/>
      <c r="BTD328" s="179"/>
      <c r="BTE328" s="73"/>
      <c r="BTF328" s="73"/>
      <c r="BTG328" s="180"/>
      <c r="BTH328" s="75"/>
      <c r="BTI328" s="76"/>
      <c r="BTJ328" s="180"/>
      <c r="BTK328" s="180"/>
      <c r="BTL328" s="180"/>
      <c r="BTM328" s="75"/>
      <c r="BTN328" s="76"/>
      <c r="BTO328" s="181"/>
      <c r="BTP328" s="181"/>
      <c r="BTQ328" s="182"/>
      <c r="BTR328" s="134"/>
      <c r="BTS328" s="135"/>
      <c r="BTT328" s="111"/>
      <c r="BTU328" s="178"/>
      <c r="BTV328" s="178"/>
      <c r="BTW328" s="178"/>
      <c r="BTX328" s="178"/>
      <c r="BTY328" s="179"/>
      <c r="BTZ328" s="73"/>
      <c r="BUA328" s="73"/>
      <c r="BUB328" s="180"/>
      <c r="BUC328" s="75"/>
      <c r="BUD328" s="76"/>
      <c r="BUE328" s="180"/>
      <c r="BUF328" s="180"/>
      <c r="BUG328" s="180"/>
      <c r="BUH328" s="75"/>
      <c r="BUI328" s="76"/>
      <c r="BUJ328" s="181"/>
      <c r="BUK328" s="181"/>
      <c r="BUL328" s="182"/>
      <c r="BUM328" s="134"/>
      <c r="BUN328" s="135"/>
      <c r="BUO328" s="111"/>
      <c r="BUP328" s="178"/>
      <c r="BUQ328" s="178"/>
      <c r="BUR328" s="178"/>
      <c r="BUS328" s="178"/>
      <c r="BUT328" s="179"/>
      <c r="BUU328" s="73"/>
      <c r="BUV328" s="73"/>
      <c r="BUW328" s="180"/>
      <c r="BUX328" s="75"/>
      <c r="BUY328" s="76"/>
      <c r="BUZ328" s="180"/>
      <c r="BVA328" s="180"/>
      <c r="BVB328" s="180"/>
      <c r="BVC328" s="75"/>
      <c r="BVD328" s="76"/>
      <c r="BVE328" s="181"/>
      <c r="BVF328" s="181"/>
      <c r="BVG328" s="182"/>
      <c r="BVH328" s="134"/>
      <c r="BVI328" s="135"/>
      <c r="BVJ328" s="111"/>
      <c r="BVK328" s="178"/>
      <c r="BVL328" s="178"/>
      <c r="BVM328" s="178"/>
      <c r="BVN328" s="178"/>
      <c r="BVO328" s="179"/>
      <c r="BVP328" s="73"/>
      <c r="BVQ328" s="73"/>
      <c r="BVR328" s="180"/>
      <c r="BVS328" s="75"/>
      <c r="BVT328" s="76"/>
      <c r="BVU328" s="180"/>
      <c r="BVV328" s="180"/>
      <c r="BVW328" s="180"/>
      <c r="BVX328" s="75"/>
      <c r="BVY328" s="76"/>
      <c r="BVZ328" s="181"/>
      <c r="BWA328" s="181"/>
      <c r="BWB328" s="182"/>
      <c r="BWC328" s="134"/>
      <c r="BWD328" s="135"/>
      <c r="BWE328" s="111"/>
      <c r="BWF328" s="178"/>
      <c r="BWG328" s="178"/>
      <c r="BWH328" s="178"/>
      <c r="BWI328" s="178"/>
      <c r="BWJ328" s="179"/>
      <c r="BWK328" s="73"/>
      <c r="BWL328" s="73"/>
      <c r="BWM328" s="180"/>
      <c r="BWN328" s="75"/>
      <c r="BWO328" s="76"/>
      <c r="BWP328" s="180"/>
      <c r="BWQ328" s="180"/>
      <c r="BWR328" s="180"/>
      <c r="BWS328" s="75"/>
      <c r="BWT328" s="76"/>
      <c r="BWU328" s="181"/>
      <c r="BWV328" s="181"/>
      <c r="BWW328" s="182"/>
      <c r="BWX328" s="134"/>
      <c r="BWY328" s="135"/>
      <c r="BWZ328" s="111"/>
      <c r="BXA328" s="178"/>
      <c r="BXB328" s="178"/>
      <c r="BXC328" s="178"/>
      <c r="BXD328" s="178"/>
      <c r="BXE328" s="179"/>
      <c r="BXF328" s="73"/>
      <c r="BXG328" s="73"/>
      <c r="BXH328" s="180"/>
      <c r="BXI328" s="75"/>
      <c r="BXJ328" s="76"/>
      <c r="BXK328" s="180"/>
      <c r="BXL328" s="180"/>
      <c r="BXM328" s="180"/>
      <c r="BXN328" s="75"/>
      <c r="BXO328" s="76"/>
      <c r="BXP328" s="181"/>
      <c r="BXQ328" s="181"/>
      <c r="BXR328" s="182"/>
      <c r="BXS328" s="134"/>
      <c r="BXT328" s="135"/>
      <c r="BXU328" s="111"/>
      <c r="BXV328" s="178"/>
      <c r="BXW328" s="178"/>
      <c r="BXX328" s="178"/>
      <c r="BXY328" s="178"/>
      <c r="BXZ328" s="179"/>
      <c r="BYA328" s="73"/>
      <c r="BYB328" s="73"/>
      <c r="BYC328" s="180"/>
      <c r="BYD328" s="75"/>
      <c r="BYE328" s="76"/>
      <c r="BYF328" s="180"/>
      <c r="BYG328" s="180"/>
      <c r="BYH328" s="180"/>
      <c r="BYI328" s="75"/>
      <c r="BYJ328" s="76"/>
      <c r="BYK328" s="181"/>
      <c r="BYL328" s="181"/>
      <c r="BYM328" s="182"/>
      <c r="BYN328" s="134"/>
      <c r="BYO328" s="135"/>
      <c r="BYP328" s="111"/>
      <c r="BYQ328" s="178"/>
      <c r="BYR328" s="178"/>
      <c r="BYS328" s="178"/>
      <c r="BYT328" s="178"/>
      <c r="BYU328" s="179"/>
      <c r="BYV328" s="73"/>
      <c r="BYW328" s="73"/>
      <c r="BYX328" s="180"/>
      <c r="BYY328" s="75"/>
      <c r="BYZ328" s="76"/>
      <c r="BZA328" s="180"/>
      <c r="BZB328" s="180"/>
      <c r="BZC328" s="180"/>
      <c r="BZD328" s="75"/>
      <c r="BZE328" s="76"/>
      <c r="BZF328" s="181"/>
      <c r="BZG328" s="181"/>
      <c r="BZH328" s="182"/>
      <c r="BZI328" s="134"/>
      <c r="BZJ328" s="135"/>
      <c r="BZK328" s="111"/>
      <c r="BZL328" s="178"/>
      <c r="BZM328" s="178"/>
      <c r="BZN328" s="178"/>
      <c r="BZO328" s="178"/>
      <c r="BZP328" s="179"/>
      <c r="BZQ328" s="73"/>
      <c r="BZR328" s="73"/>
      <c r="BZS328" s="180"/>
      <c r="BZT328" s="75"/>
      <c r="BZU328" s="76"/>
      <c r="BZV328" s="180"/>
      <c r="BZW328" s="180"/>
      <c r="BZX328" s="180"/>
      <c r="BZY328" s="75"/>
      <c r="BZZ328" s="76"/>
      <c r="CAA328" s="181"/>
      <c r="CAB328" s="181"/>
      <c r="CAC328" s="182"/>
      <c r="CAD328" s="134"/>
      <c r="CAE328" s="135"/>
      <c r="CAF328" s="111"/>
      <c r="CAG328" s="178"/>
      <c r="CAH328" s="178"/>
      <c r="CAI328" s="178"/>
      <c r="CAJ328" s="178"/>
      <c r="CAK328" s="179"/>
      <c r="CAL328" s="73"/>
      <c r="CAM328" s="73"/>
      <c r="CAN328" s="180"/>
      <c r="CAO328" s="75"/>
      <c r="CAP328" s="76"/>
      <c r="CAQ328" s="180"/>
      <c r="CAR328" s="180"/>
      <c r="CAS328" s="180"/>
      <c r="CAT328" s="75"/>
      <c r="CAU328" s="76"/>
      <c r="CAV328" s="181"/>
      <c r="CAW328" s="181"/>
      <c r="CAX328" s="182"/>
      <c r="CAY328" s="134"/>
      <c r="CAZ328" s="135"/>
      <c r="CBA328" s="111"/>
      <c r="CBB328" s="178"/>
      <c r="CBC328" s="178"/>
      <c r="CBD328" s="178"/>
      <c r="CBE328" s="178"/>
      <c r="CBF328" s="179"/>
      <c r="CBG328" s="73"/>
      <c r="CBH328" s="73"/>
      <c r="CBI328" s="180"/>
      <c r="CBJ328" s="75"/>
      <c r="CBK328" s="76"/>
      <c r="CBL328" s="180"/>
      <c r="CBM328" s="180"/>
      <c r="CBN328" s="180"/>
      <c r="CBO328" s="75"/>
      <c r="CBP328" s="76"/>
      <c r="CBQ328" s="181"/>
      <c r="CBR328" s="181"/>
      <c r="CBS328" s="182"/>
      <c r="CBT328" s="134"/>
      <c r="CBU328" s="135"/>
      <c r="CBV328" s="111"/>
      <c r="CBW328" s="178"/>
      <c r="CBX328" s="178"/>
      <c r="CBY328" s="178"/>
      <c r="CBZ328" s="178"/>
      <c r="CCA328" s="179"/>
      <c r="CCB328" s="73"/>
      <c r="CCC328" s="73"/>
      <c r="CCD328" s="180"/>
      <c r="CCE328" s="75"/>
      <c r="CCF328" s="76"/>
      <c r="CCG328" s="180"/>
      <c r="CCH328" s="180"/>
      <c r="CCI328" s="180"/>
      <c r="CCJ328" s="75"/>
      <c r="CCK328" s="76"/>
      <c r="CCL328" s="181"/>
      <c r="CCM328" s="181"/>
      <c r="CCN328" s="182"/>
      <c r="CCO328" s="134"/>
      <c r="CCP328" s="135"/>
      <c r="CCQ328" s="111"/>
      <c r="CCR328" s="178"/>
      <c r="CCS328" s="178"/>
      <c r="CCT328" s="178"/>
      <c r="CCU328" s="178"/>
      <c r="CCV328" s="179"/>
      <c r="CCW328" s="73"/>
      <c r="CCX328" s="73"/>
      <c r="CCY328" s="180"/>
      <c r="CCZ328" s="75"/>
      <c r="CDA328" s="76"/>
      <c r="CDB328" s="180"/>
      <c r="CDC328" s="180"/>
      <c r="CDD328" s="180"/>
      <c r="CDE328" s="75"/>
      <c r="CDF328" s="76"/>
      <c r="CDG328" s="181"/>
      <c r="CDH328" s="181"/>
      <c r="CDI328" s="182"/>
      <c r="CDJ328" s="134"/>
      <c r="CDK328" s="135"/>
      <c r="CDL328" s="111"/>
      <c r="CDM328" s="178"/>
      <c r="CDN328" s="178"/>
      <c r="CDO328" s="178"/>
      <c r="CDP328" s="178"/>
      <c r="CDQ328" s="179"/>
      <c r="CDR328" s="73"/>
      <c r="CDS328" s="73"/>
      <c r="CDT328" s="180"/>
      <c r="CDU328" s="75"/>
      <c r="CDV328" s="76"/>
      <c r="CDW328" s="180"/>
      <c r="CDX328" s="180"/>
      <c r="CDY328" s="180"/>
      <c r="CDZ328" s="75"/>
      <c r="CEA328" s="76"/>
      <c r="CEB328" s="181"/>
      <c r="CEC328" s="181"/>
      <c r="CED328" s="182"/>
      <c r="CEE328" s="134"/>
      <c r="CEF328" s="135"/>
      <c r="CEG328" s="111"/>
      <c r="CEH328" s="178"/>
      <c r="CEI328" s="178"/>
      <c r="CEJ328" s="178"/>
      <c r="CEK328" s="178"/>
      <c r="CEL328" s="179"/>
      <c r="CEM328" s="73"/>
      <c r="CEN328" s="73"/>
      <c r="CEO328" s="180"/>
      <c r="CEP328" s="75"/>
      <c r="CEQ328" s="76"/>
      <c r="CER328" s="180"/>
      <c r="CES328" s="180"/>
      <c r="CET328" s="180"/>
      <c r="CEU328" s="75"/>
      <c r="CEV328" s="76"/>
      <c r="CEW328" s="181"/>
      <c r="CEX328" s="181"/>
      <c r="CEY328" s="182"/>
      <c r="CEZ328" s="134"/>
      <c r="CFA328" s="135"/>
      <c r="CFB328" s="111"/>
      <c r="CFC328" s="178"/>
      <c r="CFD328" s="178"/>
      <c r="CFE328" s="178"/>
      <c r="CFF328" s="178"/>
      <c r="CFG328" s="179"/>
      <c r="CFH328" s="73"/>
      <c r="CFI328" s="73"/>
      <c r="CFJ328" s="180"/>
      <c r="CFK328" s="75"/>
      <c r="CFL328" s="76"/>
      <c r="CFM328" s="180"/>
      <c r="CFN328" s="180"/>
      <c r="CFO328" s="180"/>
      <c r="CFP328" s="75"/>
      <c r="CFQ328" s="76"/>
      <c r="CFR328" s="181"/>
      <c r="CFS328" s="181"/>
      <c r="CFT328" s="182"/>
      <c r="CFU328" s="134"/>
      <c r="CFV328" s="135"/>
      <c r="CFW328" s="111"/>
      <c r="CFX328" s="178"/>
      <c r="CFY328" s="178"/>
      <c r="CFZ328" s="178"/>
      <c r="CGA328" s="178"/>
      <c r="CGB328" s="179"/>
      <c r="CGC328" s="73"/>
      <c r="CGD328" s="73"/>
      <c r="CGE328" s="180"/>
      <c r="CGF328" s="75"/>
      <c r="CGG328" s="76"/>
      <c r="CGH328" s="180"/>
      <c r="CGI328" s="180"/>
      <c r="CGJ328" s="180"/>
      <c r="CGK328" s="75"/>
      <c r="CGL328" s="76"/>
      <c r="CGM328" s="181"/>
      <c r="CGN328" s="181"/>
      <c r="CGO328" s="182"/>
      <c r="CGP328" s="134"/>
      <c r="CGQ328" s="135"/>
      <c r="CGR328" s="111"/>
      <c r="CGS328" s="178"/>
      <c r="CGT328" s="178"/>
      <c r="CGU328" s="178"/>
      <c r="CGV328" s="178"/>
      <c r="CGW328" s="179"/>
      <c r="CGX328" s="73"/>
      <c r="CGY328" s="73"/>
      <c r="CGZ328" s="180"/>
      <c r="CHA328" s="75"/>
      <c r="CHB328" s="76"/>
      <c r="CHC328" s="180"/>
      <c r="CHD328" s="180"/>
      <c r="CHE328" s="180"/>
      <c r="CHF328" s="75"/>
      <c r="CHG328" s="76"/>
      <c r="CHH328" s="181"/>
      <c r="CHI328" s="181"/>
      <c r="CHJ328" s="182"/>
      <c r="CHK328" s="134"/>
      <c r="CHL328" s="135"/>
      <c r="CHM328" s="111"/>
      <c r="CHN328" s="178"/>
      <c r="CHO328" s="178"/>
      <c r="CHP328" s="178"/>
      <c r="CHQ328" s="178"/>
      <c r="CHR328" s="179"/>
      <c r="CHS328" s="73"/>
      <c r="CHT328" s="73"/>
      <c r="CHU328" s="180"/>
      <c r="CHV328" s="75"/>
      <c r="CHW328" s="76"/>
      <c r="CHX328" s="180"/>
      <c r="CHY328" s="180"/>
      <c r="CHZ328" s="180"/>
      <c r="CIA328" s="75"/>
      <c r="CIB328" s="76"/>
      <c r="CIC328" s="181"/>
      <c r="CID328" s="181"/>
      <c r="CIE328" s="182"/>
      <c r="CIF328" s="134"/>
      <c r="CIG328" s="135"/>
      <c r="CIH328" s="111"/>
      <c r="CII328" s="178"/>
      <c r="CIJ328" s="178"/>
      <c r="CIK328" s="178"/>
      <c r="CIL328" s="178"/>
      <c r="CIM328" s="179"/>
      <c r="CIN328" s="73"/>
      <c r="CIO328" s="73"/>
      <c r="CIP328" s="180"/>
      <c r="CIQ328" s="75"/>
      <c r="CIR328" s="76"/>
      <c r="CIS328" s="180"/>
      <c r="CIT328" s="180"/>
      <c r="CIU328" s="180"/>
      <c r="CIV328" s="75"/>
      <c r="CIW328" s="76"/>
      <c r="CIX328" s="181"/>
      <c r="CIY328" s="181"/>
      <c r="CIZ328" s="182"/>
      <c r="CJA328" s="134"/>
      <c r="CJB328" s="135"/>
      <c r="CJC328" s="111"/>
      <c r="CJD328" s="178"/>
      <c r="CJE328" s="178"/>
      <c r="CJF328" s="178"/>
      <c r="CJG328" s="178"/>
      <c r="CJH328" s="179"/>
      <c r="CJI328" s="73"/>
      <c r="CJJ328" s="73"/>
      <c r="CJK328" s="180"/>
      <c r="CJL328" s="75"/>
      <c r="CJM328" s="76"/>
      <c r="CJN328" s="180"/>
      <c r="CJO328" s="180"/>
      <c r="CJP328" s="180"/>
      <c r="CJQ328" s="75"/>
      <c r="CJR328" s="76"/>
      <c r="CJS328" s="181"/>
      <c r="CJT328" s="181"/>
      <c r="CJU328" s="182"/>
      <c r="CJV328" s="134"/>
      <c r="CJW328" s="135"/>
      <c r="CJX328" s="111"/>
      <c r="CJY328" s="178"/>
      <c r="CJZ328" s="178"/>
      <c r="CKA328" s="178"/>
      <c r="CKB328" s="178"/>
      <c r="CKC328" s="179"/>
      <c r="CKD328" s="73"/>
      <c r="CKE328" s="73"/>
      <c r="CKF328" s="180"/>
      <c r="CKG328" s="75"/>
      <c r="CKH328" s="76"/>
      <c r="CKI328" s="180"/>
      <c r="CKJ328" s="180"/>
      <c r="CKK328" s="180"/>
      <c r="CKL328" s="75"/>
      <c r="CKM328" s="76"/>
      <c r="CKN328" s="181"/>
      <c r="CKO328" s="181"/>
      <c r="CKP328" s="182"/>
      <c r="CKQ328" s="134"/>
      <c r="CKR328" s="135"/>
      <c r="CKS328" s="111"/>
      <c r="CKT328" s="178"/>
      <c r="CKU328" s="178"/>
      <c r="CKV328" s="178"/>
      <c r="CKW328" s="178"/>
      <c r="CKX328" s="179"/>
      <c r="CKY328" s="73"/>
      <c r="CKZ328" s="73"/>
      <c r="CLA328" s="180"/>
      <c r="CLB328" s="75"/>
      <c r="CLC328" s="76"/>
      <c r="CLD328" s="180"/>
      <c r="CLE328" s="180"/>
      <c r="CLF328" s="180"/>
      <c r="CLG328" s="75"/>
      <c r="CLH328" s="76"/>
      <c r="CLI328" s="181"/>
      <c r="CLJ328" s="181"/>
      <c r="CLK328" s="182"/>
      <c r="CLL328" s="134"/>
      <c r="CLM328" s="135"/>
      <c r="CLN328" s="111"/>
      <c r="CLO328" s="178"/>
      <c r="CLP328" s="178"/>
      <c r="CLQ328" s="178"/>
      <c r="CLR328" s="178"/>
      <c r="CLS328" s="179"/>
      <c r="CLT328" s="73"/>
      <c r="CLU328" s="73"/>
      <c r="CLV328" s="180"/>
      <c r="CLW328" s="75"/>
      <c r="CLX328" s="76"/>
      <c r="CLY328" s="180"/>
      <c r="CLZ328" s="180"/>
      <c r="CMA328" s="180"/>
      <c r="CMB328" s="75"/>
      <c r="CMC328" s="76"/>
      <c r="CMD328" s="181"/>
      <c r="CME328" s="181"/>
      <c r="CMF328" s="182"/>
      <c r="CMG328" s="134"/>
      <c r="CMH328" s="135"/>
      <c r="CMI328" s="111"/>
      <c r="CMJ328" s="178"/>
      <c r="CMK328" s="178"/>
      <c r="CML328" s="178"/>
      <c r="CMM328" s="178"/>
      <c r="CMN328" s="179"/>
      <c r="CMO328" s="73"/>
      <c r="CMP328" s="73"/>
      <c r="CMQ328" s="180"/>
      <c r="CMR328" s="75"/>
      <c r="CMS328" s="76"/>
      <c r="CMT328" s="180"/>
      <c r="CMU328" s="180"/>
      <c r="CMV328" s="180"/>
      <c r="CMW328" s="75"/>
      <c r="CMX328" s="76"/>
      <c r="CMY328" s="181"/>
      <c r="CMZ328" s="181"/>
      <c r="CNA328" s="182"/>
      <c r="CNB328" s="134"/>
      <c r="CNC328" s="135"/>
      <c r="CND328" s="111"/>
      <c r="CNE328" s="178"/>
      <c r="CNF328" s="178"/>
      <c r="CNG328" s="178"/>
      <c r="CNH328" s="178"/>
      <c r="CNI328" s="179"/>
      <c r="CNJ328" s="73"/>
      <c r="CNK328" s="73"/>
      <c r="CNL328" s="180"/>
      <c r="CNM328" s="75"/>
      <c r="CNN328" s="76"/>
      <c r="CNO328" s="180"/>
      <c r="CNP328" s="180"/>
      <c r="CNQ328" s="180"/>
      <c r="CNR328" s="75"/>
      <c r="CNS328" s="76"/>
      <c r="CNT328" s="181"/>
      <c r="CNU328" s="181"/>
      <c r="CNV328" s="182"/>
      <c r="CNW328" s="134"/>
      <c r="CNX328" s="135"/>
      <c r="CNY328" s="111"/>
      <c r="CNZ328" s="178"/>
      <c r="COA328" s="178"/>
      <c r="COB328" s="178"/>
      <c r="COC328" s="178"/>
      <c r="COD328" s="179"/>
      <c r="COE328" s="73"/>
      <c r="COF328" s="73"/>
      <c r="COG328" s="180"/>
      <c r="COH328" s="75"/>
      <c r="COI328" s="76"/>
      <c r="COJ328" s="180"/>
      <c r="COK328" s="180"/>
      <c r="COL328" s="180"/>
      <c r="COM328" s="75"/>
      <c r="CON328" s="76"/>
      <c r="COO328" s="181"/>
      <c r="COP328" s="181"/>
      <c r="COQ328" s="182"/>
      <c r="COR328" s="134"/>
      <c r="COS328" s="135"/>
      <c r="COT328" s="111"/>
      <c r="COU328" s="178"/>
      <c r="COV328" s="178"/>
      <c r="COW328" s="178"/>
      <c r="COX328" s="178"/>
      <c r="COY328" s="179"/>
      <c r="COZ328" s="73"/>
      <c r="CPA328" s="73"/>
      <c r="CPB328" s="180"/>
      <c r="CPC328" s="75"/>
      <c r="CPD328" s="76"/>
      <c r="CPE328" s="180"/>
      <c r="CPF328" s="180"/>
      <c r="CPG328" s="180"/>
      <c r="CPH328" s="75"/>
      <c r="CPI328" s="76"/>
      <c r="CPJ328" s="181"/>
      <c r="CPK328" s="181"/>
      <c r="CPL328" s="182"/>
      <c r="CPM328" s="134"/>
      <c r="CPN328" s="135"/>
      <c r="CPO328" s="111"/>
      <c r="CPP328" s="178"/>
      <c r="CPQ328" s="178"/>
      <c r="CPR328" s="178"/>
      <c r="CPS328" s="178"/>
      <c r="CPT328" s="179"/>
      <c r="CPU328" s="73"/>
      <c r="CPV328" s="73"/>
      <c r="CPW328" s="180"/>
      <c r="CPX328" s="75"/>
      <c r="CPY328" s="76"/>
      <c r="CPZ328" s="180"/>
      <c r="CQA328" s="180"/>
      <c r="CQB328" s="180"/>
      <c r="CQC328" s="75"/>
      <c r="CQD328" s="76"/>
      <c r="CQE328" s="181"/>
      <c r="CQF328" s="181"/>
      <c r="CQG328" s="182"/>
      <c r="CQH328" s="134"/>
      <c r="CQI328" s="135"/>
      <c r="CQJ328" s="111"/>
      <c r="CQK328" s="178"/>
      <c r="CQL328" s="178"/>
      <c r="CQM328" s="178"/>
      <c r="CQN328" s="178"/>
      <c r="CQO328" s="179"/>
      <c r="CQP328" s="73"/>
      <c r="CQQ328" s="73"/>
      <c r="CQR328" s="180"/>
      <c r="CQS328" s="75"/>
      <c r="CQT328" s="76"/>
      <c r="CQU328" s="180"/>
      <c r="CQV328" s="180"/>
      <c r="CQW328" s="180"/>
      <c r="CQX328" s="75"/>
      <c r="CQY328" s="76"/>
      <c r="CQZ328" s="181"/>
      <c r="CRA328" s="181"/>
      <c r="CRB328" s="182"/>
      <c r="CRC328" s="134"/>
      <c r="CRD328" s="135"/>
      <c r="CRE328" s="111"/>
      <c r="CRF328" s="178"/>
      <c r="CRG328" s="178"/>
      <c r="CRH328" s="178"/>
      <c r="CRI328" s="178"/>
      <c r="CRJ328" s="179"/>
      <c r="CRK328" s="73"/>
      <c r="CRL328" s="73"/>
      <c r="CRM328" s="180"/>
      <c r="CRN328" s="75"/>
      <c r="CRO328" s="76"/>
      <c r="CRP328" s="180"/>
      <c r="CRQ328" s="180"/>
      <c r="CRR328" s="180"/>
      <c r="CRS328" s="75"/>
      <c r="CRT328" s="76"/>
      <c r="CRU328" s="181"/>
      <c r="CRV328" s="181"/>
      <c r="CRW328" s="182"/>
      <c r="CRX328" s="134"/>
      <c r="CRY328" s="135"/>
      <c r="CRZ328" s="111"/>
      <c r="CSA328" s="178"/>
      <c r="CSB328" s="178"/>
      <c r="CSC328" s="178"/>
      <c r="CSD328" s="178"/>
      <c r="CSE328" s="179"/>
      <c r="CSF328" s="73"/>
      <c r="CSG328" s="73"/>
      <c r="CSH328" s="180"/>
      <c r="CSI328" s="75"/>
      <c r="CSJ328" s="76"/>
      <c r="CSK328" s="180"/>
      <c r="CSL328" s="180"/>
      <c r="CSM328" s="180"/>
      <c r="CSN328" s="75"/>
      <c r="CSO328" s="76"/>
      <c r="CSP328" s="181"/>
      <c r="CSQ328" s="181"/>
      <c r="CSR328" s="182"/>
      <c r="CSS328" s="134"/>
      <c r="CST328" s="135"/>
      <c r="CSU328" s="111"/>
      <c r="CSV328" s="178"/>
      <c r="CSW328" s="178"/>
      <c r="CSX328" s="178"/>
      <c r="CSY328" s="178"/>
      <c r="CSZ328" s="179"/>
      <c r="CTA328" s="73"/>
      <c r="CTB328" s="73"/>
      <c r="CTC328" s="180"/>
      <c r="CTD328" s="75"/>
      <c r="CTE328" s="76"/>
      <c r="CTF328" s="180"/>
      <c r="CTG328" s="180"/>
      <c r="CTH328" s="180"/>
      <c r="CTI328" s="75"/>
      <c r="CTJ328" s="76"/>
      <c r="CTK328" s="181"/>
      <c r="CTL328" s="181"/>
      <c r="CTM328" s="182"/>
      <c r="CTN328" s="134"/>
      <c r="CTO328" s="135"/>
      <c r="CTP328" s="111"/>
      <c r="CTQ328" s="178"/>
      <c r="CTR328" s="178"/>
      <c r="CTS328" s="178"/>
      <c r="CTT328" s="178"/>
      <c r="CTU328" s="179"/>
      <c r="CTV328" s="73"/>
      <c r="CTW328" s="73"/>
      <c r="CTX328" s="180"/>
      <c r="CTY328" s="75"/>
      <c r="CTZ328" s="76"/>
      <c r="CUA328" s="180"/>
      <c r="CUB328" s="180"/>
      <c r="CUC328" s="180"/>
      <c r="CUD328" s="75"/>
      <c r="CUE328" s="76"/>
      <c r="CUF328" s="181"/>
      <c r="CUG328" s="181"/>
      <c r="CUH328" s="182"/>
      <c r="CUI328" s="134"/>
      <c r="CUJ328" s="135"/>
      <c r="CUK328" s="111"/>
      <c r="CUL328" s="178"/>
      <c r="CUM328" s="178"/>
      <c r="CUN328" s="178"/>
      <c r="CUO328" s="178"/>
      <c r="CUP328" s="179"/>
      <c r="CUQ328" s="73"/>
      <c r="CUR328" s="73"/>
      <c r="CUS328" s="180"/>
      <c r="CUT328" s="75"/>
      <c r="CUU328" s="76"/>
      <c r="CUV328" s="180"/>
      <c r="CUW328" s="180"/>
      <c r="CUX328" s="180"/>
      <c r="CUY328" s="75"/>
      <c r="CUZ328" s="76"/>
      <c r="CVA328" s="181"/>
      <c r="CVB328" s="181"/>
      <c r="CVC328" s="182"/>
      <c r="CVD328" s="134"/>
      <c r="CVE328" s="135"/>
      <c r="CVF328" s="111"/>
      <c r="CVG328" s="178"/>
      <c r="CVH328" s="178"/>
      <c r="CVI328" s="178"/>
      <c r="CVJ328" s="178"/>
      <c r="CVK328" s="179"/>
      <c r="CVL328" s="73"/>
      <c r="CVM328" s="73"/>
      <c r="CVN328" s="180"/>
      <c r="CVO328" s="75"/>
      <c r="CVP328" s="76"/>
      <c r="CVQ328" s="180"/>
      <c r="CVR328" s="180"/>
      <c r="CVS328" s="180"/>
      <c r="CVT328" s="75"/>
      <c r="CVU328" s="76"/>
      <c r="CVV328" s="181"/>
      <c r="CVW328" s="181"/>
      <c r="CVX328" s="182"/>
      <c r="CVY328" s="134"/>
      <c r="CVZ328" s="135"/>
      <c r="CWA328" s="111"/>
      <c r="CWB328" s="178"/>
      <c r="CWC328" s="178"/>
      <c r="CWD328" s="178"/>
      <c r="CWE328" s="178"/>
      <c r="CWF328" s="179"/>
      <c r="CWG328" s="73"/>
      <c r="CWH328" s="73"/>
      <c r="CWI328" s="180"/>
      <c r="CWJ328" s="75"/>
      <c r="CWK328" s="76"/>
      <c r="CWL328" s="180"/>
      <c r="CWM328" s="180"/>
      <c r="CWN328" s="180"/>
      <c r="CWO328" s="75"/>
      <c r="CWP328" s="76"/>
      <c r="CWQ328" s="181"/>
      <c r="CWR328" s="181"/>
      <c r="CWS328" s="182"/>
      <c r="CWT328" s="134"/>
      <c r="CWU328" s="135"/>
      <c r="CWV328" s="111"/>
      <c r="CWW328" s="178"/>
      <c r="CWX328" s="178"/>
      <c r="CWY328" s="178"/>
      <c r="CWZ328" s="178"/>
      <c r="CXA328" s="179"/>
      <c r="CXB328" s="73"/>
      <c r="CXC328" s="73"/>
      <c r="CXD328" s="180"/>
      <c r="CXE328" s="75"/>
      <c r="CXF328" s="76"/>
      <c r="CXG328" s="180"/>
      <c r="CXH328" s="180"/>
      <c r="CXI328" s="180"/>
      <c r="CXJ328" s="75"/>
      <c r="CXK328" s="76"/>
      <c r="CXL328" s="181"/>
      <c r="CXM328" s="181"/>
      <c r="CXN328" s="182"/>
      <c r="CXO328" s="134"/>
      <c r="CXP328" s="135"/>
      <c r="CXQ328" s="111"/>
      <c r="CXR328" s="178"/>
      <c r="CXS328" s="178"/>
      <c r="CXT328" s="178"/>
      <c r="CXU328" s="178"/>
      <c r="CXV328" s="179"/>
      <c r="CXW328" s="73"/>
      <c r="CXX328" s="73"/>
      <c r="CXY328" s="180"/>
      <c r="CXZ328" s="75"/>
      <c r="CYA328" s="76"/>
      <c r="CYB328" s="180"/>
      <c r="CYC328" s="180"/>
      <c r="CYD328" s="180"/>
      <c r="CYE328" s="75"/>
      <c r="CYF328" s="76"/>
      <c r="CYG328" s="181"/>
      <c r="CYH328" s="181"/>
      <c r="CYI328" s="182"/>
      <c r="CYJ328" s="134"/>
      <c r="CYK328" s="135"/>
      <c r="CYL328" s="111"/>
      <c r="CYM328" s="178"/>
      <c r="CYN328" s="178"/>
      <c r="CYO328" s="178"/>
      <c r="CYP328" s="178"/>
      <c r="CYQ328" s="179"/>
      <c r="CYR328" s="73"/>
      <c r="CYS328" s="73"/>
      <c r="CYT328" s="180"/>
      <c r="CYU328" s="75"/>
      <c r="CYV328" s="76"/>
      <c r="CYW328" s="180"/>
      <c r="CYX328" s="180"/>
      <c r="CYY328" s="180"/>
      <c r="CYZ328" s="75"/>
      <c r="CZA328" s="76"/>
      <c r="CZB328" s="181"/>
      <c r="CZC328" s="181"/>
      <c r="CZD328" s="182"/>
      <c r="CZE328" s="134"/>
      <c r="CZF328" s="135"/>
      <c r="CZG328" s="111"/>
      <c r="CZH328" s="178"/>
      <c r="CZI328" s="178"/>
      <c r="CZJ328" s="178"/>
      <c r="CZK328" s="178"/>
      <c r="CZL328" s="179"/>
      <c r="CZM328" s="73"/>
      <c r="CZN328" s="73"/>
      <c r="CZO328" s="180"/>
      <c r="CZP328" s="75"/>
      <c r="CZQ328" s="76"/>
      <c r="CZR328" s="180"/>
      <c r="CZS328" s="180"/>
      <c r="CZT328" s="180"/>
      <c r="CZU328" s="75"/>
      <c r="CZV328" s="76"/>
      <c r="CZW328" s="181"/>
      <c r="CZX328" s="181"/>
      <c r="CZY328" s="182"/>
      <c r="CZZ328" s="134"/>
      <c r="DAA328" s="135"/>
      <c r="DAB328" s="111"/>
      <c r="DAC328" s="178"/>
      <c r="DAD328" s="178"/>
      <c r="DAE328" s="178"/>
      <c r="DAF328" s="178"/>
      <c r="DAG328" s="179"/>
      <c r="DAH328" s="73"/>
      <c r="DAI328" s="73"/>
      <c r="DAJ328" s="180"/>
      <c r="DAK328" s="75"/>
      <c r="DAL328" s="76"/>
      <c r="DAM328" s="180"/>
      <c r="DAN328" s="180"/>
      <c r="DAO328" s="180"/>
      <c r="DAP328" s="75"/>
      <c r="DAQ328" s="76"/>
      <c r="DAR328" s="181"/>
      <c r="DAS328" s="181"/>
      <c r="DAT328" s="182"/>
      <c r="DAU328" s="134"/>
      <c r="DAV328" s="135"/>
      <c r="DAW328" s="111"/>
      <c r="DAX328" s="178"/>
      <c r="DAY328" s="178"/>
      <c r="DAZ328" s="178"/>
      <c r="DBA328" s="178"/>
      <c r="DBB328" s="179"/>
      <c r="DBC328" s="73"/>
      <c r="DBD328" s="73"/>
      <c r="DBE328" s="180"/>
      <c r="DBF328" s="75"/>
      <c r="DBG328" s="76"/>
      <c r="DBH328" s="180"/>
      <c r="DBI328" s="180"/>
      <c r="DBJ328" s="180"/>
      <c r="DBK328" s="75"/>
      <c r="DBL328" s="76"/>
      <c r="DBM328" s="181"/>
      <c r="DBN328" s="181"/>
      <c r="DBO328" s="182"/>
      <c r="DBP328" s="134"/>
      <c r="DBQ328" s="135"/>
      <c r="DBR328" s="111"/>
      <c r="DBS328" s="178"/>
      <c r="DBT328" s="178"/>
      <c r="DBU328" s="178"/>
      <c r="DBV328" s="178"/>
      <c r="DBW328" s="179"/>
      <c r="DBX328" s="73"/>
      <c r="DBY328" s="73"/>
      <c r="DBZ328" s="180"/>
      <c r="DCA328" s="75"/>
      <c r="DCB328" s="76"/>
      <c r="DCC328" s="180"/>
      <c r="DCD328" s="180"/>
      <c r="DCE328" s="180"/>
      <c r="DCF328" s="75"/>
      <c r="DCG328" s="76"/>
      <c r="DCH328" s="181"/>
      <c r="DCI328" s="181"/>
      <c r="DCJ328" s="182"/>
      <c r="DCK328" s="134"/>
      <c r="DCL328" s="135"/>
      <c r="DCM328" s="111"/>
      <c r="DCN328" s="178"/>
      <c r="DCO328" s="178"/>
      <c r="DCP328" s="178"/>
      <c r="DCQ328" s="178"/>
      <c r="DCR328" s="179"/>
      <c r="DCS328" s="73"/>
      <c r="DCT328" s="73"/>
      <c r="DCU328" s="180"/>
      <c r="DCV328" s="75"/>
      <c r="DCW328" s="76"/>
      <c r="DCX328" s="180"/>
      <c r="DCY328" s="180"/>
      <c r="DCZ328" s="180"/>
      <c r="DDA328" s="75"/>
      <c r="DDB328" s="76"/>
      <c r="DDC328" s="181"/>
      <c r="DDD328" s="181"/>
      <c r="DDE328" s="182"/>
      <c r="DDF328" s="134"/>
      <c r="DDG328" s="135"/>
      <c r="DDH328" s="111"/>
      <c r="DDI328" s="178"/>
      <c r="DDJ328" s="178"/>
      <c r="DDK328" s="178"/>
      <c r="DDL328" s="178"/>
      <c r="DDM328" s="179"/>
      <c r="DDN328" s="73"/>
      <c r="DDO328" s="73"/>
      <c r="DDP328" s="180"/>
      <c r="DDQ328" s="75"/>
      <c r="DDR328" s="76"/>
      <c r="DDS328" s="180"/>
      <c r="DDT328" s="180"/>
      <c r="DDU328" s="180"/>
      <c r="DDV328" s="75"/>
      <c r="DDW328" s="76"/>
      <c r="DDX328" s="181"/>
      <c r="DDY328" s="181"/>
      <c r="DDZ328" s="182"/>
      <c r="DEA328" s="134"/>
      <c r="DEB328" s="135"/>
      <c r="DEC328" s="111"/>
      <c r="DED328" s="178"/>
      <c r="DEE328" s="178"/>
      <c r="DEF328" s="178"/>
      <c r="DEG328" s="178"/>
      <c r="DEH328" s="179"/>
      <c r="DEI328" s="73"/>
      <c r="DEJ328" s="73"/>
      <c r="DEK328" s="180"/>
      <c r="DEL328" s="75"/>
      <c r="DEM328" s="76"/>
      <c r="DEN328" s="180"/>
      <c r="DEO328" s="180"/>
      <c r="DEP328" s="180"/>
      <c r="DEQ328" s="75"/>
      <c r="DER328" s="76"/>
      <c r="DES328" s="181"/>
      <c r="DET328" s="181"/>
      <c r="DEU328" s="182"/>
      <c r="DEV328" s="134"/>
      <c r="DEW328" s="135"/>
      <c r="DEX328" s="111"/>
      <c r="DEY328" s="178"/>
      <c r="DEZ328" s="178"/>
      <c r="DFA328" s="178"/>
      <c r="DFB328" s="178"/>
      <c r="DFC328" s="179"/>
      <c r="DFD328" s="73"/>
      <c r="DFE328" s="73"/>
      <c r="DFF328" s="180"/>
      <c r="DFG328" s="75"/>
      <c r="DFH328" s="76"/>
      <c r="DFI328" s="180"/>
      <c r="DFJ328" s="180"/>
      <c r="DFK328" s="180"/>
      <c r="DFL328" s="75"/>
      <c r="DFM328" s="76"/>
      <c r="DFN328" s="181"/>
      <c r="DFO328" s="181"/>
      <c r="DFP328" s="182"/>
      <c r="DFQ328" s="134"/>
      <c r="DFR328" s="135"/>
      <c r="DFS328" s="111"/>
      <c r="DFT328" s="178"/>
      <c r="DFU328" s="178"/>
      <c r="DFV328" s="178"/>
      <c r="DFW328" s="178"/>
      <c r="DFX328" s="179"/>
      <c r="DFY328" s="73"/>
      <c r="DFZ328" s="73"/>
      <c r="DGA328" s="180"/>
      <c r="DGB328" s="75"/>
      <c r="DGC328" s="76"/>
      <c r="DGD328" s="180"/>
      <c r="DGE328" s="180"/>
      <c r="DGF328" s="180"/>
      <c r="DGG328" s="75"/>
      <c r="DGH328" s="76"/>
      <c r="DGI328" s="181"/>
      <c r="DGJ328" s="181"/>
      <c r="DGK328" s="182"/>
      <c r="DGL328" s="134"/>
      <c r="DGM328" s="135"/>
      <c r="DGN328" s="111"/>
      <c r="DGO328" s="178"/>
      <c r="DGP328" s="178"/>
      <c r="DGQ328" s="178"/>
      <c r="DGR328" s="178"/>
      <c r="DGS328" s="179"/>
      <c r="DGT328" s="73"/>
      <c r="DGU328" s="73"/>
      <c r="DGV328" s="180"/>
      <c r="DGW328" s="75"/>
      <c r="DGX328" s="76"/>
      <c r="DGY328" s="180"/>
      <c r="DGZ328" s="180"/>
      <c r="DHA328" s="180"/>
      <c r="DHB328" s="75"/>
      <c r="DHC328" s="76"/>
      <c r="DHD328" s="181"/>
      <c r="DHE328" s="181"/>
      <c r="DHF328" s="182"/>
      <c r="DHG328" s="134"/>
      <c r="DHH328" s="135"/>
      <c r="DHI328" s="111"/>
      <c r="DHJ328" s="178"/>
      <c r="DHK328" s="178"/>
      <c r="DHL328" s="178"/>
      <c r="DHM328" s="178"/>
      <c r="DHN328" s="179"/>
      <c r="DHO328" s="73"/>
      <c r="DHP328" s="73"/>
      <c r="DHQ328" s="180"/>
      <c r="DHR328" s="75"/>
      <c r="DHS328" s="76"/>
      <c r="DHT328" s="180"/>
      <c r="DHU328" s="180"/>
      <c r="DHV328" s="180"/>
      <c r="DHW328" s="75"/>
      <c r="DHX328" s="76"/>
      <c r="DHY328" s="181"/>
      <c r="DHZ328" s="181"/>
      <c r="DIA328" s="182"/>
      <c r="DIB328" s="134"/>
      <c r="DIC328" s="135"/>
      <c r="DID328" s="111"/>
      <c r="DIE328" s="178"/>
      <c r="DIF328" s="178"/>
      <c r="DIG328" s="178"/>
      <c r="DIH328" s="178"/>
      <c r="DII328" s="179"/>
      <c r="DIJ328" s="73"/>
      <c r="DIK328" s="73"/>
      <c r="DIL328" s="180"/>
      <c r="DIM328" s="75"/>
      <c r="DIN328" s="76"/>
      <c r="DIO328" s="180"/>
      <c r="DIP328" s="180"/>
      <c r="DIQ328" s="180"/>
      <c r="DIR328" s="75"/>
      <c r="DIS328" s="76"/>
      <c r="DIT328" s="181"/>
      <c r="DIU328" s="181"/>
      <c r="DIV328" s="182"/>
      <c r="DIW328" s="134"/>
      <c r="DIX328" s="135"/>
      <c r="DIY328" s="111"/>
      <c r="DIZ328" s="178"/>
      <c r="DJA328" s="178"/>
      <c r="DJB328" s="178"/>
      <c r="DJC328" s="178"/>
      <c r="DJD328" s="179"/>
      <c r="DJE328" s="73"/>
      <c r="DJF328" s="73"/>
      <c r="DJG328" s="180"/>
      <c r="DJH328" s="75"/>
      <c r="DJI328" s="76"/>
      <c r="DJJ328" s="180"/>
      <c r="DJK328" s="180"/>
      <c r="DJL328" s="180"/>
      <c r="DJM328" s="75"/>
      <c r="DJN328" s="76"/>
      <c r="DJO328" s="181"/>
      <c r="DJP328" s="181"/>
      <c r="DJQ328" s="182"/>
      <c r="DJR328" s="134"/>
      <c r="DJS328" s="135"/>
      <c r="DJT328" s="111"/>
      <c r="DJU328" s="178"/>
      <c r="DJV328" s="178"/>
      <c r="DJW328" s="178"/>
      <c r="DJX328" s="178"/>
      <c r="DJY328" s="179"/>
      <c r="DJZ328" s="73"/>
      <c r="DKA328" s="73"/>
      <c r="DKB328" s="180"/>
      <c r="DKC328" s="75"/>
      <c r="DKD328" s="76"/>
      <c r="DKE328" s="180"/>
      <c r="DKF328" s="180"/>
      <c r="DKG328" s="180"/>
      <c r="DKH328" s="75"/>
      <c r="DKI328" s="76"/>
      <c r="DKJ328" s="181"/>
      <c r="DKK328" s="181"/>
      <c r="DKL328" s="182"/>
      <c r="DKM328" s="134"/>
      <c r="DKN328" s="135"/>
      <c r="DKO328" s="111"/>
      <c r="DKP328" s="178"/>
      <c r="DKQ328" s="178"/>
      <c r="DKR328" s="178"/>
      <c r="DKS328" s="178"/>
      <c r="DKT328" s="179"/>
      <c r="DKU328" s="73"/>
      <c r="DKV328" s="73"/>
      <c r="DKW328" s="180"/>
      <c r="DKX328" s="75"/>
      <c r="DKY328" s="76"/>
      <c r="DKZ328" s="180"/>
      <c r="DLA328" s="180"/>
      <c r="DLB328" s="180"/>
      <c r="DLC328" s="75"/>
      <c r="DLD328" s="76"/>
      <c r="DLE328" s="181"/>
      <c r="DLF328" s="181"/>
      <c r="DLG328" s="182"/>
      <c r="DLH328" s="134"/>
      <c r="DLI328" s="135"/>
      <c r="DLJ328" s="111"/>
      <c r="DLK328" s="178"/>
      <c r="DLL328" s="178"/>
      <c r="DLM328" s="178"/>
      <c r="DLN328" s="178"/>
      <c r="DLO328" s="179"/>
      <c r="DLP328" s="73"/>
      <c r="DLQ328" s="73"/>
      <c r="DLR328" s="180"/>
      <c r="DLS328" s="75"/>
      <c r="DLT328" s="76"/>
      <c r="DLU328" s="180"/>
      <c r="DLV328" s="180"/>
      <c r="DLW328" s="180"/>
      <c r="DLX328" s="75"/>
      <c r="DLY328" s="76"/>
      <c r="DLZ328" s="181"/>
      <c r="DMA328" s="181"/>
      <c r="DMB328" s="182"/>
      <c r="DMC328" s="134"/>
      <c r="DMD328" s="135"/>
      <c r="DME328" s="111"/>
      <c r="DMF328" s="178"/>
      <c r="DMG328" s="178"/>
      <c r="DMH328" s="178"/>
      <c r="DMI328" s="178"/>
      <c r="DMJ328" s="179"/>
      <c r="DMK328" s="73"/>
      <c r="DML328" s="73"/>
      <c r="DMM328" s="180"/>
      <c r="DMN328" s="75"/>
      <c r="DMO328" s="76"/>
      <c r="DMP328" s="180"/>
      <c r="DMQ328" s="180"/>
      <c r="DMR328" s="180"/>
      <c r="DMS328" s="75"/>
      <c r="DMT328" s="76"/>
      <c r="DMU328" s="181"/>
      <c r="DMV328" s="181"/>
      <c r="DMW328" s="182"/>
      <c r="DMX328" s="134"/>
      <c r="DMY328" s="135"/>
      <c r="DMZ328" s="111"/>
      <c r="DNA328" s="178"/>
      <c r="DNB328" s="178"/>
      <c r="DNC328" s="178"/>
      <c r="DND328" s="178"/>
      <c r="DNE328" s="179"/>
      <c r="DNF328" s="73"/>
      <c r="DNG328" s="73"/>
      <c r="DNH328" s="180"/>
      <c r="DNI328" s="75"/>
      <c r="DNJ328" s="76"/>
      <c r="DNK328" s="180"/>
      <c r="DNL328" s="180"/>
      <c r="DNM328" s="180"/>
      <c r="DNN328" s="75"/>
      <c r="DNO328" s="76"/>
      <c r="DNP328" s="181"/>
      <c r="DNQ328" s="181"/>
      <c r="DNR328" s="182"/>
      <c r="DNS328" s="134"/>
      <c r="DNT328" s="135"/>
      <c r="DNU328" s="111"/>
      <c r="DNV328" s="178"/>
      <c r="DNW328" s="178"/>
      <c r="DNX328" s="178"/>
      <c r="DNY328" s="178"/>
      <c r="DNZ328" s="179"/>
      <c r="DOA328" s="73"/>
      <c r="DOB328" s="73"/>
      <c r="DOC328" s="180"/>
      <c r="DOD328" s="75"/>
      <c r="DOE328" s="76"/>
      <c r="DOF328" s="180"/>
      <c r="DOG328" s="180"/>
      <c r="DOH328" s="180"/>
      <c r="DOI328" s="75"/>
      <c r="DOJ328" s="76"/>
      <c r="DOK328" s="181"/>
      <c r="DOL328" s="181"/>
      <c r="DOM328" s="182"/>
      <c r="DON328" s="134"/>
      <c r="DOO328" s="135"/>
      <c r="DOP328" s="111"/>
      <c r="DOQ328" s="178"/>
      <c r="DOR328" s="178"/>
      <c r="DOS328" s="178"/>
      <c r="DOT328" s="178"/>
      <c r="DOU328" s="179"/>
      <c r="DOV328" s="73"/>
      <c r="DOW328" s="73"/>
      <c r="DOX328" s="180"/>
      <c r="DOY328" s="75"/>
      <c r="DOZ328" s="76"/>
      <c r="DPA328" s="180"/>
      <c r="DPB328" s="180"/>
      <c r="DPC328" s="180"/>
      <c r="DPD328" s="75"/>
      <c r="DPE328" s="76"/>
      <c r="DPF328" s="181"/>
      <c r="DPG328" s="181"/>
      <c r="DPH328" s="182"/>
      <c r="DPI328" s="134"/>
      <c r="DPJ328" s="135"/>
      <c r="DPK328" s="111"/>
      <c r="DPL328" s="178"/>
      <c r="DPM328" s="178"/>
      <c r="DPN328" s="178"/>
      <c r="DPO328" s="178"/>
      <c r="DPP328" s="179"/>
      <c r="DPQ328" s="73"/>
      <c r="DPR328" s="73"/>
      <c r="DPS328" s="180"/>
      <c r="DPT328" s="75"/>
      <c r="DPU328" s="76"/>
      <c r="DPV328" s="180"/>
      <c r="DPW328" s="180"/>
      <c r="DPX328" s="180"/>
      <c r="DPY328" s="75"/>
      <c r="DPZ328" s="76"/>
      <c r="DQA328" s="181"/>
      <c r="DQB328" s="181"/>
      <c r="DQC328" s="182"/>
      <c r="DQD328" s="134"/>
      <c r="DQE328" s="135"/>
      <c r="DQF328" s="111"/>
      <c r="DQG328" s="178"/>
      <c r="DQH328" s="178"/>
      <c r="DQI328" s="178"/>
      <c r="DQJ328" s="178"/>
      <c r="DQK328" s="179"/>
      <c r="DQL328" s="73"/>
      <c r="DQM328" s="73"/>
      <c r="DQN328" s="180"/>
      <c r="DQO328" s="75"/>
      <c r="DQP328" s="76"/>
      <c r="DQQ328" s="180"/>
      <c r="DQR328" s="180"/>
      <c r="DQS328" s="180"/>
      <c r="DQT328" s="75"/>
      <c r="DQU328" s="76"/>
      <c r="DQV328" s="181"/>
      <c r="DQW328" s="181"/>
      <c r="DQX328" s="182"/>
      <c r="DQY328" s="134"/>
      <c r="DQZ328" s="135"/>
      <c r="DRA328" s="111"/>
      <c r="DRB328" s="178"/>
      <c r="DRC328" s="178"/>
      <c r="DRD328" s="178"/>
      <c r="DRE328" s="178"/>
      <c r="DRF328" s="179"/>
      <c r="DRG328" s="73"/>
      <c r="DRH328" s="73"/>
      <c r="DRI328" s="180"/>
      <c r="DRJ328" s="75"/>
      <c r="DRK328" s="76"/>
      <c r="DRL328" s="180"/>
      <c r="DRM328" s="180"/>
      <c r="DRN328" s="180"/>
      <c r="DRO328" s="75"/>
      <c r="DRP328" s="76"/>
      <c r="DRQ328" s="181"/>
      <c r="DRR328" s="181"/>
      <c r="DRS328" s="182"/>
      <c r="DRT328" s="134"/>
      <c r="DRU328" s="135"/>
      <c r="DRV328" s="111"/>
      <c r="DRW328" s="178"/>
      <c r="DRX328" s="178"/>
      <c r="DRY328" s="178"/>
      <c r="DRZ328" s="178"/>
      <c r="DSA328" s="179"/>
      <c r="DSB328" s="73"/>
      <c r="DSC328" s="73"/>
      <c r="DSD328" s="180"/>
      <c r="DSE328" s="75"/>
      <c r="DSF328" s="76"/>
      <c r="DSG328" s="180"/>
      <c r="DSH328" s="180"/>
      <c r="DSI328" s="180"/>
      <c r="DSJ328" s="75"/>
      <c r="DSK328" s="76"/>
      <c r="DSL328" s="181"/>
      <c r="DSM328" s="181"/>
      <c r="DSN328" s="182"/>
      <c r="DSO328" s="134"/>
      <c r="DSP328" s="135"/>
      <c r="DSQ328" s="111"/>
      <c r="DSR328" s="178"/>
      <c r="DSS328" s="178"/>
      <c r="DST328" s="178"/>
      <c r="DSU328" s="178"/>
      <c r="DSV328" s="179"/>
      <c r="DSW328" s="73"/>
      <c r="DSX328" s="73"/>
      <c r="DSY328" s="180"/>
      <c r="DSZ328" s="75"/>
      <c r="DTA328" s="76"/>
      <c r="DTB328" s="180"/>
      <c r="DTC328" s="180"/>
      <c r="DTD328" s="180"/>
      <c r="DTE328" s="75"/>
      <c r="DTF328" s="76"/>
      <c r="DTG328" s="181"/>
      <c r="DTH328" s="181"/>
      <c r="DTI328" s="182"/>
      <c r="DTJ328" s="134"/>
      <c r="DTK328" s="135"/>
      <c r="DTL328" s="111"/>
      <c r="DTM328" s="178"/>
      <c r="DTN328" s="178"/>
      <c r="DTO328" s="178"/>
      <c r="DTP328" s="178"/>
      <c r="DTQ328" s="179"/>
      <c r="DTR328" s="73"/>
      <c r="DTS328" s="73"/>
      <c r="DTT328" s="180"/>
      <c r="DTU328" s="75"/>
      <c r="DTV328" s="76"/>
      <c r="DTW328" s="180"/>
      <c r="DTX328" s="180"/>
      <c r="DTY328" s="180"/>
      <c r="DTZ328" s="75"/>
      <c r="DUA328" s="76"/>
      <c r="DUB328" s="181"/>
      <c r="DUC328" s="181"/>
      <c r="DUD328" s="182"/>
      <c r="DUE328" s="134"/>
      <c r="DUF328" s="135"/>
      <c r="DUG328" s="111"/>
      <c r="DUH328" s="178"/>
      <c r="DUI328" s="178"/>
      <c r="DUJ328" s="178"/>
      <c r="DUK328" s="178"/>
      <c r="DUL328" s="179"/>
      <c r="DUM328" s="73"/>
      <c r="DUN328" s="73"/>
      <c r="DUO328" s="180"/>
      <c r="DUP328" s="75"/>
      <c r="DUQ328" s="76"/>
      <c r="DUR328" s="180"/>
      <c r="DUS328" s="180"/>
      <c r="DUT328" s="180"/>
      <c r="DUU328" s="75"/>
      <c r="DUV328" s="76"/>
      <c r="DUW328" s="181"/>
      <c r="DUX328" s="181"/>
      <c r="DUY328" s="182"/>
      <c r="DUZ328" s="134"/>
      <c r="DVA328" s="135"/>
      <c r="DVB328" s="111"/>
      <c r="DVC328" s="178"/>
      <c r="DVD328" s="178"/>
      <c r="DVE328" s="178"/>
      <c r="DVF328" s="178"/>
      <c r="DVG328" s="179"/>
      <c r="DVH328" s="73"/>
      <c r="DVI328" s="73"/>
      <c r="DVJ328" s="180"/>
      <c r="DVK328" s="75"/>
      <c r="DVL328" s="76"/>
      <c r="DVM328" s="180"/>
      <c r="DVN328" s="180"/>
      <c r="DVO328" s="180"/>
      <c r="DVP328" s="75"/>
      <c r="DVQ328" s="76"/>
      <c r="DVR328" s="181"/>
      <c r="DVS328" s="181"/>
      <c r="DVT328" s="182"/>
      <c r="DVU328" s="134"/>
      <c r="DVV328" s="135"/>
      <c r="DVW328" s="111"/>
      <c r="DVX328" s="178"/>
      <c r="DVY328" s="178"/>
      <c r="DVZ328" s="178"/>
      <c r="DWA328" s="178"/>
      <c r="DWB328" s="179"/>
      <c r="DWC328" s="73"/>
      <c r="DWD328" s="73"/>
      <c r="DWE328" s="180"/>
      <c r="DWF328" s="75"/>
      <c r="DWG328" s="76"/>
      <c r="DWH328" s="180"/>
      <c r="DWI328" s="180"/>
      <c r="DWJ328" s="180"/>
      <c r="DWK328" s="75"/>
      <c r="DWL328" s="76"/>
      <c r="DWM328" s="181"/>
      <c r="DWN328" s="181"/>
      <c r="DWO328" s="182"/>
      <c r="DWP328" s="134"/>
      <c r="DWQ328" s="135"/>
      <c r="DWR328" s="111"/>
      <c r="DWS328" s="178"/>
      <c r="DWT328" s="178"/>
      <c r="DWU328" s="178"/>
      <c r="DWV328" s="178"/>
      <c r="DWW328" s="179"/>
      <c r="DWX328" s="73"/>
      <c r="DWY328" s="73"/>
      <c r="DWZ328" s="180"/>
      <c r="DXA328" s="75"/>
      <c r="DXB328" s="76"/>
      <c r="DXC328" s="180"/>
      <c r="DXD328" s="180"/>
      <c r="DXE328" s="180"/>
      <c r="DXF328" s="75"/>
      <c r="DXG328" s="76"/>
      <c r="DXH328" s="181"/>
      <c r="DXI328" s="181"/>
      <c r="DXJ328" s="182"/>
      <c r="DXK328" s="134"/>
      <c r="DXL328" s="135"/>
      <c r="DXM328" s="111"/>
      <c r="DXN328" s="178"/>
      <c r="DXO328" s="178"/>
      <c r="DXP328" s="178"/>
      <c r="DXQ328" s="178"/>
      <c r="DXR328" s="179"/>
      <c r="DXS328" s="73"/>
      <c r="DXT328" s="73"/>
      <c r="DXU328" s="180"/>
      <c r="DXV328" s="75"/>
      <c r="DXW328" s="76"/>
      <c r="DXX328" s="180"/>
      <c r="DXY328" s="180"/>
      <c r="DXZ328" s="180"/>
      <c r="DYA328" s="75"/>
      <c r="DYB328" s="76"/>
      <c r="DYC328" s="181"/>
      <c r="DYD328" s="181"/>
      <c r="DYE328" s="182"/>
      <c r="DYF328" s="134"/>
      <c r="DYG328" s="135"/>
      <c r="DYH328" s="111"/>
      <c r="DYI328" s="178"/>
      <c r="DYJ328" s="178"/>
      <c r="DYK328" s="178"/>
      <c r="DYL328" s="178"/>
      <c r="DYM328" s="179"/>
      <c r="DYN328" s="73"/>
      <c r="DYO328" s="73"/>
      <c r="DYP328" s="180"/>
      <c r="DYQ328" s="75"/>
      <c r="DYR328" s="76"/>
      <c r="DYS328" s="180"/>
      <c r="DYT328" s="180"/>
      <c r="DYU328" s="180"/>
      <c r="DYV328" s="75"/>
      <c r="DYW328" s="76"/>
      <c r="DYX328" s="181"/>
      <c r="DYY328" s="181"/>
      <c r="DYZ328" s="182"/>
      <c r="DZA328" s="134"/>
      <c r="DZB328" s="135"/>
      <c r="DZC328" s="111"/>
      <c r="DZD328" s="178"/>
      <c r="DZE328" s="178"/>
      <c r="DZF328" s="178"/>
      <c r="DZG328" s="178"/>
      <c r="DZH328" s="179"/>
      <c r="DZI328" s="73"/>
      <c r="DZJ328" s="73"/>
      <c r="DZK328" s="180"/>
      <c r="DZL328" s="75"/>
      <c r="DZM328" s="76"/>
      <c r="DZN328" s="180"/>
      <c r="DZO328" s="180"/>
      <c r="DZP328" s="180"/>
      <c r="DZQ328" s="75"/>
      <c r="DZR328" s="76"/>
      <c r="DZS328" s="181"/>
      <c r="DZT328" s="181"/>
      <c r="DZU328" s="182"/>
      <c r="DZV328" s="134"/>
      <c r="DZW328" s="135"/>
      <c r="DZX328" s="111"/>
      <c r="DZY328" s="178"/>
      <c r="DZZ328" s="178"/>
      <c r="EAA328" s="178"/>
      <c r="EAB328" s="178"/>
      <c r="EAC328" s="179"/>
      <c r="EAD328" s="73"/>
      <c r="EAE328" s="73"/>
      <c r="EAF328" s="180"/>
      <c r="EAG328" s="75"/>
      <c r="EAH328" s="76"/>
      <c r="EAI328" s="180"/>
      <c r="EAJ328" s="180"/>
      <c r="EAK328" s="180"/>
      <c r="EAL328" s="75"/>
      <c r="EAM328" s="76"/>
      <c r="EAN328" s="181"/>
      <c r="EAO328" s="181"/>
      <c r="EAP328" s="182"/>
      <c r="EAQ328" s="134"/>
      <c r="EAR328" s="135"/>
      <c r="EAS328" s="111"/>
      <c r="EAT328" s="178"/>
      <c r="EAU328" s="178"/>
      <c r="EAV328" s="178"/>
      <c r="EAW328" s="178"/>
      <c r="EAX328" s="179"/>
      <c r="EAY328" s="73"/>
      <c r="EAZ328" s="73"/>
      <c r="EBA328" s="180"/>
      <c r="EBB328" s="75"/>
      <c r="EBC328" s="76"/>
      <c r="EBD328" s="180"/>
      <c r="EBE328" s="180"/>
      <c r="EBF328" s="180"/>
      <c r="EBG328" s="75"/>
      <c r="EBH328" s="76"/>
      <c r="EBI328" s="181"/>
      <c r="EBJ328" s="181"/>
      <c r="EBK328" s="182"/>
      <c r="EBL328" s="134"/>
      <c r="EBM328" s="135"/>
      <c r="EBN328" s="111"/>
      <c r="EBO328" s="178"/>
      <c r="EBP328" s="178"/>
      <c r="EBQ328" s="178"/>
      <c r="EBR328" s="178"/>
      <c r="EBS328" s="179"/>
      <c r="EBT328" s="73"/>
      <c r="EBU328" s="73"/>
      <c r="EBV328" s="180"/>
      <c r="EBW328" s="75"/>
      <c r="EBX328" s="76"/>
      <c r="EBY328" s="180"/>
      <c r="EBZ328" s="180"/>
      <c r="ECA328" s="180"/>
      <c r="ECB328" s="75"/>
      <c r="ECC328" s="76"/>
      <c r="ECD328" s="181"/>
      <c r="ECE328" s="181"/>
      <c r="ECF328" s="182"/>
      <c r="ECG328" s="134"/>
      <c r="ECH328" s="135"/>
      <c r="ECI328" s="111"/>
      <c r="ECJ328" s="178"/>
      <c r="ECK328" s="178"/>
      <c r="ECL328" s="178"/>
      <c r="ECM328" s="178"/>
      <c r="ECN328" s="179"/>
      <c r="ECO328" s="73"/>
      <c r="ECP328" s="73"/>
      <c r="ECQ328" s="180"/>
      <c r="ECR328" s="75"/>
      <c r="ECS328" s="76"/>
      <c r="ECT328" s="180"/>
      <c r="ECU328" s="180"/>
      <c r="ECV328" s="180"/>
      <c r="ECW328" s="75"/>
      <c r="ECX328" s="76"/>
      <c r="ECY328" s="181"/>
      <c r="ECZ328" s="181"/>
      <c r="EDA328" s="182"/>
      <c r="EDB328" s="134"/>
      <c r="EDC328" s="135"/>
      <c r="EDD328" s="111"/>
      <c r="EDE328" s="178"/>
      <c r="EDF328" s="178"/>
      <c r="EDG328" s="178"/>
      <c r="EDH328" s="178"/>
      <c r="EDI328" s="179"/>
      <c r="EDJ328" s="73"/>
      <c r="EDK328" s="73"/>
      <c r="EDL328" s="180"/>
      <c r="EDM328" s="75"/>
      <c r="EDN328" s="76"/>
      <c r="EDO328" s="180"/>
      <c r="EDP328" s="180"/>
      <c r="EDQ328" s="180"/>
      <c r="EDR328" s="75"/>
      <c r="EDS328" s="76"/>
      <c r="EDT328" s="181"/>
      <c r="EDU328" s="181"/>
      <c r="EDV328" s="182"/>
      <c r="EDW328" s="134"/>
      <c r="EDX328" s="135"/>
      <c r="EDY328" s="111"/>
      <c r="EDZ328" s="178"/>
      <c r="EEA328" s="178"/>
      <c r="EEB328" s="178"/>
      <c r="EEC328" s="178"/>
      <c r="EED328" s="179"/>
      <c r="EEE328" s="73"/>
      <c r="EEF328" s="73"/>
      <c r="EEG328" s="180"/>
      <c r="EEH328" s="75"/>
      <c r="EEI328" s="76"/>
      <c r="EEJ328" s="180"/>
      <c r="EEK328" s="180"/>
      <c r="EEL328" s="180"/>
      <c r="EEM328" s="75"/>
      <c r="EEN328" s="76"/>
      <c r="EEO328" s="181"/>
      <c r="EEP328" s="181"/>
      <c r="EEQ328" s="182"/>
      <c r="EER328" s="134"/>
      <c r="EES328" s="135"/>
      <c r="EET328" s="111"/>
      <c r="EEU328" s="178"/>
      <c r="EEV328" s="178"/>
      <c r="EEW328" s="178"/>
      <c r="EEX328" s="178"/>
      <c r="EEY328" s="179"/>
      <c r="EEZ328" s="73"/>
      <c r="EFA328" s="73"/>
      <c r="EFB328" s="180"/>
      <c r="EFC328" s="75"/>
      <c r="EFD328" s="76"/>
      <c r="EFE328" s="180"/>
      <c r="EFF328" s="180"/>
      <c r="EFG328" s="180"/>
      <c r="EFH328" s="75"/>
      <c r="EFI328" s="76"/>
      <c r="EFJ328" s="181"/>
      <c r="EFK328" s="181"/>
      <c r="EFL328" s="182"/>
      <c r="EFM328" s="134"/>
      <c r="EFN328" s="135"/>
      <c r="EFO328" s="111"/>
      <c r="EFP328" s="178"/>
      <c r="EFQ328" s="178"/>
      <c r="EFR328" s="178"/>
      <c r="EFS328" s="178"/>
      <c r="EFT328" s="179"/>
      <c r="EFU328" s="73"/>
      <c r="EFV328" s="73"/>
      <c r="EFW328" s="180"/>
      <c r="EFX328" s="75"/>
      <c r="EFY328" s="76"/>
      <c r="EFZ328" s="180"/>
      <c r="EGA328" s="180"/>
      <c r="EGB328" s="180"/>
      <c r="EGC328" s="75"/>
      <c r="EGD328" s="76"/>
      <c r="EGE328" s="181"/>
      <c r="EGF328" s="181"/>
      <c r="EGG328" s="182"/>
      <c r="EGH328" s="134"/>
      <c r="EGI328" s="135"/>
      <c r="EGJ328" s="111"/>
      <c r="EGK328" s="178"/>
      <c r="EGL328" s="178"/>
      <c r="EGM328" s="178"/>
      <c r="EGN328" s="178"/>
      <c r="EGO328" s="179"/>
      <c r="EGP328" s="73"/>
      <c r="EGQ328" s="73"/>
      <c r="EGR328" s="180"/>
      <c r="EGS328" s="75"/>
      <c r="EGT328" s="76"/>
      <c r="EGU328" s="180"/>
      <c r="EGV328" s="180"/>
      <c r="EGW328" s="180"/>
      <c r="EGX328" s="75"/>
      <c r="EGY328" s="76"/>
      <c r="EGZ328" s="181"/>
      <c r="EHA328" s="181"/>
      <c r="EHB328" s="182"/>
      <c r="EHC328" s="134"/>
      <c r="EHD328" s="135"/>
      <c r="EHE328" s="111"/>
      <c r="EHF328" s="178"/>
      <c r="EHG328" s="178"/>
      <c r="EHH328" s="178"/>
      <c r="EHI328" s="178"/>
      <c r="EHJ328" s="179"/>
      <c r="EHK328" s="73"/>
      <c r="EHL328" s="73"/>
      <c r="EHM328" s="180"/>
      <c r="EHN328" s="75"/>
      <c r="EHO328" s="76"/>
      <c r="EHP328" s="180"/>
      <c r="EHQ328" s="180"/>
      <c r="EHR328" s="180"/>
      <c r="EHS328" s="75"/>
      <c r="EHT328" s="76"/>
      <c r="EHU328" s="181"/>
      <c r="EHV328" s="181"/>
      <c r="EHW328" s="182"/>
      <c r="EHX328" s="134"/>
      <c r="EHY328" s="135"/>
      <c r="EHZ328" s="111"/>
      <c r="EIA328" s="178"/>
      <c r="EIB328" s="178"/>
      <c r="EIC328" s="178"/>
      <c r="EID328" s="178"/>
      <c r="EIE328" s="179"/>
      <c r="EIF328" s="73"/>
      <c r="EIG328" s="73"/>
      <c r="EIH328" s="180"/>
      <c r="EII328" s="75"/>
      <c r="EIJ328" s="76"/>
      <c r="EIK328" s="180"/>
      <c r="EIL328" s="180"/>
      <c r="EIM328" s="180"/>
      <c r="EIN328" s="75"/>
      <c r="EIO328" s="76"/>
      <c r="EIP328" s="181"/>
      <c r="EIQ328" s="181"/>
      <c r="EIR328" s="182"/>
      <c r="EIS328" s="134"/>
      <c r="EIT328" s="135"/>
      <c r="EIU328" s="111"/>
      <c r="EIV328" s="178"/>
      <c r="EIW328" s="178"/>
      <c r="EIX328" s="178"/>
      <c r="EIY328" s="178"/>
      <c r="EIZ328" s="179"/>
      <c r="EJA328" s="73"/>
      <c r="EJB328" s="73"/>
      <c r="EJC328" s="180"/>
      <c r="EJD328" s="75"/>
      <c r="EJE328" s="76"/>
      <c r="EJF328" s="180"/>
      <c r="EJG328" s="180"/>
      <c r="EJH328" s="180"/>
      <c r="EJI328" s="75"/>
      <c r="EJJ328" s="76"/>
      <c r="EJK328" s="181"/>
      <c r="EJL328" s="181"/>
      <c r="EJM328" s="182"/>
      <c r="EJN328" s="134"/>
      <c r="EJO328" s="135"/>
      <c r="EJP328" s="111"/>
      <c r="EJQ328" s="178"/>
      <c r="EJR328" s="178"/>
      <c r="EJS328" s="178"/>
      <c r="EJT328" s="178"/>
      <c r="EJU328" s="179"/>
      <c r="EJV328" s="73"/>
      <c r="EJW328" s="73"/>
      <c r="EJX328" s="180"/>
      <c r="EJY328" s="75"/>
      <c r="EJZ328" s="76"/>
      <c r="EKA328" s="180"/>
      <c r="EKB328" s="180"/>
      <c r="EKC328" s="180"/>
      <c r="EKD328" s="75"/>
      <c r="EKE328" s="76"/>
      <c r="EKF328" s="181"/>
      <c r="EKG328" s="181"/>
      <c r="EKH328" s="182"/>
      <c r="EKI328" s="134"/>
      <c r="EKJ328" s="135"/>
      <c r="EKK328" s="111"/>
      <c r="EKL328" s="178"/>
      <c r="EKM328" s="178"/>
      <c r="EKN328" s="178"/>
      <c r="EKO328" s="178"/>
      <c r="EKP328" s="179"/>
      <c r="EKQ328" s="73"/>
      <c r="EKR328" s="73"/>
      <c r="EKS328" s="180"/>
      <c r="EKT328" s="75"/>
      <c r="EKU328" s="76"/>
      <c r="EKV328" s="180"/>
      <c r="EKW328" s="180"/>
      <c r="EKX328" s="180"/>
      <c r="EKY328" s="75"/>
      <c r="EKZ328" s="76"/>
      <c r="ELA328" s="181"/>
      <c r="ELB328" s="181"/>
      <c r="ELC328" s="182"/>
      <c r="ELD328" s="134"/>
      <c r="ELE328" s="135"/>
      <c r="ELF328" s="111"/>
      <c r="ELG328" s="178"/>
      <c r="ELH328" s="178"/>
      <c r="ELI328" s="178"/>
      <c r="ELJ328" s="178"/>
      <c r="ELK328" s="179"/>
      <c r="ELL328" s="73"/>
      <c r="ELM328" s="73"/>
      <c r="ELN328" s="180"/>
      <c r="ELO328" s="75"/>
      <c r="ELP328" s="76"/>
      <c r="ELQ328" s="180"/>
      <c r="ELR328" s="180"/>
      <c r="ELS328" s="180"/>
      <c r="ELT328" s="75"/>
      <c r="ELU328" s="76"/>
      <c r="ELV328" s="181"/>
      <c r="ELW328" s="181"/>
      <c r="ELX328" s="182"/>
      <c r="ELY328" s="134"/>
      <c r="ELZ328" s="135"/>
      <c r="EMA328" s="111"/>
      <c r="EMB328" s="178"/>
      <c r="EMC328" s="178"/>
      <c r="EMD328" s="178"/>
      <c r="EME328" s="178"/>
      <c r="EMF328" s="179"/>
      <c r="EMG328" s="73"/>
      <c r="EMH328" s="73"/>
      <c r="EMI328" s="180"/>
      <c r="EMJ328" s="75"/>
      <c r="EMK328" s="76"/>
      <c r="EML328" s="180"/>
      <c r="EMM328" s="180"/>
      <c r="EMN328" s="180"/>
      <c r="EMO328" s="75"/>
      <c r="EMP328" s="76"/>
      <c r="EMQ328" s="181"/>
      <c r="EMR328" s="181"/>
      <c r="EMS328" s="182"/>
      <c r="EMT328" s="134"/>
      <c r="EMU328" s="135"/>
      <c r="EMV328" s="111"/>
      <c r="EMW328" s="178"/>
      <c r="EMX328" s="178"/>
      <c r="EMY328" s="178"/>
      <c r="EMZ328" s="178"/>
      <c r="ENA328" s="179"/>
      <c r="ENB328" s="73"/>
      <c r="ENC328" s="73"/>
      <c r="END328" s="180"/>
      <c r="ENE328" s="75"/>
      <c r="ENF328" s="76"/>
      <c r="ENG328" s="180"/>
      <c r="ENH328" s="180"/>
      <c r="ENI328" s="180"/>
      <c r="ENJ328" s="75"/>
      <c r="ENK328" s="76"/>
      <c r="ENL328" s="181"/>
      <c r="ENM328" s="181"/>
      <c r="ENN328" s="182"/>
      <c r="ENO328" s="134"/>
      <c r="ENP328" s="135"/>
      <c r="ENQ328" s="111"/>
      <c r="ENR328" s="178"/>
      <c r="ENS328" s="178"/>
      <c r="ENT328" s="178"/>
      <c r="ENU328" s="178"/>
      <c r="ENV328" s="179"/>
      <c r="ENW328" s="73"/>
      <c r="ENX328" s="73"/>
      <c r="ENY328" s="180"/>
      <c r="ENZ328" s="75"/>
      <c r="EOA328" s="76"/>
      <c r="EOB328" s="180"/>
      <c r="EOC328" s="180"/>
      <c r="EOD328" s="180"/>
      <c r="EOE328" s="75"/>
      <c r="EOF328" s="76"/>
      <c r="EOG328" s="181"/>
      <c r="EOH328" s="181"/>
      <c r="EOI328" s="182"/>
      <c r="EOJ328" s="134"/>
      <c r="EOK328" s="135"/>
      <c r="EOL328" s="111"/>
      <c r="EOM328" s="178"/>
      <c r="EON328" s="178"/>
      <c r="EOO328" s="178"/>
      <c r="EOP328" s="178"/>
      <c r="EOQ328" s="179"/>
      <c r="EOR328" s="73"/>
      <c r="EOS328" s="73"/>
      <c r="EOT328" s="180"/>
      <c r="EOU328" s="75"/>
      <c r="EOV328" s="76"/>
      <c r="EOW328" s="180"/>
      <c r="EOX328" s="180"/>
      <c r="EOY328" s="180"/>
      <c r="EOZ328" s="75"/>
      <c r="EPA328" s="76"/>
      <c r="EPB328" s="181"/>
      <c r="EPC328" s="181"/>
      <c r="EPD328" s="182"/>
      <c r="EPE328" s="134"/>
      <c r="EPF328" s="135"/>
      <c r="EPG328" s="111"/>
      <c r="EPH328" s="178"/>
      <c r="EPI328" s="178"/>
      <c r="EPJ328" s="178"/>
      <c r="EPK328" s="178"/>
      <c r="EPL328" s="179"/>
      <c r="EPM328" s="73"/>
      <c r="EPN328" s="73"/>
      <c r="EPO328" s="180"/>
      <c r="EPP328" s="75"/>
      <c r="EPQ328" s="76"/>
      <c r="EPR328" s="180"/>
      <c r="EPS328" s="180"/>
      <c r="EPT328" s="180"/>
      <c r="EPU328" s="75"/>
      <c r="EPV328" s="76"/>
      <c r="EPW328" s="181"/>
      <c r="EPX328" s="181"/>
      <c r="EPY328" s="182"/>
      <c r="EPZ328" s="134"/>
      <c r="EQA328" s="135"/>
      <c r="EQB328" s="111"/>
      <c r="EQC328" s="178"/>
      <c r="EQD328" s="178"/>
      <c r="EQE328" s="178"/>
      <c r="EQF328" s="178"/>
      <c r="EQG328" s="179"/>
      <c r="EQH328" s="73"/>
      <c r="EQI328" s="73"/>
      <c r="EQJ328" s="180"/>
      <c r="EQK328" s="75"/>
      <c r="EQL328" s="76"/>
      <c r="EQM328" s="180"/>
      <c r="EQN328" s="180"/>
      <c r="EQO328" s="180"/>
      <c r="EQP328" s="75"/>
      <c r="EQQ328" s="76"/>
      <c r="EQR328" s="181"/>
      <c r="EQS328" s="181"/>
      <c r="EQT328" s="182"/>
      <c r="EQU328" s="134"/>
      <c r="EQV328" s="135"/>
      <c r="EQW328" s="111"/>
      <c r="EQX328" s="178"/>
      <c r="EQY328" s="178"/>
      <c r="EQZ328" s="178"/>
      <c r="ERA328" s="178"/>
      <c r="ERB328" s="179"/>
      <c r="ERC328" s="73"/>
      <c r="ERD328" s="73"/>
      <c r="ERE328" s="180"/>
      <c r="ERF328" s="75"/>
      <c r="ERG328" s="76"/>
      <c r="ERH328" s="180"/>
      <c r="ERI328" s="180"/>
      <c r="ERJ328" s="180"/>
      <c r="ERK328" s="75"/>
      <c r="ERL328" s="76"/>
      <c r="ERM328" s="181"/>
      <c r="ERN328" s="181"/>
      <c r="ERO328" s="182"/>
      <c r="ERP328" s="134"/>
      <c r="ERQ328" s="135"/>
      <c r="ERR328" s="111"/>
      <c r="ERS328" s="178"/>
      <c r="ERT328" s="178"/>
      <c r="ERU328" s="178"/>
      <c r="ERV328" s="178"/>
      <c r="ERW328" s="179"/>
      <c r="ERX328" s="73"/>
      <c r="ERY328" s="73"/>
      <c r="ERZ328" s="180"/>
      <c r="ESA328" s="75"/>
      <c r="ESB328" s="76"/>
      <c r="ESC328" s="180"/>
      <c r="ESD328" s="180"/>
      <c r="ESE328" s="180"/>
      <c r="ESF328" s="75"/>
      <c r="ESG328" s="76"/>
      <c r="ESH328" s="181"/>
      <c r="ESI328" s="181"/>
      <c r="ESJ328" s="182"/>
      <c r="ESK328" s="134"/>
      <c r="ESL328" s="135"/>
      <c r="ESM328" s="111"/>
      <c r="ESN328" s="178"/>
      <c r="ESO328" s="178"/>
      <c r="ESP328" s="178"/>
      <c r="ESQ328" s="178"/>
      <c r="ESR328" s="179"/>
      <c r="ESS328" s="73"/>
      <c r="EST328" s="73"/>
      <c r="ESU328" s="180"/>
      <c r="ESV328" s="75"/>
      <c r="ESW328" s="76"/>
      <c r="ESX328" s="180"/>
      <c r="ESY328" s="180"/>
      <c r="ESZ328" s="180"/>
      <c r="ETA328" s="75"/>
      <c r="ETB328" s="76"/>
      <c r="ETC328" s="181"/>
      <c r="ETD328" s="181"/>
      <c r="ETE328" s="182"/>
      <c r="ETF328" s="134"/>
      <c r="ETG328" s="135"/>
      <c r="ETH328" s="111"/>
      <c r="ETI328" s="178"/>
      <c r="ETJ328" s="178"/>
      <c r="ETK328" s="178"/>
      <c r="ETL328" s="178"/>
      <c r="ETM328" s="179"/>
      <c r="ETN328" s="73"/>
      <c r="ETO328" s="73"/>
      <c r="ETP328" s="180"/>
      <c r="ETQ328" s="75"/>
      <c r="ETR328" s="76"/>
      <c r="ETS328" s="180"/>
      <c r="ETT328" s="180"/>
      <c r="ETU328" s="180"/>
      <c r="ETV328" s="75"/>
      <c r="ETW328" s="76"/>
      <c r="ETX328" s="181"/>
      <c r="ETY328" s="181"/>
      <c r="ETZ328" s="182"/>
      <c r="EUA328" s="134"/>
      <c r="EUB328" s="135"/>
      <c r="EUC328" s="111"/>
      <c r="EUD328" s="178"/>
      <c r="EUE328" s="178"/>
      <c r="EUF328" s="178"/>
      <c r="EUG328" s="178"/>
      <c r="EUH328" s="179"/>
      <c r="EUI328" s="73"/>
      <c r="EUJ328" s="73"/>
      <c r="EUK328" s="180"/>
      <c r="EUL328" s="75"/>
      <c r="EUM328" s="76"/>
      <c r="EUN328" s="180"/>
      <c r="EUO328" s="180"/>
      <c r="EUP328" s="180"/>
      <c r="EUQ328" s="75"/>
      <c r="EUR328" s="76"/>
      <c r="EUS328" s="181"/>
      <c r="EUT328" s="181"/>
      <c r="EUU328" s="182"/>
      <c r="EUV328" s="134"/>
      <c r="EUW328" s="135"/>
      <c r="EUX328" s="111"/>
      <c r="EUY328" s="178"/>
      <c r="EUZ328" s="178"/>
      <c r="EVA328" s="178"/>
      <c r="EVB328" s="178"/>
      <c r="EVC328" s="179"/>
      <c r="EVD328" s="73"/>
      <c r="EVE328" s="73"/>
      <c r="EVF328" s="180"/>
      <c r="EVG328" s="75"/>
      <c r="EVH328" s="76"/>
      <c r="EVI328" s="180"/>
      <c r="EVJ328" s="180"/>
      <c r="EVK328" s="180"/>
      <c r="EVL328" s="75"/>
      <c r="EVM328" s="76"/>
      <c r="EVN328" s="181"/>
      <c r="EVO328" s="181"/>
      <c r="EVP328" s="182"/>
      <c r="EVQ328" s="134"/>
      <c r="EVR328" s="135"/>
      <c r="EVS328" s="111"/>
      <c r="EVT328" s="178"/>
      <c r="EVU328" s="178"/>
      <c r="EVV328" s="178"/>
      <c r="EVW328" s="178"/>
      <c r="EVX328" s="179"/>
      <c r="EVY328" s="73"/>
      <c r="EVZ328" s="73"/>
      <c r="EWA328" s="180"/>
      <c r="EWB328" s="75"/>
      <c r="EWC328" s="76"/>
      <c r="EWD328" s="180"/>
      <c r="EWE328" s="180"/>
      <c r="EWF328" s="180"/>
      <c r="EWG328" s="75"/>
      <c r="EWH328" s="76"/>
      <c r="EWI328" s="181"/>
      <c r="EWJ328" s="181"/>
      <c r="EWK328" s="182"/>
      <c r="EWL328" s="134"/>
      <c r="EWM328" s="135"/>
      <c r="EWN328" s="111"/>
      <c r="EWO328" s="178"/>
      <c r="EWP328" s="178"/>
      <c r="EWQ328" s="178"/>
      <c r="EWR328" s="178"/>
      <c r="EWS328" s="179"/>
      <c r="EWT328" s="73"/>
      <c r="EWU328" s="73"/>
      <c r="EWV328" s="180"/>
      <c r="EWW328" s="75"/>
      <c r="EWX328" s="76"/>
      <c r="EWY328" s="180"/>
      <c r="EWZ328" s="180"/>
      <c r="EXA328" s="180"/>
      <c r="EXB328" s="75"/>
      <c r="EXC328" s="76"/>
      <c r="EXD328" s="181"/>
      <c r="EXE328" s="181"/>
      <c r="EXF328" s="182"/>
      <c r="EXG328" s="134"/>
      <c r="EXH328" s="135"/>
      <c r="EXI328" s="111"/>
      <c r="EXJ328" s="178"/>
      <c r="EXK328" s="178"/>
      <c r="EXL328" s="178"/>
      <c r="EXM328" s="178"/>
      <c r="EXN328" s="179"/>
      <c r="EXO328" s="73"/>
      <c r="EXP328" s="73"/>
      <c r="EXQ328" s="180"/>
      <c r="EXR328" s="75"/>
      <c r="EXS328" s="76"/>
      <c r="EXT328" s="180"/>
      <c r="EXU328" s="180"/>
      <c r="EXV328" s="180"/>
      <c r="EXW328" s="75"/>
      <c r="EXX328" s="76"/>
      <c r="EXY328" s="181"/>
      <c r="EXZ328" s="181"/>
      <c r="EYA328" s="182"/>
      <c r="EYB328" s="134"/>
      <c r="EYC328" s="135"/>
      <c r="EYD328" s="111"/>
      <c r="EYE328" s="178"/>
      <c r="EYF328" s="178"/>
      <c r="EYG328" s="178"/>
      <c r="EYH328" s="178"/>
      <c r="EYI328" s="179"/>
      <c r="EYJ328" s="73"/>
      <c r="EYK328" s="73"/>
      <c r="EYL328" s="180"/>
      <c r="EYM328" s="75"/>
      <c r="EYN328" s="76"/>
      <c r="EYO328" s="180"/>
      <c r="EYP328" s="180"/>
      <c r="EYQ328" s="180"/>
      <c r="EYR328" s="75"/>
      <c r="EYS328" s="76"/>
      <c r="EYT328" s="181"/>
      <c r="EYU328" s="181"/>
      <c r="EYV328" s="182"/>
      <c r="EYW328" s="134"/>
      <c r="EYX328" s="135"/>
      <c r="EYY328" s="111"/>
      <c r="EYZ328" s="178"/>
      <c r="EZA328" s="178"/>
      <c r="EZB328" s="178"/>
      <c r="EZC328" s="178"/>
      <c r="EZD328" s="179"/>
      <c r="EZE328" s="73"/>
      <c r="EZF328" s="73"/>
      <c r="EZG328" s="180"/>
      <c r="EZH328" s="75"/>
      <c r="EZI328" s="76"/>
      <c r="EZJ328" s="180"/>
      <c r="EZK328" s="180"/>
      <c r="EZL328" s="180"/>
      <c r="EZM328" s="75"/>
      <c r="EZN328" s="76"/>
      <c r="EZO328" s="181"/>
      <c r="EZP328" s="181"/>
      <c r="EZQ328" s="182"/>
      <c r="EZR328" s="134"/>
      <c r="EZS328" s="135"/>
      <c r="EZT328" s="111"/>
      <c r="EZU328" s="178"/>
      <c r="EZV328" s="178"/>
      <c r="EZW328" s="178"/>
      <c r="EZX328" s="178"/>
      <c r="EZY328" s="179"/>
      <c r="EZZ328" s="73"/>
      <c r="FAA328" s="73"/>
      <c r="FAB328" s="180"/>
      <c r="FAC328" s="75"/>
      <c r="FAD328" s="76"/>
      <c r="FAE328" s="180"/>
      <c r="FAF328" s="180"/>
      <c r="FAG328" s="180"/>
      <c r="FAH328" s="75"/>
      <c r="FAI328" s="76"/>
      <c r="FAJ328" s="181"/>
      <c r="FAK328" s="181"/>
      <c r="FAL328" s="182"/>
      <c r="FAM328" s="134"/>
      <c r="FAN328" s="135"/>
      <c r="FAO328" s="111"/>
      <c r="FAP328" s="178"/>
      <c r="FAQ328" s="178"/>
      <c r="FAR328" s="178"/>
      <c r="FAS328" s="178"/>
      <c r="FAT328" s="179"/>
      <c r="FAU328" s="73"/>
      <c r="FAV328" s="73"/>
      <c r="FAW328" s="180"/>
      <c r="FAX328" s="75"/>
      <c r="FAY328" s="76"/>
      <c r="FAZ328" s="180"/>
      <c r="FBA328" s="180"/>
      <c r="FBB328" s="180"/>
      <c r="FBC328" s="75"/>
      <c r="FBD328" s="76"/>
      <c r="FBE328" s="181"/>
      <c r="FBF328" s="181"/>
      <c r="FBG328" s="182"/>
      <c r="FBH328" s="134"/>
      <c r="FBI328" s="135"/>
      <c r="FBJ328" s="111"/>
      <c r="FBK328" s="178"/>
      <c r="FBL328" s="178"/>
      <c r="FBM328" s="178"/>
      <c r="FBN328" s="178"/>
      <c r="FBO328" s="179"/>
      <c r="FBP328" s="73"/>
      <c r="FBQ328" s="73"/>
      <c r="FBR328" s="180"/>
      <c r="FBS328" s="75"/>
      <c r="FBT328" s="76"/>
      <c r="FBU328" s="180"/>
      <c r="FBV328" s="180"/>
      <c r="FBW328" s="180"/>
      <c r="FBX328" s="75"/>
      <c r="FBY328" s="76"/>
      <c r="FBZ328" s="181"/>
      <c r="FCA328" s="181"/>
      <c r="FCB328" s="182"/>
      <c r="FCC328" s="134"/>
      <c r="FCD328" s="135"/>
      <c r="FCE328" s="111"/>
      <c r="FCF328" s="178"/>
      <c r="FCG328" s="178"/>
      <c r="FCH328" s="178"/>
      <c r="FCI328" s="178"/>
      <c r="FCJ328" s="179"/>
      <c r="FCK328" s="73"/>
      <c r="FCL328" s="73"/>
      <c r="FCM328" s="180"/>
      <c r="FCN328" s="75"/>
      <c r="FCO328" s="76"/>
      <c r="FCP328" s="180"/>
      <c r="FCQ328" s="180"/>
      <c r="FCR328" s="180"/>
      <c r="FCS328" s="75"/>
      <c r="FCT328" s="76"/>
      <c r="FCU328" s="181"/>
      <c r="FCV328" s="181"/>
      <c r="FCW328" s="182"/>
      <c r="FCX328" s="134"/>
      <c r="FCY328" s="135"/>
      <c r="FCZ328" s="111"/>
      <c r="FDA328" s="178"/>
      <c r="FDB328" s="178"/>
      <c r="FDC328" s="178"/>
      <c r="FDD328" s="178"/>
      <c r="FDE328" s="179"/>
      <c r="FDF328" s="73"/>
      <c r="FDG328" s="73"/>
      <c r="FDH328" s="180"/>
      <c r="FDI328" s="75"/>
      <c r="FDJ328" s="76"/>
      <c r="FDK328" s="180"/>
      <c r="FDL328" s="180"/>
      <c r="FDM328" s="180"/>
      <c r="FDN328" s="75"/>
      <c r="FDO328" s="76"/>
      <c r="FDP328" s="181"/>
      <c r="FDQ328" s="181"/>
      <c r="FDR328" s="182"/>
      <c r="FDS328" s="134"/>
      <c r="FDT328" s="135"/>
      <c r="FDU328" s="111"/>
      <c r="FDV328" s="178"/>
      <c r="FDW328" s="178"/>
      <c r="FDX328" s="178"/>
      <c r="FDY328" s="178"/>
      <c r="FDZ328" s="179"/>
      <c r="FEA328" s="73"/>
      <c r="FEB328" s="73"/>
      <c r="FEC328" s="180"/>
      <c r="FED328" s="75"/>
      <c r="FEE328" s="76"/>
      <c r="FEF328" s="180"/>
      <c r="FEG328" s="180"/>
      <c r="FEH328" s="180"/>
      <c r="FEI328" s="75"/>
      <c r="FEJ328" s="76"/>
      <c r="FEK328" s="181"/>
      <c r="FEL328" s="181"/>
      <c r="FEM328" s="182"/>
      <c r="FEN328" s="134"/>
      <c r="FEO328" s="135"/>
      <c r="FEP328" s="111"/>
      <c r="FEQ328" s="178"/>
      <c r="FER328" s="178"/>
      <c r="FES328" s="178"/>
      <c r="FET328" s="178"/>
      <c r="FEU328" s="179"/>
      <c r="FEV328" s="73"/>
      <c r="FEW328" s="73"/>
      <c r="FEX328" s="180"/>
      <c r="FEY328" s="75"/>
      <c r="FEZ328" s="76"/>
      <c r="FFA328" s="180"/>
      <c r="FFB328" s="180"/>
      <c r="FFC328" s="180"/>
      <c r="FFD328" s="75"/>
      <c r="FFE328" s="76"/>
      <c r="FFF328" s="181"/>
      <c r="FFG328" s="181"/>
      <c r="FFH328" s="182"/>
      <c r="FFI328" s="134"/>
      <c r="FFJ328" s="135"/>
      <c r="FFK328" s="111"/>
      <c r="FFL328" s="178"/>
      <c r="FFM328" s="178"/>
      <c r="FFN328" s="178"/>
      <c r="FFO328" s="178"/>
      <c r="FFP328" s="179"/>
      <c r="FFQ328" s="73"/>
      <c r="FFR328" s="73"/>
      <c r="FFS328" s="180"/>
      <c r="FFT328" s="75"/>
      <c r="FFU328" s="76"/>
      <c r="FFV328" s="180"/>
      <c r="FFW328" s="180"/>
      <c r="FFX328" s="180"/>
      <c r="FFY328" s="75"/>
      <c r="FFZ328" s="76"/>
      <c r="FGA328" s="181"/>
      <c r="FGB328" s="181"/>
      <c r="FGC328" s="182"/>
      <c r="FGD328" s="134"/>
      <c r="FGE328" s="135"/>
      <c r="FGF328" s="111"/>
      <c r="FGG328" s="178"/>
      <c r="FGH328" s="178"/>
      <c r="FGI328" s="178"/>
      <c r="FGJ328" s="178"/>
      <c r="FGK328" s="179"/>
      <c r="FGL328" s="73"/>
      <c r="FGM328" s="73"/>
      <c r="FGN328" s="180"/>
      <c r="FGO328" s="75"/>
      <c r="FGP328" s="76"/>
      <c r="FGQ328" s="180"/>
      <c r="FGR328" s="180"/>
      <c r="FGS328" s="180"/>
      <c r="FGT328" s="75"/>
      <c r="FGU328" s="76"/>
      <c r="FGV328" s="181"/>
      <c r="FGW328" s="181"/>
      <c r="FGX328" s="182"/>
      <c r="FGY328" s="134"/>
      <c r="FGZ328" s="135"/>
      <c r="FHA328" s="111"/>
      <c r="FHB328" s="178"/>
      <c r="FHC328" s="178"/>
      <c r="FHD328" s="178"/>
      <c r="FHE328" s="178"/>
      <c r="FHF328" s="179"/>
      <c r="FHG328" s="73"/>
      <c r="FHH328" s="73"/>
      <c r="FHI328" s="180"/>
      <c r="FHJ328" s="75"/>
      <c r="FHK328" s="76"/>
      <c r="FHL328" s="180"/>
      <c r="FHM328" s="180"/>
      <c r="FHN328" s="180"/>
      <c r="FHO328" s="75"/>
      <c r="FHP328" s="76"/>
      <c r="FHQ328" s="181"/>
      <c r="FHR328" s="181"/>
      <c r="FHS328" s="182"/>
      <c r="FHT328" s="134"/>
      <c r="FHU328" s="135"/>
      <c r="FHV328" s="111"/>
      <c r="FHW328" s="178"/>
      <c r="FHX328" s="178"/>
      <c r="FHY328" s="178"/>
      <c r="FHZ328" s="178"/>
      <c r="FIA328" s="179"/>
      <c r="FIB328" s="73"/>
      <c r="FIC328" s="73"/>
      <c r="FID328" s="180"/>
      <c r="FIE328" s="75"/>
      <c r="FIF328" s="76"/>
      <c r="FIG328" s="180"/>
      <c r="FIH328" s="180"/>
      <c r="FII328" s="180"/>
      <c r="FIJ328" s="75"/>
      <c r="FIK328" s="76"/>
      <c r="FIL328" s="181"/>
      <c r="FIM328" s="181"/>
      <c r="FIN328" s="182"/>
      <c r="FIO328" s="134"/>
      <c r="FIP328" s="135"/>
      <c r="FIQ328" s="111"/>
      <c r="FIR328" s="178"/>
      <c r="FIS328" s="178"/>
      <c r="FIT328" s="178"/>
      <c r="FIU328" s="178"/>
      <c r="FIV328" s="179"/>
      <c r="FIW328" s="73"/>
      <c r="FIX328" s="73"/>
      <c r="FIY328" s="180"/>
      <c r="FIZ328" s="75"/>
      <c r="FJA328" s="76"/>
      <c r="FJB328" s="180"/>
      <c r="FJC328" s="180"/>
      <c r="FJD328" s="180"/>
      <c r="FJE328" s="75"/>
      <c r="FJF328" s="76"/>
      <c r="FJG328" s="181"/>
      <c r="FJH328" s="181"/>
      <c r="FJI328" s="182"/>
      <c r="FJJ328" s="134"/>
      <c r="FJK328" s="135"/>
      <c r="FJL328" s="111"/>
      <c r="FJM328" s="178"/>
      <c r="FJN328" s="178"/>
      <c r="FJO328" s="178"/>
      <c r="FJP328" s="178"/>
      <c r="FJQ328" s="179"/>
      <c r="FJR328" s="73"/>
      <c r="FJS328" s="73"/>
      <c r="FJT328" s="180"/>
      <c r="FJU328" s="75"/>
      <c r="FJV328" s="76"/>
      <c r="FJW328" s="180"/>
      <c r="FJX328" s="180"/>
      <c r="FJY328" s="180"/>
      <c r="FJZ328" s="75"/>
      <c r="FKA328" s="76"/>
      <c r="FKB328" s="181"/>
      <c r="FKC328" s="181"/>
      <c r="FKD328" s="182"/>
      <c r="FKE328" s="134"/>
      <c r="FKF328" s="135"/>
      <c r="FKG328" s="111"/>
      <c r="FKH328" s="178"/>
      <c r="FKI328" s="178"/>
      <c r="FKJ328" s="178"/>
      <c r="FKK328" s="178"/>
      <c r="FKL328" s="179"/>
      <c r="FKM328" s="73"/>
      <c r="FKN328" s="73"/>
      <c r="FKO328" s="180"/>
      <c r="FKP328" s="75"/>
      <c r="FKQ328" s="76"/>
      <c r="FKR328" s="180"/>
      <c r="FKS328" s="180"/>
      <c r="FKT328" s="180"/>
      <c r="FKU328" s="75"/>
      <c r="FKV328" s="76"/>
      <c r="FKW328" s="181"/>
      <c r="FKX328" s="181"/>
      <c r="FKY328" s="182"/>
      <c r="FKZ328" s="134"/>
      <c r="FLA328" s="135"/>
      <c r="FLB328" s="111"/>
      <c r="FLC328" s="178"/>
      <c r="FLD328" s="178"/>
      <c r="FLE328" s="178"/>
      <c r="FLF328" s="178"/>
      <c r="FLG328" s="179"/>
      <c r="FLH328" s="73"/>
      <c r="FLI328" s="73"/>
      <c r="FLJ328" s="180"/>
      <c r="FLK328" s="75"/>
      <c r="FLL328" s="76"/>
      <c r="FLM328" s="180"/>
      <c r="FLN328" s="180"/>
      <c r="FLO328" s="180"/>
      <c r="FLP328" s="75"/>
      <c r="FLQ328" s="76"/>
      <c r="FLR328" s="181"/>
      <c r="FLS328" s="181"/>
      <c r="FLT328" s="182"/>
      <c r="FLU328" s="134"/>
      <c r="FLV328" s="135"/>
      <c r="FLW328" s="111"/>
      <c r="FLX328" s="178"/>
      <c r="FLY328" s="178"/>
      <c r="FLZ328" s="178"/>
      <c r="FMA328" s="178"/>
      <c r="FMB328" s="179"/>
      <c r="FMC328" s="73"/>
      <c r="FMD328" s="73"/>
      <c r="FME328" s="180"/>
      <c r="FMF328" s="75"/>
      <c r="FMG328" s="76"/>
      <c r="FMH328" s="180"/>
      <c r="FMI328" s="180"/>
      <c r="FMJ328" s="180"/>
      <c r="FMK328" s="75"/>
      <c r="FML328" s="76"/>
      <c r="FMM328" s="181"/>
      <c r="FMN328" s="181"/>
      <c r="FMO328" s="182"/>
      <c r="FMP328" s="134"/>
      <c r="FMQ328" s="135"/>
      <c r="FMR328" s="111"/>
      <c r="FMS328" s="178"/>
      <c r="FMT328" s="178"/>
      <c r="FMU328" s="178"/>
      <c r="FMV328" s="178"/>
      <c r="FMW328" s="179"/>
      <c r="FMX328" s="73"/>
      <c r="FMY328" s="73"/>
      <c r="FMZ328" s="180"/>
      <c r="FNA328" s="75"/>
      <c r="FNB328" s="76"/>
      <c r="FNC328" s="180"/>
      <c r="FND328" s="180"/>
      <c r="FNE328" s="180"/>
      <c r="FNF328" s="75"/>
      <c r="FNG328" s="76"/>
      <c r="FNH328" s="181"/>
      <c r="FNI328" s="181"/>
      <c r="FNJ328" s="182"/>
      <c r="FNK328" s="134"/>
      <c r="FNL328" s="135"/>
      <c r="FNM328" s="111"/>
      <c r="FNN328" s="178"/>
      <c r="FNO328" s="178"/>
      <c r="FNP328" s="178"/>
      <c r="FNQ328" s="178"/>
      <c r="FNR328" s="179"/>
      <c r="FNS328" s="73"/>
      <c r="FNT328" s="73"/>
      <c r="FNU328" s="180"/>
      <c r="FNV328" s="75"/>
      <c r="FNW328" s="76"/>
      <c r="FNX328" s="180"/>
      <c r="FNY328" s="180"/>
      <c r="FNZ328" s="180"/>
      <c r="FOA328" s="75"/>
      <c r="FOB328" s="76"/>
      <c r="FOC328" s="181"/>
      <c r="FOD328" s="181"/>
      <c r="FOE328" s="182"/>
      <c r="FOF328" s="134"/>
      <c r="FOG328" s="135"/>
      <c r="FOH328" s="111"/>
      <c r="FOI328" s="178"/>
      <c r="FOJ328" s="178"/>
      <c r="FOK328" s="178"/>
      <c r="FOL328" s="178"/>
      <c r="FOM328" s="179"/>
      <c r="FON328" s="73"/>
      <c r="FOO328" s="73"/>
      <c r="FOP328" s="180"/>
      <c r="FOQ328" s="75"/>
      <c r="FOR328" s="76"/>
      <c r="FOS328" s="180"/>
      <c r="FOT328" s="180"/>
      <c r="FOU328" s="180"/>
      <c r="FOV328" s="75"/>
      <c r="FOW328" s="76"/>
      <c r="FOX328" s="181"/>
      <c r="FOY328" s="181"/>
      <c r="FOZ328" s="182"/>
      <c r="FPA328" s="134"/>
      <c r="FPB328" s="135"/>
      <c r="FPC328" s="111"/>
      <c r="FPD328" s="178"/>
      <c r="FPE328" s="178"/>
      <c r="FPF328" s="178"/>
      <c r="FPG328" s="178"/>
      <c r="FPH328" s="179"/>
      <c r="FPI328" s="73"/>
      <c r="FPJ328" s="73"/>
      <c r="FPK328" s="180"/>
      <c r="FPL328" s="75"/>
      <c r="FPM328" s="76"/>
      <c r="FPN328" s="180"/>
      <c r="FPO328" s="180"/>
      <c r="FPP328" s="180"/>
      <c r="FPQ328" s="75"/>
      <c r="FPR328" s="76"/>
      <c r="FPS328" s="181"/>
      <c r="FPT328" s="181"/>
      <c r="FPU328" s="182"/>
      <c r="FPV328" s="134"/>
      <c r="FPW328" s="135"/>
      <c r="FPX328" s="111"/>
      <c r="FPY328" s="178"/>
      <c r="FPZ328" s="178"/>
      <c r="FQA328" s="178"/>
      <c r="FQB328" s="178"/>
      <c r="FQC328" s="179"/>
      <c r="FQD328" s="73"/>
      <c r="FQE328" s="73"/>
      <c r="FQF328" s="180"/>
      <c r="FQG328" s="75"/>
      <c r="FQH328" s="76"/>
      <c r="FQI328" s="180"/>
      <c r="FQJ328" s="180"/>
      <c r="FQK328" s="180"/>
      <c r="FQL328" s="75"/>
      <c r="FQM328" s="76"/>
      <c r="FQN328" s="181"/>
      <c r="FQO328" s="181"/>
      <c r="FQP328" s="182"/>
      <c r="FQQ328" s="134"/>
      <c r="FQR328" s="135"/>
      <c r="FQS328" s="111"/>
      <c r="FQT328" s="178"/>
      <c r="FQU328" s="178"/>
      <c r="FQV328" s="178"/>
      <c r="FQW328" s="178"/>
      <c r="FQX328" s="179"/>
      <c r="FQY328" s="73"/>
      <c r="FQZ328" s="73"/>
      <c r="FRA328" s="180"/>
      <c r="FRB328" s="75"/>
      <c r="FRC328" s="76"/>
      <c r="FRD328" s="180"/>
      <c r="FRE328" s="180"/>
      <c r="FRF328" s="180"/>
      <c r="FRG328" s="75"/>
      <c r="FRH328" s="76"/>
      <c r="FRI328" s="181"/>
      <c r="FRJ328" s="181"/>
      <c r="FRK328" s="182"/>
      <c r="FRL328" s="134"/>
      <c r="FRM328" s="135"/>
      <c r="FRN328" s="111"/>
      <c r="FRO328" s="178"/>
      <c r="FRP328" s="178"/>
      <c r="FRQ328" s="178"/>
      <c r="FRR328" s="178"/>
      <c r="FRS328" s="179"/>
      <c r="FRT328" s="73"/>
      <c r="FRU328" s="73"/>
      <c r="FRV328" s="180"/>
      <c r="FRW328" s="75"/>
      <c r="FRX328" s="76"/>
      <c r="FRY328" s="180"/>
      <c r="FRZ328" s="180"/>
      <c r="FSA328" s="180"/>
      <c r="FSB328" s="75"/>
      <c r="FSC328" s="76"/>
      <c r="FSD328" s="181"/>
      <c r="FSE328" s="181"/>
      <c r="FSF328" s="182"/>
      <c r="FSG328" s="134"/>
      <c r="FSH328" s="135"/>
      <c r="FSI328" s="111"/>
      <c r="FSJ328" s="178"/>
      <c r="FSK328" s="178"/>
      <c r="FSL328" s="178"/>
      <c r="FSM328" s="178"/>
      <c r="FSN328" s="179"/>
      <c r="FSO328" s="73"/>
      <c r="FSP328" s="73"/>
      <c r="FSQ328" s="180"/>
      <c r="FSR328" s="75"/>
      <c r="FSS328" s="76"/>
      <c r="FST328" s="180"/>
      <c r="FSU328" s="180"/>
      <c r="FSV328" s="180"/>
      <c r="FSW328" s="75"/>
      <c r="FSX328" s="76"/>
      <c r="FSY328" s="181"/>
      <c r="FSZ328" s="181"/>
      <c r="FTA328" s="182"/>
      <c r="FTB328" s="134"/>
      <c r="FTC328" s="135"/>
      <c r="FTD328" s="111"/>
      <c r="FTE328" s="178"/>
      <c r="FTF328" s="178"/>
      <c r="FTG328" s="178"/>
      <c r="FTH328" s="178"/>
      <c r="FTI328" s="179"/>
      <c r="FTJ328" s="73"/>
      <c r="FTK328" s="73"/>
      <c r="FTL328" s="180"/>
      <c r="FTM328" s="75"/>
      <c r="FTN328" s="76"/>
      <c r="FTO328" s="180"/>
      <c r="FTP328" s="180"/>
      <c r="FTQ328" s="180"/>
      <c r="FTR328" s="75"/>
      <c r="FTS328" s="76"/>
      <c r="FTT328" s="181"/>
      <c r="FTU328" s="181"/>
      <c r="FTV328" s="182"/>
      <c r="FTW328" s="134"/>
      <c r="FTX328" s="135"/>
      <c r="FTY328" s="111"/>
      <c r="FTZ328" s="178"/>
      <c r="FUA328" s="178"/>
      <c r="FUB328" s="178"/>
      <c r="FUC328" s="178"/>
      <c r="FUD328" s="179"/>
      <c r="FUE328" s="73"/>
      <c r="FUF328" s="73"/>
      <c r="FUG328" s="180"/>
      <c r="FUH328" s="75"/>
      <c r="FUI328" s="76"/>
      <c r="FUJ328" s="180"/>
      <c r="FUK328" s="180"/>
      <c r="FUL328" s="180"/>
      <c r="FUM328" s="75"/>
      <c r="FUN328" s="76"/>
      <c r="FUO328" s="181"/>
      <c r="FUP328" s="181"/>
      <c r="FUQ328" s="182"/>
      <c r="FUR328" s="134"/>
      <c r="FUS328" s="135"/>
      <c r="FUT328" s="111"/>
      <c r="FUU328" s="178"/>
      <c r="FUV328" s="178"/>
      <c r="FUW328" s="178"/>
      <c r="FUX328" s="178"/>
      <c r="FUY328" s="179"/>
      <c r="FUZ328" s="73"/>
      <c r="FVA328" s="73"/>
      <c r="FVB328" s="180"/>
      <c r="FVC328" s="75"/>
      <c r="FVD328" s="76"/>
      <c r="FVE328" s="180"/>
      <c r="FVF328" s="180"/>
      <c r="FVG328" s="180"/>
      <c r="FVH328" s="75"/>
      <c r="FVI328" s="76"/>
      <c r="FVJ328" s="181"/>
      <c r="FVK328" s="181"/>
      <c r="FVL328" s="182"/>
      <c r="FVM328" s="134"/>
      <c r="FVN328" s="135"/>
      <c r="FVO328" s="111"/>
      <c r="FVP328" s="178"/>
      <c r="FVQ328" s="178"/>
      <c r="FVR328" s="178"/>
      <c r="FVS328" s="178"/>
      <c r="FVT328" s="179"/>
      <c r="FVU328" s="73"/>
      <c r="FVV328" s="73"/>
      <c r="FVW328" s="180"/>
      <c r="FVX328" s="75"/>
      <c r="FVY328" s="76"/>
      <c r="FVZ328" s="180"/>
      <c r="FWA328" s="180"/>
      <c r="FWB328" s="180"/>
      <c r="FWC328" s="75"/>
      <c r="FWD328" s="76"/>
      <c r="FWE328" s="181"/>
      <c r="FWF328" s="181"/>
      <c r="FWG328" s="182"/>
      <c r="FWH328" s="134"/>
      <c r="FWI328" s="135"/>
      <c r="FWJ328" s="111"/>
      <c r="FWK328" s="178"/>
      <c r="FWL328" s="178"/>
      <c r="FWM328" s="178"/>
      <c r="FWN328" s="178"/>
      <c r="FWO328" s="179"/>
      <c r="FWP328" s="73"/>
      <c r="FWQ328" s="73"/>
      <c r="FWR328" s="180"/>
      <c r="FWS328" s="75"/>
      <c r="FWT328" s="76"/>
      <c r="FWU328" s="180"/>
      <c r="FWV328" s="180"/>
      <c r="FWW328" s="180"/>
      <c r="FWX328" s="75"/>
      <c r="FWY328" s="76"/>
      <c r="FWZ328" s="181"/>
      <c r="FXA328" s="181"/>
      <c r="FXB328" s="182"/>
      <c r="FXC328" s="134"/>
      <c r="FXD328" s="135"/>
      <c r="FXE328" s="111"/>
      <c r="FXF328" s="178"/>
      <c r="FXG328" s="178"/>
      <c r="FXH328" s="178"/>
      <c r="FXI328" s="178"/>
      <c r="FXJ328" s="179"/>
      <c r="FXK328" s="73"/>
      <c r="FXL328" s="73"/>
      <c r="FXM328" s="180"/>
      <c r="FXN328" s="75"/>
      <c r="FXO328" s="76"/>
      <c r="FXP328" s="180"/>
      <c r="FXQ328" s="180"/>
      <c r="FXR328" s="180"/>
      <c r="FXS328" s="75"/>
      <c r="FXT328" s="76"/>
      <c r="FXU328" s="181"/>
      <c r="FXV328" s="181"/>
      <c r="FXW328" s="182"/>
      <c r="FXX328" s="134"/>
      <c r="FXY328" s="135"/>
      <c r="FXZ328" s="111"/>
      <c r="FYA328" s="178"/>
      <c r="FYB328" s="178"/>
      <c r="FYC328" s="178"/>
      <c r="FYD328" s="178"/>
      <c r="FYE328" s="179"/>
      <c r="FYF328" s="73"/>
      <c r="FYG328" s="73"/>
      <c r="FYH328" s="180"/>
      <c r="FYI328" s="75"/>
      <c r="FYJ328" s="76"/>
      <c r="FYK328" s="180"/>
      <c r="FYL328" s="180"/>
      <c r="FYM328" s="180"/>
      <c r="FYN328" s="75"/>
      <c r="FYO328" s="76"/>
      <c r="FYP328" s="181"/>
      <c r="FYQ328" s="181"/>
      <c r="FYR328" s="182"/>
      <c r="FYS328" s="134"/>
      <c r="FYT328" s="135"/>
      <c r="FYU328" s="111"/>
      <c r="FYV328" s="178"/>
      <c r="FYW328" s="178"/>
      <c r="FYX328" s="178"/>
      <c r="FYY328" s="178"/>
      <c r="FYZ328" s="179"/>
      <c r="FZA328" s="73"/>
      <c r="FZB328" s="73"/>
      <c r="FZC328" s="180"/>
      <c r="FZD328" s="75"/>
      <c r="FZE328" s="76"/>
      <c r="FZF328" s="180"/>
      <c r="FZG328" s="180"/>
      <c r="FZH328" s="180"/>
      <c r="FZI328" s="75"/>
      <c r="FZJ328" s="76"/>
      <c r="FZK328" s="181"/>
      <c r="FZL328" s="181"/>
      <c r="FZM328" s="182"/>
      <c r="FZN328" s="134"/>
      <c r="FZO328" s="135"/>
      <c r="FZP328" s="111"/>
      <c r="FZQ328" s="178"/>
      <c r="FZR328" s="178"/>
      <c r="FZS328" s="178"/>
      <c r="FZT328" s="178"/>
      <c r="FZU328" s="179"/>
      <c r="FZV328" s="73"/>
      <c r="FZW328" s="73"/>
      <c r="FZX328" s="180"/>
      <c r="FZY328" s="75"/>
      <c r="FZZ328" s="76"/>
      <c r="GAA328" s="180"/>
      <c r="GAB328" s="180"/>
      <c r="GAC328" s="180"/>
      <c r="GAD328" s="75"/>
      <c r="GAE328" s="76"/>
      <c r="GAF328" s="181"/>
      <c r="GAG328" s="181"/>
      <c r="GAH328" s="182"/>
      <c r="GAI328" s="134"/>
      <c r="GAJ328" s="135"/>
      <c r="GAK328" s="111"/>
      <c r="GAL328" s="178"/>
      <c r="GAM328" s="178"/>
      <c r="GAN328" s="178"/>
      <c r="GAO328" s="178"/>
      <c r="GAP328" s="179"/>
      <c r="GAQ328" s="73"/>
      <c r="GAR328" s="73"/>
      <c r="GAS328" s="180"/>
      <c r="GAT328" s="75"/>
      <c r="GAU328" s="76"/>
      <c r="GAV328" s="180"/>
      <c r="GAW328" s="180"/>
      <c r="GAX328" s="180"/>
      <c r="GAY328" s="75"/>
      <c r="GAZ328" s="76"/>
      <c r="GBA328" s="181"/>
      <c r="GBB328" s="181"/>
      <c r="GBC328" s="182"/>
      <c r="GBD328" s="134"/>
      <c r="GBE328" s="135"/>
      <c r="GBF328" s="111"/>
      <c r="GBG328" s="178"/>
      <c r="GBH328" s="178"/>
      <c r="GBI328" s="178"/>
      <c r="GBJ328" s="178"/>
      <c r="GBK328" s="179"/>
      <c r="GBL328" s="73"/>
      <c r="GBM328" s="73"/>
      <c r="GBN328" s="180"/>
      <c r="GBO328" s="75"/>
      <c r="GBP328" s="76"/>
      <c r="GBQ328" s="180"/>
      <c r="GBR328" s="180"/>
      <c r="GBS328" s="180"/>
      <c r="GBT328" s="75"/>
      <c r="GBU328" s="76"/>
      <c r="GBV328" s="181"/>
      <c r="GBW328" s="181"/>
      <c r="GBX328" s="182"/>
      <c r="GBY328" s="134"/>
      <c r="GBZ328" s="135"/>
      <c r="GCA328" s="111"/>
      <c r="GCB328" s="178"/>
      <c r="GCC328" s="178"/>
      <c r="GCD328" s="178"/>
      <c r="GCE328" s="178"/>
      <c r="GCF328" s="179"/>
      <c r="GCG328" s="73"/>
      <c r="GCH328" s="73"/>
      <c r="GCI328" s="180"/>
      <c r="GCJ328" s="75"/>
      <c r="GCK328" s="76"/>
      <c r="GCL328" s="180"/>
      <c r="GCM328" s="180"/>
      <c r="GCN328" s="180"/>
      <c r="GCO328" s="75"/>
      <c r="GCP328" s="76"/>
      <c r="GCQ328" s="181"/>
      <c r="GCR328" s="181"/>
      <c r="GCS328" s="182"/>
      <c r="GCT328" s="134"/>
      <c r="GCU328" s="135"/>
      <c r="GCV328" s="111"/>
      <c r="GCW328" s="178"/>
      <c r="GCX328" s="178"/>
      <c r="GCY328" s="178"/>
      <c r="GCZ328" s="178"/>
      <c r="GDA328" s="179"/>
      <c r="GDB328" s="73"/>
      <c r="GDC328" s="73"/>
      <c r="GDD328" s="180"/>
      <c r="GDE328" s="75"/>
      <c r="GDF328" s="76"/>
      <c r="GDG328" s="180"/>
      <c r="GDH328" s="180"/>
      <c r="GDI328" s="180"/>
      <c r="GDJ328" s="75"/>
      <c r="GDK328" s="76"/>
      <c r="GDL328" s="181"/>
      <c r="GDM328" s="181"/>
      <c r="GDN328" s="182"/>
      <c r="GDO328" s="134"/>
      <c r="GDP328" s="135"/>
      <c r="GDQ328" s="111"/>
      <c r="GDR328" s="178"/>
      <c r="GDS328" s="178"/>
      <c r="GDT328" s="178"/>
      <c r="GDU328" s="178"/>
      <c r="GDV328" s="179"/>
      <c r="GDW328" s="73"/>
      <c r="GDX328" s="73"/>
      <c r="GDY328" s="180"/>
      <c r="GDZ328" s="75"/>
      <c r="GEA328" s="76"/>
      <c r="GEB328" s="180"/>
      <c r="GEC328" s="180"/>
      <c r="GED328" s="180"/>
      <c r="GEE328" s="75"/>
      <c r="GEF328" s="76"/>
      <c r="GEG328" s="181"/>
      <c r="GEH328" s="181"/>
      <c r="GEI328" s="182"/>
      <c r="GEJ328" s="134"/>
      <c r="GEK328" s="135"/>
      <c r="GEL328" s="111"/>
      <c r="GEM328" s="178"/>
      <c r="GEN328" s="178"/>
      <c r="GEO328" s="178"/>
      <c r="GEP328" s="178"/>
      <c r="GEQ328" s="179"/>
      <c r="GER328" s="73"/>
      <c r="GES328" s="73"/>
      <c r="GET328" s="180"/>
      <c r="GEU328" s="75"/>
      <c r="GEV328" s="76"/>
      <c r="GEW328" s="180"/>
      <c r="GEX328" s="180"/>
      <c r="GEY328" s="180"/>
      <c r="GEZ328" s="75"/>
      <c r="GFA328" s="76"/>
      <c r="GFB328" s="181"/>
      <c r="GFC328" s="181"/>
      <c r="GFD328" s="182"/>
      <c r="GFE328" s="134"/>
      <c r="GFF328" s="135"/>
      <c r="GFG328" s="111"/>
      <c r="GFH328" s="178"/>
      <c r="GFI328" s="178"/>
      <c r="GFJ328" s="178"/>
      <c r="GFK328" s="178"/>
      <c r="GFL328" s="179"/>
      <c r="GFM328" s="73"/>
      <c r="GFN328" s="73"/>
      <c r="GFO328" s="180"/>
      <c r="GFP328" s="75"/>
      <c r="GFQ328" s="76"/>
      <c r="GFR328" s="180"/>
      <c r="GFS328" s="180"/>
      <c r="GFT328" s="180"/>
      <c r="GFU328" s="75"/>
      <c r="GFV328" s="76"/>
      <c r="GFW328" s="181"/>
      <c r="GFX328" s="181"/>
      <c r="GFY328" s="182"/>
      <c r="GFZ328" s="134"/>
      <c r="GGA328" s="135"/>
      <c r="GGB328" s="111"/>
      <c r="GGC328" s="178"/>
      <c r="GGD328" s="178"/>
      <c r="GGE328" s="178"/>
      <c r="GGF328" s="178"/>
      <c r="GGG328" s="179"/>
      <c r="GGH328" s="73"/>
      <c r="GGI328" s="73"/>
      <c r="GGJ328" s="180"/>
      <c r="GGK328" s="75"/>
      <c r="GGL328" s="76"/>
      <c r="GGM328" s="180"/>
      <c r="GGN328" s="180"/>
      <c r="GGO328" s="180"/>
      <c r="GGP328" s="75"/>
      <c r="GGQ328" s="76"/>
      <c r="GGR328" s="181"/>
      <c r="GGS328" s="181"/>
      <c r="GGT328" s="182"/>
      <c r="GGU328" s="134"/>
      <c r="GGV328" s="135"/>
      <c r="GGW328" s="111"/>
      <c r="GGX328" s="178"/>
      <c r="GGY328" s="178"/>
      <c r="GGZ328" s="178"/>
      <c r="GHA328" s="178"/>
      <c r="GHB328" s="179"/>
      <c r="GHC328" s="73"/>
      <c r="GHD328" s="73"/>
      <c r="GHE328" s="180"/>
      <c r="GHF328" s="75"/>
      <c r="GHG328" s="76"/>
      <c r="GHH328" s="180"/>
      <c r="GHI328" s="180"/>
      <c r="GHJ328" s="180"/>
      <c r="GHK328" s="75"/>
      <c r="GHL328" s="76"/>
      <c r="GHM328" s="181"/>
      <c r="GHN328" s="181"/>
      <c r="GHO328" s="182"/>
      <c r="GHP328" s="134"/>
      <c r="GHQ328" s="135"/>
      <c r="GHR328" s="111"/>
      <c r="GHS328" s="178"/>
      <c r="GHT328" s="178"/>
      <c r="GHU328" s="178"/>
      <c r="GHV328" s="178"/>
      <c r="GHW328" s="179"/>
      <c r="GHX328" s="73"/>
      <c r="GHY328" s="73"/>
      <c r="GHZ328" s="180"/>
      <c r="GIA328" s="75"/>
      <c r="GIB328" s="76"/>
      <c r="GIC328" s="180"/>
      <c r="GID328" s="180"/>
      <c r="GIE328" s="180"/>
      <c r="GIF328" s="75"/>
      <c r="GIG328" s="76"/>
      <c r="GIH328" s="181"/>
      <c r="GII328" s="181"/>
      <c r="GIJ328" s="182"/>
      <c r="GIK328" s="134"/>
      <c r="GIL328" s="135"/>
      <c r="GIM328" s="111"/>
      <c r="GIN328" s="178"/>
      <c r="GIO328" s="178"/>
      <c r="GIP328" s="178"/>
      <c r="GIQ328" s="178"/>
      <c r="GIR328" s="179"/>
      <c r="GIS328" s="73"/>
      <c r="GIT328" s="73"/>
      <c r="GIU328" s="180"/>
      <c r="GIV328" s="75"/>
      <c r="GIW328" s="76"/>
      <c r="GIX328" s="180"/>
      <c r="GIY328" s="180"/>
      <c r="GIZ328" s="180"/>
      <c r="GJA328" s="75"/>
      <c r="GJB328" s="76"/>
      <c r="GJC328" s="181"/>
      <c r="GJD328" s="181"/>
      <c r="GJE328" s="182"/>
      <c r="GJF328" s="134"/>
      <c r="GJG328" s="135"/>
      <c r="GJH328" s="111"/>
      <c r="GJI328" s="178"/>
      <c r="GJJ328" s="178"/>
      <c r="GJK328" s="178"/>
      <c r="GJL328" s="178"/>
      <c r="GJM328" s="179"/>
      <c r="GJN328" s="73"/>
      <c r="GJO328" s="73"/>
      <c r="GJP328" s="180"/>
      <c r="GJQ328" s="75"/>
      <c r="GJR328" s="76"/>
      <c r="GJS328" s="180"/>
      <c r="GJT328" s="180"/>
      <c r="GJU328" s="180"/>
      <c r="GJV328" s="75"/>
      <c r="GJW328" s="76"/>
      <c r="GJX328" s="181"/>
      <c r="GJY328" s="181"/>
      <c r="GJZ328" s="182"/>
      <c r="GKA328" s="134"/>
      <c r="GKB328" s="135"/>
      <c r="GKC328" s="111"/>
      <c r="GKD328" s="178"/>
      <c r="GKE328" s="178"/>
      <c r="GKF328" s="178"/>
      <c r="GKG328" s="178"/>
      <c r="GKH328" s="179"/>
      <c r="GKI328" s="73"/>
      <c r="GKJ328" s="73"/>
      <c r="GKK328" s="180"/>
      <c r="GKL328" s="75"/>
      <c r="GKM328" s="76"/>
      <c r="GKN328" s="180"/>
      <c r="GKO328" s="180"/>
      <c r="GKP328" s="180"/>
      <c r="GKQ328" s="75"/>
      <c r="GKR328" s="76"/>
      <c r="GKS328" s="181"/>
      <c r="GKT328" s="181"/>
      <c r="GKU328" s="182"/>
      <c r="GKV328" s="134"/>
      <c r="GKW328" s="135"/>
      <c r="GKX328" s="111"/>
      <c r="GKY328" s="178"/>
      <c r="GKZ328" s="178"/>
      <c r="GLA328" s="178"/>
      <c r="GLB328" s="178"/>
      <c r="GLC328" s="179"/>
      <c r="GLD328" s="73"/>
      <c r="GLE328" s="73"/>
      <c r="GLF328" s="180"/>
      <c r="GLG328" s="75"/>
      <c r="GLH328" s="76"/>
      <c r="GLI328" s="180"/>
      <c r="GLJ328" s="180"/>
      <c r="GLK328" s="180"/>
      <c r="GLL328" s="75"/>
      <c r="GLM328" s="76"/>
      <c r="GLN328" s="181"/>
      <c r="GLO328" s="181"/>
      <c r="GLP328" s="182"/>
      <c r="GLQ328" s="134"/>
      <c r="GLR328" s="135"/>
      <c r="GLS328" s="111"/>
      <c r="GLT328" s="178"/>
      <c r="GLU328" s="178"/>
      <c r="GLV328" s="178"/>
      <c r="GLW328" s="178"/>
      <c r="GLX328" s="179"/>
      <c r="GLY328" s="73"/>
      <c r="GLZ328" s="73"/>
      <c r="GMA328" s="180"/>
      <c r="GMB328" s="75"/>
      <c r="GMC328" s="76"/>
      <c r="GMD328" s="180"/>
      <c r="GME328" s="180"/>
      <c r="GMF328" s="180"/>
      <c r="GMG328" s="75"/>
      <c r="GMH328" s="76"/>
      <c r="GMI328" s="181"/>
      <c r="GMJ328" s="181"/>
      <c r="GMK328" s="182"/>
      <c r="GML328" s="134"/>
      <c r="GMM328" s="135"/>
      <c r="GMN328" s="111"/>
      <c r="GMO328" s="178"/>
      <c r="GMP328" s="178"/>
      <c r="GMQ328" s="178"/>
      <c r="GMR328" s="178"/>
      <c r="GMS328" s="179"/>
      <c r="GMT328" s="73"/>
      <c r="GMU328" s="73"/>
      <c r="GMV328" s="180"/>
      <c r="GMW328" s="75"/>
      <c r="GMX328" s="76"/>
      <c r="GMY328" s="180"/>
      <c r="GMZ328" s="180"/>
      <c r="GNA328" s="180"/>
      <c r="GNB328" s="75"/>
      <c r="GNC328" s="76"/>
      <c r="GND328" s="181"/>
      <c r="GNE328" s="181"/>
      <c r="GNF328" s="182"/>
      <c r="GNG328" s="134"/>
      <c r="GNH328" s="135"/>
      <c r="GNI328" s="111"/>
      <c r="GNJ328" s="178"/>
      <c r="GNK328" s="178"/>
      <c r="GNL328" s="178"/>
      <c r="GNM328" s="178"/>
      <c r="GNN328" s="179"/>
      <c r="GNO328" s="73"/>
      <c r="GNP328" s="73"/>
      <c r="GNQ328" s="180"/>
      <c r="GNR328" s="75"/>
      <c r="GNS328" s="76"/>
      <c r="GNT328" s="180"/>
      <c r="GNU328" s="180"/>
      <c r="GNV328" s="180"/>
      <c r="GNW328" s="75"/>
      <c r="GNX328" s="76"/>
      <c r="GNY328" s="181"/>
      <c r="GNZ328" s="181"/>
      <c r="GOA328" s="182"/>
      <c r="GOB328" s="134"/>
      <c r="GOC328" s="135"/>
      <c r="GOD328" s="111"/>
      <c r="GOE328" s="178"/>
      <c r="GOF328" s="178"/>
      <c r="GOG328" s="178"/>
      <c r="GOH328" s="178"/>
      <c r="GOI328" s="179"/>
      <c r="GOJ328" s="73"/>
      <c r="GOK328" s="73"/>
      <c r="GOL328" s="180"/>
      <c r="GOM328" s="75"/>
      <c r="GON328" s="76"/>
      <c r="GOO328" s="180"/>
      <c r="GOP328" s="180"/>
      <c r="GOQ328" s="180"/>
      <c r="GOR328" s="75"/>
      <c r="GOS328" s="76"/>
      <c r="GOT328" s="181"/>
      <c r="GOU328" s="181"/>
      <c r="GOV328" s="182"/>
      <c r="GOW328" s="134"/>
      <c r="GOX328" s="135"/>
      <c r="GOY328" s="111"/>
      <c r="GOZ328" s="178"/>
      <c r="GPA328" s="178"/>
      <c r="GPB328" s="178"/>
      <c r="GPC328" s="178"/>
      <c r="GPD328" s="179"/>
      <c r="GPE328" s="73"/>
      <c r="GPF328" s="73"/>
      <c r="GPG328" s="180"/>
      <c r="GPH328" s="75"/>
      <c r="GPI328" s="76"/>
      <c r="GPJ328" s="180"/>
      <c r="GPK328" s="180"/>
      <c r="GPL328" s="180"/>
      <c r="GPM328" s="75"/>
      <c r="GPN328" s="76"/>
      <c r="GPO328" s="181"/>
      <c r="GPP328" s="181"/>
      <c r="GPQ328" s="182"/>
      <c r="GPR328" s="134"/>
      <c r="GPS328" s="135"/>
      <c r="GPT328" s="111"/>
      <c r="GPU328" s="178"/>
      <c r="GPV328" s="178"/>
      <c r="GPW328" s="178"/>
      <c r="GPX328" s="178"/>
      <c r="GPY328" s="179"/>
      <c r="GPZ328" s="73"/>
      <c r="GQA328" s="73"/>
      <c r="GQB328" s="180"/>
      <c r="GQC328" s="75"/>
      <c r="GQD328" s="76"/>
      <c r="GQE328" s="180"/>
      <c r="GQF328" s="180"/>
      <c r="GQG328" s="180"/>
      <c r="GQH328" s="75"/>
      <c r="GQI328" s="76"/>
      <c r="GQJ328" s="181"/>
      <c r="GQK328" s="181"/>
      <c r="GQL328" s="182"/>
      <c r="GQM328" s="134"/>
      <c r="GQN328" s="135"/>
      <c r="GQO328" s="111"/>
      <c r="GQP328" s="178"/>
      <c r="GQQ328" s="178"/>
      <c r="GQR328" s="178"/>
      <c r="GQS328" s="178"/>
      <c r="GQT328" s="179"/>
      <c r="GQU328" s="73"/>
      <c r="GQV328" s="73"/>
      <c r="GQW328" s="180"/>
      <c r="GQX328" s="75"/>
      <c r="GQY328" s="76"/>
      <c r="GQZ328" s="180"/>
      <c r="GRA328" s="180"/>
      <c r="GRB328" s="180"/>
      <c r="GRC328" s="75"/>
      <c r="GRD328" s="76"/>
      <c r="GRE328" s="181"/>
      <c r="GRF328" s="181"/>
      <c r="GRG328" s="182"/>
      <c r="GRH328" s="134"/>
      <c r="GRI328" s="135"/>
      <c r="GRJ328" s="111"/>
      <c r="GRK328" s="178"/>
      <c r="GRL328" s="178"/>
      <c r="GRM328" s="178"/>
      <c r="GRN328" s="178"/>
      <c r="GRO328" s="179"/>
      <c r="GRP328" s="73"/>
      <c r="GRQ328" s="73"/>
      <c r="GRR328" s="180"/>
      <c r="GRS328" s="75"/>
      <c r="GRT328" s="76"/>
      <c r="GRU328" s="180"/>
      <c r="GRV328" s="180"/>
      <c r="GRW328" s="180"/>
      <c r="GRX328" s="75"/>
      <c r="GRY328" s="76"/>
      <c r="GRZ328" s="181"/>
      <c r="GSA328" s="181"/>
      <c r="GSB328" s="182"/>
      <c r="GSC328" s="134"/>
      <c r="GSD328" s="135"/>
      <c r="GSE328" s="111"/>
      <c r="GSF328" s="178"/>
      <c r="GSG328" s="178"/>
      <c r="GSH328" s="178"/>
      <c r="GSI328" s="178"/>
      <c r="GSJ328" s="179"/>
      <c r="GSK328" s="73"/>
      <c r="GSL328" s="73"/>
      <c r="GSM328" s="180"/>
      <c r="GSN328" s="75"/>
      <c r="GSO328" s="76"/>
      <c r="GSP328" s="180"/>
      <c r="GSQ328" s="180"/>
      <c r="GSR328" s="180"/>
      <c r="GSS328" s="75"/>
      <c r="GST328" s="76"/>
      <c r="GSU328" s="181"/>
      <c r="GSV328" s="181"/>
      <c r="GSW328" s="182"/>
      <c r="GSX328" s="134"/>
      <c r="GSY328" s="135"/>
      <c r="GSZ328" s="111"/>
      <c r="GTA328" s="178"/>
      <c r="GTB328" s="178"/>
      <c r="GTC328" s="178"/>
      <c r="GTD328" s="178"/>
      <c r="GTE328" s="179"/>
      <c r="GTF328" s="73"/>
      <c r="GTG328" s="73"/>
      <c r="GTH328" s="180"/>
      <c r="GTI328" s="75"/>
      <c r="GTJ328" s="76"/>
      <c r="GTK328" s="180"/>
      <c r="GTL328" s="180"/>
      <c r="GTM328" s="180"/>
      <c r="GTN328" s="75"/>
      <c r="GTO328" s="76"/>
      <c r="GTP328" s="181"/>
      <c r="GTQ328" s="181"/>
      <c r="GTR328" s="182"/>
      <c r="GTS328" s="134"/>
      <c r="GTT328" s="135"/>
      <c r="GTU328" s="111"/>
      <c r="GTV328" s="178"/>
      <c r="GTW328" s="178"/>
      <c r="GTX328" s="178"/>
      <c r="GTY328" s="178"/>
      <c r="GTZ328" s="179"/>
      <c r="GUA328" s="73"/>
      <c r="GUB328" s="73"/>
      <c r="GUC328" s="180"/>
      <c r="GUD328" s="75"/>
      <c r="GUE328" s="76"/>
      <c r="GUF328" s="180"/>
      <c r="GUG328" s="180"/>
      <c r="GUH328" s="180"/>
      <c r="GUI328" s="75"/>
      <c r="GUJ328" s="76"/>
      <c r="GUK328" s="181"/>
      <c r="GUL328" s="181"/>
      <c r="GUM328" s="182"/>
      <c r="GUN328" s="134"/>
      <c r="GUO328" s="135"/>
      <c r="GUP328" s="111"/>
      <c r="GUQ328" s="178"/>
      <c r="GUR328" s="178"/>
      <c r="GUS328" s="178"/>
      <c r="GUT328" s="178"/>
      <c r="GUU328" s="179"/>
      <c r="GUV328" s="73"/>
      <c r="GUW328" s="73"/>
      <c r="GUX328" s="180"/>
      <c r="GUY328" s="75"/>
      <c r="GUZ328" s="76"/>
      <c r="GVA328" s="180"/>
      <c r="GVB328" s="180"/>
      <c r="GVC328" s="180"/>
      <c r="GVD328" s="75"/>
      <c r="GVE328" s="76"/>
      <c r="GVF328" s="181"/>
      <c r="GVG328" s="181"/>
      <c r="GVH328" s="182"/>
      <c r="GVI328" s="134"/>
      <c r="GVJ328" s="135"/>
      <c r="GVK328" s="111"/>
      <c r="GVL328" s="178"/>
      <c r="GVM328" s="178"/>
      <c r="GVN328" s="178"/>
      <c r="GVO328" s="178"/>
      <c r="GVP328" s="179"/>
      <c r="GVQ328" s="73"/>
      <c r="GVR328" s="73"/>
      <c r="GVS328" s="180"/>
      <c r="GVT328" s="75"/>
      <c r="GVU328" s="76"/>
      <c r="GVV328" s="180"/>
      <c r="GVW328" s="180"/>
      <c r="GVX328" s="180"/>
      <c r="GVY328" s="75"/>
      <c r="GVZ328" s="76"/>
      <c r="GWA328" s="181"/>
      <c r="GWB328" s="181"/>
      <c r="GWC328" s="182"/>
      <c r="GWD328" s="134"/>
      <c r="GWE328" s="135"/>
      <c r="GWF328" s="111"/>
      <c r="GWG328" s="178"/>
      <c r="GWH328" s="178"/>
      <c r="GWI328" s="178"/>
      <c r="GWJ328" s="178"/>
      <c r="GWK328" s="179"/>
      <c r="GWL328" s="73"/>
      <c r="GWM328" s="73"/>
      <c r="GWN328" s="180"/>
      <c r="GWO328" s="75"/>
      <c r="GWP328" s="76"/>
      <c r="GWQ328" s="180"/>
      <c r="GWR328" s="180"/>
      <c r="GWS328" s="180"/>
      <c r="GWT328" s="75"/>
      <c r="GWU328" s="76"/>
      <c r="GWV328" s="181"/>
      <c r="GWW328" s="181"/>
      <c r="GWX328" s="182"/>
      <c r="GWY328" s="134"/>
      <c r="GWZ328" s="135"/>
      <c r="GXA328" s="111"/>
      <c r="GXB328" s="178"/>
      <c r="GXC328" s="178"/>
      <c r="GXD328" s="178"/>
      <c r="GXE328" s="178"/>
      <c r="GXF328" s="179"/>
      <c r="GXG328" s="73"/>
      <c r="GXH328" s="73"/>
      <c r="GXI328" s="180"/>
      <c r="GXJ328" s="75"/>
      <c r="GXK328" s="76"/>
      <c r="GXL328" s="180"/>
      <c r="GXM328" s="180"/>
      <c r="GXN328" s="180"/>
      <c r="GXO328" s="75"/>
      <c r="GXP328" s="76"/>
      <c r="GXQ328" s="181"/>
      <c r="GXR328" s="181"/>
      <c r="GXS328" s="182"/>
      <c r="GXT328" s="134"/>
      <c r="GXU328" s="135"/>
      <c r="GXV328" s="111"/>
      <c r="GXW328" s="178"/>
      <c r="GXX328" s="178"/>
      <c r="GXY328" s="178"/>
      <c r="GXZ328" s="178"/>
      <c r="GYA328" s="179"/>
      <c r="GYB328" s="73"/>
      <c r="GYC328" s="73"/>
      <c r="GYD328" s="180"/>
      <c r="GYE328" s="75"/>
      <c r="GYF328" s="76"/>
      <c r="GYG328" s="180"/>
      <c r="GYH328" s="180"/>
      <c r="GYI328" s="180"/>
      <c r="GYJ328" s="75"/>
      <c r="GYK328" s="76"/>
      <c r="GYL328" s="181"/>
      <c r="GYM328" s="181"/>
      <c r="GYN328" s="182"/>
      <c r="GYO328" s="134"/>
      <c r="GYP328" s="135"/>
      <c r="GYQ328" s="111"/>
      <c r="GYR328" s="178"/>
      <c r="GYS328" s="178"/>
      <c r="GYT328" s="178"/>
      <c r="GYU328" s="178"/>
      <c r="GYV328" s="179"/>
      <c r="GYW328" s="73"/>
      <c r="GYX328" s="73"/>
      <c r="GYY328" s="180"/>
      <c r="GYZ328" s="75"/>
      <c r="GZA328" s="76"/>
      <c r="GZB328" s="180"/>
      <c r="GZC328" s="180"/>
      <c r="GZD328" s="180"/>
      <c r="GZE328" s="75"/>
      <c r="GZF328" s="76"/>
      <c r="GZG328" s="181"/>
      <c r="GZH328" s="181"/>
      <c r="GZI328" s="182"/>
      <c r="GZJ328" s="134"/>
      <c r="GZK328" s="135"/>
      <c r="GZL328" s="111"/>
      <c r="GZM328" s="178"/>
      <c r="GZN328" s="178"/>
      <c r="GZO328" s="178"/>
      <c r="GZP328" s="178"/>
      <c r="GZQ328" s="179"/>
      <c r="GZR328" s="73"/>
      <c r="GZS328" s="73"/>
      <c r="GZT328" s="180"/>
      <c r="GZU328" s="75"/>
      <c r="GZV328" s="76"/>
      <c r="GZW328" s="180"/>
      <c r="GZX328" s="180"/>
      <c r="GZY328" s="180"/>
      <c r="GZZ328" s="75"/>
      <c r="HAA328" s="76"/>
      <c r="HAB328" s="181"/>
      <c r="HAC328" s="181"/>
      <c r="HAD328" s="182"/>
      <c r="HAE328" s="134"/>
      <c r="HAF328" s="135"/>
      <c r="HAG328" s="111"/>
      <c r="HAH328" s="178"/>
      <c r="HAI328" s="178"/>
      <c r="HAJ328" s="178"/>
      <c r="HAK328" s="178"/>
      <c r="HAL328" s="179"/>
      <c r="HAM328" s="73"/>
      <c r="HAN328" s="73"/>
      <c r="HAO328" s="180"/>
      <c r="HAP328" s="75"/>
      <c r="HAQ328" s="76"/>
      <c r="HAR328" s="180"/>
      <c r="HAS328" s="180"/>
      <c r="HAT328" s="180"/>
      <c r="HAU328" s="75"/>
      <c r="HAV328" s="76"/>
      <c r="HAW328" s="181"/>
      <c r="HAX328" s="181"/>
      <c r="HAY328" s="182"/>
      <c r="HAZ328" s="134"/>
      <c r="HBA328" s="135"/>
      <c r="HBB328" s="111"/>
      <c r="HBC328" s="178"/>
      <c r="HBD328" s="178"/>
      <c r="HBE328" s="178"/>
      <c r="HBF328" s="178"/>
      <c r="HBG328" s="179"/>
      <c r="HBH328" s="73"/>
      <c r="HBI328" s="73"/>
      <c r="HBJ328" s="180"/>
      <c r="HBK328" s="75"/>
      <c r="HBL328" s="76"/>
      <c r="HBM328" s="180"/>
      <c r="HBN328" s="180"/>
      <c r="HBO328" s="180"/>
      <c r="HBP328" s="75"/>
      <c r="HBQ328" s="76"/>
      <c r="HBR328" s="181"/>
      <c r="HBS328" s="181"/>
      <c r="HBT328" s="182"/>
      <c r="HBU328" s="134"/>
      <c r="HBV328" s="135"/>
      <c r="HBW328" s="111"/>
      <c r="HBX328" s="178"/>
      <c r="HBY328" s="178"/>
      <c r="HBZ328" s="178"/>
      <c r="HCA328" s="178"/>
      <c r="HCB328" s="179"/>
      <c r="HCC328" s="73"/>
      <c r="HCD328" s="73"/>
      <c r="HCE328" s="180"/>
      <c r="HCF328" s="75"/>
      <c r="HCG328" s="76"/>
      <c r="HCH328" s="180"/>
      <c r="HCI328" s="180"/>
      <c r="HCJ328" s="180"/>
      <c r="HCK328" s="75"/>
      <c r="HCL328" s="76"/>
      <c r="HCM328" s="181"/>
      <c r="HCN328" s="181"/>
      <c r="HCO328" s="182"/>
      <c r="HCP328" s="134"/>
      <c r="HCQ328" s="135"/>
      <c r="HCR328" s="111"/>
      <c r="HCS328" s="178"/>
      <c r="HCT328" s="178"/>
      <c r="HCU328" s="178"/>
      <c r="HCV328" s="178"/>
      <c r="HCW328" s="179"/>
      <c r="HCX328" s="73"/>
      <c r="HCY328" s="73"/>
      <c r="HCZ328" s="180"/>
      <c r="HDA328" s="75"/>
      <c r="HDB328" s="76"/>
      <c r="HDC328" s="180"/>
      <c r="HDD328" s="180"/>
      <c r="HDE328" s="180"/>
      <c r="HDF328" s="75"/>
      <c r="HDG328" s="76"/>
      <c r="HDH328" s="181"/>
      <c r="HDI328" s="181"/>
      <c r="HDJ328" s="182"/>
      <c r="HDK328" s="134"/>
      <c r="HDL328" s="135"/>
      <c r="HDM328" s="111"/>
      <c r="HDN328" s="178"/>
      <c r="HDO328" s="178"/>
      <c r="HDP328" s="178"/>
      <c r="HDQ328" s="178"/>
      <c r="HDR328" s="179"/>
      <c r="HDS328" s="73"/>
      <c r="HDT328" s="73"/>
      <c r="HDU328" s="180"/>
      <c r="HDV328" s="75"/>
      <c r="HDW328" s="76"/>
      <c r="HDX328" s="180"/>
      <c r="HDY328" s="180"/>
      <c r="HDZ328" s="180"/>
      <c r="HEA328" s="75"/>
      <c r="HEB328" s="76"/>
      <c r="HEC328" s="181"/>
      <c r="HED328" s="181"/>
      <c r="HEE328" s="182"/>
      <c r="HEF328" s="134"/>
      <c r="HEG328" s="135"/>
      <c r="HEH328" s="111"/>
      <c r="HEI328" s="178"/>
      <c r="HEJ328" s="178"/>
      <c r="HEK328" s="178"/>
      <c r="HEL328" s="178"/>
      <c r="HEM328" s="179"/>
      <c r="HEN328" s="73"/>
      <c r="HEO328" s="73"/>
      <c r="HEP328" s="180"/>
      <c r="HEQ328" s="75"/>
      <c r="HER328" s="76"/>
      <c r="HES328" s="180"/>
      <c r="HET328" s="180"/>
      <c r="HEU328" s="180"/>
      <c r="HEV328" s="75"/>
      <c r="HEW328" s="76"/>
      <c r="HEX328" s="181"/>
      <c r="HEY328" s="181"/>
      <c r="HEZ328" s="182"/>
      <c r="HFA328" s="134"/>
      <c r="HFB328" s="135"/>
      <c r="HFC328" s="111"/>
      <c r="HFD328" s="178"/>
      <c r="HFE328" s="178"/>
      <c r="HFF328" s="178"/>
      <c r="HFG328" s="178"/>
      <c r="HFH328" s="179"/>
      <c r="HFI328" s="73"/>
      <c r="HFJ328" s="73"/>
      <c r="HFK328" s="180"/>
      <c r="HFL328" s="75"/>
      <c r="HFM328" s="76"/>
      <c r="HFN328" s="180"/>
      <c r="HFO328" s="180"/>
      <c r="HFP328" s="180"/>
      <c r="HFQ328" s="75"/>
      <c r="HFR328" s="76"/>
      <c r="HFS328" s="181"/>
      <c r="HFT328" s="181"/>
      <c r="HFU328" s="182"/>
      <c r="HFV328" s="134"/>
      <c r="HFW328" s="135"/>
      <c r="HFX328" s="111"/>
      <c r="HFY328" s="178"/>
      <c r="HFZ328" s="178"/>
      <c r="HGA328" s="178"/>
      <c r="HGB328" s="178"/>
      <c r="HGC328" s="179"/>
      <c r="HGD328" s="73"/>
      <c r="HGE328" s="73"/>
      <c r="HGF328" s="180"/>
      <c r="HGG328" s="75"/>
      <c r="HGH328" s="76"/>
      <c r="HGI328" s="180"/>
      <c r="HGJ328" s="180"/>
      <c r="HGK328" s="180"/>
      <c r="HGL328" s="75"/>
      <c r="HGM328" s="76"/>
      <c r="HGN328" s="181"/>
      <c r="HGO328" s="181"/>
      <c r="HGP328" s="182"/>
      <c r="HGQ328" s="134"/>
      <c r="HGR328" s="135"/>
      <c r="HGS328" s="111"/>
      <c r="HGT328" s="178"/>
      <c r="HGU328" s="178"/>
      <c r="HGV328" s="178"/>
      <c r="HGW328" s="178"/>
      <c r="HGX328" s="179"/>
      <c r="HGY328" s="73"/>
      <c r="HGZ328" s="73"/>
      <c r="HHA328" s="180"/>
      <c r="HHB328" s="75"/>
      <c r="HHC328" s="76"/>
      <c r="HHD328" s="180"/>
      <c r="HHE328" s="180"/>
      <c r="HHF328" s="180"/>
      <c r="HHG328" s="75"/>
      <c r="HHH328" s="76"/>
      <c r="HHI328" s="181"/>
      <c r="HHJ328" s="181"/>
      <c r="HHK328" s="182"/>
      <c r="HHL328" s="134"/>
      <c r="HHM328" s="135"/>
      <c r="HHN328" s="111"/>
      <c r="HHO328" s="178"/>
      <c r="HHP328" s="178"/>
      <c r="HHQ328" s="178"/>
      <c r="HHR328" s="178"/>
      <c r="HHS328" s="179"/>
      <c r="HHT328" s="73"/>
      <c r="HHU328" s="73"/>
      <c r="HHV328" s="180"/>
      <c r="HHW328" s="75"/>
      <c r="HHX328" s="76"/>
      <c r="HHY328" s="180"/>
      <c r="HHZ328" s="180"/>
      <c r="HIA328" s="180"/>
      <c r="HIB328" s="75"/>
      <c r="HIC328" s="76"/>
      <c r="HID328" s="181"/>
      <c r="HIE328" s="181"/>
      <c r="HIF328" s="182"/>
      <c r="HIG328" s="134"/>
      <c r="HIH328" s="135"/>
      <c r="HII328" s="111"/>
      <c r="HIJ328" s="178"/>
      <c r="HIK328" s="178"/>
      <c r="HIL328" s="178"/>
      <c r="HIM328" s="178"/>
      <c r="HIN328" s="179"/>
      <c r="HIO328" s="73"/>
      <c r="HIP328" s="73"/>
      <c r="HIQ328" s="180"/>
      <c r="HIR328" s="75"/>
      <c r="HIS328" s="76"/>
      <c r="HIT328" s="180"/>
      <c r="HIU328" s="180"/>
      <c r="HIV328" s="180"/>
      <c r="HIW328" s="75"/>
      <c r="HIX328" s="76"/>
      <c r="HIY328" s="181"/>
      <c r="HIZ328" s="181"/>
      <c r="HJA328" s="182"/>
      <c r="HJB328" s="134"/>
      <c r="HJC328" s="135"/>
      <c r="HJD328" s="111"/>
      <c r="HJE328" s="178"/>
      <c r="HJF328" s="178"/>
      <c r="HJG328" s="178"/>
      <c r="HJH328" s="178"/>
      <c r="HJI328" s="179"/>
      <c r="HJJ328" s="73"/>
      <c r="HJK328" s="73"/>
      <c r="HJL328" s="180"/>
      <c r="HJM328" s="75"/>
      <c r="HJN328" s="76"/>
      <c r="HJO328" s="180"/>
      <c r="HJP328" s="180"/>
      <c r="HJQ328" s="180"/>
      <c r="HJR328" s="75"/>
      <c r="HJS328" s="76"/>
      <c r="HJT328" s="181"/>
      <c r="HJU328" s="181"/>
      <c r="HJV328" s="182"/>
      <c r="HJW328" s="134"/>
      <c r="HJX328" s="135"/>
      <c r="HJY328" s="111"/>
      <c r="HJZ328" s="178"/>
      <c r="HKA328" s="178"/>
      <c r="HKB328" s="178"/>
      <c r="HKC328" s="178"/>
      <c r="HKD328" s="179"/>
      <c r="HKE328" s="73"/>
      <c r="HKF328" s="73"/>
      <c r="HKG328" s="180"/>
      <c r="HKH328" s="75"/>
      <c r="HKI328" s="76"/>
      <c r="HKJ328" s="180"/>
      <c r="HKK328" s="180"/>
      <c r="HKL328" s="180"/>
      <c r="HKM328" s="75"/>
      <c r="HKN328" s="76"/>
      <c r="HKO328" s="181"/>
      <c r="HKP328" s="181"/>
      <c r="HKQ328" s="182"/>
      <c r="HKR328" s="134"/>
      <c r="HKS328" s="135"/>
      <c r="HKT328" s="111"/>
      <c r="HKU328" s="178"/>
      <c r="HKV328" s="178"/>
      <c r="HKW328" s="178"/>
      <c r="HKX328" s="178"/>
      <c r="HKY328" s="179"/>
      <c r="HKZ328" s="73"/>
      <c r="HLA328" s="73"/>
      <c r="HLB328" s="180"/>
      <c r="HLC328" s="75"/>
      <c r="HLD328" s="76"/>
      <c r="HLE328" s="180"/>
      <c r="HLF328" s="180"/>
      <c r="HLG328" s="180"/>
      <c r="HLH328" s="75"/>
      <c r="HLI328" s="76"/>
      <c r="HLJ328" s="181"/>
      <c r="HLK328" s="181"/>
      <c r="HLL328" s="182"/>
      <c r="HLM328" s="134"/>
      <c r="HLN328" s="135"/>
      <c r="HLO328" s="111"/>
      <c r="HLP328" s="178"/>
      <c r="HLQ328" s="178"/>
      <c r="HLR328" s="178"/>
      <c r="HLS328" s="178"/>
      <c r="HLT328" s="179"/>
      <c r="HLU328" s="73"/>
      <c r="HLV328" s="73"/>
      <c r="HLW328" s="180"/>
      <c r="HLX328" s="75"/>
      <c r="HLY328" s="76"/>
      <c r="HLZ328" s="180"/>
      <c r="HMA328" s="180"/>
      <c r="HMB328" s="180"/>
      <c r="HMC328" s="75"/>
      <c r="HMD328" s="76"/>
      <c r="HME328" s="181"/>
      <c r="HMF328" s="181"/>
      <c r="HMG328" s="182"/>
      <c r="HMH328" s="134"/>
      <c r="HMI328" s="135"/>
      <c r="HMJ328" s="111"/>
      <c r="HMK328" s="178"/>
      <c r="HML328" s="178"/>
      <c r="HMM328" s="178"/>
      <c r="HMN328" s="178"/>
      <c r="HMO328" s="179"/>
      <c r="HMP328" s="73"/>
      <c r="HMQ328" s="73"/>
      <c r="HMR328" s="180"/>
      <c r="HMS328" s="75"/>
      <c r="HMT328" s="76"/>
      <c r="HMU328" s="180"/>
      <c r="HMV328" s="180"/>
      <c r="HMW328" s="180"/>
      <c r="HMX328" s="75"/>
      <c r="HMY328" s="76"/>
      <c r="HMZ328" s="181"/>
      <c r="HNA328" s="181"/>
      <c r="HNB328" s="182"/>
      <c r="HNC328" s="134"/>
      <c r="HND328" s="135"/>
      <c r="HNE328" s="111"/>
      <c r="HNF328" s="178"/>
      <c r="HNG328" s="178"/>
      <c r="HNH328" s="178"/>
      <c r="HNI328" s="178"/>
      <c r="HNJ328" s="179"/>
      <c r="HNK328" s="73"/>
      <c r="HNL328" s="73"/>
      <c r="HNM328" s="180"/>
      <c r="HNN328" s="75"/>
      <c r="HNO328" s="76"/>
      <c r="HNP328" s="180"/>
      <c r="HNQ328" s="180"/>
      <c r="HNR328" s="180"/>
      <c r="HNS328" s="75"/>
      <c r="HNT328" s="76"/>
      <c r="HNU328" s="181"/>
      <c r="HNV328" s="181"/>
      <c r="HNW328" s="182"/>
      <c r="HNX328" s="134"/>
      <c r="HNY328" s="135"/>
      <c r="HNZ328" s="111"/>
      <c r="HOA328" s="178"/>
      <c r="HOB328" s="178"/>
      <c r="HOC328" s="178"/>
      <c r="HOD328" s="178"/>
      <c r="HOE328" s="179"/>
      <c r="HOF328" s="73"/>
      <c r="HOG328" s="73"/>
      <c r="HOH328" s="180"/>
      <c r="HOI328" s="75"/>
      <c r="HOJ328" s="76"/>
      <c r="HOK328" s="180"/>
      <c r="HOL328" s="180"/>
      <c r="HOM328" s="180"/>
      <c r="HON328" s="75"/>
      <c r="HOO328" s="76"/>
      <c r="HOP328" s="181"/>
      <c r="HOQ328" s="181"/>
      <c r="HOR328" s="182"/>
      <c r="HOS328" s="134"/>
      <c r="HOT328" s="135"/>
      <c r="HOU328" s="111"/>
      <c r="HOV328" s="178"/>
      <c r="HOW328" s="178"/>
      <c r="HOX328" s="178"/>
      <c r="HOY328" s="178"/>
      <c r="HOZ328" s="179"/>
      <c r="HPA328" s="73"/>
      <c r="HPB328" s="73"/>
      <c r="HPC328" s="180"/>
      <c r="HPD328" s="75"/>
      <c r="HPE328" s="76"/>
      <c r="HPF328" s="180"/>
      <c r="HPG328" s="180"/>
      <c r="HPH328" s="180"/>
      <c r="HPI328" s="75"/>
      <c r="HPJ328" s="76"/>
      <c r="HPK328" s="181"/>
      <c r="HPL328" s="181"/>
      <c r="HPM328" s="182"/>
      <c r="HPN328" s="134"/>
      <c r="HPO328" s="135"/>
      <c r="HPP328" s="111"/>
      <c r="HPQ328" s="178"/>
      <c r="HPR328" s="178"/>
      <c r="HPS328" s="178"/>
      <c r="HPT328" s="178"/>
      <c r="HPU328" s="179"/>
      <c r="HPV328" s="73"/>
      <c r="HPW328" s="73"/>
      <c r="HPX328" s="180"/>
      <c r="HPY328" s="75"/>
      <c r="HPZ328" s="76"/>
      <c r="HQA328" s="180"/>
      <c r="HQB328" s="180"/>
      <c r="HQC328" s="180"/>
      <c r="HQD328" s="75"/>
      <c r="HQE328" s="76"/>
      <c r="HQF328" s="181"/>
      <c r="HQG328" s="181"/>
      <c r="HQH328" s="182"/>
      <c r="HQI328" s="134"/>
      <c r="HQJ328" s="135"/>
      <c r="HQK328" s="111"/>
      <c r="HQL328" s="178"/>
      <c r="HQM328" s="178"/>
      <c r="HQN328" s="178"/>
      <c r="HQO328" s="178"/>
      <c r="HQP328" s="179"/>
      <c r="HQQ328" s="73"/>
      <c r="HQR328" s="73"/>
      <c r="HQS328" s="180"/>
      <c r="HQT328" s="75"/>
      <c r="HQU328" s="76"/>
      <c r="HQV328" s="180"/>
      <c r="HQW328" s="180"/>
      <c r="HQX328" s="180"/>
      <c r="HQY328" s="75"/>
      <c r="HQZ328" s="76"/>
      <c r="HRA328" s="181"/>
      <c r="HRB328" s="181"/>
      <c r="HRC328" s="182"/>
      <c r="HRD328" s="134"/>
      <c r="HRE328" s="135"/>
      <c r="HRF328" s="111"/>
      <c r="HRG328" s="178"/>
      <c r="HRH328" s="178"/>
      <c r="HRI328" s="178"/>
      <c r="HRJ328" s="178"/>
      <c r="HRK328" s="179"/>
      <c r="HRL328" s="73"/>
      <c r="HRM328" s="73"/>
      <c r="HRN328" s="180"/>
      <c r="HRO328" s="75"/>
      <c r="HRP328" s="76"/>
      <c r="HRQ328" s="180"/>
      <c r="HRR328" s="180"/>
      <c r="HRS328" s="180"/>
      <c r="HRT328" s="75"/>
      <c r="HRU328" s="76"/>
      <c r="HRV328" s="181"/>
      <c r="HRW328" s="181"/>
      <c r="HRX328" s="182"/>
      <c r="HRY328" s="134"/>
      <c r="HRZ328" s="135"/>
      <c r="HSA328" s="111"/>
      <c r="HSB328" s="178"/>
      <c r="HSC328" s="178"/>
      <c r="HSD328" s="178"/>
      <c r="HSE328" s="178"/>
      <c r="HSF328" s="179"/>
      <c r="HSG328" s="73"/>
      <c r="HSH328" s="73"/>
      <c r="HSI328" s="180"/>
      <c r="HSJ328" s="75"/>
      <c r="HSK328" s="76"/>
      <c r="HSL328" s="180"/>
      <c r="HSM328" s="180"/>
      <c r="HSN328" s="180"/>
      <c r="HSO328" s="75"/>
      <c r="HSP328" s="76"/>
      <c r="HSQ328" s="181"/>
      <c r="HSR328" s="181"/>
      <c r="HSS328" s="182"/>
      <c r="HST328" s="134"/>
      <c r="HSU328" s="135"/>
      <c r="HSV328" s="111"/>
      <c r="HSW328" s="178"/>
      <c r="HSX328" s="178"/>
      <c r="HSY328" s="178"/>
      <c r="HSZ328" s="178"/>
      <c r="HTA328" s="179"/>
      <c r="HTB328" s="73"/>
      <c r="HTC328" s="73"/>
      <c r="HTD328" s="180"/>
      <c r="HTE328" s="75"/>
      <c r="HTF328" s="76"/>
      <c r="HTG328" s="180"/>
      <c r="HTH328" s="180"/>
      <c r="HTI328" s="180"/>
      <c r="HTJ328" s="75"/>
      <c r="HTK328" s="76"/>
      <c r="HTL328" s="181"/>
      <c r="HTM328" s="181"/>
      <c r="HTN328" s="182"/>
      <c r="HTO328" s="134"/>
      <c r="HTP328" s="135"/>
      <c r="HTQ328" s="111"/>
      <c r="HTR328" s="178"/>
      <c r="HTS328" s="178"/>
      <c r="HTT328" s="178"/>
      <c r="HTU328" s="178"/>
      <c r="HTV328" s="179"/>
      <c r="HTW328" s="73"/>
      <c r="HTX328" s="73"/>
      <c r="HTY328" s="180"/>
      <c r="HTZ328" s="75"/>
      <c r="HUA328" s="76"/>
      <c r="HUB328" s="180"/>
      <c r="HUC328" s="180"/>
      <c r="HUD328" s="180"/>
      <c r="HUE328" s="75"/>
      <c r="HUF328" s="76"/>
      <c r="HUG328" s="181"/>
      <c r="HUH328" s="181"/>
      <c r="HUI328" s="182"/>
      <c r="HUJ328" s="134"/>
      <c r="HUK328" s="135"/>
      <c r="HUL328" s="111"/>
      <c r="HUM328" s="178"/>
      <c r="HUN328" s="178"/>
      <c r="HUO328" s="178"/>
      <c r="HUP328" s="178"/>
      <c r="HUQ328" s="179"/>
      <c r="HUR328" s="73"/>
      <c r="HUS328" s="73"/>
      <c r="HUT328" s="180"/>
      <c r="HUU328" s="75"/>
      <c r="HUV328" s="76"/>
      <c r="HUW328" s="180"/>
      <c r="HUX328" s="180"/>
      <c r="HUY328" s="180"/>
      <c r="HUZ328" s="75"/>
      <c r="HVA328" s="76"/>
      <c r="HVB328" s="181"/>
      <c r="HVC328" s="181"/>
      <c r="HVD328" s="182"/>
      <c r="HVE328" s="134"/>
      <c r="HVF328" s="135"/>
      <c r="HVG328" s="111"/>
      <c r="HVH328" s="178"/>
      <c r="HVI328" s="178"/>
      <c r="HVJ328" s="178"/>
      <c r="HVK328" s="178"/>
      <c r="HVL328" s="179"/>
      <c r="HVM328" s="73"/>
      <c r="HVN328" s="73"/>
      <c r="HVO328" s="180"/>
      <c r="HVP328" s="75"/>
      <c r="HVQ328" s="76"/>
      <c r="HVR328" s="180"/>
      <c r="HVS328" s="180"/>
      <c r="HVT328" s="180"/>
      <c r="HVU328" s="75"/>
      <c r="HVV328" s="76"/>
      <c r="HVW328" s="181"/>
      <c r="HVX328" s="181"/>
      <c r="HVY328" s="182"/>
      <c r="HVZ328" s="134"/>
      <c r="HWA328" s="135"/>
      <c r="HWB328" s="111"/>
      <c r="HWC328" s="178"/>
      <c r="HWD328" s="178"/>
      <c r="HWE328" s="178"/>
      <c r="HWF328" s="178"/>
      <c r="HWG328" s="179"/>
      <c r="HWH328" s="73"/>
      <c r="HWI328" s="73"/>
      <c r="HWJ328" s="180"/>
      <c r="HWK328" s="75"/>
      <c r="HWL328" s="76"/>
      <c r="HWM328" s="180"/>
      <c r="HWN328" s="180"/>
      <c r="HWO328" s="180"/>
      <c r="HWP328" s="75"/>
      <c r="HWQ328" s="76"/>
      <c r="HWR328" s="181"/>
      <c r="HWS328" s="181"/>
      <c r="HWT328" s="182"/>
      <c r="HWU328" s="134"/>
      <c r="HWV328" s="135"/>
      <c r="HWW328" s="111"/>
      <c r="HWX328" s="178"/>
      <c r="HWY328" s="178"/>
      <c r="HWZ328" s="178"/>
      <c r="HXA328" s="178"/>
      <c r="HXB328" s="179"/>
      <c r="HXC328" s="73"/>
      <c r="HXD328" s="73"/>
      <c r="HXE328" s="180"/>
      <c r="HXF328" s="75"/>
      <c r="HXG328" s="76"/>
      <c r="HXH328" s="180"/>
      <c r="HXI328" s="180"/>
      <c r="HXJ328" s="180"/>
      <c r="HXK328" s="75"/>
      <c r="HXL328" s="76"/>
      <c r="HXM328" s="181"/>
      <c r="HXN328" s="181"/>
      <c r="HXO328" s="182"/>
      <c r="HXP328" s="134"/>
      <c r="HXQ328" s="135"/>
      <c r="HXR328" s="111"/>
      <c r="HXS328" s="178"/>
      <c r="HXT328" s="178"/>
      <c r="HXU328" s="178"/>
      <c r="HXV328" s="178"/>
      <c r="HXW328" s="179"/>
      <c r="HXX328" s="73"/>
      <c r="HXY328" s="73"/>
      <c r="HXZ328" s="180"/>
      <c r="HYA328" s="75"/>
      <c r="HYB328" s="76"/>
      <c r="HYC328" s="180"/>
      <c r="HYD328" s="180"/>
      <c r="HYE328" s="180"/>
      <c r="HYF328" s="75"/>
      <c r="HYG328" s="76"/>
      <c r="HYH328" s="181"/>
      <c r="HYI328" s="181"/>
      <c r="HYJ328" s="182"/>
      <c r="HYK328" s="134"/>
      <c r="HYL328" s="135"/>
      <c r="HYM328" s="111"/>
      <c r="HYN328" s="178"/>
      <c r="HYO328" s="178"/>
      <c r="HYP328" s="178"/>
      <c r="HYQ328" s="178"/>
      <c r="HYR328" s="179"/>
      <c r="HYS328" s="73"/>
      <c r="HYT328" s="73"/>
      <c r="HYU328" s="180"/>
      <c r="HYV328" s="75"/>
      <c r="HYW328" s="76"/>
      <c r="HYX328" s="180"/>
      <c r="HYY328" s="180"/>
      <c r="HYZ328" s="180"/>
      <c r="HZA328" s="75"/>
      <c r="HZB328" s="76"/>
      <c r="HZC328" s="181"/>
      <c r="HZD328" s="181"/>
      <c r="HZE328" s="182"/>
      <c r="HZF328" s="134"/>
      <c r="HZG328" s="135"/>
      <c r="HZH328" s="111"/>
      <c r="HZI328" s="178"/>
      <c r="HZJ328" s="178"/>
      <c r="HZK328" s="178"/>
      <c r="HZL328" s="178"/>
      <c r="HZM328" s="179"/>
      <c r="HZN328" s="73"/>
      <c r="HZO328" s="73"/>
      <c r="HZP328" s="180"/>
      <c r="HZQ328" s="75"/>
      <c r="HZR328" s="76"/>
      <c r="HZS328" s="180"/>
      <c r="HZT328" s="180"/>
      <c r="HZU328" s="180"/>
      <c r="HZV328" s="75"/>
      <c r="HZW328" s="76"/>
      <c r="HZX328" s="181"/>
      <c r="HZY328" s="181"/>
      <c r="HZZ328" s="182"/>
      <c r="IAA328" s="134"/>
      <c r="IAB328" s="135"/>
      <c r="IAC328" s="111"/>
      <c r="IAD328" s="178"/>
      <c r="IAE328" s="178"/>
      <c r="IAF328" s="178"/>
      <c r="IAG328" s="178"/>
      <c r="IAH328" s="179"/>
      <c r="IAI328" s="73"/>
      <c r="IAJ328" s="73"/>
      <c r="IAK328" s="180"/>
      <c r="IAL328" s="75"/>
      <c r="IAM328" s="76"/>
      <c r="IAN328" s="180"/>
      <c r="IAO328" s="180"/>
      <c r="IAP328" s="180"/>
      <c r="IAQ328" s="75"/>
      <c r="IAR328" s="76"/>
      <c r="IAS328" s="181"/>
      <c r="IAT328" s="181"/>
      <c r="IAU328" s="182"/>
      <c r="IAV328" s="134"/>
      <c r="IAW328" s="135"/>
      <c r="IAX328" s="111"/>
      <c r="IAY328" s="178"/>
      <c r="IAZ328" s="178"/>
      <c r="IBA328" s="178"/>
      <c r="IBB328" s="178"/>
      <c r="IBC328" s="179"/>
      <c r="IBD328" s="73"/>
      <c r="IBE328" s="73"/>
      <c r="IBF328" s="180"/>
      <c r="IBG328" s="75"/>
      <c r="IBH328" s="76"/>
      <c r="IBI328" s="180"/>
      <c r="IBJ328" s="180"/>
      <c r="IBK328" s="180"/>
      <c r="IBL328" s="75"/>
      <c r="IBM328" s="76"/>
      <c r="IBN328" s="181"/>
      <c r="IBO328" s="181"/>
      <c r="IBP328" s="182"/>
      <c r="IBQ328" s="134"/>
      <c r="IBR328" s="135"/>
      <c r="IBS328" s="111"/>
      <c r="IBT328" s="178"/>
      <c r="IBU328" s="178"/>
      <c r="IBV328" s="178"/>
      <c r="IBW328" s="178"/>
      <c r="IBX328" s="179"/>
      <c r="IBY328" s="73"/>
      <c r="IBZ328" s="73"/>
      <c r="ICA328" s="180"/>
      <c r="ICB328" s="75"/>
      <c r="ICC328" s="76"/>
      <c r="ICD328" s="180"/>
      <c r="ICE328" s="180"/>
      <c r="ICF328" s="180"/>
      <c r="ICG328" s="75"/>
      <c r="ICH328" s="76"/>
      <c r="ICI328" s="181"/>
      <c r="ICJ328" s="181"/>
      <c r="ICK328" s="182"/>
      <c r="ICL328" s="134"/>
      <c r="ICM328" s="135"/>
      <c r="ICN328" s="111"/>
      <c r="ICO328" s="178"/>
      <c r="ICP328" s="178"/>
      <c r="ICQ328" s="178"/>
      <c r="ICR328" s="178"/>
      <c r="ICS328" s="179"/>
      <c r="ICT328" s="73"/>
      <c r="ICU328" s="73"/>
      <c r="ICV328" s="180"/>
      <c r="ICW328" s="75"/>
      <c r="ICX328" s="76"/>
      <c r="ICY328" s="180"/>
      <c r="ICZ328" s="180"/>
      <c r="IDA328" s="180"/>
      <c r="IDB328" s="75"/>
      <c r="IDC328" s="76"/>
      <c r="IDD328" s="181"/>
      <c r="IDE328" s="181"/>
      <c r="IDF328" s="182"/>
      <c r="IDG328" s="134"/>
      <c r="IDH328" s="135"/>
      <c r="IDI328" s="111"/>
      <c r="IDJ328" s="178"/>
      <c r="IDK328" s="178"/>
      <c r="IDL328" s="178"/>
      <c r="IDM328" s="178"/>
      <c r="IDN328" s="179"/>
      <c r="IDO328" s="73"/>
      <c r="IDP328" s="73"/>
      <c r="IDQ328" s="180"/>
      <c r="IDR328" s="75"/>
      <c r="IDS328" s="76"/>
      <c r="IDT328" s="180"/>
      <c r="IDU328" s="180"/>
      <c r="IDV328" s="180"/>
      <c r="IDW328" s="75"/>
      <c r="IDX328" s="76"/>
      <c r="IDY328" s="181"/>
      <c r="IDZ328" s="181"/>
      <c r="IEA328" s="182"/>
      <c r="IEB328" s="134"/>
      <c r="IEC328" s="135"/>
      <c r="IED328" s="111"/>
      <c r="IEE328" s="178"/>
      <c r="IEF328" s="178"/>
      <c r="IEG328" s="178"/>
      <c r="IEH328" s="178"/>
      <c r="IEI328" s="179"/>
      <c r="IEJ328" s="73"/>
      <c r="IEK328" s="73"/>
      <c r="IEL328" s="180"/>
      <c r="IEM328" s="75"/>
      <c r="IEN328" s="76"/>
      <c r="IEO328" s="180"/>
      <c r="IEP328" s="180"/>
      <c r="IEQ328" s="180"/>
      <c r="IER328" s="75"/>
      <c r="IES328" s="76"/>
      <c r="IET328" s="181"/>
      <c r="IEU328" s="181"/>
      <c r="IEV328" s="182"/>
      <c r="IEW328" s="134"/>
      <c r="IEX328" s="135"/>
      <c r="IEY328" s="111"/>
      <c r="IEZ328" s="178"/>
      <c r="IFA328" s="178"/>
      <c r="IFB328" s="178"/>
      <c r="IFC328" s="178"/>
      <c r="IFD328" s="179"/>
      <c r="IFE328" s="73"/>
      <c r="IFF328" s="73"/>
      <c r="IFG328" s="180"/>
      <c r="IFH328" s="75"/>
      <c r="IFI328" s="76"/>
      <c r="IFJ328" s="180"/>
      <c r="IFK328" s="180"/>
      <c r="IFL328" s="180"/>
      <c r="IFM328" s="75"/>
      <c r="IFN328" s="76"/>
      <c r="IFO328" s="181"/>
      <c r="IFP328" s="181"/>
      <c r="IFQ328" s="182"/>
      <c r="IFR328" s="134"/>
      <c r="IFS328" s="135"/>
      <c r="IFT328" s="111"/>
      <c r="IFU328" s="178"/>
      <c r="IFV328" s="178"/>
      <c r="IFW328" s="178"/>
      <c r="IFX328" s="178"/>
      <c r="IFY328" s="179"/>
      <c r="IFZ328" s="73"/>
      <c r="IGA328" s="73"/>
      <c r="IGB328" s="180"/>
      <c r="IGC328" s="75"/>
      <c r="IGD328" s="76"/>
      <c r="IGE328" s="180"/>
      <c r="IGF328" s="180"/>
      <c r="IGG328" s="180"/>
      <c r="IGH328" s="75"/>
      <c r="IGI328" s="76"/>
      <c r="IGJ328" s="181"/>
      <c r="IGK328" s="181"/>
      <c r="IGL328" s="182"/>
      <c r="IGM328" s="134"/>
      <c r="IGN328" s="135"/>
      <c r="IGO328" s="111"/>
      <c r="IGP328" s="178"/>
      <c r="IGQ328" s="178"/>
      <c r="IGR328" s="178"/>
      <c r="IGS328" s="178"/>
      <c r="IGT328" s="179"/>
      <c r="IGU328" s="73"/>
      <c r="IGV328" s="73"/>
      <c r="IGW328" s="180"/>
      <c r="IGX328" s="75"/>
      <c r="IGY328" s="76"/>
      <c r="IGZ328" s="180"/>
      <c r="IHA328" s="180"/>
      <c r="IHB328" s="180"/>
      <c r="IHC328" s="75"/>
      <c r="IHD328" s="76"/>
      <c r="IHE328" s="181"/>
      <c r="IHF328" s="181"/>
      <c r="IHG328" s="182"/>
      <c r="IHH328" s="134"/>
      <c r="IHI328" s="135"/>
      <c r="IHJ328" s="111"/>
      <c r="IHK328" s="178"/>
      <c r="IHL328" s="178"/>
      <c r="IHM328" s="178"/>
      <c r="IHN328" s="178"/>
      <c r="IHO328" s="179"/>
      <c r="IHP328" s="73"/>
      <c r="IHQ328" s="73"/>
      <c r="IHR328" s="180"/>
      <c r="IHS328" s="75"/>
      <c r="IHT328" s="76"/>
      <c r="IHU328" s="180"/>
      <c r="IHV328" s="180"/>
      <c r="IHW328" s="180"/>
      <c r="IHX328" s="75"/>
      <c r="IHY328" s="76"/>
      <c r="IHZ328" s="181"/>
      <c r="IIA328" s="181"/>
      <c r="IIB328" s="182"/>
      <c r="IIC328" s="134"/>
      <c r="IID328" s="135"/>
      <c r="IIE328" s="111"/>
      <c r="IIF328" s="178"/>
      <c r="IIG328" s="178"/>
      <c r="IIH328" s="178"/>
      <c r="III328" s="178"/>
      <c r="IIJ328" s="179"/>
      <c r="IIK328" s="73"/>
      <c r="IIL328" s="73"/>
      <c r="IIM328" s="180"/>
      <c r="IIN328" s="75"/>
      <c r="IIO328" s="76"/>
      <c r="IIP328" s="180"/>
      <c r="IIQ328" s="180"/>
      <c r="IIR328" s="180"/>
      <c r="IIS328" s="75"/>
      <c r="IIT328" s="76"/>
      <c r="IIU328" s="181"/>
      <c r="IIV328" s="181"/>
      <c r="IIW328" s="182"/>
      <c r="IIX328" s="134"/>
      <c r="IIY328" s="135"/>
      <c r="IIZ328" s="111"/>
      <c r="IJA328" s="178"/>
      <c r="IJB328" s="178"/>
      <c r="IJC328" s="178"/>
      <c r="IJD328" s="178"/>
      <c r="IJE328" s="179"/>
      <c r="IJF328" s="73"/>
      <c r="IJG328" s="73"/>
      <c r="IJH328" s="180"/>
      <c r="IJI328" s="75"/>
      <c r="IJJ328" s="76"/>
      <c r="IJK328" s="180"/>
      <c r="IJL328" s="180"/>
      <c r="IJM328" s="180"/>
      <c r="IJN328" s="75"/>
      <c r="IJO328" s="76"/>
      <c r="IJP328" s="181"/>
      <c r="IJQ328" s="181"/>
      <c r="IJR328" s="182"/>
      <c r="IJS328" s="134"/>
      <c r="IJT328" s="135"/>
      <c r="IJU328" s="111"/>
      <c r="IJV328" s="178"/>
      <c r="IJW328" s="178"/>
      <c r="IJX328" s="178"/>
      <c r="IJY328" s="178"/>
      <c r="IJZ328" s="179"/>
      <c r="IKA328" s="73"/>
      <c r="IKB328" s="73"/>
      <c r="IKC328" s="180"/>
      <c r="IKD328" s="75"/>
      <c r="IKE328" s="76"/>
      <c r="IKF328" s="180"/>
      <c r="IKG328" s="180"/>
      <c r="IKH328" s="180"/>
      <c r="IKI328" s="75"/>
      <c r="IKJ328" s="76"/>
      <c r="IKK328" s="181"/>
      <c r="IKL328" s="181"/>
      <c r="IKM328" s="182"/>
      <c r="IKN328" s="134"/>
      <c r="IKO328" s="135"/>
      <c r="IKP328" s="111"/>
      <c r="IKQ328" s="178"/>
      <c r="IKR328" s="178"/>
      <c r="IKS328" s="178"/>
      <c r="IKT328" s="178"/>
      <c r="IKU328" s="179"/>
      <c r="IKV328" s="73"/>
      <c r="IKW328" s="73"/>
      <c r="IKX328" s="180"/>
      <c r="IKY328" s="75"/>
      <c r="IKZ328" s="76"/>
      <c r="ILA328" s="180"/>
      <c r="ILB328" s="180"/>
      <c r="ILC328" s="180"/>
      <c r="ILD328" s="75"/>
      <c r="ILE328" s="76"/>
      <c r="ILF328" s="181"/>
      <c r="ILG328" s="181"/>
      <c r="ILH328" s="182"/>
      <c r="ILI328" s="134"/>
      <c r="ILJ328" s="135"/>
      <c r="ILK328" s="111"/>
      <c r="ILL328" s="178"/>
      <c r="ILM328" s="178"/>
      <c r="ILN328" s="178"/>
      <c r="ILO328" s="178"/>
      <c r="ILP328" s="179"/>
      <c r="ILQ328" s="73"/>
      <c r="ILR328" s="73"/>
      <c r="ILS328" s="180"/>
      <c r="ILT328" s="75"/>
      <c r="ILU328" s="76"/>
      <c r="ILV328" s="180"/>
      <c r="ILW328" s="180"/>
      <c r="ILX328" s="180"/>
      <c r="ILY328" s="75"/>
      <c r="ILZ328" s="76"/>
      <c r="IMA328" s="181"/>
      <c r="IMB328" s="181"/>
      <c r="IMC328" s="182"/>
      <c r="IMD328" s="134"/>
      <c r="IME328" s="135"/>
      <c r="IMF328" s="111"/>
      <c r="IMG328" s="178"/>
      <c r="IMH328" s="178"/>
      <c r="IMI328" s="178"/>
      <c r="IMJ328" s="178"/>
      <c r="IMK328" s="179"/>
      <c r="IML328" s="73"/>
      <c r="IMM328" s="73"/>
      <c r="IMN328" s="180"/>
      <c r="IMO328" s="75"/>
      <c r="IMP328" s="76"/>
      <c r="IMQ328" s="180"/>
      <c r="IMR328" s="180"/>
      <c r="IMS328" s="180"/>
      <c r="IMT328" s="75"/>
      <c r="IMU328" s="76"/>
      <c r="IMV328" s="181"/>
      <c r="IMW328" s="181"/>
      <c r="IMX328" s="182"/>
      <c r="IMY328" s="134"/>
      <c r="IMZ328" s="135"/>
      <c r="INA328" s="111"/>
      <c r="INB328" s="178"/>
      <c r="INC328" s="178"/>
      <c r="IND328" s="178"/>
      <c r="INE328" s="178"/>
      <c r="INF328" s="179"/>
      <c r="ING328" s="73"/>
      <c r="INH328" s="73"/>
      <c r="INI328" s="180"/>
      <c r="INJ328" s="75"/>
      <c r="INK328" s="76"/>
      <c r="INL328" s="180"/>
      <c r="INM328" s="180"/>
      <c r="INN328" s="180"/>
      <c r="INO328" s="75"/>
      <c r="INP328" s="76"/>
      <c r="INQ328" s="181"/>
      <c r="INR328" s="181"/>
      <c r="INS328" s="182"/>
      <c r="INT328" s="134"/>
      <c r="INU328" s="135"/>
      <c r="INV328" s="111"/>
      <c r="INW328" s="178"/>
      <c r="INX328" s="178"/>
      <c r="INY328" s="178"/>
      <c r="INZ328" s="178"/>
      <c r="IOA328" s="179"/>
      <c r="IOB328" s="73"/>
      <c r="IOC328" s="73"/>
      <c r="IOD328" s="180"/>
      <c r="IOE328" s="75"/>
      <c r="IOF328" s="76"/>
      <c r="IOG328" s="180"/>
      <c r="IOH328" s="180"/>
      <c r="IOI328" s="180"/>
      <c r="IOJ328" s="75"/>
      <c r="IOK328" s="76"/>
      <c r="IOL328" s="181"/>
      <c r="IOM328" s="181"/>
      <c r="ION328" s="182"/>
      <c r="IOO328" s="134"/>
      <c r="IOP328" s="135"/>
      <c r="IOQ328" s="111"/>
      <c r="IOR328" s="178"/>
      <c r="IOS328" s="178"/>
      <c r="IOT328" s="178"/>
      <c r="IOU328" s="178"/>
      <c r="IOV328" s="179"/>
      <c r="IOW328" s="73"/>
      <c r="IOX328" s="73"/>
      <c r="IOY328" s="180"/>
      <c r="IOZ328" s="75"/>
      <c r="IPA328" s="76"/>
      <c r="IPB328" s="180"/>
      <c r="IPC328" s="180"/>
      <c r="IPD328" s="180"/>
      <c r="IPE328" s="75"/>
      <c r="IPF328" s="76"/>
      <c r="IPG328" s="181"/>
      <c r="IPH328" s="181"/>
      <c r="IPI328" s="182"/>
      <c r="IPJ328" s="134"/>
      <c r="IPK328" s="135"/>
      <c r="IPL328" s="111"/>
      <c r="IPM328" s="178"/>
      <c r="IPN328" s="178"/>
      <c r="IPO328" s="178"/>
      <c r="IPP328" s="178"/>
      <c r="IPQ328" s="179"/>
      <c r="IPR328" s="73"/>
      <c r="IPS328" s="73"/>
      <c r="IPT328" s="180"/>
      <c r="IPU328" s="75"/>
      <c r="IPV328" s="76"/>
      <c r="IPW328" s="180"/>
      <c r="IPX328" s="180"/>
      <c r="IPY328" s="180"/>
      <c r="IPZ328" s="75"/>
      <c r="IQA328" s="76"/>
      <c r="IQB328" s="181"/>
      <c r="IQC328" s="181"/>
      <c r="IQD328" s="182"/>
      <c r="IQE328" s="134"/>
      <c r="IQF328" s="135"/>
      <c r="IQG328" s="111"/>
      <c r="IQH328" s="178"/>
      <c r="IQI328" s="178"/>
      <c r="IQJ328" s="178"/>
      <c r="IQK328" s="178"/>
      <c r="IQL328" s="179"/>
      <c r="IQM328" s="73"/>
      <c r="IQN328" s="73"/>
      <c r="IQO328" s="180"/>
      <c r="IQP328" s="75"/>
      <c r="IQQ328" s="76"/>
      <c r="IQR328" s="180"/>
      <c r="IQS328" s="180"/>
      <c r="IQT328" s="180"/>
      <c r="IQU328" s="75"/>
      <c r="IQV328" s="76"/>
      <c r="IQW328" s="181"/>
      <c r="IQX328" s="181"/>
      <c r="IQY328" s="182"/>
      <c r="IQZ328" s="134"/>
      <c r="IRA328" s="135"/>
      <c r="IRB328" s="111"/>
      <c r="IRC328" s="178"/>
      <c r="IRD328" s="178"/>
      <c r="IRE328" s="178"/>
      <c r="IRF328" s="178"/>
      <c r="IRG328" s="179"/>
      <c r="IRH328" s="73"/>
      <c r="IRI328" s="73"/>
      <c r="IRJ328" s="180"/>
      <c r="IRK328" s="75"/>
      <c r="IRL328" s="76"/>
      <c r="IRM328" s="180"/>
      <c r="IRN328" s="180"/>
      <c r="IRO328" s="180"/>
      <c r="IRP328" s="75"/>
      <c r="IRQ328" s="76"/>
      <c r="IRR328" s="181"/>
      <c r="IRS328" s="181"/>
      <c r="IRT328" s="182"/>
      <c r="IRU328" s="134"/>
      <c r="IRV328" s="135"/>
      <c r="IRW328" s="111"/>
      <c r="IRX328" s="178"/>
      <c r="IRY328" s="178"/>
      <c r="IRZ328" s="178"/>
      <c r="ISA328" s="178"/>
      <c r="ISB328" s="179"/>
      <c r="ISC328" s="73"/>
      <c r="ISD328" s="73"/>
      <c r="ISE328" s="180"/>
      <c r="ISF328" s="75"/>
      <c r="ISG328" s="76"/>
      <c r="ISH328" s="180"/>
      <c r="ISI328" s="180"/>
      <c r="ISJ328" s="180"/>
      <c r="ISK328" s="75"/>
      <c r="ISL328" s="76"/>
      <c r="ISM328" s="181"/>
      <c r="ISN328" s="181"/>
      <c r="ISO328" s="182"/>
      <c r="ISP328" s="134"/>
      <c r="ISQ328" s="135"/>
      <c r="ISR328" s="111"/>
      <c r="ISS328" s="178"/>
      <c r="IST328" s="178"/>
      <c r="ISU328" s="178"/>
      <c r="ISV328" s="178"/>
      <c r="ISW328" s="179"/>
      <c r="ISX328" s="73"/>
      <c r="ISY328" s="73"/>
      <c r="ISZ328" s="180"/>
      <c r="ITA328" s="75"/>
      <c r="ITB328" s="76"/>
      <c r="ITC328" s="180"/>
      <c r="ITD328" s="180"/>
      <c r="ITE328" s="180"/>
      <c r="ITF328" s="75"/>
      <c r="ITG328" s="76"/>
      <c r="ITH328" s="181"/>
      <c r="ITI328" s="181"/>
      <c r="ITJ328" s="182"/>
      <c r="ITK328" s="134"/>
      <c r="ITL328" s="135"/>
      <c r="ITM328" s="111"/>
      <c r="ITN328" s="178"/>
      <c r="ITO328" s="178"/>
      <c r="ITP328" s="178"/>
      <c r="ITQ328" s="178"/>
      <c r="ITR328" s="179"/>
      <c r="ITS328" s="73"/>
      <c r="ITT328" s="73"/>
      <c r="ITU328" s="180"/>
      <c r="ITV328" s="75"/>
      <c r="ITW328" s="76"/>
      <c r="ITX328" s="180"/>
      <c r="ITY328" s="180"/>
      <c r="ITZ328" s="180"/>
      <c r="IUA328" s="75"/>
      <c r="IUB328" s="76"/>
      <c r="IUC328" s="181"/>
      <c r="IUD328" s="181"/>
      <c r="IUE328" s="182"/>
      <c r="IUF328" s="134"/>
      <c r="IUG328" s="135"/>
      <c r="IUH328" s="111"/>
      <c r="IUI328" s="178"/>
      <c r="IUJ328" s="178"/>
      <c r="IUK328" s="178"/>
      <c r="IUL328" s="178"/>
      <c r="IUM328" s="179"/>
      <c r="IUN328" s="73"/>
      <c r="IUO328" s="73"/>
      <c r="IUP328" s="180"/>
      <c r="IUQ328" s="75"/>
      <c r="IUR328" s="76"/>
      <c r="IUS328" s="180"/>
      <c r="IUT328" s="180"/>
      <c r="IUU328" s="180"/>
      <c r="IUV328" s="75"/>
      <c r="IUW328" s="76"/>
      <c r="IUX328" s="181"/>
      <c r="IUY328" s="181"/>
      <c r="IUZ328" s="182"/>
      <c r="IVA328" s="134"/>
      <c r="IVB328" s="135"/>
      <c r="IVC328" s="111"/>
      <c r="IVD328" s="178"/>
      <c r="IVE328" s="178"/>
      <c r="IVF328" s="178"/>
      <c r="IVG328" s="178"/>
      <c r="IVH328" s="179"/>
      <c r="IVI328" s="73"/>
      <c r="IVJ328" s="73"/>
      <c r="IVK328" s="180"/>
      <c r="IVL328" s="75"/>
      <c r="IVM328" s="76"/>
      <c r="IVN328" s="180"/>
      <c r="IVO328" s="180"/>
      <c r="IVP328" s="180"/>
      <c r="IVQ328" s="75"/>
      <c r="IVR328" s="76"/>
      <c r="IVS328" s="181"/>
      <c r="IVT328" s="181"/>
      <c r="IVU328" s="182"/>
      <c r="IVV328" s="134"/>
      <c r="IVW328" s="135"/>
      <c r="IVX328" s="111"/>
      <c r="IVY328" s="178"/>
      <c r="IVZ328" s="178"/>
      <c r="IWA328" s="178"/>
      <c r="IWB328" s="178"/>
      <c r="IWC328" s="179"/>
      <c r="IWD328" s="73"/>
      <c r="IWE328" s="73"/>
      <c r="IWF328" s="180"/>
      <c r="IWG328" s="75"/>
      <c r="IWH328" s="76"/>
      <c r="IWI328" s="180"/>
      <c r="IWJ328" s="180"/>
      <c r="IWK328" s="180"/>
      <c r="IWL328" s="75"/>
      <c r="IWM328" s="76"/>
      <c r="IWN328" s="181"/>
      <c r="IWO328" s="181"/>
      <c r="IWP328" s="182"/>
      <c r="IWQ328" s="134"/>
      <c r="IWR328" s="135"/>
      <c r="IWS328" s="111"/>
      <c r="IWT328" s="178"/>
      <c r="IWU328" s="178"/>
      <c r="IWV328" s="178"/>
      <c r="IWW328" s="178"/>
      <c r="IWX328" s="179"/>
      <c r="IWY328" s="73"/>
      <c r="IWZ328" s="73"/>
      <c r="IXA328" s="180"/>
      <c r="IXB328" s="75"/>
      <c r="IXC328" s="76"/>
      <c r="IXD328" s="180"/>
      <c r="IXE328" s="180"/>
      <c r="IXF328" s="180"/>
      <c r="IXG328" s="75"/>
      <c r="IXH328" s="76"/>
      <c r="IXI328" s="181"/>
      <c r="IXJ328" s="181"/>
      <c r="IXK328" s="182"/>
      <c r="IXL328" s="134"/>
      <c r="IXM328" s="135"/>
      <c r="IXN328" s="111"/>
      <c r="IXO328" s="178"/>
      <c r="IXP328" s="178"/>
      <c r="IXQ328" s="178"/>
      <c r="IXR328" s="178"/>
      <c r="IXS328" s="179"/>
      <c r="IXT328" s="73"/>
      <c r="IXU328" s="73"/>
      <c r="IXV328" s="180"/>
      <c r="IXW328" s="75"/>
      <c r="IXX328" s="76"/>
      <c r="IXY328" s="180"/>
      <c r="IXZ328" s="180"/>
      <c r="IYA328" s="180"/>
      <c r="IYB328" s="75"/>
      <c r="IYC328" s="76"/>
      <c r="IYD328" s="181"/>
      <c r="IYE328" s="181"/>
      <c r="IYF328" s="182"/>
      <c r="IYG328" s="134"/>
      <c r="IYH328" s="135"/>
      <c r="IYI328" s="111"/>
      <c r="IYJ328" s="178"/>
      <c r="IYK328" s="178"/>
      <c r="IYL328" s="178"/>
      <c r="IYM328" s="178"/>
      <c r="IYN328" s="179"/>
      <c r="IYO328" s="73"/>
      <c r="IYP328" s="73"/>
      <c r="IYQ328" s="180"/>
      <c r="IYR328" s="75"/>
      <c r="IYS328" s="76"/>
      <c r="IYT328" s="180"/>
      <c r="IYU328" s="180"/>
      <c r="IYV328" s="180"/>
      <c r="IYW328" s="75"/>
      <c r="IYX328" s="76"/>
      <c r="IYY328" s="181"/>
      <c r="IYZ328" s="181"/>
      <c r="IZA328" s="182"/>
      <c r="IZB328" s="134"/>
      <c r="IZC328" s="135"/>
      <c r="IZD328" s="111"/>
      <c r="IZE328" s="178"/>
      <c r="IZF328" s="178"/>
      <c r="IZG328" s="178"/>
      <c r="IZH328" s="178"/>
      <c r="IZI328" s="179"/>
      <c r="IZJ328" s="73"/>
      <c r="IZK328" s="73"/>
      <c r="IZL328" s="180"/>
      <c r="IZM328" s="75"/>
      <c r="IZN328" s="76"/>
      <c r="IZO328" s="180"/>
      <c r="IZP328" s="180"/>
      <c r="IZQ328" s="180"/>
      <c r="IZR328" s="75"/>
      <c r="IZS328" s="76"/>
      <c r="IZT328" s="181"/>
      <c r="IZU328" s="181"/>
      <c r="IZV328" s="182"/>
      <c r="IZW328" s="134"/>
      <c r="IZX328" s="135"/>
      <c r="IZY328" s="111"/>
      <c r="IZZ328" s="178"/>
      <c r="JAA328" s="178"/>
      <c r="JAB328" s="178"/>
      <c r="JAC328" s="178"/>
      <c r="JAD328" s="179"/>
      <c r="JAE328" s="73"/>
      <c r="JAF328" s="73"/>
      <c r="JAG328" s="180"/>
      <c r="JAH328" s="75"/>
      <c r="JAI328" s="76"/>
      <c r="JAJ328" s="180"/>
      <c r="JAK328" s="180"/>
      <c r="JAL328" s="180"/>
      <c r="JAM328" s="75"/>
      <c r="JAN328" s="76"/>
      <c r="JAO328" s="181"/>
      <c r="JAP328" s="181"/>
      <c r="JAQ328" s="182"/>
      <c r="JAR328" s="134"/>
      <c r="JAS328" s="135"/>
      <c r="JAT328" s="111"/>
      <c r="JAU328" s="178"/>
      <c r="JAV328" s="178"/>
      <c r="JAW328" s="178"/>
      <c r="JAX328" s="178"/>
      <c r="JAY328" s="179"/>
      <c r="JAZ328" s="73"/>
      <c r="JBA328" s="73"/>
      <c r="JBB328" s="180"/>
      <c r="JBC328" s="75"/>
      <c r="JBD328" s="76"/>
      <c r="JBE328" s="180"/>
      <c r="JBF328" s="180"/>
      <c r="JBG328" s="180"/>
      <c r="JBH328" s="75"/>
      <c r="JBI328" s="76"/>
      <c r="JBJ328" s="181"/>
      <c r="JBK328" s="181"/>
      <c r="JBL328" s="182"/>
      <c r="JBM328" s="134"/>
      <c r="JBN328" s="135"/>
      <c r="JBO328" s="111"/>
      <c r="JBP328" s="178"/>
      <c r="JBQ328" s="178"/>
      <c r="JBR328" s="178"/>
      <c r="JBS328" s="178"/>
      <c r="JBT328" s="179"/>
      <c r="JBU328" s="73"/>
      <c r="JBV328" s="73"/>
      <c r="JBW328" s="180"/>
      <c r="JBX328" s="75"/>
      <c r="JBY328" s="76"/>
      <c r="JBZ328" s="180"/>
      <c r="JCA328" s="180"/>
      <c r="JCB328" s="180"/>
      <c r="JCC328" s="75"/>
      <c r="JCD328" s="76"/>
      <c r="JCE328" s="181"/>
      <c r="JCF328" s="181"/>
      <c r="JCG328" s="182"/>
      <c r="JCH328" s="134"/>
      <c r="JCI328" s="135"/>
      <c r="JCJ328" s="111"/>
      <c r="JCK328" s="178"/>
      <c r="JCL328" s="178"/>
      <c r="JCM328" s="178"/>
      <c r="JCN328" s="178"/>
      <c r="JCO328" s="179"/>
      <c r="JCP328" s="73"/>
      <c r="JCQ328" s="73"/>
      <c r="JCR328" s="180"/>
      <c r="JCS328" s="75"/>
      <c r="JCT328" s="76"/>
      <c r="JCU328" s="180"/>
      <c r="JCV328" s="180"/>
      <c r="JCW328" s="180"/>
      <c r="JCX328" s="75"/>
      <c r="JCY328" s="76"/>
      <c r="JCZ328" s="181"/>
      <c r="JDA328" s="181"/>
      <c r="JDB328" s="182"/>
      <c r="JDC328" s="134"/>
      <c r="JDD328" s="135"/>
      <c r="JDE328" s="111"/>
      <c r="JDF328" s="178"/>
      <c r="JDG328" s="178"/>
      <c r="JDH328" s="178"/>
      <c r="JDI328" s="178"/>
      <c r="JDJ328" s="179"/>
      <c r="JDK328" s="73"/>
      <c r="JDL328" s="73"/>
      <c r="JDM328" s="180"/>
      <c r="JDN328" s="75"/>
      <c r="JDO328" s="76"/>
      <c r="JDP328" s="180"/>
      <c r="JDQ328" s="180"/>
      <c r="JDR328" s="180"/>
      <c r="JDS328" s="75"/>
      <c r="JDT328" s="76"/>
      <c r="JDU328" s="181"/>
      <c r="JDV328" s="181"/>
      <c r="JDW328" s="182"/>
      <c r="JDX328" s="134"/>
      <c r="JDY328" s="135"/>
      <c r="JDZ328" s="111"/>
      <c r="JEA328" s="178"/>
      <c r="JEB328" s="178"/>
      <c r="JEC328" s="178"/>
      <c r="JED328" s="178"/>
      <c r="JEE328" s="179"/>
      <c r="JEF328" s="73"/>
      <c r="JEG328" s="73"/>
      <c r="JEH328" s="180"/>
      <c r="JEI328" s="75"/>
      <c r="JEJ328" s="76"/>
      <c r="JEK328" s="180"/>
      <c r="JEL328" s="180"/>
      <c r="JEM328" s="180"/>
      <c r="JEN328" s="75"/>
      <c r="JEO328" s="76"/>
      <c r="JEP328" s="181"/>
      <c r="JEQ328" s="181"/>
      <c r="JER328" s="182"/>
      <c r="JES328" s="134"/>
      <c r="JET328" s="135"/>
      <c r="JEU328" s="111"/>
      <c r="JEV328" s="178"/>
      <c r="JEW328" s="178"/>
      <c r="JEX328" s="178"/>
      <c r="JEY328" s="178"/>
      <c r="JEZ328" s="179"/>
      <c r="JFA328" s="73"/>
      <c r="JFB328" s="73"/>
      <c r="JFC328" s="180"/>
      <c r="JFD328" s="75"/>
      <c r="JFE328" s="76"/>
      <c r="JFF328" s="180"/>
      <c r="JFG328" s="180"/>
      <c r="JFH328" s="180"/>
      <c r="JFI328" s="75"/>
      <c r="JFJ328" s="76"/>
      <c r="JFK328" s="181"/>
      <c r="JFL328" s="181"/>
      <c r="JFM328" s="182"/>
      <c r="JFN328" s="134"/>
      <c r="JFO328" s="135"/>
      <c r="JFP328" s="111"/>
      <c r="JFQ328" s="178"/>
      <c r="JFR328" s="178"/>
      <c r="JFS328" s="178"/>
      <c r="JFT328" s="178"/>
      <c r="JFU328" s="179"/>
      <c r="JFV328" s="73"/>
      <c r="JFW328" s="73"/>
      <c r="JFX328" s="180"/>
      <c r="JFY328" s="75"/>
      <c r="JFZ328" s="76"/>
      <c r="JGA328" s="180"/>
      <c r="JGB328" s="180"/>
      <c r="JGC328" s="180"/>
      <c r="JGD328" s="75"/>
      <c r="JGE328" s="76"/>
      <c r="JGF328" s="181"/>
      <c r="JGG328" s="181"/>
      <c r="JGH328" s="182"/>
      <c r="JGI328" s="134"/>
      <c r="JGJ328" s="135"/>
      <c r="JGK328" s="111"/>
      <c r="JGL328" s="178"/>
      <c r="JGM328" s="178"/>
      <c r="JGN328" s="178"/>
      <c r="JGO328" s="178"/>
      <c r="JGP328" s="179"/>
      <c r="JGQ328" s="73"/>
      <c r="JGR328" s="73"/>
      <c r="JGS328" s="180"/>
      <c r="JGT328" s="75"/>
      <c r="JGU328" s="76"/>
      <c r="JGV328" s="180"/>
      <c r="JGW328" s="180"/>
      <c r="JGX328" s="180"/>
      <c r="JGY328" s="75"/>
      <c r="JGZ328" s="76"/>
      <c r="JHA328" s="181"/>
      <c r="JHB328" s="181"/>
      <c r="JHC328" s="182"/>
      <c r="JHD328" s="134"/>
      <c r="JHE328" s="135"/>
      <c r="JHF328" s="111"/>
      <c r="JHG328" s="178"/>
      <c r="JHH328" s="178"/>
      <c r="JHI328" s="178"/>
      <c r="JHJ328" s="178"/>
      <c r="JHK328" s="179"/>
      <c r="JHL328" s="73"/>
      <c r="JHM328" s="73"/>
      <c r="JHN328" s="180"/>
      <c r="JHO328" s="75"/>
      <c r="JHP328" s="76"/>
      <c r="JHQ328" s="180"/>
      <c r="JHR328" s="180"/>
      <c r="JHS328" s="180"/>
      <c r="JHT328" s="75"/>
      <c r="JHU328" s="76"/>
      <c r="JHV328" s="181"/>
      <c r="JHW328" s="181"/>
      <c r="JHX328" s="182"/>
      <c r="JHY328" s="134"/>
      <c r="JHZ328" s="135"/>
      <c r="JIA328" s="111"/>
      <c r="JIB328" s="178"/>
      <c r="JIC328" s="178"/>
      <c r="JID328" s="178"/>
      <c r="JIE328" s="178"/>
      <c r="JIF328" s="179"/>
      <c r="JIG328" s="73"/>
      <c r="JIH328" s="73"/>
      <c r="JII328" s="180"/>
      <c r="JIJ328" s="75"/>
      <c r="JIK328" s="76"/>
      <c r="JIL328" s="180"/>
      <c r="JIM328" s="180"/>
      <c r="JIN328" s="180"/>
      <c r="JIO328" s="75"/>
      <c r="JIP328" s="76"/>
      <c r="JIQ328" s="181"/>
      <c r="JIR328" s="181"/>
      <c r="JIS328" s="182"/>
      <c r="JIT328" s="134"/>
      <c r="JIU328" s="135"/>
      <c r="JIV328" s="111"/>
      <c r="JIW328" s="178"/>
      <c r="JIX328" s="178"/>
      <c r="JIY328" s="178"/>
      <c r="JIZ328" s="178"/>
      <c r="JJA328" s="179"/>
      <c r="JJB328" s="73"/>
      <c r="JJC328" s="73"/>
      <c r="JJD328" s="180"/>
      <c r="JJE328" s="75"/>
      <c r="JJF328" s="76"/>
      <c r="JJG328" s="180"/>
      <c r="JJH328" s="180"/>
      <c r="JJI328" s="180"/>
      <c r="JJJ328" s="75"/>
      <c r="JJK328" s="76"/>
      <c r="JJL328" s="181"/>
      <c r="JJM328" s="181"/>
      <c r="JJN328" s="182"/>
      <c r="JJO328" s="134"/>
      <c r="JJP328" s="135"/>
      <c r="JJQ328" s="111"/>
      <c r="JJR328" s="178"/>
      <c r="JJS328" s="178"/>
      <c r="JJT328" s="178"/>
      <c r="JJU328" s="178"/>
      <c r="JJV328" s="179"/>
      <c r="JJW328" s="73"/>
      <c r="JJX328" s="73"/>
      <c r="JJY328" s="180"/>
      <c r="JJZ328" s="75"/>
      <c r="JKA328" s="76"/>
      <c r="JKB328" s="180"/>
      <c r="JKC328" s="180"/>
      <c r="JKD328" s="180"/>
      <c r="JKE328" s="75"/>
      <c r="JKF328" s="76"/>
      <c r="JKG328" s="181"/>
      <c r="JKH328" s="181"/>
      <c r="JKI328" s="182"/>
      <c r="JKJ328" s="134"/>
      <c r="JKK328" s="135"/>
      <c r="JKL328" s="111"/>
      <c r="JKM328" s="178"/>
      <c r="JKN328" s="178"/>
      <c r="JKO328" s="178"/>
      <c r="JKP328" s="178"/>
      <c r="JKQ328" s="179"/>
      <c r="JKR328" s="73"/>
      <c r="JKS328" s="73"/>
      <c r="JKT328" s="180"/>
      <c r="JKU328" s="75"/>
      <c r="JKV328" s="76"/>
      <c r="JKW328" s="180"/>
      <c r="JKX328" s="180"/>
      <c r="JKY328" s="180"/>
      <c r="JKZ328" s="75"/>
      <c r="JLA328" s="76"/>
      <c r="JLB328" s="181"/>
      <c r="JLC328" s="181"/>
      <c r="JLD328" s="182"/>
      <c r="JLE328" s="134"/>
      <c r="JLF328" s="135"/>
      <c r="JLG328" s="111"/>
      <c r="JLH328" s="178"/>
      <c r="JLI328" s="178"/>
      <c r="JLJ328" s="178"/>
      <c r="JLK328" s="178"/>
      <c r="JLL328" s="179"/>
      <c r="JLM328" s="73"/>
      <c r="JLN328" s="73"/>
      <c r="JLO328" s="180"/>
      <c r="JLP328" s="75"/>
      <c r="JLQ328" s="76"/>
      <c r="JLR328" s="180"/>
      <c r="JLS328" s="180"/>
      <c r="JLT328" s="180"/>
      <c r="JLU328" s="75"/>
      <c r="JLV328" s="76"/>
      <c r="JLW328" s="181"/>
      <c r="JLX328" s="181"/>
      <c r="JLY328" s="182"/>
      <c r="JLZ328" s="134"/>
      <c r="JMA328" s="135"/>
      <c r="JMB328" s="111"/>
      <c r="JMC328" s="178"/>
      <c r="JMD328" s="178"/>
      <c r="JME328" s="178"/>
      <c r="JMF328" s="178"/>
      <c r="JMG328" s="179"/>
      <c r="JMH328" s="73"/>
      <c r="JMI328" s="73"/>
      <c r="JMJ328" s="180"/>
      <c r="JMK328" s="75"/>
      <c r="JML328" s="76"/>
      <c r="JMM328" s="180"/>
      <c r="JMN328" s="180"/>
      <c r="JMO328" s="180"/>
      <c r="JMP328" s="75"/>
      <c r="JMQ328" s="76"/>
      <c r="JMR328" s="181"/>
      <c r="JMS328" s="181"/>
      <c r="JMT328" s="182"/>
      <c r="JMU328" s="134"/>
      <c r="JMV328" s="135"/>
      <c r="JMW328" s="111"/>
      <c r="JMX328" s="178"/>
      <c r="JMY328" s="178"/>
      <c r="JMZ328" s="178"/>
      <c r="JNA328" s="178"/>
      <c r="JNB328" s="179"/>
      <c r="JNC328" s="73"/>
      <c r="JND328" s="73"/>
      <c r="JNE328" s="180"/>
      <c r="JNF328" s="75"/>
      <c r="JNG328" s="76"/>
      <c r="JNH328" s="180"/>
      <c r="JNI328" s="180"/>
      <c r="JNJ328" s="180"/>
      <c r="JNK328" s="75"/>
      <c r="JNL328" s="76"/>
      <c r="JNM328" s="181"/>
      <c r="JNN328" s="181"/>
      <c r="JNO328" s="182"/>
      <c r="JNP328" s="134"/>
      <c r="JNQ328" s="135"/>
      <c r="JNR328" s="111"/>
      <c r="JNS328" s="178"/>
      <c r="JNT328" s="178"/>
      <c r="JNU328" s="178"/>
      <c r="JNV328" s="178"/>
      <c r="JNW328" s="179"/>
      <c r="JNX328" s="73"/>
      <c r="JNY328" s="73"/>
      <c r="JNZ328" s="180"/>
      <c r="JOA328" s="75"/>
      <c r="JOB328" s="76"/>
      <c r="JOC328" s="180"/>
      <c r="JOD328" s="180"/>
      <c r="JOE328" s="180"/>
      <c r="JOF328" s="75"/>
      <c r="JOG328" s="76"/>
      <c r="JOH328" s="181"/>
      <c r="JOI328" s="181"/>
      <c r="JOJ328" s="182"/>
      <c r="JOK328" s="134"/>
      <c r="JOL328" s="135"/>
      <c r="JOM328" s="111"/>
      <c r="JON328" s="178"/>
      <c r="JOO328" s="178"/>
      <c r="JOP328" s="178"/>
      <c r="JOQ328" s="178"/>
      <c r="JOR328" s="179"/>
      <c r="JOS328" s="73"/>
      <c r="JOT328" s="73"/>
      <c r="JOU328" s="180"/>
      <c r="JOV328" s="75"/>
      <c r="JOW328" s="76"/>
      <c r="JOX328" s="180"/>
      <c r="JOY328" s="180"/>
      <c r="JOZ328" s="180"/>
      <c r="JPA328" s="75"/>
      <c r="JPB328" s="76"/>
      <c r="JPC328" s="181"/>
      <c r="JPD328" s="181"/>
      <c r="JPE328" s="182"/>
      <c r="JPF328" s="134"/>
      <c r="JPG328" s="135"/>
      <c r="JPH328" s="111"/>
      <c r="JPI328" s="178"/>
      <c r="JPJ328" s="178"/>
      <c r="JPK328" s="178"/>
      <c r="JPL328" s="178"/>
      <c r="JPM328" s="179"/>
      <c r="JPN328" s="73"/>
      <c r="JPO328" s="73"/>
      <c r="JPP328" s="180"/>
      <c r="JPQ328" s="75"/>
      <c r="JPR328" s="76"/>
      <c r="JPS328" s="180"/>
      <c r="JPT328" s="180"/>
      <c r="JPU328" s="180"/>
      <c r="JPV328" s="75"/>
      <c r="JPW328" s="76"/>
      <c r="JPX328" s="181"/>
      <c r="JPY328" s="181"/>
      <c r="JPZ328" s="182"/>
      <c r="JQA328" s="134"/>
      <c r="JQB328" s="135"/>
      <c r="JQC328" s="111"/>
      <c r="JQD328" s="178"/>
      <c r="JQE328" s="178"/>
      <c r="JQF328" s="178"/>
      <c r="JQG328" s="178"/>
      <c r="JQH328" s="179"/>
      <c r="JQI328" s="73"/>
      <c r="JQJ328" s="73"/>
      <c r="JQK328" s="180"/>
      <c r="JQL328" s="75"/>
      <c r="JQM328" s="76"/>
      <c r="JQN328" s="180"/>
      <c r="JQO328" s="180"/>
      <c r="JQP328" s="180"/>
      <c r="JQQ328" s="75"/>
      <c r="JQR328" s="76"/>
      <c r="JQS328" s="181"/>
      <c r="JQT328" s="181"/>
      <c r="JQU328" s="182"/>
      <c r="JQV328" s="134"/>
      <c r="JQW328" s="135"/>
      <c r="JQX328" s="111"/>
      <c r="JQY328" s="178"/>
      <c r="JQZ328" s="178"/>
      <c r="JRA328" s="178"/>
      <c r="JRB328" s="178"/>
      <c r="JRC328" s="179"/>
      <c r="JRD328" s="73"/>
      <c r="JRE328" s="73"/>
      <c r="JRF328" s="180"/>
      <c r="JRG328" s="75"/>
      <c r="JRH328" s="76"/>
      <c r="JRI328" s="180"/>
      <c r="JRJ328" s="180"/>
      <c r="JRK328" s="180"/>
      <c r="JRL328" s="75"/>
      <c r="JRM328" s="76"/>
      <c r="JRN328" s="181"/>
      <c r="JRO328" s="181"/>
      <c r="JRP328" s="182"/>
      <c r="JRQ328" s="134"/>
      <c r="JRR328" s="135"/>
      <c r="JRS328" s="111"/>
      <c r="JRT328" s="178"/>
      <c r="JRU328" s="178"/>
      <c r="JRV328" s="178"/>
      <c r="JRW328" s="178"/>
      <c r="JRX328" s="179"/>
      <c r="JRY328" s="73"/>
      <c r="JRZ328" s="73"/>
      <c r="JSA328" s="180"/>
      <c r="JSB328" s="75"/>
      <c r="JSC328" s="76"/>
      <c r="JSD328" s="180"/>
      <c r="JSE328" s="180"/>
      <c r="JSF328" s="180"/>
      <c r="JSG328" s="75"/>
      <c r="JSH328" s="76"/>
      <c r="JSI328" s="181"/>
      <c r="JSJ328" s="181"/>
      <c r="JSK328" s="182"/>
      <c r="JSL328" s="134"/>
      <c r="JSM328" s="135"/>
      <c r="JSN328" s="111"/>
      <c r="JSO328" s="178"/>
      <c r="JSP328" s="178"/>
      <c r="JSQ328" s="178"/>
      <c r="JSR328" s="178"/>
      <c r="JSS328" s="179"/>
      <c r="JST328" s="73"/>
      <c r="JSU328" s="73"/>
      <c r="JSV328" s="180"/>
      <c r="JSW328" s="75"/>
      <c r="JSX328" s="76"/>
      <c r="JSY328" s="180"/>
      <c r="JSZ328" s="180"/>
      <c r="JTA328" s="180"/>
      <c r="JTB328" s="75"/>
      <c r="JTC328" s="76"/>
      <c r="JTD328" s="181"/>
      <c r="JTE328" s="181"/>
      <c r="JTF328" s="182"/>
      <c r="JTG328" s="134"/>
      <c r="JTH328" s="135"/>
      <c r="JTI328" s="111"/>
      <c r="JTJ328" s="178"/>
      <c r="JTK328" s="178"/>
      <c r="JTL328" s="178"/>
      <c r="JTM328" s="178"/>
      <c r="JTN328" s="179"/>
      <c r="JTO328" s="73"/>
      <c r="JTP328" s="73"/>
      <c r="JTQ328" s="180"/>
      <c r="JTR328" s="75"/>
      <c r="JTS328" s="76"/>
      <c r="JTT328" s="180"/>
      <c r="JTU328" s="180"/>
      <c r="JTV328" s="180"/>
      <c r="JTW328" s="75"/>
      <c r="JTX328" s="76"/>
      <c r="JTY328" s="181"/>
      <c r="JTZ328" s="181"/>
      <c r="JUA328" s="182"/>
      <c r="JUB328" s="134"/>
      <c r="JUC328" s="135"/>
      <c r="JUD328" s="111"/>
      <c r="JUE328" s="178"/>
      <c r="JUF328" s="178"/>
      <c r="JUG328" s="178"/>
      <c r="JUH328" s="178"/>
      <c r="JUI328" s="179"/>
      <c r="JUJ328" s="73"/>
      <c r="JUK328" s="73"/>
      <c r="JUL328" s="180"/>
      <c r="JUM328" s="75"/>
      <c r="JUN328" s="76"/>
      <c r="JUO328" s="180"/>
      <c r="JUP328" s="180"/>
      <c r="JUQ328" s="180"/>
      <c r="JUR328" s="75"/>
      <c r="JUS328" s="76"/>
      <c r="JUT328" s="181"/>
      <c r="JUU328" s="181"/>
      <c r="JUV328" s="182"/>
      <c r="JUW328" s="134"/>
      <c r="JUX328" s="135"/>
      <c r="JUY328" s="111"/>
      <c r="JUZ328" s="178"/>
      <c r="JVA328" s="178"/>
      <c r="JVB328" s="178"/>
      <c r="JVC328" s="178"/>
      <c r="JVD328" s="179"/>
      <c r="JVE328" s="73"/>
      <c r="JVF328" s="73"/>
      <c r="JVG328" s="180"/>
      <c r="JVH328" s="75"/>
      <c r="JVI328" s="76"/>
      <c r="JVJ328" s="180"/>
      <c r="JVK328" s="180"/>
      <c r="JVL328" s="180"/>
      <c r="JVM328" s="75"/>
      <c r="JVN328" s="76"/>
      <c r="JVO328" s="181"/>
      <c r="JVP328" s="181"/>
      <c r="JVQ328" s="182"/>
      <c r="JVR328" s="134"/>
      <c r="JVS328" s="135"/>
      <c r="JVT328" s="111"/>
      <c r="JVU328" s="178"/>
      <c r="JVV328" s="178"/>
      <c r="JVW328" s="178"/>
      <c r="JVX328" s="178"/>
      <c r="JVY328" s="179"/>
      <c r="JVZ328" s="73"/>
      <c r="JWA328" s="73"/>
      <c r="JWB328" s="180"/>
      <c r="JWC328" s="75"/>
      <c r="JWD328" s="76"/>
      <c r="JWE328" s="180"/>
      <c r="JWF328" s="180"/>
      <c r="JWG328" s="180"/>
      <c r="JWH328" s="75"/>
      <c r="JWI328" s="76"/>
      <c r="JWJ328" s="181"/>
      <c r="JWK328" s="181"/>
      <c r="JWL328" s="182"/>
      <c r="JWM328" s="134"/>
      <c r="JWN328" s="135"/>
      <c r="JWO328" s="111"/>
      <c r="JWP328" s="178"/>
      <c r="JWQ328" s="178"/>
      <c r="JWR328" s="178"/>
      <c r="JWS328" s="178"/>
      <c r="JWT328" s="179"/>
      <c r="JWU328" s="73"/>
      <c r="JWV328" s="73"/>
      <c r="JWW328" s="180"/>
      <c r="JWX328" s="75"/>
      <c r="JWY328" s="76"/>
      <c r="JWZ328" s="180"/>
      <c r="JXA328" s="180"/>
      <c r="JXB328" s="180"/>
      <c r="JXC328" s="75"/>
      <c r="JXD328" s="76"/>
      <c r="JXE328" s="181"/>
      <c r="JXF328" s="181"/>
      <c r="JXG328" s="182"/>
      <c r="JXH328" s="134"/>
      <c r="JXI328" s="135"/>
      <c r="JXJ328" s="111"/>
      <c r="JXK328" s="178"/>
      <c r="JXL328" s="178"/>
      <c r="JXM328" s="178"/>
      <c r="JXN328" s="178"/>
      <c r="JXO328" s="179"/>
      <c r="JXP328" s="73"/>
      <c r="JXQ328" s="73"/>
      <c r="JXR328" s="180"/>
      <c r="JXS328" s="75"/>
      <c r="JXT328" s="76"/>
      <c r="JXU328" s="180"/>
      <c r="JXV328" s="180"/>
      <c r="JXW328" s="180"/>
      <c r="JXX328" s="75"/>
      <c r="JXY328" s="76"/>
      <c r="JXZ328" s="181"/>
      <c r="JYA328" s="181"/>
      <c r="JYB328" s="182"/>
      <c r="JYC328" s="134"/>
      <c r="JYD328" s="135"/>
      <c r="JYE328" s="111"/>
      <c r="JYF328" s="178"/>
      <c r="JYG328" s="178"/>
      <c r="JYH328" s="178"/>
      <c r="JYI328" s="178"/>
      <c r="JYJ328" s="179"/>
      <c r="JYK328" s="73"/>
      <c r="JYL328" s="73"/>
      <c r="JYM328" s="180"/>
      <c r="JYN328" s="75"/>
      <c r="JYO328" s="76"/>
      <c r="JYP328" s="180"/>
      <c r="JYQ328" s="180"/>
      <c r="JYR328" s="180"/>
      <c r="JYS328" s="75"/>
      <c r="JYT328" s="76"/>
      <c r="JYU328" s="181"/>
      <c r="JYV328" s="181"/>
      <c r="JYW328" s="182"/>
      <c r="JYX328" s="134"/>
      <c r="JYY328" s="135"/>
      <c r="JYZ328" s="111"/>
      <c r="JZA328" s="178"/>
      <c r="JZB328" s="178"/>
      <c r="JZC328" s="178"/>
      <c r="JZD328" s="178"/>
      <c r="JZE328" s="179"/>
      <c r="JZF328" s="73"/>
      <c r="JZG328" s="73"/>
      <c r="JZH328" s="180"/>
      <c r="JZI328" s="75"/>
      <c r="JZJ328" s="76"/>
      <c r="JZK328" s="180"/>
      <c r="JZL328" s="180"/>
      <c r="JZM328" s="180"/>
      <c r="JZN328" s="75"/>
      <c r="JZO328" s="76"/>
      <c r="JZP328" s="181"/>
      <c r="JZQ328" s="181"/>
      <c r="JZR328" s="182"/>
      <c r="JZS328" s="134"/>
      <c r="JZT328" s="135"/>
      <c r="JZU328" s="111"/>
      <c r="JZV328" s="178"/>
      <c r="JZW328" s="178"/>
      <c r="JZX328" s="178"/>
      <c r="JZY328" s="178"/>
      <c r="JZZ328" s="179"/>
      <c r="KAA328" s="73"/>
      <c r="KAB328" s="73"/>
      <c r="KAC328" s="180"/>
      <c r="KAD328" s="75"/>
      <c r="KAE328" s="76"/>
      <c r="KAF328" s="180"/>
      <c r="KAG328" s="180"/>
      <c r="KAH328" s="180"/>
      <c r="KAI328" s="75"/>
      <c r="KAJ328" s="76"/>
      <c r="KAK328" s="181"/>
      <c r="KAL328" s="181"/>
      <c r="KAM328" s="182"/>
      <c r="KAN328" s="134"/>
      <c r="KAO328" s="135"/>
      <c r="KAP328" s="111"/>
      <c r="KAQ328" s="178"/>
      <c r="KAR328" s="178"/>
      <c r="KAS328" s="178"/>
      <c r="KAT328" s="178"/>
      <c r="KAU328" s="179"/>
      <c r="KAV328" s="73"/>
      <c r="KAW328" s="73"/>
      <c r="KAX328" s="180"/>
      <c r="KAY328" s="75"/>
      <c r="KAZ328" s="76"/>
      <c r="KBA328" s="180"/>
      <c r="KBB328" s="180"/>
      <c r="KBC328" s="180"/>
      <c r="KBD328" s="75"/>
      <c r="KBE328" s="76"/>
      <c r="KBF328" s="181"/>
      <c r="KBG328" s="181"/>
      <c r="KBH328" s="182"/>
      <c r="KBI328" s="134"/>
      <c r="KBJ328" s="135"/>
      <c r="KBK328" s="111"/>
      <c r="KBL328" s="178"/>
      <c r="KBM328" s="178"/>
      <c r="KBN328" s="178"/>
      <c r="KBO328" s="178"/>
      <c r="KBP328" s="179"/>
      <c r="KBQ328" s="73"/>
      <c r="KBR328" s="73"/>
      <c r="KBS328" s="180"/>
      <c r="KBT328" s="75"/>
      <c r="KBU328" s="76"/>
      <c r="KBV328" s="180"/>
      <c r="KBW328" s="180"/>
      <c r="KBX328" s="180"/>
      <c r="KBY328" s="75"/>
      <c r="KBZ328" s="76"/>
      <c r="KCA328" s="181"/>
      <c r="KCB328" s="181"/>
      <c r="KCC328" s="182"/>
      <c r="KCD328" s="134"/>
      <c r="KCE328" s="135"/>
      <c r="KCF328" s="111"/>
      <c r="KCG328" s="178"/>
      <c r="KCH328" s="178"/>
      <c r="KCI328" s="178"/>
      <c r="KCJ328" s="178"/>
      <c r="KCK328" s="179"/>
      <c r="KCL328" s="73"/>
      <c r="KCM328" s="73"/>
      <c r="KCN328" s="180"/>
      <c r="KCO328" s="75"/>
      <c r="KCP328" s="76"/>
      <c r="KCQ328" s="180"/>
      <c r="KCR328" s="180"/>
      <c r="KCS328" s="180"/>
      <c r="KCT328" s="75"/>
      <c r="KCU328" s="76"/>
      <c r="KCV328" s="181"/>
      <c r="KCW328" s="181"/>
      <c r="KCX328" s="182"/>
      <c r="KCY328" s="134"/>
      <c r="KCZ328" s="135"/>
      <c r="KDA328" s="111"/>
      <c r="KDB328" s="178"/>
      <c r="KDC328" s="178"/>
      <c r="KDD328" s="178"/>
      <c r="KDE328" s="178"/>
      <c r="KDF328" s="179"/>
      <c r="KDG328" s="73"/>
      <c r="KDH328" s="73"/>
      <c r="KDI328" s="180"/>
      <c r="KDJ328" s="75"/>
      <c r="KDK328" s="76"/>
      <c r="KDL328" s="180"/>
      <c r="KDM328" s="180"/>
      <c r="KDN328" s="180"/>
      <c r="KDO328" s="75"/>
      <c r="KDP328" s="76"/>
      <c r="KDQ328" s="181"/>
      <c r="KDR328" s="181"/>
      <c r="KDS328" s="182"/>
      <c r="KDT328" s="134"/>
      <c r="KDU328" s="135"/>
      <c r="KDV328" s="111"/>
      <c r="KDW328" s="178"/>
      <c r="KDX328" s="178"/>
      <c r="KDY328" s="178"/>
      <c r="KDZ328" s="178"/>
      <c r="KEA328" s="179"/>
      <c r="KEB328" s="73"/>
      <c r="KEC328" s="73"/>
      <c r="KED328" s="180"/>
      <c r="KEE328" s="75"/>
      <c r="KEF328" s="76"/>
      <c r="KEG328" s="180"/>
      <c r="KEH328" s="180"/>
      <c r="KEI328" s="180"/>
      <c r="KEJ328" s="75"/>
      <c r="KEK328" s="76"/>
      <c r="KEL328" s="181"/>
      <c r="KEM328" s="181"/>
      <c r="KEN328" s="182"/>
      <c r="KEO328" s="134"/>
      <c r="KEP328" s="135"/>
      <c r="KEQ328" s="111"/>
      <c r="KER328" s="178"/>
      <c r="KES328" s="178"/>
      <c r="KET328" s="178"/>
      <c r="KEU328" s="178"/>
      <c r="KEV328" s="179"/>
      <c r="KEW328" s="73"/>
      <c r="KEX328" s="73"/>
      <c r="KEY328" s="180"/>
      <c r="KEZ328" s="75"/>
      <c r="KFA328" s="76"/>
      <c r="KFB328" s="180"/>
      <c r="KFC328" s="180"/>
      <c r="KFD328" s="180"/>
      <c r="KFE328" s="75"/>
      <c r="KFF328" s="76"/>
      <c r="KFG328" s="181"/>
      <c r="KFH328" s="181"/>
      <c r="KFI328" s="182"/>
      <c r="KFJ328" s="134"/>
      <c r="KFK328" s="135"/>
      <c r="KFL328" s="111"/>
      <c r="KFM328" s="178"/>
      <c r="KFN328" s="178"/>
      <c r="KFO328" s="178"/>
      <c r="KFP328" s="178"/>
      <c r="KFQ328" s="179"/>
      <c r="KFR328" s="73"/>
      <c r="KFS328" s="73"/>
      <c r="KFT328" s="180"/>
      <c r="KFU328" s="75"/>
      <c r="KFV328" s="76"/>
      <c r="KFW328" s="180"/>
      <c r="KFX328" s="180"/>
      <c r="KFY328" s="180"/>
      <c r="KFZ328" s="75"/>
      <c r="KGA328" s="76"/>
      <c r="KGB328" s="181"/>
      <c r="KGC328" s="181"/>
      <c r="KGD328" s="182"/>
      <c r="KGE328" s="134"/>
      <c r="KGF328" s="135"/>
      <c r="KGG328" s="111"/>
      <c r="KGH328" s="178"/>
      <c r="KGI328" s="178"/>
      <c r="KGJ328" s="178"/>
      <c r="KGK328" s="178"/>
      <c r="KGL328" s="179"/>
      <c r="KGM328" s="73"/>
      <c r="KGN328" s="73"/>
      <c r="KGO328" s="180"/>
      <c r="KGP328" s="75"/>
      <c r="KGQ328" s="76"/>
      <c r="KGR328" s="180"/>
      <c r="KGS328" s="180"/>
      <c r="KGT328" s="180"/>
      <c r="KGU328" s="75"/>
      <c r="KGV328" s="76"/>
      <c r="KGW328" s="181"/>
      <c r="KGX328" s="181"/>
      <c r="KGY328" s="182"/>
      <c r="KGZ328" s="134"/>
      <c r="KHA328" s="135"/>
      <c r="KHB328" s="111"/>
      <c r="KHC328" s="178"/>
      <c r="KHD328" s="178"/>
      <c r="KHE328" s="178"/>
      <c r="KHF328" s="178"/>
      <c r="KHG328" s="179"/>
      <c r="KHH328" s="73"/>
      <c r="KHI328" s="73"/>
      <c r="KHJ328" s="180"/>
      <c r="KHK328" s="75"/>
      <c r="KHL328" s="76"/>
      <c r="KHM328" s="180"/>
      <c r="KHN328" s="180"/>
      <c r="KHO328" s="180"/>
      <c r="KHP328" s="75"/>
      <c r="KHQ328" s="76"/>
      <c r="KHR328" s="181"/>
      <c r="KHS328" s="181"/>
      <c r="KHT328" s="182"/>
      <c r="KHU328" s="134"/>
      <c r="KHV328" s="135"/>
      <c r="KHW328" s="111"/>
      <c r="KHX328" s="178"/>
      <c r="KHY328" s="178"/>
      <c r="KHZ328" s="178"/>
      <c r="KIA328" s="178"/>
      <c r="KIB328" s="179"/>
      <c r="KIC328" s="73"/>
      <c r="KID328" s="73"/>
      <c r="KIE328" s="180"/>
      <c r="KIF328" s="75"/>
      <c r="KIG328" s="76"/>
      <c r="KIH328" s="180"/>
      <c r="KII328" s="180"/>
      <c r="KIJ328" s="180"/>
      <c r="KIK328" s="75"/>
      <c r="KIL328" s="76"/>
      <c r="KIM328" s="181"/>
      <c r="KIN328" s="181"/>
      <c r="KIO328" s="182"/>
      <c r="KIP328" s="134"/>
      <c r="KIQ328" s="135"/>
      <c r="KIR328" s="111"/>
      <c r="KIS328" s="178"/>
      <c r="KIT328" s="178"/>
      <c r="KIU328" s="178"/>
      <c r="KIV328" s="178"/>
      <c r="KIW328" s="179"/>
      <c r="KIX328" s="73"/>
      <c r="KIY328" s="73"/>
      <c r="KIZ328" s="180"/>
      <c r="KJA328" s="75"/>
      <c r="KJB328" s="76"/>
      <c r="KJC328" s="180"/>
      <c r="KJD328" s="180"/>
      <c r="KJE328" s="180"/>
      <c r="KJF328" s="75"/>
      <c r="KJG328" s="76"/>
      <c r="KJH328" s="181"/>
      <c r="KJI328" s="181"/>
      <c r="KJJ328" s="182"/>
      <c r="KJK328" s="134"/>
      <c r="KJL328" s="135"/>
      <c r="KJM328" s="111"/>
      <c r="KJN328" s="178"/>
      <c r="KJO328" s="178"/>
      <c r="KJP328" s="178"/>
      <c r="KJQ328" s="178"/>
      <c r="KJR328" s="179"/>
      <c r="KJS328" s="73"/>
      <c r="KJT328" s="73"/>
      <c r="KJU328" s="180"/>
      <c r="KJV328" s="75"/>
      <c r="KJW328" s="76"/>
      <c r="KJX328" s="180"/>
      <c r="KJY328" s="180"/>
      <c r="KJZ328" s="180"/>
      <c r="KKA328" s="75"/>
      <c r="KKB328" s="76"/>
      <c r="KKC328" s="181"/>
      <c r="KKD328" s="181"/>
      <c r="KKE328" s="182"/>
      <c r="KKF328" s="134"/>
      <c r="KKG328" s="135"/>
      <c r="KKH328" s="111"/>
      <c r="KKI328" s="178"/>
      <c r="KKJ328" s="178"/>
      <c r="KKK328" s="178"/>
      <c r="KKL328" s="178"/>
      <c r="KKM328" s="179"/>
      <c r="KKN328" s="73"/>
      <c r="KKO328" s="73"/>
      <c r="KKP328" s="180"/>
      <c r="KKQ328" s="75"/>
      <c r="KKR328" s="76"/>
      <c r="KKS328" s="180"/>
      <c r="KKT328" s="180"/>
      <c r="KKU328" s="180"/>
      <c r="KKV328" s="75"/>
      <c r="KKW328" s="76"/>
      <c r="KKX328" s="181"/>
      <c r="KKY328" s="181"/>
      <c r="KKZ328" s="182"/>
      <c r="KLA328" s="134"/>
      <c r="KLB328" s="135"/>
      <c r="KLC328" s="111"/>
      <c r="KLD328" s="178"/>
      <c r="KLE328" s="178"/>
      <c r="KLF328" s="178"/>
      <c r="KLG328" s="178"/>
      <c r="KLH328" s="179"/>
      <c r="KLI328" s="73"/>
      <c r="KLJ328" s="73"/>
      <c r="KLK328" s="180"/>
      <c r="KLL328" s="75"/>
      <c r="KLM328" s="76"/>
      <c r="KLN328" s="180"/>
      <c r="KLO328" s="180"/>
      <c r="KLP328" s="180"/>
      <c r="KLQ328" s="75"/>
      <c r="KLR328" s="76"/>
      <c r="KLS328" s="181"/>
      <c r="KLT328" s="181"/>
      <c r="KLU328" s="182"/>
      <c r="KLV328" s="134"/>
      <c r="KLW328" s="135"/>
      <c r="KLX328" s="111"/>
      <c r="KLY328" s="178"/>
      <c r="KLZ328" s="178"/>
      <c r="KMA328" s="178"/>
      <c r="KMB328" s="178"/>
      <c r="KMC328" s="179"/>
      <c r="KMD328" s="73"/>
      <c r="KME328" s="73"/>
      <c r="KMF328" s="180"/>
      <c r="KMG328" s="75"/>
      <c r="KMH328" s="76"/>
      <c r="KMI328" s="180"/>
      <c r="KMJ328" s="180"/>
      <c r="KMK328" s="180"/>
      <c r="KML328" s="75"/>
      <c r="KMM328" s="76"/>
      <c r="KMN328" s="181"/>
      <c r="KMO328" s="181"/>
      <c r="KMP328" s="182"/>
      <c r="KMQ328" s="134"/>
      <c r="KMR328" s="135"/>
      <c r="KMS328" s="111"/>
      <c r="KMT328" s="178"/>
      <c r="KMU328" s="178"/>
      <c r="KMV328" s="178"/>
      <c r="KMW328" s="178"/>
      <c r="KMX328" s="179"/>
      <c r="KMY328" s="73"/>
      <c r="KMZ328" s="73"/>
      <c r="KNA328" s="180"/>
      <c r="KNB328" s="75"/>
      <c r="KNC328" s="76"/>
      <c r="KND328" s="180"/>
      <c r="KNE328" s="180"/>
      <c r="KNF328" s="180"/>
      <c r="KNG328" s="75"/>
      <c r="KNH328" s="76"/>
      <c r="KNI328" s="181"/>
      <c r="KNJ328" s="181"/>
      <c r="KNK328" s="182"/>
      <c r="KNL328" s="134"/>
      <c r="KNM328" s="135"/>
      <c r="KNN328" s="111"/>
      <c r="KNO328" s="178"/>
      <c r="KNP328" s="178"/>
      <c r="KNQ328" s="178"/>
      <c r="KNR328" s="178"/>
      <c r="KNS328" s="179"/>
      <c r="KNT328" s="73"/>
      <c r="KNU328" s="73"/>
      <c r="KNV328" s="180"/>
      <c r="KNW328" s="75"/>
      <c r="KNX328" s="76"/>
      <c r="KNY328" s="180"/>
      <c r="KNZ328" s="180"/>
      <c r="KOA328" s="180"/>
      <c r="KOB328" s="75"/>
      <c r="KOC328" s="76"/>
      <c r="KOD328" s="181"/>
      <c r="KOE328" s="181"/>
      <c r="KOF328" s="182"/>
      <c r="KOG328" s="134"/>
      <c r="KOH328" s="135"/>
      <c r="KOI328" s="111"/>
      <c r="KOJ328" s="178"/>
      <c r="KOK328" s="178"/>
      <c r="KOL328" s="178"/>
      <c r="KOM328" s="178"/>
      <c r="KON328" s="179"/>
      <c r="KOO328" s="73"/>
      <c r="KOP328" s="73"/>
      <c r="KOQ328" s="180"/>
      <c r="KOR328" s="75"/>
      <c r="KOS328" s="76"/>
      <c r="KOT328" s="180"/>
      <c r="KOU328" s="180"/>
      <c r="KOV328" s="180"/>
      <c r="KOW328" s="75"/>
      <c r="KOX328" s="76"/>
      <c r="KOY328" s="181"/>
      <c r="KOZ328" s="181"/>
      <c r="KPA328" s="182"/>
      <c r="KPB328" s="134"/>
      <c r="KPC328" s="135"/>
      <c r="KPD328" s="111"/>
      <c r="KPE328" s="178"/>
      <c r="KPF328" s="178"/>
      <c r="KPG328" s="178"/>
      <c r="KPH328" s="178"/>
      <c r="KPI328" s="179"/>
      <c r="KPJ328" s="73"/>
      <c r="KPK328" s="73"/>
      <c r="KPL328" s="180"/>
      <c r="KPM328" s="75"/>
      <c r="KPN328" s="76"/>
      <c r="KPO328" s="180"/>
      <c r="KPP328" s="180"/>
      <c r="KPQ328" s="180"/>
      <c r="KPR328" s="75"/>
      <c r="KPS328" s="76"/>
      <c r="KPT328" s="181"/>
      <c r="KPU328" s="181"/>
      <c r="KPV328" s="182"/>
      <c r="KPW328" s="134"/>
      <c r="KPX328" s="135"/>
      <c r="KPY328" s="111"/>
      <c r="KPZ328" s="178"/>
      <c r="KQA328" s="178"/>
      <c r="KQB328" s="178"/>
      <c r="KQC328" s="178"/>
      <c r="KQD328" s="179"/>
      <c r="KQE328" s="73"/>
      <c r="KQF328" s="73"/>
      <c r="KQG328" s="180"/>
      <c r="KQH328" s="75"/>
      <c r="KQI328" s="76"/>
      <c r="KQJ328" s="180"/>
      <c r="KQK328" s="180"/>
      <c r="KQL328" s="180"/>
      <c r="KQM328" s="75"/>
      <c r="KQN328" s="76"/>
      <c r="KQO328" s="181"/>
      <c r="KQP328" s="181"/>
      <c r="KQQ328" s="182"/>
      <c r="KQR328" s="134"/>
      <c r="KQS328" s="135"/>
      <c r="KQT328" s="111"/>
      <c r="KQU328" s="178"/>
      <c r="KQV328" s="178"/>
      <c r="KQW328" s="178"/>
      <c r="KQX328" s="178"/>
      <c r="KQY328" s="179"/>
      <c r="KQZ328" s="73"/>
      <c r="KRA328" s="73"/>
      <c r="KRB328" s="180"/>
      <c r="KRC328" s="75"/>
      <c r="KRD328" s="76"/>
      <c r="KRE328" s="180"/>
      <c r="KRF328" s="180"/>
      <c r="KRG328" s="180"/>
      <c r="KRH328" s="75"/>
      <c r="KRI328" s="76"/>
      <c r="KRJ328" s="181"/>
      <c r="KRK328" s="181"/>
      <c r="KRL328" s="182"/>
      <c r="KRM328" s="134"/>
      <c r="KRN328" s="135"/>
      <c r="KRO328" s="111"/>
      <c r="KRP328" s="178"/>
      <c r="KRQ328" s="178"/>
      <c r="KRR328" s="178"/>
      <c r="KRS328" s="178"/>
      <c r="KRT328" s="179"/>
      <c r="KRU328" s="73"/>
      <c r="KRV328" s="73"/>
      <c r="KRW328" s="180"/>
      <c r="KRX328" s="75"/>
      <c r="KRY328" s="76"/>
      <c r="KRZ328" s="180"/>
      <c r="KSA328" s="180"/>
      <c r="KSB328" s="180"/>
      <c r="KSC328" s="75"/>
      <c r="KSD328" s="76"/>
      <c r="KSE328" s="181"/>
      <c r="KSF328" s="181"/>
      <c r="KSG328" s="182"/>
      <c r="KSH328" s="134"/>
      <c r="KSI328" s="135"/>
      <c r="KSJ328" s="111"/>
      <c r="KSK328" s="178"/>
      <c r="KSL328" s="178"/>
      <c r="KSM328" s="178"/>
      <c r="KSN328" s="178"/>
      <c r="KSO328" s="179"/>
      <c r="KSP328" s="73"/>
      <c r="KSQ328" s="73"/>
      <c r="KSR328" s="180"/>
      <c r="KSS328" s="75"/>
      <c r="KST328" s="76"/>
      <c r="KSU328" s="180"/>
      <c r="KSV328" s="180"/>
      <c r="KSW328" s="180"/>
      <c r="KSX328" s="75"/>
      <c r="KSY328" s="76"/>
      <c r="KSZ328" s="181"/>
      <c r="KTA328" s="181"/>
      <c r="KTB328" s="182"/>
      <c r="KTC328" s="134"/>
      <c r="KTD328" s="135"/>
      <c r="KTE328" s="111"/>
      <c r="KTF328" s="178"/>
      <c r="KTG328" s="178"/>
      <c r="KTH328" s="178"/>
      <c r="KTI328" s="178"/>
      <c r="KTJ328" s="179"/>
      <c r="KTK328" s="73"/>
      <c r="KTL328" s="73"/>
      <c r="KTM328" s="180"/>
      <c r="KTN328" s="75"/>
      <c r="KTO328" s="76"/>
      <c r="KTP328" s="180"/>
      <c r="KTQ328" s="180"/>
      <c r="KTR328" s="180"/>
      <c r="KTS328" s="75"/>
      <c r="KTT328" s="76"/>
      <c r="KTU328" s="181"/>
      <c r="KTV328" s="181"/>
      <c r="KTW328" s="182"/>
      <c r="KTX328" s="134"/>
      <c r="KTY328" s="135"/>
      <c r="KTZ328" s="111"/>
      <c r="KUA328" s="178"/>
      <c r="KUB328" s="178"/>
      <c r="KUC328" s="178"/>
      <c r="KUD328" s="178"/>
      <c r="KUE328" s="179"/>
      <c r="KUF328" s="73"/>
      <c r="KUG328" s="73"/>
      <c r="KUH328" s="180"/>
      <c r="KUI328" s="75"/>
      <c r="KUJ328" s="76"/>
      <c r="KUK328" s="180"/>
      <c r="KUL328" s="180"/>
      <c r="KUM328" s="180"/>
      <c r="KUN328" s="75"/>
      <c r="KUO328" s="76"/>
      <c r="KUP328" s="181"/>
      <c r="KUQ328" s="181"/>
      <c r="KUR328" s="182"/>
      <c r="KUS328" s="134"/>
      <c r="KUT328" s="135"/>
      <c r="KUU328" s="111"/>
      <c r="KUV328" s="178"/>
      <c r="KUW328" s="178"/>
      <c r="KUX328" s="178"/>
      <c r="KUY328" s="178"/>
      <c r="KUZ328" s="179"/>
      <c r="KVA328" s="73"/>
      <c r="KVB328" s="73"/>
      <c r="KVC328" s="180"/>
      <c r="KVD328" s="75"/>
      <c r="KVE328" s="76"/>
      <c r="KVF328" s="180"/>
      <c r="KVG328" s="180"/>
      <c r="KVH328" s="180"/>
      <c r="KVI328" s="75"/>
      <c r="KVJ328" s="76"/>
      <c r="KVK328" s="181"/>
      <c r="KVL328" s="181"/>
      <c r="KVM328" s="182"/>
      <c r="KVN328" s="134"/>
      <c r="KVO328" s="135"/>
      <c r="KVP328" s="111"/>
      <c r="KVQ328" s="178"/>
      <c r="KVR328" s="178"/>
      <c r="KVS328" s="178"/>
      <c r="KVT328" s="178"/>
      <c r="KVU328" s="179"/>
      <c r="KVV328" s="73"/>
      <c r="KVW328" s="73"/>
      <c r="KVX328" s="180"/>
      <c r="KVY328" s="75"/>
      <c r="KVZ328" s="76"/>
      <c r="KWA328" s="180"/>
      <c r="KWB328" s="180"/>
      <c r="KWC328" s="180"/>
      <c r="KWD328" s="75"/>
      <c r="KWE328" s="76"/>
      <c r="KWF328" s="181"/>
      <c r="KWG328" s="181"/>
      <c r="KWH328" s="182"/>
      <c r="KWI328" s="134"/>
      <c r="KWJ328" s="135"/>
      <c r="KWK328" s="111"/>
      <c r="KWL328" s="178"/>
      <c r="KWM328" s="178"/>
      <c r="KWN328" s="178"/>
      <c r="KWO328" s="178"/>
      <c r="KWP328" s="179"/>
      <c r="KWQ328" s="73"/>
      <c r="KWR328" s="73"/>
      <c r="KWS328" s="180"/>
      <c r="KWT328" s="75"/>
      <c r="KWU328" s="76"/>
      <c r="KWV328" s="180"/>
      <c r="KWW328" s="180"/>
      <c r="KWX328" s="180"/>
      <c r="KWY328" s="75"/>
      <c r="KWZ328" s="76"/>
      <c r="KXA328" s="181"/>
      <c r="KXB328" s="181"/>
      <c r="KXC328" s="182"/>
      <c r="KXD328" s="134"/>
      <c r="KXE328" s="135"/>
      <c r="KXF328" s="111"/>
      <c r="KXG328" s="178"/>
      <c r="KXH328" s="178"/>
      <c r="KXI328" s="178"/>
      <c r="KXJ328" s="178"/>
      <c r="KXK328" s="179"/>
      <c r="KXL328" s="73"/>
      <c r="KXM328" s="73"/>
      <c r="KXN328" s="180"/>
      <c r="KXO328" s="75"/>
      <c r="KXP328" s="76"/>
      <c r="KXQ328" s="180"/>
      <c r="KXR328" s="180"/>
      <c r="KXS328" s="180"/>
      <c r="KXT328" s="75"/>
      <c r="KXU328" s="76"/>
      <c r="KXV328" s="181"/>
      <c r="KXW328" s="181"/>
      <c r="KXX328" s="182"/>
      <c r="KXY328" s="134"/>
      <c r="KXZ328" s="135"/>
      <c r="KYA328" s="111"/>
      <c r="KYB328" s="178"/>
      <c r="KYC328" s="178"/>
      <c r="KYD328" s="178"/>
      <c r="KYE328" s="178"/>
      <c r="KYF328" s="179"/>
      <c r="KYG328" s="73"/>
      <c r="KYH328" s="73"/>
      <c r="KYI328" s="180"/>
      <c r="KYJ328" s="75"/>
      <c r="KYK328" s="76"/>
      <c r="KYL328" s="180"/>
      <c r="KYM328" s="180"/>
      <c r="KYN328" s="180"/>
      <c r="KYO328" s="75"/>
      <c r="KYP328" s="76"/>
      <c r="KYQ328" s="181"/>
      <c r="KYR328" s="181"/>
      <c r="KYS328" s="182"/>
      <c r="KYT328" s="134"/>
      <c r="KYU328" s="135"/>
      <c r="KYV328" s="111"/>
      <c r="KYW328" s="178"/>
      <c r="KYX328" s="178"/>
      <c r="KYY328" s="178"/>
      <c r="KYZ328" s="178"/>
      <c r="KZA328" s="179"/>
      <c r="KZB328" s="73"/>
      <c r="KZC328" s="73"/>
      <c r="KZD328" s="180"/>
      <c r="KZE328" s="75"/>
      <c r="KZF328" s="76"/>
      <c r="KZG328" s="180"/>
      <c r="KZH328" s="180"/>
      <c r="KZI328" s="180"/>
      <c r="KZJ328" s="75"/>
      <c r="KZK328" s="76"/>
      <c r="KZL328" s="181"/>
      <c r="KZM328" s="181"/>
      <c r="KZN328" s="182"/>
      <c r="KZO328" s="134"/>
      <c r="KZP328" s="135"/>
      <c r="KZQ328" s="111"/>
      <c r="KZR328" s="178"/>
      <c r="KZS328" s="178"/>
      <c r="KZT328" s="178"/>
      <c r="KZU328" s="178"/>
      <c r="KZV328" s="179"/>
      <c r="KZW328" s="73"/>
      <c r="KZX328" s="73"/>
      <c r="KZY328" s="180"/>
      <c r="KZZ328" s="75"/>
      <c r="LAA328" s="76"/>
      <c r="LAB328" s="180"/>
      <c r="LAC328" s="180"/>
      <c r="LAD328" s="180"/>
      <c r="LAE328" s="75"/>
      <c r="LAF328" s="76"/>
      <c r="LAG328" s="181"/>
      <c r="LAH328" s="181"/>
      <c r="LAI328" s="182"/>
      <c r="LAJ328" s="134"/>
      <c r="LAK328" s="135"/>
      <c r="LAL328" s="111"/>
      <c r="LAM328" s="178"/>
      <c r="LAN328" s="178"/>
      <c r="LAO328" s="178"/>
      <c r="LAP328" s="178"/>
      <c r="LAQ328" s="179"/>
      <c r="LAR328" s="73"/>
      <c r="LAS328" s="73"/>
      <c r="LAT328" s="180"/>
      <c r="LAU328" s="75"/>
      <c r="LAV328" s="76"/>
      <c r="LAW328" s="180"/>
      <c r="LAX328" s="180"/>
      <c r="LAY328" s="180"/>
      <c r="LAZ328" s="75"/>
      <c r="LBA328" s="76"/>
      <c r="LBB328" s="181"/>
      <c r="LBC328" s="181"/>
      <c r="LBD328" s="182"/>
      <c r="LBE328" s="134"/>
      <c r="LBF328" s="135"/>
      <c r="LBG328" s="111"/>
      <c r="LBH328" s="178"/>
      <c r="LBI328" s="178"/>
      <c r="LBJ328" s="178"/>
      <c r="LBK328" s="178"/>
      <c r="LBL328" s="179"/>
      <c r="LBM328" s="73"/>
      <c r="LBN328" s="73"/>
      <c r="LBO328" s="180"/>
      <c r="LBP328" s="75"/>
      <c r="LBQ328" s="76"/>
      <c r="LBR328" s="180"/>
      <c r="LBS328" s="180"/>
      <c r="LBT328" s="180"/>
      <c r="LBU328" s="75"/>
      <c r="LBV328" s="76"/>
      <c r="LBW328" s="181"/>
      <c r="LBX328" s="181"/>
      <c r="LBY328" s="182"/>
      <c r="LBZ328" s="134"/>
      <c r="LCA328" s="135"/>
      <c r="LCB328" s="111"/>
      <c r="LCC328" s="178"/>
      <c r="LCD328" s="178"/>
      <c r="LCE328" s="178"/>
      <c r="LCF328" s="178"/>
      <c r="LCG328" s="179"/>
      <c r="LCH328" s="73"/>
      <c r="LCI328" s="73"/>
      <c r="LCJ328" s="180"/>
      <c r="LCK328" s="75"/>
      <c r="LCL328" s="76"/>
      <c r="LCM328" s="180"/>
      <c r="LCN328" s="180"/>
      <c r="LCO328" s="180"/>
      <c r="LCP328" s="75"/>
      <c r="LCQ328" s="76"/>
      <c r="LCR328" s="181"/>
      <c r="LCS328" s="181"/>
      <c r="LCT328" s="182"/>
      <c r="LCU328" s="134"/>
      <c r="LCV328" s="135"/>
      <c r="LCW328" s="111"/>
      <c r="LCX328" s="178"/>
      <c r="LCY328" s="178"/>
      <c r="LCZ328" s="178"/>
      <c r="LDA328" s="178"/>
      <c r="LDB328" s="179"/>
      <c r="LDC328" s="73"/>
      <c r="LDD328" s="73"/>
      <c r="LDE328" s="180"/>
      <c r="LDF328" s="75"/>
      <c r="LDG328" s="76"/>
      <c r="LDH328" s="180"/>
      <c r="LDI328" s="180"/>
      <c r="LDJ328" s="180"/>
      <c r="LDK328" s="75"/>
      <c r="LDL328" s="76"/>
      <c r="LDM328" s="181"/>
      <c r="LDN328" s="181"/>
      <c r="LDO328" s="182"/>
      <c r="LDP328" s="134"/>
      <c r="LDQ328" s="135"/>
      <c r="LDR328" s="111"/>
      <c r="LDS328" s="178"/>
      <c r="LDT328" s="178"/>
      <c r="LDU328" s="178"/>
      <c r="LDV328" s="178"/>
      <c r="LDW328" s="179"/>
      <c r="LDX328" s="73"/>
      <c r="LDY328" s="73"/>
      <c r="LDZ328" s="180"/>
      <c r="LEA328" s="75"/>
      <c r="LEB328" s="76"/>
      <c r="LEC328" s="180"/>
      <c r="LED328" s="180"/>
      <c r="LEE328" s="180"/>
      <c r="LEF328" s="75"/>
      <c r="LEG328" s="76"/>
      <c r="LEH328" s="181"/>
      <c r="LEI328" s="181"/>
      <c r="LEJ328" s="182"/>
      <c r="LEK328" s="134"/>
      <c r="LEL328" s="135"/>
      <c r="LEM328" s="111"/>
      <c r="LEN328" s="178"/>
      <c r="LEO328" s="178"/>
      <c r="LEP328" s="178"/>
      <c r="LEQ328" s="178"/>
      <c r="LER328" s="179"/>
      <c r="LES328" s="73"/>
      <c r="LET328" s="73"/>
      <c r="LEU328" s="180"/>
      <c r="LEV328" s="75"/>
      <c r="LEW328" s="76"/>
      <c r="LEX328" s="180"/>
      <c r="LEY328" s="180"/>
      <c r="LEZ328" s="180"/>
      <c r="LFA328" s="75"/>
      <c r="LFB328" s="76"/>
      <c r="LFC328" s="181"/>
      <c r="LFD328" s="181"/>
      <c r="LFE328" s="182"/>
      <c r="LFF328" s="134"/>
      <c r="LFG328" s="135"/>
      <c r="LFH328" s="111"/>
      <c r="LFI328" s="178"/>
      <c r="LFJ328" s="178"/>
      <c r="LFK328" s="178"/>
      <c r="LFL328" s="178"/>
      <c r="LFM328" s="179"/>
      <c r="LFN328" s="73"/>
      <c r="LFO328" s="73"/>
      <c r="LFP328" s="180"/>
      <c r="LFQ328" s="75"/>
      <c r="LFR328" s="76"/>
      <c r="LFS328" s="180"/>
      <c r="LFT328" s="180"/>
      <c r="LFU328" s="180"/>
      <c r="LFV328" s="75"/>
      <c r="LFW328" s="76"/>
      <c r="LFX328" s="181"/>
      <c r="LFY328" s="181"/>
      <c r="LFZ328" s="182"/>
      <c r="LGA328" s="134"/>
      <c r="LGB328" s="135"/>
      <c r="LGC328" s="111"/>
      <c r="LGD328" s="178"/>
      <c r="LGE328" s="178"/>
      <c r="LGF328" s="178"/>
      <c r="LGG328" s="178"/>
      <c r="LGH328" s="179"/>
      <c r="LGI328" s="73"/>
      <c r="LGJ328" s="73"/>
      <c r="LGK328" s="180"/>
      <c r="LGL328" s="75"/>
      <c r="LGM328" s="76"/>
      <c r="LGN328" s="180"/>
      <c r="LGO328" s="180"/>
      <c r="LGP328" s="180"/>
      <c r="LGQ328" s="75"/>
      <c r="LGR328" s="76"/>
      <c r="LGS328" s="181"/>
      <c r="LGT328" s="181"/>
      <c r="LGU328" s="182"/>
      <c r="LGV328" s="134"/>
      <c r="LGW328" s="135"/>
      <c r="LGX328" s="111"/>
      <c r="LGY328" s="178"/>
      <c r="LGZ328" s="178"/>
      <c r="LHA328" s="178"/>
      <c r="LHB328" s="178"/>
      <c r="LHC328" s="179"/>
      <c r="LHD328" s="73"/>
      <c r="LHE328" s="73"/>
      <c r="LHF328" s="180"/>
      <c r="LHG328" s="75"/>
      <c r="LHH328" s="76"/>
      <c r="LHI328" s="180"/>
      <c r="LHJ328" s="180"/>
      <c r="LHK328" s="180"/>
      <c r="LHL328" s="75"/>
      <c r="LHM328" s="76"/>
      <c r="LHN328" s="181"/>
      <c r="LHO328" s="181"/>
      <c r="LHP328" s="182"/>
      <c r="LHQ328" s="134"/>
      <c r="LHR328" s="135"/>
      <c r="LHS328" s="111"/>
      <c r="LHT328" s="178"/>
      <c r="LHU328" s="178"/>
      <c r="LHV328" s="178"/>
      <c r="LHW328" s="178"/>
      <c r="LHX328" s="179"/>
      <c r="LHY328" s="73"/>
      <c r="LHZ328" s="73"/>
      <c r="LIA328" s="180"/>
      <c r="LIB328" s="75"/>
      <c r="LIC328" s="76"/>
      <c r="LID328" s="180"/>
      <c r="LIE328" s="180"/>
      <c r="LIF328" s="180"/>
      <c r="LIG328" s="75"/>
      <c r="LIH328" s="76"/>
      <c r="LII328" s="181"/>
      <c r="LIJ328" s="181"/>
      <c r="LIK328" s="182"/>
      <c r="LIL328" s="134"/>
      <c r="LIM328" s="135"/>
      <c r="LIN328" s="111"/>
      <c r="LIO328" s="178"/>
      <c r="LIP328" s="178"/>
      <c r="LIQ328" s="178"/>
      <c r="LIR328" s="178"/>
      <c r="LIS328" s="179"/>
      <c r="LIT328" s="73"/>
      <c r="LIU328" s="73"/>
      <c r="LIV328" s="180"/>
      <c r="LIW328" s="75"/>
      <c r="LIX328" s="76"/>
      <c r="LIY328" s="180"/>
      <c r="LIZ328" s="180"/>
      <c r="LJA328" s="180"/>
      <c r="LJB328" s="75"/>
      <c r="LJC328" s="76"/>
      <c r="LJD328" s="181"/>
      <c r="LJE328" s="181"/>
      <c r="LJF328" s="182"/>
      <c r="LJG328" s="134"/>
      <c r="LJH328" s="135"/>
      <c r="LJI328" s="111"/>
      <c r="LJJ328" s="178"/>
      <c r="LJK328" s="178"/>
      <c r="LJL328" s="178"/>
      <c r="LJM328" s="178"/>
      <c r="LJN328" s="179"/>
      <c r="LJO328" s="73"/>
      <c r="LJP328" s="73"/>
      <c r="LJQ328" s="180"/>
      <c r="LJR328" s="75"/>
      <c r="LJS328" s="76"/>
      <c r="LJT328" s="180"/>
      <c r="LJU328" s="180"/>
      <c r="LJV328" s="180"/>
      <c r="LJW328" s="75"/>
      <c r="LJX328" s="76"/>
      <c r="LJY328" s="181"/>
      <c r="LJZ328" s="181"/>
      <c r="LKA328" s="182"/>
      <c r="LKB328" s="134"/>
      <c r="LKC328" s="135"/>
      <c r="LKD328" s="111"/>
      <c r="LKE328" s="178"/>
      <c r="LKF328" s="178"/>
      <c r="LKG328" s="178"/>
      <c r="LKH328" s="178"/>
      <c r="LKI328" s="179"/>
      <c r="LKJ328" s="73"/>
      <c r="LKK328" s="73"/>
      <c r="LKL328" s="180"/>
      <c r="LKM328" s="75"/>
      <c r="LKN328" s="76"/>
      <c r="LKO328" s="180"/>
      <c r="LKP328" s="180"/>
      <c r="LKQ328" s="180"/>
      <c r="LKR328" s="75"/>
      <c r="LKS328" s="76"/>
      <c r="LKT328" s="181"/>
      <c r="LKU328" s="181"/>
      <c r="LKV328" s="182"/>
      <c r="LKW328" s="134"/>
      <c r="LKX328" s="135"/>
      <c r="LKY328" s="111"/>
      <c r="LKZ328" s="178"/>
      <c r="LLA328" s="178"/>
      <c r="LLB328" s="178"/>
      <c r="LLC328" s="178"/>
      <c r="LLD328" s="179"/>
      <c r="LLE328" s="73"/>
      <c r="LLF328" s="73"/>
      <c r="LLG328" s="180"/>
      <c r="LLH328" s="75"/>
      <c r="LLI328" s="76"/>
      <c r="LLJ328" s="180"/>
      <c r="LLK328" s="180"/>
      <c r="LLL328" s="180"/>
      <c r="LLM328" s="75"/>
      <c r="LLN328" s="76"/>
      <c r="LLO328" s="181"/>
      <c r="LLP328" s="181"/>
      <c r="LLQ328" s="182"/>
      <c r="LLR328" s="134"/>
      <c r="LLS328" s="135"/>
      <c r="LLT328" s="111"/>
      <c r="LLU328" s="178"/>
      <c r="LLV328" s="178"/>
      <c r="LLW328" s="178"/>
      <c r="LLX328" s="178"/>
      <c r="LLY328" s="179"/>
      <c r="LLZ328" s="73"/>
      <c r="LMA328" s="73"/>
      <c r="LMB328" s="180"/>
      <c r="LMC328" s="75"/>
      <c r="LMD328" s="76"/>
      <c r="LME328" s="180"/>
      <c r="LMF328" s="180"/>
      <c r="LMG328" s="180"/>
      <c r="LMH328" s="75"/>
      <c r="LMI328" s="76"/>
      <c r="LMJ328" s="181"/>
      <c r="LMK328" s="181"/>
      <c r="LML328" s="182"/>
      <c r="LMM328" s="134"/>
      <c r="LMN328" s="135"/>
      <c r="LMO328" s="111"/>
      <c r="LMP328" s="178"/>
      <c r="LMQ328" s="178"/>
      <c r="LMR328" s="178"/>
      <c r="LMS328" s="178"/>
      <c r="LMT328" s="179"/>
      <c r="LMU328" s="73"/>
      <c r="LMV328" s="73"/>
      <c r="LMW328" s="180"/>
      <c r="LMX328" s="75"/>
      <c r="LMY328" s="76"/>
      <c r="LMZ328" s="180"/>
      <c r="LNA328" s="180"/>
      <c r="LNB328" s="180"/>
      <c r="LNC328" s="75"/>
      <c r="LND328" s="76"/>
      <c r="LNE328" s="181"/>
      <c r="LNF328" s="181"/>
      <c r="LNG328" s="182"/>
      <c r="LNH328" s="134"/>
      <c r="LNI328" s="135"/>
      <c r="LNJ328" s="111"/>
      <c r="LNK328" s="178"/>
      <c r="LNL328" s="178"/>
      <c r="LNM328" s="178"/>
      <c r="LNN328" s="178"/>
      <c r="LNO328" s="179"/>
      <c r="LNP328" s="73"/>
      <c r="LNQ328" s="73"/>
      <c r="LNR328" s="180"/>
      <c r="LNS328" s="75"/>
      <c r="LNT328" s="76"/>
      <c r="LNU328" s="180"/>
      <c r="LNV328" s="180"/>
      <c r="LNW328" s="180"/>
      <c r="LNX328" s="75"/>
      <c r="LNY328" s="76"/>
      <c r="LNZ328" s="181"/>
      <c r="LOA328" s="181"/>
      <c r="LOB328" s="182"/>
      <c r="LOC328" s="134"/>
      <c r="LOD328" s="135"/>
      <c r="LOE328" s="111"/>
      <c r="LOF328" s="178"/>
      <c r="LOG328" s="178"/>
      <c r="LOH328" s="178"/>
      <c r="LOI328" s="178"/>
      <c r="LOJ328" s="179"/>
      <c r="LOK328" s="73"/>
      <c r="LOL328" s="73"/>
      <c r="LOM328" s="180"/>
      <c r="LON328" s="75"/>
      <c r="LOO328" s="76"/>
      <c r="LOP328" s="180"/>
      <c r="LOQ328" s="180"/>
      <c r="LOR328" s="180"/>
      <c r="LOS328" s="75"/>
      <c r="LOT328" s="76"/>
      <c r="LOU328" s="181"/>
      <c r="LOV328" s="181"/>
      <c r="LOW328" s="182"/>
      <c r="LOX328" s="134"/>
      <c r="LOY328" s="135"/>
      <c r="LOZ328" s="111"/>
      <c r="LPA328" s="178"/>
      <c r="LPB328" s="178"/>
      <c r="LPC328" s="178"/>
      <c r="LPD328" s="178"/>
      <c r="LPE328" s="179"/>
      <c r="LPF328" s="73"/>
      <c r="LPG328" s="73"/>
      <c r="LPH328" s="180"/>
      <c r="LPI328" s="75"/>
      <c r="LPJ328" s="76"/>
      <c r="LPK328" s="180"/>
      <c r="LPL328" s="180"/>
      <c r="LPM328" s="180"/>
      <c r="LPN328" s="75"/>
      <c r="LPO328" s="76"/>
      <c r="LPP328" s="181"/>
      <c r="LPQ328" s="181"/>
      <c r="LPR328" s="182"/>
      <c r="LPS328" s="134"/>
      <c r="LPT328" s="135"/>
      <c r="LPU328" s="111"/>
      <c r="LPV328" s="178"/>
      <c r="LPW328" s="178"/>
      <c r="LPX328" s="178"/>
      <c r="LPY328" s="178"/>
      <c r="LPZ328" s="179"/>
      <c r="LQA328" s="73"/>
      <c r="LQB328" s="73"/>
      <c r="LQC328" s="180"/>
      <c r="LQD328" s="75"/>
      <c r="LQE328" s="76"/>
      <c r="LQF328" s="180"/>
      <c r="LQG328" s="180"/>
      <c r="LQH328" s="180"/>
      <c r="LQI328" s="75"/>
      <c r="LQJ328" s="76"/>
      <c r="LQK328" s="181"/>
      <c r="LQL328" s="181"/>
      <c r="LQM328" s="182"/>
      <c r="LQN328" s="134"/>
      <c r="LQO328" s="135"/>
      <c r="LQP328" s="111"/>
      <c r="LQQ328" s="178"/>
      <c r="LQR328" s="178"/>
      <c r="LQS328" s="178"/>
      <c r="LQT328" s="178"/>
      <c r="LQU328" s="179"/>
      <c r="LQV328" s="73"/>
      <c r="LQW328" s="73"/>
      <c r="LQX328" s="180"/>
      <c r="LQY328" s="75"/>
      <c r="LQZ328" s="76"/>
      <c r="LRA328" s="180"/>
      <c r="LRB328" s="180"/>
      <c r="LRC328" s="180"/>
      <c r="LRD328" s="75"/>
      <c r="LRE328" s="76"/>
      <c r="LRF328" s="181"/>
      <c r="LRG328" s="181"/>
      <c r="LRH328" s="182"/>
      <c r="LRI328" s="134"/>
      <c r="LRJ328" s="135"/>
      <c r="LRK328" s="111"/>
      <c r="LRL328" s="178"/>
      <c r="LRM328" s="178"/>
      <c r="LRN328" s="178"/>
      <c r="LRO328" s="178"/>
      <c r="LRP328" s="179"/>
      <c r="LRQ328" s="73"/>
      <c r="LRR328" s="73"/>
      <c r="LRS328" s="180"/>
      <c r="LRT328" s="75"/>
      <c r="LRU328" s="76"/>
      <c r="LRV328" s="180"/>
      <c r="LRW328" s="180"/>
      <c r="LRX328" s="180"/>
      <c r="LRY328" s="75"/>
      <c r="LRZ328" s="76"/>
      <c r="LSA328" s="181"/>
      <c r="LSB328" s="181"/>
      <c r="LSC328" s="182"/>
      <c r="LSD328" s="134"/>
      <c r="LSE328" s="135"/>
      <c r="LSF328" s="111"/>
      <c r="LSG328" s="178"/>
      <c r="LSH328" s="178"/>
      <c r="LSI328" s="178"/>
      <c r="LSJ328" s="178"/>
      <c r="LSK328" s="179"/>
      <c r="LSL328" s="73"/>
      <c r="LSM328" s="73"/>
      <c r="LSN328" s="180"/>
      <c r="LSO328" s="75"/>
      <c r="LSP328" s="76"/>
      <c r="LSQ328" s="180"/>
      <c r="LSR328" s="180"/>
      <c r="LSS328" s="180"/>
      <c r="LST328" s="75"/>
      <c r="LSU328" s="76"/>
      <c r="LSV328" s="181"/>
      <c r="LSW328" s="181"/>
      <c r="LSX328" s="182"/>
      <c r="LSY328" s="134"/>
      <c r="LSZ328" s="135"/>
      <c r="LTA328" s="111"/>
      <c r="LTB328" s="178"/>
      <c r="LTC328" s="178"/>
      <c r="LTD328" s="178"/>
      <c r="LTE328" s="178"/>
      <c r="LTF328" s="179"/>
      <c r="LTG328" s="73"/>
      <c r="LTH328" s="73"/>
      <c r="LTI328" s="180"/>
      <c r="LTJ328" s="75"/>
      <c r="LTK328" s="76"/>
      <c r="LTL328" s="180"/>
      <c r="LTM328" s="180"/>
      <c r="LTN328" s="180"/>
      <c r="LTO328" s="75"/>
      <c r="LTP328" s="76"/>
      <c r="LTQ328" s="181"/>
      <c r="LTR328" s="181"/>
      <c r="LTS328" s="182"/>
      <c r="LTT328" s="134"/>
      <c r="LTU328" s="135"/>
      <c r="LTV328" s="111"/>
      <c r="LTW328" s="178"/>
      <c r="LTX328" s="178"/>
      <c r="LTY328" s="178"/>
      <c r="LTZ328" s="178"/>
      <c r="LUA328" s="179"/>
      <c r="LUB328" s="73"/>
      <c r="LUC328" s="73"/>
      <c r="LUD328" s="180"/>
      <c r="LUE328" s="75"/>
      <c r="LUF328" s="76"/>
      <c r="LUG328" s="180"/>
      <c r="LUH328" s="180"/>
      <c r="LUI328" s="180"/>
      <c r="LUJ328" s="75"/>
      <c r="LUK328" s="76"/>
      <c r="LUL328" s="181"/>
      <c r="LUM328" s="181"/>
      <c r="LUN328" s="182"/>
      <c r="LUO328" s="134"/>
      <c r="LUP328" s="135"/>
      <c r="LUQ328" s="111"/>
      <c r="LUR328" s="178"/>
      <c r="LUS328" s="178"/>
      <c r="LUT328" s="178"/>
      <c r="LUU328" s="178"/>
      <c r="LUV328" s="179"/>
      <c r="LUW328" s="73"/>
      <c r="LUX328" s="73"/>
      <c r="LUY328" s="180"/>
      <c r="LUZ328" s="75"/>
      <c r="LVA328" s="76"/>
      <c r="LVB328" s="180"/>
      <c r="LVC328" s="180"/>
      <c r="LVD328" s="180"/>
      <c r="LVE328" s="75"/>
      <c r="LVF328" s="76"/>
      <c r="LVG328" s="181"/>
      <c r="LVH328" s="181"/>
      <c r="LVI328" s="182"/>
      <c r="LVJ328" s="134"/>
      <c r="LVK328" s="135"/>
      <c r="LVL328" s="111"/>
      <c r="LVM328" s="178"/>
      <c r="LVN328" s="178"/>
      <c r="LVO328" s="178"/>
      <c r="LVP328" s="178"/>
      <c r="LVQ328" s="179"/>
      <c r="LVR328" s="73"/>
      <c r="LVS328" s="73"/>
      <c r="LVT328" s="180"/>
      <c r="LVU328" s="75"/>
      <c r="LVV328" s="76"/>
      <c r="LVW328" s="180"/>
      <c r="LVX328" s="180"/>
      <c r="LVY328" s="180"/>
      <c r="LVZ328" s="75"/>
      <c r="LWA328" s="76"/>
      <c r="LWB328" s="181"/>
      <c r="LWC328" s="181"/>
      <c r="LWD328" s="182"/>
      <c r="LWE328" s="134"/>
      <c r="LWF328" s="135"/>
      <c r="LWG328" s="111"/>
      <c r="LWH328" s="178"/>
      <c r="LWI328" s="178"/>
      <c r="LWJ328" s="178"/>
      <c r="LWK328" s="178"/>
      <c r="LWL328" s="179"/>
      <c r="LWM328" s="73"/>
      <c r="LWN328" s="73"/>
      <c r="LWO328" s="180"/>
      <c r="LWP328" s="75"/>
      <c r="LWQ328" s="76"/>
      <c r="LWR328" s="180"/>
      <c r="LWS328" s="180"/>
      <c r="LWT328" s="180"/>
      <c r="LWU328" s="75"/>
      <c r="LWV328" s="76"/>
      <c r="LWW328" s="181"/>
      <c r="LWX328" s="181"/>
      <c r="LWY328" s="182"/>
      <c r="LWZ328" s="134"/>
      <c r="LXA328" s="135"/>
      <c r="LXB328" s="111"/>
      <c r="LXC328" s="178"/>
      <c r="LXD328" s="178"/>
      <c r="LXE328" s="178"/>
      <c r="LXF328" s="178"/>
      <c r="LXG328" s="179"/>
      <c r="LXH328" s="73"/>
      <c r="LXI328" s="73"/>
      <c r="LXJ328" s="180"/>
      <c r="LXK328" s="75"/>
      <c r="LXL328" s="76"/>
      <c r="LXM328" s="180"/>
      <c r="LXN328" s="180"/>
      <c r="LXO328" s="180"/>
      <c r="LXP328" s="75"/>
      <c r="LXQ328" s="76"/>
      <c r="LXR328" s="181"/>
      <c r="LXS328" s="181"/>
      <c r="LXT328" s="182"/>
      <c r="LXU328" s="134"/>
      <c r="LXV328" s="135"/>
      <c r="LXW328" s="111"/>
      <c r="LXX328" s="178"/>
      <c r="LXY328" s="178"/>
      <c r="LXZ328" s="178"/>
      <c r="LYA328" s="178"/>
      <c r="LYB328" s="179"/>
      <c r="LYC328" s="73"/>
      <c r="LYD328" s="73"/>
      <c r="LYE328" s="180"/>
      <c r="LYF328" s="75"/>
      <c r="LYG328" s="76"/>
      <c r="LYH328" s="180"/>
      <c r="LYI328" s="180"/>
      <c r="LYJ328" s="180"/>
      <c r="LYK328" s="75"/>
      <c r="LYL328" s="76"/>
      <c r="LYM328" s="181"/>
      <c r="LYN328" s="181"/>
      <c r="LYO328" s="182"/>
      <c r="LYP328" s="134"/>
      <c r="LYQ328" s="135"/>
      <c r="LYR328" s="111"/>
      <c r="LYS328" s="178"/>
      <c r="LYT328" s="178"/>
      <c r="LYU328" s="178"/>
      <c r="LYV328" s="178"/>
      <c r="LYW328" s="179"/>
      <c r="LYX328" s="73"/>
      <c r="LYY328" s="73"/>
      <c r="LYZ328" s="180"/>
      <c r="LZA328" s="75"/>
      <c r="LZB328" s="76"/>
      <c r="LZC328" s="180"/>
      <c r="LZD328" s="180"/>
      <c r="LZE328" s="180"/>
      <c r="LZF328" s="75"/>
      <c r="LZG328" s="76"/>
      <c r="LZH328" s="181"/>
      <c r="LZI328" s="181"/>
      <c r="LZJ328" s="182"/>
      <c r="LZK328" s="134"/>
      <c r="LZL328" s="135"/>
      <c r="LZM328" s="111"/>
      <c r="LZN328" s="178"/>
      <c r="LZO328" s="178"/>
      <c r="LZP328" s="178"/>
      <c r="LZQ328" s="178"/>
      <c r="LZR328" s="179"/>
      <c r="LZS328" s="73"/>
      <c r="LZT328" s="73"/>
      <c r="LZU328" s="180"/>
      <c r="LZV328" s="75"/>
      <c r="LZW328" s="76"/>
      <c r="LZX328" s="180"/>
      <c r="LZY328" s="180"/>
      <c r="LZZ328" s="180"/>
      <c r="MAA328" s="75"/>
      <c r="MAB328" s="76"/>
      <c r="MAC328" s="181"/>
      <c r="MAD328" s="181"/>
      <c r="MAE328" s="182"/>
      <c r="MAF328" s="134"/>
      <c r="MAG328" s="135"/>
      <c r="MAH328" s="111"/>
      <c r="MAI328" s="178"/>
      <c r="MAJ328" s="178"/>
      <c r="MAK328" s="178"/>
      <c r="MAL328" s="178"/>
      <c r="MAM328" s="179"/>
      <c r="MAN328" s="73"/>
      <c r="MAO328" s="73"/>
      <c r="MAP328" s="180"/>
      <c r="MAQ328" s="75"/>
      <c r="MAR328" s="76"/>
      <c r="MAS328" s="180"/>
      <c r="MAT328" s="180"/>
      <c r="MAU328" s="180"/>
      <c r="MAV328" s="75"/>
      <c r="MAW328" s="76"/>
      <c r="MAX328" s="181"/>
      <c r="MAY328" s="181"/>
      <c r="MAZ328" s="182"/>
      <c r="MBA328" s="134"/>
      <c r="MBB328" s="135"/>
      <c r="MBC328" s="111"/>
      <c r="MBD328" s="178"/>
      <c r="MBE328" s="178"/>
      <c r="MBF328" s="178"/>
      <c r="MBG328" s="178"/>
      <c r="MBH328" s="179"/>
      <c r="MBI328" s="73"/>
      <c r="MBJ328" s="73"/>
      <c r="MBK328" s="180"/>
      <c r="MBL328" s="75"/>
      <c r="MBM328" s="76"/>
      <c r="MBN328" s="180"/>
      <c r="MBO328" s="180"/>
      <c r="MBP328" s="180"/>
      <c r="MBQ328" s="75"/>
      <c r="MBR328" s="76"/>
      <c r="MBS328" s="181"/>
      <c r="MBT328" s="181"/>
      <c r="MBU328" s="182"/>
      <c r="MBV328" s="134"/>
      <c r="MBW328" s="135"/>
      <c r="MBX328" s="111"/>
      <c r="MBY328" s="178"/>
      <c r="MBZ328" s="178"/>
      <c r="MCA328" s="178"/>
      <c r="MCB328" s="178"/>
      <c r="MCC328" s="179"/>
      <c r="MCD328" s="73"/>
      <c r="MCE328" s="73"/>
      <c r="MCF328" s="180"/>
      <c r="MCG328" s="75"/>
      <c r="MCH328" s="76"/>
      <c r="MCI328" s="180"/>
      <c r="MCJ328" s="180"/>
      <c r="MCK328" s="180"/>
      <c r="MCL328" s="75"/>
      <c r="MCM328" s="76"/>
      <c r="MCN328" s="181"/>
      <c r="MCO328" s="181"/>
      <c r="MCP328" s="182"/>
      <c r="MCQ328" s="134"/>
      <c r="MCR328" s="135"/>
      <c r="MCS328" s="111"/>
      <c r="MCT328" s="178"/>
      <c r="MCU328" s="178"/>
      <c r="MCV328" s="178"/>
      <c r="MCW328" s="178"/>
      <c r="MCX328" s="179"/>
      <c r="MCY328" s="73"/>
      <c r="MCZ328" s="73"/>
      <c r="MDA328" s="180"/>
      <c r="MDB328" s="75"/>
      <c r="MDC328" s="76"/>
      <c r="MDD328" s="180"/>
      <c r="MDE328" s="180"/>
      <c r="MDF328" s="180"/>
      <c r="MDG328" s="75"/>
      <c r="MDH328" s="76"/>
      <c r="MDI328" s="181"/>
      <c r="MDJ328" s="181"/>
      <c r="MDK328" s="182"/>
      <c r="MDL328" s="134"/>
      <c r="MDM328" s="135"/>
      <c r="MDN328" s="111"/>
      <c r="MDO328" s="178"/>
      <c r="MDP328" s="178"/>
      <c r="MDQ328" s="178"/>
      <c r="MDR328" s="178"/>
      <c r="MDS328" s="179"/>
      <c r="MDT328" s="73"/>
      <c r="MDU328" s="73"/>
      <c r="MDV328" s="180"/>
      <c r="MDW328" s="75"/>
      <c r="MDX328" s="76"/>
      <c r="MDY328" s="180"/>
      <c r="MDZ328" s="180"/>
      <c r="MEA328" s="180"/>
      <c r="MEB328" s="75"/>
      <c r="MEC328" s="76"/>
      <c r="MED328" s="181"/>
      <c r="MEE328" s="181"/>
      <c r="MEF328" s="182"/>
      <c r="MEG328" s="134"/>
      <c r="MEH328" s="135"/>
      <c r="MEI328" s="111"/>
      <c r="MEJ328" s="178"/>
      <c r="MEK328" s="178"/>
      <c r="MEL328" s="178"/>
      <c r="MEM328" s="178"/>
      <c r="MEN328" s="179"/>
      <c r="MEO328" s="73"/>
      <c r="MEP328" s="73"/>
      <c r="MEQ328" s="180"/>
      <c r="MER328" s="75"/>
      <c r="MES328" s="76"/>
      <c r="MET328" s="180"/>
      <c r="MEU328" s="180"/>
      <c r="MEV328" s="180"/>
      <c r="MEW328" s="75"/>
      <c r="MEX328" s="76"/>
      <c r="MEY328" s="181"/>
      <c r="MEZ328" s="181"/>
      <c r="MFA328" s="182"/>
      <c r="MFB328" s="134"/>
      <c r="MFC328" s="135"/>
      <c r="MFD328" s="111"/>
      <c r="MFE328" s="178"/>
      <c r="MFF328" s="178"/>
      <c r="MFG328" s="178"/>
      <c r="MFH328" s="178"/>
      <c r="MFI328" s="179"/>
      <c r="MFJ328" s="73"/>
      <c r="MFK328" s="73"/>
      <c r="MFL328" s="180"/>
      <c r="MFM328" s="75"/>
      <c r="MFN328" s="76"/>
      <c r="MFO328" s="180"/>
      <c r="MFP328" s="180"/>
      <c r="MFQ328" s="180"/>
      <c r="MFR328" s="75"/>
      <c r="MFS328" s="76"/>
      <c r="MFT328" s="181"/>
      <c r="MFU328" s="181"/>
      <c r="MFV328" s="182"/>
      <c r="MFW328" s="134"/>
      <c r="MFX328" s="135"/>
      <c r="MFY328" s="111"/>
      <c r="MFZ328" s="178"/>
      <c r="MGA328" s="178"/>
      <c r="MGB328" s="178"/>
      <c r="MGC328" s="178"/>
      <c r="MGD328" s="179"/>
      <c r="MGE328" s="73"/>
      <c r="MGF328" s="73"/>
      <c r="MGG328" s="180"/>
      <c r="MGH328" s="75"/>
      <c r="MGI328" s="76"/>
      <c r="MGJ328" s="180"/>
      <c r="MGK328" s="180"/>
      <c r="MGL328" s="180"/>
      <c r="MGM328" s="75"/>
      <c r="MGN328" s="76"/>
      <c r="MGO328" s="181"/>
      <c r="MGP328" s="181"/>
      <c r="MGQ328" s="182"/>
      <c r="MGR328" s="134"/>
      <c r="MGS328" s="135"/>
      <c r="MGT328" s="111"/>
      <c r="MGU328" s="178"/>
      <c r="MGV328" s="178"/>
      <c r="MGW328" s="178"/>
      <c r="MGX328" s="178"/>
      <c r="MGY328" s="179"/>
      <c r="MGZ328" s="73"/>
      <c r="MHA328" s="73"/>
      <c r="MHB328" s="180"/>
      <c r="MHC328" s="75"/>
      <c r="MHD328" s="76"/>
      <c r="MHE328" s="180"/>
      <c r="MHF328" s="180"/>
      <c r="MHG328" s="180"/>
      <c r="MHH328" s="75"/>
      <c r="MHI328" s="76"/>
      <c r="MHJ328" s="181"/>
      <c r="MHK328" s="181"/>
      <c r="MHL328" s="182"/>
      <c r="MHM328" s="134"/>
      <c r="MHN328" s="135"/>
      <c r="MHO328" s="111"/>
      <c r="MHP328" s="178"/>
      <c r="MHQ328" s="178"/>
      <c r="MHR328" s="178"/>
      <c r="MHS328" s="178"/>
      <c r="MHT328" s="179"/>
      <c r="MHU328" s="73"/>
      <c r="MHV328" s="73"/>
      <c r="MHW328" s="180"/>
      <c r="MHX328" s="75"/>
      <c r="MHY328" s="76"/>
      <c r="MHZ328" s="180"/>
      <c r="MIA328" s="180"/>
      <c r="MIB328" s="180"/>
      <c r="MIC328" s="75"/>
      <c r="MID328" s="76"/>
      <c r="MIE328" s="181"/>
      <c r="MIF328" s="181"/>
      <c r="MIG328" s="182"/>
      <c r="MIH328" s="134"/>
      <c r="MII328" s="135"/>
      <c r="MIJ328" s="111"/>
      <c r="MIK328" s="178"/>
      <c r="MIL328" s="178"/>
      <c r="MIM328" s="178"/>
      <c r="MIN328" s="178"/>
      <c r="MIO328" s="179"/>
      <c r="MIP328" s="73"/>
      <c r="MIQ328" s="73"/>
      <c r="MIR328" s="180"/>
      <c r="MIS328" s="75"/>
      <c r="MIT328" s="76"/>
      <c r="MIU328" s="180"/>
      <c r="MIV328" s="180"/>
      <c r="MIW328" s="180"/>
      <c r="MIX328" s="75"/>
      <c r="MIY328" s="76"/>
      <c r="MIZ328" s="181"/>
      <c r="MJA328" s="181"/>
      <c r="MJB328" s="182"/>
      <c r="MJC328" s="134"/>
      <c r="MJD328" s="135"/>
      <c r="MJE328" s="111"/>
      <c r="MJF328" s="178"/>
      <c r="MJG328" s="178"/>
      <c r="MJH328" s="178"/>
      <c r="MJI328" s="178"/>
      <c r="MJJ328" s="179"/>
      <c r="MJK328" s="73"/>
      <c r="MJL328" s="73"/>
      <c r="MJM328" s="180"/>
      <c r="MJN328" s="75"/>
      <c r="MJO328" s="76"/>
      <c r="MJP328" s="180"/>
      <c r="MJQ328" s="180"/>
      <c r="MJR328" s="180"/>
      <c r="MJS328" s="75"/>
      <c r="MJT328" s="76"/>
      <c r="MJU328" s="181"/>
      <c r="MJV328" s="181"/>
      <c r="MJW328" s="182"/>
      <c r="MJX328" s="134"/>
      <c r="MJY328" s="135"/>
      <c r="MJZ328" s="111"/>
      <c r="MKA328" s="178"/>
      <c r="MKB328" s="178"/>
      <c r="MKC328" s="178"/>
      <c r="MKD328" s="178"/>
      <c r="MKE328" s="179"/>
      <c r="MKF328" s="73"/>
      <c r="MKG328" s="73"/>
      <c r="MKH328" s="180"/>
      <c r="MKI328" s="75"/>
      <c r="MKJ328" s="76"/>
      <c r="MKK328" s="180"/>
      <c r="MKL328" s="180"/>
      <c r="MKM328" s="180"/>
      <c r="MKN328" s="75"/>
      <c r="MKO328" s="76"/>
      <c r="MKP328" s="181"/>
      <c r="MKQ328" s="181"/>
      <c r="MKR328" s="182"/>
      <c r="MKS328" s="134"/>
      <c r="MKT328" s="135"/>
      <c r="MKU328" s="111"/>
      <c r="MKV328" s="178"/>
      <c r="MKW328" s="178"/>
      <c r="MKX328" s="178"/>
      <c r="MKY328" s="178"/>
      <c r="MKZ328" s="179"/>
      <c r="MLA328" s="73"/>
      <c r="MLB328" s="73"/>
      <c r="MLC328" s="180"/>
      <c r="MLD328" s="75"/>
      <c r="MLE328" s="76"/>
      <c r="MLF328" s="180"/>
      <c r="MLG328" s="180"/>
      <c r="MLH328" s="180"/>
      <c r="MLI328" s="75"/>
      <c r="MLJ328" s="76"/>
      <c r="MLK328" s="181"/>
      <c r="MLL328" s="181"/>
      <c r="MLM328" s="182"/>
      <c r="MLN328" s="134"/>
      <c r="MLO328" s="135"/>
      <c r="MLP328" s="111"/>
      <c r="MLQ328" s="178"/>
      <c r="MLR328" s="178"/>
      <c r="MLS328" s="178"/>
      <c r="MLT328" s="178"/>
      <c r="MLU328" s="179"/>
      <c r="MLV328" s="73"/>
      <c r="MLW328" s="73"/>
      <c r="MLX328" s="180"/>
      <c r="MLY328" s="75"/>
      <c r="MLZ328" s="76"/>
      <c r="MMA328" s="180"/>
      <c r="MMB328" s="180"/>
      <c r="MMC328" s="180"/>
      <c r="MMD328" s="75"/>
      <c r="MME328" s="76"/>
      <c r="MMF328" s="181"/>
      <c r="MMG328" s="181"/>
      <c r="MMH328" s="182"/>
      <c r="MMI328" s="134"/>
      <c r="MMJ328" s="135"/>
      <c r="MMK328" s="111"/>
      <c r="MML328" s="178"/>
      <c r="MMM328" s="178"/>
      <c r="MMN328" s="178"/>
      <c r="MMO328" s="178"/>
      <c r="MMP328" s="179"/>
      <c r="MMQ328" s="73"/>
      <c r="MMR328" s="73"/>
      <c r="MMS328" s="180"/>
      <c r="MMT328" s="75"/>
      <c r="MMU328" s="76"/>
      <c r="MMV328" s="180"/>
      <c r="MMW328" s="180"/>
      <c r="MMX328" s="180"/>
      <c r="MMY328" s="75"/>
      <c r="MMZ328" s="76"/>
      <c r="MNA328" s="181"/>
      <c r="MNB328" s="181"/>
      <c r="MNC328" s="182"/>
      <c r="MND328" s="134"/>
      <c r="MNE328" s="135"/>
      <c r="MNF328" s="111"/>
      <c r="MNG328" s="178"/>
      <c r="MNH328" s="178"/>
      <c r="MNI328" s="178"/>
      <c r="MNJ328" s="178"/>
      <c r="MNK328" s="179"/>
      <c r="MNL328" s="73"/>
      <c r="MNM328" s="73"/>
      <c r="MNN328" s="180"/>
      <c r="MNO328" s="75"/>
      <c r="MNP328" s="76"/>
      <c r="MNQ328" s="180"/>
      <c r="MNR328" s="180"/>
      <c r="MNS328" s="180"/>
      <c r="MNT328" s="75"/>
      <c r="MNU328" s="76"/>
      <c r="MNV328" s="181"/>
      <c r="MNW328" s="181"/>
      <c r="MNX328" s="182"/>
      <c r="MNY328" s="134"/>
      <c r="MNZ328" s="135"/>
      <c r="MOA328" s="111"/>
      <c r="MOB328" s="178"/>
      <c r="MOC328" s="178"/>
      <c r="MOD328" s="178"/>
      <c r="MOE328" s="178"/>
      <c r="MOF328" s="179"/>
      <c r="MOG328" s="73"/>
      <c r="MOH328" s="73"/>
      <c r="MOI328" s="180"/>
      <c r="MOJ328" s="75"/>
      <c r="MOK328" s="76"/>
      <c r="MOL328" s="180"/>
      <c r="MOM328" s="180"/>
      <c r="MON328" s="180"/>
      <c r="MOO328" s="75"/>
      <c r="MOP328" s="76"/>
      <c r="MOQ328" s="181"/>
      <c r="MOR328" s="181"/>
      <c r="MOS328" s="182"/>
      <c r="MOT328" s="134"/>
      <c r="MOU328" s="135"/>
      <c r="MOV328" s="111"/>
      <c r="MOW328" s="178"/>
      <c r="MOX328" s="178"/>
      <c r="MOY328" s="178"/>
      <c r="MOZ328" s="178"/>
      <c r="MPA328" s="179"/>
      <c r="MPB328" s="73"/>
      <c r="MPC328" s="73"/>
      <c r="MPD328" s="180"/>
      <c r="MPE328" s="75"/>
      <c r="MPF328" s="76"/>
      <c r="MPG328" s="180"/>
      <c r="MPH328" s="180"/>
      <c r="MPI328" s="180"/>
      <c r="MPJ328" s="75"/>
      <c r="MPK328" s="76"/>
      <c r="MPL328" s="181"/>
      <c r="MPM328" s="181"/>
      <c r="MPN328" s="182"/>
      <c r="MPO328" s="134"/>
      <c r="MPP328" s="135"/>
      <c r="MPQ328" s="111"/>
      <c r="MPR328" s="178"/>
      <c r="MPS328" s="178"/>
      <c r="MPT328" s="178"/>
      <c r="MPU328" s="178"/>
      <c r="MPV328" s="179"/>
      <c r="MPW328" s="73"/>
      <c r="MPX328" s="73"/>
      <c r="MPY328" s="180"/>
      <c r="MPZ328" s="75"/>
      <c r="MQA328" s="76"/>
      <c r="MQB328" s="180"/>
      <c r="MQC328" s="180"/>
      <c r="MQD328" s="180"/>
      <c r="MQE328" s="75"/>
      <c r="MQF328" s="76"/>
      <c r="MQG328" s="181"/>
      <c r="MQH328" s="181"/>
      <c r="MQI328" s="182"/>
      <c r="MQJ328" s="134"/>
      <c r="MQK328" s="135"/>
      <c r="MQL328" s="111"/>
      <c r="MQM328" s="178"/>
      <c r="MQN328" s="178"/>
      <c r="MQO328" s="178"/>
      <c r="MQP328" s="178"/>
      <c r="MQQ328" s="179"/>
      <c r="MQR328" s="73"/>
      <c r="MQS328" s="73"/>
      <c r="MQT328" s="180"/>
      <c r="MQU328" s="75"/>
      <c r="MQV328" s="76"/>
      <c r="MQW328" s="180"/>
      <c r="MQX328" s="180"/>
      <c r="MQY328" s="180"/>
      <c r="MQZ328" s="75"/>
      <c r="MRA328" s="76"/>
      <c r="MRB328" s="181"/>
      <c r="MRC328" s="181"/>
      <c r="MRD328" s="182"/>
      <c r="MRE328" s="134"/>
      <c r="MRF328" s="135"/>
      <c r="MRG328" s="111"/>
      <c r="MRH328" s="178"/>
      <c r="MRI328" s="178"/>
      <c r="MRJ328" s="178"/>
      <c r="MRK328" s="178"/>
      <c r="MRL328" s="179"/>
      <c r="MRM328" s="73"/>
      <c r="MRN328" s="73"/>
      <c r="MRO328" s="180"/>
      <c r="MRP328" s="75"/>
      <c r="MRQ328" s="76"/>
      <c r="MRR328" s="180"/>
      <c r="MRS328" s="180"/>
      <c r="MRT328" s="180"/>
      <c r="MRU328" s="75"/>
      <c r="MRV328" s="76"/>
      <c r="MRW328" s="181"/>
      <c r="MRX328" s="181"/>
      <c r="MRY328" s="182"/>
      <c r="MRZ328" s="134"/>
      <c r="MSA328" s="135"/>
      <c r="MSB328" s="111"/>
      <c r="MSC328" s="178"/>
      <c r="MSD328" s="178"/>
      <c r="MSE328" s="178"/>
      <c r="MSF328" s="178"/>
      <c r="MSG328" s="179"/>
      <c r="MSH328" s="73"/>
      <c r="MSI328" s="73"/>
      <c r="MSJ328" s="180"/>
      <c r="MSK328" s="75"/>
      <c r="MSL328" s="76"/>
      <c r="MSM328" s="180"/>
      <c r="MSN328" s="180"/>
      <c r="MSO328" s="180"/>
      <c r="MSP328" s="75"/>
      <c r="MSQ328" s="76"/>
      <c r="MSR328" s="181"/>
      <c r="MSS328" s="181"/>
      <c r="MST328" s="182"/>
      <c r="MSU328" s="134"/>
      <c r="MSV328" s="135"/>
      <c r="MSW328" s="111"/>
      <c r="MSX328" s="178"/>
      <c r="MSY328" s="178"/>
      <c r="MSZ328" s="178"/>
      <c r="MTA328" s="178"/>
      <c r="MTB328" s="179"/>
      <c r="MTC328" s="73"/>
      <c r="MTD328" s="73"/>
      <c r="MTE328" s="180"/>
      <c r="MTF328" s="75"/>
      <c r="MTG328" s="76"/>
      <c r="MTH328" s="180"/>
      <c r="MTI328" s="180"/>
      <c r="MTJ328" s="180"/>
      <c r="MTK328" s="75"/>
      <c r="MTL328" s="76"/>
      <c r="MTM328" s="181"/>
      <c r="MTN328" s="181"/>
      <c r="MTO328" s="182"/>
      <c r="MTP328" s="134"/>
      <c r="MTQ328" s="135"/>
      <c r="MTR328" s="111"/>
      <c r="MTS328" s="178"/>
      <c r="MTT328" s="178"/>
      <c r="MTU328" s="178"/>
      <c r="MTV328" s="178"/>
      <c r="MTW328" s="179"/>
      <c r="MTX328" s="73"/>
      <c r="MTY328" s="73"/>
      <c r="MTZ328" s="180"/>
      <c r="MUA328" s="75"/>
      <c r="MUB328" s="76"/>
      <c r="MUC328" s="180"/>
      <c r="MUD328" s="180"/>
      <c r="MUE328" s="180"/>
      <c r="MUF328" s="75"/>
      <c r="MUG328" s="76"/>
      <c r="MUH328" s="181"/>
      <c r="MUI328" s="181"/>
      <c r="MUJ328" s="182"/>
      <c r="MUK328" s="134"/>
      <c r="MUL328" s="135"/>
      <c r="MUM328" s="111"/>
      <c r="MUN328" s="178"/>
      <c r="MUO328" s="178"/>
      <c r="MUP328" s="178"/>
      <c r="MUQ328" s="178"/>
      <c r="MUR328" s="179"/>
      <c r="MUS328" s="73"/>
      <c r="MUT328" s="73"/>
      <c r="MUU328" s="180"/>
      <c r="MUV328" s="75"/>
      <c r="MUW328" s="76"/>
      <c r="MUX328" s="180"/>
      <c r="MUY328" s="180"/>
      <c r="MUZ328" s="180"/>
      <c r="MVA328" s="75"/>
      <c r="MVB328" s="76"/>
      <c r="MVC328" s="181"/>
      <c r="MVD328" s="181"/>
      <c r="MVE328" s="182"/>
      <c r="MVF328" s="134"/>
      <c r="MVG328" s="135"/>
      <c r="MVH328" s="111"/>
      <c r="MVI328" s="178"/>
      <c r="MVJ328" s="178"/>
      <c r="MVK328" s="178"/>
      <c r="MVL328" s="178"/>
      <c r="MVM328" s="179"/>
      <c r="MVN328" s="73"/>
      <c r="MVO328" s="73"/>
      <c r="MVP328" s="180"/>
      <c r="MVQ328" s="75"/>
      <c r="MVR328" s="76"/>
      <c r="MVS328" s="180"/>
      <c r="MVT328" s="180"/>
      <c r="MVU328" s="180"/>
      <c r="MVV328" s="75"/>
      <c r="MVW328" s="76"/>
      <c r="MVX328" s="181"/>
      <c r="MVY328" s="181"/>
      <c r="MVZ328" s="182"/>
      <c r="MWA328" s="134"/>
      <c r="MWB328" s="135"/>
      <c r="MWC328" s="111"/>
      <c r="MWD328" s="178"/>
      <c r="MWE328" s="178"/>
      <c r="MWF328" s="178"/>
      <c r="MWG328" s="178"/>
      <c r="MWH328" s="179"/>
      <c r="MWI328" s="73"/>
      <c r="MWJ328" s="73"/>
      <c r="MWK328" s="180"/>
      <c r="MWL328" s="75"/>
      <c r="MWM328" s="76"/>
      <c r="MWN328" s="180"/>
      <c r="MWO328" s="180"/>
      <c r="MWP328" s="180"/>
      <c r="MWQ328" s="75"/>
      <c r="MWR328" s="76"/>
      <c r="MWS328" s="181"/>
      <c r="MWT328" s="181"/>
      <c r="MWU328" s="182"/>
      <c r="MWV328" s="134"/>
      <c r="MWW328" s="135"/>
      <c r="MWX328" s="111"/>
      <c r="MWY328" s="178"/>
      <c r="MWZ328" s="178"/>
      <c r="MXA328" s="178"/>
      <c r="MXB328" s="178"/>
      <c r="MXC328" s="179"/>
      <c r="MXD328" s="73"/>
      <c r="MXE328" s="73"/>
      <c r="MXF328" s="180"/>
      <c r="MXG328" s="75"/>
      <c r="MXH328" s="76"/>
      <c r="MXI328" s="180"/>
      <c r="MXJ328" s="180"/>
      <c r="MXK328" s="180"/>
      <c r="MXL328" s="75"/>
      <c r="MXM328" s="76"/>
      <c r="MXN328" s="181"/>
      <c r="MXO328" s="181"/>
      <c r="MXP328" s="182"/>
      <c r="MXQ328" s="134"/>
      <c r="MXR328" s="135"/>
      <c r="MXS328" s="111"/>
      <c r="MXT328" s="178"/>
      <c r="MXU328" s="178"/>
      <c r="MXV328" s="178"/>
      <c r="MXW328" s="178"/>
      <c r="MXX328" s="179"/>
      <c r="MXY328" s="73"/>
      <c r="MXZ328" s="73"/>
      <c r="MYA328" s="180"/>
      <c r="MYB328" s="75"/>
      <c r="MYC328" s="76"/>
      <c r="MYD328" s="180"/>
      <c r="MYE328" s="180"/>
      <c r="MYF328" s="180"/>
      <c r="MYG328" s="75"/>
      <c r="MYH328" s="76"/>
      <c r="MYI328" s="181"/>
      <c r="MYJ328" s="181"/>
      <c r="MYK328" s="182"/>
      <c r="MYL328" s="134"/>
      <c r="MYM328" s="135"/>
      <c r="MYN328" s="111"/>
      <c r="MYO328" s="178"/>
      <c r="MYP328" s="178"/>
      <c r="MYQ328" s="178"/>
      <c r="MYR328" s="178"/>
      <c r="MYS328" s="179"/>
      <c r="MYT328" s="73"/>
      <c r="MYU328" s="73"/>
      <c r="MYV328" s="180"/>
      <c r="MYW328" s="75"/>
      <c r="MYX328" s="76"/>
      <c r="MYY328" s="180"/>
      <c r="MYZ328" s="180"/>
      <c r="MZA328" s="180"/>
      <c r="MZB328" s="75"/>
      <c r="MZC328" s="76"/>
      <c r="MZD328" s="181"/>
      <c r="MZE328" s="181"/>
      <c r="MZF328" s="182"/>
      <c r="MZG328" s="134"/>
      <c r="MZH328" s="135"/>
      <c r="MZI328" s="111"/>
      <c r="MZJ328" s="178"/>
      <c r="MZK328" s="178"/>
      <c r="MZL328" s="178"/>
      <c r="MZM328" s="178"/>
      <c r="MZN328" s="179"/>
      <c r="MZO328" s="73"/>
      <c r="MZP328" s="73"/>
      <c r="MZQ328" s="180"/>
      <c r="MZR328" s="75"/>
      <c r="MZS328" s="76"/>
      <c r="MZT328" s="180"/>
      <c r="MZU328" s="180"/>
      <c r="MZV328" s="180"/>
      <c r="MZW328" s="75"/>
      <c r="MZX328" s="76"/>
      <c r="MZY328" s="181"/>
      <c r="MZZ328" s="181"/>
      <c r="NAA328" s="182"/>
      <c r="NAB328" s="134"/>
      <c r="NAC328" s="135"/>
      <c r="NAD328" s="111"/>
      <c r="NAE328" s="178"/>
      <c r="NAF328" s="178"/>
      <c r="NAG328" s="178"/>
      <c r="NAH328" s="178"/>
      <c r="NAI328" s="179"/>
      <c r="NAJ328" s="73"/>
      <c r="NAK328" s="73"/>
      <c r="NAL328" s="180"/>
      <c r="NAM328" s="75"/>
      <c r="NAN328" s="76"/>
      <c r="NAO328" s="180"/>
      <c r="NAP328" s="180"/>
      <c r="NAQ328" s="180"/>
      <c r="NAR328" s="75"/>
      <c r="NAS328" s="76"/>
      <c r="NAT328" s="181"/>
      <c r="NAU328" s="181"/>
      <c r="NAV328" s="182"/>
      <c r="NAW328" s="134"/>
      <c r="NAX328" s="135"/>
      <c r="NAY328" s="111"/>
      <c r="NAZ328" s="178"/>
      <c r="NBA328" s="178"/>
      <c r="NBB328" s="178"/>
      <c r="NBC328" s="178"/>
      <c r="NBD328" s="179"/>
      <c r="NBE328" s="73"/>
      <c r="NBF328" s="73"/>
      <c r="NBG328" s="180"/>
      <c r="NBH328" s="75"/>
      <c r="NBI328" s="76"/>
      <c r="NBJ328" s="180"/>
      <c r="NBK328" s="180"/>
      <c r="NBL328" s="180"/>
      <c r="NBM328" s="75"/>
      <c r="NBN328" s="76"/>
      <c r="NBO328" s="181"/>
      <c r="NBP328" s="181"/>
      <c r="NBQ328" s="182"/>
      <c r="NBR328" s="134"/>
      <c r="NBS328" s="135"/>
      <c r="NBT328" s="111"/>
      <c r="NBU328" s="178"/>
      <c r="NBV328" s="178"/>
      <c r="NBW328" s="178"/>
      <c r="NBX328" s="178"/>
      <c r="NBY328" s="179"/>
      <c r="NBZ328" s="73"/>
      <c r="NCA328" s="73"/>
      <c r="NCB328" s="180"/>
      <c r="NCC328" s="75"/>
      <c r="NCD328" s="76"/>
      <c r="NCE328" s="180"/>
      <c r="NCF328" s="180"/>
      <c r="NCG328" s="180"/>
      <c r="NCH328" s="75"/>
      <c r="NCI328" s="76"/>
      <c r="NCJ328" s="181"/>
      <c r="NCK328" s="181"/>
      <c r="NCL328" s="182"/>
      <c r="NCM328" s="134"/>
      <c r="NCN328" s="135"/>
      <c r="NCO328" s="111"/>
      <c r="NCP328" s="178"/>
      <c r="NCQ328" s="178"/>
      <c r="NCR328" s="178"/>
      <c r="NCS328" s="178"/>
      <c r="NCT328" s="179"/>
      <c r="NCU328" s="73"/>
      <c r="NCV328" s="73"/>
      <c r="NCW328" s="180"/>
      <c r="NCX328" s="75"/>
      <c r="NCY328" s="76"/>
      <c r="NCZ328" s="180"/>
      <c r="NDA328" s="180"/>
      <c r="NDB328" s="180"/>
      <c r="NDC328" s="75"/>
      <c r="NDD328" s="76"/>
      <c r="NDE328" s="181"/>
      <c r="NDF328" s="181"/>
      <c r="NDG328" s="182"/>
      <c r="NDH328" s="134"/>
      <c r="NDI328" s="135"/>
      <c r="NDJ328" s="111"/>
      <c r="NDK328" s="178"/>
      <c r="NDL328" s="178"/>
      <c r="NDM328" s="178"/>
      <c r="NDN328" s="178"/>
      <c r="NDO328" s="179"/>
      <c r="NDP328" s="73"/>
      <c r="NDQ328" s="73"/>
      <c r="NDR328" s="180"/>
      <c r="NDS328" s="75"/>
      <c r="NDT328" s="76"/>
      <c r="NDU328" s="180"/>
      <c r="NDV328" s="180"/>
      <c r="NDW328" s="180"/>
      <c r="NDX328" s="75"/>
      <c r="NDY328" s="76"/>
      <c r="NDZ328" s="181"/>
      <c r="NEA328" s="181"/>
      <c r="NEB328" s="182"/>
      <c r="NEC328" s="134"/>
      <c r="NED328" s="135"/>
      <c r="NEE328" s="111"/>
      <c r="NEF328" s="178"/>
      <c r="NEG328" s="178"/>
      <c r="NEH328" s="178"/>
      <c r="NEI328" s="178"/>
      <c r="NEJ328" s="179"/>
      <c r="NEK328" s="73"/>
      <c r="NEL328" s="73"/>
      <c r="NEM328" s="180"/>
      <c r="NEN328" s="75"/>
      <c r="NEO328" s="76"/>
      <c r="NEP328" s="180"/>
      <c r="NEQ328" s="180"/>
      <c r="NER328" s="180"/>
      <c r="NES328" s="75"/>
      <c r="NET328" s="76"/>
      <c r="NEU328" s="181"/>
      <c r="NEV328" s="181"/>
      <c r="NEW328" s="182"/>
      <c r="NEX328" s="134"/>
      <c r="NEY328" s="135"/>
      <c r="NEZ328" s="111"/>
      <c r="NFA328" s="178"/>
      <c r="NFB328" s="178"/>
      <c r="NFC328" s="178"/>
      <c r="NFD328" s="178"/>
      <c r="NFE328" s="179"/>
      <c r="NFF328" s="73"/>
      <c r="NFG328" s="73"/>
      <c r="NFH328" s="180"/>
      <c r="NFI328" s="75"/>
      <c r="NFJ328" s="76"/>
      <c r="NFK328" s="180"/>
      <c r="NFL328" s="180"/>
      <c r="NFM328" s="180"/>
      <c r="NFN328" s="75"/>
      <c r="NFO328" s="76"/>
      <c r="NFP328" s="181"/>
      <c r="NFQ328" s="181"/>
      <c r="NFR328" s="182"/>
      <c r="NFS328" s="134"/>
      <c r="NFT328" s="135"/>
      <c r="NFU328" s="111"/>
      <c r="NFV328" s="178"/>
      <c r="NFW328" s="178"/>
      <c r="NFX328" s="178"/>
      <c r="NFY328" s="178"/>
      <c r="NFZ328" s="179"/>
      <c r="NGA328" s="73"/>
      <c r="NGB328" s="73"/>
      <c r="NGC328" s="180"/>
      <c r="NGD328" s="75"/>
      <c r="NGE328" s="76"/>
      <c r="NGF328" s="180"/>
      <c r="NGG328" s="180"/>
      <c r="NGH328" s="180"/>
      <c r="NGI328" s="75"/>
      <c r="NGJ328" s="76"/>
      <c r="NGK328" s="181"/>
      <c r="NGL328" s="181"/>
      <c r="NGM328" s="182"/>
      <c r="NGN328" s="134"/>
      <c r="NGO328" s="135"/>
      <c r="NGP328" s="111"/>
      <c r="NGQ328" s="178"/>
      <c r="NGR328" s="178"/>
      <c r="NGS328" s="178"/>
      <c r="NGT328" s="178"/>
      <c r="NGU328" s="179"/>
      <c r="NGV328" s="73"/>
      <c r="NGW328" s="73"/>
      <c r="NGX328" s="180"/>
      <c r="NGY328" s="75"/>
      <c r="NGZ328" s="76"/>
      <c r="NHA328" s="180"/>
      <c r="NHB328" s="180"/>
      <c r="NHC328" s="180"/>
      <c r="NHD328" s="75"/>
      <c r="NHE328" s="76"/>
      <c r="NHF328" s="181"/>
      <c r="NHG328" s="181"/>
      <c r="NHH328" s="182"/>
      <c r="NHI328" s="134"/>
      <c r="NHJ328" s="135"/>
      <c r="NHK328" s="111"/>
      <c r="NHL328" s="178"/>
      <c r="NHM328" s="178"/>
      <c r="NHN328" s="178"/>
      <c r="NHO328" s="178"/>
      <c r="NHP328" s="179"/>
      <c r="NHQ328" s="73"/>
      <c r="NHR328" s="73"/>
      <c r="NHS328" s="180"/>
      <c r="NHT328" s="75"/>
      <c r="NHU328" s="76"/>
      <c r="NHV328" s="180"/>
      <c r="NHW328" s="180"/>
      <c r="NHX328" s="180"/>
      <c r="NHY328" s="75"/>
      <c r="NHZ328" s="76"/>
      <c r="NIA328" s="181"/>
      <c r="NIB328" s="181"/>
      <c r="NIC328" s="182"/>
      <c r="NID328" s="134"/>
      <c r="NIE328" s="135"/>
      <c r="NIF328" s="111"/>
      <c r="NIG328" s="178"/>
      <c r="NIH328" s="178"/>
      <c r="NII328" s="178"/>
      <c r="NIJ328" s="178"/>
      <c r="NIK328" s="179"/>
      <c r="NIL328" s="73"/>
      <c r="NIM328" s="73"/>
      <c r="NIN328" s="180"/>
      <c r="NIO328" s="75"/>
      <c r="NIP328" s="76"/>
      <c r="NIQ328" s="180"/>
      <c r="NIR328" s="180"/>
      <c r="NIS328" s="180"/>
      <c r="NIT328" s="75"/>
      <c r="NIU328" s="76"/>
      <c r="NIV328" s="181"/>
      <c r="NIW328" s="181"/>
      <c r="NIX328" s="182"/>
      <c r="NIY328" s="134"/>
      <c r="NIZ328" s="135"/>
      <c r="NJA328" s="111"/>
      <c r="NJB328" s="178"/>
      <c r="NJC328" s="178"/>
      <c r="NJD328" s="178"/>
      <c r="NJE328" s="178"/>
      <c r="NJF328" s="179"/>
      <c r="NJG328" s="73"/>
      <c r="NJH328" s="73"/>
      <c r="NJI328" s="180"/>
      <c r="NJJ328" s="75"/>
      <c r="NJK328" s="76"/>
      <c r="NJL328" s="180"/>
      <c r="NJM328" s="180"/>
      <c r="NJN328" s="180"/>
      <c r="NJO328" s="75"/>
      <c r="NJP328" s="76"/>
      <c r="NJQ328" s="181"/>
      <c r="NJR328" s="181"/>
      <c r="NJS328" s="182"/>
      <c r="NJT328" s="134"/>
      <c r="NJU328" s="135"/>
      <c r="NJV328" s="111"/>
      <c r="NJW328" s="178"/>
      <c r="NJX328" s="178"/>
      <c r="NJY328" s="178"/>
      <c r="NJZ328" s="178"/>
      <c r="NKA328" s="179"/>
      <c r="NKB328" s="73"/>
      <c r="NKC328" s="73"/>
      <c r="NKD328" s="180"/>
      <c r="NKE328" s="75"/>
      <c r="NKF328" s="76"/>
      <c r="NKG328" s="180"/>
      <c r="NKH328" s="180"/>
      <c r="NKI328" s="180"/>
      <c r="NKJ328" s="75"/>
      <c r="NKK328" s="76"/>
      <c r="NKL328" s="181"/>
      <c r="NKM328" s="181"/>
      <c r="NKN328" s="182"/>
      <c r="NKO328" s="134"/>
      <c r="NKP328" s="135"/>
      <c r="NKQ328" s="111"/>
      <c r="NKR328" s="178"/>
      <c r="NKS328" s="178"/>
      <c r="NKT328" s="178"/>
      <c r="NKU328" s="178"/>
      <c r="NKV328" s="179"/>
      <c r="NKW328" s="73"/>
      <c r="NKX328" s="73"/>
      <c r="NKY328" s="180"/>
      <c r="NKZ328" s="75"/>
      <c r="NLA328" s="76"/>
      <c r="NLB328" s="180"/>
      <c r="NLC328" s="180"/>
      <c r="NLD328" s="180"/>
      <c r="NLE328" s="75"/>
      <c r="NLF328" s="76"/>
      <c r="NLG328" s="181"/>
      <c r="NLH328" s="181"/>
      <c r="NLI328" s="182"/>
      <c r="NLJ328" s="134"/>
      <c r="NLK328" s="135"/>
      <c r="NLL328" s="111"/>
      <c r="NLM328" s="178"/>
      <c r="NLN328" s="178"/>
      <c r="NLO328" s="178"/>
      <c r="NLP328" s="178"/>
      <c r="NLQ328" s="179"/>
      <c r="NLR328" s="73"/>
      <c r="NLS328" s="73"/>
      <c r="NLT328" s="180"/>
      <c r="NLU328" s="75"/>
      <c r="NLV328" s="76"/>
      <c r="NLW328" s="180"/>
      <c r="NLX328" s="180"/>
      <c r="NLY328" s="180"/>
      <c r="NLZ328" s="75"/>
      <c r="NMA328" s="76"/>
      <c r="NMB328" s="181"/>
      <c r="NMC328" s="181"/>
      <c r="NMD328" s="182"/>
      <c r="NME328" s="134"/>
      <c r="NMF328" s="135"/>
      <c r="NMG328" s="111"/>
      <c r="NMH328" s="178"/>
      <c r="NMI328" s="178"/>
      <c r="NMJ328" s="178"/>
      <c r="NMK328" s="178"/>
      <c r="NML328" s="179"/>
      <c r="NMM328" s="73"/>
      <c r="NMN328" s="73"/>
      <c r="NMO328" s="180"/>
      <c r="NMP328" s="75"/>
      <c r="NMQ328" s="76"/>
      <c r="NMR328" s="180"/>
      <c r="NMS328" s="180"/>
      <c r="NMT328" s="180"/>
      <c r="NMU328" s="75"/>
      <c r="NMV328" s="76"/>
      <c r="NMW328" s="181"/>
      <c r="NMX328" s="181"/>
      <c r="NMY328" s="182"/>
      <c r="NMZ328" s="134"/>
      <c r="NNA328" s="135"/>
      <c r="NNB328" s="111"/>
      <c r="NNC328" s="178"/>
      <c r="NND328" s="178"/>
      <c r="NNE328" s="178"/>
      <c r="NNF328" s="178"/>
      <c r="NNG328" s="179"/>
      <c r="NNH328" s="73"/>
      <c r="NNI328" s="73"/>
      <c r="NNJ328" s="180"/>
      <c r="NNK328" s="75"/>
      <c r="NNL328" s="76"/>
      <c r="NNM328" s="180"/>
      <c r="NNN328" s="180"/>
      <c r="NNO328" s="180"/>
      <c r="NNP328" s="75"/>
      <c r="NNQ328" s="76"/>
      <c r="NNR328" s="181"/>
      <c r="NNS328" s="181"/>
      <c r="NNT328" s="182"/>
      <c r="NNU328" s="134"/>
      <c r="NNV328" s="135"/>
      <c r="NNW328" s="111"/>
      <c r="NNX328" s="178"/>
      <c r="NNY328" s="178"/>
      <c r="NNZ328" s="178"/>
      <c r="NOA328" s="178"/>
      <c r="NOB328" s="179"/>
      <c r="NOC328" s="73"/>
      <c r="NOD328" s="73"/>
      <c r="NOE328" s="180"/>
      <c r="NOF328" s="75"/>
      <c r="NOG328" s="76"/>
      <c r="NOH328" s="180"/>
      <c r="NOI328" s="180"/>
      <c r="NOJ328" s="180"/>
      <c r="NOK328" s="75"/>
      <c r="NOL328" s="76"/>
      <c r="NOM328" s="181"/>
      <c r="NON328" s="181"/>
      <c r="NOO328" s="182"/>
      <c r="NOP328" s="134"/>
      <c r="NOQ328" s="135"/>
      <c r="NOR328" s="111"/>
      <c r="NOS328" s="178"/>
      <c r="NOT328" s="178"/>
      <c r="NOU328" s="178"/>
      <c r="NOV328" s="178"/>
      <c r="NOW328" s="179"/>
      <c r="NOX328" s="73"/>
      <c r="NOY328" s="73"/>
      <c r="NOZ328" s="180"/>
      <c r="NPA328" s="75"/>
      <c r="NPB328" s="76"/>
      <c r="NPC328" s="180"/>
      <c r="NPD328" s="180"/>
      <c r="NPE328" s="180"/>
      <c r="NPF328" s="75"/>
      <c r="NPG328" s="76"/>
      <c r="NPH328" s="181"/>
      <c r="NPI328" s="181"/>
      <c r="NPJ328" s="182"/>
      <c r="NPK328" s="134"/>
      <c r="NPL328" s="135"/>
      <c r="NPM328" s="111"/>
      <c r="NPN328" s="178"/>
      <c r="NPO328" s="178"/>
      <c r="NPP328" s="178"/>
      <c r="NPQ328" s="178"/>
      <c r="NPR328" s="179"/>
      <c r="NPS328" s="73"/>
      <c r="NPT328" s="73"/>
      <c r="NPU328" s="180"/>
      <c r="NPV328" s="75"/>
      <c r="NPW328" s="76"/>
      <c r="NPX328" s="180"/>
      <c r="NPY328" s="180"/>
      <c r="NPZ328" s="180"/>
      <c r="NQA328" s="75"/>
      <c r="NQB328" s="76"/>
      <c r="NQC328" s="181"/>
      <c r="NQD328" s="181"/>
      <c r="NQE328" s="182"/>
      <c r="NQF328" s="134"/>
      <c r="NQG328" s="135"/>
      <c r="NQH328" s="111"/>
      <c r="NQI328" s="178"/>
      <c r="NQJ328" s="178"/>
      <c r="NQK328" s="178"/>
      <c r="NQL328" s="178"/>
      <c r="NQM328" s="179"/>
      <c r="NQN328" s="73"/>
      <c r="NQO328" s="73"/>
      <c r="NQP328" s="180"/>
      <c r="NQQ328" s="75"/>
      <c r="NQR328" s="76"/>
      <c r="NQS328" s="180"/>
      <c r="NQT328" s="180"/>
      <c r="NQU328" s="180"/>
      <c r="NQV328" s="75"/>
      <c r="NQW328" s="76"/>
      <c r="NQX328" s="181"/>
      <c r="NQY328" s="181"/>
      <c r="NQZ328" s="182"/>
      <c r="NRA328" s="134"/>
      <c r="NRB328" s="135"/>
      <c r="NRC328" s="111"/>
      <c r="NRD328" s="178"/>
      <c r="NRE328" s="178"/>
      <c r="NRF328" s="178"/>
      <c r="NRG328" s="178"/>
      <c r="NRH328" s="179"/>
      <c r="NRI328" s="73"/>
      <c r="NRJ328" s="73"/>
      <c r="NRK328" s="180"/>
      <c r="NRL328" s="75"/>
      <c r="NRM328" s="76"/>
      <c r="NRN328" s="180"/>
      <c r="NRO328" s="180"/>
      <c r="NRP328" s="180"/>
      <c r="NRQ328" s="75"/>
      <c r="NRR328" s="76"/>
      <c r="NRS328" s="181"/>
      <c r="NRT328" s="181"/>
      <c r="NRU328" s="182"/>
      <c r="NRV328" s="134"/>
      <c r="NRW328" s="135"/>
      <c r="NRX328" s="111"/>
      <c r="NRY328" s="178"/>
      <c r="NRZ328" s="178"/>
      <c r="NSA328" s="178"/>
      <c r="NSB328" s="178"/>
      <c r="NSC328" s="179"/>
      <c r="NSD328" s="73"/>
      <c r="NSE328" s="73"/>
      <c r="NSF328" s="180"/>
      <c r="NSG328" s="75"/>
      <c r="NSH328" s="76"/>
      <c r="NSI328" s="180"/>
      <c r="NSJ328" s="180"/>
      <c r="NSK328" s="180"/>
      <c r="NSL328" s="75"/>
      <c r="NSM328" s="76"/>
      <c r="NSN328" s="181"/>
      <c r="NSO328" s="181"/>
      <c r="NSP328" s="182"/>
      <c r="NSQ328" s="134"/>
      <c r="NSR328" s="135"/>
      <c r="NSS328" s="111"/>
      <c r="NST328" s="178"/>
      <c r="NSU328" s="178"/>
      <c r="NSV328" s="178"/>
      <c r="NSW328" s="178"/>
      <c r="NSX328" s="179"/>
      <c r="NSY328" s="73"/>
      <c r="NSZ328" s="73"/>
      <c r="NTA328" s="180"/>
      <c r="NTB328" s="75"/>
      <c r="NTC328" s="76"/>
      <c r="NTD328" s="180"/>
      <c r="NTE328" s="180"/>
      <c r="NTF328" s="180"/>
      <c r="NTG328" s="75"/>
      <c r="NTH328" s="76"/>
      <c r="NTI328" s="181"/>
      <c r="NTJ328" s="181"/>
      <c r="NTK328" s="182"/>
      <c r="NTL328" s="134"/>
      <c r="NTM328" s="135"/>
      <c r="NTN328" s="111"/>
      <c r="NTO328" s="178"/>
      <c r="NTP328" s="178"/>
      <c r="NTQ328" s="178"/>
      <c r="NTR328" s="178"/>
      <c r="NTS328" s="179"/>
      <c r="NTT328" s="73"/>
      <c r="NTU328" s="73"/>
      <c r="NTV328" s="180"/>
      <c r="NTW328" s="75"/>
      <c r="NTX328" s="76"/>
      <c r="NTY328" s="180"/>
      <c r="NTZ328" s="180"/>
      <c r="NUA328" s="180"/>
      <c r="NUB328" s="75"/>
      <c r="NUC328" s="76"/>
      <c r="NUD328" s="181"/>
      <c r="NUE328" s="181"/>
      <c r="NUF328" s="182"/>
      <c r="NUG328" s="134"/>
      <c r="NUH328" s="135"/>
      <c r="NUI328" s="111"/>
      <c r="NUJ328" s="178"/>
      <c r="NUK328" s="178"/>
      <c r="NUL328" s="178"/>
      <c r="NUM328" s="178"/>
      <c r="NUN328" s="179"/>
      <c r="NUO328" s="73"/>
      <c r="NUP328" s="73"/>
      <c r="NUQ328" s="180"/>
      <c r="NUR328" s="75"/>
      <c r="NUS328" s="76"/>
      <c r="NUT328" s="180"/>
      <c r="NUU328" s="180"/>
      <c r="NUV328" s="180"/>
      <c r="NUW328" s="75"/>
      <c r="NUX328" s="76"/>
      <c r="NUY328" s="181"/>
      <c r="NUZ328" s="181"/>
      <c r="NVA328" s="182"/>
      <c r="NVB328" s="134"/>
      <c r="NVC328" s="135"/>
      <c r="NVD328" s="111"/>
      <c r="NVE328" s="178"/>
      <c r="NVF328" s="178"/>
      <c r="NVG328" s="178"/>
      <c r="NVH328" s="178"/>
      <c r="NVI328" s="179"/>
      <c r="NVJ328" s="73"/>
      <c r="NVK328" s="73"/>
      <c r="NVL328" s="180"/>
      <c r="NVM328" s="75"/>
      <c r="NVN328" s="76"/>
      <c r="NVO328" s="180"/>
      <c r="NVP328" s="180"/>
      <c r="NVQ328" s="180"/>
      <c r="NVR328" s="75"/>
      <c r="NVS328" s="76"/>
      <c r="NVT328" s="181"/>
      <c r="NVU328" s="181"/>
      <c r="NVV328" s="182"/>
      <c r="NVW328" s="134"/>
      <c r="NVX328" s="135"/>
      <c r="NVY328" s="111"/>
      <c r="NVZ328" s="178"/>
      <c r="NWA328" s="178"/>
      <c r="NWB328" s="178"/>
      <c r="NWC328" s="178"/>
      <c r="NWD328" s="179"/>
      <c r="NWE328" s="73"/>
      <c r="NWF328" s="73"/>
      <c r="NWG328" s="180"/>
      <c r="NWH328" s="75"/>
      <c r="NWI328" s="76"/>
      <c r="NWJ328" s="180"/>
      <c r="NWK328" s="180"/>
      <c r="NWL328" s="180"/>
      <c r="NWM328" s="75"/>
      <c r="NWN328" s="76"/>
      <c r="NWO328" s="181"/>
      <c r="NWP328" s="181"/>
      <c r="NWQ328" s="182"/>
      <c r="NWR328" s="134"/>
      <c r="NWS328" s="135"/>
      <c r="NWT328" s="111"/>
      <c r="NWU328" s="178"/>
      <c r="NWV328" s="178"/>
      <c r="NWW328" s="178"/>
      <c r="NWX328" s="178"/>
      <c r="NWY328" s="179"/>
      <c r="NWZ328" s="73"/>
      <c r="NXA328" s="73"/>
      <c r="NXB328" s="180"/>
      <c r="NXC328" s="75"/>
      <c r="NXD328" s="76"/>
      <c r="NXE328" s="180"/>
      <c r="NXF328" s="180"/>
      <c r="NXG328" s="180"/>
      <c r="NXH328" s="75"/>
      <c r="NXI328" s="76"/>
      <c r="NXJ328" s="181"/>
      <c r="NXK328" s="181"/>
      <c r="NXL328" s="182"/>
      <c r="NXM328" s="134"/>
      <c r="NXN328" s="135"/>
      <c r="NXO328" s="111"/>
      <c r="NXP328" s="178"/>
      <c r="NXQ328" s="178"/>
      <c r="NXR328" s="178"/>
      <c r="NXS328" s="178"/>
      <c r="NXT328" s="179"/>
      <c r="NXU328" s="73"/>
      <c r="NXV328" s="73"/>
      <c r="NXW328" s="180"/>
      <c r="NXX328" s="75"/>
      <c r="NXY328" s="76"/>
      <c r="NXZ328" s="180"/>
      <c r="NYA328" s="180"/>
      <c r="NYB328" s="180"/>
      <c r="NYC328" s="75"/>
      <c r="NYD328" s="76"/>
      <c r="NYE328" s="181"/>
      <c r="NYF328" s="181"/>
      <c r="NYG328" s="182"/>
      <c r="NYH328" s="134"/>
      <c r="NYI328" s="135"/>
      <c r="NYJ328" s="111"/>
      <c r="NYK328" s="178"/>
      <c r="NYL328" s="178"/>
      <c r="NYM328" s="178"/>
      <c r="NYN328" s="178"/>
      <c r="NYO328" s="179"/>
      <c r="NYP328" s="73"/>
      <c r="NYQ328" s="73"/>
      <c r="NYR328" s="180"/>
      <c r="NYS328" s="75"/>
      <c r="NYT328" s="76"/>
      <c r="NYU328" s="180"/>
      <c r="NYV328" s="180"/>
      <c r="NYW328" s="180"/>
      <c r="NYX328" s="75"/>
      <c r="NYY328" s="76"/>
      <c r="NYZ328" s="181"/>
      <c r="NZA328" s="181"/>
      <c r="NZB328" s="182"/>
      <c r="NZC328" s="134"/>
      <c r="NZD328" s="135"/>
      <c r="NZE328" s="111"/>
      <c r="NZF328" s="178"/>
      <c r="NZG328" s="178"/>
      <c r="NZH328" s="178"/>
      <c r="NZI328" s="178"/>
      <c r="NZJ328" s="179"/>
      <c r="NZK328" s="73"/>
      <c r="NZL328" s="73"/>
      <c r="NZM328" s="180"/>
      <c r="NZN328" s="75"/>
      <c r="NZO328" s="76"/>
      <c r="NZP328" s="180"/>
      <c r="NZQ328" s="180"/>
      <c r="NZR328" s="180"/>
      <c r="NZS328" s="75"/>
      <c r="NZT328" s="76"/>
      <c r="NZU328" s="181"/>
      <c r="NZV328" s="181"/>
      <c r="NZW328" s="182"/>
      <c r="NZX328" s="134"/>
      <c r="NZY328" s="135"/>
      <c r="NZZ328" s="111"/>
      <c r="OAA328" s="178"/>
      <c r="OAB328" s="178"/>
      <c r="OAC328" s="178"/>
      <c r="OAD328" s="178"/>
      <c r="OAE328" s="179"/>
      <c r="OAF328" s="73"/>
      <c r="OAG328" s="73"/>
      <c r="OAH328" s="180"/>
      <c r="OAI328" s="75"/>
      <c r="OAJ328" s="76"/>
      <c r="OAK328" s="180"/>
      <c r="OAL328" s="180"/>
      <c r="OAM328" s="180"/>
      <c r="OAN328" s="75"/>
      <c r="OAO328" s="76"/>
      <c r="OAP328" s="181"/>
      <c r="OAQ328" s="181"/>
      <c r="OAR328" s="182"/>
      <c r="OAS328" s="134"/>
      <c r="OAT328" s="135"/>
      <c r="OAU328" s="111"/>
      <c r="OAV328" s="178"/>
      <c r="OAW328" s="178"/>
      <c r="OAX328" s="178"/>
      <c r="OAY328" s="178"/>
      <c r="OAZ328" s="179"/>
      <c r="OBA328" s="73"/>
      <c r="OBB328" s="73"/>
      <c r="OBC328" s="180"/>
      <c r="OBD328" s="75"/>
      <c r="OBE328" s="76"/>
      <c r="OBF328" s="180"/>
      <c r="OBG328" s="180"/>
      <c r="OBH328" s="180"/>
      <c r="OBI328" s="75"/>
      <c r="OBJ328" s="76"/>
      <c r="OBK328" s="181"/>
      <c r="OBL328" s="181"/>
      <c r="OBM328" s="182"/>
      <c r="OBN328" s="134"/>
      <c r="OBO328" s="135"/>
      <c r="OBP328" s="111"/>
      <c r="OBQ328" s="178"/>
      <c r="OBR328" s="178"/>
      <c r="OBS328" s="178"/>
      <c r="OBT328" s="178"/>
      <c r="OBU328" s="179"/>
      <c r="OBV328" s="73"/>
      <c r="OBW328" s="73"/>
      <c r="OBX328" s="180"/>
      <c r="OBY328" s="75"/>
      <c r="OBZ328" s="76"/>
      <c r="OCA328" s="180"/>
      <c r="OCB328" s="180"/>
      <c r="OCC328" s="180"/>
      <c r="OCD328" s="75"/>
      <c r="OCE328" s="76"/>
      <c r="OCF328" s="181"/>
      <c r="OCG328" s="181"/>
      <c r="OCH328" s="182"/>
      <c r="OCI328" s="134"/>
      <c r="OCJ328" s="135"/>
      <c r="OCK328" s="111"/>
      <c r="OCL328" s="178"/>
      <c r="OCM328" s="178"/>
      <c r="OCN328" s="178"/>
      <c r="OCO328" s="178"/>
      <c r="OCP328" s="179"/>
      <c r="OCQ328" s="73"/>
      <c r="OCR328" s="73"/>
      <c r="OCS328" s="180"/>
      <c r="OCT328" s="75"/>
      <c r="OCU328" s="76"/>
      <c r="OCV328" s="180"/>
      <c r="OCW328" s="180"/>
      <c r="OCX328" s="180"/>
      <c r="OCY328" s="75"/>
      <c r="OCZ328" s="76"/>
      <c r="ODA328" s="181"/>
      <c r="ODB328" s="181"/>
      <c r="ODC328" s="182"/>
      <c r="ODD328" s="134"/>
      <c r="ODE328" s="135"/>
      <c r="ODF328" s="111"/>
      <c r="ODG328" s="178"/>
      <c r="ODH328" s="178"/>
      <c r="ODI328" s="178"/>
      <c r="ODJ328" s="178"/>
      <c r="ODK328" s="179"/>
      <c r="ODL328" s="73"/>
      <c r="ODM328" s="73"/>
      <c r="ODN328" s="180"/>
      <c r="ODO328" s="75"/>
      <c r="ODP328" s="76"/>
      <c r="ODQ328" s="180"/>
      <c r="ODR328" s="180"/>
      <c r="ODS328" s="180"/>
      <c r="ODT328" s="75"/>
      <c r="ODU328" s="76"/>
      <c r="ODV328" s="181"/>
      <c r="ODW328" s="181"/>
      <c r="ODX328" s="182"/>
      <c r="ODY328" s="134"/>
      <c r="ODZ328" s="135"/>
      <c r="OEA328" s="111"/>
      <c r="OEB328" s="178"/>
      <c r="OEC328" s="178"/>
      <c r="OED328" s="178"/>
      <c r="OEE328" s="178"/>
      <c r="OEF328" s="179"/>
      <c r="OEG328" s="73"/>
      <c r="OEH328" s="73"/>
      <c r="OEI328" s="180"/>
      <c r="OEJ328" s="75"/>
      <c r="OEK328" s="76"/>
      <c r="OEL328" s="180"/>
      <c r="OEM328" s="180"/>
      <c r="OEN328" s="180"/>
      <c r="OEO328" s="75"/>
      <c r="OEP328" s="76"/>
      <c r="OEQ328" s="181"/>
      <c r="OER328" s="181"/>
      <c r="OES328" s="182"/>
      <c r="OET328" s="134"/>
      <c r="OEU328" s="135"/>
      <c r="OEV328" s="111"/>
      <c r="OEW328" s="178"/>
      <c r="OEX328" s="178"/>
      <c r="OEY328" s="178"/>
      <c r="OEZ328" s="178"/>
      <c r="OFA328" s="179"/>
      <c r="OFB328" s="73"/>
      <c r="OFC328" s="73"/>
      <c r="OFD328" s="180"/>
      <c r="OFE328" s="75"/>
      <c r="OFF328" s="76"/>
      <c r="OFG328" s="180"/>
      <c r="OFH328" s="180"/>
      <c r="OFI328" s="180"/>
      <c r="OFJ328" s="75"/>
      <c r="OFK328" s="76"/>
      <c r="OFL328" s="181"/>
      <c r="OFM328" s="181"/>
      <c r="OFN328" s="182"/>
      <c r="OFO328" s="134"/>
      <c r="OFP328" s="135"/>
      <c r="OFQ328" s="111"/>
      <c r="OFR328" s="178"/>
      <c r="OFS328" s="178"/>
      <c r="OFT328" s="178"/>
      <c r="OFU328" s="178"/>
      <c r="OFV328" s="179"/>
      <c r="OFW328" s="73"/>
      <c r="OFX328" s="73"/>
      <c r="OFY328" s="180"/>
      <c r="OFZ328" s="75"/>
      <c r="OGA328" s="76"/>
      <c r="OGB328" s="180"/>
      <c r="OGC328" s="180"/>
      <c r="OGD328" s="180"/>
      <c r="OGE328" s="75"/>
      <c r="OGF328" s="76"/>
      <c r="OGG328" s="181"/>
      <c r="OGH328" s="181"/>
      <c r="OGI328" s="182"/>
      <c r="OGJ328" s="134"/>
      <c r="OGK328" s="135"/>
      <c r="OGL328" s="111"/>
      <c r="OGM328" s="178"/>
      <c r="OGN328" s="178"/>
      <c r="OGO328" s="178"/>
      <c r="OGP328" s="178"/>
      <c r="OGQ328" s="179"/>
      <c r="OGR328" s="73"/>
      <c r="OGS328" s="73"/>
      <c r="OGT328" s="180"/>
      <c r="OGU328" s="75"/>
      <c r="OGV328" s="76"/>
      <c r="OGW328" s="180"/>
      <c r="OGX328" s="180"/>
      <c r="OGY328" s="180"/>
      <c r="OGZ328" s="75"/>
      <c r="OHA328" s="76"/>
      <c r="OHB328" s="181"/>
      <c r="OHC328" s="181"/>
      <c r="OHD328" s="182"/>
      <c r="OHE328" s="134"/>
      <c r="OHF328" s="135"/>
      <c r="OHG328" s="111"/>
      <c r="OHH328" s="178"/>
      <c r="OHI328" s="178"/>
      <c r="OHJ328" s="178"/>
      <c r="OHK328" s="178"/>
      <c r="OHL328" s="179"/>
      <c r="OHM328" s="73"/>
      <c r="OHN328" s="73"/>
      <c r="OHO328" s="180"/>
      <c r="OHP328" s="75"/>
      <c r="OHQ328" s="76"/>
      <c r="OHR328" s="180"/>
      <c r="OHS328" s="180"/>
      <c r="OHT328" s="180"/>
      <c r="OHU328" s="75"/>
      <c r="OHV328" s="76"/>
      <c r="OHW328" s="181"/>
      <c r="OHX328" s="181"/>
      <c r="OHY328" s="182"/>
      <c r="OHZ328" s="134"/>
      <c r="OIA328" s="135"/>
      <c r="OIB328" s="111"/>
      <c r="OIC328" s="178"/>
      <c r="OID328" s="178"/>
      <c r="OIE328" s="178"/>
      <c r="OIF328" s="178"/>
      <c r="OIG328" s="179"/>
      <c r="OIH328" s="73"/>
      <c r="OII328" s="73"/>
      <c r="OIJ328" s="180"/>
      <c r="OIK328" s="75"/>
      <c r="OIL328" s="76"/>
      <c r="OIM328" s="180"/>
      <c r="OIN328" s="180"/>
      <c r="OIO328" s="180"/>
      <c r="OIP328" s="75"/>
      <c r="OIQ328" s="76"/>
      <c r="OIR328" s="181"/>
      <c r="OIS328" s="181"/>
      <c r="OIT328" s="182"/>
      <c r="OIU328" s="134"/>
      <c r="OIV328" s="135"/>
      <c r="OIW328" s="111"/>
      <c r="OIX328" s="178"/>
      <c r="OIY328" s="178"/>
      <c r="OIZ328" s="178"/>
      <c r="OJA328" s="178"/>
      <c r="OJB328" s="179"/>
      <c r="OJC328" s="73"/>
      <c r="OJD328" s="73"/>
      <c r="OJE328" s="180"/>
      <c r="OJF328" s="75"/>
      <c r="OJG328" s="76"/>
      <c r="OJH328" s="180"/>
      <c r="OJI328" s="180"/>
      <c r="OJJ328" s="180"/>
      <c r="OJK328" s="75"/>
      <c r="OJL328" s="76"/>
      <c r="OJM328" s="181"/>
      <c r="OJN328" s="181"/>
      <c r="OJO328" s="182"/>
      <c r="OJP328" s="134"/>
      <c r="OJQ328" s="135"/>
      <c r="OJR328" s="111"/>
      <c r="OJS328" s="178"/>
      <c r="OJT328" s="178"/>
      <c r="OJU328" s="178"/>
      <c r="OJV328" s="178"/>
      <c r="OJW328" s="179"/>
      <c r="OJX328" s="73"/>
      <c r="OJY328" s="73"/>
      <c r="OJZ328" s="180"/>
      <c r="OKA328" s="75"/>
      <c r="OKB328" s="76"/>
      <c r="OKC328" s="180"/>
      <c r="OKD328" s="180"/>
      <c r="OKE328" s="180"/>
      <c r="OKF328" s="75"/>
      <c r="OKG328" s="76"/>
      <c r="OKH328" s="181"/>
      <c r="OKI328" s="181"/>
      <c r="OKJ328" s="182"/>
      <c r="OKK328" s="134"/>
      <c r="OKL328" s="135"/>
      <c r="OKM328" s="111"/>
      <c r="OKN328" s="178"/>
      <c r="OKO328" s="178"/>
      <c r="OKP328" s="178"/>
      <c r="OKQ328" s="178"/>
      <c r="OKR328" s="179"/>
      <c r="OKS328" s="73"/>
      <c r="OKT328" s="73"/>
      <c r="OKU328" s="180"/>
      <c r="OKV328" s="75"/>
      <c r="OKW328" s="76"/>
      <c r="OKX328" s="180"/>
      <c r="OKY328" s="180"/>
      <c r="OKZ328" s="180"/>
      <c r="OLA328" s="75"/>
      <c r="OLB328" s="76"/>
      <c r="OLC328" s="181"/>
      <c r="OLD328" s="181"/>
      <c r="OLE328" s="182"/>
      <c r="OLF328" s="134"/>
      <c r="OLG328" s="135"/>
      <c r="OLH328" s="111"/>
      <c r="OLI328" s="178"/>
      <c r="OLJ328" s="178"/>
      <c r="OLK328" s="178"/>
      <c r="OLL328" s="178"/>
      <c r="OLM328" s="179"/>
      <c r="OLN328" s="73"/>
      <c r="OLO328" s="73"/>
      <c r="OLP328" s="180"/>
      <c r="OLQ328" s="75"/>
      <c r="OLR328" s="76"/>
      <c r="OLS328" s="180"/>
      <c r="OLT328" s="180"/>
      <c r="OLU328" s="180"/>
      <c r="OLV328" s="75"/>
      <c r="OLW328" s="76"/>
      <c r="OLX328" s="181"/>
      <c r="OLY328" s="181"/>
      <c r="OLZ328" s="182"/>
      <c r="OMA328" s="134"/>
      <c r="OMB328" s="135"/>
      <c r="OMC328" s="111"/>
      <c r="OMD328" s="178"/>
      <c r="OME328" s="178"/>
      <c r="OMF328" s="178"/>
      <c r="OMG328" s="178"/>
      <c r="OMH328" s="179"/>
      <c r="OMI328" s="73"/>
      <c r="OMJ328" s="73"/>
      <c r="OMK328" s="180"/>
      <c r="OML328" s="75"/>
      <c r="OMM328" s="76"/>
      <c r="OMN328" s="180"/>
      <c r="OMO328" s="180"/>
      <c r="OMP328" s="180"/>
      <c r="OMQ328" s="75"/>
      <c r="OMR328" s="76"/>
      <c r="OMS328" s="181"/>
      <c r="OMT328" s="181"/>
      <c r="OMU328" s="182"/>
      <c r="OMV328" s="134"/>
      <c r="OMW328" s="135"/>
      <c r="OMX328" s="111"/>
      <c r="OMY328" s="178"/>
      <c r="OMZ328" s="178"/>
      <c r="ONA328" s="178"/>
      <c r="ONB328" s="178"/>
      <c r="ONC328" s="179"/>
      <c r="OND328" s="73"/>
      <c r="ONE328" s="73"/>
      <c r="ONF328" s="180"/>
      <c r="ONG328" s="75"/>
      <c r="ONH328" s="76"/>
      <c r="ONI328" s="180"/>
      <c r="ONJ328" s="180"/>
      <c r="ONK328" s="180"/>
      <c r="ONL328" s="75"/>
      <c r="ONM328" s="76"/>
      <c r="ONN328" s="181"/>
      <c r="ONO328" s="181"/>
      <c r="ONP328" s="182"/>
      <c r="ONQ328" s="134"/>
      <c r="ONR328" s="135"/>
      <c r="ONS328" s="111"/>
      <c r="ONT328" s="178"/>
      <c r="ONU328" s="178"/>
      <c r="ONV328" s="178"/>
      <c r="ONW328" s="178"/>
      <c r="ONX328" s="179"/>
      <c r="ONY328" s="73"/>
      <c r="ONZ328" s="73"/>
      <c r="OOA328" s="180"/>
      <c r="OOB328" s="75"/>
      <c r="OOC328" s="76"/>
      <c r="OOD328" s="180"/>
      <c r="OOE328" s="180"/>
      <c r="OOF328" s="180"/>
      <c r="OOG328" s="75"/>
      <c r="OOH328" s="76"/>
      <c r="OOI328" s="181"/>
      <c r="OOJ328" s="181"/>
      <c r="OOK328" s="182"/>
      <c r="OOL328" s="134"/>
      <c r="OOM328" s="135"/>
      <c r="OON328" s="111"/>
      <c r="OOO328" s="178"/>
      <c r="OOP328" s="178"/>
      <c r="OOQ328" s="178"/>
      <c r="OOR328" s="178"/>
      <c r="OOS328" s="179"/>
      <c r="OOT328" s="73"/>
      <c r="OOU328" s="73"/>
      <c r="OOV328" s="180"/>
      <c r="OOW328" s="75"/>
      <c r="OOX328" s="76"/>
      <c r="OOY328" s="180"/>
      <c r="OOZ328" s="180"/>
      <c r="OPA328" s="180"/>
      <c r="OPB328" s="75"/>
      <c r="OPC328" s="76"/>
      <c r="OPD328" s="181"/>
      <c r="OPE328" s="181"/>
      <c r="OPF328" s="182"/>
      <c r="OPG328" s="134"/>
      <c r="OPH328" s="135"/>
      <c r="OPI328" s="111"/>
      <c r="OPJ328" s="178"/>
      <c r="OPK328" s="178"/>
      <c r="OPL328" s="178"/>
      <c r="OPM328" s="178"/>
      <c r="OPN328" s="179"/>
      <c r="OPO328" s="73"/>
      <c r="OPP328" s="73"/>
      <c r="OPQ328" s="180"/>
      <c r="OPR328" s="75"/>
      <c r="OPS328" s="76"/>
      <c r="OPT328" s="180"/>
      <c r="OPU328" s="180"/>
      <c r="OPV328" s="180"/>
      <c r="OPW328" s="75"/>
      <c r="OPX328" s="76"/>
      <c r="OPY328" s="181"/>
      <c r="OPZ328" s="181"/>
      <c r="OQA328" s="182"/>
      <c r="OQB328" s="134"/>
      <c r="OQC328" s="135"/>
      <c r="OQD328" s="111"/>
      <c r="OQE328" s="178"/>
      <c r="OQF328" s="178"/>
      <c r="OQG328" s="178"/>
      <c r="OQH328" s="178"/>
      <c r="OQI328" s="179"/>
      <c r="OQJ328" s="73"/>
      <c r="OQK328" s="73"/>
      <c r="OQL328" s="180"/>
      <c r="OQM328" s="75"/>
      <c r="OQN328" s="76"/>
      <c r="OQO328" s="180"/>
      <c r="OQP328" s="180"/>
      <c r="OQQ328" s="180"/>
      <c r="OQR328" s="75"/>
      <c r="OQS328" s="76"/>
      <c r="OQT328" s="181"/>
      <c r="OQU328" s="181"/>
      <c r="OQV328" s="182"/>
      <c r="OQW328" s="134"/>
      <c r="OQX328" s="135"/>
      <c r="OQY328" s="111"/>
      <c r="OQZ328" s="178"/>
      <c r="ORA328" s="178"/>
      <c r="ORB328" s="178"/>
      <c r="ORC328" s="178"/>
      <c r="ORD328" s="179"/>
      <c r="ORE328" s="73"/>
      <c r="ORF328" s="73"/>
      <c r="ORG328" s="180"/>
      <c r="ORH328" s="75"/>
      <c r="ORI328" s="76"/>
      <c r="ORJ328" s="180"/>
      <c r="ORK328" s="180"/>
      <c r="ORL328" s="180"/>
      <c r="ORM328" s="75"/>
      <c r="ORN328" s="76"/>
      <c r="ORO328" s="181"/>
      <c r="ORP328" s="181"/>
      <c r="ORQ328" s="182"/>
      <c r="ORR328" s="134"/>
      <c r="ORS328" s="135"/>
      <c r="ORT328" s="111"/>
      <c r="ORU328" s="178"/>
      <c r="ORV328" s="178"/>
      <c r="ORW328" s="178"/>
      <c r="ORX328" s="178"/>
      <c r="ORY328" s="179"/>
      <c r="ORZ328" s="73"/>
      <c r="OSA328" s="73"/>
      <c r="OSB328" s="180"/>
      <c r="OSC328" s="75"/>
      <c r="OSD328" s="76"/>
      <c r="OSE328" s="180"/>
      <c r="OSF328" s="180"/>
      <c r="OSG328" s="180"/>
      <c r="OSH328" s="75"/>
      <c r="OSI328" s="76"/>
      <c r="OSJ328" s="181"/>
      <c r="OSK328" s="181"/>
      <c r="OSL328" s="182"/>
      <c r="OSM328" s="134"/>
      <c r="OSN328" s="135"/>
      <c r="OSO328" s="111"/>
      <c r="OSP328" s="178"/>
      <c r="OSQ328" s="178"/>
      <c r="OSR328" s="178"/>
      <c r="OSS328" s="178"/>
      <c r="OST328" s="179"/>
      <c r="OSU328" s="73"/>
      <c r="OSV328" s="73"/>
      <c r="OSW328" s="180"/>
      <c r="OSX328" s="75"/>
      <c r="OSY328" s="76"/>
      <c r="OSZ328" s="180"/>
      <c r="OTA328" s="180"/>
      <c r="OTB328" s="180"/>
      <c r="OTC328" s="75"/>
      <c r="OTD328" s="76"/>
      <c r="OTE328" s="181"/>
      <c r="OTF328" s="181"/>
      <c r="OTG328" s="182"/>
      <c r="OTH328" s="134"/>
      <c r="OTI328" s="135"/>
      <c r="OTJ328" s="111"/>
      <c r="OTK328" s="178"/>
      <c r="OTL328" s="178"/>
      <c r="OTM328" s="178"/>
      <c r="OTN328" s="178"/>
      <c r="OTO328" s="179"/>
      <c r="OTP328" s="73"/>
      <c r="OTQ328" s="73"/>
      <c r="OTR328" s="180"/>
      <c r="OTS328" s="75"/>
      <c r="OTT328" s="76"/>
      <c r="OTU328" s="180"/>
      <c r="OTV328" s="180"/>
      <c r="OTW328" s="180"/>
      <c r="OTX328" s="75"/>
      <c r="OTY328" s="76"/>
      <c r="OTZ328" s="181"/>
      <c r="OUA328" s="181"/>
      <c r="OUB328" s="182"/>
      <c r="OUC328" s="134"/>
      <c r="OUD328" s="135"/>
      <c r="OUE328" s="111"/>
      <c r="OUF328" s="178"/>
      <c r="OUG328" s="178"/>
      <c r="OUH328" s="178"/>
      <c r="OUI328" s="178"/>
      <c r="OUJ328" s="179"/>
      <c r="OUK328" s="73"/>
      <c r="OUL328" s="73"/>
      <c r="OUM328" s="180"/>
      <c r="OUN328" s="75"/>
      <c r="OUO328" s="76"/>
      <c r="OUP328" s="180"/>
      <c r="OUQ328" s="180"/>
      <c r="OUR328" s="180"/>
      <c r="OUS328" s="75"/>
      <c r="OUT328" s="76"/>
      <c r="OUU328" s="181"/>
      <c r="OUV328" s="181"/>
      <c r="OUW328" s="182"/>
      <c r="OUX328" s="134"/>
      <c r="OUY328" s="135"/>
      <c r="OUZ328" s="111"/>
      <c r="OVA328" s="178"/>
      <c r="OVB328" s="178"/>
      <c r="OVC328" s="178"/>
      <c r="OVD328" s="178"/>
      <c r="OVE328" s="179"/>
      <c r="OVF328" s="73"/>
      <c r="OVG328" s="73"/>
      <c r="OVH328" s="180"/>
      <c r="OVI328" s="75"/>
      <c r="OVJ328" s="76"/>
      <c r="OVK328" s="180"/>
      <c r="OVL328" s="180"/>
      <c r="OVM328" s="180"/>
      <c r="OVN328" s="75"/>
      <c r="OVO328" s="76"/>
      <c r="OVP328" s="181"/>
      <c r="OVQ328" s="181"/>
      <c r="OVR328" s="182"/>
      <c r="OVS328" s="134"/>
      <c r="OVT328" s="135"/>
      <c r="OVU328" s="111"/>
      <c r="OVV328" s="178"/>
      <c r="OVW328" s="178"/>
      <c r="OVX328" s="178"/>
      <c r="OVY328" s="178"/>
      <c r="OVZ328" s="179"/>
      <c r="OWA328" s="73"/>
      <c r="OWB328" s="73"/>
      <c r="OWC328" s="180"/>
      <c r="OWD328" s="75"/>
      <c r="OWE328" s="76"/>
      <c r="OWF328" s="180"/>
      <c r="OWG328" s="180"/>
      <c r="OWH328" s="180"/>
      <c r="OWI328" s="75"/>
      <c r="OWJ328" s="76"/>
      <c r="OWK328" s="181"/>
      <c r="OWL328" s="181"/>
      <c r="OWM328" s="182"/>
      <c r="OWN328" s="134"/>
      <c r="OWO328" s="135"/>
      <c r="OWP328" s="111"/>
      <c r="OWQ328" s="178"/>
      <c r="OWR328" s="178"/>
      <c r="OWS328" s="178"/>
      <c r="OWT328" s="178"/>
      <c r="OWU328" s="179"/>
      <c r="OWV328" s="73"/>
      <c r="OWW328" s="73"/>
      <c r="OWX328" s="180"/>
      <c r="OWY328" s="75"/>
      <c r="OWZ328" s="76"/>
      <c r="OXA328" s="180"/>
      <c r="OXB328" s="180"/>
      <c r="OXC328" s="180"/>
      <c r="OXD328" s="75"/>
      <c r="OXE328" s="76"/>
      <c r="OXF328" s="181"/>
      <c r="OXG328" s="181"/>
      <c r="OXH328" s="182"/>
      <c r="OXI328" s="134"/>
      <c r="OXJ328" s="135"/>
      <c r="OXK328" s="111"/>
      <c r="OXL328" s="178"/>
      <c r="OXM328" s="178"/>
      <c r="OXN328" s="178"/>
      <c r="OXO328" s="178"/>
      <c r="OXP328" s="179"/>
      <c r="OXQ328" s="73"/>
      <c r="OXR328" s="73"/>
      <c r="OXS328" s="180"/>
      <c r="OXT328" s="75"/>
      <c r="OXU328" s="76"/>
      <c r="OXV328" s="180"/>
      <c r="OXW328" s="180"/>
      <c r="OXX328" s="180"/>
      <c r="OXY328" s="75"/>
      <c r="OXZ328" s="76"/>
      <c r="OYA328" s="181"/>
      <c r="OYB328" s="181"/>
      <c r="OYC328" s="182"/>
      <c r="OYD328" s="134"/>
      <c r="OYE328" s="135"/>
      <c r="OYF328" s="111"/>
      <c r="OYG328" s="178"/>
      <c r="OYH328" s="178"/>
      <c r="OYI328" s="178"/>
      <c r="OYJ328" s="178"/>
      <c r="OYK328" s="179"/>
      <c r="OYL328" s="73"/>
      <c r="OYM328" s="73"/>
      <c r="OYN328" s="180"/>
      <c r="OYO328" s="75"/>
      <c r="OYP328" s="76"/>
      <c r="OYQ328" s="180"/>
      <c r="OYR328" s="180"/>
      <c r="OYS328" s="180"/>
      <c r="OYT328" s="75"/>
      <c r="OYU328" s="76"/>
      <c r="OYV328" s="181"/>
      <c r="OYW328" s="181"/>
      <c r="OYX328" s="182"/>
      <c r="OYY328" s="134"/>
      <c r="OYZ328" s="135"/>
      <c r="OZA328" s="111"/>
      <c r="OZB328" s="178"/>
      <c r="OZC328" s="178"/>
      <c r="OZD328" s="178"/>
      <c r="OZE328" s="178"/>
      <c r="OZF328" s="179"/>
      <c r="OZG328" s="73"/>
      <c r="OZH328" s="73"/>
      <c r="OZI328" s="180"/>
      <c r="OZJ328" s="75"/>
      <c r="OZK328" s="76"/>
      <c r="OZL328" s="180"/>
      <c r="OZM328" s="180"/>
      <c r="OZN328" s="180"/>
      <c r="OZO328" s="75"/>
      <c r="OZP328" s="76"/>
      <c r="OZQ328" s="181"/>
      <c r="OZR328" s="181"/>
      <c r="OZS328" s="182"/>
      <c r="OZT328" s="134"/>
      <c r="OZU328" s="135"/>
      <c r="OZV328" s="111"/>
      <c r="OZW328" s="178"/>
      <c r="OZX328" s="178"/>
      <c r="OZY328" s="178"/>
      <c r="OZZ328" s="178"/>
      <c r="PAA328" s="179"/>
      <c r="PAB328" s="73"/>
      <c r="PAC328" s="73"/>
      <c r="PAD328" s="180"/>
      <c r="PAE328" s="75"/>
      <c r="PAF328" s="76"/>
      <c r="PAG328" s="180"/>
      <c r="PAH328" s="180"/>
      <c r="PAI328" s="180"/>
      <c r="PAJ328" s="75"/>
      <c r="PAK328" s="76"/>
      <c r="PAL328" s="181"/>
      <c r="PAM328" s="181"/>
      <c r="PAN328" s="182"/>
      <c r="PAO328" s="134"/>
      <c r="PAP328" s="135"/>
      <c r="PAQ328" s="111"/>
      <c r="PAR328" s="178"/>
      <c r="PAS328" s="178"/>
      <c r="PAT328" s="178"/>
      <c r="PAU328" s="178"/>
      <c r="PAV328" s="179"/>
      <c r="PAW328" s="73"/>
      <c r="PAX328" s="73"/>
      <c r="PAY328" s="180"/>
      <c r="PAZ328" s="75"/>
      <c r="PBA328" s="76"/>
      <c r="PBB328" s="180"/>
      <c r="PBC328" s="180"/>
      <c r="PBD328" s="180"/>
      <c r="PBE328" s="75"/>
      <c r="PBF328" s="76"/>
      <c r="PBG328" s="181"/>
      <c r="PBH328" s="181"/>
      <c r="PBI328" s="182"/>
      <c r="PBJ328" s="134"/>
      <c r="PBK328" s="135"/>
      <c r="PBL328" s="111"/>
      <c r="PBM328" s="178"/>
      <c r="PBN328" s="178"/>
      <c r="PBO328" s="178"/>
      <c r="PBP328" s="178"/>
      <c r="PBQ328" s="179"/>
      <c r="PBR328" s="73"/>
      <c r="PBS328" s="73"/>
      <c r="PBT328" s="180"/>
      <c r="PBU328" s="75"/>
      <c r="PBV328" s="76"/>
      <c r="PBW328" s="180"/>
      <c r="PBX328" s="180"/>
      <c r="PBY328" s="180"/>
      <c r="PBZ328" s="75"/>
      <c r="PCA328" s="76"/>
      <c r="PCB328" s="181"/>
      <c r="PCC328" s="181"/>
      <c r="PCD328" s="182"/>
      <c r="PCE328" s="134"/>
      <c r="PCF328" s="135"/>
      <c r="PCG328" s="111"/>
      <c r="PCH328" s="178"/>
      <c r="PCI328" s="178"/>
      <c r="PCJ328" s="178"/>
      <c r="PCK328" s="178"/>
      <c r="PCL328" s="179"/>
      <c r="PCM328" s="73"/>
      <c r="PCN328" s="73"/>
      <c r="PCO328" s="180"/>
      <c r="PCP328" s="75"/>
      <c r="PCQ328" s="76"/>
      <c r="PCR328" s="180"/>
      <c r="PCS328" s="180"/>
      <c r="PCT328" s="180"/>
      <c r="PCU328" s="75"/>
      <c r="PCV328" s="76"/>
      <c r="PCW328" s="181"/>
      <c r="PCX328" s="181"/>
      <c r="PCY328" s="182"/>
      <c r="PCZ328" s="134"/>
      <c r="PDA328" s="135"/>
      <c r="PDB328" s="111"/>
      <c r="PDC328" s="178"/>
      <c r="PDD328" s="178"/>
      <c r="PDE328" s="178"/>
      <c r="PDF328" s="178"/>
      <c r="PDG328" s="179"/>
      <c r="PDH328" s="73"/>
      <c r="PDI328" s="73"/>
      <c r="PDJ328" s="180"/>
      <c r="PDK328" s="75"/>
      <c r="PDL328" s="76"/>
      <c r="PDM328" s="180"/>
      <c r="PDN328" s="180"/>
      <c r="PDO328" s="180"/>
      <c r="PDP328" s="75"/>
      <c r="PDQ328" s="76"/>
      <c r="PDR328" s="181"/>
      <c r="PDS328" s="181"/>
      <c r="PDT328" s="182"/>
      <c r="PDU328" s="134"/>
      <c r="PDV328" s="135"/>
      <c r="PDW328" s="111"/>
      <c r="PDX328" s="178"/>
      <c r="PDY328" s="178"/>
      <c r="PDZ328" s="178"/>
      <c r="PEA328" s="178"/>
      <c r="PEB328" s="179"/>
      <c r="PEC328" s="73"/>
      <c r="PED328" s="73"/>
      <c r="PEE328" s="180"/>
      <c r="PEF328" s="75"/>
      <c r="PEG328" s="76"/>
      <c r="PEH328" s="180"/>
      <c r="PEI328" s="180"/>
      <c r="PEJ328" s="180"/>
      <c r="PEK328" s="75"/>
      <c r="PEL328" s="76"/>
      <c r="PEM328" s="181"/>
      <c r="PEN328" s="181"/>
      <c r="PEO328" s="182"/>
      <c r="PEP328" s="134"/>
      <c r="PEQ328" s="135"/>
      <c r="PER328" s="111"/>
      <c r="PES328" s="178"/>
      <c r="PET328" s="178"/>
      <c r="PEU328" s="178"/>
      <c r="PEV328" s="178"/>
      <c r="PEW328" s="179"/>
      <c r="PEX328" s="73"/>
      <c r="PEY328" s="73"/>
      <c r="PEZ328" s="180"/>
      <c r="PFA328" s="75"/>
      <c r="PFB328" s="76"/>
      <c r="PFC328" s="180"/>
      <c r="PFD328" s="180"/>
      <c r="PFE328" s="180"/>
      <c r="PFF328" s="75"/>
      <c r="PFG328" s="76"/>
      <c r="PFH328" s="181"/>
      <c r="PFI328" s="181"/>
      <c r="PFJ328" s="182"/>
      <c r="PFK328" s="134"/>
      <c r="PFL328" s="135"/>
      <c r="PFM328" s="111"/>
      <c r="PFN328" s="178"/>
      <c r="PFO328" s="178"/>
      <c r="PFP328" s="178"/>
      <c r="PFQ328" s="178"/>
      <c r="PFR328" s="179"/>
      <c r="PFS328" s="73"/>
      <c r="PFT328" s="73"/>
      <c r="PFU328" s="180"/>
      <c r="PFV328" s="75"/>
      <c r="PFW328" s="76"/>
      <c r="PFX328" s="180"/>
      <c r="PFY328" s="180"/>
      <c r="PFZ328" s="180"/>
      <c r="PGA328" s="75"/>
      <c r="PGB328" s="76"/>
      <c r="PGC328" s="181"/>
      <c r="PGD328" s="181"/>
      <c r="PGE328" s="182"/>
      <c r="PGF328" s="134"/>
      <c r="PGG328" s="135"/>
      <c r="PGH328" s="111"/>
      <c r="PGI328" s="178"/>
      <c r="PGJ328" s="178"/>
      <c r="PGK328" s="178"/>
      <c r="PGL328" s="178"/>
      <c r="PGM328" s="179"/>
      <c r="PGN328" s="73"/>
      <c r="PGO328" s="73"/>
      <c r="PGP328" s="180"/>
      <c r="PGQ328" s="75"/>
      <c r="PGR328" s="76"/>
      <c r="PGS328" s="180"/>
      <c r="PGT328" s="180"/>
      <c r="PGU328" s="180"/>
      <c r="PGV328" s="75"/>
      <c r="PGW328" s="76"/>
      <c r="PGX328" s="181"/>
      <c r="PGY328" s="181"/>
      <c r="PGZ328" s="182"/>
      <c r="PHA328" s="134"/>
      <c r="PHB328" s="135"/>
      <c r="PHC328" s="111"/>
      <c r="PHD328" s="178"/>
      <c r="PHE328" s="178"/>
      <c r="PHF328" s="178"/>
      <c r="PHG328" s="178"/>
      <c r="PHH328" s="179"/>
      <c r="PHI328" s="73"/>
      <c r="PHJ328" s="73"/>
      <c r="PHK328" s="180"/>
      <c r="PHL328" s="75"/>
      <c r="PHM328" s="76"/>
      <c r="PHN328" s="180"/>
      <c r="PHO328" s="180"/>
      <c r="PHP328" s="180"/>
      <c r="PHQ328" s="75"/>
      <c r="PHR328" s="76"/>
      <c r="PHS328" s="181"/>
      <c r="PHT328" s="181"/>
      <c r="PHU328" s="182"/>
      <c r="PHV328" s="134"/>
      <c r="PHW328" s="135"/>
      <c r="PHX328" s="111"/>
      <c r="PHY328" s="178"/>
      <c r="PHZ328" s="178"/>
      <c r="PIA328" s="178"/>
      <c r="PIB328" s="178"/>
      <c r="PIC328" s="179"/>
      <c r="PID328" s="73"/>
      <c r="PIE328" s="73"/>
      <c r="PIF328" s="180"/>
      <c r="PIG328" s="75"/>
      <c r="PIH328" s="76"/>
      <c r="PII328" s="180"/>
      <c r="PIJ328" s="180"/>
      <c r="PIK328" s="180"/>
      <c r="PIL328" s="75"/>
      <c r="PIM328" s="76"/>
      <c r="PIN328" s="181"/>
      <c r="PIO328" s="181"/>
      <c r="PIP328" s="182"/>
      <c r="PIQ328" s="134"/>
      <c r="PIR328" s="135"/>
      <c r="PIS328" s="111"/>
      <c r="PIT328" s="178"/>
      <c r="PIU328" s="178"/>
      <c r="PIV328" s="178"/>
      <c r="PIW328" s="178"/>
      <c r="PIX328" s="179"/>
      <c r="PIY328" s="73"/>
      <c r="PIZ328" s="73"/>
      <c r="PJA328" s="180"/>
      <c r="PJB328" s="75"/>
      <c r="PJC328" s="76"/>
      <c r="PJD328" s="180"/>
      <c r="PJE328" s="180"/>
      <c r="PJF328" s="180"/>
      <c r="PJG328" s="75"/>
      <c r="PJH328" s="76"/>
      <c r="PJI328" s="181"/>
      <c r="PJJ328" s="181"/>
      <c r="PJK328" s="182"/>
      <c r="PJL328" s="134"/>
      <c r="PJM328" s="135"/>
      <c r="PJN328" s="111"/>
      <c r="PJO328" s="178"/>
      <c r="PJP328" s="178"/>
      <c r="PJQ328" s="178"/>
      <c r="PJR328" s="178"/>
      <c r="PJS328" s="179"/>
      <c r="PJT328" s="73"/>
      <c r="PJU328" s="73"/>
      <c r="PJV328" s="180"/>
      <c r="PJW328" s="75"/>
      <c r="PJX328" s="76"/>
      <c r="PJY328" s="180"/>
      <c r="PJZ328" s="180"/>
      <c r="PKA328" s="180"/>
      <c r="PKB328" s="75"/>
      <c r="PKC328" s="76"/>
      <c r="PKD328" s="181"/>
      <c r="PKE328" s="181"/>
      <c r="PKF328" s="182"/>
      <c r="PKG328" s="134"/>
      <c r="PKH328" s="135"/>
      <c r="PKI328" s="111"/>
      <c r="PKJ328" s="178"/>
      <c r="PKK328" s="178"/>
      <c r="PKL328" s="178"/>
      <c r="PKM328" s="178"/>
      <c r="PKN328" s="179"/>
      <c r="PKO328" s="73"/>
      <c r="PKP328" s="73"/>
      <c r="PKQ328" s="180"/>
      <c r="PKR328" s="75"/>
      <c r="PKS328" s="76"/>
      <c r="PKT328" s="180"/>
      <c r="PKU328" s="180"/>
      <c r="PKV328" s="180"/>
      <c r="PKW328" s="75"/>
      <c r="PKX328" s="76"/>
      <c r="PKY328" s="181"/>
      <c r="PKZ328" s="181"/>
      <c r="PLA328" s="182"/>
      <c r="PLB328" s="134"/>
      <c r="PLC328" s="135"/>
      <c r="PLD328" s="111"/>
      <c r="PLE328" s="178"/>
      <c r="PLF328" s="178"/>
      <c r="PLG328" s="178"/>
      <c r="PLH328" s="178"/>
      <c r="PLI328" s="179"/>
      <c r="PLJ328" s="73"/>
      <c r="PLK328" s="73"/>
      <c r="PLL328" s="180"/>
      <c r="PLM328" s="75"/>
      <c r="PLN328" s="76"/>
      <c r="PLO328" s="180"/>
      <c r="PLP328" s="180"/>
      <c r="PLQ328" s="180"/>
      <c r="PLR328" s="75"/>
      <c r="PLS328" s="76"/>
      <c r="PLT328" s="181"/>
      <c r="PLU328" s="181"/>
      <c r="PLV328" s="182"/>
      <c r="PLW328" s="134"/>
      <c r="PLX328" s="135"/>
      <c r="PLY328" s="111"/>
      <c r="PLZ328" s="178"/>
      <c r="PMA328" s="178"/>
      <c r="PMB328" s="178"/>
      <c r="PMC328" s="178"/>
      <c r="PMD328" s="179"/>
      <c r="PME328" s="73"/>
      <c r="PMF328" s="73"/>
      <c r="PMG328" s="180"/>
      <c r="PMH328" s="75"/>
      <c r="PMI328" s="76"/>
      <c r="PMJ328" s="180"/>
      <c r="PMK328" s="180"/>
      <c r="PML328" s="180"/>
      <c r="PMM328" s="75"/>
      <c r="PMN328" s="76"/>
      <c r="PMO328" s="181"/>
      <c r="PMP328" s="181"/>
      <c r="PMQ328" s="182"/>
      <c r="PMR328" s="134"/>
      <c r="PMS328" s="135"/>
      <c r="PMT328" s="111"/>
      <c r="PMU328" s="178"/>
      <c r="PMV328" s="178"/>
      <c r="PMW328" s="178"/>
      <c r="PMX328" s="178"/>
      <c r="PMY328" s="179"/>
      <c r="PMZ328" s="73"/>
      <c r="PNA328" s="73"/>
      <c r="PNB328" s="180"/>
      <c r="PNC328" s="75"/>
      <c r="PND328" s="76"/>
      <c r="PNE328" s="180"/>
      <c r="PNF328" s="180"/>
      <c r="PNG328" s="180"/>
      <c r="PNH328" s="75"/>
      <c r="PNI328" s="76"/>
      <c r="PNJ328" s="181"/>
      <c r="PNK328" s="181"/>
      <c r="PNL328" s="182"/>
      <c r="PNM328" s="134"/>
      <c r="PNN328" s="135"/>
      <c r="PNO328" s="111"/>
      <c r="PNP328" s="178"/>
      <c r="PNQ328" s="178"/>
      <c r="PNR328" s="178"/>
      <c r="PNS328" s="178"/>
      <c r="PNT328" s="179"/>
      <c r="PNU328" s="73"/>
      <c r="PNV328" s="73"/>
      <c r="PNW328" s="180"/>
      <c r="PNX328" s="75"/>
      <c r="PNY328" s="76"/>
      <c r="PNZ328" s="180"/>
      <c r="POA328" s="180"/>
      <c r="POB328" s="180"/>
      <c r="POC328" s="75"/>
      <c r="POD328" s="76"/>
      <c r="POE328" s="181"/>
      <c r="POF328" s="181"/>
      <c r="POG328" s="182"/>
      <c r="POH328" s="134"/>
      <c r="POI328" s="135"/>
      <c r="POJ328" s="111"/>
      <c r="POK328" s="178"/>
      <c r="POL328" s="178"/>
      <c r="POM328" s="178"/>
      <c r="PON328" s="178"/>
      <c r="POO328" s="179"/>
      <c r="POP328" s="73"/>
      <c r="POQ328" s="73"/>
      <c r="POR328" s="180"/>
      <c r="POS328" s="75"/>
      <c r="POT328" s="76"/>
      <c r="POU328" s="180"/>
      <c r="POV328" s="180"/>
      <c r="POW328" s="180"/>
      <c r="POX328" s="75"/>
      <c r="POY328" s="76"/>
      <c r="POZ328" s="181"/>
      <c r="PPA328" s="181"/>
      <c r="PPB328" s="182"/>
      <c r="PPC328" s="134"/>
      <c r="PPD328" s="135"/>
      <c r="PPE328" s="111"/>
      <c r="PPF328" s="178"/>
      <c r="PPG328" s="178"/>
      <c r="PPH328" s="178"/>
      <c r="PPI328" s="178"/>
      <c r="PPJ328" s="179"/>
      <c r="PPK328" s="73"/>
      <c r="PPL328" s="73"/>
      <c r="PPM328" s="180"/>
      <c r="PPN328" s="75"/>
      <c r="PPO328" s="76"/>
      <c r="PPP328" s="180"/>
      <c r="PPQ328" s="180"/>
      <c r="PPR328" s="180"/>
      <c r="PPS328" s="75"/>
      <c r="PPT328" s="76"/>
      <c r="PPU328" s="181"/>
      <c r="PPV328" s="181"/>
      <c r="PPW328" s="182"/>
      <c r="PPX328" s="134"/>
      <c r="PPY328" s="135"/>
      <c r="PPZ328" s="111"/>
      <c r="PQA328" s="178"/>
      <c r="PQB328" s="178"/>
      <c r="PQC328" s="178"/>
      <c r="PQD328" s="178"/>
      <c r="PQE328" s="179"/>
      <c r="PQF328" s="73"/>
      <c r="PQG328" s="73"/>
      <c r="PQH328" s="180"/>
      <c r="PQI328" s="75"/>
      <c r="PQJ328" s="76"/>
      <c r="PQK328" s="180"/>
      <c r="PQL328" s="180"/>
      <c r="PQM328" s="180"/>
      <c r="PQN328" s="75"/>
      <c r="PQO328" s="76"/>
      <c r="PQP328" s="181"/>
      <c r="PQQ328" s="181"/>
      <c r="PQR328" s="182"/>
      <c r="PQS328" s="134"/>
      <c r="PQT328" s="135"/>
      <c r="PQU328" s="111"/>
      <c r="PQV328" s="178"/>
      <c r="PQW328" s="178"/>
      <c r="PQX328" s="178"/>
      <c r="PQY328" s="178"/>
      <c r="PQZ328" s="179"/>
      <c r="PRA328" s="73"/>
      <c r="PRB328" s="73"/>
      <c r="PRC328" s="180"/>
      <c r="PRD328" s="75"/>
      <c r="PRE328" s="76"/>
      <c r="PRF328" s="180"/>
      <c r="PRG328" s="180"/>
      <c r="PRH328" s="180"/>
      <c r="PRI328" s="75"/>
      <c r="PRJ328" s="76"/>
      <c r="PRK328" s="181"/>
      <c r="PRL328" s="181"/>
      <c r="PRM328" s="182"/>
      <c r="PRN328" s="134"/>
      <c r="PRO328" s="135"/>
      <c r="PRP328" s="111"/>
      <c r="PRQ328" s="178"/>
      <c r="PRR328" s="178"/>
      <c r="PRS328" s="178"/>
      <c r="PRT328" s="178"/>
      <c r="PRU328" s="179"/>
      <c r="PRV328" s="73"/>
      <c r="PRW328" s="73"/>
      <c r="PRX328" s="180"/>
      <c r="PRY328" s="75"/>
      <c r="PRZ328" s="76"/>
      <c r="PSA328" s="180"/>
      <c r="PSB328" s="180"/>
      <c r="PSC328" s="180"/>
      <c r="PSD328" s="75"/>
      <c r="PSE328" s="76"/>
      <c r="PSF328" s="181"/>
      <c r="PSG328" s="181"/>
      <c r="PSH328" s="182"/>
      <c r="PSI328" s="134"/>
      <c r="PSJ328" s="135"/>
      <c r="PSK328" s="111"/>
      <c r="PSL328" s="178"/>
      <c r="PSM328" s="178"/>
      <c r="PSN328" s="178"/>
      <c r="PSO328" s="178"/>
      <c r="PSP328" s="179"/>
      <c r="PSQ328" s="73"/>
      <c r="PSR328" s="73"/>
      <c r="PSS328" s="180"/>
      <c r="PST328" s="75"/>
      <c r="PSU328" s="76"/>
      <c r="PSV328" s="180"/>
      <c r="PSW328" s="180"/>
      <c r="PSX328" s="180"/>
      <c r="PSY328" s="75"/>
      <c r="PSZ328" s="76"/>
      <c r="PTA328" s="181"/>
      <c r="PTB328" s="181"/>
      <c r="PTC328" s="182"/>
      <c r="PTD328" s="134"/>
      <c r="PTE328" s="135"/>
      <c r="PTF328" s="111"/>
      <c r="PTG328" s="178"/>
      <c r="PTH328" s="178"/>
      <c r="PTI328" s="178"/>
      <c r="PTJ328" s="178"/>
      <c r="PTK328" s="179"/>
      <c r="PTL328" s="73"/>
      <c r="PTM328" s="73"/>
      <c r="PTN328" s="180"/>
      <c r="PTO328" s="75"/>
      <c r="PTP328" s="76"/>
      <c r="PTQ328" s="180"/>
      <c r="PTR328" s="180"/>
      <c r="PTS328" s="180"/>
      <c r="PTT328" s="75"/>
      <c r="PTU328" s="76"/>
      <c r="PTV328" s="181"/>
      <c r="PTW328" s="181"/>
      <c r="PTX328" s="182"/>
      <c r="PTY328" s="134"/>
      <c r="PTZ328" s="135"/>
      <c r="PUA328" s="111"/>
      <c r="PUB328" s="178"/>
      <c r="PUC328" s="178"/>
      <c r="PUD328" s="178"/>
      <c r="PUE328" s="178"/>
      <c r="PUF328" s="179"/>
      <c r="PUG328" s="73"/>
      <c r="PUH328" s="73"/>
      <c r="PUI328" s="180"/>
      <c r="PUJ328" s="75"/>
      <c r="PUK328" s="76"/>
      <c r="PUL328" s="180"/>
      <c r="PUM328" s="180"/>
      <c r="PUN328" s="180"/>
      <c r="PUO328" s="75"/>
      <c r="PUP328" s="76"/>
      <c r="PUQ328" s="181"/>
      <c r="PUR328" s="181"/>
      <c r="PUS328" s="182"/>
      <c r="PUT328" s="134"/>
      <c r="PUU328" s="135"/>
      <c r="PUV328" s="111"/>
      <c r="PUW328" s="178"/>
      <c r="PUX328" s="178"/>
      <c r="PUY328" s="178"/>
      <c r="PUZ328" s="178"/>
      <c r="PVA328" s="179"/>
      <c r="PVB328" s="73"/>
      <c r="PVC328" s="73"/>
      <c r="PVD328" s="180"/>
      <c r="PVE328" s="75"/>
      <c r="PVF328" s="76"/>
      <c r="PVG328" s="180"/>
      <c r="PVH328" s="180"/>
      <c r="PVI328" s="180"/>
      <c r="PVJ328" s="75"/>
      <c r="PVK328" s="76"/>
      <c r="PVL328" s="181"/>
      <c r="PVM328" s="181"/>
      <c r="PVN328" s="182"/>
      <c r="PVO328" s="134"/>
      <c r="PVP328" s="135"/>
      <c r="PVQ328" s="111"/>
      <c r="PVR328" s="178"/>
      <c r="PVS328" s="178"/>
      <c r="PVT328" s="178"/>
      <c r="PVU328" s="178"/>
      <c r="PVV328" s="179"/>
      <c r="PVW328" s="73"/>
      <c r="PVX328" s="73"/>
      <c r="PVY328" s="180"/>
      <c r="PVZ328" s="75"/>
      <c r="PWA328" s="76"/>
      <c r="PWB328" s="180"/>
      <c r="PWC328" s="180"/>
      <c r="PWD328" s="180"/>
      <c r="PWE328" s="75"/>
      <c r="PWF328" s="76"/>
      <c r="PWG328" s="181"/>
      <c r="PWH328" s="181"/>
      <c r="PWI328" s="182"/>
      <c r="PWJ328" s="134"/>
      <c r="PWK328" s="135"/>
      <c r="PWL328" s="111"/>
      <c r="PWM328" s="178"/>
      <c r="PWN328" s="178"/>
      <c r="PWO328" s="178"/>
      <c r="PWP328" s="178"/>
      <c r="PWQ328" s="179"/>
      <c r="PWR328" s="73"/>
      <c r="PWS328" s="73"/>
      <c r="PWT328" s="180"/>
      <c r="PWU328" s="75"/>
      <c r="PWV328" s="76"/>
      <c r="PWW328" s="180"/>
      <c r="PWX328" s="180"/>
      <c r="PWY328" s="180"/>
      <c r="PWZ328" s="75"/>
      <c r="PXA328" s="76"/>
      <c r="PXB328" s="181"/>
      <c r="PXC328" s="181"/>
      <c r="PXD328" s="182"/>
      <c r="PXE328" s="134"/>
      <c r="PXF328" s="135"/>
      <c r="PXG328" s="111"/>
      <c r="PXH328" s="178"/>
      <c r="PXI328" s="178"/>
      <c r="PXJ328" s="178"/>
      <c r="PXK328" s="178"/>
      <c r="PXL328" s="179"/>
      <c r="PXM328" s="73"/>
      <c r="PXN328" s="73"/>
      <c r="PXO328" s="180"/>
      <c r="PXP328" s="75"/>
      <c r="PXQ328" s="76"/>
      <c r="PXR328" s="180"/>
      <c r="PXS328" s="180"/>
      <c r="PXT328" s="180"/>
      <c r="PXU328" s="75"/>
      <c r="PXV328" s="76"/>
      <c r="PXW328" s="181"/>
      <c r="PXX328" s="181"/>
      <c r="PXY328" s="182"/>
      <c r="PXZ328" s="134"/>
      <c r="PYA328" s="135"/>
      <c r="PYB328" s="111"/>
      <c r="PYC328" s="178"/>
      <c r="PYD328" s="178"/>
      <c r="PYE328" s="178"/>
      <c r="PYF328" s="178"/>
      <c r="PYG328" s="179"/>
      <c r="PYH328" s="73"/>
      <c r="PYI328" s="73"/>
      <c r="PYJ328" s="180"/>
      <c r="PYK328" s="75"/>
      <c r="PYL328" s="76"/>
      <c r="PYM328" s="180"/>
      <c r="PYN328" s="180"/>
      <c r="PYO328" s="180"/>
      <c r="PYP328" s="75"/>
      <c r="PYQ328" s="76"/>
      <c r="PYR328" s="181"/>
      <c r="PYS328" s="181"/>
      <c r="PYT328" s="182"/>
      <c r="PYU328" s="134"/>
      <c r="PYV328" s="135"/>
      <c r="PYW328" s="111"/>
      <c r="PYX328" s="178"/>
      <c r="PYY328" s="178"/>
      <c r="PYZ328" s="178"/>
      <c r="PZA328" s="178"/>
      <c r="PZB328" s="179"/>
      <c r="PZC328" s="73"/>
      <c r="PZD328" s="73"/>
      <c r="PZE328" s="180"/>
      <c r="PZF328" s="75"/>
      <c r="PZG328" s="76"/>
      <c r="PZH328" s="180"/>
      <c r="PZI328" s="180"/>
      <c r="PZJ328" s="180"/>
      <c r="PZK328" s="75"/>
      <c r="PZL328" s="76"/>
      <c r="PZM328" s="181"/>
      <c r="PZN328" s="181"/>
      <c r="PZO328" s="182"/>
      <c r="PZP328" s="134"/>
      <c r="PZQ328" s="135"/>
      <c r="PZR328" s="111"/>
      <c r="PZS328" s="178"/>
      <c r="PZT328" s="178"/>
      <c r="PZU328" s="178"/>
      <c r="PZV328" s="178"/>
      <c r="PZW328" s="179"/>
      <c r="PZX328" s="73"/>
      <c r="PZY328" s="73"/>
      <c r="PZZ328" s="180"/>
      <c r="QAA328" s="75"/>
      <c r="QAB328" s="76"/>
      <c r="QAC328" s="180"/>
      <c r="QAD328" s="180"/>
      <c r="QAE328" s="180"/>
      <c r="QAF328" s="75"/>
      <c r="QAG328" s="76"/>
      <c r="QAH328" s="181"/>
      <c r="QAI328" s="181"/>
      <c r="QAJ328" s="182"/>
      <c r="QAK328" s="134"/>
      <c r="QAL328" s="135"/>
      <c r="QAM328" s="111"/>
      <c r="QAN328" s="178"/>
      <c r="QAO328" s="178"/>
      <c r="QAP328" s="178"/>
      <c r="QAQ328" s="178"/>
      <c r="QAR328" s="179"/>
      <c r="QAS328" s="73"/>
      <c r="QAT328" s="73"/>
      <c r="QAU328" s="180"/>
      <c r="QAV328" s="75"/>
      <c r="QAW328" s="76"/>
      <c r="QAX328" s="180"/>
      <c r="QAY328" s="180"/>
      <c r="QAZ328" s="180"/>
      <c r="QBA328" s="75"/>
      <c r="QBB328" s="76"/>
      <c r="QBC328" s="181"/>
      <c r="QBD328" s="181"/>
      <c r="QBE328" s="182"/>
      <c r="QBF328" s="134"/>
      <c r="QBG328" s="135"/>
      <c r="QBH328" s="111"/>
      <c r="QBI328" s="178"/>
      <c r="QBJ328" s="178"/>
      <c r="QBK328" s="178"/>
      <c r="QBL328" s="178"/>
      <c r="QBM328" s="179"/>
      <c r="QBN328" s="73"/>
      <c r="QBO328" s="73"/>
      <c r="QBP328" s="180"/>
      <c r="QBQ328" s="75"/>
      <c r="QBR328" s="76"/>
      <c r="QBS328" s="180"/>
      <c r="QBT328" s="180"/>
      <c r="QBU328" s="180"/>
      <c r="QBV328" s="75"/>
      <c r="QBW328" s="76"/>
      <c r="QBX328" s="181"/>
      <c r="QBY328" s="181"/>
      <c r="QBZ328" s="182"/>
      <c r="QCA328" s="134"/>
      <c r="QCB328" s="135"/>
      <c r="QCC328" s="111"/>
      <c r="QCD328" s="178"/>
      <c r="QCE328" s="178"/>
      <c r="QCF328" s="178"/>
      <c r="QCG328" s="178"/>
      <c r="QCH328" s="179"/>
      <c r="QCI328" s="73"/>
      <c r="QCJ328" s="73"/>
      <c r="QCK328" s="180"/>
      <c r="QCL328" s="75"/>
      <c r="QCM328" s="76"/>
      <c r="QCN328" s="180"/>
      <c r="QCO328" s="180"/>
      <c r="QCP328" s="180"/>
      <c r="QCQ328" s="75"/>
      <c r="QCR328" s="76"/>
      <c r="QCS328" s="181"/>
      <c r="QCT328" s="181"/>
      <c r="QCU328" s="182"/>
      <c r="QCV328" s="134"/>
      <c r="QCW328" s="135"/>
      <c r="QCX328" s="111"/>
      <c r="QCY328" s="178"/>
      <c r="QCZ328" s="178"/>
      <c r="QDA328" s="178"/>
      <c r="QDB328" s="178"/>
      <c r="QDC328" s="179"/>
      <c r="QDD328" s="73"/>
      <c r="QDE328" s="73"/>
      <c r="QDF328" s="180"/>
      <c r="QDG328" s="75"/>
      <c r="QDH328" s="76"/>
      <c r="QDI328" s="180"/>
      <c r="QDJ328" s="180"/>
      <c r="QDK328" s="180"/>
      <c r="QDL328" s="75"/>
      <c r="QDM328" s="76"/>
      <c r="QDN328" s="181"/>
      <c r="QDO328" s="181"/>
      <c r="QDP328" s="182"/>
      <c r="QDQ328" s="134"/>
      <c r="QDR328" s="135"/>
      <c r="QDS328" s="111"/>
      <c r="QDT328" s="178"/>
      <c r="QDU328" s="178"/>
      <c r="QDV328" s="178"/>
      <c r="QDW328" s="178"/>
      <c r="QDX328" s="179"/>
      <c r="QDY328" s="73"/>
      <c r="QDZ328" s="73"/>
      <c r="QEA328" s="180"/>
      <c r="QEB328" s="75"/>
      <c r="QEC328" s="76"/>
      <c r="QED328" s="180"/>
      <c r="QEE328" s="180"/>
      <c r="QEF328" s="180"/>
      <c r="QEG328" s="75"/>
      <c r="QEH328" s="76"/>
      <c r="QEI328" s="181"/>
      <c r="QEJ328" s="181"/>
      <c r="QEK328" s="182"/>
      <c r="QEL328" s="134"/>
      <c r="QEM328" s="135"/>
      <c r="QEN328" s="111"/>
      <c r="QEO328" s="178"/>
      <c r="QEP328" s="178"/>
      <c r="QEQ328" s="178"/>
      <c r="QER328" s="178"/>
      <c r="QES328" s="179"/>
      <c r="QET328" s="73"/>
      <c r="QEU328" s="73"/>
      <c r="QEV328" s="180"/>
      <c r="QEW328" s="75"/>
      <c r="QEX328" s="76"/>
      <c r="QEY328" s="180"/>
      <c r="QEZ328" s="180"/>
      <c r="QFA328" s="180"/>
      <c r="QFB328" s="75"/>
      <c r="QFC328" s="76"/>
      <c r="QFD328" s="181"/>
      <c r="QFE328" s="181"/>
      <c r="QFF328" s="182"/>
      <c r="QFG328" s="134"/>
      <c r="QFH328" s="135"/>
      <c r="QFI328" s="111"/>
      <c r="QFJ328" s="178"/>
      <c r="QFK328" s="178"/>
      <c r="QFL328" s="178"/>
      <c r="QFM328" s="178"/>
      <c r="QFN328" s="179"/>
      <c r="QFO328" s="73"/>
      <c r="QFP328" s="73"/>
      <c r="QFQ328" s="180"/>
      <c r="QFR328" s="75"/>
      <c r="QFS328" s="76"/>
      <c r="QFT328" s="180"/>
      <c r="QFU328" s="180"/>
      <c r="QFV328" s="180"/>
      <c r="QFW328" s="75"/>
      <c r="QFX328" s="76"/>
      <c r="QFY328" s="181"/>
      <c r="QFZ328" s="181"/>
      <c r="QGA328" s="182"/>
      <c r="QGB328" s="134"/>
      <c r="QGC328" s="135"/>
      <c r="QGD328" s="111"/>
      <c r="QGE328" s="178"/>
      <c r="QGF328" s="178"/>
      <c r="QGG328" s="178"/>
      <c r="QGH328" s="178"/>
      <c r="QGI328" s="179"/>
      <c r="QGJ328" s="73"/>
      <c r="QGK328" s="73"/>
      <c r="QGL328" s="180"/>
      <c r="QGM328" s="75"/>
      <c r="QGN328" s="76"/>
      <c r="QGO328" s="180"/>
      <c r="QGP328" s="180"/>
      <c r="QGQ328" s="180"/>
      <c r="QGR328" s="75"/>
      <c r="QGS328" s="76"/>
      <c r="QGT328" s="181"/>
      <c r="QGU328" s="181"/>
      <c r="QGV328" s="182"/>
      <c r="QGW328" s="134"/>
      <c r="QGX328" s="135"/>
      <c r="QGY328" s="111"/>
      <c r="QGZ328" s="178"/>
      <c r="QHA328" s="178"/>
      <c r="QHB328" s="178"/>
      <c r="QHC328" s="178"/>
      <c r="QHD328" s="179"/>
      <c r="QHE328" s="73"/>
      <c r="QHF328" s="73"/>
      <c r="QHG328" s="180"/>
      <c r="QHH328" s="75"/>
      <c r="QHI328" s="76"/>
      <c r="QHJ328" s="180"/>
      <c r="QHK328" s="180"/>
      <c r="QHL328" s="180"/>
      <c r="QHM328" s="75"/>
      <c r="QHN328" s="76"/>
      <c r="QHO328" s="181"/>
      <c r="QHP328" s="181"/>
      <c r="QHQ328" s="182"/>
      <c r="QHR328" s="134"/>
      <c r="QHS328" s="135"/>
      <c r="QHT328" s="111"/>
      <c r="QHU328" s="178"/>
      <c r="QHV328" s="178"/>
      <c r="QHW328" s="178"/>
      <c r="QHX328" s="178"/>
      <c r="QHY328" s="179"/>
      <c r="QHZ328" s="73"/>
      <c r="QIA328" s="73"/>
      <c r="QIB328" s="180"/>
      <c r="QIC328" s="75"/>
      <c r="QID328" s="76"/>
      <c r="QIE328" s="180"/>
      <c r="QIF328" s="180"/>
      <c r="QIG328" s="180"/>
      <c r="QIH328" s="75"/>
      <c r="QII328" s="76"/>
      <c r="QIJ328" s="181"/>
      <c r="QIK328" s="181"/>
      <c r="QIL328" s="182"/>
      <c r="QIM328" s="134"/>
      <c r="QIN328" s="135"/>
      <c r="QIO328" s="111"/>
      <c r="QIP328" s="178"/>
      <c r="QIQ328" s="178"/>
      <c r="QIR328" s="178"/>
      <c r="QIS328" s="178"/>
      <c r="QIT328" s="179"/>
      <c r="QIU328" s="73"/>
      <c r="QIV328" s="73"/>
      <c r="QIW328" s="180"/>
      <c r="QIX328" s="75"/>
      <c r="QIY328" s="76"/>
      <c r="QIZ328" s="180"/>
      <c r="QJA328" s="180"/>
      <c r="QJB328" s="180"/>
      <c r="QJC328" s="75"/>
      <c r="QJD328" s="76"/>
      <c r="QJE328" s="181"/>
      <c r="QJF328" s="181"/>
      <c r="QJG328" s="182"/>
      <c r="QJH328" s="134"/>
      <c r="QJI328" s="135"/>
      <c r="QJJ328" s="111"/>
      <c r="QJK328" s="178"/>
      <c r="QJL328" s="178"/>
      <c r="QJM328" s="178"/>
      <c r="QJN328" s="178"/>
      <c r="QJO328" s="179"/>
      <c r="QJP328" s="73"/>
      <c r="QJQ328" s="73"/>
      <c r="QJR328" s="180"/>
      <c r="QJS328" s="75"/>
      <c r="QJT328" s="76"/>
      <c r="QJU328" s="180"/>
      <c r="QJV328" s="180"/>
      <c r="QJW328" s="180"/>
      <c r="QJX328" s="75"/>
      <c r="QJY328" s="76"/>
      <c r="QJZ328" s="181"/>
      <c r="QKA328" s="181"/>
      <c r="QKB328" s="182"/>
      <c r="QKC328" s="134"/>
      <c r="QKD328" s="135"/>
      <c r="QKE328" s="111"/>
      <c r="QKF328" s="178"/>
      <c r="QKG328" s="178"/>
      <c r="QKH328" s="178"/>
      <c r="QKI328" s="178"/>
      <c r="QKJ328" s="179"/>
      <c r="QKK328" s="73"/>
      <c r="QKL328" s="73"/>
      <c r="QKM328" s="180"/>
      <c r="QKN328" s="75"/>
      <c r="QKO328" s="76"/>
      <c r="QKP328" s="180"/>
      <c r="QKQ328" s="180"/>
      <c r="QKR328" s="180"/>
      <c r="QKS328" s="75"/>
      <c r="QKT328" s="76"/>
      <c r="QKU328" s="181"/>
      <c r="QKV328" s="181"/>
      <c r="QKW328" s="182"/>
      <c r="QKX328" s="134"/>
      <c r="QKY328" s="135"/>
      <c r="QKZ328" s="111"/>
      <c r="QLA328" s="178"/>
      <c r="QLB328" s="178"/>
      <c r="QLC328" s="178"/>
      <c r="QLD328" s="178"/>
      <c r="QLE328" s="179"/>
      <c r="QLF328" s="73"/>
      <c r="QLG328" s="73"/>
      <c r="QLH328" s="180"/>
      <c r="QLI328" s="75"/>
      <c r="QLJ328" s="76"/>
      <c r="QLK328" s="180"/>
      <c r="QLL328" s="180"/>
      <c r="QLM328" s="180"/>
      <c r="QLN328" s="75"/>
      <c r="QLO328" s="76"/>
      <c r="QLP328" s="181"/>
      <c r="QLQ328" s="181"/>
      <c r="QLR328" s="182"/>
      <c r="QLS328" s="134"/>
      <c r="QLT328" s="135"/>
      <c r="QLU328" s="111"/>
      <c r="QLV328" s="178"/>
      <c r="QLW328" s="178"/>
      <c r="QLX328" s="178"/>
      <c r="QLY328" s="178"/>
      <c r="QLZ328" s="179"/>
      <c r="QMA328" s="73"/>
      <c r="QMB328" s="73"/>
      <c r="QMC328" s="180"/>
      <c r="QMD328" s="75"/>
      <c r="QME328" s="76"/>
      <c r="QMF328" s="180"/>
      <c r="QMG328" s="180"/>
      <c r="QMH328" s="180"/>
      <c r="QMI328" s="75"/>
      <c r="QMJ328" s="76"/>
      <c r="QMK328" s="181"/>
      <c r="QML328" s="181"/>
      <c r="QMM328" s="182"/>
      <c r="QMN328" s="134"/>
      <c r="QMO328" s="135"/>
      <c r="QMP328" s="111"/>
      <c r="QMQ328" s="178"/>
      <c r="QMR328" s="178"/>
      <c r="QMS328" s="178"/>
      <c r="QMT328" s="178"/>
      <c r="QMU328" s="179"/>
      <c r="QMV328" s="73"/>
      <c r="QMW328" s="73"/>
      <c r="QMX328" s="180"/>
      <c r="QMY328" s="75"/>
      <c r="QMZ328" s="76"/>
      <c r="QNA328" s="180"/>
      <c r="QNB328" s="180"/>
      <c r="QNC328" s="180"/>
      <c r="QND328" s="75"/>
      <c r="QNE328" s="76"/>
      <c r="QNF328" s="181"/>
      <c r="QNG328" s="181"/>
      <c r="QNH328" s="182"/>
      <c r="QNI328" s="134"/>
      <c r="QNJ328" s="135"/>
      <c r="QNK328" s="111"/>
      <c r="QNL328" s="178"/>
      <c r="QNM328" s="178"/>
      <c r="QNN328" s="178"/>
      <c r="QNO328" s="178"/>
      <c r="QNP328" s="179"/>
      <c r="QNQ328" s="73"/>
      <c r="QNR328" s="73"/>
      <c r="QNS328" s="180"/>
      <c r="QNT328" s="75"/>
      <c r="QNU328" s="76"/>
      <c r="QNV328" s="180"/>
      <c r="QNW328" s="180"/>
      <c r="QNX328" s="180"/>
      <c r="QNY328" s="75"/>
      <c r="QNZ328" s="76"/>
      <c r="QOA328" s="181"/>
      <c r="QOB328" s="181"/>
      <c r="QOC328" s="182"/>
      <c r="QOD328" s="134"/>
      <c r="QOE328" s="135"/>
      <c r="QOF328" s="111"/>
      <c r="QOG328" s="178"/>
      <c r="QOH328" s="178"/>
      <c r="QOI328" s="178"/>
      <c r="QOJ328" s="178"/>
      <c r="QOK328" s="179"/>
      <c r="QOL328" s="73"/>
      <c r="QOM328" s="73"/>
      <c r="QON328" s="180"/>
      <c r="QOO328" s="75"/>
      <c r="QOP328" s="76"/>
      <c r="QOQ328" s="180"/>
      <c r="QOR328" s="180"/>
      <c r="QOS328" s="180"/>
      <c r="QOT328" s="75"/>
      <c r="QOU328" s="76"/>
      <c r="QOV328" s="181"/>
      <c r="QOW328" s="181"/>
      <c r="QOX328" s="182"/>
      <c r="QOY328" s="134"/>
      <c r="QOZ328" s="135"/>
      <c r="QPA328" s="111"/>
      <c r="QPB328" s="178"/>
      <c r="QPC328" s="178"/>
      <c r="QPD328" s="178"/>
      <c r="QPE328" s="178"/>
      <c r="QPF328" s="179"/>
      <c r="QPG328" s="73"/>
      <c r="QPH328" s="73"/>
      <c r="QPI328" s="180"/>
      <c r="QPJ328" s="75"/>
      <c r="QPK328" s="76"/>
      <c r="QPL328" s="180"/>
      <c r="QPM328" s="180"/>
      <c r="QPN328" s="180"/>
      <c r="QPO328" s="75"/>
      <c r="QPP328" s="76"/>
      <c r="QPQ328" s="181"/>
      <c r="QPR328" s="181"/>
      <c r="QPS328" s="182"/>
      <c r="QPT328" s="134"/>
      <c r="QPU328" s="135"/>
      <c r="QPV328" s="111"/>
      <c r="QPW328" s="178"/>
      <c r="QPX328" s="178"/>
      <c r="QPY328" s="178"/>
      <c r="QPZ328" s="178"/>
      <c r="QQA328" s="179"/>
      <c r="QQB328" s="73"/>
      <c r="QQC328" s="73"/>
      <c r="QQD328" s="180"/>
      <c r="QQE328" s="75"/>
      <c r="QQF328" s="76"/>
      <c r="QQG328" s="180"/>
      <c r="QQH328" s="180"/>
      <c r="QQI328" s="180"/>
      <c r="QQJ328" s="75"/>
      <c r="QQK328" s="76"/>
      <c r="QQL328" s="181"/>
      <c r="QQM328" s="181"/>
      <c r="QQN328" s="182"/>
      <c r="QQO328" s="134"/>
      <c r="QQP328" s="135"/>
      <c r="QQQ328" s="111"/>
      <c r="QQR328" s="178"/>
      <c r="QQS328" s="178"/>
      <c r="QQT328" s="178"/>
      <c r="QQU328" s="178"/>
      <c r="QQV328" s="179"/>
      <c r="QQW328" s="73"/>
      <c r="QQX328" s="73"/>
      <c r="QQY328" s="180"/>
      <c r="QQZ328" s="75"/>
      <c r="QRA328" s="76"/>
      <c r="QRB328" s="180"/>
      <c r="QRC328" s="180"/>
      <c r="QRD328" s="180"/>
      <c r="QRE328" s="75"/>
      <c r="QRF328" s="76"/>
      <c r="QRG328" s="181"/>
      <c r="QRH328" s="181"/>
      <c r="QRI328" s="182"/>
      <c r="QRJ328" s="134"/>
      <c r="QRK328" s="135"/>
      <c r="QRL328" s="111"/>
      <c r="QRM328" s="178"/>
      <c r="QRN328" s="178"/>
      <c r="QRO328" s="178"/>
      <c r="QRP328" s="178"/>
      <c r="QRQ328" s="179"/>
      <c r="QRR328" s="73"/>
      <c r="QRS328" s="73"/>
      <c r="QRT328" s="180"/>
      <c r="QRU328" s="75"/>
      <c r="QRV328" s="76"/>
      <c r="QRW328" s="180"/>
      <c r="QRX328" s="180"/>
      <c r="QRY328" s="180"/>
      <c r="QRZ328" s="75"/>
      <c r="QSA328" s="76"/>
      <c r="QSB328" s="181"/>
      <c r="QSC328" s="181"/>
      <c r="QSD328" s="182"/>
      <c r="QSE328" s="134"/>
      <c r="QSF328" s="135"/>
      <c r="QSG328" s="111"/>
      <c r="QSH328" s="178"/>
      <c r="QSI328" s="178"/>
      <c r="QSJ328" s="178"/>
      <c r="QSK328" s="178"/>
      <c r="QSL328" s="179"/>
      <c r="QSM328" s="73"/>
      <c r="QSN328" s="73"/>
      <c r="QSO328" s="180"/>
      <c r="QSP328" s="75"/>
      <c r="QSQ328" s="76"/>
      <c r="QSR328" s="180"/>
      <c r="QSS328" s="180"/>
      <c r="QST328" s="180"/>
      <c r="QSU328" s="75"/>
      <c r="QSV328" s="76"/>
      <c r="QSW328" s="181"/>
      <c r="QSX328" s="181"/>
      <c r="QSY328" s="182"/>
      <c r="QSZ328" s="134"/>
      <c r="QTA328" s="135"/>
      <c r="QTB328" s="111"/>
      <c r="QTC328" s="178"/>
      <c r="QTD328" s="178"/>
      <c r="QTE328" s="178"/>
      <c r="QTF328" s="178"/>
      <c r="QTG328" s="179"/>
      <c r="QTH328" s="73"/>
      <c r="QTI328" s="73"/>
      <c r="QTJ328" s="180"/>
      <c r="QTK328" s="75"/>
      <c r="QTL328" s="76"/>
      <c r="QTM328" s="180"/>
      <c r="QTN328" s="180"/>
      <c r="QTO328" s="180"/>
      <c r="QTP328" s="75"/>
      <c r="QTQ328" s="76"/>
      <c r="QTR328" s="181"/>
      <c r="QTS328" s="181"/>
      <c r="QTT328" s="182"/>
      <c r="QTU328" s="134"/>
      <c r="QTV328" s="135"/>
      <c r="QTW328" s="111"/>
      <c r="QTX328" s="178"/>
      <c r="QTY328" s="178"/>
      <c r="QTZ328" s="178"/>
      <c r="QUA328" s="178"/>
      <c r="QUB328" s="179"/>
      <c r="QUC328" s="73"/>
      <c r="QUD328" s="73"/>
      <c r="QUE328" s="180"/>
      <c r="QUF328" s="75"/>
      <c r="QUG328" s="76"/>
      <c r="QUH328" s="180"/>
      <c r="QUI328" s="180"/>
      <c r="QUJ328" s="180"/>
      <c r="QUK328" s="75"/>
      <c r="QUL328" s="76"/>
      <c r="QUM328" s="181"/>
      <c r="QUN328" s="181"/>
      <c r="QUO328" s="182"/>
      <c r="QUP328" s="134"/>
      <c r="QUQ328" s="135"/>
      <c r="QUR328" s="111"/>
      <c r="QUS328" s="178"/>
      <c r="QUT328" s="178"/>
      <c r="QUU328" s="178"/>
      <c r="QUV328" s="178"/>
      <c r="QUW328" s="179"/>
      <c r="QUX328" s="73"/>
      <c r="QUY328" s="73"/>
      <c r="QUZ328" s="180"/>
      <c r="QVA328" s="75"/>
      <c r="QVB328" s="76"/>
      <c r="QVC328" s="180"/>
      <c r="QVD328" s="180"/>
      <c r="QVE328" s="180"/>
      <c r="QVF328" s="75"/>
      <c r="QVG328" s="76"/>
      <c r="QVH328" s="181"/>
      <c r="QVI328" s="181"/>
      <c r="QVJ328" s="182"/>
      <c r="QVK328" s="134"/>
      <c r="QVL328" s="135"/>
      <c r="QVM328" s="111"/>
      <c r="QVN328" s="178"/>
      <c r="QVO328" s="178"/>
      <c r="QVP328" s="178"/>
      <c r="QVQ328" s="178"/>
      <c r="QVR328" s="179"/>
      <c r="QVS328" s="73"/>
      <c r="QVT328" s="73"/>
      <c r="QVU328" s="180"/>
      <c r="QVV328" s="75"/>
      <c r="QVW328" s="76"/>
      <c r="QVX328" s="180"/>
      <c r="QVY328" s="180"/>
      <c r="QVZ328" s="180"/>
      <c r="QWA328" s="75"/>
      <c r="QWB328" s="76"/>
      <c r="QWC328" s="181"/>
      <c r="QWD328" s="181"/>
      <c r="QWE328" s="182"/>
      <c r="QWF328" s="134"/>
      <c r="QWG328" s="135"/>
      <c r="QWH328" s="111"/>
      <c r="QWI328" s="178"/>
      <c r="QWJ328" s="178"/>
      <c r="QWK328" s="178"/>
      <c r="QWL328" s="178"/>
      <c r="QWM328" s="179"/>
      <c r="QWN328" s="73"/>
      <c r="QWO328" s="73"/>
      <c r="QWP328" s="180"/>
      <c r="QWQ328" s="75"/>
      <c r="QWR328" s="76"/>
      <c r="QWS328" s="180"/>
      <c r="QWT328" s="180"/>
      <c r="QWU328" s="180"/>
      <c r="QWV328" s="75"/>
      <c r="QWW328" s="76"/>
      <c r="QWX328" s="181"/>
      <c r="QWY328" s="181"/>
      <c r="QWZ328" s="182"/>
      <c r="QXA328" s="134"/>
      <c r="QXB328" s="135"/>
      <c r="QXC328" s="111"/>
      <c r="QXD328" s="178"/>
      <c r="QXE328" s="178"/>
      <c r="QXF328" s="178"/>
      <c r="QXG328" s="178"/>
      <c r="QXH328" s="179"/>
      <c r="QXI328" s="73"/>
      <c r="QXJ328" s="73"/>
      <c r="QXK328" s="180"/>
      <c r="QXL328" s="75"/>
      <c r="QXM328" s="76"/>
      <c r="QXN328" s="180"/>
      <c r="QXO328" s="180"/>
      <c r="QXP328" s="180"/>
      <c r="QXQ328" s="75"/>
      <c r="QXR328" s="76"/>
      <c r="QXS328" s="181"/>
      <c r="QXT328" s="181"/>
      <c r="QXU328" s="182"/>
      <c r="QXV328" s="134"/>
      <c r="QXW328" s="135"/>
      <c r="QXX328" s="111"/>
      <c r="QXY328" s="178"/>
      <c r="QXZ328" s="178"/>
      <c r="QYA328" s="178"/>
      <c r="QYB328" s="178"/>
      <c r="QYC328" s="179"/>
      <c r="QYD328" s="73"/>
      <c r="QYE328" s="73"/>
      <c r="QYF328" s="180"/>
      <c r="QYG328" s="75"/>
      <c r="QYH328" s="76"/>
      <c r="QYI328" s="180"/>
      <c r="QYJ328" s="180"/>
      <c r="QYK328" s="180"/>
      <c r="QYL328" s="75"/>
      <c r="QYM328" s="76"/>
      <c r="QYN328" s="181"/>
      <c r="QYO328" s="181"/>
      <c r="QYP328" s="182"/>
      <c r="QYQ328" s="134"/>
      <c r="QYR328" s="135"/>
      <c r="QYS328" s="111"/>
      <c r="QYT328" s="178"/>
      <c r="QYU328" s="178"/>
      <c r="QYV328" s="178"/>
      <c r="QYW328" s="178"/>
      <c r="QYX328" s="179"/>
      <c r="QYY328" s="73"/>
      <c r="QYZ328" s="73"/>
      <c r="QZA328" s="180"/>
      <c r="QZB328" s="75"/>
      <c r="QZC328" s="76"/>
      <c r="QZD328" s="180"/>
      <c r="QZE328" s="180"/>
      <c r="QZF328" s="180"/>
      <c r="QZG328" s="75"/>
      <c r="QZH328" s="76"/>
      <c r="QZI328" s="181"/>
      <c r="QZJ328" s="181"/>
      <c r="QZK328" s="182"/>
      <c r="QZL328" s="134"/>
      <c r="QZM328" s="135"/>
      <c r="QZN328" s="111"/>
      <c r="QZO328" s="178"/>
      <c r="QZP328" s="178"/>
      <c r="QZQ328" s="178"/>
      <c r="QZR328" s="178"/>
      <c r="QZS328" s="179"/>
      <c r="QZT328" s="73"/>
      <c r="QZU328" s="73"/>
      <c r="QZV328" s="180"/>
      <c r="QZW328" s="75"/>
      <c r="QZX328" s="76"/>
      <c r="QZY328" s="180"/>
      <c r="QZZ328" s="180"/>
      <c r="RAA328" s="180"/>
      <c r="RAB328" s="75"/>
      <c r="RAC328" s="76"/>
      <c r="RAD328" s="181"/>
      <c r="RAE328" s="181"/>
      <c r="RAF328" s="182"/>
      <c r="RAG328" s="134"/>
      <c r="RAH328" s="135"/>
      <c r="RAI328" s="111"/>
      <c r="RAJ328" s="178"/>
      <c r="RAK328" s="178"/>
      <c r="RAL328" s="178"/>
      <c r="RAM328" s="178"/>
      <c r="RAN328" s="179"/>
      <c r="RAO328" s="73"/>
      <c r="RAP328" s="73"/>
      <c r="RAQ328" s="180"/>
      <c r="RAR328" s="75"/>
      <c r="RAS328" s="76"/>
      <c r="RAT328" s="180"/>
      <c r="RAU328" s="180"/>
      <c r="RAV328" s="180"/>
      <c r="RAW328" s="75"/>
      <c r="RAX328" s="76"/>
      <c r="RAY328" s="181"/>
      <c r="RAZ328" s="181"/>
      <c r="RBA328" s="182"/>
      <c r="RBB328" s="134"/>
      <c r="RBC328" s="135"/>
      <c r="RBD328" s="111"/>
      <c r="RBE328" s="178"/>
      <c r="RBF328" s="178"/>
      <c r="RBG328" s="178"/>
      <c r="RBH328" s="178"/>
      <c r="RBI328" s="179"/>
      <c r="RBJ328" s="73"/>
      <c r="RBK328" s="73"/>
      <c r="RBL328" s="180"/>
      <c r="RBM328" s="75"/>
      <c r="RBN328" s="76"/>
      <c r="RBO328" s="180"/>
      <c r="RBP328" s="180"/>
      <c r="RBQ328" s="180"/>
      <c r="RBR328" s="75"/>
      <c r="RBS328" s="76"/>
      <c r="RBT328" s="181"/>
      <c r="RBU328" s="181"/>
      <c r="RBV328" s="182"/>
      <c r="RBW328" s="134"/>
      <c r="RBX328" s="135"/>
      <c r="RBY328" s="111"/>
      <c r="RBZ328" s="178"/>
      <c r="RCA328" s="178"/>
      <c r="RCB328" s="178"/>
      <c r="RCC328" s="178"/>
      <c r="RCD328" s="179"/>
      <c r="RCE328" s="73"/>
      <c r="RCF328" s="73"/>
      <c r="RCG328" s="180"/>
      <c r="RCH328" s="75"/>
      <c r="RCI328" s="76"/>
      <c r="RCJ328" s="180"/>
      <c r="RCK328" s="180"/>
      <c r="RCL328" s="180"/>
      <c r="RCM328" s="75"/>
      <c r="RCN328" s="76"/>
      <c r="RCO328" s="181"/>
      <c r="RCP328" s="181"/>
      <c r="RCQ328" s="182"/>
      <c r="RCR328" s="134"/>
      <c r="RCS328" s="135"/>
      <c r="RCT328" s="111"/>
      <c r="RCU328" s="178"/>
      <c r="RCV328" s="178"/>
      <c r="RCW328" s="178"/>
      <c r="RCX328" s="178"/>
      <c r="RCY328" s="179"/>
      <c r="RCZ328" s="73"/>
      <c r="RDA328" s="73"/>
      <c r="RDB328" s="180"/>
      <c r="RDC328" s="75"/>
      <c r="RDD328" s="76"/>
      <c r="RDE328" s="180"/>
      <c r="RDF328" s="180"/>
      <c r="RDG328" s="180"/>
      <c r="RDH328" s="75"/>
      <c r="RDI328" s="76"/>
      <c r="RDJ328" s="181"/>
      <c r="RDK328" s="181"/>
      <c r="RDL328" s="182"/>
      <c r="RDM328" s="134"/>
      <c r="RDN328" s="135"/>
      <c r="RDO328" s="111"/>
      <c r="RDP328" s="178"/>
      <c r="RDQ328" s="178"/>
      <c r="RDR328" s="178"/>
      <c r="RDS328" s="178"/>
      <c r="RDT328" s="179"/>
      <c r="RDU328" s="73"/>
      <c r="RDV328" s="73"/>
      <c r="RDW328" s="180"/>
      <c r="RDX328" s="75"/>
      <c r="RDY328" s="76"/>
      <c r="RDZ328" s="180"/>
      <c r="REA328" s="180"/>
      <c r="REB328" s="180"/>
      <c r="REC328" s="75"/>
      <c r="RED328" s="76"/>
      <c r="REE328" s="181"/>
      <c r="REF328" s="181"/>
      <c r="REG328" s="182"/>
      <c r="REH328" s="134"/>
      <c r="REI328" s="135"/>
      <c r="REJ328" s="111"/>
      <c r="REK328" s="178"/>
      <c r="REL328" s="178"/>
      <c r="REM328" s="178"/>
      <c r="REN328" s="178"/>
      <c r="REO328" s="179"/>
      <c r="REP328" s="73"/>
      <c r="REQ328" s="73"/>
      <c r="RER328" s="180"/>
      <c r="RES328" s="75"/>
      <c r="RET328" s="76"/>
      <c r="REU328" s="180"/>
      <c r="REV328" s="180"/>
      <c r="REW328" s="180"/>
      <c r="REX328" s="75"/>
      <c r="REY328" s="76"/>
      <c r="REZ328" s="181"/>
      <c r="RFA328" s="181"/>
      <c r="RFB328" s="182"/>
      <c r="RFC328" s="134"/>
      <c r="RFD328" s="135"/>
      <c r="RFE328" s="111"/>
      <c r="RFF328" s="178"/>
      <c r="RFG328" s="178"/>
      <c r="RFH328" s="178"/>
      <c r="RFI328" s="178"/>
      <c r="RFJ328" s="179"/>
      <c r="RFK328" s="73"/>
      <c r="RFL328" s="73"/>
      <c r="RFM328" s="180"/>
      <c r="RFN328" s="75"/>
      <c r="RFO328" s="76"/>
      <c r="RFP328" s="180"/>
      <c r="RFQ328" s="180"/>
      <c r="RFR328" s="180"/>
      <c r="RFS328" s="75"/>
      <c r="RFT328" s="76"/>
      <c r="RFU328" s="181"/>
      <c r="RFV328" s="181"/>
      <c r="RFW328" s="182"/>
      <c r="RFX328" s="134"/>
      <c r="RFY328" s="135"/>
      <c r="RFZ328" s="111"/>
      <c r="RGA328" s="178"/>
      <c r="RGB328" s="178"/>
      <c r="RGC328" s="178"/>
      <c r="RGD328" s="178"/>
      <c r="RGE328" s="179"/>
      <c r="RGF328" s="73"/>
      <c r="RGG328" s="73"/>
      <c r="RGH328" s="180"/>
      <c r="RGI328" s="75"/>
      <c r="RGJ328" s="76"/>
      <c r="RGK328" s="180"/>
      <c r="RGL328" s="180"/>
      <c r="RGM328" s="180"/>
      <c r="RGN328" s="75"/>
      <c r="RGO328" s="76"/>
      <c r="RGP328" s="181"/>
      <c r="RGQ328" s="181"/>
      <c r="RGR328" s="182"/>
      <c r="RGS328" s="134"/>
      <c r="RGT328" s="135"/>
      <c r="RGU328" s="111"/>
      <c r="RGV328" s="178"/>
      <c r="RGW328" s="178"/>
      <c r="RGX328" s="178"/>
      <c r="RGY328" s="178"/>
      <c r="RGZ328" s="179"/>
      <c r="RHA328" s="73"/>
      <c r="RHB328" s="73"/>
      <c r="RHC328" s="180"/>
      <c r="RHD328" s="75"/>
      <c r="RHE328" s="76"/>
      <c r="RHF328" s="180"/>
      <c r="RHG328" s="180"/>
      <c r="RHH328" s="180"/>
      <c r="RHI328" s="75"/>
      <c r="RHJ328" s="76"/>
      <c r="RHK328" s="181"/>
      <c r="RHL328" s="181"/>
      <c r="RHM328" s="182"/>
      <c r="RHN328" s="134"/>
      <c r="RHO328" s="135"/>
      <c r="RHP328" s="111"/>
      <c r="RHQ328" s="178"/>
      <c r="RHR328" s="178"/>
      <c r="RHS328" s="178"/>
      <c r="RHT328" s="178"/>
      <c r="RHU328" s="179"/>
      <c r="RHV328" s="73"/>
      <c r="RHW328" s="73"/>
      <c r="RHX328" s="180"/>
      <c r="RHY328" s="75"/>
      <c r="RHZ328" s="76"/>
      <c r="RIA328" s="180"/>
      <c r="RIB328" s="180"/>
      <c r="RIC328" s="180"/>
      <c r="RID328" s="75"/>
      <c r="RIE328" s="76"/>
      <c r="RIF328" s="181"/>
      <c r="RIG328" s="181"/>
      <c r="RIH328" s="182"/>
      <c r="RII328" s="134"/>
      <c r="RIJ328" s="135"/>
      <c r="RIK328" s="111"/>
      <c r="RIL328" s="178"/>
      <c r="RIM328" s="178"/>
      <c r="RIN328" s="178"/>
      <c r="RIO328" s="178"/>
      <c r="RIP328" s="179"/>
      <c r="RIQ328" s="73"/>
      <c r="RIR328" s="73"/>
      <c r="RIS328" s="180"/>
      <c r="RIT328" s="75"/>
      <c r="RIU328" s="76"/>
      <c r="RIV328" s="180"/>
      <c r="RIW328" s="180"/>
      <c r="RIX328" s="180"/>
      <c r="RIY328" s="75"/>
      <c r="RIZ328" s="76"/>
      <c r="RJA328" s="181"/>
      <c r="RJB328" s="181"/>
      <c r="RJC328" s="182"/>
      <c r="RJD328" s="134"/>
      <c r="RJE328" s="135"/>
      <c r="RJF328" s="111"/>
      <c r="RJG328" s="178"/>
      <c r="RJH328" s="178"/>
      <c r="RJI328" s="178"/>
      <c r="RJJ328" s="178"/>
      <c r="RJK328" s="179"/>
      <c r="RJL328" s="73"/>
      <c r="RJM328" s="73"/>
      <c r="RJN328" s="180"/>
      <c r="RJO328" s="75"/>
      <c r="RJP328" s="76"/>
      <c r="RJQ328" s="180"/>
      <c r="RJR328" s="180"/>
      <c r="RJS328" s="180"/>
      <c r="RJT328" s="75"/>
      <c r="RJU328" s="76"/>
      <c r="RJV328" s="181"/>
      <c r="RJW328" s="181"/>
      <c r="RJX328" s="182"/>
      <c r="RJY328" s="134"/>
      <c r="RJZ328" s="135"/>
      <c r="RKA328" s="111"/>
      <c r="RKB328" s="178"/>
      <c r="RKC328" s="178"/>
      <c r="RKD328" s="178"/>
      <c r="RKE328" s="178"/>
      <c r="RKF328" s="179"/>
      <c r="RKG328" s="73"/>
      <c r="RKH328" s="73"/>
      <c r="RKI328" s="180"/>
      <c r="RKJ328" s="75"/>
      <c r="RKK328" s="76"/>
      <c r="RKL328" s="180"/>
      <c r="RKM328" s="180"/>
      <c r="RKN328" s="180"/>
      <c r="RKO328" s="75"/>
      <c r="RKP328" s="76"/>
      <c r="RKQ328" s="181"/>
      <c r="RKR328" s="181"/>
      <c r="RKS328" s="182"/>
      <c r="RKT328" s="134"/>
      <c r="RKU328" s="135"/>
      <c r="RKV328" s="111"/>
      <c r="RKW328" s="178"/>
      <c r="RKX328" s="178"/>
      <c r="RKY328" s="178"/>
      <c r="RKZ328" s="178"/>
      <c r="RLA328" s="179"/>
      <c r="RLB328" s="73"/>
      <c r="RLC328" s="73"/>
      <c r="RLD328" s="180"/>
      <c r="RLE328" s="75"/>
      <c r="RLF328" s="76"/>
      <c r="RLG328" s="180"/>
      <c r="RLH328" s="180"/>
      <c r="RLI328" s="180"/>
      <c r="RLJ328" s="75"/>
      <c r="RLK328" s="76"/>
      <c r="RLL328" s="181"/>
      <c r="RLM328" s="181"/>
      <c r="RLN328" s="182"/>
      <c r="RLO328" s="134"/>
      <c r="RLP328" s="135"/>
      <c r="RLQ328" s="111"/>
      <c r="RLR328" s="178"/>
      <c r="RLS328" s="178"/>
      <c r="RLT328" s="178"/>
      <c r="RLU328" s="178"/>
      <c r="RLV328" s="179"/>
      <c r="RLW328" s="73"/>
      <c r="RLX328" s="73"/>
      <c r="RLY328" s="180"/>
      <c r="RLZ328" s="75"/>
      <c r="RMA328" s="76"/>
      <c r="RMB328" s="180"/>
      <c r="RMC328" s="180"/>
      <c r="RMD328" s="180"/>
      <c r="RME328" s="75"/>
      <c r="RMF328" s="76"/>
      <c r="RMG328" s="181"/>
      <c r="RMH328" s="181"/>
      <c r="RMI328" s="182"/>
      <c r="RMJ328" s="134"/>
      <c r="RMK328" s="135"/>
      <c r="RML328" s="111"/>
      <c r="RMM328" s="178"/>
      <c r="RMN328" s="178"/>
      <c r="RMO328" s="178"/>
      <c r="RMP328" s="178"/>
      <c r="RMQ328" s="179"/>
      <c r="RMR328" s="73"/>
      <c r="RMS328" s="73"/>
      <c r="RMT328" s="180"/>
      <c r="RMU328" s="75"/>
      <c r="RMV328" s="76"/>
      <c r="RMW328" s="180"/>
      <c r="RMX328" s="180"/>
      <c r="RMY328" s="180"/>
      <c r="RMZ328" s="75"/>
      <c r="RNA328" s="76"/>
      <c r="RNB328" s="181"/>
      <c r="RNC328" s="181"/>
      <c r="RND328" s="182"/>
      <c r="RNE328" s="134"/>
      <c r="RNF328" s="135"/>
      <c r="RNG328" s="111"/>
      <c r="RNH328" s="178"/>
      <c r="RNI328" s="178"/>
      <c r="RNJ328" s="178"/>
      <c r="RNK328" s="178"/>
      <c r="RNL328" s="179"/>
      <c r="RNM328" s="73"/>
      <c r="RNN328" s="73"/>
      <c r="RNO328" s="180"/>
      <c r="RNP328" s="75"/>
      <c r="RNQ328" s="76"/>
      <c r="RNR328" s="180"/>
      <c r="RNS328" s="180"/>
      <c r="RNT328" s="180"/>
      <c r="RNU328" s="75"/>
      <c r="RNV328" s="76"/>
      <c r="RNW328" s="181"/>
      <c r="RNX328" s="181"/>
      <c r="RNY328" s="182"/>
      <c r="RNZ328" s="134"/>
      <c r="ROA328" s="135"/>
      <c r="ROB328" s="111"/>
      <c r="ROC328" s="178"/>
      <c r="ROD328" s="178"/>
      <c r="ROE328" s="178"/>
      <c r="ROF328" s="178"/>
      <c r="ROG328" s="179"/>
      <c r="ROH328" s="73"/>
      <c r="ROI328" s="73"/>
      <c r="ROJ328" s="180"/>
      <c r="ROK328" s="75"/>
      <c r="ROL328" s="76"/>
      <c r="ROM328" s="180"/>
      <c r="RON328" s="180"/>
      <c r="ROO328" s="180"/>
      <c r="ROP328" s="75"/>
      <c r="ROQ328" s="76"/>
      <c r="ROR328" s="181"/>
      <c r="ROS328" s="181"/>
      <c r="ROT328" s="182"/>
      <c r="ROU328" s="134"/>
      <c r="ROV328" s="135"/>
      <c r="ROW328" s="111"/>
      <c r="ROX328" s="178"/>
      <c r="ROY328" s="178"/>
      <c r="ROZ328" s="178"/>
      <c r="RPA328" s="178"/>
      <c r="RPB328" s="179"/>
      <c r="RPC328" s="73"/>
      <c r="RPD328" s="73"/>
      <c r="RPE328" s="180"/>
      <c r="RPF328" s="75"/>
      <c r="RPG328" s="76"/>
      <c r="RPH328" s="180"/>
      <c r="RPI328" s="180"/>
      <c r="RPJ328" s="180"/>
      <c r="RPK328" s="75"/>
      <c r="RPL328" s="76"/>
      <c r="RPM328" s="181"/>
      <c r="RPN328" s="181"/>
      <c r="RPO328" s="182"/>
      <c r="RPP328" s="134"/>
      <c r="RPQ328" s="135"/>
      <c r="RPR328" s="111"/>
      <c r="RPS328" s="178"/>
      <c r="RPT328" s="178"/>
      <c r="RPU328" s="178"/>
      <c r="RPV328" s="178"/>
      <c r="RPW328" s="179"/>
      <c r="RPX328" s="73"/>
      <c r="RPY328" s="73"/>
      <c r="RPZ328" s="180"/>
      <c r="RQA328" s="75"/>
      <c r="RQB328" s="76"/>
      <c r="RQC328" s="180"/>
      <c r="RQD328" s="180"/>
      <c r="RQE328" s="180"/>
      <c r="RQF328" s="75"/>
      <c r="RQG328" s="76"/>
      <c r="RQH328" s="181"/>
      <c r="RQI328" s="181"/>
      <c r="RQJ328" s="182"/>
      <c r="RQK328" s="134"/>
      <c r="RQL328" s="135"/>
      <c r="RQM328" s="111"/>
      <c r="RQN328" s="178"/>
      <c r="RQO328" s="178"/>
      <c r="RQP328" s="178"/>
      <c r="RQQ328" s="178"/>
      <c r="RQR328" s="179"/>
      <c r="RQS328" s="73"/>
      <c r="RQT328" s="73"/>
      <c r="RQU328" s="180"/>
      <c r="RQV328" s="75"/>
      <c r="RQW328" s="76"/>
      <c r="RQX328" s="180"/>
      <c r="RQY328" s="180"/>
      <c r="RQZ328" s="180"/>
      <c r="RRA328" s="75"/>
      <c r="RRB328" s="76"/>
      <c r="RRC328" s="181"/>
      <c r="RRD328" s="181"/>
      <c r="RRE328" s="182"/>
      <c r="RRF328" s="134"/>
      <c r="RRG328" s="135"/>
      <c r="RRH328" s="111"/>
      <c r="RRI328" s="178"/>
      <c r="RRJ328" s="178"/>
      <c r="RRK328" s="178"/>
      <c r="RRL328" s="178"/>
      <c r="RRM328" s="179"/>
      <c r="RRN328" s="73"/>
      <c r="RRO328" s="73"/>
      <c r="RRP328" s="180"/>
      <c r="RRQ328" s="75"/>
      <c r="RRR328" s="76"/>
      <c r="RRS328" s="180"/>
      <c r="RRT328" s="180"/>
      <c r="RRU328" s="180"/>
      <c r="RRV328" s="75"/>
      <c r="RRW328" s="76"/>
      <c r="RRX328" s="181"/>
      <c r="RRY328" s="181"/>
      <c r="RRZ328" s="182"/>
      <c r="RSA328" s="134"/>
      <c r="RSB328" s="135"/>
      <c r="RSC328" s="111"/>
      <c r="RSD328" s="178"/>
      <c r="RSE328" s="178"/>
      <c r="RSF328" s="178"/>
      <c r="RSG328" s="178"/>
      <c r="RSH328" s="179"/>
      <c r="RSI328" s="73"/>
      <c r="RSJ328" s="73"/>
      <c r="RSK328" s="180"/>
      <c r="RSL328" s="75"/>
      <c r="RSM328" s="76"/>
      <c r="RSN328" s="180"/>
      <c r="RSO328" s="180"/>
      <c r="RSP328" s="180"/>
      <c r="RSQ328" s="75"/>
      <c r="RSR328" s="76"/>
      <c r="RSS328" s="181"/>
      <c r="RST328" s="181"/>
      <c r="RSU328" s="182"/>
      <c r="RSV328" s="134"/>
      <c r="RSW328" s="135"/>
      <c r="RSX328" s="111"/>
      <c r="RSY328" s="178"/>
      <c r="RSZ328" s="178"/>
      <c r="RTA328" s="178"/>
      <c r="RTB328" s="178"/>
      <c r="RTC328" s="179"/>
      <c r="RTD328" s="73"/>
      <c r="RTE328" s="73"/>
      <c r="RTF328" s="180"/>
      <c r="RTG328" s="75"/>
      <c r="RTH328" s="76"/>
      <c r="RTI328" s="180"/>
      <c r="RTJ328" s="180"/>
      <c r="RTK328" s="180"/>
      <c r="RTL328" s="75"/>
      <c r="RTM328" s="76"/>
      <c r="RTN328" s="181"/>
      <c r="RTO328" s="181"/>
      <c r="RTP328" s="182"/>
      <c r="RTQ328" s="134"/>
      <c r="RTR328" s="135"/>
      <c r="RTS328" s="111"/>
      <c r="RTT328" s="178"/>
      <c r="RTU328" s="178"/>
      <c r="RTV328" s="178"/>
      <c r="RTW328" s="178"/>
      <c r="RTX328" s="179"/>
      <c r="RTY328" s="73"/>
      <c r="RTZ328" s="73"/>
      <c r="RUA328" s="180"/>
      <c r="RUB328" s="75"/>
      <c r="RUC328" s="76"/>
      <c r="RUD328" s="180"/>
      <c r="RUE328" s="180"/>
      <c r="RUF328" s="180"/>
      <c r="RUG328" s="75"/>
      <c r="RUH328" s="76"/>
      <c r="RUI328" s="181"/>
      <c r="RUJ328" s="181"/>
      <c r="RUK328" s="182"/>
      <c r="RUL328" s="134"/>
      <c r="RUM328" s="135"/>
      <c r="RUN328" s="111"/>
      <c r="RUO328" s="178"/>
      <c r="RUP328" s="178"/>
      <c r="RUQ328" s="178"/>
      <c r="RUR328" s="178"/>
      <c r="RUS328" s="179"/>
      <c r="RUT328" s="73"/>
      <c r="RUU328" s="73"/>
      <c r="RUV328" s="180"/>
      <c r="RUW328" s="75"/>
      <c r="RUX328" s="76"/>
      <c r="RUY328" s="180"/>
      <c r="RUZ328" s="180"/>
      <c r="RVA328" s="180"/>
      <c r="RVB328" s="75"/>
      <c r="RVC328" s="76"/>
      <c r="RVD328" s="181"/>
      <c r="RVE328" s="181"/>
      <c r="RVF328" s="182"/>
      <c r="RVG328" s="134"/>
      <c r="RVH328" s="135"/>
      <c r="RVI328" s="111"/>
      <c r="RVJ328" s="178"/>
      <c r="RVK328" s="178"/>
      <c r="RVL328" s="178"/>
      <c r="RVM328" s="178"/>
      <c r="RVN328" s="179"/>
      <c r="RVO328" s="73"/>
      <c r="RVP328" s="73"/>
      <c r="RVQ328" s="180"/>
      <c r="RVR328" s="75"/>
      <c r="RVS328" s="76"/>
      <c r="RVT328" s="180"/>
      <c r="RVU328" s="180"/>
      <c r="RVV328" s="180"/>
      <c r="RVW328" s="75"/>
      <c r="RVX328" s="76"/>
      <c r="RVY328" s="181"/>
      <c r="RVZ328" s="181"/>
      <c r="RWA328" s="182"/>
      <c r="RWB328" s="134"/>
      <c r="RWC328" s="135"/>
      <c r="RWD328" s="111"/>
      <c r="RWE328" s="178"/>
      <c r="RWF328" s="178"/>
      <c r="RWG328" s="178"/>
      <c r="RWH328" s="178"/>
      <c r="RWI328" s="179"/>
      <c r="RWJ328" s="73"/>
      <c r="RWK328" s="73"/>
      <c r="RWL328" s="180"/>
      <c r="RWM328" s="75"/>
      <c r="RWN328" s="76"/>
      <c r="RWO328" s="180"/>
      <c r="RWP328" s="180"/>
      <c r="RWQ328" s="180"/>
      <c r="RWR328" s="75"/>
      <c r="RWS328" s="76"/>
      <c r="RWT328" s="181"/>
      <c r="RWU328" s="181"/>
      <c r="RWV328" s="182"/>
      <c r="RWW328" s="134"/>
      <c r="RWX328" s="135"/>
      <c r="RWY328" s="111"/>
      <c r="RWZ328" s="178"/>
      <c r="RXA328" s="178"/>
      <c r="RXB328" s="178"/>
      <c r="RXC328" s="178"/>
      <c r="RXD328" s="179"/>
      <c r="RXE328" s="73"/>
      <c r="RXF328" s="73"/>
      <c r="RXG328" s="180"/>
      <c r="RXH328" s="75"/>
      <c r="RXI328" s="76"/>
      <c r="RXJ328" s="180"/>
      <c r="RXK328" s="180"/>
      <c r="RXL328" s="180"/>
      <c r="RXM328" s="75"/>
      <c r="RXN328" s="76"/>
      <c r="RXO328" s="181"/>
      <c r="RXP328" s="181"/>
      <c r="RXQ328" s="182"/>
      <c r="RXR328" s="134"/>
      <c r="RXS328" s="135"/>
      <c r="RXT328" s="111"/>
      <c r="RXU328" s="178"/>
      <c r="RXV328" s="178"/>
      <c r="RXW328" s="178"/>
      <c r="RXX328" s="178"/>
      <c r="RXY328" s="179"/>
      <c r="RXZ328" s="73"/>
      <c r="RYA328" s="73"/>
      <c r="RYB328" s="180"/>
      <c r="RYC328" s="75"/>
      <c r="RYD328" s="76"/>
      <c r="RYE328" s="180"/>
      <c r="RYF328" s="180"/>
      <c r="RYG328" s="180"/>
      <c r="RYH328" s="75"/>
      <c r="RYI328" s="76"/>
      <c r="RYJ328" s="181"/>
      <c r="RYK328" s="181"/>
      <c r="RYL328" s="182"/>
      <c r="RYM328" s="134"/>
      <c r="RYN328" s="135"/>
      <c r="RYO328" s="111"/>
      <c r="RYP328" s="178"/>
      <c r="RYQ328" s="178"/>
      <c r="RYR328" s="178"/>
      <c r="RYS328" s="178"/>
      <c r="RYT328" s="179"/>
      <c r="RYU328" s="73"/>
      <c r="RYV328" s="73"/>
      <c r="RYW328" s="180"/>
      <c r="RYX328" s="75"/>
      <c r="RYY328" s="76"/>
      <c r="RYZ328" s="180"/>
      <c r="RZA328" s="180"/>
      <c r="RZB328" s="180"/>
      <c r="RZC328" s="75"/>
      <c r="RZD328" s="76"/>
      <c r="RZE328" s="181"/>
      <c r="RZF328" s="181"/>
      <c r="RZG328" s="182"/>
      <c r="RZH328" s="134"/>
      <c r="RZI328" s="135"/>
      <c r="RZJ328" s="111"/>
      <c r="RZK328" s="178"/>
      <c r="RZL328" s="178"/>
      <c r="RZM328" s="178"/>
      <c r="RZN328" s="178"/>
      <c r="RZO328" s="179"/>
      <c r="RZP328" s="73"/>
      <c r="RZQ328" s="73"/>
      <c r="RZR328" s="180"/>
      <c r="RZS328" s="75"/>
      <c r="RZT328" s="76"/>
      <c r="RZU328" s="180"/>
      <c r="RZV328" s="180"/>
      <c r="RZW328" s="180"/>
      <c r="RZX328" s="75"/>
      <c r="RZY328" s="76"/>
      <c r="RZZ328" s="181"/>
      <c r="SAA328" s="181"/>
      <c r="SAB328" s="182"/>
      <c r="SAC328" s="134"/>
      <c r="SAD328" s="135"/>
      <c r="SAE328" s="111"/>
      <c r="SAF328" s="178"/>
      <c r="SAG328" s="178"/>
      <c r="SAH328" s="178"/>
      <c r="SAI328" s="178"/>
      <c r="SAJ328" s="179"/>
      <c r="SAK328" s="73"/>
      <c r="SAL328" s="73"/>
      <c r="SAM328" s="180"/>
      <c r="SAN328" s="75"/>
      <c r="SAO328" s="76"/>
      <c r="SAP328" s="180"/>
      <c r="SAQ328" s="180"/>
      <c r="SAR328" s="180"/>
      <c r="SAS328" s="75"/>
      <c r="SAT328" s="76"/>
      <c r="SAU328" s="181"/>
      <c r="SAV328" s="181"/>
      <c r="SAW328" s="182"/>
      <c r="SAX328" s="134"/>
      <c r="SAY328" s="135"/>
      <c r="SAZ328" s="111"/>
      <c r="SBA328" s="178"/>
      <c r="SBB328" s="178"/>
      <c r="SBC328" s="178"/>
      <c r="SBD328" s="178"/>
      <c r="SBE328" s="179"/>
      <c r="SBF328" s="73"/>
      <c r="SBG328" s="73"/>
      <c r="SBH328" s="180"/>
      <c r="SBI328" s="75"/>
      <c r="SBJ328" s="76"/>
      <c r="SBK328" s="180"/>
      <c r="SBL328" s="180"/>
      <c r="SBM328" s="180"/>
      <c r="SBN328" s="75"/>
      <c r="SBO328" s="76"/>
      <c r="SBP328" s="181"/>
      <c r="SBQ328" s="181"/>
      <c r="SBR328" s="182"/>
      <c r="SBS328" s="134"/>
      <c r="SBT328" s="135"/>
      <c r="SBU328" s="111"/>
      <c r="SBV328" s="178"/>
      <c r="SBW328" s="178"/>
      <c r="SBX328" s="178"/>
      <c r="SBY328" s="178"/>
      <c r="SBZ328" s="179"/>
      <c r="SCA328" s="73"/>
      <c r="SCB328" s="73"/>
      <c r="SCC328" s="180"/>
      <c r="SCD328" s="75"/>
      <c r="SCE328" s="76"/>
      <c r="SCF328" s="180"/>
      <c r="SCG328" s="180"/>
      <c r="SCH328" s="180"/>
      <c r="SCI328" s="75"/>
      <c r="SCJ328" s="76"/>
      <c r="SCK328" s="181"/>
      <c r="SCL328" s="181"/>
      <c r="SCM328" s="182"/>
      <c r="SCN328" s="134"/>
      <c r="SCO328" s="135"/>
      <c r="SCP328" s="111"/>
      <c r="SCQ328" s="178"/>
      <c r="SCR328" s="178"/>
      <c r="SCS328" s="178"/>
      <c r="SCT328" s="178"/>
      <c r="SCU328" s="179"/>
      <c r="SCV328" s="73"/>
      <c r="SCW328" s="73"/>
      <c r="SCX328" s="180"/>
      <c r="SCY328" s="75"/>
      <c r="SCZ328" s="76"/>
      <c r="SDA328" s="180"/>
      <c r="SDB328" s="180"/>
      <c r="SDC328" s="180"/>
      <c r="SDD328" s="75"/>
      <c r="SDE328" s="76"/>
      <c r="SDF328" s="181"/>
      <c r="SDG328" s="181"/>
      <c r="SDH328" s="182"/>
      <c r="SDI328" s="134"/>
      <c r="SDJ328" s="135"/>
      <c r="SDK328" s="111"/>
      <c r="SDL328" s="178"/>
      <c r="SDM328" s="178"/>
      <c r="SDN328" s="178"/>
      <c r="SDO328" s="178"/>
      <c r="SDP328" s="179"/>
      <c r="SDQ328" s="73"/>
      <c r="SDR328" s="73"/>
      <c r="SDS328" s="180"/>
      <c r="SDT328" s="75"/>
      <c r="SDU328" s="76"/>
      <c r="SDV328" s="180"/>
      <c r="SDW328" s="180"/>
      <c r="SDX328" s="180"/>
      <c r="SDY328" s="75"/>
      <c r="SDZ328" s="76"/>
      <c r="SEA328" s="181"/>
      <c r="SEB328" s="181"/>
      <c r="SEC328" s="182"/>
      <c r="SED328" s="134"/>
      <c r="SEE328" s="135"/>
      <c r="SEF328" s="111"/>
      <c r="SEG328" s="178"/>
      <c r="SEH328" s="178"/>
      <c r="SEI328" s="178"/>
      <c r="SEJ328" s="178"/>
      <c r="SEK328" s="179"/>
      <c r="SEL328" s="73"/>
      <c r="SEM328" s="73"/>
      <c r="SEN328" s="180"/>
      <c r="SEO328" s="75"/>
      <c r="SEP328" s="76"/>
      <c r="SEQ328" s="180"/>
      <c r="SER328" s="180"/>
      <c r="SES328" s="180"/>
      <c r="SET328" s="75"/>
      <c r="SEU328" s="76"/>
      <c r="SEV328" s="181"/>
      <c r="SEW328" s="181"/>
      <c r="SEX328" s="182"/>
      <c r="SEY328" s="134"/>
      <c r="SEZ328" s="135"/>
      <c r="SFA328" s="111"/>
      <c r="SFB328" s="178"/>
      <c r="SFC328" s="178"/>
      <c r="SFD328" s="178"/>
      <c r="SFE328" s="178"/>
      <c r="SFF328" s="179"/>
      <c r="SFG328" s="73"/>
      <c r="SFH328" s="73"/>
      <c r="SFI328" s="180"/>
      <c r="SFJ328" s="75"/>
      <c r="SFK328" s="76"/>
      <c r="SFL328" s="180"/>
      <c r="SFM328" s="180"/>
      <c r="SFN328" s="180"/>
      <c r="SFO328" s="75"/>
      <c r="SFP328" s="76"/>
      <c r="SFQ328" s="181"/>
      <c r="SFR328" s="181"/>
      <c r="SFS328" s="182"/>
      <c r="SFT328" s="134"/>
      <c r="SFU328" s="135"/>
      <c r="SFV328" s="111"/>
      <c r="SFW328" s="178"/>
      <c r="SFX328" s="178"/>
      <c r="SFY328" s="178"/>
      <c r="SFZ328" s="178"/>
      <c r="SGA328" s="179"/>
      <c r="SGB328" s="73"/>
      <c r="SGC328" s="73"/>
      <c r="SGD328" s="180"/>
      <c r="SGE328" s="75"/>
      <c r="SGF328" s="76"/>
      <c r="SGG328" s="180"/>
      <c r="SGH328" s="180"/>
      <c r="SGI328" s="180"/>
      <c r="SGJ328" s="75"/>
      <c r="SGK328" s="76"/>
      <c r="SGL328" s="181"/>
      <c r="SGM328" s="181"/>
      <c r="SGN328" s="182"/>
      <c r="SGO328" s="134"/>
      <c r="SGP328" s="135"/>
      <c r="SGQ328" s="111"/>
      <c r="SGR328" s="178"/>
      <c r="SGS328" s="178"/>
      <c r="SGT328" s="178"/>
      <c r="SGU328" s="178"/>
      <c r="SGV328" s="179"/>
      <c r="SGW328" s="73"/>
      <c r="SGX328" s="73"/>
      <c r="SGY328" s="180"/>
      <c r="SGZ328" s="75"/>
      <c r="SHA328" s="76"/>
      <c r="SHB328" s="180"/>
      <c r="SHC328" s="180"/>
      <c r="SHD328" s="180"/>
      <c r="SHE328" s="75"/>
      <c r="SHF328" s="76"/>
      <c r="SHG328" s="181"/>
      <c r="SHH328" s="181"/>
      <c r="SHI328" s="182"/>
      <c r="SHJ328" s="134"/>
      <c r="SHK328" s="135"/>
      <c r="SHL328" s="111"/>
      <c r="SHM328" s="178"/>
      <c r="SHN328" s="178"/>
      <c r="SHO328" s="178"/>
      <c r="SHP328" s="178"/>
      <c r="SHQ328" s="179"/>
      <c r="SHR328" s="73"/>
      <c r="SHS328" s="73"/>
      <c r="SHT328" s="180"/>
      <c r="SHU328" s="75"/>
      <c r="SHV328" s="76"/>
      <c r="SHW328" s="180"/>
      <c r="SHX328" s="180"/>
      <c r="SHY328" s="180"/>
      <c r="SHZ328" s="75"/>
      <c r="SIA328" s="76"/>
      <c r="SIB328" s="181"/>
      <c r="SIC328" s="181"/>
      <c r="SID328" s="182"/>
      <c r="SIE328" s="134"/>
      <c r="SIF328" s="135"/>
      <c r="SIG328" s="111"/>
      <c r="SIH328" s="178"/>
      <c r="SII328" s="178"/>
      <c r="SIJ328" s="178"/>
      <c r="SIK328" s="178"/>
      <c r="SIL328" s="179"/>
      <c r="SIM328" s="73"/>
      <c r="SIN328" s="73"/>
      <c r="SIO328" s="180"/>
      <c r="SIP328" s="75"/>
      <c r="SIQ328" s="76"/>
      <c r="SIR328" s="180"/>
      <c r="SIS328" s="180"/>
      <c r="SIT328" s="180"/>
      <c r="SIU328" s="75"/>
      <c r="SIV328" s="76"/>
      <c r="SIW328" s="181"/>
      <c r="SIX328" s="181"/>
      <c r="SIY328" s="182"/>
      <c r="SIZ328" s="134"/>
      <c r="SJA328" s="135"/>
      <c r="SJB328" s="111"/>
      <c r="SJC328" s="178"/>
      <c r="SJD328" s="178"/>
      <c r="SJE328" s="178"/>
      <c r="SJF328" s="178"/>
      <c r="SJG328" s="179"/>
      <c r="SJH328" s="73"/>
      <c r="SJI328" s="73"/>
      <c r="SJJ328" s="180"/>
      <c r="SJK328" s="75"/>
      <c r="SJL328" s="76"/>
      <c r="SJM328" s="180"/>
      <c r="SJN328" s="180"/>
      <c r="SJO328" s="180"/>
      <c r="SJP328" s="75"/>
      <c r="SJQ328" s="76"/>
      <c r="SJR328" s="181"/>
      <c r="SJS328" s="181"/>
      <c r="SJT328" s="182"/>
      <c r="SJU328" s="134"/>
      <c r="SJV328" s="135"/>
      <c r="SJW328" s="111"/>
      <c r="SJX328" s="178"/>
      <c r="SJY328" s="178"/>
      <c r="SJZ328" s="178"/>
      <c r="SKA328" s="178"/>
      <c r="SKB328" s="179"/>
      <c r="SKC328" s="73"/>
      <c r="SKD328" s="73"/>
      <c r="SKE328" s="180"/>
      <c r="SKF328" s="75"/>
      <c r="SKG328" s="76"/>
      <c r="SKH328" s="180"/>
      <c r="SKI328" s="180"/>
      <c r="SKJ328" s="180"/>
      <c r="SKK328" s="75"/>
      <c r="SKL328" s="76"/>
      <c r="SKM328" s="181"/>
      <c r="SKN328" s="181"/>
      <c r="SKO328" s="182"/>
      <c r="SKP328" s="134"/>
      <c r="SKQ328" s="135"/>
      <c r="SKR328" s="111"/>
      <c r="SKS328" s="178"/>
      <c r="SKT328" s="178"/>
      <c r="SKU328" s="178"/>
      <c r="SKV328" s="178"/>
      <c r="SKW328" s="179"/>
      <c r="SKX328" s="73"/>
      <c r="SKY328" s="73"/>
      <c r="SKZ328" s="180"/>
      <c r="SLA328" s="75"/>
      <c r="SLB328" s="76"/>
      <c r="SLC328" s="180"/>
      <c r="SLD328" s="180"/>
      <c r="SLE328" s="180"/>
      <c r="SLF328" s="75"/>
      <c r="SLG328" s="76"/>
      <c r="SLH328" s="181"/>
      <c r="SLI328" s="181"/>
      <c r="SLJ328" s="182"/>
      <c r="SLK328" s="134"/>
      <c r="SLL328" s="135"/>
      <c r="SLM328" s="111"/>
      <c r="SLN328" s="178"/>
      <c r="SLO328" s="178"/>
      <c r="SLP328" s="178"/>
      <c r="SLQ328" s="178"/>
      <c r="SLR328" s="179"/>
      <c r="SLS328" s="73"/>
      <c r="SLT328" s="73"/>
      <c r="SLU328" s="180"/>
      <c r="SLV328" s="75"/>
      <c r="SLW328" s="76"/>
      <c r="SLX328" s="180"/>
      <c r="SLY328" s="180"/>
      <c r="SLZ328" s="180"/>
      <c r="SMA328" s="75"/>
      <c r="SMB328" s="76"/>
      <c r="SMC328" s="181"/>
      <c r="SMD328" s="181"/>
      <c r="SME328" s="182"/>
      <c r="SMF328" s="134"/>
      <c r="SMG328" s="135"/>
      <c r="SMH328" s="111"/>
      <c r="SMI328" s="178"/>
      <c r="SMJ328" s="178"/>
      <c r="SMK328" s="178"/>
      <c r="SML328" s="178"/>
      <c r="SMM328" s="179"/>
      <c r="SMN328" s="73"/>
      <c r="SMO328" s="73"/>
      <c r="SMP328" s="180"/>
      <c r="SMQ328" s="75"/>
      <c r="SMR328" s="76"/>
      <c r="SMS328" s="180"/>
      <c r="SMT328" s="180"/>
      <c r="SMU328" s="180"/>
      <c r="SMV328" s="75"/>
      <c r="SMW328" s="76"/>
      <c r="SMX328" s="181"/>
      <c r="SMY328" s="181"/>
      <c r="SMZ328" s="182"/>
      <c r="SNA328" s="134"/>
      <c r="SNB328" s="135"/>
      <c r="SNC328" s="111"/>
      <c r="SND328" s="178"/>
      <c r="SNE328" s="178"/>
      <c r="SNF328" s="178"/>
      <c r="SNG328" s="178"/>
      <c r="SNH328" s="179"/>
      <c r="SNI328" s="73"/>
      <c r="SNJ328" s="73"/>
      <c r="SNK328" s="180"/>
      <c r="SNL328" s="75"/>
      <c r="SNM328" s="76"/>
      <c r="SNN328" s="180"/>
      <c r="SNO328" s="180"/>
      <c r="SNP328" s="180"/>
      <c r="SNQ328" s="75"/>
      <c r="SNR328" s="76"/>
      <c r="SNS328" s="181"/>
      <c r="SNT328" s="181"/>
      <c r="SNU328" s="182"/>
      <c r="SNV328" s="134"/>
      <c r="SNW328" s="135"/>
      <c r="SNX328" s="111"/>
      <c r="SNY328" s="178"/>
      <c r="SNZ328" s="178"/>
      <c r="SOA328" s="178"/>
      <c r="SOB328" s="178"/>
      <c r="SOC328" s="179"/>
      <c r="SOD328" s="73"/>
      <c r="SOE328" s="73"/>
      <c r="SOF328" s="180"/>
      <c r="SOG328" s="75"/>
      <c r="SOH328" s="76"/>
      <c r="SOI328" s="180"/>
      <c r="SOJ328" s="180"/>
      <c r="SOK328" s="180"/>
      <c r="SOL328" s="75"/>
      <c r="SOM328" s="76"/>
      <c r="SON328" s="181"/>
      <c r="SOO328" s="181"/>
      <c r="SOP328" s="182"/>
      <c r="SOQ328" s="134"/>
      <c r="SOR328" s="135"/>
      <c r="SOS328" s="111"/>
      <c r="SOT328" s="178"/>
      <c r="SOU328" s="178"/>
      <c r="SOV328" s="178"/>
      <c r="SOW328" s="178"/>
      <c r="SOX328" s="179"/>
      <c r="SOY328" s="73"/>
      <c r="SOZ328" s="73"/>
      <c r="SPA328" s="180"/>
      <c r="SPB328" s="75"/>
      <c r="SPC328" s="76"/>
      <c r="SPD328" s="180"/>
      <c r="SPE328" s="180"/>
      <c r="SPF328" s="180"/>
      <c r="SPG328" s="75"/>
      <c r="SPH328" s="76"/>
      <c r="SPI328" s="181"/>
      <c r="SPJ328" s="181"/>
      <c r="SPK328" s="182"/>
      <c r="SPL328" s="134"/>
      <c r="SPM328" s="135"/>
      <c r="SPN328" s="111"/>
      <c r="SPO328" s="178"/>
      <c r="SPP328" s="178"/>
      <c r="SPQ328" s="178"/>
      <c r="SPR328" s="178"/>
      <c r="SPS328" s="179"/>
      <c r="SPT328" s="73"/>
      <c r="SPU328" s="73"/>
      <c r="SPV328" s="180"/>
      <c r="SPW328" s="75"/>
      <c r="SPX328" s="76"/>
      <c r="SPY328" s="180"/>
      <c r="SPZ328" s="180"/>
      <c r="SQA328" s="180"/>
      <c r="SQB328" s="75"/>
      <c r="SQC328" s="76"/>
      <c r="SQD328" s="181"/>
      <c r="SQE328" s="181"/>
      <c r="SQF328" s="182"/>
      <c r="SQG328" s="134"/>
      <c r="SQH328" s="135"/>
      <c r="SQI328" s="111"/>
      <c r="SQJ328" s="178"/>
      <c r="SQK328" s="178"/>
      <c r="SQL328" s="178"/>
      <c r="SQM328" s="178"/>
      <c r="SQN328" s="179"/>
      <c r="SQO328" s="73"/>
      <c r="SQP328" s="73"/>
      <c r="SQQ328" s="180"/>
      <c r="SQR328" s="75"/>
      <c r="SQS328" s="76"/>
      <c r="SQT328" s="180"/>
      <c r="SQU328" s="180"/>
      <c r="SQV328" s="180"/>
      <c r="SQW328" s="75"/>
      <c r="SQX328" s="76"/>
      <c r="SQY328" s="181"/>
      <c r="SQZ328" s="181"/>
      <c r="SRA328" s="182"/>
      <c r="SRB328" s="134"/>
      <c r="SRC328" s="135"/>
      <c r="SRD328" s="111"/>
      <c r="SRE328" s="178"/>
      <c r="SRF328" s="178"/>
      <c r="SRG328" s="178"/>
      <c r="SRH328" s="178"/>
      <c r="SRI328" s="179"/>
      <c r="SRJ328" s="73"/>
      <c r="SRK328" s="73"/>
      <c r="SRL328" s="180"/>
      <c r="SRM328" s="75"/>
      <c r="SRN328" s="76"/>
      <c r="SRO328" s="180"/>
      <c r="SRP328" s="180"/>
      <c r="SRQ328" s="180"/>
      <c r="SRR328" s="75"/>
      <c r="SRS328" s="76"/>
      <c r="SRT328" s="181"/>
      <c r="SRU328" s="181"/>
      <c r="SRV328" s="182"/>
      <c r="SRW328" s="134"/>
      <c r="SRX328" s="135"/>
      <c r="SRY328" s="111"/>
      <c r="SRZ328" s="178"/>
      <c r="SSA328" s="178"/>
      <c r="SSB328" s="178"/>
      <c r="SSC328" s="178"/>
      <c r="SSD328" s="179"/>
      <c r="SSE328" s="73"/>
      <c r="SSF328" s="73"/>
      <c r="SSG328" s="180"/>
      <c r="SSH328" s="75"/>
      <c r="SSI328" s="76"/>
      <c r="SSJ328" s="180"/>
      <c r="SSK328" s="180"/>
      <c r="SSL328" s="180"/>
      <c r="SSM328" s="75"/>
      <c r="SSN328" s="76"/>
      <c r="SSO328" s="181"/>
      <c r="SSP328" s="181"/>
      <c r="SSQ328" s="182"/>
      <c r="SSR328" s="134"/>
      <c r="SSS328" s="135"/>
      <c r="SST328" s="111"/>
      <c r="SSU328" s="178"/>
      <c r="SSV328" s="178"/>
      <c r="SSW328" s="178"/>
      <c r="SSX328" s="178"/>
      <c r="SSY328" s="179"/>
      <c r="SSZ328" s="73"/>
      <c r="STA328" s="73"/>
      <c r="STB328" s="180"/>
      <c r="STC328" s="75"/>
      <c r="STD328" s="76"/>
      <c r="STE328" s="180"/>
      <c r="STF328" s="180"/>
      <c r="STG328" s="180"/>
      <c r="STH328" s="75"/>
      <c r="STI328" s="76"/>
      <c r="STJ328" s="181"/>
      <c r="STK328" s="181"/>
      <c r="STL328" s="182"/>
      <c r="STM328" s="134"/>
      <c r="STN328" s="135"/>
      <c r="STO328" s="111"/>
      <c r="STP328" s="178"/>
      <c r="STQ328" s="178"/>
      <c r="STR328" s="178"/>
      <c r="STS328" s="178"/>
      <c r="STT328" s="179"/>
      <c r="STU328" s="73"/>
      <c r="STV328" s="73"/>
      <c r="STW328" s="180"/>
      <c r="STX328" s="75"/>
      <c r="STY328" s="76"/>
      <c r="STZ328" s="180"/>
      <c r="SUA328" s="180"/>
      <c r="SUB328" s="180"/>
      <c r="SUC328" s="75"/>
      <c r="SUD328" s="76"/>
      <c r="SUE328" s="181"/>
      <c r="SUF328" s="181"/>
      <c r="SUG328" s="182"/>
      <c r="SUH328" s="134"/>
      <c r="SUI328" s="135"/>
      <c r="SUJ328" s="111"/>
      <c r="SUK328" s="178"/>
      <c r="SUL328" s="178"/>
      <c r="SUM328" s="178"/>
      <c r="SUN328" s="178"/>
      <c r="SUO328" s="179"/>
      <c r="SUP328" s="73"/>
      <c r="SUQ328" s="73"/>
      <c r="SUR328" s="180"/>
      <c r="SUS328" s="75"/>
      <c r="SUT328" s="76"/>
      <c r="SUU328" s="180"/>
      <c r="SUV328" s="180"/>
      <c r="SUW328" s="180"/>
      <c r="SUX328" s="75"/>
      <c r="SUY328" s="76"/>
      <c r="SUZ328" s="181"/>
      <c r="SVA328" s="181"/>
      <c r="SVB328" s="182"/>
      <c r="SVC328" s="134"/>
      <c r="SVD328" s="135"/>
      <c r="SVE328" s="111"/>
      <c r="SVF328" s="178"/>
      <c r="SVG328" s="178"/>
      <c r="SVH328" s="178"/>
      <c r="SVI328" s="178"/>
      <c r="SVJ328" s="179"/>
      <c r="SVK328" s="73"/>
      <c r="SVL328" s="73"/>
      <c r="SVM328" s="180"/>
      <c r="SVN328" s="75"/>
      <c r="SVO328" s="76"/>
      <c r="SVP328" s="180"/>
      <c r="SVQ328" s="180"/>
      <c r="SVR328" s="180"/>
      <c r="SVS328" s="75"/>
      <c r="SVT328" s="76"/>
      <c r="SVU328" s="181"/>
      <c r="SVV328" s="181"/>
      <c r="SVW328" s="182"/>
      <c r="SVX328" s="134"/>
      <c r="SVY328" s="135"/>
      <c r="SVZ328" s="111"/>
      <c r="SWA328" s="178"/>
      <c r="SWB328" s="178"/>
      <c r="SWC328" s="178"/>
      <c r="SWD328" s="178"/>
      <c r="SWE328" s="179"/>
      <c r="SWF328" s="73"/>
      <c r="SWG328" s="73"/>
      <c r="SWH328" s="180"/>
      <c r="SWI328" s="75"/>
      <c r="SWJ328" s="76"/>
      <c r="SWK328" s="180"/>
      <c r="SWL328" s="180"/>
      <c r="SWM328" s="180"/>
      <c r="SWN328" s="75"/>
      <c r="SWO328" s="76"/>
      <c r="SWP328" s="181"/>
      <c r="SWQ328" s="181"/>
      <c r="SWR328" s="182"/>
      <c r="SWS328" s="134"/>
      <c r="SWT328" s="135"/>
      <c r="SWU328" s="111"/>
      <c r="SWV328" s="178"/>
      <c r="SWW328" s="178"/>
      <c r="SWX328" s="178"/>
      <c r="SWY328" s="178"/>
      <c r="SWZ328" s="179"/>
      <c r="SXA328" s="73"/>
      <c r="SXB328" s="73"/>
      <c r="SXC328" s="180"/>
      <c r="SXD328" s="75"/>
      <c r="SXE328" s="76"/>
      <c r="SXF328" s="180"/>
      <c r="SXG328" s="180"/>
      <c r="SXH328" s="180"/>
      <c r="SXI328" s="75"/>
      <c r="SXJ328" s="76"/>
      <c r="SXK328" s="181"/>
      <c r="SXL328" s="181"/>
      <c r="SXM328" s="182"/>
      <c r="SXN328" s="134"/>
      <c r="SXO328" s="135"/>
      <c r="SXP328" s="111"/>
      <c r="SXQ328" s="178"/>
      <c r="SXR328" s="178"/>
      <c r="SXS328" s="178"/>
      <c r="SXT328" s="178"/>
      <c r="SXU328" s="179"/>
      <c r="SXV328" s="73"/>
      <c r="SXW328" s="73"/>
      <c r="SXX328" s="180"/>
      <c r="SXY328" s="75"/>
      <c r="SXZ328" s="76"/>
      <c r="SYA328" s="180"/>
      <c r="SYB328" s="180"/>
      <c r="SYC328" s="180"/>
      <c r="SYD328" s="75"/>
      <c r="SYE328" s="76"/>
      <c r="SYF328" s="181"/>
      <c r="SYG328" s="181"/>
      <c r="SYH328" s="182"/>
      <c r="SYI328" s="134"/>
      <c r="SYJ328" s="135"/>
      <c r="SYK328" s="111"/>
      <c r="SYL328" s="178"/>
      <c r="SYM328" s="178"/>
      <c r="SYN328" s="178"/>
      <c r="SYO328" s="178"/>
      <c r="SYP328" s="179"/>
      <c r="SYQ328" s="73"/>
      <c r="SYR328" s="73"/>
      <c r="SYS328" s="180"/>
      <c r="SYT328" s="75"/>
      <c r="SYU328" s="76"/>
      <c r="SYV328" s="180"/>
      <c r="SYW328" s="180"/>
      <c r="SYX328" s="180"/>
      <c r="SYY328" s="75"/>
      <c r="SYZ328" s="76"/>
      <c r="SZA328" s="181"/>
      <c r="SZB328" s="181"/>
      <c r="SZC328" s="182"/>
      <c r="SZD328" s="134"/>
      <c r="SZE328" s="135"/>
      <c r="SZF328" s="111"/>
      <c r="SZG328" s="178"/>
      <c r="SZH328" s="178"/>
      <c r="SZI328" s="178"/>
      <c r="SZJ328" s="178"/>
      <c r="SZK328" s="179"/>
      <c r="SZL328" s="73"/>
      <c r="SZM328" s="73"/>
      <c r="SZN328" s="180"/>
      <c r="SZO328" s="75"/>
      <c r="SZP328" s="76"/>
      <c r="SZQ328" s="180"/>
      <c r="SZR328" s="180"/>
      <c r="SZS328" s="180"/>
      <c r="SZT328" s="75"/>
      <c r="SZU328" s="76"/>
      <c r="SZV328" s="181"/>
      <c r="SZW328" s="181"/>
      <c r="SZX328" s="182"/>
      <c r="SZY328" s="134"/>
      <c r="SZZ328" s="135"/>
      <c r="TAA328" s="111"/>
      <c r="TAB328" s="178"/>
      <c r="TAC328" s="178"/>
      <c r="TAD328" s="178"/>
      <c r="TAE328" s="178"/>
      <c r="TAF328" s="179"/>
      <c r="TAG328" s="73"/>
      <c r="TAH328" s="73"/>
      <c r="TAI328" s="180"/>
      <c r="TAJ328" s="75"/>
      <c r="TAK328" s="76"/>
      <c r="TAL328" s="180"/>
      <c r="TAM328" s="180"/>
      <c r="TAN328" s="180"/>
      <c r="TAO328" s="75"/>
      <c r="TAP328" s="76"/>
      <c r="TAQ328" s="181"/>
      <c r="TAR328" s="181"/>
      <c r="TAS328" s="182"/>
      <c r="TAT328" s="134"/>
      <c r="TAU328" s="135"/>
      <c r="TAV328" s="111"/>
      <c r="TAW328" s="178"/>
      <c r="TAX328" s="178"/>
      <c r="TAY328" s="178"/>
      <c r="TAZ328" s="178"/>
      <c r="TBA328" s="179"/>
      <c r="TBB328" s="73"/>
      <c r="TBC328" s="73"/>
      <c r="TBD328" s="180"/>
      <c r="TBE328" s="75"/>
      <c r="TBF328" s="76"/>
      <c r="TBG328" s="180"/>
      <c r="TBH328" s="180"/>
      <c r="TBI328" s="180"/>
      <c r="TBJ328" s="75"/>
      <c r="TBK328" s="76"/>
      <c r="TBL328" s="181"/>
      <c r="TBM328" s="181"/>
      <c r="TBN328" s="182"/>
      <c r="TBO328" s="134"/>
      <c r="TBP328" s="135"/>
      <c r="TBQ328" s="111"/>
      <c r="TBR328" s="178"/>
      <c r="TBS328" s="178"/>
      <c r="TBT328" s="178"/>
      <c r="TBU328" s="178"/>
      <c r="TBV328" s="179"/>
      <c r="TBW328" s="73"/>
      <c r="TBX328" s="73"/>
      <c r="TBY328" s="180"/>
      <c r="TBZ328" s="75"/>
      <c r="TCA328" s="76"/>
      <c r="TCB328" s="180"/>
      <c r="TCC328" s="180"/>
      <c r="TCD328" s="180"/>
      <c r="TCE328" s="75"/>
      <c r="TCF328" s="76"/>
      <c r="TCG328" s="181"/>
      <c r="TCH328" s="181"/>
      <c r="TCI328" s="182"/>
      <c r="TCJ328" s="134"/>
      <c r="TCK328" s="135"/>
      <c r="TCL328" s="111"/>
      <c r="TCM328" s="178"/>
      <c r="TCN328" s="178"/>
      <c r="TCO328" s="178"/>
      <c r="TCP328" s="178"/>
      <c r="TCQ328" s="179"/>
      <c r="TCR328" s="73"/>
      <c r="TCS328" s="73"/>
      <c r="TCT328" s="180"/>
      <c r="TCU328" s="75"/>
      <c r="TCV328" s="76"/>
      <c r="TCW328" s="180"/>
      <c r="TCX328" s="180"/>
      <c r="TCY328" s="180"/>
      <c r="TCZ328" s="75"/>
      <c r="TDA328" s="76"/>
      <c r="TDB328" s="181"/>
      <c r="TDC328" s="181"/>
      <c r="TDD328" s="182"/>
      <c r="TDE328" s="134"/>
      <c r="TDF328" s="135"/>
      <c r="TDG328" s="111"/>
      <c r="TDH328" s="178"/>
      <c r="TDI328" s="178"/>
      <c r="TDJ328" s="178"/>
      <c r="TDK328" s="178"/>
      <c r="TDL328" s="179"/>
      <c r="TDM328" s="73"/>
      <c r="TDN328" s="73"/>
      <c r="TDO328" s="180"/>
      <c r="TDP328" s="75"/>
      <c r="TDQ328" s="76"/>
      <c r="TDR328" s="180"/>
      <c r="TDS328" s="180"/>
      <c r="TDT328" s="180"/>
      <c r="TDU328" s="75"/>
      <c r="TDV328" s="76"/>
      <c r="TDW328" s="181"/>
      <c r="TDX328" s="181"/>
      <c r="TDY328" s="182"/>
      <c r="TDZ328" s="134"/>
      <c r="TEA328" s="135"/>
      <c r="TEB328" s="111"/>
      <c r="TEC328" s="178"/>
      <c r="TED328" s="178"/>
      <c r="TEE328" s="178"/>
      <c r="TEF328" s="178"/>
      <c r="TEG328" s="179"/>
      <c r="TEH328" s="73"/>
      <c r="TEI328" s="73"/>
      <c r="TEJ328" s="180"/>
      <c r="TEK328" s="75"/>
      <c r="TEL328" s="76"/>
      <c r="TEM328" s="180"/>
      <c r="TEN328" s="180"/>
      <c r="TEO328" s="180"/>
      <c r="TEP328" s="75"/>
      <c r="TEQ328" s="76"/>
      <c r="TER328" s="181"/>
      <c r="TES328" s="181"/>
      <c r="TET328" s="182"/>
      <c r="TEU328" s="134"/>
      <c r="TEV328" s="135"/>
      <c r="TEW328" s="111"/>
      <c r="TEX328" s="178"/>
      <c r="TEY328" s="178"/>
      <c r="TEZ328" s="178"/>
      <c r="TFA328" s="178"/>
      <c r="TFB328" s="179"/>
      <c r="TFC328" s="73"/>
      <c r="TFD328" s="73"/>
      <c r="TFE328" s="180"/>
      <c r="TFF328" s="75"/>
      <c r="TFG328" s="76"/>
      <c r="TFH328" s="180"/>
      <c r="TFI328" s="180"/>
      <c r="TFJ328" s="180"/>
      <c r="TFK328" s="75"/>
      <c r="TFL328" s="76"/>
      <c r="TFM328" s="181"/>
      <c r="TFN328" s="181"/>
      <c r="TFO328" s="182"/>
      <c r="TFP328" s="134"/>
      <c r="TFQ328" s="135"/>
      <c r="TFR328" s="111"/>
      <c r="TFS328" s="178"/>
      <c r="TFT328" s="178"/>
      <c r="TFU328" s="178"/>
      <c r="TFV328" s="178"/>
      <c r="TFW328" s="179"/>
      <c r="TFX328" s="73"/>
      <c r="TFY328" s="73"/>
      <c r="TFZ328" s="180"/>
      <c r="TGA328" s="75"/>
      <c r="TGB328" s="76"/>
      <c r="TGC328" s="180"/>
      <c r="TGD328" s="180"/>
      <c r="TGE328" s="180"/>
      <c r="TGF328" s="75"/>
      <c r="TGG328" s="76"/>
      <c r="TGH328" s="181"/>
      <c r="TGI328" s="181"/>
      <c r="TGJ328" s="182"/>
      <c r="TGK328" s="134"/>
      <c r="TGL328" s="135"/>
      <c r="TGM328" s="111"/>
      <c r="TGN328" s="178"/>
      <c r="TGO328" s="178"/>
      <c r="TGP328" s="178"/>
      <c r="TGQ328" s="178"/>
      <c r="TGR328" s="179"/>
      <c r="TGS328" s="73"/>
      <c r="TGT328" s="73"/>
      <c r="TGU328" s="180"/>
      <c r="TGV328" s="75"/>
      <c r="TGW328" s="76"/>
      <c r="TGX328" s="180"/>
      <c r="TGY328" s="180"/>
      <c r="TGZ328" s="180"/>
      <c r="THA328" s="75"/>
      <c r="THB328" s="76"/>
      <c r="THC328" s="181"/>
      <c r="THD328" s="181"/>
      <c r="THE328" s="182"/>
      <c r="THF328" s="134"/>
      <c r="THG328" s="135"/>
      <c r="THH328" s="111"/>
      <c r="THI328" s="178"/>
      <c r="THJ328" s="178"/>
      <c r="THK328" s="178"/>
      <c r="THL328" s="178"/>
      <c r="THM328" s="179"/>
      <c r="THN328" s="73"/>
      <c r="THO328" s="73"/>
      <c r="THP328" s="180"/>
      <c r="THQ328" s="75"/>
      <c r="THR328" s="76"/>
      <c r="THS328" s="180"/>
      <c r="THT328" s="180"/>
      <c r="THU328" s="180"/>
      <c r="THV328" s="75"/>
      <c r="THW328" s="76"/>
      <c r="THX328" s="181"/>
      <c r="THY328" s="181"/>
      <c r="THZ328" s="182"/>
      <c r="TIA328" s="134"/>
      <c r="TIB328" s="135"/>
      <c r="TIC328" s="111"/>
      <c r="TID328" s="178"/>
      <c r="TIE328" s="178"/>
      <c r="TIF328" s="178"/>
      <c r="TIG328" s="178"/>
      <c r="TIH328" s="179"/>
      <c r="TII328" s="73"/>
      <c r="TIJ328" s="73"/>
      <c r="TIK328" s="180"/>
      <c r="TIL328" s="75"/>
      <c r="TIM328" s="76"/>
      <c r="TIN328" s="180"/>
      <c r="TIO328" s="180"/>
      <c r="TIP328" s="180"/>
      <c r="TIQ328" s="75"/>
      <c r="TIR328" s="76"/>
      <c r="TIS328" s="181"/>
      <c r="TIT328" s="181"/>
      <c r="TIU328" s="182"/>
      <c r="TIV328" s="134"/>
      <c r="TIW328" s="135"/>
      <c r="TIX328" s="111"/>
      <c r="TIY328" s="178"/>
      <c r="TIZ328" s="178"/>
      <c r="TJA328" s="178"/>
      <c r="TJB328" s="178"/>
      <c r="TJC328" s="179"/>
      <c r="TJD328" s="73"/>
      <c r="TJE328" s="73"/>
      <c r="TJF328" s="180"/>
      <c r="TJG328" s="75"/>
      <c r="TJH328" s="76"/>
      <c r="TJI328" s="180"/>
      <c r="TJJ328" s="180"/>
      <c r="TJK328" s="180"/>
      <c r="TJL328" s="75"/>
      <c r="TJM328" s="76"/>
      <c r="TJN328" s="181"/>
      <c r="TJO328" s="181"/>
      <c r="TJP328" s="182"/>
      <c r="TJQ328" s="134"/>
      <c r="TJR328" s="135"/>
      <c r="TJS328" s="111"/>
      <c r="TJT328" s="178"/>
      <c r="TJU328" s="178"/>
      <c r="TJV328" s="178"/>
      <c r="TJW328" s="178"/>
      <c r="TJX328" s="179"/>
      <c r="TJY328" s="73"/>
      <c r="TJZ328" s="73"/>
      <c r="TKA328" s="180"/>
      <c r="TKB328" s="75"/>
      <c r="TKC328" s="76"/>
      <c r="TKD328" s="180"/>
      <c r="TKE328" s="180"/>
      <c r="TKF328" s="180"/>
      <c r="TKG328" s="75"/>
      <c r="TKH328" s="76"/>
      <c r="TKI328" s="181"/>
      <c r="TKJ328" s="181"/>
      <c r="TKK328" s="182"/>
      <c r="TKL328" s="134"/>
      <c r="TKM328" s="135"/>
      <c r="TKN328" s="111"/>
      <c r="TKO328" s="178"/>
      <c r="TKP328" s="178"/>
      <c r="TKQ328" s="178"/>
      <c r="TKR328" s="178"/>
      <c r="TKS328" s="179"/>
      <c r="TKT328" s="73"/>
      <c r="TKU328" s="73"/>
      <c r="TKV328" s="180"/>
      <c r="TKW328" s="75"/>
      <c r="TKX328" s="76"/>
      <c r="TKY328" s="180"/>
      <c r="TKZ328" s="180"/>
      <c r="TLA328" s="180"/>
      <c r="TLB328" s="75"/>
      <c r="TLC328" s="76"/>
      <c r="TLD328" s="181"/>
      <c r="TLE328" s="181"/>
      <c r="TLF328" s="182"/>
      <c r="TLG328" s="134"/>
      <c r="TLH328" s="135"/>
      <c r="TLI328" s="111"/>
      <c r="TLJ328" s="178"/>
      <c r="TLK328" s="178"/>
      <c r="TLL328" s="178"/>
      <c r="TLM328" s="178"/>
      <c r="TLN328" s="179"/>
      <c r="TLO328" s="73"/>
      <c r="TLP328" s="73"/>
      <c r="TLQ328" s="180"/>
      <c r="TLR328" s="75"/>
      <c r="TLS328" s="76"/>
      <c r="TLT328" s="180"/>
      <c r="TLU328" s="180"/>
      <c r="TLV328" s="180"/>
      <c r="TLW328" s="75"/>
      <c r="TLX328" s="76"/>
      <c r="TLY328" s="181"/>
      <c r="TLZ328" s="181"/>
      <c r="TMA328" s="182"/>
      <c r="TMB328" s="134"/>
      <c r="TMC328" s="135"/>
      <c r="TMD328" s="111"/>
      <c r="TME328" s="178"/>
      <c r="TMF328" s="178"/>
      <c r="TMG328" s="178"/>
      <c r="TMH328" s="178"/>
      <c r="TMI328" s="179"/>
      <c r="TMJ328" s="73"/>
      <c r="TMK328" s="73"/>
      <c r="TML328" s="180"/>
      <c r="TMM328" s="75"/>
      <c r="TMN328" s="76"/>
      <c r="TMO328" s="180"/>
      <c r="TMP328" s="180"/>
      <c r="TMQ328" s="180"/>
      <c r="TMR328" s="75"/>
      <c r="TMS328" s="76"/>
      <c r="TMT328" s="181"/>
      <c r="TMU328" s="181"/>
      <c r="TMV328" s="182"/>
      <c r="TMW328" s="134"/>
      <c r="TMX328" s="135"/>
      <c r="TMY328" s="111"/>
      <c r="TMZ328" s="178"/>
      <c r="TNA328" s="178"/>
      <c r="TNB328" s="178"/>
      <c r="TNC328" s="178"/>
      <c r="TND328" s="179"/>
      <c r="TNE328" s="73"/>
      <c r="TNF328" s="73"/>
      <c r="TNG328" s="180"/>
      <c r="TNH328" s="75"/>
      <c r="TNI328" s="76"/>
      <c r="TNJ328" s="180"/>
      <c r="TNK328" s="180"/>
      <c r="TNL328" s="180"/>
      <c r="TNM328" s="75"/>
      <c r="TNN328" s="76"/>
      <c r="TNO328" s="181"/>
      <c r="TNP328" s="181"/>
      <c r="TNQ328" s="182"/>
      <c r="TNR328" s="134"/>
      <c r="TNS328" s="135"/>
      <c r="TNT328" s="111"/>
      <c r="TNU328" s="178"/>
      <c r="TNV328" s="178"/>
      <c r="TNW328" s="178"/>
      <c r="TNX328" s="178"/>
      <c r="TNY328" s="179"/>
      <c r="TNZ328" s="73"/>
      <c r="TOA328" s="73"/>
      <c r="TOB328" s="180"/>
      <c r="TOC328" s="75"/>
      <c r="TOD328" s="76"/>
      <c r="TOE328" s="180"/>
      <c r="TOF328" s="180"/>
      <c r="TOG328" s="180"/>
      <c r="TOH328" s="75"/>
      <c r="TOI328" s="76"/>
      <c r="TOJ328" s="181"/>
      <c r="TOK328" s="181"/>
      <c r="TOL328" s="182"/>
      <c r="TOM328" s="134"/>
      <c r="TON328" s="135"/>
      <c r="TOO328" s="111"/>
      <c r="TOP328" s="178"/>
      <c r="TOQ328" s="178"/>
      <c r="TOR328" s="178"/>
      <c r="TOS328" s="178"/>
      <c r="TOT328" s="179"/>
      <c r="TOU328" s="73"/>
      <c r="TOV328" s="73"/>
      <c r="TOW328" s="180"/>
      <c r="TOX328" s="75"/>
      <c r="TOY328" s="76"/>
      <c r="TOZ328" s="180"/>
      <c r="TPA328" s="180"/>
      <c r="TPB328" s="180"/>
      <c r="TPC328" s="75"/>
      <c r="TPD328" s="76"/>
      <c r="TPE328" s="181"/>
      <c r="TPF328" s="181"/>
      <c r="TPG328" s="182"/>
      <c r="TPH328" s="134"/>
      <c r="TPI328" s="135"/>
      <c r="TPJ328" s="111"/>
      <c r="TPK328" s="178"/>
      <c r="TPL328" s="178"/>
      <c r="TPM328" s="178"/>
      <c r="TPN328" s="178"/>
      <c r="TPO328" s="179"/>
      <c r="TPP328" s="73"/>
      <c r="TPQ328" s="73"/>
      <c r="TPR328" s="180"/>
      <c r="TPS328" s="75"/>
      <c r="TPT328" s="76"/>
      <c r="TPU328" s="180"/>
      <c r="TPV328" s="180"/>
      <c r="TPW328" s="180"/>
      <c r="TPX328" s="75"/>
      <c r="TPY328" s="76"/>
      <c r="TPZ328" s="181"/>
      <c r="TQA328" s="181"/>
      <c r="TQB328" s="182"/>
      <c r="TQC328" s="134"/>
      <c r="TQD328" s="135"/>
      <c r="TQE328" s="111"/>
      <c r="TQF328" s="178"/>
      <c r="TQG328" s="178"/>
      <c r="TQH328" s="178"/>
      <c r="TQI328" s="178"/>
      <c r="TQJ328" s="179"/>
      <c r="TQK328" s="73"/>
      <c r="TQL328" s="73"/>
      <c r="TQM328" s="180"/>
      <c r="TQN328" s="75"/>
      <c r="TQO328" s="76"/>
      <c r="TQP328" s="180"/>
      <c r="TQQ328" s="180"/>
      <c r="TQR328" s="180"/>
      <c r="TQS328" s="75"/>
      <c r="TQT328" s="76"/>
      <c r="TQU328" s="181"/>
      <c r="TQV328" s="181"/>
      <c r="TQW328" s="182"/>
      <c r="TQX328" s="134"/>
      <c r="TQY328" s="135"/>
      <c r="TQZ328" s="111"/>
      <c r="TRA328" s="178"/>
      <c r="TRB328" s="178"/>
      <c r="TRC328" s="178"/>
      <c r="TRD328" s="178"/>
      <c r="TRE328" s="179"/>
      <c r="TRF328" s="73"/>
      <c r="TRG328" s="73"/>
      <c r="TRH328" s="180"/>
      <c r="TRI328" s="75"/>
      <c r="TRJ328" s="76"/>
      <c r="TRK328" s="180"/>
      <c r="TRL328" s="180"/>
      <c r="TRM328" s="180"/>
      <c r="TRN328" s="75"/>
      <c r="TRO328" s="76"/>
      <c r="TRP328" s="181"/>
      <c r="TRQ328" s="181"/>
      <c r="TRR328" s="182"/>
      <c r="TRS328" s="134"/>
      <c r="TRT328" s="135"/>
      <c r="TRU328" s="111"/>
      <c r="TRV328" s="178"/>
      <c r="TRW328" s="178"/>
      <c r="TRX328" s="178"/>
      <c r="TRY328" s="178"/>
      <c r="TRZ328" s="179"/>
      <c r="TSA328" s="73"/>
      <c r="TSB328" s="73"/>
      <c r="TSC328" s="180"/>
      <c r="TSD328" s="75"/>
      <c r="TSE328" s="76"/>
      <c r="TSF328" s="180"/>
      <c r="TSG328" s="180"/>
      <c r="TSH328" s="180"/>
      <c r="TSI328" s="75"/>
      <c r="TSJ328" s="76"/>
      <c r="TSK328" s="181"/>
      <c r="TSL328" s="181"/>
      <c r="TSM328" s="182"/>
      <c r="TSN328" s="134"/>
      <c r="TSO328" s="135"/>
      <c r="TSP328" s="111"/>
      <c r="TSQ328" s="178"/>
      <c r="TSR328" s="178"/>
      <c r="TSS328" s="178"/>
      <c r="TST328" s="178"/>
      <c r="TSU328" s="179"/>
      <c r="TSV328" s="73"/>
      <c r="TSW328" s="73"/>
      <c r="TSX328" s="180"/>
      <c r="TSY328" s="75"/>
      <c r="TSZ328" s="76"/>
      <c r="TTA328" s="180"/>
      <c r="TTB328" s="180"/>
      <c r="TTC328" s="180"/>
      <c r="TTD328" s="75"/>
      <c r="TTE328" s="76"/>
      <c r="TTF328" s="181"/>
      <c r="TTG328" s="181"/>
      <c r="TTH328" s="182"/>
      <c r="TTI328" s="134"/>
      <c r="TTJ328" s="135"/>
      <c r="TTK328" s="111"/>
      <c r="TTL328" s="178"/>
      <c r="TTM328" s="178"/>
      <c r="TTN328" s="178"/>
      <c r="TTO328" s="178"/>
      <c r="TTP328" s="179"/>
      <c r="TTQ328" s="73"/>
      <c r="TTR328" s="73"/>
      <c r="TTS328" s="180"/>
      <c r="TTT328" s="75"/>
      <c r="TTU328" s="76"/>
      <c r="TTV328" s="180"/>
      <c r="TTW328" s="180"/>
      <c r="TTX328" s="180"/>
      <c r="TTY328" s="75"/>
      <c r="TTZ328" s="76"/>
      <c r="TUA328" s="181"/>
      <c r="TUB328" s="181"/>
      <c r="TUC328" s="182"/>
      <c r="TUD328" s="134"/>
      <c r="TUE328" s="135"/>
      <c r="TUF328" s="111"/>
      <c r="TUG328" s="178"/>
      <c r="TUH328" s="178"/>
      <c r="TUI328" s="178"/>
      <c r="TUJ328" s="178"/>
      <c r="TUK328" s="179"/>
      <c r="TUL328" s="73"/>
      <c r="TUM328" s="73"/>
      <c r="TUN328" s="180"/>
      <c r="TUO328" s="75"/>
      <c r="TUP328" s="76"/>
      <c r="TUQ328" s="180"/>
      <c r="TUR328" s="180"/>
      <c r="TUS328" s="180"/>
      <c r="TUT328" s="75"/>
      <c r="TUU328" s="76"/>
      <c r="TUV328" s="181"/>
      <c r="TUW328" s="181"/>
      <c r="TUX328" s="182"/>
      <c r="TUY328" s="134"/>
      <c r="TUZ328" s="135"/>
      <c r="TVA328" s="111"/>
      <c r="TVB328" s="178"/>
      <c r="TVC328" s="178"/>
      <c r="TVD328" s="178"/>
      <c r="TVE328" s="178"/>
      <c r="TVF328" s="179"/>
      <c r="TVG328" s="73"/>
      <c r="TVH328" s="73"/>
      <c r="TVI328" s="180"/>
      <c r="TVJ328" s="75"/>
      <c r="TVK328" s="76"/>
      <c r="TVL328" s="180"/>
      <c r="TVM328" s="180"/>
      <c r="TVN328" s="180"/>
      <c r="TVO328" s="75"/>
      <c r="TVP328" s="76"/>
      <c r="TVQ328" s="181"/>
      <c r="TVR328" s="181"/>
      <c r="TVS328" s="182"/>
      <c r="TVT328" s="134"/>
      <c r="TVU328" s="135"/>
      <c r="TVV328" s="111"/>
      <c r="TVW328" s="178"/>
      <c r="TVX328" s="178"/>
      <c r="TVY328" s="178"/>
      <c r="TVZ328" s="178"/>
      <c r="TWA328" s="179"/>
      <c r="TWB328" s="73"/>
      <c r="TWC328" s="73"/>
      <c r="TWD328" s="180"/>
      <c r="TWE328" s="75"/>
      <c r="TWF328" s="76"/>
      <c r="TWG328" s="180"/>
      <c r="TWH328" s="180"/>
      <c r="TWI328" s="180"/>
      <c r="TWJ328" s="75"/>
      <c r="TWK328" s="76"/>
      <c r="TWL328" s="181"/>
      <c r="TWM328" s="181"/>
      <c r="TWN328" s="182"/>
      <c r="TWO328" s="134"/>
      <c r="TWP328" s="135"/>
      <c r="TWQ328" s="111"/>
      <c r="TWR328" s="178"/>
      <c r="TWS328" s="178"/>
      <c r="TWT328" s="178"/>
      <c r="TWU328" s="178"/>
      <c r="TWV328" s="179"/>
      <c r="TWW328" s="73"/>
      <c r="TWX328" s="73"/>
      <c r="TWY328" s="180"/>
      <c r="TWZ328" s="75"/>
      <c r="TXA328" s="76"/>
      <c r="TXB328" s="180"/>
      <c r="TXC328" s="180"/>
      <c r="TXD328" s="180"/>
      <c r="TXE328" s="75"/>
      <c r="TXF328" s="76"/>
      <c r="TXG328" s="181"/>
      <c r="TXH328" s="181"/>
      <c r="TXI328" s="182"/>
      <c r="TXJ328" s="134"/>
      <c r="TXK328" s="135"/>
      <c r="TXL328" s="111"/>
      <c r="TXM328" s="178"/>
      <c r="TXN328" s="178"/>
      <c r="TXO328" s="178"/>
      <c r="TXP328" s="178"/>
      <c r="TXQ328" s="179"/>
      <c r="TXR328" s="73"/>
      <c r="TXS328" s="73"/>
      <c r="TXT328" s="180"/>
      <c r="TXU328" s="75"/>
      <c r="TXV328" s="76"/>
      <c r="TXW328" s="180"/>
      <c r="TXX328" s="180"/>
      <c r="TXY328" s="180"/>
      <c r="TXZ328" s="75"/>
      <c r="TYA328" s="76"/>
      <c r="TYB328" s="181"/>
      <c r="TYC328" s="181"/>
      <c r="TYD328" s="182"/>
      <c r="TYE328" s="134"/>
      <c r="TYF328" s="135"/>
      <c r="TYG328" s="111"/>
      <c r="TYH328" s="178"/>
      <c r="TYI328" s="178"/>
      <c r="TYJ328" s="178"/>
      <c r="TYK328" s="178"/>
      <c r="TYL328" s="179"/>
      <c r="TYM328" s="73"/>
      <c r="TYN328" s="73"/>
      <c r="TYO328" s="180"/>
      <c r="TYP328" s="75"/>
      <c r="TYQ328" s="76"/>
      <c r="TYR328" s="180"/>
      <c r="TYS328" s="180"/>
      <c r="TYT328" s="180"/>
      <c r="TYU328" s="75"/>
      <c r="TYV328" s="76"/>
      <c r="TYW328" s="181"/>
      <c r="TYX328" s="181"/>
      <c r="TYY328" s="182"/>
      <c r="TYZ328" s="134"/>
      <c r="TZA328" s="135"/>
      <c r="TZB328" s="111"/>
      <c r="TZC328" s="178"/>
      <c r="TZD328" s="178"/>
      <c r="TZE328" s="178"/>
      <c r="TZF328" s="178"/>
      <c r="TZG328" s="179"/>
      <c r="TZH328" s="73"/>
      <c r="TZI328" s="73"/>
      <c r="TZJ328" s="180"/>
      <c r="TZK328" s="75"/>
      <c r="TZL328" s="76"/>
      <c r="TZM328" s="180"/>
      <c r="TZN328" s="180"/>
      <c r="TZO328" s="180"/>
      <c r="TZP328" s="75"/>
      <c r="TZQ328" s="76"/>
      <c r="TZR328" s="181"/>
      <c r="TZS328" s="181"/>
      <c r="TZT328" s="182"/>
      <c r="TZU328" s="134"/>
      <c r="TZV328" s="135"/>
      <c r="TZW328" s="111"/>
      <c r="TZX328" s="178"/>
      <c r="TZY328" s="178"/>
      <c r="TZZ328" s="178"/>
      <c r="UAA328" s="178"/>
      <c r="UAB328" s="179"/>
      <c r="UAC328" s="73"/>
      <c r="UAD328" s="73"/>
      <c r="UAE328" s="180"/>
      <c r="UAF328" s="75"/>
      <c r="UAG328" s="76"/>
      <c r="UAH328" s="180"/>
      <c r="UAI328" s="180"/>
      <c r="UAJ328" s="180"/>
      <c r="UAK328" s="75"/>
      <c r="UAL328" s="76"/>
      <c r="UAM328" s="181"/>
      <c r="UAN328" s="181"/>
      <c r="UAO328" s="182"/>
      <c r="UAP328" s="134"/>
      <c r="UAQ328" s="135"/>
      <c r="UAR328" s="111"/>
      <c r="UAS328" s="178"/>
      <c r="UAT328" s="178"/>
      <c r="UAU328" s="178"/>
      <c r="UAV328" s="178"/>
      <c r="UAW328" s="179"/>
      <c r="UAX328" s="73"/>
      <c r="UAY328" s="73"/>
      <c r="UAZ328" s="180"/>
      <c r="UBA328" s="75"/>
      <c r="UBB328" s="76"/>
      <c r="UBC328" s="180"/>
      <c r="UBD328" s="180"/>
      <c r="UBE328" s="180"/>
      <c r="UBF328" s="75"/>
      <c r="UBG328" s="76"/>
      <c r="UBH328" s="181"/>
      <c r="UBI328" s="181"/>
      <c r="UBJ328" s="182"/>
      <c r="UBK328" s="134"/>
      <c r="UBL328" s="135"/>
      <c r="UBM328" s="111"/>
      <c r="UBN328" s="178"/>
      <c r="UBO328" s="178"/>
      <c r="UBP328" s="178"/>
      <c r="UBQ328" s="178"/>
      <c r="UBR328" s="179"/>
      <c r="UBS328" s="73"/>
      <c r="UBT328" s="73"/>
      <c r="UBU328" s="180"/>
      <c r="UBV328" s="75"/>
      <c r="UBW328" s="76"/>
      <c r="UBX328" s="180"/>
      <c r="UBY328" s="180"/>
      <c r="UBZ328" s="180"/>
      <c r="UCA328" s="75"/>
      <c r="UCB328" s="76"/>
      <c r="UCC328" s="181"/>
      <c r="UCD328" s="181"/>
      <c r="UCE328" s="182"/>
      <c r="UCF328" s="134"/>
      <c r="UCG328" s="135"/>
      <c r="UCH328" s="111"/>
      <c r="UCI328" s="178"/>
      <c r="UCJ328" s="178"/>
      <c r="UCK328" s="178"/>
      <c r="UCL328" s="178"/>
      <c r="UCM328" s="179"/>
      <c r="UCN328" s="73"/>
      <c r="UCO328" s="73"/>
      <c r="UCP328" s="180"/>
      <c r="UCQ328" s="75"/>
      <c r="UCR328" s="76"/>
      <c r="UCS328" s="180"/>
      <c r="UCT328" s="180"/>
      <c r="UCU328" s="180"/>
      <c r="UCV328" s="75"/>
      <c r="UCW328" s="76"/>
      <c r="UCX328" s="181"/>
      <c r="UCY328" s="181"/>
      <c r="UCZ328" s="182"/>
      <c r="UDA328" s="134"/>
      <c r="UDB328" s="135"/>
      <c r="UDC328" s="111"/>
      <c r="UDD328" s="178"/>
      <c r="UDE328" s="178"/>
      <c r="UDF328" s="178"/>
      <c r="UDG328" s="178"/>
      <c r="UDH328" s="179"/>
      <c r="UDI328" s="73"/>
      <c r="UDJ328" s="73"/>
      <c r="UDK328" s="180"/>
      <c r="UDL328" s="75"/>
      <c r="UDM328" s="76"/>
      <c r="UDN328" s="180"/>
      <c r="UDO328" s="180"/>
      <c r="UDP328" s="180"/>
      <c r="UDQ328" s="75"/>
      <c r="UDR328" s="76"/>
      <c r="UDS328" s="181"/>
      <c r="UDT328" s="181"/>
      <c r="UDU328" s="182"/>
      <c r="UDV328" s="134"/>
      <c r="UDW328" s="135"/>
      <c r="UDX328" s="111"/>
      <c r="UDY328" s="178"/>
      <c r="UDZ328" s="178"/>
      <c r="UEA328" s="178"/>
      <c r="UEB328" s="178"/>
      <c r="UEC328" s="179"/>
      <c r="UED328" s="73"/>
      <c r="UEE328" s="73"/>
      <c r="UEF328" s="180"/>
      <c r="UEG328" s="75"/>
      <c r="UEH328" s="76"/>
      <c r="UEI328" s="180"/>
      <c r="UEJ328" s="180"/>
      <c r="UEK328" s="180"/>
      <c r="UEL328" s="75"/>
      <c r="UEM328" s="76"/>
      <c r="UEN328" s="181"/>
      <c r="UEO328" s="181"/>
      <c r="UEP328" s="182"/>
      <c r="UEQ328" s="134"/>
      <c r="UER328" s="135"/>
      <c r="UES328" s="111"/>
      <c r="UET328" s="178"/>
      <c r="UEU328" s="178"/>
      <c r="UEV328" s="178"/>
      <c r="UEW328" s="178"/>
      <c r="UEX328" s="179"/>
      <c r="UEY328" s="73"/>
      <c r="UEZ328" s="73"/>
      <c r="UFA328" s="180"/>
      <c r="UFB328" s="75"/>
      <c r="UFC328" s="76"/>
      <c r="UFD328" s="180"/>
      <c r="UFE328" s="180"/>
      <c r="UFF328" s="180"/>
      <c r="UFG328" s="75"/>
      <c r="UFH328" s="76"/>
      <c r="UFI328" s="181"/>
      <c r="UFJ328" s="181"/>
      <c r="UFK328" s="182"/>
      <c r="UFL328" s="134"/>
      <c r="UFM328" s="135"/>
      <c r="UFN328" s="111"/>
      <c r="UFO328" s="178"/>
      <c r="UFP328" s="178"/>
      <c r="UFQ328" s="178"/>
      <c r="UFR328" s="178"/>
      <c r="UFS328" s="179"/>
      <c r="UFT328" s="73"/>
      <c r="UFU328" s="73"/>
      <c r="UFV328" s="180"/>
      <c r="UFW328" s="75"/>
      <c r="UFX328" s="76"/>
      <c r="UFY328" s="180"/>
      <c r="UFZ328" s="180"/>
      <c r="UGA328" s="180"/>
      <c r="UGB328" s="75"/>
      <c r="UGC328" s="76"/>
      <c r="UGD328" s="181"/>
      <c r="UGE328" s="181"/>
      <c r="UGF328" s="182"/>
      <c r="UGG328" s="134"/>
      <c r="UGH328" s="135"/>
      <c r="UGI328" s="111"/>
      <c r="UGJ328" s="178"/>
      <c r="UGK328" s="178"/>
      <c r="UGL328" s="178"/>
      <c r="UGM328" s="178"/>
      <c r="UGN328" s="179"/>
      <c r="UGO328" s="73"/>
      <c r="UGP328" s="73"/>
      <c r="UGQ328" s="180"/>
      <c r="UGR328" s="75"/>
      <c r="UGS328" s="76"/>
      <c r="UGT328" s="180"/>
      <c r="UGU328" s="180"/>
      <c r="UGV328" s="180"/>
      <c r="UGW328" s="75"/>
      <c r="UGX328" s="76"/>
      <c r="UGY328" s="181"/>
      <c r="UGZ328" s="181"/>
      <c r="UHA328" s="182"/>
      <c r="UHB328" s="134"/>
      <c r="UHC328" s="135"/>
      <c r="UHD328" s="111"/>
      <c r="UHE328" s="178"/>
      <c r="UHF328" s="178"/>
      <c r="UHG328" s="178"/>
      <c r="UHH328" s="178"/>
      <c r="UHI328" s="179"/>
      <c r="UHJ328" s="73"/>
      <c r="UHK328" s="73"/>
      <c r="UHL328" s="180"/>
      <c r="UHM328" s="75"/>
      <c r="UHN328" s="76"/>
      <c r="UHO328" s="180"/>
      <c r="UHP328" s="180"/>
      <c r="UHQ328" s="180"/>
      <c r="UHR328" s="75"/>
      <c r="UHS328" s="76"/>
      <c r="UHT328" s="181"/>
      <c r="UHU328" s="181"/>
      <c r="UHV328" s="182"/>
      <c r="UHW328" s="134"/>
      <c r="UHX328" s="135"/>
      <c r="UHY328" s="111"/>
      <c r="UHZ328" s="178"/>
      <c r="UIA328" s="178"/>
      <c r="UIB328" s="178"/>
      <c r="UIC328" s="178"/>
      <c r="UID328" s="179"/>
      <c r="UIE328" s="73"/>
      <c r="UIF328" s="73"/>
      <c r="UIG328" s="180"/>
      <c r="UIH328" s="75"/>
      <c r="UII328" s="76"/>
      <c r="UIJ328" s="180"/>
      <c r="UIK328" s="180"/>
      <c r="UIL328" s="180"/>
      <c r="UIM328" s="75"/>
      <c r="UIN328" s="76"/>
      <c r="UIO328" s="181"/>
      <c r="UIP328" s="181"/>
      <c r="UIQ328" s="182"/>
      <c r="UIR328" s="134"/>
      <c r="UIS328" s="135"/>
      <c r="UIT328" s="111"/>
      <c r="UIU328" s="178"/>
      <c r="UIV328" s="178"/>
      <c r="UIW328" s="178"/>
      <c r="UIX328" s="178"/>
      <c r="UIY328" s="179"/>
      <c r="UIZ328" s="73"/>
      <c r="UJA328" s="73"/>
      <c r="UJB328" s="180"/>
      <c r="UJC328" s="75"/>
      <c r="UJD328" s="76"/>
      <c r="UJE328" s="180"/>
      <c r="UJF328" s="180"/>
      <c r="UJG328" s="180"/>
      <c r="UJH328" s="75"/>
      <c r="UJI328" s="76"/>
      <c r="UJJ328" s="181"/>
      <c r="UJK328" s="181"/>
      <c r="UJL328" s="182"/>
      <c r="UJM328" s="134"/>
      <c r="UJN328" s="135"/>
      <c r="UJO328" s="111"/>
      <c r="UJP328" s="178"/>
      <c r="UJQ328" s="178"/>
      <c r="UJR328" s="178"/>
      <c r="UJS328" s="178"/>
      <c r="UJT328" s="179"/>
      <c r="UJU328" s="73"/>
      <c r="UJV328" s="73"/>
      <c r="UJW328" s="180"/>
      <c r="UJX328" s="75"/>
      <c r="UJY328" s="76"/>
      <c r="UJZ328" s="180"/>
      <c r="UKA328" s="180"/>
      <c r="UKB328" s="180"/>
      <c r="UKC328" s="75"/>
      <c r="UKD328" s="76"/>
      <c r="UKE328" s="181"/>
      <c r="UKF328" s="181"/>
      <c r="UKG328" s="182"/>
      <c r="UKH328" s="134"/>
      <c r="UKI328" s="135"/>
      <c r="UKJ328" s="111"/>
      <c r="UKK328" s="178"/>
      <c r="UKL328" s="178"/>
      <c r="UKM328" s="178"/>
      <c r="UKN328" s="178"/>
      <c r="UKO328" s="179"/>
      <c r="UKP328" s="73"/>
      <c r="UKQ328" s="73"/>
      <c r="UKR328" s="180"/>
      <c r="UKS328" s="75"/>
      <c r="UKT328" s="76"/>
      <c r="UKU328" s="180"/>
      <c r="UKV328" s="180"/>
      <c r="UKW328" s="180"/>
      <c r="UKX328" s="75"/>
      <c r="UKY328" s="76"/>
      <c r="UKZ328" s="181"/>
      <c r="ULA328" s="181"/>
      <c r="ULB328" s="182"/>
      <c r="ULC328" s="134"/>
      <c r="ULD328" s="135"/>
      <c r="ULE328" s="111"/>
      <c r="ULF328" s="178"/>
      <c r="ULG328" s="178"/>
      <c r="ULH328" s="178"/>
      <c r="ULI328" s="178"/>
      <c r="ULJ328" s="179"/>
      <c r="ULK328" s="73"/>
      <c r="ULL328" s="73"/>
      <c r="ULM328" s="180"/>
      <c r="ULN328" s="75"/>
      <c r="ULO328" s="76"/>
      <c r="ULP328" s="180"/>
      <c r="ULQ328" s="180"/>
      <c r="ULR328" s="180"/>
      <c r="ULS328" s="75"/>
      <c r="ULT328" s="76"/>
      <c r="ULU328" s="181"/>
      <c r="ULV328" s="181"/>
      <c r="ULW328" s="182"/>
      <c r="ULX328" s="134"/>
      <c r="ULY328" s="135"/>
      <c r="ULZ328" s="111"/>
      <c r="UMA328" s="178"/>
      <c r="UMB328" s="178"/>
      <c r="UMC328" s="178"/>
      <c r="UMD328" s="178"/>
      <c r="UME328" s="179"/>
      <c r="UMF328" s="73"/>
      <c r="UMG328" s="73"/>
      <c r="UMH328" s="180"/>
      <c r="UMI328" s="75"/>
      <c r="UMJ328" s="76"/>
      <c r="UMK328" s="180"/>
      <c r="UML328" s="180"/>
      <c r="UMM328" s="180"/>
      <c r="UMN328" s="75"/>
      <c r="UMO328" s="76"/>
      <c r="UMP328" s="181"/>
      <c r="UMQ328" s="181"/>
      <c r="UMR328" s="182"/>
      <c r="UMS328" s="134"/>
      <c r="UMT328" s="135"/>
      <c r="UMU328" s="111"/>
      <c r="UMV328" s="178"/>
      <c r="UMW328" s="178"/>
      <c r="UMX328" s="178"/>
      <c r="UMY328" s="178"/>
      <c r="UMZ328" s="179"/>
      <c r="UNA328" s="73"/>
      <c r="UNB328" s="73"/>
      <c r="UNC328" s="180"/>
      <c r="UND328" s="75"/>
      <c r="UNE328" s="76"/>
      <c r="UNF328" s="180"/>
      <c r="UNG328" s="180"/>
      <c r="UNH328" s="180"/>
      <c r="UNI328" s="75"/>
      <c r="UNJ328" s="76"/>
      <c r="UNK328" s="181"/>
      <c r="UNL328" s="181"/>
      <c r="UNM328" s="182"/>
      <c r="UNN328" s="134"/>
      <c r="UNO328" s="135"/>
      <c r="UNP328" s="111"/>
      <c r="UNQ328" s="178"/>
      <c r="UNR328" s="178"/>
      <c r="UNS328" s="178"/>
      <c r="UNT328" s="178"/>
      <c r="UNU328" s="179"/>
      <c r="UNV328" s="73"/>
      <c r="UNW328" s="73"/>
      <c r="UNX328" s="180"/>
      <c r="UNY328" s="75"/>
      <c r="UNZ328" s="76"/>
      <c r="UOA328" s="180"/>
      <c r="UOB328" s="180"/>
      <c r="UOC328" s="180"/>
      <c r="UOD328" s="75"/>
      <c r="UOE328" s="76"/>
      <c r="UOF328" s="181"/>
      <c r="UOG328" s="181"/>
      <c r="UOH328" s="182"/>
      <c r="UOI328" s="134"/>
      <c r="UOJ328" s="135"/>
      <c r="UOK328" s="111"/>
      <c r="UOL328" s="178"/>
      <c r="UOM328" s="178"/>
      <c r="UON328" s="178"/>
      <c r="UOO328" s="178"/>
      <c r="UOP328" s="179"/>
      <c r="UOQ328" s="73"/>
      <c r="UOR328" s="73"/>
      <c r="UOS328" s="180"/>
      <c r="UOT328" s="75"/>
      <c r="UOU328" s="76"/>
      <c r="UOV328" s="180"/>
      <c r="UOW328" s="180"/>
      <c r="UOX328" s="180"/>
      <c r="UOY328" s="75"/>
      <c r="UOZ328" s="76"/>
      <c r="UPA328" s="181"/>
      <c r="UPB328" s="181"/>
      <c r="UPC328" s="182"/>
      <c r="UPD328" s="134"/>
      <c r="UPE328" s="135"/>
      <c r="UPF328" s="111"/>
      <c r="UPG328" s="178"/>
      <c r="UPH328" s="178"/>
      <c r="UPI328" s="178"/>
      <c r="UPJ328" s="178"/>
      <c r="UPK328" s="179"/>
      <c r="UPL328" s="73"/>
      <c r="UPM328" s="73"/>
      <c r="UPN328" s="180"/>
      <c r="UPO328" s="75"/>
      <c r="UPP328" s="76"/>
      <c r="UPQ328" s="180"/>
      <c r="UPR328" s="180"/>
      <c r="UPS328" s="180"/>
      <c r="UPT328" s="75"/>
      <c r="UPU328" s="76"/>
      <c r="UPV328" s="181"/>
      <c r="UPW328" s="181"/>
      <c r="UPX328" s="182"/>
      <c r="UPY328" s="134"/>
      <c r="UPZ328" s="135"/>
      <c r="UQA328" s="111"/>
      <c r="UQB328" s="178"/>
      <c r="UQC328" s="178"/>
      <c r="UQD328" s="178"/>
      <c r="UQE328" s="178"/>
      <c r="UQF328" s="179"/>
      <c r="UQG328" s="73"/>
      <c r="UQH328" s="73"/>
      <c r="UQI328" s="180"/>
      <c r="UQJ328" s="75"/>
      <c r="UQK328" s="76"/>
      <c r="UQL328" s="180"/>
      <c r="UQM328" s="180"/>
      <c r="UQN328" s="180"/>
      <c r="UQO328" s="75"/>
      <c r="UQP328" s="76"/>
      <c r="UQQ328" s="181"/>
      <c r="UQR328" s="181"/>
      <c r="UQS328" s="182"/>
      <c r="UQT328" s="134"/>
      <c r="UQU328" s="135"/>
      <c r="UQV328" s="111"/>
      <c r="UQW328" s="178"/>
      <c r="UQX328" s="178"/>
      <c r="UQY328" s="178"/>
      <c r="UQZ328" s="178"/>
      <c r="URA328" s="179"/>
      <c r="URB328" s="73"/>
      <c r="URC328" s="73"/>
      <c r="URD328" s="180"/>
      <c r="URE328" s="75"/>
      <c r="URF328" s="76"/>
      <c r="URG328" s="180"/>
      <c r="URH328" s="180"/>
      <c r="URI328" s="180"/>
      <c r="URJ328" s="75"/>
      <c r="URK328" s="76"/>
      <c r="URL328" s="181"/>
      <c r="URM328" s="181"/>
      <c r="URN328" s="182"/>
      <c r="URO328" s="134"/>
      <c r="URP328" s="135"/>
      <c r="URQ328" s="111"/>
      <c r="URR328" s="178"/>
      <c r="URS328" s="178"/>
      <c r="URT328" s="178"/>
      <c r="URU328" s="178"/>
      <c r="URV328" s="179"/>
      <c r="URW328" s="73"/>
      <c r="URX328" s="73"/>
      <c r="URY328" s="180"/>
      <c r="URZ328" s="75"/>
      <c r="USA328" s="76"/>
      <c r="USB328" s="180"/>
      <c r="USC328" s="180"/>
      <c r="USD328" s="180"/>
      <c r="USE328" s="75"/>
      <c r="USF328" s="76"/>
      <c r="USG328" s="181"/>
      <c r="USH328" s="181"/>
      <c r="USI328" s="182"/>
      <c r="USJ328" s="134"/>
      <c r="USK328" s="135"/>
      <c r="USL328" s="111"/>
      <c r="USM328" s="178"/>
      <c r="USN328" s="178"/>
      <c r="USO328" s="178"/>
      <c r="USP328" s="178"/>
      <c r="USQ328" s="179"/>
      <c r="USR328" s="73"/>
      <c r="USS328" s="73"/>
      <c r="UST328" s="180"/>
      <c r="USU328" s="75"/>
      <c r="USV328" s="76"/>
      <c r="USW328" s="180"/>
      <c r="USX328" s="180"/>
      <c r="USY328" s="180"/>
      <c r="USZ328" s="75"/>
      <c r="UTA328" s="76"/>
      <c r="UTB328" s="181"/>
      <c r="UTC328" s="181"/>
      <c r="UTD328" s="182"/>
      <c r="UTE328" s="134"/>
      <c r="UTF328" s="135"/>
      <c r="UTG328" s="111"/>
      <c r="UTH328" s="178"/>
      <c r="UTI328" s="178"/>
      <c r="UTJ328" s="178"/>
      <c r="UTK328" s="178"/>
      <c r="UTL328" s="179"/>
      <c r="UTM328" s="73"/>
      <c r="UTN328" s="73"/>
      <c r="UTO328" s="180"/>
      <c r="UTP328" s="75"/>
      <c r="UTQ328" s="76"/>
      <c r="UTR328" s="180"/>
      <c r="UTS328" s="180"/>
      <c r="UTT328" s="180"/>
      <c r="UTU328" s="75"/>
      <c r="UTV328" s="76"/>
      <c r="UTW328" s="181"/>
      <c r="UTX328" s="181"/>
      <c r="UTY328" s="182"/>
      <c r="UTZ328" s="134"/>
      <c r="UUA328" s="135"/>
      <c r="UUB328" s="111"/>
      <c r="UUC328" s="178"/>
      <c r="UUD328" s="178"/>
      <c r="UUE328" s="178"/>
      <c r="UUF328" s="178"/>
      <c r="UUG328" s="179"/>
      <c r="UUH328" s="73"/>
      <c r="UUI328" s="73"/>
      <c r="UUJ328" s="180"/>
      <c r="UUK328" s="75"/>
      <c r="UUL328" s="76"/>
      <c r="UUM328" s="180"/>
      <c r="UUN328" s="180"/>
      <c r="UUO328" s="180"/>
      <c r="UUP328" s="75"/>
      <c r="UUQ328" s="76"/>
      <c r="UUR328" s="181"/>
      <c r="UUS328" s="181"/>
      <c r="UUT328" s="182"/>
      <c r="UUU328" s="134"/>
      <c r="UUV328" s="135"/>
      <c r="UUW328" s="111"/>
      <c r="UUX328" s="178"/>
      <c r="UUY328" s="178"/>
      <c r="UUZ328" s="178"/>
      <c r="UVA328" s="178"/>
      <c r="UVB328" s="179"/>
      <c r="UVC328" s="73"/>
      <c r="UVD328" s="73"/>
      <c r="UVE328" s="180"/>
      <c r="UVF328" s="75"/>
      <c r="UVG328" s="76"/>
      <c r="UVH328" s="180"/>
      <c r="UVI328" s="180"/>
      <c r="UVJ328" s="180"/>
      <c r="UVK328" s="75"/>
      <c r="UVL328" s="76"/>
      <c r="UVM328" s="181"/>
      <c r="UVN328" s="181"/>
      <c r="UVO328" s="182"/>
      <c r="UVP328" s="134"/>
      <c r="UVQ328" s="135"/>
      <c r="UVR328" s="111"/>
      <c r="UVS328" s="178"/>
      <c r="UVT328" s="178"/>
      <c r="UVU328" s="178"/>
      <c r="UVV328" s="178"/>
      <c r="UVW328" s="179"/>
      <c r="UVX328" s="73"/>
      <c r="UVY328" s="73"/>
      <c r="UVZ328" s="180"/>
      <c r="UWA328" s="75"/>
      <c r="UWB328" s="76"/>
      <c r="UWC328" s="180"/>
      <c r="UWD328" s="180"/>
      <c r="UWE328" s="180"/>
      <c r="UWF328" s="75"/>
      <c r="UWG328" s="76"/>
      <c r="UWH328" s="181"/>
      <c r="UWI328" s="181"/>
      <c r="UWJ328" s="182"/>
      <c r="UWK328" s="134"/>
      <c r="UWL328" s="135"/>
      <c r="UWM328" s="111"/>
      <c r="UWN328" s="178"/>
      <c r="UWO328" s="178"/>
      <c r="UWP328" s="178"/>
      <c r="UWQ328" s="178"/>
      <c r="UWR328" s="179"/>
      <c r="UWS328" s="73"/>
      <c r="UWT328" s="73"/>
      <c r="UWU328" s="180"/>
      <c r="UWV328" s="75"/>
      <c r="UWW328" s="76"/>
      <c r="UWX328" s="180"/>
      <c r="UWY328" s="180"/>
      <c r="UWZ328" s="180"/>
      <c r="UXA328" s="75"/>
      <c r="UXB328" s="76"/>
      <c r="UXC328" s="181"/>
      <c r="UXD328" s="181"/>
      <c r="UXE328" s="182"/>
      <c r="UXF328" s="134"/>
      <c r="UXG328" s="135"/>
      <c r="UXH328" s="111"/>
      <c r="UXI328" s="178"/>
      <c r="UXJ328" s="178"/>
      <c r="UXK328" s="178"/>
      <c r="UXL328" s="178"/>
      <c r="UXM328" s="179"/>
      <c r="UXN328" s="73"/>
      <c r="UXO328" s="73"/>
      <c r="UXP328" s="180"/>
      <c r="UXQ328" s="75"/>
      <c r="UXR328" s="76"/>
      <c r="UXS328" s="180"/>
      <c r="UXT328" s="180"/>
      <c r="UXU328" s="180"/>
      <c r="UXV328" s="75"/>
      <c r="UXW328" s="76"/>
      <c r="UXX328" s="181"/>
      <c r="UXY328" s="181"/>
      <c r="UXZ328" s="182"/>
      <c r="UYA328" s="134"/>
      <c r="UYB328" s="135"/>
      <c r="UYC328" s="111"/>
      <c r="UYD328" s="178"/>
      <c r="UYE328" s="178"/>
      <c r="UYF328" s="178"/>
      <c r="UYG328" s="178"/>
      <c r="UYH328" s="179"/>
      <c r="UYI328" s="73"/>
      <c r="UYJ328" s="73"/>
      <c r="UYK328" s="180"/>
      <c r="UYL328" s="75"/>
      <c r="UYM328" s="76"/>
      <c r="UYN328" s="180"/>
      <c r="UYO328" s="180"/>
      <c r="UYP328" s="180"/>
      <c r="UYQ328" s="75"/>
      <c r="UYR328" s="76"/>
      <c r="UYS328" s="181"/>
      <c r="UYT328" s="181"/>
      <c r="UYU328" s="182"/>
      <c r="UYV328" s="134"/>
      <c r="UYW328" s="135"/>
      <c r="UYX328" s="111"/>
      <c r="UYY328" s="178"/>
      <c r="UYZ328" s="178"/>
      <c r="UZA328" s="178"/>
      <c r="UZB328" s="178"/>
      <c r="UZC328" s="179"/>
      <c r="UZD328" s="73"/>
      <c r="UZE328" s="73"/>
      <c r="UZF328" s="180"/>
      <c r="UZG328" s="75"/>
      <c r="UZH328" s="76"/>
      <c r="UZI328" s="180"/>
      <c r="UZJ328" s="180"/>
      <c r="UZK328" s="180"/>
      <c r="UZL328" s="75"/>
      <c r="UZM328" s="76"/>
      <c r="UZN328" s="181"/>
      <c r="UZO328" s="181"/>
      <c r="UZP328" s="182"/>
      <c r="UZQ328" s="134"/>
      <c r="UZR328" s="135"/>
      <c r="UZS328" s="111"/>
      <c r="UZT328" s="178"/>
      <c r="UZU328" s="178"/>
      <c r="UZV328" s="178"/>
      <c r="UZW328" s="178"/>
      <c r="UZX328" s="179"/>
      <c r="UZY328" s="73"/>
      <c r="UZZ328" s="73"/>
      <c r="VAA328" s="180"/>
      <c r="VAB328" s="75"/>
      <c r="VAC328" s="76"/>
      <c r="VAD328" s="180"/>
      <c r="VAE328" s="180"/>
      <c r="VAF328" s="180"/>
      <c r="VAG328" s="75"/>
      <c r="VAH328" s="76"/>
      <c r="VAI328" s="181"/>
      <c r="VAJ328" s="181"/>
      <c r="VAK328" s="182"/>
      <c r="VAL328" s="134"/>
      <c r="VAM328" s="135"/>
      <c r="VAN328" s="111"/>
      <c r="VAO328" s="178"/>
      <c r="VAP328" s="178"/>
      <c r="VAQ328" s="178"/>
      <c r="VAR328" s="178"/>
      <c r="VAS328" s="179"/>
      <c r="VAT328" s="73"/>
      <c r="VAU328" s="73"/>
      <c r="VAV328" s="180"/>
      <c r="VAW328" s="75"/>
      <c r="VAX328" s="76"/>
      <c r="VAY328" s="180"/>
      <c r="VAZ328" s="180"/>
      <c r="VBA328" s="180"/>
      <c r="VBB328" s="75"/>
      <c r="VBC328" s="76"/>
      <c r="VBD328" s="181"/>
      <c r="VBE328" s="181"/>
      <c r="VBF328" s="182"/>
      <c r="VBG328" s="134"/>
      <c r="VBH328" s="135"/>
      <c r="VBI328" s="111"/>
      <c r="VBJ328" s="178"/>
      <c r="VBK328" s="178"/>
      <c r="VBL328" s="178"/>
      <c r="VBM328" s="178"/>
      <c r="VBN328" s="179"/>
      <c r="VBO328" s="73"/>
      <c r="VBP328" s="73"/>
      <c r="VBQ328" s="180"/>
      <c r="VBR328" s="75"/>
      <c r="VBS328" s="76"/>
      <c r="VBT328" s="180"/>
      <c r="VBU328" s="180"/>
      <c r="VBV328" s="180"/>
      <c r="VBW328" s="75"/>
      <c r="VBX328" s="76"/>
      <c r="VBY328" s="181"/>
      <c r="VBZ328" s="181"/>
      <c r="VCA328" s="182"/>
      <c r="VCB328" s="134"/>
      <c r="VCC328" s="135"/>
      <c r="VCD328" s="111"/>
      <c r="VCE328" s="178"/>
      <c r="VCF328" s="178"/>
      <c r="VCG328" s="178"/>
      <c r="VCH328" s="178"/>
      <c r="VCI328" s="179"/>
      <c r="VCJ328" s="73"/>
      <c r="VCK328" s="73"/>
      <c r="VCL328" s="180"/>
      <c r="VCM328" s="75"/>
      <c r="VCN328" s="76"/>
      <c r="VCO328" s="180"/>
      <c r="VCP328" s="180"/>
      <c r="VCQ328" s="180"/>
      <c r="VCR328" s="75"/>
      <c r="VCS328" s="76"/>
      <c r="VCT328" s="181"/>
      <c r="VCU328" s="181"/>
      <c r="VCV328" s="182"/>
      <c r="VCW328" s="134"/>
      <c r="VCX328" s="135"/>
      <c r="VCY328" s="111"/>
      <c r="VCZ328" s="178"/>
      <c r="VDA328" s="178"/>
      <c r="VDB328" s="178"/>
      <c r="VDC328" s="178"/>
      <c r="VDD328" s="179"/>
      <c r="VDE328" s="73"/>
      <c r="VDF328" s="73"/>
      <c r="VDG328" s="180"/>
      <c r="VDH328" s="75"/>
      <c r="VDI328" s="76"/>
      <c r="VDJ328" s="180"/>
      <c r="VDK328" s="180"/>
      <c r="VDL328" s="180"/>
      <c r="VDM328" s="75"/>
      <c r="VDN328" s="76"/>
      <c r="VDO328" s="181"/>
      <c r="VDP328" s="181"/>
      <c r="VDQ328" s="182"/>
      <c r="VDR328" s="134"/>
      <c r="VDS328" s="135"/>
      <c r="VDT328" s="111"/>
      <c r="VDU328" s="178"/>
      <c r="VDV328" s="178"/>
      <c r="VDW328" s="178"/>
      <c r="VDX328" s="178"/>
      <c r="VDY328" s="179"/>
      <c r="VDZ328" s="73"/>
      <c r="VEA328" s="73"/>
      <c r="VEB328" s="180"/>
      <c r="VEC328" s="75"/>
      <c r="VED328" s="76"/>
      <c r="VEE328" s="180"/>
      <c r="VEF328" s="180"/>
      <c r="VEG328" s="180"/>
      <c r="VEH328" s="75"/>
      <c r="VEI328" s="76"/>
      <c r="VEJ328" s="181"/>
      <c r="VEK328" s="181"/>
      <c r="VEL328" s="182"/>
      <c r="VEM328" s="134"/>
      <c r="VEN328" s="135"/>
      <c r="VEO328" s="111"/>
      <c r="VEP328" s="178"/>
      <c r="VEQ328" s="178"/>
      <c r="VER328" s="178"/>
      <c r="VES328" s="178"/>
      <c r="VET328" s="179"/>
      <c r="VEU328" s="73"/>
      <c r="VEV328" s="73"/>
      <c r="VEW328" s="180"/>
      <c r="VEX328" s="75"/>
      <c r="VEY328" s="76"/>
      <c r="VEZ328" s="180"/>
      <c r="VFA328" s="180"/>
      <c r="VFB328" s="180"/>
      <c r="VFC328" s="75"/>
      <c r="VFD328" s="76"/>
      <c r="VFE328" s="181"/>
      <c r="VFF328" s="181"/>
      <c r="VFG328" s="182"/>
      <c r="VFH328" s="134"/>
      <c r="VFI328" s="135"/>
      <c r="VFJ328" s="111"/>
      <c r="VFK328" s="178"/>
      <c r="VFL328" s="178"/>
      <c r="VFM328" s="178"/>
      <c r="VFN328" s="178"/>
      <c r="VFO328" s="179"/>
      <c r="VFP328" s="73"/>
      <c r="VFQ328" s="73"/>
      <c r="VFR328" s="180"/>
      <c r="VFS328" s="75"/>
      <c r="VFT328" s="76"/>
      <c r="VFU328" s="180"/>
      <c r="VFV328" s="180"/>
      <c r="VFW328" s="180"/>
      <c r="VFX328" s="75"/>
      <c r="VFY328" s="76"/>
      <c r="VFZ328" s="181"/>
      <c r="VGA328" s="181"/>
      <c r="VGB328" s="182"/>
      <c r="VGC328" s="134"/>
      <c r="VGD328" s="135"/>
      <c r="VGE328" s="111"/>
      <c r="VGF328" s="178"/>
      <c r="VGG328" s="178"/>
      <c r="VGH328" s="178"/>
      <c r="VGI328" s="178"/>
      <c r="VGJ328" s="179"/>
      <c r="VGK328" s="73"/>
      <c r="VGL328" s="73"/>
      <c r="VGM328" s="180"/>
      <c r="VGN328" s="75"/>
      <c r="VGO328" s="76"/>
      <c r="VGP328" s="180"/>
      <c r="VGQ328" s="180"/>
      <c r="VGR328" s="180"/>
      <c r="VGS328" s="75"/>
      <c r="VGT328" s="76"/>
      <c r="VGU328" s="181"/>
      <c r="VGV328" s="181"/>
      <c r="VGW328" s="182"/>
      <c r="VGX328" s="134"/>
      <c r="VGY328" s="135"/>
      <c r="VGZ328" s="111"/>
      <c r="VHA328" s="178"/>
      <c r="VHB328" s="178"/>
      <c r="VHC328" s="178"/>
      <c r="VHD328" s="178"/>
      <c r="VHE328" s="179"/>
      <c r="VHF328" s="73"/>
      <c r="VHG328" s="73"/>
      <c r="VHH328" s="180"/>
      <c r="VHI328" s="75"/>
      <c r="VHJ328" s="76"/>
      <c r="VHK328" s="180"/>
      <c r="VHL328" s="180"/>
      <c r="VHM328" s="180"/>
      <c r="VHN328" s="75"/>
      <c r="VHO328" s="76"/>
      <c r="VHP328" s="181"/>
      <c r="VHQ328" s="181"/>
      <c r="VHR328" s="182"/>
      <c r="VHS328" s="134"/>
      <c r="VHT328" s="135"/>
      <c r="VHU328" s="111"/>
      <c r="VHV328" s="178"/>
      <c r="VHW328" s="178"/>
      <c r="VHX328" s="178"/>
      <c r="VHY328" s="178"/>
      <c r="VHZ328" s="179"/>
      <c r="VIA328" s="73"/>
      <c r="VIB328" s="73"/>
      <c r="VIC328" s="180"/>
      <c r="VID328" s="75"/>
      <c r="VIE328" s="76"/>
      <c r="VIF328" s="180"/>
      <c r="VIG328" s="180"/>
      <c r="VIH328" s="180"/>
      <c r="VII328" s="75"/>
      <c r="VIJ328" s="76"/>
      <c r="VIK328" s="181"/>
      <c r="VIL328" s="181"/>
      <c r="VIM328" s="182"/>
      <c r="VIN328" s="134"/>
      <c r="VIO328" s="135"/>
      <c r="VIP328" s="111"/>
      <c r="VIQ328" s="178"/>
      <c r="VIR328" s="178"/>
      <c r="VIS328" s="178"/>
      <c r="VIT328" s="178"/>
      <c r="VIU328" s="179"/>
      <c r="VIV328" s="73"/>
      <c r="VIW328" s="73"/>
      <c r="VIX328" s="180"/>
      <c r="VIY328" s="75"/>
      <c r="VIZ328" s="76"/>
      <c r="VJA328" s="180"/>
      <c r="VJB328" s="180"/>
      <c r="VJC328" s="180"/>
      <c r="VJD328" s="75"/>
      <c r="VJE328" s="76"/>
      <c r="VJF328" s="181"/>
      <c r="VJG328" s="181"/>
      <c r="VJH328" s="182"/>
      <c r="VJI328" s="134"/>
      <c r="VJJ328" s="135"/>
      <c r="VJK328" s="111"/>
      <c r="VJL328" s="178"/>
      <c r="VJM328" s="178"/>
      <c r="VJN328" s="178"/>
      <c r="VJO328" s="178"/>
      <c r="VJP328" s="179"/>
      <c r="VJQ328" s="73"/>
      <c r="VJR328" s="73"/>
      <c r="VJS328" s="180"/>
      <c r="VJT328" s="75"/>
      <c r="VJU328" s="76"/>
      <c r="VJV328" s="180"/>
      <c r="VJW328" s="180"/>
      <c r="VJX328" s="180"/>
      <c r="VJY328" s="75"/>
      <c r="VJZ328" s="76"/>
      <c r="VKA328" s="181"/>
      <c r="VKB328" s="181"/>
      <c r="VKC328" s="182"/>
      <c r="VKD328" s="134"/>
      <c r="VKE328" s="135"/>
      <c r="VKF328" s="111"/>
      <c r="VKG328" s="178"/>
      <c r="VKH328" s="178"/>
      <c r="VKI328" s="178"/>
      <c r="VKJ328" s="178"/>
      <c r="VKK328" s="179"/>
      <c r="VKL328" s="73"/>
      <c r="VKM328" s="73"/>
      <c r="VKN328" s="180"/>
      <c r="VKO328" s="75"/>
      <c r="VKP328" s="76"/>
      <c r="VKQ328" s="180"/>
      <c r="VKR328" s="180"/>
      <c r="VKS328" s="180"/>
      <c r="VKT328" s="75"/>
      <c r="VKU328" s="76"/>
      <c r="VKV328" s="181"/>
      <c r="VKW328" s="181"/>
      <c r="VKX328" s="182"/>
      <c r="VKY328" s="134"/>
      <c r="VKZ328" s="135"/>
      <c r="VLA328" s="111"/>
      <c r="VLB328" s="178"/>
      <c r="VLC328" s="178"/>
      <c r="VLD328" s="178"/>
      <c r="VLE328" s="178"/>
      <c r="VLF328" s="179"/>
      <c r="VLG328" s="73"/>
      <c r="VLH328" s="73"/>
      <c r="VLI328" s="180"/>
      <c r="VLJ328" s="75"/>
      <c r="VLK328" s="76"/>
      <c r="VLL328" s="180"/>
      <c r="VLM328" s="180"/>
      <c r="VLN328" s="180"/>
      <c r="VLO328" s="75"/>
      <c r="VLP328" s="76"/>
      <c r="VLQ328" s="181"/>
      <c r="VLR328" s="181"/>
      <c r="VLS328" s="182"/>
      <c r="VLT328" s="134"/>
      <c r="VLU328" s="135"/>
      <c r="VLV328" s="111"/>
      <c r="VLW328" s="178"/>
      <c r="VLX328" s="178"/>
      <c r="VLY328" s="178"/>
      <c r="VLZ328" s="178"/>
      <c r="VMA328" s="179"/>
      <c r="VMB328" s="73"/>
      <c r="VMC328" s="73"/>
      <c r="VMD328" s="180"/>
      <c r="VME328" s="75"/>
      <c r="VMF328" s="76"/>
      <c r="VMG328" s="180"/>
      <c r="VMH328" s="180"/>
      <c r="VMI328" s="180"/>
      <c r="VMJ328" s="75"/>
      <c r="VMK328" s="76"/>
      <c r="VML328" s="181"/>
      <c r="VMM328" s="181"/>
      <c r="VMN328" s="182"/>
      <c r="VMO328" s="134"/>
      <c r="VMP328" s="135"/>
      <c r="VMQ328" s="111"/>
      <c r="VMR328" s="178"/>
      <c r="VMS328" s="178"/>
      <c r="VMT328" s="178"/>
      <c r="VMU328" s="178"/>
      <c r="VMV328" s="179"/>
      <c r="VMW328" s="73"/>
      <c r="VMX328" s="73"/>
      <c r="VMY328" s="180"/>
      <c r="VMZ328" s="75"/>
      <c r="VNA328" s="76"/>
      <c r="VNB328" s="180"/>
      <c r="VNC328" s="180"/>
      <c r="VND328" s="180"/>
      <c r="VNE328" s="75"/>
      <c r="VNF328" s="76"/>
      <c r="VNG328" s="181"/>
      <c r="VNH328" s="181"/>
      <c r="VNI328" s="182"/>
      <c r="VNJ328" s="134"/>
      <c r="VNK328" s="135"/>
      <c r="VNL328" s="111"/>
      <c r="VNM328" s="178"/>
      <c r="VNN328" s="178"/>
      <c r="VNO328" s="178"/>
      <c r="VNP328" s="178"/>
      <c r="VNQ328" s="179"/>
      <c r="VNR328" s="73"/>
      <c r="VNS328" s="73"/>
      <c r="VNT328" s="180"/>
      <c r="VNU328" s="75"/>
      <c r="VNV328" s="76"/>
      <c r="VNW328" s="180"/>
      <c r="VNX328" s="180"/>
      <c r="VNY328" s="180"/>
      <c r="VNZ328" s="75"/>
      <c r="VOA328" s="76"/>
      <c r="VOB328" s="181"/>
      <c r="VOC328" s="181"/>
      <c r="VOD328" s="182"/>
      <c r="VOE328" s="134"/>
      <c r="VOF328" s="135"/>
      <c r="VOG328" s="111"/>
      <c r="VOH328" s="178"/>
      <c r="VOI328" s="178"/>
      <c r="VOJ328" s="178"/>
      <c r="VOK328" s="178"/>
      <c r="VOL328" s="179"/>
      <c r="VOM328" s="73"/>
      <c r="VON328" s="73"/>
      <c r="VOO328" s="180"/>
      <c r="VOP328" s="75"/>
      <c r="VOQ328" s="76"/>
      <c r="VOR328" s="180"/>
      <c r="VOS328" s="180"/>
      <c r="VOT328" s="180"/>
      <c r="VOU328" s="75"/>
      <c r="VOV328" s="76"/>
      <c r="VOW328" s="181"/>
      <c r="VOX328" s="181"/>
      <c r="VOY328" s="182"/>
      <c r="VOZ328" s="134"/>
      <c r="VPA328" s="135"/>
      <c r="VPB328" s="111"/>
      <c r="VPC328" s="178"/>
      <c r="VPD328" s="178"/>
      <c r="VPE328" s="178"/>
      <c r="VPF328" s="178"/>
      <c r="VPG328" s="179"/>
      <c r="VPH328" s="73"/>
      <c r="VPI328" s="73"/>
      <c r="VPJ328" s="180"/>
      <c r="VPK328" s="75"/>
      <c r="VPL328" s="76"/>
      <c r="VPM328" s="180"/>
      <c r="VPN328" s="180"/>
      <c r="VPO328" s="180"/>
      <c r="VPP328" s="75"/>
      <c r="VPQ328" s="76"/>
      <c r="VPR328" s="181"/>
      <c r="VPS328" s="181"/>
      <c r="VPT328" s="182"/>
      <c r="VPU328" s="134"/>
      <c r="VPV328" s="135"/>
      <c r="VPW328" s="111"/>
      <c r="VPX328" s="178"/>
      <c r="VPY328" s="178"/>
      <c r="VPZ328" s="178"/>
      <c r="VQA328" s="178"/>
      <c r="VQB328" s="179"/>
      <c r="VQC328" s="73"/>
      <c r="VQD328" s="73"/>
      <c r="VQE328" s="180"/>
      <c r="VQF328" s="75"/>
      <c r="VQG328" s="76"/>
      <c r="VQH328" s="180"/>
      <c r="VQI328" s="180"/>
      <c r="VQJ328" s="180"/>
      <c r="VQK328" s="75"/>
      <c r="VQL328" s="76"/>
      <c r="VQM328" s="181"/>
      <c r="VQN328" s="181"/>
      <c r="VQO328" s="182"/>
      <c r="VQP328" s="134"/>
      <c r="VQQ328" s="135"/>
      <c r="VQR328" s="111"/>
      <c r="VQS328" s="178"/>
      <c r="VQT328" s="178"/>
      <c r="VQU328" s="178"/>
      <c r="VQV328" s="178"/>
      <c r="VQW328" s="179"/>
      <c r="VQX328" s="73"/>
      <c r="VQY328" s="73"/>
      <c r="VQZ328" s="180"/>
      <c r="VRA328" s="75"/>
      <c r="VRB328" s="76"/>
      <c r="VRC328" s="180"/>
      <c r="VRD328" s="180"/>
      <c r="VRE328" s="180"/>
      <c r="VRF328" s="75"/>
      <c r="VRG328" s="76"/>
      <c r="VRH328" s="181"/>
      <c r="VRI328" s="181"/>
      <c r="VRJ328" s="182"/>
      <c r="VRK328" s="134"/>
      <c r="VRL328" s="135"/>
      <c r="VRM328" s="111"/>
      <c r="VRN328" s="178"/>
      <c r="VRO328" s="178"/>
      <c r="VRP328" s="178"/>
      <c r="VRQ328" s="178"/>
      <c r="VRR328" s="179"/>
      <c r="VRS328" s="73"/>
      <c r="VRT328" s="73"/>
      <c r="VRU328" s="180"/>
      <c r="VRV328" s="75"/>
      <c r="VRW328" s="76"/>
      <c r="VRX328" s="180"/>
      <c r="VRY328" s="180"/>
      <c r="VRZ328" s="180"/>
      <c r="VSA328" s="75"/>
      <c r="VSB328" s="76"/>
      <c r="VSC328" s="181"/>
      <c r="VSD328" s="181"/>
      <c r="VSE328" s="182"/>
      <c r="VSF328" s="134"/>
      <c r="VSG328" s="135"/>
      <c r="VSH328" s="111"/>
      <c r="VSI328" s="178"/>
      <c r="VSJ328" s="178"/>
      <c r="VSK328" s="178"/>
      <c r="VSL328" s="178"/>
      <c r="VSM328" s="179"/>
      <c r="VSN328" s="73"/>
      <c r="VSO328" s="73"/>
      <c r="VSP328" s="180"/>
      <c r="VSQ328" s="75"/>
      <c r="VSR328" s="76"/>
      <c r="VSS328" s="180"/>
      <c r="VST328" s="180"/>
      <c r="VSU328" s="180"/>
      <c r="VSV328" s="75"/>
      <c r="VSW328" s="76"/>
      <c r="VSX328" s="181"/>
      <c r="VSY328" s="181"/>
      <c r="VSZ328" s="182"/>
      <c r="VTA328" s="134"/>
      <c r="VTB328" s="135"/>
      <c r="VTC328" s="111"/>
      <c r="VTD328" s="178"/>
      <c r="VTE328" s="178"/>
      <c r="VTF328" s="178"/>
      <c r="VTG328" s="178"/>
      <c r="VTH328" s="179"/>
      <c r="VTI328" s="73"/>
      <c r="VTJ328" s="73"/>
      <c r="VTK328" s="180"/>
      <c r="VTL328" s="75"/>
      <c r="VTM328" s="76"/>
      <c r="VTN328" s="180"/>
      <c r="VTO328" s="180"/>
      <c r="VTP328" s="180"/>
      <c r="VTQ328" s="75"/>
      <c r="VTR328" s="76"/>
      <c r="VTS328" s="181"/>
      <c r="VTT328" s="181"/>
      <c r="VTU328" s="182"/>
      <c r="VTV328" s="134"/>
      <c r="VTW328" s="135"/>
      <c r="VTX328" s="111"/>
      <c r="VTY328" s="178"/>
      <c r="VTZ328" s="178"/>
      <c r="VUA328" s="178"/>
      <c r="VUB328" s="178"/>
      <c r="VUC328" s="179"/>
      <c r="VUD328" s="73"/>
      <c r="VUE328" s="73"/>
      <c r="VUF328" s="180"/>
      <c r="VUG328" s="75"/>
      <c r="VUH328" s="76"/>
      <c r="VUI328" s="180"/>
      <c r="VUJ328" s="180"/>
      <c r="VUK328" s="180"/>
      <c r="VUL328" s="75"/>
      <c r="VUM328" s="76"/>
      <c r="VUN328" s="181"/>
      <c r="VUO328" s="181"/>
      <c r="VUP328" s="182"/>
      <c r="VUQ328" s="134"/>
      <c r="VUR328" s="135"/>
      <c r="VUS328" s="111"/>
      <c r="VUT328" s="178"/>
      <c r="VUU328" s="178"/>
      <c r="VUV328" s="178"/>
      <c r="VUW328" s="178"/>
      <c r="VUX328" s="179"/>
      <c r="VUY328" s="73"/>
      <c r="VUZ328" s="73"/>
      <c r="VVA328" s="180"/>
      <c r="VVB328" s="75"/>
      <c r="VVC328" s="76"/>
      <c r="VVD328" s="180"/>
      <c r="VVE328" s="180"/>
      <c r="VVF328" s="180"/>
      <c r="VVG328" s="75"/>
      <c r="VVH328" s="76"/>
      <c r="VVI328" s="181"/>
      <c r="VVJ328" s="181"/>
      <c r="VVK328" s="182"/>
      <c r="VVL328" s="134"/>
      <c r="VVM328" s="135"/>
      <c r="VVN328" s="111"/>
      <c r="VVO328" s="178"/>
      <c r="VVP328" s="178"/>
      <c r="VVQ328" s="178"/>
      <c r="VVR328" s="178"/>
      <c r="VVS328" s="179"/>
      <c r="VVT328" s="73"/>
      <c r="VVU328" s="73"/>
      <c r="VVV328" s="180"/>
      <c r="VVW328" s="75"/>
      <c r="VVX328" s="76"/>
      <c r="VVY328" s="180"/>
      <c r="VVZ328" s="180"/>
      <c r="VWA328" s="180"/>
      <c r="VWB328" s="75"/>
      <c r="VWC328" s="76"/>
      <c r="VWD328" s="181"/>
      <c r="VWE328" s="181"/>
      <c r="VWF328" s="182"/>
      <c r="VWG328" s="134"/>
      <c r="VWH328" s="135"/>
      <c r="VWI328" s="111"/>
      <c r="VWJ328" s="178"/>
      <c r="VWK328" s="178"/>
      <c r="VWL328" s="178"/>
      <c r="VWM328" s="178"/>
      <c r="VWN328" s="179"/>
      <c r="VWO328" s="73"/>
      <c r="VWP328" s="73"/>
      <c r="VWQ328" s="180"/>
      <c r="VWR328" s="75"/>
      <c r="VWS328" s="76"/>
      <c r="VWT328" s="180"/>
      <c r="VWU328" s="180"/>
      <c r="VWV328" s="180"/>
      <c r="VWW328" s="75"/>
      <c r="VWX328" s="76"/>
      <c r="VWY328" s="181"/>
      <c r="VWZ328" s="181"/>
      <c r="VXA328" s="182"/>
      <c r="VXB328" s="134"/>
      <c r="VXC328" s="135"/>
      <c r="VXD328" s="111"/>
      <c r="VXE328" s="178"/>
      <c r="VXF328" s="178"/>
      <c r="VXG328" s="178"/>
      <c r="VXH328" s="178"/>
      <c r="VXI328" s="179"/>
      <c r="VXJ328" s="73"/>
      <c r="VXK328" s="73"/>
      <c r="VXL328" s="180"/>
      <c r="VXM328" s="75"/>
      <c r="VXN328" s="76"/>
      <c r="VXO328" s="180"/>
      <c r="VXP328" s="180"/>
      <c r="VXQ328" s="180"/>
      <c r="VXR328" s="75"/>
      <c r="VXS328" s="76"/>
      <c r="VXT328" s="181"/>
      <c r="VXU328" s="181"/>
      <c r="VXV328" s="182"/>
      <c r="VXW328" s="134"/>
      <c r="VXX328" s="135"/>
      <c r="VXY328" s="111"/>
      <c r="VXZ328" s="178"/>
      <c r="VYA328" s="178"/>
      <c r="VYB328" s="178"/>
      <c r="VYC328" s="178"/>
      <c r="VYD328" s="179"/>
      <c r="VYE328" s="73"/>
      <c r="VYF328" s="73"/>
      <c r="VYG328" s="180"/>
      <c r="VYH328" s="75"/>
      <c r="VYI328" s="76"/>
      <c r="VYJ328" s="180"/>
      <c r="VYK328" s="180"/>
      <c r="VYL328" s="180"/>
      <c r="VYM328" s="75"/>
      <c r="VYN328" s="76"/>
      <c r="VYO328" s="181"/>
      <c r="VYP328" s="181"/>
      <c r="VYQ328" s="182"/>
      <c r="VYR328" s="134"/>
      <c r="VYS328" s="135"/>
      <c r="VYT328" s="111"/>
      <c r="VYU328" s="178"/>
      <c r="VYV328" s="178"/>
      <c r="VYW328" s="178"/>
      <c r="VYX328" s="178"/>
      <c r="VYY328" s="179"/>
      <c r="VYZ328" s="73"/>
      <c r="VZA328" s="73"/>
      <c r="VZB328" s="180"/>
      <c r="VZC328" s="75"/>
      <c r="VZD328" s="76"/>
      <c r="VZE328" s="180"/>
      <c r="VZF328" s="180"/>
      <c r="VZG328" s="180"/>
      <c r="VZH328" s="75"/>
      <c r="VZI328" s="76"/>
      <c r="VZJ328" s="181"/>
      <c r="VZK328" s="181"/>
      <c r="VZL328" s="182"/>
      <c r="VZM328" s="134"/>
      <c r="VZN328" s="135"/>
      <c r="VZO328" s="111"/>
      <c r="VZP328" s="178"/>
      <c r="VZQ328" s="178"/>
      <c r="VZR328" s="178"/>
      <c r="VZS328" s="178"/>
      <c r="VZT328" s="179"/>
      <c r="VZU328" s="73"/>
      <c r="VZV328" s="73"/>
      <c r="VZW328" s="180"/>
      <c r="VZX328" s="75"/>
      <c r="VZY328" s="76"/>
      <c r="VZZ328" s="180"/>
      <c r="WAA328" s="180"/>
      <c r="WAB328" s="180"/>
      <c r="WAC328" s="75"/>
      <c r="WAD328" s="76"/>
      <c r="WAE328" s="181"/>
      <c r="WAF328" s="181"/>
      <c r="WAG328" s="182"/>
      <c r="WAH328" s="134"/>
      <c r="WAI328" s="135"/>
      <c r="WAJ328" s="111"/>
      <c r="WAK328" s="178"/>
      <c r="WAL328" s="178"/>
      <c r="WAM328" s="178"/>
      <c r="WAN328" s="178"/>
      <c r="WAO328" s="179"/>
      <c r="WAP328" s="73"/>
      <c r="WAQ328" s="73"/>
      <c r="WAR328" s="180"/>
      <c r="WAS328" s="75"/>
      <c r="WAT328" s="76"/>
      <c r="WAU328" s="180"/>
      <c r="WAV328" s="180"/>
      <c r="WAW328" s="180"/>
      <c r="WAX328" s="75"/>
      <c r="WAY328" s="76"/>
      <c r="WAZ328" s="181"/>
      <c r="WBA328" s="181"/>
      <c r="WBB328" s="182"/>
      <c r="WBC328" s="134"/>
      <c r="WBD328" s="135"/>
      <c r="WBE328" s="111"/>
      <c r="WBF328" s="178"/>
      <c r="WBG328" s="178"/>
      <c r="WBH328" s="178"/>
      <c r="WBI328" s="178"/>
      <c r="WBJ328" s="179"/>
      <c r="WBK328" s="73"/>
      <c r="WBL328" s="73"/>
      <c r="WBM328" s="180"/>
      <c r="WBN328" s="75"/>
      <c r="WBO328" s="76"/>
      <c r="WBP328" s="180"/>
      <c r="WBQ328" s="180"/>
      <c r="WBR328" s="180"/>
      <c r="WBS328" s="75"/>
      <c r="WBT328" s="76"/>
      <c r="WBU328" s="181"/>
      <c r="WBV328" s="181"/>
      <c r="WBW328" s="182"/>
      <c r="WBX328" s="134"/>
      <c r="WBY328" s="135"/>
      <c r="WBZ328" s="111"/>
      <c r="WCA328" s="178"/>
      <c r="WCB328" s="178"/>
      <c r="WCC328" s="178"/>
      <c r="WCD328" s="178"/>
      <c r="WCE328" s="179"/>
      <c r="WCF328" s="73"/>
      <c r="WCG328" s="73"/>
      <c r="WCH328" s="180"/>
      <c r="WCI328" s="75"/>
      <c r="WCJ328" s="76"/>
      <c r="WCK328" s="180"/>
      <c r="WCL328" s="180"/>
      <c r="WCM328" s="180"/>
      <c r="WCN328" s="75"/>
      <c r="WCO328" s="76"/>
      <c r="WCP328" s="181"/>
      <c r="WCQ328" s="181"/>
      <c r="WCR328" s="182"/>
      <c r="WCS328" s="134"/>
      <c r="WCT328" s="135"/>
      <c r="WCU328" s="111"/>
      <c r="WCV328" s="178"/>
      <c r="WCW328" s="178"/>
      <c r="WCX328" s="178"/>
      <c r="WCY328" s="178"/>
      <c r="WCZ328" s="179"/>
      <c r="WDA328" s="73"/>
      <c r="WDB328" s="73"/>
      <c r="WDC328" s="180"/>
      <c r="WDD328" s="75"/>
      <c r="WDE328" s="76"/>
      <c r="WDF328" s="180"/>
      <c r="WDG328" s="180"/>
      <c r="WDH328" s="180"/>
      <c r="WDI328" s="75"/>
      <c r="WDJ328" s="76"/>
      <c r="WDK328" s="181"/>
      <c r="WDL328" s="181"/>
      <c r="WDM328" s="182"/>
      <c r="WDN328" s="134"/>
      <c r="WDO328" s="135"/>
      <c r="WDP328" s="111"/>
      <c r="WDQ328" s="178"/>
      <c r="WDR328" s="178"/>
      <c r="WDS328" s="178"/>
      <c r="WDT328" s="178"/>
      <c r="WDU328" s="179"/>
      <c r="WDV328" s="73"/>
      <c r="WDW328" s="73"/>
      <c r="WDX328" s="180"/>
      <c r="WDY328" s="75"/>
      <c r="WDZ328" s="76"/>
      <c r="WEA328" s="180"/>
      <c r="WEB328" s="180"/>
      <c r="WEC328" s="180"/>
      <c r="WED328" s="75"/>
      <c r="WEE328" s="76"/>
      <c r="WEF328" s="181"/>
      <c r="WEG328" s="181"/>
      <c r="WEH328" s="182"/>
      <c r="WEI328" s="134"/>
      <c r="WEJ328" s="135"/>
      <c r="WEK328" s="111"/>
      <c r="WEL328" s="178"/>
      <c r="WEM328" s="178"/>
      <c r="WEN328" s="178"/>
      <c r="WEO328" s="178"/>
      <c r="WEP328" s="179"/>
      <c r="WEQ328" s="73"/>
      <c r="WER328" s="73"/>
      <c r="WES328" s="180"/>
      <c r="WET328" s="75"/>
      <c r="WEU328" s="76"/>
      <c r="WEV328" s="180"/>
      <c r="WEW328" s="180"/>
      <c r="WEX328" s="180"/>
      <c r="WEY328" s="75"/>
      <c r="WEZ328" s="76"/>
      <c r="WFA328" s="181"/>
      <c r="WFB328" s="181"/>
      <c r="WFC328" s="182"/>
      <c r="WFD328" s="134"/>
      <c r="WFE328" s="135"/>
      <c r="WFF328" s="111"/>
      <c r="WFG328" s="178"/>
      <c r="WFH328" s="178"/>
      <c r="WFI328" s="178"/>
      <c r="WFJ328" s="178"/>
      <c r="WFK328" s="179"/>
      <c r="WFL328" s="73"/>
      <c r="WFM328" s="73"/>
      <c r="WFN328" s="180"/>
      <c r="WFO328" s="75"/>
      <c r="WFP328" s="76"/>
      <c r="WFQ328" s="180"/>
      <c r="WFR328" s="180"/>
      <c r="WFS328" s="180"/>
      <c r="WFT328" s="75"/>
      <c r="WFU328" s="76"/>
      <c r="WFV328" s="181"/>
      <c r="WFW328" s="181"/>
      <c r="WFX328" s="182"/>
      <c r="WFY328" s="134"/>
      <c r="WFZ328" s="135"/>
      <c r="WGA328" s="111"/>
      <c r="WGB328" s="178"/>
      <c r="WGC328" s="178"/>
      <c r="WGD328" s="178"/>
      <c r="WGE328" s="178"/>
      <c r="WGF328" s="179"/>
      <c r="WGG328" s="73"/>
      <c r="WGH328" s="73"/>
      <c r="WGI328" s="180"/>
      <c r="WGJ328" s="75"/>
      <c r="WGK328" s="76"/>
      <c r="WGL328" s="180"/>
      <c r="WGM328" s="180"/>
      <c r="WGN328" s="180"/>
      <c r="WGO328" s="75"/>
      <c r="WGP328" s="76"/>
      <c r="WGQ328" s="181"/>
      <c r="WGR328" s="181"/>
      <c r="WGS328" s="182"/>
      <c r="WGT328" s="134"/>
      <c r="WGU328" s="135"/>
      <c r="WGV328" s="111"/>
      <c r="WGW328" s="178"/>
      <c r="WGX328" s="178"/>
      <c r="WGY328" s="178"/>
      <c r="WGZ328" s="178"/>
      <c r="WHA328" s="179"/>
      <c r="WHB328" s="73"/>
      <c r="WHC328" s="73"/>
      <c r="WHD328" s="180"/>
      <c r="WHE328" s="75"/>
      <c r="WHF328" s="76"/>
      <c r="WHG328" s="180"/>
      <c r="WHH328" s="180"/>
      <c r="WHI328" s="180"/>
      <c r="WHJ328" s="75"/>
      <c r="WHK328" s="76"/>
      <c r="WHL328" s="181"/>
      <c r="WHM328" s="181"/>
      <c r="WHN328" s="182"/>
      <c r="WHO328" s="134"/>
      <c r="WHP328" s="135"/>
      <c r="WHQ328" s="111"/>
      <c r="WHR328" s="178"/>
      <c r="WHS328" s="178"/>
      <c r="WHT328" s="178"/>
      <c r="WHU328" s="178"/>
      <c r="WHV328" s="179"/>
      <c r="WHW328" s="73"/>
      <c r="WHX328" s="73"/>
      <c r="WHY328" s="180"/>
      <c r="WHZ328" s="75"/>
      <c r="WIA328" s="76"/>
      <c r="WIB328" s="180"/>
      <c r="WIC328" s="180"/>
      <c r="WID328" s="180"/>
      <c r="WIE328" s="75"/>
      <c r="WIF328" s="76"/>
      <c r="WIG328" s="181"/>
      <c r="WIH328" s="181"/>
      <c r="WII328" s="182"/>
      <c r="WIJ328" s="134"/>
      <c r="WIK328" s="135"/>
      <c r="WIL328" s="111"/>
      <c r="WIM328" s="178"/>
      <c r="WIN328" s="178"/>
      <c r="WIO328" s="178"/>
      <c r="WIP328" s="178"/>
      <c r="WIQ328" s="179"/>
      <c r="WIR328" s="73"/>
      <c r="WIS328" s="73"/>
      <c r="WIT328" s="180"/>
      <c r="WIU328" s="75"/>
      <c r="WIV328" s="76"/>
      <c r="WIW328" s="180"/>
      <c r="WIX328" s="180"/>
      <c r="WIY328" s="180"/>
      <c r="WIZ328" s="75"/>
      <c r="WJA328" s="76"/>
      <c r="WJB328" s="181"/>
      <c r="WJC328" s="181"/>
      <c r="WJD328" s="182"/>
      <c r="WJE328" s="134"/>
      <c r="WJF328" s="135"/>
      <c r="WJG328" s="111"/>
      <c r="WJH328" s="178"/>
      <c r="WJI328" s="178"/>
      <c r="WJJ328" s="178"/>
      <c r="WJK328" s="178"/>
      <c r="WJL328" s="179"/>
      <c r="WJM328" s="73"/>
      <c r="WJN328" s="73"/>
      <c r="WJO328" s="180"/>
      <c r="WJP328" s="75"/>
      <c r="WJQ328" s="76"/>
      <c r="WJR328" s="180"/>
      <c r="WJS328" s="180"/>
      <c r="WJT328" s="180"/>
      <c r="WJU328" s="75"/>
      <c r="WJV328" s="76"/>
      <c r="WJW328" s="181"/>
      <c r="WJX328" s="181"/>
      <c r="WJY328" s="182"/>
      <c r="WJZ328" s="134"/>
      <c r="WKA328" s="135"/>
      <c r="WKB328" s="111"/>
      <c r="WKC328" s="178"/>
      <c r="WKD328" s="178"/>
      <c r="WKE328" s="178"/>
      <c r="WKF328" s="178"/>
      <c r="WKG328" s="179"/>
      <c r="WKH328" s="73"/>
      <c r="WKI328" s="73"/>
      <c r="WKJ328" s="180"/>
      <c r="WKK328" s="75"/>
      <c r="WKL328" s="76"/>
      <c r="WKM328" s="180"/>
      <c r="WKN328" s="180"/>
      <c r="WKO328" s="180"/>
      <c r="WKP328" s="75"/>
      <c r="WKQ328" s="76"/>
      <c r="WKR328" s="181"/>
      <c r="WKS328" s="181"/>
      <c r="WKT328" s="182"/>
      <c r="WKU328" s="134"/>
      <c r="WKV328" s="135"/>
      <c r="WKW328" s="111"/>
      <c r="WKX328" s="178"/>
      <c r="WKY328" s="178"/>
      <c r="WKZ328" s="178"/>
      <c r="WLA328" s="178"/>
      <c r="WLB328" s="179"/>
      <c r="WLC328" s="73"/>
      <c r="WLD328" s="73"/>
      <c r="WLE328" s="180"/>
      <c r="WLF328" s="75"/>
      <c r="WLG328" s="76"/>
      <c r="WLH328" s="180"/>
      <c r="WLI328" s="180"/>
      <c r="WLJ328" s="180"/>
      <c r="WLK328" s="75"/>
      <c r="WLL328" s="76"/>
      <c r="WLM328" s="181"/>
      <c r="WLN328" s="181"/>
      <c r="WLO328" s="182"/>
      <c r="WLP328" s="134"/>
      <c r="WLQ328" s="135"/>
      <c r="WLR328" s="111"/>
      <c r="WLS328" s="178"/>
      <c r="WLT328" s="178"/>
      <c r="WLU328" s="178"/>
      <c r="WLV328" s="178"/>
      <c r="WLW328" s="179"/>
      <c r="WLX328" s="73"/>
      <c r="WLY328" s="73"/>
      <c r="WLZ328" s="180"/>
      <c r="WMA328" s="75"/>
      <c r="WMB328" s="76"/>
      <c r="WMC328" s="180"/>
      <c r="WMD328" s="180"/>
      <c r="WME328" s="180"/>
      <c r="WMF328" s="75"/>
      <c r="WMG328" s="76"/>
      <c r="WMH328" s="181"/>
      <c r="WMI328" s="181"/>
      <c r="WMJ328" s="182"/>
      <c r="WMK328" s="134"/>
      <c r="WML328" s="135"/>
      <c r="WMM328" s="111"/>
      <c r="WMN328" s="178"/>
      <c r="WMO328" s="178"/>
      <c r="WMP328" s="178"/>
      <c r="WMQ328" s="178"/>
      <c r="WMR328" s="179"/>
      <c r="WMS328" s="73"/>
      <c r="WMT328" s="73"/>
      <c r="WMU328" s="180"/>
      <c r="WMV328" s="75"/>
      <c r="WMW328" s="76"/>
      <c r="WMX328" s="180"/>
      <c r="WMY328" s="180"/>
      <c r="WMZ328" s="180"/>
      <c r="WNA328" s="75"/>
      <c r="WNB328" s="76"/>
      <c r="WNC328" s="181"/>
      <c r="WND328" s="181"/>
      <c r="WNE328" s="182"/>
      <c r="WNF328" s="134"/>
      <c r="WNG328" s="135"/>
      <c r="WNH328" s="111"/>
      <c r="WNI328" s="178"/>
      <c r="WNJ328" s="178"/>
      <c r="WNK328" s="178"/>
      <c r="WNL328" s="178"/>
      <c r="WNM328" s="179"/>
      <c r="WNN328" s="73"/>
      <c r="WNO328" s="73"/>
      <c r="WNP328" s="180"/>
      <c r="WNQ328" s="75"/>
      <c r="WNR328" s="76"/>
      <c r="WNS328" s="180"/>
      <c r="WNT328" s="180"/>
      <c r="WNU328" s="180"/>
      <c r="WNV328" s="75"/>
      <c r="WNW328" s="76"/>
      <c r="WNX328" s="181"/>
      <c r="WNY328" s="181"/>
      <c r="WNZ328" s="182"/>
      <c r="WOA328" s="134"/>
      <c r="WOB328" s="135"/>
      <c r="WOC328" s="111"/>
      <c r="WOD328" s="178"/>
      <c r="WOE328" s="178"/>
      <c r="WOF328" s="178"/>
      <c r="WOG328" s="178"/>
      <c r="WOH328" s="179"/>
      <c r="WOI328" s="73"/>
      <c r="WOJ328" s="73"/>
      <c r="WOK328" s="180"/>
      <c r="WOL328" s="75"/>
      <c r="WOM328" s="76"/>
      <c r="WON328" s="180"/>
      <c r="WOO328" s="180"/>
      <c r="WOP328" s="180"/>
      <c r="WOQ328" s="75"/>
      <c r="WOR328" s="76"/>
      <c r="WOS328" s="181"/>
      <c r="WOT328" s="181"/>
      <c r="WOU328" s="182"/>
      <c r="WOV328" s="134"/>
      <c r="WOW328" s="135"/>
      <c r="WOX328" s="111"/>
      <c r="WOY328" s="178"/>
      <c r="WOZ328" s="178"/>
      <c r="WPA328" s="178"/>
      <c r="WPB328" s="178"/>
      <c r="WPC328" s="179"/>
      <c r="WPD328" s="73"/>
      <c r="WPE328" s="73"/>
      <c r="WPF328" s="180"/>
      <c r="WPG328" s="75"/>
      <c r="WPH328" s="76"/>
      <c r="WPI328" s="180"/>
      <c r="WPJ328" s="180"/>
      <c r="WPK328" s="180"/>
      <c r="WPL328" s="75"/>
      <c r="WPM328" s="76"/>
      <c r="WPN328" s="181"/>
      <c r="WPO328" s="181"/>
      <c r="WPP328" s="182"/>
      <c r="WPQ328" s="134"/>
      <c r="WPR328" s="135"/>
      <c r="WPS328" s="111"/>
      <c r="WPT328" s="178"/>
      <c r="WPU328" s="178"/>
      <c r="WPV328" s="178"/>
      <c r="WPW328" s="178"/>
      <c r="WPX328" s="179"/>
      <c r="WPY328" s="73"/>
      <c r="WPZ328" s="73"/>
      <c r="WQA328" s="180"/>
      <c r="WQB328" s="75"/>
      <c r="WQC328" s="76"/>
      <c r="WQD328" s="180"/>
      <c r="WQE328" s="180"/>
      <c r="WQF328" s="180"/>
      <c r="WQG328" s="75"/>
      <c r="WQH328" s="76"/>
      <c r="WQI328" s="181"/>
      <c r="WQJ328" s="181"/>
      <c r="WQK328" s="182"/>
      <c r="WQL328" s="134"/>
      <c r="WQM328" s="135"/>
      <c r="WQN328" s="111"/>
      <c r="WQO328" s="178"/>
      <c r="WQP328" s="178"/>
      <c r="WQQ328" s="178"/>
      <c r="WQR328" s="178"/>
      <c r="WQS328" s="179"/>
      <c r="WQT328" s="73"/>
      <c r="WQU328" s="73"/>
      <c r="WQV328" s="180"/>
      <c r="WQW328" s="75"/>
      <c r="WQX328" s="76"/>
      <c r="WQY328" s="180"/>
      <c r="WQZ328" s="180"/>
      <c r="WRA328" s="180"/>
      <c r="WRB328" s="75"/>
      <c r="WRC328" s="76"/>
      <c r="WRD328" s="181"/>
      <c r="WRE328" s="181"/>
      <c r="WRF328" s="182"/>
      <c r="WRG328" s="134"/>
      <c r="WRH328" s="135"/>
      <c r="WRI328" s="111"/>
      <c r="WRJ328" s="178"/>
      <c r="WRK328" s="178"/>
      <c r="WRL328" s="178"/>
      <c r="WRM328" s="178"/>
      <c r="WRN328" s="179"/>
      <c r="WRO328" s="73"/>
      <c r="WRP328" s="73"/>
      <c r="WRQ328" s="180"/>
      <c r="WRR328" s="75"/>
      <c r="WRS328" s="76"/>
      <c r="WRT328" s="180"/>
      <c r="WRU328" s="180"/>
      <c r="WRV328" s="180"/>
      <c r="WRW328" s="75"/>
      <c r="WRX328" s="76"/>
      <c r="WRY328" s="181"/>
      <c r="WRZ328" s="181"/>
      <c r="WSA328" s="182"/>
      <c r="WSB328" s="134"/>
      <c r="WSC328" s="135"/>
      <c r="WSD328" s="111"/>
      <c r="WSE328" s="178"/>
      <c r="WSF328" s="178"/>
      <c r="WSG328" s="178"/>
      <c r="WSH328" s="178"/>
      <c r="WSI328" s="179"/>
      <c r="WSJ328" s="73"/>
      <c r="WSK328" s="73"/>
      <c r="WSL328" s="180"/>
      <c r="WSM328" s="75"/>
      <c r="WSN328" s="76"/>
      <c r="WSO328" s="180"/>
      <c r="WSP328" s="180"/>
      <c r="WSQ328" s="180"/>
      <c r="WSR328" s="75"/>
      <c r="WSS328" s="76"/>
      <c r="WST328" s="181"/>
      <c r="WSU328" s="181"/>
      <c r="WSV328" s="182"/>
      <c r="WSW328" s="134"/>
      <c r="WSX328" s="135"/>
      <c r="WSY328" s="111"/>
      <c r="WSZ328" s="178"/>
      <c r="WTA328" s="178"/>
      <c r="WTB328" s="178"/>
      <c r="WTC328" s="178"/>
      <c r="WTD328" s="179"/>
      <c r="WTE328" s="73"/>
      <c r="WTF328" s="73"/>
      <c r="WTG328" s="180"/>
      <c r="WTH328" s="75"/>
      <c r="WTI328" s="76"/>
      <c r="WTJ328" s="180"/>
      <c r="WTK328" s="180"/>
      <c r="WTL328" s="180"/>
      <c r="WTM328" s="75"/>
      <c r="WTN328" s="76"/>
      <c r="WTO328" s="181"/>
      <c r="WTP328" s="181"/>
      <c r="WTQ328" s="182"/>
      <c r="WTR328" s="134"/>
      <c r="WTS328" s="135"/>
      <c r="WTT328" s="111"/>
      <c r="WTU328" s="178"/>
      <c r="WTV328" s="178"/>
      <c r="WTW328" s="178"/>
      <c r="WTX328" s="178"/>
      <c r="WTY328" s="179"/>
      <c r="WTZ328" s="73"/>
      <c r="WUA328" s="73"/>
      <c r="WUB328" s="180"/>
      <c r="WUC328" s="75"/>
      <c r="WUD328" s="76"/>
      <c r="WUE328" s="180"/>
      <c r="WUF328" s="180"/>
      <c r="WUG328" s="180"/>
      <c r="WUH328" s="75"/>
      <c r="WUI328" s="76"/>
      <c r="WUJ328" s="181"/>
      <c r="WUK328" s="181"/>
      <c r="WUL328" s="182"/>
      <c r="WUM328" s="134"/>
      <c r="WUN328" s="135"/>
      <c r="WUO328" s="111"/>
      <c r="WUP328" s="178"/>
      <c r="WUQ328" s="178"/>
      <c r="WUR328" s="178"/>
      <c r="WUS328" s="178"/>
      <c r="WUT328" s="179"/>
      <c r="WUU328" s="73"/>
      <c r="WUV328" s="73"/>
      <c r="WUW328" s="180"/>
      <c r="WUX328" s="75"/>
      <c r="WUY328" s="76"/>
      <c r="WUZ328" s="180"/>
      <c r="WVA328" s="180"/>
      <c r="WVB328" s="180"/>
      <c r="WVC328" s="75"/>
      <c r="WVD328" s="76"/>
      <c r="WVE328" s="181"/>
      <c r="WVF328" s="181"/>
      <c r="WVG328" s="182"/>
      <c r="WVH328" s="134"/>
      <c r="WVI328" s="135"/>
      <c r="WVJ328" s="111"/>
      <c r="WVK328" s="178"/>
      <c r="WVL328" s="178"/>
      <c r="WVM328" s="178"/>
      <c r="WVN328" s="178"/>
      <c r="WVO328" s="179"/>
      <c r="WVP328" s="73"/>
      <c r="WVQ328" s="73"/>
      <c r="WVR328" s="180"/>
      <c r="WVS328" s="75"/>
      <c r="WVT328" s="76"/>
      <c r="WVU328" s="180"/>
      <c r="WVV328" s="180"/>
      <c r="WVW328" s="180"/>
      <c r="WVX328" s="75"/>
      <c r="WVY328" s="76"/>
      <c r="WVZ328" s="181"/>
      <c r="WWA328" s="181"/>
      <c r="WWB328" s="182"/>
      <c r="WWC328" s="134"/>
      <c r="WWD328" s="135"/>
      <c r="WWE328" s="111"/>
      <c r="WWF328" s="178"/>
      <c r="WWG328" s="178"/>
      <c r="WWH328" s="178"/>
      <c r="WWI328" s="178"/>
      <c r="WWJ328" s="179"/>
      <c r="WWK328" s="73"/>
      <c r="WWL328" s="73"/>
      <c r="WWM328" s="180"/>
      <c r="WWN328" s="75"/>
      <c r="WWO328" s="76"/>
      <c r="WWP328" s="180"/>
      <c r="WWQ328" s="180"/>
      <c r="WWR328" s="180"/>
      <c r="WWS328" s="75"/>
      <c r="WWT328" s="76"/>
      <c r="WWU328" s="181"/>
      <c r="WWV328" s="181"/>
      <c r="WWW328" s="182"/>
      <c r="WWX328" s="134"/>
      <c r="WWY328" s="135"/>
      <c r="WWZ328" s="111"/>
      <c r="WXA328" s="178"/>
      <c r="WXB328" s="178"/>
      <c r="WXC328" s="178"/>
      <c r="WXD328" s="178"/>
      <c r="WXE328" s="179"/>
      <c r="WXF328" s="73"/>
      <c r="WXG328" s="73"/>
      <c r="WXH328" s="180"/>
      <c r="WXI328" s="75"/>
      <c r="WXJ328" s="76"/>
      <c r="WXK328" s="180"/>
      <c r="WXL328" s="180"/>
      <c r="WXM328" s="180"/>
      <c r="WXN328" s="75"/>
      <c r="WXO328" s="76"/>
      <c r="WXP328" s="181"/>
      <c r="WXQ328" s="181"/>
      <c r="WXR328" s="182"/>
      <c r="WXS328" s="134"/>
      <c r="WXT328" s="135"/>
      <c r="WXU328" s="111"/>
      <c r="WXV328" s="178"/>
      <c r="WXW328" s="178"/>
      <c r="WXX328" s="178"/>
      <c r="WXY328" s="178"/>
      <c r="WXZ328" s="179"/>
      <c r="WYA328" s="73"/>
      <c r="WYB328" s="73"/>
      <c r="WYC328" s="180"/>
      <c r="WYD328" s="75"/>
      <c r="WYE328" s="76"/>
      <c r="WYF328" s="180"/>
      <c r="WYG328" s="180"/>
      <c r="WYH328" s="180"/>
      <c r="WYI328" s="75"/>
      <c r="WYJ328" s="76"/>
      <c r="WYK328" s="181"/>
      <c r="WYL328" s="181"/>
      <c r="WYM328" s="182"/>
      <c r="WYN328" s="134"/>
      <c r="WYO328" s="135"/>
      <c r="WYP328" s="111"/>
      <c r="WYQ328" s="178"/>
      <c r="WYR328" s="178"/>
      <c r="WYS328" s="178"/>
      <c r="WYT328" s="178"/>
      <c r="WYU328" s="179"/>
      <c r="WYV328" s="73"/>
      <c r="WYW328" s="73"/>
      <c r="WYX328" s="180"/>
      <c r="WYY328" s="75"/>
      <c r="WYZ328" s="76"/>
      <c r="WZA328" s="180"/>
      <c r="WZB328" s="180"/>
      <c r="WZC328" s="180"/>
      <c r="WZD328" s="75"/>
      <c r="WZE328" s="76"/>
      <c r="WZF328" s="181"/>
      <c r="WZG328" s="181"/>
      <c r="WZH328" s="182"/>
      <c r="WZI328" s="134"/>
      <c r="WZJ328" s="135"/>
      <c r="WZK328" s="111"/>
      <c r="WZL328" s="178"/>
      <c r="WZM328" s="178"/>
      <c r="WZN328" s="178"/>
      <c r="WZO328" s="178"/>
      <c r="WZP328" s="179"/>
      <c r="WZQ328" s="73"/>
      <c r="WZR328" s="73"/>
      <c r="WZS328" s="180"/>
      <c r="WZT328" s="75"/>
      <c r="WZU328" s="76"/>
      <c r="WZV328" s="180"/>
      <c r="WZW328" s="180"/>
      <c r="WZX328" s="180"/>
      <c r="WZY328" s="75"/>
      <c r="WZZ328" s="76"/>
      <c r="XAA328" s="181"/>
      <c r="XAB328" s="181"/>
      <c r="XAC328" s="182"/>
      <c r="XAD328" s="134"/>
      <c r="XAE328" s="135"/>
      <c r="XAF328" s="111"/>
      <c r="XAG328" s="178"/>
      <c r="XAH328" s="178"/>
      <c r="XAI328" s="178"/>
      <c r="XAJ328" s="178"/>
      <c r="XAK328" s="179"/>
      <c r="XAL328" s="73"/>
      <c r="XAM328" s="73"/>
      <c r="XAN328" s="180"/>
      <c r="XAO328" s="75"/>
      <c r="XAP328" s="76"/>
      <c r="XAQ328" s="180"/>
      <c r="XAR328" s="180"/>
      <c r="XAS328" s="180"/>
      <c r="XAT328" s="75"/>
      <c r="XAU328" s="76"/>
      <c r="XAV328" s="181"/>
      <c r="XAW328" s="181"/>
      <c r="XAX328" s="182"/>
      <c r="XAY328" s="134"/>
      <c r="XAZ328" s="135"/>
      <c r="XBA328" s="111"/>
      <c r="XBB328" s="178"/>
      <c r="XBC328" s="178"/>
      <c r="XBD328" s="178"/>
      <c r="XBE328" s="178"/>
      <c r="XBF328" s="179"/>
      <c r="XBG328" s="73"/>
      <c r="XBH328" s="73"/>
      <c r="XBI328" s="180"/>
      <c r="XBJ328" s="75"/>
      <c r="XBK328" s="76"/>
      <c r="XBL328" s="180"/>
      <c r="XBM328" s="180"/>
      <c r="XBN328" s="180"/>
      <c r="XBO328" s="75"/>
      <c r="XBP328" s="76"/>
      <c r="XBQ328" s="181"/>
      <c r="XBR328" s="181"/>
      <c r="XBS328" s="182"/>
      <c r="XBT328" s="134"/>
      <c r="XBU328" s="135"/>
      <c r="XBV328" s="111"/>
      <c r="XBW328" s="178"/>
      <c r="XBX328" s="178"/>
      <c r="XBY328" s="178"/>
      <c r="XBZ328" s="178"/>
      <c r="XCA328" s="179"/>
      <c r="XCB328" s="73"/>
      <c r="XCC328" s="73"/>
      <c r="XCD328" s="180"/>
      <c r="XCE328" s="75"/>
      <c r="XCF328" s="76"/>
      <c r="XCG328" s="180"/>
      <c r="XCH328" s="180"/>
      <c r="XCI328" s="180"/>
      <c r="XCJ328" s="75"/>
      <c r="XCK328" s="76"/>
      <c r="XCL328" s="181"/>
      <c r="XCM328" s="181"/>
      <c r="XCN328" s="182"/>
      <c r="XCO328" s="134"/>
      <c r="XCP328" s="135"/>
      <c r="XCQ328" s="111"/>
      <c r="XCR328" s="178"/>
      <c r="XCS328" s="178"/>
      <c r="XCT328" s="178"/>
      <c r="XCU328" s="178"/>
      <c r="XCV328" s="179"/>
      <c r="XCW328" s="73"/>
      <c r="XCX328" s="73"/>
      <c r="XCY328" s="180"/>
      <c r="XCZ328" s="75"/>
      <c r="XDA328" s="76"/>
      <c r="XDB328" s="180"/>
      <c r="XDC328" s="180"/>
      <c r="XDD328" s="180"/>
      <c r="XDE328" s="75"/>
      <c r="XDF328" s="76"/>
      <c r="XDG328" s="181"/>
      <c r="XDH328" s="181"/>
      <c r="XDI328" s="182"/>
      <c r="XDJ328" s="134"/>
      <c r="XDK328" s="135"/>
      <c r="XDL328" s="111"/>
      <c r="XDM328" s="178"/>
      <c r="XDN328" s="178"/>
      <c r="XDO328" s="178"/>
      <c r="XDP328" s="178"/>
      <c r="XDQ328" s="179"/>
      <c r="XDR328" s="73"/>
      <c r="XDS328" s="73"/>
      <c r="XDT328" s="180"/>
      <c r="XDU328" s="75"/>
      <c r="XDV328" s="76"/>
      <c r="XDW328" s="180"/>
      <c r="XDX328" s="180"/>
      <c r="XDY328" s="180"/>
      <c r="XDZ328" s="75"/>
      <c r="XEA328" s="76"/>
      <c r="XEB328" s="181"/>
      <c r="XEC328" s="181"/>
      <c r="XED328" s="182"/>
      <c r="XEE328" s="134"/>
      <c r="XEF328" s="135"/>
      <c r="XEG328" s="111"/>
      <c r="XEH328" s="178"/>
      <c r="XEI328" s="178"/>
      <c r="XEJ328" s="178"/>
      <c r="XEK328" s="178"/>
      <c r="XEL328" s="179"/>
      <c r="XEM328" s="73"/>
      <c r="XEN328" s="73"/>
      <c r="XEO328" s="180"/>
      <c r="XEP328" s="75"/>
      <c r="XEQ328" s="76"/>
      <c r="XER328" s="180"/>
      <c r="XES328" s="180"/>
      <c r="XET328" s="180"/>
      <c r="XEU328" s="75"/>
      <c r="XEV328" s="76"/>
      <c r="XEW328" s="181"/>
      <c r="XEX328" s="181"/>
      <c r="XEY328" s="182"/>
      <c r="XEZ328" s="134"/>
      <c r="XFA328" s="135"/>
      <c r="XFB328" s="111"/>
      <c r="XFC328" s="178"/>
    </row>
    <row r="329" spans="1:16383" s="183" customFormat="1">
      <c r="A329" s="134">
        <v>43405</v>
      </c>
      <c r="B329" s="135" t="s">
        <v>102</v>
      </c>
      <c r="C329" s="111">
        <v>43452</v>
      </c>
      <c r="D329" s="178">
        <v>1.1355</v>
      </c>
      <c r="E329" s="178">
        <v>1.1463000000000001</v>
      </c>
      <c r="F329" s="178">
        <v>1.1351500000000001</v>
      </c>
      <c r="G329" s="178">
        <v>1.1448</v>
      </c>
      <c r="H329" s="369">
        <f t="shared" si="163"/>
        <v>1114.9999999999993</v>
      </c>
      <c r="I329" s="73" t="str">
        <f t="shared" si="149"/>
        <v>過高</v>
      </c>
      <c r="J329" s="73" t="str">
        <f t="shared" si="150"/>
        <v/>
      </c>
      <c r="K329" s="180">
        <v>247932</v>
      </c>
      <c r="L329" s="75">
        <f t="shared" ref="L329:L330" si="208">K329-K328</f>
        <v>-4744</v>
      </c>
      <c r="M329" s="76">
        <f t="shared" ref="M329:M330" si="209">L329/K328</f>
        <v>-1.8775032056863334E-2</v>
      </c>
      <c r="N329" s="180">
        <v>481020</v>
      </c>
      <c r="O329" s="180">
        <v>11234</v>
      </c>
      <c r="P329" s="408">
        <v>506100</v>
      </c>
      <c r="Q329" s="75">
        <f t="shared" ref="Q329:Q330" si="210">P329-P328</f>
        <v>-3</v>
      </c>
      <c r="R329" s="76">
        <f t="shared" ref="R329:R330" si="211">Q329/P328</f>
        <v>-5.9276471390211087E-6</v>
      </c>
      <c r="S329" s="435">
        <v>2.8917000000000002</v>
      </c>
      <c r="T329" s="438">
        <v>3.0318999999999998</v>
      </c>
      <c r="U329" s="437">
        <v>1.92</v>
      </c>
      <c r="V329" s="435">
        <v>1.0900000000000001</v>
      </c>
      <c r="W329" s="182"/>
      <c r="X329" s="598"/>
      <c r="Y329" s="178"/>
      <c r="Z329" s="591"/>
      <c r="AA329" s="178"/>
      <c r="AB329" s="179"/>
      <c r="AC329" s="73"/>
      <c r="AD329" s="73"/>
      <c r="AE329" s="180"/>
      <c r="AF329" s="75"/>
      <c r="AG329" s="76"/>
      <c r="AH329" s="180"/>
      <c r="AI329" s="180"/>
      <c r="AJ329" s="180"/>
      <c r="AK329" s="75"/>
      <c r="AL329" s="76"/>
      <c r="AM329" s="181"/>
      <c r="AN329" s="181"/>
      <c r="AO329" s="182"/>
      <c r="AP329" s="134"/>
      <c r="AQ329" s="135"/>
      <c r="AR329" s="111"/>
      <c r="AS329" s="178"/>
      <c r="AT329" s="178"/>
      <c r="AU329" s="178"/>
      <c r="AV329" s="178"/>
      <c r="AW329" s="179"/>
      <c r="AX329" s="73"/>
      <c r="AY329" s="73"/>
      <c r="AZ329" s="180"/>
      <c r="BA329" s="75"/>
      <c r="BB329" s="76"/>
      <c r="BC329" s="180"/>
      <c r="BD329" s="180"/>
      <c r="BE329" s="180"/>
      <c r="BF329" s="75"/>
      <c r="BG329" s="76"/>
      <c r="BH329" s="181"/>
      <c r="BI329" s="181"/>
      <c r="BJ329" s="182"/>
      <c r="BK329" s="134"/>
      <c r="BL329" s="135"/>
      <c r="BM329" s="111"/>
      <c r="BN329" s="178"/>
      <c r="BO329" s="178"/>
      <c r="BP329" s="178"/>
      <c r="BQ329" s="178"/>
      <c r="BR329" s="179"/>
      <c r="BS329" s="73"/>
      <c r="BT329" s="73"/>
      <c r="BU329" s="180"/>
      <c r="BV329" s="75"/>
      <c r="BW329" s="76"/>
      <c r="BX329" s="180"/>
      <c r="BY329" s="180"/>
      <c r="BZ329" s="180"/>
      <c r="CA329" s="75"/>
      <c r="CB329" s="76"/>
      <c r="CC329" s="181"/>
      <c r="CD329" s="181"/>
      <c r="CE329" s="182"/>
      <c r="CF329" s="134"/>
      <c r="CG329" s="135"/>
      <c r="CH329" s="111"/>
      <c r="CI329" s="178"/>
      <c r="CJ329" s="178"/>
      <c r="CK329" s="178"/>
      <c r="CL329" s="178"/>
      <c r="CM329" s="179"/>
      <c r="CN329" s="73"/>
      <c r="CO329" s="73"/>
      <c r="CP329" s="180"/>
      <c r="CQ329" s="75"/>
      <c r="CR329" s="76"/>
      <c r="CS329" s="180"/>
      <c r="CT329" s="180"/>
      <c r="CU329" s="180"/>
      <c r="CV329" s="75"/>
      <c r="CW329" s="76"/>
      <c r="CX329" s="181"/>
      <c r="CY329" s="181"/>
      <c r="CZ329" s="182"/>
      <c r="DA329" s="134"/>
      <c r="DB329" s="135"/>
      <c r="DC329" s="111"/>
      <c r="DD329" s="178"/>
      <c r="DE329" s="178"/>
      <c r="DF329" s="178"/>
      <c r="DG329" s="178"/>
      <c r="DH329" s="179"/>
      <c r="DI329" s="73"/>
      <c r="DJ329" s="73"/>
      <c r="DK329" s="180"/>
      <c r="DL329" s="75"/>
      <c r="DM329" s="76"/>
      <c r="DN329" s="180"/>
      <c r="DO329" s="180"/>
      <c r="DP329" s="180"/>
      <c r="DQ329" s="75"/>
      <c r="DR329" s="76"/>
      <c r="DS329" s="181"/>
      <c r="DT329" s="181"/>
      <c r="DU329" s="182"/>
      <c r="DV329" s="134"/>
      <c r="DW329" s="135"/>
      <c r="DX329" s="111"/>
      <c r="DY329" s="178"/>
      <c r="DZ329" s="178"/>
      <c r="EA329" s="178"/>
      <c r="EB329" s="178"/>
      <c r="EC329" s="179"/>
      <c r="ED329" s="73"/>
      <c r="EE329" s="73"/>
      <c r="EF329" s="180"/>
      <c r="EG329" s="75"/>
      <c r="EH329" s="76"/>
      <c r="EI329" s="180"/>
      <c r="EJ329" s="180"/>
      <c r="EK329" s="180"/>
      <c r="EL329" s="75"/>
      <c r="EM329" s="76"/>
      <c r="EN329" s="181"/>
      <c r="EO329" s="181"/>
      <c r="EP329" s="182"/>
      <c r="EQ329" s="134"/>
      <c r="ER329" s="135"/>
      <c r="ES329" s="111"/>
      <c r="ET329" s="178"/>
      <c r="EU329" s="178"/>
      <c r="EV329" s="178"/>
      <c r="EW329" s="178"/>
      <c r="EX329" s="179"/>
      <c r="EY329" s="73"/>
      <c r="EZ329" s="73"/>
      <c r="FA329" s="180"/>
      <c r="FB329" s="75"/>
      <c r="FC329" s="76"/>
      <c r="FD329" s="180"/>
      <c r="FE329" s="180"/>
      <c r="FF329" s="180"/>
      <c r="FG329" s="75"/>
      <c r="FH329" s="76"/>
      <c r="FI329" s="181"/>
      <c r="FJ329" s="181"/>
      <c r="FK329" s="182"/>
      <c r="FL329" s="134"/>
      <c r="FM329" s="135"/>
      <c r="FN329" s="111"/>
      <c r="FO329" s="178"/>
      <c r="FP329" s="178"/>
      <c r="FQ329" s="178"/>
      <c r="FR329" s="178"/>
      <c r="FS329" s="179"/>
      <c r="FT329" s="73"/>
      <c r="FU329" s="73"/>
      <c r="FV329" s="180"/>
      <c r="FW329" s="75"/>
      <c r="FX329" s="76"/>
      <c r="FY329" s="180"/>
      <c r="FZ329" s="180"/>
      <c r="GA329" s="180"/>
      <c r="GB329" s="75"/>
      <c r="GC329" s="76"/>
      <c r="GD329" s="181"/>
      <c r="GE329" s="181"/>
      <c r="GF329" s="182"/>
      <c r="GG329" s="134"/>
      <c r="GH329" s="135"/>
      <c r="GI329" s="111"/>
      <c r="GJ329" s="178"/>
      <c r="GK329" s="178"/>
      <c r="GL329" s="178"/>
      <c r="GM329" s="178"/>
      <c r="GN329" s="179"/>
      <c r="GO329" s="73"/>
      <c r="GP329" s="73"/>
      <c r="GQ329" s="180"/>
      <c r="GR329" s="75"/>
      <c r="GS329" s="76"/>
      <c r="GT329" s="180"/>
      <c r="GU329" s="180"/>
      <c r="GV329" s="180"/>
      <c r="GW329" s="75"/>
      <c r="GX329" s="76"/>
      <c r="GY329" s="181"/>
      <c r="GZ329" s="181"/>
      <c r="HA329" s="182"/>
      <c r="HB329" s="134"/>
      <c r="HC329" s="135"/>
      <c r="HD329" s="111"/>
      <c r="HE329" s="178"/>
      <c r="HF329" s="178"/>
      <c r="HG329" s="178"/>
      <c r="HH329" s="178"/>
      <c r="HI329" s="179"/>
      <c r="HJ329" s="73"/>
      <c r="HK329" s="73"/>
      <c r="HL329" s="180"/>
      <c r="HM329" s="75"/>
      <c r="HN329" s="76"/>
      <c r="HO329" s="180"/>
      <c r="HP329" s="180"/>
      <c r="HQ329" s="180"/>
      <c r="HR329" s="75"/>
      <c r="HS329" s="76"/>
      <c r="HT329" s="181"/>
      <c r="HU329" s="181"/>
      <c r="HV329" s="182"/>
      <c r="HW329" s="134"/>
      <c r="HX329" s="135"/>
      <c r="HY329" s="111"/>
      <c r="HZ329" s="178"/>
      <c r="IA329" s="178"/>
      <c r="IB329" s="178"/>
      <c r="IC329" s="178"/>
      <c r="ID329" s="179"/>
      <c r="IE329" s="73"/>
      <c r="IF329" s="73"/>
      <c r="IG329" s="180"/>
      <c r="IH329" s="75"/>
      <c r="II329" s="76"/>
      <c r="IJ329" s="180"/>
      <c r="IK329" s="180"/>
      <c r="IL329" s="180"/>
      <c r="IM329" s="75"/>
      <c r="IN329" s="76"/>
      <c r="IO329" s="181"/>
      <c r="IP329" s="181"/>
      <c r="IQ329" s="182"/>
      <c r="IR329" s="134"/>
      <c r="IS329" s="135"/>
      <c r="IT329" s="111"/>
      <c r="IU329" s="178"/>
      <c r="IV329" s="178"/>
      <c r="IW329" s="178"/>
      <c r="IX329" s="178"/>
      <c r="IY329" s="179"/>
      <c r="IZ329" s="73"/>
      <c r="JA329" s="73"/>
      <c r="JB329" s="180"/>
      <c r="JC329" s="75"/>
      <c r="JD329" s="76"/>
      <c r="JE329" s="180"/>
      <c r="JF329" s="180"/>
      <c r="JG329" s="180"/>
      <c r="JH329" s="75"/>
      <c r="JI329" s="76"/>
      <c r="JJ329" s="181"/>
      <c r="JK329" s="181"/>
      <c r="JL329" s="182"/>
      <c r="JM329" s="134"/>
      <c r="JN329" s="135"/>
      <c r="JO329" s="111"/>
      <c r="JP329" s="178"/>
      <c r="JQ329" s="178"/>
      <c r="JR329" s="178"/>
      <c r="JS329" s="178"/>
      <c r="JT329" s="179"/>
      <c r="JU329" s="73"/>
      <c r="JV329" s="73"/>
      <c r="JW329" s="180"/>
      <c r="JX329" s="75"/>
      <c r="JY329" s="76"/>
      <c r="JZ329" s="180"/>
      <c r="KA329" s="180"/>
      <c r="KB329" s="180"/>
      <c r="KC329" s="75"/>
      <c r="KD329" s="76"/>
      <c r="KE329" s="181"/>
      <c r="KF329" s="181"/>
      <c r="KG329" s="182"/>
      <c r="KH329" s="134"/>
      <c r="KI329" s="135"/>
      <c r="KJ329" s="111"/>
      <c r="KK329" s="178"/>
      <c r="KL329" s="178"/>
      <c r="KM329" s="178"/>
      <c r="KN329" s="178"/>
      <c r="KO329" s="179"/>
      <c r="KP329" s="73"/>
      <c r="KQ329" s="73"/>
      <c r="KR329" s="180"/>
      <c r="KS329" s="75"/>
      <c r="KT329" s="76"/>
      <c r="KU329" s="180"/>
      <c r="KV329" s="180"/>
      <c r="KW329" s="180"/>
      <c r="KX329" s="75"/>
      <c r="KY329" s="76"/>
      <c r="KZ329" s="181"/>
      <c r="LA329" s="181"/>
      <c r="LB329" s="182"/>
      <c r="LC329" s="134"/>
      <c r="LD329" s="135"/>
      <c r="LE329" s="111"/>
      <c r="LF329" s="178"/>
      <c r="LG329" s="178"/>
      <c r="LH329" s="178"/>
      <c r="LI329" s="178"/>
      <c r="LJ329" s="179"/>
      <c r="LK329" s="73"/>
      <c r="LL329" s="73"/>
      <c r="LM329" s="180"/>
      <c r="LN329" s="75"/>
      <c r="LO329" s="76"/>
      <c r="LP329" s="180"/>
      <c r="LQ329" s="180"/>
      <c r="LR329" s="180"/>
      <c r="LS329" s="75"/>
      <c r="LT329" s="76"/>
      <c r="LU329" s="181"/>
      <c r="LV329" s="181"/>
      <c r="LW329" s="182"/>
      <c r="LX329" s="134"/>
      <c r="LY329" s="135"/>
      <c r="LZ329" s="111"/>
      <c r="MA329" s="178"/>
      <c r="MB329" s="178"/>
      <c r="MC329" s="178"/>
      <c r="MD329" s="178"/>
      <c r="ME329" s="179"/>
      <c r="MF329" s="73"/>
      <c r="MG329" s="73"/>
      <c r="MH329" s="180"/>
      <c r="MI329" s="75"/>
      <c r="MJ329" s="76"/>
      <c r="MK329" s="180"/>
      <c r="ML329" s="180"/>
      <c r="MM329" s="180"/>
      <c r="MN329" s="75"/>
      <c r="MO329" s="76"/>
      <c r="MP329" s="181"/>
      <c r="MQ329" s="181"/>
      <c r="MR329" s="182"/>
      <c r="MS329" s="134"/>
      <c r="MT329" s="135"/>
      <c r="MU329" s="111"/>
      <c r="MV329" s="178"/>
      <c r="MW329" s="178"/>
      <c r="MX329" s="178"/>
      <c r="MY329" s="178"/>
      <c r="MZ329" s="179"/>
      <c r="NA329" s="73"/>
      <c r="NB329" s="73"/>
      <c r="NC329" s="180"/>
      <c r="ND329" s="75"/>
      <c r="NE329" s="76"/>
      <c r="NF329" s="180"/>
      <c r="NG329" s="180"/>
      <c r="NH329" s="180"/>
      <c r="NI329" s="75"/>
      <c r="NJ329" s="76"/>
      <c r="NK329" s="181"/>
      <c r="NL329" s="181"/>
      <c r="NM329" s="182"/>
      <c r="NN329" s="134"/>
      <c r="NO329" s="135"/>
      <c r="NP329" s="111"/>
      <c r="NQ329" s="178"/>
      <c r="NR329" s="178"/>
      <c r="NS329" s="178"/>
      <c r="NT329" s="178"/>
      <c r="NU329" s="179"/>
      <c r="NV329" s="73"/>
      <c r="NW329" s="73"/>
      <c r="NX329" s="180"/>
      <c r="NY329" s="75"/>
      <c r="NZ329" s="76"/>
      <c r="OA329" s="180"/>
      <c r="OB329" s="180"/>
      <c r="OC329" s="180"/>
      <c r="OD329" s="75"/>
      <c r="OE329" s="76"/>
      <c r="OF329" s="181"/>
      <c r="OG329" s="181"/>
      <c r="OH329" s="182"/>
      <c r="OI329" s="134"/>
      <c r="OJ329" s="135"/>
      <c r="OK329" s="111"/>
      <c r="OL329" s="178"/>
      <c r="OM329" s="178"/>
      <c r="ON329" s="178"/>
      <c r="OO329" s="178"/>
      <c r="OP329" s="179"/>
      <c r="OQ329" s="73"/>
      <c r="OR329" s="73"/>
      <c r="OS329" s="180"/>
      <c r="OT329" s="75"/>
      <c r="OU329" s="76"/>
      <c r="OV329" s="180"/>
      <c r="OW329" s="180"/>
      <c r="OX329" s="180"/>
      <c r="OY329" s="75"/>
      <c r="OZ329" s="76"/>
      <c r="PA329" s="181"/>
      <c r="PB329" s="181"/>
      <c r="PC329" s="182"/>
      <c r="PD329" s="134"/>
      <c r="PE329" s="135"/>
      <c r="PF329" s="111"/>
      <c r="PG329" s="178"/>
      <c r="PH329" s="178"/>
      <c r="PI329" s="178"/>
      <c r="PJ329" s="178"/>
      <c r="PK329" s="179"/>
      <c r="PL329" s="73"/>
      <c r="PM329" s="73"/>
      <c r="PN329" s="180"/>
      <c r="PO329" s="75"/>
      <c r="PP329" s="76"/>
      <c r="PQ329" s="180"/>
      <c r="PR329" s="180"/>
      <c r="PS329" s="180"/>
      <c r="PT329" s="75"/>
      <c r="PU329" s="76"/>
      <c r="PV329" s="181"/>
      <c r="PW329" s="181"/>
      <c r="PX329" s="182"/>
      <c r="PY329" s="134"/>
      <c r="PZ329" s="135"/>
      <c r="QA329" s="111"/>
      <c r="QB329" s="178"/>
      <c r="QC329" s="178"/>
      <c r="QD329" s="178"/>
      <c r="QE329" s="178"/>
      <c r="QF329" s="179"/>
      <c r="QG329" s="73"/>
      <c r="QH329" s="73"/>
      <c r="QI329" s="180"/>
      <c r="QJ329" s="75"/>
      <c r="QK329" s="76"/>
      <c r="QL329" s="180"/>
      <c r="QM329" s="180"/>
      <c r="QN329" s="180"/>
      <c r="QO329" s="75"/>
      <c r="QP329" s="76"/>
      <c r="QQ329" s="181"/>
      <c r="QR329" s="181"/>
      <c r="QS329" s="182"/>
      <c r="QT329" s="134"/>
      <c r="QU329" s="135"/>
      <c r="QV329" s="111"/>
      <c r="QW329" s="178"/>
      <c r="QX329" s="178"/>
      <c r="QY329" s="178"/>
      <c r="QZ329" s="178"/>
      <c r="RA329" s="179"/>
      <c r="RB329" s="73"/>
      <c r="RC329" s="73"/>
      <c r="RD329" s="180"/>
      <c r="RE329" s="75"/>
      <c r="RF329" s="76"/>
      <c r="RG329" s="180"/>
      <c r="RH329" s="180"/>
      <c r="RI329" s="180"/>
      <c r="RJ329" s="75"/>
      <c r="RK329" s="76"/>
      <c r="RL329" s="181"/>
      <c r="RM329" s="181"/>
      <c r="RN329" s="182"/>
      <c r="RO329" s="134"/>
      <c r="RP329" s="135"/>
      <c r="RQ329" s="111"/>
      <c r="RR329" s="178"/>
      <c r="RS329" s="178"/>
      <c r="RT329" s="178"/>
      <c r="RU329" s="178"/>
      <c r="RV329" s="179"/>
      <c r="RW329" s="73"/>
      <c r="RX329" s="73"/>
      <c r="RY329" s="180"/>
      <c r="RZ329" s="75"/>
      <c r="SA329" s="76"/>
      <c r="SB329" s="180"/>
      <c r="SC329" s="180"/>
      <c r="SD329" s="180"/>
      <c r="SE329" s="75"/>
      <c r="SF329" s="76"/>
      <c r="SG329" s="181"/>
      <c r="SH329" s="181"/>
      <c r="SI329" s="182"/>
      <c r="SJ329" s="134"/>
      <c r="SK329" s="135"/>
      <c r="SL329" s="111"/>
      <c r="SM329" s="178"/>
      <c r="SN329" s="178"/>
      <c r="SO329" s="178"/>
      <c r="SP329" s="178"/>
      <c r="SQ329" s="179"/>
      <c r="SR329" s="73"/>
      <c r="SS329" s="73"/>
      <c r="ST329" s="180"/>
      <c r="SU329" s="75"/>
      <c r="SV329" s="76"/>
      <c r="SW329" s="180"/>
      <c r="SX329" s="180"/>
      <c r="SY329" s="180"/>
      <c r="SZ329" s="75"/>
      <c r="TA329" s="76"/>
      <c r="TB329" s="181"/>
      <c r="TC329" s="181"/>
      <c r="TD329" s="182"/>
      <c r="TE329" s="134"/>
      <c r="TF329" s="135"/>
      <c r="TG329" s="111"/>
      <c r="TH329" s="178"/>
      <c r="TI329" s="178"/>
      <c r="TJ329" s="178"/>
      <c r="TK329" s="178"/>
      <c r="TL329" s="179"/>
      <c r="TM329" s="73"/>
      <c r="TN329" s="73"/>
      <c r="TO329" s="180"/>
      <c r="TP329" s="75"/>
      <c r="TQ329" s="76"/>
      <c r="TR329" s="180"/>
      <c r="TS329" s="180"/>
      <c r="TT329" s="180"/>
      <c r="TU329" s="75"/>
      <c r="TV329" s="76"/>
      <c r="TW329" s="181"/>
      <c r="TX329" s="181"/>
      <c r="TY329" s="182"/>
      <c r="TZ329" s="134"/>
      <c r="UA329" s="135"/>
      <c r="UB329" s="111"/>
      <c r="UC329" s="178"/>
      <c r="UD329" s="178"/>
      <c r="UE329" s="178"/>
      <c r="UF329" s="178"/>
      <c r="UG329" s="179"/>
      <c r="UH329" s="73"/>
      <c r="UI329" s="73"/>
      <c r="UJ329" s="180"/>
      <c r="UK329" s="75"/>
      <c r="UL329" s="76"/>
      <c r="UM329" s="180"/>
      <c r="UN329" s="180"/>
      <c r="UO329" s="180"/>
      <c r="UP329" s="75"/>
      <c r="UQ329" s="76"/>
      <c r="UR329" s="181"/>
      <c r="US329" s="181"/>
      <c r="UT329" s="182"/>
      <c r="UU329" s="134"/>
      <c r="UV329" s="135"/>
      <c r="UW329" s="111"/>
      <c r="UX329" s="178"/>
      <c r="UY329" s="178"/>
      <c r="UZ329" s="178"/>
      <c r="VA329" s="178"/>
      <c r="VB329" s="179"/>
      <c r="VC329" s="73"/>
      <c r="VD329" s="73"/>
      <c r="VE329" s="180"/>
      <c r="VF329" s="75"/>
      <c r="VG329" s="76"/>
      <c r="VH329" s="180"/>
      <c r="VI329" s="180"/>
      <c r="VJ329" s="180"/>
      <c r="VK329" s="75"/>
      <c r="VL329" s="76"/>
      <c r="VM329" s="181"/>
      <c r="VN329" s="181"/>
      <c r="VO329" s="182"/>
      <c r="VP329" s="134"/>
      <c r="VQ329" s="135"/>
      <c r="VR329" s="111"/>
      <c r="VS329" s="178"/>
      <c r="VT329" s="178"/>
      <c r="VU329" s="178"/>
      <c r="VV329" s="178"/>
      <c r="VW329" s="179"/>
      <c r="VX329" s="73"/>
      <c r="VY329" s="73"/>
      <c r="VZ329" s="180"/>
      <c r="WA329" s="75"/>
      <c r="WB329" s="76"/>
      <c r="WC329" s="180"/>
      <c r="WD329" s="180"/>
      <c r="WE329" s="180"/>
      <c r="WF329" s="75"/>
      <c r="WG329" s="76"/>
      <c r="WH329" s="181"/>
      <c r="WI329" s="181"/>
      <c r="WJ329" s="182"/>
      <c r="WK329" s="134"/>
      <c r="WL329" s="135"/>
      <c r="WM329" s="111"/>
      <c r="WN329" s="178"/>
      <c r="WO329" s="178"/>
      <c r="WP329" s="178"/>
      <c r="WQ329" s="178"/>
      <c r="WR329" s="179"/>
      <c r="WS329" s="73"/>
      <c r="WT329" s="73"/>
      <c r="WU329" s="180"/>
      <c r="WV329" s="75"/>
      <c r="WW329" s="76"/>
      <c r="WX329" s="180"/>
      <c r="WY329" s="180"/>
      <c r="WZ329" s="180"/>
      <c r="XA329" s="75"/>
      <c r="XB329" s="76"/>
      <c r="XC329" s="181"/>
      <c r="XD329" s="181"/>
      <c r="XE329" s="182"/>
      <c r="XF329" s="134"/>
      <c r="XG329" s="135"/>
      <c r="XH329" s="111"/>
      <c r="XI329" s="178"/>
      <c r="XJ329" s="178"/>
      <c r="XK329" s="178"/>
      <c r="XL329" s="178"/>
      <c r="XM329" s="179"/>
      <c r="XN329" s="73"/>
      <c r="XO329" s="73"/>
      <c r="XP329" s="180"/>
      <c r="XQ329" s="75"/>
      <c r="XR329" s="76"/>
      <c r="XS329" s="180"/>
      <c r="XT329" s="180"/>
      <c r="XU329" s="180"/>
      <c r="XV329" s="75"/>
      <c r="XW329" s="76"/>
      <c r="XX329" s="181"/>
      <c r="XY329" s="181"/>
      <c r="XZ329" s="182"/>
      <c r="YA329" s="134"/>
      <c r="YB329" s="135"/>
      <c r="YC329" s="111"/>
      <c r="YD329" s="178"/>
      <c r="YE329" s="178"/>
      <c r="YF329" s="178"/>
      <c r="YG329" s="178"/>
      <c r="YH329" s="179"/>
      <c r="YI329" s="73"/>
      <c r="YJ329" s="73"/>
      <c r="YK329" s="180"/>
      <c r="YL329" s="75"/>
      <c r="YM329" s="76"/>
      <c r="YN329" s="180"/>
      <c r="YO329" s="180"/>
      <c r="YP329" s="180"/>
      <c r="YQ329" s="75"/>
      <c r="YR329" s="76"/>
      <c r="YS329" s="181"/>
      <c r="YT329" s="181"/>
      <c r="YU329" s="182"/>
      <c r="YV329" s="134"/>
      <c r="YW329" s="135"/>
      <c r="YX329" s="111"/>
      <c r="YY329" s="178"/>
      <c r="YZ329" s="178"/>
      <c r="ZA329" s="178"/>
      <c r="ZB329" s="178"/>
      <c r="ZC329" s="179"/>
      <c r="ZD329" s="73"/>
      <c r="ZE329" s="73"/>
      <c r="ZF329" s="180"/>
      <c r="ZG329" s="75"/>
      <c r="ZH329" s="76"/>
      <c r="ZI329" s="180"/>
      <c r="ZJ329" s="180"/>
      <c r="ZK329" s="180"/>
      <c r="ZL329" s="75"/>
      <c r="ZM329" s="76"/>
      <c r="ZN329" s="181"/>
      <c r="ZO329" s="181"/>
      <c r="ZP329" s="182"/>
      <c r="ZQ329" s="134"/>
      <c r="ZR329" s="135"/>
      <c r="ZS329" s="111"/>
      <c r="ZT329" s="178"/>
      <c r="ZU329" s="178"/>
      <c r="ZV329" s="178"/>
      <c r="ZW329" s="178"/>
      <c r="ZX329" s="179"/>
      <c r="ZY329" s="73"/>
      <c r="ZZ329" s="73"/>
      <c r="AAA329" s="180"/>
      <c r="AAB329" s="75"/>
      <c r="AAC329" s="76"/>
      <c r="AAD329" s="180"/>
      <c r="AAE329" s="180"/>
      <c r="AAF329" s="180"/>
      <c r="AAG329" s="75"/>
      <c r="AAH329" s="76"/>
      <c r="AAI329" s="181"/>
      <c r="AAJ329" s="181"/>
      <c r="AAK329" s="182"/>
      <c r="AAL329" s="134"/>
      <c r="AAM329" s="135"/>
      <c r="AAN329" s="111"/>
      <c r="AAO329" s="178"/>
      <c r="AAP329" s="178"/>
      <c r="AAQ329" s="178"/>
      <c r="AAR329" s="178"/>
      <c r="AAS329" s="179"/>
      <c r="AAT329" s="73"/>
      <c r="AAU329" s="73"/>
      <c r="AAV329" s="180"/>
      <c r="AAW329" s="75"/>
      <c r="AAX329" s="76"/>
      <c r="AAY329" s="180"/>
      <c r="AAZ329" s="180"/>
      <c r="ABA329" s="180"/>
      <c r="ABB329" s="75"/>
      <c r="ABC329" s="76"/>
      <c r="ABD329" s="181"/>
      <c r="ABE329" s="181"/>
      <c r="ABF329" s="182"/>
      <c r="ABG329" s="134"/>
      <c r="ABH329" s="135"/>
      <c r="ABI329" s="111"/>
      <c r="ABJ329" s="178"/>
      <c r="ABK329" s="178"/>
      <c r="ABL329" s="178"/>
      <c r="ABM329" s="178"/>
      <c r="ABN329" s="179"/>
      <c r="ABO329" s="73"/>
      <c r="ABP329" s="73"/>
      <c r="ABQ329" s="180"/>
      <c r="ABR329" s="75"/>
      <c r="ABS329" s="76"/>
      <c r="ABT329" s="180"/>
      <c r="ABU329" s="180"/>
      <c r="ABV329" s="180"/>
      <c r="ABW329" s="75"/>
      <c r="ABX329" s="76"/>
      <c r="ABY329" s="181"/>
      <c r="ABZ329" s="181"/>
      <c r="ACA329" s="182"/>
      <c r="ACB329" s="134"/>
      <c r="ACC329" s="135"/>
      <c r="ACD329" s="111"/>
      <c r="ACE329" s="178"/>
      <c r="ACF329" s="178"/>
      <c r="ACG329" s="178"/>
      <c r="ACH329" s="178"/>
      <c r="ACI329" s="179"/>
      <c r="ACJ329" s="73"/>
      <c r="ACK329" s="73"/>
      <c r="ACL329" s="180"/>
      <c r="ACM329" s="75"/>
      <c r="ACN329" s="76"/>
      <c r="ACO329" s="180"/>
      <c r="ACP329" s="180"/>
      <c r="ACQ329" s="180"/>
      <c r="ACR329" s="75"/>
      <c r="ACS329" s="76"/>
      <c r="ACT329" s="181"/>
      <c r="ACU329" s="181"/>
      <c r="ACV329" s="182"/>
      <c r="ACW329" s="134"/>
      <c r="ACX329" s="135"/>
      <c r="ACY329" s="111"/>
      <c r="ACZ329" s="178"/>
      <c r="ADA329" s="178"/>
      <c r="ADB329" s="178"/>
      <c r="ADC329" s="178"/>
      <c r="ADD329" s="179"/>
      <c r="ADE329" s="73"/>
      <c r="ADF329" s="73"/>
      <c r="ADG329" s="180"/>
      <c r="ADH329" s="75"/>
      <c r="ADI329" s="76"/>
      <c r="ADJ329" s="180"/>
      <c r="ADK329" s="180"/>
      <c r="ADL329" s="180"/>
      <c r="ADM329" s="75"/>
      <c r="ADN329" s="76"/>
      <c r="ADO329" s="181"/>
      <c r="ADP329" s="181"/>
      <c r="ADQ329" s="182"/>
      <c r="ADR329" s="134"/>
      <c r="ADS329" s="135"/>
      <c r="ADT329" s="111"/>
      <c r="ADU329" s="178"/>
      <c r="ADV329" s="178"/>
      <c r="ADW329" s="178"/>
      <c r="ADX329" s="178"/>
      <c r="ADY329" s="179"/>
      <c r="ADZ329" s="73"/>
      <c r="AEA329" s="73"/>
      <c r="AEB329" s="180"/>
      <c r="AEC329" s="75"/>
      <c r="AED329" s="76"/>
      <c r="AEE329" s="180"/>
      <c r="AEF329" s="180"/>
      <c r="AEG329" s="180"/>
      <c r="AEH329" s="75"/>
      <c r="AEI329" s="76"/>
      <c r="AEJ329" s="181"/>
      <c r="AEK329" s="181"/>
      <c r="AEL329" s="182"/>
      <c r="AEM329" s="134"/>
      <c r="AEN329" s="135"/>
      <c r="AEO329" s="111"/>
      <c r="AEP329" s="178"/>
      <c r="AEQ329" s="178"/>
      <c r="AER329" s="178"/>
      <c r="AES329" s="178"/>
      <c r="AET329" s="179"/>
      <c r="AEU329" s="73"/>
      <c r="AEV329" s="73"/>
      <c r="AEW329" s="180"/>
      <c r="AEX329" s="75"/>
      <c r="AEY329" s="76"/>
      <c r="AEZ329" s="180"/>
      <c r="AFA329" s="180"/>
      <c r="AFB329" s="180"/>
      <c r="AFC329" s="75"/>
      <c r="AFD329" s="76"/>
      <c r="AFE329" s="181"/>
      <c r="AFF329" s="181"/>
      <c r="AFG329" s="182"/>
      <c r="AFH329" s="134"/>
      <c r="AFI329" s="135"/>
      <c r="AFJ329" s="111"/>
      <c r="AFK329" s="178"/>
      <c r="AFL329" s="178"/>
      <c r="AFM329" s="178"/>
      <c r="AFN329" s="178"/>
      <c r="AFO329" s="179"/>
      <c r="AFP329" s="73"/>
      <c r="AFQ329" s="73"/>
      <c r="AFR329" s="180"/>
      <c r="AFS329" s="75"/>
      <c r="AFT329" s="76"/>
      <c r="AFU329" s="180"/>
      <c r="AFV329" s="180"/>
      <c r="AFW329" s="180"/>
      <c r="AFX329" s="75"/>
      <c r="AFY329" s="76"/>
      <c r="AFZ329" s="181"/>
      <c r="AGA329" s="181"/>
      <c r="AGB329" s="182"/>
      <c r="AGC329" s="134"/>
      <c r="AGD329" s="135"/>
      <c r="AGE329" s="111"/>
      <c r="AGF329" s="178"/>
      <c r="AGG329" s="178"/>
      <c r="AGH329" s="178"/>
      <c r="AGI329" s="178"/>
      <c r="AGJ329" s="179"/>
      <c r="AGK329" s="73"/>
      <c r="AGL329" s="73"/>
      <c r="AGM329" s="180"/>
      <c r="AGN329" s="75"/>
      <c r="AGO329" s="76"/>
      <c r="AGP329" s="180"/>
      <c r="AGQ329" s="180"/>
      <c r="AGR329" s="180"/>
      <c r="AGS329" s="75"/>
      <c r="AGT329" s="76"/>
      <c r="AGU329" s="181"/>
      <c r="AGV329" s="181"/>
      <c r="AGW329" s="182"/>
      <c r="AGX329" s="134"/>
      <c r="AGY329" s="135"/>
      <c r="AGZ329" s="111"/>
      <c r="AHA329" s="178"/>
      <c r="AHB329" s="178"/>
      <c r="AHC329" s="178"/>
      <c r="AHD329" s="178"/>
      <c r="AHE329" s="179"/>
      <c r="AHF329" s="73"/>
      <c r="AHG329" s="73"/>
      <c r="AHH329" s="180"/>
      <c r="AHI329" s="75"/>
      <c r="AHJ329" s="76"/>
      <c r="AHK329" s="180"/>
      <c r="AHL329" s="180"/>
      <c r="AHM329" s="180"/>
      <c r="AHN329" s="75"/>
      <c r="AHO329" s="76"/>
      <c r="AHP329" s="181"/>
      <c r="AHQ329" s="181"/>
      <c r="AHR329" s="182"/>
      <c r="AHS329" s="134"/>
      <c r="AHT329" s="135"/>
      <c r="AHU329" s="111"/>
      <c r="AHV329" s="178"/>
      <c r="AHW329" s="178"/>
      <c r="AHX329" s="178"/>
      <c r="AHY329" s="178"/>
      <c r="AHZ329" s="179"/>
      <c r="AIA329" s="73"/>
      <c r="AIB329" s="73"/>
      <c r="AIC329" s="180"/>
      <c r="AID329" s="75"/>
      <c r="AIE329" s="76"/>
      <c r="AIF329" s="180"/>
      <c r="AIG329" s="180"/>
      <c r="AIH329" s="180"/>
      <c r="AII329" s="75"/>
      <c r="AIJ329" s="76"/>
      <c r="AIK329" s="181"/>
      <c r="AIL329" s="181"/>
      <c r="AIM329" s="182"/>
      <c r="AIN329" s="134"/>
      <c r="AIO329" s="135"/>
      <c r="AIP329" s="111"/>
      <c r="AIQ329" s="178"/>
      <c r="AIR329" s="178"/>
      <c r="AIS329" s="178"/>
      <c r="AIT329" s="178"/>
      <c r="AIU329" s="179"/>
      <c r="AIV329" s="73"/>
      <c r="AIW329" s="73"/>
      <c r="AIX329" s="180"/>
      <c r="AIY329" s="75"/>
      <c r="AIZ329" s="76"/>
      <c r="AJA329" s="180"/>
      <c r="AJB329" s="180"/>
      <c r="AJC329" s="180"/>
      <c r="AJD329" s="75"/>
      <c r="AJE329" s="76"/>
      <c r="AJF329" s="181"/>
      <c r="AJG329" s="181"/>
      <c r="AJH329" s="182"/>
      <c r="AJI329" s="134"/>
      <c r="AJJ329" s="135"/>
      <c r="AJK329" s="111"/>
      <c r="AJL329" s="178"/>
      <c r="AJM329" s="178"/>
      <c r="AJN329" s="178"/>
      <c r="AJO329" s="178"/>
      <c r="AJP329" s="179"/>
      <c r="AJQ329" s="73"/>
      <c r="AJR329" s="73"/>
      <c r="AJS329" s="180"/>
      <c r="AJT329" s="75"/>
      <c r="AJU329" s="76"/>
      <c r="AJV329" s="180"/>
      <c r="AJW329" s="180"/>
      <c r="AJX329" s="180"/>
      <c r="AJY329" s="75"/>
      <c r="AJZ329" s="76"/>
      <c r="AKA329" s="181"/>
      <c r="AKB329" s="181"/>
      <c r="AKC329" s="182"/>
      <c r="AKD329" s="134"/>
      <c r="AKE329" s="135"/>
      <c r="AKF329" s="111"/>
      <c r="AKG329" s="178"/>
      <c r="AKH329" s="178"/>
      <c r="AKI329" s="178"/>
      <c r="AKJ329" s="178"/>
      <c r="AKK329" s="179"/>
      <c r="AKL329" s="73"/>
      <c r="AKM329" s="73"/>
      <c r="AKN329" s="180"/>
      <c r="AKO329" s="75"/>
      <c r="AKP329" s="76"/>
      <c r="AKQ329" s="180"/>
      <c r="AKR329" s="180"/>
      <c r="AKS329" s="180"/>
      <c r="AKT329" s="75"/>
      <c r="AKU329" s="76"/>
      <c r="AKV329" s="181"/>
      <c r="AKW329" s="181"/>
      <c r="AKX329" s="182"/>
      <c r="AKY329" s="134"/>
      <c r="AKZ329" s="135"/>
      <c r="ALA329" s="111"/>
      <c r="ALB329" s="178"/>
      <c r="ALC329" s="178"/>
      <c r="ALD329" s="178"/>
      <c r="ALE329" s="178"/>
      <c r="ALF329" s="179"/>
      <c r="ALG329" s="73"/>
      <c r="ALH329" s="73"/>
      <c r="ALI329" s="180"/>
      <c r="ALJ329" s="75"/>
      <c r="ALK329" s="76"/>
      <c r="ALL329" s="180"/>
      <c r="ALM329" s="180"/>
      <c r="ALN329" s="180"/>
      <c r="ALO329" s="75"/>
      <c r="ALP329" s="76"/>
      <c r="ALQ329" s="181"/>
      <c r="ALR329" s="181"/>
      <c r="ALS329" s="182"/>
      <c r="ALT329" s="134"/>
      <c r="ALU329" s="135"/>
      <c r="ALV329" s="111"/>
      <c r="ALW329" s="178"/>
      <c r="ALX329" s="178"/>
      <c r="ALY329" s="178"/>
      <c r="ALZ329" s="178"/>
      <c r="AMA329" s="179"/>
      <c r="AMB329" s="73"/>
      <c r="AMC329" s="73"/>
      <c r="AMD329" s="180"/>
      <c r="AME329" s="75"/>
      <c r="AMF329" s="76"/>
      <c r="AMG329" s="180"/>
      <c r="AMH329" s="180"/>
      <c r="AMI329" s="180"/>
      <c r="AMJ329" s="75"/>
      <c r="AMK329" s="76"/>
      <c r="AML329" s="181"/>
      <c r="AMM329" s="181"/>
      <c r="AMN329" s="182"/>
      <c r="AMO329" s="134"/>
      <c r="AMP329" s="135"/>
      <c r="AMQ329" s="111"/>
      <c r="AMR329" s="178"/>
      <c r="AMS329" s="178"/>
      <c r="AMT329" s="178"/>
      <c r="AMU329" s="178"/>
      <c r="AMV329" s="179"/>
      <c r="AMW329" s="73"/>
      <c r="AMX329" s="73"/>
      <c r="AMY329" s="180"/>
      <c r="AMZ329" s="75"/>
      <c r="ANA329" s="76"/>
      <c r="ANB329" s="180"/>
      <c r="ANC329" s="180"/>
      <c r="AND329" s="180"/>
      <c r="ANE329" s="75"/>
      <c r="ANF329" s="76"/>
      <c r="ANG329" s="181"/>
      <c r="ANH329" s="181"/>
      <c r="ANI329" s="182"/>
      <c r="ANJ329" s="134"/>
      <c r="ANK329" s="135"/>
      <c r="ANL329" s="111"/>
      <c r="ANM329" s="178"/>
      <c r="ANN329" s="178"/>
      <c r="ANO329" s="178"/>
      <c r="ANP329" s="178"/>
      <c r="ANQ329" s="179"/>
      <c r="ANR329" s="73"/>
      <c r="ANS329" s="73"/>
      <c r="ANT329" s="180"/>
      <c r="ANU329" s="75"/>
      <c r="ANV329" s="76"/>
      <c r="ANW329" s="180"/>
      <c r="ANX329" s="180"/>
      <c r="ANY329" s="180"/>
      <c r="ANZ329" s="75"/>
      <c r="AOA329" s="76"/>
      <c r="AOB329" s="181"/>
      <c r="AOC329" s="181"/>
      <c r="AOD329" s="182"/>
      <c r="AOE329" s="134"/>
      <c r="AOF329" s="135"/>
      <c r="AOG329" s="111"/>
      <c r="AOH329" s="178"/>
      <c r="AOI329" s="178"/>
      <c r="AOJ329" s="178"/>
      <c r="AOK329" s="178"/>
      <c r="AOL329" s="179"/>
      <c r="AOM329" s="73"/>
      <c r="AON329" s="73"/>
      <c r="AOO329" s="180"/>
      <c r="AOP329" s="75"/>
      <c r="AOQ329" s="76"/>
      <c r="AOR329" s="180"/>
      <c r="AOS329" s="180"/>
      <c r="AOT329" s="180"/>
      <c r="AOU329" s="75"/>
      <c r="AOV329" s="76"/>
      <c r="AOW329" s="181"/>
      <c r="AOX329" s="181"/>
      <c r="AOY329" s="182"/>
      <c r="AOZ329" s="134"/>
      <c r="APA329" s="135"/>
      <c r="APB329" s="111"/>
      <c r="APC329" s="178"/>
      <c r="APD329" s="178"/>
      <c r="APE329" s="178"/>
      <c r="APF329" s="178"/>
      <c r="APG329" s="179"/>
      <c r="APH329" s="73"/>
      <c r="API329" s="73"/>
      <c r="APJ329" s="180"/>
      <c r="APK329" s="75"/>
      <c r="APL329" s="76"/>
      <c r="APM329" s="180"/>
      <c r="APN329" s="180"/>
      <c r="APO329" s="180"/>
      <c r="APP329" s="75"/>
      <c r="APQ329" s="76"/>
      <c r="APR329" s="181"/>
      <c r="APS329" s="181"/>
      <c r="APT329" s="182"/>
      <c r="APU329" s="134"/>
      <c r="APV329" s="135"/>
      <c r="APW329" s="111"/>
      <c r="APX329" s="178"/>
      <c r="APY329" s="178"/>
      <c r="APZ329" s="178"/>
      <c r="AQA329" s="178"/>
      <c r="AQB329" s="179"/>
      <c r="AQC329" s="73"/>
      <c r="AQD329" s="73"/>
      <c r="AQE329" s="180"/>
      <c r="AQF329" s="75"/>
      <c r="AQG329" s="76"/>
      <c r="AQH329" s="180"/>
      <c r="AQI329" s="180"/>
      <c r="AQJ329" s="180"/>
      <c r="AQK329" s="75"/>
      <c r="AQL329" s="76"/>
      <c r="AQM329" s="181"/>
      <c r="AQN329" s="181"/>
      <c r="AQO329" s="182"/>
      <c r="AQP329" s="134"/>
      <c r="AQQ329" s="135"/>
      <c r="AQR329" s="111"/>
      <c r="AQS329" s="178"/>
      <c r="AQT329" s="178"/>
      <c r="AQU329" s="178"/>
      <c r="AQV329" s="178"/>
      <c r="AQW329" s="179"/>
      <c r="AQX329" s="73"/>
      <c r="AQY329" s="73"/>
      <c r="AQZ329" s="180"/>
      <c r="ARA329" s="75"/>
      <c r="ARB329" s="76"/>
      <c r="ARC329" s="180"/>
      <c r="ARD329" s="180"/>
      <c r="ARE329" s="180"/>
      <c r="ARF329" s="75"/>
      <c r="ARG329" s="76"/>
      <c r="ARH329" s="181"/>
      <c r="ARI329" s="181"/>
      <c r="ARJ329" s="182"/>
      <c r="ARK329" s="134"/>
      <c r="ARL329" s="135"/>
      <c r="ARM329" s="111"/>
      <c r="ARN329" s="178"/>
      <c r="ARO329" s="178"/>
      <c r="ARP329" s="178"/>
      <c r="ARQ329" s="178"/>
      <c r="ARR329" s="179"/>
      <c r="ARS329" s="73"/>
      <c r="ART329" s="73"/>
      <c r="ARU329" s="180"/>
      <c r="ARV329" s="75"/>
      <c r="ARW329" s="76"/>
      <c r="ARX329" s="180"/>
      <c r="ARY329" s="180"/>
      <c r="ARZ329" s="180"/>
      <c r="ASA329" s="75"/>
      <c r="ASB329" s="76"/>
      <c r="ASC329" s="181"/>
      <c r="ASD329" s="181"/>
      <c r="ASE329" s="182"/>
      <c r="ASF329" s="134"/>
      <c r="ASG329" s="135"/>
      <c r="ASH329" s="111"/>
      <c r="ASI329" s="178"/>
      <c r="ASJ329" s="178"/>
      <c r="ASK329" s="178"/>
      <c r="ASL329" s="178"/>
      <c r="ASM329" s="179"/>
      <c r="ASN329" s="73"/>
      <c r="ASO329" s="73"/>
      <c r="ASP329" s="180"/>
      <c r="ASQ329" s="75"/>
      <c r="ASR329" s="76"/>
      <c r="ASS329" s="180"/>
      <c r="AST329" s="180"/>
      <c r="ASU329" s="180"/>
      <c r="ASV329" s="75"/>
      <c r="ASW329" s="76"/>
      <c r="ASX329" s="181"/>
      <c r="ASY329" s="181"/>
      <c r="ASZ329" s="182"/>
      <c r="ATA329" s="134"/>
      <c r="ATB329" s="135"/>
      <c r="ATC329" s="111"/>
      <c r="ATD329" s="178"/>
      <c r="ATE329" s="178"/>
      <c r="ATF329" s="178"/>
      <c r="ATG329" s="178"/>
      <c r="ATH329" s="179"/>
      <c r="ATI329" s="73"/>
      <c r="ATJ329" s="73"/>
      <c r="ATK329" s="180"/>
      <c r="ATL329" s="75"/>
      <c r="ATM329" s="76"/>
      <c r="ATN329" s="180"/>
      <c r="ATO329" s="180"/>
      <c r="ATP329" s="180"/>
      <c r="ATQ329" s="75"/>
      <c r="ATR329" s="76"/>
      <c r="ATS329" s="181"/>
      <c r="ATT329" s="181"/>
      <c r="ATU329" s="182"/>
      <c r="ATV329" s="134"/>
      <c r="ATW329" s="135"/>
      <c r="ATX329" s="111"/>
      <c r="ATY329" s="178"/>
      <c r="ATZ329" s="178"/>
      <c r="AUA329" s="178"/>
      <c r="AUB329" s="178"/>
      <c r="AUC329" s="179"/>
      <c r="AUD329" s="73"/>
      <c r="AUE329" s="73"/>
      <c r="AUF329" s="180"/>
      <c r="AUG329" s="75"/>
      <c r="AUH329" s="76"/>
      <c r="AUI329" s="180"/>
      <c r="AUJ329" s="180"/>
      <c r="AUK329" s="180"/>
      <c r="AUL329" s="75"/>
      <c r="AUM329" s="76"/>
      <c r="AUN329" s="181"/>
      <c r="AUO329" s="181"/>
      <c r="AUP329" s="182"/>
      <c r="AUQ329" s="134"/>
      <c r="AUR329" s="135"/>
      <c r="AUS329" s="111"/>
      <c r="AUT329" s="178"/>
      <c r="AUU329" s="178"/>
      <c r="AUV329" s="178"/>
      <c r="AUW329" s="178"/>
      <c r="AUX329" s="179"/>
      <c r="AUY329" s="73"/>
      <c r="AUZ329" s="73"/>
      <c r="AVA329" s="180"/>
      <c r="AVB329" s="75"/>
      <c r="AVC329" s="76"/>
      <c r="AVD329" s="180"/>
      <c r="AVE329" s="180"/>
      <c r="AVF329" s="180"/>
      <c r="AVG329" s="75"/>
      <c r="AVH329" s="76"/>
      <c r="AVI329" s="181"/>
      <c r="AVJ329" s="181"/>
      <c r="AVK329" s="182"/>
      <c r="AVL329" s="134"/>
      <c r="AVM329" s="135"/>
      <c r="AVN329" s="111"/>
      <c r="AVO329" s="178"/>
      <c r="AVP329" s="178"/>
      <c r="AVQ329" s="178"/>
      <c r="AVR329" s="178"/>
      <c r="AVS329" s="179"/>
      <c r="AVT329" s="73"/>
      <c r="AVU329" s="73"/>
      <c r="AVV329" s="180"/>
      <c r="AVW329" s="75"/>
      <c r="AVX329" s="76"/>
      <c r="AVY329" s="180"/>
      <c r="AVZ329" s="180"/>
      <c r="AWA329" s="180"/>
      <c r="AWB329" s="75"/>
      <c r="AWC329" s="76"/>
      <c r="AWD329" s="181"/>
      <c r="AWE329" s="181"/>
      <c r="AWF329" s="182"/>
      <c r="AWG329" s="134"/>
      <c r="AWH329" s="135"/>
      <c r="AWI329" s="111"/>
      <c r="AWJ329" s="178"/>
      <c r="AWK329" s="178"/>
      <c r="AWL329" s="178"/>
      <c r="AWM329" s="178"/>
      <c r="AWN329" s="179"/>
      <c r="AWO329" s="73"/>
      <c r="AWP329" s="73"/>
      <c r="AWQ329" s="180"/>
      <c r="AWR329" s="75"/>
      <c r="AWS329" s="76"/>
      <c r="AWT329" s="180"/>
      <c r="AWU329" s="180"/>
      <c r="AWV329" s="180"/>
      <c r="AWW329" s="75"/>
      <c r="AWX329" s="76"/>
      <c r="AWY329" s="181"/>
      <c r="AWZ329" s="181"/>
      <c r="AXA329" s="182"/>
      <c r="AXB329" s="134"/>
      <c r="AXC329" s="135"/>
      <c r="AXD329" s="111"/>
      <c r="AXE329" s="178"/>
      <c r="AXF329" s="178"/>
      <c r="AXG329" s="178"/>
      <c r="AXH329" s="178"/>
      <c r="AXI329" s="179"/>
      <c r="AXJ329" s="73"/>
      <c r="AXK329" s="73"/>
      <c r="AXL329" s="180"/>
      <c r="AXM329" s="75"/>
      <c r="AXN329" s="76"/>
      <c r="AXO329" s="180"/>
      <c r="AXP329" s="180"/>
      <c r="AXQ329" s="180"/>
      <c r="AXR329" s="75"/>
      <c r="AXS329" s="76"/>
      <c r="AXT329" s="181"/>
      <c r="AXU329" s="181"/>
      <c r="AXV329" s="182"/>
      <c r="AXW329" s="134"/>
      <c r="AXX329" s="135"/>
      <c r="AXY329" s="111"/>
      <c r="AXZ329" s="178"/>
      <c r="AYA329" s="178"/>
      <c r="AYB329" s="178"/>
      <c r="AYC329" s="178"/>
      <c r="AYD329" s="179"/>
      <c r="AYE329" s="73"/>
      <c r="AYF329" s="73"/>
      <c r="AYG329" s="180"/>
      <c r="AYH329" s="75"/>
      <c r="AYI329" s="76"/>
      <c r="AYJ329" s="180"/>
      <c r="AYK329" s="180"/>
      <c r="AYL329" s="180"/>
      <c r="AYM329" s="75"/>
      <c r="AYN329" s="76"/>
      <c r="AYO329" s="181"/>
      <c r="AYP329" s="181"/>
      <c r="AYQ329" s="182"/>
      <c r="AYR329" s="134"/>
      <c r="AYS329" s="135"/>
      <c r="AYT329" s="111"/>
      <c r="AYU329" s="178"/>
      <c r="AYV329" s="178"/>
      <c r="AYW329" s="178"/>
      <c r="AYX329" s="178"/>
      <c r="AYY329" s="179"/>
      <c r="AYZ329" s="73"/>
      <c r="AZA329" s="73"/>
      <c r="AZB329" s="180"/>
      <c r="AZC329" s="75"/>
      <c r="AZD329" s="76"/>
      <c r="AZE329" s="180"/>
      <c r="AZF329" s="180"/>
      <c r="AZG329" s="180"/>
      <c r="AZH329" s="75"/>
      <c r="AZI329" s="76"/>
      <c r="AZJ329" s="181"/>
      <c r="AZK329" s="181"/>
      <c r="AZL329" s="182"/>
      <c r="AZM329" s="134"/>
      <c r="AZN329" s="135"/>
      <c r="AZO329" s="111"/>
      <c r="AZP329" s="178"/>
      <c r="AZQ329" s="178"/>
      <c r="AZR329" s="178"/>
      <c r="AZS329" s="178"/>
      <c r="AZT329" s="179"/>
      <c r="AZU329" s="73"/>
      <c r="AZV329" s="73"/>
      <c r="AZW329" s="180"/>
      <c r="AZX329" s="75"/>
      <c r="AZY329" s="76"/>
      <c r="AZZ329" s="180"/>
      <c r="BAA329" s="180"/>
      <c r="BAB329" s="180"/>
      <c r="BAC329" s="75"/>
      <c r="BAD329" s="76"/>
      <c r="BAE329" s="181"/>
      <c r="BAF329" s="181"/>
      <c r="BAG329" s="182"/>
      <c r="BAH329" s="134"/>
      <c r="BAI329" s="135"/>
      <c r="BAJ329" s="111"/>
      <c r="BAK329" s="178"/>
      <c r="BAL329" s="178"/>
      <c r="BAM329" s="178"/>
      <c r="BAN329" s="178"/>
      <c r="BAO329" s="179"/>
      <c r="BAP329" s="73"/>
      <c r="BAQ329" s="73"/>
      <c r="BAR329" s="180"/>
      <c r="BAS329" s="75"/>
      <c r="BAT329" s="76"/>
      <c r="BAU329" s="180"/>
      <c r="BAV329" s="180"/>
      <c r="BAW329" s="180"/>
      <c r="BAX329" s="75"/>
      <c r="BAY329" s="76"/>
      <c r="BAZ329" s="181"/>
      <c r="BBA329" s="181"/>
      <c r="BBB329" s="182"/>
      <c r="BBC329" s="134"/>
      <c r="BBD329" s="135"/>
      <c r="BBE329" s="111"/>
      <c r="BBF329" s="178"/>
      <c r="BBG329" s="178"/>
      <c r="BBH329" s="178"/>
      <c r="BBI329" s="178"/>
      <c r="BBJ329" s="179"/>
      <c r="BBK329" s="73"/>
      <c r="BBL329" s="73"/>
      <c r="BBM329" s="180"/>
      <c r="BBN329" s="75"/>
      <c r="BBO329" s="76"/>
      <c r="BBP329" s="180"/>
      <c r="BBQ329" s="180"/>
      <c r="BBR329" s="180"/>
      <c r="BBS329" s="75"/>
      <c r="BBT329" s="76"/>
      <c r="BBU329" s="181"/>
      <c r="BBV329" s="181"/>
      <c r="BBW329" s="182"/>
      <c r="BBX329" s="134"/>
      <c r="BBY329" s="135"/>
      <c r="BBZ329" s="111"/>
      <c r="BCA329" s="178"/>
      <c r="BCB329" s="178"/>
      <c r="BCC329" s="178"/>
      <c r="BCD329" s="178"/>
      <c r="BCE329" s="179"/>
      <c r="BCF329" s="73"/>
      <c r="BCG329" s="73"/>
      <c r="BCH329" s="180"/>
      <c r="BCI329" s="75"/>
      <c r="BCJ329" s="76"/>
      <c r="BCK329" s="180"/>
      <c r="BCL329" s="180"/>
      <c r="BCM329" s="180"/>
      <c r="BCN329" s="75"/>
      <c r="BCO329" s="76"/>
      <c r="BCP329" s="181"/>
      <c r="BCQ329" s="181"/>
      <c r="BCR329" s="182"/>
      <c r="BCS329" s="134"/>
      <c r="BCT329" s="135"/>
      <c r="BCU329" s="111"/>
      <c r="BCV329" s="178"/>
      <c r="BCW329" s="178"/>
      <c r="BCX329" s="178"/>
      <c r="BCY329" s="178"/>
      <c r="BCZ329" s="179"/>
      <c r="BDA329" s="73"/>
      <c r="BDB329" s="73"/>
      <c r="BDC329" s="180"/>
      <c r="BDD329" s="75"/>
      <c r="BDE329" s="76"/>
      <c r="BDF329" s="180"/>
      <c r="BDG329" s="180"/>
      <c r="BDH329" s="180"/>
      <c r="BDI329" s="75"/>
      <c r="BDJ329" s="76"/>
      <c r="BDK329" s="181"/>
      <c r="BDL329" s="181"/>
      <c r="BDM329" s="182"/>
      <c r="BDN329" s="134"/>
      <c r="BDO329" s="135"/>
      <c r="BDP329" s="111"/>
      <c r="BDQ329" s="178"/>
      <c r="BDR329" s="178"/>
      <c r="BDS329" s="178"/>
      <c r="BDT329" s="178"/>
      <c r="BDU329" s="179"/>
      <c r="BDV329" s="73"/>
      <c r="BDW329" s="73"/>
      <c r="BDX329" s="180"/>
      <c r="BDY329" s="75"/>
      <c r="BDZ329" s="76"/>
      <c r="BEA329" s="180"/>
      <c r="BEB329" s="180"/>
      <c r="BEC329" s="180"/>
      <c r="BED329" s="75"/>
      <c r="BEE329" s="76"/>
      <c r="BEF329" s="181"/>
      <c r="BEG329" s="181"/>
      <c r="BEH329" s="182"/>
      <c r="BEI329" s="134"/>
      <c r="BEJ329" s="135"/>
      <c r="BEK329" s="111"/>
      <c r="BEL329" s="178"/>
      <c r="BEM329" s="178"/>
      <c r="BEN329" s="178"/>
      <c r="BEO329" s="178"/>
      <c r="BEP329" s="179"/>
      <c r="BEQ329" s="73"/>
      <c r="BER329" s="73"/>
      <c r="BES329" s="180"/>
      <c r="BET329" s="75"/>
      <c r="BEU329" s="76"/>
      <c r="BEV329" s="180"/>
      <c r="BEW329" s="180"/>
      <c r="BEX329" s="180"/>
      <c r="BEY329" s="75"/>
      <c r="BEZ329" s="76"/>
      <c r="BFA329" s="181"/>
      <c r="BFB329" s="181"/>
      <c r="BFC329" s="182"/>
      <c r="BFD329" s="134"/>
      <c r="BFE329" s="135"/>
      <c r="BFF329" s="111"/>
      <c r="BFG329" s="178"/>
      <c r="BFH329" s="178"/>
      <c r="BFI329" s="178"/>
      <c r="BFJ329" s="178"/>
      <c r="BFK329" s="179"/>
      <c r="BFL329" s="73"/>
      <c r="BFM329" s="73"/>
      <c r="BFN329" s="180"/>
      <c r="BFO329" s="75"/>
      <c r="BFP329" s="76"/>
      <c r="BFQ329" s="180"/>
      <c r="BFR329" s="180"/>
      <c r="BFS329" s="180"/>
      <c r="BFT329" s="75"/>
      <c r="BFU329" s="76"/>
      <c r="BFV329" s="181"/>
      <c r="BFW329" s="181"/>
      <c r="BFX329" s="182"/>
      <c r="BFY329" s="134"/>
      <c r="BFZ329" s="135"/>
      <c r="BGA329" s="111"/>
      <c r="BGB329" s="178"/>
      <c r="BGC329" s="178"/>
      <c r="BGD329" s="178"/>
      <c r="BGE329" s="178"/>
      <c r="BGF329" s="179"/>
      <c r="BGG329" s="73"/>
      <c r="BGH329" s="73"/>
      <c r="BGI329" s="180"/>
      <c r="BGJ329" s="75"/>
      <c r="BGK329" s="76"/>
      <c r="BGL329" s="180"/>
      <c r="BGM329" s="180"/>
      <c r="BGN329" s="180"/>
      <c r="BGO329" s="75"/>
      <c r="BGP329" s="76"/>
      <c r="BGQ329" s="181"/>
      <c r="BGR329" s="181"/>
      <c r="BGS329" s="182"/>
      <c r="BGT329" s="134"/>
      <c r="BGU329" s="135"/>
      <c r="BGV329" s="111"/>
      <c r="BGW329" s="178"/>
      <c r="BGX329" s="178"/>
      <c r="BGY329" s="178"/>
      <c r="BGZ329" s="178"/>
      <c r="BHA329" s="179"/>
      <c r="BHB329" s="73"/>
      <c r="BHC329" s="73"/>
      <c r="BHD329" s="180"/>
      <c r="BHE329" s="75"/>
      <c r="BHF329" s="76"/>
      <c r="BHG329" s="180"/>
      <c r="BHH329" s="180"/>
      <c r="BHI329" s="180"/>
      <c r="BHJ329" s="75"/>
      <c r="BHK329" s="76"/>
      <c r="BHL329" s="181"/>
      <c r="BHM329" s="181"/>
      <c r="BHN329" s="182"/>
      <c r="BHO329" s="134"/>
      <c r="BHP329" s="135"/>
      <c r="BHQ329" s="111"/>
      <c r="BHR329" s="178"/>
      <c r="BHS329" s="178"/>
      <c r="BHT329" s="178"/>
      <c r="BHU329" s="178"/>
      <c r="BHV329" s="179"/>
      <c r="BHW329" s="73"/>
      <c r="BHX329" s="73"/>
      <c r="BHY329" s="180"/>
      <c r="BHZ329" s="75"/>
      <c r="BIA329" s="76"/>
      <c r="BIB329" s="180"/>
      <c r="BIC329" s="180"/>
      <c r="BID329" s="180"/>
      <c r="BIE329" s="75"/>
      <c r="BIF329" s="76"/>
      <c r="BIG329" s="181"/>
      <c r="BIH329" s="181"/>
      <c r="BII329" s="182"/>
      <c r="BIJ329" s="134"/>
      <c r="BIK329" s="135"/>
      <c r="BIL329" s="111"/>
      <c r="BIM329" s="178"/>
      <c r="BIN329" s="178"/>
      <c r="BIO329" s="178"/>
      <c r="BIP329" s="178"/>
      <c r="BIQ329" s="179"/>
      <c r="BIR329" s="73"/>
      <c r="BIS329" s="73"/>
      <c r="BIT329" s="180"/>
      <c r="BIU329" s="75"/>
      <c r="BIV329" s="76"/>
      <c r="BIW329" s="180"/>
      <c r="BIX329" s="180"/>
      <c r="BIY329" s="180"/>
      <c r="BIZ329" s="75"/>
      <c r="BJA329" s="76"/>
      <c r="BJB329" s="181"/>
      <c r="BJC329" s="181"/>
      <c r="BJD329" s="182"/>
      <c r="BJE329" s="134"/>
      <c r="BJF329" s="135"/>
      <c r="BJG329" s="111"/>
      <c r="BJH329" s="178"/>
      <c r="BJI329" s="178"/>
      <c r="BJJ329" s="178"/>
      <c r="BJK329" s="178"/>
      <c r="BJL329" s="179"/>
      <c r="BJM329" s="73"/>
      <c r="BJN329" s="73"/>
      <c r="BJO329" s="180"/>
      <c r="BJP329" s="75"/>
      <c r="BJQ329" s="76"/>
      <c r="BJR329" s="180"/>
      <c r="BJS329" s="180"/>
      <c r="BJT329" s="180"/>
      <c r="BJU329" s="75"/>
      <c r="BJV329" s="76"/>
      <c r="BJW329" s="181"/>
      <c r="BJX329" s="181"/>
      <c r="BJY329" s="182"/>
      <c r="BJZ329" s="134"/>
      <c r="BKA329" s="135"/>
      <c r="BKB329" s="111"/>
      <c r="BKC329" s="178"/>
      <c r="BKD329" s="178"/>
      <c r="BKE329" s="178"/>
      <c r="BKF329" s="178"/>
      <c r="BKG329" s="179"/>
      <c r="BKH329" s="73"/>
      <c r="BKI329" s="73"/>
      <c r="BKJ329" s="180"/>
      <c r="BKK329" s="75"/>
      <c r="BKL329" s="76"/>
      <c r="BKM329" s="180"/>
      <c r="BKN329" s="180"/>
      <c r="BKO329" s="180"/>
      <c r="BKP329" s="75"/>
      <c r="BKQ329" s="76"/>
      <c r="BKR329" s="181"/>
      <c r="BKS329" s="181"/>
      <c r="BKT329" s="182"/>
      <c r="BKU329" s="134"/>
      <c r="BKV329" s="135"/>
      <c r="BKW329" s="111"/>
      <c r="BKX329" s="178"/>
      <c r="BKY329" s="178"/>
      <c r="BKZ329" s="178"/>
      <c r="BLA329" s="178"/>
      <c r="BLB329" s="179"/>
      <c r="BLC329" s="73"/>
      <c r="BLD329" s="73"/>
      <c r="BLE329" s="180"/>
      <c r="BLF329" s="75"/>
      <c r="BLG329" s="76"/>
      <c r="BLH329" s="180"/>
      <c r="BLI329" s="180"/>
      <c r="BLJ329" s="180"/>
      <c r="BLK329" s="75"/>
      <c r="BLL329" s="76"/>
      <c r="BLM329" s="181"/>
      <c r="BLN329" s="181"/>
      <c r="BLO329" s="182"/>
      <c r="BLP329" s="134"/>
      <c r="BLQ329" s="135"/>
      <c r="BLR329" s="111"/>
      <c r="BLS329" s="178"/>
      <c r="BLT329" s="178"/>
      <c r="BLU329" s="178"/>
      <c r="BLV329" s="178"/>
      <c r="BLW329" s="179"/>
      <c r="BLX329" s="73"/>
      <c r="BLY329" s="73"/>
      <c r="BLZ329" s="180"/>
      <c r="BMA329" s="75"/>
      <c r="BMB329" s="76"/>
      <c r="BMC329" s="180"/>
      <c r="BMD329" s="180"/>
      <c r="BME329" s="180"/>
      <c r="BMF329" s="75"/>
      <c r="BMG329" s="76"/>
      <c r="BMH329" s="181"/>
      <c r="BMI329" s="181"/>
      <c r="BMJ329" s="182"/>
      <c r="BMK329" s="134"/>
      <c r="BML329" s="135"/>
      <c r="BMM329" s="111"/>
      <c r="BMN329" s="178"/>
      <c r="BMO329" s="178"/>
      <c r="BMP329" s="178"/>
      <c r="BMQ329" s="178"/>
      <c r="BMR329" s="179"/>
      <c r="BMS329" s="73"/>
      <c r="BMT329" s="73"/>
      <c r="BMU329" s="180"/>
      <c r="BMV329" s="75"/>
      <c r="BMW329" s="76"/>
      <c r="BMX329" s="180"/>
      <c r="BMY329" s="180"/>
      <c r="BMZ329" s="180"/>
      <c r="BNA329" s="75"/>
      <c r="BNB329" s="76"/>
      <c r="BNC329" s="181"/>
      <c r="BND329" s="181"/>
      <c r="BNE329" s="182"/>
      <c r="BNF329" s="134"/>
      <c r="BNG329" s="135"/>
      <c r="BNH329" s="111"/>
      <c r="BNI329" s="178"/>
      <c r="BNJ329" s="178"/>
      <c r="BNK329" s="178"/>
      <c r="BNL329" s="178"/>
      <c r="BNM329" s="179"/>
      <c r="BNN329" s="73"/>
      <c r="BNO329" s="73"/>
      <c r="BNP329" s="180"/>
      <c r="BNQ329" s="75"/>
      <c r="BNR329" s="76"/>
      <c r="BNS329" s="180"/>
      <c r="BNT329" s="180"/>
      <c r="BNU329" s="180"/>
      <c r="BNV329" s="75"/>
      <c r="BNW329" s="76"/>
      <c r="BNX329" s="181"/>
      <c r="BNY329" s="181"/>
      <c r="BNZ329" s="182"/>
      <c r="BOA329" s="134"/>
      <c r="BOB329" s="135"/>
      <c r="BOC329" s="111"/>
      <c r="BOD329" s="178"/>
      <c r="BOE329" s="178"/>
      <c r="BOF329" s="178"/>
      <c r="BOG329" s="178"/>
      <c r="BOH329" s="179"/>
      <c r="BOI329" s="73"/>
      <c r="BOJ329" s="73"/>
      <c r="BOK329" s="180"/>
      <c r="BOL329" s="75"/>
      <c r="BOM329" s="76"/>
      <c r="BON329" s="180"/>
      <c r="BOO329" s="180"/>
      <c r="BOP329" s="180"/>
      <c r="BOQ329" s="75"/>
      <c r="BOR329" s="76"/>
      <c r="BOS329" s="181"/>
      <c r="BOT329" s="181"/>
      <c r="BOU329" s="182"/>
      <c r="BOV329" s="134"/>
      <c r="BOW329" s="135"/>
      <c r="BOX329" s="111"/>
      <c r="BOY329" s="178"/>
      <c r="BOZ329" s="178"/>
      <c r="BPA329" s="178"/>
      <c r="BPB329" s="178"/>
      <c r="BPC329" s="179"/>
      <c r="BPD329" s="73"/>
      <c r="BPE329" s="73"/>
      <c r="BPF329" s="180"/>
      <c r="BPG329" s="75"/>
      <c r="BPH329" s="76"/>
      <c r="BPI329" s="180"/>
      <c r="BPJ329" s="180"/>
      <c r="BPK329" s="180"/>
      <c r="BPL329" s="75"/>
      <c r="BPM329" s="76"/>
      <c r="BPN329" s="181"/>
      <c r="BPO329" s="181"/>
      <c r="BPP329" s="182"/>
      <c r="BPQ329" s="134"/>
      <c r="BPR329" s="135"/>
      <c r="BPS329" s="111"/>
      <c r="BPT329" s="178"/>
      <c r="BPU329" s="178"/>
      <c r="BPV329" s="178"/>
      <c r="BPW329" s="178"/>
      <c r="BPX329" s="179"/>
      <c r="BPY329" s="73"/>
      <c r="BPZ329" s="73"/>
      <c r="BQA329" s="180"/>
      <c r="BQB329" s="75"/>
      <c r="BQC329" s="76"/>
      <c r="BQD329" s="180"/>
      <c r="BQE329" s="180"/>
      <c r="BQF329" s="180"/>
      <c r="BQG329" s="75"/>
      <c r="BQH329" s="76"/>
      <c r="BQI329" s="181"/>
      <c r="BQJ329" s="181"/>
      <c r="BQK329" s="182"/>
      <c r="BQL329" s="134"/>
      <c r="BQM329" s="135"/>
      <c r="BQN329" s="111"/>
      <c r="BQO329" s="178"/>
      <c r="BQP329" s="178"/>
      <c r="BQQ329" s="178"/>
      <c r="BQR329" s="178"/>
      <c r="BQS329" s="179"/>
      <c r="BQT329" s="73"/>
      <c r="BQU329" s="73"/>
      <c r="BQV329" s="180"/>
      <c r="BQW329" s="75"/>
      <c r="BQX329" s="76"/>
      <c r="BQY329" s="180"/>
      <c r="BQZ329" s="180"/>
      <c r="BRA329" s="180"/>
      <c r="BRB329" s="75"/>
      <c r="BRC329" s="76"/>
      <c r="BRD329" s="181"/>
      <c r="BRE329" s="181"/>
      <c r="BRF329" s="182"/>
      <c r="BRG329" s="134"/>
      <c r="BRH329" s="135"/>
      <c r="BRI329" s="111"/>
      <c r="BRJ329" s="178"/>
      <c r="BRK329" s="178"/>
      <c r="BRL329" s="178"/>
      <c r="BRM329" s="178"/>
      <c r="BRN329" s="179"/>
      <c r="BRO329" s="73"/>
      <c r="BRP329" s="73"/>
      <c r="BRQ329" s="180"/>
      <c r="BRR329" s="75"/>
      <c r="BRS329" s="76"/>
      <c r="BRT329" s="180"/>
      <c r="BRU329" s="180"/>
      <c r="BRV329" s="180"/>
      <c r="BRW329" s="75"/>
      <c r="BRX329" s="76"/>
      <c r="BRY329" s="181"/>
      <c r="BRZ329" s="181"/>
      <c r="BSA329" s="182"/>
      <c r="BSB329" s="134"/>
      <c r="BSC329" s="135"/>
      <c r="BSD329" s="111"/>
      <c r="BSE329" s="178"/>
      <c r="BSF329" s="178"/>
      <c r="BSG329" s="178"/>
      <c r="BSH329" s="178"/>
      <c r="BSI329" s="179"/>
      <c r="BSJ329" s="73"/>
      <c r="BSK329" s="73"/>
      <c r="BSL329" s="180"/>
      <c r="BSM329" s="75"/>
      <c r="BSN329" s="76"/>
      <c r="BSO329" s="180"/>
      <c r="BSP329" s="180"/>
      <c r="BSQ329" s="180"/>
      <c r="BSR329" s="75"/>
      <c r="BSS329" s="76"/>
      <c r="BST329" s="181"/>
      <c r="BSU329" s="181"/>
      <c r="BSV329" s="182"/>
      <c r="BSW329" s="134"/>
      <c r="BSX329" s="135"/>
      <c r="BSY329" s="111"/>
      <c r="BSZ329" s="178"/>
      <c r="BTA329" s="178"/>
      <c r="BTB329" s="178"/>
      <c r="BTC329" s="178"/>
      <c r="BTD329" s="179"/>
      <c r="BTE329" s="73"/>
      <c r="BTF329" s="73"/>
      <c r="BTG329" s="180"/>
      <c r="BTH329" s="75"/>
      <c r="BTI329" s="76"/>
      <c r="BTJ329" s="180"/>
      <c r="BTK329" s="180"/>
      <c r="BTL329" s="180"/>
      <c r="BTM329" s="75"/>
      <c r="BTN329" s="76"/>
      <c r="BTO329" s="181"/>
      <c r="BTP329" s="181"/>
      <c r="BTQ329" s="182"/>
      <c r="BTR329" s="134"/>
      <c r="BTS329" s="135"/>
      <c r="BTT329" s="111"/>
      <c r="BTU329" s="178"/>
      <c r="BTV329" s="178"/>
      <c r="BTW329" s="178"/>
      <c r="BTX329" s="178"/>
      <c r="BTY329" s="179"/>
      <c r="BTZ329" s="73"/>
      <c r="BUA329" s="73"/>
      <c r="BUB329" s="180"/>
      <c r="BUC329" s="75"/>
      <c r="BUD329" s="76"/>
      <c r="BUE329" s="180"/>
      <c r="BUF329" s="180"/>
      <c r="BUG329" s="180"/>
      <c r="BUH329" s="75"/>
      <c r="BUI329" s="76"/>
      <c r="BUJ329" s="181"/>
      <c r="BUK329" s="181"/>
      <c r="BUL329" s="182"/>
      <c r="BUM329" s="134"/>
      <c r="BUN329" s="135"/>
      <c r="BUO329" s="111"/>
      <c r="BUP329" s="178"/>
      <c r="BUQ329" s="178"/>
      <c r="BUR329" s="178"/>
      <c r="BUS329" s="178"/>
      <c r="BUT329" s="179"/>
      <c r="BUU329" s="73"/>
      <c r="BUV329" s="73"/>
      <c r="BUW329" s="180"/>
      <c r="BUX329" s="75"/>
      <c r="BUY329" s="76"/>
      <c r="BUZ329" s="180"/>
      <c r="BVA329" s="180"/>
      <c r="BVB329" s="180"/>
      <c r="BVC329" s="75"/>
      <c r="BVD329" s="76"/>
      <c r="BVE329" s="181"/>
      <c r="BVF329" s="181"/>
      <c r="BVG329" s="182"/>
      <c r="BVH329" s="134"/>
      <c r="BVI329" s="135"/>
      <c r="BVJ329" s="111"/>
      <c r="BVK329" s="178"/>
      <c r="BVL329" s="178"/>
      <c r="BVM329" s="178"/>
      <c r="BVN329" s="178"/>
      <c r="BVO329" s="179"/>
      <c r="BVP329" s="73"/>
      <c r="BVQ329" s="73"/>
      <c r="BVR329" s="180"/>
      <c r="BVS329" s="75"/>
      <c r="BVT329" s="76"/>
      <c r="BVU329" s="180"/>
      <c r="BVV329" s="180"/>
      <c r="BVW329" s="180"/>
      <c r="BVX329" s="75"/>
      <c r="BVY329" s="76"/>
      <c r="BVZ329" s="181"/>
      <c r="BWA329" s="181"/>
      <c r="BWB329" s="182"/>
      <c r="BWC329" s="134"/>
      <c r="BWD329" s="135"/>
      <c r="BWE329" s="111"/>
      <c r="BWF329" s="178"/>
      <c r="BWG329" s="178"/>
      <c r="BWH329" s="178"/>
      <c r="BWI329" s="178"/>
      <c r="BWJ329" s="179"/>
      <c r="BWK329" s="73"/>
      <c r="BWL329" s="73"/>
      <c r="BWM329" s="180"/>
      <c r="BWN329" s="75"/>
      <c r="BWO329" s="76"/>
      <c r="BWP329" s="180"/>
      <c r="BWQ329" s="180"/>
      <c r="BWR329" s="180"/>
      <c r="BWS329" s="75"/>
      <c r="BWT329" s="76"/>
      <c r="BWU329" s="181"/>
      <c r="BWV329" s="181"/>
      <c r="BWW329" s="182"/>
      <c r="BWX329" s="134"/>
      <c r="BWY329" s="135"/>
      <c r="BWZ329" s="111"/>
      <c r="BXA329" s="178"/>
      <c r="BXB329" s="178"/>
      <c r="BXC329" s="178"/>
      <c r="BXD329" s="178"/>
      <c r="BXE329" s="179"/>
      <c r="BXF329" s="73"/>
      <c r="BXG329" s="73"/>
      <c r="BXH329" s="180"/>
      <c r="BXI329" s="75"/>
      <c r="BXJ329" s="76"/>
      <c r="BXK329" s="180"/>
      <c r="BXL329" s="180"/>
      <c r="BXM329" s="180"/>
      <c r="BXN329" s="75"/>
      <c r="BXO329" s="76"/>
      <c r="BXP329" s="181"/>
      <c r="BXQ329" s="181"/>
      <c r="BXR329" s="182"/>
      <c r="BXS329" s="134"/>
      <c r="BXT329" s="135"/>
      <c r="BXU329" s="111"/>
      <c r="BXV329" s="178"/>
      <c r="BXW329" s="178"/>
      <c r="BXX329" s="178"/>
      <c r="BXY329" s="178"/>
      <c r="BXZ329" s="179"/>
      <c r="BYA329" s="73"/>
      <c r="BYB329" s="73"/>
      <c r="BYC329" s="180"/>
      <c r="BYD329" s="75"/>
      <c r="BYE329" s="76"/>
      <c r="BYF329" s="180"/>
      <c r="BYG329" s="180"/>
      <c r="BYH329" s="180"/>
      <c r="BYI329" s="75"/>
      <c r="BYJ329" s="76"/>
      <c r="BYK329" s="181"/>
      <c r="BYL329" s="181"/>
      <c r="BYM329" s="182"/>
      <c r="BYN329" s="134"/>
      <c r="BYO329" s="135"/>
      <c r="BYP329" s="111"/>
      <c r="BYQ329" s="178"/>
      <c r="BYR329" s="178"/>
      <c r="BYS329" s="178"/>
      <c r="BYT329" s="178"/>
      <c r="BYU329" s="179"/>
      <c r="BYV329" s="73"/>
      <c r="BYW329" s="73"/>
      <c r="BYX329" s="180"/>
      <c r="BYY329" s="75"/>
      <c r="BYZ329" s="76"/>
      <c r="BZA329" s="180"/>
      <c r="BZB329" s="180"/>
      <c r="BZC329" s="180"/>
      <c r="BZD329" s="75"/>
      <c r="BZE329" s="76"/>
      <c r="BZF329" s="181"/>
      <c r="BZG329" s="181"/>
      <c r="BZH329" s="182"/>
      <c r="BZI329" s="134"/>
      <c r="BZJ329" s="135"/>
      <c r="BZK329" s="111"/>
      <c r="BZL329" s="178"/>
      <c r="BZM329" s="178"/>
      <c r="BZN329" s="178"/>
      <c r="BZO329" s="178"/>
      <c r="BZP329" s="179"/>
      <c r="BZQ329" s="73"/>
      <c r="BZR329" s="73"/>
      <c r="BZS329" s="180"/>
      <c r="BZT329" s="75"/>
      <c r="BZU329" s="76"/>
      <c r="BZV329" s="180"/>
      <c r="BZW329" s="180"/>
      <c r="BZX329" s="180"/>
      <c r="BZY329" s="75"/>
      <c r="BZZ329" s="76"/>
      <c r="CAA329" s="181"/>
      <c r="CAB329" s="181"/>
      <c r="CAC329" s="182"/>
      <c r="CAD329" s="134"/>
      <c r="CAE329" s="135"/>
      <c r="CAF329" s="111"/>
      <c r="CAG329" s="178"/>
      <c r="CAH329" s="178"/>
      <c r="CAI329" s="178"/>
      <c r="CAJ329" s="178"/>
      <c r="CAK329" s="179"/>
      <c r="CAL329" s="73"/>
      <c r="CAM329" s="73"/>
      <c r="CAN329" s="180"/>
      <c r="CAO329" s="75"/>
      <c r="CAP329" s="76"/>
      <c r="CAQ329" s="180"/>
      <c r="CAR329" s="180"/>
      <c r="CAS329" s="180"/>
      <c r="CAT329" s="75"/>
      <c r="CAU329" s="76"/>
      <c r="CAV329" s="181"/>
      <c r="CAW329" s="181"/>
      <c r="CAX329" s="182"/>
      <c r="CAY329" s="134"/>
      <c r="CAZ329" s="135"/>
      <c r="CBA329" s="111"/>
      <c r="CBB329" s="178"/>
      <c r="CBC329" s="178"/>
      <c r="CBD329" s="178"/>
      <c r="CBE329" s="178"/>
      <c r="CBF329" s="179"/>
      <c r="CBG329" s="73"/>
      <c r="CBH329" s="73"/>
      <c r="CBI329" s="180"/>
      <c r="CBJ329" s="75"/>
      <c r="CBK329" s="76"/>
      <c r="CBL329" s="180"/>
      <c r="CBM329" s="180"/>
      <c r="CBN329" s="180"/>
      <c r="CBO329" s="75"/>
      <c r="CBP329" s="76"/>
      <c r="CBQ329" s="181"/>
      <c r="CBR329" s="181"/>
      <c r="CBS329" s="182"/>
      <c r="CBT329" s="134"/>
      <c r="CBU329" s="135"/>
      <c r="CBV329" s="111"/>
      <c r="CBW329" s="178"/>
      <c r="CBX329" s="178"/>
      <c r="CBY329" s="178"/>
      <c r="CBZ329" s="178"/>
      <c r="CCA329" s="179"/>
      <c r="CCB329" s="73"/>
      <c r="CCC329" s="73"/>
      <c r="CCD329" s="180"/>
      <c r="CCE329" s="75"/>
      <c r="CCF329" s="76"/>
      <c r="CCG329" s="180"/>
      <c r="CCH329" s="180"/>
      <c r="CCI329" s="180"/>
      <c r="CCJ329" s="75"/>
      <c r="CCK329" s="76"/>
      <c r="CCL329" s="181"/>
      <c r="CCM329" s="181"/>
      <c r="CCN329" s="182"/>
      <c r="CCO329" s="134"/>
      <c r="CCP329" s="135"/>
      <c r="CCQ329" s="111"/>
      <c r="CCR329" s="178"/>
      <c r="CCS329" s="178"/>
      <c r="CCT329" s="178"/>
      <c r="CCU329" s="178"/>
      <c r="CCV329" s="179"/>
      <c r="CCW329" s="73"/>
      <c r="CCX329" s="73"/>
      <c r="CCY329" s="180"/>
      <c r="CCZ329" s="75"/>
      <c r="CDA329" s="76"/>
      <c r="CDB329" s="180"/>
      <c r="CDC329" s="180"/>
      <c r="CDD329" s="180"/>
      <c r="CDE329" s="75"/>
      <c r="CDF329" s="76"/>
      <c r="CDG329" s="181"/>
      <c r="CDH329" s="181"/>
      <c r="CDI329" s="182"/>
      <c r="CDJ329" s="134"/>
      <c r="CDK329" s="135"/>
      <c r="CDL329" s="111"/>
      <c r="CDM329" s="178"/>
      <c r="CDN329" s="178"/>
      <c r="CDO329" s="178"/>
      <c r="CDP329" s="178"/>
      <c r="CDQ329" s="179"/>
      <c r="CDR329" s="73"/>
      <c r="CDS329" s="73"/>
      <c r="CDT329" s="180"/>
      <c r="CDU329" s="75"/>
      <c r="CDV329" s="76"/>
      <c r="CDW329" s="180"/>
      <c r="CDX329" s="180"/>
      <c r="CDY329" s="180"/>
      <c r="CDZ329" s="75"/>
      <c r="CEA329" s="76"/>
      <c r="CEB329" s="181"/>
      <c r="CEC329" s="181"/>
      <c r="CED329" s="182"/>
      <c r="CEE329" s="134"/>
      <c r="CEF329" s="135"/>
      <c r="CEG329" s="111"/>
      <c r="CEH329" s="178"/>
      <c r="CEI329" s="178"/>
      <c r="CEJ329" s="178"/>
      <c r="CEK329" s="178"/>
      <c r="CEL329" s="179"/>
      <c r="CEM329" s="73"/>
      <c r="CEN329" s="73"/>
      <c r="CEO329" s="180"/>
      <c r="CEP329" s="75"/>
      <c r="CEQ329" s="76"/>
      <c r="CER329" s="180"/>
      <c r="CES329" s="180"/>
      <c r="CET329" s="180"/>
      <c r="CEU329" s="75"/>
      <c r="CEV329" s="76"/>
      <c r="CEW329" s="181"/>
      <c r="CEX329" s="181"/>
      <c r="CEY329" s="182"/>
      <c r="CEZ329" s="134"/>
      <c r="CFA329" s="135"/>
      <c r="CFB329" s="111"/>
      <c r="CFC329" s="178"/>
      <c r="CFD329" s="178"/>
      <c r="CFE329" s="178"/>
      <c r="CFF329" s="178"/>
      <c r="CFG329" s="179"/>
      <c r="CFH329" s="73"/>
      <c r="CFI329" s="73"/>
      <c r="CFJ329" s="180"/>
      <c r="CFK329" s="75"/>
      <c r="CFL329" s="76"/>
      <c r="CFM329" s="180"/>
      <c r="CFN329" s="180"/>
      <c r="CFO329" s="180"/>
      <c r="CFP329" s="75"/>
      <c r="CFQ329" s="76"/>
      <c r="CFR329" s="181"/>
      <c r="CFS329" s="181"/>
      <c r="CFT329" s="182"/>
      <c r="CFU329" s="134"/>
      <c r="CFV329" s="135"/>
      <c r="CFW329" s="111"/>
      <c r="CFX329" s="178"/>
      <c r="CFY329" s="178"/>
      <c r="CFZ329" s="178"/>
      <c r="CGA329" s="178"/>
      <c r="CGB329" s="179"/>
      <c r="CGC329" s="73"/>
      <c r="CGD329" s="73"/>
      <c r="CGE329" s="180"/>
      <c r="CGF329" s="75"/>
      <c r="CGG329" s="76"/>
      <c r="CGH329" s="180"/>
      <c r="CGI329" s="180"/>
      <c r="CGJ329" s="180"/>
      <c r="CGK329" s="75"/>
      <c r="CGL329" s="76"/>
      <c r="CGM329" s="181"/>
      <c r="CGN329" s="181"/>
      <c r="CGO329" s="182"/>
      <c r="CGP329" s="134"/>
      <c r="CGQ329" s="135"/>
      <c r="CGR329" s="111"/>
      <c r="CGS329" s="178"/>
      <c r="CGT329" s="178"/>
      <c r="CGU329" s="178"/>
      <c r="CGV329" s="178"/>
      <c r="CGW329" s="179"/>
      <c r="CGX329" s="73"/>
      <c r="CGY329" s="73"/>
      <c r="CGZ329" s="180"/>
      <c r="CHA329" s="75"/>
      <c r="CHB329" s="76"/>
      <c r="CHC329" s="180"/>
      <c r="CHD329" s="180"/>
      <c r="CHE329" s="180"/>
      <c r="CHF329" s="75"/>
      <c r="CHG329" s="76"/>
      <c r="CHH329" s="181"/>
      <c r="CHI329" s="181"/>
      <c r="CHJ329" s="182"/>
      <c r="CHK329" s="134"/>
      <c r="CHL329" s="135"/>
      <c r="CHM329" s="111"/>
      <c r="CHN329" s="178"/>
      <c r="CHO329" s="178"/>
      <c r="CHP329" s="178"/>
      <c r="CHQ329" s="178"/>
      <c r="CHR329" s="179"/>
      <c r="CHS329" s="73"/>
      <c r="CHT329" s="73"/>
      <c r="CHU329" s="180"/>
      <c r="CHV329" s="75"/>
      <c r="CHW329" s="76"/>
      <c r="CHX329" s="180"/>
      <c r="CHY329" s="180"/>
      <c r="CHZ329" s="180"/>
      <c r="CIA329" s="75"/>
      <c r="CIB329" s="76"/>
      <c r="CIC329" s="181"/>
      <c r="CID329" s="181"/>
      <c r="CIE329" s="182"/>
      <c r="CIF329" s="134"/>
      <c r="CIG329" s="135"/>
      <c r="CIH329" s="111"/>
      <c r="CII329" s="178"/>
      <c r="CIJ329" s="178"/>
      <c r="CIK329" s="178"/>
      <c r="CIL329" s="178"/>
      <c r="CIM329" s="179"/>
      <c r="CIN329" s="73"/>
      <c r="CIO329" s="73"/>
      <c r="CIP329" s="180"/>
      <c r="CIQ329" s="75"/>
      <c r="CIR329" s="76"/>
      <c r="CIS329" s="180"/>
      <c r="CIT329" s="180"/>
      <c r="CIU329" s="180"/>
      <c r="CIV329" s="75"/>
      <c r="CIW329" s="76"/>
      <c r="CIX329" s="181"/>
      <c r="CIY329" s="181"/>
      <c r="CIZ329" s="182"/>
      <c r="CJA329" s="134"/>
      <c r="CJB329" s="135"/>
      <c r="CJC329" s="111"/>
      <c r="CJD329" s="178"/>
      <c r="CJE329" s="178"/>
      <c r="CJF329" s="178"/>
      <c r="CJG329" s="178"/>
      <c r="CJH329" s="179"/>
      <c r="CJI329" s="73"/>
      <c r="CJJ329" s="73"/>
      <c r="CJK329" s="180"/>
      <c r="CJL329" s="75"/>
      <c r="CJM329" s="76"/>
      <c r="CJN329" s="180"/>
      <c r="CJO329" s="180"/>
      <c r="CJP329" s="180"/>
      <c r="CJQ329" s="75"/>
      <c r="CJR329" s="76"/>
      <c r="CJS329" s="181"/>
      <c r="CJT329" s="181"/>
      <c r="CJU329" s="182"/>
      <c r="CJV329" s="134"/>
      <c r="CJW329" s="135"/>
      <c r="CJX329" s="111"/>
      <c r="CJY329" s="178"/>
      <c r="CJZ329" s="178"/>
      <c r="CKA329" s="178"/>
      <c r="CKB329" s="178"/>
      <c r="CKC329" s="179"/>
      <c r="CKD329" s="73"/>
      <c r="CKE329" s="73"/>
      <c r="CKF329" s="180"/>
      <c r="CKG329" s="75"/>
      <c r="CKH329" s="76"/>
      <c r="CKI329" s="180"/>
      <c r="CKJ329" s="180"/>
      <c r="CKK329" s="180"/>
      <c r="CKL329" s="75"/>
      <c r="CKM329" s="76"/>
      <c r="CKN329" s="181"/>
      <c r="CKO329" s="181"/>
      <c r="CKP329" s="182"/>
      <c r="CKQ329" s="134"/>
      <c r="CKR329" s="135"/>
      <c r="CKS329" s="111"/>
      <c r="CKT329" s="178"/>
      <c r="CKU329" s="178"/>
      <c r="CKV329" s="178"/>
      <c r="CKW329" s="178"/>
      <c r="CKX329" s="179"/>
      <c r="CKY329" s="73"/>
      <c r="CKZ329" s="73"/>
      <c r="CLA329" s="180"/>
      <c r="CLB329" s="75"/>
      <c r="CLC329" s="76"/>
      <c r="CLD329" s="180"/>
      <c r="CLE329" s="180"/>
      <c r="CLF329" s="180"/>
      <c r="CLG329" s="75"/>
      <c r="CLH329" s="76"/>
      <c r="CLI329" s="181"/>
      <c r="CLJ329" s="181"/>
      <c r="CLK329" s="182"/>
      <c r="CLL329" s="134"/>
      <c r="CLM329" s="135"/>
      <c r="CLN329" s="111"/>
      <c r="CLO329" s="178"/>
      <c r="CLP329" s="178"/>
      <c r="CLQ329" s="178"/>
      <c r="CLR329" s="178"/>
      <c r="CLS329" s="179"/>
      <c r="CLT329" s="73"/>
      <c r="CLU329" s="73"/>
      <c r="CLV329" s="180"/>
      <c r="CLW329" s="75"/>
      <c r="CLX329" s="76"/>
      <c r="CLY329" s="180"/>
      <c r="CLZ329" s="180"/>
      <c r="CMA329" s="180"/>
      <c r="CMB329" s="75"/>
      <c r="CMC329" s="76"/>
      <c r="CMD329" s="181"/>
      <c r="CME329" s="181"/>
      <c r="CMF329" s="182"/>
      <c r="CMG329" s="134"/>
      <c r="CMH329" s="135"/>
      <c r="CMI329" s="111"/>
      <c r="CMJ329" s="178"/>
      <c r="CMK329" s="178"/>
      <c r="CML329" s="178"/>
      <c r="CMM329" s="178"/>
      <c r="CMN329" s="179"/>
      <c r="CMO329" s="73"/>
      <c r="CMP329" s="73"/>
      <c r="CMQ329" s="180"/>
      <c r="CMR329" s="75"/>
      <c r="CMS329" s="76"/>
      <c r="CMT329" s="180"/>
      <c r="CMU329" s="180"/>
      <c r="CMV329" s="180"/>
      <c r="CMW329" s="75"/>
      <c r="CMX329" s="76"/>
      <c r="CMY329" s="181"/>
      <c r="CMZ329" s="181"/>
      <c r="CNA329" s="182"/>
      <c r="CNB329" s="134"/>
      <c r="CNC329" s="135"/>
      <c r="CND329" s="111"/>
      <c r="CNE329" s="178"/>
      <c r="CNF329" s="178"/>
      <c r="CNG329" s="178"/>
      <c r="CNH329" s="178"/>
      <c r="CNI329" s="179"/>
      <c r="CNJ329" s="73"/>
      <c r="CNK329" s="73"/>
      <c r="CNL329" s="180"/>
      <c r="CNM329" s="75"/>
      <c r="CNN329" s="76"/>
      <c r="CNO329" s="180"/>
      <c r="CNP329" s="180"/>
      <c r="CNQ329" s="180"/>
      <c r="CNR329" s="75"/>
      <c r="CNS329" s="76"/>
      <c r="CNT329" s="181"/>
      <c r="CNU329" s="181"/>
      <c r="CNV329" s="182"/>
      <c r="CNW329" s="134"/>
      <c r="CNX329" s="135"/>
      <c r="CNY329" s="111"/>
      <c r="CNZ329" s="178"/>
      <c r="COA329" s="178"/>
      <c r="COB329" s="178"/>
      <c r="COC329" s="178"/>
      <c r="COD329" s="179"/>
      <c r="COE329" s="73"/>
      <c r="COF329" s="73"/>
      <c r="COG329" s="180"/>
      <c r="COH329" s="75"/>
      <c r="COI329" s="76"/>
      <c r="COJ329" s="180"/>
      <c r="COK329" s="180"/>
      <c r="COL329" s="180"/>
      <c r="COM329" s="75"/>
      <c r="CON329" s="76"/>
      <c r="COO329" s="181"/>
      <c r="COP329" s="181"/>
      <c r="COQ329" s="182"/>
      <c r="COR329" s="134"/>
      <c r="COS329" s="135"/>
      <c r="COT329" s="111"/>
      <c r="COU329" s="178"/>
      <c r="COV329" s="178"/>
      <c r="COW329" s="178"/>
      <c r="COX329" s="178"/>
      <c r="COY329" s="179"/>
      <c r="COZ329" s="73"/>
      <c r="CPA329" s="73"/>
      <c r="CPB329" s="180"/>
      <c r="CPC329" s="75"/>
      <c r="CPD329" s="76"/>
      <c r="CPE329" s="180"/>
      <c r="CPF329" s="180"/>
      <c r="CPG329" s="180"/>
      <c r="CPH329" s="75"/>
      <c r="CPI329" s="76"/>
      <c r="CPJ329" s="181"/>
      <c r="CPK329" s="181"/>
      <c r="CPL329" s="182"/>
      <c r="CPM329" s="134"/>
      <c r="CPN329" s="135"/>
      <c r="CPO329" s="111"/>
      <c r="CPP329" s="178"/>
      <c r="CPQ329" s="178"/>
      <c r="CPR329" s="178"/>
      <c r="CPS329" s="178"/>
      <c r="CPT329" s="179"/>
      <c r="CPU329" s="73"/>
      <c r="CPV329" s="73"/>
      <c r="CPW329" s="180"/>
      <c r="CPX329" s="75"/>
      <c r="CPY329" s="76"/>
      <c r="CPZ329" s="180"/>
      <c r="CQA329" s="180"/>
      <c r="CQB329" s="180"/>
      <c r="CQC329" s="75"/>
      <c r="CQD329" s="76"/>
      <c r="CQE329" s="181"/>
      <c r="CQF329" s="181"/>
      <c r="CQG329" s="182"/>
      <c r="CQH329" s="134"/>
      <c r="CQI329" s="135"/>
      <c r="CQJ329" s="111"/>
      <c r="CQK329" s="178"/>
      <c r="CQL329" s="178"/>
      <c r="CQM329" s="178"/>
      <c r="CQN329" s="178"/>
      <c r="CQO329" s="179"/>
      <c r="CQP329" s="73"/>
      <c r="CQQ329" s="73"/>
      <c r="CQR329" s="180"/>
      <c r="CQS329" s="75"/>
      <c r="CQT329" s="76"/>
      <c r="CQU329" s="180"/>
      <c r="CQV329" s="180"/>
      <c r="CQW329" s="180"/>
      <c r="CQX329" s="75"/>
      <c r="CQY329" s="76"/>
      <c r="CQZ329" s="181"/>
      <c r="CRA329" s="181"/>
      <c r="CRB329" s="182"/>
      <c r="CRC329" s="134"/>
      <c r="CRD329" s="135"/>
      <c r="CRE329" s="111"/>
      <c r="CRF329" s="178"/>
      <c r="CRG329" s="178"/>
      <c r="CRH329" s="178"/>
      <c r="CRI329" s="178"/>
      <c r="CRJ329" s="179"/>
      <c r="CRK329" s="73"/>
      <c r="CRL329" s="73"/>
      <c r="CRM329" s="180"/>
      <c r="CRN329" s="75"/>
      <c r="CRO329" s="76"/>
      <c r="CRP329" s="180"/>
      <c r="CRQ329" s="180"/>
      <c r="CRR329" s="180"/>
      <c r="CRS329" s="75"/>
      <c r="CRT329" s="76"/>
      <c r="CRU329" s="181"/>
      <c r="CRV329" s="181"/>
      <c r="CRW329" s="182"/>
      <c r="CRX329" s="134"/>
      <c r="CRY329" s="135"/>
      <c r="CRZ329" s="111"/>
      <c r="CSA329" s="178"/>
      <c r="CSB329" s="178"/>
      <c r="CSC329" s="178"/>
      <c r="CSD329" s="178"/>
      <c r="CSE329" s="179"/>
      <c r="CSF329" s="73"/>
      <c r="CSG329" s="73"/>
      <c r="CSH329" s="180"/>
      <c r="CSI329" s="75"/>
      <c r="CSJ329" s="76"/>
      <c r="CSK329" s="180"/>
      <c r="CSL329" s="180"/>
      <c r="CSM329" s="180"/>
      <c r="CSN329" s="75"/>
      <c r="CSO329" s="76"/>
      <c r="CSP329" s="181"/>
      <c r="CSQ329" s="181"/>
      <c r="CSR329" s="182"/>
      <c r="CSS329" s="134"/>
      <c r="CST329" s="135"/>
      <c r="CSU329" s="111"/>
      <c r="CSV329" s="178"/>
      <c r="CSW329" s="178"/>
      <c r="CSX329" s="178"/>
      <c r="CSY329" s="178"/>
      <c r="CSZ329" s="179"/>
      <c r="CTA329" s="73"/>
      <c r="CTB329" s="73"/>
      <c r="CTC329" s="180"/>
      <c r="CTD329" s="75"/>
      <c r="CTE329" s="76"/>
      <c r="CTF329" s="180"/>
      <c r="CTG329" s="180"/>
      <c r="CTH329" s="180"/>
      <c r="CTI329" s="75"/>
      <c r="CTJ329" s="76"/>
      <c r="CTK329" s="181"/>
      <c r="CTL329" s="181"/>
      <c r="CTM329" s="182"/>
      <c r="CTN329" s="134"/>
      <c r="CTO329" s="135"/>
      <c r="CTP329" s="111"/>
      <c r="CTQ329" s="178"/>
      <c r="CTR329" s="178"/>
      <c r="CTS329" s="178"/>
      <c r="CTT329" s="178"/>
      <c r="CTU329" s="179"/>
      <c r="CTV329" s="73"/>
      <c r="CTW329" s="73"/>
      <c r="CTX329" s="180"/>
      <c r="CTY329" s="75"/>
      <c r="CTZ329" s="76"/>
      <c r="CUA329" s="180"/>
      <c r="CUB329" s="180"/>
      <c r="CUC329" s="180"/>
      <c r="CUD329" s="75"/>
      <c r="CUE329" s="76"/>
      <c r="CUF329" s="181"/>
      <c r="CUG329" s="181"/>
      <c r="CUH329" s="182"/>
      <c r="CUI329" s="134"/>
      <c r="CUJ329" s="135"/>
      <c r="CUK329" s="111"/>
      <c r="CUL329" s="178"/>
      <c r="CUM329" s="178"/>
      <c r="CUN329" s="178"/>
      <c r="CUO329" s="178"/>
      <c r="CUP329" s="179"/>
      <c r="CUQ329" s="73"/>
      <c r="CUR329" s="73"/>
      <c r="CUS329" s="180"/>
      <c r="CUT329" s="75"/>
      <c r="CUU329" s="76"/>
      <c r="CUV329" s="180"/>
      <c r="CUW329" s="180"/>
      <c r="CUX329" s="180"/>
      <c r="CUY329" s="75"/>
      <c r="CUZ329" s="76"/>
      <c r="CVA329" s="181"/>
      <c r="CVB329" s="181"/>
      <c r="CVC329" s="182"/>
      <c r="CVD329" s="134"/>
      <c r="CVE329" s="135"/>
      <c r="CVF329" s="111"/>
      <c r="CVG329" s="178"/>
      <c r="CVH329" s="178"/>
      <c r="CVI329" s="178"/>
      <c r="CVJ329" s="178"/>
      <c r="CVK329" s="179"/>
      <c r="CVL329" s="73"/>
      <c r="CVM329" s="73"/>
      <c r="CVN329" s="180"/>
      <c r="CVO329" s="75"/>
      <c r="CVP329" s="76"/>
      <c r="CVQ329" s="180"/>
      <c r="CVR329" s="180"/>
      <c r="CVS329" s="180"/>
      <c r="CVT329" s="75"/>
      <c r="CVU329" s="76"/>
      <c r="CVV329" s="181"/>
      <c r="CVW329" s="181"/>
      <c r="CVX329" s="182"/>
      <c r="CVY329" s="134"/>
      <c r="CVZ329" s="135"/>
      <c r="CWA329" s="111"/>
      <c r="CWB329" s="178"/>
      <c r="CWC329" s="178"/>
      <c r="CWD329" s="178"/>
      <c r="CWE329" s="178"/>
      <c r="CWF329" s="179"/>
      <c r="CWG329" s="73"/>
      <c r="CWH329" s="73"/>
      <c r="CWI329" s="180"/>
      <c r="CWJ329" s="75"/>
      <c r="CWK329" s="76"/>
      <c r="CWL329" s="180"/>
      <c r="CWM329" s="180"/>
      <c r="CWN329" s="180"/>
      <c r="CWO329" s="75"/>
      <c r="CWP329" s="76"/>
      <c r="CWQ329" s="181"/>
      <c r="CWR329" s="181"/>
      <c r="CWS329" s="182"/>
      <c r="CWT329" s="134"/>
      <c r="CWU329" s="135"/>
      <c r="CWV329" s="111"/>
      <c r="CWW329" s="178"/>
      <c r="CWX329" s="178"/>
      <c r="CWY329" s="178"/>
      <c r="CWZ329" s="178"/>
      <c r="CXA329" s="179"/>
      <c r="CXB329" s="73"/>
      <c r="CXC329" s="73"/>
      <c r="CXD329" s="180"/>
      <c r="CXE329" s="75"/>
      <c r="CXF329" s="76"/>
      <c r="CXG329" s="180"/>
      <c r="CXH329" s="180"/>
      <c r="CXI329" s="180"/>
      <c r="CXJ329" s="75"/>
      <c r="CXK329" s="76"/>
      <c r="CXL329" s="181"/>
      <c r="CXM329" s="181"/>
      <c r="CXN329" s="182"/>
      <c r="CXO329" s="134"/>
      <c r="CXP329" s="135"/>
      <c r="CXQ329" s="111"/>
      <c r="CXR329" s="178"/>
      <c r="CXS329" s="178"/>
      <c r="CXT329" s="178"/>
      <c r="CXU329" s="178"/>
      <c r="CXV329" s="179"/>
      <c r="CXW329" s="73"/>
      <c r="CXX329" s="73"/>
      <c r="CXY329" s="180"/>
      <c r="CXZ329" s="75"/>
      <c r="CYA329" s="76"/>
      <c r="CYB329" s="180"/>
      <c r="CYC329" s="180"/>
      <c r="CYD329" s="180"/>
      <c r="CYE329" s="75"/>
      <c r="CYF329" s="76"/>
      <c r="CYG329" s="181"/>
      <c r="CYH329" s="181"/>
      <c r="CYI329" s="182"/>
      <c r="CYJ329" s="134"/>
      <c r="CYK329" s="135"/>
      <c r="CYL329" s="111"/>
      <c r="CYM329" s="178"/>
      <c r="CYN329" s="178"/>
      <c r="CYO329" s="178"/>
      <c r="CYP329" s="178"/>
      <c r="CYQ329" s="179"/>
      <c r="CYR329" s="73"/>
      <c r="CYS329" s="73"/>
      <c r="CYT329" s="180"/>
      <c r="CYU329" s="75"/>
      <c r="CYV329" s="76"/>
      <c r="CYW329" s="180"/>
      <c r="CYX329" s="180"/>
      <c r="CYY329" s="180"/>
      <c r="CYZ329" s="75"/>
      <c r="CZA329" s="76"/>
      <c r="CZB329" s="181"/>
      <c r="CZC329" s="181"/>
      <c r="CZD329" s="182"/>
      <c r="CZE329" s="134"/>
      <c r="CZF329" s="135"/>
      <c r="CZG329" s="111"/>
      <c r="CZH329" s="178"/>
      <c r="CZI329" s="178"/>
      <c r="CZJ329" s="178"/>
      <c r="CZK329" s="178"/>
      <c r="CZL329" s="179"/>
      <c r="CZM329" s="73"/>
      <c r="CZN329" s="73"/>
      <c r="CZO329" s="180"/>
      <c r="CZP329" s="75"/>
      <c r="CZQ329" s="76"/>
      <c r="CZR329" s="180"/>
      <c r="CZS329" s="180"/>
      <c r="CZT329" s="180"/>
      <c r="CZU329" s="75"/>
      <c r="CZV329" s="76"/>
      <c r="CZW329" s="181"/>
      <c r="CZX329" s="181"/>
      <c r="CZY329" s="182"/>
      <c r="CZZ329" s="134"/>
      <c r="DAA329" s="135"/>
      <c r="DAB329" s="111"/>
      <c r="DAC329" s="178"/>
      <c r="DAD329" s="178"/>
      <c r="DAE329" s="178"/>
      <c r="DAF329" s="178"/>
      <c r="DAG329" s="179"/>
      <c r="DAH329" s="73"/>
      <c r="DAI329" s="73"/>
      <c r="DAJ329" s="180"/>
      <c r="DAK329" s="75"/>
      <c r="DAL329" s="76"/>
      <c r="DAM329" s="180"/>
      <c r="DAN329" s="180"/>
      <c r="DAO329" s="180"/>
      <c r="DAP329" s="75"/>
      <c r="DAQ329" s="76"/>
      <c r="DAR329" s="181"/>
      <c r="DAS329" s="181"/>
      <c r="DAT329" s="182"/>
      <c r="DAU329" s="134"/>
      <c r="DAV329" s="135"/>
      <c r="DAW329" s="111"/>
      <c r="DAX329" s="178"/>
      <c r="DAY329" s="178"/>
      <c r="DAZ329" s="178"/>
      <c r="DBA329" s="178"/>
      <c r="DBB329" s="179"/>
      <c r="DBC329" s="73"/>
      <c r="DBD329" s="73"/>
      <c r="DBE329" s="180"/>
      <c r="DBF329" s="75"/>
      <c r="DBG329" s="76"/>
      <c r="DBH329" s="180"/>
      <c r="DBI329" s="180"/>
      <c r="DBJ329" s="180"/>
      <c r="DBK329" s="75"/>
      <c r="DBL329" s="76"/>
      <c r="DBM329" s="181"/>
      <c r="DBN329" s="181"/>
      <c r="DBO329" s="182"/>
      <c r="DBP329" s="134"/>
      <c r="DBQ329" s="135"/>
      <c r="DBR329" s="111"/>
      <c r="DBS329" s="178"/>
      <c r="DBT329" s="178"/>
      <c r="DBU329" s="178"/>
      <c r="DBV329" s="178"/>
      <c r="DBW329" s="179"/>
      <c r="DBX329" s="73"/>
      <c r="DBY329" s="73"/>
      <c r="DBZ329" s="180"/>
      <c r="DCA329" s="75"/>
      <c r="DCB329" s="76"/>
      <c r="DCC329" s="180"/>
      <c r="DCD329" s="180"/>
      <c r="DCE329" s="180"/>
      <c r="DCF329" s="75"/>
      <c r="DCG329" s="76"/>
      <c r="DCH329" s="181"/>
      <c r="DCI329" s="181"/>
      <c r="DCJ329" s="182"/>
      <c r="DCK329" s="134"/>
      <c r="DCL329" s="135"/>
      <c r="DCM329" s="111"/>
      <c r="DCN329" s="178"/>
      <c r="DCO329" s="178"/>
      <c r="DCP329" s="178"/>
      <c r="DCQ329" s="178"/>
      <c r="DCR329" s="179"/>
      <c r="DCS329" s="73"/>
      <c r="DCT329" s="73"/>
      <c r="DCU329" s="180"/>
      <c r="DCV329" s="75"/>
      <c r="DCW329" s="76"/>
      <c r="DCX329" s="180"/>
      <c r="DCY329" s="180"/>
      <c r="DCZ329" s="180"/>
      <c r="DDA329" s="75"/>
      <c r="DDB329" s="76"/>
      <c r="DDC329" s="181"/>
      <c r="DDD329" s="181"/>
      <c r="DDE329" s="182"/>
      <c r="DDF329" s="134"/>
      <c r="DDG329" s="135"/>
      <c r="DDH329" s="111"/>
      <c r="DDI329" s="178"/>
      <c r="DDJ329" s="178"/>
      <c r="DDK329" s="178"/>
      <c r="DDL329" s="178"/>
      <c r="DDM329" s="179"/>
      <c r="DDN329" s="73"/>
      <c r="DDO329" s="73"/>
      <c r="DDP329" s="180"/>
      <c r="DDQ329" s="75"/>
      <c r="DDR329" s="76"/>
      <c r="DDS329" s="180"/>
      <c r="DDT329" s="180"/>
      <c r="DDU329" s="180"/>
      <c r="DDV329" s="75"/>
      <c r="DDW329" s="76"/>
      <c r="DDX329" s="181"/>
      <c r="DDY329" s="181"/>
      <c r="DDZ329" s="182"/>
      <c r="DEA329" s="134"/>
      <c r="DEB329" s="135"/>
      <c r="DEC329" s="111"/>
      <c r="DED329" s="178"/>
      <c r="DEE329" s="178"/>
      <c r="DEF329" s="178"/>
      <c r="DEG329" s="178"/>
      <c r="DEH329" s="179"/>
      <c r="DEI329" s="73"/>
      <c r="DEJ329" s="73"/>
      <c r="DEK329" s="180"/>
      <c r="DEL329" s="75"/>
      <c r="DEM329" s="76"/>
      <c r="DEN329" s="180"/>
      <c r="DEO329" s="180"/>
      <c r="DEP329" s="180"/>
      <c r="DEQ329" s="75"/>
      <c r="DER329" s="76"/>
      <c r="DES329" s="181"/>
      <c r="DET329" s="181"/>
      <c r="DEU329" s="182"/>
      <c r="DEV329" s="134"/>
      <c r="DEW329" s="135"/>
      <c r="DEX329" s="111"/>
      <c r="DEY329" s="178"/>
      <c r="DEZ329" s="178"/>
      <c r="DFA329" s="178"/>
      <c r="DFB329" s="178"/>
      <c r="DFC329" s="179"/>
      <c r="DFD329" s="73"/>
      <c r="DFE329" s="73"/>
      <c r="DFF329" s="180"/>
      <c r="DFG329" s="75"/>
      <c r="DFH329" s="76"/>
      <c r="DFI329" s="180"/>
      <c r="DFJ329" s="180"/>
      <c r="DFK329" s="180"/>
      <c r="DFL329" s="75"/>
      <c r="DFM329" s="76"/>
      <c r="DFN329" s="181"/>
      <c r="DFO329" s="181"/>
      <c r="DFP329" s="182"/>
      <c r="DFQ329" s="134"/>
      <c r="DFR329" s="135"/>
      <c r="DFS329" s="111"/>
      <c r="DFT329" s="178"/>
      <c r="DFU329" s="178"/>
      <c r="DFV329" s="178"/>
      <c r="DFW329" s="178"/>
      <c r="DFX329" s="179"/>
      <c r="DFY329" s="73"/>
      <c r="DFZ329" s="73"/>
      <c r="DGA329" s="180"/>
      <c r="DGB329" s="75"/>
      <c r="DGC329" s="76"/>
      <c r="DGD329" s="180"/>
      <c r="DGE329" s="180"/>
      <c r="DGF329" s="180"/>
      <c r="DGG329" s="75"/>
      <c r="DGH329" s="76"/>
      <c r="DGI329" s="181"/>
      <c r="DGJ329" s="181"/>
      <c r="DGK329" s="182"/>
      <c r="DGL329" s="134"/>
      <c r="DGM329" s="135"/>
      <c r="DGN329" s="111"/>
      <c r="DGO329" s="178"/>
      <c r="DGP329" s="178"/>
      <c r="DGQ329" s="178"/>
      <c r="DGR329" s="178"/>
      <c r="DGS329" s="179"/>
      <c r="DGT329" s="73"/>
      <c r="DGU329" s="73"/>
      <c r="DGV329" s="180"/>
      <c r="DGW329" s="75"/>
      <c r="DGX329" s="76"/>
      <c r="DGY329" s="180"/>
      <c r="DGZ329" s="180"/>
      <c r="DHA329" s="180"/>
      <c r="DHB329" s="75"/>
      <c r="DHC329" s="76"/>
      <c r="DHD329" s="181"/>
      <c r="DHE329" s="181"/>
      <c r="DHF329" s="182"/>
      <c r="DHG329" s="134"/>
      <c r="DHH329" s="135"/>
      <c r="DHI329" s="111"/>
      <c r="DHJ329" s="178"/>
      <c r="DHK329" s="178"/>
      <c r="DHL329" s="178"/>
      <c r="DHM329" s="178"/>
      <c r="DHN329" s="179"/>
      <c r="DHO329" s="73"/>
      <c r="DHP329" s="73"/>
      <c r="DHQ329" s="180"/>
      <c r="DHR329" s="75"/>
      <c r="DHS329" s="76"/>
      <c r="DHT329" s="180"/>
      <c r="DHU329" s="180"/>
      <c r="DHV329" s="180"/>
      <c r="DHW329" s="75"/>
      <c r="DHX329" s="76"/>
      <c r="DHY329" s="181"/>
      <c r="DHZ329" s="181"/>
      <c r="DIA329" s="182"/>
      <c r="DIB329" s="134"/>
      <c r="DIC329" s="135"/>
      <c r="DID329" s="111"/>
      <c r="DIE329" s="178"/>
      <c r="DIF329" s="178"/>
      <c r="DIG329" s="178"/>
      <c r="DIH329" s="178"/>
      <c r="DII329" s="179"/>
      <c r="DIJ329" s="73"/>
      <c r="DIK329" s="73"/>
      <c r="DIL329" s="180"/>
      <c r="DIM329" s="75"/>
      <c r="DIN329" s="76"/>
      <c r="DIO329" s="180"/>
      <c r="DIP329" s="180"/>
      <c r="DIQ329" s="180"/>
      <c r="DIR329" s="75"/>
      <c r="DIS329" s="76"/>
      <c r="DIT329" s="181"/>
      <c r="DIU329" s="181"/>
      <c r="DIV329" s="182"/>
      <c r="DIW329" s="134"/>
      <c r="DIX329" s="135"/>
      <c r="DIY329" s="111"/>
      <c r="DIZ329" s="178"/>
      <c r="DJA329" s="178"/>
      <c r="DJB329" s="178"/>
      <c r="DJC329" s="178"/>
      <c r="DJD329" s="179"/>
      <c r="DJE329" s="73"/>
      <c r="DJF329" s="73"/>
      <c r="DJG329" s="180"/>
      <c r="DJH329" s="75"/>
      <c r="DJI329" s="76"/>
      <c r="DJJ329" s="180"/>
      <c r="DJK329" s="180"/>
      <c r="DJL329" s="180"/>
      <c r="DJM329" s="75"/>
      <c r="DJN329" s="76"/>
      <c r="DJO329" s="181"/>
      <c r="DJP329" s="181"/>
      <c r="DJQ329" s="182"/>
      <c r="DJR329" s="134"/>
      <c r="DJS329" s="135"/>
      <c r="DJT329" s="111"/>
      <c r="DJU329" s="178"/>
      <c r="DJV329" s="178"/>
      <c r="DJW329" s="178"/>
      <c r="DJX329" s="178"/>
      <c r="DJY329" s="179"/>
      <c r="DJZ329" s="73"/>
      <c r="DKA329" s="73"/>
      <c r="DKB329" s="180"/>
      <c r="DKC329" s="75"/>
      <c r="DKD329" s="76"/>
      <c r="DKE329" s="180"/>
      <c r="DKF329" s="180"/>
      <c r="DKG329" s="180"/>
      <c r="DKH329" s="75"/>
      <c r="DKI329" s="76"/>
      <c r="DKJ329" s="181"/>
      <c r="DKK329" s="181"/>
      <c r="DKL329" s="182"/>
      <c r="DKM329" s="134"/>
      <c r="DKN329" s="135"/>
      <c r="DKO329" s="111"/>
      <c r="DKP329" s="178"/>
      <c r="DKQ329" s="178"/>
      <c r="DKR329" s="178"/>
      <c r="DKS329" s="178"/>
      <c r="DKT329" s="179"/>
      <c r="DKU329" s="73"/>
      <c r="DKV329" s="73"/>
      <c r="DKW329" s="180"/>
      <c r="DKX329" s="75"/>
      <c r="DKY329" s="76"/>
      <c r="DKZ329" s="180"/>
      <c r="DLA329" s="180"/>
      <c r="DLB329" s="180"/>
      <c r="DLC329" s="75"/>
      <c r="DLD329" s="76"/>
      <c r="DLE329" s="181"/>
      <c r="DLF329" s="181"/>
      <c r="DLG329" s="182"/>
      <c r="DLH329" s="134"/>
      <c r="DLI329" s="135"/>
      <c r="DLJ329" s="111"/>
      <c r="DLK329" s="178"/>
      <c r="DLL329" s="178"/>
      <c r="DLM329" s="178"/>
      <c r="DLN329" s="178"/>
      <c r="DLO329" s="179"/>
      <c r="DLP329" s="73"/>
      <c r="DLQ329" s="73"/>
      <c r="DLR329" s="180"/>
      <c r="DLS329" s="75"/>
      <c r="DLT329" s="76"/>
      <c r="DLU329" s="180"/>
      <c r="DLV329" s="180"/>
      <c r="DLW329" s="180"/>
      <c r="DLX329" s="75"/>
      <c r="DLY329" s="76"/>
      <c r="DLZ329" s="181"/>
      <c r="DMA329" s="181"/>
      <c r="DMB329" s="182"/>
      <c r="DMC329" s="134"/>
      <c r="DMD329" s="135"/>
      <c r="DME329" s="111"/>
      <c r="DMF329" s="178"/>
      <c r="DMG329" s="178"/>
      <c r="DMH329" s="178"/>
      <c r="DMI329" s="178"/>
      <c r="DMJ329" s="179"/>
      <c r="DMK329" s="73"/>
      <c r="DML329" s="73"/>
      <c r="DMM329" s="180"/>
      <c r="DMN329" s="75"/>
      <c r="DMO329" s="76"/>
      <c r="DMP329" s="180"/>
      <c r="DMQ329" s="180"/>
      <c r="DMR329" s="180"/>
      <c r="DMS329" s="75"/>
      <c r="DMT329" s="76"/>
      <c r="DMU329" s="181"/>
      <c r="DMV329" s="181"/>
      <c r="DMW329" s="182"/>
      <c r="DMX329" s="134"/>
      <c r="DMY329" s="135"/>
      <c r="DMZ329" s="111"/>
      <c r="DNA329" s="178"/>
      <c r="DNB329" s="178"/>
      <c r="DNC329" s="178"/>
      <c r="DND329" s="178"/>
      <c r="DNE329" s="179"/>
      <c r="DNF329" s="73"/>
      <c r="DNG329" s="73"/>
      <c r="DNH329" s="180"/>
      <c r="DNI329" s="75"/>
      <c r="DNJ329" s="76"/>
      <c r="DNK329" s="180"/>
      <c r="DNL329" s="180"/>
      <c r="DNM329" s="180"/>
      <c r="DNN329" s="75"/>
      <c r="DNO329" s="76"/>
      <c r="DNP329" s="181"/>
      <c r="DNQ329" s="181"/>
      <c r="DNR329" s="182"/>
      <c r="DNS329" s="134"/>
      <c r="DNT329" s="135"/>
      <c r="DNU329" s="111"/>
      <c r="DNV329" s="178"/>
      <c r="DNW329" s="178"/>
      <c r="DNX329" s="178"/>
      <c r="DNY329" s="178"/>
      <c r="DNZ329" s="179"/>
      <c r="DOA329" s="73"/>
      <c r="DOB329" s="73"/>
      <c r="DOC329" s="180"/>
      <c r="DOD329" s="75"/>
      <c r="DOE329" s="76"/>
      <c r="DOF329" s="180"/>
      <c r="DOG329" s="180"/>
      <c r="DOH329" s="180"/>
      <c r="DOI329" s="75"/>
      <c r="DOJ329" s="76"/>
      <c r="DOK329" s="181"/>
      <c r="DOL329" s="181"/>
      <c r="DOM329" s="182"/>
      <c r="DON329" s="134"/>
      <c r="DOO329" s="135"/>
      <c r="DOP329" s="111"/>
      <c r="DOQ329" s="178"/>
      <c r="DOR329" s="178"/>
      <c r="DOS329" s="178"/>
      <c r="DOT329" s="178"/>
      <c r="DOU329" s="179"/>
      <c r="DOV329" s="73"/>
      <c r="DOW329" s="73"/>
      <c r="DOX329" s="180"/>
      <c r="DOY329" s="75"/>
      <c r="DOZ329" s="76"/>
      <c r="DPA329" s="180"/>
      <c r="DPB329" s="180"/>
      <c r="DPC329" s="180"/>
      <c r="DPD329" s="75"/>
      <c r="DPE329" s="76"/>
      <c r="DPF329" s="181"/>
      <c r="DPG329" s="181"/>
      <c r="DPH329" s="182"/>
      <c r="DPI329" s="134"/>
      <c r="DPJ329" s="135"/>
      <c r="DPK329" s="111"/>
      <c r="DPL329" s="178"/>
      <c r="DPM329" s="178"/>
      <c r="DPN329" s="178"/>
      <c r="DPO329" s="178"/>
      <c r="DPP329" s="179"/>
      <c r="DPQ329" s="73"/>
      <c r="DPR329" s="73"/>
      <c r="DPS329" s="180"/>
      <c r="DPT329" s="75"/>
      <c r="DPU329" s="76"/>
      <c r="DPV329" s="180"/>
      <c r="DPW329" s="180"/>
      <c r="DPX329" s="180"/>
      <c r="DPY329" s="75"/>
      <c r="DPZ329" s="76"/>
      <c r="DQA329" s="181"/>
      <c r="DQB329" s="181"/>
      <c r="DQC329" s="182"/>
      <c r="DQD329" s="134"/>
      <c r="DQE329" s="135"/>
      <c r="DQF329" s="111"/>
      <c r="DQG329" s="178"/>
      <c r="DQH329" s="178"/>
      <c r="DQI329" s="178"/>
      <c r="DQJ329" s="178"/>
      <c r="DQK329" s="179"/>
      <c r="DQL329" s="73"/>
      <c r="DQM329" s="73"/>
      <c r="DQN329" s="180"/>
      <c r="DQO329" s="75"/>
      <c r="DQP329" s="76"/>
      <c r="DQQ329" s="180"/>
      <c r="DQR329" s="180"/>
      <c r="DQS329" s="180"/>
      <c r="DQT329" s="75"/>
      <c r="DQU329" s="76"/>
      <c r="DQV329" s="181"/>
      <c r="DQW329" s="181"/>
      <c r="DQX329" s="182"/>
      <c r="DQY329" s="134"/>
      <c r="DQZ329" s="135"/>
      <c r="DRA329" s="111"/>
      <c r="DRB329" s="178"/>
      <c r="DRC329" s="178"/>
      <c r="DRD329" s="178"/>
      <c r="DRE329" s="178"/>
      <c r="DRF329" s="179"/>
      <c r="DRG329" s="73"/>
      <c r="DRH329" s="73"/>
      <c r="DRI329" s="180"/>
      <c r="DRJ329" s="75"/>
      <c r="DRK329" s="76"/>
      <c r="DRL329" s="180"/>
      <c r="DRM329" s="180"/>
      <c r="DRN329" s="180"/>
      <c r="DRO329" s="75"/>
      <c r="DRP329" s="76"/>
      <c r="DRQ329" s="181"/>
      <c r="DRR329" s="181"/>
      <c r="DRS329" s="182"/>
      <c r="DRT329" s="134"/>
      <c r="DRU329" s="135"/>
      <c r="DRV329" s="111"/>
      <c r="DRW329" s="178"/>
      <c r="DRX329" s="178"/>
      <c r="DRY329" s="178"/>
      <c r="DRZ329" s="178"/>
      <c r="DSA329" s="179"/>
      <c r="DSB329" s="73"/>
      <c r="DSC329" s="73"/>
      <c r="DSD329" s="180"/>
      <c r="DSE329" s="75"/>
      <c r="DSF329" s="76"/>
      <c r="DSG329" s="180"/>
      <c r="DSH329" s="180"/>
      <c r="DSI329" s="180"/>
      <c r="DSJ329" s="75"/>
      <c r="DSK329" s="76"/>
      <c r="DSL329" s="181"/>
      <c r="DSM329" s="181"/>
      <c r="DSN329" s="182"/>
      <c r="DSO329" s="134"/>
      <c r="DSP329" s="135"/>
      <c r="DSQ329" s="111"/>
      <c r="DSR329" s="178"/>
      <c r="DSS329" s="178"/>
      <c r="DST329" s="178"/>
      <c r="DSU329" s="178"/>
      <c r="DSV329" s="179"/>
      <c r="DSW329" s="73"/>
      <c r="DSX329" s="73"/>
      <c r="DSY329" s="180"/>
      <c r="DSZ329" s="75"/>
      <c r="DTA329" s="76"/>
      <c r="DTB329" s="180"/>
      <c r="DTC329" s="180"/>
      <c r="DTD329" s="180"/>
      <c r="DTE329" s="75"/>
      <c r="DTF329" s="76"/>
      <c r="DTG329" s="181"/>
      <c r="DTH329" s="181"/>
      <c r="DTI329" s="182"/>
      <c r="DTJ329" s="134"/>
      <c r="DTK329" s="135"/>
      <c r="DTL329" s="111"/>
      <c r="DTM329" s="178"/>
      <c r="DTN329" s="178"/>
      <c r="DTO329" s="178"/>
      <c r="DTP329" s="178"/>
      <c r="DTQ329" s="179"/>
      <c r="DTR329" s="73"/>
      <c r="DTS329" s="73"/>
      <c r="DTT329" s="180"/>
      <c r="DTU329" s="75"/>
      <c r="DTV329" s="76"/>
      <c r="DTW329" s="180"/>
      <c r="DTX329" s="180"/>
      <c r="DTY329" s="180"/>
      <c r="DTZ329" s="75"/>
      <c r="DUA329" s="76"/>
      <c r="DUB329" s="181"/>
      <c r="DUC329" s="181"/>
      <c r="DUD329" s="182"/>
      <c r="DUE329" s="134"/>
      <c r="DUF329" s="135"/>
      <c r="DUG329" s="111"/>
      <c r="DUH329" s="178"/>
      <c r="DUI329" s="178"/>
      <c r="DUJ329" s="178"/>
      <c r="DUK329" s="178"/>
      <c r="DUL329" s="179"/>
      <c r="DUM329" s="73"/>
      <c r="DUN329" s="73"/>
      <c r="DUO329" s="180"/>
      <c r="DUP329" s="75"/>
      <c r="DUQ329" s="76"/>
      <c r="DUR329" s="180"/>
      <c r="DUS329" s="180"/>
      <c r="DUT329" s="180"/>
      <c r="DUU329" s="75"/>
      <c r="DUV329" s="76"/>
      <c r="DUW329" s="181"/>
      <c r="DUX329" s="181"/>
      <c r="DUY329" s="182"/>
      <c r="DUZ329" s="134"/>
      <c r="DVA329" s="135"/>
      <c r="DVB329" s="111"/>
      <c r="DVC329" s="178"/>
      <c r="DVD329" s="178"/>
      <c r="DVE329" s="178"/>
      <c r="DVF329" s="178"/>
      <c r="DVG329" s="179"/>
      <c r="DVH329" s="73"/>
      <c r="DVI329" s="73"/>
      <c r="DVJ329" s="180"/>
      <c r="DVK329" s="75"/>
      <c r="DVL329" s="76"/>
      <c r="DVM329" s="180"/>
      <c r="DVN329" s="180"/>
      <c r="DVO329" s="180"/>
      <c r="DVP329" s="75"/>
      <c r="DVQ329" s="76"/>
      <c r="DVR329" s="181"/>
      <c r="DVS329" s="181"/>
      <c r="DVT329" s="182"/>
      <c r="DVU329" s="134"/>
      <c r="DVV329" s="135"/>
      <c r="DVW329" s="111"/>
      <c r="DVX329" s="178"/>
      <c r="DVY329" s="178"/>
      <c r="DVZ329" s="178"/>
      <c r="DWA329" s="178"/>
      <c r="DWB329" s="179"/>
      <c r="DWC329" s="73"/>
      <c r="DWD329" s="73"/>
      <c r="DWE329" s="180"/>
      <c r="DWF329" s="75"/>
      <c r="DWG329" s="76"/>
      <c r="DWH329" s="180"/>
      <c r="DWI329" s="180"/>
      <c r="DWJ329" s="180"/>
      <c r="DWK329" s="75"/>
      <c r="DWL329" s="76"/>
      <c r="DWM329" s="181"/>
      <c r="DWN329" s="181"/>
      <c r="DWO329" s="182"/>
      <c r="DWP329" s="134"/>
      <c r="DWQ329" s="135"/>
      <c r="DWR329" s="111"/>
      <c r="DWS329" s="178"/>
      <c r="DWT329" s="178"/>
      <c r="DWU329" s="178"/>
      <c r="DWV329" s="178"/>
      <c r="DWW329" s="179"/>
      <c r="DWX329" s="73"/>
      <c r="DWY329" s="73"/>
      <c r="DWZ329" s="180"/>
      <c r="DXA329" s="75"/>
      <c r="DXB329" s="76"/>
      <c r="DXC329" s="180"/>
      <c r="DXD329" s="180"/>
      <c r="DXE329" s="180"/>
      <c r="DXF329" s="75"/>
      <c r="DXG329" s="76"/>
      <c r="DXH329" s="181"/>
      <c r="DXI329" s="181"/>
      <c r="DXJ329" s="182"/>
      <c r="DXK329" s="134"/>
      <c r="DXL329" s="135"/>
      <c r="DXM329" s="111"/>
      <c r="DXN329" s="178"/>
      <c r="DXO329" s="178"/>
      <c r="DXP329" s="178"/>
      <c r="DXQ329" s="178"/>
      <c r="DXR329" s="179"/>
      <c r="DXS329" s="73"/>
      <c r="DXT329" s="73"/>
      <c r="DXU329" s="180"/>
      <c r="DXV329" s="75"/>
      <c r="DXW329" s="76"/>
      <c r="DXX329" s="180"/>
      <c r="DXY329" s="180"/>
      <c r="DXZ329" s="180"/>
      <c r="DYA329" s="75"/>
      <c r="DYB329" s="76"/>
      <c r="DYC329" s="181"/>
      <c r="DYD329" s="181"/>
      <c r="DYE329" s="182"/>
      <c r="DYF329" s="134"/>
      <c r="DYG329" s="135"/>
      <c r="DYH329" s="111"/>
      <c r="DYI329" s="178"/>
      <c r="DYJ329" s="178"/>
      <c r="DYK329" s="178"/>
      <c r="DYL329" s="178"/>
      <c r="DYM329" s="179"/>
      <c r="DYN329" s="73"/>
      <c r="DYO329" s="73"/>
      <c r="DYP329" s="180"/>
      <c r="DYQ329" s="75"/>
      <c r="DYR329" s="76"/>
      <c r="DYS329" s="180"/>
      <c r="DYT329" s="180"/>
      <c r="DYU329" s="180"/>
      <c r="DYV329" s="75"/>
      <c r="DYW329" s="76"/>
      <c r="DYX329" s="181"/>
      <c r="DYY329" s="181"/>
      <c r="DYZ329" s="182"/>
      <c r="DZA329" s="134"/>
      <c r="DZB329" s="135"/>
      <c r="DZC329" s="111"/>
      <c r="DZD329" s="178"/>
      <c r="DZE329" s="178"/>
      <c r="DZF329" s="178"/>
      <c r="DZG329" s="178"/>
      <c r="DZH329" s="179"/>
      <c r="DZI329" s="73"/>
      <c r="DZJ329" s="73"/>
      <c r="DZK329" s="180"/>
      <c r="DZL329" s="75"/>
      <c r="DZM329" s="76"/>
      <c r="DZN329" s="180"/>
      <c r="DZO329" s="180"/>
      <c r="DZP329" s="180"/>
      <c r="DZQ329" s="75"/>
      <c r="DZR329" s="76"/>
      <c r="DZS329" s="181"/>
      <c r="DZT329" s="181"/>
      <c r="DZU329" s="182"/>
      <c r="DZV329" s="134"/>
      <c r="DZW329" s="135"/>
      <c r="DZX329" s="111"/>
      <c r="DZY329" s="178"/>
      <c r="DZZ329" s="178"/>
      <c r="EAA329" s="178"/>
      <c r="EAB329" s="178"/>
      <c r="EAC329" s="179"/>
      <c r="EAD329" s="73"/>
      <c r="EAE329" s="73"/>
      <c r="EAF329" s="180"/>
      <c r="EAG329" s="75"/>
      <c r="EAH329" s="76"/>
      <c r="EAI329" s="180"/>
      <c r="EAJ329" s="180"/>
      <c r="EAK329" s="180"/>
      <c r="EAL329" s="75"/>
      <c r="EAM329" s="76"/>
      <c r="EAN329" s="181"/>
      <c r="EAO329" s="181"/>
      <c r="EAP329" s="182"/>
      <c r="EAQ329" s="134"/>
      <c r="EAR329" s="135"/>
      <c r="EAS329" s="111"/>
      <c r="EAT329" s="178"/>
      <c r="EAU329" s="178"/>
      <c r="EAV329" s="178"/>
      <c r="EAW329" s="178"/>
      <c r="EAX329" s="179"/>
      <c r="EAY329" s="73"/>
      <c r="EAZ329" s="73"/>
      <c r="EBA329" s="180"/>
      <c r="EBB329" s="75"/>
      <c r="EBC329" s="76"/>
      <c r="EBD329" s="180"/>
      <c r="EBE329" s="180"/>
      <c r="EBF329" s="180"/>
      <c r="EBG329" s="75"/>
      <c r="EBH329" s="76"/>
      <c r="EBI329" s="181"/>
      <c r="EBJ329" s="181"/>
      <c r="EBK329" s="182"/>
      <c r="EBL329" s="134"/>
      <c r="EBM329" s="135"/>
      <c r="EBN329" s="111"/>
      <c r="EBO329" s="178"/>
      <c r="EBP329" s="178"/>
      <c r="EBQ329" s="178"/>
      <c r="EBR329" s="178"/>
      <c r="EBS329" s="179"/>
      <c r="EBT329" s="73"/>
      <c r="EBU329" s="73"/>
      <c r="EBV329" s="180"/>
      <c r="EBW329" s="75"/>
      <c r="EBX329" s="76"/>
      <c r="EBY329" s="180"/>
      <c r="EBZ329" s="180"/>
      <c r="ECA329" s="180"/>
      <c r="ECB329" s="75"/>
      <c r="ECC329" s="76"/>
      <c r="ECD329" s="181"/>
      <c r="ECE329" s="181"/>
      <c r="ECF329" s="182"/>
      <c r="ECG329" s="134"/>
      <c r="ECH329" s="135"/>
      <c r="ECI329" s="111"/>
      <c r="ECJ329" s="178"/>
      <c r="ECK329" s="178"/>
      <c r="ECL329" s="178"/>
      <c r="ECM329" s="178"/>
      <c r="ECN329" s="179"/>
      <c r="ECO329" s="73"/>
      <c r="ECP329" s="73"/>
      <c r="ECQ329" s="180"/>
      <c r="ECR329" s="75"/>
      <c r="ECS329" s="76"/>
      <c r="ECT329" s="180"/>
      <c r="ECU329" s="180"/>
      <c r="ECV329" s="180"/>
      <c r="ECW329" s="75"/>
      <c r="ECX329" s="76"/>
      <c r="ECY329" s="181"/>
      <c r="ECZ329" s="181"/>
      <c r="EDA329" s="182"/>
      <c r="EDB329" s="134"/>
      <c r="EDC329" s="135"/>
      <c r="EDD329" s="111"/>
      <c r="EDE329" s="178"/>
      <c r="EDF329" s="178"/>
      <c r="EDG329" s="178"/>
      <c r="EDH329" s="178"/>
      <c r="EDI329" s="179"/>
      <c r="EDJ329" s="73"/>
      <c r="EDK329" s="73"/>
      <c r="EDL329" s="180"/>
      <c r="EDM329" s="75"/>
      <c r="EDN329" s="76"/>
      <c r="EDO329" s="180"/>
      <c r="EDP329" s="180"/>
      <c r="EDQ329" s="180"/>
      <c r="EDR329" s="75"/>
      <c r="EDS329" s="76"/>
      <c r="EDT329" s="181"/>
      <c r="EDU329" s="181"/>
      <c r="EDV329" s="182"/>
      <c r="EDW329" s="134"/>
      <c r="EDX329" s="135"/>
      <c r="EDY329" s="111"/>
      <c r="EDZ329" s="178"/>
      <c r="EEA329" s="178"/>
      <c r="EEB329" s="178"/>
      <c r="EEC329" s="178"/>
      <c r="EED329" s="179"/>
      <c r="EEE329" s="73"/>
      <c r="EEF329" s="73"/>
      <c r="EEG329" s="180"/>
      <c r="EEH329" s="75"/>
      <c r="EEI329" s="76"/>
      <c r="EEJ329" s="180"/>
      <c r="EEK329" s="180"/>
      <c r="EEL329" s="180"/>
      <c r="EEM329" s="75"/>
      <c r="EEN329" s="76"/>
      <c r="EEO329" s="181"/>
      <c r="EEP329" s="181"/>
      <c r="EEQ329" s="182"/>
      <c r="EER329" s="134"/>
      <c r="EES329" s="135"/>
      <c r="EET329" s="111"/>
      <c r="EEU329" s="178"/>
      <c r="EEV329" s="178"/>
      <c r="EEW329" s="178"/>
      <c r="EEX329" s="178"/>
      <c r="EEY329" s="179"/>
      <c r="EEZ329" s="73"/>
      <c r="EFA329" s="73"/>
      <c r="EFB329" s="180"/>
      <c r="EFC329" s="75"/>
      <c r="EFD329" s="76"/>
      <c r="EFE329" s="180"/>
      <c r="EFF329" s="180"/>
      <c r="EFG329" s="180"/>
      <c r="EFH329" s="75"/>
      <c r="EFI329" s="76"/>
      <c r="EFJ329" s="181"/>
      <c r="EFK329" s="181"/>
      <c r="EFL329" s="182"/>
      <c r="EFM329" s="134"/>
      <c r="EFN329" s="135"/>
      <c r="EFO329" s="111"/>
      <c r="EFP329" s="178"/>
      <c r="EFQ329" s="178"/>
      <c r="EFR329" s="178"/>
      <c r="EFS329" s="178"/>
      <c r="EFT329" s="179"/>
      <c r="EFU329" s="73"/>
      <c r="EFV329" s="73"/>
      <c r="EFW329" s="180"/>
      <c r="EFX329" s="75"/>
      <c r="EFY329" s="76"/>
      <c r="EFZ329" s="180"/>
      <c r="EGA329" s="180"/>
      <c r="EGB329" s="180"/>
      <c r="EGC329" s="75"/>
      <c r="EGD329" s="76"/>
      <c r="EGE329" s="181"/>
      <c r="EGF329" s="181"/>
      <c r="EGG329" s="182"/>
      <c r="EGH329" s="134"/>
      <c r="EGI329" s="135"/>
      <c r="EGJ329" s="111"/>
      <c r="EGK329" s="178"/>
      <c r="EGL329" s="178"/>
      <c r="EGM329" s="178"/>
      <c r="EGN329" s="178"/>
      <c r="EGO329" s="179"/>
      <c r="EGP329" s="73"/>
      <c r="EGQ329" s="73"/>
      <c r="EGR329" s="180"/>
      <c r="EGS329" s="75"/>
      <c r="EGT329" s="76"/>
      <c r="EGU329" s="180"/>
      <c r="EGV329" s="180"/>
      <c r="EGW329" s="180"/>
      <c r="EGX329" s="75"/>
      <c r="EGY329" s="76"/>
      <c r="EGZ329" s="181"/>
      <c r="EHA329" s="181"/>
      <c r="EHB329" s="182"/>
      <c r="EHC329" s="134"/>
      <c r="EHD329" s="135"/>
      <c r="EHE329" s="111"/>
      <c r="EHF329" s="178"/>
      <c r="EHG329" s="178"/>
      <c r="EHH329" s="178"/>
      <c r="EHI329" s="178"/>
      <c r="EHJ329" s="179"/>
      <c r="EHK329" s="73"/>
      <c r="EHL329" s="73"/>
      <c r="EHM329" s="180"/>
      <c r="EHN329" s="75"/>
      <c r="EHO329" s="76"/>
      <c r="EHP329" s="180"/>
      <c r="EHQ329" s="180"/>
      <c r="EHR329" s="180"/>
      <c r="EHS329" s="75"/>
      <c r="EHT329" s="76"/>
      <c r="EHU329" s="181"/>
      <c r="EHV329" s="181"/>
      <c r="EHW329" s="182"/>
      <c r="EHX329" s="134"/>
      <c r="EHY329" s="135"/>
      <c r="EHZ329" s="111"/>
      <c r="EIA329" s="178"/>
      <c r="EIB329" s="178"/>
      <c r="EIC329" s="178"/>
      <c r="EID329" s="178"/>
      <c r="EIE329" s="179"/>
      <c r="EIF329" s="73"/>
      <c r="EIG329" s="73"/>
      <c r="EIH329" s="180"/>
      <c r="EII329" s="75"/>
      <c r="EIJ329" s="76"/>
      <c r="EIK329" s="180"/>
      <c r="EIL329" s="180"/>
      <c r="EIM329" s="180"/>
      <c r="EIN329" s="75"/>
      <c r="EIO329" s="76"/>
      <c r="EIP329" s="181"/>
      <c r="EIQ329" s="181"/>
      <c r="EIR329" s="182"/>
      <c r="EIS329" s="134"/>
      <c r="EIT329" s="135"/>
      <c r="EIU329" s="111"/>
      <c r="EIV329" s="178"/>
      <c r="EIW329" s="178"/>
      <c r="EIX329" s="178"/>
      <c r="EIY329" s="178"/>
      <c r="EIZ329" s="179"/>
      <c r="EJA329" s="73"/>
      <c r="EJB329" s="73"/>
      <c r="EJC329" s="180"/>
      <c r="EJD329" s="75"/>
      <c r="EJE329" s="76"/>
      <c r="EJF329" s="180"/>
      <c r="EJG329" s="180"/>
      <c r="EJH329" s="180"/>
      <c r="EJI329" s="75"/>
      <c r="EJJ329" s="76"/>
      <c r="EJK329" s="181"/>
      <c r="EJL329" s="181"/>
      <c r="EJM329" s="182"/>
      <c r="EJN329" s="134"/>
      <c r="EJO329" s="135"/>
      <c r="EJP329" s="111"/>
      <c r="EJQ329" s="178"/>
      <c r="EJR329" s="178"/>
      <c r="EJS329" s="178"/>
      <c r="EJT329" s="178"/>
      <c r="EJU329" s="179"/>
      <c r="EJV329" s="73"/>
      <c r="EJW329" s="73"/>
      <c r="EJX329" s="180"/>
      <c r="EJY329" s="75"/>
      <c r="EJZ329" s="76"/>
      <c r="EKA329" s="180"/>
      <c r="EKB329" s="180"/>
      <c r="EKC329" s="180"/>
      <c r="EKD329" s="75"/>
      <c r="EKE329" s="76"/>
      <c r="EKF329" s="181"/>
      <c r="EKG329" s="181"/>
      <c r="EKH329" s="182"/>
      <c r="EKI329" s="134"/>
      <c r="EKJ329" s="135"/>
      <c r="EKK329" s="111"/>
      <c r="EKL329" s="178"/>
      <c r="EKM329" s="178"/>
      <c r="EKN329" s="178"/>
      <c r="EKO329" s="178"/>
      <c r="EKP329" s="179"/>
      <c r="EKQ329" s="73"/>
      <c r="EKR329" s="73"/>
      <c r="EKS329" s="180"/>
      <c r="EKT329" s="75"/>
      <c r="EKU329" s="76"/>
      <c r="EKV329" s="180"/>
      <c r="EKW329" s="180"/>
      <c r="EKX329" s="180"/>
      <c r="EKY329" s="75"/>
      <c r="EKZ329" s="76"/>
      <c r="ELA329" s="181"/>
      <c r="ELB329" s="181"/>
      <c r="ELC329" s="182"/>
      <c r="ELD329" s="134"/>
      <c r="ELE329" s="135"/>
      <c r="ELF329" s="111"/>
      <c r="ELG329" s="178"/>
      <c r="ELH329" s="178"/>
      <c r="ELI329" s="178"/>
      <c r="ELJ329" s="178"/>
      <c r="ELK329" s="179"/>
      <c r="ELL329" s="73"/>
      <c r="ELM329" s="73"/>
      <c r="ELN329" s="180"/>
      <c r="ELO329" s="75"/>
      <c r="ELP329" s="76"/>
      <c r="ELQ329" s="180"/>
      <c r="ELR329" s="180"/>
      <c r="ELS329" s="180"/>
      <c r="ELT329" s="75"/>
      <c r="ELU329" s="76"/>
      <c r="ELV329" s="181"/>
      <c r="ELW329" s="181"/>
      <c r="ELX329" s="182"/>
      <c r="ELY329" s="134"/>
      <c r="ELZ329" s="135"/>
      <c r="EMA329" s="111"/>
      <c r="EMB329" s="178"/>
      <c r="EMC329" s="178"/>
      <c r="EMD329" s="178"/>
      <c r="EME329" s="178"/>
      <c r="EMF329" s="179"/>
      <c r="EMG329" s="73"/>
      <c r="EMH329" s="73"/>
      <c r="EMI329" s="180"/>
      <c r="EMJ329" s="75"/>
      <c r="EMK329" s="76"/>
      <c r="EML329" s="180"/>
      <c r="EMM329" s="180"/>
      <c r="EMN329" s="180"/>
      <c r="EMO329" s="75"/>
      <c r="EMP329" s="76"/>
      <c r="EMQ329" s="181"/>
      <c r="EMR329" s="181"/>
      <c r="EMS329" s="182"/>
      <c r="EMT329" s="134"/>
      <c r="EMU329" s="135"/>
      <c r="EMV329" s="111"/>
      <c r="EMW329" s="178"/>
      <c r="EMX329" s="178"/>
      <c r="EMY329" s="178"/>
      <c r="EMZ329" s="178"/>
      <c r="ENA329" s="179"/>
      <c r="ENB329" s="73"/>
      <c r="ENC329" s="73"/>
      <c r="END329" s="180"/>
      <c r="ENE329" s="75"/>
      <c r="ENF329" s="76"/>
      <c r="ENG329" s="180"/>
      <c r="ENH329" s="180"/>
      <c r="ENI329" s="180"/>
      <c r="ENJ329" s="75"/>
      <c r="ENK329" s="76"/>
      <c r="ENL329" s="181"/>
      <c r="ENM329" s="181"/>
      <c r="ENN329" s="182"/>
      <c r="ENO329" s="134"/>
      <c r="ENP329" s="135"/>
      <c r="ENQ329" s="111"/>
      <c r="ENR329" s="178"/>
      <c r="ENS329" s="178"/>
      <c r="ENT329" s="178"/>
      <c r="ENU329" s="178"/>
      <c r="ENV329" s="179"/>
      <c r="ENW329" s="73"/>
      <c r="ENX329" s="73"/>
      <c r="ENY329" s="180"/>
      <c r="ENZ329" s="75"/>
      <c r="EOA329" s="76"/>
      <c r="EOB329" s="180"/>
      <c r="EOC329" s="180"/>
      <c r="EOD329" s="180"/>
      <c r="EOE329" s="75"/>
      <c r="EOF329" s="76"/>
      <c r="EOG329" s="181"/>
      <c r="EOH329" s="181"/>
      <c r="EOI329" s="182"/>
      <c r="EOJ329" s="134"/>
      <c r="EOK329" s="135"/>
      <c r="EOL329" s="111"/>
      <c r="EOM329" s="178"/>
      <c r="EON329" s="178"/>
      <c r="EOO329" s="178"/>
      <c r="EOP329" s="178"/>
      <c r="EOQ329" s="179"/>
      <c r="EOR329" s="73"/>
      <c r="EOS329" s="73"/>
      <c r="EOT329" s="180"/>
      <c r="EOU329" s="75"/>
      <c r="EOV329" s="76"/>
      <c r="EOW329" s="180"/>
      <c r="EOX329" s="180"/>
      <c r="EOY329" s="180"/>
      <c r="EOZ329" s="75"/>
      <c r="EPA329" s="76"/>
      <c r="EPB329" s="181"/>
      <c r="EPC329" s="181"/>
      <c r="EPD329" s="182"/>
      <c r="EPE329" s="134"/>
      <c r="EPF329" s="135"/>
      <c r="EPG329" s="111"/>
      <c r="EPH329" s="178"/>
      <c r="EPI329" s="178"/>
      <c r="EPJ329" s="178"/>
      <c r="EPK329" s="178"/>
      <c r="EPL329" s="179"/>
      <c r="EPM329" s="73"/>
      <c r="EPN329" s="73"/>
      <c r="EPO329" s="180"/>
      <c r="EPP329" s="75"/>
      <c r="EPQ329" s="76"/>
      <c r="EPR329" s="180"/>
      <c r="EPS329" s="180"/>
      <c r="EPT329" s="180"/>
      <c r="EPU329" s="75"/>
      <c r="EPV329" s="76"/>
      <c r="EPW329" s="181"/>
      <c r="EPX329" s="181"/>
      <c r="EPY329" s="182"/>
      <c r="EPZ329" s="134"/>
      <c r="EQA329" s="135"/>
      <c r="EQB329" s="111"/>
      <c r="EQC329" s="178"/>
      <c r="EQD329" s="178"/>
      <c r="EQE329" s="178"/>
      <c r="EQF329" s="178"/>
      <c r="EQG329" s="179"/>
      <c r="EQH329" s="73"/>
      <c r="EQI329" s="73"/>
      <c r="EQJ329" s="180"/>
      <c r="EQK329" s="75"/>
      <c r="EQL329" s="76"/>
      <c r="EQM329" s="180"/>
      <c r="EQN329" s="180"/>
      <c r="EQO329" s="180"/>
      <c r="EQP329" s="75"/>
      <c r="EQQ329" s="76"/>
      <c r="EQR329" s="181"/>
      <c r="EQS329" s="181"/>
      <c r="EQT329" s="182"/>
      <c r="EQU329" s="134"/>
      <c r="EQV329" s="135"/>
      <c r="EQW329" s="111"/>
      <c r="EQX329" s="178"/>
      <c r="EQY329" s="178"/>
      <c r="EQZ329" s="178"/>
      <c r="ERA329" s="178"/>
      <c r="ERB329" s="179"/>
      <c r="ERC329" s="73"/>
      <c r="ERD329" s="73"/>
      <c r="ERE329" s="180"/>
      <c r="ERF329" s="75"/>
      <c r="ERG329" s="76"/>
      <c r="ERH329" s="180"/>
      <c r="ERI329" s="180"/>
      <c r="ERJ329" s="180"/>
      <c r="ERK329" s="75"/>
      <c r="ERL329" s="76"/>
      <c r="ERM329" s="181"/>
      <c r="ERN329" s="181"/>
      <c r="ERO329" s="182"/>
      <c r="ERP329" s="134"/>
      <c r="ERQ329" s="135"/>
      <c r="ERR329" s="111"/>
      <c r="ERS329" s="178"/>
      <c r="ERT329" s="178"/>
      <c r="ERU329" s="178"/>
      <c r="ERV329" s="178"/>
      <c r="ERW329" s="179"/>
      <c r="ERX329" s="73"/>
      <c r="ERY329" s="73"/>
      <c r="ERZ329" s="180"/>
      <c r="ESA329" s="75"/>
      <c r="ESB329" s="76"/>
      <c r="ESC329" s="180"/>
      <c r="ESD329" s="180"/>
      <c r="ESE329" s="180"/>
      <c r="ESF329" s="75"/>
      <c r="ESG329" s="76"/>
      <c r="ESH329" s="181"/>
      <c r="ESI329" s="181"/>
      <c r="ESJ329" s="182"/>
      <c r="ESK329" s="134"/>
      <c r="ESL329" s="135"/>
      <c r="ESM329" s="111"/>
      <c r="ESN329" s="178"/>
      <c r="ESO329" s="178"/>
      <c r="ESP329" s="178"/>
      <c r="ESQ329" s="178"/>
      <c r="ESR329" s="179"/>
      <c r="ESS329" s="73"/>
      <c r="EST329" s="73"/>
      <c r="ESU329" s="180"/>
      <c r="ESV329" s="75"/>
      <c r="ESW329" s="76"/>
      <c r="ESX329" s="180"/>
      <c r="ESY329" s="180"/>
      <c r="ESZ329" s="180"/>
      <c r="ETA329" s="75"/>
      <c r="ETB329" s="76"/>
      <c r="ETC329" s="181"/>
      <c r="ETD329" s="181"/>
      <c r="ETE329" s="182"/>
      <c r="ETF329" s="134"/>
      <c r="ETG329" s="135"/>
      <c r="ETH329" s="111"/>
      <c r="ETI329" s="178"/>
      <c r="ETJ329" s="178"/>
      <c r="ETK329" s="178"/>
      <c r="ETL329" s="178"/>
      <c r="ETM329" s="179"/>
      <c r="ETN329" s="73"/>
      <c r="ETO329" s="73"/>
      <c r="ETP329" s="180"/>
      <c r="ETQ329" s="75"/>
      <c r="ETR329" s="76"/>
      <c r="ETS329" s="180"/>
      <c r="ETT329" s="180"/>
      <c r="ETU329" s="180"/>
      <c r="ETV329" s="75"/>
      <c r="ETW329" s="76"/>
      <c r="ETX329" s="181"/>
      <c r="ETY329" s="181"/>
      <c r="ETZ329" s="182"/>
      <c r="EUA329" s="134"/>
      <c r="EUB329" s="135"/>
      <c r="EUC329" s="111"/>
      <c r="EUD329" s="178"/>
      <c r="EUE329" s="178"/>
      <c r="EUF329" s="178"/>
      <c r="EUG329" s="178"/>
      <c r="EUH329" s="179"/>
      <c r="EUI329" s="73"/>
      <c r="EUJ329" s="73"/>
      <c r="EUK329" s="180"/>
      <c r="EUL329" s="75"/>
      <c r="EUM329" s="76"/>
      <c r="EUN329" s="180"/>
      <c r="EUO329" s="180"/>
      <c r="EUP329" s="180"/>
      <c r="EUQ329" s="75"/>
      <c r="EUR329" s="76"/>
      <c r="EUS329" s="181"/>
      <c r="EUT329" s="181"/>
      <c r="EUU329" s="182"/>
      <c r="EUV329" s="134"/>
      <c r="EUW329" s="135"/>
      <c r="EUX329" s="111"/>
      <c r="EUY329" s="178"/>
      <c r="EUZ329" s="178"/>
      <c r="EVA329" s="178"/>
      <c r="EVB329" s="178"/>
      <c r="EVC329" s="179"/>
      <c r="EVD329" s="73"/>
      <c r="EVE329" s="73"/>
      <c r="EVF329" s="180"/>
      <c r="EVG329" s="75"/>
      <c r="EVH329" s="76"/>
      <c r="EVI329" s="180"/>
      <c r="EVJ329" s="180"/>
      <c r="EVK329" s="180"/>
      <c r="EVL329" s="75"/>
      <c r="EVM329" s="76"/>
      <c r="EVN329" s="181"/>
      <c r="EVO329" s="181"/>
      <c r="EVP329" s="182"/>
      <c r="EVQ329" s="134"/>
      <c r="EVR329" s="135"/>
      <c r="EVS329" s="111"/>
      <c r="EVT329" s="178"/>
      <c r="EVU329" s="178"/>
      <c r="EVV329" s="178"/>
      <c r="EVW329" s="178"/>
      <c r="EVX329" s="179"/>
      <c r="EVY329" s="73"/>
      <c r="EVZ329" s="73"/>
      <c r="EWA329" s="180"/>
      <c r="EWB329" s="75"/>
      <c r="EWC329" s="76"/>
      <c r="EWD329" s="180"/>
      <c r="EWE329" s="180"/>
      <c r="EWF329" s="180"/>
      <c r="EWG329" s="75"/>
      <c r="EWH329" s="76"/>
      <c r="EWI329" s="181"/>
      <c r="EWJ329" s="181"/>
      <c r="EWK329" s="182"/>
      <c r="EWL329" s="134"/>
      <c r="EWM329" s="135"/>
      <c r="EWN329" s="111"/>
      <c r="EWO329" s="178"/>
      <c r="EWP329" s="178"/>
      <c r="EWQ329" s="178"/>
      <c r="EWR329" s="178"/>
      <c r="EWS329" s="179"/>
      <c r="EWT329" s="73"/>
      <c r="EWU329" s="73"/>
      <c r="EWV329" s="180"/>
      <c r="EWW329" s="75"/>
      <c r="EWX329" s="76"/>
      <c r="EWY329" s="180"/>
      <c r="EWZ329" s="180"/>
      <c r="EXA329" s="180"/>
      <c r="EXB329" s="75"/>
      <c r="EXC329" s="76"/>
      <c r="EXD329" s="181"/>
      <c r="EXE329" s="181"/>
      <c r="EXF329" s="182"/>
      <c r="EXG329" s="134"/>
      <c r="EXH329" s="135"/>
      <c r="EXI329" s="111"/>
      <c r="EXJ329" s="178"/>
      <c r="EXK329" s="178"/>
      <c r="EXL329" s="178"/>
      <c r="EXM329" s="178"/>
      <c r="EXN329" s="179"/>
      <c r="EXO329" s="73"/>
      <c r="EXP329" s="73"/>
      <c r="EXQ329" s="180"/>
      <c r="EXR329" s="75"/>
      <c r="EXS329" s="76"/>
      <c r="EXT329" s="180"/>
      <c r="EXU329" s="180"/>
      <c r="EXV329" s="180"/>
      <c r="EXW329" s="75"/>
      <c r="EXX329" s="76"/>
      <c r="EXY329" s="181"/>
      <c r="EXZ329" s="181"/>
      <c r="EYA329" s="182"/>
      <c r="EYB329" s="134"/>
      <c r="EYC329" s="135"/>
      <c r="EYD329" s="111"/>
      <c r="EYE329" s="178"/>
      <c r="EYF329" s="178"/>
      <c r="EYG329" s="178"/>
      <c r="EYH329" s="178"/>
      <c r="EYI329" s="179"/>
      <c r="EYJ329" s="73"/>
      <c r="EYK329" s="73"/>
      <c r="EYL329" s="180"/>
      <c r="EYM329" s="75"/>
      <c r="EYN329" s="76"/>
      <c r="EYO329" s="180"/>
      <c r="EYP329" s="180"/>
      <c r="EYQ329" s="180"/>
      <c r="EYR329" s="75"/>
      <c r="EYS329" s="76"/>
      <c r="EYT329" s="181"/>
      <c r="EYU329" s="181"/>
      <c r="EYV329" s="182"/>
      <c r="EYW329" s="134"/>
      <c r="EYX329" s="135"/>
      <c r="EYY329" s="111"/>
      <c r="EYZ329" s="178"/>
      <c r="EZA329" s="178"/>
      <c r="EZB329" s="178"/>
      <c r="EZC329" s="178"/>
      <c r="EZD329" s="179"/>
      <c r="EZE329" s="73"/>
      <c r="EZF329" s="73"/>
      <c r="EZG329" s="180"/>
      <c r="EZH329" s="75"/>
      <c r="EZI329" s="76"/>
      <c r="EZJ329" s="180"/>
      <c r="EZK329" s="180"/>
      <c r="EZL329" s="180"/>
      <c r="EZM329" s="75"/>
      <c r="EZN329" s="76"/>
      <c r="EZO329" s="181"/>
      <c r="EZP329" s="181"/>
      <c r="EZQ329" s="182"/>
      <c r="EZR329" s="134"/>
      <c r="EZS329" s="135"/>
      <c r="EZT329" s="111"/>
      <c r="EZU329" s="178"/>
      <c r="EZV329" s="178"/>
      <c r="EZW329" s="178"/>
      <c r="EZX329" s="178"/>
      <c r="EZY329" s="179"/>
      <c r="EZZ329" s="73"/>
      <c r="FAA329" s="73"/>
      <c r="FAB329" s="180"/>
      <c r="FAC329" s="75"/>
      <c r="FAD329" s="76"/>
      <c r="FAE329" s="180"/>
      <c r="FAF329" s="180"/>
      <c r="FAG329" s="180"/>
      <c r="FAH329" s="75"/>
      <c r="FAI329" s="76"/>
      <c r="FAJ329" s="181"/>
      <c r="FAK329" s="181"/>
      <c r="FAL329" s="182"/>
      <c r="FAM329" s="134"/>
      <c r="FAN329" s="135"/>
      <c r="FAO329" s="111"/>
      <c r="FAP329" s="178"/>
      <c r="FAQ329" s="178"/>
      <c r="FAR329" s="178"/>
      <c r="FAS329" s="178"/>
      <c r="FAT329" s="179"/>
      <c r="FAU329" s="73"/>
      <c r="FAV329" s="73"/>
      <c r="FAW329" s="180"/>
      <c r="FAX329" s="75"/>
      <c r="FAY329" s="76"/>
      <c r="FAZ329" s="180"/>
      <c r="FBA329" s="180"/>
      <c r="FBB329" s="180"/>
      <c r="FBC329" s="75"/>
      <c r="FBD329" s="76"/>
      <c r="FBE329" s="181"/>
      <c r="FBF329" s="181"/>
      <c r="FBG329" s="182"/>
      <c r="FBH329" s="134"/>
      <c r="FBI329" s="135"/>
      <c r="FBJ329" s="111"/>
      <c r="FBK329" s="178"/>
      <c r="FBL329" s="178"/>
      <c r="FBM329" s="178"/>
      <c r="FBN329" s="178"/>
      <c r="FBO329" s="179"/>
      <c r="FBP329" s="73"/>
      <c r="FBQ329" s="73"/>
      <c r="FBR329" s="180"/>
      <c r="FBS329" s="75"/>
      <c r="FBT329" s="76"/>
      <c r="FBU329" s="180"/>
      <c r="FBV329" s="180"/>
      <c r="FBW329" s="180"/>
      <c r="FBX329" s="75"/>
      <c r="FBY329" s="76"/>
      <c r="FBZ329" s="181"/>
      <c r="FCA329" s="181"/>
      <c r="FCB329" s="182"/>
      <c r="FCC329" s="134"/>
      <c r="FCD329" s="135"/>
      <c r="FCE329" s="111"/>
      <c r="FCF329" s="178"/>
      <c r="FCG329" s="178"/>
      <c r="FCH329" s="178"/>
      <c r="FCI329" s="178"/>
      <c r="FCJ329" s="179"/>
      <c r="FCK329" s="73"/>
      <c r="FCL329" s="73"/>
      <c r="FCM329" s="180"/>
      <c r="FCN329" s="75"/>
      <c r="FCO329" s="76"/>
      <c r="FCP329" s="180"/>
      <c r="FCQ329" s="180"/>
      <c r="FCR329" s="180"/>
      <c r="FCS329" s="75"/>
      <c r="FCT329" s="76"/>
      <c r="FCU329" s="181"/>
      <c r="FCV329" s="181"/>
      <c r="FCW329" s="182"/>
      <c r="FCX329" s="134"/>
      <c r="FCY329" s="135"/>
      <c r="FCZ329" s="111"/>
      <c r="FDA329" s="178"/>
      <c r="FDB329" s="178"/>
      <c r="FDC329" s="178"/>
      <c r="FDD329" s="178"/>
      <c r="FDE329" s="179"/>
      <c r="FDF329" s="73"/>
      <c r="FDG329" s="73"/>
      <c r="FDH329" s="180"/>
      <c r="FDI329" s="75"/>
      <c r="FDJ329" s="76"/>
      <c r="FDK329" s="180"/>
      <c r="FDL329" s="180"/>
      <c r="FDM329" s="180"/>
      <c r="FDN329" s="75"/>
      <c r="FDO329" s="76"/>
      <c r="FDP329" s="181"/>
      <c r="FDQ329" s="181"/>
      <c r="FDR329" s="182"/>
      <c r="FDS329" s="134"/>
      <c r="FDT329" s="135"/>
      <c r="FDU329" s="111"/>
      <c r="FDV329" s="178"/>
      <c r="FDW329" s="178"/>
      <c r="FDX329" s="178"/>
      <c r="FDY329" s="178"/>
      <c r="FDZ329" s="179"/>
      <c r="FEA329" s="73"/>
      <c r="FEB329" s="73"/>
      <c r="FEC329" s="180"/>
      <c r="FED329" s="75"/>
      <c r="FEE329" s="76"/>
      <c r="FEF329" s="180"/>
      <c r="FEG329" s="180"/>
      <c r="FEH329" s="180"/>
      <c r="FEI329" s="75"/>
      <c r="FEJ329" s="76"/>
      <c r="FEK329" s="181"/>
      <c r="FEL329" s="181"/>
      <c r="FEM329" s="182"/>
      <c r="FEN329" s="134"/>
      <c r="FEO329" s="135"/>
      <c r="FEP329" s="111"/>
      <c r="FEQ329" s="178"/>
      <c r="FER329" s="178"/>
      <c r="FES329" s="178"/>
      <c r="FET329" s="178"/>
      <c r="FEU329" s="179"/>
      <c r="FEV329" s="73"/>
      <c r="FEW329" s="73"/>
      <c r="FEX329" s="180"/>
      <c r="FEY329" s="75"/>
      <c r="FEZ329" s="76"/>
      <c r="FFA329" s="180"/>
      <c r="FFB329" s="180"/>
      <c r="FFC329" s="180"/>
      <c r="FFD329" s="75"/>
      <c r="FFE329" s="76"/>
      <c r="FFF329" s="181"/>
      <c r="FFG329" s="181"/>
      <c r="FFH329" s="182"/>
      <c r="FFI329" s="134"/>
      <c r="FFJ329" s="135"/>
      <c r="FFK329" s="111"/>
      <c r="FFL329" s="178"/>
      <c r="FFM329" s="178"/>
      <c r="FFN329" s="178"/>
      <c r="FFO329" s="178"/>
      <c r="FFP329" s="179"/>
      <c r="FFQ329" s="73"/>
      <c r="FFR329" s="73"/>
      <c r="FFS329" s="180"/>
      <c r="FFT329" s="75"/>
      <c r="FFU329" s="76"/>
      <c r="FFV329" s="180"/>
      <c r="FFW329" s="180"/>
      <c r="FFX329" s="180"/>
      <c r="FFY329" s="75"/>
      <c r="FFZ329" s="76"/>
      <c r="FGA329" s="181"/>
      <c r="FGB329" s="181"/>
      <c r="FGC329" s="182"/>
      <c r="FGD329" s="134"/>
      <c r="FGE329" s="135"/>
      <c r="FGF329" s="111"/>
      <c r="FGG329" s="178"/>
      <c r="FGH329" s="178"/>
      <c r="FGI329" s="178"/>
      <c r="FGJ329" s="178"/>
      <c r="FGK329" s="179"/>
      <c r="FGL329" s="73"/>
      <c r="FGM329" s="73"/>
      <c r="FGN329" s="180"/>
      <c r="FGO329" s="75"/>
      <c r="FGP329" s="76"/>
      <c r="FGQ329" s="180"/>
      <c r="FGR329" s="180"/>
      <c r="FGS329" s="180"/>
      <c r="FGT329" s="75"/>
      <c r="FGU329" s="76"/>
      <c r="FGV329" s="181"/>
      <c r="FGW329" s="181"/>
      <c r="FGX329" s="182"/>
      <c r="FGY329" s="134"/>
      <c r="FGZ329" s="135"/>
      <c r="FHA329" s="111"/>
      <c r="FHB329" s="178"/>
      <c r="FHC329" s="178"/>
      <c r="FHD329" s="178"/>
      <c r="FHE329" s="178"/>
      <c r="FHF329" s="179"/>
      <c r="FHG329" s="73"/>
      <c r="FHH329" s="73"/>
      <c r="FHI329" s="180"/>
      <c r="FHJ329" s="75"/>
      <c r="FHK329" s="76"/>
      <c r="FHL329" s="180"/>
      <c r="FHM329" s="180"/>
      <c r="FHN329" s="180"/>
      <c r="FHO329" s="75"/>
      <c r="FHP329" s="76"/>
      <c r="FHQ329" s="181"/>
      <c r="FHR329" s="181"/>
      <c r="FHS329" s="182"/>
      <c r="FHT329" s="134"/>
      <c r="FHU329" s="135"/>
      <c r="FHV329" s="111"/>
      <c r="FHW329" s="178"/>
      <c r="FHX329" s="178"/>
      <c r="FHY329" s="178"/>
      <c r="FHZ329" s="178"/>
      <c r="FIA329" s="179"/>
      <c r="FIB329" s="73"/>
      <c r="FIC329" s="73"/>
      <c r="FID329" s="180"/>
      <c r="FIE329" s="75"/>
      <c r="FIF329" s="76"/>
      <c r="FIG329" s="180"/>
      <c r="FIH329" s="180"/>
      <c r="FII329" s="180"/>
      <c r="FIJ329" s="75"/>
      <c r="FIK329" s="76"/>
      <c r="FIL329" s="181"/>
      <c r="FIM329" s="181"/>
      <c r="FIN329" s="182"/>
      <c r="FIO329" s="134"/>
      <c r="FIP329" s="135"/>
      <c r="FIQ329" s="111"/>
      <c r="FIR329" s="178"/>
      <c r="FIS329" s="178"/>
      <c r="FIT329" s="178"/>
      <c r="FIU329" s="178"/>
      <c r="FIV329" s="179"/>
      <c r="FIW329" s="73"/>
      <c r="FIX329" s="73"/>
      <c r="FIY329" s="180"/>
      <c r="FIZ329" s="75"/>
      <c r="FJA329" s="76"/>
      <c r="FJB329" s="180"/>
      <c r="FJC329" s="180"/>
      <c r="FJD329" s="180"/>
      <c r="FJE329" s="75"/>
      <c r="FJF329" s="76"/>
      <c r="FJG329" s="181"/>
      <c r="FJH329" s="181"/>
      <c r="FJI329" s="182"/>
      <c r="FJJ329" s="134"/>
      <c r="FJK329" s="135"/>
      <c r="FJL329" s="111"/>
      <c r="FJM329" s="178"/>
      <c r="FJN329" s="178"/>
      <c r="FJO329" s="178"/>
      <c r="FJP329" s="178"/>
      <c r="FJQ329" s="179"/>
      <c r="FJR329" s="73"/>
      <c r="FJS329" s="73"/>
      <c r="FJT329" s="180"/>
      <c r="FJU329" s="75"/>
      <c r="FJV329" s="76"/>
      <c r="FJW329" s="180"/>
      <c r="FJX329" s="180"/>
      <c r="FJY329" s="180"/>
      <c r="FJZ329" s="75"/>
      <c r="FKA329" s="76"/>
      <c r="FKB329" s="181"/>
      <c r="FKC329" s="181"/>
      <c r="FKD329" s="182"/>
      <c r="FKE329" s="134"/>
      <c r="FKF329" s="135"/>
      <c r="FKG329" s="111"/>
      <c r="FKH329" s="178"/>
      <c r="FKI329" s="178"/>
      <c r="FKJ329" s="178"/>
      <c r="FKK329" s="178"/>
      <c r="FKL329" s="179"/>
      <c r="FKM329" s="73"/>
      <c r="FKN329" s="73"/>
      <c r="FKO329" s="180"/>
      <c r="FKP329" s="75"/>
      <c r="FKQ329" s="76"/>
      <c r="FKR329" s="180"/>
      <c r="FKS329" s="180"/>
      <c r="FKT329" s="180"/>
      <c r="FKU329" s="75"/>
      <c r="FKV329" s="76"/>
      <c r="FKW329" s="181"/>
      <c r="FKX329" s="181"/>
      <c r="FKY329" s="182"/>
      <c r="FKZ329" s="134"/>
      <c r="FLA329" s="135"/>
      <c r="FLB329" s="111"/>
      <c r="FLC329" s="178"/>
      <c r="FLD329" s="178"/>
      <c r="FLE329" s="178"/>
      <c r="FLF329" s="178"/>
      <c r="FLG329" s="179"/>
      <c r="FLH329" s="73"/>
      <c r="FLI329" s="73"/>
      <c r="FLJ329" s="180"/>
      <c r="FLK329" s="75"/>
      <c r="FLL329" s="76"/>
      <c r="FLM329" s="180"/>
      <c r="FLN329" s="180"/>
      <c r="FLO329" s="180"/>
      <c r="FLP329" s="75"/>
      <c r="FLQ329" s="76"/>
      <c r="FLR329" s="181"/>
      <c r="FLS329" s="181"/>
      <c r="FLT329" s="182"/>
      <c r="FLU329" s="134"/>
      <c r="FLV329" s="135"/>
      <c r="FLW329" s="111"/>
      <c r="FLX329" s="178"/>
      <c r="FLY329" s="178"/>
      <c r="FLZ329" s="178"/>
      <c r="FMA329" s="178"/>
      <c r="FMB329" s="179"/>
      <c r="FMC329" s="73"/>
      <c r="FMD329" s="73"/>
      <c r="FME329" s="180"/>
      <c r="FMF329" s="75"/>
      <c r="FMG329" s="76"/>
      <c r="FMH329" s="180"/>
      <c r="FMI329" s="180"/>
      <c r="FMJ329" s="180"/>
      <c r="FMK329" s="75"/>
      <c r="FML329" s="76"/>
      <c r="FMM329" s="181"/>
      <c r="FMN329" s="181"/>
      <c r="FMO329" s="182"/>
      <c r="FMP329" s="134"/>
      <c r="FMQ329" s="135"/>
      <c r="FMR329" s="111"/>
      <c r="FMS329" s="178"/>
      <c r="FMT329" s="178"/>
      <c r="FMU329" s="178"/>
      <c r="FMV329" s="178"/>
      <c r="FMW329" s="179"/>
      <c r="FMX329" s="73"/>
      <c r="FMY329" s="73"/>
      <c r="FMZ329" s="180"/>
      <c r="FNA329" s="75"/>
      <c r="FNB329" s="76"/>
      <c r="FNC329" s="180"/>
      <c r="FND329" s="180"/>
      <c r="FNE329" s="180"/>
      <c r="FNF329" s="75"/>
      <c r="FNG329" s="76"/>
      <c r="FNH329" s="181"/>
      <c r="FNI329" s="181"/>
      <c r="FNJ329" s="182"/>
      <c r="FNK329" s="134"/>
      <c r="FNL329" s="135"/>
      <c r="FNM329" s="111"/>
      <c r="FNN329" s="178"/>
      <c r="FNO329" s="178"/>
      <c r="FNP329" s="178"/>
      <c r="FNQ329" s="178"/>
      <c r="FNR329" s="179"/>
      <c r="FNS329" s="73"/>
      <c r="FNT329" s="73"/>
      <c r="FNU329" s="180"/>
      <c r="FNV329" s="75"/>
      <c r="FNW329" s="76"/>
      <c r="FNX329" s="180"/>
      <c r="FNY329" s="180"/>
      <c r="FNZ329" s="180"/>
      <c r="FOA329" s="75"/>
      <c r="FOB329" s="76"/>
      <c r="FOC329" s="181"/>
      <c r="FOD329" s="181"/>
      <c r="FOE329" s="182"/>
      <c r="FOF329" s="134"/>
      <c r="FOG329" s="135"/>
      <c r="FOH329" s="111"/>
      <c r="FOI329" s="178"/>
      <c r="FOJ329" s="178"/>
      <c r="FOK329" s="178"/>
      <c r="FOL329" s="178"/>
      <c r="FOM329" s="179"/>
      <c r="FON329" s="73"/>
      <c r="FOO329" s="73"/>
      <c r="FOP329" s="180"/>
      <c r="FOQ329" s="75"/>
      <c r="FOR329" s="76"/>
      <c r="FOS329" s="180"/>
      <c r="FOT329" s="180"/>
      <c r="FOU329" s="180"/>
      <c r="FOV329" s="75"/>
      <c r="FOW329" s="76"/>
      <c r="FOX329" s="181"/>
      <c r="FOY329" s="181"/>
      <c r="FOZ329" s="182"/>
      <c r="FPA329" s="134"/>
      <c r="FPB329" s="135"/>
      <c r="FPC329" s="111"/>
      <c r="FPD329" s="178"/>
      <c r="FPE329" s="178"/>
      <c r="FPF329" s="178"/>
      <c r="FPG329" s="178"/>
      <c r="FPH329" s="179"/>
      <c r="FPI329" s="73"/>
      <c r="FPJ329" s="73"/>
      <c r="FPK329" s="180"/>
      <c r="FPL329" s="75"/>
      <c r="FPM329" s="76"/>
      <c r="FPN329" s="180"/>
      <c r="FPO329" s="180"/>
      <c r="FPP329" s="180"/>
      <c r="FPQ329" s="75"/>
      <c r="FPR329" s="76"/>
      <c r="FPS329" s="181"/>
      <c r="FPT329" s="181"/>
      <c r="FPU329" s="182"/>
      <c r="FPV329" s="134"/>
      <c r="FPW329" s="135"/>
      <c r="FPX329" s="111"/>
      <c r="FPY329" s="178"/>
      <c r="FPZ329" s="178"/>
      <c r="FQA329" s="178"/>
      <c r="FQB329" s="178"/>
      <c r="FQC329" s="179"/>
      <c r="FQD329" s="73"/>
      <c r="FQE329" s="73"/>
      <c r="FQF329" s="180"/>
      <c r="FQG329" s="75"/>
      <c r="FQH329" s="76"/>
      <c r="FQI329" s="180"/>
      <c r="FQJ329" s="180"/>
      <c r="FQK329" s="180"/>
      <c r="FQL329" s="75"/>
      <c r="FQM329" s="76"/>
      <c r="FQN329" s="181"/>
      <c r="FQO329" s="181"/>
      <c r="FQP329" s="182"/>
      <c r="FQQ329" s="134"/>
      <c r="FQR329" s="135"/>
      <c r="FQS329" s="111"/>
      <c r="FQT329" s="178"/>
      <c r="FQU329" s="178"/>
      <c r="FQV329" s="178"/>
      <c r="FQW329" s="178"/>
      <c r="FQX329" s="179"/>
      <c r="FQY329" s="73"/>
      <c r="FQZ329" s="73"/>
      <c r="FRA329" s="180"/>
      <c r="FRB329" s="75"/>
      <c r="FRC329" s="76"/>
      <c r="FRD329" s="180"/>
      <c r="FRE329" s="180"/>
      <c r="FRF329" s="180"/>
      <c r="FRG329" s="75"/>
      <c r="FRH329" s="76"/>
      <c r="FRI329" s="181"/>
      <c r="FRJ329" s="181"/>
      <c r="FRK329" s="182"/>
      <c r="FRL329" s="134"/>
      <c r="FRM329" s="135"/>
      <c r="FRN329" s="111"/>
      <c r="FRO329" s="178"/>
      <c r="FRP329" s="178"/>
      <c r="FRQ329" s="178"/>
      <c r="FRR329" s="178"/>
      <c r="FRS329" s="179"/>
      <c r="FRT329" s="73"/>
      <c r="FRU329" s="73"/>
      <c r="FRV329" s="180"/>
      <c r="FRW329" s="75"/>
      <c r="FRX329" s="76"/>
      <c r="FRY329" s="180"/>
      <c r="FRZ329" s="180"/>
      <c r="FSA329" s="180"/>
      <c r="FSB329" s="75"/>
      <c r="FSC329" s="76"/>
      <c r="FSD329" s="181"/>
      <c r="FSE329" s="181"/>
      <c r="FSF329" s="182"/>
      <c r="FSG329" s="134"/>
      <c r="FSH329" s="135"/>
      <c r="FSI329" s="111"/>
      <c r="FSJ329" s="178"/>
      <c r="FSK329" s="178"/>
      <c r="FSL329" s="178"/>
      <c r="FSM329" s="178"/>
      <c r="FSN329" s="179"/>
      <c r="FSO329" s="73"/>
      <c r="FSP329" s="73"/>
      <c r="FSQ329" s="180"/>
      <c r="FSR329" s="75"/>
      <c r="FSS329" s="76"/>
      <c r="FST329" s="180"/>
      <c r="FSU329" s="180"/>
      <c r="FSV329" s="180"/>
      <c r="FSW329" s="75"/>
      <c r="FSX329" s="76"/>
      <c r="FSY329" s="181"/>
      <c r="FSZ329" s="181"/>
      <c r="FTA329" s="182"/>
      <c r="FTB329" s="134"/>
      <c r="FTC329" s="135"/>
      <c r="FTD329" s="111"/>
      <c r="FTE329" s="178"/>
      <c r="FTF329" s="178"/>
      <c r="FTG329" s="178"/>
      <c r="FTH329" s="178"/>
      <c r="FTI329" s="179"/>
      <c r="FTJ329" s="73"/>
      <c r="FTK329" s="73"/>
      <c r="FTL329" s="180"/>
      <c r="FTM329" s="75"/>
      <c r="FTN329" s="76"/>
      <c r="FTO329" s="180"/>
      <c r="FTP329" s="180"/>
      <c r="FTQ329" s="180"/>
      <c r="FTR329" s="75"/>
      <c r="FTS329" s="76"/>
      <c r="FTT329" s="181"/>
      <c r="FTU329" s="181"/>
      <c r="FTV329" s="182"/>
      <c r="FTW329" s="134"/>
      <c r="FTX329" s="135"/>
      <c r="FTY329" s="111"/>
      <c r="FTZ329" s="178"/>
      <c r="FUA329" s="178"/>
      <c r="FUB329" s="178"/>
      <c r="FUC329" s="178"/>
      <c r="FUD329" s="179"/>
      <c r="FUE329" s="73"/>
      <c r="FUF329" s="73"/>
      <c r="FUG329" s="180"/>
      <c r="FUH329" s="75"/>
      <c r="FUI329" s="76"/>
      <c r="FUJ329" s="180"/>
      <c r="FUK329" s="180"/>
      <c r="FUL329" s="180"/>
      <c r="FUM329" s="75"/>
      <c r="FUN329" s="76"/>
      <c r="FUO329" s="181"/>
      <c r="FUP329" s="181"/>
      <c r="FUQ329" s="182"/>
      <c r="FUR329" s="134"/>
      <c r="FUS329" s="135"/>
      <c r="FUT329" s="111"/>
      <c r="FUU329" s="178"/>
      <c r="FUV329" s="178"/>
      <c r="FUW329" s="178"/>
      <c r="FUX329" s="178"/>
      <c r="FUY329" s="179"/>
      <c r="FUZ329" s="73"/>
      <c r="FVA329" s="73"/>
      <c r="FVB329" s="180"/>
      <c r="FVC329" s="75"/>
      <c r="FVD329" s="76"/>
      <c r="FVE329" s="180"/>
      <c r="FVF329" s="180"/>
      <c r="FVG329" s="180"/>
      <c r="FVH329" s="75"/>
      <c r="FVI329" s="76"/>
      <c r="FVJ329" s="181"/>
      <c r="FVK329" s="181"/>
      <c r="FVL329" s="182"/>
      <c r="FVM329" s="134"/>
      <c r="FVN329" s="135"/>
      <c r="FVO329" s="111"/>
      <c r="FVP329" s="178"/>
      <c r="FVQ329" s="178"/>
      <c r="FVR329" s="178"/>
      <c r="FVS329" s="178"/>
      <c r="FVT329" s="179"/>
      <c r="FVU329" s="73"/>
      <c r="FVV329" s="73"/>
      <c r="FVW329" s="180"/>
      <c r="FVX329" s="75"/>
      <c r="FVY329" s="76"/>
      <c r="FVZ329" s="180"/>
      <c r="FWA329" s="180"/>
      <c r="FWB329" s="180"/>
      <c r="FWC329" s="75"/>
      <c r="FWD329" s="76"/>
      <c r="FWE329" s="181"/>
      <c r="FWF329" s="181"/>
      <c r="FWG329" s="182"/>
      <c r="FWH329" s="134"/>
      <c r="FWI329" s="135"/>
      <c r="FWJ329" s="111"/>
      <c r="FWK329" s="178"/>
      <c r="FWL329" s="178"/>
      <c r="FWM329" s="178"/>
      <c r="FWN329" s="178"/>
      <c r="FWO329" s="179"/>
      <c r="FWP329" s="73"/>
      <c r="FWQ329" s="73"/>
      <c r="FWR329" s="180"/>
      <c r="FWS329" s="75"/>
      <c r="FWT329" s="76"/>
      <c r="FWU329" s="180"/>
      <c r="FWV329" s="180"/>
      <c r="FWW329" s="180"/>
      <c r="FWX329" s="75"/>
      <c r="FWY329" s="76"/>
      <c r="FWZ329" s="181"/>
      <c r="FXA329" s="181"/>
      <c r="FXB329" s="182"/>
      <c r="FXC329" s="134"/>
      <c r="FXD329" s="135"/>
      <c r="FXE329" s="111"/>
      <c r="FXF329" s="178"/>
      <c r="FXG329" s="178"/>
      <c r="FXH329" s="178"/>
      <c r="FXI329" s="178"/>
      <c r="FXJ329" s="179"/>
      <c r="FXK329" s="73"/>
      <c r="FXL329" s="73"/>
      <c r="FXM329" s="180"/>
      <c r="FXN329" s="75"/>
      <c r="FXO329" s="76"/>
      <c r="FXP329" s="180"/>
      <c r="FXQ329" s="180"/>
      <c r="FXR329" s="180"/>
      <c r="FXS329" s="75"/>
      <c r="FXT329" s="76"/>
      <c r="FXU329" s="181"/>
      <c r="FXV329" s="181"/>
      <c r="FXW329" s="182"/>
      <c r="FXX329" s="134"/>
      <c r="FXY329" s="135"/>
      <c r="FXZ329" s="111"/>
      <c r="FYA329" s="178"/>
      <c r="FYB329" s="178"/>
      <c r="FYC329" s="178"/>
      <c r="FYD329" s="178"/>
      <c r="FYE329" s="179"/>
      <c r="FYF329" s="73"/>
      <c r="FYG329" s="73"/>
      <c r="FYH329" s="180"/>
      <c r="FYI329" s="75"/>
      <c r="FYJ329" s="76"/>
      <c r="FYK329" s="180"/>
      <c r="FYL329" s="180"/>
      <c r="FYM329" s="180"/>
      <c r="FYN329" s="75"/>
      <c r="FYO329" s="76"/>
      <c r="FYP329" s="181"/>
      <c r="FYQ329" s="181"/>
      <c r="FYR329" s="182"/>
      <c r="FYS329" s="134"/>
      <c r="FYT329" s="135"/>
      <c r="FYU329" s="111"/>
      <c r="FYV329" s="178"/>
      <c r="FYW329" s="178"/>
      <c r="FYX329" s="178"/>
      <c r="FYY329" s="178"/>
      <c r="FYZ329" s="179"/>
      <c r="FZA329" s="73"/>
      <c r="FZB329" s="73"/>
      <c r="FZC329" s="180"/>
      <c r="FZD329" s="75"/>
      <c r="FZE329" s="76"/>
      <c r="FZF329" s="180"/>
      <c r="FZG329" s="180"/>
      <c r="FZH329" s="180"/>
      <c r="FZI329" s="75"/>
      <c r="FZJ329" s="76"/>
      <c r="FZK329" s="181"/>
      <c r="FZL329" s="181"/>
      <c r="FZM329" s="182"/>
      <c r="FZN329" s="134"/>
      <c r="FZO329" s="135"/>
      <c r="FZP329" s="111"/>
      <c r="FZQ329" s="178"/>
      <c r="FZR329" s="178"/>
      <c r="FZS329" s="178"/>
      <c r="FZT329" s="178"/>
      <c r="FZU329" s="179"/>
      <c r="FZV329" s="73"/>
      <c r="FZW329" s="73"/>
      <c r="FZX329" s="180"/>
      <c r="FZY329" s="75"/>
      <c r="FZZ329" s="76"/>
      <c r="GAA329" s="180"/>
      <c r="GAB329" s="180"/>
      <c r="GAC329" s="180"/>
      <c r="GAD329" s="75"/>
      <c r="GAE329" s="76"/>
      <c r="GAF329" s="181"/>
      <c r="GAG329" s="181"/>
      <c r="GAH329" s="182"/>
      <c r="GAI329" s="134"/>
      <c r="GAJ329" s="135"/>
      <c r="GAK329" s="111"/>
      <c r="GAL329" s="178"/>
      <c r="GAM329" s="178"/>
      <c r="GAN329" s="178"/>
      <c r="GAO329" s="178"/>
      <c r="GAP329" s="179"/>
      <c r="GAQ329" s="73"/>
      <c r="GAR329" s="73"/>
      <c r="GAS329" s="180"/>
      <c r="GAT329" s="75"/>
      <c r="GAU329" s="76"/>
      <c r="GAV329" s="180"/>
      <c r="GAW329" s="180"/>
      <c r="GAX329" s="180"/>
      <c r="GAY329" s="75"/>
      <c r="GAZ329" s="76"/>
      <c r="GBA329" s="181"/>
      <c r="GBB329" s="181"/>
      <c r="GBC329" s="182"/>
      <c r="GBD329" s="134"/>
      <c r="GBE329" s="135"/>
      <c r="GBF329" s="111"/>
      <c r="GBG329" s="178"/>
      <c r="GBH329" s="178"/>
      <c r="GBI329" s="178"/>
      <c r="GBJ329" s="178"/>
      <c r="GBK329" s="179"/>
      <c r="GBL329" s="73"/>
      <c r="GBM329" s="73"/>
      <c r="GBN329" s="180"/>
      <c r="GBO329" s="75"/>
      <c r="GBP329" s="76"/>
      <c r="GBQ329" s="180"/>
      <c r="GBR329" s="180"/>
      <c r="GBS329" s="180"/>
      <c r="GBT329" s="75"/>
      <c r="GBU329" s="76"/>
      <c r="GBV329" s="181"/>
      <c r="GBW329" s="181"/>
      <c r="GBX329" s="182"/>
      <c r="GBY329" s="134"/>
      <c r="GBZ329" s="135"/>
      <c r="GCA329" s="111"/>
      <c r="GCB329" s="178"/>
      <c r="GCC329" s="178"/>
      <c r="GCD329" s="178"/>
      <c r="GCE329" s="178"/>
      <c r="GCF329" s="179"/>
      <c r="GCG329" s="73"/>
      <c r="GCH329" s="73"/>
      <c r="GCI329" s="180"/>
      <c r="GCJ329" s="75"/>
      <c r="GCK329" s="76"/>
      <c r="GCL329" s="180"/>
      <c r="GCM329" s="180"/>
      <c r="GCN329" s="180"/>
      <c r="GCO329" s="75"/>
      <c r="GCP329" s="76"/>
      <c r="GCQ329" s="181"/>
      <c r="GCR329" s="181"/>
      <c r="GCS329" s="182"/>
      <c r="GCT329" s="134"/>
      <c r="GCU329" s="135"/>
      <c r="GCV329" s="111"/>
      <c r="GCW329" s="178"/>
      <c r="GCX329" s="178"/>
      <c r="GCY329" s="178"/>
      <c r="GCZ329" s="178"/>
      <c r="GDA329" s="179"/>
      <c r="GDB329" s="73"/>
      <c r="GDC329" s="73"/>
      <c r="GDD329" s="180"/>
      <c r="GDE329" s="75"/>
      <c r="GDF329" s="76"/>
      <c r="GDG329" s="180"/>
      <c r="GDH329" s="180"/>
      <c r="GDI329" s="180"/>
      <c r="GDJ329" s="75"/>
      <c r="GDK329" s="76"/>
      <c r="GDL329" s="181"/>
      <c r="GDM329" s="181"/>
      <c r="GDN329" s="182"/>
      <c r="GDO329" s="134"/>
      <c r="GDP329" s="135"/>
      <c r="GDQ329" s="111"/>
      <c r="GDR329" s="178"/>
      <c r="GDS329" s="178"/>
      <c r="GDT329" s="178"/>
      <c r="GDU329" s="178"/>
      <c r="GDV329" s="179"/>
      <c r="GDW329" s="73"/>
      <c r="GDX329" s="73"/>
      <c r="GDY329" s="180"/>
      <c r="GDZ329" s="75"/>
      <c r="GEA329" s="76"/>
      <c r="GEB329" s="180"/>
      <c r="GEC329" s="180"/>
      <c r="GED329" s="180"/>
      <c r="GEE329" s="75"/>
      <c r="GEF329" s="76"/>
      <c r="GEG329" s="181"/>
      <c r="GEH329" s="181"/>
      <c r="GEI329" s="182"/>
      <c r="GEJ329" s="134"/>
      <c r="GEK329" s="135"/>
      <c r="GEL329" s="111"/>
      <c r="GEM329" s="178"/>
      <c r="GEN329" s="178"/>
      <c r="GEO329" s="178"/>
      <c r="GEP329" s="178"/>
      <c r="GEQ329" s="179"/>
      <c r="GER329" s="73"/>
      <c r="GES329" s="73"/>
      <c r="GET329" s="180"/>
      <c r="GEU329" s="75"/>
      <c r="GEV329" s="76"/>
      <c r="GEW329" s="180"/>
      <c r="GEX329" s="180"/>
      <c r="GEY329" s="180"/>
      <c r="GEZ329" s="75"/>
      <c r="GFA329" s="76"/>
      <c r="GFB329" s="181"/>
      <c r="GFC329" s="181"/>
      <c r="GFD329" s="182"/>
      <c r="GFE329" s="134"/>
      <c r="GFF329" s="135"/>
      <c r="GFG329" s="111"/>
      <c r="GFH329" s="178"/>
      <c r="GFI329" s="178"/>
      <c r="GFJ329" s="178"/>
      <c r="GFK329" s="178"/>
      <c r="GFL329" s="179"/>
      <c r="GFM329" s="73"/>
      <c r="GFN329" s="73"/>
      <c r="GFO329" s="180"/>
      <c r="GFP329" s="75"/>
      <c r="GFQ329" s="76"/>
      <c r="GFR329" s="180"/>
      <c r="GFS329" s="180"/>
      <c r="GFT329" s="180"/>
      <c r="GFU329" s="75"/>
      <c r="GFV329" s="76"/>
      <c r="GFW329" s="181"/>
      <c r="GFX329" s="181"/>
      <c r="GFY329" s="182"/>
      <c r="GFZ329" s="134"/>
      <c r="GGA329" s="135"/>
      <c r="GGB329" s="111"/>
      <c r="GGC329" s="178"/>
      <c r="GGD329" s="178"/>
      <c r="GGE329" s="178"/>
      <c r="GGF329" s="178"/>
      <c r="GGG329" s="179"/>
      <c r="GGH329" s="73"/>
      <c r="GGI329" s="73"/>
      <c r="GGJ329" s="180"/>
      <c r="GGK329" s="75"/>
      <c r="GGL329" s="76"/>
      <c r="GGM329" s="180"/>
      <c r="GGN329" s="180"/>
      <c r="GGO329" s="180"/>
      <c r="GGP329" s="75"/>
      <c r="GGQ329" s="76"/>
      <c r="GGR329" s="181"/>
      <c r="GGS329" s="181"/>
      <c r="GGT329" s="182"/>
      <c r="GGU329" s="134"/>
      <c r="GGV329" s="135"/>
      <c r="GGW329" s="111"/>
      <c r="GGX329" s="178"/>
      <c r="GGY329" s="178"/>
      <c r="GGZ329" s="178"/>
      <c r="GHA329" s="178"/>
      <c r="GHB329" s="179"/>
      <c r="GHC329" s="73"/>
      <c r="GHD329" s="73"/>
      <c r="GHE329" s="180"/>
      <c r="GHF329" s="75"/>
      <c r="GHG329" s="76"/>
      <c r="GHH329" s="180"/>
      <c r="GHI329" s="180"/>
      <c r="GHJ329" s="180"/>
      <c r="GHK329" s="75"/>
      <c r="GHL329" s="76"/>
      <c r="GHM329" s="181"/>
      <c r="GHN329" s="181"/>
      <c r="GHO329" s="182"/>
      <c r="GHP329" s="134"/>
      <c r="GHQ329" s="135"/>
      <c r="GHR329" s="111"/>
      <c r="GHS329" s="178"/>
      <c r="GHT329" s="178"/>
      <c r="GHU329" s="178"/>
      <c r="GHV329" s="178"/>
      <c r="GHW329" s="179"/>
      <c r="GHX329" s="73"/>
      <c r="GHY329" s="73"/>
      <c r="GHZ329" s="180"/>
      <c r="GIA329" s="75"/>
      <c r="GIB329" s="76"/>
      <c r="GIC329" s="180"/>
      <c r="GID329" s="180"/>
      <c r="GIE329" s="180"/>
      <c r="GIF329" s="75"/>
      <c r="GIG329" s="76"/>
      <c r="GIH329" s="181"/>
      <c r="GII329" s="181"/>
      <c r="GIJ329" s="182"/>
      <c r="GIK329" s="134"/>
      <c r="GIL329" s="135"/>
      <c r="GIM329" s="111"/>
      <c r="GIN329" s="178"/>
      <c r="GIO329" s="178"/>
      <c r="GIP329" s="178"/>
      <c r="GIQ329" s="178"/>
      <c r="GIR329" s="179"/>
      <c r="GIS329" s="73"/>
      <c r="GIT329" s="73"/>
      <c r="GIU329" s="180"/>
      <c r="GIV329" s="75"/>
      <c r="GIW329" s="76"/>
      <c r="GIX329" s="180"/>
      <c r="GIY329" s="180"/>
      <c r="GIZ329" s="180"/>
      <c r="GJA329" s="75"/>
      <c r="GJB329" s="76"/>
      <c r="GJC329" s="181"/>
      <c r="GJD329" s="181"/>
      <c r="GJE329" s="182"/>
      <c r="GJF329" s="134"/>
      <c r="GJG329" s="135"/>
      <c r="GJH329" s="111"/>
      <c r="GJI329" s="178"/>
      <c r="GJJ329" s="178"/>
      <c r="GJK329" s="178"/>
      <c r="GJL329" s="178"/>
      <c r="GJM329" s="179"/>
      <c r="GJN329" s="73"/>
      <c r="GJO329" s="73"/>
      <c r="GJP329" s="180"/>
      <c r="GJQ329" s="75"/>
      <c r="GJR329" s="76"/>
      <c r="GJS329" s="180"/>
      <c r="GJT329" s="180"/>
      <c r="GJU329" s="180"/>
      <c r="GJV329" s="75"/>
      <c r="GJW329" s="76"/>
      <c r="GJX329" s="181"/>
      <c r="GJY329" s="181"/>
      <c r="GJZ329" s="182"/>
      <c r="GKA329" s="134"/>
      <c r="GKB329" s="135"/>
      <c r="GKC329" s="111"/>
      <c r="GKD329" s="178"/>
      <c r="GKE329" s="178"/>
      <c r="GKF329" s="178"/>
      <c r="GKG329" s="178"/>
      <c r="GKH329" s="179"/>
      <c r="GKI329" s="73"/>
      <c r="GKJ329" s="73"/>
      <c r="GKK329" s="180"/>
      <c r="GKL329" s="75"/>
      <c r="GKM329" s="76"/>
      <c r="GKN329" s="180"/>
      <c r="GKO329" s="180"/>
      <c r="GKP329" s="180"/>
      <c r="GKQ329" s="75"/>
      <c r="GKR329" s="76"/>
      <c r="GKS329" s="181"/>
      <c r="GKT329" s="181"/>
      <c r="GKU329" s="182"/>
      <c r="GKV329" s="134"/>
      <c r="GKW329" s="135"/>
      <c r="GKX329" s="111"/>
      <c r="GKY329" s="178"/>
      <c r="GKZ329" s="178"/>
      <c r="GLA329" s="178"/>
      <c r="GLB329" s="178"/>
      <c r="GLC329" s="179"/>
      <c r="GLD329" s="73"/>
      <c r="GLE329" s="73"/>
      <c r="GLF329" s="180"/>
      <c r="GLG329" s="75"/>
      <c r="GLH329" s="76"/>
      <c r="GLI329" s="180"/>
      <c r="GLJ329" s="180"/>
      <c r="GLK329" s="180"/>
      <c r="GLL329" s="75"/>
      <c r="GLM329" s="76"/>
      <c r="GLN329" s="181"/>
      <c r="GLO329" s="181"/>
      <c r="GLP329" s="182"/>
      <c r="GLQ329" s="134"/>
      <c r="GLR329" s="135"/>
      <c r="GLS329" s="111"/>
      <c r="GLT329" s="178"/>
      <c r="GLU329" s="178"/>
      <c r="GLV329" s="178"/>
      <c r="GLW329" s="178"/>
      <c r="GLX329" s="179"/>
      <c r="GLY329" s="73"/>
      <c r="GLZ329" s="73"/>
      <c r="GMA329" s="180"/>
      <c r="GMB329" s="75"/>
      <c r="GMC329" s="76"/>
      <c r="GMD329" s="180"/>
      <c r="GME329" s="180"/>
      <c r="GMF329" s="180"/>
      <c r="GMG329" s="75"/>
      <c r="GMH329" s="76"/>
      <c r="GMI329" s="181"/>
      <c r="GMJ329" s="181"/>
      <c r="GMK329" s="182"/>
      <c r="GML329" s="134"/>
      <c r="GMM329" s="135"/>
      <c r="GMN329" s="111"/>
      <c r="GMO329" s="178"/>
      <c r="GMP329" s="178"/>
      <c r="GMQ329" s="178"/>
      <c r="GMR329" s="178"/>
      <c r="GMS329" s="179"/>
      <c r="GMT329" s="73"/>
      <c r="GMU329" s="73"/>
      <c r="GMV329" s="180"/>
      <c r="GMW329" s="75"/>
      <c r="GMX329" s="76"/>
      <c r="GMY329" s="180"/>
      <c r="GMZ329" s="180"/>
      <c r="GNA329" s="180"/>
      <c r="GNB329" s="75"/>
      <c r="GNC329" s="76"/>
      <c r="GND329" s="181"/>
      <c r="GNE329" s="181"/>
      <c r="GNF329" s="182"/>
      <c r="GNG329" s="134"/>
      <c r="GNH329" s="135"/>
      <c r="GNI329" s="111"/>
      <c r="GNJ329" s="178"/>
      <c r="GNK329" s="178"/>
      <c r="GNL329" s="178"/>
      <c r="GNM329" s="178"/>
      <c r="GNN329" s="179"/>
      <c r="GNO329" s="73"/>
      <c r="GNP329" s="73"/>
      <c r="GNQ329" s="180"/>
      <c r="GNR329" s="75"/>
      <c r="GNS329" s="76"/>
      <c r="GNT329" s="180"/>
      <c r="GNU329" s="180"/>
      <c r="GNV329" s="180"/>
      <c r="GNW329" s="75"/>
      <c r="GNX329" s="76"/>
      <c r="GNY329" s="181"/>
      <c r="GNZ329" s="181"/>
      <c r="GOA329" s="182"/>
      <c r="GOB329" s="134"/>
      <c r="GOC329" s="135"/>
      <c r="GOD329" s="111"/>
      <c r="GOE329" s="178"/>
      <c r="GOF329" s="178"/>
      <c r="GOG329" s="178"/>
      <c r="GOH329" s="178"/>
      <c r="GOI329" s="179"/>
      <c r="GOJ329" s="73"/>
      <c r="GOK329" s="73"/>
      <c r="GOL329" s="180"/>
      <c r="GOM329" s="75"/>
      <c r="GON329" s="76"/>
      <c r="GOO329" s="180"/>
      <c r="GOP329" s="180"/>
      <c r="GOQ329" s="180"/>
      <c r="GOR329" s="75"/>
      <c r="GOS329" s="76"/>
      <c r="GOT329" s="181"/>
      <c r="GOU329" s="181"/>
      <c r="GOV329" s="182"/>
      <c r="GOW329" s="134"/>
      <c r="GOX329" s="135"/>
      <c r="GOY329" s="111"/>
      <c r="GOZ329" s="178"/>
      <c r="GPA329" s="178"/>
      <c r="GPB329" s="178"/>
      <c r="GPC329" s="178"/>
      <c r="GPD329" s="179"/>
      <c r="GPE329" s="73"/>
      <c r="GPF329" s="73"/>
      <c r="GPG329" s="180"/>
      <c r="GPH329" s="75"/>
      <c r="GPI329" s="76"/>
      <c r="GPJ329" s="180"/>
      <c r="GPK329" s="180"/>
      <c r="GPL329" s="180"/>
      <c r="GPM329" s="75"/>
      <c r="GPN329" s="76"/>
      <c r="GPO329" s="181"/>
      <c r="GPP329" s="181"/>
      <c r="GPQ329" s="182"/>
      <c r="GPR329" s="134"/>
      <c r="GPS329" s="135"/>
      <c r="GPT329" s="111"/>
      <c r="GPU329" s="178"/>
      <c r="GPV329" s="178"/>
      <c r="GPW329" s="178"/>
      <c r="GPX329" s="178"/>
      <c r="GPY329" s="179"/>
      <c r="GPZ329" s="73"/>
      <c r="GQA329" s="73"/>
      <c r="GQB329" s="180"/>
      <c r="GQC329" s="75"/>
      <c r="GQD329" s="76"/>
      <c r="GQE329" s="180"/>
      <c r="GQF329" s="180"/>
      <c r="GQG329" s="180"/>
      <c r="GQH329" s="75"/>
      <c r="GQI329" s="76"/>
      <c r="GQJ329" s="181"/>
      <c r="GQK329" s="181"/>
      <c r="GQL329" s="182"/>
      <c r="GQM329" s="134"/>
      <c r="GQN329" s="135"/>
      <c r="GQO329" s="111"/>
      <c r="GQP329" s="178"/>
      <c r="GQQ329" s="178"/>
      <c r="GQR329" s="178"/>
      <c r="GQS329" s="178"/>
      <c r="GQT329" s="179"/>
      <c r="GQU329" s="73"/>
      <c r="GQV329" s="73"/>
      <c r="GQW329" s="180"/>
      <c r="GQX329" s="75"/>
      <c r="GQY329" s="76"/>
      <c r="GQZ329" s="180"/>
      <c r="GRA329" s="180"/>
      <c r="GRB329" s="180"/>
      <c r="GRC329" s="75"/>
      <c r="GRD329" s="76"/>
      <c r="GRE329" s="181"/>
      <c r="GRF329" s="181"/>
      <c r="GRG329" s="182"/>
      <c r="GRH329" s="134"/>
      <c r="GRI329" s="135"/>
      <c r="GRJ329" s="111"/>
      <c r="GRK329" s="178"/>
      <c r="GRL329" s="178"/>
      <c r="GRM329" s="178"/>
      <c r="GRN329" s="178"/>
      <c r="GRO329" s="179"/>
      <c r="GRP329" s="73"/>
      <c r="GRQ329" s="73"/>
      <c r="GRR329" s="180"/>
      <c r="GRS329" s="75"/>
      <c r="GRT329" s="76"/>
      <c r="GRU329" s="180"/>
      <c r="GRV329" s="180"/>
      <c r="GRW329" s="180"/>
      <c r="GRX329" s="75"/>
      <c r="GRY329" s="76"/>
      <c r="GRZ329" s="181"/>
      <c r="GSA329" s="181"/>
      <c r="GSB329" s="182"/>
      <c r="GSC329" s="134"/>
      <c r="GSD329" s="135"/>
      <c r="GSE329" s="111"/>
      <c r="GSF329" s="178"/>
      <c r="GSG329" s="178"/>
      <c r="GSH329" s="178"/>
      <c r="GSI329" s="178"/>
      <c r="GSJ329" s="179"/>
      <c r="GSK329" s="73"/>
      <c r="GSL329" s="73"/>
      <c r="GSM329" s="180"/>
      <c r="GSN329" s="75"/>
      <c r="GSO329" s="76"/>
      <c r="GSP329" s="180"/>
      <c r="GSQ329" s="180"/>
      <c r="GSR329" s="180"/>
      <c r="GSS329" s="75"/>
      <c r="GST329" s="76"/>
      <c r="GSU329" s="181"/>
      <c r="GSV329" s="181"/>
      <c r="GSW329" s="182"/>
      <c r="GSX329" s="134"/>
      <c r="GSY329" s="135"/>
      <c r="GSZ329" s="111"/>
      <c r="GTA329" s="178"/>
      <c r="GTB329" s="178"/>
      <c r="GTC329" s="178"/>
      <c r="GTD329" s="178"/>
      <c r="GTE329" s="179"/>
      <c r="GTF329" s="73"/>
      <c r="GTG329" s="73"/>
      <c r="GTH329" s="180"/>
      <c r="GTI329" s="75"/>
      <c r="GTJ329" s="76"/>
      <c r="GTK329" s="180"/>
      <c r="GTL329" s="180"/>
      <c r="GTM329" s="180"/>
      <c r="GTN329" s="75"/>
      <c r="GTO329" s="76"/>
      <c r="GTP329" s="181"/>
      <c r="GTQ329" s="181"/>
      <c r="GTR329" s="182"/>
      <c r="GTS329" s="134"/>
      <c r="GTT329" s="135"/>
      <c r="GTU329" s="111"/>
      <c r="GTV329" s="178"/>
      <c r="GTW329" s="178"/>
      <c r="GTX329" s="178"/>
      <c r="GTY329" s="178"/>
      <c r="GTZ329" s="179"/>
      <c r="GUA329" s="73"/>
      <c r="GUB329" s="73"/>
      <c r="GUC329" s="180"/>
      <c r="GUD329" s="75"/>
      <c r="GUE329" s="76"/>
      <c r="GUF329" s="180"/>
      <c r="GUG329" s="180"/>
      <c r="GUH329" s="180"/>
      <c r="GUI329" s="75"/>
      <c r="GUJ329" s="76"/>
      <c r="GUK329" s="181"/>
      <c r="GUL329" s="181"/>
      <c r="GUM329" s="182"/>
      <c r="GUN329" s="134"/>
      <c r="GUO329" s="135"/>
      <c r="GUP329" s="111"/>
      <c r="GUQ329" s="178"/>
      <c r="GUR329" s="178"/>
      <c r="GUS329" s="178"/>
      <c r="GUT329" s="178"/>
      <c r="GUU329" s="179"/>
      <c r="GUV329" s="73"/>
      <c r="GUW329" s="73"/>
      <c r="GUX329" s="180"/>
      <c r="GUY329" s="75"/>
      <c r="GUZ329" s="76"/>
      <c r="GVA329" s="180"/>
      <c r="GVB329" s="180"/>
      <c r="GVC329" s="180"/>
      <c r="GVD329" s="75"/>
      <c r="GVE329" s="76"/>
      <c r="GVF329" s="181"/>
      <c r="GVG329" s="181"/>
      <c r="GVH329" s="182"/>
      <c r="GVI329" s="134"/>
      <c r="GVJ329" s="135"/>
      <c r="GVK329" s="111"/>
      <c r="GVL329" s="178"/>
      <c r="GVM329" s="178"/>
      <c r="GVN329" s="178"/>
      <c r="GVO329" s="178"/>
      <c r="GVP329" s="179"/>
      <c r="GVQ329" s="73"/>
      <c r="GVR329" s="73"/>
      <c r="GVS329" s="180"/>
      <c r="GVT329" s="75"/>
      <c r="GVU329" s="76"/>
      <c r="GVV329" s="180"/>
      <c r="GVW329" s="180"/>
      <c r="GVX329" s="180"/>
      <c r="GVY329" s="75"/>
      <c r="GVZ329" s="76"/>
      <c r="GWA329" s="181"/>
      <c r="GWB329" s="181"/>
      <c r="GWC329" s="182"/>
      <c r="GWD329" s="134"/>
      <c r="GWE329" s="135"/>
      <c r="GWF329" s="111"/>
      <c r="GWG329" s="178"/>
      <c r="GWH329" s="178"/>
      <c r="GWI329" s="178"/>
      <c r="GWJ329" s="178"/>
      <c r="GWK329" s="179"/>
      <c r="GWL329" s="73"/>
      <c r="GWM329" s="73"/>
      <c r="GWN329" s="180"/>
      <c r="GWO329" s="75"/>
      <c r="GWP329" s="76"/>
      <c r="GWQ329" s="180"/>
      <c r="GWR329" s="180"/>
      <c r="GWS329" s="180"/>
      <c r="GWT329" s="75"/>
      <c r="GWU329" s="76"/>
      <c r="GWV329" s="181"/>
      <c r="GWW329" s="181"/>
      <c r="GWX329" s="182"/>
      <c r="GWY329" s="134"/>
      <c r="GWZ329" s="135"/>
      <c r="GXA329" s="111"/>
      <c r="GXB329" s="178"/>
      <c r="GXC329" s="178"/>
      <c r="GXD329" s="178"/>
      <c r="GXE329" s="178"/>
      <c r="GXF329" s="179"/>
      <c r="GXG329" s="73"/>
      <c r="GXH329" s="73"/>
      <c r="GXI329" s="180"/>
      <c r="GXJ329" s="75"/>
      <c r="GXK329" s="76"/>
      <c r="GXL329" s="180"/>
      <c r="GXM329" s="180"/>
      <c r="GXN329" s="180"/>
      <c r="GXO329" s="75"/>
      <c r="GXP329" s="76"/>
      <c r="GXQ329" s="181"/>
      <c r="GXR329" s="181"/>
      <c r="GXS329" s="182"/>
      <c r="GXT329" s="134"/>
      <c r="GXU329" s="135"/>
      <c r="GXV329" s="111"/>
      <c r="GXW329" s="178"/>
      <c r="GXX329" s="178"/>
      <c r="GXY329" s="178"/>
      <c r="GXZ329" s="178"/>
      <c r="GYA329" s="179"/>
      <c r="GYB329" s="73"/>
      <c r="GYC329" s="73"/>
      <c r="GYD329" s="180"/>
      <c r="GYE329" s="75"/>
      <c r="GYF329" s="76"/>
      <c r="GYG329" s="180"/>
      <c r="GYH329" s="180"/>
      <c r="GYI329" s="180"/>
      <c r="GYJ329" s="75"/>
      <c r="GYK329" s="76"/>
      <c r="GYL329" s="181"/>
      <c r="GYM329" s="181"/>
      <c r="GYN329" s="182"/>
      <c r="GYO329" s="134"/>
      <c r="GYP329" s="135"/>
      <c r="GYQ329" s="111"/>
      <c r="GYR329" s="178"/>
      <c r="GYS329" s="178"/>
      <c r="GYT329" s="178"/>
      <c r="GYU329" s="178"/>
      <c r="GYV329" s="179"/>
      <c r="GYW329" s="73"/>
      <c r="GYX329" s="73"/>
      <c r="GYY329" s="180"/>
      <c r="GYZ329" s="75"/>
      <c r="GZA329" s="76"/>
      <c r="GZB329" s="180"/>
      <c r="GZC329" s="180"/>
      <c r="GZD329" s="180"/>
      <c r="GZE329" s="75"/>
      <c r="GZF329" s="76"/>
      <c r="GZG329" s="181"/>
      <c r="GZH329" s="181"/>
      <c r="GZI329" s="182"/>
      <c r="GZJ329" s="134"/>
      <c r="GZK329" s="135"/>
      <c r="GZL329" s="111"/>
      <c r="GZM329" s="178"/>
      <c r="GZN329" s="178"/>
      <c r="GZO329" s="178"/>
      <c r="GZP329" s="178"/>
      <c r="GZQ329" s="179"/>
      <c r="GZR329" s="73"/>
      <c r="GZS329" s="73"/>
      <c r="GZT329" s="180"/>
      <c r="GZU329" s="75"/>
      <c r="GZV329" s="76"/>
      <c r="GZW329" s="180"/>
      <c r="GZX329" s="180"/>
      <c r="GZY329" s="180"/>
      <c r="GZZ329" s="75"/>
      <c r="HAA329" s="76"/>
      <c r="HAB329" s="181"/>
      <c r="HAC329" s="181"/>
      <c r="HAD329" s="182"/>
      <c r="HAE329" s="134"/>
      <c r="HAF329" s="135"/>
      <c r="HAG329" s="111"/>
      <c r="HAH329" s="178"/>
      <c r="HAI329" s="178"/>
      <c r="HAJ329" s="178"/>
      <c r="HAK329" s="178"/>
      <c r="HAL329" s="179"/>
      <c r="HAM329" s="73"/>
      <c r="HAN329" s="73"/>
      <c r="HAO329" s="180"/>
      <c r="HAP329" s="75"/>
      <c r="HAQ329" s="76"/>
      <c r="HAR329" s="180"/>
      <c r="HAS329" s="180"/>
      <c r="HAT329" s="180"/>
      <c r="HAU329" s="75"/>
      <c r="HAV329" s="76"/>
      <c r="HAW329" s="181"/>
      <c r="HAX329" s="181"/>
      <c r="HAY329" s="182"/>
      <c r="HAZ329" s="134"/>
      <c r="HBA329" s="135"/>
      <c r="HBB329" s="111"/>
      <c r="HBC329" s="178"/>
      <c r="HBD329" s="178"/>
      <c r="HBE329" s="178"/>
      <c r="HBF329" s="178"/>
      <c r="HBG329" s="179"/>
      <c r="HBH329" s="73"/>
      <c r="HBI329" s="73"/>
      <c r="HBJ329" s="180"/>
      <c r="HBK329" s="75"/>
      <c r="HBL329" s="76"/>
      <c r="HBM329" s="180"/>
      <c r="HBN329" s="180"/>
      <c r="HBO329" s="180"/>
      <c r="HBP329" s="75"/>
      <c r="HBQ329" s="76"/>
      <c r="HBR329" s="181"/>
      <c r="HBS329" s="181"/>
      <c r="HBT329" s="182"/>
      <c r="HBU329" s="134"/>
      <c r="HBV329" s="135"/>
      <c r="HBW329" s="111"/>
      <c r="HBX329" s="178"/>
      <c r="HBY329" s="178"/>
      <c r="HBZ329" s="178"/>
      <c r="HCA329" s="178"/>
      <c r="HCB329" s="179"/>
      <c r="HCC329" s="73"/>
      <c r="HCD329" s="73"/>
      <c r="HCE329" s="180"/>
      <c r="HCF329" s="75"/>
      <c r="HCG329" s="76"/>
      <c r="HCH329" s="180"/>
      <c r="HCI329" s="180"/>
      <c r="HCJ329" s="180"/>
      <c r="HCK329" s="75"/>
      <c r="HCL329" s="76"/>
      <c r="HCM329" s="181"/>
      <c r="HCN329" s="181"/>
      <c r="HCO329" s="182"/>
      <c r="HCP329" s="134"/>
      <c r="HCQ329" s="135"/>
      <c r="HCR329" s="111"/>
      <c r="HCS329" s="178"/>
      <c r="HCT329" s="178"/>
      <c r="HCU329" s="178"/>
      <c r="HCV329" s="178"/>
      <c r="HCW329" s="179"/>
      <c r="HCX329" s="73"/>
      <c r="HCY329" s="73"/>
      <c r="HCZ329" s="180"/>
      <c r="HDA329" s="75"/>
      <c r="HDB329" s="76"/>
      <c r="HDC329" s="180"/>
      <c r="HDD329" s="180"/>
      <c r="HDE329" s="180"/>
      <c r="HDF329" s="75"/>
      <c r="HDG329" s="76"/>
      <c r="HDH329" s="181"/>
      <c r="HDI329" s="181"/>
      <c r="HDJ329" s="182"/>
      <c r="HDK329" s="134"/>
      <c r="HDL329" s="135"/>
      <c r="HDM329" s="111"/>
      <c r="HDN329" s="178"/>
      <c r="HDO329" s="178"/>
      <c r="HDP329" s="178"/>
      <c r="HDQ329" s="178"/>
      <c r="HDR329" s="179"/>
      <c r="HDS329" s="73"/>
      <c r="HDT329" s="73"/>
      <c r="HDU329" s="180"/>
      <c r="HDV329" s="75"/>
      <c r="HDW329" s="76"/>
      <c r="HDX329" s="180"/>
      <c r="HDY329" s="180"/>
      <c r="HDZ329" s="180"/>
      <c r="HEA329" s="75"/>
      <c r="HEB329" s="76"/>
      <c r="HEC329" s="181"/>
      <c r="HED329" s="181"/>
      <c r="HEE329" s="182"/>
      <c r="HEF329" s="134"/>
      <c r="HEG329" s="135"/>
      <c r="HEH329" s="111"/>
      <c r="HEI329" s="178"/>
      <c r="HEJ329" s="178"/>
      <c r="HEK329" s="178"/>
      <c r="HEL329" s="178"/>
      <c r="HEM329" s="179"/>
      <c r="HEN329" s="73"/>
      <c r="HEO329" s="73"/>
      <c r="HEP329" s="180"/>
      <c r="HEQ329" s="75"/>
      <c r="HER329" s="76"/>
      <c r="HES329" s="180"/>
      <c r="HET329" s="180"/>
      <c r="HEU329" s="180"/>
      <c r="HEV329" s="75"/>
      <c r="HEW329" s="76"/>
      <c r="HEX329" s="181"/>
      <c r="HEY329" s="181"/>
      <c r="HEZ329" s="182"/>
      <c r="HFA329" s="134"/>
      <c r="HFB329" s="135"/>
      <c r="HFC329" s="111"/>
      <c r="HFD329" s="178"/>
      <c r="HFE329" s="178"/>
      <c r="HFF329" s="178"/>
      <c r="HFG329" s="178"/>
      <c r="HFH329" s="179"/>
      <c r="HFI329" s="73"/>
      <c r="HFJ329" s="73"/>
      <c r="HFK329" s="180"/>
      <c r="HFL329" s="75"/>
      <c r="HFM329" s="76"/>
      <c r="HFN329" s="180"/>
      <c r="HFO329" s="180"/>
      <c r="HFP329" s="180"/>
      <c r="HFQ329" s="75"/>
      <c r="HFR329" s="76"/>
      <c r="HFS329" s="181"/>
      <c r="HFT329" s="181"/>
      <c r="HFU329" s="182"/>
      <c r="HFV329" s="134"/>
      <c r="HFW329" s="135"/>
      <c r="HFX329" s="111"/>
      <c r="HFY329" s="178"/>
      <c r="HFZ329" s="178"/>
      <c r="HGA329" s="178"/>
      <c r="HGB329" s="178"/>
      <c r="HGC329" s="179"/>
      <c r="HGD329" s="73"/>
      <c r="HGE329" s="73"/>
      <c r="HGF329" s="180"/>
      <c r="HGG329" s="75"/>
      <c r="HGH329" s="76"/>
      <c r="HGI329" s="180"/>
      <c r="HGJ329" s="180"/>
      <c r="HGK329" s="180"/>
      <c r="HGL329" s="75"/>
      <c r="HGM329" s="76"/>
      <c r="HGN329" s="181"/>
      <c r="HGO329" s="181"/>
      <c r="HGP329" s="182"/>
      <c r="HGQ329" s="134"/>
      <c r="HGR329" s="135"/>
      <c r="HGS329" s="111"/>
      <c r="HGT329" s="178"/>
      <c r="HGU329" s="178"/>
      <c r="HGV329" s="178"/>
      <c r="HGW329" s="178"/>
      <c r="HGX329" s="179"/>
      <c r="HGY329" s="73"/>
      <c r="HGZ329" s="73"/>
      <c r="HHA329" s="180"/>
      <c r="HHB329" s="75"/>
      <c r="HHC329" s="76"/>
      <c r="HHD329" s="180"/>
      <c r="HHE329" s="180"/>
      <c r="HHF329" s="180"/>
      <c r="HHG329" s="75"/>
      <c r="HHH329" s="76"/>
      <c r="HHI329" s="181"/>
      <c r="HHJ329" s="181"/>
      <c r="HHK329" s="182"/>
      <c r="HHL329" s="134"/>
      <c r="HHM329" s="135"/>
      <c r="HHN329" s="111"/>
      <c r="HHO329" s="178"/>
      <c r="HHP329" s="178"/>
      <c r="HHQ329" s="178"/>
      <c r="HHR329" s="178"/>
      <c r="HHS329" s="179"/>
      <c r="HHT329" s="73"/>
      <c r="HHU329" s="73"/>
      <c r="HHV329" s="180"/>
      <c r="HHW329" s="75"/>
      <c r="HHX329" s="76"/>
      <c r="HHY329" s="180"/>
      <c r="HHZ329" s="180"/>
      <c r="HIA329" s="180"/>
      <c r="HIB329" s="75"/>
      <c r="HIC329" s="76"/>
      <c r="HID329" s="181"/>
      <c r="HIE329" s="181"/>
      <c r="HIF329" s="182"/>
      <c r="HIG329" s="134"/>
      <c r="HIH329" s="135"/>
      <c r="HII329" s="111"/>
      <c r="HIJ329" s="178"/>
      <c r="HIK329" s="178"/>
      <c r="HIL329" s="178"/>
      <c r="HIM329" s="178"/>
      <c r="HIN329" s="179"/>
      <c r="HIO329" s="73"/>
      <c r="HIP329" s="73"/>
      <c r="HIQ329" s="180"/>
      <c r="HIR329" s="75"/>
      <c r="HIS329" s="76"/>
      <c r="HIT329" s="180"/>
      <c r="HIU329" s="180"/>
      <c r="HIV329" s="180"/>
      <c r="HIW329" s="75"/>
      <c r="HIX329" s="76"/>
      <c r="HIY329" s="181"/>
      <c r="HIZ329" s="181"/>
      <c r="HJA329" s="182"/>
      <c r="HJB329" s="134"/>
      <c r="HJC329" s="135"/>
      <c r="HJD329" s="111"/>
      <c r="HJE329" s="178"/>
      <c r="HJF329" s="178"/>
      <c r="HJG329" s="178"/>
      <c r="HJH329" s="178"/>
      <c r="HJI329" s="179"/>
      <c r="HJJ329" s="73"/>
      <c r="HJK329" s="73"/>
      <c r="HJL329" s="180"/>
      <c r="HJM329" s="75"/>
      <c r="HJN329" s="76"/>
      <c r="HJO329" s="180"/>
      <c r="HJP329" s="180"/>
      <c r="HJQ329" s="180"/>
      <c r="HJR329" s="75"/>
      <c r="HJS329" s="76"/>
      <c r="HJT329" s="181"/>
      <c r="HJU329" s="181"/>
      <c r="HJV329" s="182"/>
      <c r="HJW329" s="134"/>
      <c r="HJX329" s="135"/>
      <c r="HJY329" s="111"/>
      <c r="HJZ329" s="178"/>
      <c r="HKA329" s="178"/>
      <c r="HKB329" s="178"/>
      <c r="HKC329" s="178"/>
      <c r="HKD329" s="179"/>
      <c r="HKE329" s="73"/>
      <c r="HKF329" s="73"/>
      <c r="HKG329" s="180"/>
      <c r="HKH329" s="75"/>
      <c r="HKI329" s="76"/>
      <c r="HKJ329" s="180"/>
      <c r="HKK329" s="180"/>
      <c r="HKL329" s="180"/>
      <c r="HKM329" s="75"/>
      <c r="HKN329" s="76"/>
      <c r="HKO329" s="181"/>
      <c r="HKP329" s="181"/>
      <c r="HKQ329" s="182"/>
      <c r="HKR329" s="134"/>
      <c r="HKS329" s="135"/>
      <c r="HKT329" s="111"/>
      <c r="HKU329" s="178"/>
      <c r="HKV329" s="178"/>
      <c r="HKW329" s="178"/>
      <c r="HKX329" s="178"/>
      <c r="HKY329" s="179"/>
      <c r="HKZ329" s="73"/>
      <c r="HLA329" s="73"/>
      <c r="HLB329" s="180"/>
      <c r="HLC329" s="75"/>
      <c r="HLD329" s="76"/>
      <c r="HLE329" s="180"/>
      <c r="HLF329" s="180"/>
      <c r="HLG329" s="180"/>
      <c r="HLH329" s="75"/>
      <c r="HLI329" s="76"/>
      <c r="HLJ329" s="181"/>
      <c r="HLK329" s="181"/>
      <c r="HLL329" s="182"/>
      <c r="HLM329" s="134"/>
      <c r="HLN329" s="135"/>
      <c r="HLO329" s="111"/>
      <c r="HLP329" s="178"/>
      <c r="HLQ329" s="178"/>
      <c r="HLR329" s="178"/>
      <c r="HLS329" s="178"/>
      <c r="HLT329" s="179"/>
      <c r="HLU329" s="73"/>
      <c r="HLV329" s="73"/>
      <c r="HLW329" s="180"/>
      <c r="HLX329" s="75"/>
      <c r="HLY329" s="76"/>
      <c r="HLZ329" s="180"/>
      <c r="HMA329" s="180"/>
      <c r="HMB329" s="180"/>
      <c r="HMC329" s="75"/>
      <c r="HMD329" s="76"/>
      <c r="HME329" s="181"/>
      <c r="HMF329" s="181"/>
      <c r="HMG329" s="182"/>
      <c r="HMH329" s="134"/>
      <c r="HMI329" s="135"/>
      <c r="HMJ329" s="111"/>
      <c r="HMK329" s="178"/>
      <c r="HML329" s="178"/>
      <c r="HMM329" s="178"/>
      <c r="HMN329" s="178"/>
      <c r="HMO329" s="179"/>
      <c r="HMP329" s="73"/>
      <c r="HMQ329" s="73"/>
      <c r="HMR329" s="180"/>
      <c r="HMS329" s="75"/>
      <c r="HMT329" s="76"/>
      <c r="HMU329" s="180"/>
      <c r="HMV329" s="180"/>
      <c r="HMW329" s="180"/>
      <c r="HMX329" s="75"/>
      <c r="HMY329" s="76"/>
      <c r="HMZ329" s="181"/>
      <c r="HNA329" s="181"/>
      <c r="HNB329" s="182"/>
      <c r="HNC329" s="134"/>
      <c r="HND329" s="135"/>
      <c r="HNE329" s="111"/>
      <c r="HNF329" s="178"/>
      <c r="HNG329" s="178"/>
      <c r="HNH329" s="178"/>
      <c r="HNI329" s="178"/>
      <c r="HNJ329" s="179"/>
      <c r="HNK329" s="73"/>
      <c r="HNL329" s="73"/>
      <c r="HNM329" s="180"/>
      <c r="HNN329" s="75"/>
      <c r="HNO329" s="76"/>
      <c r="HNP329" s="180"/>
      <c r="HNQ329" s="180"/>
      <c r="HNR329" s="180"/>
      <c r="HNS329" s="75"/>
      <c r="HNT329" s="76"/>
      <c r="HNU329" s="181"/>
      <c r="HNV329" s="181"/>
      <c r="HNW329" s="182"/>
      <c r="HNX329" s="134"/>
      <c r="HNY329" s="135"/>
      <c r="HNZ329" s="111"/>
      <c r="HOA329" s="178"/>
      <c r="HOB329" s="178"/>
      <c r="HOC329" s="178"/>
      <c r="HOD329" s="178"/>
      <c r="HOE329" s="179"/>
      <c r="HOF329" s="73"/>
      <c r="HOG329" s="73"/>
      <c r="HOH329" s="180"/>
      <c r="HOI329" s="75"/>
      <c r="HOJ329" s="76"/>
      <c r="HOK329" s="180"/>
      <c r="HOL329" s="180"/>
      <c r="HOM329" s="180"/>
      <c r="HON329" s="75"/>
      <c r="HOO329" s="76"/>
      <c r="HOP329" s="181"/>
      <c r="HOQ329" s="181"/>
      <c r="HOR329" s="182"/>
      <c r="HOS329" s="134"/>
      <c r="HOT329" s="135"/>
      <c r="HOU329" s="111"/>
      <c r="HOV329" s="178"/>
      <c r="HOW329" s="178"/>
      <c r="HOX329" s="178"/>
      <c r="HOY329" s="178"/>
      <c r="HOZ329" s="179"/>
      <c r="HPA329" s="73"/>
      <c r="HPB329" s="73"/>
      <c r="HPC329" s="180"/>
      <c r="HPD329" s="75"/>
      <c r="HPE329" s="76"/>
      <c r="HPF329" s="180"/>
      <c r="HPG329" s="180"/>
      <c r="HPH329" s="180"/>
      <c r="HPI329" s="75"/>
      <c r="HPJ329" s="76"/>
      <c r="HPK329" s="181"/>
      <c r="HPL329" s="181"/>
      <c r="HPM329" s="182"/>
      <c r="HPN329" s="134"/>
      <c r="HPO329" s="135"/>
      <c r="HPP329" s="111"/>
      <c r="HPQ329" s="178"/>
      <c r="HPR329" s="178"/>
      <c r="HPS329" s="178"/>
      <c r="HPT329" s="178"/>
      <c r="HPU329" s="179"/>
      <c r="HPV329" s="73"/>
      <c r="HPW329" s="73"/>
      <c r="HPX329" s="180"/>
      <c r="HPY329" s="75"/>
      <c r="HPZ329" s="76"/>
      <c r="HQA329" s="180"/>
      <c r="HQB329" s="180"/>
      <c r="HQC329" s="180"/>
      <c r="HQD329" s="75"/>
      <c r="HQE329" s="76"/>
      <c r="HQF329" s="181"/>
      <c r="HQG329" s="181"/>
      <c r="HQH329" s="182"/>
      <c r="HQI329" s="134"/>
      <c r="HQJ329" s="135"/>
      <c r="HQK329" s="111"/>
      <c r="HQL329" s="178"/>
      <c r="HQM329" s="178"/>
      <c r="HQN329" s="178"/>
      <c r="HQO329" s="178"/>
      <c r="HQP329" s="179"/>
      <c r="HQQ329" s="73"/>
      <c r="HQR329" s="73"/>
      <c r="HQS329" s="180"/>
      <c r="HQT329" s="75"/>
      <c r="HQU329" s="76"/>
      <c r="HQV329" s="180"/>
      <c r="HQW329" s="180"/>
      <c r="HQX329" s="180"/>
      <c r="HQY329" s="75"/>
      <c r="HQZ329" s="76"/>
      <c r="HRA329" s="181"/>
      <c r="HRB329" s="181"/>
      <c r="HRC329" s="182"/>
      <c r="HRD329" s="134"/>
      <c r="HRE329" s="135"/>
      <c r="HRF329" s="111"/>
      <c r="HRG329" s="178"/>
      <c r="HRH329" s="178"/>
      <c r="HRI329" s="178"/>
      <c r="HRJ329" s="178"/>
      <c r="HRK329" s="179"/>
      <c r="HRL329" s="73"/>
      <c r="HRM329" s="73"/>
      <c r="HRN329" s="180"/>
      <c r="HRO329" s="75"/>
      <c r="HRP329" s="76"/>
      <c r="HRQ329" s="180"/>
      <c r="HRR329" s="180"/>
      <c r="HRS329" s="180"/>
      <c r="HRT329" s="75"/>
      <c r="HRU329" s="76"/>
      <c r="HRV329" s="181"/>
      <c r="HRW329" s="181"/>
      <c r="HRX329" s="182"/>
      <c r="HRY329" s="134"/>
      <c r="HRZ329" s="135"/>
      <c r="HSA329" s="111"/>
      <c r="HSB329" s="178"/>
      <c r="HSC329" s="178"/>
      <c r="HSD329" s="178"/>
      <c r="HSE329" s="178"/>
      <c r="HSF329" s="179"/>
      <c r="HSG329" s="73"/>
      <c r="HSH329" s="73"/>
      <c r="HSI329" s="180"/>
      <c r="HSJ329" s="75"/>
      <c r="HSK329" s="76"/>
      <c r="HSL329" s="180"/>
      <c r="HSM329" s="180"/>
      <c r="HSN329" s="180"/>
      <c r="HSO329" s="75"/>
      <c r="HSP329" s="76"/>
      <c r="HSQ329" s="181"/>
      <c r="HSR329" s="181"/>
      <c r="HSS329" s="182"/>
      <c r="HST329" s="134"/>
      <c r="HSU329" s="135"/>
      <c r="HSV329" s="111"/>
      <c r="HSW329" s="178"/>
      <c r="HSX329" s="178"/>
      <c r="HSY329" s="178"/>
      <c r="HSZ329" s="178"/>
      <c r="HTA329" s="179"/>
      <c r="HTB329" s="73"/>
      <c r="HTC329" s="73"/>
      <c r="HTD329" s="180"/>
      <c r="HTE329" s="75"/>
      <c r="HTF329" s="76"/>
      <c r="HTG329" s="180"/>
      <c r="HTH329" s="180"/>
      <c r="HTI329" s="180"/>
      <c r="HTJ329" s="75"/>
      <c r="HTK329" s="76"/>
      <c r="HTL329" s="181"/>
      <c r="HTM329" s="181"/>
      <c r="HTN329" s="182"/>
      <c r="HTO329" s="134"/>
      <c r="HTP329" s="135"/>
      <c r="HTQ329" s="111"/>
      <c r="HTR329" s="178"/>
      <c r="HTS329" s="178"/>
      <c r="HTT329" s="178"/>
      <c r="HTU329" s="178"/>
      <c r="HTV329" s="179"/>
      <c r="HTW329" s="73"/>
      <c r="HTX329" s="73"/>
      <c r="HTY329" s="180"/>
      <c r="HTZ329" s="75"/>
      <c r="HUA329" s="76"/>
      <c r="HUB329" s="180"/>
      <c r="HUC329" s="180"/>
      <c r="HUD329" s="180"/>
      <c r="HUE329" s="75"/>
      <c r="HUF329" s="76"/>
      <c r="HUG329" s="181"/>
      <c r="HUH329" s="181"/>
      <c r="HUI329" s="182"/>
      <c r="HUJ329" s="134"/>
      <c r="HUK329" s="135"/>
      <c r="HUL329" s="111"/>
      <c r="HUM329" s="178"/>
      <c r="HUN329" s="178"/>
      <c r="HUO329" s="178"/>
      <c r="HUP329" s="178"/>
      <c r="HUQ329" s="179"/>
      <c r="HUR329" s="73"/>
      <c r="HUS329" s="73"/>
      <c r="HUT329" s="180"/>
      <c r="HUU329" s="75"/>
      <c r="HUV329" s="76"/>
      <c r="HUW329" s="180"/>
      <c r="HUX329" s="180"/>
      <c r="HUY329" s="180"/>
      <c r="HUZ329" s="75"/>
      <c r="HVA329" s="76"/>
      <c r="HVB329" s="181"/>
      <c r="HVC329" s="181"/>
      <c r="HVD329" s="182"/>
      <c r="HVE329" s="134"/>
      <c r="HVF329" s="135"/>
      <c r="HVG329" s="111"/>
      <c r="HVH329" s="178"/>
      <c r="HVI329" s="178"/>
      <c r="HVJ329" s="178"/>
      <c r="HVK329" s="178"/>
      <c r="HVL329" s="179"/>
      <c r="HVM329" s="73"/>
      <c r="HVN329" s="73"/>
      <c r="HVO329" s="180"/>
      <c r="HVP329" s="75"/>
      <c r="HVQ329" s="76"/>
      <c r="HVR329" s="180"/>
      <c r="HVS329" s="180"/>
      <c r="HVT329" s="180"/>
      <c r="HVU329" s="75"/>
      <c r="HVV329" s="76"/>
      <c r="HVW329" s="181"/>
      <c r="HVX329" s="181"/>
      <c r="HVY329" s="182"/>
      <c r="HVZ329" s="134"/>
      <c r="HWA329" s="135"/>
      <c r="HWB329" s="111"/>
      <c r="HWC329" s="178"/>
      <c r="HWD329" s="178"/>
      <c r="HWE329" s="178"/>
      <c r="HWF329" s="178"/>
      <c r="HWG329" s="179"/>
      <c r="HWH329" s="73"/>
      <c r="HWI329" s="73"/>
      <c r="HWJ329" s="180"/>
      <c r="HWK329" s="75"/>
      <c r="HWL329" s="76"/>
      <c r="HWM329" s="180"/>
      <c r="HWN329" s="180"/>
      <c r="HWO329" s="180"/>
      <c r="HWP329" s="75"/>
      <c r="HWQ329" s="76"/>
      <c r="HWR329" s="181"/>
      <c r="HWS329" s="181"/>
      <c r="HWT329" s="182"/>
      <c r="HWU329" s="134"/>
      <c r="HWV329" s="135"/>
      <c r="HWW329" s="111"/>
      <c r="HWX329" s="178"/>
      <c r="HWY329" s="178"/>
      <c r="HWZ329" s="178"/>
      <c r="HXA329" s="178"/>
      <c r="HXB329" s="179"/>
      <c r="HXC329" s="73"/>
      <c r="HXD329" s="73"/>
      <c r="HXE329" s="180"/>
      <c r="HXF329" s="75"/>
      <c r="HXG329" s="76"/>
      <c r="HXH329" s="180"/>
      <c r="HXI329" s="180"/>
      <c r="HXJ329" s="180"/>
      <c r="HXK329" s="75"/>
      <c r="HXL329" s="76"/>
      <c r="HXM329" s="181"/>
      <c r="HXN329" s="181"/>
      <c r="HXO329" s="182"/>
      <c r="HXP329" s="134"/>
      <c r="HXQ329" s="135"/>
      <c r="HXR329" s="111"/>
      <c r="HXS329" s="178"/>
      <c r="HXT329" s="178"/>
      <c r="HXU329" s="178"/>
      <c r="HXV329" s="178"/>
      <c r="HXW329" s="179"/>
      <c r="HXX329" s="73"/>
      <c r="HXY329" s="73"/>
      <c r="HXZ329" s="180"/>
      <c r="HYA329" s="75"/>
      <c r="HYB329" s="76"/>
      <c r="HYC329" s="180"/>
      <c r="HYD329" s="180"/>
      <c r="HYE329" s="180"/>
      <c r="HYF329" s="75"/>
      <c r="HYG329" s="76"/>
      <c r="HYH329" s="181"/>
      <c r="HYI329" s="181"/>
      <c r="HYJ329" s="182"/>
      <c r="HYK329" s="134"/>
      <c r="HYL329" s="135"/>
      <c r="HYM329" s="111"/>
      <c r="HYN329" s="178"/>
      <c r="HYO329" s="178"/>
      <c r="HYP329" s="178"/>
      <c r="HYQ329" s="178"/>
      <c r="HYR329" s="179"/>
      <c r="HYS329" s="73"/>
      <c r="HYT329" s="73"/>
      <c r="HYU329" s="180"/>
      <c r="HYV329" s="75"/>
      <c r="HYW329" s="76"/>
      <c r="HYX329" s="180"/>
      <c r="HYY329" s="180"/>
      <c r="HYZ329" s="180"/>
      <c r="HZA329" s="75"/>
      <c r="HZB329" s="76"/>
      <c r="HZC329" s="181"/>
      <c r="HZD329" s="181"/>
      <c r="HZE329" s="182"/>
      <c r="HZF329" s="134"/>
      <c r="HZG329" s="135"/>
      <c r="HZH329" s="111"/>
      <c r="HZI329" s="178"/>
      <c r="HZJ329" s="178"/>
      <c r="HZK329" s="178"/>
      <c r="HZL329" s="178"/>
      <c r="HZM329" s="179"/>
      <c r="HZN329" s="73"/>
      <c r="HZO329" s="73"/>
      <c r="HZP329" s="180"/>
      <c r="HZQ329" s="75"/>
      <c r="HZR329" s="76"/>
      <c r="HZS329" s="180"/>
      <c r="HZT329" s="180"/>
      <c r="HZU329" s="180"/>
      <c r="HZV329" s="75"/>
      <c r="HZW329" s="76"/>
      <c r="HZX329" s="181"/>
      <c r="HZY329" s="181"/>
      <c r="HZZ329" s="182"/>
      <c r="IAA329" s="134"/>
      <c r="IAB329" s="135"/>
      <c r="IAC329" s="111"/>
      <c r="IAD329" s="178"/>
      <c r="IAE329" s="178"/>
      <c r="IAF329" s="178"/>
      <c r="IAG329" s="178"/>
      <c r="IAH329" s="179"/>
      <c r="IAI329" s="73"/>
      <c r="IAJ329" s="73"/>
      <c r="IAK329" s="180"/>
      <c r="IAL329" s="75"/>
      <c r="IAM329" s="76"/>
      <c r="IAN329" s="180"/>
      <c r="IAO329" s="180"/>
      <c r="IAP329" s="180"/>
      <c r="IAQ329" s="75"/>
      <c r="IAR329" s="76"/>
      <c r="IAS329" s="181"/>
      <c r="IAT329" s="181"/>
      <c r="IAU329" s="182"/>
      <c r="IAV329" s="134"/>
      <c r="IAW329" s="135"/>
      <c r="IAX329" s="111"/>
      <c r="IAY329" s="178"/>
      <c r="IAZ329" s="178"/>
      <c r="IBA329" s="178"/>
      <c r="IBB329" s="178"/>
      <c r="IBC329" s="179"/>
      <c r="IBD329" s="73"/>
      <c r="IBE329" s="73"/>
      <c r="IBF329" s="180"/>
      <c r="IBG329" s="75"/>
      <c r="IBH329" s="76"/>
      <c r="IBI329" s="180"/>
      <c r="IBJ329" s="180"/>
      <c r="IBK329" s="180"/>
      <c r="IBL329" s="75"/>
      <c r="IBM329" s="76"/>
      <c r="IBN329" s="181"/>
      <c r="IBO329" s="181"/>
      <c r="IBP329" s="182"/>
      <c r="IBQ329" s="134"/>
      <c r="IBR329" s="135"/>
      <c r="IBS329" s="111"/>
      <c r="IBT329" s="178"/>
      <c r="IBU329" s="178"/>
      <c r="IBV329" s="178"/>
      <c r="IBW329" s="178"/>
      <c r="IBX329" s="179"/>
      <c r="IBY329" s="73"/>
      <c r="IBZ329" s="73"/>
      <c r="ICA329" s="180"/>
      <c r="ICB329" s="75"/>
      <c r="ICC329" s="76"/>
      <c r="ICD329" s="180"/>
      <c r="ICE329" s="180"/>
      <c r="ICF329" s="180"/>
      <c r="ICG329" s="75"/>
      <c r="ICH329" s="76"/>
      <c r="ICI329" s="181"/>
      <c r="ICJ329" s="181"/>
      <c r="ICK329" s="182"/>
      <c r="ICL329" s="134"/>
      <c r="ICM329" s="135"/>
      <c r="ICN329" s="111"/>
      <c r="ICO329" s="178"/>
      <c r="ICP329" s="178"/>
      <c r="ICQ329" s="178"/>
      <c r="ICR329" s="178"/>
      <c r="ICS329" s="179"/>
      <c r="ICT329" s="73"/>
      <c r="ICU329" s="73"/>
      <c r="ICV329" s="180"/>
      <c r="ICW329" s="75"/>
      <c r="ICX329" s="76"/>
      <c r="ICY329" s="180"/>
      <c r="ICZ329" s="180"/>
      <c r="IDA329" s="180"/>
      <c r="IDB329" s="75"/>
      <c r="IDC329" s="76"/>
      <c r="IDD329" s="181"/>
      <c r="IDE329" s="181"/>
      <c r="IDF329" s="182"/>
      <c r="IDG329" s="134"/>
      <c r="IDH329" s="135"/>
      <c r="IDI329" s="111"/>
      <c r="IDJ329" s="178"/>
      <c r="IDK329" s="178"/>
      <c r="IDL329" s="178"/>
      <c r="IDM329" s="178"/>
      <c r="IDN329" s="179"/>
      <c r="IDO329" s="73"/>
      <c r="IDP329" s="73"/>
      <c r="IDQ329" s="180"/>
      <c r="IDR329" s="75"/>
      <c r="IDS329" s="76"/>
      <c r="IDT329" s="180"/>
      <c r="IDU329" s="180"/>
      <c r="IDV329" s="180"/>
      <c r="IDW329" s="75"/>
      <c r="IDX329" s="76"/>
      <c r="IDY329" s="181"/>
      <c r="IDZ329" s="181"/>
      <c r="IEA329" s="182"/>
      <c r="IEB329" s="134"/>
      <c r="IEC329" s="135"/>
      <c r="IED329" s="111"/>
      <c r="IEE329" s="178"/>
      <c r="IEF329" s="178"/>
      <c r="IEG329" s="178"/>
      <c r="IEH329" s="178"/>
      <c r="IEI329" s="179"/>
      <c r="IEJ329" s="73"/>
      <c r="IEK329" s="73"/>
      <c r="IEL329" s="180"/>
      <c r="IEM329" s="75"/>
      <c r="IEN329" s="76"/>
      <c r="IEO329" s="180"/>
      <c r="IEP329" s="180"/>
      <c r="IEQ329" s="180"/>
      <c r="IER329" s="75"/>
      <c r="IES329" s="76"/>
      <c r="IET329" s="181"/>
      <c r="IEU329" s="181"/>
      <c r="IEV329" s="182"/>
      <c r="IEW329" s="134"/>
      <c r="IEX329" s="135"/>
      <c r="IEY329" s="111"/>
      <c r="IEZ329" s="178"/>
      <c r="IFA329" s="178"/>
      <c r="IFB329" s="178"/>
      <c r="IFC329" s="178"/>
      <c r="IFD329" s="179"/>
      <c r="IFE329" s="73"/>
      <c r="IFF329" s="73"/>
      <c r="IFG329" s="180"/>
      <c r="IFH329" s="75"/>
      <c r="IFI329" s="76"/>
      <c r="IFJ329" s="180"/>
      <c r="IFK329" s="180"/>
      <c r="IFL329" s="180"/>
      <c r="IFM329" s="75"/>
      <c r="IFN329" s="76"/>
      <c r="IFO329" s="181"/>
      <c r="IFP329" s="181"/>
      <c r="IFQ329" s="182"/>
      <c r="IFR329" s="134"/>
      <c r="IFS329" s="135"/>
      <c r="IFT329" s="111"/>
      <c r="IFU329" s="178"/>
      <c r="IFV329" s="178"/>
      <c r="IFW329" s="178"/>
      <c r="IFX329" s="178"/>
      <c r="IFY329" s="179"/>
      <c r="IFZ329" s="73"/>
      <c r="IGA329" s="73"/>
      <c r="IGB329" s="180"/>
      <c r="IGC329" s="75"/>
      <c r="IGD329" s="76"/>
      <c r="IGE329" s="180"/>
      <c r="IGF329" s="180"/>
      <c r="IGG329" s="180"/>
      <c r="IGH329" s="75"/>
      <c r="IGI329" s="76"/>
      <c r="IGJ329" s="181"/>
      <c r="IGK329" s="181"/>
      <c r="IGL329" s="182"/>
      <c r="IGM329" s="134"/>
      <c r="IGN329" s="135"/>
      <c r="IGO329" s="111"/>
      <c r="IGP329" s="178"/>
      <c r="IGQ329" s="178"/>
      <c r="IGR329" s="178"/>
      <c r="IGS329" s="178"/>
      <c r="IGT329" s="179"/>
      <c r="IGU329" s="73"/>
      <c r="IGV329" s="73"/>
      <c r="IGW329" s="180"/>
      <c r="IGX329" s="75"/>
      <c r="IGY329" s="76"/>
      <c r="IGZ329" s="180"/>
      <c r="IHA329" s="180"/>
      <c r="IHB329" s="180"/>
      <c r="IHC329" s="75"/>
      <c r="IHD329" s="76"/>
      <c r="IHE329" s="181"/>
      <c r="IHF329" s="181"/>
      <c r="IHG329" s="182"/>
      <c r="IHH329" s="134"/>
      <c r="IHI329" s="135"/>
      <c r="IHJ329" s="111"/>
      <c r="IHK329" s="178"/>
      <c r="IHL329" s="178"/>
      <c r="IHM329" s="178"/>
      <c r="IHN329" s="178"/>
      <c r="IHO329" s="179"/>
      <c r="IHP329" s="73"/>
      <c r="IHQ329" s="73"/>
      <c r="IHR329" s="180"/>
      <c r="IHS329" s="75"/>
      <c r="IHT329" s="76"/>
      <c r="IHU329" s="180"/>
      <c r="IHV329" s="180"/>
      <c r="IHW329" s="180"/>
      <c r="IHX329" s="75"/>
      <c r="IHY329" s="76"/>
      <c r="IHZ329" s="181"/>
      <c r="IIA329" s="181"/>
      <c r="IIB329" s="182"/>
      <c r="IIC329" s="134"/>
      <c r="IID329" s="135"/>
      <c r="IIE329" s="111"/>
      <c r="IIF329" s="178"/>
      <c r="IIG329" s="178"/>
      <c r="IIH329" s="178"/>
      <c r="III329" s="178"/>
      <c r="IIJ329" s="179"/>
      <c r="IIK329" s="73"/>
      <c r="IIL329" s="73"/>
      <c r="IIM329" s="180"/>
      <c r="IIN329" s="75"/>
      <c r="IIO329" s="76"/>
      <c r="IIP329" s="180"/>
      <c r="IIQ329" s="180"/>
      <c r="IIR329" s="180"/>
      <c r="IIS329" s="75"/>
      <c r="IIT329" s="76"/>
      <c r="IIU329" s="181"/>
      <c r="IIV329" s="181"/>
      <c r="IIW329" s="182"/>
      <c r="IIX329" s="134"/>
      <c r="IIY329" s="135"/>
      <c r="IIZ329" s="111"/>
      <c r="IJA329" s="178"/>
      <c r="IJB329" s="178"/>
      <c r="IJC329" s="178"/>
      <c r="IJD329" s="178"/>
      <c r="IJE329" s="179"/>
      <c r="IJF329" s="73"/>
      <c r="IJG329" s="73"/>
      <c r="IJH329" s="180"/>
      <c r="IJI329" s="75"/>
      <c r="IJJ329" s="76"/>
      <c r="IJK329" s="180"/>
      <c r="IJL329" s="180"/>
      <c r="IJM329" s="180"/>
      <c r="IJN329" s="75"/>
      <c r="IJO329" s="76"/>
      <c r="IJP329" s="181"/>
      <c r="IJQ329" s="181"/>
      <c r="IJR329" s="182"/>
      <c r="IJS329" s="134"/>
      <c r="IJT329" s="135"/>
      <c r="IJU329" s="111"/>
      <c r="IJV329" s="178"/>
      <c r="IJW329" s="178"/>
      <c r="IJX329" s="178"/>
      <c r="IJY329" s="178"/>
      <c r="IJZ329" s="179"/>
      <c r="IKA329" s="73"/>
      <c r="IKB329" s="73"/>
      <c r="IKC329" s="180"/>
      <c r="IKD329" s="75"/>
      <c r="IKE329" s="76"/>
      <c r="IKF329" s="180"/>
      <c r="IKG329" s="180"/>
      <c r="IKH329" s="180"/>
      <c r="IKI329" s="75"/>
      <c r="IKJ329" s="76"/>
      <c r="IKK329" s="181"/>
      <c r="IKL329" s="181"/>
      <c r="IKM329" s="182"/>
      <c r="IKN329" s="134"/>
      <c r="IKO329" s="135"/>
      <c r="IKP329" s="111"/>
      <c r="IKQ329" s="178"/>
      <c r="IKR329" s="178"/>
      <c r="IKS329" s="178"/>
      <c r="IKT329" s="178"/>
      <c r="IKU329" s="179"/>
      <c r="IKV329" s="73"/>
      <c r="IKW329" s="73"/>
      <c r="IKX329" s="180"/>
      <c r="IKY329" s="75"/>
      <c r="IKZ329" s="76"/>
      <c r="ILA329" s="180"/>
      <c r="ILB329" s="180"/>
      <c r="ILC329" s="180"/>
      <c r="ILD329" s="75"/>
      <c r="ILE329" s="76"/>
      <c r="ILF329" s="181"/>
      <c r="ILG329" s="181"/>
      <c r="ILH329" s="182"/>
      <c r="ILI329" s="134"/>
      <c r="ILJ329" s="135"/>
      <c r="ILK329" s="111"/>
      <c r="ILL329" s="178"/>
      <c r="ILM329" s="178"/>
      <c r="ILN329" s="178"/>
      <c r="ILO329" s="178"/>
      <c r="ILP329" s="179"/>
      <c r="ILQ329" s="73"/>
      <c r="ILR329" s="73"/>
      <c r="ILS329" s="180"/>
      <c r="ILT329" s="75"/>
      <c r="ILU329" s="76"/>
      <c r="ILV329" s="180"/>
      <c r="ILW329" s="180"/>
      <c r="ILX329" s="180"/>
      <c r="ILY329" s="75"/>
      <c r="ILZ329" s="76"/>
      <c r="IMA329" s="181"/>
      <c r="IMB329" s="181"/>
      <c r="IMC329" s="182"/>
      <c r="IMD329" s="134"/>
      <c r="IME329" s="135"/>
      <c r="IMF329" s="111"/>
      <c r="IMG329" s="178"/>
      <c r="IMH329" s="178"/>
      <c r="IMI329" s="178"/>
      <c r="IMJ329" s="178"/>
      <c r="IMK329" s="179"/>
      <c r="IML329" s="73"/>
      <c r="IMM329" s="73"/>
      <c r="IMN329" s="180"/>
      <c r="IMO329" s="75"/>
      <c r="IMP329" s="76"/>
      <c r="IMQ329" s="180"/>
      <c r="IMR329" s="180"/>
      <c r="IMS329" s="180"/>
      <c r="IMT329" s="75"/>
      <c r="IMU329" s="76"/>
      <c r="IMV329" s="181"/>
      <c r="IMW329" s="181"/>
      <c r="IMX329" s="182"/>
      <c r="IMY329" s="134"/>
      <c r="IMZ329" s="135"/>
      <c r="INA329" s="111"/>
      <c r="INB329" s="178"/>
      <c r="INC329" s="178"/>
      <c r="IND329" s="178"/>
      <c r="INE329" s="178"/>
      <c r="INF329" s="179"/>
      <c r="ING329" s="73"/>
      <c r="INH329" s="73"/>
      <c r="INI329" s="180"/>
      <c r="INJ329" s="75"/>
      <c r="INK329" s="76"/>
      <c r="INL329" s="180"/>
      <c r="INM329" s="180"/>
      <c r="INN329" s="180"/>
      <c r="INO329" s="75"/>
      <c r="INP329" s="76"/>
      <c r="INQ329" s="181"/>
      <c r="INR329" s="181"/>
      <c r="INS329" s="182"/>
      <c r="INT329" s="134"/>
      <c r="INU329" s="135"/>
      <c r="INV329" s="111"/>
      <c r="INW329" s="178"/>
      <c r="INX329" s="178"/>
      <c r="INY329" s="178"/>
      <c r="INZ329" s="178"/>
      <c r="IOA329" s="179"/>
      <c r="IOB329" s="73"/>
      <c r="IOC329" s="73"/>
      <c r="IOD329" s="180"/>
      <c r="IOE329" s="75"/>
      <c r="IOF329" s="76"/>
      <c r="IOG329" s="180"/>
      <c r="IOH329" s="180"/>
      <c r="IOI329" s="180"/>
      <c r="IOJ329" s="75"/>
      <c r="IOK329" s="76"/>
      <c r="IOL329" s="181"/>
      <c r="IOM329" s="181"/>
      <c r="ION329" s="182"/>
      <c r="IOO329" s="134"/>
      <c r="IOP329" s="135"/>
      <c r="IOQ329" s="111"/>
      <c r="IOR329" s="178"/>
      <c r="IOS329" s="178"/>
      <c r="IOT329" s="178"/>
      <c r="IOU329" s="178"/>
      <c r="IOV329" s="179"/>
      <c r="IOW329" s="73"/>
      <c r="IOX329" s="73"/>
      <c r="IOY329" s="180"/>
      <c r="IOZ329" s="75"/>
      <c r="IPA329" s="76"/>
      <c r="IPB329" s="180"/>
      <c r="IPC329" s="180"/>
      <c r="IPD329" s="180"/>
      <c r="IPE329" s="75"/>
      <c r="IPF329" s="76"/>
      <c r="IPG329" s="181"/>
      <c r="IPH329" s="181"/>
      <c r="IPI329" s="182"/>
      <c r="IPJ329" s="134"/>
      <c r="IPK329" s="135"/>
      <c r="IPL329" s="111"/>
      <c r="IPM329" s="178"/>
      <c r="IPN329" s="178"/>
      <c r="IPO329" s="178"/>
      <c r="IPP329" s="178"/>
      <c r="IPQ329" s="179"/>
      <c r="IPR329" s="73"/>
      <c r="IPS329" s="73"/>
      <c r="IPT329" s="180"/>
      <c r="IPU329" s="75"/>
      <c r="IPV329" s="76"/>
      <c r="IPW329" s="180"/>
      <c r="IPX329" s="180"/>
      <c r="IPY329" s="180"/>
      <c r="IPZ329" s="75"/>
      <c r="IQA329" s="76"/>
      <c r="IQB329" s="181"/>
      <c r="IQC329" s="181"/>
      <c r="IQD329" s="182"/>
      <c r="IQE329" s="134"/>
      <c r="IQF329" s="135"/>
      <c r="IQG329" s="111"/>
      <c r="IQH329" s="178"/>
      <c r="IQI329" s="178"/>
      <c r="IQJ329" s="178"/>
      <c r="IQK329" s="178"/>
      <c r="IQL329" s="179"/>
      <c r="IQM329" s="73"/>
      <c r="IQN329" s="73"/>
      <c r="IQO329" s="180"/>
      <c r="IQP329" s="75"/>
      <c r="IQQ329" s="76"/>
      <c r="IQR329" s="180"/>
      <c r="IQS329" s="180"/>
      <c r="IQT329" s="180"/>
      <c r="IQU329" s="75"/>
      <c r="IQV329" s="76"/>
      <c r="IQW329" s="181"/>
      <c r="IQX329" s="181"/>
      <c r="IQY329" s="182"/>
      <c r="IQZ329" s="134"/>
      <c r="IRA329" s="135"/>
      <c r="IRB329" s="111"/>
      <c r="IRC329" s="178"/>
      <c r="IRD329" s="178"/>
      <c r="IRE329" s="178"/>
      <c r="IRF329" s="178"/>
      <c r="IRG329" s="179"/>
      <c r="IRH329" s="73"/>
      <c r="IRI329" s="73"/>
      <c r="IRJ329" s="180"/>
      <c r="IRK329" s="75"/>
      <c r="IRL329" s="76"/>
      <c r="IRM329" s="180"/>
      <c r="IRN329" s="180"/>
      <c r="IRO329" s="180"/>
      <c r="IRP329" s="75"/>
      <c r="IRQ329" s="76"/>
      <c r="IRR329" s="181"/>
      <c r="IRS329" s="181"/>
      <c r="IRT329" s="182"/>
      <c r="IRU329" s="134"/>
      <c r="IRV329" s="135"/>
      <c r="IRW329" s="111"/>
      <c r="IRX329" s="178"/>
      <c r="IRY329" s="178"/>
      <c r="IRZ329" s="178"/>
      <c r="ISA329" s="178"/>
      <c r="ISB329" s="179"/>
      <c r="ISC329" s="73"/>
      <c r="ISD329" s="73"/>
      <c r="ISE329" s="180"/>
      <c r="ISF329" s="75"/>
      <c r="ISG329" s="76"/>
      <c r="ISH329" s="180"/>
      <c r="ISI329" s="180"/>
      <c r="ISJ329" s="180"/>
      <c r="ISK329" s="75"/>
      <c r="ISL329" s="76"/>
      <c r="ISM329" s="181"/>
      <c r="ISN329" s="181"/>
      <c r="ISO329" s="182"/>
      <c r="ISP329" s="134"/>
      <c r="ISQ329" s="135"/>
      <c r="ISR329" s="111"/>
      <c r="ISS329" s="178"/>
      <c r="IST329" s="178"/>
      <c r="ISU329" s="178"/>
      <c r="ISV329" s="178"/>
      <c r="ISW329" s="179"/>
      <c r="ISX329" s="73"/>
      <c r="ISY329" s="73"/>
      <c r="ISZ329" s="180"/>
      <c r="ITA329" s="75"/>
      <c r="ITB329" s="76"/>
      <c r="ITC329" s="180"/>
      <c r="ITD329" s="180"/>
      <c r="ITE329" s="180"/>
      <c r="ITF329" s="75"/>
      <c r="ITG329" s="76"/>
      <c r="ITH329" s="181"/>
      <c r="ITI329" s="181"/>
      <c r="ITJ329" s="182"/>
      <c r="ITK329" s="134"/>
      <c r="ITL329" s="135"/>
      <c r="ITM329" s="111"/>
      <c r="ITN329" s="178"/>
      <c r="ITO329" s="178"/>
      <c r="ITP329" s="178"/>
      <c r="ITQ329" s="178"/>
      <c r="ITR329" s="179"/>
      <c r="ITS329" s="73"/>
      <c r="ITT329" s="73"/>
      <c r="ITU329" s="180"/>
      <c r="ITV329" s="75"/>
      <c r="ITW329" s="76"/>
      <c r="ITX329" s="180"/>
      <c r="ITY329" s="180"/>
      <c r="ITZ329" s="180"/>
      <c r="IUA329" s="75"/>
      <c r="IUB329" s="76"/>
      <c r="IUC329" s="181"/>
      <c r="IUD329" s="181"/>
      <c r="IUE329" s="182"/>
      <c r="IUF329" s="134"/>
      <c r="IUG329" s="135"/>
      <c r="IUH329" s="111"/>
      <c r="IUI329" s="178"/>
      <c r="IUJ329" s="178"/>
      <c r="IUK329" s="178"/>
      <c r="IUL329" s="178"/>
      <c r="IUM329" s="179"/>
      <c r="IUN329" s="73"/>
      <c r="IUO329" s="73"/>
      <c r="IUP329" s="180"/>
      <c r="IUQ329" s="75"/>
      <c r="IUR329" s="76"/>
      <c r="IUS329" s="180"/>
      <c r="IUT329" s="180"/>
      <c r="IUU329" s="180"/>
      <c r="IUV329" s="75"/>
      <c r="IUW329" s="76"/>
      <c r="IUX329" s="181"/>
      <c r="IUY329" s="181"/>
      <c r="IUZ329" s="182"/>
      <c r="IVA329" s="134"/>
      <c r="IVB329" s="135"/>
      <c r="IVC329" s="111"/>
      <c r="IVD329" s="178"/>
      <c r="IVE329" s="178"/>
      <c r="IVF329" s="178"/>
      <c r="IVG329" s="178"/>
      <c r="IVH329" s="179"/>
      <c r="IVI329" s="73"/>
      <c r="IVJ329" s="73"/>
      <c r="IVK329" s="180"/>
      <c r="IVL329" s="75"/>
      <c r="IVM329" s="76"/>
      <c r="IVN329" s="180"/>
      <c r="IVO329" s="180"/>
      <c r="IVP329" s="180"/>
      <c r="IVQ329" s="75"/>
      <c r="IVR329" s="76"/>
      <c r="IVS329" s="181"/>
      <c r="IVT329" s="181"/>
      <c r="IVU329" s="182"/>
      <c r="IVV329" s="134"/>
      <c r="IVW329" s="135"/>
      <c r="IVX329" s="111"/>
      <c r="IVY329" s="178"/>
      <c r="IVZ329" s="178"/>
      <c r="IWA329" s="178"/>
      <c r="IWB329" s="178"/>
      <c r="IWC329" s="179"/>
      <c r="IWD329" s="73"/>
      <c r="IWE329" s="73"/>
      <c r="IWF329" s="180"/>
      <c r="IWG329" s="75"/>
      <c r="IWH329" s="76"/>
      <c r="IWI329" s="180"/>
      <c r="IWJ329" s="180"/>
      <c r="IWK329" s="180"/>
      <c r="IWL329" s="75"/>
      <c r="IWM329" s="76"/>
      <c r="IWN329" s="181"/>
      <c r="IWO329" s="181"/>
      <c r="IWP329" s="182"/>
      <c r="IWQ329" s="134"/>
      <c r="IWR329" s="135"/>
      <c r="IWS329" s="111"/>
      <c r="IWT329" s="178"/>
      <c r="IWU329" s="178"/>
      <c r="IWV329" s="178"/>
      <c r="IWW329" s="178"/>
      <c r="IWX329" s="179"/>
      <c r="IWY329" s="73"/>
      <c r="IWZ329" s="73"/>
      <c r="IXA329" s="180"/>
      <c r="IXB329" s="75"/>
      <c r="IXC329" s="76"/>
      <c r="IXD329" s="180"/>
      <c r="IXE329" s="180"/>
      <c r="IXF329" s="180"/>
      <c r="IXG329" s="75"/>
      <c r="IXH329" s="76"/>
      <c r="IXI329" s="181"/>
      <c r="IXJ329" s="181"/>
      <c r="IXK329" s="182"/>
      <c r="IXL329" s="134"/>
      <c r="IXM329" s="135"/>
      <c r="IXN329" s="111"/>
      <c r="IXO329" s="178"/>
      <c r="IXP329" s="178"/>
      <c r="IXQ329" s="178"/>
      <c r="IXR329" s="178"/>
      <c r="IXS329" s="179"/>
      <c r="IXT329" s="73"/>
      <c r="IXU329" s="73"/>
      <c r="IXV329" s="180"/>
      <c r="IXW329" s="75"/>
      <c r="IXX329" s="76"/>
      <c r="IXY329" s="180"/>
      <c r="IXZ329" s="180"/>
      <c r="IYA329" s="180"/>
      <c r="IYB329" s="75"/>
      <c r="IYC329" s="76"/>
      <c r="IYD329" s="181"/>
      <c r="IYE329" s="181"/>
      <c r="IYF329" s="182"/>
      <c r="IYG329" s="134"/>
      <c r="IYH329" s="135"/>
      <c r="IYI329" s="111"/>
      <c r="IYJ329" s="178"/>
      <c r="IYK329" s="178"/>
      <c r="IYL329" s="178"/>
      <c r="IYM329" s="178"/>
      <c r="IYN329" s="179"/>
      <c r="IYO329" s="73"/>
      <c r="IYP329" s="73"/>
      <c r="IYQ329" s="180"/>
      <c r="IYR329" s="75"/>
      <c r="IYS329" s="76"/>
      <c r="IYT329" s="180"/>
      <c r="IYU329" s="180"/>
      <c r="IYV329" s="180"/>
      <c r="IYW329" s="75"/>
      <c r="IYX329" s="76"/>
      <c r="IYY329" s="181"/>
      <c r="IYZ329" s="181"/>
      <c r="IZA329" s="182"/>
      <c r="IZB329" s="134"/>
      <c r="IZC329" s="135"/>
      <c r="IZD329" s="111"/>
      <c r="IZE329" s="178"/>
      <c r="IZF329" s="178"/>
      <c r="IZG329" s="178"/>
      <c r="IZH329" s="178"/>
      <c r="IZI329" s="179"/>
      <c r="IZJ329" s="73"/>
      <c r="IZK329" s="73"/>
      <c r="IZL329" s="180"/>
      <c r="IZM329" s="75"/>
      <c r="IZN329" s="76"/>
      <c r="IZO329" s="180"/>
      <c r="IZP329" s="180"/>
      <c r="IZQ329" s="180"/>
      <c r="IZR329" s="75"/>
      <c r="IZS329" s="76"/>
      <c r="IZT329" s="181"/>
      <c r="IZU329" s="181"/>
      <c r="IZV329" s="182"/>
      <c r="IZW329" s="134"/>
      <c r="IZX329" s="135"/>
      <c r="IZY329" s="111"/>
      <c r="IZZ329" s="178"/>
      <c r="JAA329" s="178"/>
      <c r="JAB329" s="178"/>
      <c r="JAC329" s="178"/>
      <c r="JAD329" s="179"/>
      <c r="JAE329" s="73"/>
      <c r="JAF329" s="73"/>
      <c r="JAG329" s="180"/>
      <c r="JAH329" s="75"/>
      <c r="JAI329" s="76"/>
      <c r="JAJ329" s="180"/>
      <c r="JAK329" s="180"/>
      <c r="JAL329" s="180"/>
      <c r="JAM329" s="75"/>
      <c r="JAN329" s="76"/>
      <c r="JAO329" s="181"/>
      <c r="JAP329" s="181"/>
      <c r="JAQ329" s="182"/>
      <c r="JAR329" s="134"/>
      <c r="JAS329" s="135"/>
      <c r="JAT329" s="111"/>
      <c r="JAU329" s="178"/>
      <c r="JAV329" s="178"/>
      <c r="JAW329" s="178"/>
      <c r="JAX329" s="178"/>
      <c r="JAY329" s="179"/>
      <c r="JAZ329" s="73"/>
      <c r="JBA329" s="73"/>
      <c r="JBB329" s="180"/>
      <c r="JBC329" s="75"/>
      <c r="JBD329" s="76"/>
      <c r="JBE329" s="180"/>
      <c r="JBF329" s="180"/>
      <c r="JBG329" s="180"/>
      <c r="JBH329" s="75"/>
      <c r="JBI329" s="76"/>
      <c r="JBJ329" s="181"/>
      <c r="JBK329" s="181"/>
      <c r="JBL329" s="182"/>
      <c r="JBM329" s="134"/>
      <c r="JBN329" s="135"/>
      <c r="JBO329" s="111"/>
      <c r="JBP329" s="178"/>
      <c r="JBQ329" s="178"/>
      <c r="JBR329" s="178"/>
      <c r="JBS329" s="178"/>
      <c r="JBT329" s="179"/>
      <c r="JBU329" s="73"/>
      <c r="JBV329" s="73"/>
      <c r="JBW329" s="180"/>
      <c r="JBX329" s="75"/>
      <c r="JBY329" s="76"/>
      <c r="JBZ329" s="180"/>
      <c r="JCA329" s="180"/>
      <c r="JCB329" s="180"/>
      <c r="JCC329" s="75"/>
      <c r="JCD329" s="76"/>
      <c r="JCE329" s="181"/>
      <c r="JCF329" s="181"/>
      <c r="JCG329" s="182"/>
      <c r="JCH329" s="134"/>
      <c r="JCI329" s="135"/>
      <c r="JCJ329" s="111"/>
      <c r="JCK329" s="178"/>
      <c r="JCL329" s="178"/>
      <c r="JCM329" s="178"/>
      <c r="JCN329" s="178"/>
      <c r="JCO329" s="179"/>
      <c r="JCP329" s="73"/>
      <c r="JCQ329" s="73"/>
      <c r="JCR329" s="180"/>
      <c r="JCS329" s="75"/>
      <c r="JCT329" s="76"/>
      <c r="JCU329" s="180"/>
      <c r="JCV329" s="180"/>
      <c r="JCW329" s="180"/>
      <c r="JCX329" s="75"/>
      <c r="JCY329" s="76"/>
      <c r="JCZ329" s="181"/>
      <c r="JDA329" s="181"/>
      <c r="JDB329" s="182"/>
      <c r="JDC329" s="134"/>
      <c r="JDD329" s="135"/>
      <c r="JDE329" s="111"/>
      <c r="JDF329" s="178"/>
      <c r="JDG329" s="178"/>
      <c r="JDH329" s="178"/>
      <c r="JDI329" s="178"/>
      <c r="JDJ329" s="179"/>
      <c r="JDK329" s="73"/>
      <c r="JDL329" s="73"/>
      <c r="JDM329" s="180"/>
      <c r="JDN329" s="75"/>
      <c r="JDO329" s="76"/>
      <c r="JDP329" s="180"/>
      <c r="JDQ329" s="180"/>
      <c r="JDR329" s="180"/>
      <c r="JDS329" s="75"/>
      <c r="JDT329" s="76"/>
      <c r="JDU329" s="181"/>
      <c r="JDV329" s="181"/>
      <c r="JDW329" s="182"/>
      <c r="JDX329" s="134"/>
      <c r="JDY329" s="135"/>
      <c r="JDZ329" s="111"/>
      <c r="JEA329" s="178"/>
      <c r="JEB329" s="178"/>
      <c r="JEC329" s="178"/>
      <c r="JED329" s="178"/>
      <c r="JEE329" s="179"/>
      <c r="JEF329" s="73"/>
      <c r="JEG329" s="73"/>
      <c r="JEH329" s="180"/>
      <c r="JEI329" s="75"/>
      <c r="JEJ329" s="76"/>
      <c r="JEK329" s="180"/>
      <c r="JEL329" s="180"/>
      <c r="JEM329" s="180"/>
      <c r="JEN329" s="75"/>
      <c r="JEO329" s="76"/>
      <c r="JEP329" s="181"/>
      <c r="JEQ329" s="181"/>
      <c r="JER329" s="182"/>
      <c r="JES329" s="134"/>
      <c r="JET329" s="135"/>
      <c r="JEU329" s="111"/>
      <c r="JEV329" s="178"/>
      <c r="JEW329" s="178"/>
      <c r="JEX329" s="178"/>
      <c r="JEY329" s="178"/>
      <c r="JEZ329" s="179"/>
      <c r="JFA329" s="73"/>
      <c r="JFB329" s="73"/>
      <c r="JFC329" s="180"/>
      <c r="JFD329" s="75"/>
      <c r="JFE329" s="76"/>
      <c r="JFF329" s="180"/>
      <c r="JFG329" s="180"/>
      <c r="JFH329" s="180"/>
      <c r="JFI329" s="75"/>
      <c r="JFJ329" s="76"/>
      <c r="JFK329" s="181"/>
      <c r="JFL329" s="181"/>
      <c r="JFM329" s="182"/>
      <c r="JFN329" s="134"/>
      <c r="JFO329" s="135"/>
      <c r="JFP329" s="111"/>
      <c r="JFQ329" s="178"/>
      <c r="JFR329" s="178"/>
      <c r="JFS329" s="178"/>
      <c r="JFT329" s="178"/>
      <c r="JFU329" s="179"/>
      <c r="JFV329" s="73"/>
      <c r="JFW329" s="73"/>
      <c r="JFX329" s="180"/>
      <c r="JFY329" s="75"/>
      <c r="JFZ329" s="76"/>
      <c r="JGA329" s="180"/>
      <c r="JGB329" s="180"/>
      <c r="JGC329" s="180"/>
      <c r="JGD329" s="75"/>
      <c r="JGE329" s="76"/>
      <c r="JGF329" s="181"/>
      <c r="JGG329" s="181"/>
      <c r="JGH329" s="182"/>
      <c r="JGI329" s="134"/>
      <c r="JGJ329" s="135"/>
      <c r="JGK329" s="111"/>
      <c r="JGL329" s="178"/>
      <c r="JGM329" s="178"/>
      <c r="JGN329" s="178"/>
      <c r="JGO329" s="178"/>
      <c r="JGP329" s="179"/>
      <c r="JGQ329" s="73"/>
      <c r="JGR329" s="73"/>
      <c r="JGS329" s="180"/>
      <c r="JGT329" s="75"/>
      <c r="JGU329" s="76"/>
      <c r="JGV329" s="180"/>
      <c r="JGW329" s="180"/>
      <c r="JGX329" s="180"/>
      <c r="JGY329" s="75"/>
      <c r="JGZ329" s="76"/>
      <c r="JHA329" s="181"/>
      <c r="JHB329" s="181"/>
      <c r="JHC329" s="182"/>
      <c r="JHD329" s="134"/>
      <c r="JHE329" s="135"/>
      <c r="JHF329" s="111"/>
      <c r="JHG329" s="178"/>
      <c r="JHH329" s="178"/>
      <c r="JHI329" s="178"/>
      <c r="JHJ329" s="178"/>
      <c r="JHK329" s="179"/>
      <c r="JHL329" s="73"/>
      <c r="JHM329" s="73"/>
      <c r="JHN329" s="180"/>
      <c r="JHO329" s="75"/>
      <c r="JHP329" s="76"/>
      <c r="JHQ329" s="180"/>
      <c r="JHR329" s="180"/>
      <c r="JHS329" s="180"/>
      <c r="JHT329" s="75"/>
      <c r="JHU329" s="76"/>
      <c r="JHV329" s="181"/>
      <c r="JHW329" s="181"/>
      <c r="JHX329" s="182"/>
      <c r="JHY329" s="134"/>
      <c r="JHZ329" s="135"/>
      <c r="JIA329" s="111"/>
      <c r="JIB329" s="178"/>
      <c r="JIC329" s="178"/>
      <c r="JID329" s="178"/>
      <c r="JIE329" s="178"/>
      <c r="JIF329" s="179"/>
      <c r="JIG329" s="73"/>
      <c r="JIH329" s="73"/>
      <c r="JII329" s="180"/>
      <c r="JIJ329" s="75"/>
      <c r="JIK329" s="76"/>
      <c r="JIL329" s="180"/>
      <c r="JIM329" s="180"/>
      <c r="JIN329" s="180"/>
      <c r="JIO329" s="75"/>
      <c r="JIP329" s="76"/>
      <c r="JIQ329" s="181"/>
      <c r="JIR329" s="181"/>
      <c r="JIS329" s="182"/>
      <c r="JIT329" s="134"/>
      <c r="JIU329" s="135"/>
      <c r="JIV329" s="111"/>
      <c r="JIW329" s="178"/>
      <c r="JIX329" s="178"/>
      <c r="JIY329" s="178"/>
      <c r="JIZ329" s="178"/>
      <c r="JJA329" s="179"/>
      <c r="JJB329" s="73"/>
      <c r="JJC329" s="73"/>
      <c r="JJD329" s="180"/>
      <c r="JJE329" s="75"/>
      <c r="JJF329" s="76"/>
      <c r="JJG329" s="180"/>
      <c r="JJH329" s="180"/>
      <c r="JJI329" s="180"/>
      <c r="JJJ329" s="75"/>
      <c r="JJK329" s="76"/>
      <c r="JJL329" s="181"/>
      <c r="JJM329" s="181"/>
      <c r="JJN329" s="182"/>
      <c r="JJO329" s="134"/>
      <c r="JJP329" s="135"/>
      <c r="JJQ329" s="111"/>
      <c r="JJR329" s="178"/>
      <c r="JJS329" s="178"/>
      <c r="JJT329" s="178"/>
      <c r="JJU329" s="178"/>
      <c r="JJV329" s="179"/>
      <c r="JJW329" s="73"/>
      <c r="JJX329" s="73"/>
      <c r="JJY329" s="180"/>
      <c r="JJZ329" s="75"/>
      <c r="JKA329" s="76"/>
      <c r="JKB329" s="180"/>
      <c r="JKC329" s="180"/>
      <c r="JKD329" s="180"/>
      <c r="JKE329" s="75"/>
      <c r="JKF329" s="76"/>
      <c r="JKG329" s="181"/>
      <c r="JKH329" s="181"/>
      <c r="JKI329" s="182"/>
      <c r="JKJ329" s="134"/>
      <c r="JKK329" s="135"/>
      <c r="JKL329" s="111"/>
      <c r="JKM329" s="178"/>
      <c r="JKN329" s="178"/>
      <c r="JKO329" s="178"/>
      <c r="JKP329" s="178"/>
      <c r="JKQ329" s="179"/>
      <c r="JKR329" s="73"/>
      <c r="JKS329" s="73"/>
      <c r="JKT329" s="180"/>
      <c r="JKU329" s="75"/>
      <c r="JKV329" s="76"/>
      <c r="JKW329" s="180"/>
      <c r="JKX329" s="180"/>
      <c r="JKY329" s="180"/>
      <c r="JKZ329" s="75"/>
      <c r="JLA329" s="76"/>
      <c r="JLB329" s="181"/>
      <c r="JLC329" s="181"/>
      <c r="JLD329" s="182"/>
      <c r="JLE329" s="134"/>
      <c r="JLF329" s="135"/>
      <c r="JLG329" s="111"/>
      <c r="JLH329" s="178"/>
      <c r="JLI329" s="178"/>
      <c r="JLJ329" s="178"/>
      <c r="JLK329" s="178"/>
      <c r="JLL329" s="179"/>
      <c r="JLM329" s="73"/>
      <c r="JLN329" s="73"/>
      <c r="JLO329" s="180"/>
      <c r="JLP329" s="75"/>
      <c r="JLQ329" s="76"/>
      <c r="JLR329" s="180"/>
      <c r="JLS329" s="180"/>
      <c r="JLT329" s="180"/>
      <c r="JLU329" s="75"/>
      <c r="JLV329" s="76"/>
      <c r="JLW329" s="181"/>
      <c r="JLX329" s="181"/>
      <c r="JLY329" s="182"/>
      <c r="JLZ329" s="134"/>
      <c r="JMA329" s="135"/>
      <c r="JMB329" s="111"/>
      <c r="JMC329" s="178"/>
      <c r="JMD329" s="178"/>
      <c r="JME329" s="178"/>
      <c r="JMF329" s="178"/>
      <c r="JMG329" s="179"/>
      <c r="JMH329" s="73"/>
      <c r="JMI329" s="73"/>
      <c r="JMJ329" s="180"/>
      <c r="JMK329" s="75"/>
      <c r="JML329" s="76"/>
      <c r="JMM329" s="180"/>
      <c r="JMN329" s="180"/>
      <c r="JMO329" s="180"/>
      <c r="JMP329" s="75"/>
      <c r="JMQ329" s="76"/>
      <c r="JMR329" s="181"/>
      <c r="JMS329" s="181"/>
      <c r="JMT329" s="182"/>
      <c r="JMU329" s="134"/>
      <c r="JMV329" s="135"/>
      <c r="JMW329" s="111"/>
      <c r="JMX329" s="178"/>
      <c r="JMY329" s="178"/>
      <c r="JMZ329" s="178"/>
      <c r="JNA329" s="178"/>
      <c r="JNB329" s="179"/>
      <c r="JNC329" s="73"/>
      <c r="JND329" s="73"/>
      <c r="JNE329" s="180"/>
      <c r="JNF329" s="75"/>
      <c r="JNG329" s="76"/>
      <c r="JNH329" s="180"/>
      <c r="JNI329" s="180"/>
      <c r="JNJ329" s="180"/>
      <c r="JNK329" s="75"/>
      <c r="JNL329" s="76"/>
      <c r="JNM329" s="181"/>
      <c r="JNN329" s="181"/>
      <c r="JNO329" s="182"/>
      <c r="JNP329" s="134"/>
      <c r="JNQ329" s="135"/>
      <c r="JNR329" s="111"/>
      <c r="JNS329" s="178"/>
      <c r="JNT329" s="178"/>
      <c r="JNU329" s="178"/>
      <c r="JNV329" s="178"/>
      <c r="JNW329" s="179"/>
      <c r="JNX329" s="73"/>
      <c r="JNY329" s="73"/>
      <c r="JNZ329" s="180"/>
      <c r="JOA329" s="75"/>
      <c r="JOB329" s="76"/>
      <c r="JOC329" s="180"/>
      <c r="JOD329" s="180"/>
      <c r="JOE329" s="180"/>
      <c r="JOF329" s="75"/>
      <c r="JOG329" s="76"/>
      <c r="JOH329" s="181"/>
      <c r="JOI329" s="181"/>
      <c r="JOJ329" s="182"/>
      <c r="JOK329" s="134"/>
      <c r="JOL329" s="135"/>
      <c r="JOM329" s="111"/>
      <c r="JON329" s="178"/>
      <c r="JOO329" s="178"/>
      <c r="JOP329" s="178"/>
      <c r="JOQ329" s="178"/>
      <c r="JOR329" s="179"/>
      <c r="JOS329" s="73"/>
      <c r="JOT329" s="73"/>
      <c r="JOU329" s="180"/>
      <c r="JOV329" s="75"/>
      <c r="JOW329" s="76"/>
      <c r="JOX329" s="180"/>
      <c r="JOY329" s="180"/>
      <c r="JOZ329" s="180"/>
      <c r="JPA329" s="75"/>
      <c r="JPB329" s="76"/>
      <c r="JPC329" s="181"/>
      <c r="JPD329" s="181"/>
      <c r="JPE329" s="182"/>
      <c r="JPF329" s="134"/>
      <c r="JPG329" s="135"/>
      <c r="JPH329" s="111"/>
      <c r="JPI329" s="178"/>
      <c r="JPJ329" s="178"/>
      <c r="JPK329" s="178"/>
      <c r="JPL329" s="178"/>
      <c r="JPM329" s="179"/>
      <c r="JPN329" s="73"/>
      <c r="JPO329" s="73"/>
      <c r="JPP329" s="180"/>
      <c r="JPQ329" s="75"/>
      <c r="JPR329" s="76"/>
      <c r="JPS329" s="180"/>
      <c r="JPT329" s="180"/>
      <c r="JPU329" s="180"/>
      <c r="JPV329" s="75"/>
      <c r="JPW329" s="76"/>
      <c r="JPX329" s="181"/>
      <c r="JPY329" s="181"/>
      <c r="JPZ329" s="182"/>
      <c r="JQA329" s="134"/>
      <c r="JQB329" s="135"/>
      <c r="JQC329" s="111"/>
      <c r="JQD329" s="178"/>
      <c r="JQE329" s="178"/>
      <c r="JQF329" s="178"/>
      <c r="JQG329" s="178"/>
      <c r="JQH329" s="179"/>
      <c r="JQI329" s="73"/>
      <c r="JQJ329" s="73"/>
      <c r="JQK329" s="180"/>
      <c r="JQL329" s="75"/>
      <c r="JQM329" s="76"/>
      <c r="JQN329" s="180"/>
      <c r="JQO329" s="180"/>
      <c r="JQP329" s="180"/>
      <c r="JQQ329" s="75"/>
      <c r="JQR329" s="76"/>
      <c r="JQS329" s="181"/>
      <c r="JQT329" s="181"/>
      <c r="JQU329" s="182"/>
      <c r="JQV329" s="134"/>
      <c r="JQW329" s="135"/>
      <c r="JQX329" s="111"/>
      <c r="JQY329" s="178"/>
      <c r="JQZ329" s="178"/>
      <c r="JRA329" s="178"/>
      <c r="JRB329" s="178"/>
      <c r="JRC329" s="179"/>
      <c r="JRD329" s="73"/>
      <c r="JRE329" s="73"/>
      <c r="JRF329" s="180"/>
      <c r="JRG329" s="75"/>
      <c r="JRH329" s="76"/>
      <c r="JRI329" s="180"/>
      <c r="JRJ329" s="180"/>
      <c r="JRK329" s="180"/>
      <c r="JRL329" s="75"/>
      <c r="JRM329" s="76"/>
      <c r="JRN329" s="181"/>
      <c r="JRO329" s="181"/>
      <c r="JRP329" s="182"/>
      <c r="JRQ329" s="134"/>
      <c r="JRR329" s="135"/>
      <c r="JRS329" s="111"/>
      <c r="JRT329" s="178"/>
      <c r="JRU329" s="178"/>
      <c r="JRV329" s="178"/>
      <c r="JRW329" s="178"/>
      <c r="JRX329" s="179"/>
      <c r="JRY329" s="73"/>
      <c r="JRZ329" s="73"/>
      <c r="JSA329" s="180"/>
      <c r="JSB329" s="75"/>
      <c r="JSC329" s="76"/>
      <c r="JSD329" s="180"/>
      <c r="JSE329" s="180"/>
      <c r="JSF329" s="180"/>
      <c r="JSG329" s="75"/>
      <c r="JSH329" s="76"/>
      <c r="JSI329" s="181"/>
      <c r="JSJ329" s="181"/>
      <c r="JSK329" s="182"/>
      <c r="JSL329" s="134"/>
      <c r="JSM329" s="135"/>
      <c r="JSN329" s="111"/>
      <c r="JSO329" s="178"/>
      <c r="JSP329" s="178"/>
      <c r="JSQ329" s="178"/>
      <c r="JSR329" s="178"/>
      <c r="JSS329" s="179"/>
      <c r="JST329" s="73"/>
      <c r="JSU329" s="73"/>
      <c r="JSV329" s="180"/>
      <c r="JSW329" s="75"/>
      <c r="JSX329" s="76"/>
      <c r="JSY329" s="180"/>
      <c r="JSZ329" s="180"/>
      <c r="JTA329" s="180"/>
      <c r="JTB329" s="75"/>
      <c r="JTC329" s="76"/>
      <c r="JTD329" s="181"/>
      <c r="JTE329" s="181"/>
      <c r="JTF329" s="182"/>
      <c r="JTG329" s="134"/>
      <c r="JTH329" s="135"/>
      <c r="JTI329" s="111"/>
      <c r="JTJ329" s="178"/>
      <c r="JTK329" s="178"/>
      <c r="JTL329" s="178"/>
      <c r="JTM329" s="178"/>
      <c r="JTN329" s="179"/>
      <c r="JTO329" s="73"/>
      <c r="JTP329" s="73"/>
      <c r="JTQ329" s="180"/>
      <c r="JTR329" s="75"/>
      <c r="JTS329" s="76"/>
      <c r="JTT329" s="180"/>
      <c r="JTU329" s="180"/>
      <c r="JTV329" s="180"/>
      <c r="JTW329" s="75"/>
      <c r="JTX329" s="76"/>
      <c r="JTY329" s="181"/>
      <c r="JTZ329" s="181"/>
      <c r="JUA329" s="182"/>
      <c r="JUB329" s="134"/>
      <c r="JUC329" s="135"/>
      <c r="JUD329" s="111"/>
      <c r="JUE329" s="178"/>
      <c r="JUF329" s="178"/>
      <c r="JUG329" s="178"/>
      <c r="JUH329" s="178"/>
      <c r="JUI329" s="179"/>
      <c r="JUJ329" s="73"/>
      <c r="JUK329" s="73"/>
      <c r="JUL329" s="180"/>
      <c r="JUM329" s="75"/>
      <c r="JUN329" s="76"/>
      <c r="JUO329" s="180"/>
      <c r="JUP329" s="180"/>
      <c r="JUQ329" s="180"/>
      <c r="JUR329" s="75"/>
      <c r="JUS329" s="76"/>
      <c r="JUT329" s="181"/>
      <c r="JUU329" s="181"/>
      <c r="JUV329" s="182"/>
      <c r="JUW329" s="134"/>
      <c r="JUX329" s="135"/>
      <c r="JUY329" s="111"/>
      <c r="JUZ329" s="178"/>
      <c r="JVA329" s="178"/>
      <c r="JVB329" s="178"/>
      <c r="JVC329" s="178"/>
      <c r="JVD329" s="179"/>
      <c r="JVE329" s="73"/>
      <c r="JVF329" s="73"/>
      <c r="JVG329" s="180"/>
      <c r="JVH329" s="75"/>
      <c r="JVI329" s="76"/>
      <c r="JVJ329" s="180"/>
      <c r="JVK329" s="180"/>
      <c r="JVL329" s="180"/>
      <c r="JVM329" s="75"/>
      <c r="JVN329" s="76"/>
      <c r="JVO329" s="181"/>
      <c r="JVP329" s="181"/>
      <c r="JVQ329" s="182"/>
      <c r="JVR329" s="134"/>
      <c r="JVS329" s="135"/>
      <c r="JVT329" s="111"/>
      <c r="JVU329" s="178"/>
      <c r="JVV329" s="178"/>
      <c r="JVW329" s="178"/>
      <c r="JVX329" s="178"/>
      <c r="JVY329" s="179"/>
      <c r="JVZ329" s="73"/>
      <c r="JWA329" s="73"/>
      <c r="JWB329" s="180"/>
      <c r="JWC329" s="75"/>
      <c r="JWD329" s="76"/>
      <c r="JWE329" s="180"/>
      <c r="JWF329" s="180"/>
      <c r="JWG329" s="180"/>
      <c r="JWH329" s="75"/>
      <c r="JWI329" s="76"/>
      <c r="JWJ329" s="181"/>
      <c r="JWK329" s="181"/>
      <c r="JWL329" s="182"/>
      <c r="JWM329" s="134"/>
      <c r="JWN329" s="135"/>
      <c r="JWO329" s="111"/>
      <c r="JWP329" s="178"/>
      <c r="JWQ329" s="178"/>
      <c r="JWR329" s="178"/>
      <c r="JWS329" s="178"/>
      <c r="JWT329" s="179"/>
      <c r="JWU329" s="73"/>
      <c r="JWV329" s="73"/>
      <c r="JWW329" s="180"/>
      <c r="JWX329" s="75"/>
      <c r="JWY329" s="76"/>
      <c r="JWZ329" s="180"/>
      <c r="JXA329" s="180"/>
      <c r="JXB329" s="180"/>
      <c r="JXC329" s="75"/>
      <c r="JXD329" s="76"/>
      <c r="JXE329" s="181"/>
      <c r="JXF329" s="181"/>
      <c r="JXG329" s="182"/>
      <c r="JXH329" s="134"/>
      <c r="JXI329" s="135"/>
      <c r="JXJ329" s="111"/>
      <c r="JXK329" s="178"/>
      <c r="JXL329" s="178"/>
      <c r="JXM329" s="178"/>
      <c r="JXN329" s="178"/>
      <c r="JXO329" s="179"/>
      <c r="JXP329" s="73"/>
      <c r="JXQ329" s="73"/>
      <c r="JXR329" s="180"/>
      <c r="JXS329" s="75"/>
      <c r="JXT329" s="76"/>
      <c r="JXU329" s="180"/>
      <c r="JXV329" s="180"/>
      <c r="JXW329" s="180"/>
      <c r="JXX329" s="75"/>
      <c r="JXY329" s="76"/>
      <c r="JXZ329" s="181"/>
      <c r="JYA329" s="181"/>
      <c r="JYB329" s="182"/>
      <c r="JYC329" s="134"/>
      <c r="JYD329" s="135"/>
      <c r="JYE329" s="111"/>
      <c r="JYF329" s="178"/>
      <c r="JYG329" s="178"/>
      <c r="JYH329" s="178"/>
      <c r="JYI329" s="178"/>
      <c r="JYJ329" s="179"/>
      <c r="JYK329" s="73"/>
      <c r="JYL329" s="73"/>
      <c r="JYM329" s="180"/>
      <c r="JYN329" s="75"/>
      <c r="JYO329" s="76"/>
      <c r="JYP329" s="180"/>
      <c r="JYQ329" s="180"/>
      <c r="JYR329" s="180"/>
      <c r="JYS329" s="75"/>
      <c r="JYT329" s="76"/>
      <c r="JYU329" s="181"/>
      <c r="JYV329" s="181"/>
      <c r="JYW329" s="182"/>
      <c r="JYX329" s="134"/>
      <c r="JYY329" s="135"/>
      <c r="JYZ329" s="111"/>
      <c r="JZA329" s="178"/>
      <c r="JZB329" s="178"/>
      <c r="JZC329" s="178"/>
      <c r="JZD329" s="178"/>
      <c r="JZE329" s="179"/>
      <c r="JZF329" s="73"/>
      <c r="JZG329" s="73"/>
      <c r="JZH329" s="180"/>
      <c r="JZI329" s="75"/>
      <c r="JZJ329" s="76"/>
      <c r="JZK329" s="180"/>
      <c r="JZL329" s="180"/>
      <c r="JZM329" s="180"/>
      <c r="JZN329" s="75"/>
      <c r="JZO329" s="76"/>
      <c r="JZP329" s="181"/>
      <c r="JZQ329" s="181"/>
      <c r="JZR329" s="182"/>
      <c r="JZS329" s="134"/>
      <c r="JZT329" s="135"/>
      <c r="JZU329" s="111"/>
      <c r="JZV329" s="178"/>
      <c r="JZW329" s="178"/>
      <c r="JZX329" s="178"/>
      <c r="JZY329" s="178"/>
      <c r="JZZ329" s="179"/>
      <c r="KAA329" s="73"/>
      <c r="KAB329" s="73"/>
      <c r="KAC329" s="180"/>
      <c r="KAD329" s="75"/>
      <c r="KAE329" s="76"/>
      <c r="KAF329" s="180"/>
      <c r="KAG329" s="180"/>
      <c r="KAH329" s="180"/>
      <c r="KAI329" s="75"/>
      <c r="KAJ329" s="76"/>
      <c r="KAK329" s="181"/>
      <c r="KAL329" s="181"/>
      <c r="KAM329" s="182"/>
      <c r="KAN329" s="134"/>
      <c r="KAO329" s="135"/>
      <c r="KAP329" s="111"/>
      <c r="KAQ329" s="178"/>
      <c r="KAR329" s="178"/>
      <c r="KAS329" s="178"/>
      <c r="KAT329" s="178"/>
      <c r="KAU329" s="179"/>
      <c r="KAV329" s="73"/>
      <c r="KAW329" s="73"/>
      <c r="KAX329" s="180"/>
      <c r="KAY329" s="75"/>
      <c r="KAZ329" s="76"/>
      <c r="KBA329" s="180"/>
      <c r="KBB329" s="180"/>
      <c r="KBC329" s="180"/>
      <c r="KBD329" s="75"/>
      <c r="KBE329" s="76"/>
      <c r="KBF329" s="181"/>
      <c r="KBG329" s="181"/>
      <c r="KBH329" s="182"/>
      <c r="KBI329" s="134"/>
      <c r="KBJ329" s="135"/>
      <c r="KBK329" s="111"/>
      <c r="KBL329" s="178"/>
      <c r="KBM329" s="178"/>
      <c r="KBN329" s="178"/>
      <c r="KBO329" s="178"/>
      <c r="KBP329" s="179"/>
      <c r="KBQ329" s="73"/>
      <c r="KBR329" s="73"/>
      <c r="KBS329" s="180"/>
      <c r="KBT329" s="75"/>
      <c r="KBU329" s="76"/>
      <c r="KBV329" s="180"/>
      <c r="KBW329" s="180"/>
      <c r="KBX329" s="180"/>
      <c r="KBY329" s="75"/>
      <c r="KBZ329" s="76"/>
      <c r="KCA329" s="181"/>
      <c r="KCB329" s="181"/>
      <c r="KCC329" s="182"/>
      <c r="KCD329" s="134"/>
      <c r="KCE329" s="135"/>
      <c r="KCF329" s="111"/>
      <c r="KCG329" s="178"/>
      <c r="KCH329" s="178"/>
      <c r="KCI329" s="178"/>
      <c r="KCJ329" s="178"/>
      <c r="KCK329" s="179"/>
      <c r="KCL329" s="73"/>
      <c r="KCM329" s="73"/>
      <c r="KCN329" s="180"/>
      <c r="KCO329" s="75"/>
      <c r="KCP329" s="76"/>
      <c r="KCQ329" s="180"/>
      <c r="KCR329" s="180"/>
      <c r="KCS329" s="180"/>
      <c r="KCT329" s="75"/>
      <c r="KCU329" s="76"/>
      <c r="KCV329" s="181"/>
      <c r="KCW329" s="181"/>
      <c r="KCX329" s="182"/>
      <c r="KCY329" s="134"/>
      <c r="KCZ329" s="135"/>
      <c r="KDA329" s="111"/>
      <c r="KDB329" s="178"/>
      <c r="KDC329" s="178"/>
      <c r="KDD329" s="178"/>
      <c r="KDE329" s="178"/>
      <c r="KDF329" s="179"/>
      <c r="KDG329" s="73"/>
      <c r="KDH329" s="73"/>
      <c r="KDI329" s="180"/>
      <c r="KDJ329" s="75"/>
      <c r="KDK329" s="76"/>
      <c r="KDL329" s="180"/>
      <c r="KDM329" s="180"/>
      <c r="KDN329" s="180"/>
      <c r="KDO329" s="75"/>
      <c r="KDP329" s="76"/>
      <c r="KDQ329" s="181"/>
      <c r="KDR329" s="181"/>
      <c r="KDS329" s="182"/>
      <c r="KDT329" s="134"/>
      <c r="KDU329" s="135"/>
      <c r="KDV329" s="111"/>
      <c r="KDW329" s="178"/>
      <c r="KDX329" s="178"/>
      <c r="KDY329" s="178"/>
      <c r="KDZ329" s="178"/>
      <c r="KEA329" s="179"/>
      <c r="KEB329" s="73"/>
      <c r="KEC329" s="73"/>
      <c r="KED329" s="180"/>
      <c r="KEE329" s="75"/>
      <c r="KEF329" s="76"/>
      <c r="KEG329" s="180"/>
      <c r="KEH329" s="180"/>
      <c r="KEI329" s="180"/>
      <c r="KEJ329" s="75"/>
      <c r="KEK329" s="76"/>
      <c r="KEL329" s="181"/>
      <c r="KEM329" s="181"/>
      <c r="KEN329" s="182"/>
      <c r="KEO329" s="134"/>
      <c r="KEP329" s="135"/>
      <c r="KEQ329" s="111"/>
      <c r="KER329" s="178"/>
      <c r="KES329" s="178"/>
      <c r="KET329" s="178"/>
      <c r="KEU329" s="178"/>
      <c r="KEV329" s="179"/>
      <c r="KEW329" s="73"/>
      <c r="KEX329" s="73"/>
      <c r="KEY329" s="180"/>
      <c r="KEZ329" s="75"/>
      <c r="KFA329" s="76"/>
      <c r="KFB329" s="180"/>
      <c r="KFC329" s="180"/>
      <c r="KFD329" s="180"/>
      <c r="KFE329" s="75"/>
      <c r="KFF329" s="76"/>
      <c r="KFG329" s="181"/>
      <c r="KFH329" s="181"/>
      <c r="KFI329" s="182"/>
      <c r="KFJ329" s="134"/>
      <c r="KFK329" s="135"/>
      <c r="KFL329" s="111"/>
      <c r="KFM329" s="178"/>
      <c r="KFN329" s="178"/>
      <c r="KFO329" s="178"/>
      <c r="KFP329" s="178"/>
      <c r="KFQ329" s="179"/>
      <c r="KFR329" s="73"/>
      <c r="KFS329" s="73"/>
      <c r="KFT329" s="180"/>
      <c r="KFU329" s="75"/>
      <c r="KFV329" s="76"/>
      <c r="KFW329" s="180"/>
      <c r="KFX329" s="180"/>
      <c r="KFY329" s="180"/>
      <c r="KFZ329" s="75"/>
      <c r="KGA329" s="76"/>
      <c r="KGB329" s="181"/>
      <c r="KGC329" s="181"/>
      <c r="KGD329" s="182"/>
      <c r="KGE329" s="134"/>
      <c r="KGF329" s="135"/>
      <c r="KGG329" s="111"/>
      <c r="KGH329" s="178"/>
      <c r="KGI329" s="178"/>
      <c r="KGJ329" s="178"/>
      <c r="KGK329" s="178"/>
      <c r="KGL329" s="179"/>
      <c r="KGM329" s="73"/>
      <c r="KGN329" s="73"/>
      <c r="KGO329" s="180"/>
      <c r="KGP329" s="75"/>
      <c r="KGQ329" s="76"/>
      <c r="KGR329" s="180"/>
      <c r="KGS329" s="180"/>
      <c r="KGT329" s="180"/>
      <c r="KGU329" s="75"/>
      <c r="KGV329" s="76"/>
      <c r="KGW329" s="181"/>
      <c r="KGX329" s="181"/>
      <c r="KGY329" s="182"/>
      <c r="KGZ329" s="134"/>
      <c r="KHA329" s="135"/>
      <c r="KHB329" s="111"/>
      <c r="KHC329" s="178"/>
      <c r="KHD329" s="178"/>
      <c r="KHE329" s="178"/>
      <c r="KHF329" s="178"/>
      <c r="KHG329" s="179"/>
      <c r="KHH329" s="73"/>
      <c r="KHI329" s="73"/>
      <c r="KHJ329" s="180"/>
      <c r="KHK329" s="75"/>
      <c r="KHL329" s="76"/>
      <c r="KHM329" s="180"/>
      <c r="KHN329" s="180"/>
      <c r="KHO329" s="180"/>
      <c r="KHP329" s="75"/>
      <c r="KHQ329" s="76"/>
      <c r="KHR329" s="181"/>
      <c r="KHS329" s="181"/>
      <c r="KHT329" s="182"/>
      <c r="KHU329" s="134"/>
      <c r="KHV329" s="135"/>
      <c r="KHW329" s="111"/>
      <c r="KHX329" s="178"/>
      <c r="KHY329" s="178"/>
      <c r="KHZ329" s="178"/>
      <c r="KIA329" s="178"/>
      <c r="KIB329" s="179"/>
      <c r="KIC329" s="73"/>
      <c r="KID329" s="73"/>
      <c r="KIE329" s="180"/>
      <c r="KIF329" s="75"/>
      <c r="KIG329" s="76"/>
      <c r="KIH329" s="180"/>
      <c r="KII329" s="180"/>
      <c r="KIJ329" s="180"/>
      <c r="KIK329" s="75"/>
      <c r="KIL329" s="76"/>
      <c r="KIM329" s="181"/>
      <c r="KIN329" s="181"/>
      <c r="KIO329" s="182"/>
      <c r="KIP329" s="134"/>
      <c r="KIQ329" s="135"/>
      <c r="KIR329" s="111"/>
      <c r="KIS329" s="178"/>
      <c r="KIT329" s="178"/>
      <c r="KIU329" s="178"/>
      <c r="KIV329" s="178"/>
      <c r="KIW329" s="179"/>
      <c r="KIX329" s="73"/>
      <c r="KIY329" s="73"/>
      <c r="KIZ329" s="180"/>
      <c r="KJA329" s="75"/>
      <c r="KJB329" s="76"/>
      <c r="KJC329" s="180"/>
      <c r="KJD329" s="180"/>
      <c r="KJE329" s="180"/>
      <c r="KJF329" s="75"/>
      <c r="KJG329" s="76"/>
      <c r="KJH329" s="181"/>
      <c r="KJI329" s="181"/>
      <c r="KJJ329" s="182"/>
      <c r="KJK329" s="134"/>
      <c r="KJL329" s="135"/>
      <c r="KJM329" s="111"/>
      <c r="KJN329" s="178"/>
      <c r="KJO329" s="178"/>
      <c r="KJP329" s="178"/>
      <c r="KJQ329" s="178"/>
      <c r="KJR329" s="179"/>
      <c r="KJS329" s="73"/>
      <c r="KJT329" s="73"/>
      <c r="KJU329" s="180"/>
      <c r="KJV329" s="75"/>
      <c r="KJW329" s="76"/>
      <c r="KJX329" s="180"/>
      <c r="KJY329" s="180"/>
      <c r="KJZ329" s="180"/>
      <c r="KKA329" s="75"/>
      <c r="KKB329" s="76"/>
      <c r="KKC329" s="181"/>
      <c r="KKD329" s="181"/>
      <c r="KKE329" s="182"/>
      <c r="KKF329" s="134"/>
      <c r="KKG329" s="135"/>
      <c r="KKH329" s="111"/>
      <c r="KKI329" s="178"/>
      <c r="KKJ329" s="178"/>
      <c r="KKK329" s="178"/>
      <c r="KKL329" s="178"/>
      <c r="KKM329" s="179"/>
      <c r="KKN329" s="73"/>
      <c r="KKO329" s="73"/>
      <c r="KKP329" s="180"/>
      <c r="KKQ329" s="75"/>
      <c r="KKR329" s="76"/>
      <c r="KKS329" s="180"/>
      <c r="KKT329" s="180"/>
      <c r="KKU329" s="180"/>
      <c r="KKV329" s="75"/>
      <c r="KKW329" s="76"/>
      <c r="KKX329" s="181"/>
      <c r="KKY329" s="181"/>
      <c r="KKZ329" s="182"/>
      <c r="KLA329" s="134"/>
      <c r="KLB329" s="135"/>
      <c r="KLC329" s="111"/>
      <c r="KLD329" s="178"/>
      <c r="KLE329" s="178"/>
      <c r="KLF329" s="178"/>
      <c r="KLG329" s="178"/>
      <c r="KLH329" s="179"/>
      <c r="KLI329" s="73"/>
      <c r="KLJ329" s="73"/>
      <c r="KLK329" s="180"/>
      <c r="KLL329" s="75"/>
      <c r="KLM329" s="76"/>
      <c r="KLN329" s="180"/>
      <c r="KLO329" s="180"/>
      <c r="KLP329" s="180"/>
      <c r="KLQ329" s="75"/>
      <c r="KLR329" s="76"/>
      <c r="KLS329" s="181"/>
      <c r="KLT329" s="181"/>
      <c r="KLU329" s="182"/>
      <c r="KLV329" s="134"/>
      <c r="KLW329" s="135"/>
      <c r="KLX329" s="111"/>
      <c r="KLY329" s="178"/>
      <c r="KLZ329" s="178"/>
      <c r="KMA329" s="178"/>
      <c r="KMB329" s="178"/>
      <c r="KMC329" s="179"/>
      <c r="KMD329" s="73"/>
      <c r="KME329" s="73"/>
      <c r="KMF329" s="180"/>
      <c r="KMG329" s="75"/>
      <c r="KMH329" s="76"/>
      <c r="KMI329" s="180"/>
      <c r="KMJ329" s="180"/>
      <c r="KMK329" s="180"/>
      <c r="KML329" s="75"/>
      <c r="KMM329" s="76"/>
      <c r="KMN329" s="181"/>
      <c r="KMO329" s="181"/>
      <c r="KMP329" s="182"/>
      <c r="KMQ329" s="134"/>
      <c r="KMR329" s="135"/>
      <c r="KMS329" s="111"/>
      <c r="KMT329" s="178"/>
      <c r="KMU329" s="178"/>
      <c r="KMV329" s="178"/>
      <c r="KMW329" s="178"/>
      <c r="KMX329" s="179"/>
      <c r="KMY329" s="73"/>
      <c r="KMZ329" s="73"/>
      <c r="KNA329" s="180"/>
      <c r="KNB329" s="75"/>
      <c r="KNC329" s="76"/>
      <c r="KND329" s="180"/>
      <c r="KNE329" s="180"/>
      <c r="KNF329" s="180"/>
      <c r="KNG329" s="75"/>
      <c r="KNH329" s="76"/>
      <c r="KNI329" s="181"/>
      <c r="KNJ329" s="181"/>
      <c r="KNK329" s="182"/>
      <c r="KNL329" s="134"/>
      <c r="KNM329" s="135"/>
      <c r="KNN329" s="111"/>
      <c r="KNO329" s="178"/>
      <c r="KNP329" s="178"/>
      <c r="KNQ329" s="178"/>
      <c r="KNR329" s="178"/>
      <c r="KNS329" s="179"/>
      <c r="KNT329" s="73"/>
      <c r="KNU329" s="73"/>
      <c r="KNV329" s="180"/>
      <c r="KNW329" s="75"/>
      <c r="KNX329" s="76"/>
      <c r="KNY329" s="180"/>
      <c r="KNZ329" s="180"/>
      <c r="KOA329" s="180"/>
      <c r="KOB329" s="75"/>
      <c r="KOC329" s="76"/>
      <c r="KOD329" s="181"/>
      <c r="KOE329" s="181"/>
      <c r="KOF329" s="182"/>
      <c r="KOG329" s="134"/>
      <c r="KOH329" s="135"/>
      <c r="KOI329" s="111"/>
      <c r="KOJ329" s="178"/>
      <c r="KOK329" s="178"/>
      <c r="KOL329" s="178"/>
      <c r="KOM329" s="178"/>
      <c r="KON329" s="179"/>
      <c r="KOO329" s="73"/>
      <c r="KOP329" s="73"/>
      <c r="KOQ329" s="180"/>
      <c r="KOR329" s="75"/>
      <c r="KOS329" s="76"/>
      <c r="KOT329" s="180"/>
      <c r="KOU329" s="180"/>
      <c r="KOV329" s="180"/>
      <c r="KOW329" s="75"/>
      <c r="KOX329" s="76"/>
      <c r="KOY329" s="181"/>
      <c r="KOZ329" s="181"/>
      <c r="KPA329" s="182"/>
      <c r="KPB329" s="134"/>
      <c r="KPC329" s="135"/>
      <c r="KPD329" s="111"/>
      <c r="KPE329" s="178"/>
      <c r="KPF329" s="178"/>
      <c r="KPG329" s="178"/>
      <c r="KPH329" s="178"/>
      <c r="KPI329" s="179"/>
      <c r="KPJ329" s="73"/>
      <c r="KPK329" s="73"/>
      <c r="KPL329" s="180"/>
      <c r="KPM329" s="75"/>
      <c r="KPN329" s="76"/>
      <c r="KPO329" s="180"/>
      <c r="KPP329" s="180"/>
      <c r="KPQ329" s="180"/>
      <c r="KPR329" s="75"/>
      <c r="KPS329" s="76"/>
      <c r="KPT329" s="181"/>
      <c r="KPU329" s="181"/>
      <c r="KPV329" s="182"/>
      <c r="KPW329" s="134"/>
      <c r="KPX329" s="135"/>
      <c r="KPY329" s="111"/>
      <c r="KPZ329" s="178"/>
      <c r="KQA329" s="178"/>
      <c r="KQB329" s="178"/>
      <c r="KQC329" s="178"/>
      <c r="KQD329" s="179"/>
      <c r="KQE329" s="73"/>
      <c r="KQF329" s="73"/>
      <c r="KQG329" s="180"/>
      <c r="KQH329" s="75"/>
      <c r="KQI329" s="76"/>
      <c r="KQJ329" s="180"/>
      <c r="KQK329" s="180"/>
      <c r="KQL329" s="180"/>
      <c r="KQM329" s="75"/>
      <c r="KQN329" s="76"/>
      <c r="KQO329" s="181"/>
      <c r="KQP329" s="181"/>
      <c r="KQQ329" s="182"/>
      <c r="KQR329" s="134"/>
      <c r="KQS329" s="135"/>
      <c r="KQT329" s="111"/>
      <c r="KQU329" s="178"/>
      <c r="KQV329" s="178"/>
      <c r="KQW329" s="178"/>
      <c r="KQX329" s="178"/>
      <c r="KQY329" s="179"/>
      <c r="KQZ329" s="73"/>
      <c r="KRA329" s="73"/>
      <c r="KRB329" s="180"/>
      <c r="KRC329" s="75"/>
      <c r="KRD329" s="76"/>
      <c r="KRE329" s="180"/>
      <c r="KRF329" s="180"/>
      <c r="KRG329" s="180"/>
      <c r="KRH329" s="75"/>
      <c r="KRI329" s="76"/>
      <c r="KRJ329" s="181"/>
      <c r="KRK329" s="181"/>
      <c r="KRL329" s="182"/>
      <c r="KRM329" s="134"/>
      <c r="KRN329" s="135"/>
      <c r="KRO329" s="111"/>
      <c r="KRP329" s="178"/>
      <c r="KRQ329" s="178"/>
      <c r="KRR329" s="178"/>
      <c r="KRS329" s="178"/>
      <c r="KRT329" s="179"/>
      <c r="KRU329" s="73"/>
      <c r="KRV329" s="73"/>
      <c r="KRW329" s="180"/>
      <c r="KRX329" s="75"/>
      <c r="KRY329" s="76"/>
      <c r="KRZ329" s="180"/>
      <c r="KSA329" s="180"/>
      <c r="KSB329" s="180"/>
      <c r="KSC329" s="75"/>
      <c r="KSD329" s="76"/>
      <c r="KSE329" s="181"/>
      <c r="KSF329" s="181"/>
      <c r="KSG329" s="182"/>
      <c r="KSH329" s="134"/>
      <c r="KSI329" s="135"/>
      <c r="KSJ329" s="111"/>
      <c r="KSK329" s="178"/>
      <c r="KSL329" s="178"/>
      <c r="KSM329" s="178"/>
      <c r="KSN329" s="178"/>
      <c r="KSO329" s="179"/>
      <c r="KSP329" s="73"/>
      <c r="KSQ329" s="73"/>
      <c r="KSR329" s="180"/>
      <c r="KSS329" s="75"/>
      <c r="KST329" s="76"/>
      <c r="KSU329" s="180"/>
      <c r="KSV329" s="180"/>
      <c r="KSW329" s="180"/>
      <c r="KSX329" s="75"/>
      <c r="KSY329" s="76"/>
      <c r="KSZ329" s="181"/>
      <c r="KTA329" s="181"/>
      <c r="KTB329" s="182"/>
      <c r="KTC329" s="134"/>
      <c r="KTD329" s="135"/>
      <c r="KTE329" s="111"/>
      <c r="KTF329" s="178"/>
      <c r="KTG329" s="178"/>
      <c r="KTH329" s="178"/>
      <c r="KTI329" s="178"/>
      <c r="KTJ329" s="179"/>
      <c r="KTK329" s="73"/>
      <c r="KTL329" s="73"/>
      <c r="KTM329" s="180"/>
      <c r="KTN329" s="75"/>
      <c r="KTO329" s="76"/>
      <c r="KTP329" s="180"/>
      <c r="KTQ329" s="180"/>
      <c r="KTR329" s="180"/>
      <c r="KTS329" s="75"/>
      <c r="KTT329" s="76"/>
      <c r="KTU329" s="181"/>
      <c r="KTV329" s="181"/>
      <c r="KTW329" s="182"/>
      <c r="KTX329" s="134"/>
      <c r="KTY329" s="135"/>
      <c r="KTZ329" s="111"/>
      <c r="KUA329" s="178"/>
      <c r="KUB329" s="178"/>
      <c r="KUC329" s="178"/>
      <c r="KUD329" s="178"/>
      <c r="KUE329" s="179"/>
      <c r="KUF329" s="73"/>
      <c r="KUG329" s="73"/>
      <c r="KUH329" s="180"/>
      <c r="KUI329" s="75"/>
      <c r="KUJ329" s="76"/>
      <c r="KUK329" s="180"/>
      <c r="KUL329" s="180"/>
      <c r="KUM329" s="180"/>
      <c r="KUN329" s="75"/>
      <c r="KUO329" s="76"/>
      <c r="KUP329" s="181"/>
      <c r="KUQ329" s="181"/>
      <c r="KUR329" s="182"/>
      <c r="KUS329" s="134"/>
      <c r="KUT329" s="135"/>
      <c r="KUU329" s="111"/>
      <c r="KUV329" s="178"/>
      <c r="KUW329" s="178"/>
      <c r="KUX329" s="178"/>
      <c r="KUY329" s="178"/>
      <c r="KUZ329" s="179"/>
      <c r="KVA329" s="73"/>
      <c r="KVB329" s="73"/>
      <c r="KVC329" s="180"/>
      <c r="KVD329" s="75"/>
      <c r="KVE329" s="76"/>
      <c r="KVF329" s="180"/>
      <c r="KVG329" s="180"/>
      <c r="KVH329" s="180"/>
      <c r="KVI329" s="75"/>
      <c r="KVJ329" s="76"/>
      <c r="KVK329" s="181"/>
      <c r="KVL329" s="181"/>
      <c r="KVM329" s="182"/>
      <c r="KVN329" s="134"/>
      <c r="KVO329" s="135"/>
      <c r="KVP329" s="111"/>
      <c r="KVQ329" s="178"/>
      <c r="KVR329" s="178"/>
      <c r="KVS329" s="178"/>
      <c r="KVT329" s="178"/>
      <c r="KVU329" s="179"/>
      <c r="KVV329" s="73"/>
      <c r="KVW329" s="73"/>
      <c r="KVX329" s="180"/>
      <c r="KVY329" s="75"/>
      <c r="KVZ329" s="76"/>
      <c r="KWA329" s="180"/>
      <c r="KWB329" s="180"/>
      <c r="KWC329" s="180"/>
      <c r="KWD329" s="75"/>
      <c r="KWE329" s="76"/>
      <c r="KWF329" s="181"/>
      <c r="KWG329" s="181"/>
      <c r="KWH329" s="182"/>
      <c r="KWI329" s="134"/>
      <c r="KWJ329" s="135"/>
      <c r="KWK329" s="111"/>
      <c r="KWL329" s="178"/>
      <c r="KWM329" s="178"/>
      <c r="KWN329" s="178"/>
      <c r="KWO329" s="178"/>
      <c r="KWP329" s="179"/>
      <c r="KWQ329" s="73"/>
      <c r="KWR329" s="73"/>
      <c r="KWS329" s="180"/>
      <c r="KWT329" s="75"/>
      <c r="KWU329" s="76"/>
      <c r="KWV329" s="180"/>
      <c r="KWW329" s="180"/>
      <c r="KWX329" s="180"/>
      <c r="KWY329" s="75"/>
      <c r="KWZ329" s="76"/>
      <c r="KXA329" s="181"/>
      <c r="KXB329" s="181"/>
      <c r="KXC329" s="182"/>
      <c r="KXD329" s="134"/>
      <c r="KXE329" s="135"/>
      <c r="KXF329" s="111"/>
      <c r="KXG329" s="178"/>
      <c r="KXH329" s="178"/>
      <c r="KXI329" s="178"/>
      <c r="KXJ329" s="178"/>
      <c r="KXK329" s="179"/>
      <c r="KXL329" s="73"/>
      <c r="KXM329" s="73"/>
      <c r="KXN329" s="180"/>
      <c r="KXO329" s="75"/>
      <c r="KXP329" s="76"/>
      <c r="KXQ329" s="180"/>
      <c r="KXR329" s="180"/>
      <c r="KXS329" s="180"/>
      <c r="KXT329" s="75"/>
      <c r="KXU329" s="76"/>
      <c r="KXV329" s="181"/>
      <c r="KXW329" s="181"/>
      <c r="KXX329" s="182"/>
      <c r="KXY329" s="134"/>
      <c r="KXZ329" s="135"/>
      <c r="KYA329" s="111"/>
      <c r="KYB329" s="178"/>
      <c r="KYC329" s="178"/>
      <c r="KYD329" s="178"/>
      <c r="KYE329" s="178"/>
      <c r="KYF329" s="179"/>
      <c r="KYG329" s="73"/>
      <c r="KYH329" s="73"/>
      <c r="KYI329" s="180"/>
      <c r="KYJ329" s="75"/>
      <c r="KYK329" s="76"/>
      <c r="KYL329" s="180"/>
      <c r="KYM329" s="180"/>
      <c r="KYN329" s="180"/>
      <c r="KYO329" s="75"/>
      <c r="KYP329" s="76"/>
      <c r="KYQ329" s="181"/>
      <c r="KYR329" s="181"/>
      <c r="KYS329" s="182"/>
      <c r="KYT329" s="134"/>
      <c r="KYU329" s="135"/>
      <c r="KYV329" s="111"/>
      <c r="KYW329" s="178"/>
      <c r="KYX329" s="178"/>
      <c r="KYY329" s="178"/>
      <c r="KYZ329" s="178"/>
      <c r="KZA329" s="179"/>
      <c r="KZB329" s="73"/>
      <c r="KZC329" s="73"/>
      <c r="KZD329" s="180"/>
      <c r="KZE329" s="75"/>
      <c r="KZF329" s="76"/>
      <c r="KZG329" s="180"/>
      <c r="KZH329" s="180"/>
      <c r="KZI329" s="180"/>
      <c r="KZJ329" s="75"/>
      <c r="KZK329" s="76"/>
      <c r="KZL329" s="181"/>
      <c r="KZM329" s="181"/>
      <c r="KZN329" s="182"/>
      <c r="KZO329" s="134"/>
      <c r="KZP329" s="135"/>
      <c r="KZQ329" s="111"/>
      <c r="KZR329" s="178"/>
      <c r="KZS329" s="178"/>
      <c r="KZT329" s="178"/>
      <c r="KZU329" s="178"/>
      <c r="KZV329" s="179"/>
      <c r="KZW329" s="73"/>
      <c r="KZX329" s="73"/>
      <c r="KZY329" s="180"/>
      <c r="KZZ329" s="75"/>
      <c r="LAA329" s="76"/>
      <c r="LAB329" s="180"/>
      <c r="LAC329" s="180"/>
      <c r="LAD329" s="180"/>
      <c r="LAE329" s="75"/>
      <c r="LAF329" s="76"/>
      <c r="LAG329" s="181"/>
      <c r="LAH329" s="181"/>
      <c r="LAI329" s="182"/>
      <c r="LAJ329" s="134"/>
      <c r="LAK329" s="135"/>
      <c r="LAL329" s="111"/>
      <c r="LAM329" s="178"/>
      <c r="LAN329" s="178"/>
      <c r="LAO329" s="178"/>
      <c r="LAP329" s="178"/>
      <c r="LAQ329" s="179"/>
      <c r="LAR329" s="73"/>
      <c r="LAS329" s="73"/>
      <c r="LAT329" s="180"/>
      <c r="LAU329" s="75"/>
      <c r="LAV329" s="76"/>
      <c r="LAW329" s="180"/>
      <c r="LAX329" s="180"/>
      <c r="LAY329" s="180"/>
      <c r="LAZ329" s="75"/>
      <c r="LBA329" s="76"/>
      <c r="LBB329" s="181"/>
      <c r="LBC329" s="181"/>
      <c r="LBD329" s="182"/>
      <c r="LBE329" s="134"/>
      <c r="LBF329" s="135"/>
      <c r="LBG329" s="111"/>
      <c r="LBH329" s="178"/>
      <c r="LBI329" s="178"/>
      <c r="LBJ329" s="178"/>
      <c r="LBK329" s="178"/>
      <c r="LBL329" s="179"/>
      <c r="LBM329" s="73"/>
      <c r="LBN329" s="73"/>
      <c r="LBO329" s="180"/>
      <c r="LBP329" s="75"/>
      <c r="LBQ329" s="76"/>
      <c r="LBR329" s="180"/>
      <c r="LBS329" s="180"/>
      <c r="LBT329" s="180"/>
      <c r="LBU329" s="75"/>
      <c r="LBV329" s="76"/>
      <c r="LBW329" s="181"/>
      <c r="LBX329" s="181"/>
      <c r="LBY329" s="182"/>
      <c r="LBZ329" s="134"/>
      <c r="LCA329" s="135"/>
      <c r="LCB329" s="111"/>
      <c r="LCC329" s="178"/>
      <c r="LCD329" s="178"/>
      <c r="LCE329" s="178"/>
      <c r="LCF329" s="178"/>
      <c r="LCG329" s="179"/>
      <c r="LCH329" s="73"/>
      <c r="LCI329" s="73"/>
      <c r="LCJ329" s="180"/>
      <c r="LCK329" s="75"/>
      <c r="LCL329" s="76"/>
      <c r="LCM329" s="180"/>
      <c r="LCN329" s="180"/>
      <c r="LCO329" s="180"/>
      <c r="LCP329" s="75"/>
      <c r="LCQ329" s="76"/>
      <c r="LCR329" s="181"/>
      <c r="LCS329" s="181"/>
      <c r="LCT329" s="182"/>
      <c r="LCU329" s="134"/>
      <c r="LCV329" s="135"/>
      <c r="LCW329" s="111"/>
      <c r="LCX329" s="178"/>
      <c r="LCY329" s="178"/>
      <c r="LCZ329" s="178"/>
      <c r="LDA329" s="178"/>
      <c r="LDB329" s="179"/>
      <c r="LDC329" s="73"/>
      <c r="LDD329" s="73"/>
      <c r="LDE329" s="180"/>
      <c r="LDF329" s="75"/>
      <c r="LDG329" s="76"/>
      <c r="LDH329" s="180"/>
      <c r="LDI329" s="180"/>
      <c r="LDJ329" s="180"/>
      <c r="LDK329" s="75"/>
      <c r="LDL329" s="76"/>
      <c r="LDM329" s="181"/>
      <c r="LDN329" s="181"/>
      <c r="LDO329" s="182"/>
      <c r="LDP329" s="134"/>
      <c r="LDQ329" s="135"/>
      <c r="LDR329" s="111"/>
      <c r="LDS329" s="178"/>
      <c r="LDT329" s="178"/>
      <c r="LDU329" s="178"/>
      <c r="LDV329" s="178"/>
      <c r="LDW329" s="179"/>
      <c r="LDX329" s="73"/>
      <c r="LDY329" s="73"/>
      <c r="LDZ329" s="180"/>
      <c r="LEA329" s="75"/>
      <c r="LEB329" s="76"/>
      <c r="LEC329" s="180"/>
      <c r="LED329" s="180"/>
      <c r="LEE329" s="180"/>
      <c r="LEF329" s="75"/>
      <c r="LEG329" s="76"/>
      <c r="LEH329" s="181"/>
      <c r="LEI329" s="181"/>
      <c r="LEJ329" s="182"/>
      <c r="LEK329" s="134"/>
      <c r="LEL329" s="135"/>
      <c r="LEM329" s="111"/>
      <c r="LEN329" s="178"/>
      <c r="LEO329" s="178"/>
      <c r="LEP329" s="178"/>
      <c r="LEQ329" s="178"/>
      <c r="LER329" s="179"/>
      <c r="LES329" s="73"/>
      <c r="LET329" s="73"/>
      <c r="LEU329" s="180"/>
      <c r="LEV329" s="75"/>
      <c r="LEW329" s="76"/>
      <c r="LEX329" s="180"/>
      <c r="LEY329" s="180"/>
      <c r="LEZ329" s="180"/>
      <c r="LFA329" s="75"/>
      <c r="LFB329" s="76"/>
      <c r="LFC329" s="181"/>
      <c r="LFD329" s="181"/>
      <c r="LFE329" s="182"/>
      <c r="LFF329" s="134"/>
      <c r="LFG329" s="135"/>
      <c r="LFH329" s="111"/>
      <c r="LFI329" s="178"/>
      <c r="LFJ329" s="178"/>
      <c r="LFK329" s="178"/>
      <c r="LFL329" s="178"/>
      <c r="LFM329" s="179"/>
      <c r="LFN329" s="73"/>
      <c r="LFO329" s="73"/>
      <c r="LFP329" s="180"/>
      <c r="LFQ329" s="75"/>
      <c r="LFR329" s="76"/>
      <c r="LFS329" s="180"/>
      <c r="LFT329" s="180"/>
      <c r="LFU329" s="180"/>
      <c r="LFV329" s="75"/>
      <c r="LFW329" s="76"/>
      <c r="LFX329" s="181"/>
      <c r="LFY329" s="181"/>
      <c r="LFZ329" s="182"/>
      <c r="LGA329" s="134"/>
      <c r="LGB329" s="135"/>
      <c r="LGC329" s="111"/>
      <c r="LGD329" s="178"/>
      <c r="LGE329" s="178"/>
      <c r="LGF329" s="178"/>
      <c r="LGG329" s="178"/>
      <c r="LGH329" s="179"/>
      <c r="LGI329" s="73"/>
      <c r="LGJ329" s="73"/>
      <c r="LGK329" s="180"/>
      <c r="LGL329" s="75"/>
      <c r="LGM329" s="76"/>
      <c r="LGN329" s="180"/>
      <c r="LGO329" s="180"/>
      <c r="LGP329" s="180"/>
      <c r="LGQ329" s="75"/>
      <c r="LGR329" s="76"/>
      <c r="LGS329" s="181"/>
      <c r="LGT329" s="181"/>
      <c r="LGU329" s="182"/>
      <c r="LGV329" s="134"/>
      <c r="LGW329" s="135"/>
      <c r="LGX329" s="111"/>
      <c r="LGY329" s="178"/>
      <c r="LGZ329" s="178"/>
      <c r="LHA329" s="178"/>
      <c r="LHB329" s="178"/>
      <c r="LHC329" s="179"/>
      <c r="LHD329" s="73"/>
      <c r="LHE329" s="73"/>
      <c r="LHF329" s="180"/>
      <c r="LHG329" s="75"/>
      <c r="LHH329" s="76"/>
      <c r="LHI329" s="180"/>
      <c r="LHJ329" s="180"/>
      <c r="LHK329" s="180"/>
      <c r="LHL329" s="75"/>
      <c r="LHM329" s="76"/>
      <c r="LHN329" s="181"/>
      <c r="LHO329" s="181"/>
      <c r="LHP329" s="182"/>
      <c r="LHQ329" s="134"/>
      <c r="LHR329" s="135"/>
      <c r="LHS329" s="111"/>
      <c r="LHT329" s="178"/>
      <c r="LHU329" s="178"/>
      <c r="LHV329" s="178"/>
      <c r="LHW329" s="178"/>
      <c r="LHX329" s="179"/>
      <c r="LHY329" s="73"/>
      <c r="LHZ329" s="73"/>
      <c r="LIA329" s="180"/>
      <c r="LIB329" s="75"/>
      <c r="LIC329" s="76"/>
      <c r="LID329" s="180"/>
      <c r="LIE329" s="180"/>
      <c r="LIF329" s="180"/>
      <c r="LIG329" s="75"/>
      <c r="LIH329" s="76"/>
      <c r="LII329" s="181"/>
      <c r="LIJ329" s="181"/>
      <c r="LIK329" s="182"/>
      <c r="LIL329" s="134"/>
      <c r="LIM329" s="135"/>
      <c r="LIN329" s="111"/>
      <c r="LIO329" s="178"/>
      <c r="LIP329" s="178"/>
      <c r="LIQ329" s="178"/>
      <c r="LIR329" s="178"/>
      <c r="LIS329" s="179"/>
      <c r="LIT329" s="73"/>
      <c r="LIU329" s="73"/>
      <c r="LIV329" s="180"/>
      <c r="LIW329" s="75"/>
      <c r="LIX329" s="76"/>
      <c r="LIY329" s="180"/>
      <c r="LIZ329" s="180"/>
      <c r="LJA329" s="180"/>
      <c r="LJB329" s="75"/>
      <c r="LJC329" s="76"/>
      <c r="LJD329" s="181"/>
      <c r="LJE329" s="181"/>
      <c r="LJF329" s="182"/>
      <c r="LJG329" s="134"/>
      <c r="LJH329" s="135"/>
      <c r="LJI329" s="111"/>
      <c r="LJJ329" s="178"/>
      <c r="LJK329" s="178"/>
      <c r="LJL329" s="178"/>
      <c r="LJM329" s="178"/>
      <c r="LJN329" s="179"/>
      <c r="LJO329" s="73"/>
      <c r="LJP329" s="73"/>
      <c r="LJQ329" s="180"/>
      <c r="LJR329" s="75"/>
      <c r="LJS329" s="76"/>
      <c r="LJT329" s="180"/>
      <c r="LJU329" s="180"/>
      <c r="LJV329" s="180"/>
      <c r="LJW329" s="75"/>
      <c r="LJX329" s="76"/>
      <c r="LJY329" s="181"/>
      <c r="LJZ329" s="181"/>
      <c r="LKA329" s="182"/>
      <c r="LKB329" s="134"/>
      <c r="LKC329" s="135"/>
      <c r="LKD329" s="111"/>
      <c r="LKE329" s="178"/>
      <c r="LKF329" s="178"/>
      <c r="LKG329" s="178"/>
      <c r="LKH329" s="178"/>
      <c r="LKI329" s="179"/>
      <c r="LKJ329" s="73"/>
      <c r="LKK329" s="73"/>
      <c r="LKL329" s="180"/>
      <c r="LKM329" s="75"/>
      <c r="LKN329" s="76"/>
      <c r="LKO329" s="180"/>
      <c r="LKP329" s="180"/>
      <c r="LKQ329" s="180"/>
      <c r="LKR329" s="75"/>
      <c r="LKS329" s="76"/>
      <c r="LKT329" s="181"/>
      <c r="LKU329" s="181"/>
      <c r="LKV329" s="182"/>
      <c r="LKW329" s="134"/>
      <c r="LKX329" s="135"/>
      <c r="LKY329" s="111"/>
      <c r="LKZ329" s="178"/>
      <c r="LLA329" s="178"/>
      <c r="LLB329" s="178"/>
      <c r="LLC329" s="178"/>
      <c r="LLD329" s="179"/>
      <c r="LLE329" s="73"/>
      <c r="LLF329" s="73"/>
      <c r="LLG329" s="180"/>
      <c r="LLH329" s="75"/>
      <c r="LLI329" s="76"/>
      <c r="LLJ329" s="180"/>
      <c r="LLK329" s="180"/>
      <c r="LLL329" s="180"/>
      <c r="LLM329" s="75"/>
      <c r="LLN329" s="76"/>
      <c r="LLO329" s="181"/>
      <c r="LLP329" s="181"/>
      <c r="LLQ329" s="182"/>
      <c r="LLR329" s="134"/>
      <c r="LLS329" s="135"/>
      <c r="LLT329" s="111"/>
      <c r="LLU329" s="178"/>
      <c r="LLV329" s="178"/>
      <c r="LLW329" s="178"/>
      <c r="LLX329" s="178"/>
      <c r="LLY329" s="179"/>
      <c r="LLZ329" s="73"/>
      <c r="LMA329" s="73"/>
      <c r="LMB329" s="180"/>
      <c r="LMC329" s="75"/>
      <c r="LMD329" s="76"/>
      <c r="LME329" s="180"/>
      <c r="LMF329" s="180"/>
      <c r="LMG329" s="180"/>
      <c r="LMH329" s="75"/>
      <c r="LMI329" s="76"/>
      <c r="LMJ329" s="181"/>
      <c r="LMK329" s="181"/>
      <c r="LML329" s="182"/>
      <c r="LMM329" s="134"/>
      <c r="LMN329" s="135"/>
      <c r="LMO329" s="111"/>
      <c r="LMP329" s="178"/>
      <c r="LMQ329" s="178"/>
      <c r="LMR329" s="178"/>
      <c r="LMS329" s="178"/>
      <c r="LMT329" s="179"/>
      <c r="LMU329" s="73"/>
      <c r="LMV329" s="73"/>
      <c r="LMW329" s="180"/>
      <c r="LMX329" s="75"/>
      <c r="LMY329" s="76"/>
      <c r="LMZ329" s="180"/>
      <c r="LNA329" s="180"/>
      <c r="LNB329" s="180"/>
      <c r="LNC329" s="75"/>
      <c r="LND329" s="76"/>
      <c r="LNE329" s="181"/>
      <c r="LNF329" s="181"/>
      <c r="LNG329" s="182"/>
      <c r="LNH329" s="134"/>
      <c r="LNI329" s="135"/>
      <c r="LNJ329" s="111"/>
      <c r="LNK329" s="178"/>
      <c r="LNL329" s="178"/>
      <c r="LNM329" s="178"/>
      <c r="LNN329" s="178"/>
      <c r="LNO329" s="179"/>
      <c r="LNP329" s="73"/>
      <c r="LNQ329" s="73"/>
      <c r="LNR329" s="180"/>
      <c r="LNS329" s="75"/>
      <c r="LNT329" s="76"/>
      <c r="LNU329" s="180"/>
      <c r="LNV329" s="180"/>
      <c r="LNW329" s="180"/>
      <c r="LNX329" s="75"/>
      <c r="LNY329" s="76"/>
      <c r="LNZ329" s="181"/>
      <c r="LOA329" s="181"/>
      <c r="LOB329" s="182"/>
      <c r="LOC329" s="134"/>
      <c r="LOD329" s="135"/>
      <c r="LOE329" s="111"/>
      <c r="LOF329" s="178"/>
      <c r="LOG329" s="178"/>
      <c r="LOH329" s="178"/>
      <c r="LOI329" s="178"/>
      <c r="LOJ329" s="179"/>
      <c r="LOK329" s="73"/>
      <c r="LOL329" s="73"/>
      <c r="LOM329" s="180"/>
      <c r="LON329" s="75"/>
      <c r="LOO329" s="76"/>
      <c r="LOP329" s="180"/>
      <c r="LOQ329" s="180"/>
      <c r="LOR329" s="180"/>
      <c r="LOS329" s="75"/>
      <c r="LOT329" s="76"/>
      <c r="LOU329" s="181"/>
      <c r="LOV329" s="181"/>
      <c r="LOW329" s="182"/>
      <c r="LOX329" s="134"/>
      <c r="LOY329" s="135"/>
      <c r="LOZ329" s="111"/>
      <c r="LPA329" s="178"/>
      <c r="LPB329" s="178"/>
      <c r="LPC329" s="178"/>
      <c r="LPD329" s="178"/>
      <c r="LPE329" s="179"/>
      <c r="LPF329" s="73"/>
      <c r="LPG329" s="73"/>
      <c r="LPH329" s="180"/>
      <c r="LPI329" s="75"/>
      <c r="LPJ329" s="76"/>
      <c r="LPK329" s="180"/>
      <c r="LPL329" s="180"/>
      <c r="LPM329" s="180"/>
      <c r="LPN329" s="75"/>
      <c r="LPO329" s="76"/>
      <c r="LPP329" s="181"/>
      <c r="LPQ329" s="181"/>
      <c r="LPR329" s="182"/>
      <c r="LPS329" s="134"/>
      <c r="LPT329" s="135"/>
      <c r="LPU329" s="111"/>
      <c r="LPV329" s="178"/>
      <c r="LPW329" s="178"/>
      <c r="LPX329" s="178"/>
      <c r="LPY329" s="178"/>
      <c r="LPZ329" s="179"/>
      <c r="LQA329" s="73"/>
      <c r="LQB329" s="73"/>
      <c r="LQC329" s="180"/>
      <c r="LQD329" s="75"/>
      <c r="LQE329" s="76"/>
      <c r="LQF329" s="180"/>
      <c r="LQG329" s="180"/>
      <c r="LQH329" s="180"/>
      <c r="LQI329" s="75"/>
      <c r="LQJ329" s="76"/>
      <c r="LQK329" s="181"/>
      <c r="LQL329" s="181"/>
      <c r="LQM329" s="182"/>
      <c r="LQN329" s="134"/>
      <c r="LQO329" s="135"/>
      <c r="LQP329" s="111"/>
      <c r="LQQ329" s="178"/>
      <c r="LQR329" s="178"/>
      <c r="LQS329" s="178"/>
      <c r="LQT329" s="178"/>
      <c r="LQU329" s="179"/>
      <c r="LQV329" s="73"/>
      <c r="LQW329" s="73"/>
      <c r="LQX329" s="180"/>
      <c r="LQY329" s="75"/>
      <c r="LQZ329" s="76"/>
      <c r="LRA329" s="180"/>
      <c r="LRB329" s="180"/>
      <c r="LRC329" s="180"/>
      <c r="LRD329" s="75"/>
      <c r="LRE329" s="76"/>
      <c r="LRF329" s="181"/>
      <c r="LRG329" s="181"/>
      <c r="LRH329" s="182"/>
      <c r="LRI329" s="134"/>
      <c r="LRJ329" s="135"/>
      <c r="LRK329" s="111"/>
      <c r="LRL329" s="178"/>
      <c r="LRM329" s="178"/>
      <c r="LRN329" s="178"/>
      <c r="LRO329" s="178"/>
      <c r="LRP329" s="179"/>
      <c r="LRQ329" s="73"/>
      <c r="LRR329" s="73"/>
      <c r="LRS329" s="180"/>
      <c r="LRT329" s="75"/>
      <c r="LRU329" s="76"/>
      <c r="LRV329" s="180"/>
      <c r="LRW329" s="180"/>
      <c r="LRX329" s="180"/>
      <c r="LRY329" s="75"/>
      <c r="LRZ329" s="76"/>
      <c r="LSA329" s="181"/>
      <c r="LSB329" s="181"/>
      <c r="LSC329" s="182"/>
      <c r="LSD329" s="134"/>
      <c r="LSE329" s="135"/>
      <c r="LSF329" s="111"/>
      <c r="LSG329" s="178"/>
      <c r="LSH329" s="178"/>
      <c r="LSI329" s="178"/>
      <c r="LSJ329" s="178"/>
      <c r="LSK329" s="179"/>
      <c r="LSL329" s="73"/>
      <c r="LSM329" s="73"/>
      <c r="LSN329" s="180"/>
      <c r="LSO329" s="75"/>
      <c r="LSP329" s="76"/>
      <c r="LSQ329" s="180"/>
      <c r="LSR329" s="180"/>
      <c r="LSS329" s="180"/>
      <c r="LST329" s="75"/>
      <c r="LSU329" s="76"/>
      <c r="LSV329" s="181"/>
      <c r="LSW329" s="181"/>
      <c r="LSX329" s="182"/>
      <c r="LSY329" s="134"/>
      <c r="LSZ329" s="135"/>
      <c r="LTA329" s="111"/>
      <c r="LTB329" s="178"/>
      <c r="LTC329" s="178"/>
      <c r="LTD329" s="178"/>
      <c r="LTE329" s="178"/>
      <c r="LTF329" s="179"/>
      <c r="LTG329" s="73"/>
      <c r="LTH329" s="73"/>
      <c r="LTI329" s="180"/>
      <c r="LTJ329" s="75"/>
      <c r="LTK329" s="76"/>
      <c r="LTL329" s="180"/>
      <c r="LTM329" s="180"/>
      <c r="LTN329" s="180"/>
      <c r="LTO329" s="75"/>
      <c r="LTP329" s="76"/>
      <c r="LTQ329" s="181"/>
      <c r="LTR329" s="181"/>
      <c r="LTS329" s="182"/>
      <c r="LTT329" s="134"/>
      <c r="LTU329" s="135"/>
      <c r="LTV329" s="111"/>
      <c r="LTW329" s="178"/>
      <c r="LTX329" s="178"/>
      <c r="LTY329" s="178"/>
      <c r="LTZ329" s="178"/>
      <c r="LUA329" s="179"/>
      <c r="LUB329" s="73"/>
      <c r="LUC329" s="73"/>
      <c r="LUD329" s="180"/>
      <c r="LUE329" s="75"/>
      <c r="LUF329" s="76"/>
      <c r="LUG329" s="180"/>
      <c r="LUH329" s="180"/>
      <c r="LUI329" s="180"/>
      <c r="LUJ329" s="75"/>
      <c r="LUK329" s="76"/>
      <c r="LUL329" s="181"/>
      <c r="LUM329" s="181"/>
      <c r="LUN329" s="182"/>
      <c r="LUO329" s="134"/>
      <c r="LUP329" s="135"/>
      <c r="LUQ329" s="111"/>
      <c r="LUR329" s="178"/>
      <c r="LUS329" s="178"/>
      <c r="LUT329" s="178"/>
      <c r="LUU329" s="178"/>
      <c r="LUV329" s="179"/>
      <c r="LUW329" s="73"/>
      <c r="LUX329" s="73"/>
      <c r="LUY329" s="180"/>
      <c r="LUZ329" s="75"/>
      <c r="LVA329" s="76"/>
      <c r="LVB329" s="180"/>
      <c r="LVC329" s="180"/>
      <c r="LVD329" s="180"/>
      <c r="LVE329" s="75"/>
      <c r="LVF329" s="76"/>
      <c r="LVG329" s="181"/>
      <c r="LVH329" s="181"/>
      <c r="LVI329" s="182"/>
      <c r="LVJ329" s="134"/>
      <c r="LVK329" s="135"/>
      <c r="LVL329" s="111"/>
      <c r="LVM329" s="178"/>
      <c r="LVN329" s="178"/>
      <c r="LVO329" s="178"/>
      <c r="LVP329" s="178"/>
      <c r="LVQ329" s="179"/>
      <c r="LVR329" s="73"/>
      <c r="LVS329" s="73"/>
      <c r="LVT329" s="180"/>
      <c r="LVU329" s="75"/>
      <c r="LVV329" s="76"/>
      <c r="LVW329" s="180"/>
      <c r="LVX329" s="180"/>
      <c r="LVY329" s="180"/>
      <c r="LVZ329" s="75"/>
      <c r="LWA329" s="76"/>
      <c r="LWB329" s="181"/>
      <c r="LWC329" s="181"/>
      <c r="LWD329" s="182"/>
      <c r="LWE329" s="134"/>
      <c r="LWF329" s="135"/>
      <c r="LWG329" s="111"/>
      <c r="LWH329" s="178"/>
      <c r="LWI329" s="178"/>
      <c r="LWJ329" s="178"/>
      <c r="LWK329" s="178"/>
      <c r="LWL329" s="179"/>
      <c r="LWM329" s="73"/>
      <c r="LWN329" s="73"/>
      <c r="LWO329" s="180"/>
      <c r="LWP329" s="75"/>
      <c r="LWQ329" s="76"/>
      <c r="LWR329" s="180"/>
      <c r="LWS329" s="180"/>
      <c r="LWT329" s="180"/>
      <c r="LWU329" s="75"/>
      <c r="LWV329" s="76"/>
      <c r="LWW329" s="181"/>
      <c r="LWX329" s="181"/>
      <c r="LWY329" s="182"/>
      <c r="LWZ329" s="134"/>
      <c r="LXA329" s="135"/>
      <c r="LXB329" s="111"/>
      <c r="LXC329" s="178"/>
      <c r="LXD329" s="178"/>
      <c r="LXE329" s="178"/>
      <c r="LXF329" s="178"/>
      <c r="LXG329" s="179"/>
      <c r="LXH329" s="73"/>
      <c r="LXI329" s="73"/>
      <c r="LXJ329" s="180"/>
      <c r="LXK329" s="75"/>
      <c r="LXL329" s="76"/>
      <c r="LXM329" s="180"/>
      <c r="LXN329" s="180"/>
      <c r="LXO329" s="180"/>
      <c r="LXP329" s="75"/>
      <c r="LXQ329" s="76"/>
      <c r="LXR329" s="181"/>
      <c r="LXS329" s="181"/>
      <c r="LXT329" s="182"/>
      <c r="LXU329" s="134"/>
      <c r="LXV329" s="135"/>
      <c r="LXW329" s="111"/>
      <c r="LXX329" s="178"/>
      <c r="LXY329" s="178"/>
      <c r="LXZ329" s="178"/>
      <c r="LYA329" s="178"/>
      <c r="LYB329" s="179"/>
      <c r="LYC329" s="73"/>
      <c r="LYD329" s="73"/>
      <c r="LYE329" s="180"/>
      <c r="LYF329" s="75"/>
      <c r="LYG329" s="76"/>
      <c r="LYH329" s="180"/>
      <c r="LYI329" s="180"/>
      <c r="LYJ329" s="180"/>
      <c r="LYK329" s="75"/>
      <c r="LYL329" s="76"/>
      <c r="LYM329" s="181"/>
      <c r="LYN329" s="181"/>
      <c r="LYO329" s="182"/>
      <c r="LYP329" s="134"/>
      <c r="LYQ329" s="135"/>
      <c r="LYR329" s="111"/>
      <c r="LYS329" s="178"/>
      <c r="LYT329" s="178"/>
      <c r="LYU329" s="178"/>
      <c r="LYV329" s="178"/>
      <c r="LYW329" s="179"/>
      <c r="LYX329" s="73"/>
      <c r="LYY329" s="73"/>
      <c r="LYZ329" s="180"/>
      <c r="LZA329" s="75"/>
      <c r="LZB329" s="76"/>
      <c r="LZC329" s="180"/>
      <c r="LZD329" s="180"/>
      <c r="LZE329" s="180"/>
      <c r="LZF329" s="75"/>
      <c r="LZG329" s="76"/>
      <c r="LZH329" s="181"/>
      <c r="LZI329" s="181"/>
      <c r="LZJ329" s="182"/>
      <c r="LZK329" s="134"/>
      <c r="LZL329" s="135"/>
      <c r="LZM329" s="111"/>
      <c r="LZN329" s="178"/>
      <c r="LZO329" s="178"/>
      <c r="LZP329" s="178"/>
      <c r="LZQ329" s="178"/>
      <c r="LZR329" s="179"/>
      <c r="LZS329" s="73"/>
      <c r="LZT329" s="73"/>
      <c r="LZU329" s="180"/>
      <c r="LZV329" s="75"/>
      <c r="LZW329" s="76"/>
      <c r="LZX329" s="180"/>
      <c r="LZY329" s="180"/>
      <c r="LZZ329" s="180"/>
      <c r="MAA329" s="75"/>
      <c r="MAB329" s="76"/>
      <c r="MAC329" s="181"/>
      <c r="MAD329" s="181"/>
      <c r="MAE329" s="182"/>
      <c r="MAF329" s="134"/>
      <c r="MAG329" s="135"/>
      <c r="MAH329" s="111"/>
      <c r="MAI329" s="178"/>
      <c r="MAJ329" s="178"/>
      <c r="MAK329" s="178"/>
      <c r="MAL329" s="178"/>
      <c r="MAM329" s="179"/>
      <c r="MAN329" s="73"/>
      <c r="MAO329" s="73"/>
      <c r="MAP329" s="180"/>
      <c r="MAQ329" s="75"/>
      <c r="MAR329" s="76"/>
      <c r="MAS329" s="180"/>
      <c r="MAT329" s="180"/>
      <c r="MAU329" s="180"/>
      <c r="MAV329" s="75"/>
      <c r="MAW329" s="76"/>
      <c r="MAX329" s="181"/>
      <c r="MAY329" s="181"/>
      <c r="MAZ329" s="182"/>
      <c r="MBA329" s="134"/>
      <c r="MBB329" s="135"/>
      <c r="MBC329" s="111"/>
      <c r="MBD329" s="178"/>
      <c r="MBE329" s="178"/>
      <c r="MBF329" s="178"/>
      <c r="MBG329" s="178"/>
      <c r="MBH329" s="179"/>
      <c r="MBI329" s="73"/>
      <c r="MBJ329" s="73"/>
      <c r="MBK329" s="180"/>
      <c r="MBL329" s="75"/>
      <c r="MBM329" s="76"/>
      <c r="MBN329" s="180"/>
      <c r="MBO329" s="180"/>
      <c r="MBP329" s="180"/>
      <c r="MBQ329" s="75"/>
      <c r="MBR329" s="76"/>
      <c r="MBS329" s="181"/>
      <c r="MBT329" s="181"/>
      <c r="MBU329" s="182"/>
      <c r="MBV329" s="134"/>
      <c r="MBW329" s="135"/>
      <c r="MBX329" s="111"/>
      <c r="MBY329" s="178"/>
      <c r="MBZ329" s="178"/>
      <c r="MCA329" s="178"/>
      <c r="MCB329" s="178"/>
      <c r="MCC329" s="179"/>
      <c r="MCD329" s="73"/>
      <c r="MCE329" s="73"/>
      <c r="MCF329" s="180"/>
      <c r="MCG329" s="75"/>
      <c r="MCH329" s="76"/>
      <c r="MCI329" s="180"/>
      <c r="MCJ329" s="180"/>
      <c r="MCK329" s="180"/>
      <c r="MCL329" s="75"/>
      <c r="MCM329" s="76"/>
      <c r="MCN329" s="181"/>
      <c r="MCO329" s="181"/>
      <c r="MCP329" s="182"/>
      <c r="MCQ329" s="134"/>
      <c r="MCR329" s="135"/>
      <c r="MCS329" s="111"/>
      <c r="MCT329" s="178"/>
      <c r="MCU329" s="178"/>
      <c r="MCV329" s="178"/>
      <c r="MCW329" s="178"/>
      <c r="MCX329" s="179"/>
      <c r="MCY329" s="73"/>
      <c r="MCZ329" s="73"/>
      <c r="MDA329" s="180"/>
      <c r="MDB329" s="75"/>
      <c r="MDC329" s="76"/>
      <c r="MDD329" s="180"/>
      <c r="MDE329" s="180"/>
      <c r="MDF329" s="180"/>
      <c r="MDG329" s="75"/>
      <c r="MDH329" s="76"/>
      <c r="MDI329" s="181"/>
      <c r="MDJ329" s="181"/>
      <c r="MDK329" s="182"/>
      <c r="MDL329" s="134"/>
      <c r="MDM329" s="135"/>
      <c r="MDN329" s="111"/>
      <c r="MDO329" s="178"/>
      <c r="MDP329" s="178"/>
      <c r="MDQ329" s="178"/>
      <c r="MDR329" s="178"/>
      <c r="MDS329" s="179"/>
      <c r="MDT329" s="73"/>
      <c r="MDU329" s="73"/>
      <c r="MDV329" s="180"/>
      <c r="MDW329" s="75"/>
      <c r="MDX329" s="76"/>
      <c r="MDY329" s="180"/>
      <c r="MDZ329" s="180"/>
      <c r="MEA329" s="180"/>
      <c r="MEB329" s="75"/>
      <c r="MEC329" s="76"/>
      <c r="MED329" s="181"/>
      <c r="MEE329" s="181"/>
      <c r="MEF329" s="182"/>
      <c r="MEG329" s="134"/>
      <c r="MEH329" s="135"/>
      <c r="MEI329" s="111"/>
      <c r="MEJ329" s="178"/>
      <c r="MEK329" s="178"/>
      <c r="MEL329" s="178"/>
      <c r="MEM329" s="178"/>
      <c r="MEN329" s="179"/>
      <c r="MEO329" s="73"/>
      <c r="MEP329" s="73"/>
      <c r="MEQ329" s="180"/>
      <c r="MER329" s="75"/>
      <c r="MES329" s="76"/>
      <c r="MET329" s="180"/>
      <c r="MEU329" s="180"/>
      <c r="MEV329" s="180"/>
      <c r="MEW329" s="75"/>
      <c r="MEX329" s="76"/>
      <c r="MEY329" s="181"/>
      <c r="MEZ329" s="181"/>
      <c r="MFA329" s="182"/>
      <c r="MFB329" s="134"/>
      <c r="MFC329" s="135"/>
      <c r="MFD329" s="111"/>
      <c r="MFE329" s="178"/>
      <c r="MFF329" s="178"/>
      <c r="MFG329" s="178"/>
      <c r="MFH329" s="178"/>
      <c r="MFI329" s="179"/>
      <c r="MFJ329" s="73"/>
      <c r="MFK329" s="73"/>
      <c r="MFL329" s="180"/>
      <c r="MFM329" s="75"/>
      <c r="MFN329" s="76"/>
      <c r="MFO329" s="180"/>
      <c r="MFP329" s="180"/>
      <c r="MFQ329" s="180"/>
      <c r="MFR329" s="75"/>
      <c r="MFS329" s="76"/>
      <c r="MFT329" s="181"/>
      <c r="MFU329" s="181"/>
      <c r="MFV329" s="182"/>
      <c r="MFW329" s="134"/>
      <c r="MFX329" s="135"/>
      <c r="MFY329" s="111"/>
      <c r="MFZ329" s="178"/>
      <c r="MGA329" s="178"/>
      <c r="MGB329" s="178"/>
      <c r="MGC329" s="178"/>
      <c r="MGD329" s="179"/>
      <c r="MGE329" s="73"/>
      <c r="MGF329" s="73"/>
      <c r="MGG329" s="180"/>
      <c r="MGH329" s="75"/>
      <c r="MGI329" s="76"/>
      <c r="MGJ329" s="180"/>
      <c r="MGK329" s="180"/>
      <c r="MGL329" s="180"/>
      <c r="MGM329" s="75"/>
      <c r="MGN329" s="76"/>
      <c r="MGO329" s="181"/>
      <c r="MGP329" s="181"/>
      <c r="MGQ329" s="182"/>
      <c r="MGR329" s="134"/>
      <c r="MGS329" s="135"/>
      <c r="MGT329" s="111"/>
      <c r="MGU329" s="178"/>
      <c r="MGV329" s="178"/>
      <c r="MGW329" s="178"/>
      <c r="MGX329" s="178"/>
      <c r="MGY329" s="179"/>
      <c r="MGZ329" s="73"/>
      <c r="MHA329" s="73"/>
      <c r="MHB329" s="180"/>
      <c r="MHC329" s="75"/>
      <c r="MHD329" s="76"/>
      <c r="MHE329" s="180"/>
      <c r="MHF329" s="180"/>
      <c r="MHG329" s="180"/>
      <c r="MHH329" s="75"/>
      <c r="MHI329" s="76"/>
      <c r="MHJ329" s="181"/>
      <c r="MHK329" s="181"/>
      <c r="MHL329" s="182"/>
      <c r="MHM329" s="134"/>
      <c r="MHN329" s="135"/>
      <c r="MHO329" s="111"/>
      <c r="MHP329" s="178"/>
      <c r="MHQ329" s="178"/>
      <c r="MHR329" s="178"/>
      <c r="MHS329" s="178"/>
      <c r="MHT329" s="179"/>
      <c r="MHU329" s="73"/>
      <c r="MHV329" s="73"/>
      <c r="MHW329" s="180"/>
      <c r="MHX329" s="75"/>
      <c r="MHY329" s="76"/>
      <c r="MHZ329" s="180"/>
      <c r="MIA329" s="180"/>
      <c r="MIB329" s="180"/>
      <c r="MIC329" s="75"/>
      <c r="MID329" s="76"/>
      <c r="MIE329" s="181"/>
      <c r="MIF329" s="181"/>
      <c r="MIG329" s="182"/>
      <c r="MIH329" s="134"/>
      <c r="MII329" s="135"/>
      <c r="MIJ329" s="111"/>
      <c r="MIK329" s="178"/>
      <c r="MIL329" s="178"/>
      <c r="MIM329" s="178"/>
      <c r="MIN329" s="178"/>
      <c r="MIO329" s="179"/>
      <c r="MIP329" s="73"/>
      <c r="MIQ329" s="73"/>
      <c r="MIR329" s="180"/>
      <c r="MIS329" s="75"/>
      <c r="MIT329" s="76"/>
      <c r="MIU329" s="180"/>
      <c r="MIV329" s="180"/>
      <c r="MIW329" s="180"/>
      <c r="MIX329" s="75"/>
      <c r="MIY329" s="76"/>
      <c r="MIZ329" s="181"/>
      <c r="MJA329" s="181"/>
      <c r="MJB329" s="182"/>
      <c r="MJC329" s="134"/>
      <c r="MJD329" s="135"/>
      <c r="MJE329" s="111"/>
      <c r="MJF329" s="178"/>
      <c r="MJG329" s="178"/>
      <c r="MJH329" s="178"/>
      <c r="MJI329" s="178"/>
      <c r="MJJ329" s="179"/>
      <c r="MJK329" s="73"/>
      <c r="MJL329" s="73"/>
      <c r="MJM329" s="180"/>
      <c r="MJN329" s="75"/>
      <c r="MJO329" s="76"/>
      <c r="MJP329" s="180"/>
      <c r="MJQ329" s="180"/>
      <c r="MJR329" s="180"/>
      <c r="MJS329" s="75"/>
      <c r="MJT329" s="76"/>
      <c r="MJU329" s="181"/>
      <c r="MJV329" s="181"/>
      <c r="MJW329" s="182"/>
      <c r="MJX329" s="134"/>
      <c r="MJY329" s="135"/>
      <c r="MJZ329" s="111"/>
      <c r="MKA329" s="178"/>
      <c r="MKB329" s="178"/>
      <c r="MKC329" s="178"/>
      <c r="MKD329" s="178"/>
      <c r="MKE329" s="179"/>
      <c r="MKF329" s="73"/>
      <c r="MKG329" s="73"/>
      <c r="MKH329" s="180"/>
      <c r="MKI329" s="75"/>
      <c r="MKJ329" s="76"/>
      <c r="MKK329" s="180"/>
      <c r="MKL329" s="180"/>
      <c r="MKM329" s="180"/>
      <c r="MKN329" s="75"/>
      <c r="MKO329" s="76"/>
      <c r="MKP329" s="181"/>
      <c r="MKQ329" s="181"/>
      <c r="MKR329" s="182"/>
      <c r="MKS329" s="134"/>
      <c r="MKT329" s="135"/>
      <c r="MKU329" s="111"/>
      <c r="MKV329" s="178"/>
      <c r="MKW329" s="178"/>
      <c r="MKX329" s="178"/>
      <c r="MKY329" s="178"/>
      <c r="MKZ329" s="179"/>
      <c r="MLA329" s="73"/>
      <c r="MLB329" s="73"/>
      <c r="MLC329" s="180"/>
      <c r="MLD329" s="75"/>
      <c r="MLE329" s="76"/>
      <c r="MLF329" s="180"/>
      <c r="MLG329" s="180"/>
      <c r="MLH329" s="180"/>
      <c r="MLI329" s="75"/>
      <c r="MLJ329" s="76"/>
      <c r="MLK329" s="181"/>
      <c r="MLL329" s="181"/>
      <c r="MLM329" s="182"/>
      <c r="MLN329" s="134"/>
      <c r="MLO329" s="135"/>
      <c r="MLP329" s="111"/>
      <c r="MLQ329" s="178"/>
      <c r="MLR329" s="178"/>
      <c r="MLS329" s="178"/>
      <c r="MLT329" s="178"/>
      <c r="MLU329" s="179"/>
      <c r="MLV329" s="73"/>
      <c r="MLW329" s="73"/>
      <c r="MLX329" s="180"/>
      <c r="MLY329" s="75"/>
      <c r="MLZ329" s="76"/>
      <c r="MMA329" s="180"/>
      <c r="MMB329" s="180"/>
      <c r="MMC329" s="180"/>
      <c r="MMD329" s="75"/>
      <c r="MME329" s="76"/>
      <c r="MMF329" s="181"/>
      <c r="MMG329" s="181"/>
      <c r="MMH329" s="182"/>
      <c r="MMI329" s="134"/>
      <c r="MMJ329" s="135"/>
      <c r="MMK329" s="111"/>
      <c r="MML329" s="178"/>
      <c r="MMM329" s="178"/>
      <c r="MMN329" s="178"/>
      <c r="MMO329" s="178"/>
      <c r="MMP329" s="179"/>
      <c r="MMQ329" s="73"/>
      <c r="MMR329" s="73"/>
      <c r="MMS329" s="180"/>
      <c r="MMT329" s="75"/>
      <c r="MMU329" s="76"/>
      <c r="MMV329" s="180"/>
      <c r="MMW329" s="180"/>
      <c r="MMX329" s="180"/>
      <c r="MMY329" s="75"/>
      <c r="MMZ329" s="76"/>
      <c r="MNA329" s="181"/>
      <c r="MNB329" s="181"/>
      <c r="MNC329" s="182"/>
      <c r="MND329" s="134"/>
      <c r="MNE329" s="135"/>
      <c r="MNF329" s="111"/>
      <c r="MNG329" s="178"/>
      <c r="MNH329" s="178"/>
      <c r="MNI329" s="178"/>
      <c r="MNJ329" s="178"/>
      <c r="MNK329" s="179"/>
      <c r="MNL329" s="73"/>
      <c r="MNM329" s="73"/>
      <c r="MNN329" s="180"/>
      <c r="MNO329" s="75"/>
      <c r="MNP329" s="76"/>
      <c r="MNQ329" s="180"/>
      <c r="MNR329" s="180"/>
      <c r="MNS329" s="180"/>
      <c r="MNT329" s="75"/>
      <c r="MNU329" s="76"/>
      <c r="MNV329" s="181"/>
      <c r="MNW329" s="181"/>
      <c r="MNX329" s="182"/>
      <c r="MNY329" s="134"/>
      <c r="MNZ329" s="135"/>
      <c r="MOA329" s="111"/>
      <c r="MOB329" s="178"/>
      <c r="MOC329" s="178"/>
      <c r="MOD329" s="178"/>
      <c r="MOE329" s="178"/>
      <c r="MOF329" s="179"/>
      <c r="MOG329" s="73"/>
      <c r="MOH329" s="73"/>
      <c r="MOI329" s="180"/>
      <c r="MOJ329" s="75"/>
      <c r="MOK329" s="76"/>
      <c r="MOL329" s="180"/>
      <c r="MOM329" s="180"/>
      <c r="MON329" s="180"/>
      <c r="MOO329" s="75"/>
      <c r="MOP329" s="76"/>
      <c r="MOQ329" s="181"/>
      <c r="MOR329" s="181"/>
      <c r="MOS329" s="182"/>
      <c r="MOT329" s="134"/>
      <c r="MOU329" s="135"/>
      <c r="MOV329" s="111"/>
      <c r="MOW329" s="178"/>
      <c r="MOX329" s="178"/>
      <c r="MOY329" s="178"/>
      <c r="MOZ329" s="178"/>
      <c r="MPA329" s="179"/>
      <c r="MPB329" s="73"/>
      <c r="MPC329" s="73"/>
      <c r="MPD329" s="180"/>
      <c r="MPE329" s="75"/>
      <c r="MPF329" s="76"/>
      <c r="MPG329" s="180"/>
      <c r="MPH329" s="180"/>
      <c r="MPI329" s="180"/>
      <c r="MPJ329" s="75"/>
      <c r="MPK329" s="76"/>
      <c r="MPL329" s="181"/>
      <c r="MPM329" s="181"/>
      <c r="MPN329" s="182"/>
      <c r="MPO329" s="134"/>
      <c r="MPP329" s="135"/>
      <c r="MPQ329" s="111"/>
      <c r="MPR329" s="178"/>
      <c r="MPS329" s="178"/>
      <c r="MPT329" s="178"/>
      <c r="MPU329" s="178"/>
      <c r="MPV329" s="179"/>
      <c r="MPW329" s="73"/>
      <c r="MPX329" s="73"/>
      <c r="MPY329" s="180"/>
      <c r="MPZ329" s="75"/>
      <c r="MQA329" s="76"/>
      <c r="MQB329" s="180"/>
      <c r="MQC329" s="180"/>
      <c r="MQD329" s="180"/>
      <c r="MQE329" s="75"/>
      <c r="MQF329" s="76"/>
      <c r="MQG329" s="181"/>
      <c r="MQH329" s="181"/>
      <c r="MQI329" s="182"/>
      <c r="MQJ329" s="134"/>
      <c r="MQK329" s="135"/>
      <c r="MQL329" s="111"/>
      <c r="MQM329" s="178"/>
      <c r="MQN329" s="178"/>
      <c r="MQO329" s="178"/>
      <c r="MQP329" s="178"/>
      <c r="MQQ329" s="179"/>
      <c r="MQR329" s="73"/>
      <c r="MQS329" s="73"/>
      <c r="MQT329" s="180"/>
      <c r="MQU329" s="75"/>
      <c r="MQV329" s="76"/>
      <c r="MQW329" s="180"/>
      <c r="MQX329" s="180"/>
      <c r="MQY329" s="180"/>
      <c r="MQZ329" s="75"/>
      <c r="MRA329" s="76"/>
      <c r="MRB329" s="181"/>
      <c r="MRC329" s="181"/>
      <c r="MRD329" s="182"/>
      <c r="MRE329" s="134"/>
      <c r="MRF329" s="135"/>
      <c r="MRG329" s="111"/>
      <c r="MRH329" s="178"/>
      <c r="MRI329" s="178"/>
      <c r="MRJ329" s="178"/>
      <c r="MRK329" s="178"/>
      <c r="MRL329" s="179"/>
      <c r="MRM329" s="73"/>
      <c r="MRN329" s="73"/>
      <c r="MRO329" s="180"/>
      <c r="MRP329" s="75"/>
      <c r="MRQ329" s="76"/>
      <c r="MRR329" s="180"/>
      <c r="MRS329" s="180"/>
      <c r="MRT329" s="180"/>
      <c r="MRU329" s="75"/>
      <c r="MRV329" s="76"/>
      <c r="MRW329" s="181"/>
      <c r="MRX329" s="181"/>
      <c r="MRY329" s="182"/>
      <c r="MRZ329" s="134"/>
      <c r="MSA329" s="135"/>
      <c r="MSB329" s="111"/>
      <c r="MSC329" s="178"/>
      <c r="MSD329" s="178"/>
      <c r="MSE329" s="178"/>
      <c r="MSF329" s="178"/>
      <c r="MSG329" s="179"/>
      <c r="MSH329" s="73"/>
      <c r="MSI329" s="73"/>
      <c r="MSJ329" s="180"/>
      <c r="MSK329" s="75"/>
      <c r="MSL329" s="76"/>
      <c r="MSM329" s="180"/>
      <c r="MSN329" s="180"/>
      <c r="MSO329" s="180"/>
      <c r="MSP329" s="75"/>
      <c r="MSQ329" s="76"/>
      <c r="MSR329" s="181"/>
      <c r="MSS329" s="181"/>
      <c r="MST329" s="182"/>
      <c r="MSU329" s="134"/>
      <c r="MSV329" s="135"/>
      <c r="MSW329" s="111"/>
      <c r="MSX329" s="178"/>
      <c r="MSY329" s="178"/>
      <c r="MSZ329" s="178"/>
      <c r="MTA329" s="178"/>
      <c r="MTB329" s="179"/>
      <c r="MTC329" s="73"/>
      <c r="MTD329" s="73"/>
      <c r="MTE329" s="180"/>
      <c r="MTF329" s="75"/>
      <c r="MTG329" s="76"/>
      <c r="MTH329" s="180"/>
      <c r="MTI329" s="180"/>
      <c r="MTJ329" s="180"/>
      <c r="MTK329" s="75"/>
      <c r="MTL329" s="76"/>
      <c r="MTM329" s="181"/>
      <c r="MTN329" s="181"/>
      <c r="MTO329" s="182"/>
      <c r="MTP329" s="134"/>
      <c r="MTQ329" s="135"/>
      <c r="MTR329" s="111"/>
      <c r="MTS329" s="178"/>
      <c r="MTT329" s="178"/>
      <c r="MTU329" s="178"/>
      <c r="MTV329" s="178"/>
      <c r="MTW329" s="179"/>
      <c r="MTX329" s="73"/>
      <c r="MTY329" s="73"/>
      <c r="MTZ329" s="180"/>
      <c r="MUA329" s="75"/>
      <c r="MUB329" s="76"/>
      <c r="MUC329" s="180"/>
      <c r="MUD329" s="180"/>
      <c r="MUE329" s="180"/>
      <c r="MUF329" s="75"/>
      <c r="MUG329" s="76"/>
      <c r="MUH329" s="181"/>
      <c r="MUI329" s="181"/>
      <c r="MUJ329" s="182"/>
      <c r="MUK329" s="134"/>
      <c r="MUL329" s="135"/>
      <c r="MUM329" s="111"/>
      <c r="MUN329" s="178"/>
      <c r="MUO329" s="178"/>
      <c r="MUP329" s="178"/>
      <c r="MUQ329" s="178"/>
      <c r="MUR329" s="179"/>
      <c r="MUS329" s="73"/>
      <c r="MUT329" s="73"/>
      <c r="MUU329" s="180"/>
      <c r="MUV329" s="75"/>
      <c r="MUW329" s="76"/>
      <c r="MUX329" s="180"/>
      <c r="MUY329" s="180"/>
      <c r="MUZ329" s="180"/>
      <c r="MVA329" s="75"/>
      <c r="MVB329" s="76"/>
      <c r="MVC329" s="181"/>
      <c r="MVD329" s="181"/>
      <c r="MVE329" s="182"/>
      <c r="MVF329" s="134"/>
      <c r="MVG329" s="135"/>
      <c r="MVH329" s="111"/>
      <c r="MVI329" s="178"/>
      <c r="MVJ329" s="178"/>
      <c r="MVK329" s="178"/>
      <c r="MVL329" s="178"/>
      <c r="MVM329" s="179"/>
      <c r="MVN329" s="73"/>
      <c r="MVO329" s="73"/>
      <c r="MVP329" s="180"/>
      <c r="MVQ329" s="75"/>
      <c r="MVR329" s="76"/>
      <c r="MVS329" s="180"/>
      <c r="MVT329" s="180"/>
      <c r="MVU329" s="180"/>
      <c r="MVV329" s="75"/>
      <c r="MVW329" s="76"/>
      <c r="MVX329" s="181"/>
      <c r="MVY329" s="181"/>
      <c r="MVZ329" s="182"/>
      <c r="MWA329" s="134"/>
      <c r="MWB329" s="135"/>
      <c r="MWC329" s="111"/>
      <c r="MWD329" s="178"/>
      <c r="MWE329" s="178"/>
      <c r="MWF329" s="178"/>
      <c r="MWG329" s="178"/>
      <c r="MWH329" s="179"/>
      <c r="MWI329" s="73"/>
      <c r="MWJ329" s="73"/>
      <c r="MWK329" s="180"/>
      <c r="MWL329" s="75"/>
      <c r="MWM329" s="76"/>
      <c r="MWN329" s="180"/>
      <c r="MWO329" s="180"/>
      <c r="MWP329" s="180"/>
      <c r="MWQ329" s="75"/>
      <c r="MWR329" s="76"/>
      <c r="MWS329" s="181"/>
      <c r="MWT329" s="181"/>
      <c r="MWU329" s="182"/>
      <c r="MWV329" s="134"/>
      <c r="MWW329" s="135"/>
      <c r="MWX329" s="111"/>
      <c r="MWY329" s="178"/>
      <c r="MWZ329" s="178"/>
      <c r="MXA329" s="178"/>
      <c r="MXB329" s="178"/>
      <c r="MXC329" s="179"/>
      <c r="MXD329" s="73"/>
      <c r="MXE329" s="73"/>
      <c r="MXF329" s="180"/>
      <c r="MXG329" s="75"/>
      <c r="MXH329" s="76"/>
      <c r="MXI329" s="180"/>
      <c r="MXJ329" s="180"/>
      <c r="MXK329" s="180"/>
      <c r="MXL329" s="75"/>
      <c r="MXM329" s="76"/>
      <c r="MXN329" s="181"/>
      <c r="MXO329" s="181"/>
      <c r="MXP329" s="182"/>
      <c r="MXQ329" s="134"/>
      <c r="MXR329" s="135"/>
      <c r="MXS329" s="111"/>
      <c r="MXT329" s="178"/>
      <c r="MXU329" s="178"/>
      <c r="MXV329" s="178"/>
      <c r="MXW329" s="178"/>
      <c r="MXX329" s="179"/>
      <c r="MXY329" s="73"/>
      <c r="MXZ329" s="73"/>
      <c r="MYA329" s="180"/>
      <c r="MYB329" s="75"/>
      <c r="MYC329" s="76"/>
      <c r="MYD329" s="180"/>
      <c r="MYE329" s="180"/>
      <c r="MYF329" s="180"/>
      <c r="MYG329" s="75"/>
      <c r="MYH329" s="76"/>
      <c r="MYI329" s="181"/>
      <c r="MYJ329" s="181"/>
      <c r="MYK329" s="182"/>
      <c r="MYL329" s="134"/>
      <c r="MYM329" s="135"/>
      <c r="MYN329" s="111"/>
      <c r="MYO329" s="178"/>
      <c r="MYP329" s="178"/>
      <c r="MYQ329" s="178"/>
      <c r="MYR329" s="178"/>
      <c r="MYS329" s="179"/>
      <c r="MYT329" s="73"/>
      <c r="MYU329" s="73"/>
      <c r="MYV329" s="180"/>
      <c r="MYW329" s="75"/>
      <c r="MYX329" s="76"/>
      <c r="MYY329" s="180"/>
      <c r="MYZ329" s="180"/>
      <c r="MZA329" s="180"/>
      <c r="MZB329" s="75"/>
      <c r="MZC329" s="76"/>
      <c r="MZD329" s="181"/>
      <c r="MZE329" s="181"/>
      <c r="MZF329" s="182"/>
      <c r="MZG329" s="134"/>
      <c r="MZH329" s="135"/>
      <c r="MZI329" s="111"/>
      <c r="MZJ329" s="178"/>
      <c r="MZK329" s="178"/>
      <c r="MZL329" s="178"/>
      <c r="MZM329" s="178"/>
      <c r="MZN329" s="179"/>
      <c r="MZO329" s="73"/>
      <c r="MZP329" s="73"/>
      <c r="MZQ329" s="180"/>
      <c r="MZR329" s="75"/>
      <c r="MZS329" s="76"/>
      <c r="MZT329" s="180"/>
      <c r="MZU329" s="180"/>
      <c r="MZV329" s="180"/>
      <c r="MZW329" s="75"/>
      <c r="MZX329" s="76"/>
      <c r="MZY329" s="181"/>
      <c r="MZZ329" s="181"/>
      <c r="NAA329" s="182"/>
      <c r="NAB329" s="134"/>
      <c r="NAC329" s="135"/>
      <c r="NAD329" s="111"/>
      <c r="NAE329" s="178"/>
      <c r="NAF329" s="178"/>
      <c r="NAG329" s="178"/>
      <c r="NAH329" s="178"/>
      <c r="NAI329" s="179"/>
      <c r="NAJ329" s="73"/>
      <c r="NAK329" s="73"/>
      <c r="NAL329" s="180"/>
      <c r="NAM329" s="75"/>
      <c r="NAN329" s="76"/>
      <c r="NAO329" s="180"/>
      <c r="NAP329" s="180"/>
      <c r="NAQ329" s="180"/>
      <c r="NAR329" s="75"/>
      <c r="NAS329" s="76"/>
      <c r="NAT329" s="181"/>
      <c r="NAU329" s="181"/>
      <c r="NAV329" s="182"/>
      <c r="NAW329" s="134"/>
      <c r="NAX329" s="135"/>
      <c r="NAY329" s="111"/>
      <c r="NAZ329" s="178"/>
      <c r="NBA329" s="178"/>
      <c r="NBB329" s="178"/>
      <c r="NBC329" s="178"/>
      <c r="NBD329" s="179"/>
      <c r="NBE329" s="73"/>
      <c r="NBF329" s="73"/>
      <c r="NBG329" s="180"/>
      <c r="NBH329" s="75"/>
      <c r="NBI329" s="76"/>
      <c r="NBJ329" s="180"/>
      <c r="NBK329" s="180"/>
      <c r="NBL329" s="180"/>
      <c r="NBM329" s="75"/>
      <c r="NBN329" s="76"/>
      <c r="NBO329" s="181"/>
      <c r="NBP329" s="181"/>
      <c r="NBQ329" s="182"/>
      <c r="NBR329" s="134"/>
      <c r="NBS329" s="135"/>
      <c r="NBT329" s="111"/>
      <c r="NBU329" s="178"/>
      <c r="NBV329" s="178"/>
      <c r="NBW329" s="178"/>
      <c r="NBX329" s="178"/>
      <c r="NBY329" s="179"/>
      <c r="NBZ329" s="73"/>
      <c r="NCA329" s="73"/>
      <c r="NCB329" s="180"/>
      <c r="NCC329" s="75"/>
      <c r="NCD329" s="76"/>
      <c r="NCE329" s="180"/>
      <c r="NCF329" s="180"/>
      <c r="NCG329" s="180"/>
      <c r="NCH329" s="75"/>
      <c r="NCI329" s="76"/>
      <c r="NCJ329" s="181"/>
      <c r="NCK329" s="181"/>
      <c r="NCL329" s="182"/>
      <c r="NCM329" s="134"/>
      <c r="NCN329" s="135"/>
      <c r="NCO329" s="111"/>
      <c r="NCP329" s="178"/>
      <c r="NCQ329" s="178"/>
      <c r="NCR329" s="178"/>
      <c r="NCS329" s="178"/>
      <c r="NCT329" s="179"/>
      <c r="NCU329" s="73"/>
      <c r="NCV329" s="73"/>
      <c r="NCW329" s="180"/>
      <c r="NCX329" s="75"/>
      <c r="NCY329" s="76"/>
      <c r="NCZ329" s="180"/>
      <c r="NDA329" s="180"/>
      <c r="NDB329" s="180"/>
      <c r="NDC329" s="75"/>
      <c r="NDD329" s="76"/>
      <c r="NDE329" s="181"/>
      <c r="NDF329" s="181"/>
      <c r="NDG329" s="182"/>
      <c r="NDH329" s="134"/>
      <c r="NDI329" s="135"/>
      <c r="NDJ329" s="111"/>
      <c r="NDK329" s="178"/>
      <c r="NDL329" s="178"/>
      <c r="NDM329" s="178"/>
      <c r="NDN329" s="178"/>
      <c r="NDO329" s="179"/>
      <c r="NDP329" s="73"/>
      <c r="NDQ329" s="73"/>
      <c r="NDR329" s="180"/>
      <c r="NDS329" s="75"/>
      <c r="NDT329" s="76"/>
      <c r="NDU329" s="180"/>
      <c r="NDV329" s="180"/>
      <c r="NDW329" s="180"/>
      <c r="NDX329" s="75"/>
      <c r="NDY329" s="76"/>
      <c r="NDZ329" s="181"/>
      <c r="NEA329" s="181"/>
      <c r="NEB329" s="182"/>
      <c r="NEC329" s="134"/>
      <c r="NED329" s="135"/>
      <c r="NEE329" s="111"/>
      <c r="NEF329" s="178"/>
      <c r="NEG329" s="178"/>
      <c r="NEH329" s="178"/>
      <c r="NEI329" s="178"/>
      <c r="NEJ329" s="179"/>
      <c r="NEK329" s="73"/>
      <c r="NEL329" s="73"/>
      <c r="NEM329" s="180"/>
      <c r="NEN329" s="75"/>
      <c r="NEO329" s="76"/>
      <c r="NEP329" s="180"/>
      <c r="NEQ329" s="180"/>
      <c r="NER329" s="180"/>
      <c r="NES329" s="75"/>
      <c r="NET329" s="76"/>
      <c r="NEU329" s="181"/>
      <c r="NEV329" s="181"/>
      <c r="NEW329" s="182"/>
      <c r="NEX329" s="134"/>
      <c r="NEY329" s="135"/>
      <c r="NEZ329" s="111"/>
      <c r="NFA329" s="178"/>
      <c r="NFB329" s="178"/>
      <c r="NFC329" s="178"/>
      <c r="NFD329" s="178"/>
      <c r="NFE329" s="179"/>
      <c r="NFF329" s="73"/>
      <c r="NFG329" s="73"/>
      <c r="NFH329" s="180"/>
      <c r="NFI329" s="75"/>
      <c r="NFJ329" s="76"/>
      <c r="NFK329" s="180"/>
      <c r="NFL329" s="180"/>
      <c r="NFM329" s="180"/>
      <c r="NFN329" s="75"/>
      <c r="NFO329" s="76"/>
      <c r="NFP329" s="181"/>
      <c r="NFQ329" s="181"/>
      <c r="NFR329" s="182"/>
      <c r="NFS329" s="134"/>
      <c r="NFT329" s="135"/>
      <c r="NFU329" s="111"/>
      <c r="NFV329" s="178"/>
      <c r="NFW329" s="178"/>
      <c r="NFX329" s="178"/>
      <c r="NFY329" s="178"/>
      <c r="NFZ329" s="179"/>
      <c r="NGA329" s="73"/>
      <c r="NGB329" s="73"/>
      <c r="NGC329" s="180"/>
      <c r="NGD329" s="75"/>
      <c r="NGE329" s="76"/>
      <c r="NGF329" s="180"/>
      <c r="NGG329" s="180"/>
      <c r="NGH329" s="180"/>
      <c r="NGI329" s="75"/>
      <c r="NGJ329" s="76"/>
      <c r="NGK329" s="181"/>
      <c r="NGL329" s="181"/>
      <c r="NGM329" s="182"/>
      <c r="NGN329" s="134"/>
      <c r="NGO329" s="135"/>
      <c r="NGP329" s="111"/>
      <c r="NGQ329" s="178"/>
      <c r="NGR329" s="178"/>
      <c r="NGS329" s="178"/>
      <c r="NGT329" s="178"/>
      <c r="NGU329" s="179"/>
      <c r="NGV329" s="73"/>
      <c r="NGW329" s="73"/>
      <c r="NGX329" s="180"/>
      <c r="NGY329" s="75"/>
      <c r="NGZ329" s="76"/>
      <c r="NHA329" s="180"/>
      <c r="NHB329" s="180"/>
      <c r="NHC329" s="180"/>
      <c r="NHD329" s="75"/>
      <c r="NHE329" s="76"/>
      <c r="NHF329" s="181"/>
      <c r="NHG329" s="181"/>
      <c r="NHH329" s="182"/>
      <c r="NHI329" s="134"/>
      <c r="NHJ329" s="135"/>
      <c r="NHK329" s="111"/>
      <c r="NHL329" s="178"/>
      <c r="NHM329" s="178"/>
      <c r="NHN329" s="178"/>
      <c r="NHO329" s="178"/>
      <c r="NHP329" s="179"/>
      <c r="NHQ329" s="73"/>
      <c r="NHR329" s="73"/>
      <c r="NHS329" s="180"/>
      <c r="NHT329" s="75"/>
      <c r="NHU329" s="76"/>
      <c r="NHV329" s="180"/>
      <c r="NHW329" s="180"/>
      <c r="NHX329" s="180"/>
      <c r="NHY329" s="75"/>
      <c r="NHZ329" s="76"/>
      <c r="NIA329" s="181"/>
      <c r="NIB329" s="181"/>
      <c r="NIC329" s="182"/>
      <c r="NID329" s="134"/>
      <c r="NIE329" s="135"/>
      <c r="NIF329" s="111"/>
      <c r="NIG329" s="178"/>
      <c r="NIH329" s="178"/>
      <c r="NII329" s="178"/>
      <c r="NIJ329" s="178"/>
      <c r="NIK329" s="179"/>
      <c r="NIL329" s="73"/>
      <c r="NIM329" s="73"/>
      <c r="NIN329" s="180"/>
      <c r="NIO329" s="75"/>
      <c r="NIP329" s="76"/>
      <c r="NIQ329" s="180"/>
      <c r="NIR329" s="180"/>
      <c r="NIS329" s="180"/>
      <c r="NIT329" s="75"/>
      <c r="NIU329" s="76"/>
      <c r="NIV329" s="181"/>
      <c r="NIW329" s="181"/>
      <c r="NIX329" s="182"/>
      <c r="NIY329" s="134"/>
      <c r="NIZ329" s="135"/>
      <c r="NJA329" s="111"/>
      <c r="NJB329" s="178"/>
      <c r="NJC329" s="178"/>
      <c r="NJD329" s="178"/>
      <c r="NJE329" s="178"/>
      <c r="NJF329" s="179"/>
      <c r="NJG329" s="73"/>
      <c r="NJH329" s="73"/>
      <c r="NJI329" s="180"/>
      <c r="NJJ329" s="75"/>
      <c r="NJK329" s="76"/>
      <c r="NJL329" s="180"/>
      <c r="NJM329" s="180"/>
      <c r="NJN329" s="180"/>
      <c r="NJO329" s="75"/>
      <c r="NJP329" s="76"/>
      <c r="NJQ329" s="181"/>
      <c r="NJR329" s="181"/>
      <c r="NJS329" s="182"/>
      <c r="NJT329" s="134"/>
      <c r="NJU329" s="135"/>
      <c r="NJV329" s="111"/>
      <c r="NJW329" s="178"/>
      <c r="NJX329" s="178"/>
      <c r="NJY329" s="178"/>
      <c r="NJZ329" s="178"/>
      <c r="NKA329" s="179"/>
      <c r="NKB329" s="73"/>
      <c r="NKC329" s="73"/>
      <c r="NKD329" s="180"/>
      <c r="NKE329" s="75"/>
      <c r="NKF329" s="76"/>
      <c r="NKG329" s="180"/>
      <c r="NKH329" s="180"/>
      <c r="NKI329" s="180"/>
      <c r="NKJ329" s="75"/>
      <c r="NKK329" s="76"/>
      <c r="NKL329" s="181"/>
      <c r="NKM329" s="181"/>
      <c r="NKN329" s="182"/>
      <c r="NKO329" s="134"/>
      <c r="NKP329" s="135"/>
      <c r="NKQ329" s="111"/>
      <c r="NKR329" s="178"/>
      <c r="NKS329" s="178"/>
      <c r="NKT329" s="178"/>
      <c r="NKU329" s="178"/>
      <c r="NKV329" s="179"/>
      <c r="NKW329" s="73"/>
      <c r="NKX329" s="73"/>
      <c r="NKY329" s="180"/>
      <c r="NKZ329" s="75"/>
      <c r="NLA329" s="76"/>
      <c r="NLB329" s="180"/>
      <c r="NLC329" s="180"/>
      <c r="NLD329" s="180"/>
      <c r="NLE329" s="75"/>
      <c r="NLF329" s="76"/>
      <c r="NLG329" s="181"/>
      <c r="NLH329" s="181"/>
      <c r="NLI329" s="182"/>
      <c r="NLJ329" s="134"/>
      <c r="NLK329" s="135"/>
      <c r="NLL329" s="111"/>
      <c r="NLM329" s="178"/>
      <c r="NLN329" s="178"/>
      <c r="NLO329" s="178"/>
      <c r="NLP329" s="178"/>
      <c r="NLQ329" s="179"/>
      <c r="NLR329" s="73"/>
      <c r="NLS329" s="73"/>
      <c r="NLT329" s="180"/>
      <c r="NLU329" s="75"/>
      <c r="NLV329" s="76"/>
      <c r="NLW329" s="180"/>
      <c r="NLX329" s="180"/>
      <c r="NLY329" s="180"/>
      <c r="NLZ329" s="75"/>
      <c r="NMA329" s="76"/>
      <c r="NMB329" s="181"/>
      <c r="NMC329" s="181"/>
      <c r="NMD329" s="182"/>
      <c r="NME329" s="134"/>
      <c r="NMF329" s="135"/>
      <c r="NMG329" s="111"/>
      <c r="NMH329" s="178"/>
      <c r="NMI329" s="178"/>
      <c r="NMJ329" s="178"/>
      <c r="NMK329" s="178"/>
      <c r="NML329" s="179"/>
      <c r="NMM329" s="73"/>
      <c r="NMN329" s="73"/>
      <c r="NMO329" s="180"/>
      <c r="NMP329" s="75"/>
      <c r="NMQ329" s="76"/>
      <c r="NMR329" s="180"/>
      <c r="NMS329" s="180"/>
      <c r="NMT329" s="180"/>
      <c r="NMU329" s="75"/>
      <c r="NMV329" s="76"/>
      <c r="NMW329" s="181"/>
      <c r="NMX329" s="181"/>
      <c r="NMY329" s="182"/>
      <c r="NMZ329" s="134"/>
      <c r="NNA329" s="135"/>
      <c r="NNB329" s="111"/>
      <c r="NNC329" s="178"/>
      <c r="NND329" s="178"/>
      <c r="NNE329" s="178"/>
      <c r="NNF329" s="178"/>
      <c r="NNG329" s="179"/>
      <c r="NNH329" s="73"/>
      <c r="NNI329" s="73"/>
      <c r="NNJ329" s="180"/>
      <c r="NNK329" s="75"/>
      <c r="NNL329" s="76"/>
      <c r="NNM329" s="180"/>
      <c r="NNN329" s="180"/>
      <c r="NNO329" s="180"/>
      <c r="NNP329" s="75"/>
      <c r="NNQ329" s="76"/>
      <c r="NNR329" s="181"/>
      <c r="NNS329" s="181"/>
      <c r="NNT329" s="182"/>
      <c r="NNU329" s="134"/>
      <c r="NNV329" s="135"/>
      <c r="NNW329" s="111"/>
      <c r="NNX329" s="178"/>
      <c r="NNY329" s="178"/>
      <c r="NNZ329" s="178"/>
      <c r="NOA329" s="178"/>
      <c r="NOB329" s="179"/>
      <c r="NOC329" s="73"/>
      <c r="NOD329" s="73"/>
      <c r="NOE329" s="180"/>
      <c r="NOF329" s="75"/>
      <c r="NOG329" s="76"/>
      <c r="NOH329" s="180"/>
      <c r="NOI329" s="180"/>
      <c r="NOJ329" s="180"/>
      <c r="NOK329" s="75"/>
      <c r="NOL329" s="76"/>
      <c r="NOM329" s="181"/>
      <c r="NON329" s="181"/>
      <c r="NOO329" s="182"/>
      <c r="NOP329" s="134"/>
      <c r="NOQ329" s="135"/>
      <c r="NOR329" s="111"/>
      <c r="NOS329" s="178"/>
      <c r="NOT329" s="178"/>
      <c r="NOU329" s="178"/>
      <c r="NOV329" s="178"/>
      <c r="NOW329" s="179"/>
      <c r="NOX329" s="73"/>
      <c r="NOY329" s="73"/>
      <c r="NOZ329" s="180"/>
      <c r="NPA329" s="75"/>
      <c r="NPB329" s="76"/>
      <c r="NPC329" s="180"/>
      <c r="NPD329" s="180"/>
      <c r="NPE329" s="180"/>
      <c r="NPF329" s="75"/>
      <c r="NPG329" s="76"/>
      <c r="NPH329" s="181"/>
      <c r="NPI329" s="181"/>
      <c r="NPJ329" s="182"/>
      <c r="NPK329" s="134"/>
      <c r="NPL329" s="135"/>
      <c r="NPM329" s="111"/>
      <c r="NPN329" s="178"/>
      <c r="NPO329" s="178"/>
      <c r="NPP329" s="178"/>
      <c r="NPQ329" s="178"/>
      <c r="NPR329" s="179"/>
      <c r="NPS329" s="73"/>
      <c r="NPT329" s="73"/>
      <c r="NPU329" s="180"/>
      <c r="NPV329" s="75"/>
      <c r="NPW329" s="76"/>
      <c r="NPX329" s="180"/>
      <c r="NPY329" s="180"/>
      <c r="NPZ329" s="180"/>
      <c r="NQA329" s="75"/>
      <c r="NQB329" s="76"/>
      <c r="NQC329" s="181"/>
      <c r="NQD329" s="181"/>
      <c r="NQE329" s="182"/>
      <c r="NQF329" s="134"/>
      <c r="NQG329" s="135"/>
      <c r="NQH329" s="111"/>
      <c r="NQI329" s="178"/>
      <c r="NQJ329" s="178"/>
      <c r="NQK329" s="178"/>
      <c r="NQL329" s="178"/>
      <c r="NQM329" s="179"/>
      <c r="NQN329" s="73"/>
      <c r="NQO329" s="73"/>
      <c r="NQP329" s="180"/>
      <c r="NQQ329" s="75"/>
      <c r="NQR329" s="76"/>
      <c r="NQS329" s="180"/>
      <c r="NQT329" s="180"/>
      <c r="NQU329" s="180"/>
      <c r="NQV329" s="75"/>
      <c r="NQW329" s="76"/>
      <c r="NQX329" s="181"/>
      <c r="NQY329" s="181"/>
      <c r="NQZ329" s="182"/>
      <c r="NRA329" s="134"/>
      <c r="NRB329" s="135"/>
      <c r="NRC329" s="111"/>
      <c r="NRD329" s="178"/>
      <c r="NRE329" s="178"/>
      <c r="NRF329" s="178"/>
      <c r="NRG329" s="178"/>
      <c r="NRH329" s="179"/>
      <c r="NRI329" s="73"/>
      <c r="NRJ329" s="73"/>
      <c r="NRK329" s="180"/>
      <c r="NRL329" s="75"/>
      <c r="NRM329" s="76"/>
      <c r="NRN329" s="180"/>
      <c r="NRO329" s="180"/>
      <c r="NRP329" s="180"/>
      <c r="NRQ329" s="75"/>
      <c r="NRR329" s="76"/>
      <c r="NRS329" s="181"/>
      <c r="NRT329" s="181"/>
      <c r="NRU329" s="182"/>
      <c r="NRV329" s="134"/>
      <c r="NRW329" s="135"/>
      <c r="NRX329" s="111"/>
      <c r="NRY329" s="178"/>
      <c r="NRZ329" s="178"/>
      <c r="NSA329" s="178"/>
      <c r="NSB329" s="178"/>
      <c r="NSC329" s="179"/>
      <c r="NSD329" s="73"/>
      <c r="NSE329" s="73"/>
      <c r="NSF329" s="180"/>
      <c r="NSG329" s="75"/>
      <c r="NSH329" s="76"/>
      <c r="NSI329" s="180"/>
      <c r="NSJ329" s="180"/>
      <c r="NSK329" s="180"/>
      <c r="NSL329" s="75"/>
      <c r="NSM329" s="76"/>
      <c r="NSN329" s="181"/>
      <c r="NSO329" s="181"/>
      <c r="NSP329" s="182"/>
      <c r="NSQ329" s="134"/>
      <c r="NSR329" s="135"/>
      <c r="NSS329" s="111"/>
      <c r="NST329" s="178"/>
      <c r="NSU329" s="178"/>
      <c r="NSV329" s="178"/>
      <c r="NSW329" s="178"/>
      <c r="NSX329" s="179"/>
      <c r="NSY329" s="73"/>
      <c r="NSZ329" s="73"/>
      <c r="NTA329" s="180"/>
      <c r="NTB329" s="75"/>
      <c r="NTC329" s="76"/>
      <c r="NTD329" s="180"/>
      <c r="NTE329" s="180"/>
      <c r="NTF329" s="180"/>
      <c r="NTG329" s="75"/>
      <c r="NTH329" s="76"/>
      <c r="NTI329" s="181"/>
      <c r="NTJ329" s="181"/>
      <c r="NTK329" s="182"/>
      <c r="NTL329" s="134"/>
      <c r="NTM329" s="135"/>
      <c r="NTN329" s="111"/>
      <c r="NTO329" s="178"/>
      <c r="NTP329" s="178"/>
      <c r="NTQ329" s="178"/>
      <c r="NTR329" s="178"/>
      <c r="NTS329" s="179"/>
      <c r="NTT329" s="73"/>
      <c r="NTU329" s="73"/>
      <c r="NTV329" s="180"/>
      <c r="NTW329" s="75"/>
      <c r="NTX329" s="76"/>
      <c r="NTY329" s="180"/>
      <c r="NTZ329" s="180"/>
      <c r="NUA329" s="180"/>
      <c r="NUB329" s="75"/>
      <c r="NUC329" s="76"/>
      <c r="NUD329" s="181"/>
      <c r="NUE329" s="181"/>
      <c r="NUF329" s="182"/>
      <c r="NUG329" s="134"/>
      <c r="NUH329" s="135"/>
      <c r="NUI329" s="111"/>
      <c r="NUJ329" s="178"/>
      <c r="NUK329" s="178"/>
      <c r="NUL329" s="178"/>
      <c r="NUM329" s="178"/>
      <c r="NUN329" s="179"/>
      <c r="NUO329" s="73"/>
      <c r="NUP329" s="73"/>
      <c r="NUQ329" s="180"/>
      <c r="NUR329" s="75"/>
      <c r="NUS329" s="76"/>
      <c r="NUT329" s="180"/>
      <c r="NUU329" s="180"/>
      <c r="NUV329" s="180"/>
      <c r="NUW329" s="75"/>
      <c r="NUX329" s="76"/>
      <c r="NUY329" s="181"/>
      <c r="NUZ329" s="181"/>
      <c r="NVA329" s="182"/>
      <c r="NVB329" s="134"/>
      <c r="NVC329" s="135"/>
      <c r="NVD329" s="111"/>
      <c r="NVE329" s="178"/>
      <c r="NVF329" s="178"/>
      <c r="NVG329" s="178"/>
      <c r="NVH329" s="178"/>
      <c r="NVI329" s="179"/>
      <c r="NVJ329" s="73"/>
      <c r="NVK329" s="73"/>
      <c r="NVL329" s="180"/>
      <c r="NVM329" s="75"/>
      <c r="NVN329" s="76"/>
      <c r="NVO329" s="180"/>
      <c r="NVP329" s="180"/>
      <c r="NVQ329" s="180"/>
      <c r="NVR329" s="75"/>
      <c r="NVS329" s="76"/>
      <c r="NVT329" s="181"/>
      <c r="NVU329" s="181"/>
      <c r="NVV329" s="182"/>
      <c r="NVW329" s="134"/>
      <c r="NVX329" s="135"/>
      <c r="NVY329" s="111"/>
      <c r="NVZ329" s="178"/>
      <c r="NWA329" s="178"/>
      <c r="NWB329" s="178"/>
      <c r="NWC329" s="178"/>
      <c r="NWD329" s="179"/>
      <c r="NWE329" s="73"/>
      <c r="NWF329" s="73"/>
      <c r="NWG329" s="180"/>
      <c r="NWH329" s="75"/>
      <c r="NWI329" s="76"/>
      <c r="NWJ329" s="180"/>
      <c r="NWK329" s="180"/>
      <c r="NWL329" s="180"/>
      <c r="NWM329" s="75"/>
      <c r="NWN329" s="76"/>
      <c r="NWO329" s="181"/>
      <c r="NWP329" s="181"/>
      <c r="NWQ329" s="182"/>
      <c r="NWR329" s="134"/>
      <c r="NWS329" s="135"/>
      <c r="NWT329" s="111"/>
      <c r="NWU329" s="178"/>
      <c r="NWV329" s="178"/>
      <c r="NWW329" s="178"/>
      <c r="NWX329" s="178"/>
      <c r="NWY329" s="179"/>
      <c r="NWZ329" s="73"/>
      <c r="NXA329" s="73"/>
      <c r="NXB329" s="180"/>
      <c r="NXC329" s="75"/>
      <c r="NXD329" s="76"/>
      <c r="NXE329" s="180"/>
      <c r="NXF329" s="180"/>
      <c r="NXG329" s="180"/>
      <c r="NXH329" s="75"/>
      <c r="NXI329" s="76"/>
      <c r="NXJ329" s="181"/>
      <c r="NXK329" s="181"/>
      <c r="NXL329" s="182"/>
      <c r="NXM329" s="134"/>
      <c r="NXN329" s="135"/>
      <c r="NXO329" s="111"/>
      <c r="NXP329" s="178"/>
      <c r="NXQ329" s="178"/>
      <c r="NXR329" s="178"/>
      <c r="NXS329" s="178"/>
      <c r="NXT329" s="179"/>
      <c r="NXU329" s="73"/>
      <c r="NXV329" s="73"/>
      <c r="NXW329" s="180"/>
      <c r="NXX329" s="75"/>
      <c r="NXY329" s="76"/>
      <c r="NXZ329" s="180"/>
      <c r="NYA329" s="180"/>
      <c r="NYB329" s="180"/>
      <c r="NYC329" s="75"/>
      <c r="NYD329" s="76"/>
      <c r="NYE329" s="181"/>
      <c r="NYF329" s="181"/>
      <c r="NYG329" s="182"/>
      <c r="NYH329" s="134"/>
      <c r="NYI329" s="135"/>
      <c r="NYJ329" s="111"/>
      <c r="NYK329" s="178"/>
      <c r="NYL329" s="178"/>
      <c r="NYM329" s="178"/>
      <c r="NYN329" s="178"/>
      <c r="NYO329" s="179"/>
      <c r="NYP329" s="73"/>
      <c r="NYQ329" s="73"/>
      <c r="NYR329" s="180"/>
      <c r="NYS329" s="75"/>
      <c r="NYT329" s="76"/>
      <c r="NYU329" s="180"/>
      <c r="NYV329" s="180"/>
      <c r="NYW329" s="180"/>
      <c r="NYX329" s="75"/>
      <c r="NYY329" s="76"/>
      <c r="NYZ329" s="181"/>
      <c r="NZA329" s="181"/>
      <c r="NZB329" s="182"/>
      <c r="NZC329" s="134"/>
      <c r="NZD329" s="135"/>
      <c r="NZE329" s="111"/>
      <c r="NZF329" s="178"/>
      <c r="NZG329" s="178"/>
      <c r="NZH329" s="178"/>
      <c r="NZI329" s="178"/>
      <c r="NZJ329" s="179"/>
      <c r="NZK329" s="73"/>
      <c r="NZL329" s="73"/>
      <c r="NZM329" s="180"/>
      <c r="NZN329" s="75"/>
      <c r="NZO329" s="76"/>
      <c r="NZP329" s="180"/>
      <c r="NZQ329" s="180"/>
      <c r="NZR329" s="180"/>
      <c r="NZS329" s="75"/>
      <c r="NZT329" s="76"/>
      <c r="NZU329" s="181"/>
      <c r="NZV329" s="181"/>
      <c r="NZW329" s="182"/>
      <c r="NZX329" s="134"/>
      <c r="NZY329" s="135"/>
      <c r="NZZ329" s="111"/>
      <c r="OAA329" s="178"/>
      <c r="OAB329" s="178"/>
      <c r="OAC329" s="178"/>
      <c r="OAD329" s="178"/>
      <c r="OAE329" s="179"/>
      <c r="OAF329" s="73"/>
      <c r="OAG329" s="73"/>
      <c r="OAH329" s="180"/>
      <c r="OAI329" s="75"/>
      <c r="OAJ329" s="76"/>
      <c r="OAK329" s="180"/>
      <c r="OAL329" s="180"/>
      <c r="OAM329" s="180"/>
      <c r="OAN329" s="75"/>
      <c r="OAO329" s="76"/>
      <c r="OAP329" s="181"/>
      <c r="OAQ329" s="181"/>
      <c r="OAR329" s="182"/>
      <c r="OAS329" s="134"/>
      <c r="OAT329" s="135"/>
      <c r="OAU329" s="111"/>
      <c r="OAV329" s="178"/>
      <c r="OAW329" s="178"/>
      <c r="OAX329" s="178"/>
      <c r="OAY329" s="178"/>
      <c r="OAZ329" s="179"/>
      <c r="OBA329" s="73"/>
      <c r="OBB329" s="73"/>
      <c r="OBC329" s="180"/>
      <c r="OBD329" s="75"/>
      <c r="OBE329" s="76"/>
      <c r="OBF329" s="180"/>
      <c r="OBG329" s="180"/>
      <c r="OBH329" s="180"/>
      <c r="OBI329" s="75"/>
      <c r="OBJ329" s="76"/>
      <c r="OBK329" s="181"/>
      <c r="OBL329" s="181"/>
      <c r="OBM329" s="182"/>
      <c r="OBN329" s="134"/>
      <c r="OBO329" s="135"/>
      <c r="OBP329" s="111"/>
      <c r="OBQ329" s="178"/>
      <c r="OBR329" s="178"/>
      <c r="OBS329" s="178"/>
      <c r="OBT329" s="178"/>
      <c r="OBU329" s="179"/>
      <c r="OBV329" s="73"/>
      <c r="OBW329" s="73"/>
      <c r="OBX329" s="180"/>
      <c r="OBY329" s="75"/>
      <c r="OBZ329" s="76"/>
      <c r="OCA329" s="180"/>
      <c r="OCB329" s="180"/>
      <c r="OCC329" s="180"/>
      <c r="OCD329" s="75"/>
      <c r="OCE329" s="76"/>
      <c r="OCF329" s="181"/>
      <c r="OCG329" s="181"/>
      <c r="OCH329" s="182"/>
      <c r="OCI329" s="134"/>
      <c r="OCJ329" s="135"/>
      <c r="OCK329" s="111"/>
      <c r="OCL329" s="178"/>
      <c r="OCM329" s="178"/>
      <c r="OCN329" s="178"/>
      <c r="OCO329" s="178"/>
      <c r="OCP329" s="179"/>
      <c r="OCQ329" s="73"/>
      <c r="OCR329" s="73"/>
      <c r="OCS329" s="180"/>
      <c r="OCT329" s="75"/>
      <c r="OCU329" s="76"/>
      <c r="OCV329" s="180"/>
      <c r="OCW329" s="180"/>
      <c r="OCX329" s="180"/>
      <c r="OCY329" s="75"/>
      <c r="OCZ329" s="76"/>
      <c r="ODA329" s="181"/>
      <c r="ODB329" s="181"/>
      <c r="ODC329" s="182"/>
      <c r="ODD329" s="134"/>
      <c r="ODE329" s="135"/>
      <c r="ODF329" s="111"/>
      <c r="ODG329" s="178"/>
      <c r="ODH329" s="178"/>
      <c r="ODI329" s="178"/>
      <c r="ODJ329" s="178"/>
      <c r="ODK329" s="179"/>
      <c r="ODL329" s="73"/>
      <c r="ODM329" s="73"/>
      <c r="ODN329" s="180"/>
      <c r="ODO329" s="75"/>
      <c r="ODP329" s="76"/>
      <c r="ODQ329" s="180"/>
      <c r="ODR329" s="180"/>
      <c r="ODS329" s="180"/>
      <c r="ODT329" s="75"/>
      <c r="ODU329" s="76"/>
      <c r="ODV329" s="181"/>
      <c r="ODW329" s="181"/>
      <c r="ODX329" s="182"/>
      <c r="ODY329" s="134"/>
      <c r="ODZ329" s="135"/>
      <c r="OEA329" s="111"/>
      <c r="OEB329" s="178"/>
      <c r="OEC329" s="178"/>
      <c r="OED329" s="178"/>
      <c r="OEE329" s="178"/>
      <c r="OEF329" s="179"/>
      <c r="OEG329" s="73"/>
      <c r="OEH329" s="73"/>
      <c r="OEI329" s="180"/>
      <c r="OEJ329" s="75"/>
      <c r="OEK329" s="76"/>
      <c r="OEL329" s="180"/>
      <c r="OEM329" s="180"/>
      <c r="OEN329" s="180"/>
      <c r="OEO329" s="75"/>
      <c r="OEP329" s="76"/>
      <c r="OEQ329" s="181"/>
      <c r="OER329" s="181"/>
      <c r="OES329" s="182"/>
      <c r="OET329" s="134"/>
      <c r="OEU329" s="135"/>
      <c r="OEV329" s="111"/>
      <c r="OEW329" s="178"/>
      <c r="OEX329" s="178"/>
      <c r="OEY329" s="178"/>
      <c r="OEZ329" s="178"/>
      <c r="OFA329" s="179"/>
      <c r="OFB329" s="73"/>
      <c r="OFC329" s="73"/>
      <c r="OFD329" s="180"/>
      <c r="OFE329" s="75"/>
      <c r="OFF329" s="76"/>
      <c r="OFG329" s="180"/>
      <c r="OFH329" s="180"/>
      <c r="OFI329" s="180"/>
      <c r="OFJ329" s="75"/>
      <c r="OFK329" s="76"/>
      <c r="OFL329" s="181"/>
      <c r="OFM329" s="181"/>
      <c r="OFN329" s="182"/>
      <c r="OFO329" s="134"/>
      <c r="OFP329" s="135"/>
      <c r="OFQ329" s="111"/>
      <c r="OFR329" s="178"/>
      <c r="OFS329" s="178"/>
      <c r="OFT329" s="178"/>
      <c r="OFU329" s="178"/>
      <c r="OFV329" s="179"/>
      <c r="OFW329" s="73"/>
      <c r="OFX329" s="73"/>
      <c r="OFY329" s="180"/>
      <c r="OFZ329" s="75"/>
      <c r="OGA329" s="76"/>
      <c r="OGB329" s="180"/>
      <c r="OGC329" s="180"/>
      <c r="OGD329" s="180"/>
      <c r="OGE329" s="75"/>
      <c r="OGF329" s="76"/>
      <c r="OGG329" s="181"/>
      <c r="OGH329" s="181"/>
      <c r="OGI329" s="182"/>
      <c r="OGJ329" s="134"/>
      <c r="OGK329" s="135"/>
      <c r="OGL329" s="111"/>
      <c r="OGM329" s="178"/>
      <c r="OGN329" s="178"/>
      <c r="OGO329" s="178"/>
      <c r="OGP329" s="178"/>
      <c r="OGQ329" s="179"/>
      <c r="OGR329" s="73"/>
      <c r="OGS329" s="73"/>
      <c r="OGT329" s="180"/>
      <c r="OGU329" s="75"/>
      <c r="OGV329" s="76"/>
      <c r="OGW329" s="180"/>
      <c r="OGX329" s="180"/>
      <c r="OGY329" s="180"/>
      <c r="OGZ329" s="75"/>
      <c r="OHA329" s="76"/>
      <c r="OHB329" s="181"/>
      <c r="OHC329" s="181"/>
      <c r="OHD329" s="182"/>
      <c r="OHE329" s="134"/>
      <c r="OHF329" s="135"/>
      <c r="OHG329" s="111"/>
      <c r="OHH329" s="178"/>
      <c r="OHI329" s="178"/>
      <c r="OHJ329" s="178"/>
      <c r="OHK329" s="178"/>
      <c r="OHL329" s="179"/>
      <c r="OHM329" s="73"/>
      <c r="OHN329" s="73"/>
      <c r="OHO329" s="180"/>
      <c r="OHP329" s="75"/>
      <c r="OHQ329" s="76"/>
      <c r="OHR329" s="180"/>
      <c r="OHS329" s="180"/>
      <c r="OHT329" s="180"/>
      <c r="OHU329" s="75"/>
      <c r="OHV329" s="76"/>
      <c r="OHW329" s="181"/>
      <c r="OHX329" s="181"/>
      <c r="OHY329" s="182"/>
      <c r="OHZ329" s="134"/>
      <c r="OIA329" s="135"/>
      <c r="OIB329" s="111"/>
      <c r="OIC329" s="178"/>
      <c r="OID329" s="178"/>
      <c r="OIE329" s="178"/>
      <c r="OIF329" s="178"/>
      <c r="OIG329" s="179"/>
      <c r="OIH329" s="73"/>
      <c r="OII329" s="73"/>
      <c r="OIJ329" s="180"/>
      <c r="OIK329" s="75"/>
      <c r="OIL329" s="76"/>
      <c r="OIM329" s="180"/>
      <c r="OIN329" s="180"/>
      <c r="OIO329" s="180"/>
      <c r="OIP329" s="75"/>
      <c r="OIQ329" s="76"/>
      <c r="OIR329" s="181"/>
      <c r="OIS329" s="181"/>
      <c r="OIT329" s="182"/>
      <c r="OIU329" s="134"/>
      <c r="OIV329" s="135"/>
      <c r="OIW329" s="111"/>
      <c r="OIX329" s="178"/>
      <c r="OIY329" s="178"/>
      <c r="OIZ329" s="178"/>
      <c r="OJA329" s="178"/>
      <c r="OJB329" s="179"/>
      <c r="OJC329" s="73"/>
      <c r="OJD329" s="73"/>
      <c r="OJE329" s="180"/>
      <c r="OJF329" s="75"/>
      <c r="OJG329" s="76"/>
      <c r="OJH329" s="180"/>
      <c r="OJI329" s="180"/>
      <c r="OJJ329" s="180"/>
      <c r="OJK329" s="75"/>
      <c r="OJL329" s="76"/>
      <c r="OJM329" s="181"/>
      <c r="OJN329" s="181"/>
      <c r="OJO329" s="182"/>
      <c r="OJP329" s="134"/>
      <c r="OJQ329" s="135"/>
      <c r="OJR329" s="111"/>
      <c r="OJS329" s="178"/>
      <c r="OJT329" s="178"/>
      <c r="OJU329" s="178"/>
      <c r="OJV329" s="178"/>
      <c r="OJW329" s="179"/>
      <c r="OJX329" s="73"/>
      <c r="OJY329" s="73"/>
      <c r="OJZ329" s="180"/>
      <c r="OKA329" s="75"/>
      <c r="OKB329" s="76"/>
      <c r="OKC329" s="180"/>
      <c r="OKD329" s="180"/>
      <c r="OKE329" s="180"/>
      <c r="OKF329" s="75"/>
      <c r="OKG329" s="76"/>
      <c r="OKH329" s="181"/>
      <c r="OKI329" s="181"/>
      <c r="OKJ329" s="182"/>
      <c r="OKK329" s="134"/>
      <c r="OKL329" s="135"/>
      <c r="OKM329" s="111"/>
      <c r="OKN329" s="178"/>
      <c r="OKO329" s="178"/>
      <c r="OKP329" s="178"/>
      <c r="OKQ329" s="178"/>
      <c r="OKR329" s="179"/>
      <c r="OKS329" s="73"/>
      <c r="OKT329" s="73"/>
      <c r="OKU329" s="180"/>
      <c r="OKV329" s="75"/>
      <c r="OKW329" s="76"/>
      <c r="OKX329" s="180"/>
      <c r="OKY329" s="180"/>
      <c r="OKZ329" s="180"/>
      <c r="OLA329" s="75"/>
      <c r="OLB329" s="76"/>
      <c r="OLC329" s="181"/>
      <c r="OLD329" s="181"/>
      <c r="OLE329" s="182"/>
      <c r="OLF329" s="134"/>
      <c r="OLG329" s="135"/>
      <c r="OLH329" s="111"/>
      <c r="OLI329" s="178"/>
      <c r="OLJ329" s="178"/>
      <c r="OLK329" s="178"/>
      <c r="OLL329" s="178"/>
      <c r="OLM329" s="179"/>
      <c r="OLN329" s="73"/>
      <c r="OLO329" s="73"/>
      <c r="OLP329" s="180"/>
      <c r="OLQ329" s="75"/>
      <c r="OLR329" s="76"/>
      <c r="OLS329" s="180"/>
      <c r="OLT329" s="180"/>
      <c r="OLU329" s="180"/>
      <c r="OLV329" s="75"/>
      <c r="OLW329" s="76"/>
      <c r="OLX329" s="181"/>
      <c r="OLY329" s="181"/>
      <c r="OLZ329" s="182"/>
      <c r="OMA329" s="134"/>
      <c r="OMB329" s="135"/>
      <c r="OMC329" s="111"/>
      <c r="OMD329" s="178"/>
      <c r="OME329" s="178"/>
      <c r="OMF329" s="178"/>
      <c r="OMG329" s="178"/>
      <c r="OMH329" s="179"/>
      <c r="OMI329" s="73"/>
      <c r="OMJ329" s="73"/>
      <c r="OMK329" s="180"/>
      <c r="OML329" s="75"/>
      <c r="OMM329" s="76"/>
      <c r="OMN329" s="180"/>
      <c r="OMO329" s="180"/>
      <c r="OMP329" s="180"/>
      <c r="OMQ329" s="75"/>
      <c r="OMR329" s="76"/>
      <c r="OMS329" s="181"/>
      <c r="OMT329" s="181"/>
      <c r="OMU329" s="182"/>
      <c r="OMV329" s="134"/>
      <c r="OMW329" s="135"/>
      <c r="OMX329" s="111"/>
      <c r="OMY329" s="178"/>
      <c r="OMZ329" s="178"/>
      <c r="ONA329" s="178"/>
      <c r="ONB329" s="178"/>
      <c r="ONC329" s="179"/>
      <c r="OND329" s="73"/>
      <c r="ONE329" s="73"/>
      <c r="ONF329" s="180"/>
      <c r="ONG329" s="75"/>
      <c r="ONH329" s="76"/>
      <c r="ONI329" s="180"/>
      <c r="ONJ329" s="180"/>
      <c r="ONK329" s="180"/>
      <c r="ONL329" s="75"/>
      <c r="ONM329" s="76"/>
      <c r="ONN329" s="181"/>
      <c r="ONO329" s="181"/>
      <c r="ONP329" s="182"/>
      <c r="ONQ329" s="134"/>
      <c r="ONR329" s="135"/>
      <c r="ONS329" s="111"/>
      <c r="ONT329" s="178"/>
      <c r="ONU329" s="178"/>
      <c r="ONV329" s="178"/>
      <c r="ONW329" s="178"/>
      <c r="ONX329" s="179"/>
      <c r="ONY329" s="73"/>
      <c r="ONZ329" s="73"/>
      <c r="OOA329" s="180"/>
      <c r="OOB329" s="75"/>
      <c r="OOC329" s="76"/>
      <c r="OOD329" s="180"/>
      <c r="OOE329" s="180"/>
      <c r="OOF329" s="180"/>
      <c r="OOG329" s="75"/>
      <c r="OOH329" s="76"/>
      <c r="OOI329" s="181"/>
      <c r="OOJ329" s="181"/>
      <c r="OOK329" s="182"/>
      <c r="OOL329" s="134"/>
      <c r="OOM329" s="135"/>
      <c r="OON329" s="111"/>
      <c r="OOO329" s="178"/>
      <c r="OOP329" s="178"/>
      <c r="OOQ329" s="178"/>
      <c r="OOR329" s="178"/>
      <c r="OOS329" s="179"/>
      <c r="OOT329" s="73"/>
      <c r="OOU329" s="73"/>
      <c r="OOV329" s="180"/>
      <c r="OOW329" s="75"/>
      <c r="OOX329" s="76"/>
      <c r="OOY329" s="180"/>
      <c r="OOZ329" s="180"/>
      <c r="OPA329" s="180"/>
      <c r="OPB329" s="75"/>
      <c r="OPC329" s="76"/>
      <c r="OPD329" s="181"/>
      <c r="OPE329" s="181"/>
      <c r="OPF329" s="182"/>
      <c r="OPG329" s="134"/>
      <c r="OPH329" s="135"/>
      <c r="OPI329" s="111"/>
      <c r="OPJ329" s="178"/>
      <c r="OPK329" s="178"/>
      <c r="OPL329" s="178"/>
      <c r="OPM329" s="178"/>
      <c r="OPN329" s="179"/>
      <c r="OPO329" s="73"/>
      <c r="OPP329" s="73"/>
      <c r="OPQ329" s="180"/>
      <c r="OPR329" s="75"/>
      <c r="OPS329" s="76"/>
      <c r="OPT329" s="180"/>
      <c r="OPU329" s="180"/>
      <c r="OPV329" s="180"/>
      <c r="OPW329" s="75"/>
      <c r="OPX329" s="76"/>
      <c r="OPY329" s="181"/>
      <c r="OPZ329" s="181"/>
      <c r="OQA329" s="182"/>
      <c r="OQB329" s="134"/>
      <c r="OQC329" s="135"/>
      <c r="OQD329" s="111"/>
      <c r="OQE329" s="178"/>
      <c r="OQF329" s="178"/>
      <c r="OQG329" s="178"/>
      <c r="OQH329" s="178"/>
      <c r="OQI329" s="179"/>
      <c r="OQJ329" s="73"/>
      <c r="OQK329" s="73"/>
      <c r="OQL329" s="180"/>
      <c r="OQM329" s="75"/>
      <c r="OQN329" s="76"/>
      <c r="OQO329" s="180"/>
      <c r="OQP329" s="180"/>
      <c r="OQQ329" s="180"/>
      <c r="OQR329" s="75"/>
      <c r="OQS329" s="76"/>
      <c r="OQT329" s="181"/>
      <c r="OQU329" s="181"/>
      <c r="OQV329" s="182"/>
      <c r="OQW329" s="134"/>
      <c r="OQX329" s="135"/>
      <c r="OQY329" s="111"/>
      <c r="OQZ329" s="178"/>
      <c r="ORA329" s="178"/>
      <c r="ORB329" s="178"/>
      <c r="ORC329" s="178"/>
      <c r="ORD329" s="179"/>
      <c r="ORE329" s="73"/>
      <c r="ORF329" s="73"/>
      <c r="ORG329" s="180"/>
      <c r="ORH329" s="75"/>
      <c r="ORI329" s="76"/>
      <c r="ORJ329" s="180"/>
      <c r="ORK329" s="180"/>
      <c r="ORL329" s="180"/>
      <c r="ORM329" s="75"/>
      <c r="ORN329" s="76"/>
      <c r="ORO329" s="181"/>
      <c r="ORP329" s="181"/>
      <c r="ORQ329" s="182"/>
      <c r="ORR329" s="134"/>
      <c r="ORS329" s="135"/>
      <c r="ORT329" s="111"/>
      <c r="ORU329" s="178"/>
      <c r="ORV329" s="178"/>
      <c r="ORW329" s="178"/>
      <c r="ORX329" s="178"/>
      <c r="ORY329" s="179"/>
      <c r="ORZ329" s="73"/>
      <c r="OSA329" s="73"/>
      <c r="OSB329" s="180"/>
      <c r="OSC329" s="75"/>
      <c r="OSD329" s="76"/>
      <c r="OSE329" s="180"/>
      <c r="OSF329" s="180"/>
      <c r="OSG329" s="180"/>
      <c r="OSH329" s="75"/>
      <c r="OSI329" s="76"/>
      <c r="OSJ329" s="181"/>
      <c r="OSK329" s="181"/>
      <c r="OSL329" s="182"/>
      <c r="OSM329" s="134"/>
      <c r="OSN329" s="135"/>
      <c r="OSO329" s="111"/>
      <c r="OSP329" s="178"/>
      <c r="OSQ329" s="178"/>
      <c r="OSR329" s="178"/>
      <c r="OSS329" s="178"/>
      <c r="OST329" s="179"/>
      <c r="OSU329" s="73"/>
      <c r="OSV329" s="73"/>
      <c r="OSW329" s="180"/>
      <c r="OSX329" s="75"/>
      <c r="OSY329" s="76"/>
      <c r="OSZ329" s="180"/>
      <c r="OTA329" s="180"/>
      <c r="OTB329" s="180"/>
      <c r="OTC329" s="75"/>
      <c r="OTD329" s="76"/>
      <c r="OTE329" s="181"/>
      <c r="OTF329" s="181"/>
      <c r="OTG329" s="182"/>
      <c r="OTH329" s="134"/>
      <c r="OTI329" s="135"/>
      <c r="OTJ329" s="111"/>
      <c r="OTK329" s="178"/>
      <c r="OTL329" s="178"/>
      <c r="OTM329" s="178"/>
      <c r="OTN329" s="178"/>
      <c r="OTO329" s="179"/>
      <c r="OTP329" s="73"/>
      <c r="OTQ329" s="73"/>
      <c r="OTR329" s="180"/>
      <c r="OTS329" s="75"/>
      <c r="OTT329" s="76"/>
      <c r="OTU329" s="180"/>
      <c r="OTV329" s="180"/>
      <c r="OTW329" s="180"/>
      <c r="OTX329" s="75"/>
      <c r="OTY329" s="76"/>
      <c r="OTZ329" s="181"/>
      <c r="OUA329" s="181"/>
      <c r="OUB329" s="182"/>
      <c r="OUC329" s="134"/>
      <c r="OUD329" s="135"/>
      <c r="OUE329" s="111"/>
      <c r="OUF329" s="178"/>
      <c r="OUG329" s="178"/>
      <c r="OUH329" s="178"/>
      <c r="OUI329" s="178"/>
      <c r="OUJ329" s="179"/>
      <c r="OUK329" s="73"/>
      <c r="OUL329" s="73"/>
      <c r="OUM329" s="180"/>
      <c r="OUN329" s="75"/>
      <c r="OUO329" s="76"/>
      <c r="OUP329" s="180"/>
      <c r="OUQ329" s="180"/>
      <c r="OUR329" s="180"/>
      <c r="OUS329" s="75"/>
      <c r="OUT329" s="76"/>
      <c r="OUU329" s="181"/>
      <c r="OUV329" s="181"/>
      <c r="OUW329" s="182"/>
      <c r="OUX329" s="134"/>
      <c r="OUY329" s="135"/>
      <c r="OUZ329" s="111"/>
      <c r="OVA329" s="178"/>
      <c r="OVB329" s="178"/>
      <c r="OVC329" s="178"/>
      <c r="OVD329" s="178"/>
      <c r="OVE329" s="179"/>
      <c r="OVF329" s="73"/>
      <c r="OVG329" s="73"/>
      <c r="OVH329" s="180"/>
      <c r="OVI329" s="75"/>
      <c r="OVJ329" s="76"/>
      <c r="OVK329" s="180"/>
      <c r="OVL329" s="180"/>
      <c r="OVM329" s="180"/>
      <c r="OVN329" s="75"/>
      <c r="OVO329" s="76"/>
      <c r="OVP329" s="181"/>
      <c r="OVQ329" s="181"/>
      <c r="OVR329" s="182"/>
      <c r="OVS329" s="134"/>
      <c r="OVT329" s="135"/>
      <c r="OVU329" s="111"/>
      <c r="OVV329" s="178"/>
      <c r="OVW329" s="178"/>
      <c r="OVX329" s="178"/>
      <c r="OVY329" s="178"/>
      <c r="OVZ329" s="179"/>
      <c r="OWA329" s="73"/>
      <c r="OWB329" s="73"/>
      <c r="OWC329" s="180"/>
      <c r="OWD329" s="75"/>
      <c r="OWE329" s="76"/>
      <c r="OWF329" s="180"/>
      <c r="OWG329" s="180"/>
      <c r="OWH329" s="180"/>
      <c r="OWI329" s="75"/>
      <c r="OWJ329" s="76"/>
      <c r="OWK329" s="181"/>
      <c r="OWL329" s="181"/>
      <c r="OWM329" s="182"/>
      <c r="OWN329" s="134"/>
      <c r="OWO329" s="135"/>
      <c r="OWP329" s="111"/>
      <c r="OWQ329" s="178"/>
      <c r="OWR329" s="178"/>
      <c r="OWS329" s="178"/>
      <c r="OWT329" s="178"/>
      <c r="OWU329" s="179"/>
      <c r="OWV329" s="73"/>
      <c r="OWW329" s="73"/>
      <c r="OWX329" s="180"/>
      <c r="OWY329" s="75"/>
      <c r="OWZ329" s="76"/>
      <c r="OXA329" s="180"/>
      <c r="OXB329" s="180"/>
      <c r="OXC329" s="180"/>
      <c r="OXD329" s="75"/>
      <c r="OXE329" s="76"/>
      <c r="OXF329" s="181"/>
      <c r="OXG329" s="181"/>
      <c r="OXH329" s="182"/>
      <c r="OXI329" s="134"/>
      <c r="OXJ329" s="135"/>
      <c r="OXK329" s="111"/>
      <c r="OXL329" s="178"/>
      <c r="OXM329" s="178"/>
      <c r="OXN329" s="178"/>
      <c r="OXO329" s="178"/>
      <c r="OXP329" s="179"/>
      <c r="OXQ329" s="73"/>
      <c r="OXR329" s="73"/>
      <c r="OXS329" s="180"/>
      <c r="OXT329" s="75"/>
      <c r="OXU329" s="76"/>
      <c r="OXV329" s="180"/>
      <c r="OXW329" s="180"/>
      <c r="OXX329" s="180"/>
      <c r="OXY329" s="75"/>
      <c r="OXZ329" s="76"/>
      <c r="OYA329" s="181"/>
      <c r="OYB329" s="181"/>
      <c r="OYC329" s="182"/>
      <c r="OYD329" s="134"/>
      <c r="OYE329" s="135"/>
      <c r="OYF329" s="111"/>
      <c r="OYG329" s="178"/>
      <c r="OYH329" s="178"/>
      <c r="OYI329" s="178"/>
      <c r="OYJ329" s="178"/>
      <c r="OYK329" s="179"/>
      <c r="OYL329" s="73"/>
      <c r="OYM329" s="73"/>
      <c r="OYN329" s="180"/>
      <c r="OYO329" s="75"/>
      <c r="OYP329" s="76"/>
      <c r="OYQ329" s="180"/>
      <c r="OYR329" s="180"/>
      <c r="OYS329" s="180"/>
      <c r="OYT329" s="75"/>
      <c r="OYU329" s="76"/>
      <c r="OYV329" s="181"/>
      <c r="OYW329" s="181"/>
      <c r="OYX329" s="182"/>
      <c r="OYY329" s="134"/>
      <c r="OYZ329" s="135"/>
      <c r="OZA329" s="111"/>
      <c r="OZB329" s="178"/>
      <c r="OZC329" s="178"/>
      <c r="OZD329" s="178"/>
      <c r="OZE329" s="178"/>
      <c r="OZF329" s="179"/>
      <c r="OZG329" s="73"/>
      <c r="OZH329" s="73"/>
      <c r="OZI329" s="180"/>
      <c r="OZJ329" s="75"/>
      <c r="OZK329" s="76"/>
      <c r="OZL329" s="180"/>
      <c r="OZM329" s="180"/>
      <c r="OZN329" s="180"/>
      <c r="OZO329" s="75"/>
      <c r="OZP329" s="76"/>
      <c r="OZQ329" s="181"/>
      <c r="OZR329" s="181"/>
      <c r="OZS329" s="182"/>
      <c r="OZT329" s="134"/>
      <c r="OZU329" s="135"/>
      <c r="OZV329" s="111"/>
      <c r="OZW329" s="178"/>
      <c r="OZX329" s="178"/>
      <c r="OZY329" s="178"/>
      <c r="OZZ329" s="178"/>
      <c r="PAA329" s="179"/>
      <c r="PAB329" s="73"/>
      <c r="PAC329" s="73"/>
      <c r="PAD329" s="180"/>
      <c r="PAE329" s="75"/>
      <c r="PAF329" s="76"/>
      <c r="PAG329" s="180"/>
      <c r="PAH329" s="180"/>
      <c r="PAI329" s="180"/>
      <c r="PAJ329" s="75"/>
      <c r="PAK329" s="76"/>
      <c r="PAL329" s="181"/>
      <c r="PAM329" s="181"/>
      <c r="PAN329" s="182"/>
      <c r="PAO329" s="134"/>
      <c r="PAP329" s="135"/>
      <c r="PAQ329" s="111"/>
      <c r="PAR329" s="178"/>
      <c r="PAS329" s="178"/>
      <c r="PAT329" s="178"/>
      <c r="PAU329" s="178"/>
      <c r="PAV329" s="179"/>
      <c r="PAW329" s="73"/>
      <c r="PAX329" s="73"/>
      <c r="PAY329" s="180"/>
      <c r="PAZ329" s="75"/>
      <c r="PBA329" s="76"/>
      <c r="PBB329" s="180"/>
      <c r="PBC329" s="180"/>
      <c r="PBD329" s="180"/>
      <c r="PBE329" s="75"/>
      <c r="PBF329" s="76"/>
      <c r="PBG329" s="181"/>
      <c r="PBH329" s="181"/>
      <c r="PBI329" s="182"/>
      <c r="PBJ329" s="134"/>
      <c r="PBK329" s="135"/>
      <c r="PBL329" s="111"/>
      <c r="PBM329" s="178"/>
      <c r="PBN329" s="178"/>
      <c r="PBO329" s="178"/>
      <c r="PBP329" s="178"/>
      <c r="PBQ329" s="179"/>
      <c r="PBR329" s="73"/>
      <c r="PBS329" s="73"/>
      <c r="PBT329" s="180"/>
      <c r="PBU329" s="75"/>
      <c r="PBV329" s="76"/>
      <c r="PBW329" s="180"/>
      <c r="PBX329" s="180"/>
      <c r="PBY329" s="180"/>
      <c r="PBZ329" s="75"/>
      <c r="PCA329" s="76"/>
      <c r="PCB329" s="181"/>
      <c r="PCC329" s="181"/>
      <c r="PCD329" s="182"/>
      <c r="PCE329" s="134"/>
      <c r="PCF329" s="135"/>
      <c r="PCG329" s="111"/>
      <c r="PCH329" s="178"/>
      <c r="PCI329" s="178"/>
      <c r="PCJ329" s="178"/>
      <c r="PCK329" s="178"/>
      <c r="PCL329" s="179"/>
      <c r="PCM329" s="73"/>
      <c r="PCN329" s="73"/>
      <c r="PCO329" s="180"/>
      <c r="PCP329" s="75"/>
      <c r="PCQ329" s="76"/>
      <c r="PCR329" s="180"/>
      <c r="PCS329" s="180"/>
      <c r="PCT329" s="180"/>
      <c r="PCU329" s="75"/>
      <c r="PCV329" s="76"/>
      <c r="PCW329" s="181"/>
      <c r="PCX329" s="181"/>
      <c r="PCY329" s="182"/>
      <c r="PCZ329" s="134"/>
      <c r="PDA329" s="135"/>
      <c r="PDB329" s="111"/>
      <c r="PDC329" s="178"/>
      <c r="PDD329" s="178"/>
      <c r="PDE329" s="178"/>
      <c r="PDF329" s="178"/>
      <c r="PDG329" s="179"/>
      <c r="PDH329" s="73"/>
      <c r="PDI329" s="73"/>
      <c r="PDJ329" s="180"/>
      <c r="PDK329" s="75"/>
      <c r="PDL329" s="76"/>
      <c r="PDM329" s="180"/>
      <c r="PDN329" s="180"/>
      <c r="PDO329" s="180"/>
      <c r="PDP329" s="75"/>
      <c r="PDQ329" s="76"/>
      <c r="PDR329" s="181"/>
      <c r="PDS329" s="181"/>
      <c r="PDT329" s="182"/>
      <c r="PDU329" s="134"/>
      <c r="PDV329" s="135"/>
      <c r="PDW329" s="111"/>
      <c r="PDX329" s="178"/>
      <c r="PDY329" s="178"/>
      <c r="PDZ329" s="178"/>
      <c r="PEA329" s="178"/>
      <c r="PEB329" s="179"/>
      <c r="PEC329" s="73"/>
      <c r="PED329" s="73"/>
      <c r="PEE329" s="180"/>
      <c r="PEF329" s="75"/>
      <c r="PEG329" s="76"/>
      <c r="PEH329" s="180"/>
      <c r="PEI329" s="180"/>
      <c r="PEJ329" s="180"/>
      <c r="PEK329" s="75"/>
      <c r="PEL329" s="76"/>
      <c r="PEM329" s="181"/>
      <c r="PEN329" s="181"/>
      <c r="PEO329" s="182"/>
      <c r="PEP329" s="134"/>
      <c r="PEQ329" s="135"/>
      <c r="PER329" s="111"/>
      <c r="PES329" s="178"/>
      <c r="PET329" s="178"/>
      <c r="PEU329" s="178"/>
      <c r="PEV329" s="178"/>
      <c r="PEW329" s="179"/>
      <c r="PEX329" s="73"/>
      <c r="PEY329" s="73"/>
      <c r="PEZ329" s="180"/>
      <c r="PFA329" s="75"/>
      <c r="PFB329" s="76"/>
      <c r="PFC329" s="180"/>
      <c r="PFD329" s="180"/>
      <c r="PFE329" s="180"/>
      <c r="PFF329" s="75"/>
      <c r="PFG329" s="76"/>
      <c r="PFH329" s="181"/>
      <c r="PFI329" s="181"/>
      <c r="PFJ329" s="182"/>
      <c r="PFK329" s="134"/>
      <c r="PFL329" s="135"/>
      <c r="PFM329" s="111"/>
      <c r="PFN329" s="178"/>
      <c r="PFO329" s="178"/>
      <c r="PFP329" s="178"/>
      <c r="PFQ329" s="178"/>
      <c r="PFR329" s="179"/>
      <c r="PFS329" s="73"/>
      <c r="PFT329" s="73"/>
      <c r="PFU329" s="180"/>
      <c r="PFV329" s="75"/>
      <c r="PFW329" s="76"/>
      <c r="PFX329" s="180"/>
      <c r="PFY329" s="180"/>
      <c r="PFZ329" s="180"/>
      <c r="PGA329" s="75"/>
      <c r="PGB329" s="76"/>
      <c r="PGC329" s="181"/>
      <c r="PGD329" s="181"/>
      <c r="PGE329" s="182"/>
      <c r="PGF329" s="134"/>
      <c r="PGG329" s="135"/>
      <c r="PGH329" s="111"/>
      <c r="PGI329" s="178"/>
      <c r="PGJ329" s="178"/>
      <c r="PGK329" s="178"/>
      <c r="PGL329" s="178"/>
      <c r="PGM329" s="179"/>
      <c r="PGN329" s="73"/>
      <c r="PGO329" s="73"/>
      <c r="PGP329" s="180"/>
      <c r="PGQ329" s="75"/>
      <c r="PGR329" s="76"/>
      <c r="PGS329" s="180"/>
      <c r="PGT329" s="180"/>
      <c r="PGU329" s="180"/>
      <c r="PGV329" s="75"/>
      <c r="PGW329" s="76"/>
      <c r="PGX329" s="181"/>
      <c r="PGY329" s="181"/>
      <c r="PGZ329" s="182"/>
      <c r="PHA329" s="134"/>
      <c r="PHB329" s="135"/>
      <c r="PHC329" s="111"/>
      <c r="PHD329" s="178"/>
      <c r="PHE329" s="178"/>
      <c r="PHF329" s="178"/>
      <c r="PHG329" s="178"/>
      <c r="PHH329" s="179"/>
      <c r="PHI329" s="73"/>
      <c r="PHJ329" s="73"/>
      <c r="PHK329" s="180"/>
      <c r="PHL329" s="75"/>
      <c r="PHM329" s="76"/>
      <c r="PHN329" s="180"/>
      <c r="PHO329" s="180"/>
      <c r="PHP329" s="180"/>
      <c r="PHQ329" s="75"/>
      <c r="PHR329" s="76"/>
      <c r="PHS329" s="181"/>
      <c r="PHT329" s="181"/>
      <c r="PHU329" s="182"/>
      <c r="PHV329" s="134"/>
      <c r="PHW329" s="135"/>
      <c r="PHX329" s="111"/>
      <c r="PHY329" s="178"/>
      <c r="PHZ329" s="178"/>
      <c r="PIA329" s="178"/>
      <c r="PIB329" s="178"/>
      <c r="PIC329" s="179"/>
      <c r="PID329" s="73"/>
      <c r="PIE329" s="73"/>
      <c r="PIF329" s="180"/>
      <c r="PIG329" s="75"/>
      <c r="PIH329" s="76"/>
      <c r="PII329" s="180"/>
      <c r="PIJ329" s="180"/>
      <c r="PIK329" s="180"/>
      <c r="PIL329" s="75"/>
      <c r="PIM329" s="76"/>
      <c r="PIN329" s="181"/>
      <c r="PIO329" s="181"/>
      <c r="PIP329" s="182"/>
      <c r="PIQ329" s="134"/>
      <c r="PIR329" s="135"/>
      <c r="PIS329" s="111"/>
      <c r="PIT329" s="178"/>
      <c r="PIU329" s="178"/>
      <c r="PIV329" s="178"/>
      <c r="PIW329" s="178"/>
      <c r="PIX329" s="179"/>
      <c r="PIY329" s="73"/>
      <c r="PIZ329" s="73"/>
      <c r="PJA329" s="180"/>
      <c r="PJB329" s="75"/>
      <c r="PJC329" s="76"/>
      <c r="PJD329" s="180"/>
      <c r="PJE329" s="180"/>
      <c r="PJF329" s="180"/>
      <c r="PJG329" s="75"/>
      <c r="PJH329" s="76"/>
      <c r="PJI329" s="181"/>
      <c r="PJJ329" s="181"/>
      <c r="PJK329" s="182"/>
      <c r="PJL329" s="134"/>
      <c r="PJM329" s="135"/>
      <c r="PJN329" s="111"/>
      <c r="PJO329" s="178"/>
      <c r="PJP329" s="178"/>
      <c r="PJQ329" s="178"/>
      <c r="PJR329" s="178"/>
      <c r="PJS329" s="179"/>
      <c r="PJT329" s="73"/>
      <c r="PJU329" s="73"/>
      <c r="PJV329" s="180"/>
      <c r="PJW329" s="75"/>
      <c r="PJX329" s="76"/>
      <c r="PJY329" s="180"/>
      <c r="PJZ329" s="180"/>
      <c r="PKA329" s="180"/>
      <c r="PKB329" s="75"/>
      <c r="PKC329" s="76"/>
      <c r="PKD329" s="181"/>
      <c r="PKE329" s="181"/>
      <c r="PKF329" s="182"/>
      <c r="PKG329" s="134"/>
      <c r="PKH329" s="135"/>
      <c r="PKI329" s="111"/>
      <c r="PKJ329" s="178"/>
      <c r="PKK329" s="178"/>
      <c r="PKL329" s="178"/>
      <c r="PKM329" s="178"/>
      <c r="PKN329" s="179"/>
      <c r="PKO329" s="73"/>
      <c r="PKP329" s="73"/>
      <c r="PKQ329" s="180"/>
      <c r="PKR329" s="75"/>
      <c r="PKS329" s="76"/>
      <c r="PKT329" s="180"/>
      <c r="PKU329" s="180"/>
      <c r="PKV329" s="180"/>
      <c r="PKW329" s="75"/>
      <c r="PKX329" s="76"/>
      <c r="PKY329" s="181"/>
      <c r="PKZ329" s="181"/>
      <c r="PLA329" s="182"/>
      <c r="PLB329" s="134"/>
      <c r="PLC329" s="135"/>
      <c r="PLD329" s="111"/>
      <c r="PLE329" s="178"/>
      <c r="PLF329" s="178"/>
      <c r="PLG329" s="178"/>
      <c r="PLH329" s="178"/>
      <c r="PLI329" s="179"/>
      <c r="PLJ329" s="73"/>
      <c r="PLK329" s="73"/>
      <c r="PLL329" s="180"/>
      <c r="PLM329" s="75"/>
      <c r="PLN329" s="76"/>
      <c r="PLO329" s="180"/>
      <c r="PLP329" s="180"/>
      <c r="PLQ329" s="180"/>
      <c r="PLR329" s="75"/>
      <c r="PLS329" s="76"/>
      <c r="PLT329" s="181"/>
      <c r="PLU329" s="181"/>
      <c r="PLV329" s="182"/>
      <c r="PLW329" s="134"/>
      <c r="PLX329" s="135"/>
      <c r="PLY329" s="111"/>
      <c r="PLZ329" s="178"/>
      <c r="PMA329" s="178"/>
      <c r="PMB329" s="178"/>
      <c r="PMC329" s="178"/>
      <c r="PMD329" s="179"/>
      <c r="PME329" s="73"/>
      <c r="PMF329" s="73"/>
      <c r="PMG329" s="180"/>
      <c r="PMH329" s="75"/>
      <c r="PMI329" s="76"/>
      <c r="PMJ329" s="180"/>
      <c r="PMK329" s="180"/>
      <c r="PML329" s="180"/>
      <c r="PMM329" s="75"/>
      <c r="PMN329" s="76"/>
      <c r="PMO329" s="181"/>
      <c r="PMP329" s="181"/>
      <c r="PMQ329" s="182"/>
      <c r="PMR329" s="134"/>
      <c r="PMS329" s="135"/>
      <c r="PMT329" s="111"/>
      <c r="PMU329" s="178"/>
      <c r="PMV329" s="178"/>
      <c r="PMW329" s="178"/>
      <c r="PMX329" s="178"/>
      <c r="PMY329" s="179"/>
      <c r="PMZ329" s="73"/>
      <c r="PNA329" s="73"/>
      <c r="PNB329" s="180"/>
      <c r="PNC329" s="75"/>
      <c r="PND329" s="76"/>
      <c r="PNE329" s="180"/>
      <c r="PNF329" s="180"/>
      <c r="PNG329" s="180"/>
      <c r="PNH329" s="75"/>
      <c r="PNI329" s="76"/>
      <c r="PNJ329" s="181"/>
      <c r="PNK329" s="181"/>
      <c r="PNL329" s="182"/>
      <c r="PNM329" s="134"/>
      <c r="PNN329" s="135"/>
      <c r="PNO329" s="111"/>
      <c r="PNP329" s="178"/>
      <c r="PNQ329" s="178"/>
      <c r="PNR329" s="178"/>
      <c r="PNS329" s="178"/>
      <c r="PNT329" s="179"/>
      <c r="PNU329" s="73"/>
      <c r="PNV329" s="73"/>
      <c r="PNW329" s="180"/>
      <c r="PNX329" s="75"/>
      <c r="PNY329" s="76"/>
      <c r="PNZ329" s="180"/>
      <c r="POA329" s="180"/>
      <c r="POB329" s="180"/>
      <c r="POC329" s="75"/>
      <c r="POD329" s="76"/>
      <c r="POE329" s="181"/>
      <c r="POF329" s="181"/>
      <c r="POG329" s="182"/>
      <c r="POH329" s="134"/>
      <c r="POI329" s="135"/>
      <c r="POJ329" s="111"/>
      <c r="POK329" s="178"/>
      <c r="POL329" s="178"/>
      <c r="POM329" s="178"/>
      <c r="PON329" s="178"/>
      <c r="POO329" s="179"/>
      <c r="POP329" s="73"/>
      <c r="POQ329" s="73"/>
      <c r="POR329" s="180"/>
      <c r="POS329" s="75"/>
      <c r="POT329" s="76"/>
      <c r="POU329" s="180"/>
      <c r="POV329" s="180"/>
      <c r="POW329" s="180"/>
      <c r="POX329" s="75"/>
      <c r="POY329" s="76"/>
      <c r="POZ329" s="181"/>
      <c r="PPA329" s="181"/>
      <c r="PPB329" s="182"/>
      <c r="PPC329" s="134"/>
      <c r="PPD329" s="135"/>
      <c r="PPE329" s="111"/>
      <c r="PPF329" s="178"/>
      <c r="PPG329" s="178"/>
      <c r="PPH329" s="178"/>
      <c r="PPI329" s="178"/>
      <c r="PPJ329" s="179"/>
      <c r="PPK329" s="73"/>
      <c r="PPL329" s="73"/>
      <c r="PPM329" s="180"/>
      <c r="PPN329" s="75"/>
      <c r="PPO329" s="76"/>
      <c r="PPP329" s="180"/>
      <c r="PPQ329" s="180"/>
      <c r="PPR329" s="180"/>
      <c r="PPS329" s="75"/>
      <c r="PPT329" s="76"/>
      <c r="PPU329" s="181"/>
      <c r="PPV329" s="181"/>
      <c r="PPW329" s="182"/>
      <c r="PPX329" s="134"/>
      <c r="PPY329" s="135"/>
      <c r="PPZ329" s="111"/>
      <c r="PQA329" s="178"/>
      <c r="PQB329" s="178"/>
      <c r="PQC329" s="178"/>
      <c r="PQD329" s="178"/>
      <c r="PQE329" s="179"/>
      <c r="PQF329" s="73"/>
      <c r="PQG329" s="73"/>
      <c r="PQH329" s="180"/>
      <c r="PQI329" s="75"/>
      <c r="PQJ329" s="76"/>
      <c r="PQK329" s="180"/>
      <c r="PQL329" s="180"/>
      <c r="PQM329" s="180"/>
      <c r="PQN329" s="75"/>
      <c r="PQO329" s="76"/>
      <c r="PQP329" s="181"/>
      <c r="PQQ329" s="181"/>
      <c r="PQR329" s="182"/>
      <c r="PQS329" s="134"/>
      <c r="PQT329" s="135"/>
      <c r="PQU329" s="111"/>
      <c r="PQV329" s="178"/>
      <c r="PQW329" s="178"/>
      <c r="PQX329" s="178"/>
      <c r="PQY329" s="178"/>
      <c r="PQZ329" s="179"/>
      <c r="PRA329" s="73"/>
      <c r="PRB329" s="73"/>
      <c r="PRC329" s="180"/>
      <c r="PRD329" s="75"/>
      <c r="PRE329" s="76"/>
      <c r="PRF329" s="180"/>
      <c r="PRG329" s="180"/>
      <c r="PRH329" s="180"/>
      <c r="PRI329" s="75"/>
      <c r="PRJ329" s="76"/>
      <c r="PRK329" s="181"/>
      <c r="PRL329" s="181"/>
      <c r="PRM329" s="182"/>
      <c r="PRN329" s="134"/>
      <c r="PRO329" s="135"/>
      <c r="PRP329" s="111"/>
      <c r="PRQ329" s="178"/>
      <c r="PRR329" s="178"/>
      <c r="PRS329" s="178"/>
      <c r="PRT329" s="178"/>
      <c r="PRU329" s="179"/>
      <c r="PRV329" s="73"/>
      <c r="PRW329" s="73"/>
      <c r="PRX329" s="180"/>
      <c r="PRY329" s="75"/>
      <c r="PRZ329" s="76"/>
      <c r="PSA329" s="180"/>
      <c r="PSB329" s="180"/>
      <c r="PSC329" s="180"/>
      <c r="PSD329" s="75"/>
      <c r="PSE329" s="76"/>
      <c r="PSF329" s="181"/>
      <c r="PSG329" s="181"/>
      <c r="PSH329" s="182"/>
      <c r="PSI329" s="134"/>
      <c r="PSJ329" s="135"/>
      <c r="PSK329" s="111"/>
      <c r="PSL329" s="178"/>
      <c r="PSM329" s="178"/>
      <c r="PSN329" s="178"/>
      <c r="PSO329" s="178"/>
      <c r="PSP329" s="179"/>
      <c r="PSQ329" s="73"/>
      <c r="PSR329" s="73"/>
      <c r="PSS329" s="180"/>
      <c r="PST329" s="75"/>
      <c r="PSU329" s="76"/>
      <c r="PSV329" s="180"/>
      <c r="PSW329" s="180"/>
      <c r="PSX329" s="180"/>
      <c r="PSY329" s="75"/>
      <c r="PSZ329" s="76"/>
      <c r="PTA329" s="181"/>
      <c r="PTB329" s="181"/>
      <c r="PTC329" s="182"/>
      <c r="PTD329" s="134"/>
      <c r="PTE329" s="135"/>
      <c r="PTF329" s="111"/>
      <c r="PTG329" s="178"/>
      <c r="PTH329" s="178"/>
      <c r="PTI329" s="178"/>
      <c r="PTJ329" s="178"/>
      <c r="PTK329" s="179"/>
      <c r="PTL329" s="73"/>
      <c r="PTM329" s="73"/>
      <c r="PTN329" s="180"/>
      <c r="PTO329" s="75"/>
      <c r="PTP329" s="76"/>
      <c r="PTQ329" s="180"/>
      <c r="PTR329" s="180"/>
      <c r="PTS329" s="180"/>
      <c r="PTT329" s="75"/>
      <c r="PTU329" s="76"/>
      <c r="PTV329" s="181"/>
      <c r="PTW329" s="181"/>
      <c r="PTX329" s="182"/>
      <c r="PTY329" s="134"/>
      <c r="PTZ329" s="135"/>
      <c r="PUA329" s="111"/>
      <c r="PUB329" s="178"/>
      <c r="PUC329" s="178"/>
      <c r="PUD329" s="178"/>
      <c r="PUE329" s="178"/>
      <c r="PUF329" s="179"/>
      <c r="PUG329" s="73"/>
      <c r="PUH329" s="73"/>
      <c r="PUI329" s="180"/>
      <c r="PUJ329" s="75"/>
      <c r="PUK329" s="76"/>
      <c r="PUL329" s="180"/>
      <c r="PUM329" s="180"/>
      <c r="PUN329" s="180"/>
      <c r="PUO329" s="75"/>
      <c r="PUP329" s="76"/>
      <c r="PUQ329" s="181"/>
      <c r="PUR329" s="181"/>
      <c r="PUS329" s="182"/>
      <c r="PUT329" s="134"/>
      <c r="PUU329" s="135"/>
      <c r="PUV329" s="111"/>
      <c r="PUW329" s="178"/>
      <c r="PUX329" s="178"/>
      <c r="PUY329" s="178"/>
      <c r="PUZ329" s="178"/>
      <c r="PVA329" s="179"/>
      <c r="PVB329" s="73"/>
      <c r="PVC329" s="73"/>
      <c r="PVD329" s="180"/>
      <c r="PVE329" s="75"/>
      <c r="PVF329" s="76"/>
      <c r="PVG329" s="180"/>
      <c r="PVH329" s="180"/>
      <c r="PVI329" s="180"/>
      <c r="PVJ329" s="75"/>
      <c r="PVK329" s="76"/>
      <c r="PVL329" s="181"/>
      <c r="PVM329" s="181"/>
      <c r="PVN329" s="182"/>
      <c r="PVO329" s="134"/>
      <c r="PVP329" s="135"/>
      <c r="PVQ329" s="111"/>
      <c r="PVR329" s="178"/>
      <c r="PVS329" s="178"/>
      <c r="PVT329" s="178"/>
      <c r="PVU329" s="178"/>
      <c r="PVV329" s="179"/>
      <c r="PVW329" s="73"/>
      <c r="PVX329" s="73"/>
      <c r="PVY329" s="180"/>
      <c r="PVZ329" s="75"/>
      <c r="PWA329" s="76"/>
      <c r="PWB329" s="180"/>
      <c r="PWC329" s="180"/>
      <c r="PWD329" s="180"/>
      <c r="PWE329" s="75"/>
      <c r="PWF329" s="76"/>
      <c r="PWG329" s="181"/>
      <c r="PWH329" s="181"/>
      <c r="PWI329" s="182"/>
      <c r="PWJ329" s="134"/>
      <c r="PWK329" s="135"/>
      <c r="PWL329" s="111"/>
      <c r="PWM329" s="178"/>
      <c r="PWN329" s="178"/>
      <c r="PWO329" s="178"/>
      <c r="PWP329" s="178"/>
      <c r="PWQ329" s="179"/>
      <c r="PWR329" s="73"/>
      <c r="PWS329" s="73"/>
      <c r="PWT329" s="180"/>
      <c r="PWU329" s="75"/>
      <c r="PWV329" s="76"/>
      <c r="PWW329" s="180"/>
      <c r="PWX329" s="180"/>
      <c r="PWY329" s="180"/>
      <c r="PWZ329" s="75"/>
      <c r="PXA329" s="76"/>
      <c r="PXB329" s="181"/>
      <c r="PXC329" s="181"/>
      <c r="PXD329" s="182"/>
      <c r="PXE329" s="134"/>
      <c r="PXF329" s="135"/>
      <c r="PXG329" s="111"/>
      <c r="PXH329" s="178"/>
      <c r="PXI329" s="178"/>
      <c r="PXJ329" s="178"/>
      <c r="PXK329" s="178"/>
      <c r="PXL329" s="179"/>
      <c r="PXM329" s="73"/>
      <c r="PXN329" s="73"/>
      <c r="PXO329" s="180"/>
      <c r="PXP329" s="75"/>
      <c r="PXQ329" s="76"/>
      <c r="PXR329" s="180"/>
      <c r="PXS329" s="180"/>
      <c r="PXT329" s="180"/>
      <c r="PXU329" s="75"/>
      <c r="PXV329" s="76"/>
      <c r="PXW329" s="181"/>
      <c r="PXX329" s="181"/>
      <c r="PXY329" s="182"/>
      <c r="PXZ329" s="134"/>
      <c r="PYA329" s="135"/>
      <c r="PYB329" s="111"/>
      <c r="PYC329" s="178"/>
      <c r="PYD329" s="178"/>
      <c r="PYE329" s="178"/>
      <c r="PYF329" s="178"/>
      <c r="PYG329" s="179"/>
      <c r="PYH329" s="73"/>
      <c r="PYI329" s="73"/>
      <c r="PYJ329" s="180"/>
      <c r="PYK329" s="75"/>
      <c r="PYL329" s="76"/>
      <c r="PYM329" s="180"/>
      <c r="PYN329" s="180"/>
      <c r="PYO329" s="180"/>
      <c r="PYP329" s="75"/>
      <c r="PYQ329" s="76"/>
      <c r="PYR329" s="181"/>
      <c r="PYS329" s="181"/>
      <c r="PYT329" s="182"/>
      <c r="PYU329" s="134"/>
      <c r="PYV329" s="135"/>
      <c r="PYW329" s="111"/>
      <c r="PYX329" s="178"/>
      <c r="PYY329" s="178"/>
      <c r="PYZ329" s="178"/>
      <c r="PZA329" s="178"/>
      <c r="PZB329" s="179"/>
      <c r="PZC329" s="73"/>
      <c r="PZD329" s="73"/>
      <c r="PZE329" s="180"/>
      <c r="PZF329" s="75"/>
      <c r="PZG329" s="76"/>
      <c r="PZH329" s="180"/>
      <c r="PZI329" s="180"/>
      <c r="PZJ329" s="180"/>
      <c r="PZK329" s="75"/>
      <c r="PZL329" s="76"/>
      <c r="PZM329" s="181"/>
      <c r="PZN329" s="181"/>
      <c r="PZO329" s="182"/>
      <c r="PZP329" s="134"/>
      <c r="PZQ329" s="135"/>
      <c r="PZR329" s="111"/>
      <c r="PZS329" s="178"/>
      <c r="PZT329" s="178"/>
      <c r="PZU329" s="178"/>
      <c r="PZV329" s="178"/>
      <c r="PZW329" s="179"/>
      <c r="PZX329" s="73"/>
      <c r="PZY329" s="73"/>
      <c r="PZZ329" s="180"/>
      <c r="QAA329" s="75"/>
      <c r="QAB329" s="76"/>
      <c r="QAC329" s="180"/>
      <c r="QAD329" s="180"/>
      <c r="QAE329" s="180"/>
      <c r="QAF329" s="75"/>
      <c r="QAG329" s="76"/>
      <c r="QAH329" s="181"/>
      <c r="QAI329" s="181"/>
      <c r="QAJ329" s="182"/>
      <c r="QAK329" s="134"/>
      <c r="QAL329" s="135"/>
      <c r="QAM329" s="111"/>
      <c r="QAN329" s="178"/>
      <c r="QAO329" s="178"/>
      <c r="QAP329" s="178"/>
      <c r="QAQ329" s="178"/>
      <c r="QAR329" s="179"/>
      <c r="QAS329" s="73"/>
      <c r="QAT329" s="73"/>
      <c r="QAU329" s="180"/>
      <c r="QAV329" s="75"/>
      <c r="QAW329" s="76"/>
      <c r="QAX329" s="180"/>
      <c r="QAY329" s="180"/>
      <c r="QAZ329" s="180"/>
      <c r="QBA329" s="75"/>
      <c r="QBB329" s="76"/>
      <c r="QBC329" s="181"/>
      <c r="QBD329" s="181"/>
      <c r="QBE329" s="182"/>
      <c r="QBF329" s="134"/>
      <c r="QBG329" s="135"/>
      <c r="QBH329" s="111"/>
      <c r="QBI329" s="178"/>
      <c r="QBJ329" s="178"/>
      <c r="QBK329" s="178"/>
      <c r="QBL329" s="178"/>
      <c r="QBM329" s="179"/>
      <c r="QBN329" s="73"/>
      <c r="QBO329" s="73"/>
      <c r="QBP329" s="180"/>
      <c r="QBQ329" s="75"/>
      <c r="QBR329" s="76"/>
      <c r="QBS329" s="180"/>
      <c r="QBT329" s="180"/>
      <c r="QBU329" s="180"/>
      <c r="QBV329" s="75"/>
      <c r="QBW329" s="76"/>
      <c r="QBX329" s="181"/>
      <c r="QBY329" s="181"/>
      <c r="QBZ329" s="182"/>
      <c r="QCA329" s="134"/>
      <c r="QCB329" s="135"/>
      <c r="QCC329" s="111"/>
      <c r="QCD329" s="178"/>
      <c r="QCE329" s="178"/>
      <c r="QCF329" s="178"/>
      <c r="QCG329" s="178"/>
      <c r="QCH329" s="179"/>
      <c r="QCI329" s="73"/>
      <c r="QCJ329" s="73"/>
      <c r="QCK329" s="180"/>
      <c r="QCL329" s="75"/>
      <c r="QCM329" s="76"/>
      <c r="QCN329" s="180"/>
      <c r="QCO329" s="180"/>
      <c r="QCP329" s="180"/>
      <c r="QCQ329" s="75"/>
      <c r="QCR329" s="76"/>
      <c r="QCS329" s="181"/>
      <c r="QCT329" s="181"/>
      <c r="QCU329" s="182"/>
      <c r="QCV329" s="134"/>
      <c r="QCW329" s="135"/>
      <c r="QCX329" s="111"/>
      <c r="QCY329" s="178"/>
      <c r="QCZ329" s="178"/>
      <c r="QDA329" s="178"/>
      <c r="QDB329" s="178"/>
      <c r="QDC329" s="179"/>
      <c r="QDD329" s="73"/>
      <c r="QDE329" s="73"/>
      <c r="QDF329" s="180"/>
      <c r="QDG329" s="75"/>
      <c r="QDH329" s="76"/>
      <c r="QDI329" s="180"/>
      <c r="QDJ329" s="180"/>
      <c r="QDK329" s="180"/>
      <c r="QDL329" s="75"/>
      <c r="QDM329" s="76"/>
      <c r="QDN329" s="181"/>
      <c r="QDO329" s="181"/>
      <c r="QDP329" s="182"/>
      <c r="QDQ329" s="134"/>
      <c r="QDR329" s="135"/>
      <c r="QDS329" s="111"/>
      <c r="QDT329" s="178"/>
      <c r="QDU329" s="178"/>
      <c r="QDV329" s="178"/>
      <c r="QDW329" s="178"/>
      <c r="QDX329" s="179"/>
      <c r="QDY329" s="73"/>
      <c r="QDZ329" s="73"/>
      <c r="QEA329" s="180"/>
      <c r="QEB329" s="75"/>
      <c r="QEC329" s="76"/>
      <c r="QED329" s="180"/>
      <c r="QEE329" s="180"/>
      <c r="QEF329" s="180"/>
      <c r="QEG329" s="75"/>
      <c r="QEH329" s="76"/>
      <c r="QEI329" s="181"/>
      <c r="QEJ329" s="181"/>
      <c r="QEK329" s="182"/>
      <c r="QEL329" s="134"/>
      <c r="QEM329" s="135"/>
      <c r="QEN329" s="111"/>
      <c r="QEO329" s="178"/>
      <c r="QEP329" s="178"/>
      <c r="QEQ329" s="178"/>
      <c r="QER329" s="178"/>
      <c r="QES329" s="179"/>
      <c r="QET329" s="73"/>
      <c r="QEU329" s="73"/>
      <c r="QEV329" s="180"/>
      <c r="QEW329" s="75"/>
      <c r="QEX329" s="76"/>
      <c r="QEY329" s="180"/>
      <c r="QEZ329" s="180"/>
      <c r="QFA329" s="180"/>
      <c r="QFB329" s="75"/>
      <c r="QFC329" s="76"/>
      <c r="QFD329" s="181"/>
      <c r="QFE329" s="181"/>
      <c r="QFF329" s="182"/>
      <c r="QFG329" s="134"/>
      <c r="QFH329" s="135"/>
      <c r="QFI329" s="111"/>
      <c r="QFJ329" s="178"/>
      <c r="QFK329" s="178"/>
      <c r="QFL329" s="178"/>
      <c r="QFM329" s="178"/>
      <c r="QFN329" s="179"/>
      <c r="QFO329" s="73"/>
      <c r="QFP329" s="73"/>
      <c r="QFQ329" s="180"/>
      <c r="QFR329" s="75"/>
      <c r="QFS329" s="76"/>
      <c r="QFT329" s="180"/>
      <c r="QFU329" s="180"/>
      <c r="QFV329" s="180"/>
      <c r="QFW329" s="75"/>
      <c r="QFX329" s="76"/>
      <c r="QFY329" s="181"/>
      <c r="QFZ329" s="181"/>
      <c r="QGA329" s="182"/>
      <c r="QGB329" s="134"/>
      <c r="QGC329" s="135"/>
      <c r="QGD329" s="111"/>
      <c r="QGE329" s="178"/>
      <c r="QGF329" s="178"/>
      <c r="QGG329" s="178"/>
      <c r="QGH329" s="178"/>
      <c r="QGI329" s="179"/>
      <c r="QGJ329" s="73"/>
      <c r="QGK329" s="73"/>
      <c r="QGL329" s="180"/>
      <c r="QGM329" s="75"/>
      <c r="QGN329" s="76"/>
      <c r="QGO329" s="180"/>
      <c r="QGP329" s="180"/>
      <c r="QGQ329" s="180"/>
      <c r="QGR329" s="75"/>
      <c r="QGS329" s="76"/>
      <c r="QGT329" s="181"/>
      <c r="QGU329" s="181"/>
      <c r="QGV329" s="182"/>
      <c r="QGW329" s="134"/>
      <c r="QGX329" s="135"/>
      <c r="QGY329" s="111"/>
      <c r="QGZ329" s="178"/>
      <c r="QHA329" s="178"/>
      <c r="QHB329" s="178"/>
      <c r="QHC329" s="178"/>
      <c r="QHD329" s="179"/>
      <c r="QHE329" s="73"/>
      <c r="QHF329" s="73"/>
      <c r="QHG329" s="180"/>
      <c r="QHH329" s="75"/>
      <c r="QHI329" s="76"/>
      <c r="QHJ329" s="180"/>
      <c r="QHK329" s="180"/>
      <c r="QHL329" s="180"/>
      <c r="QHM329" s="75"/>
      <c r="QHN329" s="76"/>
      <c r="QHO329" s="181"/>
      <c r="QHP329" s="181"/>
      <c r="QHQ329" s="182"/>
      <c r="QHR329" s="134"/>
      <c r="QHS329" s="135"/>
      <c r="QHT329" s="111"/>
      <c r="QHU329" s="178"/>
      <c r="QHV329" s="178"/>
      <c r="QHW329" s="178"/>
      <c r="QHX329" s="178"/>
      <c r="QHY329" s="179"/>
      <c r="QHZ329" s="73"/>
      <c r="QIA329" s="73"/>
      <c r="QIB329" s="180"/>
      <c r="QIC329" s="75"/>
      <c r="QID329" s="76"/>
      <c r="QIE329" s="180"/>
      <c r="QIF329" s="180"/>
      <c r="QIG329" s="180"/>
      <c r="QIH329" s="75"/>
      <c r="QII329" s="76"/>
      <c r="QIJ329" s="181"/>
      <c r="QIK329" s="181"/>
      <c r="QIL329" s="182"/>
      <c r="QIM329" s="134"/>
      <c r="QIN329" s="135"/>
      <c r="QIO329" s="111"/>
      <c r="QIP329" s="178"/>
      <c r="QIQ329" s="178"/>
      <c r="QIR329" s="178"/>
      <c r="QIS329" s="178"/>
      <c r="QIT329" s="179"/>
      <c r="QIU329" s="73"/>
      <c r="QIV329" s="73"/>
      <c r="QIW329" s="180"/>
      <c r="QIX329" s="75"/>
      <c r="QIY329" s="76"/>
      <c r="QIZ329" s="180"/>
      <c r="QJA329" s="180"/>
      <c r="QJB329" s="180"/>
      <c r="QJC329" s="75"/>
      <c r="QJD329" s="76"/>
      <c r="QJE329" s="181"/>
      <c r="QJF329" s="181"/>
      <c r="QJG329" s="182"/>
      <c r="QJH329" s="134"/>
      <c r="QJI329" s="135"/>
      <c r="QJJ329" s="111"/>
      <c r="QJK329" s="178"/>
      <c r="QJL329" s="178"/>
      <c r="QJM329" s="178"/>
      <c r="QJN329" s="178"/>
      <c r="QJO329" s="179"/>
      <c r="QJP329" s="73"/>
      <c r="QJQ329" s="73"/>
      <c r="QJR329" s="180"/>
      <c r="QJS329" s="75"/>
      <c r="QJT329" s="76"/>
      <c r="QJU329" s="180"/>
      <c r="QJV329" s="180"/>
      <c r="QJW329" s="180"/>
      <c r="QJX329" s="75"/>
      <c r="QJY329" s="76"/>
      <c r="QJZ329" s="181"/>
      <c r="QKA329" s="181"/>
      <c r="QKB329" s="182"/>
      <c r="QKC329" s="134"/>
      <c r="QKD329" s="135"/>
      <c r="QKE329" s="111"/>
      <c r="QKF329" s="178"/>
      <c r="QKG329" s="178"/>
      <c r="QKH329" s="178"/>
      <c r="QKI329" s="178"/>
      <c r="QKJ329" s="179"/>
      <c r="QKK329" s="73"/>
      <c r="QKL329" s="73"/>
      <c r="QKM329" s="180"/>
      <c r="QKN329" s="75"/>
      <c r="QKO329" s="76"/>
      <c r="QKP329" s="180"/>
      <c r="QKQ329" s="180"/>
      <c r="QKR329" s="180"/>
      <c r="QKS329" s="75"/>
      <c r="QKT329" s="76"/>
      <c r="QKU329" s="181"/>
      <c r="QKV329" s="181"/>
      <c r="QKW329" s="182"/>
      <c r="QKX329" s="134"/>
      <c r="QKY329" s="135"/>
      <c r="QKZ329" s="111"/>
      <c r="QLA329" s="178"/>
      <c r="QLB329" s="178"/>
      <c r="QLC329" s="178"/>
      <c r="QLD329" s="178"/>
      <c r="QLE329" s="179"/>
      <c r="QLF329" s="73"/>
      <c r="QLG329" s="73"/>
      <c r="QLH329" s="180"/>
      <c r="QLI329" s="75"/>
      <c r="QLJ329" s="76"/>
      <c r="QLK329" s="180"/>
      <c r="QLL329" s="180"/>
      <c r="QLM329" s="180"/>
      <c r="QLN329" s="75"/>
      <c r="QLO329" s="76"/>
      <c r="QLP329" s="181"/>
      <c r="QLQ329" s="181"/>
      <c r="QLR329" s="182"/>
      <c r="QLS329" s="134"/>
      <c r="QLT329" s="135"/>
      <c r="QLU329" s="111"/>
      <c r="QLV329" s="178"/>
      <c r="QLW329" s="178"/>
      <c r="QLX329" s="178"/>
      <c r="QLY329" s="178"/>
      <c r="QLZ329" s="179"/>
      <c r="QMA329" s="73"/>
      <c r="QMB329" s="73"/>
      <c r="QMC329" s="180"/>
      <c r="QMD329" s="75"/>
      <c r="QME329" s="76"/>
      <c r="QMF329" s="180"/>
      <c r="QMG329" s="180"/>
      <c r="QMH329" s="180"/>
      <c r="QMI329" s="75"/>
      <c r="QMJ329" s="76"/>
      <c r="QMK329" s="181"/>
      <c r="QML329" s="181"/>
      <c r="QMM329" s="182"/>
      <c r="QMN329" s="134"/>
      <c r="QMO329" s="135"/>
      <c r="QMP329" s="111"/>
      <c r="QMQ329" s="178"/>
      <c r="QMR329" s="178"/>
      <c r="QMS329" s="178"/>
      <c r="QMT329" s="178"/>
      <c r="QMU329" s="179"/>
      <c r="QMV329" s="73"/>
      <c r="QMW329" s="73"/>
      <c r="QMX329" s="180"/>
      <c r="QMY329" s="75"/>
      <c r="QMZ329" s="76"/>
      <c r="QNA329" s="180"/>
      <c r="QNB329" s="180"/>
      <c r="QNC329" s="180"/>
      <c r="QND329" s="75"/>
      <c r="QNE329" s="76"/>
      <c r="QNF329" s="181"/>
      <c r="QNG329" s="181"/>
      <c r="QNH329" s="182"/>
      <c r="QNI329" s="134"/>
      <c r="QNJ329" s="135"/>
      <c r="QNK329" s="111"/>
      <c r="QNL329" s="178"/>
      <c r="QNM329" s="178"/>
      <c r="QNN329" s="178"/>
      <c r="QNO329" s="178"/>
      <c r="QNP329" s="179"/>
      <c r="QNQ329" s="73"/>
      <c r="QNR329" s="73"/>
      <c r="QNS329" s="180"/>
      <c r="QNT329" s="75"/>
      <c r="QNU329" s="76"/>
      <c r="QNV329" s="180"/>
      <c r="QNW329" s="180"/>
      <c r="QNX329" s="180"/>
      <c r="QNY329" s="75"/>
      <c r="QNZ329" s="76"/>
      <c r="QOA329" s="181"/>
      <c r="QOB329" s="181"/>
      <c r="QOC329" s="182"/>
      <c r="QOD329" s="134"/>
      <c r="QOE329" s="135"/>
      <c r="QOF329" s="111"/>
      <c r="QOG329" s="178"/>
      <c r="QOH329" s="178"/>
      <c r="QOI329" s="178"/>
      <c r="QOJ329" s="178"/>
      <c r="QOK329" s="179"/>
      <c r="QOL329" s="73"/>
      <c r="QOM329" s="73"/>
      <c r="QON329" s="180"/>
      <c r="QOO329" s="75"/>
      <c r="QOP329" s="76"/>
      <c r="QOQ329" s="180"/>
      <c r="QOR329" s="180"/>
      <c r="QOS329" s="180"/>
      <c r="QOT329" s="75"/>
      <c r="QOU329" s="76"/>
      <c r="QOV329" s="181"/>
      <c r="QOW329" s="181"/>
      <c r="QOX329" s="182"/>
      <c r="QOY329" s="134"/>
      <c r="QOZ329" s="135"/>
      <c r="QPA329" s="111"/>
      <c r="QPB329" s="178"/>
      <c r="QPC329" s="178"/>
      <c r="QPD329" s="178"/>
      <c r="QPE329" s="178"/>
      <c r="QPF329" s="179"/>
      <c r="QPG329" s="73"/>
      <c r="QPH329" s="73"/>
      <c r="QPI329" s="180"/>
      <c r="QPJ329" s="75"/>
      <c r="QPK329" s="76"/>
      <c r="QPL329" s="180"/>
      <c r="QPM329" s="180"/>
      <c r="QPN329" s="180"/>
      <c r="QPO329" s="75"/>
      <c r="QPP329" s="76"/>
      <c r="QPQ329" s="181"/>
      <c r="QPR329" s="181"/>
      <c r="QPS329" s="182"/>
      <c r="QPT329" s="134"/>
      <c r="QPU329" s="135"/>
      <c r="QPV329" s="111"/>
      <c r="QPW329" s="178"/>
      <c r="QPX329" s="178"/>
      <c r="QPY329" s="178"/>
      <c r="QPZ329" s="178"/>
      <c r="QQA329" s="179"/>
      <c r="QQB329" s="73"/>
      <c r="QQC329" s="73"/>
      <c r="QQD329" s="180"/>
      <c r="QQE329" s="75"/>
      <c r="QQF329" s="76"/>
      <c r="QQG329" s="180"/>
      <c r="QQH329" s="180"/>
      <c r="QQI329" s="180"/>
      <c r="QQJ329" s="75"/>
      <c r="QQK329" s="76"/>
      <c r="QQL329" s="181"/>
      <c r="QQM329" s="181"/>
      <c r="QQN329" s="182"/>
      <c r="QQO329" s="134"/>
      <c r="QQP329" s="135"/>
      <c r="QQQ329" s="111"/>
      <c r="QQR329" s="178"/>
      <c r="QQS329" s="178"/>
      <c r="QQT329" s="178"/>
      <c r="QQU329" s="178"/>
      <c r="QQV329" s="179"/>
      <c r="QQW329" s="73"/>
      <c r="QQX329" s="73"/>
      <c r="QQY329" s="180"/>
      <c r="QQZ329" s="75"/>
      <c r="QRA329" s="76"/>
      <c r="QRB329" s="180"/>
      <c r="QRC329" s="180"/>
      <c r="QRD329" s="180"/>
      <c r="QRE329" s="75"/>
      <c r="QRF329" s="76"/>
      <c r="QRG329" s="181"/>
      <c r="QRH329" s="181"/>
      <c r="QRI329" s="182"/>
      <c r="QRJ329" s="134"/>
      <c r="QRK329" s="135"/>
      <c r="QRL329" s="111"/>
      <c r="QRM329" s="178"/>
      <c r="QRN329" s="178"/>
      <c r="QRO329" s="178"/>
      <c r="QRP329" s="178"/>
      <c r="QRQ329" s="179"/>
      <c r="QRR329" s="73"/>
      <c r="QRS329" s="73"/>
      <c r="QRT329" s="180"/>
      <c r="QRU329" s="75"/>
      <c r="QRV329" s="76"/>
      <c r="QRW329" s="180"/>
      <c r="QRX329" s="180"/>
      <c r="QRY329" s="180"/>
      <c r="QRZ329" s="75"/>
      <c r="QSA329" s="76"/>
      <c r="QSB329" s="181"/>
      <c r="QSC329" s="181"/>
      <c r="QSD329" s="182"/>
      <c r="QSE329" s="134"/>
      <c r="QSF329" s="135"/>
      <c r="QSG329" s="111"/>
      <c r="QSH329" s="178"/>
      <c r="QSI329" s="178"/>
      <c r="QSJ329" s="178"/>
      <c r="QSK329" s="178"/>
      <c r="QSL329" s="179"/>
      <c r="QSM329" s="73"/>
      <c r="QSN329" s="73"/>
      <c r="QSO329" s="180"/>
      <c r="QSP329" s="75"/>
      <c r="QSQ329" s="76"/>
      <c r="QSR329" s="180"/>
      <c r="QSS329" s="180"/>
      <c r="QST329" s="180"/>
      <c r="QSU329" s="75"/>
      <c r="QSV329" s="76"/>
      <c r="QSW329" s="181"/>
      <c r="QSX329" s="181"/>
      <c r="QSY329" s="182"/>
      <c r="QSZ329" s="134"/>
      <c r="QTA329" s="135"/>
      <c r="QTB329" s="111"/>
      <c r="QTC329" s="178"/>
      <c r="QTD329" s="178"/>
      <c r="QTE329" s="178"/>
      <c r="QTF329" s="178"/>
      <c r="QTG329" s="179"/>
      <c r="QTH329" s="73"/>
      <c r="QTI329" s="73"/>
      <c r="QTJ329" s="180"/>
      <c r="QTK329" s="75"/>
      <c r="QTL329" s="76"/>
      <c r="QTM329" s="180"/>
      <c r="QTN329" s="180"/>
      <c r="QTO329" s="180"/>
      <c r="QTP329" s="75"/>
      <c r="QTQ329" s="76"/>
      <c r="QTR329" s="181"/>
      <c r="QTS329" s="181"/>
      <c r="QTT329" s="182"/>
      <c r="QTU329" s="134"/>
      <c r="QTV329" s="135"/>
      <c r="QTW329" s="111"/>
      <c r="QTX329" s="178"/>
      <c r="QTY329" s="178"/>
      <c r="QTZ329" s="178"/>
      <c r="QUA329" s="178"/>
      <c r="QUB329" s="179"/>
      <c r="QUC329" s="73"/>
      <c r="QUD329" s="73"/>
      <c r="QUE329" s="180"/>
      <c r="QUF329" s="75"/>
      <c r="QUG329" s="76"/>
      <c r="QUH329" s="180"/>
      <c r="QUI329" s="180"/>
      <c r="QUJ329" s="180"/>
      <c r="QUK329" s="75"/>
      <c r="QUL329" s="76"/>
      <c r="QUM329" s="181"/>
      <c r="QUN329" s="181"/>
      <c r="QUO329" s="182"/>
      <c r="QUP329" s="134"/>
      <c r="QUQ329" s="135"/>
      <c r="QUR329" s="111"/>
      <c r="QUS329" s="178"/>
      <c r="QUT329" s="178"/>
      <c r="QUU329" s="178"/>
      <c r="QUV329" s="178"/>
      <c r="QUW329" s="179"/>
      <c r="QUX329" s="73"/>
      <c r="QUY329" s="73"/>
      <c r="QUZ329" s="180"/>
      <c r="QVA329" s="75"/>
      <c r="QVB329" s="76"/>
      <c r="QVC329" s="180"/>
      <c r="QVD329" s="180"/>
      <c r="QVE329" s="180"/>
      <c r="QVF329" s="75"/>
      <c r="QVG329" s="76"/>
      <c r="QVH329" s="181"/>
      <c r="QVI329" s="181"/>
      <c r="QVJ329" s="182"/>
      <c r="QVK329" s="134"/>
      <c r="QVL329" s="135"/>
      <c r="QVM329" s="111"/>
      <c r="QVN329" s="178"/>
      <c r="QVO329" s="178"/>
      <c r="QVP329" s="178"/>
      <c r="QVQ329" s="178"/>
      <c r="QVR329" s="179"/>
      <c r="QVS329" s="73"/>
      <c r="QVT329" s="73"/>
      <c r="QVU329" s="180"/>
      <c r="QVV329" s="75"/>
      <c r="QVW329" s="76"/>
      <c r="QVX329" s="180"/>
      <c r="QVY329" s="180"/>
      <c r="QVZ329" s="180"/>
      <c r="QWA329" s="75"/>
      <c r="QWB329" s="76"/>
      <c r="QWC329" s="181"/>
      <c r="QWD329" s="181"/>
      <c r="QWE329" s="182"/>
      <c r="QWF329" s="134"/>
      <c r="QWG329" s="135"/>
      <c r="QWH329" s="111"/>
      <c r="QWI329" s="178"/>
      <c r="QWJ329" s="178"/>
      <c r="QWK329" s="178"/>
      <c r="QWL329" s="178"/>
      <c r="QWM329" s="179"/>
      <c r="QWN329" s="73"/>
      <c r="QWO329" s="73"/>
      <c r="QWP329" s="180"/>
      <c r="QWQ329" s="75"/>
      <c r="QWR329" s="76"/>
      <c r="QWS329" s="180"/>
      <c r="QWT329" s="180"/>
      <c r="QWU329" s="180"/>
      <c r="QWV329" s="75"/>
      <c r="QWW329" s="76"/>
      <c r="QWX329" s="181"/>
      <c r="QWY329" s="181"/>
      <c r="QWZ329" s="182"/>
      <c r="QXA329" s="134"/>
      <c r="QXB329" s="135"/>
      <c r="QXC329" s="111"/>
      <c r="QXD329" s="178"/>
      <c r="QXE329" s="178"/>
      <c r="QXF329" s="178"/>
      <c r="QXG329" s="178"/>
      <c r="QXH329" s="179"/>
      <c r="QXI329" s="73"/>
      <c r="QXJ329" s="73"/>
      <c r="QXK329" s="180"/>
      <c r="QXL329" s="75"/>
      <c r="QXM329" s="76"/>
      <c r="QXN329" s="180"/>
      <c r="QXO329" s="180"/>
      <c r="QXP329" s="180"/>
      <c r="QXQ329" s="75"/>
      <c r="QXR329" s="76"/>
      <c r="QXS329" s="181"/>
      <c r="QXT329" s="181"/>
      <c r="QXU329" s="182"/>
      <c r="QXV329" s="134"/>
      <c r="QXW329" s="135"/>
      <c r="QXX329" s="111"/>
      <c r="QXY329" s="178"/>
      <c r="QXZ329" s="178"/>
      <c r="QYA329" s="178"/>
      <c r="QYB329" s="178"/>
      <c r="QYC329" s="179"/>
      <c r="QYD329" s="73"/>
      <c r="QYE329" s="73"/>
      <c r="QYF329" s="180"/>
      <c r="QYG329" s="75"/>
      <c r="QYH329" s="76"/>
      <c r="QYI329" s="180"/>
      <c r="QYJ329" s="180"/>
      <c r="QYK329" s="180"/>
      <c r="QYL329" s="75"/>
      <c r="QYM329" s="76"/>
      <c r="QYN329" s="181"/>
      <c r="QYO329" s="181"/>
      <c r="QYP329" s="182"/>
      <c r="QYQ329" s="134"/>
      <c r="QYR329" s="135"/>
      <c r="QYS329" s="111"/>
      <c r="QYT329" s="178"/>
      <c r="QYU329" s="178"/>
      <c r="QYV329" s="178"/>
      <c r="QYW329" s="178"/>
      <c r="QYX329" s="179"/>
      <c r="QYY329" s="73"/>
      <c r="QYZ329" s="73"/>
      <c r="QZA329" s="180"/>
      <c r="QZB329" s="75"/>
      <c r="QZC329" s="76"/>
      <c r="QZD329" s="180"/>
      <c r="QZE329" s="180"/>
      <c r="QZF329" s="180"/>
      <c r="QZG329" s="75"/>
      <c r="QZH329" s="76"/>
      <c r="QZI329" s="181"/>
      <c r="QZJ329" s="181"/>
      <c r="QZK329" s="182"/>
      <c r="QZL329" s="134"/>
      <c r="QZM329" s="135"/>
      <c r="QZN329" s="111"/>
      <c r="QZO329" s="178"/>
      <c r="QZP329" s="178"/>
      <c r="QZQ329" s="178"/>
      <c r="QZR329" s="178"/>
      <c r="QZS329" s="179"/>
      <c r="QZT329" s="73"/>
      <c r="QZU329" s="73"/>
      <c r="QZV329" s="180"/>
      <c r="QZW329" s="75"/>
      <c r="QZX329" s="76"/>
      <c r="QZY329" s="180"/>
      <c r="QZZ329" s="180"/>
      <c r="RAA329" s="180"/>
      <c r="RAB329" s="75"/>
      <c r="RAC329" s="76"/>
      <c r="RAD329" s="181"/>
      <c r="RAE329" s="181"/>
      <c r="RAF329" s="182"/>
      <c r="RAG329" s="134"/>
      <c r="RAH329" s="135"/>
      <c r="RAI329" s="111"/>
      <c r="RAJ329" s="178"/>
      <c r="RAK329" s="178"/>
      <c r="RAL329" s="178"/>
      <c r="RAM329" s="178"/>
      <c r="RAN329" s="179"/>
      <c r="RAO329" s="73"/>
      <c r="RAP329" s="73"/>
      <c r="RAQ329" s="180"/>
      <c r="RAR329" s="75"/>
      <c r="RAS329" s="76"/>
      <c r="RAT329" s="180"/>
      <c r="RAU329" s="180"/>
      <c r="RAV329" s="180"/>
      <c r="RAW329" s="75"/>
      <c r="RAX329" s="76"/>
      <c r="RAY329" s="181"/>
      <c r="RAZ329" s="181"/>
      <c r="RBA329" s="182"/>
      <c r="RBB329" s="134"/>
      <c r="RBC329" s="135"/>
      <c r="RBD329" s="111"/>
      <c r="RBE329" s="178"/>
      <c r="RBF329" s="178"/>
      <c r="RBG329" s="178"/>
      <c r="RBH329" s="178"/>
      <c r="RBI329" s="179"/>
      <c r="RBJ329" s="73"/>
      <c r="RBK329" s="73"/>
      <c r="RBL329" s="180"/>
      <c r="RBM329" s="75"/>
      <c r="RBN329" s="76"/>
      <c r="RBO329" s="180"/>
      <c r="RBP329" s="180"/>
      <c r="RBQ329" s="180"/>
      <c r="RBR329" s="75"/>
      <c r="RBS329" s="76"/>
      <c r="RBT329" s="181"/>
      <c r="RBU329" s="181"/>
      <c r="RBV329" s="182"/>
      <c r="RBW329" s="134"/>
      <c r="RBX329" s="135"/>
      <c r="RBY329" s="111"/>
      <c r="RBZ329" s="178"/>
      <c r="RCA329" s="178"/>
      <c r="RCB329" s="178"/>
      <c r="RCC329" s="178"/>
      <c r="RCD329" s="179"/>
      <c r="RCE329" s="73"/>
      <c r="RCF329" s="73"/>
      <c r="RCG329" s="180"/>
      <c r="RCH329" s="75"/>
      <c r="RCI329" s="76"/>
      <c r="RCJ329" s="180"/>
      <c r="RCK329" s="180"/>
      <c r="RCL329" s="180"/>
      <c r="RCM329" s="75"/>
      <c r="RCN329" s="76"/>
      <c r="RCO329" s="181"/>
      <c r="RCP329" s="181"/>
      <c r="RCQ329" s="182"/>
      <c r="RCR329" s="134"/>
      <c r="RCS329" s="135"/>
      <c r="RCT329" s="111"/>
      <c r="RCU329" s="178"/>
      <c r="RCV329" s="178"/>
      <c r="RCW329" s="178"/>
      <c r="RCX329" s="178"/>
      <c r="RCY329" s="179"/>
      <c r="RCZ329" s="73"/>
      <c r="RDA329" s="73"/>
      <c r="RDB329" s="180"/>
      <c r="RDC329" s="75"/>
      <c r="RDD329" s="76"/>
      <c r="RDE329" s="180"/>
      <c r="RDF329" s="180"/>
      <c r="RDG329" s="180"/>
      <c r="RDH329" s="75"/>
      <c r="RDI329" s="76"/>
      <c r="RDJ329" s="181"/>
      <c r="RDK329" s="181"/>
      <c r="RDL329" s="182"/>
      <c r="RDM329" s="134"/>
      <c r="RDN329" s="135"/>
      <c r="RDO329" s="111"/>
      <c r="RDP329" s="178"/>
      <c r="RDQ329" s="178"/>
      <c r="RDR329" s="178"/>
      <c r="RDS329" s="178"/>
      <c r="RDT329" s="179"/>
      <c r="RDU329" s="73"/>
      <c r="RDV329" s="73"/>
      <c r="RDW329" s="180"/>
      <c r="RDX329" s="75"/>
      <c r="RDY329" s="76"/>
      <c r="RDZ329" s="180"/>
      <c r="REA329" s="180"/>
      <c r="REB329" s="180"/>
      <c r="REC329" s="75"/>
      <c r="RED329" s="76"/>
      <c r="REE329" s="181"/>
      <c r="REF329" s="181"/>
      <c r="REG329" s="182"/>
      <c r="REH329" s="134"/>
      <c r="REI329" s="135"/>
      <c r="REJ329" s="111"/>
      <c r="REK329" s="178"/>
      <c r="REL329" s="178"/>
      <c r="REM329" s="178"/>
      <c r="REN329" s="178"/>
      <c r="REO329" s="179"/>
      <c r="REP329" s="73"/>
      <c r="REQ329" s="73"/>
      <c r="RER329" s="180"/>
      <c r="RES329" s="75"/>
      <c r="RET329" s="76"/>
      <c r="REU329" s="180"/>
      <c r="REV329" s="180"/>
      <c r="REW329" s="180"/>
      <c r="REX329" s="75"/>
      <c r="REY329" s="76"/>
      <c r="REZ329" s="181"/>
      <c r="RFA329" s="181"/>
      <c r="RFB329" s="182"/>
      <c r="RFC329" s="134"/>
      <c r="RFD329" s="135"/>
      <c r="RFE329" s="111"/>
      <c r="RFF329" s="178"/>
      <c r="RFG329" s="178"/>
      <c r="RFH329" s="178"/>
      <c r="RFI329" s="178"/>
      <c r="RFJ329" s="179"/>
      <c r="RFK329" s="73"/>
      <c r="RFL329" s="73"/>
      <c r="RFM329" s="180"/>
      <c r="RFN329" s="75"/>
      <c r="RFO329" s="76"/>
      <c r="RFP329" s="180"/>
      <c r="RFQ329" s="180"/>
      <c r="RFR329" s="180"/>
      <c r="RFS329" s="75"/>
      <c r="RFT329" s="76"/>
      <c r="RFU329" s="181"/>
      <c r="RFV329" s="181"/>
      <c r="RFW329" s="182"/>
      <c r="RFX329" s="134"/>
      <c r="RFY329" s="135"/>
      <c r="RFZ329" s="111"/>
      <c r="RGA329" s="178"/>
      <c r="RGB329" s="178"/>
      <c r="RGC329" s="178"/>
      <c r="RGD329" s="178"/>
      <c r="RGE329" s="179"/>
      <c r="RGF329" s="73"/>
      <c r="RGG329" s="73"/>
      <c r="RGH329" s="180"/>
      <c r="RGI329" s="75"/>
      <c r="RGJ329" s="76"/>
      <c r="RGK329" s="180"/>
      <c r="RGL329" s="180"/>
      <c r="RGM329" s="180"/>
      <c r="RGN329" s="75"/>
      <c r="RGO329" s="76"/>
      <c r="RGP329" s="181"/>
      <c r="RGQ329" s="181"/>
      <c r="RGR329" s="182"/>
      <c r="RGS329" s="134"/>
      <c r="RGT329" s="135"/>
      <c r="RGU329" s="111"/>
      <c r="RGV329" s="178"/>
      <c r="RGW329" s="178"/>
      <c r="RGX329" s="178"/>
      <c r="RGY329" s="178"/>
      <c r="RGZ329" s="179"/>
      <c r="RHA329" s="73"/>
      <c r="RHB329" s="73"/>
      <c r="RHC329" s="180"/>
      <c r="RHD329" s="75"/>
      <c r="RHE329" s="76"/>
      <c r="RHF329" s="180"/>
      <c r="RHG329" s="180"/>
      <c r="RHH329" s="180"/>
      <c r="RHI329" s="75"/>
      <c r="RHJ329" s="76"/>
      <c r="RHK329" s="181"/>
      <c r="RHL329" s="181"/>
      <c r="RHM329" s="182"/>
      <c r="RHN329" s="134"/>
      <c r="RHO329" s="135"/>
      <c r="RHP329" s="111"/>
      <c r="RHQ329" s="178"/>
      <c r="RHR329" s="178"/>
      <c r="RHS329" s="178"/>
      <c r="RHT329" s="178"/>
      <c r="RHU329" s="179"/>
      <c r="RHV329" s="73"/>
      <c r="RHW329" s="73"/>
      <c r="RHX329" s="180"/>
      <c r="RHY329" s="75"/>
      <c r="RHZ329" s="76"/>
      <c r="RIA329" s="180"/>
      <c r="RIB329" s="180"/>
      <c r="RIC329" s="180"/>
      <c r="RID329" s="75"/>
      <c r="RIE329" s="76"/>
      <c r="RIF329" s="181"/>
      <c r="RIG329" s="181"/>
      <c r="RIH329" s="182"/>
      <c r="RII329" s="134"/>
      <c r="RIJ329" s="135"/>
      <c r="RIK329" s="111"/>
      <c r="RIL329" s="178"/>
      <c r="RIM329" s="178"/>
      <c r="RIN329" s="178"/>
      <c r="RIO329" s="178"/>
      <c r="RIP329" s="179"/>
      <c r="RIQ329" s="73"/>
      <c r="RIR329" s="73"/>
      <c r="RIS329" s="180"/>
      <c r="RIT329" s="75"/>
      <c r="RIU329" s="76"/>
      <c r="RIV329" s="180"/>
      <c r="RIW329" s="180"/>
      <c r="RIX329" s="180"/>
      <c r="RIY329" s="75"/>
      <c r="RIZ329" s="76"/>
      <c r="RJA329" s="181"/>
      <c r="RJB329" s="181"/>
      <c r="RJC329" s="182"/>
      <c r="RJD329" s="134"/>
      <c r="RJE329" s="135"/>
      <c r="RJF329" s="111"/>
      <c r="RJG329" s="178"/>
      <c r="RJH329" s="178"/>
      <c r="RJI329" s="178"/>
      <c r="RJJ329" s="178"/>
      <c r="RJK329" s="179"/>
      <c r="RJL329" s="73"/>
      <c r="RJM329" s="73"/>
      <c r="RJN329" s="180"/>
      <c r="RJO329" s="75"/>
      <c r="RJP329" s="76"/>
      <c r="RJQ329" s="180"/>
      <c r="RJR329" s="180"/>
      <c r="RJS329" s="180"/>
      <c r="RJT329" s="75"/>
      <c r="RJU329" s="76"/>
      <c r="RJV329" s="181"/>
      <c r="RJW329" s="181"/>
      <c r="RJX329" s="182"/>
      <c r="RJY329" s="134"/>
      <c r="RJZ329" s="135"/>
      <c r="RKA329" s="111"/>
      <c r="RKB329" s="178"/>
      <c r="RKC329" s="178"/>
      <c r="RKD329" s="178"/>
      <c r="RKE329" s="178"/>
      <c r="RKF329" s="179"/>
      <c r="RKG329" s="73"/>
      <c r="RKH329" s="73"/>
      <c r="RKI329" s="180"/>
      <c r="RKJ329" s="75"/>
      <c r="RKK329" s="76"/>
      <c r="RKL329" s="180"/>
      <c r="RKM329" s="180"/>
      <c r="RKN329" s="180"/>
      <c r="RKO329" s="75"/>
      <c r="RKP329" s="76"/>
      <c r="RKQ329" s="181"/>
      <c r="RKR329" s="181"/>
      <c r="RKS329" s="182"/>
      <c r="RKT329" s="134"/>
      <c r="RKU329" s="135"/>
      <c r="RKV329" s="111"/>
      <c r="RKW329" s="178"/>
      <c r="RKX329" s="178"/>
      <c r="RKY329" s="178"/>
      <c r="RKZ329" s="178"/>
      <c r="RLA329" s="179"/>
      <c r="RLB329" s="73"/>
      <c r="RLC329" s="73"/>
      <c r="RLD329" s="180"/>
      <c r="RLE329" s="75"/>
      <c r="RLF329" s="76"/>
      <c r="RLG329" s="180"/>
      <c r="RLH329" s="180"/>
      <c r="RLI329" s="180"/>
      <c r="RLJ329" s="75"/>
      <c r="RLK329" s="76"/>
      <c r="RLL329" s="181"/>
      <c r="RLM329" s="181"/>
      <c r="RLN329" s="182"/>
      <c r="RLO329" s="134"/>
      <c r="RLP329" s="135"/>
      <c r="RLQ329" s="111"/>
      <c r="RLR329" s="178"/>
      <c r="RLS329" s="178"/>
      <c r="RLT329" s="178"/>
      <c r="RLU329" s="178"/>
      <c r="RLV329" s="179"/>
      <c r="RLW329" s="73"/>
      <c r="RLX329" s="73"/>
      <c r="RLY329" s="180"/>
      <c r="RLZ329" s="75"/>
      <c r="RMA329" s="76"/>
      <c r="RMB329" s="180"/>
      <c r="RMC329" s="180"/>
      <c r="RMD329" s="180"/>
      <c r="RME329" s="75"/>
      <c r="RMF329" s="76"/>
      <c r="RMG329" s="181"/>
      <c r="RMH329" s="181"/>
      <c r="RMI329" s="182"/>
      <c r="RMJ329" s="134"/>
      <c r="RMK329" s="135"/>
      <c r="RML329" s="111"/>
      <c r="RMM329" s="178"/>
      <c r="RMN329" s="178"/>
      <c r="RMO329" s="178"/>
      <c r="RMP329" s="178"/>
      <c r="RMQ329" s="179"/>
      <c r="RMR329" s="73"/>
      <c r="RMS329" s="73"/>
      <c r="RMT329" s="180"/>
      <c r="RMU329" s="75"/>
      <c r="RMV329" s="76"/>
      <c r="RMW329" s="180"/>
      <c r="RMX329" s="180"/>
      <c r="RMY329" s="180"/>
      <c r="RMZ329" s="75"/>
      <c r="RNA329" s="76"/>
      <c r="RNB329" s="181"/>
      <c r="RNC329" s="181"/>
      <c r="RND329" s="182"/>
      <c r="RNE329" s="134"/>
      <c r="RNF329" s="135"/>
      <c r="RNG329" s="111"/>
      <c r="RNH329" s="178"/>
      <c r="RNI329" s="178"/>
      <c r="RNJ329" s="178"/>
      <c r="RNK329" s="178"/>
      <c r="RNL329" s="179"/>
      <c r="RNM329" s="73"/>
      <c r="RNN329" s="73"/>
      <c r="RNO329" s="180"/>
      <c r="RNP329" s="75"/>
      <c r="RNQ329" s="76"/>
      <c r="RNR329" s="180"/>
      <c r="RNS329" s="180"/>
      <c r="RNT329" s="180"/>
      <c r="RNU329" s="75"/>
      <c r="RNV329" s="76"/>
      <c r="RNW329" s="181"/>
      <c r="RNX329" s="181"/>
      <c r="RNY329" s="182"/>
      <c r="RNZ329" s="134"/>
      <c r="ROA329" s="135"/>
      <c r="ROB329" s="111"/>
      <c r="ROC329" s="178"/>
      <c r="ROD329" s="178"/>
      <c r="ROE329" s="178"/>
      <c r="ROF329" s="178"/>
      <c r="ROG329" s="179"/>
      <c r="ROH329" s="73"/>
      <c r="ROI329" s="73"/>
      <c r="ROJ329" s="180"/>
      <c r="ROK329" s="75"/>
      <c r="ROL329" s="76"/>
      <c r="ROM329" s="180"/>
      <c r="RON329" s="180"/>
      <c r="ROO329" s="180"/>
      <c r="ROP329" s="75"/>
      <c r="ROQ329" s="76"/>
      <c r="ROR329" s="181"/>
      <c r="ROS329" s="181"/>
      <c r="ROT329" s="182"/>
      <c r="ROU329" s="134"/>
      <c r="ROV329" s="135"/>
      <c r="ROW329" s="111"/>
      <c r="ROX329" s="178"/>
      <c r="ROY329" s="178"/>
      <c r="ROZ329" s="178"/>
      <c r="RPA329" s="178"/>
      <c r="RPB329" s="179"/>
      <c r="RPC329" s="73"/>
      <c r="RPD329" s="73"/>
      <c r="RPE329" s="180"/>
      <c r="RPF329" s="75"/>
      <c r="RPG329" s="76"/>
      <c r="RPH329" s="180"/>
      <c r="RPI329" s="180"/>
      <c r="RPJ329" s="180"/>
      <c r="RPK329" s="75"/>
      <c r="RPL329" s="76"/>
      <c r="RPM329" s="181"/>
      <c r="RPN329" s="181"/>
      <c r="RPO329" s="182"/>
      <c r="RPP329" s="134"/>
      <c r="RPQ329" s="135"/>
      <c r="RPR329" s="111"/>
      <c r="RPS329" s="178"/>
      <c r="RPT329" s="178"/>
      <c r="RPU329" s="178"/>
      <c r="RPV329" s="178"/>
      <c r="RPW329" s="179"/>
      <c r="RPX329" s="73"/>
      <c r="RPY329" s="73"/>
      <c r="RPZ329" s="180"/>
      <c r="RQA329" s="75"/>
      <c r="RQB329" s="76"/>
      <c r="RQC329" s="180"/>
      <c r="RQD329" s="180"/>
      <c r="RQE329" s="180"/>
      <c r="RQF329" s="75"/>
      <c r="RQG329" s="76"/>
      <c r="RQH329" s="181"/>
      <c r="RQI329" s="181"/>
      <c r="RQJ329" s="182"/>
      <c r="RQK329" s="134"/>
      <c r="RQL329" s="135"/>
      <c r="RQM329" s="111"/>
      <c r="RQN329" s="178"/>
      <c r="RQO329" s="178"/>
      <c r="RQP329" s="178"/>
      <c r="RQQ329" s="178"/>
      <c r="RQR329" s="179"/>
      <c r="RQS329" s="73"/>
      <c r="RQT329" s="73"/>
      <c r="RQU329" s="180"/>
      <c r="RQV329" s="75"/>
      <c r="RQW329" s="76"/>
      <c r="RQX329" s="180"/>
      <c r="RQY329" s="180"/>
      <c r="RQZ329" s="180"/>
      <c r="RRA329" s="75"/>
      <c r="RRB329" s="76"/>
      <c r="RRC329" s="181"/>
      <c r="RRD329" s="181"/>
      <c r="RRE329" s="182"/>
      <c r="RRF329" s="134"/>
      <c r="RRG329" s="135"/>
      <c r="RRH329" s="111"/>
      <c r="RRI329" s="178"/>
      <c r="RRJ329" s="178"/>
      <c r="RRK329" s="178"/>
      <c r="RRL329" s="178"/>
      <c r="RRM329" s="179"/>
      <c r="RRN329" s="73"/>
      <c r="RRO329" s="73"/>
      <c r="RRP329" s="180"/>
      <c r="RRQ329" s="75"/>
      <c r="RRR329" s="76"/>
      <c r="RRS329" s="180"/>
      <c r="RRT329" s="180"/>
      <c r="RRU329" s="180"/>
      <c r="RRV329" s="75"/>
      <c r="RRW329" s="76"/>
      <c r="RRX329" s="181"/>
      <c r="RRY329" s="181"/>
      <c r="RRZ329" s="182"/>
      <c r="RSA329" s="134"/>
      <c r="RSB329" s="135"/>
      <c r="RSC329" s="111"/>
      <c r="RSD329" s="178"/>
      <c r="RSE329" s="178"/>
      <c r="RSF329" s="178"/>
      <c r="RSG329" s="178"/>
      <c r="RSH329" s="179"/>
      <c r="RSI329" s="73"/>
      <c r="RSJ329" s="73"/>
      <c r="RSK329" s="180"/>
      <c r="RSL329" s="75"/>
      <c r="RSM329" s="76"/>
      <c r="RSN329" s="180"/>
      <c r="RSO329" s="180"/>
      <c r="RSP329" s="180"/>
      <c r="RSQ329" s="75"/>
      <c r="RSR329" s="76"/>
      <c r="RSS329" s="181"/>
      <c r="RST329" s="181"/>
      <c r="RSU329" s="182"/>
      <c r="RSV329" s="134"/>
      <c r="RSW329" s="135"/>
      <c r="RSX329" s="111"/>
      <c r="RSY329" s="178"/>
      <c r="RSZ329" s="178"/>
      <c r="RTA329" s="178"/>
      <c r="RTB329" s="178"/>
      <c r="RTC329" s="179"/>
      <c r="RTD329" s="73"/>
      <c r="RTE329" s="73"/>
      <c r="RTF329" s="180"/>
      <c r="RTG329" s="75"/>
      <c r="RTH329" s="76"/>
      <c r="RTI329" s="180"/>
      <c r="RTJ329" s="180"/>
      <c r="RTK329" s="180"/>
      <c r="RTL329" s="75"/>
      <c r="RTM329" s="76"/>
      <c r="RTN329" s="181"/>
      <c r="RTO329" s="181"/>
      <c r="RTP329" s="182"/>
      <c r="RTQ329" s="134"/>
      <c r="RTR329" s="135"/>
      <c r="RTS329" s="111"/>
      <c r="RTT329" s="178"/>
      <c r="RTU329" s="178"/>
      <c r="RTV329" s="178"/>
      <c r="RTW329" s="178"/>
      <c r="RTX329" s="179"/>
      <c r="RTY329" s="73"/>
      <c r="RTZ329" s="73"/>
      <c r="RUA329" s="180"/>
      <c r="RUB329" s="75"/>
      <c r="RUC329" s="76"/>
      <c r="RUD329" s="180"/>
      <c r="RUE329" s="180"/>
      <c r="RUF329" s="180"/>
      <c r="RUG329" s="75"/>
      <c r="RUH329" s="76"/>
      <c r="RUI329" s="181"/>
      <c r="RUJ329" s="181"/>
      <c r="RUK329" s="182"/>
      <c r="RUL329" s="134"/>
      <c r="RUM329" s="135"/>
      <c r="RUN329" s="111"/>
      <c r="RUO329" s="178"/>
      <c r="RUP329" s="178"/>
      <c r="RUQ329" s="178"/>
      <c r="RUR329" s="178"/>
      <c r="RUS329" s="179"/>
      <c r="RUT329" s="73"/>
      <c r="RUU329" s="73"/>
      <c r="RUV329" s="180"/>
      <c r="RUW329" s="75"/>
      <c r="RUX329" s="76"/>
      <c r="RUY329" s="180"/>
      <c r="RUZ329" s="180"/>
      <c r="RVA329" s="180"/>
      <c r="RVB329" s="75"/>
      <c r="RVC329" s="76"/>
      <c r="RVD329" s="181"/>
      <c r="RVE329" s="181"/>
      <c r="RVF329" s="182"/>
      <c r="RVG329" s="134"/>
      <c r="RVH329" s="135"/>
      <c r="RVI329" s="111"/>
      <c r="RVJ329" s="178"/>
      <c r="RVK329" s="178"/>
      <c r="RVL329" s="178"/>
      <c r="RVM329" s="178"/>
      <c r="RVN329" s="179"/>
      <c r="RVO329" s="73"/>
      <c r="RVP329" s="73"/>
      <c r="RVQ329" s="180"/>
      <c r="RVR329" s="75"/>
      <c r="RVS329" s="76"/>
      <c r="RVT329" s="180"/>
      <c r="RVU329" s="180"/>
      <c r="RVV329" s="180"/>
      <c r="RVW329" s="75"/>
      <c r="RVX329" s="76"/>
      <c r="RVY329" s="181"/>
      <c r="RVZ329" s="181"/>
      <c r="RWA329" s="182"/>
      <c r="RWB329" s="134"/>
      <c r="RWC329" s="135"/>
      <c r="RWD329" s="111"/>
      <c r="RWE329" s="178"/>
      <c r="RWF329" s="178"/>
      <c r="RWG329" s="178"/>
      <c r="RWH329" s="178"/>
      <c r="RWI329" s="179"/>
      <c r="RWJ329" s="73"/>
      <c r="RWK329" s="73"/>
      <c r="RWL329" s="180"/>
      <c r="RWM329" s="75"/>
      <c r="RWN329" s="76"/>
      <c r="RWO329" s="180"/>
      <c r="RWP329" s="180"/>
      <c r="RWQ329" s="180"/>
      <c r="RWR329" s="75"/>
      <c r="RWS329" s="76"/>
      <c r="RWT329" s="181"/>
      <c r="RWU329" s="181"/>
      <c r="RWV329" s="182"/>
      <c r="RWW329" s="134"/>
      <c r="RWX329" s="135"/>
      <c r="RWY329" s="111"/>
      <c r="RWZ329" s="178"/>
      <c r="RXA329" s="178"/>
      <c r="RXB329" s="178"/>
      <c r="RXC329" s="178"/>
      <c r="RXD329" s="179"/>
      <c r="RXE329" s="73"/>
      <c r="RXF329" s="73"/>
      <c r="RXG329" s="180"/>
      <c r="RXH329" s="75"/>
      <c r="RXI329" s="76"/>
      <c r="RXJ329" s="180"/>
      <c r="RXK329" s="180"/>
      <c r="RXL329" s="180"/>
      <c r="RXM329" s="75"/>
      <c r="RXN329" s="76"/>
      <c r="RXO329" s="181"/>
      <c r="RXP329" s="181"/>
      <c r="RXQ329" s="182"/>
      <c r="RXR329" s="134"/>
      <c r="RXS329" s="135"/>
      <c r="RXT329" s="111"/>
      <c r="RXU329" s="178"/>
      <c r="RXV329" s="178"/>
      <c r="RXW329" s="178"/>
      <c r="RXX329" s="178"/>
      <c r="RXY329" s="179"/>
      <c r="RXZ329" s="73"/>
      <c r="RYA329" s="73"/>
      <c r="RYB329" s="180"/>
      <c r="RYC329" s="75"/>
      <c r="RYD329" s="76"/>
      <c r="RYE329" s="180"/>
      <c r="RYF329" s="180"/>
      <c r="RYG329" s="180"/>
      <c r="RYH329" s="75"/>
      <c r="RYI329" s="76"/>
      <c r="RYJ329" s="181"/>
      <c r="RYK329" s="181"/>
      <c r="RYL329" s="182"/>
      <c r="RYM329" s="134"/>
      <c r="RYN329" s="135"/>
      <c r="RYO329" s="111"/>
      <c r="RYP329" s="178"/>
      <c r="RYQ329" s="178"/>
      <c r="RYR329" s="178"/>
      <c r="RYS329" s="178"/>
      <c r="RYT329" s="179"/>
      <c r="RYU329" s="73"/>
      <c r="RYV329" s="73"/>
      <c r="RYW329" s="180"/>
      <c r="RYX329" s="75"/>
      <c r="RYY329" s="76"/>
      <c r="RYZ329" s="180"/>
      <c r="RZA329" s="180"/>
      <c r="RZB329" s="180"/>
      <c r="RZC329" s="75"/>
      <c r="RZD329" s="76"/>
      <c r="RZE329" s="181"/>
      <c r="RZF329" s="181"/>
      <c r="RZG329" s="182"/>
      <c r="RZH329" s="134"/>
      <c r="RZI329" s="135"/>
      <c r="RZJ329" s="111"/>
      <c r="RZK329" s="178"/>
      <c r="RZL329" s="178"/>
      <c r="RZM329" s="178"/>
      <c r="RZN329" s="178"/>
      <c r="RZO329" s="179"/>
      <c r="RZP329" s="73"/>
      <c r="RZQ329" s="73"/>
      <c r="RZR329" s="180"/>
      <c r="RZS329" s="75"/>
      <c r="RZT329" s="76"/>
      <c r="RZU329" s="180"/>
      <c r="RZV329" s="180"/>
      <c r="RZW329" s="180"/>
      <c r="RZX329" s="75"/>
      <c r="RZY329" s="76"/>
      <c r="RZZ329" s="181"/>
      <c r="SAA329" s="181"/>
      <c r="SAB329" s="182"/>
      <c r="SAC329" s="134"/>
      <c r="SAD329" s="135"/>
      <c r="SAE329" s="111"/>
      <c r="SAF329" s="178"/>
      <c r="SAG329" s="178"/>
      <c r="SAH329" s="178"/>
      <c r="SAI329" s="178"/>
      <c r="SAJ329" s="179"/>
      <c r="SAK329" s="73"/>
      <c r="SAL329" s="73"/>
      <c r="SAM329" s="180"/>
      <c r="SAN329" s="75"/>
      <c r="SAO329" s="76"/>
      <c r="SAP329" s="180"/>
      <c r="SAQ329" s="180"/>
      <c r="SAR329" s="180"/>
      <c r="SAS329" s="75"/>
      <c r="SAT329" s="76"/>
      <c r="SAU329" s="181"/>
      <c r="SAV329" s="181"/>
      <c r="SAW329" s="182"/>
      <c r="SAX329" s="134"/>
      <c r="SAY329" s="135"/>
      <c r="SAZ329" s="111"/>
      <c r="SBA329" s="178"/>
      <c r="SBB329" s="178"/>
      <c r="SBC329" s="178"/>
      <c r="SBD329" s="178"/>
      <c r="SBE329" s="179"/>
      <c r="SBF329" s="73"/>
      <c r="SBG329" s="73"/>
      <c r="SBH329" s="180"/>
      <c r="SBI329" s="75"/>
      <c r="SBJ329" s="76"/>
      <c r="SBK329" s="180"/>
      <c r="SBL329" s="180"/>
      <c r="SBM329" s="180"/>
      <c r="SBN329" s="75"/>
      <c r="SBO329" s="76"/>
      <c r="SBP329" s="181"/>
      <c r="SBQ329" s="181"/>
      <c r="SBR329" s="182"/>
      <c r="SBS329" s="134"/>
      <c r="SBT329" s="135"/>
      <c r="SBU329" s="111"/>
      <c r="SBV329" s="178"/>
      <c r="SBW329" s="178"/>
      <c r="SBX329" s="178"/>
      <c r="SBY329" s="178"/>
      <c r="SBZ329" s="179"/>
      <c r="SCA329" s="73"/>
      <c r="SCB329" s="73"/>
      <c r="SCC329" s="180"/>
      <c r="SCD329" s="75"/>
      <c r="SCE329" s="76"/>
      <c r="SCF329" s="180"/>
      <c r="SCG329" s="180"/>
      <c r="SCH329" s="180"/>
      <c r="SCI329" s="75"/>
      <c r="SCJ329" s="76"/>
      <c r="SCK329" s="181"/>
      <c r="SCL329" s="181"/>
      <c r="SCM329" s="182"/>
      <c r="SCN329" s="134"/>
      <c r="SCO329" s="135"/>
      <c r="SCP329" s="111"/>
      <c r="SCQ329" s="178"/>
      <c r="SCR329" s="178"/>
      <c r="SCS329" s="178"/>
      <c r="SCT329" s="178"/>
      <c r="SCU329" s="179"/>
      <c r="SCV329" s="73"/>
      <c r="SCW329" s="73"/>
      <c r="SCX329" s="180"/>
      <c r="SCY329" s="75"/>
      <c r="SCZ329" s="76"/>
      <c r="SDA329" s="180"/>
      <c r="SDB329" s="180"/>
      <c r="SDC329" s="180"/>
      <c r="SDD329" s="75"/>
      <c r="SDE329" s="76"/>
      <c r="SDF329" s="181"/>
      <c r="SDG329" s="181"/>
      <c r="SDH329" s="182"/>
      <c r="SDI329" s="134"/>
      <c r="SDJ329" s="135"/>
      <c r="SDK329" s="111"/>
      <c r="SDL329" s="178"/>
      <c r="SDM329" s="178"/>
      <c r="SDN329" s="178"/>
      <c r="SDO329" s="178"/>
      <c r="SDP329" s="179"/>
      <c r="SDQ329" s="73"/>
      <c r="SDR329" s="73"/>
      <c r="SDS329" s="180"/>
      <c r="SDT329" s="75"/>
      <c r="SDU329" s="76"/>
      <c r="SDV329" s="180"/>
      <c r="SDW329" s="180"/>
      <c r="SDX329" s="180"/>
      <c r="SDY329" s="75"/>
      <c r="SDZ329" s="76"/>
      <c r="SEA329" s="181"/>
      <c r="SEB329" s="181"/>
      <c r="SEC329" s="182"/>
      <c r="SED329" s="134"/>
      <c r="SEE329" s="135"/>
      <c r="SEF329" s="111"/>
      <c r="SEG329" s="178"/>
      <c r="SEH329" s="178"/>
      <c r="SEI329" s="178"/>
      <c r="SEJ329" s="178"/>
      <c r="SEK329" s="179"/>
      <c r="SEL329" s="73"/>
      <c r="SEM329" s="73"/>
      <c r="SEN329" s="180"/>
      <c r="SEO329" s="75"/>
      <c r="SEP329" s="76"/>
      <c r="SEQ329" s="180"/>
      <c r="SER329" s="180"/>
      <c r="SES329" s="180"/>
      <c r="SET329" s="75"/>
      <c r="SEU329" s="76"/>
      <c r="SEV329" s="181"/>
      <c r="SEW329" s="181"/>
      <c r="SEX329" s="182"/>
      <c r="SEY329" s="134"/>
      <c r="SEZ329" s="135"/>
      <c r="SFA329" s="111"/>
      <c r="SFB329" s="178"/>
      <c r="SFC329" s="178"/>
      <c r="SFD329" s="178"/>
      <c r="SFE329" s="178"/>
      <c r="SFF329" s="179"/>
      <c r="SFG329" s="73"/>
      <c r="SFH329" s="73"/>
      <c r="SFI329" s="180"/>
      <c r="SFJ329" s="75"/>
      <c r="SFK329" s="76"/>
      <c r="SFL329" s="180"/>
      <c r="SFM329" s="180"/>
      <c r="SFN329" s="180"/>
      <c r="SFO329" s="75"/>
      <c r="SFP329" s="76"/>
      <c r="SFQ329" s="181"/>
      <c r="SFR329" s="181"/>
      <c r="SFS329" s="182"/>
      <c r="SFT329" s="134"/>
      <c r="SFU329" s="135"/>
      <c r="SFV329" s="111"/>
      <c r="SFW329" s="178"/>
      <c r="SFX329" s="178"/>
      <c r="SFY329" s="178"/>
      <c r="SFZ329" s="178"/>
      <c r="SGA329" s="179"/>
      <c r="SGB329" s="73"/>
      <c r="SGC329" s="73"/>
      <c r="SGD329" s="180"/>
      <c r="SGE329" s="75"/>
      <c r="SGF329" s="76"/>
      <c r="SGG329" s="180"/>
      <c r="SGH329" s="180"/>
      <c r="SGI329" s="180"/>
      <c r="SGJ329" s="75"/>
      <c r="SGK329" s="76"/>
      <c r="SGL329" s="181"/>
      <c r="SGM329" s="181"/>
      <c r="SGN329" s="182"/>
      <c r="SGO329" s="134"/>
      <c r="SGP329" s="135"/>
      <c r="SGQ329" s="111"/>
      <c r="SGR329" s="178"/>
      <c r="SGS329" s="178"/>
      <c r="SGT329" s="178"/>
      <c r="SGU329" s="178"/>
      <c r="SGV329" s="179"/>
      <c r="SGW329" s="73"/>
      <c r="SGX329" s="73"/>
      <c r="SGY329" s="180"/>
      <c r="SGZ329" s="75"/>
      <c r="SHA329" s="76"/>
      <c r="SHB329" s="180"/>
      <c r="SHC329" s="180"/>
      <c r="SHD329" s="180"/>
      <c r="SHE329" s="75"/>
      <c r="SHF329" s="76"/>
      <c r="SHG329" s="181"/>
      <c r="SHH329" s="181"/>
      <c r="SHI329" s="182"/>
      <c r="SHJ329" s="134"/>
      <c r="SHK329" s="135"/>
      <c r="SHL329" s="111"/>
      <c r="SHM329" s="178"/>
      <c r="SHN329" s="178"/>
      <c r="SHO329" s="178"/>
      <c r="SHP329" s="178"/>
      <c r="SHQ329" s="179"/>
      <c r="SHR329" s="73"/>
      <c r="SHS329" s="73"/>
      <c r="SHT329" s="180"/>
      <c r="SHU329" s="75"/>
      <c r="SHV329" s="76"/>
      <c r="SHW329" s="180"/>
      <c r="SHX329" s="180"/>
      <c r="SHY329" s="180"/>
      <c r="SHZ329" s="75"/>
      <c r="SIA329" s="76"/>
      <c r="SIB329" s="181"/>
      <c r="SIC329" s="181"/>
      <c r="SID329" s="182"/>
      <c r="SIE329" s="134"/>
      <c r="SIF329" s="135"/>
      <c r="SIG329" s="111"/>
      <c r="SIH329" s="178"/>
      <c r="SII329" s="178"/>
      <c r="SIJ329" s="178"/>
      <c r="SIK329" s="178"/>
      <c r="SIL329" s="179"/>
      <c r="SIM329" s="73"/>
      <c r="SIN329" s="73"/>
      <c r="SIO329" s="180"/>
      <c r="SIP329" s="75"/>
      <c r="SIQ329" s="76"/>
      <c r="SIR329" s="180"/>
      <c r="SIS329" s="180"/>
      <c r="SIT329" s="180"/>
      <c r="SIU329" s="75"/>
      <c r="SIV329" s="76"/>
      <c r="SIW329" s="181"/>
      <c r="SIX329" s="181"/>
      <c r="SIY329" s="182"/>
      <c r="SIZ329" s="134"/>
      <c r="SJA329" s="135"/>
      <c r="SJB329" s="111"/>
      <c r="SJC329" s="178"/>
      <c r="SJD329" s="178"/>
      <c r="SJE329" s="178"/>
      <c r="SJF329" s="178"/>
      <c r="SJG329" s="179"/>
      <c r="SJH329" s="73"/>
      <c r="SJI329" s="73"/>
      <c r="SJJ329" s="180"/>
      <c r="SJK329" s="75"/>
      <c r="SJL329" s="76"/>
      <c r="SJM329" s="180"/>
      <c r="SJN329" s="180"/>
      <c r="SJO329" s="180"/>
      <c r="SJP329" s="75"/>
      <c r="SJQ329" s="76"/>
      <c r="SJR329" s="181"/>
      <c r="SJS329" s="181"/>
      <c r="SJT329" s="182"/>
      <c r="SJU329" s="134"/>
      <c r="SJV329" s="135"/>
      <c r="SJW329" s="111"/>
      <c r="SJX329" s="178"/>
      <c r="SJY329" s="178"/>
      <c r="SJZ329" s="178"/>
      <c r="SKA329" s="178"/>
      <c r="SKB329" s="179"/>
      <c r="SKC329" s="73"/>
      <c r="SKD329" s="73"/>
      <c r="SKE329" s="180"/>
      <c r="SKF329" s="75"/>
      <c r="SKG329" s="76"/>
      <c r="SKH329" s="180"/>
      <c r="SKI329" s="180"/>
      <c r="SKJ329" s="180"/>
      <c r="SKK329" s="75"/>
      <c r="SKL329" s="76"/>
      <c r="SKM329" s="181"/>
      <c r="SKN329" s="181"/>
      <c r="SKO329" s="182"/>
      <c r="SKP329" s="134"/>
      <c r="SKQ329" s="135"/>
      <c r="SKR329" s="111"/>
      <c r="SKS329" s="178"/>
      <c r="SKT329" s="178"/>
      <c r="SKU329" s="178"/>
      <c r="SKV329" s="178"/>
      <c r="SKW329" s="179"/>
      <c r="SKX329" s="73"/>
      <c r="SKY329" s="73"/>
      <c r="SKZ329" s="180"/>
      <c r="SLA329" s="75"/>
      <c r="SLB329" s="76"/>
      <c r="SLC329" s="180"/>
      <c r="SLD329" s="180"/>
      <c r="SLE329" s="180"/>
      <c r="SLF329" s="75"/>
      <c r="SLG329" s="76"/>
      <c r="SLH329" s="181"/>
      <c r="SLI329" s="181"/>
      <c r="SLJ329" s="182"/>
      <c r="SLK329" s="134"/>
      <c r="SLL329" s="135"/>
      <c r="SLM329" s="111"/>
      <c r="SLN329" s="178"/>
      <c r="SLO329" s="178"/>
      <c r="SLP329" s="178"/>
      <c r="SLQ329" s="178"/>
      <c r="SLR329" s="179"/>
      <c r="SLS329" s="73"/>
      <c r="SLT329" s="73"/>
      <c r="SLU329" s="180"/>
      <c r="SLV329" s="75"/>
      <c r="SLW329" s="76"/>
      <c r="SLX329" s="180"/>
      <c r="SLY329" s="180"/>
      <c r="SLZ329" s="180"/>
      <c r="SMA329" s="75"/>
      <c r="SMB329" s="76"/>
      <c r="SMC329" s="181"/>
      <c r="SMD329" s="181"/>
      <c r="SME329" s="182"/>
      <c r="SMF329" s="134"/>
      <c r="SMG329" s="135"/>
      <c r="SMH329" s="111"/>
      <c r="SMI329" s="178"/>
      <c r="SMJ329" s="178"/>
      <c r="SMK329" s="178"/>
      <c r="SML329" s="178"/>
      <c r="SMM329" s="179"/>
      <c r="SMN329" s="73"/>
      <c r="SMO329" s="73"/>
      <c r="SMP329" s="180"/>
      <c r="SMQ329" s="75"/>
      <c r="SMR329" s="76"/>
      <c r="SMS329" s="180"/>
      <c r="SMT329" s="180"/>
      <c r="SMU329" s="180"/>
      <c r="SMV329" s="75"/>
      <c r="SMW329" s="76"/>
      <c r="SMX329" s="181"/>
      <c r="SMY329" s="181"/>
      <c r="SMZ329" s="182"/>
      <c r="SNA329" s="134"/>
      <c r="SNB329" s="135"/>
      <c r="SNC329" s="111"/>
      <c r="SND329" s="178"/>
      <c r="SNE329" s="178"/>
      <c r="SNF329" s="178"/>
      <c r="SNG329" s="178"/>
      <c r="SNH329" s="179"/>
      <c r="SNI329" s="73"/>
      <c r="SNJ329" s="73"/>
      <c r="SNK329" s="180"/>
      <c r="SNL329" s="75"/>
      <c r="SNM329" s="76"/>
      <c r="SNN329" s="180"/>
      <c r="SNO329" s="180"/>
      <c r="SNP329" s="180"/>
      <c r="SNQ329" s="75"/>
      <c r="SNR329" s="76"/>
      <c r="SNS329" s="181"/>
      <c r="SNT329" s="181"/>
      <c r="SNU329" s="182"/>
      <c r="SNV329" s="134"/>
      <c r="SNW329" s="135"/>
      <c r="SNX329" s="111"/>
      <c r="SNY329" s="178"/>
      <c r="SNZ329" s="178"/>
      <c r="SOA329" s="178"/>
      <c r="SOB329" s="178"/>
      <c r="SOC329" s="179"/>
      <c r="SOD329" s="73"/>
      <c r="SOE329" s="73"/>
      <c r="SOF329" s="180"/>
      <c r="SOG329" s="75"/>
      <c r="SOH329" s="76"/>
      <c r="SOI329" s="180"/>
      <c r="SOJ329" s="180"/>
      <c r="SOK329" s="180"/>
      <c r="SOL329" s="75"/>
      <c r="SOM329" s="76"/>
      <c r="SON329" s="181"/>
      <c r="SOO329" s="181"/>
      <c r="SOP329" s="182"/>
      <c r="SOQ329" s="134"/>
      <c r="SOR329" s="135"/>
      <c r="SOS329" s="111"/>
      <c r="SOT329" s="178"/>
      <c r="SOU329" s="178"/>
      <c r="SOV329" s="178"/>
      <c r="SOW329" s="178"/>
      <c r="SOX329" s="179"/>
      <c r="SOY329" s="73"/>
      <c r="SOZ329" s="73"/>
      <c r="SPA329" s="180"/>
      <c r="SPB329" s="75"/>
      <c r="SPC329" s="76"/>
      <c r="SPD329" s="180"/>
      <c r="SPE329" s="180"/>
      <c r="SPF329" s="180"/>
      <c r="SPG329" s="75"/>
      <c r="SPH329" s="76"/>
      <c r="SPI329" s="181"/>
      <c r="SPJ329" s="181"/>
      <c r="SPK329" s="182"/>
      <c r="SPL329" s="134"/>
      <c r="SPM329" s="135"/>
      <c r="SPN329" s="111"/>
      <c r="SPO329" s="178"/>
      <c r="SPP329" s="178"/>
      <c r="SPQ329" s="178"/>
      <c r="SPR329" s="178"/>
      <c r="SPS329" s="179"/>
      <c r="SPT329" s="73"/>
      <c r="SPU329" s="73"/>
      <c r="SPV329" s="180"/>
      <c r="SPW329" s="75"/>
      <c r="SPX329" s="76"/>
      <c r="SPY329" s="180"/>
      <c r="SPZ329" s="180"/>
      <c r="SQA329" s="180"/>
      <c r="SQB329" s="75"/>
      <c r="SQC329" s="76"/>
      <c r="SQD329" s="181"/>
      <c r="SQE329" s="181"/>
      <c r="SQF329" s="182"/>
      <c r="SQG329" s="134"/>
      <c r="SQH329" s="135"/>
      <c r="SQI329" s="111"/>
      <c r="SQJ329" s="178"/>
      <c r="SQK329" s="178"/>
      <c r="SQL329" s="178"/>
      <c r="SQM329" s="178"/>
      <c r="SQN329" s="179"/>
      <c r="SQO329" s="73"/>
      <c r="SQP329" s="73"/>
      <c r="SQQ329" s="180"/>
      <c r="SQR329" s="75"/>
      <c r="SQS329" s="76"/>
      <c r="SQT329" s="180"/>
      <c r="SQU329" s="180"/>
      <c r="SQV329" s="180"/>
      <c r="SQW329" s="75"/>
      <c r="SQX329" s="76"/>
      <c r="SQY329" s="181"/>
      <c r="SQZ329" s="181"/>
      <c r="SRA329" s="182"/>
      <c r="SRB329" s="134"/>
      <c r="SRC329" s="135"/>
      <c r="SRD329" s="111"/>
      <c r="SRE329" s="178"/>
      <c r="SRF329" s="178"/>
      <c r="SRG329" s="178"/>
      <c r="SRH329" s="178"/>
      <c r="SRI329" s="179"/>
      <c r="SRJ329" s="73"/>
      <c r="SRK329" s="73"/>
      <c r="SRL329" s="180"/>
      <c r="SRM329" s="75"/>
      <c r="SRN329" s="76"/>
      <c r="SRO329" s="180"/>
      <c r="SRP329" s="180"/>
      <c r="SRQ329" s="180"/>
      <c r="SRR329" s="75"/>
      <c r="SRS329" s="76"/>
      <c r="SRT329" s="181"/>
      <c r="SRU329" s="181"/>
      <c r="SRV329" s="182"/>
      <c r="SRW329" s="134"/>
      <c r="SRX329" s="135"/>
      <c r="SRY329" s="111"/>
      <c r="SRZ329" s="178"/>
      <c r="SSA329" s="178"/>
      <c r="SSB329" s="178"/>
      <c r="SSC329" s="178"/>
      <c r="SSD329" s="179"/>
      <c r="SSE329" s="73"/>
      <c r="SSF329" s="73"/>
      <c r="SSG329" s="180"/>
      <c r="SSH329" s="75"/>
      <c r="SSI329" s="76"/>
      <c r="SSJ329" s="180"/>
      <c r="SSK329" s="180"/>
      <c r="SSL329" s="180"/>
      <c r="SSM329" s="75"/>
      <c r="SSN329" s="76"/>
      <c r="SSO329" s="181"/>
      <c r="SSP329" s="181"/>
      <c r="SSQ329" s="182"/>
      <c r="SSR329" s="134"/>
      <c r="SSS329" s="135"/>
      <c r="SST329" s="111"/>
      <c r="SSU329" s="178"/>
      <c r="SSV329" s="178"/>
      <c r="SSW329" s="178"/>
      <c r="SSX329" s="178"/>
      <c r="SSY329" s="179"/>
      <c r="SSZ329" s="73"/>
      <c r="STA329" s="73"/>
      <c r="STB329" s="180"/>
      <c r="STC329" s="75"/>
      <c r="STD329" s="76"/>
      <c r="STE329" s="180"/>
      <c r="STF329" s="180"/>
      <c r="STG329" s="180"/>
      <c r="STH329" s="75"/>
      <c r="STI329" s="76"/>
      <c r="STJ329" s="181"/>
      <c r="STK329" s="181"/>
      <c r="STL329" s="182"/>
      <c r="STM329" s="134"/>
      <c r="STN329" s="135"/>
      <c r="STO329" s="111"/>
      <c r="STP329" s="178"/>
      <c r="STQ329" s="178"/>
      <c r="STR329" s="178"/>
      <c r="STS329" s="178"/>
      <c r="STT329" s="179"/>
      <c r="STU329" s="73"/>
      <c r="STV329" s="73"/>
      <c r="STW329" s="180"/>
      <c r="STX329" s="75"/>
      <c r="STY329" s="76"/>
      <c r="STZ329" s="180"/>
      <c r="SUA329" s="180"/>
      <c r="SUB329" s="180"/>
      <c r="SUC329" s="75"/>
      <c r="SUD329" s="76"/>
      <c r="SUE329" s="181"/>
      <c r="SUF329" s="181"/>
      <c r="SUG329" s="182"/>
      <c r="SUH329" s="134"/>
      <c r="SUI329" s="135"/>
      <c r="SUJ329" s="111"/>
      <c r="SUK329" s="178"/>
      <c r="SUL329" s="178"/>
      <c r="SUM329" s="178"/>
      <c r="SUN329" s="178"/>
      <c r="SUO329" s="179"/>
      <c r="SUP329" s="73"/>
      <c r="SUQ329" s="73"/>
      <c r="SUR329" s="180"/>
      <c r="SUS329" s="75"/>
      <c r="SUT329" s="76"/>
      <c r="SUU329" s="180"/>
      <c r="SUV329" s="180"/>
      <c r="SUW329" s="180"/>
      <c r="SUX329" s="75"/>
      <c r="SUY329" s="76"/>
      <c r="SUZ329" s="181"/>
      <c r="SVA329" s="181"/>
      <c r="SVB329" s="182"/>
      <c r="SVC329" s="134"/>
      <c r="SVD329" s="135"/>
      <c r="SVE329" s="111"/>
      <c r="SVF329" s="178"/>
      <c r="SVG329" s="178"/>
      <c r="SVH329" s="178"/>
      <c r="SVI329" s="178"/>
      <c r="SVJ329" s="179"/>
      <c r="SVK329" s="73"/>
      <c r="SVL329" s="73"/>
      <c r="SVM329" s="180"/>
      <c r="SVN329" s="75"/>
      <c r="SVO329" s="76"/>
      <c r="SVP329" s="180"/>
      <c r="SVQ329" s="180"/>
      <c r="SVR329" s="180"/>
      <c r="SVS329" s="75"/>
      <c r="SVT329" s="76"/>
      <c r="SVU329" s="181"/>
      <c r="SVV329" s="181"/>
      <c r="SVW329" s="182"/>
      <c r="SVX329" s="134"/>
      <c r="SVY329" s="135"/>
      <c r="SVZ329" s="111"/>
      <c r="SWA329" s="178"/>
      <c r="SWB329" s="178"/>
      <c r="SWC329" s="178"/>
      <c r="SWD329" s="178"/>
      <c r="SWE329" s="179"/>
      <c r="SWF329" s="73"/>
      <c r="SWG329" s="73"/>
      <c r="SWH329" s="180"/>
      <c r="SWI329" s="75"/>
      <c r="SWJ329" s="76"/>
      <c r="SWK329" s="180"/>
      <c r="SWL329" s="180"/>
      <c r="SWM329" s="180"/>
      <c r="SWN329" s="75"/>
      <c r="SWO329" s="76"/>
      <c r="SWP329" s="181"/>
      <c r="SWQ329" s="181"/>
      <c r="SWR329" s="182"/>
      <c r="SWS329" s="134"/>
      <c r="SWT329" s="135"/>
      <c r="SWU329" s="111"/>
      <c r="SWV329" s="178"/>
      <c r="SWW329" s="178"/>
      <c r="SWX329" s="178"/>
      <c r="SWY329" s="178"/>
      <c r="SWZ329" s="179"/>
      <c r="SXA329" s="73"/>
      <c r="SXB329" s="73"/>
      <c r="SXC329" s="180"/>
      <c r="SXD329" s="75"/>
      <c r="SXE329" s="76"/>
      <c r="SXF329" s="180"/>
      <c r="SXG329" s="180"/>
      <c r="SXH329" s="180"/>
      <c r="SXI329" s="75"/>
      <c r="SXJ329" s="76"/>
      <c r="SXK329" s="181"/>
      <c r="SXL329" s="181"/>
      <c r="SXM329" s="182"/>
      <c r="SXN329" s="134"/>
      <c r="SXO329" s="135"/>
      <c r="SXP329" s="111"/>
      <c r="SXQ329" s="178"/>
      <c r="SXR329" s="178"/>
      <c r="SXS329" s="178"/>
      <c r="SXT329" s="178"/>
      <c r="SXU329" s="179"/>
      <c r="SXV329" s="73"/>
      <c r="SXW329" s="73"/>
      <c r="SXX329" s="180"/>
      <c r="SXY329" s="75"/>
      <c r="SXZ329" s="76"/>
      <c r="SYA329" s="180"/>
      <c r="SYB329" s="180"/>
      <c r="SYC329" s="180"/>
      <c r="SYD329" s="75"/>
      <c r="SYE329" s="76"/>
      <c r="SYF329" s="181"/>
      <c r="SYG329" s="181"/>
      <c r="SYH329" s="182"/>
      <c r="SYI329" s="134"/>
      <c r="SYJ329" s="135"/>
      <c r="SYK329" s="111"/>
      <c r="SYL329" s="178"/>
      <c r="SYM329" s="178"/>
      <c r="SYN329" s="178"/>
      <c r="SYO329" s="178"/>
      <c r="SYP329" s="179"/>
      <c r="SYQ329" s="73"/>
      <c r="SYR329" s="73"/>
      <c r="SYS329" s="180"/>
      <c r="SYT329" s="75"/>
      <c r="SYU329" s="76"/>
      <c r="SYV329" s="180"/>
      <c r="SYW329" s="180"/>
      <c r="SYX329" s="180"/>
      <c r="SYY329" s="75"/>
      <c r="SYZ329" s="76"/>
      <c r="SZA329" s="181"/>
      <c r="SZB329" s="181"/>
      <c r="SZC329" s="182"/>
      <c r="SZD329" s="134"/>
      <c r="SZE329" s="135"/>
      <c r="SZF329" s="111"/>
      <c r="SZG329" s="178"/>
      <c r="SZH329" s="178"/>
      <c r="SZI329" s="178"/>
      <c r="SZJ329" s="178"/>
      <c r="SZK329" s="179"/>
      <c r="SZL329" s="73"/>
      <c r="SZM329" s="73"/>
      <c r="SZN329" s="180"/>
      <c r="SZO329" s="75"/>
      <c r="SZP329" s="76"/>
      <c r="SZQ329" s="180"/>
      <c r="SZR329" s="180"/>
      <c r="SZS329" s="180"/>
      <c r="SZT329" s="75"/>
      <c r="SZU329" s="76"/>
      <c r="SZV329" s="181"/>
      <c r="SZW329" s="181"/>
      <c r="SZX329" s="182"/>
      <c r="SZY329" s="134"/>
      <c r="SZZ329" s="135"/>
      <c r="TAA329" s="111"/>
      <c r="TAB329" s="178"/>
      <c r="TAC329" s="178"/>
      <c r="TAD329" s="178"/>
      <c r="TAE329" s="178"/>
      <c r="TAF329" s="179"/>
      <c r="TAG329" s="73"/>
      <c r="TAH329" s="73"/>
      <c r="TAI329" s="180"/>
      <c r="TAJ329" s="75"/>
      <c r="TAK329" s="76"/>
      <c r="TAL329" s="180"/>
      <c r="TAM329" s="180"/>
      <c r="TAN329" s="180"/>
      <c r="TAO329" s="75"/>
      <c r="TAP329" s="76"/>
      <c r="TAQ329" s="181"/>
      <c r="TAR329" s="181"/>
      <c r="TAS329" s="182"/>
      <c r="TAT329" s="134"/>
      <c r="TAU329" s="135"/>
      <c r="TAV329" s="111"/>
      <c r="TAW329" s="178"/>
      <c r="TAX329" s="178"/>
      <c r="TAY329" s="178"/>
      <c r="TAZ329" s="178"/>
      <c r="TBA329" s="179"/>
      <c r="TBB329" s="73"/>
      <c r="TBC329" s="73"/>
      <c r="TBD329" s="180"/>
      <c r="TBE329" s="75"/>
      <c r="TBF329" s="76"/>
      <c r="TBG329" s="180"/>
      <c r="TBH329" s="180"/>
      <c r="TBI329" s="180"/>
      <c r="TBJ329" s="75"/>
      <c r="TBK329" s="76"/>
      <c r="TBL329" s="181"/>
      <c r="TBM329" s="181"/>
      <c r="TBN329" s="182"/>
      <c r="TBO329" s="134"/>
      <c r="TBP329" s="135"/>
      <c r="TBQ329" s="111"/>
      <c r="TBR329" s="178"/>
      <c r="TBS329" s="178"/>
      <c r="TBT329" s="178"/>
      <c r="TBU329" s="178"/>
      <c r="TBV329" s="179"/>
      <c r="TBW329" s="73"/>
      <c r="TBX329" s="73"/>
      <c r="TBY329" s="180"/>
      <c r="TBZ329" s="75"/>
      <c r="TCA329" s="76"/>
      <c r="TCB329" s="180"/>
      <c r="TCC329" s="180"/>
      <c r="TCD329" s="180"/>
      <c r="TCE329" s="75"/>
      <c r="TCF329" s="76"/>
      <c r="TCG329" s="181"/>
      <c r="TCH329" s="181"/>
      <c r="TCI329" s="182"/>
      <c r="TCJ329" s="134"/>
      <c r="TCK329" s="135"/>
      <c r="TCL329" s="111"/>
      <c r="TCM329" s="178"/>
      <c r="TCN329" s="178"/>
      <c r="TCO329" s="178"/>
      <c r="TCP329" s="178"/>
      <c r="TCQ329" s="179"/>
      <c r="TCR329" s="73"/>
      <c r="TCS329" s="73"/>
      <c r="TCT329" s="180"/>
      <c r="TCU329" s="75"/>
      <c r="TCV329" s="76"/>
      <c r="TCW329" s="180"/>
      <c r="TCX329" s="180"/>
      <c r="TCY329" s="180"/>
      <c r="TCZ329" s="75"/>
      <c r="TDA329" s="76"/>
      <c r="TDB329" s="181"/>
      <c r="TDC329" s="181"/>
      <c r="TDD329" s="182"/>
      <c r="TDE329" s="134"/>
      <c r="TDF329" s="135"/>
      <c r="TDG329" s="111"/>
      <c r="TDH329" s="178"/>
      <c r="TDI329" s="178"/>
      <c r="TDJ329" s="178"/>
      <c r="TDK329" s="178"/>
      <c r="TDL329" s="179"/>
      <c r="TDM329" s="73"/>
      <c r="TDN329" s="73"/>
      <c r="TDO329" s="180"/>
      <c r="TDP329" s="75"/>
      <c r="TDQ329" s="76"/>
      <c r="TDR329" s="180"/>
      <c r="TDS329" s="180"/>
      <c r="TDT329" s="180"/>
      <c r="TDU329" s="75"/>
      <c r="TDV329" s="76"/>
      <c r="TDW329" s="181"/>
      <c r="TDX329" s="181"/>
      <c r="TDY329" s="182"/>
      <c r="TDZ329" s="134"/>
      <c r="TEA329" s="135"/>
      <c r="TEB329" s="111"/>
      <c r="TEC329" s="178"/>
      <c r="TED329" s="178"/>
      <c r="TEE329" s="178"/>
      <c r="TEF329" s="178"/>
      <c r="TEG329" s="179"/>
      <c r="TEH329" s="73"/>
      <c r="TEI329" s="73"/>
      <c r="TEJ329" s="180"/>
      <c r="TEK329" s="75"/>
      <c r="TEL329" s="76"/>
      <c r="TEM329" s="180"/>
      <c r="TEN329" s="180"/>
      <c r="TEO329" s="180"/>
      <c r="TEP329" s="75"/>
      <c r="TEQ329" s="76"/>
      <c r="TER329" s="181"/>
      <c r="TES329" s="181"/>
      <c r="TET329" s="182"/>
      <c r="TEU329" s="134"/>
      <c r="TEV329" s="135"/>
      <c r="TEW329" s="111"/>
      <c r="TEX329" s="178"/>
      <c r="TEY329" s="178"/>
      <c r="TEZ329" s="178"/>
      <c r="TFA329" s="178"/>
      <c r="TFB329" s="179"/>
      <c r="TFC329" s="73"/>
      <c r="TFD329" s="73"/>
      <c r="TFE329" s="180"/>
      <c r="TFF329" s="75"/>
      <c r="TFG329" s="76"/>
      <c r="TFH329" s="180"/>
      <c r="TFI329" s="180"/>
      <c r="TFJ329" s="180"/>
      <c r="TFK329" s="75"/>
      <c r="TFL329" s="76"/>
      <c r="TFM329" s="181"/>
      <c r="TFN329" s="181"/>
      <c r="TFO329" s="182"/>
      <c r="TFP329" s="134"/>
      <c r="TFQ329" s="135"/>
      <c r="TFR329" s="111"/>
      <c r="TFS329" s="178"/>
      <c r="TFT329" s="178"/>
      <c r="TFU329" s="178"/>
      <c r="TFV329" s="178"/>
      <c r="TFW329" s="179"/>
      <c r="TFX329" s="73"/>
      <c r="TFY329" s="73"/>
      <c r="TFZ329" s="180"/>
      <c r="TGA329" s="75"/>
      <c r="TGB329" s="76"/>
      <c r="TGC329" s="180"/>
      <c r="TGD329" s="180"/>
      <c r="TGE329" s="180"/>
      <c r="TGF329" s="75"/>
      <c r="TGG329" s="76"/>
      <c r="TGH329" s="181"/>
      <c r="TGI329" s="181"/>
      <c r="TGJ329" s="182"/>
      <c r="TGK329" s="134"/>
      <c r="TGL329" s="135"/>
      <c r="TGM329" s="111"/>
      <c r="TGN329" s="178"/>
      <c r="TGO329" s="178"/>
      <c r="TGP329" s="178"/>
      <c r="TGQ329" s="178"/>
      <c r="TGR329" s="179"/>
      <c r="TGS329" s="73"/>
      <c r="TGT329" s="73"/>
      <c r="TGU329" s="180"/>
      <c r="TGV329" s="75"/>
      <c r="TGW329" s="76"/>
      <c r="TGX329" s="180"/>
      <c r="TGY329" s="180"/>
      <c r="TGZ329" s="180"/>
      <c r="THA329" s="75"/>
      <c r="THB329" s="76"/>
      <c r="THC329" s="181"/>
      <c r="THD329" s="181"/>
      <c r="THE329" s="182"/>
      <c r="THF329" s="134"/>
      <c r="THG329" s="135"/>
      <c r="THH329" s="111"/>
      <c r="THI329" s="178"/>
      <c r="THJ329" s="178"/>
      <c r="THK329" s="178"/>
      <c r="THL329" s="178"/>
      <c r="THM329" s="179"/>
      <c r="THN329" s="73"/>
      <c r="THO329" s="73"/>
      <c r="THP329" s="180"/>
      <c r="THQ329" s="75"/>
      <c r="THR329" s="76"/>
      <c r="THS329" s="180"/>
      <c r="THT329" s="180"/>
      <c r="THU329" s="180"/>
      <c r="THV329" s="75"/>
      <c r="THW329" s="76"/>
      <c r="THX329" s="181"/>
      <c r="THY329" s="181"/>
      <c r="THZ329" s="182"/>
      <c r="TIA329" s="134"/>
      <c r="TIB329" s="135"/>
      <c r="TIC329" s="111"/>
      <c r="TID329" s="178"/>
      <c r="TIE329" s="178"/>
      <c r="TIF329" s="178"/>
      <c r="TIG329" s="178"/>
      <c r="TIH329" s="179"/>
      <c r="TII329" s="73"/>
      <c r="TIJ329" s="73"/>
      <c r="TIK329" s="180"/>
      <c r="TIL329" s="75"/>
      <c r="TIM329" s="76"/>
      <c r="TIN329" s="180"/>
      <c r="TIO329" s="180"/>
      <c r="TIP329" s="180"/>
      <c r="TIQ329" s="75"/>
      <c r="TIR329" s="76"/>
      <c r="TIS329" s="181"/>
      <c r="TIT329" s="181"/>
      <c r="TIU329" s="182"/>
      <c r="TIV329" s="134"/>
      <c r="TIW329" s="135"/>
      <c r="TIX329" s="111"/>
      <c r="TIY329" s="178"/>
      <c r="TIZ329" s="178"/>
      <c r="TJA329" s="178"/>
      <c r="TJB329" s="178"/>
      <c r="TJC329" s="179"/>
      <c r="TJD329" s="73"/>
      <c r="TJE329" s="73"/>
      <c r="TJF329" s="180"/>
      <c r="TJG329" s="75"/>
      <c r="TJH329" s="76"/>
      <c r="TJI329" s="180"/>
      <c r="TJJ329" s="180"/>
      <c r="TJK329" s="180"/>
      <c r="TJL329" s="75"/>
      <c r="TJM329" s="76"/>
      <c r="TJN329" s="181"/>
      <c r="TJO329" s="181"/>
      <c r="TJP329" s="182"/>
      <c r="TJQ329" s="134"/>
      <c r="TJR329" s="135"/>
      <c r="TJS329" s="111"/>
      <c r="TJT329" s="178"/>
      <c r="TJU329" s="178"/>
      <c r="TJV329" s="178"/>
      <c r="TJW329" s="178"/>
      <c r="TJX329" s="179"/>
      <c r="TJY329" s="73"/>
      <c r="TJZ329" s="73"/>
      <c r="TKA329" s="180"/>
      <c r="TKB329" s="75"/>
      <c r="TKC329" s="76"/>
      <c r="TKD329" s="180"/>
      <c r="TKE329" s="180"/>
      <c r="TKF329" s="180"/>
      <c r="TKG329" s="75"/>
      <c r="TKH329" s="76"/>
      <c r="TKI329" s="181"/>
      <c r="TKJ329" s="181"/>
      <c r="TKK329" s="182"/>
      <c r="TKL329" s="134"/>
      <c r="TKM329" s="135"/>
      <c r="TKN329" s="111"/>
      <c r="TKO329" s="178"/>
      <c r="TKP329" s="178"/>
      <c r="TKQ329" s="178"/>
      <c r="TKR329" s="178"/>
      <c r="TKS329" s="179"/>
      <c r="TKT329" s="73"/>
      <c r="TKU329" s="73"/>
      <c r="TKV329" s="180"/>
      <c r="TKW329" s="75"/>
      <c r="TKX329" s="76"/>
      <c r="TKY329" s="180"/>
      <c r="TKZ329" s="180"/>
      <c r="TLA329" s="180"/>
      <c r="TLB329" s="75"/>
      <c r="TLC329" s="76"/>
      <c r="TLD329" s="181"/>
      <c r="TLE329" s="181"/>
      <c r="TLF329" s="182"/>
      <c r="TLG329" s="134"/>
      <c r="TLH329" s="135"/>
      <c r="TLI329" s="111"/>
      <c r="TLJ329" s="178"/>
      <c r="TLK329" s="178"/>
      <c r="TLL329" s="178"/>
      <c r="TLM329" s="178"/>
      <c r="TLN329" s="179"/>
      <c r="TLO329" s="73"/>
      <c r="TLP329" s="73"/>
      <c r="TLQ329" s="180"/>
      <c r="TLR329" s="75"/>
      <c r="TLS329" s="76"/>
      <c r="TLT329" s="180"/>
      <c r="TLU329" s="180"/>
      <c r="TLV329" s="180"/>
      <c r="TLW329" s="75"/>
      <c r="TLX329" s="76"/>
      <c r="TLY329" s="181"/>
      <c r="TLZ329" s="181"/>
      <c r="TMA329" s="182"/>
      <c r="TMB329" s="134"/>
      <c r="TMC329" s="135"/>
      <c r="TMD329" s="111"/>
      <c r="TME329" s="178"/>
      <c r="TMF329" s="178"/>
      <c r="TMG329" s="178"/>
      <c r="TMH329" s="178"/>
      <c r="TMI329" s="179"/>
      <c r="TMJ329" s="73"/>
      <c r="TMK329" s="73"/>
      <c r="TML329" s="180"/>
      <c r="TMM329" s="75"/>
      <c r="TMN329" s="76"/>
      <c r="TMO329" s="180"/>
      <c r="TMP329" s="180"/>
      <c r="TMQ329" s="180"/>
      <c r="TMR329" s="75"/>
      <c r="TMS329" s="76"/>
      <c r="TMT329" s="181"/>
      <c r="TMU329" s="181"/>
      <c r="TMV329" s="182"/>
      <c r="TMW329" s="134"/>
      <c r="TMX329" s="135"/>
      <c r="TMY329" s="111"/>
      <c r="TMZ329" s="178"/>
      <c r="TNA329" s="178"/>
      <c r="TNB329" s="178"/>
      <c r="TNC329" s="178"/>
      <c r="TND329" s="179"/>
      <c r="TNE329" s="73"/>
      <c r="TNF329" s="73"/>
      <c r="TNG329" s="180"/>
      <c r="TNH329" s="75"/>
      <c r="TNI329" s="76"/>
      <c r="TNJ329" s="180"/>
      <c r="TNK329" s="180"/>
      <c r="TNL329" s="180"/>
      <c r="TNM329" s="75"/>
      <c r="TNN329" s="76"/>
      <c r="TNO329" s="181"/>
      <c r="TNP329" s="181"/>
      <c r="TNQ329" s="182"/>
      <c r="TNR329" s="134"/>
      <c r="TNS329" s="135"/>
      <c r="TNT329" s="111"/>
      <c r="TNU329" s="178"/>
      <c r="TNV329" s="178"/>
      <c r="TNW329" s="178"/>
      <c r="TNX329" s="178"/>
      <c r="TNY329" s="179"/>
      <c r="TNZ329" s="73"/>
      <c r="TOA329" s="73"/>
      <c r="TOB329" s="180"/>
      <c r="TOC329" s="75"/>
      <c r="TOD329" s="76"/>
      <c r="TOE329" s="180"/>
      <c r="TOF329" s="180"/>
      <c r="TOG329" s="180"/>
      <c r="TOH329" s="75"/>
      <c r="TOI329" s="76"/>
      <c r="TOJ329" s="181"/>
      <c r="TOK329" s="181"/>
      <c r="TOL329" s="182"/>
      <c r="TOM329" s="134"/>
      <c r="TON329" s="135"/>
      <c r="TOO329" s="111"/>
      <c r="TOP329" s="178"/>
      <c r="TOQ329" s="178"/>
      <c r="TOR329" s="178"/>
      <c r="TOS329" s="178"/>
      <c r="TOT329" s="179"/>
      <c r="TOU329" s="73"/>
      <c r="TOV329" s="73"/>
      <c r="TOW329" s="180"/>
      <c r="TOX329" s="75"/>
      <c r="TOY329" s="76"/>
      <c r="TOZ329" s="180"/>
      <c r="TPA329" s="180"/>
      <c r="TPB329" s="180"/>
      <c r="TPC329" s="75"/>
      <c r="TPD329" s="76"/>
      <c r="TPE329" s="181"/>
      <c r="TPF329" s="181"/>
      <c r="TPG329" s="182"/>
      <c r="TPH329" s="134"/>
      <c r="TPI329" s="135"/>
      <c r="TPJ329" s="111"/>
      <c r="TPK329" s="178"/>
      <c r="TPL329" s="178"/>
      <c r="TPM329" s="178"/>
      <c r="TPN329" s="178"/>
      <c r="TPO329" s="179"/>
      <c r="TPP329" s="73"/>
      <c r="TPQ329" s="73"/>
      <c r="TPR329" s="180"/>
      <c r="TPS329" s="75"/>
      <c r="TPT329" s="76"/>
      <c r="TPU329" s="180"/>
      <c r="TPV329" s="180"/>
      <c r="TPW329" s="180"/>
      <c r="TPX329" s="75"/>
      <c r="TPY329" s="76"/>
      <c r="TPZ329" s="181"/>
      <c r="TQA329" s="181"/>
      <c r="TQB329" s="182"/>
      <c r="TQC329" s="134"/>
      <c r="TQD329" s="135"/>
      <c r="TQE329" s="111"/>
      <c r="TQF329" s="178"/>
      <c r="TQG329" s="178"/>
      <c r="TQH329" s="178"/>
      <c r="TQI329" s="178"/>
      <c r="TQJ329" s="179"/>
      <c r="TQK329" s="73"/>
      <c r="TQL329" s="73"/>
      <c r="TQM329" s="180"/>
      <c r="TQN329" s="75"/>
      <c r="TQO329" s="76"/>
      <c r="TQP329" s="180"/>
      <c r="TQQ329" s="180"/>
      <c r="TQR329" s="180"/>
      <c r="TQS329" s="75"/>
      <c r="TQT329" s="76"/>
      <c r="TQU329" s="181"/>
      <c r="TQV329" s="181"/>
      <c r="TQW329" s="182"/>
      <c r="TQX329" s="134"/>
      <c r="TQY329" s="135"/>
      <c r="TQZ329" s="111"/>
      <c r="TRA329" s="178"/>
      <c r="TRB329" s="178"/>
      <c r="TRC329" s="178"/>
      <c r="TRD329" s="178"/>
      <c r="TRE329" s="179"/>
      <c r="TRF329" s="73"/>
      <c r="TRG329" s="73"/>
      <c r="TRH329" s="180"/>
      <c r="TRI329" s="75"/>
      <c r="TRJ329" s="76"/>
      <c r="TRK329" s="180"/>
      <c r="TRL329" s="180"/>
      <c r="TRM329" s="180"/>
      <c r="TRN329" s="75"/>
      <c r="TRO329" s="76"/>
      <c r="TRP329" s="181"/>
      <c r="TRQ329" s="181"/>
      <c r="TRR329" s="182"/>
      <c r="TRS329" s="134"/>
      <c r="TRT329" s="135"/>
      <c r="TRU329" s="111"/>
      <c r="TRV329" s="178"/>
      <c r="TRW329" s="178"/>
      <c r="TRX329" s="178"/>
      <c r="TRY329" s="178"/>
      <c r="TRZ329" s="179"/>
      <c r="TSA329" s="73"/>
      <c r="TSB329" s="73"/>
      <c r="TSC329" s="180"/>
      <c r="TSD329" s="75"/>
      <c r="TSE329" s="76"/>
      <c r="TSF329" s="180"/>
      <c r="TSG329" s="180"/>
      <c r="TSH329" s="180"/>
      <c r="TSI329" s="75"/>
      <c r="TSJ329" s="76"/>
      <c r="TSK329" s="181"/>
      <c r="TSL329" s="181"/>
      <c r="TSM329" s="182"/>
      <c r="TSN329" s="134"/>
      <c r="TSO329" s="135"/>
      <c r="TSP329" s="111"/>
      <c r="TSQ329" s="178"/>
      <c r="TSR329" s="178"/>
      <c r="TSS329" s="178"/>
      <c r="TST329" s="178"/>
      <c r="TSU329" s="179"/>
      <c r="TSV329" s="73"/>
      <c r="TSW329" s="73"/>
      <c r="TSX329" s="180"/>
      <c r="TSY329" s="75"/>
      <c r="TSZ329" s="76"/>
      <c r="TTA329" s="180"/>
      <c r="TTB329" s="180"/>
      <c r="TTC329" s="180"/>
      <c r="TTD329" s="75"/>
      <c r="TTE329" s="76"/>
      <c r="TTF329" s="181"/>
      <c r="TTG329" s="181"/>
      <c r="TTH329" s="182"/>
      <c r="TTI329" s="134"/>
      <c r="TTJ329" s="135"/>
      <c r="TTK329" s="111"/>
      <c r="TTL329" s="178"/>
      <c r="TTM329" s="178"/>
      <c r="TTN329" s="178"/>
      <c r="TTO329" s="178"/>
      <c r="TTP329" s="179"/>
      <c r="TTQ329" s="73"/>
      <c r="TTR329" s="73"/>
      <c r="TTS329" s="180"/>
      <c r="TTT329" s="75"/>
      <c r="TTU329" s="76"/>
      <c r="TTV329" s="180"/>
      <c r="TTW329" s="180"/>
      <c r="TTX329" s="180"/>
      <c r="TTY329" s="75"/>
      <c r="TTZ329" s="76"/>
      <c r="TUA329" s="181"/>
      <c r="TUB329" s="181"/>
      <c r="TUC329" s="182"/>
      <c r="TUD329" s="134"/>
      <c r="TUE329" s="135"/>
      <c r="TUF329" s="111"/>
      <c r="TUG329" s="178"/>
      <c r="TUH329" s="178"/>
      <c r="TUI329" s="178"/>
      <c r="TUJ329" s="178"/>
      <c r="TUK329" s="179"/>
      <c r="TUL329" s="73"/>
      <c r="TUM329" s="73"/>
      <c r="TUN329" s="180"/>
      <c r="TUO329" s="75"/>
      <c r="TUP329" s="76"/>
      <c r="TUQ329" s="180"/>
      <c r="TUR329" s="180"/>
      <c r="TUS329" s="180"/>
      <c r="TUT329" s="75"/>
      <c r="TUU329" s="76"/>
      <c r="TUV329" s="181"/>
      <c r="TUW329" s="181"/>
      <c r="TUX329" s="182"/>
      <c r="TUY329" s="134"/>
      <c r="TUZ329" s="135"/>
      <c r="TVA329" s="111"/>
      <c r="TVB329" s="178"/>
      <c r="TVC329" s="178"/>
      <c r="TVD329" s="178"/>
      <c r="TVE329" s="178"/>
      <c r="TVF329" s="179"/>
      <c r="TVG329" s="73"/>
      <c r="TVH329" s="73"/>
      <c r="TVI329" s="180"/>
      <c r="TVJ329" s="75"/>
      <c r="TVK329" s="76"/>
      <c r="TVL329" s="180"/>
      <c r="TVM329" s="180"/>
      <c r="TVN329" s="180"/>
      <c r="TVO329" s="75"/>
      <c r="TVP329" s="76"/>
      <c r="TVQ329" s="181"/>
      <c r="TVR329" s="181"/>
      <c r="TVS329" s="182"/>
      <c r="TVT329" s="134"/>
      <c r="TVU329" s="135"/>
      <c r="TVV329" s="111"/>
      <c r="TVW329" s="178"/>
      <c r="TVX329" s="178"/>
      <c r="TVY329" s="178"/>
      <c r="TVZ329" s="178"/>
      <c r="TWA329" s="179"/>
      <c r="TWB329" s="73"/>
      <c r="TWC329" s="73"/>
      <c r="TWD329" s="180"/>
      <c r="TWE329" s="75"/>
      <c r="TWF329" s="76"/>
      <c r="TWG329" s="180"/>
      <c r="TWH329" s="180"/>
      <c r="TWI329" s="180"/>
      <c r="TWJ329" s="75"/>
      <c r="TWK329" s="76"/>
      <c r="TWL329" s="181"/>
      <c r="TWM329" s="181"/>
      <c r="TWN329" s="182"/>
      <c r="TWO329" s="134"/>
      <c r="TWP329" s="135"/>
      <c r="TWQ329" s="111"/>
      <c r="TWR329" s="178"/>
      <c r="TWS329" s="178"/>
      <c r="TWT329" s="178"/>
      <c r="TWU329" s="178"/>
      <c r="TWV329" s="179"/>
      <c r="TWW329" s="73"/>
      <c r="TWX329" s="73"/>
      <c r="TWY329" s="180"/>
      <c r="TWZ329" s="75"/>
      <c r="TXA329" s="76"/>
      <c r="TXB329" s="180"/>
      <c r="TXC329" s="180"/>
      <c r="TXD329" s="180"/>
      <c r="TXE329" s="75"/>
      <c r="TXF329" s="76"/>
      <c r="TXG329" s="181"/>
      <c r="TXH329" s="181"/>
      <c r="TXI329" s="182"/>
      <c r="TXJ329" s="134"/>
      <c r="TXK329" s="135"/>
      <c r="TXL329" s="111"/>
      <c r="TXM329" s="178"/>
      <c r="TXN329" s="178"/>
      <c r="TXO329" s="178"/>
      <c r="TXP329" s="178"/>
      <c r="TXQ329" s="179"/>
      <c r="TXR329" s="73"/>
      <c r="TXS329" s="73"/>
      <c r="TXT329" s="180"/>
      <c r="TXU329" s="75"/>
      <c r="TXV329" s="76"/>
      <c r="TXW329" s="180"/>
      <c r="TXX329" s="180"/>
      <c r="TXY329" s="180"/>
      <c r="TXZ329" s="75"/>
      <c r="TYA329" s="76"/>
      <c r="TYB329" s="181"/>
      <c r="TYC329" s="181"/>
      <c r="TYD329" s="182"/>
      <c r="TYE329" s="134"/>
      <c r="TYF329" s="135"/>
      <c r="TYG329" s="111"/>
      <c r="TYH329" s="178"/>
      <c r="TYI329" s="178"/>
      <c r="TYJ329" s="178"/>
      <c r="TYK329" s="178"/>
      <c r="TYL329" s="179"/>
      <c r="TYM329" s="73"/>
      <c r="TYN329" s="73"/>
      <c r="TYO329" s="180"/>
      <c r="TYP329" s="75"/>
      <c r="TYQ329" s="76"/>
      <c r="TYR329" s="180"/>
      <c r="TYS329" s="180"/>
      <c r="TYT329" s="180"/>
      <c r="TYU329" s="75"/>
      <c r="TYV329" s="76"/>
      <c r="TYW329" s="181"/>
      <c r="TYX329" s="181"/>
      <c r="TYY329" s="182"/>
      <c r="TYZ329" s="134"/>
      <c r="TZA329" s="135"/>
      <c r="TZB329" s="111"/>
      <c r="TZC329" s="178"/>
      <c r="TZD329" s="178"/>
      <c r="TZE329" s="178"/>
      <c r="TZF329" s="178"/>
      <c r="TZG329" s="179"/>
      <c r="TZH329" s="73"/>
      <c r="TZI329" s="73"/>
      <c r="TZJ329" s="180"/>
      <c r="TZK329" s="75"/>
      <c r="TZL329" s="76"/>
      <c r="TZM329" s="180"/>
      <c r="TZN329" s="180"/>
      <c r="TZO329" s="180"/>
      <c r="TZP329" s="75"/>
      <c r="TZQ329" s="76"/>
      <c r="TZR329" s="181"/>
      <c r="TZS329" s="181"/>
      <c r="TZT329" s="182"/>
      <c r="TZU329" s="134"/>
      <c r="TZV329" s="135"/>
      <c r="TZW329" s="111"/>
      <c r="TZX329" s="178"/>
      <c r="TZY329" s="178"/>
      <c r="TZZ329" s="178"/>
      <c r="UAA329" s="178"/>
      <c r="UAB329" s="179"/>
      <c r="UAC329" s="73"/>
      <c r="UAD329" s="73"/>
      <c r="UAE329" s="180"/>
      <c r="UAF329" s="75"/>
      <c r="UAG329" s="76"/>
      <c r="UAH329" s="180"/>
      <c r="UAI329" s="180"/>
      <c r="UAJ329" s="180"/>
      <c r="UAK329" s="75"/>
      <c r="UAL329" s="76"/>
      <c r="UAM329" s="181"/>
      <c r="UAN329" s="181"/>
      <c r="UAO329" s="182"/>
      <c r="UAP329" s="134"/>
      <c r="UAQ329" s="135"/>
      <c r="UAR329" s="111"/>
      <c r="UAS329" s="178"/>
      <c r="UAT329" s="178"/>
      <c r="UAU329" s="178"/>
      <c r="UAV329" s="178"/>
      <c r="UAW329" s="179"/>
      <c r="UAX329" s="73"/>
      <c r="UAY329" s="73"/>
      <c r="UAZ329" s="180"/>
      <c r="UBA329" s="75"/>
      <c r="UBB329" s="76"/>
      <c r="UBC329" s="180"/>
      <c r="UBD329" s="180"/>
      <c r="UBE329" s="180"/>
      <c r="UBF329" s="75"/>
      <c r="UBG329" s="76"/>
      <c r="UBH329" s="181"/>
      <c r="UBI329" s="181"/>
      <c r="UBJ329" s="182"/>
      <c r="UBK329" s="134"/>
      <c r="UBL329" s="135"/>
      <c r="UBM329" s="111"/>
      <c r="UBN329" s="178"/>
      <c r="UBO329" s="178"/>
      <c r="UBP329" s="178"/>
      <c r="UBQ329" s="178"/>
      <c r="UBR329" s="179"/>
      <c r="UBS329" s="73"/>
      <c r="UBT329" s="73"/>
      <c r="UBU329" s="180"/>
      <c r="UBV329" s="75"/>
      <c r="UBW329" s="76"/>
      <c r="UBX329" s="180"/>
      <c r="UBY329" s="180"/>
      <c r="UBZ329" s="180"/>
      <c r="UCA329" s="75"/>
      <c r="UCB329" s="76"/>
      <c r="UCC329" s="181"/>
      <c r="UCD329" s="181"/>
      <c r="UCE329" s="182"/>
      <c r="UCF329" s="134"/>
      <c r="UCG329" s="135"/>
      <c r="UCH329" s="111"/>
      <c r="UCI329" s="178"/>
      <c r="UCJ329" s="178"/>
      <c r="UCK329" s="178"/>
      <c r="UCL329" s="178"/>
      <c r="UCM329" s="179"/>
      <c r="UCN329" s="73"/>
      <c r="UCO329" s="73"/>
      <c r="UCP329" s="180"/>
      <c r="UCQ329" s="75"/>
      <c r="UCR329" s="76"/>
      <c r="UCS329" s="180"/>
      <c r="UCT329" s="180"/>
      <c r="UCU329" s="180"/>
      <c r="UCV329" s="75"/>
      <c r="UCW329" s="76"/>
      <c r="UCX329" s="181"/>
      <c r="UCY329" s="181"/>
      <c r="UCZ329" s="182"/>
      <c r="UDA329" s="134"/>
      <c r="UDB329" s="135"/>
      <c r="UDC329" s="111"/>
      <c r="UDD329" s="178"/>
      <c r="UDE329" s="178"/>
      <c r="UDF329" s="178"/>
      <c r="UDG329" s="178"/>
      <c r="UDH329" s="179"/>
      <c r="UDI329" s="73"/>
      <c r="UDJ329" s="73"/>
      <c r="UDK329" s="180"/>
      <c r="UDL329" s="75"/>
      <c r="UDM329" s="76"/>
      <c r="UDN329" s="180"/>
      <c r="UDO329" s="180"/>
      <c r="UDP329" s="180"/>
      <c r="UDQ329" s="75"/>
      <c r="UDR329" s="76"/>
      <c r="UDS329" s="181"/>
      <c r="UDT329" s="181"/>
      <c r="UDU329" s="182"/>
      <c r="UDV329" s="134"/>
      <c r="UDW329" s="135"/>
      <c r="UDX329" s="111"/>
      <c r="UDY329" s="178"/>
      <c r="UDZ329" s="178"/>
      <c r="UEA329" s="178"/>
      <c r="UEB329" s="178"/>
      <c r="UEC329" s="179"/>
      <c r="UED329" s="73"/>
      <c r="UEE329" s="73"/>
      <c r="UEF329" s="180"/>
      <c r="UEG329" s="75"/>
      <c r="UEH329" s="76"/>
      <c r="UEI329" s="180"/>
      <c r="UEJ329" s="180"/>
      <c r="UEK329" s="180"/>
      <c r="UEL329" s="75"/>
      <c r="UEM329" s="76"/>
      <c r="UEN329" s="181"/>
      <c r="UEO329" s="181"/>
      <c r="UEP329" s="182"/>
      <c r="UEQ329" s="134"/>
      <c r="UER329" s="135"/>
      <c r="UES329" s="111"/>
      <c r="UET329" s="178"/>
      <c r="UEU329" s="178"/>
      <c r="UEV329" s="178"/>
      <c r="UEW329" s="178"/>
      <c r="UEX329" s="179"/>
      <c r="UEY329" s="73"/>
      <c r="UEZ329" s="73"/>
      <c r="UFA329" s="180"/>
      <c r="UFB329" s="75"/>
      <c r="UFC329" s="76"/>
      <c r="UFD329" s="180"/>
      <c r="UFE329" s="180"/>
      <c r="UFF329" s="180"/>
      <c r="UFG329" s="75"/>
      <c r="UFH329" s="76"/>
      <c r="UFI329" s="181"/>
      <c r="UFJ329" s="181"/>
      <c r="UFK329" s="182"/>
      <c r="UFL329" s="134"/>
      <c r="UFM329" s="135"/>
      <c r="UFN329" s="111"/>
      <c r="UFO329" s="178"/>
      <c r="UFP329" s="178"/>
      <c r="UFQ329" s="178"/>
      <c r="UFR329" s="178"/>
      <c r="UFS329" s="179"/>
      <c r="UFT329" s="73"/>
      <c r="UFU329" s="73"/>
      <c r="UFV329" s="180"/>
      <c r="UFW329" s="75"/>
      <c r="UFX329" s="76"/>
      <c r="UFY329" s="180"/>
      <c r="UFZ329" s="180"/>
      <c r="UGA329" s="180"/>
      <c r="UGB329" s="75"/>
      <c r="UGC329" s="76"/>
      <c r="UGD329" s="181"/>
      <c r="UGE329" s="181"/>
      <c r="UGF329" s="182"/>
      <c r="UGG329" s="134"/>
      <c r="UGH329" s="135"/>
      <c r="UGI329" s="111"/>
      <c r="UGJ329" s="178"/>
      <c r="UGK329" s="178"/>
      <c r="UGL329" s="178"/>
      <c r="UGM329" s="178"/>
      <c r="UGN329" s="179"/>
      <c r="UGO329" s="73"/>
      <c r="UGP329" s="73"/>
      <c r="UGQ329" s="180"/>
      <c r="UGR329" s="75"/>
      <c r="UGS329" s="76"/>
      <c r="UGT329" s="180"/>
      <c r="UGU329" s="180"/>
      <c r="UGV329" s="180"/>
      <c r="UGW329" s="75"/>
      <c r="UGX329" s="76"/>
      <c r="UGY329" s="181"/>
      <c r="UGZ329" s="181"/>
      <c r="UHA329" s="182"/>
      <c r="UHB329" s="134"/>
      <c r="UHC329" s="135"/>
      <c r="UHD329" s="111"/>
      <c r="UHE329" s="178"/>
      <c r="UHF329" s="178"/>
      <c r="UHG329" s="178"/>
      <c r="UHH329" s="178"/>
      <c r="UHI329" s="179"/>
      <c r="UHJ329" s="73"/>
      <c r="UHK329" s="73"/>
      <c r="UHL329" s="180"/>
      <c r="UHM329" s="75"/>
      <c r="UHN329" s="76"/>
      <c r="UHO329" s="180"/>
      <c r="UHP329" s="180"/>
      <c r="UHQ329" s="180"/>
      <c r="UHR329" s="75"/>
      <c r="UHS329" s="76"/>
      <c r="UHT329" s="181"/>
      <c r="UHU329" s="181"/>
      <c r="UHV329" s="182"/>
      <c r="UHW329" s="134"/>
      <c r="UHX329" s="135"/>
      <c r="UHY329" s="111"/>
      <c r="UHZ329" s="178"/>
      <c r="UIA329" s="178"/>
      <c r="UIB329" s="178"/>
      <c r="UIC329" s="178"/>
      <c r="UID329" s="179"/>
      <c r="UIE329" s="73"/>
      <c r="UIF329" s="73"/>
      <c r="UIG329" s="180"/>
      <c r="UIH329" s="75"/>
      <c r="UII329" s="76"/>
      <c r="UIJ329" s="180"/>
      <c r="UIK329" s="180"/>
      <c r="UIL329" s="180"/>
      <c r="UIM329" s="75"/>
      <c r="UIN329" s="76"/>
      <c r="UIO329" s="181"/>
      <c r="UIP329" s="181"/>
      <c r="UIQ329" s="182"/>
      <c r="UIR329" s="134"/>
      <c r="UIS329" s="135"/>
      <c r="UIT329" s="111"/>
      <c r="UIU329" s="178"/>
      <c r="UIV329" s="178"/>
      <c r="UIW329" s="178"/>
      <c r="UIX329" s="178"/>
      <c r="UIY329" s="179"/>
      <c r="UIZ329" s="73"/>
      <c r="UJA329" s="73"/>
      <c r="UJB329" s="180"/>
      <c r="UJC329" s="75"/>
      <c r="UJD329" s="76"/>
      <c r="UJE329" s="180"/>
      <c r="UJF329" s="180"/>
      <c r="UJG329" s="180"/>
      <c r="UJH329" s="75"/>
      <c r="UJI329" s="76"/>
      <c r="UJJ329" s="181"/>
      <c r="UJK329" s="181"/>
      <c r="UJL329" s="182"/>
      <c r="UJM329" s="134"/>
      <c r="UJN329" s="135"/>
      <c r="UJO329" s="111"/>
      <c r="UJP329" s="178"/>
      <c r="UJQ329" s="178"/>
      <c r="UJR329" s="178"/>
      <c r="UJS329" s="178"/>
      <c r="UJT329" s="179"/>
      <c r="UJU329" s="73"/>
      <c r="UJV329" s="73"/>
      <c r="UJW329" s="180"/>
      <c r="UJX329" s="75"/>
      <c r="UJY329" s="76"/>
      <c r="UJZ329" s="180"/>
      <c r="UKA329" s="180"/>
      <c r="UKB329" s="180"/>
      <c r="UKC329" s="75"/>
      <c r="UKD329" s="76"/>
      <c r="UKE329" s="181"/>
      <c r="UKF329" s="181"/>
      <c r="UKG329" s="182"/>
      <c r="UKH329" s="134"/>
      <c r="UKI329" s="135"/>
      <c r="UKJ329" s="111"/>
      <c r="UKK329" s="178"/>
      <c r="UKL329" s="178"/>
      <c r="UKM329" s="178"/>
      <c r="UKN329" s="178"/>
      <c r="UKO329" s="179"/>
      <c r="UKP329" s="73"/>
      <c r="UKQ329" s="73"/>
      <c r="UKR329" s="180"/>
      <c r="UKS329" s="75"/>
      <c r="UKT329" s="76"/>
      <c r="UKU329" s="180"/>
      <c r="UKV329" s="180"/>
      <c r="UKW329" s="180"/>
      <c r="UKX329" s="75"/>
      <c r="UKY329" s="76"/>
      <c r="UKZ329" s="181"/>
      <c r="ULA329" s="181"/>
      <c r="ULB329" s="182"/>
      <c r="ULC329" s="134"/>
      <c r="ULD329" s="135"/>
      <c r="ULE329" s="111"/>
      <c r="ULF329" s="178"/>
      <c r="ULG329" s="178"/>
      <c r="ULH329" s="178"/>
      <c r="ULI329" s="178"/>
      <c r="ULJ329" s="179"/>
      <c r="ULK329" s="73"/>
      <c r="ULL329" s="73"/>
      <c r="ULM329" s="180"/>
      <c r="ULN329" s="75"/>
      <c r="ULO329" s="76"/>
      <c r="ULP329" s="180"/>
      <c r="ULQ329" s="180"/>
      <c r="ULR329" s="180"/>
      <c r="ULS329" s="75"/>
      <c r="ULT329" s="76"/>
      <c r="ULU329" s="181"/>
      <c r="ULV329" s="181"/>
      <c r="ULW329" s="182"/>
      <c r="ULX329" s="134"/>
      <c r="ULY329" s="135"/>
      <c r="ULZ329" s="111"/>
      <c r="UMA329" s="178"/>
      <c r="UMB329" s="178"/>
      <c r="UMC329" s="178"/>
      <c r="UMD329" s="178"/>
      <c r="UME329" s="179"/>
      <c r="UMF329" s="73"/>
      <c r="UMG329" s="73"/>
      <c r="UMH329" s="180"/>
      <c r="UMI329" s="75"/>
      <c r="UMJ329" s="76"/>
      <c r="UMK329" s="180"/>
      <c r="UML329" s="180"/>
      <c r="UMM329" s="180"/>
      <c r="UMN329" s="75"/>
      <c r="UMO329" s="76"/>
      <c r="UMP329" s="181"/>
      <c r="UMQ329" s="181"/>
      <c r="UMR329" s="182"/>
      <c r="UMS329" s="134"/>
      <c r="UMT329" s="135"/>
      <c r="UMU329" s="111"/>
      <c r="UMV329" s="178"/>
      <c r="UMW329" s="178"/>
      <c r="UMX329" s="178"/>
      <c r="UMY329" s="178"/>
      <c r="UMZ329" s="179"/>
      <c r="UNA329" s="73"/>
      <c r="UNB329" s="73"/>
      <c r="UNC329" s="180"/>
      <c r="UND329" s="75"/>
      <c r="UNE329" s="76"/>
      <c r="UNF329" s="180"/>
      <c r="UNG329" s="180"/>
      <c r="UNH329" s="180"/>
      <c r="UNI329" s="75"/>
      <c r="UNJ329" s="76"/>
      <c r="UNK329" s="181"/>
      <c r="UNL329" s="181"/>
      <c r="UNM329" s="182"/>
      <c r="UNN329" s="134"/>
      <c r="UNO329" s="135"/>
      <c r="UNP329" s="111"/>
      <c r="UNQ329" s="178"/>
      <c r="UNR329" s="178"/>
      <c r="UNS329" s="178"/>
      <c r="UNT329" s="178"/>
      <c r="UNU329" s="179"/>
      <c r="UNV329" s="73"/>
      <c r="UNW329" s="73"/>
      <c r="UNX329" s="180"/>
      <c r="UNY329" s="75"/>
      <c r="UNZ329" s="76"/>
      <c r="UOA329" s="180"/>
      <c r="UOB329" s="180"/>
      <c r="UOC329" s="180"/>
      <c r="UOD329" s="75"/>
      <c r="UOE329" s="76"/>
      <c r="UOF329" s="181"/>
      <c r="UOG329" s="181"/>
      <c r="UOH329" s="182"/>
      <c r="UOI329" s="134"/>
      <c r="UOJ329" s="135"/>
      <c r="UOK329" s="111"/>
      <c r="UOL329" s="178"/>
      <c r="UOM329" s="178"/>
      <c r="UON329" s="178"/>
      <c r="UOO329" s="178"/>
      <c r="UOP329" s="179"/>
      <c r="UOQ329" s="73"/>
      <c r="UOR329" s="73"/>
      <c r="UOS329" s="180"/>
      <c r="UOT329" s="75"/>
      <c r="UOU329" s="76"/>
      <c r="UOV329" s="180"/>
      <c r="UOW329" s="180"/>
      <c r="UOX329" s="180"/>
      <c r="UOY329" s="75"/>
      <c r="UOZ329" s="76"/>
      <c r="UPA329" s="181"/>
      <c r="UPB329" s="181"/>
      <c r="UPC329" s="182"/>
      <c r="UPD329" s="134"/>
      <c r="UPE329" s="135"/>
      <c r="UPF329" s="111"/>
      <c r="UPG329" s="178"/>
      <c r="UPH329" s="178"/>
      <c r="UPI329" s="178"/>
      <c r="UPJ329" s="178"/>
      <c r="UPK329" s="179"/>
      <c r="UPL329" s="73"/>
      <c r="UPM329" s="73"/>
      <c r="UPN329" s="180"/>
      <c r="UPO329" s="75"/>
      <c r="UPP329" s="76"/>
      <c r="UPQ329" s="180"/>
      <c r="UPR329" s="180"/>
      <c r="UPS329" s="180"/>
      <c r="UPT329" s="75"/>
      <c r="UPU329" s="76"/>
      <c r="UPV329" s="181"/>
      <c r="UPW329" s="181"/>
      <c r="UPX329" s="182"/>
      <c r="UPY329" s="134"/>
      <c r="UPZ329" s="135"/>
      <c r="UQA329" s="111"/>
      <c r="UQB329" s="178"/>
      <c r="UQC329" s="178"/>
      <c r="UQD329" s="178"/>
      <c r="UQE329" s="178"/>
      <c r="UQF329" s="179"/>
      <c r="UQG329" s="73"/>
      <c r="UQH329" s="73"/>
      <c r="UQI329" s="180"/>
      <c r="UQJ329" s="75"/>
      <c r="UQK329" s="76"/>
      <c r="UQL329" s="180"/>
      <c r="UQM329" s="180"/>
      <c r="UQN329" s="180"/>
      <c r="UQO329" s="75"/>
      <c r="UQP329" s="76"/>
      <c r="UQQ329" s="181"/>
      <c r="UQR329" s="181"/>
      <c r="UQS329" s="182"/>
      <c r="UQT329" s="134"/>
      <c r="UQU329" s="135"/>
      <c r="UQV329" s="111"/>
      <c r="UQW329" s="178"/>
      <c r="UQX329" s="178"/>
      <c r="UQY329" s="178"/>
      <c r="UQZ329" s="178"/>
      <c r="URA329" s="179"/>
      <c r="URB329" s="73"/>
      <c r="URC329" s="73"/>
      <c r="URD329" s="180"/>
      <c r="URE329" s="75"/>
      <c r="URF329" s="76"/>
      <c r="URG329" s="180"/>
      <c r="URH329" s="180"/>
      <c r="URI329" s="180"/>
      <c r="URJ329" s="75"/>
      <c r="URK329" s="76"/>
      <c r="URL329" s="181"/>
      <c r="URM329" s="181"/>
      <c r="URN329" s="182"/>
      <c r="URO329" s="134"/>
      <c r="URP329" s="135"/>
      <c r="URQ329" s="111"/>
      <c r="URR329" s="178"/>
      <c r="URS329" s="178"/>
      <c r="URT329" s="178"/>
      <c r="URU329" s="178"/>
      <c r="URV329" s="179"/>
      <c r="URW329" s="73"/>
      <c r="URX329" s="73"/>
      <c r="URY329" s="180"/>
      <c r="URZ329" s="75"/>
      <c r="USA329" s="76"/>
      <c r="USB329" s="180"/>
      <c r="USC329" s="180"/>
      <c r="USD329" s="180"/>
      <c r="USE329" s="75"/>
      <c r="USF329" s="76"/>
      <c r="USG329" s="181"/>
      <c r="USH329" s="181"/>
      <c r="USI329" s="182"/>
      <c r="USJ329" s="134"/>
      <c r="USK329" s="135"/>
      <c r="USL329" s="111"/>
      <c r="USM329" s="178"/>
      <c r="USN329" s="178"/>
      <c r="USO329" s="178"/>
      <c r="USP329" s="178"/>
      <c r="USQ329" s="179"/>
      <c r="USR329" s="73"/>
      <c r="USS329" s="73"/>
      <c r="UST329" s="180"/>
      <c r="USU329" s="75"/>
      <c r="USV329" s="76"/>
      <c r="USW329" s="180"/>
      <c r="USX329" s="180"/>
      <c r="USY329" s="180"/>
      <c r="USZ329" s="75"/>
      <c r="UTA329" s="76"/>
      <c r="UTB329" s="181"/>
      <c r="UTC329" s="181"/>
      <c r="UTD329" s="182"/>
      <c r="UTE329" s="134"/>
      <c r="UTF329" s="135"/>
      <c r="UTG329" s="111"/>
      <c r="UTH329" s="178"/>
      <c r="UTI329" s="178"/>
      <c r="UTJ329" s="178"/>
      <c r="UTK329" s="178"/>
      <c r="UTL329" s="179"/>
      <c r="UTM329" s="73"/>
      <c r="UTN329" s="73"/>
      <c r="UTO329" s="180"/>
      <c r="UTP329" s="75"/>
      <c r="UTQ329" s="76"/>
      <c r="UTR329" s="180"/>
      <c r="UTS329" s="180"/>
      <c r="UTT329" s="180"/>
      <c r="UTU329" s="75"/>
      <c r="UTV329" s="76"/>
      <c r="UTW329" s="181"/>
      <c r="UTX329" s="181"/>
      <c r="UTY329" s="182"/>
      <c r="UTZ329" s="134"/>
      <c r="UUA329" s="135"/>
      <c r="UUB329" s="111"/>
      <c r="UUC329" s="178"/>
      <c r="UUD329" s="178"/>
      <c r="UUE329" s="178"/>
      <c r="UUF329" s="178"/>
      <c r="UUG329" s="179"/>
      <c r="UUH329" s="73"/>
      <c r="UUI329" s="73"/>
      <c r="UUJ329" s="180"/>
      <c r="UUK329" s="75"/>
      <c r="UUL329" s="76"/>
      <c r="UUM329" s="180"/>
      <c r="UUN329" s="180"/>
      <c r="UUO329" s="180"/>
      <c r="UUP329" s="75"/>
      <c r="UUQ329" s="76"/>
      <c r="UUR329" s="181"/>
      <c r="UUS329" s="181"/>
      <c r="UUT329" s="182"/>
      <c r="UUU329" s="134"/>
      <c r="UUV329" s="135"/>
      <c r="UUW329" s="111"/>
      <c r="UUX329" s="178"/>
      <c r="UUY329" s="178"/>
      <c r="UUZ329" s="178"/>
      <c r="UVA329" s="178"/>
      <c r="UVB329" s="179"/>
      <c r="UVC329" s="73"/>
      <c r="UVD329" s="73"/>
      <c r="UVE329" s="180"/>
      <c r="UVF329" s="75"/>
      <c r="UVG329" s="76"/>
      <c r="UVH329" s="180"/>
      <c r="UVI329" s="180"/>
      <c r="UVJ329" s="180"/>
      <c r="UVK329" s="75"/>
      <c r="UVL329" s="76"/>
      <c r="UVM329" s="181"/>
      <c r="UVN329" s="181"/>
      <c r="UVO329" s="182"/>
      <c r="UVP329" s="134"/>
      <c r="UVQ329" s="135"/>
      <c r="UVR329" s="111"/>
      <c r="UVS329" s="178"/>
      <c r="UVT329" s="178"/>
      <c r="UVU329" s="178"/>
      <c r="UVV329" s="178"/>
      <c r="UVW329" s="179"/>
      <c r="UVX329" s="73"/>
      <c r="UVY329" s="73"/>
      <c r="UVZ329" s="180"/>
      <c r="UWA329" s="75"/>
      <c r="UWB329" s="76"/>
      <c r="UWC329" s="180"/>
      <c r="UWD329" s="180"/>
      <c r="UWE329" s="180"/>
      <c r="UWF329" s="75"/>
      <c r="UWG329" s="76"/>
      <c r="UWH329" s="181"/>
      <c r="UWI329" s="181"/>
      <c r="UWJ329" s="182"/>
      <c r="UWK329" s="134"/>
      <c r="UWL329" s="135"/>
      <c r="UWM329" s="111"/>
      <c r="UWN329" s="178"/>
      <c r="UWO329" s="178"/>
      <c r="UWP329" s="178"/>
      <c r="UWQ329" s="178"/>
      <c r="UWR329" s="179"/>
      <c r="UWS329" s="73"/>
      <c r="UWT329" s="73"/>
      <c r="UWU329" s="180"/>
      <c r="UWV329" s="75"/>
      <c r="UWW329" s="76"/>
      <c r="UWX329" s="180"/>
      <c r="UWY329" s="180"/>
      <c r="UWZ329" s="180"/>
      <c r="UXA329" s="75"/>
      <c r="UXB329" s="76"/>
      <c r="UXC329" s="181"/>
      <c r="UXD329" s="181"/>
      <c r="UXE329" s="182"/>
      <c r="UXF329" s="134"/>
      <c r="UXG329" s="135"/>
      <c r="UXH329" s="111"/>
      <c r="UXI329" s="178"/>
      <c r="UXJ329" s="178"/>
      <c r="UXK329" s="178"/>
      <c r="UXL329" s="178"/>
      <c r="UXM329" s="179"/>
      <c r="UXN329" s="73"/>
      <c r="UXO329" s="73"/>
      <c r="UXP329" s="180"/>
      <c r="UXQ329" s="75"/>
      <c r="UXR329" s="76"/>
      <c r="UXS329" s="180"/>
      <c r="UXT329" s="180"/>
      <c r="UXU329" s="180"/>
      <c r="UXV329" s="75"/>
      <c r="UXW329" s="76"/>
      <c r="UXX329" s="181"/>
      <c r="UXY329" s="181"/>
      <c r="UXZ329" s="182"/>
      <c r="UYA329" s="134"/>
      <c r="UYB329" s="135"/>
      <c r="UYC329" s="111"/>
      <c r="UYD329" s="178"/>
      <c r="UYE329" s="178"/>
      <c r="UYF329" s="178"/>
      <c r="UYG329" s="178"/>
      <c r="UYH329" s="179"/>
      <c r="UYI329" s="73"/>
      <c r="UYJ329" s="73"/>
      <c r="UYK329" s="180"/>
      <c r="UYL329" s="75"/>
      <c r="UYM329" s="76"/>
      <c r="UYN329" s="180"/>
      <c r="UYO329" s="180"/>
      <c r="UYP329" s="180"/>
      <c r="UYQ329" s="75"/>
      <c r="UYR329" s="76"/>
      <c r="UYS329" s="181"/>
      <c r="UYT329" s="181"/>
      <c r="UYU329" s="182"/>
      <c r="UYV329" s="134"/>
      <c r="UYW329" s="135"/>
      <c r="UYX329" s="111"/>
      <c r="UYY329" s="178"/>
      <c r="UYZ329" s="178"/>
      <c r="UZA329" s="178"/>
      <c r="UZB329" s="178"/>
      <c r="UZC329" s="179"/>
      <c r="UZD329" s="73"/>
      <c r="UZE329" s="73"/>
      <c r="UZF329" s="180"/>
      <c r="UZG329" s="75"/>
      <c r="UZH329" s="76"/>
      <c r="UZI329" s="180"/>
      <c r="UZJ329" s="180"/>
      <c r="UZK329" s="180"/>
      <c r="UZL329" s="75"/>
      <c r="UZM329" s="76"/>
      <c r="UZN329" s="181"/>
      <c r="UZO329" s="181"/>
      <c r="UZP329" s="182"/>
      <c r="UZQ329" s="134"/>
      <c r="UZR329" s="135"/>
      <c r="UZS329" s="111"/>
      <c r="UZT329" s="178"/>
      <c r="UZU329" s="178"/>
      <c r="UZV329" s="178"/>
      <c r="UZW329" s="178"/>
      <c r="UZX329" s="179"/>
      <c r="UZY329" s="73"/>
      <c r="UZZ329" s="73"/>
      <c r="VAA329" s="180"/>
      <c r="VAB329" s="75"/>
      <c r="VAC329" s="76"/>
      <c r="VAD329" s="180"/>
      <c r="VAE329" s="180"/>
      <c r="VAF329" s="180"/>
      <c r="VAG329" s="75"/>
      <c r="VAH329" s="76"/>
      <c r="VAI329" s="181"/>
      <c r="VAJ329" s="181"/>
      <c r="VAK329" s="182"/>
      <c r="VAL329" s="134"/>
      <c r="VAM329" s="135"/>
      <c r="VAN329" s="111"/>
      <c r="VAO329" s="178"/>
      <c r="VAP329" s="178"/>
      <c r="VAQ329" s="178"/>
      <c r="VAR329" s="178"/>
      <c r="VAS329" s="179"/>
      <c r="VAT329" s="73"/>
      <c r="VAU329" s="73"/>
      <c r="VAV329" s="180"/>
      <c r="VAW329" s="75"/>
      <c r="VAX329" s="76"/>
      <c r="VAY329" s="180"/>
      <c r="VAZ329" s="180"/>
      <c r="VBA329" s="180"/>
      <c r="VBB329" s="75"/>
      <c r="VBC329" s="76"/>
      <c r="VBD329" s="181"/>
      <c r="VBE329" s="181"/>
      <c r="VBF329" s="182"/>
      <c r="VBG329" s="134"/>
      <c r="VBH329" s="135"/>
      <c r="VBI329" s="111"/>
      <c r="VBJ329" s="178"/>
      <c r="VBK329" s="178"/>
      <c r="VBL329" s="178"/>
      <c r="VBM329" s="178"/>
      <c r="VBN329" s="179"/>
      <c r="VBO329" s="73"/>
      <c r="VBP329" s="73"/>
      <c r="VBQ329" s="180"/>
      <c r="VBR329" s="75"/>
      <c r="VBS329" s="76"/>
      <c r="VBT329" s="180"/>
      <c r="VBU329" s="180"/>
      <c r="VBV329" s="180"/>
      <c r="VBW329" s="75"/>
      <c r="VBX329" s="76"/>
      <c r="VBY329" s="181"/>
      <c r="VBZ329" s="181"/>
      <c r="VCA329" s="182"/>
      <c r="VCB329" s="134"/>
      <c r="VCC329" s="135"/>
      <c r="VCD329" s="111"/>
      <c r="VCE329" s="178"/>
      <c r="VCF329" s="178"/>
      <c r="VCG329" s="178"/>
      <c r="VCH329" s="178"/>
      <c r="VCI329" s="179"/>
      <c r="VCJ329" s="73"/>
      <c r="VCK329" s="73"/>
      <c r="VCL329" s="180"/>
      <c r="VCM329" s="75"/>
      <c r="VCN329" s="76"/>
      <c r="VCO329" s="180"/>
      <c r="VCP329" s="180"/>
      <c r="VCQ329" s="180"/>
      <c r="VCR329" s="75"/>
      <c r="VCS329" s="76"/>
      <c r="VCT329" s="181"/>
      <c r="VCU329" s="181"/>
      <c r="VCV329" s="182"/>
      <c r="VCW329" s="134"/>
      <c r="VCX329" s="135"/>
      <c r="VCY329" s="111"/>
      <c r="VCZ329" s="178"/>
      <c r="VDA329" s="178"/>
      <c r="VDB329" s="178"/>
      <c r="VDC329" s="178"/>
      <c r="VDD329" s="179"/>
      <c r="VDE329" s="73"/>
      <c r="VDF329" s="73"/>
      <c r="VDG329" s="180"/>
      <c r="VDH329" s="75"/>
      <c r="VDI329" s="76"/>
      <c r="VDJ329" s="180"/>
      <c r="VDK329" s="180"/>
      <c r="VDL329" s="180"/>
      <c r="VDM329" s="75"/>
      <c r="VDN329" s="76"/>
      <c r="VDO329" s="181"/>
      <c r="VDP329" s="181"/>
      <c r="VDQ329" s="182"/>
      <c r="VDR329" s="134"/>
      <c r="VDS329" s="135"/>
      <c r="VDT329" s="111"/>
      <c r="VDU329" s="178"/>
      <c r="VDV329" s="178"/>
      <c r="VDW329" s="178"/>
      <c r="VDX329" s="178"/>
      <c r="VDY329" s="179"/>
      <c r="VDZ329" s="73"/>
      <c r="VEA329" s="73"/>
      <c r="VEB329" s="180"/>
      <c r="VEC329" s="75"/>
      <c r="VED329" s="76"/>
      <c r="VEE329" s="180"/>
      <c r="VEF329" s="180"/>
      <c r="VEG329" s="180"/>
      <c r="VEH329" s="75"/>
      <c r="VEI329" s="76"/>
      <c r="VEJ329" s="181"/>
      <c r="VEK329" s="181"/>
      <c r="VEL329" s="182"/>
      <c r="VEM329" s="134"/>
      <c r="VEN329" s="135"/>
      <c r="VEO329" s="111"/>
      <c r="VEP329" s="178"/>
      <c r="VEQ329" s="178"/>
      <c r="VER329" s="178"/>
      <c r="VES329" s="178"/>
      <c r="VET329" s="179"/>
      <c r="VEU329" s="73"/>
      <c r="VEV329" s="73"/>
      <c r="VEW329" s="180"/>
      <c r="VEX329" s="75"/>
      <c r="VEY329" s="76"/>
      <c r="VEZ329" s="180"/>
      <c r="VFA329" s="180"/>
      <c r="VFB329" s="180"/>
      <c r="VFC329" s="75"/>
      <c r="VFD329" s="76"/>
      <c r="VFE329" s="181"/>
      <c r="VFF329" s="181"/>
      <c r="VFG329" s="182"/>
      <c r="VFH329" s="134"/>
      <c r="VFI329" s="135"/>
      <c r="VFJ329" s="111"/>
      <c r="VFK329" s="178"/>
      <c r="VFL329" s="178"/>
      <c r="VFM329" s="178"/>
      <c r="VFN329" s="178"/>
      <c r="VFO329" s="179"/>
      <c r="VFP329" s="73"/>
      <c r="VFQ329" s="73"/>
      <c r="VFR329" s="180"/>
      <c r="VFS329" s="75"/>
      <c r="VFT329" s="76"/>
      <c r="VFU329" s="180"/>
      <c r="VFV329" s="180"/>
      <c r="VFW329" s="180"/>
      <c r="VFX329" s="75"/>
      <c r="VFY329" s="76"/>
      <c r="VFZ329" s="181"/>
      <c r="VGA329" s="181"/>
      <c r="VGB329" s="182"/>
      <c r="VGC329" s="134"/>
      <c r="VGD329" s="135"/>
      <c r="VGE329" s="111"/>
      <c r="VGF329" s="178"/>
      <c r="VGG329" s="178"/>
      <c r="VGH329" s="178"/>
      <c r="VGI329" s="178"/>
      <c r="VGJ329" s="179"/>
      <c r="VGK329" s="73"/>
      <c r="VGL329" s="73"/>
      <c r="VGM329" s="180"/>
      <c r="VGN329" s="75"/>
      <c r="VGO329" s="76"/>
      <c r="VGP329" s="180"/>
      <c r="VGQ329" s="180"/>
      <c r="VGR329" s="180"/>
      <c r="VGS329" s="75"/>
      <c r="VGT329" s="76"/>
      <c r="VGU329" s="181"/>
      <c r="VGV329" s="181"/>
      <c r="VGW329" s="182"/>
      <c r="VGX329" s="134"/>
      <c r="VGY329" s="135"/>
      <c r="VGZ329" s="111"/>
      <c r="VHA329" s="178"/>
      <c r="VHB329" s="178"/>
      <c r="VHC329" s="178"/>
      <c r="VHD329" s="178"/>
      <c r="VHE329" s="179"/>
      <c r="VHF329" s="73"/>
      <c r="VHG329" s="73"/>
      <c r="VHH329" s="180"/>
      <c r="VHI329" s="75"/>
      <c r="VHJ329" s="76"/>
      <c r="VHK329" s="180"/>
      <c r="VHL329" s="180"/>
      <c r="VHM329" s="180"/>
      <c r="VHN329" s="75"/>
      <c r="VHO329" s="76"/>
      <c r="VHP329" s="181"/>
      <c r="VHQ329" s="181"/>
      <c r="VHR329" s="182"/>
      <c r="VHS329" s="134"/>
      <c r="VHT329" s="135"/>
      <c r="VHU329" s="111"/>
      <c r="VHV329" s="178"/>
      <c r="VHW329" s="178"/>
      <c r="VHX329" s="178"/>
      <c r="VHY329" s="178"/>
      <c r="VHZ329" s="179"/>
      <c r="VIA329" s="73"/>
      <c r="VIB329" s="73"/>
      <c r="VIC329" s="180"/>
      <c r="VID329" s="75"/>
      <c r="VIE329" s="76"/>
      <c r="VIF329" s="180"/>
      <c r="VIG329" s="180"/>
      <c r="VIH329" s="180"/>
      <c r="VII329" s="75"/>
      <c r="VIJ329" s="76"/>
      <c r="VIK329" s="181"/>
      <c r="VIL329" s="181"/>
      <c r="VIM329" s="182"/>
      <c r="VIN329" s="134"/>
      <c r="VIO329" s="135"/>
      <c r="VIP329" s="111"/>
      <c r="VIQ329" s="178"/>
      <c r="VIR329" s="178"/>
      <c r="VIS329" s="178"/>
      <c r="VIT329" s="178"/>
      <c r="VIU329" s="179"/>
      <c r="VIV329" s="73"/>
      <c r="VIW329" s="73"/>
      <c r="VIX329" s="180"/>
      <c r="VIY329" s="75"/>
      <c r="VIZ329" s="76"/>
      <c r="VJA329" s="180"/>
      <c r="VJB329" s="180"/>
      <c r="VJC329" s="180"/>
      <c r="VJD329" s="75"/>
      <c r="VJE329" s="76"/>
      <c r="VJF329" s="181"/>
      <c r="VJG329" s="181"/>
      <c r="VJH329" s="182"/>
      <c r="VJI329" s="134"/>
      <c r="VJJ329" s="135"/>
      <c r="VJK329" s="111"/>
      <c r="VJL329" s="178"/>
      <c r="VJM329" s="178"/>
      <c r="VJN329" s="178"/>
      <c r="VJO329" s="178"/>
      <c r="VJP329" s="179"/>
      <c r="VJQ329" s="73"/>
      <c r="VJR329" s="73"/>
      <c r="VJS329" s="180"/>
      <c r="VJT329" s="75"/>
      <c r="VJU329" s="76"/>
      <c r="VJV329" s="180"/>
      <c r="VJW329" s="180"/>
      <c r="VJX329" s="180"/>
      <c r="VJY329" s="75"/>
      <c r="VJZ329" s="76"/>
      <c r="VKA329" s="181"/>
      <c r="VKB329" s="181"/>
      <c r="VKC329" s="182"/>
      <c r="VKD329" s="134"/>
      <c r="VKE329" s="135"/>
      <c r="VKF329" s="111"/>
      <c r="VKG329" s="178"/>
      <c r="VKH329" s="178"/>
      <c r="VKI329" s="178"/>
      <c r="VKJ329" s="178"/>
      <c r="VKK329" s="179"/>
      <c r="VKL329" s="73"/>
      <c r="VKM329" s="73"/>
      <c r="VKN329" s="180"/>
      <c r="VKO329" s="75"/>
      <c r="VKP329" s="76"/>
      <c r="VKQ329" s="180"/>
      <c r="VKR329" s="180"/>
      <c r="VKS329" s="180"/>
      <c r="VKT329" s="75"/>
      <c r="VKU329" s="76"/>
      <c r="VKV329" s="181"/>
      <c r="VKW329" s="181"/>
      <c r="VKX329" s="182"/>
      <c r="VKY329" s="134"/>
      <c r="VKZ329" s="135"/>
      <c r="VLA329" s="111"/>
      <c r="VLB329" s="178"/>
      <c r="VLC329" s="178"/>
      <c r="VLD329" s="178"/>
      <c r="VLE329" s="178"/>
      <c r="VLF329" s="179"/>
      <c r="VLG329" s="73"/>
      <c r="VLH329" s="73"/>
      <c r="VLI329" s="180"/>
      <c r="VLJ329" s="75"/>
      <c r="VLK329" s="76"/>
      <c r="VLL329" s="180"/>
      <c r="VLM329" s="180"/>
      <c r="VLN329" s="180"/>
      <c r="VLO329" s="75"/>
      <c r="VLP329" s="76"/>
      <c r="VLQ329" s="181"/>
      <c r="VLR329" s="181"/>
      <c r="VLS329" s="182"/>
      <c r="VLT329" s="134"/>
      <c r="VLU329" s="135"/>
      <c r="VLV329" s="111"/>
      <c r="VLW329" s="178"/>
      <c r="VLX329" s="178"/>
      <c r="VLY329" s="178"/>
      <c r="VLZ329" s="178"/>
      <c r="VMA329" s="179"/>
      <c r="VMB329" s="73"/>
      <c r="VMC329" s="73"/>
      <c r="VMD329" s="180"/>
      <c r="VME329" s="75"/>
      <c r="VMF329" s="76"/>
      <c r="VMG329" s="180"/>
      <c r="VMH329" s="180"/>
      <c r="VMI329" s="180"/>
      <c r="VMJ329" s="75"/>
      <c r="VMK329" s="76"/>
      <c r="VML329" s="181"/>
      <c r="VMM329" s="181"/>
      <c r="VMN329" s="182"/>
      <c r="VMO329" s="134"/>
      <c r="VMP329" s="135"/>
      <c r="VMQ329" s="111"/>
      <c r="VMR329" s="178"/>
      <c r="VMS329" s="178"/>
      <c r="VMT329" s="178"/>
      <c r="VMU329" s="178"/>
      <c r="VMV329" s="179"/>
      <c r="VMW329" s="73"/>
      <c r="VMX329" s="73"/>
      <c r="VMY329" s="180"/>
      <c r="VMZ329" s="75"/>
      <c r="VNA329" s="76"/>
      <c r="VNB329" s="180"/>
      <c r="VNC329" s="180"/>
      <c r="VND329" s="180"/>
      <c r="VNE329" s="75"/>
      <c r="VNF329" s="76"/>
      <c r="VNG329" s="181"/>
      <c r="VNH329" s="181"/>
      <c r="VNI329" s="182"/>
      <c r="VNJ329" s="134"/>
      <c r="VNK329" s="135"/>
      <c r="VNL329" s="111"/>
      <c r="VNM329" s="178"/>
      <c r="VNN329" s="178"/>
      <c r="VNO329" s="178"/>
      <c r="VNP329" s="178"/>
      <c r="VNQ329" s="179"/>
      <c r="VNR329" s="73"/>
      <c r="VNS329" s="73"/>
      <c r="VNT329" s="180"/>
      <c r="VNU329" s="75"/>
      <c r="VNV329" s="76"/>
      <c r="VNW329" s="180"/>
      <c r="VNX329" s="180"/>
      <c r="VNY329" s="180"/>
      <c r="VNZ329" s="75"/>
      <c r="VOA329" s="76"/>
      <c r="VOB329" s="181"/>
      <c r="VOC329" s="181"/>
      <c r="VOD329" s="182"/>
      <c r="VOE329" s="134"/>
      <c r="VOF329" s="135"/>
      <c r="VOG329" s="111"/>
      <c r="VOH329" s="178"/>
      <c r="VOI329" s="178"/>
      <c r="VOJ329" s="178"/>
      <c r="VOK329" s="178"/>
      <c r="VOL329" s="179"/>
      <c r="VOM329" s="73"/>
      <c r="VON329" s="73"/>
      <c r="VOO329" s="180"/>
      <c r="VOP329" s="75"/>
      <c r="VOQ329" s="76"/>
      <c r="VOR329" s="180"/>
      <c r="VOS329" s="180"/>
      <c r="VOT329" s="180"/>
      <c r="VOU329" s="75"/>
      <c r="VOV329" s="76"/>
      <c r="VOW329" s="181"/>
      <c r="VOX329" s="181"/>
      <c r="VOY329" s="182"/>
      <c r="VOZ329" s="134"/>
      <c r="VPA329" s="135"/>
      <c r="VPB329" s="111"/>
      <c r="VPC329" s="178"/>
      <c r="VPD329" s="178"/>
      <c r="VPE329" s="178"/>
      <c r="VPF329" s="178"/>
      <c r="VPG329" s="179"/>
      <c r="VPH329" s="73"/>
      <c r="VPI329" s="73"/>
      <c r="VPJ329" s="180"/>
      <c r="VPK329" s="75"/>
      <c r="VPL329" s="76"/>
      <c r="VPM329" s="180"/>
      <c r="VPN329" s="180"/>
      <c r="VPO329" s="180"/>
      <c r="VPP329" s="75"/>
      <c r="VPQ329" s="76"/>
      <c r="VPR329" s="181"/>
      <c r="VPS329" s="181"/>
      <c r="VPT329" s="182"/>
      <c r="VPU329" s="134"/>
      <c r="VPV329" s="135"/>
      <c r="VPW329" s="111"/>
      <c r="VPX329" s="178"/>
      <c r="VPY329" s="178"/>
      <c r="VPZ329" s="178"/>
      <c r="VQA329" s="178"/>
      <c r="VQB329" s="179"/>
      <c r="VQC329" s="73"/>
      <c r="VQD329" s="73"/>
      <c r="VQE329" s="180"/>
      <c r="VQF329" s="75"/>
      <c r="VQG329" s="76"/>
      <c r="VQH329" s="180"/>
      <c r="VQI329" s="180"/>
      <c r="VQJ329" s="180"/>
      <c r="VQK329" s="75"/>
      <c r="VQL329" s="76"/>
      <c r="VQM329" s="181"/>
      <c r="VQN329" s="181"/>
      <c r="VQO329" s="182"/>
      <c r="VQP329" s="134"/>
      <c r="VQQ329" s="135"/>
      <c r="VQR329" s="111"/>
      <c r="VQS329" s="178"/>
      <c r="VQT329" s="178"/>
      <c r="VQU329" s="178"/>
      <c r="VQV329" s="178"/>
      <c r="VQW329" s="179"/>
      <c r="VQX329" s="73"/>
      <c r="VQY329" s="73"/>
      <c r="VQZ329" s="180"/>
      <c r="VRA329" s="75"/>
      <c r="VRB329" s="76"/>
      <c r="VRC329" s="180"/>
      <c r="VRD329" s="180"/>
      <c r="VRE329" s="180"/>
      <c r="VRF329" s="75"/>
      <c r="VRG329" s="76"/>
      <c r="VRH329" s="181"/>
      <c r="VRI329" s="181"/>
      <c r="VRJ329" s="182"/>
      <c r="VRK329" s="134"/>
      <c r="VRL329" s="135"/>
      <c r="VRM329" s="111"/>
      <c r="VRN329" s="178"/>
      <c r="VRO329" s="178"/>
      <c r="VRP329" s="178"/>
      <c r="VRQ329" s="178"/>
      <c r="VRR329" s="179"/>
      <c r="VRS329" s="73"/>
      <c r="VRT329" s="73"/>
      <c r="VRU329" s="180"/>
      <c r="VRV329" s="75"/>
      <c r="VRW329" s="76"/>
      <c r="VRX329" s="180"/>
      <c r="VRY329" s="180"/>
      <c r="VRZ329" s="180"/>
      <c r="VSA329" s="75"/>
      <c r="VSB329" s="76"/>
      <c r="VSC329" s="181"/>
      <c r="VSD329" s="181"/>
      <c r="VSE329" s="182"/>
      <c r="VSF329" s="134"/>
      <c r="VSG329" s="135"/>
      <c r="VSH329" s="111"/>
      <c r="VSI329" s="178"/>
      <c r="VSJ329" s="178"/>
      <c r="VSK329" s="178"/>
      <c r="VSL329" s="178"/>
      <c r="VSM329" s="179"/>
      <c r="VSN329" s="73"/>
      <c r="VSO329" s="73"/>
      <c r="VSP329" s="180"/>
      <c r="VSQ329" s="75"/>
      <c r="VSR329" s="76"/>
      <c r="VSS329" s="180"/>
      <c r="VST329" s="180"/>
      <c r="VSU329" s="180"/>
      <c r="VSV329" s="75"/>
      <c r="VSW329" s="76"/>
      <c r="VSX329" s="181"/>
      <c r="VSY329" s="181"/>
      <c r="VSZ329" s="182"/>
      <c r="VTA329" s="134"/>
      <c r="VTB329" s="135"/>
      <c r="VTC329" s="111"/>
      <c r="VTD329" s="178"/>
      <c r="VTE329" s="178"/>
      <c r="VTF329" s="178"/>
      <c r="VTG329" s="178"/>
      <c r="VTH329" s="179"/>
      <c r="VTI329" s="73"/>
      <c r="VTJ329" s="73"/>
      <c r="VTK329" s="180"/>
      <c r="VTL329" s="75"/>
      <c r="VTM329" s="76"/>
      <c r="VTN329" s="180"/>
      <c r="VTO329" s="180"/>
      <c r="VTP329" s="180"/>
      <c r="VTQ329" s="75"/>
      <c r="VTR329" s="76"/>
      <c r="VTS329" s="181"/>
      <c r="VTT329" s="181"/>
      <c r="VTU329" s="182"/>
      <c r="VTV329" s="134"/>
      <c r="VTW329" s="135"/>
      <c r="VTX329" s="111"/>
      <c r="VTY329" s="178"/>
      <c r="VTZ329" s="178"/>
      <c r="VUA329" s="178"/>
      <c r="VUB329" s="178"/>
      <c r="VUC329" s="179"/>
      <c r="VUD329" s="73"/>
      <c r="VUE329" s="73"/>
      <c r="VUF329" s="180"/>
      <c r="VUG329" s="75"/>
      <c r="VUH329" s="76"/>
      <c r="VUI329" s="180"/>
      <c r="VUJ329" s="180"/>
      <c r="VUK329" s="180"/>
      <c r="VUL329" s="75"/>
      <c r="VUM329" s="76"/>
      <c r="VUN329" s="181"/>
      <c r="VUO329" s="181"/>
      <c r="VUP329" s="182"/>
      <c r="VUQ329" s="134"/>
      <c r="VUR329" s="135"/>
      <c r="VUS329" s="111"/>
      <c r="VUT329" s="178"/>
      <c r="VUU329" s="178"/>
      <c r="VUV329" s="178"/>
      <c r="VUW329" s="178"/>
      <c r="VUX329" s="179"/>
      <c r="VUY329" s="73"/>
      <c r="VUZ329" s="73"/>
      <c r="VVA329" s="180"/>
      <c r="VVB329" s="75"/>
      <c r="VVC329" s="76"/>
      <c r="VVD329" s="180"/>
      <c r="VVE329" s="180"/>
      <c r="VVF329" s="180"/>
      <c r="VVG329" s="75"/>
      <c r="VVH329" s="76"/>
      <c r="VVI329" s="181"/>
      <c r="VVJ329" s="181"/>
      <c r="VVK329" s="182"/>
      <c r="VVL329" s="134"/>
      <c r="VVM329" s="135"/>
      <c r="VVN329" s="111"/>
      <c r="VVO329" s="178"/>
      <c r="VVP329" s="178"/>
      <c r="VVQ329" s="178"/>
      <c r="VVR329" s="178"/>
      <c r="VVS329" s="179"/>
      <c r="VVT329" s="73"/>
      <c r="VVU329" s="73"/>
      <c r="VVV329" s="180"/>
      <c r="VVW329" s="75"/>
      <c r="VVX329" s="76"/>
      <c r="VVY329" s="180"/>
      <c r="VVZ329" s="180"/>
      <c r="VWA329" s="180"/>
      <c r="VWB329" s="75"/>
      <c r="VWC329" s="76"/>
      <c r="VWD329" s="181"/>
      <c r="VWE329" s="181"/>
      <c r="VWF329" s="182"/>
      <c r="VWG329" s="134"/>
      <c r="VWH329" s="135"/>
      <c r="VWI329" s="111"/>
      <c r="VWJ329" s="178"/>
      <c r="VWK329" s="178"/>
      <c r="VWL329" s="178"/>
      <c r="VWM329" s="178"/>
      <c r="VWN329" s="179"/>
      <c r="VWO329" s="73"/>
      <c r="VWP329" s="73"/>
      <c r="VWQ329" s="180"/>
      <c r="VWR329" s="75"/>
      <c r="VWS329" s="76"/>
      <c r="VWT329" s="180"/>
      <c r="VWU329" s="180"/>
      <c r="VWV329" s="180"/>
      <c r="VWW329" s="75"/>
      <c r="VWX329" s="76"/>
      <c r="VWY329" s="181"/>
      <c r="VWZ329" s="181"/>
      <c r="VXA329" s="182"/>
      <c r="VXB329" s="134"/>
      <c r="VXC329" s="135"/>
      <c r="VXD329" s="111"/>
      <c r="VXE329" s="178"/>
      <c r="VXF329" s="178"/>
      <c r="VXG329" s="178"/>
      <c r="VXH329" s="178"/>
      <c r="VXI329" s="179"/>
      <c r="VXJ329" s="73"/>
      <c r="VXK329" s="73"/>
      <c r="VXL329" s="180"/>
      <c r="VXM329" s="75"/>
      <c r="VXN329" s="76"/>
      <c r="VXO329" s="180"/>
      <c r="VXP329" s="180"/>
      <c r="VXQ329" s="180"/>
      <c r="VXR329" s="75"/>
      <c r="VXS329" s="76"/>
      <c r="VXT329" s="181"/>
      <c r="VXU329" s="181"/>
      <c r="VXV329" s="182"/>
      <c r="VXW329" s="134"/>
      <c r="VXX329" s="135"/>
      <c r="VXY329" s="111"/>
      <c r="VXZ329" s="178"/>
      <c r="VYA329" s="178"/>
      <c r="VYB329" s="178"/>
      <c r="VYC329" s="178"/>
      <c r="VYD329" s="179"/>
      <c r="VYE329" s="73"/>
      <c r="VYF329" s="73"/>
      <c r="VYG329" s="180"/>
      <c r="VYH329" s="75"/>
      <c r="VYI329" s="76"/>
      <c r="VYJ329" s="180"/>
      <c r="VYK329" s="180"/>
      <c r="VYL329" s="180"/>
      <c r="VYM329" s="75"/>
      <c r="VYN329" s="76"/>
      <c r="VYO329" s="181"/>
      <c r="VYP329" s="181"/>
      <c r="VYQ329" s="182"/>
      <c r="VYR329" s="134"/>
      <c r="VYS329" s="135"/>
      <c r="VYT329" s="111"/>
      <c r="VYU329" s="178"/>
      <c r="VYV329" s="178"/>
      <c r="VYW329" s="178"/>
      <c r="VYX329" s="178"/>
      <c r="VYY329" s="179"/>
      <c r="VYZ329" s="73"/>
      <c r="VZA329" s="73"/>
      <c r="VZB329" s="180"/>
      <c r="VZC329" s="75"/>
      <c r="VZD329" s="76"/>
      <c r="VZE329" s="180"/>
      <c r="VZF329" s="180"/>
      <c r="VZG329" s="180"/>
      <c r="VZH329" s="75"/>
      <c r="VZI329" s="76"/>
      <c r="VZJ329" s="181"/>
      <c r="VZK329" s="181"/>
      <c r="VZL329" s="182"/>
      <c r="VZM329" s="134"/>
      <c r="VZN329" s="135"/>
      <c r="VZO329" s="111"/>
      <c r="VZP329" s="178"/>
      <c r="VZQ329" s="178"/>
      <c r="VZR329" s="178"/>
      <c r="VZS329" s="178"/>
      <c r="VZT329" s="179"/>
      <c r="VZU329" s="73"/>
      <c r="VZV329" s="73"/>
      <c r="VZW329" s="180"/>
      <c r="VZX329" s="75"/>
      <c r="VZY329" s="76"/>
      <c r="VZZ329" s="180"/>
      <c r="WAA329" s="180"/>
      <c r="WAB329" s="180"/>
      <c r="WAC329" s="75"/>
      <c r="WAD329" s="76"/>
      <c r="WAE329" s="181"/>
      <c r="WAF329" s="181"/>
      <c r="WAG329" s="182"/>
      <c r="WAH329" s="134"/>
      <c r="WAI329" s="135"/>
      <c r="WAJ329" s="111"/>
      <c r="WAK329" s="178"/>
      <c r="WAL329" s="178"/>
      <c r="WAM329" s="178"/>
      <c r="WAN329" s="178"/>
      <c r="WAO329" s="179"/>
      <c r="WAP329" s="73"/>
      <c r="WAQ329" s="73"/>
      <c r="WAR329" s="180"/>
      <c r="WAS329" s="75"/>
      <c r="WAT329" s="76"/>
      <c r="WAU329" s="180"/>
      <c r="WAV329" s="180"/>
      <c r="WAW329" s="180"/>
      <c r="WAX329" s="75"/>
      <c r="WAY329" s="76"/>
      <c r="WAZ329" s="181"/>
      <c r="WBA329" s="181"/>
      <c r="WBB329" s="182"/>
      <c r="WBC329" s="134"/>
      <c r="WBD329" s="135"/>
      <c r="WBE329" s="111"/>
      <c r="WBF329" s="178"/>
      <c r="WBG329" s="178"/>
      <c r="WBH329" s="178"/>
      <c r="WBI329" s="178"/>
      <c r="WBJ329" s="179"/>
      <c r="WBK329" s="73"/>
      <c r="WBL329" s="73"/>
      <c r="WBM329" s="180"/>
      <c r="WBN329" s="75"/>
      <c r="WBO329" s="76"/>
      <c r="WBP329" s="180"/>
      <c r="WBQ329" s="180"/>
      <c r="WBR329" s="180"/>
      <c r="WBS329" s="75"/>
      <c r="WBT329" s="76"/>
      <c r="WBU329" s="181"/>
      <c r="WBV329" s="181"/>
      <c r="WBW329" s="182"/>
      <c r="WBX329" s="134"/>
      <c r="WBY329" s="135"/>
      <c r="WBZ329" s="111"/>
      <c r="WCA329" s="178"/>
      <c r="WCB329" s="178"/>
      <c r="WCC329" s="178"/>
      <c r="WCD329" s="178"/>
      <c r="WCE329" s="179"/>
      <c r="WCF329" s="73"/>
      <c r="WCG329" s="73"/>
      <c r="WCH329" s="180"/>
      <c r="WCI329" s="75"/>
      <c r="WCJ329" s="76"/>
      <c r="WCK329" s="180"/>
      <c r="WCL329" s="180"/>
      <c r="WCM329" s="180"/>
      <c r="WCN329" s="75"/>
      <c r="WCO329" s="76"/>
      <c r="WCP329" s="181"/>
      <c r="WCQ329" s="181"/>
      <c r="WCR329" s="182"/>
      <c r="WCS329" s="134"/>
      <c r="WCT329" s="135"/>
      <c r="WCU329" s="111"/>
      <c r="WCV329" s="178"/>
      <c r="WCW329" s="178"/>
      <c r="WCX329" s="178"/>
      <c r="WCY329" s="178"/>
      <c r="WCZ329" s="179"/>
      <c r="WDA329" s="73"/>
      <c r="WDB329" s="73"/>
      <c r="WDC329" s="180"/>
      <c r="WDD329" s="75"/>
      <c r="WDE329" s="76"/>
      <c r="WDF329" s="180"/>
      <c r="WDG329" s="180"/>
      <c r="WDH329" s="180"/>
      <c r="WDI329" s="75"/>
      <c r="WDJ329" s="76"/>
      <c r="WDK329" s="181"/>
      <c r="WDL329" s="181"/>
      <c r="WDM329" s="182"/>
      <c r="WDN329" s="134"/>
      <c r="WDO329" s="135"/>
      <c r="WDP329" s="111"/>
      <c r="WDQ329" s="178"/>
      <c r="WDR329" s="178"/>
      <c r="WDS329" s="178"/>
      <c r="WDT329" s="178"/>
      <c r="WDU329" s="179"/>
      <c r="WDV329" s="73"/>
      <c r="WDW329" s="73"/>
      <c r="WDX329" s="180"/>
      <c r="WDY329" s="75"/>
      <c r="WDZ329" s="76"/>
      <c r="WEA329" s="180"/>
      <c r="WEB329" s="180"/>
      <c r="WEC329" s="180"/>
      <c r="WED329" s="75"/>
      <c r="WEE329" s="76"/>
      <c r="WEF329" s="181"/>
      <c r="WEG329" s="181"/>
      <c r="WEH329" s="182"/>
      <c r="WEI329" s="134"/>
      <c r="WEJ329" s="135"/>
      <c r="WEK329" s="111"/>
      <c r="WEL329" s="178"/>
      <c r="WEM329" s="178"/>
      <c r="WEN329" s="178"/>
      <c r="WEO329" s="178"/>
      <c r="WEP329" s="179"/>
      <c r="WEQ329" s="73"/>
      <c r="WER329" s="73"/>
      <c r="WES329" s="180"/>
      <c r="WET329" s="75"/>
      <c r="WEU329" s="76"/>
      <c r="WEV329" s="180"/>
      <c r="WEW329" s="180"/>
      <c r="WEX329" s="180"/>
      <c r="WEY329" s="75"/>
      <c r="WEZ329" s="76"/>
      <c r="WFA329" s="181"/>
      <c r="WFB329" s="181"/>
      <c r="WFC329" s="182"/>
      <c r="WFD329" s="134"/>
      <c r="WFE329" s="135"/>
      <c r="WFF329" s="111"/>
      <c r="WFG329" s="178"/>
      <c r="WFH329" s="178"/>
      <c r="WFI329" s="178"/>
      <c r="WFJ329" s="178"/>
      <c r="WFK329" s="179"/>
      <c r="WFL329" s="73"/>
      <c r="WFM329" s="73"/>
      <c r="WFN329" s="180"/>
      <c r="WFO329" s="75"/>
      <c r="WFP329" s="76"/>
      <c r="WFQ329" s="180"/>
      <c r="WFR329" s="180"/>
      <c r="WFS329" s="180"/>
      <c r="WFT329" s="75"/>
      <c r="WFU329" s="76"/>
      <c r="WFV329" s="181"/>
      <c r="WFW329" s="181"/>
      <c r="WFX329" s="182"/>
      <c r="WFY329" s="134"/>
      <c r="WFZ329" s="135"/>
      <c r="WGA329" s="111"/>
      <c r="WGB329" s="178"/>
      <c r="WGC329" s="178"/>
      <c r="WGD329" s="178"/>
      <c r="WGE329" s="178"/>
      <c r="WGF329" s="179"/>
      <c r="WGG329" s="73"/>
      <c r="WGH329" s="73"/>
      <c r="WGI329" s="180"/>
      <c r="WGJ329" s="75"/>
      <c r="WGK329" s="76"/>
      <c r="WGL329" s="180"/>
      <c r="WGM329" s="180"/>
      <c r="WGN329" s="180"/>
      <c r="WGO329" s="75"/>
      <c r="WGP329" s="76"/>
      <c r="WGQ329" s="181"/>
      <c r="WGR329" s="181"/>
      <c r="WGS329" s="182"/>
      <c r="WGT329" s="134"/>
      <c r="WGU329" s="135"/>
      <c r="WGV329" s="111"/>
      <c r="WGW329" s="178"/>
      <c r="WGX329" s="178"/>
      <c r="WGY329" s="178"/>
      <c r="WGZ329" s="178"/>
      <c r="WHA329" s="179"/>
      <c r="WHB329" s="73"/>
      <c r="WHC329" s="73"/>
      <c r="WHD329" s="180"/>
      <c r="WHE329" s="75"/>
      <c r="WHF329" s="76"/>
      <c r="WHG329" s="180"/>
      <c r="WHH329" s="180"/>
      <c r="WHI329" s="180"/>
      <c r="WHJ329" s="75"/>
      <c r="WHK329" s="76"/>
      <c r="WHL329" s="181"/>
      <c r="WHM329" s="181"/>
      <c r="WHN329" s="182"/>
      <c r="WHO329" s="134"/>
      <c r="WHP329" s="135"/>
      <c r="WHQ329" s="111"/>
      <c r="WHR329" s="178"/>
      <c r="WHS329" s="178"/>
      <c r="WHT329" s="178"/>
      <c r="WHU329" s="178"/>
      <c r="WHV329" s="179"/>
      <c r="WHW329" s="73"/>
      <c r="WHX329" s="73"/>
      <c r="WHY329" s="180"/>
      <c r="WHZ329" s="75"/>
      <c r="WIA329" s="76"/>
      <c r="WIB329" s="180"/>
      <c r="WIC329" s="180"/>
      <c r="WID329" s="180"/>
      <c r="WIE329" s="75"/>
      <c r="WIF329" s="76"/>
      <c r="WIG329" s="181"/>
      <c r="WIH329" s="181"/>
      <c r="WII329" s="182"/>
      <c r="WIJ329" s="134"/>
      <c r="WIK329" s="135"/>
      <c r="WIL329" s="111"/>
      <c r="WIM329" s="178"/>
      <c r="WIN329" s="178"/>
      <c r="WIO329" s="178"/>
      <c r="WIP329" s="178"/>
      <c r="WIQ329" s="179"/>
      <c r="WIR329" s="73"/>
      <c r="WIS329" s="73"/>
      <c r="WIT329" s="180"/>
      <c r="WIU329" s="75"/>
      <c r="WIV329" s="76"/>
      <c r="WIW329" s="180"/>
      <c r="WIX329" s="180"/>
      <c r="WIY329" s="180"/>
      <c r="WIZ329" s="75"/>
      <c r="WJA329" s="76"/>
      <c r="WJB329" s="181"/>
      <c r="WJC329" s="181"/>
      <c r="WJD329" s="182"/>
      <c r="WJE329" s="134"/>
      <c r="WJF329" s="135"/>
      <c r="WJG329" s="111"/>
      <c r="WJH329" s="178"/>
      <c r="WJI329" s="178"/>
      <c r="WJJ329" s="178"/>
      <c r="WJK329" s="178"/>
      <c r="WJL329" s="179"/>
      <c r="WJM329" s="73"/>
      <c r="WJN329" s="73"/>
      <c r="WJO329" s="180"/>
      <c r="WJP329" s="75"/>
      <c r="WJQ329" s="76"/>
      <c r="WJR329" s="180"/>
      <c r="WJS329" s="180"/>
      <c r="WJT329" s="180"/>
      <c r="WJU329" s="75"/>
      <c r="WJV329" s="76"/>
      <c r="WJW329" s="181"/>
      <c r="WJX329" s="181"/>
      <c r="WJY329" s="182"/>
      <c r="WJZ329" s="134"/>
      <c r="WKA329" s="135"/>
      <c r="WKB329" s="111"/>
      <c r="WKC329" s="178"/>
      <c r="WKD329" s="178"/>
      <c r="WKE329" s="178"/>
      <c r="WKF329" s="178"/>
      <c r="WKG329" s="179"/>
      <c r="WKH329" s="73"/>
      <c r="WKI329" s="73"/>
      <c r="WKJ329" s="180"/>
      <c r="WKK329" s="75"/>
      <c r="WKL329" s="76"/>
      <c r="WKM329" s="180"/>
      <c r="WKN329" s="180"/>
      <c r="WKO329" s="180"/>
      <c r="WKP329" s="75"/>
      <c r="WKQ329" s="76"/>
      <c r="WKR329" s="181"/>
      <c r="WKS329" s="181"/>
      <c r="WKT329" s="182"/>
      <c r="WKU329" s="134"/>
      <c r="WKV329" s="135"/>
      <c r="WKW329" s="111"/>
      <c r="WKX329" s="178"/>
      <c r="WKY329" s="178"/>
      <c r="WKZ329" s="178"/>
      <c r="WLA329" s="178"/>
      <c r="WLB329" s="179"/>
      <c r="WLC329" s="73"/>
      <c r="WLD329" s="73"/>
      <c r="WLE329" s="180"/>
      <c r="WLF329" s="75"/>
      <c r="WLG329" s="76"/>
      <c r="WLH329" s="180"/>
      <c r="WLI329" s="180"/>
      <c r="WLJ329" s="180"/>
      <c r="WLK329" s="75"/>
      <c r="WLL329" s="76"/>
      <c r="WLM329" s="181"/>
      <c r="WLN329" s="181"/>
      <c r="WLO329" s="182"/>
      <c r="WLP329" s="134"/>
      <c r="WLQ329" s="135"/>
      <c r="WLR329" s="111"/>
      <c r="WLS329" s="178"/>
      <c r="WLT329" s="178"/>
      <c r="WLU329" s="178"/>
      <c r="WLV329" s="178"/>
      <c r="WLW329" s="179"/>
      <c r="WLX329" s="73"/>
      <c r="WLY329" s="73"/>
      <c r="WLZ329" s="180"/>
      <c r="WMA329" s="75"/>
      <c r="WMB329" s="76"/>
      <c r="WMC329" s="180"/>
      <c r="WMD329" s="180"/>
      <c r="WME329" s="180"/>
      <c r="WMF329" s="75"/>
      <c r="WMG329" s="76"/>
      <c r="WMH329" s="181"/>
      <c r="WMI329" s="181"/>
      <c r="WMJ329" s="182"/>
      <c r="WMK329" s="134"/>
      <c r="WML329" s="135"/>
      <c r="WMM329" s="111"/>
      <c r="WMN329" s="178"/>
      <c r="WMO329" s="178"/>
      <c r="WMP329" s="178"/>
      <c r="WMQ329" s="178"/>
      <c r="WMR329" s="179"/>
      <c r="WMS329" s="73"/>
      <c r="WMT329" s="73"/>
      <c r="WMU329" s="180"/>
      <c r="WMV329" s="75"/>
      <c r="WMW329" s="76"/>
      <c r="WMX329" s="180"/>
      <c r="WMY329" s="180"/>
      <c r="WMZ329" s="180"/>
      <c r="WNA329" s="75"/>
      <c r="WNB329" s="76"/>
      <c r="WNC329" s="181"/>
      <c r="WND329" s="181"/>
      <c r="WNE329" s="182"/>
      <c r="WNF329" s="134"/>
      <c r="WNG329" s="135"/>
      <c r="WNH329" s="111"/>
      <c r="WNI329" s="178"/>
      <c r="WNJ329" s="178"/>
      <c r="WNK329" s="178"/>
      <c r="WNL329" s="178"/>
      <c r="WNM329" s="179"/>
      <c r="WNN329" s="73"/>
      <c r="WNO329" s="73"/>
      <c r="WNP329" s="180"/>
      <c r="WNQ329" s="75"/>
      <c r="WNR329" s="76"/>
      <c r="WNS329" s="180"/>
      <c r="WNT329" s="180"/>
      <c r="WNU329" s="180"/>
      <c r="WNV329" s="75"/>
      <c r="WNW329" s="76"/>
      <c r="WNX329" s="181"/>
      <c r="WNY329" s="181"/>
      <c r="WNZ329" s="182"/>
      <c r="WOA329" s="134"/>
      <c r="WOB329" s="135"/>
      <c r="WOC329" s="111"/>
      <c r="WOD329" s="178"/>
      <c r="WOE329" s="178"/>
      <c r="WOF329" s="178"/>
      <c r="WOG329" s="178"/>
      <c r="WOH329" s="179"/>
      <c r="WOI329" s="73"/>
      <c r="WOJ329" s="73"/>
      <c r="WOK329" s="180"/>
      <c r="WOL329" s="75"/>
      <c r="WOM329" s="76"/>
      <c r="WON329" s="180"/>
      <c r="WOO329" s="180"/>
      <c r="WOP329" s="180"/>
      <c r="WOQ329" s="75"/>
      <c r="WOR329" s="76"/>
      <c r="WOS329" s="181"/>
      <c r="WOT329" s="181"/>
      <c r="WOU329" s="182"/>
      <c r="WOV329" s="134"/>
      <c r="WOW329" s="135"/>
      <c r="WOX329" s="111"/>
      <c r="WOY329" s="178"/>
      <c r="WOZ329" s="178"/>
      <c r="WPA329" s="178"/>
      <c r="WPB329" s="178"/>
      <c r="WPC329" s="179"/>
      <c r="WPD329" s="73"/>
      <c r="WPE329" s="73"/>
      <c r="WPF329" s="180"/>
      <c r="WPG329" s="75"/>
      <c r="WPH329" s="76"/>
      <c r="WPI329" s="180"/>
      <c r="WPJ329" s="180"/>
      <c r="WPK329" s="180"/>
      <c r="WPL329" s="75"/>
      <c r="WPM329" s="76"/>
      <c r="WPN329" s="181"/>
      <c r="WPO329" s="181"/>
      <c r="WPP329" s="182"/>
      <c r="WPQ329" s="134"/>
      <c r="WPR329" s="135"/>
      <c r="WPS329" s="111"/>
      <c r="WPT329" s="178"/>
      <c r="WPU329" s="178"/>
      <c r="WPV329" s="178"/>
      <c r="WPW329" s="178"/>
      <c r="WPX329" s="179"/>
      <c r="WPY329" s="73"/>
      <c r="WPZ329" s="73"/>
      <c r="WQA329" s="180"/>
      <c r="WQB329" s="75"/>
      <c r="WQC329" s="76"/>
      <c r="WQD329" s="180"/>
      <c r="WQE329" s="180"/>
      <c r="WQF329" s="180"/>
      <c r="WQG329" s="75"/>
      <c r="WQH329" s="76"/>
      <c r="WQI329" s="181"/>
      <c r="WQJ329" s="181"/>
      <c r="WQK329" s="182"/>
      <c r="WQL329" s="134"/>
      <c r="WQM329" s="135"/>
      <c r="WQN329" s="111"/>
      <c r="WQO329" s="178"/>
      <c r="WQP329" s="178"/>
      <c r="WQQ329" s="178"/>
      <c r="WQR329" s="178"/>
      <c r="WQS329" s="179"/>
      <c r="WQT329" s="73"/>
      <c r="WQU329" s="73"/>
      <c r="WQV329" s="180"/>
      <c r="WQW329" s="75"/>
      <c r="WQX329" s="76"/>
      <c r="WQY329" s="180"/>
      <c r="WQZ329" s="180"/>
      <c r="WRA329" s="180"/>
      <c r="WRB329" s="75"/>
      <c r="WRC329" s="76"/>
      <c r="WRD329" s="181"/>
      <c r="WRE329" s="181"/>
      <c r="WRF329" s="182"/>
      <c r="WRG329" s="134"/>
      <c r="WRH329" s="135"/>
      <c r="WRI329" s="111"/>
      <c r="WRJ329" s="178"/>
      <c r="WRK329" s="178"/>
      <c r="WRL329" s="178"/>
      <c r="WRM329" s="178"/>
      <c r="WRN329" s="179"/>
      <c r="WRO329" s="73"/>
      <c r="WRP329" s="73"/>
      <c r="WRQ329" s="180"/>
      <c r="WRR329" s="75"/>
      <c r="WRS329" s="76"/>
      <c r="WRT329" s="180"/>
      <c r="WRU329" s="180"/>
      <c r="WRV329" s="180"/>
      <c r="WRW329" s="75"/>
      <c r="WRX329" s="76"/>
      <c r="WRY329" s="181"/>
      <c r="WRZ329" s="181"/>
      <c r="WSA329" s="182"/>
      <c r="WSB329" s="134"/>
      <c r="WSC329" s="135"/>
      <c r="WSD329" s="111"/>
      <c r="WSE329" s="178"/>
      <c r="WSF329" s="178"/>
      <c r="WSG329" s="178"/>
      <c r="WSH329" s="178"/>
      <c r="WSI329" s="179"/>
      <c r="WSJ329" s="73"/>
      <c r="WSK329" s="73"/>
      <c r="WSL329" s="180"/>
      <c r="WSM329" s="75"/>
      <c r="WSN329" s="76"/>
      <c r="WSO329" s="180"/>
      <c r="WSP329" s="180"/>
      <c r="WSQ329" s="180"/>
      <c r="WSR329" s="75"/>
      <c r="WSS329" s="76"/>
      <c r="WST329" s="181"/>
      <c r="WSU329" s="181"/>
      <c r="WSV329" s="182"/>
      <c r="WSW329" s="134"/>
      <c r="WSX329" s="135"/>
      <c r="WSY329" s="111"/>
      <c r="WSZ329" s="178"/>
      <c r="WTA329" s="178"/>
      <c r="WTB329" s="178"/>
      <c r="WTC329" s="178"/>
      <c r="WTD329" s="179"/>
      <c r="WTE329" s="73"/>
      <c r="WTF329" s="73"/>
      <c r="WTG329" s="180"/>
      <c r="WTH329" s="75"/>
      <c r="WTI329" s="76"/>
      <c r="WTJ329" s="180"/>
      <c r="WTK329" s="180"/>
      <c r="WTL329" s="180"/>
      <c r="WTM329" s="75"/>
      <c r="WTN329" s="76"/>
      <c r="WTO329" s="181"/>
      <c r="WTP329" s="181"/>
      <c r="WTQ329" s="182"/>
      <c r="WTR329" s="134"/>
      <c r="WTS329" s="135"/>
      <c r="WTT329" s="111"/>
      <c r="WTU329" s="178"/>
      <c r="WTV329" s="178"/>
      <c r="WTW329" s="178"/>
      <c r="WTX329" s="178"/>
      <c r="WTY329" s="179"/>
      <c r="WTZ329" s="73"/>
      <c r="WUA329" s="73"/>
      <c r="WUB329" s="180"/>
      <c r="WUC329" s="75"/>
      <c r="WUD329" s="76"/>
      <c r="WUE329" s="180"/>
      <c r="WUF329" s="180"/>
      <c r="WUG329" s="180"/>
      <c r="WUH329" s="75"/>
      <c r="WUI329" s="76"/>
      <c r="WUJ329" s="181"/>
      <c r="WUK329" s="181"/>
      <c r="WUL329" s="182"/>
      <c r="WUM329" s="134"/>
      <c r="WUN329" s="135"/>
      <c r="WUO329" s="111"/>
      <c r="WUP329" s="178"/>
      <c r="WUQ329" s="178"/>
      <c r="WUR329" s="178"/>
      <c r="WUS329" s="178"/>
      <c r="WUT329" s="179"/>
      <c r="WUU329" s="73"/>
      <c r="WUV329" s="73"/>
      <c r="WUW329" s="180"/>
      <c r="WUX329" s="75"/>
      <c r="WUY329" s="76"/>
      <c r="WUZ329" s="180"/>
      <c r="WVA329" s="180"/>
      <c r="WVB329" s="180"/>
      <c r="WVC329" s="75"/>
      <c r="WVD329" s="76"/>
      <c r="WVE329" s="181"/>
      <c r="WVF329" s="181"/>
      <c r="WVG329" s="182"/>
      <c r="WVH329" s="134"/>
      <c r="WVI329" s="135"/>
      <c r="WVJ329" s="111"/>
      <c r="WVK329" s="178"/>
      <c r="WVL329" s="178"/>
      <c r="WVM329" s="178"/>
      <c r="WVN329" s="178"/>
      <c r="WVO329" s="179"/>
      <c r="WVP329" s="73"/>
      <c r="WVQ329" s="73"/>
      <c r="WVR329" s="180"/>
      <c r="WVS329" s="75"/>
      <c r="WVT329" s="76"/>
      <c r="WVU329" s="180"/>
      <c r="WVV329" s="180"/>
      <c r="WVW329" s="180"/>
      <c r="WVX329" s="75"/>
      <c r="WVY329" s="76"/>
      <c r="WVZ329" s="181"/>
      <c r="WWA329" s="181"/>
      <c r="WWB329" s="182"/>
      <c r="WWC329" s="134"/>
      <c r="WWD329" s="135"/>
      <c r="WWE329" s="111"/>
      <c r="WWF329" s="178"/>
      <c r="WWG329" s="178"/>
      <c r="WWH329" s="178"/>
      <c r="WWI329" s="178"/>
      <c r="WWJ329" s="179"/>
      <c r="WWK329" s="73"/>
      <c r="WWL329" s="73"/>
      <c r="WWM329" s="180"/>
      <c r="WWN329" s="75"/>
      <c r="WWO329" s="76"/>
      <c r="WWP329" s="180"/>
      <c r="WWQ329" s="180"/>
      <c r="WWR329" s="180"/>
      <c r="WWS329" s="75"/>
      <c r="WWT329" s="76"/>
      <c r="WWU329" s="181"/>
      <c r="WWV329" s="181"/>
      <c r="WWW329" s="182"/>
      <c r="WWX329" s="134"/>
      <c r="WWY329" s="135"/>
      <c r="WWZ329" s="111"/>
      <c r="WXA329" s="178"/>
      <c r="WXB329" s="178"/>
      <c r="WXC329" s="178"/>
      <c r="WXD329" s="178"/>
      <c r="WXE329" s="179"/>
      <c r="WXF329" s="73"/>
      <c r="WXG329" s="73"/>
      <c r="WXH329" s="180"/>
      <c r="WXI329" s="75"/>
      <c r="WXJ329" s="76"/>
      <c r="WXK329" s="180"/>
      <c r="WXL329" s="180"/>
      <c r="WXM329" s="180"/>
      <c r="WXN329" s="75"/>
      <c r="WXO329" s="76"/>
      <c r="WXP329" s="181"/>
      <c r="WXQ329" s="181"/>
      <c r="WXR329" s="182"/>
      <c r="WXS329" s="134"/>
      <c r="WXT329" s="135"/>
      <c r="WXU329" s="111"/>
      <c r="WXV329" s="178"/>
      <c r="WXW329" s="178"/>
      <c r="WXX329" s="178"/>
      <c r="WXY329" s="178"/>
      <c r="WXZ329" s="179"/>
      <c r="WYA329" s="73"/>
      <c r="WYB329" s="73"/>
      <c r="WYC329" s="180"/>
      <c r="WYD329" s="75"/>
      <c r="WYE329" s="76"/>
      <c r="WYF329" s="180"/>
      <c r="WYG329" s="180"/>
      <c r="WYH329" s="180"/>
      <c r="WYI329" s="75"/>
      <c r="WYJ329" s="76"/>
      <c r="WYK329" s="181"/>
      <c r="WYL329" s="181"/>
      <c r="WYM329" s="182"/>
      <c r="WYN329" s="134"/>
      <c r="WYO329" s="135"/>
      <c r="WYP329" s="111"/>
      <c r="WYQ329" s="178"/>
      <c r="WYR329" s="178"/>
      <c r="WYS329" s="178"/>
      <c r="WYT329" s="178"/>
      <c r="WYU329" s="179"/>
      <c r="WYV329" s="73"/>
      <c r="WYW329" s="73"/>
      <c r="WYX329" s="180"/>
      <c r="WYY329" s="75"/>
      <c r="WYZ329" s="76"/>
      <c r="WZA329" s="180"/>
      <c r="WZB329" s="180"/>
      <c r="WZC329" s="180"/>
      <c r="WZD329" s="75"/>
      <c r="WZE329" s="76"/>
      <c r="WZF329" s="181"/>
      <c r="WZG329" s="181"/>
      <c r="WZH329" s="182"/>
      <c r="WZI329" s="134"/>
      <c r="WZJ329" s="135"/>
      <c r="WZK329" s="111"/>
      <c r="WZL329" s="178"/>
      <c r="WZM329" s="178"/>
      <c r="WZN329" s="178"/>
      <c r="WZO329" s="178"/>
      <c r="WZP329" s="179"/>
      <c r="WZQ329" s="73"/>
      <c r="WZR329" s="73"/>
      <c r="WZS329" s="180"/>
      <c r="WZT329" s="75"/>
      <c r="WZU329" s="76"/>
      <c r="WZV329" s="180"/>
      <c r="WZW329" s="180"/>
      <c r="WZX329" s="180"/>
      <c r="WZY329" s="75"/>
      <c r="WZZ329" s="76"/>
      <c r="XAA329" s="181"/>
      <c r="XAB329" s="181"/>
      <c r="XAC329" s="182"/>
      <c r="XAD329" s="134"/>
      <c r="XAE329" s="135"/>
      <c r="XAF329" s="111"/>
      <c r="XAG329" s="178"/>
      <c r="XAH329" s="178"/>
      <c r="XAI329" s="178"/>
      <c r="XAJ329" s="178"/>
      <c r="XAK329" s="179"/>
      <c r="XAL329" s="73"/>
      <c r="XAM329" s="73"/>
      <c r="XAN329" s="180"/>
      <c r="XAO329" s="75"/>
      <c r="XAP329" s="76"/>
      <c r="XAQ329" s="180"/>
      <c r="XAR329" s="180"/>
      <c r="XAS329" s="180"/>
      <c r="XAT329" s="75"/>
      <c r="XAU329" s="76"/>
      <c r="XAV329" s="181"/>
      <c r="XAW329" s="181"/>
      <c r="XAX329" s="182"/>
      <c r="XAY329" s="134"/>
      <c r="XAZ329" s="135"/>
      <c r="XBA329" s="111"/>
      <c r="XBB329" s="178"/>
      <c r="XBC329" s="178"/>
      <c r="XBD329" s="178"/>
      <c r="XBE329" s="178"/>
      <c r="XBF329" s="179"/>
      <c r="XBG329" s="73"/>
      <c r="XBH329" s="73"/>
      <c r="XBI329" s="180"/>
      <c r="XBJ329" s="75"/>
      <c r="XBK329" s="76"/>
      <c r="XBL329" s="180"/>
      <c r="XBM329" s="180"/>
      <c r="XBN329" s="180"/>
      <c r="XBO329" s="75"/>
      <c r="XBP329" s="76"/>
      <c r="XBQ329" s="181"/>
      <c r="XBR329" s="181"/>
      <c r="XBS329" s="182"/>
      <c r="XBT329" s="134"/>
      <c r="XBU329" s="135"/>
      <c r="XBV329" s="111"/>
      <c r="XBW329" s="178"/>
      <c r="XBX329" s="178"/>
      <c r="XBY329" s="178"/>
      <c r="XBZ329" s="178"/>
      <c r="XCA329" s="179"/>
      <c r="XCB329" s="73"/>
      <c r="XCC329" s="73"/>
      <c r="XCD329" s="180"/>
      <c r="XCE329" s="75"/>
      <c r="XCF329" s="76"/>
      <c r="XCG329" s="180"/>
      <c r="XCH329" s="180"/>
      <c r="XCI329" s="180"/>
      <c r="XCJ329" s="75"/>
      <c r="XCK329" s="76"/>
      <c r="XCL329" s="181"/>
      <c r="XCM329" s="181"/>
      <c r="XCN329" s="182"/>
      <c r="XCO329" s="134"/>
      <c r="XCP329" s="135"/>
      <c r="XCQ329" s="111"/>
      <c r="XCR329" s="178"/>
      <c r="XCS329" s="178"/>
      <c r="XCT329" s="178"/>
      <c r="XCU329" s="178"/>
      <c r="XCV329" s="179"/>
      <c r="XCW329" s="73"/>
      <c r="XCX329" s="73"/>
      <c r="XCY329" s="180"/>
      <c r="XCZ329" s="75"/>
      <c r="XDA329" s="76"/>
      <c r="XDB329" s="180"/>
      <c r="XDC329" s="180"/>
      <c r="XDD329" s="180"/>
      <c r="XDE329" s="75"/>
      <c r="XDF329" s="76"/>
      <c r="XDG329" s="181"/>
      <c r="XDH329" s="181"/>
      <c r="XDI329" s="182"/>
      <c r="XDJ329" s="134"/>
      <c r="XDK329" s="135"/>
      <c r="XDL329" s="111"/>
      <c r="XDM329" s="178"/>
      <c r="XDN329" s="178"/>
      <c r="XDO329" s="178"/>
      <c r="XDP329" s="178"/>
      <c r="XDQ329" s="179"/>
      <c r="XDR329" s="73"/>
      <c r="XDS329" s="73"/>
      <c r="XDT329" s="180"/>
      <c r="XDU329" s="75"/>
      <c r="XDV329" s="76"/>
      <c r="XDW329" s="180"/>
      <c r="XDX329" s="180"/>
      <c r="XDY329" s="180"/>
      <c r="XDZ329" s="75"/>
      <c r="XEA329" s="76"/>
      <c r="XEB329" s="181"/>
      <c r="XEC329" s="181"/>
      <c r="XED329" s="182"/>
      <c r="XEE329" s="134"/>
      <c r="XEF329" s="135"/>
      <c r="XEG329" s="111"/>
      <c r="XEH329" s="178"/>
      <c r="XEI329" s="178"/>
      <c r="XEJ329" s="178"/>
      <c r="XEK329" s="178"/>
      <c r="XEL329" s="179"/>
      <c r="XEM329" s="73"/>
      <c r="XEN329" s="73"/>
      <c r="XEO329" s="180"/>
      <c r="XEP329" s="75"/>
      <c r="XEQ329" s="76"/>
      <c r="XER329" s="180"/>
      <c r="XES329" s="180"/>
      <c r="XET329" s="180"/>
      <c r="XEU329" s="75"/>
      <c r="XEV329" s="76"/>
      <c r="XEW329" s="181"/>
      <c r="XEX329" s="181"/>
      <c r="XEY329" s="182"/>
      <c r="XEZ329" s="134"/>
      <c r="XFA329" s="135"/>
      <c r="XFB329" s="111"/>
      <c r="XFC329" s="178"/>
    </row>
    <row r="330" spans="1:16383" s="183" customFormat="1">
      <c r="A330" s="134">
        <v>43406</v>
      </c>
      <c r="B330" s="135" t="s">
        <v>100</v>
      </c>
      <c r="C330" s="111">
        <v>43452</v>
      </c>
      <c r="D330" s="178">
        <v>1.14435</v>
      </c>
      <c r="E330" s="178">
        <v>1.1494</v>
      </c>
      <c r="F330" s="178">
        <v>1.1409499999999999</v>
      </c>
      <c r="G330" s="178">
        <v>1.1426499999999999</v>
      </c>
      <c r="H330" s="369">
        <f t="shared" si="163"/>
        <v>845.00000000000682</v>
      </c>
      <c r="I330" s="73" t="str">
        <f t="shared" si="149"/>
        <v>過高</v>
      </c>
      <c r="J330" s="73" t="str">
        <f t="shared" si="150"/>
        <v/>
      </c>
      <c r="K330" s="180">
        <v>268989</v>
      </c>
      <c r="L330" s="75">
        <f t="shared" si="208"/>
        <v>21057</v>
      </c>
      <c r="M330" s="76">
        <f t="shared" si="209"/>
        <v>8.4930545472145583E-2</v>
      </c>
      <c r="N330" s="180">
        <v>477878</v>
      </c>
      <c r="O330" s="180">
        <v>11432</v>
      </c>
      <c r="P330" s="408">
        <v>503284</v>
      </c>
      <c r="Q330" s="75">
        <f t="shared" si="210"/>
        <v>-2816</v>
      </c>
      <c r="R330" s="76">
        <f t="shared" si="211"/>
        <v>-5.5641177632878881E-3</v>
      </c>
      <c r="S330" s="435">
        <v>2.8706</v>
      </c>
      <c r="T330" s="438">
        <v>2.8157999999999999</v>
      </c>
      <c r="U330" s="437">
        <v>1.04</v>
      </c>
      <c r="V330" s="435">
        <v>1.4359999999999999</v>
      </c>
      <c r="W330" s="182"/>
      <c r="X330" s="598"/>
      <c r="Y330" s="178"/>
      <c r="Z330" s="591"/>
      <c r="AA330" s="178"/>
      <c r="AB330" s="179"/>
      <c r="AC330" s="73"/>
      <c r="AD330" s="73"/>
      <c r="AE330" s="180"/>
      <c r="AF330" s="75"/>
      <c r="AG330" s="76"/>
      <c r="AH330" s="180"/>
      <c r="AI330" s="180"/>
      <c r="AJ330" s="180"/>
      <c r="AK330" s="75"/>
      <c r="AL330" s="76"/>
      <c r="AM330" s="181"/>
      <c r="AN330" s="181"/>
      <c r="AO330" s="182"/>
      <c r="AP330" s="134"/>
      <c r="AQ330" s="135"/>
      <c r="AR330" s="111"/>
      <c r="AS330" s="178"/>
      <c r="AT330" s="178"/>
      <c r="AU330" s="178"/>
      <c r="AV330" s="178"/>
      <c r="AW330" s="179"/>
      <c r="AX330" s="73"/>
      <c r="AY330" s="73"/>
      <c r="AZ330" s="180"/>
      <c r="BA330" s="75"/>
      <c r="BB330" s="76"/>
      <c r="BC330" s="180"/>
      <c r="BD330" s="180"/>
      <c r="BE330" s="180"/>
      <c r="BF330" s="75"/>
      <c r="BG330" s="76"/>
      <c r="BH330" s="181"/>
      <c r="BI330" s="181"/>
      <c r="BJ330" s="182"/>
      <c r="BK330" s="134"/>
      <c r="BL330" s="135"/>
      <c r="BM330" s="111"/>
      <c r="BN330" s="178"/>
      <c r="BO330" s="178"/>
      <c r="BP330" s="178"/>
      <c r="BQ330" s="178"/>
      <c r="BR330" s="179"/>
      <c r="BS330" s="73"/>
      <c r="BT330" s="73"/>
      <c r="BU330" s="180"/>
      <c r="BV330" s="75"/>
      <c r="BW330" s="76"/>
      <c r="BX330" s="180"/>
      <c r="BY330" s="180"/>
      <c r="BZ330" s="180"/>
      <c r="CA330" s="75"/>
      <c r="CB330" s="76"/>
      <c r="CC330" s="181"/>
      <c r="CD330" s="181"/>
      <c r="CE330" s="182"/>
      <c r="CF330" s="134"/>
      <c r="CG330" s="135"/>
      <c r="CH330" s="111"/>
      <c r="CI330" s="178"/>
      <c r="CJ330" s="178"/>
      <c r="CK330" s="178"/>
      <c r="CL330" s="178"/>
      <c r="CM330" s="179"/>
      <c r="CN330" s="73"/>
      <c r="CO330" s="73"/>
      <c r="CP330" s="180"/>
      <c r="CQ330" s="75"/>
      <c r="CR330" s="76"/>
      <c r="CS330" s="180"/>
      <c r="CT330" s="180"/>
      <c r="CU330" s="180"/>
      <c r="CV330" s="75"/>
      <c r="CW330" s="76"/>
      <c r="CX330" s="181"/>
      <c r="CY330" s="181"/>
      <c r="CZ330" s="182"/>
      <c r="DA330" s="134"/>
      <c r="DB330" s="135"/>
      <c r="DC330" s="111"/>
      <c r="DD330" s="178"/>
      <c r="DE330" s="178"/>
      <c r="DF330" s="178"/>
      <c r="DG330" s="178"/>
      <c r="DH330" s="179"/>
      <c r="DI330" s="73"/>
      <c r="DJ330" s="73"/>
      <c r="DK330" s="180"/>
      <c r="DL330" s="75"/>
      <c r="DM330" s="76"/>
      <c r="DN330" s="180"/>
      <c r="DO330" s="180"/>
      <c r="DP330" s="180"/>
      <c r="DQ330" s="75"/>
      <c r="DR330" s="76"/>
      <c r="DS330" s="181"/>
      <c r="DT330" s="181"/>
      <c r="DU330" s="182"/>
      <c r="DV330" s="134"/>
      <c r="DW330" s="135"/>
      <c r="DX330" s="111"/>
      <c r="DY330" s="178"/>
      <c r="DZ330" s="178"/>
      <c r="EA330" s="178"/>
      <c r="EB330" s="178"/>
      <c r="EC330" s="179"/>
      <c r="ED330" s="73"/>
      <c r="EE330" s="73"/>
      <c r="EF330" s="180"/>
      <c r="EG330" s="75"/>
      <c r="EH330" s="76"/>
      <c r="EI330" s="180"/>
      <c r="EJ330" s="180"/>
      <c r="EK330" s="180"/>
      <c r="EL330" s="75"/>
      <c r="EM330" s="76"/>
      <c r="EN330" s="181"/>
      <c r="EO330" s="181"/>
      <c r="EP330" s="182"/>
      <c r="EQ330" s="134"/>
      <c r="ER330" s="135"/>
      <c r="ES330" s="111"/>
      <c r="ET330" s="178"/>
      <c r="EU330" s="178"/>
      <c r="EV330" s="178"/>
      <c r="EW330" s="178"/>
      <c r="EX330" s="179"/>
      <c r="EY330" s="73"/>
      <c r="EZ330" s="73"/>
      <c r="FA330" s="180"/>
      <c r="FB330" s="75"/>
      <c r="FC330" s="76"/>
      <c r="FD330" s="180"/>
      <c r="FE330" s="180"/>
      <c r="FF330" s="180"/>
      <c r="FG330" s="75"/>
      <c r="FH330" s="76"/>
      <c r="FI330" s="181"/>
      <c r="FJ330" s="181"/>
      <c r="FK330" s="182"/>
      <c r="FL330" s="134"/>
      <c r="FM330" s="135"/>
      <c r="FN330" s="111"/>
      <c r="FO330" s="178"/>
      <c r="FP330" s="178"/>
      <c r="FQ330" s="178"/>
      <c r="FR330" s="178"/>
      <c r="FS330" s="179"/>
      <c r="FT330" s="73"/>
      <c r="FU330" s="73"/>
      <c r="FV330" s="180"/>
      <c r="FW330" s="75"/>
      <c r="FX330" s="76"/>
      <c r="FY330" s="180"/>
      <c r="FZ330" s="180"/>
      <c r="GA330" s="180"/>
      <c r="GB330" s="75"/>
      <c r="GC330" s="76"/>
      <c r="GD330" s="181"/>
      <c r="GE330" s="181"/>
      <c r="GF330" s="182"/>
      <c r="GG330" s="134"/>
      <c r="GH330" s="135"/>
      <c r="GI330" s="111"/>
      <c r="GJ330" s="178"/>
      <c r="GK330" s="178"/>
      <c r="GL330" s="178"/>
      <c r="GM330" s="178"/>
      <c r="GN330" s="179"/>
      <c r="GO330" s="73"/>
      <c r="GP330" s="73"/>
      <c r="GQ330" s="180"/>
      <c r="GR330" s="75"/>
      <c r="GS330" s="76"/>
      <c r="GT330" s="180"/>
      <c r="GU330" s="180"/>
      <c r="GV330" s="180"/>
      <c r="GW330" s="75"/>
      <c r="GX330" s="76"/>
      <c r="GY330" s="181"/>
      <c r="GZ330" s="181"/>
      <c r="HA330" s="182"/>
      <c r="HB330" s="134"/>
      <c r="HC330" s="135"/>
      <c r="HD330" s="111"/>
      <c r="HE330" s="178"/>
      <c r="HF330" s="178"/>
      <c r="HG330" s="178"/>
      <c r="HH330" s="178"/>
      <c r="HI330" s="179"/>
      <c r="HJ330" s="73"/>
      <c r="HK330" s="73"/>
      <c r="HL330" s="180"/>
      <c r="HM330" s="75"/>
      <c r="HN330" s="76"/>
      <c r="HO330" s="180"/>
      <c r="HP330" s="180"/>
      <c r="HQ330" s="180"/>
      <c r="HR330" s="75"/>
      <c r="HS330" s="76"/>
      <c r="HT330" s="181"/>
      <c r="HU330" s="181"/>
      <c r="HV330" s="182"/>
      <c r="HW330" s="134"/>
      <c r="HX330" s="135"/>
      <c r="HY330" s="111"/>
      <c r="HZ330" s="178"/>
      <c r="IA330" s="178"/>
      <c r="IB330" s="178"/>
      <c r="IC330" s="178"/>
      <c r="ID330" s="179"/>
      <c r="IE330" s="73"/>
      <c r="IF330" s="73"/>
      <c r="IG330" s="180"/>
      <c r="IH330" s="75"/>
      <c r="II330" s="76"/>
      <c r="IJ330" s="180"/>
      <c r="IK330" s="180"/>
      <c r="IL330" s="180"/>
      <c r="IM330" s="75"/>
      <c r="IN330" s="76"/>
      <c r="IO330" s="181"/>
      <c r="IP330" s="181"/>
      <c r="IQ330" s="182"/>
      <c r="IR330" s="134"/>
      <c r="IS330" s="135"/>
      <c r="IT330" s="111"/>
      <c r="IU330" s="178"/>
      <c r="IV330" s="178"/>
      <c r="IW330" s="178"/>
      <c r="IX330" s="178"/>
      <c r="IY330" s="179"/>
      <c r="IZ330" s="73"/>
      <c r="JA330" s="73"/>
      <c r="JB330" s="180"/>
      <c r="JC330" s="75"/>
      <c r="JD330" s="76"/>
      <c r="JE330" s="180"/>
      <c r="JF330" s="180"/>
      <c r="JG330" s="180"/>
      <c r="JH330" s="75"/>
      <c r="JI330" s="76"/>
      <c r="JJ330" s="181"/>
      <c r="JK330" s="181"/>
      <c r="JL330" s="182"/>
      <c r="JM330" s="134"/>
      <c r="JN330" s="135"/>
      <c r="JO330" s="111"/>
      <c r="JP330" s="178"/>
      <c r="JQ330" s="178"/>
      <c r="JR330" s="178"/>
      <c r="JS330" s="178"/>
      <c r="JT330" s="179"/>
      <c r="JU330" s="73"/>
      <c r="JV330" s="73"/>
      <c r="JW330" s="180"/>
      <c r="JX330" s="75"/>
      <c r="JY330" s="76"/>
      <c r="JZ330" s="180"/>
      <c r="KA330" s="180"/>
      <c r="KB330" s="180"/>
      <c r="KC330" s="75"/>
      <c r="KD330" s="76"/>
      <c r="KE330" s="181"/>
      <c r="KF330" s="181"/>
      <c r="KG330" s="182"/>
      <c r="KH330" s="134"/>
      <c r="KI330" s="135"/>
      <c r="KJ330" s="111"/>
      <c r="KK330" s="178"/>
      <c r="KL330" s="178"/>
      <c r="KM330" s="178"/>
      <c r="KN330" s="178"/>
      <c r="KO330" s="179"/>
      <c r="KP330" s="73"/>
      <c r="KQ330" s="73"/>
      <c r="KR330" s="180"/>
      <c r="KS330" s="75"/>
      <c r="KT330" s="76"/>
      <c r="KU330" s="180"/>
      <c r="KV330" s="180"/>
      <c r="KW330" s="180"/>
      <c r="KX330" s="75"/>
      <c r="KY330" s="76"/>
      <c r="KZ330" s="181"/>
      <c r="LA330" s="181"/>
      <c r="LB330" s="182"/>
      <c r="LC330" s="134"/>
      <c r="LD330" s="135"/>
      <c r="LE330" s="111"/>
      <c r="LF330" s="178"/>
      <c r="LG330" s="178"/>
      <c r="LH330" s="178"/>
      <c r="LI330" s="178"/>
      <c r="LJ330" s="179"/>
      <c r="LK330" s="73"/>
      <c r="LL330" s="73"/>
      <c r="LM330" s="180"/>
      <c r="LN330" s="75"/>
      <c r="LO330" s="76"/>
      <c r="LP330" s="180"/>
      <c r="LQ330" s="180"/>
      <c r="LR330" s="180"/>
      <c r="LS330" s="75"/>
      <c r="LT330" s="76"/>
      <c r="LU330" s="181"/>
      <c r="LV330" s="181"/>
      <c r="LW330" s="182"/>
      <c r="LX330" s="134"/>
      <c r="LY330" s="135"/>
      <c r="LZ330" s="111"/>
      <c r="MA330" s="178"/>
      <c r="MB330" s="178"/>
      <c r="MC330" s="178"/>
      <c r="MD330" s="178"/>
      <c r="ME330" s="179"/>
      <c r="MF330" s="73"/>
      <c r="MG330" s="73"/>
      <c r="MH330" s="180"/>
      <c r="MI330" s="75"/>
      <c r="MJ330" s="76"/>
      <c r="MK330" s="180"/>
      <c r="ML330" s="180"/>
      <c r="MM330" s="180"/>
      <c r="MN330" s="75"/>
      <c r="MO330" s="76"/>
      <c r="MP330" s="181"/>
      <c r="MQ330" s="181"/>
      <c r="MR330" s="182"/>
      <c r="MS330" s="134"/>
      <c r="MT330" s="135"/>
      <c r="MU330" s="111"/>
      <c r="MV330" s="178"/>
      <c r="MW330" s="178"/>
      <c r="MX330" s="178"/>
      <c r="MY330" s="178"/>
      <c r="MZ330" s="179"/>
      <c r="NA330" s="73"/>
      <c r="NB330" s="73"/>
      <c r="NC330" s="180"/>
      <c r="ND330" s="75"/>
      <c r="NE330" s="76"/>
      <c r="NF330" s="180"/>
      <c r="NG330" s="180"/>
      <c r="NH330" s="180"/>
      <c r="NI330" s="75"/>
      <c r="NJ330" s="76"/>
      <c r="NK330" s="181"/>
      <c r="NL330" s="181"/>
      <c r="NM330" s="182"/>
      <c r="NN330" s="134"/>
      <c r="NO330" s="135"/>
      <c r="NP330" s="111"/>
      <c r="NQ330" s="178"/>
      <c r="NR330" s="178"/>
      <c r="NS330" s="178"/>
      <c r="NT330" s="178"/>
      <c r="NU330" s="179"/>
      <c r="NV330" s="73"/>
      <c r="NW330" s="73"/>
      <c r="NX330" s="180"/>
      <c r="NY330" s="75"/>
      <c r="NZ330" s="76"/>
      <c r="OA330" s="180"/>
      <c r="OB330" s="180"/>
      <c r="OC330" s="180"/>
      <c r="OD330" s="75"/>
      <c r="OE330" s="76"/>
      <c r="OF330" s="181"/>
      <c r="OG330" s="181"/>
      <c r="OH330" s="182"/>
      <c r="OI330" s="134"/>
      <c r="OJ330" s="135"/>
      <c r="OK330" s="111"/>
      <c r="OL330" s="178"/>
      <c r="OM330" s="178"/>
      <c r="ON330" s="178"/>
      <c r="OO330" s="178"/>
      <c r="OP330" s="179"/>
      <c r="OQ330" s="73"/>
      <c r="OR330" s="73"/>
      <c r="OS330" s="180"/>
      <c r="OT330" s="75"/>
      <c r="OU330" s="76"/>
      <c r="OV330" s="180"/>
      <c r="OW330" s="180"/>
      <c r="OX330" s="180"/>
      <c r="OY330" s="75"/>
      <c r="OZ330" s="76"/>
      <c r="PA330" s="181"/>
      <c r="PB330" s="181"/>
      <c r="PC330" s="182"/>
      <c r="PD330" s="134"/>
      <c r="PE330" s="135"/>
      <c r="PF330" s="111"/>
      <c r="PG330" s="178"/>
      <c r="PH330" s="178"/>
      <c r="PI330" s="178"/>
      <c r="PJ330" s="178"/>
      <c r="PK330" s="179"/>
      <c r="PL330" s="73"/>
      <c r="PM330" s="73"/>
      <c r="PN330" s="180"/>
      <c r="PO330" s="75"/>
      <c r="PP330" s="76"/>
      <c r="PQ330" s="180"/>
      <c r="PR330" s="180"/>
      <c r="PS330" s="180"/>
      <c r="PT330" s="75"/>
      <c r="PU330" s="76"/>
      <c r="PV330" s="181"/>
      <c r="PW330" s="181"/>
      <c r="PX330" s="182"/>
      <c r="PY330" s="134"/>
      <c r="PZ330" s="135"/>
      <c r="QA330" s="111"/>
      <c r="QB330" s="178"/>
      <c r="QC330" s="178"/>
      <c r="QD330" s="178"/>
      <c r="QE330" s="178"/>
      <c r="QF330" s="179"/>
      <c r="QG330" s="73"/>
      <c r="QH330" s="73"/>
      <c r="QI330" s="180"/>
      <c r="QJ330" s="75"/>
      <c r="QK330" s="76"/>
      <c r="QL330" s="180"/>
      <c r="QM330" s="180"/>
      <c r="QN330" s="180"/>
      <c r="QO330" s="75"/>
      <c r="QP330" s="76"/>
      <c r="QQ330" s="181"/>
      <c r="QR330" s="181"/>
      <c r="QS330" s="182"/>
      <c r="QT330" s="134"/>
      <c r="QU330" s="135"/>
      <c r="QV330" s="111"/>
      <c r="QW330" s="178"/>
      <c r="QX330" s="178"/>
      <c r="QY330" s="178"/>
      <c r="QZ330" s="178"/>
      <c r="RA330" s="179"/>
      <c r="RB330" s="73"/>
      <c r="RC330" s="73"/>
      <c r="RD330" s="180"/>
      <c r="RE330" s="75"/>
      <c r="RF330" s="76"/>
      <c r="RG330" s="180"/>
      <c r="RH330" s="180"/>
      <c r="RI330" s="180"/>
      <c r="RJ330" s="75"/>
      <c r="RK330" s="76"/>
      <c r="RL330" s="181"/>
      <c r="RM330" s="181"/>
      <c r="RN330" s="182"/>
      <c r="RO330" s="134"/>
      <c r="RP330" s="135"/>
      <c r="RQ330" s="111"/>
      <c r="RR330" s="178"/>
      <c r="RS330" s="178"/>
      <c r="RT330" s="178"/>
      <c r="RU330" s="178"/>
      <c r="RV330" s="179"/>
      <c r="RW330" s="73"/>
      <c r="RX330" s="73"/>
      <c r="RY330" s="180"/>
      <c r="RZ330" s="75"/>
      <c r="SA330" s="76"/>
      <c r="SB330" s="180"/>
      <c r="SC330" s="180"/>
      <c r="SD330" s="180"/>
      <c r="SE330" s="75"/>
      <c r="SF330" s="76"/>
      <c r="SG330" s="181"/>
      <c r="SH330" s="181"/>
      <c r="SI330" s="182"/>
      <c r="SJ330" s="134"/>
      <c r="SK330" s="135"/>
      <c r="SL330" s="111"/>
      <c r="SM330" s="178"/>
      <c r="SN330" s="178"/>
      <c r="SO330" s="178"/>
      <c r="SP330" s="178"/>
      <c r="SQ330" s="179"/>
      <c r="SR330" s="73"/>
      <c r="SS330" s="73"/>
      <c r="ST330" s="180"/>
      <c r="SU330" s="75"/>
      <c r="SV330" s="76"/>
      <c r="SW330" s="180"/>
      <c r="SX330" s="180"/>
      <c r="SY330" s="180"/>
      <c r="SZ330" s="75"/>
      <c r="TA330" s="76"/>
      <c r="TB330" s="181"/>
      <c r="TC330" s="181"/>
      <c r="TD330" s="182"/>
      <c r="TE330" s="134"/>
      <c r="TF330" s="135"/>
      <c r="TG330" s="111"/>
      <c r="TH330" s="178"/>
      <c r="TI330" s="178"/>
      <c r="TJ330" s="178"/>
      <c r="TK330" s="178"/>
      <c r="TL330" s="179"/>
      <c r="TM330" s="73"/>
      <c r="TN330" s="73"/>
      <c r="TO330" s="180"/>
      <c r="TP330" s="75"/>
      <c r="TQ330" s="76"/>
      <c r="TR330" s="180"/>
      <c r="TS330" s="180"/>
      <c r="TT330" s="180"/>
      <c r="TU330" s="75"/>
      <c r="TV330" s="76"/>
      <c r="TW330" s="181"/>
      <c r="TX330" s="181"/>
      <c r="TY330" s="182"/>
      <c r="TZ330" s="134"/>
      <c r="UA330" s="135"/>
      <c r="UB330" s="111"/>
      <c r="UC330" s="178"/>
      <c r="UD330" s="178"/>
      <c r="UE330" s="178"/>
      <c r="UF330" s="178"/>
      <c r="UG330" s="179"/>
      <c r="UH330" s="73"/>
      <c r="UI330" s="73"/>
      <c r="UJ330" s="180"/>
      <c r="UK330" s="75"/>
      <c r="UL330" s="76"/>
      <c r="UM330" s="180"/>
      <c r="UN330" s="180"/>
      <c r="UO330" s="180"/>
      <c r="UP330" s="75"/>
      <c r="UQ330" s="76"/>
      <c r="UR330" s="181"/>
      <c r="US330" s="181"/>
      <c r="UT330" s="182"/>
      <c r="UU330" s="134"/>
      <c r="UV330" s="135"/>
      <c r="UW330" s="111"/>
      <c r="UX330" s="178"/>
      <c r="UY330" s="178"/>
      <c r="UZ330" s="178"/>
      <c r="VA330" s="178"/>
      <c r="VB330" s="179"/>
      <c r="VC330" s="73"/>
      <c r="VD330" s="73"/>
      <c r="VE330" s="180"/>
      <c r="VF330" s="75"/>
      <c r="VG330" s="76"/>
      <c r="VH330" s="180"/>
      <c r="VI330" s="180"/>
      <c r="VJ330" s="180"/>
      <c r="VK330" s="75"/>
      <c r="VL330" s="76"/>
      <c r="VM330" s="181"/>
      <c r="VN330" s="181"/>
      <c r="VO330" s="182"/>
      <c r="VP330" s="134"/>
      <c r="VQ330" s="135"/>
      <c r="VR330" s="111"/>
      <c r="VS330" s="178"/>
      <c r="VT330" s="178"/>
      <c r="VU330" s="178"/>
      <c r="VV330" s="178"/>
      <c r="VW330" s="179"/>
      <c r="VX330" s="73"/>
      <c r="VY330" s="73"/>
      <c r="VZ330" s="180"/>
      <c r="WA330" s="75"/>
      <c r="WB330" s="76"/>
      <c r="WC330" s="180"/>
      <c r="WD330" s="180"/>
      <c r="WE330" s="180"/>
      <c r="WF330" s="75"/>
      <c r="WG330" s="76"/>
      <c r="WH330" s="181"/>
      <c r="WI330" s="181"/>
      <c r="WJ330" s="182"/>
      <c r="WK330" s="134"/>
      <c r="WL330" s="135"/>
      <c r="WM330" s="111"/>
      <c r="WN330" s="178"/>
      <c r="WO330" s="178"/>
      <c r="WP330" s="178"/>
      <c r="WQ330" s="178"/>
      <c r="WR330" s="179"/>
      <c r="WS330" s="73"/>
      <c r="WT330" s="73"/>
      <c r="WU330" s="180"/>
      <c r="WV330" s="75"/>
      <c r="WW330" s="76"/>
      <c r="WX330" s="180"/>
      <c r="WY330" s="180"/>
      <c r="WZ330" s="180"/>
      <c r="XA330" s="75"/>
      <c r="XB330" s="76"/>
      <c r="XC330" s="181"/>
      <c r="XD330" s="181"/>
      <c r="XE330" s="182"/>
      <c r="XF330" s="134"/>
      <c r="XG330" s="135"/>
      <c r="XH330" s="111"/>
      <c r="XI330" s="178"/>
      <c r="XJ330" s="178"/>
      <c r="XK330" s="178"/>
      <c r="XL330" s="178"/>
      <c r="XM330" s="179"/>
      <c r="XN330" s="73"/>
      <c r="XO330" s="73"/>
      <c r="XP330" s="180"/>
      <c r="XQ330" s="75"/>
      <c r="XR330" s="76"/>
      <c r="XS330" s="180"/>
      <c r="XT330" s="180"/>
      <c r="XU330" s="180"/>
      <c r="XV330" s="75"/>
      <c r="XW330" s="76"/>
      <c r="XX330" s="181"/>
      <c r="XY330" s="181"/>
      <c r="XZ330" s="182"/>
      <c r="YA330" s="134"/>
      <c r="YB330" s="135"/>
      <c r="YC330" s="111"/>
      <c r="YD330" s="178"/>
      <c r="YE330" s="178"/>
      <c r="YF330" s="178"/>
      <c r="YG330" s="178"/>
      <c r="YH330" s="179"/>
      <c r="YI330" s="73"/>
      <c r="YJ330" s="73"/>
      <c r="YK330" s="180"/>
      <c r="YL330" s="75"/>
      <c r="YM330" s="76"/>
      <c r="YN330" s="180"/>
      <c r="YO330" s="180"/>
      <c r="YP330" s="180"/>
      <c r="YQ330" s="75"/>
      <c r="YR330" s="76"/>
      <c r="YS330" s="181"/>
      <c r="YT330" s="181"/>
      <c r="YU330" s="182"/>
      <c r="YV330" s="134"/>
      <c r="YW330" s="135"/>
      <c r="YX330" s="111"/>
      <c r="YY330" s="178"/>
      <c r="YZ330" s="178"/>
      <c r="ZA330" s="178"/>
      <c r="ZB330" s="178"/>
      <c r="ZC330" s="179"/>
      <c r="ZD330" s="73"/>
      <c r="ZE330" s="73"/>
      <c r="ZF330" s="180"/>
      <c r="ZG330" s="75"/>
      <c r="ZH330" s="76"/>
      <c r="ZI330" s="180"/>
      <c r="ZJ330" s="180"/>
      <c r="ZK330" s="180"/>
      <c r="ZL330" s="75"/>
      <c r="ZM330" s="76"/>
      <c r="ZN330" s="181"/>
      <c r="ZO330" s="181"/>
      <c r="ZP330" s="182"/>
      <c r="ZQ330" s="134"/>
      <c r="ZR330" s="135"/>
      <c r="ZS330" s="111"/>
      <c r="ZT330" s="178"/>
      <c r="ZU330" s="178"/>
      <c r="ZV330" s="178"/>
      <c r="ZW330" s="178"/>
      <c r="ZX330" s="179"/>
      <c r="ZY330" s="73"/>
      <c r="ZZ330" s="73"/>
      <c r="AAA330" s="180"/>
      <c r="AAB330" s="75"/>
      <c r="AAC330" s="76"/>
      <c r="AAD330" s="180"/>
      <c r="AAE330" s="180"/>
      <c r="AAF330" s="180"/>
      <c r="AAG330" s="75"/>
      <c r="AAH330" s="76"/>
      <c r="AAI330" s="181"/>
      <c r="AAJ330" s="181"/>
      <c r="AAK330" s="182"/>
      <c r="AAL330" s="134"/>
      <c r="AAM330" s="135"/>
      <c r="AAN330" s="111"/>
      <c r="AAO330" s="178"/>
      <c r="AAP330" s="178"/>
      <c r="AAQ330" s="178"/>
      <c r="AAR330" s="178"/>
      <c r="AAS330" s="179"/>
      <c r="AAT330" s="73"/>
      <c r="AAU330" s="73"/>
      <c r="AAV330" s="180"/>
      <c r="AAW330" s="75"/>
      <c r="AAX330" s="76"/>
      <c r="AAY330" s="180"/>
      <c r="AAZ330" s="180"/>
      <c r="ABA330" s="180"/>
      <c r="ABB330" s="75"/>
      <c r="ABC330" s="76"/>
      <c r="ABD330" s="181"/>
      <c r="ABE330" s="181"/>
      <c r="ABF330" s="182"/>
      <c r="ABG330" s="134"/>
      <c r="ABH330" s="135"/>
      <c r="ABI330" s="111"/>
      <c r="ABJ330" s="178"/>
      <c r="ABK330" s="178"/>
      <c r="ABL330" s="178"/>
      <c r="ABM330" s="178"/>
      <c r="ABN330" s="179"/>
      <c r="ABO330" s="73"/>
      <c r="ABP330" s="73"/>
      <c r="ABQ330" s="180"/>
      <c r="ABR330" s="75"/>
      <c r="ABS330" s="76"/>
      <c r="ABT330" s="180"/>
      <c r="ABU330" s="180"/>
      <c r="ABV330" s="180"/>
      <c r="ABW330" s="75"/>
      <c r="ABX330" s="76"/>
      <c r="ABY330" s="181"/>
      <c r="ABZ330" s="181"/>
      <c r="ACA330" s="182"/>
      <c r="ACB330" s="134"/>
      <c r="ACC330" s="135"/>
      <c r="ACD330" s="111"/>
      <c r="ACE330" s="178"/>
      <c r="ACF330" s="178"/>
      <c r="ACG330" s="178"/>
      <c r="ACH330" s="178"/>
      <c r="ACI330" s="179"/>
      <c r="ACJ330" s="73"/>
      <c r="ACK330" s="73"/>
      <c r="ACL330" s="180"/>
      <c r="ACM330" s="75"/>
      <c r="ACN330" s="76"/>
      <c r="ACO330" s="180"/>
      <c r="ACP330" s="180"/>
      <c r="ACQ330" s="180"/>
      <c r="ACR330" s="75"/>
      <c r="ACS330" s="76"/>
      <c r="ACT330" s="181"/>
      <c r="ACU330" s="181"/>
      <c r="ACV330" s="182"/>
      <c r="ACW330" s="134"/>
      <c r="ACX330" s="135"/>
      <c r="ACY330" s="111"/>
      <c r="ACZ330" s="178"/>
      <c r="ADA330" s="178"/>
      <c r="ADB330" s="178"/>
      <c r="ADC330" s="178"/>
      <c r="ADD330" s="179"/>
      <c r="ADE330" s="73"/>
      <c r="ADF330" s="73"/>
      <c r="ADG330" s="180"/>
      <c r="ADH330" s="75"/>
      <c r="ADI330" s="76"/>
      <c r="ADJ330" s="180"/>
      <c r="ADK330" s="180"/>
      <c r="ADL330" s="180"/>
      <c r="ADM330" s="75"/>
      <c r="ADN330" s="76"/>
      <c r="ADO330" s="181"/>
      <c r="ADP330" s="181"/>
      <c r="ADQ330" s="182"/>
      <c r="ADR330" s="134"/>
      <c r="ADS330" s="135"/>
      <c r="ADT330" s="111"/>
      <c r="ADU330" s="178"/>
      <c r="ADV330" s="178"/>
      <c r="ADW330" s="178"/>
      <c r="ADX330" s="178"/>
      <c r="ADY330" s="179"/>
      <c r="ADZ330" s="73"/>
      <c r="AEA330" s="73"/>
      <c r="AEB330" s="180"/>
      <c r="AEC330" s="75"/>
      <c r="AED330" s="76"/>
      <c r="AEE330" s="180"/>
      <c r="AEF330" s="180"/>
      <c r="AEG330" s="180"/>
      <c r="AEH330" s="75"/>
      <c r="AEI330" s="76"/>
      <c r="AEJ330" s="181"/>
      <c r="AEK330" s="181"/>
      <c r="AEL330" s="182"/>
      <c r="AEM330" s="134"/>
      <c r="AEN330" s="135"/>
      <c r="AEO330" s="111"/>
      <c r="AEP330" s="178"/>
      <c r="AEQ330" s="178"/>
      <c r="AER330" s="178"/>
      <c r="AES330" s="178"/>
      <c r="AET330" s="179"/>
      <c r="AEU330" s="73"/>
      <c r="AEV330" s="73"/>
      <c r="AEW330" s="180"/>
      <c r="AEX330" s="75"/>
      <c r="AEY330" s="76"/>
      <c r="AEZ330" s="180"/>
      <c r="AFA330" s="180"/>
      <c r="AFB330" s="180"/>
      <c r="AFC330" s="75"/>
      <c r="AFD330" s="76"/>
      <c r="AFE330" s="181"/>
      <c r="AFF330" s="181"/>
      <c r="AFG330" s="182"/>
      <c r="AFH330" s="134"/>
      <c r="AFI330" s="135"/>
      <c r="AFJ330" s="111"/>
      <c r="AFK330" s="178"/>
      <c r="AFL330" s="178"/>
      <c r="AFM330" s="178"/>
      <c r="AFN330" s="178"/>
      <c r="AFO330" s="179"/>
      <c r="AFP330" s="73"/>
      <c r="AFQ330" s="73"/>
      <c r="AFR330" s="180"/>
      <c r="AFS330" s="75"/>
      <c r="AFT330" s="76"/>
      <c r="AFU330" s="180"/>
      <c r="AFV330" s="180"/>
      <c r="AFW330" s="180"/>
      <c r="AFX330" s="75"/>
      <c r="AFY330" s="76"/>
      <c r="AFZ330" s="181"/>
      <c r="AGA330" s="181"/>
      <c r="AGB330" s="182"/>
      <c r="AGC330" s="134"/>
      <c r="AGD330" s="135"/>
      <c r="AGE330" s="111"/>
      <c r="AGF330" s="178"/>
      <c r="AGG330" s="178"/>
      <c r="AGH330" s="178"/>
      <c r="AGI330" s="178"/>
      <c r="AGJ330" s="179"/>
      <c r="AGK330" s="73"/>
      <c r="AGL330" s="73"/>
      <c r="AGM330" s="180"/>
      <c r="AGN330" s="75"/>
      <c r="AGO330" s="76"/>
      <c r="AGP330" s="180"/>
      <c r="AGQ330" s="180"/>
      <c r="AGR330" s="180"/>
      <c r="AGS330" s="75"/>
      <c r="AGT330" s="76"/>
      <c r="AGU330" s="181"/>
      <c r="AGV330" s="181"/>
      <c r="AGW330" s="182"/>
      <c r="AGX330" s="134"/>
      <c r="AGY330" s="135"/>
      <c r="AGZ330" s="111"/>
      <c r="AHA330" s="178"/>
      <c r="AHB330" s="178"/>
      <c r="AHC330" s="178"/>
      <c r="AHD330" s="178"/>
      <c r="AHE330" s="179"/>
      <c r="AHF330" s="73"/>
      <c r="AHG330" s="73"/>
      <c r="AHH330" s="180"/>
      <c r="AHI330" s="75"/>
      <c r="AHJ330" s="76"/>
      <c r="AHK330" s="180"/>
      <c r="AHL330" s="180"/>
      <c r="AHM330" s="180"/>
      <c r="AHN330" s="75"/>
      <c r="AHO330" s="76"/>
      <c r="AHP330" s="181"/>
      <c r="AHQ330" s="181"/>
      <c r="AHR330" s="182"/>
      <c r="AHS330" s="134"/>
      <c r="AHT330" s="135"/>
      <c r="AHU330" s="111"/>
      <c r="AHV330" s="178"/>
      <c r="AHW330" s="178"/>
      <c r="AHX330" s="178"/>
      <c r="AHY330" s="178"/>
      <c r="AHZ330" s="179"/>
      <c r="AIA330" s="73"/>
      <c r="AIB330" s="73"/>
      <c r="AIC330" s="180"/>
      <c r="AID330" s="75"/>
      <c r="AIE330" s="76"/>
      <c r="AIF330" s="180"/>
      <c r="AIG330" s="180"/>
      <c r="AIH330" s="180"/>
      <c r="AII330" s="75"/>
      <c r="AIJ330" s="76"/>
      <c r="AIK330" s="181"/>
      <c r="AIL330" s="181"/>
      <c r="AIM330" s="182"/>
      <c r="AIN330" s="134"/>
      <c r="AIO330" s="135"/>
      <c r="AIP330" s="111"/>
      <c r="AIQ330" s="178"/>
      <c r="AIR330" s="178"/>
      <c r="AIS330" s="178"/>
      <c r="AIT330" s="178"/>
      <c r="AIU330" s="179"/>
      <c r="AIV330" s="73"/>
      <c r="AIW330" s="73"/>
      <c r="AIX330" s="180"/>
      <c r="AIY330" s="75"/>
      <c r="AIZ330" s="76"/>
      <c r="AJA330" s="180"/>
      <c r="AJB330" s="180"/>
      <c r="AJC330" s="180"/>
      <c r="AJD330" s="75"/>
      <c r="AJE330" s="76"/>
      <c r="AJF330" s="181"/>
      <c r="AJG330" s="181"/>
      <c r="AJH330" s="182"/>
      <c r="AJI330" s="134"/>
      <c r="AJJ330" s="135"/>
      <c r="AJK330" s="111"/>
      <c r="AJL330" s="178"/>
      <c r="AJM330" s="178"/>
      <c r="AJN330" s="178"/>
      <c r="AJO330" s="178"/>
      <c r="AJP330" s="179"/>
      <c r="AJQ330" s="73"/>
      <c r="AJR330" s="73"/>
      <c r="AJS330" s="180"/>
      <c r="AJT330" s="75"/>
      <c r="AJU330" s="76"/>
      <c r="AJV330" s="180"/>
      <c r="AJW330" s="180"/>
      <c r="AJX330" s="180"/>
      <c r="AJY330" s="75"/>
      <c r="AJZ330" s="76"/>
      <c r="AKA330" s="181"/>
      <c r="AKB330" s="181"/>
      <c r="AKC330" s="182"/>
      <c r="AKD330" s="134"/>
      <c r="AKE330" s="135"/>
      <c r="AKF330" s="111"/>
      <c r="AKG330" s="178"/>
      <c r="AKH330" s="178"/>
      <c r="AKI330" s="178"/>
      <c r="AKJ330" s="178"/>
      <c r="AKK330" s="179"/>
      <c r="AKL330" s="73"/>
      <c r="AKM330" s="73"/>
      <c r="AKN330" s="180"/>
      <c r="AKO330" s="75"/>
      <c r="AKP330" s="76"/>
      <c r="AKQ330" s="180"/>
      <c r="AKR330" s="180"/>
      <c r="AKS330" s="180"/>
      <c r="AKT330" s="75"/>
      <c r="AKU330" s="76"/>
      <c r="AKV330" s="181"/>
      <c r="AKW330" s="181"/>
      <c r="AKX330" s="182"/>
      <c r="AKY330" s="134"/>
      <c r="AKZ330" s="135"/>
      <c r="ALA330" s="111"/>
      <c r="ALB330" s="178"/>
      <c r="ALC330" s="178"/>
      <c r="ALD330" s="178"/>
      <c r="ALE330" s="178"/>
      <c r="ALF330" s="179"/>
      <c r="ALG330" s="73"/>
      <c r="ALH330" s="73"/>
      <c r="ALI330" s="180"/>
      <c r="ALJ330" s="75"/>
      <c r="ALK330" s="76"/>
      <c r="ALL330" s="180"/>
      <c r="ALM330" s="180"/>
      <c r="ALN330" s="180"/>
      <c r="ALO330" s="75"/>
      <c r="ALP330" s="76"/>
      <c r="ALQ330" s="181"/>
      <c r="ALR330" s="181"/>
      <c r="ALS330" s="182"/>
      <c r="ALT330" s="134"/>
      <c r="ALU330" s="135"/>
      <c r="ALV330" s="111"/>
      <c r="ALW330" s="178"/>
      <c r="ALX330" s="178"/>
      <c r="ALY330" s="178"/>
      <c r="ALZ330" s="178"/>
      <c r="AMA330" s="179"/>
      <c r="AMB330" s="73"/>
      <c r="AMC330" s="73"/>
      <c r="AMD330" s="180"/>
      <c r="AME330" s="75"/>
      <c r="AMF330" s="76"/>
      <c r="AMG330" s="180"/>
      <c r="AMH330" s="180"/>
      <c r="AMI330" s="180"/>
      <c r="AMJ330" s="75"/>
      <c r="AMK330" s="76"/>
      <c r="AML330" s="181"/>
      <c r="AMM330" s="181"/>
      <c r="AMN330" s="182"/>
      <c r="AMO330" s="134"/>
      <c r="AMP330" s="135"/>
      <c r="AMQ330" s="111"/>
      <c r="AMR330" s="178"/>
      <c r="AMS330" s="178"/>
      <c r="AMT330" s="178"/>
      <c r="AMU330" s="178"/>
      <c r="AMV330" s="179"/>
      <c r="AMW330" s="73"/>
      <c r="AMX330" s="73"/>
      <c r="AMY330" s="180"/>
      <c r="AMZ330" s="75"/>
      <c r="ANA330" s="76"/>
      <c r="ANB330" s="180"/>
      <c r="ANC330" s="180"/>
      <c r="AND330" s="180"/>
      <c r="ANE330" s="75"/>
      <c r="ANF330" s="76"/>
      <c r="ANG330" s="181"/>
      <c r="ANH330" s="181"/>
      <c r="ANI330" s="182"/>
      <c r="ANJ330" s="134"/>
      <c r="ANK330" s="135"/>
      <c r="ANL330" s="111"/>
      <c r="ANM330" s="178"/>
      <c r="ANN330" s="178"/>
      <c r="ANO330" s="178"/>
      <c r="ANP330" s="178"/>
      <c r="ANQ330" s="179"/>
      <c r="ANR330" s="73"/>
      <c r="ANS330" s="73"/>
      <c r="ANT330" s="180"/>
      <c r="ANU330" s="75"/>
      <c r="ANV330" s="76"/>
      <c r="ANW330" s="180"/>
      <c r="ANX330" s="180"/>
      <c r="ANY330" s="180"/>
      <c r="ANZ330" s="75"/>
      <c r="AOA330" s="76"/>
      <c r="AOB330" s="181"/>
      <c r="AOC330" s="181"/>
      <c r="AOD330" s="182"/>
      <c r="AOE330" s="134"/>
      <c r="AOF330" s="135"/>
      <c r="AOG330" s="111"/>
      <c r="AOH330" s="178"/>
      <c r="AOI330" s="178"/>
      <c r="AOJ330" s="178"/>
      <c r="AOK330" s="178"/>
      <c r="AOL330" s="179"/>
      <c r="AOM330" s="73"/>
      <c r="AON330" s="73"/>
      <c r="AOO330" s="180"/>
      <c r="AOP330" s="75"/>
      <c r="AOQ330" s="76"/>
      <c r="AOR330" s="180"/>
      <c r="AOS330" s="180"/>
      <c r="AOT330" s="180"/>
      <c r="AOU330" s="75"/>
      <c r="AOV330" s="76"/>
      <c r="AOW330" s="181"/>
      <c r="AOX330" s="181"/>
      <c r="AOY330" s="182"/>
      <c r="AOZ330" s="134"/>
      <c r="APA330" s="135"/>
      <c r="APB330" s="111"/>
      <c r="APC330" s="178"/>
      <c r="APD330" s="178"/>
      <c r="APE330" s="178"/>
      <c r="APF330" s="178"/>
      <c r="APG330" s="179"/>
      <c r="APH330" s="73"/>
      <c r="API330" s="73"/>
      <c r="APJ330" s="180"/>
      <c r="APK330" s="75"/>
      <c r="APL330" s="76"/>
      <c r="APM330" s="180"/>
      <c r="APN330" s="180"/>
      <c r="APO330" s="180"/>
      <c r="APP330" s="75"/>
      <c r="APQ330" s="76"/>
      <c r="APR330" s="181"/>
      <c r="APS330" s="181"/>
      <c r="APT330" s="182"/>
      <c r="APU330" s="134"/>
      <c r="APV330" s="135"/>
      <c r="APW330" s="111"/>
      <c r="APX330" s="178"/>
      <c r="APY330" s="178"/>
      <c r="APZ330" s="178"/>
      <c r="AQA330" s="178"/>
      <c r="AQB330" s="179"/>
      <c r="AQC330" s="73"/>
      <c r="AQD330" s="73"/>
      <c r="AQE330" s="180"/>
      <c r="AQF330" s="75"/>
      <c r="AQG330" s="76"/>
      <c r="AQH330" s="180"/>
      <c r="AQI330" s="180"/>
      <c r="AQJ330" s="180"/>
      <c r="AQK330" s="75"/>
      <c r="AQL330" s="76"/>
      <c r="AQM330" s="181"/>
      <c r="AQN330" s="181"/>
      <c r="AQO330" s="182"/>
      <c r="AQP330" s="134"/>
      <c r="AQQ330" s="135"/>
      <c r="AQR330" s="111"/>
      <c r="AQS330" s="178"/>
      <c r="AQT330" s="178"/>
      <c r="AQU330" s="178"/>
      <c r="AQV330" s="178"/>
      <c r="AQW330" s="179"/>
      <c r="AQX330" s="73"/>
      <c r="AQY330" s="73"/>
      <c r="AQZ330" s="180"/>
      <c r="ARA330" s="75"/>
      <c r="ARB330" s="76"/>
      <c r="ARC330" s="180"/>
      <c r="ARD330" s="180"/>
      <c r="ARE330" s="180"/>
      <c r="ARF330" s="75"/>
      <c r="ARG330" s="76"/>
      <c r="ARH330" s="181"/>
      <c r="ARI330" s="181"/>
      <c r="ARJ330" s="182"/>
      <c r="ARK330" s="134"/>
      <c r="ARL330" s="135"/>
      <c r="ARM330" s="111"/>
      <c r="ARN330" s="178"/>
      <c r="ARO330" s="178"/>
      <c r="ARP330" s="178"/>
      <c r="ARQ330" s="178"/>
      <c r="ARR330" s="179"/>
      <c r="ARS330" s="73"/>
      <c r="ART330" s="73"/>
      <c r="ARU330" s="180"/>
      <c r="ARV330" s="75"/>
      <c r="ARW330" s="76"/>
      <c r="ARX330" s="180"/>
      <c r="ARY330" s="180"/>
      <c r="ARZ330" s="180"/>
      <c r="ASA330" s="75"/>
      <c r="ASB330" s="76"/>
      <c r="ASC330" s="181"/>
      <c r="ASD330" s="181"/>
      <c r="ASE330" s="182"/>
      <c r="ASF330" s="134"/>
      <c r="ASG330" s="135"/>
      <c r="ASH330" s="111"/>
      <c r="ASI330" s="178"/>
      <c r="ASJ330" s="178"/>
      <c r="ASK330" s="178"/>
      <c r="ASL330" s="178"/>
      <c r="ASM330" s="179"/>
      <c r="ASN330" s="73"/>
      <c r="ASO330" s="73"/>
      <c r="ASP330" s="180"/>
      <c r="ASQ330" s="75"/>
      <c r="ASR330" s="76"/>
      <c r="ASS330" s="180"/>
      <c r="AST330" s="180"/>
      <c r="ASU330" s="180"/>
      <c r="ASV330" s="75"/>
      <c r="ASW330" s="76"/>
      <c r="ASX330" s="181"/>
      <c r="ASY330" s="181"/>
      <c r="ASZ330" s="182"/>
      <c r="ATA330" s="134"/>
      <c r="ATB330" s="135"/>
      <c r="ATC330" s="111"/>
      <c r="ATD330" s="178"/>
      <c r="ATE330" s="178"/>
      <c r="ATF330" s="178"/>
      <c r="ATG330" s="178"/>
      <c r="ATH330" s="179"/>
      <c r="ATI330" s="73"/>
      <c r="ATJ330" s="73"/>
      <c r="ATK330" s="180"/>
      <c r="ATL330" s="75"/>
      <c r="ATM330" s="76"/>
      <c r="ATN330" s="180"/>
      <c r="ATO330" s="180"/>
      <c r="ATP330" s="180"/>
      <c r="ATQ330" s="75"/>
      <c r="ATR330" s="76"/>
      <c r="ATS330" s="181"/>
      <c r="ATT330" s="181"/>
      <c r="ATU330" s="182"/>
      <c r="ATV330" s="134"/>
      <c r="ATW330" s="135"/>
      <c r="ATX330" s="111"/>
      <c r="ATY330" s="178"/>
      <c r="ATZ330" s="178"/>
      <c r="AUA330" s="178"/>
      <c r="AUB330" s="178"/>
      <c r="AUC330" s="179"/>
      <c r="AUD330" s="73"/>
      <c r="AUE330" s="73"/>
      <c r="AUF330" s="180"/>
      <c r="AUG330" s="75"/>
      <c r="AUH330" s="76"/>
      <c r="AUI330" s="180"/>
      <c r="AUJ330" s="180"/>
      <c r="AUK330" s="180"/>
      <c r="AUL330" s="75"/>
      <c r="AUM330" s="76"/>
      <c r="AUN330" s="181"/>
      <c r="AUO330" s="181"/>
      <c r="AUP330" s="182"/>
      <c r="AUQ330" s="134"/>
      <c r="AUR330" s="135"/>
      <c r="AUS330" s="111"/>
      <c r="AUT330" s="178"/>
      <c r="AUU330" s="178"/>
      <c r="AUV330" s="178"/>
      <c r="AUW330" s="178"/>
      <c r="AUX330" s="179"/>
      <c r="AUY330" s="73"/>
      <c r="AUZ330" s="73"/>
      <c r="AVA330" s="180"/>
      <c r="AVB330" s="75"/>
      <c r="AVC330" s="76"/>
      <c r="AVD330" s="180"/>
      <c r="AVE330" s="180"/>
      <c r="AVF330" s="180"/>
      <c r="AVG330" s="75"/>
      <c r="AVH330" s="76"/>
      <c r="AVI330" s="181"/>
      <c r="AVJ330" s="181"/>
      <c r="AVK330" s="182"/>
      <c r="AVL330" s="134"/>
      <c r="AVM330" s="135"/>
      <c r="AVN330" s="111"/>
      <c r="AVO330" s="178"/>
      <c r="AVP330" s="178"/>
      <c r="AVQ330" s="178"/>
      <c r="AVR330" s="178"/>
      <c r="AVS330" s="179"/>
      <c r="AVT330" s="73"/>
      <c r="AVU330" s="73"/>
      <c r="AVV330" s="180"/>
      <c r="AVW330" s="75"/>
      <c r="AVX330" s="76"/>
      <c r="AVY330" s="180"/>
      <c r="AVZ330" s="180"/>
      <c r="AWA330" s="180"/>
      <c r="AWB330" s="75"/>
      <c r="AWC330" s="76"/>
      <c r="AWD330" s="181"/>
      <c r="AWE330" s="181"/>
      <c r="AWF330" s="182"/>
      <c r="AWG330" s="134"/>
      <c r="AWH330" s="135"/>
      <c r="AWI330" s="111"/>
      <c r="AWJ330" s="178"/>
      <c r="AWK330" s="178"/>
      <c r="AWL330" s="178"/>
      <c r="AWM330" s="178"/>
      <c r="AWN330" s="179"/>
      <c r="AWO330" s="73"/>
      <c r="AWP330" s="73"/>
      <c r="AWQ330" s="180"/>
      <c r="AWR330" s="75"/>
      <c r="AWS330" s="76"/>
      <c r="AWT330" s="180"/>
      <c r="AWU330" s="180"/>
      <c r="AWV330" s="180"/>
      <c r="AWW330" s="75"/>
      <c r="AWX330" s="76"/>
      <c r="AWY330" s="181"/>
      <c r="AWZ330" s="181"/>
      <c r="AXA330" s="182"/>
      <c r="AXB330" s="134"/>
      <c r="AXC330" s="135"/>
      <c r="AXD330" s="111"/>
      <c r="AXE330" s="178"/>
      <c r="AXF330" s="178"/>
      <c r="AXG330" s="178"/>
      <c r="AXH330" s="178"/>
      <c r="AXI330" s="179"/>
      <c r="AXJ330" s="73"/>
      <c r="AXK330" s="73"/>
      <c r="AXL330" s="180"/>
      <c r="AXM330" s="75"/>
      <c r="AXN330" s="76"/>
      <c r="AXO330" s="180"/>
      <c r="AXP330" s="180"/>
      <c r="AXQ330" s="180"/>
      <c r="AXR330" s="75"/>
      <c r="AXS330" s="76"/>
      <c r="AXT330" s="181"/>
      <c r="AXU330" s="181"/>
      <c r="AXV330" s="182"/>
      <c r="AXW330" s="134"/>
      <c r="AXX330" s="135"/>
      <c r="AXY330" s="111"/>
      <c r="AXZ330" s="178"/>
      <c r="AYA330" s="178"/>
      <c r="AYB330" s="178"/>
      <c r="AYC330" s="178"/>
      <c r="AYD330" s="179"/>
      <c r="AYE330" s="73"/>
      <c r="AYF330" s="73"/>
      <c r="AYG330" s="180"/>
      <c r="AYH330" s="75"/>
      <c r="AYI330" s="76"/>
      <c r="AYJ330" s="180"/>
      <c r="AYK330" s="180"/>
      <c r="AYL330" s="180"/>
      <c r="AYM330" s="75"/>
      <c r="AYN330" s="76"/>
      <c r="AYO330" s="181"/>
      <c r="AYP330" s="181"/>
      <c r="AYQ330" s="182"/>
      <c r="AYR330" s="134"/>
      <c r="AYS330" s="135"/>
      <c r="AYT330" s="111"/>
      <c r="AYU330" s="178"/>
      <c r="AYV330" s="178"/>
      <c r="AYW330" s="178"/>
      <c r="AYX330" s="178"/>
      <c r="AYY330" s="179"/>
      <c r="AYZ330" s="73"/>
      <c r="AZA330" s="73"/>
      <c r="AZB330" s="180"/>
      <c r="AZC330" s="75"/>
      <c r="AZD330" s="76"/>
      <c r="AZE330" s="180"/>
      <c r="AZF330" s="180"/>
      <c r="AZG330" s="180"/>
      <c r="AZH330" s="75"/>
      <c r="AZI330" s="76"/>
      <c r="AZJ330" s="181"/>
      <c r="AZK330" s="181"/>
      <c r="AZL330" s="182"/>
      <c r="AZM330" s="134"/>
      <c r="AZN330" s="135"/>
      <c r="AZO330" s="111"/>
      <c r="AZP330" s="178"/>
      <c r="AZQ330" s="178"/>
      <c r="AZR330" s="178"/>
      <c r="AZS330" s="178"/>
      <c r="AZT330" s="179"/>
      <c r="AZU330" s="73"/>
      <c r="AZV330" s="73"/>
      <c r="AZW330" s="180"/>
      <c r="AZX330" s="75"/>
      <c r="AZY330" s="76"/>
      <c r="AZZ330" s="180"/>
      <c r="BAA330" s="180"/>
      <c r="BAB330" s="180"/>
      <c r="BAC330" s="75"/>
      <c r="BAD330" s="76"/>
      <c r="BAE330" s="181"/>
      <c r="BAF330" s="181"/>
      <c r="BAG330" s="182"/>
      <c r="BAH330" s="134"/>
      <c r="BAI330" s="135"/>
      <c r="BAJ330" s="111"/>
      <c r="BAK330" s="178"/>
      <c r="BAL330" s="178"/>
      <c r="BAM330" s="178"/>
      <c r="BAN330" s="178"/>
      <c r="BAO330" s="179"/>
      <c r="BAP330" s="73"/>
      <c r="BAQ330" s="73"/>
      <c r="BAR330" s="180"/>
      <c r="BAS330" s="75"/>
      <c r="BAT330" s="76"/>
      <c r="BAU330" s="180"/>
      <c r="BAV330" s="180"/>
      <c r="BAW330" s="180"/>
      <c r="BAX330" s="75"/>
      <c r="BAY330" s="76"/>
      <c r="BAZ330" s="181"/>
      <c r="BBA330" s="181"/>
      <c r="BBB330" s="182"/>
      <c r="BBC330" s="134"/>
      <c r="BBD330" s="135"/>
      <c r="BBE330" s="111"/>
      <c r="BBF330" s="178"/>
      <c r="BBG330" s="178"/>
      <c r="BBH330" s="178"/>
      <c r="BBI330" s="178"/>
      <c r="BBJ330" s="179"/>
      <c r="BBK330" s="73"/>
      <c r="BBL330" s="73"/>
      <c r="BBM330" s="180"/>
      <c r="BBN330" s="75"/>
      <c r="BBO330" s="76"/>
      <c r="BBP330" s="180"/>
      <c r="BBQ330" s="180"/>
      <c r="BBR330" s="180"/>
      <c r="BBS330" s="75"/>
      <c r="BBT330" s="76"/>
      <c r="BBU330" s="181"/>
      <c r="BBV330" s="181"/>
      <c r="BBW330" s="182"/>
      <c r="BBX330" s="134"/>
      <c r="BBY330" s="135"/>
      <c r="BBZ330" s="111"/>
      <c r="BCA330" s="178"/>
      <c r="BCB330" s="178"/>
      <c r="BCC330" s="178"/>
      <c r="BCD330" s="178"/>
      <c r="BCE330" s="179"/>
      <c r="BCF330" s="73"/>
      <c r="BCG330" s="73"/>
      <c r="BCH330" s="180"/>
      <c r="BCI330" s="75"/>
      <c r="BCJ330" s="76"/>
      <c r="BCK330" s="180"/>
      <c r="BCL330" s="180"/>
      <c r="BCM330" s="180"/>
      <c r="BCN330" s="75"/>
      <c r="BCO330" s="76"/>
      <c r="BCP330" s="181"/>
      <c r="BCQ330" s="181"/>
      <c r="BCR330" s="182"/>
      <c r="BCS330" s="134"/>
      <c r="BCT330" s="135"/>
      <c r="BCU330" s="111"/>
      <c r="BCV330" s="178"/>
      <c r="BCW330" s="178"/>
      <c r="BCX330" s="178"/>
      <c r="BCY330" s="178"/>
      <c r="BCZ330" s="179"/>
      <c r="BDA330" s="73"/>
      <c r="BDB330" s="73"/>
      <c r="BDC330" s="180"/>
      <c r="BDD330" s="75"/>
      <c r="BDE330" s="76"/>
      <c r="BDF330" s="180"/>
      <c r="BDG330" s="180"/>
      <c r="BDH330" s="180"/>
      <c r="BDI330" s="75"/>
      <c r="BDJ330" s="76"/>
      <c r="BDK330" s="181"/>
      <c r="BDL330" s="181"/>
      <c r="BDM330" s="182"/>
      <c r="BDN330" s="134"/>
      <c r="BDO330" s="135"/>
      <c r="BDP330" s="111"/>
      <c r="BDQ330" s="178"/>
      <c r="BDR330" s="178"/>
      <c r="BDS330" s="178"/>
      <c r="BDT330" s="178"/>
      <c r="BDU330" s="179"/>
      <c r="BDV330" s="73"/>
      <c r="BDW330" s="73"/>
      <c r="BDX330" s="180"/>
      <c r="BDY330" s="75"/>
      <c r="BDZ330" s="76"/>
      <c r="BEA330" s="180"/>
      <c r="BEB330" s="180"/>
      <c r="BEC330" s="180"/>
      <c r="BED330" s="75"/>
      <c r="BEE330" s="76"/>
      <c r="BEF330" s="181"/>
      <c r="BEG330" s="181"/>
      <c r="BEH330" s="182"/>
      <c r="BEI330" s="134"/>
      <c r="BEJ330" s="135"/>
      <c r="BEK330" s="111"/>
      <c r="BEL330" s="178"/>
      <c r="BEM330" s="178"/>
      <c r="BEN330" s="178"/>
      <c r="BEO330" s="178"/>
      <c r="BEP330" s="179"/>
      <c r="BEQ330" s="73"/>
      <c r="BER330" s="73"/>
      <c r="BES330" s="180"/>
      <c r="BET330" s="75"/>
      <c r="BEU330" s="76"/>
      <c r="BEV330" s="180"/>
      <c r="BEW330" s="180"/>
      <c r="BEX330" s="180"/>
      <c r="BEY330" s="75"/>
      <c r="BEZ330" s="76"/>
      <c r="BFA330" s="181"/>
      <c r="BFB330" s="181"/>
      <c r="BFC330" s="182"/>
      <c r="BFD330" s="134"/>
      <c r="BFE330" s="135"/>
      <c r="BFF330" s="111"/>
      <c r="BFG330" s="178"/>
      <c r="BFH330" s="178"/>
      <c r="BFI330" s="178"/>
      <c r="BFJ330" s="178"/>
      <c r="BFK330" s="179"/>
      <c r="BFL330" s="73"/>
      <c r="BFM330" s="73"/>
      <c r="BFN330" s="180"/>
      <c r="BFO330" s="75"/>
      <c r="BFP330" s="76"/>
      <c r="BFQ330" s="180"/>
      <c r="BFR330" s="180"/>
      <c r="BFS330" s="180"/>
      <c r="BFT330" s="75"/>
      <c r="BFU330" s="76"/>
      <c r="BFV330" s="181"/>
      <c r="BFW330" s="181"/>
      <c r="BFX330" s="182"/>
      <c r="BFY330" s="134"/>
      <c r="BFZ330" s="135"/>
      <c r="BGA330" s="111"/>
      <c r="BGB330" s="178"/>
      <c r="BGC330" s="178"/>
      <c r="BGD330" s="178"/>
      <c r="BGE330" s="178"/>
      <c r="BGF330" s="179"/>
      <c r="BGG330" s="73"/>
      <c r="BGH330" s="73"/>
      <c r="BGI330" s="180"/>
      <c r="BGJ330" s="75"/>
      <c r="BGK330" s="76"/>
      <c r="BGL330" s="180"/>
      <c r="BGM330" s="180"/>
      <c r="BGN330" s="180"/>
      <c r="BGO330" s="75"/>
      <c r="BGP330" s="76"/>
      <c r="BGQ330" s="181"/>
      <c r="BGR330" s="181"/>
      <c r="BGS330" s="182"/>
      <c r="BGT330" s="134"/>
      <c r="BGU330" s="135"/>
      <c r="BGV330" s="111"/>
      <c r="BGW330" s="178"/>
      <c r="BGX330" s="178"/>
      <c r="BGY330" s="178"/>
      <c r="BGZ330" s="178"/>
      <c r="BHA330" s="179"/>
      <c r="BHB330" s="73"/>
      <c r="BHC330" s="73"/>
      <c r="BHD330" s="180"/>
      <c r="BHE330" s="75"/>
      <c r="BHF330" s="76"/>
      <c r="BHG330" s="180"/>
      <c r="BHH330" s="180"/>
      <c r="BHI330" s="180"/>
      <c r="BHJ330" s="75"/>
      <c r="BHK330" s="76"/>
      <c r="BHL330" s="181"/>
      <c r="BHM330" s="181"/>
      <c r="BHN330" s="182"/>
      <c r="BHO330" s="134"/>
      <c r="BHP330" s="135"/>
      <c r="BHQ330" s="111"/>
      <c r="BHR330" s="178"/>
      <c r="BHS330" s="178"/>
      <c r="BHT330" s="178"/>
      <c r="BHU330" s="178"/>
      <c r="BHV330" s="179"/>
      <c r="BHW330" s="73"/>
      <c r="BHX330" s="73"/>
      <c r="BHY330" s="180"/>
      <c r="BHZ330" s="75"/>
      <c r="BIA330" s="76"/>
      <c r="BIB330" s="180"/>
      <c r="BIC330" s="180"/>
      <c r="BID330" s="180"/>
      <c r="BIE330" s="75"/>
      <c r="BIF330" s="76"/>
      <c r="BIG330" s="181"/>
      <c r="BIH330" s="181"/>
      <c r="BII330" s="182"/>
      <c r="BIJ330" s="134"/>
      <c r="BIK330" s="135"/>
      <c r="BIL330" s="111"/>
      <c r="BIM330" s="178"/>
      <c r="BIN330" s="178"/>
      <c r="BIO330" s="178"/>
      <c r="BIP330" s="178"/>
      <c r="BIQ330" s="179"/>
      <c r="BIR330" s="73"/>
      <c r="BIS330" s="73"/>
      <c r="BIT330" s="180"/>
      <c r="BIU330" s="75"/>
      <c r="BIV330" s="76"/>
      <c r="BIW330" s="180"/>
      <c r="BIX330" s="180"/>
      <c r="BIY330" s="180"/>
      <c r="BIZ330" s="75"/>
      <c r="BJA330" s="76"/>
      <c r="BJB330" s="181"/>
      <c r="BJC330" s="181"/>
      <c r="BJD330" s="182"/>
      <c r="BJE330" s="134"/>
      <c r="BJF330" s="135"/>
      <c r="BJG330" s="111"/>
      <c r="BJH330" s="178"/>
      <c r="BJI330" s="178"/>
      <c r="BJJ330" s="178"/>
      <c r="BJK330" s="178"/>
      <c r="BJL330" s="179"/>
      <c r="BJM330" s="73"/>
      <c r="BJN330" s="73"/>
      <c r="BJO330" s="180"/>
      <c r="BJP330" s="75"/>
      <c r="BJQ330" s="76"/>
      <c r="BJR330" s="180"/>
      <c r="BJS330" s="180"/>
      <c r="BJT330" s="180"/>
      <c r="BJU330" s="75"/>
      <c r="BJV330" s="76"/>
      <c r="BJW330" s="181"/>
      <c r="BJX330" s="181"/>
      <c r="BJY330" s="182"/>
      <c r="BJZ330" s="134"/>
      <c r="BKA330" s="135"/>
      <c r="BKB330" s="111"/>
      <c r="BKC330" s="178"/>
      <c r="BKD330" s="178"/>
      <c r="BKE330" s="178"/>
      <c r="BKF330" s="178"/>
      <c r="BKG330" s="179"/>
      <c r="BKH330" s="73"/>
      <c r="BKI330" s="73"/>
      <c r="BKJ330" s="180"/>
      <c r="BKK330" s="75"/>
      <c r="BKL330" s="76"/>
      <c r="BKM330" s="180"/>
      <c r="BKN330" s="180"/>
      <c r="BKO330" s="180"/>
      <c r="BKP330" s="75"/>
      <c r="BKQ330" s="76"/>
      <c r="BKR330" s="181"/>
      <c r="BKS330" s="181"/>
      <c r="BKT330" s="182"/>
      <c r="BKU330" s="134"/>
      <c r="BKV330" s="135"/>
      <c r="BKW330" s="111"/>
      <c r="BKX330" s="178"/>
      <c r="BKY330" s="178"/>
      <c r="BKZ330" s="178"/>
      <c r="BLA330" s="178"/>
      <c r="BLB330" s="179"/>
      <c r="BLC330" s="73"/>
      <c r="BLD330" s="73"/>
      <c r="BLE330" s="180"/>
      <c r="BLF330" s="75"/>
      <c r="BLG330" s="76"/>
      <c r="BLH330" s="180"/>
      <c r="BLI330" s="180"/>
      <c r="BLJ330" s="180"/>
      <c r="BLK330" s="75"/>
      <c r="BLL330" s="76"/>
      <c r="BLM330" s="181"/>
      <c r="BLN330" s="181"/>
      <c r="BLO330" s="182"/>
      <c r="BLP330" s="134"/>
      <c r="BLQ330" s="135"/>
      <c r="BLR330" s="111"/>
      <c r="BLS330" s="178"/>
      <c r="BLT330" s="178"/>
      <c r="BLU330" s="178"/>
      <c r="BLV330" s="178"/>
      <c r="BLW330" s="179"/>
      <c r="BLX330" s="73"/>
      <c r="BLY330" s="73"/>
      <c r="BLZ330" s="180"/>
      <c r="BMA330" s="75"/>
      <c r="BMB330" s="76"/>
      <c r="BMC330" s="180"/>
      <c r="BMD330" s="180"/>
      <c r="BME330" s="180"/>
      <c r="BMF330" s="75"/>
      <c r="BMG330" s="76"/>
      <c r="BMH330" s="181"/>
      <c r="BMI330" s="181"/>
      <c r="BMJ330" s="182"/>
      <c r="BMK330" s="134"/>
      <c r="BML330" s="135"/>
      <c r="BMM330" s="111"/>
      <c r="BMN330" s="178"/>
      <c r="BMO330" s="178"/>
      <c r="BMP330" s="178"/>
      <c r="BMQ330" s="178"/>
      <c r="BMR330" s="179"/>
      <c r="BMS330" s="73"/>
      <c r="BMT330" s="73"/>
      <c r="BMU330" s="180"/>
      <c r="BMV330" s="75"/>
      <c r="BMW330" s="76"/>
      <c r="BMX330" s="180"/>
      <c r="BMY330" s="180"/>
      <c r="BMZ330" s="180"/>
      <c r="BNA330" s="75"/>
      <c r="BNB330" s="76"/>
      <c r="BNC330" s="181"/>
      <c r="BND330" s="181"/>
      <c r="BNE330" s="182"/>
      <c r="BNF330" s="134"/>
      <c r="BNG330" s="135"/>
      <c r="BNH330" s="111"/>
      <c r="BNI330" s="178"/>
      <c r="BNJ330" s="178"/>
      <c r="BNK330" s="178"/>
      <c r="BNL330" s="178"/>
      <c r="BNM330" s="179"/>
      <c r="BNN330" s="73"/>
      <c r="BNO330" s="73"/>
      <c r="BNP330" s="180"/>
      <c r="BNQ330" s="75"/>
      <c r="BNR330" s="76"/>
      <c r="BNS330" s="180"/>
      <c r="BNT330" s="180"/>
      <c r="BNU330" s="180"/>
      <c r="BNV330" s="75"/>
      <c r="BNW330" s="76"/>
      <c r="BNX330" s="181"/>
      <c r="BNY330" s="181"/>
      <c r="BNZ330" s="182"/>
      <c r="BOA330" s="134"/>
      <c r="BOB330" s="135"/>
      <c r="BOC330" s="111"/>
      <c r="BOD330" s="178"/>
      <c r="BOE330" s="178"/>
      <c r="BOF330" s="178"/>
      <c r="BOG330" s="178"/>
      <c r="BOH330" s="179"/>
      <c r="BOI330" s="73"/>
      <c r="BOJ330" s="73"/>
      <c r="BOK330" s="180"/>
      <c r="BOL330" s="75"/>
      <c r="BOM330" s="76"/>
      <c r="BON330" s="180"/>
      <c r="BOO330" s="180"/>
      <c r="BOP330" s="180"/>
      <c r="BOQ330" s="75"/>
      <c r="BOR330" s="76"/>
      <c r="BOS330" s="181"/>
      <c r="BOT330" s="181"/>
      <c r="BOU330" s="182"/>
      <c r="BOV330" s="134"/>
      <c r="BOW330" s="135"/>
      <c r="BOX330" s="111"/>
      <c r="BOY330" s="178"/>
      <c r="BOZ330" s="178"/>
      <c r="BPA330" s="178"/>
      <c r="BPB330" s="178"/>
      <c r="BPC330" s="179"/>
      <c r="BPD330" s="73"/>
      <c r="BPE330" s="73"/>
      <c r="BPF330" s="180"/>
      <c r="BPG330" s="75"/>
      <c r="BPH330" s="76"/>
      <c r="BPI330" s="180"/>
      <c r="BPJ330" s="180"/>
      <c r="BPK330" s="180"/>
      <c r="BPL330" s="75"/>
      <c r="BPM330" s="76"/>
      <c r="BPN330" s="181"/>
      <c r="BPO330" s="181"/>
      <c r="BPP330" s="182"/>
      <c r="BPQ330" s="134"/>
      <c r="BPR330" s="135"/>
      <c r="BPS330" s="111"/>
      <c r="BPT330" s="178"/>
      <c r="BPU330" s="178"/>
      <c r="BPV330" s="178"/>
      <c r="BPW330" s="178"/>
      <c r="BPX330" s="179"/>
      <c r="BPY330" s="73"/>
      <c r="BPZ330" s="73"/>
      <c r="BQA330" s="180"/>
      <c r="BQB330" s="75"/>
      <c r="BQC330" s="76"/>
      <c r="BQD330" s="180"/>
      <c r="BQE330" s="180"/>
      <c r="BQF330" s="180"/>
      <c r="BQG330" s="75"/>
      <c r="BQH330" s="76"/>
      <c r="BQI330" s="181"/>
      <c r="BQJ330" s="181"/>
      <c r="BQK330" s="182"/>
      <c r="BQL330" s="134"/>
      <c r="BQM330" s="135"/>
      <c r="BQN330" s="111"/>
      <c r="BQO330" s="178"/>
      <c r="BQP330" s="178"/>
      <c r="BQQ330" s="178"/>
      <c r="BQR330" s="178"/>
      <c r="BQS330" s="179"/>
      <c r="BQT330" s="73"/>
      <c r="BQU330" s="73"/>
      <c r="BQV330" s="180"/>
      <c r="BQW330" s="75"/>
      <c r="BQX330" s="76"/>
      <c r="BQY330" s="180"/>
      <c r="BQZ330" s="180"/>
      <c r="BRA330" s="180"/>
      <c r="BRB330" s="75"/>
      <c r="BRC330" s="76"/>
      <c r="BRD330" s="181"/>
      <c r="BRE330" s="181"/>
      <c r="BRF330" s="182"/>
      <c r="BRG330" s="134"/>
      <c r="BRH330" s="135"/>
      <c r="BRI330" s="111"/>
      <c r="BRJ330" s="178"/>
      <c r="BRK330" s="178"/>
      <c r="BRL330" s="178"/>
      <c r="BRM330" s="178"/>
      <c r="BRN330" s="179"/>
      <c r="BRO330" s="73"/>
      <c r="BRP330" s="73"/>
      <c r="BRQ330" s="180"/>
      <c r="BRR330" s="75"/>
      <c r="BRS330" s="76"/>
      <c r="BRT330" s="180"/>
      <c r="BRU330" s="180"/>
      <c r="BRV330" s="180"/>
      <c r="BRW330" s="75"/>
      <c r="BRX330" s="76"/>
      <c r="BRY330" s="181"/>
      <c r="BRZ330" s="181"/>
      <c r="BSA330" s="182"/>
      <c r="BSB330" s="134"/>
      <c r="BSC330" s="135"/>
      <c r="BSD330" s="111"/>
      <c r="BSE330" s="178"/>
      <c r="BSF330" s="178"/>
      <c r="BSG330" s="178"/>
      <c r="BSH330" s="178"/>
      <c r="BSI330" s="179"/>
      <c r="BSJ330" s="73"/>
      <c r="BSK330" s="73"/>
      <c r="BSL330" s="180"/>
      <c r="BSM330" s="75"/>
      <c r="BSN330" s="76"/>
      <c r="BSO330" s="180"/>
      <c r="BSP330" s="180"/>
      <c r="BSQ330" s="180"/>
      <c r="BSR330" s="75"/>
      <c r="BSS330" s="76"/>
      <c r="BST330" s="181"/>
      <c r="BSU330" s="181"/>
      <c r="BSV330" s="182"/>
      <c r="BSW330" s="134"/>
      <c r="BSX330" s="135"/>
      <c r="BSY330" s="111"/>
      <c r="BSZ330" s="178"/>
      <c r="BTA330" s="178"/>
      <c r="BTB330" s="178"/>
      <c r="BTC330" s="178"/>
      <c r="BTD330" s="179"/>
      <c r="BTE330" s="73"/>
      <c r="BTF330" s="73"/>
      <c r="BTG330" s="180"/>
      <c r="BTH330" s="75"/>
      <c r="BTI330" s="76"/>
      <c r="BTJ330" s="180"/>
      <c r="BTK330" s="180"/>
      <c r="BTL330" s="180"/>
      <c r="BTM330" s="75"/>
      <c r="BTN330" s="76"/>
      <c r="BTO330" s="181"/>
      <c r="BTP330" s="181"/>
      <c r="BTQ330" s="182"/>
      <c r="BTR330" s="134"/>
      <c r="BTS330" s="135"/>
      <c r="BTT330" s="111"/>
      <c r="BTU330" s="178"/>
      <c r="BTV330" s="178"/>
      <c r="BTW330" s="178"/>
      <c r="BTX330" s="178"/>
      <c r="BTY330" s="179"/>
      <c r="BTZ330" s="73"/>
      <c r="BUA330" s="73"/>
      <c r="BUB330" s="180"/>
      <c r="BUC330" s="75"/>
      <c r="BUD330" s="76"/>
      <c r="BUE330" s="180"/>
      <c r="BUF330" s="180"/>
      <c r="BUG330" s="180"/>
      <c r="BUH330" s="75"/>
      <c r="BUI330" s="76"/>
      <c r="BUJ330" s="181"/>
      <c r="BUK330" s="181"/>
      <c r="BUL330" s="182"/>
      <c r="BUM330" s="134"/>
      <c r="BUN330" s="135"/>
      <c r="BUO330" s="111"/>
      <c r="BUP330" s="178"/>
      <c r="BUQ330" s="178"/>
      <c r="BUR330" s="178"/>
      <c r="BUS330" s="178"/>
      <c r="BUT330" s="179"/>
      <c r="BUU330" s="73"/>
      <c r="BUV330" s="73"/>
      <c r="BUW330" s="180"/>
      <c r="BUX330" s="75"/>
      <c r="BUY330" s="76"/>
      <c r="BUZ330" s="180"/>
      <c r="BVA330" s="180"/>
      <c r="BVB330" s="180"/>
      <c r="BVC330" s="75"/>
      <c r="BVD330" s="76"/>
      <c r="BVE330" s="181"/>
      <c r="BVF330" s="181"/>
      <c r="BVG330" s="182"/>
      <c r="BVH330" s="134"/>
      <c r="BVI330" s="135"/>
      <c r="BVJ330" s="111"/>
      <c r="BVK330" s="178"/>
      <c r="BVL330" s="178"/>
      <c r="BVM330" s="178"/>
      <c r="BVN330" s="178"/>
      <c r="BVO330" s="179"/>
      <c r="BVP330" s="73"/>
      <c r="BVQ330" s="73"/>
      <c r="BVR330" s="180"/>
      <c r="BVS330" s="75"/>
      <c r="BVT330" s="76"/>
      <c r="BVU330" s="180"/>
      <c r="BVV330" s="180"/>
      <c r="BVW330" s="180"/>
      <c r="BVX330" s="75"/>
      <c r="BVY330" s="76"/>
      <c r="BVZ330" s="181"/>
      <c r="BWA330" s="181"/>
      <c r="BWB330" s="182"/>
      <c r="BWC330" s="134"/>
      <c r="BWD330" s="135"/>
      <c r="BWE330" s="111"/>
      <c r="BWF330" s="178"/>
      <c r="BWG330" s="178"/>
      <c r="BWH330" s="178"/>
      <c r="BWI330" s="178"/>
      <c r="BWJ330" s="179"/>
      <c r="BWK330" s="73"/>
      <c r="BWL330" s="73"/>
      <c r="BWM330" s="180"/>
      <c r="BWN330" s="75"/>
      <c r="BWO330" s="76"/>
      <c r="BWP330" s="180"/>
      <c r="BWQ330" s="180"/>
      <c r="BWR330" s="180"/>
      <c r="BWS330" s="75"/>
      <c r="BWT330" s="76"/>
      <c r="BWU330" s="181"/>
      <c r="BWV330" s="181"/>
      <c r="BWW330" s="182"/>
      <c r="BWX330" s="134"/>
      <c r="BWY330" s="135"/>
      <c r="BWZ330" s="111"/>
      <c r="BXA330" s="178"/>
      <c r="BXB330" s="178"/>
      <c r="BXC330" s="178"/>
      <c r="BXD330" s="178"/>
      <c r="BXE330" s="179"/>
      <c r="BXF330" s="73"/>
      <c r="BXG330" s="73"/>
      <c r="BXH330" s="180"/>
      <c r="BXI330" s="75"/>
      <c r="BXJ330" s="76"/>
      <c r="BXK330" s="180"/>
      <c r="BXL330" s="180"/>
      <c r="BXM330" s="180"/>
      <c r="BXN330" s="75"/>
      <c r="BXO330" s="76"/>
      <c r="BXP330" s="181"/>
      <c r="BXQ330" s="181"/>
      <c r="BXR330" s="182"/>
      <c r="BXS330" s="134"/>
      <c r="BXT330" s="135"/>
      <c r="BXU330" s="111"/>
      <c r="BXV330" s="178"/>
      <c r="BXW330" s="178"/>
      <c r="BXX330" s="178"/>
      <c r="BXY330" s="178"/>
      <c r="BXZ330" s="179"/>
      <c r="BYA330" s="73"/>
      <c r="BYB330" s="73"/>
      <c r="BYC330" s="180"/>
      <c r="BYD330" s="75"/>
      <c r="BYE330" s="76"/>
      <c r="BYF330" s="180"/>
      <c r="BYG330" s="180"/>
      <c r="BYH330" s="180"/>
      <c r="BYI330" s="75"/>
      <c r="BYJ330" s="76"/>
      <c r="BYK330" s="181"/>
      <c r="BYL330" s="181"/>
      <c r="BYM330" s="182"/>
      <c r="BYN330" s="134"/>
      <c r="BYO330" s="135"/>
      <c r="BYP330" s="111"/>
      <c r="BYQ330" s="178"/>
      <c r="BYR330" s="178"/>
      <c r="BYS330" s="178"/>
      <c r="BYT330" s="178"/>
      <c r="BYU330" s="179"/>
      <c r="BYV330" s="73"/>
      <c r="BYW330" s="73"/>
      <c r="BYX330" s="180"/>
      <c r="BYY330" s="75"/>
      <c r="BYZ330" s="76"/>
      <c r="BZA330" s="180"/>
      <c r="BZB330" s="180"/>
      <c r="BZC330" s="180"/>
      <c r="BZD330" s="75"/>
      <c r="BZE330" s="76"/>
      <c r="BZF330" s="181"/>
      <c r="BZG330" s="181"/>
      <c r="BZH330" s="182"/>
      <c r="BZI330" s="134"/>
      <c r="BZJ330" s="135"/>
      <c r="BZK330" s="111"/>
      <c r="BZL330" s="178"/>
      <c r="BZM330" s="178"/>
      <c r="BZN330" s="178"/>
      <c r="BZO330" s="178"/>
      <c r="BZP330" s="179"/>
      <c r="BZQ330" s="73"/>
      <c r="BZR330" s="73"/>
      <c r="BZS330" s="180"/>
      <c r="BZT330" s="75"/>
      <c r="BZU330" s="76"/>
      <c r="BZV330" s="180"/>
      <c r="BZW330" s="180"/>
      <c r="BZX330" s="180"/>
      <c r="BZY330" s="75"/>
      <c r="BZZ330" s="76"/>
      <c r="CAA330" s="181"/>
      <c r="CAB330" s="181"/>
      <c r="CAC330" s="182"/>
      <c r="CAD330" s="134"/>
      <c r="CAE330" s="135"/>
      <c r="CAF330" s="111"/>
      <c r="CAG330" s="178"/>
      <c r="CAH330" s="178"/>
      <c r="CAI330" s="178"/>
      <c r="CAJ330" s="178"/>
      <c r="CAK330" s="179"/>
      <c r="CAL330" s="73"/>
      <c r="CAM330" s="73"/>
      <c r="CAN330" s="180"/>
      <c r="CAO330" s="75"/>
      <c r="CAP330" s="76"/>
      <c r="CAQ330" s="180"/>
      <c r="CAR330" s="180"/>
      <c r="CAS330" s="180"/>
      <c r="CAT330" s="75"/>
      <c r="CAU330" s="76"/>
      <c r="CAV330" s="181"/>
      <c r="CAW330" s="181"/>
      <c r="CAX330" s="182"/>
      <c r="CAY330" s="134"/>
      <c r="CAZ330" s="135"/>
      <c r="CBA330" s="111"/>
      <c r="CBB330" s="178"/>
      <c r="CBC330" s="178"/>
      <c r="CBD330" s="178"/>
      <c r="CBE330" s="178"/>
      <c r="CBF330" s="179"/>
      <c r="CBG330" s="73"/>
      <c r="CBH330" s="73"/>
      <c r="CBI330" s="180"/>
      <c r="CBJ330" s="75"/>
      <c r="CBK330" s="76"/>
      <c r="CBL330" s="180"/>
      <c r="CBM330" s="180"/>
      <c r="CBN330" s="180"/>
      <c r="CBO330" s="75"/>
      <c r="CBP330" s="76"/>
      <c r="CBQ330" s="181"/>
      <c r="CBR330" s="181"/>
      <c r="CBS330" s="182"/>
      <c r="CBT330" s="134"/>
      <c r="CBU330" s="135"/>
      <c r="CBV330" s="111"/>
      <c r="CBW330" s="178"/>
      <c r="CBX330" s="178"/>
      <c r="CBY330" s="178"/>
      <c r="CBZ330" s="178"/>
      <c r="CCA330" s="179"/>
      <c r="CCB330" s="73"/>
      <c r="CCC330" s="73"/>
      <c r="CCD330" s="180"/>
      <c r="CCE330" s="75"/>
      <c r="CCF330" s="76"/>
      <c r="CCG330" s="180"/>
      <c r="CCH330" s="180"/>
      <c r="CCI330" s="180"/>
      <c r="CCJ330" s="75"/>
      <c r="CCK330" s="76"/>
      <c r="CCL330" s="181"/>
      <c r="CCM330" s="181"/>
      <c r="CCN330" s="182"/>
      <c r="CCO330" s="134"/>
      <c r="CCP330" s="135"/>
      <c r="CCQ330" s="111"/>
      <c r="CCR330" s="178"/>
      <c r="CCS330" s="178"/>
      <c r="CCT330" s="178"/>
      <c r="CCU330" s="178"/>
      <c r="CCV330" s="179"/>
      <c r="CCW330" s="73"/>
      <c r="CCX330" s="73"/>
      <c r="CCY330" s="180"/>
      <c r="CCZ330" s="75"/>
      <c r="CDA330" s="76"/>
      <c r="CDB330" s="180"/>
      <c r="CDC330" s="180"/>
      <c r="CDD330" s="180"/>
      <c r="CDE330" s="75"/>
      <c r="CDF330" s="76"/>
      <c r="CDG330" s="181"/>
      <c r="CDH330" s="181"/>
      <c r="CDI330" s="182"/>
      <c r="CDJ330" s="134"/>
      <c r="CDK330" s="135"/>
      <c r="CDL330" s="111"/>
      <c r="CDM330" s="178"/>
      <c r="CDN330" s="178"/>
      <c r="CDO330" s="178"/>
      <c r="CDP330" s="178"/>
      <c r="CDQ330" s="179"/>
      <c r="CDR330" s="73"/>
      <c r="CDS330" s="73"/>
      <c r="CDT330" s="180"/>
      <c r="CDU330" s="75"/>
      <c r="CDV330" s="76"/>
      <c r="CDW330" s="180"/>
      <c r="CDX330" s="180"/>
      <c r="CDY330" s="180"/>
      <c r="CDZ330" s="75"/>
      <c r="CEA330" s="76"/>
      <c r="CEB330" s="181"/>
      <c r="CEC330" s="181"/>
      <c r="CED330" s="182"/>
      <c r="CEE330" s="134"/>
      <c r="CEF330" s="135"/>
      <c r="CEG330" s="111"/>
      <c r="CEH330" s="178"/>
      <c r="CEI330" s="178"/>
      <c r="CEJ330" s="178"/>
      <c r="CEK330" s="178"/>
      <c r="CEL330" s="179"/>
      <c r="CEM330" s="73"/>
      <c r="CEN330" s="73"/>
      <c r="CEO330" s="180"/>
      <c r="CEP330" s="75"/>
      <c r="CEQ330" s="76"/>
      <c r="CER330" s="180"/>
      <c r="CES330" s="180"/>
      <c r="CET330" s="180"/>
      <c r="CEU330" s="75"/>
      <c r="CEV330" s="76"/>
      <c r="CEW330" s="181"/>
      <c r="CEX330" s="181"/>
      <c r="CEY330" s="182"/>
      <c r="CEZ330" s="134"/>
      <c r="CFA330" s="135"/>
      <c r="CFB330" s="111"/>
      <c r="CFC330" s="178"/>
      <c r="CFD330" s="178"/>
      <c r="CFE330" s="178"/>
      <c r="CFF330" s="178"/>
      <c r="CFG330" s="179"/>
      <c r="CFH330" s="73"/>
      <c r="CFI330" s="73"/>
      <c r="CFJ330" s="180"/>
      <c r="CFK330" s="75"/>
      <c r="CFL330" s="76"/>
      <c r="CFM330" s="180"/>
      <c r="CFN330" s="180"/>
      <c r="CFO330" s="180"/>
      <c r="CFP330" s="75"/>
      <c r="CFQ330" s="76"/>
      <c r="CFR330" s="181"/>
      <c r="CFS330" s="181"/>
      <c r="CFT330" s="182"/>
      <c r="CFU330" s="134"/>
      <c r="CFV330" s="135"/>
      <c r="CFW330" s="111"/>
      <c r="CFX330" s="178"/>
      <c r="CFY330" s="178"/>
      <c r="CFZ330" s="178"/>
      <c r="CGA330" s="178"/>
      <c r="CGB330" s="179"/>
      <c r="CGC330" s="73"/>
      <c r="CGD330" s="73"/>
      <c r="CGE330" s="180"/>
      <c r="CGF330" s="75"/>
      <c r="CGG330" s="76"/>
      <c r="CGH330" s="180"/>
      <c r="CGI330" s="180"/>
      <c r="CGJ330" s="180"/>
      <c r="CGK330" s="75"/>
      <c r="CGL330" s="76"/>
      <c r="CGM330" s="181"/>
      <c r="CGN330" s="181"/>
      <c r="CGO330" s="182"/>
      <c r="CGP330" s="134"/>
      <c r="CGQ330" s="135"/>
      <c r="CGR330" s="111"/>
      <c r="CGS330" s="178"/>
      <c r="CGT330" s="178"/>
      <c r="CGU330" s="178"/>
      <c r="CGV330" s="178"/>
      <c r="CGW330" s="179"/>
      <c r="CGX330" s="73"/>
      <c r="CGY330" s="73"/>
      <c r="CGZ330" s="180"/>
      <c r="CHA330" s="75"/>
      <c r="CHB330" s="76"/>
      <c r="CHC330" s="180"/>
      <c r="CHD330" s="180"/>
      <c r="CHE330" s="180"/>
      <c r="CHF330" s="75"/>
      <c r="CHG330" s="76"/>
      <c r="CHH330" s="181"/>
      <c r="CHI330" s="181"/>
      <c r="CHJ330" s="182"/>
      <c r="CHK330" s="134"/>
      <c r="CHL330" s="135"/>
      <c r="CHM330" s="111"/>
      <c r="CHN330" s="178"/>
      <c r="CHO330" s="178"/>
      <c r="CHP330" s="178"/>
      <c r="CHQ330" s="178"/>
      <c r="CHR330" s="179"/>
      <c r="CHS330" s="73"/>
      <c r="CHT330" s="73"/>
      <c r="CHU330" s="180"/>
      <c r="CHV330" s="75"/>
      <c r="CHW330" s="76"/>
      <c r="CHX330" s="180"/>
      <c r="CHY330" s="180"/>
      <c r="CHZ330" s="180"/>
      <c r="CIA330" s="75"/>
      <c r="CIB330" s="76"/>
      <c r="CIC330" s="181"/>
      <c r="CID330" s="181"/>
      <c r="CIE330" s="182"/>
      <c r="CIF330" s="134"/>
      <c r="CIG330" s="135"/>
      <c r="CIH330" s="111"/>
      <c r="CII330" s="178"/>
      <c r="CIJ330" s="178"/>
      <c r="CIK330" s="178"/>
      <c r="CIL330" s="178"/>
      <c r="CIM330" s="179"/>
      <c r="CIN330" s="73"/>
      <c r="CIO330" s="73"/>
      <c r="CIP330" s="180"/>
      <c r="CIQ330" s="75"/>
      <c r="CIR330" s="76"/>
      <c r="CIS330" s="180"/>
      <c r="CIT330" s="180"/>
      <c r="CIU330" s="180"/>
      <c r="CIV330" s="75"/>
      <c r="CIW330" s="76"/>
      <c r="CIX330" s="181"/>
      <c r="CIY330" s="181"/>
      <c r="CIZ330" s="182"/>
      <c r="CJA330" s="134"/>
      <c r="CJB330" s="135"/>
      <c r="CJC330" s="111"/>
      <c r="CJD330" s="178"/>
      <c r="CJE330" s="178"/>
      <c r="CJF330" s="178"/>
      <c r="CJG330" s="178"/>
      <c r="CJH330" s="179"/>
      <c r="CJI330" s="73"/>
      <c r="CJJ330" s="73"/>
      <c r="CJK330" s="180"/>
      <c r="CJL330" s="75"/>
      <c r="CJM330" s="76"/>
      <c r="CJN330" s="180"/>
      <c r="CJO330" s="180"/>
      <c r="CJP330" s="180"/>
      <c r="CJQ330" s="75"/>
      <c r="CJR330" s="76"/>
      <c r="CJS330" s="181"/>
      <c r="CJT330" s="181"/>
      <c r="CJU330" s="182"/>
      <c r="CJV330" s="134"/>
      <c r="CJW330" s="135"/>
      <c r="CJX330" s="111"/>
      <c r="CJY330" s="178"/>
      <c r="CJZ330" s="178"/>
      <c r="CKA330" s="178"/>
      <c r="CKB330" s="178"/>
      <c r="CKC330" s="179"/>
      <c r="CKD330" s="73"/>
      <c r="CKE330" s="73"/>
      <c r="CKF330" s="180"/>
      <c r="CKG330" s="75"/>
      <c r="CKH330" s="76"/>
      <c r="CKI330" s="180"/>
      <c r="CKJ330" s="180"/>
      <c r="CKK330" s="180"/>
      <c r="CKL330" s="75"/>
      <c r="CKM330" s="76"/>
      <c r="CKN330" s="181"/>
      <c r="CKO330" s="181"/>
      <c r="CKP330" s="182"/>
      <c r="CKQ330" s="134"/>
      <c r="CKR330" s="135"/>
      <c r="CKS330" s="111"/>
      <c r="CKT330" s="178"/>
      <c r="CKU330" s="178"/>
      <c r="CKV330" s="178"/>
      <c r="CKW330" s="178"/>
      <c r="CKX330" s="179"/>
      <c r="CKY330" s="73"/>
      <c r="CKZ330" s="73"/>
      <c r="CLA330" s="180"/>
      <c r="CLB330" s="75"/>
      <c r="CLC330" s="76"/>
      <c r="CLD330" s="180"/>
      <c r="CLE330" s="180"/>
      <c r="CLF330" s="180"/>
      <c r="CLG330" s="75"/>
      <c r="CLH330" s="76"/>
      <c r="CLI330" s="181"/>
      <c r="CLJ330" s="181"/>
      <c r="CLK330" s="182"/>
      <c r="CLL330" s="134"/>
      <c r="CLM330" s="135"/>
      <c r="CLN330" s="111"/>
      <c r="CLO330" s="178"/>
      <c r="CLP330" s="178"/>
      <c r="CLQ330" s="178"/>
      <c r="CLR330" s="178"/>
      <c r="CLS330" s="179"/>
      <c r="CLT330" s="73"/>
      <c r="CLU330" s="73"/>
      <c r="CLV330" s="180"/>
      <c r="CLW330" s="75"/>
      <c r="CLX330" s="76"/>
      <c r="CLY330" s="180"/>
      <c r="CLZ330" s="180"/>
      <c r="CMA330" s="180"/>
      <c r="CMB330" s="75"/>
      <c r="CMC330" s="76"/>
      <c r="CMD330" s="181"/>
      <c r="CME330" s="181"/>
      <c r="CMF330" s="182"/>
      <c r="CMG330" s="134"/>
      <c r="CMH330" s="135"/>
      <c r="CMI330" s="111"/>
      <c r="CMJ330" s="178"/>
      <c r="CMK330" s="178"/>
      <c r="CML330" s="178"/>
      <c r="CMM330" s="178"/>
      <c r="CMN330" s="179"/>
      <c r="CMO330" s="73"/>
      <c r="CMP330" s="73"/>
      <c r="CMQ330" s="180"/>
      <c r="CMR330" s="75"/>
      <c r="CMS330" s="76"/>
      <c r="CMT330" s="180"/>
      <c r="CMU330" s="180"/>
      <c r="CMV330" s="180"/>
      <c r="CMW330" s="75"/>
      <c r="CMX330" s="76"/>
      <c r="CMY330" s="181"/>
      <c r="CMZ330" s="181"/>
      <c r="CNA330" s="182"/>
      <c r="CNB330" s="134"/>
      <c r="CNC330" s="135"/>
      <c r="CND330" s="111"/>
      <c r="CNE330" s="178"/>
      <c r="CNF330" s="178"/>
      <c r="CNG330" s="178"/>
      <c r="CNH330" s="178"/>
      <c r="CNI330" s="179"/>
      <c r="CNJ330" s="73"/>
      <c r="CNK330" s="73"/>
      <c r="CNL330" s="180"/>
      <c r="CNM330" s="75"/>
      <c r="CNN330" s="76"/>
      <c r="CNO330" s="180"/>
      <c r="CNP330" s="180"/>
      <c r="CNQ330" s="180"/>
      <c r="CNR330" s="75"/>
      <c r="CNS330" s="76"/>
      <c r="CNT330" s="181"/>
      <c r="CNU330" s="181"/>
      <c r="CNV330" s="182"/>
      <c r="CNW330" s="134"/>
      <c r="CNX330" s="135"/>
      <c r="CNY330" s="111"/>
      <c r="CNZ330" s="178"/>
      <c r="COA330" s="178"/>
      <c r="COB330" s="178"/>
      <c r="COC330" s="178"/>
      <c r="COD330" s="179"/>
      <c r="COE330" s="73"/>
      <c r="COF330" s="73"/>
      <c r="COG330" s="180"/>
      <c r="COH330" s="75"/>
      <c r="COI330" s="76"/>
      <c r="COJ330" s="180"/>
      <c r="COK330" s="180"/>
      <c r="COL330" s="180"/>
      <c r="COM330" s="75"/>
      <c r="CON330" s="76"/>
      <c r="COO330" s="181"/>
      <c r="COP330" s="181"/>
      <c r="COQ330" s="182"/>
      <c r="COR330" s="134"/>
      <c r="COS330" s="135"/>
      <c r="COT330" s="111"/>
      <c r="COU330" s="178"/>
      <c r="COV330" s="178"/>
      <c r="COW330" s="178"/>
      <c r="COX330" s="178"/>
      <c r="COY330" s="179"/>
      <c r="COZ330" s="73"/>
      <c r="CPA330" s="73"/>
      <c r="CPB330" s="180"/>
      <c r="CPC330" s="75"/>
      <c r="CPD330" s="76"/>
      <c r="CPE330" s="180"/>
      <c r="CPF330" s="180"/>
      <c r="CPG330" s="180"/>
      <c r="CPH330" s="75"/>
      <c r="CPI330" s="76"/>
      <c r="CPJ330" s="181"/>
      <c r="CPK330" s="181"/>
      <c r="CPL330" s="182"/>
      <c r="CPM330" s="134"/>
      <c r="CPN330" s="135"/>
      <c r="CPO330" s="111"/>
      <c r="CPP330" s="178"/>
      <c r="CPQ330" s="178"/>
      <c r="CPR330" s="178"/>
      <c r="CPS330" s="178"/>
      <c r="CPT330" s="179"/>
      <c r="CPU330" s="73"/>
      <c r="CPV330" s="73"/>
      <c r="CPW330" s="180"/>
      <c r="CPX330" s="75"/>
      <c r="CPY330" s="76"/>
      <c r="CPZ330" s="180"/>
      <c r="CQA330" s="180"/>
      <c r="CQB330" s="180"/>
      <c r="CQC330" s="75"/>
      <c r="CQD330" s="76"/>
      <c r="CQE330" s="181"/>
      <c r="CQF330" s="181"/>
      <c r="CQG330" s="182"/>
      <c r="CQH330" s="134"/>
      <c r="CQI330" s="135"/>
      <c r="CQJ330" s="111"/>
      <c r="CQK330" s="178"/>
      <c r="CQL330" s="178"/>
      <c r="CQM330" s="178"/>
      <c r="CQN330" s="178"/>
      <c r="CQO330" s="179"/>
      <c r="CQP330" s="73"/>
      <c r="CQQ330" s="73"/>
      <c r="CQR330" s="180"/>
      <c r="CQS330" s="75"/>
      <c r="CQT330" s="76"/>
      <c r="CQU330" s="180"/>
      <c r="CQV330" s="180"/>
      <c r="CQW330" s="180"/>
      <c r="CQX330" s="75"/>
      <c r="CQY330" s="76"/>
      <c r="CQZ330" s="181"/>
      <c r="CRA330" s="181"/>
      <c r="CRB330" s="182"/>
      <c r="CRC330" s="134"/>
      <c r="CRD330" s="135"/>
      <c r="CRE330" s="111"/>
      <c r="CRF330" s="178"/>
      <c r="CRG330" s="178"/>
      <c r="CRH330" s="178"/>
      <c r="CRI330" s="178"/>
      <c r="CRJ330" s="179"/>
      <c r="CRK330" s="73"/>
      <c r="CRL330" s="73"/>
      <c r="CRM330" s="180"/>
      <c r="CRN330" s="75"/>
      <c r="CRO330" s="76"/>
      <c r="CRP330" s="180"/>
      <c r="CRQ330" s="180"/>
      <c r="CRR330" s="180"/>
      <c r="CRS330" s="75"/>
      <c r="CRT330" s="76"/>
      <c r="CRU330" s="181"/>
      <c r="CRV330" s="181"/>
      <c r="CRW330" s="182"/>
      <c r="CRX330" s="134"/>
      <c r="CRY330" s="135"/>
      <c r="CRZ330" s="111"/>
      <c r="CSA330" s="178"/>
      <c r="CSB330" s="178"/>
      <c r="CSC330" s="178"/>
      <c r="CSD330" s="178"/>
      <c r="CSE330" s="179"/>
      <c r="CSF330" s="73"/>
      <c r="CSG330" s="73"/>
      <c r="CSH330" s="180"/>
      <c r="CSI330" s="75"/>
      <c r="CSJ330" s="76"/>
      <c r="CSK330" s="180"/>
      <c r="CSL330" s="180"/>
      <c r="CSM330" s="180"/>
      <c r="CSN330" s="75"/>
      <c r="CSO330" s="76"/>
      <c r="CSP330" s="181"/>
      <c r="CSQ330" s="181"/>
      <c r="CSR330" s="182"/>
      <c r="CSS330" s="134"/>
      <c r="CST330" s="135"/>
      <c r="CSU330" s="111"/>
      <c r="CSV330" s="178"/>
      <c r="CSW330" s="178"/>
      <c r="CSX330" s="178"/>
      <c r="CSY330" s="178"/>
      <c r="CSZ330" s="179"/>
      <c r="CTA330" s="73"/>
      <c r="CTB330" s="73"/>
      <c r="CTC330" s="180"/>
      <c r="CTD330" s="75"/>
      <c r="CTE330" s="76"/>
      <c r="CTF330" s="180"/>
      <c r="CTG330" s="180"/>
      <c r="CTH330" s="180"/>
      <c r="CTI330" s="75"/>
      <c r="CTJ330" s="76"/>
      <c r="CTK330" s="181"/>
      <c r="CTL330" s="181"/>
      <c r="CTM330" s="182"/>
      <c r="CTN330" s="134"/>
      <c r="CTO330" s="135"/>
      <c r="CTP330" s="111"/>
      <c r="CTQ330" s="178"/>
      <c r="CTR330" s="178"/>
      <c r="CTS330" s="178"/>
      <c r="CTT330" s="178"/>
      <c r="CTU330" s="179"/>
      <c r="CTV330" s="73"/>
      <c r="CTW330" s="73"/>
      <c r="CTX330" s="180"/>
      <c r="CTY330" s="75"/>
      <c r="CTZ330" s="76"/>
      <c r="CUA330" s="180"/>
      <c r="CUB330" s="180"/>
      <c r="CUC330" s="180"/>
      <c r="CUD330" s="75"/>
      <c r="CUE330" s="76"/>
      <c r="CUF330" s="181"/>
      <c r="CUG330" s="181"/>
      <c r="CUH330" s="182"/>
      <c r="CUI330" s="134"/>
      <c r="CUJ330" s="135"/>
      <c r="CUK330" s="111"/>
      <c r="CUL330" s="178"/>
      <c r="CUM330" s="178"/>
      <c r="CUN330" s="178"/>
      <c r="CUO330" s="178"/>
      <c r="CUP330" s="179"/>
      <c r="CUQ330" s="73"/>
      <c r="CUR330" s="73"/>
      <c r="CUS330" s="180"/>
      <c r="CUT330" s="75"/>
      <c r="CUU330" s="76"/>
      <c r="CUV330" s="180"/>
      <c r="CUW330" s="180"/>
      <c r="CUX330" s="180"/>
      <c r="CUY330" s="75"/>
      <c r="CUZ330" s="76"/>
      <c r="CVA330" s="181"/>
      <c r="CVB330" s="181"/>
      <c r="CVC330" s="182"/>
      <c r="CVD330" s="134"/>
      <c r="CVE330" s="135"/>
      <c r="CVF330" s="111"/>
      <c r="CVG330" s="178"/>
      <c r="CVH330" s="178"/>
      <c r="CVI330" s="178"/>
      <c r="CVJ330" s="178"/>
      <c r="CVK330" s="179"/>
      <c r="CVL330" s="73"/>
      <c r="CVM330" s="73"/>
      <c r="CVN330" s="180"/>
      <c r="CVO330" s="75"/>
      <c r="CVP330" s="76"/>
      <c r="CVQ330" s="180"/>
      <c r="CVR330" s="180"/>
      <c r="CVS330" s="180"/>
      <c r="CVT330" s="75"/>
      <c r="CVU330" s="76"/>
      <c r="CVV330" s="181"/>
      <c r="CVW330" s="181"/>
      <c r="CVX330" s="182"/>
      <c r="CVY330" s="134"/>
      <c r="CVZ330" s="135"/>
      <c r="CWA330" s="111"/>
      <c r="CWB330" s="178"/>
      <c r="CWC330" s="178"/>
      <c r="CWD330" s="178"/>
      <c r="CWE330" s="178"/>
      <c r="CWF330" s="179"/>
      <c r="CWG330" s="73"/>
      <c r="CWH330" s="73"/>
      <c r="CWI330" s="180"/>
      <c r="CWJ330" s="75"/>
      <c r="CWK330" s="76"/>
      <c r="CWL330" s="180"/>
      <c r="CWM330" s="180"/>
      <c r="CWN330" s="180"/>
      <c r="CWO330" s="75"/>
      <c r="CWP330" s="76"/>
      <c r="CWQ330" s="181"/>
      <c r="CWR330" s="181"/>
      <c r="CWS330" s="182"/>
      <c r="CWT330" s="134"/>
      <c r="CWU330" s="135"/>
      <c r="CWV330" s="111"/>
      <c r="CWW330" s="178"/>
      <c r="CWX330" s="178"/>
      <c r="CWY330" s="178"/>
      <c r="CWZ330" s="178"/>
      <c r="CXA330" s="179"/>
      <c r="CXB330" s="73"/>
      <c r="CXC330" s="73"/>
      <c r="CXD330" s="180"/>
      <c r="CXE330" s="75"/>
      <c r="CXF330" s="76"/>
      <c r="CXG330" s="180"/>
      <c r="CXH330" s="180"/>
      <c r="CXI330" s="180"/>
      <c r="CXJ330" s="75"/>
      <c r="CXK330" s="76"/>
      <c r="CXL330" s="181"/>
      <c r="CXM330" s="181"/>
      <c r="CXN330" s="182"/>
      <c r="CXO330" s="134"/>
      <c r="CXP330" s="135"/>
      <c r="CXQ330" s="111"/>
      <c r="CXR330" s="178"/>
      <c r="CXS330" s="178"/>
      <c r="CXT330" s="178"/>
      <c r="CXU330" s="178"/>
      <c r="CXV330" s="179"/>
      <c r="CXW330" s="73"/>
      <c r="CXX330" s="73"/>
      <c r="CXY330" s="180"/>
      <c r="CXZ330" s="75"/>
      <c r="CYA330" s="76"/>
      <c r="CYB330" s="180"/>
      <c r="CYC330" s="180"/>
      <c r="CYD330" s="180"/>
      <c r="CYE330" s="75"/>
      <c r="CYF330" s="76"/>
      <c r="CYG330" s="181"/>
      <c r="CYH330" s="181"/>
      <c r="CYI330" s="182"/>
      <c r="CYJ330" s="134"/>
      <c r="CYK330" s="135"/>
      <c r="CYL330" s="111"/>
      <c r="CYM330" s="178"/>
      <c r="CYN330" s="178"/>
      <c r="CYO330" s="178"/>
      <c r="CYP330" s="178"/>
      <c r="CYQ330" s="179"/>
      <c r="CYR330" s="73"/>
      <c r="CYS330" s="73"/>
      <c r="CYT330" s="180"/>
      <c r="CYU330" s="75"/>
      <c r="CYV330" s="76"/>
      <c r="CYW330" s="180"/>
      <c r="CYX330" s="180"/>
      <c r="CYY330" s="180"/>
      <c r="CYZ330" s="75"/>
      <c r="CZA330" s="76"/>
      <c r="CZB330" s="181"/>
      <c r="CZC330" s="181"/>
      <c r="CZD330" s="182"/>
      <c r="CZE330" s="134"/>
      <c r="CZF330" s="135"/>
      <c r="CZG330" s="111"/>
      <c r="CZH330" s="178"/>
      <c r="CZI330" s="178"/>
      <c r="CZJ330" s="178"/>
      <c r="CZK330" s="178"/>
      <c r="CZL330" s="179"/>
      <c r="CZM330" s="73"/>
      <c r="CZN330" s="73"/>
      <c r="CZO330" s="180"/>
      <c r="CZP330" s="75"/>
      <c r="CZQ330" s="76"/>
      <c r="CZR330" s="180"/>
      <c r="CZS330" s="180"/>
      <c r="CZT330" s="180"/>
      <c r="CZU330" s="75"/>
      <c r="CZV330" s="76"/>
      <c r="CZW330" s="181"/>
      <c r="CZX330" s="181"/>
      <c r="CZY330" s="182"/>
      <c r="CZZ330" s="134"/>
      <c r="DAA330" s="135"/>
      <c r="DAB330" s="111"/>
      <c r="DAC330" s="178"/>
      <c r="DAD330" s="178"/>
      <c r="DAE330" s="178"/>
      <c r="DAF330" s="178"/>
      <c r="DAG330" s="179"/>
      <c r="DAH330" s="73"/>
      <c r="DAI330" s="73"/>
      <c r="DAJ330" s="180"/>
      <c r="DAK330" s="75"/>
      <c r="DAL330" s="76"/>
      <c r="DAM330" s="180"/>
      <c r="DAN330" s="180"/>
      <c r="DAO330" s="180"/>
      <c r="DAP330" s="75"/>
      <c r="DAQ330" s="76"/>
      <c r="DAR330" s="181"/>
      <c r="DAS330" s="181"/>
      <c r="DAT330" s="182"/>
      <c r="DAU330" s="134"/>
      <c r="DAV330" s="135"/>
      <c r="DAW330" s="111"/>
      <c r="DAX330" s="178"/>
      <c r="DAY330" s="178"/>
      <c r="DAZ330" s="178"/>
      <c r="DBA330" s="178"/>
      <c r="DBB330" s="179"/>
      <c r="DBC330" s="73"/>
      <c r="DBD330" s="73"/>
      <c r="DBE330" s="180"/>
      <c r="DBF330" s="75"/>
      <c r="DBG330" s="76"/>
      <c r="DBH330" s="180"/>
      <c r="DBI330" s="180"/>
      <c r="DBJ330" s="180"/>
      <c r="DBK330" s="75"/>
      <c r="DBL330" s="76"/>
      <c r="DBM330" s="181"/>
      <c r="DBN330" s="181"/>
      <c r="DBO330" s="182"/>
      <c r="DBP330" s="134"/>
      <c r="DBQ330" s="135"/>
      <c r="DBR330" s="111"/>
      <c r="DBS330" s="178"/>
      <c r="DBT330" s="178"/>
      <c r="DBU330" s="178"/>
      <c r="DBV330" s="178"/>
      <c r="DBW330" s="179"/>
      <c r="DBX330" s="73"/>
      <c r="DBY330" s="73"/>
      <c r="DBZ330" s="180"/>
      <c r="DCA330" s="75"/>
      <c r="DCB330" s="76"/>
      <c r="DCC330" s="180"/>
      <c r="DCD330" s="180"/>
      <c r="DCE330" s="180"/>
      <c r="DCF330" s="75"/>
      <c r="DCG330" s="76"/>
      <c r="DCH330" s="181"/>
      <c r="DCI330" s="181"/>
      <c r="DCJ330" s="182"/>
      <c r="DCK330" s="134"/>
      <c r="DCL330" s="135"/>
      <c r="DCM330" s="111"/>
      <c r="DCN330" s="178"/>
      <c r="DCO330" s="178"/>
      <c r="DCP330" s="178"/>
      <c r="DCQ330" s="178"/>
      <c r="DCR330" s="179"/>
      <c r="DCS330" s="73"/>
      <c r="DCT330" s="73"/>
      <c r="DCU330" s="180"/>
      <c r="DCV330" s="75"/>
      <c r="DCW330" s="76"/>
      <c r="DCX330" s="180"/>
      <c r="DCY330" s="180"/>
      <c r="DCZ330" s="180"/>
      <c r="DDA330" s="75"/>
      <c r="DDB330" s="76"/>
      <c r="DDC330" s="181"/>
      <c r="DDD330" s="181"/>
      <c r="DDE330" s="182"/>
      <c r="DDF330" s="134"/>
      <c r="DDG330" s="135"/>
      <c r="DDH330" s="111"/>
      <c r="DDI330" s="178"/>
      <c r="DDJ330" s="178"/>
      <c r="DDK330" s="178"/>
      <c r="DDL330" s="178"/>
      <c r="DDM330" s="179"/>
      <c r="DDN330" s="73"/>
      <c r="DDO330" s="73"/>
      <c r="DDP330" s="180"/>
      <c r="DDQ330" s="75"/>
      <c r="DDR330" s="76"/>
      <c r="DDS330" s="180"/>
      <c r="DDT330" s="180"/>
      <c r="DDU330" s="180"/>
      <c r="DDV330" s="75"/>
      <c r="DDW330" s="76"/>
      <c r="DDX330" s="181"/>
      <c r="DDY330" s="181"/>
      <c r="DDZ330" s="182"/>
      <c r="DEA330" s="134"/>
      <c r="DEB330" s="135"/>
      <c r="DEC330" s="111"/>
      <c r="DED330" s="178"/>
      <c r="DEE330" s="178"/>
      <c r="DEF330" s="178"/>
      <c r="DEG330" s="178"/>
      <c r="DEH330" s="179"/>
      <c r="DEI330" s="73"/>
      <c r="DEJ330" s="73"/>
      <c r="DEK330" s="180"/>
      <c r="DEL330" s="75"/>
      <c r="DEM330" s="76"/>
      <c r="DEN330" s="180"/>
      <c r="DEO330" s="180"/>
      <c r="DEP330" s="180"/>
      <c r="DEQ330" s="75"/>
      <c r="DER330" s="76"/>
      <c r="DES330" s="181"/>
      <c r="DET330" s="181"/>
      <c r="DEU330" s="182"/>
      <c r="DEV330" s="134"/>
      <c r="DEW330" s="135"/>
      <c r="DEX330" s="111"/>
      <c r="DEY330" s="178"/>
      <c r="DEZ330" s="178"/>
      <c r="DFA330" s="178"/>
      <c r="DFB330" s="178"/>
      <c r="DFC330" s="179"/>
      <c r="DFD330" s="73"/>
      <c r="DFE330" s="73"/>
      <c r="DFF330" s="180"/>
      <c r="DFG330" s="75"/>
      <c r="DFH330" s="76"/>
      <c r="DFI330" s="180"/>
      <c r="DFJ330" s="180"/>
      <c r="DFK330" s="180"/>
      <c r="DFL330" s="75"/>
      <c r="DFM330" s="76"/>
      <c r="DFN330" s="181"/>
      <c r="DFO330" s="181"/>
      <c r="DFP330" s="182"/>
      <c r="DFQ330" s="134"/>
      <c r="DFR330" s="135"/>
      <c r="DFS330" s="111"/>
      <c r="DFT330" s="178"/>
      <c r="DFU330" s="178"/>
      <c r="DFV330" s="178"/>
      <c r="DFW330" s="178"/>
      <c r="DFX330" s="179"/>
      <c r="DFY330" s="73"/>
      <c r="DFZ330" s="73"/>
      <c r="DGA330" s="180"/>
      <c r="DGB330" s="75"/>
      <c r="DGC330" s="76"/>
      <c r="DGD330" s="180"/>
      <c r="DGE330" s="180"/>
      <c r="DGF330" s="180"/>
      <c r="DGG330" s="75"/>
      <c r="DGH330" s="76"/>
      <c r="DGI330" s="181"/>
      <c r="DGJ330" s="181"/>
      <c r="DGK330" s="182"/>
      <c r="DGL330" s="134"/>
      <c r="DGM330" s="135"/>
      <c r="DGN330" s="111"/>
      <c r="DGO330" s="178"/>
      <c r="DGP330" s="178"/>
      <c r="DGQ330" s="178"/>
      <c r="DGR330" s="178"/>
      <c r="DGS330" s="179"/>
      <c r="DGT330" s="73"/>
      <c r="DGU330" s="73"/>
      <c r="DGV330" s="180"/>
      <c r="DGW330" s="75"/>
      <c r="DGX330" s="76"/>
      <c r="DGY330" s="180"/>
      <c r="DGZ330" s="180"/>
      <c r="DHA330" s="180"/>
      <c r="DHB330" s="75"/>
      <c r="DHC330" s="76"/>
      <c r="DHD330" s="181"/>
      <c r="DHE330" s="181"/>
      <c r="DHF330" s="182"/>
      <c r="DHG330" s="134"/>
      <c r="DHH330" s="135"/>
      <c r="DHI330" s="111"/>
      <c r="DHJ330" s="178"/>
      <c r="DHK330" s="178"/>
      <c r="DHL330" s="178"/>
      <c r="DHM330" s="178"/>
      <c r="DHN330" s="179"/>
      <c r="DHO330" s="73"/>
      <c r="DHP330" s="73"/>
      <c r="DHQ330" s="180"/>
      <c r="DHR330" s="75"/>
      <c r="DHS330" s="76"/>
      <c r="DHT330" s="180"/>
      <c r="DHU330" s="180"/>
      <c r="DHV330" s="180"/>
      <c r="DHW330" s="75"/>
      <c r="DHX330" s="76"/>
      <c r="DHY330" s="181"/>
      <c r="DHZ330" s="181"/>
      <c r="DIA330" s="182"/>
      <c r="DIB330" s="134"/>
      <c r="DIC330" s="135"/>
      <c r="DID330" s="111"/>
      <c r="DIE330" s="178"/>
      <c r="DIF330" s="178"/>
      <c r="DIG330" s="178"/>
      <c r="DIH330" s="178"/>
      <c r="DII330" s="179"/>
      <c r="DIJ330" s="73"/>
      <c r="DIK330" s="73"/>
      <c r="DIL330" s="180"/>
      <c r="DIM330" s="75"/>
      <c r="DIN330" s="76"/>
      <c r="DIO330" s="180"/>
      <c r="DIP330" s="180"/>
      <c r="DIQ330" s="180"/>
      <c r="DIR330" s="75"/>
      <c r="DIS330" s="76"/>
      <c r="DIT330" s="181"/>
      <c r="DIU330" s="181"/>
      <c r="DIV330" s="182"/>
      <c r="DIW330" s="134"/>
      <c r="DIX330" s="135"/>
      <c r="DIY330" s="111"/>
      <c r="DIZ330" s="178"/>
      <c r="DJA330" s="178"/>
      <c r="DJB330" s="178"/>
      <c r="DJC330" s="178"/>
      <c r="DJD330" s="179"/>
      <c r="DJE330" s="73"/>
      <c r="DJF330" s="73"/>
      <c r="DJG330" s="180"/>
      <c r="DJH330" s="75"/>
      <c r="DJI330" s="76"/>
      <c r="DJJ330" s="180"/>
      <c r="DJK330" s="180"/>
      <c r="DJL330" s="180"/>
      <c r="DJM330" s="75"/>
      <c r="DJN330" s="76"/>
      <c r="DJO330" s="181"/>
      <c r="DJP330" s="181"/>
      <c r="DJQ330" s="182"/>
      <c r="DJR330" s="134"/>
      <c r="DJS330" s="135"/>
      <c r="DJT330" s="111"/>
      <c r="DJU330" s="178"/>
      <c r="DJV330" s="178"/>
      <c r="DJW330" s="178"/>
      <c r="DJX330" s="178"/>
      <c r="DJY330" s="179"/>
      <c r="DJZ330" s="73"/>
      <c r="DKA330" s="73"/>
      <c r="DKB330" s="180"/>
      <c r="DKC330" s="75"/>
      <c r="DKD330" s="76"/>
      <c r="DKE330" s="180"/>
      <c r="DKF330" s="180"/>
      <c r="DKG330" s="180"/>
      <c r="DKH330" s="75"/>
      <c r="DKI330" s="76"/>
      <c r="DKJ330" s="181"/>
      <c r="DKK330" s="181"/>
      <c r="DKL330" s="182"/>
      <c r="DKM330" s="134"/>
      <c r="DKN330" s="135"/>
      <c r="DKO330" s="111"/>
      <c r="DKP330" s="178"/>
      <c r="DKQ330" s="178"/>
      <c r="DKR330" s="178"/>
      <c r="DKS330" s="178"/>
      <c r="DKT330" s="179"/>
      <c r="DKU330" s="73"/>
      <c r="DKV330" s="73"/>
      <c r="DKW330" s="180"/>
      <c r="DKX330" s="75"/>
      <c r="DKY330" s="76"/>
      <c r="DKZ330" s="180"/>
      <c r="DLA330" s="180"/>
      <c r="DLB330" s="180"/>
      <c r="DLC330" s="75"/>
      <c r="DLD330" s="76"/>
      <c r="DLE330" s="181"/>
      <c r="DLF330" s="181"/>
      <c r="DLG330" s="182"/>
      <c r="DLH330" s="134"/>
      <c r="DLI330" s="135"/>
      <c r="DLJ330" s="111"/>
      <c r="DLK330" s="178"/>
      <c r="DLL330" s="178"/>
      <c r="DLM330" s="178"/>
      <c r="DLN330" s="178"/>
      <c r="DLO330" s="179"/>
      <c r="DLP330" s="73"/>
      <c r="DLQ330" s="73"/>
      <c r="DLR330" s="180"/>
      <c r="DLS330" s="75"/>
      <c r="DLT330" s="76"/>
      <c r="DLU330" s="180"/>
      <c r="DLV330" s="180"/>
      <c r="DLW330" s="180"/>
      <c r="DLX330" s="75"/>
      <c r="DLY330" s="76"/>
      <c r="DLZ330" s="181"/>
      <c r="DMA330" s="181"/>
      <c r="DMB330" s="182"/>
      <c r="DMC330" s="134"/>
      <c r="DMD330" s="135"/>
      <c r="DME330" s="111"/>
      <c r="DMF330" s="178"/>
      <c r="DMG330" s="178"/>
      <c r="DMH330" s="178"/>
      <c r="DMI330" s="178"/>
      <c r="DMJ330" s="179"/>
      <c r="DMK330" s="73"/>
      <c r="DML330" s="73"/>
      <c r="DMM330" s="180"/>
      <c r="DMN330" s="75"/>
      <c r="DMO330" s="76"/>
      <c r="DMP330" s="180"/>
      <c r="DMQ330" s="180"/>
      <c r="DMR330" s="180"/>
      <c r="DMS330" s="75"/>
      <c r="DMT330" s="76"/>
      <c r="DMU330" s="181"/>
      <c r="DMV330" s="181"/>
      <c r="DMW330" s="182"/>
      <c r="DMX330" s="134"/>
      <c r="DMY330" s="135"/>
      <c r="DMZ330" s="111"/>
      <c r="DNA330" s="178"/>
      <c r="DNB330" s="178"/>
      <c r="DNC330" s="178"/>
      <c r="DND330" s="178"/>
      <c r="DNE330" s="179"/>
      <c r="DNF330" s="73"/>
      <c r="DNG330" s="73"/>
      <c r="DNH330" s="180"/>
      <c r="DNI330" s="75"/>
      <c r="DNJ330" s="76"/>
      <c r="DNK330" s="180"/>
      <c r="DNL330" s="180"/>
      <c r="DNM330" s="180"/>
      <c r="DNN330" s="75"/>
      <c r="DNO330" s="76"/>
      <c r="DNP330" s="181"/>
      <c r="DNQ330" s="181"/>
      <c r="DNR330" s="182"/>
      <c r="DNS330" s="134"/>
      <c r="DNT330" s="135"/>
      <c r="DNU330" s="111"/>
      <c r="DNV330" s="178"/>
      <c r="DNW330" s="178"/>
      <c r="DNX330" s="178"/>
      <c r="DNY330" s="178"/>
      <c r="DNZ330" s="179"/>
      <c r="DOA330" s="73"/>
      <c r="DOB330" s="73"/>
      <c r="DOC330" s="180"/>
      <c r="DOD330" s="75"/>
      <c r="DOE330" s="76"/>
      <c r="DOF330" s="180"/>
      <c r="DOG330" s="180"/>
      <c r="DOH330" s="180"/>
      <c r="DOI330" s="75"/>
      <c r="DOJ330" s="76"/>
      <c r="DOK330" s="181"/>
      <c r="DOL330" s="181"/>
      <c r="DOM330" s="182"/>
      <c r="DON330" s="134"/>
      <c r="DOO330" s="135"/>
      <c r="DOP330" s="111"/>
      <c r="DOQ330" s="178"/>
      <c r="DOR330" s="178"/>
      <c r="DOS330" s="178"/>
      <c r="DOT330" s="178"/>
      <c r="DOU330" s="179"/>
      <c r="DOV330" s="73"/>
      <c r="DOW330" s="73"/>
      <c r="DOX330" s="180"/>
      <c r="DOY330" s="75"/>
      <c r="DOZ330" s="76"/>
      <c r="DPA330" s="180"/>
      <c r="DPB330" s="180"/>
      <c r="DPC330" s="180"/>
      <c r="DPD330" s="75"/>
      <c r="DPE330" s="76"/>
      <c r="DPF330" s="181"/>
      <c r="DPG330" s="181"/>
      <c r="DPH330" s="182"/>
      <c r="DPI330" s="134"/>
      <c r="DPJ330" s="135"/>
      <c r="DPK330" s="111"/>
      <c r="DPL330" s="178"/>
      <c r="DPM330" s="178"/>
      <c r="DPN330" s="178"/>
      <c r="DPO330" s="178"/>
      <c r="DPP330" s="179"/>
      <c r="DPQ330" s="73"/>
      <c r="DPR330" s="73"/>
      <c r="DPS330" s="180"/>
      <c r="DPT330" s="75"/>
      <c r="DPU330" s="76"/>
      <c r="DPV330" s="180"/>
      <c r="DPW330" s="180"/>
      <c r="DPX330" s="180"/>
      <c r="DPY330" s="75"/>
      <c r="DPZ330" s="76"/>
      <c r="DQA330" s="181"/>
      <c r="DQB330" s="181"/>
      <c r="DQC330" s="182"/>
      <c r="DQD330" s="134"/>
      <c r="DQE330" s="135"/>
      <c r="DQF330" s="111"/>
      <c r="DQG330" s="178"/>
      <c r="DQH330" s="178"/>
      <c r="DQI330" s="178"/>
      <c r="DQJ330" s="178"/>
      <c r="DQK330" s="179"/>
      <c r="DQL330" s="73"/>
      <c r="DQM330" s="73"/>
      <c r="DQN330" s="180"/>
      <c r="DQO330" s="75"/>
      <c r="DQP330" s="76"/>
      <c r="DQQ330" s="180"/>
      <c r="DQR330" s="180"/>
      <c r="DQS330" s="180"/>
      <c r="DQT330" s="75"/>
      <c r="DQU330" s="76"/>
      <c r="DQV330" s="181"/>
      <c r="DQW330" s="181"/>
      <c r="DQX330" s="182"/>
      <c r="DQY330" s="134"/>
      <c r="DQZ330" s="135"/>
      <c r="DRA330" s="111"/>
      <c r="DRB330" s="178"/>
      <c r="DRC330" s="178"/>
      <c r="DRD330" s="178"/>
      <c r="DRE330" s="178"/>
      <c r="DRF330" s="179"/>
      <c r="DRG330" s="73"/>
      <c r="DRH330" s="73"/>
      <c r="DRI330" s="180"/>
      <c r="DRJ330" s="75"/>
      <c r="DRK330" s="76"/>
      <c r="DRL330" s="180"/>
      <c r="DRM330" s="180"/>
      <c r="DRN330" s="180"/>
      <c r="DRO330" s="75"/>
      <c r="DRP330" s="76"/>
      <c r="DRQ330" s="181"/>
      <c r="DRR330" s="181"/>
      <c r="DRS330" s="182"/>
      <c r="DRT330" s="134"/>
      <c r="DRU330" s="135"/>
      <c r="DRV330" s="111"/>
      <c r="DRW330" s="178"/>
      <c r="DRX330" s="178"/>
      <c r="DRY330" s="178"/>
      <c r="DRZ330" s="178"/>
      <c r="DSA330" s="179"/>
      <c r="DSB330" s="73"/>
      <c r="DSC330" s="73"/>
      <c r="DSD330" s="180"/>
      <c r="DSE330" s="75"/>
      <c r="DSF330" s="76"/>
      <c r="DSG330" s="180"/>
      <c r="DSH330" s="180"/>
      <c r="DSI330" s="180"/>
      <c r="DSJ330" s="75"/>
      <c r="DSK330" s="76"/>
      <c r="DSL330" s="181"/>
      <c r="DSM330" s="181"/>
      <c r="DSN330" s="182"/>
      <c r="DSO330" s="134"/>
      <c r="DSP330" s="135"/>
      <c r="DSQ330" s="111"/>
      <c r="DSR330" s="178"/>
      <c r="DSS330" s="178"/>
      <c r="DST330" s="178"/>
      <c r="DSU330" s="178"/>
      <c r="DSV330" s="179"/>
      <c r="DSW330" s="73"/>
      <c r="DSX330" s="73"/>
      <c r="DSY330" s="180"/>
      <c r="DSZ330" s="75"/>
      <c r="DTA330" s="76"/>
      <c r="DTB330" s="180"/>
      <c r="DTC330" s="180"/>
      <c r="DTD330" s="180"/>
      <c r="DTE330" s="75"/>
      <c r="DTF330" s="76"/>
      <c r="DTG330" s="181"/>
      <c r="DTH330" s="181"/>
      <c r="DTI330" s="182"/>
      <c r="DTJ330" s="134"/>
      <c r="DTK330" s="135"/>
      <c r="DTL330" s="111"/>
      <c r="DTM330" s="178"/>
      <c r="DTN330" s="178"/>
      <c r="DTO330" s="178"/>
      <c r="DTP330" s="178"/>
      <c r="DTQ330" s="179"/>
      <c r="DTR330" s="73"/>
      <c r="DTS330" s="73"/>
      <c r="DTT330" s="180"/>
      <c r="DTU330" s="75"/>
      <c r="DTV330" s="76"/>
      <c r="DTW330" s="180"/>
      <c r="DTX330" s="180"/>
      <c r="DTY330" s="180"/>
      <c r="DTZ330" s="75"/>
      <c r="DUA330" s="76"/>
      <c r="DUB330" s="181"/>
      <c r="DUC330" s="181"/>
      <c r="DUD330" s="182"/>
      <c r="DUE330" s="134"/>
      <c r="DUF330" s="135"/>
      <c r="DUG330" s="111"/>
      <c r="DUH330" s="178"/>
      <c r="DUI330" s="178"/>
      <c r="DUJ330" s="178"/>
      <c r="DUK330" s="178"/>
      <c r="DUL330" s="179"/>
      <c r="DUM330" s="73"/>
      <c r="DUN330" s="73"/>
      <c r="DUO330" s="180"/>
      <c r="DUP330" s="75"/>
      <c r="DUQ330" s="76"/>
      <c r="DUR330" s="180"/>
      <c r="DUS330" s="180"/>
      <c r="DUT330" s="180"/>
      <c r="DUU330" s="75"/>
      <c r="DUV330" s="76"/>
      <c r="DUW330" s="181"/>
      <c r="DUX330" s="181"/>
      <c r="DUY330" s="182"/>
      <c r="DUZ330" s="134"/>
      <c r="DVA330" s="135"/>
      <c r="DVB330" s="111"/>
      <c r="DVC330" s="178"/>
      <c r="DVD330" s="178"/>
      <c r="DVE330" s="178"/>
      <c r="DVF330" s="178"/>
      <c r="DVG330" s="179"/>
      <c r="DVH330" s="73"/>
      <c r="DVI330" s="73"/>
      <c r="DVJ330" s="180"/>
      <c r="DVK330" s="75"/>
      <c r="DVL330" s="76"/>
      <c r="DVM330" s="180"/>
      <c r="DVN330" s="180"/>
      <c r="DVO330" s="180"/>
      <c r="DVP330" s="75"/>
      <c r="DVQ330" s="76"/>
      <c r="DVR330" s="181"/>
      <c r="DVS330" s="181"/>
      <c r="DVT330" s="182"/>
      <c r="DVU330" s="134"/>
      <c r="DVV330" s="135"/>
      <c r="DVW330" s="111"/>
      <c r="DVX330" s="178"/>
      <c r="DVY330" s="178"/>
      <c r="DVZ330" s="178"/>
      <c r="DWA330" s="178"/>
      <c r="DWB330" s="179"/>
      <c r="DWC330" s="73"/>
      <c r="DWD330" s="73"/>
      <c r="DWE330" s="180"/>
      <c r="DWF330" s="75"/>
      <c r="DWG330" s="76"/>
      <c r="DWH330" s="180"/>
      <c r="DWI330" s="180"/>
      <c r="DWJ330" s="180"/>
      <c r="DWK330" s="75"/>
      <c r="DWL330" s="76"/>
      <c r="DWM330" s="181"/>
      <c r="DWN330" s="181"/>
      <c r="DWO330" s="182"/>
      <c r="DWP330" s="134"/>
      <c r="DWQ330" s="135"/>
      <c r="DWR330" s="111"/>
      <c r="DWS330" s="178"/>
      <c r="DWT330" s="178"/>
      <c r="DWU330" s="178"/>
      <c r="DWV330" s="178"/>
      <c r="DWW330" s="179"/>
      <c r="DWX330" s="73"/>
      <c r="DWY330" s="73"/>
      <c r="DWZ330" s="180"/>
      <c r="DXA330" s="75"/>
      <c r="DXB330" s="76"/>
      <c r="DXC330" s="180"/>
      <c r="DXD330" s="180"/>
      <c r="DXE330" s="180"/>
      <c r="DXF330" s="75"/>
      <c r="DXG330" s="76"/>
      <c r="DXH330" s="181"/>
      <c r="DXI330" s="181"/>
      <c r="DXJ330" s="182"/>
      <c r="DXK330" s="134"/>
      <c r="DXL330" s="135"/>
      <c r="DXM330" s="111"/>
      <c r="DXN330" s="178"/>
      <c r="DXO330" s="178"/>
      <c r="DXP330" s="178"/>
      <c r="DXQ330" s="178"/>
      <c r="DXR330" s="179"/>
      <c r="DXS330" s="73"/>
      <c r="DXT330" s="73"/>
      <c r="DXU330" s="180"/>
      <c r="DXV330" s="75"/>
      <c r="DXW330" s="76"/>
      <c r="DXX330" s="180"/>
      <c r="DXY330" s="180"/>
      <c r="DXZ330" s="180"/>
      <c r="DYA330" s="75"/>
      <c r="DYB330" s="76"/>
      <c r="DYC330" s="181"/>
      <c r="DYD330" s="181"/>
      <c r="DYE330" s="182"/>
      <c r="DYF330" s="134"/>
      <c r="DYG330" s="135"/>
      <c r="DYH330" s="111"/>
      <c r="DYI330" s="178"/>
      <c r="DYJ330" s="178"/>
      <c r="DYK330" s="178"/>
      <c r="DYL330" s="178"/>
      <c r="DYM330" s="179"/>
      <c r="DYN330" s="73"/>
      <c r="DYO330" s="73"/>
      <c r="DYP330" s="180"/>
      <c r="DYQ330" s="75"/>
      <c r="DYR330" s="76"/>
      <c r="DYS330" s="180"/>
      <c r="DYT330" s="180"/>
      <c r="DYU330" s="180"/>
      <c r="DYV330" s="75"/>
      <c r="DYW330" s="76"/>
      <c r="DYX330" s="181"/>
      <c r="DYY330" s="181"/>
      <c r="DYZ330" s="182"/>
      <c r="DZA330" s="134"/>
      <c r="DZB330" s="135"/>
      <c r="DZC330" s="111"/>
      <c r="DZD330" s="178"/>
      <c r="DZE330" s="178"/>
      <c r="DZF330" s="178"/>
      <c r="DZG330" s="178"/>
      <c r="DZH330" s="179"/>
      <c r="DZI330" s="73"/>
      <c r="DZJ330" s="73"/>
      <c r="DZK330" s="180"/>
      <c r="DZL330" s="75"/>
      <c r="DZM330" s="76"/>
      <c r="DZN330" s="180"/>
      <c r="DZO330" s="180"/>
      <c r="DZP330" s="180"/>
      <c r="DZQ330" s="75"/>
      <c r="DZR330" s="76"/>
      <c r="DZS330" s="181"/>
      <c r="DZT330" s="181"/>
      <c r="DZU330" s="182"/>
      <c r="DZV330" s="134"/>
      <c r="DZW330" s="135"/>
      <c r="DZX330" s="111"/>
      <c r="DZY330" s="178"/>
      <c r="DZZ330" s="178"/>
      <c r="EAA330" s="178"/>
      <c r="EAB330" s="178"/>
      <c r="EAC330" s="179"/>
      <c r="EAD330" s="73"/>
      <c r="EAE330" s="73"/>
      <c r="EAF330" s="180"/>
      <c r="EAG330" s="75"/>
      <c r="EAH330" s="76"/>
      <c r="EAI330" s="180"/>
      <c r="EAJ330" s="180"/>
      <c r="EAK330" s="180"/>
      <c r="EAL330" s="75"/>
      <c r="EAM330" s="76"/>
      <c r="EAN330" s="181"/>
      <c r="EAO330" s="181"/>
      <c r="EAP330" s="182"/>
      <c r="EAQ330" s="134"/>
      <c r="EAR330" s="135"/>
      <c r="EAS330" s="111"/>
      <c r="EAT330" s="178"/>
      <c r="EAU330" s="178"/>
      <c r="EAV330" s="178"/>
      <c r="EAW330" s="178"/>
      <c r="EAX330" s="179"/>
      <c r="EAY330" s="73"/>
      <c r="EAZ330" s="73"/>
      <c r="EBA330" s="180"/>
      <c r="EBB330" s="75"/>
      <c r="EBC330" s="76"/>
      <c r="EBD330" s="180"/>
      <c r="EBE330" s="180"/>
      <c r="EBF330" s="180"/>
      <c r="EBG330" s="75"/>
      <c r="EBH330" s="76"/>
      <c r="EBI330" s="181"/>
      <c r="EBJ330" s="181"/>
      <c r="EBK330" s="182"/>
      <c r="EBL330" s="134"/>
      <c r="EBM330" s="135"/>
      <c r="EBN330" s="111"/>
      <c r="EBO330" s="178"/>
      <c r="EBP330" s="178"/>
      <c r="EBQ330" s="178"/>
      <c r="EBR330" s="178"/>
      <c r="EBS330" s="179"/>
      <c r="EBT330" s="73"/>
      <c r="EBU330" s="73"/>
      <c r="EBV330" s="180"/>
      <c r="EBW330" s="75"/>
      <c r="EBX330" s="76"/>
      <c r="EBY330" s="180"/>
      <c r="EBZ330" s="180"/>
      <c r="ECA330" s="180"/>
      <c r="ECB330" s="75"/>
      <c r="ECC330" s="76"/>
      <c r="ECD330" s="181"/>
      <c r="ECE330" s="181"/>
      <c r="ECF330" s="182"/>
      <c r="ECG330" s="134"/>
      <c r="ECH330" s="135"/>
      <c r="ECI330" s="111"/>
      <c r="ECJ330" s="178"/>
      <c r="ECK330" s="178"/>
      <c r="ECL330" s="178"/>
      <c r="ECM330" s="178"/>
      <c r="ECN330" s="179"/>
      <c r="ECO330" s="73"/>
      <c r="ECP330" s="73"/>
      <c r="ECQ330" s="180"/>
      <c r="ECR330" s="75"/>
      <c r="ECS330" s="76"/>
      <c r="ECT330" s="180"/>
      <c r="ECU330" s="180"/>
      <c r="ECV330" s="180"/>
      <c r="ECW330" s="75"/>
      <c r="ECX330" s="76"/>
      <c r="ECY330" s="181"/>
      <c r="ECZ330" s="181"/>
      <c r="EDA330" s="182"/>
      <c r="EDB330" s="134"/>
      <c r="EDC330" s="135"/>
      <c r="EDD330" s="111"/>
      <c r="EDE330" s="178"/>
      <c r="EDF330" s="178"/>
      <c r="EDG330" s="178"/>
      <c r="EDH330" s="178"/>
      <c r="EDI330" s="179"/>
      <c r="EDJ330" s="73"/>
      <c r="EDK330" s="73"/>
      <c r="EDL330" s="180"/>
      <c r="EDM330" s="75"/>
      <c r="EDN330" s="76"/>
      <c r="EDO330" s="180"/>
      <c r="EDP330" s="180"/>
      <c r="EDQ330" s="180"/>
      <c r="EDR330" s="75"/>
      <c r="EDS330" s="76"/>
      <c r="EDT330" s="181"/>
      <c r="EDU330" s="181"/>
      <c r="EDV330" s="182"/>
      <c r="EDW330" s="134"/>
      <c r="EDX330" s="135"/>
      <c r="EDY330" s="111"/>
      <c r="EDZ330" s="178"/>
      <c r="EEA330" s="178"/>
      <c r="EEB330" s="178"/>
      <c r="EEC330" s="178"/>
      <c r="EED330" s="179"/>
      <c r="EEE330" s="73"/>
      <c r="EEF330" s="73"/>
      <c r="EEG330" s="180"/>
      <c r="EEH330" s="75"/>
      <c r="EEI330" s="76"/>
      <c r="EEJ330" s="180"/>
      <c r="EEK330" s="180"/>
      <c r="EEL330" s="180"/>
      <c r="EEM330" s="75"/>
      <c r="EEN330" s="76"/>
      <c r="EEO330" s="181"/>
      <c r="EEP330" s="181"/>
      <c r="EEQ330" s="182"/>
      <c r="EER330" s="134"/>
      <c r="EES330" s="135"/>
      <c r="EET330" s="111"/>
      <c r="EEU330" s="178"/>
      <c r="EEV330" s="178"/>
      <c r="EEW330" s="178"/>
      <c r="EEX330" s="178"/>
      <c r="EEY330" s="179"/>
      <c r="EEZ330" s="73"/>
      <c r="EFA330" s="73"/>
      <c r="EFB330" s="180"/>
      <c r="EFC330" s="75"/>
      <c r="EFD330" s="76"/>
      <c r="EFE330" s="180"/>
      <c r="EFF330" s="180"/>
      <c r="EFG330" s="180"/>
      <c r="EFH330" s="75"/>
      <c r="EFI330" s="76"/>
      <c r="EFJ330" s="181"/>
      <c r="EFK330" s="181"/>
      <c r="EFL330" s="182"/>
      <c r="EFM330" s="134"/>
      <c r="EFN330" s="135"/>
      <c r="EFO330" s="111"/>
      <c r="EFP330" s="178"/>
      <c r="EFQ330" s="178"/>
      <c r="EFR330" s="178"/>
      <c r="EFS330" s="178"/>
      <c r="EFT330" s="179"/>
      <c r="EFU330" s="73"/>
      <c r="EFV330" s="73"/>
      <c r="EFW330" s="180"/>
      <c r="EFX330" s="75"/>
      <c r="EFY330" s="76"/>
      <c r="EFZ330" s="180"/>
      <c r="EGA330" s="180"/>
      <c r="EGB330" s="180"/>
      <c r="EGC330" s="75"/>
      <c r="EGD330" s="76"/>
      <c r="EGE330" s="181"/>
      <c r="EGF330" s="181"/>
      <c r="EGG330" s="182"/>
      <c r="EGH330" s="134"/>
      <c r="EGI330" s="135"/>
      <c r="EGJ330" s="111"/>
      <c r="EGK330" s="178"/>
      <c r="EGL330" s="178"/>
      <c r="EGM330" s="178"/>
      <c r="EGN330" s="178"/>
      <c r="EGO330" s="179"/>
      <c r="EGP330" s="73"/>
      <c r="EGQ330" s="73"/>
      <c r="EGR330" s="180"/>
      <c r="EGS330" s="75"/>
      <c r="EGT330" s="76"/>
      <c r="EGU330" s="180"/>
      <c r="EGV330" s="180"/>
      <c r="EGW330" s="180"/>
      <c r="EGX330" s="75"/>
      <c r="EGY330" s="76"/>
      <c r="EGZ330" s="181"/>
      <c r="EHA330" s="181"/>
      <c r="EHB330" s="182"/>
      <c r="EHC330" s="134"/>
      <c r="EHD330" s="135"/>
      <c r="EHE330" s="111"/>
      <c r="EHF330" s="178"/>
      <c r="EHG330" s="178"/>
      <c r="EHH330" s="178"/>
      <c r="EHI330" s="178"/>
      <c r="EHJ330" s="179"/>
      <c r="EHK330" s="73"/>
      <c r="EHL330" s="73"/>
      <c r="EHM330" s="180"/>
      <c r="EHN330" s="75"/>
      <c r="EHO330" s="76"/>
      <c r="EHP330" s="180"/>
      <c r="EHQ330" s="180"/>
      <c r="EHR330" s="180"/>
      <c r="EHS330" s="75"/>
      <c r="EHT330" s="76"/>
      <c r="EHU330" s="181"/>
      <c r="EHV330" s="181"/>
      <c r="EHW330" s="182"/>
      <c r="EHX330" s="134"/>
      <c r="EHY330" s="135"/>
      <c r="EHZ330" s="111"/>
      <c r="EIA330" s="178"/>
      <c r="EIB330" s="178"/>
      <c r="EIC330" s="178"/>
      <c r="EID330" s="178"/>
      <c r="EIE330" s="179"/>
      <c r="EIF330" s="73"/>
      <c r="EIG330" s="73"/>
      <c r="EIH330" s="180"/>
      <c r="EII330" s="75"/>
      <c r="EIJ330" s="76"/>
      <c r="EIK330" s="180"/>
      <c r="EIL330" s="180"/>
      <c r="EIM330" s="180"/>
      <c r="EIN330" s="75"/>
      <c r="EIO330" s="76"/>
      <c r="EIP330" s="181"/>
      <c r="EIQ330" s="181"/>
      <c r="EIR330" s="182"/>
      <c r="EIS330" s="134"/>
      <c r="EIT330" s="135"/>
      <c r="EIU330" s="111"/>
      <c r="EIV330" s="178"/>
      <c r="EIW330" s="178"/>
      <c r="EIX330" s="178"/>
      <c r="EIY330" s="178"/>
      <c r="EIZ330" s="179"/>
      <c r="EJA330" s="73"/>
      <c r="EJB330" s="73"/>
      <c r="EJC330" s="180"/>
      <c r="EJD330" s="75"/>
      <c r="EJE330" s="76"/>
      <c r="EJF330" s="180"/>
      <c r="EJG330" s="180"/>
      <c r="EJH330" s="180"/>
      <c r="EJI330" s="75"/>
      <c r="EJJ330" s="76"/>
      <c r="EJK330" s="181"/>
      <c r="EJL330" s="181"/>
      <c r="EJM330" s="182"/>
      <c r="EJN330" s="134"/>
      <c r="EJO330" s="135"/>
      <c r="EJP330" s="111"/>
      <c r="EJQ330" s="178"/>
      <c r="EJR330" s="178"/>
      <c r="EJS330" s="178"/>
      <c r="EJT330" s="178"/>
      <c r="EJU330" s="179"/>
      <c r="EJV330" s="73"/>
      <c r="EJW330" s="73"/>
      <c r="EJX330" s="180"/>
      <c r="EJY330" s="75"/>
      <c r="EJZ330" s="76"/>
      <c r="EKA330" s="180"/>
      <c r="EKB330" s="180"/>
      <c r="EKC330" s="180"/>
      <c r="EKD330" s="75"/>
      <c r="EKE330" s="76"/>
      <c r="EKF330" s="181"/>
      <c r="EKG330" s="181"/>
      <c r="EKH330" s="182"/>
      <c r="EKI330" s="134"/>
      <c r="EKJ330" s="135"/>
      <c r="EKK330" s="111"/>
      <c r="EKL330" s="178"/>
      <c r="EKM330" s="178"/>
      <c r="EKN330" s="178"/>
      <c r="EKO330" s="178"/>
      <c r="EKP330" s="179"/>
      <c r="EKQ330" s="73"/>
      <c r="EKR330" s="73"/>
      <c r="EKS330" s="180"/>
      <c r="EKT330" s="75"/>
      <c r="EKU330" s="76"/>
      <c r="EKV330" s="180"/>
      <c r="EKW330" s="180"/>
      <c r="EKX330" s="180"/>
      <c r="EKY330" s="75"/>
      <c r="EKZ330" s="76"/>
      <c r="ELA330" s="181"/>
      <c r="ELB330" s="181"/>
      <c r="ELC330" s="182"/>
      <c r="ELD330" s="134"/>
      <c r="ELE330" s="135"/>
      <c r="ELF330" s="111"/>
      <c r="ELG330" s="178"/>
      <c r="ELH330" s="178"/>
      <c r="ELI330" s="178"/>
      <c r="ELJ330" s="178"/>
      <c r="ELK330" s="179"/>
      <c r="ELL330" s="73"/>
      <c r="ELM330" s="73"/>
      <c r="ELN330" s="180"/>
      <c r="ELO330" s="75"/>
      <c r="ELP330" s="76"/>
      <c r="ELQ330" s="180"/>
      <c r="ELR330" s="180"/>
      <c r="ELS330" s="180"/>
      <c r="ELT330" s="75"/>
      <c r="ELU330" s="76"/>
      <c r="ELV330" s="181"/>
      <c r="ELW330" s="181"/>
      <c r="ELX330" s="182"/>
      <c r="ELY330" s="134"/>
      <c r="ELZ330" s="135"/>
      <c r="EMA330" s="111"/>
      <c r="EMB330" s="178"/>
      <c r="EMC330" s="178"/>
      <c r="EMD330" s="178"/>
      <c r="EME330" s="178"/>
      <c r="EMF330" s="179"/>
      <c r="EMG330" s="73"/>
      <c r="EMH330" s="73"/>
      <c r="EMI330" s="180"/>
      <c r="EMJ330" s="75"/>
      <c r="EMK330" s="76"/>
      <c r="EML330" s="180"/>
      <c r="EMM330" s="180"/>
      <c r="EMN330" s="180"/>
      <c r="EMO330" s="75"/>
      <c r="EMP330" s="76"/>
      <c r="EMQ330" s="181"/>
      <c r="EMR330" s="181"/>
      <c r="EMS330" s="182"/>
      <c r="EMT330" s="134"/>
      <c r="EMU330" s="135"/>
      <c r="EMV330" s="111"/>
      <c r="EMW330" s="178"/>
      <c r="EMX330" s="178"/>
      <c r="EMY330" s="178"/>
      <c r="EMZ330" s="178"/>
      <c r="ENA330" s="179"/>
      <c r="ENB330" s="73"/>
      <c r="ENC330" s="73"/>
      <c r="END330" s="180"/>
      <c r="ENE330" s="75"/>
      <c r="ENF330" s="76"/>
      <c r="ENG330" s="180"/>
      <c r="ENH330" s="180"/>
      <c r="ENI330" s="180"/>
      <c r="ENJ330" s="75"/>
      <c r="ENK330" s="76"/>
      <c r="ENL330" s="181"/>
      <c r="ENM330" s="181"/>
      <c r="ENN330" s="182"/>
      <c r="ENO330" s="134"/>
      <c r="ENP330" s="135"/>
      <c r="ENQ330" s="111"/>
      <c r="ENR330" s="178"/>
      <c r="ENS330" s="178"/>
      <c r="ENT330" s="178"/>
      <c r="ENU330" s="178"/>
      <c r="ENV330" s="179"/>
      <c r="ENW330" s="73"/>
      <c r="ENX330" s="73"/>
      <c r="ENY330" s="180"/>
      <c r="ENZ330" s="75"/>
      <c r="EOA330" s="76"/>
      <c r="EOB330" s="180"/>
      <c r="EOC330" s="180"/>
      <c r="EOD330" s="180"/>
      <c r="EOE330" s="75"/>
      <c r="EOF330" s="76"/>
      <c r="EOG330" s="181"/>
      <c r="EOH330" s="181"/>
      <c r="EOI330" s="182"/>
      <c r="EOJ330" s="134"/>
      <c r="EOK330" s="135"/>
      <c r="EOL330" s="111"/>
      <c r="EOM330" s="178"/>
      <c r="EON330" s="178"/>
      <c r="EOO330" s="178"/>
      <c r="EOP330" s="178"/>
      <c r="EOQ330" s="179"/>
      <c r="EOR330" s="73"/>
      <c r="EOS330" s="73"/>
      <c r="EOT330" s="180"/>
      <c r="EOU330" s="75"/>
      <c r="EOV330" s="76"/>
      <c r="EOW330" s="180"/>
      <c r="EOX330" s="180"/>
      <c r="EOY330" s="180"/>
      <c r="EOZ330" s="75"/>
      <c r="EPA330" s="76"/>
      <c r="EPB330" s="181"/>
      <c r="EPC330" s="181"/>
      <c r="EPD330" s="182"/>
      <c r="EPE330" s="134"/>
      <c r="EPF330" s="135"/>
      <c r="EPG330" s="111"/>
      <c r="EPH330" s="178"/>
      <c r="EPI330" s="178"/>
      <c r="EPJ330" s="178"/>
      <c r="EPK330" s="178"/>
      <c r="EPL330" s="179"/>
      <c r="EPM330" s="73"/>
      <c r="EPN330" s="73"/>
      <c r="EPO330" s="180"/>
      <c r="EPP330" s="75"/>
      <c r="EPQ330" s="76"/>
      <c r="EPR330" s="180"/>
      <c r="EPS330" s="180"/>
      <c r="EPT330" s="180"/>
      <c r="EPU330" s="75"/>
      <c r="EPV330" s="76"/>
      <c r="EPW330" s="181"/>
      <c r="EPX330" s="181"/>
      <c r="EPY330" s="182"/>
      <c r="EPZ330" s="134"/>
      <c r="EQA330" s="135"/>
      <c r="EQB330" s="111"/>
      <c r="EQC330" s="178"/>
      <c r="EQD330" s="178"/>
      <c r="EQE330" s="178"/>
      <c r="EQF330" s="178"/>
      <c r="EQG330" s="179"/>
      <c r="EQH330" s="73"/>
      <c r="EQI330" s="73"/>
      <c r="EQJ330" s="180"/>
      <c r="EQK330" s="75"/>
      <c r="EQL330" s="76"/>
      <c r="EQM330" s="180"/>
      <c r="EQN330" s="180"/>
      <c r="EQO330" s="180"/>
      <c r="EQP330" s="75"/>
      <c r="EQQ330" s="76"/>
      <c r="EQR330" s="181"/>
      <c r="EQS330" s="181"/>
      <c r="EQT330" s="182"/>
      <c r="EQU330" s="134"/>
      <c r="EQV330" s="135"/>
      <c r="EQW330" s="111"/>
      <c r="EQX330" s="178"/>
      <c r="EQY330" s="178"/>
      <c r="EQZ330" s="178"/>
      <c r="ERA330" s="178"/>
      <c r="ERB330" s="179"/>
      <c r="ERC330" s="73"/>
      <c r="ERD330" s="73"/>
      <c r="ERE330" s="180"/>
      <c r="ERF330" s="75"/>
      <c r="ERG330" s="76"/>
      <c r="ERH330" s="180"/>
      <c r="ERI330" s="180"/>
      <c r="ERJ330" s="180"/>
      <c r="ERK330" s="75"/>
      <c r="ERL330" s="76"/>
      <c r="ERM330" s="181"/>
      <c r="ERN330" s="181"/>
      <c r="ERO330" s="182"/>
      <c r="ERP330" s="134"/>
      <c r="ERQ330" s="135"/>
      <c r="ERR330" s="111"/>
      <c r="ERS330" s="178"/>
      <c r="ERT330" s="178"/>
      <c r="ERU330" s="178"/>
      <c r="ERV330" s="178"/>
      <c r="ERW330" s="179"/>
      <c r="ERX330" s="73"/>
      <c r="ERY330" s="73"/>
      <c r="ERZ330" s="180"/>
      <c r="ESA330" s="75"/>
      <c r="ESB330" s="76"/>
      <c r="ESC330" s="180"/>
      <c r="ESD330" s="180"/>
      <c r="ESE330" s="180"/>
      <c r="ESF330" s="75"/>
      <c r="ESG330" s="76"/>
      <c r="ESH330" s="181"/>
      <c r="ESI330" s="181"/>
      <c r="ESJ330" s="182"/>
      <c r="ESK330" s="134"/>
      <c r="ESL330" s="135"/>
      <c r="ESM330" s="111"/>
      <c r="ESN330" s="178"/>
      <c r="ESO330" s="178"/>
      <c r="ESP330" s="178"/>
      <c r="ESQ330" s="178"/>
      <c r="ESR330" s="179"/>
      <c r="ESS330" s="73"/>
      <c r="EST330" s="73"/>
      <c r="ESU330" s="180"/>
      <c r="ESV330" s="75"/>
      <c r="ESW330" s="76"/>
      <c r="ESX330" s="180"/>
      <c r="ESY330" s="180"/>
      <c r="ESZ330" s="180"/>
      <c r="ETA330" s="75"/>
      <c r="ETB330" s="76"/>
      <c r="ETC330" s="181"/>
      <c r="ETD330" s="181"/>
      <c r="ETE330" s="182"/>
      <c r="ETF330" s="134"/>
      <c r="ETG330" s="135"/>
      <c r="ETH330" s="111"/>
      <c r="ETI330" s="178"/>
      <c r="ETJ330" s="178"/>
      <c r="ETK330" s="178"/>
      <c r="ETL330" s="178"/>
      <c r="ETM330" s="179"/>
      <c r="ETN330" s="73"/>
      <c r="ETO330" s="73"/>
      <c r="ETP330" s="180"/>
      <c r="ETQ330" s="75"/>
      <c r="ETR330" s="76"/>
      <c r="ETS330" s="180"/>
      <c r="ETT330" s="180"/>
      <c r="ETU330" s="180"/>
      <c r="ETV330" s="75"/>
      <c r="ETW330" s="76"/>
      <c r="ETX330" s="181"/>
      <c r="ETY330" s="181"/>
      <c r="ETZ330" s="182"/>
      <c r="EUA330" s="134"/>
      <c r="EUB330" s="135"/>
      <c r="EUC330" s="111"/>
      <c r="EUD330" s="178"/>
      <c r="EUE330" s="178"/>
      <c r="EUF330" s="178"/>
      <c r="EUG330" s="178"/>
      <c r="EUH330" s="179"/>
      <c r="EUI330" s="73"/>
      <c r="EUJ330" s="73"/>
      <c r="EUK330" s="180"/>
      <c r="EUL330" s="75"/>
      <c r="EUM330" s="76"/>
      <c r="EUN330" s="180"/>
      <c r="EUO330" s="180"/>
      <c r="EUP330" s="180"/>
      <c r="EUQ330" s="75"/>
      <c r="EUR330" s="76"/>
      <c r="EUS330" s="181"/>
      <c r="EUT330" s="181"/>
      <c r="EUU330" s="182"/>
      <c r="EUV330" s="134"/>
      <c r="EUW330" s="135"/>
      <c r="EUX330" s="111"/>
      <c r="EUY330" s="178"/>
      <c r="EUZ330" s="178"/>
      <c r="EVA330" s="178"/>
      <c r="EVB330" s="178"/>
      <c r="EVC330" s="179"/>
      <c r="EVD330" s="73"/>
      <c r="EVE330" s="73"/>
      <c r="EVF330" s="180"/>
      <c r="EVG330" s="75"/>
      <c r="EVH330" s="76"/>
      <c r="EVI330" s="180"/>
      <c r="EVJ330" s="180"/>
      <c r="EVK330" s="180"/>
      <c r="EVL330" s="75"/>
      <c r="EVM330" s="76"/>
      <c r="EVN330" s="181"/>
      <c r="EVO330" s="181"/>
      <c r="EVP330" s="182"/>
      <c r="EVQ330" s="134"/>
      <c r="EVR330" s="135"/>
      <c r="EVS330" s="111"/>
      <c r="EVT330" s="178"/>
      <c r="EVU330" s="178"/>
      <c r="EVV330" s="178"/>
      <c r="EVW330" s="178"/>
      <c r="EVX330" s="179"/>
      <c r="EVY330" s="73"/>
      <c r="EVZ330" s="73"/>
      <c r="EWA330" s="180"/>
      <c r="EWB330" s="75"/>
      <c r="EWC330" s="76"/>
      <c r="EWD330" s="180"/>
      <c r="EWE330" s="180"/>
      <c r="EWF330" s="180"/>
      <c r="EWG330" s="75"/>
      <c r="EWH330" s="76"/>
      <c r="EWI330" s="181"/>
      <c r="EWJ330" s="181"/>
      <c r="EWK330" s="182"/>
      <c r="EWL330" s="134"/>
      <c r="EWM330" s="135"/>
      <c r="EWN330" s="111"/>
      <c r="EWO330" s="178"/>
      <c r="EWP330" s="178"/>
      <c r="EWQ330" s="178"/>
      <c r="EWR330" s="178"/>
      <c r="EWS330" s="179"/>
      <c r="EWT330" s="73"/>
      <c r="EWU330" s="73"/>
      <c r="EWV330" s="180"/>
      <c r="EWW330" s="75"/>
      <c r="EWX330" s="76"/>
      <c r="EWY330" s="180"/>
      <c r="EWZ330" s="180"/>
      <c r="EXA330" s="180"/>
      <c r="EXB330" s="75"/>
      <c r="EXC330" s="76"/>
      <c r="EXD330" s="181"/>
      <c r="EXE330" s="181"/>
      <c r="EXF330" s="182"/>
      <c r="EXG330" s="134"/>
      <c r="EXH330" s="135"/>
      <c r="EXI330" s="111"/>
      <c r="EXJ330" s="178"/>
      <c r="EXK330" s="178"/>
      <c r="EXL330" s="178"/>
      <c r="EXM330" s="178"/>
      <c r="EXN330" s="179"/>
      <c r="EXO330" s="73"/>
      <c r="EXP330" s="73"/>
      <c r="EXQ330" s="180"/>
      <c r="EXR330" s="75"/>
      <c r="EXS330" s="76"/>
      <c r="EXT330" s="180"/>
      <c r="EXU330" s="180"/>
      <c r="EXV330" s="180"/>
      <c r="EXW330" s="75"/>
      <c r="EXX330" s="76"/>
      <c r="EXY330" s="181"/>
      <c r="EXZ330" s="181"/>
      <c r="EYA330" s="182"/>
      <c r="EYB330" s="134"/>
      <c r="EYC330" s="135"/>
      <c r="EYD330" s="111"/>
      <c r="EYE330" s="178"/>
      <c r="EYF330" s="178"/>
      <c r="EYG330" s="178"/>
      <c r="EYH330" s="178"/>
      <c r="EYI330" s="179"/>
      <c r="EYJ330" s="73"/>
      <c r="EYK330" s="73"/>
      <c r="EYL330" s="180"/>
      <c r="EYM330" s="75"/>
      <c r="EYN330" s="76"/>
      <c r="EYO330" s="180"/>
      <c r="EYP330" s="180"/>
      <c r="EYQ330" s="180"/>
      <c r="EYR330" s="75"/>
      <c r="EYS330" s="76"/>
      <c r="EYT330" s="181"/>
      <c r="EYU330" s="181"/>
      <c r="EYV330" s="182"/>
      <c r="EYW330" s="134"/>
      <c r="EYX330" s="135"/>
      <c r="EYY330" s="111"/>
      <c r="EYZ330" s="178"/>
      <c r="EZA330" s="178"/>
      <c r="EZB330" s="178"/>
      <c r="EZC330" s="178"/>
      <c r="EZD330" s="179"/>
      <c r="EZE330" s="73"/>
      <c r="EZF330" s="73"/>
      <c r="EZG330" s="180"/>
      <c r="EZH330" s="75"/>
      <c r="EZI330" s="76"/>
      <c r="EZJ330" s="180"/>
      <c r="EZK330" s="180"/>
      <c r="EZL330" s="180"/>
      <c r="EZM330" s="75"/>
      <c r="EZN330" s="76"/>
      <c r="EZO330" s="181"/>
      <c r="EZP330" s="181"/>
      <c r="EZQ330" s="182"/>
      <c r="EZR330" s="134"/>
      <c r="EZS330" s="135"/>
      <c r="EZT330" s="111"/>
      <c r="EZU330" s="178"/>
      <c r="EZV330" s="178"/>
      <c r="EZW330" s="178"/>
      <c r="EZX330" s="178"/>
      <c r="EZY330" s="179"/>
      <c r="EZZ330" s="73"/>
      <c r="FAA330" s="73"/>
      <c r="FAB330" s="180"/>
      <c r="FAC330" s="75"/>
      <c r="FAD330" s="76"/>
      <c r="FAE330" s="180"/>
      <c r="FAF330" s="180"/>
      <c r="FAG330" s="180"/>
      <c r="FAH330" s="75"/>
      <c r="FAI330" s="76"/>
      <c r="FAJ330" s="181"/>
      <c r="FAK330" s="181"/>
      <c r="FAL330" s="182"/>
      <c r="FAM330" s="134"/>
      <c r="FAN330" s="135"/>
      <c r="FAO330" s="111"/>
      <c r="FAP330" s="178"/>
      <c r="FAQ330" s="178"/>
      <c r="FAR330" s="178"/>
      <c r="FAS330" s="178"/>
      <c r="FAT330" s="179"/>
      <c r="FAU330" s="73"/>
      <c r="FAV330" s="73"/>
      <c r="FAW330" s="180"/>
      <c r="FAX330" s="75"/>
      <c r="FAY330" s="76"/>
      <c r="FAZ330" s="180"/>
      <c r="FBA330" s="180"/>
      <c r="FBB330" s="180"/>
      <c r="FBC330" s="75"/>
      <c r="FBD330" s="76"/>
      <c r="FBE330" s="181"/>
      <c r="FBF330" s="181"/>
      <c r="FBG330" s="182"/>
      <c r="FBH330" s="134"/>
      <c r="FBI330" s="135"/>
      <c r="FBJ330" s="111"/>
      <c r="FBK330" s="178"/>
      <c r="FBL330" s="178"/>
      <c r="FBM330" s="178"/>
      <c r="FBN330" s="178"/>
      <c r="FBO330" s="179"/>
      <c r="FBP330" s="73"/>
      <c r="FBQ330" s="73"/>
      <c r="FBR330" s="180"/>
      <c r="FBS330" s="75"/>
      <c r="FBT330" s="76"/>
      <c r="FBU330" s="180"/>
      <c r="FBV330" s="180"/>
      <c r="FBW330" s="180"/>
      <c r="FBX330" s="75"/>
      <c r="FBY330" s="76"/>
      <c r="FBZ330" s="181"/>
      <c r="FCA330" s="181"/>
      <c r="FCB330" s="182"/>
      <c r="FCC330" s="134"/>
      <c r="FCD330" s="135"/>
      <c r="FCE330" s="111"/>
      <c r="FCF330" s="178"/>
      <c r="FCG330" s="178"/>
      <c r="FCH330" s="178"/>
      <c r="FCI330" s="178"/>
      <c r="FCJ330" s="179"/>
      <c r="FCK330" s="73"/>
      <c r="FCL330" s="73"/>
      <c r="FCM330" s="180"/>
      <c r="FCN330" s="75"/>
      <c r="FCO330" s="76"/>
      <c r="FCP330" s="180"/>
      <c r="FCQ330" s="180"/>
      <c r="FCR330" s="180"/>
      <c r="FCS330" s="75"/>
      <c r="FCT330" s="76"/>
      <c r="FCU330" s="181"/>
      <c r="FCV330" s="181"/>
      <c r="FCW330" s="182"/>
      <c r="FCX330" s="134"/>
      <c r="FCY330" s="135"/>
      <c r="FCZ330" s="111"/>
      <c r="FDA330" s="178"/>
      <c r="FDB330" s="178"/>
      <c r="FDC330" s="178"/>
      <c r="FDD330" s="178"/>
      <c r="FDE330" s="179"/>
      <c r="FDF330" s="73"/>
      <c r="FDG330" s="73"/>
      <c r="FDH330" s="180"/>
      <c r="FDI330" s="75"/>
      <c r="FDJ330" s="76"/>
      <c r="FDK330" s="180"/>
      <c r="FDL330" s="180"/>
      <c r="FDM330" s="180"/>
      <c r="FDN330" s="75"/>
      <c r="FDO330" s="76"/>
      <c r="FDP330" s="181"/>
      <c r="FDQ330" s="181"/>
      <c r="FDR330" s="182"/>
      <c r="FDS330" s="134"/>
      <c r="FDT330" s="135"/>
      <c r="FDU330" s="111"/>
      <c r="FDV330" s="178"/>
      <c r="FDW330" s="178"/>
      <c r="FDX330" s="178"/>
      <c r="FDY330" s="178"/>
      <c r="FDZ330" s="179"/>
      <c r="FEA330" s="73"/>
      <c r="FEB330" s="73"/>
      <c r="FEC330" s="180"/>
      <c r="FED330" s="75"/>
      <c r="FEE330" s="76"/>
      <c r="FEF330" s="180"/>
      <c r="FEG330" s="180"/>
      <c r="FEH330" s="180"/>
      <c r="FEI330" s="75"/>
      <c r="FEJ330" s="76"/>
      <c r="FEK330" s="181"/>
      <c r="FEL330" s="181"/>
      <c r="FEM330" s="182"/>
      <c r="FEN330" s="134"/>
      <c r="FEO330" s="135"/>
      <c r="FEP330" s="111"/>
      <c r="FEQ330" s="178"/>
      <c r="FER330" s="178"/>
      <c r="FES330" s="178"/>
      <c r="FET330" s="178"/>
      <c r="FEU330" s="179"/>
      <c r="FEV330" s="73"/>
      <c r="FEW330" s="73"/>
      <c r="FEX330" s="180"/>
      <c r="FEY330" s="75"/>
      <c r="FEZ330" s="76"/>
      <c r="FFA330" s="180"/>
      <c r="FFB330" s="180"/>
      <c r="FFC330" s="180"/>
      <c r="FFD330" s="75"/>
      <c r="FFE330" s="76"/>
      <c r="FFF330" s="181"/>
      <c r="FFG330" s="181"/>
      <c r="FFH330" s="182"/>
      <c r="FFI330" s="134"/>
      <c r="FFJ330" s="135"/>
      <c r="FFK330" s="111"/>
      <c r="FFL330" s="178"/>
      <c r="FFM330" s="178"/>
      <c r="FFN330" s="178"/>
      <c r="FFO330" s="178"/>
      <c r="FFP330" s="179"/>
      <c r="FFQ330" s="73"/>
      <c r="FFR330" s="73"/>
      <c r="FFS330" s="180"/>
      <c r="FFT330" s="75"/>
      <c r="FFU330" s="76"/>
      <c r="FFV330" s="180"/>
      <c r="FFW330" s="180"/>
      <c r="FFX330" s="180"/>
      <c r="FFY330" s="75"/>
      <c r="FFZ330" s="76"/>
      <c r="FGA330" s="181"/>
      <c r="FGB330" s="181"/>
      <c r="FGC330" s="182"/>
      <c r="FGD330" s="134"/>
      <c r="FGE330" s="135"/>
      <c r="FGF330" s="111"/>
      <c r="FGG330" s="178"/>
      <c r="FGH330" s="178"/>
      <c r="FGI330" s="178"/>
      <c r="FGJ330" s="178"/>
      <c r="FGK330" s="179"/>
      <c r="FGL330" s="73"/>
      <c r="FGM330" s="73"/>
      <c r="FGN330" s="180"/>
      <c r="FGO330" s="75"/>
      <c r="FGP330" s="76"/>
      <c r="FGQ330" s="180"/>
      <c r="FGR330" s="180"/>
      <c r="FGS330" s="180"/>
      <c r="FGT330" s="75"/>
      <c r="FGU330" s="76"/>
      <c r="FGV330" s="181"/>
      <c r="FGW330" s="181"/>
      <c r="FGX330" s="182"/>
      <c r="FGY330" s="134"/>
      <c r="FGZ330" s="135"/>
      <c r="FHA330" s="111"/>
      <c r="FHB330" s="178"/>
      <c r="FHC330" s="178"/>
      <c r="FHD330" s="178"/>
      <c r="FHE330" s="178"/>
      <c r="FHF330" s="179"/>
      <c r="FHG330" s="73"/>
      <c r="FHH330" s="73"/>
      <c r="FHI330" s="180"/>
      <c r="FHJ330" s="75"/>
      <c r="FHK330" s="76"/>
      <c r="FHL330" s="180"/>
      <c r="FHM330" s="180"/>
      <c r="FHN330" s="180"/>
      <c r="FHO330" s="75"/>
      <c r="FHP330" s="76"/>
      <c r="FHQ330" s="181"/>
      <c r="FHR330" s="181"/>
      <c r="FHS330" s="182"/>
      <c r="FHT330" s="134"/>
      <c r="FHU330" s="135"/>
      <c r="FHV330" s="111"/>
      <c r="FHW330" s="178"/>
      <c r="FHX330" s="178"/>
      <c r="FHY330" s="178"/>
      <c r="FHZ330" s="178"/>
      <c r="FIA330" s="179"/>
      <c r="FIB330" s="73"/>
      <c r="FIC330" s="73"/>
      <c r="FID330" s="180"/>
      <c r="FIE330" s="75"/>
      <c r="FIF330" s="76"/>
      <c r="FIG330" s="180"/>
      <c r="FIH330" s="180"/>
      <c r="FII330" s="180"/>
      <c r="FIJ330" s="75"/>
      <c r="FIK330" s="76"/>
      <c r="FIL330" s="181"/>
      <c r="FIM330" s="181"/>
      <c r="FIN330" s="182"/>
      <c r="FIO330" s="134"/>
      <c r="FIP330" s="135"/>
      <c r="FIQ330" s="111"/>
      <c r="FIR330" s="178"/>
      <c r="FIS330" s="178"/>
      <c r="FIT330" s="178"/>
      <c r="FIU330" s="178"/>
      <c r="FIV330" s="179"/>
      <c r="FIW330" s="73"/>
      <c r="FIX330" s="73"/>
      <c r="FIY330" s="180"/>
      <c r="FIZ330" s="75"/>
      <c r="FJA330" s="76"/>
      <c r="FJB330" s="180"/>
      <c r="FJC330" s="180"/>
      <c r="FJD330" s="180"/>
      <c r="FJE330" s="75"/>
      <c r="FJF330" s="76"/>
      <c r="FJG330" s="181"/>
      <c r="FJH330" s="181"/>
      <c r="FJI330" s="182"/>
      <c r="FJJ330" s="134"/>
      <c r="FJK330" s="135"/>
      <c r="FJL330" s="111"/>
      <c r="FJM330" s="178"/>
      <c r="FJN330" s="178"/>
      <c r="FJO330" s="178"/>
      <c r="FJP330" s="178"/>
      <c r="FJQ330" s="179"/>
      <c r="FJR330" s="73"/>
      <c r="FJS330" s="73"/>
      <c r="FJT330" s="180"/>
      <c r="FJU330" s="75"/>
      <c r="FJV330" s="76"/>
      <c r="FJW330" s="180"/>
      <c r="FJX330" s="180"/>
      <c r="FJY330" s="180"/>
      <c r="FJZ330" s="75"/>
      <c r="FKA330" s="76"/>
      <c r="FKB330" s="181"/>
      <c r="FKC330" s="181"/>
      <c r="FKD330" s="182"/>
      <c r="FKE330" s="134"/>
      <c r="FKF330" s="135"/>
      <c r="FKG330" s="111"/>
      <c r="FKH330" s="178"/>
      <c r="FKI330" s="178"/>
      <c r="FKJ330" s="178"/>
      <c r="FKK330" s="178"/>
      <c r="FKL330" s="179"/>
      <c r="FKM330" s="73"/>
      <c r="FKN330" s="73"/>
      <c r="FKO330" s="180"/>
      <c r="FKP330" s="75"/>
      <c r="FKQ330" s="76"/>
      <c r="FKR330" s="180"/>
      <c r="FKS330" s="180"/>
      <c r="FKT330" s="180"/>
      <c r="FKU330" s="75"/>
      <c r="FKV330" s="76"/>
      <c r="FKW330" s="181"/>
      <c r="FKX330" s="181"/>
      <c r="FKY330" s="182"/>
      <c r="FKZ330" s="134"/>
      <c r="FLA330" s="135"/>
      <c r="FLB330" s="111"/>
      <c r="FLC330" s="178"/>
      <c r="FLD330" s="178"/>
      <c r="FLE330" s="178"/>
      <c r="FLF330" s="178"/>
      <c r="FLG330" s="179"/>
      <c r="FLH330" s="73"/>
      <c r="FLI330" s="73"/>
      <c r="FLJ330" s="180"/>
      <c r="FLK330" s="75"/>
      <c r="FLL330" s="76"/>
      <c r="FLM330" s="180"/>
      <c r="FLN330" s="180"/>
      <c r="FLO330" s="180"/>
      <c r="FLP330" s="75"/>
      <c r="FLQ330" s="76"/>
      <c r="FLR330" s="181"/>
      <c r="FLS330" s="181"/>
      <c r="FLT330" s="182"/>
      <c r="FLU330" s="134"/>
      <c r="FLV330" s="135"/>
      <c r="FLW330" s="111"/>
      <c r="FLX330" s="178"/>
      <c r="FLY330" s="178"/>
      <c r="FLZ330" s="178"/>
      <c r="FMA330" s="178"/>
      <c r="FMB330" s="179"/>
      <c r="FMC330" s="73"/>
      <c r="FMD330" s="73"/>
      <c r="FME330" s="180"/>
      <c r="FMF330" s="75"/>
      <c r="FMG330" s="76"/>
      <c r="FMH330" s="180"/>
      <c r="FMI330" s="180"/>
      <c r="FMJ330" s="180"/>
      <c r="FMK330" s="75"/>
      <c r="FML330" s="76"/>
      <c r="FMM330" s="181"/>
      <c r="FMN330" s="181"/>
      <c r="FMO330" s="182"/>
      <c r="FMP330" s="134"/>
      <c r="FMQ330" s="135"/>
      <c r="FMR330" s="111"/>
      <c r="FMS330" s="178"/>
      <c r="FMT330" s="178"/>
      <c r="FMU330" s="178"/>
      <c r="FMV330" s="178"/>
      <c r="FMW330" s="179"/>
      <c r="FMX330" s="73"/>
      <c r="FMY330" s="73"/>
      <c r="FMZ330" s="180"/>
      <c r="FNA330" s="75"/>
      <c r="FNB330" s="76"/>
      <c r="FNC330" s="180"/>
      <c r="FND330" s="180"/>
      <c r="FNE330" s="180"/>
      <c r="FNF330" s="75"/>
      <c r="FNG330" s="76"/>
      <c r="FNH330" s="181"/>
      <c r="FNI330" s="181"/>
      <c r="FNJ330" s="182"/>
      <c r="FNK330" s="134"/>
      <c r="FNL330" s="135"/>
      <c r="FNM330" s="111"/>
      <c r="FNN330" s="178"/>
      <c r="FNO330" s="178"/>
      <c r="FNP330" s="178"/>
      <c r="FNQ330" s="178"/>
      <c r="FNR330" s="179"/>
      <c r="FNS330" s="73"/>
      <c r="FNT330" s="73"/>
      <c r="FNU330" s="180"/>
      <c r="FNV330" s="75"/>
      <c r="FNW330" s="76"/>
      <c r="FNX330" s="180"/>
      <c r="FNY330" s="180"/>
      <c r="FNZ330" s="180"/>
      <c r="FOA330" s="75"/>
      <c r="FOB330" s="76"/>
      <c r="FOC330" s="181"/>
      <c r="FOD330" s="181"/>
      <c r="FOE330" s="182"/>
      <c r="FOF330" s="134"/>
      <c r="FOG330" s="135"/>
      <c r="FOH330" s="111"/>
      <c r="FOI330" s="178"/>
      <c r="FOJ330" s="178"/>
      <c r="FOK330" s="178"/>
      <c r="FOL330" s="178"/>
      <c r="FOM330" s="179"/>
      <c r="FON330" s="73"/>
      <c r="FOO330" s="73"/>
      <c r="FOP330" s="180"/>
      <c r="FOQ330" s="75"/>
      <c r="FOR330" s="76"/>
      <c r="FOS330" s="180"/>
      <c r="FOT330" s="180"/>
      <c r="FOU330" s="180"/>
      <c r="FOV330" s="75"/>
      <c r="FOW330" s="76"/>
      <c r="FOX330" s="181"/>
      <c r="FOY330" s="181"/>
      <c r="FOZ330" s="182"/>
      <c r="FPA330" s="134"/>
      <c r="FPB330" s="135"/>
      <c r="FPC330" s="111"/>
      <c r="FPD330" s="178"/>
      <c r="FPE330" s="178"/>
      <c r="FPF330" s="178"/>
      <c r="FPG330" s="178"/>
      <c r="FPH330" s="179"/>
      <c r="FPI330" s="73"/>
      <c r="FPJ330" s="73"/>
      <c r="FPK330" s="180"/>
      <c r="FPL330" s="75"/>
      <c r="FPM330" s="76"/>
      <c r="FPN330" s="180"/>
      <c r="FPO330" s="180"/>
      <c r="FPP330" s="180"/>
      <c r="FPQ330" s="75"/>
      <c r="FPR330" s="76"/>
      <c r="FPS330" s="181"/>
      <c r="FPT330" s="181"/>
      <c r="FPU330" s="182"/>
      <c r="FPV330" s="134"/>
      <c r="FPW330" s="135"/>
      <c r="FPX330" s="111"/>
      <c r="FPY330" s="178"/>
      <c r="FPZ330" s="178"/>
      <c r="FQA330" s="178"/>
      <c r="FQB330" s="178"/>
      <c r="FQC330" s="179"/>
      <c r="FQD330" s="73"/>
      <c r="FQE330" s="73"/>
      <c r="FQF330" s="180"/>
      <c r="FQG330" s="75"/>
      <c r="FQH330" s="76"/>
      <c r="FQI330" s="180"/>
      <c r="FQJ330" s="180"/>
      <c r="FQK330" s="180"/>
      <c r="FQL330" s="75"/>
      <c r="FQM330" s="76"/>
      <c r="FQN330" s="181"/>
      <c r="FQO330" s="181"/>
      <c r="FQP330" s="182"/>
      <c r="FQQ330" s="134"/>
      <c r="FQR330" s="135"/>
      <c r="FQS330" s="111"/>
      <c r="FQT330" s="178"/>
      <c r="FQU330" s="178"/>
      <c r="FQV330" s="178"/>
      <c r="FQW330" s="178"/>
      <c r="FQX330" s="179"/>
      <c r="FQY330" s="73"/>
      <c r="FQZ330" s="73"/>
      <c r="FRA330" s="180"/>
      <c r="FRB330" s="75"/>
      <c r="FRC330" s="76"/>
      <c r="FRD330" s="180"/>
      <c r="FRE330" s="180"/>
      <c r="FRF330" s="180"/>
      <c r="FRG330" s="75"/>
      <c r="FRH330" s="76"/>
      <c r="FRI330" s="181"/>
      <c r="FRJ330" s="181"/>
      <c r="FRK330" s="182"/>
      <c r="FRL330" s="134"/>
      <c r="FRM330" s="135"/>
      <c r="FRN330" s="111"/>
      <c r="FRO330" s="178"/>
      <c r="FRP330" s="178"/>
      <c r="FRQ330" s="178"/>
      <c r="FRR330" s="178"/>
      <c r="FRS330" s="179"/>
      <c r="FRT330" s="73"/>
      <c r="FRU330" s="73"/>
      <c r="FRV330" s="180"/>
      <c r="FRW330" s="75"/>
      <c r="FRX330" s="76"/>
      <c r="FRY330" s="180"/>
      <c r="FRZ330" s="180"/>
      <c r="FSA330" s="180"/>
      <c r="FSB330" s="75"/>
      <c r="FSC330" s="76"/>
      <c r="FSD330" s="181"/>
      <c r="FSE330" s="181"/>
      <c r="FSF330" s="182"/>
      <c r="FSG330" s="134"/>
      <c r="FSH330" s="135"/>
      <c r="FSI330" s="111"/>
      <c r="FSJ330" s="178"/>
      <c r="FSK330" s="178"/>
      <c r="FSL330" s="178"/>
      <c r="FSM330" s="178"/>
      <c r="FSN330" s="179"/>
      <c r="FSO330" s="73"/>
      <c r="FSP330" s="73"/>
      <c r="FSQ330" s="180"/>
      <c r="FSR330" s="75"/>
      <c r="FSS330" s="76"/>
      <c r="FST330" s="180"/>
      <c r="FSU330" s="180"/>
      <c r="FSV330" s="180"/>
      <c r="FSW330" s="75"/>
      <c r="FSX330" s="76"/>
      <c r="FSY330" s="181"/>
      <c r="FSZ330" s="181"/>
      <c r="FTA330" s="182"/>
      <c r="FTB330" s="134"/>
      <c r="FTC330" s="135"/>
      <c r="FTD330" s="111"/>
      <c r="FTE330" s="178"/>
      <c r="FTF330" s="178"/>
      <c r="FTG330" s="178"/>
      <c r="FTH330" s="178"/>
      <c r="FTI330" s="179"/>
      <c r="FTJ330" s="73"/>
      <c r="FTK330" s="73"/>
      <c r="FTL330" s="180"/>
      <c r="FTM330" s="75"/>
      <c r="FTN330" s="76"/>
      <c r="FTO330" s="180"/>
      <c r="FTP330" s="180"/>
      <c r="FTQ330" s="180"/>
      <c r="FTR330" s="75"/>
      <c r="FTS330" s="76"/>
      <c r="FTT330" s="181"/>
      <c r="FTU330" s="181"/>
      <c r="FTV330" s="182"/>
      <c r="FTW330" s="134"/>
      <c r="FTX330" s="135"/>
      <c r="FTY330" s="111"/>
      <c r="FTZ330" s="178"/>
      <c r="FUA330" s="178"/>
      <c r="FUB330" s="178"/>
      <c r="FUC330" s="178"/>
      <c r="FUD330" s="179"/>
      <c r="FUE330" s="73"/>
      <c r="FUF330" s="73"/>
      <c r="FUG330" s="180"/>
      <c r="FUH330" s="75"/>
      <c r="FUI330" s="76"/>
      <c r="FUJ330" s="180"/>
      <c r="FUK330" s="180"/>
      <c r="FUL330" s="180"/>
      <c r="FUM330" s="75"/>
      <c r="FUN330" s="76"/>
      <c r="FUO330" s="181"/>
      <c r="FUP330" s="181"/>
      <c r="FUQ330" s="182"/>
      <c r="FUR330" s="134"/>
      <c r="FUS330" s="135"/>
      <c r="FUT330" s="111"/>
      <c r="FUU330" s="178"/>
      <c r="FUV330" s="178"/>
      <c r="FUW330" s="178"/>
      <c r="FUX330" s="178"/>
      <c r="FUY330" s="179"/>
      <c r="FUZ330" s="73"/>
      <c r="FVA330" s="73"/>
      <c r="FVB330" s="180"/>
      <c r="FVC330" s="75"/>
      <c r="FVD330" s="76"/>
      <c r="FVE330" s="180"/>
      <c r="FVF330" s="180"/>
      <c r="FVG330" s="180"/>
      <c r="FVH330" s="75"/>
      <c r="FVI330" s="76"/>
      <c r="FVJ330" s="181"/>
      <c r="FVK330" s="181"/>
      <c r="FVL330" s="182"/>
      <c r="FVM330" s="134"/>
      <c r="FVN330" s="135"/>
      <c r="FVO330" s="111"/>
      <c r="FVP330" s="178"/>
      <c r="FVQ330" s="178"/>
      <c r="FVR330" s="178"/>
      <c r="FVS330" s="178"/>
      <c r="FVT330" s="179"/>
      <c r="FVU330" s="73"/>
      <c r="FVV330" s="73"/>
      <c r="FVW330" s="180"/>
      <c r="FVX330" s="75"/>
      <c r="FVY330" s="76"/>
      <c r="FVZ330" s="180"/>
      <c r="FWA330" s="180"/>
      <c r="FWB330" s="180"/>
      <c r="FWC330" s="75"/>
      <c r="FWD330" s="76"/>
      <c r="FWE330" s="181"/>
      <c r="FWF330" s="181"/>
      <c r="FWG330" s="182"/>
      <c r="FWH330" s="134"/>
      <c r="FWI330" s="135"/>
      <c r="FWJ330" s="111"/>
      <c r="FWK330" s="178"/>
      <c r="FWL330" s="178"/>
      <c r="FWM330" s="178"/>
      <c r="FWN330" s="178"/>
      <c r="FWO330" s="179"/>
      <c r="FWP330" s="73"/>
      <c r="FWQ330" s="73"/>
      <c r="FWR330" s="180"/>
      <c r="FWS330" s="75"/>
      <c r="FWT330" s="76"/>
      <c r="FWU330" s="180"/>
      <c r="FWV330" s="180"/>
      <c r="FWW330" s="180"/>
      <c r="FWX330" s="75"/>
      <c r="FWY330" s="76"/>
      <c r="FWZ330" s="181"/>
      <c r="FXA330" s="181"/>
      <c r="FXB330" s="182"/>
      <c r="FXC330" s="134"/>
      <c r="FXD330" s="135"/>
      <c r="FXE330" s="111"/>
      <c r="FXF330" s="178"/>
      <c r="FXG330" s="178"/>
      <c r="FXH330" s="178"/>
      <c r="FXI330" s="178"/>
      <c r="FXJ330" s="179"/>
      <c r="FXK330" s="73"/>
      <c r="FXL330" s="73"/>
      <c r="FXM330" s="180"/>
      <c r="FXN330" s="75"/>
      <c r="FXO330" s="76"/>
      <c r="FXP330" s="180"/>
      <c r="FXQ330" s="180"/>
      <c r="FXR330" s="180"/>
      <c r="FXS330" s="75"/>
      <c r="FXT330" s="76"/>
      <c r="FXU330" s="181"/>
      <c r="FXV330" s="181"/>
      <c r="FXW330" s="182"/>
      <c r="FXX330" s="134"/>
      <c r="FXY330" s="135"/>
      <c r="FXZ330" s="111"/>
      <c r="FYA330" s="178"/>
      <c r="FYB330" s="178"/>
      <c r="FYC330" s="178"/>
      <c r="FYD330" s="178"/>
      <c r="FYE330" s="179"/>
      <c r="FYF330" s="73"/>
      <c r="FYG330" s="73"/>
      <c r="FYH330" s="180"/>
      <c r="FYI330" s="75"/>
      <c r="FYJ330" s="76"/>
      <c r="FYK330" s="180"/>
      <c r="FYL330" s="180"/>
      <c r="FYM330" s="180"/>
      <c r="FYN330" s="75"/>
      <c r="FYO330" s="76"/>
      <c r="FYP330" s="181"/>
      <c r="FYQ330" s="181"/>
      <c r="FYR330" s="182"/>
      <c r="FYS330" s="134"/>
      <c r="FYT330" s="135"/>
      <c r="FYU330" s="111"/>
      <c r="FYV330" s="178"/>
      <c r="FYW330" s="178"/>
      <c r="FYX330" s="178"/>
      <c r="FYY330" s="178"/>
      <c r="FYZ330" s="179"/>
      <c r="FZA330" s="73"/>
      <c r="FZB330" s="73"/>
      <c r="FZC330" s="180"/>
      <c r="FZD330" s="75"/>
      <c r="FZE330" s="76"/>
      <c r="FZF330" s="180"/>
      <c r="FZG330" s="180"/>
      <c r="FZH330" s="180"/>
      <c r="FZI330" s="75"/>
      <c r="FZJ330" s="76"/>
      <c r="FZK330" s="181"/>
      <c r="FZL330" s="181"/>
      <c r="FZM330" s="182"/>
      <c r="FZN330" s="134"/>
      <c r="FZO330" s="135"/>
      <c r="FZP330" s="111"/>
      <c r="FZQ330" s="178"/>
      <c r="FZR330" s="178"/>
      <c r="FZS330" s="178"/>
      <c r="FZT330" s="178"/>
      <c r="FZU330" s="179"/>
      <c r="FZV330" s="73"/>
      <c r="FZW330" s="73"/>
      <c r="FZX330" s="180"/>
      <c r="FZY330" s="75"/>
      <c r="FZZ330" s="76"/>
      <c r="GAA330" s="180"/>
      <c r="GAB330" s="180"/>
      <c r="GAC330" s="180"/>
      <c r="GAD330" s="75"/>
      <c r="GAE330" s="76"/>
      <c r="GAF330" s="181"/>
      <c r="GAG330" s="181"/>
      <c r="GAH330" s="182"/>
      <c r="GAI330" s="134"/>
      <c r="GAJ330" s="135"/>
      <c r="GAK330" s="111"/>
      <c r="GAL330" s="178"/>
      <c r="GAM330" s="178"/>
      <c r="GAN330" s="178"/>
      <c r="GAO330" s="178"/>
      <c r="GAP330" s="179"/>
      <c r="GAQ330" s="73"/>
      <c r="GAR330" s="73"/>
      <c r="GAS330" s="180"/>
      <c r="GAT330" s="75"/>
      <c r="GAU330" s="76"/>
      <c r="GAV330" s="180"/>
      <c r="GAW330" s="180"/>
      <c r="GAX330" s="180"/>
      <c r="GAY330" s="75"/>
      <c r="GAZ330" s="76"/>
      <c r="GBA330" s="181"/>
      <c r="GBB330" s="181"/>
      <c r="GBC330" s="182"/>
      <c r="GBD330" s="134"/>
      <c r="GBE330" s="135"/>
      <c r="GBF330" s="111"/>
      <c r="GBG330" s="178"/>
      <c r="GBH330" s="178"/>
      <c r="GBI330" s="178"/>
      <c r="GBJ330" s="178"/>
      <c r="GBK330" s="179"/>
      <c r="GBL330" s="73"/>
      <c r="GBM330" s="73"/>
      <c r="GBN330" s="180"/>
      <c r="GBO330" s="75"/>
      <c r="GBP330" s="76"/>
      <c r="GBQ330" s="180"/>
      <c r="GBR330" s="180"/>
      <c r="GBS330" s="180"/>
      <c r="GBT330" s="75"/>
      <c r="GBU330" s="76"/>
      <c r="GBV330" s="181"/>
      <c r="GBW330" s="181"/>
      <c r="GBX330" s="182"/>
      <c r="GBY330" s="134"/>
      <c r="GBZ330" s="135"/>
      <c r="GCA330" s="111"/>
      <c r="GCB330" s="178"/>
      <c r="GCC330" s="178"/>
      <c r="GCD330" s="178"/>
      <c r="GCE330" s="178"/>
      <c r="GCF330" s="179"/>
      <c r="GCG330" s="73"/>
      <c r="GCH330" s="73"/>
      <c r="GCI330" s="180"/>
      <c r="GCJ330" s="75"/>
      <c r="GCK330" s="76"/>
      <c r="GCL330" s="180"/>
      <c r="GCM330" s="180"/>
      <c r="GCN330" s="180"/>
      <c r="GCO330" s="75"/>
      <c r="GCP330" s="76"/>
      <c r="GCQ330" s="181"/>
      <c r="GCR330" s="181"/>
      <c r="GCS330" s="182"/>
      <c r="GCT330" s="134"/>
      <c r="GCU330" s="135"/>
      <c r="GCV330" s="111"/>
      <c r="GCW330" s="178"/>
      <c r="GCX330" s="178"/>
      <c r="GCY330" s="178"/>
      <c r="GCZ330" s="178"/>
      <c r="GDA330" s="179"/>
      <c r="GDB330" s="73"/>
      <c r="GDC330" s="73"/>
      <c r="GDD330" s="180"/>
      <c r="GDE330" s="75"/>
      <c r="GDF330" s="76"/>
      <c r="GDG330" s="180"/>
      <c r="GDH330" s="180"/>
      <c r="GDI330" s="180"/>
      <c r="GDJ330" s="75"/>
      <c r="GDK330" s="76"/>
      <c r="GDL330" s="181"/>
      <c r="GDM330" s="181"/>
      <c r="GDN330" s="182"/>
      <c r="GDO330" s="134"/>
      <c r="GDP330" s="135"/>
      <c r="GDQ330" s="111"/>
      <c r="GDR330" s="178"/>
      <c r="GDS330" s="178"/>
      <c r="GDT330" s="178"/>
      <c r="GDU330" s="178"/>
      <c r="GDV330" s="179"/>
      <c r="GDW330" s="73"/>
      <c r="GDX330" s="73"/>
      <c r="GDY330" s="180"/>
      <c r="GDZ330" s="75"/>
      <c r="GEA330" s="76"/>
      <c r="GEB330" s="180"/>
      <c r="GEC330" s="180"/>
      <c r="GED330" s="180"/>
      <c r="GEE330" s="75"/>
      <c r="GEF330" s="76"/>
      <c r="GEG330" s="181"/>
      <c r="GEH330" s="181"/>
      <c r="GEI330" s="182"/>
      <c r="GEJ330" s="134"/>
      <c r="GEK330" s="135"/>
      <c r="GEL330" s="111"/>
      <c r="GEM330" s="178"/>
      <c r="GEN330" s="178"/>
      <c r="GEO330" s="178"/>
      <c r="GEP330" s="178"/>
      <c r="GEQ330" s="179"/>
      <c r="GER330" s="73"/>
      <c r="GES330" s="73"/>
      <c r="GET330" s="180"/>
      <c r="GEU330" s="75"/>
      <c r="GEV330" s="76"/>
      <c r="GEW330" s="180"/>
      <c r="GEX330" s="180"/>
      <c r="GEY330" s="180"/>
      <c r="GEZ330" s="75"/>
      <c r="GFA330" s="76"/>
      <c r="GFB330" s="181"/>
      <c r="GFC330" s="181"/>
      <c r="GFD330" s="182"/>
      <c r="GFE330" s="134"/>
      <c r="GFF330" s="135"/>
      <c r="GFG330" s="111"/>
      <c r="GFH330" s="178"/>
      <c r="GFI330" s="178"/>
      <c r="GFJ330" s="178"/>
      <c r="GFK330" s="178"/>
      <c r="GFL330" s="179"/>
      <c r="GFM330" s="73"/>
      <c r="GFN330" s="73"/>
      <c r="GFO330" s="180"/>
      <c r="GFP330" s="75"/>
      <c r="GFQ330" s="76"/>
      <c r="GFR330" s="180"/>
      <c r="GFS330" s="180"/>
      <c r="GFT330" s="180"/>
      <c r="GFU330" s="75"/>
      <c r="GFV330" s="76"/>
      <c r="GFW330" s="181"/>
      <c r="GFX330" s="181"/>
      <c r="GFY330" s="182"/>
      <c r="GFZ330" s="134"/>
      <c r="GGA330" s="135"/>
      <c r="GGB330" s="111"/>
      <c r="GGC330" s="178"/>
      <c r="GGD330" s="178"/>
      <c r="GGE330" s="178"/>
      <c r="GGF330" s="178"/>
      <c r="GGG330" s="179"/>
      <c r="GGH330" s="73"/>
      <c r="GGI330" s="73"/>
      <c r="GGJ330" s="180"/>
      <c r="GGK330" s="75"/>
      <c r="GGL330" s="76"/>
      <c r="GGM330" s="180"/>
      <c r="GGN330" s="180"/>
      <c r="GGO330" s="180"/>
      <c r="GGP330" s="75"/>
      <c r="GGQ330" s="76"/>
      <c r="GGR330" s="181"/>
      <c r="GGS330" s="181"/>
      <c r="GGT330" s="182"/>
      <c r="GGU330" s="134"/>
      <c r="GGV330" s="135"/>
      <c r="GGW330" s="111"/>
      <c r="GGX330" s="178"/>
      <c r="GGY330" s="178"/>
      <c r="GGZ330" s="178"/>
      <c r="GHA330" s="178"/>
      <c r="GHB330" s="179"/>
      <c r="GHC330" s="73"/>
      <c r="GHD330" s="73"/>
      <c r="GHE330" s="180"/>
      <c r="GHF330" s="75"/>
      <c r="GHG330" s="76"/>
      <c r="GHH330" s="180"/>
      <c r="GHI330" s="180"/>
      <c r="GHJ330" s="180"/>
      <c r="GHK330" s="75"/>
      <c r="GHL330" s="76"/>
      <c r="GHM330" s="181"/>
      <c r="GHN330" s="181"/>
      <c r="GHO330" s="182"/>
      <c r="GHP330" s="134"/>
      <c r="GHQ330" s="135"/>
      <c r="GHR330" s="111"/>
      <c r="GHS330" s="178"/>
      <c r="GHT330" s="178"/>
      <c r="GHU330" s="178"/>
      <c r="GHV330" s="178"/>
      <c r="GHW330" s="179"/>
      <c r="GHX330" s="73"/>
      <c r="GHY330" s="73"/>
      <c r="GHZ330" s="180"/>
      <c r="GIA330" s="75"/>
      <c r="GIB330" s="76"/>
      <c r="GIC330" s="180"/>
      <c r="GID330" s="180"/>
      <c r="GIE330" s="180"/>
      <c r="GIF330" s="75"/>
      <c r="GIG330" s="76"/>
      <c r="GIH330" s="181"/>
      <c r="GII330" s="181"/>
      <c r="GIJ330" s="182"/>
      <c r="GIK330" s="134"/>
      <c r="GIL330" s="135"/>
      <c r="GIM330" s="111"/>
      <c r="GIN330" s="178"/>
      <c r="GIO330" s="178"/>
      <c r="GIP330" s="178"/>
      <c r="GIQ330" s="178"/>
      <c r="GIR330" s="179"/>
      <c r="GIS330" s="73"/>
      <c r="GIT330" s="73"/>
      <c r="GIU330" s="180"/>
      <c r="GIV330" s="75"/>
      <c r="GIW330" s="76"/>
      <c r="GIX330" s="180"/>
      <c r="GIY330" s="180"/>
      <c r="GIZ330" s="180"/>
      <c r="GJA330" s="75"/>
      <c r="GJB330" s="76"/>
      <c r="GJC330" s="181"/>
      <c r="GJD330" s="181"/>
      <c r="GJE330" s="182"/>
      <c r="GJF330" s="134"/>
      <c r="GJG330" s="135"/>
      <c r="GJH330" s="111"/>
      <c r="GJI330" s="178"/>
      <c r="GJJ330" s="178"/>
      <c r="GJK330" s="178"/>
      <c r="GJL330" s="178"/>
      <c r="GJM330" s="179"/>
      <c r="GJN330" s="73"/>
      <c r="GJO330" s="73"/>
      <c r="GJP330" s="180"/>
      <c r="GJQ330" s="75"/>
      <c r="GJR330" s="76"/>
      <c r="GJS330" s="180"/>
      <c r="GJT330" s="180"/>
      <c r="GJU330" s="180"/>
      <c r="GJV330" s="75"/>
      <c r="GJW330" s="76"/>
      <c r="GJX330" s="181"/>
      <c r="GJY330" s="181"/>
      <c r="GJZ330" s="182"/>
      <c r="GKA330" s="134"/>
      <c r="GKB330" s="135"/>
      <c r="GKC330" s="111"/>
      <c r="GKD330" s="178"/>
      <c r="GKE330" s="178"/>
      <c r="GKF330" s="178"/>
      <c r="GKG330" s="178"/>
      <c r="GKH330" s="179"/>
      <c r="GKI330" s="73"/>
      <c r="GKJ330" s="73"/>
      <c r="GKK330" s="180"/>
      <c r="GKL330" s="75"/>
      <c r="GKM330" s="76"/>
      <c r="GKN330" s="180"/>
      <c r="GKO330" s="180"/>
      <c r="GKP330" s="180"/>
      <c r="GKQ330" s="75"/>
      <c r="GKR330" s="76"/>
      <c r="GKS330" s="181"/>
      <c r="GKT330" s="181"/>
      <c r="GKU330" s="182"/>
      <c r="GKV330" s="134"/>
      <c r="GKW330" s="135"/>
      <c r="GKX330" s="111"/>
      <c r="GKY330" s="178"/>
      <c r="GKZ330" s="178"/>
      <c r="GLA330" s="178"/>
      <c r="GLB330" s="178"/>
      <c r="GLC330" s="179"/>
      <c r="GLD330" s="73"/>
      <c r="GLE330" s="73"/>
      <c r="GLF330" s="180"/>
      <c r="GLG330" s="75"/>
      <c r="GLH330" s="76"/>
      <c r="GLI330" s="180"/>
      <c r="GLJ330" s="180"/>
      <c r="GLK330" s="180"/>
      <c r="GLL330" s="75"/>
      <c r="GLM330" s="76"/>
      <c r="GLN330" s="181"/>
      <c r="GLO330" s="181"/>
      <c r="GLP330" s="182"/>
      <c r="GLQ330" s="134"/>
      <c r="GLR330" s="135"/>
      <c r="GLS330" s="111"/>
      <c r="GLT330" s="178"/>
      <c r="GLU330" s="178"/>
      <c r="GLV330" s="178"/>
      <c r="GLW330" s="178"/>
      <c r="GLX330" s="179"/>
      <c r="GLY330" s="73"/>
      <c r="GLZ330" s="73"/>
      <c r="GMA330" s="180"/>
      <c r="GMB330" s="75"/>
      <c r="GMC330" s="76"/>
      <c r="GMD330" s="180"/>
      <c r="GME330" s="180"/>
      <c r="GMF330" s="180"/>
      <c r="GMG330" s="75"/>
      <c r="GMH330" s="76"/>
      <c r="GMI330" s="181"/>
      <c r="GMJ330" s="181"/>
      <c r="GMK330" s="182"/>
      <c r="GML330" s="134"/>
      <c r="GMM330" s="135"/>
      <c r="GMN330" s="111"/>
      <c r="GMO330" s="178"/>
      <c r="GMP330" s="178"/>
      <c r="GMQ330" s="178"/>
      <c r="GMR330" s="178"/>
      <c r="GMS330" s="179"/>
      <c r="GMT330" s="73"/>
      <c r="GMU330" s="73"/>
      <c r="GMV330" s="180"/>
      <c r="GMW330" s="75"/>
      <c r="GMX330" s="76"/>
      <c r="GMY330" s="180"/>
      <c r="GMZ330" s="180"/>
      <c r="GNA330" s="180"/>
      <c r="GNB330" s="75"/>
      <c r="GNC330" s="76"/>
      <c r="GND330" s="181"/>
      <c r="GNE330" s="181"/>
      <c r="GNF330" s="182"/>
      <c r="GNG330" s="134"/>
      <c r="GNH330" s="135"/>
      <c r="GNI330" s="111"/>
      <c r="GNJ330" s="178"/>
      <c r="GNK330" s="178"/>
      <c r="GNL330" s="178"/>
      <c r="GNM330" s="178"/>
      <c r="GNN330" s="179"/>
      <c r="GNO330" s="73"/>
      <c r="GNP330" s="73"/>
      <c r="GNQ330" s="180"/>
      <c r="GNR330" s="75"/>
      <c r="GNS330" s="76"/>
      <c r="GNT330" s="180"/>
      <c r="GNU330" s="180"/>
      <c r="GNV330" s="180"/>
      <c r="GNW330" s="75"/>
      <c r="GNX330" s="76"/>
      <c r="GNY330" s="181"/>
      <c r="GNZ330" s="181"/>
      <c r="GOA330" s="182"/>
      <c r="GOB330" s="134"/>
      <c r="GOC330" s="135"/>
      <c r="GOD330" s="111"/>
      <c r="GOE330" s="178"/>
      <c r="GOF330" s="178"/>
      <c r="GOG330" s="178"/>
      <c r="GOH330" s="178"/>
      <c r="GOI330" s="179"/>
      <c r="GOJ330" s="73"/>
      <c r="GOK330" s="73"/>
      <c r="GOL330" s="180"/>
      <c r="GOM330" s="75"/>
      <c r="GON330" s="76"/>
      <c r="GOO330" s="180"/>
      <c r="GOP330" s="180"/>
      <c r="GOQ330" s="180"/>
      <c r="GOR330" s="75"/>
      <c r="GOS330" s="76"/>
      <c r="GOT330" s="181"/>
      <c r="GOU330" s="181"/>
      <c r="GOV330" s="182"/>
      <c r="GOW330" s="134"/>
      <c r="GOX330" s="135"/>
      <c r="GOY330" s="111"/>
      <c r="GOZ330" s="178"/>
      <c r="GPA330" s="178"/>
      <c r="GPB330" s="178"/>
      <c r="GPC330" s="178"/>
      <c r="GPD330" s="179"/>
      <c r="GPE330" s="73"/>
      <c r="GPF330" s="73"/>
      <c r="GPG330" s="180"/>
      <c r="GPH330" s="75"/>
      <c r="GPI330" s="76"/>
      <c r="GPJ330" s="180"/>
      <c r="GPK330" s="180"/>
      <c r="GPL330" s="180"/>
      <c r="GPM330" s="75"/>
      <c r="GPN330" s="76"/>
      <c r="GPO330" s="181"/>
      <c r="GPP330" s="181"/>
      <c r="GPQ330" s="182"/>
      <c r="GPR330" s="134"/>
      <c r="GPS330" s="135"/>
      <c r="GPT330" s="111"/>
      <c r="GPU330" s="178"/>
      <c r="GPV330" s="178"/>
      <c r="GPW330" s="178"/>
      <c r="GPX330" s="178"/>
      <c r="GPY330" s="179"/>
      <c r="GPZ330" s="73"/>
      <c r="GQA330" s="73"/>
      <c r="GQB330" s="180"/>
      <c r="GQC330" s="75"/>
      <c r="GQD330" s="76"/>
      <c r="GQE330" s="180"/>
      <c r="GQF330" s="180"/>
      <c r="GQG330" s="180"/>
      <c r="GQH330" s="75"/>
      <c r="GQI330" s="76"/>
      <c r="GQJ330" s="181"/>
      <c r="GQK330" s="181"/>
      <c r="GQL330" s="182"/>
      <c r="GQM330" s="134"/>
      <c r="GQN330" s="135"/>
      <c r="GQO330" s="111"/>
      <c r="GQP330" s="178"/>
      <c r="GQQ330" s="178"/>
      <c r="GQR330" s="178"/>
      <c r="GQS330" s="178"/>
      <c r="GQT330" s="179"/>
      <c r="GQU330" s="73"/>
      <c r="GQV330" s="73"/>
      <c r="GQW330" s="180"/>
      <c r="GQX330" s="75"/>
      <c r="GQY330" s="76"/>
      <c r="GQZ330" s="180"/>
      <c r="GRA330" s="180"/>
      <c r="GRB330" s="180"/>
      <c r="GRC330" s="75"/>
      <c r="GRD330" s="76"/>
      <c r="GRE330" s="181"/>
      <c r="GRF330" s="181"/>
      <c r="GRG330" s="182"/>
      <c r="GRH330" s="134"/>
      <c r="GRI330" s="135"/>
      <c r="GRJ330" s="111"/>
      <c r="GRK330" s="178"/>
      <c r="GRL330" s="178"/>
      <c r="GRM330" s="178"/>
      <c r="GRN330" s="178"/>
      <c r="GRO330" s="179"/>
      <c r="GRP330" s="73"/>
      <c r="GRQ330" s="73"/>
      <c r="GRR330" s="180"/>
      <c r="GRS330" s="75"/>
      <c r="GRT330" s="76"/>
      <c r="GRU330" s="180"/>
      <c r="GRV330" s="180"/>
      <c r="GRW330" s="180"/>
      <c r="GRX330" s="75"/>
      <c r="GRY330" s="76"/>
      <c r="GRZ330" s="181"/>
      <c r="GSA330" s="181"/>
      <c r="GSB330" s="182"/>
      <c r="GSC330" s="134"/>
      <c r="GSD330" s="135"/>
      <c r="GSE330" s="111"/>
      <c r="GSF330" s="178"/>
      <c r="GSG330" s="178"/>
      <c r="GSH330" s="178"/>
      <c r="GSI330" s="178"/>
      <c r="GSJ330" s="179"/>
      <c r="GSK330" s="73"/>
      <c r="GSL330" s="73"/>
      <c r="GSM330" s="180"/>
      <c r="GSN330" s="75"/>
      <c r="GSO330" s="76"/>
      <c r="GSP330" s="180"/>
      <c r="GSQ330" s="180"/>
      <c r="GSR330" s="180"/>
      <c r="GSS330" s="75"/>
      <c r="GST330" s="76"/>
      <c r="GSU330" s="181"/>
      <c r="GSV330" s="181"/>
      <c r="GSW330" s="182"/>
      <c r="GSX330" s="134"/>
      <c r="GSY330" s="135"/>
      <c r="GSZ330" s="111"/>
      <c r="GTA330" s="178"/>
      <c r="GTB330" s="178"/>
      <c r="GTC330" s="178"/>
      <c r="GTD330" s="178"/>
      <c r="GTE330" s="179"/>
      <c r="GTF330" s="73"/>
      <c r="GTG330" s="73"/>
      <c r="GTH330" s="180"/>
      <c r="GTI330" s="75"/>
      <c r="GTJ330" s="76"/>
      <c r="GTK330" s="180"/>
      <c r="GTL330" s="180"/>
      <c r="GTM330" s="180"/>
      <c r="GTN330" s="75"/>
      <c r="GTO330" s="76"/>
      <c r="GTP330" s="181"/>
      <c r="GTQ330" s="181"/>
      <c r="GTR330" s="182"/>
      <c r="GTS330" s="134"/>
      <c r="GTT330" s="135"/>
      <c r="GTU330" s="111"/>
      <c r="GTV330" s="178"/>
      <c r="GTW330" s="178"/>
      <c r="GTX330" s="178"/>
      <c r="GTY330" s="178"/>
      <c r="GTZ330" s="179"/>
      <c r="GUA330" s="73"/>
      <c r="GUB330" s="73"/>
      <c r="GUC330" s="180"/>
      <c r="GUD330" s="75"/>
      <c r="GUE330" s="76"/>
      <c r="GUF330" s="180"/>
      <c r="GUG330" s="180"/>
      <c r="GUH330" s="180"/>
      <c r="GUI330" s="75"/>
      <c r="GUJ330" s="76"/>
      <c r="GUK330" s="181"/>
      <c r="GUL330" s="181"/>
      <c r="GUM330" s="182"/>
      <c r="GUN330" s="134"/>
      <c r="GUO330" s="135"/>
      <c r="GUP330" s="111"/>
      <c r="GUQ330" s="178"/>
      <c r="GUR330" s="178"/>
      <c r="GUS330" s="178"/>
      <c r="GUT330" s="178"/>
      <c r="GUU330" s="179"/>
      <c r="GUV330" s="73"/>
      <c r="GUW330" s="73"/>
      <c r="GUX330" s="180"/>
      <c r="GUY330" s="75"/>
      <c r="GUZ330" s="76"/>
      <c r="GVA330" s="180"/>
      <c r="GVB330" s="180"/>
      <c r="GVC330" s="180"/>
      <c r="GVD330" s="75"/>
      <c r="GVE330" s="76"/>
      <c r="GVF330" s="181"/>
      <c r="GVG330" s="181"/>
      <c r="GVH330" s="182"/>
      <c r="GVI330" s="134"/>
      <c r="GVJ330" s="135"/>
      <c r="GVK330" s="111"/>
      <c r="GVL330" s="178"/>
      <c r="GVM330" s="178"/>
      <c r="GVN330" s="178"/>
      <c r="GVO330" s="178"/>
      <c r="GVP330" s="179"/>
      <c r="GVQ330" s="73"/>
      <c r="GVR330" s="73"/>
      <c r="GVS330" s="180"/>
      <c r="GVT330" s="75"/>
      <c r="GVU330" s="76"/>
      <c r="GVV330" s="180"/>
      <c r="GVW330" s="180"/>
      <c r="GVX330" s="180"/>
      <c r="GVY330" s="75"/>
      <c r="GVZ330" s="76"/>
      <c r="GWA330" s="181"/>
      <c r="GWB330" s="181"/>
      <c r="GWC330" s="182"/>
      <c r="GWD330" s="134"/>
      <c r="GWE330" s="135"/>
      <c r="GWF330" s="111"/>
      <c r="GWG330" s="178"/>
      <c r="GWH330" s="178"/>
      <c r="GWI330" s="178"/>
      <c r="GWJ330" s="178"/>
      <c r="GWK330" s="179"/>
      <c r="GWL330" s="73"/>
      <c r="GWM330" s="73"/>
      <c r="GWN330" s="180"/>
      <c r="GWO330" s="75"/>
      <c r="GWP330" s="76"/>
      <c r="GWQ330" s="180"/>
      <c r="GWR330" s="180"/>
      <c r="GWS330" s="180"/>
      <c r="GWT330" s="75"/>
      <c r="GWU330" s="76"/>
      <c r="GWV330" s="181"/>
      <c r="GWW330" s="181"/>
      <c r="GWX330" s="182"/>
      <c r="GWY330" s="134"/>
      <c r="GWZ330" s="135"/>
      <c r="GXA330" s="111"/>
      <c r="GXB330" s="178"/>
      <c r="GXC330" s="178"/>
      <c r="GXD330" s="178"/>
      <c r="GXE330" s="178"/>
      <c r="GXF330" s="179"/>
      <c r="GXG330" s="73"/>
      <c r="GXH330" s="73"/>
      <c r="GXI330" s="180"/>
      <c r="GXJ330" s="75"/>
      <c r="GXK330" s="76"/>
      <c r="GXL330" s="180"/>
      <c r="GXM330" s="180"/>
      <c r="GXN330" s="180"/>
      <c r="GXO330" s="75"/>
      <c r="GXP330" s="76"/>
      <c r="GXQ330" s="181"/>
      <c r="GXR330" s="181"/>
      <c r="GXS330" s="182"/>
      <c r="GXT330" s="134"/>
      <c r="GXU330" s="135"/>
      <c r="GXV330" s="111"/>
      <c r="GXW330" s="178"/>
      <c r="GXX330" s="178"/>
      <c r="GXY330" s="178"/>
      <c r="GXZ330" s="178"/>
      <c r="GYA330" s="179"/>
      <c r="GYB330" s="73"/>
      <c r="GYC330" s="73"/>
      <c r="GYD330" s="180"/>
      <c r="GYE330" s="75"/>
      <c r="GYF330" s="76"/>
      <c r="GYG330" s="180"/>
      <c r="GYH330" s="180"/>
      <c r="GYI330" s="180"/>
      <c r="GYJ330" s="75"/>
      <c r="GYK330" s="76"/>
      <c r="GYL330" s="181"/>
      <c r="GYM330" s="181"/>
      <c r="GYN330" s="182"/>
      <c r="GYO330" s="134"/>
      <c r="GYP330" s="135"/>
      <c r="GYQ330" s="111"/>
      <c r="GYR330" s="178"/>
      <c r="GYS330" s="178"/>
      <c r="GYT330" s="178"/>
      <c r="GYU330" s="178"/>
      <c r="GYV330" s="179"/>
      <c r="GYW330" s="73"/>
      <c r="GYX330" s="73"/>
      <c r="GYY330" s="180"/>
      <c r="GYZ330" s="75"/>
      <c r="GZA330" s="76"/>
      <c r="GZB330" s="180"/>
      <c r="GZC330" s="180"/>
      <c r="GZD330" s="180"/>
      <c r="GZE330" s="75"/>
      <c r="GZF330" s="76"/>
      <c r="GZG330" s="181"/>
      <c r="GZH330" s="181"/>
      <c r="GZI330" s="182"/>
      <c r="GZJ330" s="134"/>
      <c r="GZK330" s="135"/>
      <c r="GZL330" s="111"/>
      <c r="GZM330" s="178"/>
      <c r="GZN330" s="178"/>
      <c r="GZO330" s="178"/>
      <c r="GZP330" s="178"/>
      <c r="GZQ330" s="179"/>
      <c r="GZR330" s="73"/>
      <c r="GZS330" s="73"/>
      <c r="GZT330" s="180"/>
      <c r="GZU330" s="75"/>
      <c r="GZV330" s="76"/>
      <c r="GZW330" s="180"/>
      <c r="GZX330" s="180"/>
      <c r="GZY330" s="180"/>
      <c r="GZZ330" s="75"/>
      <c r="HAA330" s="76"/>
      <c r="HAB330" s="181"/>
      <c r="HAC330" s="181"/>
      <c r="HAD330" s="182"/>
      <c r="HAE330" s="134"/>
      <c r="HAF330" s="135"/>
      <c r="HAG330" s="111"/>
      <c r="HAH330" s="178"/>
      <c r="HAI330" s="178"/>
      <c r="HAJ330" s="178"/>
      <c r="HAK330" s="178"/>
      <c r="HAL330" s="179"/>
      <c r="HAM330" s="73"/>
      <c r="HAN330" s="73"/>
      <c r="HAO330" s="180"/>
      <c r="HAP330" s="75"/>
      <c r="HAQ330" s="76"/>
      <c r="HAR330" s="180"/>
      <c r="HAS330" s="180"/>
      <c r="HAT330" s="180"/>
      <c r="HAU330" s="75"/>
      <c r="HAV330" s="76"/>
      <c r="HAW330" s="181"/>
      <c r="HAX330" s="181"/>
      <c r="HAY330" s="182"/>
      <c r="HAZ330" s="134"/>
      <c r="HBA330" s="135"/>
      <c r="HBB330" s="111"/>
      <c r="HBC330" s="178"/>
      <c r="HBD330" s="178"/>
      <c r="HBE330" s="178"/>
      <c r="HBF330" s="178"/>
      <c r="HBG330" s="179"/>
      <c r="HBH330" s="73"/>
      <c r="HBI330" s="73"/>
      <c r="HBJ330" s="180"/>
      <c r="HBK330" s="75"/>
      <c r="HBL330" s="76"/>
      <c r="HBM330" s="180"/>
      <c r="HBN330" s="180"/>
      <c r="HBO330" s="180"/>
      <c r="HBP330" s="75"/>
      <c r="HBQ330" s="76"/>
      <c r="HBR330" s="181"/>
      <c r="HBS330" s="181"/>
      <c r="HBT330" s="182"/>
      <c r="HBU330" s="134"/>
      <c r="HBV330" s="135"/>
      <c r="HBW330" s="111"/>
      <c r="HBX330" s="178"/>
      <c r="HBY330" s="178"/>
      <c r="HBZ330" s="178"/>
      <c r="HCA330" s="178"/>
      <c r="HCB330" s="179"/>
      <c r="HCC330" s="73"/>
      <c r="HCD330" s="73"/>
      <c r="HCE330" s="180"/>
      <c r="HCF330" s="75"/>
      <c r="HCG330" s="76"/>
      <c r="HCH330" s="180"/>
      <c r="HCI330" s="180"/>
      <c r="HCJ330" s="180"/>
      <c r="HCK330" s="75"/>
      <c r="HCL330" s="76"/>
      <c r="HCM330" s="181"/>
      <c r="HCN330" s="181"/>
      <c r="HCO330" s="182"/>
      <c r="HCP330" s="134"/>
      <c r="HCQ330" s="135"/>
      <c r="HCR330" s="111"/>
      <c r="HCS330" s="178"/>
      <c r="HCT330" s="178"/>
      <c r="HCU330" s="178"/>
      <c r="HCV330" s="178"/>
      <c r="HCW330" s="179"/>
      <c r="HCX330" s="73"/>
      <c r="HCY330" s="73"/>
      <c r="HCZ330" s="180"/>
      <c r="HDA330" s="75"/>
      <c r="HDB330" s="76"/>
      <c r="HDC330" s="180"/>
      <c r="HDD330" s="180"/>
      <c r="HDE330" s="180"/>
      <c r="HDF330" s="75"/>
      <c r="HDG330" s="76"/>
      <c r="HDH330" s="181"/>
      <c r="HDI330" s="181"/>
      <c r="HDJ330" s="182"/>
      <c r="HDK330" s="134"/>
      <c r="HDL330" s="135"/>
      <c r="HDM330" s="111"/>
      <c r="HDN330" s="178"/>
      <c r="HDO330" s="178"/>
      <c r="HDP330" s="178"/>
      <c r="HDQ330" s="178"/>
      <c r="HDR330" s="179"/>
      <c r="HDS330" s="73"/>
      <c r="HDT330" s="73"/>
      <c r="HDU330" s="180"/>
      <c r="HDV330" s="75"/>
      <c r="HDW330" s="76"/>
      <c r="HDX330" s="180"/>
      <c r="HDY330" s="180"/>
      <c r="HDZ330" s="180"/>
      <c r="HEA330" s="75"/>
      <c r="HEB330" s="76"/>
      <c r="HEC330" s="181"/>
      <c r="HED330" s="181"/>
      <c r="HEE330" s="182"/>
      <c r="HEF330" s="134"/>
      <c r="HEG330" s="135"/>
      <c r="HEH330" s="111"/>
      <c r="HEI330" s="178"/>
      <c r="HEJ330" s="178"/>
      <c r="HEK330" s="178"/>
      <c r="HEL330" s="178"/>
      <c r="HEM330" s="179"/>
      <c r="HEN330" s="73"/>
      <c r="HEO330" s="73"/>
      <c r="HEP330" s="180"/>
      <c r="HEQ330" s="75"/>
      <c r="HER330" s="76"/>
      <c r="HES330" s="180"/>
      <c r="HET330" s="180"/>
      <c r="HEU330" s="180"/>
      <c r="HEV330" s="75"/>
      <c r="HEW330" s="76"/>
      <c r="HEX330" s="181"/>
      <c r="HEY330" s="181"/>
      <c r="HEZ330" s="182"/>
      <c r="HFA330" s="134"/>
      <c r="HFB330" s="135"/>
      <c r="HFC330" s="111"/>
      <c r="HFD330" s="178"/>
      <c r="HFE330" s="178"/>
      <c r="HFF330" s="178"/>
      <c r="HFG330" s="178"/>
      <c r="HFH330" s="179"/>
      <c r="HFI330" s="73"/>
      <c r="HFJ330" s="73"/>
      <c r="HFK330" s="180"/>
      <c r="HFL330" s="75"/>
      <c r="HFM330" s="76"/>
      <c r="HFN330" s="180"/>
      <c r="HFO330" s="180"/>
      <c r="HFP330" s="180"/>
      <c r="HFQ330" s="75"/>
      <c r="HFR330" s="76"/>
      <c r="HFS330" s="181"/>
      <c r="HFT330" s="181"/>
      <c r="HFU330" s="182"/>
      <c r="HFV330" s="134"/>
      <c r="HFW330" s="135"/>
      <c r="HFX330" s="111"/>
      <c r="HFY330" s="178"/>
      <c r="HFZ330" s="178"/>
      <c r="HGA330" s="178"/>
      <c r="HGB330" s="178"/>
      <c r="HGC330" s="179"/>
      <c r="HGD330" s="73"/>
      <c r="HGE330" s="73"/>
      <c r="HGF330" s="180"/>
      <c r="HGG330" s="75"/>
      <c r="HGH330" s="76"/>
      <c r="HGI330" s="180"/>
      <c r="HGJ330" s="180"/>
      <c r="HGK330" s="180"/>
      <c r="HGL330" s="75"/>
      <c r="HGM330" s="76"/>
      <c r="HGN330" s="181"/>
      <c r="HGO330" s="181"/>
      <c r="HGP330" s="182"/>
      <c r="HGQ330" s="134"/>
      <c r="HGR330" s="135"/>
      <c r="HGS330" s="111"/>
      <c r="HGT330" s="178"/>
      <c r="HGU330" s="178"/>
      <c r="HGV330" s="178"/>
      <c r="HGW330" s="178"/>
      <c r="HGX330" s="179"/>
      <c r="HGY330" s="73"/>
      <c r="HGZ330" s="73"/>
      <c r="HHA330" s="180"/>
      <c r="HHB330" s="75"/>
      <c r="HHC330" s="76"/>
      <c r="HHD330" s="180"/>
      <c r="HHE330" s="180"/>
      <c r="HHF330" s="180"/>
      <c r="HHG330" s="75"/>
      <c r="HHH330" s="76"/>
      <c r="HHI330" s="181"/>
      <c r="HHJ330" s="181"/>
      <c r="HHK330" s="182"/>
      <c r="HHL330" s="134"/>
      <c r="HHM330" s="135"/>
      <c r="HHN330" s="111"/>
      <c r="HHO330" s="178"/>
      <c r="HHP330" s="178"/>
      <c r="HHQ330" s="178"/>
      <c r="HHR330" s="178"/>
      <c r="HHS330" s="179"/>
      <c r="HHT330" s="73"/>
      <c r="HHU330" s="73"/>
      <c r="HHV330" s="180"/>
      <c r="HHW330" s="75"/>
      <c r="HHX330" s="76"/>
      <c r="HHY330" s="180"/>
      <c r="HHZ330" s="180"/>
      <c r="HIA330" s="180"/>
      <c r="HIB330" s="75"/>
      <c r="HIC330" s="76"/>
      <c r="HID330" s="181"/>
      <c r="HIE330" s="181"/>
      <c r="HIF330" s="182"/>
      <c r="HIG330" s="134"/>
      <c r="HIH330" s="135"/>
      <c r="HII330" s="111"/>
      <c r="HIJ330" s="178"/>
      <c r="HIK330" s="178"/>
      <c r="HIL330" s="178"/>
      <c r="HIM330" s="178"/>
      <c r="HIN330" s="179"/>
      <c r="HIO330" s="73"/>
      <c r="HIP330" s="73"/>
      <c r="HIQ330" s="180"/>
      <c r="HIR330" s="75"/>
      <c r="HIS330" s="76"/>
      <c r="HIT330" s="180"/>
      <c r="HIU330" s="180"/>
      <c r="HIV330" s="180"/>
      <c r="HIW330" s="75"/>
      <c r="HIX330" s="76"/>
      <c r="HIY330" s="181"/>
      <c r="HIZ330" s="181"/>
      <c r="HJA330" s="182"/>
      <c r="HJB330" s="134"/>
      <c r="HJC330" s="135"/>
      <c r="HJD330" s="111"/>
      <c r="HJE330" s="178"/>
      <c r="HJF330" s="178"/>
      <c r="HJG330" s="178"/>
      <c r="HJH330" s="178"/>
      <c r="HJI330" s="179"/>
      <c r="HJJ330" s="73"/>
      <c r="HJK330" s="73"/>
      <c r="HJL330" s="180"/>
      <c r="HJM330" s="75"/>
      <c r="HJN330" s="76"/>
      <c r="HJO330" s="180"/>
      <c r="HJP330" s="180"/>
      <c r="HJQ330" s="180"/>
      <c r="HJR330" s="75"/>
      <c r="HJS330" s="76"/>
      <c r="HJT330" s="181"/>
      <c r="HJU330" s="181"/>
      <c r="HJV330" s="182"/>
      <c r="HJW330" s="134"/>
      <c r="HJX330" s="135"/>
      <c r="HJY330" s="111"/>
      <c r="HJZ330" s="178"/>
      <c r="HKA330" s="178"/>
      <c r="HKB330" s="178"/>
      <c r="HKC330" s="178"/>
      <c r="HKD330" s="179"/>
      <c r="HKE330" s="73"/>
      <c r="HKF330" s="73"/>
      <c r="HKG330" s="180"/>
      <c r="HKH330" s="75"/>
      <c r="HKI330" s="76"/>
      <c r="HKJ330" s="180"/>
      <c r="HKK330" s="180"/>
      <c r="HKL330" s="180"/>
      <c r="HKM330" s="75"/>
      <c r="HKN330" s="76"/>
      <c r="HKO330" s="181"/>
      <c r="HKP330" s="181"/>
      <c r="HKQ330" s="182"/>
      <c r="HKR330" s="134"/>
      <c r="HKS330" s="135"/>
      <c r="HKT330" s="111"/>
      <c r="HKU330" s="178"/>
      <c r="HKV330" s="178"/>
      <c r="HKW330" s="178"/>
      <c r="HKX330" s="178"/>
      <c r="HKY330" s="179"/>
      <c r="HKZ330" s="73"/>
      <c r="HLA330" s="73"/>
      <c r="HLB330" s="180"/>
      <c r="HLC330" s="75"/>
      <c r="HLD330" s="76"/>
      <c r="HLE330" s="180"/>
      <c r="HLF330" s="180"/>
      <c r="HLG330" s="180"/>
      <c r="HLH330" s="75"/>
      <c r="HLI330" s="76"/>
      <c r="HLJ330" s="181"/>
      <c r="HLK330" s="181"/>
      <c r="HLL330" s="182"/>
      <c r="HLM330" s="134"/>
      <c r="HLN330" s="135"/>
      <c r="HLO330" s="111"/>
      <c r="HLP330" s="178"/>
      <c r="HLQ330" s="178"/>
      <c r="HLR330" s="178"/>
      <c r="HLS330" s="178"/>
      <c r="HLT330" s="179"/>
      <c r="HLU330" s="73"/>
      <c r="HLV330" s="73"/>
      <c r="HLW330" s="180"/>
      <c r="HLX330" s="75"/>
      <c r="HLY330" s="76"/>
      <c r="HLZ330" s="180"/>
      <c r="HMA330" s="180"/>
      <c r="HMB330" s="180"/>
      <c r="HMC330" s="75"/>
      <c r="HMD330" s="76"/>
      <c r="HME330" s="181"/>
      <c r="HMF330" s="181"/>
      <c r="HMG330" s="182"/>
      <c r="HMH330" s="134"/>
      <c r="HMI330" s="135"/>
      <c r="HMJ330" s="111"/>
      <c r="HMK330" s="178"/>
      <c r="HML330" s="178"/>
      <c r="HMM330" s="178"/>
      <c r="HMN330" s="178"/>
      <c r="HMO330" s="179"/>
      <c r="HMP330" s="73"/>
      <c r="HMQ330" s="73"/>
      <c r="HMR330" s="180"/>
      <c r="HMS330" s="75"/>
      <c r="HMT330" s="76"/>
      <c r="HMU330" s="180"/>
      <c r="HMV330" s="180"/>
      <c r="HMW330" s="180"/>
      <c r="HMX330" s="75"/>
      <c r="HMY330" s="76"/>
      <c r="HMZ330" s="181"/>
      <c r="HNA330" s="181"/>
      <c r="HNB330" s="182"/>
      <c r="HNC330" s="134"/>
      <c r="HND330" s="135"/>
      <c r="HNE330" s="111"/>
      <c r="HNF330" s="178"/>
      <c r="HNG330" s="178"/>
      <c r="HNH330" s="178"/>
      <c r="HNI330" s="178"/>
      <c r="HNJ330" s="179"/>
      <c r="HNK330" s="73"/>
      <c r="HNL330" s="73"/>
      <c r="HNM330" s="180"/>
      <c r="HNN330" s="75"/>
      <c r="HNO330" s="76"/>
      <c r="HNP330" s="180"/>
      <c r="HNQ330" s="180"/>
      <c r="HNR330" s="180"/>
      <c r="HNS330" s="75"/>
      <c r="HNT330" s="76"/>
      <c r="HNU330" s="181"/>
      <c r="HNV330" s="181"/>
      <c r="HNW330" s="182"/>
      <c r="HNX330" s="134"/>
      <c r="HNY330" s="135"/>
      <c r="HNZ330" s="111"/>
      <c r="HOA330" s="178"/>
      <c r="HOB330" s="178"/>
      <c r="HOC330" s="178"/>
      <c r="HOD330" s="178"/>
      <c r="HOE330" s="179"/>
      <c r="HOF330" s="73"/>
      <c r="HOG330" s="73"/>
      <c r="HOH330" s="180"/>
      <c r="HOI330" s="75"/>
      <c r="HOJ330" s="76"/>
      <c r="HOK330" s="180"/>
      <c r="HOL330" s="180"/>
      <c r="HOM330" s="180"/>
      <c r="HON330" s="75"/>
      <c r="HOO330" s="76"/>
      <c r="HOP330" s="181"/>
      <c r="HOQ330" s="181"/>
      <c r="HOR330" s="182"/>
      <c r="HOS330" s="134"/>
      <c r="HOT330" s="135"/>
      <c r="HOU330" s="111"/>
      <c r="HOV330" s="178"/>
      <c r="HOW330" s="178"/>
      <c r="HOX330" s="178"/>
      <c r="HOY330" s="178"/>
      <c r="HOZ330" s="179"/>
      <c r="HPA330" s="73"/>
      <c r="HPB330" s="73"/>
      <c r="HPC330" s="180"/>
      <c r="HPD330" s="75"/>
      <c r="HPE330" s="76"/>
      <c r="HPF330" s="180"/>
      <c r="HPG330" s="180"/>
      <c r="HPH330" s="180"/>
      <c r="HPI330" s="75"/>
      <c r="HPJ330" s="76"/>
      <c r="HPK330" s="181"/>
      <c r="HPL330" s="181"/>
      <c r="HPM330" s="182"/>
      <c r="HPN330" s="134"/>
      <c r="HPO330" s="135"/>
      <c r="HPP330" s="111"/>
      <c r="HPQ330" s="178"/>
      <c r="HPR330" s="178"/>
      <c r="HPS330" s="178"/>
      <c r="HPT330" s="178"/>
      <c r="HPU330" s="179"/>
      <c r="HPV330" s="73"/>
      <c r="HPW330" s="73"/>
      <c r="HPX330" s="180"/>
      <c r="HPY330" s="75"/>
      <c r="HPZ330" s="76"/>
      <c r="HQA330" s="180"/>
      <c r="HQB330" s="180"/>
      <c r="HQC330" s="180"/>
      <c r="HQD330" s="75"/>
      <c r="HQE330" s="76"/>
      <c r="HQF330" s="181"/>
      <c r="HQG330" s="181"/>
      <c r="HQH330" s="182"/>
      <c r="HQI330" s="134"/>
      <c r="HQJ330" s="135"/>
      <c r="HQK330" s="111"/>
      <c r="HQL330" s="178"/>
      <c r="HQM330" s="178"/>
      <c r="HQN330" s="178"/>
      <c r="HQO330" s="178"/>
      <c r="HQP330" s="179"/>
      <c r="HQQ330" s="73"/>
      <c r="HQR330" s="73"/>
      <c r="HQS330" s="180"/>
      <c r="HQT330" s="75"/>
      <c r="HQU330" s="76"/>
      <c r="HQV330" s="180"/>
      <c r="HQW330" s="180"/>
      <c r="HQX330" s="180"/>
      <c r="HQY330" s="75"/>
      <c r="HQZ330" s="76"/>
      <c r="HRA330" s="181"/>
      <c r="HRB330" s="181"/>
      <c r="HRC330" s="182"/>
      <c r="HRD330" s="134"/>
      <c r="HRE330" s="135"/>
      <c r="HRF330" s="111"/>
      <c r="HRG330" s="178"/>
      <c r="HRH330" s="178"/>
      <c r="HRI330" s="178"/>
      <c r="HRJ330" s="178"/>
      <c r="HRK330" s="179"/>
      <c r="HRL330" s="73"/>
      <c r="HRM330" s="73"/>
      <c r="HRN330" s="180"/>
      <c r="HRO330" s="75"/>
      <c r="HRP330" s="76"/>
      <c r="HRQ330" s="180"/>
      <c r="HRR330" s="180"/>
      <c r="HRS330" s="180"/>
      <c r="HRT330" s="75"/>
      <c r="HRU330" s="76"/>
      <c r="HRV330" s="181"/>
      <c r="HRW330" s="181"/>
      <c r="HRX330" s="182"/>
      <c r="HRY330" s="134"/>
      <c r="HRZ330" s="135"/>
      <c r="HSA330" s="111"/>
      <c r="HSB330" s="178"/>
      <c r="HSC330" s="178"/>
      <c r="HSD330" s="178"/>
      <c r="HSE330" s="178"/>
      <c r="HSF330" s="179"/>
      <c r="HSG330" s="73"/>
      <c r="HSH330" s="73"/>
      <c r="HSI330" s="180"/>
      <c r="HSJ330" s="75"/>
      <c r="HSK330" s="76"/>
      <c r="HSL330" s="180"/>
      <c r="HSM330" s="180"/>
      <c r="HSN330" s="180"/>
      <c r="HSO330" s="75"/>
      <c r="HSP330" s="76"/>
      <c r="HSQ330" s="181"/>
      <c r="HSR330" s="181"/>
      <c r="HSS330" s="182"/>
      <c r="HST330" s="134"/>
      <c r="HSU330" s="135"/>
      <c r="HSV330" s="111"/>
      <c r="HSW330" s="178"/>
      <c r="HSX330" s="178"/>
      <c r="HSY330" s="178"/>
      <c r="HSZ330" s="178"/>
      <c r="HTA330" s="179"/>
      <c r="HTB330" s="73"/>
      <c r="HTC330" s="73"/>
      <c r="HTD330" s="180"/>
      <c r="HTE330" s="75"/>
      <c r="HTF330" s="76"/>
      <c r="HTG330" s="180"/>
      <c r="HTH330" s="180"/>
      <c r="HTI330" s="180"/>
      <c r="HTJ330" s="75"/>
      <c r="HTK330" s="76"/>
      <c r="HTL330" s="181"/>
      <c r="HTM330" s="181"/>
      <c r="HTN330" s="182"/>
      <c r="HTO330" s="134"/>
      <c r="HTP330" s="135"/>
      <c r="HTQ330" s="111"/>
      <c r="HTR330" s="178"/>
      <c r="HTS330" s="178"/>
      <c r="HTT330" s="178"/>
      <c r="HTU330" s="178"/>
      <c r="HTV330" s="179"/>
      <c r="HTW330" s="73"/>
      <c r="HTX330" s="73"/>
      <c r="HTY330" s="180"/>
      <c r="HTZ330" s="75"/>
      <c r="HUA330" s="76"/>
      <c r="HUB330" s="180"/>
      <c r="HUC330" s="180"/>
      <c r="HUD330" s="180"/>
      <c r="HUE330" s="75"/>
      <c r="HUF330" s="76"/>
      <c r="HUG330" s="181"/>
      <c r="HUH330" s="181"/>
      <c r="HUI330" s="182"/>
      <c r="HUJ330" s="134"/>
      <c r="HUK330" s="135"/>
      <c r="HUL330" s="111"/>
      <c r="HUM330" s="178"/>
      <c r="HUN330" s="178"/>
      <c r="HUO330" s="178"/>
      <c r="HUP330" s="178"/>
      <c r="HUQ330" s="179"/>
      <c r="HUR330" s="73"/>
      <c r="HUS330" s="73"/>
      <c r="HUT330" s="180"/>
      <c r="HUU330" s="75"/>
      <c r="HUV330" s="76"/>
      <c r="HUW330" s="180"/>
      <c r="HUX330" s="180"/>
      <c r="HUY330" s="180"/>
      <c r="HUZ330" s="75"/>
      <c r="HVA330" s="76"/>
      <c r="HVB330" s="181"/>
      <c r="HVC330" s="181"/>
      <c r="HVD330" s="182"/>
      <c r="HVE330" s="134"/>
      <c r="HVF330" s="135"/>
      <c r="HVG330" s="111"/>
      <c r="HVH330" s="178"/>
      <c r="HVI330" s="178"/>
      <c r="HVJ330" s="178"/>
      <c r="HVK330" s="178"/>
      <c r="HVL330" s="179"/>
      <c r="HVM330" s="73"/>
      <c r="HVN330" s="73"/>
      <c r="HVO330" s="180"/>
      <c r="HVP330" s="75"/>
      <c r="HVQ330" s="76"/>
      <c r="HVR330" s="180"/>
      <c r="HVS330" s="180"/>
      <c r="HVT330" s="180"/>
      <c r="HVU330" s="75"/>
      <c r="HVV330" s="76"/>
      <c r="HVW330" s="181"/>
      <c r="HVX330" s="181"/>
      <c r="HVY330" s="182"/>
      <c r="HVZ330" s="134"/>
      <c r="HWA330" s="135"/>
      <c r="HWB330" s="111"/>
      <c r="HWC330" s="178"/>
      <c r="HWD330" s="178"/>
      <c r="HWE330" s="178"/>
      <c r="HWF330" s="178"/>
      <c r="HWG330" s="179"/>
      <c r="HWH330" s="73"/>
      <c r="HWI330" s="73"/>
      <c r="HWJ330" s="180"/>
      <c r="HWK330" s="75"/>
      <c r="HWL330" s="76"/>
      <c r="HWM330" s="180"/>
      <c r="HWN330" s="180"/>
      <c r="HWO330" s="180"/>
      <c r="HWP330" s="75"/>
      <c r="HWQ330" s="76"/>
      <c r="HWR330" s="181"/>
      <c r="HWS330" s="181"/>
      <c r="HWT330" s="182"/>
      <c r="HWU330" s="134"/>
      <c r="HWV330" s="135"/>
      <c r="HWW330" s="111"/>
      <c r="HWX330" s="178"/>
      <c r="HWY330" s="178"/>
      <c r="HWZ330" s="178"/>
      <c r="HXA330" s="178"/>
      <c r="HXB330" s="179"/>
      <c r="HXC330" s="73"/>
      <c r="HXD330" s="73"/>
      <c r="HXE330" s="180"/>
      <c r="HXF330" s="75"/>
      <c r="HXG330" s="76"/>
      <c r="HXH330" s="180"/>
      <c r="HXI330" s="180"/>
      <c r="HXJ330" s="180"/>
      <c r="HXK330" s="75"/>
      <c r="HXL330" s="76"/>
      <c r="HXM330" s="181"/>
      <c r="HXN330" s="181"/>
      <c r="HXO330" s="182"/>
      <c r="HXP330" s="134"/>
      <c r="HXQ330" s="135"/>
      <c r="HXR330" s="111"/>
      <c r="HXS330" s="178"/>
      <c r="HXT330" s="178"/>
      <c r="HXU330" s="178"/>
      <c r="HXV330" s="178"/>
      <c r="HXW330" s="179"/>
      <c r="HXX330" s="73"/>
      <c r="HXY330" s="73"/>
      <c r="HXZ330" s="180"/>
      <c r="HYA330" s="75"/>
      <c r="HYB330" s="76"/>
      <c r="HYC330" s="180"/>
      <c r="HYD330" s="180"/>
      <c r="HYE330" s="180"/>
      <c r="HYF330" s="75"/>
      <c r="HYG330" s="76"/>
      <c r="HYH330" s="181"/>
      <c r="HYI330" s="181"/>
      <c r="HYJ330" s="182"/>
      <c r="HYK330" s="134"/>
      <c r="HYL330" s="135"/>
      <c r="HYM330" s="111"/>
      <c r="HYN330" s="178"/>
      <c r="HYO330" s="178"/>
      <c r="HYP330" s="178"/>
      <c r="HYQ330" s="178"/>
      <c r="HYR330" s="179"/>
      <c r="HYS330" s="73"/>
      <c r="HYT330" s="73"/>
      <c r="HYU330" s="180"/>
      <c r="HYV330" s="75"/>
      <c r="HYW330" s="76"/>
      <c r="HYX330" s="180"/>
      <c r="HYY330" s="180"/>
      <c r="HYZ330" s="180"/>
      <c r="HZA330" s="75"/>
      <c r="HZB330" s="76"/>
      <c r="HZC330" s="181"/>
      <c r="HZD330" s="181"/>
      <c r="HZE330" s="182"/>
      <c r="HZF330" s="134"/>
      <c r="HZG330" s="135"/>
      <c r="HZH330" s="111"/>
      <c r="HZI330" s="178"/>
      <c r="HZJ330" s="178"/>
      <c r="HZK330" s="178"/>
      <c r="HZL330" s="178"/>
      <c r="HZM330" s="179"/>
      <c r="HZN330" s="73"/>
      <c r="HZO330" s="73"/>
      <c r="HZP330" s="180"/>
      <c r="HZQ330" s="75"/>
      <c r="HZR330" s="76"/>
      <c r="HZS330" s="180"/>
      <c r="HZT330" s="180"/>
      <c r="HZU330" s="180"/>
      <c r="HZV330" s="75"/>
      <c r="HZW330" s="76"/>
      <c r="HZX330" s="181"/>
      <c r="HZY330" s="181"/>
      <c r="HZZ330" s="182"/>
      <c r="IAA330" s="134"/>
      <c r="IAB330" s="135"/>
      <c r="IAC330" s="111"/>
      <c r="IAD330" s="178"/>
      <c r="IAE330" s="178"/>
      <c r="IAF330" s="178"/>
      <c r="IAG330" s="178"/>
      <c r="IAH330" s="179"/>
      <c r="IAI330" s="73"/>
      <c r="IAJ330" s="73"/>
      <c r="IAK330" s="180"/>
      <c r="IAL330" s="75"/>
      <c r="IAM330" s="76"/>
      <c r="IAN330" s="180"/>
      <c r="IAO330" s="180"/>
      <c r="IAP330" s="180"/>
      <c r="IAQ330" s="75"/>
      <c r="IAR330" s="76"/>
      <c r="IAS330" s="181"/>
      <c r="IAT330" s="181"/>
      <c r="IAU330" s="182"/>
      <c r="IAV330" s="134"/>
      <c r="IAW330" s="135"/>
      <c r="IAX330" s="111"/>
      <c r="IAY330" s="178"/>
      <c r="IAZ330" s="178"/>
      <c r="IBA330" s="178"/>
      <c r="IBB330" s="178"/>
      <c r="IBC330" s="179"/>
      <c r="IBD330" s="73"/>
      <c r="IBE330" s="73"/>
      <c r="IBF330" s="180"/>
      <c r="IBG330" s="75"/>
      <c r="IBH330" s="76"/>
      <c r="IBI330" s="180"/>
      <c r="IBJ330" s="180"/>
      <c r="IBK330" s="180"/>
      <c r="IBL330" s="75"/>
      <c r="IBM330" s="76"/>
      <c r="IBN330" s="181"/>
      <c r="IBO330" s="181"/>
      <c r="IBP330" s="182"/>
      <c r="IBQ330" s="134"/>
      <c r="IBR330" s="135"/>
      <c r="IBS330" s="111"/>
      <c r="IBT330" s="178"/>
      <c r="IBU330" s="178"/>
      <c r="IBV330" s="178"/>
      <c r="IBW330" s="178"/>
      <c r="IBX330" s="179"/>
      <c r="IBY330" s="73"/>
      <c r="IBZ330" s="73"/>
      <c r="ICA330" s="180"/>
      <c r="ICB330" s="75"/>
      <c r="ICC330" s="76"/>
      <c r="ICD330" s="180"/>
      <c r="ICE330" s="180"/>
      <c r="ICF330" s="180"/>
      <c r="ICG330" s="75"/>
      <c r="ICH330" s="76"/>
      <c r="ICI330" s="181"/>
      <c r="ICJ330" s="181"/>
      <c r="ICK330" s="182"/>
      <c r="ICL330" s="134"/>
      <c r="ICM330" s="135"/>
      <c r="ICN330" s="111"/>
      <c r="ICO330" s="178"/>
      <c r="ICP330" s="178"/>
      <c r="ICQ330" s="178"/>
      <c r="ICR330" s="178"/>
      <c r="ICS330" s="179"/>
      <c r="ICT330" s="73"/>
      <c r="ICU330" s="73"/>
      <c r="ICV330" s="180"/>
      <c r="ICW330" s="75"/>
      <c r="ICX330" s="76"/>
      <c r="ICY330" s="180"/>
      <c r="ICZ330" s="180"/>
      <c r="IDA330" s="180"/>
      <c r="IDB330" s="75"/>
      <c r="IDC330" s="76"/>
      <c r="IDD330" s="181"/>
      <c r="IDE330" s="181"/>
      <c r="IDF330" s="182"/>
      <c r="IDG330" s="134"/>
      <c r="IDH330" s="135"/>
      <c r="IDI330" s="111"/>
      <c r="IDJ330" s="178"/>
      <c r="IDK330" s="178"/>
      <c r="IDL330" s="178"/>
      <c r="IDM330" s="178"/>
      <c r="IDN330" s="179"/>
      <c r="IDO330" s="73"/>
      <c r="IDP330" s="73"/>
      <c r="IDQ330" s="180"/>
      <c r="IDR330" s="75"/>
      <c r="IDS330" s="76"/>
      <c r="IDT330" s="180"/>
      <c r="IDU330" s="180"/>
      <c r="IDV330" s="180"/>
      <c r="IDW330" s="75"/>
      <c r="IDX330" s="76"/>
      <c r="IDY330" s="181"/>
      <c r="IDZ330" s="181"/>
      <c r="IEA330" s="182"/>
      <c r="IEB330" s="134"/>
      <c r="IEC330" s="135"/>
      <c r="IED330" s="111"/>
      <c r="IEE330" s="178"/>
      <c r="IEF330" s="178"/>
      <c r="IEG330" s="178"/>
      <c r="IEH330" s="178"/>
      <c r="IEI330" s="179"/>
      <c r="IEJ330" s="73"/>
      <c r="IEK330" s="73"/>
      <c r="IEL330" s="180"/>
      <c r="IEM330" s="75"/>
      <c r="IEN330" s="76"/>
      <c r="IEO330" s="180"/>
      <c r="IEP330" s="180"/>
      <c r="IEQ330" s="180"/>
      <c r="IER330" s="75"/>
      <c r="IES330" s="76"/>
      <c r="IET330" s="181"/>
      <c r="IEU330" s="181"/>
      <c r="IEV330" s="182"/>
      <c r="IEW330" s="134"/>
      <c r="IEX330" s="135"/>
      <c r="IEY330" s="111"/>
      <c r="IEZ330" s="178"/>
      <c r="IFA330" s="178"/>
      <c r="IFB330" s="178"/>
      <c r="IFC330" s="178"/>
      <c r="IFD330" s="179"/>
      <c r="IFE330" s="73"/>
      <c r="IFF330" s="73"/>
      <c r="IFG330" s="180"/>
      <c r="IFH330" s="75"/>
      <c r="IFI330" s="76"/>
      <c r="IFJ330" s="180"/>
      <c r="IFK330" s="180"/>
      <c r="IFL330" s="180"/>
      <c r="IFM330" s="75"/>
      <c r="IFN330" s="76"/>
      <c r="IFO330" s="181"/>
      <c r="IFP330" s="181"/>
      <c r="IFQ330" s="182"/>
      <c r="IFR330" s="134"/>
      <c r="IFS330" s="135"/>
      <c r="IFT330" s="111"/>
      <c r="IFU330" s="178"/>
      <c r="IFV330" s="178"/>
      <c r="IFW330" s="178"/>
      <c r="IFX330" s="178"/>
      <c r="IFY330" s="179"/>
      <c r="IFZ330" s="73"/>
      <c r="IGA330" s="73"/>
      <c r="IGB330" s="180"/>
      <c r="IGC330" s="75"/>
      <c r="IGD330" s="76"/>
      <c r="IGE330" s="180"/>
      <c r="IGF330" s="180"/>
      <c r="IGG330" s="180"/>
      <c r="IGH330" s="75"/>
      <c r="IGI330" s="76"/>
      <c r="IGJ330" s="181"/>
      <c r="IGK330" s="181"/>
      <c r="IGL330" s="182"/>
      <c r="IGM330" s="134"/>
      <c r="IGN330" s="135"/>
      <c r="IGO330" s="111"/>
      <c r="IGP330" s="178"/>
      <c r="IGQ330" s="178"/>
      <c r="IGR330" s="178"/>
      <c r="IGS330" s="178"/>
      <c r="IGT330" s="179"/>
      <c r="IGU330" s="73"/>
      <c r="IGV330" s="73"/>
      <c r="IGW330" s="180"/>
      <c r="IGX330" s="75"/>
      <c r="IGY330" s="76"/>
      <c r="IGZ330" s="180"/>
      <c r="IHA330" s="180"/>
      <c r="IHB330" s="180"/>
      <c r="IHC330" s="75"/>
      <c r="IHD330" s="76"/>
      <c r="IHE330" s="181"/>
      <c r="IHF330" s="181"/>
      <c r="IHG330" s="182"/>
      <c r="IHH330" s="134"/>
      <c r="IHI330" s="135"/>
      <c r="IHJ330" s="111"/>
      <c r="IHK330" s="178"/>
      <c r="IHL330" s="178"/>
      <c r="IHM330" s="178"/>
      <c r="IHN330" s="178"/>
      <c r="IHO330" s="179"/>
      <c r="IHP330" s="73"/>
      <c r="IHQ330" s="73"/>
      <c r="IHR330" s="180"/>
      <c r="IHS330" s="75"/>
      <c r="IHT330" s="76"/>
      <c r="IHU330" s="180"/>
      <c r="IHV330" s="180"/>
      <c r="IHW330" s="180"/>
      <c r="IHX330" s="75"/>
      <c r="IHY330" s="76"/>
      <c r="IHZ330" s="181"/>
      <c r="IIA330" s="181"/>
      <c r="IIB330" s="182"/>
      <c r="IIC330" s="134"/>
      <c r="IID330" s="135"/>
      <c r="IIE330" s="111"/>
      <c r="IIF330" s="178"/>
      <c r="IIG330" s="178"/>
      <c r="IIH330" s="178"/>
      <c r="III330" s="178"/>
      <c r="IIJ330" s="179"/>
      <c r="IIK330" s="73"/>
      <c r="IIL330" s="73"/>
      <c r="IIM330" s="180"/>
      <c r="IIN330" s="75"/>
      <c r="IIO330" s="76"/>
      <c r="IIP330" s="180"/>
      <c r="IIQ330" s="180"/>
      <c r="IIR330" s="180"/>
      <c r="IIS330" s="75"/>
      <c r="IIT330" s="76"/>
      <c r="IIU330" s="181"/>
      <c r="IIV330" s="181"/>
      <c r="IIW330" s="182"/>
      <c r="IIX330" s="134"/>
      <c r="IIY330" s="135"/>
      <c r="IIZ330" s="111"/>
      <c r="IJA330" s="178"/>
      <c r="IJB330" s="178"/>
      <c r="IJC330" s="178"/>
      <c r="IJD330" s="178"/>
      <c r="IJE330" s="179"/>
      <c r="IJF330" s="73"/>
      <c r="IJG330" s="73"/>
      <c r="IJH330" s="180"/>
      <c r="IJI330" s="75"/>
      <c r="IJJ330" s="76"/>
      <c r="IJK330" s="180"/>
      <c r="IJL330" s="180"/>
      <c r="IJM330" s="180"/>
      <c r="IJN330" s="75"/>
      <c r="IJO330" s="76"/>
      <c r="IJP330" s="181"/>
      <c r="IJQ330" s="181"/>
      <c r="IJR330" s="182"/>
      <c r="IJS330" s="134"/>
      <c r="IJT330" s="135"/>
      <c r="IJU330" s="111"/>
      <c r="IJV330" s="178"/>
      <c r="IJW330" s="178"/>
      <c r="IJX330" s="178"/>
      <c r="IJY330" s="178"/>
      <c r="IJZ330" s="179"/>
      <c r="IKA330" s="73"/>
      <c r="IKB330" s="73"/>
      <c r="IKC330" s="180"/>
      <c r="IKD330" s="75"/>
      <c r="IKE330" s="76"/>
      <c r="IKF330" s="180"/>
      <c r="IKG330" s="180"/>
      <c r="IKH330" s="180"/>
      <c r="IKI330" s="75"/>
      <c r="IKJ330" s="76"/>
      <c r="IKK330" s="181"/>
      <c r="IKL330" s="181"/>
      <c r="IKM330" s="182"/>
      <c r="IKN330" s="134"/>
      <c r="IKO330" s="135"/>
      <c r="IKP330" s="111"/>
      <c r="IKQ330" s="178"/>
      <c r="IKR330" s="178"/>
      <c r="IKS330" s="178"/>
      <c r="IKT330" s="178"/>
      <c r="IKU330" s="179"/>
      <c r="IKV330" s="73"/>
      <c r="IKW330" s="73"/>
      <c r="IKX330" s="180"/>
      <c r="IKY330" s="75"/>
      <c r="IKZ330" s="76"/>
      <c r="ILA330" s="180"/>
      <c r="ILB330" s="180"/>
      <c r="ILC330" s="180"/>
      <c r="ILD330" s="75"/>
      <c r="ILE330" s="76"/>
      <c r="ILF330" s="181"/>
      <c r="ILG330" s="181"/>
      <c r="ILH330" s="182"/>
      <c r="ILI330" s="134"/>
      <c r="ILJ330" s="135"/>
      <c r="ILK330" s="111"/>
      <c r="ILL330" s="178"/>
      <c r="ILM330" s="178"/>
      <c r="ILN330" s="178"/>
      <c r="ILO330" s="178"/>
      <c r="ILP330" s="179"/>
      <c r="ILQ330" s="73"/>
      <c r="ILR330" s="73"/>
      <c r="ILS330" s="180"/>
      <c r="ILT330" s="75"/>
      <c r="ILU330" s="76"/>
      <c r="ILV330" s="180"/>
      <c r="ILW330" s="180"/>
      <c r="ILX330" s="180"/>
      <c r="ILY330" s="75"/>
      <c r="ILZ330" s="76"/>
      <c r="IMA330" s="181"/>
      <c r="IMB330" s="181"/>
      <c r="IMC330" s="182"/>
      <c r="IMD330" s="134"/>
      <c r="IME330" s="135"/>
      <c r="IMF330" s="111"/>
      <c r="IMG330" s="178"/>
      <c r="IMH330" s="178"/>
      <c r="IMI330" s="178"/>
      <c r="IMJ330" s="178"/>
      <c r="IMK330" s="179"/>
      <c r="IML330" s="73"/>
      <c r="IMM330" s="73"/>
      <c r="IMN330" s="180"/>
      <c r="IMO330" s="75"/>
      <c r="IMP330" s="76"/>
      <c r="IMQ330" s="180"/>
      <c r="IMR330" s="180"/>
      <c r="IMS330" s="180"/>
      <c r="IMT330" s="75"/>
      <c r="IMU330" s="76"/>
      <c r="IMV330" s="181"/>
      <c r="IMW330" s="181"/>
      <c r="IMX330" s="182"/>
      <c r="IMY330" s="134"/>
      <c r="IMZ330" s="135"/>
      <c r="INA330" s="111"/>
      <c r="INB330" s="178"/>
      <c r="INC330" s="178"/>
      <c r="IND330" s="178"/>
      <c r="INE330" s="178"/>
      <c r="INF330" s="179"/>
      <c r="ING330" s="73"/>
      <c r="INH330" s="73"/>
      <c r="INI330" s="180"/>
      <c r="INJ330" s="75"/>
      <c r="INK330" s="76"/>
      <c r="INL330" s="180"/>
      <c r="INM330" s="180"/>
      <c r="INN330" s="180"/>
      <c r="INO330" s="75"/>
      <c r="INP330" s="76"/>
      <c r="INQ330" s="181"/>
      <c r="INR330" s="181"/>
      <c r="INS330" s="182"/>
      <c r="INT330" s="134"/>
      <c r="INU330" s="135"/>
      <c r="INV330" s="111"/>
      <c r="INW330" s="178"/>
      <c r="INX330" s="178"/>
      <c r="INY330" s="178"/>
      <c r="INZ330" s="178"/>
      <c r="IOA330" s="179"/>
      <c r="IOB330" s="73"/>
      <c r="IOC330" s="73"/>
      <c r="IOD330" s="180"/>
      <c r="IOE330" s="75"/>
      <c r="IOF330" s="76"/>
      <c r="IOG330" s="180"/>
      <c r="IOH330" s="180"/>
      <c r="IOI330" s="180"/>
      <c r="IOJ330" s="75"/>
      <c r="IOK330" s="76"/>
      <c r="IOL330" s="181"/>
      <c r="IOM330" s="181"/>
      <c r="ION330" s="182"/>
      <c r="IOO330" s="134"/>
      <c r="IOP330" s="135"/>
      <c r="IOQ330" s="111"/>
      <c r="IOR330" s="178"/>
      <c r="IOS330" s="178"/>
      <c r="IOT330" s="178"/>
      <c r="IOU330" s="178"/>
      <c r="IOV330" s="179"/>
      <c r="IOW330" s="73"/>
      <c r="IOX330" s="73"/>
      <c r="IOY330" s="180"/>
      <c r="IOZ330" s="75"/>
      <c r="IPA330" s="76"/>
      <c r="IPB330" s="180"/>
      <c r="IPC330" s="180"/>
      <c r="IPD330" s="180"/>
      <c r="IPE330" s="75"/>
      <c r="IPF330" s="76"/>
      <c r="IPG330" s="181"/>
      <c r="IPH330" s="181"/>
      <c r="IPI330" s="182"/>
      <c r="IPJ330" s="134"/>
      <c r="IPK330" s="135"/>
      <c r="IPL330" s="111"/>
      <c r="IPM330" s="178"/>
      <c r="IPN330" s="178"/>
      <c r="IPO330" s="178"/>
      <c r="IPP330" s="178"/>
      <c r="IPQ330" s="179"/>
      <c r="IPR330" s="73"/>
      <c r="IPS330" s="73"/>
      <c r="IPT330" s="180"/>
      <c r="IPU330" s="75"/>
      <c r="IPV330" s="76"/>
      <c r="IPW330" s="180"/>
      <c r="IPX330" s="180"/>
      <c r="IPY330" s="180"/>
      <c r="IPZ330" s="75"/>
      <c r="IQA330" s="76"/>
      <c r="IQB330" s="181"/>
      <c r="IQC330" s="181"/>
      <c r="IQD330" s="182"/>
      <c r="IQE330" s="134"/>
      <c r="IQF330" s="135"/>
      <c r="IQG330" s="111"/>
      <c r="IQH330" s="178"/>
      <c r="IQI330" s="178"/>
      <c r="IQJ330" s="178"/>
      <c r="IQK330" s="178"/>
      <c r="IQL330" s="179"/>
      <c r="IQM330" s="73"/>
      <c r="IQN330" s="73"/>
      <c r="IQO330" s="180"/>
      <c r="IQP330" s="75"/>
      <c r="IQQ330" s="76"/>
      <c r="IQR330" s="180"/>
      <c r="IQS330" s="180"/>
      <c r="IQT330" s="180"/>
      <c r="IQU330" s="75"/>
      <c r="IQV330" s="76"/>
      <c r="IQW330" s="181"/>
      <c r="IQX330" s="181"/>
      <c r="IQY330" s="182"/>
      <c r="IQZ330" s="134"/>
      <c r="IRA330" s="135"/>
      <c r="IRB330" s="111"/>
      <c r="IRC330" s="178"/>
      <c r="IRD330" s="178"/>
      <c r="IRE330" s="178"/>
      <c r="IRF330" s="178"/>
      <c r="IRG330" s="179"/>
      <c r="IRH330" s="73"/>
      <c r="IRI330" s="73"/>
      <c r="IRJ330" s="180"/>
      <c r="IRK330" s="75"/>
      <c r="IRL330" s="76"/>
      <c r="IRM330" s="180"/>
      <c r="IRN330" s="180"/>
      <c r="IRO330" s="180"/>
      <c r="IRP330" s="75"/>
      <c r="IRQ330" s="76"/>
      <c r="IRR330" s="181"/>
      <c r="IRS330" s="181"/>
      <c r="IRT330" s="182"/>
      <c r="IRU330" s="134"/>
      <c r="IRV330" s="135"/>
      <c r="IRW330" s="111"/>
      <c r="IRX330" s="178"/>
      <c r="IRY330" s="178"/>
      <c r="IRZ330" s="178"/>
      <c r="ISA330" s="178"/>
      <c r="ISB330" s="179"/>
      <c r="ISC330" s="73"/>
      <c r="ISD330" s="73"/>
      <c r="ISE330" s="180"/>
      <c r="ISF330" s="75"/>
      <c r="ISG330" s="76"/>
      <c r="ISH330" s="180"/>
      <c r="ISI330" s="180"/>
      <c r="ISJ330" s="180"/>
      <c r="ISK330" s="75"/>
      <c r="ISL330" s="76"/>
      <c r="ISM330" s="181"/>
      <c r="ISN330" s="181"/>
      <c r="ISO330" s="182"/>
      <c r="ISP330" s="134"/>
      <c r="ISQ330" s="135"/>
      <c r="ISR330" s="111"/>
      <c r="ISS330" s="178"/>
      <c r="IST330" s="178"/>
      <c r="ISU330" s="178"/>
      <c r="ISV330" s="178"/>
      <c r="ISW330" s="179"/>
      <c r="ISX330" s="73"/>
      <c r="ISY330" s="73"/>
      <c r="ISZ330" s="180"/>
      <c r="ITA330" s="75"/>
      <c r="ITB330" s="76"/>
      <c r="ITC330" s="180"/>
      <c r="ITD330" s="180"/>
      <c r="ITE330" s="180"/>
      <c r="ITF330" s="75"/>
      <c r="ITG330" s="76"/>
      <c r="ITH330" s="181"/>
      <c r="ITI330" s="181"/>
      <c r="ITJ330" s="182"/>
      <c r="ITK330" s="134"/>
      <c r="ITL330" s="135"/>
      <c r="ITM330" s="111"/>
      <c r="ITN330" s="178"/>
      <c r="ITO330" s="178"/>
      <c r="ITP330" s="178"/>
      <c r="ITQ330" s="178"/>
      <c r="ITR330" s="179"/>
      <c r="ITS330" s="73"/>
      <c r="ITT330" s="73"/>
      <c r="ITU330" s="180"/>
      <c r="ITV330" s="75"/>
      <c r="ITW330" s="76"/>
      <c r="ITX330" s="180"/>
      <c r="ITY330" s="180"/>
      <c r="ITZ330" s="180"/>
      <c r="IUA330" s="75"/>
      <c r="IUB330" s="76"/>
      <c r="IUC330" s="181"/>
      <c r="IUD330" s="181"/>
      <c r="IUE330" s="182"/>
      <c r="IUF330" s="134"/>
      <c r="IUG330" s="135"/>
      <c r="IUH330" s="111"/>
      <c r="IUI330" s="178"/>
      <c r="IUJ330" s="178"/>
      <c r="IUK330" s="178"/>
      <c r="IUL330" s="178"/>
      <c r="IUM330" s="179"/>
      <c r="IUN330" s="73"/>
      <c r="IUO330" s="73"/>
      <c r="IUP330" s="180"/>
      <c r="IUQ330" s="75"/>
      <c r="IUR330" s="76"/>
      <c r="IUS330" s="180"/>
      <c r="IUT330" s="180"/>
      <c r="IUU330" s="180"/>
      <c r="IUV330" s="75"/>
      <c r="IUW330" s="76"/>
      <c r="IUX330" s="181"/>
      <c r="IUY330" s="181"/>
      <c r="IUZ330" s="182"/>
      <c r="IVA330" s="134"/>
      <c r="IVB330" s="135"/>
      <c r="IVC330" s="111"/>
      <c r="IVD330" s="178"/>
      <c r="IVE330" s="178"/>
      <c r="IVF330" s="178"/>
      <c r="IVG330" s="178"/>
      <c r="IVH330" s="179"/>
      <c r="IVI330" s="73"/>
      <c r="IVJ330" s="73"/>
      <c r="IVK330" s="180"/>
      <c r="IVL330" s="75"/>
      <c r="IVM330" s="76"/>
      <c r="IVN330" s="180"/>
      <c r="IVO330" s="180"/>
      <c r="IVP330" s="180"/>
      <c r="IVQ330" s="75"/>
      <c r="IVR330" s="76"/>
      <c r="IVS330" s="181"/>
      <c r="IVT330" s="181"/>
      <c r="IVU330" s="182"/>
      <c r="IVV330" s="134"/>
      <c r="IVW330" s="135"/>
      <c r="IVX330" s="111"/>
      <c r="IVY330" s="178"/>
      <c r="IVZ330" s="178"/>
      <c r="IWA330" s="178"/>
      <c r="IWB330" s="178"/>
      <c r="IWC330" s="179"/>
      <c r="IWD330" s="73"/>
      <c r="IWE330" s="73"/>
      <c r="IWF330" s="180"/>
      <c r="IWG330" s="75"/>
      <c r="IWH330" s="76"/>
      <c r="IWI330" s="180"/>
      <c r="IWJ330" s="180"/>
      <c r="IWK330" s="180"/>
      <c r="IWL330" s="75"/>
      <c r="IWM330" s="76"/>
      <c r="IWN330" s="181"/>
      <c r="IWO330" s="181"/>
      <c r="IWP330" s="182"/>
      <c r="IWQ330" s="134"/>
      <c r="IWR330" s="135"/>
      <c r="IWS330" s="111"/>
      <c r="IWT330" s="178"/>
      <c r="IWU330" s="178"/>
      <c r="IWV330" s="178"/>
      <c r="IWW330" s="178"/>
      <c r="IWX330" s="179"/>
      <c r="IWY330" s="73"/>
      <c r="IWZ330" s="73"/>
      <c r="IXA330" s="180"/>
      <c r="IXB330" s="75"/>
      <c r="IXC330" s="76"/>
      <c r="IXD330" s="180"/>
      <c r="IXE330" s="180"/>
      <c r="IXF330" s="180"/>
      <c r="IXG330" s="75"/>
      <c r="IXH330" s="76"/>
      <c r="IXI330" s="181"/>
      <c r="IXJ330" s="181"/>
      <c r="IXK330" s="182"/>
      <c r="IXL330" s="134"/>
      <c r="IXM330" s="135"/>
      <c r="IXN330" s="111"/>
      <c r="IXO330" s="178"/>
      <c r="IXP330" s="178"/>
      <c r="IXQ330" s="178"/>
      <c r="IXR330" s="178"/>
      <c r="IXS330" s="179"/>
      <c r="IXT330" s="73"/>
      <c r="IXU330" s="73"/>
      <c r="IXV330" s="180"/>
      <c r="IXW330" s="75"/>
      <c r="IXX330" s="76"/>
      <c r="IXY330" s="180"/>
      <c r="IXZ330" s="180"/>
      <c r="IYA330" s="180"/>
      <c r="IYB330" s="75"/>
      <c r="IYC330" s="76"/>
      <c r="IYD330" s="181"/>
      <c r="IYE330" s="181"/>
      <c r="IYF330" s="182"/>
      <c r="IYG330" s="134"/>
      <c r="IYH330" s="135"/>
      <c r="IYI330" s="111"/>
      <c r="IYJ330" s="178"/>
      <c r="IYK330" s="178"/>
      <c r="IYL330" s="178"/>
      <c r="IYM330" s="178"/>
      <c r="IYN330" s="179"/>
      <c r="IYO330" s="73"/>
      <c r="IYP330" s="73"/>
      <c r="IYQ330" s="180"/>
      <c r="IYR330" s="75"/>
      <c r="IYS330" s="76"/>
      <c r="IYT330" s="180"/>
      <c r="IYU330" s="180"/>
      <c r="IYV330" s="180"/>
      <c r="IYW330" s="75"/>
      <c r="IYX330" s="76"/>
      <c r="IYY330" s="181"/>
      <c r="IYZ330" s="181"/>
      <c r="IZA330" s="182"/>
      <c r="IZB330" s="134"/>
      <c r="IZC330" s="135"/>
      <c r="IZD330" s="111"/>
      <c r="IZE330" s="178"/>
      <c r="IZF330" s="178"/>
      <c r="IZG330" s="178"/>
      <c r="IZH330" s="178"/>
      <c r="IZI330" s="179"/>
      <c r="IZJ330" s="73"/>
      <c r="IZK330" s="73"/>
      <c r="IZL330" s="180"/>
      <c r="IZM330" s="75"/>
      <c r="IZN330" s="76"/>
      <c r="IZO330" s="180"/>
      <c r="IZP330" s="180"/>
      <c r="IZQ330" s="180"/>
      <c r="IZR330" s="75"/>
      <c r="IZS330" s="76"/>
      <c r="IZT330" s="181"/>
      <c r="IZU330" s="181"/>
      <c r="IZV330" s="182"/>
      <c r="IZW330" s="134"/>
      <c r="IZX330" s="135"/>
      <c r="IZY330" s="111"/>
      <c r="IZZ330" s="178"/>
      <c r="JAA330" s="178"/>
      <c r="JAB330" s="178"/>
      <c r="JAC330" s="178"/>
      <c r="JAD330" s="179"/>
      <c r="JAE330" s="73"/>
      <c r="JAF330" s="73"/>
      <c r="JAG330" s="180"/>
      <c r="JAH330" s="75"/>
      <c r="JAI330" s="76"/>
      <c r="JAJ330" s="180"/>
      <c r="JAK330" s="180"/>
      <c r="JAL330" s="180"/>
      <c r="JAM330" s="75"/>
      <c r="JAN330" s="76"/>
      <c r="JAO330" s="181"/>
      <c r="JAP330" s="181"/>
      <c r="JAQ330" s="182"/>
      <c r="JAR330" s="134"/>
      <c r="JAS330" s="135"/>
      <c r="JAT330" s="111"/>
      <c r="JAU330" s="178"/>
      <c r="JAV330" s="178"/>
      <c r="JAW330" s="178"/>
      <c r="JAX330" s="178"/>
      <c r="JAY330" s="179"/>
      <c r="JAZ330" s="73"/>
      <c r="JBA330" s="73"/>
      <c r="JBB330" s="180"/>
      <c r="JBC330" s="75"/>
      <c r="JBD330" s="76"/>
      <c r="JBE330" s="180"/>
      <c r="JBF330" s="180"/>
      <c r="JBG330" s="180"/>
      <c r="JBH330" s="75"/>
      <c r="JBI330" s="76"/>
      <c r="JBJ330" s="181"/>
      <c r="JBK330" s="181"/>
      <c r="JBL330" s="182"/>
      <c r="JBM330" s="134"/>
      <c r="JBN330" s="135"/>
      <c r="JBO330" s="111"/>
      <c r="JBP330" s="178"/>
      <c r="JBQ330" s="178"/>
      <c r="JBR330" s="178"/>
      <c r="JBS330" s="178"/>
      <c r="JBT330" s="179"/>
      <c r="JBU330" s="73"/>
      <c r="JBV330" s="73"/>
      <c r="JBW330" s="180"/>
      <c r="JBX330" s="75"/>
      <c r="JBY330" s="76"/>
      <c r="JBZ330" s="180"/>
      <c r="JCA330" s="180"/>
      <c r="JCB330" s="180"/>
      <c r="JCC330" s="75"/>
      <c r="JCD330" s="76"/>
      <c r="JCE330" s="181"/>
      <c r="JCF330" s="181"/>
      <c r="JCG330" s="182"/>
      <c r="JCH330" s="134"/>
      <c r="JCI330" s="135"/>
      <c r="JCJ330" s="111"/>
      <c r="JCK330" s="178"/>
      <c r="JCL330" s="178"/>
      <c r="JCM330" s="178"/>
      <c r="JCN330" s="178"/>
      <c r="JCO330" s="179"/>
      <c r="JCP330" s="73"/>
      <c r="JCQ330" s="73"/>
      <c r="JCR330" s="180"/>
      <c r="JCS330" s="75"/>
      <c r="JCT330" s="76"/>
      <c r="JCU330" s="180"/>
      <c r="JCV330" s="180"/>
      <c r="JCW330" s="180"/>
      <c r="JCX330" s="75"/>
      <c r="JCY330" s="76"/>
      <c r="JCZ330" s="181"/>
      <c r="JDA330" s="181"/>
      <c r="JDB330" s="182"/>
      <c r="JDC330" s="134"/>
      <c r="JDD330" s="135"/>
      <c r="JDE330" s="111"/>
      <c r="JDF330" s="178"/>
      <c r="JDG330" s="178"/>
      <c r="JDH330" s="178"/>
      <c r="JDI330" s="178"/>
      <c r="JDJ330" s="179"/>
      <c r="JDK330" s="73"/>
      <c r="JDL330" s="73"/>
      <c r="JDM330" s="180"/>
      <c r="JDN330" s="75"/>
      <c r="JDO330" s="76"/>
      <c r="JDP330" s="180"/>
      <c r="JDQ330" s="180"/>
      <c r="JDR330" s="180"/>
      <c r="JDS330" s="75"/>
      <c r="JDT330" s="76"/>
      <c r="JDU330" s="181"/>
      <c r="JDV330" s="181"/>
      <c r="JDW330" s="182"/>
      <c r="JDX330" s="134"/>
      <c r="JDY330" s="135"/>
      <c r="JDZ330" s="111"/>
      <c r="JEA330" s="178"/>
      <c r="JEB330" s="178"/>
      <c r="JEC330" s="178"/>
      <c r="JED330" s="178"/>
      <c r="JEE330" s="179"/>
      <c r="JEF330" s="73"/>
      <c r="JEG330" s="73"/>
      <c r="JEH330" s="180"/>
      <c r="JEI330" s="75"/>
      <c r="JEJ330" s="76"/>
      <c r="JEK330" s="180"/>
      <c r="JEL330" s="180"/>
      <c r="JEM330" s="180"/>
      <c r="JEN330" s="75"/>
      <c r="JEO330" s="76"/>
      <c r="JEP330" s="181"/>
      <c r="JEQ330" s="181"/>
      <c r="JER330" s="182"/>
      <c r="JES330" s="134"/>
      <c r="JET330" s="135"/>
      <c r="JEU330" s="111"/>
      <c r="JEV330" s="178"/>
      <c r="JEW330" s="178"/>
      <c r="JEX330" s="178"/>
      <c r="JEY330" s="178"/>
      <c r="JEZ330" s="179"/>
      <c r="JFA330" s="73"/>
      <c r="JFB330" s="73"/>
      <c r="JFC330" s="180"/>
      <c r="JFD330" s="75"/>
      <c r="JFE330" s="76"/>
      <c r="JFF330" s="180"/>
      <c r="JFG330" s="180"/>
      <c r="JFH330" s="180"/>
      <c r="JFI330" s="75"/>
      <c r="JFJ330" s="76"/>
      <c r="JFK330" s="181"/>
      <c r="JFL330" s="181"/>
      <c r="JFM330" s="182"/>
      <c r="JFN330" s="134"/>
      <c r="JFO330" s="135"/>
      <c r="JFP330" s="111"/>
      <c r="JFQ330" s="178"/>
      <c r="JFR330" s="178"/>
      <c r="JFS330" s="178"/>
      <c r="JFT330" s="178"/>
      <c r="JFU330" s="179"/>
      <c r="JFV330" s="73"/>
      <c r="JFW330" s="73"/>
      <c r="JFX330" s="180"/>
      <c r="JFY330" s="75"/>
      <c r="JFZ330" s="76"/>
      <c r="JGA330" s="180"/>
      <c r="JGB330" s="180"/>
      <c r="JGC330" s="180"/>
      <c r="JGD330" s="75"/>
      <c r="JGE330" s="76"/>
      <c r="JGF330" s="181"/>
      <c r="JGG330" s="181"/>
      <c r="JGH330" s="182"/>
      <c r="JGI330" s="134"/>
      <c r="JGJ330" s="135"/>
      <c r="JGK330" s="111"/>
      <c r="JGL330" s="178"/>
      <c r="JGM330" s="178"/>
      <c r="JGN330" s="178"/>
      <c r="JGO330" s="178"/>
      <c r="JGP330" s="179"/>
      <c r="JGQ330" s="73"/>
      <c r="JGR330" s="73"/>
      <c r="JGS330" s="180"/>
      <c r="JGT330" s="75"/>
      <c r="JGU330" s="76"/>
      <c r="JGV330" s="180"/>
      <c r="JGW330" s="180"/>
      <c r="JGX330" s="180"/>
      <c r="JGY330" s="75"/>
      <c r="JGZ330" s="76"/>
      <c r="JHA330" s="181"/>
      <c r="JHB330" s="181"/>
      <c r="JHC330" s="182"/>
      <c r="JHD330" s="134"/>
      <c r="JHE330" s="135"/>
      <c r="JHF330" s="111"/>
      <c r="JHG330" s="178"/>
      <c r="JHH330" s="178"/>
      <c r="JHI330" s="178"/>
      <c r="JHJ330" s="178"/>
      <c r="JHK330" s="179"/>
      <c r="JHL330" s="73"/>
      <c r="JHM330" s="73"/>
      <c r="JHN330" s="180"/>
      <c r="JHO330" s="75"/>
      <c r="JHP330" s="76"/>
      <c r="JHQ330" s="180"/>
      <c r="JHR330" s="180"/>
      <c r="JHS330" s="180"/>
      <c r="JHT330" s="75"/>
      <c r="JHU330" s="76"/>
      <c r="JHV330" s="181"/>
      <c r="JHW330" s="181"/>
      <c r="JHX330" s="182"/>
      <c r="JHY330" s="134"/>
      <c r="JHZ330" s="135"/>
      <c r="JIA330" s="111"/>
      <c r="JIB330" s="178"/>
      <c r="JIC330" s="178"/>
      <c r="JID330" s="178"/>
      <c r="JIE330" s="178"/>
      <c r="JIF330" s="179"/>
      <c r="JIG330" s="73"/>
      <c r="JIH330" s="73"/>
      <c r="JII330" s="180"/>
      <c r="JIJ330" s="75"/>
      <c r="JIK330" s="76"/>
      <c r="JIL330" s="180"/>
      <c r="JIM330" s="180"/>
      <c r="JIN330" s="180"/>
      <c r="JIO330" s="75"/>
      <c r="JIP330" s="76"/>
      <c r="JIQ330" s="181"/>
      <c r="JIR330" s="181"/>
      <c r="JIS330" s="182"/>
      <c r="JIT330" s="134"/>
      <c r="JIU330" s="135"/>
      <c r="JIV330" s="111"/>
      <c r="JIW330" s="178"/>
      <c r="JIX330" s="178"/>
      <c r="JIY330" s="178"/>
      <c r="JIZ330" s="178"/>
      <c r="JJA330" s="179"/>
      <c r="JJB330" s="73"/>
      <c r="JJC330" s="73"/>
      <c r="JJD330" s="180"/>
      <c r="JJE330" s="75"/>
      <c r="JJF330" s="76"/>
      <c r="JJG330" s="180"/>
      <c r="JJH330" s="180"/>
      <c r="JJI330" s="180"/>
      <c r="JJJ330" s="75"/>
      <c r="JJK330" s="76"/>
      <c r="JJL330" s="181"/>
      <c r="JJM330" s="181"/>
      <c r="JJN330" s="182"/>
      <c r="JJO330" s="134"/>
      <c r="JJP330" s="135"/>
      <c r="JJQ330" s="111"/>
      <c r="JJR330" s="178"/>
      <c r="JJS330" s="178"/>
      <c r="JJT330" s="178"/>
      <c r="JJU330" s="178"/>
      <c r="JJV330" s="179"/>
      <c r="JJW330" s="73"/>
      <c r="JJX330" s="73"/>
      <c r="JJY330" s="180"/>
      <c r="JJZ330" s="75"/>
      <c r="JKA330" s="76"/>
      <c r="JKB330" s="180"/>
      <c r="JKC330" s="180"/>
      <c r="JKD330" s="180"/>
      <c r="JKE330" s="75"/>
      <c r="JKF330" s="76"/>
      <c r="JKG330" s="181"/>
      <c r="JKH330" s="181"/>
      <c r="JKI330" s="182"/>
      <c r="JKJ330" s="134"/>
      <c r="JKK330" s="135"/>
      <c r="JKL330" s="111"/>
      <c r="JKM330" s="178"/>
      <c r="JKN330" s="178"/>
      <c r="JKO330" s="178"/>
      <c r="JKP330" s="178"/>
      <c r="JKQ330" s="179"/>
      <c r="JKR330" s="73"/>
      <c r="JKS330" s="73"/>
      <c r="JKT330" s="180"/>
      <c r="JKU330" s="75"/>
      <c r="JKV330" s="76"/>
      <c r="JKW330" s="180"/>
      <c r="JKX330" s="180"/>
      <c r="JKY330" s="180"/>
      <c r="JKZ330" s="75"/>
      <c r="JLA330" s="76"/>
      <c r="JLB330" s="181"/>
      <c r="JLC330" s="181"/>
      <c r="JLD330" s="182"/>
      <c r="JLE330" s="134"/>
      <c r="JLF330" s="135"/>
      <c r="JLG330" s="111"/>
      <c r="JLH330" s="178"/>
      <c r="JLI330" s="178"/>
      <c r="JLJ330" s="178"/>
      <c r="JLK330" s="178"/>
      <c r="JLL330" s="179"/>
      <c r="JLM330" s="73"/>
      <c r="JLN330" s="73"/>
      <c r="JLO330" s="180"/>
      <c r="JLP330" s="75"/>
      <c r="JLQ330" s="76"/>
      <c r="JLR330" s="180"/>
      <c r="JLS330" s="180"/>
      <c r="JLT330" s="180"/>
      <c r="JLU330" s="75"/>
      <c r="JLV330" s="76"/>
      <c r="JLW330" s="181"/>
      <c r="JLX330" s="181"/>
      <c r="JLY330" s="182"/>
      <c r="JLZ330" s="134"/>
      <c r="JMA330" s="135"/>
      <c r="JMB330" s="111"/>
      <c r="JMC330" s="178"/>
      <c r="JMD330" s="178"/>
      <c r="JME330" s="178"/>
      <c r="JMF330" s="178"/>
      <c r="JMG330" s="179"/>
      <c r="JMH330" s="73"/>
      <c r="JMI330" s="73"/>
      <c r="JMJ330" s="180"/>
      <c r="JMK330" s="75"/>
      <c r="JML330" s="76"/>
      <c r="JMM330" s="180"/>
      <c r="JMN330" s="180"/>
      <c r="JMO330" s="180"/>
      <c r="JMP330" s="75"/>
      <c r="JMQ330" s="76"/>
      <c r="JMR330" s="181"/>
      <c r="JMS330" s="181"/>
      <c r="JMT330" s="182"/>
      <c r="JMU330" s="134"/>
      <c r="JMV330" s="135"/>
      <c r="JMW330" s="111"/>
      <c r="JMX330" s="178"/>
      <c r="JMY330" s="178"/>
      <c r="JMZ330" s="178"/>
      <c r="JNA330" s="178"/>
      <c r="JNB330" s="179"/>
      <c r="JNC330" s="73"/>
      <c r="JND330" s="73"/>
      <c r="JNE330" s="180"/>
      <c r="JNF330" s="75"/>
      <c r="JNG330" s="76"/>
      <c r="JNH330" s="180"/>
      <c r="JNI330" s="180"/>
      <c r="JNJ330" s="180"/>
      <c r="JNK330" s="75"/>
      <c r="JNL330" s="76"/>
      <c r="JNM330" s="181"/>
      <c r="JNN330" s="181"/>
      <c r="JNO330" s="182"/>
      <c r="JNP330" s="134"/>
      <c r="JNQ330" s="135"/>
      <c r="JNR330" s="111"/>
      <c r="JNS330" s="178"/>
      <c r="JNT330" s="178"/>
      <c r="JNU330" s="178"/>
      <c r="JNV330" s="178"/>
      <c r="JNW330" s="179"/>
      <c r="JNX330" s="73"/>
      <c r="JNY330" s="73"/>
      <c r="JNZ330" s="180"/>
      <c r="JOA330" s="75"/>
      <c r="JOB330" s="76"/>
      <c r="JOC330" s="180"/>
      <c r="JOD330" s="180"/>
      <c r="JOE330" s="180"/>
      <c r="JOF330" s="75"/>
      <c r="JOG330" s="76"/>
      <c r="JOH330" s="181"/>
      <c r="JOI330" s="181"/>
      <c r="JOJ330" s="182"/>
      <c r="JOK330" s="134"/>
      <c r="JOL330" s="135"/>
      <c r="JOM330" s="111"/>
      <c r="JON330" s="178"/>
      <c r="JOO330" s="178"/>
      <c r="JOP330" s="178"/>
      <c r="JOQ330" s="178"/>
      <c r="JOR330" s="179"/>
      <c r="JOS330" s="73"/>
      <c r="JOT330" s="73"/>
      <c r="JOU330" s="180"/>
      <c r="JOV330" s="75"/>
      <c r="JOW330" s="76"/>
      <c r="JOX330" s="180"/>
      <c r="JOY330" s="180"/>
      <c r="JOZ330" s="180"/>
      <c r="JPA330" s="75"/>
      <c r="JPB330" s="76"/>
      <c r="JPC330" s="181"/>
      <c r="JPD330" s="181"/>
      <c r="JPE330" s="182"/>
      <c r="JPF330" s="134"/>
      <c r="JPG330" s="135"/>
      <c r="JPH330" s="111"/>
      <c r="JPI330" s="178"/>
      <c r="JPJ330" s="178"/>
      <c r="JPK330" s="178"/>
      <c r="JPL330" s="178"/>
      <c r="JPM330" s="179"/>
      <c r="JPN330" s="73"/>
      <c r="JPO330" s="73"/>
      <c r="JPP330" s="180"/>
      <c r="JPQ330" s="75"/>
      <c r="JPR330" s="76"/>
      <c r="JPS330" s="180"/>
      <c r="JPT330" s="180"/>
      <c r="JPU330" s="180"/>
      <c r="JPV330" s="75"/>
      <c r="JPW330" s="76"/>
      <c r="JPX330" s="181"/>
      <c r="JPY330" s="181"/>
      <c r="JPZ330" s="182"/>
      <c r="JQA330" s="134"/>
      <c r="JQB330" s="135"/>
      <c r="JQC330" s="111"/>
      <c r="JQD330" s="178"/>
      <c r="JQE330" s="178"/>
      <c r="JQF330" s="178"/>
      <c r="JQG330" s="178"/>
      <c r="JQH330" s="179"/>
      <c r="JQI330" s="73"/>
      <c r="JQJ330" s="73"/>
      <c r="JQK330" s="180"/>
      <c r="JQL330" s="75"/>
      <c r="JQM330" s="76"/>
      <c r="JQN330" s="180"/>
      <c r="JQO330" s="180"/>
      <c r="JQP330" s="180"/>
      <c r="JQQ330" s="75"/>
      <c r="JQR330" s="76"/>
      <c r="JQS330" s="181"/>
      <c r="JQT330" s="181"/>
      <c r="JQU330" s="182"/>
      <c r="JQV330" s="134"/>
      <c r="JQW330" s="135"/>
      <c r="JQX330" s="111"/>
      <c r="JQY330" s="178"/>
      <c r="JQZ330" s="178"/>
      <c r="JRA330" s="178"/>
      <c r="JRB330" s="178"/>
      <c r="JRC330" s="179"/>
      <c r="JRD330" s="73"/>
      <c r="JRE330" s="73"/>
      <c r="JRF330" s="180"/>
      <c r="JRG330" s="75"/>
      <c r="JRH330" s="76"/>
      <c r="JRI330" s="180"/>
      <c r="JRJ330" s="180"/>
      <c r="JRK330" s="180"/>
      <c r="JRL330" s="75"/>
      <c r="JRM330" s="76"/>
      <c r="JRN330" s="181"/>
      <c r="JRO330" s="181"/>
      <c r="JRP330" s="182"/>
      <c r="JRQ330" s="134"/>
      <c r="JRR330" s="135"/>
      <c r="JRS330" s="111"/>
      <c r="JRT330" s="178"/>
      <c r="JRU330" s="178"/>
      <c r="JRV330" s="178"/>
      <c r="JRW330" s="178"/>
      <c r="JRX330" s="179"/>
      <c r="JRY330" s="73"/>
      <c r="JRZ330" s="73"/>
      <c r="JSA330" s="180"/>
      <c r="JSB330" s="75"/>
      <c r="JSC330" s="76"/>
      <c r="JSD330" s="180"/>
      <c r="JSE330" s="180"/>
      <c r="JSF330" s="180"/>
      <c r="JSG330" s="75"/>
      <c r="JSH330" s="76"/>
      <c r="JSI330" s="181"/>
      <c r="JSJ330" s="181"/>
      <c r="JSK330" s="182"/>
      <c r="JSL330" s="134"/>
      <c r="JSM330" s="135"/>
      <c r="JSN330" s="111"/>
      <c r="JSO330" s="178"/>
      <c r="JSP330" s="178"/>
      <c r="JSQ330" s="178"/>
      <c r="JSR330" s="178"/>
      <c r="JSS330" s="179"/>
      <c r="JST330" s="73"/>
      <c r="JSU330" s="73"/>
      <c r="JSV330" s="180"/>
      <c r="JSW330" s="75"/>
      <c r="JSX330" s="76"/>
      <c r="JSY330" s="180"/>
      <c r="JSZ330" s="180"/>
      <c r="JTA330" s="180"/>
      <c r="JTB330" s="75"/>
      <c r="JTC330" s="76"/>
      <c r="JTD330" s="181"/>
      <c r="JTE330" s="181"/>
      <c r="JTF330" s="182"/>
      <c r="JTG330" s="134"/>
      <c r="JTH330" s="135"/>
      <c r="JTI330" s="111"/>
      <c r="JTJ330" s="178"/>
      <c r="JTK330" s="178"/>
      <c r="JTL330" s="178"/>
      <c r="JTM330" s="178"/>
      <c r="JTN330" s="179"/>
      <c r="JTO330" s="73"/>
      <c r="JTP330" s="73"/>
      <c r="JTQ330" s="180"/>
      <c r="JTR330" s="75"/>
      <c r="JTS330" s="76"/>
      <c r="JTT330" s="180"/>
      <c r="JTU330" s="180"/>
      <c r="JTV330" s="180"/>
      <c r="JTW330" s="75"/>
      <c r="JTX330" s="76"/>
      <c r="JTY330" s="181"/>
      <c r="JTZ330" s="181"/>
      <c r="JUA330" s="182"/>
      <c r="JUB330" s="134"/>
      <c r="JUC330" s="135"/>
      <c r="JUD330" s="111"/>
      <c r="JUE330" s="178"/>
      <c r="JUF330" s="178"/>
      <c r="JUG330" s="178"/>
      <c r="JUH330" s="178"/>
      <c r="JUI330" s="179"/>
      <c r="JUJ330" s="73"/>
      <c r="JUK330" s="73"/>
      <c r="JUL330" s="180"/>
      <c r="JUM330" s="75"/>
      <c r="JUN330" s="76"/>
      <c r="JUO330" s="180"/>
      <c r="JUP330" s="180"/>
      <c r="JUQ330" s="180"/>
      <c r="JUR330" s="75"/>
      <c r="JUS330" s="76"/>
      <c r="JUT330" s="181"/>
      <c r="JUU330" s="181"/>
      <c r="JUV330" s="182"/>
      <c r="JUW330" s="134"/>
      <c r="JUX330" s="135"/>
      <c r="JUY330" s="111"/>
      <c r="JUZ330" s="178"/>
      <c r="JVA330" s="178"/>
      <c r="JVB330" s="178"/>
      <c r="JVC330" s="178"/>
      <c r="JVD330" s="179"/>
      <c r="JVE330" s="73"/>
      <c r="JVF330" s="73"/>
      <c r="JVG330" s="180"/>
      <c r="JVH330" s="75"/>
      <c r="JVI330" s="76"/>
      <c r="JVJ330" s="180"/>
      <c r="JVK330" s="180"/>
      <c r="JVL330" s="180"/>
      <c r="JVM330" s="75"/>
      <c r="JVN330" s="76"/>
      <c r="JVO330" s="181"/>
      <c r="JVP330" s="181"/>
      <c r="JVQ330" s="182"/>
      <c r="JVR330" s="134"/>
      <c r="JVS330" s="135"/>
      <c r="JVT330" s="111"/>
      <c r="JVU330" s="178"/>
      <c r="JVV330" s="178"/>
      <c r="JVW330" s="178"/>
      <c r="JVX330" s="178"/>
      <c r="JVY330" s="179"/>
      <c r="JVZ330" s="73"/>
      <c r="JWA330" s="73"/>
      <c r="JWB330" s="180"/>
      <c r="JWC330" s="75"/>
      <c r="JWD330" s="76"/>
      <c r="JWE330" s="180"/>
      <c r="JWF330" s="180"/>
      <c r="JWG330" s="180"/>
      <c r="JWH330" s="75"/>
      <c r="JWI330" s="76"/>
      <c r="JWJ330" s="181"/>
      <c r="JWK330" s="181"/>
      <c r="JWL330" s="182"/>
      <c r="JWM330" s="134"/>
      <c r="JWN330" s="135"/>
      <c r="JWO330" s="111"/>
      <c r="JWP330" s="178"/>
      <c r="JWQ330" s="178"/>
      <c r="JWR330" s="178"/>
      <c r="JWS330" s="178"/>
      <c r="JWT330" s="179"/>
      <c r="JWU330" s="73"/>
      <c r="JWV330" s="73"/>
      <c r="JWW330" s="180"/>
      <c r="JWX330" s="75"/>
      <c r="JWY330" s="76"/>
      <c r="JWZ330" s="180"/>
      <c r="JXA330" s="180"/>
      <c r="JXB330" s="180"/>
      <c r="JXC330" s="75"/>
      <c r="JXD330" s="76"/>
      <c r="JXE330" s="181"/>
      <c r="JXF330" s="181"/>
      <c r="JXG330" s="182"/>
      <c r="JXH330" s="134"/>
      <c r="JXI330" s="135"/>
      <c r="JXJ330" s="111"/>
      <c r="JXK330" s="178"/>
      <c r="JXL330" s="178"/>
      <c r="JXM330" s="178"/>
      <c r="JXN330" s="178"/>
      <c r="JXO330" s="179"/>
      <c r="JXP330" s="73"/>
      <c r="JXQ330" s="73"/>
      <c r="JXR330" s="180"/>
      <c r="JXS330" s="75"/>
      <c r="JXT330" s="76"/>
      <c r="JXU330" s="180"/>
      <c r="JXV330" s="180"/>
      <c r="JXW330" s="180"/>
      <c r="JXX330" s="75"/>
      <c r="JXY330" s="76"/>
      <c r="JXZ330" s="181"/>
      <c r="JYA330" s="181"/>
      <c r="JYB330" s="182"/>
      <c r="JYC330" s="134"/>
      <c r="JYD330" s="135"/>
      <c r="JYE330" s="111"/>
      <c r="JYF330" s="178"/>
      <c r="JYG330" s="178"/>
      <c r="JYH330" s="178"/>
      <c r="JYI330" s="178"/>
      <c r="JYJ330" s="179"/>
      <c r="JYK330" s="73"/>
      <c r="JYL330" s="73"/>
      <c r="JYM330" s="180"/>
      <c r="JYN330" s="75"/>
      <c r="JYO330" s="76"/>
      <c r="JYP330" s="180"/>
      <c r="JYQ330" s="180"/>
      <c r="JYR330" s="180"/>
      <c r="JYS330" s="75"/>
      <c r="JYT330" s="76"/>
      <c r="JYU330" s="181"/>
      <c r="JYV330" s="181"/>
      <c r="JYW330" s="182"/>
      <c r="JYX330" s="134"/>
      <c r="JYY330" s="135"/>
      <c r="JYZ330" s="111"/>
      <c r="JZA330" s="178"/>
      <c r="JZB330" s="178"/>
      <c r="JZC330" s="178"/>
      <c r="JZD330" s="178"/>
      <c r="JZE330" s="179"/>
      <c r="JZF330" s="73"/>
      <c r="JZG330" s="73"/>
      <c r="JZH330" s="180"/>
      <c r="JZI330" s="75"/>
      <c r="JZJ330" s="76"/>
      <c r="JZK330" s="180"/>
      <c r="JZL330" s="180"/>
      <c r="JZM330" s="180"/>
      <c r="JZN330" s="75"/>
      <c r="JZO330" s="76"/>
      <c r="JZP330" s="181"/>
      <c r="JZQ330" s="181"/>
      <c r="JZR330" s="182"/>
      <c r="JZS330" s="134"/>
      <c r="JZT330" s="135"/>
      <c r="JZU330" s="111"/>
      <c r="JZV330" s="178"/>
      <c r="JZW330" s="178"/>
      <c r="JZX330" s="178"/>
      <c r="JZY330" s="178"/>
      <c r="JZZ330" s="179"/>
      <c r="KAA330" s="73"/>
      <c r="KAB330" s="73"/>
      <c r="KAC330" s="180"/>
      <c r="KAD330" s="75"/>
      <c r="KAE330" s="76"/>
      <c r="KAF330" s="180"/>
      <c r="KAG330" s="180"/>
      <c r="KAH330" s="180"/>
      <c r="KAI330" s="75"/>
      <c r="KAJ330" s="76"/>
      <c r="KAK330" s="181"/>
      <c r="KAL330" s="181"/>
      <c r="KAM330" s="182"/>
      <c r="KAN330" s="134"/>
      <c r="KAO330" s="135"/>
      <c r="KAP330" s="111"/>
      <c r="KAQ330" s="178"/>
      <c r="KAR330" s="178"/>
      <c r="KAS330" s="178"/>
      <c r="KAT330" s="178"/>
      <c r="KAU330" s="179"/>
      <c r="KAV330" s="73"/>
      <c r="KAW330" s="73"/>
      <c r="KAX330" s="180"/>
      <c r="KAY330" s="75"/>
      <c r="KAZ330" s="76"/>
      <c r="KBA330" s="180"/>
      <c r="KBB330" s="180"/>
      <c r="KBC330" s="180"/>
      <c r="KBD330" s="75"/>
      <c r="KBE330" s="76"/>
      <c r="KBF330" s="181"/>
      <c r="KBG330" s="181"/>
      <c r="KBH330" s="182"/>
      <c r="KBI330" s="134"/>
      <c r="KBJ330" s="135"/>
      <c r="KBK330" s="111"/>
      <c r="KBL330" s="178"/>
      <c r="KBM330" s="178"/>
      <c r="KBN330" s="178"/>
      <c r="KBO330" s="178"/>
      <c r="KBP330" s="179"/>
      <c r="KBQ330" s="73"/>
      <c r="KBR330" s="73"/>
      <c r="KBS330" s="180"/>
      <c r="KBT330" s="75"/>
      <c r="KBU330" s="76"/>
      <c r="KBV330" s="180"/>
      <c r="KBW330" s="180"/>
      <c r="KBX330" s="180"/>
      <c r="KBY330" s="75"/>
      <c r="KBZ330" s="76"/>
      <c r="KCA330" s="181"/>
      <c r="KCB330" s="181"/>
      <c r="KCC330" s="182"/>
      <c r="KCD330" s="134"/>
      <c r="KCE330" s="135"/>
      <c r="KCF330" s="111"/>
      <c r="KCG330" s="178"/>
      <c r="KCH330" s="178"/>
      <c r="KCI330" s="178"/>
      <c r="KCJ330" s="178"/>
      <c r="KCK330" s="179"/>
      <c r="KCL330" s="73"/>
      <c r="KCM330" s="73"/>
      <c r="KCN330" s="180"/>
      <c r="KCO330" s="75"/>
      <c r="KCP330" s="76"/>
      <c r="KCQ330" s="180"/>
      <c r="KCR330" s="180"/>
      <c r="KCS330" s="180"/>
      <c r="KCT330" s="75"/>
      <c r="KCU330" s="76"/>
      <c r="KCV330" s="181"/>
      <c r="KCW330" s="181"/>
      <c r="KCX330" s="182"/>
      <c r="KCY330" s="134"/>
      <c r="KCZ330" s="135"/>
      <c r="KDA330" s="111"/>
      <c r="KDB330" s="178"/>
      <c r="KDC330" s="178"/>
      <c r="KDD330" s="178"/>
      <c r="KDE330" s="178"/>
      <c r="KDF330" s="179"/>
      <c r="KDG330" s="73"/>
      <c r="KDH330" s="73"/>
      <c r="KDI330" s="180"/>
      <c r="KDJ330" s="75"/>
      <c r="KDK330" s="76"/>
      <c r="KDL330" s="180"/>
      <c r="KDM330" s="180"/>
      <c r="KDN330" s="180"/>
      <c r="KDO330" s="75"/>
      <c r="KDP330" s="76"/>
      <c r="KDQ330" s="181"/>
      <c r="KDR330" s="181"/>
      <c r="KDS330" s="182"/>
      <c r="KDT330" s="134"/>
      <c r="KDU330" s="135"/>
      <c r="KDV330" s="111"/>
      <c r="KDW330" s="178"/>
      <c r="KDX330" s="178"/>
      <c r="KDY330" s="178"/>
      <c r="KDZ330" s="178"/>
      <c r="KEA330" s="179"/>
      <c r="KEB330" s="73"/>
      <c r="KEC330" s="73"/>
      <c r="KED330" s="180"/>
      <c r="KEE330" s="75"/>
      <c r="KEF330" s="76"/>
      <c r="KEG330" s="180"/>
      <c r="KEH330" s="180"/>
      <c r="KEI330" s="180"/>
      <c r="KEJ330" s="75"/>
      <c r="KEK330" s="76"/>
      <c r="KEL330" s="181"/>
      <c r="KEM330" s="181"/>
      <c r="KEN330" s="182"/>
      <c r="KEO330" s="134"/>
      <c r="KEP330" s="135"/>
      <c r="KEQ330" s="111"/>
      <c r="KER330" s="178"/>
      <c r="KES330" s="178"/>
      <c r="KET330" s="178"/>
      <c r="KEU330" s="178"/>
      <c r="KEV330" s="179"/>
      <c r="KEW330" s="73"/>
      <c r="KEX330" s="73"/>
      <c r="KEY330" s="180"/>
      <c r="KEZ330" s="75"/>
      <c r="KFA330" s="76"/>
      <c r="KFB330" s="180"/>
      <c r="KFC330" s="180"/>
      <c r="KFD330" s="180"/>
      <c r="KFE330" s="75"/>
      <c r="KFF330" s="76"/>
      <c r="KFG330" s="181"/>
      <c r="KFH330" s="181"/>
      <c r="KFI330" s="182"/>
      <c r="KFJ330" s="134"/>
      <c r="KFK330" s="135"/>
      <c r="KFL330" s="111"/>
      <c r="KFM330" s="178"/>
      <c r="KFN330" s="178"/>
      <c r="KFO330" s="178"/>
      <c r="KFP330" s="178"/>
      <c r="KFQ330" s="179"/>
      <c r="KFR330" s="73"/>
      <c r="KFS330" s="73"/>
      <c r="KFT330" s="180"/>
      <c r="KFU330" s="75"/>
      <c r="KFV330" s="76"/>
      <c r="KFW330" s="180"/>
      <c r="KFX330" s="180"/>
      <c r="KFY330" s="180"/>
      <c r="KFZ330" s="75"/>
      <c r="KGA330" s="76"/>
      <c r="KGB330" s="181"/>
      <c r="KGC330" s="181"/>
      <c r="KGD330" s="182"/>
      <c r="KGE330" s="134"/>
      <c r="KGF330" s="135"/>
      <c r="KGG330" s="111"/>
      <c r="KGH330" s="178"/>
      <c r="KGI330" s="178"/>
      <c r="KGJ330" s="178"/>
      <c r="KGK330" s="178"/>
      <c r="KGL330" s="179"/>
      <c r="KGM330" s="73"/>
      <c r="KGN330" s="73"/>
      <c r="KGO330" s="180"/>
      <c r="KGP330" s="75"/>
      <c r="KGQ330" s="76"/>
      <c r="KGR330" s="180"/>
      <c r="KGS330" s="180"/>
      <c r="KGT330" s="180"/>
      <c r="KGU330" s="75"/>
      <c r="KGV330" s="76"/>
      <c r="KGW330" s="181"/>
      <c r="KGX330" s="181"/>
      <c r="KGY330" s="182"/>
      <c r="KGZ330" s="134"/>
      <c r="KHA330" s="135"/>
      <c r="KHB330" s="111"/>
      <c r="KHC330" s="178"/>
      <c r="KHD330" s="178"/>
      <c r="KHE330" s="178"/>
      <c r="KHF330" s="178"/>
      <c r="KHG330" s="179"/>
      <c r="KHH330" s="73"/>
      <c r="KHI330" s="73"/>
      <c r="KHJ330" s="180"/>
      <c r="KHK330" s="75"/>
      <c r="KHL330" s="76"/>
      <c r="KHM330" s="180"/>
      <c r="KHN330" s="180"/>
      <c r="KHO330" s="180"/>
      <c r="KHP330" s="75"/>
      <c r="KHQ330" s="76"/>
      <c r="KHR330" s="181"/>
      <c r="KHS330" s="181"/>
      <c r="KHT330" s="182"/>
      <c r="KHU330" s="134"/>
      <c r="KHV330" s="135"/>
      <c r="KHW330" s="111"/>
      <c r="KHX330" s="178"/>
      <c r="KHY330" s="178"/>
      <c r="KHZ330" s="178"/>
      <c r="KIA330" s="178"/>
      <c r="KIB330" s="179"/>
      <c r="KIC330" s="73"/>
      <c r="KID330" s="73"/>
      <c r="KIE330" s="180"/>
      <c r="KIF330" s="75"/>
      <c r="KIG330" s="76"/>
      <c r="KIH330" s="180"/>
      <c r="KII330" s="180"/>
      <c r="KIJ330" s="180"/>
      <c r="KIK330" s="75"/>
      <c r="KIL330" s="76"/>
      <c r="KIM330" s="181"/>
      <c r="KIN330" s="181"/>
      <c r="KIO330" s="182"/>
      <c r="KIP330" s="134"/>
      <c r="KIQ330" s="135"/>
      <c r="KIR330" s="111"/>
      <c r="KIS330" s="178"/>
      <c r="KIT330" s="178"/>
      <c r="KIU330" s="178"/>
      <c r="KIV330" s="178"/>
      <c r="KIW330" s="179"/>
      <c r="KIX330" s="73"/>
      <c r="KIY330" s="73"/>
      <c r="KIZ330" s="180"/>
      <c r="KJA330" s="75"/>
      <c r="KJB330" s="76"/>
      <c r="KJC330" s="180"/>
      <c r="KJD330" s="180"/>
      <c r="KJE330" s="180"/>
      <c r="KJF330" s="75"/>
      <c r="KJG330" s="76"/>
      <c r="KJH330" s="181"/>
      <c r="KJI330" s="181"/>
      <c r="KJJ330" s="182"/>
      <c r="KJK330" s="134"/>
      <c r="KJL330" s="135"/>
      <c r="KJM330" s="111"/>
      <c r="KJN330" s="178"/>
      <c r="KJO330" s="178"/>
      <c r="KJP330" s="178"/>
      <c r="KJQ330" s="178"/>
      <c r="KJR330" s="179"/>
      <c r="KJS330" s="73"/>
      <c r="KJT330" s="73"/>
      <c r="KJU330" s="180"/>
      <c r="KJV330" s="75"/>
      <c r="KJW330" s="76"/>
      <c r="KJX330" s="180"/>
      <c r="KJY330" s="180"/>
      <c r="KJZ330" s="180"/>
      <c r="KKA330" s="75"/>
      <c r="KKB330" s="76"/>
      <c r="KKC330" s="181"/>
      <c r="KKD330" s="181"/>
      <c r="KKE330" s="182"/>
      <c r="KKF330" s="134"/>
      <c r="KKG330" s="135"/>
      <c r="KKH330" s="111"/>
      <c r="KKI330" s="178"/>
      <c r="KKJ330" s="178"/>
      <c r="KKK330" s="178"/>
      <c r="KKL330" s="178"/>
      <c r="KKM330" s="179"/>
      <c r="KKN330" s="73"/>
      <c r="KKO330" s="73"/>
      <c r="KKP330" s="180"/>
      <c r="KKQ330" s="75"/>
      <c r="KKR330" s="76"/>
      <c r="KKS330" s="180"/>
      <c r="KKT330" s="180"/>
      <c r="KKU330" s="180"/>
      <c r="KKV330" s="75"/>
      <c r="KKW330" s="76"/>
      <c r="KKX330" s="181"/>
      <c r="KKY330" s="181"/>
      <c r="KKZ330" s="182"/>
      <c r="KLA330" s="134"/>
      <c r="KLB330" s="135"/>
      <c r="KLC330" s="111"/>
      <c r="KLD330" s="178"/>
      <c r="KLE330" s="178"/>
      <c r="KLF330" s="178"/>
      <c r="KLG330" s="178"/>
      <c r="KLH330" s="179"/>
      <c r="KLI330" s="73"/>
      <c r="KLJ330" s="73"/>
      <c r="KLK330" s="180"/>
      <c r="KLL330" s="75"/>
      <c r="KLM330" s="76"/>
      <c r="KLN330" s="180"/>
      <c r="KLO330" s="180"/>
      <c r="KLP330" s="180"/>
      <c r="KLQ330" s="75"/>
      <c r="KLR330" s="76"/>
      <c r="KLS330" s="181"/>
      <c r="KLT330" s="181"/>
      <c r="KLU330" s="182"/>
      <c r="KLV330" s="134"/>
      <c r="KLW330" s="135"/>
      <c r="KLX330" s="111"/>
      <c r="KLY330" s="178"/>
      <c r="KLZ330" s="178"/>
      <c r="KMA330" s="178"/>
      <c r="KMB330" s="178"/>
      <c r="KMC330" s="179"/>
      <c r="KMD330" s="73"/>
      <c r="KME330" s="73"/>
      <c r="KMF330" s="180"/>
      <c r="KMG330" s="75"/>
      <c r="KMH330" s="76"/>
      <c r="KMI330" s="180"/>
      <c r="KMJ330" s="180"/>
      <c r="KMK330" s="180"/>
      <c r="KML330" s="75"/>
      <c r="KMM330" s="76"/>
      <c r="KMN330" s="181"/>
      <c r="KMO330" s="181"/>
      <c r="KMP330" s="182"/>
      <c r="KMQ330" s="134"/>
      <c r="KMR330" s="135"/>
      <c r="KMS330" s="111"/>
      <c r="KMT330" s="178"/>
      <c r="KMU330" s="178"/>
      <c r="KMV330" s="178"/>
      <c r="KMW330" s="178"/>
      <c r="KMX330" s="179"/>
      <c r="KMY330" s="73"/>
      <c r="KMZ330" s="73"/>
      <c r="KNA330" s="180"/>
      <c r="KNB330" s="75"/>
      <c r="KNC330" s="76"/>
      <c r="KND330" s="180"/>
      <c r="KNE330" s="180"/>
      <c r="KNF330" s="180"/>
      <c r="KNG330" s="75"/>
      <c r="KNH330" s="76"/>
      <c r="KNI330" s="181"/>
      <c r="KNJ330" s="181"/>
      <c r="KNK330" s="182"/>
      <c r="KNL330" s="134"/>
      <c r="KNM330" s="135"/>
      <c r="KNN330" s="111"/>
      <c r="KNO330" s="178"/>
      <c r="KNP330" s="178"/>
      <c r="KNQ330" s="178"/>
      <c r="KNR330" s="178"/>
      <c r="KNS330" s="179"/>
      <c r="KNT330" s="73"/>
      <c r="KNU330" s="73"/>
      <c r="KNV330" s="180"/>
      <c r="KNW330" s="75"/>
      <c r="KNX330" s="76"/>
      <c r="KNY330" s="180"/>
      <c r="KNZ330" s="180"/>
      <c r="KOA330" s="180"/>
      <c r="KOB330" s="75"/>
      <c r="KOC330" s="76"/>
      <c r="KOD330" s="181"/>
      <c r="KOE330" s="181"/>
      <c r="KOF330" s="182"/>
      <c r="KOG330" s="134"/>
      <c r="KOH330" s="135"/>
      <c r="KOI330" s="111"/>
      <c r="KOJ330" s="178"/>
      <c r="KOK330" s="178"/>
      <c r="KOL330" s="178"/>
      <c r="KOM330" s="178"/>
      <c r="KON330" s="179"/>
      <c r="KOO330" s="73"/>
      <c r="KOP330" s="73"/>
      <c r="KOQ330" s="180"/>
      <c r="KOR330" s="75"/>
      <c r="KOS330" s="76"/>
      <c r="KOT330" s="180"/>
      <c r="KOU330" s="180"/>
      <c r="KOV330" s="180"/>
      <c r="KOW330" s="75"/>
      <c r="KOX330" s="76"/>
      <c r="KOY330" s="181"/>
      <c r="KOZ330" s="181"/>
      <c r="KPA330" s="182"/>
      <c r="KPB330" s="134"/>
      <c r="KPC330" s="135"/>
      <c r="KPD330" s="111"/>
      <c r="KPE330" s="178"/>
      <c r="KPF330" s="178"/>
      <c r="KPG330" s="178"/>
      <c r="KPH330" s="178"/>
      <c r="KPI330" s="179"/>
      <c r="KPJ330" s="73"/>
      <c r="KPK330" s="73"/>
      <c r="KPL330" s="180"/>
      <c r="KPM330" s="75"/>
      <c r="KPN330" s="76"/>
      <c r="KPO330" s="180"/>
      <c r="KPP330" s="180"/>
      <c r="KPQ330" s="180"/>
      <c r="KPR330" s="75"/>
      <c r="KPS330" s="76"/>
      <c r="KPT330" s="181"/>
      <c r="KPU330" s="181"/>
      <c r="KPV330" s="182"/>
      <c r="KPW330" s="134"/>
      <c r="KPX330" s="135"/>
      <c r="KPY330" s="111"/>
      <c r="KPZ330" s="178"/>
      <c r="KQA330" s="178"/>
      <c r="KQB330" s="178"/>
      <c r="KQC330" s="178"/>
      <c r="KQD330" s="179"/>
      <c r="KQE330" s="73"/>
      <c r="KQF330" s="73"/>
      <c r="KQG330" s="180"/>
      <c r="KQH330" s="75"/>
      <c r="KQI330" s="76"/>
      <c r="KQJ330" s="180"/>
      <c r="KQK330" s="180"/>
      <c r="KQL330" s="180"/>
      <c r="KQM330" s="75"/>
      <c r="KQN330" s="76"/>
      <c r="KQO330" s="181"/>
      <c r="KQP330" s="181"/>
      <c r="KQQ330" s="182"/>
      <c r="KQR330" s="134"/>
      <c r="KQS330" s="135"/>
      <c r="KQT330" s="111"/>
      <c r="KQU330" s="178"/>
      <c r="KQV330" s="178"/>
      <c r="KQW330" s="178"/>
      <c r="KQX330" s="178"/>
      <c r="KQY330" s="179"/>
      <c r="KQZ330" s="73"/>
      <c r="KRA330" s="73"/>
      <c r="KRB330" s="180"/>
      <c r="KRC330" s="75"/>
      <c r="KRD330" s="76"/>
      <c r="KRE330" s="180"/>
      <c r="KRF330" s="180"/>
      <c r="KRG330" s="180"/>
      <c r="KRH330" s="75"/>
      <c r="KRI330" s="76"/>
      <c r="KRJ330" s="181"/>
      <c r="KRK330" s="181"/>
      <c r="KRL330" s="182"/>
      <c r="KRM330" s="134"/>
      <c r="KRN330" s="135"/>
      <c r="KRO330" s="111"/>
      <c r="KRP330" s="178"/>
      <c r="KRQ330" s="178"/>
      <c r="KRR330" s="178"/>
      <c r="KRS330" s="178"/>
      <c r="KRT330" s="179"/>
      <c r="KRU330" s="73"/>
      <c r="KRV330" s="73"/>
      <c r="KRW330" s="180"/>
      <c r="KRX330" s="75"/>
      <c r="KRY330" s="76"/>
      <c r="KRZ330" s="180"/>
      <c r="KSA330" s="180"/>
      <c r="KSB330" s="180"/>
      <c r="KSC330" s="75"/>
      <c r="KSD330" s="76"/>
      <c r="KSE330" s="181"/>
      <c r="KSF330" s="181"/>
      <c r="KSG330" s="182"/>
      <c r="KSH330" s="134"/>
      <c r="KSI330" s="135"/>
      <c r="KSJ330" s="111"/>
      <c r="KSK330" s="178"/>
      <c r="KSL330" s="178"/>
      <c r="KSM330" s="178"/>
      <c r="KSN330" s="178"/>
      <c r="KSO330" s="179"/>
      <c r="KSP330" s="73"/>
      <c r="KSQ330" s="73"/>
      <c r="KSR330" s="180"/>
      <c r="KSS330" s="75"/>
      <c r="KST330" s="76"/>
      <c r="KSU330" s="180"/>
      <c r="KSV330" s="180"/>
      <c r="KSW330" s="180"/>
      <c r="KSX330" s="75"/>
      <c r="KSY330" s="76"/>
      <c r="KSZ330" s="181"/>
      <c r="KTA330" s="181"/>
      <c r="KTB330" s="182"/>
      <c r="KTC330" s="134"/>
      <c r="KTD330" s="135"/>
      <c r="KTE330" s="111"/>
      <c r="KTF330" s="178"/>
      <c r="KTG330" s="178"/>
      <c r="KTH330" s="178"/>
      <c r="KTI330" s="178"/>
      <c r="KTJ330" s="179"/>
      <c r="KTK330" s="73"/>
      <c r="KTL330" s="73"/>
      <c r="KTM330" s="180"/>
      <c r="KTN330" s="75"/>
      <c r="KTO330" s="76"/>
      <c r="KTP330" s="180"/>
      <c r="KTQ330" s="180"/>
      <c r="KTR330" s="180"/>
      <c r="KTS330" s="75"/>
      <c r="KTT330" s="76"/>
      <c r="KTU330" s="181"/>
      <c r="KTV330" s="181"/>
      <c r="KTW330" s="182"/>
      <c r="KTX330" s="134"/>
      <c r="KTY330" s="135"/>
      <c r="KTZ330" s="111"/>
      <c r="KUA330" s="178"/>
      <c r="KUB330" s="178"/>
      <c r="KUC330" s="178"/>
      <c r="KUD330" s="178"/>
      <c r="KUE330" s="179"/>
      <c r="KUF330" s="73"/>
      <c r="KUG330" s="73"/>
      <c r="KUH330" s="180"/>
      <c r="KUI330" s="75"/>
      <c r="KUJ330" s="76"/>
      <c r="KUK330" s="180"/>
      <c r="KUL330" s="180"/>
      <c r="KUM330" s="180"/>
      <c r="KUN330" s="75"/>
      <c r="KUO330" s="76"/>
      <c r="KUP330" s="181"/>
      <c r="KUQ330" s="181"/>
      <c r="KUR330" s="182"/>
      <c r="KUS330" s="134"/>
      <c r="KUT330" s="135"/>
      <c r="KUU330" s="111"/>
      <c r="KUV330" s="178"/>
      <c r="KUW330" s="178"/>
      <c r="KUX330" s="178"/>
      <c r="KUY330" s="178"/>
      <c r="KUZ330" s="179"/>
      <c r="KVA330" s="73"/>
      <c r="KVB330" s="73"/>
      <c r="KVC330" s="180"/>
      <c r="KVD330" s="75"/>
      <c r="KVE330" s="76"/>
      <c r="KVF330" s="180"/>
      <c r="KVG330" s="180"/>
      <c r="KVH330" s="180"/>
      <c r="KVI330" s="75"/>
      <c r="KVJ330" s="76"/>
      <c r="KVK330" s="181"/>
      <c r="KVL330" s="181"/>
      <c r="KVM330" s="182"/>
      <c r="KVN330" s="134"/>
      <c r="KVO330" s="135"/>
      <c r="KVP330" s="111"/>
      <c r="KVQ330" s="178"/>
      <c r="KVR330" s="178"/>
      <c r="KVS330" s="178"/>
      <c r="KVT330" s="178"/>
      <c r="KVU330" s="179"/>
      <c r="KVV330" s="73"/>
      <c r="KVW330" s="73"/>
      <c r="KVX330" s="180"/>
      <c r="KVY330" s="75"/>
      <c r="KVZ330" s="76"/>
      <c r="KWA330" s="180"/>
      <c r="KWB330" s="180"/>
      <c r="KWC330" s="180"/>
      <c r="KWD330" s="75"/>
      <c r="KWE330" s="76"/>
      <c r="KWF330" s="181"/>
      <c r="KWG330" s="181"/>
      <c r="KWH330" s="182"/>
      <c r="KWI330" s="134"/>
      <c r="KWJ330" s="135"/>
      <c r="KWK330" s="111"/>
      <c r="KWL330" s="178"/>
      <c r="KWM330" s="178"/>
      <c r="KWN330" s="178"/>
      <c r="KWO330" s="178"/>
      <c r="KWP330" s="179"/>
      <c r="KWQ330" s="73"/>
      <c r="KWR330" s="73"/>
      <c r="KWS330" s="180"/>
      <c r="KWT330" s="75"/>
      <c r="KWU330" s="76"/>
      <c r="KWV330" s="180"/>
      <c r="KWW330" s="180"/>
      <c r="KWX330" s="180"/>
      <c r="KWY330" s="75"/>
      <c r="KWZ330" s="76"/>
      <c r="KXA330" s="181"/>
      <c r="KXB330" s="181"/>
      <c r="KXC330" s="182"/>
      <c r="KXD330" s="134"/>
      <c r="KXE330" s="135"/>
      <c r="KXF330" s="111"/>
      <c r="KXG330" s="178"/>
      <c r="KXH330" s="178"/>
      <c r="KXI330" s="178"/>
      <c r="KXJ330" s="178"/>
      <c r="KXK330" s="179"/>
      <c r="KXL330" s="73"/>
      <c r="KXM330" s="73"/>
      <c r="KXN330" s="180"/>
      <c r="KXO330" s="75"/>
      <c r="KXP330" s="76"/>
      <c r="KXQ330" s="180"/>
      <c r="KXR330" s="180"/>
      <c r="KXS330" s="180"/>
      <c r="KXT330" s="75"/>
      <c r="KXU330" s="76"/>
      <c r="KXV330" s="181"/>
      <c r="KXW330" s="181"/>
      <c r="KXX330" s="182"/>
      <c r="KXY330" s="134"/>
      <c r="KXZ330" s="135"/>
      <c r="KYA330" s="111"/>
      <c r="KYB330" s="178"/>
      <c r="KYC330" s="178"/>
      <c r="KYD330" s="178"/>
      <c r="KYE330" s="178"/>
      <c r="KYF330" s="179"/>
      <c r="KYG330" s="73"/>
      <c r="KYH330" s="73"/>
      <c r="KYI330" s="180"/>
      <c r="KYJ330" s="75"/>
      <c r="KYK330" s="76"/>
      <c r="KYL330" s="180"/>
      <c r="KYM330" s="180"/>
      <c r="KYN330" s="180"/>
      <c r="KYO330" s="75"/>
      <c r="KYP330" s="76"/>
      <c r="KYQ330" s="181"/>
      <c r="KYR330" s="181"/>
      <c r="KYS330" s="182"/>
      <c r="KYT330" s="134"/>
      <c r="KYU330" s="135"/>
      <c r="KYV330" s="111"/>
      <c r="KYW330" s="178"/>
      <c r="KYX330" s="178"/>
      <c r="KYY330" s="178"/>
      <c r="KYZ330" s="178"/>
      <c r="KZA330" s="179"/>
      <c r="KZB330" s="73"/>
      <c r="KZC330" s="73"/>
      <c r="KZD330" s="180"/>
      <c r="KZE330" s="75"/>
      <c r="KZF330" s="76"/>
      <c r="KZG330" s="180"/>
      <c r="KZH330" s="180"/>
      <c r="KZI330" s="180"/>
      <c r="KZJ330" s="75"/>
      <c r="KZK330" s="76"/>
      <c r="KZL330" s="181"/>
      <c r="KZM330" s="181"/>
      <c r="KZN330" s="182"/>
      <c r="KZO330" s="134"/>
      <c r="KZP330" s="135"/>
      <c r="KZQ330" s="111"/>
      <c r="KZR330" s="178"/>
      <c r="KZS330" s="178"/>
      <c r="KZT330" s="178"/>
      <c r="KZU330" s="178"/>
      <c r="KZV330" s="179"/>
      <c r="KZW330" s="73"/>
      <c r="KZX330" s="73"/>
      <c r="KZY330" s="180"/>
      <c r="KZZ330" s="75"/>
      <c r="LAA330" s="76"/>
      <c r="LAB330" s="180"/>
      <c r="LAC330" s="180"/>
      <c r="LAD330" s="180"/>
      <c r="LAE330" s="75"/>
      <c r="LAF330" s="76"/>
      <c r="LAG330" s="181"/>
      <c r="LAH330" s="181"/>
      <c r="LAI330" s="182"/>
      <c r="LAJ330" s="134"/>
      <c r="LAK330" s="135"/>
      <c r="LAL330" s="111"/>
      <c r="LAM330" s="178"/>
      <c r="LAN330" s="178"/>
      <c r="LAO330" s="178"/>
      <c r="LAP330" s="178"/>
      <c r="LAQ330" s="179"/>
      <c r="LAR330" s="73"/>
      <c r="LAS330" s="73"/>
      <c r="LAT330" s="180"/>
      <c r="LAU330" s="75"/>
      <c r="LAV330" s="76"/>
      <c r="LAW330" s="180"/>
      <c r="LAX330" s="180"/>
      <c r="LAY330" s="180"/>
      <c r="LAZ330" s="75"/>
      <c r="LBA330" s="76"/>
      <c r="LBB330" s="181"/>
      <c r="LBC330" s="181"/>
      <c r="LBD330" s="182"/>
      <c r="LBE330" s="134"/>
      <c r="LBF330" s="135"/>
      <c r="LBG330" s="111"/>
      <c r="LBH330" s="178"/>
      <c r="LBI330" s="178"/>
      <c r="LBJ330" s="178"/>
      <c r="LBK330" s="178"/>
      <c r="LBL330" s="179"/>
      <c r="LBM330" s="73"/>
      <c r="LBN330" s="73"/>
      <c r="LBO330" s="180"/>
      <c r="LBP330" s="75"/>
      <c r="LBQ330" s="76"/>
      <c r="LBR330" s="180"/>
      <c r="LBS330" s="180"/>
      <c r="LBT330" s="180"/>
      <c r="LBU330" s="75"/>
      <c r="LBV330" s="76"/>
      <c r="LBW330" s="181"/>
      <c r="LBX330" s="181"/>
      <c r="LBY330" s="182"/>
      <c r="LBZ330" s="134"/>
      <c r="LCA330" s="135"/>
      <c r="LCB330" s="111"/>
      <c r="LCC330" s="178"/>
      <c r="LCD330" s="178"/>
      <c r="LCE330" s="178"/>
      <c r="LCF330" s="178"/>
      <c r="LCG330" s="179"/>
      <c r="LCH330" s="73"/>
      <c r="LCI330" s="73"/>
      <c r="LCJ330" s="180"/>
      <c r="LCK330" s="75"/>
      <c r="LCL330" s="76"/>
      <c r="LCM330" s="180"/>
      <c r="LCN330" s="180"/>
      <c r="LCO330" s="180"/>
      <c r="LCP330" s="75"/>
      <c r="LCQ330" s="76"/>
      <c r="LCR330" s="181"/>
      <c r="LCS330" s="181"/>
      <c r="LCT330" s="182"/>
      <c r="LCU330" s="134"/>
      <c r="LCV330" s="135"/>
      <c r="LCW330" s="111"/>
      <c r="LCX330" s="178"/>
      <c r="LCY330" s="178"/>
      <c r="LCZ330" s="178"/>
      <c r="LDA330" s="178"/>
      <c r="LDB330" s="179"/>
      <c r="LDC330" s="73"/>
      <c r="LDD330" s="73"/>
      <c r="LDE330" s="180"/>
      <c r="LDF330" s="75"/>
      <c r="LDG330" s="76"/>
      <c r="LDH330" s="180"/>
      <c r="LDI330" s="180"/>
      <c r="LDJ330" s="180"/>
      <c r="LDK330" s="75"/>
      <c r="LDL330" s="76"/>
      <c r="LDM330" s="181"/>
      <c r="LDN330" s="181"/>
      <c r="LDO330" s="182"/>
      <c r="LDP330" s="134"/>
      <c r="LDQ330" s="135"/>
      <c r="LDR330" s="111"/>
      <c r="LDS330" s="178"/>
      <c r="LDT330" s="178"/>
      <c r="LDU330" s="178"/>
      <c r="LDV330" s="178"/>
      <c r="LDW330" s="179"/>
      <c r="LDX330" s="73"/>
      <c r="LDY330" s="73"/>
      <c r="LDZ330" s="180"/>
      <c r="LEA330" s="75"/>
      <c r="LEB330" s="76"/>
      <c r="LEC330" s="180"/>
      <c r="LED330" s="180"/>
      <c r="LEE330" s="180"/>
      <c r="LEF330" s="75"/>
      <c r="LEG330" s="76"/>
      <c r="LEH330" s="181"/>
      <c r="LEI330" s="181"/>
      <c r="LEJ330" s="182"/>
      <c r="LEK330" s="134"/>
      <c r="LEL330" s="135"/>
      <c r="LEM330" s="111"/>
      <c r="LEN330" s="178"/>
      <c r="LEO330" s="178"/>
      <c r="LEP330" s="178"/>
      <c r="LEQ330" s="178"/>
      <c r="LER330" s="179"/>
      <c r="LES330" s="73"/>
      <c r="LET330" s="73"/>
      <c r="LEU330" s="180"/>
      <c r="LEV330" s="75"/>
      <c r="LEW330" s="76"/>
      <c r="LEX330" s="180"/>
      <c r="LEY330" s="180"/>
      <c r="LEZ330" s="180"/>
      <c r="LFA330" s="75"/>
      <c r="LFB330" s="76"/>
      <c r="LFC330" s="181"/>
      <c r="LFD330" s="181"/>
      <c r="LFE330" s="182"/>
      <c r="LFF330" s="134"/>
      <c r="LFG330" s="135"/>
      <c r="LFH330" s="111"/>
      <c r="LFI330" s="178"/>
      <c r="LFJ330" s="178"/>
      <c r="LFK330" s="178"/>
      <c r="LFL330" s="178"/>
      <c r="LFM330" s="179"/>
      <c r="LFN330" s="73"/>
      <c r="LFO330" s="73"/>
      <c r="LFP330" s="180"/>
      <c r="LFQ330" s="75"/>
      <c r="LFR330" s="76"/>
      <c r="LFS330" s="180"/>
      <c r="LFT330" s="180"/>
      <c r="LFU330" s="180"/>
      <c r="LFV330" s="75"/>
      <c r="LFW330" s="76"/>
      <c r="LFX330" s="181"/>
      <c r="LFY330" s="181"/>
      <c r="LFZ330" s="182"/>
      <c r="LGA330" s="134"/>
      <c r="LGB330" s="135"/>
      <c r="LGC330" s="111"/>
      <c r="LGD330" s="178"/>
      <c r="LGE330" s="178"/>
      <c r="LGF330" s="178"/>
      <c r="LGG330" s="178"/>
      <c r="LGH330" s="179"/>
      <c r="LGI330" s="73"/>
      <c r="LGJ330" s="73"/>
      <c r="LGK330" s="180"/>
      <c r="LGL330" s="75"/>
      <c r="LGM330" s="76"/>
      <c r="LGN330" s="180"/>
      <c r="LGO330" s="180"/>
      <c r="LGP330" s="180"/>
      <c r="LGQ330" s="75"/>
      <c r="LGR330" s="76"/>
      <c r="LGS330" s="181"/>
      <c r="LGT330" s="181"/>
      <c r="LGU330" s="182"/>
      <c r="LGV330" s="134"/>
      <c r="LGW330" s="135"/>
      <c r="LGX330" s="111"/>
      <c r="LGY330" s="178"/>
      <c r="LGZ330" s="178"/>
      <c r="LHA330" s="178"/>
      <c r="LHB330" s="178"/>
      <c r="LHC330" s="179"/>
      <c r="LHD330" s="73"/>
      <c r="LHE330" s="73"/>
      <c r="LHF330" s="180"/>
      <c r="LHG330" s="75"/>
      <c r="LHH330" s="76"/>
      <c r="LHI330" s="180"/>
      <c r="LHJ330" s="180"/>
      <c r="LHK330" s="180"/>
      <c r="LHL330" s="75"/>
      <c r="LHM330" s="76"/>
      <c r="LHN330" s="181"/>
      <c r="LHO330" s="181"/>
      <c r="LHP330" s="182"/>
      <c r="LHQ330" s="134"/>
      <c r="LHR330" s="135"/>
      <c r="LHS330" s="111"/>
      <c r="LHT330" s="178"/>
      <c r="LHU330" s="178"/>
      <c r="LHV330" s="178"/>
      <c r="LHW330" s="178"/>
      <c r="LHX330" s="179"/>
      <c r="LHY330" s="73"/>
      <c r="LHZ330" s="73"/>
      <c r="LIA330" s="180"/>
      <c r="LIB330" s="75"/>
      <c r="LIC330" s="76"/>
      <c r="LID330" s="180"/>
      <c r="LIE330" s="180"/>
      <c r="LIF330" s="180"/>
      <c r="LIG330" s="75"/>
      <c r="LIH330" s="76"/>
      <c r="LII330" s="181"/>
      <c r="LIJ330" s="181"/>
      <c r="LIK330" s="182"/>
      <c r="LIL330" s="134"/>
      <c r="LIM330" s="135"/>
      <c r="LIN330" s="111"/>
      <c r="LIO330" s="178"/>
      <c r="LIP330" s="178"/>
      <c r="LIQ330" s="178"/>
      <c r="LIR330" s="178"/>
      <c r="LIS330" s="179"/>
      <c r="LIT330" s="73"/>
      <c r="LIU330" s="73"/>
      <c r="LIV330" s="180"/>
      <c r="LIW330" s="75"/>
      <c r="LIX330" s="76"/>
      <c r="LIY330" s="180"/>
      <c r="LIZ330" s="180"/>
      <c r="LJA330" s="180"/>
      <c r="LJB330" s="75"/>
      <c r="LJC330" s="76"/>
      <c r="LJD330" s="181"/>
      <c r="LJE330" s="181"/>
      <c r="LJF330" s="182"/>
      <c r="LJG330" s="134"/>
      <c r="LJH330" s="135"/>
      <c r="LJI330" s="111"/>
      <c r="LJJ330" s="178"/>
      <c r="LJK330" s="178"/>
      <c r="LJL330" s="178"/>
      <c r="LJM330" s="178"/>
      <c r="LJN330" s="179"/>
      <c r="LJO330" s="73"/>
      <c r="LJP330" s="73"/>
      <c r="LJQ330" s="180"/>
      <c r="LJR330" s="75"/>
      <c r="LJS330" s="76"/>
      <c r="LJT330" s="180"/>
      <c r="LJU330" s="180"/>
      <c r="LJV330" s="180"/>
      <c r="LJW330" s="75"/>
      <c r="LJX330" s="76"/>
      <c r="LJY330" s="181"/>
      <c r="LJZ330" s="181"/>
      <c r="LKA330" s="182"/>
      <c r="LKB330" s="134"/>
      <c r="LKC330" s="135"/>
      <c r="LKD330" s="111"/>
      <c r="LKE330" s="178"/>
      <c r="LKF330" s="178"/>
      <c r="LKG330" s="178"/>
      <c r="LKH330" s="178"/>
      <c r="LKI330" s="179"/>
      <c r="LKJ330" s="73"/>
      <c r="LKK330" s="73"/>
      <c r="LKL330" s="180"/>
      <c r="LKM330" s="75"/>
      <c r="LKN330" s="76"/>
      <c r="LKO330" s="180"/>
      <c r="LKP330" s="180"/>
      <c r="LKQ330" s="180"/>
      <c r="LKR330" s="75"/>
      <c r="LKS330" s="76"/>
      <c r="LKT330" s="181"/>
      <c r="LKU330" s="181"/>
      <c r="LKV330" s="182"/>
      <c r="LKW330" s="134"/>
      <c r="LKX330" s="135"/>
      <c r="LKY330" s="111"/>
      <c r="LKZ330" s="178"/>
      <c r="LLA330" s="178"/>
      <c r="LLB330" s="178"/>
      <c r="LLC330" s="178"/>
      <c r="LLD330" s="179"/>
      <c r="LLE330" s="73"/>
      <c r="LLF330" s="73"/>
      <c r="LLG330" s="180"/>
      <c r="LLH330" s="75"/>
      <c r="LLI330" s="76"/>
      <c r="LLJ330" s="180"/>
      <c r="LLK330" s="180"/>
      <c r="LLL330" s="180"/>
      <c r="LLM330" s="75"/>
      <c r="LLN330" s="76"/>
      <c r="LLO330" s="181"/>
      <c r="LLP330" s="181"/>
      <c r="LLQ330" s="182"/>
      <c r="LLR330" s="134"/>
      <c r="LLS330" s="135"/>
      <c r="LLT330" s="111"/>
      <c r="LLU330" s="178"/>
      <c r="LLV330" s="178"/>
      <c r="LLW330" s="178"/>
      <c r="LLX330" s="178"/>
      <c r="LLY330" s="179"/>
      <c r="LLZ330" s="73"/>
      <c r="LMA330" s="73"/>
      <c r="LMB330" s="180"/>
      <c r="LMC330" s="75"/>
      <c r="LMD330" s="76"/>
      <c r="LME330" s="180"/>
      <c r="LMF330" s="180"/>
      <c r="LMG330" s="180"/>
      <c r="LMH330" s="75"/>
      <c r="LMI330" s="76"/>
      <c r="LMJ330" s="181"/>
      <c r="LMK330" s="181"/>
      <c r="LML330" s="182"/>
      <c r="LMM330" s="134"/>
      <c r="LMN330" s="135"/>
      <c r="LMO330" s="111"/>
      <c r="LMP330" s="178"/>
      <c r="LMQ330" s="178"/>
      <c r="LMR330" s="178"/>
      <c r="LMS330" s="178"/>
      <c r="LMT330" s="179"/>
      <c r="LMU330" s="73"/>
      <c r="LMV330" s="73"/>
      <c r="LMW330" s="180"/>
      <c r="LMX330" s="75"/>
      <c r="LMY330" s="76"/>
      <c r="LMZ330" s="180"/>
      <c r="LNA330" s="180"/>
      <c r="LNB330" s="180"/>
      <c r="LNC330" s="75"/>
      <c r="LND330" s="76"/>
      <c r="LNE330" s="181"/>
      <c r="LNF330" s="181"/>
      <c r="LNG330" s="182"/>
      <c r="LNH330" s="134"/>
      <c r="LNI330" s="135"/>
      <c r="LNJ330" s="111"/>
      <c r="LNK330" s="178"/>
      <c r="LNL330" s="178"/>
      <c r="LNM330" s="178"/>
      <c r="LNN330" s="178"/>
      <c r="LNO330" s="179"/>
      <c r="LNP330" s="73"/>
      <c r="LNQ330" s="73"/>
      <c r="LNR330" s="180"/>
      <c r="LNS330" s="75"/>
      <c r="LNT330" s="76"/>
      <c r="LNU330" s="180"/>
      <c r="LNV330" s="180"/>
      <c r="LNW330" s="180"/>
      <c r="LNX330" s="75"/>
      <c r="LNY330" s="76"/>
      <c r="LNZ330" s="181"/>
      <c r="LOA330" s="181"/>
      <c r="LOB330" s="182"/>
      <c r="LOC330" s="134"/>
      <c r="LOD330" s="135"/>
      <c r="LOE330" s="111"/>
      <c r="LOF330" s="178"/>
      <c r="LOG330" s="178"/>
      <c r="LOH330" s="178"/>
      <c r="LOI330" s="178"/>
      <c r="LOJ330" s="179"/>
      <c r="LOK330" s="73"/>
      <c r="LOL330" s="73"/>
      <c r="LOM330" s="180"/>
      <c r="LON330" s="75"/>
      <c r="LOO330" s="76"/>
      <c r="LOP330" s="180"/>
      <c r="LOQ330" s="180"/>
      <c r="LOR330" s="180"/>
      <c r="LOS330" s="75"/>
      <c r="LOT330" s="76"/>
      <c r="LOU330" s="181"/>
      <c r="LOV330" s="181"/>
      <c r="LOW330" s="182"/>
      <c r="LOX330" s="134"/>
      <c r="LOY330" s="135"/>
      <c r="LOZ330" s="111"/>
      <c r="LPA330" s="178"/>
      <c r="LPB330" s="178"/>
      <c r="LPC330" s="178"/>
      <c r="LPD330" s="178"/>
      <c r="LPE330" s="179"/>
      <c r="LPF330" s="73"/>
      <c r="LPG330" s="73"/>
      <c r="LPH330" s="180"/>
      <c r="LPI330" s="75"/>
      <c r="LPJ330" s="76"/>
      <c r="LPK330" s="180"/>
      <c r="LPL330" s="180"/>
      <c r="LPM330" s="180"/>
      <c r="LPN330" s="75"/>
      <c r="LPO330" s="76"/>
      <c r="LPP330" s="181"/>
      <c r="LPQ330" s="181"/>
      <c r="LPR330" s="182"/>
      <c r="LPS330" s="134"/>
      <c r="LPT330" s="135"/>
      <c r="LPU330" s="111"/>
      <c r="LPV330" s="178"/>
      <c r="LPW330" s="178"/>
      <c r="LPX330" s="178"/>
      <c r="LPY330" s="178"/>
      <c r="LPZ330" s="179"/>
      <c r="LQA330" s="73"/>
      <c r="LQB330" s="73"/>
      <c r="LQC330" s="180"/>
      <c r="LQD330" s="75"/>
      <c r="LQE330" s="76"/>
      <c r="LQF330" s="180"/>
      <c r="LQG330" s="180"/>
      <c r="LQH330" s="180"/>
      <c r="LQI330" s="75"/>
      <c r="LQJ330" s="76"/>
      <c r="LQK330" s="181"/>
      <c r="LQL330" s="181"/>
      <c r="LQM330" s="182"/>
      <c r="LQN330" s="134"/>
      <c r="LQO330" s="135"/>
      <c r="LQP330" s="111"/>
      <c r="LQQ330" s="178"/>
      <c r="LQR330" s="178"/>
      <c r="LQS330" s="178"/>
      <c r="LQT330" s="178"/>
      <c r="LQU330" s="179"/>
      <c r="LQV330" s="73"/>
      <c r="LQW330" s="73"/>
      <c r="LQX330" s="180"/>
      <c r="LQY330" s="75"/>
      <c r="LQZ330" s="76"/>
      <c r="LRA330" s="180"/>
      <c r="LRB330" s="180"/>
      <c r="LRC330" s="180"/>
      <c r="LRD330" s="75"/>
      <c r="LRE330" s="76"/>
      <c r="LRF330" s="181"/>
      <c r="LRG330" s="181"/>
      <c r="LRH330" s="182"/>
      <c r="LRI330" s="134"/>
      <c r="LRJ330" s="135"/>
      <c r="LRK330" s="111"/>
      <c r="LRL330" s="178"/>
      <c r="LRM330" s="178"/>
      <c r="LRN330" s="178"/>
      <c r="LRO330" s="178"/>
      <c r="LRP330" s="179"/>
      <c r="LRQ330" s="73"/>
      <c r="LRR330" s="73"/>
      <c r="LRS330" s="180"/>
      <c r="LRT330" s="75"/>
      <c r="LRU330" s="76"/>
      <c r="LRV330" s="180"/>
      <c r="LRW330" s="180"/>
      <c r="LRX330" s="180"/>
      <c r="LRY330" s="75"/>
      <c r="LRZ330" s="76"/>
      <c r="LSA330" s="181"/>
      <c r="LSB330" s="181"/>
      <c r="LSC330" s="182"/>
      <c r="LSD330" s="134"/>
      <c r="LSE330" s="135"/>
      <c r="LSF330" s="111"/>
      <c r="LSG330" s="178"/>
      <c r="LSH330" s="178"/>
      <c r="LSI330" s="178"/>
      <c r="LSJ330" s="178"/>
      <c r="LSK330" s="179"/>
      <c r="LSL330" s="73"/>
      <c r="LSM330" s="73"/>
      <c r="LSN330" s="180"/>
      <c r="LSO330" s="75"/>
      <c r="LSP330" s="76"/>
      <c r="LSQ330" s="180"/>
      <c r="LSR330" s="180"/>
      <c r="LSS330" s="180"/>
      <c r="LST330" s="75"/>
      <c r="LSU330" s="76"/>
      <c r="LSV330" s="181"/>
      <c r="LSW330" s="181"/>
      <c r="LSX330" s="182"/>
      <c r="LSY330" s="134"/>
      <c r="LSZ330" s="135"/>
      <c r="LTA330" s="111"/>
      <c r="LTB330" s="178"/>
      <c r="LTC330" s="178"/>
      <c r="LTD330" s="178"/>
      <c r="LTE330" s="178"/>
      <c r="LTF330" s="179"/>
      <c r="LTG330" s="73"/>
      <c r="LTH330" s="73"/>
      <c r="LTI330" s="180"/>
      <c r="LTJ330" s="75"/>
      <c r="LTK330" s="76"/>
      <c r="LTL330" s="180"/>
      <c r="LTM330" s="180"/>
      <c r="LTN330" s="180"/>
      <c r="LTO330" s="75"/>
      <c r="LTP330" s="76"/>
      <c r="LTQ330" s="181"/>
      <c r="LTR330" s="181"/>
      <c r="LTS330" s="182"/>
      <c r="LTT330" s="134"/>
      <c r="LTU330" s="135"/>
      <c r="LTV330" s="111"/>
      <c r="LTW330" s="178"/>
      <c r="LTX330" s="178"/>
      <c r="LTY330" s="178"/>
      <c r="LTZ330" s="178"/>
      <c r="LUA330" s="179"/>
      <c r="LUB330" s="73"/>
      <c r="LUC330" s="73"/>
      <c r="LUD330" s="180"/>
      <c r="LUE330" s="75"/>
      <c r="LUF330" s="76"/>
      <c r="LUG330" s="180"/>
      <c r="LUH330" s="180"/>
      <c r="LUI330" s="180"/>
      <c r="LUJ330" s="75"/>
      <c r="LUK330" s="76"/>
      <c r="LUL330" s="181"/>
      <c r="LUM330" s="181"/>
      <c r="LUN330" s="182"/>
      <c r="LUO330" s="134"/>
      <c r="LUP330" s="135"/>
      <c r="LUQ330" s="111"/>
      <c r="LUR330" s="178"/>
      <c r="LUS330" s="178"/>
      <c r="LUT330" s="178"/>
      <c r="LUU330" s="178"/>
      <c r="LUV330" s="179"/>
      <c r="LUW330" s="73"/>
      <c r="LUX330" s="73"/>
      <c r="LUY330" s="180"/>
      <c r="LUZ330" s="75"/>
      <c r="LVA330" s="76"/>
      <c r="LVB330" s="180"/>
      <c r="LVC330" s="180"/>
      <c r="LVD330" s="180"/>
      <c r="LVE330" s="75"/>
      <c r="LVF330" s="76"/>
      <c r="LVG330" s="181"/>
      <c r="LVH330" s="181"/>
      <c r="LVI330" s="182"/>
      <c r="LVJ330" s="134"/>
      <c r="LVK330" s="135"/>
      <c r="LVL330" s="111"/>
      <c r="LVM330" s="178"/>
      <c r="LVN330" s="178"/>
      <c r="LVO330" s="178"/>
      <c r="LVP330" s="178"/>
      <c r="LVQ330" s="179"/>
      <c r="LVR330" s="73"/>
      <c r="LVS330" s="73"/>
      <c r="LVT330" s="180"/>
      <c r="LVU330" s="75"/>
      <c r="LVV330" s="76"/>
      <c r="LVW330" s="180"/>
      <c r="LVX330" s="180"/>
      <c r="LVY330" s="180"/>
      <c r="LVZ330" s="75"/>
      <c r="LWA330" s="76"/>
      <c r="LWB330" s="181"/>
      <c r="LWC330" s="181"/>
      <c r="LWD330" s="182"/>
      <c r="LWE330" s="134"/>
      <c r="LWF330" s="135"/>
      <c r="LWG330" s="111"/>
      <c r="LWH330" s="178"/>
      <c r="LWI330" s="178"/>
      <c r="LWJ330" s="178"/>
      <c r="LWK330" s="178"/>
      <c r="LWL330" s="179"/>
      <c r="LWM330" s="73"/>
      <c r="LWN330" s="73"/>
      <c r="LWO330" s="180"/>
      <c r="LWP330" s="75"/>
      <c r="LWQ330" s="76"/>
      <c r="LWR330" s="180"/>
      <c r="LWS330" s="180"/>
      <c r="LWT330" s="180"/>
      <c r="LWU330" s="75"/>
      <c r="LWV330" s="76"/>
      <c r="LWW330" s="181"/>
      <c r="LWX330" s="181"/>
      <c r="LWY330" s="182"/>
      <c r="LWZ330" s="134"/>
      <c r="LXA330" s="135"/>
      <c r="LXB330" s="111"/>
      <c r="LXC330" s="178"/>
      <c r="LXD330" s="178"/>
      <c r="LXE330" s="178"/>
      <c r="LXF330" s="178"/>
      <c r="LXG330" s="179"/>
      <c r="LXH330" s="73"/>
      <c r="LXI330" s="73"/>
      <c r="LXJ330" s="180"/>
      <c r="LXK330" s="75"/>
      <c r="LXL330" s="76"/>
      <c r="LXM330" s="180"/>
      <c r="LXN330" s="180"/>
      <c r="LXO330" s="180"/>
      <c r="LXP330" s="75"/>
      <c r="LXQ330" s="76"/>
      <c r="LXR330" s="181"/>
      <c r="LXS330" s="181"/>
      <c r="LXT330" s="182"/>
      <c r="LXU330" s="134"/>
      <c r="LXV330" s="135"/>
      <c r="LXW330" s="111"/>
      <c r="LXX330" s="178"/>
      <c r="LXY330" s="178"/>
      <c r="LXZ330" s="178"/>
      <c r="LYA330" s="178"/>
      <c r="LYB330" s="179"/>
      <c r="LYC330" s="73"/>
      <c r="LYD330" s="73"/>
      <c r="LYE330" s="180"/>
      <c r="LYF330" s="75"/>
      <c r="LYG330" s="76"/>
      <c r="LYH330" s="180"/>
      <c r="LYI330" s="180"/>
      <c r="LYJ330" s="180"/>
      <c r="LYK330" s="75"/>
      <c r="LYL330" s="76"/>
      <c r="LYM330" s="181"/>
      <c r="LYN330" s="181"/>
      <c r="LYO330" s="182"/>
      <c r="LYP330" s="134"/>
      <c r="LYQ330" s="135"/>
      <c r="LYR330" s="111"/>
      <c r="LYS330" s="178"/>
      <c r="LYT330" s="178"/>
      <c r="LYU330" s="178"/>
      <c r="LYV330" s="178"/>
      <c r="LYW330" s="179"/>
      <c r="LYX330" s="73"/>
      <c r="LYY330" s="73"/>
      <c r="LYZ330" s="180"/>
      <c r="LZA330" s="75"/>
      <c r="LZB330" s="76"/>
      <c r="LZC330" s="180"/>
      <c r="LZD330" s="180"/>
      <c r="LZE330" s="180"/>
      <c r="LZF330" s="75"/>
      <c r="LZG330" s="76"/>
      <c r="LZH330" s="181"/>
      <c r="LZI330" s="181"/>
      <c r="LZJ330" s="182"/>
      <c r="LZK330" s="134"/>
      <c r="LZL330" s="135"/>
      <c r="LZM330" s="111"/>
      <c r="LZN330" s="178"/>
      <c r="LZO330" s="178"/>
      <c r="LZP330" s="178"/>
      <c r="LZQ330" s="178"/>
      <c r="LZR330" s="179"/>
      <c r="LZS330" s="73"/>
      <c r="LZT330" s="73"/>
      <c r="LZU330" s="180"/>
      <c r="LZV330" s="75"/>
      <c r="LZW330" s="76"/>
      <c r="LZX330" s="180"/>
      <c r="LZY330" s="180"/>
      <c r="LZZ330" s="180"/>
      <c r="MAA330" s="75"/>
      <c r="MAB330" s="76"/>
      <c r="MAC330" s="181"/>
      <c r="MAD330" s="181"/>
      <c r="MAE330" s="182"/>
      <c r="MAF330" s="134"/>
      <c r="MAG330" s="135"/>
      <c r="MAH330" s="111"/>
      <c r="MAI330" s="178"/>
      <c r="MAJ330" s="178"/>
      <c r="MAK330" s="178"/>
      <c r="MAL330" s="178"/>
      <c r="MAM330" s="179"/>
      <c r="MAN330" s="73"/>
      <c r="MAO330" s="73"/>
      <c r="MAP330" s="180"/>
      <c r="MAQ330" s="75"/>
      <c r="MAR330" s="76"/>
      <c r="MAS330" s="180"/>
      <c r="MAT330" s="180"/>
      <c r="MAU330" s="180"/>
      <c r="MAV330" s="75"/>
      <c r="MAW330" s="76"/>
      <c r="MAX330" s="181"/>
      <c r="MAY330" s="181"/>
      <c r="MAZ330" s="182"/>
      <c r="MBA330" s="134"/>
      <c r="MBB330" s="135"/>
      <c r="MBC330" s="111"/>
      <c r="MBD330" s="178"/>
      <c r="MBE330" s="178"/>
      <c r="MBF330" s="178"/>
      <c r="MBG330" s="178"/>
      <c r="MBH330" s="179"/>
      <c r="MBI330" s="73"/>
      <c r="MBJ330" s="73"/>
      <c r="MBK330" s="180"/>
      <c r="MBL330" s="75"/>
      <c r="MBM330" s="76"/>
      <c r="MBN330" s="180"/>
      <c r="MBO330" s="180"/>
      <c r="MBP330" s="180"/>
      <c r="MBQ330" s="75"/>
      <c r="MBR330" s="76"/>
      <c r="MBS330" s="181"/>
      <c r="MBT330" s="181"/>
      <c r="MBU330" s="182"/>
      <c r="MBV330" s="134"/>
      <c r="MBW330" s="135"/>
      <c r="MBX330" s="111"/>
      <c r="MBY330" s="178"/>
      <c r="MBZ330" s="178"/>
      <c r="MCA330" s="178"/>
      <c r="MCB330" s="178"/>
      <c r="MCC330" s="179"/>
      <c r="MCD330" s="73"/>
      <c r="MCE330" s="73"/>
      <c r="MCF330" s="180"/>
      <c r="MCG330" s="75"/>
      <c r="MCH330" s="76"/>
      <c r="MCI330" s="180"/>
      <c r="MCJ330" s="180"/>
      <c r="MCK330" s="180"/>
      <c r="MCL330" s="75"/>
      <c r="MCM330" s="76"/>
      <c r="MCN330" s="181"/>
      <c r="MCO330" s="181"/>
      <c r="MCP330" s="182"/>
      <c r="MCQ330" s="134"/>
      <c r="MCR330" s="135"/>
      <c r="MCS330" s="111"/>
      <c r="MCT330" s="178"/>
      <c r="MCU330" s="178"/>
      <c r="MCV330" s="178"/>
      <c r="MCW330" s="178"/>
      <c r="MCX330" s="179"/>
      <c r="MCY330" s="73"/>
      <c r="MCZ330" s="73"/>
      <c r="MDA330" s="180"/>
      <c r="MDB330" s="75"/>
      <c r="MDC330" s="76"/>
      <c r="MDD330" s="180"/>
      <c r="MDE330" s="180"/>
      <c r="MDF330" s="180"/>
      <c r="MDG330" s="75"/>
      <c r="MDH330" s="76"/>
      <c r="MDI330" s="181"/>
      <c r="MDJ330" s="181"/>
      <c r="MDK330" s="182"/>
      <c r="MDL330" s="134"/>
      <c r="MDM330" s="135"/>
      <c r="MDN330" s="111"/>
      <c r="MDO330" s="178"/>
      <c r="MDP330" s="178"/>
      <c r="MDQ330" s="178"/>
      <c r="MDR330" s="178"/>
      <c r="MDS330" s="179"/>
      <c r="MDT330" s="73"/>
      <c r="MDU330" s="73"/>
      <c r="MDV330" s="180"/>
      <c r="MDW330" s="75"/>
      <c r="MDX330" s="76"/>
      <c r="MDY330" s="180"/>
      <c r="MDZ330" s="180"/>
      <c r="MEA330" s="180"/>
      <c r="MEB330" s="75"/>
      <c r="MEC330" s="76"/>
      <c r="MED330" s="181"/>
      <c r="MEE330" s="181"/>
      <c r="MEF330" s="182"/>
      <c r="MEG330" s="134"/>
      <c r="MEH330" s="135"/>
      <c r="MEI330" s="111"/>
      <c r="MEJ330" s="178"/>
      <c r="MEK330" s="178"/>
      <c r="MEL330" s="178"/>
      <c r="MEM330" s="178"/>
      <c r="MEN330" s="179"/>
      <c r="MEO330" s="73"/>
      <c r="MEP330" s="73"/>
      <c r="MEQ330" s="180"/>
      <c r="MER330" s="75"/>
      <c r="MES330" s="76"/>
      <c r="MET330" s="180"/>
      <c r="MEU330" s="180"/>
      <c r="MEV330" s="180"/>
      <c r="MEW330" s="75"/>
      <c r="MEX330" s="76"/>
      <c r="MEY330" s="181"/>
      <c r="MEZ330" s="181"/>
      <c r="MFA330" s="182"/>
      <c r="MFB330" s="134"/>
      <c r="MFC330" s="135"/>
      <c r="MFD330" s="111"/>
      <c r="MFE330" s="178"/>
      <c r="MFF330" s="178"/>
      <c r="MFG330" s="178"/>
      <c r="MFH330" s="178"/>
      <c r="MFI330" s="179"/>
      <c r="MFJ330" s="73"/>
      <c r="MFK330" s="73"/>
      <c r="MFL330" s="180"/>
      <c r="MFM330" s="75"/>
      <c r="MFN330" s="76"/>
      <c r="MFO330" s="180"/>
      <c r="MFP330" s="180"/>
      <c r="MFQ330" s="180"/>
      <c r="MFR330" s="75"/>
      <c r="MFS330" s="76"/>
      <c r="MFT330" s="181"/>
      <c r="MFU330" s="181"/>
      <c r="MFV330" s="182"/>
      <c r="MFW330" s="134"/>
      <c r="MFX330" s="135"/>
      <c r="MFY330" s="111"/>
      <c r="MFZ330" s="178"/>
      <c r="MGA330" s="178"/>
      <c r="MGB330" s="178"/>
      <c r="MGC330" s="178"/>
      <c r="MGD330" s="179"/>
      <c r="MGE330" s="73"/>
      <c r="MGF330" s="73"/>
      <c r="MGG330" s="180"/>
      <c r="MGH330" s="75"/>
      <c r="MGI330" s="76"/>
      <c r="MGJ330" s="180"/>
      <c r="MGK330" s="180"/>
      <c r="MGL330" s="180"/>
      <c r="MGM330" s="75"/>
      <c r="MGN330" s="76"/>
      <c r="MGO330" s="181"/>
      <c r="MGP330" s="181"/>
      <c r="MGQ330" s="182"/>
      <c r="MGR330" s="134"/>
      <c r="MGS330" s="135"/>
      <c r="MGT330" s="111"/>
      <c r="MGU330" s="178"/>
      <c r="MGV330" s="178"/>
      <c r="MGW330" s="178"/>
      <c r="MGX330" s="178"/>
      <c r="MGY330" s="179"/>
      <c r="MGZ330" s="73"/>
      <c r="MHA330" s="73"/>
      <c r="MHB330" s="180"/>
      <c r="MHC330" s="75"/>
      <c r="MHD330" s="76"/>
      <c r="MHE330" s="180"/>
      <c r="MHF330" s="180"/>
      <c r="MHG330" s="180"/>
      <c r="MHH330" s="75"/>
      <c r="MHI330" s="76"/>
      <c r="MHJ330" s="181"/>
      <c r="MHK330" s="181"/>
      <c r="MHL330" s="182"/>
      <c r="MHM330" s="134"/>
      <c r="MHN330" s="135"/>
      <c r="MHO330" s="111"/>
      <c r="MHP330" s="178"/>
      <c r="MHQ330" s="178"/>
      <c r="MHR330" s="178"/>
      <c r="MHS330" s="178"/>
      <c r="MHT330" s="179"/>
      <c r="MHU330" s="73"/>
      <c r="MHV330" s="73"/>
      <c r="MHW330" s="180"/>
      <c r="MHX330" s="75"/>
      <c r="MHY330" s="76"/>
      <c r="MHZ330" s="180"/>
      <c r="MIA330" s="180"/>
      <c r="MIB330" s="180"/>
      <c r="MIC330" s="75"/>
      <c r="MID330" s="76"/>
      <c r="MIE330" s="181"/>
      <c r="MIF330" s="181"/>
      <c r="MIG330" s="182"/>
      <c r="MIH330" s="134"/>
      <c r="MII330" s="135"/>
      <c r="MIJ330" s="111"/>
      <c r="MIK330" s="178"/>
      <c r="MIL330" s="178"/>
      <c r="MIM330" s="178"/>
      <c r="MIN330" s="178"/>
      <c r="MIO330" s="179"/>
      <c r="MIP330" s="73"/>
      <c r="MIQ330" s="73"/>
      <c r="MIR330" s="180"/>
      <c r="MIS330" s="75"/>
      <c r="MIT330" s="76"/>
      <c r="MIU330" s="180"/>
      <c r="MIV330" s="180"/>
      <c r="MIW330" s="180"/>
      <c r="MIX330" s="75"/>
      <c r="MIY330" s="76"/>
      <c r="MIZ330" s="181"/>
      <c r="MJA330" s="181"/>
      <c r="MJB330" s="182"/>
      <c r="MJC330" s="134"/>
      <c r="MJD330" s="135"/>
      <c r="MJE330" s="111"/>
      <c r="MJF330" s="178"/>
      <c r="MJG330" s="178"/>
      <c r="MJH330" s="178"/>
      <c r="MJI330" s="178"/>
      <c r="MJJ330" s="179"/>
      <c r="MJK330" s="73"/>
      <c r="MJL330" s="73"/>
      <c r="MJM330" s="180"/>
      <c r="MJN330" s="75"/>
      <c r="MJO330" s="76"/>
      <c r="MJP330" s="180"/>
      <c r="MJQ330" s="180"/>
      <c r="MJR330" s="180"/>
      <c r="MJS330" s="75"/>
      <c r="MJT330" s="76"/>
      <c r="MJU330" s="181"/>
      <c r="MJV330" s="181"/>
      <c r="MJW330" s="182"/>
      <c r="MJX330" s="134"/>
      <c r="MJY330" s="135"/>
      <c r="MJZ330" s="111"/>
      <c r="MKA330" s="178"/>
      <c r="MKB330" s="178"/>
      <c r="MKC330" s="178"/>
      <c r="MKD330" s="178"/>
      <c r="MKE330" s="179"/>
      <c r="MKF330" s="73"/>
      <c r="MKG330" s="73"/>
      <c r="MKH330" s="180"/>
      <c r="MKI330" s="75"/>
      <c r="MKJ330" s="76"/>
      <c r="MKK330" s="180"/>
      <c r="MKL330" s="180"/>
      <c r="MKM330" s="180"/>
      <c r="MKN330" s="75"/>
      <c r="MKO330" s="76"/>
      <c r="MKP330" s="181"/>
      <c r="MKQ330" s="181"/>
      <c r="MKR330" s="182"/>
      <c r="MKS330" s="134"/>
      <c r="MKT330" s="135"/>
      <c r="MKU330" s="111"/>
      <c r="MKV330" s="178"/>
      <c r="MKW330" s="178"/>
      <c r="MKX330" s="178"/>
      <c r="MKY330" s="178"/>
      <c r="MKZ330" s="179"/>
      <c r="MLA330" s="73"/>
      <c r="MLB330" s="73"/>
      <c r="MLC330" s="180"/>
      <c r="MLD330" s="75"/>
      <c r="MLE330" s="76"/>
      <c r="MLF330" s="180"/>
      <c r="MLG330" s="180"/>
      <c r="MLH330" s="180"/>
      <c r="MLI330" s="75"/>
      <c r="MLJ330" s="76"/>
      <c r="MLK330" s="181"/>
      <c r="MLL330" s="181"/>
      <c r="MLM330" s="182"/>
      <c r="MLN330" s="134"/>
      <c r="MLO330" s="135"/>
      <c r="MLP330" s="111"/>
      <c r="MLQ330" s="178"/>
      <c r="MLR330" s="178"/>
      <c r="MLS330" s="178"/>
      <c r="MLT330" s="178"/>
      <c r="MLU330" s="179"/>
      <c r="MLV330" s="73"/>
      <c r="MLW330" s="73"/>
      <c r="MLX330" s="180"/>
      <c r="MLY330" s="75"/>
      <c r="MLZ330" s="76"/>
      <c r="MMA330" s="180"/>
      <c r="MMB330" s="180"/>
      <c r="MMC330" s="180"/>
      <c r="MMD330" s="75"/>
      <c r="MME330" s="76"/>
      <c r="MMF330" s="181"/>
      <c r="MMG330" s="181"/>
      <c r="MMH330" s="182"/>
      <c r="MMI330" s="134"/>
      <c r="MMJ330" s="135"/>
      <c r="MMK330" s="111"/>
      <c r="MML330" s="178"/>
      <c r="MMM330" s="178"/>
      <c r="MMN330" s="178"/>
      <c r="MMO330" s="178"/>
      <c r="MMP330" s="179"/>
      <c r="MMQ330" s="73"/>
      <c r="MMR330" s="73"/>
      <c r="MMS330" s="180"/>
      <c r="MMT330" s="75"/>
      <c r="MMU330" s="76"/>
      <c r="MMV330" s="180"/>
      <c r="MMW330" s="180"/>
      <c r="MMX330" s="180"/>
      <c r="MMY330" s="75"/>
      <c r="MMZ330" s="76"/>
      <c r="MNA330" s="181"/>
      <c r="MNB330" s="181"/>
      <c r="MNC330" s="182"/>
      <c r="MND330" s="134"/>
      <c r="MNE330" s="135"/>
      <c r="MNF330" s="111"/>
      <c r="MNG330" s="178"/>
      <c r="MNH330" s="178"/>
      <c r="MNI330" s="178"/>
      <c r="MNJ330" s="178"/>
      <c r="MNK330" s="179"/>
      <c r="MNL330" s="73"/>
      <c r="MNM330" s="73"/>
      <c r="MNN330" s="180"/>
      <c r="MNO330" s="75"/>
      <c r="MNP330" s="76"/>
      <c r="MNQ330" s="180"/>
      <c r="MNR330" s="180"/>
      <c r="MNS330" s="180"/>
      <c r="MNT330" s="75"/>
      <c r="MNU330" s="76"/>
      <c r="MNV330" s="181"/>
      <c r="MNW330" s="181"/>
      <c r="MNX330" s="182"/>
      <c r="MNY330" s="134"/>
      <c r="MNZ330" s="135"/>
      <c r="MOA330" s="111"/>
      <c r="MOB330" s="178"/>
      <c r="MOC330" s="178"/>
      <c r="MOD330" s="178"/>
      <c r="MOE330" s="178"/>
      <c r="MOF330" s="179"/>
      <c r="MOG330" s="73"/>
      <c r="MOH330" s="73"/>
      <c r="MOI330" s="180"/>
      <c r="MOJ330" s="75"/>
      <c r="MOK330" s="76"/>
      <c r="MOL330" s="180"/>
      <c r="MOM330" s="180"/>
      <c r="MON330" s="180"/>
      <c r="MOO330" s="75"/>
      <c r="MOP330" s="76"/>
      <c r="MOQ330" s="181"/>
      <c r="MOR330" s="181"/>
      <c r="MOS330" s="182"/>
      <c r="MOT330" s="134"/>
      <c r="MOU330" s="135"/>
      <c r="MOV330" s="111"/>
      <c r="MOW330" s="178"/>
      <c r="MOX330" s="178"/>
      <c r="MOY330" s="178"/>
      <c r="MOZ330" s="178"/>
      <c r="MPA330" s="179"/>
      <c r="MPB330" s="73"/>
      <c r="MPC330" s="73"/>
      <c r="MPD330" s="180"/>
      <c r="MPE330" s="75"/>
      <c r="MPF330" s="76"/>
      <c r="MPG330" s="180"/>
      <c r="MPH330" s="180"/>
      <c r="MPI330" s="180"/>
      <c r="MPJ330" s="75"/>
      <c r="MPK330" s="76"/>
      <c r="MPL330" s="181"/>
      <c r="MPM330" s="181"/>
      <c r="MPN330" s="182"/>
      <c r="MPO330" s="134"/>
      <c r="MPP330" s="135"/>
      <c r="MPQ330" s="111"/>
      <c r="MPR330" s="178"/>
      <c r="MPS330" s="178"/>
      <c r="MPT330" s="178"/>
      <c r="MPU330" s="178"/>
      <c r="MPV330" s="179"/>
      <c r="MPW330" s="73"/>
      <c r="MPX330" s="73"/>
      <c r="MPY330" s="180"/>
      <c r="MPZ330" s="75"/>
      <c r="MQA330" s="76"/>
      <c r="MQB330" s="180"/>
      <c r="MQC330" s="180"/>
      <c r="MQD330" s="180"/>
      <c r="MQE330" s="75"/>
      <c r="MQF330" s="76"/>
      <c r="MQG330" s="181"/>
      <c r="MQH330" s="181"/>
      <c r="MQI330" s="182"/>
      <c r="MQJ330" s="134"/>
      <c r="MQK330" s="135"/>
      <c r="MQL330" s="111"/>
      <c r="MQM330" s="178"/>
      <c r="MQN330" s="178"/>
      <c r="MQO330" s="178"/>
      <c r="MQP330" s="178"/>
      <c r="MQQ330" s="179"/>
      <c r="MQR330" s="73"/>
      <c r="MQS330" s="73"/>
      <c r="MQT330" s="180"/>
      <c r="MQU330" s="75"/>
      <c r="MQV330" s="76"/>
      <c r="MQW330" s="180"/>
      <c r="MQX330" s="180"/>
      <c r="MQY330" s="180"/>
      <c r="MQZ330" s="75"/>
      <c r="MRA330" s="76"/>
      <c r="MRB330" s="181"/>
      <c r="MRC330" s="181"/>
      <c r="MRD330" s="182"/>
      <c r="MRE330" s="134"/>
      <c r="MRF330" s="135"/>
      <c r="MRG330" s="111"/>
      <c r="MRH330" s="178"/>
      <c r="MRI330" s="178"/>
      <c r="MRJ330" s="178"/>
      <c r="MRK330" s="178"/>
      <c r="MRL330" s="179"/>
      <c r="MRM330" s="73"/>
      <c r="MRN330" s="73"/>
      <c r="MRO330" s="180"/>
      <c r="MRP330" s="75"/>
      <c r="MRQ330" s="76"/>
      <c r="MRR330" s="180"/>
      <c r="MRS330" s="180"/>
      <c r="MRT330" s="180"/>
      <c r="MRU330" s="75"/>
      <c r="MRV330" s="76"/>
      <c r="MRW330" s="181"/>
      <c r="MRX330" s="181"/>
      <c r="MRY330" s="182"/>
      <c r="MRZ330" s="134"/>
      <c r="MSA330" s="135"/>
      <c r="MSB330" s="111"/>
      <c r="MSC330" s="178"/>
      <c r="MSD330" s="178"/>
      <c r="MSE330" s="178"/>
      <c r="MSF330" s="178"/>
      <c r="MSG330" s="179"/>
      <c r="MSH330" s="73"/>
      <c r="MSI330" s="73"/>
      <c r="MSJ330" s="180"/>
      <c r="MSK330" s="75"/>
      <c r="MSL330" s="76"/>
      <c r="MSM330" s="180"/>
      <c r="MSN330" s="180"/>
      <c r="MSO330" s="180"/>
      <c r="MSP330" s="75"/>
      <c r="MSQ330" s="76"/>
      <c r="MSR330" s="181"/>
      <c r="MSS330" s="181"/>
      <c r="MST330" s="182"/>
      <c r="MSU330" s="134"/>
      <c r="MSV330" s="135"/>
      <c r="MSW330" s="111"/>
      <c r="MSX330" s="178"/>
      <c r="MSY330" s="178"/>
      <c r="MSZ330" s="178"/>
      <c r="MTA330" s="178"/>
      <c r="MTB330" s="179"/>
      <c r="MTC330" s="73"/>
      <c r="MTD330" s="73"/>
      <c r="MTE330" s="180"/>
      <c r="MTF330" s="75"/>
      <c r="MTG330" s="76"/>
      <c r="MTH330" s="180"/>
      <c r="MTI330" s="180"/>
      <c r="MTJ330" s="180"/>
      <c r="MTK330" s="75"/>
      <c r="MTL330" s="76"/>
      <c r="MTM330" s="181"/>
      <c r="MTN330" s="181"/>
      <c r="MTO330" s="182"/>
      <c r="MTP330" s="134"/>
      <c r="MTQ330" s="135"/>
      <c r="MTR330" s="111"/>
      <c r="MTS330" s="178"/>
      <c r="MTT330" s="178"/>
      <c r="MTU330" s="178"/>
      <c r="MTV330" s="178"/>
      <c r="MTW330" s="179"/>
      <c r="MTX330" s="73"/>
      <c r="MTY330" s="73"/>
      <c r="MTZ330" s="180"/>
      <c r="MUA330" s="75"/>
      <c r="MUB330" s="76"/>
      <c r="MUC330" s="180"/>
      <c r="MUD330" s="180"/>
      <c r="MUE330" s="180"/>
      <c r="MUF330" s="75"/>
      <c r="MUG330" s="76"/>
      <c r="MUH330" s="181"/>
      <c r="MUI330" s="181"/>
      <c r="MUJ330" s="182"/>
      <c r="MUK330" s="134"/>
      <c r="MUL330" s="135"/>
      <c r="MUM330" s="111"/>
      <c r="MUN330" s="178"/>
      <c r="MUO330" s="178"/>
      <c r="MUP330" s="178"/>
      <c r="MUQ330" s="178"/>
      <c r="MUR330" s="179"/>
      <c r="MUS330" s="73"/>
      <c r="MUT330" s="73"/>
      <c r="MUU330" s="180"/>
      <c r="MUV330" s="75"/>
      <c r="MUW330" s="76"/>
      <c r="MUX330" s="180"/>
      <c r="MUY330" s="180"/>
      <c r="MUZ330" s="180"/>
      <c r="MVA330" s="75"/>
      <c r="MVB330" s="76"/>
      <c r="MVC330" s="181"/>
      <c r="MVD330" s="181"/>
      <c r="MVE330" s="182"/>
      <c r="MVF330" s="134"/>
      <c r="MVG330" s="135"/>
      <c r="MVH330" s="111"/>
      <c r="MVI330" s="178"/>
      <c r="MVJ330" s="178"/>
      <c r="MVK330" s="178"/>
      <c r="MVL330" s="178"/>
      <c r="MVM330" s="179"/>
      <c r="MVN330" s="73"/>
      <c r="MVO330" s="73"/>
      <c r="MVP330" s="180"/>
      <c r="MVQ330" s="75"/>
      <c r="MVR330" s="76"/>
      <c r="MVS330" s="180"/>
      <c r="MVT330" s="180"/>
      <c r="MVU330" s="180"/>
      <c r="MVV330" s="75"/>
      <c r="MVW330" s="76"/>
      <c r="MVX330" s="181"/>
      <c r="MVY330" s="181"/>
      <c r="MVZ330" s="182"/>
      <c r="MWA330" s="134"/>
      <c r="MWB330" s="135"/>
      <c r="MWC330" s="111"/>
      <c r="MWD330" s="178"/>
      <c r="MWE330" s="178"/>
      <c r="MWF330" s="178"/>
      <c r="MWG330" s="178"/>
      <c r="MWH330" s="179"/>
      <c r="MWI330" s="73"/>
      <c r="MWJ330" s="73"/>
      <c r="MWK330" s="180"/>
      <c r="MWL330" s="75"/>
      <c r="MWM330" s="76"/>
      <c r="MWN330" s="180"/>
      <c r="MWO330" s="180"/>
      <c r="MWP330" s="180"/>
      <c r="MWQ330" s="75"/>
      <c r="MWR330" s="76"/>
      <c r="MWS330" s="181"/>
      <c r="MWT330" s="181"/>
      <c r="MWU330" s="182"/>
      <c r="MWV330" s="134"/>
      <c r="MWW330" s="135"/>
      <c r="MWX330" s="111"/>
      <c r="MWY330" s="178"/>
      <c r="MWZ330" s="178"/>
      <c r="MXA330" s="178"/>
      <c r="MXB330" s="178"/>
      <c r="MXC330" s="179"/>
      <c r="MXD330" s="73"/>
      <c r="MXE330" s="73"/>
      <c r="MXF330" s="180"/>
      <c r="MXG330" s="75"/>
      <c r="MXH330" s="76"/>
      <c r="MXI330" s="180"/>
      <c r="MXJ330" s="180"/>
      <c r="MXK330" s="180"/>
      <c r="MXL330" s="75"/>
      <c r="MXM330" s="76"/>
      <c r="MXN330" s="181"/>
      <c r="MXO330" s="181"/>
      <c r="MXP330" s="182"/>
      <c r="MXQ330" s="134"/>
      <c r="MXR330" s="135"/>
      <c r="MXS330" s="111"/>
      <c r="MXT330" s="178"/>
      <c r="MXU330" s="178"/>
      <c r="MXV330" s="178"/>
      <c r="MXW330" s="178"/>
      <c r="MXX330" s="179"/>
      <c r="MXY330" s="73"/>
      <c r="MXZ330" s="73"/>
      <c r="MYA330" s="180"/>
      <c r="MYB330" s="75"/>
      <c r="MYC330" s="76"/>
      <c r="MYD330" s="180"/>
      <c r="MYE330" s="180"/>
      <c r="MYF330" s="180"/>
      <c r="MYG330" s="75"/>
      <c r="MYH330" s="76"/>
      <c r="MYI330" s="181"/>
      <c r="MYJ330" s="181"/>
      <c r="MYK330" s="182"/>
      <c r="MYL330" s="134"/>
      <c r="MYM330" s="135"/>
      <c r="MYN330" s="111"/>
      <c r="MYO330" s="178"/>
      <c r="MYP330" s="178"/>
      <c r="MYQ330" s="178"/>
      <c r="MYR330" s="178"/>
      <c r="MYS330" s="179"/>
      <c r="MYT330" s="73"/>
      <c r="MYU330" s="73"/>
      <c r="MYV330" s="180"/>
      <c r="MYW330" s="75"/>
      <c r="MYX330" s="76"/>
      <c r="MYY330" s="180"/>
      <c r="MYZ330" s="180"/>
      <c r="MZA330" s="180"/>
      <c r="MZB330" s="75"/>
      <c r="MZC330" s="76"/>
      <c r="MZD330" s="181"/>
      <c r="MZE330" s="181"/>
      <c r="MZF330" s="182"/>
      <c r="MZG330" s="134"/>
      <c r="MZH330" s="135"/>
      <c r="MZI330" s="111"/>
      <c r="MZJ330" s="178"/>
      <c r="MZK330" s="178"/>
      <c r="MZL330" s="178"/>
      <c r="MZM330" s="178"/>
      <c r="MZN330" s="179"/>
      <c r="MZO330" s="73"/>
      <c r="MZP330" s="73"/>
      <c r="MZQ330" s="180"/>
      <c r="MZR330" s="75"/>
      <c r="MZS330" s="76"/>
      <c r="MZT330" s="180"/>
      <c r="MZU330" s="180"/>
      <c r="MZV330" s="180"/>
      <c r="MZW330" s="75"/>
      <c r="MZX330" s="76"/>
      <c r="MZY330" s="181"/>
      <c r="MZZ330" s="181"/>
      <c r="NAA330" s="182"/>
      <c r="NAB330" s="134"/>
      <c r="NAC330" s="135"/>
      <c r="NAD330" s="111"/>
      <c r="NAE330" s="178"/>
      <c r="NAF330" s="178"/>
      <c r="NAG330" s="178"/>
      <c r="NAH330" s="178"/>
      <c r="NAI330" s="179"/>
      <c r="NAJ330" s="73"/>
      <c r="NAK330" s="73"/>
      <c r="NAL330" s="180"/>
      <c r="NAM330" s="75"/>
      <c r="NAN330" s="76"/>
      <c r="NAO330" s="180"/>
      <c r="NAP330" s="180"/>
      <c r="NAQ330" s="180"/>
      <c r="NAR330" s="75"/>
      <c r="NAS330" s="76"/>
      <c r="NAT330" s="181"/>
      <c r="NAU330" s="181"/>
      <c r="NAV330" s="182"/>
      <c r="NAW330" s="134"/>
      <c r="NAX330" s="135"/>
      <c r="NAY330" s="111"/>
      <c r="NAZ330" s="178"/>
      <c r="NBA330" s="178"/>
      <c r="NBB330" s="178"/>
      <c r="NBC330" s="178"/>
      <c r="NBD330" s="179"/>
      <c r="NBE330" s="73"/>
      <c r="NBF330" s="73"/>
      <c r="NBG330" s="180"/>
      <c r="NBH330" s="75"/>
      <c r="NBI330" s="76"/>
      <c r="NBJ330" s="180"/>
      <c r="NBK330" s="180"/>
      <c r="NBL330" s="180"/>
      <c r="NBM330" s="75"/>
      <c r="NBN330" s="76"/>
      <c r="NBO330" s="181"/>
      <c r="NBP330" s="181"/>
      <c r="NBQ330" s="182"/>
      <c r="NBR330" s="134"/>
      <c r="NBS330" s="135"/>
      <c r="NBT330" s="111"/>
      <c r="NBU330" s="178"/>
      <c r="NBV330" s="178"/>
      <c r="NBW330" s="178"/>
      <c r="NBX330" s="178"/>
      <c r="NBY330" s="179"/>
      <c r="NBZ330" s="73"/>
      <c r="NCA330" s="73"/>
      <c r="NCB330" s="180"/>
      <c r="NCC330" s="75"/>
      <c r="NCD330" s="76"/>
      <c r="NCE330" s="180"/>
      <c r="NCF330" s="180"/>
      <c r="NCG330" s="180"/>
      <c r="NCH330" s="75"/>
      <c r="NCI330" s="76"/>
      <c r="NCJ330" s="181"/>
      <c r="NCK330" s="181"/>
      <c r="NCL330" s="182"/>
      <c r="NCM330" s="134"/>
      <c r="NCN330" s="135"/>
      <c r="NCO330" s="111"/>
      <c r="NCP330" s="178"/>
      <c r="NCQ330" s="178"/>
      <c r="NCR330" s="178"/>
      <c r="NCS330" s="178"/>
      <c r="NCT330" s="179"/>
      <c r="NCU330" s="73"/>
      <c r="NCV330" s="73"/>
      <c r="NCW330" s="180"/>
      <c r="NCX330" s="75"/>
      <c r="NCY330" s="76"/>
      <c r="NCZ330" s="180"/>
      <c r="NDA330" s="180"/>
      <c r="NDB330" s="180"/>
      <c r="NDC330" s="75"/>
      <c r="NDD330" s="76"/>
      <c r="NDE330" s="181"/>
      <c r="NDF330" s="181"/>
      <c r="NDG330" s="182"/>
      <c r="NDH330" s="134"/>
      <c r="NDI330" s="135"/>
      <c r="NDJ330" s="111"/>
      <c r="NDK330" s="178"/>
      <c r="NDL330" s="178"/>
      <c r="NDM330" s="178"/>
      <c r="NDN330" s="178"/>
      <c r="NDO330" s="179"/>
      <c r="NDP330" s="73"/>
      <c r="NDQ330" s="73"/>
      <c r="NDR330" s="180"/>
      <c r="NDS330" s="75"/>
      <c r="NDT330" s="76"/>
      <c r="NDU330" s="180"/>
      <c r="NDV330" s="180"/>
      <c r="NDW330" s="180"/>
      <c r="NDX330" s="75"/>
      <c r="NDY330" s="76"/>
      <c r="NDZ330" s="181"/>
      <c r="NEA330" s="181"/>
      <c r="NEB330" s="182"/>
      <c r="NEC330" s="134"/>
      <c r="NED330" s="135"/>
      <c r="NEE330" s="111"/>
      <c r="NEF330" s="178"/>
      <c r="NEG330" s="178"/>
      <c r="NEH330" s="178"/>
      <c r="NEI330" s="178"/>
      <c r="NEJ330" s="179"/>
      <c r="NEK330" s="73"/>
      <c r="NEL330" s="73"/>
      <c r="NEM330" s="180"/>
      <c r="NEN330" s="75"/>
      <c r="NEO330" s="76"/>
      <c r="NEP330" s="180"/>
      <c r="NEQ330" s="180"/>
      <c r="NER330" s="180"/>
      <c r="NES330" s="75"/>
      <c r="NET330" s="76"/>
      <c r="NEU330" s="181"/>
      <c r="NEV330" s="181"/>
      <c r="NEW330" s="182"/>
      <c r="NEX330" s="134"/>
      <c r="NEY330" s="135"/>
      <c r="NEZ330" s="111"/>
      <c r="NFA330" s="178"/>
      <c r="NFB330" s="178"/>
      <c r="NFC330" s="178"/>
      <c r="NFD330" s="178"/>
      <c r="NFE330" s="179"/>
      <c r="NFF330" s="73"/>
      <c r="NFG330" s="73"/>
      <c r="NFH330" s="180"/>
      <c r="NFI330" s="75"/>
      <c r="NFJ330" s="76"/>
      <c r="NFK330" s="180"/>
      <c r="NFL330" s="180"/>
      <c r="NFM330" s="180"/>
      <c r="NFN330" s="75"/>
      <c r="NFO330" s="76"/>
      <c r="NFP330" s="181"/>
      <c r="NFQ330" s="181"/>
      <c r="NFR330" s="182"/>
      <c r="NFS330" s="134"/>
      <c r="NFT330" s="135"/>
      <c r="NFU330" s="111"/>
      <c r="NFV330" s="178"/>
      <c r="NFW330" s="178"/>
      <c r="NFX330" s="178"/>
      <c r="NFY330" s="178"/>
      <c r="NFZ330" s="179"/>
      <c r="NGA330" s="73"/>
      <c r="NGB330" s="73"/>
      <c r="NGC330" s="180"/>
      <c r="NGD330" s="75"/>
      <c r="NGE330" s="76"/>
      <c r="NGF330" s="180"/>
      <c r="NGG330" s="180"/>
      <c r="NGH330" s="180"/>
      <c r="NGI330" s="75"/>
      <c r="NGJ330" s="76"/>
      <c r="NGK330" s="181"/>
      <c r="NGL330" s="181"/>
      <c r="NGM330" s="182"/>
      <c r="NGN330" s="134"/>
      <c r="NGO330" s="135"/>
      <c r="NGP330" s="111"/>
      <c r="NGQ330" s="178"/>
      <c r="NGR330" s="178"/>
      <c r="NGS330" s="178"/>
      <c r="NGT330" s="178"/>
      <c r="NGU330" s="179"/>
      <c r="NGV330" s="73"/>
      <c r="NGW330" s="73"/>
      <c r="NGX330" s="180"/>
      <c r="NGY330" s="75"/>
      <c r="NGZ330" s="76"/>
      <c r="NHA330" s="180"/>
      <c r="NHB330" s="180"/>
      <c r="NHC330" s="180"/>
      <c r="NHD330" s="75"/>
      <c r="NHE330" s="76"/>
      <c r="NHF330" s="181"/>
      <c r="NHG330" s="181"/>
      <c r="NHH330" s="182"/>
      <c r="NHI330" s="134"/>
      <c r="NHJ330" s="135"/>
      <c r="NHK330" s="111"/>
      <c r="NHL330" s="178"/>
      <c r="NHM330" s="178"/>
      <c r="NHN330" s="178"/>
      <c r="NHO330" s="178"/>
      <c r="NHP330" s="179"/>
      <c r="NHQ330" s="73"/>
      <c r="NHR330" s="73"/>
      <c r="NHS330" s="180"/>
      <c r="NHT330" s="75"/>
      <c r="NHU330" s="76"/>
      <c r="NHV330" s="180"/>
      <c r="NHW330" s="180"/>
      <c r="NHX330" s="180"/>
      <c r="NHY330" s="75"/>
      <c r="NHZ330" s="76"/>
      <c r="NIA330" s="181"/>
      <c r="NIB330" s="181"/>
      <c r="NIC330" s="182"/>
      <c r="NID330" s="134"/>
      <c r="NIE330" s="135"/>
      <c r="NIF330" s="111"/>
      <c r="NIG330" s="178"/>
      <c r="NIH330" s="178"/>
      <c r="NII330" s="178"/>
      <c r="NIJ330" s="178"/>
      <c r="NIK330" s="179"/>
      <c r="NIL330" s="73"/>
      <c r="NIM330" s="73"/>
      <c r="NIN330" s="180"/>
      <c r="NIO330" s="75"/>
      <c r="NIP330" s="76"/>
      <c r="NIQ330" s="180"/>
      <c r="NIR330" s="180"/>
      <c r="NIS330" s="180"/>
      <c r="NIT330" s="75"/>
      <c r="NIU330" s="76"/>
      <c r="NIV330" s="181"/>
      <c r="NIW330" s="181"/>
      <c r="NIX330" s="182"/>
      <c r="NIY330" s="134"/>
      <c r="NIZ330" s="135"/>
      <c r="NJA330" s="111"/>
      <c r="NJB330" s="178"/>
      <c r="NJC330" s="178"/>
      <c r="NJD330" s="178"/>
      <c r="NJE330" s="178"/>
      <c r="NJF330" s="179"/>
      <c r="NJG330" s="73"/>
      <c r="NJH330" s="73"/>
      <c r="NJI330" s="180"/>
      <c r="NJJ330" s="75"/>
      <c r="NJK330" s="76"/>
      <c r="NJL330" s="180"/>
      <c r="NJM330" s="180"/>
      <c r="NJN330" s="180"/>
      <c r="NJO330" s="75"/>
      <c r="NJP330" s="76"/>
      <c r="NJQ330" s="181"/>
      <c r="NJR330" s="181"/>
      <c r="NJS330" s="182"/>
      <c r="NJT330" s="134"/>
      <c r="NJU330" s="135"/>
      <c r="NJV330" s="111"/>
      <c r="NJW330" s="178"/>
      <c r="NJX330" s="178"/>
      <c r="NJY330" s="178"/>
      <c r="NJZ330" s="178"/>
      <c r="NKA330" s="179"/>
      <c r="NKB330" s="73"/>
      <c r="NKC330" s="73"/>
      <c r="NKD330" s="180"/>
      <c r="NKE330" s="75"/>
      <c r="NKF330" s="76"/>
      <c r="NKG330" s="180"/>
      <c r="NKH330" s="180"/>
      <c r="NKI330" s="180"/>
      <c r="NKJ330" s="75"/>
      <c r="NKK330" s="76"/>
      <c r="NKL330" s="181"/>
      <c r="NKM330" s="181"/>
      <c r="NKN330" s="182"/>
      <c r="NKO330" s="134"/>
      <c r="NKP330" s="135"/>
      <c r="NKQ330" s="111"/>
      <c r="NKR330" s="178"/>
      <c r="NKS330" s="178"/>
      <c r="NKT330" s="178"/>
      <c r="NKU330" s="178"/>
      <c r="NKV330" s="179"/>
      <c r="NKW330" s="73"/>
      <c r="NKX330" s="73"/>
      <c r="NKY330" s="180"/>
      <c r="NKZ330" s="75"/>
      <c r="NLA330" s="76"/>
      <c r="NLB330" s="180"/>
      <c r="NLC330" s="180"/>
      <c r="NLD330" s="180"/>
      <c r="NLE330" s="75"/>
      <c r="NLF330" s="76"/>
      <c r="NLG330" s="181"/>
      <c r="NLH330" s="181"/>
      <c r="NLI330" s="182"/>
      <c r="NLJ330" s="134"/>
      <c r="NLK330" s="135"/>
      <c r="NLL330" s="111"/>
      <c r="NLM330" s="178"/>
      <c r="NLN330" s="178"/>
      <c r="NLO330" s="178"/>
      <c r="NLP330" s="178"/>
      <c r="NLQ330" s="179"/>
      <c r="NLR330" s="73"/>
      <c r="NLS330" s="73"/>
      <c r="NLT330" s="180"/>
      <c r="NLU330" s="75"/>
      <c r="NLV330" s="76"/>
      <c r="NLW330" s="180"/>
      <c r="NLX330" s="180"/>
      <c r="NLY330" s="180"/>
      <c r="NLZ330" s="75"/>
      <c r="NMA330" s="76"/>
      <c r="NMB330" s="181"/>
      <c r="NMC330" s="181"/>
      <c r="NMD330" s="182"/>
      <c r="NME330" s="134"/>
      <c r="NMF330" s="135"/>
      <c r="NMG330" s="111"/>
      <c r="NMH330" s="178"/>
      <c r="NMI330" s="178"/>
      <c r="NMJ330" s="178"/>
      <c r="NMK330" s="178"/>
      <c r="NML330" s="179"/>
      <c r="NMM330" s="73"/>
      <c r="NMN330" s="73"/>
      <c r="NMO330" s="180"/>
      <c r="NMP330" s="75"/>
      <c r="NMQ330" s="76"/>
      <c r="NMR330" s="180"/>
      <c r="NMS330" s="180"/>
      <c r="NMT330" s="180"/>
      <c r="NMU330" s="75"/>
      <c r="NMV330" s="76"/>
      <c r="NMW330" s="181"/>
      <c r="NMX330" s="181"/>
      <c r="NMY330" s="182"/>
      <c r="NMZ330" s="134"/>
      <c r="NNA330" s="135"/>
      <c r="NNB330" s="111"/>
      <c r="NNC330" s="178"/>
      <c r="NND330" s="178"/>
      <c r="NNE330" s="178"/>
      <c r="NNF330" s="178"/>
      <c r="NNG330" s="179"/>
      <c r="NNH330" s="73"/>
      <c r="NNI330" s="73"/>
      <c r="NNJ330" s="180"/>
      <c r="NNK330" s="75"/>
      <c r="NNL330" s="76"/>
      <c r="NNM330" s="180"/>
      <c r="NNN330" s="180"/>
      <c r="NNO330" s="180"/>
      <c r="NNP330" s="75"/>
      <c r="NNQ330" s="76"/>
      <c r="NNR330" s="181"/>
      <c r="NNS330" s="181"/>
      <c r="NNT330" s="182"/>
      <c r="NNU330" s="134"/>
      <c r="NNV330" s="135"/>
      <c r="NNW330" s="111"/>
      <c r="NNX330" s="178"/>
      <c r="NNY330" s="178"/>
      <c r="NNZ330" s="178"/>
      <c r="NOA330" s="178"/>
      <c r="NOB330" s="179"/>
      <c r="NOC330" s="73"/>
      <c r="NOD330" s="73"/>
      <c r="NOE330" s="180"/>
      <c r="NOF330" s="75"/>
      <c r="NOG330" s="76"/>
      <c r="NOH330" s="180"/>
      <c r="NOI330" s="180"/>
      <c r="NOJ330" s="180"/>
      <c r="NOK330" s="75"/>
      <c r="NOL330" s="76"/>
      <c r="NOM330" s="181"/>
      <c r="NON330" s="181"/>
      <c r="NOO330" s="182"/>
      <c r="NOP330" s="134"/>
      <c r="NOQ330" s="135"/>
      <c r="NOR330" s="111"/>
      <c r="NOS330" s="178"/>
      <c r="NOT330" s="178"/>
      <c r="NOU330" s="178"/>
      <c r="NOV330" s="178"/>
      <c r="NOW330" s="179"/>
      <c r="NOX330" s="73"/>
      <c r="NOY330" s="73"/>
      <c r="NOZ330" s="180"/>
      <c r="NPA330" s="75"/>
      <c r="NPB330" s="76"/>
      <c r="NPC330" s="180"/>
      <c r="NPD330" s="180"/>
      <c r="NPE330" s="180"/>
      <c r="NPF330" s="75"/>
      <c r="NPG330" s="76"/>
      <c r="NPH330" s="181"/>
      <c r="NPI330" s="181"/>
      <c r="NPJ330" s="182"/>
      <c r="NPK330" s="134"/>
      <c r="NPL330" s="135"/>
      <c r="NPM330" s="111"/>
      <c r="NPN330" s="178"/>
      <c r="NPO330" s="178"/>
      <c r="NPP330" s="178"/>
      <c r="NPQ330" s="178"/>
      <c r="NPR330" s="179"/>
      <c r="NPS330" s="73"/>
      <c r="NPT330" s="73"/>
      <c r="NPU330" s="180"/>
      <c r="NPV330" s="75"/>
      <c r="NPW330" s="76"/>
      <c r="NPX330" s="180"/>
      <c r="NPY330" s="180"/>
      <c r="NPZ330" s="180"/>
      <c r="NQA330" s="75"/>
      <c r="NQB330" s="76"/>
      <c r="NQC330" s="181"/>
      <c r="NQD330" s="181"/>
      <c r="NQE330" s="182"/>
      <c r="NQF330" s="134"/>
      <c r="NQG330" s="135"/>
      <c r="NQH330" s="111"/>
      <c r="NQI330" s="178"/>
      <c r="NQJ330" s="178"/>
      <c r="NQK330" s="178"/>
      <c r="NQL330" s="178"/>
      <c r="NQM330" s="179"/>
      <c r="NQN330" s="73"/>
      <c r="NQO330" s="73"/>
      <c r="NQP330" s="180"/>
      <c r="NQQ330" s="75"/>
      <c r="NQR330" s="76"/>
      <c r="NQS330" s="180"/>
      <c r="NQT330" s="180"/>
      <c r="NQU330" s="180"/>
      <c r="NQV330" s="75"/>
      <c r="NQW330" s="76"/>
      <c r="NQX330" s="181"/>
      <c r="NQY330" s="181"/>
      <c r="NQZ330" s="182"/>
      <c r="NRA330" s="134"/>
      <c r="NRB330" s="135"/>
      <c r="NRC330" s="111"/>
      <c r="NRD330" s="178"/>
      <c r="NRE330" s="178"/>
      <c r="NRF330" s="178"/>
      <c r="NRG330" s="178"/>
      <c r="NRH330" s="179"/>
      <c r="NRI330" s="73"/>
      <c r="NRJ330" s="73"/>
      <c r="NRK330" s="180"/>
      <c r="NRL330" s="75"/>
      <c r="NRM330" s="76"/>
      <c r="NRN330" s="180"/>
      <c r="NRO330" s="180"/>
      <c r="NRP330" s="180"/>
      <c r="NRQ330" s="75"/>
      <c r="NRR330" s="76"/>
      <c r="NRS330" s="181"/>
      <c r="NRT330" s="181"/>
      <c r="NRU330" s="182"/>
      <c r="NRV330" s="134"/>
      <c r="NRW330" s="135"/>
      <c r="NRX330" s="111"/>
      <c r="NRY330" s="178"/>
      <c r="NRZ330" s="178"/>
      <c r="NSA330" s="178"/>
      <c r="NSB330" s="178"/>
      <c r="NSC330" s="179"/>
      <c r="NSD330" s="73"/>
      <c r="NSE330" s="73"/>
      <c r="NSF330" s="180"/>
      <c r="NSG330" s="75"/>
      <c r="NSH330" s="76"/>
      <c r="NSI330" s="180"/>
      <c r="NSJ330" s="180"/>
      <c r="NSK330" s="180"/>
      <c r="NSL330" s="75"/>
      <c r="NSM330" s="76"/>
      <c r="NSN330" s="181"/>
      <c r="NSO330" s="181"/>
      <c r="NSP330" s="182"/>
      <c r="NSQ330" s="134"/>
      <c r="NSR330" s="135"/>
      <c r="NSS330" s="111"/>
      <c r="NST330" s="178"/>
      <c r="NSU330" s="178"/>
      <c r="NSV330" s="178"/>
      <c r="NSW330" s="178"/>
      <c r="NSX330" s="179"/>
      <c r="NSY330" s="73"/>
      <c r="NSZ330" s="73"/>
      <c r="NTA330" s="180"/>
      <c r="NTB330" s="75"/>
      <c r="NTC330" s="76"/>
      <c r="NTD330" s="180"/>
      <c r="NTE330" s="180"/>
      <c r="NTF330" s="180"/>
      <c r="NTG330" s="75"/>
      <c r="NTH330" s="76"/>
      <c r="NTI330" s="181"/>
      <c r="NTJ330" s="181"/>
      <c r="NTK330" s="182"/>
      <c r="NTL330" s="134"/>
      <c r="NTM330" s="135"/>
      <c r="NTN330" s="111"/>
      <c r="NTO330" s="178"/>
      <c r="NTP330" s="178"/>
      <c r="NTQ330" s="178"/>
      <c r="NTR330" s="178"/>
      <c r="NTS330" s="179"/>
      <c r="NTT330" s="73"/>
      <c r="NTU330" s="73"/>
      <c r="NTV330" s="180"/>
      <c r="NTW330" s="75"/>
      <c r="NTX330" s="76"/>
      <c r="NTY330" s="180"/>
      <c r="NTZ330" s="180"/>
      <c r="NUA330" s="180"/>
      <c r="NUB330" s="75"/>
      <c r="NUC330" s="76"/>
      <c r="NUD330" s="181"/>
      <c r="NUE330" s="181"/>
      <c r="NUF330" s="182"/>
      <c r="NUG330" s="134"/>
      <c r="NUH330" s="135"/>
      <c r="NUI330" s="111"/>
      <c r="NUJ330" s="178"/>
      <c r="NUK330" s="178"/>
      <c r="NUL330" s="178"/>
      <c r="NUM330" s="178"/>
      <c r="NUN330" s="179"/>
      <c r="NUO330" s="73"/>
      <c r="NUP330" s="73"/>
      <c r="NUQ330" s="180"/>
      <c r="NUR330" s="75"/>
      <c r="NUS330" s="76"/>
      <c r="NUT330" s="180"/>
      <c r="NUU330" s="180"/>
      <c r="NUV330" s="180"/>
      <c r="NUW330" s="75"/>
      <c r="NUX330" s="76"/>
      <c r="NUY330" s="181"/>
      <c r="NUZ330" s="181"/>
      <c r="NVA330" s="182"/>
      <c r="NVB330" s="134"/>
      <c r="NVC330" s="135"/>
      <c r="NVD330" s="111"/>
      <c r="NVE330" s="178"/>
      <c r="NVF330" s="178"/>
      <c r="NVG330" s="178"/>
      <c r="NVH330" s="178"/>
      <c r="NVI330" s="179"/>
      <c r="NVJ330" s="73"/>
      <c r="NVK330" s="73"/>
      <c r="NVL330" s="180"/>
      <c r="NVM330" s="75"/>
      <c r="NVN330" s="76"/>
      <c r="NVO330" s="180"/>
      <c r="NVP330" s="180"/>
      <c r="NVQ330" s="180"/>
      <c r="NVR330" s="75"/>
      <c r="NVS330" s="76"/>
      <c r="NVT330" s="181"/>
      <c r="NVU330" s="181"/>
      <c r="NVV330" s="182"/>
      <c r="NVW330" s="134"/>
      <c r="NVX330" s="135"/>
      <c r="NVY330" s="111"/>
      <c r="NVZ330" s="178"/>
      <c r="NWA330" s="178"/>
      <c r="NWB330" s="178"/>
      <c r="NWC330" s="178"/>
      <c r="NWD330" s="179"/>
      <c r="NWE330" s="73"/>
      <c r="NWF330" s="73"/>
      <c r="NWG330" s="180"/>
      <c r="NWH330" s="75"/>
      <c r="NWI330" s="76"/>
      <c r="NWJ330" s="180"/>
      <c r="NWK330" s="180"/>
      <c r="NWL330" s="180"/>
      <c r="NWM330" s="75"/>
      <c r="NWN330" s="76"/>
      <c r="NWO330" s="181"/>
      <c r="NWP330" s="181"/>
      <c r="NWQ330" s="182"/>
      <c r="NWR330" s="134"/>
      <c r="NWS330" s="135"/>
      <c r="NWT330" s="111"/>
      <c r="NWU330" s="178"/>
      <c r="NWV330" s="178"/>
      <c r="NWW330" s="178"/>
      <c r="NWX330" s="178"/>
      <c r="NWY330" s="179"/>
      <c r="NWZ330" s="73"/>
      <c r="NXA330" s="73"/>
      <c r="NXB330" s="180"/>
      <c r="NXC330" s="75"/>
      <c r="NXD330" s="76"/>
      <c r="NXE330" s="180"/>
      <c r="NXF330" s="180"/>
      <c r="NXG330" s="180"/>
      <c r="NXH330" s="75"/>
      <c r="NXI330" s="76"/>
      <c r="NXJ330" s="181"/>
      <c r="NXK330" s="181"/>
      <c r="NXL330" s="182"/>
      <c r="NXM330" s="134"/>
      <c r="NXN330" s="135"/>
      <c r="NXO330" s="111"/>
      <c r="NXP330" s="178"/>
      <c r="NXQ330" s="178"/>
      <c r="NXR330" s="178"/>
      <c r="NXS330" s="178"/>
      <c r="NXT330" s="179"/>
      <c r="NXU330" s="73"/>
      <c r="NXV330" s="73"/>
      <c r="NXW330" s="180"/>
      <c r="NXX330" s="75"/>
      <c r="NXY330" s="76"/>
      <c r="NXZ330" s="180"/>
      <c r="NYA330" s="180"/>
      <c r="NYB330" s="180"/>
      <c r="NYC330" s="75"/>
      <c r="NYD330" s="76"/>
      <c r="NYE330" s="181"/>
      <c r="NYF330" s="181"/>
      <c r="NYG330" s="182"/>
      <c r="NYH330" s="134"/>
      <c r="NYI330" s="135"/>
      <c r="NYJ330" s="111"/>
      <c r="NYK330" s="178"/>
      <c r="NYL330" s="178"/>
      <c r="NYM330" s="178"/>
      <c r="NYN330" s="178"/>
      <c r="NYO330" s="179"/>
      <c r="NYP330" s="73"/>
      <c r="NYQ330" s="73"/>
      <c r="NYR330" s="180"/>
      <c r="NYS330" s="75"/>
      <c r="NYT330" s="76"/>
      <c r="NYU330" s="180"/>
      <c r="NYV330" s="180"/>
      <c r="NYW330" s="180"/>
      <c r="NYX330" s="75"/>
      <c r="NYY330" s="76"/>
      <c r="NYZ330" s="181"/>
      <c r="NZA330" s="181"/>
      <c r="NZB330" s="182"/>
      <c r="NZC330" s="134"/>
      <c r="NZD330" s="135"/>
      <c r="NZE330" s="111"/>
      <c r="NZF330" s="178"/>
      <c r="NZG330" s="178"/>
      <c r="NZH330" s="178"/>
      <c r="NZI330" s="178"/>
      <c r="NZJ330" s="179"/>
      <c r="NZK330" s="73"/>
      <c r="NZL330" s="73"/>
      <c r="NZM330" s="180"/>
      <c r="NZN330" s="75"/>
      <c r="NZO330" s="76"/>
      <c r="NZP330" s="180"/>
      <c r="NZQ330" s="180"/>
      <c r="NZR330" s="180"/>
      <c r="NZS330" s="75"/>
      <c r="NZT330" s="76"/>
      <c r="NZU330" s="181"/>
      <c r="NZV330" s="181"/>
      <c r="NZW330" s="182"/>
      <c r="NZX330" s="134"/>
      <c r="NZY330" s="135"/>
      <c r="NZZ330" s="111"/>
      <c r="OAA330" s="178"/>
      <c r="OAB330" s="178"/>
      <c r="OAC330" s="178"/>
      <c r="OAD330" s="178"/>
      <c r="OAE330" s="179"/>
      <c r="OAF330" s="73"/>
      <c r="OAG330" s="73"/>
      <c r="OAH330" s="180"/>
      <c r="OAI330" s="75"/>
      <c r="OAJ330" s="76"/>
      <c r="OAK330" s="180"/>
      <c r="OAL330" s="180"/>
      <c r="OAM330" s="180"/>
      <c r="OAN330" s="75"/>
      <c r="OAO330" s="76"/>
      <c r="OAP330" s="181"/>
      <c r="OAQ330" s="181"/>
      <c r="OAR330" s="182"/>
      <c r="OAS330" s="134"/>
      <c r="OAT330" s="135"/>
      <c r="OAU330" s="111"/>
      <c r="OAV330" s="178"/>
      <c r="OAW330" s="178"/>
      <c r="OAX330" s="178"/>
      <c r="OAY330" s="178"/>
      <c r="OAZ330" s="179"/>
      <c r="OBA330" s="73"/>
      <c r="OBB330" s="73"/>
      <c r="OBC330" s="180"/>
      <c r="OBD330" s="75"/>
      <c r="OBE330" s="76"/>
      <c r="OBF330" s="180"/>
      <c r="OBG330" s="180"/>
      <c r="OBH330" s="180"/>
      <c r="OBI330" s="75"/>
      <c r="OBJ330" s="76"/>
      <c r="OBK330" s="181"/>
      <c r="OBL330" s="181"/>
      <c r="OBM330" s="182"/>
      <c r="OBN330" s="134"/>
      <c r="OBO330" s="135"/>
      <c r="OBP330" s="111"/>
      <c r="OBQ330" s="178"/>
      <c r="OBR330" s="178"/>
      <c r="OBS330" s="178"/>
      <c r="OBT330" s="178"/>
      <c r="OBU330" s="179"/>
      <c r="OBV330" s="73"/>
      <c r="OBW330" s="73"/>
      <c r="OBX330" s="180"/>
      <c r="OBY330" s="75"/>
      <c r="OBZ330" s="76"/>
      <c r="OCA330" s="180"/>
      <c r="OCB330" s="180"/>
      <c r="OCC330" s="180"/>
      <c r="OCD330" s="75"/>
      <c r="OCE330" s="76"/>
      <c r="OCF330" s="181"/>
      <c r="OCG330" s="181"/>
      <c r="OCH330" s="182"/>
      <c r="OCI330" s="134"/>
      <c r="OCJ330" s="135"/>
      <c r="OCK330" s="111"/>
      <c r="OCL330" s="178"/>
      <c r="OCM330" s="178"/>
      <c r="OCN330" s="178"/>
      <c r="OCO330" s="178"/>
      <c r="OCP330" s="179"/>
      <c r="OCQ330" s="73"/>
      <c r="OCR330" s="73"/>
      <c r="OCS330" s="180"/>
      <c r="OCT330" s="75"/>
      <c r="OCU330" s="76"/>
      <c r="OCV330" s="180"/>
      <c r="OCW330" s="180"/>
      <c r="OCX330" s="180"/>
      <c r="OCY330" s="75"/>
      <c r="OCZ330" s="76"/>
      <c r="ODA330" s="181"/>
      <c r="ODB330" s="181"/>
      <c r="ODC330" s="182"/>
      <c r="ODD330" s="134"/>
      <c r="ODE330" s="135"/>
      <c r="ODF330" s="111"/>
      <c r="ODG330" s="178"/>
      <c r="ODH330" s="178"/>
      <c r="ODI330" s="178"/>
      <c r="ODJ330" s="178"/>
      <c r="ODK330" s="179"/>
      <c r="ODL330" s="73"/>
      <c r="ODM330" s="73"/>
      <c r="ODN330" s="180"/>
      <c r="ODO330" s="75"/>
      <c r="ODP330" s="76"/>
      <c r="ODQ330" s="180"/>
      <c r="ODR330" s="180"/>
      <c r="ODS330" s="180"/>
      <c r="ODT330" s="75"/>
      <c r="ODU330" s="76"/>
      <c r="ODV330" s="181"/>
      <c r="ODW330" s="181"/>
      <c r="ODX330" s="182"/>
      <c r="ODY330" s="134"/>
      <c r="ODZ330" s="135"/>
      <c r="OEA330" s="111"/>
      <c r="OEB330" s="178"/>
      <c r="OEC330" s="178"/>
      <c r="OED330" s="178"/>
      <c r="OEE330" s="178"/>
      <c r="OEF330" s="179"/>
      <c r="OEG330" s="73"/>
      <c r="OEH330" s="73"/>
      <c r="OEI330" s="180"/>
      <c r="OEJ330" s="75"/>
      <c r="OEK330" s="76"/>
      <c r="OEL330" s="180"/>
      <c r="OEM330" s="180"/>
      <c r="OEN330" s="180"/>
      <c r="OEO330" s="75"/>
      <c r="OEP330" s="76"/>
      <c r="OEQ330" s="181"/>
      <c r="OER330" s="181"/>
      <c r="OES330" s="182"/>
      <c r="OET330" s="134"/>
      <c r="OEU330" s="135"/>
      <c r="OEV330" s="111"/>
      <c r="OEW330" s="178"/>
      <c r="OEX330" s="178"/>
      <c r="OEY330" s="178"/>
      <c r="OEZ330" s="178"/>
      <c r="OFA330" s="179"/>
      <c r="OFB330" s="73"/>
      <c r="OFC330" s="73"/>
      <c r="OFD330" s="180"/>
      <c r="OFE330" s="75"/>
      <c r="OFF330" s="76"/>
      <c r="OFG330" s="180"/>
      <c r="OFH330" s="180"/>
      <c r="OFI330" s="180"/>
      <c r="OFJ330" s="75"/>
      <c r="OFK330" s="76"/>
      <c r="OFL330" s="181"/>
      <c r="OFM330" s="181"/>
      <c r="OFN330" s="182"/>
      <c r="OFO330" s="134"/>
      <c r="OFP330" s="135"/>
      <c r="OFQ330" s="111"/>
      <c r="OFR330" s="178"/>
      <c r="OFS330" s="178"/>
      <c r="OFT330" s="178"/>
      <c r="OFU330" s="178"/>
      <c r="OFV330" s="179"/>
      <c r="OFW330" s="73"/>
      <c r="OFX330" s="73"/>
      <c r="OFY330" s="180"/>
      <c r="OFZ330" s="75"/>
      <c r="OGA330" s="76"/>
      <c r="OGB330" s="180"/>
      <c r="OGC330" s="180"/>
      <c r="OGD330" s="180"/>
      <c r="OGE330" s="75"/>
      <c r="OGF330" s="76"/>
      <c r="OGG330" s="181"/>
      <c r="OGH330" s="181"/>
      <c r="OGI330" s="182"/>
      <c r="OGJ330" s="134"/>
      <c r="OGK330" s="135"/>
      <c r="OGL330" s="111"/>
      <c r="OGM330" s="178"/>
      <c r="OGN330" s="178"/>
      <c r="OGO330" s="178"/>
      <c r="OGP330" s="178"/>
      <c r="OGQ330" s="179"/>
      <c r="OGR330" s="73"/>
      <c r="OGS330" s="73"/>
      <c r="OGT330" s="180"/>
      <c r="OGU330" s="75"/>
      <c r="OGV330" s="76"/>
      <c r="OGW330" s="180"/>
      <c r="OGX330" s="180"/>
      <c r="OGY330" s="180"/>
      <c r="OGZ330" s="75"/>
      <c r="OHA330" s="76"/>
      <c r="OHB330" s="181"/>
      <c r="OHC330" s="181"/>
      <c r="OHD330" s="182"/>
      <c r="OHE330" s="134"/>
      <c r="OHF330" s="135"/>
      <c r="OHG330" s="111"/>
      <c r="OHH330" s="178"/>
      <c r="OHI330" s="178"/>
      <c r="OHJ330" s="178"/>
      <c r="OHK330" s="178"/>
      <c r="OHL330" s="179"/>
      <c r="OHM330" s="73"/>
      <c r="OHN330" s="73"/>
      <c r="OHO330" s="180"/>
      <c r="OHP330" s="75"/>
      <c r="OHQ330" s="76"/>
      <c r="OHR330" s="180"/>
      <c r="OHS330" s="180"/>
      <c r="OHT330" s="180"/>
      <c r="OHU330" s="75"/>
      <c r="OHV330" s="76"/>
      <c r="OHW330" s="181"/>
      <c r="OHX330" s="181"/>
      <c r="OHY330" s="182"/>
      <c r="OHZ330" s="134"/>
      <c r="OIA330" s="135"/>
      <c r="OIB330" s="111"/>
      <c r="OIC330" s="178"/>
      <c r="OID330" s="178"/>
      <c r="OIE330" s="178"/>
      <c r="OIF330" s="178"/>
      <c r="OIG330" s="179"/>
      <c r="OIH330" s="73"/>
      <c r="OII330" s="73"/>
      <c r="OIJ330" s="180"/>
      <c r="OIK330" s="75"/>
      <c r="OIL330" s="76"/>
      <c r="OIM330" s="180"/>
      <c r="OIN330" s="180"/>
      <c r="OIO330" s="180"/>
      <c r="OIP330" s="75"/>
      <c r="OIQ330" s="76"/>
      <c r="OIR330" s="181"/>
      <c r="OIS330" s="181"/>
      <c r="OIT330" s="182"/>
      <c r="OIU330" s="134"/>
      <c r="OIV330" s="135"/>
      <c r="OIW330" s="111"/>
      <c r="OIX330" s="178"/>
      <c r="OIY330" s="178"/>
      <c r="OIZ330" s="178"/>
      <c r="OJA330" s="178"/>
      <c r="OJB330" s="179"/>
      <c r="OJC330" s="73"/>
      <c r="OJD330" s="73"/>
      <c r="OJE330" s="180"/>
      <c r="OJF330" s="75"/>
      <c r="OJG330" s="76"/>
      <c r="OJH330" s="180"/>
      <c r="OJI330" s="180"/>
      <c r="OJJ330" s="180"/>
      <c r="OJK330" s="75"/>
      <c r="OJL330" s="76"/>
      <c r="OJM330" s="181"/>
      <c r="OJN330" s="181"/>
      <c r="OJO330" s="182"/>
      <c r="OJP330" s="134"/>
      <c r="OJQ330" s="135"/>
      <c r="OJR330" s="111"/>
      <c r="OJS330" s="178"/>
      <c r="OJT330" s="178"/>
      <c r="OJU330" s="178"/>
      <c r="OJV330" s="178"/>
      <c r="OJW330" s="179"/>
      <c r="OJX330" s="73"/>
      <c r="OJY330" s="73"/>
      <c r="OJZ330" s="180"/>
      <c r="OKA330" s="75"/>
      <c r="OKB330" s="76"/>
      <c r="OKC330" s="180"/>
      <c r="OKD330" s="180"/>
      <c r="OKE330" s="180"/>
      <c r="OKF330" s="75"/>
      <c r="OKG330" s="76"/>
      <c r="OKH330" s="181"/>
      <c r="OKI330" s="181"/>
      <c r="OKJ330" s="182"/>
      <c r="OKK330" s="134"/>
      <c r="OKL330" s="135"/>
      <c r="OKM330" s="111"/>
      <c r="OKN330" s="178"/>
      <c r="OKO330" s="178"/>
      <c r="OKP330" s="178"/>
      <c r="OKQ330" s="178"/>
      <c r="OKR330" s="179"/>
      <c r="OKS330" s="73"/>
      <c r="OKT330" s="73"/>
      <c r="OKU330" s="180"/>
      <c r="OKV330" s="75"/>
      <c r="OKW330" s="76"/>
      <c r="OKX330" s="180"/>
      <c r="OKY330" s="180"/>
      <c r="OKZ330" s="180"/>
      <c r="OLA330" s="75"/>
      <c r="OLB330" s="76"/>
      <c r="OLC330" s="181"/>
      <c r="OLD330" s="181"/>
      <c r="OLE330" s="182"/>
      <c r="OLF330" s="134"/>
      <c r="OLG330" s="135"/>
      <c r="OLH330" s="111"/>
      <c r="OLI330" s="178"/>
      <c r="OLJ330" s="178"/>
      <c r="OLK330" s="178"/>
      <c r="OLL330" s="178"/>
      <c r="OLM330" s="179"/>
      <c r="OLN330" s="73"/>
      <c r="OLO330" s="73"/>
      <c r="OLP330" s="180"/>
      <c r="OLQ330" s="75"/>
      <c r="OLR330" s="76"/>
      <c r="OLS330" s="180"/>
      <c r="OLT330" s="180"/>
      <c r="OLU330" s="180"/>
      <c r="OLV330" s="75"/>
      <c r="OLW330" s="76"/>
      <c r="OLX330" s="181"/>
      <c r="OLY330" s="181"/>
      <c r="OLZ330" s="182"/>
      <c r="OMA330" s="134"/>
      <c r="OMB330" s="135"/>
      <c r="OMC330" s="111"/>
      <c r="OMD330" s="178"/>
      <c r="OME330" s="178"/>
      <c r="OMF330" s="178"/>
      <c r="OMG330" s="178"/>
      <c r="OMH330" s="179"/>
      <c r="OMI330" s="73"/>
      <c r="OMJ330" s="73"/>
      <c r="OMK330" s="180"/>
      <c r="OML330" s="75"/>
      <c r="OMM330" s="76"/>
      <c r="OMN330" s="180"/>
      <c r="OMO330" s="180"/>
      <c r="OMP330" s="180"/>
      <c r="OMQ330" s="75"/>
      <c r="OMR330" s="76"/>
      <c r="OMS330" s="181"/>
      <c r="OMT330" s="181"/>
      <c r="OMU330" s="182"/>
      <c r="OMV330" s="134"/>
      <c r="OMW330" s="135"/>
      <c r="OMX330" s="111"/>
      <c r="OMY330" s="178"/>
      <c r="OMZ330" s="178"/>
      <c r="ONA330" s="178"/>
      <c r="ONB330" s="178"/>
      <c r="ONC330" s="179"/>
      <c r="OND330" s="73"/>
      <c r="ONE330" s="73"/>
      <c r="ONF330" s="180"/>
      <c r="ONG330" s="75"/>
      <c r="ONH330" s="76"/>
      <c r="ONI330" s="180"/>
      <c r="ONJ330" s="180"/>
      <c r="ONK330" s="180"/>
      <c r="ONL330" s="75"/>
      <c r="ONM330" s="76"/>
      <c r="ONN330" s="181"/>
      <c r="ONO330" s="181"/>
      <c r="ONP330" s="182"/>
      <c r="ONQ330" s="134"/>
      <c r="ONR330" s="135"/>
      <c r="ONS330" s="111"/>
      <c r="ONT330" s="178"/>
      <c r="ONU330" s="178"/>
      <c r="ONV330" s="178"/>
      <c r="ONW330" s="178"/>
      <c r="ONX330" s="179"/>
      <c r="ONY330" s="73"/>
      <c r="ONZ330" s="73"/>
      <c r="OOA330" s="180"/>
      <c r="OOB330" s="75"/>
      <c r="OOC330" s="76"/>
      <c r="OOD330" s="180"/>
      <c r="OOE330" s="180"/>
      <c r="OOF330" s="180"/>
      <c r="OOG330" s="75"/>
      <c r="OOH330" s="76"/>
      <c r="OOI330" s="181"/>
      <c r="OOJ330" s="181"/>
      <c r="OOK330" s="182"/>
      <c r="OOL330" s="134"/>
      <c r="OOM330" s="135"/>
      <c r="OON330" s="111"/>
      <c r="OOO330" s="178"/>
      <c r="OOP330" s="178"/>
      <c r="OOQ330" s="178"/>
      <c r="OOR330" s="178"/>
      <c r="OOS330" s="179"/>
      <c r="OOT330" s="73"/>
      <c r="OOU330" s="73"/>
      <c r="OOV330" s="180"/>
      <c r="OOW330" s="75"/>
      <c r="OOX330" s="76"/>
      <c r="OOY330" s="180"/>
      <c r="OOZ330" s="180"/>
      <c r="OPA330" s="180"/>
      <c r="OPB330" s="75"/>
      <c r="OPC330" s="76"/>
      <c r="OPD330" s="181"/>
      <c r="OPE330" s="181"/>
      <c r="OPF330" s="182"/>
      <c r="OPG330" s="134"/>
      <c r="OPH330" s="135"/>
      <c r="OPI330" s="111"/>
      <c r="OPJ330" s="178"/>
      <c r="OPK330" s="178"/>
      <c r="OPL330" s="178"/>
      <c r="OPM330" s="178"/>
      <c r="OPN330" s="179"/>
      <c r="OPO330" s="73"/>
      <c r="OPP330" s="73"/>
      <c r="OPQ330" s="180"/>
      <c r="OPR330" s="75"/>
      <c r="OPS330" s="76"/>
      <c r="OPT330" s="180"/>
      <c r="OPU330" s="180"/>
      <c r="OPV330" s="180"/>
      <c r="OPW330" s="75"/>
      <c r="OPX330" s="76"/>
      <c r="OPY330" s="181"/>
      <c r="OPZ330" s="181"/>
      <c r="OQA330" s="182"/>
      <c r="OQB330" s="134"/>
      <c r="OQC330" s="135"/>
      <c r="OQD330" s="111"/>
      <c r="OQE330" s="178"/>
      <c r="OQF330" s="178"/>
      <c r="OQG330" s="178"/>
      <c r="OQH330" s="178"/>
      <c r="OQI330" s="179"/>
      <c r="OQJ330" s="73"/>
      <c r="OQK330" s="73"/>
      <c r="OQL330" s="180"/>
      <c r="OQM330" s="75"/>
      <c r="OQN330" s="76"/>
      <c r="OQO330" s="180"/>
      <c r="OQP330" s="180"/>
      <c r="OQQ330" s="180"/>
      <c r="OQR330" s="75"/>
      <c r="OQS330" s="76"/>
      <c r="OQT330" s="181"/>
      <c r="OQU330" s="181"/>
      <c r="OQV330" s="182"/>
      <c r="OQW330" s="134"/>
      <c r="OQX330" s="135"/>
      <c r="OQY330" s="111"/>
      <c r="OQZ330" s="178"/>
      <c r="ORA330" s="178"/>
      <c r="ORB330" s="178"/>
      <c r="ORC330" s="178"/>
      <c r="ORD330" s="179"/>
      <c r="ORE330" s="73"/>
      <c r="ORF330" s="73"/>
      <c r="ORG330" s="180"/>
      <c r="ORH330" s="75"/>
      <c r="ORI330" s="76"/>
      <c r="ORJ330" s="180"/>
      <c r="ORK330" s="180"/>
      <c r="ORL330" s="180"/>
      <c r="ORM330" s="75"/>
      <c r="ORN330" s="76"/>
      <c r="ORO330" s="181"/>
      <c r="ORP330" s="181"/>
      <c r="ORQ330" s="182"/>
      <c r="ORR330" s="134"/>
      <c r="ORS330" s="135"/>
      <c r="ORT330" s="111"/>
      <c r="ORU330" s="178"/>
      <c r="ORV330" s="178"/>
      <c r="ORW330" s="178"/>
      <c r="ORX330" s="178"/>
      <c r="ORY330" s="179"/>
      <c r="ORZ330" s="73"/>
      <c r="OSA330" s="73"/>
      <c r="OSB330" s="180"/>
      <c r="OSC330" s="75"/>
      <c r="OSD330" s="76"/>
      <c r="OSE330" s="180"/>
      <c r="OSF330" s="180"/>
      <c r="OSG330" s="180"/>
      <c r="OSH330" s="75"/>
      <c r="OSI330" s="76"/>
      <c r="OSJ330" s="181"/>
      <c r="OSK330" s="181"/>
      <c r="OSL330" s="182"/>
      <c r="OSM330" s="134"/>
      <c r="OSN330" s="135"/>
      <c r="OSO330" s="111"/>
      <c r="OSP330" s="178"/>
      <c r="OSQ330" s="178"/>
      <c r="OSR330" s="178"/>
      <c r="OSS330" s="178"/>
      <c r="OST330" s="179"/>
      <c r="OSU330" s="73"/>
      <c r="OSV330" s="73"/>
      <c r="OSW330" s="180"/>
      <c r="OSX330" s="75"/>
      <c r="OSY330" s="76"/>
      <c r="OSZ330" s="180"/>
      <c r="OTA330" s="180"/>
      <c r="OTB330" s="180"/>
      <c r="OTC330" s="75"/>
      <c r="OTD330" s="76"/>
      <c r="OTE330" s="181"/>
      <c r="OTF330" s="181"/>
      <c r="OTG330" s="182"/>
      <c r="OTH330" s="134"/>
      <c r="OTI330" s="135"/>
      <c r="OTJ330" s="111"/>
      <c r="OTK330" s="178"/>
      <c r="OTL330" s="178"/>
      <c r="OTM330" s="178"/>
      <c r="OTN330" s="178"/>
      <c r="OTO330" s="179"/>
      <c r="OTP330" s="73"/>
      <c r="OTQ330" s="73"/>
      <c r="OTR330" s="180"/>
      <c r="OTS330" s="75"/>
      <c r="OTT330" s="76"/>
      <c r="OTU330" s="180"/>
      <c r="OTV330" s="180"/>
      <c r="OTW330" s="180"/>
      <c r="OTX330" s="75"/>
      <c r="OTY330" s="76"/>
      <c r="OTZ330" s="181"/>
      <c r="OUA330" s="181"/>
      <c r="OUB330" s="182"/>
      <c r="OUC330" s="134"/>
      <c r="OUD330" s="135"/>
      <c r="OUE330" s="111"/>
      <c r="OUF330" s="178"/>
      <c r="OUG330" s="178"/>
      <c r="OUH330" s="178"/>
      <c r="OUI330" s="178"/>
      <c r="OUJ330" s="179"/>
      <c r="OUK330" s="73"/>
      <c r="OUL330" s="73"/>
      <c r="OUM330" s="180"/>
      <c r="OUN330" s="75"/>
      <c r="OUO330" s="76"/>
      <c r="OUP330" s="180"/>
      <c r="OUQ330" s="180"/>
      <c r="OUR330" s="180"/>
      <c r="OUS330" s="75"/>
      <c r="OUT330" s="76"/>
      <c r="OUU330" s="181"/>
      <c r="OUV330" s="181"/>
      <c r="OUW330" s="182"/>
      <c r="OUX330" s="134"/>
      <c r="OUY330" s="135"/>
      <c r="OUZ330" s="111"/>
      <c r="OVA330" s="178"/>
      <c r="OVB330" s="178"/>
      <c r="OVC330" s="178"/>
      <c r="OVD330" s="178"/>
      <c r="OVE330" s="179"/>
      <c r="OVF330" s="73"/>
      <c r="OVG330" s="73"/>
      <c r="OVH330" s="180"/>
      <c r="OVI330" s="75"/>
      <c r="OVJ330" s="76"/>
      <c r="OVK330" s="180"/>
      <c r="OVL330" s="180"/>
      <c r="OVM330" s="180"/>
      <c r="OVN330" s="75"/>
      <c r="OVO330" s="76"/>
      <c r="OVP330" s="181"/>
      <c r="OVQ330" s="181"/>
      <c r="OVR330" s="182"/>
      <c r="OVS330" s="134"/>
      <c r="OVT330" s="135"/>
      <c r="OVU330" s="111"/>
      <c r="OVV330" s="178"/>
      <c r="OVW330" s="178"/>
      <c r="OVX330" s="178"/>
      <c r="OVY330" s="178"/>
      <c r="OVZ330" s="179"/>
      <c r="OWA330" s="73"/>
      <c r="OWB330" s="73"/>
      <c r="OWC330" s="180"/>
      <c r="OWD330" s="75"/>
      <c r="OWE330" s="76"/>
      <c r="OWF330" s="180"/>
      <c r="OWG330" s="180"/>
      <c r="OWH330" s="180"/>
      <c r="OWI330" s="75"/>
      <c r="OWJ330" s="76"/>
      <c r="OWK330" s="181"/>
      <c r="OWL330" s="181"/>
      <c r="OWM330" s="182"/>
      <c r="OWN330" s="134"/>
      <c r="OWO330" s="135"/>
      <c r="OWP330" s="111"/>
      <c r="OWQ330" s="178"/>
      <c r="OWR330" s="178"/>
      <c r="OWS330" s="178"/>
      <c r="OWT330" s="178"/>
      <c r="OWU330" s="179"/>
      <c r="OWV330" s="73"/>
      <c r="OWW330" s="73"/>
      <c r="OWX330" s="180"/>
      <c r="OWY330" s="75"/>
      <c r="OWZ330" s="76"/>
      <c r="OXA330" s="180"/>
      <c r="OXB330" s="180"/>
      <c r="OXC330" s="180"/>
      <c r="OXD330" s="75"/>
      <c r="OXE330" s="76"/>
      <c r="OXF330" s="181"/>
      <c r="OXG330" s="181"/>
      <c r="OXH330" s="182"/>
      <c r="OXI330" s="134"/>
      <c r="OXJ330" s="135"/>
      <c r="OXK330" s="111"/>
      <c r="OXL330" s="178"/>
      <c r="OXM330" s="178"/>
      <c r="OXN330" s="178"/>
      <c r="OXO330" s="178"/>
      <c r="OXP330" s="179"/>
      <c r="OXQ330" s="73"/>
      <c r="OXR330" s="73"/>
      <c r="OXS330" s="180"/>
      <c r="OXT330" s="75"/>
      <c r="OXU330" s="76"/>
      <c r="OXV330" s="180"/>
      <c r="OXW330" s="180"/>
      <c r="OXX330" s="180"/>
      <c r="OXY330" s="75"/>
      <c r="OXZ330" s="76"/>
      <c r="OYA330" s="181"/>
      <c r="OYB330" s="181"/>
      <c r="OYC330" s="182"/>
      <c r="OYD330" s="134"/>
      <c r="OYE330" s="135"/>
      <c r="OYF330" s="111"/>
      <c r="OYG330" s="178"/>
      <c r="OYH330" s="178"/>
      <c r="OYI330" s="178"/>
      <c r="OYJ330" s="178"/>
      <c r="OYK330" s="179"/>
      <c r="OYL330" s="73"/>
      <c r="OYM330" s="73"/>
      <c r="OYN330" s="180"/>
      <c r="OYO330" s="75"/>
      <c r="OYP330" s="76"/>
      <c r="OYQ330" s="180"/>
      <c r="OYR330" s="180"/>
      <c r="OYS330" s="180"/>
      <c r="OYT330" s="75"/>
      <c r="OYU330" s="76"/>
      <c r="OYV330" s="181"/>
      <c r="OYW330" s="181"/>
      <c r="OYX330" s="182"/>
      <c r="OYY330" s="134"/>
      <c r="OYZ330" s="135"/>
      <c r="OZA330" s="111"/>
      <c r="OZB330" s="178"/>
      <c r="OZC330" s="178"/>
      <c r="OZD330" s="178"/>
      <c r="OZE330" s="178"/>
      <c r="OZF330" s="179"/>
      <c r="OZG330" s="73"/>
      <c r="OZH330" s="73"/>
      <c r="OZI330" s="180"/>
      <c r="OZJ330" s="75"/>
      <c r="OZK330" s="76"/>
      <c r="OZL330" s="180"/>
      <c r="OZM330" s="180"/>
      <c r="OZN330" s="180"/>
      <c r="OZO330" s="75"/>
      <c r="OZP330" s="76"/>
      <c r="OZQ330" s="181"/>
      <c r="OZR330" s="181"/>
      <c r="OZS330" s="182"/>
      <c r="OZT330" s="134"/>
      <c r="OZU330" s="135"/>
      <c r="OZV330" s="111"/>
      <c r="OZW330" s="178"/>
      <c r="OZX330" s="178"/>
      <c r="OZY330" s="178"/>
      <c r="OZZ330" s="178"/>
      <c r="PAA330" s="179"/>
      <c r="PAB330" s="73"/>
      <c r="PAC330" s="73"/>
      <c r="PAD330" s="180"/>
      <c r="PAE330" s="75"/>
      <c r="PAF330" s="76"/>
      <c r="PAG330" s="180"/>
      <c r="PAH330" s="180"/>
      <c r="PAI330" s="180"/>
      <c r="PAJ330" s="75"/>
      <c r="PAK330" s="76"/>
      <c r="PAL330" s="181"/>
      <c r="PAM330" s="181"/>
      <c r="PAN330" s="182"/>
      <c r="PAO330" s="134"/>
      <c r="PAP330" s="135"/>
      <c r="PAQ330" s="111"/>
      <c r="PAR330" s="178"/>
      <c r="PAS330" s="178"/>
      <c r="PAT330" s="178"/>
      <c r="PAU330" s="178"/>
      <c r="PAV330" s="179"/>
      <c r="PAW330" s="73"/>
      <c r="PAX330" s="73"/>
      <c r="PAY330" s="180"/>
      <c r="PAZ330" s="75"/>
      <c r="PBA330" s="76"/>
      <c r="PBB330" s="180"/>
      <c r="PBC330" s="180"/>
      <c r="PBD330" s="180"/>
      <c r="PBE330" s="75"/>
      <c r="PBF330" s="76"/>
      <c r="PBG330" s="181"/>
      <c r="PBH330" s="181"/>
      <c r="PBI330" s="182"/>
      <c r="PBJ330" s="134"/>
      <c r="PBK330" s="135"/>
      <c r="PBL330" s="111"/>
      <c r="PBM330" s="178"/>
      <c r="PBN330" s="178"/>
      <c r="PBO330" s="178"/>
      <c r="PBP330" s="178"/>
      <c r="PBQ330" s="179"/>
      <c r="PBR330" s="73"/>
      <c r="PBS330" s="73"/>
      <c r="PBT330" s="180"/>
      <c r="PBU330" s="75"/>
      <c r="PBV330" s="76"/>
      <c r="PBW330" s="180"/>
      <c r="PBX330" s="180"/>
      <c r="PBY330" s="180"/>
      <c r="PBZ330" s="75"/>
      <c r="PCA330" s="76"/>
      <c r="PCB330" s="181"/>
      <c r="PCC330" s="181"/>
      <c r="PCD330" s="182"/>
      <c r="PCE330" s="134"/>
      <c r="PCF330" s="135"/>
      <c r="PCG330" s="111"/>
      <c r="PCH330" s="178"/>
      <c r="PCI330" s="178"/>
      <c r="PCJ330" s="178"/>
      <c r="PCK330" s="178"/>
      <c r="PCL330" s="179"/>
      <c r="PCM330" s="73"/>
      <c r="PCN330" s="73"/>
      <c r="PCO330" s="180"/>
      <c r="PCP330" s="75"/>
      <c r="PCQ330" s="76"/>
      <c r="PCR330" s="180"/>
      <c r="PCS330" s="180"/>
      <c r="PCT330" s="180"/>
      <c r="PCU330" s="75"/>
      <c r="PCV330" s="76"/>
      <c r="PCW330" s="181"/>
      <c r="PCX330" s="181"/>
      <c r="PCY330" s="182"/>
      <c r="PCZ330" s="134"/>
      <c r="PDA330" s="135"/>
      <c r="PDB330" s="111"/>
      <c r="PDC330" s="178"/>
      <c r="PDD330" s="178"/>
      <c r="PDE330" s="178"/>
      <c r="PDF330" s="178"/>
      <c r="PDG330" s="179"/>
      <c r="PDH330" s="73"/>
      <c r="PDI330" s="73"/>
      <c r="PDJ330" s="180"/>
      <c r="PDK330" s="75"/>
      <c r="PDL330" s="76"/>
      <c r="PDM330" s="180"/>
      <c r="PDN330" s="180"/>
      <c r="PDO330" s="180"/>
      <c r="PDP330" s="75"/>
      <c r="PDQ330" s="76"/>
      <c r="PDR330" s="181"/>
      <c r="PDS330" s="181"/>
      <c r="PDT330" s="182"/>
      <c r="PDU330" s="134"/>
      <c r="PDV330" s="135"/>
      <c r="PDW330" s="111"/>
      <c r="PDX330" s="178"/>
      <c r="PDY330" s="178"/>
      <c r="PDZ330" s="178"/>
      <c r="PEA330" s="178"/>
      <c r="PEB330" s="179"/>
      <c r="PEC330" s="73"/>
      <c r="PED330" s="73"/>
      <c r="PEE330" s="180"/>
      <c r="PEF330" s="75"/>
      <c r="PEG330" s="76"/>
      <c r="PEH330" s="180"/>
      <c r="PEI330" s="180"/>
      <c r="PEJ330" s="180"/>
      <c r="PEK330" s="75"/>
      <c r="PEL330" s="76"/>
      <c r="PEM330" s="181"/>
      <c r="PEN330" s="181"/>
      <c r="PEO330" s="182"/>
      <c r="PEP330" s="134"/>
      <c r="PEQ330" s="135"/>
      <c r="PER330" s="111"/>
      <c r="PES330" s="178"/>
      <c r="PET330" s="178"/>
      <c r="PEU330" s="178"/>
      <c r="PEV330" s="178"/>
      <c r="PEW330" s="179"/>
      <c r="PEX330" s="73"/>
      <c r="PEY330" s="73"/>
      <c r="PEZ330" s="180"/>
      <c r="PFA330" s="75"/>
      <c r="PFB330" s="76"/>
      <c r="PFC330" s="180"/>
      <c r="PFD330" s="180"/>
      <c r="PFE330" s="180"/>
      <c r="PFF330" s="75"/>
      <c r="PFG330" s="76"/>
      <c r="PFH330" s="181"/>
      <c r="PFI330" s="181"/>
      <c r="PFJ330" s="182"/>
      <c r="PFK330" s="134"/>
      <c r="PFL330" s="135"/>
      <c r="PFM330" s="111"/>
      <c r="PFN330" s="178"/>
      <c r="PFO330" s="178"/>
      <c r="PFP330" s="178"/>
      <c r="PFQ330" s="178"/>
      <c r="PFR330" s="179"/>
      <c r="PFS330" s="73"/>
      <c r="PFT330" s="73"/>
      <c r="PFU330" s="180"/>
      <c r="PFV330" s="75"/>
      <c r="PFW330" s="76"/>
      <c r="PFX330" s="180"/>
      <c r="PFY330" s="180"/>
      <c r="PFZ330" s="180"/>
      <c r="PGA330" s="75"/>
      <c r="PGB330" s="76"/>
      <c r="PGC330" s="181"/>
      <c r="PGD330" s="181"/>
      <c r="PGE330" s="182"/>
      <c r="PGF330" s="134"/>
      <c r="PGG330" s="135"/>
      <c r="PGH330" s="111"/>
      <c r="PGI330" s="178"/>
      <c r="PGJ330" s="178"/>
      <c r="PGK330" s="178"/>
      <c r="PGL330" s="178"/>
      <c r="PGM330" s="179"/>
      <c r="PGN330" s="73"/>
      <c r="PGO330" s="73"/>
      <c r="PGP330" s="180"/>
      <c r="PGQ330" s="75"/>
      <c r="PGR330" s="76"/>
      <c r="PGS330" s="180"/>
      <c r="PGT330" s="180"/>
      <c r="PGU330" s="180"/>
      <c r="PGV330" s="75"/>
      <c r="PGW330" s="76"/>
      <c r="PGX330" s="181"/>
      <c r="PGY330" s="181"/>
      <c r="PGZ330" s="182"/>
      <c r="PHA330" s="134"/>
      <c r="PHB330" s="135"/>
      <c r="PHC330" s="111"/>
      <c r="PHD330" s="178"/>
      <c r="PHE330" s="178"/>
      <c r="PHF330" s="178"/>
      <c r="PHG330" s="178"/>
      <c r="PHH330" s="179"/>
      <c r="PHI330" s="73"/>
      <c r="PHJ330" s="73"/>
      <c r="PHK330" s="180"/>
      <c r="PHL330" s="75"/>
      <c r="PHM330" s="76"/>
      <c r="PHN330" s="180"/>
      <c r="PHO330" s="180"/>
      <c r="PHP330" s="180"/>
      <c r="PHQ330" s="75"/>
      <c r="PHR330" s="76"/>
      <c r="PHS330" s="181"/>
      <c r="PHT330" s="181"/>
      <c r="PHU330" s="182"/>
      <c r="PHV330" s="134"/>
      <c r="PHW330" s="135"/>
      <c r="PHX330" s="111"/>
      <c r="PHY330" s="178"/>
      <c r="PHZ330" s="178"/>
      <c r="PIA330" s="178"/>
      <c r="PIB330" s="178"/>
      <c r="PIC330" s="179"/>
      <c r="PID330" s="73"/>
      <c r="PIE330" s="73"/>
      <c r="PIF330" s="180"/>
      <c r="PIG330" s="75"/>
      <c r="PIH330" s="76"/>
      <c r="PII330" s="180"/>
      <c r="PIJ330" s="180"/>
      <c r="PIK330" s="180"/>
      <c r="PIL330" s="75"/>
      <c r="PIM330" s="76"/>
      <c r="PIN330" s="181"/>
      <c r="PIO330" s="181"/>
      <c r="PIP330" s="182"/>
      <c r="PIQ330" s="134"/>
      <c r="PIR330" s="135"/>
      <c r="PIS330" s="111"/>
      <c r="PIT330" s="178"/>
      <c r="PIU330" s="178"/>
      <c r="PIV330" s="178"/>
      <c r="PIW330" s="178"/>
      <c r="PIX330" s="179"/>
      <c r="PIY330" s="73"/>
      <c r="PIZ330" s="73"/>
      <c r="PJA330" s="180"/>
      <c r="PJB330" s="75"/>
      <c r="PJC330" s="76"/>
      <c r="PJD330" s="180"/>
      <c r="PJE330" s="180"/>
      <c r="PJF330" s="180"/>
      <c r="PJG330" s="75"/>
      <c r="PJH330" s="76"/>
      <c r="PJI330" s="181"/>
      <c r="PJJ330" s="181"/>
      <c r="PJK330" s="182"/>
      <c r="PJL330" s="134"/>
      <c r="PJM330" s="135"/>
      <c r="PJN330" s="111"/>
      <c r="PJO330" s="178"/>
      <c r="PJP330" s="178"/>
      <c r="PJQ330" s="178"/>
      <c r="PJR330" s="178"/>
      <c r="PJS330" s="179"/>
      <c r="PJT330" s="73"/>
      <c r="PJU330" s="73"/>
      <c r="PJV330" s="180"/>
      <c r="PJW330" s="75"/>
      <c r="PJX330" s="76"/>
      <c r="PJY330" s="180"/>
      <c r="PJZ330" s="180"/>
      <c r="PKA330" s="180"/>
      <c r="PKB330" s="75"/>
      <c r="PKC330" s="76"/>
      <c r="PKD330" s="181"/>
      <c r="PKE330" s="181"/>
      <c r="PKF330" s="182"/>
      <c r="PKG330" s="134"/>
      <c r="PKH330" s="135"/>
      <c r="PKI330" s="111"/>
      <c r="PKJ330" s="178"/>
      <c r="PKK330" s="178"/>
      <c r="PKL330" s="178"/>
      <c r="PKM330" s="178"/>
      <c r="PKN330" s="179"/>
      <c r="PKO330" s="73"/>
      <c r="PKP330" s="73"/>
      <c r="PKQ330" s="180"/>
      <c r="PKR330" s="75"/>
      <c r="PKS330" s="76"/>
      <c r="PKT330" s="180"/>
      <c r="PKU330" s="180"/>
      <c r="PKV330" s="180"/>
      <c r="PKW330" s="75"/>
      <c r="PKX330" s="76"/>
      <c r="PKY330" s="181"/>
      <c r="PKZ330" s="181"/>
      <c r="PLA330" s="182"/>
      <c r="PLB330" s="134"/>
      <c r="PLC330" s="135"/>
      <c r="PLD330" s="111"/>
      <c r="PLE330" s="178"/>
      <c r="PLF330" s="178"/>
      <c r="PLG330" s="178"/>
      <c r="PLH330" s="178"/>
      <c r="PLI330" s="179"/>
      <c r="PLJ330" s="73"/>
      <c r="PLK330" s="73"/>
      <c r="PLL330" s="180"/>
      <c r="PLM330" s="75"/>
      <c r="PLN330" s="76"/>
      <c r="PLO330" s="180"/>
      <c r="PLP330" s="180"/>
      <c r="PLQ330" s="180"/>
      <c r="PLR330" s="75"/>
      <c r="PLS330" s="76"/>
      <c r="PLT330" s="181"/>
      <c r="PLU330" s="181"/>
      <c r="PLV330" s="182"/>
      <c r="PLW330" s="134"/>
      <c r="PLX330" s="135"/>
      <c r="PLY330" s="111"/>
      <c r="PLZ330" s="178"/>
      <c r="PMA330" s="178"/>
      <c r="PMB330" s="178"/>
      <c r="PMC330" s="178"/>
      <c r="PMD330" s="179"/>
      <c r="PME330" s="73"/>
      <c r="PMF330" s="73"/>
      <c r="PMG330" s="180"/>
      <c r="PMH330" s="75"/>
      <c r="PMI330" s="76"/>
      <c r="PMJ330" s="180"/>
      <c r="PMK330" s="180"/>
      <c r="PML330" s="180"/>
      <c r="PMM330" s="75"/>
      <c r="PMN330" s="76"/>
      <c r="PMO330" s="181"/>
      <c r="PMP330" s="181"/>
      <c r="PMQ330" s="182"/>
      <c r="PMR330" s="134"/>
      <c r="PMS330" s="135"/>
      <c r="PMT330" s="111"/>
      <c r="PMU330" s="178"/>
      <c r="PMV330" s="178"/>
      <c r="PMW330" s="178"/>
      <c r="PMX330" s="178"/>
      <c r="PMY330" s="179"/>
      <c r="PMZ330" s="73"/>
      <c r="PNA330" s="73"/>
      <c r="PNB330" s="180"/>
      <c r="PNC330" s="75"/>
      <c r="PND330" s="76"/>
      <c r="PNE330" s="180"/>
      <c r="PNF330" s="180"/>
      <c r="PNG330" s="180"/>
      <c r="PNH330" s="75"/>
      <c r="PNI330" s="76"/>
      <c r="PNJ330" s="181"/>
      <c r="PNK330" s="181"/>
      <c r="PNL330" s="182"/>
      <c r="PNM330" s="134"/>
      <c r="PNN330" s="135"/>
      <c r="PNO330" s="111"/>
      <c r="PNP330" s="178"/>
      <c r="PNQ330" s="178"/>
      <c r="PNR330" s="178"/>
      <c r="PNS330" s="178"/>
      <c r="PNT330" s="179"/>
      <c r="PNU330" s="73"/>
      <c r="PNV330" s="73"/>
      <c r="PNW330" s="180"/>
      <c r="PNX330" s="75"/>
      <c r="PNY330" s="76"/>
      <c r="PNZ330" s="180"/>
      <c r="POA330" s="180"/>
      <c r="POB330" s="180"/>
      <c r="POC330" s="75"/>
      <c r="POD330" s="76"/>
      <c r="POE330" s="181"/>
      <c r="POF330" s="181"/>
      <c r="POG330" s="182"/>
      <c r="POH330" s="134"/>
      <c r="POI330" s="135"/>
      <c r="POJ330" s="111"/>
      <c r="POK330" s="178"/>
      <c r="POL330" s="178"/>
      <c r="POM330" s="178"/>
      <c r="PON330" s="178"/>
      <c r="POO330" s="179"/>
      <c r="POP330" s="73"/>
      <c r="POQ330" s="73"/>
      <c r="POR330" s="180"/>
      <c r="POS330" s="75"/>
      <c r="POT330" s="76"/>
      <c r="POU330" s="180"/>
      <c r="POV330" s="180"/>
      <c r="POW330" s="180"/>
      <c r="POX330" s="75"/>
      <c r="POY330" s="76"/>
      <c r="POZ330" s="181"/>
      <c r="PPA330" s="181"/>
      <c r="PPB330" s="182"/>
      <c r="PPC330" s="134"/>
      <c r="PPD330" s="135"/>
      <c r="PPE330" s="111"/>
      <c r="PPF330" s="178"/>
      <c r="PPG330" s="178"/>
      <c r="PPH330" s="178"/>
      <c r="PPI330" s="178"/>
      <c r="PPJ330" s="179"/>
      <c r="PPK330" s="73"/>
      <c r="PPL330" s="73"/>
      <c r="PPM330" s="180"/>
      <c r="PPN330" s="75"/>
      <c r="PPO330" s="76"/>
      <c r="PPP330" s="180"/>
      <c r="PPQ330" s="180"/>
      <c r="PPR330" s="180"/>
      <c r="PPS330" s="75"/>
      <c r="PPT330" s="76"/>
      <c r="PPU330" s="181"/>
      <c r="PPV330" s="181"/>
      <c r="PPW330" s="182"/>
      <c r="PPX330" s="134"/>
      <c r="PPY330" s="135"/>
      <c r="PPZ330" s="111"/>
      <c r="PQA330" s="178"/>
      <c r="PQB330" s="178"/>
      <c r="PQC330" s="178"/>
      <c r="PQD330" s="178"/>
      <c r="PQE330" s="179"/>
      <c r="PQF330" s="73"/>
      <c r="PQG330" s="73"/>
      <c r="PQH330" s="180"/>
      <c r="PQI330" s="75"/>
      <c r="PQJ330" s="76"/>
      <c r="PQK330" s="180"/>
      <c r="PQL330" s="180"/>
      <c r="PQM330" s="180"/>
      <c r="PQN330" s="75"/>
      <c r="PQO330" s="76"/>
      <c r="PQP330" s="181"/>
      <c r="PQQ330" s="181"/>
      <c r="PQR330" s="182"/>
      <c r="PQS330" s="134"/>
      <c r="PQT330" s="135"/>
      <c r="PQU330" s="111"/>
      <c r="PQV330" s="178"/>
      <c r="PQW330" s="178"/>
      <c r="PQX330" s="178"/>
      <c r="PQY330" s="178"/>
      <c r="PQZ330" s="179"/>
      <c r="PRA330" s="73"/>
      <c r="PRB330" s="73"/>
      <c r="PRC330" s="180"/>
      <c r="PRD330" s="75"/>
      <c r="PRE330" s="76"/>
      <c r="PRF330" s="180"/>
      <c r="PRG330" s="180"/>
      <c r="PRH330" s="180"/>
      <c r="PRI330" s="75"/>
      <c r="PRJ330" s="76"/>
      <c r="PRK330" s="181"/>
      <c r="PRL330" s="181"/>
      <c r="PRM330" s="182"/>
      <c r="PRN330" s="134"/>
      <c r="PRO330" s="135"/>
      <c r="PRP330" s="111"/>
      <c r="PRQ330" s="178"/>
      <c r="PRR330" s="178"/>
      <c r="PRS330" s="178"/>
      <c r="PRT330" s="178"/>
      <c r="PRU330" s="179"/>
      <c r="PRV330" s="73"/>
      <c r="PRW330" s="73"/>
      <c r="PRX330" s="180"/>
      <c r="PRY330" s="75"/>
      <c r="PRZ330" s="76"/>
      <c r="PSA330" s="180"/>
      <c r="PSB330" s="180"/>
      <c r="PSC330" s="180"/>
      <c r="PSD330" s="75"/>
      <c r="PSE330" s="76"/>
      <c r="PSF330" s="181"/>
      <c r="PSG330" s="181"/>
      <c r="PSH330" s="182"/>
      <c r="PSI330" s="134"/>
      <c r="PSJ330" s="135"/>
      <c r="PSK330" s="111"/>
      <c r="PSL330" s="178"/>
      <c r="PSM330" s="178"/>
      <c r="PSN330" s="178"/>
      <c r="PSO330" s="178"/>
      <c r="PSP330" s="179"/>
      <c r="PSQ330" s="73"/>
      <c r="PSR330" s="73"/>
      <c r="PSS330" s="180"/>
      <c r="PST330" s="75"/>
      <c r="PSU330" s="76"/>
      <c r="PSV330" s="180"/>
      <c r="PSW330" s="180"/>
      <c r="PSX330" s="180"/>
      <c r="PSY330" s="75"/>
      <c r="PSZ330" s="76"/>
      <c r="PTA330" s="181"/>
      <c r="PTB330" s="181"/>
      <c r="PTC330" s="182"/>
      <c r="PTD330" s="134"/>
      <c r="PTE330" s="135"/>
      <c r="PTF330" s="111"/>
      <c r="PTG330" s="178"/>
      <c r="PTH330" s="178"/>
      <c r="PTI330" s="178"/>
      <c r="PTJ330" s="178"/>
      <c r="PTK330" s="179"/>
      <c r="PTL330" s="73"/>
      <c r="PTM330" s="73"/>
      <c r="PTN330" s="180"/>
      <c r="PTO330" s="75"/>
      <c r="PTP330" s="76"/>
      <c r="PTQ330" s="180"/>
      <c r="PTR330" s="180"/>
      <c r="PTS330" s="180"/>
      <c r="PTT330" s="75"/>
      <c r="PTU330" s="76"/>
      <c r="PTV330" s="181"/>
      <c r="PTW330" s="181"/>
      <c r="PTX330" s="182"/>
      <c r="PTY330" s="134"/>
      <c r="PTZ330" s="135"/>
      <c r="PUA330" s="111"/>
      <c r="PUB330" s="178"/>
      <c r="PUC330" s="178"/>
      <c r="PUD330" s="178"/>
      <c r="PUE330" s="178"/>
      <c r="PUF330" s="179"/>
      <c r="PUG330" s="73"/>
      <c r="PUH330" s="73"/>
      <c r="PUI330" s="180"/>
      <c r="PUJ330" s="75"/>
      <c r="PUK330" s="76"/>
      <c r="PUL330" s="180"/>
      <c r="PUM330" s="180"/>
      <c r="PUN330" s="180"/>
      <c r="PUO330" s="75"/>
      <c r="PUP330" s="76"/>
      <c r="PUQ330" s="181"/>
      <c r="PUR330" s="181"/>
      <c r="PUS330" s="182"/>
      <c r="PUT330" s="134"/>
      <c r="PUU330" s="135"/>
      <c r="PUV330" s="111"/>
      <c r="PUW330" s="178"/>
      <c r="PUX330" s="178"/>
      <c r="PUY330" s="178"/>
      <c r="PUZ330" s="178"/>
      <c r="PVA330" s="179"/>
      <c r="PVB330" s="73"/>
      <c r="PVC330" s="73"/>
      <c r="PVD330" s="180"/>
      <c r="PVE330" s="75"/>
      <c r="PVF330" s="76"/>
      <c r="PVG330" s="180"/>
      <c r="PVH330" s="180"/>
      <c r="PVI330" s="180"/>
      <c r="PVJ330" s="75"/>
      <c r="PVK330" s="76"/>
      <c r="PVL330" s="181"/>
      <c r="PVM330" s="181"/>
      <c r="PVN330" s="182"/>
      <c r="PVO330" s="134"/>
      <c r="PVP330" s="135"/>
      <c r="PVQ330" s="111"/>
      <c r="PVR330" s="178"/>
      <c r="PVS330" s="178"/>
      <c r="PVT330" s="178"/>
      <c r="PVU330" s="178"/>
      <c r="PVV330" s="179"/>
      <c r="PVW330" s="73"/>
      <c r="PVX330" s="73"/>
      <c r="PVY330" s="180"/>
      <c r="PVZ330" s="75"/>
      <c r="PWA330" s="76"/>
      <c r="PWB330" s="180"/>
      <c r="PWC330" s="180"/>
      <c r="PWD330" s="180"/>
      <c r="PWE330" s="75"/>
      <c r="PWF330" s="76"/>
      <c r="PWG330" s="181"/>
      <c r="PWH330" s="181"/>
      <c r="PWI330" s="182"/>
      <c r="PWJ330" s="134"/>
      <c r="PWK330" s="135"/>
      <c r="PWL330" s="111"/>
      <c r="PWM330" s="178"/>
      <c r="PWN330" s="178"/>
      <c r="PWO330" s="178"/>
      <c r="PWP330" s="178"/>
      <c r="PWQ330" s="179"/>
      <c r="PWR330" s="73"/>
      <c r="PWS330" s="73"/>
      <c r="PWT330" s="180"/>
      <c r="PWU330" s="75"/>
      <c r="PWV330" s="76"/>
      <c r="PWW330" s="180"/>
      <c r="PWX330" s="180"/>
      <c r="PWY330" s="180"/>
      <c r="PWZ330" s="75"/>
      <c r="PXA330" s="76"/>
      <c r="PXB330" s="181"/>
      <c r="PXC330" s="181"/>
      <c r="PXD330" s="182"/>
      <c r="PXE330" s="134"/>
      <c r="PXF330" s="135"/>
      <c r="PXG330" s="111"/>
      <c r="PXH330" s="178"/>
      <c r="PXI330" s="178"/>
      <c r="PXJ330" s="178"/>
      <c r="PXK330" s="178"/>
      <c r="PXL330" s="179"/>
      <c r="PXM330" s="73"/>
      <c r="PXN330" s="73"/>
      <c r="PXO330" s="180"/>
      <c r="PXP330" s="75"/>
      <c r="PXQ330" s="76"/>
      <c r="PXR330" s="180"/>
      <c r="PXS330" s="180"/>
      <c r="PXT330" s="180"/>
      <c r="PXU330" s="75"/>
      <c r="PXV330" s="76"/>
      <c r="PXW330" s="181"/>
      <c r="PXX330" s="181"/>
      <c r="PXY330" s="182"/>
      <c r="PXZ330" s="134"/>
      <c r="PYA330" s="135"/>
      <c r="PYB330" s="111"/>
      <c r="PYC330" s="178"/>
      <c r="PYD330" s="178"/>
      <c r="PYE330" s="178"/>
      <c r="PYF330" s="178"/>
      <c r="PYG330" s="179"/>
      <c r="PYH330" s="73"/>
      <c r="PYI330" s="73"/>
      <c r="PYJ330" s="180"/>
      <c r="PYK330" s="75"/>
      <c r="PYL330" s="76"/>
      <c r="PYM330" s="180"/>
      <c r="PYN330" s="180"/>
      <c r="PYO330" s="180"/>
      <c r="PYP330" s="75"/>
      <c r="PYQ330" s="76"/>
      <c r="PYR330" s="181"/>
      <c r="PYS330" s="181"/>
      <c r="PYT330" s="182"/>
      <c r="PYU330" s="134"/>
      <c r="PYV330" s="135"/>
      <c r="PYW330" s="111"/>
      <c r="PYX330" s="178"/>
      <c r="PYY330" s="178"/>
      <c r="PYZ330" s="178"/>
      <c r="PZA330" s="178"/>
      <c r="PZB330" s="179"/>
      <c r="PZC330" s="73"/>
      <c r="PZD330" s="73"/>
      <c r="PZE330" s="180"/>
      <c r="PZF330" s="75"/>
      <c r="PZG330" s="76"/>
      <c r="PZH330" s="180"/>
      <c r="PZI330" s="180"/>
      <c r="PZJ330" s="180"/>
      <c r="PZK330" s="75"/>
      <c r="PZL330" s="76"/>
      <c r="PZM330" s="181"/>
      <c r="PZN330" s="181"/>
      <c r="PZO330" s="182"/>
      <c r="PZP330" s="134"/>
      <c r="PZQ330" s="135"/>
      <c r="PZR330" s="111"/>
      <c r="PZS330" s="178"/>
      <c r="PZT330" s="178"/>
      <c r="PZU330" s="178"/>
      <c r="PZV330" s="178"/>
      <c r="PZW330" s="179"/>
      <c r="PZX330" s="73"/>
      <c r="PZY330" s="73"/>
      <c r="PZZ330" s="180"/>
      <c r="QAA330" s="75"/>
      <c r="QAB330" s="76"/>
      <c r="QAC330" s="180"/>
      <c r="QAD330" s="180"/>
      <c r="QAE330" s="180"/>
      <c r="QAF330" s="75"/>
      <c r="QAG330" s="76"/>
      <c r="QAH330" s="181"/>
      <c r="QAI330" s="181"/>
      <c r="QAJ330" s="182"/>
      <c r="QAK330" s="134"/>
      <c r="QAL330" s="135"/>
      <c r="QAM330" s="111"/>
      <c r="QAN330" s="178"/>
      <c r="QAO330" s="178"/>
      <c r="QAP330" s="178"/>
      <c r="QAQ330" s="178"/>
      <c r="QAR330" s="179"/>
      <c r="QAS330" s="73"/>
      <c r="QAT330" s="73"/>
      <c r="QAU330" s="180"/>
      <c r="QAV330" s="75"/>
      <c r="QAW330" s="76"/>
      <c r="QAX330" s="180"/>
      <c r="QAY330" s="180"/>
      <c r="QAZ330" s="180"/>
      <c r="QBA330" s="75"/>
      <c r="QBB330" s="76"/>
      <c r="QBC330" s="181"/>
      <c r="QBD330" s="181"/>
      <c r="QBE330" s="182"/>
      <c r="QBF330" s="134"/>
      <c r="QBG330" s="135"/>
      <c r="QBH330" s="111"/>
      <c r="QBI330" s="178"/>
      <c r="QBJ330" s="178"/>
      <c r="QBK330" s="178"/>
      <c r="QBL330" s="178"/>
      <c r="QBM330" s="179"/>
      <c r="QBN330" s="73"/>
      <c r="QBO330" s="73"/>
      <c r="QBP330" s="180"/>
      <c r="QBQ330" s="75"/>
      <c r="QBR330" s="76"/>
      <c r="QBS330" s="180"/>
      <c r="QBT330" s="180"/>
      <c r="QBU330" s="180"/>
      <c r="QBV330" s="75"/>
      <c r="QBW330" s="76"/>
      <c r="QBX330" s="181"/>
      <c r="QBY330" s="181"/>
      <c r="QBZ330" s="182"/>
      <c r="QCA330" s="134"/>
      <c r="QCB330" s="135"/>
      <c r="QCC330" s="111"/>
      <c r="QCD330" s="178"/>
      <c r="QCE330" s="178"/>
      <c r="QCF330" s="178"/>
      <c r="QCG330" s="178"/>
      <c r="QCH330" s="179"/>
      <c r="QCI330" s="73"/>
      <c r="QCJ330" s="73"/>
      <c r="QCK330" s="180"/>
      <c r="QCL330" s="75"/>
      <c r="QCM330" s="76"/>
      <c r="QCN330" s="180"/>
      <c r="QCO330" s="180"/>
      <c r="QCP330" s="180"/>
      <c r="QCQ330" s="75"/>
      <c r="QCR330" s="76"/>
      <c r="QCS330" s="181"/>
      <c r="QCT330" s="181"/>
      <c r="QCU330" s="182"/>
      <c r="QCV330" s="134"/>
      <c r="QCW330" s="135"/>
      <c r="QCX330" s="111"/>
      <c r="QCY330" s="178"/>
      <c r="QCZ330" s="178"/>
      <c r="QDA330" s="178"/>
      <c r="QDB330" s="178"/>
      <c r="QDC330" s="179"/>
      <c r="QDD330" s="73"/>
      <c r="QDE330" s="73"/>
      <c r="QDF330" s="180"/>
      <c r="QDG330" s="75"/>
      <c r="QDH330" s="76"/>
      <c r="QDI330" s="180"/>
      <c r="QDJ330" s="180"/>
      <c r="QDK330" s="180"/>
      <c r="QDL330" s="75"/>
      <c r="QDM330" s="76"/>
      <c r="QDN330" s="181"/>
      <c r="QDO330" s="181"/>
      <c r="QDP330" s="182"/>
      <c r="QDQ330" s="134"/>
      <c r="QDR330" s="135"/>
      <c r="QDS330" s="111"/>
      <c r="QDT330" s="178"/>
      <c r="QDU330" s="178"/>
      <c r="QDV330" s="178"/>
      <c r="QDW330" s="178"/>
      <c r="QDX330" s="179"/>
      <c r="QDY330" s="73"/>
      <c r="QDZ330" s="73"/>
      <c r="QEA330" s="180"/>
      <c r="QEB330" s="75"/>
      <c r="QEC330" s="76"/>
      <c r="QED330" s="180"/>
      <c r="QEE330" s="180"/>
      <c r="QEF330" s="180"/>
      <c r="QEG330" s="75"/>
      <c r="QEH330" s="76"/>
      <c r="QEI330" s="181"/>
      <c r="QEJ330" s="181"/>
      <c r="QEK330" s="182"/>
      <c r="QEL330" s="134"/>
      <c r="QEM330" s="135"/>
      <c r="QEN330" s="111"/>
      <c r="QEO330" s="178"/>
      <c r="QEP330" s="178"/>
      <c r="QEQ330" s="178"/>
      <c r="QER330" s="178"/>
      <c r="QES330" s="179"/>
      <c r="QET330" s="73"/>
      <c r="QEU330" s="73"/>
      <c r="QEV330" s="180"/>
      <c r="QEW330" s="75"/>
      <c r="QEX330" s="76"/>
      <c r="QEY330" s="180"/>
      <c r="QEZ330" s="180"/>
      <c r="QFA330" s="180"/>
      <c r="QFB330" s="75"/>
      <c r="QFC330" s="76"/>
      <c r="QFD330" s="181"/>
      <c r="QFE330" s="181"/>
      <c r="QFF330" s="182"/>
      <c r="QFG330" s="134"/>
      <c r="QFH330" s="135"/>
      <c r="QFI330" s="111"/>
      <c r="QFJ330" s="178"/>
      <c r="QFK330" s="178"/>
      <c r="QFL330" s="178"/>
      <c r="QFM330" s="178"/>
      <c r="QFN330" s="179"/>
      <c r="QFO330" s="73"/>
      <c r="QFP330" s="73"/>
      <c r="QFQ330" s="180"/>
      <c r="QFR330" s="75"/>
      <c r="QFS330" s="76"/>
      <c r="QFT330" s="180"/>
      <c r="QFU330" s="180"/>
      <c r="QFV330" s="180"/>
      <c r="QFW330" s="75"/>
      <c r="QFX330" s="76"/>
      <c r="QFY330" s="181"/>
      <c r="QFZ330" s="181"/>
      <c r="QGA330" s="182"/>
      <c r="QGB330" s="134"/>
      <c r="QGC330" s="135"/>
      <c r="QGD330" s="111"/>
      <c r="QGE330" s="178"/>
      <c r="QGF330" s="178"/>
      <c r="QGG330" s="178"/>
      <c r="QGH330" s="178"/>
      <c r="QGI330" s="179"/>
      <c r="QGJ330" s="73"/>
      <c r="QGK330" s="73"/>
      <c r="QGL330" s="180"/>
      <c r="QGM330" s="75"/>
      <c r="QGN330" s="76"/>
      <c r="QGO330" s="180"/>
      <c r="QGP330" s="180"/>
      <c r="QGQ330" s="180"/>
      <c r="QGR330" s="75"/>
      <c r="QGS330" s="76"/>
      <c r="QGT330" s="181"/>
      <c r="QGU330" s="181"/>
      <c r="QGV330" s="182"/>
      <c r="QGW330" s="134"/>
      <c r="QGX330" s="135"/>
      <c r="QGY330" s="111"/>
      <c r="QGZ330" s="178"/>
      <c r="QHA330" s="178"/>
      <c r="QHB330" s="178"/>
      <c r="QHC330" s="178"/>
      <c r="QHD330" s="179"/>
      <c r="QHE330" s="73"/>
      <c r="QHF330" s="73"/>
      <c r="QHG330" s="180"/>
      <c r="QHH330" s="75"/>
      <c r="QHI330" s="76"/>
      <c r="QHJ330" s="180"/>
      <c r="QHK330" s="180"/>
      <c r="QHL330" s="180"/>
      <c r="QHM330" s="75"/>
      <c r="QHN330" s="76"/>
      <c r="QHO330" s="181"/>
      <c r="QHP330" s="181"/>
      <c r="QHQ330" s="182"/>
      <c r="QHR330" s="134"/>
      <c r="QHS330" s="135"/>
      <c r="QHT330" s="111"/>
      <c r="QHU330" s="178"/>
      <c r="QHV330" s="178"/>
      <c r="QHW330" s="178"/>
      <c r="QHX330" s="178"/>
      <c r="QHY330" s="179"/>
      <c r="QHZ330" s="73"/>
      <c r="QIA330" s="73"/>
      <c r="QIB330" s="180"/>
      <c r="QIC330" s="75"/>
      <c r="QID330" s="76"/>
      <c r="QIE330" s="180"/>
      <c r="QIF330" s="180"/>
      <c r="QIG330" s="180"/>
      <c r="QIH330" s="75"/>
      <c r="QII330" s="76"/>
      <c r="QIJ330" s="181"/>
      <c r="QIK330" s="181"/>
      <c r="QIL330" s="182"/>
      <c r="QIM330" s="134"/>
      <c r="QIN330" s="135"/>
      <c r="QIO330" s="111"/>
      <c r="QIP330" s="178"/>
      <c r="QIQ330" s="178"/>
      <c r="QIR330" s="178"/>
      <c r="QIS330" s="178"/>
      <c r="QIT330" s="179"/>
      <c r="QIU330" s="73"/>
      <c r="QIV330" s="73"/>
      <c r="QIW330" s="180"/>
      <c r="QIX330" s="75"/>
      <c r="QIY330" s="76"/>
      <c r="QIZ330" s="180"/>
      <c r="QJA330" s="180"/>
      <c r="QJB330" s="180"/>
      <c r="QJC330" s="75"/>
      <c r="QJD330" s="76"/>
      <c r="QJE330" s="181"/>
      <c r="QJF330" s="181"/>
      <c r="QJG330" s="182"/>
      <c r="QJH330" s="134"/>
      <c r="QJI330" s="135"/>
      <c r="QJJ330" s="111"/>
      <c r="QJK330" s="178"/>
      <c r="QJL330" s="178"/>
      <c r="QJM330" s="178"/>
      <c r="QJN330" s="178"/>
      <c r="QJO330" s="179"/>
      <c r="QJP330" s="73"/>
      <c r="QJQ330" s="73"/>
      <c r="QJR330" s="180"/>
      <c r="QJS330" s="75"/>
      <c r="QJT330" s="76"/>
      <c r="QJU330" s="180"/>
      <c r="QJV330" s="180"/>
      <c r="QJW330" s="180"/>
      <c r="QJX330" s="75"/>
      <c r="QJY330" s="76"/>
      <c r="QJZ330" s="181"/>
      <c r="QKA330" s="181"/>
      <c r="QKB330" s="182"/>
      <c r="QKC330" s="134"/>
      <c r="QKD330" s="135"/>
      <c r="QKE330" s="111"/>
      <c r="QKF330" s="178"/>
      <c r="QKG330" s="178"/>
      <c r="QKH330" s="178"/>
      <c r="QKI330" s="178"/>
      <c r="QKJ330" s="179"/>
      <c r="QKK330" s="73"/>
      <c r="QKL330" s="73"/>
      <c r="QKM330" s="180"/>
      <c r="QKN330" s="75"/>
      <c r="QKO330" s="76"/>
      <c r="QKP330" s="180"/>
      <c r="QKQ330" s="180"/>
      <c r="QKR330" s="180"/>
      <c r="QKS330" s="75"/>
      <c r="QKT330" s="76"/>
      <c r="QKU330" s="181"/>
      <c r="QKV330" s="181"/>
      <c r="QKW330" s="182"/>
      <c r="QKX330" s="134"/>
      <c r="QKY330" s="135"/>
      <c r="QKZ330" s="111"/>
      <c r="QLA330" s="178"/>
      <c r="QLB330" s="178"/>
      <c r="QLC330" s="178"/>
      <c r="QLD330" s="178"/>
      <c r="QLE330" s="179"/>
      <c r="QLF330" s="73"/>
      <c r="QLG330" s="73"/>
      <c r="QLH330" s="180"/>
      <c r="QLI330" s="75"/>
      <c r="QLJ330" s="76"/>
      <c r="QLK330" s="180"/>
      <c r="QLL330" s="180"/>
      <c r="QLM330" s="180"/>
      <c r="QLN330" s="75"/>
      <c r="QLO330" s="76"/>
      <c r="QLP330" s="181"/>
      <c r="QLQ330" s="181"/>
      <c r="QLR330" s="182"/>
      <c r="QLS330" s="134"/>
      <c r="QLT330" s="135"/>
      <c r="QLU330" s="111"/>
      <c r="QLV330" s="178"/>
      <c r="QLW330" s="178"/>
      <c r="QLX330" s="178"/>
      <c r="QLY330" s="178"/>
      <c r="QLZ330" s="179"/>
      <c r="QMA330" s="73"/>
      <c r="QMB330" s="73"/>
      <c r="QMC330" s="180"/>
      <c r="QMD330" s="75"/>
      <c r="QME330" s="76"/>
      <c r="QMF330" s="180"/>
      <c r="QMG330" s="180"/>
      <c r="QMH330" s="180"/>
      <c r="QMI330" s="75"/>
      <c r="QMJ330" s="76"/>
      <c r="QMK330" s="181"/>
      <c r="QML330" s="181"/>
      <c r="QMM330" s="182"/>
      <c r="QMN330" s="134"/>
      <c r="QMO330" s="135"/>
      <c r="QMP330" s="111"/>
      <c r="QMQ330" s="178"/>
      <c r="QMR330" s="178"/>
      <c r="QMS330" s="178"/>
      <c r="QMT330" s="178"/>
      <c r="QMU330" s="179"/>
      <c r="QMV330" s="73"/>
      <c r="QMW330" s="73"/>
      <c r="QMX330" s="180"/>
      <c r="QMY330" s="75"/>
      <c r="QMZ330" s="76"/>
      <c r="QNA330" s="180"/>
      <c r="QNB330" s="180"/>
      <c r="QNC330" s="180"/>
      <c r="QND330" s="75"/>
      <c r="QNE330" s="76"/>
      <c r="QNF330" s="181"/>
      <c r="QNG330" s="181"/>
      <c r="QNH330" s="182"/>
      <c r="QNI330" s="134"/>
      <c r="QNJ330" s="135"/>
      <c r="QNK330" s="111"/>
      <c r="QNL330" s="178"/>
      <c r="QNM330" s="178"/>
      <c r="QNN330" s="178"/>
      <c r="QNO330" s="178"/>
      <c r="QNP330" s="179"/>
      <c r="QNQ330" s="73"/>
      <c r="QNR330" s="73"/>
      <c r="QNS330" s="180"/>
      <c r="QNT330" s="75"/>
      <c r="QNU330" s="76"/>
      <c r="QNV330" s="180"/>
      <c r="QNW330" s="180"/>
      <c r="QNX330" s="180"/>
      <c r="QNY330" s="75"/>
      <c r="QNZ330" s="76"/>
      <c r="QOA330" s="181"/>
      <c r="QOB330" s="181"/>
      <c r="QOC330" s="182"/>
      <c r="QOD330" s="134"/>
      <c r="QOE330" s="135"/>
      <c r="QOF330" s="111"/>
      <c r="QOG330" s="178"/>
      <c r="QOH330" s="178"/>
      <c r="QOI330" s="178"/>
      <c r="QOJ330" s="178"/>
      <c r="QOK330" s="179"/>
      <c r="QOL330" s="73"/>
      <c r="QOM330" s="73"/>
      <c r="QON330" s="180"/>
      <c r="QOO330" s="75"/>
      <c r="QOP330" s="76"/>
      <c r="QOQ330" s="180"/>
      <c r="QOR330" s="180"/>
      <c r="QOS330" s="180"/>
      <c r="QOT330" s="75"/>
      <c r="QOU330" s="76"/>
      <c r="QOV330" s="181"/>
      <c r="QOW330" s="181"/>
      <c r="QOX330" s="182"/>
      <c r="QOY330" s="134"/>
      <c r="QOZ330" s="135"/>
      <c r="QPA330" s="111"/>
      <c r="QPB330" s="178"/>
      <c r="QPC330" s="178"/>
      <c r="QPD330" s="178"/>
      <c r="QPE330" s="178"/>
      <c r="QPF330" s="179"/>
      <c r="QPG330" s="73"/>
      <c r="QPH330" s="73"/>
      <c r="QPI330" s="180"/>
      <c r="QPJ330" s="75"/>
      <c r="QPK330" s="76"/>
      <c r="QPL330" s="180"/>
      <c r="QPM330" s="180"/>
      <c r="QPN330" s="180"/>
      <c r="QPO330" s="75"/>
      <c r="QPP330" s="76"/>
      <c r="QPQ330" s="181"/>
      <c r="QPR330" s="181"/>
      <c r="QPS330" s="182"/>
      <c r="QPT330" s="134"/>
      <c r="QPU330" s="135"/>
      <c r="QPV330" s="111"/>
      <c r="QPW330" s="178"/>
      <c r="QPX330" s="178"/>
      <c r="QPY330" s="178"/>
      <c r="QPZ330" s="178"/>
      <c r="QQA330" s="179"/>
      <c r="QQB330" s="73"/>
      <c r="QQC330" s="73"/>
      <c r="QQD330" s="180"/>
      <c r="QQE330" s="75"/>
      <c r="QQF330" s="76"/>
      <c r="QQG330" s="180"/>
      <c r="QQH330" s="180"/>
      <c r="QQI330" s="180"/>
      <c r="QQJ330" s="75"/>
      <c r="QQK330" s="76"/>
      <c r="QQL330" s="181"/>
      <c r="QQM330" s="181"/>
      <c r="QQN330" s="182"/>
      <c r="QQO330" s="134"/>
      <c r="QQP330" s="135"/>
      <c r="QQQ330" s="111"/>
      <c r="QQR330" s="178"/>
      <c r="QQS330" s="178"/>
      <c r="QQT330" s="178"/>
      <c r="QQU330" s="178"/>
      <c r="QQV330" s="179"/>
      <c r="QQW330" s="73"/>
      <c r="QQX330" s="73"/>
      <c r="QQY330" s="180"/>
      <c r="QQZ330" s="75"/>
      <c r="QRA330" s="76"/>
      <c r="QRB330" s="180"/>
      <c r="QRC330" s="180"/>
      <c r="QRD330" s="180"/>
      <c r="QRE330" s="75"/>
      <c r="QRF330" s="76"/>
      <c r="QRG330" s="181"/>
      <c r="QRH330" s="181"/>
      <c r="QRI330" s="182"/>
      <c r="QRJ330" s="134"/>
      <c r="QRK330" s="135"/>
      <c r="QRL330" s="111"/>
      <c r="QRM330" s="178"/>
      <c r="QRN330" s="178"/>
      <c r="QRO330" s="178"/>
      <c r="QRP330" s="178"/>
      <c r="QRQ330" s="179"/>
      <c r="QRR330" s="73"/>
      <c r="QRS330" s="73"/>
      <c r="QRT330" s="180"/>
      <c r="QRU330" s="75"/>
      <c r="QRV330" s="76"/>
      <c r="QRW330" s="180"/>
      <c r="QRX330" s="180"/>
      <c r="QRY330" s="180"/>
      <c r="QRZ330" s="75"/>
      <c r="QSA330" s="76"/>
      <c r="QSB330" s="181"/>
      <c r="QSC330" s="181"/>
      <c r="QSD330" s="182"/>
      <c r="QSE330" s="134"/>
      <c r="QSF330" s="135"/>
      <c r="QSG330" s="111"/>
      <c r="QSH330" s="178"/>
      <c r="QSI330" s="178"/>
      <c r="QSJ330" s="178"/>
      <c r="QSK330" s="178"/>
      <c r="QSL330" s="179"/>
      <c r="QSM330" s="73"/>
      <c r="QSN330" s="73"/>
      <c r="QSO330" s="180"/>
      <c r="QSP330" s="75"/>
      <c r="QSQ330" s="76"/>
      <c r="QSR330" s="180"/>
      <c r="QSS330" s="180"/>
      <c r="QST330" s="180"/>
      <c r="QSU330" s="75"/>
      <c r="QSV330" s="76"/>
      <c r="QSW330" s="181"/>
      <c r="QSX330" s="181"/>
      <c r="QSY330" s="182"/>
      <c r="QSZ330" s="134"/>
      <c r="QTA330" s="135"/>
      <c r="QTB330" s="111"/>
      <c r="QTC330" s="178"/>
      <c r="QTD330" s="178"/>
      <c r="QTE330" s="178"/>
      <c r="QTF330" s="178"/>
      <c r="QTG330" s="179"/>
      <c r="QTH330" s="73"/>
      <c r="QTI330" s="73"/>
      <c r="QTJ330" s="180"/>
      <c r="QTK330" s="75"/>
      <c r="QTL330" s="76"/>
      <c r="QTM330" s="180"/>
      <c r="QTN330" s="180"/>
      <c r="QTO330" s="180"/>
      <c r="QTP330" s="75"/>
      <c r="QTQ330" s="76"/>
      <c r="QTR330" s="181"/>
      <c r="QTS330" s="181"/>
      <c r="QTT330" s="182"/>
      <c r="QTU330" s="134"/>
      <c r="QTV330" s="135"/>
      <c r="QTW330" s="111"/>
      <c r="QTX330" s="178"/>
      <c r="QTY330" s="178"/>
      <c r="QTZ330" s="178"/>
      <c r="QUA330" s="178"/>
      <c r="QUB330" s="179"/>
      <c r="QUC330" s="73"/>
      <c r="QUD330" s="73"/>
      <c r="QUE330" s="180"/>
      <c r="QUF330" s="75"/>
      <c r="QUG330" s="76"/>
      <c r="QUH330" s="180"/>
      <c r="QUI330" s="180"/>
      <c r="QUJ330" s="180"/>
      <c r="QUK330" s="75"/>
      <c r="QUL330" s="76"/>
      <c r="QUM330" s="181"/>
      <c r="QUN330" s="181"/>
      <c r="QUO330" s="182"/>
      <c r="QUP330" s="134"/>
      <c r="QUQ330" s="135"/>
      <c r="QUR330" s="111"/>
      <c r="QUS330" s="178"/>
      <c r="QUT330" s="178"/>
      <c r="QUU330" s="178"/>
      <c r="QUV330" s="178"/>
      <c r="QUW330" s="179"/>
      <c r="QUX330" s="73"/>
      <c r="QUY330" s="73"/>
      <c r="QUZ330" s="180"/>
      <c r="QVA330" s="75"/>
      <c r="QVB330" s="76"/>
      <c r="QVC330" s="180"/>
      <c r="QVD330" s="180"/>
      <c r="QVE330" s="180"/>
      <c r="QVF330" s="75"/>
      <c r="QVG330" s="76"/>
      <c r="QVH330" s="181"/>
      <c r="QVI330" s="181"/>
      <c r="QVJ330" s="182"/>
      <c r="QVK330" s="134"/>
      <c r="QVL330" s="135"/>
      <c r="QVM330" s="111"/>
      <c r="QVN330" s="178"/>
      <c r="QVO330" s="178"/>
      <c r="QVP330" s="178"/>
      <c r="QVQ330" s="178"/>
      <c r="QVR330" s="179"/>
      <c r="QVS330" s="73"/>
      <c r="QVT330" s="73"/>
      <c r="QVU330" s="180"/>
      <c r="QVV330" s="75"/>
      <c r="QVW330" s="76"/>
      <c r="QVX330" s="180"/>
      <c r="QVY330" s="180"/>
      <c r="QVZ330" s="180"/>
      <c r="QWA330" s="75"/>
      <c r="QWB330" s="76"/>
      <c r="QWC330" s="181"/>
      <c r="QWD330" s="181"/>
      <c r="QWE330" s="182"/>
      <c r="QWF330" s="134"/>
      <c r="QWG330" s="135"/>
      <c r="QWH330" s="111"/>
      <c r="QWI330" s="178"/>
      <c r="QWJ330" s="178"/>
      <c r="QWK330" s="178"/>
      <c r="QWL330" s="178"/>
      <c r="QWM330" s="179"/>
      <c r="QWN330" s="73"/>
      <c r="QWO330" s="73"/>
      <c r="QWP330" s="180"/>
      <c r="QWQ330" s="75"/>
      <c r="QWR330" s="76"/>
      <c r="QWS330" s="180"/>
      <c r="QWT330" s="180"/>
      <c r="QWU330" s="180"/>
      <c r="QWV330" s="75"/>
      <c r="QWW330" s="76"/>
      <c r="QWX330" s="181"/>
      <c r="QWY330" s="181"/>
      <c r="QWZ330" s="182"/>
      <c r="QXA330" s="134"/>
      <c r="QXB330" s="135"/>
      <c r="QXC330" s="111"/>
      <c r="QXD330" s="178"/>
      <c r="QXE330" s="178"/>
      <c r="QXF330" s="178"/>
      <c r="QXG330" s="178"/>
      <c r="QXH330" s="179"/>
      <c r="QXI330" s="73"/>
      <c r="QXJ330" s="73"/>
      <c r="QXK330" s="180"/>
      <c r="QXL330" s="75"/>
      <c r="QXM330" s="76"/>
      <c r="QXN330" s="180"/>
      <c r="QXO330" s="180"/>
      <c r="QXP330" s="180"/>
      <c r="QXQ330" s="75"/>
      <c r="QXR330" s="76"/>
      <c r="QXS330" s="181"/>
      <c r="QXT330" s="181"/>
      <c r="QXU330" s="182"/>
      <c r="QXV330" s="134"/>
      <c r="QXW330" s="135"/>
      <c r="QXX330" s="111"/>
      <c r="QXY330" s="178"/>
      <c r="QXZ330" s="178"/>
      <c r="QYA330" s="178"/>
      <c r="QYB330" s="178"/>
      <c r="QYC330" s="179"/>
      <c r="QYD330" s="73"/>
      <c r="QYE330" s="73"/>
      <c r="QYF330" s="180"/>
      <c r="QYG330" s="75"/>
      <c r="QYH330" s="76"/>
      <c r="QYI330" s="180"/>
      <c r="QYJ330" s="180"/>
      <c r="QYK330" s="180"/>
      <c r="QYL330" s="75"/>
      <c r="QYM330" s="76"/>
      <c r="QYN330" s="181"/>
      <c r="QYO330" s="181"/>
      <c r="QYP330" s="182"/>
      <c r="QYQ330" s="134"/>
      <c r="QYR330" s="135"/>
      <c r="QYS330" s="111"/>
      <c r="QYT330" s="178"/>
      <c r="QYU330" s="178"/>
      <c r="QYV330" s="178"/>
      <c r="QYW330" s="178"/>
      <c r="QYX330" s="179"/>
      <c r="QYY330" s="73"/>
      <c r="QYZ330" s="73"/>
      <c r="QZA330" s="180"/>
      <c r="QZB330" s="75"/>
      <c r="QZC330" s="76"/>
      <c r="QZD330" s="180"/>
      <c r="QZE330" s="180"/>
      <c r="QZF330" s="180"/>
      <c r="QZG330" s="75"/>
      <c r="QZH330" s="76"/>
      <c r="QZI330" s="181"/>
      <c r="QZJ330" s="181"/>
      <c r="QZK330" s="182"/>
      <c r="QZL330" s="134"/>
      <c r="QZM330" s="135"/>
      <c r="QZN330" s="111"/>
      <c r="QZO330" s="178"/>
      <c r="QZP330" s="178"/>
      <c r="QZQ330" s="178"/>
      <c r="QZR330" s="178"/>
      <c r="QZS330" s="179"/>
      <c r="QZT330" s="73"/>
      <c r="QZU330" s="73"/>
      <c r="QZV330" s="180"/>
      <c r="QZW330" s="75"/>
      <c r="QZX330" s="76"/>
      <c r="QZY330" s="180"/>
      <c r="QZZ330" s="180"/>
      <c r="RAA330" s="180"/>
      <c r="RAB330" s="75"/>
      <c r="RAC330" s="76"/>
      <c r="RAD330" s="181"/>
      <c r="RAE330" s="181"/>
      <c r="RAF330" s="182"/>
      <c r="RAG330" s="134"/>
      <c r="RAH330" s="135"/>
      <c r="RAI330" s="111"/>
      <c r="RAJ330" s="178"/>
      <c r="RAK330" s="178"/>
      <c r="RAL330" s="178"/>
      <c r="RAM330" s="178"/>
      <c r="RAN330" s="179"/>
      <c r="RAO330" s="73"/>
      <c r="RAP330" s="73"/>
      <c r="RAQ330" s="180"/>
      <c r="RAR330" s="75"/>
      <c r="RAS330" s="76"/>
      <c r="RAT330" s="180"/>
      <c r="RAU330" s="180"/>
      <c r="RAV330" s="180"/>
      <c r="RAW330" s="75"/>
      <c r="RAX330" s="76"/>
      <c r="RAY330" s="181"/>
      <c r="RAZ330" s="181"/>
      <c r="RBA330" s="182"/>
      <c r="RBB330" s="134"/>
      <c r="RBC330" s="135"/>
      <c r="RBD330" s="111"/>
      <c r="RBE330" s="178"/>
      <c r="RBF330" s="178"/>
      <c r="RBG330" s="178"/>
      <c r="RBH330" s="178"/>
      <c r="RBI330" s="179"/>
      <c r="RBJ330" s="73"/>
      <c r="RBK330" s="73"/>
      <c r="RBL330" s="180"/>
      <c r="RBM330" s="75"/>
      <c r="RBN330" s="76"/>
      <c r="RBO330" s="180"/>
      <c r="RBP330" s="180"/>
      <c r="RBQ330" s="180"/>
      <c r="RBR330" s="75"/>
      <c r="RBS330" s="76"/>
      <c r="RBT330" s="181"/>
      <c r="RBU330" s="181"/>
      <c r="RBV330" s="182"/>
      <c r="RBW330" s="134"/>
      <c r="RBX330" s="135"/>
      <c r="RBY330" s="111"/>
      <c r="RBZ330" s="178"/>
      <c r="RCA330" s="178"/>
      <c r="RCB330" s="178"/>
      <c r="RCC330" s="178"/>
      <c r="RCD330" s="179"/>
      <c r="RCE330" s="73"/>
      <c r="RCF330" s="73"/>
      <c r="RCG330" s="180"/>
      <c r="RCH330" s="75"/>
      <c r="RCI330" s="76"/>
      <c r="RCJ330" s="180"/>
      <c r="RCK330" s="180"/>
      <c r="RCL330" s="180"/>
      <c r="RCM330" s="75"/>
      <c r="RCN330" s="76"/>
      <c r="RCO330" s="181"/>
      <c r="RCP330" s="181"/>
      <c r="RCQ330" s="182"/>
      <c r="RCR330" s="134"/>
      <c r="RCS330" s="135"/>
      <c r="RCT330" s="111"/>
      <c r="RCU330" s="178"/>
      <c r="RCV330" s="178"/>
      <c r="RCW330" s="178"/>
      <c r="RCX330" s="178"/>
      <c r="RCY330" s="179"/>
      <c r="RCZ330" s="73"/>
      <c r="RDA330" s="73"/>
      <c r="RDB330" s="180"/>
      <c r="RDC330" s="75"/>
      <c r="RDD330" s="76"/>
      <c r="RDE330" s="180"/>
      <c r="RDF330" s="180"/>
      <c r="RDG330" s="180"/>
      <c r="RDH330" s="75"/>
      <c r="RDI330" s="76"/>
      <c r="RDJ330" s="181"/>
      <c r="RDK330" s="181"/>
      <c r="RDL330" s="182"/>
      <c r="RDM330" s="134"/>
      <c r="RDN330" s="135"/>
      <c r="RDO330" s="111"/>
      <c r="RDP330" s="178"/>
      <c r="RDQ330" s="178"/>
      <c r="RDR330" s="178"/>
      <c r="RDS330" s="178"/>
      <c r="RDT330" s="179"/>
      <c r="RDU330" s="73"/>
      <c r="RDV330" s="73"/>
      <c r="RDW330" s="180"/>
      <c r="RDX330" s="75"/>
      <c r="RDY330" s="76"/>
      <c r="RDZ330" s="180"/>
      <c r="REA330" s="180"/>
      <c r="REB330" s="180"/>
      <c r="REC330" s="75"/>
      <c r="RED330" s="76"/>
      <c r="REE330" s="181"/>
      <c r="REF330" s="181"/>
      <c r="REG330" s="182"/>
      <c r="REH330" s="134"/>
      <c r="REI330" s="135"/>
      <c r="REJ330" s="111"/>
      <c r="REK330" s="178"/>
      <c r="REL330" s="178"/>
      <c r="REM330" s="178"/>
      <c r="REN330" s="178"/>
      <c r="REO330" s="179"/>
      <c r="REP330" s="73"/>
      <c r="REQ330" s="73"/>
      <c r="RER330" s="180"/>
      <c r="RES330" s="75"/>
      <c r="RET330" s="76"/>
      <c r="REU330" s="180"/>
      <c r="REV330" s="180"/>
      <c r="REW330" s="180"/>
      <c r="REX330" s="75"/>
      <c r="REY330" s="76"/>
      <c r="REZ330" s="181"/>
      <c r="RFA330" s="181"/>
      <c r="RFB330" s="182"/>
      <c r="RFC330" s="134"/>
      <c r="RFD330" s="135"/>
      <c r="RFE330" s="111"/>
      <c r="RFF330" s="178"/>
      <c r="RFG330" s="178"/>
      <c r="RFH330" s="178"/>
      <c r="RFI330" s="178"/>
      <c r="RFJ330" s="179"/>
      <c r="RFK330" s="73"/>
      <c r="RFL330" s="73"/>
      <c r="RFM330" s="180"/>
      <c r="RFN330" s="75"/>
      <c r="RFO330" s="76"/>
      <c r="RFP330" s="180"/>
      <c r="RFQ330" s="180"/>
      <c r="RFR330" s="180"/>
      <c r="RFS330" s="75"/>
      <c r="RFT330" s="76"/>
      <c r="RFU330" s="181"/>
      <c r="RFV330" s="181"/>
      <c r="RFW330" s="182"/>
      <c r="RFX330" s="134"/>
      <c r="RFY330" s="135"/>
      <c r="RFZ330" s="111"/>
      <c r="RGA330" s="178"/>
      <c r="RGB330" s="178"/>
      <c r="RGC330" s="178"/>
      <c r="RGD330" s="178"/>
      <c r="RGE330" s="179"/>
      <c r="RGF330" s="73"/>
      <c r="RGG330" s="73"/>
      <c r="RGH330" s="180"/>
      <c r="RGI330" s="75"/>
      <c r="RGJ330" s="76"/>
      <c r="RGK330" s="180"/>
      <c r="RGL330" s="180"/>
      <c r="RGM330" s="180"/>
      <c r="RGN330" s="75"/>
      <c r="RGO330" s="76"/>
      <c r="RGP330" s="181"/>
      <c r="RGQ330" s="181"/>
      <c r="RGR330" s="182"/>
      <c r="RGS330" s="134"/>
      <c r="RGT330" s="135"/>
      <c r="RGU330" s="111"/>
      <c r="RGV330" s="178"/>
      <c r="RGW330" s="178"/>
      <c r="RGX330" s="178"/>
      <c r="RGY330" s="178"/>
      <c r="RGZ330" s="179"/>
      <c r="RHA330" s="73"/>
      <c r="RHB330" s="73"/>
      <c r="RHC330" s="180"/>
      <c r="RHD330" s="75"/>
      <c r="RHE330" s="76"/>
      <c r="RHF330" s="180"/>
      <c r="RHG330" s="180"/>
      <c r="RHH330" s="180"/>
      <c r="RHI330" s="75"/>
      <c r="RHJ330" s="76"/>
      <c r="RHK330" s="181"/>
      <c r="RHL330" s="181"/>
      <c r="RHM330" s="182"/>
      <c r="RHN330" s="134"/>
      <c r="RHO330" s="135"/>
      <c r="RHP330" s="111"/>
      <c r="RHQ330" s="178"/>
      <c r="RHR330" s="178"/>
      <c r="RHS330" s="178"/>
      <c r="RHT330" s="178"/>
      <c r="RHU330" s="179"/>
      <c r="RHV330" s="73"/>
      <c r="RHW330" s="73"/>
      <c r="RHX330" s="180"/>
      <c r="RHY330" s="75"/>
      <c r="RHZ330" s="76"/>
      <c r="RIA330" s="180"/>
      <c r="RIB330" s="180"/>
      <c r="RIC330" s="180"/>
      <c r="RID330" s="75"/>
      <c r="RIE330" s="76"/>
      <c r="RIF330" s="181"/>
      <c r="RIG330" s="181"/>
      <c r="RIH330" s="182"/>
      <c r="RII330" s="134"/>
      <c r="RIJ330" s="135"/>
      <c r="RIK330" s="111"/>
      <c r="RIL330" s="178"/>
      <c r="RIM330" s="178"/>
      <c r="RIN330" s="178"/>
      <c r="RIO330" s="178"/>
      <c r="RIP330" s="179"/>
      <c r="RIQ330" s="73"/>
      <c r="RIR330" s="73"/>
      <c r="RIS330" s="180"/>
      <c r="RIT330" s="75"/>
      <c r="RIU330" s="76"/>
      <c r="RIV330" s="180"/>
      <c r="RIW330" s="180"/>
      <c r="RIX330" s="180"/>
      <c r="RIY330" s="75"/>
      <c r="RIZ330" s="76"/>
      <c r="RJA330" s="181"/>
      <c r="RJB330" s="181"/>
      <c r="RJC330" s="182"/>
      <c r="RJD330" s="134"/>
      <c r="RJE330" s="135"/>
      <c r="RJF330" s="111"/>
      <c r="RJG330" s="178"/>
      <c r="RJH330" s="178"/>
      <c r="RJI330" s="178"/>
      <c r="RJJ330" s="178"/>
      <c r="RJK330" s="179"/>
      <c r="RJL330" s="73"/>
      <c r="RJM330" s="73"/>
      <c r="RJN330" s="180"/>
      <c r="RJO330" s="75"/>
      <c r="RJP330" s="76"/>
      <c r="RJQ330" s="180"/>
      <c r="RJR330" s="180"/>
      <c r="RJS330" s="180"/>
      <c r="RJT330" s="75"/>
      <c r="RJU330" s="76"/>
      <c r="RJV330" s="181"/>
      <c r="RJW330" s="181"/>
      <c r="RJX330" s="182"/>
      <c r="RJY330" s="134"/>
      <c r="RJZ330" s="135"/>
      <c r="RKA330" s="111"/>
      <c r="RKB330" s="178"/>
      <c r="RKC330" s="178"/>
      <c r="RKD330" s="178"/>
      <c r="RKE330" s="178"/>
      <c r="RKF330" s="179"/>
      <c r="RKG330" s="73"/>
      <c r="RKH330" s="73"/>
      <c r="RKI330" s="180"/>
      <c r="RKJ330" s="75"/>
      <c r="RKK330" s="76"/>
      <c r="RKL330" s="180"/>
      <c r="RKM330" s="180"/>
      <c r="RKN330" s="180"/>
      <c r="RKO330" s="75"/>
      <c r="RKP330" s="76"/>
      <c r="RKQ330" s="181"/>
      <c r="RKR330" s="181"/>
      <c r="RKS330" s="182"/>
      <c r="RKT330" s="134"/>
      <c r="RKU330" s="135"/>
      <c r="RKV330" s="111"/>
      <c r="RKW330" s="178"/>
      <c r="RKX330" s="178"/>
      <c r="RKY330" s="178"/>
      <c r="RKZ330" s="178"/>
      <c r="RLA330" s="179"/>
      <c r="RLB330" s="73"/>
      <c r="RLC330" s="73"/>
      <c r="RLD330" s="180"/>
      <c r="RLE330" s="75"/>
      <c r="RLF330" s="76"/>
      <c r="RLG330" s="180"/>
      <c r="RLH330" s="180"/>
      <c r="RLI330" s="180"/>
      <c r="RLJ330" s="75"/>
      <c r="RLK330" s="76"/>
      <c r="RLL330" s="181"/>
      <c r="RLM330" s="181"/>
      <c r="RLN330" s="182"/>
      <c r="RLO330" s="134"/>
      <c r="RLP330" s="135"/>
      <c r="RLQ330" s="111"/>
      <c r="RLR330" s="178"/>
      <c r="RLS330" s="178"/>
      <c r="RLT330" s="178"/>
      <c r="RLU330" s="178"/>
      <c r="RLV330" s="179"/>
      <c r="RLW330" s="73"/>
      <c r="RLX330" s="73"/>
      <c r="RLY330" s="180"/>
      <c r="RLZ330" s="75"/>
      <c r="RMA330" s="76"/>
      <c r="RMB330" s="180"/>
      <c r="RMC330" s="180"/>
      <c r="RMD330" s="180"/>
      <c r="RME330" s="75"/>
      <c r="RMF330" s="76"/>
      <c r="RMG330" s="181"/>
      <c r="RMH330" s="181"/>
      <c r="RMI330" s="182"/>
      <c r="RMJ330" s="134"/>
      <c r="RMK330" s="135"/>
      <c r="RML330" s="111"/>
      <c r="RMM330" s="178"/>
      <c r="RMN330" s="178"/>
      <c r="RMO330" s="178"/>
      <c r="RMP330" s="178"/>
      <c r="RMQ330" s="179"/>
      <c r="RMR330" s="73"/>
      <c r="RMS330" s="73"/>
      <c r="RMT330" s="180"/>
      <c r="RMU330" s="75"/>
      <c r="RMV330" s="76"/>
      <c r="RMW330" s="180"/>
      <c r="RMX330" s="180"/>
      <c r="RMY330" s="180"/>
      <c r="RMZ330" s="75"/>
      <c r="RNA330" s="76"/>
      <c r="RNB330" s="181"/>
      <c r="RNC330" s="181"/>
      <c r="RND330" s="182"/>
      <c r="RNE330" s="134"/>
      <c r="RNF330" s="135"/>
      <c r="RNG330" s="111"/>
      <c r="RNH330" s="178"/>
      <c r="RNI330" s="178"/>
      <c r="RNJ330" s="178"/>
      <c r="RNK330" s="178"/>
      <c r="RNL330" s="179"/>
      <c r="RNM330" s="73"/>
      <c r="RNN330" s="73"/>
      <c r="RNO330" s="180"/>
      <c r="RNP330" s="75"/>
      <c r="RNQ330" s="76"/>
      <c r="RNR330" s="180"/>
      <c r="RNS330" s="180"/>
      <c r="RNT330" s="180"/>
      <c r="RNU330" s="75"/>
      <c r="RNV330" s="76"/>
      <c r="RNW330" s="181"/>
      <c r="RNX330" s="181"/>
      <c r="RNY330" s="182"/>
      <c r="RNZ330" s="134"/>
      <c r="ROA330" s="135"/>
      <c r="ROB330" s="111"/>
      <c r="ROC330" s="178"/>
      <c r="ROD330" s="178"/>
      <c r="ROE330" s="178"/>
      <c r="ROF330" s="178"/>
      <c r="ROG330" s="179"/>
      <c r="ROH330" s="73"/>
      <c r="ROI330" s="73"/>
      <c r="ROJ330" s="180"/>
      <c r="ROK330" s="75"/>
      <c r="ROL330" s="76"/>
      <c r="ROM330" s="180"/>
      <c r="RON330" s="180"/>
      <c r="ROO330" s="180"/>
      <c r="ROP330" s="75"/>
      <c r="ROQ330" s="76"/>
      <c r="ROR330" s="181"/>
      <c r="ROS330" s="181"/>
      <c r="ROT330" s="182"/>
      <c r="ROU330" s="134"/>
      <c r="ROV330" s="135"/>
      <c r="ROW330" s="111"/>
      <c r="ROX330" s="178"/>
      <c r="ROY330" s="178"/>
      <c r="ROZ330" s="178"/>
      <c r="RPA330" s="178"/>
      <c r="RPB330" s="179"/>
      <c r="RPC330" s="73"/>
      <c r="RPD330" s="73"/>
      <c r="RPE330" s="180"/>
      <c r="RPF330" s="75"/>
      <c r="RPG330" s="76"/>
      <c r="RPH330" s="180"/>
      <c r="RPI330" s="180"/>
      <c r="RPJ330" s="180"/>
      <c r="RPK330" s="75"/>
      <c r="RPL330" s="76"/>
      <c r="RPM330" s="181"/>
      <c r="RPN330" s="181"/>
      <c r="RPO330" s="182"/>
      <c r="RPP330" s="134"/>
      <c r="RPQ330" s="135"/>
      <c r="RPR330" s="111"/>
      <c r="RPS330" s="178"/>
      <c r="RPT330" s="178"/>
      <c r="RPU330" s="178"/>
      <c r="RPV330" s="178"/>
      <c r="RPW330" s="179"/>
      <c r="RPX330" s="73"/>
      <c r="RPY330" s="73"/>
      <c r="RPZ330" s="180"/>
      <c r="RQA330" s="75"/>
      <c r="RQB330" s="76"/>
      <c r="RQC330" s="180"/>
      <c r="RQD330" s="180"/>
      <c r="RQE330" s="180"/>
      <c r="RQF330" s="75"/>
      <c r="RQG330" s="76"/>
      <c r="RQH330" s="181"/>
      <c r="RQI330" s="181"/>
      <c r="RQJ330" s="182"/>
      <c r="RQK330" s="134"/>
      <c r="RQL330" s="135"/>
      <c r="RQM330" s="111"/>
      <c r="RQN330" s="178"/>
      <c r="RQO330" s="178"/>
      <c r="RQP330" s="178"/>
      <c r="RQQ330" s="178"/>
      <c r="RQR330" s="179"/>
      <c r="RQS330" s="73"/>
      <c r="RQT330" s="73"/>
      <c r="RQU330" s="180"/>
      <c r="RQV330" s="75"/>
      <c r="RQW330" s="76"/>
      <c r="RQX330" s="180"/>
      <c r="RQY330" s="180"/>
      <c r="RQZ330" s="180"/>
      <c r="RRA330" s="75"/>
      <c r="RRB330" s="76"/>
      <c r="RRC330" s="181"/>
      <c r="RRD330" s="181"/>
      <c r="RRE330" s="182"/>
      <c r="RRF330" s="134"/>
      <c r="RRG330" s="135"/>
      <c r="RRH330" s="111"/>
      <c r="RRI330" s="178"/>
      <c r="RRJ330" s="178"/>
      <c r="RRK330" s="178"/>
      <c r="RRL330" s="178"/>
      <c r="RRM330" s="179"/>
      <c r="RRN330" s="73"/>
      <c r="RRO330" s="73"/>
      <c r="RRP330" s="180"/>
      <c r="RRQ330" s="75"/>
      <c r="RRR330" s="76"/>
      <c r="RRS330" s="180"/>
      <c r="RRT330" s="180"/>
      <c r="RRU330" s="180"/>
      <c r="RRV330" s="75"/>
      <c r="RRW330" s="76"/>
      <c r="RRX330" s="181"/>
      <c r="RRY330" s="181"/>
      <c r="RRZ330" s="182"/>
      <c r="RSA330" s="134"/>
      <c r="RSB330" s="135"/>
      <c r="RSC330" s="111"/>
      <c r="RSD330" s="178"/>
      <c r="RSE330" s="178"/>
      <c r="RSF330" s="178"/>
      <c r="RSG330" s="178"/>
      <c r="RSH330" s="179"/>
      <c r="RSI330" s="73"/>
      <c r="RSJ330" s="73"/>
      <c r="RSK330" s="180"/>
      <c r="RSL330" s="75"/>
      <c r="RSM330" s="76"/>
      <c r="RSN330" s="180"/>
      <c r="RSO330" s="180"/>
      <c r="RSP330" s="180"/>
      <c r="RSQ330" s="75"/>
      <c r="RSR330" s="76"/>
      <c r="RSS330" s="181"/>
      <c r="RST330" s="181"/>
      <c r="RSU330" s="182"/>
      <c r="RSV330" s="134"/>
      <c r="RSW330" s="135"/>
      <c r="RSX330" s="111"/>
      <c r="RSY330" s="178"/>
      <c r="RSZ330" s="178"/>
      <c r="RTA330" s="178"/>
      <c r="RTB330" s="178"/>
      <c r="RTC330" s="179"/>
      <c r="RTD330" s="73"/>
      <c r="RTE330" s="73"/>
      <c r="RTF330" s="180"/>
      <c r="RTG330" s="75"/>
      <c r="RTH330" s="76"/>
      <c r="RTI330" s="180"/>
      <c r="RTJ330" s="180"/>
      <c r="RTK330" s="180"/>
      <c r="RTL330" s="75"/>
      <c r="RTM330" s="76"/>
      <c r="RTN330" s="181"/>
      <c r="RTO330" s="181"/>
      <c r="RTP330" s="182"/>
      <c r="RTQ330" s="134"/>
      <c r="RTR330" s="135"/>
      <c r="RTS330" s="111"/>
      <c r="RTT330" s="178"/>
      <c r="RTU330" s="178"/>
      <c r="RTV330" s="178"/>
      <c r="RTW330" s="178"/>
      <c r="RTX330" s="179"/>
      <c r="RTY330" s="73"/>
      <c r="RTZ330" s="73"/>
      <c r="RUA330" s="180"/>
      <c r="RUB330" s="75"/>
      <c r="RUC330" s="76"/>
      <c r="RUD330" s="180"/>
      <c r="RUE330" s="180"/>
      <c r="RUF330" s="180"/>
      <c r="RUG330" s="75"/>
      <c r="RUH330" s="76"/>
      <c r="RUI330" s="181"/>
      <c r="RUJ330" s="181"/>
      <c r="RUK330" s="182"/>
      <c r="RUL330" s="134"/>
      <c r="RUM330" s="135"/>
      <c r="RUN330" s="111"/>
      <c r="RUO330" s="178"/>
      <c r="RUP330" s="178"/>
      <c r="RUQ330" s="178"/>
      <c r="RUR330" s="178"/>
      <c r="RUS330" s="179"/>
      <c r="RUT330" s="73"/>
      <c r="RUU330" s="73"/>
      <c r="RUV330" s="180"/>
      <c r="RUW330" s="75"/>
      <c r="RUX330" s="76"/>
      <c r="RUY330" s="180"/>
      <c r="RUZ330" s="180"/>
      <c r="RVA330" s="180"/>
      <c r="RVB330" s="75"/>
      <c r="RVC330" s="76"/>
      <c r="RVD330" s="181"/>
      <c r="RVE330" s="181"/>
      <c r="RVF330" s="182"/>
      <c r="RVG330" s="134"/>
      <c r="RVH330" s="135"/>
      <c r="RVI330" s="111"/>
      <c r="RVJ330" s="178"/>
      <c r="RVK330" s="178"/>
      <c r="RVL330" s="178"/>
      <c r="RVM330" s="178"/>
      <c r="RVN330" s="179"/>
      <c r="RVO330" s="73"/>
      <c r="RVP330" s="73"/>
      <c r="RVQ330" s="180"/>
      <c r="RVR330" s="75"/>
      <c r="RVS330" s="76"/>
      <c r="RVT330" s="180"/>
      <c r="RVU330" s="180"/>
      <c r="RVV330" s="180"/>
      <c r="RVW330" s="75"/>
      <c r="RVX330" s="76"/>
      <c r="RVY330" s="181"/>
      <c r="RVZ330" s="181"/>
      <c r="RWA330" s="182"/>
      <c r="RWB330" s="134"/>
      <c r="RWC330" s="135"/>
      <c r="RWD330" s="111"/>
      <c r="RWE330" s="178"/>
      <c r="RWF330" s="178"/>
      <c r="RWG330" s="178"/>
      <c r="RWH330" s="178"/>
      <c r="RWI330" s="179"/>
      <c r="RWJ330" s="73"/>
      <c r="RWK330" s="73"/>
      <c r="RWL330" s="180"/>
      <c r="RWM330" s="75"/>
      <c r="RWN330" s="76"/>
      <c r="RWO330" s="180"/>
      <c r="RWP330" s="180"/>
      <c r="RWQ330" s="180"/>
      <c r="RWR330" s="75"/>
      <c r="RWS330" s="76"/>
      <c r="RWT330" s="181"/>
      <c r="RWU330" s="181"/>
      <c r="RWV330" s="182"/>
      <c r="RWW330" s="134"/>
      <c r="RWX330" s="135"/>
      <c r="RWY330" s="111"/>
      <c r="RWZ330" s="178"/>
      <c r="RXA330" s="178"/>
      <c r="RXB330" s="178"/>
      <c r="RXC330" s="178"/>
      <c r="RXD330" s="179"/>
      <c r="RXE330" s="73"/>
      <c r="RXF330" s="73"/>
      <c r="RXG330" s="180"/>
      <c r="RXH330" s="75"/>
      <c r="RXI330" s="76"/>
      <c r="RXJ330" s="180"/>
      <c r="RXK330" s="180"/>
      <c r="RXL330" s="180"/>
      <c r="RXM330" s="75"/>
      <c r="RXN330" s="76"/>
      <c r="RXO330" s="181"/>
      <c r="RXP330" s="181"/>
      <c r="RXQ330" s="182"/>
      <c r="RXR330" s="134"/>
      <c r="RXS330" s="135"/>
      <c r="RXT330" s="111"/>
      <c r="RXU330" s="178"/>
      <c r="RXV330" s="178"/>
      <c r="RXW330" s="178"/>
      <c r="RXX330" s="178"/>
      <c r="RXY330" s="179"/>
      <c r="RXZ330" s="73"/>
      <c r="RYA330" s="73"/>
      <c r="RYB330" s="180"/>
      <c r="RYC330" s="75"/>
      <c r="RYD330" s="76"/>
      <c r="RYE330" s="180"/>
      <c r="RYF330" s="180"/>
      <c r="RYG330" s="180"/>
      <c r="RYH330" s="75"/>
      <c r="RYI330" s="76"/>
      <c r="RYJ330" s="181"/>
      <c r="RYK330" s="181"/>
      <c r="RYL330" s="182"/>
      <c r="RYM330" s="134"/>
      <c r="RYN330" s="135"/>
      <c r="RYO330" s="111"/>
      <c r="RYP330" s="178"/>
      <c r="RYQ330" s="178"/>
      <c r="RYR330" s="178"/>
      <c r="RYS330" s="178"/>
      <c r="RYT330" s="179"/>
      <c r="RYU330" s="73"/>
      <c r="RYV330" s="73"/>
      <c r="RYW330" s="180"/>
      <c r="RYX330" s="75"/>
      <c r="RYY330" s="76"/>
      <c r="RYZ330" s="180"/>
      <c r="RZA330" s="180"/>
      <c r="RZB330" s="180"/>
      <c r="RZC330" s="75"/>
      <c r="RZD330" s="76"/>
      <c r="RZE330" s="181"/>
      <c r="RZF330" s="181"/>
      <c r="RZG330" s="182"/>
      <c r="RZH330" s="134"/>
      <c r="RZI330" s="135"/>
      <c r="RZJ330" s="111"/>
      <c r="RZK330" s="178"/>
      <c r="RZL330" s="178"/>
      <c r="RZM330" s="178"/>
      <c r="RZN330" s="178"/>
      <c r="RZO330" s="179"/>
      <c r="RZP330" s="73"/>
      <c r="RZQ330" s="73"/>
      <c r="RZR330" s="180"/>
      <c r="RZS330" s="75"/>
      <c r="RZT330" s="76"/>
      <c r="RZU330" s="180"/>
      <c r="RZV330" s="180"/>
      <c r="RZW330" s="180"/>
      <c r="RZX330" s="75"/>
      <c r="RZY330" s="76"/>
      <c r="RZZ330" s="181"/>
      <c r="SAA330" s="181"/>
      <c r="SAB330" s="182"/>
      <c r="SAC330" s="134"/>
      <c r="SAD330" s="135"/>
      <c r="SAE330" s="111"/>
      <c r="SAF330" s="178"/>
      <c r="SAG330" s="178"/>
      <c r="SAH330" s="178"/>
      <c r="SAI330" s="178"/>
      <c r="SAJ330" s="179"/>
      <c r="SAK330" s="73"/>
      <c r="SAL330" s="73"/>
      <c r="SAM330" s="180"/>
      <c r="SAN330" s="75"/>
      <c r="SAO330" s="76"/>
      <c r="SAP330" s="180"/>
      <c r="SAQ330" s="180"/>
      <c r="SAR330" s="180"/>
      <c r="SAS330" s="75"/>
      <c r="SAT330" s="76"/>
      <c r="SAU330" s="181"/>
      <c r="SAV330" s="181"/>
      <c r="SAW330" s="182"/>
      <c r="SAX330" s="134"/>
      <c r="SAY330" s="135"/>
      <c r="SAZ330" s="111"/>
      <c r="SBA330" s="178"/>
      <c r="SBB330" s="178"/>
      <c r="SBC330" s="178"/>
      <c r="SBD330" s="178"/>
      <c r="SBE330" s="179"/>
      <c r="SBF330" s="73"/>
      <c r="SBG330" s="73"/>
      <c r="SBH330" s="180"/>
      <c r="SBI330" s="75"/>
      <c r="SBJ330" s="76"/>
      <c r="SBK330" s="180"/>
      <c r="SBL330" s="180"/>
      <c r="SBM330" s="180"/>
      <c r="SBN330" s="75"/>
      <c r="SBO330" s="76"/>
      <c r="SBP330" s="181"/>
      <c r="SBQ330" s="181"/>
      <c r="SBR330" s="182"/>
      <c r="SBS330" s="134"/>
      <c r="SBT330" s="135"/>
      <c r="SBU330" s="111"/>
      <c r="SBV330" s="178"/>
      <c r="SBW330" s="178"/>
      <c r="SBX330" s="178"/>
      <c r="SBY330" s="178"/>
      <c r="SBZ330" s="179"/>
      <c r="SCA330" s="73"/>
      <c r="SCB330" s="73"/>
      <c r="SCC330" s="180"/>
      <c r="SCD330" s="75"/>
      <c r="SCE330" s="76"/>
      <c r="SCF330" s="180"/>
      <c r="SCG330" s="180"/>
      <c r="SCH330" s="180"/>
      <c r="SCI330" s="75"/>
      <c r="SCJ330" s="76"/>
      <c r="SCK330" s="181"/>
      <c r="SCL330" s="181"/>
      <c r="SCM330" s="182"/>
      <c r="SCN330" s="134"/>
      <c r="SCO330" s="135"/>
      <c r="SCP330" s="111"/>
      <c r="SCQ330" s="178"/>
      <c r="SCR330" s="178"/>
      <c r="SCS330" s="178"/>
      <c r="SCT330" s="178"/>
      <c r="SCU330" s="179"/>
      <c r="SCV330" s="73"/>
      <c r="SCW330" s="73"/>
      <c r="SCX330" s="180"/>
      <c r="SCY330" s="75"/>
      <c r="SCZ330" s="76"/>
      <c r="SDA330" s="180"/>
      <c r="SDB330" s="180"/>
      <c r="SDC330" s="180"/>
      <c r="SDD330" s="75"/>
      <c r="SDE330" s="76"/>
      <c r="SDF330" s="181"/>
      <c r="SDG330" s="181"/>
      <c r="SDH330" s="182"/>
      <c r="SDI330" s="134"/>
      <c r="SDJ330" s="135"/>
      <c r="SDK330" s="111"/>
      <c r="SDL330" s="178"/>
      <c r="SDM330" s="178"/>
      <c r="SDN330" s="178"/>
      <c r="SDO330" s="178"/>
      <c r="SDP330" s="179"/>
      <c r="SDQ330" s="73"/>
      <c r="SDR330" s="73"/>
      <c r="SDS330" s="180"/>
      <c r="SDT330" s="75"/>
      <c r="SDU330" s="76"/>
      <c r="SDV330" s="180"/>
      <c r="SDW330" s="180"/>
      <c r="SDX330" s="180"/>
      <c r="SDY330" s="75"/>
      <c r="SDZ330" s="76"/>
      <c r="SEA330" s="181"/>
      <c r="SEB330" s="181"/>
      <c r="SEC330" s="182"/>
      <c r="SED330" s="134"/>
      <c r="SEE330" s="135"/>
      <c r="SEF330" s="111"/>
      <c r="SEG330" s="178"/>
      <c r="SEH330" s="178"/>
      <c r="SEI330" s="178"/>
      <c r="SEJ330" s="178"/>
      <c r="SEK330" s="179"/>
      <c r="SEL330" s="73"/>
      <c r="SEM330" s="73"/>
      <c r="SEN330" s="180"/>
      <c r="SEO330" s="75"/>
      <c r="SEP330" s="76"/>
      <c r="SEQ330" s="180"/>
      <c r="SER330" s="180"/>
      <c r="SES330" s="180"/>
      <c r="SET330" s="75"/>
      <c r="SEU330" s="76"/>
      <c r="SEV330" s="181"/>
      <c r="SEW330" s="181"/>
      <c r="SEX330" s="182"/>
      <c r="SEY330" s="134"/>
      <c r="SEZ330" s="135"/>
      <c r="SFA330" s="111"/>
      <c r="SFB330" s="178"/>
      <c r="SFC330" s="178"/>
      <c r="SFD330" s="178"/>
      <c r="SFE330" s="178"/>
      <c r="SFF330" s="179"/>
      <c r="SFG330" s="73"/>
      <c r="SFH330" s="73"/>
      <c r="SFI330" s="180"/>
      <c r="SFJ330" s="75"/>
      <c r="SFK330" s="76"/>
      <c r="SFL330" s="180"/>
      <c r="SFM330" s="180"/>
      <c r="SFN330" s="180"/>
      <c r="SFO330" s="75"/>
      <c r="SFP330" s="76"/>
      <c r="SFQ330" s="181"/>
      <c r="SFR330" s="181"/>
      <c r="SFS330" s="182"/>
      <c r="SFT330" s="134"/>
      <c r="SFU330" s="135"/>
      <c r="SFV330" s="111"/>
      <c r="SFW330" s="178"/>
      <c r="SFX330" s="178"/>
      <c r="SFY330" s="178"/>
      <c r="SFZ330" s="178"/>
      <c r="SGA330" s="179"/>
      <c r="SGB330" s="73"/>
      <c r="SGC330" s="73"/>
      <c r="SGD330" s="180"/>
      <c r="SGE330" s="75"/>
      <c r="SGF330" s="76"/>
      <c r="SGG330" s="180"/>
      <c r="SGH330" s="180"/>
      <c r="SGI330" s="180"/>
      <c r="SGJ330" s="75"/>
      <c r="SGK330" s="76"/>
      <c r="SGL330" s="181"/>
      <c r="SGM330" s="181"/>
      <c r="SGN330" s="182"/>
      <c r="SGO330" s="134"/>
      <c r="SGP330" s="135"/>
      <c r="SGQ330" s="111"/>
      <c r="SGR330" s="178"/>
      <c r="SGS330" s="178"/>
      <c r="SGT330" s="178"/>
      <c r="SGU330" s="178"/>
      <c r="SGV330" s="179"/>
      <c r="SGW330" s="73"/>
      <c r="SGX330" s="73"/>
      <c r="SGY330" s="180"/>
      <c r="SGZ330" s="75"/>
      <c r="SHA330" s="76"/>
      <c r="SHB330" s="180"/>
      <c r="SHC330" s="180"/>
      <c r="SHD330" s="180"/>
      <c r="SHE330" s="75"/>
      <c r="SHF330" s="76"/>
      <c r="SHG330" s="181"/>
      <c r="SHH330" s="181"/>
      <c r="SHI330" s="182"/>
      <c r="SHJ330" s="134"/>
      <c r="SHK330" s="135"/>
      <c r="SHL330" s="111"/>
      <c r="SHM330" s="178"/>
      <c r="SHN330" s="178"/>
      <c r="SHO330" s="178"/>
      <c r="SHP330" s="178"/>
      <c r="SHQ330" s="179"/>
      <c r="SHR330" s="73"/>
      <c r="SHS330" s="73"/>
      <c r="SHT330" s="180"/>
      <c r="SHU330" s="75"/>
      <c r="SHV330" s="76"/>
      <c r="SHW330" s="180"/>
      <c r="SHX330" s="180"/>
      <c r="SHY330" s="180"/>
      <c r="SHZ330" s="75"/>
      <c r="SIA330" s="76"/>
      <c r="SIB330" s="181"/>
      <c r="SIC330" s="181"/>
      <c r="SID330" s="182"/>
      <c r="SIE330" s="134"/>
      <c r="SIF330" s="135"/>
      <c r="SIG330" s="111"/>
      <c r="SIH330" s="178"/>
      <c r="SII330" s="178"/>
      <c r="SIJ330" s="178"/>
      <c r="SIK330" s="178"/>
      <c r="SIL330" s="179"/>
      <c r="SIM330" s="73"/>
      <c r="SIN330" s="73"/>
      <c r="SIO330" s="180"/>
      <c r="SIP330" s="75"/>
      <c r="SIQ330" s="76"/>
      <c r="SIR330" s="180"/>
      <c r="SIS330" s="180"/>
      <c r="SIT330" s="180"/>
      <c r="SIU330" s="75"/>
      <c r="SIV330" s="76"/>
      <c r="SIW330" s="181"/>
      <c r="SIX330" s="181"/>
      <c r="SIY330" s="182"/>
      <c r="SIZ330" s="134"/>
      <c r="SJA330" s="135"/>
      <c r="SJB330" s="111"/>
      <c r="SJC330" s="178"/>
      <c r="SJD330" s="178"/>
      <c r="SJE330" s="178"/>
      <c r="SJF330" s="178"/>
      <c r="SJG330" s="179"/>
      <c r="SJH330" s="73"/>
      <c r="SJI330" s="73"/>
      <c r="SJJ330" s="180"/>
      <c r="SJK330" s="75"/>
      <c r="SJL330" s="76"/>
      <c r="SJM330" s="180"/>
      <c r="SJN330" s="180"/>
      <c r="SJO330" s="180"/>
      <c r="SJP330" s="75"/>
      <c r="SJQ330" s="76"/>
      <c r="SJR330" s="181"/>
      <c r="SJS330" s="181"/>
      <c r="SJT330" s="182"/>
      <c r="SJU330" s="134"/>
      <c r="SJV330" s="135"/>
      <c r="SJW330" s="111"/>
      <c r="SJX330" s="178"/>
      <c r="SJY330" s="178"/>
      <c r="SJZ330" s="178"/>
      <c r="SKA330" s="178"/>
      <c r="SKB330" s="179"/>
      <c r="SKC330" s="73"/>
      <c r="SKD330" s="73"/>
      <c r="SKE330" s="180"/>
      <c r="SKF330" s="75"/>
      <c r="SKG330" s="76"/>
      <c r="SKH330" s="180"/>
      <c r="SKI330" s="180"/>
      <c r="SKJ330" s="180"/>
      <c r="SKK330" s="75"/>
      <c r="SKL330" s="76"/>
      <c r="SKM330" s="181"/>
      <c r="SKN330" s="181"/>
      <c r="SKO330" s="182"/>
      <c r="SKP330" s="134"/>
      <c r="SKQ330" s="135"/>
      <c r="SKR330" s="111"/>
      <c r="SKS330" s="178"/>
      <c r="SKT330" s="178"/>
      <c r="SKU330" s="178"/>
      <c r="SKV330" s="178"/>
      <c r="SKW330" s="179"/>
      <c r="SKX330" s="73"/>
      <c r="SKY330" s="73"/>
      <c r="SKZ330" s="180"/>
      <c r="SLA330" s="75"/>
      <c r="SLB330" s="76"/>
      <c r="SLC330" s="180"/>
      <c r="SLD330" s="180"/>
      <c r="SLE330" s="180"/>
      <c r="SLF330" s="75"/>
      <c r="SLG330" s="76"/>
      <c r="SLH330" s="181"/>
      <c r="SLI330" s="181"/>
      <c r="SLJ330" s="182"/>
      <c r="SLK330" s="134"/>
      <c r="SLL330" s="135"/>
      <c r="SLM330" s="111"/>
      <c r="SLN330" s="178"/>
      <c r="SLO330" s="178"/>
      <c r="SLP330" s="178"/>
      <c r="SLQ330" s="178"/>
      <c r="SLR330" s="179"/>
      <c r="SLS330" s="73"/>
      <c r="SLT330" s="73"/>
      <c r="SLU330" s="180"/>
      <c r="SLV330" s="75"/>
      <c r="SLW330" s="76"/>
      <c r="SLX330" s="180"/>
      <c r="SLY330" s="180"/>
      <c r="SLZ330" s="180"/>
      <c r="SMA330" s="75"/>
      <c r="SMB330" s="76"/>
      <c r="SMC330" s="181"/>
      <c r="SMD330" s="181"/>
      <c r="SME330" s="182"/>
      <c r="SMF330" s="134"/>
      <c r="SMG330" s="135"/>
      <c r="SMH330" s="111"/>
      <c r="SMI330" s="178"/>
      <c r="SMJ330" s="178"/>
      <c r="SMK330" s="178"/>
      <c r="SML330" s="178"/>
      <c r="SMM330" s="179"/>
      <c r="SMN330" s="73"/>
      <c r="SMO330" s="73"/>
      <c r="SMP330" s="180"/>
      <c r="SMQ330" s="75"/>
      <c r="SMR330" s="76"/>
      <c r="SMS330" s="180"/>
      <c r="SMT330" s="180"/>
      <c r="SMU330" s="180"/>
      <c r="SMV330" s="75"/>
      <c r="SMW330" s="76"/>
      <c r="SMX330" s="181"/>
      <c r="SMY330" s="181"/>
      <c r="SMZ330" s="182"/>
      <c r="SNA330" s="134"/>
      <c r="SNB330" s="135"/>
      <c r="SNC330" s="111"/>
      <c r="SND330" s="178"/>
      <c r="SNE330" s="178"/>
      <c r="SNF330" s="178"/>
      <c r="SNG330" s="178"/>
      <c r="SNH330" s="179"/>
      <c r="SNI330" s="73"/>
      <c r="SNJ330" s="73"/>
      <c r="SNK330" s="180"/>
      <c r="SNL330" s="75"/>
      <c r="SNM330" s="76"/>
      <c r="SNN330" s="180"/>
      <c r="SNO330" s="180"/>
      <c r="SNP330" s="180"/>
      <c r="SNQ330" s="75"/>
      <c r="SNR330" s="76"/>
      <c r="SNS330" s="181"/>
      <c r="SNT330" s="181"/>
      <c r="SNU330" s="182"/>
      <c r="SNV330" s="134"/>
      <c r="SNW330" s="135"/>
      <c r="SNX330" s="111"/>
      <c r="SNY330" s="178"/>
      <c r="SNZ330" s="178"/>
      <c r="SOA330" s="178"/>
      <c r="SOB330" s="178"/>
      <c r="SOC330" s="179"/>
      <c r="SOD330" s="73"/>
      <c r="SOE330" s="73"/>
      <c r="SOF330" s="180"/>
      <c r="SOG330" s="75"/>
      <c r="SOH330" s="76"/>
      <c r="SOI330" s="180"/>
      <c r="SOJ330" s="180"/>
      <c r="SOK330" s="180"/>
      <c r="SOL330" s="75"/>
      <c r="SOM330" s="76"/>
      <c r="SON330" s="181"/>
      <c r="SOO330" s="181"/>
      <c r="SOP330" s="182"/>
      <c r="SOQ330" s="134"/>
      <c r="SOR330" s="135"/>
      <c r="SOS330" s="111"/>
      <c r="SOT330" s="178"/>
      <c r="SOU330" s="178"/>
      <c r="SOV330" s="178"/>
      <c r="SOW330" s="178"/>
      <c r="SOX330" s="179"/>
      <c r="SOY330" s="73"/>
      <c r="SOZ330" s="73"/>
      <c r="SPA330" s="180"/>
      <c r="SPB330" s="75"/>
      <c r="SPC330" s="76"/>
      <c r="SPD330" s="180"/>
      <c r="SPE330" s="180"/>
      <c r="SPF330" s="180"/>
      <c r="SPG330" s="75"/>
      <c r="SPH330" s="76"/>
      <c r="SPI330" s="181"/>
      <c r="SPJ330" s="181"/>
      <c r="SPK330" s="182"/>
      <c r="SPL330" s="134"/>
      <c r="SPM330" s="135"/>
      <c r="SPN330" s="111"/>
      <c r="SPO330" s="178"/>
      <c r="SPP330" s="178"/>
      <c r="SPQ330" s="178"/>
      <c r="SPR330" s="178"/>
      <c r="SPS330" s="179"/>
      <c r="SPT330" s="73"/>
      <c r="SPU330" s="73"/>
      <c r="SPV330" s="180"/>
      <c r="SPW330" s="75"/>
      <c r="SPX330" s="76"/>
      <c r="SPY330" s="180"/>
      <c r="SPZ330" s="180"/>
      <c r="SQA330" s="180"/>
      <c r="SQB330" s="75"/>
      <c r="SQC330" s="76"/>
      <c r="SQD330" s="181"/>
      <c r="SQE330" s="181"/>
      <c r="SQF330" s="182"/>
      <c r="SQG330" s="134"/>
      <c r="SQH330" s="135"/>
      <c r="SQI330" s="111"/>
      <c r="SQJ330" s="178"/>
      <c r="SQK330" s="178"/>
      <c r="SQL330" s="178"/>
      <c r="SQM330" s="178"/>
      <c r="SQN330" s="179"/>
      <c r="SQO330" s="73"/>
      <c r="SQP330" s="73"/>
      <c r="SQQ330" s="180"/>
      <c r="SQR330" s="75"/>
      <c r="SQS330" s="76"/>
      <c r="SQT330" s="180"/>
      <c r="SQU330" s="180"/>
      <c r="SQV330" s="180"/>
      <c r="SQW330" s="75"/>
      <c r="SQX330" s="76"/>
      <c r="SQY330" s="181"/>
      <c r="SQZ330" s="181"/>
      <c r="SRA330" s="182"/>
      <c r="SRB330" s="134"/>
      <c r="SRC330" s="135"/>
      <c r="SRD330" s="111"/>
      <c r="SRE330" s="178"/>
      <c r="SRF330" s="178"/>
      <c r="SRG330" s="178"/>
      <c r="SRH330" s="178"/>
      <c r="SRI330" s="179"/>
      <c r="SRJ330" s="73"/>
      <c r="SRK330" s="73"/>
      <c r="SRL330" s="180"/>
      <c r="SRM330" s="75"/>
      <c r="SRN330" s="76"/>
      <c r="SRO330" s="180"/>
      <c r="SRP330" s="180"/>
      <c r="SRQ330" s="180"/>
      <c r="SRR330" s="75"/>
      <c r="SRS330" s="76"/>
      <c r="SRT330" s="181"/>
      <c r="SRU330" s="181"/>
      <c r="SRV330" s="182"/>
      <c r="SRW330" s="134"/>
      <c r="SRX330" s="135"/>
      <c r="SRY330" s="111"/>
      <c r="SRZ330" s="178"/>
      <c r="SSA330" s="178"/>
      <c r="SSB330" s="178"/>
      <c r="SSC330" s="178"/>
      <c r="SSD330" s="179"/>
      <c r="SSE330" s="73"/>
      <c r="SSF330" s="73"/>
      <c r="SSG330" s="180"/>
      <c r="SSH330" s="75"/>
      <c r="SSI330" s="76"/>
      <c r="SSJ330" s="180"/>
      <c r="SSK330" s="180"/>
      <c r="SSL330" s="180"/>
      <c r="SSM330" s="75"/>
      <c r="SSN330" s="76"/>
      <c r="SSO330" s="181"/>
      <c r="SSP330" s="181"/>
      <c r="SSQ330" s="182"/>
      <c r="SSR330" s="134"/>
      <c r="SSS330" s="135"/>
      <c r="SST330" s="111"/>
      <c r="SSU330" s="178"/>
      <c r="SSV330" s="178"/>
      <c r="SSW330" s="178"/>
      <c r="SSX330" s="178"/>
      <c r="SSY330" s="179"/>
      <c r="SSZ330" s="73"/>
      <c r="STA330" s="73"/>
      <c r="STB330" s="180"/>
      <c r="STC330" s="75"/>
      <c r="STD330" s="76"/>
      <c r="STE330" s="180"/>
      <c r="STF330" s="180"/>
      <c r="STG330" s="180"/>
      <c r="STH330" s="75"/>
      <c r="STI330" s="76"/>
      <c r="STJ330" s="181"/>
      <c r="STK330" s="181"/>
      <c r="STL330" s="182"/>
      <c r="STM330" s="134"/>
      <c r="STN330" s="135"/>
      <c r="STO330" s="111"/>
      <c r="STP330" s="178"/>
      <c r="STQ330" s="178"/>
      <c r="STR330" s="178"/>
      <c r="STS330" s="178"/>
      <c r="STT330" s="179"/>
      <c r="STU330" s="73"/>
      <c r="STV330" s="73"/>
      <c r="STW330" s="180"/>
      <c r="STX330" s="75"/>
      <c r="STY330" s="76"/>
      <c r="STZ330" s="180"/>
      <c r="SUA330" s="180"/>
      <c r="SUB330" s="180"/>
      <c r="SUC330" s="75"/>
      <c r="SUD330" s="76"/>
      <c r="SUE330" s="181"/>
      <c r="SUF330" s="181"/>
      <c r="SUG330" s="182"/>
      <c r="SUH330" s="134"/>
      <c r="SUI330" s="135"/>
      <c r="SUJ330" s="111"/>
      <c r="SUK330" s="178"/>
      <c r="SUL330" s="178"/>
      <c r="SUM330" s="178"/>
      <c r="SUN330" s="178"/>
      <c r="SUO330" s="179"/>
      <c r="SUP330" s="73"/>
      <c r="SUQ330" s="73"/>
      <c r="SUR330" s="180"/>
      <c r="SUS330" s="75"/>
      <c r="SUT330" s="76"/>
      <c r="SUU330" s="180"/>
      <c r="SUV330" s="180"/>
      <c r="SUW330" s="180"/>
      <c r="SUX330" s="75"/>
      <c r="SUY330" s="76"/>
      <c r="SUZ330" s="181"/>
      <c r="SVA330" s="181"/>
      <c r="SVB330" s="182"/>
      <c r="SVC330" s="134"/>
      <c r="SVD330" s="135"/>
      <c r="SVE330" s="111"/>
      <c r="SVF330" s="178"/>
      <c r="SVG330" s="178"/>
      <c r="SVH330" s="178"/>
      <c r="SVI330" s="178"/>
      <c r="SVJ330" s="179"/>
      <c r="SVK330" s="73"/>
      <c r="SVL330" s="73"/>
      <c r="SVM330" s="180"/>
      <c r="SVN330" s="75"/>
      <c r="SVO330" s="76"/>
      <c r="SVP330" s="180"/>
      <c r="SVQ330" s="180"/>
      <c r="SVR330" s="180"/>
      <c r="SVS330" s="75"/>
      <c r="SVT330" s="76"/>
      <c r="SVU330" s="181"/>
      <c r="SVV330" s="181"/>
      <c r="SVW330" s="182"/>
      <c r="SVX330" s="134"/>
      <c r="SVY330" s="135"/>
      <c r="SVZ330" s="111"/>
      <c r="SWA330" s="178"/>
      <c r="SWB330" s="178"/>
      <c r="SWC330" s="178"/>
      <c r="SWD330" s="178"/>
      <c r="SWE330" s="179"/>
      <c r="SWF330" s="73"/>
      <c r="SWG330" s="73"/>
      <c r="SWH330" s="180"/>
      <c r="SWI330" s="75"/>
      <c r="SWJ330" s="76"/>
      <c r="SWK330" s="180"/>
      <c r="SWL330" s="180"/>
      <c r="SWM330" s="180"/>
      <c r="SWN330" s="75"/>
      <c r="SWO330" s="76"/>
      <c r="SWP330" s="181"/>
      <c r="SWQ330" s="181"/>
      <c r="SWR330" s="182"/>
      <c r="SWS330" s="134"/>
      <c r="SWT330" s="135"/>
      <c r="SWU330" s="111"/>
      <c r="SWV330" s="178"/>
      <c r="SWW330" s="178"/>
      <c r="SWX330" s="178"/>
      <c r="SWY330" s="178"/>
      <c r="SWZ330" s="179"/>
      <c r="SXA330" s="73"/>
      <c r="SXB330" s="73"/>
      <c r="SXC330" s="180"/>
      <c r="SXD330" s="75"/>
      <c r="SXE330" s="76"/>
      <c r="SXF330" s="180"/>
      <c r="SXG330" s="180"/>
      <c r="SXH330" s="180"/>
      <c r="SXI330" s="75"/>
      <c r="SXJ330" s="76"/>
      <c r="SXK330" s="181"/>
      <c r="SXL330" s="181"/>
      <c r="SXM330" s="182"/>
      <c r="SXN330" s="134"/>
      <c r="SXO330" s="135"/>
      <c r="SXP330" s="111"/>
      <c r="SXQ330" s="178"/>
      <c r="SXR330" s="178"/>
      <c r="SXS330" s="178"/>
      <c r="SXT330" s="178"/>
      <c r="SXU330" s="179"/>
      <c r="SXV330" s="73"/>
      <c r="SXW330" s="73"/>
      <c r="SXX330" s="180"/>
      <c r="SXY330" s="75"/>
      <c r="SXZ330" s="76"/>
      <c r="SYA330" s="180"/>
      <c r="SYB330" s="180"/>
      <c r="SYC330" s="180"/>
      <c r="SYD330" s="75"/>
      <c r="SYE330" s="76"/>
      <c r="SYF330" s="181"/>
      <c r="SYG330" s="181"/>
      <c r="SYH330" s="182"/>
      <c r="SYI330" s="134"/>
      <c r="SYJ330" s="135"/>
      <c r="SYK330" s="111"/>
      <c r="SYL330" s="178"/>
      <c r="SYM330" s="178"/>
      <c r="SYN330" s="178"/>
      <c r="SYO330" s="178"/>
      <c r="SYP330" s="179"/>
      <c r="SYQ330" s="73"/>
      <c r="SYR330" s="73"/>
      <c r="SYS330" s="180"/>
      <c r="SYT330" s="75"/>
      <c r="SYU330" s="76"/>
      <c r="SYV330" s="180"/>
      <c r="SYW330" s="180"/>
      <c r="SYX330" s="180"/>
      <c r="SYY330" s="75"/>
      <c r="SYZ330" s="76"/>
      <c r="SZA330" s="181"/>
      <c r="SZB330" s="181"/>
      <c r="SZC330" s="182"/>
      <c r="SZD330" s="134"/>
      <c r="SZE330" s="135"/>
      <c r="SZF330" s="111"/>
      <c r="SZG330" s="178"/>
      <c r="SZH330" s="178"/>
      <c r="SZI330" s="178"/>
      <c r="SZJ330" s="178"/>
      <c r="SZK330" s="179"/>
      <c r="SZL330" s="73"/>
      <c r="SZM330" s="73"/>
      <c r="SZN330" s="180"/>
      <c r="SZO330" s="75"/>
      <c r="SZP330" s="76"/>
      <c r="SZQ330" s="180"/>
      <c r="SZR330" s="180"/>
      <c r="SZS330" s="180"/>
      <c r="SZT330" s="75"/>
      <c r="SZU330" s="76"/>
      <c r="SZV330" s="181"/>
      <c r="SZW330" s="181"/>
      <c r="SZX330" s="182"/>
      <c r="SZY330" s="134"/>
      <c r="SZZ330" s="135"/>
      <c r="TAA330" s="111"/>
      <c r="TAB330" s="178"/>
      <c r="TAC330" s="178"/>
      <c r="TAD330" s="178"/>
      <c r="TAE330" s="178"/>
      <c r="TAF330" s="179"/>
      <c r="TAG330" s="73"/>
      <c r="TAH330" s="73"/>
      <c r="TAI330" s="180"/>
      <c r="TAJ330" s="75"/>
      <c r="TAK330" s="76"/>
      <c r="TAL330" s="180"/>
      <c r="TAM330" s="180"/>
      <c r="TAN330" s="180"/>
      <c r="TAO330" s="75"/>
      <c r="TAP330" s="76"/>
      <c r="TAQ330" s="181"/>
      <c r="TAR330" s="181"/>
      <c r="TAS330" s="182"/>
      <c r="TAT330" s="134"/>
      <c r="TAU330" s="135"/>
      <c r="TAV330" s="111"/>
      <c r="TAW330" s="178"/>
      <c r="TAX330" s="178"/>
      <c r="TAY330" s="178"/>
      <c r="TAZ330" s="178"/>
      <c r="TBA330" s="179"/>
      <c r="TBB330" s="73"/>
      <c r="TBC330" s="73"/>
      <c r="TBD330" s="180"/>
      <c r="TBE330" s="75"/>
      <c r="TBF330" s="76"/>
      <c r="TBG330" s="180"/>
      <c r="TBH330" s="180"/>
      <c r="TBI330" s="180"/>
      <c r="TBJ330" s="75"/>
      <c r="TBK330" s="76"/>
      <c r="TBL330" s="181"/>
      <c r="TBM330" s="181"/>
      <c r="TBN330" s="182"/>
      <c r="TBO330" s="134"/>
      <c r="TBP330" s="135"/>
      <c r="TBQ330" s="111"/>
      <c r="TBR330" s="178"/>
      <c r="TBS330" s="178"/>
      <c r="TBT330" s="178"/>
      <c r="TBU330" s="178"/>
      <c r="TBV330" s="179"/>
      <c r="TBW330" s="73"/>
      <c r="TBX330" s="73"/>
      <c r="TBY330" s="180"/>
      <c r="TBZ330" s="75"/>
      <c r="TCA330" s="76"/>
      <c r="TCB330" s="180"/>
      <c r="TCC330" s="180"/>
      <c r="TCD330" s="180"/>
      <c r="TCE330" s="75"/>
      <c r="TCF330" s="76"/>
      <c r="TCG330" s="181"/>
      <c r="TCH330" s="181"/>
      <c r="TCI330" s="182"/>
      <c r="TCJ330" s="134"/>
      <c r="TCK330" s="135"/>
      <c r="TCL330" s="111"/>
      <c r="TCM330" s="178"/>
      <c r="TCN330" s="178"/>
      <c r="TCO330" s="178"/>
      <c r="TCP330" s="178"/>
      <c r="TCQ330" s="179"/>
      <c r="TCR330" s="73"/>
      <c r="TCS330" s="73"/>
      <c r="TCT330" s="180"/>
      <c r="TCU330" s="75"/>
      <c r="TCV330" s="76"/>
      <c r="TCW330" s="180"/>
      <c r="TCX330" s="180"/>
      <c r="TCY330" s="180"/>
      <c r="TCZ330" s="75"/>
      <c r="TDA330" s="76"/>
      <c r="TDB330" s="181"/>
      <c r="TDC330" s="181"/>
      <c r="TDD330" s="182"/>
      <c r="TDE330" s="134"/>
      <c r="TDF330" s="135"/>
      <c r="TDG330" s="111"/>
      <c r="TDH330" s="178"/>
      <c r="TDI330" s="178"/>
      <c r="TDJ330" s="178"/>
      <c r="TDK330" s="178"/>
      <c r="TDL330" s="179"/>
      <c r="TDM330" s="73"/>
      <c r="TDN330" s="73"/>
      <c r="TDO330" s="180"/>
      <c r="TDP330" s="75"/>
      <c r="TDQ330" s="76"/>
      <c r="TDR330" s="180"/>
      <c r="TDS330" s="180"/>
      <c r="TDT330" s="180"/>
      <c r="TDU330" s="75"/>
      <c r="TDV330" s="76"/>
      <c r="TDW330" s="181"/>
      <c r="TDX330" s="181"/>
      <c r="TDY330" s="182"/>
      <c r="TDZ330" s="134"/>
      <c r="TEA330" s="135"/>
      <c r="TEB330" s="111"/>
      <c r="TEC330" s="178"/>
      <c r="TED330" s="178"/>
      <c r="TEE330" s="178"/>
      <c r="TEF330" s="178"/>
      <c r="TEG330" s="179"/>
      <c r="TEH330" s="73"/>
      <c r="TEI330" s="73"/>
      <c r="TEJ330" s="180"/>
      <c r="TEK330" s="75"/>
      <c r="TEL330" s="76"/>
      <c r="TEM330" s="180"/>
      <c r="TEN330" s="180"/>
      <c r="TEO330" s="180"/>
      <c r="TEP330" s="75"/>
      <c r="TEQ330" s="76"/>
      <c r="TER330" s="181"/>
      <c r="TES330" s="181"/>
      <c r="TET330" s="182"/>
      <c r="TEU330" s="134"/>
      <c r="TEV330" s="135"/>
      <c r="TEW330" s="111"/>
      <c r="TEX330" s="178"/>
      <c r="TEY330" s="178"/>
      <c r="TEZ330" s="178"/>
      <c r="TFA330" s="178"/>
      <c r="TFB330" s="179"/>
      <c r="TFC330" s="73"/>
      <c r="TFD330" s="73"/>
      <c r="TFE330" s="180"/>
      <c r="TFF330" s="75"/>
      <c r="TFG330" s="76"/>
      <c r="TFH330" s="180"/>
      <c r="TFI330" s="180"/>
      <c r="TFJ330" s="180"/>
      <c r="TFK330" s="75"/>
      <c r="TFL330" s="76"/>
      <c r="TFM330" s="181"/>
      <c r="TFN330" s="181"/>
      <c r="TFO330" s="182"/>
      <c r="TFP330" s="134"/>
      <c r="TFQ330" s="135"/>
      <c r="TFR330" s="111"/>
      <c r="TFS330" s="178"/>
      <c r="TFT330" s="178"/>
      <c r="TFU330" s="178"/>
      <c r="TFV330" s="178"/>
      <c r="TFW330" s="179"/>
      <c r="TFX330" s="73"/>
      <c r="TFY330" s="73"/>
      <c r="TFZ330" s="180"/>
      <c r="TGA330" s="75"/>
      <c r="TGB330" s="76"/>
      <c r="TGC330" s="180"/>
      <c r="TGD330" s="180"/>
      <c r="TGE330" s="180"/>
      <c r="TGF330" s="75"/>
      <c r="TGG330" s="76"/>
      <c r="TGH330" s="181"/>
      <c r="TGI330" s="181"/>
      <c r="TGJ330" s="182"/>
      <c r="TGK330" s="134"/>
      <c r="TGL330" s="135"/>
      <c r="TGM330" s="111"/>
      <c r="TGN330" s="178"/>
      <c r="TGO330" s="178"/>
      <c r="TGP330" s="178"/>
      <c r="TGQ330" s="178"/>
      <c r="TGR330" s="179"/>
      <c r="TGS330" s="73"/>
      <c r="TGT330" s="73"/>
      <c r="TGU330" s="180"/>
      <c r="TGV330" s="75"/>
      <c r="TGW330" s="76"/>
      <c r="TGX330" s="180"/>
      <c r="TGY330" s="180"/>
      <c r="TGZ330" s="180"/>
      <c r="THA330" s="75"/>
      <c r="THB330" s="76"/>
      <c r="THC330" s="181"/>
      <c r="THD330" s="181"/>
      <c r="THE330" s="182"/>
      <c r="THF330" s="134"/>
      <c r="THG330" s="135"/>
      <c r="THH330" s="111"/>
      <c r="THI330" s="178"/>
      <c r="THJ330" s="178"/>
      <c r="THK330" s="178"/>
      <c r="THL330" s="178"/>
      <c r="THM330" s="179"/>
      <c r="THN330" s="73"/>
      <c r="THO330" s="73"/>
      <c r="THP330" s="180"/>
      <c r="THQ330" s="75"/>
      <c r="THR330" s="76"/>
      <c r="THS330" s="180"/>
      <c r="THT330" s="180"/>
      <c r="THU330" s="180"/>
      <c r="THV330" s="75"/>
      <c r="THW330" s="76"/>
      <c r="THX330" s="181"/>
      <c r="THY330" s="181"/>
      <c r="THZ330" s="182"/>
      <c r="TIA330" s="134"/>
      <c r="TIB330" s="135"/>
      <c r="TIC330" s="111"/>
      <c r="TID330" s="178"/>
      <c r="TIE330" s="178"/>
      <c r="TIF330" s="178"/>
      <c r="TIG330" s="178"/>
      <c r="TIH330" s="179"/>
      <c r="TII330" s="73"/>
      <c r="TIJ330" s="73"/>
      <c r="TIK330" s="180"/>
      <c r="TIL330" s="75"/>
      <c r="TIM330" s="76"/>
      <c r="TIN330" s="180"/>
      <c r="TIO330" s="180"/>
      <c r="TIP330" s="180"/>
      <c r="TIQ330" s="75"/>
      <c r="TIR330" s="76"/>
      <c r="TIS330" s="181"/>
      <c r="TIT330" s="181"/>
      <c r="TIU330" s="182"/>
      <c r="TIV330" s="134"/>
      <c r="TIW330" s="135"/>
      <c r="TIX330" s="111"/>
      <c r="TIY330" s="178"/>
      <c r="TIZ330" s="178"/>
      <c r="TJA330" s="178"/>
      <c r="TJB330" s="178"/>
      <c r="TJC330" s="179"/>
      <c r="TJD330" s="73"/>
      <c r="TJE330" s="73"/>
      <c r="TJF330" s="180"/>
      <c r="TJG330" s="75"/>
      <c r="TJH330" s="76"/>
      <c r="TJI330" s="180"/>
      <c r="TJJ330" s="180"/>
      <c r="TJK330" s="180"/>
      <c r="TJL330" s="75"/>
      <c r="TJM330" s="76"/>
      <c r="TJN330" s="181"/>
      <c r="TJO330" s="181"/>
      <c r="TJP330" s="182"/>
      <c r="TJQ330" s="134"/>
      <c r="TJR330" s="135"/>
      <c r="TJS330" s="111"/>
      <c r="TJT330" s="178"/>
      <c r="TJU330" s="178"/>
      <c r="TJV330" s="178"/>
      <c r="TJW330" s="178"/>
      <c r="TJX330" s="179"/>
      <c r="TJY330" s="73"/>
      <c r="TJZ330" s="73"/>
      <c r="TKA330" s="180"/>
      <c r="TKB330" s="75"/>
      <c r="TKC330" s="76"/>
      <c r="TKD330" s="180"/>
      <c r="TKE330" s="180"/>
      <c r="TKF330" s="180"/>
      <c r="TKG330" s="75"/>
      <c r="TKH330" s="76"/>
      <c r="TKI330" s="181"/>
      <c r="TKJ330" s="181"/>
      <c r="TKK330" s="182"/>
      <c r="TKL330" s="134"/>
      <c r="TKM330" s="135"/>
      <c r="TKN330" s="111"/>
      <c r="TKO330" s="178"/>
      <c r="TKP330" s="178"/>
      <c r="TKQ330" s="178"/>
      <c r="TKR330" s="178"/>
      <c r="TKS330" s="179"/>
      <c r="TKT330" s="73"/>
      <c r="TKU330" s="73"/>
      <c r="TKV330" s="180"/>
      <c r="TKW330" s="75"/>
      <c r="TKX330" s="76"/>
      <c r="TKY330" s="180"/>
      <c r="TKZ330" s="180"/>
      <c r="TLA330" s="180"/>
      <c r="TLB330" s="75"/>
      <c r="TLC330" s="76"/>
      <c r="TLD330" s="181"/>
      <c r="TLE330" s="181"/>
      <c r="TLF330" s="182"/>
      <c r="TLG330" s="134"/>
      <c r="TLH330" s="135"/>
      <c r="TLI330" s="111"/>
      <c r="TLJ330" s="178"/>
      <c r="TLK330" s="178"/>
      <c r="TLL330" s="178"/>
      <c r="TLM330" s="178"/>
      <c r="TLN330" s="179"/>
      <c r="TLO330" s="73"/>
      <c r="TLP330" s="73"/>
      <c r="TLQ330" s="180"/>
      <c r="TLR330" s="75"/>
      <c r="TLS330" s="76"/>
      <c r="TLT330" s="180"/>
      <c r="TLU330" s="180"/>
      <c r="TLV330" s="180"/>
      <c r="TLW330" s="75"/>
      <c r="TLX330" s="76"/>
      <c r="TLY330" s="181"/>
      <c r="TLZ330" s="181"/>
      <c r="TMA330" s="182"/>
      <c r="TMB330" s="134"/>
      <c r="TMC330" s="135"/>
      <c r="TMD330" s="111"/>
      <c r="TME330" s="178"/>
      <c r="TMF330" s="178"/>
      <c r="TMG330" s="178"/>
      <c r="TMH330" s="178"/>
      <c r="TMI330" s="179"/>
      <c r="TMJ330" s="73"/>
      <c r="TMK330" s="73"/>
      <c r="TML330" s="180"/>
      <c r="TMM330" s="75"/>
      <c r="TMN330" s="76"/>
      <c r="TMO330" s="180"/>
      <c r="TMP330" s="180"/>
      <c r="TMQ330" s="180"/>
      <c r="TMR330" s="75"/>
      <c r="TMS330" s="76"/>
      <c r="TMT330" s="181"/>
      <c r="TMU330" s="181"/>
      <c r="TMV330" s="182"/>
      <c r="TMW330" s="134"/>
      <c r="TMX330" s="135"/>
      <c r="TMY330" s="111"/>
      <c r="TMZ330" s="178"/>
      <c r="TNA330" s="178"/>
      <c r="TNB330" s="178"/>
      <c r="TNC330" s="178"/>
      <c r="TND330" s="179"/>
      <c r="TNE330" s="73"/>
      <c r="TNF330" s="73"/>
      <c r="TNG330" s="180"/>
      <c r="TNH330" s="75"/>
      <c r="TNI330" s="76"/>
      <c r="TNJ330" s="180"/>
      <c r="TNK330" s="180"/>
      <c r="TNL330" s="180"/>
      <c r="TNM330" s="75"/>
      <c r="TNN330" s="76"/>
      <c r="TNO330" s="181"/>
      <c r="TNP330" s="181"/>
      <c r="TNQ330" s="182"/>
      <c r="TNR330" s="134"/>
      <c r="TNS330" s="135"/>
      <c r="TNT330" s="111"/>
      <c r="TNU330" s="178"/>
      <c r="TNV330" s="178"/>
      <c r="TNW330" s="178"/>
      <c r="TNX330" s="178"/>
      <c r="TNY330" s="179"/>
      <c r="TNZ330" s="73"/>
      <c r="TOA330" s="73"/>
      <c r="TOB330" s="180"/>
      <c r="TOC330" s="75"/>
      <c r="TOD330" s="76"/>
      <c r="TOE330" s="180"/>
      <c r="TOF330" s="180"/>
      <c r="TOG330" s="180"/>
      <c r="TOH330" s="75"/>
      <c r="TOI330" s="76"/>
      <c r="TOJ330" s="181"/>
      <c r="TOK330" s="181"/>
      <c r="TOL330" s="182"/>
      <c r="TOM330" s="134"/>
      <c r="TON330" s="135"/>
      <c r="TOO330" s="111"/>
      <c r="TOP330" s="178"/>
      <c r="TOQ330" s="178"/>
      <c r="TOR330" s="178"/>
      <c r="TOS330" s="178"/>
      <c r="TOT330" s="179"/>
      <c r="TOU330" s="73"/>
      <c r="TOV330" s="73"/>
      <c r="TOW330" s="180"/>
      <c r="TOX330" s="75"/>
      <c r="TOY330" s="76"/>
      <c r="TOZ330" s="180"/>
      <c r="TPA330" s="180"/>
      <c r="TPB330" s="180"/>
      <c r="TPC330" s="75"/>
      <c r="TPD330" s="76"/>
      <c r="TPE330" s="181"/>
      <c r="TPF330" s="181"/>
      <c r="TPG330" s="182"/>
      <c r="TPH330" s="134"/>
      <c r="TPI330" s="135"/>
      <c r="TPJ330" s="111"/>
      <c r="TPK330" s="178"/>
      <c r="TPL330" s="178"/>
      <c r="TPM330" s="178"/>
      <c r="TPN330" s="178"/>
      <c r="TPO330" s="179"/>
      <c r="TPP330" s="73"/>
      <c r="TPQ330" s="73"/>
      <c r="TPR330" s="180"/>
      <c r="TPS330" s="75"/>
      <c r="TPT330" s="76"/>
      <c r="TPU330" s="180"/>
      <c r="TPV330" s="180"/>
      <c r="TPW330" s="180"/>
      <c r="TPX330" s="75"/>
      <c r="TPY330" s="76"/>
      <c r="TPZ330" s="181"/>
      <c r="TQA330" s="181"/>
      <c r="TQB330" s="182"/>
      <c r="TQC330" s="134"/>
      <c r="TQD330" s="135"/>
      <c r="TQE330" s="111"/>
      <c r="TQF330" s="178"/>
      <c r="TQG330" s="178"/>
      <c r="TQH330" s="178"/>
      <c r="TQI330" s="178"/>
      <c r="TQJ330" s="179"/>
      <c r="TQK330" s="73"/>
      <c r="TQL330" s="73"/>
      <c r="TQM330" s="180"/>
      <c r="TQN330" s="75"/>
      <c r="TQO330" s="76"/>
      <c r="TQP330" s="180"/>
      <c r="TQQ330" s="180"/>
      <c r="TQR330" s="180"/>
      <c r="TQS330" s="75"/>
      <c r="TQT330" s="76"/>
      <c r="TQU330" s="181"/>
      <c r="TQV330" s="181"/>
      <c r="TQW330" s="182"/>
      <c r="TQX330" s="134"/>
      <c r="TQY330" s="135"/>
      <c r="TQZ330" s="111"/>
      <c r="TRA330" s="178"/>
      <c r="TRB330" s="178"/>
      <c r="TRC330" s="178"/>
      <c r="TRD330" s="178"/>
      <c r="TRE330" s="179"/>
      <c r="TRF330" s="73"/>
      <c r="TRG330" s="73"/>
      <c r="TRH330" s="180"/>
      <c r="TRI330" s="75"/>
      <c r="TRJ330" s="76"/>
      <c r="TRK330" s="180"/>
      <c r="TRL330" s="180"/>
      <c r="TRM330" s="180"/>
      <c r="TRN330" s="75"/>
      <c r="TRO330" s="76"/>
      <c r="TRP330" s="181"/>
      <c r="TRQ330" s="181"/>
      <c r="TRR330" s="182"/>
      <c r="TRS330" s="134"/>
      <c r="TRT330" s="135"/>
      <c r="TRU330" s="111"/>
      <c r="TRV330" s="178"/>
      <c r="TRW330" s="178"/>
      <c r="TRX330" s="178"/>
      <c r="TRY330" s="178"/>
      <c r="TRZ330" s="179"/>
      <c r="TSA330" s="73"/>
      <c r="TSB330" s="73"/>
      <c r="TSC330" s="180"/>
      <c r="TSD330" s="75"/>
      <c r="TSE330" s="76"/>
      <c r="TSF330" s="180"/>
      <c r="TSG330" s="180"/>
      <c r="TSH330" s="180"/>
      <c r="TSI330" s="75"/>
      <c r="TSJ330" s="76"/>
      <c r="TSK330" s="181"/>
      <c r="TSL330" s="181"/>
      <c r="TSM330" s="182"/>
      <c r="TSN330" s="134"/>
      <c r="TSO330" s="135"/>
      <c r="TSP330" s="111"/>
      <c r="TSQ330" s="178"/>
      <c r="TSR330" s="178"/>
      <c r="TSS330" s="178"/>
      <c r="TST330" s="178"/>
      <c r="TSU330" s="179"/>
      <c r="TSV330" s="73"/>
      <c r="TSW330" s="73"/>
      <c r="TSX330" s="180"/>
      <c r="TSY330" s="75"/>
      <c r="TSZ330" s="76"/>
      <c r="TTA330" s="180"/>
      <c r="TTB330" s="180"/>
      <c r="TTC330" s="180"/>
      <c r="TTD330" s="75"/>
      <c r="TTE330" s="76"/>
      <c r="TTF330" s="181"/>
      <c r="TTG330" s="181"/>
      <c r="TTH330" s="182"/>
      <c r="TTI330" s="134"/>
      <c r="TTJ330" s="135"/>
      <c r="TTK330" s="111"/>
      <c r="TTL330" s="178"/>
      <c r="TTM330" s="178"/>
      <c r="TTN330" s="178"/>
      <c r="TTO330" s="178"/>
      <c r="TTP330" s="179"/>
      <c r="TTQ330" s="73"/>
      <c r="TTR330" s="73"/>
      <c r="TTS330" s="180"/>
      <c r="TTT330" s="75"/>
      <c r="TTU330" s="76"/>
      <c r="TTV330" s="180"/>
      <c r="TTW330" s="180"/>
      <c r="TTX330" s="180"/>
      <c r="TTY330" s="75"/>
      <c r="TTZ330" s="76"/>
      <c r="TUA330" s="181"/>
      <c r="TUB330" s="181"/>
      <c r="TUC330" s="182"/>
      <c r="TUD330" s="134"/>
      <c r="TUE330" s="135"/>
      <c r="TUF330" s="111"/>
      <c r="TUG330" s="178"/>
      <c r="TUH330" s="178"/>
      <c r="TUI330" s="178"/>
      <c r="TUJ330" s="178"/>
      <c r="TUK330" s="179"/>
      <c r="TUL330" s="73"/>
      <c r="TUM330" s="73"/>
      <c r="TUN330" s="180"/>
      <c r="TUO330" s="75"/>
      <c r="TUP330" s="76"/>
      <c r="TUQ330" s="180"/>
      <c r="TUR330" s="180"/>
      <c r="TUS330" s="180"/>
      <c r="TUT330" s="75"/>
      <c r="TUU330" s="76"/>
      <c r="TUV330" s="181"/>
      <c r="TUW330" s="181"/>
      <c r="TUX330" s="182"/>
      <c r="TUY330" s="134"/>
      <c r="TUZ330" s="135"/>
      <c r="TVA330" s="111"/>
      <c r="TVB330" s="178"/>
      <c r="TVC330" s="178"/>
      <c r="TVD330" s="178"/>
      <c r="TVE330" s="178"/>
      <c r="TVF330" s="179"/>
      <c r="TVG330" s="73"/>
      <c r="TVH330" s="73"/>
      <c r="TVI330" s="180"/>
      <c r="TVJ330" s="75"/>
      <c r="TVK330" s="76"/>
      <c r="TVL330" s="180"/>
      <c r="TVM330" s="180"/>
      <c r="TVN330" s="180"/>
      <c r="TVO330" s="75"/>
      <c r="TVP330" s="76"/>
      <c r="TVQ330" s="181"/>
      <c r="TVR330" s="181"/>
      <c r="TVS330" s="182"/>
      <c r="TVT330" s="134"/>
      <c r="TVU330" s="135"/>
      <c r="TVV330" s="111"/>
      <c r="TVW330" s="178"/>
      <c r="TVX330" s="178"/>
      <c r="TVY330" s="178"/>
      <c r="TVZ330" s="178"/>
      <c r="TWA330" s="179"/>
      <c r="TWB330" s="73"/>
      <c r="TWC330" s="73"/>
      <c r="TWD330" s="180"/>
      <c r="TWE330" s="75"/>
      <c r="TWF330" s="76"/>
      <c r="TWG330" s="180"/>
      <c r="TWH330" s="180"/>
      <c r="TWI330" s="180"/>
      <c r="TWJ330" s="75"/>
      <c r="TWK330" s="76"/>
      <c r="TWL330" s="181"/>
      <c r="TWM330" s="181"/>
      <c r="TWN330" s="182"/>
      <c r="TWO330" s="134"/>
      <c r="TWP330" s="135"/>
      <c r="TWQ330" s="111"/>
      <c r="TWR330" s="178"/>
      <c r="TWS330" s="178"/>
      <c r="TWT330" s="178"/>
      <c r="TWU330" s="178"/>
      <c r="TWV330" s="179"/>
      <c r="TWW330" s="73"/>
      <c r="TWX330" s="73"/>
      <c r="TWY330" s="180"/>
      <c r="TWZ330" s="75"/>
      <c r="TXA330" s="76"/>
      <c r="TXB330" s="180"/>
      <c r="TXC330" s="180"/>
      <c r="TXD330" s="180"/>
      <c r="TXE330" s="75"/>
      <c r="TXF330" s="76"/>
      <c r="TXG330" s="181"/>
      <c r="TXH330" s="181"/>
      <c r="TXI330" s="182"/>
      <c r="TXJ330" s="134"/>
      <c r="TXK330" s="135"/>
      <c r="TXL330" s="111"/>
      <c r="TXM330" s="178"/>
      <c r="TXN330" s="178"/>
      <c r="TXO330" s="178"/>
      <c r="TXP330" s="178"/>
      <c r="TXQ330" s="179"/>
      <c r="TXR330" s="73"/>
      <c r="TXS330" s="73"/>
      <c r="TXT330" s="180"/>
      <c r="TXU330" s="75"/>
      <c r="TXV330" s="76"/>
      <c r="TXW330" s="180"/>
      <c r="TXX330" s="180"/>
      <c r="TXY330" s="180"/>
      <c r="TXZ330" s="75"/>
      <c r="TYA330" s="76"/>
      <c r="TYB330" s="181"/>
      <c r="TYC330" s="181"/>
      <c r="TYD330" s="182"/>
      <c r="TYE330" s="134"/>
      <c r="TYF330" s="135"/>
      <c r="TYG330" s="111"/>
      <c r="TYH330" s="178"/>
      <c r="TYI330" s="178"/>
      <c r="TYJ330" s="178"/>
      <c r="TYK330" s="178"/>
      <c r="TYL330" s="179"/>
      <c r="TYM330" s="73"/>
      <c r="TYN330" s="73"/>
      <c r="TYO330" s="180"/>
      <c r="TYP330" s="75"/>
      <c r="TYQ330" s="76"/>
      <c r="TYR330" s="180"/>
      <c r="TYS330" s="180"/>
      <c r="TYT330" s="180"/>
      <c r="TYU330" s="75"/>
      <c r="TYV330" s="76"/>
      <c r="TYW330" s="181"/>
      <c r="TYX330" s="181"/>
      <c r="TYY330" s="182"/>
      <c r="TYZ330" s="134"/>
      <c r="TZA330" s="135"/>
      <c r="TZB330" s="111"/>
      <c r="TZC330" s="178"/>
      <c r="TZD330" s="178"/>
      <c r="TZE330" s="178"/>
      <c r="TZF330" s="178"/>
      <c r="TZG330" s="179"/>
      <c r="TZH330" s="73"/>
      <c r="TZI330" s="73"/>
      <c r="TZJ330" s="180"/>
      <c r="TZK330" s="75"/>
      <c r="TZL330" s="76"/>
      <c r="TZM330" s="180"/>
      <c r="TZN330" s="180"/>
      <c r="TZO330" s="180"/>
      <c r="TZP330" s="75"/>
      <c r="TZQ330" s="76"/>
      <c r="TZR330" s="181"/>
      <c r="TZS330" s="181"/>
      <c r="TZT330" s="182"/>
      <c r="TZU330" s="134"/>
      <c r="TZV330" s="135"/>
      <c r="TZW330" s="111"/>
      <c r="TZX330" s="178"/>
      <c r="TZY330" s="178"/>
      <c r="TZZ330" s="178"/>
      <c r="UAA330" s="178"/>
      <c r="UAB330" s="179"/>
      <c r="UAC330" s="73"/>
      <c r="UAD330" s="73"/>
      <c r="UAE330" s="180"/>
      <c r="UAF330" s="75"/>
      <c r="UAG330" s="76"/>
      <c r="UAH330" s="180"/>
      <c r="UAI330" s="180"/>
      <c r="UAJ330" s="180"/>
      <c r="UAK330" s="75"/>
      <c r="UAL330" s="76"/>
      <c r="UAM330" s="181"/>
      <c r="UAN330" s="181"/>
      <c r="UAO330" s="182"/>
      <c r="UAP330" s="134"/>
      <c r="UAQ330" s="135"/>
      <c r="UAR330" s="111"/>
      <c r="UAS330" s="178"/>
      <c r="UAT330" s="178"/>
      <c r="UAU330" s="178"/>
      <c r="UAV330" s="178"/>
      <c r="UAW330" s="179"/>
      <c r="UAX330" s="73"/>
      <c r="UAY330" s="73"/>
      <c r="UAZ330" s="180"/>
      <c r="UBA330" s="75"/>
      <c r="UBB330" s="76"/>
      <c r="UBC330" s="180"/>
      <c r="UBD330" s="180"/>
      <c r="UBE330" s="180"/>
      <c r="UBF330" s="75"/>
      <c r="UBG330" s="76"/>
      <c r="UBH330" s="181"/>
      <c r="UBI330" s="181"/>
      <c r="UBJ330" s="182"/>
      <c r="UBK330" s="134"/>
      <c r="UBL330" s="135"/>
      <c r="UBM330" s="111"/>
      <c r="UBN330" s="178"/>
      <c r="UBO330" s="178"/>
      <c r="UBP330" s="178"/>
      <c r="UBQ330" s="178"/>
      <c r="UBR330" s="179"/>
      <c r="UBS330" s="73"/>
      <c r="UBT330" s="73"/>
      <c r="UBU330" s="180"/>
      <c r="UBV330" s="75"/>
      <c r="UBW330" s="76"/>
      <c r="UBX330" s="180"/>
      <c r="UBY330" s="180"/>
      <c r="UBZ330" s="180"/>
      <c r="UCA330" s="75"/>
      <c r="UCB330" s="76"/>
      <c r="UCC330" s="181"/>
      <c r="UCD330" s="181"/>
      <c r="UCE330" s="182"/>
      <c r="UCF330" s="134"/>
      <c r="UCG330" s="135"/>
      <c r="UCH330" s="111"/>
      <c r="UCI330" s="178"/>
      <c r="UCJ330" s="178"/>
      <c r="UCK330" s="178"/>
      <c r="UCL330" s="178"/>
      <c r="UCM330" s="179"/>
      <c r="UCN330" s="73"/>
      <c r="UCO330" s="73"/>
      <c r="UCP330" s="180"/>
      <c r="UCQ330" s="75"/>
      <c r="UCR330" s="76"/>
      <c r="UCS330" s="180"/>
      <c r="UCT330" s="180"/>
      <c r="UCU330" s="180"/>
      <c r="UCV330" s="75"/>
      <c r="UCW330" s="76"/>
      <c r="UCX330" s="181"/>
      <c r="UCY330" s="181"/>
      <c r="UCZ330" s="182"/>
      <c r="UDA330" s="134"/>
      <c r="UDB330" s="135"/>
      <c r="UDC330" s="111"/>
      <c r="UDD330" s="178"/>
      <c r="UDE330" s="178"/>
      <c r="UDF330" s="178"/>
      <c r="UDG330" s="178"/>
      <c r="UDH330" s="179"/>
      <c r="UDI330" s="73"/>
      <c r="UDJ330" s="73"/>
      <c r="UDK330" s="180"/>
      <c r="UDL330" s="75"/>
      <c r="UDM330" s="76"/>
      <c r="UDN330" s="180"/>
      <c r="UDO330" s="180"/>
      <c r="UDP330" s="180"/>
      <c r="UDQ330" s="75"/>
      <c r="UDR330" s="76"/>
      <c r="UDS330" s="181"/>
      <c r="UDT330" s="181"/>
      <c r="UDU330" s="182"/>
      <c r="UDV330" s="134"/>
      <c r="UDW330" s="135"/>
      <c r="UDX330" s="111"/>
      <c r="UDY330" s="178"/>
      <c r="UDZ330" s="178"/>
      <c r="UEA330" s="178"/>
      <c r="UEB330" s="178"/>
      <c r="UEC330" s="179"/>
      <c r="UED330" s="73"/>
      <c r="UEE330" s="73"/>
      <c r="UEF330" s="180"/>
      <c r="UEG330" s="75"/>
      <c r="UEH330" s="76"/>
      <c r="UEI330" s="180"/>
      <c r="UEJ330" s="180"/>
      <c r="UEK330" s="180"/>
      <c r="UEL330" s="75"/>
      <c r="UEM330" s="76"/>
      <c r="UEN330" s="181"/>
      <c r="UEO330" s="181"/>
      <c r="UEP330" s="182"/>
      <c r="UEQ330" s="134"/>
      <c r="UER330" s="135"/>
      <c r="UES330" s="111"/>
      <c r="UET330" s="178"/>
      <c r="UEU330" s="178"/>
      <c r="UEV330" s="178"/>
      <c r="UEW330" s="178"/>
      <c r="UEX330" s="179"/>
      <c r="UEY330" s="73"/>
      <c r="UEZ330" s="73"/>
      <c r="UFA330" s="180"/>
      <c r="UFB330" s="75"/>
      <c r="UFC330" s="76"/>
      <c r="UFD330" s="180"/>
      <c r="UFE330" s="180"/>
      <c r="UFF330" s="180"/>
      <c r="UFG330" s="75"/>
      <c r="UFH330" s="76"/>
      <c r="UFI330" s="181"/>
      <c r="UFJ330" s="181"/>
      <c r="UFK330" s="182"/>
      <c r="UFL330" s="134"/>
      <c r="UFM330" s="135"/>
      <c r="UFN330" s="111"/>
      <c r="UFO330" s="178"/>
      <c r="UFP330" s="178"/>
      <c r="UFQ330" s="178"/>
      <c r="UFR330" s="178"/>
      <c r="UFS330" s="179"/>
      <c r="UFT330" s="73"/>
      <c r="UFU330" s="73"/>
      <c r="UFV330" s="180"/>
      <c r="UFW330" s="75"/>
      <c r="UFX330" s="76"/>
      <c r="UFY330" s="180"/>
      <c r="UFZ330" s="180"/>
      <c r="UGA330" s="180"/>
      <c r="UGB330" s="75"/>
      <c r="UGC330" s="76"/>
      <c r="UGD330" s="181"/>
      <c r="UGE330" s="181"/>
      <c r="UGF330" s="182"/>
      <c r="UGG330" s="134"/>
      <c r="UGH330" s="135"/>
      <c r="UGI330" s="111"/>
      <c r="UGJ330" s="178"/>
      <c r="UGK330" s="178"/>
      <c r="UGL330" s="178"/>
      <c r="UGM330" s="178"/>
      <c r="UGN330" s="179"/>
      <c r="UGO330" s="73"/>
      <c r="UGP330" s="73"/>
      <c r="UGQ330" s="180"/>
      <c r="UGR330" s="75"/>
      <c r="UGS330" s="76"/>
      <c r="UGT330" s="180"/>
      <c r="UGU330" s="180"/>
      <c r="UGV330" s="180"/>
      <c r="UGW330" s="75"/>
      <c r="UGX330" s="76"/>
      <c r="UGY330" s="181"/>
      <c r="UGZ330" s="181"/>
      <c r="UHA330" s="182"/>
      <c r="UHB330" s="134"/>
      <c r="UHC330" s="135"/>
      <c r="UHD330" s="111"/>
      <c r="UHE330" s="178"/>
      <c r="UHF330" s="178"/>
      <c r="UHG330" s="178"/>
      <c r="UHH330" s="178"/>
      <c r="UHI330" s="179"/>
      <c r="UHJ330" s="73"/>
      <c r="UHK330" s="73"/>
      <c r="UHL330" s="180"/>
      <c r="UHM330" s="75"/>
      <c r="UHN330" s="76"/>
      <c r="UHO330" s="180"/>
      <c r="UHP330" s="180"/>
      <c r="UHQ330" s="180"/>
      <c r="UHR330" s="75"/>
      <c r="UHS330" s="76"/>
      <c r="UHT330" s="181"/>
      <c r="UHU330" s="181"/>
      <c r="UHV330" s="182"/>
      <c r="UHW330" s="134"/>
      <c r="UHX330" s="135"/>
      <c r="UHY330" s="111"/>
      <c r="UHZ330" s="178"/>
      <c r="UIA330" s="178"/>
      <c r="UIB330" s="178"/>
      <c r="UIC330" s="178"/>
      <c r="UID330" s="179"/>
      <c r="UIE330" s="73"/>
      <c r="UIF330" s="73"/>
      <c r="UIG330" s="180"/>
      <c r="UIH330" s="75"/>
      <c r="UII330" s="76"/>
      <c r="UIJ330" s="180"/>
      <c r="UIK330" s="180"/>
      <c r="UIL330" s="180"/>
      <c r="UIM330" s="75"/>
      <c r="UIN330" s="76"/>
      <c r="UIO330" s="181"/>
      <c r="UIP330" s="181"/>
      <c r="UIQ330" s="182"/>
      <c r="UIR330" s="134"/>
      <c r="UIS330" s="135"/>
      <c r="UIT330" s="111"/>
      <c r="UIU330" s="178"/>
      <c r="UIV330" s="178"/>
      <c r="UIW330" s="178"/>
      <c r="UIX330" s="178"/>
      <c r="UIY330" s="179"/>
      <c r="UIZ330" s="73"/>
      <c r="UJA330" s="73"/>
      <c r="UJB330" s="180"/>
      <c r="UJC330" s="75"/>
      <c r="UJD330" s="76"/>
      <c r="UJE330" s="180"/>
      <c r="UJF330" s="180"/>
      <c r="UJG330" s="180"/>
      <c r="UJH330" s="75"/>
      <c r="UJI330" s="76"/>
      <c r="UJJ330" s="181"/>
      <c r="UJK330" s="181"/>
      <c r="UJL330" s="182"/>
      <c r="UJM330" s="134"/>
      <c r="UJN330" s="135"/>
      <c r="UJO330" s="111"/>
      <c r="UJP330" s="178"/>
      <c r="UJQ330" s="178"/>
      <c r="UJR330" s="178"/>
      <c r="UJS330" s="178"/>
      <c r="UJT330" s="179"/>
      <c r="UJU330" s="73"/>
      <c r="UJV330" s="73"/>
      <c r="UJW330" s="180"/>
      <c r="UJX330" s="75"/>
      <c r="UJY330" s="76"/>
      <c r="UJZ330" s="180"/>
      <c r="UKA330" s="180"/>
      <c r="UKB330" s="180"/>
      <c r="UKC330" s="75"/>
      <c r="UKD330" s="76"/>
      <c r="UKE330" s="181"/>
      <c r="UKF330" s="181"/>
      <c r="UKG330" s="182"/>
      <c r="UKH330" s="134"/>
      <c r="UKI330" s="135"/>
      <c r="UKJ330" s="111"/>
      <c r="UKK330" s="178"/>
      <c r="UKL330" s="178"/>
      <c r="UKM330" s="178"/>
      <c r="UKN330" s="178"/>
      <c r="UKO330" s="179"/>
      <c r="UKP330" s="73"/>
      <c r="UKQ330" s="73"/>
      <c r="UKR330" s="180"/>
      <c r="UKS330" s="75"/>
      <c r="UKT330" s="76"/>
      <c r="UKU330" s="180"/>
      <c r="UKV330" s="180"/>
      <c r="UKW330" s="180"/>
      <c r="UKX330" s="75"/>
      <c r="UKY330" s="76"/>
      <c r="UKZ330" s="181"/>
      <c r="ULA330" s="181"/>
      <c r="ULB330" s="182"/>
      <c r="ULC330" s="134"/>
      <c r="ULD330" s="135"/>
      <c r="ULE330" s="111"/>
      <c r="ULF330" s="178"/>
      <c r="ULG330" s="178"/>
      <c r="ULH330" s="178"/>
      <c r="ULI330" s="178"/>
      <c r="ULJ330" s="179"/>
      <c r="ULK330" s="73"/>
      <c r="ULL330" s="73"/>
      <c r="ULM330" s="180"/>
      <c r="ULN330" s="75"/>
      <c r="ULO330" s="76"/>
      <c r="ULP330" s="180"/>
      <c r="ULQ330" s="180"/>
      <c r="ULR330" s="180"/>
      <c r="ULS330" s="75"/>
      <c r="ULT330" s="76"/>
      <c r="ULU330" s="181"/>
      <c r="ULV330" s="181"/>
      <c r="ULW330" s="182"/>
      <c r="ULX330" s="134"/>
      <c r="ULY330" s="135"/>
      <c r="ULZ330" s="111"/>
      <c r="UMA330" s="178"/>
      <c r="UMB330" s="178"/>
      <c r="UMC330" s="178"/>
      <c r="UMD330" s="178"/>
      <c r="UME330" s="179"/>
      <c r="UMF330" s="73"/>
      <c r="UMG330" s="73"/>
      <c r="UMH330" s="180"/>
      <c r="UMI330" s="75"/>
      <c r="UMJ330" s="76"/>
      <c r="UMK330" s="180"/>
      <c r="UML330" s="180"/>
      <c r="UMM330" s="180"/>
      <c r="UMN330" s="75"/>
      <c r="UMO330" s="76"/>
      <c r="UMP330" s="181"/>
      <c r="UMQ330" s="181"/>
      <c r="UMR330" s="182"/>
      <c r="UMS330" s="134"/>
      <c r="UMT330" s="135"/>
      <c r="UMU330" s="111"/>
      <c r="UMV330" s="178"/>
      <c r="UMW330" s="178"/>
      <c r="UMX330" s="178"/>
      <c r="UMY330" s="178"/>
      <c r="UMZ330" s="179"/>
      <c r="UNA330" s="73"/>
      <c r="UNB330" s="73"/>
      <c r="UNC330" s="180"/>
      <c r="UND330" s="75"/>
      <c r="UNE330" s="76"/>
      <c r="UNF330" s="180"/>
      <c r="UNG330" s="180"/>
      <c r="UNH330" s="180"/>
      <c r="UNI330" s="75"/>
      <c r="UNJ330" s="76"/>
      <c r="UNK330" s="181"/>
      <c r="UNL330" s="181"/>
      <c r="UNM330" s="182"/>
      <c r="UNN330" s="134"/>
      <c r="UNO330" s="135"/>
      <c r="UNP330" s="111"/>
      <c r="UNQ330" s="178"/>
      <c r="UNR330" s="178"/>
      <c r="UNS330" s="178"/>
      <c r="UNT330" s="178"/>
      <c r="UNU330" s="179"/>
      <c r="UNV330" s="73"/>
      <c r="UNW330" s="73"/>
      <c r="UNX330" s="180"/>
      <c r="UNY330" s="75"/>
      <c r="UNZ330" s="76"/>
      <c r="UOA330" s="180"/>
      <c r="UOB330" s="180"/>
      <c r="UOC330" s="180"/>
      <c r="UOD330" s="75"/>
      <c r="UOE330" s="76"/>
      <c r="UOF330" s="181"/>
      <c r="UOG330" s="181"/>
      <c r="UOH330" s="182"/>
      <c r="UOI330" s="134"/>
      <c r="UOJ330" s="135"/>
      <c r="UOK330" s="111"/>
      <c r="UOL330" s="178"/>
      <c r="UOM330" s="178"/>
      <c r="UON330" s="178"/>
      <c r="UOO330" s="178"/>
      <c r="UOP330" s="179"/>
      <c r="UOQ330" s="73"/>
      <c r="UOR330" s="73"/>
      <c r="UOS330" s="180"/>
      <c r="UOT330" s="75"/>
      <c r="UOU330" s="76"/>
      <c r="UOV330" s="180"/>
      <c r="UOW330" s="180"/>
      <c r="UOX330" s="180"/>
      <c r="UOY330" s="75"/>
      <c r="UOZ330" s="76"/>
      <c r="UPA330" s="181"/>
      <c r="UPB330" s="181"/>
      <c r="UPC330" s="182"/>
      <c r="UPD330" s="134"/>
      <c r="UPE330" s="135"/>
      <c r="UPF330" s="111"/>
      <c r="UPG330" s="178"/>
      <c r="UPH330" s="178"/>
      <c r="UPI330" s="178"/>
      <c r="UPJ330" s="178"/>
      <c r="UPK330" s="179"/>
      <c r="UPL330" s="73"/>
      <c r="UPM330" s="73"/>
      <c r="UPN330" s="180"/>
      <c r="UPO330" s="75"/>
      <c r="UPP330" s="76"/>
      <c r="UPQ330" s="180"/>
      <c r="UPR330" s="180"/>
      <c r="UPS330" s="180"/>
      <c r="UPT330" s="75"/>
      <c r="UPU330" s="76"/>
      <c r="UPV330" s="181"/>
      <c r="UPW330" s="181"/>
      <c r="UPX330" s="182"/>
      <c r="UPY330" s="134"/>
      <c r="UPZ330" s="135"/>
      <c r="UQA330" s="111"/>
      <c r="UQB330" s="178"/>
      <c r="UQC330" s="178"/>
      <c r="UQD330" s="178"/>
      <c r="UQE330" s="178"/>
      <c r="UQF330" s="179"/>
      <c r="UQG330" s="73"/>
      <c r="UQH330" s="73"/>
      <c r="UQI330" s="180"/>
      <c r="UQJ330" s="75"/>
      <c r="UQK330" s="76"/>
      <c r="UQL330" s="180"/>
      <c r="UQM330" s="180"/>
      <c r="UQN330" s="180"/>
      <c r="UQO330" s="75"/>
      <c r="UQP330" s="76"/>
      <c r="UQQ330" s="181"/>
      <c r="UQR330" s="181"/>
      <c r="UQS330" s="182"/>
      <c r="UQT330" s="134"/>
      <c r="UQU330" s="135"/>
      <c r="UQV330" s="111"/>
      <c r="UQW330" s="178"/>
      <c r="UQX330" s="178"/>
      <c r="UQY330" s="178"/>
      <c r="UQZ330" s="178"/>
      <c r="URA330" s="179"/>
      <c r="URB330" s="73"/>
      <c r="URC330" s="73"/>
      <c r="URD330" s="180"/>
      <c r="URE330" s="75"/>
      <c r="URF330" s="76"/>
      <c r="URG330" s="180"/>
      <c r="URH330" s="180"/>
      <c r="URI330" s="180"/>
      <c r="URJ330" s="75"/>
      <c r="URK330" s="76"/>
      <c r="URL330" s="181"/>
      <c r="URM330" s="181"/>
      <c r="URN330" s="182"/>
      <c r="URO330" s="134"/>
      <c r="URP330" s="135"/>
      <c r="URQ330" s="111"/>
      <c r="URR330" s="178"/>
      <c r="URS330" s="178"/>
      <c r="URT330" s="178"/>
      <c r="URU330" s="178"/>
      <c r="URV330" s="179"/>
      <c r="URW330" s="73"/>
      <c r="URX330" s="73"/>
      <c r="URY330" s="180"/>
      <c r="URZ330" s="75"/>
      <c r="USA330" s="76"/>
      <c r="USB330" s="180"/>
      <c r="USC330" s="180"/>
      <c r="USD330" s="180"/>
      <c r="USE330" s="75"/>
      <c r="USF330" s="76"/>
      <c r="USG330" s="181"/>
      <c r="USH330" s="181"/>
      <c r="USI330" s="182"/>
      <c r="USJ330" s="134"/>
      <c r="USK330" s="135"/>
      <c r="USL330" s="111"/>
      <c r="USM330" s="178"/>
      <c r="USN330" s="178"/>
      <c r="USO330" s="178"/>
      <c r="USP330" s="178"/>
      <c r="USQ330" s="179"/>
      <c r="USR330" s="73"/>
      <c r="USS330" s="73"/>
      <c r="UST330" s="180"/>
      <c r="USU330" s="75"/>
      <c r="USV330" s="76"/>
      <c r="USW330" s="180"/>
      <c r="USX330" s="180"/>
      <c r="USY330" s="180"/>
      <c r="USZ330" s="75"/>
      <c r="UTA330" s="76"/>
      <c r="UTB330" s="181"/>
      <c r="UTC330" s="181"/>
      <c r="UTD330" s="182"/>
      <c r="UTE330" s="134"/>
      <c r="UTF330" s="135"/>
      <c r="UTG330" s="111"/>
      <c r="UTH330" s="178"/>
      <c r="UTI330" s="178"/>
      <c r="UTJ330" s="178"/>
      <c r="UTK330" s="178"/>
      <c r="UTL330" s="179"/>
      <c r="UTM330" s="73"/>
      <c r="UTN330" s="73"/>
      <c r="UTO330" s="180"/>
      <c r="UTP330" s="75"/>
      <c r="UTQ330" s="76"/>
      <c r="UTR330" s="180"/>
      <c r="UTS330" s="180"/>
      <c r="UTT330" s="180"/>
      <c r="UTU330" s="75"/>
      <c r="UTV330" s="76"/>
      <c r="UTW330" s="181"/>
      <c r="UTX330" s="181"/>
      <c r="UTY330" s="182"/>
      <c r="UTZ330" s="134"/>
      <c r="UUA330" s="135"/>
      <c r="UUB330" s="111"/>
      <c r="UUC330" s="178"/>
      <c r="UUD330" s="178"/>
      <c r="UUE330" s="178"/>
      <c r="UUF330" s="178"/>
      <c r="UUG330" s="179"/>
      <c r="UUH330" s="73"/>
      <c r="UUI330" s="73"/>
      <c r="UUJ330" s="180"/>
      <c r="UUK330" s="75"/>
      <c r="UUL330" s="76"/>
      <c r="UUM330" s="180"/>
      <c r="UUN330" s="180"/>
      <c r="UUO330" s="180"/>
      <c r="UUP330" s="75"/>
      <c r="UUQ330" s="76"/>
      <c r="UUR330" s="181"/>
      <c r="UUS330" s="181"/>
      <c r="UUT330" s="182"/>
      <c r="UUU330" s="134"/>
      <c r="UUV330" s="135"/>
      <c r="UUW330" s="111"/>
      <c r="UUX330" s="178"/>
      <c r="UUY330" s="178"/>
      <c r="UUZ330" s="178"/>
      <c r="UVA330" s="178"/>
      <c r="UVB330" s="179"/>
      <c r="UVC330" s="73"/>
      <c r="UVD330" s="73"/>
      <c r="UVE330" s="180"/>
      <c r="UVF330" s="75"/>
      <c r="UVG330" s="76"/>
      <c r="UVH330" s="180"/>
      <c r="UVI330" s="180"/>
      <c r="UVJ330" s="180"/>
      <c r="UVK330" s="75"/>
      <c r="UVL330" s="76"/>
      <c r="UVM330" s="181"/>
      <c r="UVN330" s="181"/>
      <c r="UVO330" s="182"/>
      <c r="UVP330" s="134"/>
      <c r="UVQ330" s="135"/>
      <c r="UVR330" s="111"/>
      <c r="UVS330" s="178"/>
      <c r="UVT330" s="178"/>
      <c r="UVU330" s="178"/>
      <c r="UVV330" s="178"/>
      <c r="UVW330" s="179"/>
      <c r="UVX330" s="73"/>
      <c r="UVY330" s="73"/>
      <c r="UVZ330" s="180"/>
      <c r="UWA330" s="75"/>
      <c r="UWB330" s="76"/>
      <c r="UWC330" s="180"/>
      <c r="UWD330" s="180"/>
      <c r="UWE330" s="180"/>
      <c r="UWF330" s="75"/>
      <c r="UWG330" s="76"/>
      <c r="UWH330" s="181"/>
      <c r="UWI330" s="181"/>
      <c r="UWJ330" s="182"/>
      <c r="UWK330" s="134"/>
      <c r="UWL330" s="135"/>
      <c r="UWM330" s="111"/>
      <c r="UWN330" s="178"/>
      <c r="UWO330" s="178"/>
      <c r="UWP330" s="178"/>
      <c r="UWQ330" s="178"/>
      <c r="UWR330" s="179"/>
      <c r="UWS330" s="73"/>
      <c r="UWT330" s="73"/>
      <c r="UWU330" s="180"/>
      <c r="UWV330" s="75"/>
      <c r="UWW330" s="76"/>
      <c r="UWX330" s="180"/>
      <c r="UWY330" s="180"/>
      <c r="UWZ330" s="180"/>
      <c r="UXA330" s="75"/>
      <c r="UXB330" s="76"/>
      <c r="UXC330" s="181"/>
      <c r="UXD330" s="181"/>
      <c r="UXE330" s="182"/>
      <c r="UXF330" s="134"/>
      <c r="UXG330" s="135"/>
      <c r="UXH330" s="111"/>
      <c r="UXI330" s="178"/>
      <c r="UXJ330" s="178"/>
      <c r="UXK330" s="178"/>
      <c r="UXL330" s="178"/>
      <c r="UXM330" s="179"/>
      <c r="UXN330" s="73"/>
      <c r="UXO330" s="73"/>
      <c r="UXP330" s="180"/>
      <c r="UXQ330" s="75"/>
      <c r="UXR330" s="76"/>
      <c r="UXS330" s="180"/>
      <c r="UXT330" s="180"/>
      <c r="UXU330" s="180"/>
      <c r="UXV330" s="75"/>
      <c r="UXW330" s="76"/>
      <c r="UXX330" s="181"/>
      <c r="UXY330" s="181"/>
      <c r="UXZ330" s="182"/>
      <c r="UYA330" s="134"/>
      <c r="UYB330" s="135"/>
      <c r="UYC330" s="111"/>
      <c r="UYD330" s="178"/>
      <c r="UYE330" s="178"/>
      <c r="UYF330" s="178"/>
      <c r="UYG330" s="178"/>
      <c r="UYH330" s="179"/>
      <c r="UYI330" s="73"/>
      <c r="UYJ330" s="73"/>
      <c r="UYK330" s="180"/>
      <c r="UYL330" s="75"/>
      <c r="UYM330" s="76"/>
      <c r="UYN330" s="180"/>
      <c r="UYO330" s="180"/>
      <c r="UYP330" s="180"/>
      <c r="UYQ330" s="75"/>
      <c r="UYR330" s="76"/>
      <c r="UYS330" s="181"/>
      <c r="UYT330" s="181"/>
      <c r="UYU330" s="182"/>
      <c r="UYV330" s="134"/>
      <c r="UYW330" s="135"/>
      <c r="UYX330" s="111"/>
      <c r="UYY330" s="178"/>
      <c r="UYZ330" s="178"/>
      <c r="UZA330" s="178"/>
      <c r="UZB330" s="178"/>
      <c r="UZC330" s="179"/>
      <c r="UZD330" s="73"/>
      <c r="UZE330" s="73"/>
      <c r="UZF330" s="180"/>
      <c r="UZG330" s="75"/>
      <c r="UZH330" s="76"/>
      <c r="UZI330" s="180"/>
      <c r="UZJ330" s="180"/>
      <c r="UZK330" s="180"/>
      <c r="UZL330" s="75"/>
      <c r="UZM330" s="76"/>
      <c r="UZN330" s="181"/>
      <c r="UZO330" s="181"/>
      <c r="UZP330" s="182"/>
      <c r="UZQ330" s="134"/>
      <c r="UZR330" s="135"/>
      <c r="UZS330" s="111"/>
      <c r="UZT330" s="178"/>
      <c r="UZU330" s="178"/>
      <c r="UZV330" s="178"/>
      <c r="UZW330" s="178"/>
      <c r="UZX330" s="179"/>
      <c r="UZY330" s="73"/>
      <c r="UZZ330" s="73"/>
      <c r="VAA330" s="180"/>
      <c r="VAB330" s="75"/>
      <c r="VAC330" s="76"/>
      <c r="VAD330" s="180"/>
      <c r="VAE330" s="180"/>
      <c r="VAF330" s="180"/>
      <c r="VAG330" s="75"/>
      <c r="VAH330" s="76"/>
      <c r="VAI330" s="181"/>
      <c r="VAJ330" s="181"/>
      <c r="VAK330" s="182"/>
      <c r="VAL330" s="134"/>
      <c r="VAM330" s="135"/>
      <c r="VAN330" s="111"/>
      <c r="VAO330" s="178"/>
      <c r="VAP330" s="178"/>
      <c r="VAQ330" s="178"/>
      <c r="VAR330" s="178"/>
      <c r="VAS330" s="179"/>
      <c r="VAT330" s="73"/>
      <c r="VAU330" s="73"/>
      <c r="VAV330" s="180"/>
      <c r="VAW330" s="75"/>
      <c r="VAX330" s="76"/>
      <c r="VAY330" s="180"/>
      <c r="VAZ330" s="180"/>
      <c r="VBA330" s="180"/>
      <c r="VBB330" s="75"/>
      <c r="VBC330" s="76"/>
      <c r="VBD330" s="181"/>
      <c r="VBE330" s="181"/>
      <c r="VBF330" s="182"/>
      <c r="VBG330" s="134"/>
      <c r="VBH330" s="135"/>
      <c r="VBI330" s="111"/>
      <c r="VBJ330" s="178"/>
      <c r="VBK330" s="178"/>
      <c r="VBL330" s="178"/>
      <c r="VBM330" s="178"/>
      <c r="VBN330" s="179"/>
      <c r="VBO330" s="73"/>
      <c r="VBP330" s="73"/>
      <c r="VBQ330" s="180"/>
      <c r="VBR330" s="75"/>
      <c r="VBS330" s="76"/>
      <c r="VBT330" s="180"/>
      <c r="VBU330" s="180"/>
      <c r="VBV330" s="180"/>
      <c r="VBW330" s="75"/>
      <c r="VBX330" s="76"/>
      <c r="VBY330" s="181"/>
      <c r="VBZ330" s="181"/>
      <c r="VCA330" s="182"/>
      <c r="VCB330" s="134"/>
      <c r="VCC330" s="135"/>
      <c r="VCD330" s="111"/>
      <c r="VCE330" s="178"/>
      <c r="VCF330" s="178"/>
      <c r="VCG330" s="178"/>
      <c r="VCH330" s="178"/>
      <c r="VCI330" s="179"/>
      <c r="VCJ330" s="73"/>
      <c r="VCK330" s="73"/>
      <c r="VCL330" s="180"/>
      <c r="VCM330" s="75"/>
      <c r="VCN330" s="76"/>
      <c r="VCO330" s="180"/>
      <c r="VCP330" s="180"/>
      <c r="VCQ330" s="180"/>
      <c r="VCR330" s="75"/>
      <c r="VCS330" s="76"/>
      <c r="VCT330" s="181"/>
      <c r="VCU330" s="181"/>
      <c r="VCV330" s="182"/>
      <c r="VCW330" s="134"/>
      <c r="VCX330" s="135"/>
      <c r="VCY330" s="111"/>
      <c r="VCZ330" s="178"/>
      <c r="VDA330" s="178"/>
      <c r="VDB330" s="178"/>
      <c r="VDC330" s="178"/>
      <c r="VDD330" s="179"/>
      <c r="VDE330" s="73"/>
      <c r="VDF330" s="73"/>
      <c r="VDG330" s="180"/>
      <c r="VDH330" s="75"/>
      <c r="VDI330" s="76"/>
      <c r="VDJ330" s="180"/>
      <c r="VDK330" s="180"/>
      <c r="VDL330" s="180"/>
      <c r="VDM330" s="75"/>
      <c r="VDN330" s="76"/>
      <c r="VDO330" s="181"/>
      <c r="VDP330" s="181"/>
      <c r="VDQ330" s="182"/>
      <c r="VDR330" s="134"/>
      <c r="VDS330" s="135"/>
      <c r="VDT330" s="111"/>
      <c r="VDU330" s="178"/>
      <c r="VDV330" s="178"/>
      <c r="VDW330" s="178"/>
      <c r="VDX330" s="178"/>
      <c r="VDY330" s="179"/>
      <c r="VDZ330" s="73"/>
      <c r="VEA330" s="73"/>
      <c r="VEB330" s="180"/>
      <c r="VEC330" s="75"/>
      <c r="VED330" s="76"/>
      <c r="VEE330" s="180"/>
      <c r="VEF330" s="180"/>
      <c r="VEG330" s="180"/>
      <c r="VEH330" s="75"/>
      <c r="VEI330" s="76"/>
      <c r="VEJ330" s="181"/>
      <c r="VEK330" s="181"/>
      <c r="VEL330" s="182"/>
      <c r="VEM330" s="134"/>
      <c r="VEN330" s="135"/>
      <c r="VEO330" s="111"/>
      <c r="VEP330" s="178"/>
      <c r="VEQ330" s="178"/>
      <c r="VER330" s="178"/>
      <c r="VES330" s="178"/>
      <c r="VET330" s="179"/>
      <c r="VEU330" s="73"/>
      <c r="VEV330" s="73"/>
      <c r="VEW330" s="180"/>
      <c r="VEX330" s="75"/>
      <c r="VEY330" s="76"/>
      <c r="VEZ330" s="180"/>
      <c r="VFA330" s="180"/>
      <c r="VFB330" s="180"/>
      <c r="VFC330" s="75"/>
      <c r="VFD330" s="76"/>
      <c r="VFE330" s="181"/>
      <c r="VFF330" s="181"/>
      <c r="VFG330" s="182"/>
      <c r="VFH330" s="134"/>
      <c r="VFI330" s="135"/>
      <c r="VFJ330" s="111"/>
      <c r="VFK330" s="178"/>
      <c r="VFL330" s="178"/>
      <c r="VFM330" s="178"/>
      <c r="VFN330" s="178"/>
      <c r="VFO330" s="179"/>
      <c r="VFP330" s="73"/>
      <c r="VFQ330" s="73"/>
      <c r="VFR330" s="180"/>
      <c r="VFS330" s="75"/>
      <c r="VFT330" s="76"/>
      <c r="VFU330" s="180"/>
      <c r="VFV330" s="180"/>
      <c r="VFW330" s="180"/>
      <c r="VFX330" s="75"/>
      <c r="VFY330" s="76"/>
      <c r="VFZ330" s="181"/>
      <c r="VGA330" s="181"/>
      <c r="VGB330" s="182"/>
      <c r="VGC330" s="134"/>
      <c r="VGD330" s="135"/>
      <c r="VGE330" s="111"/>
      <c r="VGF330" s="178"/>
      <c r="VGG330" s="178"/>
      <c r="VGH330" s="178"/>
      <c r="VGI330" s="178"/>
      <c r="VGJ330" s="179"/>
      <c r="VGK330" s="73"/>
      <c r="VGL330" s="73"/>
      <c r="VGM330" s="180"/>
      <c r="VGN330" s="75"/>
      <c r="VGO330" s="76"/>
      <c r="VGP330" s="180"/>
      <c r="VGQ330" s="180"/>
      <c r="VGR330" s="180"/>
      <c r="VGS330" s="75"/>
      <c r="VGT330" s="76"/>
      <c r="VGU330" s="181"/>
      <c r="VGV330" s="181"/>
      <c r="VGW330" s="182"/>
      <c r="VGX330" s="134"/>
      <c r="VGY330" s="135"/>
      <c r="VGZ330" s="111"/>
      <c r="VHA330" s="178"/>
      <c r="VHB330" s="178"/>
      <c r="VHC330" s="178"/>
      <c r="VHD330" s="178"/>
      <c r="VHE330" s="179"/>
      <c r="VHF330" s="73"/>
      <c r="VHG330" s="73"/>
      <c r="VHH330" s="180"/>
      <c r="VHI330" s="75"/>
      <c r="VHJ330" s="76"/>
      <c r="VHK330" s="180"/>
      <c r="VHL330" s="180"/>
      <c r="VHM330" s="180"/>
      <c r="VHN330" s="75"/>
      <c r="VHO330" s="76"/>
      <c r="VHP330" s="181"/>
      <c r="VHQ330" s="181"/>
      <c r="VHR330" s="182"/>
      <c r="VHS330" s="134"/>
      <c r="VHT330" s="135"/>
      <c r="VHU330" s="111"/>
      <c r="VHV330" s="178"/>
      <c r="VHW330" s="178"/>
      <c r="VHX330" s="178"/>
      <c r="VHY330" s="178"/>
      <c r="VHZ330" s="179"/>
      <c r="VIA330" s="73"/>
      <c r="VIB330" s="73"/>
      <c r="VIC330" s="180"/>
      <c r="VID330" s="75"/>
      <c r="VIE330" s="76"/>
      <c r="VIF330" s="180"/>
      <c r="VIG330" s="180"/>
      <c r="VIH330" s="180"/>
      <c r="VII330" s="75"/>
      <c r="VIJ330" s="76"/>
      <c r="VIK330" s="181"/>
      <c r="VIL330" s="181"/>
      <c r="VIM330" s="182"/>
      <c r="VIN330" s="134"/>
      <c r="VIO330" s="135"/>
      <c r="VIP330" s="111"/>
      <c r="VIQ330" s="178"/>
      <c r="VIR330" s="178"/>
      <c r="VIS330" s="178"/>
      <c r="VIT330" s="178"/>
      <c r="VIU330" s="179"/>
      <c r="VIV330" s="73"/>
      <c r="VIW330" s="73"/>
      <c r="VIX330" s="180"/>
      <c r="VIY330" s="75"/>
      <c r="VIZ330" s="76"/>
      <c r="VJA330" s="180"/>
      <c r="VJB330" s="180"/>
      <c r="VJC330" s="180"/>
      <c r="VJD330" s="75"/>
      <c r="VJE330" s="76"/>
      <c r="VJF330" s="181"/>
      <c r="VJG330" s="181"/>
      <c r="VJH330" s="182"/>
      <c r="VJI330" s="134"/>
      <c r="VJJ330" s="135"/>
      <c r="VJK330" s="111"/>
      <c r="VJL330" s="178"/>
      <c r="VJM330" s="178"/>
      <c r="VJN330" s="178"/>
      <c r="VJO330" s="178"/>
      <c r="VJP330" s="179"/>
      <c r="VJQ330" s="73"/>
      <c r="VJR330" s="73"/>
      <c r="VJS330" s="180"/>
      <c r="VJT330" s="75"/>
      <c r="VJU330" s="76"/>
      <c r="VJV330" s="180"/>
      <c r="VJW330" s="180"/>
      <c r="VJX330" s="180"/>
      <c r="VJY330" s="75"/>
      <c r="VJZ330" s="76"/>
      <c r="VKA330" s="181"/>
      <c r="VKB330" s="181"/>
      <c r="VKC330" s="182"/>
      <c r="VKD330" s="134"/>
      <c r="VKE330" s="135"/>
      <c r="VKF330" s="111"/>
      <c r="VKG330" s="178"/>
      <c r="VKH330" s="178"/>
      <c r="VKI330" s="178"/>
      <c r="VKJ330" s="178"/>
      <c r="VKK330" s="179"/>
      <c r="VKL330" s="73"/>
      <c r="VKM330" s="73"/>
      <c r="VKN330" s="180"/>
      <c r="VKO330" s="75"/>
      <c r="VKP330" s="76"/>
      <c r="VKQ330" s="180"/>
      <c r="VKR330" s="180"/>
      <c r="VKS330" s="180"/>
      <c r="VKT330" s="75"/>
      <c r="VKU330" s="76"/>
      <c r="VKV330" s="181"/>
      <c r="VKW330" s="181"/>
      <c r="VKX330" s="182"/>
      <c r="VKY330" s="134"/>
      <c r="VKZ330" s="135"/>
      <c r="VLA330" s="111"/>
      <c r="VLB330" s="178"/>
      <c r="VLC330" s="178"/>
      <c r="VLD330" s="178"/>
      <c r="VLE330" s="178"/>
      <c r="VLF330" s="179"/>
      <c r="VLG330" s="73"/>
      <c r="VLH330" s="73"/>
      <c r="VLI330" s="180"/>
      <c r="VLJ330" s="75"/>
      <c r="VLK330" s="76"/>
      <c r="VLL330" s="180"/>
      <c r="VLM330" s="180"/>
      <c r="VLN330" s="180"/>
      <c r="VLO330" s="75"/>
      <c r="VLP330" s="76"/>
      <c r="VLQ330" s="181"/>
      <c r="VLR330" s="181"/>
      <c r="VLS330" s="182"/>
      <c r="VLT330" s="134"/>
      <c r="VLU330" s="135"/>
      <c r="VLV330" s="111"/>
      <c r="VLW330" s="178"/>
      <c r="VLX330" s="178"/>
      <c r="VLY330" s="178"/>
      <c r="VLZ330" s="178"/>
      <c r="VMA330" s="179"/>
      <c r="VMB330" s="73"/>
      <c r="VMC330" s="73"/>
      <c r="VMD330" s="180"/>
      <c r="VME330" s="75"/>
      <c r="VMF330" s="76"/>
      <c r="VMG330" s="180"/>
      <c r="VMH330" s="180"/>
      <c r="VMI330" s="180"/>
      <c r="VMJ330" s="75"/>
      <c r="VMK330" s="76"/>
      <c r="VML330" s="181"/>
      <c r="VMM330" s="181"/>
      <c r="VMN330" s="182"/>
      <c r="VMO330" s="134"/>
      <c r="VMP330" s="135"/>
      <c r="VMQ330" s="111"/>
      <c r="VMR330" s="178"/>
      <c r="VMS330" s="178"/>
      <c r="VMT330" s="178"/>
      <c r="VMU330" s="178"/>
      <c r="VMV330" s="179"/>
      <c r="VMW330" s="73"/>
      <c r="VMX330" s="73"/>
      <c r="VMY330" s="180"/>
      <c r="VMZ330" s="75"/>
      <c r="VNA330" s="76"/>
      <c r="VNB330" s="180"/>
      <c r="VNC330" s="180"/>
      <c r="VND330" s="180"/>
      <c r="VNE330" s="75"/>
      <c r="VNF330" s="76"/>
      <c r="VNG330" s="181"/>
      <c r="VNH330" s="181"/>
      <c r="VNI330" s="182"/>
      <c r="VNJ330" s="134"/>
      <c r="VNK330" s="135"/>
      <c r="VNL330" s="111"/>
      <c r="VNM330" s="178"/>
      <c r="VNN330" s="178"/>
      <c r="VNO330" s="178"/>
      <c r="VNP330" s="178"/>
      <c r="VNQ330" s="179"/>
      <c r="VNR330" s="73"/>
      <c r="VNS330" s="73"/>
      <c r="VNT330" s="180"/>
      <c r="VNU330" s="75"/>
      <c r="VNV330" s="76"/>
      <c r="VNW330" s="180"/>
      <c r="VNX330" s="180"/>
      <c r="VNY330" s="180"/>
      <c r="VNZ330" s="75"/>
      <c r="VOA330" s="76"/>
      <c r="VOB330" s="181"/>
      <c r="VOC330" s="181"/>
      <c r="VOD330" s="182"/>
      <c r="VOE330" s="134"/>
      <c r="VOF330" s="135"/>
      <c r="VOG330" s="111"/>
      <c r="VOH330" s="178"/>
      <c r="VOI330" s="178"/>
      <c r="VOJ330" s="178"/>
      <c r="VOK330" s="178"/>
      <c r="VOL330" s="179"/>
      <c r="VOM330" s="73"/>
      <c r="VON330" s="73"/>
      <c r="VOO330" s="180"/>
      <c r="VOP330" s="75"/>
      <c r="VOQ330" s="76"/>
      <c r="VOR330" s="180"/>
      <c r="VOS330" s="180"/>
      <c r="VOT330" s="180"/>
      <c r="VOU330" s="75"/>
      <c r="VOV330" s="76"/>
      <c r="VOW330" s="181"/>
      <c r="VOX330" s="181"/>
      <c r="VOY330" s="182"/>
      <c r="VOZ330" s="134"/>
      <c r="VPA330" s="135"/>
      <c r="VPB330" s="111"/>
      <c r="VPC330" s="178"/>
      <c r="VPD330" s="178"/>
      <c r="VPE330" s="178"/>
      <c r="VPF330" s="178"/>
      <c r="VPG330" s="179"/>
      <c r="VPH330" s="73"/>
      <c r="VPI330" s="73"/>
      <c r="VPJ330" s="180"/>
      <c r="VPK330" s="75"/>
      <c r="VPL330" s="76"/>
      <c r="VPM330" s="180"/>
      <c r="VPN330" s="180"/>
      <c r="VPO330" s="180"/>
      <c r="VPP330" s="75"/>
      <c r="VPQ330" s="76"/>
      <c r="VPR330" s="181"/>
      <c r="VPS330" s="181"/>
      <c r="VPT330" s="182"/>
      <c r="VPU330" s="134"/>
      <c r="VPV330" s="135"/>
      <c r="VPW330" s="111"/>
      <c r="VPX330" s="178"/>
      <c r="VPY330" s="178"/>
      <c r="VPZ330" s="178"/>
      <c r="VQA330" s="178"/>
      <c r="VQB330" s="179"/>
      <c r="VQC330" s="73"/>
      <c r="VQD330" s="73"/>
      <c r="VQE330" s="180"/>
      <c r="VQF330" s="75"/>
      <c r="VQG330" s="76"/>
      <c r="VQH330" s="180"/>
      <c r="VQI330" s="180"/>
      <c r="VQJ330" s="180"/>
      <c r="VQK330" s="75"/>
      <c r="VQL330" s="76"/>
      <c r="VQM330" s="181"/>
      <c r="VQN330" s="181"/>
      <c r="VQO330" s="182"/>
      <c r="VQP330" s="134"/>
      <c r="VQQ330" s="135"/>
      <c r="VQR330" s="111"/>
      <c r="VQS330" s="178"/>
      <c r="VQT330" s="178"/>
      <c r="VQU330" s="178"/>
      <c r="VQV330" s="178"/>
      <c r="VQW330" s="179"/>
      <c r="VQX330" s="73"/>
      <c r="VQY330" s="73"/>
      <c r="VQZ330" s="180"/>
      <c r="VRA330" s="75"/>
      <c r="VRB330" s="76"/>
      <c r="VRC330" s="180"/>
      <c r="VRD330" s="180"/>
      <c r="VRE330" s="180"/>
      <c r="VRF330" s="75"/>
      <c r="VRG330" s="76"/>
      <c r="VRH330" s="181"/>
      <c r="VRI330" s="181"/>
      <c r="VRJ330" s="182"/>
      <c r="VRK330" s="134"/>
      <c r="VRL330" s="135"/>
      <c r="VRM330" s="111"/>
      <c r="VRN330" s="178"/>
      <c r="VRO330" s="178"/>
      <c r="VRP330" s="178"/>
      <c r="VRQ330" s="178"/>
      <c r="VRR330" s="179"/>
      <c r="VRS330" s="73"/>
      <c r="VRT330" s="73"/>
      <c r="VRU330" s="180"/>
      <c r="VRV330" s="75"/>
      <c r="VRW330" s="76"/>
      <c r="VRX330" s="180"/>
      <c r="VRY330" s="180"/>
      <c r="VRZ330" s="180"/>
      <c r="VSA330" s="75"/>
      <c r="VSB330" s="76"/>
      <c r="VSC330" s="181"/>
      <c r="VSD330" s="181"/>
      <c r="VSE330" s="182"/>
      <c r="VSF330" s="134"/>
      <c r="VSG330" s="135"/>
      <c r="VSH330" s="111"/>
      <c r="VSI330" s="178"/>
      <c r="VSJ330" s="178"/>
      <c r="VSK330" s="178"/>
      <c r="VSL330" s="178"/>
      <c r="VSM330" s="179"/>
      <c r="VSN330" s="73"/>
      <c r="VSO330" s="73"/>
      <c r="VSP330" s="180"/>
      <c r="VSQ330" s="75"/>
      <c r="VSR330" s="76"/>
      <c r="VSS330" s="180"/>
      <c r="VST330" s="180"/>
      <c r="VSU330" s="180"/>
      <c r="VSV330" s="75"/>
      <c r="VSW330" s="76"/>
      <c r="VSX330" s="181"/>
      <c r="VSY330" s="181"/>
      <c r="VSZ330" s="182"/>
      <c r="VTA330" s="134"/>
      <c r="VTB330" s="135"/>
      <c r="VTC330" s="111"/>
      <c r="VTD330" s="178"/>
      <c r="VTE330" s="178"/>
      <c r="VTF330" s="178"/>
      <c r="VTG330" s="178"/>
      <c r="VTH330" s="179"/>
      <c r="VTI330" s="73"/>
      <c r="VTJ330" s="73"/>
      <c r="VTK330" s="180"/>
      <c r="VTL330" s="75"/>
      <c r="VTM330" s="76"/>
      <c r="VTN330" s="180"/>
      <c r="VTO330" s="180"/>
      <c r="VTP330" s="180"/>
      <c r="VTQ330" s="75"/>
      <c r="VTR330" s="76"/>
      <c r="VTS330" s="181"/>
      <c r="VTT330" s="181"/>
      <c r="VTU330" s="182"/>
      <c r="VTV330" s="134"/>
      <c r="VTW330" s="135"/>
      <c r="VTX330" s="111"/>
      <c r="VTY330" s="178"/>
      <c r="VTZ330" s="178"/>
      <c r="VUA330" s="178"/>
      <c r="VUB330" s="178"/>
      <c r="VUC330" s="179"/>
      <c r="VUD330" s="73"/>
      <c r="VUE330" s="73"/>
      <c r="VUF330" s="180"/>
      <c r="VUG330" s="75"/>
      <c r="VUH330" s="76"/>
      <c r="VUI330" s="180"/>
      <c r="VUJ330" s="180"/>
      <c r="VUK330" s="180"/>
      <c r="VUL330" s="75"/>
      <c r="VUM330" s="76"/>
      <c r="VUN330" s="181"/>
      <c r="VUO330" s="181"/>
      <c r="VUP330" s="182"/>
      <c r="VUQ330" s="134"/>
      <c r="VUR330" s="135"/>
      <c r="VUS330" s="111"/>
      <c r="VUT330" s="178"/>
      <c r="VUU330" s="178"/>
      <c r="VUV330" s="178"/>
      <c r="VUW330" s="178"/>
      <c r="VUX330" s="179"/>
      <c r="VUY330" s="73"/>
      <c r="VUZ330" s="73"/>
      <c r="VVA330" s="180"/>
      <c r="VVB330" s="75"/>
      <c r="VVC330" s="76"/>
      <c r="VVD330" s="180"/>
      <c r="VVE330" s="180"/>
      <c r="VVF330" s="180"/>
      <c r="VVG330" s="75"/>
      <c r="VVH330" s="76"/>
      <c r="VVI330" s="181"/>
      <c r="VVJ330" s="181"/>
      <c r="VVK330" s="182"/>
      <c r="VVL330" s="134"/>
      <c r="VVM330" s="135"/>
      <c r="VVN330" s="111"/>
      <c r="VVO330" s="178"/>
      <c r="VVP330" s="178"/>
      <c r="VVQ330" s="178"/>
      <c r="VVR330" s="178"/>
      <c r="VVS330" s="179"/>
      <c r="VVT330" s="73"/>
      <c r="VVU330" s="73"/>
      <c r="VVV330" s="180"/>
      <c r="VVW330" s="75"/>
      <c r="VVX330" s="76"/>
      <c r="VVY330" s="180"/>
      <c r="VVZ330" s="180"/>
      <c r="VWA330" s="180"/>
      <c r="VWB330" s="75"/>
      <c r="VWC330" s="76"/>
      <c r="VWD330" s="181"/>
      <c r="VWE330" s="181"/>
      <c r="VWF330" s="182"/>
      <c r="VWG330" s="134"/>
      <c r="VWH330" s="135"/>
      <c r="VWI330" s="111"/>
      <c r="VWJ330" s="178"/>
      <c r="VWK330" s="178"/>
      <c r="VWL330" s="178"/>
      <c r="VWM330" s="178"/>
      <c r="VWN330" s="179"/>
      <c r="VWO330" s="73"/>
      <c r="VWP330" s="73"/>
      <c r="VWQ330" s="180"/>
      <c r="VWR330" s="75"/>
      <c r="VWS330" s="76"/>
      <c r="VWT330" s="180"/>
      <c r="VWU330" s="180"/>
      <c r="VWV330" s="180"/>
      <c r="VWW330" s="75"/>
      <c r="VWX330" s="76"/>
      <c r="VWY330" s="181"/>
      <c r="VWZ330" s="181"/>
      <c r="VXA330" s="182"/>
      <c r="VXB330" s="134"/>
      <c r="VXC330" s="135"/>
      <c r="VXD330" s="111"/>
      <c r="VXE330" s="178"/>
      <c r="VXF330" s="178"/>
      <c r="VXG330" s="178"/>
      <c r="VXH330" s="178"/>
      <c r="VXI330" s="179"/>
      <c r="VXJ330" s="73"/>
      <c r="VXK330" s="73"/>
      <c r="VXL330" s="180"/>
      <c r="VXM330" s="75"/>
      <c r="VXN330" s="76"/>
      <c r="VXO330" s="180"/>
      <c r="VXP330" s="180"/>
      <c r="VXQ330" s="180"/>
      <c r="VXR330" s="75"/>
      <c r="VXS330" s="76"/>
      <c r="VXT330" s="181"/>
      <c r="VXU330" s="181"/>
      <c r="VXV330" s="182"/>
      <c r="VXW330" s="134"/>
      <c r="VXX330" s="135"/>
      <c r="VXY330" s="111"/>
      <c r="VXZ330" s="178"/>
      <c r="VYA330" s="178"/>
      <c r="VYB330" s="178"/>
      <c r="VYC330" s="178"/>
      <c r="VYD330" s="179"/>
      <c r="VYE330" s="73"/>
      <c r="VYF330" s="73"/>
      <c r="VYG330" s="180"/>
      <c r="VYH330" s="75"/>
      <c r="VYI330" s="76"/>
      <c r="VYJ330" s="180"/>
      <c r="VYK330" s="180"/>
      <c r="VYL330" s="180"/>
      <c r="VYM330" s="75"/>
      <c r="VYN330" s="76"/>
      <c r="VYO330" s="181"/>
      <c r="VYP330" s="181"/>
      <c r="VYQ330" s="182"/>
      <c r="VYR330" s="134"/>
      <c r="VYS330" s="135"/>
      <c r="VYT330" s="111"/>
      <c r="VYU330" s="178"/>
      <c r="VYV330" s="178"/>
      <c r="VYW330" s="178"/>
      <c r="VYX330" s="178"/>
      <c r="VYY330" s="179"/>
      <c r="VYZ330" s="73"/>
      <c r="VZA330" s="73"/>
      <c r="VZB330" s="180"/>
      <c r="VZC330" s="75"/>
      <c r="VZD330" s="76"/>
      <c r="VZE330" s="180"/>
      <c r="VZF330" s="180"/>
      <c r="VZG330" s="180"/>
      <c r="VZH330" s="75"/>
      <c r="VZI330" s="76"/>
      <c r="VZJ330" s="181"/>
      <c r="VZK330" s="181"/>
      <c r="VZL330" s="182"/>
      <c r="VZM330" s="134"/>
      <c r="VZN330" s="135"/>
      <c r="VZO330" s="111"/>
      <c r="VZP330" s="178"/>
      <c r="VZQ330" s="178"/>
      <c r="VZR330" s="178"/>
      <c r="VZS330" s="178"/>
      <c r="VZT330" s="179"/>
      <c r="VZU330" s="73"/>
      <c r="VZV330" s="73"/>
      <c r="VZW330" s="180"/>
      <c r="VZX330" s="75"/>
      <c r="VZY330" s="76"/>
      <c r="VZZ330" s="180"/>
      <c r="WAA330" s="180"/>
      <c r="WAB330" s="180"/>
      <c r="WAC330" s="75"/>
      <c r="WAD330" s="76"/>
      <c r="WAE330" s="181"/>
      <c r="WAF330" s="181"/>
      <c r="WAG330" s="182"/>
      <c r="WAH330" s="134"/>
      <c r="WAI330" s="135"/>
      <c r="WAJ330" s="111"/>
      <c r="WAK330" s="178"/>
      <c r="WAL330" s="178"/>
      <c r="WAM330" s="178"/>
      <c r="WAN330" s="178"/>
      <c r="WAO330" s="179"/>
      <c r="WAP330" s="73"/>
      <c r="WAQ330" s="73"/>
      <c r="WAR330" s="180"/>
      <c r="WAS330" s="75"/>
      <c r="WAT330" s="76"/>
      <c r="WAU330" s="180"/>
      <c r="WAV330" s="180"/>
      <c r="WAW330" s="180"/>
      <c r="WAX330" s="75"/>
      <c r="WAY330" s="76"/>
      <c r="WAZ330" s="181"/>
      <c r="WBA330" s="181"/>
      <c r="WBB330" s="182"/>
      <c r="WBC330" s="134"/>
      <c r="WBD330" s="135"/>
      <c r="WBE330" s="111"/>
      <c r="WBF330" s="178"/>
      <c r="WBG330" s="178"/>
      <c r="WBH330" s="178"/>
      <c r="WBI330" s="178"/>
      <c r="WBJ330" s="179"/>
      <c r="WBK330" s="73"/>
      <c r="WBL330" s="73"/>
      <c r="WBM330" s="180"/>
      <c r="WBN330" s="75"/>
      <c r="WBO330" s="76"/>
      <c r="WBP330" s="180"/>
      <c r="WBQ330" s="180"/>
      <c r="WBR330" s="180"/>
      <c r="WBS330" s="75"/>
      <c r="WBT330" s="76"/>
      <c r="WBU330" s="181"/>
      <c r="WBV330" s="181"/>
      <c r="WBW330" s="182"/>
      <c r="WBX330" s="134"/>
      <c r="WBY330" s="135"/>
      <c r="WBZ330" s="111"/>
      <c r="WCA330" s="178"/>
      <c r="WCB330" s="178"/>
      <c r="WCC330" s="178"/>
      <c r="WCD330" s="178"/>
      <c r="WCE330" s="179"/>
      <c r="WCF330" s="73"/>
      <c r="WCG330" s="73"/>
      <c r="WCH330" s="180"/>
      <c r="WCI330" s="75"/>
      <c r="WCJ330" s="76"/>
      <c r="WCK330" s="180"/>
      <c r="WCL330" s="180"/>
      <c r="WCM330" s="180"/>
      <c r="WCN330" s="75"/>
      <c r="WCO330" s="76"/>
      <c r="WCP330" s="181"/>
      <c r="WCQ330" s="181"/>
      <c r="WCR330" s="182"/>
      <c r="WCS330" s="134"/>
      <c r="WCT330" s="135"/>
      <c r="WCU330" s="111"/>
      <c r="WCV330" s="178"/>
      <c r="WCW330" s="178"/>
      <c r="WCX330" s="178"/>
      <c r="WCY330" s="178"/>
      <c r="WCZ330" s="179"/>
      <c r="WDA330" s="73"/>
      <c r="WDB330" s="73"/>
      <c r="WDC330" s="180"/>
      <c r="WDD330" s="75"/>
      <c r="WDE330" s="76"/>
      <c r="WDF330" s="180"/>
      <c r="WDG330" s="180"/>
      <c r="WDH330" s="180"/>
      <c r="WDI330" s="75"/>
      <c r="WDJ330" s="76"/>
      <c r="WDK330" s="181"/>
      <c r="WDL330" s="181"/>
      <c r="WDM330" s="182"/>
      <c r="WDN330" s="134"/>
      <c r="WDO330" s="135"/>
      <c r="WDP330" s="111"/>
      <c r="WDQ330" s="178"/>
      <c r="WDR330" s="178"/>
      <c r="WDS330" s="178"/>
      <c r="WDT330" s="178"/>
      <c r="WDU330" s="179"/>
      <c r="WDV330" s="73"/>
      <c r="WDW330" s="73"/>
      <c r="WDX330" s="180"/>
      <c r="WDY330" s="75"/>
      <c r="WDZ330" s="76"/>
      <c r="WEA330" s="180"/>
      <c r="WEB330" s="180"/>
      <c r="WEC330" s="180"/>
      <c r="WED330" s="75"/>
      <c r="WEE330" s="76"/>
      <c r="WEF330" s="181"/>
      <c r="WEG330" s="181"/>
      <c r="WEH330" s="182"/>
      <c r="WEI330" s="134"/>
      <c r="WEJ330" s="135"/>
      <c r="WEK330" s="111"/>
      <c r="WEL330" s="178"/>
      <c r="WEM330" s="178"/>
      <c r="WEN330" s="178"/>
      <c r="WEO330" s="178"/>
      <c r="WEP330" s="179"/>
      <c r="WEQ330" s="73"/>
      <c r="WER330" s="73"/>
      <c r="WES330" s="180"/>
      <c r="WET330" s="75"/>
      <c r="WEU330" s="76"/>
      <c r="WEV330" s="180"/>
      <c r="WEW330" s="180"/>
      <c r="WEX330" s="180"/>
      <c r="WEY330" s="75"/>
      <c r="WEZ330" s="76"/>
      <c r="WFA330" s="181"/>
      <c r="WFB330" s="181"/>
      <c r="WFC330" s="182"/>
      <c r="WFD330" s="134"/>
      <c r="WFE330" s="135"/>
      <c r="WFF330" s="111"/>
      <c r="WFG330" s="178"/>
      <c r="WFH330" s="178"/>
      <c r="WFI330" s="178"/>
      <c r="WFJ330" s="178"/>
      <c r="WFK330" s="179"/>
      <c r="WFL330" s="73"/>
      <c r="WFM330" s="73"/>
      <c r="WFN330" s="180"/>
      <c r="WFO330" s="75"/>
      <c r="WFP330" s="76"/>
      <c r="WFQ330" s="180"/>
      <c r="WFR330" s="180"/>
      <c r="WFS330" s="180"/>
      <c r="WFT330" s="75"/>
      <c r="WFU330" s="76"/>
      <c r="WFV330" s="181"/>
      <c r="WFW330" s="181"/>
      <c r="WFX330" s="182"/>
      <c r="WFY330" s="134"/>
      <c r="WFZ330" s="135"/>
      <c r="WGA330" s="111"/>
      <c r="WGB330" s="178"/>
      <c r="WGC330" s="178"/>
      <c r="WGD330" s="178"/>
      <c r="WGE330" s="178"/>
      <c r="WGF330" s="179"/>
      <c r="WGG330" s="73"/>
      <c r="WGH330" s="73"/>
      <c r="WGI330" s="180"/>
      <c r="WGJ330" s="75"/>
      <c r="WGK330" s="76"/>
      <c r="WGL330" s="180"/>
      <c r="WGM330" s="180"/>
      <c r="WGN330" s="180"/>
      <c r="WGO330" s="75"/>
      <c r="WGP330" s="76"/>
      <c r="WGQ330" s="181"/>
      <c r="WGR330" s="181"/>
      <c r="WGS330" s="182"/>
      <c r="WGT330" s="134"/>
      <c r="WGU330" s="135"/>
      <c r="WGV330" s="111"/>
      <c r="WGW330" s="178"/>
      <c r="WGX330" s="178"/>
      <c r="WGY330" s="178"/>
      <c r="WGZ330" s="178"/>
      <c r="WHA330" s="179"/>
      <c r="WHB330" s="73"/>
      <c r="WHC330" s="73"/>
      <c r="WHD330" s="180"/>
      <c r="WHE330" s="75"/>
      <c r="WHF330" s="76"/>
      <c r="WHG330" s="180"/>
      <c r="WHH330" s="180"/>
      <c r="WHI330" s="180"/>
      <c r="WHJ330" s="75"/>
      <c r="WHK330" s="76"/>
      <c r="WHL330" s="181"/>
      <c r="WHM330" s="181"/>
      <c r="WHN330" s="182"/>
      <c r="WHO330" s="134"/>
      <c r="WHP330" s="135"/>
      <c r="WHQ330" s="111"/>
      <c r="WHR330" s="178"/>
      <c r="WHS330" s="178"/>
      <c r="WHT330" s="178"/>
      <c r="WHU330" s="178"/>
      <c r="WHV330" s="179"/>
      <c r="WHW330" s="73"/>
      <c r="WHX330" s="73"/>
      <c r="WHY330" s="180"/>
      <c r="WHZ330" s="75"/>
      <c r="WIA330" s="76"/>
      <c r="WIB330" s="180"/>
      <c r="WIC330" s="180"/>
      <c r="WID330" s="180"/>
      <c r="WIE330" s="75"/>
      <c r="WIF330" s="76"/>
      <c r="WIG330" s="181"/>
      <c r="WIH330" s="181"/>
      <c r="WII330" s="182"/>
      <c r="WIJ330" s="134"/>
      <c r="WIK330" s="135"/>
      <c r="WIL330" s="111"/>
      <c r="WIM330" s="178"/>
      <c r="WIN330" s="178"/>
      <c r="WIO330" s="178"/>
      <c r="WIP330" s="178"/>
      <c r="WIQ330" s="179"/>
      <c r="WIR330" s="73"/>
      <c r="WIS330" s="73"/>
      <c r="WIT330" s="180"/>
      <c r="WIU330" s="75"/>
      <c r="WIV330" s="76"/>
      <c r="WIW330" s="180"/>
      <c r="WIX330" s="180"/>
      <c r="WIY330" s="180"/>
      <c r="WIZ330" s="75"/>
      <c r="WJA330" s="76"/>
      <c r="WJB330" s="181"/>
      <c r="WJC330" s="181"/>
      <c r="WJD330" s="182"/>
      <c r="WJE330" s="134"/>
      <c r="WJF330" s="135"/>
      <c r="WJG330" s="111"/>
      <c r="WJH330" s="178"/>
      <c r="WJI330" s="178"/>
      <c r="WJJ330" s="178"/>
      <c r="WJK330" s="178"/>
      <c r="WJL330" s="179"/>
      <c r="WJM330" s="73"/>
      <c r="WJN330" s="73"/>
      <c r="WJO330" s="180"/>
      <c r="WJP330" s="75"/>
      <c r="WJQ330" s="76"/>
      <c r="WJR330" s="180"/>
      <c r="WJS330" s="180"/>
      <c r="WJT330" s="180"/>
      <c r="WJU330" s="75"/>
      <c r="WJV330" s="76"/>
      <c r="WJW330" s="181"/>
      <c r="WJX330" s="181"/>
      <c r="WJY330" s="182"/>
      <c r="WJZ330" s="134"/>
      <c r="WKA330" s="135"/>
      <c r="WKB330" s="111"/>
      <c r="WKC330" s="178"/>
      <c r="WKD330" s="178"/>
      <c r="WKE330" s="178"/>
      <c r="WKF330" s="178"/>
      <c r="WKG330" s="179"/>
      <c r="WKH330" s="73"/>
      <c r="WKI330" s="73"/>
      <c r="WKJ330" s="180"/>
      <c r="WKK330" s="75"/>
      <c r="WKL330" s="76"/>
      <c r="WKM330" s="180"/>
      <c r="WKN330" s="180"/>
      <c r="WKO330" s="180"/>
      <c r="WKP330" s="75"/>
      <c r="WKQ330" s="76"/>
      <c r="WKR330" s="181"/>
      <c r="WKS330" s="181"/>
      <c r="WKT330" s="182"/>
      <c r="WKU330" s="134"/>
      <c r="WKV330" s="135"/>
      <c r="WKW330" s="111"/>
      <c r="WKX330" s="178"/>
      <c r="WKY330" s="178"/>
      <c r="WKZ330" s="178"/>
      <c r="WLA330" s="178"/>
      <c r="WLB330" s="179"/>
      <c r="WLC330" s="73"/>
      <c r="WLD330" s="73"/>
      <c r="WLE330" s="180"/>
      <c r="WLF330" s="75"/>
      <c r="WLG330" s="76"/>
      <c r="WLH330" s="180"/>
      <c r="WLI330" s="180"/>
      <c r="WLJ330" s="180"/>
      <c r="WLK330" s="75"/>
      <c r="WLL330" s="76"/>
      <c r="WLM330" s="181"/>
      <c r="WLN330" s="181"/>
      <c r="WLO330" s="182"/>
      <c r="WLP330" s="134"/>
      <c r="WLQ330" s="135"/>
      <c r="WLR330" s="111"/>
      <c r="WLS330" s="178"/>
      <c r="WLT330" s="178"/>
      <c r="WLU330" s="178"/>
      <c r="WLV330" s="178"/>
      <c r="WLW330" s="179"/>
      <c r="WLX330" s="73"/>
      <c r="WLY330" s="73"/>
      <c r="WLZ330" s="180"/>
      <c r="WMA330" s="75"/>
      <c r="WMB330" s="76"/>
      <c r="WMC330" s="180"/>
      <c r="WMD330" s="180"/>
      <c r="WME330" s="180"/>
      <c r="WMF330" s="75"/>
      <c r="WMG330" s="76"/>
      <c r="WMH330" s="181"/>
      <c r="WMI330" s="181"/>
      <c r="WMJ330" s="182"/>
      <c r="WMK330" s="134"/>
      <c r="WML330" s="135"/>
      <c r="WMM330" s="111"/>
      <c r="WMN330" s="178"/>
      <c r="WMO330" s="178"/>
      <c r="WMP330" s="178"/>
      <c r="WMQ330" s="178"/>
      <c r="WMR330" s="179"/>
      <c r="WMS330" s="73"/>
      <c r="WMT330" s="73"/>
      <c r="WMU330" s="180"/>
      <c r="WMV330" s="75"/>
      <c r="WMW330" s="76"/>
      <c r="WMX330" s="180"/>
      <c r="WMY330" s="180"/>
      <c r="WMZ330" s="180"/>
      <c r="WNA330" s="75"/>
      <c r="WNB330" s="76"/>
      <c r="WNC330" s="181"/>
      <c r="WND330" s="181"/>
      <c r="WNE330" s="182"/>
      <c r="WNF330" s="134"/>
      <c r="WNG330" s="135"/>
      <c r="WNH330" s="111"/>
      <c r="WNI330" s="178"/>
      <c r="WNJ330" s="178"/>
      <c r="WNK330" s="178"/>
      <c r="WNL330" s="178"/>
      <c r="WNM330" s="179"/>
      <c r="WNN330" s="73"/>
      <c r="WNO330" s="73"/>
      <c r="WNP330" s="180"/>
      <c r="WNQ330" s="75"/>
      <c r="WNR330" s="76"/>
      <c r="WNS330" s="180"/>
      <c r="WNT330" s="180"/>
      <c r="WNU330" s="180"/>
      <c r="WNV330" s="75"/>
      <c r="WNW330" s="76"/>
      <c r="WNX330" s="181"/>
      <c r="WNY330" s="181"/>
      <c r="WNZ330" s="182"/>
      <c r="WOA330" s="134"/>
      <c r="WOB330" s="135"/>
      <c r="WOC330" s="111"/>
      <c r="WOD330" s="178"/>
      <c r="WOE330" s="178"/>
      <c r="WOF330" s="178"/>
      <c r="WOG330" s="178"/>
      <c r="WOH330" s="179"/>
      <c r="WOI330" s="73"/>
      <c r="WOJ330" s="73"/>
      <c r="WOK330" s="180"/>
      <c r="WOL330" s="75"/>
      <c r="WOM330" s="76"/>
      <c r="WON330" s="180"/>
      <c r="WOO330" s="180"/>
      <c r="WOP330" s="180"/>
      <c r="WOQ330" s="75"/>
      <c r="WOR330" s="76"/>
      <c r="WOS330" s="181"/>
      <c r="WOT330" s="181"/>
      <c r="WOU330" s="182"/>
      <c r="WOV330" s="134"/>
      <c r="WOW330" s="135"/>
      <c r="WOX330" s="111"/>
      <c r="WOY330" s="178"/>
      <c r="WOZ330" s="178"/>
      <c r="WPA330" s="178"/>
      <c r="WPB330" s="178"/>
      <c r="WPC330" s="179"/>
      <c r="WPD330" s="73"/>
      <c r="WPE330" s="73"/>
      <c r="WPF330" s="180"/>
      <c r="WPG330" s="75"/>
      <c r="WPH330" s="76"/>
      <c r="WPI330" s="180"/>
      <c r="WPJ330" s="180"/>
      <c r="WPK330" s="180"/>
      <c r="WPL330" s="75"/>
      <c r="WPM330" s="76"/>
      <c r="WPN330" s="181"/>
      <c r="WPO330" s="181"/>
      <c r="WPP330" s="182"/>
      <c r="WPQ330" s="134"/>
      <c r="WPR330" s="135"/>
      <c r="WPS330" s="111"/>
      <c r="WPT330" s="178"/>
      <c r="WPU330" s="178"/>
      <c r="WPV330" s="178"/>
      <c r="WPW330" s="178"/>
      <c r="WPX330" s="179"/>
      <c r="WPY330" s="73"/>
      <c r="WPZ330" s="73"/>
      <c r="WQA330" s="180"/>
      <c r="WQB330" s="75"/>
      <c r="WQC330" s="76"/>
      <c r="WQD330" s="180"/>
      <c r="WQE330" s="180"/>
      <c r="WQF330" s="180"/>
      <c r="WQG330" s="75"/>
      <c r="WQH330" s="76"/>
      <c r="WQI330" s="181"/>
      <c r="WQJ330" s="181"/>
      <c r="WQK330" s="182"/>
      <c r="WQL330" s="134"/>
      <c r="WQM330" s="135"/>
      <c r="WQN330" s="111"/>
      <c r="WQO330" s="178"/>
      <c r="WQP330" s="178"/>
      <c r="WQQ330" s="178"/>
      <c r="WQR330" s="178"/>
      <c r="WQS330" s="179"/>
      <c r="WQT330" s="73"/>
      <c r="WQU330" s="73"/>
      <c r="WQV330" s="180"/>
      <c r="WQW330" s="75"/>
      <c r="WQX330" s="76"/>
      <c r="WQY330" s="180"/>
      <c r="WQZ330" s="180"/>
      <c r="WRA330" s="180"/>
      <c r="WRB330" s="75"/>
      <c r="WRC330" s="76"/>
      <c r="WRD330" s="181"/>
      <c r="WRE330" s="181"/>
      <c r="WRF330" s="182"/>
      <c r="WRG330" s="134"/>
      <c r="WRH330" s="135"/>
      <c r="WRI330" s="111"/>
      <c r="WRJ330" s="178"/>
      <c r="WRK330" s="178"/>
      <c r="WRL330" s="178"/>
      <c r="WRM330" s="178"/>
      <c r="WRN330" s="179"/>
      <c r="WRO330" s="73"/>
      <c r="WRP330" s="73"/>
      <c r="WRQ330" s="180"/>
      <c r="WRR330" s="75"/>
      <c r="WRS330" s="76"/>
      <c r="WRT330" s="180"/>
      <c r="WRU330" s="180"/>
      <c r="WRV330" s="180"/>
      <c r="WRW330" s="75"/>
      <c r="WRX330" s="76"/>
      <c r="WRY330" s="181"/>
      <c r="WRZ330" s="181"/>
      <c r="WSA330" s="182"/>
      <c r="WSB330" s="134"/>
      <c r="WSC330" s="135"/>
      <c r="WSD330" s="111"/>
      <c r="WSE330" s="178"/>
      <c r="WSF330" s="178"/>
      <c r="WSG330" s="178"/>
      <c r="WSH330" s="178"/>
      <c r="WSI330" s="179"/>
      <c r="WSJ330" s="73"/>
      <c r="WSK330" s="73"/>
      <c r="WSL330" s="180"/>
      <c r="WSM330" s="75"/>
      <c r="WSN330" s="76"/>
      <c r="WSO330" s="180"/>
      <c r="WSP330" s="180"/>
      <c r="WSQ330" s="180"/>
      <c r="WSR330" s="75"/>
      <c r="WSS330" s="76"/>
      <c r="WST330" s="181"/>
      <c r="WSU330" s="181"/>
      <c r="WSV330" s="182"/>
      <c r="WSW330" s="134"/>
      <c r="WSX330" s="135"/>
      <c r="WSY330" s="111"/>
      <c r="WSZ330" s="178"/>
      <c r="WTA330" s="178"/>
      <c r="WTB330" s="178"/>
      <c r="WTC330" s="178"/>
      <c r="WTD330" s="179"/>
      <c r="WTE330" s="73"/>
      <c r="WTF330" s="73"/>
      <c r="WTG330" s="180"/>
      <c r="WTH330" s="75"/>
      <c r="WTI330" s="76"/>
      <c r="WTJ330" s="180"/>
      <c r="WTK330" s="180"/>
      <c r="WTL330" s="180"/>
      <c r="WTM330" s="75"/>
      <c r="WTN330" s="76"/>
      <c r="WTO330" s="181"/>
      <c r="WTP330" s="181"/>
      <c r="WTQ330" s="182"/>
      <c r="WTR330" s="134"/>
      <c r="WTS330" s="135"/>
      <c r="WTT330" s="111"/>
      <c r="WTU330" s="178"/>
      <c r="WTV330" s="178"/>
      <c r="WTW330" s="178"/>
      <c r="WTX330" s="178"/>
      <c r="WTY330" s="179"/>
      <c r="WTZ330" s="73"/>
      <c r="WUA330" s="73"/>
      <c r="WUB330" s="180"/>
      <c r="WUC330" s="75"/>
      <c r="WUD330" s="76"/>
      <c r="WUE330" s="180"/>
      <c r="WUF330" s="180"/>
      <c r="WUG330" s="180"/>
      <c r="WUH330" s="75"/>
      <c r="WUI330" s="76"/>
      <c r="WUJ330" s="181"/>
      <c r="WUK330" s="181"/>
      <c r="WUL330" s="182"/>
      <c r="WUM330" s="134"/>
      <c r="WUN330" s="135"/>
      <c r="WUO330" s="111"/>
      <c r="WUP330" s="178"/>
      <c r="WUQ330" s="178"/>
      <c r="WUR330" s="178"/>
      <c r="WUS330" s="178"/>
      <c r="WUT330" s="179"/>
      <c r="WUU330" s="73"/>
      <c r="WUV330" s="73"/>
      <c r="WUW330" s="180"/>
      <c r="WUX330" s="75"/>
      <c r="WUY330" s="76"/>
      <c r="WUZ330" s="180"/>
      <c r="WVA330" s="180"/>
      <c r="WVB330" s="180"/>
      <c r="WVC330" s="75"/>
      <c r="WVD330" s="76"/>
      <c r="WVE330" s="181"/>
      <c r="WVF330" s="181"/>
      <c r="WVG330" s="182"/>
      <c r="WVH330" s="134"/>
      <c r="WVI330" s="135"/>
      <c r="WVJ330" s="111"/>
      <c r="WVK330" s="178"/>
      <c r="WVL330" s="178"/>
      <c r="WVM330" s="178"/>
      <c r="WVN330" s="178"/>
      <c r="WVO330" s="179"/>
      <c r="WVP330" s="73"/>
      <c r="WVQ330" s="73"/>
      <c r="WVR330" s="180"/>
      <c r="WVS330" s="75"/>
      <c r="WVT330" s="76"/>
      <c r="WVU330" s="180"/>
      <c r="WVV330" s="180"/>
      <c r="WVW330" s="180"/>
      <c r="WVX330" s="75"/>
      <c r="WVY330" s="76"/>
      <c r="WVZ330" s="181"/>
      <c r="WWA330" s="181"/>
      <c r="WWB330" s="182"/>
      <c r="WWC330" s="134"/>
      <c r="WWD330" s="135"/>
      <c r="WWE330" s="111"/>
      <c r="WWF330" s="178"/>
      <c r="WWG330" s="178"/>
      <c r="WWH330" s="178"/>
      <c r="WWI330" s="178"/>
      <c r="WWJ330" s="179"/>
      <c r="WWK330" s="73"/>
      <c r="WWL330" s="73"/>
      <c r="WWM330" s="180"/>
      <c r="WWN330" s="75"/>
      <c r="WWO330" s="76"/>
      <c r="WWP330" s="180"/>
      <c r="WWQ330" s="180"/>
      <c r="WWR330" s="180"/>
      <c r="WWS330" s="75"/>
      <c r="WWT330" s="76"/>
      <c r="WWU330" s="181"/>
      <c r="WWV330" s="181"/>
      <c r="WWW330" s="182"/>
      <c r="WWX330" s="134"/>
      <c r="WWY330" s="135"/>
      <c r="WWZ330" s="111"/>
      <c r="WXA330" s="178"/>
      <c r="WXB330" s="178"/>
      <c r="WXC330" s="178"/>
      <c r="WXD330" s="178"/>
      <c r="WXE330" s="179"/>
      <c r="WXF330" s="73"/>
      <c r="WXG330" s="73"/>
      <c r="WXH330" s="180"/>
      <c r="WXI330" s="75"/>
      <c r="WXJ330" s="76"/>
      <c r="WXK330" s="180"/>
      <c r="WXL330" s="180"/>
      <c r="WXM330" s="180"/>
      <c r="WXN330" s="75"/>
      <c r="WXO330" s="76"/>
      <c r="WXP330" s="181"/>
      <c r="WXQ330" s="181"/>
      <c r="WXR330" s="182"/>
      <c r="WXS330" s="134"/>
      <c r="WXT330" s="135"/>
      <c r="WXU330" s="111"/>
      <c r="WXV330" s="178"/>
      <c r="WXW330" s="178"/>
      <c r="WXX330" s="178"/>
      <c r="WXY330" s="178"/>
      <c r="WXZ330" s="179"/>
      <c r="WYA330" s="73"/>
      <c r="WYB330" s="73"/>
      <c r="WYC330" s="180"/>
      <c r="WYD330" s="75"/>
      <c r="WYE330" s="76"/>
      <c r="WYF330" s="180"/>
      <c r="WYG330" s="180"/>
      <c r="WYH330" s="180"/>
      <c r="WYI330" s="75"/>
      <c r="WYJ330" s="76"/>
      <c r="WYK330" s="181"/>
      <c r="WYL330" s="181"/>
      <c r="WYM330" s="182"/>
      <c r="WYN330" s="134"/>
      <c r="WYO330" s="135"/>
      <c r="WYP330" s="111"/>
      <c r="WYQ330" s="178"/>
      <c r="WYR330" s="178"/>
      <c r="WYS330" s="178"/>
      <c r="WYT330" s="178"/>
      <c r="WYU330" s="179"/>
      <c r="WYV330" s="73"/>
      <c r="WYW330" s="73"/>
      <c r="WYX330" s="180"/>
      <c r="WYY330" s="75"/>
      <c r="WYZ330" s="76"/>
      <c r="WZA330" s="180"/>
      <c r="WZB330" s="180"/>
      <c r="WZC330" s="180"/>
      <c r="WZD330" s="75"/>
      <c r="WZE330" s="76"/>
      <c r="WZF330" s="181"/>
      <c r="WZG330" s="181"/>
      <c r="WZH330" s="182"/>
      <c r="WZI330" s="134"/>
      <c r="WZJ330" s="135"/>
      <c r="WZK330" s="111"/>
      <c r="WZL330" s="178"/>
      <c r="WZM330" s="178"/>
      <c r="WZN330" s="178"/>
      <c r="WZO330" s="178"/>
      <c r="WZP330" s="179"/>
      <c r="WZQ330" s="73"/>
      <c r="WZR330" s="73"/>
      <c r="WZS330" s="180"/>
      <c r="WZT330" s="75"/>
      <c r="WZU330" s="76"/>
      <c r="WZV330" s="180"/>
      <c r="WZW330" s="180"/>
      <c r="WZX330" s="180"/>
      <c r="WZY330" s="75"/>
      <c r="WZZ330" s="76"/>
      <c r="XAA330" s="181"/>
      <c r="XAB330" s="181"/>
      <c r="XAC330" s="182"/>
      <c r="XAD330" s="134"/>
      <c r="XAE330" s="135"/>
      <c r="XAF330" s="111"/>
      <c r="XAG330" s="178"/>
      <c r="XAH330" s="178"/>
      <c r="XAI330" s="178"/>
      <c r="XAJ330" s="178"/>
      <c r="XAK330" s="179"/>
      <c r="XAL330" s="73"/>
      <c r="XAM330" s="73"/>
      <c r="XAN330" s="180"/>
      <c r="XAO330" s="75"/>
      <c r="XAP330" s="76"/>
      <c r="XAQ330" s="180"/>
      <c r="XAR330" s="180"/>
      <c r="XAS330" s="180"/>
      <c r="XAT330" s="75"/>
      <c r="XAU330" s="76"/>
      <c r="XAV330" s="181"/>
      <c r="XAW330" s="181"/>
      <c r="XAX330" s="182"/>
      <c r="XAY330" s="134"/>
      <c r="XAZ330" s="135"/>
      <c r="XBA330" s="111"/>
      <c r="XBB330" s="178"/>
      <c r="XBC330" s="178"/>
      <c r="XBD330" s="178"/>
      <c r="XBE330" s="178"/>
      <c r="XBF330" s="179"/>
      <c r="XBG330" s="73"/>
      <c r="XBH330" s="73"/>
      <c r="XBI330" s="180"/>
      <c r="XBJ330" s="75"/>
      <c r="XBK330" s="76"/>
      <c r="XBL330" s="180"/>
      <c r="XBM330" s="180"/>
      <c r="XBN330" s="180"/>
      <c r="XBO330" s="75"/>
      <c r="XBP330" s="76"/>
      <c r="XBQ330" s="181"/>
      <c r="XBR330" s="181"/>
      <c r="XBS330" s="182"/>
      <c r="XBT330" s="134"/>
      <c r="XBU330" s="135"/>
      <c r="XBV330" s="111"/>
      <c r="XBW330" s="178"/>
      <c r="XBX330" s="178"/>
      <c r="XBY330" s="178"/>
      <c r="XBZ330" s="178"/>
      <c r="XCA330" s="179"/>
      <c r="XCB330" s="73"/>
      <c r="XCC330" s="73"/>
      <c r="XCD330" s="180"/>
      <c r="XCE330" s="75"/>
      <c r="XCF330" s="76"/>
      <c r="XCG330" s="180"/>
      <c r="XCH330" s="180"/>
      <c r="XCI330" s="180"/>
      <c r="XCJ330" s="75"/>
      <c r="XCK330" s="76"/>
      <c r="XCL330" s="181"/>
      <c r="XCM330" s="181"/>
      <c r="XCN330" s="182"/>
      <c r="XCO330" s="134"/>
      <c r="XCP330" s="135"/>
      <c r="XCQ330" s="111"/>
      <c r="XCR330" s="178"/>
      <c r="XCS330" s="178"/>
      <c r="XCT330" s="178"/>
      <c r="XCU330" s="178"/>
      <c r="XCV330" s="179"/>
      <c r="XCW330" s="73"/>
      <c r="XCX330" s="73"/>
      <c r="XCY330" s="180"/>
      <c r="XCZ330" s="75"/>
      <c r="XDA330" s="76"/>
      <c r="XDB330" s="180"/>
      <c r="XDC330" s="180"/>
      <c r="XDD330" s="180"/>
      <c r="XDE330" s="75"/>
      <c r="XDF330" s="76"/>
      <c r="XDG330" s="181"/>
      <c r="XDH330" s="181"/>
      <c r="XDI330" s="182"/>
      <c r="XDJ330" s="134"/>
      <c r="XDK330" s="135"/>
      <c r="XDL330" s="111"/>
      <c r="XDM330" s="178"/>
      <c r="XDN330" s="178"/>
      <c r="XDO330" s="178"/>
      <c r="XDP330" s="178"/>
      <c r="XDQ330" s="179"/>
      <c r="XDR330" s="73"/>
      <c r="XDS330" s="73"/>
      <c r="XDT330" s="180"/>
      <c r="XDU330" s="75"/>
      <c r="XDV330" s="76"/>
      <c r="XDW330" s="180"/>
      <c r="XDX330" s="180"/>
      <c r="XDY330" s="180"/>
      <c r="XDZ330" s="75"/>
      <c r="XEA330" s="76"/>
      <c r="XEB330" s="181"/>
      <c r="XEC330" s="181"/>
      <c r="XED330" s="182"/>
      <c r="XEE330" s="134"/>
      <c r="XEF330" s="135"/>
      <c r="XEG330" s="111"/>
      <c r="XEH330" s="178"/>
      <c r="XEI330" s="178"/>
      <c r="XEJ330" s="178"/>
      <c r="XEK330" s="178"/>
      <c r="XEL330" s="179"/>
      <c r="XEM330" s="73"/>
      <c r="XEN330" s="73"/>
      <c r="XEO330" s="180"/>
      <c r="XEP330" s="75"/>
      <c r="XEQ330" s="76"/>
      <c r="XER330" s="180"/>
      <c r="XES330" s="180"/>
      <c r="XET330" s="180"/>
      <c r="XEU330" s="75"/>
      <c r="XEV330" s="76"/>
      <c r="XEW330" s="181"/>
      <c r="XEX330" s="181"/>
      <c r="XEY330" s="182"/>
      <c r="XEZ330" s="134"/>
      <c r="XFA330" s="135"/>
      <c r="XFB330" s="111"/>
      <c r="XFC330" s="178"/>
    </row>
    <row r="331" spans="1:16383" s="92" customFormat="1">
      <c r="A331" s="85">
        <v>43409</v>
      </c>
      <c r="B331" s="86" t="s">
        <v>145</v>
      </c>
      <c r="C331" s="87">
        <v>43452</v>
      </c>
      <c r="D331" s="431">
        <v>1.1426499999999999</v>
      </c>
      <c r="E331" s="431">
        <v>1.1460999999999999</v>
      </c>
      <c r="F331" s="431">
        <v>1.1389</v>
      </c>
      <c r="G331" s="431">
        <v>1.1445000000000001</v>
      </c>
      <c r="H331" s="369">
        <f t="shared" si="163"/>
        <v>719.99999999998727</v>
      </c>
      <c r="I331" s="73" t="str">
        <f t="shared" si="149"/>
        <v/>
      </c>
      <c r="J331" s="73" t="str">
        <f t="shared" si="150"/>
        <v>破低</v>
      </c>
      <c r="K331" s="432">
        <v>157996</v>
      </c>
      <c r="L331" s="75">
        <f t="shared" ref="L331" si="212">K331-K330</f>
        <v>-110993</v>
      </c>
      <c r="M331" s="76">
        <f t="shared" ref="M331" si="213">L331/K330</f>
        <v>-0.412630256255832</v>
      </c>
      <c r="N331" s="432">
        <v>481463</v>
      </c>
      <c r="O331" s="432">
        <v>14505</v>
      </c>
      <c r="P331" s="432">
        <v>509792</v>
      </c>
      <c r="Q331" s="75">
        <f t="shared" ref="Q331" si="214">P331-P330</f>
        <v>6508</v>
      </c>
      <c r="R331" s="76">
        <f t="shared" ref="R331" si="215">Q331/P330</f>
        <v>1.2931068740512315E-2</v>
      </c>
      <c r="S331" s="454">
        <v>2.7029999999999998</v>
      </c>
      <c r="T331" s="454">
        <v>2.6764999999999999</v>
      </c>
      <c r="U331" s="454">
        <v>1.4850000000000001</v>
      </c>
      <c r="V331" s="455">
        <v>1.4</v>
      </c>
      <c r="W331" s="91"/>
      <c r="X331" s="593"/>
      <c r="Y331" s="86"/>
    </row>
    <row r="332" spans="1:16383" s="92" customFormat="1">
      <c r="A332" s="85">
        <v>43410</v>
      </c>
      <c r="B332" s="86" t="s">
        <v>115</v>
      </c>
      <c r="C332" s="87">
        <v>43452</v>
      </c>
      <c r="D332" s="431">
        <v>1.1443000000000001</v>
      </c>
      <c r="E332" s="431">
        <v>1.1474500000000001</v>
      </c>
      <c r="F332" s="431">
        <v>1.1427499999999999</v>
      </c>
      <c r="G332" s="431">
        <v>1.14605</v>
      </c>
      <c r="H332" s="369">
        <f t="shared" si="163"/>
        <v>470.00000000001484</v>
      </c>
      <c r="I332" s="73" t="str">
        <f t="shared" si="149"/>
        <v>過高</v>
      </c>
      <c r="J332" s="73" t="str">
        <f t="shared" si="150"/>
        <v/>
      </c>
      <c r="K332" s="432">
        <v>158757</v>
      </c>
      <c r="L332" s="75">
        <f t="shared" ref="L332" si="216">K332-K331</f>
        <v>761</v>
      </c>
      <c r="M332" s="76">
        <f t="shared" ref="M332" si="217">L332/K331</f>
        <v>4.8165776348768324E-3</v>
      </c>
      <c r="N332" s="432">
        <v>481421</v>
      </c>
      <c r="O332" s="432">
        <v>14981</v>
      </c>
      <c r="P332" s="432">
        <v>510193</v>
      </c>
      <c r="Q332" s="75">
        <f t="shared" ref="Q332" si="218">P332-P331</f>
        <v>401</v>
      </c>
      <c r="R332" s="76">
        <f t="shared" ref="R332" si="219">Q332/P331</f>
        <v>7.8659531730588162E-4</v>
      </c>
      <c r="S332" s="454">
        <v>2.9146000000000001</v>
      </c>
      <c r="T332" s="454">
        <v>2.7662</v>
      </c>
      <c r="U332" s="454">
        <v>1.38</v>
      </c>
      <c r="V332" s="455">
        <v>1.31</v>
      </c>
      <c r="W332" s="91"/>
      <c r="X332" s="593"/>
      <c r="Y332" s="86"/>
    </row>
    <row r="333" spans="1:16383" s="92" customFormat="1">
      <c r="A333" s="85">
        <v>43411</v>
      </c>
      <c r="B333" s="86" t="s">
        <v>108</v>
      </c>
      <c r="C333" s="87">
        <v>43452</v>
      </c>
      <c r="D333" s="431">
        <v>1.1454500000000001</v>
      </c>
      <c r="E333" s="431">
        <v>1.15455</v>
      </c>
      <c r="F333" s="431">
        <v>1.143</v>
      </c>
      <c r="G333" s="431">
        <v>1.1462000000000001</v>
      </c>
      <c r="H333" s="369">
        <f t="shared" si="163"/>
        <v>1154.999999999995</v>
      </c>
      <c r="I333" s="73" t="str">
        <f t="shared" si="149"/>
        <v>過高</v>
      </c>
      <c r="J333" s="73" t="str">
        <f t="shared" si="150"/>
        <v/>
      </c>
      <c r="K333" s="432">
        <v>267374</v>
      </c>
      <c r="L333" s="75">
        <f t="shared" ref="L333" si="220">K333-K332</f>
        <v>108617</v>
      </c>
      <c r="M333" s="76">
        <f t="shared" ref="M333" si="221">L333/K332</f>
        <v>0.68417140661514142</v>
      </c>
      <c r="N333" s="432">
        <v>489229</v>
      </c>
      <c r="O333" s="432">
        <v>15452</v>
      </c>
      <c r="P333" s="432">
        <v>519591</v>
      </c>
      <c r="Q333" s="75">
        <f t="shared" ref="Q333" si="222">P333-P332</f>
        <v>9398</v>
      </c>
      <c r="R333" s="76">
        <f t="shared" ref="R333" si="223">Q333/P332</f>
        <v>1.8420480092827617E-2</v>
      </c>
      <c r="S333" s="454">
        <v>2.9555500000000001</v>
      </c>
      <c r="T333" s="454">
        <v>2.8980000000000001</v>
      </c>
      <c r="U333" s="454">
        <v>1.23</v>
      </c>
      <c r="V333" s="455">
        <v>1.06</v>
      </c>
      <c r="W333" s="91"/>
      <c r="X333" s="593"/>
      <c r="Y333" s="86"/>
    </row>
    <row r="334" spans="1:16383" s="92" customFormat="1">
      <c r="A334" s="85">
        <v>43412</v>
      </c>
      <c r="B334" s="86" t="s">
        <v>101</v>
      </c>
      <c r="C334" s="87">
        <v>43452</v>
      </c>
      <c r="D334" s="431">
        <v>1.1458999999999999</v>
      </c>
      <c r="E334" s="431">
        <v>1.14785</v>
      </c>
      <c r="F334" s="431">
        <v>1.13825</v>
      </c>
      <c r="G334" s="431">
        <v>1.1394500000000001</v>
      </c>
      <c r="H334" s="369">
        <f t="shared" si="163"/>
        <v>960.00000000000534</v>
      </c>
      <c r="I334" s="73" t="str">
        <f t="shared" si="149"/>
        <v/>
      </c>
      <c r="J334" s="73" t="str">
        <f t="shared" si="150"/>
        <v>破低</v>
      </c>
      <c r="K334" s="432">
        <v>180120</v>
      </c>
      <c r="L334" s="75">
        <f t="shared" ref="L334" si="224">K334-K333</f>
        <v>-87254</v>
      </c>
      <c r="M334" s="76">
        <f t="shared" ref="M334" si="225">L334/K333</f>
        <v>-0.32633689139557326</v>
      </c>
      <c r="N334" s="432">
        <v>490014</v>
      </c>
      <c r="O334" s="432">
        <v>15692</v>
      </c>
      <c r="P334" s="432">
        <v>520661</v>
      </c>
      <c r="Q334" s="75">
        <f t="shared" ref="Q334" si="226">P334-P333</f>
        <v>1070</v>
      </c>
      <c r="R334" s="76">
        <f t="shared" ref="R334" si="227">Q334/P333</f>
        <v>2.0593120358127835E-3</v>
      </c>
      <c r="S334" s="454">
        <v>2.9733999999999998</v>
      </c>
      <c r="T334" s="454">
        <v>2.9539</v>
      </c>
      <c r="U334" s="454">
        <v>1.52</v>
      </c>
      <c r="V334" s="455">
        <v>1.54</v>
      </c>
      <c r="W334" s="91"/>
      <c r="X334" s="593"/>
      <c r="Y334" s="86"/>
    </row>
    <row r="335" spans="1:16383" s="92" customFormat="1">
      <c r="A335" s="85">
        <v>43413</v>
      </c>
      <c r="B335" s="86" t="s">
        <v>99</v>
      </c>
      <c r="C335" s="87">
        <v>43452</v>
      </c>
      <c r="D335" s="431">
        <v>1.1396999999999999</v>
      </c>
      <c r="E335" s="431">
        <v>1.14005</v>
      </c>
      <c r="F335" s="431">
        <v>1.1348</v>
      </c>
      <c r="G335" s="431">
        <v>1.1367</v>
      </c>
      <c r="H335" s="369">
        <f t="shared" si="163"/>
        <v>524.99999999999773</v>
      </c>
      <c r="I335" s="73" t="str">
        <f t="shared" si="149"/>
        <v/>
      </c>
      <c r="J335" s="73" t="str">
        <f t="shared" si="150"/>
        <v>破低</v>
      </c>
      <c r="K335" s="432">
        <v>203988</v>
      </c>
      <c r="L335" s="75">
        <f t="shared" ref="L335" si="228">K335-K334</f>
        <v>23868</v>
      </c>
      <c r="M335" s="76">
        <f t="shared" ref="M335" si="229">L335/K334</f>
        <v>0.13251165889407063</v>
      </c>
      <c r="N335" s="432">
        <v>495556</v>
      </c>
      <c r="O335" s="432">
        <v>15991</v>
      </c>
      <c r="P335" s="432">
        <v>526586</v>
      </c>
      <c r="Q335" s="75">
        <f t="shared" ref="Q335" si="230">P335-P334</f>
        <v>5925</v>
      </c>
      <c r="R335" s="76">
        <f t="shared" ref="R335" si="231">Q335/P334</f>
        <v>1.1379765336754626E-2</v>
      </c>
      <c r="S335" s="454">
        <v>2.9287000000000001</v>
      </c>
      <c r="T335" s="454">
        <v>3.1779000000000002</v>
      </c>
      <c r="U335" s="454">
        <v>1.77</v>
      </c>
      <c r="V335" s="455">
        <v>2.34</v>
      </c>
      <c r="W335" s="91"/>
      <c r="X335" s="593"/>
      <c r="Y335" s="86"/>
    </row>
    <row r="336" spans="1:16383" s="183" customFormat="1">
      <c r="A336" s="134">
        <v>43416</v>
      </c>
      <c r="B336" s="135" t="s">
        <v>98</v>
      </c>
      <c r="C336" s="111">
        <v>43452</v>
      </c>
      <c r="D336" s="178">
        <v>1.1349499999999999</v>
      </c>
      <c r="E336" s="178">
        <v>1.13615</v>
      </c>
      <c r="F336" s="178">
        <v>1.1245499999999999</v>
      </c>
      <c r="G336" s="178">
        <v>1.1247499999999999</v>
      </c>
      <c r="H336" s="369">
        <f t="shared" si="163"/>
        <v>1160.0000000000055</v>
      </c>
      <c r="I336" s="73" t="str">
        <f t="shared" si="149"/>
        <v/>
      </c>
      <c r="J336" s="73" t="str">
        <f t="shared" si="150"/>
        <v>破低</v>
      </c>
      <c r="K336" s="180">
        <v>202175</v>
      </c>
      <c r="L336" s="75">
        <f t="shared" ref="L336" si="232">K336-K335</f>
        <v>-1813</v>
      </c>
      <c r="M336" s="76">
        <f t="shared" ref="M336" si="233">L336/K335</f>
        <v>-8.887777712414455E-3</v>
      </c>
      <c r="N336" s="180">
        <v>492064</v>
      </c>
      <c r="O336" s="180">
        <v>15895</v>
      </c>
      <c r="P336" s="408">
        <v>523432</v>
      </c>
      <c r="Q336" s="75">
        <f t="shared" ref="Q336" si="234">P336-P335</f>
        <v>-3154</v>
      </c>
      <c r="R336" s="76">
        <f t="shared" ref="R336" si="235">Q336/P335</f>
        <v>-5.9895249778763584E-3</v>
      </c>
      <c r="S336" s="435">
        <v>3.2544</v>
      </c>
      <c r="T336" s="438">
        <v>3.0028000000000001</v>
      </c>
      <c r="U336" s="437">
        <v>2.42</v>
      </c>
      <c r="V336" s="435">
        <v>2.39</v>
      </c>
      <c r="W336" s="182"/>
      <c r="X336" s="598"/>
      <c r="Y336" s="178"/>
      <c r="Z336" s="591"/>
      <c r="AA336" s="178"/>
      <c r="AB336" s="179"/>
      <c r="AC336" s="73"/>
      <c r="AD336" s="73"/>
      <c r="AE336" s="180"/>
      <c r="AF336" s="75"/>
      <c r="AG336" s="76"/>
      <c r="AH336" s="180"/>
      <c r="AI336" s="180"/>
      <c r="AJ336" s="180"/>
      <c r="AK336" s="75"/>
      <c r="AL336" s="76"/>
      <c r="AM336" s="181"/>
      <c r="AN336" s="181"/>
      <c r="AO336" s="182"/>
      <c r="AP336" s="134"/>
      <c r="AQ336" s="135"/>
      <c r="AR336" s="111"/>
      <c r="AS336" s="178"/>
      <c r="AT336" s="178"/>
      <c r="AU336" s="178"/>
      <c r="AV336" s="178"/>
      <c r="AW336" s="179"/>
      <c r="AX336" s="73"/>
      <c r="AY336" s="73"/>
      <c r="AZ336" s="180"/>
      <c r="BA336" s="75"/>
      <c r="BB336" s="76"/>
      <c r="BC336" s="180"/>
      <c r="BD336" s="180"/>
      <c r="BE336" s="180"/>
      <c r="BF336" s="75"/>
      <c r="BG336" s="76"/>
      <c r="BH336" s="181"/>
      <c r="BI336" s="181"/>
      <c r="BJ336" s="182"/>
      <c r="BK336" s="134"/>
      <c r="BL336" s="135"/>
      <c r="BM336" s="111"/>
      <c r="BN336" s="178"/>
      <c r="BO336" s="178"/>
      <c r="BP336" s="178"/>
      <c r="BQ336" s="178"/>
      <c r="BR336" s="179"/>
      <c r="BS336" s="73"/>
      <c r="BT336" s="73"/>
      <c r="BU336" s="180"/>
      <c r="BV336" s="75"/>
      <c r="BW336" s="76"/>
      <c r="BX336" s="180"/>
      <c r="BY336" s="180"/>
      <c r="BZ336" s="180"/>
      <c r="CA336" s="75"/>
      <c r="CB336" s="76"/>
      <c r="CC336" s="181"/>
      <c r="CD336" s="181"/>
      <c r="CE336" s="182"/>
      <c r="CF336" s="134"/>
      <c r="CG336" s="135"/>
      <c r="CH336" s="111"/>
      <c r="CI336" s="178"/>
      <c r="CJ336" s="178"/>
      <c r="CK336" s="178"/>
      <c r="CL336" s="178"/>
      <c r="CM336" s="179"/>
      <c r="CN336" s="73"/>
      <c r="CO336" s="73"/>
      <c r="CP336" s="180"/>
      <c r="CQ336" s="75"/>
      <c r="CR336" s="76"/>
      <c r="CS336" s="180"/>
      <c r="CT336" s="180"/>
      <c r="CU336" s="180"/>
      <c r="CV336" s="75"/>
      <c r="CW336" s="76"/>
      <c r="CX336" s="181"/>
      <c r="CY336" s="181"/>
      <c r="CZ336" s="182"/>
      <c r="DA336" s="134"/>
      <c r="DB336" s="135"/>
      <c r="DC336" s="111"/>
      <c r="DD336" s="178"/>
      <c r="DE336" s="178"/>
      <c r="DF336" s="178"/>
      <c r="DG336" s="178"/>
      <c r="DH336" s="179"/>
      <c r="DI336" s="73"/>
      <c r="DJ336" s="73"/>
      <c r="DK336" s="180"/>
      <c r="DL336" s="75"/>
      <c r="DM336" s="76"/>
      <c r="DN336" s="180"/>
      <c r="DO336" s="180"/>
      <c r="DP336" s="180"/>
      <c r="DQ336" s="75"/>
      <c r="DR336" s="76"/>
      <c r="DS336" s="181"/>
      <c r="DT336" s="181"/>
      <c r="DU336" s="182"/>
      <c r="DV336" s="134"/>
      <c r="DW336" s="135"/>
      <c r="DX336" s="111"/>
      <c r="DY336" s="178"/>
      <c r="DZ336" s="178"/>
      <c r="EA336" s="178"/>
      <c r="EB336" s="178"/>
      <c r="EC336" s="179"/>
      <c r="ED336" s="73"/>
      <c r="EE336" s="73"/>
      <c r="EF336" s="180"/>
      <c r="EG336" s="75"/>
      <c r="EH336" s="76"/>
      <c r="EI336" s="180"/>
      <c r="EJ336" s="180"/>
      <c r="EK336" s="180"/>
      <c r="EL336" s="75"/>
      <c r="EM336" s="76"/>
      <c r="EN336" s="181"/>
      <c r="EO336" s="181"/>
      <c r="EP336" s="182"/>
      <c r="EQ336" s="134"/>
      <c r="ER336" s="135"/>
      <c r="ES336" s="111"/>
      <c r="ET336" s="178"/>
      <c r="EU336" s="178"/>
      <c r="EV336" s="178"/>
      <c r="EW336" s="178"/>
      <c r="EX336" s="179"/>
      <c r="EY336" s="73"/>
      <c r="EZ336" s="73"/>
      <c r="FA336" s="180"/>
      <c r="FB336" s="75"/>
      <c r="FC336" s="76"/>
      <c r="FD336" s="180"/>
      <c r="FE336" s="180"/>
      <c r="FF336" s="180"/>
      <c r="FG336" s="75"/>
      <c r="FH336" s="76"/>
      <c r="FI336" s="181"/>
      <c r="FJ336" s="181"/>
      <c r="FK336" s="182"/>
      <c r="FL336" s="134"/>
      <c r="FM336" s="135"/>
      <c r="FN336" s="111"/>
      <c r="FO336" s="178"/>
      <c r="FP336" s="178"/>
      <c r="FQ336" s="178"/>
      <c r="FR336" s="178"/>
      <c r="FS336" s="179"/>
      <c r="FT336" s="73"/>
      <c r="FU336" s="73"/>
      <c r="FV336" s="180"/>
      <c r="FW336" s="75"/>
      <c r="FX336" s="76"/>
      <c r="FY336" s="180"/>
      <c r="FZ336" s="180"/>
      <c r="GA336" s="180"/>
      <c r="GB336" s="75"/>
      <c r="GC336" s="76"/>
      <c r="GD336" s="181"/>
      <c r="GE336" s="181"/>
      <c r="GF336" s="182"/>
      <c r="GG336" s="134"/>
      <c r="GH336" s="135"/>
      <c r="GI336" s="111"/>
      <c r="GJ336" s="178"/>
      <c r="GK336" s="178"/>
      <c r="GL336" s="178"/>
      <c r="GM336" s="178"/>
      <c r="GN336" s="179"/>
      <c r="GO336" s="73"/>
      <c r="GP336" s="73"/>
      <c r="GQ336" s="180"/>
      <c r="GR336" s="75"/>
      <c r="GS336" s="76"/>
      <c r="GT336" s="180"/>
      <c r="GU336" s="180"/>
      <c r="GV336" s="180"/>
      <c r="GW336" s="75"/>
      <c r="GX336" s="76"/>
      <c r="GY336" s="181"/>
      <c r="GZ336" s="181"/>
      <c r="HA336" s="182"/>
      <c r="HB336" s="134"/>
      <c r="HC336" s="135"/>
      <c r="HD336" s="111"/>
      <c r="HE336" s="178"/>
      <c r="HF336" s="178"/>
      <c r="HG336" s="178"/>
      <c r="HH336" s="178"/>
      <c r="HI336" s="179"/>
      <c r="HJ336" s="73"/>
      <c r="HK336" s="73"/>
      <c r="HL336" s="180"/>
      <c r="HM336" s="75"/>
      <c r="HN336" s="76"/>
      <c r="HO336" s="180"/>
      <c r="HP336" s="180"/>
      <c r="HQ336" s="180"/>
      <c r="HR336" s="75"/>
      <c r="HS336" s="76"/>
      <c r="HT336" s="181"/>
      <c r="HU336" s="181"/>
      <c r="HV336" s="182"/>
      <c r="HW336" s="134"/>
      <c r="HX336" s="135"/>
      <c r="HY336" s="111"/>
      <c r="HZ336" s="178"/>
      <c r="IA336" s="178"/>
      <c r="IB336" s="178"/>
      <c r="IC336" s="178"/>
      <c r="ID336" s="179"/>
      <c r="IE336" s="73"/>
      <c r="IF336" s="73"/>
      <c r="IG336" s="180"/>
      <c r="IH336" s="75"/>
      <c r="II336" s="76"/>
      <c r="IJ336" s="180"/>
      <c r="IK336" s="180"/>
      <c r="IL336" s="180"/>
      <c r="IM336" s="75"/>
      <c r="IN336" s="76"/>
      <c r="IO336" s="181"/>
      <c r="IP336" s="181"/>
      <c r="IQ336" s="182"/>
      <c r="IR336" s="134"/>
      <c r="IS336" s="135"/>
      <c r="IT336" s="111"/>
      <c r="IU336" s="178"/>
      <c r="IV336" s="178"/>
      <c r="IW336" s="178"/>
      <c r="IX336" s="178"/>
      <c r="IY336" s="179"/>
      <c r="IZ336" s="73"/>
      <c r="JA336" s="73"/>
      <c r="JB336" s="180"/>
      <c r="JC336" s="75"/>
      <c r="JD336" s="76"/>
      <c r="JE336" s="180"/>
      <c r="JF336" s="180"/>
      <c r="JG336" s="180"/>
      <c r="JH336" s="75"/>
      <c r="JI336" s="76"/>
      <c r="JJ336" s="181"/>
      <c r="JK336" s="181"/>
      <c r="JL336" s="182"/>
      <c r="JM336" s="134"/>
      <c r="JN336" s="135"/>
      <c r="JO336" s="111"/>
      <c r="JP336" s="178"/>
      <c r="JQ336" s="178"/>
      <c r="JR336" s="178"/>
      <c r="JS336" s="178"/>
      <c r="JT336" s="179"/>
      <c r="JU336" s="73"/>
      <c r="JV336" s="73"/>
      <c r="JW336" s="180"/>
      <c r="JX336" s="75"/>
      <c r="JY336" s="76"/>
      <c r="JZ336" s="180"/>
      <c r="KA336" s="180"/>
      <c r="KB336" s="180"/>
      <c r="KC336" s="75"/>
      <c r="KD336" s="76"/>
      <c r="KE336" s="181"/>
      <c r="KF336" s="181"/>
      <c r="KG336" s="182"/>
      <c r="KH336" s="134"/>
      <c r="KI336" s="135"/>
      <c r="KJ336" s="111"/>
      <c r="KK336" s="178"/>
      <c r="KL336" s="178"/>
      <c r="KM336" s="178"/>
      <c r="KN336" s="178"/>
      <c r="KO336" s="179"/>
      <c r="KP336" s="73"/>
      <c r="KQ336" s="73"/>
      <c r="KR336" s="180"/>
      <c r="KS336" s="75"/>
      <c r="KT336" s="76"/>
      <c r="KU336" s="180"/>
      <c r="KV336" s="180"/>
      <c r="KW336" s="180"/>
      <c r="KX336" s="75"/>
      <c r="KY336" s="76"/>
      <c r="KZ336" s="181"/>
      <c r="LA336" s="181"/>
      <c r="LB336" s="182"/>
      <c r="LC336" s="134"/>
      <c r="LD336" s="135"/>
      <c r="LE336" s="111"/>
      <c r="LF336" s="178"/>
      <c r="LG336" s="178"/>
      <c r="LH336" s="178"/>
      <c r="LI336" s="178"/>
      <c r="LJ336" s="179"/>
      <c r="LK336" s="73"/>
      <c r="LL336" s="73"/>
      <c r="LM336" s="180"/>
      <c r="LN336" s="75"/>
      <c r="LO336" s="76"/>
      <c r="LP336" s="180"/>
      <c r="LQ336" s="180"/>
      <c r="LR336" s="180"/>
      <c r="LS336" s="75"/>
      <c r="LT336" s="76"/>
      <c r="LU336" s="181"/>
      <c r="LV336" s="181"/>
      <c r="LW336" s="182"/>
      <c r="LX336" s="134"/>
      <c r="LY336" s="135"/>
      <c r="LZ336" s="111"/>
      <c r="MA336" s="178"/>
      <c r="MB336" s="178"/>
      <c r="MC336" s="178"/>
      <c r="MD336" s="178"/>
      <c r="ME336" s="179"/>
      <c r="MF336" s="73"/>
      <c r="MG336" s="73"/>
      <c r="MH336" s="180"/>
      <c r="MI336" s="75"/>
      <c r="MJ336" s="76"/>
      <c r="MK336" s="180"/>
      <c r="ML336" s="180"/>
      <c r="MM336" s="180"/>
      <c r="MN336" s="75"/>
      <c r="MO336" s="76"/>
      <c r="MP336" s="181"/>
      <c r="MQ336" s="181"/>
      <c r="MR336" s="182"/>
      <c r="MS336" s="134"/>
      <c r="MT336" s="135"/>
      <c r="MU336" s="111"/>
      <c r="MV336" s="178"/>
      <c r="MW336" s="178"/>
      <c r="MX336" s="178"/>
      <c r="MY336" s="178"/>
      <c r="MZ336" s="179"/>
      <c r="NA336" s="73"/>
      <c r="NB336" s="73"/>
      <c r="NC336" s="180"/>
      <c r="ND336" s="75"/>
      <c r="NE336" s="76"/>
      <c r="NF336" s="180"/>
      <c r="NG336" s="180"/>
      <c r="NH336" s="180"/>
      <c r="NI336" s="75"/>
      <c r="NJ336" s="76"/>
      <c r="NK336" s="181"/>
      <c r="NL336" s="181"/>
      <c r="NM336" s="182"/>
      <c r="NN336" s="134"/>
      <c r="NO336" s="135"/>
      <c r="NP336" s="111"/>
      <c r="NQ336" s="178"/>
      <c r="NR336" s="178"/>
      <c r="NS336" s="178"/>
      <c r="NT336" s="178"/>
      <c r="NU336" s="179"/>
      <c r="NV336" s="73"/>
      <c r="NW336" s="73"/>
      <c r="NX336" s="180"/>
      <c r="NY336" s="75"/>
      <c r="NZ336" s="76"/>
      <c r="OA336" s="180"/>
      <c r="OB336" s="180"/>
      <c r="OC336" s="180"/>
      <c r="OD336" s="75"/>
      <c r="OE336" s="76"/>
      <c r="OF336" s="181"/>
      <c r="OG336" s="181"/>
      <c r="OH336" s="182"/>
      <c r="OI336" s="134"/>
      <c r="OJ336" s="135"/>
      <c r="OK336" s="111"/>
      <c r="OL336" s="178"/>
      <c r="OM336" s="178"/>
      <c r="ON336" s="178"/>
      <c r="OO336" s="178"/>
      <c r="OP336" s="179"/>
      <c r="OQ336" s="73"/>
      <c r="OR336" s="73"/>
      <c r="OS336" s="180"/>
      <c r="OT336" s="75"/>
      <c r="OU336" s="76"/>
      <c r="OV336" s="180"/>
      <c r="OW336" s="180"/>
      <c r="OX336" s="180"/>
      <c r="OY336" s="75"/>
      <c r="OZ336" s="76"/>
      <c r="PA336" s="181"/>
      <c r="PB336" s="181"/>
      <c r="PC336" s="182"/>
      <c r="PD336" s="134"/>
      <c r="PE336" s="135"/>
      <c r="PF336" s="111"/>
      <c r="PG336" s="178"/>
      <c r="PH336" s="178"/>
      <c r="PI336" s="178"/>
      <c r="PJ336" s="178"/>
      <c r="PK336" s="179"/>
      <c r="PL336" s="73"/>
      <c r="PM336" s="73"/>
      <c r="PN336" s="180"/>
      <c r="PO336" s="75"/>
      <c r="PP336" s="76"/>
      <c r="PQ336" s="180"/>
      <c r="PR336" s="180"/>
      <c r="PS336" s="180"/>
      <c r="PT336" s="75"/>
      <c r="PU336" s="76"/>
      <c r="PV336" s="181"/>
      <c r="PW336" s="181"/>
      <c r="PX336" s="182"/>
      <c r="PY336" s="134"/>
      <c r="PZ336" s="135"/>
      <c r="QA336" s="111"/>
      <c r="QB336" s="178"/>
      <c r="QC336" s="178"/>
      <c r="QD336" s="178"/>
      <c r="QE336" s="178"/>
      <c r="QF336" s="179"/>
      <c r="QG336" s="73"/>
      <c r="QH336" s="73"/>
      <c r="QI336" s="180"/>
      <c r="QJ336" s="75"/>
      <c r="QK336" s="76"/>
      <c r="QL336" s="180"/>
      <c r="QM336" s="180"/>
      <c r="QN336" s="180"/>
      <c r="QO336" s="75"/>
      <c r="QP336" s="76"/>
      <c r="QQ336" s="181"/>
      <c r="QR336" s="181"/>
      <c r="QS336" s="182"/>
      <c r="QT336" s="134"/>
      <c r="QU336" s="135"/>
      <c r="QV336" s="111"/>
      <c r="QW336" s="178"/>
      <c r="QX336" s="178"/>
      <c r="QY336" s="178"/>
      <c r="QZ336" s="178"/>
      <c r="RA336" s="179"/>
      <c r="RB336" s="73"/>
      <c r="RC336" s="73"/>
      <c r="RD336" s="180"/>
      <c r="RE336" s="75"/>
      <c r="RF336" s="76"/>
      <c r="RG336" s="180"/>
      <c r="RH336" s="180"/>
      <c r="RI336" s="180"/>
      <c r="RJ336" s="75"/>
      <c r="RK336" s="76"/>
      <c r="RL336" s="181"/>
      <c r="RM336" s="181"/>
      <c r="RN336" s="182"/>
      <c r="RO336" s="134"/>
      <c r="RP336" s="135"/>
      <c r="RQ336" s="111"/>
      <c r="RR336" s="178"/>
      <c r="RS336" s="178"/>
      <c r="RT336" s="178"/>
      <c r="RU336" s="178"/>
      <c r="RV336" s="179"/>
      <c r="RW336" s="73"/>
      <c r="RX336" s="73"/>
      <c r="RY336" s="180"/>
      <c r="RZ336" s="75"/>
      <c r="SA336" s="76"/>
      <c r="SB336" s="180"/>
      <c r="SC336" s="180"/>
      <c r="SD336" s="180"/>
      <c r="SE336" s="75"/>
      <c r="SF336" s="76"/>
      <c r="SG336" s="181"/>
      <c r="SH336" s="181"/>
      <c r="SI336" s="182"/>
      <c r="SJ336" s="134"/>
      <c r="SK336" s="135"/>
      <c r="SL336" s="111"/>
      <c r="SM336" s="178"/>
      <c r="SN336" s="178"/>
      <c r="SO336" s="178"/>
      <c r="SP336" s="178"/>
      <c r="SQ336" s="179"/>
      <c r="SR336" s="73"/>
      <c r="SS336" s="73"/>
      <c r="ST336" s="180"/>
      <c r="SU336" s="75"/>
      <c r="SV336" s="76"/>
      <c r="SW336" s="180"/>
      <c r="SX336" s="180"/>
      <c r="SY336" s="180"/>
      <c r="SZ336" s="75"/>
      <c r="TA336" s="76"/>
      <c r="TB336" s="181"/>
      <c r="TC336" s="181"/>
      <c r="TD336" s="182"/>
      <c r="TE336" s="134"/>
      <c r="TF336" s="135"/>
      <c r="TG336" s="111"/>
      <c r="TH336" s="178"/>
      <c r="TI336" s="178"/>
      <c r="TJ336" s="178"/>
      <c r="TK336" s="178"/>
      <c r="TL336" s="179"/>
      <c r="TM336" s="73"/>
      <c r="TN336" s="73"/>
      <c r="TO336" s="180"/>
      <c r="TP336" s="75"/>
      <c r="TQ336" s="76"/>
      <c r="TR336" s="180"/>
      <c r="TS336" s="180"/>
      <c r="TT336" s="180"/>
      <c r="TU336" s="75"/>
      <c r="TV336" s="76"/>
      <c r="TW336" s="181"/>
      <c r="TX336" s="181"/>
      <c r="TY336" s="182"/>
      <c r="TZ336" s="134"/>
      <c r="UA336" s="135"/>
      <c r="UB336" s="111"/>
      <c r="UC336" s="178"/>
      <c r="UD336" s="178"/>
      <c r="UE336" s="178"/>
      <c r="UF336" s="178"/>
      <c r="UG336" s="179"/>
      <c r="UH336" s="73"/>
      <c r="UI336" s="73"/>
      <c r="UJ336" s="180"/>
      <c r="UK336" s="75"/>
      <c r="UL336" s="76"/>
      <c r="UM336" s="180"/>
      <c r="UN336" s="180"/>
      <c r="UO336" s="180"/>
      <c r="UP336" s="75"/>
      <c r="UQ336" s="76"/>
      <c r="UR336" s="181"/>
      <c r="US336" s="181"/>
      <c r="UT336" s="182"/>
      <c r="UU336" s="134"/>
      <c r="UV336" s="135"/>
      <c r="UW336" s="111"/>
      <c r="UX336" s="178"/>
      <c r="UY336" s="178"/>
      <c r="UZ336" s="178"/>
      <c r="VA336" s="178"/>
      <c r="VB336" s="179"/>
      <c r="VC336" s="73"/>
      <c r="VD336" s="73"/>
      <c r="VE336" s="180"/>
      <c r="VF336" s="75"/>
      <c r="VG336" s="76"/>
      <c r="VH336" s="180"/>
      <c r="VI336" s="180"/>
      <c r="VJ336" s="180"/>
      <c r="VK336" s="75"/>
      <c r="VL336" s="76"/>
      <c r="VM336" s="181"/>
      <c r="VN336" s="181"/>
      <c r="VO336" s="182"/>
      <c r="VP336" s="134"/>
      <c r="VQ336" s="135"/>
      <c r="VR336" s="111"/>
      <c r="VS336" s="178"/>
      <c r="VT336" s="178"/>
      <c r="VU336" s="178"/>
      <c r="VV336" s="178"/>
      <c r="VW336" s="179"/>
      <c r="VX336" s="73"/>
      <c r="VY336" s="73"/>
      <c r="VZ336" s="180"/>
      <c r="WA336" s="75"/>
      <c r="WB336" s="76"/>
      <c r="WC336" s="180"/>
      <c r="WD336" s="180"/>
      <c r="WE336" s="180"/>
      <c r="WF336" s="75"/>
      <c r="WG336" s="76"/>
      <c r="WH336" s="181"/>
      <c r="WI336" s="181"/>
      <c r="WJ336" s="182"/>
      <c r="WK336" s="134"/>
      <c r="WL336" s="135"/>
      <c r="WM336" s="111"/>
      <c r="WN336" s="178"/>
      <c r="WO336" s="178"/>
      <c r="WP336" s="178"/>
      <c r="WQ336" s="178"/>
      <c r="WR336" s="179"/>
      <c r="WS336" s="73"/>
      <c r="WT336" s="73"/>
      <c r="WU336" s="180"/>
      <c r="WV336" s="75"/>
      <c r="WW336" s="76"/>
      <c r="WX336" s="180"/>
      <c r="WY336" s="180"/>
      <c r="WZ336" s="180"/>
      <c r="XA336" s="75"/>
      <c r="XB336" s="76"/>
      <c r="XC336" s="181"/>
      <c r="XD336" s="181"/>
      <c r="XE336" s="182"/>
      <c r="XF336" s="134"/>
      <c r="XG336" s="135"/>
      <c r="XH336" s="111"/>
      <c r="XI336" s="178"/>
      <c r="XJ336" s="178"/>
      <c r="XK336" s="178"/>
      <c r="XL336" s="178"/>
      <c r="XM336" s="179"/>
      <c r="XN336" s="73"/>
      <c r="XO336" s="73"/>
      <c r="XP336" s="180"/>
      <c r="XQ336" s="75"/>
      <c r="XR336" s="76"/>
      <c r="XS336" s="180"/>
      <c r="XT336" s="180"/>
      <c r="XU336" s="180"/>
      <c r="XV336" s="75"/>
      <c r="XW336" s="76"/>
      <c r="XX336" s="181"/>
      <c r="XY336" s="181"/>
      <c r="XZ336" s="182"/>
      <c r="YA336" s="134"/>
      <c r="YB336" s="135"/>
      <c r="YC336" s="111"/>
      <c r="YD336" s="178"/>
      <c r="YE336" s="178"/>
      <c r="YF336" s="178"/>
      <c r="YG336" s="178"/>
      <c r="YH336" s="179"/>
      <c r="YI336" s="73"/>
      <c r="YJ336" s="73"/>
      <c r="YK336" s="180"/>
      <c r="YL336" s="75"/>
      <c r="YM336" s="76"/>
      <c r="YN336" s="180"/>
      <c r="YO336" s="180"/>
      <c r="YP336" s="180"/>
      <c r="YQ336" s="75"/>
      <c r="YR336" s="76"/>
      <c r="YS336" s="181"/>
      <c r="YT336" s="181"/>
      <c r="YU336" s="182"/>
      <c r="YV336" s="134"/>
      <c r="YW336" s="135"/>
      <c r="YX336" s="111"/>
      <c r="YY336" s="178"/>
      <c r="YZ336" s="178"/>
      <c r="ZA336" s="178"/>
      <c r="ZB336" s="178"/>
      <c r="ZC336" s="179"/>
      <c r="ZD336" s="73"/>
      <c r="ZE336" s="73"/>
      <c r="ZF336" s="180"/>
      <c r="ZG336" s="75"/>
      <c r="ZH336" s="76"/>
      <c r="ZI336" s="180"/>
      <c r="ZJ336" s="180"/>
      <c r="ZK336" s="180"/>
      <c r="ZL336" s="75"/>
      <c r="ZM336" s="76"/>
      <c r="ZN336" s="181"/>
      <c r="ZO336" s="181"/>
      <c r="ZP336" s="182"/>
      <c r="ZQ336" s="134"/>
      <c r="ZR336" s="135"/>
      <c r="ZS336" s="111"/>
      <c r="ZT336" s="178"/>
      <c r="ZU336" s="178"/>
      <c r="ZV336" s="178"/>
      <c r="ZW336" s="178"/>
      <c r="ZX336" s="179"/>
      <c r="ZY336" s="73"/>
      <c r="ZZ336" s="73"/>
      <c r="AAA336" s="180"/>
      <c r="AAB336" s="75"/>
      <c r="AAC336" s="76"/>
      <c r="AAD336" s="180"/>
      <c r="AAE336" s="180"/>
      <c r="AAF336" s="180"/>
      <c r="AAG336" s="75"/>
      <c r="AAH336" s="76"/>
      <c r="AAI336" s="181"/>
      <c r="AAJ336" s="181"/>
      <c r="AAK336" s="182"/>
      <c r="AAL336" s="134"/>
      <c r="AAM336" s="135"/>
      <c r="AAN336" s="111"/>
      <c r="AAO336" s="178"/>
      <c r="AAP336" s="178"/>
      <c r="AAQ336" s="178"/>
      <c r="AAR336" s="178"/>
      <c r="AAS336" s="179"/>
      <c r="AAT336" s="73"/>
      <c r="AAU336" s="73"/>
      <c r="AAV336" s="180"/>
      <c r="AAW336" s="75"/>
      <c r="AAX336" s="76"/>
      <c r="AAY336" s="180"/>
      <c r="AAZ336" s="180"/>
      <c r="ABA336" s="180"/>
      <c r="ABB336" s="75"/>
      <c r="ABC336" s="76"/>
      <c r="ABD336" s="181"/>
      <c r="ABE336" s="181"/>
      <c r="ABF336" s="182"/>
      <c r="ABG336" s="134"/>
      <c r="ABH336" s="135"/>
      <c r="ABI336" s="111"/>
      <c r="ABJ336" s="178"/>
      <c r="ABK336" s="178"/>
      <c r="ABL336" s="178"/>
      <c r="ABM336" s="178"/>
      <c r="ABN336" s="179"/>
      <c r="ABO336" s="73"/>
      <c r="ABP336" s="73"/>
      <c r="ABQ336" s="180"/>
      <c r="ABR336" s="75"/>
      <c r="ABS336" s="76"/>
      <c r="ABT336" s="180"/>
      <c r="ABU336" s="180"/>
      <c r="ABV336" s="180"/>
      <c r="ABW336" s="75"/>
      <c r="ABX336" s="76"/>
      <c r="ABY336" s="181"/>
      <c r="ABZ336" s="181"/>
      <c r="ACA336" s="182"/>
      <c r="ACB336" s="134"/>
      <c r="ACC336" s="135"/>
      <c r="ACD336" s="111"/>
      <c r="ACE336" s="178"/>
      <c r="ACF336" s="178"/>
      <c r="ACG336" s="178"/>
      <c r="ACH336" s="178"/>
      <c r="ACI336" s="179"/>
      <c r="ACJ336" s="73"/>
      <c r="ACK336" s="73"/>
      <c r="ACL336" s="180"/>
      <c r="ACM336" s="75"/>
      <c r="ACN336" s="76"/>
      <c r="ACO336" s="180"/>
      <c r="ACP336" s="180"/>
      <c r="ACQ336" s="180"/>
      <c r="ACR336" s="75"/>
      <c r="ACS336" s="76"/>
      <c r="ACT336" s="181"/>
      <c r="ACU336" s="181"/>
      <c r="ACV336" s="182"/>
      <c r="ACW336" s="134"/>
      <c r="ACX336" s="135"/>
      <c r="ACY336" s="111"/>
      <c r="ACZ336" s="178"/>
      <c r="ADA336" s="178"/>
      <c r="ADB336" s="178"/>
      <c r="ADC336" s="178"/>
      <c r="ADD336" s="179"/>
      <c r="ADE336" s="73"/>
      <c r="ADF336" s="73"/>
      <c r="ADG336" s="180"/>
      <c r="ADH336" s="75"/>
      <c r="ADI336" s="76"/>
      <c r="ADJ336" s="180"/>
      <c r="ADK336" s="180"/>
      <c r="ADL336" s="180"/>
      <c r="ADM336" s="75"/>
      <c r="ADN336" s="76"/>
      <c r="ADO336" s="181"/>
      <c r="ADP336" s="181"/>
      <c r="ADQ336" s="182"/>
      <c r="ADR336" s="134"/>
      <c r="ADS336" s="135"/>
      <c r="ADT336" s="111"/>
      <c r="ADU336" s="178"/>
      <c r="ADV336" s="178"/>
      <c r="ADW336" s="178"/>
      <c r="ADX336" s="178"/>
      <c r="ADY336" s="179"/>
      <c r="ADZ336" s="73"/>
      <c r="AEA336" s="73"/>
      <c r="AEB336" s="180"/>
      <c r="AEC336" s="75"/>
      <c r="AED336" s="76"/>
      <c r="AEE336" s="180"/>
      <c r="AEF336" s="180"/>
      <c r="AEG336" s="180"/>
      <c r="AEH336" s="75"/>
      <c r="AEI336" s="76"/>
      <c r="AEJ336" s="181"/>
      <c r="AEK336" s="181"/>
      <c r="AEL336" s="182"/>
      <c r="AEM336" s="134"/>
      <c r="AEN336" s="135"/>
      <c r="AEO336" s="111"/>
      <c r="AEP336" s="178"/>
      <c r="AEQ336" s="178"/>
      <c r="AER336" s="178"/>
      <c r="AES336" s="178"/>
      <c r="AET336" s="179"/>
      <c r="AEU336" s="73"/>
      <c r="AEV336" s="73"/>
      <c r="AEW336" s="180"/>
      <c r="AEX336" s="75"/>
      <c r="AEY336" s="76"/>
      <c r="AEZ336" s="180"/>
      <c r="AFA336" s="180"/>
      <c r="AFB336" s="180"/>
      <c r="AFC336" s="75"/>
      <c r="AFD336" s="76"/>
      <c r="AFE336" s="181"/>
      <c r="AFF336" s="181"/>
      <c r="AFG336" s="182"/>
      <c r="AFH336" s="134"/>
      <c r="AFI336" s="135"/>
      <c r="AFJ336" s="111"/>
      <c r="AFK336" s="178"/>
      <c r="AFL336" s="178"/>
      <c r="AFM336" s="178"/>
      <c r="AFN336" s="178"/>
      <c r="AFO336" s="179"/>
      <c r="AFP336" s="73"/>
      <c r="AFQ336" s="73"/>
      <c r="AFR336" s="180"/>
      <c r="AFS336" s="75"/>
      <c r="AFT336" s="76"/>
      <c r="AFU336" s="180"/>
      <c r="AFV336" s="180"/>
      <c r="AFW336" s="180"/>
      <c r="AFX336" s="75"/>
      <c r="AFY336" s="76"/>
      <c r="AFZ336" s="181"/>
      <c r="AGA336" s="181"/>
      <c r="AGB336" s="182"/>
      <c r="AGC336" s="134"/>
      <c r="AGD336" s="135"/>
      <c r="AGE336" s="111"/>
      <c r="AGF336" s="178"/>
      <c r="AGG336" s="178"/>
      <c r="AGH336" s="178"/>
      <c r="AGI336" s="178"/>
      <c r="AGJ336" s="179"/>
      <c r="AGK336" s="73"/>
      <c r="AGL336" s="73"/>
      <c r="AGM336" s="180"/>
      <c r="AGN336" s="75"/>
      <c r="AGO336" s="76"/>
      <c r="AGP336" s="180"/>
      <c r="AGQ336" s="180"/>
      <c r="AGR336" s="180"/>
      <c r="AGS336" s="75"/>
      <c r="AGT336" s="76"/>
      <c r="AGU336" s="181"/>
      <c r="AGV336" s="181"/>
      <c r="AGW336" s="182"/>
      <c r="AGX336" s="134"/>
      <c r="AGY336" s="135"/>
      <c r="AGZ336" s="111"/>
      <c r="AHA336" s="178"/>
      <c r="AHB336" s="178"/>
      <c r="AHC336" s="178"/>
      <c r="AHD336" s="178"/>
      <c r="AHE336" s="179"/>
      <c r="AHF336" s="73"/>
      <c r="AHG336" s="73"/>
      <c r="AHH336" s="180"/>
      <c r="AHI336" s="75"/>
      <c r="AHJ336" s="76"/>
      <c r="AHK336" s="180"/>
      <c r="AHL336" s="180"/>
      <c r="AHM336" s="180"/>
      <c r="AHN336" s="75"/>
      <c r="AHO336" s="76"/>
      <c r="AHP336" s="181"/>
      <c r="AHQ336" s="181"/>
      <c r="AHR336" s="182"/>
      <c r="AHS336" s="134"/>
      <c r="AHT336" s="135"/>
      <c r="AHU336" s="111"/>
      <c r="AHV336" s="178"/>
      <c r="AHW336" s="178"/>
      <c r="AHX336" s="178"/>
      <c r="AHY336" s="178"/>
      <c r="AHZ336" s="179"/>
      <c r="AIA336" s="73"/>
      <c r="AIB336" s="73"/>
      <c r="AIC336" s="180"/>
      <c r="AID336" s="75"/>
      <c r="AIE336" s="76"/>
      <c r="AIF336" s="180"/>
      <c r="AIG336" s="180"/>
      <c r="AIH336" s="180"/>
      <c r="AII336" s="75"/>
      <c r="AIJ336" s="76"/>
      <c r="AIK336" s="181"/>
      <c r="AIL336" s="181"/>
      <c r="AIM336" s="182"/>
      <c r="AIN336" s="134"/>
      <c r="AIO336" s="135"/>
      <c r="AIP336" s="111"/>
      <c r="AIQ336" s="178"/>
      <c r="AIR336" s="178"/>
      <c r="AIS336" s="178"/>
      <c r="AIT336" s="178"/>
      <c r="AIU336" s="179"/>
      <c r="AIV336" s="73"/>
      <c r="AIW336" s="73"/>
      <c r="AIX336" s="180"/>
      <c r="AIY336" s="75"/>
      <c r="AIZ336" s="76"/>
      <c r="AJA336" s="180"/>
      <c r="AJB336" s="180"/>
      <c r="AJC336" s="180"/>
      <c r="AJD336" s="75"/>
      <c r="AJE336" s="76"/>
      <c r="AJF336" s="181"/>
      <c r="AJG336" s="181"/>
      <c r="AJH336" s="182"/>
      <c r="AJI336" s="134"/>
      <c r="AJJ336" s="135"/>
      <c r="AJK336" s="111"/>
      <c r="AJL336" s="178"/>
      <c r="AJM336" s="178"/>
      <c r="AJN336" s="178"/>
      <c r="AJO336" s="178"/>
      <c r="AJP336" s="179"/>
      <c r="AJQ336" s="73"/>
      <c r="AJR336" s="73"/>
      <c r="AJS336" s="180"/>
      <c r="AJT336" s="75"/>
      <c r="AJU336" s="76"/>
      <c r="AJV336" s="180"/>
      <c r="AJW336" s="180"/>
      <c r="AJX336" s="180"/>
      <c r="AJY336" s="75"/>
      <c r="AJZ336" s="76"/>
      <c r="AKA336" s="181"/>
      <c r="AKB336" s="181"/>
      <c r="AKC336" s="182"/>
      <c r="AKD336" s="134"/>
      <c r="AKE336" s="135"/>
      <c r="AKF336" s="111"/>
      <c r="AKG336" s="178"/>
      <c r="AKH336" s="178"/>
      <c r="AKI336" s="178"/>
      <c r="AKJ336" s="178"/>
      <c r="AKK336" s="179"/>
      <c r="AKL336" s="73"/>
      <c r="AKM336" s="73"/>
      <c r="AKN336" s="180"/>
      <c r="AKO336" s="75"/>
      <c r="AKP336" s="76"/>
      <c r="AKQ336" s="180"/>
      <c r="AKR336" s="180"/>
      <c r="AKS336" s="180"/>
      <c r="AKT336" s="75"/>
      <c r="AKU336" s="76"/>
      <c r="AKV336" s="181"/>
      <c r="AKW336" s="181"/>
      <c r="AKX336" s="182"/>
      <c r="AKY336" s="134"/>
      <c r="AKZ336" s="135"/>
      <c r="ALA336" s="111"/>
      <c r="ALB336" s="178"/>
      <c r="ALC336" s="178"/>
      <c r="ALD336" s="178"/>
      <c r="ALE336" s="178"/>
      <c r="ALF336" s="179"/>
      <c r="ALG336" s="73"/>
      <c r="ALH336" s="73"/>
      <c r="ALI336" s="180"/>
      <c r="ALJ336" s="75"/>
      <c r="ALK336" s="76"/>
      <c r="ALL336" s="180"/>
      <c r="ALM336" s="180"/>
      <c r="ALN336" s="180"/>
      <c r="ALO336" s="75"/>
      <c r="ALP336" s="76"/>
      <c r="ALQ336" s="181"/>
      <c r="ALR336" s="181"/>
      <c r="ALS336" s="182"/>
      <c r="ALT336" s="134"/>
      <c r="ALU336" s="135"/>
      <c r="ALV336" s="111"/>
      <c r="ALW336" s="178"/>
      <c r="ALX336" s="178"/>
      <c r="ALY336" s="178"/>
      <c r="ALZ336" s="178"/>
      <c r="AMA336" s="179"/>
      <c r="AMB336" s="73"/>
      <c r="AMC336" s="73"/>
      <c r="AMD336" s="180"/>
      <c r="AME336" s="75"/>
      <c r="AMF336" s="76"/>
      <c r="AMG336" s="180"/>
      <c r="AMH336" s="180"/>
      <c r="AMI336" s="180"/>
      <c r="AMJ336" s="75"/>
      <c r="AMK336" s="76"/>
      <c r="AML336" s="181"/>
      <c r="AMM336" s="181"/>
      <c r="AMN336" s="182"/>
      <c r="AMO336" s="134"/>
      <c r="AMP336" s="135"/>
      <c r="AMQ336" s="111"/>
      <c r="AMR336" s="178"/>
      <c r="AMS336" s="178"/>
      <c r="AMT336" s="178"/>
      <c r="AMU336" s="178"/>
      <c r="AMV336" s="179"/>
      <c r="AMW336" s="73"/>
      <c r="AMX336" s="73"/>
      <c r="AMY336" s="180"/>
      <c r="AMZ336" s="75"/>
      <c r="ANA336" s="76"/>
      <c r="ANB336" s="180"/>
      <c r="ANC336" s="180"/>
      <c r="AND336" s="180"/>
      <c r="ANE336" s="75"/>
      <c r="ANF336" s="76"/>
      <c r="ANG336" s="181"/>
      <c r="ANH336" s="181"/>
      <c r="ANI336" s="182"/>
      <c r="ANJ336" s="134"/>
      <c r="ANK336" s="135"/>
      <c r="ANL336" s="111"/>
      <c r="ANM336" s="178"/>
      <c r="ANN336" s="178"/>
      <c r="ANO336" s="178"/>
      <c r="ANP336" s="178"/>
      <c r="ANQ336" s="179"/>
      <c r="ANR336" s="73"/>
      <c r="ANS336" s="73"/>
      <c r="ANT336" s="180"/>
      <c r="ANU336" s="75"/>
      <c r="ANV336" s="76"/>
      <c r="ANW336" s="180"/>
      <c r="ANX336" s="180"/>
      <c r="ANY336" s="180"/>
      <c r="ANZ336" s="75"/>
      <c r="AOA336" s="76"/>
      <c r="AOB336" s="181"/>
      <c r="AOC336" s="181"/>
      <c r="AOD336" s="182"/>
      <c r="AOE336" s="134"/>
      <c r="AOF336" s="135"/>
      <c r="AOG336" s="111"/>
      <c r="AOH336" s="178"/>
      <c r="AOI336" s="178"/>
      <c r="AOJ336" s="178"/>
      <c r="AOK336" s="178"/>
      <c r="AOL336" s="179"/>
      <c r="AOM336" s="73"/>
      <c r="AON336" s="73"/>
      <c r="AOO336" s="180"/>
      <c r="AOP336" s="75"/>
      <c r="AOQ336" s="76"/>
      <c r="AOR336" s="180"/>
      <c r="AOS336" s="180"/>
      <c r="AOT336" s="180"/>
      <c r="AOU336" s="75"/>
      <c r="AOV336" s="76"/>
      <c r="AOW336" s="181"/>
      <c r="AOX336" s="181"/>
      <c r="AOY336" s="182"/>
      <c r="AOZ336" s="134"/>
      <c r="APA336" s="135"/>
      <c r="APB336" s="111"/>
      <c r="APC336" s="178"/>
      <c r="APD336" s="178"/>
      <c r="APE336" s="178"/>
      <c r="APF336" s="178"/>
      <c r="APG336" s="179"/>
      <c r="APH336" s="73"/>
      <c r="API336" s="73"/>
      <c r="APJ336" s="180"/>
      <c r="APK336" s="75"/>
      <c r="APL336" s="76"/>
      <c r="APM336" s="180"/>
      <c r="APN336" s="180"/>
      <c r="APO336" s="180"/>
      <c r="APP336" s="75"/>
      <c r="APQ336" s="76"/>
      <c r="APR336" s="181"/>
      <c r="APS336" s="181"/>
      <c r="APT336" s="182"/>
      <c r="APU336" s="134"/>
      <c r="APV336" s="135"/>
      <c r="APW336" s="111"/>
      <c r="APX336" s="178"/>
      <c r="APY336" s="178"/>
      <c r="APZ336" s="178"/>
      <c r="AQA336" s="178"/>
      <c r="AQB336" s="179"/>
      <c r="AQC336" s="73"/>
      <c r="AQD336" s="73"/>
      <c r="AQE336" s="180"/>
      <c r="AQF336" s="75"/>
      <c r="AQG336" s="76"/>
      <c r="AQH336" s="180"/>
      <c r="AQI336" s="180"/>
      <c r="AQJ336" s="180"/>
      <c r="AQK336" s="75"/>
      <c r="AQL336" s="76"/>
      <c r="AQM336" s="181"/>
      <c r="AQN336" s="181"/>
      <c r="AQO336" s="182"/>
      <c r="AQP336" s="134"/>
      <c r="AQQ336" s="135"/>
      <c r="AQR336" s="111"/>
      <c r="AQS336" s="178"/>
      <c r="AQT336" s="178"/>
      <c r="AQU336" s="178"/>
      <c r="AQV336" s="178"/>
      <c r="AQW336" s="179"/>
      <c r="AQX336" s="73"/>
      <c r="AQY336" s="73"/>
      <c r="AQZ336" s="180"/>
      <c r="ARA336" s="75"/>
      <c r="ARB336" s="76"/>
      <c r="ARC336" s="180"/>
      <c r="ARD336" s="180"/>
      <c r="ARE336" s="180"/>
      <c r="ARF336" s="75"/>
      <c r="ARG336" s="76"/>
      <c r="ARH336" s="181"/>
      <c r="ARI336" s="181"/>
      <c r="ARJ336" s="182"/>
      <c r="ARK336" s="134"/>
      <c r="ARL336" s="135"/>
      <c r="ARM336" s="111"/>
      <c r="ARN336" s="178"/>
      <c r="ARO336" s="178"/>
      <c r="ARP336" s="178"/>
      <c r="ARQ336" s="178"/>
      <c r="ARR336" s="179"/>
      <c r="ARS336" s="73"/>
      <c r="ART336" s="73"/>
      <c r="ARU336" s="180"/>
      <c r="ARV336" s="75"/>
      <c r="ARW336" s="76"/>
      <c r="ARX336" s="180"/>
      <c r="ARY336" s="180"/>
      <c r="ARZ336" s="180"/>
      <c r="ASA336" s="75"/>
      <c r="ASB336" s="76"/>
      <c r="ASC336" s="181"/>
      <c r="ASD336" s="181"/>
      <c r="ASE336" s="182"/>
      <c r="ASF336" s="134"/>
      <c r="ASG336" s="135"/>
      <c r="ASH336" s="111"/>
      <c r="ASI336" s="178"/>
      <c r="ASJ336" s="178"/>
      <c r="ASK336" s="178"/>
      <c r="ASL336" s="178"/>
      <c r="ASM336" s="179"/>
      <c r="ASN336" s="73"/>
      <c r="ASO336" s="73"/>
      <c r="ASP336" s="180"/>
      <c r="ASQ336" s="75"/>
      <c r="ASR336" s="76"/>
      <c r="ASS336" s="180"/>
      <c r="AST336" s="180"/>
      <c r="ASU336" s="180"/>
      <c r="ASV336" s="75"/>
      <c r="ASW336" s="76"/>
      <c r="ASX336" s="181"/>
      <c r="ASY336" s="181"/>
      <c r="ASZ336" s="182"/>
      <c r="ATA336" s="134"/>
      <c r="ATB336" s="135"/>
      <c r="ATC336" s="111"/>
      <c r="ATD336" s="178"/>
      <c r="ATE336" s="178"/>
      <c r="ATF336" s="178"/>
      <c r="ATG336" s="178"/>
      <c r="ATH336" s="179"/>
      <c r="ATI336" s="73"/>
      <c r="ATJ336" s="73"/>
      <c r="ATK336" s="180"/>
      <c r="ATL336" s="75"/>
      <c r="ATM336" s="76"/>
      <c r="ATN336" s="180"/>
      <c r="ATO336" s="180"/>
      <c r="ATP336" s="180"/>
      <c r="ATQ336" s="75"/>
      <c r="ATR336" s="76"/>
      <c r="ATS336" s="181"/>
      <c r="ATT336" s="181"/>
      <c r="ATU336" s="182"/>
      <c r="ATV336" s="134"/>
      <c r="ATW336" s="135"/>
      <c r="ATX336" s="111"/>
      <c r="ATY336" s="178"/>
      <c r="ATZ336" s="178"/>
      <c r="AUA336" s="178"/>
      <c r="AUB336" s="178"/>
      <c r="AUC336" s="179"/>
      <c r="AUD336" s="73"/>
      <c r="AUE336" s="73"/>
      <c r="AUF336" s="180"/>
      <c r="AUG336" s="75"/>
      <c r="AUH336" s="76"/>
      <c r="AUI336" s="180"/>
      <c r="AUJ336" s="180"/>
      <c r="AUK336" s="180"/>
      <c r="AUL336" s="75"/>
      <c r="AUM336" s="76"/>
      <c r="AUN336" s="181"/>
      <c r="AUO336" s="181"/>
      <c r="AUP336" s="182"/>
      <c r="AUQ336" s="134"/>
      <c r="AUR336" s="135"/>
      <c r="AUS336" s="111"/>
      <c r="AUT336" s="178"/>
      <c r="AUU336" s="178"/>
      <c r="AUV336" s="178"/>
      <c r="AUW336" s="178"/>
      <c r="AUX336" s="179"/>
      <c r="AUY336" s="73"/>
      <c r="AUZ336" s="73"/>
      <c r="AVA336" s="180"/>
      <c r="AVB336" s="75"/>
      <c r="AVC336" s="76"/>
      <c r="AVD336" s="180"/>
      <c r="AVE336" s="180"/>
      <c r="AVF336" s="180"/>
      <c r="AVG336" s="75"/>
      <c r="AVH336" s="76"/>
      <c r="AVI336" s="181"/>
      <c r="AVJ336" s="181"/>
      <c r="AVK336" s="182"/>
      <c r="AVL336" s="134"/>
      <c r="AVM336" s="135"/>
      <c r="AVN336" s="111"/>
      <c r="AVO336" s="178"/>
      <c r="AVP336" s="178"/>
      <c r="AVQ336" s="178"/>
      <c r="AVR336" s="178"/>
      <c r="AVS336" s="179"/>
      <c r="AVT336" s="73"/>
      <c r="AVU336" s="73"/>
      <c r="AVV336" s="180"/>
      <c r="AVW336" s="75"/>
      <c r="AVX336" s="76"/>
      <c r="AVY336" s="180"/>
      <c r="AVZ336" s="180"/>
      <c r="AWA336" s="180"/>
      <c r="AWB336" s="75"/>
      <c r="AWC336" s="76"/>
      <c r="AWD336" s="181"/>
      <c r="AWE336" s="181"/>
      <c r="AWF336" s="182"/>
      <c r="AWG336" s="134"/>
      <c r="AWH336" s="135"/>
      <c r="AWI336" s="111"/>
      <c r="AWJ336" s="178"/>
      <c r="AWK336" s="178"/>
      <c r="AWL336" s="178"/>
      <c r="AWM336" s="178"/>
      <c r="AWN336" s="179"/>
      <c r="AWO336" s="73"/>
      <c r="AWP336" s="73"/>
      <c r="AWQ336" s="180"/>
      <c r="AWR336" s="75"/>
      <c r="AWS336" s="76"/>
      <c r="AWT336" s="180"/>
      <c r="AWU336" s="180"/>
      <c r="AWV336" s="180"/>
      <c r="AWW336" s="75"/>
      <c r="AWX336" s="76"/>
      <c r="AWY336" s="181"/>
      <c r="AWZ336" s="181"/>
      <c r="AXA336" s="182"/>
      <c r="AXB336" s="134"/>
      <c r="AXC336" s="135"/>
      <c r="AXD336" s="111"/>
      <c r="AXE336" s="178"/>
      <c r="AXF336" s="178"/>
      <c r="AXG336" s="178"/>
      <c r="AXH336" s="178"/>
      <c r="AXI336" s="179"/>
      <c r="AXJ336" s="73"/>
      <c r="AXK336" s="73"/>
      <c r="AXL336" s="180"/>
      <c r="AXM336" s="75"/>
      <c r="AXN336" s="76"/>
      <c r="AXO336" s="180"/>
      <c r="AXP336" s="180"/>
      <c r="AXQ336" s="180"/>
      <c r="AXR336" s="75"/>
      <c r="AXS336" s="76"/>
      <c r="AXT336" s="181"/>
      <c r="AXU336" s="181"/>
      <c r="AXV336" s="182"/>
      <c r="AXW336" s="134"/>
      <c r="AXX336" s="135"/>
      <c r="AXY336" s="111"/>
      <c r="AXZ336" s="178"/>
      <c r="AYA336" s="178"/>
      <c r="AYB336" s="178"/>
      <c r="AYC336" s="178"/>
      <c r="AYD336" s="179"/>
      <c r="AYE336" s="73"/>
      <c r="AYF336" s="73"/>
      <c r="AYG336" s="180"/>
      <c r="AYH336" s="75"/>
      <c r="AYI336" s="76"/>
      <c r="AYJ336" s="180"/>
      <c r="AYK336" s="180"/>
      <c r="AYL336" s="180"/>
      <c r="AYM336" s="75"/>
      <c r="AYN336" s="76"/>
      <c r="AYO336" s="181"/>
      <c r="AYP336" s="181"/>
      <c r="AYQ336" s="182"/>
      <c r="AYR336" s="134"/>
      <c r="AYS336" s="135"/>
      <c r="AYT336" s="111"/>
      <c r="AYU336" s="178"/>
      <c r="AYV336" s="178"/>
      <c r="AYW336" s="178"/>
      <c r="AYX336" s="178"/>
      <c r="AYY336" s="179"/>
      <c r="AYZ336" s="73"/>
      <c r="AZA336" s="73"/>
      <c r="AZB336" s="180"/>
      <c r="AZC336" s="75"/>
      <c r="AZD336" s="76"/>
      <c r="AZE336" s="180"/>
      <c r="AZF336" s="180"/>
      <c r="AZG336" s="180"/>
      <c r="AZH336" s="75"/>
      <c r="AZI336" s="76"/>
      <c r="AZJ336" s="181"/>
      <c r="AZK336" s="181"/>
      <c r="AZL336" s="182"/>
      <c r="AZM336" s="134"/>
      <c r="AZN336" s="135"/>
      <c r="AZO336" s="111"/>
      <c r="AZP336" s="178"/>
      <c r="AZQ336" s="178"/>
      <c r="AZR336" s="178"/>
      <c r="AZS336" s="178"/>
      <c r="AZT336" s="179"/>
      <c r="AZU336" s="73"/>
      <c r="AZV336" s="73"/>
      <c r="AZW336" s="180"/>
      <c r="AZX336" s="75"/>
      <c r="AZY336" s="76"/>
      <c r="AZZ336" s="180"/>
      <c r="BAA336" s="180"/>
      <c r="BAB336" s="180"/>
      <c r="BAC336" s="75"/>
      <c r="BAD336" s="76"/>
      <c r="BAE336" s="181"/>
      <c r="BAF336" s="181"/>
      <c r="BAG336" s="182"/>
      <c r="BAH336" s="134"/>
      <c r="BAI336" s="135"/>
      <c r="BAJ336" s="111"/>
      <c r="BAK336" s="178"/>
      <c r="BAL336" s="178"/>
      <c r="BAM336" s="178"/>
      <c r="BAN336" s="178"/>
      <c r="BAO336" s="179"/>
      <c r="BAP336" s="73"/>
      <c r="BAQ336" s="73"/>
      <c r="BAR336" s="180"/>
      <c r="BAS336" s="75"/>
      <c r="BAT336" s="76"/>
      <c r="BAU336" s="180"/>
      <c r="BAV336" s="180"/>
      <c r="BAW336" s="180"/>
      <c r="BAX336" s="75"/>
      <c r="BAY336" s="76"/>
      <c r="BAZ336" s="181"/>
      <c r="BBA336" s="181"/>
      <c r="BBB336" s="182"/>
      <c r="BBC336" s="134"/>
      <c r="BBD336" s="135"/>
      <c r="BBE336" s="111"/>
      <c r="BBF336" s="178"/>
      <c r="BBG336" s="178"/>
      <c r="BBH336" s="178"/>
      <c r="BBI336" s="178"/>
      <c r="BBJ336" s="179"/>
      <c r="BBK336" s="73"/>
      <c r="BBL336" s="73"/>
      <c r="BBM336" s="180"/>
      <c r="BBN336" s="75"/>
      <c r="BBO336" s="76"/>
      <c r="BBP336" s="180"/>
      <c r="BBQ336" s="180"/>
      <c r="BBR336" s="180"/>
      <c r="BBS336" s="75"/>
      <c r="BBT336" s="76"/>
      <c r="BBU336" s="181"/>
      <c r="BBV336" s="181"/>
      <c r="BBW336" s="182"/>
      <c r="BBX336" s="134"/>
      <c r="BBY336" s="135"/>
      <c r="BBZ336" s="111"/>
      <c r="BCA336" s="178"/>
      <c r="BCB336" s="178"/>
      <c r="BCC336" s="178"/>
      <c r="BCD336" s="178"/>
      <c r="BCE336" s="179"/>
      <c r="BCF336" s="73"/>
      <c r="BCG336" s="73"/>
      <c r="BCH336" s="180"/>
      <c r="BCI336" s="75"/>
      <c r="BCJ336" s="76"/>
      <c r="BCK336" s="180"/>
      <c r="BCL336" s="180"/>
      <c r="BCM336" s="180"/>
      <c r="BCN336" s="75"/>
      <c r="BCO336" s="76"/>
      <c r="BCP336" s="181"/>
      <c r="BCQ336" s="181"/>
      <c r="BCR336" s="182"/>
      <c r="BCS336" s="134"/>
      <c r="BCT336" s="135"/>
      <c r="BCU336" s="111"/>
      <c r="BCV336" s="178"/>
      <c r="BCW336" s="178"/>
      <c r="BCX336" s="178"/>
      <c r="BCY336" s="178"/>
      <c r="BCZ336" s="179"/>
      <c r="BDA336" s="73"/>
      <c r="BDB336" s="73"/>
      <c r="BDC336" s="180"/>
      <c r="BDD336" s="75"/>
      <c r="BDE336" s="76"/>
      <c r="BDF336" s="180"/>
      <c r="BDG336" s="180"/>
      <c r="BDH336" s="180"/>
      <c r="BDI336" s="75"/>
      <c r="BDJ336" s="76"/>
      <c r="BDK336" s="181"/>
      <c r="BDL336" s="181"/>
      <c r="BDM336" s="182"/>
      <c r="BDN336" s="134"/>
      <c r="BDO336" s="135"/>
      <c r="BDP336" s="111"/>
      <c r="BDQ336" s="178"/>
      <c r="BDR336" s="178"/>
      <c r="BDS336" s="178"/>
      <c r="BDT336" s="178"/>
      <c r="BDU336" s="179"/>
      <c r="BDV336" s="73"/>
      <c r="BDW336" s="73"/>
      <c r="BDX336" s="180"/>
      <c r="BDY336" s="75"/>
      <c r="BDZ336" s="76"/>
      <c r="BEA336" s="180"/>
      <c r="BEB336" s="180"/>
      <c r="BEC336" s="180"/>
      <c r="BED336" s="75"/>
      <c r="BEE336" s="76"/>
      <c r="BEF336" s="181"/>
      <c r="BEG336" s="181"/>
      <c r="BEH336" s="182"/>
      <c r="BEI336" s="134"/>
      <c r="BEJ336" s="135"/>
      <c r="BEK336" s="111"/>
      <c r="BEL336" s="178"/>
      <c r="BEM336" s="178"/>
      <c r="BEN336" s="178"/>
      <c r="BEO336" s="178"/>
      <c r="BEP336" s="179"/>
      <c r="BEQ336" s="73"/>
      <c r="BER336" s="73"/>
      <c r="BES336" s="180"/>
      <c r="BET336" s="75"/>
      <c r="BEU336" s="76"/>
      <c r="BEV336" s="180"/>
      <c r="BEW336" s="180"/>
      <c r="BEX336" s="180"/>
      <c r="BEY336" s="75"/>
      <c r="BEZ336" s="76"/>
      <c r="BFA336" s="181"/>
      <c r="BFB336" s="181"/>
      <c r="BFC336" s="182"/>
      <c r="BFD336" s="134"/>
      <c r="BFE336" s="135"/>
      <c r="BFF336" s="111"/>
      <c r="BFG336" s="178"/>
      <c r="BFH336" s="178"/>
      <c r="BFI336" s="178"/>
      <c r="BFJ336" s="178"/>
      <c r="BFK336" s="179"/>
      <c r="BFL336" s="73"/>
      <c r="BFM336" s="73"/>
      <c r="BFN336" s="180"/>
      <c r="BFO336" s="75"/>
      <c r="BFP336" s="76"/>
      <c r="BFQ336" s="180"/>
      <c r="BFR336" s="180"/>
      <c r="BFS336" s="180"/>
      <c r="BFT336" s="75"/>
      <c r="BFU336" s="76"/>
      <c r="BFV336" s="181"/>
      <c r="BFW336" s="181"/>
      <c r="BFX336" s="182"/>
      <c r="BFY336" s="134"/>
      <c r="BFZ336" s="135"/>
      <c r="BGA336" s="111"/>
      <c r="BGB336" s="178"/>
      <c r="BGC336" s="178"/>
      <c r="BGD336" s="178"/>
      <c r="BGE336" s="178"/>
      <c r="BGF336" s="179"/>
      <c r="BGG336" s="73"/>
      <c r="BGH336" s="73"/>
      <c r="BGI336" s="180"/>
      <c r="BGJ336" s="75"/>
      <c r="BGK336" s="76"/>
      <c r="BGL336" s="180"/>
      <c r="BGM336" s="180"/>
      <c r="BGN336" s="180"/>
      <c r="BGO336" s="75"/>
      <c r="BGP336" s="76"/>
      <c r="BGQ336" s="181"/>
      <c r="BGR336" s="181"/>
      <c r="BGS336" s="182"/>
      <c r="BGT336" s="134"/>
      <c r="BGU336" s="135"/>
      <c r="BGV336" s="111"/>
      <c r="BGW336" s="178"/>
      <c r="BGX336" s="178"/>
      <c r="BGY336" s="178"/>
      <c r="BGZ336" s="178"/>
      <c r="BHA336" s="179"/>
      <c r="BHB336" s="73"/>
      <c r="BHC336" s="73"/>
      <c r="BHD336" s="180"/>
      <c r="BHE336" s="75"/>
      <c r="BHF336" s="76"/>
      <c r="BHG336" s="180"/>
      <c r="BHH336" s="180"/>
      <c r="BHI336" s="180"/>
      <c r="BHJ336" s="75"/>
      <c r="BHK336" s="76"/>
      <c r="BHL336" s="181"/>
      <c r="BHM336" s="181"/>
      <c r="BHN336" s="182"/>
      <c r="BHO336" s="134"/>
      <c r="BHP336" s="135"/>
      <c r="BHQ336" s="111"/>
      <c r="BHR336" s="178"/>
      <c r="BHS336" s="178"/>
      <c r="BHT336" s="178"/>
      <c r="BHU336" s="178"/>
      <c r="BHV336" s="179"/>
      <c r="BHW336" s="73"/>
      <c r="BHX336" s="73"/>
      <c r="BHY336" s="180"/>
      <c r="BHZ336" s="75"/>
      <c r="BIA336" s="76"/>
      <c r="BIB336" s="180"/>
      <c r="BIC336" s="180"/>
      <c r="BID336" s="180"/>
      <c r="BIE336" s="75"/>
      <c r="BIF336" s="76"/>
      <c r="BIG336" s="181"/>
      <c r="BIH336" s="181"/>
      <c r="BII336" s="182"/>
      <c r="BIJ336" s="134"/>
      <c r="BIK336" s="135"/>
      <c r="BIL336" s="111"/>
      <c r="BIM336" s="178"/>
      <c r="BIN336" s="178"/>
      <c r="BIO336" s="178"/>
      <c r="BIP336" s="178"/>
      <c r="BIQ336" s="179"/>
      <c r="BIR336" s="73"/>
      <c r="BIS336" s="73"/>
      <c r="BIT336" s="180"/>
      <c r="BIU336" s="75"/>
      <c r="BIV336" s="76"/>
      <c r="BIW336" s="180"/>
      <c r="BIX336" s="180"/>
      <c r="BIY336" s="180"/>
      <c r="BIZ336" s="75"/>
      <c r="BJA336" s="76"/>
      <c r="BJB336" s="181"/>
      <c r="BJC336" s="181"/>
      <c r="BJD336" s="182"/>
      <c r="BJE336" s="134"/>
      <c r="BJF336" s="135"/>
      <c r="BJG336" s="111"/>
      <c r="BJH336" s="178"/>
      <c r="BJI336" s="178"/>
      <c r="BJJ336" s="178"/>
      <c r="BJK336" s="178"/>
      <c r="BJL336" s="179"/>
      <c r="BJM336" s="73"/>
      <c r="BJN336" s="73"/>
      <c r="BJO336" s="180"/>
      <c r="BJP336" s="75"/>
      <c r="BJQ336" s="76"/>
      <c r="BJR336" s="180"/>
      <c r="BJS336" s="180"/>
      <c r="BJT336" s="180"/>
      <c r="BJU336" s="75"/>
      <c r="BJV336" s="76"/>
      <c r="BJW336" s="181"/>
      <c r="BJX336" s="181"/>
      <c r="BJY336" s="182"/>
      <c r="BJZ336" s="134"/>
      <c r="BKA336" s="135"/>
      <c r="BKB336" s="111"/>
      <c r="BKC336" s="178"/>
      <c r="BKD336" s="178"/>
      <c r="BKE336" s="178"/>
      <c r="BKF336" s="178"/>
      <c r="BKG336" s="179"/>
      <c r="BKH336" s="73"/>
      <c r="BKI336" s="73"/>
      <c r="BKJ336" s="180"/>
      <c r="BKK336" s="75"/>
      <c r="BKL336" s="76"/>
      <c r="BKM336" s="180"/>
      <c r="BKN336" s="180"/>
      <c r="BKO336" s="180"/>
      <c r="BKP336" s="75"/>
      <c r="BKQ336" s="76"/>
      <c r="BKR336" s="181"/>
      <c r="BKS336" s="181"/>
      <c r="BKT336" s="182"/>
      <c r="BKU336" s="134"/>
      <c r="BKV336" s="135"/>
      <c r="BKW336" s="111"/>
      <c r="BKX336" s="178"/>
      <c r="BKY336" s="178"/>
      <c r="BKZ336" s="178"/>
      <c r="BLA336" s="178"/>
      <c r="BLB336" s="179"/>
      <c r="BLC336" s="73"/>
      <c r="BLD336" s="73"/>
      <c r="BLE336" s="180"/>
      <c r="BLF336" s="75"/>
      <c r="BLG336" s="76"/>
      <c r="BLH336" s="180"/>
      <c r="BLI336" s="180"/>
      <c r="BLJ336" s="180"/>
      <c r="BLK336" s="75"/>
      <c r="BLL336" s="76"/>
      <c r="BLM336" s="181"/>
      <c r="BLN336" s="181"/>
      <c r="BLO336" s="182"/>
      <c r="BLP336" s="134"/>
      <c r="BLQ336" s="135"/>
      <c r="BLR336" s="111"/>
      <c r="BLS336" s="178"/>
      <c r="BLT336" s="178"/>
      <c r="BLU336" s="178"/>
      <c r="BLV336" s="178"/>
      <c r="BLW336" s="179"/>
      <c r="BLX336" s="73"/>
      <c r="BLY336" s="73"/>
      <c r="BLZ336" s="180"/>
      <c r="BMA336" s="75"/>
      <c r="BMB336" s="76"/>
      <c r="BMC336" s="180"/>
      <c r="BMD336" s="180"/>
      <c r="BME336" s="180"/>
      <c r="BMF336" s="75"/>
      <c r="BMG336" s="76"/>
      <c r="BMH336" s="181"/>
      <c r="BMI336" s="181"/>
      <c r="BMJ336" s="182"/>
      <c r="BMK336" s="134"/>
      <c r="BML336" s="135"/>
      <c r="BMM336" s="111"/>
      <c r="BMN336" s="178"/>
      <c r="BMO336" s="178"/>
      <c r="BMP336" s="178"/>
      <c r="BMQ336" s="178"/>
      <c r="BMR336" s="179"/>
      <c r="BMS336" s="73"/>
      <c r="BMT336" s="73"/>
      <c r="BMU336" s="180"/>
      <c r="BMV336" s="75"/>
      <c r="BMW336" s="76"/>
      <c r="BMX336" s="180"/>
      <c r="BMY336" s="180"/>
      <c r="BMZ336" s="180"/>
      <c r="BNA336" s="75"/>
      <c r="BNB336" s="76"/>
      <c r="BNC336" s="181"/>
      <c r="BND336" s="181"/>
      <c r="BNE336" s="182"/>
      <c r="BNF336" s="134"/>
      <c r="BNG336" s="135"/>
      <c r="BNH336" s="111"/>
      <c r="BNI336" s="178"/>
      <c r="BNJ336" s="178"/>
      <c r="BNK336" s="178"/>
      <c r="BNL336" s="178"/>
      <c r="BNM336" s="179"/>
      <c r="BNN336" s="73"/>
      <c r="BNO336" s="73"/>
      <c r="BNP336" s="180"/>
      <c r="BNQ336" s="75"/>
      <c r="BNR336" s="76"/>
      <c r="BNS336" s="180"/>
      <c r="BNT336" s="180"/>
      <c r="BNU336" s="180"/>
      <c r="BNV336" s="75"/>
      <c r="BNW336" s="76"/>
      <c r="BNX336" s="181"/>
      <c r="BNY336" s="181"/>
      <c r="BNZ336" s="182"/>
      <c r="BOA336" s="134"/>
      <c r="BOB336" s="135"/>
      <c r="BOC336" s="111"/>
      <c r="BOD336" s="178"/>
      <c r="BOE336" s="178"/>
      <c r="BOF336" s="178"/>
      <c r="BOG336" s="178"/>
      <c r="BOH336" s="179"/>
      <c r="BOI336" s="73"/>
      <c r="BOJ336" s="73"/>
      <c r="BOK336" s="180"/>
      <c r="BOL336" s="75"/>
      <c r="BOM336" s="76"/>
      <c r="BON336" s="180"/>
      <c r="BOO336" s="180"/>
      <c r="BOP336" s="180"/>
      <c r="BOQ336" s="75"/>
      <c r="BOR336" s="76"/>
      <c r="BOS336" s="181"/>
      <c r="BOT336" s="181"/>
      <c r="BOU336" s="182"/>
      <c r="BOV336" s="134"/>
      <c r="BOW336" s="135"/>
      <c r="BOX336" s="111"/>
      <c r="BOY336" s="178"/>
      <c r="BOZ336" s="178"/>
      <c r="BPA336" s="178"/>
      <c r="BPB336" s="178"/>
      <c r="BPC336" s="179"/>
      <c r="BPD336" s="73"/>
      <c r="BPE336" s="73"/>
      <c r="BPF336" s="180"/>
      <c r="BPG336" s="75"/>
      <c r="BPH336" s="76"/>
      <c r="BPI336" s="180"/>
      <c r="BPJ336" s="180"/>
      <c r="BPK336" s="180"/>
      <c r="BPL336" s="75"/>
      <c r="BPM336" s="76"/>
      <c r="BPN336" s="181"/>
      <c r="BPO336" s="181"/>
      <c r="BPP336" s="182"/>
      <c r="BPQ336" s="134"/>
      <c r="BPR336" s="135"/>
      <c r="BPS336" s="111"/>
      <c r="BPT336" s="178"/>
      <c r="BPU336" s="178"/>
      <c r="BPV336" s="178"/>
      <c r="BPW336" s="178"/>
      <c r="BPX336" s="179"/>
      <c r="BPY336" s="73"/>
      <c r="BPZ336" s="73"/>
      <c r="BQA336" s="180"/>
      <c r="BQB336" s="75"/>
      <c r="BQC336" s="76"/>
      <c r="BQD336" s="180"/>
      <c r="BQE336" s="180"/>
      <c r="BQF336" s="180"/>
      <c r="BQG336" s="75"/>
      <c r="BQH336" s="76"/>
      <c r="BQI336" s="181"/>
      <c r="BQJ336" s="181"/>
      <c r="BQK336" s="182"/>
      <c r="BQL336" s="134"/>
      <c r="BQM336" s="135"/>
      <c r="BQN336" s="111"/>
      <c r="BQO336" s="178"/>
      <c r="BQP336" s="178"/>
      <c r="BQQ336" s="178"/>
      <c r="BQR336" s="178"/>
      <c r="BQS336" s="179"/>
      <c r="BQT336" s="73"/>
      <c r="BQU336" s="73"/>
      <c r="BQV336" s="180"/>
      <c r="BQW336" s="75"/>
      <c r="BQX336" s="76"/>
      <c r="BQY336" s="180"/>
      <c r="BQZ336" s="180"/>
      <c r="BRA336" s="180"/>
      <c r="BRB336" s="75"/>
      <c r="BRC336" s="76"/>
      <c r="BRD336" s="181"/>
      <c r="BRE336" s="181"/>
      <c r="BRF336" s="182"/>
      <c r="BRG336" s="134"/>
      <c r="BRH336" s="135"/>
      <c r="BRI336" s="111"/>
      <c r="BRJ336" s="178"/>
      <c r="BRK336" s="178"/>
      <c r="BRL336" s="178"/>
      <c r="BRM336" s="178"/>
      <c r="BRN336" s="179"/>
      <c r="BRO336" s="73"/>
      <c r="BRP336" s="73"/>
      <c r="BRQ336" s="180"/>
      <c r="BRR336" s="75"/>
      <c r="BRS336" s="76"/>
      <c r="BRT336" s="180"/>
      <c r="BRU336" s="180"/>
      <c r="BRV336" s="180"/>
      <c r="BRW336" s="75"/>
      <c r="BRX336" s="76"/>
      <c r="BRY336" s="181"/>
      <c r="BRZ336" s="181"/>
      <c r="BSA336" s="182"/>
      <c r="BSB336" s="134"/>
      <c r="BSC336" s="135"/>
      <c r="BSD336" s="111"/>
      <c r="BSE336" s="178"/>
      <c r="BSF336" s="178"/>
      <c r="BSG336" s="178"/>
      <c r="BSH336" s="178"/>
      <c r="BSI336" s="179"/>
      <c r="BSJ336" s="73"/>
      <c r="BSK336" s="73"/>
      <c r="BSL336" s="180"/>
      <c r="BSM336" s="75"/>
      <c r="BSN336" s="76"/>
      <c r="BSO336" s="180"/>
      <c r="BSP336" s="180"/>
      <c r="BSQ336" s="180"/>
      <c r="BSR336" s="75"/>
      <c r="BSS336" s="76"/>
      <c r="BST336" s="181"/>
      <c r="BSU336" s="181"/>
      <c r="BSV336" s="182"/>
      <c r="BSW336" s="134"/>
      <c r="BSX336" s="135"/>
      <c r="BSY336" s="111"/>
      <c r="BSZ336" s="178"/>
      <c r="BTA336" s="178"/>
      <c r="BTB336" s="178"/>
      <c r="BTC336" s="178"/>
      <c r="BTD336" s="179"/>
      <c r="BTE336" s="73"/>
      <c r="BTF336" s="73"/>
      <c r="BTG336" s="180"/>
      <c r="BTH336" s="75"/>
      <c r="BTI336" s="76"/>
      <c r="BTJ336" s="180"/>
      <c r="BTK336" s="180"/>
      <c r="BTL336" s="180"/>
      <c r="BTM336" s="75"/>
      <c r="BTN336" s="76"/>
      <c r="BTO336" s="181"/>
      <c r="BTP336" s="181"/>
      <c r="BTQ336" s="182"/>
      <c r="BTR336" s="134"/>
      <c r="BTS336" s="135"/>
      <c r="BTT336" s="111"/>
      <c r="BTU336" s="178"/>
      <c r="BTV336" s="178"/>
      <c r="BTW336" s="178"/>
      <c r="BTX336" s="178"/>
      <c r="BTY336" s="179"/>
      <c r="BTZ336" s="73"/>
      <c r="BUA336" s="73"/>
      <c r="BUB336" s="180"/>
      <c r="BUC336" s="75"/>
      <c r="BUD336" s="76"/>
      <c r="BUE336" s="180"/>
      <c r="BUF336" s="180"/>
      <c r="BUG336" s="180"/>
      <c r="BUH336" s="75"/>
      <c r="BUI336" s="76"/>
      <c r="BUJ336" s="181"/>
      <c r="BUK336" s="181"/>
      <c r="BUL336" s="182"/>
      <c r="BUM336" s="134"/>
      <c r="BUN336" s="135"/>
      <c r="BUO336" s="111"/>
      <c r="BUP336" s="178"/>
      <c r="BUQ336" s="178"/>
      <c r="BUR336" s="178"/>
      <c r="BUS336" s="178"/>
      <c r="BUT336" s="179"/>
      <c r="BUU336" s="73"/>
      <c r="BUV336" s="73"/>
      <c r="BUW336" s="180"/>
      <c r="BUX336" s="75"/>
      <c r="BUY336" s="76"/>
      <c r="BUZ336" s="180"/>
      <c r="BVA336" s="180"/>
      <c r="BVB336" s="180"/>
      <c r="BVC336" s="75"/>
      <c r="BVD336" s="76"/>
      <c r="BVE336" s="181"/>
      <c r="BVF336" s="181"/>
      <c r="BVG336" s="182"/>
      <c r="BVH336" s="134"/>
      <c r="BVI336" s="135"/>
      <c r="BVJ336" s="111"/>
      <c r="BVK336" s="178"/>
      <c r="BVL336" s="178"/>
      <c r="BVM336" s="178"/>
      <c r="BVN336" s="178"/>
      <c r="BVO336" s="179"/>
      <c r="BVP336" s="73"/>
      <c r="BVQ336" s="73"/>
      <c r="BVR336" s="180"/>
      <c r="BVS336" s="75"/>
      <c r="BVT336" s="76"/>
      <c r="BVU336" s="180"/>
      <c r="BVV336" s="180"/>
      <c r="BVW336" s="180"/>
      <c r="BVX336" s="75"/>
      <c r="BVY336" s="76"/>
      <c r="BVZ336" s="181"/>
      <c r="BWA336" s="181"/>
      <c r="BWB336" s="182"/>
      <c r="BWC336" s="134"/>
      <c r="BWD336" s="135"/>
      <c r="BWE336" s="111"/>
      <c r="BWF336" s="178"/>
      <c r="BWG336" s="178"/>
      <c r="BWH336" s="178"/>
      <c r="BWI336" s="178"/>
      <c r="BWJ336" s="179"/>
      <c r="BWK336" s="73"/>
      <c r="BWL336" s="73"/>
      <c r="BWM336" s="180"/>
      <c r="BWN336" s="75"/>
      <c r="BWO336" s="76"/>
      <c r="BWP336" s="180"/>
      <c r="BWQ336" s="180"/>
      <c r="BWR336" s="180"/>
      <c r="BWS336" s="75"/>
      <c r="BWT336" s="76"/>
      <c r="BWU336" s="181"/>
      <c r="BWV336" s="181"/>
      <c r="BWW336" s="182"/>
      <c r="BWX336" s="134"/>
      <c r="BWY336" s="135"/>
      <c r="BWZ336" s="111"/>
      <c r="BXA336" s="178"/>
      <c r="BXB336" s="178"/>
      <c r="BXC336" s="178"/>
      <c r="BXD336" s="178"/>
      <c r="BXE336" s="179"/>
      <c r="BXF336" s="73"/>
      <c r="BXG336" s="73"/>
      <c r="BXH336" s="180"/>
      <c r="BXI336" s="75"/>
      <c r="BXJ336" s="76"/>
      <c r="BXK336" s="180"/>
      <c r="BXL336" s="180"/>
      <c r="BXM336" s="180"/>
      <c r="BXN336" s="75"/>
      <c r="BXO336" s="76"/>
      <c r="BXP336" s="181"/>
      <c r="BXQ336" s="181"/>
      <c r="BXR336" s="182"/>
      <c r="BXS336" s="134"/>
      <c r="BXT336" s="135"/>
      <c r="BXU336" s="111"/>
      <c r="BXV336" s="178"/>
      <c r="BXW336" s="178"/>
      <c r="BXX336" s="178"/>
      <c r="BXY336" s="178"/>
      <c r="BXZ336" s="179"/>
      <c r="BYA336" s="73"/>
      <c r="BYB336" s="73"/>
      <c r="BYC336" s="180"/>
      <c r="BYD336" s="75"/>
      <c r="BYE336" s="76"/>
      <c r="BYF336" s="180"/>
      <c r="BYG336" s="180"/>
      <c r="BYH336" s="180"/>
      <c r="BYI336" s="75"/>
      <c r="BYJ336" s="76"/>
      <c r="BYK336" s="181"/>
      <c r="BYL336" s="181"/>
      <c r="BYM336" s="182"/>
      <c r="BYN336" s="134"/>
      <c r="BYO336" s="135"/>
      <c r="BYP336" s="111"/>
      <c r="BYQ336" s="178"/>
      <c r="BYR336" s="178"/>
      <c r="BYS336" s="178"/>
      <c r="BYT336" s="178"/>
      <c r="BYU336" s="179"/>
      <c r="BYV336" s="73"/>
      <c r="BYW336" s="73"/>
      <c r="BYX336" s="180"/>
      <c r="BYY336" s="75"/>
      <c r="BYZ336" s="76"/>
      <c r="BZA336" s="180"/>
      <c r="BZB336" s="180"/>
      <c r="BZC336" s="180"/>
      <c r="BZD336" s="75"/>
      <c r="BZE336" s="76"/>
      <c r="BZF336" s="181"/>
      <c r="BZG336" s="181"/>
      <c r="BZH336" s="182"/>
      <c r="BZI336" s="134"/>
      <c r="BZJ336" s="135"/>
      <c r="BZK336" s="111"/>
      <c r="BZL336" s="178"/>
      <c r="BZM336" s="178"/>
      <c r="BZN336" s="178"/>
      <c r="BZO336" s="178"/>
      <c r="BZP336" s="179"/>
      <c r="BZQ336" s="73"/>
      <c r="BZR336" s="73"/>
      <c r="BZS336" s="180"/>
      <c r="BZT336" s="75"/>
      <c r="BZU336" s="76"/>
      <c r="BZV336" s="180"/>
      <c r="BZW336" s="180"/>
      <c r="BZX336" s="180"/>
      <c r="BZY336" s="75"/>
      <c r="BZZ336" s="76"/>
      <c r="CAA336" s="181"/>
      <c r="CAB336" s="181"/>
      <c r="CAC336" s="182"/>
      <c r="CAD336" s="134"/>
      <c r="CAE336" s="135"/>
      <c r="CAF336" s="111"/>
      <c r="CAG336" s="178"/>
      <c r="CAH336" s="178"/>
      <c r="CAI336" s="178"/>
      <c r="CAJ336" s="178"/>
      <c r="CAK336" s="179"/>
      <c r="CAL336" s="73"/>
      <c r="CAM336" s="73"/>
      <c r="CAN336" s="180"/>
      <c r="CAO336" s="75"/>
      <c r="CAP336" s="76"/>
      <c r="CAQ336" s="180"/>
      <c r="CAR336" s="180"/>
      <c r="CAS336" s="180"/>
      <c r="CAT336" s="75"/>
      <c r="CAU336" s="76"/>
      <c r="CAV336" s="181"/>
      <c r="CAW336" s="181"/>
      <c r="CAX336" s="182"/>
      <c r="CAY336" s="134"/>
      <c r="CAZ336" s="135"/>
      <c r="CBA336" s="111"/>
      <c r="CBB336" s="178"/>
      <c r="CBC336" s="178"/>
      <c r="CBD336" s="178"/>
      <c r="CBE336" s="178"/>
      <c r="CBF336" s="179"/>
      <c r="CBG336" s="73"/>
      <c r="CBH336" s="73"/>
      <c r="CBI336" s="180"/>
      <c r="CBJ336" s="75"/>
      <c r="CBK336" s="76"/>
      <c r="CBL336" s="180"/>
      <c r="CBM336" s="180"/>
      <c r="CBN336" s="180"/>
      <c r="CBO336" s="75"/>
      <c r="CBP336" s="76"/>
      <c r="CBQ336" s="181"/>
      <c r="CBR336" s="181"/>
      <c r="CBS336" s="182"/>
      <c r="CBT336" s="134"/>
      <c r="CBU336" s="135"/>
      <c r="CBV336" s="111"/>
      <c r="CBW336" s="178"/>
      <c r="CBX336" s="178"/>
      <c r="CBY336" s="178"/>
      <c r="CBZ336" s="178"/>
      <c r="CCA336" s="179"/>
      <c r="CCB336" s="73"/>
      <c r="CCC336" s="73"/>
      <c r="CCD336" s="180"/>
      <c r="CCE336" s="75"/>
      <c r="CCF336" s="76"/>
      <c r="CCG336" s="180"/>
      <c r="CCH336" s="180"/>
      <c r="CCI336" s="180"/>
      <c r="CCJ336" s="75"/>
      <c r="CCK336" s="76"/>
      <c r="CCL336" s="181"/>
      <c r="CCM336" s="181"/>
      <c r="CCN336" s="182"/>
      <c r="CCO336" s="134"/>
      <c r="CCP336" s="135"/>
      <c r="CCQ336" s="111"/>
      <c r="CCR336" s="178"/>
      <c r="CCS336" s="178"/>
      <c r="CCT336" s="178"/>
      <c r="CCU336" s="178"/>
      <c r="CCV336" s="179"/>
      <c r="CCW336" s="73"/>
      <c r="CCX336" s="73"/>
      <c r="CCY336" s="180"/>
      <c r="CCZ336" s="75"/>
      <c r="CDA336" s="76"/>
      <c r="CDB336" s="180"/>
      <c r="CDC336" s="180"/>
      <c r="CDD336" s="180"/>
      <c r="CDE336" s="75"/>
      <c r="CDF336" s="76"/>
      <c r="CDG336" s="181"/>
      <c r="CDH336" s="181"/>
      <c r="CDI336" s="182"/>
      <c r="CDJ336" s="134"/>
      <c r="CDK336" s="135"/>
      <c r="CDL336" s="111"/>
      <c r="CDM336" s="178"/>
      <c r="CDN336" s="178"/>
      <c r="CDO336" s="178"/>
      <c r="CDP336" s="178"/>
      <c r="CDQ336" s="179"/>
      <c r="CDR336" s="73"/>
      <c r="CDS336" s="73"/>
      <c r="CDT336" s="180"/>
      <c r="CDU336" s="75"/>
      <c r="CDV336" s="76"/>
      <c r="CDW336" s="180"/>
      <c r="CDX336" s="180"/>
      <c r="CDY336" s="180"/>
      <c r="CDZ336" s="75"/>
      <c r="CEA336" s="76"/>
      <c r="CEB336" s="181"/>
      <c r="CEC336" s="181"/>
      <c r="CED336" s="182"/>
      <c r="CEE336" s="134"/>
      <c r="CEF336" s="135"/>
      <c r="CEG336" s="111"/>
      <c r="CEH336" s="178"/>
      <c r="CEI336" s="178"/>
      <c r="CEJ336" s="178"/>
      <c r="CEK336" s="178"/>
      <c r="CEL336" s="179"/>
      <c r="CEM336" s="73"/>
      <c r="CEN336" s="73"/>
      <c r="CEO336" s="180"/>
      <c r="CEP336" s="75"/>
      <c r="CEQ336" s="76"/>
      <c r="CER336" s="180"/>
      <c r="CES336" s="180"/>
      <c r="CET336" s="180"/>
      <c r="CEU336" s="75"/>
      <c r="CEV336" s="76"/>
      <c r="CEW336" s="181"/>
      <c r="CEX336" s="181"/>
      <c r="CEY336" s="182"/>
      <c r="CEZ336" s="134"/>
      <c r="CFA336" s="135"/>
      <c r="CFB336" s="111"/>
      <c r="CFC336" s="178"/>
      <c r="CFD336" s="178"/>
      <c r="CFE336" s="178"/>
      <c r="CFF336" s="178"/>
      <c r="CFG336" s="179"/>
      <c r="CFH336" s="73"/>
      <c r="CFI336" s="73"/>
      <c r="CFJ336" s="180"/>
      <c r="CFK336" s="75"/>
      <c r="CFL336" s="76"/>
      <c r="CFM336" s="180"/>
      <c r="CFN336" s="180"/>
      <c r="CFO336" s="180"/>
      <c r="CFP336" s="75"/>
      <c r="CFQ336" s="76"/>
      <c r="CFR336" s="181"/>
      <c r="CFS336" s="181"/>
      <c r="CFT336" s="182"/>
      <c r="CFU336" s="134"/>
      <c r="CFV336" s="135"/>
      <c r="CFW336" s="111"/>
      <c r="CFX336" s="178"/>
      <c r="CFY336" s="178"/>
      <c r="CFZ336" s="178"/>
      <c r="CGA336" s="178"/>
      <c r="CGB336" s="179"/>
      <c r="CGC336" s="73"/>
      <c r="CGD336" s="73"/>
      <c r="CGE336" s="180"/>
      <c r="CGF336" s="75"/>
      <c r="CGG336" s="76"/>
      <c r="CGH336" s="180"/>
      <c r="CGI336" s="180"/>
      <c r="CGJ336" s="180"/>
      <c r="CGK336" s="75"/>
      <c r="CGL336" s="76"/>
      <c r="CGM336" s="181"/>
      <c r="CGN336" s="181"/>
      <c r="CGO336" s="182"/>
      <c r="CGP336" s="134"/>
      <c r="CGQ336" s="135"/>
      <c r="CGR336" s="111"/>
      <c r="CGS336" s="178"/>
      <c r="CGT336" s="178"/>
      <c r="CGU336" s="178"/>
      <c r="CGV336" s="178"/>
      <c r="CGW336" s="179"/>
      <c r="CGX336" s="73"/>
      <c r="CGY336" s="73"/>
      <c r="CGZ336" s="180"/>
      <c r="CHA336" s="75"/>
      <c r="CHB336" s="76"/>
      <c r="CHC336" s="180"/>
      <c r="CHD336" s="180"/>
      <c r="CHE336" s="180"/>
      <c r="CHF336" s="75"/>
      <c r="CHG336" s="76"/>
      <c r="CHH336" s="181"/>
      <c r="CHI336" s="181"/>
      <c r="CHJ336" s="182"/>
      <c r="CHK336" s="134"/>
      <c r="CHL336" s="135"/>
      <c r="CHM336" s="111"/>
      <c r="CHN336" s="178"/>
      <c r="CHO336" s="178"/>
      <c r="CHP336" s="178"/>
      <c r="CHQ336" s="178"/>
      <c r="CHR336" s="179"/>
      <c r="CHS336" s="73"/>
      <c r="CHT336" s="73"/>
      <c r="CHU336" s="180"/>
      <c r="CHV336" s="75"/>
      <c r="CHW336" s="76"/>
      <c r="CHX336" s="180"/>
      <c r="CHY336" s="180"/>
      <c r="CHZ336" s="180"/>
      <c r="CIA336" s="75"/>
      <c r="CIB336" s="76"/>
      <c r="CIC336" s="181"/>
      <c r="CID336" s="181"/>
      <c r="CIE336" s="182"/>
      <c r="CIF336" s="134"/>
      <c r="CIG336" s="135"/>
      <c r="CIH336" s="111"/>
      <c r="CII336" s="178"/>
      <c r="CIJ336" s="178"/>
      <c r="CIK336" s="178"/>
      <c r="CIL336" s="178"/>
      <c r="CIM336" s="179"/>
      <c r="CIN336" s="73"/>
      <c r="CIO336" s="73"/>
      <c r="CIP336" s="180"/>
      <c r="CIQ336" s="75"/>
      <c r="CIR336" s="76"/>
      <c r="CIS336" s="180"/>
      <c r="CIT336" s="180"/>
      <c r="CIU336" s="180"/>
      <c r="CIV336" s="75"/>
      <c r="CIW336" s="76"/>
      <c r="CIX336" s="181"/>
      <c r="CIY336" s="181"/>
      <c r="CIZ336" s="182"/>
      <c r="CJA336" s="134"/>
      <c r="CJB336" s="135"/>
      <c r="CJC336" s="111"/>
      <c r="CJD336" s="178"/>
      <c r="CJE336" s="178"/>
      <c r="CJF336" s="178"/>
      <c r="CJG336" s="178"/>
      <c r="CJH336" s="179"/>
      <c r="CJI336" s="73"/>
      <c r="CJJ336" s="73"/>
      <c r="CJK336" s="180"/>
      <c r="CJL336" s="75"/>
      <c r="CJM336" s="76"/>
      <c r="CJN336" s="180"/>
      <c r="CJO336" s="180"/>
      <c r="CJP336" s="180"/>
      <c r="CJQ336" s="75"/>
      <c r="CJR336" s="76"/>
      <c r="CJS336" s="181"/>
      <c r="CJT336" s="181"/>
      <c r="CJU336" s="182"/>
      <c r="CJV336" s="134"/>
      <c r="CJW336" s="135"/>
      <c r="CJX336" s="111"/>
      <c r="CJY336" s="178"/>
      <c r="CJZ336" s="178"/>
      <c r="CKA336" s="178"/>
      <c r="CKB336" s="178"/>
      <c r="CKC336" s="179"/>
      <c r="CKD336" s="73"/>
      <c r="CKE336" s="73"/>
      <c r="CKF336" s="180"/>
      <c r="CKG336" s="75"/>
      <c r="CKH336" s="76"/>
      <c r="CKI336" s="180"/>
      <c r="CKJ336" s="180"/>
      <c r="CKK336" s="180"/>
      <c r="CKL336" s="75"/>
      <c r="CKM336" s="76"/>
      <c r="CKN336" s="181"/>
      <c r="CKO336" s="181"/>
      <c r="CKP336" s="182"/>
      <c r="CKQ336" s="134"/>
      <c r="CKR336" s="135"/>
      <c r="CKS336" s="111"/>
      <c r="CKT336" s="178"/>
      <c r="CKU336" s="178"/>
      <c r="CKV336" s="178"/>
      <c r="CKW336" s="178"/>
      <c r="CKX336" s="179"/>
      <c r="CKY336" s="73"/>
      <c r="CKZ336" s="73"/>
      <c r="CLA336" s="180"/>
      <c r="CLB336" s="75"/>
      <c r="CLC336" s="76"/>
      <c r="CLD336" s="180"/>
      <c r="CLE336" s="180"/>
      <c r="CLF336" s="180"/>
      <c r="CLG336" s="75"/>
      <c r="CLH336" s="76"/>
      <c r="CLI336" s="181"/>
      <c r="CLJ336" s="181"/>
      <c r="CLK336" s="182"/>
      <c r="CLL336" s="134"/>
      <c r="CLM336" s="135"/>
      <c r="CLN336" s="111"/>
      <c r="CLO336" s="178"/>
      <c r="CLP336" s="178"/>
      <c r="CLQ336" s="178"/>
      <c r="CLR336" s="178"/>
      <c r="CLS336" s="179"/>
      <c r="CLT336" s="73"/>
      <c r="CLU336" s="73"/>
      <c r="CLV336" s="180"/>
      <c r="CLW336" s="75"/>
      <c r="CLX336" s="76"/>
      <c r="CLY336" s="180"/>
      <c r="CLZ336" s="180"/>
      <c r="CMA336" s="180"/>
      <c r="CMB336" s="75"/>
      <c r="CMC336" s="76"/>
      <c r="CMD336" s="181"/>
      <c r="CME336" s="181"/>
      <c r="CMF336" s="182"/>
      <c r="CMG336" s="134"/>
      <c r="CMH336" s="135"/>
      <c r="CMI336" s="111"/>
      <c r="CMJ336" s="178"/>
      <c r="CMK336" s="178"/>
      <c r="CML336" s="178"/>
      <c r="CMM336" s="178"/>
      <c r="CMN336" s="179"/>
      <c r="CMO336" s="73"/>
      <c r="CMP336" s="73"/>
      <c r="CMQ336" s="180"/>
      <c r="CMR336" s="75"/>
      <c r="CMS336" s="76"/>
      <c r="CMT336" s="180"/>
      <c r="CMU336" s="180"/>
      <c r="CMV336" s="180"/>
      <c r="CMW336" s="75"/>
      <c r="CMX336" s="76"/>
      <c r="CMY336" s="181"/>
      <c r="CMZ336" s="181"/>
      <c r="CNA336" s="182"/>
      <c r="CNB336" s="134"/>
      <c r="CNC336" s="135"/>
      <c r="CND336" s="111"/>
      <c r="CNE336" s="178"/>
      <c r="CNF336" s="178"/>
      <c r="CNG336" s="178"/>
      <c r="CNH336" s="178"/>
      <c r="CNI336" s="179"/>
      <c r="CNJ336" s="73"/>
      <c r="CNK336" s="73"/>
      <c r="CNL336" s="180"/>
      <c r="CNM336" s="75"/>
      <c r="CNN336" s="76"/>
      <c r="CNO336" s="180"/>
      <c r="CNP336" s="180"/>
      <c r="CNQ336" s="180"/>
      <c r="CNR336" s="75"/>
      <c r="CNS336" s="76"/>
      <c r="CNT336" s="181"/>
      <c r="CNU336" s="181"/>
      <c r="CNV336" s="182"/>
      <c r="CNW336" s="134"/>
      <c r="CNX336" s="135"/>
      <c r="CNY336" s="111"/>
      <c r="CNZ336" s="178"/>
      <c r="COA336" s="178"/>
      <c r="COB336" s="178"/>
      <c r="COC336" s="178"/>
      <c r="COD336" s="179"/>
      <c r="COE336" s="73"/>
      <c r="COF336" s="73"/>
      <c r="COG336" s="180"/>
      <c r="COH336" s="75"/>
      <c r="COI336" s="76"/>
      <c r="COJ336" s="180"/>
      <c r="COK336" s="180"/>
      <c r="COL336" s="180"/>
      <c r="COM336" s="75"/>
      <c r="CON336" s="76"/>
      <c r="COO336" s="181"/>
      <c r="COP336" s="181"/>
      <c r="COQ336" s="182"/>
      <c r="COR336" s="134"/>
      <c r="COS336" s="135"/>
      <c r="COT336" s="111"/>
      <c r="COU336" s="178"/>
      <c r="COV336" s="178"/>
      <c r="COW336" s="178"/>
      <c r="COX336" s="178"/>
      <c r="COY336" s="179"/>
      <c r="COZ336" s="73"/>
      <c r="CPA336" s="73"/>
      <c r="CPB336" s="180"/>
      <c r="CPC336" s="75"/>
      <c r="CPD336" s="76"/>
      <c r="CPE336" s="180"/>
      <c r="CPF336" s="180"/>
      <c r="CPG336" s="180"/>
      <c r="CPH336" s="75"/>
      <c r="CPI336" s="76"/>
      <c r="CPJ336" s="181"/>
      <c r="CPK336" s="181"/>
      <c r="CPL336" s="182"/>
      <c r="CPM336" s="134"/>
      <c r="CPN336" s="135"/>
      <c r="CPO336" s="111"/>
      <c r="CPP336" s="178"/>
      <c r="CPQ336" s="178"/>
      <c r="CPR336" s="178"/>
      <c r="CPS336" s="178"/>
      <c r="CPT336" s="179"/>
      <c r="CPU336" s="73"/>
      <c r="CPV336" s="73"/>
      <c r="CPW336" s="180"/>
      <c r="CPX336" s="75"/>
      <c r="CPY336" s="76"/>
      <c r="CPZ336" s="180"/>
      <c r="CQA336" s="180"/>
      <c r="CQB336" s="180"/>
      <c r="CQC336" s="75"/>
      <c r="CQD336" s="76"/>
      <c r="CQE336" s="181"/>
      <c r="CQF336" s="181"/>
      <c r="CQG336" s="182"/>
      <c r="CQH336" s="134"/>
      <c r="CQI336" s="135"/>
      <c r="CQJ336" s="111"/>
      <c r="CQK336" s="178"/>
      <c r="CQL336" s="178"/>
      <c r="CQM336" s="178"/>
      <c r="CQN336" s="178"/>
      <c r="CQO336" s="179"/>
      <c r="CQP336" s="73"/>
      <c r="CQQ336" s="73"/>
      <c r="CQR336" s="180"/>
      <c r="CQS336" s="75"/>
      <c r="CQT336" s="76"/>
      <c r="CQU336" s="180"/>
      <c r="CQV336" s="180"/>
      <c r="CQW336" s="180"/>
      <c r="CQX336" s="75"/>
      <c r="CQY336" s="76"/>
      <c r="CQZ336" s="181"/>
      <c r="CRA336" s="181"/>
      <c r="CRB336" s="182"/>
      <c r="CRC336" s="134"/>
      <c r="CRD336" s="135"/>
      <c r="CRE336" s="111"/>
      <c r="CRF336" s="178"/>
      <c r="CRG336" s="178"/>
      <c r="CRH336" s="178"/>
      <c r="CRI336" s="178"/>
      <c r="CRJ336" s="179"/>
      <c r="CRK336" s="73"/>
      <c r="CRL336" s="73"/>
      <c r="CRM336" s="180"/>
      <c r="CRN336" s="75"/>
      <c r="CRO336" s="76"/>
      <c r="CRP336" s="180"/>
      <c r="CRQ336" s="180"/>
      <c r="CRR336" s="180"/>
      <c r="CRS336" s="75"/>
      <c r="CRT336" s="76"/>
      <c r="CRU336" s="181"/>
      <c r="CRV336" s="181"/>
      <c r="CRW336" s="182"/>
      <c r="CRX336" s="134"/>
      <c r="CRY336" s="135"/>
      <c r="CRZ336" s="111"/>
      <c r="CSA336" s="178"/>
      <c r="CSB336" s="178"/>
      <c r="CSC336" s="178"/>
      <c r="CSD336" s="178"/>
      <c r="CSE336" s="179"/>
      <c r="CSF336" s="73"/>
      <c r="CSG336" s="73"/>
      <c r="CSH336" s="180"/>
      <c r="CSI336" s="75"/>
      <c r="CSJ336" s="76"/>
      <c r="CSK336" s="180"/>
      <c r="CSL336" s="180"/>
      <c r="CSM336" s="180"/>
      <c r="CSN336" s="75"/>
      <c r="CSO336" s="76"/>
      <c r="CSP336" s="181"/>
      <c r="CSQ336" s="181"/>
      <c r="CSR336" s="182"/>
      <c r="CSS336" s="134"/>
      <c r="CST336" s="135"/>
      <c r="CSU336" s="111"/>
      <c r="CSV336" s="178"/>
      <c r="CSW336" s="178"/>
      <c r="CSX336" s="178"/>
      <c r="CSY336" s="178"/>
      <c r="CSZ336" s="179"/>
      <c r="CTA336" s="73"/>
      <c r="CTB336" s="73"/>
      <c r="CTC336" s="180"/>
      <c r="CTD336" s="75"/>
      <c r="CTE336" s="76"/>
      <c r="CTF336" s="180"/>
      <c r="CTG336" s="180"/>
      <c r="CTH336" s="180"/>
      <c r="CTI336" s="75"/>
      <c r="CTJ336" s="76"/>
      <c r="CTK336" s="181"/>
      <c r="CTL336" s="181"/>
      <c r="CTM336" s="182"/>
      <c r="CTN336" s="134"/>
      <c r="CTO336" s="135"/>
      <c r="CTP336" s="111"/>
      <c r="CTQ336" s="178"/>
      <c r="CTR336" s="178"/>
      <c r="CTS336" s="178"/>
      <c r="CTT336" s="178"/>
      <c r="CTU336" s="179"/>
      <c r="CTV336" s="73"/>
      <c r="CTW336" s="73"/>
      <c r="CTX336" s="180"/>
      <c r="CTY336" s="75"/>
      <c r="CTZ336" s="76"/>
      <c r="CUA336" s="180"/>
      <c r="CUB336" s="180"/>
      <c r="CUC336" s="180"/>
      <c r="CUD336" s="75"/>
      <c r="CUE336" s="76"/>
      <c r="CUF336" s="181"/>
      <c r="CUG336" s="181"/>
      <c r="CUH336" s="182"/>
      <c r="CUI336" s="134"/>
      <c r="CUJ336" s="135"/>
      <c r="CUK336" s="111"/>
      <c r="CUL336" s="178"/>
      <c r="CUM336" s="178"/>
      <c r="CUN336" s="178"/>
      <c r="CUO336" s="178"/>
      <c r="CUP336" s="179"/>
      <c r="CUQ336" s="73"/>
      <c r="CUR336" s="73"/>
      <c r="CUS336" s="180"/>
      <c r="CUT336" s="75"/>
      <c r="CUU336" s="76"/>
      <c r="CUV336" s="180"/>
      <c r="CUW336" s="180"/>
      <c r="CUX336" s="180"/>
      <c r="CUY336" s="75"/>
      <c r="CUZ336" s="76"/>
      <c r="CVA336" s="181"/>
      <c r="CVB336" s="181"/>
      <c r="CVC336" s="182"/>
      <c r="CVD336" s="134"/>
      <c r="CVE336" s="135"/>
      <c r="CVF336" s="111"/>
      <c r="CVG336" s="178"/>
      <c r="CVH336" s="178"/>
      <c r="CVI336" s="178"/>
      <c r="CVJ336" s="178"/>
      <c r="CVK336" s="179"/>
      <c r="CVL336" s="73"/>
      <c r="CVM336" s="73"/>
      <c r="CVN336" s="180"/>
      <c r="CVO336" s="75"/>
      <c r="CVP336" s="76"/>
      <c r="CVQ336" s="180"/>
      <c r="CVR336" s="180"/>
      <c r="CVS336" s="180"/>
      <c r="CVT336" s="75"/>
      <c r="CVU336" s="76"/>
      <c r="CVV336" s="181"/>
      <c r="CVW336" s="181"/>
      <c r="CVX336" s="182"/>
      <c r="CVY336" s="134"/>
      <c r="CVZ336" s="135"/>
      <c r="CWA336" s="111"/>
      <c r="CWB336" s="178"/>
      <c r="CWC336" s="178"/>
      <c r="CWD336" s="178"/>
      <c r="CWE336" s="178"/>
      <c r="CWF336" s="179"/>
      <c r="CWG336" s="73"/>
      <c r="CWH336" s="73"/>
      <c r="CWI336" s="180"/>
      <c r="CWJ336" s="75"/>
      <c r="CWK336" s="76"/>
      <c r="CWL336" s="180"/>
      <c r="CWM336" s="180"/>
      <c r="CWN336" s="180"/>
      <c r="CWO336" s="75"/>
      <c r="CWP336" s="76"/>
      <c r="CWQ336" s="181"/>
      <c r="CWR336" s="181"/>
      <c r="CWS336" s="182"/>
      <c r="CWT336" s="134"/>
      <c r="CWU336" s="135"/>
      <c r="CWV336" s="111"/>
      <c r="CWW336" s="178"/>
      <c r="CWX336" s="178"/>
      <c r="CWY336" s="178"/>
      <c r="CWZ336" s="178"/>
      <c r="CXA336" s="179"/>
      <c r="CXB336" s="73"/>
      <c r="CXC336" s="73"/>
      <c r="CXD336" s="180"/>
      <c r="CXE336" s="75"/>
      <c r="CXF336" s="76"/>
      <c r="CXG336" s="180"/>
      <c r="CXH336" s="180"/>
      <c r="CXI336" s="180"/>
      <c r="CXJ336" s="75"/>
      <c r="CXK336" s="76"/>
      <c r="CXL336" s="181"/>
      <c r="CXM336" s="181"/>
      <c r="CXN336" s="182"/>
      <c r="CXO336" s="134"/>
      <c r="CXP336" s="135"/>
      <c r="CXQ336" s="111"/>
      <c r="CXR336" s="178"/>
      <c r="CXS336" s="178"/>
      <c r="CXT336" s="178"/>
      <c r="CXU336" s="178"/>
      <c r="CXV336" s="179"/>
      <c r="CXW336" s="73"/>
      <c r="CXX336" s="73"/>
      <c r="CXY336" s="180"/>
      <c r="CXZ336" s="75"/>
      <c r="CYA336" s="76"/>
      <c r="CYB336" s="180"/>
      <c r="CYC336" s="180"/>
      <c r="CYD336" s="180"/>
      <c r="CYE336" s="75"/>
      <c r="CYF336" s="76"/>
      <c r="CYG336" s="181"/>
      <c r="CYH336" s="181"/>
      <c r="CYI336" s="182"/>
      <c r="CYJ336" s="134"/>
      <c r="CYK336" s="135"/>
      <c r="CYL336" s="111"/>
      <c r="CYM336" s="178"/>
      <c r="CYN336" s="178"/>
      <c r="CYO336" s="178"/>
      <c r="CYP336" s="178"/>
      <c r="CYQ336" s="179"/>
      <c r="CYR336" s="73"/>
      <c r="CYS336" s="73"/>
      <c r="CYT336" s="180"/>
      <c r="CYU336" s="75"/>
      <c r="CYV336" s="76"/>
      <c r="CYW336" s="180"/>
      <c r="CYX336" s="180"/>
      <c r="CYY336" s="180"/>
      <c r="CYZ336" s="75"/>
      <c r="CZA336" s="76"/>
      <c r="CZB336" s="181"/>
      <c r="CZC336" s="181"/>
      <c r="CZD336" s="182"/>
      <c r="CZE336" s="134"/>
      <c r="CZF336" s="135"/>
      <c r="CZG336" s="111"/>
      <c r="CZH336" s="178"/>
      <c r="CZI336" s="178"/>
      <c r="CZJ336" s="178"/>
      <c r="CZK336" s="178"/>
      <c r="CZL336" s="179"/>
      <c r="CZM336" s="73"/>
      <c r="CZN336" s="73"/>
      <c r="CZO336" s="180"/>
      <c r="CZP336" s="75"/>
      <c r="CZQ336" s="76"/>
      <c r="CZR336" s="180"/>
      <c r="CZS336" s="180"/>
      <c r="CZT336" s="180"/>
      <c r="CZU336" s="75"/>
      <c r="CZV336" s="76"/>
      <c r="CZW336" s="181"/>
      <c r="CZX336" s="181"/>
      <c r="CZY336" s="182"/>
      <c r="CZZ336" s="134"/>
      <c r="DAA336" s="135"/>
      <c r="DAB336" s="111"/>
      <c r="DAC336" s="178"/>
      <c r="DAD336" s="178"/>
      <c r="DAE336" s="178"/>
      <c r="DAF336" s="178"/>
      <c r="DAG336" s="179"/>
      <c r="DAH336" s="73"/>
      <c r="DAI336" s="73"/>
      <c r="DAJ336" s="180"/>
      <c r="DAK336" s="75"/>
      <c r="DAL336" s="76"/>
      <c r="DAM336" s="180"/>
      <c r="DAN336" s="180"/>
      <c r="DAO336" s="180"/>
      <c r="DAP336" s="75"/>
      <c r="DAQ336" s="76"/>
      <c r="DAR336" s="181"/>
      <c r="DAS336" s="181"/>
      <c r="DAT336" s="182"/>
      <c r="DAU336" s="134"/>
      <c r="DAV336" s="135"/>
      <c r="DAW336" s="111"/>
      <c r="DAX336" s="178"/>
      <c r="DAY336" s="178"/>
      <c r="DAZ336" s="178"/>
      <c r="DBA336" s="178"/>
      <c r="DBB336" s="179"/>
      <c r="DBC336" s="73"/>
      <c r="DBD336" s="73"/>
      <c r="DBE336" s="180"/>
      <c r="DBF336" s="75"/>
      <c r="DBG336" s="76"/>
      <c r="DBH336" s="180"/>
      <c r="DBI336" s="180"/>
      <c r="DBJ336" s="180"/>
      <c r="DBK336" s="75"/>
      <c r="DBL336" s="76"/>
      <c r="DBM336" s="181"/>
      <c r="DBN336" s="181"/>
      <c r="DBO336" s="182"/>
      <c r="DBP336" s="134"/>
      <c r="DBQ336" s="135"/>
      <c r="DBR336" s="111"/>
      <c r="DBS336" s="178"/>
      <c r="DBT336" s="178"/>
      <c r="DBU336" s="178"/>
      <c r="DBV336" s="178"/>
      <c r="DBW336" s="179"/>
      <c r="DBX336" s="73"/>
      <c r="DBY336" s="73"/>
      <c r="DBZ336" s="180"/>
      <c r="DCA336" s="75"/>
      <c r="DCB336" s="76"/>
      <c r="DCC336" s="180"/>
      <c r="DCD336" s="180"/>
      <c r="DCE336" s="180"/>
      <c r="DCF336" s="75"/>
      <c r="DCG336" s="76"/>
      <c r="DCH336" s="181"/>
      <c r="DCI336" s="181"/>
      <c r="DCJ336" s="182"/>
      <c r="DCK336" s="134"/>
      <c r="DCL336" s="135"/>
      <c r="DCM336" s="111"/>
      <c r="DCN336" s="178"/>
      <c r="DCO336" s="178"/>
      <c r="DCP336" s="178"/>
      <c r="DCQ336" s="178"/>
      <c r="DCR336" s="179"/>
      <c r="DCS336" s="73"/>
      <c r="DCT336" s="73"/>
      <c r="DCU336" s="180"/>
      <c r="DCV336" s="75"/>
      <c r="DCW336" s="76"/>
      <c r="DCX336" s="180"/>
      <c r="DCY336" s="180"/>
      <c r="DCZ336" s="180"/>
      <c r="DDA336" s="75"/>
      <c r="DDB336" s="76"/>
      <c r="DDC336" s="181"/>
      <c r="DDD336" s="181"/>
      <c r="DDE336" s="182"/>
      <c r="DDF336" s="134"/>
      <c r="DDG336" s="135"/>
      <c r="DDH336" s="111"/>
      <c r="DDI336" s="178"/>
      <c r="DDJ336" s="178"/>
      <c r="DDK336" s="178"/>
      <c r="DDL336" s="178"/>
      <c r="DDM336" s="179"/>
      <c r="DDN336" s="73"/>
      <c r="DDO336" s="73"/>
      <c r="DDP336" s="180"/>
      <c r="DDQ336" s="75"/>
      <c r="DDR336" s="76"/>
      <c r="DDS336" s="180"/>
      <c r="DDT336" s="180"/>
      <c r="DDU336" s="180"/>
      <c r="DDV336" s="75"/>
      <c r="DDW336" s="76"/>
      <c r="DDX336" s="181"/>
      <c r="DDY336" s="181"/>
      <c r="DDZ336" s="182"/>
      <c r="DEA336" s="134"/>
      <c r="DEB336" s="135"/>
      <c r="DEC336" s="111"/>
      <c r="DED336" s="178"/>
      <c r="DEE336" s="178"/>
      <c r="DEF336" s="178"/>
      <c r="DEG336" s="178"/>
      <c r="DEH336" s="179"/>
      <c r="DEI336" s="73"/>
      <c r="DEJ336" s="73"/>
      <c r="DEK336" s="180"/>
      <c r="DEL336" s="75"/>
      <c r="DEM336" s="76"/>
      <c r="DEN336" s="180"/>
      <c r="DEO336" s="180"/>
      <c r="DEP336" s="180"/>
      <c r="DEQ336" s="75"/>
      <c r="DER336" s="76"/>
      <c r="DES336" s="181"/>
      <c r="DET336" s="181"/>
      <c r="DEU336" s="182"/>
      <c r="DEV336" s="134"/>
      <c r="DEW336" s="135"/>
      <c r="DEX336" s="111"/>
      <c r="DEY336" s="178"/>
      <c r="DEZ336" s="178"/>
      <c r="DFA336" s="178"/>
      <c r="DFB336" s="178"/>
      <c r="DFC336" s="179"/>
      <c r="DFD336" s="73"/>
      <c r="DFE336" s="73"/>
      <c r="DFF336" s="180"/>
      <c r="DFG336" s="75"/>
      <c r="DFH336" s="76"/>
      <c r="DFI336" s="180"/>
      <c r="DFJ336" s="180"/>
      <c r="DFK336" s="180"/>
      <c r="DFL336" s="75"/>
      <c r="DFM336" s="76"/>
      <c r="DFN336" s="181"/>
      <c r="DFO336" s="181"/>
      <c r="DFP336" s="182"/>
      <c r="DFQ336" s="134"/>
      <c r="DFR336" s="135"/>
      <c r="DFS336" s="111"/>
      <c r="DFT336" s="178"/>
      <c r="DFU336" s="178"/>
      <c r="DFV336" s="178"/>
      <c r="DFW336" s="178"/>
      <c r="DFX336" s="179"/>
      <c r="DFY336" s="73"/>
      <c r="DFZ336" s="73"/>
      <c r="DGA336" s="180"/>
      <c r="DGB336" s="75"/>
      <c r="DGC336" s="76"/>
      <c r="DGD336" s="180"/>
      <c r="DGE336" s="180"/>
      <c r="DGF336" s="180"/>
      <c r="DGG336" s="75"/>
      <c r="DGH336" s="76"/>
      <c r="DGI336" s="181"/>
      <c r="DGJ336" s="181"/>
      <c r="DGK336" s="182"/>
      <c r="DGL336" s="134"/>
      <c r="DGM336" s="135"/>
      <c r="DGN336" s="111"/>
      <c r="DGO336" s="178"/>
      <c r="DGP336" s="178"/>
      <c r="DGQ336" s="178"/>
      <c r="DGR336" s="178"/>
      <c r="DGS336" s="179"/>
      <c r="DGT336" s="73"/>
      <c r="DGU336" s="73"/>
      <c r="DGV336" s="180"/>
      <c r="DGW336" s="75"/>
      <c r="DGX336" s="76"/>
      <c r="DGY336" s="180"/>
      <c r="DGZ336" s="180"/>
      <c r="DHA336" s="180"/>
      <c r="DHB336" s="75"/>
      <c r="DHC336" s="76"/>
      <c r="DHD336" s="181"/>
      <c r="DHE336" s="181"/>
      <c r="DHF336" s="182"/>
      <c r="DHG336" s="134"/>
      <c r="DHH336" s="135"/>
      <c r="DHI336" s="111"/>
      <c r="DHJ336" s="178"/>
      <c r="DHK336" s="178"/>
      <c r="DHL336" s="178"/>
      <c r="DHM336" s="178"/>
      <c r="DHN336" s="179"/>
      <c r="DHO336" s="73"/>
      <c r="DHP336" s="73"/>
      <c r="DHQ336" s="180"/>
      <c r="DHR336" s="75"/>
      <c r="DHS336" s="76"/>
      <c r="DHT336" s="180"/>
      <c r="DHU336" s="180"/>
      <c r="DHV336" s="180"/>
      <c r="DHW336" s="75"/>
      <c r="DHX336" s="76"/>
      <c r="DHY336" s="181"/>
      <c r="DHZ336" s="181"/>
      <c r="DIA336" s="182"/>
      <c r="DIB336" s="134"/>
      <c r="DIC336" s="135"/>
      <c r="DID336" s="111"/>
      <c r="DIE336" s="178"/>
      <c r="DIF336" s="178"/>
      <c r="DIG336" s="178"/>
      <c r="DIH336" s="178"/>
      <c r="DII336" s="179"/>
      <c r="DIJ336" s="73"/>
      <c r="DIK336" s="73"/>
      <c r="DIL336" s="180"/>
      <c r="DIM336" s="75"/>
      <c r="DIN336" s="76"/>
      <c r="DIO336" s="180"/>
      <c r="DIP336" s="180"/>
      <c r="DIQ336" s="180"/>
      <c r="DIR336" s="75"/>
      <c r="DIS336" s="76"/>
      <c r="DIT336" s="181"/>
      <c r="DIU336" s="181"/>
      <c r="DIV336" s="182"/>
      <c r="DIW336" s="134"/>
      <c r="DIX336" s="135"/>
      <c r="DIY336" s="111"/>
      <c r="DIZ336" s="178"/>
      <c r="DJA336" s="178"/>
      <c r="DJB336" s="178"/>
      <c r="DJC336" s="178"/>
      <c r="DJD336" s="179"/>
      <c r="DJE336" s="73"/>
      <c r="DJF336" s="73"/>
      <c r="DJG336" s="180"/>
      <c r="DJH336" s="75"/>
      <c r="DJI336" s="76"/>
      <c r="DJJ336" s="180"/>
      <c r="DJK336" s="180"/>
      <c r="DJL336" s="180"/>
      <c r="DJM336" s="75"/>
      <c r="DJN336" s="76"/>
      <c r="DJO336" s="181"/>
      <c r="DJP336" s="181"/>
      <c r="DJQ336" s="182"/>
      <c r="DJR336" s="134"/>
      <c r="DJS336" s="135"/>
      <c r="DJT336" s="111"/>
      <c r="DJU336" s="178"/>
      <c r="DJV336" s="178"/>
      <c r="DJW336" s="178"/>
      <c r="DJX336" s="178"/>
      <c r="DJY336" s="179"/>
      <c r="DJZ336" s="73"/>
      <c r="DKA336" s="73"/>
      <c r="DKB336" s="180"/>
      <c r="DKC336" s="75"/>
      <c r="DKD336" s="76"/>
      <c r="DKE336" s="180"/>
      <c r="DKF336" s="180"/>
      <c r="DKG336" s="180"/>
      <c r="DKH336" s="75"/>
      <c r="DKI336" s="76"/>
      <c r="DKJ336" s="181"/>
      <c r="DKK336" s="181"/>
      <c r="DKL336" s="182"/>
      <c r="DKM336" s="134"/>
      <c r="DKN336" s="135"/>
      <c r="DKO336" s="111"/>
      <c r="DKP336" s="178"/>
      <c r="DKQ336" s="178"/>
      <c r="DKR336" s="178"/>
      <c r="DKS336" s="178"/>
      <c r="DKT336" s="179"/>
      <c r="DKU336" s="73"/>
      <c r="DKV336" s="73"/>
      <c r="DKW336" s="180"/>
      <c r="DKX336" s="75"/>
      <c r="DKY336" s="76"/>
      <c r="DKZ336" s="180"/>
      <c r="DLA336" s="180"/>
      <c r="DLB336" s="180"/>
      <c r="DLC336" s="75"/>
      <c r="DLD336" s="76"/>
      <c r="DLE336" s="181"/>
      <c r="DLF336" s="181"/>
      <c r="DLG336" s="182"/>
      <c r="DLH336" s="134"/>
      <c r="DLI336" s="135"/>
      <c r="DLJ336" s="111"/>
      <c r="DLK336" s="178"/>
      <c r="DLL336" s="178"/>
      <c r="DLM336" s="178"/>
      <c r="DLN336" s="178"/>
      <c r="DLO336" s="179"/>
      <c r="DLP336" s="73"/>
      <c r="DLQ336" s="73"/>
      <c r="DLR336" s="180"/>
      <c r="DLS336" s="75"/>
      <c r="DLT336" s="76"/>
      <c r="DLU336" s="180"/>
      <c r="DLV336" s="180"/>
      <c r="DLW336" s="180"/>
      <c r="DLX336" s="75"/>
      <c r="DLY336" s="76"/>
      <c r="DLZ336" s="181"/>
      <c r="DMA336" s="181"/>
      <c r="DMB336" s="182"/>
      <c r="DMC336" s="134"/>
      <c r="DMD336" s="135"/>
      <c r="DME336" s="111"/>
      <c r="DMF336" s="178"/>
      <c r="DMG336" s="178"/>
      <c r="DMH336" s="178"/>
      <c r="DMI336" s="178"/>
      <c r="DMJ336" s="179"/>
      <c r="DMK336" s="73"/>
      <c r="DML336" s="73"/>
      <c r="DMM336" s="180"/>
      <c r="DMN336" s="75"/>
      <c r="DMO336" s="76"/>
      <c r="DMP336" s="180"/>
      <c r="DMQ336" s="180"/>
      <c r="DMR336" s="180"/>
      <c r="DMS336" s="75"/>
      <c r="DMT336" s="76"/>
      <c r="DMU336" s="181"/>
      <c r="DMV336" s="181"/>
      <c r="DMW336" s="182"/>
      <c r="DMX336" s="134"/>
      <c r="DMY336" s="135"/>
      <c r="DMZ336" s="111"/>
      <c r="DNA336" s="178"/>
      <c r="DNB336" s="178"/>
      <c r="DNC336" s="178"/>
      <c r="DND336" s="178"/>
      <c r="DNE336" s="179"/>
      <c r="DNF336" s="73"/>
      <c r="DNG336" s="73"/>
      <c r="DNH336" s="180"/>
      <c r="DNI336" s="75"/>
      <c r="DNJ336" s="76"/>
      <c r="DNK336" s="180"/>
      <c r="DNL336" s="180"/>
      <c r="DNM336" s="180"/>
      <c r="DNN336" s="75"/>
      <c r="DNO336" s="76"/>
      <c r="DNP336" s="181"/>
      <c r="DNQ336" s="181"/>
      <c r="DNR336" s="182"/>
      <c r="DNS336" s="134"/>
      <c r="DNT336" s="135"/>
      <c r="DNU336" s="111"/>
      <c r="DNV336" s="178"/>
      <c r="DNW336" s="178"/>
      <c r="DNX336" s="178"/>
      <c r="DNY336" s="178"/>
      <c r="DNZ336" s="179"/>
      <c r="DOA336" s="73"/>
      <c r="DOB336" s="73"/>
      <c r="DOC336" s="180"/>
      <c r="DOD336" s="75"/>
      <c r="DOE336" s="76"/>
      <c r="DOF336" s="180"/>
      <c r="DOG336" s="180"/>
      <c r="DOH336" s="180"/>
      <c r="DOI336" s="75"/>
      <c r="DOJ336" s="76"/>
      <c r="DOK336" s="181"/>
      <c r="DOL336" s="181"/>
      <c r="DOM336" s="182"/>
      <c r="DON336" s="134"/>
      <c r="DOO336" s="135"/>
      <c r="DOP336" s="111"/>
      <c r="DOQ336" s="178"/>
      <c r="DOR336" s="178"/>
      <c r="DOS336" s="178"/>
      <c r="DOT336" s="178"/>
      <c r="DOU336" s="179"/>
      <c r="DOV336" s="73"/>
      <c r="DOW336" s="73"/>
      <c r="DOX336" s="180"/>
      <c r="DOY336" s="75"/>
      <c r="DOZ336" s="76"/>
      <c r="DPA336" s="180"/>
      <c r="DPB336" s="180"/>
      <c r="DPC336" s="180"/>
      <c r="DPD336" s="75"/>
      <c r="DPE336" s="76"/>
      <c r="DPF336" s="181"/>
      <c r="DPG336" s="181"/>
      <c r="DPH336" s="182"/>
      <c r="DPI336" s="134"/>
      <c r="DPJ336" s="135"/>
      <c r="DPK336" s="111"/>
      <c r="DPL336" s="178"/>
      <c r="DPM336" s="178"/>
      <c r="DPN336" s="178"/>
      <c r="DPO336" s="178"/>
      <c r="DPP336" s="179"/>
      <c r="DPQ336" s="73"/>
      <c r="DPR336" s="73"/>
      <c r="DPS336" s="180"/>
      <c r="DPT336" s="75"/>
      <c r="DPU336" s="76"/>
      <c r="DPV336" s="180"/>
      <c r="DPW336" s="180"/>
      <c r="DPX336" s="180"/>
      <c r="DPY336" s="75"/>
      <c r="DPZ336" s="76"/>
      <c r="DQA336" s="181"/>
      <c r="DQB336" s="181"/>
      <c r="DQC336" s="182"/>
      <c r="DQD336" s="134"/>
      <c r="DQE336" s="135"/>
      <c r="DQF336" s="111"/>
      <c r="DQG336" s="178"/>
      <c r="DQH336" s="178"/>
      <c r="DQI336" s="178"/>
      <c r="DQJ336" s="178"/>
      <c r="DQK336" s="179"/>
      <c r="DQL336" s="73"/>
      <c r="DQM336" s="73"/>
      <c r="DQN336" s="180"/>
      <c r="DQO336" s="75"/>
      <c r="DQP336" s="76"/>
      <c r="DQQ336" s="180"/>
      <c r="DQR336" s="180"/>
      <c r="DQS336" s="180"/>
      <c r="DQT336" s="75"/>
      <c r="DQU336" s="76"/>
      <c r="DQV336" s="181"/>
      <c r="DQW336" s="181"/>
      <c r="DQX336" s="182"/>
      <c r="DQY336" s="134"/>
      <c r="DQZ336" s="135"/>
      <c r="DRA336" s="111"/>
      <c r="DRB336" s="178"/>
      <c r="DRC336" s="178"/>
      <c r="DRD336" s="178"/>
      <c r="DRE336" s="178"/>
      <c r="DRF336" s="179"/>
      <c r="DRG336" s="73"/>
      <c r="DRH336" s="73"/>
      <c r="DRI336" s="180"/>
      <c r="DRJ336" s="75"/>
      <c r="DRK336" s="76"/>
      <c r="DRL336" s="180"/>
      <c r="DRM336" s="180"/>
      <c r="DRN336" s="180"/>
      <c r="DRO336" s="75"/>
      <c r="DRP336" s="76"/>
      <c r="DRQ336" s="181"/>
      <c r="DRR336" s="181"/>
      <c r="DRS336" s="182"/>
      <c r="DRT336" s="134"/>
      <c r="DRU336" s="135"/>
      <c r="DRV336" s="111"/>
      <c r="DRW336" s="178"/>
      <c r="DRX336" s="178"/>
      <c r="DRY336" s="178"/>
      <c r="DRZ336" s="178"/>
      <c r="DSA336" s="179"/>
      <c r="DSB336" s="73"/>
      <c r="DSC336" s="73"/>
      <c r="DSD336" s="180"/>
      <c r="DSE336" s="75"/>
      <c r="DSF336" s="76"/>
      <c r="DSG336" s="180"/>
      <c r="DSH336" s="180"/>
      <c r="DSI336" s="180"/>
      <c r="DSJ336" s="75"/>
      <c r="DSK336" s="76"/>
      <c r="DSL336" s="181"/>
      <c r="DSM336" s="181"/>
      <c r="DSN336" s="182"/>
      <c r="DSO336" s="134"/>
      <c r="DSP336" s="135"/>
      <c r="DSQ336" s="111"/>
      <c r="DSR336" s="178"/>
      <c r="DSS336" s="178"/>
      <c r="DST336" s="178"/>
      <c r="DSU336" s="178"/>
      <c r="DSV336" s="179"/>
      <c r="DSW336" s="73"/>
      <c r="DSX336" s="73"/>
      <c r="DSY336" s="180"/>
      <c r="DSZ336" s="75"/>
      <c r="DTA336" s="76"/>
      <c r="DTB336" s="180"/>
      <c r="DTC336" s="180"/>
      <c r="DTD336" s="180"/>
      <c r="DTE336" s="75"/>
      <c r="DTF336" s="76"/>
      <c r="DTG336" s="181"/>
      <c r="DTH336" s="181"/>
      <c r="DTI336" s="182"/>
      <c r="DTJ336" s="134"/>
      <c r="DTK336" s="135"/>
      <c r="DTL336" s="111"/>
      <c r="DTM336" s="178"/>
      <c r="DTN336" s="178"/>
      <c r="DTO336" s="178"/>
      <c r="DTP336" s="178"/>
      <c r="DTQ336" s="179"/>
      <c r="DTR336" s="73"/>
      <c r="DTS336" s="73"/>
      <c r="DTT336" s="180"/>
      <c r="DTU336" s="75"/>
      <c r="DTV336" s="76"/>
      <c r="DTW336" s="180"/>
      <c r="DTX336" s="180"/>
      <c r="DTY336" s="180"/>
      <c r="DTZ336" s="75"/>
      <c r="DUA336" s="76"/>
      <c r="DUB336" s="181"/>
      <c r="DUC336" s="181"/>
      <c r="DUD336" s="182"/>
      <c r="DUE336" s="134"/>
      <c r="DUF336" s="135"/>
      <c r="DUG336" s="111"/>
      <c r="DUH336" s="178"/>
      <c r="DUI336" s="178"/>
      <c r="DUJ336" s="178"/>
      <c r="DUK336" s="178"/>
      <c r="DUL336" s="179"/>
      <c r="DUM336" s="73"/>
      <c r="DUN336" s="73"/>
      <c r="DUO336" s="180"/>
      <c r="DUP336" s="75"/>
      <c r="DUQ336" s="76"/>
      <c r="DUR336" s="180"/>
      <c r="DUS336" s="180"/>
      <c r="DUT336" s="180"/>
      <c r="DUU336" s="75"/>
      <c r="DUV336" s="76"/>
      <c r="DUW336" s="181"/>
      <c r="DUX336" s="181"/>
      <c r="DUY336" s="182"/>
      <c r="DUZ336" s="134"/>
      <c r="DVA336" s="135"/>
      <c r="DVB336" s="111"/>
      <c r="DVC336" s="178"/>
      <c r="DVD336" s="178"/>
      <c r="DVE336" s="178"/>
      <c r="DVF336" s="178"/>
      <c r="DVG336" s="179"/>
      <c r="DVH336" s="73"/>
      <c r="DVI336" s="73"/>
      <c r="DVJ336" s="180"/>
      <c r="DVK336" s="75"/>
      <c r="DVL336" s="76"/>
      <c r="DVM336" s="180"/>
      <c r="DVN336" s="180"/>
      <c r="DVO336" s="180"/>
      <c r="DVP336" s="75"/>
      <c r="DVQ336" s="76"/>
      <c r="DVR336" s="181"/>
      <c r="DVS336" s="181"/>
      <c r="DVT336" s="182"/>
      <c r="DVU336" s="134"/>
      <c r="DVV336" s="135"/>
      <c r="DVW336" s="111"/>
      <c r="DVX336" s="178"/>
      <c r="DVY336" s="178"/>
      <c r="DVZ336" s="178"/>
      <c r="DWA336" s="178"/>
      <c r="DWB336" s="179"/>
      <c r="DWC336" s="73"/>
      <c r="DWD336" s="73"/>
      <c r="DWE336" s="180"/>
      <c r="DWF336" s="75"/>
      <c r="DWG336" s="76"/>
      <c r="DWH336" s="180"/>
      <c r="DWI336" s="180"/>
      <c r="DWJ336" s="180"/>
      <c r="DWK336" s="75"/>
      <c r="DWL336" s="76"/>
      <c r="DWM336" s="181"/>
      <c r="DWN336" s="181"/>
      <c r="DWO336" s="182"/>
      <c r="DWP336" s="134"/>
      <c r="DWQ336" s="135"/>
      <c r="DWR336" s="111"/>
      <c r="DWS336" s="178"/>
      <c r="DWT336" s="178"/>
      <c r="DWU336" s="178"/>
      <c r="DWV336" s="178"/>
      <c r="DWW336" s="179"/>
      <c r="DWX336" s="73"/>
      <c r="DWY336" s="73"/>
      <c r="DWZ336" s="180"/>
      <c r="DXA336" s="75"/>
      <c r="DXB336" s="76"/>
      <c r="DXC336" s="180"/>
      <c r="DXD336" s="180"/>
      <c r="DXE336" s="180"/>
      <c r="DXF336" s="75"/>
      <c r="DXG336" s="76"/>
      <c r="DXH336" s="181"/>
      <c r="DXI336" s="181"/>
      <c r="DXJ336" s="182"/>
      <c r="DXK336" s="134"/>
      <c r="DXL336" s="135"/>
      <c r="DXM336" s="111"/>
      <c r="DXN336" s="178"/>
      <c r="DXO336" s="178"/>
      <c r="DXP336" s="178"/>
      <c r="DXQ336" s="178"/>
      <c r="DXR336" s="179"/>
      <c r="DXS336" s="73"/>
      <c r="DXT336" s="73"/>
      <c r="DXU336" s="180"/>
      <c r="DXV336" s="75"/>
      <c r="DXW336" s="76"/>
      <c r="DXX336" s="180"/>
      <c r="DXY336" s="180"/>
      <c r="DXZ336" s="180"/>
      <c r="DYA336" s="75"/>
      <c r="DYB336" s="76"/>
      <c r="DYC336" s="181"/>
      <c r="DYD336" s="181"/>
      <c r="DYE336" s="182"/>
      <c r="DYF336" s="134"/>
      <c r="DYG336" s="135"/>
      <c r="DYH336" s="111"/>
      <c r="DYI336" s="178"/>
      <c r="DYJ336" s="178"/>
      <c r="DYK336" s="178"/>
      <c r="DYL336" s="178"/>
      <c r="DYM336" s="179"/>
      <c r="DYN336" s="73"/>
      <c r="DYO336" s="73"/>
      <c r="DYP336" s="180"/>
      <c r="DYQ336" s="75"/>
      <c r="DYR336" s="76"/>
      <c r="DYS336" s="180"/>
      <c r="DYT336" s="180"/>
      <c r="DYU336" s="180"/>
      <c r="DYV336" s="75"/>
      <c r="DYW336" s="76"/>
      <c r="DYX336" s="181"/>
      <c r="DYY336" s="181"/>
      <c r="DYZ336" s="182"/>
      <c r="DZA336" s="134"/>
      <c r="DZB336" s="135"/>
      <c r="DZC336" s="111"/>
      <c r="DZD336" s="178"/>
      <c r="DZE336" s="178"/>
      <c r="DZF336" s="178"/>
      <c r="DZG336" s="178"/>
      <c r="DZH336" s="179"/>
      <c r="DZI336" s="73"/>
      <c r="DZJ336" s="73"/>
      <c r="DZK336" s="180"/>
      <c r="DZL336" s="75"/>
      <c r="DZM336" s="76"/>
      <c r="DZN336" s="180"/>
      <c r="DZO336" s="180"/>
      <c r="DZP336" s="180"/>
      <c r="DZQ336" s="75"/>
      <c r="DZR336" s="76"/>
      <c r="DZS336" s="181"/>
      <c r="DZT336" s="181"/>
      <c r="DZU336" s="182"/>
      <c r="DZV336" s="134"/>
      <c r="DZW336" s="135"/>
      <c r="DZX336" s="111"/>
      <c r="DZY336" s="178"/>
      <c r="DZZ336" s="178"/>
      <c r="EAA336" s="178"/>
      <c r="EAB336" s="178"/>
      <c r="EAC336" s="179"/>
      <c r="EAD336" s="73"/>
      <c r="EAE336" s="73"/>
      <c r="EAF336" s="180"/>
      <c r="EAG336" s="75"/>
      <c r="EAH336" s="76"/>
      <c r="EAI336" s="180"/>
      <c r="EAJ336" s="180"/>
      <c r="EAK336" s="180"/>
      <c r="EAL336" s="75"/>
      <c r="EAM336" s="76"/>
      <c r="EAN336" s="181"/>
      <c r="EAO336" s="181"/>
      <c r="EAP336" s="182"/>
      <c r="EAQ336" s="134"/>
      <c r="EAR336" s="135"/>
      <c r="EAS336" s="111"/>
      <c r="EAT336" s="178"/>
      <c r="EAU336" s="178"/>
      <c r="EAV336" s="178"/>
      <c r="EAW336" s="178"/>
      <c r="EAX336" s="179"/>
      <c r="EAY336" s="73"/>
      <c r="EAZ336" s="73"/>
      <c r="EBA336" s="180"/>
      <c r="EBB336" s="75"/>
      <c r="EBC336" s="76"/>
      <c r="EBD336" s="180"/>
      <c r="EBE336" s="180"/>
      <c r="EBF336" s="180"/>
      <c r="EBG336" s="75"/>
      <c r="EBH336" s="76"/>
      <c r="EBI336" s="181"/>
      <c r="EBJ336" s="181"/>
      <c r="EBK336" s="182"/>
      <c r="EBL336" s="134"/>
      <c r="EBM336" s="135"/>
      <c r="EBN336" s="111"/>
      <c r="EBO336" s="178"/>
      <c r="EBP336" s="178"/>
      <c r="EBQ336" s="178"/>
      <c r="EBR336" s="178"/>
      <c r="EBS336" s="179"/>
      <c r="EBT336" s="73"/>
      <c r="EBU336" s="73"/>
      <c r="EBV336" s="180"/>
      <c r="EBW336" s="75"/>
      <c r="EBX336" s="76"/>
      <c r="EBY336" s="180"/>
      <c r="EBZ336" s="180"/>
      <c r="ECA336" s="180"/>
      <c r="ECB336" s="75"/>
      <c r="ECC336" s="76"/>
      <c r="ECD336" s="181"/>
      <c r="ECE336" s="181"/>
      <c r="ECF336" s="182"/>
      <c r="ECG336" s="134"/>
      <c r="ECH336" s="135"/>
      <c r="ECI336" s="111"/>
      <c r="ECJ336" s="178"/>
      <c r="ECK336" s="178"/>
      <c r="ECL336" s="178"/>
      <c r="ECM336" s="178"/>
      <c r="ECN336" s="179"/>
      <c r="ECO336" s="73"/>
      <c r="ECP336" s="73"/>
      <c r="ECQ336" s="180"/>
      <c r="ECR336" s="75"/>
      <c r="ECS336" s="76"/>
      <c r="ECT336" s="180"/>
      <c r="ECU336" s="180"/>
      <c r="ECV336" s="180"/>
      <c r="ECW336" s="75"/>
      <c r="ECX336" s="76"/>
      <c r="ECY336" s="181"/>
      <c r="ECZ336" s="181"/>
      <c r="EDA336" s="182"/>
      <c r="EDB336" s="134"/>
      <c r="EDC336" s="135"/>
      <c r="EDD336" s="111"/>
      <c r="EDE336" s="178"/>
      <c r="EDF336" s="178"/>
      <c r="EDG336" s="178"/>
      <c r="EDH336" s="178"/>
      <c r="EDI336" s="179"/>
      <c r="EDJ336" s="73"/>
      <c r="EDK336" s="73"/>
      <c r="EDL336" s="180"/>
      <c r="EDM336" s="75"/>
      <c r="EDN336" s="76"/>
      <c r="EDO336" s="180"/>
      <c r="EDP336" s="180"/>
      <c r="EDQ336" s="180"/>
      <c r="EDR336" s="75"/>
      <c r="EDS336" s="76"/>
      <c r="EDT336" s="181"/>
      <c r="EDU336" s="181"/>
      <c r="EDV336" s="182"/>
      <c r="EDW336" s="134"/>
      <c r="EDX336" s="135"/>
      <c r="EDY336" s="111"/>
      <c r="EDZ336" s="178"/>
      <c r="EEA336" s="178"/>
      <c r="EEB336" s="178"/>
      <c r="EEC336" s="178"/>
      <c r="EED336" s="179"/>
      <c r="EEE336" s="73"/>
      <c r="EEF336" s="73"/>
      <c r="EEG336" s="180"/>
      <c r="EEH336" s="75"/>
      <c r="EEI336" s="76"/>
      <c r="EEJ336" s="180"/>
      <c r="EEK336" s="180"/>
      <c r="EEL336" s="180"/>
      <c r="EEM336" s="75"/>
      <c r="EEN336" s="76"/>
      <c r="EEO336" s="181"/>
      <c r="EEP336" s="181"/>
      <c r="EEQ336" s="182"/>
      <c r="EER336" s="134"/>
      <c r="EES336" s="135"/>
      <c r="EET336" s="111"/>
      <c r="EEU336" s="178"/>
      <c r="EEV336" s="178"/>
      <c r="EEW336" s="178"/>
      <c r="EEX336" s="178"/>
      <c r="EEY336" s="179"/>
      <c r="EEZ336" s="73"/>
      <c r="EFA336" s="73"/>
      <c r="EFB336" s="180"/>
      <c r="EFC336" s="75"/>
      <c r="EFD336" s="76"/>
      <c r="EFE336" s="180"/>
      <c r="EFF336" s="180"/>
      <c r="EFG336" s="180"/>
      <c r="EFH336" s="75"/>
      <c r="EFI336" s="76"/>
      <c r="EFJ336" s="181"/>
      <c r="EFK336" s="181"/>
      <c r="EFL336" s="182"/>
      <c r="EFM336" s="134"/>
      <c r="EFN336" s="135"/>
      <c r="EFO336" s="111"/>
      <c r="EFP336" s="178"/>
      <c r="EFQ336" s="178"/>
      <c r="EFR336" s="178"/>
      <c r="EFS336" s="178"/>
      <c r="EFT336" s="179"/>
      <c r="EFU336" s="73"/>
      <c r="EFV336" s="73"/>
      <c r="EFW336" s="180"/>
      <c r="EFX336" s="75"/>
      <c r="EFY336" s="76"/>
      <c r="EFZ336" s="180"/>
      <c r="EGA336" s="180"/>
      <c r="EGB336" s="180"/>
      <c r="EGC336" s="75"/>
      <c r="EGD336" s="76"/>
      <c r="EGE336" s="181"/>
      <c r="EGF336" s="181"/>
      <c r="EGG336" s="182"/>
      <c r="EGH336" s="134"/>
      <c r="EGI336" s="135"/>
      <c r="EGJ336" s="111"/>
      <c r="EGK336" s="178"/>
      <c r="EGL336" s="178"/>
      <c r="EGM336" s="178"/>
      <c r="EGN336" s="178"/>
      <c r="EGO336" s="179"/>
      <c r="EGP336" s="73"/>
      <c r="EGQ336" s="73"/>
      <c r="EGR336" s="180"/>
      <c r="EGS336" s="75"/>
      <c r="EGT336" s="76"/>
      <c r="EGU336" s="180"/>
      <c r="EGV336" s="180"/>
      <c r="EGW336" s="180"/>
      <c r="EGX336" s="75"/>
      <c r="EGY336" s="76"/>
      <c r="EGZ336" s="181"/>
      <c r="EHA336" s="181"/>
      <c r="EHB336" s="182"/>
      <c r="EHC336" s="134"/>
      <c r="EHD336" s="135"/>
      <c r="EHE336" s="111"/>
      <c r="EHF336" s="178"/>
      <c r="EHG336" s="178"/>
      <c r="EHH336" s="178"/>
      <c r="EHI336" s="178"/>
      <c r="EHJ336" s="179"/>
      <c r="EHK336" s="73"/>
      <c r="EHL336" s="73"/>
      <c r="EHM336" s="180"/>
      <c r="EHN336" s="75"/>
      <c r="EHO336" s="76"/>
      <c r="EHP336" s="180"/>
      <c r="EHQ336" s="180"/>
      <c r="EHR336" s="180"/>
      <c r="EHS336" s="75"/>
      <c r="EHT336" s="76"/>
      <c r="EHU336" s="181"/>
      <c r="EHV336" s="181"/>
      <c r="EHW336" s="182"/>
      <c r="EHX336" s="134"/>
      <c r="EHY336" s="135"/>
      <c r="EHZ336" s="111"/>
      <c r="EIA336" s="178"/>
      <c r="EIB336" s="178"/>
      <c r="EIC336" s="178"/>
      <c r="EID336" s="178"/>
      <c r="EIE336" s="179"/>
      <c r="EIF336" s="73"/>
      <c r="EIG336" s="73"/>
      <c r="EIH336" s="180"/>
      <c r="EII336" s="75"/>
      <c r="EIJ336" s="76"/>
      <c r="EIK336" s="180"/>
      <c r="EIL336" s="180"/>
      <c r="EIM336" s="180"/>
      <c r="EIN336" s="75"/>
      <c r="EIO336" s="76"/>
      <c r="EIP336" s="181"/>
      <c r="EIQ336" s="181"/>
      <c r="EIR336" s="182"/>
      <c r="EIS336" s="134"/>
      <c r="EIT336" s="135"/>
      <c r="EIU336" s="111"/>
      <c r="EIV336" s="178"/>
      <c r="EIW336" s="178"/>
      <c r="EIX336" s="178"/>
      <c r="EIY336" s="178"/>
      <c r="EIZ336" s="179"/>
      <c r="EJA336" s="73"/>
      <c r="EJB336" s="73"/>
      <c r="EJC336" s="180"/>
      <c r="EJD336" s="75"/>
      <c r="EJE336" s="76"/>
      <c r="EJF336" s="180"/>
      <c r="EJG336" s="180"/>
      <c r="EJH336" s="180"/>
      <c r="EJI336" s="75"/>
      <c r="EJJ336" s="76"/>
      <c r="EJK336" s="181"/>
      <c r="EJL336" s="181"/>
      <c r="EJM336" s="182"/>
      <c r="EJN336" s="134"/>
      <c r="EJO336" s="135"/>
      <c r="EJP336" s="111"/>
      <c r="EJQ336" s="178"/>
      <c r="EJR336" s="178"/>
      <c r="EJS336" s="178"/>
      <c r="EJT336" s="178"/>
      <c r="EJU336" s="179"/>
      <c r="EJV336" s="73"/>
      <c r="EJW336" s="73"/>
      <c r="EJX336" s="180"/>
      <c r="EJY336" s="75"/>
      <c r="EJZ336" s="76"/>
      <c r="EKA336" s="180"/>
      <c r="EKB336" s="180"/>
      <c r="EKC336" s="180"/>
      <c r="EKD336" s="75"/>
      <c r="EKE336" s="76"/>
      <c r="EKF336" s="181"/>
      <c r="EKG336" s="181"/>
      <c r="EKH336" s="182"/>
      <c r="EKI336" s="134"/>
      <c r="EKJ336" s="135"/>
      <c r="EKK336" s="111"/>
      <c r="EKL336" s="178"/>
      <c r="EKM336" s="178"/>
      <c r="EKN336" s="178"/>
      <c r="EKO336" s="178"/>
      <c r="EKP336" s="179"/>
      <c r="EKQ336" s="73"/>
      <c r="EKR336" s="73"/>
      <c r="EKS336" s="180"/>
      <c r="EKT336" s="75"/>
      <c r="EKU336" s="76"/>
      <c r="EKV336" s="180"/>
      <c r="EKW336" s="180"/>
      <c r="EKX336" s="180"/>
      <c r="EKY336" s="75"/>
      <c r="EKZ336" s="76"/>
      <c r="ELA336" s="181"/>
      <c r="ELB336" s="181"/>
      <c r="ELC336" s="182"/>
      <c r="ELD336" s="134"/>
      <c r="ELE336" s="135"/>
      <c r="ELF336" s="111"/>
      <c r="ELG336" s="178"/>
      <c r="ELH336" s="178"/>
      <c r="ELI336" s="178"/>
      <c r="ELJ336" s="178"/>
      <c r="ELK336" s="179"/>
      <c r="ELL336" s="73"/>
      <c r="ELM336" s="73"/>
      <c r="ELN336" s="180"/>
      <c r="ELO336" s="75"/>
      <c r="ELP336" s="76"/>
      <c r="ELQ336" s="180"/>
      <c r="ELR336" s="180"/>
      <c r="ELS336" s="180"/>
      <c r="ELT336" s="75"/>
      <c r="ELU336" s="76"/>
      <c r="ELV336" s="181"/>
      <c r="ELW336" s="181"/>
      <c r="ELX336" s="182"/>
      <c r="ELY336" s="134"/>
      <c r="ELZ336" s="135"/>
      <c r="EMA336" s="111"/>
      <c r="EMB336" s="178"/>
      <c r="EMC336" s="178"/>
      <c r="EMD336" s="178"/>
      <c r="EME336" s="178"/>
      <c r="EMF336" s="179"/>
      <c r="EMG336" s="73"/>
      <c r="EMH336" s="73"/>
      <c r="EMI336" s="180"/>
      <c r="EMJ336" s="75"/>
      <c r="EMK336" s="76"/>
      <c r="EML336" s="180"/>
      <c r="EMM336" s="180"/>
      <c r="EMN336" s="180"/>
      <c r="EMO336" s="75"/>
      <c r="EMP336" s="76"/>
      <c r="EMQ336" s="181"/>
      <c r="EMR336" s="181"/>
      <c r="EMS336" s="182"/>
      <c r="EMT336" s="134"/>
      <c r="EMU336" s="135"/>
      <c r="EMV336" s="111"/>
      <c r="EMW336" s="178"/>
      <c r="EMX336" s="178"/>
      <c r="EMY336" s="178"/>
      <c r="EMZ336" s="178"/>
      <c r="ENA336" s="179"/>
      <c r="ENB336" s="73"/>
      <c r="ENC336" s="73"/>
      <c r="END336" s="180"/>
      <c r="ENE336" s="75"/>
      <c r="ENF336" s="76"/>
      <c r="ENG336" s="180"/>
      <c r="ENH336" s="180"/>
      <c r="ENI336" s="180"/>
      <c r="ENJ336" s="75"/>
      <c r="ENK336" s="76"/>
      <c r="ENL336" s="181"/>
      <c r="ENM336" s="181"/>
      <c r="ENN336" s="182"/>
      <c r="ENO336" s="134"/>
      <c r="ENP336" s="135"/>
      <c r="ENQ336" s="111"/>
      <c r="ENR336" s="178"/>
      <c r="ENS336" s="178"/>
      <c r="ENT336" s="178"/>
      <c r="ENU336" s="178"/>
      <c r="ENV336" s="179"/>
      <c r="ENW336" s="73"/>
      <c r="ENX336" s="73"/>
      <c r="ENY336" s="180"/>
      <c r="ENZ336" s="75"/>
      <c r="EOA336" s="76"/>
      <c r="EOB336" s="180"/>
      <c r="EOC336" s="180"/>
      <c r="EOD336" s="180"/>
      <c r="EOE336" s="75"/>
      <c r="EOF336" s="76"/>
      <c r="EOG336" s="181"/>
      <c r="EOH336" s="181"/>
      <c r="EOI336" s="182"/>
      <c r="EOJ336" s="134"/>
      <c r="EOK336" s="135"/>
      <c r="EOL336" s="111"/>
      <c r="EOM336" s="178"/>
      <c r="EON336" s="178"/>
      <c r="EOO336" s="178"/>
      <c r="EOP336" s="178"/>
      <c r="EOQ336" s="179"/>
      <c r="EOR336" s="73"/>
      <c r="EOS336" s="73"/>
      <c r="EOT336" s="180"/>
      <c r="EOU336" s="75"/>
      <c r="EOV336" s="76"/>
      <c r="EOW336" s="180"/>
      <c r="EOX336" s="180"/>
      <c r="EOY336" s="180"/>
      <c r="EOZ336" s="75"/>
      <c r="EPA336" s="76"/>
      <c r="EPB336" s="181"/>
      <c r="EPC336" s="181"/>
      <c r="EPD336" s="182"/>
      <c r="EPE336" s="134"/>
      <c r="EPF336" s="135"/>
      <c r="EPG336" s="111"/>
      <c r="EPH336" s="178"/>
      <c r="EPI336" s="178"/>
      <c r="EPJ336" s="178"/>
      <c r="EPK336" s="178"/>
      <c r="EPL336" s="179"/>
      <c r="EPM336" s="73"/>
      <c r="EPN336" s="73"/>
      <c r="EPO336" s="180"/>
      <c r="EPP336" s="75"/>
      <c r="EPQ336" s="76"/>
      <c r="EPR336" s="180"/>
      <c r="EPS336" s="180"/>
      <c r="EPT336" s="180"/>
      <c r="EPU336" s="75"/>
      <c r="EPV336" s="76"/>
      <c r="EPW336" s="181"/>
      <c r="EPX336" s="181"/>
      <c r="EPY336" s="182"/>
      <c r="EPZ336" s="134"/>
      <c r="EQA336" s="135"/>
      <c r="EQB336" s="111"/>
      <c r="EQC336" s="178"/>
      <c r="EQD336" s="178"/>
      <c r="EQE336" s="178"/>
      <c r="EQF336" s="178"/>
      <c r="EQG336" s="179"/>
      <c r="EQH336" s="73"/>
      <c r="EQI336" s="73"/>
      <c r="EQJ336" s="180"/>
      <c r="EQK336" s="75"/>
      <c r="EQL336" s="76"/>
      <c r="EQM336" s="180"/>
      <c r="EQN336" s="180"/>
      <c r="EQO336" s="180"/>
      <c r="EQP336" s="75"/>
      <c r="EQQ336" s="76"/>
      <c r="EQR336" s="181"/>
      <c r="EQS336" s="181"/>
      <c r="EQT336" s="182"/>
      <c r="EQU336" s="134"/>
      <c r="EQV336" s="135"/>
      <c r="EQW336" s="111"/>
      <c r="EQX336" s="178"/>
      <c r="EQY336" s="178"/>
      <c r="EQZ336" s="178"/>
      <c r="ERA336" s="178"/>
      <c r="ERB336" s="179"/>
      <c r="ERC336" s="73"/>
      <c r="ERD336" s="73"/>
      <c r="ERE336" s="180"/>
      <c r="ERF336" s="75"/>
      <c r="ERG336" s="76"/>
      <c r="ERH336" s="180"/>
      <c r="ERI336" s="180"/>
      <c r="ERJ336" s="180"/>
      <c r="ERK336" s="75"/>
      <c r="ERL336" s="76"/>
      <c r="ERM336" s="181"/>
      <c r="ERN336" s="181"/>
      <c r="ERO336" s="182"/>
      <c r="ERP336" s="134"/>
      <c r="ERQ336" s="135"/>
      <c r="ERR336" s="111"/>
      <c r="ERS336" s="178"/>
      <c r="ERT336" s="178"/>
      <c r="ERU336" s="178"/>
      <c r="ERV336" s="178"/>
      <c r="ERW336" s="179"/>
      <c r="ERX336" s="73"/>
      <c r="ERY336" s="73"/>
      <c r="ERZ336" s="180"/>
      <c r="ESA336" s="75"/>
      <c r="ESB336" s="76"/>
      <c r="ESC336" s="180"/>
      <c r="ESD336" s="180"/>
      <c r="ESE336" s="180"/>
      <c r="ESF336" s="75"/>
      <c r="ESG336" s="76"/>
      <c r="ESH336" s="181"/>
      <c r="ESI336" s="181"/>
      <c r="ESJ336" s="182"/>
      <c r="ESK336" s="134"/>
      <c r="ESL336" s="135"/>
      <c r="ESM336" s="111"/>
      <c r="ESN336" s="178"/>
      <c r="ESO336" s="178"/>
      <c r="ESP336" s="178"/>
      <c r="ESQ336" s="178"/>
      <c r="ESR336" s="179"/>
      <c r="ESS336" s="73"/>
      <c r="EST336" s="73"/>
      <c r="ESU336" s="180"/>
      <c r="ESV336" s="75"/>
      <c r="ESW336" s="76"/>
      <c r="ESX336" s="180"/>
      <c r="ESY336" s="180"/>
      <c r="ESZ336" s="180"/>
      <c r="ETA336" s="75"/>
      <c r="ETB336" s="76"/>
      <c r="ETC336" s="181"/>
      <c r="ETD336" s="181"/>
      <c r="ETE336" s="182"/>
      <c r="ETF336" s="134"/>
      <c r="ETG336" s="135"/>
      <c r="ETH336" s="111"/>
      <c r="ETI336" s="178"/>
      <c r="ETJ336" s="178"/>
      <c r="ETK336" s="178"/>
      <c r="ETL336" s="178"/>
      <c r="ETM336" s="179"/>
      <c r="ETN336" s="73"/>
      <c r="ETO336" s="73"/>
      <c r="ETP336" s="180"/>
      <c r="ETQ336" s="75"/>
      <c r="ETR336" s="76"/>
      <c r="ETS336" s="180"/>
      <c r="ETT336" s="180"/>
      <c r="ETU336" s="180"/>
      <c r="ETV336" s="75"/>
      <c r="ETW336" s="76"/>
      <c r="ETX336" s="181"/>
      <c r="ETY336" s="181"/>
      <c r="ETZ336" s="182"/>
      <c r="EUA336" s="134"/>
      <c r="EUB336" s="135"/>
      <c r="EUC336" s="111"/>
      <c r="EUD336" s="178"/>
      <c r="EUE336" s="178"/>
      <c r="EUF336" s="178"/>
      <c r="EUG336" s="178"/>
      <c r="EUH336" s="179"/>
      <c r="EUI336" s="73"/>
      <c r="EUJ336" s="73"/>
      <c r="EUK336" s="180"/>
      <c r="EUL336" s="75"/>
      <c r="EUM336" s="76"/>
      <c r="EUN336" s="180"/>
      <c r="EUO336" s="180"/>
      <c r="EUP336" s="180"/>
      <c r="EUQ336" s="75"/>
      <c r="EUR336" s="76"/>
      <c r="EUS336" s="181"/>
      <c r="EUT336" s="181"/>
      <c r="EUU336" s="182"/>
      <c r="EUV336" s="134"/>
      <c r="EUW336" s="135"/>
      <c r="EUX336" s="111"/>
      <c r="EUY336" s="178"/>
      <c r="EUZ336" s="178"/>
      <c r="EVA336" s="178"/>
      <c r="EVB336" s="178"/>
      <c r="EVC336" s="179"/>
      <c r="EVD336" s="73"/>
      <c r="EVE336" s="73"/>
      <c r="EVF336" s="180"/>
      <c r="EVG336" s="75"/>
      <c r="EVH336" s="76"/>
      <c r="EVI336" s="180"/>
      <c r="EVJ336" s="180"/>
      <c r="EVK336" s="180"/>
      <c r="EVL336" s="75"/>
      <c r="EVM336" s="76"/>
      <c r="EVN336" s="181"/>
      <c r="EVO336" s="181"/>
      <c r="EVP336" s="182"/>
      <c r="EVQ336" s="134"/>
      <c r="EVR336" s="135"/>
      <c r="EVS336" s="111"/>
      <c r="EVT336" s="178"/>
      <c r="EVU336" s="178"/>
      <c r="EVV336" s="178"/>
      <c r="EVW336" s="178"/>
      <c r="EVX336" s="179"/>
      <c r="EVY336" s="73"/>
      <c r="EVZ336" s="73"/>
      <c r="EWA336" s="180"/>
      <c r="EWB336" s="75"/>
      <c r="EWC336" s="76"/>
      <c r="EWD336" s="180"/>
      <c r="EWE336" s="180"/>
      <c r="EWF336" s="180"/>
      <c r="EWG336" s="75"/>
      <c r="EWH336" s="76"/>
      <c r="EWI336" s="181"/>
      <c r="EWJ336" s="181"/>
      <c r="EWK336" s="182"/>
      <c r="EWL336" s="134"/>
      <c r="EWM336" s="135"/>
      <c r="EWN336" s="111"/>
      <c r="EWO336" s="178"/>
      <c r="EWP336" s="178"/>
      <c r="EWQ336" s="178"/>
      <c r="EWR336" s="178"/>
      <c r="EWS336" s="179"/>
      <c r="EWT336" s="73"/>
      <c r="EWU336" s="73"/>
      <c r="EWV336" s="180"/>
      <c r="EWW336" s="75"/>
      <c r="EWX336" s="76"/>
      <c r="EWY336" s="180"/>
      <c r="EWZ336" s="180"/>
      <c r="EXA336" s="180"/>
      <c r="EXB336" s="75"/>
      <c r="EXC336" s="76"/>
      <c r="EXD336" s="181"/>
      <c r="EXE336" s="181"/>
      <c r="EXF336" s="182"/>
      <c r="EXG336" s="134"/>
      <c r="EXH336" s="135"/>
      <c r="EXI336" s="111"/>
      <c r="EXJ336" s="178"/>
      <c r="EXK336" s="178"/>
      <c r="EXL336" s="178"/>
      <c r="EXM336" s="178"/>
      <c r="EXN336" s="179"/>
      <c r="EXO336" s="73"/>
      <c r="EXP336" s="73"/>
      <c r="EXQ336" s="180"/>
      <c r="EXR336" s="75"/>
      <c r="EXS336" s="76"/>
      <c r="EXT336" s="180"/>
      <c r="EXU336" s="180"/>
      <c r="EXV336" s="180"/>
      <c r="EXW336" s="75"/>
      <c r="EXX336" s="76"/>
      <c r="EXY336" s="181"/>
      <c r="EXZ336" s="181"/>
      <c r="EYA336" s="182"/>
      <c r="EYB336" s="134"/>
      <c r="EYC336" s="135"/>
      <c r="EYD336" s="111"/>
      <c r="EYE336" s="178"/>
      <c r="EYF336" s="178"/>
      <c r="EYG336" s="178"/>
      <c r="EYH336" s="178"/>
      <c r="EYI336" s="179"/>
      <c r="EYJ336" s="73"/>
      <c r="EYK336" s="73"/>
      <c r="EYL336" s="180"/>
      <c r="EYM336" s="75"/>
      <c r="EYN336" s="76"/>
      <c r="EYO336" s="180"/>
      <c r="EYP336" s="180"/>
      <c r="EYQ336" s="180"/>
      <c r="EYR336" s="75"/>
      <c r="EYS336" s="76"/>
      <c r="EYT336" s="181"/>
      <c r="EYU336" s="181"/>
      <c r="EYV336" s="182"/>
      <c r="EYW336" s="134"/>
      <c r="EYX336" s="135"/>
      <c r="EYY336" s="111"/>
      <c r="EYZ336" s="178"/>
      <c r="EZA336" s="178"/>
      <c r="EZB336" s="178"/>
      <c r="EZC336" s="178"/>
      <c r="EZD336" s="179"/>
      <c r="EZE336" s="73"/>
      <c r="EZF336" s="73"/>
      <c r="EZG336" s="180"/>
      <c r="EZH336" s="75"/>
      <c r="EZI336" s="76"/>
      <c r="EZJ336" s="180"/>
      <c r="EZK336" s="180"/>
      <c r="EZL336" s="180"/>
      <c r="EZM336" s="75"/>
      <c r="EZN336" s="76"/>
      <c r="EZO336" s="181"/>
      <c r="EZP336" s="181"/>
      <c r="EZQ336" s="182"/>
      <c r="EZR336" s="134"/>
      <c r="EZS336" s="135"/>
      <c r="EZT336" s="111"/>
      <c r="EZU336" s="178"/>
      <c r="EZV336" s="178"/>
      <c r="EZW336" s="178"/>
      <c r="EZX336" s="178"/>
      <c r="EZY336" s="179"/>
      <c r="EZZ336" s="73"/>
      <c r="FAA336" s="73"/>
      <c r="FAB336" s="180"/>
      <c r="FAC336" s="75"/>
      <c r="FAD336" s="76"/>
      <c r="FAE336" s="180"/>
      <c r="FAF336" s="180"/>
      <c r="FAG336" s="180"/>
      <c r="FAH336" s="75"/>
      <c r="FAI336" s="76"/>
      <c r="FAJ336" s="181"/>
      <c r="FAK336" s="181"/>
      <c r="FAL336" s="182"/>
      <c r="FAM336" s="134"/>
      <c r="FAN336" s="135"/>
      <c r="FAO336" s="111"/>
      <c r="FAP336" s="178"/>
      <c r="FAQ336" s="178"/>
      <c r="FAR336" s="178"/>
      <c r="FAS336" s="178"/>
      <c r="FAT336" s="179"/>
      <c r="FAU336" s="73"/>
      <c r="FAV336" s="73"/>
      <c r="FAW336" s="180"/>
      <c r="FAX336" s="75"/>
      <c r="FAY336" s="76"/>
      <c r="FAZ336" s="180"/>
      <c r="FBA336" s="180"/>
      <c r="FBB336" s="180"/>
      <c r="FBC336" s="75"/>
      <c r="FBD336" s="76"/>
      <c r="FBE336" s="181"/>
      <c r="FBF336" s="181"/>
      <c r="FBG336" s="182"/>
      <c r="FBH336" s="134"/>
      <c r="FBI336" s="135"/>
      <c r="FBJ336" s="111"/>
      <c r="FBK336" s="178"/>
      <c r="FBL336" s="178"/>
      <c r="FBM336" s="178"/>
      <c r="FBN336" s="178"/>
      <c r="FBO336" s="179"/>
      <c r="FBP336" s="73"/>
      <c r="FBQ336" s="73"/>
      <c r="FBR336" s="180"/>
      <c r="FBS336" s="75"/>
      <c r="FBT336" s="76"/>
      <c r="FBU336" s="180"/>
      <c r="FBV336" s="180"/>
      <c r="FBW336" s="180"/>
      <c r="FBX336" s="75"/>
      <c r="FBY336" s="76"/>
      <c r="FBZ336" s="181"/>
      <c r="FCA336" s="181"/>
      <c r="FCB336" s="182"/>
      <c r="FCC336" s="134"/>
      <c r="FCD336" s="135"/>
      <c r="FCE336" s="111"/>
      <c r="FCF336" s="178"/>
      <c r="FCG336" s="178"/>
      <c r="FCH336" s="178"/>
      <c r="FCI336" s="178"/>
      <c r="FCJ336" s="179"/>
      <c r="FCK336" s="73"/>
      <c r="FCL336" s="73"/>
      <c r="FCM336" s="180"/>
      <c r="FCN336" s="75"/>
      <c r="FCO336" s="76"/>
      <c r="FCP336" s="180"/>
      <c r="FCQ336" s="180"/>
      <c r="FCR336" s="180"/>
      <c r="FCS336" s="75"/>
      <c r="FCT336" s="76"/>
      <c r="FCU336" s="181"/>
      <c r="FCV336" s="181"/>
      <c r="FCW336" s="182"/>
      <c r="FCX336" s="134"/>
      <c r="FCY336" s="135"/>
      <c r="FCZ336" s="111"/>
      <c r="FDA336" s="178"/>
      <c r="FDB336" s="178"/>
      <c r="FDC336" s="178"/>
      <c r="FDD336" s="178"/>
      <c r="FDE336" s="179"/>
      <c r="FDF336" s="73"/>
      <c r="FDG336" s="73"/>
      <c r="FDH336" s="180"/>
      <c r="FDI336" s="75"/>
      <c r="FDJ336" s="76"/>
      <c r="FDK336" s="180"/>
      <c r="FDL336" s="180"/>
      <c r="FDM336" s="180"/>
      <c r="FDN336" s="75"/>
      <c r="FDO336" s="76"/>
      <c r="FDP336" s="181"/>
      <c r="FDQ336" s="181"/>
      <c r="FDR336" s="182"/>
      <c r="FDS336" s="134"/>
      <c r="FDT336" s="135"/>
      <c r="FDU336" s="111"/>
      <c r="FDV336" s="178"/>
      <c r="FDW336" s="178"/>
      <c r="FDX336" s="178"/>
      <c r="FDY336" s="178"/>
      <c r="FDZ336" s="179"/>
      <c r="FEA336" s="73"/>
      <c r="FEB336" s="73"/>
      <c r="FEC336" s="180"/>
      <c r="FED336" s="75"/>
      <c r="FEE336" s="76"/>
      <c r="FEF336" s="180"/>
      <c r="FEG336" s="180"/>
      <c r="FEH336" s="180"/>
      <c r="FEI336" s="75"/>
      <c r="FEJ336" s="76"/>
      <c r="FEK336" s="181"/>
      <c r="FEL336" s="181"/>
      <c r="FEM336" s="182"/>
      <c r="FEN336" s="134"/>
      <c r="FEO336" s="135"/>
      <c r="FEP336" s="111"/>
      <c r="FEQ336" s="178"/>
      <c r="FER336" s="178"/>
      <c r="FES336" s="178"/>
      <c r="FET336" s="178"/>
      <c r="FEU336" s="179"/>
      <c r="FEV336" s="73"/>
      <c r="FEW336" s="73"/>
      <c r="FEX336" s="180"/>
      <c r="FEY336" s="75"/>
      <c r="FEZ336" s="76"/>
      <c r="FFA336" s="180"/>
      <c r="FFB336" s="180"/>
      <c r="FFC336" s="180"/>
      <c r="FFD336" s="75"/>
      <c r="FFE336" s="76"/>
      <c r="FFF336" s="181"/>
      <c r="FFG336" s="181"/>
      <c r="FFH336" s="182"/>
      <c r="FFI336" s="134"/>
      <c r="FFJ336" s="135"/>
      <c r="FFK336" s="111"/>
      <c r="FFL336" s="178"/>
      <c r="FFM336" s="178"/>
      <c r="FFN336" s="178"/>
      <c r="FFO336" s="178"/>
      <c r="FFP336" s="179"/>
      <c r="FFQ336" s="73"/>
      <c r="FFR336" s="73"/>
      <c r="FFS336" s="180"/>
      <c r="FFT336" s="75"/>
      <c r="FFU336" s="76"/>
      <c r="FFV336" s="180"/>
      <c r="FFW336" s="180"/>
      <c r="FFX336" s="180"/>
      <c r="FFY336" s="75"/>
      <c r="FFZ336" s="76"/>
      <c r="FGA336" s="181"/>
      <c r="FGB336" s="181"/>
      <c r="FGC336" s="182"/>
      <c r="FGD336" s="134"/>
      <c r="FGE336" s="135"/>
      <c r="FGF336" s="111"/>
      <c r="FGG336" s="178"/>
      <c r="FGH336" s="178"/>
      <c r="FGI336" s="178"/>
      <c r="FGJ336" s="178"/>
      <c r="FGK336" s="179"/>
      <c r="FGL336" s="73"/>
      <c r="FGM336" s="73"/>
      <c r="FGN336" s="180"/>
      <c r="FGO336" s="75"/>
      <c r="FGP336" s="76"/>
      <c r="FGQ336" s="180"/>
      <c r="FGR336" s="180"/>
      <c r="FGS336" s="180"/>
      <c r="FGT336" s="75"/>
      <c r="FGU336" s="76"/>
      <c r="FGV336" s="181"/>
      <c r="FGW336" s="181"/>
      <c r="FGX336" s="182"/>
      <c r="FGY336" s="134"/>
      <c r="FGZ336" s="135"/>
      <c r="FHA336" s="111"/>
      <c r="FHB336" s="178"/>
      <c r="FHC336" s="178"/>
      <c r="FHD336" s="178"/>
      <c r="FHE336" s="178"/>
      <c r="FHF336" s="179"/>
      <c r="FHG336" s="73"/>
      <c r="FHH336" s="73"/>
      <c r="FHI336" s="180"/>
      <c r="FHJ336" s="75"/>
      <c r="FHK336" s="76"/>
      <c r="FHL336" s="180"/>
      <c r="FHM336" s="180"/>
      <c r="FHN336" s="180"/>
      <c r="FHO336" s="75"/>
      <c r="FHP336" s="76"/>
      <c r="FHQ336" s="181"/>
      <c r="FHR336" s="181"/>
      <c r="FHS336" s="182"/>
      <c r="FHT336" s="134"/>
      <c r="FHU336" s="135"/>
      <c r="FHV336" s="111"/>
      <c r="FHW336" s="178"/>
      <c r="FHX336" s="178"/>
      <c r="FHY336" s="178"/>
      <c r="FHZ336" s="178"/>
      <c r="FIA336" s="179"/>
      <c r="FIB336" s="73"/>
      <c r="FIC336" s="73"/>
      <c r="FID336" s="180"/>
      <c r="FIE336" s="75"/>
      <c r="FIF336" s="76"/>
      <c r="FIG336" s="180"/>
      <c r="FIH336" s="180"/>
      <c r="FII336" s="180"/>
      <c r="FIJ336" s="75"/>
      <c r="FIK336" s="76"/>
      <c r="FIL336" s="181"/>
      <c r="FIM336" s="181"/>
      <c r="FIN336" s="182"/>
      <c r="FIO336" s="134"/>
      <c r="FIP336" s="135"/>
      <c r="FIQ336" s="111"/>
      <c r="FIR336" s="178"/>
      <c r="FIS336" s="178"/>
      <c r="FIT336" s="178"/>
      <c r="FIU336" s="178"/>
      <c r="FIV336" s="179"/>
      <c r="FIW336" s="73"/>
      <c r="FIX336" s="73"/>
      <c r="FIY336" s="180"/>
      <c r="FIZ336" s="75"/>
      <c r="FJA336" s="76"/>
      <c r="FJB336" s="180"/>
      <c r="FJC336" s="180"/>
      <c r="FJD336" s="180"/>
      <c r="FJE336" s="75"/>
      <c r="FJF336" s="76"/>
      <c r="FJG336" s="181"/>
      <c r="FJH336" s="181"/>
      <c r="FJI336" s="182"/>
      <c r="FJJ336" s="134"/>
      <c r="FJK336" s="135"/>
      <c r="FJL336" s="111"/>
      <c r="FJM336" s="178"/>
      <c r="FJN336" s="178"/>
      <c r="FJO336" s="178"/>
      <c r="FJP336" s="178"/>
      <c r="FJQ336" s="179"/>
      <c r="FJR336" s="73"/>
      <c r="FJS336" s="73"/>
      <c r="FJT336" s="180"/>
      <c r="FJU336" s="75"/>
      <c r="FJV336" s="76"/>
      <c r="FJW336" s="180"/>
      <c r="FJX336" s="180"/>
      <c r="FJY336" s="180"/>
      <c r="FJZ336" s="75"/>
      <c r="FKA336" s="76"/>
      <c r="FKB336" s="181"/>
      <c r="FKC336" s="181"/>
      <c r="FKD336" s="182"/>
      <c r="FKE336" s="134"/>
      <c r="FKF336" s="135"/>
      <c r="FKG336" s="111"/>
      <c r="FKH336" s="178"/>
      <c r="FKI336" s="178"/>
      <c r="FKJ336" s="178"/>
      <c r="FKK336" s="178"/>
      <c r="FKL336" s="179"/>
      <c r="FKM336" s="73"/>
      <c r="FKN336" s="73"/>
      <c r="FKO336" s="180"/>
      <c r="FKP336" s="75"/>
      <c r="FKQ336" s="76"/>
      <c r="FKR336" s="180"/>
      <c r="FKS336" s="180"/>
      <c r="FKT336" s="180"/>
      <c r="FKU336" s="75"/>
      <c r="FKV336" s="76"/>
      <c r="FKW336" s="181"/>
      <c r="FKX336" s="181"/>
      <c r="FKY336" s="182"/>
      <c r="FKZ336" s="134"/>
      <c r="FLA336" s="135"/>
      <c r="FLB336" s="111"/>
      <c r="FLC336" s="178"/>
      <c r="FLD336" s="178"/>
      <c r="FLE336" s="178"/>
      <c r="FLF336" s="178"/>
      <c r="FLG336" s="179"/>
      <c r="FLH336" s="73"/>
      <c r="FLI336" s="73"/>
      <c r="FLJ336" s="180"/>
      <c r="FLK336" s="75"/>
      <c r="FLL336" s="76"/>
      <c r="FLM336" s="180"/>
      <c r="FLN336" s="180"/>
      <c r="FLO336" s="180"/>
      <c r="FLP336" s="75"/>
      <c r="FLQ336" s="76"/>
      <c r="FLR336" s="181"/>
      <c r="FLS336" s="181"/>
      <c r="FLT336" s="182"/>
      <c r="FLU336" s="134"/>
      <c r="FLV336" s="135"/>
      <c r="FLW336" s="111"/>
      <c r="FLX336" s="178"/>
      <c r="FLY336" s="178"/>
      <c r="FLZ336" s="178"/>
      <c r="FMA336" s="178"/>
      <c r="FMB336" s="179"/>
      <c r="FMC336" s="73"/>
      <c r="FMD336" s="73"/>
      <c r="FME336" s="180"/>
      <c r="FMF336" s="75"/>
      <c r="FMG336" s="76"/>
      <c r="FMH336" s="180"/>
      <c r="FMI336" s="180"/>
      <c r="FMJ336" s="180"/>
      <c r="FMK336" s="75"/>
      <c r="FML336" s="76"/>
      <c r="FMM336" s="181"/>
      <c r="FMN336" s="181"/>
      <c r="FMO336" s="182"/>
      <c r="FMP336" s="134"/>
      <c r="FMQ336" s="135"/>
      <c r="FMR336" s="111"/>
      <c r="FMS336" s="178"/>
      <c r="FMT336" s="178"/>
      <c r="FMU336" s="178"/>
      <c r="FMV336" s="178"/>
      <c r="FMW336" s="179"/>
      <c r="FMX336" s="73"/>
      <c r="FMY336" s="73"/>
      <c r="FMZ336" s="180"/>
      <c r="FNA336" s="75"/>
      <c r="FNB336" s="76"/>
      <c r="FNC336" s="180"/>
      <c r="FND336" s="180"/>
      <c r="FNE336" s="180"/>
      <c r="FNF336" s="75"/>
      <c r="FNG336" s="76"/>
      <c r="FNH336" s="181"/>
      <c r="FNI336" s="181"/>
      <c r="FNJ336" s="182"/>
      <c r="FNK336" s="134"/>
      <c r="FNL336" s="135"/>
      <c r="FNM336" s="111"/>
      <c r="FNN336" s="178"/>
      <c r="FNO336" s="178"/>
      <c r="FNP336" s="178"/>
      <c r="FNQ336" s="178"/>
      <c r="FNR336" s="179"/>
      <c r="FNS336" s="73"/>
      <c r="FNT336" s="73"/>
      <c r="FNU336" s="180"/>
      <c r="FNV336" s="75"/>
      <c r="FNW336" s="76"/>
      <c r="FNX336" s="180"/>
      <c r="FNY336" s="180"/>
      <c r="FNZ336" s="180"/>
      <c r="FOA336" s="75"/>
      <c r="FOB336" s="76"/>
      <c r="FOC336" s="181"/>
      <c r="FOD336" s="181"/>
      <c r="FOE336" s="182"/>
      <c r="FOF336" s="134"/>
      <c r="FOG336" s="135"/>
      <c r="FOH336" s="111"/>
      <c r="FOI336" s="178"/>
      <c r="FOJ336" s="178"/>
      <c r="FOK336" s="178"/>
      <c r="FOL336" s="178"/>
      <c r="FOM336" s="179"/>
      <c r="FON336" s="73"/>
      <c r="FOO336" s="73"/>
      <c r="FOP336" s="180"/>
      <c r="FOQ336" s="75"/>
      <c r="FOR336" s="76"/>
      <c r="FOS336" s="180"/>
      <c r="FOT336" s="180"/>
      <c r="FOU336" s="180"/>
      <c r="FOV336" s="75"/>
      <c r="FOW336" s="76"/>
      <c r="FOX336" s="181"/>
      <c r="FOY336" s="181"/>
      <c r="FOZ336" s="182"/>
      <c r="FPA336" s="134"/>
      <c r="FPB336" s="135"/>
      <c r="FPC336" s="111"/>
      <c r="FPD336" s="178"/>
      <c r="FPE336" s="178"/>
      <c r="FPF336" s="178"/>
      <c r="FPG336" s="178"/>
      <c r="FPH336" s="179"/>
      <c r="FPI336" s="73"/>
      <c r="FPJ336" s="73"/>
      <c r="FPK336" s="180"/>
      <c r="FPL336" s="75"/>
      <c r="FPM336" s="76"/>
      <c r="FPN336" s="180"/>
      <c r="FPO336" s="180"/>
      <c r="FPP336" s="180"/>
      <c r="FPQ336" s="75"/>
      <c r="FPR336" s="76"/>
      <c r="FPS336" s="181"/>
      <c r="FPT336" s="181"/>
      <c r="FPU336" s="182"/>
      <c r="FPV336" s="134"/>
      <c r="FPW336" s="135"/>
      <c r="FPX336" s="111"/>
      <c r="FPY336" s="178"/>
      <c r="FPZ336" s="178"/>
      <c r="FQA336" s="178"/>
      <c r="FQB336" s="178"/>
      <c r="FQC336" s="179"/>
      <c r="FQD336" s="73"/>
      <c r="FQE336" s="73"/>
      <c r="FQF336" s="180"/>
      <c r="FQG336" s="75"/>
      <c r="FQH336" s="76"/>
      <c r="FQI336" s="180"/>
      <c r="FQJ336" s="180"/>
      <c r="FQK336" s="180"/>
      <c r="FQL336" s="75"/>
      <c r="FQM336" s="76"/>
      <c r="FQN336" s="181"/>
      <c r="FQO336" s="181"/>
      <c r="FQP336" s="182"/>
      <c r="FQQ336" s="134"/>
      <c r="FQR336" s="135"/>
      <c r="FQS336" s="111"/>
      <c r="FQT336" s="178"/>
      <c r="FQU336" s="178"/>
      <c r="FQV336" s="178"/>
      <c r="FQW336" s="178"/>
      <c r="FQX336" s="179"/>
      <c r="FQY336" s="73"/>
      <c r="FQZ336" s="73"/>
      <c r="FRA336" s="180"/>
      <c r="FRB336" s="75"/>
      <c r="FRC336" s="76"/>
      <c r="FRD336" s="180"/>
      <c r="FRE336" s="180"/>
      <c r="FRF336" s="180"/>
      <c r="FRG336" s="75"/>
      <c r="FRH336" s="76"/>
      <c r="FRI336" s="181"/>
      <c r="FRJ336" s="181"/>
      <c r="FRK336" s="182"/>
      <c r="FRL336" s="134"/>
      <c r="FRM336" s="135"/>
      <c r="FRN336" s="111"/>
      <c r="FRO336" s="178"/>
      <c r="FRP336" s="178"/>
      <c r="FRQ336" s="178"/>
      <c r="FRR336" s="178"/>
      <c r="FRS336" s="179"/>
      <c r="FRT336" s="73"/>
      <c r="FRU336" s="73"/>
      <c r="FRV336" s="180"/>
      <c r="FRW336" s="75"/>
      <c r="FRX336" s="76"/>
      <c r="FRY336" s="180"/>
      <c r="FRZ336" s="180"/>
      <c r="FSA336" s="180"/>
      <c r="FSB336" s="75"/>
      <c r="FSC336" s="76"/>
      <c r="FSD336" s="181"/>
      <c r="FSE336" s="181"/>
      <c r="FSF336" s="182"/>
      <c r="FSG336" s="134"/>
      <c r="FSH336" s="135"/>
      <c r="FSI336" s="111"/>
      <c r="FSJ336" s="178"/>
      <c r="FSK336" s="178"/>
      <c r="FSL336" s="178"/>
      <c r="FSM336" s="178"/>
      <c r="FSN336" s="179"/>
      <c r="FSO336" s="73"/>
      <c r="FSP336" s="73"/>
      <c r="FSQ336" s="180"/>
      <c r="FSR336" s="75"/>
      <c r="FSS336" s="76"/>
      <c r="FST336" s="180"/>
      <c r="FSU336" s="180"/>
      <c r="FSV336" s="180"/>
      <c r="FSW336" s="75"/>
      <c r="FSX336" s="76"/>
      <c r="FSY336" s="181"/>
      <c r="FSZ336" s="181"/>
      <c r="FTA336" s="182"/>
      <c r="FTB336" s="134"/>
      <c r="FTC336" s="135"/>
      <c r="FTD336" s="111"/>
      <c r="FTE336" s="178"/>
      <c r="FTF336" s="178"/>
      <c r="FTG336" s="178"/>
      <c r="FTH336" s="178"/>
      <c r="FTI336" s="179"/>
      <c r="FTJ336" s="73"/>
      <c r="FTK336" s="73"/>
      <c r="FTL336" s="180"/>
      <c r="FTM336" s="75"/>
      <c r="FTN336" s="76"/>
      <c r="FTO336" s="180"/>
      <c r="FTP336" s="180"/>
      <c r="FTQ336" s="180"/>
      <c r="FTR336" s="75"/>
      <c r="FTS336" s="76"/>
      <c r="FTT336" s="181"/>
      <c r="FTU336" s="181"/>
      <c r="FTV336" s="182"/>
      <c r="FTW336" s="134"/>
      <c r="FTX336" s="135"/>
      <c r="FTY336" s="111"/>
      <c r="FTZ336" s="178"/>
      <c r="FUA336" s="178"/>
      <c r="FUB336" s="178"/>
      <c r="FUC336" s="178"/>
      <c r="FUD336" s="179"/>
      <c r="FUE336" s="73"/>
      <c r="FUF336" s="73"/>
      <c r="FUG336" s="180"/>
      <c r="FUH336" s="75"/>
      <c r="FUI336" s="76"/>
      <c r="FUJ336" s="180"/>
      <c r="FUK336" s="180"/>
      <c r="FUL336" s="180"/>
      <c r="FUM336" s="75"/>
      <c r="FUN336" s="76"/>
      <c r="FUO336" s="181"/>
      <c r="FUP336" s="181"/>
      <c r="FUQ336" s="182"/>
      <c r="FUR336" s="134"/>
      <c r="FUS336" s="135"/>
      <c r="FUT336" s="111"/>
      <c r="FUU336" s="178"/>
      <c r="FUV336" s="178"/>
      <c r="FUW336" s="178"/>
      <c r="FUX336" s="178"/>
      <c r="FUY336" s="179"/>
      <c r="FUZ336" s="73"/>
      <c r="FVA336" s="73"/>
      <c r="FVB336" s="180"/>
      <c r="FVC336" s="75"/>
      <c r="FVD336" s="76"/>
      <c r="FVE336" s="180"/>
      <c r="FVF336" s="180"/>
      <c r="FVG336" s="180"/>
      <c r="FVH336" s="75"/>
      <c r="FVI336" s="76"/>
      <c r="FVJ336" s="181"/>
      <c r="FVK336" s="181"/>
      <c r="FVL336" s="182"/>
      <c r="FVM336" s="134"/>
      <c r="FVN336" s="135"/>
      <c r="FVO336" s="111"/>
      <c r="FVP336" s="178"/>
      <c r="FVQ336" s="178"/>
      <c r="FVR336" s="178"/>
      <c r="FVS336" s="178"/>
      <c r="FVT336" s="179"/>
      <c r="FVU336" s="73"/>
      <c r="FVV336" s="73"/>
      <c r="FVW336" s="180"/>
      <c r="FVX336" s="75"/>
      <c r="FVY336" s="76"/>
      <c r="FVZ336" s="180"/>
      <c r="FWA336" s="180"/>
      <c r="FWB336" s="180"/>
      <c r="FWC336" s="75"/>
      <c r="FWD336" s="76"/>
      <c r="FWE336" s="181"/>
      <c r="FWF336" s="181"/>
      <c r="FWG336" s="182"/>
      <c r="FWH336" s="134"/>
      <c r="FWI336" s="135"/>
      <c r="FWJ336" s="111"/>
      <c r="FWK336" s="178"/>
      <c r="FWL336" s="178"/>
      <c r="FWM336" s="178"/>
      <c r="FWN336" s="178"/>
      <c r="FWO336" s="179"/>
      <c r="FWP336" s="73"/>
      <c r="FWQ336" s="73"/>
      <c r="FWR336" s="180"/>
      <c r="FWS336" s="75"/>
      <c r="FWT336" s="76"/>
      <c r="FWU336" s="180"/>
      <c r="FWV336" s="180"/>
      <c r="FWW336" s="180"/>
      <c r="FWX336" s="75"/>
      <c r="FWY336" s="76"/>
      <c r="FWZ336" s="181"/>
      <c r="FXA336" s="181"/>
      <c r="FXB336" s="182"/>
      <c r="FXC336" s="134"/>
      <c r="FXD336" s="135"/>
      <c r="FXE336" s="111"/>
      <c r="FXF336" s="178"/>
      <c r="FXG336" s="178"/>
      <c r="FXH336" s="178"/>
      <c r="FXI336" s="178"/>
      <c r="FXJ336" s="179"/>
      <c r="FXK336" s="73"/>
      <c r="FXL336" s="73"/>
      <c r="FXM336" s="180"/>
      <c r="FXN336" s="75"/>
      <c r="FXO336" s="76"/>
      <c r="FXP336" s="180"/>
      <c r="FXQ336" s="180"/>
      <c r="FXR336" s="180"/>
      <c r="FXS336" s="75"/>
      <c r="FXT336" s="76"/>
      <c r="FXU336" s="181"/>
      <c r="FXV336" s="181"/>
      <c r="FXW336" s="182"/>
      <c r="FXX336" s="134"/>
      <c r="FXY336" s="135"/>
      <c r="FXZ336" s="111"/>
      <c r="FYA336" s="178"/>
      <c r="FYB336" s="178"/>
      <c r="FYC336" s="178"/>
      <c r="FYD336" s="178"/>
      <c r="FYE336" s="179"/>
      <c r="FYF336" s="73"/>
      <c r="FYG336" s="73"/>
      <c r="FYH336" s="180"/>
      <c r="FYI336" s="75"/>
      <c r="FYJ336" s="76"/>
      <c r="FYK336" s="180"/>
      <c r="FYL336" s="180"/>
      <c r="FYM336" s="180"/>
      <c r="FYN336" s="75"/>
      <c r="FYO336" s="76"/>
      <c r="FYP336" s="181"/>
      <c r="FYQ336" s="181"/>
      <c r="FYR336" s="182"/>
      <c r="FYS336" s="134"/>
      <c r="FYT336" s="135"/>
      <c r="FYU336" s="111"/>
      <c r="FYV336" s="178"/>
      <c r="FYW336" s="178"/>
      <c r="FYX336" s="178"/>
      <c r="FYY336" s="178"/>
      <c r="FYZ336" s="179"/>
      <c r="FZA336" s="73"/>
      <c r="FZB336" s="73"/>
      <c r="FZC336" s="180"/>
      <c r="FZD336" s="75"/>
      <c r="FZE336" s="76"/>
      <c r="FZF336" s="180"/>
      <c r="FZG336" s="180"/>
      <c r="FZH336" s="180"/>
      <c r="FZI336" s="75"/>
      <c r="FZJ336" s="76"/>
      <c r="FZK336" s="181"/>
      <c r="FZL336" s="181"/>
      <c r="FZM336" s="182"/>
      <c r="FZN336" s="134"/>
      <c r="FZO336" s="135"/>
      <c r="FZP336" s="111"/>
      <c r="FZQ336" s="178"/>
      <c r="FZR336" s="178"/>
      <c r="FZS336" s="178"/>
      <c r="FZT336" s="178"/>
      <c r="FZU336" s="179"/>
      <c r="FZV336" s="73"/>
      <c r="FZW336" s="73"/>
      <c r="FZX336" s="180"/>
      <c r="FZY336" s="75"/>
      <c r="FZZ336" s="76"/>
      <c r="GAA336" s="180"/>
      <c r="GAB336" s="180"/>
      <c r="GAC336" s="180"/>
      <c r="GAD336" s="75"/>
      <c r="GAE336" s="76"/>
      <c r="GAF336" s="181"/>
      <c r="GAG336" s="181"/>
      <c r="GAH336" s="182"/>
      <c r="GAI336" s="134"/>
      <c r="GAJ336" s="135"/>
      <c r="GAK336" s="111"/>
      <c r="GAL336" s="178"/>
      <c r="GAM336" s="178"/>
      <c r="GAN336" s="178"/>
      <c r="GAO336" s="178"/>
      <c r="GAP336" s="179"/>
      <c r="GAQ336" s="73"/>
      <c r="GAR336" s="73"/>
      <c r="GAS336" s="180"/>
      <c r="GAT336" s="75"/>
      <c r="GAU336" s="76"/>
      <c r="GAV336" s="180"/>
      <c r="GAW336" s="180"/>
      <c r="GAX336" s="180"/>
      <c r="GAY336" s="75"/>
      <c r="GAZ336" s="76"/>
      <c r="GBA336" s="181"/>
      <c r="GBB336" s="181"/>
      <c r="GBC336" s="182"/>
      <c r="GBD336" s="134"/>
      <c r="GBE336" s="135"/>
      <c r="GBF336" s="111"/>
      <c r="GBG336" s="178"/>
      <c r="GBH336" s="178"/>
      <c r="GBI336" s="178"/>
      <c r="GBJ336" s="178"/>
      <c r="GBK336" s="179"/>
      <c r="GBL336" s="73"/>
      <c r="GBM336" s="73"/>
      <c r="GBN336" s="180"/>
      <c r="GBO336" s="75"/>
      <c r="GBP336" s="76"/>
      <c r="GBQ336" s="180"/>
      <c r="GBR336" s="180"/>
      <c r="GBS336" s="180"/>
      <c r="GBT336" s="75"/>
      <c r="GBU336" s="76"/>
      <c r="GBV336" s="181"/>
      <c r="GBW336" s="181"/>
      <c r="GBX336" s="182"/>
      <c r="GBY336" s="134"/>
      <c r="GBZ336" s="135"/>
      <c r="GCA336" s="111"/>
      <c r="GCB336" s="178"/>
      <c r="GCC336" s="178"/>
      <c r="GCD336" s="178"/>
      <c r="GCE336" s="178"/>
      <c r="GCF336" s="179"/>
      <c r="GCG336" s="73"/>
      <c r="GCH336" s="73"/>
      <c r="GCI336" s="180"/>
      <c r="GCJ336" s="75"/>
      <c r="GCK336" s="76"/>
      <c r="GCL336" s="180"/>
      <c r="GCM336" s="180"/>
      <c r="GCN336" s="180"/>
      <c r="GCO336" s="75"/>
      <c r="GCP336" s="76"/>
      <c r="GCQ336" s="181"/>
      <c r="GCR336" s="181"/>
      <c r="GCS336" s="182"/>
      <c r="GCT336" s="134"/>
      <c r="GCU336" s="135"/>
      <c r="GCV336" s="111"/>
      <c r="GCW336" s="178"/>
      <c r="GCX336" s="178"/>
      <c r="GCY336" s="178"/>
      <c r="GCZ336" s="178"/>
      <c r="GDA336" s="179"/>
      <c r="GDB336" s="73"/>
      <c r="GDC336" s="73"/>
      <c r="GDD336" s="180"/>
      <c r="GDE336" s="75"/>
      <c r="GDF336" s="76"/>
      <c r="GDG336" s="180"/>
      <c r="GDH336" s="180"/>
      <c r="GDI336" s="180"/>
      <c r="GDJ336" s="75"/>
      <c r="GDK336" s="76"/>
      <c r="GDL336" s="181"/>
      <c r="GDM336" s="181"/>
      <c r="GDN336" s="182"/>
      <c r="GDO336" s="134"/>
      <c r="GDP336" s="135"/>
      <c r="GDQ336" s="111"/>
      <c r="GDR336" s="178"/>
      <c r="GDS336" s="178"/>
      <c r="GDT336" s="178"/>
      <c r="GDU336" s="178"/>
      <c r="GDV336" s="179"/>
      <c r="GDW336" s="73"/>
      <c r="GDX336" s="73"/>
      <c r="GDY336" s="180"/>
      <c r="GDZ336" s="75"/>
      <c r="GEA336" s="76"/>
      <c r="GEB336" s="180"/>
      <c r="GEC336" s="180"/>
      <c r="GED336" s="180"/>
      <c r="GEE336" s="75"/>
      <c r="GEF336" s="76"/>
      <c r="GEG336" s="181"/>
      <c r="GEH336" s="181"/>
      <c r="GEI336" s="182"/>
      <c r="GEJ336" s="134"/>
      <c r="GEK336" s="135"/>
      <c r="GEL336" s="111"/>
      <c r="GEM336" s="178"/>
      <c r="GEN336" s="178"/>
      <c r="GEO336" s="178"/>
      <c r="GEP336" s="178"/>
      <c r="GEQ336" s="179"/>
      <c r="GER336" s="73"/>
      <c r="GES336" s="73"/>
      <c r="GET336" s="180"/>
      <c r="GEU336" s="75"/>
      <c r="GEV336" s="76"/>
      <c r="GEW336" s="180"/>
      <c r="GEX336" s="180"/>
      <c r="GEY336" s="180"/>
      <c r="GEZ336" s="75"/>
      <c r="GFA336" s="76"/>
      <c r="GFB336" s="181"/>
      <c r="GFC336" s="181"/>
      <c r="GFD336" s="182"/>
      <c r="GFE336" s="134"/>
      <c r="GFF336" s="135"/>
      <c r="GFG336" s="111"/>
      <c r="GFH336" s="178"/>
      <c r="GFI336" s="178"/>
      <c r="GFJ336" s="178"/>
      <c r="GFK336" s="178"/>
      <c r="GFL336" s="179"/>
      <c r="GFM336" s="73"/>
      <c r="GFN336" s="73"/>
      <c r="GFO336" s="180"/>
      <c r="GFP336" s="75"/>
      <c r="GFQ336" s="76"/>
      <c r="GFR336" s="180"/>
      <c r="GFS336" s="180"/>
      <c r="GFT336" s="180"/>
      <c r="GFU336" s="75"/>
      <c r="GFV336" s="76"/>
      <c r="GFW336" s="181"/>
      <c r="GFX336" s="181"/>
      <c r="GFY336" s="182"/>
      <c r="GFZ336" s="134"/>
      <c r="GGA336" s="135"/>
      <c r="GGB336" s="111"/>
      <c r="GGC336" s="178"/>
      <c r="GGD336" s="178"/>
      <c r="GGE336" s="178"/>
      <c r="GGF336" s="178"/>
      <c r="GGG336" s="179"/>
      <c r="GGH336" s="73"/>
      <c r="GGI336" s="73"/>
      <c r="GGJ336" s="180"/>
      <c r="GGK336" s="75"/>
      <c r="GGL336" s="76"/>
      <c r="GGM336" s="180"/>
      <c r="GGN336" s="180"/>
      <c r="GGO336" s="180"/>
      <c r="GGP336" s="75"/>
      <c r="GGQ336" s="76"/>
      <c r="GGR336" s="181"/>
      <c r="GGS336" s="181"/>
      <c r="GGT336" s="182"/>
      <c r="GGU336" s="134"/>
      <c r="GGV336" s="135"/>
      <c r="GGW336" s="111"/>
      <c r="GGX336" s="178"/>
      <c r="GGY336" s="178"/>
      <c r="GGZ336" s="178"/>
      <c r="GHA336" s="178"/>
      <c r="GHB336" s="179"/>
      <c r="GHC336" s="73"/>
      <c r="GHD336" s="73"/>
      <c r="GHE336" s="180"/>
      <c r="GHF336" s="75"/>
      <c r="GHG336" s="76"/>
      <c r="GHH336" s="180"/>
      <c r="GHI336" s="180"/>
      <c r="GHJ336" s="180"/>
      <c r="GHK336" s="75"/>
      <c r="GHL336" s="76"/>
      <c r="GHM336" s="181"/>
      <c r="GHN336" s="181"/>
      <c r="GHO336" s="182"/>
      <c r="GHP336" s="134"/>
      <c r="GHQ336" s="135"/>
      <c r="GHR336" s="111"/>
      <c r="GHS336" s="178"/>
      <c r="GHT336" s="178"/>
      <c r="GHU336" s="178"/>
      <c r="GHV336" s="178"/>
      <c r="GHW336" s="179"/>
      <c r="GHX336" s="73"/>
      <c r="GHY336" s="73"/>
      <c r="GHZ336" s="180"/>
      <c r="GIA336" s="75"/>
      <c r="GIB336" s="76"/>
      <c r="GIC336" s="180"/>
      <c r="GID336" s="180"/>
      <c r="GIE336" s="180"/>
      <c r="GIF336" s="75"/>
      <c r="GIG336" s="76"/>
      <c r="GIH336" s="181"/>
      <c r="GII336" s="181"/>
      <c r="GIJ336" s="182"/>
      <c r="GIK336" s="134"/>
      <c r="GIL336" s="135"/>
      <c r="GIM336" s="111"/>
      <c r="GIN336" s="178"/>
      <c r="GIO336" s="178"/>
      <c r="GIP336" s="178"/>
      <c r="GIQ336" s="178"/>
      <c r="GIR336" s="179"/>
      <c r="GIS336" s="73"/>
      <c r="GIT336" s="73"/>
      <c r="GIU336" s="180"/>
      <c r="GIV336" s="75"/>
      <c r="GIW336" s="76"/>
      <c r="GIX336" s="180"/>
      <c r="GIY336" s="180"/>
      <c r="GIZ336" s="180"/>
      <c r="GJA336" s="75"/>
      <c r="GJB336" s="76"/>
      <c r="GJC336" s="181"/>
      <c r="GJD336" s="181"/>
      <c r="GJE336" s="182"/>
      <c r="GJF336" s="134"/>
      <c r="GJG336" s="135"/>
      <c r="GJH336" s="111"/>
      <c r="GJI336" s="178"/>
      <c r="GJJ336" s="178"/>
      <c r="GJK336" s="178"/>
      <c r="GJL336" s="178"/>
      <c r="GJM336" s="179"/>
      <c r="GJN336" s="73"/>
      <c r="GJO336" s="73"/>
      <c r="GJP336" s="180"/>
      <c r="GJQ336" s="75"/>
      <c r="GJR336" s="76"/>
      <c r="GJS336" s="180"/>
      <c r="GJT336" s="180"/>
      <c r="GJU336" s="180"/>
      <c r="GJV336" s="75"/>
      <c r="GJW336" s="76"/>
      <c r="GJX336" s="181"/>
      <c r="GJY336" s="181"/>
      <c r="GJZ336" s="182"/>
      <c r="GKA336" s="134"/>
      <c r="GKB336" s="135"/>
      <c r="GKC336" s="111"/>
      <c r="GKD336" s="178"/>
      <c r="GKE336" s="178"/>
      <c r="GKF336" s="178"/>
      <c r="GKG336" s="178"/>
      <c r="GKH336" s="179"/>
      <c r="GKI336" s="73"/>
      <c r="GKJ336" s="73"/>
      <c r="GKK336" s="180"/>
      <c r="GKL336" s="75"/>
      <c r="GKM336" s="76"/>
      <c r="GKN336" s="180"/>
      <c r="GKO336" s="180"/>
      <c r="GKP336" s="180"/>
      <c r="GKQ336" s="75"/>
      <c r="GKR336" s="76"/>
      <c r="GKS336" s="181"/>
      <c r="GKT336" s="181"/>
      <c r="GKU336" s="182"/>
      <c r="GKV336" s="134"/>
      <c r="GKW336" s="135"/>
      <c r="GKX336" s="111"/>
      <c r="GKY336" s="178"/>
      <c r="GKZ336" s="178"/>
      <c r="GLA336" s="178"/>
      <c r="GLB336" s="178"/>
      <c r="GLC336" s="179"/>
      <c r="GLD336" s="73"/>
      <c r="GLE336" s="73"/>
      <c r="GLF336" s="180"/>
      <c r="GLG336" s="75"/>
      <c r="GLH336" s="76"/>
      <c r="GLI336" s="180"/>
      <c r="GLJ336" s="180"/>
      <c r="GLK336" s="180"/>
      <c r="GLL336" s="75"/>
      <c r="GLM336" s="76"/>
      <c r="GLN336" s="181"/>
      <c r="GLO336" s="181"/>
      <c r="GLP336" s="182"/>
      <c r="GLQ336" s="134"/>
      <c r="GLR336" s="135"/>
      <c r="GLS336" s="111"/>
      <c r="GLT336" s="178"/>
      <c r="GLU336" s="178"/>
      <c r="GLV336" s="178"/>
      <c r="GLW336" s="178"/>
      <c r="GLX336" s="179"/>
      <c r="GLY336" s="73"/>
      <c r="GLZ336" s="73"/>
      <c r="GMA336" s="180"/>
      <c r="GMB336" s="75"/>
      <c r="GMC336" s="76"/>
      <c r="GMD336" s="180"/>
      <c r="GME336" s="180"/>
      <c r="GMF336" s="180"/>
      <c r="GMG336" s="75"/>
      <c r="GMH336" s="76"/>
      <c r="GMI336" s="181"/>
      <c r="GMJ336" s="181"/>
      <c r="GMK336" s="182"/>
      <c r="GML336" s="134"/>
      <c r="GMM336" s="135"/>
      <c r="GMN336" s="111"/>
      <c r="GMO336" s="178"/>
      <c r="GMP336" s="178"/>
      <c r="GMQ336" s="178"/>
      <c r="GMR336" s="178"/>
      <c r="GMS336" s="179"/>
      <c r="GMT336" s="73"/>
      <c r="GMU336" s="73"/>
      <c r="GMV336" s="180"/>
      <c r="GMW336" s="75"/>
      <c r="GMX336" s="76"/>
      <c r="GMY336" s="180"/>
      <c r="GMZ336" s="180"/>
      <c r="GNA336" s="180"/>
      <c r="GNB336" s="75"/>
      <c r="GNC336" s="76"/>
      <c r="GND336" s="181"/>
      <c r="GNE336" s="181"/>
      <c r="GNF336" s="182"/>
      <c r="GNG336" s="134"/>
      <c r="GNH336" s="135"/>
      <c r="GNI336" s="111"/>
      <c r="GNJ336" s="178"/>
      <c r="GNK336" s="178"/>
      <c r="GNL336" s="178"/>
      <c r="GNM336" s="178"/>
      <c r="GNN336" s="179"/>
      <c r="GNO336" s="73"/>
      <c r="GNP336" s="73"/>
      <c r="GNQ336" s="180"/>
      <c r="GNR336" s="75"/>
      <c r="GNS336" s="76"/>
      <c r="GNT336" s="180"/>
      <c r="GNU336" s="180"/>
      <c r="GNV336" s="180"/>
      <c r="GNW336" s="75"/>
      <c r="GNX336" s="76"/>
      <c r="GNY336" s="181"/>
      <c r="GNZ336" s="181"/>
      <c r="GOA336" s="182"/>
      <c r="GOB336" s="134"/>
      <c r="GOC336" s="135"/>
      <c r="GOD336" s="111"/>
      <c r="GOE336" s="178"/>
      <c r="GOF336" s="178"/>
      <c r="GOG336" s="178"/>
      <c r="GOH336" s="178"/>
      <c r="GOI336" s="179"/>
      <c r="GOJ336" s="73"/>
      <c r="GOK336" s="73"/>
      <c r="GOL336" s="180"/>
      <c r="GOM336" s="75"/>
      <c r="GON336" s="76"/>
      <c r="GOO336" s="180"/>
      <c r="GOP336" s="180"/>
      <c r="GOQ336" s="180"/>
      <c r="GOR336" s="75"/>
      <c r="GOS336" s="76"/>
      <c r="GOT336" s="181"/>
      <c r="GOU336" s="181"/>
      <c r="GOV336" s="182"/>
      <c r="GOW336" s="134"/>
      <c r="GOX336" s="135"/>
      <c r="GOY336" s="111"/>
      <c r="GOZ336" s="178"/>
      <c r="GPA336" s="178"/>
      <c r="GPB336" s="178"/>
      <c r="GPC336" s="178"/>
      <c r="GPD336" s="179"/>
      <c r="GPE336" s="73"/>
      <c r="GPF336" s="73"/>
      <c r="GPG336" s="180"/>
      <c r="GPH336" s="75"/>
      <c r="GPI336" s="76"/>
      <c r="GPJ336" s="180"/>
      <c r="GPK336" s="180"/>
      <c r="GPL336" s="180"/>
      <c r="GPM336" s="75"/>
      <c r="GPN336" s="76"/>
      <c r="GPO336" s="181"/>
      <c r="GPP336" s="181"/>
      <c r="GPQ336" s="182"/>
      <c r="GPR336" s="134"/>
      <c r="GPS336" s="135"/>
      <c r="GPT336" s="111"/>
      <c r="GPU336" s="178"/>
      <c r="GPV336" s="178"/>
      <c r="GPW336" s="178"/>
      <c r="GPX336" s="178"/>
      <c r="GPY336" s="179"/>
      <c r="GPZ336" s="73"/>
      <c r="GQA336" s="73"/>
      <c r="GQB336" s="180"/>
      <c r="GQC336" s="75"/>
      <c r="GQD336" s="76"/>
      <c r="GQE336" s="180"/>
      <c r="GQF336" s="180"/>
      <c r="GQG336" s="180"/>
      <c r="GQH336" s="75"/>
      <c r="GQI336" s="76"/>
      <c r="GQJ336" s="181"/>
      <c r="GQK336" s="181"/>
      <c r="GQL336" s="182"/>
      <c r="GQM336" s="134"/>
      <c r="GQN336" s="135"/>
      <c r="GQO336" s="111"/>
      <c r="GQP336" s="178"/>
      <c r="GQQ336" s="178"/>
      <c r="GQR336" s="178"/>
      <c r="GQS336" s="178"/>
      <c r="GQT336" s="179"/>
      <c r="GQU336" s="73"/>
      <c r="GQV336" s="73"/>
      <c r="GQW336" s="180"/>
      <c r="GQX336" s="75"/>
      <c r="GQY336" s="76"/>
      <c r="GQZ336" s="180"/>
      <c r="GRA336" s="180"/>
      <c r="GRB336" s="180"/>
      <c r="GRC336" s="75"/>
      <c r="GRD336" s="76"/>
      <c r="GRE336" s="181"/>
      <c r="GRF336" s="181"/>
      <c r="GRG336" s="182"/>
      <c r="GRH336" s="134"/>
      <c r="GRI336" s="135"/>
      <c r="GRJ336" s="111"/>
      <c r="GRK336" s="178"/>
      <c r="GRL336" s="178"/>
      <c r="GRM336" s="178"/>
      <c r="GRN336" s="178"/>
      <c r="GRO336" s="179"/>
      <c r="GRP336" s="73"/>
      <c r="GRQ336" s="73"/>
      <c r="GRR336" s="180"/>
      <c r="GRS336" s="75"/>
      <c r="GRT336" s="76"/>
      <c r="GRU336" s="180"/>
      <c r="GRV336" s="180"/>
      <c r="GRW336" s="180"/>
      <c r="GRX336" s="75"/>
      <c r="GRY336" s="76"/>
      <c r="GRZ336" s="181"/>
      <c r="GSA336" s="181"/>
      <c r="GSB336" s="182"/>
      <c r="GSC336" s="134"/>
      <c r="GSD336" s="135"/>
      <c r="GSE336" s="111"/>
      <c r="GSF336" s="178"/>
      <c r="GSG336" s="178"/>
      <c r="GSH336" s="178"/>
      <c r="GSI336" s="178"/>
      <c r="GSJ336" s="179"/>
      <c r="GSK336" s="73"/>
      <c r="GSL336" s="73"/>
      <c r="GSM336" s="180"/>
      <c r="GSN336" s="75"/>
      <c r="GSO336" s="76"/>
      <c r="GSP336" s="180"/>
      <c r="GSQ336" s="180"/>
      <c r="GSR336" s="180"/>
      <c r="GSS336" s="75"/>
      <c r="GST336" s="76"/>
      <c r="GSU336" s="181"/>
      <c r="GSV336" s="181"/>
      <c r="GSW336" s="182"/>
      <c r="GSX336" s="134"/>
      <c r="GSY336" s="135"/>
      <c r="GSZ336" s="111"/>
      <c r="GTA336" s="178"/>
      <c r="GTB336" s="178"/>
      <c r="GTC336" s="178"/>
      <c r="GTD336" s="178"/>
      <c r="GTE336" s="179"/>
      <c r="GTF336" s="73"/>
      <c r="GTG336" s="73"/>
      <c r="GTH336" s="180"/>
      <c r="GTI336" s="75"/>
      <c r="GTJ336" s="76"/>
      <c r="GTK336" s="180"/>
      <c r="GTL336" s="180"/>
      <c r="GTM336" s="180"/>
      <c r="GTN336" s="75"/>
      <c r="GTO336" s="76"/>
      <c r="GTP336" s="181"/>
      <c r="GTQ336" s="181"/>
      <c r="GTR336" s="182"/>
      <c r="GTS336" s="134"/>
      <c r="GTT336" s="135"/>
      <c r="GTU336" s="111"/>
      <c r="GTV336" s="178"/>
      <c r="GTW336" s="178"/>
      <c r="GTX336" s="178"/>
      <c r="GTY336" s="178"/>
      <c r="GTZ336" s="179"/>
      <c r="GUA336" s="73"/>
      <c r="GUB336" s="73"/>
      <c r="GUC336" s="180"/>
      <c r="GUD336" s="75"/>
      <c r="GUE336" s="76"/>
      <c r="GUF336" s="180"/>
      <c r="GUG336" s="180"/>
      <c r="GUH336" s="180"/>
      <c r="GUI336" s="75"/>
      <c r="GUJ336" s="76"/>
      <c r="GUK336" s="181"/>
      <c r="GUL336" s="181"/>
      <c r="GUM336" s="182"/>
      <c r="GUN336" s="134"/>
      <c r="GUO336" s="135"/>
      <c r="GUP336" s="111"/>
      <c r="GUQ336" s="178"/>
      <c r="GUR336" s="178"/>
      <c r="GUS336" s="178"/>
      <c r="GUT336" s="178"/>
      <c r="GUU336" s="179"/>
      <c r="GUV336" s="73"/>
      <c r="GUW336" s="73"/>
      <c r="GUX336" s="180"/>
      <c r="GUY336" s="75"/>
      <c r="GUZ336" s="76"/>
      <c r="GVA336" s="180"/>
      <c r="GVB336" s="180"/>
      <c r="GVC336" s="180"/>
      <c r="GVD336" s="75"/>
      <c r="GVE336" s="76"/>
      <c r="GVF336" s="181"/>
      <c r="GVG336" s="181"/>
      <c r="GVH336" s="182"/>
      <c r="GVI336" s="134"/>
      <c r="GVJ336" s="135"/>
      <c r="GVK336" s="111"/>
      <c r="GVL336" s="178"/>
      <c r="GVM336" s="178"/>
      <c r="GVN336" s="178"/>
      <c r="GVO336" s="178"/>
      <c r="GVP336" s="179"/>
      <c r="GVQ336" s="73"/>
      <c r="GVR336" s="73"/>
      <c r="GVS336" s="180"/>
      <c r="GVT336" s="75"/>
      <c r="GVU336" s="76"/>
      <c r="GVV336" s="180"/>
      <c r="GVW336" s="180"/>
      <c r="GVX336" s="180"/>
      <c r="GVY336" s="75"/>
      <c r="GVZ336" s="76"/>
      <c r="GWA336" s="181"/>
      <c r="GWB336" s="181"/>
      <c r="GWC336" s="182"/>
      <c r="GWD336" s="134"/>
      <c r="GWE336" s="135"/>
      <c r="GWF336" s="111"/>
      <c r="GWG336" s="178"/>
      <c r="GWH336" s="178"/>
      <c r="GWI336" s="178"/>
      <c r="GWJ336" s="178"/>
      <c r="GWK336" s="179"/>
      <c r="GWL336" s="73"/>
      <c r="GWM336" s="73"/>
      <c r="GWN336" s="180"/>
      <c r="GWO336" s="75"/>
      <c r="GWP336" s="76"/>
      <c r="GWQ336" s="180"/>
      <c r="GWR336" s="180"/>
      <c r="GWS336" s="180"/>
      <c r="GWT336" s="75"/>
      <c r="GWU336" s="76"/>
      <c r="GWV336" s="181"/>
      <c r="GWW336" s="181"/>
      <c r="GWX336" s="182"/>
      <c r="GWY336" s="134"/>
      <c r="GWZ336" s="135"/>
      <c r="GXA336" s="111"/>
      <c r="GXB336" s="178"/>
      <c r="GXC336" s="178"/>
      <c r="GXD336" s="178"/>
      <c r="GXE336" s="178"/>
      <c r="GXF336" s="179"/>
      <c r="GXG336" s="73"/>
      <c r="GXH336" s="73"/>
      <c r="GXI336" s="180"/>
      <c r="GXJ336" s="75"/>
      <c r="GXK336" s="76"/>
      <c r="GXL336" s="180"/>
      <c r="GXM336" s="180"/>
      <c r="GXN336" s="180"/>
      <c r="GXO336" s="75"/>
      <c r="GXP336" s="76"/>
      <c r="GXQ336" s="181"/>
      <c r="GXR336" s="181"/>
      <c r="GXS336" s="182"/>
      <c r="GXT336" s="134"/>
      <c r="GXU336" s="135"/>
      <c r="GXV336" s="111"/>
      <c r="GXW336" s="178"/>
      <c r="GXX336" s="178"/>
      <c r="GXY336" s="178"/>
      <c r="GXZ336" s="178"/>
      <c r="GYA336" s="179"/>
      <c r="GYB336" s="73"/>
      <c r="GYC336" s="73"/>
      <c r="GYD336" s="180"/>
      <c r="GYE336" s="75"/>
      <c r="GYF336" s="76"/>
      <c r="GYG336" s="180"/>
      <c r="GYH336" s="180"/>
      <c r="GYI336" s="180"/>
      <c r="GYJ336" s="75"/>
      <c r="GYK336" s="76"/>
      <c r="GYL336" s="181"/>
      <c r="GYM336" s="181"/>
      <c r="GYN336" s="182"/>
      <c r="GYO336" s="134"/>
      <c r="GYP336" s="135"/>
      <c r="GYQ336" s="111"/>
      <c r="GYR336" s="178"/>
      <c r="GYS336" s="178"/>
      <c r="GYT336" s="178"/>
      <c r="GYU336" s="178"/>
      <c r="GYV336" s="179"/>
      <c r="GYW336" s="73"/>
      <c r="GYX336" s="73"/>
      <c r="GYY336" s="180"/>
      <c r="GYZ336" s="75"/>
      <c r="GZA336" s="76"/>
      <c r="GZB336" s="180"/>
      <c r="GZC336" s="180"/>
      <c r="GZD336" s="180"/>
      <c r="GZE336" s="75"/>
      <c r="GZF336" s="76"/>
      <c r="GZG336" s="181"/>
      <c r="GZH336" s="181"/>
      <c r="GZI336" s="182"/>
      <c r="GZJ336" s="134"/>
      <c r="GZK336" s="135"/>
      <c r="GZL336" s="111"/>
      <c r="GZM336" s="178"/>
      <c r="GZN336" s="178"/>
      <c r="GZO336" s="178"/>
      <c r="GZP336" s="178"/>
      <c r="GZQ336" s="179"/>
      <c r="GZR336" s="73"/>
      <c r="GZS336" s="73"/>
      <c r="GZT336" s="180"/>
      <c r="GZU336" s="75"/>
      <c r="GZV336" s="76"/>
      <c r="GZW336" s="180"/>
      <c r="GZX336" s="180"/>
      <c r="GZY336" s="180"/>
      <c r="GZZ336" s="75"/>
      <c r="HAA336" s="76"/>
      <c r="HAB336" s="181"/>
      <c r="HAC336" s="181"/>
      <c r="HAD336" s="182"/>
      <c r="HAE336" s="134"/>
      <c r="HAF336" s="135"/>
      <c r="HAG336" s="111"/>
      <c r="HAH336" s="178"/>
      <c r="HAI336" s="178"/>
      <c r="HAJ336" s="178"/>
      <c r="HAK336" s="178"/>
      <c r="HAL336" s="179"/>
      <c r="HAM336" s="73"/>
      <c r="HAN336" s="73"/>
      <c r="HAO336" s="180"/>
      <c r="HAP336" s="75"/>
      <c r="HAQ336" s="76"/>
      <c r="HAR336" s="180"/>
      <c r="HAS336" s="180"/>
      <c r="HAT336" s="180"/>
      <c r="HAU336" s="75"/>
      <c r="HAV336" s="76"/>
      <c r="HAW336" s="181"/>
      <c r="HAX336" s="181"/>
      <c r="HAY336" s="182"/>
      <c r="HAZ336" s="134"/>
      <c r="HBA336" s="135"/>
      <c r="HBB336" s="111"/>
      <c r="HBC336" s="178"/>
      <c r="HBD336" s="178"/>
      <c r="HBE336" s="178"/>
      <c r="HBF336" s="178"/>
      <c r="HBG336" s="179"/>
      <c r="HBH336" s="73"/>
      <c r="HBI336" s="73"/>
      <c r="HBJ336" s="180"/>
      <c r="HBK336" s="75"/>
      <c r="HBL336" s="76"/>
      <c r="HBM336" s="180"/>
      <c r="HBN336" s="180"/>
      <c r="HBO336" s="180"/>
      <c r="HBP336" s="75"/>
      <c r="HBQ336" s="76"/>
      <c r="HBR336" s="181"/>
      <c r="HBS336" s="181"/>
      <c r="HBT336" s="182"/>
      <c r="HBU336" s="134"/>
      <c r="HBV336" s="135"/>
      <c r="HBW336" s="111"/>
      <c r="HBX336" s="178"/>
      <c r="HBY336" s="178"/>
      <c r="HBZ336" s="178"/>
      <c r="HCA336" s="178"/>
      <c r="HCB336" s="179"/>
      <c r="HCC336" s="73"/>
      <c r="HCD336" s="73"/>
      <c r="HCE336" s="180"/>
      <c r="HCF336" s="75"/>
      <c r="HCG336" s="76"/>
      <c r="HCH336" s="180"/>
      <c r="HCI336" s="180"/>
      <c r="HCJ336" s="180"/>
      <c r="HCK336" s="75"/>
      <c r="HCL336" s="76"/>
      <c r="HCM336" s="181"/>
      <c r="HCN336" s="181"/>
      <c r="HCO336" s="182"/>
      <c r="HCP336" s="134"/>
      <c r="HCQ336" s="135"/>
      <c r="HCR336" s="111"/>
      <c r="HCS336" s="178"/>
      <c r="HCT336" s="178"/>
      <c r="HCU336" s="178"/>
      <c r="HCV336" s="178"/>
      <c r="HCW336" s="179"/>
      <c r="HCX336" s="73"/>
      <c r="HCY336" s="73"/>
      <c r="HCZ336" s="180"/>
      <c r="HDA336" s="75"/>
      <c r="HDB336" s="76"/>
      <c r="HDC336" s="180"/>
      <c r="HDD336" s="180"/>
      <c r="HDE336" s="180"/>
      <c r="HDF336" s="75"/>
      <c r="HDG336" s="76"/>
      <c r="HDH336" s="181"/>
      <c r="HDI336" s="181"/>
      <c r="HDJ336" s="182"/>
      <c r="HDK336" s="134"/>
      <c r="HDL336" s="135"/>
      <c r="HDM336" s="111"/>
      <c r="HDN336" s="178"/>
      <c r="HDO336" s="178"/>
      <c r="HDP336" s="178"/>
      <c r="HDQ336" s="178"/>
      <c r="HDR336" s="179"/>
      <c r="HDS336" s="73"/>
      <c r="HDT336" s="73"/>
      <c r="HDU336" s="180"/>
      <c r="HDV336" s="75"/>
      <c r="HDW336" s="76"/>
      <c r="HDX336" s="180"/>
      <c r="HDY336" s="180"/>
      <c r="HDZ336" s="180"/>
      <c r="HEA336" s="75"/>
      <c r="HEB336" s="76"/>
      <c r="HEC336" s="181"/>
      <c r="HED336" s="181"/>
      <c r="HEE336" s="182"/>
      <c r="HEF336" s="134"/>
      <c r="HEG336" s="135"/>
      <c r="HEH336" s="111"/>
      <c r="HEI336" s="178"/>
      <c r="HEJ336" s="178"/>
      <c r="HEK336" s="178"/>
      <c r="HEL336" s="178"/>
      <c r="HEM336" s="179"/>
      <c r="HEN336" s="73"/>
      <c r="HEO336" s="73"/>
      <c r="HEP336" s="180"/>
      <c r="HEQ336" s="75"/>
      <c r="HER336" s="76"/>
      <c r="HES336" s="180"/>
      <c r="HET336" s="180"/>
      <c r="HEU336" s="180"/>
      <c r="HEV336" s="75"/>
      <c r="HEW336" s="76"/>
      <c r="HEX336" s="181"/>
      <c r="HEY336" s="181"/>
      <c r="HEZ336" s="182"/>
      <c r="HFA336" s="134"/>
      <c r="HFB336" s="135"/>
      <c r="HFC336" s="111"/>
      <c r="HFD336" s="178"/>
      <c r="HFE336" s="178"/>
      <c r="HFF336" s="178"/>
      <c r="HFG336" s="178"/>
      <c r="HFH336" s="179"/>
      <c r="HFI336" s="73"/>
      <c r="HFJ336" s="73"/>
      <c r="HFK336" s="180"/>
      <c r="HFL336" s="75"/>
      <c r="HFM336" s="76"/>
      <c r="HFN336" s="180"/>
      <c r="HFO336" s="180"/>
      <c r="HFP336" s="180"/>
      <c r="HFQ336" s="75"/>
      <c r="HFR336" s="76"/>
      <c r="HFS336" s="181"/>
      <c r="HFT336" s="181"/>
      <c r="HFU336" s="182"/>
      <c r="HFV336" s="134"/>
      <c r="HFW336" s="135"/>
      <c r="HFX336" s="111"/>
      <c r="HFY336" s="178"/>
      <c r="HFZ336" s="178"/>
      <c r="HGA336" s="178"/>
      <c r="HGB336" s="178"/>
      <c r="HGC336" s="179"/>
      <c r="HGD336" s="73"/>
      <c r="HGE336" s="73"/>
      <c r="HGF336" s="180"/>
      <c r="HGG336" s="75"/>
      <c r="HGH336" s="76"/>
      <c r="HGI336" s="180"/>
      <c r="HGJ336" s="180"/>
      <c r="HGK336" s="180"/>
      <c r="HGL336" s="75"/>
      <c r="HGM336" s="76"/>
      <c r="HGN336" s="181"/>
      <c r="HGO336" s="181"/>
      <c r="HGP336" s="182"/>
      <c r="HGQ336" s="134"/>
      <c r="HGR336" s="135"/>
      <c r="HGS336" s="111"/>
      <c r="HGT336" s="178"/>
      <c r="HGU336" s="178"/>
      <c r="HGV336" s="178"/>
      <c r="HGW336" s="178"/>
      <c r="HGX336" s="179"/>
      <c r="HGY336" s="73"/>
      <c r="HGZ336" s="73"/>
      <c r="HHA336" s="180"/>
      <c r="HHB336" s="75"/>
      <c r="HHC336" s="76"/>
      <c r="HHD336" s="180"/>
      <c r="HHE336" s="180"/>
      <c r="HHF336" s="180"/>
      <c r="HHG336" s="75"/>
      <c r="HHH336" s="76"/>
      <c r="HHI336" s="181"/>
      <c r="HHJ336" s="181"/>
      <c r="HHK336" s="182"/>
      <c r="HHL336" s="134"/>
      <c r="HHM336" s="135"/>
      <c r="HHN336" s="111"/>
      <c r="HHO336" s="178"/>
      <c r="HHP336" s="178"/>
      <c r="HHQ336" s="178"/>
      <c r="HHR336" s="178"/>
      <c r="HHS336" s="179"/>
      <c r="HHT336" s="73"/>
      <c r="HHU336" s="73"/>
      <c r="HHV336" s="180"/>
      <c r="HHW336" s="75"/>
      <c r="HHX336" s="76"/>
      <c r="HHY336" s="180"/>
      <c r="HHZ336" s="180"/>
      <c r="HIA336" s="180"/>
      <c r="HIB336" s="75"/>
      <c r="HIC336" s="76"/>
      <c r="HID336" s="181"/>
      <c r="HIE336" s="181"/>
      <c r="HIF336" s="182"/>
      <c r="HIG336" s="134"/>
      <c r="HIH336" s="135"/>
      <c r="HII336" s="111"/>
      <c r="HIJ336" s="178"/>
      <c r="HIK336" s="178"/>
      <c r="HIL336" s="178"/>
      <c r="HIM336" s="178"/>
      <c r="HIN336" s="179"/>
      <c r="HIO336" s="73"/>
      <c r="HIP336" s="73"/>
      <c r="HIQ336" s="180"/>
      <c r="HIR336" s="75"/>
      <c r="HIS336" s="76"/>
      <c r="HIT336" s="180"/>
      <c r="HIU336" s="180"/>
      <c r="HIV336" s="180"/>
      <c r="HIW336" s="75"/>
      <c r="HIX336" s="76"/>
      <c r="HIY336" s="181"/>
      <c r="HIZ336" s="181"/>
      <c r="HJA336" s="182"/>
      <c r="HJB336" s="134"/>
      <c r="HJC336" s="135"/>
      <c r="HJD336" s="111"/>
      <c r="HJE336" s="178"/>
      <c r="HJF336" s="178"/>
      <c r="HJG336" s="178"/>
      <c r="HJH336" s="178"/>
      <c r="HJI336" s="179"/>
      <c r="HJJ336" s="73"/>
      <c r="HJK336" s="73"/>
      <c r="HJL336" s="180"/>
      <c r="HJM336" s="75"/>
      <c r="HJN336" s="76"/>
      <c r="HJO336" s="180"/>
      <c r="HJP336" s="180"/>
      <c r="HJQ336" s="180"/>
      <c r="HJR336" s="75"/>
      <c r="HJS336" s="76"/>
      <c r="HJT336" s="181"/>
      <c r="HJU336" s="181"/>
      <c r="HJV336" s="182"/>
      <c r="HJW336" s="134"/>
      <c r="HJX336" s="135"/>
      <c r="HJY336" s="111"/>
      <c r="HJZ336" s="178"/>
      <c r="HKA336" s="178"/>
      <c r="HKB336" s="178"/>
      <c r="HKC336" s="178"/>
      <c r="HKD336" s="179"/>
      <c r="HKE336" s="73"/>
      <c r="HKF336" s="73"/>
      <c r="HKG336" s="180"/>
      <c r="HKH336" s="75"/>
      <c r="HKI336" s="76"/>
      <c r="HKJ336" s="180"/>
      <c r="HKK336" s="180"/>
      <c r="HKL336" s="180"/>
      <c r="HKM336" s="75"/>
      <c r="HKN336" s="76"/>
      <c r="HKO336" s="181"/>
      <c r="HKP336" s="181"/>
      <c r="HKQ336" s="182"/>
      <c r="HKR336" s="134"/>
      <c r="HKS336" s="135"/>
      <c r="HKT336" s="111"/>
      <c r="HKU336" s="178"/>
      <c r="HKV336" s="178"/>
      <c r="HKW336" s="178"/>
      <c r="HKX336" s="178"/>
      <c r="HKY336" s="179"/>
      <c r="HKZ336" s="73"/>
      <c r="HLA336" s="73"/>
      <c r="HLB336" s="180"/>
      <c r="HLC336" s="75"/>
      <c r="HLD336" s="76"/>
      <c r="HLE336" s="180"/>
      <c r="HLF336" s="180"/>
      <c r="HLG336" s="180"/>
      <c r="HLH336" s="75"/>
      <c r="HLI336" s="76"/>
      <c r="HLJ336" s="181"/>
      <c r="HLK336" s="181"/>
      <c r="HLL336" s="182"/>
      <c r="HLM336" s="134"/>
      <c r="HLN336" s="135"/>
      <c r="HLO336" s="111"/>
      <c r="HLP336" s="178"/>
      <c r="HLQ336" s="178"/>
      <c r="HLR336" s="178"/>
      <c r="HLS336" s="178"/>
      <c r="HLT336" s="179"/>
      <c r="HLU336" s="73"/>
      <c r="HLV336" s="73"/>
      <c r="HLW336" s="180"/>
      <c r="HLX336" s="75"/>
      <c r="HLY336" s="76"/>
      <c r="HLZ336" s="180"/>
      <c r="HMA336" s="180"/>
      <c r="HMB336" s="180"/>
      <c r="HMC336" s="75"/>
      <c r="HMD336" s="76"/>
      <c r="HME336" s="181"/>
      <c r="HMF336" s="181"/>
      <c r="HMG336" s="182"/>
      <c r="HMH336" s="134"/>
      <c r="HMI336" s="135"/>
      <c r="HMJ336" s="111"/>
      <c r="HMK336" s="178"/>
      <c r="HML336" s="178"/>
      <c r="HMM336" s="178"/>
      <c r="HMN336" s="178"/>
      <c r="HMO336" s="179"/>
      <c r="HMP336" s="73"/>
      <c r="HMQ336" s="73"/>
      <c r="HMR336" s="180"/>
      <c r="HMS336" s="75"/>
      <c r="HMT336" s="76"/>
      <c r="HMU336" s="180"/>
      <c r="HMV336" s="180"/>
      <c r="HMW336" s="180"/>
      <c r="HMX336" s="75"/>
      <c r="HMY336" s="76"/>
      <c r="HMZ336" s="181"/>
      <c r="HNA336" s="181"/>
      <c r="HNB336" s="182"/>
      <c r="HNC336" s="134"/>
      <c r="HND336" s="135"/>
      <c r="HNE336" s="111"/>
      <c r="HNF336" s="178"/>
      <c r="HNG336" s="178"/>
      <c r="HNH336" s="178"/>
      <c r="HNI336" s="178"/>
      <c r="HNJ336" s="179"/>
      <c r="HNK336" s="73"/>
      <c r="HNL336" s="73"/>
      <c r="HNM336" s="180"/>
      <c r="HNN336" s="75"/>
      <c r="HNO336" s="76"/>
      <c r="HNP336" s="180"/>
      <c r="HNQ336" s="180"/>
      <c r="HNR336" s="180"/>
      <c r="HNS336" s="75"/>
      <c r="HNT336" s="76"/>
      <c r="HNU336" s="181"/>
      <c r="HNV336" s="181"/>
      <c r="HNW336" s="182"/>
      <c r="HNX336" s="134"/>
      <c r="HNY336" s="135"/>
      <c r="HNZ336" s="111"/>
      <c r="HOA336" s="178"/>
      <c r="HOB336" s="178"/>
      <c r="HOC336" s="178"/>
      <c r="HOD336" s="178"/>
      <c r="HOE336" s="179"/>
      <c r="HOF336" s="73"/>
      <c r="HOG336" s="73"/>
      <c r="HOH336" s="180"/>
      <c r="HOI336" s="75"/>
      <c r="HOJ336" s="76"/>
      <c r="HOK336" s="180"/>
      <c r="HOL336" s="180"/>
      <c r="HOM336" s="180"/>
      <c r="HON336" s="75"/>
      <c r="HOO336" s="76"/>
      <c r="HOP336" s="181"/>
      <c r="HOQ336" s="181"/>
      <c r="HOR336" s="182"/>
      <c r="HOS336" s="134"/>
      <c r="HOT336" s="135"/>
      <c r="HOU336" s="111"/>
      <c r="HOV336" s="178"/>
      <c r="HOW336" s="178"/>
      <c r="HOX336" s="178"/>
      <c r="HOY336" s="178"/>
      <c r="HOZ336" s="179"/>
      <c r="HPA336" s="73"/>
      <c r="HPB336" s="73"/>
      <c r="HPC336" s="180"/>
      <c r="HPD336" s="75"/>
      <c r="HPE336" s="76"/>
      <c r="HPF336" s="180"/>
      <c r="HPG336" s="180"/>
      <c r="HPH336" s="180"/>
      <c r="HPI336" s="75"/>
      <c r="HPJ336" s="76"/>
      <c r="HPK336" s="181"/>
      <c r="HPL336" s="181"/>
      <c r="HPM336" s="182"/>
      <c r="HPN336" s="134"/>
      <c r="HPO336" s="135"/>
      <c r="HPP336" s="111"/>
      <c r="HPQ336" s="178"/>
      <c r="HPR336" s="178"/>
      <c r="HPS336" s="178"/>
      <c r="HPT336" s="178"/>
      <c r="HPU336" s="179"/>
      <c r="HPV336" s="73"/>
      <c r="HPW336" s="73"/>
      <c r="HPX336" s="180"/>
      <c r="HPY336" s="75"/>
      <c r="HPZ336" s="76"/>
      <c r="HQA336" s="180"/>
      <c r="HQB336" s="180"/>
      <c r="HQC336" s="180"/>
      <c r="HQD336" s="75"/>
      <c r="HQE336" s="76"/>
      <c r="HQF336" s="181"/>
      <c r="HQG336" s="181"/>
      <c r="HQH336" s="182"/>
      <c r="HQI336" s="134"/>
      <c r="HQJ336" s="135"/>
      <c r="HQK336" s="111"/>
      <c r="HQL336" s="178"/>
      <c r="HQM336" s="178"/>
      <c r="HQN336" s="178"/>
      <c r="HQO336" s="178"/>
      <c r="HQP336" s="179"/>
      <c r="HQQ336" s="73"/>
      <c r="HQR336" s="73"/>
      <c r="HQS336" s="180"/>
      <c r="HQT336" s="75"/>
      <c r="HQU336" s="76"/>
      <c r="HQV336" s="180"/>
      <c r="HQW336" s="180"/>
      <c r="HQX336" s="180"/>
      <c r="HQY336" s="75"/>
      <c r="HQZ336" s="76"/>
      <c r="HRA336" s="181"/>
      <c r="HRB336" s="181"/>
      <c r="HRC336" s="182"/>
      <c r="HRD336" s="134"/>
      <c r="HRE336" s="135"/>
      <c r="HRF336" s="111"/>
      <c r="HRG336" s="178"/>
      <c r="HRH336" s="178"/>
      <c r="HRI336" s="178"/>
      <c r="HRJ336" s="178"/>
      <c r="HRK336" s="179"/>
      <c r="HRL336" s="73"/>
      <c r="HRM336" s="73"/>
      <c r="HRN336" s="180"/>
      <c r="HRO336" s="75"/>
      <c r="HRP336" s="76"/>
      <c r="HRQ336" s="180"/>
      <c r="HRR336" s="180"/>
      <c r="HRS336" s="180"/>
      <c r="HRT336" s="75"/>
      <c r="HRU336" s="76"/>
      <c r="HRV336" s="181"/>
      <c r="HRW336" s="181"/>
      <c r="HRX336" s="182"/>
      <c r="HRY336" s="134"/>
      <c r="HRZ336" s="135"/>
      <c r="HSA336" s="111"/>
      <c r="HSB336" s="178"/>
      <c r="HSC336" s="178"/>
      <c r="HSD336" s="178"/>
      <c r="HSE336" s="178"/>
      <c r="HSF336" s="179"/>
      <c r="HSG336" s="73"/>
      <c r="HSH336" s="73"/>
      <c r="HSI336" s="180"/>
      <c r="HSJ336" s="75"/>
      <c r="HSK336" s="76"/>
      <c r="HSL336" s="180"/>
      <c r="HSM336" s="180"/>
      <c r="HSN336" s="180"/>
      <c r="HSO336" s="75"/>
      <c r="HSP336" s="76"/>
      <c r="HSQ336" s="181"/>
      <c r="HSR336" s="181"/>
      <c r="HSS336" s="182"/>
      <c r="HST336" s="134"/>
      <c r="HSU336" s="135"/>
      <c r="HSV336" s="111"/>
      <c r="HSW336" s="178"/>
      <c r="HSX336" s="178"/>
      <c r="HSY336" s="178"/>
      <c r="HSZ336" s="178"/>
      <c r="HTA336" s="179"/>
      <c r="HTB336" s="73"/>
      <c r="HTC336" s="73"/>
      <c r="HTD336" s="180"/>
      <c r="HTE336" s="75"/>
      <c r="HTF336" s="76"/>
      <c r="HTG336" s="180"/>
      <c r="HTH336" s="180"/>
      <c r="HTI336" s="180"/>
      <c r="HTJ336" s="75"/>
      <c r="HTK336" s="76"/>
      <c r="HTL336" s="181"/>
      <c r="HTM336" s="181"/>
      <c r="HTN336" s="182"/>
      <c r="HTO336" s="134"/>
      <c r="HTP336" s="135"/>
      <c r="HTQ336" s="111"/>
      <c r="HTR336" s="178"/>
      <c r="HTS336" s="178"/>
      <c r="HTT336" s="178"/>
      <c r="HTU336" s="178"/>
      <c r="HTV336" s="179"/>
      <c r="HTW336" s="73"/>
      <c r="HTX336" s="73"/>
      <c r="HTY336" s="180"/>
      <c r="HTZ336" s="75"/>
      <c r="HUA336" s="76"/>
      <c r="HUB336" s="180"/>
      <c r="HUC336" s="180"/>
      <c r="HUD336" s="180"/>
      <c r="HUE336" s="75"/>
      <c r="HUF336" s="76"/>
      <c r="HUG336" s="181"/>
      <c r="HUH336" s="181"/>
      <c r="HUI336" s="182"/>
      <c r="HUJ336" s="134"/>
      <c r="HUK336" s="135"/>
      <c r="HUL336" s="111"/>
      <c r="HUM336" s="178"/>
      <c r="HUN336" s="178"/>
      <c r="HUO336" s="178"/>
      <c r="HUP336" s="178"/>
      <c r="HUQ336" s="179"/>
      <c r="HUR336" s="73"/>
      <c r="HUS336" s="73"/>
      <c r="HUT336" s="180"/>
      <c r="HUU336" s="75"/>
      <c r="HUV336" s="76"/>
      <c r="HUW336" s="180"/>
      <c r="HUX336" s="180"/>
      <c r="HUY336" s="180"/>
      <c r="HUZ336" s="75"/>
      <c r="HVA336" s="76"/>
      <c r="HVB336" s="181"/>
      <c r="HVC336" s="181"/>
      <c r="HVD336" s="182"/>
      <c r="HVE336" s="134"/>
      <c r="HVF336" s="135"/>
      <c r="HVG336" s="111"/>
      <c r="HVH336" s="178"/>
      <c r="HVI336" s="178"/>
      <c r="HVJ336" s="178"/>
      <c r="HVK336" s="178"/>
      <c r="HVL336" s="179"/>
      <c r="HVM336" s="73"/>
      <c r="HVN336" s="73"/>
      <c r="HVO336" s="180"/>
      <c r="HVP336" s="75"/>
      <c r="HVQ336" s="76"/>
      <c r="HVR336" s="180"/>
      <c r="HVS336" s="180"/>
      <c r="HVT336" s="180"/>
      <c r="HVU336" s="75"/>
      <c r="HVV336" s="76"/>
      <c r="HVW336" s="181"/>
      <c r="HVX336" s="181"/>
      <c r="HVY336" s="182"/>
      <c r="HVZ336" s="134"/>
      <c r="HWA336" s="135"/>
      <c r="HWB336" s="111"/>
      <c r="HWC336" s="178"/>
      <c r="HWD336" s="178"/>
      <c r="HWE336" s="178"/>
      <c r="HWF336" s="178"/>
      <c r="HWG336" s="179"/>
      <c r="HWH336" s="73"/>
      <c r="HWI336" s="73"/>
      <c r="HWJ336" s="180"/>
      <c r="HWK336" s="75"/>
      <c r="HWL336" s="76"/>
      <c r="HWM336" s="180"/>
      <c r="HWN336" s="180"/>
      <c r="HWO336" s="180"/>
      <c r="HWP336" s="75"/>
      <c r="HWQ336" s="76"/>
      <c r="HWR336" s="181"/>
      <c r="HWS336" s="181"/>
      <c r="HWT336" s="182"/>
      <c r="HWU336" s="134"/>
      <c r="HWV336" s="135"/>
      <c r="HWW336" s="111"/>
      <c r="HWX336" s="178"/>
      <c r="HWY336" s="178"/>
      <c r="HWZ336" s="178"/>
      <c r="HXA336" s="178"/>
      <c r="HXB336" s="179"/>
      <c r="HXC336" s="73"/>
      <c r="HXD336" s="73"/>
      <c r="HXE336" s="180"/>
      <c r="HXF336" s="75"/>
      <c r="HXG336" s="76"/>
      <c r="HXH336" s="180"/>
      <c r="HXI336" s="180"/>
      <c r="HXJ336" s="180"/>
      <c r="HXK336" s="75"/>
      <c r="HXL336" s="76"/>
      <c r="HXM336" s="181"/>
      <c r="HXN336" s="181"/>
      <c r="HXO336" s="182"/>
      <c r="HXP336" s="134"/>
      <c r="HXQ336" s="135"/>
      <c r="HXR336" s="111"/>
      <c r="HXS336" s="178"/>
      <c r="HXT336" s="178"/>
      <c r="HXU336" s="178"/>
      <c r="HXV336" s="178"/>
      <c r="HXW336" s="179"/>
      <c r="HXX336" s="73"/>
      <c r="HXY336" s="73"/>
      <c r="HXZ336" s="180"/>
      <c r="HYA336" s="75"/>
      <c r="HYB336" s="76"/>
      <c r="HYC336" s="180"/>
      <c r="HYD336" s="180"/>
      <c r="HYE336" s="180"/>
      <c r="HYF336" s="75"/>
      <c r="HYG336" s="76"/>
      <c r="HYH336" s="181"/>
      <c r="HYI336" s="181"/>
      <c r="HYJ336" s="182"/>
      <c r="HYK336" s="134"/>
      <c r="HYL336" s="135"/>
      <c r="HYM336" s="111"/>
      <c r="HYN336" s="178"/>
      <c r="HYO336" s="178"/>
      <c r="HYP336" s="178"/>
      <c r="HYQ336" s="178"/>
      <c r="HYR336" s="179"/>
      <c r="HYS336" s="73"/>
      <c r="HYT336" s="73"/>
      <c r="HYU336" s="180"/>
      <c r="HYV336" s="75"/>
      <c r="HYW336" s="76"/>
      <c r="HYX336" s="180"/>
      <c r="HYY336" s="180"/>
      <c r="HYZ336" s="180"/>
      <c r="HZA336" s="75"/>
      <c r="HZB336" s="76"/>
      <c r="HZC336" s="181"/>
      <c r="HZD336" s="181"/>
      <c r="HZE336" s="182"/>
      <c r="HZF336" s="134"/>
      <c r="HZG336" s="135"/>
      <c r="HZH336" s="111"/>
      <c r="HZI336" s="178"/>
      <c r="HZJ336" s="178"/>
      <c r="HZK336" s="178"/>
      <c r="HZL336" s="178"/>
      <c r="HZM336" s="179"/>
      <c r="HZN336" s="73"/>
      <c r="HZO336" s="73"/>
      <c r="HZP336" s="180"/>
      <c r="HZQ336" s="75"/>
      <c r="HZR336" s="76"/>
      <c r="HZS336" s="180"/>
      <c r="HZT336" s="180"/>
      <c r="HZU336" s="180"/>
      <c r="HZV336" s="75"/>
      <c r="HZW336" s="76"/>
      <c r="HZX336" s="181"/>
      <c r="HZY336" s="181"/>
      <c r="HZZ336" s="182"/>
      <c r="IAA336" s="134"/>
      <c r="IAB336" s="135"/>
      <c r="IAC336" s="111"/>
      <c r="IAD336" s="178"/>
      <c r="IAE336" s="178"/>
      <c r="IAF336" s="178"/>
      <c r="IAG336" s="178"/>
      <c r="IAH336" s="179"/>
      <c r="IAI336" s="73"/>
      <c r="IAJ336" s="73"/>
      <c r="IAK336" s="180"/>
      <c r="IAL336" s="75"/>
      <c r="IAM336" s="76"/>
      <c r="IAN336" s="180"/>
      <c r="IAO336" s="180"/>
      <c r="IAP336" s="180"/>
      <c r="IAQ336" s="75"/>
      <c r="IAR336" s="76"/>
      <c r="IAS336" s="181"/>
      <c r="IAT336" s="181"/>
      <c r="IAU336" s="182"/>
      <c r="IAV336" s="134"/>
      <c r="IAW336" s="135"/>
      <c r="IAX336" s="111"/>
      <c r="IAY336" s="178"/>
      <c r="IAZ336" s="178"/>
      <c r="IBA336" s="178"/>
      <c r="IBB336" s="178"/>
      <c r="IBC336" s="179"/>
      <c r="IBD336" s="73"/>
      <c r="IBE336" s="73"/>
      <c r="IBF336" s="180"/>
      <c r="IBG336" s="75"/>
      <c r="IBH336" s="76"/>
      <c r="IBI336" s="180"/>
      <c r="IBJ336" s="180"/>
      <c r="IBK336" s="180"/>
      <c r="IBL336" s="75"/>
      <c r="IBM336" s="76"/>
      <c r="IBN336" s="181"/>
      <c r="IBO336" s="181"/>
      <c r="IBP336" s="182"/>
      <c r="IBQ336" s="134"/>
      <c r="IBR336" s="135"/>
      <c r="IBS336" s="111"/>
      <c r="IBT336" s="178"/>
      <c r="IBU336" s="178"/>
      <c r="IBV336" s="178"/>
      <c r="IBW336" s="178"/>
      <c r="IBX336" s="179"/>
      <c r="IBY336" s="73"/>
      <c r="IBZ336" s="73"/>
      <c r="ICA336" s="180"/>
      <c r="ICB336" s="75"/>
      <c r="ICC336" s="76"/>
      <c r="ICD336" s="180"/>
      <c r="ICE336" s="180"/>
      <c r="ICF336" s="180"/>
      <c r="ICG336" s="75"/>
      <c r="ICH336" s="76"/>
      <c r="ICI336" s="181"/>
      <c r="ICJ336" s="181"/>
      <c r="ICK336" s="182"/>
      <c r="ICL336" s="134"/>
      <c r="ICM336" s="135"/>
      <c r="ICN336" s="111"/>
      <c r="ICO336" s="178"/>
      <c r="ICP336" s="178"/>
      <c r="ICQ336" s="178"/>
      <c r="ICR336" s="178"/>
      <c r="ICS336" s="179"/>
      <c r="ICT336" s="73"/>
      <c r="ICU336" s="73"/>
      <c r="ICV336" s="180"/>
      <c r="ICW336" s="75"/>
      <c r="ICX336" s="76"/>
      <c r="ICY336" s="180"/>
      <c r="ICZ336" s="180"/>
      <c r="IDA336" s="180"/>
      <c r="IDB336" s="75"/>
      <c r="IDC336" s="76"/>
      <c r="IDD336" s="181"/>
      <c r="IDE336" s="181"/>
      <c r="IDF336" s="182"/>
      <c r="IDG336" s="134"/>
      <c r="IDH336" s="135"/>
      <c r="IDI336" s="111"/>
      <c r="IDJ336" s="178"/>
      <c r="IDK336" s="178"/>
      <c r="IDL336" s="178"/>
      <c r="IDM336" s="178"/>
      <c r="IDN336" s="179"/>
      <c r="IDO336" s="73"/>
      <c r="IDP336" s="73"/>
      <c r="IDQ336" s="180"/>
      <c r="IDR336" s="75"/>
      <c r="IDS336" s="76"/>
      <c r="IDT336" s="180"/>
      <c r="IDU336" s="180"/>
      <c r="IDV336" s="180"/>
      <c r="IDW336" s="75"/>
      <c r="IDX336" s="76"/>
      <c r="IDY336" s="181"/>
      <c r="IDZ336" s="181"/>
      <c r="IEA336" s="182"/>
      <c r="IEB336" s="134"/>
      <c r="IEC336" s="135"/>
      <c r="IED336" s="111"/>
      <c r="IEE336" s="178"/>
      <c r="IEF336" s="178"/>
      <c r="IEG336" s="178"/>
      <c r="IEH336" s="178"/>
      <c r="IEI336" s="179"/>
      <c r="IEJ336" s="73"/>
      <c r="IEK336" s="73"/>
      <c r="IEL336" s="180"/>
      <c r="IEM336" s="75"/>
      <c r="IEN336" s="76"/>
      <c r="IEO336" s="180"/>
      <c r="IEP336" s="180"/>
      <c r="IEQ336" s="180"/>
      <c r="IER336" s="75"/>
      <c r="IES336" s="76"/>
      <c r="IET336" s="181"/>
      <c r="IEU336" s="181"/>
      <c r="IEV336" s="182"/>
      <c r="IEW336" s="134"/>
      <c r="IEX336" s="135"/>
      <c r="IEY336" s="111"/>
      <c r="IEZ336" s="178"/>
      <c r="IFA336" s="178"/>
      <c r="IFB336" s="178"/>
      <c r="IFC336" s="178"/>
      <c r="IFD336" s="179"/>
      <c r="IFE336" s="73"/>
      <c r="IFF336" s="73"/>
      <c r="IFG336" s="180"/>
      <c r="IFH336" s="75"/>
      <c r="IFI336" s="76"/>
      <c r="IFJ336" s="180"/>
      <c r="IFK336" s="180"/>
      <c r="IFL336" s="180"/>
      <c r="IFM336" s="75"/>
      <c r="IFN336" s="76"/>
      <c r="IFO336" s="181"/>
      <c r="IFP336" s="181"/>
      <c r="IFQ336" s="182"/>
      <c r="IFR336" s="134"/>
      <c r="IFS336" s="135"/>
      <c r="IFT336" s="111"/>
      <c r="IFU336" s="178"/>
      <c r="IFV336" s="178"/>
      <c r="IFW336" s="178"/>
      <c r="IFX336" s="178"/>
      <c r="IFY336" s="179"/>
      <c r="IFZ336" s="73"/>
      <c r="IGA336" s="73"/>
      <c r="IGB336" s="180"/>
      <c r="IGC336" s="75"/>
      <c r="IGD336" s="76"/>
      <c r="IGE336" s="180"/>
      <c r="IGF336" s="180"/>
      <c r="IGG336" s="180"/>
      <c r="IGH336" s="75"/>
      <c r="IGI336" s="76"/>
      <c r="IGJ336" s="181"/>
      <c r="IGK336" s="181"/>
      <c r="IGL336" s="182"/>
      <c r="IGM336" s="134"/>
      <c r="IGN336" s="135"/>
      <c r="IGO336" s="111"/>
      <c r="IGP336" s="178"/>
      <c r="IGQ336" s="178"/>
      <c r="IGR336" s="178"/>
      <c r="IGS336" s="178"/>
      <c r="IGT336" s="179"/>
      <c r="IGU336" s="73"/>
      <c r="IGV336" s="73"/>
      <c r="IGW336" s="180"/>
      <c r="IGX336" s="75"/>
      <c r="IGY336" s="76"/>
      <c r="IGZ336" s="180"/>
      <c r="IHA336" s="180"/>
      <c r="IHB336" s="180"/>
      <c r="IHC336" s="75"/>
      <c r="IHD336" s="76"/>
      <c r="IHE336" s="181"/>
      <c r="IHF336" s="181"/>
      <c r="IHG336" s="182"/>
      <c r="IHH336" s="134"/>
      <c r="IHI336" s="135"/>
      <c r="IHJ336" s="111"/>
      <c r="IHK336" s="178"/>
      <c r="IHL336" s="178"/>
      <c r="IHM336" s="178"/>
      <c r="IHN336" s="178"/>
      <c r="IHO336" s="179"/>
      <c r="IHP336" s="73"/>
      <c r="IHQ336" s="73"/>
      <c r="IHR336" s="180"/>
      <c r="IHS336" s="75"/>
      <c r="IHT336" s="76"/>
      <c r="IHU336" s="180"/>
      <c r="IHV336" s="180"/>
      <c r="IHW336" s="180"/>
      <c r="IHX336" s="75"/>
      <c r="IHY336" s="76"/>
      <c r="IHZ336" s="181"/>
      <c r="IIA336" s="181"/>
      <c r="IIB336" s="182"/>
      <c r="IIC336" s="134"/>
      <c r="IID336" s="135"/>
      <c r="IIE336" s="111"/>
      <c r="IIF336" s="178"/>
      <c r="IIG336" s="178"/>
      <c r="IIH336" s="178"/>
      <c r="III336" s="178"/>
      <c r="IIJ336" s="179"/>
      <c r="IIK336" s="73"/>
      <c r="IIL336" s="73"/>
      <c r="IIM336" s="180"/>
      <c r="IIN336" s="75"/>
      <c r="IIO336" s="76"/>
      <c r="IIP336" s="180"/>
      <c r="IIQ336" s="180"/>
      <c r="IIR336" s="180"/>
      <c r="IIS336" s="75"/>
      <c r="IIT336" s="76"/>
      <c r="IIU336" s="181"/>
      <c r="IIV336" s="181"/>
      <c r="IIW336" s="182"/>
      <c r="IIX336" s="134"/>
      <c r="IIY336" s="135"/>
      <c r="IIZ336" s="111"/>
      <c r="IJA336" s="178"/>
      <c r="IJB336" s="178"/>
      <c r="IJC336" s="178"/>
      <c r="IJD336" s="178"/>
      <c r="IJE336" s="179"/>
      <c r="IJF336" s="73"/>
      <c r="IJG336" s="73"/>
      <c r="IJH336" s="180"/>
      <c r="IJI336" s="75"/>
      <c r="IJJ336" s="76"/>
      <c r="IJK336" s="180"/>
      <c r="IJL336" s="180"/>
      <c r="IJM336" s="180"/>
      <c r="IJN336" s="75"/>
      <c r="IJO336" s="76"/>
      <c r="IJP336" s="181"/>
      <c r="IJQ336" s="181"/>
      <c r="IJR336" s="182"/>
      <c r="IJS336" s="134"/>
      <c r="IJT336" s="135"/>
      <c r="IJU336" s="111"/>
      <c r="IJV336" s="178"/>
      <c r="IJW336" s="178"/>
      <c r="IJX336" s="178"/>
      <c r="IJY336" s="178"/>
      <c r="IJZ336" s="179"/>
      <c r="IKA336" s="73"/>
      <c r="IKB336" s="73"/>
      <c r="IKC336" s="180"/>
      <c r="IKD336" s="75"/>
      <c r="IKE336" s="76"/>
      <c r="IKF336" s="180"/>
      <c r="IKG336" s="180"/>
      <c r="IKH336" s="180"/>
      <c r="IKI336" s="75"/>
      <c r="IKJ336" s="76"/>
      <c r="IKK336" s="181"/>
      <c r="IKL336" s="181"/>
      <c r="IKM336" s="182"/>
      <c r="IKN336" s="134"/>
      <c r="IKO336" s="135"/>
      <c r="IKP336" s="111"/>
      <c r="IKQ336" s="178"/>
      <c r="IKR336" s="178"/>
      <c r="IKS336" s="178"/>
      <c r="IKT336" s="178"/>
      <c r="IKU336" s="179"/>
      <c r="IKV336" s="73"/>
      <c r="IKW336" s="73"/>
      <c r="IKX336" s="180"/>
      <c r="IKY336" s="75"/>
      <c r="IKZ336" s="76"/>
      <c r="ILA336" s="180"/>
      <c r="ILB336" s="180"/>
      <c r="ILC336" s="180"/>
      <c r="ILD336" s="75"/>
      <c r="ILE336" s="76"/>
      <c r="ILF336" s="181"/>
      <c r="ILG336" s="181"/>
      <c r="ILH336" s="182"/>
      <c r="ILI336" s="134"/>
      <c r="ILJ336" s="135"/>
      <c r="ILK336" s="111"/>
      <c r="ILL336" s="178"/>
      <c r="ILM336" s="178"/>
      <c r="ILN336" s="178"/>
      <c r="ILO336" s="178"/>
      <c r="ILP336" s="179"/>
      <c r="ILQ336" s="73"/>
      <c r="ILR336" s="73"/>
      <c r="ILS336" s="180"/>
      <c r="ILT336" s="75"/>
      <c r="ILU336" s="76"/>
      <c r="ILV336" s="180"/>
      <c r="ILW336" s="180"/>
      <c r="ILX336" s="180"/>
      <c r="ILY336" s="75"/>
      <c r="ILZ336" s="76"/>
      <c r="IMA336" s="181"/>
      <c r="IMB336" s="181"/>
      <c r="IMC336" s="182"/>
      <c r="IMD336" s="134"/>
      <c r="IME336" s="135"/>
      <c r="IMF336" s="111"/>
      <c r="IMG336" s="178"/>
      <c r="IMH336" s="178"/>
      <c r="IMI336" s="178"/>
      <c r="IMJ336" s="178"/>
      <c r="IMK336" s="179"/>
      <c r="IML336" s="73"/>
      <c r="IMM336" s="73"/>
      <c r="IMN336" s="180"/>
      <c r="IMO336" s="75"/>
      <c r="IMP336" s="76"/>
      <c r="IMQ336" s="180"/>
      <c r="IMR336" s="180"/>
      <c r="IMS336" s="180"/>
      <c r="IMT336" s="75"/>
      <c r="IMU336" s="76"/>
      <c r="IMV336" s="181"/>
      <c r="IMW336" s="181"/>
      <c r="IMX336" s="182"/>
      <c r="IMY336" s="134"/>
      <c r="IMZ336" s="135"/>
      <c r="INA336" s="111"/>
      <c r="INB336" s="178"/>
      <c r="INC336" s="178"/>
      <c r="IND336" s="178"/>
      <c r="INE336" s="178"/>
      <c r="INF336" s="179"/>
      <c r="ING336" s="73"/>
      <c r="INH336" s="73"/>
      <c r="INI336" s="180"/>
      <c r="INJ336" s="75"/>
      <c r="INK336" s="76"/>
      <c r="INL336" s="180"/>
      <c r="INM336" s="180"/>
      <c r="INN336" s="180"/>
      <c r="INO336" s="75"/>
      <c r="INP336" s="76"/>
      <c r="INQ336" s="181"/>
      <c r="INR336" s="181"/>
      <c r="INS336" s="182"/>
      <c r="INT336" s="134"/>
      <c r="INU336" s="135"/>
      <c r="INV336" s="111"/>
      <c r="INW336" s="178"/>
      <c r="INX336" s="178"/>
      <c r="INY336" s="178"/>
      <c r="INZ336" s="178"/>
      <c r="IOA336" s="179"/>
      <c r="IOB336" s="73"/>
      <c r="IOC336" s="73"/>
      <c r="IOD336" s="180"/>
      <c r="IOE336" s="75"/>
      <c r="IOF336" s="76"/>
      <c r="IOG336" s="180"/>
      <c r="IOH336" s="180"/>
      <c r="IOI336" s="180"/>
      <c r="IOJ336" s="75"/>
      <c r="IOK336" s="76"/>
      <c r="IOL336" s="181"/>
      <c r="IOM336" s="181"/>
      <c r="ION336" s="182"/>
      <c r="IOO336" s="134"/>
      <c r="IOP336" s="135"/>
      <c r="IOQ336" s="111"/>
      <c r="IOR336" s="178"/>
      <c r="IOS336" s="178"/>
      <c r="IOT336" s="178"/>
      <c r="IOU336" s="178"/>
      <c r="IOV336" s="179"/>
      <c r="IOW336" s="73"/>
      <c r="IOX336" s="73"/>
      <c r="IOY336" s="180"/>
      <c r="IOZ336" s="75"/>
      <c r="IPA336" s="76"/>
      <c r="IPB336" s="180"/>
      <c r="IPC336" s="180"/>
      <c r="IPD336" s="180"/>
      <c r="IPE336" s="75"/>
      <c r="IPF336" s="76"/>
      <c r="IPG336" s="181"/>
      <c r="IPH336" s="181"/>
      <c r="IPI336" s="182"/>
      <c r="IPJ336" s="134"/>
      <c r="IPK336" s="135"/>
      <c r="IPL336" s="111"/>
      <c r="IPM336" s="178"/>
      <c r="IPN336" s="178"/>
      <c r="IPO336" s="178"/>
      <c r="IPP336" s="178"/>
      <c r="IPQ336" s="179"/>
      <c r="IPR336" s="73"/>
      <c r="IPS336" s="73"/>
      <c r="IPT336" s="180"/>
      <c r="IPU336" s="75"/>
      <c r="IPV336" s="76"/>
      <c r="IPW336" s="180"/>
      <c r="IPX336" s="180"/>
      <c r="IPY336" s="180"/>
      <c r="IPZ336" s="75"/>
      <c r="IQA336" s="76"/>
      <c r="IQB336" s="181"/>
      <c r="IQC336" s="181"/>
      <c r="IQD336" s="182"/>
      <c r="IQE336" s="134"/>
      <c r="IQF336" s="135"/>
      <c r="IQG336" s="111"/>
      <c r="IQH336" s="178"/>
      <c r="IQI336" s="178"/>
      <c r="IQJ336" s="178"/>
      <c r="IQK336" s="178"/>
      <c r="IQL336" s="179"/>
      <c r="IQM336" s="73"/>
      <c r="IQN336" s="73"/>
      <c r="IQO336" s="180"/>
      <c r="IQP336" s="75"/>
      <c r="IQQ336" s="76"/>
      <c r="IQR336" s="180"/>
      <c r="IQS336" s="180"/>
      <c r="IQT336" s="180"/>
      <c r="IQU336" s="75"/>
      <c r="IQV336" s="76"/>
      <c r="IQW336" s="181"/>
      <c r="IQX336" s="181"/>
      <c r="IQY336" s="182"/>
      <c r="IQZ336" s="134"/>
      <c r="IRA336" s="135"/>
      <c r="IRB336" s="111"/>
      <c r="IRC336" s="178"/>
      <c r="IRD336" s="178"/>
      <c r="IRE336" s="178"/>
      <c r="IRF336" s="178"/>
      <c r="IRG336" s="179"/>
      <c r="IRH336" s="73"/>
      <c r="IRI336" s="73"/>
      <c r="IRJ336" s="180"/>
      <c r="IRK336" s="75"/>
      <c r="IRL336" s="76"/>
      <c r="IRM336" s="180"/>
      <c r="IRN336" s="180"/>
      <c r="IRO336" s="180"/>
      <c r="IRP336" s="75"/>
      <c r="IRQ336" s="76"/>
      <c r="IRR336" s="181"/>
      <c r="IRS336" s="181"/>
      <c r="IRT336" s="182"/>
      <c r="IRU336" s="134"/>
      <c r="IRV336" s="135"/>
      <c r="IRW336" s="111"/>
      <c r="IRX336" s="178"/>
      <c r="IRY336" s="178"/>
      <c r="IRZ336" s="178"/>
      <c r="ISA336" s="178"/>
      <c r="ISB336" s="179"/>
      <c r="ISC336" s="73"/>
      <c r="ISD336" s="73"/>
      <c r="ISE336" s="180"/>
      <c r="ISF336" s="75"/>
      <c r="ISG336" s="76"/>
      <c r="ISH336" s="180"/>
      <c r="ISI336" s="180"/>
      <c r="ISJ336" s="180"/>
      <c r="ISK336" s="75"/>
      <c r="ISL336" s="76"/>
      <c r="ISM336" s="181"/>
      <c r="ISN336" s="181"/>
      <c r="ISO336" s="182"/>
      <c r="ISP336" s="134"/>
      <c r="ISQ336" s="135"/>
      <c r="ISR336" s="111"/>
      <c r="ISS336" s="178"/>
      <c r="IST336" s="178"/>
      <c r="ISU336" s="178"/>
      <c r="ISV336" s="178"/>
      <c r="ISW336" s="179"/>
      <c r="ISX336" s="73"/>
      <c r="ISY336" s="73"/>
      <c r="ISZ336" s="180"/>
      <c r="ITA336" s="75"/>
      <c r="ITB336" s="76"/>
      <c r="ITC336" s="180"/>
      <c r="ITD336" s="180"/>
      <c r="ITE336" s="180"/>
      <c r="ITF336" s="75"/>
      <c r="ITG336" s="76"/>
      <c r="ITH336" s="181"/>
      <c r="ITI336" s="181"/>
      <c r="ITJ336" s="182"/>
      <c r="ITK336" s="134"/>
      <c r="ITL336" s="135"/>
      <c r="ITM336" s="111"/>
      <c r="ITN336" s="178"/>
      <c r="ITO336" s="178"/>
      <c r="ITP336" s="178"/>
      <c r="ITQ336" s="178"/>
      <c r="ITR336" s="179"/>
      <c r="ITS336" s="73"/>
      <c r="ITT336" s="73"/>
      <c r="ITU336" s="180"/>
      <c r="ITV336" s="75"/>
      <c r="ITW336" s="76"/>
      <c r="ITX336" s="180"/>
      <c r="ITY336" s="180"/>
      <c r="ITZ336" s="180"/>
      <c r="IUA336" s="75"/>
      <c r="IUB336" s="76"/>
      <c r="IUC336" s="181"/>
      <c r="IUD336" s="181"/>
      <c r="IUE336" s="182"/>
      <c r="IUF336" s="134"/>
      <c r="IUG336" s="135"/>
      <c r="IUH336" s="111"/>
      <c r="IUI336" s="178"/>
      <c r="IUJ336" s="178"/>
      <c r="IUK336" s="178"/>
      <c r="IUL336" s="178"/>
      <c r="IUM336" s="179"/>
      <c r="IUN336" s="73"/>
      <c r="IUO336" s="73"/>
      <c r="IUP336" s="180"/>
      <c r="IUQ336" s="75"/>
      <c r="IUR336" s="76"/>
      <c r="IUS336" s="180"/>
      <c r="IUT336" s="180"/>
      <c r="IUU336" s="180"/>
      <c r="IUV336" s="75"/>
      <c r="IUW336" s="76"/>
      <c r="IUX336" s="181"/>
      <c r="IUY336" s="181"/>
      <c r="IUZ336" s="182"/>
      <c r="IVA336" s="134"/>
      <c r="IVB336" s="135"/>
      <c r="IVC336" s="111"/>
      <c r="IVD336" s="178"/>
      <c r="IVE336" s="178"/>
      <c r="IVF336" s="178"/>
      <c r="IVG336" s="178"/>
      <c r="IVH336" s="179"/>
      <c r="IVI336" s="73"/>
      <c r="IVJ336" s="73"/>
      <c r="IVK336" s="180"/>
      <c r="IVL336" s="75"/>
      <c r="IVM336" s="76"/>
      <c r="IVN336" s="180"/>
      <c r="IVO336" s="180"/>
      <c r="IVP336" s="180"/>
      <c r="IVQ336" s="75"/>
      <c r="IVR336" s="76"/>
      <c r="IVS336" s="181"/>
      <c r="IVT336" s="181"/>
      <c r="IVU336" s="182"/>
      <c r="IVV336" s="134"/>
      <c r="IVW336" s="135"/>
      <c r="IVX336" s="111"/>
      <c r="IVY336" s="178"/>
      <c r="IVZ336" s="178"/>
      <c r="IWA336" s="178"/>
      <c r="IWB336" s="178"/>
      <c r="IWC336" s="179"/>
      <c r="IWD336" s="73"/>
      <c r="IWE336" s="73"/>
      <c r="IWF336" s="180"/>
      <c r="IWG336" s="75"/>
      <c r="IWH336" s="76"/>
      <c r="IWI336" s="180"/>
      <c r="IWJ336" s="180"/>
      <c r="IWK336" s="180"/>
      <c r="IWL336" s="75"/>
      <c r="IWM336" s="76"/>
      <c r="IWN336" s="181"/>
      <c r="IWO336" s="181"/>
      <c r="IWP336" s="182"/>
      <c r="IWQ336" s="134"/>
      <c r="IWR336" s="135"/>
      <c r="IWS336" s="111"/>
      <c r="IWT336" s="178"/>
      <c r="IWU336" s="178"/>
      <c r="IWV336" s="178"/>
      <c r="IWW336" s="178"/>
      <c r="IWX336" s="179"/>
      <c r="IWY336" s="73"/>
      <c r="IWZ336" s="73"/>
      <c r="IXA336" s="180"/>
      <c r="IXB336" s="75"/>
      <c r="IXC336" s="76"/>
      <c r="IXD336" s="180"/>
      <c r="IXE336" s="180"/>
      <c r="IXF336" s="180"/>
      <c r="IXG336" s="75"/>
      <c r="IXH336" s="76"/>
      <c r="IXI336" s="181"/>
      <c r="IXJ336" s="181"/>
      <c r="IXK336" s="182"/>
      <c r="IXL336" s="134"/>
      <c r="IXM336" s="135"/>
      <c r="IXN336" s="111"/>
      <c r="IXO336" s="178"/>
      <c r="IXP336" s="178"/>
      <c r="IXQ336" s="178"/>
      <c r="IXR336" s="178"/>
      <c r="IXS336" s="179"/>
      <c r="IXT336" s="73"/>
      <c r="IXU336" s="73"/>
      <c r="IXV336" s="180"/>
      <c r="IXW336" s="75"/>
      <c r="IXX336" s="76"/>
      <c r="IXY336" s="180"/>
      <c r="IXZ336" s="180"/>
      <c r="IYA336" s="180"/>
      <c r="IYB336" s="75"/>
      <c r="IYC336" s="76"/>
      <c r="IYD336" s="181"/>
      <c r="IYE336" s="181"/>
      <c r="IYF336" s="182"/>
      <c r="IYG336" s="134"/>
      <c r="IYH336" s="135"/>
      <c r="IYI336" s="111"/>
      <c r="IYJ336" s="178"/>
      <c r="IYK336" s="178"/>
      <c r="IYL336" s="178"/>
      <c r="IYM336" s="178"/>
      <c r="IYN336" s="179"/>
      <c r="IYO336" s="73"/>
      <c r="IYP336" s="73"/>
      <c r="IYQ336" s="180"/>
      <c r="IYR336" s="75"/>
      <c r="IYS336" s="76"/>
      <c r="IYT336" s="180"/>
      <c r="IYU336" s="180"/>
      <c r="IYV336" s="180"/>
      <c r="IYW336" s="75"/>
      <c r="IYX336" s="76"/>
      <c r="IYY336" s="181"/>
      <c r="IYZ336" s="181"/>
      <c r="IZA336" s="182"/>
      <c r="IZB336" s="134"/>
      <c r="IZC336" s="135"/>
      <c r="IZD336" s="111"/>
      <c r="IZE336" s="178"/>
      <c r="IZF336" s="178"/>
      <c r="IZG336" s="178"/>
      <c r="IZH336" s="178"/>
      <c r="IZI336" s="179"/>
      <c r="IZJ336" s="73"/>
      <c r="IZK336" s="73"/>
      <c r="IZL336" s="180"/>
      <c r="IZM336" s="75"/>
      <c r="IZN336" s="76"/>
      <c r="IZO336" s="180"/>
      <c r="IZP336" s="180"/>
      <c r="IZQ336" s="180"/>
      <c r="IZR336" s="75"/>
      <c r="IZS336" s="76"/>
      <c r="IZT336" s="181"/>
      <c r="IZU336" s="181"/>
      <c r="IZV336" s="182"/>
      <c r="IZW336" s="134"/>
      <c r="IZX336" s="135"/>
      <c r="IZY336" s="111"/>
      <c r="IZZ336" s="178"/>
      <c r="JAA336" s="178"/>
      <c r="JAB336" s="178"/>
      <c r="JAC336" s="178"/>
      <c r="JAD336" s="179"/>
      <c r="JAE336" s="73"/>
      <c r="JAF336" s="73"/>
      <c r="JAG336" s="180"/>
      <c r="JAH336" s="75"/>
      <c r="JAI336" s="76"/>
      <c r="JAJ336" s="180"/>
      <c r="JAK336" s="180"/>
      <c r="JAL336" s="180"/>
      <c r="JAM336" s="75"/>
      <c r="JAN336" s="76"/>
      <c r="JAO336" s="181"/>
      <c r="JAP336" s="181"/>
      <c r="JAQ336" s="182"/>
      <c r="JAR336" s="134"/>
      <c r="JAS336" s="135"/>
      <c r="JAT336" s="111"/>
      <c r="JAU336" s="178"/>
      <c r="JAV336" s="178"/>
      <c r="JAW336" s="178"/>
      <c r="JAX336" s="178"/>
      <c r="JAY336" s="179"/>
      <c r="JAZ336" s="73"/>
      <c r="JBA336" s="73"/>
      <c r="JBB336" s="180"/>
      <c r="JBC336" s="75"/>
      <c r="JBD336" s="76"/>
      <c r="JBE336" s="180"/>
      <c r="JBF336" s="180"/>
      <c r="JBG336" s="180"/>
      <c r="JBH336" s="75"/>
      <c r="JBI336" s="76"/>
      <c r="JBJ336" s="181"/>
      <c r="JBK336" s="181"/>
      <c r="JBL336" s="182"/>
      <c r="JBM336" s="134"/>
      <c r="JBN336" s="135"/>
      <c r="JBO336" s="111"/>
      <c r="JBP336" s="178"/>
      <c r="JBQ336" s="178"/>
      <c r="JBR336" s="178"/>
      <c r="JBS336" s="178"/>
      <c r="JBT336" s="179"/>
      <c r="JBU336" s="73"/>
      <c r="JBV336" s="73"/>
      <c r="JBW336" s="180"/>
      <c r="JBX336" s="75"/>
      <c r="JBY336" s="76"/>
      <c r="JBZ336" s="180"/>
      <c r="JCA336" s="180"/>
      <c r="JCB336" s="180"/>
      <c r="JCC336" s="75"/>
      <c r="JCD336" s="76"/>
      <c r="JCE336" s="181"/>
      <c r="JCF336" s="181"/>
      <c r="JCG336" s="182"/>
      <c r="JCH336" s="134"/>
      <c r="JCI336" s="135"/>
      <c r="JCJ336" s="111"/>
      <c r="JCK336" s="178"/>
      <c r="JCL336" s="178"/>
      <c r="JCM336" s="178"/>
      <c r="JCN336" s="178"/>
      <c r="JCO336" s="179"/>
      <c r="JCP336" s="73"/>
      <c r="JCQ336" s="73"/>
      <c r="JCR336" s="180"/>
      <c r="JCS336" s="75"/>
      <c r="JCT336" s="76"/>
      <c r="JCU336" s="180"/>
      <c r="JCV336" s="180"/>
      <c r="JCW336" s="180"/>
      <c r="JCX336" s="75"/>
      <c r="JCY336" s="76"/>
      <c r="JCZ336" s="181"/>
      <c r="JDA336" s="181"/>
      <c r="JDB336" s="182"/>
      <c r="JDC336" s="134"/>
      <c r="JDD336" s="135"/>
      <c r="JDE336" s="111"/>
      <c r="JDF336" s="178"/>
      <c r="JDG336" s="178"/>
      <c r="JDH336" s="178"/>
      <c r="JDI336" s="178"/>
      <c r="JDJ336" s="179"/>
      <c r="JDK336" s="73"/>
      <c r="JDL336" s="73"/>
      <c r="JDM336" s="180"/>
      <c r="JDN336" s="75"/>
      <c r="JDO336" s="76"/>
      <c r="JDP336" s="180"/>
      <c r="JDQ336" s="180"/>
      <c r="JDR336" s="180"/>
      <c r="JDS336" s="75"/>
      <c r="JDT336" s="76"/>
      <c r="JDU336" s="181"/>
      <c r="JDV336" s="181"/>
      <c r="JDW336" s="182"/>
      <c r="JDX336" s="134"/>
      <c r="JDY336" s="135"/>
      <c r="JDZ336" s="111"/>
      <c r="JEA336" s="178"/>
      <c r="JEB336" s="178"/>
      <c r="JEC336" s="178"/>
      <c r="JED336" s="178"/>
      <c r="JEE336" s="179"/>
      <c r="JEF336" s="73"/>
      <c r="JEG336" s="73"/>
      <c r="JEH336" s="180"/>
      <c r="JEI336" s="75"/>
      <c r="JEJ336" s="76"/>
      <c r="JEK336" s="180"/>
      <c r="JEL336" s="180"/>
      <c r="JEM336" s="180"/>
      <c r="JEN336" s="75"/>
      <c r="JEO336" s="76"/>
      <c r="JEP336" s="181"/>
      <c r="JEQ336" s="181"/>
      <c r="JER336" s="182"/>
      <c r="JES336" s="134"/>
      <c r="JET336" s="135"/>
      <c r="JEU336" s="111"/>
      <c r="JEV336" s="178"/>
      <c r="JEW336" s="178"/>
      <c r="JEX336" s="178"/>
      <c r="JEY336" s="178"/>
      <c r="JEZ336" s="179"/>
      <c r="JFA336" s="73"/>
      <c r="JFB336" s="73"/>
      <c r="JFC336" s="180"/>
      <c r="JFD336" s="75"/>
      <c r="JFE336" s="76"/>
      <c r="JFF336" s="180"/>
      <c r="JFG336" s="180"/>
      <c r="JFH336" s="180"/>
      <c r="JFI336" s="75"/>
      <c r="JFJ336" s="76"/>
      <c r="JFK336" s="181"/>
      <c r="JFL336" s="181"/>
      <c r="JFM336" s="182"/>
      <c r="JFN336" s="134"/>
      <c r="JFO336" s="135"/>
      <c r="JFP336" s="111"/>
      <c r="JFQ336" s="178"/>
      <c r="JFR336" s="178"/>
      <c r="JFS336" s="178"/>
      <c r="JFT336" s="178"/>
      <c r="JFU336" s="179"/>
      <c r="JFV336" s="73"/>
      <c r="JFW336" s="73"/>
      <c r="JFX336" s="180"/>
      <c r="JFY336" s="75"/>
      <c r="JFZ336" s="76"/>
      <c r="JGA336" s="180"/>
      <c r="JGB336" s="180"/>
      <c r="JGC336" s="180"/>
      <c r="JGD336" s="75"/>
      <c r="JGE336" s="76"/>
      <c r="JGF336" s="181"/>
      <c r="JGG336" s="181"/>
      <c r="JGH336" s="182"/>
      <c r="JGI336" s="134"/>
      <c r="JGJ336" s="135"/>
      <c r="JGK336" s="111"/>
      <c r="JGL336" s="178"/>
      <c r="JGM336" s="178"/>
      <c r="JGN336" s="178"/>
      <c r="JGO336" s="178"/>
      <c r="JGP336" s="179"/>
      <c r="JGQ336" s="73"/>
      <c r="JGR336" s="73"/>
      <c r="JGS336" s="180"/>
      <c r="JGT336" s="75"/>
      <c r="JGU336" s="76"/>
      <c r="JGV336" s="180"/>
      <c r="JGW336" s="180"/>
      <c r="JGX336" s="180"/>
      <c r="JGY336" s="75"/>
      <c r="JGZ336" s="76"/>
      <c r="JHA336" s="181"/>
      <c r="JHB336" s="181"/>
      <c r="JHC336" s="182"/>
      <c r="JHD336" s="134"/>
      <c r="JHE336" s="135"/>
      <c r="JHF336" s="111"/>
      <c r="JHG336" s="178"/>
      <c r="JHH336" s="178"/>
      <c r="JHI336" s="178"/>
      <c r="JHJ336" s="178"/>
      <c r="JHK336" s="179"/>
      <c r="JHL336" s="73"/>
      <c r="JHM336" s="73"/>
      <c r="JHN336" s="180"/>
      <c r="JHO336" s="75"/>
      <c r="JHP336" s="76"/>
      <c r="JHQ336" s="180"/>
      <c r="JHR336" s="180"/>
      <c r="JHS336" s="180"/>
      <c r="JHT336" s="75"/>
      <c r="JHU336" s="76"/>
      <c r="JHV336" s="181"/>
      <c r="JHW336" s="181"/>
      <c r="JHX336" s="182"/>
      <c r="JHY336" s="134"/>
      <c r="JHZ336" s="135"/>
      <c r="JIA336" s="111"/>
      <c r="JIB336" s="178"/>
      <c r="JIC336" s="178"/>
      <c r="JID336" s="178"/>
      <c r="JIE336" s="178"/>
      <c r="JIF336" s="179"/>
      <c r="JIG336" s="73"/>
      <c r="JIH336" s="73"/>
      <c r="JII336" s="180"/>
      <c r="JIJ336" s="75"/>
      <c r="JIK336" s="76"/>
      <c r="JIL336" s="180"/>
      <c r="JIM336" s="180"/>
      <c r="JIN336" s="180"/>
      <c r="JIO336" s="75"/>
      <c r="JIP336" s="76"/>
      <c r="JIQ336" s="181"/>
      <c r="JIR336" s="181"/>
      <c r="JIS336" s="182"/>
      <c r="JIT336" s="134"/>
      <c r="JIU336" s="135"/>
      <c r="JIV336" s="111"/>
      <c r="JIW336" s="178"/>
      <c r="JIX336" s="178"/>
      <c r="JIY336" s="178"/>
      <c r="JIZ336" s="178"/>
      <c r="JJA336" s="179"/>
      <c r="JJB336" s="73"/>
      <c r="JJC336" s="73"/>
      <c r="JJD336" s="180"/>
      <c r="JJE336" s="75"/>
      <c r="JJF336" s="76"/>
      <c r="JJG336" s="180"/>
      <c r="JJH336" s="180"/>
      <c r="JJI336" s="180"/>
      <c r="JJJ336" s="75"/>
      <c r="JJK336" s="76"/>
      <c r="JJL336" s="181"/>
      <c r="JJM336" s="181"/>
      <c r="JJN336" s="182"/>
      <c r="JJO336" s="134"/>
      <c r="JJP336" s="135"/>
      <c r="JJQ336" s="111"/>
      <c r="JJR336" s="178"/>
      <c r="JJS336" s="178"/>
      <c r="JJT336" s="178"/>
      <c r="JJU336" s="178"/>
      <c r="JJV336" s="179"/>
      <c r="JJW336" s="73"/>
      <c r="JJX336" s="73"/>
      <c r="JJY336" s="180"/>
      <c r="JJZ336" s="75"/>
      <c r="JKA336" s="76"/>
      <c r="JKB336" s="180"/>
      <c r="JKC336" s="180"/>
      <c r="JKD336" s="180"/>
      <c r="JKE336" s="75"/>
      <c r="JKF336" s="76"/>
      <c r="JKG336" s="181"/>
      <c r="JKH336" s="181"/>
      <c r="JKI336" s="182"/>
      <c r="JKJ336" s="134"/>
      <c r="JKK336" s="135"/>
      <c r="JKL336" s="111"/>
      <c r="JKM336" s="178"/>
      <c r="JKN336" s="178"/>
      <c r="JKO336" s="178"/>
      <c r="JKP336" s="178"/>
      <c r="JKQ336" s="179"/>
      <c r="JKR336" s="73"/>
      <c r="JKS336" s="73"/>
      <c r="JKT336" s="180"/>
      <c r="JKU336" s="75"/>
      <c r="JKV336" s="76"/>
      <c r="JKW336" s="180"/>
      <c r="JKX336" s="180"/>
      <c r="JKY336" s="180"/>
      <c r="JKZ336" s="75"/>
      <c r="JLA336" s="76"/>
      <c r="JLB336" s="181"/>
      <c r="JLC336" s="181"/>
      <c r="JLD336" s="182"/>
      <c r="JLE336" s="134"/>
      <c r="JLF336" s="135"/>
      <c r="JLG336" s="111"/>
      <c r="JLH336" s="178"/>
      <c r="JLI336" s="178"/>
      <c r="JLJ336" s="178"/>
      <c r="JLK336" s="178"/>
      <c r="JLL336" s="179"/>
      <c r="JLM336" s="73"/>
      <c r="JLN336" s="73"/>
      <c r="JLO336" s="180"/>
      <c r="JLP336" s="75"/>
      <c r="JLQ336" s="76"/>
      <c r="JLR336" s="180"/>
      <c r="JLS336" s="180"/>
      <c r="JLT336" s="180"/>
      <c r="JLU336" s="75"/>
      <c r="JLV336" s="76"/>
      <c r="JLW336" s="181"/>
      <c r="JLX336" s="181"/>
      <c r="JLY336" s="182"/>
      <c r="JLZ336" s="134"/>
      <c r="JMA336" s="135"/>
      <c r="JMB336" s="111"/>
      <c r="JMC336" s="178"/>
      <c r="JMD336" s="178"/>
      <c r="JME336" s="178"/>
      <c r="JMF336" s="178"/>
      <c r="JMG336" s="179"/>
      <c r="JMH336" s="73"/>
      <c r="JMI336" s="73"/>
      <c r="JMJ336" s="180"/>
      <c r="JMK336" s="75"/>
      <c r="JML336" s="76"/>
      <c r="JMM336" s="180"/>
      <c r="JMN336" s="180"/>
      <c r="JMO336" s="180"/>
      <c r="JMP336" s="75"/>
      <c r="JMQ336" s="76"/>
      <c r="JMR336" s="181"/>
      <c r="JMS336" s="181"/>
      <c r="JMT336" s="182"/>
      <c r="JMU336" s="134"/>
      <c r="JMV336" s="135"/>
      <c r="JMW336" s="111"/>
      <c r="JMX336" s="178"/>
      <c r="JMY336" s="178"/>
      <c r="JMZ336" s="178"/>
      <c r="JNA336" s="178"/>
      <c r="JNB336" s="179"/>
      <c r="JNC336" s="73"/>
      <c r="JND336" s="73"/>
      <c r="JNE336" s="180"/>
      <c r="JNF336" s="75"/>
      <c r="JNG336" s="76"/>
      <c r="JNH336" s="180"/>
      <c r="JNI336" s="180"/>
      <c r="JNJ336" s="180"/>
      <c r="JNK336" s="75"/>
      <c r="JNL336" s="76"/>
      <c r="JNM336" s="181"/>
      <c r="JNN336" s="181"/>
      <c r="JNO336" s="182"/>
      <c r="JNP336" s="134"/>
      <c r="JNQ336" s="135"/>
      <c r="JNR336" s="111"/>
      <c r="JNS336" s="178"/>
      <c r="JNT336" s="178"/>
      <c r="JNU336" s="178"/>
      <c r="JNV336" s="178"/>
      <c r="JNW336" s="179"/>
      <c r="JNX336" s="73"/>
      <c r="JNY336" s="73"/>
      <c r="JNZ336" s="180"/>
      <c r="JOA336" s="75"/>
      <c r="JOB336" s="76"/>
      <c r="JOC336" s="180"/>
      <c r="JOD336" s="180"/>
      <c r="JOE336" s="180"/>
      <c r="JOF336" s="75"/>
      <c r="JOG336" s="76"/>
      <c r="JOH336" s="181"/>
      <c r="JOI336" s="181"/>
      <c r="JOJ336" s="182"/>
      <c r="JOK336" s="134"/>
      <c r="JOL336" s="135"/>
      <c r="JOM336" s="111"/>
      <c r="JON336" s="178"/>
      <c r="JOO336" s="178"/>
      <c r="JOP336" s="178"/>
      <c r="JOQ336" s="178"/>
      <c r="JOR336" s="179"/>
      <c r="JOS336" s="73"/>
      <c r="JOT336" s="73"/>
      <c r="JOU336" s="180"/>
      <c r="JOV336" s="75"/>
      <c r="JOW336" s="76"/>
      <c r="JOX336" s="180"/>
      <c r="JOY336" s="180"/>
      <c r="JOZ336" s="180"/>
      <c r="JPA336" s="75"/>
      <c r="JPB336" s="76"/>
      <c r="JPC336" s="181"/>
      <c r="JPD336" s="181"/>
      <c r="JPE336" s="182"/>
      <c r="JPF336" s="134"/>
      <c r="JPG336" s="135"/>
      <c r="JPH336" s="111"/>
      <c r="JPI336" s="178"/>
      <c r="JPJ336" s="178"/>
      <c r="JPK336" s="178"/>
      <c r="JPL336" s="178"/>
      <c r="JPM336" s="179"/>
      <c r="JPN336" s="73"/>
      <c r="JPO336" s="73"/>
      <c r="JPP336" s="180"/>
      <c r="JPQ336" s="75"/>
      <c r="JPR336" s="76"/>
      <c r="JPS336" s="180"/>
      <c r="JPT336" s="180"/>
      <c r="JPU336" s="180"/>
      <c r="JPV336" s="75"/>
      <c r="JPW336" s="76"/>
      <c r="JPX336" s="181"/>
      <c r="JPY336" s="181"/>
      <c r="JPZ336" s="182"/>
      <c r="JQA336" s="134"/>
      <c r="JQB336" s="135"/>
      <c r="JQC336" s="111"/>
      <c r="JQD336" s="178"/>
      <c r="JQE336" s="178"/>
      <c r="JQF336" s="178"/>
      <c r="JQG336" s="178"/>
      <c r="JQH336" s="179"/>
      <c r="JQI336" s="73"/>
      <c r="JQJ336" s="73"/>
      <c r="JQK336" s="180"/>
      <c r="JQL336" s="75"/>
      <c r="JQM336" s="76"/>
      <c r="JQN336" s="180"/>
      <c r="JQO336" s="180"/>
      <c r="JQP336" s="180"/>
      <c r="JQQ336" s="75"/>
      <c r="JQR336" s="76"/>
      <c r="JQS336" s="181"/>
      <c r="JQT336" s="181"/>
      <c r="JQU336" s="182"/>
      <c r="JQV336" s="134"/>
      <c r="JQW336" s="135"/>
      <c r="JQX336" s="111"/>
      <c r="JQY336" s="178"/>
      <c r="JQZ336" s="178"/>
      <c r="JRA336" s="178"/>
      <c r="JRB336" s="178"/>
      <c r="JRC336" s="179"/>
      <c r="JRD336" s="73"/>
      <c r="JRE336" s="73"/>
      <c r="JRF336" s="180"/>
      <c r="JRG336" s="75"/>
      <c r="JRH336" s="76"/>
      <c r="JRI336" s="180"/>
      <c r="JRJ336" s="180"/>
      <c r="JRK336" s="180"/>
      <c r="JRL336" s="75"/>
      <c r="JRM336" s="76"/>
      <c r="JRN336" s="181"/>
      <c r="JRO336" s="181"/>
      <c r="JRP336" s="182"/>
      <c r="JRQ336" s="134"/>
      <c r="JRR336" s="135"/>
      <c r="JRS336" s="111"/>
      <c r="JRT336" s="178"/>
      <c r="JRU336" s="178"/>
      <c r="JRV336" s="178"/>
      <c r="JRW336" s="178"/>
      <c r="JRX336" s="179"/>
      <c r="JRY336" s="73"/>
      <c r="JRZ336" s="73"/>
      <c r="JSA336" s="180"/>
      <c r="JSB336" s="75"/>
      <c r="JSC336" s="76"/>
      <c r="JSD336" s="180"/>
      <c r="JSE336" s="180"/>
      <c r="JSF336" s="180"/>
      <c r="JSG336" s="75"/>
      <c r="JSH336" s="76"/>
      <c r="JSI336" s="181"/>
      <c r="JSJ336" s="181"/>
      <c r="JSK336" s="182"/>
      <c r="JSL336" s="134"/>
      <c r="JSM336" s="135"/>
      <c r="JSN336" s="111"/>
      <c r="JSO336" s="178"/>
      <c r="JSP336" s="178"/>
      <c r="JSQ336" s="178"/>
      <c r="JSR336" s="178"/>
      <c r="JSS336" s="179"/>
      <c r="JST336" s="73"/>
      <c r="JSU336" s="73"/>
      <c r="JSV336" s="180"/>
      <c r="JSW336" s="75"/>
      <c r="JSX336" s="76"/>
      <c r="JSY336" s="180"/>
      <c r="JSZ336" s="180"/>
      <c r="JTA336" s="180"/>
      <c r="JTB336" s="75"/>
      <c r="JTC336" s="76"/>
      <c r="JTD336" s="181"/>
      <c r="JTE336" s="181"/>
      <c r="JTF336" s="182"/>
      <c r="JTG336" s="134"/>
      <c r="JTH336" s="135"/>
      <c r="JTI336" s="111"/>
      <c r="JTJ336" s="178"/>
      <c r="JTK336" s="178"/>
      <c r="JTL336" s="178"/>
      <c r="JTM336" s="178"/>
      <c r="JTN336" s="179"/>
      <c r="JTO336" s="73"/>
      <c r="JTP336" s="73"/>
      <c r="JTQ336" s="180"/>
      <c r="JTR336" s="75"/>
      <c r="JTS336" s="76"/>
      <c r="JTT336" s="180"/>
      <c r="JTU336" s="180"/>
      <c r="JTV336" s="180"/>
      <c r="JTW336" s="75"/>
      <c r="JTX336" s="76"/>
      <c r="JTY336" s="181"/>
      <c r="JTZ336" s="181"/>
      <c r="JUA336" s="182"/>
      <c r="JUB336" s="134"/>
      <c r="JUC336" s="135"/>
      <c r="JUD336" s="111"/>
      <c r="JUE336" s="178"/>
      <c r="JUF336" s="178"/>
      <c r="JUG336" s="178"/>
      <c r="JUH336" s="178"/>
      <c r="JUI336" s="179"/>
      <c r="JUJ336" s="73"/>
      <c r="JUK336" s="73"/>
      <c r="JUL336" s="180"/>
      <c r="JUM336" s="75"/>
      <c r="JUN336" s="76"/>
      <c r="JUO336" s="180"/>
      <c r="JUP336" s="180"/>
      <c r="JUQ336" s="180"/>
      <c r="JUR336" s="75"/>
      <c r="JUS336" s="76"/>
      <c r="JUT336" s="181"/>
      <c r="JUU336" s="181"/>
      <c r="JUV336" s="182"/>
      <c r="JUW336" s="134"/>
      <c r="JUX336" s="135"/>
      <c r="JUY336" s="111"/>
      <c r="JUZ336" s="178"/>
      <c r="JVA336" s="178"/>
      <c r="JVB336" s="178"/>
      <c r="JVC336" s="178"/>
      <c r="JVD336" s="179"/>
      <c r="JVE336" s="73"/>
      <c r="JVF336" s="73"/>
      <c r="JVG336" s="180"/>
      <c r="JVH336" s="75"/>
      <c r="JVI336" s="76"/>
      <c r="JVJ336" s="180"/>
      <c r="JVK336" s="180"/>
      <c r="JVL336" s="180"/>
      <c r="JVM336" s="75"/>
      <c r="JVN336" s="76"/>
      <c r="JVO336" s="181"/>
      <c r="JVP336" s="181"/>
      <c r="JVQ336" s="182"/>
      <c r="JVR336" s="134"/>
      <c r="JVS336" s="135"/>
      <c r="JVT336" s="111"/>
      <c r="JVU336" s="178"/>
      <c r="JVV336" s="178"/>
      <c r="JVW336" s="178"/>
      <c r="JVX336" s="178"/>
      <c r="JVY336" s="179"/>
      <c r="JVZ336" s="73"/>
      <c r="JWA336" s="73"/>
      <c r="JWB336" s="180"/>
      <c r="JWC336" s="75"/>
      <c r="JWD336" s="76"/>
      <c r="JWE336" s="180"/>
      <c r="JWF336" s="180"/>
      <c r="JWG336" s="180"/>
      <c r="JWH336" s="75"/>
      <c r="JWI336" s="76"/>
      <c r="JWJ336" s="181"/>
      <c r="JWK336" s="181"/>
      <c r="JWL336" s="182"/>
      <c r="JWM336" s="134"/>
      <c r="JWN336" s="135"/>
      <c r="JWO336" s="111"/>
      <c r="JWP336" s="178"/>
      <c r="JWQ336" s="178"/>
      <c r="JWR336" s="178"/>
      <c r="JWS336" s="178"/>
      <c r="JWT336" s="179"/>
      <c r="JWU336" s="73"/>
      <c r="JWV336" s="73"/>
      <c r="JWW336" s="180"/>
      <c r="JWX336" s="75"/>
      <c r="JWY336" s="76"/>
      <c r="JWZ336" s="180"/>
      <c r="JXA336" s="180"/>
      <c r="JXB336" s="180"/>
      <c r="JXC336" s="75"/>
      <c r="JXD336" s="76"/>
      <c r="JXE336" s="181"/>
      <c r="JXF336" s="181"/>
      <c r="JXG336" s="182"/>
      <c r="JXH336" s="134"/>
      <c r="JXI336" s="135"/>
      <c r="JXJ336" s="111"/>
      <c r="JXK336" s="178"/>
      <c r="JXL336" s="178"/>
      <c r="JXM336" s="178"/>
      <c r="JXN336" s="178"/>
      <c r="JXO336" s="179"/>
      <c r="JXP336" s="73"/>
      <c r="JXQ336" s="73"/>
      <c r="JXR336" s="180"/>
      <c r="JXS336" s="75"/>
      <c r="JXT336" s="76"/>
      <c r="JXU336" s="180"/>
      <c r="JXV336" s="180"/>
      <c r="JXW336" s="180"/>
      <c r="JXX336" s="75"/>
      <c r="JXY336" s="76"/>
      <c r="JXZ336" s="181"/>
      <c r="JYA336" s="181"/>
      <c r="JYB336" s="182"/>
      <c r="JYC336" s="134"/>
      <c r="JYD336" s="135"/>
      <c r="JYE336" s="111"/>
      <c r="JYF336" s="178"/>
      <c r="JYG336" s="178"/>
      <c r="JYH336" s="178"/>
      <c r="JYI336" s="178"/>
      <c r="JYJ336" s="179"/>
      <c r="JYK336" s="73"/>
      <c r="JYL336" s="73"/>
      <c r="JYM336" s="180"/>
      <c r="JYN336" s="75"/>
      <c r="JYO336" s="76"/>
      <c r="JYP336" s="180"/>
      <c r="JYQ336" s="180"/>
      <c r="JYR336" s="180"/>
      <c r="JYS336" s="75"/>
      <c r="JYT336" s="76"/>
      <c r="JYU336" s="181"/>
      <c r="JYV336" s="181"/>
      <c r="JYW336" s="182"/>
      <c r="JYX336" s="134"/>
      <c r="JYY336" s="135"/>
      <c r="JYZ336" s="111"/>
      <c r="JZA336" s="178"/>
      <c r="JZB336" s="178"/>
      <c r="JZC336" s="178"/>
      <c r="JZD336" s="178"/>
      <c r="JZE336" s="179"/>
      <c r="JZF336" s="73"/>
      <c r="JZG336" s="73"/>
      <c r="JZH336" s="180"/>
      <c r="JZI336" s="75"/>
      <c r="JZJ336" s="76"/>
      <c r="JZK336" s="180"/>
      <c r="JZL336" s="180"/>
      <c r="JZM336" s="180"/>
      <c r="JZN336" s="75"/>
      <c r="JZO336" s="76"/>
      <c r="JZP336" s="181"/>
      <c r="JZQ336" s="181"/>
      <c r="JZR336" s="182"/>
      <c r="JZS336" s="134"/>
      <c r="JZT336" s="135"/>
      <c r="JZU336" s="111"/>
      <c r="JZV336" s="178"/>
      <c r="JZW336" s="178"/>
      <c r="JZX336" s="178"/>
      <c r="JZY336" s="178"/>
      <c r="JZZ336" s="179"/>
      <c r="KAA336" s="73"/>
      <c r="KAB336" s="73"/>
      <c r="KAC336" s="180"/>
      <c r="KAD336" s="75"/>
      <c r="KAE336" s="76"/>
      <c r="KAF336" s="180"/>
      <c r="KAG336" s="180"/>
      <c r="KAH336" s="180"/>
      <c r="KAI336" s="75"/>
      <c r="KAJ336" s="76"/>
      <c r="KAK336" s="181"/>
      <c r="KAL336" s="181"/>
      <c r="KAM336" s="182"/>
      <c r="KAN336" s="134"/>
      <c r="KAO336" s="135"/>
      <c r="KAP336" s="111"/>
      <c r="KAQ336" s="178"/>
      <c r="KAR336" s="178"/>
      <c r="KAS336" s="178"/>
      <c r="KAT336" s="178"/>
      <c r="KAU336" s="179"/>
      <c r="KAV336" s="73"/>
      <c r="KAW336" s="73"/>
      <c r="KAX336" s="180"/>
      <c r="KAY336" s="75"/>
      <c r="KAZ336" s="76"/>
      <c r="KBA336" s="180"/>
      <c r="KBB336" s="180"/>
      <c r="KBC336" s="180"/>
      <c r="KBD336" s="75"/>
      <c r="KBE336" s="76"/>
      <c r="KBF336" s="181"/>
      <c r="KBG336" s="181"/>
      <c r="KBH336" s="182"/>
      <c r="KBI336" s="134"/>
      <c r="KBJ336" s="135"/>
      <c r="KBK336" s="111"/>
      <c r="KBL336" s="178"/>
      <c r="KBM336" s="178"/>
      <c r="KBN336" s="178"/>
      <c r="KBO336" s="178"/>
      <c r="KBP336" s="179"/>
      <c r="KBQ336" s="73"/>
      <c r="KBR336" s="73"/>
      <c r="KBS336" s="180"/>
      <c r="KBT336" s="75"/>
      <c r="KBU336" s="76"/>
      <c r="KBV336" s="180"/>
      <c r="KBW336" s="180"/>
      <c r="KBX336" s="180"/>
      <c r="KBY336" s="75"/>
      <c r="KBZ336" s="76"/>
      <c r="KCA336" s="181"/>
      <c r="KCB336" s="181"/>
      <c r="KCC336" s="182"/>
      <c r="KCD336" s="134"/>
      <c r="KCE336" s="135"/>
      <c r="KCF336" s="111"/>
      <c r="KCG336" s="178"/>
      <c r="KCH336" s="178"/>
      <c r="KCI336" s="178"/>
      <c r="KCJ336" s="178"/>
      <c r="KCK336" s="179"/>
      <c r="KCL336" s="73"/>
      <c r="KCM336" s="73"/>
      <c r="KCN336" s="180"/>
      <c r="KCO336" s="75"/>
      <c r="KCP336" s="76"/>
      <c r="KCQ336" s="180"/>
      <c r="KCR336" s="180"/>
      <c r="KCS336" s="180"/>
      <c r="KCT336" s="75"/>
      <c r="KCU336" s="76"/>
      <c r="KCV336" s="181"/>
      <c r="KCW336" s="181"/>
      <c r="KCX336" s="182"/>
      <c r="KCY336" s="134"/>
      <c r="KCZ336" s="135"/>
      <c r="KDA336" s="111"/>
      <c r="KDB336" s="178"/>
      <c r="KDC336" s="178"/>
      <c r="KDD336" s="178"/>
      <c r="KDE336" s="178"/>
      <c r="KDF336" s="179"/>
      <c r="KDG336" s="73"/>
      <c r="KDH336" s="73"/>
      <c r="KDI336" s="180"/>
      <c r="KDJ336" s="75"/>
      <c r="KDK336" s="76"/>
      <c r="KDL336" s="180"/>
      <c r="KDM336" s="180"/>
      <c r="KDN336" s="180"/>
      <c r="KDO336" s="75"/>
      <c r="KDP336" s="76"/>
      <c r="KDQ336" s="181"/>
      <c r="KDR336" s="181"/>
      <c r="KDS336" s="182"/>
      <c r="KDT336" s="134"/>
      <c r="KDU336" s="135"/>
      <c r="KDV336" s="111"/>
      <c r="KDW336" s="178"/>
      <c r="KDX336" s="178"/>
      <c r="KDY336" s="178"/>
      <c r="KDZ336" s="178"/>
      <c r="KEA336" s="179"/>
      <c r="KEB336" s="73"/>
      <c r="KEC336" s="73"/>
      <c r="KED336" s="180"/>
      <c r="KEE336" s="75"/>
      <c r="KEF336" s="76"/>
      <c r="KEG336" s="180"/>
      <c r="KEH336" s="180"/>
      <c r="KEI336" s="180"/>
      <c r="KEJ336" s="75"/>
      <c r="KEK336" s="76"/>
      <c r="KEL336" s="181"/>
      <c r="KEM336" s="181"/>
      <c r="KEN336" s="182"/>
      <c r="KEO336" s="134"/>
      <c r="KEP336" s="135"/>
      <c r="KEQ336" s="111"/>
      <c r="KER336" s="178"/>
      <c r="KES336" s="178"/>
      <c r="KET336" s="178"/>
      <c r="KEU336" s="178"/>
      <c r="KEV336" s="179"/>
      <c r="KEW336" s="73"/>
      <c r="KEX336" s="73"/>
      <c r="KEY336" s="180"/>
      <c r="KEZ336" s="75"/>
      <c r="KFA336" s="76"/>
      <c r="KFB336" s="180"/>
      <c r="KFC336" s="180"/>
      <c r="KFD336" s="180"/>
      <c r="KFE336" s="75"/>
      <c r="KFF336" s="76"/>
      <c r="KFG336" s="181"/>
      <c r="KFH336" s="181"/>
      <c r="KFI336" s="182"/>
      <c r="KFJ336" s="134"/>
      <c r="KFK336" s="135"/>
      <c r="KFL336" s="111"/>
      <c r="KFM336" s="178"/>
      <c r="KFN336" s="178"/>
      <c r="KFO336" s="178"/>
      <c r="KFP336" s="178"/>
      <c r="KFQ336" s="179"/>
      <c r="KFR336" s="73"/>
      <c r="KFS336" s="73"/>
      <c r="KFT336" s="180"/>
      <c r="KFU336" s="75"/>
      <c r="KFV336" s="76"/>
      <c r="KFW336" s="180"/>
      <c r="KFX336" s="180"/>
      <c r="KFY336" s="180"/>
      <c r="KFZ336" s="75"/>
      <c r="KGA336" s="76"/>
      <c r="KGB336" s="181"/>
      <c r="KGC336" s="181"/>
      <c r="KGD336" s="182"/>
      <c r="KGE336" s="134"/>
      <c r="KGF336" s="135"/>
      <c r="KGG336" s="111"/>
      <c r="KGH336" s="178"/>
      <c r="KGI336" s="178"/>
      <c r="KGJ336" s="178"/>
      <c r="KGK336" s="178"/>
      <c r="KGL336" s="179"/>
      <c r="KGM336" s="73"/>
      <c r="KGN336" s="73"/>
      <c r="KGO336" s="180"/>
      <c r="KGP336" s="75"/>
      <c r="KGQ336" s="76"/>
      <c r="KGR336" s="180"/>
      <c r="KGS336" s="180"/>
      <c r="KGT336" s="180"/>
      <c r="KGU336" s="75"/>
      <c r="KGV336" s="76"/>
      <c r="KGW336" s="181"/>
      <c r="KGX336" s="181"/>
      <c r="KGY336" s="182"/>
      <c r="KGZ336" s="134"/>
      <c r="KHA336" s="135"/>
      <c r="KHB336" s="111"/>
      <c r="KHC336" s="178"/>
      <c r="KHD336" s="178"/>
      <c r="KHE336" s="178"/>
      <c r="KHF336" s="178"/>
      <c r="KHG336" s="179"/>
      <c r="KHH336" s="73"/>
      <c r="KHI336" s="73"/>
      <c r="KHJ336" s="180"/>
      <c r="KHK336" s="75"/>
      <c r="KHL336" s="76"/>
      <c r="KHM336" s="180"/>
      <c r="KHN336" s="180"/>
      <c r="KHO336" s="180"/>
      <c r="KHP336" s="75"/>
      <c r="KHQ336" s="76"/>
      <c r="KHR336" s="181"/>
      <c r="KHS336" s="181"/>
      <c r="KHT336" s="182"/>
      <c r="KHU336" s="134"/>
      <c r="KHV336" s="135"/>
      <c r="KHW336" s="111"/>
      <c r="KHX336" s="178"/>
      <c r="KHY336" s="178"/>
      <c r="KHZ336" s="178"/>
      <c r="KIA336" s="178"/>
      <c r="KIB336" s="179"/>
      <c r="KIC336" s="73"/>
      <c r="KID336" s="73"/>
      <c r="KIE336" s="180"/>
      <c r="KIF336" s="75"/>
      <c r="KIG336" s="76"/>
      <c r="KIH336" s="180"/>
      <c r="KII336" s="180"/>
      <c r="KIJ336" s="180"/>
      <c r="KIK336" s="75"/>
      <c r="KIL336" s="76"/>
      <c r="KIM336" s="181"/>
      <c r="KIN336" s="181"/>
      <c r="KIO336" s="182"/>
      <c r="KIP336" s="134"/>
      <c r="KIQ336" s="135"/>
      <c r="KIR336" s="111"/>
      <c r="KIS336" s="178"/>
      <c r="KIT336" s="178"/>
      <c r="KIU336" s="178"/>
      <c r="KIV336" s="178"/>
      <c r="KIW336" s="179"/>
      <c r="KIX336" s="73"/>
      <c r="KIY336" s="73"/>
      <c r="KIZ336" s="180"/>
      <c r="KJA336" s="75"/>
      <c r="KJB336" s="76"/>
      <c r="KJC336" s="180"/>
      <c r="KJD336" s="180"/>
      <c r="KJE336" s="180"/>
      <c r="KJF336" s="75"/>
      <c r="KJG336" s="76"/>
      <c r="KJH336" s="181"/>
      <c r="KJI336" s="181"/>
      <c r="KJJ336" s="182"/>
      <c r="KJK336" s="134"/>
      <c r="KJL336" s="135"/>
      <c r="KJM336" s="111"/>
      <c r="KJN336" s="178"/>
      <c r="KJO336" s="178"/>
      <c r="KJP336" s="178"/>
      <c r="KJQ336" s="178"/>
      <c r="KJR336" s="179"/>
      <c r="KJS336" s="73"/>
      <c r="KJT336" s="73"/>
      <c r="KJU336" s="180"/>
      <c r="KJV336" s="75"/>
      <c r="KJW336" s="76"/>
      <c r="KJX336" s="180"/>
      <c r="KJY336" s="180"/>
      <c r="KJZ336" s="180"/>
      <c r="KKA336" s="75"/>
      <c r="KKB336" s="76"/>
      <c r="KKC336" s="181"/>
      <c r="KKD336" s="181"/>
      <c r="KKE336" s="182"/>
      <c r="KKF336" s="134"/>
      <c r="KKG336" s="135"/>
      <c r="KKH336" s="111"/>
      <c r="KKI336" s="178"/>
      <c r="KKJ336" s="178"/>
      <c r="KKK336" s="178"/>
      <c r="KKL336" s="178"/>
      <c r="KKM336" s="179"/>
      <c r="KKN336" s="73"/>
      <c r="KKO336" s="73"/>
      <c r="KKP336" s="180"/>
      <c r="KKQ336" s="75"/>
      <c r="KKR336" s="76"/>
      <c r="KKS336" s="180"/>
      <c r="KKT336" s="180"/>
      <c r="KKU336" s="180"/>
      <c r="KKV336" s="75"/>
      <c r="KKW336" s="76"/>
      <c r="KKX336" s="181"/>
      <c r="KKY336" s="181"/>
      <c r="KKZ336" s="182"/>
      <c r="KLA336" s="134"/>
      <c r="KLB336" s="135"/>
      <c r="KLC336" s="111"/>
      <c r="KLD336" s="178"/>
      <c r="KLE336" s="178"/>
      <c r="KLF336" s="178"/>
      <c r="KLG336" s="178"/>
      <c r="KLH336" s="179"/>
      <c r="KLI336" s="73"/>
      <c r="KLJ336" s="73"/>
      <c r="KLK336" s="180"/>
      <c r="KLL336" s="75"/>
      <c r="KLM336" s="76"/>
      <c r="KLN336" s="180"/>
      <c r="KLO336" s="180"/>
      <c r="KLP336" s="180"/>
      <c r="KLQ336" s="75"/>
      <c r="KLR336" s="76"/>
      <c r="KLS336" s="181"/>
      <c r="KLT336" s="181"/>
      <c r="KLU336" s="182"/>
      <c r="KLV336" s="134"/>
      <c r="KLW336" s="135"/>
      <c r="KLX336" s="111"/>
      <c r="KLY336" s="178"/>
      <c r="KLZ336" s="178"/>
      <c r="KMA336" s="178"/>
      <c r="KMB336" s="178"/>
      <c r="KMC336" s="179"/>
      <c r="KMD336" s="73"/>
      <c r="KME336" s="73"/>
      <c r="KMF336" s="180"/>
      <c r="KMG336" s="75"/>
      <c r="KMH336" s="76"/>
      <c r="KMI336" s="180"/>
      <c r="KMJ336" s="180"/>
      <c r="KMK336" s="180"/>
      <c r="KML336" s="75"/>
      <c r="KMM336" s="76"/>
      <c r="KMN336" s="181"/>
      <c r="KMO336" s="181"/>
      <c r="KMP336" s="182"/>
      <c r="KMQ336" s="134"/>
      <c r="KMR336" s="135"/>
      <c r="KMS336" s="111"/>
      <c r="KMT336" s="178"/>
      <c r="KMU336" s="178"/>
      <c r="KMV336" s="178"/>
      <c r="KMW336" s="178"/>
      <c r="KMX336" s="179"/>
      <c r="KMY336" s="73"/>
      <c r="KMZ336" s="73"/>
      <c r="KNA336" s="180"/>
      <c r="KNB336" s="75"/>
      <c r="KNC336" s="76"/>
      <c r="KND336" s="180"/>
      <c r="KNE336" s="180"/>
      <c r="KNF336" s="180"/>
      <c r="KNG336" s="75"/>
      <c r="KNH336" s="76"/>
      <c r="KNI336" s="181"/>
      <c r="KNJ336" s="181"/>
      <c r="KNK336" s="182"/>
      <c r="KNL336" s="134"/>
      <c r="KNM336" s="135"/>
      <c r="KNN336" s="111"/>
      <c r="KNO336" s="178"/>
      <c r="KNP336" s="178"/>
      <c r="KNQ336" s="178"/>
      <c r="KNR336" s="178"/>
      <c r="KNS336" s="179"/>
      <c r="KNT336" s="73"/>
      <c r="KNU336" s="73"/>
      <c r="KNV336" s="180"/>
      <c r="KNW336" s="75"/>
      <c r="KNX336" s="76"/>
      <c r="KNY336" s="180"/>
      <c r="KNZ336" s="180"/>
      <c r="KOA336" s="180"/>
      <c r="KOB336" s="75"/>
      <c r="KOC336" s="76"/>
      <c r="KOD336" s="181"/>
      <c r="KOE336" s="181"/>
      <c r="KOF336" s="182"/>
      <c r="KOG336" s="134"/>
      <c r="KOH336" s="135"/>
      <c r="KOI336" s="111"/>
      <c r="KOJ336" s="178"/>
      <c r="KOK336" s="178"/>
      <c r="KOL336" s="178"/>
      <c r="KOM336" s="178"/>
      <c r="KON336" s="179"/>
      <c r="KOO336" s="73"/>
      <c r="KOP336" s="73"/>
      <c r="KOQ336" s="180"/>
      <c r="KOR336" s="75"/>
      <c r="KOS336" s="76"/>
      <c r="KOT336" s="180"/>
      <c r="KOU336" s="180"/>
      <c r="KOV336" s="180"/>
      <c r="KOW336" s="75"/>
      <c r="KOX336" s="76"/>
      <c r="KOY336" s="181"/>
      <c r="KOZ336" s="181"/>
      <c r="KPA336" s="182"/>
      <c r="KPB336" s="134"/>
      <c r="KPC336" s="135"/>
      <c r="KPD336" s="111"/>
      <c r="KPE336" s="178"/>
      <c r="KPF336" s="178"/>
      <c r="KPG336" s="178"/>
      <c r="KPH336" s="178"/>
      <c r="KPI336" s="179"/>
      <c r="KPJ336" s="73"/>
      <c r="KPK336" s="73"/>
      <c r="KPL336" s="180"/>
      <c r="KPM336" s="75"/>
      <c r="KPN336" s="76"/>
      <c r="KPO336" s="180"/>
      <c r="KPP336" s="180"/>
      <c r="KPQ336" s="180"/>
      <c r="KPR336" s="75"/>
      <c r="KPS336" s="76"/>
      <c r="KPT336" s="181"/>
      <c r="KPU336" s="181"/>
      <c r="KPV336" s="182"/>
      <c r="KPW336" s="134"/>
      <c r="KPX336" s="135"/>
      <c r="KPY336" s="111"/>
      <c r="KPZ336" s="178"/>
      <c r="KQA336" s="178"/>
      <c r="KQB336" s="178"/>
      <c r="KQC336" s="178"/>
      <c r="KQD336" s="179"/>
      <c r="KQE336" s="73"/>
      <c r="KQF336" s="73"/>
      <c r="KQG336" s="180"/>
      <c r="KQH336" s="75"/>
      <c r="KQI336" s="76"/>
      <c r="KQJ336" s="180"/>
      <c r="KQK336" s="180"/>
      <c r="KQL336" s="180"/>
      <c r="KQM336" s="75"/>
      <c r="KQN336" s="76"/>
      <c r="KQO336" s="181"/>
      <c r="KQP336" s="181"/>
      <c r="KQQ336" s="182"/>
      <c r="KQR336" s="134"/>
      <c r="KQS336" s="135"/>
      <c r="KQT336" s="111"/>
      <c r="KQU336" s="178"/>
      <c r="KQV336" s="178"/>
      <c r="KQW336" s="178"/>
      <c r="KQX336" s="178"/>
      <c r="KQY336" s="179"/>
      <c r="KQZ336" s="73"/>
      <c r="KRA336" s="73"/>
      <c r="KRB336" s="180"/>
      <c r="KRC336" s="75"/>
      <c r="KRD336" s="76"/>
      <c r="KRE336" s="180"/>
      <c r="KRF336" s="180"/>
      <c r="KRG336" s="180"/>
      <c r="KRH336" s="75"/>
      <c r="KRI336" s="76"/>
      <c r="KRJ336" s="181"/>
      <c r="KRK336" s="181"/>
      <c r="KRL336" s="182"/>
      <c r="KRM336" s="134"/>
      <c r="KRN336" s="135"/>
      <c r="KRO336" s="111"/>
      <c r="KRP336" s="178"/>
      <c r="KRQ336" s="178"/>
      <c r="KRR336" s="178"/>
      <c r="KRS336" s="178"/>
      <c r="KRT336" s="179"/>
      <c r="KRU336" s="73"/>
      <c r="KRV336" s="73"/>
      <c r="KRW336" s="180"/>
      <c r="KRX336" s="75"/>
      <c r="KRY336" s="76"/>
      <c r="KRZ336" s="180"/>
      <c r="KSA336" s="180"/>
      <c r="KSB336" s="180"/>
      <c r="KSC336" s="75"/>
      <c r="KSD336" s="76"/>
      <c r="KSE336" s="181"/>
      <c r="KSF336" s="181"/>
      <c r="KSG336" s="182"/>
      <c r="KSH336" s="134"/>
      <c r="KSI336" s="135"/>
      <c r="KSJ336" s="111"/>
      <c r="KSK336" s="178"/>
      <c r="KSL336" s="178"/>
      <c r="KSM336" s="178"/>
      <c r="KSN336" s="178"/>
      <c r="KSO336" s="179"/>
      <c r="KSP336" s="73"/>
      <c r="KSQ336" s="73"/>
      <c r="KSR336" s="180"/>
      <c r="KSS336" s="75"/>
      <c r="KST336" s="76"/>
      <c r="KSU336" s="180"/>
      <c r="KSV336" s="180"/>
      <c r="KSW336" s="180"/>
      <c r="KSX336" s="75"/>
      <c r="KSY336" s="76"/>
      <c r="KSZ336" s="181"/>
      <c r="KTA336" s="181"/>
      <c r="KTB336" s="182"/>
      <c r="KTC336" s="134"/>
      <c r="KTD336" s="135"/>
      <c r="KTE336" s="111"/>
      <c r="KTF336" s="178"/>
      <c r="KTG336" s="178"/>
      <c r="KTH336" s="178"/>
      <c r="KTI336" s="178"/>
      <c r="KTJ336" s="179"/>
      <c r="KTK336" s="73"/>
      <c r="KTL336" s="73"/>
      <c r="KTM336" s="180"/>
      <c r="KTN336" s="75"/>
      <c r="KTO336" s="76"/>
      <c r="KTP336" s="180"/>
      <c r="KTQ336" s="180"/>
      <c r="KTR336" s="180"/>
      <c r="KTS336" s="75"/>
      <c r="KTT336" s="76"/>
      <c r="KTU336" s="181"/>
      <c r="KTV336" s="181"/>
      <c r="KTW336" s="182"/>
      <c r="KTX336" s="134"/>
      <c r="KTY336" s="135"/>
      <c r="KTZ336" s="111"/>
      <c r="KUA336" s="178"/>
      <c r="KUB336" s="178"/>
      <c r="KUC336" s="178"/>
      <c r="KUD336" s="178"/>
      <c r="KUE336" s="179"/>
      <c r="KUF336" s="73"/>
      <c r="KUG336" s="73"/>
      <c r="KUH336" s="180"/>
      <c r="KUI336" s="75"/>
      <c r="KUJ336" s="76"/>
      <c r="KUK336" s="180"/>
      <c r="KUL336" s="180"/>
      <c r="KUM336" s="180"/>
      <c r="KUN336" s="75"/>
      <c r="KUO336" s="76"/>
      <c r="KUP336" s="181"/>
      <c r="KUQ336" s="181"/>
      <c r="KUR336" s="182"/>
      <c r="KUS336" s="134"/>
      <c r="KUT336" s="135"/>
      <c r="KUU336" s="111"/>
      <c r="KUV336" s="178"/>
      <c r="KUW336" s="178"/>
      <c r="KUX336" s="178"/>
      <c r="KUY336" s="178"/>
      <c r="KUZ336" s="179"/>
      <c r="KVA336" s="73"/>
      <c r="KVB336" s="73"/>
      <c r="KVC336" s="180"/>
      <c r="KVD336" s="75"/>
      <c r="KVE336" s="76"/>
      <c r="KVF336" s="180"/>
      <c r="KVG336" s="180"/>
      <c r="KVH336" s="180"/>
      <c r="KVI336" s="75"/>
      <c r="KVJ336" s="76"/>
      <c r="KVK336" s="181"/>
      <c r="KVL336" s="181"/>
      <c r="KVM336" s="182"/>
      <c r="KVN336" s="134"/>
      <c r="KVO336" s="135"/>
      <c r="KVP336" s="111"/>
      <c r="KVQ336" s="178"/>
      <c r="KVR336" s="178"/>
      <c r="KVS336" s="178"/>
      <c r="KVT336" s="178"/>
      <c r="KVU336" s="179"/>
      <c r="KVV336" s="73"/>
      <c r="KVW336" s="73"/>
      <c r="KVX336" s="180"/>
      <c r="KVY336" s="75"/>
      <c r="KVZ336" s="76"/>
      <c r="KWA336" s="180"/>
      <c r="KWB336" s="180"/>
      <c r="KWC336" s="180"/>
      <c r="KWD336" s="75"/>
      <c r="KWE336" s="76"/>
      <c r="KWF336" s="181"/>
      <c r="KWG336" s="181"/>
      <c r="KWH336" s="182"/>
      <c r="KWI336" s="134"/>
      <c r="KWJ336" s="135"/>
      <c r="KWK336" s="111"/>
      <c r="KWL336" s="178"/>
      <c r="KWM336" s="178"/>
      <c r="KWN336" s="178"/>
      <c r="KWO336" s="178"/>
      <c r="KWP336" s="179"/>
      <c r="KWQ336" s="73"/>
      <c r="KWR336" s="73"/>
      <c r="KWS336" s="180"/>
      <c r="KWT336" s="75"/>
      <c r="KWU336" s="76"/>
      <c r="KWV336" s="180"/>
      <c r="KWW336" s="180"/>
      <c r="KWX336" s="180"/>
      <c r="KWY336" s="75"/>
      <c r="KWZ336" s="76"/>
      <c r="KXA336" s="181"/>
      <c r="KXB336" s="181"/>
      <c r="KXC336" s="182"/>
      <c r="KXD336" s="134"/>
      <c r="KXE336" s="135"/>
      <c r="KXF336" s="111"/>
      <c r="KXG336" s="178"/>
      <c r="KXH336" s="178"/>
      <c r="KXI336" s="178"/>
      <c r="KXJ336" s="178"/>
      <c r="KXK336" s="179"/>
      <c r="KXL336" s="73"/>
      <c r="KXM336" s="73"/>
      <c r="KXN336" s="180"/>
      <c r="KXO336" s="75"/>
      <c r="KXP336" s="76"/>
      <c r="KXQ336" s="180"/>
      <c r="KXR336" s="180"/>
      <c r="KXS336" s="180"/>
      <c r="KXT336" s="75"/>
      <c r="KXU336" s="76"/>
      <c r="KXV336" s="181"/>
      <c r="KXW336" s="181"/>
      <c r="KXX336" s="182"/>
      <c r="KXY336" s="134"/>
      <c r="KXZ336" s="135"/>
      <c r="KYA336" s="111"/>
      <c r="KYB336" s="178"/>
      <c r="KYC336" s="178"/>
      <c r="KYD336" s="178"/>
      <c r="KYE336" s="178"/>
      <c r="KYF336" s="179"/>
      <c r="KYG336" s="73"/>
      <c r="KYH336" s="73"/>
      <c r="KYI336" s="180"/>
      <c r="KYJ336" s="75"/>
      <c r="KYK336" s="76"/>
      <c r="KYL336" s="180"/>
      <c r="KYM336" s="180"/>
      <c r="KYN336" s="180"/>
      <c r="KYO336" s="75"/>
      <c r="KYP336" s="76"/>
      <c r="KYQ336" s="181"/>
      <c r="KYR336" s="181"/>
      <c r="KYS336" s="182"/>
      <c r="KYT336" s="134"/>
      <c r="KYU336" s="135"/>
      <c r="KYV336" s="111"/>
      <c r="KYW336" s="178"/>
      <c r="KYX336" s="178"/>
      <c r="KYY336" s="178"/>
      <c r="KYZ336" s="178"/>
      <c r="KZA336" s="179"/>
      <c r="KZB336" s="73"/>
      <c r="KZC336" s="73"/>
      <c r="KZD336" s="180"/>
      <c r="KZE336" s="75"/>
      <c r="KZF336" s="76"/>
      <c r="KZG336" s="180"/>
      <c r="KZH336" s="180"/>
      <c r="KZI336" s="180"/>
      <c r="KZJ336" s="75"/>
      <c r="KZK336" s="76"/>
      <c r="KZL336" s="181"/>
      <c r="KZM336" s="181"/>
      <c r="KZN336" s="182"/>
      <c r="KZO336" s="134"/>
      <c r="KZP336" s="135"/>
      <c r="KZQ336" s="111"/>
      <c r="KZR336" s="178"/>
      <c r="KZS336" s="178"/>
      <c r="KZT336" s="178"/>
      <c r="KZU336" s="178"/>
      <c r="KZV336" s="179"/>
      <c r="KZW336" s="73"/>
      <c r="KZX336" s="73"/>
      <c r="KZY336" s="180"/>
      <c r="KZZ336" s="75"/>
      <c r="LAA336" s="76"/>
      <c r="LAB336" s="180"/>
      <c r="LAC336" s="180"/>
      <c r="LAD336" s="180"/>
      <c r="LAE336" s="75"/>
      <c r="LAF336" s="76"/>
      <c r="LAG336" s="181"/>
      <c r="LAH336" s="181"/>
      <c r="LAI336" s="182"/>
      <c r="LAJ336" s="134"/>
      <c r="LAK336" s="135"/>
      <c r="LAL336" s="111"/>
      <c r="LAM336" s="178"/>
      <c r="LAN336" s="178"/>
      <c r="LAO336" s="178"/>
      <c r="LAP336" s="178"/>
      <c r="LAQ336" s="179"/>
      <c r="LAR336" s="73"/>
      <c r="LAS336" s="73"/>
      <c r="LAT336" s="180"/>
      <c r="LAU336" s="75"/>
      <c r="LAV336" s="76"/>
      <c r="LAW336" s="180"/>
      <c r="LAX336" s="180"/>
      <c r="LAY336" s="180"/>
      <c r="LAZ336" s="75"/>
      <c r="LBA336" s="76"/>
      <c r="LBB336" s="181"/>
      <c r="LBC336" s="181"/>
      <c r="LBD336" s="182"/>
      <c r="LBE336" s="134"/>
      <c r="LBF336" s="135"/>
      <c r="LBG336" s="111"/>
      <c r="LBH336" s="178"/>
      <c r="LBI336" s="178"/>
      <c r="LBJ336" s="178"/>
      <c r="LBK336" s="178"/>
      <c r="LBL336" s="179"/>
      <c r="LBM336" s="73"/>
      <c r="LBN336" s="73"/>
      <c r="LBO336" s="180"/>
      <c r="LBP336" s="75"/>
      <c r="LBQ336" s="76"/>
      <c r="LBR336" s="180"/>
      <c r="LBS336" s="180"/>
      <c r="LBT336" s="180"/>
      <c r="LBU336" s="75"/>
      <c r="LBV336" s="76"/>
      <c r="LBW336" s="181"/>
      <c r="LBX336" s="181"/>
      <c r="LBY336" s="182"/>
      <c r="LBZ336" s="134"/>
      <c r="LCA336" s="135"/>
      <c r="LCB336" s="111"/>
      <c r="LCC336" s="178"/>
      <c r="LCD336" s="178"/>
      <c r="LCE336" s="178"/>
      <c r="LCF336" s="178"/>
      <c r="LCG336" s="179"/>
      <c r="LCH336" s="73"/>
      <c r="LCI336" s="73"/>
      <c r="LCJ336" s="180"/>
      <c r="LCK336" s="75"/>
      <c r="LCL336" s="76"/>
      <c r="LCM336" s="180"/>
      <c r="LCN336" s="180"/>
      <c r="LCO336" s="180"/>
      <c r="LCP336" s="75"/>
      <c r="LCQ336" s="76"/>
      <c r="LCR336" s="181"/>
      <c r="LCS336" s="181"/>
      <c r="LCT336" s="182"/>
      <c r="LCU336" s="134"/>
      <c r="LCV336" s="135"/>
      <c r="LCW336" s="111"/>
      <c r="LCX336" s="178"/>
      <c r="LCY336" s="178"/>
      <c r="LCZ336" s="178"/>
      <c r="LDA336" s="178"/>
      <c r="LDB336" s="179"/>
      <c r="LDC336" s="73"/>
      <c r="LDD336" s="73"/>
      <c r="LDE336" s="180"/>
      <c r="LDF336" s="75"/>
      <c r="LDG336" s="76"/>
      <c r="LDH336" s="180"/>
      <c r="LDI336" s="180"/>
      <c r="LDJ336" s="180"/>
      <c r="LDK336" s="75"/>
      <c r="LDL336" s="76"/>
      <c r="LDM336" s="181"/>
      <c r="LDN336" s="181"/>
      <c r="LDO336" s="182"/>
      <c r="LDP336" s="134"/>
      <c r="LDQ336" s="135"/>
      <c r="LDR336" s="111"/>
      <c r="LDS336" s="178"/>
      <c r="LDT336" s="178"/>
      <c r="LDU336" s="178"/>
      <c r="LDV336" s="178"/>
      <c r="LDW336" s="179"/>
      <c r="LDX336" s="73"/>
      <c r="LDY336" s="73"/>
      <c r="LDZ336" s="180"/>
      <c r="LEA336" s="75"/>
      <c r="LEB336" s="76"/>
      <c r="LEC336" s="180"/>
      <c r="LED336" s="180"/>
      <c r="LEE336" s="180"/>
      <c r="LEF336" s="75"/>
      <c r="LEG336" s="76"/>
      <c r="LEH336" s="181"/>
      <c r="LEI336" s="181"/>
      <c r="LEJ336" s="182"/>
      <c r="LEK336" s="134"/>
      <c r="LEL336" s="135"/>
      <c r="LEM336" s="111"/>
      <c r="LEN336" s="178"/>
      <c r="LEO336" s="178"/>
      <c r="LEP336" s="178"/>
      <c r="LEQ336" s="178"/>
      <c r="LER336" s="179"/>
      <c r="LES336" s="73"/>
      <c r="LET336" s="73"/>
      <c r="LEU336" s="180"/>
      <c r="LEV336" s="75"/>
      <c r="LEW336" s="76"/>
      <c r="LEX336" s="180"/>
      <c r="LEY336" s="180"/>
      <c r="LEZ336" s="180"/>
      <c r="LFA336" s="75"/>
      <c r="LFB336" s="76"/>
      <c r="LFC336" s="181"/>
      <c r="LFD336" s="181"/>
      <c r="LFE336" s="182"/>
      <c r="LFF336" s="134"/>
      <c r="LFG336" s="135"/>
      <c r="LFH336" s="111"/>
      <c r="LFI336" s="178"/>
      <c r="LFJ336" s="178"/>
      <c r="LFK336" s="178"/>
      <c r="LFL336" s="178"/>
      <c r="LFM336" s="179"/>
      <c r="LFN336" s="73"/>
      <c r="LFO336" s="73"/>
      <c r="LFP336" s="180"/>
      <c r="LFQ336" s="75"/>
      <c r="LFR336" s="76"/>
      <c r="LFS336" s="180"/>
      <c r="LFT336" s="180"/>
      <c r="LFU336" s="180"/>
      <c r="LFV336" s="75"/>
      <c r="LFW336" s="76"/>
      <c r="LFX336" s="181"/>
      <c r="LFY336" s="181"/>
      <c r="LFZ336" s="182"/>
      <c r="LGA336" s="134"/>
      <c r="LGB336" s="135"/>
      <c r="LGC336" s="111"/>
      <c r="LGD336" s="178"/>
      <c r="LGE336" s="178"/>
      <c r="LGF336" s="178"/>
      <c r="LGG336" s="178"/>
      <c r="LGH336" s="179"/>
      <c r="LGI336" s="73"/>
      <c r="LGJ336" s="73"/>
      <c r="LGK336" s="180"/>
      <c r="LGL336" s="75"/>
      <c r="LGM336" s="76"/>
      <c r="LGN336" s="180"/>
      <c r="LGO336" s="180"/>
      <c r="LGP336" s="180"/>
      <c r="LGQ336" s="75"/>
      <c r="LGR336" s="76"/>
      <c r="LGS336" s="181"/>
      <c r="LGT336" s="181"/>
      <c r="LGU336" s="182"/>
      <c r="LGV336" s="134"/>
      <c r="LGW336" s="135"/>
      <c r="LGX336" s="111"/>
      <c r="LGY336" s="178"/>
      <c r="LGZ336" s="178"/>
      <c r="LHA336" s="178"/>
      <c r="LHB336" s="178"/>
      <c r="LHC336" s="179"/>
      <c r="LHD336" s="73"/>
      <c r="LHE336" s="73"/>
      <c r="LHF336" s="180"/>
      <c r="LHG336" s="75"/>
      <c r="LHH336" s="76"/>
      <c r="LHI336" s="180"/>
      <c r="LHJ336" s="180"/>
      <c r="LHK336" s="180"/>
      <c r="LHL336" s="75"/>
      <c r="LHM336" s="76"/>
      <c r="LHN336" s="181"/>
      <c r="LHO336" s="181"/>
      <c r="LHP336" s="182"/>
      <c r="LHQ336" s="134"/>
      <c r="LHR336" s="135"/>
      <c r="LHS336" s="111"/>
      <c r="LHT336" s="178"/>
      <c r="LHU336" s="178"/>
      <c r="LHV336" s="178"/>
      <c r="LHW336" s="178"/>
      <c r="LHX336" s="179"/>
      <c r="LHY336" s="73"/>
      <c r="LHZ336" s="73"/>
      <c r="LIA336" s="180"/>
      <c r="LIB336" s="75"/>
      <c r="LIC336" s="76"/>
      <c r="LID336" s="180"/>
      <c r="LIE336" s="180"/>
      <c r="LIF336" s="180"/>
      <c r="LIG336" s="75"/>
      <c r="LIH336" s="76"/>
      <c r="LII336" s="181"/>
      <c r="LIJ336" s="181"/>
      <c r="LIK336" s="182"/>
      <c r="LIL336" s="134"/>
      <c r="LIM336" s="135"/>
      <c r="LIN336" s="111"/>
      <c r="LIO336" s="178"/>
      <c r="LIP336" s="178"/>
      <c r="LIQ336" s="178"/>
      <c r="LIR336" s="178"/>
      <c r="LIS336" s="179"/>
      <c r="LIT336" s="73"/>
      <c r="LIU336" s="73"/>
      <c r="LIV336" s="180"/>
      <c r="LIW336" s="75"/>
      <c r="LIX336" s="76"/>
      <c r="LIY336" s="180"/>
      <c r="LIZ336" s="180"/>
      <c r="LJA336" s="180"/>
      <c r="LJB336" s="75"/>
      <c r="LJC336" s="76"/>
      <c r="LJD336" s="181"/>
      <c r="LJE336" s="181"/>
      <c r="LJF336" s="182"/>
      <c r="LJG336" s="134"/>
      <c r="LJH336" s="135"/>
      <c r="LJI336" s="111"/>
      <c r="LJJ336" s="178"/>
      <c r="LJK336" s="178"/>
      <c r="LJL336" s="178"/>
      <c r="LJM336" s="178"/>
      <c r="LJN336" s="179"/>
      <c r="LJO336" s="73"/>
      <c r="LJP336" s="73"/>
      <c r="LJQ336" s="180"/>
      <c r="LJR336" s="75"/>
      <c r="LJS336" s="76"/>
      <c r="LJT336" s="180"/>
      <c r="LJU336" s="180"/>
      <c r="LJV336" s="180"/>
      <c r="LJW336" s="75"/>
      <c r="LJX336" s="76"/>
      <c r="LJY336" s="181"/>
      <c r="LJZ336" s="181"/>
      <c r="LKA336" s="182"/>
      <c r="LKB336" s="134"/>
      <c r="LKC336" s="135"/>
      <c r="LKD336" s="111"/>
      <c r="LKE336" s="178"/>
      <c r="LKF336" s="178"/>
      <c r="LKG336" s="178"/>
      <c r="LKH336" s="178"/>
      <c r="LKI336" s="179"/>
      <c r="LKJ336" s="73"/>
      <c r="LKK336" s="73"/>
      <c r="LKL336" s="180"/>
      <c r="LKM336" s="75"/>
      <c r="LKN336" s="76"/>
      <c r="LKO336" s="180"/>
      <c r="LKP336" s="180"/>
      <c r="LKQ336" s="180"/>
      <c r="LKR336" s="75"/>
      <c r="LKS336" s="76"/>
      <c r="LKT336" s="181"/>
      <c r="LKU336" s="181"/>
      <c r="LKV336" s="182"/>
      <c r="LKW336" s="134"/>
      <c r="LKX336" s="135"/>
      <c r="LKY336" s="111"/>
      <c r="LKZ336" s="178"/>
      <c r="LLA336" s="178"/>
      <c r="LLB336" s="178"/>
      <c r="LLC336" s="178"/>
      <c r="LLD336" s="179"/>
      <c r="LLE336" s="73"/>
      <c r="LLF336" s="73"/>
      <c r="LLG336" s="180"/>
      <c r="LLH336" s="75"/>
      <c r="LLI336" s="76"/>
      <c r="LLJ336" s="180"/>
      <c r="LLK336" s="180"/>
      <c r="LLL336" s="180"/>
      <c r="LLM336" s="75"/>
      <c r="LLN336" s="76"/>
      <c r="LLO336" s="181"/>
      <c r="LLP336" s="181"/>
      <c r="LLQ336" s="182"/>
      <c r="LLR336" s="134"/>
      <c r="LLS336" s="135"/>
      <c r="LLT336" s="111"/>
      <c r="LLU336" s="178"/>
      <c r="LLV336" s="178"/>
      <c r="LLW336" s="178"/>
      <c r="LLX336" s="178"/>
      <c r="LLY336" s="179"/>
      <c r="LLZ336" s="73"/>
      <c r="LMA336" s="73"/>
      <c r="LMB336" s="180"/>
      <c r="LMC336" s="75"/>
      <c r="LMD336" s="76"/>
      <c r="LME336" s="180"/>
      <c r="LMF336" s="180"/>
      <c r="LMG336" s="180"/>
      <c r="LMH336" s="75"/>
      <c r="LMI336" s="76"/>
      <c r="LMJ336" s="181"/>
      <c r="LMK336" s="181"/>
      <c r="LML336" s="182"/>
      <c r="LMM336" s="134"/>
      <c r="LMN336" s="135"/>
      <c r="LMO336" s="111"/>
      <c r="LMP336" s="178"/>
      <c r="LMQ336" s="178"/>
      <c r="LMR336" s="178"/>
      <c r="LMS336" s="178"/>
      <c r="LMT336" s="179"/>
      <c r="LMU336" s="73"/>
      <c r="LMV336" s="73"/>
      <c r="LMW336" s="180"/>
      <c r="LMX336" s="75"/>
      <c r="LMY336" s="76"/>
      <c r="LMZ336" s="180"/>
      <c r="LNA336" s="180"/>
      <c r="LNB336" s="180"/>
      <c r="LNC336" s="75"/>
      <c r="LND336" s="76"/>
      <c r="LNE336" s="181"/>
      <c r="LNF336" s="181"/>
      <c r="LNG336" s="182"/>
      <c r="LNH336" s="134"/>
      <c r="LNI336" s="135"/>
      <c r="LNJ336" s="111"/>
      <c r="LNK336" s="178"/>
      <c r="LNL336" s="178"/>
      <c r="LNM336" s="178"/>
      <c r="LNN336" s="178"/>
      <c r="LNO336" s="179"/>
      <c r="LNP336" s="73"/>
      <c r="LNQ336" s="73"/>
      <c r="LNR336" s="180"/>
      <c r="LNS336" s="75"/>
      <c r="LNT336" s="76"/>
      <c r="LNU336" s="180"/>
      <c r="LNV336" s="180"/>
      <c r="LNW336" s="180"/>
      <c r="LNX336" s="75"/>
      <c r="LNY336" s="76"/>
      <c r="LNZ336" s="181"/>
      <c r="LOA336" s="181"/>
      <c r="LOB336" s="182"/>
      <c r="LOC336" s="134"/>
      <c r="LOD336" s="135"/>
      <c r="LOE336" s="111"/>
      <c r="LOF336" s="178"/>
      <c r="LOG336" s="178"/>
      <c r="LOH336" s="178"/>
      <c r="LOI336" s="178"/>
      <c r="LOJ336" s="179"/>
      <c r="LOK336" s="73"/>
      <c r="LOL336" s="73"/>
      <c r="LOM336" s="180"/>
      <c r="LON336" s="75"/>
      <c r="LOO336" s="76"/>
      <c r="LOP336" s="180"/>
      <c r="LOQ336" s="180"/>
      <c r="LOR336" s="180"/>
      <c r="LOS336" s="75"/>
      <c r="LOT336" s="76"/>
      <c r="LOU336" s="181"/>
      <c r="LOV336" s="181"/>
      <c r="LOW336" s="182"/>
      <c r="LOX336" s="134"/>
      <c r="LOY336" s="135"/>
      <c r="LOZ336" s="111"/>
      <c r="LPA336" s="178"/>
      <c r="LPB336" s="178"/>
      <c r="LPC336" s="178"/>
      <c r="LPD336" s="178"/>
      <c r="LPE336" s="179"/>
      <c r="LPF336" s="73"/>
      <c r="LPG336" s="73"/>
      <c r="LPH336" s="180"/>
      <c r="LPI336" s="75"/>
      <c r="LPJ336" s="76"/>
      <c r="LPK336" s="180"/>
      <c r="LPL336" s="180"/>
      <c r="LPM336" s="180"/>
      <c r="LPN336" s="75"/>
      <c r="LPO336" s="76"/>
      <c r="LPP336" s="181"/>
      <c r="LPQ336" s="181"/>
      <c r="LPR336" s="182"/>
      <c r="LPS336" s="134"/>
      <c r="LPT336" s="135"/>
      <c r="LPU336" s="111"/>
      <c r="LPV336" s="178"/>
      <c r="LPW336" s="178"/>
      <c r="LPX336" s="178"/>
      <c r="LPY336" s="178"/>
      <c r="LPZ336" s="179"/>
      <c r="LQA336" s="73"/>
      <c r="LQB336" s="73"/>
      <c r="LQC336" s="180"/>
      <c r="LQD336" s="75"/>
      <c r="LQE336" s="76"/>
      <c r="LQF336" s="180"/>
      <c r="LQG336" s="180"/>
      <c r="LQH336" s="180"/>
      <c r="LQI336" s="75"/>
      <c r="LQJ336" s="76"/>
      <c r="LQK336" s="181"/>
      <c r="LQL336" s="181"/>
      <c r="LQM336" s="182"/>
      <c r="LQN336" s="134"/>
      <c r="LQO336" s="135"/>
      <c r="LQP336" s="111"/>
      <c r="LQQ336" s="178"/>
      <c r="LQR336" s="178"/>
      <c r="LQS336" s="178"/>
      <c r="LQT336" s="178"/>
      <c r="LQU336" s="179"/>
      <c r="LQV336" s="73"/>
      <c r="LQW336" s="73"/>
      <c r="LQX336" s="180"/>
      <c r="LQY336" s="75"/>
      <c r="LQZ336" s="76"/>
      <c r="LRA336" s="180"/>
      <c r="LRB336" s="180"/>
      <c r="LRC336" s="180"/>
      <c r="LRD336" s="75"/>
      <c r="LRE336" s="76"/>
      <c r="LRF336" s="181"/>
      <c r="LRG336" s="181"/>
      <c r="LRH336" s="182"/>
      <c r="LRI336" s="134"/>
      <c r="LRJ336" s="135"/>
      <c r="LRK336" s="111"/>
      <c r="LRL336" s="178"/>
      <c r="LRM336" s="178"/>
      <c r="LRN336" s="178"/>
      <c r="LRO336" s="178"/>
      <c r="LRP336" s="179"/>
      <c r="LRQ336" s="73"/>
      <c r="LRR336" s="73"/>
      <c r="LRS336" s="180"/>
      <c r="LRT336" s="75"/>
      <c r="LRU336" s="76"/>
      <c r="LRV336" s="180"/>
      <c r="LRW336" s="180"/>
      <c r="LRX336" s="180"/>
      <c r="LRY336" s="75"/>
      <c r="LRZ336" s="76"/>
      <c r="LSA336" s="181"/>
      <c r="LSB336" s="181"/>
      <c r="LSC336" s="182"/>
      <c r="LSD336" s="134"/>
      <c r="LSE336" s="135"/>
      <c r="LSF336" s="111"/>
      <c r="LSG336" s="178"/>
      <c r="LSH336" s="178"/>
      <c r="LSI336" s="178"/>
      <c r="LSJ336" s="178"/>
      <c r="LSK336" s="179"/>
      <c r="LSL336" s="73"/>
      <c r="LSM336" s="73"/>
      <c r="LSN336" s="180"/>
      <c r="LSO336" s="75"/>
      <c r="LSP336" s="76"/>
      <c r="LSQ336" s="180"/>
      <c r="LSR336" s="180"/>
      <c r="LSS336" s="180"/>
      <c r="LST336" s="75"/>
      <c r="LSU336" s="76"/>
      <c r="LSV336" s="181"/>
      <c r="LSW336" s="181"/>
      <c r="LSX336" s="182"/>
      <c r="LSY336" s="134"/>
      <c r="LSZ336" s="135"/>
      <c r="LTA336" s="111"/>
      <c r="LTB336" s="178"/>
      <c r="LTC336" s="178"/>
      <c r="LTD336" s="178"/>
      <c r="LTE336" s="178"/>
      <c r="LTF336" s="179"/>
      <c r="LTG336" s="73"/>
      <c r="LTH336" s="73"/>
      <c r="LTI336" s="180"/>
      <c r="LTJ336" s="75"/>
      <c r="LTK336" s="76"/>
      <c r="LTL336" s="180"/>
      <c r="LTM336" s="180"/>
      <c r="LTN336" s="180"/>
      <c r="LTO336" s="75"/>
      <c r="LTP336" s="76"/>
      <c r="LTQ336" s="181"/>
      <c r="LTR336" s="181"/>
      <c r="LTS336" s="182"/>
      <c r="LTT336" s="134"/>
      <c r="LTU336" s="135"/>
      <c r="LTV336" s="111"/>
      <c r="LTW336" s="178"/>
      <c r="LTX336" s="178"/>
      <c r="LTY336" s="178"/>
      <c r="LTZ336" s="178"/>
      <c r="LUA336" s="179"/>
      <c r="LUB336" s="73"/>
      <c r="LUC336" s="73"/>
      <c r="LUD336" s="180"/>
      <c r="LUE336" s="75"/>
      <c r="LUF336" s="76"/>
      <c r="LUG336" s="180"/>
      <c r="LUH336" s="180"/>
      <c r="LUI336" s="180"/>
      <c r="LUJ336" s="75"/>
      <c r="LUK336" s="76"/>
      <c r="LUL336" s="181"/>
      <c r="LUM336" s="181"/>
      <c r="LUN336" s="182"/>
      <c r="LUO336" s="134"/>
      <c r="LUP336" s="135"/>
      <c r="LUQ336" s="111"/>
      <c r="LUR336" s="178"/>
      <c r="LUS336" s="178"/>
      <c r="LUT336" s="178"/>
      <c r="LUU336" s="178"/>
      <c r="LUV336" s="179"/>
      <c r="LUW336" s="73"/>
      <c r="LUX336" s="73"/>
      <c r="LUY336" s="180"/>
      <c r="LUZ336" s="75"/>
      <c r="LVA336" s="76"/>
      <c r="LVB336" s="180"/>
      <c r="LVC336" s="180"/>
      <c r="LVD336" s="180"/>
      <c r="LVE336" s="75"/>
      <c r="LVF336" s="76"/>
      <c r="LVG336" s="181"/>
      <c r="LVH336" s="181"/>
      <c r="LVI336" s="182"/>
      <c r="LVJ336" s="134"/>
      <c r="LVK336" s="135"/>
      <c r="LVL336" s="111"/>
      <c r="LVM336" s="178"/>
      <c r="LVN336" s="178"/>
      <c r="LVO336" s="178"/>
      <c r="LVP336" s="178"/>
      <c r="LVQ336" s="179"/>
      <c r="LVR336" s="73"/>
      <c r="LVS336" s="73"/>
      <c r="LVT336" s="180"/>
      <c r="LVU336" s="75"/>
      <c r="LVV336" s="76"/>
      <c r="LVW336" s="180"/>
      <c r="LVX336" s="180"/>
      <c r="LVY336" s="180"/>
      <c r="LVZ336" s="75"/>
      <c r="LWA336" s="76"/>
      <c r="LWB336" s="181"/>
      <c r="LWC336" s="181"/>
      <c r="LWD336" s="182"/>
      <c r="LWE336" s="134"/>
      <c r="LWF336" s="135"/>
      <c r="LWG336" s="111"/>
      <c r="LWH336" s="178"/>
      <c r="LWI336" s="178"/>
      <c r="LWJ336" s="178"/>
      <c r="LWK336" s="178"/>
      <c r="LWL336" s="179"/>
      <c r="LWM336" s="73"/>
      <c r="LWN336" s="73"/>
      <c r="LWO336" s="180"/>
      <c r="LWP336" s="75"/>
      <c r="LWQ336" s="76"/>
      <c r="LWR336" s="180"/>
      <c r="LWS336" s="180"/>
      <c r="LWT336" s="180"/>
      <c r="LWU336" s="75"/>
      <c r="LWV336" s="76"/>
      <c r="LWW336" s="181"/>
      <c r="LWX336" s="181"/>
      <c r="LWY336" s="182"/>
      <c r="LWZ336" s="134"/>
      <c r="LXA336" s="135"/>
      <c r="LXB336" s="111"/>
      <c r="LXC336" s="178"/>
      <c r="LXD336" s="178"/>
      <c r="LXE336" s="178"/>
      <c r="LXF336" s="178"/>
      <c r="LXG336" s="179"/>
      <c r="LXH336" s="73"/>
      <c r="LXI336" s="73"/>
      <c r="LXJ336" s="180"/>
      <c r="LXK336" s="75"/>
      <c r="LXL336" s="76"/>
      <c r="LXM336" s="180"/>
      <c r="LXN336" s="180"/>
      <c r="LXO336" s="180"/>
      <c r="LXP336" s="75"/>
      <c r="LXQ336" s="76"/>
      <c r="LXR336" s="181"/>
      <c r="LXS336" s="181"/>
      <c r="LXT336" s="182"/>
      <c r="LXU336" s="134"/>
      <c r="LXV336" s="135"/>
      <c r="LXW336" s="111"/>
      <c r="LXX336" s="178"/>
      <c r="LXY336" s="178"/>
      <c r="LXZ336" s="178"/>
      <c r="LYA336" s="178"/>
      <c r="LYB336" s="179"/>
      <c r="LYC336" s="73"/>
      <c r="LYD336" s="73"/>
      <c r="LYE336" s="180"/>
      <c r="LYF336" s="75"/>
      <c r="LYG336" s="76"/>
      <c r="LYH336" s="180"/>
      <c r="LYI336" s="180"/>
      <c r="LYJ336" s="180"/>
      <c r="LYK336" s="75"/>
      <c r="LYL336" s="76"/>
      <c r="LYM336" s="181"/>
      <c r="LYN336" s="181"/>
      <c r="LYO336" s="182"/>
      <c r="LYP336" s="134"/>
      <c r="LYQ336" s="135"/>
      <c r="LYR336" s="111"/>
      <c r="LYS336" s="178"/>
      <c r="LYT336" s="178"/>
      <c r="LYU336" s="178"/>
      <c r="LYV336" s="178"/>
      <c r="LYW336" s="179"/>
      <c r="LYX336" s="73"/>
      <c r="LYY336" s="73"/>
      <c r="LYZ336" s="180"/>
      <c r="LZA336" s="75"/>
      <c r="LZB336" s="76"/>
      <c r="LZC336" s="180"/>
      <c r="LZD336" s="180"/>
      <c r="LZE336" s="180"/>
      <c r="LZF336" s="75"/>
      <c r="LZG336" s="76"/>
      <c r="LZH336" s="181"/>
      <c r="LZI336" s="181"/>
      <c r="LZJ336" s="182"/>
      <c r="LZK336" s="134"/>
      <c r="LZL336" s="135"/>
      <c r="LZM336" s="111"/>
      <c r="LZN336" s="178"/>
      <c r="LZO336" s="178"/>
      <c r="LZP336" s="178"/>
      <c r="LZQ336" s="178"/>
      <c r="LZR336" s="179"/>
      <c r="LZS336" s="73"/>
      <c r="LZT336" s="73"/>
      <c r="LZU336" s="180"/>
      <c r="LZV336" s="75"/>
      <c r="LZW336" s="76"/>
      <c r="LZX336" s="180"/>
      <c r="LZY336" s="180"/>
      <c r="LZZ336" s="180"/>
      <c r="MAA336" s="75"/>
      <c r="MAB336" s="76"/>
      <c r="MAC336" s="181"/>
      <c r="MAD336" s="181"/>
      <c r="MAE336" s="182"/>
      <c r="MAF336" s="134"/>
      <c r="MAG336" s="135"/>
      <c r="MAH336" s="111"/>
      <c r="MAI336" s="178"/>
      <c r="MAJ336" s="178"/>
      <c r="MAK336" s="178"/>
      <c r="MAL336" s="178"/>
      <c r="MAM336" s="179"/>
      <c r="MAN336" s="73"/>
      <c r="MAO336" s="73"/>
      <c r="MAP336" s="180"/>
      <c r="MAQ336" s="75"/>
      <c r="MAR336" s="76"/>
      <c r="MAS336" s="180"/>
      <c r="MAT336" s="180"/>
      <c r="MAU336" s="180"/>
      <c r="MAV336" s="75"/>
      <c r="MAW336" s="76"/>
      <c r="MAX336" s="181"/>
      <c r="MAY336" s="181"/>
      <c r="MAZ336" s="182"/>
      <c r="MBA336" s="134"/>
      <c r="MBB336" s="135"/>
      <c r="MBC336" s="111"/>
      <c r="MBD336" s="178"/>
      <c r="MBE336" s="178"/>
      <c r="MBF336" s="178"/>
      <c r="MBG336" s="178"/>
      <c r="MBH336" s="179"/>
      <c r="MBI336" s="73"/>
      <c r="MBJ336" s="73"/>
      <c r="MBK336" s="180"/>
      <c r="MBL336" s="75"/>
      <c r="MBM336" s="76"/>
      <c r="MBN336" s="180"/>
      <c r="MBO336" s="180"/>
      <c r="MBP336" s="180"/>
      <c r="MBQ336" s="75"/>
      <c r="MBR336" s="76"/>
      <c r="MBS336" s="181"/>
      <c r="MBT336" s="181"/>
      <c r="MBU336" s="182"/>
      <c r="MBV336" s="134"/>
      <c r="MBW336" s="135"/>
      <c r="MBX336" s="111"/>
      <c r="MBY336" s="178"/>
      <c r="MBZ336" s="178"/>
      <c r="MCA336" s="178"/>
      <c r="MCB336" s="178"/>
      <c r="MCC336" s="179"/>
      <c r="MCD336" s="73"/>
      <c r="MCE336" s="73"/>
      <c r="MCF336" s="180"/>
      <c r="MCG336" s="75"/>
      <c r="MCH336" s="76"/>
      <c r="MCI336" s="180"/>
      <c r="MCJ336" s="180"/>
      <c r="MCK336" s="180"/>
      <c r="MCL336" s="75"/>
      <c r="MCM336" s="76"/>
      <c r="MCN336" s="181"/>
      <c r="MCO336" s="181"/>
      <c r="MCP336" s="182"/>
      <c r="MCQ336" s="134"/>
      <c r="MCR336" s="135"/>
      <c r="MCS336" s="111"/>
      <c r="MCT336" s="178"/>
      <c r="MCU336" s="178"/>
      <c r="MCV336" s="178"/>
      <c r="MCW336" s="178"/>
      <c r="MCX336" s="179"/>
      <c r="MCY336" s="73"/>
      <c r="MCZ336" s="73"/>
      <c r="MDA336" s="180"/>
      <c r="MDB336" s="75"/>
      <c r="MDC336" s="76"/>
      <c r="MDD336" s="180"/>
      <c r="MDE336" s="180"/>
      <c r="MDF336" s="180"/>
      <c r="MDG336" s="75"/>
      <c r="MDH336" s="76"/>
      <c r="MDI336" s="181"/>
      <c r="MDJ336" s="181"/>
      <c r="MDK336" s="182"/>
      <c r="MDL336" s="134"/>
      <c r="MDM336" s="135"/>
      <c r="MDN336" s="111"/>
      <c r="MDO336" s="178"/>
      <c r="MDP336" s="178"/>
      <c r="MDQ336" s="178"/>
      <c r="MDR336" s="178"/>
      <c r="MDS336" s="179"/>
      <c r="MDT336" s="73"/>
      <c r="MDU336" s="73"/>
      <c r="MDV336" s="180"/>
      <c r="MDW336" s="75"/>
      <c r="MDX336" s="76"/>
      <c r="MDY336" s="180"/>
      <c r="MDZ336" s="180"/>
      <c r="MEA336" s="180"/>
      <c r="MEB336" s="75"/>
      <c r="MEC336" s="76"/>
      <c r="MED336" s="181"/>
      <c r="MEE336" s="181"/>
      <c r="MEF336" s="182"/>
      <c r="MEG336" s="134"/>
      <c r="MEH336" s="135"/>
      <c r="MEI336" s="111"/>
      <c r="MEJ336" s="178"/>
      <c r="MEK336" s="178"/>
      <c r="MEL336" s="178"/>
      <c r="MEM336" s="178"/>
      <c r="MEN336" s="179"/>
      <c r="MEO336" s="73"/>
      <c r="MEP336" s="73"/>
      <c r="MEQ336" s="180"/>
      <c r="MER336" s="75"/>
      <c r="MES336" s="76"/>
      <c r="MET336" s="180"/>
      <c r="MEU336" s="180"/>
      <c r="MEV336" s="180"/>
      <c r="MEW336" s="75"/>
      <c r="MEX336" s="76"/>
      <c r="MEY336" s="181"/>
      <c r="MEZ336" s="181"/>
      <c r="MFA336" s="182"/>
      <c r="MFB336" s="134"/>
      <c r="MFC336" s="135"/>
      <c r="MFD336" s="111"/>
      <c r="MFE336" s="178"/>
      <c r="MFF336" s="178"/>
      <c r="MFG336" s="178"/>
      <c r="MFH336" s="178"/>
      <c r="MFI336" s="179"/>
      <c r="MFJ336" s="73"/>
      <c r="MFK336" s="73"/>
      <c r="MFL336" s="180"/>
      <c r="MFM336" s="75"/>
      <c r="MFN336" s="76"/>
      <c r="MFO336" s="180"/>
      <c r="MFP336" s="180"/>
      <c r="MFQ336" s="180"/>
      <c r="MFR336" s="75"/>
      <c r="MFS336" s="76"/>
      <c r="MFT336" s="181"/>
      <c r="MFU336" s="181"/>
      <c r="MFV336" s="182"/>
      <c r="MFW336" s="134"/>
      <c r="MFX336" s="135"/>
      <c r="MFY336" s="111"/>
      <c r="MFZ336" s="178"/>
      <c r="MGA336" s="178"/>
      <c r="MGB336" s="178"/>
      <c r="MGC336" s="178"/>
      <c r="MGD336" s="179"/>
      <c r="MGE336" s="73"/>
      <c r="MGF336" s="73"/>
      <c r="MGG336" s="180"/>
      <c r="MGH336" s="75"/>
      <c r="MGI336" s="76"/>
      <c r="MGJ336" s="180"/>
      <c r="MGK336" s="180"/>
      <c r="MGL336" s="180"/>
      <c r="MGM336" s="75"/>
      <c r="MGN336" s="76"/>
      <c r="MGO336" s="181"/>
      <c r="MGP336" s="181"/>
      <c r="MGQ336" s="182"/>
      <c r="MGR336" s="134"/>
      <c r="MGS336" s="135"/>
      <c r="MGT336" s="111"/>
      <c r="MGU336" s="178"/>
      <c r="MGV336" s="178"/>
      <c r="MGW336" s="178"/>
      <c r="MGX336" s="178"/>
      <c r="MGY336" s="179"/>
      <c r="MGZ336" s="73"/>
      <c r="MHA336" s="73"/>
      <c r="MHB336" s="180"/>
      <c r="MHC336" s="75"/>
      <c r="MHD336" s="76"/>
      <c r="MHE336" s="180"/>
      <c r="MHF336" s="180"/>
      <c r="MHG336" s="180"/>
      <c r="MHH336" s="75"/>
      <c r="MHI336" s="76"/>
      <c r="MHJ336" s="181"/>
      <c r="MHK336" s="181"/>
      <c r="MHL336" s="182"/>
      <c r="MHM336" s="134"/>
      <c r="MHN336" s="135"/>
      <c r="MHO336" s="111"/>
      <c r="MHP336" s="178"/>
      <c r="MHQ336" s="178"/>
      <c r="MHR336" s="178"/>
      <c r="MHS336" s="178"/>
      <c r="MHT336" s="179"/>
      <c r="MHU336" s="73"/>
      <c r="MHV336" s="73"/>
      <c r="MHW336" s="180"/>
      <c r="MHX336" s="75"/>
      <c r="MHY336" s="76"/>
      <c r="MHZ336" s="180"/>
      <c r="MIA336" s="180"/>
      <c r="MIB336" s="180"/>
      <c r="MIC336" s="75"/>
      <c r="MID336" s="76"/>
      <c r="MIE336" s="181"/>
      <c r="MIF336" s="181"/>
      <c r="MIG336" s="182"/>
      <c r="MIH336" s="134"/>
      <c r="MII336" s="135"/>
      <c r="MIJ336" s="111"/>
      <c r="MIK336" s="178"/>
      <c r="MIL336" s="178"/>
      <c r="MIM336" s="178"/>
      <c r="MIN336" s="178"/>
      <c r="MIO336" s="179"/>
      <c r="MIP336" s="73"/>
      <c r="MIQ336" s="73"/>
      <c r="MIR336" s="180"/>
      <c r="MIS336" s="75"/>
      <c r="MIT336" s="76"/>
      <c r="MIU336" s="180"/>
      <c r="MIV336" s="180"/>
      <c r="MIW336" s="180"/>
      <c r="MIX336" s="75"/>
      <c r="MIY336" s="76"/>
      <c r="MIZ336" s="181"/>
      <c r="MJA336" s="181"/>
      <c r="MJB336" s="182"/>
      <c r="MJC336" s="134"/>
      <c r="MJD336" s="135"/>
      <c r="MJE336" s="111"/>
      <c r="MJF336" s="178"/>
      <c r="MJG336" s="178"/>
      <c r="MJH336" s="178"/>
      <c r="MJI336" s="178"/>
      <c r="MJJ336" s="179"/>
      <c r="MJK336" s="73"/>
      <c r="MJL336" s="73"/>
      <c r="MJM336" s="180"/>
      <c r="MJN336" s="75"/>
      <c r="MJO336" s="76"/>
      <c r="MJP336" s="180"/>
      <c r="MJQ336" s="180"/>
      <c r="MJR336" s="180"/>
      <c r="MJS336" s="75"/>
      <c r="MJT336" s="76"/>
      <c r="MJU336" s="181"/>
      <c r="MJV336" s="181"/>
      <c r="MJW336" s="182"/>
      <c r="MJX336" s="134"/>
      <c r="MJY336" s="135"/>
      <c r="MJZ336" s="111"/>
      <c r="MKA336" s="178"/>
      <c r="MKB336" s="178"/>
      <c r="MKC336" s="178"/>
      <c r="MKD336" s="178"/>
      <c r="MKE336" s="179"/>
      <c r="MKF336" s="73"/>
      <c r="MKG336" s="73"/>
      <c r="MKH336" s="180"/>
      <c r="MKI336" s="75"/>
      <c r="MKJ336" s="76"/>
      <c r="MKK336" s="180"/>
      <c r="MKL336" s="180"/>
      <c r="MKM336" s="180"/>
      <c r="MKN336" s="75"/>
      <c r="MKO336" s="76"/>
      <c r="MKP336" s="181"/>
      <c r="MKQ336" s="181"/>
      <c r="MKR336" s="182"/>
      <c r="MKS336" s="134"/>
      <c r="MKT336" s="135"/>
      <c r="MKU336" s="111"/>
      <c r="MKV336" s="178"/>
      <c r="MKW336" s="178"/>
      <c r="MKX336" s="178"/>
      <c r="MKY336" s="178"/>
      <c r="MKZ336" s="179"/>
      <c r="MLA336" s="73"/>
      <c r="MLB336" s="73"/>
      <c r="MLC336" s="180"/>
      <c r="MLD336" s="75"/>
      <c r="MLE336" s="76"/>
      <c r="MLF336" s="180"/>
      <c r="MLG336" s="180"/>
      <c r="MLH336" s="180"/>
      <c r="MLI336" s="75"/>
      <c r="MLJ336" s="76"/>
      <c r="MLK336" s="181"/>
      <c r="MLL336" s="181"/>
      <c r="MLM336" s="182"/>
      <c r="MLN336" s="134"/>
      <c r="MLO336" s="135"/>
      <c r="MLP336" s="111"/>
      <c r="MLQ336" s="178"/>
      <c r="MLR336" s="178"/>
      <c r="MLS336" s="178"/>
      <c r="MLT336" s="178"/>
      <c r="MLU336" s="179"/>
      <c r="MLV336" s="73"/>
      <c r="MLW336" s="73"/>
      <c r="MLX336" s="180"/>
      <c r="MLY336" s="75"/>
      <c r="MLZ336" s="76"/>
      <c r="MMA336" s="180"/>
      <c r="MMB336" s="180"/>
      <c r="MMC336" s="180"/>
      <c r="MMD336" s="75"/>
      <c r="MME336" s="76"/>
      <c r="MMF336" s="181"/>
      <c r="MMG336" s="181"/>
      <c r="MMH336" s="182"/>
      <c r="MMI336" s="134"/>
      <c r="MMJ336" s="135"/>
      <c r="MMK336" s="111"/>
      <c r="MML336" s="178"/>
      <c r="MMM336" s="178"/>
      <c r="MMN336" s="178"/>
      <c r="MMO336" s="178"/>
      <c r="MMP336" s="179"/>
      <c r="MMQ336" s="73"/>
      <c r="MMR336" s="73"/>
      <c r="MMS336" s="180"/>
      <c r="MMT336" s="75"/>
      <c r="MMU336" s="76"/>
      <c r="MMV336" s="180"/>
      <c r="MMW336" s="180"/>
      <c r="MMX336" s="180"/>
      <c r="MMY336" s="75"/>
      <c r="MMZ336" s="76"/>
      <c r="MNA336" s="181"/>
      <c r="MNB336" s="181"/>
      <c r="MNC336" s="182"/>
      <c r="MND336" s="134"/>
      <c r="MNE336" s="135"/>
      <c r="MNF336" s="111"/>
      <c r="MNG336" s="178"/>
      <c r="MNH336" s="178"/>
      <c r="MNI336" s="178"/>
      <c r="MNJ336" s="178"/>
      <c r="MNK336" s="179"/>
      <c r="MNL336" s="73"/>
      <c r="MNM336" s="73"/>
      <c r="MNN336" s="180"/>
      <c r="MNO336" s="75"/>
      <c r="MNP336" s="76"/>
      <c r="MNQ336" s="180"/>
      <c r="MNR336" s="180"/>
      <c r="MNS336" s="180"/>
      <c r="MNT336" s="75"/>
      <c r="MNU336" s="76"/>
      <c r="MNV336" s="181"/>
      <c r="MNW336" s="181"/>
      <c r="MNX336" s="182"/>
      <c r="MNY336" s="134"/>
      <c r="MNZ336" s="135"/>
      <c r="MOA336" s="111"/>
      <c r="MOB336" s="178"/>
      <c r="MOC336" s="178"/>
      <c r="MOD336" s="178"/>
      <c r="MOE336" s="178"/>
      <c r="MOF336" s="179"/>
      <c r="MOG336" s="73"/>
      <c r="MOH336" s="73"/>
      <c r="MOI336" s="180"/>
      <c r="MOJ336" s="75"/>
      <c r="MOK336" s="76"/>
      <c r="MOL336" s="180"/>
      <c r="MOM336" s="180"/>
      <c r="MON336" s="180"/>
      <c r="MOO336" s="75"/>
      <c r="MOP336" s="76"/>
      <c r="MOQ336" s="181"/>
      <c r="MOR336" s="181"/>
      <c r="MOS336" s="182"/>
      <c r="MOT336" s="134"/>
      <c r="MOU336" s="135"/>
      <c r="MOV336" s="111"/>
      <c r="MOW336" s="178"/>
      <c r="MOX336" s="178"/>
      <c r="MOY336" s="178"/>
      <c r="MOZ336" s="178"/>
      <c r="MPA336" s="179"/>
      <c r="MPB336" s="73"/>
      <c r="MPC336" s="73"/>
      <c r="MPD336" s="180"/>
      <c r="MPE336" s="75"/>
      <c r="MPF336" s="76"/>
      <c r="MPG336" s="180"/>
      <c r="MPH336" s="180"/>
      <c r="MPI336" s="180"/>
      <c r="MPJ336" s="75"/>
      <c r="MPK336" s="76"/>
      <c r="MPL336" s="181"/>
      <c r="MPM336" s="181"/>
      <c r="MPN336" s="182"/>
      <c r="MPO336" s="134"/>
      <c r="MPP336" s="135"/>
      <c r="MPQ336" s="111"/>
      <c r="MPR336" s="178"/>
      <c r="MPS336" s="178"/>
      <c r="MPT336" s="178"/>
      <c r="MPU336" s="178"/>
      <c r="MPV336" s="179"/>
      <c r="MPW336" s="73"/>
      <c r="MPX336" s="73"/>
      <c r="MPY336" s="180"/>
      <c r="MPZ336" s="75"/>
      <c r="MQA336" s="76"/>
      <c r="MQB336" s="180"/>
      <c r="MQC336" s="180"/>
      <c r="MQD336" s="180"/>
      <c r="MQE336" s="75"/>
      <c r="MQF336" s="76"/>
      <c r="MQG336" s="181"/>
      <c r="MQH336" s="181"/>
      <c r="MQI336" s="182"/>
      <c r="MQJ336" s="134"/>
      <c r="MQK336" s="135"/>
      <c r="MQL336" s="111"/>
      <c r="MQM336" s="178"/>
      <c r="MQN336" s="178"/>
      <c r="MQO336" s="178"/>
      <c r="MQP336" s="178"/>
      <c r="MQQ336" s="179"/>
      <c r="MQR336" s="73"/>
      <c r="MQS336" s="73"/>
      <c r="MQT336" s="180"/>
      <c r="MQU336" s="75"/>
      <c r="MQV336" s="76"/>
      <c r="MQW336" s="180"/>
      <c r="MQX336" s="180"/>
      <c r="MQY336" s="180"/>
      <c r="MQZ336" s="75"/>
      <c r="MRA336" s="76"/>
      <c r="MRB336" s="181"/>
      <c r="MRC336" s="181"/>
      <c r="MRD336" s="182"/>
      <c r="MRE336" s="134"/>
      <c r="MRF336" s="135"/>
      <c r="MRG336" s="111"/>
      <c r="MRH336" s="178"/>
      <c r="MRI336" s="178"/>
      <c r="MRJ336" s="178"/>
      <c r="MRK336" s="178"/>
      <c r="MRL336" s="179"/>
      <c r="MRM336" s="73"/>
      <c r="MRN336" s="73"/>
      <c r="MRO336" s="180"/>
      <c r="MRP336" s="75"/>
      <c r="MRQ336" s="76"/>
      <c r="MRR336" s="180"/>
      <c r="MRS336" s="180"/>
      <c r="MRT336" s="180"/>
      <c r="MRU336" s="75"/>
      <c r="MRV336" s="76"/>
      <c r="MRW336" s="181"/>
      <c r="MRX336" s="181"/>
      <c r="MRY336" s="182"/>
      <c r="MRZ336" s="134"/>
      <c r="MSA336" s="135"/>
      <c r="MSB336" s="111"/>
      <c r="MSC336" s="178"/>
      <c r="MSD336" s="178"/>
      <c r="MSE336" s="178"/>
      <c r="MSF336" s="178"/>
      <c r="MSG336" s="179"/>
      <c r="MSH336" s="73"/>
      <c r="MSI336" s="73"/>
      <c r="MSJ336" s="180"/>
      <c r="MSK336" s="75"/>
      <c r="MSL336" s="76"/>
      <c r="MSM336" s="180"/>
      <c r="MSN336" s="180"/>
      <c r="MSO336" s="180"/>
      <c r="MSP336" s="75"/>
      <c r="MSQ336" s="76"/>
      <c r="MSR336" s="181"/>
      <c r="MSS336" s="181"/>
      <c r="MST336" s="182"/>
      <c r="MSU336" s="134"/>
      <c r="MSV336" s="135"/>
      <c r="MSW336" s="111"/>
      <c r="MSX336" s="178"/>
      <c r="MSY336" s="178"/>
      <c r="MSZ336" s="178"/>
      <c r="MTA336" s="178"/>
      <c r="MTB336" s="179"/>
      <c r="MTC336" s="73"/>
      <c r="MTD336" s="73"/>
      <c r="MTE336" s="180"/>
      <c r="MTF336" s="75"/>
      <c r="MTG336" s="76"/>
      <c r="MTH336" s="180"/>
      <c r="MTI336" s="180"/>
      <c r="MTJ336" s="180"/>
      <c r="MTK336" s="75"/>
      <c r="MTL336" s="76"/>
      <c r="MTM336" s="181"/>
      <c r="MTN336" s="181"/>
      <c r="MTO336" s="182"/>
      <c r="MTP336" s="134"/>
      <c r="MTQ336" s="135"/>
      <c r="MTR336" s="111"/>
      <c r="MTS336" s="178"/>
      <c r="MTT336" s="178"/>
      <c r="MTU336" s="178"/>
      <c r="MTV336" s="178"/>
      <c r="MTW336" s="179"/>
      <c r="MTX336" s="73"/>
      <c r="MTY336" s="73"/>
      <c r="MTZ336" s="180"/>
      <c r="MUA336" s="75"/>
      <c r="MUB336" s="76"/>
      <c r="MUC336" s="180"/>
      <c r="MUD336" s="180"/>
      <c r="MUE336" s="180"/>
      <c r="MUF336" s="75"/>
      <c r="MUG336" s="76"/>
      <c r="MUH336" s="181"/>
      <c r="MUI336" s="181"/>
      <c r="MUJ336" s="182"/>
      <c r="MUK336" s="134"/>
      <c r="MUL336" s="135"/>
      <c r="MUM336" s="111"/>
      <c r="MUN336" s="178"/>
      <c r="MUO336" s="178"/>
      <c r="MUP336" s="178"/>
      <c r="MUQ336" s="178"/>
      <c r="MUR336" s="179"/>
      <c r="MUS336" s="73"/>
      <c r="MUT336" s="73"/>
      <c r="MUU336" s="180"/>
      <c r="MUV336" s="75"/>
      <c r="MUW336" s="76"/>
      <c r="MUX336" s="180"/>
      <c r="MUY336" s="180"/>
      <c r="MUZ336" s="180"/>
      <c r="MVA336" s="75"/>
      <c r="MVB336" s="76"/>
      <c r="MVC336" s="181"/>
      <c r="MVD336" s="181"/>
      <c r="MVE336" s="182"/>
      <c r="MVF336" s="134"/>
      <c r="MVG336" s="135"/>
      <c r="MVH336" s="111"/>
      <c r="MVI336" s="178"/>
      <c r="MVJ336" s="178"/>
      <c r="MVK336" s="178"/>
      <c r="MVL336" s="178"/>
      <c r="MVM336" s="179"/>
      <c r="MVN336" s="73"/>
      <c r="MVO336" s="73"/>
      <c r="MVP336" s="180"/>
      <c r="MVQ336" s="75"/>
      <c r="MVR336" s="76"/>
      <c r="MVS336" s="180"/>
      <c r="MVT336" s="180"/>
      <c r="MVU336" s="180"/>
      <c r="MVV336" s="75"/>
      <c r="MVW336" s="76"/>
      <c r="MVX336" s="181"/>
      <c r="MVY336" s="181"/>
      <c r="MVZ336" s="182"/>
      <c r="MWA336" s="134"/>
      <c r="MWB336" s="135"/>
      <c r="MWC336" s="111"/>
      <c r="MWD336" s="178"/>
      <c r="MWE336" s="178"/>
      <c r="MWF336" s="178"/>
      <c r="MWG336" s="178"/>
      <c r="MWH336" s="179"/>
      <c r="MWI336" s="73"/>
      <c r="MWJ336" s="73"/>
      <c r="MWK336" s="180"/>
      <c r="MWL336" s="75"/>
      <c r="MWM336" s="76"/>
      <c r="MWN336" s="180"/>
      <c r="MWO336" s="180"/>
      <c r="MWP336" s="180"/>
      <c r="MWQ336" s="75"/>
      <c r="MWR336" s="76"/>
      <c r="MWS336" s="181"/>
      <c r="MWT336" s="181"/>
      <c r="MWU336" s="182"/>
      <c r="MWV336" s="134"/>
      <c r="MWW336" s="135"/>
      <c r="MWX336" s="111"/>
      <c r="MWY336" s="178"/>
      <c r="MWZ336" s="178"/>
      <c r="MXA336" s="178"/>
      <c r="MXB336" s="178"/>
      <c r="MXC336" s="179"/>
      <c r="MXD336" s="73"/>
      <c r="MXE336" s="73"/>
      <c r="MXF336" s="180"/>
      <c r="MXG336" s="75"/>
      <c r="MXH336" s="76"/>
      <c r="MXI336" s="180"/>
      <c r="MXJ336" s="180"/>
      <c r="MXK336" s="180"/>
      <c r="MXL336" s="75"/>
      <c r="MXM336" s="76"/>
      <c r="MXN336" s="181"/>
      <c r="MXO336" s="181"/>
      <c r="MXP336" s="182"/>
      <c r="MXQ336" s="134"/>
      <c r="MXR336" s="135"/>
      <c r="MXS336" s="111"/>
      <c r="MXT336" s="178"/>
      <c r="MXU336" s="178"/>
      <c r="MXV336" s="178"/>
      <c r="MXW336" s="178"/>
      <c r="MXX336" s="179"/>
      <c r="MXY336" s="73"/>
      <c r="MXZ336" s="73"/>
      <c r="MYA336" s="180"/>
      <c r="MYB336" s="75"/>
      <c r="MYC336" s="76"/>
      <c r="MYD336" s="180"/>
      <c r="MYE336" s="180"/>
      <c r="MYF336" s="180"/>
      <c r="MYG336" s="75"/>
      <c r="MYH336" s="76"/>
      <c r="MYI336" s="181"/>
      <c r="MYJ336" s="181"/>
      <c r="MYK336" s="182"/>
      <c r="MYL336" s="134"/>
      <c r="MYM336" s="135"/>
      <c r="MYN336" s="111"/>
      <c r="MYO336" s="178"/>
      <c r="MYP336" s="178"/>
      <c r="MYQ336" s="178"/>
      <c r="MYR336" s="178"/>
      <c r="MYS336" s="179"/>
      <c r="MYT336" s="73"/>
      <c r="MYU336" s="73"/>
      <c r="MYV336" s="180"/>
      <c r="MYW336" s="75"/>
      <c r="MYX336" s="76"/>
      <c r="MYY336" s="180"/>
      <c r="MYZ336" s="180"/>
      <c r="MZA336" s="180"/>
      <c r="MZB336" s="75"/>
      <c r="MZC336" s="76"/>
      <c r="MZD336" s="181"/>
      <c r="MZE336" s="181"/>
      <c r="MZF336" s="182"/>
      <c r="MZG336" s="134"/>
      <c r="MZH336" s="135"/>
      <c r="MZI336" s="111"/>
      <c r="MZJ336" s="178"/>
      <c r="MZK336" s="178"/>
      <c r="MZL336" s="178"/>
      <c r="MZM336" s="178"/>
      <c r="MZN336" s="179"/>
      <c r="MZO336" s="73"/>
      <c r="MZP336" s="73"/>
      <c r="MZQ336" s="180"/>
      <c r="MZR336" s="75"/>
      <c r="MZS336" s="76"/>
      <c r="MZT336" s="180"/>
      <c r="MZU336" s="180"/>
      <c r="MZV336" s="180"/>
      <c r="MZW336" s="75"/>
      <c r="MZX336" s="76"/>
      <c r="MZY336" s="181"/>
      <c r="MZZ336" s="181"/>
      <c r="NAA336" s="182"/>
      <c r="NAB336" s="134"/>
      <c r="NAC336" s="135"/>
      <c r="NAD336" s="111"/>
      <c r="NAE336" s="178"/>
      <c r="NAF336" s="178"/>
      <c r="NAG336" s="178"/>
      <c r="NAH336" s="178"/>
      <c r="NAI336" s="179"/>
      <c r="NAJ336" s="73"/>
      <c r="NAK336" s="73"/>
      <c r="NAL336" s="180"/>
      <c r="NAM336" s="75"/>
      <c r="NAN336" s="76"/>
      <c r="NAO336" s="180"/>
      <c r="NAP336" s="180"/>
      <c r="NAQ336" s="180"/>
      <c r="NAR336" s="75"/>
      <c r="NAS336" s="76"/>
      <c r="NAT336" s="181"/>
      <c r="NAU336" s="181"/>
      <c r="NAV336" s="182"/>
      <c r="NAW336" s="134"/>
      <c r="NAX336" s="135"/>
      <c r="NAY336" s="111"/>
      <c r="NAZ336" s="178"/>
      <c r="NBA336" s="178"/>
      <c r="NBB336" s="178"/>
      <c r="NBC336" s="178"/>
      <c r="NBD336" s="179"/>
      <c r="NBE336" s="73"/>
      <c r="NBF336" s="73"/>
      <c r="NBG336" s="180"/>
      <c r="NBH336" s="75"/>
      <c r="NBI336" s="76"/>
      <c r="NBJ336" s="180"/>
      <c r="NBK336" s="180"/>
      <c r="NBL336" s="180"/>
      <c r="NBM336" s="75"/>
      <c r="NBN336" s="76"/>
      <c r="NBO336" s="181"/>
      <c r="NBP336" s="181"/>
      <c r="NBQ336" s="182"/>
      <c r="NBR336" s="134"/>
      <c r="NBS336" s="135"/>
      <c r="NBT336" s="111"/>
      <c r="NBU336" s="178"/>
      <c r="NBV336" s="178"/>
      <c r="NBW336" s="178"/>
      <c r="NBX336" s="178"/>
      <c r="NBY336" s="179"/>
      <c r="NBZ336" s="73"/>
      <c r="NCA336" s="73"/>
      <c r="NCB336" s="180"/>
      <c r="NCC336" s="75"/>
      <c r="NCD336" s="76"/>
      <c r="NCE336" s="180"/>
      <c r="NCF336" s="180"/>
      <c r="NCG336" s="180"/>
      <c r="NCH336" s="75"/>
      <c r="NCI336" s="76"/>
      <c r="NCJ336" s="181"/>
      <c r="NCK336" s="181"/>
      <c r="NCL336" s="182"/>
      <c r="NCM336" s="134"/>
      <c r="NCN336" s="135"/>
      <c r="NCO336" s="111"/>
      <c r="NCP336" s="178"/>
      <c r="NCQ336" s="178"/>
      <c r="NCR336" s="178"/>
      <c r="NCS336" s="178"/>
      <c r="NCT336" s="179"/>
      <c r="NCU336" s="73"/>
      <c r="NCV336" s="73"/>
      <c r="NCW336" s="180"/>
      <c r="NCX336" s="75"/>
      <c r="NCY336" s="76"/>
      <c r="NCZ336" s="180"/>
      <c r="NDA336" s="180"/>
      <c r="NDB336" s="180"/>
      <c r="NDC336" s="75"/>
      <c r="NDD336" s="76"/>
      <c r="NDE336" s="181"/>
      <c r="NDF336" s="181"/>
      <c r="NDG336" s="182"/>
      <c r="NDH336" s="134"/>
      <c r="NDI336" s="135"/>
      <c r="NDJ336" s="111"/>
      <c r="NDK336" s="178"/>
      <c r="NDL336" s="178"/>
      <c r="NDM336" s="178"/>
      <c r="NDN336" s="178"/>
      <c r="NDO336" s="179"/>
      <c r="NDP336" s="73"/>
      <c r="NDQ336" s="73"/>
      <c r="NDR336" s="180"/>
      <c r="NDS336" s="75"/>
      <c r="NDT336" s="76"/>
      <c r="NDU336" s="180"/>
      <c r="NDV336" s="180"/>
      <c r="NDW336" s="180"/>
      <c r="NDX336" s="75"/>
      <c r="NDY336" s="76"/>
      <c r="NDZ336" s="181"/>
      <c r="NEA336" s="181"/>
      <c r="NEB336" s="182"/>
      <c r="NEC336" s="134"/>
      <c r="NED336" s="135"/>
      <c r="NEE336" s="111"/>
      <c r="NEF336" s="178"/>
      <c r="NEG336" s="178"/>
      <c r="NEH336" s="178"/>
      <c r="NEI336" s="178"/>
      <c r="NEJ336" s="179"/>
      <c r="NEK336" s="73"/>
      <c r="NEL336" s="73"/>
      <c r="NEM336" s="180"/>
      <c r="NEN336" s="75"/>
      <c r="NEO336" s="76"/>
      <c r="NEP336" s="180"/>
      <c r="NEQ336" s="180"/>
      <c r="NER336" s="180"/>
      <c r="NES336" s="75"/>
      <c r="NET336" s="76"/>
      <c r="NEU336" s="181"/>
      <c r="NEV336" s="181"/>
      <c r="NEW336" s="182"/>
      <c r="NEX336" s="134"/>
      <c r="NEY336" s="135"/>
      <c r="NEZ336" s="111"/>
      <c r="NFA336" s="178"/>
      <c r="NFB336" s="178"/>
      <c r="NFC336" s="178"/>
      <c r="NFD336" s="178"/>
      <c r="NFE336" s="179"/>
      <c r="NFF336" s="73"/>
      <c r="NFG336" s="73"/>
      <c r="NFH336" s="180"/>
      <c r="NFI336" s="75"/>
      <c r="NFJ336" s="76"/>
      <c r="NFK336" s="180"/>
      <c r="NFL336" s="180"/>
      <c r="NFM336" s="180"/>
      <c r="NFN336" s="75"/>
      <c r="NFO336" s="76"/>
      <c r="NFP336" s="181"/>
      <c r="NFQ336" s="181"/>
      <c r="NFR336" s="182"/>
      <c r="NFS336" s="134"/>
      <c r="NFT336" s="135"/>
      <c r="NFU336" s="111"/>
      <c r="NFV336" s="178"/>
      <c r="NFW336" s="178"/>
      <c r="NFX336" s="178"/>
      <c r="NFY336" s="178"/>
      <c r="NFZ336" s="179"/>
      <c r="NGA336" s="73"/>
      <c r="NGB336" s="73"/>
      <c r="NGC336" s="180"/>
      <c r="NGD336" s="75"/>
      <c r="NGE336" s="76"/>
      <c r="NGF336" s="180"/>
      <c r="NGG336" s="180"/>
      <c r="NGH336" s="180"/>
      <c r="NGI336" s="75"/>
      <c r="NGJ336" s="76"/>
      <c r="NGK336" s="181"/>
      <c r="NGL336" s="181"/>
      <c r="NGM336" s="182"/>
      <c r="NGN336" s="134"/>
      <c r="NGO336" s="135"/>
      <c r="NGP336" s="111"/>
      <c r="NGQ336" s="178"/>
      <c r="NGR336" s="178"/>
      <c r="NGS336" s="178"/>
      <c r="NGT336" s="178"/>
      <c r="NGU336" s="179"/>
      <c r="NGV336" s="73"/>
      <c r="NGW336" s="73"/>
      <c r="NGX336" s="180"/>
      <c r="NGY336" s="75"/>
      <c r="NGZ336" s="76"/>
      <c r="NHA336" s="180"/>
      <c r="NHB336" s="180"/>
      <c r="NHC336" s="180"/>
      <c r="NHD336" s="75"/>
      <c r="NHE336" s="76"/>
      <c r="NHF336" s="181"/>
      <c r="NHG336" s="181"/>
      <c r="NHH336" s="182"/>
      <c r="NHI336" s="134"/>
      <c r="NHJ336" s="135"/>
      <c r="NHK336" s="111"/>
      <c r="NHL336" s="178"/>
      <c r="NHM336" s="178"/>
      <c r="NHN336" s="178"/>
      <c r="NHO336" s="178"/>
      <c r="NHP336" s="179"/>
      <c r="NHQ336" s="73"/>
      <c r="NHR336" s="73"/>
      <c r="NHS336" s="180"/>
      <c r="NHT336" s="75"/>
      <c r="NHU336" s="76"/>
      <c r="NHV336" s="180"/>
      <c r="NHW336" s="180"/>
      <c r="NHX336" s="180"/>
      <c r="NHY336" s="75"/>
      <c r="NHZ336" s="76"/>
      <c r="NIA336" s="181"/>
      <c r="NIB336" s="181"/>
      <c r="NIC336" s="182"/>
      <c r="NID336" s="134"/>
      <c r="NIE336" s="135"/>
      <c r="NIF336" s="111"/>
      <c r="NIG336" s="178"/>
      <c r="NIH336" s="178"/>
      <c r="NII336" s="178"/>
      <c r="NIJ336" s="178"/>
      <c r="NIK336" s="179"/>
      <c r="NIL336" s="73"/>
      <c r="NIM336" s="73"/>
      <c r="NIN336" s="180"/>
      <c r="NIO336" s="75"/>
      <c r="NIP336" s="76"/>
      <c r="NIQ336" s="180"/>
      <c r="NIR336" s="180"/>
      <c r="NIS336" s="180"/>
      <c r="NIT336" s="75"/>
      <c r="NIU336" s="76"/>
      <c r="NIV336" s="181"/>
      <c r="NIW336" s="181"/>
      <c r="NIX336" s="182"/>
      <c r="NIY336" s="134"/>
      <c r="NIZ336" s="135"/>
      <c r="NJA336" s="111"/>
      <c r="NJB336" s="178"/>
      <c r="NJC336" s="178"/>
      <c r="NJD336" s="178"/>
      <c r="NJE336" s="178"/>
      <c r="NJF336" s="179"/>
      <c r="NJG336" s="73"/>
      <c r="NJH336" s="73"/>
      <c r="NJI336" s="180"/>
      <c r="NJJ336" s="75"/>
      <c r="NJK336" s="76"/>
      <c r="NJL336" s="180"/>
      <c r="NJM336" s="180"/>
      <c r="NJN336" s="180"/>
      <c r="NJO336" s="75"/>
      <c r="NJP336" s="76"/>
      <c r="NJQ336" s="181"/>
      <c r="NJR336" s="181"/>
      <c r="NJS336" s="182"/>
      <c r="NJT336" s="134"/>
      <c r="NJU336" s="135"/>
      <c r="NJV336" s="111"/>
      <c r="NJW336" s="178"/>
      <c r="NJX336" s="178"/>
      <c r="NJY336" s="178"/>
      <c r="NJZ336" s="178"/>
      <c r="NKA336" s="179"/>
      <c r="NKB336" s="73"/>
      <c r="NKC336" s="73"/>
      <c r="NKD336" s="180"/>
      <c r="NKE336" s="75"/>
      <c r="NKF336" s="76"/>
      <c r="NKG336" s="180"/>
      <c r="NKH336" s="180"/>
      <c r="NKI336" s="180"/>
      <c r="NKJ336" s="75"/>
      <c r="NKK336" s="76"/>
      <c r="NKL336" s="181"/>
      <c r="NKM336" s="181"/>
      <c r="NKN336" s="182"/>
      <c r="NKO336" s="134"/>
      <c r="NKP336" s="135"/>
      <c r="NKQ336" s="111"/>
      <c r="NKR336" s="178"/>
      <c r="NKS336" s="178"/>
      <c r="NKT336" s="178"/>
      <c r="NKU336" s="178"/>
      <c r="NKV336" s="179"/>
      <c r="NKW336" s="73"/>
      <c r="NKX336" s="73"/>
      <c r="NKY336" s="180"/>
      <c r="NKZ336" s="75"/>
      <c r="NLA336" s="76"/>
      <c r="NLB336" s="180"/>
      <c r="NLC336" s="180"/>
      <c r="NLD336" s="180"/>
      <c r="NLE336" s="75"/>
      <c r="NLF336" s="76"/>
      <c r="NLG336" s="181"/>
      <c r="NLH336" s="181"/>
      <c r="NLI336" s="182"/>
      <c r="NLJ336" s="134"/>
      <c r="NLK336" s="135"/>
      <c r="NLL336" s="111"/>
      <c r="NLM336" s="178"/>
      <c r="NLN336" s="178"/>
      <c r="NLO336" s="178"/>
      <c r="NLP336" s="178"/>
      <c r="NLQ336" s="179"/>
      <c r="NLR336" s="73"/>
      <c r="NLS336" s="73"/>
      <c r="NLT336" s="180"/>
      <c r="NLU336" s="75"/>
      <c r="NLV336" s="76"/>
      <c r="NLW336" s="180"/>
      <c r="NLX336" s="180"/>
      <c r="NLY336" s="180"/>
      <c r="NLZ336" s="75"/>
      <c r="NMA336" s="76"/>
      <c r="NMB336" s="181"/>
      <c r="NMC336" s="181"/>
      <c r="NMD336" s="182"/>
      <c r="NME336" s="134"/>
      <c r="NMF336" s="135"/>
      <c r="NMG336" s="111"/>
      <c r="NMH336" s="178"/>
      <c r="NMI336" s="178"/>
      <c r="NMJ336" s="178"/>
      <c r="NMK336" s="178"/>
      <c r="NML336" s="179"/>
      <c r="NMM336" s="73"/>
      <c r="NMN336" s="73"/>
      <c r="NMO336" s="180"/>
      <c r="NMP336" s="75"/>
      <c r="NMQ336" s="76"/>
      <c r="NMR336" s="180"/>
      <c r="NMS336" s="180"/>
      <c r="NMT336" s="180"/>
      <c r="NMU336" s="75"/>
      <c r="NMV336" s="76"/>
      <c r="NMW336" s="181"/>
      <c r="NMX336" s="181"/>
      <c r="NMY336" s="182"/>
      <c r="NMZ336" s="134"/>
      <c r="NNA336" s="135"/>
      <c r="NNB336" s="111"/>
      <c r="NNC336" s="178"/>
      <c r="NND336" s="178"/>
      <c r="NNE336" s="178"/>
      <c r="NNF336" s="178"/>
      <c r="NNG336" s="179"/>
      <c r="NNH336" s="73"/>
      <c r="NNI336" s="73"/>
      <c r="NNJ336" s="180"/>
      <c r="NNK336" s="75"/>
      <c r="NNL336" s="76"/>
      <c r="NNM336" s="180"/>
      <c r="NNN336" s="180"/>
      <c r="NNO336" s="180"/>
      <c r="NNP336" s="75"/>
      <c r="NNQ336" s="76"/>
      <c r="NNR336" s="181"/>
      <c r="NNS336" s="181"/>
      <c r="NNT336" s="182"/>
      <c r="NNU336" s="134"/>
      <c r="NNV336" s="135"/>
      <c r="NNW336" s="111"/>
      <c r="NNX336" s="178"/>
      <c r="NNY336" s="178"/>
      <c r="NNZ336" s="178"/>
      <c r="NOA336" s="178"/>
      <c r="NOB336" s="179"/>
      <c r="NOC336" s="73"/>
      <c r="NOD336" s="73"/>
      <c r="NOE336" s="180"/>
      <c r="NOF336" s="75"/>
      <c r="NOG336" s="76"/>
      <c r="NOH336" s="180"/>
      <c r="NOI336" s="180"/>
      <c r="NOJ336" s="180"/>
      <c r="NOK336" s="75"/>
      <c r="NOL336" s="76"/>
      <c r="NOM336" s="181"/>
      <c r="NON336" s="181"/>
      <c r="NOO336" s="182"/>
      <c r="NOP336" s="134"/>
      <c r="NOQ336" s="135"/>
      <c r="NOR336" s="111"/>
      <c r="NOS336" s="178"/>
      <c r="NOT336" s="178"/>
      <c r="NOU336" s="178"/>
      <c r="NOV336" s="178"/>
      <c r="NOW336" s="179"/>
      <c r="NOX336" s="73"/>
      <c r="NOY336" s="73"/>
      <c r="NOZ336" s="180"/>
      <c r="NPA336" s="75"/>
      <c r="NPB336" s="76"/>
      <c r="NPC336" s="180"/>
      <c r="NPD336" s="180"/>
      <c r="NPE336" s="180"/>
      <c r="NPF336" s="75"/>
      <c r="NPG336" s="76"/>
      <c r="NPH336" s="181"/>
      <c r="NPI336" s="181"/>
      <c r="NPJ336" s="182"/>
      <c r="NPK336" s="134"/>
      <c r="NPL336" s="135"/>
      <c r="NPM336" s="111"/>
      <c r="NPN336" s="178"/>
      <c r="NPO336" s="178"/>
      <c r="NPP336" s="178"/>
      <c r="NPQ336" s="178"/>
      <c r="NPR336" s="179"/>
      <c r="NPS336" s="73"/>
      <c r="NPT336" s="73"/>
      <c r="NPU336" s="180"/>
      <c r="NPV336" s="75"/>
      <c r="NPW336" s="76"/>
      <c r="NPX336" s="180"/>
      <c r="NPY336" s="180"/>
      <c r="NPZ336" s="180"/>
      <c r="NQA336" s="75"/>
      <c r="NQB336" s="76"/>
      <c r="NQC336" s="181"/>
      <c r="NQD336" s="181"/>
      <c r="NQE336" s="182"/>
      <c r="NQF336" s="134"/>
      <c r="NQG336" s="135"/>
      <c r="NQH336" s="111"/>
      <c r="NQI336" s="178"/>
      <c r="NQJ336" s="178"/>
      <c r="NQK336" s="178"/>
      <c r="NQL336" s="178"/>
      <c r="NQM336" s="179"/>
      <c r="NQN336" s="73"/>
      <c r="NQO336" s="73"/>
      <c r="NQP336" s="180"/>
      <c r="NQQ336" s="75"/>
      <c r="NQR336" s="76"/>
      <c r="NQS336" s="180"/>
      <c r="NQT336" s="180"/>
      <c r="NQU336" s="180"/>
      <c r="NQV336" s="75"/>
      <c r="NQW336" s="76"/>
      <c r="NQX336" s="181"/>
      <c r="NQY336" s="181"/>
      <c r="NQZ336" s="182"/>
      <c r="NRA336" s="134"/>
      <c r="NRB336" s="135"/>
      <c r="NRC336" s="111"/>
      <c r="NRD336" s="178"/>
      <c r="NRE336" s="178"/>
      <c r="NRF336" s="178"/>
      <c r="NRG336" s="178"/>
      <c r="NRH336" s="179"/>
      <c r="NRI336" s="73"/>
      <c r="NRJ336" s="73"/>
      <c r="NRK336" s="180"/>
      <c r="NRL336" s="75"/>
      <c r="NRM336" s="76"/>
      <c r="NRN336" s="180"/>
      <c r="NRO336" s="180"/>
      <c r="NRP336" s="180"/>
      <c r="NRQ336" s="75"/>
      <c r="NRR336" s="76"/>
      <c r="NRS336" s="181"/>
      <c r="NRT336" s="181"/>
      <c r="NRU336" s="182"/>
      <c r="NRV336" s="134"/>
      <c r="NRW336" s="135"/>
      <c r="NRX336" s="111"/>
      <c r="NRY336" s="178"/>
      <c r="NRZ336" s="178"/>
      <c r="NSA336" s="178"/>
      <c r="NSB336" s="178"/>
      <c r="NSC336" s="179"/>
      <c r="NSD336" s="73"/>
      <c r="NSE336" s="73"/>
      <c r="NSF336" s="180"/>
      <c r="NSG336" s="75"/>
      <c r="NSH336" s="76"/>
      <c r="NSI336" s="180"/>
      <c r="NSJ336" s="180"/>
      <c r="NSK336" s="180"/>
      <c r="NSL336" s="75"/>
      <c r="NSM336" s="76"/>
      <c r="NSN336" s="181"/>
      <c r="NSO336" s="181"/>
      <c r="NSP336" s="182"/>
      <c r="NSQ336" s="134"/>
      <c r="NSR336" s="135"/>
      <c r="NSS336" s="111"/>
      <c r="NST336" s="178"/>
      <c r="NSU336" s="178"/>
      <c r="NSV336" s="178"/>
      <c r="NSW336" s="178"/>
      <c r="NSX336" s="179"/>
      <c r="NSY336" s="73"/>
      <c r="NSZ336" s="73"/>
      <c r="NTA336" s="180"/>
      <c r="NTB336" s="75"/>
      <c r="NTC336" s="76"/>
      <c r="NTD336" s="180"/>
      <c r="NTE336" s="180"/>
      <c r="NTF336" s="180"/>
      <c r="NTG336" s="75"/>
      <c r="NTH336" s="76"/>
      <c r="NTI336" s="181"/>
      <c r="NTJ336" s="181"/>
      <c r="NTK336" s="182"/>
      <c r="NTL336" s="134"/>
      <c r="NTM336" s="135"/>
      <c r="NTN336" s="111"/>
      <c r="NTO336" s="178"/>
      <c r="NTP336" s="178"/>
      <c r="NTQ336" s="178"/>
      <c r="NTR336" s="178"/>
      <c r="NTS336" s="179"/>
      <c r="NTT336" s="73"/>
      <c r="NTU336" s="73"/>
      <c r="NTV336" s="180"/>
      <c r="NTW336" s="75"/>
      <c r="NTX336" s="76"/>
      <c r="NTY336" s="180"/>
      <c r="NTZ336" s="180"/>
      <c r="NUA336" s="180"/>
      <c r="NUB336" s="75"/>
      <c r="NUC336" s="76"/>
      <c r="NUD336" s="181"/>
      <c r="NUE336" s="181"/>
      <c r="NUF336" s="182"/>
      <c r="NUG336" s="134"/>
      <c r="NUH336" s="135"/>
      <c r="NUI336" s="111"/>
      <c r="NUJ336" s="178"/>
      <c r="NUK336" s="178"/>
      <c r="NUL336" s="178"/>
      <c r="NUM336" s="178"/>
      <c r="NUN336" s="179"/>
      <c r="NUO336" s="73"/>
      <c r="NUP336" s="73"/>
      <c r="NUQ336" s="180"/>
      <c r="NUR336" s="75"/>
      <c r="NUS336" s="76"/>
      <c r="NUT336" s="180"/>
      <c r="NUU336" s="180"/>
      <c r="NUV336" s="180"/>
      <c r="NUW336" s="75"/>
      <c r="NUX336" s="76"/>
      <c r="NUY336" s="181"/>
      <c r="NUZ336" s="181"/>
      <c r="NVA336" s="182"/>
      <c r="NVB336" s="134"/>
      <c r="NVC336" s="135"/>
      <c r="NVD336" s="111"/>
      <c r="NVE336" s="178"/>
      <c r="NVF336" s="178"/>
      <c r="NVG336" s="178"/>
      <c r="NVH336" s="178"/>
      <c r="NVI336" s="179"/>
      <c r="NVJ336" s="73"/>
      <c r="NVK336" s="73"/>
      <c r="NVL336" s="180"/>
      <c r="NVM336" s="75"/>
      <c r="NVN336" s="76"/>
      <c r="NVO336" s="180"/>
      <c r="NVP336" s="180"/>
      <c r="NVQ336" s="180"/>
      <c r="NVR336" s="75"/>
      <c r="NVS336" s="76"/>
      <c r="NVT336" s="181"/>
      <c r="NVU336" s="181"/>
      <c r="NVV336" s="182"/>
      <c r="NVW336" s="134"/>
      <c r="NVX336" s="135"/>
      <c r="NVY336" s="111"/>
      <c r="NVZ336" s="178"/>
      <c r="NWA336" s="178"/>
      <c r="NWB336" s="178"/>
      <c r="NWC336" s="178"/>
      <c r="NWD336" s="179"/>
      <c r="NWE336" s="73"/>
      <c r="NWF336" s="73"/>
      <c r="NWG336" s="180"/>
      <c r="NWH336" s="75"/>
      <c r="NWI336" s="76"/>
      <c r="NWJ336" s="180"/>
      <c r="NWK336" s="180"/>
      <c r="NWL336" s="180"/>
      <c r="NWM336" s="75"/>
      <c r="NWN336" s="76"/>
      <c r="NWO336" s="181"/>
      <c r="NWP336" s="181"/>
      <c r="NWQ336" s="182"/>
      <c r="NWR336" s="134"/>
      <c r="NWS336" s="135"/>
      <c r="NWT336" s="111"/>
      <c r="NWU336" s="178"/>
      <c r="NWV336" s="178"/>
      <c r="NWW336" s="178"/>
      <c r="NWX336" s="178"/>
      <c r="NWY336" s="179"/>
      <c r="NWZ336" s="73"/>
      <c r="NXA336" s="73"/>
      <c r="NXB336" s="180"/>
      <c r="NXC336" s="75"/>
      <c r="NXD336" s="76"/>
      <c r="NXE336" s="180"/>
      <c r="NXF336" s="180"/>
      <c r="NXG336" s="180"/>
      <c r="NXH336" s="75"/>
      <c r="NXI336" s="76"/>
      <c r="NXJ336" s="181"/>
      <c r="NXK336" s="181"/>
      <c r="NXL336" s="182"/>
      <c r="NXM336" s="134"/>
      <c r="NXN336" s="135"/>
      <c r="NXO336" s="111"/>
      <c r="NXP336" s="178"/>
      <c r="NXQ336" s="178"/>
      <c r="NXR336" s="178"/>
      <c r="NXS336" s="178"/>
      <c r="NXT336" s="179"/>
      <c r="NXU336" s="73"/>
      <c r="NXV336" s="73"/>
      <c r="NXW336" s="180"/>
      <c r="NXX336" s="75"/>
      <c r="NXY336" s="76"/>
      <c r="NXZ336" s="180"/>
      <c r="NYA336" s="180"/>
      <c r="NYB336" s="180"/>
      <c r="NYC336" s="75"/>
      <c r="NYD336" s="76"/>
      <c r="NYE336" s="181"/>
      <c r="NYF336" s="181"/>
      <c r="NYG336" s="182"/>
      <c r="NYH336" s="134"/>
      <c r="NYI336" s="135"/>
      <c r="NYJ336" s="111"/>
      <c r="NYK336" s="178"/>
      <c r="NYL336" s="178"/>
      <c r="NYM336" s="178"/>
      <c r="NYN336" s="178"/>
      <c r="NYO336" s="179"/>
      <c r="NYP336" s="73"/>
      <c r="NYQ336" s="73"/>
      <c r="NYR336" s="180"/>
      <c r="NYS336" s="75"/>
      <c r="NYT336" s="76"/>
      <c r="NYU336" s="180"/>
      <c r="NYV336" s="180"/>
      <c r="NYW336" s="180"/>
      <c r="NYX336" s="75"/>
      <c r="NYY336" s="76"/>
      <c r="NYZ336" s="181"/>
      <c r="NZA336" s="181"/>
      <c r="NZB336" s="182"/>
      <c r="NZC336" s="134"/>
      <c r="NZD336" s="135"/>
      <c r="NZE336" s="111"/>
      <c r="NZF336" s="178"/>
      <c r="NZG336" s="178"/>
      <c r="NZH336" s="178"/>
      <c r="NZI336" s="178"/>
      <c r="NZJ336" s="179"/>
      <c r="NZK336" s="73"/>
      <c r="NZL336" s="73"/>
      <c r="NZM336" s="180"/>
      <c r="NZN336" s="75"/>
      <c r="NZO336" s="76"/>
      <c r="NZP336" s="180"/>
      <c r="NZQ336" s="180"/>
      <c r="NZR336" s="180"/>
      <c r="NZS336" s="75"/>
      <c r="NZT336" s="76"/>
      <c r="NZU336" s="181"/>
      <c r="NZV336" s="181"/>
      <c r="NZW336" s="182"/>
      <c r="NZX336" s="134"/>
      <c r="NZY336" s="135"/>
      <c r="NZZ336" s="111"/>
      <c r="OAA336" s="178"/>
      <c r="OAB336" s="178"/>
      <c r="OAC336" s="178"/>
      <c r="OAD336" s="178"/>
      <c r="OAE336" s="179"/>
      <c r="OAF336" s="73"/>
      <c r="OAG336" s="73"/>
      <c r="OAH336" s="180"/>
      <c r="OAI336" s="75"/>
      <c r="OAJ336" s="76"/>
      <c r="OAK336" s="180"/>
      <c r="OAL336" s="180"/>
      <c r="OAM336" s="180"/>
      <c r="OAN336" s="75"/>
      <c r="OAO336" s="76"/>
      <c r="OAP336" s="181"/>
      <c r="OAQ336" s="181"/>
      <c r="OAR336" s="182"/>
      <c r="OAS336" s="134"/>
      <c r="OAT336" s="135"/>
      <c r="OAU336" s="111"/>
      <c r="OAV336" s="178"/>
      <c r="OAW336" s="178"/>
      <c r="OAX336" s="178"/>
      <c r="OAY336" s="178"/>
      <c r="OAZ336" s="179"/>
      <c r="OBA336" s="73"/>
      <c r="OBB336" s="73"/>
      <c r="OBC336" s="180"/>
      <c r="OBD336" s="75"/>
      <c r="OBE336" s="76"/>
      <c r="OBF336" s="180"/>
      <c r="OBG336" s="180"/>
      <c r="OBH336" s="180"/>
      <c r="OBI336" s="75"/>
      <c r="OBJ336" s="76"/>
      <c r="OBK336" s="181"/>
      <c r="OBL336" s="181"/>
      <c r="OBM336" s="182"/>
      <c r="OBN336" s="134"/>
      <c r="OBO336" s="135"/>
      <c r="OBP336" s="111"/>
      <c r="OBQ336" s="178"/>
      <c r="OBR336" s="178"/>
      <c r="OBS336" s="178"/>
      <c r="OBT336" s="178"/>
      <c r="OBU336" s="179"/>
      <c r="OBV336" s="73"/>
      <c r="OBW336" s="73"/>
      <c r="OBX336" s="180"/>
      <c r="OBY336" s="75"/>
      <c r="OBZ336" s="76"/>
      <c r="OCA336" s="180"/>
      <c r="OCB336" s="180"/>
      <c r="OCC336" s="180"/>
      <c r="OCD336" s="75"/>
      <c r="OCE336" s="76"/>
      <c r="OCF336" s="181"/>
      <c r="OCG336" s="181"/>
      <c r="OCH336" s="182"/>
      <c r="OCI336" s="134"/>
      <c r="OCJ336" s="135"/>
      <c r="OCK336" s="111"/>
      <c r="OCL336" s="178"/>
      <c r="OCM336" s="178"/>
      <c r="OCN336" s="178"/>
      <c r="OCO336" s="178"/>
      <c r="OCP336" s="179"/>
      <c r="OCQ336" s="73"/>
      <c r="OCR336" s="73"/>
      <c r="OCS336" s="180"/>
      <c r="OCT336" s="75"/>
      <c r="OCU336" s="76"/>
      <c r="OCV336" s="180"/>
      <c r="OCW336" s="180"/>
      <c r="OCX336" s="180"/>
      <c r="OCY336" s="75"/>
      <c r="OCZ336" s="76"/>
      <c r="ODA336" s="181"/>
      <c r="ODB336" s="181"/>
      <c r="ODC336" s="182"/>
      <c r="ODD336" s="134"/>
      <c r="ODE336" s="135"/>
      <c r="ODF336" s="111"/>
      <c r="ODG336" s="178"/>
      <c r="ODH336" s="178"/>
      <c r="ODI336" s="178"/>
      <c r="ODJ336" s="178"/>
      <c r="ODK336" s="179"/>
      <c r="ODL336" s="73"/>
      <c r="ODM336" s="73"/>
      <c r="ODN336" s="180"/>
      <c r="ODO336" s="75"/>
      <c r="ODP336" s="76"/>
      <c r="ODQ336" s="180"/>
      <c r="ODR336" s="180"/>
      <c r="ODS336" s="180"/>
      <c r="ODT336" s="75"/>
      <c r="ODU336" s="76"/>
      <c r="ODV336" s="181"/>
      <c r="ODW336" s="181"/>
      <c r="ODX336" s="182"/>
      <c r="ODY336" s="134"/>
      <c r="ODZ336" s="135"/>
      <c r="OEA336" s="111"/>
      <c r="OEB336" s="178"/>
      <c r="OEC336" s="178"/>
      <c r="OED336" s="178"/>
      <c r="OEE336" s="178"/>
      <c r="OEF336" s="179"/>
      <c r="OEG336" s="73"/>
      <c r="OEH336" s="73"/>
      <c r="OEI336" s="180"/>
      <c r="OEJ336" s="75"/>
      <c r="OEK336" s="76"/>
      <c r="OEL336" s="180"/>
      <c r="OEM336" s="180"/>
      <c r="OEN336" s="180"/>
      <c r="OEO336" s="75"/>
      <c r="OEP336" s="76"/>
      <c r="OEQ336" s="181"/>
      <c r="OER336" s="181"/>
      <c r="OES336" s="182"/>
      <c r="OET336" s="134"/>
      <c r="OEU336" s="135"/>
      <c r="OEV336" s="111"/>
      <c r="OEW336" s="178"/>
      <c r="OEX336" s="178"/>
      <c r="OEY336" s="178"/>
      <c r="OEZ336" s="178"/>
      <c r="OFA336" s="179"/>
      <c r="OFB336" s="73"/>
      <c r="OFC336" s="73"/>
      <c r="OFD336" s="180"/>
      <c r="OFE336" s="75"/>
      <c r="OFF336" s="76"/>
      <c r="OFG336" s="180"/>
      <c r="OFH336" s="180"/>
      <c r="OFI336" s="180"/>
      <c r="OFJ336" s="75"/>
      <c r="OFK336" s="76"/>
      <c r="OFL336" s="181"/>
      <c r="OFM336" s="181"/>
      <c r="OFN336" s="182"/>
      <c r="OFO336" s="134"/>
      <c r="OFP336" s="135"/>
      <c r="OFQ336" s="111"/>
      <c r="OFR336" s="178"/>
      <c r="OFS336" s="178"/>
      <c r="OFT336" s="178"/>
      <c r="OFU336" s="178"/>
      <c r="OFV336" s="179"/>
      <c r="OFW336" s="73"/>
      <c r="OFX336" s="73"/>
      <c r="OFY336" s="180"/>
      <c r="OFZ336" s="75"/>
      <c r="OGA336" s="76"/>
      <c r="OGB336" s="180"/>
      <c r="OGC336" s="180"/>
      <c r="OGD336" s="180"/>
      <c r="OGE336" s="75"/>
      <c r="OGF336" s="76"/>
      <c r="OGG336" s="181"/>
      <c r="OGH336" s="181"/>
      <c r="OGI336" s="182"/>
      <c r="OGJ336" s="134"/>
      <c r="OGK336" s="135"/>
      <c r="OGL336" s="111"/>
      <c r="OGM336" s="178"/>
      <c r="OGN336" s="178"/>
      <c r="OGO336" s="178"/>
      <c r="OGP336" s="178"/>
      <c r="OGQ336" s="179"/>
      <c r="OGR336" s="73"/>
      <c r="OGS336" s="73"/>
      <c r="OGT336" s="180"/>
      <c r="OGU336" s="75"/>
      <c r="OGV336" s="76"/>
      <c r="OGW336" s="180"/>
      <c r="OGX336" s="180"/>
      <c r="OGY336" s="180"/>
      <c r="OGZ336" s="75"/>
      <c r="OHA336" s="76"/>
      <c r="OHB336" s="181"/>
      <c r="OHC336" s="181"/>
      <c r="OHD336" s="182"/>
      <c r="OHE336" s="134"/>
      <c r="OHF336" s="135"/>
      <c r="OHG336" s="111"/>
      <c r="OHH336" s="178"/>
      <c r="OHI336" s="178"/>
      <c r="OHJ336" s="178"/>
      <c r="OHK336" s="178"/>
      <c r="OHL336" s="179"/>
      <c r="OHM336" s="73"/>
      <c r="OHN336" s="73"/>
      <c r="OHO336" s="180"/>
      <c r="OHP336" s="75"/>
      <c r="OHQ336" s="76"/>
      <c r="OHR336" s="180"/>
      <c r="OHS336" s="180"/>
      <c r="OHT336" s="180"/>
      <c r="OHU336" s="75"/>
      <c r="OHV336" s="76"/>
      <c r="OHW336" s="181"/>
      <c r="OHX336" s="181"/>
      <c r="OHY336" s="182"/>
      <c r="OHZ336" s="134"/>
      <c r="OIA336" s="135"/>
      <c r="OIB336" s="111"/>
      <c r="OIC336" s="178"/>
      <c r="OID336" s="178"/>
      <c r="OIE336" s="178"/>
      <c r="OIF336" s="178"/>
      <c r="OIG336" s="179"/>
      <c r="OIH336" s="73"/>
      <c r="OII336" s="73"/>
      <c r="OIJ336" s="180"/>
      <c r="OIK336" s="75"/>
      <c r="OIL336" s="76"/>
      <c r="OIM336" s="180"/>
      <c r="OIN336" s="180"/>
      <c r="OIO336" s="180"/>
      <c r="OIP336" s="75"/>
      <c r="OIQ336" s="76"/>
      <c r="OIR336" s="181"/>
      <c r="OIS336" s="181"/>
      <c r="OIT336" s="182"/>
      <c r="OIU336" s="134"/>
      <c r="OIV336" s="135"/>
      <c r="OIW336" s="111"/>
      <c r="OIX336" s="178"/>
      <c r="OIY336" s="178"/>
      <c r="OIZ336" s="178"/>
      <c r="OJA336" s="178"/>
      <c r="OJB336" s="179"/>
      <c r="OJC336" s="73"/>
      <c r="OJD336" s="73"/>
      <c r="OJE336" s="180"/>
      <c r="OJF336" s="75"/>
      <c r="OJG336" s="76"/>
      <c r="OJH336" s="180"/>
      <c r="OJI336" s="180"/>
      <c r="OJJ336" s="180"/>
      <c r="OJK336" s="75"/>
      <c r="OJL336" s="76"/>
      <c r="OJM336" s="181"/>
      <c r="OJN336" s="181"/>
      <c r="OJO336" s="182"/>
      <c r="OJP336" s="134"/>
      <c r="OJQ336" s="135"/>
      <c r="OJR336" s="111"/>
      <c r="OJS336" s="178"/>
      <c r="OJT336" s="178"/>
      <c r="OJU336" s="178"/>
      <c r="OJV336" s="178"/>
      <c r="OJW336" s="179"/>
      <c r="OJX336" s="73"/>
      <c r="OJY336" s="73"/>
      <c r="OJZ336" s="180"/>
      <c r="OKA336" s="75"/>
      <c r="OKB336" s="76"/>
      <c r="OKC336" s="180"/>
      <c r="OKD336" s="180"/>
      <c r="OKE336" s="180"/>
      <c r="OKF336" s="75"/>
      <c r="OKG336" s="76"/>
      <c r="OKH336" s="181"/>
      <c r="OKI336" s="181"/>
      <c r="OKJ336" s="182"/>
      <c r="OKK336" s="134"/>
      <c r="OKL336" s="135"/>
      <c r="OKM336" s="111"/>
      <c r="OKN336" s="178"/>
      <c r="OKO336" s="178"/>
      <c r="OKP336" s="178"/>
      <c r="OKQ336" s="178"/>
      <c r="OKR336" s="179"/>
      <c r="OKS336" s="73"/>
      <c r="OKT336" s="73"/>
      <c r="OKU336" s="180"/>
      <c r="OKV336" s="75"/>
      <c r="OKW336" s="76"/>
      <c r="OKX336" s="180"/>
      <c r="OKY336" s="180"/>
      <c r="OKZ336" s="180"/>
      <c r="OLA336" s="75"/>
      <c r="OLB336" s="76"/>
      <c r="OLC336" s="181"/>
      <c r="OLD336" s="181"/>
      <c r="OLE336" s="182"/>
      <c r="OLF336" s="134"/>
      <c r="OLG336" s="135"/>
      <c r="OLH336" s="111"/>
      <c r="OLI336" s="178"/>
      <c r="OLJ336" s="178"/>
      <c r="OLK336" s="178"/>
      <c r="OLL336" s="178"/>
      <c r="OLM336" s="179"/>
      <c r="OLN336" s="73"/>
      <c r="OLO336" s="73"/>
      <c r="OLP336" s="180"/>
      <c r="OLQ336" s="75"/>
      <c r="OLR336" s="76"/>
      <c r="OLS336" s="180"/>
      <c r="OLT336" s="180"/>
      <c r="OLU336" s="180"/>
      <c r="OLV336" s="75"/>
      <c r="OLW336" s="76"/>
      <c r="OLX336" s="181"/>
      <c r="OLY336" s="181"/>
      <c r="OLZ336" s="182"/>
      <c r="OMA336" s="134"/>
      <c r="OMB336" s="135"/>
      <c r="OMC336" s="111"/>
      <c r="OMD336" s="178"/>
      <c r="OME336" s="178"/>
      <c r="OMF336" s="178"/>
      <c r="OMG336" s="178"/>
      <c r="OMH336" s="179"/>
      <c r="OMI336" s="73"/>
      <c r="OMJ336" s="73"/>
      <c r="OMK336" s="180"/>
      <c r="OML336" s="75"/>
      <c r="OMM336" s="76"/>
      <c r="OMN336" s="180"/>
      <c r="OMO336" s="180"/>
      <c r="OMP336" s="180"/>
      <c r="OMQ336" s="75"/>
      <c r="OMR336" s="76"/>
      <c r="OMS336" s="181"/>
      <c r="OMT336" s="181"/>
      <c r="OMU336" s="182"/>
      <c r="OMV336" s="134"/>
      <c r="OMW336" s="135"/>
      <c r="OMX336" s="111"/>
      <c r="OMY336" s="178"/>
      <c r="OMZ336" s="178"/>
      <c r="ONA336" s="178"/>
      <c r="ONB336" s="178"/>
      <c r="ONC336" s="179"/>
      <c r="OND336" s="73"/>
      <c r="ONE336" s="73"/>
      <c r="ONF336" s="180"/>
      <c r="ONG336" s="75"/>
      <c r="ONH336" s="76"/>
      <c r="ONI336" s="180"/>
      <c r="ONJ336" s="180"/>
      <c r="ONK336" s="180"/>
      <c r="ONL336" s="75"/>
      <c r="ONM336" s="76"/>
      <c r="ONN336" s="181"/>
      <c r="ONO336" s="181"/>
      <c r="ONP336" s="182"/>
      <c r="ONQ336" s="134"/>
      <c r="ONR336" s="135"/>
      <c r="ONS336" s="111"/>
      <c r="ONT336" s="178"/>
      <c r="ONU336" s="178"/>
      <c r="ONV336" s="178"/>
      <c r="ONW336" s="178"/>
      <c r="ONX336" s="179"/>
      <c r="ONY336" s="73"/>
      <c r="ONZ336" s="73"/>
      <c r="OOA336" s="180"/>
      <c r="OOB336" s="75"/>
      <c r="OOC336" s="76"/>
      <c r="OOD336" s="180"/>
      <c r="OOE336" s="180"/>
      <c r="OOF336" s="180"/>
      <c r="OOG336" s="75"/>
      <c r="OOH336" s="76"/>
      <c r="OOI336" s="181"/>
      <c r="OOJ336" s="181"/>
      <c r="OOK336" s="182"/>
      <c r="OOL336" s="134"/>
      <c r="OOM336" s="135"/>
      <c r="OON336" s="111"/>
      <c r="OOO336" s="178"/>
      <c r="OOP336" s="178"/>
      <c r="OOQ336" s="178"/>
      <c r="OOR336" s="178"/>
      <c r="OOS336" s="179"/>
      <c r="OOT336" s="73"/>
      <c r="OOU336" s="73"/>
      <c r="OOV336" s="180"/>
      <c r="OOW336" s="75"/>
      <c r="OOX336" s="76"/>
      <c r="OOY336" s="180"/>
      <c r="OOZ336" s="180"/>
      <c r="OPA336" s="180"/>
      <c r="OPB336" s="75"/>
      <c r="OPC336" s="76"/>
      <c r="OPD336" s="181"/>
      <c r="OPE336" s="181"/>
      <c r="OPF336" s="182"/>
      <c r="OPG336" s="134"/>
      <c r="OPH336" s="135"/>
      <c r="OPI336" s="111"/>
      <c r="OPJ336" s="178"/>
      <c r="OPK336" s="178"/>
      <c r="OPL336" s="178"/>
      <c r="OPM336" s="178"/>
      <c r="OPN336" s="179"/>
      <c r="OPO336" s="73"/>
      <c r="OPP336" s="73"/>
      <c r="OPQ336" s="180"/>
      <c r="OPR336" s="75"/>
      <c r="OPS336" s="76"/>
      <c r="OPT336" s="180"/>
      <c r="OPU336" s="180"/>
      <c r="OPV336" s="180"/>
      <c r="OPW336" s="75"/>
      <c r="OPX336" s="76"/>
      <c r="OPY336" s="181"/>
      <c r="OPZ336" s="181"/>
      <c r="OQA336" s="182"/>
      <c r="OQB336" s="134"/>
      <c r="OQC336" s="135"/>
      <c r="OQD336" s="111"/>
      <c r="OQE336" s="178"/>
      <c r="OQF336" s="178"/>
      <c r="OQG336" s="178"/>
      <c r="OQH336" s="178"/>
      <c r="OQI336" s="179"/>
      <c r="OQJ336" s="73"/>
      <c r="OQK336" s="73"/>
      <c r="OQL336" s="180"/>
      <c r="OQM336" s="75"/>
      <c r="OQN336" s="76"/>
      <c r="OQO336" s="180"/>
      <c r="OQP336" s="180"/>
      <c r="OQQ336" s="180"/>
      <c r="OQR336" s="75"/>
      <c r="OQS336" s="76"/>
      <c r="OQT336" s="181"/>
      <c r="OQU336" s="181"/>
      <c r="OQV336" s="182"/>
      <c r="OQW336" s="134"/>
      <c r="OQX336" s="135"/>
      <c r="OQY336" s="111"/>
      <c r="OQZ336" s="178"/>
      <c r="ORA336" s="178"/>
      <c r="ORB336" s="178"/>
      <c r="ORC336" s="178"/>
      <c r="ORD336" s="179"/>
      <c r="ORE336" s="73"/>
      <c r="ORF336" s="73"/>
      <c r="ORG336" s="180"/>
      <c r="ORH336" s="75"/>
      <c r="ORI336" s="76"/>
      <c r="ORJ336" s="180"/>
      <c r="ORK336" s="180"/>
      <c r="ORL336" s="180"/>
      <c r="ORM336" s="75"/>
      <c r="ORN336" s="76"/>
      <c r="ORO336" s="181"/>
      <c r="ORP336" s="181"/>
      <c r="ORQ336" s="182"/>
      <c r="ORR336" s="134"/>
      <c r="ORS336" s="135"/>
      <c r="ORT336" s="111"/>
      <c r="ORU336" s="178"/>
      <c r="ORV336" s="178"/>
      <c r="ORW336" s="178"/>
      <c r="ORX336" s="178"/>
      <c r="ORY336" s="179"/>
      <c r="ORZ336" s="73"/>
      <c r="OSA336" s="73"/>
      <c r="OSB336" s="180"/>
      <c r="OSC336" s="75"/>
      <c r="OSD336" s="76"/>
      <c r="OSE336" s="180"/>
      <c r="OSF336" s="180"/>
      <c r="OSG336" s="180"/>
      <c r="OSH336" s="75"/>
      <c r="OSI336" s="76"/>
      <c r="OSJ336" s="181"/>
      <c r="OSK336" s="181"/>
      <c r="OSL336" s="182"/>
      <c r="OSM336" s="134"/>
      <c r="OSN336" s="135"/>
      <c r="OSO336" s="111"/>
      <c r="OSP336" s="178"/>
      <c r="OSQ336" s="178"/>
      <c r="OSR336" s="178"/>
      <c r="OSS336" s="178"/>
      <c r="OST336" s="179"/>
      <c r="OSU336" s="73"/>
      <c r="OSV336" s="73"/>
      <c r="OSW336" s="180"/>
      <c r="OSX336" s="75"/>
      <c r="OSY336" s="76"/>
      <c r="OSZ336" s="180"/>
      <c r="OTA336" s="180"/>
      <c r="OTB336" s="180"/>
      <c r="OTC336" s="75"/>
      <c r="OTD336" s="76"/>
      <c r="OTE336" s="181"/>
      <c r="OTF336" s="181"/>
      <c r="OTG336" s="182"/>
      <c r="OTH336" s="134"/>
      <c r="OTI336" s="135"/>
      <c r="OTJ336" s="111"/>
      <c r="OTK336" s="178"/>
      <c r="OTL336" s="178"/>
      <c r="OTM336" s="178"/>
      <c r="OTN336" s="178"/>
      <c r="OTO336" s="179"/>
      <c r="OTP336" s="73"/>
      <c r="OTQ336" s="73"/>
      <c r="OTR336" s="180"/>
      <c r="OTS336" s="75"/>
      <c r="OTT336" s="76"/>
      <c r="OTU336" s="180"/>
      <c r="OTV336" s="180"/>
      <c r="OTW336" s="180"/>
      <c r="OTX336" s="75"/>
      <c r="OTY336" s="76"/>
      <c r="OTZ336" s="181"/>
      <c r="OUA336" s="181"/>
      <c r="OUB336" s="182"/>
      <c r="OUC336" s="134"/>
      <c r="OUD336" s="135"/>
      <c r="OUE336" s="111"/>
      <c r="OUF336" s="178"/>
      <c r="OUG336" s="178"/>
      <c r="OUH336" s="178"/>
      <c r="OUI336" s="178"/>
      <c r="OUJ336" s="179"/>
      <c r="OUK336" s="73"/>
      <c r="OUL336" s="73"/>
      <c r="OUM336" s="180"/>
      <c r="OUN336" s="75"/>
      <c r="OUO336" s="76"/>
      <c r="OUP336" s="180"/>
      <c r="OUQ336" s="180"/>
      <c r="OUR336" s="180"/>
      <c r="OUS336" s="75"/>
      <c r="OUT336" s="76"/>
      <c r="OUU336" s="181"/>
      <c r="OUV336" s="181"/>
      <c r="OUW336" s="182"/>
      <c r="OUX336" s="134"/>
      <c r="OUY336" s="135"/>
      <c r="OUZ336" s="111"/>
      <c r="OVA336" s="178"/>
      <c r="OVB336" s="178"/>
      <c r="OVC336" s="178"/>
      <c r="OVD336" s="178"/>
      <c r="OVE336" s="179"/>
      <c r="OVF336" s="73"/>
      <c r="OVG336" s="73"/>
      <c r="OVH336" s="180"/>
      <c r="OVI336" s="75"/>
      <c r="OVJ336" s="76"/>
      <c r="OVK336" s="180"/>
      <c r="OVL336" s="180"/>
      <c r="OVM336" s="180"/>
      <c r="OVN336" s="75"/>
      <c r="OVO336" s="76"/>
      <c r="OVP336" s="181"/>
      <c r="OVQ336" s="181"/>
      <c r="OVR336" s="182"/>
      <c r="OVS336" s="134"/>
      <c r="OVT336" s="135"/>
      <c r="OVU336" s="111"/>
      <c r="OVV336" s="178"/>
      <c r="OVW336" s="178"/>
      <c r="OVX336" s="178"/>
      <c r="OVY336" s="178"/>
      <c r="OVZ336" s="179"/>
      <c r="OWA336" s="73"/>
      <c r="OWB336" s="73"/>
      <c r="OWC336" s="180"/>
      <c r="OWD336" s="75"/>
      <c r="OWE336" s="76"/>
      <c r="OWF336" s="180"/>
      <c r="OWG336" s="180"/>
      <c r="OWH336" s="180"/>
      <c r="OWI336" s="75"/>
      <c r="OWJ336" s="76"/>
      <c r="OWK336" s="181"/>
      <c r="OWL336" s="181"/>
      <c r="OWM336" s="182"/>
      <c r="OWN336" s="134"/>
      <c r="OWO336" s="135"/>
      <c r="OWP336" s="111"/>
      <c r="OWQ336" s="178"/>
      <c r="OWR336" s="178"/>
      <c r="OWS336" s="178"/>
      <c r="OWT336" s="178"/>
      <c r="OWU336" s="179"/>
      <c r="OWV336" s="73"/>
      <c r="OWW336" s="73"/>
      <c r="OWX336" s="180"/>
      <c r="OWY336" s="75"/>
      <c r="OWZ336" s="76"/>
      <c r="OXA336" s="180"/>
      <c r="OXB336" s="180"/>
      <c r="OXC336" s="180"/>
      <c r="OXD336" s="75"/>
      <c r="OXE336" s="76"/>
      <c r="OXF336" s="181"/>
      <c r="OXG336" s="181"/>
      <c r="OXH336" s="182"/>
      <c r="OXI336" s="134"/>
      <c r="OXJ336" s="135"/>
      <c r="OXK336" s="111"/>
      <c r="OXL336" s="178"/>
      <c r="OXM336" s="178"/>
      <c r="OXN336" s="178"/>
      <c r="OXO336" s="178"/>
      <c r="OXP336" s="179"/>
      <c r="OXQ336" s="73"/>
      <c r="OXR336" s="73"/>
      <c r="OXS336" s="180"/>
      <c r="OXT336" s="75"/>
      <c r="OXU336" s="76"/>
      <c r="OXV336" s="180"/>
      <c r="OXW336" s="180"/>
      <c r="OXX336" s="180"/>
      <c r="OXY336" s="75"/>
      <c r="OXZ336" s="76"/>
      <c r="OYA336" s="181"/>
      <c r="OYB336" s="181"/>
      <c r="OYC336" s="182"/>
      <c r="OYD336" s="134"/>
      <c r="OYE336" s="135"/>
      <c r="OYF336" s="111"/>
      <c r="OYG336" s="178"/>
      <c r="OYH336" s="178"/>
      <c r="OYI336" s="178"/>
      <c r="OYJ336" s="178"/>
      <c r="OYK336" s="179"/>
      <c r="OYL336" s="73"/>
      <c r="OYM336" s="73"/>
      <c r="OYN336" s="180"/>
      <c r="OYO336" s="75"/>
      <c r="OYP336" s="76"/>
      <c r="OYQ336" s="180"/>
      <c r="OYR336" s="180"/>
      <c r="OYS336" s="180"/>
      <c r="OYT336" s="75"/>
      <c r="OYU336" s="76"/>
      <c r="OYV336" s="181"/>
      <c r="OYW336" s="181"/>
      <c r="OYX336" s="182"/>
      <c r="OYY336" s="134"/>
      <c r="OYZ336" s="135"/>
      <c r="OZA336" s="111"/>
      <c r="OZB336" s="178"/>
      <c r="OZC336" s="178"/>
      <c r="OZD336" s="178"/>
      <c r="OZE336" s="178"/>
      <c r="OZF336" s="179"/>
      <c r="OZG336" s="73"/>
      <c r="OZH336" s="73"/>
      <c r="OZI336" s="180"/>
      <c r="OZJ336" s="75"/>
      <c r="OZK336" s="76"/>
      <c r="OZL336" s="180"/>
      <c r="OZM336" s="180"/>
      <c r="OZN336" s="180"/>
      <c r="OZO336" s="75"/>
      <c r="OZP336" s="76"/>
      <c r="OZQ336" s="181"/>
      <c r="OZR336" s="181"/>
      <c r="OZS336" s="182"/>
      <c r="OZT336" s="134"/>
      <c r="OZU336" s="135"/>
      <c r="OZV336" s="111"/>
      <c r="OZW336" s="178"/>
      <c r="OZX336" s="178"/>
      <c r="OZY336" s="178"/>
      <c r="OZZ336" s="178"/>
      <c r="PAA336" s="179"/>
      <c r="PAB336" s="73"/>
      <c r="PAC336" s="73"/>
      <c r="PAD336" s="180"/>
      <c r="PAE336" s="75"/>
      <c r="PAF336" s="76"/>
      <c r="PAG336" s="180"/>
      <c r="PAH336" s="180"/>
      <c r="PAI336" s="180"/>
      <c r="PAJ336" s="75"/>
      <c r="PAK336" s="76"/>
      <c r="PAL336" s="181"/>
      <c r="PAM336" s="181"/>
      <c r="PAN336" s="182"/>
      <c r="PAO336" s="134"/>
      <c r="PAP336" s="135"/>
      <c r="PAQ336" s="111"/>
      <c r="PAR336" s="178"/>
      <c r="PAS336" s="178"/>
      <c r="PAT336" s="178"/>
      <c r="PAU336" s="178"/>
      <c r="PAV336" s="179"/>
      <c r="PAW336" s="73"/>
      <c r="PAX336" s="73"/>
      <c r="PAY336" s="180"/>
      <c r="PAZ336" s="75"/>
      <c r="PBA336" s="76"/>
      <c r="PBB336" s="180"/>
      <c r="PBC336" s="180"/>
      <c r="PBD336" s="180"/>
      <c r="PBE336" s="75"/>
      <c r="PBF336" s="76"/>
      <c r="PBG336" s="181"/>
      <c r="PBH336" s="181"/>
      <c r="PBI336" s="182"/>
      <c r="PBJ336" s="134"/>
      <c r="PBK336" s="135"/>
      <c r="PBL336" s="111"/>
      <c r="PBM336" s="178"/>
      <c r="PBN336" s="178"/>
      <c r="PBO336" s="178"/>
      <c r="PBP336" s="178"/>
      <c r="PBQ336" s="179"/>
      <c r="PBR336" s="73"/>
      <c r="PBS336" s="73"/>
      <c r="PBT336" s="180"/>
      <c r="PBU336" s="75"/>
      <c r="PBV336" s="76"/>
      <c r="PBW336" s="180"/>
      <c r="PBX336" s="180"/>
      <c r="PBY336" s="180"/>
      <c r="PBZ336" s="75"/>
      <c r="PCA336" s="76"/>
      <c r="PCB336" s="181"/>
      <c r="PCC336" s="181"/>
      <c r="PCD336" s="182"/>
      <c r="PCE336" s="134"/>
      <c r="PCF336" s="135"/>
      <c r="PCG336" s="111"/>
      <c r="PCH336" s="178"/>
      <c r="PCI336" s="178"/>
      <c r="PCJ336" s="178"/>
      <c r="PCK336" s="178"/>
      <c r="PCL336" s="179"/>
      <c r="PCM336" s="73"/>
      <c r="PCN336" s="73"/>
      <c r="PCO336" s="180"/>
      <c r="PCP336" s="75"/>
      <c r="PCQ336" s="76"/>
      <c r="PCR336" s="180"/>
      <c r="PCS336" s="180"/>
      <c r="PCT336" s="180"/>
      <c r="PCU336" s="75"/>
      <c r="PCV336" s="76"/>
      <c r="PCW336" s="181"/>
      <c r="PCX336" s="181"/>
      <c r="PCY336" s="182"/>
      <c r="PCZ336" s="134"/>
      <c r="PDA336" s="135"/>
      <c r="PDB336" s="111"/>
      <c r="PDC336" s="178"/>
      <c r="PDD336" s="178"/>
      <c r="PDE336" s="178"/>
      <c r="PDF336" s="178"/>
      <c r="PDG336" s="179"/>
      <c r="PDH336" s="73"/>
      <c r="PDI336" s="73"/>
      <c r="PDJ336" s="180"/>
      <c r="PDK336" s="75"/>
      <c r="PDL336" s="76"/>
      <c r="PDM336" s="180"/>
      <c r="PDN336" s="180"/>
      <c r="PDO336" s="180"/>
      <c r="PDP336" s="75"/>
      <c r="PDQ336" s="76"/>
      <c r="PDR336" s="181"/>
      <c r="PDS336" s="181"/>
      <c r="PDT336" s="182"/>
      <c r="PDU336" s="134"/>
      <c r="PDV336" s="135"/>
      <c r="PDW336" s="111"/>
      <c r="PDX336" s="178"/>
      <c r="PDY336" s="178"/>
      <c r="PDZ336" s="178"/>
      <c r="PEA336" s="178"/>
      <c r="PEB336" s="179"/>
      <c r="PEC336" s="73"/>
      <c r="PED336" s="73"/>
      <c r="PEE336" s="180"/>
      <c r="PEF336" s="75"/>
      <c r="PEG336" s="76"/>
      <c r="PEH336" s="180"/>
      <c r="PEI336" s="180"/>
      <c r="PEJ336" s="180"/>
      <c r="PEK336" s="75"/>
      <c r="PEL336" s="76"/>
      <c r="PEM336" s="181"/>
      <c r="PEN336" s="181"/>
      <c r="PEO336" s="182"/>
      <c r="PEP336" s="134"/>
      <c r="PEQ336" s="135"/>
      <c r="PER336" s="111"/>
      <c r="PES336" s="178"/>
      <c r="PET336" s="178"/>
      <c r="PEU336" s="178"/>
      <c r="PEV336" s="178"/>
      <c r="PEW336" s="179"/>
      <c r="PEX336" s="73"/>
      <c r="PEY336" s="73"/>
      <c r="PEZ336" s="180"/>
      <c r="PFA336" s="75"/>
      <c r="PFB336" s="76"/>
      <c r="PFC336" s="180"/>
      <c r="PFD336" s="180"/>
      <c r="PFE336" s="180"/>
      <c r="PFF336" s="75"/>
      <c r="PFG336" s="76"/>
      <c r="PFH336" s="181"/>
      <c r="PFI336" s="181"/>
      <c r="PFJ336" s="182"/>
      <c r="PFK336" s="134"/>
      <c r="PFL336" s="135"/>
      <c r="PFM336" s="111"/>
      <c r="PFN336" s="178"/>
      <c r="PFO336" s="178"/>
      <c r="PFP336" s="178"/>
      <c r="PFQ336" s="178"/>
      <c r="PFR336" s="179"/>
      <c r="PFS336" s="73"/>
      <c r="PFT336" s="73"/>
      <c r="PFU336" s="180"/>
      <c r="PFV336" s="75"/>
      <c r="PFW336" s="76"/>
      <c r="PFX336" s="180"/>
      <c r="PFY336" s="180"/>
      <c r="PFZ336" s="180"/>
      <c r="PGA336" s="75"/>
      <c r="PGB336" s="76"/>
      <c r="PGC336" s="181"/>
      <c r="PGD336" s="181"/>
      <c r="PGE336" s="182"/>
      <c r="PGF336" s="134"/>
      <c r="PGG336" s="135"/>
      <c r="PGH336" s="111"/>
      <c r="PGI336" s="178"/>
      <c r="PGJ336" s="178"/>
      <c r="PGK336" s="178"/>
      <c r="PGL336" s="178"/>
      <c r="PGM336" s="179"/>
      <c r="PGN336" s="73"/>
      <c r="PGO336" s="73"/>
      <c r="PGP336" s="180"/>
      <c r="PGQ336" s="75"/>
      <c r="PGR336" s="76"/>
      <c r="PGS336" s="180"/>
      <c r="PGT336" s="180"/>
      <c r="PGU336" s="180"/>
      <c r="PGV336" s="75"/>
      <c r="PGW336" s="76"/>
      <c r="PGX336" s="181"/>
      <c r="PGY336" s="181"/>
      <c r="PGZ336" s="182"/>
      <c r="PHA336" s="134"/>
      <c r="PHB336" s="135"/>
      <c r="PHC336" s="111"/>
      <c r="PHD336" s="178"/>
      <c r="PHE336" s="178"/>
      <c r="PHF336" s="178"/>
      <c r="PHG336" s="178"/>
      <c r="PHH336" s="179"/>
      <c r="PHI336" s="73"/>
      <c r="PHJ336" s="73"/>
      <c r="PHK336" s="180"/>
      <c r="PHL336" s="75"/>
      <c r="PHM336" s="76"/>
      <c r="PHN336" s="180"/>
      <c r="PHO336" s="180"/>
      <c r="PHP336" s="180"/>
      <c r="PHQ336" s="75"/>
      <c r="PHR336" s="76"/>
      <c r="PHS336" s="181"/>
      <c r="PHT336" s="181"/>
      <c r="PHU336" s="182"/>
      <c r="PHV336" s="134"/>
      <c r="PHW336" s="135"/>
      <c r="PHX336" s="111"/>
      <c r="PHY336" s="178"/>
      <c r="PHZ336" s="178"/>
      <c r="PIA336" s="178"/>
      <c r="PIB336" s="178"/>
      <c r="PIC336" s="179"/>
      <c r="PID336" s="73"/>
      <c r="PIE336" s="73"/>
      <c r="PIF336" s="180"/>
      <c r="PIG336" s="75"/>
      <c r="PIH336" s="76"/>
      <c r="PII336" s="180"/>
      <c r="PIJ336" s="180"/>
      <c r="PIK336" s="180"/>
      <c r="PIL336" s="75"/>
      <c r="PIM336" s="76"/>
      <c r="PIN336" s="181"/>
      <c r="PIO336" s="181"/>
      <c r="PIP336" s="182"/>
      <c r="PIQ336" s="134"/>
      <c r="PIR336" s="135"/>
      <c r="PIS336" s="111"/>
      <c r="PIT336" s="178"/>
      <c r="PIU336" s="178"/>
      <c r="PIV336" s="178"/>
      <c r="PIW336" s="178"/>
      <c r="PIX336" s="179"/>
      <c r="PIY336" s="73"/>
      <c r="PIZ336" s="73"/>
      <c r="PJA336" s="180"/>
      <c r="PJB336" s="75"/>
      <c r="PJC336" s="76"/>
      <c r="PJD336" s="180"/>
      <c r="PJE336" s="180"/>
      <c r="PJF336" s="180"/>
      <c r="PJG336" s="75"/>
      <c r="PJH336" s="76"/>
      <c r="PJI336" s="181"/>
      <c r="PJJ336" s="181"/>
      <c r="PJK336" s="182"/>
      <c r="PJL336" s="134"/>
      <c r="PJM336" s="135"/>
      <c r="PJN336" s="111"/>
      <c r="PJO336" s="178"/>
      <c r="PJP336" s="178"/>
      <c r="PJQ336" s="178"/>
      <c r="PJR336" s="178"/>
      <c r="PJS336" s="179"/>
      <c r="PJT336" s="73"/>
      <c r="PJU336" s="73"/>
      <c r="PJV336" s="180"/>
      <c r="PJW336" s="75"/>
      <c r="PJX336" s="76"/>
      <c r="PJY336" s="180"/>
      <c r="PJZ336" s="180"/>
      <c r="PKA336" s="180"/>
      <c r="PKB336" s="75"/>
      <c r="PKC336" s="76"/>
      <c r="PKD336" s="181"/>
      <c r="PKE336" s="181"/>
      <c r="PKF336" s="182"/>
      <c r="PKG336" s="134"/>
      <c r="PKH336" s="135"/>
      <c r="PKI336" s="111"/>
      <c r="PKJ336" s="178"/>
      <c r="PKK336" s="178"/>
      <c r="PKL336" s="178"/>
      <c r="PKM336" s="178"/>
      <c r="PKN336" s="179"/>
      <c r="PKO336" s="73"/>
      <c r="PKP336" s="73"/>
      <c r="PKQ336" s="180"/>
      <c r="PKR336" s="75"/>
      <c r="PKS336" s="76"/>
      <c r="PKT336" s="180"/>
      <c r="PKU336" s="180"/>
      <c r="PKV336" s="180"/>
      <c r="PKW336" s="75"/>
      <c r="PKX336" s="76"/>
      <c r="PKY336" s="181"/>
      <c r="PKZ336" s="181"/>
      <c r="PLA336" s="182"/>
      <c r="PLB336" s="134"/>
      <c r="PLC336" s="135"/>
      <c r="PLD336" s="111"/>
      <c r="PLE336" s="178"/>
      <c r="PLF336" s="178"/>
      <c r="PLG336" s="178"/>
      <c r="PLH336" s="178"/>
      <c r="PLI336" s="179"/>
      <c r="PLJ336" s="73"/>
      <c r="PLK336" s="73"/>
      <c r="PLL336" s="180"/>
      <c r="PLM336" s="75"/>
      <c r="PLN336" s="76"/>
      <c r="PLO336" s="180"/>
      <c r="PLP336" s="180"/>
      <c r="PLQ336" s="180"/>
      <c r="PLR336" s="75"/>
      <c r="PLS336" s="76"/>
      <c r="PLT336" s="181"/>
      <c r="PLU336" s="181"/>
      <c r="PLV336" s="182"/>
      <c r="PLW336" s="134"/>
      <c r="PLX336" s="135"/>
      <c r="PLY336" s="111"/>
      <c r="PLZ336" s="178"/>
      <c r="PMA336" s="178"/>
      <c r="PMB336" s="178"/>
      <c r="PMC336" s="178"/>
      <c r="PMD336" s="179"/>
      <c r="PME336" s="73"/>
      <c r="PMF336" s="73"/>
      <c r="PMG336" s="180"/>
      <c r="PMH336" s="75"/>
      <c r="PMI336" s="76"/>
      <c r="PMJ336" s="180"/>
      <c r="PMK336" s="180"/>
      <c r="PML336" s="180"/>
      <c r="PMM336" s="75"/>
      <c r="PMN336" s="76"/>
      <c r="PMO336" s="181"/>
      <c r="PMP336" s="181"/>
      <c r="PMQ336" s="182"/>
      <c r="PMR336" s="134"/>
      <c r="PMS336" s="135"/>
      <c r="PMT336" s="111"/>
      <c r="PMU336" s="178"/>
      <c r="PMV336" s="178"/>
      <c r="PMW336" s="178"/>
      <c r="PMX336" s="178"/>
      <c r="PMY336" s="179"/>
      <c r="PMZ336" s="73"/>
      <c r="PNA336" s="73"/>
      <c r="PNB336" s="180"/>
      <c r="PNC336" s="75"/>
      <c r="PND336" s="76"/>
      <c r="PNE336" s="180"/>
      <c r="PNF336" s="180"/>
      <c r="PNG336" s="180"/>
      <c r="PNH336" s="75"/>
      <c r="PNI336" s="76"/>
      <c r="PNJ336" s="181"/>
      <c r="PNK336" s="181"/>
      <c r="PNL336" s="182"/>
      <c r="PNM336" s="134"/>
      <c r="PNN336" s="135"/>
      <c r="PNO336" s="111"/>
      <c r="PNP336" s="178"/>
      <c r="PNQ336" s="178"/>
      <c r="PNR336" s="178"/>
      <c r="PNS336" s="178"/>
      <c r="PNT336" s="179"/>
      <c r="PNU336" s="73"/>
      <c r="PNV336" s="73"/>
      <c r="PNW336" s="180"/>
      <c r="PNX336" s="75"/>
      <c r="PNY336" s="76"/>
      <c r="PNZ336" s="180"/>
      <c r="POA336" s="180"/>
      <c r="POB336" s="180"/>
      <c r="POC336" s="75"/>
      <c r="POD336" s="76"/>
      <c r="POE336" s="181"/>
      <c r="POF336" s="181"/>
      <c r="POG336" s="182"/>
      <c r="POH336" s="134"/>
      <c r="POI336" s="135"/>
      <c r="POJ336" s="111"/>
      <c r="POK336" s="178"/>
      <c r="POL336" s="178"/>
      <c r="POM336" s="178"/>
      <c r="PON336" s="178"/>
      <c r="POO336" s="179"/>
      <c r="POP336" s="73"/>
      <c r="POQ336" s="73"/>
      <c r="POR336" s="180"/>
      <c r="POS336" s="75"/>
      <c r="POT336" s="76"/>
      <c r="POU336" s="180"/>
      <c r="POV336" s="180"/>
      <c r="POW336" s="180"/>
      <c r="POX336" s="75"/>
      <c r="POY336" s="76"/>
      <c r="POZ336" s="181"/>
      <c r="PPA336" s="181"/>
      <c r="PPB336" s="182"/>
      <c r="PPC336" s="134"/>
      <c r="PPD336" s="135"/>
      <c r="PPE336" s="111"/>
      <c r="PPF336" s="178"/>
      <c r="PPG336" s="178"/>
      <c r="PPH336" s="178"/>
      <c r="PPI336" s="178"/>
      <c r="PPJ336" s="179"/>
      <c r="PPK336" s="73"/>
      <c r="PPL336" s="73"/>
      <c r="PPM336" s="180"/>
      <c r="PPN336" s="75"/>
      <c r="PPO336" s="76"/>
      <c r="PPP336" s="180"/>
      <c r="PPQ336" s="180"/>
      <c r="PPR336" s="180"/>
      <c r="PPS336" s="75"/>
      <c r="PPT336" s="76"/>
      <c r="PPU336" s="181"/>
      <c r="PPV336" s="181"/>
      <c r="PPW336" s="182"/>
      <c r="PPX336" s="134"/>
      <c r="PPY336" s="135"/>
      <c r="PPZ336" s="111"/>
      <c r="PQA336" s="178"/>
      <c r="PQB336" s="178"/>
      <c r="PQC336" s="178"/>
      <c r="PQD336" s="178"/>
      <c r="PQE336" s="179"/>
      <c r="PQF336" s="73"/>
      <c r="PQG336" s="73"/>
      <c r="PQH336" s="180"/>
      <c r="PQI336" s="75"/>
      <c r="PQJ336" s="76"/>
      <c r="PQK336" s="180"/>
      <c r="PQL336" s="180"/>
      <c r="PQM336" s="180"/>
      <c r="PQN336" s="75"/>
      <c r="PQO336" s="76"/>
      <c r="PQP336" s="181"/>
      <c r="PQQ336" s="181"/>
      <c r="PQR336" s="182"/>
      <c r="PQS336" s="134"/>
      <c r="PQT336" s="135"/>
      <c r="PQU336" s="111"/>
      <c r="PQV336" s="178"/>
      <c r="PQW336" s="178"/>
      <c r="PQX336" s="178"/>
      <c r="PQY336" s="178"/>
      <c r="PQZ336" s="179"/>
      <c r="PRA336" s="73"/>
      <c r="PRB336" s="73"/>
      <c r="PRC336" s="180"/>
      <c r="PRD336" s="75"/>
      <c r="PRE336" s="76"/>
      <c r="PRF336" s="180"/>
      <c r="PRG336" s="180"/>
      <c r="PRH336" s="180"/>
      <c r="PRI336" s="75"/>
      <c r="PRJ336" s="76"/>
      <c r="PRK336" s="181"/>
      <c r="PRL336" s="181"/>
      <c r="PRM336" s="182"/>
      <c r="PRN336" s="134"/>
      <c r="PRO336" s="135"/>
      <c r="PRP336" s="111"/>
      <c r="PRQ336" s="178"/>
      <c r="PRR336" s="178"/>
      <c r="PRS336" s="178"/>
      <c r="PRT336" s="178"/>
      <c r="PRU336" s="179"/>
      <c r="PRV336" s="73"/>
      <c r="PRW336" s="73"/>
      <c r="PRX336" s="180"/>
      <c r="PRY336" s="75"/>
      <c r="PRZ336" s="76"/>
      <c r="PSA336" s="180"/>
      <c r="PSB336" s="180"/>
      <c r="PSC336" s="180"/>
      <c r="PSD336" s="75"/>
      <c r="PSE336" s="76"/>
      <c r="PSF336" s="181"/>
      <c r="PSG336" s="181"/>
      <c r="PSH336" s="182"/>
      <c r="PSI336" s="134"/>
      <c r="PSJ336" s="135"/>
      <c r="PSK336" s="111"/>
      <c r="PSL336" s="178"/>
      <c r="PSM336" s="178"/>
      <c r="PSN336" s="178"/>
      <c r="PSO336" s="178"/>
      <c r="PSP336" s="179"/>
      <c r="PSQ336" s="73"/>
      <c r="PSR336" s="73"/>
      <c r="PSS336" s="180"/>
      <c r="PST336" s="75"/>
      <c r="PSU336" s="76"/>
      <c r="PSV336" s="180"/>
      <c r="PSW336" s="180"/>
      <c r="PSX336" s="180"/>
      <c r="PSY336" s="75"/>
      <c r="PSZ336" s="76"/>
      <c r="PTA336" s="181"/>
      <c r="PTB336" s="181"/>
      <c r="PTC336" s="182"/>
      <c r="PTD336" s="134"/>
      <c r="PTE336" s="135"/>
      <c r="PTF336" s="111"/>
      <c r="PTG336" s="178"/>
      <c r="PTH336" s="178"/>
      <c r="PTI336" s="178"/>
      <c r="PTJ336" s="178"/>
      <c r="PTK336" s="179"/>
      <c r="PTL336" s="73"/>
      <c r="PTM336" s="73"/>
      <c r="PTN336" s="180"/>
      <c r="PTO336" s="75"/>
      <c r="PTP336" s="76"/>
      <c r="PTQ336" s="180"/>
      <c r="PTR336" s="180"/>
      <c r="PTS336" s="180"/>
      <c r="PTT336" s="75"/>
      <c r="PTU336" s="76"/>
      <c r="PTV336" s="181"/>
      <c r="PTW336" s="181"/>
      <c r="PTX336" s="182"/>
      <c r="PTY336" s="134"/>
      <c r="PTZ336" s="135"/>
      <c r="PUA336" s="111"/>
      <c r="PUB336" s="178"/>
      <c r="PUC336" s="178"/>
      <c r="PUD336" s="178"/>
      <c r="PUE336" s="178"/>
      <c r="PUF336" s="179"/>
      <c r="PUG336" s="73"/>
      <c r="PUH336" s="73"/>
      <c r="PUI336" s="180"/>
      <c r="PUJ336" s="75"/>
      <c r="PUK336" s="76"/>
      <c r="PUL336" s="180"/>
      <c r="PUM336" s="180"/>
      <c r="PUN336" s="180"/>
      <c r="PUO336" s="75"/>
      <c r="PUP336" s="76"/>
      <c r="PUQ336" s="181"/>
      <c r="PUR336" s="181"/>
      <c r="PUS336" s="182"/>
      <c r="PUT336" s="134"/>
      <c r="PUU336" s="135"/>
      <c r="PUV336" s="111"/>
      <c r="PUW336" s="178"/>
      <c r="PUX336" s="178"/>
      <c r="PUY336" s="178"/>
      <c r="PUZ336" s="178"/>
      <c r="PVA336" s="179"/>
      <c r="PVB336" s="73"/>
      <c r="PVC336" s="73"/>
      <c r="PVD336" s="180"/>
      <c r="PVE336" s="75"/>
      <c r="PVF336" s="76"/>
      <c r="PVG336" s="180"/>
      <c r="PVH336" s="180"/>
      <c r="PVI336" s="180"/>
      <c r="PVJ336" s="75"/>
      <c r="PVK336" s="76"/>
      <c r="PVL336" s="181"/>
      <c r="PVM336" s="181"/>
      <c r="PVN336" s="182"/>
      <c r="PVO336" s="134"/>
      <c r="PVP336" s="135"/>
      <c r="PVQ336" s="111"/>
      <c r="PVR336" s="178"/>
      <c r="PVS336" s="178"/>
      <c r="PVT336" s="178"/>
      <c r="PVU336" s="178"/>
      <c r="PVV336" s="179"/>
      <c r="PVW336" s="73"/>
      <c r="PVX336" s="73"/>
      <c r="PVY336" s="180"/>
      <c r="PVZ336" s="75"/>
      <c r="PWA336" s="76"/>
      <c r="PWB336" s="180"/>
      <c r="PWC336" s="180"/>
      <c r="PWD336" s="180"/>
      <c r="PWE336" s="75"/>
      <c r="PWF336" s="76"/>
      <c r="PWG336" s="181"/>
      <c r="PWH336" s="181"/>
      <c r="PWI336" s="182"/>
      <c r="PWJ336" s="134"/>
      <c r="PWK336" s="135"/>
      <c r="PWL336" s="111"/>
      <c r="PWM336" s="178"/>
      <c r="PWN336" s="178"/>
      <c r="PWO336" s="178"/>
      <c r="PWP336" s="178"/>
      <c r="PWQ336" s="179"/>
      <c r="PWR336" s="73"/>
      <c r="PWS336" s="73"/>
      <c r="PWT336" s="180"/>
      <c r="PWU336" s="75"/>
      <c r="PWV336" s="76"/>
      <c r="PWW336" s="180"/>
      <c r="PWX336" s="180"/>
      <c r="PWY336" s="180"/>
      <c r="PWZ336" s="75"/>
      <c r="PXA336" s="76"/>
      <c r="PXB336" s="181"/>
      <c r="PXC336" s="181"/>
      <c r="PXD336" s="182"/>
      <c r="PXE336" s="134"/>
      <c r="PXF336" s="135"/>
      <c r="PXG336" s="111"/>
      <c r="PXH336" s="178"/>
      <c r="PXI336" s="178"/>
      <c r="PXJ336" s="178"/>
      <c r="PXK336" s="178"/>
      <c r="PXL336" s="179"/>
      <c r="PXM336" s="73"/>
      <c r="PXN336" s="73"/>
      <c r="PXO336" s="180"/>
      <c r="PXP336" s="75"/>
      <c r="PXQ336" s="76"/>
      <c r="PXR336" s="180"/>
      <c r="PXS336" s="180"/>
      <c r="PXT336" s="180"/>
      <c r="PXU336" s="75"/>
      <c r="PXV336" s="76"/>
      <c r="PXW336" s="181"/>
      <c r="PXX336" s="181"/>
      <c r="PXY336" s="182"/>
      <c r="PXZ336" s="134"/>
      <c r="PYA336" s="135"/>
      <c r="PYB336" s="111"/>
      <c r="PYC336" s="178"/>
      <c r="PYD336" s="178"/>
      <c r="PYE336" s="178"/>
      <c r="PYF336" s="178"/>
      <c r="PYG336" s="179"/>
      <c r="PYH336" s="73"/>
      <c r="PYI336" s="73"/>
      <c r="PYJ336" s="180"/>
      <c r="PYK336" s="75"/>
      <c r="PYL336" s="76"/>
      <c r="PYM336" s="180"/>
      <c r="PYN336" s="180"/>
      <c r="PYO336" s="180"/>
      <c r="PYP336" s="75"/>
      <c r="PYQ336" s="76"/>
      <c r="PYR336" s="181"/>
      <c r="PYS336" s="181"/>
      <c r="PYT336" s="182"/>
      <c r="PYU336" s="134"/>
      <c r="PYV336" s="135"/>
      <c r="PYW336" s="111"/>
      <c r="PYX336" s="178"/>
      <c r="PYY336" s="178"/>
      <c r="PYZ336" s="178"/>
      <c r="PZA336" s="178"/>
      <c r="PZB336" s="179"/>
      <c r="PZC336" s="73"/>
      <c r="PZD336" s="73"/>
      <c r="PZE336" s="180"/>
      <c r="PZF336" s="75"/>
      <c r="PZG336" s="76"/>
      <c r="PZH336" s="180"/>
      <c r="PZI336" s="180"/>
      <c r="PZJ336" s="180"/>
      <c r="PZK336" s="75"/>
      <c r="PZL336" s="76"/>
      <c r="PZM336" s="181"/>
      <c r="PZN336" s="181"/>
      <c r="PZO336" s="182"/>
      <c r="PZP336" s="134"/>
      <c r="PZQ336" s="135"/>
      <c r="PZR336" s="111"/>
      <c r="PZS336" s="178"/>
      <c r="PZT336" s="178"/>
      <c r="PZU336" s="178"/>
      <c r="PZV336" s="178"/>
      <c r="PZW336" s="179"/>
      <c r="PZX336" s="73"/>
      <c r="PZY336" s="73"/>
      <c r="PZZ336" s="180"/>
      <c r="QAA336" s="75"/>
      <c r="QAB336" s="76"/>
      <c r="QAC336" s="180"/>
      <c r="QAD336" s="180"/>
      <c r="QAE336" s="180"/>
      <c r="QAF336" s="75"/>
      <c r="QAG336" s="76"/>
      <c r="QAH336" s="181"/>
      <c r="QAI336" s="181"/>
      <c r="QAJ336" s="182"/>
      <c r="QAK336" s="134"/>
      <c r="QAL336" s="135"/>
      <c r="QAM336" s="111"/>
      <c r="QAN336" s="178"/>
      <c r="QAO336" s="178"/>
      <c r="QAP336" s="178"/>
      <c r="QAQ336" s="178"/>
      <c r="QAR336" s="179"/>
      <c r="QAS336" s="73"/>
      <c r="QAT336" s="73"/>
      <c r="QAU336" s="180"/>
      <c r="QAV336" s="75"/>
      <c r="QAW336" s="76"/>
      <c r="QAX336" s="180"/>
      <c r="QAY336" s="180"/>
      <c r="QAZ336" s="180"/>
      <c r="QBA336" s="75"/>
      <c r="QBB336" s="76"/>
      <c r="QBC336" s="181"/>
      <c r="QBD336" s="181"/>
      <c r="QBE336" s="182"/>
      <c r="QBF336" s="134"/>
      <c r="QBG336" s="135"/>
      <c r="QBH336" s="111"/>
      <c r="QBI336" s="178"/>
      <c r="QBJ336" s="178"/>
      <c r="QBK336" s="178"/>
      <c r="QBL336" s="178"/>
      <c r="QBM336" s="179"/>
      <c r="QBN336" s="73"/>
      <c r="QBO336" s="73"/>
      <c r="QBP336" s="180"/>
      <c r="QBQ336" s="75"/>
      <c r="QBR336" s="76"/>
      <c r="QBS336" s="180"/>
      <c r="QBT336" s="180"/>
      <c r="QBU336" s="180"/>
      <c r="QBV336" s="75"/>
      <c r="QBW336" s="76"/>
      <c r="QBX336" s="181"/>
      <c r="QBY336" s="181"/>
      <c r="QBZ336" s="182"/>
      <c r="QCA336" s="134"/>
      <c r="QCB336" s="135"/>
      <c r="QCC336" s="111"/>
      <c r="QCD336" s="178"/>
      <c r="QCE336" s="178"/>
      <c r="QCF336" s="178"/>
      <c r="QCG336" s="178"/>
      <c r="QCH336" s="179"/>
      <c r="QCI336" s="73"/>
      <c r="QCJ336" s="73"/>
      <c r="QCK336" s="180"/>
      <c r="QCL336" s="75"/>
      <c r="QCM336" s="76"/>
      <c r="QCN336" s="180"/>
      <c r="QCO336" s="180"/>
      <c r="QCP336" s="180"/>
      <c r="QCQ336" s="75"/>
      <c r="QCR336" s="76"/>
      <c r="QCS336" s="181"/>
      <c r="QCT336" s="181"/>
      <c r="QCU336" s="182"/>
      <c r="QCV336" s="134"/>
      <c r="QCW336" s="135"/>
      <c r="QCX336" s="111"/>
      <c r="QCY336" s="178"/>
      <c r="QCZ336" s="178"/>
      <c r="QDA336" s="178"/>
      <c r="QDB336" s="178"/>
      <c r="QDC336" s="179"/>
      <c r="QDD336" s="73"/>
      <c r="QDE336" s="73"/>
      <c r="QDF336" s="180"/>
      <c r="QDG336" s="75"/>
      <c r="QDH336" s="76"/>
      <c r="QDI336" s="180"/>
      <c r="QDJ336" s="180"/>
      <c r="QDK336" s="180"/>
      <c r="QDL336" s="75"/>
      <c r="QDM336" s="76"/>
      <c r="QDN336" s="181"/>
      <c r="QDO336" s="181"/>
      <c r="QDP336" s="182"/>
      <c r="QDQ336" s="134"/>
      <c r="QDR336" s="135"/>
      <c r="QDS336" s="111"/>
      <c r="QDT336" s="178"/>
      <c r="QDU336" s="178"/>
      <c r="QDV336" s="178"/>
      <c r="QDW336" s="178"/>
      <c r="QDX336" s="179"/>
      <c r="QDY336" s="73"/>
      <c r="QDZ336" s="73"/>
      <c r="QEA336" s="180"/>
      <c r="QEB336" s="75"/>
      <c r="QEC336" s="76"/>
      <c r="QED336" s="180"/>
      <c r="QEE336" s="180"/>
      <c r="QEF336" s="180"/>
      <c r="QEG336" s="75"/>
      <c r="QEH336" s="76"/>
      <c r="QEI336" s="181"/>
      <c r="QEJ336" s="181"/>
      <c r="QEK336" s="182"/>
      <c r="QEL336" s="134"/>
      <c r="QEM336" s="135"/>
      <c r="QEN336" s="111"/>
      <c r="QEO336" s="178"/>
      <c r="QEP336" s="178"/>
      <c r="QEQ336" s="178"/>
      <c r="QER336" s="178"/>
      <c r="QES336" s="179"/>
      <c r="QET336" s="73"/>
      <c r="QEU336" s="73"/>
      <c r="QEV336" s="180"/>
      <c r="QEW336" s="75"/>
      <c r="QEX336" s="76"/>
      <c r="QEY336" s="180"/>
      <c r="QEZ336" s="180"/>
      <c r="QFA336" s="180"/>
      <c r="QFB336" s="75"/>
      <c r="QFC336" s="76"/>
      <c r="QFD336" s="181"/>
      <c r="QFE336" s="181"/>
      <c r="QFF336" s="182"/>
      <c r="QFG336" s="134"/>
      <c r="QFH336" s="135"/>
      <c r="QFI336" s="111"/>
      <c r="QFJ336" s="178"/>
      <c r="QFK336" s="178"/>
      <c r="QFL336" s="178"/>
      <c r="QFM336" s="178"/>
      <c r="QFN336" s="179"/>
      <c r="QFO336" s="73"/>
      <c r="QFP336" s="73"/>
      <c r="QFQ336" s="180"/>
      <c r="QFR336" s="75"/>
      <c r="QFS336" s="76"/>
      <c r="QFT336" s="180"/>
      <c r="QFU336" s="180"/>
      <c r="QFV336" s="180"/>
      <c r="QFW336" s="75"/>
      <c r="QFX336" s="76"/>
      <c r="QFY336" s="181"/>
      <c r="QFZ336" s="181"/>
      <c r="QGA336" s="182"/>
      <c r="QGB336" s="134"/>
      <c r="QGC336" s="135"/>
      <c r="QGD336" s="111"/>
      <c r="QGE336" s="178"/>
      <c r="QGF336" s="178"/>
      <c r="QGG336" s="178"/>
      <c r="QGH336" s="178"/>
      <c r="QGI336" s="179"/>
      <c r="QGJ336" s="73"/>
      <c r="QGK336" s="73"/>
      <c r="QGL336" s="180"/>
      <c r="QGM336" s="75"/>
      <c r="QGN336" s="76"/>
      <c r="QGO336" s="180"/>
      <c r="QGP336" s="180"/>
      <c r="QGQ336" s="180"/>
      <c r="QGR336" s="75"/>
      <c r="QGS336" s="76"/>
      <c r="QGT336" s="181"/>
      <c r="QGU336" s="181"/>
      <c r="QGV336" s="182"/>
      <c r="QGW336" s="134"/>
      <c r="QGX336" s="135"/>
      <c r="QGY336" s="111"/>
      <c r="QGZ336" s="178"/>
      <c r="QHA336" s="178"/>
      <c r="QHB336" s="178"/>
      <c r="QHC336" s="178"/>
      <c r="QHD336" s="179"/>
      <c r="QHE336" s="73"/>
      <c r="QHF336" s="73"/>
      <c r="QHG336" s="180"/>
      <c r="QHH336" s="75"/>
      <c r="QHI336" s="76"/>
      <c r="QHJ336" s="180"/>
      <c r="QHK336" s="180"/>
      <c r="QHL336" s="180"/>
      <c r="QHM336" s="75"/>
      <c r="QHN336" s="76"/>
      <c r="QHO336" s="181"/>
      <c r="QHP336" s="181"/>
      <c r="QHQ336" s="182"/>
      <c r="QHR336" s="134"/>
      <c r="QHS336" s="135"/>
      <c r="QHT336" s="111"/>
      <c r="QHU336" s="178"/>
      <c r="QHV336" s="178"/>
      <c r="QHW336" s="178"/>
      <c r="QHX336" s="178"/>
      <c r="QHY336" s="179"/>
      <c r="QHZ336" s="73"/>
      <c r="QIA336" s="73"/>
      <c r="QIB336" s="180"/>
      <c r="QIC336" s="75"/>
      <c r="QID336" s="76"/>
      <c r="QIE336" s="180"/>
      <c r="QIF336" s="180"/>
      <c r="QIG336" s="180"/>
      <c r="QIH336" s="75"/>
      <c r="QII336" s="76"/>
      <c r="QIJ336" s="181"/>
      <c r="QIK336" s="181"/>
      <c r="QIL336" s="182"/>
      <c r="QIM336" s="134"/>
      <c r="QIN336" s="135"/>
      <c r="QIO336" s="111"/>
      <c r="QIP336" s="178"/>
      <c r="QIQ336" s="178"/>
      <c r="QIR336" s="178"/>
      <c r="QIS336" s="178"/>
      <c r="QIT336" s="179"/>
      <c r="QIU336" s="73"/>
      <c r="QIV336" s="73"/>
      <c r="QIW336" s="180"/>
      <c r="QIX336" s="75"/>
      <c r="QIY336" s="76"/>
      <c r="QIZ336" s="180"/>
      <c r="QJA336" s="180"/>
      <c r="QJB336" s="180"/>
      <c r="QJC336" s="75"/>
      <c r="QJD336" s="76"/>
      <c r="QJE336" s="181"/>
      <c r="QJF336" s="181"/>
      <c r="QJG336" s="182"/>
      <c r="QJH336" s="134"/>
      <c r="QJI336" s="135"/>
      <c r="QJJ336" s="111"/>
      <c r="QJK336" s="178"/>
      <c r="QJL336" s="178"/>
      <c r="QJM336" s="178"/>
      <c r="QJN336" s="178"/>
      <c r="QJO336" s="179"/>
      <c r="QJP336" s="73"/>
      <c r="QJQ336" s="73"/>
      <c r="QJR336" s="180"/>
      <c r="QJS336" s="75"/>
      <c r="QJT336" s="76"/>
      <c r="QJU336" s="180"/>
      <c r="QJV336" s="180"/>
      <c r="QJW336" s="180"/>
      <c r="QJX336" s="75"/>
      <c r="QJY336" s="76"/>
      <c r="QJZ336" s="181"/>
      <c r="QKA336" s="181"/>
      <c r="QKB336" s="182"/>
      <c r="QKC336" s="134"/>
      <c r="QKD336" s="135"/>
      <c r="QKE336" s="111"/>
      <c r="QKF336" s="178"/>
      <c r="QKG336" s="178"/>
      <c r="QKH336" s="178"/>
      <c r="QKI336" s="178"/>
      <c r="QKJ336" s="179"/>
      <c r="QKK336" s="73"/>
      <c r="QKL336" s="73"/>
      <c r="QKM336" s="180"/>
      <c r="QKN336" s="75"/>
      <c r="QKO336" s="76"/>
      <c r="QKP336" s="180"/>
      <c r="QKQ336" s="180"/>
      <c r="QKR336" s="180"/>
      <c r="QKS336" s="75"/>
      <c r="QKT336" s="76"/>
      <c r="QKU336" s="181"/>
      <c r="QKV336" s="181"/>
      <c r="QKW336" s="182"/>
      <c r="QKX336" s="134"/>
      <c r="QKY336" s="135"/>
      <c r="QKZ336" s="111"/>
      <c r="QLA336" s="178"/>
      <c r="QLB336" s="178"/>
      <c r="QLC336" s="178"/>
      <c r="QLD336" s="178"/>
      <c r="QLE336" s="179"/>
      <c r="QLF336" s="73"/>
      <c r="QLG336" s="73"/>
      <c r="QLH336" s="180"/>
      <c r="QLI336" s="75"/>
      <c r="QLJ336" s="76"/>
      <c r="QLK336" s="180"/>
      <c r="QLL336" s="180"/>
      <c r="QLM336" s="180"/>
      <c r="QLN336" s="75"/>
      <c r="QLO336" s="76"/>
      <c r="QLP336" s="181"/>
      <c r="QLQ336" s="181"/>
      <c r="QLR336" s="182"/>
      <c r="QLS336" s="134"/>
      <c r="QLT336" s="135"/>
      <c r="QLU336" s="111"/>
      <c r="QLV336" s="178"/>
      <c r="QLW336" s="178"/>
      <c r="QLX336" s="178"/>
      <c r="QLY336" s="178"/>
      <c r="QLZ336" s="179"/>
      <c r="QMA336" s="73"/>
      <c r="QMB336" s="73"/>
      <c r="QMC336" s="180"/>
      <c r="QMD336" s="75"/>
      <c r="QME336" s="76"/>
      <c r="QMF336" s="180"/>
      <c r="QMG336" s="180"/>
      <c r="QMH336" s="180"/>
      <c r="QMI336" s="75"/>
      <c r="QMJ336" s="76"/>
      <c r="QMK336" s="181"/>
      <c r="QML336" s="181"/>
      <c r="QMM336" s="182"/>
      <c r="QMN336" s="134"/>
      <c r="QMO336" s="135"/>
      <c r="QMP336" s="111"/>
      <c r="QMQ336" s="178"/>
      <c r="QMR336" s="178"/>
      <c r="QMS336" s="178"/>
      <c r="QMT336" s="178"/>
      <c r="QMU336" s="179"/>
      <c r="QMV336" s="73"/>
      <c r="QMW336" s="73"/>
      <c r="QMX336" s="180"/>
      <c r="QMY336" s="75"/>
      <c r="QMZ336" s="76"/>
      <c r="QNA336" s="180"/>
      <c r="QNB336" s="180"/>
      <c r="QNC336" s="180"/>
      <c r="QND336" s="75"/>
      <c r="QNE336" s="76"/>
      <c r="QNF336" s="181"/>
      <c r="QNG336" s="181"/>
      <c r="QNH336" s="182"/>
      <c r="QNI336" s="134"/>
      <c r="QNJ336" s="135"/>
      <c r="QNK336" s="111"/>
      <c r="QNL336" s="178"/>
      <c r="QNM336" s="178"/>
      <c r="QNN336" s="178"/>
      <c r="QNO336" s="178"/>
      <c r="QNP336" s="179"/>
      <c r="QNQ336" s="73"/>
      <c r="QNR336" s="73"/>
      <c r="QNS336" s="180"/>
      <c r="QNT336" s="75"/>
      <c r="QNU336" s="76"/>
      <c r="QNV336" s="180"/>
      <c r="QNW336" s="180"/>
      <c r="QNX336" s="180"/>
      <c r="QNY336" s="75"/>
      <c r="QNZ336" s="76"/>
      <c r="QOA336" s="181"/>
      <c r="QOB336" s="181"/>
      <c r="QOC336" s="182"/>
      <c r="QOD336" s="134"/>
      <c r="QOE336" s="135"/>
      <c r="QOF336" s="111"/>
      <c r="QOG336" s="178"/>
      <c r="QOH336" s="178"/>
      <c r="QOI336" s="178"/>
      <c r="QOJ336" s="178"/>
      <c r="QOK336" s="179"/>
      <c r="QOL336" s="73"/>
      <c r="QOM336" s="73"/>
      <c r="QON336" s="180"/>
      <c r="QOO336" s="75"/>
      <c r="QOP336" s="76"/>
      <c r="QOQ336" s="180"/>
      <c r="QOR336" s="180"/>
      <c r="QOS336" s="180"/>
      <c r="QOT336" s="75"/>
      <c r="QOU336" s="76"/>
      <c r="QOV336" s="181"/>
      <c r="QOW336" s="181"/>
      <c r="QOX336" s="182"/>
      <c r="QOY336" s="134"/>
      <c r="QOZ336" s="135"/>
      <c r="QPA336" s="111"/>
      <c r="QPB336" s="178"/>
      <c r="QPC336" s="178"/>
      <c r="QPD336" s="178"/>
      <c r="QPE336" s="178"/>
      <c r="QPF336" s="179"/>
      <c r="QPG336" s="73"/>
      <c r="QPH336" s="73"/>
      <c r="QPI336" s="180"/>
      <c r="QPJ336" s="75"/>
      <c r="QPK336" s="76"/>
      <c r="QPL336" s="180"/>
      <c r="QPM336" s="180"/>
      <c r="QPN336" s="180"/>
      <c r="QPO336" s="75"/>
      <c r="QPP336" s="76"/>
      <c r="QPQ336" s="181"/>
      <c r="QPR336" s="181"/>
      <c r="QPS336" s="182"/>
      <c r="QPT336" s="134"/>
      <c r="QPU336" s="135"/>
      <c r="QPV336" s="111"/>
      <c r="QPW336" s="178"/>
      <c r="QPX336" s="178"/>
      <c r="QPY336" s="178"/>
      <c r="QPZ336" s="178"/>
      <c r="QQA336" s="179"/>
      <c r="QQB336" s="73"/>
      <c r="QQC336" s="73"/>
      <c r="QQD336" s="180"/>
      <c r="QQE336" s="75"/>
      <c r="QQF336" s="76"/>
      <c r="QQG336" s="180"/>
      <c r="QQH336" s="180"/>
      <c r="QQI336" s="180"/>
      <c r="QQJ336" s="75"/>
      <c r="QQK336" s="76"/>
      <c r="QQL336" s="181"/>
      <c r="QQM336" s="181"/>
      <c r="QQN336" s="182"/>
      <c r="QQO336" s="134"/>
      <c r="QQP336" s="135"/>
      <c r="QQQ336" s="111"/>
      <c r="QQR336" s="178"/>
      <c r="QQS336" s="178"/>
      <c r="QQT336" s="178"/>
      <c r="QQU336" s="178"/>
      <c r="QQV336" s="179"/>
      <c r="QQW336" s="73"/>
      <c r="QQX336" s="73"/>
      <c r="QQY336" s="180"/>
      <c r="QQZ336" s="75"/>
      <c r="QRA336" s="76"/>
      <c r="QRB336" s="180"/>
      <c r="QRC336" s="180"/>
      <c r="QRD336" s="180"/>
      <c r="QRE336" s="75"/>
      <c r="QRF336" s="76"/>
      <c r="QRG336" s="181"/>
      <c r="QRH336" s="181"/>
      <c r="QRI336" s="182"/>
      <c r="QRJ336" s="134"/>
      <c r="QRK336" s="135"/>
      <c r="QRL336" s="111"/>
      <c r="QRM336" s="178"/>
      <c r="QRN336" s="178"/>
      <c r="QRO336" s="178"/>
      <c r="QRP336" s="178"/>
      <c r="QRQ336" s="179"/>
      <c r="QRR336" s="73"/>
      <c r="QRS336" s="73"/>
      <c r="QRT336" s="180"/>
      <c r="QRU336" s="75"/>
      <c r="QRV336" s="76"/>
      <c r="QRW336" s="180"/>
      <c r="QRX336" s="180"/>
      <c r="QRY336" s="180"/>
      <c r="QRZ336" s="75"/>
      <c r="QSA336" s="76"/>
      <c r="QSB336" s="181"/>
      <c r="QSC336" s="181"/>
      <c r="QSD336" s="182"/>
      <c r="QSE336" s="134"/>
      <c r="QSF336" s="135"/>
      <c r="QSG336" s="111"/>
      <c r="QSH336" s="178"/>
      <c r="QSI336" s="178"/>
      <c r="QSJ336" s="178"/>
      <c r="QSK336" s="178"/>
      <c r="QSL336" s="179"/>
      <c r="QSM336" s="73"/>
      <c r="QSN336" s="73"/>
      <c r="QSO336" s="180"/>
      <c r="QSP336" s="75"/>
      <c r="QSQ336" s="76"/>
      <c r="QSR336" s="180"/>
      <c r="QSS336" s="180"/>
      <c r="QST336" s="180"/>
      <c r="QSU336" s="75"/>
      <c r="QSV336" s="76"/>
      <c r="QSW336" s="181"/>
      <c r="QSX336" s="181"/>
      <c r="QSY336" s="182"/>
      <c r="QSZ336" s="134"/>
      <c r="QTA336" s="135"/>
      <c r="QTB336" s="111"/>
      <c r="QTC336" s="178"/>
      <c r="QTD336" s="178"/>
      <c r="QTE336" s="178"/>
      <c r="QTF336" s="178"/>
      <c r="QTG336" s="179"/>
      <c r="QTH336" s="73"/>
      <c r="QTI336" s="73"/>
      <c r="QTJ336" s="180"/>
      <c r="QTK336" s="75"/>
      <c r="QTL336" s="76"/>
      <c r="QTM336" s="180"/>
      <c r="QTN336" s="180"/>
      <c r="QTO336" s="180"/>
      <c r="QTP336" s="75"/>
      <c r="QTQ336" s="76"/>
      <c r="QTR336" s="181"/>
      <c r="QTS336" s="181"/>
      <c r="QTT336" s="182"/>
      <c r="QTU336" s="134"/>
      <c r="QTV336" s="135"/>
      <c r="QTW336" s="111"/>
      <c r="QTX336" s="178"/>
      <c r="QTY336" s="178"/>
      <c r="QTZ336" s="178"/>
      <c r="QUA336" s="178"/>
      <c r="QUB336" s="179"/>
      <c r="QUC336" s="73"/>
      <c r="QUD336" s="73"/>
      <c r="QUE336" s="180"/>
      <c r="QUF336" s="75"/>
      <c r="QUG336" s="76"/>
      <c r="QUH336" s="180"/>
      <c r="QUI336" s="180"/>
      <c r="QUJ336" s="180"/>
      <c r="QUK336" s="75"/>
      <c r="QUL336" s="76"/>
      <c r="QUM336" s="181"/>
      <c r="QUN336" s="181"/>
      <c r="QUO336" s="182"/>
      <c r="QUP336" s="134"/>
      <c r="QUQ336" s="135"/>
      <c r="QUR336" s="111"/>
      <c r="QUS336" s="178"/>
      <c r="QUT336" s="178"/>
      <c r="QUU336" s="178"/>
      <c r="QUV336" s="178"/>
      <c r="QUW336" s="179"/>
      <c r="QUX336" s="73"/>
      <c r="QUY336" s="73"/>
      <c r="QUZ336" s="180"/>
      <c r="QVA336" s="75"/>
      <c r="QVB336" s="76"/>
      <c r="QVC336" s="180"/>
      <c r="QVD336" s="180"/>
      <c r="QVE336" s="180"/>
      <c r="QVF336" s="75"/>
      <c r="QVG336" s="76"/>
      <c r="QVH336" s="181"/>
      <c r="QVI336" s="181"/>
      <c r="QVJ336" s="182"/>
      <c r="QVK336" s="134"/>
      <c r="QVL336" s="135"/>
      <c r="QVM336" s="111"/>
      <c r="QVN336" s="178"/>
      <c r="QVO336" s="178"/>
      <c r="QVP336" s="178"/>
      <c r="QVQ336" s="178"/>
      <c r="QVR336" s="179"/>
      <c r="QVS336" s="73"/>
      <c r="QVT336" s="73"/>
      <c r="QVU336" s="180"/>
      <c r="QVV336" s="75"/>
      <c r="QVW336" s="76"/>
      <c r="QVX336" s="180"/>
      <c r="QVY336" s="180"/>
      <c r="QVZ336" s="180"/>
      <c r="QWA336" s="75"/>
      <c r="QWB336" s="76"/>
      <c r="QWC336" s="181"/>
      <c r="QWD336" s="181"/>
      <c r="QWE336" s="182"/>
      <c r="QWF336" s="134"/>
      <c r="QWG336" s="135"/>
      <c r="QWH336" s="111"/>
      <c r="QWI336" s="178"/>
      <c r="QWJ336" s="178"/>
      <c r="QWK336" s="178"/>
      <c r="QWL336" s="178"/>
      <c r="QWM336" s="179"/>
      <c r="QWN336" s="73"/>
      <c r="QWO336" s="73"/>
      <c r="QWP336" s="180"/>
      <c r="QWQ336" s="75"/>
      <c r="QWR336" s="76"/>
      <c r="QWS336" s="180"/>
      <c r="QWT336" s="180"/>
      <c r="QWU336" s="180"/>
      <c r="QWV336" s="75"/>
      <c r="QWW336" s="76"/>
      <c r="QWX336" s="181"/>
      <c r="QWY336" s="181"/>
      <c r="QWZ336" s="182"/>
      <c r="QXA336" s="134"/>
      <c r="QXB336" s="135"/>
      <c r="QXC336" s="111"/>
      <c r="QXD336" s="178"/>
      <c r="QXE336" s="178"/>
      <c r="QXF336" s="178"/>
      <c r="QXG336" s="178"/>
      <c r="QXH336" s="179"/>
      <c r="QXI336" s="73"/>
      <c r="QXJ336" s="73"/>
      <c r="QXK336" s="180"/>
      <c r="QXL336" s="75"/>
      <c r="QXM336" s="76"/>
      <c r="QXN336" s="180"/>
      <c r="QXO336" s="180"/>
      <c r="QXP336" s="180"/>
      <c r="QXQ336" s="75"/>
      <c r="QXR336" s="76"/>
      <c r="QXS336" s="181"/>
      <c r="QXT336" s="181"/>
      <c r="QXU336" s="182"/>
      <c r="QXV336" s="134"/>
      <c r="QXW336" s="135"/>
      <c r="QXX336" s="111"/>
      <c r="QXY336" s="178"/>
      <c r="QXZ336" s="178"/>
      <c r="QYA336" s="178"/>
      <c r="QYB336" s="178"/>
      <c r="QYC336" s="179"/>
      <c r="QYD336" s="73"/>
      <c r="QYE336" s="73"/>
      <c r="QYF336" s="180"/>
      <c r="QYG336" s="75"/>
      <c r="QYH336" s="76"/>
      <c r="QYI336" s="180"/>
      <c r="QYJ336" s="180"/>
      <c r="QYK336" s="180"/>
      <c r="QYL336" s="75"/>
      <c r="QYM336" s="76"/>
      <c r="QYN336" s="181"/>
      <c r="QYO336" s="181"/>
      <c r="QYP336" s="182"/>
      <c r="QYQ336" s="134"/>
      <c r="QYR336" s="135"/>
      <c r="QYS336" s="111"/>
      <c r="QYT336" s="178"/>
      <c r="QYU336" s="178"/>
      <c r="QYV336" s="178"/>
      <c r="QYW336" s="178"/>
      <c r="QYX336" s="179"/>
      <c r="QYY336" s="73"/>
      <c r="QYZ336" s="73"/>
      <c r="QZA336" s="180"/>
      <c r="QZB336" s="75"/>
      <c r="QZC336" s="76"/>
      <c r="QZD336" s="180"/>
      <c r="QZE336" s="180"/>
      <c r="QZF336" s="180"/>
      <c r="QZG336" s="75"/>
      <c r="QZH336" s="76"/>
      <c r="QZI336" s="181"/>
      <c r="QZJ336" s="181"/>
      <c r="QZK336" s="182"/>
      <c r="QZL336" s="134"/>
      <c r="QZM336" s="135"/>
      <c r="QZN336" s="111"/>
      <c r="QZO336" s="178"/>
      <c r="QZP336" s="178"/>
      <c r="QZQ336" s="178"/>
      <c r="QZR336" s="178"/>
      <c r="QZS336" s="179"/>
      <c r="QZT336" s="73"/>
      <c r="QZU336" s="73"/>
      <c r="QZV336" s="180"/>
      <c r="QZW336" s="75"/>
      <c r="QZX336" s="76"/>
      <c r="QZY336" s="180"/>
      <c r="QZZ336" s="180"/>
      <c r="RAA336" s="180"/>
      <c r="RAB336" s="75"/>
      <c r="RAC336" s="76"/>
      <c r="RAD336" s="181"/>
      <c r="RAE336" s="181"/>
      <c r="RAF336" s="182"/>
      <c r="RAG336" s="134"/>
      <c r="RAH336" s="135"/>
      <c r="RAI336" s="111"/>
      <c r="RAJ336" s="178"/>
      <c r="RAK336" s="178"/>
      <c r="RAL336" s="178"/>
      <c r="RAM336" s="178"/>
      <c r="RAN336" s="179"/>
      <c r="RAO336" s="73"/>
      <c r="RAP336" s="73"/>
      <c r="RAQ336" s="180"/>
      <c r="RAR336" s="75"/>
      <c r="RAS336" s="76"/>
      <c r="RAT336" s="180"/>
      <c r="RAU336" s="180"/>
      <c r="RAV336" s="180"/>
      <c r="RAW336" s="75"/>
      <c r="RAX336" s="76"/>
      <c r="RAY336" s="181"/>
      <c r="RAZ336" s="181"/>
      <c r="RBA336" s="182"/>
      <c r="RBB336" s="134"/>
      <c r="RBC336" s="135"/>
      <c r="RBD336" s="111"/>
      <c r="RBE336" s="178"/>
      <c r="RBF336" s="178"/>
      <c r="RBG336" s="178"/>
      <c r="RBH336" s="178"/>
      <c r="RBI336" s="179"/>
      <c r="RBJ336" s="73"/>
      <c r="RBK336" s="73"/>
      <c r="RBL336" s="180"/>
      <c r="RBM336" s="75"/>
      <c r="RBN336" s="76"/>
      <c r="RBO336" s="180"/>
      <c r="RBP336" s="180"/>
      <c r="RBQ336" s="180"/>
      <c r="RBR336" s="75"/>
      <c r="RBS336" s="76"/>
      <c r="RBT336" s="181"/>
      <c r="RBU336" s="181"/>
      <c r="RBV336" s="182"/>
      <c r="RBW336" s="134"/>
      <c r="RBX336" s="135"/>
      <c r="RBY336" s="111"/>
      <c r="RBZ336" s="178"/>
      <c r="RCA336" s="178"/>
      <c r="RCB336" s="178"/>
      <c r="RCC336" s="178"/>
      <c r="RCD336" s="179"/>
      <c r="RCE336" s="73"/>
      <c r="RCF336" s="73"/>
      <c r="RCG336" s="180"/>
      <c r="RCH336" s="75"/>
      <c r="RCI336" s="76"/>
      <c r="RCJ336" s="180"/>
      <c r="RCK336" s="180"/>
      <c r="RCL336" s="180"/>
      <c r="RCM336" s="75"/>
      <c r="RCN336" s="76"/>
      <c r="RCO336" s="181"/>
      <c r="RCP336" s="181"/>
      <c r="RCQ336" s="182"/>
      <c r="RCR336" s="134"/>
      <c r="RCS336" s="135"/>
      <c r="RCT336" s="111"/>
      <c r="RCU336" s="178"/>
      <c r="RCV336" s="178"/>
      <c r="RCW336" s="178"/>
      <c r="RCX336" s="178"/>
      <c r="RCY336" s="179"/>
      <c r="RCZ336" s="73"/>
      <c r="RDA336" s="73"/>
      <c r="RDB336" s="180"/>
      <c r="RDC336" s="75"/>
      <c r="RDD336" s="76"/>
      <c r="RDE336" s="180"/>
      <c r="RDF336" s="180"/>
      <c r="RDG336" s="180"/>
      <c r="RDH336" s="75"/>
      <c r="RDI336" s="76"/>
      <c r="RDJ336" s="181"/>
      <c r="RDK336" s="181"/>
      <c r="RDL336" s="182"/>
      <c r="RDM336" s="134"/>
      <c r="RDN336" s="135"/>
      <c r="RDO336" s="111"/>
      <c r="RDP336" s="178"/>
      <c r="RDQ336" s="178"/>
      <c r="RDR336" s="178"/>
      <c r="RDS336" s="178"/>
      <c r="RDT336" s="179"/>
      <c r="RDU336" s="73"/>
      <c r="RDV336" s="73"/>
      <c r="RDW336" s="180"/>
      <c r="RDX336" s="75"/>
      <c r="RDY336" s="76"/>
      <c r="RDZ336" s="180"/>
      <c r="REA336" s="180"/>
      <c r="REB336" s="180"/>
      <c r="REC336" s="75"/>
      <c r="RED336" s="76"/>
      <c r="REE336" s="181"/>
      <c r="REF336" s="181"/>
      <c r="REG336" s="182"/>
      <c r="REH336" s="134"/>
      <c r="REI336" s="135"/>
      <c r="REJ336" s="111"/>
      <c r="REK336" s="178"/>
      <c r="REL336" s="178"/>
      <c r="REM336" s="178"/>
      <c r="REN336" s="178"/>
      <c r="REO336" s="179"/>
      <c r="REP336" s="73"/>
      <c r="REQ336" s="73"/>
      <c r="RER336" s="180"/>
      <c r="RES336" s="75"/>
      <c r="RET336" s="76"/>
      <c r="REU336" s="180"/>
      <c r="REV336" s="180"/>
      <c r="REW336" s="180"/>
      <c r="REX336" s="75"/>
      <c r="REY336" s="76"/>
      <c r="REZ336" s="181"/>
      <c r="RFA336" s="181"/>
      <c r="RFB336" s="182"/>
      <c r="RFC336" s="134"/>
      <c r="RFD336" s="135"/>
      <c r="RFE336" s="111"/>
      <c r="RFF336" s="178"/>
      <c r="RFG336" s="178"/>
      <c r="RFH336" s="178"/>
      <c r="RFI336" s="178"/>
      <c r="RFJ336" s="179"/>
      <c r="RFK336" s="73"/>
      <c r="RFL336" s="73"/>
      <c r="RFM336" s="180"/>
      <c r="RFN336" s="75"/>
      <c r="RFO336" s="76"/>
      <c r="RFP336" s="180"/>
      <c r="RFQ336" s="180"/>
      <c r="RFR336" s="180"/>
      <c r="RFS336" s="75"/>
      <c r="RFT336" s="76"/>
      <c r="RFU336" s="181"/>
      <c r="RFV336" s="181"/>
      <c r="RFW336" s="182"/>
      <c r="RFX336" s="134"/>
      <c r="RFY336" s="135"/>
      <c r="RFZ336" s="111"/>
      <c r="RGA336" s="178"/>
      <c r="RGB336" s="178"/>
      <c r="RGC336" s="178"/>
      <c r="RGD336" s="178"/>
      <c r="RGE336" s="179"/>
      <c r="RGF336" s="73"/>
      <c r="RGG336" s="73"/>
      <c r="RGH336" s="180"/>
      <c r="RGI336" s="75"/>
      <c r="RGJ336" s="76"/>
      <c r="RGK336" s="180"/>
      <c r="RGL336" s="180"/>
      <c r="RGM336" s="180"/>
      <c r="RGN336" s="75"/>
      <c r="RGO336" s="76"/>
      <c r="RGP336" s="181"/>
      <c r="RGQ336" s="181"/>
      <c r="RGR336" s="182"/>
      <c r="RGS336" s="134"/>
      <c r="RGT336" s="135"/>
      <c r="RGU336" s="111"/>
      <c r="RGV336" s="178"/>
      <c r="RGW336" s="178"/>
      <c r="RGX336" s="178"/>
      <c r="RGY336" s="178"/>
      <c r="RGZ336" s="179"/>
      <c r="RHA336" s="73"/>
      <c r="RHB336" s="73"/>
      <c r="RHC336" s="180"/>
      <c r="RHD336" s="75"/>
      <c r="RHE336" s="76"/>
      <c r="RHF336" s="180"/>
      <c r="RHG336" s="180"/>
      <c r="RHH336" s="180"/>
      <c r="RHI336" s="75"/>
      <c r="RHJ336" s="76"/>
      <c r="RHK336" s="181"/>
      <c r="RHL336" s="181"/>
      <c r="RHM336" s="182"/>
      <c r="RHN336" s="134"/>
      <c r="RHO336" s="135"/>
      <c r="RHP336" s="111"/>
      <c r="RHQ336" s="178"/>
      <c r="RHR336" s="178"/>
      <c r="RHS336" s="178"/>
      <c r="RHT336" s="178"/>
      <c r="RHU336" s="179"/>
      <c r="RHV336" s="73"/>
      <c r="RHW336" s="73"/>
      <c r="RHX336" s="180"/>
      <c r="RHY336" s="75"/>
      <c r="RHZ336" s="76"/>
      <c r="RIA336" s="180"/>
      <c r="RIB336" s="180"/>
      <c r="RIC336" s="180"/>
      <c r="RID336" s="75"/>
      <c r="RIE336" s="76"/>
      <c r="RIF336" s="181"/>
      <c r="RIG336" s="181"/>
      <c r="RIH336" s="182"/>
      <c r="RII336" s="134"/>
      <c r="RIJ336" s="135"/>
      <c r="RIK336" s="111"/>
      <c r="RIL336" s="178"/>
      <c r="RIM336" s="178"/>
      <c r="RIN336" s="178"/>
      <c r="RIO336" s="178"/>
      <c r="RIP336" s="179"/>
      <c r="RIQ336" s="73"/>
      <c r="RIR336" s="73"/>
      <c r="RIS336" s="180"/>
      <c r="RIT336" s="75"/>
      <c r="RIU336" s="76"/>
      <c r="RIV336" s="180"/>
      <c r="RIW336" s="180"/>
      <c r="RIX336" s="180"/>
      <c r="RIY336" s="75"/>
      <c r="RIZ336" s="76"/>
      <c r="RJA336" s="181"/>
      <c r="RJB336" s="181"/>
      <c r="RJC336" s="182"/>
      <c r="RJD336" s="134"/>
      <c r="RJE336" s="135"/>
      <c r="RJF336" s="111"/>
      <c r="RJG336" s="178"/>
      <c r="RJH336" s="178"/>
      <c r="RJI336" s="178"/>
      <c r="RJJ336" s="178"/>
      <c r="RJK336" s="179"/>
      <c r="RJL336" s="73"/>
      <c r="RJM336" s="73"/>
      <c r="RJN336" s="180"/>
      <c r="RJO336" s="75"/>
      <c r="RJP336" s="76"/>
      <c r="RJQ336" s="180"/>
      <c r="RJR336" s="180"/>
      <c r="RJS336" s="180"/>
      <c r="RJT336" s="75"/>
      <c r="RJU336" s="76"/>
      <c r="RJV336" s="181"/>
      <c r="RJW336" s="181"/>
      <c r="RJX336" s="182"/>
      <c r="RJY336" s="134"/>
      <c r="RJZ336" s="135"/>
      <c r="RKA336" s="111"/>
      <c r="RKB336" s="178"/>
      <c r="RKC336" s="178"/>
      <c r="RKD336" s="178"/>
      <c r="RKE336" s="178"/>
      <c r="RKF336" s="179"/>
      <c r="RKG336" s="73"/>
      <c r="RKH336" s="73"/>
      <c r="RKI336" s="180"/>
      <c r="RKJ336" s="75"/>
      <c r="RKK336" s="76"/>
      <c r="RKL336" s="180"/>
      <c r="RKM336" s="180"/>
      <c r="RKN336" s="180"/>
      <c r="RKO336" s="75"/>
      <c r="RKP336" s="76"/>
      <c r="RKQ336" s="181"/>
      <c r="RKR336" s="181"/>
      <c r="RKS336" s="182"/>
      <c r="RKT336" s="134"/>
      <c r="RKU336" s="135"/>
      <c r="RKV336" s="111"/>
      <c r="RKW336" s="178"/>
      <c r="RKX336" s="178"/>
      <c r="RKY336" s="178"/>
      <c r="RKZ336" s="178"/>
      <c r="RLA336" s="179"/>
      <c r="RLB336" s="73"/>
      <c r="RLC336" s="73"/>
      <c r="RLD336" s="180"/>
      <c r="RLE336" s="75"/>
      <c r="RLF336" s="76"/>
      <c r="RLG336" s="180"/>
      <c r="RLH336" s="180"/>
      <c r="RLI336" s="180"/>
      <c r="RLJ336" s="75"/>
      <c r="RLK336" s="76"/>
      <c r="RLL336" s="181"/>
      <c r="RLM336" s="181"/>
      <c r="RLN336" s="182"/>
      <c r="RLO336" s="134"/>
      <c r="RLP336" s="135"/>
      <c r="RLQ336" s="111"/>
      <c r="RLR336" s="178"/>
      <c r="RLS336" s="178"/>
      <c r="RLT336" s="178"/>
      <c r="RLU336" s="178"/>
      <c r="RLV336" s="179"/>
      <c r="RLW336" s="73"/>
      <c r="RLX336" s="73"/>
      <c r="RLY336" s="180"/>
      <c r="RLZ336" s="75"/>
      <c r="RMA336" s="76"/>
      <c r="RMB336" s="180"/>
      <c r="RMC336" s="180"/>
      <c r="RMD336" s="180"/>
      <c r="RME336" s="75"/>
      <c r="RMF336" s="76"/>
      <c r="RMG336" s="181"/>
      <c r="RMH336" s="181"/>
      <c r="RMI336" s="182"/>
      <c r="RMJ336" s="134"/>
      <c r="RMK336" s="135"/>
      <c r="RML336" s="111"/>
      <c r="RMM336" s="178"/>
      <c r="RMN336" s="178"/>
      <c r="RMO336" s="178"/>
      <c r="RMP336" s="178"/>
      <c r="RMQ336" s="179"/>
      <c r="RMR336" s="73"/>
      <c r="RMS336" s="73"/>
      <c r="RMT336" s="180"/>
      <c r="RMU336" s="75"/>
      <c r="RMV336" s="76"/>
      <c r="RMW336" s="180"/>
      <c r="RMX336" s="180"/>
      <c r="RMY336" s="180"/>
      <c r="RMZ336" s="75"/>
      <c r="RNA336" s="76"/>
      <c r="RNB336" s="181"/>
      <c r="RNC336" s="181"/>
      <c r="RND336" s="182"/>
      <c r="RNE336" s="134"/>
      <c r="RNF336" s="135"/>
      <c r="RNG336" s="111"/>
      <c r="RNH336" s="178"/>
      <c r="RNI336" s="178"/>
      <c r="RNJ336" s="178"/>
      <c r="RNK336" s="178"/>
      <c r="RNL336" s="179"/>
      <c r="RNM336" s="73"/>
      <c r="RNN336" s="73"/>
      <c r="RNO336" s="180"/>
      <c r="RNP336" s="75"/>
      <c r="RNQ336" s="76"/>
      <c r="RNR336" s="180"/>
      <c r="RNS336" s="180"/>
      <c r="RNT336" s="180"/>
      <c r="RNU336" s="75"/>
      <c r="RNV336" s="76"/>
      <c r="RNW336" s="181"/>
      <c r="RNX336" s="181"/>
      <c r="RNY336" s="182"/>
      <c r="RNZ336" s="134"/>
      <c r="ROA336" s="135"/>
      <c r="ROB336" s="111"/>
      <c r="ROC336" s="178"/>
      <c r="ROD336" s="178"/>
      <c r="ROE336" s="178"/>
      <c r="ROF336" s="178"/>
      <c r="ROG336" s="179"/>
      <c r="ROH336" s="73"/>
      <c r="ROI336" s="73"/>
      <c r="ROJ336" s="180"/>
      <c r="ROK336" s="75"/>
      <c r="ROL336" s="76"/>
      <c r="ROM336" s="180"/>
      <c r="RON336" s="180"/>
      <c r="ROO336" s="180"/>
      <c r="ROP336" s="75"/>
      <c r="ROQ336" s="76"/>
      <c r="ROR336" s="181"/>
      <c r="ROS336" s="181"/>
      <c r="ROT336" s="182"/>
      <c r="ROU336" s="134"/>
      <c r="ROV336" s="135"/>
      <c r="ROW336" s="111"/>
      <c r="ROX336" s="178"/>
      <c r="ROY336" s="178"/>
      <c r="ROZ336" s="178"/>
      <c r="RPA336" s="178"/>
      <c r="RPB336" s="179"/>
      <c r="RPC336" s="73"/>
      <c r="RPD336" s="73"/>
      <c r="RPE336" s="180"/>
      <c r="RPF336" s="75"/>
      <c r="RPG336" s="76"/>
      <c r="RPH336" s="180"/>
      <c r="RPI336" s="180"/>
      <c r="RPJ336" s="180"/>
      <c r="RPK336" s="75"/>
      <c r="RPL336" s="76"/>
      <c r="RPM336" s="181"/>
      <c r="RPN336" s="181"/>
      <c r="RPO336" s="182"/>
      <c r="RPP336" s="134"/>
      <c r="RPQ336" s="135"/>
      <c r="RPR336" s="111"/>
      <c r="RPS336" s="178"/>
      <c r="RPT336" s="178"/>
      <c r="RPU336" s="178"/>
      <c r="RPV336" s="178"/>
      <c r="RPW336" s="179"/>
      <c r="RPX336" s="73"/>
      <c r="RPY336" s="73"/>
      <c r="RPZ336" s="180"/>
      <c r="RQA336" s="75"/>
      <c r="RQB336" s="76"/>
      <c r="RQC336" s="180"/>
      <c r="RQD336" s="180"/>
      <c r="RQE336" s="180"/>
      <c r="RQF336" s="75"/>
      <c r="RQG336" s="76"/>
      <c r="RQH336" s="181"/>
      <c r="RQI336" s="181"/>
      <c r="RQJ336" s="182"/>
      <c r="RQK336" s="134"/>
      <c r="RQL336" s="135"/>
      <c r="RQM336" s="111"/>
      <c r="RQN336" s="178"/>
      <c r="RQO336" s="178"/>
      <c r="RQP336" s="178"/>
      <c r="RQQ336" s="178"/>
      <c r="RQR336" s="179"/>
      <c r="RQS336" s="73"/>
      <c r="RQT336" s="73"/>
      <c r="RQU336" s="180"/>
      <c r="RQV336" s="75"/>
      <c r="RQW336" s="76"/>
      <c r="RQX336" s="180"/>
      <c r="RQY336" s="180"/>
      <c r="RQZ336" s="180"/>
      <c r="RRA336" s="75"/>
      <c r="RRB336" s="76"/>
      <c r="RRC336" s="181"/>
      <c r="RRD336" s="181"/>
      <c r="RRE336" s="182"/>
      <c r="RRF336" s="134"/>
      <c r="RRG336" s="135"/>
      <c r="RRH336" s="111"/>
      <c r="RRI336" s="178"/>
      <c r="RRJ336" s="178"/>
      <c r="RRK336" s="178"/>
      <c r="RRL336" s="178"/>
      <c r="RRM336" s="179"/>
      <c r="RRN336" s="73"/>
      <c r="RRO336" s="73"/>
      <c r="RRP336" s="180"/>
      <c r="RRQ336" s="75"/>
      <c r="RRR336" s="76"/>
      <c r="RRS336" s="180"/>
      <c r="RRT336" s="180"/>
      <c r="RRU336" s="180"/>
      <c r="RRV336" s="75"/>
      <c r="RRW336" s="76"/>
      <c r="RRX336" s="181"/>
      <c r="RRY336" s="181"/>
      <c r="RRZ336" s="182"/>
      <c r="RSA336" s="134"/>
      <c r="RSB336" s="135"/>
      <c r="RSC336" s="111"/>
      <c r="RSD336" s="178"/>
      <c r="RSE336" s="178"/>
      <c r="RSF336" s="178"/>
      <c r="RSG336" s="178"/>
      <c r="RSH336" s="179"/>
      <c r="RSI336" s="73"/>
      <c r="RSJ336" s="73"/>
      <c r="RSK336" s="180"/>
      <c r="RSL336" s="75"/>
      <c r="RSM336" s="76"/>
      <c r="RSN336" s="180"/>
      <c r="RSO336" s="180"/>
      <c r="RSP336" s="180"/>
      <c r="RSQ336" s="75"/>
      <c r="RSR336" s="76"/>
      <c r="RSS336" s="181"/>
      <c r="RST336" s="181"/>
      <c r="RSU336" s="182"/>
      <c r="RSV336" s="134"/>
      <c r="RSW336" s="135"/>
      <c r="RSX336" s="111"/>
      <c r="RSY336" s="178"/>
      <c r="RSZ336" s="178"/>
      <c r="RTA336" s="178"/>
      <c r="RTB336" s="178"/>
      <c r="RTC336" s="179"/>
      <c r="RTD336" s="73"/>
      <c r="RTE336" s="73"/>
      <c r="RTF336" s="180"/>
      <c r="RTG336" s="75"/>
      <c r="RTH336" s="76"/>
      <c r="RTI336" s="180"/>
      <c r="RTJ336" s="180"/>
      <c r="RTK336" s="180"/>
      <c r="RTL336" s="75"/>
      <c r="RTM336" s="76"/>
      <c r="RTN336" s="181"/>
      <c r="RTO336" s="181"/>
      <c r="RTP336" s="182"/>
      <c r="RTQ336" s="134"/>
      <c r="RTR336" s="135"/>
      <c r="RTS336" s="111"/>
      <c r="RTT336" s="178"/>
      <c r="RTU336" s="178"/>
      <c r="RTV336" s="178"/>
      <c r="RTW336" s="178"/>
      <c r="RTX336" s="179"/>
      <c r="RTY336" s="73"/>
      <c r="RTZ336" s="73"/>
      <c r="RUA336" s="180"/>
      <c r="RUB336" s="75"/>
      <c r="RUC336" s="76"/>
      <c r="RUD336" s="180"/>
      <c r="RUE336" s="180"/>
      <c r="RUF336" s="180"/>
      <c r="RUG336" s="75"/>
      <c r="RUH336" s="76"/>
      <c r="RUI336" s="181"/>
      <c r="RUJ336" s="181"/>
      <c r="RUK336" s="182"/>
      <c r="RUL336" s="134"/>
      <c r="RUM336" s="135"/>
      <c r="RUN336" s="111"/>
      <c r="RUO336" s="178"/>
      <c r="RUP336" s="178"/>
      <c r="RUQ336" s="178"/>
      <c r="RUR336" s="178"/>
      <c r="RUS336" s="179"/>
      <c r="RUT336" s="73"/>
      <c r="RUU336" s="73"/>
      <c r="RUV336" s="180"/>
      <c r="RUW336" s="75"/>
      <c r="RUX336" s="76"/>
      <c r="RUY336" s="180"/>
      <c r="RUZ336" s="180"/>
      <c r="RVA336" s="180"/>
      <c r="RVB336" s="75"/>
      <c r="RVC336" s="76"/>
      <c r="RVD336" s="181"/>
      <c r="RVE336" s="181"/>
      <c r="RVF336" s="182"/>
      <c r="RVG336" s="134"/>
      <c r="RVH336" s="135"/>
      <c r="RVI336" s="111"/>
      <c r="RVJ336" s="178"/>
      <c r="RVK336" s="178"/>
      <c r="RVL336" s="178"/>
      <c r="RVM336" s="178"/>
      <c r="RVN336" s="179"/>
      <c r="RVO336" s="73"/>
      <c r="RVP336" s="73"/>
      <c r="RVQ336" s="180"/>
      <c r="RVR336" s="75"/>
      <c r="RVS336" s="76"/>
      <c r="RVT336" s="180"/>
      <c r="RVU336" s="180"/>
      <c r="RVV336" s="180"/>
      <c r="RVW336" s="75"/>
      <c r="RVX336" s="76"/>
      <c r="RVY336" s="181"/>
      <c r="RVZ336" s="181"/>
      <c r="RWA336" s="182"/>
      <c r="RWB336" s="134"/>
      <c r="RWC336" s="135"/>
      <c r="RWD336" s="111"/>
      <c r="RWE336" s="178"/>
      <c r="RWF336" s="178"/>
      <c r="RWG336" s="178"/>
      <c r="RWH336" s="178"/>
      <c r="RWI336" s="179"/>
      <c r="RWJ336" s="73"/>
      <c r="RWK336" s="73"/>
      <c r="RWL336" s="180"/>
      <c r="RWM336" s="75"/>
      <c r="RWN336" s="76"/>
      <c r="RWO336" s="180"/>
      <c r="RWP336" s="180"/>
      <c r="RWQ336" s="180"/>
      <c r="RWR336" s="75"/>
      <c r="RWS336" s="76"/>
      <c r="RWT336" s="181"/>
      <c r="RWU336" s="181"/>
      <c r="RWV336" s="182"/>
      <c r="RWW336" s="134"/>
      <c r="RWX336" s="135"/>
      <c r="RWY336" s="111"/>
      <c r="RWZ336" s="178"/>
      <c r="RXA336" s="178"/>
      <c r="RXB336" s="178"/>
      <c r="RXC336" s="178"/>
      <c r="RXD336" s="179"/>
      <c r="RXE336" s="73"/>
      <c r="RXF336" s="73"/>
      <c r="RXG336" s="180"/>
      <c r="RXH336" s="75"/>
      <c r="RXI336" s="76"/>
      <c r="RXJ336" s="180"/>
      <c r="RXK336" s="180"/>
      <c r="RXL336" s="180"/>
      <c r="RXM336" s="75"/>
      <c r="RXN336" s="76"/>
      <c r="RXO336" s="181"/>
      <c r="RXP336" s="181"/>
      <c r="RXQ336" s="182"/>
      <c r="RXR336" s="134"/>
      <c r="RXS336" s="135"/>
      <c r="RXT336" s="111"/>
      <c r="RXU336" s="178"/>
      <c r="RXV336" s="178"/>
      <c r="RXW336" s="178"/>
      <c r="RXX336" s="178"/>
      <c r="RXY336" s="179"/>
      <c r="RXZ336" s="73"/>
      <c r="RYA336" s="73"/>
      <c r="RYB336" s="180"/>
      <c r="RYC336" s="75"/>
      <c r="RYD336" s="76"/>
      <c r="RYE336" s="180"/>
      <c r="RYF336" s="180"/>
      <c r="RYG336" s="180"/>
      <c r="RYH336" s="75"/>
      <c r="RYI336" s="76"/>
      <c r="RYJ336" s="181"/>
      <c r="RYK336" s="181"/>
      <c r="RYL336" s="182"/>
      <c r="RYM336" s="134"/>
      <c r="RYN336" s="135"/>
      <c r="RYO336" s="111"/>
      <c r="RYP336" s="178"/>
      <c r="RYQ336" s="178"/>
      <c r="RYR336" s="178"/>
      <c r="RYS336" s="178"/>
      <c r="RYT336" s="179"/>
      <c r="RYU336" s="73"/>
      <c r="RYV336" s="73"/>
      <c r="RYW336" s="180"/>
      <c r="RYX336" s="75"/>
      <c r="RYY336" s="76"/>
      <c r="RYZ336" s="180"/>
      <c r="RZA336" s="180"/>
      <c r="RZB336" s="180"/>
      <c r="RZC336" s="75"/>
      <c r="RZD336" s="76"/>
      <c r="RZE336" s="181"/>
      <c r="RZF336" s="181"/>
      <c r="RZG336" s="182"/>
      <c r="RZH336" s="134"/>
      <c r="RZI336" s="135"/>
      <c r="RZJ336" s="111"/>
      <c r="RZK336" s="178"/>
      <c r="RZL336" s="178"/>
      <c r="RZM336" s="178"/>
      <c r="RZN336" s="178"/>
      <c r="RZO336" s="179"/>
      <c r="RZP336" s="73"/>
      <c r="RZQ336" s="73"/>
      <c r="RZR336" s="180"/>
      <c r="RZS336" s="75"/>
      <c r="RZT336" s="76"/>
      <c r="RZU336" s="180"/>
      <c r="RZV336" s="180"/>
      <c r="RZW336" s="180"/>
      <c r="RZX336" s="75"/>
      <c r="RZY336" s="76"/>
      <c r="RZZ336" s="181"/>
      <c r="SAA336" s="181"/>
      <c r="SAB336" s="182"/>
      <c r="SAC336" s="134"/>
      <c r="SAD336" s="135"/>
      <c r="SAE336" s="111"/>
      <c r="SAF336" s="178"/>
      <c r="SAG336" s="178"/>
      <c r="SAH336" s="178"/>
      <c r="SAI336" s="178"/>
      <c r="SAJ336" s="179"/>
      <c r="SAK336" s="73"/>
      <c r="SAL336" s="73"/>
      <c r="SAM336" s="180"/>
      <c r="SAN336" s="75"/>
      <c r="SAO336" s="76"/>
      <c r="SAP336" s="180"/>
      <c r="SAQ336" s="180"/>
      <c r="SAR336" s="180"/>
      <c r="SAS336" s="75"/>
      <c r="SAT336" s="76"/>
      <c r="SAU336" s="181"/>
      <c r="SAV336" s="181"/>
      <c r="SAW336" s="182"/>
      <c r="SAX336" s="134"/>
      <c r="SAY336" s="135"/>
      <c r="SAZ336" s="111"/>
      <c r="SBA336" s="178"/>
      <c r="SBB336" s="178"/>
      <c r="SBC336" s="178"/>
      <c r="SBD336" s="178"/>
      <c r="SBE336" s="179"/>
      <c r="SBF336" s="73"/>
      <c r="SBG336" s="73"/>
      <c r="SBH336" s="180"/>
      <c r="SBI336" s="75"/>
      <c r="SBJ336" s="76"/>
      <c r="SBK336" s="180"/>
      <c r="SBL336" s="180"/>
      <c r="SBM336" s="180"/>
      <c r="SBN336" s="75"/>
      <c r="SBO336" s="76"/>
      <c r="SBP336" s="181"/>
      <c r="SBQ336" s="181"/>
      <c r="SBR336" s="182"/>
      <c r="SBS336" s="134"/>
      <c r="SBT336" s="135"/>
      <c r="SBU336" s="111"/>
      <c r="SBV336" s="178"/>
      <c r="SBW336" s="178"/>
      <c r="SBX336" s="178"/>
      <c r="SBY336" s="178"/>
      <c r="SBZ336" s="179"/>
      <c r="SCA336" s="73"/>
      <c r="SCB336" s="73"/>
      <c r="SCC336" s="180"/>
      <c r="SCD336" s="75"/>
      <c r="SCE336" s="76"/>
      <c r="SCF336" s="180"/>
      <c r="SCG336" s="180"/>
      <c r="SCH336" s="180"/>
      <c r="SCI336" s="75"/>
      <c r="SCJ336" s="76"/>
      <c r="SCK336" s="181"/>
      <c r="SCL336" s="181"/>
      <c r="SCM336" s="182"/>
      <c r="SCN336" s="134"/>
      <c r="SCO336" s="135"/>
      <c r="SCP336" s="111"/>
      <c r="SCQ336" s="178"/>
      <c r="SCR336" s="178"/>
      <c r="SCS336" s="178"/>
      <c r="SCT336" s="178"/>
      <c r="SCU336" s="179"/>
      <c r="SCV336" s="73"/>
      <c r="SCW336" s="73"/>
      <c r="SCX336" s="180"/>
      <c r="SCY336" s="75"/>
      <c r="SCZ336" s="76"/>
      <c r="SDA336" s="180"/>
      <c r="SDB336" s="180"/>
      <c r="SDC336" s="180"/>
      <c r="SDD336" s="75"/>
      <c r="SDE336" s="76"/>
      <c r="SDF336" s="181"/>
      <c r="SDG336" s="181"/>
      <c r="SDH336" s="182"/>
      <c r="SDI336" s="134"/>
      <c r="SDJ336" s="135"/>
      <c r="SDK336" s="111"/>
      <c r="SDL336" s="178"/>
      <c r="SDM336" s="178"/>
      <c r="SDN336" s="178"/>
      <c r="SDO336" s="178"/>
      <c r="SDP336" s="179"/>
      <c r="SDQ336" s="73"/>
      <c r="SDR336" s="73"/>
      <c r="SDS336" s="180"/>
      <c r="SDT336" s="75"/>
      <c r="SDU336" s="76"/>
      <c r="SDV336" s="180"/>
      <c r="SDW336" s="180"/>
      <c r="SDX336" s="180"/>
      <c r="SDY336" s="75"/>
      <c r="SDZ336" s="76"/>
      <c r="SEA336" s="181"/>
      <c r="SEB336" s="181"/>
      <c r="SEC336" s="182"/>
      <c r="SED336" s="134"/>
      <c r="SEE336" s="135"/>
      <c r="SEF336" s="111"/>
      <c r="SEG336" s="178"/>
      <c r="SEH336" s="178"/>
      <c r="SEI336" s="178"/>
      <c r="SEJ336" s="178"/>
      <c r="SEK336" s="179"/>
      <c r="SEL336" s="73"/>
      <c r="SEM336" s="73"/>
      <c r="SEN336" s="180"/>
      <c r="SEO336" s="75"/>
      <c r="SEP336" s="76"/>
      <c r="SEQ336" s="180"/>
      <c r="SER336" s="180"/>
      <c r="SES336" s="180"/>
      <c r="SET336" s="75"/>
      <c r="SEU336" s="76"/>
      <c r="SEV336" s="181"/>
      <c r="SEW336" s="181"/>
      <c r="SEX336" s="182"/>
      <c r="SEY336" s="134"/>
      <c r="SEZ336" s="135"/>
      <c r="SFA336" s="111"/>
      <c r="SFB336" s="178"/>
      <c r="SFC336" s="178"/>
      <c r="SFD336" s="178"/>
      <c r="SFE336" s="178"/>
      <c r="SFF336" s="179"/>
      <c r="SFG336" s="73"/>
      <c r="SFH336" s="73"/>
      <c r="SFI336" s="180"/>
      <c r="SFJ336" s="75"/>
      <c r="SFK336" s="76"/>
      <c r="SFL336" s="180"/>
      <c r="SFM336" s="180"/>
      <c r="SFN336" s="180"/>
      <c r="SFO336" s="75"/>
      <c r="SFP336" s="76"/>
      <c r="SFQ336" s="181"/>
      <c r="SFR336" s="181"/>
      <c r="SFS336" s="182"/>
      <c r="SFT336" s="134"/>
      <c r="SFU336" s="135"/>
      <c r="SFV336" s="111"/>
      <c r="SFW336" s="178"/>
      <c r="SFX336" s="178"/>
      <c r="SFY336" s="178"/>
      <c r="SFZ336" s="178"/>
      <c r="SGA336" s="179"/>
      <c r="SGB336" s="73"/>
      <c r="SGC336" s="73"/>
      <c r="SGD336" s="180"/>
      <c r="SGE336" s="75"/>
      <c r="SGF336" s="76"/>
      <c r="SGG336" s="180"/>
      <c r="SGH336" s="180"/>
      <c r="SGI336" s="180"/>
      <c r="SGJ336" s="75"/>
      <c r="SGK336" s="76"/>
      <c r="SGL336" s="181"/>
      <c r="SGM336" s="181"/>
      <c r="SGN336" s="182"/>
      <c r="SGO336" s="134"/>
      <c r="SGP336" s="135"/>
      <c r="SGQ336" s="111"/>
      <c r="SGR336" s="178"/>
      <c r="SGS336" s="178"/>
      <c r="SGT336" s="178"/>
      <c r="SGU336" s="178"/>
      <c r="SGV336" s="179"/>
      <c r="SGW336" s="73"/>
      <c r="SGX336" s="73"/>
      <c r="SGY336" s="180"/>
      <c r="SGZ336" s="75"/>
      <c r="SHA336" s="76"/>
      <c r="SHB336" s="180"/>
      <c r="SHC336" s="180"/>
      <c r="SHD336" s="180"/>
      <c r="SHE336" s="75"/>
      <c r="SHF336" s="76"/>
      <c r="SHG336" s="181"/>
      <c r="SHH336" s="181"/>
      <c r="SHI336" s="182"/>
      <c r="SHJ336" s="134"/>
      <c r="SHK336" s="135"/>
      <c r="SHL336" s="111"/>
      <c r="SHM336" s="178"/>
      <c r="SHN336" s="178"/>
      <c r="SHO336" s="178"/>
      <c r="SHP336" s="178"/>
      <c r="SHQ336" s="179"/>
      <c r="SHR336" s="73"/>
      <c r="SHS336" s="73"/>
      <c r="SHT336" s="180"/>
      <c r="SHU336" s="75"/>
      <c r="SHV336" s="76"/>
      <c r="SHW336" s="180"/>
      <c r="SHX336" s="180"/>
      <c r="SHY336" s="180"/>
      <c r="SHZ336" s="75"/>
      <c r="SIA336" s="76"/>
      <c r="SIB336" s="181"/>
      <c r="SIC336" s="181"/>
      <c r="SID336" s="182"/>
      <c r="SIE336" s="134"/>
      <c r="SIF336" s="135"/>
      <c r="SIG336" s="111"/>
      <c r="SIH336" s="178"/>
      <c r="SII336" s="178"/>
      <c r="SIJ336" s="178"/>
      <c r="SIK336" s="178"/>
      <c r="SIL336" s="179"/>
      <c r="SIM336" s="73"/>
      <c r="SIN336" s="73"/>
      <c r="SIO336" s="180"/>
      <c r="SIP336" s="75"/>
      <c r="SIQ336" s="76"/>
      <c r="SIR336" s="180"/>
      <c r="SIS336" s="180"/>
      <c r="SIT336" s="180"/>
      <c r="SIU336" s="75"/>
      <c r="SIV336" s="76"/>
      <c r="SIW336" s="181"/>
      <c r="SIX336" s="181"/>
      <c r="SIY336" s="182"/>
      <c r="SIZ336" s="134"/>
      <c r="SJA336" s="135"/>
      <c r="SJB336" s="111"/>
      <c r="SJC336" s="178"/>
      <c r="SJD336" s="178"/>
      <c r="SJE336" s="178"/>
      <c r="SJF336" s="178"/>
      <c r="SJG336" s="179"/>
      <c r="SJH336" s="73"/>
      <c r="SJI336" s="73"/>
      <c r="SJJ336" s="180"/>
      <c r="SJK336" s="75"/>
      <c r="SJL336" s="76"/>
      <c r="SJM336" s="180"/>
      <c r="SJN336" s="180"/>
      <c r="SJO336" s="180"/>
      <c r="SJP336" s="75"/>
      <c r="SJQ336" s="76"/>
      <c r="SJR336" s="181"/>
      <c r="SJS336" s="181"/>
      <c r="SJT336" s="182"/>
      <c r="SJU336" s="134"/>
      <c r="SJV336" s="135"/>
      <c r="SJW336" s="111"/>
      <c r="SJX336" s="178"/>
      <c r="SJY336" s="178"/>
      <c r="SJZ336" s="178"/>
      <c r="SKA336" s="178"/>
      <c r="SKB336" s="179"/>
      <c r="SKC336" s="73"/>
      <c r="SKD336" s="73"/>
      <c r="SKE336" s="180"/>
      <c r="SKF336" s="75"/>
      <c r="SKG336" s="76"/>
      <c r="SKH336" s="180"/>
      <c r="SKI336" s="180"/>
      <c r="SKJ336" s="180"/>
      <c r="SKK336" s="75"/>
      <c r="SKL336" s="76"/>
      <c r="SKM336" s="181"/>
      <c r="SKN336" s="181"/>
      <c r="SKO336" s="182"/>
      <c r="SKP336" s="134"/>
      <c r="SKQ336" s="135"/>
      <c r="SKR336" s="111"/>
      <c r="SKS336" s="178"/>
      <c r="SKT336" s="178"/>
      <c r="SKU336" s="178"/>
      <c r="SKV336" s="178"/>
      <c r="SKW336" s="179"/>
      <c r="SKX336" s="73"/>
      <c r="SKY336" s="73"/>
      <c r="SKZ336" s="180"/>
      <c r="SLA336" s="75"/>
      <c r="SLB336" s="76"/>
      <c r="SLC336" s="180"/>
      <c r="SLD336" s="180"/>
      <c r="SLE336" s="180"/>
      <c r="SLF336" s="75"/>
      <c r="SLG336" s="76"/>
      <c r="SLH336" s="181"/>
      <c r="SLI336" s="181"/>
      <c r="SLJ336" s="182"/>
      <c r="SLK336" s="134"/>
      <c r="SLL336" s="135"/>
      <c r="SLM336" s="111"/>
      <c r="SLN336" s="178"/>
      <c r="SLO336" s="178"/>
      <c r="SLP336" s="178"/>
      <c r="SLQ336" s="178"/>
      <c r="SLR336" s="179"/>
      <c r="SLS336" s="73"/>
      <c r="SLT336" s="73"/>
      <c r="SLU336" s="180"/>
      <c r="SLV336" s="75"/>
      <c r="SLW336" s="76"/>
      <c r="SLX336" s="180"/>
      <c r="SLY336" s="180"/>
      <c r="SLZ336" s="180"/>
      <c r="SMA336" s="75"/>
      <c r="SMB336" s="76"/>
      <c r="SMC336" s="181"/>
      <c r="SMD336" s="181"/>
      <c r="SME336" s="182"/>
      <c r="SMF336" s="134"/>
      <c r="SMG336" s="135"/>
      <c r="SMH336" s="111"/>
      <c r="SMI336" s="178"/>
      <c r="SMJ336" s="178"/>
      <c r="SMK336" s="178"/>
      <c r="SML336" s="178"/>
      <c r="SMM336" s="179"/>
      <c r="SMN336" s="73"/>
      <c r="SMO336" s="73"/>
      <c r="SMP336" s="180"/>
      <c r="SMQ336" s="75"/>
      <c r="SMR336" s="76"/>
      <c r="SMS336" s="180"/>
      <c r="SMT336" s="180"/>
      <c r="SMU336" s="180"/>
      <c r="SMV336" s="75"/>
      <c r="SMW336" s="76"/>
      <c r="SMX336" s="181"/>
      <c r="SMY336" s="181"/>
      <c r="SMZ336" s="182"/>
      <c r="SNA336" s="134"/>
      <c r="SNB336" s="135"/>
      <c r="SNC336" s="111"/>
      <c r="SND336" s="178"/>
      <c r="SNE336" s="178"/>
      <c r="SNF336" s="178"/>
      <c r="SNG336" s="178"/>
      <c r="SNH336" s="179"/>
      <c r="SNI336" s="73"/>
      <c r="SNJ336" s="73"/>
      <c r="SNK336" s="180"/>
      <c r="SNL336" s="75"/>
      <c r="SNM336" s="76"/>
      <c r="SNN336" s="180"/>
      <c r="SNO336" s="180"/>
      <c r="SNP336" s="180"/>
      <c r="SNQ336" s="75"/>
      <c r="SNR336" s="76"/>
      <c r="SNS336" s="181"/>
      <c r="SNT336" s="181"/>
      <c r="SNU336" s="182"/>
      <c r="SNV336" s="134"/>
      <c r="SNW336" s="135"/>
      <c r="SNX336" s="111"/>
      <c r="SNY336" s="178"/>
      <c r="SNZ336" s="178"/>
      <c r="SOA336" s="178"/>
      <c r="SOB336" s="178"/>
      <c r="SOC336" s="179"/>
      <c r="SOD336" s="73"/>
      <c r="SOE336" s="73"/>
      <c r="SOF336" s="180"/>
      <c r="SOG336" s="75"/>
      <c r="SOH336" s="76"/>
      <c r="SOI336" s="180"/>
      <c r="SOJ336" s="180"/>
      <c r="SOK336" s="180"/>
      <c r="SOL336" s="75"/>
      <c r="SOM336" s="76"/>
      <c r="SON336" s="181"/>
      <c r="SOO336" s="181"/>
      <c r="SOP336" s="182"/>
      <c r="SOQ336" s="134"/>
      <c r="SOR336" s="135"/>
      <c r="SOS336" s="111"/>
      <c r="SOT336" s="178"/>
      <c r="SOU336" s="178"/>
      <c r="SOV336" s="178"/>
      <c r="SOW336" s="178"/>
      <c r="SOX336" s="179"/>
      <c r="SOY336" s="73"/>
      <c r="SOZ336" s="73"/>
      <c r="SPA336" s="180"/>
      <c r="SPB336" s="75"/>
      <c r="SPC336" s="76"/>
      <c r="SPD336" s="180"/>
      <c r="SPE336" s="180"/>
      <c r="SPF336" s="180"/>
      <c r="SPG336" s="75"/>
      <c r="SPH336" s="76"/>
      <c r="SPI336" s="181"/>
      <c r="SPJ336" s="181"/>
      <c r="SPK336" s="182"/>
      <c r="SPL336" s="134"/>
      <c r="SPM336" s="135"/>
      <c r="SPN336" s="111"/>
      <c r="SPO336" s="178"/>
      <c r="SPP336" s="178"/>
      <c r="SPQ336" s="178"/>
      <c r="SPR336" s="178"/>
      <c r="SPS336" s="179"/>
      <c r="SPT336" s="73"/>
      <c r="SPU336" s="73"/>
      <c r="SPV336" s="180"/>
      <c r="SPW336" s="75"/>
      <c r="SPX336" s="76"/>
      <c r="SPY336" s="180"/>
      <c r="SPZ336" s="180"/>
      <c r="SQA336" s="180"/>
      <c r="SQB336" s="75"/>
      <c r="SQC336" s="76"/>
      <c r="SQD336" s="181"/>
      <c r="SQE336" s="181"/>
      <c r="SQF336" s="182"/>
      <c r="SQG336" s="134"/>
      <c r="SQH336" s="135"/>
      <c r="SQI336" s="111"/>
      <c r="SQJ336" s="178"/>
      <c r="SQK336" s="178"/>
      <c r="SQL336" s="178"/>
      <c r="SQM336" s="178"/>
      <c r="SQN336" s="179"/>
      <c r="SQO336" s="73"/>
      <c r="SQP336" s="73"/>
      <c r="SQQ336" s="180"/>
      <c r="SQR336" s="75"/>
      <c r="SQS336" s="76"/>
      <c r="SQT336" s="180"/>
      <c r="SQU336" s="180"/>
      <c r="SQV336" s="180"/>
      <c r="SQW336" s="75"/>
      <c r="SQX336" s="76"/>
      <c r="SQY336" s="181"/>
      <c r="SQZ336" s="181"/>
      <c r="SRA336" s="182"/>
      <c r="SRB336" s="134"/>
      <c r="SRC336" s="135"/>
      <c r="SRD336" s="111"/>
      <c r="SRE336" s="178"/>
      <c r="SRF336" s="178"/>
      <c r="SRG336" s="178"/>
      <c r="SRH336" s="178"/>
      <c r="SRI336" s="179"/>
      <c r="SRJ336" s="73"/>
      <c r="SRK336" s="73"/>
      <c r="SRL336" s="180"/>
      <c r="SRM336" s="75"/>
      <c r="SRN336" s="76"/>
      <c r="SRO336" s="180"/>
      <c r="SRP336" s="180"/>
      <c r="SRQ336" s="180"/>
      <c r="SRR336" s="75"/>
      <c r="SRS336" s="76"/>
      <c r="SRT336" s="181"/>
      <c r="SRU336" s="181"/>
      <c r="SRV336" s="182"/>
      <c r="SRW336" s="134"/>
      <c r="SRX336" s="135"/>
      <c r="SRY336" s="111"/>
      <c r="SRZ336" s="178"/>
      <c r="SSA336" s="178"/>
      <c r="SSB336" s="178"/>
      <c r="SSC336" s="178"/>
      <c r="SSD336" s="179"/>
      <c r="SSE336" s="73"/>
      <c r="SSF336" s="73"/>
      <c r="SSG336" s="180"/>
      <c r="SSH336" s="75"/>
      <c r="SSI336" s="76"/>
      <c r="SSJ336" s="180"/>
      <c r="SSK336" s="180"/>
      <c r="SSL336" s="180"/>
      <c r="SSM336" s="75"/>
      <c r="SSN336" s="76"/>
      <c r="SSO336" s="181"/>
      <c r="SSP336" s="181"/>
      <c r="SSQ336" s="182"/>
      <c r="SSR336" s="134"/>
      <c r="SSS336" s="135"/>
      <c r="SST336" s="111"/>
      <c r="SSU336" s="178"/>
      <c r="SSV336" s="178"/>
      <c r="SSW336" s="178"/>
      <c r="SSX336" s="178"/>
      <c r="SSY336" s="179"/>
      <c r="SSZ336" s="73"/>
      <c r="STA336" s="73"/>
      <c r="STB336" s="180"/>
      <c r="STC336" s="75"/>
      <c r="STD336" s="76"/>
      <c r="STE336" s="180"/>
      <c r="STF336" s="180"/>
      <c r="STG336" s="180"/>
      <c r="STH336" s="75"/>
      <c r="STI336" s="76"/>
      <c r="STJ336" s="181"/>
      <c r="STK336" s="181"/>
      <c r="STL336" s="182"/>
      <c r="STM336" s="134"/>
      <c r="STN336" s="135"/>
      <c r="STO336" s="111"/>
      <c r="STP336" s="178"/>
      <c r="STQ336" s="178"/>
      <c r="STR336" s="178"/>
      <c r="STS336" s="178"/>
      <c r="STT336" s="179"/>
      <c r="STU336" s="73"/>
      <c r="STV336" s="73"/>
      <c r="STW336" s="180"/>
      <c r="STX336" s="75"/>
      <c r="STY336" s="76"/>
      <c r="STZ336" s="180"/>
      <c r="SUA336" s="180"/>
      <c r="SUB336" s="180"/>
      <c r="SUC336" s="75"/>
      <c r="SUD336" s="76"/>
      <c r="SUE336" s="181"/>
      <c r="SUF336" s="181"/>
      <c r="SUG336" s="182"/>
      <c r="SUH336" s="134"/>
      <c r="SUI336" s="135"/>
      <c r="SUJ336" s="111"/>
      <c r="SUK336" s="178"/>
      <c r="SUL336" s="178"/>
      <c r="SUM336" s="178"/>
      <c r="SUN336" s="178"/>
      <c r="SUO336" s="179"/>
      <c r="SUP336" s="73"/>
      <c r="SUQ336" s="73"/>
      <c r="SUR336" s="180"/>
      <c r="SUS336" s="75"/>
      <c r="SUT336" s="76"/>
      <c r="SUU336" s="180"/>
      <c r="SUV336" s="180"/>
      <c r="SUW336" s="180"/>
      <c r="SUX336" s="75"/>
      <c r="SUY336" s="76"/>
      <c r="SUZ336" s="181"/>
      <c r="SVA336" s="181"/>
      <c r="SVB336" s="182"/>
      <c r="SVC336" s="134"/>
      <c r="SVD336" s="135"/>
      <c r="SVE336" s="111"/>
      <c r="SVF336" s="178"/>
      <c r="SVG336" s="178"/>
      <c r="SVH336" s="178"/>
      <c r="SVI336" s="178"/>
      <c r="SVJ336" s="179"/>
      <c r="SVK336" s="73"/>
      <c r="SVL336" s="73"/>
      <c r="SVM336" s="180"/>
      <c r="SVN336" s="75"/>
      <c r="SVO336" s="76"/>
      <c r="SVP336" s="180"/>
      <c r="SVQ336" s="180"/>
      <c r="SVR336" s="180"/>
      <c r="SVS336" s="75"/>
      <c r="SVT336" s="76"/>
      <c r="SVU336" s="181"/>
      <c r="SVV336" s="181"/>
      <c r="SVW336" s="182"/>
      <c r="SVX336" s="134"/>
      <c r="SVY336" s="135"/>
      <c r="SVZ336" s="111"/>
      <c r="SWA336" s="178"/>
      <c r="SWB336" s="178"/>
      <c r="SWC336" s="178"/>
      <c r="SWD336" s="178"/>
      <c r="SWE336" s="179"/>
      <c r="SWF336" s="73"/>
      <c r="SWG336" s="73"/>
      <c r="SWH336" s="180"/>
      <c r="SWI336" s="75"/>
      <c r="SWJ336" s="76"/>
      <c r="SWK336" s="180"/>
      <c r="SWL336" s="180"/>
      <c r="SWM336" s="180"/>
      <c r="SWN336" s="75"/>
      <c r="SWO336" s="76"/>
      <c r="SWP336" s="181"/>
      <c r="SWQ336" s="181"/>
      <c r="SWR336" s="182"/>
      <c r="SWS336" s="134"/>
      <c r="SWT336" s="135"/>
      <c r="SWU336" s="111"/>
      <c r="SWV336" s="178"/>
      <c r="SWW336" s="178"/>
      <c r="SWX336" s="178"/>
      <c r="SWY336" s="178"/>
      <c r="SWZ336" s="179"/>
      <c r="SXA336" s="73"/>
      <c r="SXB336" s="73"/>
      <c r="SXC336" s="180"/>
      <c r="SXD336" s="75"/>
      <c r="SXE336" s="76"/>
      <c r="SXF336" s="180"/>
      <c r="SXG336" s="180"/>
      <c r="SXH336" s="180"/>
      <c r="SXI336" s="75"/>
      <c r="SXJ336" s="76"/>
      <c r="SXK336" s="181"/>
      <c r="SXL336" s="181"/>
      <c r="SXM336" s="182"/>
      <c r="SXN336" s="134"/>
      <c r="SXO336" s="135"/>
      <c r="SXP336" s="111"/>
      <c r="SXQ336" s="178"/>
      <c r="SXR336" s="178"/>
      <c r="SXS336" s="178"/>
      <c r="SXT336" s="178"/>
      <c r="SXU336" s="179"/>
      <c r="SXV336" s="73"/>
      <c r="SXW336" s="73"/>
      <c r="SXX336" s="180"/>
      <c r="SXY336" s="75"/>
      <c r="SXZ336" s="76"/>
      <c r="SYA336" s="180"/>
      <c r="SYB336" s="180"/>
      <c r="SYC336" s="180"/>
      <c r="SYD336" s="75"/>
      <c r="SYE336" s="76"/>
      <c r="SYF336" s="181"/>
      <c r="SYG336" s="181"/>
      <c r="SYH336" s="182"/>
      <c r="SYI336" s="134"/>
      <c r="SYJ336" s="135"/>
      <c r="SYK336" s="111"/>
      <c r="SYL336" s="178"/>
      <c r="SYM336" s="178"/>
      <c r="SYN336" s="178"/>
      <c r="SYO336" s="178"/>
      <c r="SYP336" s="179"/>
      <c r="SYQ336" s="73"/>
      <c r="SYR336" s="73"/>
      <c r="SYS336" s="180"/>
      <c r="SYT336" s="75"/>
      <c r="SYU336" s="76"/>
      <c r="SYV336" s="180"/>
      <c r="SYW336" s="180"/>
      <c r="SYX336" s="180"/>
      <c r="SYY336" s="75"/>
      <c r="SYZ336" s="76"/>
      <c r="SZA336" s="181"/>
      <c r="SZB336" s="181"/>
      <c r="SZC336" s="182"/>
      <c r="SZD336" s="134"/>
      <c r="SZE336" s="135"/>
      <c r="SZF336" s="111"/>
      <c r="SZG336" s="178"/>
      <c r="SZH336" s="178"/>
      <c r="SZI336" s="178"/>
      <c r="SZJ336" s="178"/>
      <c r="SZK336" s="179"/>
      <c r="SZL336" s="73"/>
      <c r="SZM336" s="73"/>
      <c r="SZN336" s="180"/>
      <c r="SZO336" s="75"/>
      <c r="SZP336" s="76"/>
      <c r="SZQ336" s="180"/>
      <c r="SZR336" s="180"/>
      <c r="SZS336" s="180"/>
      <c r="SZT336" s="75"/>
      <c r="SZU336" s="76"/>
      <c r="SZV336" s="181"/>
      <c r="SZW336" s="181"/>
      <c r="SZX336" s="182"/>
      <c r="SZY336" s="134"/>
      <c r="SZZ336" s="135"/>
      <c r="TAA336" s="111"/>
      <c r="TAB336" s="178"/>
      <c r="TAC336" s="178"/>
      <c r="TAD336" s="178"/>
      <c r="TAE336" s="178"/>
      <c r="TAF336" s="179"/>
      <c r="TAG336" s="73"/>
      <c r="TAH336" s="73"/>
      <c r="TAI336" s="180"/>
      <c r="TAJ336" s="75"/>
      <c r="TAK336" s="76"/>
      <c r="TAL336" s="180"/>
      <c r="TAM336" s="180"/>
      <c r="TAN336" s="180"/>
      <c r="TAO336" s="75"/>
      <c r="TAP336" s="76"/>
      <c r="TAQ336" s="181"/>
      <c r="TAR336" s="181"/>
      <c r="TAS336" s="182"/>
      <c r="TAT336" s="134"/>
      <c r="TAU336" s="135"/>
      <c r="TAV336" s="111"/>
      <c r="TAW336" s="178"/>
      <c r="TAX336" s="178"/>
      <c r="TAY336" s="178"/>
      <c r="TAZ336" s="178"/>
      <c r="TBA336" s="179"/>
      <c r="TBB336" s="73"/>
      <c r="TBC336" s="73"/>
      <c r="TBD336" s="180"/>
      <c r="TBE336" s="75"/>
      <c r="TBF336" s="76"/>
      <c r="TBG336" s="180"/>
      <c r="TBH336" s="180"/>
      <c r="TBI336" s="180"/>
      <c r="TBJ336" s="75"/>
      <c r="TBK336" s="76"/>
      <c r="TBL336" s="181"/>
      <c r="TBM336" s="181"/>
      <c r="TBN336" s="182"/>
      <c r="TBO336" s="134"/>
      <c r="TBP336" s="135"/>
      <c r="TBQ336" s="111"/>
      <c r="TBR336" s="178"/>
      <c r="TBS336" s="178"/>
      <c r="TBT336" s="178"/>
      <c r="TBU336" s="178"/>
      <c r="TBV336" s="179"/>
      <c r="TBW336" s="73"/>
      <c r="TBX336" s="73"/>
      <c r="TBY336" s="180"/>
      <c r="TBZ336" s="75"/>
      <c r="TCA336" s="76"/>
      <c r="TCB336" s="180"/>
      <c r="TCC336" s="180"/>
      <c r="TCD336" s="180"/>
      <c r="TCE336" s="75"/>
      <c r="TCF336" s="76"/>
      <c r="TCG336" s="181"/>
      <c r="TCH336" s="181"/>
      <c r="TCI336" s="182"/>
      <c r="TCJ336" s="134"/>
      <c r="TCK336" s="135"/>
      <c r="TCL336" s="111"/>
      <c r="TCM336" s="178"/>
      <c r="TCN336" s="178"/>
      <c r="TCO336" s="178"/>
      <c r="TCP336" s="178"/>
      <c r="TCQ336" s="179"/>
      <c r="TCR336" s="73"/>
      <c r="TCS336" s="73"/>
      <c r="TCT336" s="180"/>
      <c r="TCU336" s="75"/>
      <c r="TCV336" s="76"/>
      <c r="TCW336" s="180"/>
      <c r="TCX336" s="180"/>
      <c r="TCY336" s="180"/>
      <c r="TCZ336" s="75"/>
      <c r="TDA336" s="76"/>
      <c r="TDB336" s="181"/>
      <c r="TDC336" s="181"/>
      <c r="TDD336" s="182"/>
      <c r="TDE336" s="134"/>
      <c r="TDF336" s="135"/>
      <c r="TDG336" s="111"/>
      <c r="TDH336" s="178"/>
      <c r="TDI336" s="178"/>
      <c r="TDJ336" s="178"/>
      <c r="TDK336" s="178"/>
      <c r="TDL336" s="179"/>
      <c r="TDM336" s="73"/>
      <c r="TDN336" s="73"/>
      <c r="TDO336" s="180"/>
      <c r="TDP336" s="75"/>
      <c r="TDQ336" s="76"/>
      <c r="TDR336" s="180"/>
      <c r="TDS336" s="180"/>
      <c r="TDT336" s="180"/>
      <c r="TDU336" s="75"/>
      <c r="TDV336" s="76"/>
      <c r="TDW336" s="181"/>
      <c r="TDX336" s="181"/>
      <c r="TDY336" s="182"/>
      <c r="TDZ336" s="134"/>
      <c r="TEA336" s="135"/>
      <c r="TEB336" s="111"/>
      <c r="TEC336" s="178"/>
      <c r="TED336" s="178"/>
      <c r="TEE336" s="178"/>
      <c r="TEF336" s="178"/>
      <c r="TEG336" s="179"/>
      <c r="TEH336" s="73"/>
      <c r="TEI336" s="73"/>
      <c r="TEJ336" s="180"/>
      <c r="TEK336" s="75"/>
      <c r="TEL336" s="76"/>
      <c r="TEM336" s="180"/>
      <c r="TEN336" s="180"/>
      <c r="TEO336" s="180"/>
      <c r="TEP336" s="75"/>
      <c r="TEQ336" s="76"/>
      <c r="TER336" s="181"/>
      <c r="TES336" s="181"/>
      <c r="TET336" s="182"/>
      <c r="TEU336" s="134"/>
      <c r="TEV336" s="135"/>
      <c r="TEW336" s="111"/>
      <c r="TEX336" s="178"/>
      <c r="TEY336" s="178"/>
      <c r="TEZ336" s="178"/>
      <c r="TFA336" s="178"/>
      <c r="TFB336" s="179"/>
      <c r="TFC336" s="73"/>
      <c r="TFD336" s="73"/>
      <c r="TFE336" s="180"/>
      <c r="TFF336" s="75"/>
      <c r="TFG336" s="76"/>
      <c r="TFH336" s="180"/>
      <c r="TFI336" s="180"/>
      <c r="TFJ336" s="180"/>
      <c r="TFK336" s="75"/>
      <c r="TFL336" s="76"/>
      <c r="TFM336" s="181"/>
      <c r="TFN336" s="181"/>
      <c r="TFO336" s="182"/>
      <c r="TFP336" s="134"/>
      <c r="TFQ336" s="135"/>
      <c r="TFR336" s="111"/>
      <c r="TFS336" s="178"/>
      <c r="TFT336" s="178"/>
      <c r="TFU336" s="178"/>
      <c r="TFV336" s="178"/>
      <c r="TFW336" s="179"/>
      <c r="TFX336" s="73"/>
      <c r="TFY336" s="73"/>
      <c r="TFZ336" s="180"/>
      <c r="TGA336" s="75"/>
      <c r="TGB336" s="76"/>
      <c r="TGC336" s="180"/>
      <c r="TGD336" s="180"/>
      <c r="TGE336" s="180"/>
      <c r="TGF336" s="75"/>
      <c r="TGG336" s="76"/>
      <c r="TGH336" s="181"/>
      <c r="TGI336" s="181"/>
      <c r="TGJ336" s="182"/>
      <c r="TGK336" s="134"/>
      <c r="TGL336" s="135"/>
      <c r="TGM336" s="111"/>
      <c r="TGN336" s="178"/>
      <c r="TGO336" s="178"/>
      <c r="TGP336" s="178"/>
      <c r="TGQ336" s="178"/>
      <c r="TGR336" s="179"/>
      <c r="TGS336" s="73"/>
      <c r="TGT336" s="73"/>
      <c r="TGU336" s="180"/>
      <c r="TGV336" s="75"/>
      <c r="TGW336" s="76"/>
      <c r="TGX336" s="180"/>
      <c r="TGY336" s="180"/>
      <c r="TGZ336" s="180"/>
      <c r="THA336" s="75"/>
      <c r="THB336" s="76"/>
      <c r="THC336" s="181"/>
      <c r="THD336" s="181"/>
      <c r="THE336" s="182"/>
      <c r="THF336" s="134"/>
      <c r="THG336" s="135"/>
      <c r="THH336" s="111"/>
      <c r="THI336" s="178"/>
      <c r="THJ336" s="178"/>
      <c r="THK336" s="178"/>
      <c r="THL336" s="178"/>
      <c r="THM336" s="179"/>
      <c r="THN336" s="73"/>
      <c r="THO336" s="73"/>
      <c r="THP336" s="180"/>
      <c r="THQ336" s="75"/>
      <c r="THR336" s="76"/>
      <c r="THS336" s="180"/>
      <c r="THT336" s="180"/>
      <c r="THU336" s="180"/>
      <c r="THV336" s="75"/>
      <c r="THW336" s="76"/>
      <c r="THX336" s="181"/>
      <c r="THY336" s="181"/>
      <c r="THZ336" s="182"/>
      <c r="TIA336" s="134"/>
      <c r="TIB336" s="135"/>
      <c r="TIC336" s="111"/>
      <c r="TID336" s="178"/>
      <c r="TIE336" s="178"/>
      <c r="TIF336" s="178"/>
      <c r="TIG336" s="178"/>
      <c r="TIH336" s="179"/>
      <c r="TII336" s="73"/>
      <c r="TIJ336" s="73"/>
      <c r="TIK336" s="180"/>
      <c r="TIL336" s="75"/>
      <c r="TIM336" s="76"/>
      <c r="TIN336" s="180"/>
      <c r="TIO336" s="180"/>
      <c r="TIP336" s="180"/>
      <c r="TIQ336" s="75"/>
      <c r="TIR336" s="76"/>
      <c r="TIS336" s="181"/>
      <c r="TIT336" s="181"/>
      <c r="TIU336" s="182"/>
      <c r="TIV336" s="134"/>
      <c r="TIW336" s="135"/>
      <c r="TIX336" s="111"/>
      <c r="TIY336" s="178"/>
      <c r="TIZ336" s="178"/>
      <c r="TJA336" s="178"/>
      <c r="TJB336" s="178"/>
      <c r="TJC336" s="179"/>
      <c r="TJD336" s="73"/>
      <c r="TJE336" s="73"/>
      <c r="TJF336" s="180"/>
      <c r="TJG336" s="75"/>
      <c r="TJH336" s="76"/>
      <c r="TJI336" s="180"/>
      <c r="TJJ336" s="180"/>
      <c r="TJK336" s="180"/>
      <c r="TJL336" s="75"/>
      <c r="TJM336" s="76"/>
      <c r="TJN336" s="181"/>
      <c r="TJO336" s="181"/>
      <c r="TJP336" s="182"/>
      <c r="TJQ336" s="134"/>
      <c r="TJR336" s="135"/>
      <c r="TJS336" s="111"/>
      <c r="TJT336" s="178"/>
      <c r="TJU336" s="178"/>
      <c r="TJV336" s="178"/>
      <c r="TJW336" s="178"/>
      <c r="TJX336" s="179"/>
      <c r="TJY336" s="73"/>
      <c r="TJZ336" s="73"/>
      <c r="TKA336" s="180"/>
      <c r="TKB336" s="75"/>
      <c r="TKC336" s="76"/>
      <c r="TKD336" s="180"/>
      <c r="TKE336" s="180"/>
      <c r="TKF336" s="180"/>
      <c r="TKG336" s="75"/>
      <c r="TKH336" s="76"/>
      <c r="TKI336" s="181"/>
      <c r="TKJ336" s="181"/>
      <c r="TKK336" s="182"/>
      <c r="TKL336" s="134"/>
      <c r="TKM336" s="135"/>
      <c r="TKN336" s="111"/>
      <c r="TKO336" s="178"/>
      <c r="TKP336" s="178"/>
      <c r="TKQ336" s="178"/>
      <c r="TKR336" s="178"/>
      <c r="TKS336" s="179"/>
      <c r="TKT336" s="73"/>
      <c r="TKU336" s="73"/>
      <c r="TKV336" s="180"/>
      <c r="TKW336" s="75"/>
      <c r="TKX336" s="76"/>
      <c r="TKY336" s="180"/>
      <c r="TKZ336" s="180"/>
      <c r="TLA336" s="180"/>
      <c r="TLB336" s="75"/>
      <c r="TLC336" s="76"/>
      <c r="TLD336" s="181"/>
      <c r="TLE336" s="181"/>
      <c r="TLF336" s="182"/>
      <c r="TLG336" s="134"/>
      <c r="TLH336" s="135"/>
      <c r="TLI336" s="111"/>
      <c r="TLJ336" s="178"/>
      <c r="TLK336" s="178"/>
      <c r="TLL336" s="178"/>
      <c r="TLM336" s="178"/>
      <c r="TLN336" s="179"/>
      <c r="TLO336" s="73"/>
      <c r="TLP336" s="73"/>
      <c r="TLQ336" s="180"/>
      <c r="TLR336" s="75"/>
      <c r="TLS336" s="76"/>
      <c r="TLT336" s="180"/>
      <c r="TLU336" s="180"/>
      <c r="TLV336" s="180"/>
      <c r="TLW336" s="75"/>
      <c r="TLX336" s="76"/>
      <c r="TLY336" s="181"/>
      <c r="TLZ336" s="181"/>
      <c r="TMA336" s="182"/>
      <c r="TMB336" s="134"/>
      <c r="TMC336" s="135"/>
      <c r="TMD336" s="111"/>
      <c r="TME336" s="178"/>
      <c r="TMF336" s="178"/>
      <c r="TMG336" s="178"/>
      <c r="TMH336" s="178"/>
      <c r="TMI336" s="179"/>
      <c r="TMJ336" s="73"/>
      <c r="TMK336" s="73"/>
      <c r="TML336" s="180"/>
      <c r="TMM336" s="75"/>
      <c r="TMN336" s="76"/>
      <c r="TMO336" s="180"/>
      <c r="TMP336" s="180"/>
      <c r="TMQ336" s="180"/>
      <c r="TMR336" s="75"/>
      <c r="TMS336" s="76"/>
      <c r="TMT336" s="181"/>
      <c r="TMU336" s="181"/>
      <c r="TMV336" s="182"/>
      <c r="TMW336" s="134"/>
      <c r="TMX336" s="135"/>
      <c r="TMY336" s="111"/>
      <c r="TMZ336" s="178"/>
      <c r="TNA336" s="178"/>
      <c r="TNB336" s="178"/>
      <c r="TNC336" s="178"/>
      <c r="TND336" s="179"/>
      <c r="TNE336" s="73"/>
      <c r="TNF336" s="73"/>
      <c r="TNG336" s="180"/>
      <c r="TNH336" s="75"/>
      <c r="TNI336" s="76"/>
      <c r="TNJ336" s="180"/>
      <c r="TNK336" s="180"/>
      <c r="TNL336" s="180"/>
      <c r="TNM336" s="75"/>
      <c r="TNN336" s="76"/>
      <c r="TNO336" s="181"/>
      <c r="TNP336" s="181"/>
      <c r="TNQ336" s="182"/>
      <c r="TNR336" s="134"/>
      <c r="TNS336" s="135"/>
      <c r="TNT336" s="111"/>
      <c r="TNU336" s="178"/>
      <c r="TNV336" s="178"/>
      <c r="TNW336" s="178"/>
      <c r="TNX336" s="178"/>
      <c r="TNY336" s="179"/>
      <c r="TNZ336" s="73"/>
      <c r="TOA336" s="73"/>
      <c r="TOB336" s="180"/>
      <c r="TOC336" s="75"/>
      <c r="TOD336" s="76"/>
      <c r="TOE336" s="180"/>
      <c r="TOF336" s="180"/>
      <c r="TOG336" s="180"/>
      <c r="TOH336" s="75"/>
      <c r="TOI336" s="76"/>
      <c r="TOJ336" s="181"/>
      <c r="TOK336" s="181"/>
      <c r="TOL336" s="182"/>
      <c r="TOM336" s="134"/>
      <c r="TON336" s="135"/>
      <c r="TOO336" s="111"/>
      <c r="TOP336" s="178"/>
      <c r="TOQ336" s="178"/>
      <c r="TOR336" s="178"/>
      <c r="TOS336" s="178"/>
      <c r="TOT336" s="179"/>
      <c r="TOU336" s="73"/>
      <c r="TOV336" s="73"/>
      <c r="TOW336" s="180"/>
      <c r="TOX336" s="75"/>
      <c r="TOY336" s="76"/>
      <c r="TOZ336" s="180"/>
      <c r="TPA336" s="180"/>
      <c r="TPB336" s="180"/>
      <c r="TPC336" s="75"/>
      <c r="TPD336" s="76"/>
      <c r="TPE336" s="181"/>
      <c r="TPF336" s="181"/>
      <c r="TPG336" s="182"/>
      <c r="TPH336" s="134"/>
      <c r="TPI336" s="135"/>
      <c r="TPJ336" s="111"/>
      <c r="TPK336" s="178"/>
      <c r="TPL336" s="178"/>
      <c r="TPM336" s="178"/>
      <c r="TPN336" s="178"/>
      <c r="TPO336" s="179"/>
      <c r="TPP336" s="73"/>
      <c r="TPQ336" s="73"/>
      <c r="TPR336" s="180"/>
      <c r="TPS336" s="75"/>
      <c r="TPT336" s="76"/>
      <c r="TPU336" s="180"/>
      <c r="TPV336" s="180"/>
      <c r="TPW336" s="180"/>
      <c r="TPX336" s="75"/>
      <c r="TPY336" s="76"/>
      <c r="TPZ336" s="181"/>
      <c r="TQA336" s="181"/>
      <c r="TQB336" s="182"/>
      <c r="TQC336" s="134"/>
      <c r="TQD336" s="135"/>
      <c r="TQE336" s="111"/>
      <c r="TQF336" s="178"/>
      <c r="TQG336" s="178"/>
      <c r="TQH336" s="178"/>
      <c r="TQI336" s="178"/>
      <c r="TQJ336" s="179"/>
      <c r="TQK336" s="73"/>
      <c r="TQL336" s="73"/>
      <c r="TQM336" s="180"/>
      <c r="TQN336" s="75"/>
      <c r="TQO336" s="76"/>
      <c r="TQP336" s="180"/>
      <c r="TQQ336" s="180"/>
      <c r="TQR336" s="180"/>
      <c r="TQS336" s="75"/>
      <c r="TQT336" s="76"/>
      <c r="TQU336" s="181"/>
      <c r="TQV336" s="181"/>
      <c r="TQW336" s="182"/>
      <c r="TQX336" s="134"/>
      <c r="TQY336" s="135"/>
      <c r="TQZ336" s="111"/>
      <c r="TRA336" s="178"/>
      <c r="TRB336" s="178"/>
      <c r="TRC336" s="178"/>
      <c r="TRD336" s="178"/>
      <c r="TRE336" s="179"/>
      <c r="TRF336" s="73"/>
      <c r="TRG336" s="73"/>
      <c r="TRH336" s="180"/>
      <c r="TRI336" s="75"/>
      <c r="TRJ336" s="76"/>
      <c r="TRK336" s="180"/>
      <c r="TRL336" s="180"/>
      <c r="TRM336" s="180"/>
      <c r="TRN336" s="75"/>
      <c r="TRO336" s="76"/>
      <c r="TRP336" s="181"/>
      <c r="TRQ336" s="181"/>
      <c r="TRR336" s="182"/>
      <c r="TRS336" s="134"/>
      <c r="TRT336" s="135"/>
      <c r="TRU336" s="111"/>
      <c r="TRV336" s="178"/>
      <c r="TRW336" s="178"/>
      <c r="TRX336" s="178"/>
      <c r="TRY336" s="178"/>
      <c r="TRZ336" s="179"/>
      <c r="TSA336" s="73"/>
      <c r="TSB336" s="73"/>
      <c r="TSC336" s="180"/>
      <c r="TSD336" s="75"/>
      <c r="TSE336" s="76"/>
      <c r="TSF336" s="180"/>
      <c r="TSG336" s="180"/>
      <c r="TSH336" s="180"/>
      <c r="TSI336" s="75"/>
      <c r="TSJ336" s="76"/>
      <c r="TSK336" s="181"/>
      <c r="TSL336" s="181"/>
      <c r="TSM336" s="182"/>
      <c r="TSN336" s="134"/>
      <c r="TSO336" s="135"/>
      <c r="TSP336" s="111"/>
      <c r="TSQ336" s="178"/>
      <c r="TSR336" s="178"/>
      <c r="TSS336" s="178"/>
      <c r="TST336" s="178"/>
      <c r="TSU336" s="179"/>
      <c r="TSV336" s="73"/>
      <c r="TSW336" s="73"/>
      <c r="TSX336" s="180"/>
      <c r="TSY336" s="75"/>
      <c r="TSZ336" s="76"/>
      <c r="TTA336" s="180"/>
      <c r="TTB336" s="180"/>
      <c r="TTC336" s="180"/>
      <c r="TTD336" s="75"/>
      <c r="TTE336" s="76"/>
      <c r="TTF336" s="181"/>
      <c r="TTG336" s="181"/>
      <c r="TTH336" s="182"/>
      <c r="TTI336" s="134"/>
      <c r="TTJ336" s="135"/>
      <c r="TTK336" s="111"/>
      <c r="TTL336" s="178"/>
      <c r="TTM336" s="178"/>
      <c r="TTN336" s="178"/>
      <c r="TTO336" s="178"/>
      <c r="TTP336" s="179"/>
      <c r="TTQ336" s="73"/>
      <c r="TTR336" s="73"/>
      <c r="TTS336" s="180"/>
      <c r="TTT336" s="75"/>
      <c r="TTU336" s="76"/>
      <c r="TTV336" s="180"/>
      <c r="TTW336" s="180"/>
      <c r="TTX336" s="180"/>
      <c r="TTY336" s="75"/>
      <c r="TTZ336" s="76"/>
      <c r="TUA336" s="181"/>
      <c r="TUB336" s="181"/>
      <c r="TUC336" s="182"/>
      <c r="TUD336" s="134"/>
      <c r="TUE336" s="135"/>
      <c r="TUF336" s="111"/>
      <c r="TUG336" s="178"/>
      <c r="TUH336" s="178"/>
      <c r="TUI336" s="178"/>
      <c r="TUJ336" s="178"/>
      <c r="TUK336" s="179"/>
      <c r="TUL336" s="73"/>
      <c r="TUM336" s="73"/>
      <c r="TUN336" s="180"/>
      <c r="TUO336" s="75"/>
      <c r="TUP336" s="76"/>
      <c r="TUQ336" s="180"/>
      <c r="TUR336" s="180"/>
      <c r="TUS336" s="180"/>
      <c r="TUT336" s="75"/>
      <c r="TUU336" s="76"/>
      <c r="TUV336" s="181"/>
      <c r="TUW336" s="181"/>
      <c r="TUX336" s="182"/>
      <c r="TUY336" s="134"/>
      <c r="TUZ336" s="135"/>
      <c r="TVA336" s="111"/>
      <c r="TVB336" s="178"/>
      <c r="TVC336" s="178"/>
      <c r="TVD336" s="178"/>
      <c r="TVE336" s="178"/>
      <c r="TVF336" s="179"/>
      <c r="TVG336" s="73"/>
      <c r="TVH336" s="73"/>
      <c r="TVI336" s="180"/>
      <c r="TVJ336" s="75"/>
      <c r="TVK336" s="76"/>
      <c r="TVL336" s="180"/>
      <c r="TVM336" s="180"/>
      <c r="TVN336" s="180"/>
      <c r="TVO336" s="75"/>
      <c r="TVP336" s="76"/>
      <c r="TVQ336" s="181"/>
      <c r="TVR336" s="181"/>
      <c r="TVS336" s="182"/>
      <c r="TVT336" s="134"/>
      <c r="TVU336" s="135"/>
      <c r="TVV336" s="111"/>
      <c r="TVW336" s="178"/>
      <c r="TVX336" s="178"/>
      <c r="TVY336" s="178"/>
      <c r="TVZ336" s="178"/>
      <c r="TWA336" s="179"/>
      <c r="TWB336" s="73"/>
      <c r="TWC336" s="73"/>
      <c r="TWD336" s="180"/>
      <c r="TWE336" s="75"/>
      <c r="TWF336" s="76"/>
      <c r="TWG336" s="180"/>
      <c r="TWH336" s="180"/>
      <c r="TWI336" s="180"/>
      <c r="TWJ336" s="75"/>
      <c r="TWK336" s="76"/>
      <c r="TWL336" s="181"/>
      <c r="TWM336" s="181"/>
      <c r="TWN336" s="182"/>
      <c r="TWO336" s="134"/>
      <c r="TWP336" s="135"/>
      <c r="TWQ336" s="111"/>
      <c r="TWR336" s="178"/>
      <c r="TWS336" s="178"/>
      <c r="TWT336" s="178"/>
      <c r="TWU336" s="178"/>
      <c r="TWV336" s="179"/>
      <c r="TWW336" s="73"/>
      <c r="TWX336" s="73"/>
      <c r="TWY336" s="180"/>
      <c r="TWZ336" s="75"/>
      <c r="TXA336" s="76"/>
      <c r="TXB336" s="180"/>
      <c r="TXC336" s="180"/>
      <c r="TXD336" s="180"/>
      <c r="TXE336" s="75"/>
      <c r="TXF336" s="76"/>
      <c r="TXG336" s="181"/>
      <c r="TXH336" s="181"/>
      <c r="TXI336" s="182"/>
      <c r="TXJ336" s="134"/>
      <c r="TXK336" s="135"/>
      <c r="TXL336" s="111"/>
      <c r="TXM336" s="178"/>
      <c r="TXN336" s="178"/>
      <c r="TXO336" s="178"/>
      <c r="TXP336" s="178"/>
      <c r="TXQ336" s="179"/>
      <c r="TXR336" s="73"/>
      <c r="TXS336" s="73"/>
      <c r="TXT336" s="180"/>
      <c r="TXU336" s="75"/>
      <c r="TXV336" s="76"/>
      <c r="TXW336" s="180"/>
      <c r="TXX336" s="180"/>
      <c r="TXY336" s="180"/>
      <c r="TXZ336" s="75"/>
      <c r="TYA336" s="76"/>
      <c r="TYB336" s="181"/>
      <c r="TYC336" s="181"/>
      <c r="TYD336" s="182"/>
      <c r="TYE336" s="134"/>
      <c r="TYF336" s="135"/>
      <c r="TYG336" s="111"/>
      <c r="TYH336" s="178"/>
      <c r="TYI336" s="178"/>
      <c r="TYJ336" s="178"/>
      <c r="TYK336" s="178"/>
      <c r="TYL336" s="179"/>
      <c r="TYM336" s="73"/>
      <c r="TYN336" s="73"/>
      <c r="TYO336" s="180"/>
      <c r="TYP336" s="75"/>
      <c r="TYQ336" s="76"/>
      <c r="TYR336" s="180"/>
      <c r="TYS336" s="180"/>
      <c r="TYT336" s="180"/>
      <c r="TYU336" s="75"/>
      <c r="TYV336" s="76"/>
      <c r="TYW336" s="181"/>
      <c r="TYX336" s="181"/>
      <c r="TYY336" s="182"/>
      <c r="TYZ336" s="134"/>
      <c r="TZA336" s="135"/>
      <c r="TZB336" s="111"/>
      <c r="TZC336" s="178"/>
      <c r="TZD336" s="178"/>
      <c r="TZE336" s="178"/>
      <c r="TZF336" s="178"/>
      <c r="TZG336" s="179"/>
      <c r="TZH336" s="73"/>
      <c r="TZI336" s="73"/>
      <c r="TZJ336" s="180"/>
      <c r="TZK336" s="75"/>
      <c r="TZL336" s="76"/>
      <c r="TZM336" s="180"/>
      <c r="TZN336" s="180"/>
      <c r="TZO336" s="180"/>
      <c r="TZP336" s="75"/>
      <c r="TZQ336" s="76"/>
      <c r="TZR336" s="181"/>
      <c r="TZS336" s="181"/>
      <c r="TZT336" s="182"/>
      <c r="TZU336" s="134"/>
      <c r="TZV336" s="135"/>
      <c r="TZW336" s="111"/>
      <c r="TZX336" s="178"/>
      <c r="TZY336" s="178"/>
      <c r="TZZ336" s="178"/>
      <c r="UAA336" s="178"/>
      <c r="UAB336" s="179"/>
      <c r="UAC336" s="73"/>
      <c r="UAD336" s="73"/>
      <c r="UAE336" s="180"/>
      <c r="UAF336" s="75"/>
      <c r="UAG336" s="76"/>
      <c r="UAH336" s="180"/>
      <c r="UAI336" s="180"/>
      <c r="UAJ336" s="180"/>
      <c r="UAK336" s="75"/>
      <c r="UAL336" s="76"/>
      <c r="UAM336" s="181"/>
      <c r="UAN336" s="181"/>
      <c r="UAO336" s="182"/>
      <c r="UAP336" s="134"/>
      <c r="UAQ336" s="135"/>
      <c r="UAR336" s="111"/>
      <c r="UAS336" s="178"/>
      <c r="UAT336" s="178"/>
      <c r="UAU336" s="178"/>
      <c r="UAV336" s="178"/>
      <c r="UAW336" s="179"/>
      <c r="UAX336" s="73"/>
      <c r="UAY336" s="73"/>
      <c r="UAZ336" s="180"/>
      <c r="UBA336" s="75"/>
      <c r="UBB336" s="76"/>
      <c r="UBC336" s="180"/>
      <c r="UBD336" s="180"/>
      <c r="UBE336" s="180"/>
      <c r="UBF336" s="75"/>
      <c r="UBG336" s="76"/>
      <c r="UBH336" s="181"/>
      <c r="UBI336" s="181"/>
      <c r="UBJ336" s="182"/>
      <c r="UBK336" s="134"/>
      <c r="UBL336" s="135"/>
      <c r="UBM336" s="111"/>
      <c r="UBN336" s="178"/>
      <c r="UBO336" s="178"/>
      <c r="UBP336" s="178"/>
      <c r="UBQ336" s="178"/>
      <c r="UBR336" s="179"/>
      <c r="UBS336" s="73"/>
      <c r="UBT336" s="73"/>
      <c r="UBU336" s="180"/>
      <c r="UBV336" s="75"/>
      <c r="UBW336" s="76"/>
      <c r="UBX336" s="180"/>
      <c r="UBY336" s="180"/>
      <c r="UBZ336" s="180"/>
      <c r="UCA336" s="75"/>
      <c r="UCB336" s="76"/>
      <c r="UCC336" s="181"/>
      <c r="UCD336" s="181"/>
      <c r="UCE336" s="182"/>
      <c r="UCF336" s="134"/>
      <c r="UCG336" s="135"/>
      <c r="UCH336" s="111"/>
      <c r="UCI336" s="178"/>
      <c r="UCJ336" s="178"/>
      <c r="UCK336" s="178"/>
      <c r="UCL336" s="178"/>
      <c r="UCM336" s="179"/>
      <c r="UCN336" s="73"/>
      <c r="UCO336" s="73"/>
      <c r="UCP336" s="180"/>
      <c r="UCQ336" s="75"/>
      <c r="UCR336" s="76"/>
      <c r="UCS336" s="180"/>
      <c r="UCT336" s="180"/>
      <c r="UCU336" s="180"/>
      <c r="UCV336" s="75"/>
      <c r="UCW336" s="76"/>
      <c r="UCX336" s="181"/>
      <c r="UCY336" s="181"/>
      <c r="UCZ336" s="182"/>
      <c r="UDA336" s="134"/>
      <c r="UDB336" s="135"/>
      <c r="UDC336" s="111"/>
      <c r="UDD336" s="178"/>
      <c r="UDE336" s="178"/>
      <c r="UDF336" s="178"/>
      <c r="UDG336" s="178"/>
      <c r="UDH336" s="179"/>
      <c r="UDI336" s="73"/>
      <c r="UDJ336" s="73"/>
      <c r="UDK336" s="180"/>
      <c r="UDL336" s="75"/>
      <c r="UDM336" s="76"/>
      <c r="UDN336" s="180"/>
      <c r="UDO336" s="180"/>
      <c r="UDP336" s="180"/>
      <c r="UDQ336" s="75"/>
      <c r="UDR336" s="76"/>
      <c r="UDS336" s="181"/>
      <c r="UDT336" s="181"/>
      <c r="UDU336" s="182"/>
      <c r="UDV336" s="134"/>
      <c r="UDW336" s="135"/>
      <c r="UDX336" s="111"/>
      <c r="UDY336" s="178"/>
      <c r="UDZ336" s="178"/>
      <c r="UEA336" s="178"/>
      <c r="UEB336" s="178"/>
      <c r="UEC336" s="179"/>
      <c r="UED336" s="73"/>
      <c r="UEE336" s="73"/>
      <c r="UEF336" s="180"/>
      <c r="UEG336" s="75"/>
      <c r="UEH336" s="76"/>
      <c r="UEI336" s="180"/>
      <c r="UEJ336" s="180"/>
      <c r="UEK336" s="180"/>
      <c r="UEL336" s="75"/>
      <c r="UEM336" s="76"/>
      <c r="UEN336" s="181"/>
      <c r="UEO336" s="181"/>
      <c r="UEP336" s="182"/>
      <c r="UEQ336" s="134"/>
      <c r="UER336" s="135"/>
      <c r="UES336" s="111"/>
      <c r="UET336" s="178"/>
      <c r="UEU336" s="178"/>
      <c r="UEV336" s="178"/>
      <c r="UEW336" s="178"/>
      <c r="UEX336" s="179"/>
      <c r="UEY336" s="73"/>
      <c r="UEZ336" s="73"/>
      <c r="UFA336" s="180"/>
      <c r="UFB336" s="75"/>
      <c r="UFC336" s="76"/>
      <c r="UFD336" s="180"/>
      <c r="UFE336" s="180"/>
      <c r="UFF336" s="180"/>
      <c r="UFG336" s="75"/>
      <c r="UFH336" s="76"/>
      <c r="UFI336" s="181"/>
      <c r="UFJ336" s="181"/>
      <c r="UFK336" s="182"/>
      <c r="UFL336" s="134"/>
      <c r="UFM336" s="135"/>
      <c r="UFN336" s="111"/>
      <c r="UFO336" s="178"/>
      <c r="UFP336" s="178"/>
      <c r="UFQ336" s="178"/>
      <c r="UFR336" s="178"/>
      <c r="UFS336" s="179"/>
      <c r="UFT336" s="73"/>
      <c r="UFU336" s="73"/>
      <c r="UFV336" s="180"/>
      <c r="UFW336" s="75"/>
      <c r="UFX336" s="76"/>
      <c r="UFY336" s="180"/>
      <c r="UFZ336" s="180"/>
      <c r="UGA336" s="180"/>
      <c r="UGB336" s="75"/>
      <c r="UGC336" s="76"/>
      <c r="UGD336" s="181"/>
      <c r="UGE336" s="181"/>
      <c r="UGF336" s="182"/>
      <c r="UGG336" s="134"/>
      <c r="UGH336" s="135"/>
      <c r="UGI336" s="111"/>
      <c r="UGJ336" s="178"/>
      <c r="UGK336" s="178"/>
      <c r="UGL336" s="178"/>
      <c r="UGM336" s="178"/>
      <c r="UGN336" s="179"/>
      <c r="UGO336" s="73"/>
      <c r="UGP336" s="73"/>
      <c r="UGQ336" s="180"/>
      <c r="UGR336" s="75"/>
      <c r="UGS336" s="76"/>
      <c r="UGT336" s="180"/>
      <c r="UGU336" s="180"/>
      <c r="UGV336" s="180"/>
      <c r="UGW336" s="75"/>
      <c r="UGX336" s="76"/>
      <c r="UGY336" s="181"/>
      <c r="UGZ336" s="181"/>
      <c r="UHA336" s="182"/>
      <c r="UHB336" s="134"/>
      <c r="UHC336" s="135"/>
      <c r="UHD336" s="111"/>
      <c r="UHE336" s="178"/>
      <c r="UHF336" s="178"/>
      <c r="UHG336" s="178"/>
      <c r="UHH336" s="178"/>
      <c r="UHI336" s="179"/>
      <c r="UHJ336" s="73"/>
      <c r="UHK336" s="73"/>
      <c r="UHL336" s="180"/>
      <c r="UHM336" s="75"/>
      <c r="UHN336" s="76"/>
      <c r="UHO336" s="180"/>
      <c r="UHP336" s="180"/>
      <c r="UHQ336" s="180"/>
      <c r="UHR336" s="75"/>
      <c r="UHS336" s="76"/>
      <c r="UHT336" s="181"/>
      <c r="UHU336" s="181"/>
      <c r="UHV336" s="182"/>
      <c r="UHW336" s="134"/>
      <c r="UHX336" s="135"/>
      <c r="UHY336" s="111"/>
      <c r="UHZ336" s="178"/>
      <c r="UIA336" s="178"/>
      <c r="UIB336" s="178"/>
      <c r="UIC336" s="178"/>
      <c r="UID336" s="179"/>
      <c r="UIE336" s="73"/>
      <c r="UIF336" s="73"/>
      <c r="UIG336" s="180"/>
      <c r="UIH336" s="75"/>
      <c r="UII336" s="76"/>
      <c r="UIJ336" s="180"/>
      <c r="UIK336" s="180"/>
      <c r="UIL336" s="180"/>
      <c r="UIM336" s="75"/>
      <c r="UIN336" s="76"/>
      <c r="UIO336" s="181"/>
      <c r="UIP336" s="181"/>
      <c r="UIQ336" s="182"/>
      <c r="UIR336" s="134"/>
      <c r="UIS336" s="135"/>
      <c r="UIT336" s="111"/>
      <c r="UIU336" s="178"/>
      <c r="UIV336" s="178"/>
      <c r="UIW336" s="178"/>
      <c r="UIX336" s="178"/>
      <c r="UIY336" s="179"/>
      <c r="UIZ336" s="73"/>
      <c r="UJA336" s="73"/>
      <c r="UJB336" s="180"/>
      <c r="UJC336" s="75"/>
      <c r="UJD336" s="76"/>
      <c r="UJE336" s="180"/>
      <c r="UJF336" s="180"/>
      <c r="UJG336" s="180"/>
      <c r="UJH336" s="75"/>
      <c r="UJI336" s="76"/>
      <c r="UJJ336" s="181"/>
      <c r="UJK336" s="181"/>
      <c r="UJL336" s="182"/>
      <c r="UJM336" s="134"/>
      <c r="UJN336" s="135"/>
      <c r="UJO336" s="111"/>
      <c r="UJP336" s="178"/>
      <c r="UJQ336" s="178"/>
      <c r="UJR336" s="178"/>
      <c r="UJS336" s="178"/>
      <c r="UJT336" s="179"/>
      <c r="UJU336" s="73"/>
      <c r="UJV336" s="73"/>
      <c r="UJW336" s="180"/>
      <c r="UJX336" s="75"/>
      <c r="UJY336" s="76"/>
      <c r="UJZ336" s="180"/>
      <c r="UKA336" s="180"/>
      <c r="UKB336" s="180"/>
      <c r="UKC336" s="75"/>
      <c r="UKD336" s="76"/>
      <c r="UKE336" s="181"/>
      <c r="UKF336" s="181"/>
      <c r="UKG336" s="182"/>
      <c r="UKH336" s="134"/>
      <c r="UKI336" s="135"/>
      <c r="UKJ336" s="111"/>
      <c r="UKK336" s="178"/>
      <c r="UKL336" s="178"/>
      <c r="UKM336" s="178"/>
      <c r="UKN336" s="178"/>
      <c r="UKO336" s="179"/>
      <c r="UKP336" s="73"/>
      <c r="UKQ336" s="73"/>
      <c r="UKR336" s="180"/>
      <c r="UKS336" s="75"/>
      <c r="UKT336" s="76"/>
      <c r="UKU336" s="180"/>
      <c r="UKV336" s="180"/>
      <c r="UKW336" s="180"/>
      <c r="UKX336" s="75"/>
      <c r="UKY336" s="76"/>
      <c r="UKZ336" s="181"/>
      <c r="ULA336" s="181"/>
      <c r="ULB336" s="182"/>
      <c r="ULC336" s="134"/>
      <c r="ULD336" s="135"/>
      <c r="ULE336" s="111"/>
      <c r="ULF336" s="178"/>
      <c r="ULG336" s="178"/>
      <c r="ULH336" s="178"/>
      <c r="ULI336" s="178"/>
      <c r="ULJ336" s="179"/>
      <c r="ULK336" s="73"/>
      <c r="ULL336" s="73"/>
      <c r="ULM336" s="180"/>
      <c r="ULN336" s="75"/>
      <c r="ULO336" s="76"/>
      <c r="ULP336" s="180"/>
      <c r="ULQ336" s="180"/>
      <c r="ULR336" s="180"/>
      <c r="ULS336" s="75"/>
      <c r="ULT336" s="76"/>
      <c r="ULU336" s="181"/>
      <c r="ULV336" s="181"/>
      <c r="ULW336" s="182"/>
      <c r="ULX336" s="134"/>
      <c r="ULY336" s="135"/>
      <c r="ULZ336" s="111"/>
      <c r="UMA336" s="178"/>
      <c r="UMB336" s="178"/>
      <c r="UMC336" s="178"/>
      <c r="UMD336" s="178"/>
      <c r="UME336" s="179"/>
      <c r="UMF336" s="73"/>
      <c r="UMG336" s="73"/>
      <c r="UMH336" s="180"/>
      <c r="UMI336" s="75"/>
      <c r="UMJ336" s="76"/>
      <c r="UMK336" s="180"/>
      <c r="UML336" s="180"/>
      <c r="UMM336" s="180"/>
      <c r="UMN336" s="75"/>
      <c r="UMO336" s="76"/>
      <c r="UMP336" s="181"/>
      <c r="UMQ336" s="181"/>
      <c r="UMR336" s="182"/>
      <c r="UMS336" s="134"/>
      <c r="UMT336" s="135"/>
      <c r="UMU336" s="111"/>
      <c r="UMV336" s="178"/>
      <c r="UMW336" s="178"/>
      <c r="UMX336" s="178"/>
      <c r="UMY336" s="178"/>
      <c r="UMZ336" s="179"/>
      <c r="UNA336" s="73"/>
      <c r="UNB336" s="73"/>
      <c r="UNC336" s="180"/>
      <c r="UND336" s="75"/>
      <c r="UNE336" s="76"/>
      <c r="UNF336" s="180"/>
      <c r="UNG336" s="180"/>
      <c r="UNH336" s="180"/>
      <c r="UNI336" s="75"/>
      <c r="UNJ336" s="76"/>
      <c r="UNK336" s="181"/>
      <c r="UNL336" s="181"/>
      <c r="UNM336" s="182"/>
      <c r="UNN336" s="134"/>
      <c r="UNO336" s="135"/>
      <c r="UNP336" s="111"/>
      <c r="UNQ336" s="178"/>
      <c r="UNR336" s="178"/>
      <c r="UNS336" s="178"/>
      <c r="UNT336" s="178"/>
      <c r="UNU336" s="179"/>
      <c r="UNV336" s="73"/>
      <c r="UNW336" s="73"/>
      <c r="UNX336" s="180"/>
      <c r="UNY336" s="75"/>
      <c r="UNZ336" s="76"/>
      <c r="UOA336" s="180"/>
      <c r="UOB336" s="180"/>
      <c r="UOC336" s="180"/>
      <c r="UOD336" s="75"/>
      <c r="UOE336" s="76"/>
      <c r="UOF336" s="181"/>
      <c r="UOG336" s="181"/>
      <c r="UOH336" s="182"/>
      <c r="UOI336" s="134"/>
      <c r="UOJ336" s="135"/>
      <c r="UOK336" s="111"/>
      <c r="UOL336" s="178"/>
      <c r="UOM336" s="178"/>
      <c r="UON336" s="178"/>
      <c r="UOO336" s="178"/>
      <c r="UOP336" s="179"/>
      <c r="UOQ336" s="73"/>
      <c r="UOR336" s="73"/>
      <c r="UOS336" s="180"/>
      <c r="UOT336" s="75"/>
      <c r="UOU336" s="76"/>
      <c r="UOV336" s="180"/>
      <c r="UOW336" s="180"/>
      <c r="UOX336" s="180"/>
      <c r="UOY336" s="75"/>
      <c r="UOZ336" s="76"/>
      <c r="UPA336" s="181"/>
      <c r="UPB336" s="181"/>
      <c r="UPC336" s="182"/>
      <c r="UPD336" s="134"/>
      <c r="UPE336" s="135"/>
      <c r="UPF336" s="111"/>
      <c r="UPG336" s="178"/>
      <c r="UPH336" s="178"/>
      <c r="UPI336" s="178"/>
      <c r="UPJ336" s="178"/>
      <c r="UPK336" s="179"/>
      <c r="UPL336" s="73"/>
      <c r="UPM336" s="73"/>
      <c r="UPN336" s="180"/>
      <c r="UPO336" s="75"/>
      <c r="UPP336" s="76"/>
      <c r="UPQ336" s="180"/>
      <c r="UPR336" s="180"/>
      <c r="UPS336" s="180"/>
      <c r="UPT336" s="75"/>
      <c r="UPU336" s="76"/>
      <c r="UPV336" s="181"/>
      <c r="UPW336" s="181"/>
      <c r="UPX336" s="182"/>
      <c r="UPY336" s="134"/>
      <c r="UPZ336" s="135"/>
      <c r="UQA336" s="111"/>
      <c r="UQB336" s="178"/>
      <c r="UQC336" s="178"/>
      <c r="UQD336" s="178"/>
      <c r="UQE336" s="178"/>
      <c r="UQF336" s="179"/>
      <c r="UQG336" s="73"/>
      <c r="UQH336" s="73"/>
      <c r="UQI336" s="180"/>
      <c r="UQJ336" s="75"/>
      <c r="UQK336" s="76"/>
      <c r="UQL336" s="180"/>
      <c r="UQM336" s="180"/>
      <c r="UQN336" s="180"/>
      <c r="UQO336" s="75"/>
      <c r="UQP336" s="76"/>
      <c r="UQQ336" s="181"/>
      <c r="UQR336" s="181"/>
      <c r="UQS336" s="182"/>
      <c r="UQT336" s="134"/>
      <c r="UQU336" s="135"/>
      <c r="UQV336" s="111"/>
      <c r="UQW336" s="178"/>
      <c r="UQX336" s="178"/>
      <c r="UQY336" s="178"/>
      <c r="UQZ336" s="178"/>
      <c r="URA336" s="179"/>
      <c r="URB336" s="73"/>
      <c r="URC336" s="73"/>
      <c r="URD336" s="180"/>
      <c r="URE336" s="75"/>
      <c r="URF336" s="76"/>
      <c r="URG336" s="180"/>
      <c r="URH336" s="180"/>
      <c r="URI336" s="180"/>
      <c r="URJ336" s="75"/>
      <c r="URK336" s="76"/>
      <c r="URL336" s="181"/>
      <c r="URM336" s="181"/>
      <c r="URN336" s="182"/>
      <c r="URO336" s="134"/>
      <c r="URP336" s="135"/>
      <c r="URQ336" s="111"/>
      <c r="URR336" s="178"/>
      <c r="URS336" s="178"/>
      <c r="URT336" s="178"/>
      <c r="URU336" s="178"/>
      <c r="URV336" s="179"/>
      <c r="URW336" s="73"/>
      <c r="URX336" s="73"/>
      <c r="URY336" s="180"/>
      <c r="URZ336" s="75"/>
      <c r="USA336" s="76"/>
      <c r="USB336" s="180"/>
      <c r="USC336" s="180"/>
      <c r="USD336" s="180"/>
      <c r="USE336" s="75"/>
      <c r="USF336" s="76"/>
      <c r="USG336" s="181"/>
      <c r="USH336" s="181"/>
      <c r="USI336" s="182"/>
      <c r="USJ336" s="134"/>
      <c r="USK336" s="135"/>
      <c r="USL336" s="111"/>
      <c r="USM336" s="178"/>
      <c r="USN336" s="178"/>
      <c r="USO336" s="178"/>
      <c r="USP336" s="178"/>
      <c r="USQ336" s="179"/>
      <c r="USR336" s="73"/>
      <c r="USS336" s="73"/>
      <c r="UST336" s="180"/>
      <c r="USU336" s="75"/>
      <c r="USV336" s="76"/>
      <c r="USW336" s="180"/>
      <c r="USX336" s="180"/>
      <c r="USY336" s="180"/>
      <c r="USZ336" s="75"/>
      <c r="UTA336" s="76"/>
      <c r="UTB336" s="181"/>
      <c r="UTC336" s="181"/>
      <c r="UTD336" s="182"/>
      <c r="UTE336" s="134"/>
      <c r="UTF336" s="135"/>
      <c r="UTG336" s="111"/>
      <c r="UTH336" s="178"/>
      <c r="UTI336" s="178"/>
      <c r="UTJ336" s="178"/>
      <c r="UTK336" s="178"/>
      <c r="UTL336" s="179"/>
      <c r="UTM336" s="73"/>
      <c r="UTN336" s="73"/>
      <c r="UTO336" s="180"/>
      <c r="UTP336" s="75"/>
      <c r="UTQ336" s="76"/>
      <c r="UTR336" s="180"/>
      <c r="UTS336" s="180"/>
      <c r="UTT336" s="180"/>
      <c r="UTU336" s="75"/>
      <c r="UTV336" s="76"/>
      <c r="UTW336" s="181"/>
      <c r="UTX336" s="181"/>
      <c r="UTY336" s="182"/>
      <c r="UTZ336" s="134"/>
      <c r="UUA336" s="135"/>
      <c r="UUB336" s="111"/>
      <c r="UUC336" s="178"/>
      <c r="UUD336" s="178"/>
      <c r="UUE336" s="178"/>
      <c r="UUF336" s="178"/>
      <c r="UUG336" s="179"/>
      <c r="UUH336" s="73"/>
      <c r="UUI336" s="73"/>
      <c r="UUJ336" s="180"/>
      <c r="UUK336" s="75"/>
      <c r="UUL336" s="76"/>
      <c r="UUM336" s="180"/>
      <c r="UUN336" s="180"/>
      <c r="UUO336" s="180"/>
      <c r="UUP336" s="75"/>
      <c r="UUQ336" s="76"/>
      <c r="UUR336" s="181"/>
      <c r="UUS336" s="181"/>
      <c r="UUT336" s="182"/>
      <c r="UUU336" s="134"/>
      <c r="UUV336" s="135"/>
      <c r="UUW336" s="111"/>
      <c r="UUX336" s="178"/>
      <c r="UUY336" s="178"/>
      <c r="UUZ336" s="178"/>
      <c r="UVA336" s="178"/>
      <c r="UVB336" s="179"/>
      <c r="UVC336" s="73"/>
      <c r="UVD336" s="73"/>
      <c r="UVE336" s="180"/>
      <c r="UVF336" s="75"/>
      <c r="UVG336" s="76"/>
      <c r="UVH336" s="180"/>
      <c r="UVI336" s="180"/>
      <c r="UVJ336" s="180"/>
      <c r="UVK336" s="75"/>
      <c r="UVL336" s="76"/>
      <c r="UVM336" s="181"/>
      <c r="UVN336" s="181"/>
      <c r="UVO336" s="182"/>
      <c r="UVP336" s="134"/>
      <c r="UVQ336" s="135"/>
      <c r="UVR336" s="111"/>
      <c r="UVS336" s="178"/>
      <c r="UVT336" s="178"/>
      <c r="UVU336" s="178"/>
      <c r="UVV336" s="178"/>
      <c r="UVW336" s="179"/>
      <c r="UVX336" s="73"/>
      <c r="UVY336" s="73"/>
      <c r="UVZ336" s="180"/>
      <c r="UWA336" s="75"/>
      <c r="UWB336" s="76"/>
      <c r="UWC336" s="180"/>
      <c r="UWD336" s="180"/>
      <c r="UWE336" s="180"/>
      <c r="UWF336" s="75"/>
      <c r="UWG336" s="76"/>
      <c r="UWH336" s="181"/>
      <c r="UWI336" s="181"/>
      <c r="UWJ336" s="182"/>
      <c r="UWK336" s="134"/>
      <c r="UWL336" s="135"/>
      <c r="UWM336" s="111"/>
      <c r="UWN336" s="178"/>
      <c r="UWO336" s="178"/>
      <c r="UWP336" s="178"/>
      <c r="UWQ336" s="178"/>
      <c r="UWR336" s="179"/>
      <c r="UWS336" s="73"/>
      <c r="UWT336" s="73"/>
      <c r="UWU336" s="180"/>
      <c r="UWV336" s="75"/>
      <c r="UWW336" s="76"/>
      <c r="UWX336" s="180"/>
      <c r="UWY336" s="180"/>
      <c r="UWZ336" s="180"/>
      <c r="UXA336" s="75"/>
      <c r="UXB336" s="76"/>
      <c r="UXC336" s="181"/>
      <c r="UXD336" s="181"/>
      <c r="UXE336" s="182"/>
      <c r="UXF336" s="134"/>
      <c r="UXG336" s="135"/>
      <c r="UXH336" s="111"/>
      <c r="UXI336" s="178"/>
      <c r="UXJ336" s="178"/>
      <c r="UXK336" s="178"/>
      <c r="UXL336" s="178"/>
      <c r="UXM336" s="179"/>
      <c r="UXN336" s="73"/>
      <c r="UXO336" s="73"/>
      <c r="UXP336" s="180"/>
      <c r="UXQ336" s="75"/>
      <c r="UXR336" s="76"/>
      <c r="UXS336" s="180"/>
      <c r="UXT336" s="180"/>
      <c r="UXU336" s="180"/>
      <c r="UXV336" s="75"/>
      <c r="UXW336" s="76"/>
      <c r="UXX336" s="181"/>
      <c r="UXY336" s="181"/>
      <c r="UXZ336" s="182"/>
      <c r="UYA336" s="134"/>
      <c r="UYB336" s="135"/>
      <c r="UYC336" s="111"/>
      <c r="UYD336" s="178"/>
      <c r="UYE336" s="178"/>
      <c r="UYF336" s="178"/>
      <c r="UYG336" s="178"/>
      <c r="UYH336" s="179"/>
      <c r="UYI336" s="73"/>
      <c r="UYJ336" s="73"/>
      <c r="UYK336" s="180"/>
      <c r="UYL336" s="75"/>
      <c r="UYM336" s="76"/>
      <c r="UYN336" s="180"/>
      <c r="UYO336" s="180"/>
      <c r="UYP336" s="180"/>
      <c r="UYQ336" s="75"/>
      <c r="UYR336" s="76"/>
      <c r="UYS336" s="181"/>
      <c r="UYT336" s="181"/>
      <c r="UYU336" s="182"/>
      <c r="UYV336" s="134"/>
      <c r="UYW336" s="135"/>
      <c r="UYX336" s="111"/>
      <c r="UYY336" s="178"/>
      <c r="UYZ336" s="178"/>
      <c r="UZA336" s="178"/>
      <c r="UZB336" s="178"/>
      <c r="UZC336" s="179"/>
      <c r="UZD336" s="73"/>
      <c r="UZE336" s="73"/>
      <c r="UZF336" s="180"/>
      <c r="UZG336" s="75"/>
      <c r="UZH336" s="76"/>
      <c r="UZI336" s="180"/>
      <c r="UZJ336" s="180"/>
      <c r="UZK336" s="180"/>
      <c r="UZL336" s="75"/>
      <c r="UZM336" s="76"/>
      <c r="UZN336" s="181"/>
      <c r="UZO336" s="181"/>
      <c r="UZP336" s="182"/>
      <c r="UZQ336" s="134"/>
      <c r="UZR336" s="135"/>
      <c r="UZS336" s="111"/>
      <c r="UZT336" s="178"/>
      <c r="UZU336" s="178"/>
      <c r="UZV336" s="178"/>
      <c r="UZW336" s="178"/>
      <c r="UZX336" s="179"/>
      <c r="UZY336" s="73"/>
      <c r="UZZ336" s="73"/>
      <c r="VAA336" s="180"/>
      <c r="VAB336" s="75"/>
      <c r="VAC336" s="76"/>
      <c r="VAD336" s="180"/>
      <c r="VAE336" s="180"/>
      <c r="VAF336" s="180"/>
      <c r="VAG336" s="75"/>
      <c r="VAH336" s="76"/>
      <c r="VAI336" s="181"/>
      <c r="VAJ336" s="181"/>
      <c r="VAK336" s="182"/>
      <c r="VAL336" s="134"/>
      <c r="VAM336" s="135"/>
      <c r="VAN336" s="111"/>
      <c r="VAO336" s="178"/>
      <c r="VAP336" s="178"/>
      <c r="VAQ336" s="178"/>
      <c r="VAR336" s="178"/>
      <c r="VAS336" s="179"/>
      <c r="VAT336" s="73"/>
      <c r="VAU336" s="73"/>
      <c r="VAV336" s="180"/>
      <c r="VAW336" s="75"/>
      <c r="VAX336" s="76"/>
      <c r="VAY336" s="180"/>
      <c r="VAZ336" s="180"/>
      <c r="VBA336" s="180"/>
      <c r="VBB336" s="75"/>
      <c r="VBC336" s="76"/>
      <c r="VBD336" s="181"/>
      <c r="VBE336" s="181"/>
      <c r="VBF336" s="182"/>
      <c r="VBG336" s="134"/>
      <c r="VBH336" s="135"/>
      <c r="VBI336" s="111"/>
      <c r="VBJ336" s="178"/>
      <c r="VBK336" s="178"/>
      <c r="VBL336" s="178"/>
      <c r="VBM336" s="178"/>
      <c r="VBN336" s="179"/>
      <c r="VBO336" s="73"/>
      <c r="VBP336" s="73"/>
      <c r="VBQ336" s="180"/>
      <c r="VBR336" s="75"/>
      <c r="VBS336" s="76"/>
      <c r="VBT336" s="180"/>
      <c r="VBU336" s="180"/>
      <c r="VBV336" s="180"/>
      <c r="VBW336" s="75"/>
      <c r="VBX336" s="76"/>
      <c r="VBY336" s="181"/>
      <c r="VBZ336" s="181"/>
      <c r="VCA336" s="182"/>
      <c r="VCB336" s="134"/>
      <c r="VCC336" s="135"/>
      <c r="VCD336" s="111"/>
      <c r="VCE336" s="178"/>
      <c r="VCF336" s="178"/>
      <c r="VCG336" s="178"/>
      <c r="VCH336" s="178"/>
      <c r="VCI336" s="179"/>
      <c r="VCJ336" s="73"/>
      <c r="VCK336" s="73"/>
      <c r="VCL336" s="180"/>
      <c r="VCM336" s="75"/>
      <c r="VCN336" s="76"/>
      <c r="VCO336" s="180"/>
      <c r="VCP336" s="180"/>
      <c r="VCQ336" s="180"/>
      <c r="VCR336" s="75"/>
      <c r="VCS336" s="76"/>
      <c r="VCT336" s="181"/>
      <c r="VCU336" s="181"/>
      <c r="VCV336" s="182"/>
      <c r="VCW336" s="134"/>
      <c r="VCX336" s="135"/>
      <c r="VCY336" s="111"/>
      <c r="VCZ336" s="178"/>
      <c r="VDA336" s="178"/>
      <c r="VDB336" s="178"/>
      <c r="VDC336" s="178"/>
      <c r="VDD336" s="179"/>
      <c r="VDE336" s="73"/>
      <c r="VDF336" s="73"/>
      <c r="VDG336" s="180"/>
      <c r="VDH336" s="75"/>
      <c r="VDI336" s="76"/>
      <c r="VDJ336" s="180"/>
      <c r="VDK336" s="180"/>
      <c r="VDL336" s="180"/>
      <c r="VDM336" s="75"/>
      <c r="VDN336" s="76"/>
      <c r="VDO336" s="181"/>
      <c r="VDP336" s="181"/>
      <c r="VDQ336" s="182"/>
      <c r="VDR336" s="134"/>
      <c r="VDS336" s="135"/>
      <c r="VDT336" s="111"/>
      <c r="VDU336" s="178"/>
      <c r="VDV336" s="178"/>
      <c r="VDW336" s="178"/>
      <c r="VDX336" s="178"/>
      <c r="VDY336" s="179"/>
      <c r="VDZ336" s="73"/>
      <c r="VEA336" s="73"/>
      <c r="VEB336" s="180"/>
      <c r="VEC336" s="75"/>
      <c r="VED336" s="76"/>
      <c r="VEE336" s="180"/>
      <c r="VEF336" s="180"/>
      <c r="VEG336" s="180"/>
      <c r="VEH336" s="75"/>
      <c r="VEI336" s="76"/>
      <c r="VEJ336" s="181"/>
      <c r="VEK336" s="181"/>
      <c r="VEL336" s="182"/>
      <c r="VEM336" s="134"/>
      <c r="VEN336" s="135"/>
      <c r="VEO336" s="111"/>
      <c r="VEP336" s="178"/>
      <c r="VEQ336" s="178"/>
      <c r="VER336" s="178"/>
      <c r="VES336" s="178"/>
      <c r="VET336" s="179"/>
      <c r="VEU336" s="73"/>
      <c r="VEV336" s="73"/>
      <c r="VEW336" s="180"/>
      <c r="VEX336" s="75"/>
      <c r="VEY336" s="76"/>
      <c r="VEZ336" s="180"/>
      <c r="VFA336" s="180"/>
      <c r="VFB336" s="180"/>
      <c r="VFC336" s="75"/>
      <c r="VFD336" s="76"/>
      <c r="VFE336" s="181"/>
      <c r="VFF336" s="181"/>
      <c r="VFG336" s="182"/>
      <c r="VFH336" s="134"/>
      <c r="VFI336" s="135"/>
      <c r="VFJ336" s="111"/>
      <c r="VFK336" s="178"/>
      <c r="VFL336" s="178"/>
      <c r="VFM336" s="178"/>
      <c r="VFN336" s="178"/>
      <c r="VFO336" s="179"/>
      <c r="VFP336" s="73"/>
      <c r="VFQ336" s="73"/>
      <c r="VFR336" s="180"/>
      <c r="VFS336" s="75"/>
      <c r="VFT336" s="76"/>
      <c r="VFU336" s="180"/>
      <c r="VFV336" s="180"/>
      <c r="VFW336" s="180"/>
      <c r="VFX336" s="75"/>
      <c r="VFY336" s="76"/>
      <c r="VFZ336" s="181"/>
      <c r="VGA336" s="181"/>
      <c r="VGB336" s="182"/>
      <c r="VGC336" s="134"/>
      <c r="VGD336" s="135"/>
      <c r="VGE336" s="111"/>
      <c r="VGF336" s="178"/>
      <c r="VGG336" s="178"/>
      <c r="VGH336" s="178"/>
      <c r="VGI336" s="178"/>
      <c r="VGJ336" s="179"/>
      <c r="VGK336" s="73"/>
      <c r="VGL336" s="73"/>
      <c r="VGM336" s="180"/>
      <c r="VGN336" s="75"/>
      <c r="VGO336" s="76"/>
      <c r="VGP336" s="180"/>
      <c r="VGQ336" s="180"/>
      <c r="VGR336" s="180"/>
      <c r="VGS336" s="75"/>
      <c r="VGT336" s="76"/>
      <c r="VGU336" s="181"/>
      <c r="VGV336" s="181"/>
      <c r="VGW336" s="182"/>
      <c r="VGX336" s="134"/>
      <c r="VGY336" s="135"/>
      <c r="VGZ336" s="111"/>
      <c r="VHA336" s="178"/>
      <c r="VHB336" s="178"/>
      <c r="VHC336" s="178"/>
      <c r="VHD336" s="178"/>
      <c r="VHE336" s="179"/>
      <c r="VHF336" s="73"/>
      <c r="VHG336" s="73"/>
      <c r="VHH336" s="180"/>
      <c r="VHI336" s="75"/>
      <c r="VHJ336" s="76"/>
      <c r="VHK336" s="180"/>
      <c r="VHL336" s="180"/>
      <c r="VHM336" s="180"/>
      <c r="VHN336" s="75"/>
      <c r="VHO336" s="76"/>
      <c r="VHP336" s="181"/>
      <c r="VHQ336" s="181"/>
      <c r="VHR336" s="182"/>
      <c r="VHS336" s="134"/>
      <c r="VHT336" s="135"/>
      <c r="VHU336" s="111"/>
      <c r="VHV336" s="178"/>
      <c r="VHW336" s="178"/>
      <c r="VHX336" s="178"/>
      <c r="VHY336" s="178"/>
      <c r="VHZ336" s="179"/>
      <c r="VIA336" s="73"/>
      <c r="VIB336" s="73"/>
      <c r="VIC336" s="180"/>
      <c r="VID336" s="75"/>
      <c r="VIE336" s="76"/>
      <c r="VIF336" s="180"/>
      <c r="VIG336" s="180"/>
      <c r="VIH336" s="180"/>
      <c r="VII336" s="75"/>
      <c r="VIJ336" s="76"/>
      <c r="VIK336" s="181"/>
      <c r="VIL336" s="181"/>
      <c r="VIM336" s="182"/>
      <c r="VIN336" s="134"/>
      <c r="VIO336" s="135"/>
      <c r="VIP336" s="111"/>
      <c r="VIQ336" s="178"/>
      <c r="VIR336" s="178"/>
      <c r="VIS336" s="178"/>
      <c r="VIT336" s="178"/>
      <c r="VIU336" s="179"/>
      <c r="VIV336" s="73"/>
      <c r="VIW336" s="73"/>
      <c r="VIX336" s="180"/>
      <c r="VIY336" s="75"/>
      <c r="VIZ336" s="76"/>
      <c r="VJA336" s="180"/>
      <c r="VJB336" s="180"/>
      <c r="VJC336" s="180"/>
      <c r="VJD336" s="75"/>
      <c r="VJE336" s="76"/>
      <c r="VJF336" s="181"/>
      <c r="VJG336" s="181"/>
      <c r="VJH336" s="182"/>
      <c r="VJI336" s="134"/>
      <c r="VJJ336" s="135"/>
      <c r="VJK336" s="111"/>
      <c r="VJL336" s="178"/>
      <c r="VJM336" s="178"/>
      <c r="VJN336" s="178"/>
      <c r="VJO336" s="178"/>
      <c r="VJP336" s="179"/>
      <c r="VJQ336" s="73"/>
      <c r="VJR336" s="73"/>
      <c r="VJS336" s="180"/>
      <c r="VJT336" s="75"/>
      <c r="VJU336" s="76"/>
      <c r="VJV336" s="180"/>
      <c r="VJW336" s="180"/>
      <c r="VJX336" s="180"/>
      <c r="VJY336" s="75"/>
      <c r="VJZ336" s="76"/>
      <c r="VKA336" s="181"/>
      <c r="VKB336" s="181"/>
      <c r="VKC336" s="182"/>
      <c r="VKD336" s="134"/>
      <c r="VKE336" s="135"/>
      <c r="VKF336" s="111"/>
      <c r="VKG336" s="178"/>
      <c r="VKH336" s="178"/>
      <c r="VKI336" s="178"/>
      <c r="VKJ336" s="178"/>
      <c r="VKK336" s="179"/>
      <c r="VKL336" s="73"/>
      <c r="VKM336" s="73"/>
      <c r="VKN336" s="180"/>
      <c r="VKO336" s="75"/>
      <c r="VKP336" s="76"/>
      <c r="VKQ336" s="180"/>
      <c r="VKR336" s="180"/>
      <c r="VKS336" s="180"/>
      <c r="VKT336" s="75"/>
      <c r="VKU336" s="76"/>
      <c r="VKV336" s="181"/>
      <c r="VKW336" s="181"/>
      <c r="VKX336" s="182"/>
      <c r="VKY336" s="134"/>
      <c r="VKZ336" s="135"/>
      <c r="VLA336" s="111"/>
      <c r="VLB336" s="178"/>
      <c r="VLC336" s="178"/>
      <c r="VLD336" s="178"/>
      <c r="VLE336" s="178"/>
      <c r="VLF336" s="179"/>
      <c r="VLG336" s="73"/>
      <c r="VLH336" s="73"/>
      <c r="VLI336" s="180"/>
      <c r="VLJ336" s="75"/>
      <c r="VLK336" s="76"/>
      <c r="VLL336" s="180"/>
      <c r="VLM336" s="180"/>
      <c r="VLN336" s="180"/>
      <c r="VLO336" s="75"/>
      <c r="VLP336" s="76"/>
      <c r="VLQ336" s="181"/>
      <c r="VLR336" s="181"/>
      <c r="VLS336" s="182"/>
      <c r="VLT336" s="134"/>
      <c r="VLU336" s="135"/>
      <c r="VLV336" s="111"/>
      <c r="VLW336" s="178"/>
      <c r="VLX336" s="178"/>
      <c r="VLY336" s="178"/>
      <c r="VLZ336" s="178"/>
      <c r="VMA336" s="179"/>
      <c r="VMB336" s="73"/>
      <c r="VMC336" s="73"/>
      <c r="VMD336" s="180"/>
      <c r="VME336" s="75"/>
      <c r="VMF336" s="76"/>
      <c r="VMG336" s="180"/>
      <c r="VMH336" s="180"/>
      <c r="VMI336" s="180"/>
      <c r="VMJ336" s="75"/>
      <c r="VMK336" s="76"/>
      <c r="VML336" s="181"/>
      <c r="VMM336" s="181"/>
      <c r="VMN336" s="182"/>
      <c r="VMO336" s="134"/>
      <c r="VMP336" s="135"/>
      <c r="VMQ336" s="111"/>
      <c r="VMR336" s="178"/>
      <c r="VMS336" s="178"/>
      <c r="VMT336" s="178"/>
      <c r="VMU336" s="178"/>
      <c r="VMV336" s="179"/>
      <c r="VMW336" s="73"/>
      <c r="VMX336" s="73"/>
      <c r="VMY336" s="180"/>
      <c r="VMZ336" s="75"/>
      <c r="VNA336" s="76"/>
      <c r="VNB336" s="180"/>
      <c r="VNC336" s="180"/>
      <c r="VND336" s="180"/>
      <c r="VNE336" s="75"/>
      <c r="VNF336" s="76"/>
      <c r="VNG336" s="181"/>
      <c r="VNH336" s="181"/>
      <c r="VNI336" s="182"/>
      <c r="VNJ336" s="134"/>
      <c r="VNK336" s="135"/>
      <c r="VNL336" s="111"/>
      <c r="VNM336" s="178"/>
      <c r="VNN336" s="178"/>
      <c r="VNO336" s="178"/>
      <c r="VNP336" s="178"/>
      <c r="VNQ336" s="179"/>
      <c r="VNR336" s="73"/>
      <c r="VNS336" s="73"/>
      <c r="VNT336" s="180"/>
      <c r="VNU336" s="75"/>
      <c r="VNV336" s="76"/>
      <c r="VNW336" s="180"/>
      <c r="VNX336" s="180"/>
      <c r="VNY336" s="180"/>
      <c r="VNZ336" s="75"/>
      <c r="VOA336" s="76"/>
      <c r="VOB336" s="181"/>
      <c r="VOC336" s="181"/>
      <c r="VOD336" s="182"/>
      <c r="VOE336" s="134"/>
      <c r="VOF336" s="135"/>
      <c r="VOG336" s="111"/>
      <c r="VOH336" s="178"/>
      <c r="VOI336" s="178"/>
      <c r="VOJ336" s="178"/>
      <c r="VOK336" s="178"/>
      <c r="VOL336" s="179"/>
      <c r="VOM336" s="73"/>
      <c r="VON336" s="73"/>
      <c r="VOO336" s="180"/>
      <c r="VOP336" s="75"/>
      <c r="VOQ336" s="76"/>
      <c r="VOR336" s="180"/>
      <c r="VOS336" s="180"/>
      <c r="VOT336" s="180"/>
      <c r="VOU336" s="75"/>
      <c r="VOV336" s="76"/>
      <c r="VOW336" s="181"/>
      <c r="VOX336" s="181"/>
      <c r="VOY336" s="182"/>
      <c r="VOZ336" s="134"/>
      <c r="VPA336" s="135"/>
      <c r="VPB336" s="111"/>
      <c r="VPC336" s="178"/>
      <c r="VPD336" s="178"/>
      <c r="VPE336" s="178"/>
      <c r="VPF336" s="178"/>
      <c r="VPG336" s="179"/>
      <c r="VPH336" s="73"/>
      <c r="VPI336" s="73"/>
      <c r="VPJ336" s="180"/>
      <c r="VPK336" s="75"/>
      <c r="VPL336" s="76"/>
      <c r="VPM336" s="180"/>
      <c r="VPN336" s="180"/>
      <c r="VPO336" s="180"/>
      <c r="VPP336" s="75"/>
      <c r="VPQ336" s="76"/>
      <c r="VPR336" s="181"/>
      <c r="VPS336" s="181"/>
      <c r="VPT336" s="182"/>
      <c r="VPU336" s="134"/>
      <c r="VPV336" s="135"/>
      <c r="VPW336" s="111"/>
      <c r="VPX336" s="178"/>
      <c r="VPY336" s="178"/>
      <c r="VPZ336" s="178"/>
      <c r="VQA336" s="178"/>
      <c r="VQB336" s="179"/>
      <c r="VQC336" s="73"/>
      <c r="VQD336" s="73"/>
      <c r="VQE336" s="180"/>
      <c r="VQF336" s="75"/>
      <c r="VQG336" s="76"/>
      <c r="VQH336" s="180"/>
      <c r="VQI336" s="180"/>
      <c r="VQJ336" s="180"/>
      <c r="VQK336" s="75"/>
      <c r="VQL336" s="76"/>
      <c r="VQM336" s="181"/>
      <c r="VQN336" s="181"/>
      <c r="VQO336" s="182"/>
      <c r="VQP336" s="134"/>
      <c r="VQQ336" s="135"/>
      <c r="VQR336" s="111"/>
      <c r="VQS336" s="178"/>
      <c r="VQT336" s="178"/>
      <c r="VQU336" s="178"/>
      <c r="VQV336" s="178"/>
      <c r="VQW336" s="179"/>
      <c r="VQX336" s="73"/>
      <c r="VQY336" s="73"/>
      <c r="VQZ336" s="180"/>
      <c r="VRA336" s="75"/>
      <c r="VRB336" s="76"/>
      <c r="VRC336" s="180"/>
      <c r="VRD336" s="180"/>
      <c r="VRE336" s="180"/>
      <c r="VRF336" s="75"/>
      <c r="VRG336" s="76"/>
      <c r="VRH336" s="181"/>
      <c r="VRI336" s="181"/>
      <c r="VRJ336" s="182"/>
      <c r="VRK336" s="134"/>
      <c r="VRL336" s="135"/>
      <c r="VRM336" s="111"/>
      <c r="VRN336" s="178"/>
      <c r="VRO336" s="178"/>
      <c r="VRP336" s="178"/>
      <c r="VRQ336" s="178"/>
      <c r="VRR336" s="179"/>
      <c r="VRS336" s="73"/>
      <c r="VRT336" s="73"/>
      <c r="VRU336" s="180"/>
      <c r="VRV336" s="75"/>
      <c r="VRW336" s="76"/>
      <c r="VRX336" s="180"/>
      <c r="VRY336" s="180"/>
      <c r="VRZ336" s="180"/>
      <c r="VSA336" s="75"/>
      <c r="VSB336" s="76"/>
      <c r="VSC336" s="181"/>
      <c r="VSD336" s="181"/>
      <c r="VSE336" s="182"/>
      <c r="VSF336" s="134"/>
      <c r="VSG336" s="135"/>
      <c r="VSH336" s="111"/>
      <c r="VSI336" s="178"/>
      <c r="VSJ336" s="178"/>
      <c r="VSK336" s="178"/>
      <c r="VSL336" s="178"/>
      <c r="VSM336" s="179"/>
      <c r="VSN336" s="73"/>
      <c r="VSO336" s="73"/>
      <c r="VSP336" s="180"/>
      <c r="VSQ336" s="75"/>
      <c r="VSR336" s="76"/>
      <c r="VSS336" s="180"/>
      <c r="VST336" s="180"/>
      <c r="VSU336" s="180"/>
      <c r="VSV336" s="75"/>
      <c r="VSW336" s="76"/>
      <c r="VSX336" s="181"/>
      <c r="VSY336" s="181"/>
      <c r="VSZ336" s="182"/>
      <c r="VTA336" s="134"/>
      <c r="VTB336" s="135"/>
      <c r="VTC336" s="111"/>
      <c r="VTD336" s="178"/>
      <c r="VTE336" s="178"/>
      <c r="VTF336" s="178"/>
      <c r="VTG336" s="178"/>
      <c r="VTH336" s="179"/>
      <c r="VTI336" s="73"/>
      <c r="VTJ336" s="73"/>
      <c r="VTK336" s="180"/>
      <c r="VTL336" s="75"/>
      <c r="VTM336" s="76"/>
      <c r="VTN336" s="180"/>
      <c r="VTO336" s="180"/>
      <c r="VTP336" s="180"/>
      <c r="VTQ336" s="75"/>
      <c r="VTR336" s="76"/>
      <c r="VTS336" s="181"/>
      <c r="VTT336" s="181"/>
      <c r="VTU336" s="182"/>
      <c r="VTV336" s="134"/>
      <c r="VTW336" s="135"/>
      <c r="VTX336" s="111"/>
      <c r="VTY336" s="178"/>
      <c r="VTZ336" s="178"/>
      <c r="VUA336" s="178"/>
      <c r="VUB336" s="178"/>
      <c r="VUC336" s="179"/>
      <c r="VUD336" s="73"/>
      <c r="VUE336" s="73"/>
      <c r="VUF336" s="180"/>
      <c r="VUG336" s="75"/>
      <c r="VUH336" s="76"/>
      <c r="VUI336" s="180"/>
      <c r="VUJ336" s="180"/>
      <c r="VUK336" s="180"/>
      <c r="VUL336" s="75"/>
      <c r="VUM336" s="76"/>
      <c r="VUN336" s="181"/>
      <c r="VUO336" s="181"/>
      <c r="VUP336" s="182"/>
      <c r="VUQ336" s="134"/>
      <c r="VUR336" s="135"/>
      <c r="VUS336" s="111"/>
      <c r="VUT336" s="178"/>
      <c r="VUU336" s="178"/>
      <c r="VUV336" s="178"/>
      <c r="VUW336" s="178"/>
      <c r="VUX336" s="179"/>
      <c r="VUY336" s="73"/>
      <c r="VUZ336" s="73"/>
      <c r="VVA336" s="180"/>
      <c r="VVB336" s="75"/>
      <c r="VVC336" s="76"/>
      <c r="VVD336" s="180"/>
      <c r="VVE336" s="180"/>
      <c r="VVF336" s="180"/>
      <c r="VVG336" s="75"/>
      <c r="VVH336" s="76"/>
      <c r="VVI336" s="181"/>
      <c r="VVJ336" s="181"/>
      <c r="VVK336" s="182"/>
      <c r="VVL336" s="134"/>
      <c r="VVM336" s="135"/>
      <c r="VVN336" s="111"/>
      <c r="VVO336" s="178"/>
      <c r="VVP336" s="178"/>
      <c r="VVQ336" s="178"/>
      <c r="VVR336" s="178"/>
      <c r="VVS336" s="179"/>
      <c r="VVT336" s="73"/>
      <c r="VVU336" s="73"/>
      <c r="VVV336" s="180"/>
      <c r="VVW336" s="75"/>
      <c r="VVX336" s="76"/>
      <c r="VVY336" s="180"/>
      <c r="VVZ336" s="180"/>
      <c r="VWA336" s="180"/>
      <c r="VWB336" s="75"/>
      <c r="VWC336" s="76"/>
      <c r="VWD336" s="181"/>
      <c r="VWE336" s="181"/>
      <c r="VWF336" s="182"/>
      <c r="VWG336" s="134"/>
      <c r="VWH336" s="135"/>
      <c r="VWI336" s="111"/>
      <c r="VWJ336" s="178"/>
      <c r="VWK336" s="178"/>
      <c r="VWL336" s="178"/>
      <c r="VWM336" s="178"/>
      <c r="VWN336" s="179"/>
      <c r="VWO336" s="73"/>
      <c r="VWP336" s="73"/>
      <c r="VWQ336" s="180"/>
      <c r="VWR336" s="75"/>
      <c r="VWS336" s="76"/>
      <c r="VWT336" s="180"/>
      <c r="VWU336" s="180"/>
      <c r="VWV336" s="180"/>
      <c r="VWW336" s="75"/>
      <c r="VWX336" s="76"/>
      <c r="VWY336" s="181"/>
      <c r="VWZ336" s="181"/>
      <c r="VXA336" s="182"/>
      <c r="VXB336" s="134"/>
      <c r="VXC336" s="135"/>
      <c r="VXD336" s="111"/>
      <c r="VXE336" s="178"/>
      <c r="VXF336" s="178"/>
      <c r="VXG336" s="178"/>
      <c r="VXH336" s="178"/>
      <c r="VXI336" s="179"/>
      <c r="VXJ336" s="73"/>
      <c r="VXK336" s="73"/>
      <c r="VXL336" s="180"/>
      <c r="VXM336" s="75"/>
      <c r="VXN336" s="76"/>
      <c r="VXO336" s="180"/>
      <c r="VXP336" s="180"/>
      <c r="VXQ336" s="180"/>
      <c r="VXR336" s="75"/>
      <c r="VXS336" s="76"/>
      <c r="VXT336" s="181"/>
      <c r="VXU336" s="181"/>
      <c r="VXV336" s="182"/>
      <c r="VXW336" s="134"/>
      <c r="VXX336" s="135"/>
      <c r="VXY336" s="111"/>
      <c r="VXZ336" s="178"/>
      <c r="VYA336" s="178"/>
      <c r="VYB336" s="178"/>
      <c r="VYC336" s="178"/>
      <c r="VYD336" s="179"/>
      <c r="VYE336" s="73"/>
      <c r="VYF336" s="73"/>
      <c r="VYG336" s="180"/>
      <c r="VYH336" s="75"/>
      <c r="VYI336" s="76"/>
      <c r="VYJ336" s="180"/>
      <c r="VYK336" s="180"/>
      <c r="VYL336" s="180"/>
      <c r="VYM336" s="75"/>
      <c r="VYN336" s="76"/>
      <c r="VYO336" s="181"/>
      <c r="VYP336" s="181"/>
      <c r="VYQ336" s="182"/>
      <c r="VYR336" s="134"/>
      <c r="VYS336" s="135"/>
      <c r="VYT336" s="111"/>
      <c r="VYU336" s="178"/>
      <c r="VYV336" s="178"/>
      <c r="VYW336" s="178"/>
      <c r="VYX336" s="178"/>
      <c r="VYY336" s="179"/>
      <c r="VYZ336" s="73"/>
      <c r="VZA336" s="73"/>
      <c r="VZB336" s="180"/>
      <c r="VZC336" s="75"/>
      <c r="VZD336" s="76"/>
      <c r="VZE336" s="180"/>
      <c r="VZF336" s="180"/>
      <c r="VZG336" s="180"/>
      <c r="VZH336" s="75"/>
      <c r="VZI336" s="76"/>
      <c r="VZJ336" s="181"/>
      <c r="VZK336" s="181"/>
      <c r="VZL336" s="182"/>
      <c r="VZM336" s="134"/>
      <c r="VZN336" s="135"/>
      <c r="VZO336" s="111"/>
      <c r="VZP336" s="178"/>
      <c r="VZQ336" s="178"/>
      <c r="VZR336" s="178"/>
      <c r="VZS336" s="178"/>
      <c r="VZT336" s="179"/>
      <c r="VZU336" s="73"/>
      <c r="VZV336" s="73"/>
      <c r="VZW336" s="180"/>
      <c r="VZX336" s="75"/>
      <c r="VZY336" s="76"/>
      <c r="VZZ336" s="180"/>
      <c r="WAA336" s="180"/>
      <c r="WAB336" s="180"/>
      <c r="WAC336" s="75"/>
      <c r="WAD336" s="76"/>
      <c r="WAE336" s="181"/>
      <c r="WAF336" s="181"/>
      <c r="WAG336" s="182"/>
      <c r="WAH336" s="134"/>
      <c r="WAI336" s="135"/>
      <c r="WAJ336" s="111"/>
      <c r="WAK336" s="178"/>
      <c r="WAL336" s="178"/>
      <c r="WAM336" s="178"/>
      <c r="WAN336" s="178"/>
      <c r="WAO336" s="179"/>
      <c r="WAP336" s="73"/>
      <c r="WAQ336" s="73"/>
      <c r="WAR336" s="180"/>
      <c r="WAS336" s="75"/>
      <c r="WAT336" s="76"/>
      <c r="WAU336" s="180"/>
      <c r="WAV336" s="180"/>
      <c r="WAW336" s="180"/>
      <c r="WAX336" s="75"/>
      <c r="WAY336" s="76"/>
      <c r="WAZ336" s="181"/>
      <c r="WBA336" s="181"/>
      <c r="WBB336" s="182"/>
      <c r="WBC336" s="134"/>
      <c r="WBD336" s="135"/>
      <c r="WBE336" s="111"/>
      <c r="WBF336" s="178"/>
      <c r="WBG336" s="178"/>
      <c r="WBH336" s="178"/>
      <c r="WBI336" s="178"/>
      <c r="WBJ336" s="179"/>
      <c r="WBK336" s="73"/>
      <c r="WBL336" s="73"/>
      <c r="WBM336" s="180"/>
      <c r="WBN336" s="75"/>
      <c r="WBO336" s="76"/>
      <c r="WBP336" s="180"/>
      <c r="WBQ336" s="180"/>
      <c r="WBR336" s="180"/>
      <c r="WBS336" s="75"/>
      <c r="WBT336" s="76"/>
      <c r="WBU336" s="181"/>
      <c r="WBV336" s="181"/>
      <c r="WBW336" s="182"/>
      <c r="WBX336" s="134"/>
      <c r="WBY336" s="135"/>
      <c r="WBZ336" s="111"/>
      <c r="WCA336" s="178"/>
      <c r="WCB336" s="178"/>
      <c r="WCC336" s="178"/>
      <c r="WCD336" s="178"/>
      <c r="WCE336" s="179"/>
      <c r="WCF336" s="73"/>
      <c r="WCG336" s="73"/>
      <c r="WCH336" s="180"/>
      <c r="WCI336" s="75"/>
      <c r="WCJ336" s="76"/>
      <c r="WCK336" s="180"/>
      <c r="WCL336" s="180"/>
      <c r="WCM336" s="180"/>
      <c r="WCN336" s="75"/>
      <c r="WCO336" s="76"/>
      <c r="WCP336" s="181"/>
      <c r="WCQ336" s="181"/>
      <c r="WCR336" s="182"/>
      <c r="WCS336" s="134"/>
      <c r="WCT336" s="135"/>
      <c r="WCU336" s="111"/>
      <c r="WCV336" s="178"/>
      <c r="WCW336" s="178"/>
      <c r="WCX336" s="178"/>
      <c r="WCY336" s="178"/>
      <c r="WCZ336" s="179"/>
      <c r="WDA336" s="73"/>
      <c r="WDB336" s="73"/>
      <c r="WDC336" s="180"/>
      <c r="WDD336" s="75"/>
      <c r="WDE336" s="76"/>
      <c r="WDF336" s="180"/>
      <c r="WDG336" s="180"/>
      <c r="WDH336" s="180"/>
      <c r="WDI336" s="75"/>
      <c r="WDJ336" s="76"/>
      <c r="WDK336" s="181"/>
      <c r="WDL336" s="181"/>
      <c r="WDM336" s="182"/>
      <c r="WDN336" s="134"/>
      <c r="WDO336" s="135"/>
      <c r="WDP336" s="111"/>
      <c r="WDQ336" s="178"/>
      <c r="WDR336" s="178"/>
      <c r="WDS336" s="178"/>
      <c r="WDT336" s="178"/>
      <c r="WDU336" s="179"/>
      <c r="WDV336" s="73"/>
      <c r="WDW336" s="73"/>
      <c r="WDX336" s="180"/>
      <c r="WDY336" s="75"/>
      <c r="WDZ336" s="76"/>
      <c r="WEA336" s="180"/>
      <c r="WEB336" s="180"/>
      <c r="WEC336" s="180"/>
      <c r="WED336" s="75"/>
      <c r="WEE336" s="76"/>
      <c r="WEF336" s="181"/>
      <c r="WEG336" s="181"/>
      <c r="WEH336" s="182"/>
      <c r="WEI336" s="134"/>
      <c r="WEJ336" s="135"/>
      <c r="WEK336" s="111"/>
      <c r="WEL336" s="178"/>
      <c r="WEM336" s="178"/>
      <c r="WEN336" s="178"/>
      <c r="WEO336" s="178"/>
      <c r="WEP336" s="179"/>
      <c r="WEQ336" s="73"/>
      <c r="WER336" s="73"/>
      <c r="WES336" s="180"/>
      <c r="WET336" s="75"/>
      <c r="WEU336" s="76"/>
      <c r="WEV336" s="180"/>
      <c r="WEW336" s="180"/>
      <c r="WEX336" s="180"/>
      <c r="WEY336" s="75"/>
      <c r="WEZ336" s="76"/>
      <c r="WFA336" s="181"/>
      <c r="WFB336" s="181"/>
      <c r="WFC336" s="182"/>
      <c r="WFD336" s="134"/>
      <c r="WFE336" s="135"/>
      <c r="WFF336" s="111"/>
      <c r="WFG336" s="178"/>
      <c r="WFH336" s="178"/>
      <c r="WFI336" s="178"/>
      <c r="WFJ336" s="178"/>
      <c r="WFK336" s="179"/>
      <c r="WFL336" s="73"/>
      <c r="WFM336" s="73"/>
      <c r="WFN336" s="180"/>
      <c r="WFO336" s="75"/>
      <c r="WFP336" s="76"/>
      <c r="WFQ336" s="180"/>
      <c r="WFR336" s="180"/>
      <c r="WFS336" s="180"/>
      <c r="WFT336" s="75"/>
      <c r="WFU336" s="76"/>
      <c r="WFV336" s="181"/>
      <c r="WFW336" s="181"/>
      <c r="WFX336" s="182"/>
      <c r="WFY336" s="134"/>
      <c r="WFZ336" s="135"/>
      <c r="WGA336" s="111"/>
      <c r="WGB336" s="178"/>
      <c r="WGC336" s="178"/>
      <c r="WGD336" s="178"/>
      <c r="WGE336" s="178"/>
      <c r="WGF336" s="179"/>
      <c r="WGG336" s="73"/>
      <c r="WGH336" s="73"/>
      <c r="WGI336" s="180"/>
      <c r="WGJ336" s="75"/>
      <c r="WGK336" s="76"/>
      <c r="WGL336" s="180"/>
      <c r="WGM336" s="180"/>
      <c r="WGN336" s="180"/>
      <c r="WGO336" s="75"/>
      <c r="WGP336" s="76"/>
      <c r="WGQ336" s="181"/>
      <c r="WGR336" s="181"/>
      <c r="WGS336" s="182"/>
      <c r="WGT336" s="134"/>
      <c r="WGU336" s="135"/>
      <c r="WGV336" s="111"/>
      <c r="WGW336" s="178"/>
      <c r="WGX336" s="178"/>
      <c r="WGY336" s="178"/>
      <c r="WGZ336" s="178"/>
      <c r="WHA336" s="179"/>
      <c r="WHB336" s="73"/>
      <c r="WHC336" s="73"/>
      <c r="WHD336" s="180"/>
      <c r="WHE336" s="75"/>
      <c r="WHF336" s="76"/>
      <c r="WHG336" s="180"/>
      <c r="WHH336" s="180"/>
      <c r="WHI336" s="180"/>
      <c r="WHJ336" s="75"/>
      <c r="WHK336" s="76"/>
      <c r="WHL336" s="181"/>
      <c r="WHM336" s="181"/>
      <c r="WHN336" s="182"/>
      <c r="WHO336" s="134"/>
      <c r="WHP336" s="135"/>
      <c r="WHQ336" s="111"/>
      <c r="WHR336" s="178"/>
      <c r="WHS336" s="178"/>
      <c r="WHT336" s="178"/>
      <c r="WHU336" s="178"/>
      <c r="WHV336" s="179"/>
      <c r="WHW336" s="73"/>
      <c r="WHX336" s="73"/>
      <c r="WHY336" s="180"/>
      <c r="WHZ336" s="75"/>
      <c r="WIA336" s="76"/>
      <c r="WIB336" s="180"/>
      <c r="WIC336" s="180"/>
      <c r="WID336" s="180"/>
      <c r="WIE336" s="75"/>
      <c r="WIF336" s="76"/>
      <c r="WIG336" s="181"/>
      <c r="WIH336" s="181"/>
      <c r="WII336" s="182"/>
      <c r="WIJ336" s="134"/>
      <c r="WIK336" s="135"/>
      <c r="WIL336" s="111"/>
      <c r="WIM336" s="178"/>
      <c r="WIN336" s="178"/>
      <c r="WIO336" s="178"/>
      <c r="WIP336" s="178"/>
      <c r="WIQ336" s="179"/>
      <c r="WIR336" s="73"/>
      <c r="WIS336" s="73"/>
      <c r="WIT336" s="180"/>
      <c r="WIU336" s="75"/>
      <c r="WIV336" s="76"/>
      <c r="WIW336" s="180"/>
      <c r="WIX336" s="180"/>
      <c r="WIY336" s="180"/>
      <c r="WIZ336" s="75"/>
      <c r="WJA336" s="76"/>
      <c r="WJB336" s="181"/>
      <c r="WJC336" s="181"/>
      <c r="WJD336" s="182"/>
      <c r="WJE336" s="134"/>
      <c r="WJF336" s="135"/>
      <c r="WJG336" s="111"/>
      <c r="WJH336" s="178"/>
      <c r="WJI336" s="178"/>
      <c r="WJJ336" s="178"/>
      <c r="WJK336" s="178"/>
      <c r="WJL336" s="179"/>
      <c r="WJM336" s="73"/>
      <c r="WJN336" s="73"/>
      <c r="WJO336" s="180"/>
      <c r="WJP336" s="75"/>
      <c r="WJQ336" s="76"/>
      <c r="WJR336" s="180"/>
      <c r="WJS336" s="180"/>
      <c r="WJT336" s="180"/>
      <c r="WJU336" s="75"/>
      <c r="WJV336" s="76"/>
      <c r="WJW336" s="181"/>
      <c r="WJX336" s="181"/>
      <c r="WJY336" s="182"/>
      <c r="WJZ336" s="134"/>
      <c r="WKA336" s="135"/>
      <c r="WKB336" s="111"/>
      <c r="WKC336" s="178"/>
      <c r="WKD336" s="178"/>
      <c r="WKE336" s="178"/>
      <c r="WKF336" s="178"/>
      <c r="WKG336" s="179"/>
      <c r="WKH336" s="73"/>
      <c r="WKI336" s="73"/>
      <c r="WKJ336" s="180"/>
      <c r="WKK336" s="75"/>
      <c r="WKL336" s="76"/>
      <c r="WKM336" s="180"/>
      <c r="WKN336" s="180"/>
      <c r="WKO336" s="180"/>
      <c r="WKP336" s="75"/>
      <c r="WKQ336" s="76"/>
      <c r="WKR336" s="181"/>
      <c r="WKS336" s="181"/>
      <c r="WKT336" s="182"/>
      <c r="WKU336" s="134"/>
      <c r="WKV336" s="135"/>
      <c r="WKW336" s="111"/>
      <c r="WKX336" s="178"/>
      <c r="WKY336" s="178"/>
      <c r="WKZ336" s="178"/>
      <c r="WLA336" s="178"/>
      <c r="WLB336" s="179"/>
      <c r="WLC336" s="73"/>
      <c r="WLD336" s="73"/>
      <c r="WLE336" s="180"/>
      <c r="WLF336" s="75"/>
      <c r="WLG336" s="76"/>
      <c r="WLH336" s="180"/>
      <c r="WLI336" s="180"/>
      <c r="WLJ336" s="180"/>
      <c r="WLK336" s="75"/>
      <c r="WLL336" s="76"/>
      <c r="WLM336" s="181"/>
      <c r="WLN336" s="181"/>
      <c r="WLO336" s="182"/>
      <c r="WLP336" s="134"/>
      <c r="WLQ336" s="135"/>
      <c r="WLR336" s="111"/>
      <c r="WLS336" s="178"/>
      <c r="WLT336" s="178"/>
      <c r="WLU336" s="178"/>
      <c r="WLV336" s="178"/>
      <c r="WLW336" s="179"/>
      <c r="WLX336" s="73"/>
      <c r="WLY336" s="73"/>
      <c r="WLZ336" s="180"/>
      <c r="WMA336" s="75"/>
      <c r="WMB336" s="76"/>
      <c r="WMC336" s="180"/>
      <c r="WMD336" s="180"/>
      <c r="WME336" s="180"/>
      <c r="WMF336" s="75"/>
      <c r="WMG336" s="76"/>
      <c r="WMH336" s="181"/>
      <c r="WMI336" s="181"/>
      <c r="WMJ336" s="182"/>
      <c r="WMK336" s="134"/>
      <c r="WML336" s="135"/>
      <c r="WMM336" s="111"/>
      <c r="WMN336" s="178"/>
      <c r="WMO336" s="178"/>
      <c r="WMP336" s="178"/>
      <c r="WMQ336" s="178"/>
      <c r="WMR336" s="179"/>
      <c r="WMS336" s="73"/>
      <c r="WMT336" s="73"/>
      <c r="WMU336" s="180"/>
      <c r="WMV336" s="75"/>
      <c r="WMW336" s="76"/>
      <c r="WMX336" s="180"/>
      <c r="WMY336" s="180"/>
      <c r="WMZ336" s="180"/>
      <c r="WNA336" s="75"/>
      <c r="WNB336" s="76"/>
      <c r="WNC336" s="181"/>
      <c r="WND336" s="181"/>
      <c r="WNE336" s="182"/>
      <c r="WNF336" s="134"/>
      <c r="WNG336" s="135"/>
      <c r="WNH336" s="111"/>
      <c r="WNI336" s="178"/>
      <c r="WNJ336" s="178"/>
      <c r="WNK336" s="178"/>
      <c r="WNL336" s="178"/>
      <c r="WNM336" s="179"/>
      <c r="WNN336" s="73"/>
      <c r="WNO336" s="73"/>
      <c r="WNP336" s="180"/>
      <c r="WNQ336" s="75"/>
      <c r="WNR336" s="76"/>
      <c r="WNS336" s="180"/>
      <c r="WNT336" s="180"/>
      <c r="WNU336" s="180"/>
      <c r="WNV336" s="75"/>
      <c r="WNW336" s="76"/>
      <c r="WNX336" s="181"/>
      <c r="WNY336" s="181"/>
      <c r="WNZ336" s="182"/>
      <c r="WOA336" s="134"/>
      <c r="WOB336" s="135"/>
      <c r="WOC336" s="111"/>
      <c r="WOD336" s="178"/>
      <c r="WOE336" s="178"/>
      <c r="WOF336" s="178"/>
      <c r="WOG336" s="178"/>
      <c r="WOH336" s="179"/>
      <c r="WOI336" s="73"/>
      <c r="WOJ336" s="73"/>
      <c r="WOK336" s="180"/>
      <c r="WOL336" s="75"/>
      <c r="WOM336" s="76"/>
      <c r="WON336" s="180"/>
      <c r="WOO336" s="180"/>
      <c r="WOP336" s="180"/>
      <c r="WOQ336" s="75"/>
      <c r="WOR336" s="76"/>
      <c r="WOS336" s="181"/>
      <c r="WOT336" s="181"/>
      <c r="WOU336" s="182"/>
      <c r="WOV336" s="134"/>
      <c r="WOW336" s="135"/>
      <c r="WOX336" s="111"/>
      <c r="WOY336" s="178"/>
      <c r="WOZ336" s="178"/>
      <c r="WPA336" s="178"/>
      <c r="WPB336" s="178"/>
      <c r="WPC336" s="179"/>
      <c r="WPD336" s="73"/>
      <c r="WPE336" s="73"/>
      <c r="WPF336" s="180"/>
      <c r="WPG336" s="75"/>
      <c r="WPH336" s="76"/>
      <c r="WPI336" s="180"/>
      <c r="WPJ336" s="180"/>
      <c r="WPK336" s="180"/>
      <c r="WPL336" s="75"/>
      <c r="WPM336" s="76"/>
      <c r="WPN336" s="181"/>
      <c r="WPO336" s="181"/>
      <c r="WPP336" s="182"/>
      <c r="WPQ336" s="134"/>
      <c r="WPR336" s="135"/>
      <c r="WPS336" s="111"/>
      <c r="WPT336" s="178"/>
      <c r="WPU336" s="178"/>
      <c r="WPV336" s="178"/>
      <c r="WPW336" s="178"/>
      <c r="WPX336" s="179"/>
      <c r="WPY336" s="73"/>
      <c r="WPZ336" s="73"/>
      <c r="WQA336" s="180"/>
      <c r="WQB336" s="75"/>
      <c r="WQC336" s="76"/>
      <c r="WQD336" s="180"/>
      <c r="WQE336" s="180"/>
      <c r="WQF336" s="180"/>
      <c r="WQG336" s="75"/>
      <c r="WQH336" s="76"/>
      <c r="WQI336" s="181"/>
      <c r="WQJ336" s="181"/>
      <c r="WQK336" s="182"/>
      <c r="WQL336" s="134"/>
      <c r="WQM336" s="135"/>
      <c r="WQN336" s="111"/>
      <c r="WQO336" s="178"/>
      <c r="WQP336" s="178"/>
      <c r="WQQ336" s="178"/>
      <c r="WQR336" s="178"/>
      <c r="WQS336" s="179"/>
      <c r="WQT336" s="73"/>
      <c r="WQU336" s="73"/>
      <c r="WQV336" s="180"/>
      <c r="WQW336" s="75"/>
      <c r="WQX336" s="76"/>
      <c r="WQY336" s="180"/>
      <c r="WQZ336" s="180"/>
      <c r="WRA336" s="180"/>
      <c r="WRB336" s="75"/>
      <c r="WRC336" s="76"/>
      <c r="WRD336" s="181"/>
      <c r="WRE336" s="181"/>
      <c r="WRF336" s="182"/>
      <c r="WRG336" s="134"/>
      <c r="WRH336" s="135"/>
      <c r="WRI336" s="111"/>
      <c r="WRJ336" s="178"/>
      <c r="WRK336" s="178"/>
      <c r="WRL336" s="178"/>
      <c r="WRM336" s="178"/>
      <c r="WRN336" s="179"/>
      <c r="WRO336" s="73"/>
      <c r="WRP336" s="73"/>
      <c r="WRQ336" s="180"/>
      <c r="WRR336" s="75"/>
      <c r="WRS336" s="76"/>
      <c r="WRT336" s="180"/>
      <c r="WRU336" s="180"/>
      <c r="WRV336" s="180"/>
      <c r="WRW336" s="75"/>
      <c r="WRX336" s="76"/>
      <c r="WRY336" s="181"/>
      <c r="WRZ336" s="181"/>
      <c r="WSA336" s="182"/>
      <c r="WSB336" s="134"/>
      <c r="WSC336" s="135"/>
      <c r="WSD336" s="111"/>
      <c r="WSE336" s="178"/>
      <c r="WSF336" s="178"/>
      <c r="WSG336" s="178"/>
      <c r="WSH336" s="178"/>
      <c r="WSI336" s="179"/>
      <c r="WSJ336" s="73"/>
      <c r="WSK336" s="73"/>
      <c r="WSL336" s="180"/>
      <c r="WSM336" s="75"/>
      <c r="WSN336" s="76"/>
      <c r="WSO336" s="180"/>
      <c r="WSP336" s="180"/>
      <c r="WSQ336" s="180"/>
      <c r="WSR336" s="75"/>
      <c r="WSS336" s="76"/>
      <c r="WST336" s="181"/>
      <c r="WSU336" s="181"/>
      <c r="WSV336" s="182"/>
      <c r="WSW336" s="134"/>
      <c r="WSX336" s="135"/>
      <c r="WSY336" s="111"/>
      <c r="WSZ336" s="178"/>
      <c r="WTA336" s="178"/>
      <c r="WTB336" s="178"/>
      <c r="WTC336" s="178"/>
      <c r="WTD336" s="179"/>
      <c r="WTE336" s="73"/>
      <c r="WTF336" s="73"/>
      <c r="WTG336" s="180"/>
      <c r="WTH336" s="75"/>
      <c r="WTI336" s="76"/>
      <c r="WTJ336" s="180"/>
      <c r="WTK336" s="180"/>
      <c r="WTL336" s="180"/>
      <c r="WTM336" s="75"/>
      <c r="WTN336" s="76"/>
      <c r="WTO336" s="181"/>
      <c r="WTP336" s="181"/>
      <c r="WTQ336" s="182"/>
      <c r="WTR336" s="134"/>
      <c r="WTS336" s="135"/>
      <c r="WTT336" s="111"/>
      <c r="WTU336" s="178"/>
      <c r="WTV336" s="178"/>
      <c r="WTW336" s="178"/>
      <c r="WTX336" s="178"/>
      <c r="WTY336" s="179"/>
      <c r="WTZ336" s="73"/>
      <c r="WUA336" s="73"/>
      <c r="WUB336" s="180"/>
      <c r="WUC336" s="75"/>
      <c r="WUD336" s="76"/>
      <c r="WUE336" s="180"/>
      <c r="WUF336" s="180"/>
      <c r="WUG336" s="180"/>
      <c r="WUH336" s="75"/>
      <c r="WUI336" s="76"/>
      <c r="WUJ336" s="181"/>
      <c r="WUK336" s="181"/>
      <c r="WUL336" s="182"/>
      <c r="WUM336" s="134"/>
      <c r="WUN336" s="135"/>
      <c r="WUO336" s="111"/>
      <c r="WUP336" s="178"/>
      <c r="WUQ336" s="178"/>
      <c r="WUR336" s="178"/>
      <c r="WUS336" s="178"/>
      <c r="WUT336" s="179"/>
      <c r="WUU336" s="73"/>
      <c r="WUV336" s="73"/>
      <c r="WUW336" s="180"/>
      <c r="WUX336" s="75"/>
      <c r="WUY336" s="76"/>
      <c r="WUZ336" s="180"/>
      <c r="WVA336" s="180"/>
      <c r="WVB336" s="180"/>
      <c r="WVC336" s="75"/>
      <c r="WVD336" s="76"/>
      <c r="WVE336" s="181"/>
      <c r="WVF336" s="181"/>
      <c r="WVG336" s="182"/>
      <c r="WVH336" s="134"/>
      <c r="WVI336" s="135"/>
      <c r="WVJ336" s="111"/>
      <c r="WVK336" s="178"/>
      <c r="WVL336" s="178"/>
      <c r="WVM336" s="178"/>
      <c r="WVN336" s="178"/>
      <c r="WVO336" s="179"/>
      <c r="WVP336" s="73"/>
      <c r="WVQ336" s="73"/>
      <c r="WVR336" s="180"/>
      <c r="WVS336" s="75"/>
      <c r="WVT336" s="76"/>
      <c r="WVU336" s="180"/>
      <c r="WVV336" s="180"/>
      <c r="WVW336" s="180"/>
      <c r="WVX336" s="75"/>
      <c r="WVY336" s="76"/>
      <c r="WVZ336" s="181"/>
      <c r="WWA336" s="181"/>
      <c r="WWB336" s="182"/>
      <c r="WWC336" s="134"/>
      <c r="WWD336" s="135"/>
      <c r="WWE336" s="111"/>
      <c r="WWF336" s="178"/>
      <c r="WWG336" s="178"/>
      <c r="WWH336" s="178"/>
      <c r="WWI336" s="178"/>
      <c r="WWJ336" s="179"/>
      <c r="WWK336" s="73"/>
      <c r="WWL336" s="73"/>
      <c r="WWM336" s="180"/>
      <c r="WWN336" s="75"/>
      <c r="WWO336" s="76"/>
      <c r="WWP336" s="180"/>
      <c r="WWQ336" s="180"/>
      <c r="WWR336" s="180"/>
      <c r="WWS336" s="75"/>
      <c r="WWT336" s="76"/>
      <c r="WWU336" s="181"/>
      <c r="WWV336" s="181"/>
      <c r="WWW336" s="182"/>
      <c r="WWX336" s="134"/>
      <c r="WWY336" s="135"/>
      <c r="WWZ336" s="111"/>
      <c r="WXA336" s="178"/>
      <c r="WXB336" s="178"/>
      <c r="WXC336" s="178"/>
      <c r="WXD336" s="178"/>
      <c r="WXE336" s="179"/>
      <c r="WXF336" s="73"/>
      <c r="WXG336" s="73"/>
      <c r="WXH336" s="180"/>
      <c r="WXI336" s="75"/>
      <c r="WXJ336" s="76"/>
      <c r="WXK336" s="180"/>
      <c r="WXL336" s="180"/>
      <c r="WXM336" s="180"/>
      <c r="WXN336" s="75"/>
      <c r="WXO336" s="76"/>
      <c r="WXP336" s="181"/>
      <c r="WXQ336" s="181"/>
      <c r="WXR336" s="182"/>
      <c r="WXS336" s="134"/>
      <c r="WXT336" s="135"/>
      <c r="WXU336" s="111"/>
      <c r="WXV336" s="178"/>
      <c r="WXW336" s="178"/>
      <c r="WXX336" s="178"/>
      <c r="WXY336" s="178"/>
      <c r="WXZ336" s="179"/>
      <c r="WYA336" s="73"/>
      <c r="WYB336" s="73"/>
      <c r="WYC336" s="180"/>
      <c r="WYD336" s="75"/>
      <c r="WYE336" s="76"/>
      <c r="WYF336" s="180"/>
      <c r="WYG336" s="180"/>
      <c r="WYH336" s="180"/>
      <c r="WYI336" s="75"/>
      <c r="WYJ336" s="76"/>
      <c r="WYK336" s="181"/>
      <c r="WYL336" s="181"/>
      <c r="WYM336" s="182"/>
      <c r="WYN336" s="134"/>
      <c r="WYO336" s="135"/>
      <c r="WYP336" s="111"/>
      <c r="WYQ336" s="178"/>
      <c r="WYR336" s="178"/>
      <c r="WYS336" s="178"/>
      <c r="WYT336" s="178"/>
      <c r="WYU336" s="179"/>
      <c r="WYV336" s="73"/>
      <c r="WYW336" s="73"/>
      <c r="WYX336" s="180"/>
      <c r="WYY336" s="75"/>
      <c r="WYZ336" s="76"/>
      <c r="WZA336" s="180"/>
      <c r="WZB336" s="180"/>
      <c r="WZC336" s="180"/>
      <c r="WZD336" s="75"/>
      <c r="WZE336" s="76"/>
      <c r="WZF336" s="181"/>
      <c r="WZG336" s="181"/>
      <c r="WZH336" s="182"/>
      <c r="WZI336" s="134"/>
      <c r="WZJ336" s="135"/>
      <c r="WZK336" s="111"/>
      <c r="WZL336" s="178"/>
      <c r="WZM336" s="178"/>
      <c r="WZN336" s="178"/>
      <c r="WZO336" s="178"/>
      <c r="WZP336" s="179"/>
      <c r="WZQ336" s="73"/>
      <c r="WZR336" s="73"/>
      <c r="WZS336" s="180"/>
      <c r="WZT336" s="75"/>
      <c r="WZU336" s="76"/>
      <c r="WZV336" s="180"/>
      <c r="WZW336" s="180"/>
      <c r="WZX336" s="180"/>
      <c r="WZY336" s="75"/>
      <c r="WZZ336" s="76"/>
      <c r="XAA336" s="181"/>
      <c r="XAB336" s="181"/>
      <c r="XAC336" s="182"/>
      <c r="XAD336" s="134"/>
      <c r="XAE336" s="135"/>
      <c r="XAF336" s="111"/>
      <c r="XAG336" s="178"/>
      <c r="XAH336" s="178"/>
      <c r="XAI336" s="178"/>
      <c r="XAJ336" s="178"/>
      <c r="XAK336" s="179"/>
      <c r="XAL336" s="73"/>
      <c r="XAM336" s="73"/>
      <c r="XAN336" s="180"/>
      <c r="XAO336" s="75"/>
      <c r="XAP336" s="76"/>
      <c r="XAQ336" s="180"/>
      <c r="XAR336" s="180"/>
      <c r="XAS336" s="180"/>
      <c r="XAT336" s="75"/>
      <c r="XAU336" s="76"/>
      <c r="XAV336" s="181"/>
      <c r="XAW336" s="181"/>
      <c r="XAX336" s="182"/>
      <c r="XAY336" s="134"/>
      <c r="XAZ336" s="135"/>
      <c r="XBA336" s="111"/>
      <c r="XBB336" s="178"/>
      <c r="XBC336" s="178"/>
      <c r="XBD336" s="178"/>
      <c r="XBE336" s="178"/>
      <c r="XBF336" s="179"/>
      <c r="XBG336" s="73"/>
      <c r="XBH336" s="73"/>
      <c r="XBI336" s="180"/>
      <c r="XBJ336" s="75"/>
      <c r="XBK336" s="76"/>
      <c r="XBL336" s="180"/>
      <c r="XBM336" s="180"/>
      <c r="XBN336" s="180"/>
      <c r="XBO336" s="75"/>
      <c r="XBP336" s="76"/>
      <c r="XBQ336" s="181"/>
      <c r="XBR336" s="181"/>
      <c r="XBS336" s="182"/>
      <c r="XBT336" s="134"/>
      <c r="XBU336" s="135"/>
      <c r="XBV336" s="111"/>
      <c r="XBW336" s="178"/>
      <c r="XBX336" s="178"/>
      <c r="XBY336" s="178"/>
      <c r="XBZ336" s="178"/>
      <c r="XCA336" s="179"/>
      <c r="XCB336" s="73"/>
      <c r="XCC336" s="73"/>
      <c r="XCD336" s="180"/>
      <c r="XCE336" s="75"/>
      <c r="XCF336" s="76"/>
      <c r="XCG336" s="180"/>
      <c r="XCH336" s="180"/>
      <c r="XCI336" s="180"/>
      <c r="XCJ336" s="75"/>
      <c r="XCK336" s="76"/>
      <c r="XCL336" s="181"/>
      <c r="XCM336" s="181"/>
      <c r="XCN336" s="182"/>
      <c r="XCO336" s="134"/>
      <c r="XCP336" s="135"/>
      <c r="XCQ336" s="111"/>
      <c r="XCR336" s="178"/>
      <c r="XCS336" s="178"/>
      <c r="XCT336" s="178"/>
      <c r="XCU336" s="178"/>
      <c r="XCV336" s="179"/>
      <c r="XCW336" s="73"/>
      <c r="XCX336" s="73"/>
      <c r="XCY336" s="180"/>
      <c r="XCZ336" s="75"/>
      <c r="XDA336" s="76"/>
      <c r="XDB336" s="180"/>
      <c r="XDC336" s="180"/>
      <c r="XDD336" s="180"/>
      <c r="XDE336" s="75"/>
      <c r="XDF336" s="76"/>
      <c r="XDG336" s="181"/>
      <c r="XDH336" s="181"/>
      <c r="XDI336" s="182"/>
      <c r="XDJ336" s="134"/>
      <c r="XDK336" s="135"/>
      <c r="XDL336" s="111"/>
      <c r="XDM336" s="178"/>
      <c r="XDN336" s="178"/>
      <c r="XDO336" s="178"/>
      <c r="XDP336" s="178"/>
      <c r="XDQ336" s="179"/>
      <c r="XDR336" s="73"/>
      <c r="XDS336" s="73"/>
      <c r="XDT336" s="180"/>
      <c r="XDU336" s="75"/>
      <c r="XDV336" s="76"/>
      <c r="XDW336" s="180"/>
      <c r="XDX336" s="180"/>
      <c r="XDY336" s="180"/>
      <c r="XDZ336" s="75"/>
      <c r="XEA336" s="76"/>
      <c r="XEB336" s="181"/>
      <c r="XEC336" s="181"/>
      <c r="XED336" s="182"/>
      <c r="XEE336" s="134"/>
      <c r="XEF336" s="135"/>
      <c r="XEG336" s="111"/>
      <c r="XEH336" s="178"/>
      <c r="XEI336" s="178"/>
      <c r="XEJ336" s="178"/>
      <c r="XEK336" s="178"/>
      <c r="XEL336" s="179"/>
      <c r="XEM336" s="73"/>
      <c r="XEN336" s="73"/>
      <c r="XEO336" s="180"/>
      <c r="XEP336" s="75"/>
      <c r="XEQ336" s="76"/>
      <c r="XER336" s="180"/>
      <c r="XES336" s="180"/>
      <c r="XET336" s="180"/>
      <c r="XEU336" s="75"/>
      <c r="XEV336" s="76"/>
      <c r="XEW336" s="181"/>
      <c r="XEX336" s="181"/>
      <c r="XEY336" s="182"/>
      <c r="XEZ336" s="134"/>
      <c r="XFA336" s="135"/>
      <c r="XFB336" s="111"/>
      <c r="XFC336" s="178"/>
    </row>
    <row r="337" spans="1:16383" s="183" customFormat="1">
      <c r="A337" s="134">
        <v>43417</v>
      </c>
      <c r="B337" s="135" t="s">
        <v>97</v>
      </c>
      <c r="C337" s="111">
        <v>43452</v>
      </c>
      <c r="D337" s="178">
        <v>1.125</v>
      </c>
      <c r="E337" s="178">
        <v>1.13235</v>
      </c>
      <c r="F337" s="178">
        <v>1.125</v>
      </c>
      <c r="G337" s="178">
        <v>1.1315999999999999</v>
      </c>
      <c r="H337" s="369">
        <f t="shared" si="163"/>
        <v>734.99999999999682</v>
      </c>
      <c r="I337" s="73" t="str">
        <f t="shared" si="149"/>
        <v/>
      </c>
      <c r="J337" s="73" t="str">
        <f t="shared" si="150"/>
        <v/>
      </c>
      <c r="K337" s="180">
        <v>236373</v>
      </c>
      <c r="L337" s="75">
        <f t="shared" ref="L337" si="236">K337-K336</f>
        <v>34198</v>
      </c>
      <c r="M337" s="76">
        <f t="shared" ref="M337" si="237">L337/K336</f>
        <v>0.16915048843823421</v>
      </c>
      <c r="N337" s="180">
        <v>488241</v>
      </c>
      <c r="O337" s="180">
        <v>15991</v>
      </c>
      <c r="P337" s="408">
        <v>520240</v>
      </c>
      <c r="Q337" s="75">
        <f t="shared" ref="Q337" si="238">P337-P336</f>
        <v>-3192</v>
      </c>
      <c r="R337" s="76">
        <f t="shared" ref="R337" si="239">Q337/P336</f>
        <v>-6.0982133304803678E-3</v>
      </c>
      <c r="S337" s="435">
        <v>2.9597000000000002</v>
      </c>
      <c r="T337" s="438">
        <v>3.2846000000000002</v>
      </c>
      <c r="U337" s="437">
        <v>2.29</v>
      </c>
      <c r="V337" s="435">
        <v>2.0099999999999998</v>
      </c>
      <c r="W337" s="182"/>
      <c r="X337" s="598"/>
      <c r="Y337" s="178"/>
      <c r="Z337" s="591"/>
      <c r="AA337" s="178"/>
      <c r="AB337" s="179"/>
      <c r="AC337" s="73"/>
      <c r="AD337" s="73"/>
      <c r="AE337" s="180"/>
      <c r="AF337" s="75"/>
      <c r="AG337" s="76"/>
      <c r="AH337" s="180"/>
      <c r="AI337" s="180"/>
      <c r="AJ337" s="180"/>
      <c r="AK337" s="75"/>
      <c r="AL337" s="76"/>
      <c r="AM337" s="181"/>
      <c r="AN337" s="181"/>
      <c r="AO337" s="182"/>
      <c r="AP337" s="134"/>
      <c r="AQ337" s="135"/>
      <c r="AR337" s="111"/>
      <c r="AS337" s="178"/>
      <c r="AT337" s="178"/>
      <c r="AU337" s="178"/>
      <c r="AV337" s="178"/>
      <c r="AW337" s="179"/>
      <c r="AX337" s="73"/>
      <c r="AY337" s="73"/>
      <c r="AZ337" s="180"/>
      <c r="BA337" s="75"/>
      <c r="BB337" s="76"/>
      <c r="BC337" s="180"/>
      <c r="BD337" s="180"/>
      <c r="BE337" s="180"/>
      <c r="BF337" s="75"/>
      <c r="BG337" s="76"/>
      <c r="BH337" s="181"/>
      <c r="BI337" s="181"/>
      <c r="BJ337" s="182"/>
      <c r="BK337" s="134"/>
      <c r="BL337" s="135"/>
      <c r="BM337" s="111"/>
      <c r="BN337" s="178"/>
      <c r="BO337" s="178"/>
      <c r="BP337" s="178"/>
      <c r="BQ337" s="178"/>
      <c r="BR337" s="179"/>
      <c r="BS337" s="73"/>
      <c r="BT337" s="73"/>
      <c r="BU337" s="180"/>
      <c r="BV337" s="75"/>
      <c r="BW337" s="76"/>
      <c r="BX337" s="180"/>
      <c r="BY337" s="180"/>
      <c r="BZ337" s="180"/>
      <c r="CA337" s="75"/>
      <c r="CB337" s="76"/>
      <c r="CC337" s="181"/>
      <c r="CD337" s="181"/>
      <c r="CE337" s="182"/>
      <c r="CF337" s="134"/>
      <c r="CG337" s="135"/>
      <c r="CH337" s="111"/>
      <c r="CI337" s="178"/>
      <c r="CJ337" s="178"/>
      <c r="CK337" s="178"/>
      <c r="CL337" s="178"/>
      <c r="CM337" s="179"/>
      <c r="CN337" s="73"/>
      <c r="CO337" s="73"/>
      <c r="CP337" s="180"/>
      <c r="CQ337" s="75"/>
      <c r="CR337" s="76"/>
      <c r="CS337" s="180"/>
      <c r="CT337" s="180"/>
      <c r="CU337" s="180"/>
      <c r="CV337" s="75"/>
      <c r="CW337" s="76"/>
      <c r="CX337" s="181"/>
      <c r="CY337" s="181"/>
      <c r="CZ337" s="182"/>
      <c r="DA337" s="134"/>
      <c r="DB337" s="135"/>
      <c r="DC337" s="111"/>
      <c r="DD337" s="178"/>
      <c r="DE337" s="178"/>
      <c r="DF337" s="178"/>
      <c r="DG337" s="178"/>
      <c r="DH337" s="179"/>
      <c r="DI337" s="73"/>
      <c r="DJ337" s="73"/>
      <c r="DK337" s="180"/>
      <c r="DL337" s="75"/>
      <c r="DM337" s="76"/>
      <c r="DN337" s="180"/>
      <c r="DO337" s="180"/>
      <c r="DP337" s="180"/>
      <c r="DQ337" s="75"/>
      <c r="DR337" s="76"/>
      <c r="DS337" s="181"/>
      <c r="DT337" s="181"/>
      <c r="DU337" s="182"/>
      <c r="DV337" s="134"/>
      <c r="DW337" s="135"/>
      <c r="DX337" s="111"/>
      <c r="DY337" s="178"/>
      <c r="DZ337" s="178"/>
      <c r="EA337" s="178"/>
      <c r="EB337" s="178"/>
      <c r="EC337" s="179"/>
      <c r="ED337" s="73"/>
      <c r="EE337" s="73"/>
      <c r="EF337" s="180"/>
      <c r="EG337" s="75"/>
      <c r="EH337" s="76"/>
      <c r="EI337" s="180"/>
      <c r="EJ337" s="180"/>
      <c r="EK337" s="180"/>
      <c r="EL337" s="75"/>
      <c r="EM337" s="76"/>
      <c r="EN337" s="181"/>
      <c r="EO337" s="181"/>
      <c r="EP337" s="182"/>
      <c r="EQ337" s="134"/>
      <c r="ER337" s="135"/>
      <c r="ES337" s="111"/>
      <c r="ET337" s="178"/>
      <c r="EU337" s="178"/>
      <c r="EV337" s="178"/>
      <c r="EW337" s="178"/>
      <c r="EX337" s="179"/>
      <c r="EY337" s="73"/>
      <c r="EZ337" s="73"/>
      <c r="FA337" s="180"/>
      <c r="FB337" s="75"/>
      <c r="FC337" s="76"/>
      <c r="FD337" s="180"/>
      <c r="FE337" s="180"/>
      <c r="FF337" s="180"/>
      <c r="FG337" s="75"/>
      <c r="FH337" s="76"/>
      <c r="FI337" s="181"/>
      <c r="FJ337" s="181"/>
      <c r="FK337" s="182"/>
      <c r="FL337" s="134"/>
      <c r="FM337" s="135"/>
      <c r="FN337" s="111"/>
      <c r="FO337" s="178"/>
      <c r="FP337" s="178"/>
      <c r="FQ337" s="178"/>
      <c r="FR337" s="178"/>
      <c r="FS337" s="179"/>
      <c r="FT337" s="73"/>
      <c r="FU337" s="73"/>
      <c r="FV337" s="180"/>
      <c r="FW337" s="75"/>
      <c r="FX337" s="76"/>
      <c r="FY337" s="180"/>
      <c r="FZ337" s="180"/>
      <c r="GA337" s="180"/>
      <c r="GB337" s="75"/>
      <c r="GC337" s="76"/>
      <c r="GD337" s="181"/>
      <c r="GE337" s="181"/>
      <c r="GF337" s="182"/>
      <c r="GG337" s="134"/>
      <c r="GH337" s="135"/>
      <c r="GI337" s="111"/>
      <c r="GJ337" s="178"/>
      <c r="GK337" s="178"/>
      <c r="GL337" s="178"/>
      <c r="GM337" s="178"/>
      <c r="GN337" s="179"/>
      <c r="GO337" s="73"/>
      <c r="GP337" s="73"/>
      <c r="GQ337" s="180"/>
      <c r="GR337" s="75"/>
      <c r="GS337" s="76"/>
      <c r="GT337" s="180"/>
      <c r="GU337" s="180"/>
      <c r="GV337" s="180"/>
      <c r="GW337" s="75"/>
      <c r="GX337" s="76"/>
      <c r="GY337" s="181"/>
      <c r="GZ337" s="181"/>
      <c r="HA337" s="182"/>
      <c r="HB337" s="134"/>
      <c r="HC337" s="135"/>
      <c r="HD337" s="111"/>
      <c r="HE337" s="178"/>
      <c r="HF337" s="178"/>
      <c r="HG337" s="178"/>
      <c r="HH337" s="178"/>
      <c r="HI337" s="179"/>
      <c r="HJ337" s="73"/>
      <c r="HK337" s="73"/>
      <c r="HL337" s="180"/>
      <c r="HM337" s="75"/>
      <c r="HN337" s="76"/>
      <c r="HO337" s="180"/>
      <c r="HP337" s="180"/>
      <c r="HQ337" s="180"/>
      <c r="HR337" s="75"/>
      <c r="HS337" s="76"/>
      <c r="HT337" s="181"/>
      <c r="HU337" s="181"/>
      <c r="HV337" s="182"/>
      <c r="HW337" s="134"/>
      <c r="HX337" s="135"/>
      <c r="HY337" s="111"/>
      <c r="HZ337" s="178"/>
      <c r="IA337" s="178"/>
      <c r="IB337" s="178"/>
      <c r="IC337" s="178"/>
      <c r="ID337" s="179"/>
      <c r="IE337" s="73"/>
      <c r="IF337" s="73"/>
      <c r="IG337" s="180"/>
      <c r="IH337" s="75"/>
      <c r="II337" s="76"/>
      <c r="IJ337" s="180"/>
      <c r="IK337" s="180"/>
      <c r="IL337" s="180"/>
      <c r="IM337" s="75"/>
      <c r="IN337" s="76"/>
      <c r="IO337" s="181"/>
      <c r="IP337" s="181"/>
      <c r="IQ337" s="182"/>
      <c r="IR337" s="134"/>
      <c r="IS337" s="135"/>
      <c r="IT337" s="111"/>
      <c r="IU337" s="178"/>
      <c r="IV337" s="178"/>
      <c r="IW337" s="178"/>
      <c r="IX337" s="178"/>
      <c r="IY337" s="179"/>
      <c r="IZ337" s="73"/>
      <c r="JA337" s="73"/>
      <c r="JB337" s="180"/>
      <c r="JC337" s="75"/>
      <c r="JD337" s="76"/>
      <c r="JE337" s="180"/>
      <c r="JF337" s="180"/>
      <c r="JG337" s="180"/>
      <c r="JH337" s="75"/>
      <c r="JI337" s="76"/>
      <c r="JJ337" s="181"/>
      <c r="JK337" s="181"/>
      <c r="JL337" s="182"/>
      <c r="JM337" s="134"/>
      <c r="JN337" s="135"/>
      <c r="JO337" s="111"/>
      <c r="JP337" s="178"/>
      <c r="JQ337" s="178"/>
      <c r="JR337" s="178"/>
      <c r="JS337" s="178"/>
      <c r="JT337" s="179"/>
      <c r="JU337" s="73"/>
      <c r="JV337" s="73"/>
      <c r="JW337" s="180"/>
      <c r="JX337" s="75"/>
      <c r="JY337" s="76"/>
      <c r="JZ337" s="180"/>
      <c r="KA337" s="180"/>
      <c r="KB337" s="180"/>
      <c r="KC337" s="75"/>
      <c r="KD337" s="76"/>
      <c r="KE337" s="181"/>
      <c r="KF337" s="181"/>
      <c r="KG337" s="182"/>
      <c r="KH337" s="134"/>
      <c r="KI337" s="135"/>
      <c r="KJ337" s="111"/>
      <c r="KK337" s="178"/>
      <c r="KL337" s="178"/>
      <c r="KM337" s="178"/>
      <c r="KN337" s="178"/>
      <c r="KO337" s="179"/>
      <c r="KP337" s="73"/>
      <c r="KQ337" s="73"/>
      <c r="KR337" s="180"/>
      <c r="KS337" s="75"/>
      <c r="KT337" s="76"/>
      <c r="KU337" s="180"/>
      <c r="KV337" s="180"/>
      <c r="KW337" s="180"/>
      <c r="KX337" s="75"/>
      <c r="KY337" s="76"/>
      <c r="KZ337" s="181"/>
      <c r="LA337" s="181"/>
      <c r="LB337" s="182"/>
      <c r="LC337" s="134"/>
      <c r="LD337" s="135"/>
      <c r="LE337" s="111"/>
      <c r="LF337" s="178"/>
      <c r="LG337" s="178"/>
      <c r="LH337" s="178"/>
      <c r="LI337" s="178"/>
      <c r="LJ337" s="179"/>
      <c r="LK337" s="73"/>
      <c r="LL337" s="73"/>
      <c r="LM337" s="180"/>
      <c r="LN337" s="75"/>
      <c r="LO337" s="76"/>
      <c r="LP337" s="180"/>
      <c r="LQ337" s="180"/>
      <c r="LR337" s="180"/>
      <c r="LS337" s="75"/>
      <c r="LT337" s="76"/>
      <c r="LU337" s="181"/>
      <c r="LV337" s="181"/>
      <c r="LW337" s="182"/>
      <c r="LX337" s="134"/>
      <c r="LY337" s="135"/>
      <c r="LZ337" s="111"/>
      <c r="MA337" s="178"/>
      <c r="MB337" s="178"/>
      <c r="MC337" s="178"/>
      <c r="MD337" s="178"/>
      <c r="ME337" s="179"/>
      <c r="MF337" s="73"/>
      <c r="MG337" s="73"/>
      <c r="MH337" s="180"/>
      <c r="MI337" s="75"/>
      <c r="MJ337" s="76"/>
      <c r="MK337" s="180"/>
      <c r="ML337" s="180"/>
      <c r="MM337" s="180"/>
      <c r="MN337" s="75"/>
      <c r="MO337" s="76"/>
      <c r="MP337" s="181"/>
      <c r="MQ337" s="181"/>
      <c r="MR337" s="182"/>
      <c r="MS337" s="134"/>
      <c r="MT337" s="135"/>
      <c r="MU337" s="111"/>
      <c r="MV337" s="178"/>
      <c r="MW337" s="178"/>
      <c r="MX337" s="178"/>
      <c r="MY337" s="178"/>
      <c r="MZ337" s="179"/>
      <c r="NA337" s="73"/>
      <c r="NB337" s="73"/>
      <c r="NC337" s="180"/>
      <c r="ND337" s="75"/>
      <c r="NE337" s="76"/>
      <c r="NF337" s="180"/>
      <c r="NG337" s="180"/>
      <c r="NH337" s="180"/>
      <c r="NI337" s="75"/>
      <c r="NJ337" s="76"/>
      <c r="NK337" s="181"/>
      <c r="NL337" s="181"/>
      <c r="NM337" s="182"/>
      <c r="NN337" s="134"/>
      <c r="NO337" s="135"/>
      <c r="NP337" s="111"/>
      <c r="NQ337" s="178"/>
      <c r="NR337" s="178"/>
      <c r="NS337" s="178"/>
      <c r="NT337" s="178"/>
      <c r="NU337" s="179"/>
      <c r="NV337" s="73"/>
      <c r="NW337" s="73"/>
      <c r="NX337" s="180"/>
      <c r="NY337" s="75"/>
      <c r="NZ337" s="76"/>
      <c r="OA337" s="180"/>
      <c r="OB337" s="180"/>
      <c r="OC337" s="180"/>
      <c r="OD337" s="75"/>
      <c r="OE337" s="76"/>
      <c r="OF337" s="181"/>
      <c r="OG337" s="181"/>
      <c r="OH337" s="182"/>
      <c r="OI337" s="134"/>
      <c r="OJ337" s="135"/>
      <c r="OK337" s="111"/>
      <c r="OL337" s="178"/>
      <c r="OM337" s="178"/>
      <c r="ON337" s="178"/>
      <c r="OO337" s="178"/>
      <c r="OP337" s="179"/>
      <c r="OQ337" s="73"/>
      <c r="OR337" s="73"/>
      <c r="OS337" s="180"/>
      <c r="OT337" s="75"/>
      <c r="OU337" s="76"/>
      <c r="OV337" s="180"/>
      <c r="OW337" s="180"/>
      <c r="OX337" s="180"/>
      <c r="OY337" s="75"/>
      <c r="OZ337" s="76"/>
      <c r="PA337" s="181"/>
      <c r="PB337" s="181"/>
      <c r="PC337" s="182"/>
      <c r="PD337" s="134"/>
      <c r="PE337" s="135"/>
      <c r="PF337" s="111"/>
      <c r="PG337" s="178"/>
      <c r="PH337" s="178"/>
      <c r="PI337" s="178"/>
      <c r="PJ337" s="178"/>
      <c r="PK337" s="179"/>
      <c r="PL337" s="73"/>
      <c r="PM337" s="73"/>
      <c r="PN337" s="180"/>
      <c r="PO337" s="75"/>
      <c r="PP337" s="76"/>
      <c r="PQ337" s="180"/>
      <c r="PR337" s="180"/>
      <c r="PS337" s="180"/>
      <c r="PT337" s="75"/>
      <c r="PU337" s="76"/>
      <c r="PV337" s="181"/>
      <c r="PW337" s="181"/>
      <c r="PX337" s="182"/>
      <c r="PY337" s="134"/>
      <c r="PZ337" s="135"/>
      <c r="QA337" s="111"/>
      <c r="QB337" s="178"/>
      <c r="QC337" s="178"/>
      <c r="QD337" s="178"/>
      <c r="QE337" s="178"/>
      <c r="QF337" s="179"/>
      <c r="QG337" s="73"/>
      <c r="QH337" s="73"/>
      <c r="QI337" s="180"/>
      <c r="QJ337" s="75"/>
      <c r="QK337" s="76"/>
      <c r="QL337" s="180"/>
      <c r="QM337" s="180"/>
      <c r="QN337" s="180"/>
      <c r="QO337" s="75"/>
      <c r="QP337" s="76"/>
      <c r="QQ337" s="181"/>
      <c r="QR337" s="181"/>
      <c r="QS337" s="182"/>
      <c r="QT337" s="134"/>
      <c r="QU337" s="135"/>
      <c r="QV337" s="111"/>
      <c r="QW337" s="178"/>
      <c r="QX337" s="178"/>
      <c r="QY337" s="178"/>
      <c r="QZ337" s="178"/>
      <c r="RA337" s="179"/>
      <c r="RB337" s="73"/>
      <c r="RC337" s="73"/>
      <c r="RD337" s="180"/>
      <c r="RE337" s="75"/>
      <c r="RF337" s="76"/>
      <c r="RG337" s="180"/>
      <c r="RH337" s="180"/>
      <c r="RI337" s="180"/>
      <c r="RJ337" s="75"/>
      <c r="RK337" s="76"/>
      <c r="RL337" s="181"/>
      <c r="RM337" s="181"/>
      <c r="RN337" s="182"/>
      <c r="RO337" s="134"/>
      <c r="RP337" s="135"/>
      <c r="RQ337" s="111"/>
      <c r="RR337" s="178"/>
      <c r="RS337" s="178"/>
      <c r="RT337" s="178"/>
      <c r="RU337" s="178"/>
      <c r="RV337" s="179"/>
      <c r="RW337" s="73"/>
      <c r="RX337" s="73"/>
      <c r="RY337" s="180"/>
      <c r="RZ337" s="75"/>
      <c r="SA337" s="76"/>
      <c r="SB337" s="180"/>
      <c r="SC337" s="180"/>
      <c r="SD337" s="180"/>
      <c r="SE337" s="75"/>
      <c r="SF337" s="76"/>
      <c r="SG337" s="181"/>
      <c r="SH337" s="181"/>
      <c r="SI337" s="182"/>
      <c r="SJ337" s="134"/>
      <c r="SK337" s="135"/>
      <c r="SL337" s="111"/>
      <c r="SM337" s="178"/>
      <c r="SN337" s="178"/>
      <c r="SO337" s="178"/>
      <c r="SP337" s="178"/>
      <c r="SQ337" s="179"/>
      <c r="SR337" s="73"/>
      <c r="SS337" s="73"/>
      <c r="ST337" s="180"/>
      <c r="SU337" s="75"/>
      <c r="SV337" s="76"/>
      <c r="SW337" s="180"/>
      <c r="SX337" s="180"/>
      <c r="SY337" s="180"/>
      <c r="SZ337" s="75"/>
      <c r="TA337" s="76"/>
      <c r="TB337" s="181"/>
      <c r="TC337" s="181"/>
      <c r="TD337" s="182"/>
      <c r="TE337" s="134"/>
      <c r="TF337" s="135"/>
      <c r="TG337" s="111"/>
      <c r="TH337" s="178"/>
      <c r="TI337" s="178"/>
      <c r="TJ337" s="178"/>
      <c r="TK337" s="178"/>
      <c r="TL337" s="179"/>
      <c r="TM337" s="73"/>
      <c r="TN337" s="73"/>
      <c r="TO337" s="180"/>
      <c r="TP337" s="75"/>
      <c r="TQ337" s="76"/>
      <c r="TR337" s="180"/>
      <c r="TS337" s="180"/>
      <c r="TT337" s="180"/>
      <c r="TU337" s="75"/>
      <c r="TV337" s="76"/>
      <c r="TW337" s="181"/>
      <c r="TX337" s="181"/>
      <c r="TY337" s="182"/>
      <c r="TZ337" s="134"/>
      <c r="UA337" s="135"/>
      <c r="UB337" s="111"/>
      <c r="UC337" s="178"/>
      <c r="UD337" s="178"/>
      <c r="UE337" s="178"/>
      <c r="UF337" s="178"/>
      <c r="UG337" s="179"/>
      <c r="UH337" s="73"/>
      <c r="UI337" s="73"/>
      <c r="UJ337" s="180"/>
      <c r="UK337" s="75"/>
      <c r="UL337" s="76"/>
      <c r="UM337" s="180"/>
      <c r="UN337" s="180"/>
      <c r="UO337" s="180"/>
      <c r="UP337" s="75"/>
      <c r="UQ337" s="76"/>
      <c r="UR337" s="181"/>
      <c r="US337" s="181"/>
      <c r="UT337" s="182"/>
      <c r="UU337" s="134"/>
      <c r="UV337" s="135"/>
      <c r="UW337" s="111"/>
      <c r="UX337" s="178"/>
      <c r="UY337" s="178"/>
      <c r="UZ337" s="178"/>
      <c r="VA337" s="178"/>
      <c r="VB337" s="179"/>
      <c r="VC337" s="73"/>
      <c r="VD337" s="73"/>
      <c r="VE337" s="180"/>
      <c r="VF337" s="75"/>
      <c r="VG337" s="76"/>
      <c r="VH337" s="180"/>
      <c r="VI337" s="180"/>
      <c r="VJ337" s="180"/>
      <c r="VK337" s="75"/>
      <c r="VL337" s="76"/>
      <c r="VM337" s="181"/>
      <c r="VN337" s="181"/>
      <c r="VO337" s="182"/>
      <c r="VP337" s="134"/>
      <c r="VQ337" s="135"/>
      <c r="VR337" s="111"/>
      <c r="VS337" s="178"/>
      <c r="VT337" s="178"/>
      <c r="VU337" s="178"/>
      <c r="VV337" s="178"/>
      <c r="VW337" s="179"/>
      <c r="VX337" s="73"/>
      <c r="VY337" s="73"/>
      <c r="VZ337" s="180"/>
      <c r="WA337" s="75"/>
      <c r="WB337" s="76"/>
      <c r="WC337" s="180"/>
      <c r="WD337" s="180"/>
      <c r="WE337" s="180"/>
      <c r="WF337" s="75"/>
      <c r="WG337" s="76"/>
      <c r="WH337" s="181"/>
      <c r="WI337" s="181"/>
      <c r="WJ337" s="182"/>
      <c r="WK337" s="134"/>
      <c r="WL337" s="135"/>
      <c r="WM337" s="111"/>
      <c r="WN337" s="178"/>
      <c r="WO337" s="178"/>
      <c r="WP337" s="178"/>
      <c r="WQ337" s="178"/>
      <c r="WR337" s="179"/>
      <c r="WS337" s="73"/>
      <c r="WT337" s="73"/>
      <c r="WU337" s="180"/>
      <c r="WV337" s="75"/>
      <c r="WW337" s="76"/>
      <c r="WX337" s="180"/>
      <c r="WY337" s="180"/>
      <c r="WZ337" s="180"/>
      <c r="XA337" s="75"/>
      <c r="XB337" s="76"/>
      <c r="XC337" s="181"/>
      <c r="XD337" s="181"/>
      <c r="XE337" s="182"/>
      <c r="XF337" s="134"/>
      <c r="XG337" s="135"/>
      <c r="XH337" s="111"/>
      <c r="XI337" s="178"/>
      <c r="XJ337" s="178"/>
      <c r="XK337" s="178"/>
      <c r="XL337" s="178"/>
      <c r="XM337" s="179"/>
      <c r="XN337" s="73"/>
      <c r="XO337" s="73"/>
      <c r="XP337" s="180"/>
      <c r="XQ337" s="75"/>
      <c r="XR337" s="76"/>
      <c r="XS337" s="180"/>
      <c r="XT337" s="180"/>
      <c r="XU337" s="180"/>
      <c r="XV337" s="75"/>
      <c r="XW337" s="76"/>
      <c r="XX337" s="181"/>
      <c r="XY337" s="181"/>
      <c r="XZ337" s="182"/>
      <c r="YA337" s="134"/>
      <c r="YB337" s="135"/>
      <c r="YC337" s="111"/>
      <c r="YD337" s="178"/>
      <c r="YE337" s="178"/>
      <c r="YF337" s="178"/>
      <c r="YG337" s="178"/>
      <c r="YH337" s="179"/>
      <c r="YI337" s="73"/>
      <c r="YJ337" s="73"/>
      <c r="YK337" s="180"/>
      <c r="YL337" s="75"/>
      <c r="YM337" s="76"/>
      <c r="YN337" s="180"/>
      <c r="YO337" s="180"/>
      <c r="YP337" s="180"/>
      <c r="YQ337" s="75"/>
      <c r="YR337" s="76"/>
      <c r="YS337" s="181"/>
      <c r="YT337" s="181"/>
      <c r="YU337" s="182"/>
      <c r="YV337" s="134"/>
      <c r="YW337" s="135"/>
      <c r="YX337" s="111"/>
      <c r="YY337" s="178"/>
      <c r="YZ337" s="178"/>
      <c r="ZA337" s="178"/>
      <c r="ZB337" s="178"/>
      <c r="ZC337" s="179"/>
      <c r="ZD337" s="73"/>
      <c r="ZE337" s="73"/>
      <c r="ZF337" s="180"/>
      <c r="ZG337" s="75"/>
      <c r="ZH337" s="76"/>
      <c r="ZI337" s="180"/>
      <c r="ZJ337" s="180"/>
      <c r="ZK337" s="180"/>
      <c r="ZL337" s="75"/>
      <c r="ZM337" s="76"/>
      <c r="ZN337" s="181"/>
      <c r="ZO337" s="181"/>
      <c r="ZP337" s="182"/>
      <c r="ZQ337" s="134"/>
      <c r="ZR337" s="135"/>
      <c r="ZS337" s="111"/>
      <c r="ZT337" s="178"/>
      <c r="ZU337" s="178"/>
      <c r="ZV337" s="178"/>
      <c r="ZW337" s="178"/>
      <c r="ZX337" s="179"/>
      <c r="ZY337" s="73"/>
      <c r="ZZ337" s="73"/>
      <c r="AAA337" s="180"/>
      <c r="AAB337" s="75"/>
      <c r="AAC337" s="76"/>
      <c r="AAD337" s="180"/>
      <c r="AAE337" s="180"/>
      <c r="AAF337" s="180"/>
      <c r="AAG337" s="75"/>
      <c r="AAH337" s="76"/>
      <c r="AAI337" s="181"/>
      <c r="AAJ337" s="181"/>
      <c r="AAK337" s="182"/>
      <c r="AAL337" s="134"/>
      <c r="AAM337" s="135"/>
      <c r="AAN337" s="111"/>
      <c r="AAO337" s="178"/>
      <c r="AAP337" s="178"/>
      <c r="AAQ337" s="178"/>
      <c r="AAR337" s="178"/>
      <c r="AAS337" s="179"/>
      <c r="AAT337" s="73"/>
      <c r="AAU337" s="73"/>
      <c r="AAV337" s="180"/>
      <c r="AAW337" s="75"/>
      <c r="AAX337" s="76"/>
      <c r="AAY337" s="180"/>
      <c r="AAZ337" s="180"/>
      <c r="ABA337" s="180"/>
      <c r="ABB337" s="75"/>
      <c r="ABC337" s="76"/>
      <c r="ABD337" s="181"/>
      <c r="ABE337" s="181"/>
      <c r="ABF337" s="182"/>
      <c r="ABG337" s="134"/>
      <c r="ABH337" s="135"/>
      <c r="ABI337" s="111"/>
      <c r="ABJ337" s="178"/>
      <c r="ABK337" s="178"/>
      <c r="ABL337" s="178"/>
      <c r="ABM337" s="178"/>
      <c r="ABN337" s="179"/>
      <c r="ABO337" s="73"/>
      <c r="ABP337" s="73"/>
      <c r="ABQ337" s="180"/>
      <c r="ABR337" s="75"/>
      <c r="ABS337" s="76"/>
      <c r="ABT337" s="180"/>
      <c r="ABU337" s="180"/>
      <c r="ABV337" s="180"/>
      <c r="ABW337" s="75"/>
      <c r="ABX337" s="76"/>
      <c r="ABY337" s="181"/>
      <c r="ABZ337" s="181"/>
      <c r="ACA337" s="182"/>
      <c r="ACB337" s="134"/>
      <c r="ACC337" s="135"/>
      <c r="ACD337" s="111"/>
      <c r="ACE337" s="178"/>
      <c r="ACF337" s="178"/>
      <c r="ACG337" s="178"/>
      <c r="ACH337" s="178"/>
      <c r="ACI337" s="179"/>
      <c r="ACJ337" s="73"/>
      <c r="ACK337" s="73"/>
      <c r="ACL337" s="180"/>
      <c r="ACM337" s="75"/>
      <c r="ACN337" s="76"/>
      <c r="ACO337" s="180"/>
      <c r="ACP337" s="180"/>
      <c r="ACQ337" s="180"/>
      <c r="ACR337" s="75"/>
      <c r="ACS337" s="76"/>
      <c r="ACT337" s="181"/>
      <c r="ACU337" s="181"/>
      <c r="ACV337" s="182"/>
      <c r="ACW337" s="134"/>
      <c r="ACX337" s="135"/>
      <c r="ACY337" s="111"/>
      <c r="ACZ337" s="178"/>
      <c r="ADA337" s="178"/>
      <c r="ADB337" s="178"/>
      <c r="ADC337" s="178"/>
      <c r="ADD337" s="179"/>
      <c r="ADE337" s="73"/>
      <c r="ADF337" s="73"/>
      <c r="ADG337" s="180"/>
      <c r="ADH337" s="75"/>
      <c r="ADI337" s="76"/>
      <c r="ADJ337" s="180"/>
      <c r="ADK337" s="180"/>
      <c r="ADL337" s="180"/>
      <c r="ADM337" s="75"/>
      <c r="ADN337" s="76"/>
      <c r="ADO337" s="181"/>
      <c r="ADP337" s="181"/>
      <c r="ADQ337" s="182"/>
      <c r="ADR337" s="134"/>
      <c r="ADS337" s="135"/>
      <c r="ADT337" s="111"/>
      <c r="ADU337" s="178"/>
      <c r="ADV337" s="178"/>
      <c r="ADW337" s="178"/>
      <c r="ADX337" s="178"/>
      <c r="ADY337" s="179"/>
      <c r="ADZ337" s="73"/>
      <c r="AEA337" s="73"/>
      <c r="AEB337" s="180"/>
      <c r="AEC337" s="75"/>
      <c r="AED337" s="76"/>
      <c r="AEE337" s="180"/>
      <c r="AEF337" s="180"/>
      <c r="AEG337" s="180"/>
      <c r="AEH337" s="75"/>
      <c r="AEI337" s="76"/>
      <c r="AEJ337" s="181"/>
      <c r="AEK337" s="181"/>
      <c r="AEL337" s="182"/>
      <c r="AEM337" s="134"/>
      <c r="AEN337" s="135"/>
      <c r="AEO337" s="111"/>
      <c r="AEP337" s="178"/>
      <c r="AEQ337" s="178"/>
      <c r="AER337" s="178"/>
      <c r="AES337" s="178"/>
      <c r="AET337" s="179"/>
      <c r="AEU337" s="73"/>
      <c r="AEV337" s="73"/>
      <c r="AEW337" s="180"/>
      <c r="AEX337" s="75"/>
      <c r="AEY337" s="76"/>
      <c r="AEZ337" s="180"/>
      <c r="AFA337" s="180"/>
      <c r="AFB337" s="180"/>
      <c r="AFC337" s="75"/>
      <c r="AFD337" s="76"/>
      <c r="AFE337" s="181"/>
      <c r="AFF337" s="181"/>
      <c r="AFG337" s="182"/>
      <c r="AFH337" s="134"/>
      <c r="AFI337" s="135"/>
      <c r="AFJ337" s="111"/>
      <c r="AFK337" s="178"/>
      <c r="AFL337" s="178"/>
      <c r="AFM337" s="178"/>
      <c r="AFN337" s="178"/>
      <c r="AFO337" s="179"/>
      <c r="AFP337" s="73"/>
      <c r="AFQ337" s="73"/>
      <c r="AFR337" s="180"/>
      <c r="AFS337" s="75"/>
      <c r="AFT337" s="76"/>
      <c r="AFU337" s="180"/>
      <c r="AFV337" s="180"/>
      <c r="AFW337" s="180"/>
      <c r="AFX337" s="75"/>
      <c r="AFY337" s="76"/>
      <c r="AFZ337" s="181"/>
      <c r="AGA337" s="181"/>
      <c r="AGB337" s="182"/>
      <c r="AGC337" s="134"/>
      <c r="AGD337" s="135"/>
      <c r="AGE337" s="111"/>
      <c r="AGF337" s="178"/>
      <c r="AGG337" s="178"/>
      <c r="AGH337" s="178"/>
      <c r="AGI337" s="178"/>
      <c r="AGJ337" s="179"/>
      <c r="AGK337" s="73"/>
      <c r="AGL337" s="73"/>
      <c r="AGM337" s="180"/>
      <c r="AGN337" s="75"/>
      <c r="AGO337" s="76"/>
      <c r="AGP337" s="180"/>
      <c r="AGQ337" s="180"/>
      <c r="AGR337" s="180"/>
      <c r="AGS337" s="75"/>
      <c r="AGT337" s="76"/>
      <c r="AGU337" s="181"/>
      <c r="AGV337" s="181"/>
      <c r="AGW337" s="182"/>
      <c r="AGX337" s="134"/>
      <c r="AGY337" s="135"/>
      <c r="AGZ337" s="111"/>
      <c r="AHA337" s="178"/>
      <c r="AHB337" s="178"/>
      <c r="AHC337" s="178"/>
      <c r="AHD337" s="178"/>
      <c r="AHE337" s="179"/>
      <c r="AHF337" s="73"/>
      <c r="AHG337" s="73"/>
      <c r="AHH337" s="180"/>
      <c r="AHI337" s="75"/>
      <c r="AHJ337" s="76"/>
      <c r="AHK337" s="180"/>
      <c r="AHL337" s="180"/>
      <c r="AHM337" s="180"/>
      <c r="AHN337" s="75"/>
      <c r="AHO337" s="76"/>
      <c r="AHP337" s="181"/>
      <c r="AHQ337" s="181"/>
      <c r="AHR337" s="182"/>
      <c r="AHS337" s="134"/>
      <c r="AHT337" s="135"/>
      <c r="AHU337" s="111"/>
      <c r="AHV337" s="178"/>
      <c r="AHW337" s="178"/>
      <c r="AHX337" s="178"/>
      <c r="AHY337" s="178"/>
      <c r="AHZ337" s="179"/>
      <c r="AIA337" s="73"/>
      <c r="AIB337" s="73"/>
      <c r="AIC337" s="180"/>
      <c r="AID337" s="75"/>
      <c r="AIE337" s="76"/>
      <c r="AIF337" s="180"/>
      <c r="AIG337" s="180"/>
      <c r="AIH337" s="180"/>
      <c r="AII337" s="75"/>
      <c r="AIJ337" s="76"/>
      <c r="AIK337" s="181"/>
      <c r="AIL337" s="181"/>
      <c r="AIM337" s="182"/>
      <c r="AIN337" s="134"/>
      <c r="AIO337" s="135"/>
      <c r="AIP337" s="111"/>
      <c r="AIQ337" s="178"/>
      <c r="AIR337" s="178"/>
      <c r="AIS337" s="178"/>
      <c r="AIT337" s="178"/>
      <c r="AIU337" s="179"/>
      <c r="AIV337" s="73"/>
      <c r="AIW337" s="73"/>
      <c r="AIX337" s="180"/>
      <c r="AIY337" s="75"/>
      <c r="AIZ337" s="76"/>
      <c r="AJA337" s="180"/>
      <c r="AJB337" s="180"/>
      <c r="AJC337" s="180"/>
      <c r="AJD337" s="75"/>
      <c r="AJE337" s="76"/>
      <c r="AJF337" s="181"/>
      <c r="AJG337" s="181"/>
      <c r="AJH337" s="182"/>
      <c r="AJI337" s="134"/>
      <c r="AJJ337" s="135"/>
      <c r="AJK337" s="111"/>
      <c r="AJL337" s="178"/>
      <c r="AJM337" s="178"/>
      <c r="AJN337" s="178"/>
      <c r="AJO337" s="178"/>
      <c r="AJP337" s="179"/>
      <c r="AJQ337" s="73"/>
      <c r="AJR337" s="73"/>
      <c r="AJS337" s="180"/>
      <c r="AJT337" s="75"/>
      <c r="AJU337" s="76"/>
      <c r="AJV337" s="180"/>
      <c r="AJW337" s="180"/>
      <c r="AJX337" s="180"/>
      <c r="AJY337" s="75"/>
      <c r="AJZ337" s="76"/>
      <c r="AKA337" s="181"/>
      <c r="AKB337" s="181"/>
      <c r="AKC337" s="182"/>
      <c r="AKD337" s="134"/>
      <c r="AKE337" s="135"/>
      <c r="AKF337" s="111"/>
      <c r="AKG337" s="178"/>
      <c r="AKH337" s="178"/>
      <c r="AKI337" s="178"/>
      <c r="AKJ337" s="178"/>
      <c r="AKK337" s="179"/>
      <c r="AKL337" s="73"/>
      <c r="AKM337" s="73"/>
      <c r="AKN337" s="180"/>
      <c r="AKO337" s="75"/>
      <c r="AKP337" s="76"/>
      <c r="AKQ337" s="180"/>
      <c r="AKR337" s="180"/>
      <c r="AKS337" s="180"/>
      <c r="AKT337" s="75"/>
      <c r="AKU337" s="76"/>
      <c r="AKV337" s="181"/>
      <c r="AKW337" s="181"/>
      <c r="AKX337" s="182"/>
      <c r="AKY337" s="134"/>
      <c r="AKZ337" s="135"/>
      <c r="ALA337" s="111"/>
      <c r="ALB337" s="178"/>
      <c r="ALC337" s="178"/>
      <c r="ALD337" s="178"/>
      <c r="ALE337" s="178"/>
      <c r="ALF337" s="179"/>
      <c r="ALG337" s="73"/>
      <c r="ALH337" s="73"/>
      <c r="ALI337" s="180"/>
      <c r="ALJ337" s="75"/>
      <c r="ALK337" s="76"/>
      <c r="ALL337" s="180"/>
      <c r="ALM337" s="180"/>
      <c r="ALN337" s="180"/>
      <c r="ALO337" s="75"/>
      <c r="ALP337" s="76"/>
      <c r="ALQ337" s="181"/>
      <c r="ALR337" s="181"/>
      <c r="ALS337" s="182"/>
      <c r="ALT337" s="134"/>
      <c r="ALU337" s="135"/>
      <c r="ALV337" s="111"/>
      <c r="ALW337" s="178"/>
      <c r="ALX337" s="178"/>
      <c r="ALY337" s="178"/>
      <c r="ALZ337" s="178"/>
      <c r="AMA337" s="179"/>
      <c r="AMB337" s="73"/>
      <c r="AMC337" s="73"/>
      <c r="AMD337" s="180"/>
      <c r="AME337" s="75"/>
      <c r="AMF337" s="76"/>
      <c r="AMG337" s="180"/>
      <c r="AMH337" s="180"/>
      <c r="AMI337" s="180"/>
      <c r="AMJ337" s="75"/>
      <c r="AMK337" s="76"/>
      <c r="AML337" s="181"/>
      <c r="AMM337" s="181"/>
      <c r="AMN337" s="182"/>
      <c r="AMO337" s="134"/>
      <c r="AMP337" s="135"/>
      <c r="AMQ337" s="111"/>
      <c r="AMR337" s="178"/>
      <c r="AMS337" s="178"/>
      <c r="AMT337" s="178"/>
      <c r="AMU337" s="178"/>
      <c r="AMV337" s="179"/>
      <c r="AMW337" s="73"/>
      <c r="AMX337" s="73"/>
      <c r="AMY337" s="180"/>
      <c r="AMZ337" s="75"/>
      <c r="ANA337" s="76"/>
      <c r="ANB337" s="180"/>
      <c r="ANC337" s="180"/>
      <c r="AND337" s="180"/>
      <c r="ANE337" s="75"/>
      <c r="ANF337" s="76"/>
      <c r="ANG337" s="181"/>
      <c r="ANH337" s="181"/>
      <c r="ANI337" s="182"/>
      <c r="ANJ337" s="134"/>
      <c r="ANK337" s="135"/>
      <c r="ANL337" s="111"/>
      <c r="ANM337" s="178"/>
      <c r="ANN337" s="178"/>
      <c r="ANO337" s="178"/>
      <c r="ANP337" s="178"/>
      <c r="ANQ337" s="179"/>
      <c r="ANR337" s="73"/>
      <c r="ANS337" s="73"/>
      <c r="ANT337" s="180"/>
      <c r="ANU337" s="75"/>
      <c r="ANV337" s="76"/>
      <c r="ANW337" s="180"/>
      <c r="ANX337" s="180"/>
      <c r="ANY337" s="180"/>
      <c r="ANZ337" s="75"/>
      <c r="AOA337" s="76"/>
      <c r="AOB337" s="181"/>
      <c r="AOC337" s="181"/>
      <c r="AOD337" s="182"/>
      <c r="AOE337" s="134"/>
      <c r="AOF337" s="135"/>
      <c r="AOG337" s="111"/>
      <c r="AOH337" s="178"/>
      <c r="AOI337" s="178"/>
      <c r="AOJ337" s="178"/>
      <c r="AOK337" s="178"/>
      <c r="AOL337" s="179"/>
      <c r="AOM337" s="73"/>
      <c r="AON337" s="73"/>
      <c r="AOO337" s="180"/>
      <c r="AOP337" s="75"/>
      <c r="AOQ337" s="76"/>
      <c r="AOR337" s="180"/>
      <c r="AOS337" s="180"/>
      <c r="AOT337" s="180"/>
      <c r="AOU337" s="75"/>
      <c r="AOV337" s="76"/>
      <c r="AOW337" s="181"/>
      <c r="AOX337" s="181"/>
      <c r="AOY337" s="182"/>
      <c r="AOZ337" s="134"/>
      <c r="APA337" s="135"/>
      <c r="APB337" s="111"/>
      <c r="APC337" s="178"/>
      <c r="APD337" s="178"/>
      <c r="APE337" s="178"/>
      <c r="APF337" s="178"/>
      <c r="APG337" s="179"/>
      <c r="APH337" s="73"/>
      <c r="API337" s="73"/>
      <c r="APJ337" s="180"/>
      <c r="APK337" s="75"/>
      <c r="APL337" s="76"/>
      <c r="APM337" s="180"/>
      <c r="APN337" s="180"/>
      <c r="APO337" s="180"/>
      <c r="APP337" s="75"/>
      <c r="APQ337" s="76"/>
      <c r="APR337" s="181"/>
      <c r="APS337" s="181"/>
      <c r="APT337" s="182"/>
      <c r="APU337" s="134"/>
      <c r="APV337" s="135"/>
      <c r="APW337" s="111"/>
      <c r="APX337" s="178"/>
      <c r="APY337" s="178"/>
      <c r="APZ337" s="178"/>
      <c r="AQA337" s="178"/>
      <c r="AQB337" s="179"/>
      <c r="AQC337" s="73"/>
      <c r="AQD337" s="73"/>
      <c r="AQE337" s="180"/>
      <c r="AQF337" s="75"/>
      <c r="AQG337" s="76"/>
      <c r="AQH337" s="180"/>
      <c r="AQI337" s="180"/>
      <c r="AQJ337" s="180"/>
      <c r="AQK337" s="75"/>
      <c r="AQL337" s="76"/>
      <c r="AQM337" s="181"/>
      <c r="AQN337" s="181"/>
      <c r="AQO337" s="182"/>
      <c r="AQP337" s="134"/>
      <c r="AQQ337" s="135"/>
      <c r="AQR337" s="111"/>
      <c r="AQS337" s="178"/>
      <c r="AQT337" s="178"/>
      <c r="AQU337" s="178"/>
      <c r="AQV337" s="178"/>
      <c r="AQW337" s="179"/>
      <c r="AQX337" s="73"/>
      <c r="AQY337" s="73"/>
      <c r="AQZ337" s="180"/>
      <c r="ARA337" s="75"/>
      <c r="ARB337" s="76"/>
      <c r="ARC337" s="180"/>
      <c r="ARD337" s="180"/>
      <c r="ARE337" s="180"/>
      <c r="ARF337" s="75"/>
      <c r="ARG337" s="76"/>
      <c r="ARH337" s="181"/>
      <c r="ARI337" s="181"/>
      <c r="ARJ337" s="182"/>
      <c r="ARK337" s="134"/>
      <c r="ARL337" s="135"/>
      <c r="ARM337" s="111"/>
      <c r="ARN337" s="178"/>
      <c r="ARO337" s="178"/>
      <c r="ARP337" s="178"/>
      <c r="ARQ337" s="178"/>
      <c r="ARR337" s="179"/>
      <c r="ARS337" s="73"/>
      <c r="ART337" s="73"/>
      <c r="ARU337" s="180"/>
      <c r="ARV337" s="75"/>
      <c r="ARW337" s="76"/>
      <c r="ARX337" s="180"/>
      <c r="ARY337" s="180"/>
      <c r="ARZ337" s="180"/>
      <c r="ASA337" s="75"/>
      <c r="ASB337" s="76"/>
      <c r="ASC337" s="181"/>
      <c r="ASD337" s="181"/>
      <c r="ASE337" s="182"/>
      <c r="ASF337" s="134"/>
      <c r="ASG337" s="135"/>
      <c r="ASH337" s="111"/>
      <c r="ASI337" s="178"/>
      <c r="ASJ337" s="178"/>
      <c r="ASK337" s="178"/>
      <c r="ASL337" s="178"/>
      <c r="ASM337" s="179"/>
      <c r="ASN337" s="73"/>
      <c r="ASO337" s="73"/>
      <c r="ASP337" s="180"/>
      <c r="ASQ337" s="75"/>
      <c r="ASR337" s="76"/>
      <c r="ASS337" s="180"/>
      <c r="AST337" s="180"/>
      <c r="ASU337" s="180"/>
      <c r="ASV337" s="75"/>
      <c r="ASW337" s="76"/>
      <c r="ASX337" s="181"/>
      <c r="ASY337" s="181"/>
      <c r="ASZ337" s="182"/>
      <c r="ATA337" s="134"/>
      <c r="ATB337" s="135"/>
      <c r="ATC337" s="111"/>
      <c r="ATD337" s="178"/>
      <c r="ATE337" s="178"/>
      <c r="ATF337" s="178"/>
      <c r="ATG337" s="178"/>
      <c r="ATH337" s="179"/>
      <c r="ATI337" s="73"/>
      <c r="ATJ337" s="73"/>
      <c r="ATK337" s="180"/>
      <c r="ATL337" s="75"/>
      <c r="ATM337" s="76"/>
      <c r="ATN337" s="180"/>
      <c r="ATO337" s="180"/>
      <c r="ATP337" s="180"/>
      <c r="ATQ337" s="75"/>
      <c r="ATR337" s="76"/>
      <c r="ATS337" s="181"/>
      <c r="ATT337" s="181"/>
      <c r="ATU337" s="182"/>
      <c r="ATV337" s="134"/>
      <c r="ATW337" s="135"/>
      <c r="ATX337" s="111"/>
      <c r="ATY337" s="178"/>
      <c r="ATZ337" s="178"/>
      <c r="AUA337" s="178"/>
      <c r="AUB337" s="178"/>
      <c r="AUC337" s="179"/>
      <c r="AUD337" s="73"/>
      <c r="AUE337" s="73"/>
      <c r="AUF337" s="180"/>
      <c r="AUG337" s="75"/>
      <c r="AUH337" s="76"/>
      <c r="AUI337" s="180"/>
      <c r="AUJ337" s="180"/>
      <c r="AUK337" s="180"/>
      <c r="AUL337" s="75"/>
      <c r="AUM337" s="76"/>
      <c r="AUN337" s="181"/>
      <c r="AUO337" s="181"/>
      <c r="AUP337" s="182"/>
      <c r="AUQ337" s="134"/>
      <c r="AUR337" s="135"/>
      <c r="AUS337" s="111"/>
      <c r="AUT337" s="178"/>
      <c r="AUU337" s="178"/>
      <c r="AUV337" s="178"/>
      <c r="AUW337" s="178"/>
      <c r="AUX337" s="179"/>
      <c r="AUY337" s="73"/>
      <c r="AUZ337" s="73"/>
      <c r="AVA337" s="180"/>
      <c r="AVB337" s="75"/>
      <c r="AVC337" s="76"/>
      <c r="AVD337" s="180"/>
      <c r="AVE337" s="180"/>
      <c r="AVF337" s="180"/>
      <c r="AVG337" s="75"/>
      <c r="AVH337" s="76"/>
      <c r="AVI337" s="181"/>
      <c r="AVJ337" s="181"/>
      <c r="AVK337" s="182"/>
      <c r="AVL337" s="134"/>
      <c r="AVM337" s="135"/>
      <c r="AVN337" s="111"/>
      <c r="AVO337" s="178"/>
      <c r="AVP337" s="178"/>
      <c r="AVQ337" s="178"/>
      <c r="AVR337" s="178"/>
      <c r="AVS337" s="179"/>
      <c r="AVT337" s="73"/>
      <c r="AVU337" s="73"/>
      <c r="AVV337" s="180"/>
      <c r="AVW337" s="75"/>
      <c r="AVX337" s="76"/>
      <c r="AVY337" s="180"/>
      <c r="AVZ337" s="180"/>
      <c r="AWA337" s="180"/>
      <c r="AWB337" s="75"/>
      <c r="AWC337" s="76"/>
      <c r="AWD337" s="181"/>
      <c r="AWE337" s="181"/>
      <c r="AWF337" s="182"/>
      <c r="AWG337" s="134"/>
      <c r="AWH337" s="135"/>
      <c r="AWI337" s="111"/>
      <c r="AWJ337" s="178"/>
      <c r="AWK337" s="178"/>
      <c r="AWL337" s="178"/>
      <c r="AWM337" s="178"/>
      <c r="AWN337" s="179"/>
      <c r="AWO337" s="73"/>
      <c r="AWP337" s="73"/>
      <c r="AWQ337" s="180"/>
      <c r="AWR337" s="75"/>
      <c r="AWS337" s="76"/>
      <c r="AWT337" s="180"/>
      <c r="AWU337" s="180"/>
      <c r="AWV337" s="180"/>
      <c r="AWW337" s="75"/>
      <c r="AWX337" s="76"/>
      <c r="AWY337" s="181"/>
      <c r="AWZ337" s="181"/>
      <c r="AXA337" s="182"/>
      <c r="AXB337" s="134"/>
      <c r="AXC337" s="135"/>
      <c r="AXD337" s="111"/>
      <c r="AXE337" s="178"/>
      <c r="AXF337" s="178"/>
      <c r="AXG337" s="178"/>
      <c r="AXH337" s="178"/>
      <c r="AXI337" s="179"/>
      <c r="AXJ337" s="73"/>
      <c r="AXK337" s="73"/>
      <c r="AXL337" s="180"/>
      <c r="AXM337" s="75"/>
      <c r="AXN337" s="76"/>
      <c r="AXO337" s="180"/>
      <c r="AXP337" s="180"/>
      <c r="AXQ337" s="180"/>
      <c r="AXR337" s="75"/>
      <c r="AXS337" s="76"/>
      <c r="AXT337" s="181"/>
      <c r="AXU337" s="181"/>
      <c r="AXV337" s="182"/>
      <c r="AXW337" s="134"/>
      <c r="AXX337" s="135"/>
      <c r="AXY337" s="111"/>
      <c r="AXZ337" s="178"/>
      <c r="AYA337" s="178"/>
      <c r="AYB337" s="178"/>
      <c r="AYC337" s="178"/>
      <c r="AYD337" s="179"/>
      <c r="AYE337" s="73"/>
      <c r="AYF337" s="73"/>
      <c r="AYG337" s="180"/>
      <c r="AYH337" s="75"/>
      <c r="AYI337" s="76"/>
      <c r="AYJ337" s="180"/>
      <c r="AYK337" s="180"/>
      <c r="AYL337" s="180"/>
      <c r="AYM337" s="75"/>
      <c r="AYN337" s="76"/>
      <c r="AYO337" s="181"/>
      <c r="AYP337" s="181"/>
      <c r="AYQ337" s="182"/>
      <c r="AYR337" s="134"/>
      <c r="AYS337" s="135"/>
      <c r="AYT337" s="111"/>
      <c r="AYU337" s="178"/>
      <c r="AYV337" s="178"/>
      <c r="AYW337" s="178"/>
      <c r="AYX337" s="178"/>
      <c r="AYY337" s="179"/>
      <c r="AYZ337" s="73"/>
      <c r="AZA337" s="73"/>
      <c r="AZB337" s="180"/>
      <c r="AZC337" s="75"/>
      <c r="AZD337" s="76"/>
      <c r="AZE337" s="180"/>
      <c r="AZF337" s="180"/>
      <c r="AZG337" s="180"/>
      <c r="AZH337" s="75"/>
      <c r="AZI337" s="76"/>
      <c r="AZJ337" s="181"/>
      <c r="AZK337" s="181"/>
      <c r="AZL337" s="182"/>
      <c r="AZM337" s="134"/>
      <c r="AZN337" s="135"/>
      <c r="AZO337" s="111"/>
      <c r="AZP337" s="178"/>
      <c r="AZQ337" s="178"/>
      <c r="AZR337" s="178"/>
      <c r="AZS337" s="178"/>
      <c r="AZT337" s="179"/>
      <c r="AZU337" s="73"/>
      <c r="AZV337" s="73"/>
      <c r="AZW337" s="180"/>
      <c r="AZX337" s="75"/>
      <c r="AZY337" s="76"/>
      <c r="AZZ337" s="180"/>
      <c r="BAA337" s="180"/>
      <c r="BAB337" s="180"/>
      <c r="BAC337" s="75"/>
      <c r="BAD337" s="76"/>
      <c r="BAE337" s="181"/>
      <c r="BAF337" s="181"/>
      <c r="BAG337" s="182"/>
      <c r="BAH337" s="134"/>
      <c r="BAI337" s="135"/>
      <c r="BAJ337" s="111"/>
      <c r="BAK337" s="178"/>
      <c r="BAL337" s="178"/>
      <c r="BAM337" s="178"/>
      <c r="BAN337" s="178"/>
      <c r="BAO337" s="179"/>
      <c r="BAP337" s="73"/>
      <c r="BAQ337" s="73"/>
      <c r="BAR337" s="180"/>
      <c r="BAS337" s="75"/>
      <c r="BAT337" s="76"/>
      <c r="BAU337" s="180"/>
      <c r="BAV337" s="180"/>
      <c r="BAW337" s="180"/>
      <c r="BAX337" s="75"/>
      <c r="BAY337" s="76"/>
      <c r="BAZ337" s="181"/>
      <c r="BBA337" s="181"/>
      <c r="BBB337" s="182"/>
      <c r="BBC337" s="134"/>
      <c r="BBD337" s="135"/>
      <c r="BBE337" s="111"/>
      <c r="BBF337" s="178"/>
      <c r="BBG337" s="178"/>
      <c r="BBH337" s="178"/>
      <c r="BBI337" s="178"/>
      <c r="BBJ337" s="179"/>
      <c r="BBK337" s="73"/>
      <c r="BBL337" s="73"/>
      <c r="BBM337" s="180"/>
      <c r="BBN337" s="75"/>
      <c r="BBO337" s="76"/>
      <c r="BBP337" s="180"/>
      <c r="BBQ337" s="180"/>
      <c r="BBR337" s="180"/>
      <c r="BBS337" s="75"/>
      <c r="BBT337" s="76"/>
      <c r="BBU337" s="181"/>
      <c r="BBV337" s="181"/>
      <c r="BBW337" s="182"/>
      <c r="BBX337" s="134"/>
      <c r="BBY337" s="135"/>
      <c r="BBZ337" s="111"/>
      <c r="BCA337" s="178"/>
      <c r="BCB337" s="178"/>
      <c r="BCC337" s="178"/>
      <c r="BCD337" s="178"/>
      <c r="BCE337" s="179"/>
      <c r="BCF337" s="73"/>
      <c r="BCG337" s="73"/>
      <c r="BCH337" s="180"/>
      <c r="BCI337" s="75"/>
      <c r="BCJ337" s="76"/>
      <c r="BCK337" s="180"/>
      <c r="BCL337" s="180"/>
      <c r="BCM337" s="180"/>
      <c r="BCN337" s="75"/>
      <c r="BCO337" s="76"/>
      <c r="BCP337" s="181"/>
      <c r="BCQ337" s="181"/>
      <c r="BCR337" s="182"/>
      <c r="BCS337" s="134"/>
      <c r="BCT337" s="135"/>
      <c r="BCU337" s="111"/>
      <c r="BCV337" s="178"/>
      <c r="BCW337" s="178"/>
      <c r="BCX337" s="178"/>
      <c r="BCY337" s="178"/>
      <c r="BCZ337" s="179"/>
      <c r="BDA337" s="73"/>
      <c r="BDB337" s="73"/>
      <c r="BDC337" s="180"/>
      <c r="BDD337" s="75"/>
      <c r="BDE337" s="76"/>
      <c r="BDF337" s="180"/>
      <c r="BDG337" s="180"/>
      <c r="BDH337" s="180"/>
      <c r="BDI337" s="75"/>
      <c r="BDJ337" s="76"/>
      <c r="BDK337" s="181"/>
      <c r="BDL337" s="181"/>
      <c r="BDM337" s="182"/>
      <c r="BDN337" s="134"/>
      <c r="BDO337" s="135"/>
      <c r="BDP337" s="111"/>
      <c r="BDQ337" s="178"/>
      <c r="BDR337" s="178"/>
      <c r="BDS337" s="178"/>
      <c r="BDT337" s="178"/>
      <c r="BDU337" s="179"/>
      <c r="BDV337" s="73"/>
      <c r="BDW337" s="73"/>
      <c r="BDX337" s="180"/>
      <c r="BDY337" s="75"/>
      <c r="BDZ337" s="76"/>
      <c r="BEA337" s="180"/>
      <c r="BEB337" s="180"/>
      <c r="BEC337" s="180"/>
      <c r="BED337" s="75"/>
      <c r="BEE337" s="76"/>
      <c r="BEF337" s="181"/>
      <c r="BEG337" s="181"/>
      <c r="BEH337" s="182"/>
      <c r="BEI337" s="134"/>
      <c r="BEJ337" s="135"/>
      <c r="BEK337" s="111"/>
      <c r="BEL337" s="178"/>
      <c r="BEM337" s="178"/>
      <c r="BEN337" s="178"/>
      <c r="BEO337" s="178"/>
      <c r="BEP337" s="179"/>
      <c r="BEQ337" s="73"/>
      <c r="BER337" s="73"/>
      <c r="BES337" s="180"/>
      <c r="BET337" s="75"/>
      <c r="BEU337" s="76"/>
      <c r="BEV337" s="180"/>
      <c r="BEW337" s="180"/>
      <c r="BEX337" s="180"/>
      <c r="BEY337" s="75"/>
      <c r="BEZ337" s="76"/>
      <c r="BFA337" s="181"/>
      <c r="BFB337" s="181"/>
      <c r="BFC337" s="182"/>
      <c r="BFD337" s="134"/>
      <c r="BFE337" s="135"/>
      <c r="BFF337" s="111"/>
      <c r="BFG337" s="178"/>
      <c r="BFH337" s="178"/>
      <c r="BFI337" s="178"/>
      <c r="BFJ337" s="178"/>
      <c r="BFK337" s="179"/>
      <c r="BFL337" s="73"/>
      <c r="BFM337" s="73"/>
      <c r="BFN337" s="180"/>
      <c r="BFO337" s="75"/>
      <c r="BFP337" s="76"/>
      <c r="BFQ337" s="180"/>
      <c r="BFR337" s="180"/>
      <c r="BFS337" s="180"/>
      <c r="BFT337" s="75"/>
      <c r="BFU337" s="76"/>
      <c r="BFV337" s="181"/>
      <c r="BFW337" s="181"/>
      <c r="BFX337" s="182"/>
      <c r="BFY337" s="134"/>
      <c r="BFZ337" s="135"/>
      <c r="BGA337" s="111"/>
      <c r="BGB337" s="178"/>
      <c r="BGC337" s="178"/>
      <c r="BGD337" s="178"/>
      <c r="BGE337" s="178"/>
      <c r="BGF337" s="179"/>
      <c r="BGG337" s="73"/>
      <c r="BGH337" s="73"/>
      <c r="BGI337" s="180"/>
      <c r="BGJ337" s="75"/>
      <c r="BGK337" s="76"/>
      <c r="BGL337" s="180"/>
      <c r="BGM337" s="180"/>
      <c r="BGN337" s="180"/>
      <c r="BGO337" s="75"/>
      <c r="BGP337" s="76"/>
      <c r="BGQ337" s="181"/>
      <c r="BGR337" s="181"/>
      <c r="BGS337" s="182"/>
      <c r="BGT337" s="134"/>
      <c r="BGU337" s="135"/>
      <c r="BGV337" s="111"/>
      <c r="BGW337" s="178"/>
      <c r="BGX337" s="178"/>
      <c r="BGY337" s="178"/>
      <c r="BGZ337" s="178"/>
      <c r="BHA337" s="179"/>
      <c r="BHB337" s="73"/>
      <c r="BHC337" s="73"/>
      <c r="BHD337" s="180"/>
      <c r="BHE337" s="75"/>
      <c r="BHF337" s="76"/>
      <c r="BHG337" s="180"/>
      <c r="BHH337" s="180"/>
      <c r="BHI337" s="180"/>
      <c r="BHJ337" s="75"/>
      <c r="BHK337" s="76"/>
      <c r="BHL337" s="181"/>
      <c r="BHM337" s="181"/>
      <c r="BHN337" s="182"/>
      <c r="BHO337" s="134"/>
      <c r="BHP337" s="135"/>
      <c r="BHQ337" s="111"/>
      <c r="BHR337" s="178"/>
      <c r="BHS337" s="178"/>
      <c r="BHT337" s="178"/>
      <c r="BHU337" s="178"/>
      <c r="BHV337" s="179"/>
      <c r="BHW337" s="73"/>
      <c r="BHX337" s="73"/>
      <c r="BHY337" s="180"/>
      <c r="BHZ337" s="75"/>
      <c r="BIA337" s="76"/>
      <c r="BIB337" s="180"/>
      <c r="BIC337" s="180"/>
      <c r="BID337" s="180"/>
      <c r="BIE337" s="75"/>
      <c r="BIF337" s="76"/>
      <c r="BIG337" s="181"/>
      <c r="BIH337" s="181"/>
      <c r="BII337" s="182"/>
      <c r="BIJ337" s="134"/>
      <c r="BIK337" s="135"/>
      <c r="BIL337" s="111"/>
      <c r="BIM337" s="178"/>
      <c r="BIN337" s="178"/>
      <c r="BIO337" s="178"/>
      <c r="BIP337" s="178"/>
      <c r="BIQ337" s="179"/>
      <c r="BIR337" s="73"/>
      <c r="BIS337" s="73"/>
      <c r="BIT337" s="180"/>
      <c r="BIU337" s="75"/>
      <c r="BIV337" s="76"/>
      <c r="BIW337" s="180"/>
      <c r="BIX337" s="180"/>
      <c r="BIY337" s="180"/>
      <c r="BIZ337" s="75"/>
      <c r="BJA337" s="76"/>
      <c r="BJB337" s="181"/>
      <c r="BJC337" s="181"/>
      <c r="BJD337" s="182"/>
      <c r="BJE337" s="134"/>
      <c r="BJF337" s="135"/>
      <c r="BJG337" s="111"/>
      <c r="BJH337" s="178"/>
      <c r="BJI337" s="178"/>
      <c r="BJJ337" s="178"/>
      <c r="BJK337" s="178"/>
      <c r="BJL337" s="179"/>
      <c r="BJM337" s="73"/>
      <c r="BJN337" s="73"/>
      <c r="BJO337" s="180"/>
      <c r="BJP337" s="75"/>
      <c r="BJQ337" s="76"/>
      <c r="BJR337" s="180"/>
      <c r="BJS337" s="180"/>
      <c r="BJT337" s="180"/>
      <c r="BJU337" s="75"/>
      <c r="BJV337" s="76"/>
      <c r="BJW337" s="181"/>
      <c r="BJX337" s="181"/>
      <c r="BJY337" s="182"/>
      <c r="BJZ337" s="134"/>
      <c r="BKA337" s="135"/>
      <c r="BKB337" s="111"/>
      <c r="BKC337" s="178"/>
      <c r="BKD337" s="178"/>
      <c r="BKE337" s="178"/>
      <c r="BKF337" s="178"/>
      <c r="BKG337" s="179"/>
      <c r="BKH337" s="73"/>
      <c r="BKI337" s="73"/>
      <c r="BKJ337" s="180"/>
      <c r="BKK337" s="75"/>
      <c r="BKL337" s="76"/>
      <c r="BKM337" s="180"/>
      <c r="BKN337" s="180"/>
      <c r="BKO337" s="180"/>
      <c r="BKP337" s="75"/>
      <c r="BKQ337" s="76"/>
      <c r="BKR337" s="181"/>
      <c r="BKS337" s="181"/>
      <c r="BKT337" s="182"/>
      <c r="BKU337" s="134"/>
      <c r="BKV337" s="135"/>
      <c r="BKW337" s="111"/>
      <c r="BKX337" s="178"/>
      <c r="BKY337" s="178"/>
      <c r="BKZ337" s="178"/>
      <c r="BLA337" s="178"/>
      <c r="BLB337" s="179"/>
      <c r="BLC337" s="73"/>
      <c r="BLD337" s="73"/>
      <c r="BLE337" s="180"/>
      <c r="BLF337" s="75"/>
      <c r="BLG337" s="76"/>
      <c r="BLH337" s="180"/>
      <c r="BLI337" s="180"/>
      <c r="BLJ337" s="180"/>
      <c r="BLK337" s="75"/>
      <c r="BLL337" s="76"/>
      <c r="BLM337" s="181"/>
      <c r="BLN337" s="181"/>
      <c r="BLO337" s="182"/>
      <c r="BLP337" s="134"/>
      <c r="BLQ337" s="135"/>
      <c r="BLR337" s="111"/>
      <c r="BLS337" s="178"/>
      <c r="BLT337" s="178"/>
      <c r="BLU337" s="178"/>
      <c r="BLV337" s="178"/>
      <c r="BLW337" s="179"/>
      <c r="BLX337" s="73"/>
      <c r="BLY337" s="73"/>
      <c r="BLZ337" s="180"/>
      <c r="BMA337" s="75"/>
      <c r="BMB337" s="76"/>
      <c r="BMC337" s="180"/>
      <c r="BMD337" s="180"/>
      <c r="BME337" s="180"/>
      <c r="BMF337" s="75"/>
      <c r="BMG337" s="76"/>
      <c r="BMH337" s="181"/>
      <c r="BMI337" s="181"/>
      <c r="BMJ337" s="182"/>
      <c r="BMK337" s="134"/>
      <c r="BML337" s="135"/>
      <c r="BMM337" s="111"/>
      <c r="BMN337" s="178"/>
      <c r="BMO337" s="178"/>
      <c r="BMP337" s="178"/>
      <c r="BMQ337" s="178"/>
      <c r="BMR337" s="179"/>
      <c r="BMS337" s="73"/>
      <c r="BMT337" s="73"/>
      <c r="BMU337" s="180"/>
      <c r="BMV337" s="75"/>
      <c r="BMW337" s="76"/>
      <c r="BMX337" s="180"/>
      <c r="BMY337" s="180"/>
      <c r="BMZ337" s="180"/>
      <c r="BNA337" s="75"/>
      <c r="BNB337" s="76"/>
      <c r="BNC337" s="181"/>
      <c r="BND337" s="181"/>
      <c r="BNE337" s="182"/>
      <c r="BNF337" s="134"/>
      <c r="BNG337" s="135"/>
      <c r="BNH337" s="111"/>
      <c r="BNI337" s="178"/>
      <c r="BNJ337" s="178"/>
      <c r="BNK337" s="178"/>
      <c r="BNL337" s="178"/>
      <c r="BNM337" s="179"/>
      <c r="BNN337" s="73"/>
      <c r="BNO337" s="73"/>
      <c r="BNP337" s="180"/>
      <c r="BNQ337" s="75"/>
      <c r="BNR337" s="76"/>
      <c r="BNS337" s="180"/>
      <c r="BNT337" s="180"/>
      <c r="BNU337" s="180"/>
      <c r="BNV337" s="75"/>
      <c r="BNW337" s="76"/>
      <c r="BNX337" s="181"/>
      <c r="BNY337" s="181"/>
      <c r="BNZ337" s="182"/>
      <c r="BOA337" s="134"/>
      <c r="BOB337" s="135"/>
      <c r="BOC337" s="111"/>
      <c r="BOD337" s="178"/>
      <c r="BOE337" s="178"/>
      <c r="BOF337" s="178"/>
      <c r="BOG337" s="178"/>
      <c r="BOH337" s="179"/>
      <c r="BOI337" s="73"/>
      <c r="BOJ337" s="73"/>
      <c r="BOK337" s="180"/>
      <c r="BOL337" s="75"/>
      <c r="BOM337" s="76"/>
      <c r="BON337" s="180"/>
      <c r="BOO337" s="180"/>
      <c r="BOP337" s="180"/>
      <c r="BOQ337" s="75"/>
      <c r="BOR337" s="76"/>
      <c r="BOS337" s="181"/>
      <c r="BOT337" s="181"/>
      <c r="BOU337" s="182"/>
      <c r="BOV337" s="134"/>
      <c r="BOW337" s="135"/>
      <c r="BOX337" s="111"/>
      <c r="BOY337" s="178"/>
      <c r="BOZ337" s="178"/>
      <c r="BPA337" s="178"/>
      <c r="BPB337" s="178"/>
      <c r="BPC337" s="179"/>
      <c r="BPD337" s="73"/>
      <c r="BPE337" s="73"/>
      <c r="BPF337" s="180"/>
      <c r="BPG337" s="75"/>
      <c r="BPH337" s="76"/>
      <c r="BPI337" s="180"/>
      <c r="BPJ337" s="180"/>
      <c r="BPK337" s="180"/>
      <c r="BPL337" s="75"/>
      <c r="BPM337" s="76"/>
      <c r="BPN337" s="181"/>
      <c r="BPO337" s="181"/>
      <c r="BPP337" s="182"/>
      <c r="BPQ337" s="134"/>
      <c r="BPR337" s="135"/>
      <c r="BPS337" s="111"/>
      <c r="BPT337" s="178"/>
      <c r="BPU337" s="178"/>
      <c r="BPV337" s="178"/>
      <c r="BPW337" s="178"/>
      <c r="BPX337" s="179"/>
      <c r="BPY337" s="73"/>
      <c r="BPZ337" s="73"/>
      <c r="BQA337" s="180"/>
      <c r="BQB337" s="75"/>
      <c r="BQC337" s="76"/>
      <c r="BQD337" s="180"/>
      <c r="BQE337" s="180"/>
      <c r="BQF337" s="180"/>
      <c r="BQG337" s="75"/>
      <c r="BQH337" s="76"/>
      <c r="BQI337" s="181"/>
      <c r="BQJ337" s="181"/>
      <c r="BQK337" s="182"/>
      <c r="BQL337" s="134"/>
      <c r="BQM337" s="135"/>
      <c r="BQN337" s="111"/>
      <c r="BQO337" s="178"/>
      <c r="BQP337" s="178"/>
      <c r="BQQ337" s="178"/>
      <c r="BQR337" s="178"/>
      <c r="BQS337" s="179"/>
      <c r="BQT337" s="73"/>
      <c r="BQU337" s="73"/>
      <c r="BQV337" s="180"/>
      <c r="BQW337" s="75"/>
      <c r="BQX337" s="76"/>
      <c r="BQY337" s="180"/>
      <c r="BQZ337" s="180"/>
      <c r="BRA337" s="180"/>
      <c r="BRB337" s="75"/>
      <c r="BRC337" s="76"/>
      <c r="BRD337" s="181"/>
      <c r="BRE337" s="181"/>
      <c r="BRF337" s="182"/>
      <c r="BRG337" s="134"/>
      <c r="BRH337" s="135"/>
      <c r="BRI337" s="111"/>
      <c r="BRJ337" s="178"/>
      <c r="BRK337" s="178"/>
      <c r="BRL337" s="178"/>
      <c r="BRM337" s="178"/>
      <c r="BRN337" s="179"/>
      <c r="BRO337" s="73"/>
      <c r="BRP337" s="73"/>
      <c r="BRQ337" s="180"/>
      <c r="BRR337" s="75"/>
      <c r="BRS337" s="76"/>
      <c r="BRT337" s="180"/>
      <c r="BRU337" s="180"/>
      <c r="BRV337" s="180"/>
      <c r="BRW337" s="75"/>
      <c r="BRX337" s="76"/>
      <c r="BRY337" s="181"/>
      <c r="BRZ337" s="181"/>
      <c r="BSA337" s="182"/>
      <c r="BSB337" s="134"/>
      <c r="BSC337" s="135"/>
      <c r="BSD337" s="111"/>
      <c r="BSE337" s="178"/>
      <c r="BSF337" s="178"/>
      <c r="BSG337" s="178"/>
      <c r="BSH337" s="178"/>
      <c r="BSI337" s="179"/>
      <c r="BSJ337" s="73"/>
      <c r="BSK337" s="73"/>
      <c r="BSL337" s="180"/>
      <c r="BSM337" s="75"/>
      <c r="BSN337" s="76"/>
      <c r="BSO337" s="180"/>
      <c r="BSP337" s="180"/>
      <c r="BSQ337" s="180"/>
      <c r="BSR337" s="75"/>
      <c r="BSS337" s="76"/>
      <c r="BST337" s="181"/>
      <c r="BSU337" s="181"/>
      <c r="BSV337" s="182"/>
      <c r="BSW337" s="134"/>
      <c r="BSX337" s="135"/>
      <c r="BSY337" s="111"/>
      <c r="BSZ337" s="178"/>
      <c r="BTA337" s="178"/>
      <c r="BTB337" s="178"/>
      <c r="BTC337" s="178"/>
      <c r="BTD337" s="179"/>
      <c r="BTE337" s="73"/>
      <c r="BTF337" s="73"/>
      <c r="BTG337" s="180"/>
      <c r="BTH337" s="75"/>
      <c r="BTI337" s="76"/>
      <c r="BTJ337" s="180"/>
      <c r="BTK337" s="180"/>
      <c r="BTL337" s="180"/>
      <c r="BTM337" s="75"/>
      <c r="BTN337" s="76"/>
      <c r="BTO337" s="181"/>
      <c r="BTP337" s="181"/>
      <c r="BTQ337" s="182"/>
      <c r="BTR337" s="134"/>
      <c r="BTS337" s="135"/>
      <c r="BTT337" s="111"/>
      <c r="BTU337" s="178"/>
      <c r="BTV337" s="178"/>
      <c r="BTW337" s="178"/>
      <c r="BTX337" s="178"/>
      <c r="BTY337" s="179"/>
      <c r="BTZ337" s="73"/>
      <c r="BUA337" s="73"/>
      <c r="BUB337" s="180"/>
      <c r="BUC337" s="75"/>
      <c r="BUD337" s="76"/>
      <c r="BUE337" s="180"/>
      <c r="BUF337" s="180"/>
      <c r="BUG337" s="180"/>
      <c r="BUH337" s="75"/>
      <c r="BUI337" s="76"/>
      <c r="BUJ337" s="181"/>
      <c r="BUK337" s="181"/>
      <c r="BUL337" s="182"/>
      <c r="BUM337" s="134"/>
      <c r="BUN337" s="135"/>
      <c r="BUO337" s="111"/>
      <c r="BUP337" s="178"/>
      <c r="BUQ337" s="178"/>
      <c r="BUR337" s="178"/>
      <c r="BUS337" s="178"/>
      <c r="BUT337" s="179"/>
      <c r="BUU337" s="73"/>
      <c r="BUV337" s="73"/>
      <c r="BUW337" s="180"/>
      <c r="BUX337" s="75"/>
      <c r="BUY337" s="76"/>
      <c r="BUZ337" s="180"/>
      <c r="BVA337" s="180"/>
      <c r="BVB337" s="180"/>
      <c r="BVC337" s="75"/>
      <c r="BVD337" s="76"/>
      <c r="BVE337" s="181"/>
      <c r="BVF337" s="181"/>
      <c r="BVG337" s="182"/>
      <c r="BVH337" s="134"/>
      <c r="BVI337" s="135"/>
      <c r="BVJ337" s="111"/>
      <c r="BVK337" s="178"/>
      <c r="BVL337" s="178"/>
      <c r="BVM337" s="178"/>
      <c r="BVN337" s="178"/>
      <c r="BVO337" s="179"/>
      <c r="BVP337" s="73"/>
      <c r="BVQ337" s="73"/>
      <c r="BVR337" s="180"/>
      <c r="BVS337" s="75"/>
      <c r="BVT337" s="76"/>
      <c r="BVU337" s="180"/>
      <c r="BVV337" s="180"/>
      <c r="BVW337" s="180"/>
      <c r="BVX337" s="75"/>
      <c r="BVY337" s="76"/>
      <c r="BVZ337" s="181"/>
      <c r="BWA337" s="181"/>
      <c r="BWB337" s="182"/>
      <c r="BWC337" s="134"/>
      <c r="BWD337" s="135"/>
      <c r="BWE337" s="111"/>
      <c r="BWF337" s="178"/>
      <c r="BWG337" s="178"/>
      <c r="BWH337" s="178"/>
      <c r="BWI337" s="178"/>
      <c r="BWJ337" s="179"/>
      <c r="BWK337" s="73"/>
      <c r="BWL337" s="73"/>
      <c r="BWM337" s="180"/>
      <c r="BWN337" s="75"/>
      <c r="BWO337" s="76"/>
      <c r="BWP337" s="180"/>
      <c r="BWQ337" s="180"/>
      <c r="BWR337" s="180"/>
      <c r="BWS337" s="75"/>
      <c r="BWT337" s="76"/>
      <c r="BWU337" s="181"/>
      <c r="BWV337" s="181"/>
      <c r="BWW337" s="182"/>
      <c r="BWX337" s="134"/>
      <c r="BWY337" s="135"/>
      <c r="BWZ337" s="111"/>
      <c r="BXA337" s="178"/>
      <c r="BXB337" s="178"/>
      <c r="BXC337" s="178"/>
      <c r="BXD337" s="178"/>
      <c r="BXE337" s="179"/>
      <c r="BXF337" s="73"/>
      <c r="BXG337" s="73"/>
      <c r="BXH337" s="180"/>
      <c r="BXI337" s="75"/>
      <c r="BXJ337" s="76"/>
      <c r="BXK337" s="180"/>
      <c r="BXL337" s="180"/>
      <c r="BXM337" s="180"/>
      <c r="BXN337" s="75"/>
      <c r="BXO337" s="76"/>
      <c r="BXP337" s="181"/>
      <c r="BXQ337" s="181"/>
      <c r="BXR337" s="182"/>
      <c r="BXS337" s="134"/>
      <c r="BXT337" s="135"/>
      <c r="BXU337" s="111"/>
      <c r="BXV337" s="178"/>
      <c r="BXW337" s="178"/>
      <c r="BXX337" s="178"/>
      <c r="BXY337" s="178"/>
      <c r="BXZ337" s="179"/>
      <c r="BYA337" s="73"/>
      <c r="BYB337" s="73"/>
      <c r="BYC337" s="180"/>
      <c r="BYD337" s="75"/>
      <c r="BYE337" s="76"/>
      <c r="BYF337" s="180"/>
      <c r="BYG337" s="180"/>
      <c r="BYH337" s="180"/>
      <c r="BYI337" s="75"/>
      <c r="BYJ337" s="76"/>
      <c r="BYK337" s="181"/>
      <c r="BYL337" s="181"/>
      <c r="BYM337" s="182"/>
      <c r="BYN337" s="134"/>
      <c r="BYO337" s="135"/>
      <c r="BYP337" s="111"/>
      <c r="BYQ337" s="178"/>
      <c r="BYR337" s="178"/>
      <c r="BYS337" s="178"/>
      <c r="BYT337" s="178"/>
      <c r="BYU337" s="179"/>
      <c r="BYV337" s="73"/>
      <c r="BYW337" s="73"/>
      <c r="BYX337" s="180"/>
      <c r="BYY337" s="75"/>
      <c r="BYZ337" s="76"/>
      <c r="BZA337" s="180"/>
      <c r="BZB337" s="180"/>
      <c r="BZC337" s="180"/>
      <c r="BZD337" s="75"/>
      <c r="BZE337" s="76"/>
      <c r="BZF337" s="181"/>
      <c r="BZG337" s="181"/>
      <c r="BZH337" s="182"/>
      <c r="BZI337" s="134"/>
      <c r="BZJ337" s="135"/>
      <c r="BZK337" s="111"/>
      <c r="BZL337" s="178"/>
      <c r="BZM337" s="178"/>
      <c r="BZN337" s="178"/>
      <c r="BZO337" s="178"/>
      <c r="BZP337" s="179"/>
      <c r="BZQ337" s="73"/>
      <c r="BZR337" s="73"/>
      <c r="BZS337" s="180"/>
      <c r="BZT337" s="75"/>
      <c r="BZU337" s="76"/>
      <c r="BZV337" s="180"/>
      <c r="BZW337" s="180"/>
      <c r="BZX337" s="180"/>
      <c r="BZY337" s="75"/>
      <c r="BZZ337" s="76"/>
      <c r="CAA337" s="181"/>
      <c r="CAB337" s="181"/>
      <c r="CAC337" s="182"/>
      <c r="CAD337" s="134"/>
      <c r="CAE337" s="135"/>
      <c r="CAF337" s="111"/>
      <c r="CAG337" s="178"/>
      <c r="CAH337" s="178"/>
      <c r="CAI337" s="178"/>
      <c r="CAJ337" s="178"/>
      <c r="CAK337" s="179"/>
      <c r="CAL337" s="73"/>
      <c r="CAM337" s="73"/>
      <c r="CAN337" s="180"/>
      <c r="CAO337" s="75"/>
      <c r="CAP337" s="76"/>
      <c r="CAQ337" s="180"/>
      <c r="CAR337" s="180"/>
      <c r="CAS337" s="180"/>
      <c r="CAT337" s="75"/>
      <c r="CAU337" s="76"/>
      <c r="CAV337" s="181"/>
      <c r="CAW337" s="181"/>
      <c r="CAX337" s="182"/>
      <c r="CAY337" s="134"/>
      <c r="CAZ337" s="135"/>
      <c r="CBA337" s="111"/>
      <c r="CBB337" s="178"/>
      <c r="CBC337" s="178"/>
      <c r="CBD337" s="178"/>
      <c r="CBE337" s="178"/>
      <c r="CBF337" s="179"/>
      <c r="CBG337" s="73"/>
      <c r="CBH337" s="73"/>
      <c r="CBI337" s="180"/>
      <c r="CBJ337" s="75"/>
      <c r="CBK337" s="76"/>
      <c r="CBL337" s="180"/>
      <c r="CBM337" s="180"/>
      <c r="CBN337" s="180"/>
      <c r="CBO337" s="75"/>
      <c r="CBP337" s="76"/>
      <c r="CBQ337" s="181"/>
      <c r="CBR337" s="181"/>
      <c r="CBS337" s="182"/>
      <c r="CBT337" s="134"/>
      <c r="CBU337" s="135"/>
      <c r="CBV337" s="111"/>
      <c r="CBW337" s="178"/>
      <c r="CBX337" s="178"/>
      <c r="CBY337" s="178"/>
      <c r="CBZ337" s="178"/>
      <c r="CCA337" s="179"/>
      <c r="CCB337" s="73"/>
      <c r="CCC337" s="73"/>
      <c r="CCD337" s="180"/>
      <c r="CCE337" s="75"/>
      <c r="CCF337" s="76"/>
      <c r="CCG337" s="180"/>
      <c r="CCH337" s="180"/>
      <c r="CCI337" s="180"/>
      <c r="CCJ337" s="75"/>
      <c r="CCK337" s="76"/>
      <c r="CCL337" s="181"/>
      <c r="CCM337" s="181"/>
      <c r="CCN337" s="182"/>
      <c r="CCO337" s="134"/>
      <c r="CCP337" s="135"/>
      <c r="CCQ337" s="111"/>
      <c r="CCR337" s="178"/>
      <c r="CCS337" s="178"/>
      <c r="CCT337" s="178"/>
      <c r="CCU337" s="178"/>
      <c r="CCV337" s="179"/>
      <c r="CCW337" s="73"/>
      <c r="CCX337" s="73"/>
      <c r="CCY337" s="180"/>
      <c r="CCZ337" s="75"/>
      <c r="CDA337" s="76"/>
      <c r="CDB337" s="180"/>
      <c r="CDC337" s="180"/>
      <c r="CDD337" s="180"/>
      <c r="CDE337" s="75"/>
      <c r="CDF337" s="76"/>
      <c r="CDG337" s="181"/>
      <c r="CDH337" s="181"/>
      <c r="CDI337" s="182"/>
      <c r="CDJ337" s="134"/>
      <c r="CDK337" s="135"/>
      <c r="CDL337" s="111"/>
      <c r="CDM337" s="178"/>
      <c r="CDN337" s="178"/>
      <c r="CDO337" s="178"/>
      <c r="CDP337" s="178"/>
      <c r="CDQ337" s="179"/>
      <c r="CDR337" s="73"/>
      <c r="CDS337" s="73"/>
      <c r="CDT337" s="180"/>
      <c r="CDU337" s="75"/>
      <c r="CDV337" s="76"/>
      <c r="CDW337" s="180"/>
      <c r="CDX337" s="180"/>
      <c r="CDY337" s="180"/>
      <c r="CDZ337" s="75"/>
      <c r="CEA337" s="76"/>
      <c r="CEB337" s="181"/>
      <c r="CEC337" s="181"/>
      <c r="CED337" s="182"/>
      <c r="CEE337" s="134"/>
      <c r="CEF337" s="135"/>
      <c r="CEG337" s="111"/>
      <c r="CEH337" s="178"/>
      <c r="CEI337" s="178"/>
      <c r="CEJ337" s="178"/>
      <c r="CEK337" s="178"/>
      <c r="CEL337" s="179"/>
      <c r="CEM337" s="73"/>
      <c r="CEN337" s="73"/>
      <c r="CEO337" s="180"/>
      <c r="CEP337" s="75"/>
      <c r="CEQ337" s="76"/>
      <c r="CER337" s="180"/>
      <c r="CES337" s="180"/>
      <c r="CET337" s="180"/>
      <c r="CEU337" s="75"/>
      <c r="CEV337" s="76"/>
      <c r="CEW337" s="181"/>
      <c r="CEX337" s="181"/>
      <c r="CEY337" s="182"/>
      <c r="CEZ337" s="134"/>
      <c r="CFA337" s="135"/>
      <c r="CFB337" s="111"/>
      <c r="CFC337" s="178"/>
      <c r="CFD337" s="178"/>
      <c r="CFE337" s="178"/>
      <c r="CFF337" s="178"/>
      <c r="CFG337" s="179"/>
      <c r="CFH337" s="73"/>
      <c r="CFI337" s="73"/>
      <c r="CFJ337" s="180"/>
      <c r="CFK337" s="75"/>
      <c r="CFL337" s="76"/>
      <c r="CFM337" s="180"/>
      <c r="CFN337" s="180"/>
      <c r="CFO337" s="180"/>
      <c r="CFP337" s="75"/>
      <c r="CFQ337" s="76"/>
      <c r="CFR337" s="181"/>
      <c r="CFS337" s="181"/>
      <c r="CFT337" s="182"/>
      <c r="CFU337" s="134"/>
      <c r="CFV337" s="135"/>
      <c r="CFW337" s="111"/>
      <c r="CFX337" s="178"/>
      <c r="CFY337" s="178"/>
      <c r="CFZ337" s="178"/>
      <c r="CGA337" s="178"/>
      <c r="CGB337" s="179"/>
      <c r="CGC337" s="73"/>
      <c r="CGD337" s="73"/>
      <c r="CGE337" s="180"/>
      <c r="CGF337" s="75"/>
      <c r="CGG337" s="76"/>
      <c r="CGH337" s="180"/>
      <c r="CGI337" s="180"/>
      <c r="CGJ337" s="180"/>
      <c r="CGK337" s="75"/>
      <c r="CGL337" s="76"/>
      <c r="CGM337" s="181"/>
      <c r="CGN337" s="181"/>
      <c r="CGO337" s="182"/>
      <c r="CGP337" s="134"/>
      <c r="CGQ337" s="135"/>
      <c r="CGR337" s="111"/>
      <c r="CGS337" s="178"/>
      <c r="CGT337" s="178"/>
      <c r="CGU337" s="178"/>
      <c r="CGV337" s="178"/>
      <c r="CGW337" s="179"/>
      <c r="CGX337" s="73"/>
      <c r="CGY337" s="73"/>
      <c r="CGZ337" s="180"/>
      <c r="CHA337" s="75"/>
      <c r="CHB337" s="76"/>
      <c r="CHC337" s="180"/>
      <c r="CHD337" s="180"/>
      <c r="CHE337" s="180"/>
      <c r="CHF337" s="75"/>
      <c r="CHG337" s="76"/>
      <c r="CHH337" s="181"/>
      <c r="CHI337" s="181"/>
      <c r="CHJ337" s="182"/>
      <c r="CHK337" s="134"/>
      <c r="CHL337" s="135"/>
      <c r="CHM337" s="111"/>
      <c r="CHN337" s="178"/>
      <c r="CHO337" s="178"/>
      <c r="CHP337" s="178"/>
      <c r="CHQ337" s="178"/>
      <c r="CHR337" s="179"/>
      <c r="CHS337" s="73"/>
      <c r="CHT337" s="73"/>
      <c r="CHU337" s="180"/>
      <c r="CHV337" s="75"/>
      <c r="CHW337" s="76"/>
      <c r="CHX337" s="180"/>
      <c r="CHY337" s="180"/>
      <c r="CHZ337" s="180"/>
      <c r="CIA337" s="75"/>
      <c r="CIB337" s="76"/>
      <c r="CIC337" s="181"/>
      <c r="CID337" s="181"/>
      <c r="CIE337" s="182"/>
      <c r="CIF337" s="134"/>
      <c r="CIG337" s="135"/>
      <c r="CIH337" s="111"/>
      <c r="CII337" s="178"/>
      <c r="CIJ337" s="178"/>
      <c r="CIK337" s="178"/>
      <c r="CIL337" s="178"/>
      <c r="CIM337" s="179"/>
      <c r="CIN337" s="73"/>
      <c r="CIO337" s="73"/>
      <c r="CIP337" s="180"/>
      <c r="CIQ337" s="75"/>
      <c r="CIR337" s="76"/>
      <c r="CIS337" s="180"/>
      <c r="CIT337" s="180"/>
      <c r="CIU337" s="180"/>
      <c r="CIV337" s="75"/>
      <c r="CIW337" s="76"/>
      <c r="CIX337" s="181"/>
      <c r="CIY337" s="181"/>
      <c r="CIZ337" s="182"/>
      <c r="CJA337" s="134"/>
      <c r="CJB337" s="135"/>
      <c r="CJC337" s="111"/>
      <c r="CJD337" s="178"/>
      <c r="CJE337" s="178"/>
      <c r="CJF337" s="178"/>
      <c r="CJG337" s="178"/>
      <c r="CJH337" s="179"/>
      <c r="CJI337" s="73"/>
      <c r="CJJ337" s="73"/>
      <c r="CJK337" s="180"/>
      <c r="CJL337" s="75"/>
      <c r="CJM337" s="76"/>
      <c r="CJN337" s="180"/>
      <c r="CJO337" s="180"/>
      <c r="CJP337" s="180"/>
      <c r="CJQ337" s="75"/>
      <c r="CJR337" s="76"/>
      <c r="CJS337" s="181"/>
      <c r="CJT337" s="181"/>
      <c r="CJU337" s="182"/>
      <c r="CJV337" s="134"/>
      <c r="CJW337" s="135"/>
      <c r="CJX337" s="111"/>
      <c r="CJY337" s="178"/>
      <c r="CJZ337" s="178"/>
      <c r="CKA337" s="178"/>
      <c r="CKB337" s="178"/>
      <c r="CKC337" s="179"/>
      <c r="CKD337" s="73"/>
      <c r="CKE337" s="73"/>
      <c r="CKF337" s="180"/>
      <c r="CKG337" s="75"/>
      <c r="CKH337" s="76"/>
      <c r="CKI337" s="180"/>
      <c r="CKJ337" s="180"/>
      <c r="CKK337" s="180"/>
      <c r="CKL337" s="75"/>
      <c r="CKM337" s="76"/>
      <c r="CKN337" s="181"/>
      <c r="CKO337" s="181"/>
      <c r="CKP337" s="182"/>
      <c r="CKQ337" s="134"/>
      <c r="CKR337" s="135"/>
      <c r="CKS337" s="111"/>
      <c r="CKT337" s="178"/>
      <c r="CKU337" s="178"/>
      <c r="CKV337" s="178"/>
      <c r="CKW337" s="178"/>
      <c r="CKX337" s="179"/>
      <c r="CKY337" s="73"/>
      <c r="CKZ337" s="73"/>
      <c r="CLA337" s="180"/>
      <c r="CLB337" s="75"/>
      <c r="CLC337" s="76"/>
      <c r="CLD337" s="180"/>
      <c r="CLE337" s="180"/>
      <c r="CLF337" s="180"/>
      <c r="CLG337" s="75"/>
      <c r="CLH337" s="76"/>
      <c r="CLI337" s="181"/>
      <c r="CLJ337" s="181"/>
      <c r="CLK337" s="182"/>
      <c r="CLL337" s="134"/>
      <c r="CLM337" s="135"/>
      <c r="CLN337" s="111"/>
      <c r="CLO337" s="178"/>
      <c r="CLP337" s="178"/>
      <c r="CLQ337" s="178"/>
      <c r="CLR337" s="178"/>
      <c r="CLS337" s="179"/>
      <c r="CLT337" s="73"/>
      <c r="CLU337" s="73"/>
      <c r="CLV337" s="180"/>
      <c r="CLW337" s="75"/>
      <c r="CLX337" s="76"/>
      <c r="CLY337" s="180"/>
      <c r="CLZ337" s="180"/>
      <c r="CMA337" s="180"/>
      <c r="CMB337" s="75"/>
      <c r="CMC337" s="76"/>
      <c r="CMD337" s="181"/>
      <c r="CME337" s="181"/>
      <c r="CMF337" s="182"/>
      <c r="CMG337" s="134"/>
      <c r="CMH337" s="135"/>
      <c r="CMI337" s="111"/>
      <c r="CMJ337" s="178"/>
      <c r="CMK337" s="178"/>
      <c r="CML337" s="178"/>
      <c r="CMM337" s="178"/>
      <c r="CMN337" s="179"/>
      <c r="CMO337" s="73"/>
      <c r="CMP337" s="73"/>
      <c r="CMQ337" s="180"/>
      <c r="CMR337" s="75"/>
      <c r="CMS337" s="76"/>
      <c r="CMT337" s="180"/>
      <c r="CMU337" s="180"/>
      <c r="CMV337" s="180"/>
      <c r="CMW337" s="75"/>
      <c r="CMX337" s="76"/>
      <c r="CMY337" s="181"/>
      <c r="CMZ337" s="181"/>
      <c r="CNA337" s="182"/>
      <c r="CNB337" s="134"/>
      <c r="CNC337" s="135"/>
      <c r="CND337" s="111"/>
      <c r="CNE337" s="178"/>
      <c r="CNF337" s="178"/>
      <c r="CNG337" s="178"/>
      <c r="CNH337" s="178"/>
      <c r="CNI337" s="179"/>
      <c r="CNJ337" s="73"/>
      <c r="CNK337" s="73"/>
      <c r="CNL337" s="180"/>
      <c r="CNM337" s="75"/>
      <c r="CNN337" s="76"/>
      <c r="CNO337" s="180"/>
      <c r="CNP337" s="180"/>
      <c r="CNQ337" s="180"/>
      <c r="CNR337" s="75"/>
      <c r="CNS337" s="76"/>
      <c r="CNT337" s="181"/>
      <c r="CNU337" s="181"/>
      <c r="CNV337" s="182"/>
      <c r="CNW337" s="134"/>
      <c r="CNX337" s="135"/>
      <c r="CNY337" s="111"/>
      <c r="CNZ337" s="178"/>
      <c r="COA337" s="178"/>
      <c r="COB337" s="178"/>
      <c r="COC337" s="178"/>
      <c r="COD337" s="179"/>
      <c r="COE337" s="73"/>
      <c r="COF337" s="73"/>
      <c r="COG337" s="180"/>
      <c r="COH337" s="75"/>
      <c r="COI337" s="76"/>
      <c r="COJ337" s="180"/>
      <c r="COK337" s="180"/>
      <c r="COL337" s="180"/>
      <c r="COM337" s="75"/>
      <c r="CON337" s="76"/>
      <c r="COO337" s="181"/>
      <c r="COP337" s="181"/>
      <c r="COQ337" s="182"/>
      <c r="COR337" s="134"/>
      <c r="COS337" s="135"/>
      <c r="COT337" s="111"/>
      <c r="COU337" s="178"/>
      <c r="COV337" s="178"/>
      <c r="COW337" s="178"/>
      <c r="COX337" s="178"/>
      <c r="COY337" s="179"/>
      <c r="COZ337" s="73"/>
      <c r="CPA337" s="73"/>
      <c r="CPB337" s="180"/>
      <c r="CPC337" s="75"/>
      <c r="CPD337" s="76"/>
      <c r="CPE337" s="180"/>
      <c r="CPF337" s="180"/>
      <c r="CPG337" s="180"/>
      <c r="CPH337" s="75"/>
      <c r="CPI337" s="76"/>
      <c r="CPJ337" s="181"/>
      <c r="CPK337" s="181"/>
      <c r="CPL337" s="182"/>
      <c r="CPM337" s="134"/>
      <c r="CPN337" s="135"/>
      <c r="CPO337" s="111"/>
      <c r="CPP337" s="178"/>
      <c r="CPQ337" s="178"/>
      <c r="CPR337" s="178"/>
      <c r="CPS337" s="178"/>
      <c r="CPT337" s="179"/>
      <c r="CPU337" s="73"/>
      <c r="CPV337" s="73"/>
      <c r="CPW337" s="180"/>
      <c r="CPX337" s="75"/>
      <c r="CPY337" s="76"/>
      <c r="CPZ337" s="180"/>
      <c r="CQA337" s="180"/>
      <c r="CQB337" s="180"/>
      <c r="CQC337" s="75"/>
      <c r="CQD337" s="76"/>
      <c r="CQE337" s="181"/>
      <c r="CQF337" s="181"/>
      <c r="CQG337" s="182"/>
      <c r="CQH337" s="134"/>
      <c r="CQI337" s="135"/>
      <c r="CQJ337" s="111"/>
      <c r="CQK337" s="178"/>
      <c r="CQL337" s="178"/>
      <c r="CQM337" s="178"/>
      <c r="CQN337" s="178"/>
      <c r="CQO337" s="179"/>
      <c r="CQP337" s="73"/>
      <c r="CQQ337" s="73"/>
      <c r="CQR337" s="180"/>
      <c r="CQS337" s="75"/>
      <c r="CQT337" s="76"/>
      <c r="CQU337" s="180"/>
      <c r="CQV337" s="180"/>
      <c r="CQW337" s="180"/>
      <c r="CQX337" s="75"/>
      <c r="CQY337" s="76"/>
      <c r="CQZ337" s="181"/>
      <c r="CRA337" s="181"/>
      <c r="CRB337" s="182"/>
      <c r="CRC337" s="134"/>
      <c r="CRD337" s="135"/>
      <c r="CRE337" s="111"/>
      <c r="CRF337" s="178"/>
      <c r="CRG337" s="178"/>
      <c r="CRH337" s="178"/>
      <c r="CRI337" s="178"/>
      <c r="CRJ337" s="179"/>
      <c r="CRK337" s="73"/>
      <c r="CRL337" s="73"/>
      <c r="CRM337" s="180"/>
      <c r="CRN337" s="75"/>
      <c r="CRO337" s="76"/>
      <c r="CRP337" s="180"/>
      <c r="CRQ337" s="180"/>
      <c r="CRR337" s="180"/>
      <c r="CRS337" s="75"/>
      <c r="CRT337" s="76"/>
      <c r="CRU337" s="181"/>
      <c r="CRV337" s="181"/>
      <c r="CRW337" s="182"/>
      <c r="CRX337" s="134"/>
      <c r="CRY337" s="135"/>
      <c r="CRZ337" s="111"/>
      <c r="CSA337" s="178"/>
      <c r="CSB337" s="178"/>
      <c r="CSC337" s="178"/>
      <c r="CSD337" s="178"/>
      <c r="CSE337" s="179"/>
      <c r="CSF337" s="73"/>
      <c r="CSG337" s="73"/>
      <c r="CSH337" s="180"/>
      <c r="CSI337" s="75"/>
      <c r="CSJ337" s="76"/>
      <c r="CSK337" s="180"/>
      <c r="CSL337" s="180"/>
      <c r="CSM337" s="180"/>
      <c r="CSN337" s="75"/>
      <c r="CSO337" s="76"/>
      <c r="CSP337" s="181"/>
      <c r="CSQ337" s="181"/>
      <c r="CSR337" s="182"/>
      <c r="CSS337" s="134"/>
      <c r="CST337" s="135"/>
      <c r="CSU337" s="111"/>
      <c r="CSV337" s="178"/>
      <c r="CSW337" s="178"/>
      <c r="CSX337" s="178"/>
      <c r="CSY337" s="178"/>
      <c r="CSZ337" s="179"/>
      <c r="CTA337" s="73"/>
      <c r="CTB337" s="73"/>
      <c r="CTC337" s="180"/>
      <c r="CTD337" s="75"/>
      <c r="CTE337" s="76"/>
      <c r="CTF337" s="180"/>
      <c r="CTG337" s="180"/>
      <c r="CTH337" s="180"/>
      <c r="CTI337" s="75"/>
      <c r="CTJ337" s="76"/>
      <c r="CTK337" s="181"/>
      <c r="CTL337" s="181"/>
      <c r="CTM337" s="182"/>
      <c r="CTN337" s="134"/>
      <c r="CTO337" s="135"/>
      <c r="CTP337" s="111"/>
      <c r="CTQ337" s="178"/>
      <c r="CTR337" s="178"/>
      <c r="CTS337" s="178"/>
      <c r="CTT337" s="178"/>
      <c r="CTU337" s="179"/>
      <c r="CTV337" s="73"/>
      <c r="CTW337" s="73"/>
      <c r="CTX337" s="180"/>
      <c r="CTY337" s="75"/>
      <c r="CTZ337" s="76"/>
      <c r="CUA337" s="180"/>
      <c r="CUB337" s="180"/>
      <c r="CUC337" s="180"/>
      <c r="CUD337" s="75"/>
      <c r="CUE337" s="76"/>
      <c r="CUF337" s="181"/>
      <c r="CUG337" s="181"/>
      <c r="CUH337" s="182"/>
      <c r="CUI337" s="134"/>
      <c r="CUJ337" s="135"/>
      <c r="CUK337" s="111"/>
      <c r="CUL337" s="178"/>
      <c r="CUM337" s="178"/>
      <c r="CUN337" s="178"/>
      <c r="CUO337" s="178"/>
      <c r="CUP337" s="179"/>
      <c r="CUQ337" s="73"/>
      <c r="CUR337" s="73"/>
      <c r="CUS337" s="180"/>
      <c r="CUT337" s="75"/>
      <c r="CUU337" s="76"/>
      <c r="CUV337" s="180"/>
      <c r="CUW337" s="180"/>
      <c r="CUX337" s="180"/>
      <c r="CUY337" s="75"/>
      <c r="CUZ337" s="76"/>
      <c r="CVA337" s="181"/>
      <c r="CVB337" s="181"/>
      <c r="CVC337" s="182"/>
      <c r="CVD337" s="134"/>
      <c r="CVE337" s="135"/>
      <c r="CVF337" s="111"/>
      <c r="CVG337" s="178"/>
      <c r="CVH337" s="178"/>
      <c r="CVI337" s="178"/>
      <c r="CVJ337" s="178"/>
      <c r="CVK337" s="179"/>
      <c r="CVL337" s="73"/>
      <c r="CVM337" s="73"/>
      <c r="CVN337" s="180"/>
      <c r="CVO337" s="75"/>
      <c r="CVP337" s="76"/>
      <c r="CVQ337" s="180"/>
      <c r="CVR337" s="180"/>
      <c r="CVS337" s="180"/>
      <c r="CVT337" s="75"/>
      <c r="CVU337" s="76"/>
      <c r="CVV337" s="181"/>
      <c r="CVW337" s="181"/>
      <c r="CVX337" s="182"/>
      <c r="CVY337" s="134"/>
      <c r="CVZ337" s="135"/>
      <c r="CWA337" s="111"/>
      <c r="CWB337" s="178"/>
      <c r="CWC337" s="178"/>
      <c r="CWD337" s="178"/>
      <c r="CWE337" s="178"/>
      <c r="CWF337" s="179"/>
      <c r="CWG337" s="73"/>
      <c r="CWH337" s="73"/>
      <c r="CWI337" s="180"/>
      <c r="CWJ337" s="75"/>
      <c r="CWK337" s="76"/>
      <c r="CWL337" s="180"/>
      <c r="CWM337" s="180"/>
      <c r="CWN337" s="180"/>
      <c r="CWO337" s="75"/>
      <c r="CWP337" s="76"/>
      <c r="CWQ337" s="181"/>
      <c r="CWR337" s="181"/>
      <c r="CWS337" s="182"/>
      <c r="CWT337" s="134"/>
      <c r="CWU337" s="135"/>
      <c r="CWV337" s="111"/>
      <c r="CWW337" s="178"/>
      <c r="CWX337" s="178"/>
      <c r="CWY337" s="178"/>
      <c r="CWZ337" s="178"/>
      <c r="CXA337" s="179"/>
      <c r="CXB337" s="73"/>
      <c r="CXC337" s="73"/>
      <c r="CXD337" s="180"/>
      <c r="CXE337" s="75"/>
      <c r="CXF337" s="76"/>
      <c r="CXG337" s="180"/>
      <c r="CXH337" s="180"/>
      <c r="CXI337" s="180"/>
      <c r="CXJ337" s="75"/>
      <c r="CXK337" s="76"/>
      <c r="CXL337" s="181"/>
      <c r="CXM337" s="181"/>
      <c r="CXN337" s="182"/>
      <c r="CXO337" s="134"/>
      <c r="CXP337" s="135"/>
      <c r="CXQ337" s="111"/>
      <c r="CXR337" s="178"/>
      <c r="CXS337" s="178"/>
      <c r="CXT337" s="178"/>
      <c r="CXU337" s="178"/>
      <c r="CXV337" s="179"/>
      <c r="CXW337" s="73"/>
      <c r="CXX337" s="73"/>
      <c r="CXY337" s="180"/>
      <c r="CXZ337" s="75"/>
      <c r="CYA337" s="76"/>
      <c r="CYB337" s="180"/>
      <c r="CYC337" s="180"/>
      <c r="CYD337" s="180"/>
      <c r="CYE337" s="75"/>
      <c r="CYF337" s="76"/>
      <c r="CYG337" s="181"/>
      <c r="CYH337" s="181"/>
      <c r="CYI337" s="182"/>
      <c r="CYJ337" s="134"/>
      <c r="CYK337" s="135"/>
      <c r="CYL337" s="111"/>
      <c r="CYM337" s="178"/>
      <c r="CYN337" s="178"/>
      <c r="CYO337" s="178"/>
      <c r="CYP337" s="178"/>
      <c r="CYQ337" s="179"/>
      <c r="CYR337" s="73"/>
      <c r="CYS337" s="73"/>
      <c r="CYT337" s="180"/>
      <c r="CYU337" s="75"/>
      <c r="CYV337" s="76"/>
      <c r="CYW337" s="180"/>
      <c r="CYX337" s="180"/>
      <c r="CYY337" s="180"/>
      <c r="CYZ337" s="75"/>
      <c r="CZA337" s="76"/>
      <c r="CZB337" s="181"/>
      <c r="CZC337" s="181"/>
      <c r="CZD337" s="182"/>
      <c r="CZE337" s="134"/>
      <c r="CZF337" s="135"/>
      <c r="CZG337" s="111"/>
      <c r="CZH337" s="178"/>
      <c r="CZI337" s="178"/>
      <c r="CZJ337" s="178"/>
      <c r="CZK337" s="178"/>
      <c r="CZL337" s="179"/>
      <c r="CZM337" s="73"/>
      <c r="CZN337" s="73"/>
      <c r="CZO337" s="180"/>
      <c r="CZP337" s="75"/>
      <c r="CZQ337" s="76"/>
      <c r="CZR337" s="180"/>
      <c r="CZS337" s="180"/>
      <c r="CZT337" s="180"/>
      <c r="CZU337" s="75"/>
      <c r="CZV337" s="76"/>
      <c r="CZW337" s="181"/>
      <c r="CZX337" s="181"/>
      <c r="CZY337" s="182"/>
      <c r="CZZ337" s="134"/>
      <c r="DAA337" s="135"/>
      <c r="DAB337" s="111"/>
      <c r="DAC337" s="178"/>
      <c r="DAD337" s="178"/>
      <c r="DAE337" s="178"/>
      <c r="DAF337" s="178"/>
      <c r="DAG337" s="179"/>
      <c r="DAH337" s="73"/>
      <c r="DAI337" s="73"/>
      <c r="DAJ337" s="180"/>
      <c r="DAK337" s="75"/>
      <c r="DAL337" s="76"/>
      <c r="DAM337" s="180"/>
      <c r="DAN337" s="180"/>
      <c r="DAO337" s="180"/>
      <c r="DAP337" s="75"/>
      <c r="DAQ337" s="76"/>
      <c r="DAR337" s="181"/>
      <c r="DAS337" s="181"/>
      <c r="DAT337" s="182"/>
      <c r="DAU337" s="134"/>
      <c r="DAV337" s="135"/>
      <c r="DAW337" s="111"/>
      <c r="DAX337" s="178"/>
      <c r="DAY337" s="178"/>
      <c r="DAZ337" s="178"/>
      <c r="DBA337" s="178"/>
      <c r="DBB337" s="179"/>
      <c r="DBC337" s="73"/>
      <c r="DBD337" s="73"/>
      <c r="DBE337" s="180"/>
      <c r="DBF337" s="75"/>
      <c r="DBG337" s="76"/>
      <c r="DBH337" s="180"/>
      <c r="DBI337" s="180"/>
      <c r="DBJ337" s="180"/>
      <c r="DBK337" s="75"/>
      <c r="DBL337" s="76"/>
      <c r="DBM337" s="181"/>
      <c r="DBN337" s="181"/>
      <c r="DBO337" s="182"/>
      <c r="DBP337" s="134"/>
      <c r="DBQ337" s="135"/>
      <c r="DBR337" s="111"/>
      <c r="DBS337" s="178"/>
      <c r="DBT337" s="178"/>
      <c r="DBU337" s="178"/>
      <c r="DBV337" s="178"/>
      <c r="DBW337" s="179"/>
      <c r="DBX337" s="73"/>
      <c r="DBY337" s="73"/>
      <c r="DBZ337" s="180"/>
      <c r="DCA337" s="75"/>
      <c r="DCB337" s="76"/>
      <c r="DCC337" s="180"/>
      <c r="DCD337" s="180"/>
      <c r="DCE337" s="180"/>
      <c r="DCF337" s="75"/>
      <c r="DCG337" s="76"/>
      <c r="DCH337" s="181"/>
      <c r="DCI337" s="181"/>
      <c r="DCJ337" s="182"/>
      <c r="DCK337" s="134"/>
      <c r="DCL337" s="135"/>
      <c r="DCM337" s="111"/>
      <c r="DCN337" s="178"/>
      <c r="DCO337" s="178"/>
      <c r="DCP337" s="178"/>
      <c r="DCQ337" s="178"/>
      <c r="DCR337" s="179"/>
      <c r="DCS337" s="73"/>
      <c r="DCT337" s="73"/>
      <c r="DCU337" s="180"/>
      <c r="DCV337" s="75"/>
      <c r="DCW337" s="76"/>
      <c r="DCX337" s="180"/>
      <c r="DCY337" s="180"/>
      <c r="DCZ337" s="180"/>
      <c r="DDA337" s="75"/>
      <c r="DDB337" s="76"/>
      <c r="DDC337" s="181"/>
      <c r="DDD337" s="181"/>
      <c r="DDE337" s="182"/>
      <c r="DDF337" s="134"/>
      <c r="DDG337" s="135"/>
      <c r="DDH337" s="111"/>
      <c r="DDI337" s="178"/>
      <c r="DDJ337" s="178"/>
      <c r="DDK337" s="178"/>
      <c r="DDL337" s="178"/>
      <c r="DDM337" s="179"/>
      <c r="DDN337" s="73"/>
      <c r="DDO337" s="73"/>
      <c r="DDP337" s="180"/>
      <c r="DDQ337" s="75"/>
      <c r="DDR337" s="76"/>
      <c r="DDS337" s="180"/>
      <c r="DDT337" s="180"/>
      <c r="DDU337" s="180"/>
      <c r="DDV337" s="75"/>
      <c r="DDW337" s="76"/>
      <c r="DDX337" s="181"/>
      <c r="DDY337" s="181"/>
      <c r="DDZ337" s="182"/>
      <c r="DEA337" s="134"/>
      <c r="DEB337" s="135"/>
      <c r="DEC337" s="111"/>
      <c r="DED337" s="178"/>
      <c r="DEE337" s="178"/>
      <c r="DEF337" s="178"/>
      <c r="DEG337" s="178"/>
      <c r="DEH337" s="179"/>
      <c r="DEI337" s="73"/>
      <c r="DEJ337" s="73"/>
      <c r="DEK337" s="180"/>
      <c r="DEL337" s="75"/>
      <c r="DEM337" s="76"/>
      <c r="DEN337" s="180"/>
      <c r="DEO337" s="180"/>
      <c r="DEP337" s="180"/>
      <c r="DEQ337" s="75"/>
      <c r="DER337" s="76"/>
      <c r="DES337" s="181"/>
      <c r="DET337" s="181"/>
      <c r="DEU337" s="182"/>
      <c r="DEV337" s="134"/>
      <c r="DEW337" s="135"/>
      <c r="DEX337" s="111"/>
      <c r="DEY337" s="178"/>
      <c r="DEZ337" s="178"/>
      <c r="DFA337" s="178"/>
      <c r="DFB337" s="178"/>
      <c r="DFC337" s="179"/>
      <c r="DFD337" s="73"/>
      <c r="DFE337" s="73"/>
      <c r="DFF337" s="180"/>
      <c r="DFG337" s="75"/>
      <c r="DFH337" s="76"/>
      <c r="DFI337" s="180"/>
      <c r="DFJ337" s="180"/>
      <c r="DFK337" s="180"/>
      <c r="DFL337" s="75"/>
      <c r="DFM337" s="76"/>
      <c r="DFN337" s="181"/>
      <c r="DFO337" s="181"/>
      <c r="DFP337" s="182"/>
      <c r="DFQ337" s="134"/>
      <c r="DFR337" s="135"/>
      <c r="DFS337" s="111"/>
      <c r="DFT337" s="178"/>
      <c r="DFU337" s="178"/>
      <c r="DFV337" s="178"/>
      <c r="DFW337" s="178"/>
      <c r="DFX337" s="179"/>
      <c r="DFY337" s="73"/>
      <c r="DFZ337" s="73"/>
      <c r="DGA337" s="180"/>
      <c r="DGB337" s="75"/>
      <c r="DGC337" s="76"/>
      <c r="DGD337" s="180"/>
      <c r="DGE337" s="180"/>
      <c r="DGF337" s="180"/>
      <c r="DGG337" s="75"/>
      <c r="DGH337" s="76"/>
      <c r="DGI337" s="181"/>
      <c r="DGJ337" s="181"/>
      <c r="DGK337" s="182"/>
      <c r="DGL337" s="134"/>
      <c r="DGM337" s="135"/>
      <c r="DGN337" s="111"/>
      <c r="DGO337" s="178"/>
      <c r="DGP337" s="178"/>
      <c r="DGQ337" s="178"/>
      <c r="DGR337" s="178"/>
      <c r="DGS337" s="179"/>
      <c r="DGT337" s="73"/>
      <c r="DGU337" s="73"/>
      <c r="DGV337" s="180"/>
      <c r="DGW337" s="75"/>
      <c r="DGX337" s="76"/>
      <c r="DGY337" s="180"/>
      <c r="DGZ337" s="180"/>
      <c r="DHA337" s="180"/>
      <c r="DHB337" s="75"/>
      <c r="DHC337" s="76"/>
      <c r="DHD337" s="181"/>
      <c r="DHE337" s="181"/>
      <c r="DHF337" s="182"/>
      <c r="DHG337" s="134"/>
      <c r="DHH337" s="135"/>
      <c r="DHI337" s="111"/>
      <c r="DHJ337" s="178"/>
      <c r="DHK337" s="178"/>
      <c r="DHL337" s="178"/>
      <c r="DHM337" s="178"/>
      <c r="DHN337" s="179"/>
      <c r="DHO337" s="73"/>
      <c r="DHP337" s="73"/>
      <c r="DHQ337" s="180"/>
      <c r="DHR337" s="75"/>
      <c r="DHS337" s="76"/>
      <c r="DHT337" s="180"/>
      <c r="DHU337" s="180"/>
      <c r="DHV337" s="180"/>
      <c r="DHW337" s="75"/>
      <c r="DHX337" s="76"/>
      <c r="DHY337" s="181"/>
      <c r="DHZ337" s="181"/>
      <c r="DIA337" s="182"/>
      <c r="DIB337" s="134"/>
      <c r="DIC337" s="135"/>
      <c r="DID337" s="111"/>
      <c r="DIE337" s="178"/>
      <c r="DIF337" s="178"/>
      <c r="DIG337" s="178"/>
      <c r="DIH337" s="178"/>
      <c r="DII337" s="179"/>
      <c r="DIJ337" s="73"/>
      <c r="DIK337" s="73"/>
      <c r="DIL337" s="180"/>
      <c r="DIM337" s="75"/>
      <c r="DIN337" s="76"/>
      <c r="DIO337" s="180"/>
      <c r="DIP337" s="180"/>
      <c r="DIQ337" s="180"/>
      <c r="DIR337" s="75"/>
      <c r="DIS337" s="76"/>
      <c r="DIT337" s="181"/>
      <c r="DIU337" s="181"/>
      <c r="DIV337" s="182"/>
      <c r="DIW337" s="134"/>
      <c r="DIX337" s="135"/>
      <c r="DIY337" s="111"/>
      <c r="DIZ337" s="178"/>
      <c r="DJA337" s="178"/>
      <c r="DJB337" s="178"/>
      <c r="DJC337" s="178"/>
      <c r="DJD337" s="179"/>
      <c r="DJE337" s="73"/>
      <c r="DJF337" s="73"/>
      <c r="DJG337" s="180"/>
      <c r="DJH337" s="75"/>
      <c r="DJI337" s="76"/>
      <c r="DJJ337" s="180"/>
      <c r="DJK337" s="180"/>
      <c r="DJL337" s="180"/>
      <c r="DJM337" s="75"/>
      <c r="DJN337" s="76"/>
      <c r="DJO337" s="181"/>
      <c r="DJP337" s="181"/>
      <c r="DJQ337" s="182"/>
      <c r="DJR337" s="134"/>
      <c r="DJS337" s="135"/>
      <c r="DJT337" s="111"/>
      <c r="DJU337" s="178"/>
      <c r="DJV337" s="178"/>
      <c r="DJW337" s="178"/>
      <c r="DJX337" s="178"/>
      <c r="DJY337" s="179"/>
      <c r="DJZ337" s="73"/>
      <c r="DKA337" s="73"/>
      <c r="DKB337" s="180"/>
      <c r="DKC337" s="75"/>
      <c r="DKD337" s="76"/>
      <c r="DKE337" s="180"/>
      <c r="DKF337" s="180"/>
      <c r="DKG337" s="180"/>
      <c r="DKH337" s="75"/>
      <c r="DKI337" s="76"/>
      <c r="DKJ337" s="181"/>
      <c r="DKK337" s="181"/>
      <c r="DKL337" s="182"/>
      <c r="DKM337" s="134"/>
      <c r="DKN337" s="135"/>
      <c r="DKO337" s="111"/>
      <c r="DKP337" s="178"/>
      <c r="DKQ337" s="178"/>
      <c r="DKR337" s="178"/>
      <c r="DKS337" s="178"/>
      <c r="DKT337" s="179"/>
      <c r="DKU337" s="73"/>
      <c r="DKV337" s="73"/>
      <c r="DKW337" s="180"/>
      <c r="DKX337" s="75"/>
      <c r="DKY337" s="76"/>
      <c r="DKZ337" s="180"/>
      <c r="DLA337" s="180"/>
      <c r="DLB337" s="180"/>
      <c r="DLC337" s="75"/>
      <c r="DLD337" s="76"/>
      <c r="DLE337" s="181"/>
      <c r="DLF337" s="181"/>
      <c r="DLG337" s="182"/>
      <c r="DLH337" s="134"/>
      <c r="DLI337" s="135"/>
      <c r="DLJ337" s="111"/>
      <c r="DLK337" s="178"/>
      <c r="DLL337" s="178"/>
      <c r="DLM337" s="178"/>
      <c r="DLN337" s="178"/>
      <c r="DLO337" s="179"/>
      <c r="DLP337" s="73"/>
      <c r="DLQ337" s="73"/>
      <c r="DLR337" s="180"/>
      <c r="DLS337" s="75"/>
      <c r="DLT337" s="76"/>
      <c r="DLU337" s="180"/>
      <c r="DLV337" s="180"/>
      <c r="DLW337" s="180"/>
      <c r="DLX337" s="75"/>
      <c r="DLY337" s="76"/>
      <c r="DLZ337" s="181"/>
      <c r="DMA337" s="181"/>
      <c r="DMB337" s="182"/>
      <c r="DMC337" s="134"/>
      <c r="DMD337" s="135"/>
      <c r="DME337" s="111"/>
      <c r="DMF337" s="178"/>
      <c r="DMG337" s="178"/>
      <c r="DMH337" s="178"/>
      <c r="DMI337" s="178"/>
      <c r="DMJ337" s="179"/>
      <c r="DMK337" s="73"/>
      <c r="DML337" s="73"/>
      <c r="DMM337" s="180"/>
      <c r="DMN337" s="75"/>
      <c r="DMO337" s="76"/>
      <c r="DMP337" s="180"/>
      <c r="DMQ337" s="180"/>
      <c r="DMR337" s="180"/>
      <c r="DMS337" s="75"/>
      <c r="DMT337" s="76"/>
      <c r="DMU337" s="181"/>
      <c r="DMV337" s="181"/>
      <c r="DMW337" s="182"/>
      <c r="DMX337" s="134"/>
      <c r="DMY337" s="135"/>
      <c r="DMZ337" s="111"/>
      <c r="DNA337" s="178"/>
      <c r="DNB337" s="178"/>
      <c r="DNC337" s="178"/>
      <c r="DND337" s="178"/>
      <c r="DNE337" s="179"/>
      <c r="DNF337" s="73"/>
      <c r="DNG337" s="73"/>
      <c r="DNH337" s="180"/>
      <c r="DNI337" s="75"/>
      <c r="DNJ337" s="76"/>
      <c r="DNK337" s="180"/>
      <c r="DNL337" s="180"/>
      <c r="DNM337" s="180"/>
      <c r="DNN337" s="75"/>
      <c r="DNO337" s="76"/>
      <c r="DNP337" s="181"/>
      <c r="DNQ337" s="181"/>
      <c r="DNR337" s="182"/>
      <c r="DNS337" s="134"/>
      <c r="DNT337" s="135"/>
      <c r="DNU337" s="111"/>
      <c r="DNV337" s="178"/>
      <c r="DNW337" s="178"/>
      <c r="DNX337" s="178"/>
      <c r="DNY337" s="178"/>
      <c r="DNZ337" s="179"/>
      <c r="DOA337" s="73"/>
      <c r="DOB337" s="73"/>
      <c r="DOC337" s="180"/>
      <c r="DOD337" s="75"/>
      <c r="DOE337" s="76"/>
      <c r="DOF337" s="180"/>
      <c r="DOG337" s="180"/>
      <c r="DOH337" s="180"/>
      <c r="DOI337" s="75"/>
      <c r="DOJ337" s="76"/>
      <c r="DOK337" s="181"/>
      <c r="DOL337" s="181"/>
      <c r="DOM337" s="182"/>
      <c r="DON337" s="134"/>
      <c r="DOO337" s="135"/>
      <c r="DOP337" s="111"/>
      <c r="DOQ337" s="178"/>
      <c r="DOR337" s="178"/>
      <c r="DOS337" s="178"/>
      <c r="DOT337" s="178"/>
      <c r="DOU337" s="179"/>
      <c r="DOV337" s="73"/>
      <c r="DOW337" s="73"/>
      <c r="DOX337" s="180"/>
      <c r="DOY337" s="75"/>
      <c r="DOZ337" s="76"/>
      <c r="DPA337" s="180"/>
      <c r="DPB337" s="180"/>
      <c r="DPC337" s="180"/>
      <c r="DPD337" s="75"/>
      <c r="DPE337" s="76"/>
      <c r="DPF337" s="181"/>
      <c r="DPG337" s="181"/>
      <c r="DPH337" s="182"/>
      <c r="DPI337" s="134"/>
      <c r="DPJ337" s="135"/>
      <c r="DPK337" s="111"/>
      <c r="DPL337" s="178"/>
      <c r="DPM337" s="178"/>
      <c r="DPN337" s="178"/>
      <c r="DPO337" s="178"/>
      <c r="DPP337" s="179"/>
      <c r="DPQ337" s="73"/>
      <c r="DPR337" s="73"/>
      <c r="DPS337" s="180"/>
      <c r="DPT337" s="75"/>
      <c r="DPU337" s="76"/>
      <c r="DPV337" s="180"/>
      <c r="DPW337" s="180"/>
      <c r="DPX337" s="180"/>
      <c r="DPY337" s="75"/>
      <c r="DPZ337" s="76"/>
      <c r="DQA337" s="181"/>
      <c r="DQB337" s="181"/>
      <c r="DQC337" s="182"/>
      <c r="DQD337" s="134"/>
      <c r="DQE337" s="135"/>
      <c r="DQF337" s="111"/>
      <c r="DQG337" s="178"/>
      <c r="DQH337" s="178"/>
      <c r="DQI337" s="178"/>
      <c r="DQJ337" s="178"/>
      <c r="DQK337" s="179"/>
      <c r="DQL337" s="73"/>
      <c r="DQM337" s="73"/>
      <c r="DQN337" s="180"/>
      <c r="DQO337" s="75"/>
      <c r="DQP337" s="76"/>
      <c r="DQQ337" s="180"/>
      <c r="DQR337" s="180"/>
      <c r="DQS337" s="180"/>
      <c r="DQT337" s="75"/>
      <c r="DQU337" s="76"/>
      <c r="DQV337" s="181"/>
      <c r="DQW337" s="181"/>
      <c r="DQX337" s="182"/>
      <c r="DQY337" s="134"/>
      <c r="DQZ337" s="135"/>
      <c r="DRA337" s="111"/>
      <c r="DRB337" s="178"/>
      <c r="DRC337" s="178"/>
      <c r="DRD337" s="178"/>
      <c r="DRE337" s="178"/>
      <c r="DRF337" s="179"/>
      <c r="DRG337" s="73"/>
      <c r="DRH337" s="73"/>
      <c r="DRI337" s="180"/>
      <c r="DRJ337" s="75"/>
      <c r="DRK337" s="76"/>
      <c r="DRL337" s="180"/>
      <c r="DRM337" s="180"/>
      <c r="DRN337" s="180"/>
      <c r="DRO337" s="75"/>
      <c r="DRP337" s="76"/>
      <c r="DRQ337" s="181"/>
      <c r="DRR337" s="181"/>
      <c r="DRS337" s="182"/>
      <c r="DRT337" s="134"/>
      <c r="DRU337" s="135"/>
      <c r="DRV337" s="111"/>
      <c r="DRW337" s="178"/>
      <c r="DRX337" s="178"/>
      <c r="DRY337" s="178"/>
      <c r="DRZ337" s="178"/>
      <c r="DSA337" s="179"/>
      <c r="DSB337" s="73"/>
      <c r="DSC337" s="73"/>
      <c r="DSD337" s="180"/>
      <c r="DSE337" s="75"/>
      <c r="DSF337" s="76"/>
      <c r="DSG337" s="180"/>
      <c r="DSH337" s="180"/>
      <c r="DSI337" s="180"/>
      <c r="DSJ337" s="75"/>
      <c r="DSK337" s="76"/>
      <c r="DSL337" s="181"/>
      <c r="DSM337" s="181"/>
      <c r="DSN337" s="182"/>
      <c r="DSO337" s="134"/>
      <c r="DSP337" s="135"/>
      <c r="DSQ337" s="111"/>
      <c r="DSR337" s="178"/>
      <c r="DSS337" s="178"/>
      <c r="DST337" s="178"/>
      <c r="DSU337" s="178"/>
      <c r="DSV337" s="179"/>
      <c r="DSW337" s="73"/>
      <c r="DSX337" s="73"/>
      <c r="DSY337" s="180"/>
      <c r="DSZ337" s="75"/>
      <c r="DTA337" s="76"/>
      <c r="DTB337" s="180"/>
      <c r="DTC337" s="180"/>
      <c r="DTD337" s="180"/>
      <c r="DTE337" s="75"/>
      <c r="DTF337" s="76"/>
      <c r="DTG337" s="181"/>
      <c r="DTH337" s="181"/>
      <c r="DTI337" s="182"/>
      <c r="DTJ337" s="134"/>
      <c r="DTK337" s="135"/>
      <c r="DTL337" s="111"/>
      <c r="DTM337" s="178"/>
      <c r="DTN337" s="178"/>
      <c r="DTO337" s="178"/>
      <c r="DTP337" s="178"/>
      <c r="DTQ337" s="179"/>
      <c r="DTR337" s="73"/>
      <c r="DTS337" s="73"/>
      <c r="DTT337" s="180"/>
      <c r="DTU337" s="75"/>
      <c r="DTV337" s="76"/>
      <c r="DTW337" s="180"/>
      <c r="DTX337" s="180"/>
      <c r="DTY337" s="180"/>
      <c r="DTZ337" s="75"/>
      <c r="DUA337" s="76"/>
      <c r="DUB337" s="181"/>
      <c r="DUC337" s="181"/>
      <c r="DUD337" s="182"/>
      <c r="DUE337" s="134"/>
      <c r="DUF337" s="135"/>
      <c r="DUG337" s="111"/>
      <c r="DUH337" s="178"/>
      <c r="DUI337" s="178"/>
      <c r="DUJ337" s="178"/>
      <c r="DUK337" s="178"/>
      <c r="DUL337" s="179"/>
      <c r="DUM337" s="73"/>
      <c r="DUN337" s="73"/>
      <c r="DUO337" s="180"/>
      <c r="DUP337" s="75"/>
      <c r="DUQ337" s="76"/>
      <c r="DUR337" s="180"/>
      <c r="DUS337" s="180"/>
      <c r="DUT337" s="180"/>
      <c r="DUU337" s="75"/>
      <c r="DUV337" s="76"/>
      <c r="DUW337" s="181"/>
      <c r="DUX337" s="181"/>
      <c r="DUY337" s="182"/>
      <c r="DUZ337" s="134"/>
      <c r="DVA337" s="135"/>
      <c r="DVB337" s="111"/>
      <c r="DVC337" s="178"/>
      <c r="DVD337" s="178"/>
      <c r="DVE337" s="178"/>
      <c r="DVF337" s="178"/>
      <c r="DVG337" s="179"/>
      <c r="DVH337" s="73"/>
      <c r="DVI337" s="73"/>
      <c r="DVJ337" s="180"/>
      <c r="DVK337" s="75"/>
      <c r="DVL337" s="76"/>
      <c r="DVM337" s="180"/>
      <c r="DVN337" s="180"/>
      <c r="DVO337" s="180"/>
      <c r="DVP337" s="75"/>
      <c r="DVQ337" s="76"/>
      <c r="DVR337" s="181"/>
      <c r="DVS337" s="181"/>
      <c r="DVT337" s="182"/>
      <c r="DVU337" s="134"/>
      <c r="DVV337" s="135"/>
      <c r="DVW337" s="111"/>
      <c r="DVX337" s="178"/>
      <c r="DVY337" s="178"/>
      <c r="DVZ337" s="178"/>
      <c r="DWA337" s="178"/>
      <c r="DWB337" s="179"/>
      <c r="DWC337" s="73"/>
      <c r="DWD337" s="73"/>
      <c r="DWE337" s="180"/>
      <c r="DWF337" s="75"/>
      <c r="DWG337" s="76"/>
      <c r="DWH337" s="180"/>
      <c r="DWI337" s="180"/>
      <c r="DWJ337" s="180"/>
      <c r="DWK337" s="75"/>
      <c r="DWL337" s="76"/>
      <c r="DWM337" s="181"/>
      <c r="DWN337" s="181"/>
      <c r="DWO337" s="182"/>
      <c r="DWP337" s="134"/>
      <c r="DWQ337" s="135"/>
      <c r="DWR337" s="111"/>
      <c r="DWS337" s="178"/>
      <c r="DWT337" s="178"/>
      <c r="DWU337" s="178"/>
      <c r="DWV337" s="178"/>
      <c r="DWW337" s="179"/>
      <c r="DWX337" s="73"/>
      <c r="DWY337" s="73"/>
      <c r="DWZ337" s="180"/>
      <c r="DXA337" s="75"/>
      <c r="DXB337" s="76"/>
      <c r="DXC337" s="180"/>
      <c r="DXD337" s="180"/>
      <c r="DXE337" s="180"/>
      <c r="DXF337" s="75"/>
      <c r="DXG337" s="76"/>
      <c r="DXH337" s="181"/>
      <c r="DXI337" s="181"/>
      <c r="DXJ337" s="182"/>
      <c r="DXK337" s="134"/>
      <c r="DXL337" s="135"/>
      <c r="DXM337" s="111"/>
      <c r="DXN337" s="178"/>
      <c r="DXO337" s="178"/>
      <c r="DXP337" s="178"/>
      <c r="DXQ337" s="178"/>
      <c r="DXR337" s="179"/>
      <c r="DXS337" s="73"/>
      <c r="DXT337" s="73"/>
      <c r="DXU337" s="180"/>
      <c r="DXV337" s="75"/>
      <c r="DXW337" s="76"/>
      <c r="DXX337" s="180"/>
      <c r="DXY337" s="180"/>
      <c r="DXZ337" s="180"/>
      <c r="DYA337" s="75"/>
      <c r="DYB337" s="76"/>
      <c r="DYC337" s="181"/>
      <c r="DYD337" s="181"/>
      <c r="DYE337" s="182"/>
      <c r="DYF337" s="134"/>
      <c r="DYG337" s="135"/>
      <c r="DYH337" s="111"/>
      <c r="DYI337" s="178"/>
      <c r="DYJ337" s="178"/>
      <c r="DYK337" s="178"/>
      <c r="DYL337" s="178"/>
      <c r="DYM337" s="179"/>
      <c r="DYN337" s="73"/>
      <c r="DYO337" s="73"/>
      <c r="DYP337" s="180"/>
      <c r="DYQ337" s="75"/>
      <c r="DYR337" s="76"/>
      <c r="DYS337" s="180"/>
      <c r="DYT337" s="180"/>
      <c r="DYU337" s="180"/>
      <c r="DYV337" s="75"/>
      <c r="DYW337" s="76"/>
      <c r="DYX337" s="181"/>
      <c r="DYY337" s="181"/>
      <c r="DYZ337" s="182"/>
      <c r="DZA337" s="134"/>
      <c r="DZB337" s="135"/>
      <c r="DZC337" s="111"/>
      <c r="DZD337" s="178"/>
      <c r="DZE337" s="178"/>
      <c r="DZF337" s="178"/>
      <c r="DZG337" s="178"/>
      <c r="DZH337" s="179"/>
      <c r="DZI337" s="73"/>
      <c r="DZJ337" s="73"/>
      <c r="DZK337" s="180"/>
      <c r="DZL337" s="75"/>
      <c r="DZM337" s="76"/>
      <c r="DZN337" s="180"/>
      <c r="DZO337" s="180"/>
      <c r="DZP337" s="180"/>
      <c r="DZQ337" s="75"/>
      <c r="DZR337" s="76"/>
      <c r="DZS337" s="181"/>
      <c r="DZT337" s="181"/>
      <c r="DZU337" s="182"/>
      <c r="DZV337" s="134"/>
      <c r="DZW337" s="135"/>
      <c r="DZX337" s="111"/>
      <c r="DZY337" s="178"/>
      <c r="DZZ337" s="178"/>
      <c r="EAA337" s="178"/>
      <c r="EAB337" s="178"/>
      <c r="EAC337" s="179"/>
      <c r="EAD337" s="73"/>
      <c r="EAE337" s="73"/>
      <c r="EAF337" s="180"/>
      <c r="EAG337" s="75"/>
      <c r="EAH337" s="76"/>
      <c r="EAI337" s="180"/>
      <c r="EAJ337" s="180"/>
      <c r="EAK337" s="180"/>
      <c r="EAL337" s="75"/>
      <c r="EAM337" s="76"/>
      <c r="EAN337" s="181"/>
      <c r="EAO337" s="181"/>
      <c r="EAP337" s="182"/>
      <c r="EAQ337" s="134"/>
      <c r="EAR337" s="135"/>
      <c r="EAS337" s="111"/>
      <c r="EAT337" s="178"/>
      <c r="EAU337" s="178"/>
      <c r="EAV337" s="178"/>
      <c r="EAW337" s="178"/>
      <c r="EAX337" s="179"/>
      <c r="EAY337" s="73"/>
      <c r="EAZ337" s="73"/>
      <c r="EBA337" s="180"/>
      <c r="EBB337" s="75"/>
      <c r="EBC337" s="76"/>
      <c r="EBD337" s="180"/>
      <c r="EBE337" s="180"/>
      <c r="EBF337" s="180"/>
      <c r="EBG337" s="75"/>
      <c r="EBH337" s="76"/>
      <c r="EBI337" s="181"/>
      <c r="EBJ337" s="181"/>
      <c r="EBK337" s="182"/>
      <c r="EBL337" s="134"/>
      <c r="EBM337" s="135"/>
      <c r="EBN337" s="111"/>
      <c r="EBO337" s="178"/>
      <c r="EBP337" s="178"/>
      <c r="EBQ337" s="178"/>
      <c r="EBR337" s="178"/>
      <c r="EBS337" s="179"/>
      <c r="EBT337" s="73"/>
      <c r="EBU337" s="73"/>
      <c r="EBV337" s="180"/>
      <c r="EBW337" s="75"/>
      <c r="EBX337" s="76"/>
      <c r="EBY337" s="180"/>
      <c r="EBZ337" s="180"/>
      <c r="ECA337" s="180"/>
      <c r="ECB337" s="75"/>
      <c r="ECC337" s="76"/>
      <c r="ECD337" s="181"/>
      <c r="ECE337" s="181"/>
      <c r="ECF337" s="182"/>
      <c r="ECG337" s="134"/>
      <c r="ECH337" s="135"/>
      <c r="ECI337" s="111"/>
      <c r="ECJ337" s="178"/>
      <c r="ECK337" s="178"/>
      <c r="ECL337" s="178"/>
      <c r="ECM337" s="178"/>
      <c r="ECN337" s="179"/>
      <c r="ECO337" s="73"/>
      <c r="ECP337" s="73"/>
      <c r="ECQ337" s="180"/>
      <c r="ECR337" s="75"/>
      <c r="ECS337" s="76"/>
      <c r="ECT337" s="180"/>
      <c r="ECU337" s="180"/>
      <c r="ECV337" s="180"/>
      <c r="ECW337" s="75"/>
      <c r="ECX337" s="76"/>
      <c r="ECY337" s="181"/>
      <c r="ECZ337" s="181"/>
      <c r="EDA337" s="182"/>
      <c r="EDB337" s="134"/>
      <c r="EDC337" s="135"/>
      <c r="EDD337" s="111"/>
      <c r="EDE337" s="178"/>
      <c r="EDF337" s="178"/>
      <c r="EDG337" s="178"/>
      <c r="EDH337" s="178"/>
      <c r="EDI337" s="179"/>
      <c r="EDJ337" s="73"/>
      <c r="EDK337" s="73"/>
      <c r="EDL337" s="180"/>
      <c r="EDM337" s="75"/>
      <c r="EDN337" s="76"/>
      <c r="EDO337" s="180"/>
      <c r="EDP337" s="180"/>
      <c r="EDQ337" s="180"/>
      <c r="EDR337" s="75"/>
      <c r="EDS337" s="76"/>
      <c r="EDT337" s="181"/>
      <c r="EDU337" s="181"/>
      <c r="EDV337" s="182"/>
      <c r="EDW337" s="134"/>
      <c r="EDX337" s="135"/>
      <c r="EDY337" s="111"/>
      <c r="EDZ337" s="178"/>
      <c r="EEA337" s="178"/>
      <c r="EEB337" s="178"/>
      <c r="EEC337" s="178"/>
      <c r="EED337" s="179"/>
      <c r="EEE337" s="73"/>
      <c r="EEF337" s="73"/>
      <c r="EEG337" s="180"/>
      <c r="EEH337" s="75"/>
      <c r="EEI337" s="76"/>
      <c r="EEJ337" s="180"/>
      <c r="EEK337" s="180"/>
      <c r="EEL337" s="180"/>
      <c r="EEM337" s="75"/>
      <c r="EEN337" s="76"/>
      <c r="EEO337" s="181"/>
      <c r="EEP337" s="181"/>
      <c r="EEQ337" s="182"/>
      <c r="EER337" s="134"/>
      <c r="EES337" s="135"/>
      <c r="EET337" s="111"/>
      <c r="EEU337" s="178"/>
      <c r="EEV337" s="178"/>
      <c r="EEW337" s="178"/>
      <c r="EEX337" s="178"/>
      <c r="EEY337" s="179"/>
      <c r="EEZ337" s="73"/>
      <c r="EFA337" s="73"/>
      <c r="EFB337" s="180"/>
      <c r="EFC337" s="75"/>
      <c r="EFD337" s="76"/>
      <c r="EFE337" s="180"/>
      <c r="EFF337" s="180"/>
      <c r="EFG337" s="180"/>
      <c r="EFH337" s="75"/>
      <c r="EFI337" s="76"/>
      <c r="EFJ337" s="181"/>
      <c r="EFK337" s="181"/>
      <c r="EFL337" s="182"/>
      <c r="EFM337" s="134"/>
      <c r="EFN337" s="135"/>
      <c r="EFO337" s="111"/>
      <c r="EFP337" s="178"/>
      <c r="EFQ337" s="178"/>
      <c r="EFR337" s="178"/>
      <c r="EFS337" s="178"/>
      <c r="EFT337" s="179"/>
      <c r="EFU337" s="73"/>
      <c r="EFV337" s="73"/>
      <c r="EFW337" s="180"/>
      <c r="EFX337" s="75"/>
      <c r="EFY337" s="76"/>
      <c r="EFZ337" s="180"/>
      <c r="EGA337" s="180"/>
      <c r="EGB337" s="180"/>
      <c r="EGC337" s="75"/>
      <c r="EGD337" s="76"/>
      <c r="EGE337" s="181"/>
      <c r="EGF337" s="181"/>
      <c r="EGG337" s="182"/>
      <c r="EGH337" s="134"/>
      <c r="EGI337" s="135"/>
      <c r="EGJ337" s="111"/>
      <c r="EGK337" s="178"/>
      <c r="EGL337" s="178"/>
      <c r="EGM337" s="178"/>
      <c r="EGN337" s="178"/>
      <c r="EGO337" s="179"/>
      <c r="EGP337" s="73"/>
      <c r="EGQ337" s="73"/>
      <c r="EGR337" s="180"/>
      <c r="EGS337" s="75"/>
      <c r="EGT337" s="76"/>
      <c r="EGU337" s="180"/>
      <c r="EGV337" s="180"/>
      <c r="EGW337" s="180"/>
      <c r="EGX337" s="75"/>
      <c r="EGY337" s="76"/>
      <c r="EGZ337" s="181"/>
      <c r="EHA337" s="181"/>
      <c r="EHB337" s="182"/>
      <c r="EHC337" s="134"/>
      <c r="EHD337" s="135"/>
      <c r="EHE337" s="111"/>
      <c r="EHF337" s="178"/>
      <c r="EHG337" s="178"/>
      <c r="EHH337" s="178"/>
      <c r="EHI337" s="178"/>
      <c r="EHJ337" s="179"/>
      <c r="EHK337" s="73"/>
      <c r="EHL337" s="73"/>
      <c r="EHM337" s="180"/>
      <c r="EHN337" s="75"/>
      <c r="EHO337" s="76"/>
      <c r="EHP337" s="180"/>
      <c r="EHQ337" s="180"/>
      <c r="EHR337" s="180"/>
      <c r="EHS337" s="75"/>
      <c r="EHT337" s="76"/>
      <c r="EHU337" s="181"/>
      <c r="EHV337" s="181"/>
      <c r="EHW337" s="182"/>
      <c r="EHX337" s="134"/>
      <c r="EHY337" s="135"/>
      <c r="EHZ337" s="111"/>
      <c r="EIA337" s="178"/>
      <c r="EIB337" s="178"/>
      <c r="EIC337" s="178"/>
      <c r="EID337" s="178"/>
      <c r="EIE337" s="179"/>
      <c r="EIF337" s="73"/>
      <c r="EIG337" s="73"/>
      <c r="EIH337" s="180"/>
      <c r="EII337" s="75"/>
      <c r="EIJ337" s="76"/>
      <c r="EIK337" s="180"/>
      <c r="EIL337" s="180"/>
      <c r="EIM337" s="180"/>
      <c r="EIN337" s="75"/>
      <c r="EIO337" s="76"/>
      <c r="EIP337" s="181"/>
      <c r="EIQ337" s="181"/>
      <c r="EIR337" s="182"/>
      <c r="EIS337" s="134"/>
      <c r="EIT337" s="135"/>
      <c r="EIU337" s="111"/>
      <c r="EIV337" s="178"/>
      <c r="EIW337" s="178"/>
      <c r="EIX337" s="178"/>
      <c r="EIY337" s="178"/>
      <c r="EIZ337" s="179"/>
      <c r="EJA337" s="73"/>
      <c r="EJB337" s="73"/>
      <c r="EJC337" s="180"/>
      <c r="EJD337" s="75"/>
      <c r="EJE337" s="76"/>
      <c r="EJF337" s="180"/>
      <c r="EJG337" s="180"/>
      <c r="EJH337" s="180"/>
      <c r="EJI337" s="75"/>
      <c r="EJJ337" s="76"/>
      <c r="EJK337" s="181"/>
      <c r="EJL337" s="181"/>
      <c r="EJM337" s="182"/>
      <c r="EJN337" s="134"/>
      <c r="EJO337" s="135"/>
      <c r="EJP337" s="111"/>
      <c r="EJQ337" s="178"/>
      <c r="EJR337" s="178"/>
      <c r="EJS337" s="178"/>
      <c r="EJT337" s="178"/>
      <c r="EJU337" s="179"/>
      <c r="EJV337" s="73"/>
      <c r="EJW337" s="73"/>
      <c r="EJX337" s="180"/>
      <c r="EJY337" s="75"/>
      <c r="EJZ337" s="76"/>
      <c r="EKA337" s="180"/>
      <c r="EKB337" s="180"/>
      <c r="EKC337" s="180"/>
      <c r="EKD337" s="75"/>
      <c r="EKE337" s="76"/>
      <c r="EKF337" s="181"/>
      <c r="EKG337" s="181"/>
      <c r="EKH337" s="182"/>
      <c r="EKI337" s="134"/>
      <c r="EKJ337" s="135"/>
      <c r="EKK337" s="111"/>
      <c r="EKL337" s="178"/>
      <c r="EKM337" s="178"/>
      <c r="EKN337" s="178"/>
      <c r="EKO337" s="178"/>
      <c r="EKP337" s="179"/>
      <c r="EKQ337" s="73"/>
      <c r="EKR337" s="73"/>
      <c r="EKS337" s="180"/>
      <c r="EKT337" s="75"/>
      <c r="EKU337" s="76"/>
      <c r="EKV337" s="180"/>
      <c r="EKW337" s="180"/>
      <c r="EKX337" s="180"/>
      <c r="EKY337" s="75"/>
      <c r="EKZ337" s="76"/>
      <c r="ELA337" s="181"/>
      <c r="ELB337" s="181"/>
      <c r="ELC337" s="182"/>
      <c r="ELD337" s="134"/>
      <c r="ELE337" s="135"/>
      <c r="ELF337" s="111"/>
      <c r="ELG337" s="178"/>
      <c r="ELH337" s="178"/>
      <c r="ELI337" s="178"/>
      <c r="ELJ337" s="178"/>
      <c r="ELK337" s="179"/>
      <c r="ELL337" s="73"/>
      <c r="ELM337" s="73"/>
      <c r="ELN337" s="180"/>
      <c r="ELO337" s="75"/>
      <c r="ELP337" s="76"/>
      <c r="ELQ337" s="180"/>
      <c r="ELR337" s="180"/>
      <c r="ELS337" s="180"/>
      <c r="ELT337" s="75"/>
      <c r="ELU337" s="76"/>
      <c r="ELV337" s="181"/>
      <c r="ELW337" s="181"/>
      <c r="ELX337" s="182"/>
      <c r="ELY337" s="134"/>
      <c r="ELZ337" s="135"/>
      <c r="EMA337" s="111"/>
      <c r="EMB337" s="178"/>
      <c r="EMC337" s="178"/>
      <c r="EMD337" s="178"/>
      <c r="EME337" s="178"/>
      <c r="EMF337" s="179"/>
      <c r="EMG337" s="73"/>
      <c r="EMH337" s="73"/>
      <c r="EMI337" s="180"/>
      <c r="EMJ337" s="75"/>
      <c r="EMK337" s="76"/>
      <c r="EML337" s="180"/>
      <c r="EMM337" s="180"/>
      <c r="EMN337" s="180"/>
      <c r="EMO337" s="75"/>
      <c r="EMP337" s="76"/>
      <c r="EMQ337" s="181"/>
      <c r="EMR337" s="181"/>
      <c r="EMS337" s="182"/>
      <c r="EMT337" s="134"/>
      <c r="EMU337" s="135"/>
      <c r="EMV337" s="111"/>
      <c r="EMW337" s="178"/>
      <c r="EMX337" s="178"/>
      <c r="EMY337" s="178"/>
      <c r="EMZ337" s="178"/>
      <c r="ENA337" s="179"/>
      <c r="ENB337" s="73"/>
      <c r="ENC337" s="73"/>
      <c r="END337" s="180"/>
      <c r="ENE337" s="75"/>
      <c r="ENF337" s="76"/>
      <c r="ENG337" s="180"/>
      <c r="ENH337" s="180"/>
      <c r="ENI337" s="180"/>
      <c r="ENJ337" s="75"/>
      <c r="ENK337" s="76"/>
      <c r="ENL337" s="181"/>
      <c r="ENM337" s="181"/>
      <c r="ENN337" s="182"/>
      <c r="ENO337" s="134"/>
      <c r="ENP337" s="135"/>
      <c r="ENQ337" s="111"/>
      <c r="ENR337" s="178"/>
      <c r="ENS337" s="178"/>
      <c r="ENT337" s="178"/>
      <c r="ENU337" s="178"/>
      <c r="ENV337" s="179"/>
      <c r="ENW337" s="73"/>
      <c r="ENX337" s="73"/>
      <c r="ENY337" s="180"/>
      <c r="ENZ337" s="75"/>
      <c r="EOA337" s="76"/>
      <c r="EOB337" s="180"/>
      <c r="EOC337" s="180"/>
      <c r="EOD337" s="180"/>
      <c r="EOE337" s="75"/>
      <c r="EOF337" s="76"/>
      <c r="EOG337" s="181"/>
      <c r="EOH337" s="181"/>
      <c r="EOI337" s="182"/>
      <c r="EOJ337" s="134"/>
      <c r="EOK337" s="135"/>
      <c r="EOL337" s="111"/>
      <c r="EOM337" s="178"/>
      <c r="EON337" s="178"/>
      <c r="EOO337" s="178"/>
      <c r="EOP337" s="178"/>
      <c r="EOQ337" s="179"/>
      <c r="EOR337" s="73"/>
      <c r="EOS337" s="73"/>
      <c r="EOT337" s="180"/>
      <c r="EOU337" s="75"/>
      <c r="EOV337" s="76"/>
      <c r="EOW337" s="180"/>
      <c r="EOX337" s="180"/>
      <c r="EOY337" s="180"/>
      <c r="EOZ337" s="75"/>
      <c r="EPA337" s="76"/>
      <c r="EPB337" s="181"/>
      <c r="EPC337" s="181"/>
      <c r="EPD337" s="182"/>
      <c r="EPE337" s="134"/>
      <c r="EPF337" s="135"/>
      <c r="EPG337" s="111"/>
      <c r="EPH337" s="178"/>
      <c r="EPI337" s="178"/>
      <c r="EPJ337" s="178"/>
      <c r="EPK337" s="178"/>
      <c r="EPL337" s="179"/>
      <c r="EPM337" s="73"/>
      <c r="EPN337" s="73"/>
      <c r="EPO337" s="180"/>
      <c r="EPP337" s="75"/>
      <c r="EPQ337" s="76"/>
      <c r="EPR337" s="180"/>
      <c r="EPS337" s="180"/>
      <c r="EPT337" s="180"/>
      <c r="EPU337" s="75"/>
      <c r="EPV337" s="76"/>
      <c r="EPW337" s="181"/>
      <c r="EPX337" s="181"/>
      <c r="EPY337" s="182"/>
      <c r="EPZ337" s="134"/>
      <c r="EQA337" s="135"/>
      <c r="EQB337" s="111"/>
      <c r="EQC337" s="178"/>
      <c r="EQD337" s="178"/>
      <c r="EQE337" s="178"/>
      <c r="EQF337" s="178"/>
      <c r="EQG337" s="179"/>
      <c r="EQH337" s="73"/>
      <c r="EQI337" s="73"/>
      <c r="EQJ337" s="180"/>
      <c r="EQK337" s="75"/>
      <c r="EQL337" s="76"/>
      <c r="EQM337" s="180"/>
      <c r="EQN337" s="180"/>
      <c r="EQO337" s="180"/>
      <c r="EQP337" s="75"/>
      <c r="EQQ337" s="76"/>
      <c r="EQR337" s="181"/>
      <c r="EQS337" s="181"/>
      <c r="EQT337" s="182"/>
      <c r="EQU337" s="134"/>
      <c r="EQV337" s="135"/>
      <c r="EQW337" s="111"/>
      <c r="EQX337" s="178"/>
      <c r="EQY337" s="178"/>
      <c r="EQZ337" s="178"/>
      <c r="ERA337" s="178"/>
      <c r="ERB337" s="179"/>
      <c r="ERC337" s="73"/>
      <c r="ERD337" s="73"/>
      <c r="ERE337" s="180"/>
      <c r="ERF337" s="75"/>
      <c r="ERG337" s="76"/>
      <c r="ERH337" s="180"/>
      <c r="ERI337" s="180"/>
      <c r="ERJ337" s="180"/>
      <c r="ERK337" s="75"/>
      <c r="ERL337" s="76"/>
      <c r="ERM337" s="181"/>
      <c r="ERN337" s="181"/>
      <c r="ERO337" s="182"/>
      <c r="ERP337" s="134"/>
      <c r="ERQ337" s="135"/>
      <c r="ERR337" s="111"/>
      <c r="ERS337" s="178"/>
      <c r="ERT337" s="178"/>
      <c r="ERU337" s="178"/>
      <c r="ERV337" s="178"/>
      <c r="ERW337" s="179"/>
      <c r="ERX337" s="73"/>
      <c r="ERY337" s="73"/>
      <c r="ERZ337" s="180"/>
      <c r="ESA337" s="75"/>
      <c r="ESB337" s="76"/>
      <c r="ESC337" s="180"/>
      <c r="ESD337" s="180"/>
      <c r="ESE337" s="180"/>
      <c r="ESF337" s="75"/>
      <c r="ESG337" s="76"/>
      <c r="ESH337" s="181"/>
      <c r="ESI337" s="181"/>
      <c r="ESJ337" s="182"/>
      <c r="ESK337" s="134"/>
      <c r="ESL337" s="135"/>
      <c r="ESM337" s="111"/>
      <c r="ESN337" s="178"/>
      <c r="ESO337" s="178"/>
      <c r="ESP337" s="178"/>
      <c r="ESQ337" s="178"/>
      <c r="ESR337" s="179"/>
      <c r="ESS337" s="73"/>
      <c r="EST337" s="73"/>
      <c r="ESU337" s="180"/>
      <c r="ESV337" s="75"/>
      <c r="ESW337" s="76"/>
      <c r="ESX337" s="180"/>
      <c r="ESY337" s="180"/>
      <c r="ESZ337" s="180"/>
      <c r="ETA337" s="75"/>
      <c r="ETB337" s="76"/>
      <c r="ETC337" s="181"/>
      <c r="ETD337" s="181"/>
      <c r="ETE337" s="182"/>
      <c r="ETF337" s="134"/>
      <c r="ETG337" s="135"/>
      <c r="ETH337" s="111"/>
      <c r="ETI337" s="178"/>
      <c r="ETJ337" s="178"/>
      <c r="ETK337" s="178"/>
      <c r="ETL337" s="178"/>
      <c r="ETM337" s="179"/>
      <c r="ETN337" s="73"/>
      <c r="ETO337" s="73"/>
      <c r="ETP337" s="180"/>
      <c r="ETQ337" s="75"/>
      <c r="ETR337" s="76"/>
      <c r="ETS337" s="180"/>
      <c r="ETT337" s="180"/>
      <c r="ETU337" s="180"/>
      <c r="ETV337" s="75"/>
      <c r="ETW337" s="76"/>
      <c r="ETX337" s="181"/>
      <c r="ETY337" s="181"/>
      <c r="ETZ337" s="182"/>
      <c r="EUA337" s="134"/>
      <c r="EUB337" s="135"/>
      <c r="EUC337" s="111"/>
      <c r="EUD337" s="178"/>
      <c r="EUE337" s="178"/>
      <c r="EUF337" s="178"/>
      <c r="EUG337" s="178"/>
      <c r="EUH337" s="179"/>
      <c r="EUI337" s="73"/>
      <c r="EUJ337" s="73"/>
      <c r="EUK337" s="180"/>
      <c r="EUL337" s="75"/>
      <c r="EUM337" s="76"/>
      <c r="EUN337" s="180"/>
      <c r="EUO337" s="180"/>
      <c r="EUP337" s="180"/>
      <c r="EUQ337" s="75"/>
      <c r="EUR337" s="76"/>
      <c r="EUS337" s="181"/>
      <c r="EUT337" s="181"/>
      <c r="EUU337" s="182"/>
      <c r="EUV337" s="134"/>
      <c r="EUW337" s="135"/>
      <c r="EUX337" s="111"/>
      <c r="EUY337" s="178"/>
      <c r="EUZ337" s="178"/>
      <c r="EVA337" s="178"/>
      <c r="EVB337" s="178"/>
      <c r="EVC337" s="179"/>
      <c r="EVD337" s="73"/>
      <c r="EVE337" s="73"/>
      <c r="EVF337" s="180"/>
      <c r="EVG337" s="75"/>
      <c r="EVH337" s="76"/>
      <c r="EVI337" s="180"/>
      <c r="EVJ337" s="180"/>
      <c r="EVK337" s="180"/>
      <c r="EVL337" s="75"/>
      <c r="EVM337" s="76"/>
      <c r="EVN337" s="181"/>
      <c r="EVO337" s="181"/>
      <c r="EVP337" s="182"/>
      <c r="EVQ337" s="134"/>
      <c r="EVR337" s="135"/>
      <c r="EVS337" s="111"/>
      <c r="EVT337" s="178"/>
      <c r="EVU337" s="178"/>
      <c r="EVV337" s="178"/>
      <c r="EVW337" s="178"/>
      <c r="EVX337" s="179"/>
      <c r="EVY337" s="73"/>
      <c r="EVZ337" s="73"/>
      <c r="EWA337" s="180"/>
      <c r="EWB337" s="75"/>
      <c r="EWC337" s="76"/>
      <c r="EWD337" s="180"/>
      <c r="EWE337" s="180"/>
      <c r="EWF337" s="180"/>
      <c r="EWG337" s="75"/>
      <c r="EWH337" s="76"/>
      <c r="EWI337" s="181"/>
      <c r="EWJ337" s="181"/>
      <c r="EWK337" s="182"/>
      <c r="EWL337" s="134"/>
      <c r="EWM337" s="135"/>
      <c r="EWN337" s="111"/>
      <c r="EWO337" s="178"/>
      <c r="EWP337" s="178"/>
      <c r="EWQ337" s="178"/>
      <c r="EWR337" s="178"/>
      <c r="EWS337" s="179"/>
      <c r="EWT337" s="73"/>
      <c r="EWU337" s="73"/>
      <c r="EWV337" s="180"/>
      <c r="EWW337" s="75"/>
      <c r="EWX337" s="76"/>
      <c r="EWY337" s="180"/>
      <c r="EWZ337" s="180"/>
      <c r="EXA337" s="180"/>
      <c r="EXB337" s="75"/>
      <c r="EXC337" s="76"/>
      <c r="EXD337" s="181"/>
      <c r="EXE337" s="181"/>
      <c r="EXF337" s="182"/>
      <c r="EXG337" s="134"/>
      <c r="EXH337" s="135"/>
      <c r="EXI337" s="111"/>
      <c r="EXJ337" s="178"/>
      <c r="EXK337" s="178"/>
      <c r="EXL337" s="178"/>
      <c r="EXM337" s="178"/>
      <c r="EXN337" s="179"/>
      <c r="EXO337" s="73"/>
      <c r="EXP337" s="73"/>
      <c r="EXQ337" s="180"/>
      <c r="EXR337" s="75"/>
      <c r="EXS337" s="76"/>
      <c r="EXT337" s="180"/>
      <c r="EXU337" s="180"/>
      <c r="EXV337" s="180"/>
      <c r="EXW337" s="75"/>
      <c r="EXX337" s="76"/>
      <c r="EXY337" s="181"/>
      <c r="EXZ337" s="181"/>
      <c r="EYA337" s="182"/>
      <c r="EYB337" s="134"/>
      <c r="EYC337" s="135"/>
      <c r="EYD337" s="111"/>
      <c r="EYE337" s="178"/>
      <c r="EYF337" s="178"/>
      <c r="EYG337" s="178"/>
      <c r="EYH337" s="178"/>
      <c r="EYI337" s="179"/>
      <c r="EYJ337" s="73"/>
      <c r="EYK337" s="73"/>
      <c r="EYL337" s="180"/>
      <c r="EYM337" s="75"/>
      <c r="EYN337" s="76"/>
      <c r="EYO337" s="180"/>
      <c r="EYP337" s="180"/>
      <c r="EYQ337" s="180"/>
      <c r="EYR337" s="75"/>
      <c r="EYS337" s="76"/>
      <c r="EYT337" s="181"/>
      <c r="EYU337" s="181"/>
      <c r="EYV337" s="182"/>
      <c r="EYW337" s="134"/>
      <c r="EYX337" s="135"/>
      <c r="EYY337" s="111"/>
      <c r="EYZ337" s="178"/>
      <c r="EZA337" s="178"/>
      <c r="EZB337" s="178"/>
      <c r="EZC337" s="178"/>
      <c r="EZD337" s="179"/>
      <c r="EZE337" s="73"/>
      <c r="EZF337" s="73"/>
      <c r="EZG337" s="180"/>
      <c r="EZH337" s="75"/>
      <c r="EZI337" s="76"/>
      <c r="EZJ337" s="180"/>
      <c r="EZK337" s="180"/>
      <c r="EZL337" s="180"/>
      <c r="EZM337" s="75"/>
      <c r="EZN337" s="76"/>
      <c r="EZO337" s="181"/>
      <c r="EZP337" s="181"/>
      <c r="EZQ337" s="182"/>
      <c r="EZR337" s="134"/>
      <c r="EZS337" s="135"/>
      <c r="EZT337" s="111"/>
      <c r="EZU337" s="178"/>
      <c r="EZV337" s="178"/>
      <c r="EZW337" s="178"/>
      <c r="EZX337" s="178"/>
      <c r="EZY337" s="179"/>
      <c r="EZZ337" s="73"/>
      <c r="FAA337" s="73"/>
      <c r="FAB337" s="180"/>
      <c r="FAC337" s="75"/>
      <c r="FAD337" s="76"/>
      <c r="FAE337" s="180"/>
      <c r="FAF337" s="180"/>
      <c r="FAG337" s="180"/>
      <c r="FAH337" s="75"/>
      <c r="FAI337" s="76"/>
      <c r="FAJ337" s="181"/>
      <c r="FAK337" s="181"/>
      <c r="FAL337" s="182"/>
      <c r="FAM337" s="134"/>
      <c r="FAN337" s="135"/>
      <c r="FAO337" s="111"/>
      <c r="FAP337" s="178"/>
      <c r="FAQ337" s="178"/>
      <c r="FAR337" s="178"/>
      <c r="FAS337" s="178"/>
      <c r="FAT337" s="179"/>
      <c r="FAU337" s="73"/>
      <c r="FAV337" s="73"/>
      <c r="FAW337" s="180"/>
      <c r="FAX337" s="75"/>
      <c r="FAY337" s="76"/>
      <c r="FAZ337" s="180"/>
      <c r="FBA337" s="180"/>
      <c r="FBB337" s="180"/>
      <c r="FBC337" s="75"/>
      <c r="FBD337" s="76"/>
      <c r="FBE337" s="181"/>
      <c r="FBF337" s="181"/>
      <c r="FBG337" s="182"/>
      <c r="FBH337" s="134"/>
      <c r="FBI337" s="135"/>
      <c r="FBJ337" s="111"/>
      <c r="FBK337" s="178"/>
      <c r="FBL337" s="178"/>
      <c r="FBM337" s="178"/>
      <c r="FBN337" s="178"/>
      <c r="FBO337" s="179"/>
      <c r="FBP337" s="73"/>
      <c r="FBQ337" s="73"/>
      <c r="FBR337" s="180"/>
      <c r="FBS337" s="75"/>
      <c r="FBT337" s="76"/>
      <c r="FBU337" s="180"/>
      <c r="FBV337" s="180"/>
      <c r="FBW337" s="180"/>
      <c r="FBX337" s="75"/>
      <c r="FBY337" s="76"/>
      <c r="FBZ337" s="181"/>
      <c r="FCA337" s="181"/>
      <c r="FCB337" s="182"/>
      <c r="FCC337" s="134"/>
      <c r="FCD337" s="135"/>
      <c r="FCE337" s="111"/>
      <c r="FCF337" s="178"/>
      <c r="FCG337" s="178"/>
      <c r="FCH337" s="178"/>
      <c r="FCI337" s="178"/>
      <c r="FCJ337" s="179"/>
      <c r="FCK337" s="73"/>
      <c r="FCL337" s="73"/>
      <c r="FCM337" s="180"/>
      <c r="FCN337" s="75"/>
      <c r="FCO337" s="76"/>
      <c r="FCP337" s="180"/>
      <c r="FCQ337" s="180"/>
      <c r="FCR337" s="180"/>
      <c r="FCS337" s="75"/>
      <c r="FCT337" s="76"/>
      <c r="FCU337" s="181"/>
      <c r="FCV337" s="181"/>
      <c r="FCW337" s="182"/>
      <c r="FCX337" s="134"/>
      <c r="FCY337" s="135"/>
      <c r="FCZ337" s="111"/>
      <c r="FDA337" s="178"/>
      <c r="FDB337" s="178"/>
      <c r="FDC337" s="178"/>
      <c r="FDD337" s="178"/>
      <c r="FDE337" s="179"/>
      <c r="FDF337" s="73"/>
      <c r="FDG337" s="73"/>
      <c r="FDH337" s="180"/>
      <c r="FDI337" s="75"/>
      <c r="FDJ337" s="76"/>
      <c r="FDK337" s="180"/>
      <c r="FDL337" s="180"/>
      <c r="FDM337" s="180"/>
      <c r="FDN337" s="75"/>
      <c r="FDO337" s="76"/>
      <c r="FDP337" s="181"/>
      <c r="FDQ337" s="181"/>
      <c r="FDR337" s="182"/>
      <c r="FDS337" s="134"/>
      <c r="FDT337" s="135"/>
      <c r="FDU337" s="111"/>
      <c r="FDV337" s="178"/>
      <c r="FDW337" s="178"/>
      <c r="FDX337" s="178"/>
      <c r="FDY337" s="178"/>
      <c r="FDZ337" s="179"/>
      <c r="FEA337" s="73"/>
      <c r="FEB337" s="73"/>
      <c r="FEC337" s="180"/>
      <c r="FED337" s="75"/>
      <c r="FEE337" s="76"/>
      <c r="FEF337" s="180"/>
      <c r="FEG337" s="180"/>
      <c r="FEH337" s="180"/>
      <c r="FEI337" s="75"/>
      <c r="FEJ337" s="76"/>
      <c r="FEK337" s="181"/>
      <c r="FEL337" s="181"/>
      <c r="FEM337" s="182"/>
      <c r="FEN337" s="134"/>
      <c r="FEO337" s="135"/>
      <c r="FEP337" s="111"/>
      <c r="FEQ337" s="178"/>
      <c r="FER337" s="178"/>
      <c r="FES337" s="178"/>
      <c r="FET337" s="178"/>
      <c r="FEU337" s="179"/>
      <c r="FEV337" s="73"/>
      <c r="FEW337" s="73"/>
      <c r="FEX337" s="180"/>
      <c r="FEY337" s="75"/>
      <c r="FEZ337" s="76"/>
      <c r="FFA337" s="180"/>
      <c r="FFB337" s="180"/>
      <c r="FFC337" s="180"/>
      <c r="FFD337" s="75"/>
      <c r="FFE337" s="76"/>
      <c r="FFF337" s="181"/>
      <c r="FFG337" s="181"/>
      <c r="FFH337" s="182"/>
      <c r="FFI337" s="134"/>
      <c r="FFJ337" s="135"/>
      <c r="FFK337" s="111"/>
      <c r="FFL337" s="178"/>
      <c r="FFM337" s="178"/>
      <c r="FFN337" s="178"/>
      <c r="FFO337" s="178"/>
      <c r="FFP337" s="179"/>
      <c r="FFQ337" s="73"/>
      <c r="FFR337" s="73"/>
      <c r="FFS337" s="180"/>
      <c r="FFT337" s="75"/>
      <c r="FFU337" s="76"/>
      <c r="FFV337" s="180"/>
      <c r="FFW337" s="180"/>
      <c r="FFX337" s="180"/>
      <c r="FFY337" s="75"/>
      <c r="FFZ337" s="76"/>
      <c r="FGA337" s="181"/>
      <c r="FGB337" s="181"/>
      <c r="FGC337" s="182"/>
      <c r="FGD337" s="134"/>
      <c r="FGE337" s="135"/>
      <c r="FGF337" s="111"/>
      <c r="FGG337" s="178"/>
      <c r="FGH337" s="178"/>
      <c r="FGI337" s="178"/>
      <c r="FGJ337" s="178"/>
      <c r="FGK337" s="179"/>
      <c r="FGL337" s="73"/>
      <c r="FGM337" s="73"/>
      <c r="FGN337" s="180"/>
      <c r="FGO337" s="75"/>
      <c r="FGP337" s="76"/>
      <c r="FGQ337" s="180"/>
      <c r="FGR337" s="180"/>
      <c r="FGS337" s="180"/>
      <c r="FGT337" s="75"/>
      <c r="FGU337" s="76"/>
      <c r="FGV337" s="181"/>
      <c r="FGW337" s="181"/>
      <c r="FGX337" s="182"/>
      <c r="FGY337" s="134"/>
      <c r="FGZ337" s="135"/>
      <c r="FHA337" s="111"/>
      <c r="FHB337" s="178"/>
      <c r="FHC337" s="178"/>
      <c r="FHD337" s="178"/>
      <c r="FHE337" s="178"/>
      <c r="FHF337" s="179"/>
      <c r="FHG337" s="73"/>
      <c r="FHH337" s="73"/>
      <c r="FHI337" s="180"/>
      <c r="FHJ337" s="75"/>
      <c r="FHK337" s="76"/>
      <c r="FHL337" s="180"/>
      <c r="FHM337" s="180"/>
      <c r="FHN337" s="180"/>
      <c r="FHO337" s="75"/>
      <c r="FHP337" s="76"/>
      <c r="FHQ337" s="181"/>
      <c r="FHR337" s="181"/>
      <c r="FHS337" s="182"/>
      <c r="FHT337" s="134"/>
      <c r="FHU337" s="135"/>
      <c r="FHV337" s="111"/>
      <c r="FHW337" s="178"/>
      <c r="FHX337" s="178"/>
      <c r="FHY337" s="178"/>
      <c r="FHZ337" s="178"/>
      <c r="FIA337" s="179"/>
      <c r="FIB337" s="73"/>
      <c r="FIC337" s="73"/>
      <c r="FID337" s="180"/>
      <c r="FIE337" s="75"/>
      <c r="FIF337" s="76"/>
      <c r="FIG337" s="180"/>
      <c r="FIH337" s="180"/>
      <c r="FII337" s="180"/>
      <c r="FIJ337" s="75"/>
      <c r="FIK337" s="76"/>
      <c r="FIL337" s="181"/>
      <c r="FIM337" s="181"/>
      <c r="FIN337" s="182"/>
      <c r="FIO337" s="134"/>
      <c r="FIP337" s="135"/>
      <c r="FIQ337" s="111"/>
      <c r="FIR337" s="178"/>
      <c r="FIS337" s="178"/>
      <c r="FIT337" s="178"/>
      <c r="FIU337" s="178"/>
      <c r="FIV337" s="179"/>
      <c r="FIW337" s="73"/>
      <c r="FIX337" s="73"/>
      <c r="FIY337" s="180"/>
      <c r="FIZ337" s="75"/>
      <c r="FJA337" s="76"/>
      <c r="FJB337" s="180"/>
      <c r="FJC337" s="180"/>
      <c r="FJD337" s="180"/>
      <c r="FJE337" s="75"/>
      <c r="FJF337" s="76"/>
      <c r="FJG337" s="181"/>
      <c r="FJH337" s="181"/>
      <c r="FJI337" s="182"/>
      <c r="FJJ337" s="134"/>
      <c r="FJK337" s="135"/>
      <c r="FJL337" s="111"/>
      <c r="FJM337" s="178"/>
      <c r="FJN337" s="178"/>
      <c r="FJO337" s="178"/>
      <c r="FJP337" s="178"/>
      <c r="FJQ337" s="179"/>
      <c r="FJR337" s="73"/>
      <c r="FJS337" s="73"/>
      <c r="FJT337" s="180"/>
      <c r="FJU337" s="75"/>
      <c r="FJV337" s="76"/>
      <c r="FJW337" s="180"/>
      <c r="FJX337" s="180"/>
      <c r="FJY337" s="180"/>
      <c r="FJZ337" s="75"/>
      <c r="FKA337" s="76"/>
      <c r="FKB337" s="181"/>
      <c r="FKC337" s="181"/>
      <c r="FKD337" s="182"/>
      <c r="FKE337" s="134"/>
      <c r="FKF337" s="135"/>
      <c r="FKG337" s="111"/>
      <c r="FKH337" s="178"/>
      <c r="FKI337" s="178"/>
      <c r="FKJ337" s="178"/>
      <c r="FKK337" s="178"/>
      <c r="FKL337" s="179"/>
      <c r="FKM337" s="73"/>
      <c r="FKN337" s="73"/>
      <c r="FKO337" s="180"/>
      <c r="FKP337" s="75"/>
      <c r="FKQ337" s="76"/>
      <c r="FKR337" s="180"/>
      <c r="FKS337" s="180"/>
      <c r="FKT337" s="180"/>
      <c r="FKU337" s="75"/>
      <c r="FKV337" s="76"/>
      <c r="FKW337" s="181"/>
      <c r="FKX337" s="181"/>
      <c r="FKY337" s="182"/>
      <c r="FKZ337" s="134"/>
      <c r="FLA337" s="135"/>
      <c r="FLB337" s="111"/>
      <c r="FLC337" s="178"/>
      <c r="FLD337" s="178"/>
      <c r="FLE337" s="178"/>
      <c r="FLF337" s="178"/>
      <c r="FLG337" s="179"/>
      <c r="FLH337" s="73"/>
      <c r="FLI337" s="73"/>
      <c r="FLJ337" s="180"/>
      <c r="FLK337" s="75"/>
      <c r="FLL337" s="76"/>
      <c r="FLM337" s="180"/>
      <c r="FLN337" s="180"/>
      <c r="FLO337" s="180"/>
      <c r="FLP337" s="75"/>
      <c r="FLQ337" s="76"/>
      <c r="FLR337" s="181"/>
      <c r="FLS337" s="181"/>
      <c r="FLT337" s="182"/>
      <c r="FLU337" s="134"/>
      <c r="FLV337" s="135"/>
      <c r="FLW337" s="111"/>
      <c r="FLX337" s="178"/>
      <c r="FLY337" s="178"/>
      <c r="FLZ337" s="178"/>
      <c r="FMA337" s="178"/>
      <c r="FMB337" s="179"/>
      <c r="FMC337" s="73"/>
      <c r="FMD337" s="73"/>
      <c r="FME337" s="180"/>
      <c r="FMF337" s="75"/>
      <c r="FMG337" s="76"/>
      <c r="FMH337" s="180"/>
      <c r="FMI337" s="180"/>
      <c r="FMJ337" s="180"/>
      <c r="FMK337" s="75"/>
      <c r="FML337" s="76"/>
      <c r="FMM337" s="181"/>
      <c r="FMN337" s="181"/>
      <c r="FMO337" s="182"/>
      <c r="FMP337" s="134"/>
      <c r="FMQ337" s="135"/>
      <c r="FMR337" s="111"/>
      <c r="FMS337" s="178"/>
      <c r="FMT337" s="178"/>
      <c r="FMU337" s="178"/>
      <c r="FMV337" s="178"/>
      <c r="FMW337" s="179"/>
      <c r="FMX337" s="73"/>
      <c r="FMY337" s="73"/>
      <c r="FMZ337" s="180"/>
      <c r="FNA337" s="75"/>
      <c r="FNB337" s="76"/>
      <c r="FNC337" s="180"/>
      <c r="FND337" s="180"/>
      <c r="FNE337" s="180"/>
      <c r="FNF337" s="75"/>
      <c r="FNG337" s="76"/>
      <c r="FNH337" s="181"/>
      <c r="FNI337" s="181"/>
      <c r="FNJ337" s="182"/>
      <c r="FNK337" s="134"/>
      <c r="FNL337" s="135"/>
      <c r="FNM337" s="111"/>
      <c r="FNN337" s="178"/>
      <c r="FNO337" s="178"/>
      <c r="FNP337" s="178"/>
      <c r="FNQ337" s="178"/>
      <c r="FNR337" s="179"/>
      <c r="FNS337" s="73"/>
      <c r="FNT337" s="73"/>
      <c r="FNU337" s="180"/>
      <c r="FNV337" s="75"/>
      <c r="FNW337" s="76"/>
      <c r="FNX337" s="180"/>
      <c r="FNY337" s="180"/>
      <c r="FNZ337" s="180"/>
      <c r="FOA337" s="75"/>
      <c r="FOB337" s="76"/>
      <c r="FOC337" s="181"/>
      <c r="FOD337" s="181"/>
      <c r="FOE337" s="182"/>
      <c r="FOF337" s="134"/>
      <c r="FOG337" s="135"/>
      <c r="FOH337" s="111"/>
      <c r="FOI337" s="178"/>
      <c r="FOJ337" s="178"/>
      <c r="FOK337" s="178"/>
      <c r="FOL337" s="178"/>
      <c r="FOM337" s="179"/>
      <c r="FON337" s="73"/>
      <c r="FOO337" s="73"/>
      <c r="FOP337" s="180"/>
      <c r="FOQ337" s="75"/>
      <c r="FOR337" s="76"/>
      <c r="FOS337" s="180"/>
      <c r="FOT337" s="180"/>
      <c r="FOU337" s="180"/>
      <c r="FOV337" s="75"/>
      <c r="FOW337" s="76"/>
      <c r="FOX337" s="181"/>
      <c r="FOY337" s="181"/>
      <c r="FOZ337" s="182"/>
      <c r="FPA337" s="134"/>
      <c r="FPB337" s="135"/>
      <c r="FPC337" s="111"/>
      <c r="FPD337" s="178"/>
      <c r="FPE337" s="178"/>
      <c r="FPF337" s="178"/>
      <c r="FPG337" s="178"/>
      <c r="FPH337" s="179"/>
      <c r="FPI337" s="73"/>
      <c r="FPJ337" s="73"/>
      <c r="FPK337" s="180"/>
      <c r="FPL337" s="75"/>
      <c r="FPM337" s="76"/>
      <c r="FPN337" s="180"/>
      <c r="FPO337" s="180"/>
      <c r="FPP337" s="180"/>
      <c r="FPQ337" s="75"/>
      <c r="FPR337" s="76"/>
      <c r="FPS337" s="181"/>
      <c r="FPT337" s="181"/>
      <c r="FPU337" s="182"/>
      <c r="FPV337" s="134"/>
      <c r="FPW337" s="135"/>
      <c r="FPX337" s="111"/>
      <c r="FPY337" s="178"/>
      <c r="FPZ337" s="178"/>
      <c r="FQA337" s="178"/>
      <c r="FQB337" s="178"/>
      <c r="FQC337" s="179"/>
      <c r="FQD337" s="73"/>
      <c r="FQE337" s="73"/>
      <c r="FQF337" s="180"/>
      <c r="FQG337" s="75"/>
      <c r="FQH337" s="76"/>
      <c r="FQI337" s="180"/>
      <c r="FQJ337" s="180"/>
      <c r="FQK337" s="180"/>
      <c r="FQL337" s="75"/>
      <c r="FQM337" s="76"/>
      <c r="FQN337" s="181"/>
      <c r="FQO337" s="181"/>
      <c r="FQP337" s="182"/>
      <c r="FQQ337" s="134"/>
      <c r="FQR337" s="135"/>
      <c r="FQS337" s="111"/>
      <c r="FQT337" s="178"/>
      <c r="FQU337" s="178"/>
      <c r="FQV337" s="178"/>
      <c r="FQW337" s="178"/>
      <c r="FQX337" s="179"/>
      <c r="FQY337" s="73"/>
      <c r="FQZ337" s="73"/>
      <c r="FRA337" s="180"/>
      <c r="FRB337" s="75"/>
      <c r="FRC337" s="76"/>
      <c r="FRD337" s="180"/>
      <c r="FRE337" s="180"/>
      <c r="FRF337" s="180"/>
      <c r="FRG337" s="75"/>
      <c r="FRH337" s="76"/>
      <c r="FRI337" s="181"/>
      <c r="FRJ337" s="181"/>
      <c r="FRK337" s="182"/>
      <c r="FRL337" s="134"/>
      <c r="FRM337" s="135"/>
      <c r="FRN337" s="111"/>
      <c r="FRO337" s="178"/>
      <c r="FRP337" s="178"/>
      <c r="FRQ337" s="178"/>
      <c r="FRR337" s="178"/>
      <c r="FRS337" s="179"/>
      <c r="FRT337" s="73"/>
      <c r="FRU337" s="73"/>
      <c r="FRV337" s="180"/>
      <c r="FRW337" s="75"/>
      <c r="FRX337" s="76"/>
      <c r="FRY337" s="180"/>
      <c r="FRZ337" s="180"/>
      <c r="FSA337" s="180"/>
      <c r="FSB337" s="75"/>
      <c r="FSC337" s="76"/>
      <c r="FSD337" s="181"/>
      <c r="FSE337" s="181"/>
      <c r="FSF337" s="182"/>
      <c r="FSG337" s="134"/>
      <c r="FSH337" s="135"/>
      <c r="FSI337" s="111"/>
      <c r="FSJ337" s="178"/>
      <c r="FSK337" s="178"/>
      <c r="FSL337" s="178"/>
      <c r="FSM337" s="178"/>
      <c r="FSN337" s="179"/>
      <c r="FSO337" s="73"/>
      <c r="FSP337" s="73"/>
      <c r="FSQ337" s="180"/>
      <c r="FSR337" s="75"/>
      <c r="FSS337" s="76"/>
      <c r="FST337" s="180"/>
      <c r="FSU337" s="180"/>
      <c r="FSV337" s="180"/>
      <c r="FSW337" s="75"/>
      <c r="FSX337" s="76"/>
      <c r="FSY337" s="181"/>
      <c r="FSZ337" s="181"/>
      <c r="FTA337" s="182"/>
      <c r="FTB337" s="134"/>
      <c r="FTC337" s="135"/>
      <c r="FTD337" s="111"/>
      <c r="FTE337" s="178"/>
      <c r="FTF337" s="178"/>
      <c r="FTG337" s="178"/>
      <c r="FTH337" s="178"/>
      <c r="FTI337" s="179"/>
      <c r="FTJ337" s="73"/>
      <c r="FTK337" s="73"/>
      <c r="FTL337" s="180"/>
      <c r="FTM337" s="75"/>
      <c r="FTN337" s="76"/>
      <c r="FTO337" s="180"/>
      <c r="FTP337" s="180"/>
      <c r="FTQ337" s="180"/>
      <c r="FTR337" s="75"/>
      <c r="FTS337" s="76"/>
      <c r="FTT337" s="181"/>
      <c r="FTU337" s="181"/>
      <c r="FTV337" s="182"/>
      <c r="FTW337" s="134"/>
      <c r="FTX337" s="135"/>
      <c r="FTY337" s="111"/>
      <c r="FTZ337" s="178"/>
      <c r="FUA337" s="178"/>
      <c r="FUB337" s="178"/>
      <c r="FUC337" s="178"/>
      <c r="FUD337" s="179"/>
      <c r="FUE337" s="73"/>
      <c r="FUF337" s="73"/>
      <c r="FUG337" s="180"/>
      <c r="FUH337" s="75"/>
      <c r="FUI337" s="76"/>
      <c r="FUJ337" s="180"/>
      <c r="FUK337" s="180"/>
      <c r="FUL337" s="180"/>
      <c r="FUM337" s="75"/>
      <c r="FUN337" s="76"/>
      <c r="FUO337" s="181"/>
      <c r="FUP337" s="181"/>
      <c r="FUQ337" s="182"/>
      <c r="FUR337" s="134"/>
      <c r="FUS337" s="135"/>
      <c r="FUT337" s="111"/>
      <c r="FUU337" s="178"/>
      <c r="FUV337" s="178"/>
      <c r="FUW337" s="178"/>
      <c r="FUX337" s="178"/>
      <c r="FUY337" s="179"/>
      <c r="FUZ337" s="73"/>
      <c r="FVA337" s="73"/>
      <c r="FVB337" s="180"/>
      <c r="FVC337" s="75"/>
      <c r="FVD337" s="76"/>
      <c r="FVE337" s="180"/>
      <c r="FVF337" s="180"/>
      <c r="FVG337" s="180"/>
      <c r="FVH337" s="75"/>
      <c r="FVI337" s="76"/>
      <c r="FVJ337" s="181"/>
      <c r="FVK337" s="181"/>
      <c r="FVL337" s="182"/>
      <c r="FVM337" s="134"/>
      <c r="FVN337" s="135"/>
      <c r="FVO337" s="111"/>
      <c r="FVP337" s="178"/>
      <c r="FVQ337" s="178"/>
      <c r="FVR337" s="178"/>
      <c r="FVS337" s="178"/>
      <c r="FVT337" s="179"/>
      <c r="FVU337" s="73"/>
      <c r="FVV337" s="73"/>
      <c r="FVW337" s="180"/>
      <c r="FVX337" s="75"/>
      <c r="FVY337" s="76"/>
      <c r="FVZ337" s="180"/>
      <c r="FWA337" s="180"/>
      <c r="FWB337" s="180"/>
      <c r="FWC337" s="75"/>
      <c r="FWD337" s="76"/>
      <c r="FWE337" s="181"/>
      <c r="FWF337" s="181"/>
      <c r="FWG337" s="182"/>
      <c r="FWH337" s="134"/>
      <c r="FWI337" s="135"/>
      <c r="FWJ337" s="111"/>
      <c r="FWK337" s="178"/>
      <c r="FWL337" s="178"/>
      <c r="FWM337" s="178"/>
      <c r="FWN337" s="178"/>
      <c r="FWO337" s="179"/>
      <c r="FWP337" s="73"/>
      <c r="FWQ337" s="73"/>
      <c r="FWR337" s="180"/>
      <c r="FWS337" s="75"/>
      <c r="FWT337" s="76"/>
      <c r="FWU337" s="180"/>
      <c r="FWV337" s="180"/>
      <c r="FWW337" s="180"/>
      <c r="FWX337" s="75"/>
      <c r="FWY337" s="76"/>
      <c r="FWZ337" s="181"/>
      <c r="FXA337" s="181"/>
      <c r="FXB337" s="182"/>
      <c r="FXC337" s="134"/>
      <c r="FXD337" s="135"/>
      <c r="FXE337" s="111"/>
      <c r="FXF337" s="178"/>
      <c r="FXG337" s="178"/>
      <c r="FXH337" s="178"/>
      <c r="FXI337" s="178"/>
      <c r="FXJ337" s="179"/>
      <c r="FXK337" s="73"/>
      <c r="FXL337" s="73"/>
      <c r="FXM337" s="180"/>
      <c r="FXN337" s="75"/>
      <c r="FXO337" s="76"/>
      <c r="FXP337" s="180"/>
      <c r="FXQ337" s="180"/>
      <c r="FXR337" s="180"/>
      <c r="FXS337" s="75"/>
      <c r="FXT337" s="76"/>
      <c r="FXU337" s="181"/>
      <c r="FXV337" s="181"/>
      <c r="FXW337" s="182"/>
      <c r="FXX337" s="134"/>
      <c r="FXY337" s="135"/>
      <c r="FXZ337" s="111"/>
      <c r="FYA337" s="178"/>
      <c r="FYB337" s="178"/>
      <c r="FYC337" s="178"/>
      <c r="FYD337" s="178"/>
      <c r="FYE337" s="179"/>
      <c r="FYF337" s="73"/>
      <c r="FYG337" s="73"/>
      <c r="FYH337" s="180"/>
      <c r="FYI337" s="75"/>
      <c r="FYJ337" s="76"/>
      <c r="FYK337" s="180"/>
      <c r="FYL337" s="180"/>
      <c r="FYM337" s="180"/>
      <c r="FYN337" s="75"/>
      <c r="FYO337" s="76"/>
      <c r="FYP337" s="181"/>
      <c r="FYQ337" s="181"/>
      <c r="FYR337" s="182"/>
      <c r="FYS337" s="134"/>
      <c r="FYT337" s="135"/>
      <c r="FYU337" s="111"/>
      <c r="FYV337" s="178"/>
      <c r="FYW337" s="178"/>
      <c r="FYX337" s="178"/>
      <c r="FYY337" s="178"/>
      <c r="FYZ337" s="179"/>
      <c r="FZA337" s="73"/>
      <c r="FZB337" s="73"/>
      <c r="FZC337" s="180"/>
      <c r="FZD337" s="75"/>
      <c r="FZE337" s="76"/>
      <c r="FZF337" s="180"/>
      <c r="FZG337" s="180"/>
      <c r="FZH337" s="180"/>
      <c r="FZI337" s="75"/>
      <c r="FZJ337" s="76"/>
      <c r="FZK337" s="181"/>
      <c r="FZL337" s="181"/>
      <c r="FZM337" s="182"/>
      <c r="FZN337" s="134"/>
      <c r="FZO337" s="135"/>
      <c r="FZP337" s="111"/>
      <c r="FZQ337" s="178"/>
      <c r="FZR337" s="178"/>
      <c r="FZS337" s="178"/>
      <c r="FZT337" s="178"/>
      <c r="FZU337" s="179"/>
      <c r="FZV337" s="73"/>
      <c r="FZW337" s="73"/>
      <c r="FZX337" s="180"/>
      <c r="FZY337" s="75"/>
      <c r="FZZ337" s="76"/>
      <c r="GAA337" s="180"/>
      <c r="GAB337" s="180"/>
      <c r="GAC337" s="180"/>
      <c r="GAD337" s="75"/>
      <c r="GAE337" s="76"/>
      <c r="GAF337" s="181"/>
      <c r="GAG337" s="181"/>
      <c r="GAH337" s="182"/>
      <c r="GAI337" s="134"/>
      <c r="GAJ337" s="135"/>
      <c r="GAK337" s="111"/>
      <c r="GAL337" s="178"/>
      <c r="GAM337" s="178"/>
      <c r="GAN337" s="178"/>
      <c r="GAO337" s="178"/>
      <c r="GAP337" s="179"/>
      <c r="GAQ337" s="73"/>
      <c r="GAR337" s="73"/>
      <c r="GAS337" s="180"/>
      <c r="GAT337" s="75"/>
      <c r="GAU337" s="76"/>
      <c r="GAV337" s="180"/>
      <c r="GAW337" s="180"/>
      <c r="GAX337" s="180"/>
      <c r="GAY337" s="75"/>
      <c r="GAZ337" s="76"/>
      <c r="GBA337" s="181"/>
      <c r="GBB337" s="181"/>
      <c r="GBC337" s="182"/>
      <c r="GBD337" s="134"/>
      <c r="GBE337" s="135"/>
      <c r="GBF337" s="111"/>
      <c r="GBG337" s="178"/>
      <c r="GBH337" s="178"/>
      <c r="GBI337" s="178"/>
      <c r="GBJ337" s="178"/>
      <c r="GBK337" s="179"/>
      <c r="GBL337" s="73"/>
      <c r="GBM337" s="73"/>
      <c r="GBN337" s="180"/>
      <c r="GBO337" s="75"/>
      <c r="GBP337" s="76"/>
      <c r="GBQ337" s="180"/>
      <c r="GBR337" s="180"/>
      <c r="GBS337" s="180"/>
      <c r="GBT337" s="75"/>
      <c r="GBU337" s="76"/>
      <c r="GBV337" s="181"/>
      <c r="GBW337" s="181"/>
      <c r="GBX337" s="182"/>
      <c r="GBY337" s="134"/>
      <c r="GBZ337" s="135"/>
      <c r="GCA337" s="111"/>
      <c r="GCB337" s="178"/>
      <c r="GCC337" s="178"/>
      <c r="GCD337" s="178"/>
      <c r="GCE337" s="178"/>
      <c r="GCF337" s="179"/>
      <c r="GCG337" s="73"/>
      <c r="GCH337" s="73"/>
      <c r="GCI337" s="180"/>
      <c r="GCJ337" s="75"/>
      <c r="GCK337" s="76"/>
      <c r="GCL337" s="180"/>
      <c r="GCM337" s="180"/>
      <c r="GCN337" s="180"/>
      <c r="GCO337" s="75"/>
      <c r="GCP337" s="76"/>
      <c r="GCQ337" s="181"/>
      <c r="GCR337" s="181"/>
      <c r="GCS337" s="182"/>
      <c r="GCT337" s="134"/>
      <c r="GCU337" s="135"/>
      <c r="GCV337" s="111"/>
      <c r="GCW337" s="178"/>
      <c r="GCX337" s="178"/>
      <c r="GCY337" s="178"/>
      <c r="GCZ337" s="178"/>
      <c r="GDA337" s="179"/>
      <c r="GDB337" s="73"/>
      <c r="GDC337" s="73"/>
      <c r="GDD337" s="180"/>
      <c r="GDE337" s="75"/>
      <c r="GDF337" s="76"/>
      <c r="GDG337" s="180"/>
      <c r="GDH337" s="180"/>
      <c r="GDI337" s="180"/>
      <c r="GDJ337" s="75"/>
      <c r="GDK337" s="76"/>
      <c r="GDL337" s="181"/>
      <c r="GDM337" s="181"/>
      <c r="GDN337" s="182"/>
      <c r="GDO337" s="134"/>
      <c r="GDP337" s="135"/>
      <c r="GDQ337" s="111"/>
      <c r="GDR337" s="178"/>
      <c r="GDS337" s="178"/>
      <c r="GDT337" s="178"/>
      <c r="GDU337" s="178"/>
      <c r="GDV337" s="179"/>
      <c r="GDW337" s="73"/>
      <c r="GDX337" s="73"/>
      <c r="GDY337" s="180"/>
      <c r="GDZ337" s="75"/>
      <c r="GEA337" s="76"/>
      <c r="GEB337" s="180"/>
      <c r="GEC337" s="180"/>
      <c r="GED337" s="180"/>
      <c r="GEE337" s="75"/>
      <c r="GEF337" s="76"/>
      <c r="GEG337" s="181"/>
      <c r="GEH337" s="181"/>
      <c r="GEI337" s="182"/>
      <c r="GEJ337" s="134"/>
      <c r="GEK337" s="135"/>
      <c r="GEL337" s="111"/>
      <c r="GEM337" s="178"/>
      <c r="GEN337" s="178"/>
      <c r="GEO337" s="178"/>
      <c r="GEP337" s="178"/>
      <c r="GEQ337" s="179"/>
      <c r="GER337" s="73"/>
      <c r="GES337" s="73"/>
      <c r="GET337" s="180"/>
      <c r="GEU337" s="75"/>
      <c r="GEV337" s="76"/>
      <c r="GEW337" s="180"/>
      <c r="GEX337" s="180"/>
      <c r="GEY337" s="180"/>
      <c r="GEZ337" s="75"/>
      <c r="GFA337" s="76"/>
      <c r="GFB337" s="181"/>
      <c r="GFC337" s="181"/>
      <c r="GFD337" s="182"/>
      <c r="GFE337" s="134"/>
      <c r="GFF337" s="135"/>
      <c r="GFG337" s="111"/>
      <c r="GFH337" s="178"/>
      <c r="GFI337" s="178"/>
      <c r="GFJ337" s="178"/>
      <c r="GFK337" s="178"/>
      <c r="GFL337" s="179"/>
      <c r="GFM337" s="73"/>
      <c r="GFN337" s="73"/>
      <c r="GFO337" s="180"/>
      <c r="GFP337" s="75"/>
      <c r="GFQ337" s="76"/>
      <c r="GFR337" s="180"/>
      <c r="GFS337" s="180"/>
      <c r="GFT337" s="180"/>
      <c r="GFU337" s="75"/>
      <c r="GFV337" s="76"/>
      <c r="GFW337" s="181"/>
      <c r="GFX337" s="181"/>
      <c r="GFY337" s="182"/>
      <c r="GFZ337" s="134"/>
      <c r="GGA337" s="135"/>
      <c r="GGB337" s="111"/>
      <c r="GGC337" s="178"/>
      <c r="GGD337" s="178"/>
      <c r="GGE337" s="178"/>
      <c r="GGF337" s="178"/>
      <c r="GGG337" s="179"/>
      <c r="GGH337" s="73"/>
      <c r="GGI337" s="73"/>
      <c r="GGJ337" s="180"/>
      <c r="GGK337" s="75"/>
      <c r="GGL337" s="76"/>
      <c r="GGM337" s="180"/>
      <c r="GGN337" s="180"/>
      <c r="GGO337" s="180"/>
      <c r="GGP337" s="75"/>
      <c r="GGQ337" s="76"/>
      <c r="GGR337" s="181"/>
      <c r="GGS337" s="181"/>
      <c r="GGT337" s="182"/>
      <c r="GGU337" s="134"/>
      <c r="GGV337" s="135"/>
      <c r="GGW337" s="111"/>
      <c r="GGX337" s="178"/>
      <c r="GGY337" s="178"/>
      <c r="GGZ337" s="178"/>
      <c r="GHA337" s="178"/>
      <c r="GHB337" s="179"/>
      <c r="GHC337" s="73"/>
      <c r="GHD337" s="73"/>
      <c r="GHE337" s="180"/>
      <c r="GHF337" s="75"/>
      <c r="GHG337" s="76"/>
      <c r="GHH337" s="180"/>
      <c r="GHI337" s="180"/>
      <c r="GHJ337" s="180"/>
      <c r="GHK337" s="75"/>
      <c r="GHL337" s="76"/>
      <c r="GHM337" s="181"/>
      <c r="GHN337" s="181"/>
      <c r="GHO337" s="182"/>
      <c r="GHP337" s="134"/>
      <c r="GHQ337" s="135"/>
      <c r="GHR337" s="111"/>
      <c r="GHS337" s="178"/>
      <c r="GHT337" s="178"/>
      <c r="GHU337" s="178"/>
      <c r="GHV337" s="178"/>
      <c r="GHW337" s="179"/>
      <c r="GHX337" s="73"/>
      <c r="GHY337" s="73"/>
      <c r="GHZ337" s="180"/>
      <c r="GIA337" s="75"/>
      <c r="GIB337" s="76"/>
      <c r="GIC337" s="180"/>
      <c r="GID337" s="180"/>
      <c r="GIE337" s="180"/>
      <c r="GIF337" s="75"/>
      <c r="GIG337" s="76"/>
      <c r="GIH337" s="181"/>
      <c r="GII337" s="181"/>
      <c r="GIJ337" s="182"/>
      <c r="GIK337" s="134"/>
      <c r="GIL337" s="135"/>
      <c r="GIM337" s="111"/>
      <c r="GIN337" s="178"/>
      <c r="GIO337" s="178"/>
      <c r="GIP337" s="178"/>
      <c r="GIQ337" s="178"/>
      <c r="GIR337" s="179"/>
      <c r="GIS337" s="73"/>
      <c r="GIT337" s="73"/>
      <c r="GIU337" s="180"/>
      <c r="GIV337" s="75"/>
      <c r="GIW337" s="76"/>
      <c r="GIX337" s="180"/>
      <c r="GIY337" s="180"/>
      <c r="GIZ337" s="180"/>
      <c r="GJA337" s="75"/>
      <c r="GJB337" s="76"/>
      <c r="GJC337" s="181"/>
      <c r="GJD337" s="181"/>
      <c r="GJE337" s="182"/>
      <c r="GJF337" s="134"/>
      <c r="GJG337" s="135"/>
      <c r="GJH337" s="111"/>
      <c r="GJI337" s="178"/>
      <c r="GJJ337" s="178"/>
      <c r="GJK337" s="178"/>
      <c r="GJL337" s="178"/>
      <c r="GJM337" s="179"/>
      <c r="GJN337" s="73"/>
      <c r="GJO337" s="73"/>
      <c r="GJP337" s="180"/>
      <c r="GJQ337" s="75"/>
      <c r="GJR337" s="76"/>
      <c r="GJS337" s="180"/>
      <c r="GJT337" s="180"/>
      <c r="GJU337" s="180"/>
      <c r="GJV337" s="75"/>
      <c r="GJW337" s="76"/>
      <c r="GJX337" s="181"/>
      <c r="GJY337" s="181"/>
      <c r="GJZ337" s="182"/>
      <c r="GKA337" s="134"/>
      <c r="GKB337" s="135"/>
      <c r="GKC337" s="111"/>
      <c r="GKD337" s="178"/>
      <c r="GKE337" s="178"/>
      <c r="GKF337" s="178"/>
      <c r="GKG337" s="178"/>
      <c r="GKH337" s="179"/>
      <c r="GKI337" s="73"/>
      <c r="GKJ337" s="73"/>
      <c r="GKK337" s="180"/>
      <c r="GKL337" s="75"/>
      <c r="GKM337" s="76"/>
      <c r="GKN337" s="180"/>
      <c r="GKO337" s="180"/>
      <c r="GKP337" s="180"/>
      <c r="GKQ337" s="75"/>
      <c r="GKR337" s="76"/>
      <c r="GKS337" s="181"/>
      <c r="GKT337" s="181"/>
      <c r="GKU337" s="182"/>
      <c r="GKV337" s="134"/>
      <c r="GKW337" s="135"/>
      <c r="GKX337" s="111"/>
      <c r="GKY337" s="178"/>
      <c r="GKZ337" s="178"/>
      <c r="GLA337" s="178"/>
      <c r="GLB337" s="178"/>
      <c r="GLC337" s="179"/>
      <c r="GLD337" s="73"/>
      <c r="GLE337" s="73"/>
      <c r="GLF337" s="180"/>
      <c r="GLG337" s="75"/>
      <c r="GLH337" s="76"/>
      <c r="GLI337" s="180"/>
      <c r="GLJ337" s="180"/>
      <c r="GLK337" s="180"/>
      <c r="GLL337" s="75"/>
      <c r="GLM337" s="76"/>
      <c r="GLN337" s="181"/>
      <c r="GLO337" s="181"/>
      <c r="GLP337" s="182"/>
      <c r="GLQ337" s="134"/>
      <c r="GLR337" s="135"/>
      <c r="GLS337" s="111"/>
      <c r="GLT337" s="178"/>
      <c r="GLU337" s="178"/>
      <c r="GLV337" s="178"/>
      <c r="GLW337" s="178"/>
      <c r="GLX337" s="179"/>
      <c r="GLY337" s="73"/>
      <c r="GLZ337" s="73"/>
      <c r="GMA337" s="180"/>
      <c r="GMB337" s="75"/>
      <c r="GMC337" s="76"/>
      <c r="GMD337" s="180"/>
      <c r="GME337" s="180"/>
      <c r="GMF337" s="180"/>
      <c r="GMG337" s="75"/>
      <c r="GMH337" s="76"/>
      <c r="GMI337" s="181"/>
      <c r="GMJ337" s="181"/>
      <c r="GMK337" s="182"/>
      <c r="GML337" s="134"/>
      <c r="GMM337" s="135"/>
      <c r="GMN337" s="111"/>
      <c r="GMO337" s="178"/>
      <c r="GMP337" s="178"/>
      <c r="GMQ337" s="178"/>
      <c r="GMR337" s="178"/>
      <c r="GMS337" s="179"/>
      <c r="GMT337" s="73"/>
      <c r="GMU337" s="73"/>
      <c r="GMV337" s="180"/>
      <c r="GMW337" s="75"/>
      <c r="GMX337" s="76"/>
      <c r="GMY337" s="180"/>
      <c r="GMZ337" s="180"/>
      <c r="GNA337" s="180"/>
      <c r="GNB337" s="75"/>
      <c r="GNC337" s="76"/>
      <c r="GND337" s="181"/>
      <c r="GNE337" s="181"/>
      <c r="GNF337" s="182"/>
      <c r="GNG337" s="134"/>
      <c r="GNH337" s="135"/>
      <c r="GNI337" s="111"/>
      <c r="GNJ337" s="178"/>
      <c r="GNK337" s="178"/>
      <c r="GNL337" s="178"/>
      <c r="GNM337" s="178"/>
      <c r="GNN337" s="179"/>
      <c r="GNO337" s="73"/>
      <c r="GNP337" s="73"/>
      <c r="GNQ337" s="180"/>
      <c r="GNR337" s="75"/>
      <c r="GNS337" s="76"/>
      <c r="GNT337" s="180"/>
      <c r="GNU337" s="180"/>
      <c r="GNV337" s="180"/>
      <c r="GNW337" s="75"/>
      <c r="GNX337" s="76"/>
      <c r="GNY337" s="181"/>
      <c r="GNZ337" s="181"/>
      <c r="GOA337" s="182"/>
      <c r="GOB337" s="134"/>
      <c r="GOC337" s="135"/>
      <c r="GOD337" s="111"/>
      <c r="GOE337" s="178"/>
      <c r="GOF337" s="178"/>
      <c r="GOG337" s="178"/>
      <c r="GOH337" s="178"/>
      <c r="GOI337" s="179"/>
      <c r="GOJ337" s="73"/>
      <c r="GOK337" s="73"/>
      <c r="GOL337" s="180"/>
      <c r="GOM337" s="75"/>
      <c r="GON337" s="76"/>
      <c r="GOO337" s="180"/>
      <c r="GOP337" s="180"/>
      <c r="GOQ337" s="180"/>
      <c r="GOR337" s="75"/>
      <c r="GOS337" s="76"/>
      <c r="GOT337" s="181"/>
      <c r="GOU337" s="181"/>
      <c r="GOV337" s="182"/>
      <c r="GOW337" s="134"/>
      <c r="GOX337" s="135"/>
      <c r="GOY337" s="111"/>
      <c r="GOZ337" s="178"/>
      <c r="GPA337" s="178"/>
      <c r="GPB337" s="178"/>
      <c r="GPC337" s="178"/>
      <c r="GPD337" s="179"/>
      <c r="GPE337" s="73"/>
      <c r="GPF337" s="73"/>
      <c r="GPG337" s="180"/>
      <c r="GPH337" s="75"/>
      <c r="GPI337" s="76"/>
      <c r="GPJ337" s="180"/>
      <c r="GPK337" s="180"/>
      <c r="GPL337" s="180"/>
      <c r="GPM337" s="75"/>
      <c r="GPN337" s="76"/>
      <c r="GPO337" s="181"/>
      <c r="GPP337" s="181"/>
      <c r="GPQ337" s="182"/>
      <c r="GPR337" s="134"/>
      <c r="GPS337" s="135"/>
      <c r="GPT337" s="111"/>
      <c r="GPU337" s="178"/>
      <c r="GPV337" s="178"/>
      <c r="GPW337" s="178"/>
      <c r="GPX337" s="178"/>
      <c r="GPY337" s="179"/>
      <c r="GPZ337" s="73"/>
      <c r="GQA337" s="73"/>
      <c r="GQB337" s="180"/>
      <c r="GQC337" s="75"/>
      <c r="GQD337" s="76"/>
      <c r="GQE337" s="180"/>
      <c r="GQF337" s="180"/>
      <c r="GQG337" s="180"/>
      <c r="GQH337" s="75"/>
      <c r="GQI337" s="76"/>
      <c r="GQJ337" s="181"/>
      <c r="GQK337" s="181"/>
      <c r="GQL337" s="182"/>
      <c r="GQM337" s="134"/>
      <c r="GQN337" s="135"/>
      <c r="GQO337" s="111"/>
      <c r="GQP337" s="178"/>
      <c r="GQQ337" s="178"/>
      <c r="GQR337" s="178"/>
      <c r="GQS337" s="178"/>
      <c r="GQT337" s="179"/>
      <c r="GQU337" s="73"/>
      <c r="GQV337" s="73"/>
      <c r="GQW337" s="180"/>
      <c r="GQX337" s="75"/>
      <c r="GQY337" s="76"/>
      <c r="GQZ337" s="180"/>
      <c r="GRA337" s="180"/>
      <c r="GRB337" s="180"/>
      <c r="GRC337" s="75"/>
      <c r="GRD337" s="76"/>
      <c r="GRE337" s="181"/>
      <c r="GRF337" s="181"/>
      <c r="GRG337" s="182"/>
      <c r="GRH337" s="134"/>
      <c r="GRI337" s="135"/>
      <c r="GRJ337" s="111"/>
      <c r="GRK337" s="178"/>
      <c r="GRL337" s="178"/>
      <c r="GRM337" s="178"/>
      <c r="GRN337" s="178"/>
      <c r="GRO337" s="179"/>
      <c r="GRP337" s="73"/>
      <c r="GRQ337" s="73"/>
      <c r="GRR337" s="180"/>
      <c r="GRS337" s="75"/>
      <c r="GRT337" s="76"/>
      <c r="GRU337" s="180"/>
      <c r="GRV337" s="180"/>
      <c r="GRW337" s="180"/>
      <c r="GRX337" s="75"/>
      <c r="GRY337" s="76"/>
      <c r="GRZ337" s="181"/>
      <c r="GSA337" s="181"/>
      <c r="GSB337" s="182"/>
      <c r="GSC337" s="134"/>
      <c r="GSD337" s="135"/>
      <c r="GSE337" s="111"/>
      <c r="GSF337" s="178"/>
      <c r="GSG337" s="178"/>
      <c r="GSH337" s="178"/>
      <c r="GSI337" s="178"/>
      <c r="GSJ337" s="179"/>
      <c r="GSK337" s="73"/>
      <c r="GSL337" s="73"/>
      <c r="GSM337" s="180"/>
      <c r="GSN337" s="75"/>
      <c r="GSO337" s="76"/>
      <c r="GSP337" s="180"/>
      <c r="GSQ337" s="180"/>
      <c r="GSR337" s="180"/>
      <c r="GSS337" s="75"/>
      <c r="GST337" s="76"/>
      <c r="GSU337" s="181"/>
      <c r="GSV337" s="181"/>
      <c r="GSW337" s="182"/>
      <c r="GSX337" s="134"/>
      <c r="GSY337" s="135"/>
      <c r="GSZ337" s="111"/>
      <c r="GTA337" s="178"/>
      <c r="GTB337" s="178"/>
      <c r="GTC337" s="178"/>
      <c r="GTD337" s="178"/>
      <c r="GTE337" s="179"/>
      <c r="GTF337" s="73"/>
      <c r="GTG337" s="73"/>
      <c r="GTH337" s="180"/>
      <c r="GTI337" s="75"/>
      <c r="GTJ337" s="76"/>
      <c r="GTK337" s="180"/>
      <c r="GTL337" s="180"/>
      <c r="GTM337" s="180"/>
      <c r="GTN337" s="75"/>
      <c r="GTO337" s="76"/>
      <c r="GTP337" s="181"/>
      <c r="GTQ337" s="181"/>
      <c r="GTR337" s="182"/>
      <c r="GTS337" s="134"/>
      <c r="GTT337" s="135"/>
      <c r="GTU337" s="111"/>
      <c r="GTV337" s="178"/>
      <c r="GTW337" s="178"/>
      <c r="GTX337" s="178"/>
      <c r="GTY337" s="178"/>
      <c r="GTZ337" s="179"/>
      <c r="GUA337" s="73"/>
      <c r="GUB337" s="73"/>
      <c r="GUC337" s="180"/>
      <c r="GUD337" s="75"/>
      <c r="GUE337" s="76"/>
      <c r="GUF337" s="180"/>
      <c r="GUG337" s="180"/>
      <c r="GUH337" s="180"/>
      <c r="GUI337" s="75"/>
      <c r="GUJ337" s="76"/>
      <c r="GUK337" s="181"/>
      <c r="GUL337" s="181"/>
      <c r="GUM337" s="182"/>
      <c r="GUN337" s="134"/>
      <c r="GUO337" s="135"/>
      <c r="GUP337" s="111"/>
      <c r="GUQ337" s="178"/>
      <c r="GUR337" s="178"/>
      <c r="GUS337" s="178"/>
      <c r="GUT337" s="178"/>
      <c r="GUU337" s="179"/>
      <c r="GUV337" s="73"/>
      <c r="GUW337" s="73"/>
      <c r="GUX337" s="180"/>
      <c r="GUY337" s="75"/>
      <c r="GUZ337" s="76"/>
      <c r="GVA337" s="180"/>
      <c r="GVB337" s="180"/>
      <c r="GVC337" s="180"/>
      <c r="GVD337" s="75"/>
      <c r="GVE337" s="76"/>
      <c r="GVF337" s="181"/>
      <c r="GVG337" s="181"/>
      <c r="GVH337" s="182"/>
      <c r="GVI337" s="134"/>
      <c r="GVJ337" s="135"/>
      <c r="GVK337" s="111"/>
      <c r="GVL337" s="178"/>
      <c r="GVM337" s="178"/>
      <c r="GVN337" s="178"/>
      <c r="GVO337" s="178"/>
      <c r="GVP337" s="179"/>
      <c r="GVQ337" s="73"/>
      <c r="GVR337" s="73"/>
      <c r="GVS337" s="180"/>
      <c r="GVT337" s="75"/>
      <c r="GVU337" s="76"/>
      <c r="GVV337" s="180"/>
      <c r="GVW337" s="180"/>
      <c r="GVX337" s="180"/>
      <c r="GVY337" s="75"/>
      <c r="GVZ337" s="76"/>
      <c r="GWA337" s="181"/>
      <c r="GWB337" s="181"/>
      <c r="GWC337" s="182"/>
      <c r="GWD337" s="134"/>
      <c r="GWE337" s="135"/>
      <c r="GWF337" s="111"/>
      <c r="GWG337" s="178"/>
      <c r="GWH337" s="178"/>
      <c r="GWI337" s="178"/>
      <c r="GWJ337" s="178"/>
      <c r="GWK337" s="179"/>
      <c r="GWL337" s="73"/>
      <c r="GWM337" s="73"/>
      <c r="GWN337" s="180"/>
      <c r="GWO337" s="75"/>
      <c r="GWP337" s="76"/>
      <c r="GWQ337" s="180"/>
      <c r="GWR337" s="180"/>
      <c r="GWS337" s="180"/>
      <c r="GWT337" s="75"/>
      <c r="GWU337" s="76"/>
      <c r="GWV337" s="181"/>
      <c r="GWW337" s="181"/>
      <c r="GWX337" s="182"/>
      <c r="GWY337" s="134"/>
      <c r="GWZ337" s="135"/>
      <c r="GXA337" s="111"/>
      <c r="GXB337" s="178"/>
      <c r="GXC337" s="178"/>
      <c r="GXD337" s="178"/>
      <c r="GXE337" s="178"/>
      <c r="GXF337" s="179"/>
      <c r="GXG337" s="73"/>
      <c r="GXH337" s="73"/>
      <c r="GXI337" s="180"/>
      <c r="GXJ337" s="75"/>
      <c r="GXK337" s="76"/>
      <c r="GXL337" s="180"/>
      <c r="GXM337" s="180"/>
      <c r="GXN337" s="180"/>
      <c r="GXO337" s="75"/>
      <c r="GXP337" s="76"/>
      <c r="GXQ337" s="181"/>
      <c r="GXR337" s="181"/>
      <c r="GXS337" s="182"/>
      <c r="GXT337" s="134"/>
      <c r="GXU337" s="135"/>
      <c r="GXV337" s="111"/>
      <c r="GXW337" s="178"/>
      <c r="GXX337" s="178"/>
      <c r="GXY337" s="178"/>
      <c r="GXZ337" s="178"/>
      <c r="GYA337" s="179"/>
      <c r="GYB337" s="73"/>
      <c r="GYC337" s="73"/>
      <c r="GYD337" s="180"/>
      <c r="GYE337" s="75"/>
      <c r="GYF337" s="76"/>
      <c r="GYG337" s="180"/>
      <c r="GYH337" s="180"/>
      <c r="GYI337" s="180"/>
      <c r="GYJ337" s="75"/>
      <c r="GYK337" s="76"/>
      <c r="GYL337" s="181"/>
      <c r="GYM337" s="181"/>
      <c r="GYN337" s="182"/>
      <c r="GYO337" s="134"/>
      <c r="GYP337" s="135"/>
      <c r="GYQ337" s="111"/>
      <c r="GYR337" s="178"/>
      <c r="GYS337" s="178"/>
      <c r="GYT337" s="178"/>
      <c r="GYU337" s="178"/>
      <c r="GYV337" s="179"/>
      <c r="GYW337" s="73"/>
      <c r="GYX337" s="73"/>
      <c r="GYY337" s="180"/>
      <c r="GYZ337" s="75"/>
      <c r="GZA337" s="76"/>
      <c r="GZB337" s="180"/>
      <c r="GZC337" s="180"/>
      <c r="GZD337" s="180"/>
      <c r="GZE337" s="75"/>
      <c r="GZF337" s="76"/>
      <c r="GZG337" s="181"/>
      <c r="GZH337" s="181"/>
      <c r="GZI337" s="182"/>
      <c r="GZJ337" s="134"/>
      <c r="GZK337" s="135"/>
      <c r="GZL337" s="111"/>
      <c r="GZM337" s="178"/>
      <c r="GZN337" s="178"/>
      <c r="GZO337" s="178"/>
      <c r="GZP337" s="178"/>
      <c r="GZQ337" s="179"/>
      <c r="GZR337" s="73"/>
      <c r="GZS337" s="73"/>
      <c r="GZT337" s="180"/>
      <c r="GZU337" s="75"/>
      <c r="GZV337" s="76"/>
      <c r="GZW337" s="180"/>
      <c r="GZX337" s="180"/>
      <c r="GZY337" s="180"/>
      <c r="GZZ337" s="75"/>
      <c r="HAA337" s="76"/>
      <c r="HAB337" s="181"/>
      <c r="HAC337" s="181"/>
      <c r="HAD337" s="182"/>
      <c r="HAE337" s="134"/>
      <c r="HAF337" s="135"/>
      <c r="HAG337" s="111"/>
      <c r="HAH337" s="178"/>
      <c r="HAI337" s="178"/>
      <c r="HAJ337" s="178"/>
      <c r="HAK337" s="178"/>
      <c r="HAL337" s="179"/>
      <c r="HAM337" s="73"/>
      <c r="HAN337" s="73"/>
      <c r="HAO337" s="180"/>
      <c r="HAP337" s="75"/>
      <c r="HAQ337" s="76"/>
      <c r="HAR337" s="180"/>
      <c r="HAS337" s="180"/>
      <c r="HAT337" s="180"/>
      <c r="HAU337" s="75"/>
      <c r="HAV337" s="76"/>
      <c r="HAW337" s="181"/>
      <c r="HAX337" s="181"/>
      <c r="HAY337" s="182"/>
      <c r="HAZ337" s="134"/>
      <c r="HBA337" s="135"/>
      <c r="HBB337" s="111"/>
      <c r="HBC337" s="178"/>
      <c r="HBD337" s="178"/>
      <c r="HBE337" s="178"/>
      <c r="HBF337" s="178"/>
      <c r="HBG337" s="179"/>
      <c r="HBH337" s="73"/>
      <c r="HBI337" s="73"/>
      <c r="HBJ337" s="180"/>
      <c r="HBK337" s="75"/>
      <c r="HBL337" s="76"/>
      <c r="HBM337" s="180"/>
      <c r="HBN337" s="180"/>
      <c r="HBO337" s="180"/>
      <c r="HBP337" s="75"/>
      <c r="HBQ337" s="76"/>
      <c r="HBR337" s="181"/>
      <c r="HBS337" s="181"/>
      <c r="HBT337" s="182"/>
      <c r="HBU337" s="134"/>
      <c r="HBV337" s="135"/>
      <c r="HBW337" s="111"/>
      <c r="HBX337" s="178"/>
      <c r="HBY337" s="178"/>
      <c r="HBZ337" s="178"/>
      <c r="HCA337" s="178"/>
      <c r="HCB337" s="179"/>
      <c r="HCC337" s="73"/>
      <c r="HCD337" s="73"/>
      <c r="HCE337" s="180"/>
      <c r="HCF337" s="75"/>
      <c r="HCG337" s="76"/>
      <c r="HCH337" s="180"/>
      <c r="HCI337" s="180"/>
      <c r="HCJ337" s="180"/>
      <c r="HCK337" s="75"/>
      <c r="HCL337" s="76"/>
      <c r="HCM337" s="181"/>
      <c r="HCN337" s="181"/>
      <c r="HCO337" s="182"/>
      <c r="HCP337" s="134"/>
      <c r="HCQ337" s="135"/>
      <c r="HCR337" s="111"/>
      <c r="HCS337" s="178"/>
      <c r="HCT337" s="178"/>
      <c r="HCU337" s="178"/>
      <c r="HCV337" s="178"/>
      <c r="HCW337" s="179"/>
      <c r="HCX337" s="73"/>
      <c r="HCY337" s="73"/>
      <c r="HCZ337" s="180"/>
      <c r="HDA337" s="75"/>
      <c r="HDB337" s="76"/>
      <c r="HDC337" s="180"/>
      <c r="HDD337" s="180"/>
      <c r="HDE337" s="180"/>
      <c r="HDF337" s="75"/>
      <c r="HDG337" s="76"/>
      <c r="HDH337" s="181"/>
      <c r="HDI337" s="181"/>
      <c r="HDJ337" s="182"/>
      <c r="HDK337" s="134"/>
      <c r="HDL337" s="135"/>
      <c r="HDM337" s="111"/>
      <c r="HDN337" s="178"/>
      <c r="HDO337" s="178"/>
      <c r="HDP337" s="178"/>
      <c r="HDQ337" s="178"/>
      <c r="HDR337" s="179"/>
      <c r="HDS337" s="73"/>
      <c r="HDT337" s="73"/>
      <c r="HDU337" s="180"/>
      <c r="HDV337" s="75"/>
      <c r="HDW337" s="76"/>
      <c r="HDX337" s="180"/>
      <c r="HDY337" s="180"/>
      <c r="HDZ337" s="180"/>
      <c r="HEA337" s="75"/>
      <c r="HEB337" s="76"/>
      <c r="HEC337" s="181"/>
      <c r="HED337" s="181"/>
      <c r="HEE337" s="182"/>
      <c r="HEF337" s="134"/>
      <c r="HEG337" s="135"/>
      <c r="HEH337" s="111"/>
      <c r="HEI337" s="178"/>
      <c r="HEJ337" s="178"/>
      <c r="HEK337" s="178"/>
      <c r="HEL337" s="178"/>
      <c r="HEM337" s="179"/>
      <c r="HEN337" s="73"/>
      <c r="HEO337" s="73"/>
      <c r="HEP337" s="180"/>
      <c r="HEQ337" s="75"/>
      <c r="HER337" s="76"/>
      <c r="HES337" s="180"/>
      <c r="HET337" s="180"/>
      <c r="HEU337" s="180"/>
      <c r="HEV337" s="75"/>
      <c r="HEW337" s="76"/>
      <c r="HEX337" s="181"/>
      <c r="HEY337" s="181"/>
      <c r="HEZ337" s="182"/>
      <c r="HFA337" s="134"/>
      <c r="HFB337" s="135"/>
      <c r="HFC337" s="111"/>
      <c r="HFD337" s="178"/>
      <c r="HFE337" s="178"/>
      <c r="HFF337" s="178"/>
      <c r="HFG337" s="178"/>
      <c r="HFH337" s="179"/>
      <c r="HFI337" s="73"/>
      <c r="HFJ337" s="73"/>
      <c r="HFK337" s="180"/>
      <c r="HFL337" s="75"/>
      <c r="HFM337" s="76"/>
      <c r="HFN337" s="180"/>
      <c r="HFO337" s="180"/>
      <c r="HFP337" s="180"/>
      <c r="HFQ337" s="75"/>
      <c r="HFR337" s="76"/>
      <c r="HFS337" s="181"/>
      <c r="HFT337" s="181"/>
      <c r="HFU337" s="182"/>
      <c r="HFV337" s="134"/>
      <c r="HFW337" s="135"/>
      <c r="HFX337" s="111"/>
      <c r="HFY337" s="178"/>
      <c r="HFZ337" s="178"/>
      <c r="HGA337" s="178"/>
      <c r="HGB337" s="178"/>
      <c r="HGC337" s="179"/>
      <c r="HGD337" s="73"/>
      <c r="HGE337" s="73"/>
      <c r="HGF337" s="180"/>
      <c r="HGG337" s="75"/>
      <c r="HGH337" s="76"/>
      <c r="HGI337" s="180"/>
      <c r="HGJ337" s="180"/>
      <c r="HGK337" s="180"/>
      <c r="HGL337" s="75"/>
      <c r="HGM337" s="76"/>
      <c r="HGN337" s="181"/>
      <c r="HGO337" s="181"/>
      <c r="HGP337" s="182"/>
      <c r="HGQ337" s="134"/>
      <c r="HGR337" s="135"/>
      <c r="HGS337" s="111"/>
      <c r="HGT337" s="178"/>
      <c r="HGU337" s="178"/>
      <c r="HGV337" s="178"/>
      <c r="HGW337" s="178"/>
      <c r="HGX337" s="179"/>
      <c r="HGY337" s="73"/>
      <c r="HGZ337" s="73"/>
      <c r="HHA337" s="180"/>
      <c r="HHB337" s="75"/>
      <c r="HHC337" s="76"/>
      <c r="HHD337" s="180"/>
      <c r="HHE337" s="180"/>
      <c r="HHF337" s="180"/>
      <c r="HHG337" s="75"/>
      <c r="HHH337" s="76"/>
      <c r="HHI337" s="181"/>
      <c r="HHJ337" s="181"/>
      <c r="HHK337" s="182"/>
      <c r="HHL337" s="134"/>
      <c r="HHM337" s="135"/>
      <c r="HHN337" s="111"/>
      <c r="HHO337" s="178"/>
      <c r="HHP337" s="178"/>
      <c r="HHQ337" s="178"/>
      <c r="HHR337" s="178"/>
      <c r="HHS337" s="179"/>
      <c r="HHT337" s="73"/>
      <c r="HHU337" s="73"/>
      <c r="HHV337" s="180"/>
      <c r="HHW337" s="75"/>
      <c r="HHX337" s="76"/>
      <c r="HHY337" s="180"/>
      <c r="HHZ337" s="180"/>
      <c r="HIA337" s="180"/>
      <c r="HIB337" s="75"/>
      <c r="HIC337" s="76"/>
      <c r="HID337" s="181"/>
      <c r="HIE337" s="181"/>
      <c r="HIF337" s="182"/>
      <c r="HIG337" s="134"/>
      <c r="HIH337" s="135"/>
      <c r="HII337" s="111"/>
      <c r="HIJ337" s="178"/>
      <c r="HIK337" s="178"/>
      <c r="HIL337" s="178"/>
      <c r="HIM337" s="178"/>
      <c r="HIN337" s="179"/>
      <c r="HIO337" s="73"/>
      <c r="HIP337" s="73"/>
      <c r="HIQ337" s="180"/>
      <c r="HIR337" s="75"/>
      <c r="HIS337" s="76"/>
      <c r="HIT337" s="180"/>
      <c r="HIU337" s="180"/>
      <c r="HIV337" s="180"/>
      <c r="HIW337" s="75"/>
      <c r="HIX337" s="76"/>
      <c r="HIY337" s="181"/>
      <c r="HIZ337" s="181"/>
      <c r="HJA337" s="182"/>
      <c r="HJB337" s="134"/>
      <c r="HJC337" s="135"/>
      <c r="HJD337" s="111"/>
      <c r="HJE337" s="178"/>
      <c r="HJF337" s="178"/>
      <c r="HJG337" s="178"/>
      <c r="HJH337" s="178"/>
      <c r="HJI337" s="179"/>
      <c r="HJJ337" s="73"/>
      <c r="HJK337" s="73"/>
      <c r="HJL337" s="180"/>
      <c r="HJM337" s="75"/>
      <c r="HJN337" s="76"/>
      <c r="HJO337" s="180"/>
      <c r="HJP337" s="180"/>
      <c r="HJQ337" s="180"/>
      <c r="HJR337" s="75"/>
      <c r="HJS337" s="76"/>
      <c r="HJT337" s="181"/>
      <c r="HJU337" s="181"/>
      <c r="HJV337" s="182"/>
      <c r="HJW337" s="134"/>
      <c r="HJX337" s="135"/>
      <c r="HJY337" s="111"/>
      <c r="HJZ337" s="178"/>
      <c r="HKA337" s="178"/>
      <c r="HKB337" s="178"/>
      <c r="HKC337" s="178"/>
      <c r="HKD337" s="179"/>
      <c r="HKE337" s="73"/>
      <c r="HKF337" s="73"/>
      <c r="HKG337" s="180"/>
      <c r="HKH337" s="75"/>
      <c r="HKI337" s="76"/>
      <c r="HKJ337" s="180"/>
      <c r="HKK337" s="180"/>
      <c r="HKL337" s="180"/>
      <c r="HKM337" s="75"/>
      <c r="HKN337" s="76"/>
      <c r="HKO337" s="181"/>
      <c r="HKP337" s="181"/>
      <c r="HKQ337" s="182"/>
      <c r="HKR337" s="134"/>
      <c r="HKS337" s="135"/>
      <c r="HKT337" s="111"/>
      <c r="HKU337" s="178"/>
      <c r="HKV337" s="178"/>
      <c r="HKW337" s="178"/>
      <c r="HKX337" s="178"/>
      <c r="HKY337" s="179"/>
      <c r="HKZ337" s="73"/>
      <c r="HLA337" s="73"/>
      <c r="HLB337" s="180"/>
      <c r="HLC337" s="75"/>
      <c r="HLD337" s="76"/>
      <c r="HLE337" s="180"/>
      <c r="HLF337" s="180"/>
      <c r="HLG337" s="180"/>
      <c r="HLH337" s="75"/>
      <c r="HLI337" s="76"/>
      <c r="HLJ337" s="181"/>
      <c r="HLK337" s="181"/>
      <c r="HLL337" s="182"/>
      <c r="HLM337" s="134"/>
      <c r="HLN337" s="135"/>
      <c r="HLO337" s="111"/>
      <c r="HLP337" s="178"/>
      <c r="HLQ337" s="178"/>
      <c r="HLR337" s="178"/>
      <c r="HLS337" s="178"/>
      <c r="HLT337" s="179"/>
      <c r="HLU337" s="73"/>
      <c r="HLV337" s="73"/>
      <c r="HLW337" s="180"/>
      <c r="HLX337" s="75"/>
      <c r="HLY337" s="76"/>
      <c r="HLZ337" s="180"/>
      <c r="HMA337" s="180"/>
      <c r="HMB337" s="180"/>
      <c r="HMC337" s="75"/>
      <c r="HMD337" s="76"/>
      <c r="HME337" s="181"/>
      <c r="HMF337" s="181"/>
      <c r="HMG337" s="182"/>
      <c r="HMH337" s="134"/>
      <c r="HMI337" s="135"/>
      <c r="HMJ337" s="111"/>
      <c r="HMK337" s="178"/>
      <c r="HML337" s="178"/>
      <c r="HMM337" s="178"/>
      <c r="HMN337" s="178"/>
      <c r="HMO337" s="179"/>
      <c r="HMP337" s="73"/>
      <c r="HMQ337" s="73"/>
      <c r="HMR337" s="180"/>
      <c r="HMS337" s="75"/>
      <c r="HMT337" s="76"/>
      <c r="HMU337" s="180"/>
      <c r="HMV337" s="180"/>
      <c r="HMW337" s="180"/>
      <c r="HMX337" s="75"/>
      <c r="HMY337" s="76"/>
      <c r="HMZ337" s="181"/>
      <c r="HNA337" s="181"/>
      <c r="HNB337" s="182"/>
      <c r="HNC337" s="134"/>
      <c r="HND337" s="135"/>
      <c r="HNE337" s="111"/>
      <c r="HNF337" s="178"/>
      <c r="HNG337" s="178"/>
      <c r="HNH337" s="178"/>
      <c r="HNI337" s="178"/>
      <c r="HNJ337" s="179"/>
      <c r="HNK337" s="73"/>
      <c r="HNL337" s="73"/>
      <c r="HNM337" s="180"/>
      <c r="HNN337" s="75"/>
      <c r="HNO337" s="76"/>
      <c r="HNP337" s="180"/>
      <c r="HNQ337" s="180"/>
      <c r="HNR337" s="180"/>
      <c r="HNS337" s="75"/>
      <c r="HNT337" s="76"/>
      <c r="HNU337" s="181"/>
      <c r="HNV337" s="181"/>
      <c r="HNW337" s="182"/>
      <c r="HNX337" s="134"/>
      <c r="HNY337" s="135"/>
      <c r="HNZ337" s="111"/>
      <c r="HOA337" s="178"/>
      <c r="HOB337" s="178"/>
      <c r="HOC337" s="178"/>
      <c r="HOD337" s="178"/>
      <c r="HOE337" s="179"/>
      <c r="HOF337" s="73"/>
      <c r="HOG337" s="73"/>
      <c r="HOH337" s="180"/>
      <c r="HOI337" s="75"/>
      <c r="HOJ337" s="76"/>
      <c r="HOK337" s="180"/>
      <c r="HOL337" s="180"/>
      <c r="HOM337" s="180"/>
      <c r="HON337" s="75"/>
      <c r="HOO337" s="76"/>
      <c r="HOP337" s="181"/>
      <c r="HOQ337" s="181"/>
      <c r="HOR337" s="182"/>
      <c r="HOS337" s="134"/>
      <c r="HOT337" s="135"/>
      <c r="HOU337" s="111"/>
      <c r="HOV337" s="178"/>
      <c r="HOW337" s="178"/>
      <c r="HOX337" s="178"/>
      <c r="HOY337" s="178"/>
      <c r="HOZ337" s="179"/>
      <c r="HPA337" s="73"/>
      <c r="HPB337" s="73"/>
      <c r="HPC337" s="180"/>
      <c r="HPD337" s="75"/>
      <c r="HPE337" s="76"/>
      <c r="HPF337" s="180"/>
      <c r="HPG337" s="180"/>
      <c r="HPH337" s="180"/>
      <c r="HPI337" s="75"/>
      <c r="HPJ337" s="76"/>
      <c r="HPK337" s="181"/>
      <c r="HPL337" s="181"/>
      <c r="HPM337" s="182"/>
      <c r="HPN337" s="134"/>
      <c r="HPO337" s="135"/>
      <c r="HPP337" s="111"/>
      <c r="HPQ337" s="178"/>
      <c r="HPR337" s="178"/>
      <c r="HPS337" s="178"/>
      <c r="HPT337" s="178"/>
      <c r="HPU337" s="179"/>
      <c r="HPV337" s="73"/>
      <c r="HPW337" s="73"/>
      <c r="HPX337" s="180"/>
      <c r="HPY337" s="75"/>
      <c r="HPZ337" s="76"/>
      <c r="HQA337" s="180"/>
      <c r="HQB337" s="180"/>
      <c r="HQC337" s="180"/>
      <c r="HQD337" s="75"/>
      <c r="HQE337" s="76"/>
      <c r="HQF337" s="181"/>
      <c r="HQG337" s="181"/>
      <c r="HQH337" s="182"/>
      <c r="HQI337" s="134"/>
      <c r="HQJ337" s="135"/>
      <c r="HQK337" s="111"/>
      <c r="HQL337" s="178"/>
      <c r="HQM337" s="178"/>
      <c r="HQN337" s="178"/>
      <c r="HQO337" s="178"/>
      <c r="HQP337" s="179"/>
      <c r="HQQ337" s="73"/>
      <c r="HQR337" s="73"/>
      <c r="HQS337" s="180"/>
      <c r="HQT337" s="75"/>
      <c r="HQU337" s="76"/>
      <c r="HQV337" s="180"/>
      <c r="HQW337" s="180"/>
      <c r="HQX337" s="180"/>
      <c r="HQY337" s="75"/>
      <c r="HQZ337" s="76"/>
      <c r="HRA337" s="181"/>
      <c r="HRB337" s="181"/>
      <c r="HRC337" s="182"/>
      <c r="HRD337" s="134"/>
      <c r="HRE337" s="135"/>
      <c r="HRF337" s="111"/>
      <c r="HRG337" s="178"/>
      <c r="HRH337" s="178"/>
      <c r="HRI337" s="178"/>
      <c r="HRJ337" s="178"/>
      <c r="HRK337" s="179"/>
      <c r="HRL337" s="73"/>
      <c r="HRM337" s="73"/>
      <c r="HRN337" s="180"/>
      <c r="HRO337" s="75"/>
      <c r="HRP337" s="76"/>
      <c r="HRQ337" s="180"/>
      <c r="HRR337" s="180"/>
      <c r="HRS337" s="180"/>
      <c r="HRT337" s="75"/>
      <c r="HRU337" s="76"/>
      <c r="HRV337" s="181"/>
      <c r="HRW337" s="181"/>
      <c r="HRX337" s="182"/>
      <c r="HRY337" s="134"/>
      <c r="HRZ337" s="135"/>
      <c r="HSA337" s="111"/>
      <c r="HSB337" s="178"/>
      <c r="HSC337" s="178"/>
      <c r="HSD337" s="178"/>
      <c r="HSE337" s="178"/>
      <c r="HSF337" s="179"/>
      <c r="HSG337" s="73"/>
      <c r="HSH337" s="73"/>
      <c r="HSI337" s="180"/>
      <c r="HSJ337" s="75"/>
      <c r="HSK337" s="76"/>
      <c r="HSL337" s="180"/>
      <c r="HSM337" s="180"/>
      <c r="HSN337" s="180"/>
      <c r="HSO337" s="75"/>
      <c r="HSP337" s="76"/>
      <c r="HSQ337" s="181"/>
      <c r="HSR337" s="181"/>
      <c r="HSS337" s="182"/>
      <c r="HST337" s="134"/>
      <c r="HSU337" s="135"/>
      <c r="HSV337" s="111"/>
      <c r="HSW337" s="178"/>
      <c r="HSX337" s="178"/>
      <c r="HSY337" s="178"/>
      <c r="HSZ337" s="178"/>
      <c r="HTA337" s="179"/>
      <c r="HTB337" s="73"/>
      <c r="HTC337" s="73"/>
      <c r="HTD337" s="180"/>
      <c r="HTE337" s="75"/>
      <c r="HTF337" s="76"/>
      <c r="HTG337" s="180"/>
      <c r="HTH337" s="180"/>
      <c r="HTI337" s="180"/>
      <c r="HTJ337" s="75"/>
      <c r="HTK337" s="76"/>
      <c r="HTL337" s="181"/>
      <c r="HTM337" s="181"/>
      <c r="HTN337" s="182"/>
      <c r="HTO337" s="134"/>
      <c r="HTP337" s="135"/>
      <c r="HTQ337" s="111"/>
      <c r="HTR337" s="178"/>
      <c r="HTS337" s="178"/>
      <c r="HTT337" s="178"/>
      <c r="HTU337" s="178"/>
      <c r="HTV337" s="179"/>
      <c r="HTW337" s="73"/>
      <c r="HTX337" s="73"/>
      <c r="HTY337" s="180"/>
      <c r="HTZ337" s="75"/>
      <c r="HUA337" s="76"/>
      <c r="HUB337" s="180"/>
      <c r="HUC337" s="180"/>
      <c r="HUD337" s="180"/>
      <c r="HUE337" s="75"/>
      <c r="HUF337" s="76"/>
      <c r="HUG337" s="181"/>
      <c r="HUH337" s="181"/>
      <c r="HUI337" s="182"/>
      <c r="HUJ337" s="134"/>
      <c r="HUK337" s="135"/>
      <c r="HUL337" s="111"/>
      <c r="HUM337" s="178"/>
      <c r="HUN337" s="178"/>
      <c r="HUO337" s="178"/>
      <c r="HUP337" s="178"/>
      <c r="HUQ337" s="179"/>
      <c r="HUR337" s="73"/>
      <c r="HUS337" s="73"/>
      <c r="HUT337" s="180"/>
      <c r="HUU337" s="75"/>
      <c r="HUV337" s="76"/>
      <c r="HUW337" s="180"/>
      <c r="HUX337" s="180"/>
      <c r="HUY337" s="180"/>
      <c r="HUZ337" s="75"/>
      <c r="HVA337" s="76"/>
      <c r="HVB337" s="181"/>
      <c r="HVC337" s="181"/>
      <c r="HVD337" s="182"/>
      <c r="HVE337" s="134"/>
      <c r="HVF337" s="135"/>
      <c r="HVG337" s="111"/>
      <c r="HVH337" s="178"/>
      <c r="HVI337" s="178"/>
      <c r="HVJ337" s="178"/>
      <c r="HVK337" s="178"/>
      <c r="HVL337" s="179"/>
      <c r="HVM337" s="73"/>
      <c r="HVN337" s="73"/>
      <c r="HVO337" s="180"/>
      <c r="HVP337" s="75"/>
      <c r="HVQ337" s="76"/>
      <c r="HVR337" s="180"/>
      <c r="HVS337" s="180"/>
      <c r="HVT337" s="180"/>
      <c r="HVU337" s="75"/>
      <c r="HVV337" s="76"/>
      <c r="HVW337" s="181"/>
      <c r="HVX337" s="181"/>
      <c r="HVY337" s="182"/>
      <c r="HVZ337" s="134"/>
      <c r="HWA337" s="135"/>
      <c r="HWB337" s="111"/>
      <c r="HWC337" s="178"/>
      <c r="HWD337" s="178"/>
      <c r="HWE337" s="178"/>
      <c r="HWF337" s="178"/>
      <c r="HWG337" s="179"/>
      <c r="HWH337" s="73"/>
      <c r="HWI337" s="73"/>
      <c r="HWJ337" s="180"/>
      <c r="HWK337" s="75"/>
      <c r="HWL337" s="76"/>
      <c r="HWM337" s="180"/>
      <c r="HWN337" s="180"/>
      <c r="HWO337" s="180"/>
      <c r="HWP337" s="75"/>
      <c r="HWQ337" s="76"/>
      <c r="HWR337" s="181"/>
      <c r="HWS337" s="181"/>
      <c r="HWT337" s="182"/>
      <c r="HWU337" s="134"/>
      <c r="HWV337" s="135"/>
      <c r="HWW337" s="111"/>
      <c r="HWX337" s="178"/>
      <c r="HWY337" s="178"/>
      <c r="HWZ337" s="178"/>
      <c r="HXA337" s="178"/>
      <c r="HXB337" s="179"/>
      <c r="HXC337" s="73"/>
      <c r="HXD337" s="73"/>
      <c r="HXE337" s="180"/>
      <c r="HXF337" s="75"/>
      <c r="HXG337" s="76"/>
      <c r="HXH337" s="180"/>
      <c r="HXI337" s="180"/>
      <c r="HXJ337" s="180"/>
      <c r="HXK337" s="75"/>
      <c r="HXL337" s="76"/>
      <c r="HXM337" s="181"/>
      <c r="HXN337" s="181"/>
      <c r="HXO337" s="182"/>
      <c r="HXP337" s="134"/>
      <c r="HXQ337" s="135"/>
      <c r="HXR337" s="111"/>
      <c r="HXS337" s="178"/>
      <c r="HXT337" s="178"/>
      <c r="HXU337" s="178"/>
      <c r="HXV337" s="178"/>
      <c r="HXW337" s="179"/>
      <c r="HXX337" s="73"/>
      <c r="HXY337" s="73"/>
      <c r="HXZ337" s="180"/>
      <c r="HYA337" s="75"/>
      <c r="HYB337" s="76"/>
      <c r="HYC337" s="180"/>
      <c r="HYD337" s="180"/>
      <c r="HYE337" s="180"/>
      <c r="HYF337" s="75"/>
      <c r="HYG337" s="76"/>
      <c r="HYH337" s="181"/>
      <c r="HYI337" s="181"/>
      <c r="HYJ337" s="182"/>
      <c r="HYK337" s="134"/>
      <c r="HYL337" s="135"/>
      <c r="HYM337" s="111"/>
      <c r="HYN337" s="178"/>
      <c r="HYO337" s="178"/>
      <c r="HYP337" s="178"/>
      <c r="HYQ337" s="178"/>
      <c r="HYR337" s="179"/>
      <c r="HYS337" s="73"/>
      <c r="HYT337" s="73"/>
      <c r="HYU337" s="180"/>
      <c r="HYV337" s="75"/>
      <c r="HYW337" s="76"/>
      <c r="HYX337" s="180"/>
      <c r="HYY337" s="180"/>
      <c r="HYZ337" s="180"/>
      <c r="HZA337" s="75"/>
      <c r="HZB337" s="76"/>
      <c r="HZC337" s="181"/>
      <c r="HZD337" s="181"/>
      <c r="HZE337" s="182"/>
      <c r="HZF337" s="134"/>
      <c r="HZG337" s="135"/>
      <c r="HZH337" s="111"/>
      <c r="HZI337" s="178"/>
      <c r="HZJ337" s="178"/>
      <c r="HZK337" s="178"/>
      <c r="HZL337" s="178"/>
      <c r="HZM337" s="179"/>
      <c r="HZN337" s="73"/>
      <c r="HZO337" s="73"/>
      <c r="HZP337" s="180"/>
      <c r="HZQ337" s="75"/>
      <c r="HZR337" s="76"/>
      <c r="HZS337" s="180"/>
      <c r="HZT337" s="180"/>
      <c r="HZU337" s="180"/>
      <c r="HZV337" s="75"/>
      <c r="HZW337" s="76"/>
      <c r="HZX337" s="181"/>
      <c r="HZY337" s="181"/>
      <c r="HZZ337" s="182"/>
      <c r="IAA337" s="134"/>
      <c r="IAB337" s="135"/>
      <c r="IAC337" s="111"/>
      <c r="IAD337" s="178"/>
      <c r="IAE337" s="178"/>
      <c r="IAF337" s="178"/>
      <c r="IAG337" s="178"/>
      <c r="IAH337" s="179"/>
      <c r="IAI337" s="73"/>
      <c r="IAJ337" s="73"/>
      <c r="IAK337" s="180"/>
      <c r="IAL337" s="75"/>
      <c r="IAM337" s="76"/>
      <c r="IAN337" s="180"/>
      <c r="IAO337" s="180"/>
      <c r="IAP337" s="180"/>
      <c r="IAQ337" s="75"/>
      <c r="IAR337" s="76"/>
      <c r="IAS337" s="181"/>
      <c r="IAT337" s="181"/>
      <c r="IAU337" s="182"/>
      <c r="IAV337" s="134"/>
      <c r="IAW337" s="135"/>
      <c r="IAX337" s="111"/>
      <c r="IAY337" s="178"/>
      <c r="IAZ337" s="178"/>
      <c r="IBA337" s="178"/>
      <c r="IBB337" s="178"/>
      <c r="IBC337" s="179"/>
      <c r="IBD337" s="73"/>
      <c r="IBE337" s="73"/>
      <c r="IBF337" s="180"/>
      <c r="IBG337" s="75"/>
      <c r="IBH337" s="76"/>
      <c r="IBI337" s="180"/>
      <c r="IBJ337" s="180"/>
      <c r="IBK337" s="180"/>
      <c r="IBL337" s="75"/>
      <c r="IBM337" s="76"/>
      <c r="IBN337" s="181"/>
      <c r="IBO337" s="181"/>
      <c r="IBP337" s="182"/>
      <c r="IBQ337" s="134"/>
      <c r="IBR337" s="135"/>
      <c r="IBS337" s="111"/>
      <c r="IBT337" s="178"/>
      <c r="IBU337" s="178"/>
      <c r="IBV337" s="178"/>
      <c r="IBW337" s="178"/>
      <c r="IBX337" s="179"/>
      <c r="IBY337" s="73"/>
      <c r="IBZ337" s="73"/>
      <c r="ICA337" s="180"/>
      <c r="ICB337" s="75"/>
      <c r="ICC337" s="76"/>
      <c r="ICD337" s="180"/>
      <c r="ICE337" s="180"/>
      <c r="ICF337" s="180"/>
      <c r="ICG337" s="75"/>
      <c r="ICH337" s="76"/>
      <c r="ICI337" s="181"/>
      <c r="ICJ337" s="181"/>
      <c r="ICK337" s="182"/>
      <c r="ICL337" s="134"/>
      <c r="ICM337" s="135"/>
      <c r="ICN337" s="111"/>
      <c r="ICO337" s="178"/>
      <c r="ICP337" s="178"/>
      <c r="ICQ337" s="178"/>
      <c r="ICR337" s="178"/>
      <c r="ICS337" s="179"/>
      <c r="ICT337" s="73"/>
      <c r="ICU337" s="73"/>
      <c r="ICV337" s="180"/>
      <c r="ICW337" s="75"/>
      <c r="ICX337" s="76"/>
      <c r="ICY337" s="180"/>
      <c r="ICZ337" s="180"/>
      <c r="IDA337" s="180"/>
      <c r="IDB337" s="75"/>
      <c r="IDC337" s="76"/>
      <c r="IDD337" s="181"/>
      <c r="IDE337" s="181"/>
      <c r="IDF337" s="182"/>
      <c r="IDG337" s="134"/>
      <c r="IDH337" s="135"/>
      <c r="IDI337" s="111"/>
      <c r="IDJ337" s="178"/>
      <c r="IDK337" s="178"/>
      <c r="IDL337" s="178"/>
      <c r="IDM337" s="178"/>
      <c r="IDN337" s="179"/>
      <c r="IDO337" s="73"/>
      <c r="IDP337" s="73"/>
      <c r="IDQ337" s="180"/>
      <c r="IDR337" s="75"/>
      <c r="IDS337" s="76"/>
      <c r="IDT337" s="180"/>
      <c r="IDU337" s="180"/>
      <c r="IDV337" s="180"/>
      <c r="IDW337" s="75"/>
      <c r="IDX337" s="76"/>
      <c r="IDY337" s="181"/>
      <c r="IDZ337" s="181"/>
      <c r="IEA337" s="182"/>
      <c r="IEB337" s="134"/>
      <c r="IEC337" s="135"/>
      <c r="IED337" s="111"/>
      <c r="IEE337" s="178"/>
      <c r="IEF337" s="178"/>
      <c r="IEG337" s="178"/>
      <c r="IEH337" s="178"/>
      <c r="IEI337" s="179"/>
      <c r="IEJ337" s="73"/>
      <c r="IEK337" s="73"/>
      <c r="IEL337" s="180"/>
      <c r="IEM337" s="75"/>
      <c r="IEN337" s="76"/>
      <c r="IEO337" s="180"/>
      <c r="IEP337" s="180"/>
      <c r="IEQ337" s="180"/>
      <c r="IER337" s="75"/>
      <c r="IES337" s="76"/>
      <c r="IET337" s="181"/>
      <c r="IEU337" s="181"/>
      <c r="IEV337" s="182"/>
      <c r="IEW337" s="134"/>
      <c r="IEX337" s="135"/>
      <c r="IEY337" s="111"/>
      <c r="IEZ337" s="178"/>
      <c r="IFA337" s="178"/>
      <c r="IFB337" s="178"/>
      <c r="IFC337" s="178"/>
      <c r="IFD337" s="179"/>
      <c r="IFE337" s="73"/>
      <c r="IFF337" s="73"/>
      <c r="IFG337" s="180"/>
      <c r="IFH337" s="75"/>
      <c r="IFI337" s="76"/>
      <c r="IFJ337" s="180"/>
      <c r="IFK337" s="180"/>
      <c r="IFL337" s="180"/>
      <c r="IFM337" s="75"/>
      <c r="IFN337" s="76"/>
      <c r="IFO337" s="181"/>
      <c r="IFP337" s="181"/>
      <c r="IFQ337" s="182"/>
      <c r="IFR337" s="134"/>
      <c r="IFS337" s="135"/>
      <c r="IFT337" s="111"/>
      <c r="IFU337" s="178"/>
      <c r="IFV337" s="178"/>
      <c r="IFW337" s="178"/>
      <c r="IFX337" s="178"/>
      <c r="IFY337" s="179"/>
      <c r="IFZ337" s="73"/>
      <c r="IGA337" s="73"/>
      <c r="IGB337" s="180"/>
      <c r="IGC337" s="75"/>
      <c r="IGD337" s="76"/>
      <c r="IGE337" s="180"/>
      <c r="IGF337" s="180"/>
      <c r="IGG337" s="180"/>
      <c r="IGH337" s="75"/>
      <c r="IGI337" s="76"/>
      <c r="IGJ337" s="181"/>
      <c r="IGK337" s="181"/>
      <c r="IGL337" s="182"/>
      <c r="IGM337" s="134"/>
      <c r="IGN337" s="135"/>
      <c r="IGO337" s="111"/>
      <c r="IGP337" s="178"/>
      <c r="IGQ337" s="178"/>
      <c r="IGR337" s="178"/>
      <c r="IGS337" s="178"/>
      <c r="IGT337" s="179"/>
      <c r="IGU337" s="73"/>
      <c r="IGV337" s="73"/>
      <c r="IGW337" s="180"/>
      <c r="IGX337" s="75"/>
      <c r="IGY337" s="76"/>
      <c r="IGZ337" s="180"/>
      <c r="IHA337" s="180"/>
      <c r="IHB337" s="180"/>
      <c r="IHC337" s="75"/>
      <c r="IHD337" s="76"/>
      <c r="IHE337" s="181"/>
      <c r="IHF337" s="181"/>
      <c r="IHG337" s="182"/>
      <c r="IHH337" s="134"/>
      <c r="IHI337" s="135"/>
      <c r="IHJ337" s="111"/>
      <c r="IHK337" s="178"/>
      <c r="IHL337" s="178"/>
      <c r="IHM337" s="178"/>
      <c r="IHN337" s="178"/>
      <c r="IHO337" s="179"/>
      <c r="IHP337" s="73"/>
      <c r="IHQ337" s="73"/>
      <c r="IHR337" s="180"/>
      <c r="IHS337" s="75"/>
      <c r="IHT337" s="76"/>
      <c r="IHU337" s="180"/>
      <c r="IHV337" s="180"/>
      <c r="IHW337" s="180"/>
      <c r="IHX337" s="75"/>
      <c r="IHY337" s="76"/>
      <c r="IHZ337" s="181"/>
      <c r="IIA337" s="181"/>
      <c r="IIB337" s="182"/>
      <c r="IIC337" s="134"/>
      <c r="IID337" s="135"/>
      <c r="IIE337" s="111"/>
      <c r="IIF337" s="178"/>
      <c r="IIG337" s="178"/>
      <c r="IIH337" s="178"/>
      <c r="III337" s="178"/>
      <c r="IIJ337" s="179"/>
      <c r="IIK337" s="73"/>
      <c r="IIL337" s="73"/>
      <c r="IIM337" s="180"/>
      <c r="IIN337" s="75"/>
      <c r="IIO337" s="76"/>
      <c r="IIP337" s="180"/>
      <c r="IIQ337" s="180"/>
      <c r="IIR337" s="180"/>
      <c r="IIS337" s="75"/>
      <c r="IIT337" s="76"/>
      <c r="IIU337" s="181"/>
      <c r="IIV337" s="181"/>
      <c r="IIW337" s="182"/>
      <c r="IIX337" s="134"/>
      <c r="IIY337" s="135"/>
      <c r="IIZ337" s="111"/>
      <c r="IJA337" s="178"/>
      <c r="IJB337" s="178"/>
      <c r="IJC337" s="178"/>
      <c r="IJD337" s="178"/>
      <c r="IJE337" s="179"/>
      <c r="IJF337" s="73"/>
      <c r="IJG337" s="73"/>
      <c r="IJH337" s="180"/>
      <c r="IJI337" s="75"/>
      <c r="IJJ337" s="76"/>
      <c r="IJK337" s="180"/>
      <c r="IJL337" s="180"/>
      <c r="IJM337" s="180"/>
      <c r="IJN337" s="75"/>
      <c r="IJO337" s="76"/>
      <c r="IJP337" s="181"/>
      <c r="IJQ337" s="181"/>
      <c r="IJR337" s="182"/>
      <c r="IJS337" s="134"/>
      <c r="IJT337" s="135"/>
      <c r="IJU337" s="111"/>
      <c r="IJV337" s="178"/>
      <c r="IJW337" s="178"/>
      <c r="IJX337" s="178"/>
      <c r="IJY337" s="178"/>
      <c r="IJZ337" s="179"/>
      <c r="IKA337" s="73"/>
      <c r="IKB337" s="73"/>
      <c r="IKC337" s="180"/>
      <c r="IKD337" s="75"/>
      <c r="IKE337" s="76"/>
      <c r="IKF337" s="180"/>
      <c r="IKG337" s="180"/>
      <c r="IKH337" s="180"/>
      <c r="IKI337" s="75"/>
      <c r="IKJ337" s="76"/>
      <c r="IKK337" s="181"/>
      <c r="IKL337" s="181"/>
      <c r="IKM337" s="182"/>
      <c r="IKN337" s="134"/>
      <c r="IKO337" s="135"/>
      <c r="IKP337" s="111"/>
      <c r="IKQ337" s="178"/>
      <c r="IKR337" s="178"/>
      <c r="IKS337" s="178"/>
      <c r="IKT337" s="178"/>
      <c r="IKU337" s="179"/>
      <c r="IKV337" s="73"/>
      <c r="IKW337" s="73"/>
      <c r="IKX337" s="180"/>
      <c r="IKY337" s="75"/>
      <c r="IKZ337" s="76"/>
      <c r="ILA337" s="180"/>
      <c r="ILB337" s="180"/>
      <c r="ILC337" s="180"/>
      <c r="ILD337" s="75"/>
      <c r="ILE337" s="76"/>
      <c r="ILF337" s="181"/>
      <c r="ILG337" s="181"/>
      <c r="ILH337" s="182"/>
      <c r="ILI337" s="134"/>
      <c r="ILJ337" s="135"/>
      <c r="ILK337" s="111"/>
      <c r="ILL337" s="178"/>
      <c r="ILM337" s="178"/>
      <c r="ILN337" s="178"/>
      <c r="ILO337" s="178"/>
      <c r="ILP337" s="179"/>
      <c r="ILQ337" s="73"/>
      <c r="ILR337" s="73"/>
      <c r="ILS337" s="180"/>
      <c r="ILT337" s="75"/>
      <c r="ILU337" s="76"/>
      <c r="ILV337" s="180"/>
      <c r="ILW337" s="180"/>
      <c r="ILX337" s="180"/>
      <c r="ILY337" s="75"/>
      <c r="ILZ337" s="76"/>
      <c r="IMA337" s="181"/>
      <c r="IMB337" s="181"/>
      <c r="IMC337" s="182"/>
      <c r="IMD337" s="134"/>
      <c r="IME337" s="135"/>
      <c r="IMF337" s="111"/>
      <c r="IMG337" s="178"/>
      <c r="IMH337" s="178"/>
      <c r="IMI337" s="178"/>
      <c r="IMJ337" s="178"/>
      <c r="IMK337" s="179"/>
      <c r="IML337" s="73"/>
      <c r="IMM337" s="73"/>
      <c r="IMN337" s="180"/>
      <c r="IMO337" s="75"/>
      <c r="IMP337" s="76"/>
      <c r="IMQ337" s="180"/>
      <c r="IMR337" s="180"/>
      <c r="IMS337" s="180"/>
      <c r="IMT337" s="75"/>
      <c r="IMU337" s="76"/>
      <c r="IMV337" s="181"/>
      <c r="IMW337" s="181"/>
      <c r="IMX337" s="182"/>
      <c r="IMY337" s="134"/>
      <c r="IMZ337" s="135"/>
      <c r="INA337" s="111"/>
      <c r="INB337" s="178"/>
      <c r="INC337" s="178"/>
      <c r="IND337" s="178"/>
      <c r="INE337" s="178"/>
      <c r="INF337" s="179"/>
      <c r="ING337" s="73"/>
      <c r="INH337" s="73"/>
      <c r="INI337" s="180"/>
      <c r="INJ337" s="75"/>
      <c r="INK337" s="76"/>
      <c r="INL337" s="180"/>
      <c r="INM337" s="180"/>
      <c r="INN337" s="180"/>
      <c r="INO337" s="75"/>
      <c r="INP337" s="76"/>
      <c r="INQ337" s="181"/>
      <c r="INR337" s="181"/>
      <c r="INS337" s="182"/>
      <c r="INT337" s="134"/>
      <c r="INU337" s="135"/>
      <c r="INV337" s="111"/>
      <c r="INW337" s="178"/>
      <c r="INX337" s="178"/>
      <c r="INY337" s="178"/>
      <c r="INZ337" s="178"/>
      <c r="IOA337" s="179"/>
      <c r="IOB337" s="73"/>
      <c r="IOC337" s="73"/>
      <c r="IOD337" s="180"/>
      <c r="IOE337" s="75"/>
      <c r="IOF337" s="76"/>
      <c r="IOG337" s="180"/>
      <c r="IOH337" s="180"/>
      <c r="IOI337" s="180"/>
      <c r="IOJ337" s="75"/>
      <c r="IOK337" s="76"/>
      <c r="IOL337" s="181"/>
      <c r="IOM337" s="181"/>
      <c r="ION337" s="182"/>
      <c r="IOO337" s="134"/>
      <c r="IOP337" s="135"/>
      <c r="IOQ337" s="111"/>
      <c r="IOR337" s="178"/>
      <c r="IOS337" s="178"/>
      <c r="IOT337" s="178"/>
      <c r="IOU337" s="178"/>
      <c r="IOV337" s="179"/>
      <c r="IOW337" s="73"/>
      <c r="IOX337" s="73"/>
      <c r="IOY337" s="180"/>
      <c r="IOZ337" s="75"/>
      <c r="IPA337" s="76"/>
      <c r="IPB337" s="180"/>
      <c r="IPC337" s="180"/>
      <c r="IPD337" s="180"/>
      <c r="IPE337" s="75"/>
      <c r="IPF337" s="76"/>
      <c r="IPG337" s="181"/>
      <c r="IPH337" s="181"/>
      <c r="IPI337" s="182"/>
      <c r="IPJ337" s="134"/>
      <c r="IPK337" s="135"/>
      <c r="IPL337" s="111"/>
      <c r="IPM337" s="178"/>
      <c r="IPN337" s="178"/>
      <c r="IPO337" s="178"/>
      <c r="IPP337" s="178"/>
      <c r="IPQ337" s="179"/>
      <c r="IPR337" s="73"/>
      <c r="IPS337" s="73"/>
      <c r="IPT337" s="180"/>
      <c r="IPU337" s="75"/>
      <c r="IPV337" s="76"/>
      <c r="IPW337" s="180"/>
      <c r="IPX337" s="180"/>
      <c r="IPY337" s="180"/>
      <c r="IPZ337" s="75"/>
      <c r="IQA337" s="76"/>
      <c r="IQB337" s="181"/>
      <c r="IQC337" s="181"/>
      <c r="IQD337" s="182"/>
      <c r="IQE337" s="134"/>
      <c r="IQF337" s="135"/>
      <c r="IQG337" s="111"/>
      <c r="IQH337" s="178"/>
      <c r="IQI337" s="178"/>
      <c r="IQJ337" s="178"/>
      <c r="IQK337" s="178"/>
      <c r="IQL337" s="179"/>
      <c r="IQM337" s="73"/>
      <c r="IQN337" s="73"/>
      <c r="IQO337" s="180"/>
      <c r="IQP337" s="75"/>
      <c r="IQQ337" s="76"/>
      <c r="IQR337" s="180"/>
      <c r="IQS337" s="180"/>
      <c r="IQT337" s="180"/>
      <c r="IQU337" s="75"/>
      <c r="IQV337" s="76"/>
      <c r="IQW337" s="181"/>
      <c r="IQX337" s="181"/>
      <c r="IQY337" s="182"/>
      <c r="IQZ337" s="134"/>
      <c r="IRA337" s="135"/>
      <c r="IRB337" s="111"/>
      <c r="IRC337" s="178"/>
      <c r="IRD337" s="178"/>
      <c r="IRE337" s="178"/>
      <c r="IRF337" s="178"/>
      <c r="IRG337" s="179"/>
      <c r="IRH337" s="73"/>
      <c r="IRI337" s="73"/>
      <c r="IRJ337" s="180"/>
      <c r="IRK337" s="75"/>
      <c r="IRL337" s="76"/>
      <c r="IRM337" s="180"/>
      <c r="IRN337" s="180"/>
      <c r="IRO337" s="180"/>
      <c r="IRP337" s="75"/>
      <c r="IRQ337" s="76"/>
      <c r="IRR337" s="181"/>
      <c r="IRS337" s="181"/>
      <c r="IRT337" s="182"/>
      <c r="IRU337" s="134"/>
      <c r="IRV337" s="135"/>
      <c r="IRW337" s="111"/>
      <c r="IRX337" s="178"/>
      <c r="IRY337" s="178"/>
      <c r="IRZ337" s="178"/>
      <c r="ISA337" s="178"/>
      <c r="ISB337" s="179"/>
      <c r="ISC337" s="73"/>
      <c r="ISD337" s="73"/>
      <c r="ISE337" s="180"/>
      <c r="ISF337" s="75"/>
      <c r="ISG337" s="76"/>
      <c r="ISH337" s="180"/>
      <c r="ISI337" s="180"/>
      <c r="ISJ337" s="180"/>
      <c r="ISK337" s="75"/>
      <c r="ISL337" s="76"/>
      <c r="ISM337" s="181"/>
      <c r="ISN337" s="181"/>
      <c r="ISO337" s="182"/>
      <c r="ISP337" s="134"/>
      <c r="ISQ337" s="135"/>
      <c r="ISR337" s="111"/>
      <c r="ISS337" s="178"/>
      <c r="IST337" s="178"/>
      <c r="ISU337" s="178"/>
      <c r="ISV337" s="178"/>
      <c r="ISW337" s="179"/>
      <c r="ISX337" s="73"/>
      <c r="ISY337" s="73"/>
      <c r="ISZ337" s="180"/>
      <c r="ITA337" s="75"/>
      <c r="ITB337" s="76"/>
      <c r="ITC337" s="180"/>
      <c r="ITD337" s="180"/>
      <c r="ITE337" s="180"/>
      <c r="ITF337" s="75"/>
      <c r="ITG337" s="76"/>
      <c r="ITH337" s="181"/>
      <c r="ITI337" s="181"/>
      <c r="ITJ337" s="182"/>
      <c r="ITK337" s="134"/>
      <c r="ITL337" s="135"/>
      <c r="ITM337" s="111"/>
      <c r="ITN337" s="178"/>
      <c r="ITO337" s="178"/>
      <c r="ITP337" s="178"/>
      <c r="ITQ337" s="178"/>
      <c r="ITR337" s="179"/>
      <c r="ITS337" s="73"/>
      <c r="ITT337" s="73"/>
      <c r="ITU337" s="180"/>
      <c r="ITV337" s="75"/>
      <c r="ITW337" s="76"/>
      <c r="ITX337" s="180"/>
      <c r="ITY337" s="180"/>
      <c r="ITZ337" s="180"/>
      <c r="IUA337" s="75"/>
      <c r="IUB337" s="76"/>
      <c r="IUC337" s="181"/>
      <c r="IUD337" s="181"/>
      <c r="IUE337" s="182"/>
      <c r="IUF337" s="134"/>
      <c r="IUG337" s="135"/>
      <c r="IUH337" s="111"/>
      <c r="IUI337" s="178"/>
      <c r="IUJ337" s="178"/>
      <c r="IUK337" s="178"/>
      <c r="IUL337" s="178"/>
      <c r="IUM337" s="179"/>
      <c r="IUN337" s="73"/>
      <c r="IUO337" s="73"/>
      <c r="IUP337" s="180"/>
      <c r="IUQ337" s="75"/>
      <c r="IUR337" s="76"/>
      <c r="IUS337" s="180"/>
      <c r="IUT337" s="180"/>
      <c r="IUU337" s="180"/>
      <c r="IUV337" s="75"/>
      <c r="IUW337" s="76"/>
      <c r="IUX337" s="181"/>
      <c r="IUY337" s="181"/>
      <c r="IUZ337" s="182"/>
      <c r="IVA337" s="134"/>
      <c r="IVB337" s="135"/>
      <c r="IVC337" s="111"/>
      <c r="IVD337" s="178"/>
      <c r="IVE337" s="178"/>
      <c r="IVF337" s="178"/>
      <c r="IVG337" s="178"/>
      <c r="IVH337" s="179"/>
      <c r="IVI337" s="73"/>
      <c r="IVJ337" s="73"/>
      <c r="IVK337" s="180"/>
      <c r="IVL337" s="75"/>
      <c r="IVM337" s="76"/>
      <c r="IVN337" s="180"/>
      <c r="IVO337" s="180"/>
      <c r="IVP337" s="180"/>
      <c r="IVQ337" s="75"/>
      <c r="IVR337" s="76"/>
      <c r="IVS337" s="181"/>
      <c r="IVT337" s="181"/>
      <c r="IVU337" s="182"/>
      <c r="IVV337" s="134"/>
      <c r="IVW337" s="135"/>
      <c r="IVX337" s="111"/>
      <c r="IVY337" s="178"/>
      <c r="IVZ337" s="178"/>
      <c r="IWA337" s="178"/>
      <c r="IWB337" s="178"/>
      <c r="IWC337" s="179"/>
      <c r="IWD337" s="73"/>
      <c r="IWE337" s="73"/>
      <c r="IWF337" s="180"/>
      <c r="IWG337" s="75"/>
      <c r="IWH337" s="76"/>
      <c r="IWI337" s="180"/>
      <c r="IWJ337" s="180"/>
      <c r="IWK337" s="180"/>
      <c r="IWL337" s="75"/>
      <c r="IWM337" s="76"/>
      <c r="IWN337" s="181"/>
      <c r="IWO337" s="181"/>
      <c r="IWP337" s="182"/>
      <c r="IWQ337" s="134"/>
      <c r="IWR337" s="135"/>
      <c r="IWS337" s="111"/>
      <c r="IWT337" s="178"/>
      <c r="IWU337" s="178"/>
      <c r="IWV337" s="178"/>
      <c r="IWW337" s="178"/>
      <c r="IWX337" s="179"/>
      <c r="IWY337" s="73"/>
      <c r="IWZ337" s="73"/>
      <c r="IXA337" s="180"/>
      <c r="IXB337" s="75"/>
      <c r="IXC337" s="76"/>
      <c r="IXD337" s="180"/>
      <c r="IXE337" s="180"/>
      <c r="IXF337" s="180"/>
      <c r="IXG337" s="75"/>
      <c r="IXH337" s="76"/>
      <c r="IXI337" s="181"/>
      <c r="IXJ337" s="181"/>
      <c r="IXK337" s="182"/>
      <c r="IXL337" s="134"/>
      <c r="IXM337" s="135"/>
      <c r="IXN337" s="111"/>
      <c r="IXO337" s="178"/>
      <c r="IXP337" s="178"/>
      <c r="IXQ337" s="178"/>
      <c r="IXR337" s="178"/>
      <c r="IXS337" s="179"/>
      <c r="IXT337" s="73"/>
      <c r="IXU337" s="73"/>
      <c r="IXV337" s="180"/>
      <c r="IXW337" s="75"/>
      <c r="IXX337" s="76"/>
      <c r="IXY337" s="180"/>
      <c r="IXZ337" s="180"/>
      <c r="IYA337" s="180"/>
      <c r="IYB337" s="75"/>
      <c r="IYC337" s="76"/>
      <c r="IYD337" s="181"/>
      <c r="IYE337" s="181"/>
      <c r="IYF337" s="182"/>
      <c r="IYG337" s="134"/>
      <c r="IYH337" s="135"/>
      <c r="IYI337" s="111"/>
      <c r="IYJ337" s="178"/>
      <c r="IYK337" s="178"/>
      <c r="IYL337" s="178"/>
      <c r="IYM337" s="178"/>
      <c r="IYN337" s="179"/>
      <c r="IYO337" s="73"/>
      <c r="IYP337" s="73"/>
      <c r="IYQ337" s="180"/>
      <c r="IYR337" s="75"/>
      <c r="IYS337" s="76"/>
      <c r="IYT337" s="180"/>
      <c r="IYU337" s="180"/>
      <c r="IYV337" s="180"/>
      <c r="IYW337" s="75"/>
      <c r="IYX337" s="76"/>
      <c r="IYY337" s="181"/>
      <c r="IYZ337" s="181"/>
      <c r="IZA337" s="182"/>
      <c r="IZB337" s="134"/>
      <c r="IZC337" s="135"/>
      <c r="IZD337" s="111"/>
      <c r="IZE337" s="178"/>
      <c r="IZF337" s="178"/>
      <c r="IZG337" s="178"/>
      <c r="IZH337" s="178"/>
      <c r="IZI337" s="179"/>
      <c r="IZJ337" s="73"/>
      <c r="IZK337" s="73"/>
      <c r="IZL337" s="180"/>
      <c r="IZM337" s="75"/>
      <c r="IZN337" s="76"/>
      <c r="IZO337" s="180"/>
      <c r="IZP337" s="180"/>
      <c r="IZQ337" s="180"/>
      <c r="IZR337" s="75"/>
      <c r="IZS337" s="76"/>
      <c r="IZT337" s="181"/>
      <c r="IZU337" s="181"/>
      <c r="IZV337" s="182"/>
      <c r="IZW337" s="134"/>
      <c r="IZX337" s="135"/>
      <c r="IZY337" s="111"/>
      <c r="IZZ337" s="178"/>
      <c r="JAA337" s="178"/>
      <c r="JAB337" s="178"/>
      <c r="JAC337" s="178"/>
      <c r="JAD337" s="179"/>
      <c r="JAE337" s="73"/>
      <c r="JAF337" s="73"/>
      <c r="JAG337" s="180"/>
      <c r="JAH337" s="75"/>
      <c r="JAI337" s="76"/>
      <c r="JAJ337" s="180"/>
      <c r="JAK337" s="180"/>
      <c r="JAL337" s="180"/>
      <c r="JAM337" s="75"/>
      <c r="JAN337" s="76"/>
      <c r="JAO337" s="181"/>
      <c r="JAP337" s="181"/>
      <c r="JAQ337" s="182"/>
      <c r="JAR337" s="134"/>
      <c r="JAS337" s="135"/>
      <c r="JAT337" s="111"/>
      <c r="JAU337" s="178"/>
      <c r="JAV337" s="178"/>
      <c r="JAW337" s="178"/>
      <c r="JAX337" s="178"/>
      <c r="JAY337" s="179"/>
      <c r="JAZ337" s="73"/>
      <c r="JBA337" s="73"/>
      <c r="JBB337" s="180"/>
      <c r="JBC337" s="75"/>
      <c r="JBD337" s="76"/>
      <c r="JBE337" s="180"/>
      <c r="JBF337" s="180"/>
      <c r="JBG337" s="180"/>
      <c r="JBH337" s="75"/>
      <c r="JBI337" s="76"/>
      <c r="JBJ337" s="181"/>
      <c r="JBK337" s="181"/>
      <c r="JBL337" s="182"/>
      <c r="JBM337" s="134"/>
      <c r="JBN337" s="135"/>
      <c r="JBO337" s="111"/>
      <c r="JBP337" s="178"/>
      <c r="JBQ337" s="178"/>
      <c r="JBR337" s="178"/>
      <c r="JBS337" s="178"/>
      <c r="JBT337" s="179"/>
      <c r="JBU337" s="73"/>
      <c r="JBV337" s="73"/>
      <c r="JBW337" s="180"/>
      <c r="JBX337" s="75"/>
      <c r="JBY337" s="76"/>
      <c r="JBZ337" s="180"/>
      <c r="JCA337" s="180"/>
      <c r="JCB337" s="180"/>
      <c r="JCC337" s="75"/>
      <c r="JCD337" s="76"/>
      <c r="JCE337" s="181"/>
      <c r="JCF337" s="181"/>
      <c r="JCG337" s="182"/>
      <c r="JCH337" s="134"/>
      <c r="JCI337" s="135"/>
      <c r="JCJ337" s="111"/>
      <c r="JCK337" s="178"/>
      <c r="JCL337" s="178"/>
      <c r="JCM337" s="178"/>
      <c r="JCN337" s="178"/>
      <c r="JCO337" s="179"/>
      <c r="JCP337" s="73"/>
      <c r="JCQ337" s="73"/>
      <c r="JCR337" s="180"/>
      <c r="JCS337" s="75"/>
      <c r="JCT337" s="76"/>
      <c r="JCU337" s="180"/>
      <c r="JCV337" s="180"/>
      <c r="JCW337" s="180"/>
      <c r="JCX337" s="75"/>
      <c r="JCY337" s="76"/>
      <c r="JCZ337" s="181"/>
      <c r="JDA337" s="181"/>
      <c r="JDB337" s="182"/>
      <c r="JDC337" s="134"/>
      <c r="JDD337" s="135"/>
      <c r="JDE337" s="111"/>
      <c r="JDF337" s="178"/>
      <c r="JDG337" s="178"/>
      <c r="JDH337" s="178"/>
      <c r="JDI337" s="178"/>
      <c r="JDJ337" s="179"/>
      <c r="JDK337" s="73"/>
      <c r="JDL337" s="73"/>
      <c r="JDM337" s="180"/>
      <c r="JDN337" s="75"/>
      <c r="JDO337" s="76"/>
      <c r="JDP337" s="180"/>
      <c r="JDQ337" s="180"/>
      <c r="JDR337" s="180"/>
      <c r="JDS337" s="75"/>
      <c r="JDT337" s="76"/>
      <c r="JDU337" s="181"/>
      <c r="JDV337" s="181"/>
      <c r="JDW337" s="182"/>
      <c r="JDX337" s="134"/>
      <c r="JDY337" s="135"/>
      <c r="JDZ337" s="111"/>
      <c r="JEA337" s="178"/>
      <c r="JEB337" s="178"/>
      <c r="JEC337" s="178"/>
      <c r="JED337" s="178"/>
      <c r="JEE337" s="179"/>
      <c r="JEF337" s="73"/>
      <c r="JEG337" s="73"/>
      <c r="JEH337" s="180"/>
      <c r="JEI337" s="75"/>
      <c r="JEJ337" s="76"/>
      <c r="JEK337" s="180"/>
      <c r="JEL337" s="180"/>
      <c r="JEM337" s="180"/>
      <c r="JEN337" s="75"/>
      <c r="JEO337" s="76"/>
      <c r="JEP337" s="181"/>
      <c r="JEQ337" s="181"/>
      <c r="JER337" s="182"/>
      <c r="JES337" s="134"/>
      <c r="JET337" s="135"/>
      <c r="JEU337" s="111"/>
      <c r="JEV337" s="178"/>
      <c r="JEW337" s="178"/>
      <c r="JEX337" s="178"/>
      <c r="JEY337" s="178"/>
      <c r="JEZ337" s="179"/>
      <c r="JFA337" s="73"/>
      <c r="JFB337" s="73"/>
      <c r="JFC337" s="180"/>
      <c r="JFD337" s="75"/>
      <c r="JFE337" s="76"/>
      <c r="JFF337" s="180"/>
      <c r="JFG337" s="180"/>
      <c r="JFH337" s="180"/>
      <c r="JFI337" s="75"/>
      <c r="JFJ337" s="76"/>
      <c r="JFK337" s="181"/>
      <c r="JFL337" s="181"/>
      <c r="JFM337" s="182"/>
      <c r="JFN337" s="134"/>
      <c r="JFO337" s="135"/>
      <c r="JFP337" s="111"/>
      <c r="JFQ337" s="178"/>
      <c r="JFR337" s="178"/>
      <c r="JFS337" s="178"/>
      <c r="JFT337" s="178"/>
      <c r="JFU337" s="179"/>
      <c r="JFV337" s="73"/>
      <c r="JFW337" s="73"/>
      <c r="JFX337" s="180"/>
      <c r="JFY337" s="75"/>
      <c r="JFZ337" s="76"/>
      <c r="JGA337" s="180"/>
      <c r="JGB337" s="180"/>
      <c r="JGC337" s="180"/>
      <c r="JGD337" s="75"/>
      <c r="JGE337" s="76"/>
      <c r="JGF337" s="181"/>
      <c r="JGG337" s="181"/>
      <c r="JGH337" s="182"/>
      <c r="JGI337" s="134"/>
      <c r="JGJ337" s="135"/>
      <c r="JGK337" s="111"/>
      <c r="JGL337" s="178"/>
      <c r="JGM337" s="178"/>
      <c r="JGN337" s="178"/>
      <c r="JGO337" s="178"/>
      <c r="JGP337" s="179"/>
      <c r="JGQ337" s="73"/>
      <c r="JGR337" s="73"/>
      <c r="JGS337" s="180"/>
      <c r="JGT337" s="75"/>
      <c r="JGU337" s="76"/>
      <c r="JGV337" s="180"/>
      <c r="JGW337" s="180"/>
      <c r="JGX337" s="180"/>
      <c r="JGY337" s="75"/>
      <c r="JGZ337" s="76"/>
      <c r="JHA337" s="181"/>
      <c r="JHB337" s="181"/>
      <c r="JHC337" s="182"/>
      <c r="JHD337" s="134"/>
      <c r="JHE337" s="135"/>
      <c r="JHF337" s="111"/>
      <c r="JHG337" s="178"/>
      <c r="JHH337" s="178"/>
      <c r="JHI337" s="178"/>
      <c r="JHJ337" s="178"/>
      <c r="JHK337" s="179"/>
      <c r="JHL337" s="73"/>
      <c r="JHM337" s="73"/>
      <c r="JHN337" s="180"/>
      <c r="JHO337" s="75"/>
      <c r="JHP337" s="76"/>
      <c r="JHQ337" s="180"/>
      <c r="JHR337" s="180"/>
      <c r="JHS337" s="180"/>
      <c r="JHT337" s="75"/>
      <c r="JHU337" s="76"/>
      <c r="JHV337" s="181"/>
      <c r="JHW337" s="181"/>
      <c r="JHX337" s="182"/>
      <c r="JHY337" s="134"/>
      <c r="JHZ337" s="135"/>
      <c r="JIA337" s="111"/>
      <c r="JIB337" s="178"/>
      <c r="JIC337" s="178"/>
      <c r="JID337" s="178"/>
      <c r="JIE337" s="178"/>
      <c r="JIF337" s="179"/>
      <c r="JIG337" s="73"/>
      <c r="JIH337" s="73"/>
      <c r="JII337" s="180"/>
      <c r="JIJ337" s="75"/>
      <c r="JIK337" s="76"/>
      <c r="JIL337" s="180"/>
      <c r="JIM337" s="180"/>
      <c r="JIN337" s="180"/>
      <c r="JIO337" s="75"/>
      <c r="JIP337" s="76"/>
      <c r="JIQ337" s="181"/>
      <c r="JIR337" s="181"/>
      <c r="JIS337" s="182"/>
      <c r="JIT337" s="134"/>
      <c r="JIU337" s="135"/>
      <c r="JIV337" s="111"/>
      <c r="JIW337" s="178"/>
      <c r="JIX337" s="178"/>
      <c r="JIY337" s="178"/>
      <c r="JIZ337" s="178"/>
      <c r="JJA337" s="179"/>
      <c r="JJB337" s="73"/>
      <c r="JJC337" s="73"/>
      <c r="JJD337" s="180"/>
      <c r="JJE337" s="75"/>
      <c r="JJF337" s="76"/>
      <c r="JJG337" s="180"/>
      <c r="JJH337" s="180"/>
      <c r="JJI337" s="180"/>
      <c r="JJJ337" s="75"/>
      <c r="JJK337" s="76"/>
      <c r="JJL337" s="181"/>
      <c r="JJM337" s="181"/>
      <c r="JJN337" s="182"/>
      <c r="JJO337" s="134"/>
      <c r="JJP337" s="135"/>
      <c r="JJQ337" s="111"/>
      <c r="JJR337" s="178"/>
      <c r="JJS337" s="178"/>
      <c r="JJT337" s="178"/>
      <c r="JJU337" s="178"/>
      <c r="JJV337" s="179"/>
      <c r="JJW337" s="73"/>
      <c r="JJX337" s="73"/>
      <c r="JJY337" s="180"/>
      <c r="JJZ337" s="75"/>
      <c r="JKA337" s="76"/>
      <c r="JKB337" s="180"/>
      <c r="JKC337" s="180"/>
      <c r="JKD337" s="180"/>
      <c r="JKE337" s="75"/>
      <c r="JKF337" s="76"/>
      <c r="JKG337" s="181"/>
      <c r="JKH337" s="181"/>
      <c r="JKI337" s="182"/>
      <c r="JKJ337" s="134"/>
      <c r="JKK337" s="135"/>
      <c r="JKL337" s="111"/>
      <c r="JKM337" s="178"/>
      <c r="JKN337" s="178"/>
      <c r="JKO337" s="178"/>
      <c r="JKP337" s="178"/>
      <c r="JKQ337" s="179"/>
      <c r="JKR337" s="73"/>
      <c r="JKS337" s="73"/>
      <c r="JKT337" s="180"/>
      <c r="JKU337" s="75"/>
      <c r="JKV337" s="76"/>
      <c r="JKW337" s="180"/>
      <c r="JKX337" s="180"/>
      <c r="JKY337" s="180"/>
      <c r="JKZ337" s="75"/>
      <c r="JLA337" s="76"/>
      <c r="JLB337" s="181"/>
      <c r="JLC337" s="181"/>
      <c r="JLD337" s="182"/>
      <c r="JLE337" s="134"/>
      <c r="JLF337" s="135"/>
      <c r="JLG337" s="111"/>
      <c r="JLH337" s="178"/>
      <c r="JLI337" s="178"/>
      <c r="JLJ337" s="178"/>
      <c r="JLK337" s="178"/>
      <c r="JLL337" s="179"/>
      <c r="JLM337" s="73"/>
      <c r="JLN337" s="73"/>
      <c r="JLO337" s="180"/>
      <c r="JLP337" s="75"/>
      <c r="JLQ337" s="76"/>
      <c r="JLR337" s="180"/>
      <c r="JLS337" s="180"/>
      <c r="JLT337" s="180"/>
      <c r="JLU337" s="75"/>
      <c r="JLV337" s="76"/>
      <c r="JLW337" s="181"/>
      <c r="JLX337" s="181"/>
      <c r="JLY337" s="182"/>
      <c r="JLZ337" s="134"/>
      <c r="JMA337" s="135"/>
      <c r="JMB337" s="111"/>
      <c r="JMC337" s="178"/>
      <c r="JMD337" s="178"/>
      <c r="JME337" s="178"/>
      <c r="JMF337" s="178"/>
      <c r="JMG337" s="179"/>
      <c r="JMH337" s="73"/>
      <c r="JMI337" s="73"/>
      <c r="JMJ337" s="180"/>
      <c r="JMK337" s="75"/>
      <c r="JML337" s="76"/>
      <c r="JMM337" s="180"/>
      <c r="JMN337" s="180"/>
      <c r="JMO337" s="180"/>
      <c r="JMP337" s="75"/>
      <c r="JMQ337" s="76"/>
      <c r="JMR337" s="181"/>
      <c r="JMS337" s="181"/>
      <c r="JMT337" s="182"/>
      <c r="JMU337" s="134"/>
      <c r="JMV337" s="135"/>
      <c r="JMW337" s="111"/>
      <c r="JMX337" s="178"/>
      <c r="JMY337" s="178"/>
      <c r="JMZ337" s="178"/>
      <c r="JNA337" s="178"/>
      <c r="JNB337" s="179"/>
      <c r="JNC337" s="73"/>
      <c r="JND337" s="73"/>
      <c r="JNE337" s="180"/>
      <c r="JNF337" s="75"/>
      <c r="JNG337" s="76"/>
      <c r="JNH337" s="180"/>
      <c r="JNI337" s="180"/>
      <c r="JNJ337" s="180"/>
      <c r="JNK337" s="75"/>
      <c r="JNL337" s="76"/>
      <c r="JNM337" s="181"/>
      <c r="JNN337" s="181"/>
      <c r="JNO337" s="182"/>
      <c r="JNP337" s="134"/>
      <c r="JNQ337" s="135"/>
      <c r="JNR337" s="111"/>
      <c r="JNS337" s="178"/>
      <c r="JNT337" s="178"/>
      <c r="JNU337" s="178"/>
      <c r="JNV337" s="178"/>
      <c r="JNW337" s="179"/>
      <c r="JNX337" s="73"/>
      <c r="JNY337" s="73"/>
      <c r="JNZ337" s="180"/>
      <c r="JOA337" s="75"/>
      <c r="JOB337" s="76"/>
      <c r="JOC337" s="180"/>
      <c r="JOD337" s="180"/>
      <c r="JOE337" s="180"/>
      <c r="JOF337" s="75"/>
      <c r="JOG337" s="76"/>
      <c r="JOH337" s="181"/>
      <c r="JOI337" s="181"/>
      <c r="JOJ337" s="182"/>
      <c r="JOK337" s="134"/>
      <c r="JOL337" s="135"/>
      <c r="JOM337" s="111"/>
      <c r="JON337" s="178"/>
      <c r="JOO337" s="178"/>
      <c r="JOP337" s="178"/>
      <c r="JOQ337" s="178"/>
      <c r="JOR337" s="179"/>
      <c r="JOS337" s="73"/>
      <c r="JOT337" s="73"/>
      <c r="JOU337" s="180"/>
      <c r="JOV337" s="75"/>
      <c r="JOW337" s="76"/>
      <c r="JOX337" s="180"/>
      <c r="JOY337" s="180"/>
      <c r="JOZ337" s="180"/>
      <c r="JPA337" s="75"/>
      <c r="JPB337" s="76"/>
      <c r="JPC337" s="181"/>
      <c r="JPD337" s="181"/>
      <c r="JPE337" s="182"/>
      <c r="JPF337" s="134"/>
      <c r="JPG337" s="135"/>
      <c r="JPH337" s="111"/>
      <c r="JPI337" s="178"/>
      <c r="JPJ337" s="178"/>
      <c r="JPK337" s="178"/>
      <c r="JPL337" s="178"/>
      <c r="JPM337" s="179"/>
      <c r="JPN337" s="73"/>
      <c r="JPO337" s="73"/>
      <c r="JPP337" s="180"/>
      <c r="JPQ337" s="75"/>
      <c r="JPR337" s="76"/>
      <c r="JPS337" s="180"/>
      <c r="JPT337" s="180"/>
      <c r="JPU337" s="180"/>
      <c r="JPV337" s="75"/>
      <c r="JPW337" s="76"/>
      <c r="JPX337" s="181"/>
      <c r="JPY337" s="181"/>
      <c r="JPZ337" s="182"/>
      <c r="JQA337" s="134"/>
      <c r="JQB337" s="135"/>
      <c r="JQC337" s="111"/>
      <c r="JQD337" s="178"/>
      <c r="JQE337" s="178"/>
      <c r="JQF337" s="178"/>
      <c r="JQG337" s="178"/>
      <c r="JQH337" s="179"/>
      <c r="JQI337" s="73"/>
      <c r="JQJ337" s="73"/>
      <c r="JQK337" s="180"/>
      <c r="JQL337" s="75"/>
      <c r="JQM337" s="76"/>
      <c r="JQN337" s="180"/>
      <c r="JQO337" s="180"/>
      <c r="JQP337" s="180"/>
      <c r="JQQ337" s="75"/>
      <c r="JQR337" s="76"/>
      <c r="JQS337" s="181"/>
      <c r="JQT337" s="181"/>
      <c r="JQU337" s="182"/>
      <c r="JQV337" s="134"/>
      <c r="JQW337" s="135"/>
      <c r="JQX337" s="111"/>
      <c r="JQY337" s="178"/>
      <c r="JQZ337" s="178"/>
      <c r="JRA337" s="178"/>
      <c r="JRB337" s="178"/>
      <c r="JRC337" s="179"/>
      <c r="JRD337" s="73"/>
      <c r="JRE337" s="73"/>
      <c r="JRF337" s="180"/>
      <c r="JRG337" s="75"/>
      <c r="JRH337" s="76"/>
      <c r="JRI337" s="180"/>
      <c r="JRJ337" s="180"/>
      <c r="JRK337" s="180"/>
      <c r="JRL337" s="75"/>
      <c r="JRM337" s="76"/>
      <c r="JRN337" s="181"/>
      <c r="JRO337" s="181"/>
      <c r="JRP337" s="182"/>
      <c r="JRQ337" s="134"/>
      <c r="JRR337" s="135"/>
      <c r="JRS337" s="111"/>
      <c r="JRT337" s="178"/>
      <c r="JRU337" s="178"/>
      <c r="JRV337" s="178"/>
      <c r="JRW337" s="178"/>
      <c r="JRX337" s="179"/>
      <c r="JRY337" s="73"/>
      <c r="JRZ337" s="73"/>
      <c r="JSA337" s="180"/>
      <c r="JSB337" s="75"/>
      <c r="JSC337" s="76"/>
      <c r="JSD337" s="180"/>
      <c r="JSE337" s="180"/>
      <c r="JSF337" s="180"/>
      <c r="JSG337" s="75"/>
      <c r="JSH337" s="76"/>
      <c r="JSI337" s="181"/>
      <c r="JSJ337" s="181"/>
      <c r="JSK337" s="182"/>
      <c r="JSL337" s="134"/>
      <c r="JSM337" s="135"/>
      <c r="JSN337" s="111"/>
      <c r="JSO337" s="178"/>
      <c r="JSP337" s="178"/>
      <c r="JSQ337" s="178"/>
      <c r="JSR337" s="178"/>
      <c r="JSS337" s="179"/>
      <c r="JST337" s="73"/>
      <c r="JSU337" s="73"/>
      <c r="JSV337" s="180"/>
      <c r="JSW337" s="75"/>
      <c r="JSX337" s="76"/>
      <c r="JSY337" s="180"/>
      <c r="JSZ337" s="180"/>
      <c r="JTA337" s="180"/>
      <c r="JTB337" s="75"/>
      <c r="JTC337" s="76"/>
      <c r="JTD337" s="181"/>
      <c r="JTE337" s="181"/>
      <c r="JTF337" s="182"/>
      <c r="JTG337" s="134"/>
      <c r="JTH337" s="135"/>
      <c r="JTI337" s="111"/>
      <c r="JTJ337" s="178"/>
      <c r="JTK337" s="178"/>
      <c r="JTL337" s="178"/>
      <c r="JTM337" s="178"/>
      <c r="JTN337" s="179"/>
      <c r="JTO337" s="73"/>
      <c r="JTP337" s="73"/>
      <c r="JTQ337" s="180"/>
      <c r="JTR337" s="75"/>
      <c r="JTS337" s="76"/>
      <c r="JTT337" s="180"/>
      <c r="JTU337" s="180"/>
      <c r="JTV337" s="180"/>
      <c r="JTW337" s="75"/>
      <c r="JTX337" s="76"/>
      <c r="JTY337" s="181"/>
      <c r="JTZ337" s="181"/>
      <c r="JUA337" s="182"/>
      <c r="JUB337" s="134"/>
      <c r="JUC337" s="135"/>
      <c r="JUD337" s="111"/>
      <c r="JUE337" s="178"/>
      <c r="JUF337" s="178"/>
      <c r="JUG337" s="178"/>
      <c r="JUH337" s="178"/>
      <c r="JUI337" s="179"/>
      <c r="JUJ337" s="73"/>
      <c r="JUK337" s="73"/>
      <c r="JUL337" s="180"/>
      <c r="JUM337" s="75"/>
      <c r="JUN337" s="76"/>
      <c r="JUO337" s="180"/>
      <c r="JUP337" s="180"/>
      <c r="JUQ337" s="180"/>
      <c r="JUR337" s="75"/>
      <c r="JUS337" s="76"/>
      <c r="JUT337" s="181"/>
      <c r="JUU337" s="181"/>
      <c r="JUV337" s="182"/>
      <c r="JUW337" s="134"/>
      <c r="JUX337" s="135"/>
      <c r="JUY337" s="111"/>
      <c r="JUZ337" s="178"/>
      <c r="JVA337" s="178"/>
      <c r="JVB337" s="178"/>
      <c r="JVC337" s="178"/>
      <c r="JVD337" s="179"/>
      <c r="JVE337" s="73"/>
      <c r="JVF337" s="73"/>
      <c r="JVG337" s="180"/>
      <c r="JVH337" s="75"/>
      <c r="JVI337" s="76"/>
      <c r="JVJ337" s="180"/>
      <c r="JVK337" s="180"/>
      <c r="JVL337" s="180"/>
      <c r="JVM337" s="75"/>
      <c r="JVN337" s="76"/>
      <c r="JVO337" s="181"/>
      <c r="JVP337" s="181"/>
      <c r="JVQ337" s="182"/>
      <c r="JVR337" s="134"/>
      <c r="JVS337" s="135"/>
      <c r="JVT337" s="111"/>
      <c r="JVU337" s="178"/>
      <c r="JVV337" s="178"/>
      <c r="JVW337" s="178"/>
      <c r="JVX337" s="178"/>
      <c r="JVY337" s="179"/>
      <c r="JVZ337" s="73"/>
      <c r="JWA337" s="73"/>
      <c r="JWB337" s="180"/>
      <c r="JWC337" s="75"/>
      <c r="JWD337" s="76"/>
      <c r="JWE337" s="180"/>
      <c r="JWF337" s="180"/>
      <c r="JWG337" s="180"/>
      <c r="JWH337" s="75"/>
      <c r="JWI337" s="76"/>
      <c r="JWJ337" s="181"/>
      <c r="JWK337" s="181"/>
      <c r="JWL337" s="182"/>
      <c r="JWM337" s="134"/>
      <c r="JWN337" s="135"/>
      <c r="JWO337" s="111"/>
      <c r="JWP337" s="178"/>
      <c r="JWQ337" s="178"/>
      <c r="JWR337" s="178"/>
      <c r="JWS337" s="178"/>
      <c r="JWT337" s="179"/>
      <c r="JWU337" s="73"/>
      <c r="JWV337" s="73"/>
      <c r="JWW337" s="180"/>
      <c r="JWX337" s="75"/>
      <c r="JWY337" s="76"/>
      <c r="JWZ337" s="180"/>
      <c r="JXA337" s="180"/>
      <c r="JXB337" s="180"/>
      <c r="JXC337" s="75"/>
      <c r="JXD337" s="76"/>
      <c r="JXE337" s="181"/>
      <c r="JXF337" s="181"/>
      <c r="JXG337" s="182"/>
      <c r="JXH337" s="134"/>
      <c r="JXI337" s="135"/>
      <c r="JXJ337" s="111"/>
      <c r="JXK337" s="178"/>
      <c r="JXL337" s="178"/>
      <c r="JXM337" s="178"/>
      <c r="JXN337" s="178"/>
      <c r="JXO337" s="179"/>
      <c r="JXP337" s="73"/>
      <c r="JXQ337" s="73"/>
      <c r="JXR337" s="180"/>
      <c r="JXS337" s="75"/>
      <c r="JXT337" s="76"/>
      <c r="JXU337" s="180"/>
      <c r="JXV337" s="180"/>
      <c r="JXW337" s="180"/>
      <c r="JXX337" s="75"/>
      <c r="JXY337" s="76"/>
      <c r="JXZ337" s="181"/>
      <c r="JYA337" s="181"/>
      <c r="JYB337" s="182"/>
      <c r="JYC337" s="134"/>
      <c r="JYD337" s="135"/>
      <c r="JYE337" s="111"/>
      <c r="JYF337" s="178"/>
      <c r="JYG337" s="178"/>
      <c r="JYH337" s="178"/>
      <c r="JYI337" s="178"/>
      <c r="JYJ337" s="179"/>
      <c r="JYK337" s="73"/>
      <c r="JYL337" s="73"/>
      <c r="JYM337" s="180"/>
      <c r="JYN337" s="75"/>
      <c r="JYO337" s="76"/>
      <c r="JYP337" s="180"/>
      <c r="JYQ337" s="180"/>
      <c r="JYR337" s="180"/>
      <c r="JYS337" s="75"/>
      <c r="JYT337" s="76"/>
      <c r="JYU337" s="181"/>
      <c r="JYV337" s="181"/>
      <c r="JYW337" s="182"/>
      <c r="JYX337" s="134"/>
      <c r="JYY337" s="135"/>
      <c r="JYZ337" s="111"/>
      <c r="JZA337" s="178"/>
      <c r="JZB337" s="178"/>
      <c r="JZC337" s="178"/>
      <c r="JZD337" s="178"/>
      <c r="JZE337" s="179"/>
      <c r="JZF337" s="73"/>
      <c r="JZG337" s="73"/>
      <c r="JZH337" s="180"/>
      <c r="JZI337" s="75"/>
      <c r="JZJ337" s="76"/>
      <c r="JZK337" s="180"/>
      <c r="JZL337" s="180"/>
      <c r="JZM337" s="180"/>
      <c r="JZN337" s="75"/>
      <c r="JZO337" s="76"/>
      <c r="JZP337" s="181"/>
      <c r="JZQ337" s="181"/>
      <c r="JZR337" s="182"/>
      <c r="JZS337" s="134"/>
      <c r="JZT337" s="135"/>
      <c r="JZU337" s="111"/>
      <c r="JZV337" s="178"/>
      <c r="JZW337" s="178"/>
      <c r="JZX337" s="178"/>
      <c r="JZY337" s="178"/>
      <c r="JZZ337" s="179"/>
      <c r="KAA337" s="73"/>
      <c r="KAB337" s="73"/>
      <c r="KAC337" s="180"/>
      <c r="KAD337" s="75"/>
      <c r="KAE337" s="76"/>
      <c r="KAF337" s="180"/>
      <c r="KAG337" s="180"/>
      <c r="KAH337" s="180"/>
      <c r="KAI337" s="75"/>
      <c r="KAJ337" s="76"/>
      <c r="KAK337" s="181"/>
      <c r="KAL337" s="181"/>
      <c r="KAM337" s="182"/>
      <c r="KAN337" s="134"/>
      <c r="KAO337" s="135"/>
      <c r="KAP337" s="111"/>
      <c r="KAQ337" s="178"/>
      <c r="KAR337" s="178"/>
      <c r="KAS337" s="178"/>
      <c r="KAT337" s="178"/>
      <c r="KAU337" s="179"/>
      <c r="KAV337" s="73"/>
      <c r="KAW337" s="73"/>
      <c r="KAX337" s="180"/>
      <c r="KAY337" s="75"/>
      <c r="KAZ337" s="76"/>
      <c r="KBA337" s="180"/>
      <c r="KBB337" s="180"/>
      <c r="KBC337" s="180"/>
      <c r="KBD337" s="75"/>
      <c r="KBE337" s="76"/>
      <c r="KBF337" s="181"/>
      <c r="KBG337" s="181"/>
      <c r="KBH337" s="182"/>
      <c r="KBI337" s="134"/>
      <c r="KBJ337" s="135"/>
      <c r="KBK337" s="111"/>
      <c r="KBL337" s="178"/>
      <c r="KBM337" s="178"/>
      <c r="KBN337" s="178"/>
      <c r="KBO337" s="178"/>
      <c r="KBP337" s="179"/>
      <c r="KBQ337" s="73"/>
      <c r="KBR337" s="73"/>
      <c r="KBS337" s="180"/>
      <c r="KBT337" s="75"/>
      <c r="KBU337" s="76"/>
      <c r="KBV337" s="180"/>
      <c r="KBW337" s="180"/>
      <c r="KBX337" s="180"/>
      <c r="KBY337" s="75"/>
      <c r="KBZ337" s="76"/>
      <c r="KCA337" s="181"/>
      <c r="KCB337" s="181"/>
      <c r="KCC337" s="182"/>
      <c r="KCD337" s="134"/>
      <c r="KCE337" s="135"/>
      <c r="KCF337" s="111"/>
      <c r="KCG337" s="178"/>
      <c r="KCH337" s="178"/>
      <c r="KCI337" s="178"/>
      <c r="KCJ337" s="178"/>
      <c r="KCK337" s="179"/>
      <c r="KCL337" s="73"/>
      <c r="KCM337" s="73"/>
      <c r="KCN337" s="180"/>
      <c r="KCO337" s="75"/>
      <c r="KCP337" s="76"/>
      <c r="KCQ337" s="180"/>
      <c r="KCR337" s="180"/>
      <c r="KCS337" s="180"/>
      <c r="KCT337" s="75"/>
      <c r="KCU337" s="76"/>
      <c r="KCV337" s="181"/>
      <c r="KCW337" s="181"/>
      <c r="KCX337" s="182"/>
      <c r="KCY337" s="134"/>
      <c r="KCZ337" s="135"/>
      <c r="KDA337" s="111"/>
      <c r="KDB337" s="178"/>
      <c r="KDC337" s="178"/>
      <c r="KDD337" s="178"/>
      <c r="KDE337" s="178"/>
      <c r="KDF337" s="179"/>
      <c r="KDG337" s="73"/>
      <c r="KDH337" s="73"/>
      <c r="KDI337" s="180"/>
      <c r="KDJ337" s="75"/>
      <c r="KDK337" s="76"/>
      <c r="KDL337" s="180"/>
      <c r="KDM337" s="180"/>
      <c r="KDN337" s="180"/>
      <c r="KDO337" s="75"/>
      <c r="KDP337" s="76"/>
      <c r="KDQ337" s="181"/>
      <c r="KDR337" s="181"/>
      <c r="KDS337" s="182"/>
      <c r="KDT337" s="134"/>
      <c r="KDU337" s="135"/>
      <c r="KDV337" s="111"/>
      <c r="KDW337" s="178"/>
      <c r="KDX337" s="178"/>
      <c r="KDY337" s="178"/>
      <c r="KDZ337" s="178"/>
      <c r="KEA337" s="179"/>
      <c r="KEB337" s="73"/>
      <c r="KEC337" s="73"/>
      <c r="KED337" s="180"/>
      <c r="KEE337" s="75"/>
      <c r="KEF337" s="76"/>
      <c r="KEG337" s="180"/>
      <c r="KEH337" s="180"/>
      <c r="KEI337" s="180"/>
      <c r="KEJ337" s="75"/>
      <c r="KEK337" s="76"/>
      <c r="KEL337" s="181"/>
      <c r="KEM337" s="181"/>
      <c r="KEN337" s="182"/>
      <c r="KEO337" s="134"/>
      <c r="KEP337" s="135"/>
      <c r="KEQ337" s="111"/>
      <c r="KER337" s="178"/>
      <c r="KES337" s="178"/>
      <c r="KET337" s="178"/>
      <c r="KEU337" s="178"/>
      <c r="KEV337" s="179"/>
      <c r="KEW337" s="73"/>
      <c r="KEX337" s="73"/>
      <c r="KEY337" s="180"/>
      <c r="KEZ337" s="75"/>
      <c r="KFA337" s="76"/>
      <c r="KFB337" s="180"/>
      <c r="KFC337" s="180"/>
      <c r="KFD337" s="180"/>
      <c r="KFE337" s="75"/>
      <c r="KFF337" s="76"/>
      <c r="KFG337" s="181"/>
      <c r="KFH337" s="181"/>
      <c r="KFI337" s="182"/>
      <c r="KFJ337" s="134"/>
      <c r="KFK337" s="135"/>
      <c r="KFL337" s="111"/>
      <c r="KFM337" s="178"/>
      <c r="KFN337" s="178"/>
      <c r="KFO337" s="178"/>
      <c r="KFP337" s="178"/>
      <c r="KFQ337" s="179"/>
      <c r="KFR337" s="73"/>
      <c r="KFS337" s="73"/>
      <c r="KFT337" s="180"/>
      <c r="KFU337" s="75"/>
      <c r="KFV337" s="76"/>
      <c r="KFW337" s="180"/>
      <c r="KFX337" s="180"/>
      <c r="KFY337" s="180"/>
      <c r="KFZ337" s="75"/>
      <c r="KGA337" s="76"/>
      <c r="KGB337" s="181"/>
      <c r="KGC337" s="181"/>
      <c r="KGD337" s="182"/>
      <c r="KGE337" s="134"/>
      <c r="KGF337" s="135"/>
      <c r="KGG337" s="111"/>
      <c r="KGH337" s="178"/>
      <c r="KGI337" s="178"/>
      <c r="KGJ337" s="178"/>
      <c r="KGK337" s="178"/>
      <c r="KGL337" s="179"/>
      <c r="KGM337" s="73"/>
      <c r="KGN337" s="73"/>
      <c r="KGO337" s="180"/>
      <c r="KGP337" s="75"/>
      <c r="KGQ337" s="76"/>
      <c r="KGR337" s="180"/>
      <c r="KGS337" s="180"/>
      <c r="KGT337" s="180"/>
      <c r="KGU337" s="75"/>
      <c r="KGV337" s="76"/>
      <c r="KGW337" s="181"/>
      <c r="KGX337" s="181"/>
      <c r="KGY337" s="182"/>
      <c r="KGZ337" s="134"/>
      <c r="KHA337" s="135"/>
      <c r="KHB337" s="111"/>
      <c r="KHC337" s="178"/>
      <c r="KHD337" s="178"/>
      <c r="KHE337" s="178"/>
      <c r="KHF337" s="178"/>
      <c r="KHG337" s="179"/>
      <c r="KHH337" s="73"/>
      <c r="KHI337" s="73"/>
      <c r="KHJ337" s="180"/>
      <c r="KHK337" s="75"/>
      <c r="KHL337" s="76"/>
      <c r="KHM337" s="180"/>
      <c r="KHN337" s="180"/>
      <c r="KHO337" s="180"/>
      <c r="KHP337" s="75"/>
      <c r="KHQ337" s="76"/>
      <c r="KHR337" s="181"/>
      <c r="KHS337" s="181"/>
      <c r="KHT337" s="182"/>
      <c r="KHU337" s="134"/>
      <c r="KHV337" s="135"/>
      <c r="KHW337" s="111"/>
      <c r="KHX337" s="178"/>
      <c r="KHY337" s="178"/>
      <c r="KHZ337" s="178"/>
      <c r="KIA337" s="178"/>
      <c r="KIB337" s="179"/>
      <c r="KIC337" s="73"/>
      <c r="KID337" s="73"/>
      <c r="KIE337" s="180"/>
      <c r="KIF337" s="75"/>
      <c r="KIG337" s="76"/>
      <c r="KIH337" s="180"/>
      <c r="KII337" s="180"/>
      <c r="KIJ337" s="180"/>
      <c r="KIK337" s="75"/>
      <c r="KIL337" s="76"/>
      <c r="KIM337" s="181"/>
      <c r="KIN337" s="181"/>
      <c r="KIO337" s="182"/>
      <c r="KIP337" s="134"/>
      <c r="KIQ337" s="135"/>
      <c r="KIR337" s="111"/>
      <c r="KIS337" s="178"/>
      <c r="KIT337" s="178"/>
      <c r="KIU337" s="178"/>
      <c r="KIV337" s="178"/>
      <c r="KIW337" s="179"/>
      <c r="KIX337" s="73"/>
      <c r="KIY337" s="73"/>
      <c r="KIZ337" s="180"/>
      <c r="KJA337" s="75"/>
      <c r="KJB337" s="76"/>
      <c r="KJC337" s="180"/>
      <c r="KJD337" s="180"/>
      <c r="KJE337" s="180"/>
      <c r="KJF337" s="75"/>
      <c r="KJG337" s="76"/>
      <c r="KJH337" s="181"/>
      <c r="KJI337" s="181"/>
      <c r="KJJ337" s="182"/>
      <c r="KJK337" s="134"/>
      <c r="KJL337" s="135"/>
      <c r="KJM337" s="111"/>
      <c r="KJN337" s="178"/>
      <c r="KJO337" s="178"/>
      <c r="KJP337" s="178"/>
      <c r="KJQ337" s="178"/>
      <c r="KJR337" s="179"/>
      <c r="KJS337" s="73"/>
      <c r="KJT337" s="73"/>
      <c r="KJU337" s="180"/>
      <c r="KJV337" s="75"/>
      <c r="KJW337" s="76"/>
      <c r="KJX337" s="180"/>
      <c r="KJY337" s="180"/>
      <c r="KJZ337" s="180"/>
      <c r="KKA337" s="75"/>
      <c r="KKB337" s="76"/>
      <c r="KKC337" s="181"/>
      <c r="KKD337" s="181"/>
      <c r="KKE337" s="182"/>
      <c r="KKF337" s="134"/>
      <c r="KKG337" s="135"/>
      <c r="KKH337" s="111"/>
      <c r="KKI337" s="178"/>
      <c r="KKJ337" s="178"/>
      <c r="KKK337" s="178"/>
      <c r="KKL337" s="178"/>
      <c r="KKM337" s="179"/>
      <c r="KKN337" s="73"/>
      <c r="KKO337" s="73"/>
      <c r="KKP337" s="180"/>
      <c r="KKQ337" s="75"/>
      <c r="KKR337" s="76"/>
      <c r="KKS337" s="180"/>
      <c r="KKT337" s="180"/>
      <c r="KKU337" s="180"/>
      <c r="KKV337" s="75"/>
      <c r="KKW337" s="76"/>
      <c r="KKX337" s="181"/>
      <c r="KKY337" s="181"/>
      <c r="KKZ337" s="182"/>
      <c r="KLA337" s="134"/>
      <c r="KLB337" s="135"/>
      <c r="KLC337" s="111"/>
      <c r="KLD337" s="178"/>
      <c r="KLE337" s="178"/>
      <c r="KLF337" s="178"/>
      <c r="KLG337" s="178"/>
      <c r="KLH337" s="179"/>
      <c r="KLI337" s="73"/>
      <c r="KLJ337" s="73"/>
      <c r="KLK337" s="180"/>
      <c r="KLL337" s="75"/>
      <c r="KLM337" s="76"/>
      <c r="KLN337" s="180"/>
      <c r="KLO337" s="180"/>
      <c r="KLP337" s="180"/>
      <c r="KLQ337" s="75"/>
      <c r="KLR337" s="76"/>
      <c r="KLS337" s="181"/>
      <c r="KLT337" s="181"/>
      <c r="KLU337" s="182"/>
      <c r="KLV337" s="134"/>
      <c r="KLW337" s="135"/>
      <c r="KLX337" s="111"/>
      <c r="KLY337" s="178"/>
      <c r="KLZ337" s="178"/>
      <c r="KMA337" s="178"/>
      <c r="KMB337" s="178"/>
      <c r="KMC337" s="179"/>
      <c r="KMD337" s="73"/>
      <c r="KME337" s="73"/>
      <c r="KMF337" s="180"/>
      <c r="KMG337" s="75"/>
      <c r="KMH337" s="76"/>
      <c r="KMI337" s="180"/>
      <c r="KMJ337" s="180"/>
      <c r="KMK337" s="180"/>
      <c r="KML337" s="75"/>
      <c r="KMM337" s="76"/>
      <c r="KMN337" s="181"/>
      <c r="KMO337" s="181"/>
      <c r="KMP337" s="182"/>
      <c r="KMQ337" s="134"/>
      <c r="KMR337" s="135"/>
      <c r="KMS337" s="111"/>
      <c r="KMT337" s="178"/>
      <c r="KMU337" s="178"/>
      <c r="KMV337" s="178"/>
      <c r="KMW337" s="178"/>
      <c r="KMX337" s="179"/>
      <c r="KMY337" s="73"/>
      <c r="KMZ337" s="73"/>
      <c r="KNA337" s="180"/>
      <c r="KNB337" s="75"/>
      <c r="KNC337" s="76"/>
      <c r="KND337" s="180"/>
      <c r="KNE337" s="180"/>
      <c r="KNF337" s="180"/>
      <c r="KNG337" s="75"/>
      <c r="KNH337" s="76"/>
      <c r="KNI337" s="181"/>
      <c r="KNJ337" s="181"/>
      <c r="KNK337" s="182"/>
      <c r="KNL337" s="134"/>
      <c r="KNM337" s="135"/>
      <c r="KNN337" s="111"/>
      <c r="KNO337" s="178"/>
      <c r="KNP337" s="178"/>
      <c r="KNQ337" s="178"/>
      <c r="KNR337" s="178"/>
      <c r="KNS337" s="179"/>
      <c r="KNT337" s="73"/>
      <c r="KNU337" s="73"/>
      <c r="KNV337" s="180"/>
      <c r="KNW337" s="75"/>
      <c r="KNX337" s="76"/>
      <c r="KNY337" s="180"/>
      <c r="KNZ337" s="180"/>
      <c r="KOA337" s="180"/>
      <c r="KOB337" s="75"/>
      <c r="KOC337" s="76"/>
      <c r="KOD337" s="181"/>
      <c r="KOE337" s="181"/>
      <c r="KOF337" s="182"/>
      <c r="KOG337" s="134"/>
      <c r="KOH337" s="135"/>
      <c r="KOI337" s="111"/>
      <c r="KOJ337" s="178"/>
      <c r="KOK337" s="178"/>
      <c r="KOL337" s="178"/>
      <c r="KOM337" s="178"/>
      <c r="KON337" s="179"/>
      <c r="KOO337" s="73"/>
      <c r="KOP337" s="73"/>
      <c r="KOQ337" s="180"/>
      <c r="KOR337" s="75"/>
      <c r="KOS337" s="76"/>
      <c r="KOT337" s="180"/>
      <c r="KOU337" s="180"/>
      <c r="KOV337" s="180"/>
      <c r="KOW337" s="75"/>
      <c r="KOX337" s="76"/>
      <c r="KOY337" s="181"/>
      <c r="KOZ337" s="181"/>
      <c r="KPA337" s="182"/>
      <c r="KPB337" s="134"/>
      <c r="KPC337" s="135"/>
      <c r="KPD337" s="111"/>
      <c r="KPE337" s="178"/>
      <c r="KPF337" s="178"/>
      <c r="KPG337" s="178"/>
      <c r="KPH337" s="178"/>
      <c r="KPI337" s="179"/>
      <c r="KPJ337" s="73"/>
      <c r="KPK337" s="73"/>
      <c r="KPL337" s="180"/>
      <c r="KPM337" s="75"/>
      <c r="KPN337" s="76"/>
      <c r="KPO337" s="180"/>
      <c r="KPP337" s="180"/>
      <c r="KPQ337" s="180"/>
      <c r="KPR337" s="75"/>
      <c r="KPS337" s="76"/>
      <c r="KPT337" s="181"/>
      <c r="KPU337" s="181"/>
      <c r="KPV337" s="182"/>
      <c r="KPW337" s="134"/>
      <c r="KPX337" s="135"/>
      <c r="KPY337" s="111"/>
      <c r="KPZ337" s="178"/>
      <c r="KQA337" s="178"/>
      <c r="KQB337" s="178"/>
      <c r="KQC337" s="178"/>
      <c r="KQD337" s="179"/>
      <c r="KQE337" s="73"/>
      <c r="KQF337" s="73"/>
      <c r="KQG337" s="180"/>
      <c r="KQH337" s="75"/>
      <c r="KQI337" s="76"/>
      <c r="KQJ337" s="180"/>
      <c r="KQK337" s="180"/>
      <c r="KQL337" s="180"/>
      <c r="KQM337" s="75"/>
      <c r="KQN337" s="76"/>
      <c r="KQO337" s="181"/>
      <c r="KQP337" s="181"/>
      <c r="KQQ337" s="182"/>
      <c r="KQR337" s="134"/>
      <c r="KQS337" s="135"/>
      <c r="KQT337" s="111"/>
      <c r="KQU337" s="178"/>
      <c r="KQV337" s="178"/>
      <c r="KQW337" s="178"/>
      <c r="KQX337" s="178"/>
      <c r="KQY337" s="179"/>
      <c r="KQZ337" s="73"/>
      <c r="KRA337" s="73"/>
      <c r="KRB337" s="180"/>
      <c r="KRC337" s="75"/>
      <c r="KRD337" s="76"/>
      <c r="KRE337" s="180"/>
      <c r="KRF337" s="180"/>
      <c r="KRG337" s="180"/>
      <c r="KRH337" s="75"/>
      <c r="KRI337" s="76"/>
      <c r="KRJ337" s="181"/>
      <c r="KRK337" s="181"/>
      <c r="KRL337" s="182"/>
      <c r="KRM337" s="134"/>
      <c r="KRN337" s="135"/>
      <c r="KRO337" s="111"/>
      <c r="KRP337" s="178"/>
      <c r="KRQ337" s="178"/>
      <c r="KRR337" s="178"/>
      <c r="KRS337" s="178"/>
      <c r="KRT337" s="179"/>
      <c r="KRU337" s="73"/>
      <c r="KRV337" s="73"/>
      <c r="KRW337" s="180"/>
      <c r="KRX337" s="75"/>
      <c r="KRY337" s="76"/>
      <c r="KRZ337" s="180"/>
      <c r="KSA337" s="180"/>
      <c r="KSB337" s="180"/>
      <c r="KSC337" s="75"/>
      <c r="KSD337" s="76"/>
      <c r="KSE337" s="181"/>
      <c r="KSF337" s="181"/>
      <c r="KSG337" s="182"/>
      <c r="KSH337" s="134"/>
      <c r="KSI337" s="135"/>
      <c r="KSJ337" s="111"/>
      <c r="KSK337" s="178"/>
      <c r="KSL337" s="178"/>
      <c r="KSM337" s="178"/>
      <c r="KSN337" s="178"/>
      <c r="KSO337" s="179"/>
      <c r="KSP337" s="73"/>
      <c r="KSQ337" s="73"/>
      <c r="KSR337" s="180"/>
      <c r="KSS337" s="75"/>
      <c r="KST337" s="76"/>
      <c r="KSU337" s="180"/>
      <c r="KSV337" s="180"/>
      <c r="KSW337" s="180"/>
      <c r="KSX337" s="75"/>
      <c r="KSY337" s="76"/>
      <c r="KSZ337" s="181"/>
      <c r="KTA337" s="181"/>
      <c r="KTB337" s="182"/>
      <c r="KTC337" s="134"/>
      <c r="KTD337" s="135"/>
      <c r="KTE337" s="111"/>
      <c r="KTF337" s="178"/>
      <c r="KTG337" s="178"/>
      <c r="KTH337" s="178"/>
      <c r="KTI337" s="178"/>
      <c r="KTJ337" s="179"/>
      <c r="KTK337" s="73"/>
      <c r="KTL337" s="73"/>
      <c r="KTM337" s="180"/>
      <c r="KTN337" s="75"/>
      <c r="KTO337" s="76"/>
      <c r="KTP337" s="180"/>
      <c r="KTQ337" s="180"/>
      <c r="KTR337" s="180"/>
      <c r="KTS337" s="75"/>
      <c r="KTT337" s="76"/>
      <c r="KTU337" s="181"/>
      <c r="KTV337" s="181"/>
      <c r="KTW337" s="182"/>
      <c r="KTX337" s="134"/>
      <c r="KTY337" s="135"/>
      <c r="KTZ337" s="111"/>
      <c r="KUA337" s="178"/>
      <c r="KUB337" s="178"/>
      <c r="KUC337" s="178"/>
      <c r="KUD337" s="178"/>
      <c r="KUE337" s="179"/>
      <c r="KUF337" s="73"/>
      <c r="KUG337" s="73"/>
      <c r="KUH337" s="180"/>
      <c r="KUI337" s="75"/>
      <c r="KUJ337" s="76"/>
      <c r="KUK337" s="180"/>
      <c r="KUL337" s="180"/>
      <c r="KUM337" s="180"/>
      <c r="KUN337" s="75"/>
      <c r="KUO337" s="76"/>
      <c r="KUP337" s="181"/>
      <c r="KUQ337" s="181"/>
      <c r="KUR337" s="182"/>
      <c r="KUS337" s="134"/>
      <c r="KUT337" s="135"/>
      <c r="KUU337" s="111"/>
      <c r="KUV337" s="178"/>
      <c r="KUW337" s="178"/>
      <c r="KUX337" s="178"/>
      <c r="KUY337" s="178"/>
      <c r="KUZ337" s="179"/>
      <c r="KVA337" s="73"/>
      <c r="KVB337" s="73"/>
      <c r="KVC337" s="180"/>
      <c r="KVD337" s="75"/>
      <c r="KVE337" s="76"/>
      <c r="KVF337" s="180"/>
      <c r="KVG337" s="180"/>
      <c r="KVH337" s="180"/>
      <c r="KVI337" s="75"/>
      <c r="KVJ337" s="76"/>
      <c r="KVK337" s="181"/>
      <c r="KVL337" s="181"/>
      <c r="KVM337" s="182"/>
      <c r="KVN337" s="134"/>
      <c r="KVO337" s="135"/>
      <c r="KVP337" s="111"/>
      <c r="KVQ337" s="178"/>
      <c r="KVR337" s="178"/>
      <c r="KVS337" s="178"/>
      <c r="KVT337" s="178"/>
      <c r="KVU337" s="179"/>
      <c r="KVV337" s="73"/>
      <c r="KVW337" s="73"/>
      <c r="KVX337" s="180"/>
      <c r="KVY337" s="75"/>
      <c r="KVZ337" s="76"/>
      <c r="KWA337" s="180"/>
      <c r="KWB337" s="180"/>
      <c r="KWC337" s="180"/>
      <c r="KWD337" s="75"/>
      <c r="KWE337" s="76"/>
      <c r="KWF337" s="181"/>
      <c r="KWG337" s="181"/>
      <c r="KWH337" s="182"/>
      <c r="KWI337" s="134"/>
      <c r="KWJ337" s="135"/>
      <c r="KWK337" s="111"/>
      <c r="KWL337" s="178"/>
      <c r="KWM337" s="178"/>
      <c r="KWN337" s="178"/>
      <c r="KWO337" s="178"/>
      <c r="KWP337" s="179"/>
      <c r="KWQ337" s="73"/>
      <c r="KWR337" s="73"/>
      <c r="KWS337" s="180"/>
      <c r="KWT337" s="75"/>
      <c r="KWU337" s="76"/>
      <c r="KWV337" s="180"/>
      <c r="KWW337" s="180"/>
      <c r="KWX337" s="180"/>
      <c r="KWY337" s="75"/>
      <c r="KWZ337" s="76"/>
      <c r="KXA337" s="181"/>
      <c r="KXB337" s="181"/>
      <c r="KXC337" s="182"/>
      <c r="KXD337" s="134"/>
      <c r="KXE337" s="135"/>
      <c r="KXF337" s="111"/>
      <c r="KXG337" s="178"/>
      <c r="KXH337" s="178"/>
      <c r="KXI337" s="178"/>
      <c r="KXJ337" s="178"/>
      <c r="KXK337" s="179"/>
      <c r="KXL337" s="73"/>
      <c r="KXM337" s="73"/>
      <c r="KXN337" s="180"/>
      <c r="KXO337" s="75"/>
      <c r="KXP337" s="76"/>
      <c r="KXQ337" s="180"/>
      <c r="KXR337" s="180"/>
      <c r="KXS337" s="180"/>
      <c r="KXT337" s="75"/>
      <c r="KXU337" s="76"/>
      <c r="KXV337" s="181"/>
      <c r="KXW337" s="181"/>
      <c r="KXX337" s="182"/>
      <c r="KXY337" s="134"/>
      <c r="KXZ337" s="135"/>
      <c r="KYA337" s="111"/>
      <c r="KYB337" s="178"/>
      <c r="KYC337" s="178"/>
      <c r="KYD337" s="178"/>
      <c r="KYE337" s="178"/>
      <c r="KYF337" s="179"/>
      <c r="KYG337" s="73"/>
      <c r="KYH337" s="73"/>
      <c r="KYI337" s="180"/>
      <c r="KYJ337" s="75"/>
      <c r="KYK337" s="76"/>
      <c r="KYL337" s="180"/>
      <c r="KYM337" s="180"/>
      <c r="KYN337" s="180"/>
      <c r="KYO337" s="75"/>
      <c r="KYP337" s="76"/>
      <c r="KYQ337" s="181"/>
      <c r="KYR337" s="181"/>
      <c r="KYS337" s="182"/>
      <c r="KYT337" s="134"/>
      <c r="KYU337" s="135"/>
      <c r="KYV337" s="111"/>
      <c r="KYW337" s="178"/>
      <c r="KYX337" s="178"/>
      <c r="KYY337" s="178"/>
      <c r="KYZ337" s="178"/>
      <c r="KZA337" s="179"/>
      <c r="KZB337" s="73"/>
      <c r="KZC337" s="73"/>
      <c r="KZD337" s="180"/>
      <c r="KZE337" s="75"/>
      <c r="KZF337" s="76"/>
      <c r="KZG337" s="180"/>
      <c r="KZH337" s="180"/>
      <c r="KZI337" s="180"/>
      <c r="KZJ337" s="75"/>
      <c r="KZK337" s="76"/>
      <c r="KZL337" s="181"/>
      <c r="KZM337" s="181"/>
      <c r="KZN337" s="182"/>
      <c r="KZO337" s="134"/>
      <c r="KZP337" s="135"/>
      <c r="KZQ337" s="111"/>
      <c r="KZR337" s="178"/>
      <c r="KZS337" s="178"/>
      <c r="KZT337" s="178"/>
      <c r="KZU337" s="178"/>
      <c r="KZV337" s="179"/>
      <c r="KZW337" s="73"/>
      <c r="KZX337" s="73"/>
      <c r="KZY337" s="180"/>
      <c r="KZZ337" s="75"/>
      <c r="LAA337" s="76"/>
      <c r="LAB337" s="180"/>
      <c r="LAC337" s="180"/>
      <c r="LAD337" s="180"/>
      <c r="LAE337" s="75"/>
      <c r="LAF337" s="76"/>
      <c r="LAG337" s="181"/>
      <c r="LAH337" s="181"/>
      <c r="LAI337" s="182"/>
      <c r="LAJ337" s="134"/>
      <c r="LAK337" s="135"/>
      <c r="LAL337" s="111"/>
      <c r="LAM337" s="178"/>
      <c r="LAN337" s="178"/>
      <c r="LAO337" s="178"/>
      <c r="LAP337" s="178"/>
      <c r="LAQ337" s="179"/>
      <c r="LAR337" s="73"/>
      <c r="LAS337" s="73"/>
      <c r="LAT337" s="180"/>
      <c r="LAU337" s="75"/>
      <c r="LAV337" s="76"/>
      <c r="LAW337" s="180"/>
      <c r="LAX337" s="180"/>
      <c r="LAY337" s="180"/>
      <c r="LAZ337" s="75"/>
      <c r="LBA337" s="76"/>
      <c r="LBB337" s="181"/>
      <c r="LBC337" s="181"/>
      <c r="LBD337" s="182"/>
      <c r="LBE337" s="134"/>
      <c r="LBF337" s="135"/>
      <c r="LBG337" s="111"/>
      <c r="LBH337" s="178"/>
      <c r="LBI337" s="178"/>
      <c r="LBJ337" s="178"/>
      <c r="LBK337" s="178"/>
      <c r="LBL337" s="179"/>
      <c r="LBM337" s="73"/>
      <c r="LBN337" s="73"/>
      <c r="LBO337" s="180"/>
      <c r="LBP337" s="75"/>
      <c r="LBQ337" s="76"/>
      <c r="LBR337" s="180"/>
      <c r="LBS337" s="180"/>
      <c r="LBT337" s="180"/>
      <c r="LBU337" s="75"/>
      <c r="LBV337" s="76"/>
      <c r="LBW337" s="181"/>
      <c r="LBX337" s="181"/>
      <c r="LBY337" s="182"/>
      <c r="LBZ337" s="134"/>
      <c r="LCA337" s="135"/>
      <c r="LCB337" s="111"/>
      <c r="LCC337" s="178"/>
      <c r="LCD337" s="178"/>
      <c r="LCE337" s="178"/>
      <c r="LCF337" s="178"/>
      <c r="LCG337" s="179"/>
      <c r="LCH337" s="73"/>
      <c r="LCI337" s="73"/>
      <c r="LCJ337" s="180"/>
      <c r="LCK337" s="75"/>
      <c r="LCL337" s="76"/>
      <c r="LCM337" s="180"/>
      <c r="LCN337" s="180"/>
      <c r="LCO337" s="180"/>
      <c r="LCP337" s="75"/>
      <c r="LCQ337" s="76"/>
      <c r="LCR337" s="181"/>
      <c r="LCS337" s="181"/>
      <c r="LCT337" s="182"/>
      <c r="LCU337" s="134"/>
      <c r="LCV337" s="135"/>
      <c r="LCW337" s="111"/>
      <c r="LCX337" s="178"/>
      <c r="LCY337" s="178"/>
      <c r="LCZ337" s="178"/>
      <c r="LDA337" s="178"/>
      <c r="LDB337" s="179"/>
      <c r="LDC337" s="73"/>
      <c r="LDD337" s="73"/>
      <c r="LDE337" s="180"/>
      <c r="LDF337" s="75"/>
      <c r="LDG337" s="76"/>
      <c r="LDH337" s="180"/>
      <c r="LDI337" s="180"/>
      <c r="LDJ337" s="180"/>
      <c r="LDK337" s="75"/>
      <c r="LDL337" s="76"/>
      <c r="LDM337" s="181"/>
      <c r="LDN337" s="181"/>
      <c r="LDO337" s="182"/>
      <c r="LDP337" s="134"/>
      <c r="LDQ337" s="135"/>
      <c r="LDR337" s="111"/>
      <c r="LDS337" s="178"/>
      <c r="LDT337" s="178"/>
      <c r="LDU337" s="178"/>
      <c r="LDV337" s="178"/>
      <c r="LDW337" s="179"/>
      <c r="LDX337" s="73"/>
      <c r="LDY337" s="73"/>
      <c r="LDZ337" s="180"/>
      <c r="LEA337" s="75"/>
      <c r="LEB337" s="76"/>
      <c r="LEC337" s="180"/>
      <c r="LED337" s="180"/>
      <c r="LEE337" s="180"/>
      <c r="LEF337" s="75"/>
      <c r="LEG337" s="76"/>
      <c r="LEH337" s="181"/>
      <c r="LEI337" s="181"/>
      <c r="LEJ337" s="182"/>
      <c r="LEK337" s="134"/>
      <c r="LEL337" s="135"/>
      <c r="LEM337" s="111"/>
      <c r="LEN337" s="178"/>
      <c r="LEO337" s="178"/>
      <c r="LEP337" s="178"/>
      <c r="LEQ337" s="178"/>
      <c r="LER337" s="179"/>
      <c r="LES337" s="73"/>
      <c r="LET337" s="73"/>
      <c r="LEU337" s="180"/>
      <c r="LEV337" s="75"/>
      <c r="LEW337" s="76"/>
      <c r="LEX337" s="180"/>
      <c r="LEY337" s="180"/>
      <c r="LEZ337" s="180"/>
      <c r="LFA337" s="75"/>
      <c r="LFB337" s="76"/>
      <c r="LFC337" s="181"/>
      <c r="LFD337" s="181"/>
      <c r="LFE337" s="182"/>
      <c r="LFF337" s="134"/>
      <c r="LFG337" s="135"/>
      <c r="LFH337" s="111"/>
      <c r="LFI337" s="178"/>
      <c r="LFJ337" s="178"/>
      <c r="LFK337" s="178"/>
      <c r="LFL337" s="178"/>
      <c r="LFM337" s="179"/>
      <c r="LFN337" s="73"/>
      <c r="LFO337" s="73"/>
      <c r="LFP337" s="180"/>
      <c r="LFQ337" s="75"/>
      <c r="LFR337" s="76"/>
      <c r="LFS337" s="180"/>
      <c r="LFT337" s="180"/>
      <c r="LFU337" s="180"/>
      <c r="LFV337" s="75"/>
      <c r="LFW337" s="76"/>
      <c r="LFX337" s="181"/>
      <c r="LFY337" s="181"/>
      <c r="LFZ337" s="182"/>
      <c r="LGA337" s="134"/>
      <c r="LGB337" s="135"/>
      <c r="LGC337" s="111"/>
      <c r="LGD337" s="178"/>
      <c r="LGE337" s="178"/>
      <c r="LGF337" s="178"/>
      <c r="LGG337" s="178"/>
      <c r="LGH337" s="179"/>
      <c r="LGI337" s="73"/>
      <c r="LGJ337" s="73"/>
      <c r="LGK337" s="180"/>
      <c r="LGL337" s="75"/>
      <c r="LGM337" s="76"/>
      <c r="LGN337" s="180"/>
      <c r="LGO337" s="180"/>
      <c r="LGP337" s="180"/>
      <c r="LGQ337" s="75"/>
      <c r="LGR337" s="76"/>
      <c r="LGS337" s="181"/>
      <c r="LGT337" s="181"/>
      <c r="LGU337" s="182"/>
      <c r="LGV337" s="134"/>
      <c r="LGW337" s="135"/>
      <c r="LGX337" s="111"/>
      <c r="LGY337" s="178"/>
      <c r="LGZ337" s="178"/>
      <c r="LHA337" s="178"/>
      <c r="LHB337" s="178"/>
      <c r="LHC337" s="179"/>
      <c r="LHD337" s="73"/>
      <c r="LHE337" s="73"/>
      <c r="LHF337" s="180"/>
      <c r="LHG337" s="75"/>
      <c r="LHH337" s="76"/>
      <c r="LHI337" s="180"/>
      <c r="LHJ337" s="180"/>
      <c r="LHK337" s="180"/>
      <c r="LHL337" s="75"/>
      <c r="LHM337" s="76"/>
      <c r="LHN337" s="181"/>
      <c r="LHO337" s="181"/>
      <c r="LHP337" s="182"/>
      <c r="LHQ337" s="134"/>
      <c r="LHR337" s="135"/>
      <c r="LHS337" s="111"/>
      <c r="LHT337" s="178"/>
      <c r="LHU337" s="178"/>
      <c r="LHV337" s="178"/>
      <c r="LHW337" s="178"/>
      <c r="LHX337" s="179"/>
      <c r="LHY337" s="73"/>
      <c r="LHZ337" s="73"/>
      <c r="LIA337" s="180"/>
      <c r="LIB337" s="75"/>
      <c r="LIC337" s="76"/>
      <c r="LID337" s="180"/>
      <c r="LIE337" s="180"/>
      <c r="LIF337" s="180"/>
      <c r="LIG337" s="75"/>
      <c r="LIH337" s="76"/>
      <c r="LII337" s="181"/>
      <c r="LIJ337" s="181"/>
      <c r="LIK337" s="182"/>
      <c r="LIL337" s="134"/>
      <c r="LIM337" s="135"/>
      <c r="LIN337" s="111"/>
      <c r="LIO337" s="178"/>
      <c r="LIP337" s="178"/>
      <c r="LIQ337" s="178"/>
      <c r="LIR337" s="178"/>
      <c r="LIS337" s="179"/>
      <c r="LIT337" s="73"/>
      <c r="LIU337" s="73"/>
      <c r="LIV337" s="180"/>
      <c r="LIW337" s="75"/>
      <c r="LIX337" s="76"/>
      <c r="LIY337" s="180"/>
      <c r="LIZ337" s="180"/>
      <c r="LJA337" s="180"/>
      <c r="LJB337" s="75"/>
      <c r="LJC337" s="76"/>
      <c r="LJD337" s="181"/>
      <c r="LJE337" s="181"/>
      <c r="LJF337" s="182"/>
      <c r="LJG337" s="134"/>
      <c r="LJH337" s="135"/>
      <c r="LJI337" s="111"/>
      <c r="LJJ337" s="178"/>
      <c r="LJK337" s="178"/>
      <c r="LJL337" s="178"/>
      <c r="LJM337" s="178"/>
      <c r="LJN337" s="179"/>
      <c r="LJO337" s="73"/>
      <c r="LJP337" s="73"/>
      <c r="LJQ337" s="180"/>
      <c r="LJR337" s="75"/>
      <c r="LJS337" s="76"/>
      <c r="LJT337" s="180"/>
      <c r="LJU337" s="180"/>
      <c r="LJV337" s="180"/>
      <c r="LJW337" s="75"/>
      <c r="LJX337" s="76"/>
      <c r="LJY337" s="181"/>
      <c r="LJZ337" s="181"/>
      <c r="LKA337" s="182"/>
      <c r="LKB337" s="134"/>
      <c r="LKC337" s="135"/>
      <c r="LKD337" s="111"/>
      <c r="LKE337" s="178"/>
      <c r="LKF337" s="178"/>
      <c r="LKG337" s="178"/>
      <c r="LKH337" s="178"/>
      <c r="LKI337" s="179"/>
      <c r="LKJ337" s="73"/>
      <c r="LKK337" s="73"/>
      <c r="LKL337" s="180"/>
      <c r="LKM337" s="75"/>
      <c r="LKN337" s="76"/>
      <c r="LKO337" s="180"/>
      <c r="LKP337" s="180"/>
      <c r="LKQ337" s="180"/>
      <c r="LKR337" s="75"/>
      <c r="LKS337" s="76"/>
      <c r="LKT337" s="181"/>
      <c r="LKU337" s="181"/>
      <c r="LKV337" s="182"/>
      <c r="LKW337" s="134"/>
      <c r="LKX337" s="135"/>
      <c r="LKY337" s="111"/>
      <c r="LKZ337" s="178"/>
      <c r="LLA337" s="178"/>
      <c r="LLB337" s="178"/>
      <c r="LLC337" s="178"/>
      <c r="LLD337" s="179"/>
      <c r="LLE337" s="73"/>
      <c r="LLF337" s="73"/>
      <c r="LLG337" s="180"/>
      <c r="LLH337" s="75"/>
      <c r="LLI337" s="76"/>
      <c r="LLJ337" s="180"/>
      <c r="LLK337" s="180"/>
      <c r="LLL337" s="180"/>
      <c r="LLM337" s="75"/>
      <c r="LLN337" s="76"/>
      <c r="LLO337" s="181"/>
      <c r="LLP337" s="181"/>
      <c r="LLQ337" s="182"/>
      <c r="LLR337" s="134"/>
      <c r="LLS337" s="135"/>
      <c r="LLT337" s="111"/>
      <c r="LLU337" s="178"/>
      <c r="LLV337" s="178"/>
      <c r="LLW337" s="178"/>
      <c r="LLX337" s="178"/>
      <c r="LLY337" s="179"/>
      <c r="LLZ337" s="73"/>
      <c r="LMA337" s="73"/>
      <c r="LMB337" s="180"/>
      <c r="LMC337" s="75"/>
      <c r="LMD337" s="76"/>
      <c r="LME337" s="180"/>
      <c r="LMF337" s="180"/>
      <c r="LMG337" s="180"/>
      <c r="LMH337" s="75"/>
      <c r="LMI337" s="76"/>
      <c r="LMJ337" s="181"/>
      <c r="LMK337" s="181"/>
      <c r="LML337" s="182"/>
      <c r="LMM337" s="134"/>
      <c r="LMN337" s="135"/>
      <c r="LMO337" s="111"/>
      <c r="LMP337" s="178"/>
      <c r="LMQ337" s="178"/>
      <c r="LMR337" s="178"/>
      <c r="LMS337" s="178"/>
      <c r="LMT337" s="179"/>
      <c r="LMU337" s="73"/>
      <c r="LMV337" s="73"/>
      <c r="LMW337" s="180"/>
      <c r="LMX337" s="75"/>
      <c r="LMY337" s="76"/>
      <c r="LMZ337" s="180"/>
      <c r="LNA337" s="180"/>
      <c r="LNB337" s="180"/>
      <c r="LNC337" s="75"/>
      <c r="LND337" s="76"/>
      <c r="LNE337" s="181"/>
      <c r="LNF337" s="181"/>
      <c r="LNG337" s="182"/>
      <c r="LNH337" s="134"/>
      <c r="LNI337" s="135"/>
      <c r="LNJ337" s="111"/>
      <c r="LNK337" s="178"/>
      <c r="LNL337" s="178"/>
      <c r="LNM337" s="178"/>
      <c r="LNN337" s="178"/>
      <c r="LNO337" s="179"/>
      <c r="LNP337" s="73"/>
      <c r="LNQ337" s="73"/>
      <c r="LNR337" s="180"/>
      <c r="LNS337" s="75"/>
      <c r="LNT337" s="76"/>
      <c r="LNU337" s="180"/>
      <c r="LNV337" s="180"/>
      <c r="LNW337" s="180"/>
      <c r="LNX337" s="75"/>
      <c r="LNY337" s="76"/>
      <c r="LNZ337" s="181"/>
      <c r="LOA337" s="181"/>
      <c r="LOB337" s="182"/>
      <c r="LOC337" s="134"/>
      <c r="LOD337" s="135"/>
      <c r="LOE337" s="111"/>
      <c r="LOF337" s="178"/>
      <c r="LOG337" s="178"/>
      <c r="LOH337" s="178"/>
      <c r="LOI337" s="178"/>
      <c r="LOJ337" s="179"/>
      <c r="LOK337" s="73"/>
      <c r="LOL337" s="73"/>
      <c r="LOM337" s="180"/>
      <c r="LON337" s="75"/>
      <c r="LOO337" s="76"/>
      <c r="LOP337" s="180"/>
      <c r="LOQ337" s="180"/>
      <c r="LOR337" s="180"/>
      <c r="LOS337" s="75"/>
      <c r="LOT337" s="76"/>
      <c r="LOU337" s="181"/>
      <c r="LOV337" s="181"/>
      <c r="LOW337" s="182"/>
      <c r="LOX337" s="134"/>
      <c r="LOY337" s="135"/>
      <c r="LOZ337" s="111"/>
      <c r="LPA337" s="178"/>
      <c r="LPB337" s="178"/>
      <c r="LPC337" s="178"/>
      <c r="LPD337" s="178"/>
      <c r="LPE337" s="179"/>
      <c r="LPF337" s="73"/>
      <c r="LPG337" s="73"/>
      <c r="LPH337" s="180"/>
      <c r="LPI337" s="75"/>
      <c r="LPJ337" s="76"/>
      <c r="LPK337" s="180"/>
      <c r="LPL337" s="180"/>
      <c r="LPM337" s="180"/>
      <c r="LPN337" s="75"/>
      <c r="LPO337" s="76"/>
      <c r="LPP337" s="181"/>
      <c r="LPQ337" s="181"/>
      <c r="LPR337" s="182"/>
      <c r="LPS337" s="134"/>
      <c r="LPT337" s="135"/>
      <c r="LPU337" s="111"/>
      <c r="LPV337" s="178"/>
      <c r="LPW337" s="178"/>
      <c r="LPX337" s="178"/>
      <c r="LPY337" s="178"/>
      <c r="LPZ337" s="179"/>
      <c r="LQA337" s="73"/>
      <c r="LQB337" s="73"/>
      <c r="LQC337" s="180"/>
      <c r="LQD337" s="75"/>
      <c r="LQE337" s="76"/>
      <c r="LQF337" s="180"/>
      <c r="LQG337" s="180"/>
      <c r="LQH337" s="180"/>
      <c r="LQI337" s="75"/>
      <c r="LQJ337" s="76"/>
      <c r="LQK337" s="181"/>
      <c r="LQL337" s="181"/>
      <c r="LQM337" s="182"/>
      <c r="LQN337" s="134"/>
      <c r="LQO337" s="135"/>
      <c r="LQP337" s="111"/>
      <c r="LQQ337" s="178"/>
      <c r="LQR337" s="178"/>
      <c r="LQS337" s="178"/>
      <c r="LQT337" s="178"/>
      <c r="LQU337" s="179"/>
      <c r="LQV337" s="73"/>
      <c r="LQW337" s="73"/>
      <c r="LQX337" s="180"/>
      <c r="LQY337" s="75"/>
      <c r="LQZ337" s="76"/>
      <c r="LRA337" s="180"/>
      <c r="LRB337" s="180"/>
      <c r="LRC337" s="180"/>
      <c r="LRD337" s="75"/>
      <c r="LRE337" s="76"/>
      <c r="LRF337" s="181"/>
      <c r="LRG337" s="181"/>
      <c r="LRH337" s="182"/>
      <c r="LRI337" s="134"/>
      <c r="LRJ337" s="135"/>
      <c r="LRK337" s="111"/>
      <c r="LRL337" s="178"/>
      <c r="LRM337" s="178"/>
      <c r="LRN337" s="178"/>
      <c r="LRO337" s="178"/>
      <c r="LRP337" s="179"/>
      <c r="LRQ337" s="73"/>
      <c r="LRR337" s="73"/>
      <c r="LRS337" s="180"/>
      <c r="LRT337" s="75"/>
      <c r="LRU337" s="76"/>
      <c r="LRV337" s="180"/>
      <c r="LRW337" s="180"/>
      <c r="LRX337" s="180"/>
      <c r="LRY337" s="75"/>
      <c r="LRZ337" s="76"/>
      <c r="LSA337" s="181"/>
      <c r="LSB337" s="181"/>
      <c r="LSC337" s="182"/>
      <c r="LSD337" s="134"/>
      <c r="LSE337" s="135"/>
      <c r="LSF337" s="111"/>
      <c r="LSG337" s="178"/>
      <c r="LSH337" s="178"/>
      <c r="LSI337" s="178"/>
      <c r="LSJ337" s="178"/>
      <c r="LSK337" s="179"/>
      <c r="LSL337" s="73"/>
      <c r="LSM337" s="73"/>
      <c r="LSN337" s="180"/>
      <c r="LSO337" s="75"/>
      <c r="LSP337" s="76"/>
      <c r="LSQ337" s="180"/>
      <c r="LSR337" s="180"/>
      <c r="LSS337" s="180"/>
      <c r="LST337" s="75"/>
      <c r="LSU337" s="76"/>
      <c r="LSV337" s="181"/>
      <c r="LSW337" s="181"/>
      <c r="LSX337" s="182"/>
      <c r="LSY337" s="134"/>
      <c r="LSZ337" s="135"/>
      <c r="LTA337" s="111"/>
      <c r="LTB337" s="178"/>
      <c r="LTC337" s="178"/>
      <c r="LTD337" s="178"/>
      <c r="LTE337" s="178"/>
      <c r="LTF337" s="179"/>
      <c r="LTG337" s="73"/>
      <c r="LTH337" s="73"/>
      <c r="LTI337" s="180"/>
      <c r="LTJ337" s="75"/>
      <c r="LTK337" s="76"/>
      <c r="LTL337" s="180"/>
      <c r="LTM337" s="180"/>
      <c r="LTN337" s="180"/>
      <c r="LTO337" s="75"/>
      <c r="LTP337" s="76"/>
      <c r="LTQ337" s="181"/>
      <c r="LTR337" s="181"/>
      <c r="LTS337" s="182"/>
      <c r="LTT337" s="134"/>
      <c r="LTU337" s="135"/>
      <c r="LTV337" s="111"/>
      <c r="LTW337" s="178"/>
      <c r="LTX337" s="178"/>
      <c r="LTY337" s="178"/>
      <c r="LTZ337" s="178"/>
      <c r="LUA337" s="179"/>
      <c r="LUB337" s="73"/>
      <c r="LUC337" s="73"/>
      <c r="LUD337" s="180"/>
      <c r="LUE337" s="75"/>
      <c r="LUF337" s="76"/>
      <c r="LUG337" s="180"/>
      <c r="LUH337" s="180"/>
      <c r="LUI337" s="180"/>
      <c r="LUJ337" s="75"/>
      <c r="LUK337" s="76"/>
      <c r="LUL337" s="181"/>
      <c r="LUM337" s="181"/>
      <c r="LUN337" s="182"/>
      <c r="LUO337" s="134"/>
      <c r="LUP337" s="135"/>
      <c r="LUQ337" s="111"/>
      <c r="LUR337" s="178"/>
      <c r="LUS337" s="178"/>
      <c r="LUT337" s="178"/>
      <c r="LUU337" s="178"/>
      <c r="LUV337" s="179"/>
      <c r="LUW337" s="73"/>
      <c r="LUX337" s="73"/>
      <c r="LUY337" s="180"/>
      <c r="LUZ337" s="75"/>
      <c r="LVA337" s="76"/>
      <c r="LVB337" s="180"/>
      <c r="LVC337" s="180"/>
      <c r="LVD337" s="180"/>
      <c r="LVE337" s="75"/>
      <c r="LVF337" s="76"/>
      <c r="LVG337" s="181"/>
      <c r="LVH337" s="181"/>
      <c r="LVI337" s="182"/>
      <c r="LVJ337" s="134"/>
      <c r="LVK337" s="135"/>
      <c r="LVL337" s="111"/>
      <c r="LVM337" s="178"/>
      <c r="LVN337" s="178"/>
      <c r="LVO337" s="178"/>
      <c r="LVP337" s="178"/>
      <c r="LVQ337" s="179"/>
      <c r="LVR337" s="73"/>
      <c r="LVS337" s="73"/>
      <c r="LVT337" s="180"/>
      <c r="LVU337" s="75"/>
      <c r="LVV337" s="76"/>
      <c r="LVW337" s="180"/>
      <c r="LVX337" s="180"/>
      <c r="LVY337" s="180"/>
      <c r="LVZ337" s="75"/>
      <c r="LWA337" s="76"/>
      <c r="LWB337" s="181"/>
      <c r="LWC337" s="181"/>
      <c r="LWD337" s="182"/>
      <c r="LWE337" s="134"/>
      <c r="LWF337" s="135"/>
      <c r="LWG337" s="111"/>
      <c r="LWH337" s="178"/>
      <c r="LWI337" s="178"/>
      <c r="LWJ337" s="178"/>
      <c r="LWK337" s="178"/>
      <c r="LWL337" s="179"/>
      <c r="LWM337" s="73"/>
      <c r="LWN337" s="73"/>
      <c r="LWO337" s="180"/>
      <c r="LWP337" s="75"/>
      <c r="LWQ337" s="76"/>
      <c r="LWR337" s="180"/>
      <c r="LWS337" s="180"/>
      <c r="LWT337" s="180"/>
      <c r="LWU337" s="75"/>
      <c r="LWV337" s="76"/>
      <c r="LWW337" s="181"/>
      <c r="LWX337" s="181"/>
      <c r="LWY337" s="182"/>
      <c r="LWZ337" s="134"/>
      <c r="LXA337" s="135"/>
      <c r="LXB337" s="111"/>
      <c r="LXC337" s="178"/>
      <c r="LXD337" s="178"/>
      <c r="LXE337" s="178"/>
      <c r="LXF337" s="178"/>
      <c r="LXG337" s="179"/>
      <c r="LXH337" s="73"/>
      <c r="LXI337" s="73"/>
      <c r="LXJ337" s="180"/>
      <c r="LXK337" s="75"/>
      <c r="LXL337" s="76"/>
      <c r="LXM337" s="180"/>
      <c r="LXN337" s="180"/>
      <c r="LXO337" s="180"/>
      <c r="LXP337" s="75"/>
      <c r="LXQ337" s="76"/>
      <c r="LXR337" s="181"/>
      <c r="LXS337" s="181"/>
      <c r="LXT337" s="182"/>
      <c r="LXU337" s="134"/>
      <c r="LXV337" s="135"/>
      <c r="LXW337" s="111"/>
      <c r="LXX337" s="178"/>
      <c r="LXY337" s="178"/>
      <c r="LXZ337" s="178"/>
      <c r="LYA337" s="178"/>
      <c r="LYB337" s="179"/>
      <c r="LYC337" s="73"/>
      <c r="LYD337" s="73"/>
      <c r="LYE337" s="180"/>
      <c r="LYF337" s="75"/>
      <c r="LYG337" s="76"/>
      <c r="LYH337" s="180"/>
      <c r="LYI337" s="180"/>
      <c r="LYJ337" s="180"/>
      <c r="LYK337" s="75"/>
      <c r="LYL337" s="76"/>
      <c r="LYM337" s="181"/>
      <c r="LYN337" s="181"/>
      <c r="LYO337" s="182"/>
      <c r="LYP337" s="134"/>
      <c r="LYQ337" s="135"/>
      <c r="LYR337" s="111"/>
      <c r="LYS337" s="178"/>
      <c r="LYT337" s="178"/>
      <c r="LYU337" s="178"/>
      <c r="LYV337" s="178"/>
      <c r="LYW337" s="179"/>
      <c r="LYX337" s="73"/>
      <c r="LYY337" s="73"/>
      <c r="LYZ337" s="180"/>
      <c r="LZA337" s="75"/>
      <c r="LZB337" s="76"/>
      <c r="LZC337" s="180"/>
      <c r="LZD337" s="180"/>
      <c r="LZE337" s="180"/>
      <c r="LZF337" s="75"/>
      <c r="LZG337" s="76"/>
      <c r="LZH337" s="181"/>
      <c r="LZI337" s="181"/>
      <c r="LZJ337" s="182"/>
      <c r="LZK337" s="134"/>
      <c r="LZL337" s="135"/>
      <c r="LZM337" s="111"/>
      <c r="LZN337" s="178"/>
      <c r="LZO337" s="178"/>
      <c r="LZP337" s="178"/>
      <c r="LZQ337" s="178"/>
      <c r="LZR337" s="179"/>
      <c r="LZS337" s="73"/>
      <c r="LZT337" s="73"/>
      <c r="LZU337" s="180"/>
      <c r="LZV337" s="75"/>
      <c r="LZW337" s="76"/>
      <c r="LZX337" s="180"/>
      <c r="LZY337" s="180"/>
      <c r="LZZ337" s="180"/>
      <c r="MAA337" s="75"/>
      <c r="MAB337" s="76"/>
      <c r="MAC337" s="181"/>
      <c r="MAD337" s="181"/>
      <c r="MAE337" s="182"/>
      <c r="MAF337" s="134"/>
      <c r="MAG337" s="135"/>
      <c r="MAH337" s="111"/>
      <c r="MAI337" s="178"/>
      <c r="MAJ337" s="178"/>
      <c r="MAK337" s="178"/>
      <c r="MAL337" s="178"/>
      <c r="MAM337" s="179"/>
      <c r="MAN337" s="73"/>
      <c r="MAO337" s="73"/>
      <c r="MAP337" s="180"/>
      <c r="MAQ337" s="75"/>
      <c r="MAR337" s="76"/>
      <c r="MAS337" s="180"/>
      <c r="MAT337" s="180"/>
      <c r="MAU337" s="180"/>
      <c r="MAV337" s="75"/>
      <c r="MAW337" s="76"/>
      <c r="MAX337" s="181"/>
      <c r="MAY337" s="181"/>
      <c r="MAZ337" s="182"/>
      <c r="MBA337" s="134"/>
      <c r="MBB337" s="135"/>
      <c r="MBC337" s="111"/>
      <c r="MBD337" s="178"/>
      <c r="MBE337" s="178"/>
      <c r="MBF337" s="178"/>
      <c r="MBG337" s="178"/>
      <c r="MBH337" s="179"/>
      <c r="MBI337" s="73"/>
      <c r="MBJ337" s="73"/>
      <c r="MBK337" s="180"/>
      <c r="MBL337" s="75"/>
      <c r="MBM337" s="76"/>
      <c r="MBN337" s="180"/>
      <c r="MBO337" s="180"/>
      <c r="MBP337" s="180"/>
      <c r="MBQ337" s="75"/>
      <c r="MBR337" s="76"/>
      <c r="MBS337" s="181"/>
      <c r="MBT337" s="181"/>
      <c r="MBU337" s="182"/>
      <c r="MBV337" s="134"/>
      <c r="MBW337" s="135"/>
      <c r="MBX337" s="111"/>
      <c r="MBY337" s="178"/>
      <c r="MBZ337" s="178"/>
      <c r="MCA337" s="178"/>
      <c r="MCB337" s="178"/>
      <c r="MCC337" s="179"/>
      <c r="MCD337" s="73"/>
      <c r="MCE337" s="73"/>
      <c r="MCF337" s="180"/>
      <c r="MCG337" s="75"/>
      <c r="MCH337" s="76"/>
      <c r="MCI337" s="180"/>
      <c r="MCJ337" s="180"/>
      <c r="MCK337" s="180"/>
      <c r="MCL337" s="75"/>
      <c r="MCM337" s="76"/>
      <c r="MCN337" s="181"/>
      <c r="MCO337" s="181"/>
      <c r="MCP337" s="182"/>
      <c r="MCQ337" s="134"/>
      <c r="MCR337" s="135"/>
      <c r="MCS337" s="111"/>
      <c r="MCT337" s="178"/>
      <c r="MCU337" s="178"/>
      <c r="MCV337" s="178"/>
      <c r="MCW337" s="178"/>
      <c r="MCX337" s="179"/>
      <c r="MCY337" s="73"/>
      <c r="MCZ337" s="73"/>
      <c r="MDA337" s="180"/>
      <c r="MDB337" s="75"/>
      <c r="MDC337" s="76"/>
      <c r="MDD337" s="180"/>
      <c r="MDE337" s="180"/>
      <c r="MDF337" s="180"/>
      <c r="MDG337" s="75"/>
      <c r="MDH337" s="76"/>
      <c r="MDI337" s="181"/>
      <c r="MDJ337" s="181"/>
      <c r="MDK337" s="182"/>
      <c r="MDL337" s="134"/>
      <c r="MDM337" s="135"/>
      <c r="MDN337" s="111"/>
      <c r="MDO337" s="178"/>
      <c r="MDP337" s="178"/>
      <c r="MDQ337" s="178"/>
      <c r="MDR337" s="178"/>
      <c r="MDS337" s="179"/>
      <c r="MDT337" s="73"/>
      <c r="MDU337" s="73"/>
      <c r="MDV337" s="180"/>
      <c r="MDW337" s="75"/>
      <c r="MDX337" s="76"/>
      <c r="MDY337" s="180"/>
      <c r="MDZ337" s="180"/>
      <c r="MEA337" s="180"/>
      <c r="MEB337" s="75"/>
      <c r="MEC337" s="76"/>
      <c r="MED337" s="181"/>
      <c r="MEE337" s="181"/>
      <c r="MEF337" s="182"/>
      <c r="MEG337" s="134"/>
      <c r="MEH337" s="135"/>
      <c r="MEI337" s="111"/>
      <c r="MEJ337" s="178"/>
      <c r="MEK337" s="178"/>
      <c r="MEL337" s="178"/>
      <c r="MEM337" s="178"/>
      <c r="MEN337" s="179"/>
      <c r="MEO337" s="73"/>
      <c r="MEP337" s="73"/>
      <c r="MEQ337" s="180"/>
      <c r="MER337" s="75"/>
      <c r="MES337" s="76"/>
      <c r="MET337" s="180"/>
      <c r="MEU337" s="180"/>
      <c r="MEV337" s="180"/>
      <c r="MEW337" s="75"/>
      <c r="MEX337" s="76"/>
      <c r="MEY337" s="181"/>
      <c r="MEZ337" s="181"/>
      <c r="MFA337" s="182"/>
      <c r="MFB337" s="134"/>
      <c r="MFC337" s="135"/>
      <c r="MFD337" s="111"/>
      <c r="MFE337" s="178"/>
      <c r="MFF337" s="178"/>
      <c r="MFG337" s="178"/>
      <c r="MFH337" s="178"/>
      <c r="MFI337" s="179"/>
      <c r="MFJ337" s="73"/>
      <c r="MFK337" s="73"/>
      <c r="MFL337" s="180"/>
      <c r="MFM337" s="75"/>
      <c r="MFN337" s="76"/>
      <c r="MFO337" s="180"/>
      <c r="MFP337" s="180"/>
      <c r="MFQ337" s="180"/>
      <c r="MFR337" s="75"/>
      <c r="MFS337" s="76"/>
      <c r="MFT337" s="181"/>
      <c r="MFU337" s="181"/>
      <c r="MFV337" s="182"/>
      <c r="MFW337" s="134"/>
      <c r="MFX337" s="135"/>
      <c r="MFY337" s="111"/>
      <c r="MFZ337" s="178"/>
      <c r="MGA337" s="178"/>
      <c r="MGB337" s="178"/>
      <c r="MGC337" s="178"/>
      <c r="MGD337" s="179"/>
      <c r="MGE337" s="73"/>
      <c r="MGF337" s="73"/>
      <c r="MGG337" s="180"/>
      <c r="MGH337" s="75"/>
      <c r="MGI337" s="76"/>
      <c r="MGJ337" s="180"/>
      <c r="MGK337" s="180"/>
      <c r="MGL337" s="180"/>
      <c r="MGM337" s="75"/>
      <c r="MGN337" s="76"/>
      <c r="MGO337" s="181"/>
      <c r="MGP337" s="181"/>
      <c r="MGQ337" s="182"/>
      <c r="MGR337" s="134"/>
      <c r="MGS337" s="135"/>
      <c r="MGT337" s="111"/>
      <c r="MGU337" s="178"/>
      <c r="MGV337" s="178"/>
      <c r="MGW337" s="178"/>
      <c r="MGX337" s="178"/>
      <c r="MGY337" s="179"/>
      <c r="MGZ337" s="73"/>
      <c r="MHA337" s="73"/>
      <c r="MHB337" s="180"/>
      <c r="MHC337" s="75"/>
      <c r="MHD337" s="76"/>
      <c r="MHE337" s="180"/>
      <c r="MHF337" s="180"/>
      <c r="MHG337" s="180"/>
      <c r="MHH337" s="75"/>
      <c r="MHI337" s="76"/>
      <c r="MHJ337" s="181"/>
      <c r="MHK337" s="181"/>
      <c r="MHL337" s="182"/>
      <c r="MHM337" s="134"/>
      <c r="MHN337" s="135"/>
      <c r="MHO337" s="111"/>
      <c r="MHP337" s="178"/>
      <c r="MHQ337" s="178"/>
      <c r="MHR337" s="178"/>
      <c r="MHS337" s="178"/>
      <c r="MHT337" s="179"/>
      <c r="MHU337" s="73"/>
      <c r="MHV337" s="73"/>
      <c r="MHW337" s="180"/>
      <c r="MHX337" s="75"/>
      <c r="MHY337" s="76"/>
      <c r="MHZ337" s="180"/>
      <c r="MIA337" s="180"/>
      <c r="MIB337" s="180"/>
      <c r="MIC337" s="75"/>
      <c r="MID337" s="76"/>
      <c r="MIE337" s="181"/>
      <c r="MIF337" s="181"/>
      <c r="MIG337" s="182"/>
      <c r="MIH337" s="134"/>
      <c r="MII337" s="135"/>
      <c r="MIJ337" s="111"/>
      <c r="MIK337" s="178"/>
      <c r="MIL337" s="178"/>
      <c r="MIM337" s="178"/>
      <c r="MIN337" s="178"/>
      <c r="MIO337" s="179"/>
      <c r="MIP337" s="73"/>
      <c r="MIQ337" s="73"/>
      <c r="MIR337" s="180"/>
      <c r="MIS337" s="75"/>
      <c r="MIT337" s="76"/>
      <c r="MIU337" s="180"/>
      <c r="MIV337" s="180"/>
      <c r="MIW337" s="180"/>
      <c r="MIX337" s="75"/>
      <c r="MIY337" s="76"/>
      <c r="MIZ337" s="181"/>
      <c r="MJA337" s="181"/>
      <c r="MJB337" s="182"/>
      <c r="MJC337" s="134"/>
      <c r="MJD337" s="135"/>
      <c r="MJE337" s="111"/>
      <c r="MJF337" s="178"/>
      <c r="MJG337" s="178"/>
      <c r="MJH337" s="178"/>
      <c r="MJI337" s="178"/>
      <c r="MJJ337" s="179"/>
      <c r="MJK337" s="73"/>
      <c r="MJL337" s="73"/>
      <c r="MJM337" s="180"/>
      <c r="MJN337" s="75"/>
      <c r="MJO337" s="76"/>
      <c r="MJP337" s="180"/>
      <c r="MJQ337" s="180"/>
      <c r="MJR337" s="180"/>
      <c r="MJS337" s="75"/>
      <c r="MJT337" s="76"/>
      <c r="MJU337" s="181"/>
      <c r="MJV337" s="181"/>
      <c r="MJW337" s="182"/>
      <c r="MJX337" s="134"/>
      <c r="MJY337" s="135"/>
      <c r="MJZ337" s="111"/>
      <c r="MKA337" s="178"/>
      <c r="MKB337" s="178"/>
      <c r="MKC337" s="178"/>
      <c r="MKD337" s="178"/>
      <c r="MKE337" s="179"/>
      <c r="MKF337" s="73"/>
      <c r="MKG337" s="73"/>
      <c r="MKH337" s="180"/>
      <c r="MKI337" s="75"/>
      <c r="MKJ337" s="76"/>
      <c r="MKK337" s="180"/>
      <c r="MKL337" s="180"/>
      <c r="MKM337" s="180"/>
      <c r="MKN337" s="75"/>
      <c r="MKO337" s="76"/>
      <c r="MKP337" s="181"/>
      <c r="MKQ337" s="181"/>
      <c r="MKR337" s="182"/>
      <c r="MKS337" s="134"/>
      <c r="MKT337" s="135"/>
      <c r="MKU337" s="111"/>
      <c r="MKV337" s="178"/>
      <c r="MKW337" s="178"/>
      <c r="MKX337" s="178"/>
      <c r="MKY337" s="178"/>
      <c r="MKZ337" s="179"/>
      <c r="MLA337" s="73"/>
      <c r="MLB337" s="73"/>
      <c r="MLC337" s="180"/>
      <c r="MLD337" s="75"/>
      <c r="MLE337" s="76"/>
      <c r="MLF337" s="180"/>
      <c r="MLG337" s="180"/>
      <c r="MLH337" s="180"/>
      <c r="MLI337" s="75"/>
      <c r="MLJ337" s="76"/>
      <c r="MLK337" s="181"/>
      <c r="MLL337" s="181"/>
      <c r="MLM337" s="182"/>
      <c r="MLN337" s="134"/>
      <c r="MLO337" s="135"/>
      <c r="MLP337" s="111"/>
      <c r="MLQ337" s="178"/>
      <c r="MLR337" s="178"/>
      <c r="MLS337" s="178"/>
      <c r="MLT337" s="178"/>
      <c r="MLU337" s="179"/>
      <c r="MLV337" s="73"/>
      <c r="MLW337" s="73"/>
      <c r="MLX337" s="180"/>
      <c r="MLY337" s="75"/>
      <c r="MLZ337" s="76"/>
      <c r="MMA337" s="180"/>
      <c r="MMB337" s="180"/>
      <c r="MMC337" s="180"/>
      <c r="MMD337" s="75"/>
      <c r="MME337" s="76"/>
      <c r="MMF337" s="181"/>
      <c r="MMG337" s="181"/>
      <c r="MMH337" s="182"/>
      <c r="MMI337" s="134"/>
      <c r="MMJ337" s="135"/>
      <c r="MMK337" s="111"/>
      <c r="MML337" s="178"/>
      <c r="MMM337" s="178"/>
      <c r="MMN337" s="178"/>
      <c r="MMO337" s="178"/>
      <c r="MMP337" s="179"/>
      <c r="MMQ337" s="73"/>
      <c r="MMR337" s="73"/>
      <c r="MMS337" s="180"/>
      <c r="MMT337" s="75"/>
      <c r="MMU337" s="76"/>
      <c r="MMV337" s="180"/>
      <c r="MMW337" s="180"/>
      <c r="MMX337" s="180"/>
      <c r="MMY337" s="75"/>
      <c r="MMZ337" s="76"/>
      <c r="MNA337" s="181"/>
      <c r="MNB337" s="181"/>
      <c r="MNC337" s="182"/>
      <c r="MND337" s="134"/>
      <c r="MNE337" s="135"/>
      <c r="MNF337" s="111"/>
      <c r="MNG337" s="178"/>
      <c r="MNH337" s="178"/>
      <c r="MNI337" s="178"/>
      <c r="MNJ337" s="178"/>
      <c r="MNK337" s="179"/>
      <c r="MNL337" s="73"/>
      <c r="MNM337" s="73"/>
      <c r="MNN337" s="180"/>
      <c r="MNO337" s="75"/>
      <c r="MNP337" s="76"/>
      <c r="MNQ337" s="180"/>
      <c r="MNR337" s="180"/>
      <c r="MNS337" s="180"/>
      <c r="MNT337" s="75"/>
      <c r="MNU337" s="76"/>
      <c r="MNV337" s="181"/>
      <c r="MNW337" s="181"/>
      <c r="MNX337" s="182"/>
      <c r="MNY337" s="134"/>
      <c r="MNZ337" s="135"/>
      <c r="MOA337" s="111"/>
      <c r="MOB337" s="178"/>
      <c r="MOC337" s="178"/>
      <c r="MOD337" s="178"/>
      <c r="MOE337" s="178"/>
      <c r="MOF337" s="179"/>
      <c r="MOG337" s="73"/>
      <c r="MOH337" s="73"/>
      <c r="MOI337" s="180"/>
      <c r="MOJ337" s="75"/>
      <c r="MOK337" s="76"/>
      <c r="MOL337" s="180"/>
      <c r="MOM337" s="180"/>
      <c r="MON337" s="180"/>
      <c r="MOO337" s="75"/>
      <c r="MOP337" s="76"/>
      <c r="MOQ337" s="181"/>
      <c r="MOR337" s="181"/>
      <c r="MOS337" s="182"/>
      <c r="MOT337" s="134"/>
      <c r="MOU337" s="135"/>
      <c r="MOV337" s="111"/>
      <c r="MOW337" s="178"/>
      <c r="MOX337" s="178"/>
      <c r="MOY337" s="178"/>
      <c r="MOZ337" s="178"/>
      <c r="MPA337" s="179"/>
      <c r="MPB337" s="73"/>
      <c r="MPC337" s="73"/>
      <c r="MPD337" s="180"/>
      <c r="MPE337" s="75"/>
      <c r="MPF337" s="76"/>
      <c r="MPG337" s="180"/>
      <c r="MPH337" s="180"/>
      <c r="MPI337" s="180"/>
      <c r="MPJ337" s="75"/>
      <c r="MPK337" s="76"/>
      <c r="MPL337" s="181"/>
      <c r="MPM337" s="181"/>
      <c r="MPN337" s="182"/>
      <c r="MPO337" s="134"/>
      <c r="MPP337" s="135"/>
      <c r="MPQ337" s="111"/>
      <c r="MPR337" s="178"/>
      <c r="MPS337" s="178"/>
      <c r="MPT337" s="178"/>
      <c r="MPU337" s="178"/>
      <c r="MPV337" s="179"/>
      <c r="MPW337" s="73"/>
      <c r="MPX337" s="73"/>
      <c r="MPY337" s="180"/>
      <c r="MPZ337" s="75"/>
      <c r="MQA337" s="76"/>
      <c r="MQB337" s="180"/>
      <c r="MQC337" s="180"/>
      <c r="MQD337" s="180"/>
      <c r="MQE337" s="75"/>
      <c r="MQF337" s="76"/>
      <c r="MQG337" s="181"/>
      <c r="MQH337" s="181"/>
      <c r="MQI337" s="182"/>
      <c r="MQJ337" s="134"/>
      <c r="MQK337" s="135"/>
      <c r="MQL337" s="111"/>
      <c r="MQM337" s="178"/>
      <c r="MQN337" s="178"/>
      <c r="MQO337" s="178"/>
      <c r="MQP337" s="178"/>
      <c r="MQQ337" s="179"/>
      <c r="MQR337" s="73"/>
      <c r="MQS337" s="73"/>
      <c r="MQT337" s="180"/>
      <c r="MQU337" s="75"/>
      <c r="MQV337" s="76"/>
      <c r="MQW337" s="180"/>
      <c r="MQX337" s="180"/>
      <c r="MQY337" s="180"/>
      <c r="MQZ337" s="75"/>
      <c r="MRA337" s="76"/>
      <c r="MRB337" s="181"/>
      <c r="MRC337" s="181"/>
      <c r="MRD337" s="182"/>
      <c r="MRE337" s="134"/>
      <c r="MRF337" s="135"/>
      <c r="MRG337" s="111"/>
      <c r="MRH337" s="178"/>
      <c r="MRI337" s="178"/>
      <c r="MRJ337" s="178"/>
      <c r="MRK337" s="178"/>
      <c r="MRL337" s="179"/>
      <c r="MRM337" s="73"/>
      <c r="MRN337" s="73"/>
      <c r="MRO337" s="180"/>
      <c r="MRP337" s="75"/>
      <c r="MRQ337" s="76"/>
      <c r="MRR337" s="180"/>
      <c r="MRS337" s="180"/>
      <c r="MRT337" s="180"/>
      <c r="MRU337" s="75"/>
      <c r="MRV337" s="76"/>
      <c r="MRW337" s="181"/>
      <c r="MRX337" s="181"/>
      <c r="MRY337" s="182"/>
      <c r="MRZ337" s="134"/>
      <c r="MSA337" s="135"/>
      <c r="MSB337" s="111"/>
      <c r="MSC337" s="178"/>
      <c r="MSD337" s="178"/>
      <c r="MSE337" s="178"/>
      <c r="MSF337" s="178"/>
      <c r="MSG337" s="179"/>
      <c r="MSH337" s="73"/>
      <c r="MSI337" s="73"/>
      <c r="MSJ337" s="180"/>
      <c r="MSK337" s="75"/>
      <c r="MSL337" s="76"/>
      <c r="MSM337" s="180"/>
      <c r="MSN337" s="180"/>
      <c r="MSO337" s="180"/>
      <c r="MSP337" s="75"/>
      <c r="MSQ337" s="76"/>
      <c r="MSR337" s="181"/>
      <c r="MSS337" s="181"/>
      <c r="MST337" s="182"/>
      <c r="MSU337" s="134"/>
      <c r="MSV337" s="135"/>
      <c r="MSW337" s="111"/>
      <c r="MSX337" s="178"/>
      <c r="MSY337" s="178"/>
      <c r="MSZ337" s="178"/>
      <c r="MTA337" s="178"/>
      <c r="MTB337" s="179"/>
      <c r="MTC337" s="73"/>
      <c r="MTD337" s="73"/>
      <c r="MTE337" s="180"/>
      <c r="MTF337" s="75"/>
      <c r="MTG337" s="76"/>
      <c r="MTH337" s="180"/>
      <c r="MTI337" s="180"/>
      <c r="MTJ337" s="180"/>
      <c r="MTK337" s="75"/>
      <c r="MTL337" s="76"/>
      <c r="MTM337" s="181"/>
      <c r="MTN337" s="181"/>
      <c r="MTO337" s="182"/>
      <c r="MTP337" s="134"/>
      <c r="MTQ337" s="135"/>
      <c r="MTR337" s="111"/>
      <c r="MTS337" s="178"/>
      <c r="MTT337" s="178"/>
      <c r="MTU337" s="178"/>
      <c r="MTV337" s="178"/>
      <c r="MTW337" s="179"/>
      <c r="MTX337" s="73"/>
      <c r="MTY337" s="73"/>
      <c r="MTZ337" s="180"/>
      <c r="MUA337" s="75"/>
      <c r="MUB337" s="76"/>
      <c r="MUC337" s="180"/>
      <c r="MUD337" s="180"/>
      <c r="MUE337" s="180"/>
      <c r="MUF337" s="75"/>
      <c r="MUG337" s="76"/>
      <c r="MUH337" s="181"/>
      <c r="MUI337" s="181"/>
      <c r="MUJ337" s="182"/>
      <c r="MUK337" s="134"/>
      <c r="MUL337" s="135"/>
      <c r="MUM337" s="111"/>
      <c r="MUN337" s="178"/>
      <c r="MUO337" s="178"/>
      <c r="MUP337" s="178"/>
      <c r="MUQ337" s="178"/>
      <c r="MUR337" s="179"/>
      <c r="MUS337" s="73"/>
      <c r="MUT337" s="73"/>
      <c r="MUU337" s="180"/>
      <c r="MUV337" s="75"/>
      <c r="MUW337" s="76"/>
      <c r="MUX337" s="180"/>
      <c r="MUY337" s="180"/>
      <c r="MUZ337" s="180"/>
      <c r="MVA337" s="75"/>
      <c r="MVB337" s="76"/>
      <c r="MVC337" s="181"/>
      <c r="MVD337" s="181"/>
      <c r="MVE337" s="182"/>
      <c r="MVF337" s="134"/>
      <c r="MVG337" s="135"/>
      <c r="MVH337" s="111"/>
      <c r="MVI337" s="178"/>
      <c r="MVJ337" s="178"/>
      <c r="MVK337" s="178"/>
      <c r="MVL337" s="178"/>
      <c r="MVM337" s="179"/>
      <c r="MVN337" s="73"/>
      <c r="MVO337" s="73"/>
      <c r="MVP337" s="180"/>
      <c r="MVQ337" s="75"/>
      <c r="MVR337" s="76"/>
      <c r="MVS337" s="180"/>
      <c r="MVT337" s="180"/>
      <c r="MVU337" s="180"/>
      <c r="MVV337" s="75"/>
      <c r="MVW337" s="76"/>
      <c r="MVX337" s="181"/>
      <c r="MVY337" s="181"/>
      <c r="MVZ337" s="182"/>
      <c r="MWA337" s="134"/>
      <c r="MWB337" s="135"/>
      <c r="MWC337" s="111"/>
      <c r="MWD337" s="178"/>
      <c r="MWE337" s="178"/>
      <c r="MWF337" s="178"/>
      <c r="MWG337" s="178"/>
      <c r="MWH337" s="179"/>
      <c r="MWI337" s="73"/>
      <c r="MWJ337" s="73"/>
      <c r="MWK337" s="180"/>
      <c r="MWL337" s="75"/>
      <c r="MWM337" s="76"/>
      <c r="MWN337" s="180"/>
      <c r="MWO337" s="180"/>
      <c r="MWP337" s="180"/>
      <c r="MWQ337" s="75"/>
      <c r="MWR337" s="76"/>
      <c r="MWS337" s="181"/>
      <c r="MWT337" s="181"/>
      <c r="MWU337" s="182"/>
      <c r="MWV337" s="134"/>
      <c r="MWW337" s="135"/>
      <c r="MWX337" s="111"/>
      <c r="MWY337" s="178"/>
      <c r="MWZ337" s="178"/>
      <c r="MXA337" s="178"/>
      <c r="MXB337" s="178"/>
      <c r="MXC337" s="179"/>
      <c r="MXD337" s="73"/>
      <c r="MXE337" s="73"/>
      <c r="MXF337" s="180"/>
      <c r="MXG337" s="75"/>
      <c r="MXH337" s="76"/>
      <c r="MXI337" s="180"/>
      <c r="MXJ337" s="180"/>
      <c r="MXK337" s="180"/>
      <c r="MXL337" s="75"/>
      <c r="MXM337" s="76"/>
      <c r="MXN337" s="181"/>
      <c r="MXO337" s="181"/>
      <c r="MXP337" s="182"/>
      <c r="MXQ337" s="134"/>
      <c r="MXR337" s="135"/>
      <c r="MXS337" s="111"/>
      <c r="MXT337" s="178"/>
      <c r="MXU337" s="178"/>
      <c r="MXV337" s="178"/>
      <c r="MXW337" s="178"/>
      <c r="MXX337" s="179"/>
      <c r="MXY337" s="73"/>
      <c r="MXZ337" s="73"/>
      <c r="MYA337" s="180"/>
      <c r="MYB337" s="75"/>
      <c r="MYC337" s="76"/>
      <c r="MYD337" s="180"/>
      <c r="MYE337" s="180"/>
      <c r="MYF337" s="180"/>
      <c r="MYG337" s="75"/>
      <c r="MYH337" s="76"/>
      <c r="MYI337" s="181"/>
      <c r="MYJ337" s="181"/>
      <c r="MYK337" s="182"/>
      <c r="MYL337" s="134"/>
      <c r="MYM337" s="135"/>
      <c r="MYN337" s="111"/>
      <c r="MYO337" s="178"/>
      <c r="MYP337" s="178"/>
      <c r="MYQ337" s="178"/>
      <c r="MYR337" s="178"/>
      <c r="MYS337" s="179"/>
      <c r="MYT337" s="73"/>
      <c r="MYU337" s="73"/>
      <c r="MYV337" s="180"/>
      <c r="MYW337" s="75"/>
      <c r="MYX337" s="76"/>
      <c r="MYY337" s="180"/>
      <c r="MYZ337" s="180"/>
      <c r="MZA337" s="180"/>
      <c r="MZB337" s="75"/>
      <c r="MZC337" s="76"/>
      <c r="MZD337" s="181"/>
      <c r="MZE337" s="181"/>
      <c r="MZF337" s="182"/>
      <c r="MZG337" s="134"/>
      <c r="MZH337" s="135"/>
      <c r="MZI337" s="111"/>
      <c r="MZJ337" s="178"/>
      <c r="MZK337" s="178"/>
      <c r="MZL337" s="178"/>
      <c r="MZM337" s="178"/>
      <c r="MZN337" s="179"/>
      <c r="MZO337" s="73"/>
      <c r="MZP337" s="73"/>
      <c r="MZQ337" s="180"/>
      <c r="MZR337" s="75"/>
      <c r="MZS337" s="76"/>
      <c r="MZT337" s="180"/>
      <c r="MZU337" s="180"/>
      <c r="MZV337" s="180"/>
      <c r="MZW337" s="75"/>
      <c r="MZX337" s="76"/>
      <c r="MZY337" s="181"/>
      <c r="MZZ337" s="181"/>
      <c r="NAA337" s="182"/>
      <c r="NAB337" s="134"/>
      <c r="NAC337" s="135"/>
      <c r="NAD337" s="111"/>
      <c r="NAE337" s="178"/>
      <c r="NAF337" s="178"/>
      <c r="NAG337" s="178"/>
      <c r="NAH337" s="178"/>
      <c r="NAI337" s="179"/>
      <c r="NAJ337" s="73"/>
      <c r="NAK337" s="73"/>
      <c r="NAL337" s="180"/>
      <c r="NAM337" s="75"/>
      <c r="NAN337" s="76"/>
      <c r="NAO337" s="180"/>
      <c r="NAP337" s="180"/>
      <c r="NAQ337" s="180"/>
      <c r="NAR337" s="75"/>
      <c r="NAS337" s="76"/>
      <c r="NAT337" s="181"/>
      <c r="NAU337" s="181"/>
      <c r="NAV337" s="182"/>
      <c r="NAW337" s="134"/>
      <c r="NAX337" s="135"/>
      <c r="NAY337" s="111"/>
      <c r="NAZ337" s="178"/>
      <c r="NBA337" s="178"/>
      <c r="NBB337" s="178"/>
      <c r="NBC337" s="178"/>
      <c r="NBD337" s="179"/>
      <c r="NBE337" s="73"/>
      <c r="NBF337" s="73"/>
      <c r="NBG337" s="180"/>
      <c r="NBH337" s="75"/>
      <c r="NBI337" s="76"/>
      <c r="NBJ337" s="180"/>
      <c r="NBK337" s="180"/>
      <c r="NBL337" s="180"/>
      <c r="NBM337" s="75"/>
      <c r="NBN337" s="76"/>
      <c r="NBO337" s="181"/>
      <c r="NBP337" s="181"/>
      <c r="NBQ337" s="182"/>
      <c r="NBR337" s="134"/>
      <c r="NBS337" s="135"/>
      <c r="NBT337" s="111"/>
      <c r="NBU337" s="178"/>
      <c r="NBV337" s="178"/>
      <c r="NBW337" s="178"/>
      <c r="NBX337" s="178"/>
      <c r="NBY337" s="179"/>
      <c r="NBZ337" s="73"/>
      <c r="NCA337" s="73"/>
      <c r="NCB337" s="180"/>
      <c r="NCC337" s="75"/>
      <c r="NCD337" s="76"/>
      <c r="NCE337" s="180"/>
      <c r="NCF337" s="180"/>
      <c r="NCG337" s="180"/>
      <c r="NCH337" s="75"/>
      <c r="NCI337" s="76"/>
      <c r="NCJ337" s="181"/>
      <c r="NCK337" s="181"/>
      <c r="NCL337" s="182"/>
      <c r="NCM337" s="134"/>
      <c r="NCN337" s="135"/>
      <c r="NCO337" s="111"/>
      <c r="NCP337" s="178"/>
      <c r="NCQ337" s="178"/>
      <c r="NCR337" s="178"/>
      <c r="NCS337" s="178"/>
      <c r="NCT337" s="179"/>
      <c r="NCU337" s="73"/>
      <c r="NCV337" s="73"/>
      <c r="NCW337" s="180"/>
      <c r="NCX337" s="75"/>
      <c r="NCY337" s="76"/>
      <c r="NCZ337" s="180"/>
      <c r="NDA337" s="180"/>
      <c r="NDB337" s="180"/>
      <c r="NDC337" s="75"/>
      <c r="NDD337" s="76"/>
      <c r="NDE337" s="181"/>
      <c r="NDF337" s="181"/>
      <c r="NDG337" s="182"/>
      <c r="NDH337" s="134"/>
      <c r="NDI337" s="135"/>
      <c r="NDJ337" s="111"/>
      <c r="NDK337" s="178"/>
      <c r="NDL337" s="178"/>
      <c r="NDM337" s="178"/>
      <c r="NDN337" s="178"/>
      <c r="NDO337" s="179"/>
      <c r="NDP337" s="73"/>
      <c r="NDQ337" s="73"/>
      <c r="NDR337" s="180"/>
      <c r="NDS337" s="75"/>
      <c r="NDT337" s="76"/>
      <c r="NDU337" s="180"/>
      <c r="NDV337" s="180"/>
      <c r="NDW337" s="180"/>
      <c r="NDX337" s="75"/>
      <c r="NDY337" s="76"/>
      <c r="NDZ337" s="181"/>
      <c r="NEA337" s="181"/>
      <c r="NEB337" s="182"/>
      <c r="NEC337" s="134"/>
      <c r="NED337" s="135"/>
      <c r="NEE337" s="111"/>
      <c r="NEF337" s="178"/>
      <c r="NEG337" s="178"/>
      <c r="NEH337" s="178"/>
      <c r="NEI337" s="178"/>
      <c r="NEJ337" s="179"/>
      <c r="NEK337" s="73"/>
      <c r="NEL337" s="73"/>
      <c r="NEM337" s="180"/>
      <c r="NEN337" s="75"/>
      <c r="NEO337" s="76"/>
      <c r="NEP337" s="180"/>
      <c r="NEQ337" s="180"/>
      <c r="NER337" s="180"/>
      <c r="NES337" s="75"/>
      <c r="NET337" s="76"/>
      <c r="NEU337" s="181"/>
      <c r="NEV337" s="181"/>
      <c r="NEW337" s="182"/>
      <c r="NEX337" s="134"/>
      <c r="NEY337" s="135"/>
      <c r="NEZ337" s="111"/>
      <c r="NFA337" s="178"/>
      <c r="NFB337" s="178"/>
      <c r="NFC337" s="178"/>
      <c r="NFD337" s="178"/>
      <c r="NFE337" s="179"/>
      <c r="NFF337" s="73"/>
      <c r="NFG337" s="73"/>
      <c r="NFH337" s="180"/>
      <c r="NFI337" s="75"/>
      <c r="NFJ337" s="76"/>
      <c r="NFK337" s="180"/>
      <c r="NFL337" s="180"/>
      <c r="NFM337" s="180"/>
      <c r="NFN337" s="75"/>
      <c r="NFO337" s="76"/>
      <c r="NFP337" s="181"/>
      <c r="NFQ337" s="181"/>
      <c r="NFR337" s="182"/>
      <c r="NFS337" s="134"/>
      <c r="NFT337" s="135"/>
      <c r="NFU337" s="111"/>
      <c r="NFV337" s="178"/>
      <c r="NFW337" s="178"/>
      <c r="NFX337" s="178"/>
      <c r="NFY337" s="178"/>
      <c r="NFZ337" s="179"/>
      <c r="NGA337" s="73"/>
      <c r="NGB337" s="73"/>
      <c r="NGC337" s="180"/>
      <c r="NGD337" s="75"/>
      <c r="NGE337" s="76"/>
      <c r="NGF337" s="180"/>
      <c r="NGG337" s="180"/>
      <c r="NGH337" s="180"/>
      <c r="NGI337" s="75"/>
      <c r="NGJ337" s="76"/>
      <c r="NGK337" s="181"/>
      <c r="NGL337" s="181"/>
      <c r="NGM337" s="182"/>
      <c r="NGN337" s="134"/>
      <c r="NGO337" s="135"/>
      <c r="NGP337" s="111"/>
      <c r="NGQ337" s="178"/>
      <c r="NGR337" s="178"/>
      <c r="NGS337" s="178"/>
      <c r="NGT337" s="178"/>
      <c r="NGU337" s="179"/>
      <c r="NGV337" s="73"/>
      <c r="NGW337" s="73"/>
      <c r="NGX337" s="180"/>
      <c r="NGY337" s="75"/>
      <c r="NGZ337" s="76"/>
      <c r="NHA337" s="180"/>
      <c r="NHB337" s="180"/>
      <c r="NHC337" s="180"/>
      <c r="NHD337" s="75"/>
      <c r="NHE337" s="76"/>
      <c r="NHF337" s="181"/>
      <c r="NHG337" s="181"/>
      <c r="NHH337" s="182"/>
      <c r="NHI337" s="134"/>
      <c r="NHJ337" s="135"/>
      <c r="NHK337" s="111"/>
      <c r="NHL337" s="178"/>
      <c r="NHM337" s="178"/>
      <c r="NHN337" s="178"/>
      <c r="NHO337" s="178"/>
      <c r="NHP337" s="179"/>
      <c r="NHQ337" s="73"/>
      <c r="NHR337" s="73"/>
      <c r="NHS337" s="180"/>
      <c r="NHT337" s="75"/>
      <c r="NHU337" s="76"/>
      <c r="NHV337" s="180"/>
      <c r="NHW337" s="180"/>
      <c r="NHX337" s="180"/>
      <c r="NHY337" s="75"/>
      <c r="NHZ337" s="76"/>
      <c r="NIA337" s="181"/>
      <c r="NIB337" s="181"/>
      <c r="NIC337" s="182"/>
      <c r="NID337" s="134"/>
      <c r="NIE337" s="135"/>
      <c r="NIF337" s="111"/>
      <c r="NIG337" s="178"/>
      <c r="NIH337" s="178"/>
      <c r="NII337" s="178"/>
      <c r="NIJ337" s="178"/>
      <c r="NIK337" s="179"/>
      <c r="NIL337" s="73"/>
      <c r="NIM337" s="73"/>
      <c r="NIN337" s="180"/>
      <c r="NIO337" s="75"/>
      <c r="NIP337" s="76"/>
      <c r="NIQ337" s="180"/>
      <c r="NIR337" s="180"/>
      <c r="NIS337" s="180"/>
      <c r="NIT337" s="75"/>
      <c r="NIU337" s="76"/>
      <c r="NIV337" s="181"/>
      <c r="NIW337" s="181"/>
      <c r="NIX337" s="182"/>
      <c r="NIY337" s="134"/>
      <c r="NIZ337" s="135"/>
      <c r="NJA337" s="111"/>
      <c r="NJB337" s="178"/>
      <c r="NJC337" s="178"/>
      <c r="NJD337" s="178"/>
      <c r="NJE337" s="178"/>
      <c r="NJF337" s="179"/>
      <c r="NJG337" s="73"/>
      <c r="NJH337" s="73"/>
      <c r="NJI337" s="180"/>
      <c r="NJJ337" s="75"/>
      <c r="NJK337" s="76"/>
      <c r="NJL337" s="180"/>
      <c r="NJM337" s="180"/>
      <c r="NJN337" s="180"/>
      <c r="NJO337" s="75"/>
      <c r="NJP337" s="76"/>
      <c r="NJQ337" s="181"/>
      <c r="NJR337" s="181"/>
      <c r="NJS337" s="182"/>
      <c r="NJT337" s="134"/>
      <c r="NJU337" s="135"/>
      <c r="NJV337" s="111"/>
      <c r="NJW337" s="178"/>
      <c r="NJX337" s="178"/>
      <c r="NJY337" s="178"/>
      <c r="NJZ337" s="178"/>
      <c r="NKA337" s="179"/>
      <c r="NKB337" s="73"/>
      <c r="NKC337" s="73"/>
      <c r="NKD337" s="180"/>
      <c r="NKE337" s="75"/>
      <c r="NKF337" s="76"/>
      <c r="NKG337" s="180"/>
      <c r="NKH337" s="180"/>
      <c r="NKI337" s="180"/>
      <c r="NKJ337" s="75"/>
      <c r="NKK337" s="76"/>
      <c r="NKL337" s="181"/>
      <c r="NKM337" s="181"/>
      <c r="NKN337" s="182"/>
      <c r="NKO337" s="134"/>
      <c r="NKP337" s="135"/>
      <c r="NKQ337" s="111"/>
      <c r="NKR337" s="178"/>
      <c r="NKS337" s="178"/>
      <c r="NKT337" s="178"/>
      <c r="NKU337" s="178"/>
      <c r="NKV337" s="179"/>
      <c r="NKW337" s="73"/>
      <c r="NKX337" s="73"/>
      <c r="NKY337" s="180"/>
      <c r="NKZ337" s="75"/>
      <c r="NLA337" s="76"/>
      <c r="NLB337" s="180"/>
      <c r="NLC337" s="180"/>
      <c r="NLD337" s="180"/>
      <c r="NLE337" s="75"/>
      <c r="NLF337" s="76"/>
      <c r="NLG337" s="181"/>
      <c r="NLH337" s="181"/>
      <c r="NLI337" s="182"/>
      <c r="NLJ337" s="134"/>
      <c r="NLK337" s="135"/>
      <c r="NLL337" s="111"/>
      <c r="NLM337" s="178"/>
      <c r="NLN337" s="178"/>
      <c r="NLO337" s="178"/>
      <c r="NLP337" s="178"/>
      <c r="NLQ337" s="179"/>
      <c r="NLR337" s="73"/>
      <c r="NLS337" s="73"/>
      <c r="NLT337" s="180"/>
      <c r="NLU337" s="75"/>
      <c r="NLV337" s="76"/>
      <c r="NLW337" s="180"/>
      <c r="NLX337" s="180"/>
      <c r="NLY337" s="180"/>
      <c r="NLZ337" s="75"/>
      <c r="NMA337" s="76"/>
      <c r="NMB337" s="181"/>
      <c r="NMC337" s="181"/>
      <c r="NMD337" s="182"/>
      <c r="NME337" s="134"/>
      <c r="NMF337" s="135"/>
      <c r="NMG337" s="111"/>
      <c r="NMH337" s="178"/>
      <c r="NMI337" s="178"/>
      <c r="NMJ337" s="178"/>
      <c r="NMK337" s="178"/>
      <c r="NML337" s="179"/>
      <c r="NMM337" s="73"/>
      <c r="NMN337" s="73"/>
      <c r="NMO337" s="180"/>
      <c r="NMP337" s="75"/>
      <c r="NMQ337" s="76"/>
      <c r="NMR337" s="180"/>
      <c r="NMS337" s="180"/>
      <c r="NMT337" s="180"/>
      <c r="NMU337" s="75"/>
      <c r="NMV337" s="76"/>
      <c r="NMW337" s="181"/>
      <c r="NMX337" s="181"/>
      <c r="NMY337" s="182"/>
      <c r="NMZ337" s="134"/>
      <c r="NNA337" s="135"/>
      <c r="NNB337" s="111"/>
      <c r="NNC337" s="178"/>
      <c r="NND337" s="178"/>
      <c r="NNE337" s="178"/>
      <c r="NNF337" s="178"/>
      <c r="NNG337" s="179"/>
      <c r="NNH337" s="73"/>
      <c r="NNI337" s="73"/>
      <c r="NNJ337" s="180"/>
      <c r="NNK337" s="75"/>
      <c r="NNL337" s="76"/>
      <c r="NNM337" s="180"/>
      <c r="NNN337" s="180"/>
      <c r="NNO337" s="180"/>
      <c r="NNP337" s="75"/>
      <c r="NNQ337" s="76"/>
      <c r="NNR337" s="181"/>
      <c r="NNS337" s="181"/>
      <c r="NNT337" s="182"/>
      <c r="NNU337" s="134"/>
      <c r="NNV337" s="135"/>
      <c r="NNW337" s="111"/>
      <c r="NNX337" s="178"/>
      <c r="NNY337" s="178"/>
      <c r="NNZ337" s="178"/>
      <c r="NOA337" s="178"/>
      <c r="NOB337" s="179"/>
      <c r="NOC337" s="73"/>
      <c r="NOD337" s="73"/>
      <c r="NOE337" s="180"/>
      <c r="NOF337" s="75"/>
      <c r="NOG337" s="76"/>
      <c r="NOH337" s="180"/>
      <c r="NOI337" s="180"/>
      <c r="NOJ337" s="180"/>
      <c r="NOK337" s="75"/>
      <c r="NOL337" s="76"/>
      <c r="NOM337" s="181"/>
      <c r="NON337" s="181"/>
      <c r="NOO337" s="182"/>
      <c r="NOP337" s="134"/>
      <c r="NOQ337" s="135"/>
      <c r="NOR337" s="111"/>
      <c r="NOS337" s="178"/>
      <c r="NOT337" s="178"/>
      <c r="NOU337" s="178"/>
      <c r="NOV337" s="178"/>
      <c r="NOW337" s="179"/>
      <c r="NOX337" s="73"/>
      <c r="NOY337" s="73"/>
      <c r="NOZ337" s="180"/>
      <c r="NPA337" s="75"/>
      <c r="NPB337" s="76"/>
      <c r="NPC337" s="180"/>
      <c r="NPD337" s="180"/>
      <c r="NPE337" s="180"/>
      <c r="NPF337" s="75"/>
      <c r="NPG337" s="76"/>
      <c r="NPH337" s="181"/>
      <c r="NPI337" s="181"/>
      <c r="NPJ337" s="182"/>
      <c r="NPK337" s="134"/>
      <c r="NPL337" s="135"/>
      <c r="NPM337" s="111"/>
      <c r="NPN337" s="178"/>
      <c r="NPO337" s="178"/>
      <c r="NPP337" s="178"/>
      <c r="NPQ337" s="178"/>
      <c r="NPR337" s="179"/>
      <c r="NPS337" s="73"/>
      <c r="NPT337" s="73"/>
      <c r="NPU337" s="180"/>
      <c r="NPV337" s="75"/>
      <c r="NPW337" s="76"/>
      <c r="NPX337" s="180"/>
      <c r="NPY337" s="180"/>
      <c r="NPZ337" s="180"/>
      <c r="NQA337" s="75"/>
      <c r="NQB337" s="76"/>
      <c r="NQC337" s="181"/>
      <c r="NQD337" s="181"/>
      <c r="NQE337" s="182"/>
      <c r="NQF337" s="134"/>
      <c r="NQG337" s="135"/>
      <c r="NQH337" s="111"/>
      <c r="NQI337" s="178"/>
      <c r="NQJ337" s="178"/>
      <c r="NQK337" s="178"/>
      <c r="NQL337" s="178"/>
      <c r="NQM337" s="179"/>
      <c r="NQN337" s="73"/>
      <c r="NQO337" s="73"/>
      <c r="NQP337" s="180"/>
      <c r="NQQ337" s="75"/>
      <c r="NQR337" s="76"/>
      <c r="NQS337" s="180"/>
      <c r="NQT337" s="180"/>
      <c r="NQU337" s="180"/>
      <c r="NQV337" s="75"/>
      <c r="NQW337" s="76"/>
      <c r="NQX337" s="181"/>
      <c r="NQY337" s="181"/>
      <c r="NQZ337" s="182"/>
      <c r="NRA337" s="134"/>
      <c r="NRB337" s="135"/>
      <c r="NRC337" s="111"/>
      <c r="NRD337" s="178"/>
      <c r="NRE337" s="178"/>
      <c r="NRF337" s="178"/>
      <c r="NRG337" s="178"/>
      <c r="NRH337" s="179"/>
      <c r="NRI337" s="73"/>
      <c r="NRJ337" s="73"/>
      <c r="NRK337" s="180"/>
      <c r="NRL337" s="75"/>
      <c r="NRM337" s="76"/>
      <c r="NRN337" s="180"/>
      <c r="NRO337" s="180"/>
      <c r="NRP337" s="180"/>
      <c r="NRQ337" s="75"/>
      <c r="NRR337" s="76"/>
      <c r="NRS337" s="181"/>
      <c r="NRT337" s="181"/>
      <c r="NRU337" s="182"/>
      <c r="NRV337" s="134"/>
      <c r="NRW337" s="135"/>
      <c r="NRX337" s="111"/>
      <c r="NRY337" s="178"/>
      <c r="NRZ337" s="178"/>
      <c r="NSA337" s="178"/>
      <c r="NSB337" s="178"/>
      <c r="NSC337" s="179"/>
      <c r="NSD337" s="73"/>
      <c r="NSE337" s="73"/>
      <c r="NSF337" s="180"/>
      <c r="NSG337" s="75"/>
      <c r="NSH337" s="76"/>
      <c r="NSI337" s="180"/>
      <c r="NSJ337" s="180"/>
      <c r="NSK337" s="180"/>
      <c r="NSL337" s="75"/>
      <c r="NSM337" s="76"/>
      <c r="NSN337" s="181"/>
      <c r="NSO337" s="181"/>
      <c r="NSP337" s="182"/>
      <c r="NSQ337" s="134"/>
      <c r="NSR337" s="135"/>
      <c r="NSS337" s="111"/>
      <c r="NST337" s="178"/>
      <c r="NSU337" s="178"/>
      <c r="NSV337" s="178"/>
      <c r="NSW337" s="178"/>
      <c r="NSX337" s="179"/>
      <c r="NSY337" s="73"/>
      <c r="NSZ337" s="73"/>
      <c r="NTA337" s="180"/>
      <c r="NTB337" s="75"/>
      <c r="NTC337" s="76"/>
      <c r="NTD337" s="180"/>
      <c r="NTE337" s="180"/>
      <c r="NTF337" s="180"/>
      <c r="NTG337" s="75"/>
      <c r="NTH337" s="76"/>
      <c r="NTI337" s="181"/>
      <c r="NTJ337" s="181"/>
      <c r="NTK337" s="182"/>
      <c r="NTL337" s="134"/>
      <c r="NTM337" s="135"/>
      <c r="NTN337" s="111"/>
      <c r="NTO337" s="178"/>
      <c r="NTP337" s="178"/>
      <c r="NTQ337" s="178"/>
      <c r="NTR337" s="178"/>
      <c r="NTS337" s="179"/>
      <c r="NTT337" s="73"/>
      <c r="NTU337" s="73"/>
      <c r="NTV337" s="180"/>
      <c r="NTW337" s="75"/>
      <c r="NTX337" s="76"/>
      <c r="NTY337" s="180"/>
      <c r="NTZ337" s="180"/>
      <c r="NUA337" s="180"/>
      <c r="NUB337" s="75"/>
      <c r="NUC337" s="76"/>
      <c r="NUD337" s="181"/>
      <c r="NUE337" s="181"/>
      <c r="NUF337" s="182"/>
      <c r="NUG337" s="134"/>
      <c r="NUH337" s="135"/>
      <c r="NUI337" s="111"/>
      <c r="NUJ337" s="178"/>
      <c r="NUK337" s="178"/>
      <c r="NUL337" s="178"/>
      <c r="NUM337" s="178"/>
      <c r="NUN337" s="179"/>
      <c r="NUO337" s="73"/>
      <c r="NUP337" s="73"/>
      <c r="NUQ337" s="180"/>
      <c r="NUR337" s="75"/>
      <c r="NUS337" s="76"/>
      <c r="NUT337" s="180"/>
      <c r="NUU337" s="180"/>
      <c r="NUV337" s="180"/>
      <c r="NUW337" s="75"/>
      <c r="NUX337" s="76"/>
      <c r="NUY337" s="181"/>
      <c r="NUZ337" s="181"/>
      <c r="NVA337" s="182"/>
      <c r="NVB337" s="134"/>
      <c r="NVC337" s="135"/>
      <c r="NVD337" s="111"/>
      <c r="NVE337" s="178"/>
      <c r="NVF337" s="178"/>
      <c r="NVG337" s="178"/>
      <c r="NVH337" s="178"/>
      <c r="NVI337" s="179"/>
      <c r="NVJ337" s="73"/>
      <c r="NVK337" s="73"/>
      <c r="NVL337" s="180"/>
      <c r="NVM337" s="75"/>
      <c r="NVN337" s="76"/>
      <c r="NVO337" s="180"/>
      <c r="NVP337" s="180"/>
      <c r="NVQ337" s="180"/>
      <c r="NVR337" s="75"/>
      <c r="NVS337" s="76"/>
      <c r="NVT337" s="181"/>
      <c r="NVU337" s="181"/>
      <c r="NVV337" s="182"/>
      <c r="NVW337" s="134"/>
      <c r="NVX337" s="135"/>
      <c r="NVY337" s="111"/>
      <c r="NVZ337" s="178"/>
      <c r="NWA337" s="178"/>
      <c r="NWB337" s="178"/>
      <c r="NWC337" s="178"/>
      <c r="NWD337" s="179"/>
      <c r="NWE337" s="73"/>
      <c r="NWF337" s="73"/>
      <c r="NWG337" s="180"/>
      <c r="NWH337" s="75"/>
      <c r="NWI337" s="76"/>
      <c r="NWJ337" s="180"/>
      <c r="NWK337" s="180"/>
      <c r="NWL337" s="180"/>
      <c r="NWM337" s="75"/>
      <c r="NWN337" s="76"/>
      <c r="NWO337" s="181"/>
      <c r="NWP337" s="181"/>
      <c r="NWQ337" s="182"/>
      <c r="NWR337" s="134"/>
      <c r="NWS337" s="135"/>
      <c r="NWT337" s="111"/>
      <c r="NWU337" s="178"/>
      <c r="NWV337" s="178"/>
      <c r="NWW337" s="178"/>
      <c r="NWX337" s="178"/>
      <c r="NWY337" s="179"/>
      <c r="NWZ337" s="73"/>
      <c r="NXA337" s="73"/>
      <c r="NXB337" s="180"/>
      <c r="NXC337" s="75"/>
      <c r="NXD337" s="76"/>
      <c r="NXE337" s="180"/>
      <c r="NXF337" s="180"/>
      <c r="NXG337" s="180"/>
      <c r="NXH337" s="75"/>
      <c r="NXI337" s="76"/>
      <c r="NXJ337" s="181"/>
      <c r="NXK337" s="181"/>
      <c r="NXL337" s="182"/>
      <c r="NXM337" s="134"/>
      <c r="NXN337" s="135"/>
      <c r="NXO337" s="111"/>
      <c r="NXP337" s="178"/>
      <c r="NXQ337" s="178"/>
      <c r="NXR337" s="178"/>
      <c r="NXS337" s="178"/>
      <c r="NXT337" s="179"/>
      <c r="NXU337" s="73"/>
      <c r="NXV337" s="73"/>
      <c r="NXW337" s="180"/>
      <c r="NXX337" s="75"/>
      <c r="NXY337" s="76"/>
      <c r="NXZ337" s="180"/>
      <c r="NYA337" s="180"/>
      <c r="NYB337" s="180"/>
      <c r="NYC337" s="75"/>
      <c r="NYD337" s="76"/>
      <c r="NYE337" s="181"/>
      <c r="NYF337" s="181"/>
      <c r="NYG337" s="182"/>
      <c r="NYH337" s="134"/>
      <c r="NYI337" s="135"/>
      <c r="NYJ337" s="111"/>
      <c r="NYK337" s="178"/>
      <c r="NYL337" s="178"/>
      <c r="NYM337" s="178"/>
      <c r="NYN337" s="178"/>
      <c r="NYO337" s="179"/>
      <c r="NYP337" s="73"/>
      <c r="NYQ337" s="73"/>
      <c r="NYR337" s="180"/>
      <c r="NYS337" s="75"/>
      <c r="NYT337" s="76"/>
      <c r="NYU337" s="180"/>
      <c r="NYV337" s="180"/>
      <c r="NYW337" s="180"/>
      <c r="NYX337" s="75"/>
      <c r="NYY337" s="76"/>
      <c r="NYZ337" s="181"/>
      <c r="NZA337" s="181"/>
      <c r="NZB337" s="182"/>
      <c r="NZC337" s="134"/>
      <c r="NZD337" s="135"/>
      <c r="NZE337" s="111"/>
      <c r="NZF337" s="178"/>
      <c r="NZG337" s="178"/>
      <c r="NZH337" s="178"/>
      <c r="NZI337" s="178"/>
      <c r="NZJ337" s="179"/>
      <c r="NZK337" s="73"/>
      <c r="NZL337" s="73"/>
      <c r="NZM337" s="180"/>
      <c r="NZN337" s="75"/>
      <c r="NZO337" s="76"/>
      <c r="NZP337" s="180"/>
      <c r="NZQ337" s="180"/>
      <c r="NZR337" s="180"/>
      <c r="NZS337" s="75"/>
      <c r="NZT337" s="76"/>
      <c r="NZU337" s="181"/>
      <c r="NZV337" s="181"/>
      <c r="NZW337" s="182"/>
      <c r="NZX337" s="134"/>
      <c r="NZY337" s="135"/>
      <c r="NZZ337" s="111"/>
      <c r="OAA337" s="178"/>
      <c r="OAB337" s="178"/>
      <c r="OAC337" s="178"/>
      <c r="OAD337" s="178"/>
      <c r="OAE337" s="179"/>
      <c r="OAF337" s="73"/>
      <c r="OAG337" s="73"/>
      <c r="OAH337" s="180"/>
      <c r="OAI337" s="75"/>
      <c r="OAJ337" s="76"/>
      <c r="OAK337" s="180"/>
      <c r="OAL337" s="180"/>
      <c r="OAM337" s="180"/>
      <c r="OAN337" s="75"/>
      <c r="OAO337" s="76"/>
      <c r="OAP337" s="181"/>
      <c r="OAQ337" s="181"/>
      <c r="OAR337" s="182"/>
      <c r="OAS337" s="134"/>
      <c r="OAT337" s="135"/>
      <c r="OAU337" s="111"/>
      <c r="OAV337" s="178"/>
      <c r="OAW337" s="178"/>
      <c r="OAX337" s="178"/>
      <c r="OAY337" s="178"/>
      <c r="OAZ337" s="179"/>
      <c r="OBA337" s="73"/>
      <c r="OBB337" s="73"/>
      <c r="OBC337" s="180"/>
      <c r="OBD337" s="75"/>
      <c r="OBE337" s="76"/>
      <c r="OBF337" s="180"/>
      <c r="OBG337" s="180"/>
      <c r="OBH337" s="180"/>
      <c r="OBI337" s="75"/>
      <c r="OBJ337" s="76"/>
      <c r="OBK337" s="181"/>
      <c r="OBL337" s="181"/>
      <c r="OBM337" s="182"/>
      <c r="OBN337" s="134"/>
      <c r="OBO337" s="135"/>
      <c r="OBP337" s="111"/>
      <c r="OBQ337" s="178"/>
      <c r="OBR337" s="178"/>
      <c r="OBS337" s="178"/>
      <c r="OBT337" s="178"/>
      <c r="OBU337" s="179"/>
      <c r="OBV337" s="73"/>
      <c r="OBW337" s="73"/>
      <c r="OBX337" s="180"/>
      <c r="OBY337" s="75"/>
      <c r="OBZ337" s="76"/>
      <c r="OCA337" s="180"/>
      <c r="OCB337" s="180"/>
      <c r="OCC337" s="180"/>
      <c r="OCD337" s="75"/>
      <c r="OCE337" s="76"/>
      <c r="OCF337" s="181"/>
      <c r="OCG337" s="181"/>
      <c r="OCH337" s="182"/>
      <c r="OCI337" s="134"/>
      <c r="OCJ337" s="135"/>
      <c r="OCK337" s="111"/>
      <c r="OCL337" s="178"/>
      <c r="OCM337" s="178"/>
      <c r="OCN337" s="178"/>
      <c r="OCO337" s="178"/>
      <c r="OCP337" s="179"/>
      <c r="OCQ337" s="73"/>
      <c r="OCR337" s="73"/>
      <c r="OCS337" s="180"/>
      <c r="OCT337" s="75"/>
      <c r="OCU337" s="76"/>
      <c r="OCV337" s="180"/>
      <c r="OCW337" s="180"/>
      <c r="OCX337" s="180"/>
      <c r="OCY337" s="75"/>
      <c r="OCZ337" s="76"/>
      <c r="ODA337" s="181"/>
      <c r="ODB337" s="181"/>
      <c r="ODC337" s="182"/>
      <c r="ODD337" s="134"/>
      <c r="ODE337" s="135"/>
      <c r="ODF337" s="111"/>
      <c r="ODG337" s="178"/>
      <c r="ODH337" s="178"/>
      <c r="ODI337" s="178"/>
      <c r="ODJ337" s="178"/>
      <c r="ODK337" s="179"/>
      <c r="ODL337" s="73"/>
      <c r="ODM337" s="73"/>
      <c r="ODN337" s="180"/>
      <c r="ODO337" s="75"/>
      <c r="ODP337" s="76"/>
      <c r="ODQ337" s="180"/>
      <c r="ODR337" s="180"/>
      <c r="ODS337" s="180"/>
      <c r="ODT337" s="75"/>
      <c r="ODU337" s="76"/>
      <c r="ODV337" s="181"/>
      <c r="ODW337" s="181"/>
      <c r="ODX337" s="182"/>
      <c r="ODY337" s="134"/>
      <c r="ODZ337" s="135"/>
      <c r="OEA337" s="111"/>
      <c r="OEB337" s="178"/>
      <c r="OEC337" s="178"/>
      <c r="OED337" s="178"/>
      <c r="OEE337" s="178"/>
      <c r="OEF337" s="179"/>
      <c r="OEG337" s="73"/>
      <c r="OEH337" s="73"/>
      <c r="OEI337" s="180"/>
      <c r="OEJ337" s="75"/>
      <c r="OEK337" s="76"/>
      <c r="OEL337" s="180"/>
      <c r="OEM337" s="180"/>
      <c r="OEN337" s="180"/>
      <c r="OEO337" s="75"/>
      <c r="OEP337" s="76"/>
      <c r="OEQ337" s="181"/>
      <c r="OER337" s="181"/>
      <c r="OES337" s="182"/>
      <c r="OET337" s="134"/>
      <c r="OEU337" s="135"/>
      <c r="OEV337" s="111"/>
      <c r="OEW337" s="178"/>
      <c r="OEX337" s="178"/>
      <c r="OEY337" s="178"/>
      <c r="OEZ337" s="178"/>
      <c r="OFA337" s="179"/>
      <c r="OFB337" s="73"/>
      <c r="OFC337" s="73"/>
      <c r="OFD337" s="180"/>
      <c r="OFE337" s="75"/>
      <c r="OFF337" s="76"/>
      <c r="OFG337" s="180"/>
      <c r="OFH337" s="180"/>
      <c r="OFI337" s="180"/>
      <c r="OFJ337" s="75"/>
      <c r="OFK337" s="76"/>
      <c r="OFL337" s="181"/>
      <c r="OFM337" s="181"/>
      <c r="OFN337" s="182"/>
      <c r="OFO337" s="134"/>
      <c r="OFP337" s="135"/>
      <c r="OFQ337" s="111"/>
      <c r="OFR337" s="178"/>
      <c r="OFS337" s="178"/>
      <c r="OFT337" s="178"/>
      <c r="OFU337" s="178"/>
      <c r="OFV337" s="179"/>
      <c r="OFW337" s="73"/>
      <c r="OFX337" s="73"/>
      <c r="OFY337" s="180"/>
      <c r="OFZ337" s="75"/>
      <c r="OGA337" s="76"/>
      <c r="OGB337" s="180"/>
      <c r="OGC337" s="180"/>
      <c r="OGD337" s="180"/>
      <c r="OGE337" s="75"/>
      <c r="OGF337" s="76"/>
      <c r="OGG337" s="181"/>
      <c r="OGH337" s="181"/>
      <c r="OGI337" s="182"/>
      <c r="OGJ337" s="134"/>
      <c r="OGK337" s="135"/>
      <c r="OGL337" s="111"/>
      <c r="OGM337" s="178"/>
      <c r="OGN337" s="178"/>
      <c r="OGO337" s="178"/>
      <c r="OGP337" s="178"/>
      <c r="OGQ337" s="179"/>
      <c r="OGR337" s="73"/>
      <c r="OGS337" s="73"/>
      <c r="OGT337" s="180"/>
      <c r="OGU337" s="75"/>
      <c r="OGV337" s="76"/>
      <c r="OGW337" s="180"/>
      <c r="OGX337" s="180"/>
      <c r="OGY337" s="180"/>
      <c r="OGZ337" s="75"/>
      <c r="OHA337" s="76"/>
      <c r="OHB337" s="181"/>
      <c r="OHC337" s="181"/>
      <c r="OHD337" s="182"/>
      <c r="OHE337" s="134"/>
      <c r="OHF337" s="135"/>
      <c r="OHG337" s="111"/>
      <c r="OHH337" s="178"/>
      <c r="OHI337" s="178"/>
      <c r="OHJ337" s="178"/>
      <c r="OHK337" s="178"/>
      <c r="OHL337" s="179"/>
      <c r="OHM337" s="73"/>
      <c r="OHN337" s="73"/>
      <c r="OHO337" s="180"/>
      <c r="OHP337" s="75"/>
      <c r="OHQ337" s="76"/>
      <c r="OHR337" s="180"/>
      <c r="OHS337" s="180"/>
      <c r="OHT337" s="180"/>
      <c r="OHU337" s="75"/>
      <c r="OHV337" s="76"/>
      <c r="OHW337" s="181"/>
      <c r="OHX337" s="181"/>
      <c r="OHY337" s="182"/>
      <c r="OHZ337" s="134"/>
      <c r="OIA337" s="135"/>
      <c r="OIB337" s="111"/>
      <c r="OIC337" s="178"/>
      <c r="OID337" s="178"/>
      <c r="OIE337" s="178"/>
      <c r="OIF337" s="178"/>
      <c r="OIG337" s="179"/>
      <c r="OIH337" s="73"/>
      <c r="OII337" s="73"/>
      <c r="OIJ337" s="180"/>
      <c r="OIK337" s="75"/>
      <c r="OIL337" s="76"/>
      <c r="OIM337" s="180"/>
      <c r="OIN337" s="180"/>
      <c r="OIO337" s="180"/>
      <c r="OIP337" s="75"/>
      <c r="OIQ337" s="76"/>
      <c r="OIR337" s="181"/>
      <c r="OIS337" s="181"/>
      <c r="OIT337" s="182"/>
      <c r="OIU337" s="134"/>
      <c r="OIV337" s="135"/>
      <c r="OIW337" s="111"/>
      <c r="OIX337" s="178"/>
      <c r="OIY337" s="178"/>
      <c r="OIZ337" s="178"/>
      <c r="OJA337" s="178"/>
      <c r="OJB337" s="179"/>
      <c r="OJC337" s="73"/>
      <c r="OJD337" s="73"/>
      <c r="OJE337" s="180"/>
      <c r="OJF337" s="75"/>
      <c r="OJG337" s="76"/>
      <c r="OJH337" s="180"/>
      <c r="OJI337" s="180"/>
      <c r="OJJ337" s="180"/>
      <c r="OJK337" s="75"/>
      <c r="OJL337" s="76"/>
      <c r="OJM337" s="181"/>
      <c r="OJN337" s="181"/>
      <c r="OJO337" s="182"/>
      <c r="OJP337" s="134"/>
      <c r="OJQ337" s="135"/>
      <c r="OJR337" s="111"/>
      <c r="OJS337" s="178"/>
      <c r="OJT337" s="178"/>
      <c r="OJU337" s="178"/>
      <c r="OJV337" s="178"/>
      <c r="OJW337" s="179"/>
      <c r="OJX337" s="73"/>
      <c r="OJY337" s="73"/>
      <c r="OJZ337" s="180"/>
      <c r="OKA337" s="75"/>
      <c r="OKB337" s="76"/>
      <c r="OKC337" s="180"/>
      <c r="OKD337" s="180"/>
      <c r="OKE337" s="180"/>
      <c r="OKF337" s="75"/>
      <c r="OKG337" s="76"/>
      <c r="OKH337" s="181"/>
      <c r="OKI337" s="181"/>
      <c r="OKJ337" s="182"/>
      <c r="OKK337" s="134"/>
      <c r="OKL337" s="135"/>
      <c r="OKM337" s="111"/>
      <c r="OKN337" s="178"/>
      <c r="OKO337" s="178"/>
      <c r="OKP337" s="178"/>
      <c r="OKQ337" s="178"/>
      <c r="OKR337" s="179"/>
      <c r="OKS337" s="73"/>
      <c r="OKT337" s="73"/>
      <c r="OKU337" s="180"/>
      <c r="OKV337" s="75"/>
      <c r="OKW337" s="76"/>
      <c r="OKX337" s="180"/>
      <c r="OKY337" s="180"/>
      <c r="OKZ337" s="180"/>
      <c r="OLA337" s="75"/>
      <c r="OLB337" s="76"/>
      <c r="OLC337" s="181"/>
      <c r="OLD337" s="181"/>
      <c r="OLE337" s="182"/>
      <c r="OLF337" s="134"/>
      <c r="OLG337" s="135"/>
      <c r="OLH337" s="111"/>
      <c r="OLI337" s="178"/>
      <c r="OLJ337" s="178"/>
      <c r="OLK337" s="178"/>
      <c r="OLL337" s="178"/>
      <c r="OLM337" s="179"/>
      <c r="OLN337" s="73"/>
      <c r="OLO337" s="73"/>
      <c r="OLP337" s="180"/>
      <c r="OLQ337" s="75"/>
      <c r="OLR337" s="76"/>
      <c r="OLS337" s="180"/>
      <c r="OLT337" s="180"/>
      <c r="OLU337" s="180"/>
      <c r="OLV337" s="75"/>
      <c r="OLW337" s="76"/>
      <c r="OLX337" s="181"/>
      <c r="OLY337" s="181"/>
      <c r="OLZ337" s="182"/>
      <c r="OMA337" s="134"/>
      <c r="OMB337" s="135"/>
      <c r="OMC337" s="111"/>
      <c r="OMD337" s="178"/>
      <c r="OME337" s="178"/>
      <c r="OMF337" s="178"/>
      <c r="OMG337" s="178"/>
      <c r="OMH337" s="179"/>
      <c r="OMI337" s="73"/>
      <c r="OMJ337" s="73"/>
      <c r="OMK337" s="180"/>
      <c r="OML337" s="75"/>
      <c r="OMM337" s="76"/>
      <c r="OMN337" s="180"/>
      <c r="OMO337" s="180"/>
      <c r="OMP337" s="180"/>
      <c r="OMQ337" s="75"/>
      <c r="OMR337" s="76"/>
      <c r="OMS337" s="181"/>
      <c r="OMT337" s="181"/>
      <c r="OMU337" s="182"/>
      <c r="OMV337" s="134"/>
      <c r="OMW337" s="135"/>
      <c r="OMX337" s="111"/>
      <c r="OMY337" s="178"/>
      <c r="OMZ337" s="178"/>
      <c r="ONA337" s="178"/>
      <c r="ONB337" s="178"/>
      <c r="ONC337" s="179"/>
      <c r="OND337" s="73"/>
      <c r="ONE337" s="73"/>
      <c r="ONF337" s="180"/>
      <c r="ONG337" s="75"/>
      <c r="ONH337" s="76"/>
      <c r="ONI337" s="180"/>
      <c r="ONJ337" s="180"/>
      <c r="ONK337" s="180"/>
      <c r="ONL337" s="75"/>
      <c r="ONM337" s="76"/>
      <c r="ONN337" s="181"/>
      <c r="ONO337" s="181"/>
      <c r="ONP337" s="182"/>
      <c r="ONQ337" s="134"/>
      <c r="ONR337" s="135"/>
      <c r="ONS337" s="111"/>
      <c r="ONT337" s="178"/>
      <c r="ONU337" s="178"/>
      <c r="ONV337" s="178"/>
      <c r="ONW337" s="178"/>
      <c r="ONX337" s="179"/>
      <c r="ONY337" s="73"/>
      <c r="ONZ337" s="73"/>
      <c r="OOA337" s="180"/>
      <c r="OOB337" s="75"/>
      <c r="OOC337" s="76"/>
      <c r="OOD337" s="180"/>
      <c r="OOE337" s="180"/>
      <c r="OOF337" s="180"/>
      <c r="OOG337" s="75"/>
      <c r="OOH337" s="76"/>
      <c r="OOI337" s="181"/>
      <c r="OOJ337" s="181"/>
      <c r="OOK337" s="182"/>
      <c r="OOL337" s="134"/>
      <c r="OOM337" s="135"/>
      <c r="OON337" s="111"/>
      <c r="OOO337" s="178"/>
      <c r="OOP337" s="178"/>
      <c r="OOQ337" s="178"/>
      <c r="OOR337" s="178"/>
      <c r="OOS337" s="179"/>
      <c r="OOT337" s="73"/>
      <c r="OOU337" s="73"/>
      <c r="OOV337" s="180"/>
      <c r="OOW337" s="75"/>
      <c r="OOX337" s="76"/>
      <c r="OOY337" s="180"/>
      <c r="OOZ337" s="180"/>
      <c r="OPA337" s="180"/>
      <c r="OPB337" s="75"/>
      <c r="OPC337" s="76"/>
      <c r="OPD337" s="181"/>
      <c r="OPE337" s="181"/>
      <c r="OPF337" s="182"/>
      <c r="OPG337" s="134"/>
      <c r="OPH337" s="135"/>
      <c r="OPI337" s="111"/>
      <c r="OPJ337" s="178"/>
      <c r="OPK337" s="178"/>
      <c r="OPL337" s="178"/>
      <c r="OPM337" s="178"/>
      <c r="OPN337" s="179"/>
      <c r="OPO337" s="73"/>
      <c r="OPP337" s="73"/>
      <c r="OPQ337" s="180"/>
      <c r="OPR337" s="75"/>
      <c r="OPS337" s="76"/>
      <c r="OPT337" s="180"/>
      <c r="OPU337" s="180"/>
      <c r="OPV337" s="180"/>
      <c r="OPW337" s="75"/>
      <c r="OPX337" s="76"/>
      <c r="OPY337" s="181"/>
      <c r="OPZ337" s="181"/>
      <c r="OQA337" s="182"/>
      <c r="OQB337" s="134"/>
      <c r="OQC337" s="135"/>
      <c r="OQD337" s="111"/>
      <c r="OQE337" s="178"/>
      <c r="OQF337" s="178"/>
      <c r="OQG337" s="178"/>
      <c r="OQH337" s="178"/>
      <c r="OQI337" s="179"/>
      <c r="OQJ337" s="73"/>
      <c r="OQK337" s="73"/>
      <c r="OQL337" s="180"/>
      <c r="OQM337" s="75"/>
      <c r="OQN337" s="76"/>
      <c r="OQO337" s="180"/>
      <c r="OQP337" s="180"/>
      <c r="OQQ337" s="180"/>
      <c r="OQR337" s="75"/>
      <c r="OQS337" s="76"/>
      <c r="OQT337" s="181"/>
      <c r="OQU337" s="181"/>
      <c r="OQV337" s="182"/>
      <c r="OQW337" s="134"/>
      <c r="OQX337" s="135"/>
      <c r="OQY337" s="111"/>
      <c r="OQZ337" s="178"/>
      <c r="ORA337" s="178"/>
      <c r="ORB337" s="178"/>
      <c r="ORC337" s="178"/>
      <c r="ORD337" s="179"/>
      <c r="ORE337" s="73"/>
      <c r="ORF337" s="73"/>
      <c r="ORG337" s="180"/>
      <c r="ORH337" s="75"/>
      <c r="ORI337" s="76"/>
      <c r="ORJ337" s="180"/>
      <c r="ORK337" s="180"/>
      <c r="ORL337" s="180"/>
      <c r="ORM337" s="75"/>
      <c r="ORN337" s="76"/>
      <c r="ORO337" s="181"/>
      <c r="ORP337" s="181"/>
      <c r="ORQ337" s="182"/>
      <c r="ORR337" s="134"/>
      <c r="ORS337" s="135"/>
      <c r="ORT337" s="111"/>
      <c r="ORU337" s="178"/>
      <c r="ORV337" s="178"/>
      <c r="ORW337" s="178"/>
      <c r="ORX337" s="178"/>
      <c r="ORY337" s="179"/>
      <c r="ORZ337" s="73"/>
      <c r="OSA337" s="73"/>
      <c r="OSB337" s="180"/>
      <c r="OSC337" s="75"/>
      <c r="OSD337" s="76"/>
      <c r="OSE337" s="180"/>
      <c r="OSF337" s="180"/>
      <c r="OSG337" s="180"/>
      <c r="OSH337" s="75"/>
      <c r="OSI337" s="76"/>
      <c r="OSJ337" s="181"/>
      <c r="OSK337" s="181"/>
      <c r="OSL337" s="182"/>
      <c r="OSM337" s="134"/>
      <c r="OSN337" s="135"/>
      <c r="OSO337" s="111"/>
      <c r="OSP337" s="178"/>
      <c r="OSQ337" s="178"/>
      <c r="OSR337" s="178"/>
      <c r="OSS337" s="178"/>
      <c r="OST337" s="179"/>
      <c r="OSU337" s="73"/>
      <c r="OSV337" s="73"/>
      <c r="OSW337" s="180"/>
      <c r="OSX337" s="75"/>
      <c r="OSY337" s="76"/>
      <c r="OSZ337" s="180"/>
      <c r="OTA337" s="180"/>
      <c r="OTB337" s="180"/>
      <c r="OTC337" s="75"/>
      <c r="OTD337" s="76"/>
      <c r="OTE337" s="181"/>
      <c r="OTF337" s="181"/>
      <c r="OTG337" s="182"/>
      <c r="OTH337" s="134"/>
      <c r="OTI337" s="135"/>
      <c r="OTJ337" s="111"/>
      <c r="OTK337" s="178"/>
      <c r="OTL337" s="178"/>
      <c r="OTM337" s="178"/>
      <c r="OTN337" s="178"/>
      <c r="OTO337" s="179"/>
      <c r="OTP337" s="73"/>
      <c r="OTQ337" s="73"/>
      <c r="OTR337" s="180"/>
      <c r="OTS337" s="75"/>
      <c r="OTT337" s="76"/>
      <c r="OTU337" s="180"/>
      <c r="OTV337" s="180"/>
      <c r="OTW337" s="180"/>
      <c r="OTX337" s="75"/>
      <c r="OTY337" s="76"/>
      <c r="OTZ337" s="181"/>
      <c r="OUA337" s="181"/>
      <c r="OUB337" s="182"/>
      <c r="OUC337" s="134"/>
      <c r="OUD337" s="135"/>
      <c r="OUE337" s="111"/>
      <c r="OUF337" s="178"/>
      <c r="OUG337" s="178"/>
      <c r="OUH337" s="178"/>
      <c r="OUI337" s="178"/>
      <c r="OUJ337" s="179"/>
      <c r="OUK337" s="73"/>
      <c r="OUL337" s="73"/>
      <c r="OUM337" s="180"/>
      <c r="OUN337" s="75"/>
      <c r="OUO337" s="76"/>
      <c r="OUP337" s="180"/>
      <c r="OUQ337" s="180"/>
      <c r="OUR337" s="180"/>
      <c r="OUS337" s="75"/>
      <c r="OUT337" s="76"/>
      <c r="OUU337" s="181"/>
      <c r="OUV337" s="181"/>
      <c r="OUW337" s="182"/>
      <c r="OUX337" s="134"/>
      <c r="OUY337" s="135"/>
      <c r="OUZ337" s="111"/>
      <c r="OVA337" s="178"/>
      <c r="OVB337" s="178"/>
      <c r="OVC337" s="178"/>
      <c r="OVD337" s="178"/>
      <c r="OVE337" s="179"/>
      <c r="OVF337" s="73"/>
      <c r="OVG337" s="73"/>
      <c r="OVH337" s="180"/>
      <c r="OVI337" s="75"/>
      <c r="OVJ337" s="76"/>
      <c r="OVK337" s="180"/>
      <c r="OVL337" s="180"/>
      <c r="OVM337" s="180"/>
      <c r="OVN337" s="75"/>
      <c r="OVO337" s="76"/>
      <c r="OVP337" s="181"/>
      <c r="OVQ337" s="181"/>
      <c r="OVR337" s="182"/>
      <c r="OVS337" s="134"/>
      <c r="OVT337" s="135"/>
      <c r="OVU337" s="111"/>
      <c r="OVV337" s="178"/>
      <c r="OVW337" s="178"/>
      <c r="OVX337" s="178"/>
      <c r="OVY337" s="178"/>
      <c r="OVZ337" s="179"/>
      <c r="OWA337" s="73"/>
      <c r="OWB337" s="73"/>
      <c r="OWC337" s="180"/>
      <c r="OWD337" s="75"/>
      <c r="OWE337" s="76"/>
      <c r="OWF337" s="180"/>
      <c r="OWG337" s="180"/>
      <c r="OWH337" s="180"/>
      <c r="OWI337" s="75"/>
      <c r="OWJ337" s="76"/>
      <c r="OWK337" s="181"/>
      <c r="OWL337" s="181"/>
      <c r="OWM337" s="182"/>
      <c r="OWN337" s="134"/>
      <c r="OWO337" s="135"/>
      <c r="OWP337" s="111"/>
      <c r="OWQ337" s="178"/>
      <c r="OWR337" s="178"/>
      <c r="OWS337" s="178"/>
      <c r="OWT337" s="178"/>
      <c r="OWU337" s="179"/>
      <c r="OWV337" s="73"/>
      <c r="OWW337" s="73"/>
      <c r="OWX337" s="180"/>
      <c r="OWY337" s="75"/>
      <c r="OWZ337" s="76"/>
      <c r="OXA337" s="180"/>
      <c r="OXB337" s="180"/>
      <c r="OXC337" s="180"/>
      <c r="OXD337" s="75"/>
      <c r="OXE337" s="76"/>
      <c r="OXF337" s="181"/>
      <c r="OXG337" s="181"/>
      <c r="OXH337" s="182"/>
      <c r="OXI337" s="134"/>
      <c r="OXJ337" s="135"/>
      <c r="OXK337" s="111"/>
      <c r="OXL337" s="178"/>
      <c r="OXM337" s="178"/>
      <c r="OXN337" s="178"/>
      <c r="OXO337" s="178"/>
      <c r="OXP337" s="179"/>
      <c r="OXQ337" s="73"/>
      <c r="OXR337" s="73"/>
      <c r="OXS337" s="180"/>
      <c r="OXT337" s="75"/>
      <c r="OXU337" s="76"/>
      <c r="OXV337" s="180"/>
      <c r="OXW337" s="180"/>
      <c r="OXX337" s="180"/>
      <c r="OXY337" s="75"/>
      <c r="OXZ337" s="76"/>
      <c r="OYA337" s="181"/>
      <c r="OYB337" s="181"/>
      <c r="OYC337" s="182"/>
      <c r="OYD337" s="134"/>
      <c r="OYE337" s="135"/>
      <c r="OYF337" s="111"/>
      <c r="OYG337" s="178"/>
      <c r="OYH337" s="178"/>
      <c r="OYI337" s="178"/>
      <c r="OYJ337" s="178"/>
      <c r="OYK337" s="179"/>
      <c r="OYL337" s="73"/>
      <c r="OYM337" s="73"/>
      <c r="OYN337" s="180"/>
      <c r="OYO337" s="75"/>
      <c r="OYP337" s="76"/>
      <c r="OYQ337" s="180"/>
      <c r="OYR337" s="180"/>
      <c r="OYS337" s="180"/>
      <c r="OYT337" s="75"/>
      <c r="OYU337" s="76"/>
      <c r="OYV337" s="181"/>
      <c r="OYW337" s="181"/>
      <c r="OYX337" s="182"/>
      <c r="OYY337" s="134"/>
      <c r="OYZ337" s="135"/>
      <c r="OZA337" s="111"/>
      <c r="OZB337" s="178"/>
      <c r="OZC337" s="178"/>
      <c r="OZD337" s="178"/>
      <c r="OZE337" s="178"/>
      <c r="OZF337" s="179"/>
      <c r="OZG337" s="73"/>
      <c r="OZH337" s="73"/>
      <c r="OZI337" s="180"/>
      <c r="OZJ337" s="75"/>
      <c r="OZK337" s="76"/>
      <c r="OZL337" s="180"/>
      <c r="OZM337" s="180"/>
      <c r="OZN337" s="180"/>
      <c r="OZO337" s="75"/>
      <c r="OZP337" s="76"/>
      <c r="OZQ337" s="181"/>
      <c r="OZR337" s="181"/>
      <c r="OZS337" s="182"/>
      <c r="OZT337" s="134"/>
      <c r="OZU337" s="135"/>
      <c r="OZV337" s="111"/>
      <c r="OZW337" s="178"/>
      <c r="OZX337" s="178"/>
      <c r="OZY337" s="178"/>
      <c r="OZZ337" s="178"/>
      <c r="PAA337" s="179"/>
      <c r="PAB337" s="73"/>
      <c r="PAC337" s="73"/>
      <c r="PAD337" s="180"/>
      <c r="PAE337" s="75"/>
      <c r="PAF337" s="76"/>
      <c r="PAG337" s="180"/>
      <c r="PAH337" s="180"/>
      <c r="PAI337" s="180"/>
      <c r="PAJ337" s="75"/>
      <c r="PAK337" s="76"/>
      <c r="PAL337" s="181"/>
      <c r="PAM337" s="181"/>
      <c r="PAN337" s="182"/>
      <c r="PAO337" s="134"/>
      <c r="PAP337" s="135"/>
      <c r="PAQ337" s="111"/>
      <c r="PAR337" s="178"/>
      <c r="PAS337" s="178"/>
      <c r="PAT337" s="178"/>
      <c r="PAU337" s="178"/>
      <c r="PAV337" s="179"/>
      <c r="PAW337" s="73"/>
      <c r="PAX337" s="73"/>
      <c r="PAY337" s="180"/>
      <c r="PAZ337" s="75"/>
      <c r="PBA337" s="76"/>
      <c r="PBB337" s="180"/>
      <c r="PBC337" s="180"/>
      <c r="PBD337" s="180"/>
      <c r="PBE337" s="75"/>
      <c r="PBF337" s="76"/>
      <c r="PBG337" s="181"/>
      <c r="PBH337" s="181"/>
      <c r="PBI337" s="182"/>
      <c r="PBJ337" s="134"/>
      <c r="PBK337" s="135"/>
      <c r="PBL337" s="111"/>
      <c r="PBM337" s="178"/>
      <c r="PBN337" s="178"/>
      <c r="PBO337" s="178"/>
      <c r="PBP337" s="178"/>
      <c r="PBQ337" s="179"/>
      <c r="PBR337" s="73"/>
      <c r="PBS337" s="73"/>
      <c r="PBT337" s="180"/>
      <c r="PBU337" s="75"/>
      <c r="PBV337" s="76"/>
      <c r="PBW337" s="180"/>
      <c r="PBX337" s="180"/>
      <c r="PBY337" s="180"/>
      <c r="PBZ337" s="75"/>
      <c r="PCA337" s="76"/>
      <c r="PCB337" s="181"/>
      <c r="PCC337" s="181"/>
      <c r="PCD337" s="182"/>
      <c r="PCE337" s="134"/>
      <c r="PCF337" s="135"/>
      <c r="PCG337" s="111"/>
      <c r="PCH337" s="178"/>
      <c r="PCI337" s="178"/>
      <c r="PCJ337" s="178"/>
      <c r="PCK337" s="178"/>
      <c r="PCL337" s="179"/>
      <c r="PCM337" s="73"/>
      <c r="PCN337" s="73"/>
      <c r="PCO337" s="180"/>
      <c r="PCP337" s="75"/>
      <c r="PCQ337" s="76"/>
      <c r="PCR337" s="180"/>
      <c r="PCS337" s="180"/>
      <c r="PCT337" s="180"/>
      <c r="PCU337" s="75"/>
      <c r="PCV337" s="76"/>
      <c r="PCW337" s="181"/>
      <c r="PCX337" s="181"/>
      <c r="PCY337" s="182"/>
      <c r="PCZ337" s="134"/>
      <c r="PDA337" s="135"/>
      <c r="PDB337" s="111"/>
      <c r="PDC337" s="178"/>
      <c r="PDD337" s="178"/>
      <c r="PDE337" s="178"/>
      <c r="PDF337" s="178"/>
      <c r="PDG337" s="179"/>
      <c r="PDH337" s="73"/>
      <c r="PDI337" s="73"/>
      <c r="PDJ337" s="180"/>
      <c r="PDK337" s="75"/>
      <c r="PDL337" s="76"/>
      <c r="PDM337" s="180"/>
      <c r="PDN337" s="180"/>
      <c r="PDO337" s="180"/>
      <c r="PDP337" s="75"/>
      <c r="PDQ337" s="76"/>
      <c r="PDR337" s="181"/>
      <c r="PDS337" s="181"/>
      <c r="PDT337" s="182"/>
      <c r="PDU337" s="134"/>
      <c r="PDV337" s="135"/>
      <c r="PDW337" s="111"/>
      <c r="PDX337" s="178"/>
      <c r="PDY337" s="178"/>
      <c r="PDZ337" s="178"/>
      <c r="PEA337" s="178"/>
      <c r="PEB337" s="179"/>
      <c r="PEC337" s="73"/>
      <c r="PED337" s="73"/>
      <c r="PEE337" s="180"/>
      <c r="PEF337" s="75"/>
      <c r="PEG337" s="76"/>
      <c r="PEH337" s="180"/>
      <c r="PEI337" s="180"/>
      <c r="PEJ337" s="180"/>
      <c r="PEK337" s="75"/>
      <c r="PEL337" s="76"/>
      <c r="PEM337" s="181"/>
      <c r="PEN337" s="181"/>
      <c r="PEO337" s="182"/>
      <c r="PEP337" s="134"/>
      <c r="PEQ337" s="135"/>
      <c r="PER337" s="111"/>
      <c r="PES337" s="178"/>
      <c r="PET337" s="178"/>
      <c r="PEU337" s="178"/>
      <c r="PEV337" s="178"/>
      <c r="PEW337" s="179"/>
      <c r="PEX337" s="73"/>
      <c r="PEY337" s="73"/>
      <c r="PEZ337" s="180"/>
      <c r="PFA337" s="75"/>
      <c r="PFB337" s="76"/>
      <c r="PFC337" s="180"/>
      <c r="PFD337" s="180"/>
      <c r="PFE337" s="180"/>
      <c r="PFF337" s="75"/>
      <c r="PFG337" s="76"/>
      <c r="PFH337" s="181"/>
      <c r="PFI337" s="181"/>
      <c r="PFJ337" s="182"/>
      <c r="PFK337" s="134"/>
      <c r="PFL337" s="135"/>
      <c r="PFM337" s="111"/>
      <c r="PFN337" s="178"/>
      <c r="PFO337" s="178"/>
      <c r="PFP337" s="178"/>
      <c r="PFQ337" s="178"/>
      <c r="PFR337" s="179"/>
      <c r="PFS337" s="73"/>
      <c r="PFT337" s="73"/>
      <c r="PFU337" s="180"/>
      <c r="PFV337" s="75"/>
      <c r="PFW337" s="76"/>
      <c r="PFX337" s="180"/>
      <c r="PFY337" s="180"/>
      <c r="PFZ337" s="180"/>
      <c r="PGA337" s="75"/>
      <c r="PGB337" s="76"/>
      <c r="PGC337" s="181"/>
      <c r="PGD337" s="181"/>
      <c r="PGE337" s="182"/>
      <c r="PGF337" s="134"/>
      <c r="PGG337" s="135"/>
      <c r="PGH337" s="111"/>
      <c r="PGI337" s="178"/>
      <c r="PGJ337" s="178"/>
      <c r="PGK337" s="178"/>
      <c r="PGL337" s="178"/>
      <c r="PGM337" s="179"/>
      <c r="PGN337" s="73"/>
      <c r="PGO337" s="73"/>
      <c r="PGP337" s="180"/>
      <c r="PGQ337" s="75"/>
      <c r="PGR337" s="76"/>
      <c r="PGS337" s="180"/>
      <c r="PGT337" s="180"/>
      <c r="PGU337" s="180"/>
      <c r="PGV337" s="75"/>
      <c r="PGW337" s="76"/>
      <c r="PGX337" s="181"/>
      <c r="PGY337" s="181"/>
      <c r="PGZ337" s="182"/>
      <c r="PHA337" s="134"/>
      <c r="PHB337" s="135"/>
      <c r="PHC337" s="111"/>
      <c r="PHD337" s="178"/>
      <c r="PHE337" s="178"/>
      <c r="PHF337" s="178"/>
      <c r="PHG337" s="178"/>
      <c r="PHH337" s="179"/>
      <c r="PHI337" s="73"/>
      <c r="PHJ337" s="73"/>
      <c r="PHK337" s="180"/>
      <c r="PHL337" s="75"/>
      <c r="PHM337" s="76"/>
      <c r="PHN337" s="180"/>
      <c r="PHO337" s="180"/>
      <c r="PHP337" s="180"/>
      <c r="PHQ337" s="75"/>
      <c r="PHR337" s="76"/>
      <c r="PHS337" s="181"/>
      <c r="PHT337" s="181"/>
      <c r="PHU337" s="182"/>
      <c r="PHV337" s="134"/>
      <c r="PHW337" s="135"/>
      <c r="PHX337" s="111"/>
      <c r="PHY337" s="178"/>
      <c r="PHZ337" s="178"/>
      <c r="PIA337" s="178"/>
      <c r="PIB337" s="178"/>
      <c r="PIC337" s="179"/>
      <c r="PID337" s="73"/>
      <c r="PIE337" s="73"/>
      <c r="PIF337" s="180"/>
      <c r="PIG337" s="75"/>
      <c r="PIH337" s="76"/>
      <c r="PII337" s="180"/>
      <c r="PIJ337" s="180"/>
      <c r="PIK337" s="180"/>
      <c r="PIL337" s="75"/>
      <c r="PIM337" s="76"/>
      <c r="PIN337" s="181"/>
      <c r="PIO337" s="181"/>
      <c r="PIP337" s="182"/>
      <c r="PIQ337" s="134"/>
      <c r="PIR337" s="135"/>
      <c r="PIS337" s="111"/>
      <c r="PIT337" s="178"/>
      <c r="PIU337" s="178"/>
      <c r="PIV337" s="178"/>
      <c r="PIW337" s="178"/>
      <c r="PIX337" s="179"/>
      <c r="PIY337" s="73"/>
      <c r="PIZ337" s="73"/>
      <c r="PJA337" s="180"/>
      <c r="PJB337" s="75"/>
      <c r="PJC337" s="76"/>
      <c r="PJD337" s="180"/>
      <c r="PJE337" s="180"/>
      <c r="PJF337" s="180"/>
      <c r="PJG337" s="75"/>
      <c r="PJH337" s="76"/>
      <c r="PJI337" s="181"/>
      <c r="PJJ337" s="181"/>
      <c r="PJK337" s="182"/>
      <c r="PJL337" s="134"/>
      <c r="PJM337" s="135"/>
      <c r="PJN337" s="111"/>
      <c r="PJO337" s="178"/>
      <c r="PJP337" s="178"/>
      <c r="PJQ337" s="178"/>
      <c r="PJR337" s="178"/>
      <c r="PJS337" s="179"/>
      <c r="PJT337" s="73"/>
      <c r="PJU337" s="73"/>
      <c r="PJV337" s="180"/>
      <c r="PJW337" s="75"/>
      <c r="PJX337" s="76"/>
      <c r="PJY337" s="180"/>
      <c r="PJZ337" s="180"/>
      <c r="PKA337" s="180"/>
      <c r="PKB337" s="75"/>
      <c r="PKC337" s="76"/>
      <c r="PKD337" s="181"/>
      <c r="PKE337" s="181"/>
      <c r="PKF337" s="182"/>
      <c r="PKG337" s="134"/>
      <c r="PKH337" s="135"/>
      <c r="PKI337" s="111"/>
      <c r="PKJ337" s="178"/>
      <c r="PKK337" s="178"/>
      <c r="PKL337" s="178"/>
      <c r="PKM337" s="178"/>
      <c r="PKN337" s="179"/>
      <c r="PKO337" s="73"/>
      <c r="PKP337" s="73"/>
      <c r="PKQ337" s="180"/>
      <c r="PKR337" s="75"/>
      <c r="PKS337" s="76"/>
      <c r="PKT337" s="180"/>
      <c r="PKU337" s="180"/>
      <c r="PKV337" s="180"/>
      <c r="PKW337" s="75"/>
      <c r="PKX337" s="76"/>
      <c r="PKY337" s="181"/>
      <c r="PKZ337" s="181"/>
      <c r="PLA337" s="182"/>
      <c r="PLB337" s="134"/>
      <c r="PLC337" s="135"/>
      <c r="PLD337" s="111"/>
      <c r="PLE337" s="178"/>
      <c r="PLF337" s="178"/>
      <c r="PLG337" s="178"/>
      <c r="PLH337" s="178"/>
      <c r="PLI337" s="179"/>
      <c r="PLJ337" s="73"/>
      <c r="PLK337" s="73"/>
      <c r="PLL337" s="180"/>
      <c r="PLM337" s="75"/>
      <c r="PLN337" s="76"/>
      <c r="PLO337" s="180"/>
      <c r="PLP337" s="180"/>
      <c r="PLQ337" s="180"/>
      <c r="PLR337" s="75"/>
      <c r="PLS337" s="76"/>
      <c r="PLT337" s="181"/>
      <c r="PLU337" s="181"/>
      <c r="PLV337" s="182"/>
      <c r="PLW337" s="134"/>
      <c r="PLX337" s="135"/>
      <c r="PLY337" s="111"/>
      <c r="PLZ337" s="178"/>
      <c r="PMA337" s="178"/>
      <c r="PMB337" s="178"/>
      <c r="PMC337" s="178"/>
      <c r="PMD337" s="179"/>
      <c r="PME337" s="73"/>
      <c r="PMF337" s="73"/>
      <c r="PMG337" s="180"/>
      <c r="PMH337" s="75"/>
      <c r="PMI337" s="76"/>
      <c r="PMJ337" s="180"/>
      <c r="PMK337" s="180"/>
      <c r="PML337" s="180"/>
      <c r="PMM337" s="75"/>
      <c r="PMN337" s="76"/>
      <c r="PMO337" s="181"/>
      <c r="PMP337" s="181"/>
      <c r="PMQ337" s="182"/>
      <c r="PMR337" s="134"/>
      <c r="PMS337" s="135"/>
      <c r="PMT337" s="111"/>
      <c r="PMU337" s="178"/>
      <c r="PMV337" s="178"/>
      <c r="PMW337" s="178"/>
      <c r="PMX337" s="178"/>
      <c r="PMY337" s="179"/>
      <c r="PMZ337" s="73"/>
      <c r="PNA337" s="73"/>
      <c r="PNB337" s="180"/>
      <c r="PNC337" s="75"/>
      <c r="PND337" s="76"/>
      <c r="PNE337" s="180"/>
      <c r="PNF337" s="180"/>
      <c r="PNG337" s="180"/>
      <c r="PNH337" s="75"/>
      <c r="PNI337" s="76"/>
      <c r="PNJ337" s="181"/>
      <c r="PNK337" s="181"/>
      <c r="PNL337" s="182"/>
      <c r="PNM337" s="134"/>
      <c r="PNN337" s="135"/>
      <c r="PNO337" s="111"/>
      <c r="PNP337" s="178"/>
      <c r="PNQ337" s="178"/>
      <c r="PNR337" s="178"/>
      <c r="PNS337" s="178"/>
      <c r="PNT337" s="179"/>
      <c r="PNU337" s="73"/>
      <c r="PNV337" s="73"/>
      <c r="PNW337" s="180"/>
      <c r="PNX337" s="75"/>
      <c r="PNY337" s="76"/>
      <c r="PNZ337" s="180"/>
      <c r="POA337" s="180"/>
      <c r="POB337" s="180"/>
      <c r="POC337" s="75"/>
      <c r="POD337" s="76"/>
      <c r="POE337" s="181"/>
      <c r="POF337" s="181"/>
      <c r="POG337" s="182"/>
      <c r="POH337" s="134"/>
      <c r="POI337" s="135"/>
      <c r="POJ337" s="111"/>
      <c r="POK337" s="178"/>
      <c r="POL337" s="178"/>
      <c r="POM337" s="178"/>
      <c r="PON337" s="178"/>
      <c r="POO337" s="179"/>
      <c r="POP337" s="73"/>
      <c r="POQ337" s="73"/>
      <c r="POR337" s="180"/>
      <c r="POS337" s="75"/>
      <c r="POT337" s="76"/>
      <c r="POU337" s="180"/>
      <c r="POV337" s="180"/>
      <c r="POW337" s="180"/>
      <c r="POX337" s="75"/>
      <c r="POY337" s="76"/>
      <c r="POZ337" s="181"/>
      <c r="PPA337" s="181"/>
      <c r="PPB337" s="182"/>
      <c r="PPC337" s="134"/>
      <c r="PPD337" s="135"/>
      <c r="PPE337" s="111"/>
      <c r="PPF337" s="178"/>
      <c r="PPG337" s="178"/>
      <c r="PPH337" s="178"/>
      <c r="PPI337" s="178"/>
      <c r="PPJ337" s="179"/>
      <c r="PPK337" s="73"/>
      <c r="PPL337" s="73"/>
      <c r="PPM337" s="180"/>
      <c r="PPN337" s="75"/>
      <c r="PPO337" s="76"/>
      <c r="PPP337" s="180"/>
      <c r="PPQ337" s="180"/>
      <c r="PPR337" s="180"/>
      <c r="PPS337" s="75"/>
      <c r="PPT337" s="76"/>
      <c r="PPU337" s="181"/>
      <c r="PPV337" s="181"/>
      <c r="PPW337" s="182"/>
      <c r="PPX337" s="134"/>
      <c r="PPY337" s="135"/>
      <c r="PPZ337" s="111"/>
      <c r="PQA337" s="178"/>
      <c r="PQB337" s="178"/>
      <c r="PQC337" s="178"/>
      <c r="PQD337" s="178"/>
      <c r="PQE337" s="179"/>
      <c r="PQF337" s="73"/>
      <c r="PQG337" s="73"/>
      <c r="PQH337" s="180"/>
      <c r="PQI337" s="75"/>
      <c r="PQJ337" s="76"/>
      <c r="PQK337" s="180"/>
      <c r="PQL337" s="180"/>
      <c r="PQM337" s="180"/>
      <c r="PQN337" s="75"/>
      <c r="PQO337" s="76"/>
      <c r="PQP337" s="181"/>
      <c r="PQQ337" s="181"/>
      <c r="PQR337" s="182"/>
      <c r="PQS337" s="134"/>
      <c r="PQT337" s="135"/>
      <c r="PQU337" s="111"/>
      <c r="PQV337" s="178"/>
      <c r="PQW337" s="178"/>
      <c r="PQX337" s="178"/>
      <c r="PQY337" s="178"/>
      <c r="PQZ337" s="179"/>
      <c r="PRA337" s="73"/>
      <c r="PRB337" s="73"/>
      <c r="PRC337" s="180"/>
      <c r="PRD337" s="75"/>
      <c r="PRE337" s="76"/>
      <c r="PRF337" s="180"/>
      <c r="PRG337" s="180"/>
      <c r="PRH337" s="180"/>
      <c r="PRI337" s="75"/>
      <c r="PRJ337" s="76"/>
      <c r="PRK337" s="181"/>
      <c r="PRL337" s="181"/>
      <c r="PRM337" s="182"/>
      <c r="PRN337" s="134"/>
      <c r="PRO337" s="135"/>
      <c r="PRP337" s="111"/>
      <c r="PRQ337" s="178"/>
      <c r="PRR337" s="178"/>
      <c r="PRS337" s="178"/>
      <c r="PRT337" s="178"/>
      <c r="PRU337" s="179"/>
      <c r="PRV337" s="73"/>
      <c r="PRW337" s="73"/>
      <c r="PRX337" s="180"/>
      <c r="PRY337" s="75"/>
      <c r="PRZ337" s="76"/>
      <c r="PSA337" s="180"/>
      <c r="PSB337" s="180"/>
      <c r="PSC337" s="180"/>
      <c r="PSD337" s="75"/>
      <c r="PSE337" s="76"/>
      <c r="PSF337" s="181"/>
      <c r="PSG337" s="181"/>
      <c r="PSH337" s="182"/>
      <c r="PSI337" s="134"/>
      <c r="PSJ337" s="135"/>
      <c r="PSK337" s="111"/>
      <c r="PSL337" s="178"/>
      <c r="PSM337" s="178"/>
      <c r="PSN337" s="178"/>
      <c r="PSO337" s="178"/>
      <c r="PSP337" s="179"/>
      <c r="PSQ337" s="73"/>
      <c r="PSR337" s="73"/>
      <c r="PSS337" s="180"/>
      <c r="PST337" s="75"/>
      <c r="PSU337" s="76"/>
      <c r="PSV337" s="180"/>
      <c r="PSW337" s="180"/>
      <c r="PSX337" s="180"/>
      <c r="PSY337" s="75"/>
      <c r="PSZ337" s="76"/>
      <c r="PTA337" s="181"/>
      <c r="PTB337" s="181"/>
      <c r="PTC337" s="182"/>
      <c r="PTD337" s="134"/>
      <c r="PTE337" s="135"/>
      <c r="PTF337" s="111"/>
      <c r="PTG337" s="178"/>
      <c r="PTH337" s="178"/>
      <c r="PTI337" s="178"/>
      <c r="PTJ337" s="178"/>
      <c r="PTK337" s="179"/>
      <c r="PTL337" s="73"/>
      <c r="PTM337" s="73"/>
      <c r="PTN337" s="180"/>
      <c r="PTO337" s="75"/>
      <c r="PTP337" s="76"/>
      <c r="PTQ337" s="180"/>
      <c r="PTR337" s="180"/>
      <c r="PTS337" s="180"/>
      <c r="PTT337" s="75"/>
      <c r="PTU337" s="76"/>
      <c r="PTV337" s="181"/>
      <c r="PTW337" s="181"/>
      <c r="PTX337" s="182"/>
      <c r="PTY337" s="134"/>
      <c r="PTZ337" s="135"/>
      <c r="PUA337" s="111"/>
      <c r="PUB337" s="178"/>
      <c r="PUC337" s="178"/>
      <c r="PUD337" s="178"/>
      <c r="PUE337" s="178"/>
      <c r="PUF337" s="179"/>
      <c r="PUG337" s="73"/>
      <c r="PUH337" s="73"/>
      <c r="PUI337" s="180"/>
      <c r="PUJ337" s="75"/>
      <c r="PUK337" s="76"/>
      <c r="PUL337" s="180"/>
      <c r="PUM337" s="180"/>
      <c r="PUN337" s="180"/>
      <c r="PUO337" s="75"/>
      <c r="PUP337" s="76"/>
      <c r="PUQ337" s="181"/>
      <c r="PUR337" s="181"/>
      <c r="PUS337" s="182"/>
      <c r="PUT337" s="134"/>
      <c r="PUU337" s="135"/>
      <c r="PUV337" s="111"/>
      <c r="PUW337" s="178"/>
      <c r="PUX337" s="178"/>
      <c r="PUY337" s="178"/>
      <c r="PUZ337" s="178"/>
      <c r="PVA337" s="179"/>
      <c r="PVB337" s="73"/>
      <c r="PVC337" s="73"/>
      <c r="PVD337" s="180"/>
      <c r="PVE337" s="75"/>
      <c r="PVF337" s="76"/>
      <c r="PVG337" s="180"/>
      <c r="PVH337" s="180"/>
      <c r="PVI337" s="180"/>
      <c r="PVJ337" s="75"/>
      <c r="PVK337" s="76"/>
      <c r="PVL337" s="181"/>
      <c r="PVM337" s="181"/>
      <c r="PVN337" s="182"/>
      <c r="PVO337" s="134"/>
      <c r="PVP337" s="135"/>
      <c r="PVQ337" s="111"/>
      <c r="PVR337" s="178"/>
      <c r="PVS337" s="178"/>
      <c r="PVT337" s="178"/>
      <c r="PVU337" s="178"/>
      <c r="PVV337" s="179"/>
      <c r="PVW337" s="73"/>
      <c r="PVX337" s="73"/>
      <c r="PVY337" s="180"/>
      <c r="PVZ337" s="75"/>
      <c r="PWA337" s="76"/>
      <c r="PWB337" s="180"/>
      <c r="PWC337" s="180"/>
      <c r="PWD337" s="180"/>
      <c r="PWE337" s="75"/>
      <c r="PWF337" s="76"/>
      <c r="PWG337" s="181"/>
      <c r="PWH337" s="181"/>
      <c r="PWI337" s="182"/>
      <c r="PWJ337" s="134"/>
      <c r="PWK337" s="135"/>
      <c r="PWL337" s="111"/>
      <c r="PWM337" s="178"/>
      <c r="PWN337" s="178"/>
      <c r="PWO337" s="178"/>
      <c r="PWP337" s="178"/>
      <c r="PWQ337" s="179"/>
      <c r="PWR337" s="73"/>
      <c r="PWS337" s="73"/>
      <c r="PWT337" s="180"/>
      <c r="PWU337" s="75"/>
      <c r="PWV337" s="76"/>
      <c r="PWW337" s="180"/>
      <c r="PWX337" s="180"/>
      <c r="PWY337" s="180"/>
      <c r="PWZ337" s="75"/>
      <c r="PXA337" s="76"/>
      <c r="PXB337" s="181"/>
      <c r="PXC337" s="181"/>
      <c r="PXD337" s="182"/>
      <c r="PXE337" s="134"/>
      <c r="PXF337" s="135"/>
      <c r="PXG337" s="111"/>
      <c r="PXH337" s="178"/>
      <c r="PXI337" s="178"/>
      <c r="PXJ337" s="178"/>
      <c r="PXK337" s="178"/>
      <c r="PXL337" s="179"/>
      <c r="PXM337" s="73"/>
      <c r="PXN337" s="73"/>
      <c r="PXO337" s="180"/>
      <c r="PXP337" s="75"/>
      <c r="PXQ337" s="76"/>
      <c r="PXR337" s="180"/>
      <c r="PXS337" s="180"/>
      <c r="PXT337" s="180"/>
      <c r="PXU337" s="75"/>
      <c r="PXV337" s="76"/>
      <c r="PXW337" s="181"/>
      <c r="PXX337" s="181"/>
      <c r="PXY337" s="182"/>
      <c r="PXZ337" s="134"/>
      <c r="PYA337" s="135"/>
      <c r="PYB337" s="111"/>
      <c r="PYC337" s="178"/>
      <c r="PYD337" s="178"/>
      <c r="PYE337" s="178"/>
      <c r="PYF337" s="178"/>
      <c r="PYG337" s="179"/>
      <c r="PYH337" s="73"/>
      <c r="PYI337" s="73"/>
      <c r="PYJ337" s="180"/>
      <c r="PYK337" s="75"/>
      <c r="PYL337" s="76"/>
      <c r="PYM337" s="180"/>
      <c r="PYN337" s="180"/>
      <c r="PYO337" s="180"/>
      <c r="PYP337" s="75"/>
      <c r="PYQ337" s="76"/>
      <c r="PYR337" s="181"/>
      <c r="PYS337" s="181"/>
      <c r="PYT337" s="182"/>
      <c r="PYU337" s="134"/>
      <c r="PYV337" s="135"/>
      <c r="PYW337" s="111"/>
      <c r="PYX337" s="178"/>
      <c r="PYY337" s="178"/>
      <c r="PYZ337" s="178"/>
      <c r="PZA337" s="178"/>
      <c r="PZB337" s="179"/>
      <c r="PZC337" s="73"/>
      <c r="PZD337" s="73"/>
      <c r="PZE337" s="180"/>
      <c r="PZF337" s="75"/>
      <c r="PZG337" s="76"/>
      <c r="PZH337" s="180"/>
      <c r="PZI337" s="180"/>
      <c r="PZJ337" s="180"/>
      <c r="PZK337" s="75"/>
      <c r="PZL337" s="76"/>
      <c r="PZM337" s="181"/>
      <c r="PZN337" s="181"/>
      <c r="PZO337" s="182"/>
      <c r="PZP337" s="134"/>
      <c r="PZQ337" s="135"/>
      <c r="PZR337" s="111"/>
      <c r="PZS337" s="178"/>
      <c r="PZT337" s="178"/>
      <c r="PZU337" s="178"/>
      <c r="PZV337" s="178"/>
      <c r="PZW337" s="179"/>
      <c r="PZX337" s="73"/>
      <c r="PZY337" s="73"/>
      <c r="PZZ337" s="180"/>
      <c r="QAA337" s="75"/>
      <c r="QAB337" s="76"/>
      <c r="QAC337" s="180"/>
      <c r="QAD337" s="180"/>
      <c r="QAE337" s="180"/>
      <c r="QAF337" s="75"/>
      <c r="QAG337" s="76"/>
      <c r="QAH337" s="181"/>
      <c r="QAI337" s="181"/>
      <c r="QAJ337" s="182"/>
      <c r="QAK337" s="134"/>
      <c r="QAL337" s="135"/>
      <c r="QAM337" s="111"/>
      <c r="QAN337" s="178"/>
      <c r="QAO337" s="178"/>
      <c r="QAP337" s="178"/>
      <c r="QAQ337" s="178"/>
      <c r="QAR337" s="179"/>
      <c r="QAS337" s="73"/>
      <c r="QAT337" s="73"/>
      <c r="QAU337" s="180"/>
      <c r="QAV337" s="75"/>
      <c r="QAW337" s="76"/>
      <c r="QAX337" s="180"/>
      <c r="QAY337" s="180"/>
      <c r="QAZ337" s="180"/>
      <c r="QBA337" s="75"/>
      <c r="QBB337" s="76"/>
      <c r="QBC337" s="181"/>
      <c r="QBD337" s="181"/>
      <c r="QBE337" s="182"/>
      <c r="QBF337" s="134"/>
      <c r="QBG337" s="135"/>
      <c r="QBH337" s="111"/>
      <c r="QBI337" s="178"/>
      <c r="QBJ337" s="178"/>
      <c r="QBK337" s="178"/>
      <c r="QBL337" s="178"/>
      <c r="QBM337" s="179"/>
      <c r="QBN337" s="73"/>
      <c r="QBO337" s="73"/>
      <c r="QBP337" s="180"/>
      <c r="QBQ337" s="75"/>
      <c r="QBR337" s="76"/>
      <c r="QBS337" s="180"/>
      <c r="QBT337" s="180"/>
      <c r="QBU337" s="180"/>
      <c r="QBV337" s="75"/>
      <c r="QBW337" s="76"/>
      <c r="QBX337" s="181"/>
      <c r="QBY337" s="181"/>
      <c r="QBZ337" s="182"/>
      <c r="QCA337" s="134"/>
      <c r="QCB337" s="135"/>
      <c r="QCC337" s="111"/>
      <c r="QCD337" s="178"/>
      <c r="QCE337" s="178"/>
      <c r="QCF337" s="178"/>
      <c r="QCG337" s="178"/>
      <c r="QCH337" s="179"/>
      <c r="QCI337" s="73"/>
      <c r="QCJ337" s="73"/>
      <c r="QCK337" s="180"/>
      <c r="QCL337" s="75"/>
      <c r="QCM337" s="76"/>
      <c r="QCN337" s="180"/>
      <c r="QCO337" s="180"/>
      <c r="QCP337" s="180"/>
      <c r="QCQ337" s="75"/>
      <c r="QCR337" s="76"/>
      <c r="QCS337" s="181"/>
      <c r="QCT337" s="181"/>
      <c r="QCU337" s="182"/>
      <c r="QCV337" s="134"/>
      <c r="QCW337" s="135"/>
      <c r="QCX337" s="111"/>
      <c r="QCY337" s="178"/>
      <c r="QCZ337" s="178"/>
      <c r="QDA337" s="178"/>
      <c r="QDB337" s="178"/>
      <c r="QDC337" s="179"/>
      <c r="QDD337" s="73"/>
      <c r="QDE337" s="73"/>
      <c r="QDF337" s="180"/>
      <c r="QDG337" s="75"/>
      <c r="QDH337" s="76"/>
      <c r="QDI337" s="180"/>
      <c r="QDJ337" s="180"/>
      <c r="QDK337" s="180"/>
      <c r="QDL337" s="75"/>
      <c r="QDM337" s="76"/>
      <c r="QDN337" s="181"/>
      <c r="QDO337" s="181"/>
      <c r="QDP337" s="182"/>
      <c r="QDQ337" s="134"/>
      <c r="QDR337" s="135"/>
      <c r="QDS337" s="111"/>
      <c r="QDT337" s="178"/>
      <c r="QDU337" s="178"/>
      <c r="QDV337" s="178"/>
      <c r="QDW337" s="178"/>
      <c r="QDX337" s="179"/>
      <c r="QDY337" s="73"/>
      <c r="QDZ337" s="73"/>
      <c r="QEA337" s="180"/>
      <c r="QEB337" s="75"/>
      <c r="QEC337" s="76"/>
      <c r="QED337" s="180"/>
      <c r="QEE337" s="180"/>
      <c r="QEF337" s="180"/>
      <c r="QEG337" s="75"/>
      <c r="QEH337" s="76"/>
      <c r="QEI337" s="181"/>
      <c r="QEJ337" s="181"/>
      <c r="QEK337" s="182"/>
      <c r="QEL337" s="134"/>
      <c r="QEM337" s="135"/>
      <c r="QEN337" s="111"/>
      <c r="QEO337" s="178"/>
      <c r="QEP337" s="178"/>
      <c r="QEQ337" s="178"/>
      <c r="QER337" s="178"/>
      <c r="QES337" s="179"/>
      <c r="QET337" s="73"/>
      <c r="QEU337" s="73"/>
      <c r="QEV337" s="180"/>
      <c r="QEW337" s="75"/>
      <c r="QEX337" s="76"/>
      <c r="QEY337" s="180"/>
      <c r="QEZ337" s="180"/>
      <c r="QFA337" s="180"/>
      <c r="QFB337" s="75"/>
      <c r="QFC337" s="76"/>
      <c r="QFD337" s="181"/>
      <c r="QFE337" s="181"/>
      <c r="QFF337" s="182"/>
      <c r="QFG337" s="134"/>
      <c r="QFH337" s="135"/>
      <c r="QFI337" s="111"/>
      <c r="QFJ337" s="178"/>
      <c r="QFK337" s="178"/>
      <c r="QFL337" s="178"/>
      <c r="QFM337" s="178"/>
      <c r="QFN337" s="179"/>
      <c r="QFO337" s="73"/>
      <c r="QFP337" s="73"/>
      <c r="QFQ337" s="180"/>
      <c r="QFR337" s="75"/>
      <c r="QFS337" s="76"/>
      <c r="QFT337" s="180"/>
      <c r="QFU337" s="180"/>
      <c r="QFV337" s="180"/>
      <c r="QFW337" s="75"/>
      <c r="QFX337" s="76"/>
      <c r="QFY337" s="181"/>
      <c r="QFZ337" s="181"/>
      <c r="QGA337" s="182"/>
      <c r="QGB337" s="134"/>
      <c r="QGC337" s="135"/>
      <c r="QGD337" s="111"/>
      <c r="QGE337" s="178"/>
      <c r="QGF337" s="178"/>
      <c r="QGG337" s="178"/>
      <c r="QGH337" s="178"/>
      <c r="QGI337" s="179"/>
      <c r="QGJ337" s="73"/>
      <c r="QGK337" s="73"/>
      <c r="QGL337" s="180"/>
      <c r="QGM337" s="75"/>
      <c r="QGN337" s="76"/>
      <c r="QGO337" s="180"/>
      <c r="QGP337" s="180"/>
      <c r="QGQ337" s="180"/>
      <c r="QGR337" s="75"/>
      <c r="QGS337" s="76"/>
      <c r="QGT337" s="181"/>
      <c r="QGU337" s="181"/>
      <c r="QGV337" s="182"/>
      <c r="QGW337" s="134"/>
      <c r="QGX337" s="135"/>
      <c r="QGY337" s="111"/>
      <c r="QGZ337" s="178"/>
      <c r="QHA337" s="178"/>
      <c r="QHB337" s="178"/>
      <c r="QHC337" s="178"/>
      <c r="QHD337" s="179"/>
      <c r="QHE337" s="73"/>
      <c r="QHF337" s="73"/>
      <c r="QHG337" s="180"/>
      <c r="QHH337" s="75"/>
      <c r="QHI337" s="76"/>
      <c r="QHJ337" s="180"/>
      <c r="QHK337" s="180"/>
      <c r="QHL337" s="180"/>
      <c r="QHM337" s="75"/>
      <c r="QHN337" s="76"/>
      <c r="QHO337" s="181"/>
      <c r="QHP337" s="181"/>
      <c r="QHQ337" s="182"/>
      <c r="QHR337" s="134"/>
      <c r="QHS337" s="135"/>
      <c r="QHT337" s="111"/>
      <c r="QHU337" s="178"/>
      <c r="QHV337" s="178"/>
      <c r="QHW337" s="178"/>
      <c r="QHX337" s="178"/>
      <c r="QHY337" s="179"/>
      <c r="QHZ337" s="73"/>
      <c r="QIA337" s="73"/>
      <c r="QIB337" s="180"/>
      <c r="QIC337" s="75"/>
      <c r="QID337" s="76"/>
      <c r="QIE337" s="180"/>
      <c r="QIF337" s="180"/>
      <c r="QIG337" s="180"/>
      <c r="QIH337" s="75"/>
      <c r="QII337" s="76"/>
      <c r="QIJ337" s="181"/>
      <c r="QIK337" s="181"/>
      <c r="QIL337" s="182"/>
      <c r="QIM337" s="134"/>
      <c r="QIN337" s="135"/>
      <c r="QIO337" s="111"/>
      <c r="QIP337" s="178"/>
      <c r="QIQ337" s="178"/>
      <c r="QIR337" s="178"/>
      <c r="QIS337" s="178"/>
      <c r="QIT337" s="179"/>
      <c r="QIU337" s="73"/>
      <c r="QIV337" s="73"/>
      <c r="QIW337" s="180"/>
      <c r="QIX337" s="75"/>
      <c r="QIY337" s="76"/>
      <c r="QIZ337" s="180"/>
      <c r="QJA337" s="180"/>
      <c r="QJB337" s="180"/>
      <c r="QJC337" s="75"/>
      <c r="QJD337" s="76"/>
      <c r="QJE337" s="181"/>
      <c r="QJF337" s="181"/>
      <c r="QJG337" s="182"/>
      <c r="QJH337" s="134"/>
      <c r="QJI337" s="135"/>
      <c r="QJJ337" s="111"/>
      <c r="QJK337" s="178"/>
      <c r="QJL337" s="178"/>
      <c r="QJM337" s="178"/>
      <c r="QJN337" s="178"/>
      <c r="QJO337" s="179"/>
      <c r="QJP337" s="73"/>
      <c r="QJQ337" s="73"/>
      <c r="QJR337" s="180"/>
      <c r="QJS337" s="75"/>
      <c r="QJT337" s="76"/>
      <c r="QJU337" s="180"/>
      <c r="QJV337" s="180"/>
      <c r="QJW337" s="180"/>
      <c r="QJX337" s="75"/>
      <c r="QJY337" s="76"/>
      <c r="QJZ337" s="181"/>
      <c r="QKA337" s="181"/>
      <c r="QKB337" s="182"/>
      <c r="QKC337" s="134"/>
      <c r="QKD337" s="135"/>
      <c r="QKE337" s="111"/>
      <c r="QKF337" s="178"/>
      <c r="QKG337" s="178"/>
      <c r="QKH337" s="178"/>
      <c r="QKI337" s="178"/>
      <c r="QKJ337" s="179"/>
      <c r="QKK337" s="73"/>
      <c r="QKL337" s="73"/>
      <c r="QKM337" s="180"/>
      <c r="QKN337" s="75"/>
      <c r="QKO337" s="76"/>
      <c r="QKP337" s="180"/>
      <c r="QKQ337" s="180"/>
      <c r="QKR337" s="180"/>
      <c r="QKS337" s="75"/>
      <c r="QKT337" s="76"/>
      <c r="QKU337" s="181"/>
      <c r="QKV337" s="181"/>
      <c r="QKW337" s="182"/>
      <c r="QKX337" s="134"/>
      <c r="QKY337" s="135"/>
      <c r="QKZ337" s="111"/>
      <c r="QLA337" s="178"/>
      <c r="QLB337" s="178"/>
      <c r="QLC337" s="178"/>
      <c r="QLD337" s="178"/>
      <c r="QLE337" s="179"/>
      <c r="QLF337" s="73"/>
      <c r="QLG337" s="73"/>
      <c r="QLH337" s="180"/>
      <c r="QLI337" s="75"/>
      <c r="QLJ337" s="76"/>
      <c r="QLK337" s="180"/>
      <c r="QLL337" s="180"/>
      <c r="QLM337" s="180"/>
      <c r="QLN337" s="75"/>
      <c r="QLO337" s="76"/>
      <c r="QLP337" s="181"/>
      <c r="QLQ337" s="181"/>
      <c r="QLR337" s="182"/>
      <c r="QLS337" s="134"/>
      <c r="QLT337" s="135"/>
      <c r="QLU337" s="111"/>
      <c r="QLV337" s="178"/>
      <c r="QLW337" s="178"/>
      <c r="QLX337" s="178"/>
      <c r="QLY337" s="178"/>
      <c r="QLZ337" s="179"/>
      <c r="QMA337" s="73"/>
      <c r="QMB337" s="73"/>
      <c r="QMC337" s="180"/>
      <c r="QMD337" s="75"/>
      <c r="QME337" s="76"/>
      <c r="QMF337" s="180"/>
      <c r="QMG337" s="180"/>
      <c r="QMH337" s="180"/>
      <c r="QMI337" s="75"/>
      <c r="QMJ337" s="76"/>
      <c r="QMK337" s="181"/>
      <c r="QML337" s="181"/>
      <c r="QMM337" s="182"/>
      <c r="QMN337" s="134"/>
      <c r="QMO337" s="135"/>
      <c r="QMP337" s="111"/>
      <c r="QMQ337" s="178"/>
      <c r="QMR337" s="178"/>
      <c r="QMS337" s="178"/>
      <c r="QMT337" s="178"/>
      <c r="QMU337" s="179"/>
      <c r="QMV337" s="73"/>
      <c r="QMW337" s="73"/>
      <c r="QMX337" s="180"/>
      <c r="QMY337" s="75"/>
      <c r="QMZ337" s="76"/>
      <c r="QNA337" s="180"/>
      <c r="QNB337" s="180"/>
      <c r="QNC337" s="180"/>
      <c r="QND337" s="75"/>
      <c r="QNE337" s="76"/>
      <c r="QNF337" s="181"/>
      <c r="QNG337" s="181"/>
      <c r="QNH337" s="182"/>
      <c r="QNI337" s="134"/>
      <c r="QNJ337" s="135"/>
      <c r="QNK337" s="111"/>
      <c r="QNL337" s="178"/>
      <c r="QNM337" s="178"/>
      <c r="QNN337" s="178"/>
      <c r="QNO337" s="178"/>
      <c r="QNP337" s="179"/>
      <c r="QNQ337" s="73"/>
      <c r="QNR337" s="73"/>
      <c r="QNS337" s="180"/>
      <c r="QNT337" s="75"/>
      <c r="QNU337" s="76"/>
      <c r="QNV337" s="180"/>
      <c r="QNW337" s="180"/>
      <c r="QNX337" s="180"/>
      <c r="QNY337" s="75"/>
      <c r="QNZ337" s="76"/>
      <c r="QOA337" s="181"/>
      <c r="QOB337" s="181"/>
      <c r="QOC337" s="182"/>
      <c r="QOD337" s="134"/>
      <c r="QOE337" s="135"/>
      <c r="QOF337" s="111"/>
      <c r="QOG337" s="178"/>
      <c r="QOH337" s="178"/>
      <c r="QOI337" s="178"/>
      <c r="QOJ337" s="178"/>
      <c r="QOK337" s="179"/>
      <c r="QOL337" s="73"/>
      <c r="QOM337" s="73"/>
      <c r="QON337" s="180"/>
      <c r="QOO337" s="75"/>
      <c r="QOP337" s="76"/>
      <c r="QOQ337" s="180"/>
      <c r="QOR337" s="180"/>
      <c r="QOS337" s="180"/>
      <c r="QOT337" s="75"/>
      <c r="QOU337" s="76"/>
      <c r="QOV337" s="181"/>
      <c r="QOW337" s="181"/>
      <c r="QOX337" s="182"/>
      <c r="QOY337" s="134"/>
      <c r="QOZ337" s="135"/>
      <c r="QPA337" s="111"/>
      <c r="QPB337" s="178"/>
      <c r="QPC337" s="178"/>
      <c r="QPD337" s="178"/>
      <c r="QPE337" s="178"/>
      <c r="QPF337" s="179"/>
      <c r="QPG337" s="73"/>
      <c r="QPH337" s="73"/>
      <c r="QPI337" s="180"/>
      <c r="QPJ337" s="75"/>
      <c r="QPK337" s="76"/>
      <c r="QPL337" s="180"/>
      <c r="QPM337" s="180"/>
      <c r="QPN337" s="180"/>
      <c r="QPO337" s="75"/>
      <c r="QPP337" s="76"/>
      <c r="QPQ337" s="181"/>
      <c r="QPR337" s="181"/>
      <c r="QPS337" s="182"/>
      <c r="QPT337" s="134"/>
      <c r="QPU337" s="135"/>
      <c r="QPV337" s="111"/>
      <c r="QPW337" s="178"/>
      <c r="QPX337" s="178"/>
      <c r="QPY337" s="178"/>
      <c r="QPZ337" s="178"/>
      <c r="QQA337" s="179"/>
      <c r="QQB337" s="73"/>
      <c r="QQC337" s="73"/>
      <c r="QQD337" s="180"/>
      <c r="QQE337" s="75"/>
      <c r="QQF337" s="76"/>
      <c r="QQG337" s="180"/>
      <c r="QQH337" s="180"/>
      <c r="QQI337" s="180"/>
      <c r="QQJ337" s="75"/>
      <c r="QQK337" s="76"/>
      <c r="QQL337" s="181"/>
      <c r="QQM337" s="181"/>
      <c r="QQN337" s="182"/>
      <c r="QQO337" s="134"/>
      <c r="QQP337" s="135"/>
      <c r="QQQ337" s="111"/>
      <c r="QQR337" s="178"/>
      <c r="QQS337" s="178"/>
      <c r="QQT337" s="178"/>
      <c r="QQU337" s="178"/>
      <c r="QQV337" s="179"/>
      <c r="QQW337" s="73"/>
      <c r="QQX337" s="73"/>
      <c r="QQY337" s="180"/>
      <c r="QQZ337" s="75"/>
      <c r="QRA337" s="76"/>
      <c r="QRB337" s="180"/>
      <c r="QRC337" s="180"/>
      <c r="QRD337" s="180"/>
      <c r="QRE337" s="75"/>
      <c r="QRF337" s="76"/>
      <c r="QRG337" s="181"/>
      <c r="QRH337" s="181"/>
      <c r="QRI337" s="182"/>
      <c r="QRJ337" s="134"/>
      <c r="QRK337" s="135"/>
      <c r="QRL337" s="111"/>
      <c r="QRM337" s="178"/>
      <c r="QRN337" s="178"/>
      <c r="QRO337" s="178"/>
      <c r="QRP337" s="178"/>
      <c r="QRQ337" s="179"/>
      <c r="QRR337" s="73"/>
      <c r="QRS337" s="73"/>
      <c r="QRT337" s="180"/>
      <c r="QRU337" s="75"/>
      <c r="QRV337" s="76"/>
      <c r="QRW337" s="180"/>
      <c r="QRX337" s="180"/>
      <c r="QRY337" s="180"/>
      <c r="QRZ337" s="75"/>
      <c r="QSA337" s="76"/>
      <c r="QSB337" s="181"/>
      <c r="QSC337" s="181"/>
      <c r="QSD337" s="182"/>
      <c r="QSE337" s="134"/>
      <c r="QSF337" s="135"/>
      <c r="QSG337" s="111"/>
      <c r="QSH337" s="178"/>
      <c r="QSI337" s="178"/>
      <c r="QSJ337" s="178"/>
      <c r="QSK337" s="178"/>
      <c r="QSL337" s="179"/>
      <c r="QSM337" s="73"/>
      <c r="QSN337" s="73"/>
      <c r="QSO337" s="180"/>
      <c r="QSP337" s="75"/>
      <c r="QSQ337" s="76"/>
      <c r="QSR337" s="180"/>
      <c r="QSS337" s="180"/>
      <c r="QST337" s="180"/>
      <c r="QSU337" s="75"/>
      <c r="QSV337" s="76"/>
      <c r="QSW337" s="181"/>
      <c r="QSX337" s="181"/>
      <c r="QSY337" s="182"/>
      <c r="QSZ337" s="134"/>
      <c r="QTA337" s="135"/>
      <c r="QTB337" s="111"/>
      <c r="QTC337" s="178"/>
      <c r="QTD337" s="178"/>
      <c r="QTE337" s="178"/>
      <c r="QTF337" s="178"/>
      <c r="QTG337" s="179"/>
      <c r="QTH337" s="73"/>
      <c r="QTI337" s="73"/>
      <c r="QTJ337" s="180"/>
      <c r="QTK337" s="75"/>
      <c r="QTL337" s="76"/>
      <c r="QTM337" s="180"/>
      <c r="QTN337" s="180"/>
      <c r="QTO337" s="180"/>
      <c r="QTP337" s="75"/>
      <c r="QTQ337" s="76"/>
      <c r="QTR337" s="181"/>
      <c r="QTS337" s="181"/>
      <c r="QTT337" s="182"/>
      <c r="QTU337" s="134"/>
      <c r="QTV337" s="135"/>
      <c r="QTW337" s="111"/>
      <c r="QTX337" s="178"/>
      <c r="QTY337" s="178"/>
      <c r="QTZ337" s="178"/>
      <c r="QUA337" s="178"/>
      <c r="QUB337" s="179"/>
      <c r="QUC337" s="73"/>
      <c r="QUD337" s="73"/>
      <c r="QUE337" s="180"/>
      <c r="QUF337" s="75"/>
      <c r="QUG337" s="76"/>
      <c r="QUH337" s="180"/>
      <c r="QUI337" s="180"/>
      <c r="QUJ337" s="180"/>
      <c r="QUK337" s="75"/>
      <c r="QUL337" s="76"/>
      <c r="QUM337" s="181"/>
      <c r="QUN337" s="181"/>
      <c r="QUO337" s="182"/>
      <c r="QUP337" s="134"/>
      <c r="QUQ337" s="135"/>
      <c r="QUR337" s="111"/>
      <c r="QUS337" s="178"/>
      <c r="QUT337" s="178"/>
      <c r="QUU337" s="178"/>
      <c r="QUV337" s="178"/>
      <c r="QUW337" s="179"/>
      <c r="QUX337" s="73"/>
      <c r="QUY337" s="73"/>
      <c r="QUZ337" s="180"/>
      <c r="QVA337" s="75"/>
      <c r="QVB337" s="76"/>
      <c r="QVC337" s="180"/>
      <c r="QVD337" s="180"/>
      <c r="QVE337" s="180"/>
      <c r="QVF337" s="75"/>
      <c r="QVG337" s="76"/>
      <c r="QVH337" s="181"/>
      <c r="QVI337" s="181"/>
      <c r="QVJ337" s="182"/>
      <c r="QVK337" s="134"/>
      <c r="QVL337" s="135"/>
      <c r="QVM337" s="111"/>
      <c r="QVN337" s="178"/>
      <c r="QVO337" s="178"/>
      <c r="QVP337" s="178"/>
      <c r="QVQ337" s="178"/>
      <c r="QVR337" s="179"/>
      <c r="QVS337" s="73"/>
      <c r="QVT337" s="73"/>
      <c r="QVU337" s="180"/>
      <c r="QVV337" s="75"/>
      <c r="QVW337" s="76"/>
      <c r="QVX337" s="180"/>
      <c r="QVY337" s="180"/>
      <c r="QVZ337" s="180"/>
      <c r="QWA337" s="75"/>
      <c r="QWB337" s="76"/>
      <c r="QWC337" s="181"/>
      <c r="QWD337" s="181"/>
      <c r="QWE337" s="182"/>
      <c r="QWF337" s="134"/>
      <c r="QWG337" s="135"/>
      <c r="QWH337" s="111"/>
      <c r="QWI337" s="178"/>
      <c r="QWJ337" s="178"/>
      <c r="QWK337" s="178"/>
      <c r="QWL337" s="178"/>
      <c r="QWM337" s="179"/>
      <c r="QWN337" s="73"/>
      <c r="QWO337" s="73"/>
      <c r="QWP337" s="180"/>
      <c r="QWQ337" s="75"/>
      <c r="QWR337" s="76"/>
      <c r="QWS337" s="180"/>
      <c r="QWT337" s="180"/>
      <c r="QWU337" s="180"/>
      <c r="QWV337" s="75"/>
      <c r="QWW337" s="76"/>
      <c r="QWX337" s="181"/>
      <c r="QWY337" s="181"/>
      <c r="QWZ337" s="182"/>
      <c r="QXA337" s="134"/>
      <c r="QXB337" s="135"/>
      <c r="QXC337" s="111"/>
      <c r="QXD337" s="178"/>
      <c r="QXE337" s="178"/>
      <c r="QXF337" s="178"/>
      <c r="QXG337" s="178"/>
      <c r="QXH337" s="179"/>
      <c r="QXI337" s="73"/>
      <c r="QXJ337" s="73"/>
      <c r="QXK337" s="180"/>
      <c r="QXL337" s="75"/>
      <c r="QXM337" s="76"/>
      <c r="QXN337" s="180"/>
      <c r="QXO337" s="180"/>
      <c r="QXP337" s="180"/>
      <c r="QXQ337" s="75"/>
      <c r="QXR337" s="76"/>
      <c r="QXS337" s="181"/>
      <c r="QXT337" s="181"/>
      <c r="QXU337" s="182"/>
      <c r="QXV337" s="134"/>
      <c r="QXW337" s="135"/>
      <c r="QXX337" s="111"/>
      <c r="QXY337" s="178"/>
      <c r="QXZ337" s="178"/>
      <c r="QYA337" s="178"/>
      <c r="QYB337" s="178"/>
      <c r="QYC337" s="179"/>
      <c r="QYD337" s="73"/>
      <c r="QYE337" s="73"/>
      <c r="QYF337" s="180"/>
      <c r="QYG337" s="75"/>
      <c r="QYH337" s="76"/>
      <c r="QYI337" s="180"/>
      <c r="QYJ337" s="180"/>
      <c r="QYK337" s="180"/>
      <c r="QYL337" s="75"/>
      <c r="QYM337" s="76"/>
      <c r="QYN337" s="181"/>
      <c r="QYO337" s="181"/>
      <c r="QYP337" s="182"/>
      <c r="QYQ337" s="134"/>
      <c r="QYR337" s="135"/>
      <c r="QYS337" s="111"/>
      <c r="QYT337" s="178"/>
      <c r="QYU337" s="178"/>
      <c r="QYV337" s="178"/>
      <c r="QYW337" s="178"/>
      <c r="QYX337" s="179"/>
      <c r="QYY337" s="73"/>
      <c r="QYZ337" s="73"/>
      <c r="QZA337" s="180"/>
      <c r="QZB337" s="75"/>
      <c r="QZC337" s="76"/>
      <c r="QZD337" s="180"/>
      <c r="QZE337" s="180"/>
      <c r="QZF337" s="180"/>
      <c r="QZG337" s="75"/>
      <c r="QZH337" s="76"/>
      <c r="QZI337" s="181"/>
      <c r="QZJ337" s="181"/>
      <c r="QZK337" s="182"/>
      <c r="QZL337" s="134"/>
      <c r="QZM337" s="135"/>
      <c r="QZN337" s="111"/>
      <c r="QZO337" s="178"/>
      <c r="QZP337" s="178"/>
      <c r="QZQ337" s="178"/>
      <c r="QZR337" s="178"/>
      <c r="QZS337" s="179"/>
      <c r="QZT337" s="73"/>
      <c r="QZU337" s="73"/>
      <c r="QZV337" s="180"/>
      <c r="QZW337" s="75"/>
      <c r="QZX337" s="76"/>
      <c r="QZY337" s="180"/>
      <c r="QZZ337" s="180"/>
      <c r="RAA337" s="180"/>
      <c r="RAB337" s="75"/>
      <c r="RAC337" s="76"/>
      <c r="RAD337" s="181"/>
      <c r="RAE337" s="181"/>
      <c r="RAF337" s="182"/>
      <c r="RAG337" s="134"/>
      <c r="RAH337" s="135"/>
      <c r="RAI337" s="111"/>
      <c r="RAJ337" s="178"/>
      <c r="RAK337" s="178"/>
      <c r="RAL337" s="178"/>
      <c r="RAM337" s="178"/>
      <c r="RAN337" s="179"/>
      <c r="RAO337" s="73"/>
      <c r="RAP337" s="73"/>
      <c r="RAQ337" s="180"/>
      <c r="RAR337" s="75"/>
      <c r="RAS337" s="76"/>
      <c r="RAT337" s="180"/>
      <c r="RAU337" s="180"/>
      <c r="RAV337" s="180"/>
      <c r="RAW337" s="75"/>
      <c r="RAX337" s="76"/>
      <c r="RAY337" s="181"/>
      <c r="RAZ337" s="181"/>
      <c r="RBA337" s="182"/>
      <c r="RBB337" s="134"/>
      <c r="RBC337" s="135"/>
      <c r="RBD337" s="111"/>
      <c r="RBE337" s="178"/>
      <c r="RBF337" s="178"/>
      <c r="RBG337" s="178"/>
      <c r="RBH337" s="178"/>
      <c r="RBI337" s="179"/>
      <c r="RBJ337" s="73"/>
      <c r="RBK337" s="73"/>
      <c r="RBL337" s="180"/>
      <c r="RBM337" s="75"/>
      <c r="RBN337" s="76"/>
      <c r="RBO337" s="180"/>
      <c r="RBP337" s="180"/>
      <c r="RBQ337" s="180"/>
      <c r="RBR337" s="75"/>
      <c r="RBS337" s="76"/>
      <c r="RBT337" s="181"/>
      <c r="RBU337" s="181"/>
      <c r="RBV337" s="182"/>
      <c r="RBW337" s="134"/>
      <c r="RBX337" s="135"/>
      <c r="RBY337" s="111"/>
      <c r="RBZ337" s="178"/>
      <c r="RCA337" s="178"/>
      <c r="RCB337" s="178"/>
      <c r="RCC337" s="178"/>
      <c r="RCD337" s="179"/>
      <c r="RCE337" s="73"/>
      <c r="RCF337" s="73"/>
      <c r="RCG337" s="180"/>
      <c r="RCH337" s="75"/>
      <c r="RCI337" s="76"/>
      <c r="RCJ337" s="180"/>
      <c r="RCK337" s="180"/>
      <c r="RCL337" s="180"/>
      <c r="RCM337" s="75"/>
      <c r="RCN337" s="76"/>
      <c r="RCO337" s="181"/>
      <c r="RCP337" s="181"/>
      <c r="RCQ337" s="182"/>
      <c r="RCR337" s="134"/>
      <c r="RCS337" s="135"/>
      <c r="RCT337" s="111"/>
      <c r="RCU337" s="178"/>
      <c r="RCV337" s="178"/>
      <c r="RCW337" s="178"/>
      <c r="RCX337" s="178"/>
      <c r="RCY337" s="179"/>
      <c r="RCZ337" s="73"/>
      <c r="RDA337" s="73"/>
      <c r="RDB337" s="180"/>
      <c r="RDC337" s="75"/>
      <c r="RDD337" s="76"/>
      <c r="RDE337" s="180"/>
      <c r="RDF337" s="180"/>
      <c r="RDG337" s="180"/>
      <c r="RDH337" s="75"/>
      <c r="RDI337" s="76"/>
      <c r="RDJ337" s="181"/>
      <c r="RDK337" s="181"/>
      <c r="RDL337" s="182"/>
      <c r="RDM337" s="134"/>
      <c r="RDN337" s="135"/>
      <c r="RDO337" s="111"/>
      <c r="RDP337" s="178"/>
      <c r="RDQ337" s="178"/>
      <c r="RDR337" s="178"/>
      <c r="RDS337" s="178"/>
      <c r="RDT337" s="179"/>
      <c r="RDU337" s="73"/>
      <c r="RDV337" s="73"/>
      <c r="RDW337" s="180"/>
      <c r="RDX337" s="75"/>
      <c r="RDY337" s="76"/>
      <c r="RDZ337" s="180"/>
      <c r="REA337" s="180"/>
      <c r="REB337" s="180"/>
      <c r="REC337" s="75"/>
      <c r="RED337" s="76"/>
      <c r="REE337" s="181"/>
      <c r="REF337" s="181"/>
      <c r="REG337" s="182"/>
      <c r="REH337" s="134"/>
      <c r="REI337" s="135"/>
      <c r="REJ337" s="111"/>
      <c r="REK337" s="178"/>
      <c r="REL337" s="178"/>
      <c r="REM337" s="178"/>
      <c r="REN337" s="178"/>
      <c r="REO337" s="179"/>
      <c r="REP337" s="73"/>
      <c r="REQ337" s="73"/>
      <c r="RER337" s="180"/>
      <c r="RES337" s="75"/>
      <c r="RET337" s="76"/>
      <c r="REU337" s="180"/>
      <c r="REV337" s="180"/>
      <c r="REW337" s="180"/>
      <c r="REX337" s="75"/>
      <c r="REY337" s="76"/>
      <c r="REZ337" s="181"/>
      <c r="RFA337" s="181"/>
      <c r="RFB337" s="182"/>
      <c r="RFC337" s="134"/>
      <c r="RFD337" s="135"/>
      <c r="RFE337" s="111"/>
      <c r="RFF337" s="178"/>
      <c r="RFG337" s="178"/>
      <c r="RFH337" s="178"/>
      <c r="RFI337" s="178"/>
      <c r="RFJ337" s="179"/>
      <c r="RFK337" s="73"/>
      <c r="RFL337" s="73"/>
      <c r="RFM337" s="180"/>
      <c r="RFN337" s="75"/>
      <c r="RFO337" s="76"/>
      <c r="RFP337" s="180"/>
      <c r="RFQ337" s="180"/>
      <c r="RFR337" s="180"/>
      <c r="RFS337" s="75"/>
      <c r="RFT337" s="76"/>
      <c r="RFU337" s="181"/>
      <c r="RFV337" s="181"/>
      <c r="RFW337" s="182"/>
      <c r="RFX337" s="134"/>
      <c r="RFY337" s="135"/>
      <c r="RFZ337" s="111"/>
      <c r="RGA337" s="178"/>
      <c r="RGB337" s="178"/>
      <c r="RGC337" s="178"/>
      <c r="RGD337" s="178"/>
      <c r="RGE337" s="179"/>
      <c r="RGF337" s="73"/>
      <c r="RGG337" s="73"/>
      <c r="RGH337" s="180"/>
      <c r="RGI337" s="75"/>
      <c r="RGJ337" s="76"/>
      <c r="RGK337" s="180"/>
      <c r="RGL337" s="180"/>
      <c r="RGM337" s="180"/>
      <c r="RGN337" s="75"/>
      <c r="RGO337" s="76"/>
      <c r="RGP337" s="181"/>
      <c r="RGQ337" s="181"/>
      <c r="RGR337" s="182"/>
      <c r="RGS337" s="134"/>
      <c r="RGT337" s="135"/>
      <c r="RGU337" s="111"/>
      <c r="RGV337" s="178"/>
      <c r="RGW337" s="178"/>
      <c r="RGX337" s="178"/>
      <c r="RGY337" s="178"/>
      <c r="RGZ337" s="179"/>
      <c r="RHA337" s="73"/>
      <c r="RHB337" s="73"/>
      <c r="RHC337" s="180"/>
      <c r="RHD337" s="75"/>
      <c r="RHE337" s="76"/>
      <c r="RHF337" s="180"/>
      <c r="RHG337" s="180"/>
      <c r="RHH337" s="180"/>
      <c r="RHI337" s="75"/>
      <c r="RHJ337" s="76"/>
      <c r="RHK337" s="181"/>
      <c r="RHL337" s="181"/>
      <c r="RHM337" s="182"/>
      <c r="RHN337" s="134"/>
      <c r="RHO337" s="135"/>
      <c r="RHP337" s="111"/>
      <c r="RHQ337" s="178"/>
      <c r="RHR337" s="178"/>
      <c r="RHS337" s="178"/>
      <c r="RHT337" s="178"/>
      <c r="RHU337" s="179"/>
      <c r="RHV337" s="73"/>
      <c r="RHW337" s="73"/>
      <c r="RHX337" s="180"/>
      <c r="RHY337" s="75"/>
      <c r="RHZ337" s="76"/>
      <c r="RIA337" s="180"/>
      <c r="RIB337" s="180"/>
      <c r="RIC337" s="180"/>
      <c r="RID337" s="75"/>
      <c r="RIE337" s="76"/>
      <c r="RIF337" s="181"/>
      <c r="RIG337" s="181"/>
      <c r="RIH337" s="182"/>
      <c r="RII337" s="134"/>
      <c r="RIJ337" s="135"/>
      <c r="RIK337" s="111"/>
      <c r="RIL337" s="178"/>
      <c r="RIM337" s="178"/>
      <c r="RIN337" s="178"/>
      <c r="RIO337" s="178"/>
      <c r="RIP337" s="179"/>
      <c r="RIQ337" s="73"/>
      <c r="RIR337" s="73"/>
      <c r="RIS337" s="180"/>
      <c r="RIT337" s="75"/>
      <c r="RIU337" s="76"/>
      <c r="RIV337" s="180"/>
      <c r="RIW337" s="180"/>
      <c r="RIX337" s="180"/>
      <c r="RIY337" s="75"/>
      <c r="RIZ337" s="76"/>
      <c r="RJA337" s="181"/>
      <c r="RJB337" s="181"/>
      <c r="RJC337" s="182"/>
      <c r="RJD337" s="134"/>
      <c r="RJE337" s="135"/>
      <c r="RJF337" s="111"/>
      <c r="RJG337" s="178"/>
      <c r="RJH337" s="178"/>
      <c r="RJI337" s="178"/>
      <c r="RJJ337" s="178"/>
      <c r="RJK337" s="179"/>
      <c r="RJL337" s="73"/>
      <c r="RJM337" s="73"/>
      <c r="RJN337" s="180"/>
      <c r="RJO337" s="75"/>
      <c r="RJP337" s="76"/>
      <c r="RJQ337" s="180"/>
      <c r="RJR337" s="180"/>
      <c r="RJS337" s="180"/>
      <c r="RJT337" s="75"/>
      <c r="RJU337" s="76"/>
      <c r="RJV337" s="181"/>
      <c r="RJW337" s="181"/>
      <c r="RJX337" s="182"/>
      <c r="RJY337" s="134"/>
      <c r="RJZ337" s="135"/>
      <c r="RKA337" s="111"/>
      <c r="RKB337" s="178"/>
      <c r="RKC337" s="178"/>
      <c r="RKD337" s="178"/>
      <c r="RKE337" s="178"/>
      <c r="RKF337" s="179"/>
      <c r="RKG337" s="73"/>
      <c r="RKH337" s="73"/>
      <c r="RKI337" s="180"/>
      <c r="RKJ337" s="75"/>
      <c r="RKK337" s="76"/>
      <c r="RKL337" s="180"/>
      <c r="RKM337" s="180"/>
      <c r="RKN337" s="180"/>
      <c r="RKO337" s="75"/>
      <c r="RKP337" s="76"/>
      <c r="RKQ337" s="181"/>
      <c r="RKR337" s="181"/>
      <c r="RKS337" s="182"/>
      <c r="RKT337" s="134"/>
      <c r="RKU337" s="135"/>
      <c r="RKV337" s="111"/>
      <c r="RKW337" s="178"/>
      <c r="RKX337" s="178"/>
      <c r="RKY337" s="178"/>
      <c r="RKZ337" s="178"/>
      <c r="RLA337" s="179"/>
      <c r="RLB337" s="73"/>
      <c r="RLC337" s="73"/>
      <c r="RLD337" s="180"/>
      <c r="RLE337" s="75"/>
      <c r="RLF337" s="76"/>
      <c r="RLG337" s="180"/>
      <c r="RLH337" s="180"/>
      <c r="RLI337" s="180"/>
      <c r="RLJ337" s="75"/>
      <c r="RLK337" s="76"/>
      <c r="RLL337" s="181"/>
      <c r="RLM337" s="181"/>
      <c r="RLN337" s="182"/>
      <c r="RLO337" s="134"/>
      <c r="RLP337" s="135"/>
      <c r="RLQ337" s="111"/>
      <c r="RLR337" s="178"/>
      <c r="RLS337" s="178"/>
      <c r="RLT337" s="178"/>
      <c r="RLU337" s="178"/>
      <c r="RLV337" s="179"/>
      <c r="RLW337" s="73"/>
      <c r="RLX337" s="73"/>
      <c r="RLY337" s="180"/>
      <c r="RLZ337" s="75"/>
      <c r="RMA337" s="76"/>
      <c r="RMB337" s="180"/>
      <c r="RMC337" s="180"/>
      <c r="RMD337" s="180"/>
      <c r="RME337" s="75"/>
      <c r="RMF337" s="76"/>
      <c r="RMG337" s="181"/>
      <c r="RMH337" s="181"/>
      <c r="RMI337" s="182"/>
      <c r="RMJ337" s="134"/>
      <c r="RMK337" s="135"/>
      <c r="RML337" s="111"/>
      <c r="RMM337" s="178"/>
      <c r="RMN337" s="178"/>
      <c r="RMO337" s="178"/>
      <c r="RMP337" s="178"/>
      <c r="RMQ337" s="179"/>
      <c r="RMR337" s="73"/>
      <c r="RMS337" s="73"/>
      <c r="RMT337" s="180"/>
      <c r="RMU337" s="75"/>
      <c r="RMV337" s="76"/>
      <c r="RMW337" s="180"/>
      <c r="RMX337" s="180"/>
      <c r="RMY337" s="180"/>
      <c r="RMZ337" s="75"/>
      <c r="RNA337" s="76"/>
      <c r="RNB337" s="181"/>
      <c r="RNC337" s="181"/>
      <c r="RND337" s="182"/>
      <c r="RNE337" s="134"/>
      <c r="RNF337" s="135"/>
      <c r="RNG337" s="111"/>
      <c r="RNH337" s="178"/>
      <c r="RNI337" s="178"/>
      <c r="RNJ337" s="178"/>
      <c r="RNK337" s="178"/>
      <c r="RNL337" s="179"/>
      <c r="RNM337" s="73"/>
      <c r="RNN337" s="73"/>
      <c r="RNO337" s="180"/>
      <c r="RNP337" s="75"/>
      <c r="RNQ337" s="76"/>
      <c r="RNR337" s="180"/>
      <c r="RNS337" s="180"/>
      <c r="RNT337" s="180"/>
      <c r="RNU337" s="75"/>
      <c r="RNV337" s="76"/>
      <c r="RNW337" s="181"/>
      <c r="RNX337" s="181"/>
      <c r="RNY337" s="182"/>
      <c r="RNZ337" s="134"/>
      <c r="ROA337" s="135"/>
      <c r="ROB337" s="111"/>
      <c r="ROC337" s="178"/>
      <c r="ROD337" s="178"/>
      <c r="ROE337" s="178"/>
      <c r="ROF337" s="178"/>
      <c r="ROG337" s="179"/>
      <c r="ROH337" s="73"/>
      <c r="ROI337" s="73"/>
      <c r="ROJ337" s="180"/>
      <c r="ROK337" s="75"/>
      <c r="ROL337" s="76"/>
      <c r="ROM337" s="180"/>
      <c r="RON337" s="180"/>
      <c r="ROO337" s="180"/>
      <c r="ROP337" s="75"/>
      <c r="ROQ337" s="76"/>
      <c r="ROR337" s="181"/>
      <c r="ROS337" s="181"/>
      <c r="ROT337" s="182"/>
      <c r="ROU337" s="134"/>
      <c r="ROV337" s="135"/>
      <c r="ROW337" s="111"/>
      <c r="ROX337" s="178"/>
      <c r="ROY337" s="178"/>
      <c r="ROZ337" s="178"/>
      <c r="RPA337" s="178"/>
      <c r="RPB337" s="179"/>
      <c r="RPC337" s="73"/>
      <c r="RPD337" s="73"/>
      <c r="RPE337" s="180"/>
      <c r="RPF337" s="75"/>
      <c r="RPG337" s="76"/>
      <c r="RPH337" s="180"/>
      <c r="RPI337" s="180"/>
      <c r="RPJ337" s="180"/>
      <c r="RPK337" s="75"/>
      <c r="RPL337" s="76"/>
      <c r="RPM337" s="181"/>
      <c r="RPN337" s="181"/>
      <c r="RPO337" s="182"/>
      <c r="RPP337" s="134"/>
      <c r="RPQ337" s="135"/>
      <c r="RPR337" s="111"/>
      <c r="RPS337" s="178"/>
      <c r="RPT337" s="178"/>
      <c r="RPU337" s="178"/>
      <c r="RPV337" s="178"/>
      <c r="RPW337" s="179"/>
      <c r="RPX337" s="73"/>
      <c r="RPY337" s="73"/>
      <c r="RPZ337" s="180"/>
      <c r="RQA337" s="75"/>
      <c r="RQB337" s="76"/>
      <c r="RQC337" s="180"/>
      <c r="RQD337" s="180"/>
      <c r="RQE337" s="180"/>
      <c r="RQF337" s="75"/>
      <c r="RQG337" s="76"/>
      <c r="RQH337" s="181"/>
      <c r="RQI337" s="181"/>
      <c r="RQJ337" s="182"/>
      <c r="RQK337" s="134"/>
      <c r="RQL337" s="135"/>
      <c r="RQM337" s="111"/>
      <c r="RQN337" s="178"/>
      <c r="RQO337" s="178"/>
      <c r="RQP337" s="178"/>
      <c r="RQQ337" s="178"/>
      <c r="RQR337" s="179"/>
      <c r="RQS337" s="73"/>
      <c r="RQT337" s="73"/>
      <c r="RQU337" s="180"/>
      <c r="RQV337" s="75"/>
      <c r="RQW337" s="76"/>
      <c r="RQX337" s="180"/>
      <c r="RQY337" s="180"/>
      <c r="RQZ337" s="180"/>
      <c r="RRA337" s="75"/>
      <c r="RRB337" s="76"/>
      <c r="RRC337" s="181"/>
      <c r="RRD337" s="181"/>
      <c r="RRE337" s="182"/>
      <c r="RRF337" s="134"/>
      <c r="RRG337" s="135"/>
      <c r="RRH337" s="111"/>
      <c r="RRI337" s="178"/>
      <c r="RRJ337" s="178"/>
      <c r="RRK337" s="178"/>
      <c r="RRL337" s="178"/>
      <c r="RRM337" s="179"/>
      <c r="RRN337" s="73"/>
      <c r="RRO337" s="73"/>
      <c r="RRP337" s="180"/>
      <c r="RRQ337" s="75"/>
      <c r="RRR337" s="76"/>
      <c r="RRS337" s="180"/>
      <c r="RRT337" s="180"/>
      <c r="RRU337" s="180"/>
      <c r="RRV337" s="75"/>
      <c r="RRW337" s="76"/>
      <c r="RRX337" s="181"/>
      <c r="RRY337" s="181"/>
      <c r="RRZ337" s="182"/>
      <c r="RSA337" s="134"/>
      <c r="RSB337" s="135"/>
      <c r="RSC337" s="111"/>
      <c r="RSD337" s="178"/>
      <c r="RSE337" s="178"/>
      <c r="RSF337" s="178"/>
      <c r="RSG337" s="178"/>
      <c r="RSH337" s="179"/>
      <c r="RSI337" s="73"/>
      <c r="RSJ337" s="73"/>
      <c r="RSK337" s="180"/>
      <c r="RSL337" s="75"/>
      <c r="RSM337" s="76"/>
      <c r="RSN337" s="180"/>
      <c r="RSO337" s="180"/>
      <c r="RSP337" s="180"/>
      <c r="RSQ337" s="75"/>
      <c r="RSR337" s="76"/>
      <c r="RSS337" s="181"/>
      <c r="RST337" s="181"/>
      <c r="RSU337" s="182"/>
      <c r="RSV337" s="134"/>
      <c r="RSW337" s="135"/>
      <c r="RSX337" s="111"/>
      <c r="RSY337" s="178"/>
      <c r="RSZ337" s="178"/>
      <c r="RTA337" s="178"/>
      <c r="RTB337" s="178"/>
      <c r="RTC337" s="179"/>
      <c r="RTD337" s="73"/>
      <c r="RTE337" s="73"/>
      <c r="RTF337" s="180"/>
      <c r="RTG337" s="75"/>
      <c r="RTH337" s="76"/>
      <c r="RTI337" s="180"/>
      <c r="RTJ337" s="180"/>
      <c r="RTK337" s="180"/>
      <c r="RTL337" s="75"/>
      <c r="RTM337" s="76"/>
      <c r="RTN337" s="181"/>
      <c r="RTO337" s="181"/>
      <c r="RTP337" s="182"/>
      <c r="RTQ337" s="134"/>
      <c r="RTR337" s="135"/>
      <c r="RTS337" s="111"/>
      <c r="RTT337" s="178"/>
      <c r="RTU337" s="178"/>
      <c r="RTV337" s="178"/>
      <c r="RTW337" s="178"/>
      <c r="RTX337" s="179"/>
      <c r="RTY337" s="73"/>
      <c r="RTZ337" s="73"/>
      <c r="RUA337" s="180"/>
      <c r="RUB337" s="75"/>
      <c r="RUC337" s="76"/>
      <c r="RUD337" s="180"/>
      <c r="RUE337" s="180"/>
      <c r="RUF337" s="180"/>
      <c r="RUG337" s="75"/>
      <c r="RUH337" s="76"/>
      <c r="RUI337" s="181"/>
      <c r="RUJ337" s="181"/>
      <c r="RUK337" s="182"/>
      <c r="RUL337" s="134"/>
      <c r="RUM337" s="135"/>
      <c r="RUN337" s="111"/>
      <c r="RUO337" s="178"/>
      <c r="RUP337" s="178"/>
      <c r="RUQ337" s="178"/>
      <c r="RUR337" s="178"/>
      <c r="RUS337" s="179"/>
      <c r="RUT337" s="73"/>
      <c r="RUU337" s="73"/>
      <c r="RUV337" s="180"/>
      <c r="RUW337" s="75"/>
      <c r="RUX337" s="76"/>
      <c r="RUY337" s="180"/>
      <c r="RUZ337" s="180"/>
      <c r="RVA337" s="180"/>
      <c r="RVB337" s="75"/>
      <c r="RVC337" s="76"/>
      <c r="RVD337" s="181"/>
      <c r="RVE337" s="181"/>
      <c r="RVF337" s="182"/>
      <c r="RVG337" s="134"/>
      <c r="RVH337" s="135"/>
      <c r="RVI337" s="111"/>
      <c r="RVJ337" s="178"/>
      <c r="RVK337" s="178"/>
      <c r="RVL337" s="178"/>
      <c r="RVM337" s="178"/>
      <c r="RVN337" s="179"/>
      <c r="RVO337" s="73"/>
      <c r="RVP337" s="73"/>
      <c r="RVQ337" s="180"/>
      <c r="RVR337" s="75"/>
      <c r="RVS337" s="76"/>
      <c r="RVT337" s="180"/>
      <c r="RVU337" s="180"/>
      <c r="RVV337" s="180"/>
      <c r="RVW337" s="75"/>
      <c r="RVX337" s="76"/>
      <c r="RVY337" s="181"/>
      <c r="RVZ337" s="181"/>
      <c r="RWA337" s="182"/>
      <c r="RWB337" s="134"/>
      <c r="RWC337" s="135"/>
      <c r="RWD337" s="111"/>
      <c r="RWE337" s="178"/>
      <c r="RWF337" s="178"/>
      <c r="RWG337" s="178"/>
      <c r="RWH337" s="178"/>
      <c r="RWI337" s="179"/>
      <c r="RWJ337" s="73"/>
      <c r="RWK337" s="73"/>
      <c r="RWL337" s="180"/>
      <c r="RWM337" s="75"/>
      <c r="RWN337" s="76"/>
      <c r="RWO337" s="180"/>
      <c r="RWP337" s="180"/>
      <c r="RWQ337" s="180"/>
      <c r="RWR337" s="75"/>
      <c r="RWS337" s="76"/>
      <c r="RWT337" s="181"/>
      <c r="RWU337" s="181"/>
      <c r="RWV337" s="182"/>
      <c r="RWW337" s="134"/>
      <c r="RWX337" s="135"/>
      <c r="RWY337" s="111"/>
      <c r="RWZ337" s="178"/>
      <c r="RXA337" s="178"/>
      <c r="RXB337" s="178"/>
      <c r="RXC337" s="178"/>
      <c r="RXD337" s="179"/>
      <c r="RXE337" s="73"/>
      <c r="RXF337" s="73"/>
      <c r="RXG337" s="180"/>
      <c r="RXH337" s="75"/>
      <c r="RXI337" s="76"/>
      <c r="RXJ337" s="180"/>
      <c r="RXK337" s="180"/>
      <c r="RXL337" s="180"/>
      <c r="RXM337" s="75"/>
      <c r="RXN337" s="76"/>
      <c r="RXO337" s="181"/>
      <c r="RXP337" s="181"/>
      <c r="RXQ337" s="182"/>
      <c r="RXR337" s="134"/>
      <c r="RXS337" s="135"/>
      <c r="RXT337" s="111"/>
      <c r="RXU337" s="178"/>
      <c r="RXV337" s="178"/>
      <c r="RXW337" s="178"/>
      <c r="RXX337" s="178"/>
      <c r="RXY337" s="179"/>
      <c r="RXZ337" s="73"/>
      <c r="RYA337" s="73"/>
      <c r="RYB337" s="180"/>
      <c r="RYC337" s="75"/>
      <c r="RYD337" s="76"/>
      <c r="RYE337" s="180"/>
      <c r="RYF337" s="180"/>
      <c r="RYG337" s="180"/>
      <c r="RYH337" s="75"/>
      <c r="RYI337" s="76"/>
      <c r="RYJ337" s="181"/>
      <c r="RYK337" s="181"/>
      <c r="RYL337" s="182"/>
      <c r="RYM337" s="134"/>
      <c r="RYN337" s="135"/>
      <c r="RYO337" s="111"/>
      <c r="RYP337" s="178"/>
      <c r="RYQ337" s="178"/>
      <c r="RYR337" s="178"/>
      <c r="RYS337" s="178"/>
      <c r="RYT337" s="179"/>
      <c r="RYU337" s="73"/>
      <c r="RYV337" s="73"/>
      <c r="RYW337" s="180"/>
      <c r="RYX337" s="75"/>
      <c r="RYY337" s="76"/>
      <c r="RYZ337" s="180"/>
      <c r="RZA337" s="180"/>
      <c r="RZB337" s="180"/>
      <c r="RZC337" s="75"/>
      <c r="RZD337" s="76"/>
      <c r="RZE337" s="181"/>
      <c r="RZF337" s="181"/>
      <c r="RZG337" s="182"/>
      <c r="RZH337" s="134"/>
      <c r="RZI337" s="135"/>
      <c r="RZJ337" s="111"/>
      <c r="RZK337" s="178"/>
      <c r="RZL337" s="178"/>
      <c r="RZM337" s="178"/>
      <c r="RZN337" s="178"/>
      <c r="RZO337" s="179"/>
      <c r="RZP337" s="73"/>
      <c r="RZQ337" s="73"/>
      <c r="RZR337" s="180"/>
      <c r="RZS337" s="75"/>
      <c r="RZT337" s="76"/>
      <c r="RZU337" s="180"/>
      <c r="RZV337" s="180"/>
      <c r="RZW337" s="180"/>
      <c r="RZX337" s="75"/>
      <c r="RZY337" s="76"/>
      <c r="RZZ337" s="181"/>
      <c r="SAA337" s="181"/>
      <c r="SAB337" s="182"/>
      <c r="SAC337" s="134"/>
      <c r="SAD337" s="135"/>
      <c r="SAE337" s="111"/>
      <c r="SAF337" s="178"/>
      <c r="SAG337" s="178"/>
      <c r="SAH337" s="178"/>
      <c r="SAI337" s="178"/>
      <c r="SAJ337" s="179"/>
      <c r="SAK337" s="73"/>
      <c r="SAL337" s="73"/>
      <c r="SAM337" s="180"/>
      <c r="SAN337" s="75"/>
      <c r="SAO337" s="76"/>
      <c r="SAP337" s="180"/>
      <c r="SAQ337" s="180"/>
      <c r="SAR337" s="180"/>
      <c r="SAS337" s="75"/>
      <c r="SAT337" s="76"/>
      <c r="SAU337" s="181"/>
      <c r="SAV337" s="181"/>
      <c r="SAW337" s="182"/>
      <c r="SAX337" s="134"/>
      <c r="SAY337" s="135"/>
      <c r="SAZ337" s="111"/>
      <c r="SBA337" s="178"/>
      <c r="SBB337" s="178"/>
      <c r="SBC337" s="178"/>
      <c r="SBD337" s="178"/>
      <c r="SBE337" s="179"/>
      <c r="SBF337" s="73"/>
      <c r="SBG337" s="73"/>
      <c r="SBH337" s="180"/>
      <c r="SBI337" s="75"/>
      <c r="SBJ337" s="76"/>
      <c r="SBK337" s="180"/>
      <c r="SBL337" s="180"/>
      <c r="SBM337" s="180"/>
      <c r="SBN337" s="75"/>
      <c r="SBO337" s="76"/>
      <c r="SBP337" s="181"/>
      <c r="SBQ337" s="181"/>
      <c r="SBR337" s="182"/>
      <c r="SBS337" s="134"/>
      <c r="SBT337" s="135"/>
      <c r="SBU337" s="111"/>
      <c r="SBV337" s="178"/>
      <c r="SBW337" s="178"/>
      <c r="SBX337" s="178"/>
      <c r="SBY337" s="178"/>
      <c r="SBZ337" s="179"/>
      <c r="SCA337" s="73"/>
      <c r="SCB337" s="73"/>
      <c r="SCC337" s="180"/>
      <c r="SCD337" s="75"/>
      <c r="SCE337" s="76"/>
      <c r="SCF337" s="180"/>
      <c r="SCG337" s="180"/>
      <c r="SCH337" s="180"/>
      <c r="SCI337" s="75"/>
      <c r="SCJ337" s="76"/>
      <c r="SCK337" s="181"/>
      <c r="SCL337" s="181"/>
      <c r="SCM337" s="182"/>
      <c r="SCN337" s="134"/>
      <c r="SCO337" s="135"/>
      <c r="SCP337" s="111"/>
      <c r="SCQ337" s="178"/>
      <c r="SCR337" s="178"/>
      <c r="SCS337" s="178"/>
      <c r="SCT337" s="178"/>
      <c r="SCU337" s="179"/>
      <c r="SCV337" s="73"/>
      <c r="SCW337" s="73"/>
      <c r="SCX337" s="180"/>
      <c r="SCY337" s="75"/>
      <c r="SCZ337" s="76"/>
      <c r="SDA337" s="180"/>
      <c r="SDB337" s="180"/>
      <c r="SDC337" s="180"/>
      <c r="SDD337" s="75"/>
      <c r="SDE337" s="76"/>
      <c r="SDF337" s="181"/>
      <c r="SDG337" s="181"/>
      <c r="SDH337" s="182"/>
      <c r="SDI337" s="134"/>
      <c r="SDJ337" s="135"/>
      <c r="SDK337" s="111"/>
      <c r="SDL337" s="178"/>
      <c r="SDM337" s="178"/>
      <c r="SDN337" s="178"/>
      <c r="SDO337" s="178"/>
      <c r="SDP337" s="179"/>
      <c r="SDQ337" s="73"/>
      <c r="SDR337" s="73"/>
      <c r="SDS337" s="180"/>
      <c r="SDT337" s="75"/>
      <c r="SDU337" s="76"/>
      <c r="SDV337" s="180"/>
      <c r="SDW337" s="180"/>
      <c r="SDX337" s="180"/>
      <c r="SDY337" s="75"/>
      <c r="SDZ337" s="76"/>
      <c r="SEA337" s="181"/>
      <c r="SEB337" s="181"/>
      <c r="SEC337" s="182"/>
      <c r="SED337" s="134"/>
      <c r="SEE337" s="135"/>
      <c r="SEF337" s="111"/>
      <c r="SEG337" s="178"/>
      <c r="SEH337" s="178"/>
      <c r="SEI337" s="178"/>
      <c r="SEJ337" s="178"/>
      <c r="SEK337" s="179"/>
      <c r="SEL337" s="73"/>
      <c r="SEM337" s="73"/>
      <c r="SEN337" s="180"/>
      <c r="SEO337" s="75"/>
      <c r="SEP337" s="76"/>
      <c r="SEQ337" s="180"/>
      <c r="SER337" s="180"/>
      <c r="SES337" s="180"/>
      <c r="SET337" s="75"/>
      <c r="SEU337" s="76"/>
      <c r="SEV337" s="181"/>
      <c r="SEW337" s="181"/>
      <c r="SEX337" s="182"/>
      <c r="SEY337" s="134"/>
      <c r="SEZ337" s="135"/>
      <c r="SFA337" s="111"/>
      <c r="SFB337" s="178"/>
      <c r="SFC337" s="178"/>
      <c r="SFD337" s="178"/>
      <c r="SFE337" s="178"/>
      <c r="SFF337" s="179"/>
      <c r="SFG337" s="73"/>
      <c r="SFH337" s="73"/>
      <c r="SFI337" s="180"/>
      <c r="SFJ337" s="75"/>
      <c r="SFK337" s="76"/>
      <c r="SFL337" s="180"/>
      <c r="SFM337" s="180"/>
      <c r="SFN337" s="180"/>
      <c r="SFO337" s="75"/>
      <c r="SFP337" s="76"/>
      <c r="SFQ337" s="181"/>
      <c r="SFR337" s="181"/>
      <c r="SFS337" s="182"/>
      <c r="SFT337" s="134"/>
      <c r="SFU337" s="135"/>
      <c r="SFV337" s="111"/>
      <c r="SFW337" s="178"/>
      <c r="SFX337" s="178"/>
      <c r="SFY337" s="178"/>
      <c r="SFZ337" s="178"/>
      <c r="SGA337" s="179"/>
      <c r="SGB337" s="73"/>
      <c r="SGC337" s="73"/>
      <c r="SGD337" s="180"/>
      <c r="SGE337" s="75"/>
      <c r="SGF337" s="76"/>
      <c r="SGG337" s="180"/>
      <c r="SGH337" s="180"/>
      <c r="SGI337" s="180"/>
      <c r="SGJ337" s="75"/>
      <c r="SGK337" s="76"/>
      <c r="SGL337" s="181"/>
      <c r="SGM337" s="181"/>
      <c r="SGN337" s="182"/>
      <c r="SGO337" s="134"/>
      <c r="SGP337" s="135"/>
      <c r="SGQ337" s="111"/>
      <c r="SGR337" s="178"/>
      <c r="SGS337" s="178"/>
      <c r="SGT337" s="178"/>
      <c r="SGU337" s="178"/>
      <c r="SGV337" s="179"/>
      <c r="SGW337" s="73"/>
      <c r="SGX337" s="73"/>
      <c r="SGY337" s="180"/>
      <c r="SGZ337" s="75"/>
      <c r="SHA337" s="76"/>
      <c r="SHB337" s="180"/>
      <c r="SHC337" s="180"/>
      <c r="SHD337" s="180"/>
      <c r="SHE337" s="75"/>
      <c r="SHF337" s="76"/>
      <c r="SHG337" s="181"/>
      <c r="SHH337" s="181"/>
      <c r="SHI337" s="182"/>
      <c r="SHJ337" s="134"/>
      <c r="SHK337" s="135"/>
      <c r="SHL337" s="111"/>
      <c r="SHM337" s="178"/>
      <c r="SHN337" s="178"/>
      <c r="SHO337" s="178"/>
      <c r="SHP337" s="178"/>
      <c r="SHQ337" s="179"/>
      <c r="SHR337" s="73"/>
      <c r="SHS337" s="73"/>
      <c r="SHT337" s="180"/>
      <c r="SHU337" s="75"/>
      <c r="SHV337" s="76"/>
      <c r="SHW337" s="180"/>
      <c r="SHX337" s="180"/>
      <c r="SHY337" s="180"/>
      <c r="SHZ337" s="75"/>
      <c r="SIA337" s="76"/>
      <c r="SIB337" s="181"/>
      <c r="SIC337" s="181"/>
      <c r="SID337" s="182"/>
      <c r="SIE337" s="134"/>
      <c r="SIF337" s="135"/>
      <c r="SIG337" s="111"/>
      <c r="SIH337" s="178"/>
      <c r="SII337" s="178"/>
      <c r="SIJ337" s="178"/>
      <c r="SIK337" s="178"/>
      <c r="SIL337" s="179"/>
      <c r="SIM337" s="73"/>
      <c r="SIN337" s="73"/>
      <c r="SIO337" s="180"/>
      <c r="SIP337" s="75"/>
      <c r="SIQ337" s="76"/>
      <c r="SIR337" s="180"/>
      <c r="SIS337" s="180"/>
      <c r="SIT337" s="180"/>
      <c r="SIU337" s="75"/>
      <c r="SIV337" s="76"/>
      <c r="SIW337" s="181"/>
      <c r="SIX337" s="181"/>
      <c r="SIY337" s="182"/>
      <c r="SIZ337" s="134"/>
      <c r="SJA337" s="135"/>
      <c r="SJB337" s="111"/>
      <c r="SJC337" s="178"/>
      <c r="SJD337" s="178"/>
      <c r="SJE337" s="178"/>
      <c r="SJF337" s="178"/>
      <c r="SJG337" s="179"/>
      <c r="SJH337" s="73"/>
      <c r="SJI337" s="73"/>
      <c r="SJJ337" s="180"/>
      <c r="SJK337" s="75"/>
      <c r="SJL337" s="76"/>
      <c r="SJM337" s="180"/>
      <c r="SJN337" s="180"/>
      <c r="SJO337" s="180"/>
      <c r="SJP337" s="75"/>
      <c r="SJQ337" s="76"/>
      <c r="SJR337" s="181"/>
      <c r="SJS337" s="181"/>
      <c r="SJT337" s="182"/>
      <c r="SJU337" s="134"/>
      <c r="SJV337" s="135"/>
      <c r="SJW337" s="111"/>
      <c r="SJX337" s="178"/>
      <c r="SJY337" s="178"/>
      <c r="SJZ337" s="178"/>
      <c r="SKA337" s="178"/>
      <c r="SKB337" s="179"/>
      <c r="SKC337" s="73"/>
      <c r="SKD337" s="73"/>
      <c r="SKE337" s="180"/>
      <c r="SKF337" s="75"/>
      <c r="SKG337" s="76"/>
      <c r="SKH337" s="180"/>
      <c r="SKI337" s="180"/>
      <c r="SKJ337" s="180"/>
      <c r="SKK337" s="75"/>
      <c r="SKL337" s="76"/>
      <c r="SKM337" s="181"/>
      <c r="SKN337" s="181"/>
      <c r="SKO337" s="182"/>
      <c r="SKP337" s="134"/>
      <c r="SKQ337" s="135"/>
      <c r="SKR337" s="111"/>
      <c r="SKS337" s="178"/>
      <c r="SKT337" s="178"/>
      <c r="SKU337" s="178"/>
      <c r="SKV337" s="178"/>
      <c r="SKW337" s="179"/>
      <c r="SKX337" s="73"/>
      <c r="SKY337" s="73"/>
      <c r="SKZ337" s="180"/>
      <c r="SLA337" s="75"/>
      <c r="SLB337" s="76"/>
      <c r="SLC337" s="180"/>
      <c r="SLD337" s="180"/>
      <c r="SLE337" s="180"/>
      <c r="SLF337" s="75"/>
      <c r="SLG337" s="76"/>
      <c r="SLH337" s="181"/>
      <c r="SLI337" s="181"/>
      <c r="SLJ337" s="182"/>
      <c r="SLK337" s="134"/>
      <c r="SLL337" s="135"/>
      <c r="SLM337" s="111"/>
      <c r="SLN337" s="178"/>
      <c r="SLO337" s="178"/>
      <c r="SLP337" s="178"/>
      <c r="SLQ337" s="178"/>
      <c r="SLR337" s="179"/>
      <c r="SLS337" s="73"/>
      <c r="SLT337" s="73"/>
      <c r="SLU337" s="180"/>
      <c r="SLV337" s="75"/>
      <c r="SLW337" s="76"/>
      <c r="SLX337" s="180"/>
      <c r="SLY337" s="180"/>
      <c r="SLZ337" s="180"/>
      <c r="SMA337" s="75"/>
      <c r="SMB337" s="76"/>
      <c r="SMC337" s="181"/>
      <c r="SMD337" s="181"/>
      <c r="SME337" s="182"/>
      <c r="SMF337" s="134"/>
      <c r="SMG337" s="135"/>
      <c r="SMH337" s="111"/>
      <c r="SMI337" s="178"/>
      <c r="SMJ337" s="178"/>
      <c r="SMK337" s="178"/>
      <c r="SML337" s="178"/>
      <c r="SMM337" s="179"/>
      <c r="SMN337" s="73"/>
      <c r="SMO337" s="73"/>
      <c r="SMP337" s="180"/>
      <c r="SMQ337" s="75"/>
      <c r="SMR337" s="76"/>
      <c r="SMS337" s="180"/>
      <c r="SMT337" s="180"/>
      <c r="SMU337" s="180"/>
      <c r="SMV337" s="75"/>
      <c r="SMW337" s="76"/>
      <c r="SMX337" s="181"/>
      <c r="SMY337" s="181"/>
      <c r="SMZ337" s="182"/>
      <c r="SNA337" s="134"/>
      <c r="SNB337" s="135"/>
      <c r="SNC337" s="111"/>
      <c r="SND337" s="178"/>
      <c r="SNE337" s="178"/>
      <c r="SNF337" s="178"/>
      <c r="SNG337" s="178"/>
      <c r="SNH337" s="179"/>
      <c r="SNI337" s="73"/>
      <c r="SNJ337" s="73"/>
      <c r="SNK337" s="180"/>
      <c r="SNL337" s="75"/>
      <c r="SNM337" s="76"/>
      <c r="SNN337" s="180"/>
      <c r="SNO337" s="180"/>
      <c r="SNP337" s="180"/>
      <c r="SNQ337" s="75"/>
      <c r="SNR337" s="76"/>
      <c r="SNS337" s="181"/>
      <c r="SNT337" s="181"/>
      <c r="SNU337" s="182"/>
      <c r="SNV337" s="134"/>
      <c r="SNW337" s="135"/>
      <c r="SNX337" s="111"/>
      <c r="SNY337" s="178"/>
      <c r="SNZ337" s="178"/>
      <c r="SOA337" s="178"/>
      <c r="SOB337" s="178"/>
      <c r="SOC337" s="179"/>
      <c r="SOD337" s="73"/>
      <c r="SOE337" s="73"/>
      <c r="SOF337" s="180"/>
      <c r="SOG337" s="75"/>
      <c r="SOH337" s="76"/>
      <c r="SOI337" s="180"/>
      <c r="SOJ337" s="180"/>
      <c r="SOK337" s="180"/>
      <c r="SOL337" s="75"/>
      <c r="SOM337" s="76"/>
      <c r="SON337" s="181"/>
      <c r="SOO337" s="181"/>
      <c r="SOP337" s="182"/>
      <c r="SOQ337" s="134"/>
      <c r="SOR337" s="135"/>
      <c r="SOS337" s="111"/>
      <c r="SOT337" s="178"/>
      <c r="SOU337" s="178"/>
      <c r="SOV337" s="178"/>
      <c r="SOW337" s="178"/>
      <c r="SOX337" s="179"/>
      <c r="SOY337" s="73"/>
      <c r="SOZ337" s="73"/>
      <c r="SPA337" s="180"/>
      <c r="SPB337" s="75"/>
      <c r="SPC337" s="76"/>
      <c r="SPD337" s="180"/>
      <c r="SPE337" s="180"/>
      <c r="SPF337" s="180"/>
      <c r="SPG337" s="75"/>
      <c r="SPH337" s="76"/>
      <c r="SPI337" s="181"/>
      <c r="SPJ337" s="181"/>
      <c r="SPK337" s="182"/>
      <c r="SPL337" s="134"/>
      <c r="SPM337" s="135"/>
      <c r="SPN337" s="111"/>
      <c r="SPO337" s="178"/>
      <c r="SPP337" s="178"/>
      <c r="SPQ337" s="178"/>
      <c r="SPR337" s="178"/>
      <c r="SPS337" s="179"/>
      <c r="SPT337" s="73"/>
      <c r="SPU337" s="73"/>
      <c r="SPV337" s="180"/>
      <c r="SPW337" s="75"/>
      <c r="SPX337" s="76"/>
      <c r="SPY337" s="180"/>
      <c r="SPZ337" s="180"/>
      <c r="SQA337" s="180"/>
      <c r="SQB337" s="75"/>
      <c r="SQC337" s="76"/>
      <c r="SQD337" s="181"/>
      <c r="SQE337" s="181"/>
      <c r="SQF337" s="182"/>
      <c r="SQG337" s="134"/>
      <c r="SQH337" s="135"/>
      <c r="SQI337" s="111"/>
      <c r="SQJ337" s="178"/>
      <c r="SQK337" s="178"/>
      <c r="SQL337" s="178"/>
      <c r="SQM337" s="178"/>
      <c r="SQN337" s="179"/>
      <c r="SQO337" s="73"/>
      <c r="SQP337" s="73"/>
      <c r="SQQ337" s="180"/>
      <c r="SQR337" s="75"/>
      <c r="SQS337" s="76"/>
      <c r="SQT337" s="180"/>
      <c r="SQU337" s="180"/>
      <c r="SQV337" s="180"/>
      <c r="SQW337" s="75"/>
      <c r="SQX337" s="76"/>
      <c r="SQY337" s="181"/>
      <c r="SQZ337" s="181"/>
      <c r="SRA337" s="182"/>
      <c r="SRB337" s="134"/>
      <c r="SRC337" s="135"/>
      <c r="SRD337" s="111"/>
      <c r="SRE337" s="178"/>
      <c r="SRF337" s="178"/>
      <c r="SRG337" s="178"/>
      <c r="SRH337" s="178"/>
      <c r="SRI337" s="179"/>
      <c r="SRJ337" s="73"/>
      <c r="SRK337" s="73"/>
      <c r="SRL337" s="180"/>
      <c r="SRM337" s="75"/>
      <c r="SRN337" s="76"/>
      <c r="SRO337" s="180"/>
      <c r="SRP337" s="180"/>
      <c r="SRQ337" s="180"/>
      <c r="SRR337" s="75"/>
      <c r="SRS337" s="76"/>
      <c r="SRT337" s="181"/>
      <c r="SRU337" s="181"/>
      <c r="SRV337" s="182"/>
      <c r="SRW337" s="134"/>
      <c r="SRX337" s="135"/>
      <c r="SRY337" s="111"/>
      <c r="SRZ337" s="178"/>
      <c r="SSA337" s="178"/>
      <c r="SSB337" s="178"/>
      <c r="SSC337" s="178"/>
      <c r="SSD337" s="179"/>
      <c r="SSE337" s="73"/>
      <c r="SSF337" s="73"/>
      <c r="SSG337" s="180"/>
      <c r="SSH337" s="75"/>
      <c r="SSI337" s="76"/>
      <c r="SSJ337" s="180"/>
      <c r="SSK337" s="180"/>
      <c r="SSL337" s="180"/>
      <c r="SSM337" s="75"/>
      <c r="SSN337" s="76"/>
      <c r="SSO337" s="181"/>
      <c r="SSP337" s="181"/>
      <c r="SSQ337" s="182"/>
      <c r="SSR337" s="134"/>
      <c r="SSS337" s="135"/>
      <c r="SST337" s="111"/>
      <c r="SSU337" s="178"/>
      <c r="SSV337" s="178"/>
      <c r="SSW337" s="178"/>
      <c r="SSX337" s="178"/>
      <c r="SSY337" s="179"/>
      <c r="SSZ337" s="73"/>
      <c r="STA337" s="73"/>
      <c r="STB337" s="180"/>
      <c r="STC337" s="75"/>
      <c r="STD337" s="76"/>
      <c r="STE337" s="180"/>
      <c r="STF337" s="180"/>
      <c r="STG337" s="180"/>
      <c r="STH337" s="75"/>
      <c r="STI337" s="76"/>
      <c r="STJ337" s="181"/>
      <c r="STK337" s="181"/>
      <c r="STL337" s="182"/>
      <c r="STM337" s="134"/>
      <c r="STN337" s="135"/>
      <c r="STO337" s="111"/>
      <c r="STP337" s="178"/>
      <c r="STQ337" s="178"/>
      <c r="STR337" s="178"/>
      <c r="STS337" s="178"/>
      <c r="STT337" s="179"/>
      <c r="STU337" s="73"/>
      <c r="STV337" s="73"/>
      <c r="STW337" s="180"/>
      <c r="STX337" s="75"/>
      <c r="STY337" s="76"/>
      <c r="STZ337" s="180"/>
      <c r="SUA337" s="180"/>
      <c r="SUB337" s="180"/>
      <c r="SUC337" s="75"/>
      <c r="SUD337" s="76"/>
      <c r="SUE337" s="181"/>
      <c r="SUF337" s="181"/>
      <c r="SUG337" s="182"/>
      <c r="SUH337" s="134"/>
      <c r="SUI337" s="135"/>
      <c r="SUJ337" s="111"/>
      <c r="SUK337" s="178"/>
      <c r="SUL337" s="178"/>
      <c r="SUM337" s="178"/>
      <c r="SUN337" s="178"/>
      <c r="SUO337" s="179"/>
      <c r="SUP337" s="73"/>
      <c r="SUQ337" s="73"/>
      <c r="SUR337" s="180"/>
      <c r="SUS337" s="75"/>
      <c r="SUT337" s="76"/>
      <c r="SUU337" s="180"/>
      <c r="SUV337" s="180"/>
      <c r="SUW337" s="180"/>
      <c r="SUX337" s="75"/>
      <c r="SUY337" s="76"/>
      <c r="SUZ337" s="181"/>
      <c r="SVA337" s="181"/>
      <c r="SVB337" s="182"/>
      <c r="SVC337" s="134"/>
      <c r="SVD337" s="135"/>
      <c r="SVE337" s="111"/>
      <c r="SVF337" s="178"/>
      <c r="SVG337" s="178"/>
      <c r="SVH337" s="178"/>
      <c r="SVI337" s="178"/>
      <c r="SVJ337" s="179"/>
      <c r="SVK337" s="73"/>
      <c r="SVL337" s="73"/>
      <c r="SVM337" s="180"/>
      <c r="SVN337" s="75"/>
      <c r="SVO337" s="76"/>
      <c r="SVP337" s="180"/>
      <c r="SVQ337" s="180"/>
      <c r="SVR337" s="180"/>
      <c r="SVS337" s="75"/>
      <c r="SVT337" s="76"/>
      <c r="SVU337" s="181"/>
      <c r="SVV337" s="181"/>
      <c r="SVW337" s="182"/>
      <c r="SVX337" s="134"/>
      <c r="SVY337" s="135"/>
      <c r="SVZ337" s="111"/>
      <c r="SWA337" s="178"/>
      <c r="SWB337" s="178"/>
      <c r="SWC337" s="178"/>
      <c r="SWD337" s="178"/>
      <c r="SWE337" s="179"/>
      <c r="SWF337" s="73"/>
      <c r="SWG337" s="73"/>
      <c r="SWH337" s="180"/>
      <c r="SWI337" s="75"/>
      <c r="SWJ337" s="76"/>
      <c r="SWK337" s="180"/>
      <c r="SWL337" s="180"/>
      <c r="SWM337" s="180"/>
      <c r="SWN337" s="75"/>
      <c r="SWO337" s="76"/>
      <c r="SWP337" s="181"/>
      <c r="SWQ337" s="181"/>
      <c r="SWR337" s="182"/>
      <c r="SWS337" s="134"/>
      <c r="SWT337" s="135"/>
      <c r="SWU337" s="111"/>
      <c r="SWV337" s="178"/>
      <c r="SWW337" s="178"/>
      <c r="SWX337" s="178"/>
      <c r="SWY337" s="178"/>
      <c r="SWZ337" s="179"/>
      <c r="SXA337" s="73"/>
      <c r="SXB337" s="73"/>
      <c r="SXC337" s="180"/>
      <c r="SXD337" s="75"/>
      <c r="SXE337" s="76"/>
      <c r="SXF337" s="180"/>
      <c r="SXG337" s="180"/>
      <c r="SXH337" s="180"/>
      <c r="SXI337" s="75"/>
      <c r="SXJ337" s="76"/>
      <c r="SXK337" s="181"/>
      <c r="SXL337" s="181"/>
      <c r="SXM337" s="182"/>
      <c r="SXN337" s="134"/>
      <c r="SXO337" s="135"/>
      <c r="SXP337" s="111"/>
      <c r="SXQ337" s="178"/>
      <c r="SXR337" s="178"/>
      <c r="SXS337" s="178"/>
      <c r="SXT337" s="178"/>
      <c r="SXU337" s="179"/>
      <c r="SXV337" s="73"/>
      <c r="SXW337" s="73"/>
      <c r="SXX337" s="180"/>
      <c r="SXY337" s="75"/>
      <c r="SXZ337" s="76"/>
      <c r="SYA337" s="180"/>
      <c r="SYB337" s="180"/>
      <c r="SYC337" s="180"/>
      <c r="SYD337" s="75"/>
      <c r="SYE337" s="76"/>
      <c r="SYF337" s="181"/>
      <c r="SYG337" s="181"/>
      <c r="SYH337" s="182"/>
      <c r="SYI337" s="134"/>
      <c r="SYJ337" s="135"/>
      <c r="SYK337" s="111"/>
      <c r="SYL337" s="178"/>
      <c r="SYM337" s="178"/>
      <c r="SYN337" s="178"/>
      <c r="SYO337" s="178"/>
      <c r="SYP337" s="179"/>
      <c r="SYQ337" s="73"/>
      <c r="SYR337" s="73"/>
      <c r="SYS337" s="180"/>
      <c r="SYT337" s="75"/>
      <c r="SYU337" s="76"/>
      <c r="SYV337" s="180"/>
      <c r="SYW337" s="180"/>
      <c r="SYX337" s="180"/>
      <c r="SYY337" s="75"/>
      <c r="SYZ337" s="76"/>
      <c r="SZA337" s="181"/>
      <c r="SZB337" s="181"/>
      <c r="SZC337" s="182"/>
      <c r="SZD337" s="134"/>
      <c r="SZE337" s="135"/>
      <c r="SZF337" s="111"/>
      <c r="SZG337" s="178"/>
      <c r="SZH337" s="178"/>
      <c r="SZI337" s="178"/>
      <c r="SZJ337" s="178"/>
      <c r="SZK337" s="179"/>
      <c r="SZL337" s="73"/>
      <c r="SZM337" s="73"/>
      <c r="SZN337" s="180"/>
      <c r="SZO337" s="75"/>
      <c r="SZP337" s="76"/>
      <c r="SZQ337" s="180"/>
      <c r="SZR337" s="180"/>
      <c r="SZS337" s="180"/>
      <c r="SZT337" s="75"/>
      <c r="SZU337" s="76"/>
      <c r="SZV337" s="181"/>
      <c r="SZW337" s="181"/>
      <c r="SZX337" s="182"/>
      <c r="SZY337" s="134"/>
      <c r="SZZ337" s="135"/>
      <c r="TAA337" s="111"/>
      <c r="TAB337" s="178"/>
      <c r="TAC337" s="178"/>
      <c r="TAD337" s="178"/>
      <c r="TAE337" s="178"/>
      <c r="TAF337" s="179"/>
      <c r="TAG337" s="73"/>
      <c r="TAH337" s="73"/>
      <c r="TAI337" s="180"/>
      <c r="TAJ337" s="75"/>
      <c r="TAK337" s="76"/>
      <c r="TAL337" s="180"/>
      <c r="TAM337" s="180"/>
      <c r="TAN337" s="180"/>
      <c r="TAO337" s="75"/>
      <c r="TAP337" s="76"/>
      <c r="TAQ337" s="181"/>
      <c r="TAR337" s="181"/>
      <c r="TAS337" s="182"/>
      <c r="TAT337" s="134"/>
      <c r="TAU337" s="135"/>
      <c r="TAV337" s="111"/>
      <c r="TAW337" s="178"/>
      <c r="TAX337" s="178"/>
      <c r="TAY337" s="178"/>
      <c r="TAZ337" s="178"/>
      <c r="TBA337" s="179"/>
      <c r="TBB337" s="73"/>
      <c r="TBC337" s="73"/>
      <c r="TBD337" s="180"/>
      <c r="TBE337" s="75"/>
      <c r="TBF337" s="76"/>
      <c r="TBG337" s="180"/>
      <c r="TBH337" s="180"/>
      <c r="TBI337" s="180"/>
      <c r="TBJ337" s="75"/>
      <c r="TBK337" s="76"/>
      <c r="TBL337" s="181"/>
      <c r="TBM337" s="181"/>
      <c r="TBN337" s="182"/>
      <c r="TBO337" s="134"/>
      <c r="TBP337" s="135"/>
      <c r="TBQ337" s="111"/>
      <c r="TBR337" s="178"/>
      <c r="TBS337" s="178"/>
      <c r="TBT337" s="178"/>
      <c r="TBU337" s="178"/>
      <c r="TBV337" s="179"/>
      <c r="TBW337" s="73"/>
      <c r="TBX337" s="73"/>
      <c r="TBY337" s="180"/>
      <c r="TBZ337" s="75"/>
      <c r="TCA337" s="76"/>
      <c r="TCB337" s="180"/>
      <c r="TCC337" s="180"/>
      <c r="TCD337" s="180"/>
      <c r="TCE337" s="75"/>
      <c r="TCF337" s="76"/>
      <c r="TCG337" s="181"/>
      <c r="TCH337" s="181"/>
      <c r="TCI337" s="182"/>
      <c r="TCJ337" s="134"/>
      <c r="TCK337" s="135"/>
      <c r="TCL337" s="111"/>
      <c r="TCM337" s="178"/>
      <c r="TCN337" s="178"/>
      <c r="TCO337" s="178"/>
      <c r="TCP337" s="178"/>
      <c r="TCQ337" s="179"/>
      <c r="TCR337" s="73"/>
      <c r="TCS337" s="73"/>
      <c r="TCT337" s="180"/>
      <c r="TCU337" s="75"/>
      <c r="TCV337" s="76"/>
      <c r="TCW337" s="180"/>
      <c r="TCX337" s="180"/>
      <c r="TCY337" s="180"/>
      <c r="TCZ337" s="75"/>
      <c r="TDA337" s="76"/>
      <c r="TDB337" s="181"/>
      <c r="TDC337" s="181"/>
      <c r="TDD337" s="182"/>
      <c r="TDE337" s="134"/>
      <c r="TDF337" s="135"/>
      <c r="TDG337" s="111"/>
      <c r="TDH337" s="178"/>
      <c r="TDI337" s="178"/>
      <c r="TDJ337" s="178"/>
      <c r="TDK337" s="178"/>
      <c r="TDL337" s="179"/>
      <c r="TDM337" s="73"/>
      <c r="TDN337" s="73"/>
      <c r="TDO337" s="180"/>
      <c r="TDP337" s="75"/>
      <c r="TDQ337" s="76"/>
      <c r="TDR337" s="180"/>
      <c r="TDS337" s="180"/>
      <c r="TDT337" s="180"/>
      <c r="TDU337" s="75"/>
      <c r="TDV337" s="76"/>
      <c r="TDW337" s="181"/>
      <c r="TDX337" s="181"/>
      <c r="TDY337" s="182"/>
      <c r="TDZ337" s="134"/>
      <c r="TEA337" s="135"/>
      <c r="TEB337" s="111"/>
      <c r="TEC337" s="178"/>
      <c r="TED337" s="178"/>
      <c r="TEE337" s="178"/>
      <c r="TEF337" s="178"/>
      <c r="TEG337" s="179"/>
      <c r="TEH337" s="73"/>
      <c r="TEI337" s="73"/>
      <c r="TEJ337" s="180"/>
      <c r="TEK337" s="75"/>
      <c r="TEL337" s="76"/>
      <c r="TEM337" s="180"/>
      <c r="TEN337" s="180"/>
      <c r="TEO337" s="180"/>
      <c r="TEP337" s="75"/>
      <c r="TEQ337" s="76"/>
      <c r="TER337" s="181"/>
      <c r="TES337" s="181"/>
      <c r="TET337" s="182"/>
      <c r="TEU337" s="134"/>
      <c r="TEV337" s="135"/>
      <c r="TEW337" s="111"/>
      <c r="TEX337" s="178"/>
      <c r="TEY337" s="178"/>
      <c r="TEZ337" s="178"/>
      <c r="TFA337" s="178"/>
      <c r="TFB337" s="179"/>
      <c r="TFC337" s="73"/>
      <c r="TFD337" s="73"/>
      <c r="TFE337" s="180"/>
      <c r="TFF337" s="75"/>
      <c r="TFG337" s="76"/>
      <c r="TFH337" s="180"/>
      <c r="TFI337" s="180"/>
      <c r="TFJ337" s="180"/>
      <c r="TFK337" s="75"/>
      <c r="TFL337" s="76"/>
      <c r="TFM337" s="181"/>
      <c r="TFN337" s="181"/>
      <c r="TFO337" s="182"/>
      <c r="TFP337" s="134"/>
      <c r="TFQ337" s="135"/>
      <c r="TFR337" s="111"/>
      <c r="TFS337" s="178"/>
      <c r="TFT337" s="178"/>
      <c r="TFU337" s="178"/>
      <c r="TFV337" s="178"/>
      <c r="TFW337" s="179"/>
      <c r="TFX337" s="73"/>
      <c r="TFY337" s="73"/>
      <c r="TFZ337" s="180"/>
      <c r="TGA337" s="75"/>
      <c r="TGB337" s="76"/>
      <c r="TGC337" s="180"/>
      <c r="TGD337" s="180"/>
      <c r="TGE337" s="180"/>
      <c r="TGF337" s="75"/>
      <c r="TGG337" s="76"/>
      <c r="TGH337" s="181"/>
      <c r="TGI337" s="181"/>
      <c r="TGJ337" s="182"/>
      <c r="TGK337" s="134"/>
      <c r="TGL337" s="135"/>
      <c r="TGM337" s="111"/>
      <c r="TGN337" s="178"/>
      <c r="TGO337" s="178"/>
      <c r="TGP337" s="178"/>
      <c r="TGQ337" s="178"/>
      <c r="TGR337" s="179"/>
      <c r="TGS337" s="73"/>
      <c r="TGT337" s="73"/>
      <c r="TGU337" s="180"/>
      <c r="TGV337" s="75"/>
      <c r="TGW337" s="76"/>
      <c r="TGX337" s="180"/>
      <c r="TGY337" s="180"/>
      <c r="TGZ337" s="180"/>
      <c r="THA337" s="75"/>
      <c r="THB337" s="76"/>
      <c r="THC337" s="181"/>
      <c r="THD337" s="181"/>
      <c r="THE337" s="182"/>
      <c r="THF337" s="134"/>
      <c r="THG337" s="135"/>
      <c r="THH337" s="111"/>
      <c r="THI337" s="178"/>
      <c r="THJ337" s="178"/>
      <c r="THK337" s="178"/>
      <c r="THL337" s="178"/>
      <c r="THM337" s="179"/>
      <c r="THN337" s="73"/>
      <c r="THO337" s="73"/>
      <c r="THP337" s="180"/>
      <c r="THQ337" s="75"/>
      <c r="THR337" s="76"/>
      <c r="THS337" s="180"/>
      <c r="THT337" s="180"/>
      <c r="THU337" s="180"/>
      <c r="THV337" s="75"/>
      <c r="THW337" s="76"/>
      <c r="THX337" s="181"/>
      <c r="THY337" s="181"/>
      <c r="THZ337" s="182"/>
      <c r="TIA337" s="134"/>
      <c r="TIB337" s="135"/>
      <c r="TIC337" s="111"/>
      <c r="TID337" s="178"/>
      <c r="TIE337" s="178"/>
      <c r="TIF337" s="178"/>
      <c r="TIG337" s="178"/>
      <c r="TIH337" s="179"/>
      <c r="TII337" s="73"/>
      <c r="TIJ337" s="73"/>
      <c r="TIK337" s="180"/>
      <c r="TIL337" s="75"/>
      <c r="TIM337" s="76"/>
      <c r="TIN337" s="180"/>
      <c r="TIO337" s="180"/>
      <c r="TIP337" s="180"/>
      <c r="TIQ337" s="75"/>
      <c r="TIR337" s="76"/>
      <c r="TIS337" s="181"/>
      <c r="TIT337" s="181"/>
      <c r="TIU337" s="182"/>
      <c r="TIV337" s="134"/>
      <c r="TIW337" s="135"/>
      <c r="TIX337" s="111"/>
      <c r="TIY337" s="178"/>
      <c r="TIZ337" s="178"/>
      <c r="TJA337" s="178"/>
      <c r="TJB337" s="178"/>
      <c r="TJC337" s="179"/>
      <c r="TJD337" s="73"/>
      <c r="TJE337" s="73"/>
      <c r="TJF337" s="180"/>
      <c r="TJG337" s="75"/>
      <c r="TJH337" s="76"/>
      <c r="TJI337" s="180"/>
      <c r="TJJ337" s="180"/>
      <c r="TJK337" s="180"/>
      <c r="TJL337" s="75"/>
      <c r="TJM337" s="76"/>
      <c r="TJN337" s="181"/>
      <c r="TJO337" s="181"/>
      <c r="TJP337" s="182"/>
      <c r="TJQ337" s="134"/>
      <c r="TJR337" s="135"/>
      <c r="TJS337" s="111"/>
      <c r="TJT337" s="178"/>
      <c r="TJU337" s="178"/>
      <c r="TJV337" s="178"/>
      <c r="TJW337" s="178"/>
      <c r="TJX337" s="179"/>
      <c r="TJY337" s="73"/>
      <c r="TJZ337" s="73"/>
      <c r="TKA337" s="180"/>
      <c r="TKB337" s="75"/>
      <c r="TKC337" s="76"/>
      <c r="TKD337" s="180"/>
      <c r="TKE337" s="180"/>
      <c r="TKF337" s="180"/>
      <c r="TKG337" s="75"/>
      <c r="TKH337" s="76"/>
      <c r="TKI337" s="181"/>
      <c r="TKJ337" s="181"/>
      <c r="TKK337" s="182"/>
      <c r="TKL337" s="134"/>
      <c r="TKM337" s="135"/>
      <c r="TKN337" s="111"/>
      <c r="TKO337" s="178"/>
      <c r="TKP337" s="178"/>
      <c r="TKQ337" s="178"/>
      <c r="TKR337" s="178"/>
      <c r="TKS337" s="179"/>
      <c r="TKT337" s="73"/>
      <c r="TKU337" s="73"/>
      <c r="TKV337" s="180"/>
      <c r="TKW337" s="75"/>
      <c r="TKX337" s="76"/>
      <c r="TKY337" s="180"/>
      <c r="TKZ337" s="180"/>
      <c r="TLA337" s="180"/>
      <c r="TLB337" s="75"/>
      <c r="TLC337" s="76"/>
      <c r="TLD337" s="181"/>
      <c r="TLE337" s="181"/>
      <c r="TLF337" s="182"/>
      <c r="TLG337" s="134"/>
      <c r="TLH337" s="135"/>
      <c r="TLI337" s="111"/>
      <c r="TLJ337" s="178"/>
      <c r="TLK337" s="178"/>
      <c r="TLL337" s="178"/>
      <c r="TLM337" s="178"/>
      <c r="TLN337" s="179"/>
      <c r="TLO337" s="73"/>
      <c r="TLP337" s="73"/>
      <c r="TLQ337" s="180"/>
      <c r="TLR337" s="75"/>
      <c r="TLS337" s="76"/>
      <c r="TLT337" s="180"/>
      <c r="TLU337" s="180"/>
      <c r="TLV337" s="180"/>
      <c r="TLW337" s="75"/>
      <c r="TLX337" s="76"/>
      <c r="TLY337" s="181"/>
      <c r="TLZ337" s="181"/>
      <c r="TMA337" s="182"/>
      <c r="TMB337" s="134"/>
      <c r="TMC337" s="135"/>
      <c r="TMD337" s="111"/>
      <c r="TME337" s="178"/>
      <c r="TMF337" s="178"/>
      <c r="TMG337" s="178"/>
      <c r="TMH337" s="178"/>
      <c r="TMI337" s="179"/>
      <c r="TMJ337" s="73"/>
      <c r="TMK337" s="73"/>
      <c r="TML337" s="180"/>
      <c r="TMM337" s="75"/>
      <c r="TMN337" s="76"/>
      <c r="TMO337" s="180"/>
      <c r="TMP337" s="180"/>
      <c r="TMQ337" s="180"/>
      <c r="TMR337" s="75"/>
      <c r="TMS337" s="76"/>
      <c r="TMT337" s="181"/>
      <c r="TMU337" s="181"/>
      <c r="TMV337" s="182"/>
      <c r="TMW337" s="134"/>
      <c r="TMX337" s="135"/>
      <c r="TMY337" s="111"/>
      <c r="TMZ337" s="178"/>
      <c r="TNA337" s="178"/>
      <c r="TNB337" s="178"/>
      <c r="TNC337" s="178"/>
      <c r="TND337" s="179"/>
      <c r="TNE337" s="73"/>
      <c r="TNF337" s="73"/>
      <c r="TNG337" s="180"/>
      <c r="TNH337" s="75"/>
      <c r="TNI337" s="76"/>
      <c r="TNJ337" s="180"/>
      <c r="TNK337" s="180"/>
      <c r="TNL337" s="180"/>
      <c r="TNM337" s="75"/>
      <c r="TNN337" s="76"/>
      <c r="TNO337" s="181"/>
      <c r="TNP337" s="181"/>
      <c r="TNQ337" s="182"/>
      <c r="TNR337" s="134"/>
      <c r="TNS337" s="135"/>
      <c r="TNT337" s="111"/>
      <c r="TNU337" s="178"/>
      <c r="TNV337" s="178"/>
      <c r="TNW337" s="178"/>
      <c r="TNX337" s="178"/>
      <c r="TNY337" s="179"/>
      <c r="TNZ337" s="73"/>
      <c r="TOA337" s="73"/>
      <c r="TOB337" s="180"/>
      <c r="TOC337" s="75"/>
      <c r="TOD337" s="76"/>
      <c r="TOE337" s="180"/>
      <c r="TOF337" s="180"/>
      <c r="TOG337" s="180"/>
      <c r="TOH337" s="75"/>
      <c r="TOI337" s="76"/>
      <c r="TOJ337" s="181"/>
      <c r="TOK337" s="181"/>
      <c r="TOL337" s="182"/>
      <c r="TOM337" s="134"/>
      <c r="TON337" s="135"/>
      <c r="TOO337" s="111"/>
      <c r="TOP337" s="178"/>
      <c r="TOQ337" s="178"/>
      <c r="TOR337" s="178"/>
      <c r="TOS337" s="178"/>
      <c r="TOT337" s="179"/>
      <c r="TOU337" s="73"/>
      <c r="TOV337" s="73"/>
      <c r="TOW337" s="180"/>
      <c r="TOX337" s="75"/>
      <c r="TOY337" s="76"/>
      <c r="TOZ337" s="180"/>
      <c r="TPA337" s="180"/>
      <c r="TPB337" s="180"/>
      <c r="TPC337" s="75"/>
      <c r="TPD337" s="76"/>
      <c r="TPE337" s="181"/>
      <c r="TPF337" s="181"/>
      <c r="TPG337" s="182"/>
      <c r="TPH337" s="134"/>
      <c r="TPI337" s="135"/>
      <c r="TPJ337" s="111"/>
      <c r="TPK337" s="178"/>
      <c r="TPL337" s="178"/>
      <c r="TPM337" s="178"/>
      <c r="TPN337" s="178"/>
      <c r="TPO337" s="179"/>
      <c r="TPP337" s="73"/>
      <c r="TPQ337" s="73"/>
      <c r="TPR337" s="180"/>
      <c r="TPS337" s="75"/>
      <c r="TPT337" s="76"/>
      <c r="TPU337" s="180"/>
      <c r="TPV337" s="180"/>
      <c r="TPW337" s="180"/>
      <c r="TPX337" s="75"/>
      <c r="TPY337" s="76"/>
      <c r="TPZ337" s="181"/>
      <c r="TQA337" s="181"/>
      <c r="TQB337" s="182"/>
      <c r="TQC337" s="134"/>
      <c r="TQD337" s="135"/>
      <c r="TQE337" s="111"/>
      <c r="TQF337" s="178"/>
      <c r="TQG337" s="178"/>
      <c r="TQH337" s="178"/>
      <c r="TQI337" s="178"/>
      <c r="TQJ337" s="179"/>
      <c r="TQK337" s="73"/>
      <c r="TQL337" s="73"/>
      <c r="TQM337" s="180"/>
      <c r="TQN337" s="75"/>
      <c r="TQO337" s="76"/>
      <c r="TQP337" s="180"/>
      <c r="TQQ337" s="180"/>
      <c r="TQR337" s="180"/>
      <c r="TQS337" s="75"/>
      <c r="TQT337" s="76"/>
      <c r="TQU337" s="181"/>
      <c r="TQV337" s="181"/>
      <c r="TQW337" s="182"/>
      <c r="TQX337" s="134"/>
      <c r="TQY337" s="135"/>
      <c r="TQZ337" s="111"/>
      <c r="TRA337" s="178"/>
      <c r="TRB337" s="178"/>
      <c r="TRC337" s="178"/>
      <c r="TRD337" s="178"/>
      <c r="TRE337" s="179"/>
      <c r="TRF337" s="73"/>
      <c r="TRG337" s="73"/>
      <c r="TRH337" s="180"/>
      <c r="TRI337" s="75"/>
      <c r="TRJ337" s="76"/>
      <c r="TRK337" s="180"/>
      <c r="TRL337" s="180"/>
      <c r="TRM337" s="180"/>
      <c r="TRN337" s="75"/>
      <c r="TRO337" s="76"/>
      <c r="TRP337" s="181"/>
      <c r="TRQ337" s="181"/>
      <c r="TRR337" s="182"/>
      <c r="TRS337" s="134"/>
      <c r="TRT337" s="135"/>
      <c r="TRU337" s="111"/>
      <c r="TRV337" s="178"/>
      <c r="TRW337" s="178"/>
      <c r="TRX337" s="178"/>
      <c r="TRY337" s="178"/>
      <c r="TRZ337" s="179"/>
      <c r="TSA337" s="73"/>
      <c r="TSB337" s="73"/>
      <c r="TSC337" s="180"/>
      <c r="TSD337" s="75"/>
      <c r="TSE337" s="76"/>
      <c r="TSF337" s="180"/>
      <c r="TSG337" s="180"/>
      <c r="TSH337" s="180"/>
      <c r="TSI337" s="75"/>
      <c r="TSJ337" s="76"/>
      <c r="TSK337" s="181"/>
      <c r="TSL337" s="181"/>
      <c r="TSM337" s="182"/>
      <c r="TSN337" s="134"/>
      <c r="TSO337" s="135"/>
      <c r="TSP337" s="111"/>
      <c r="TSQ337" s="178"/>
      <c r="TSR337" s="178"/>
      <c r="TSS337" s="178"/>
      <c r="TST337" s="178"/>
      <c r="TSU337" s="179"/>
      <c r="TSV337" s="73"/>
      <c r="TSW337" s="73"/>
      <c r="TSX337" s="180"/>
      <c r="TSY337" s="75"/>
      <c r="TSZ337" s="76"/>
      <c r="TTA337" s="180"/>
      <c r="TTB337" s="180"/>
      <c r="TTC337" s="180"/>
      <c r="TTD337" s="75"/>
      <c r="TTE337" s="76"/>
      <c r="TTF337" s="181"/>
      <c r="TTG337" s="181"/>
      <c r="TTH337" s="182"/>
      <c r="TTI337" s="134"/>
      <c r="TTJ337" s="135"/>
      <c r="TTK337" s="111"/>
      <c r="TTL337" s="178"/>
      <c r="TTM337" s="178"/>
      <c r="TTN337" s="178"/>
      <c r="TTO337" s="178"/>
      <c r="TTP337" s="179"/>
      <c r="TTQ337" s="73"/>
      <c r="TTR337" s="73"/>
      <c r="TTS337" s="180"/>
      <c r="TTT337" s="75"/>
      <c r="TTU337" s="76"/>
      <c r="TTV337" s="180"/>
      <c r="TTW337" s="180"/>
      <c r="TTX337" s="180"/>
      <c r="TTY337" s="75"/>
      <c r="TTZ337" s="76"/>
      <c r="TUA337" s="181"/>
      <c r="TUB337" s="181"/>
      <c r="TUC337" s="182"/>
      <c r="TUD337" s="134"/>
      <c r="TUE337" s="135"/>
      <c r="TUF337" s="111"/>
      <c r="TUG337" s="178"/>
      <c r="TUH337" s="178"/>
      <c r="TUI337" s="178"/>
      <c r="TUJ337" s="178"/>
      <c r="TUK337" s="179"/>
      <c r="TUL337" s="73"/>
      <c r="TUM337" s="73"/>
      <c r="TUN337" s="180"/>
      <c r="TUO337" s="75"/>
      <c r="TUP337" s="76"/>
      <c r="TUQ337" s="180"/>
      <c r="TUR337" s="180"/>
      <c r="TUS337" s="180"/>
      <c r="TUT337" s="75"/>
      <c r="TUU337" s="76"/>
      <c r="TUV337" s="181"/>
      <c r="TUW337" s="181"/>
      <c r="TUX337" s="182"/>
      <c r="TUY337" s="134"/>
      <c r="TUZ337" s="135"/>
      <c r="TVA337" s="111"/>
      <c r="TVB337" s="178"/>
      <c r="TVC337" s="178"/>
      <c r="TVD337" s="178"/>
      <c r="TVE337" s="178"/>
      <c r="TVF337" s="179"/>
      <c r="TVG337" s="73"/>
      <c r="TVH337" s="73"/>
      <c r="TVI337" s="180"/>
      <c r="TVJ337" s="75"/>
      <c r="TVK337" s="76"/>
      <c r="TVL337" s="180"/>
      <c r="TVM337" s="180"/>
      <c r="TVN337" s="180"/>
      <c r="TVO337" s="75"/>
      <c r="TVP337" s="76"/>
      <c r="TVQ337" s="181"/>
      <c r="TVR337" s="181"/>
      <c r="TVS337" s="182"/>
      <c r="TVT337" s="134"/>
      <c r="TVU337" s="135"/>
      <c r="TVV337" s="111"/>
      <c r="TVW337" s="178"/>
      <c r="TVX337" s="178"/>
      <c r="TVY337" s="178"/>
      <c r="TVZ337" s="178"/>
      <c r="TWA337" s="179"/>
      <c r="TWB337" s="73"/>
      <c r="TWC337" s="73"/>
      <c r="TWD337" s="180"/>
      <c r="TWE337" s="75"/>
      <c r="TWF337" s="76"/>
      <c r="TWG337" s="180"/>
      <c r="TWH337" s="180"/>
      <c r="TWI337" s="180"/>
      <c r="TWJ337" s="75"/>
      <c r="TWK337" s="76"/>
      <c r="TWL337" s="181"/>
      <c r="TWM337" s="181"/>
      <c r="TWN337" s="182"/>
      <c r="TWO337" s="134"/>
      <c r="TWP337" s="135"/>
      <c r="TWQ337" s="111"/>
      <c r="TWR337" s="178"/>
      <c r="TWS337" s="178"/>
      <c r="TWT337" s="178"/>
      <c r="TWU337" s="178"/>
      <c r="TWV337" s="179"/>
      <c r="TWW337" s="73"/>
      <c r="TWX337" s="73"/>
      <c r="TWY337" s="180"/>
      <c r="TWZ337" s="75"/>
      <c r="TXA337" s="76"/>
      <c r="TXB337" s="180"/>
      <c r="TXC337" s="180"/>
      <c r="TXD337" s="180"/>
      <c r="TXE337" s="75"/>
      <c r="TXF337" s="76"/>
      <c r="TXG337" s="181"/>
      <c r="TXH337" s="181"/>
      <c r="TXI337" s="182"/>
      <c r="TXJ337" s="134"/>
      <c r="TXK337" s="135"/>
      <c r="TXL337" s="111"/>
      <c r="TXM337" s="178"/>
      <c r="TXN337" s="178"/>
      <c r="TXO337" s="178"/>
      <c r="TXP337" s="178"/>
      <c r="TXQ337" s="179"/>
      <c r="TXR337" s="73"/>
      <c r="TXS337" s="73"/>
      <c r="TXT337" s="180"/>
      <c r="TXU337" s="75"/>
      <c r="TXV337" s="76"/>
      <c r="TXW337" s="180"/>
      <c r="TXX337" s="180"/>
      <c r="TXY337" s="180"/>
      <c r="TXZ337" s="75"/>
      <c r="TYA337" s="76"/>
      <c r="TYB337" s="181"/>
      <c r="TYC337" s="181"/>
      <c r="TYD337" s="182"/>
      <c r="TYE337" s="134"/>
      <c r="TYF337" s="135"/>
      <c r="TYG337" s="111"/>
      <c r="TYH337" s="178"/>
      <c r="TYI337" s="178"/>
      <c r="TYJ337" s="178"/>
      <c r="TYK337" s="178"/>
      <c r="TYL337" s="179"/>
      <c r="TYM337" s="73"/>
      <c r="TYN337" s="73"/>
      <c r="TYO337" s="180"/>
      <c r="TYP337" s="75"/>
      <c r="TYQ337" s="76"/>
      <c r="TYR337" s="180"/>
      <c r="TYS337" s="180"/>
      <c r="TYT337" s="180"/>
      <c r="TYU337" s="75"/>
      <c r="TYV337" s="76"/>
      <c r="TYW337" s="181"/>
      <c r="TYX337" s="181"/>
      <c r="TYY337" s="182"/>
      <c r="TYZ337" s="134"/>
      <c r="TZA337" s="135"/>
      <c r="TZB337" s="111"/>
      <c r="TZC337" s="178"/>
      <c r="TZD337" s="178"/>
      <c r="TZE337" s="178"/>
      <c r="TZF337" s="178"/>
      <c r="TZG337" s="179"/>
      <c r="TZH337" s="73"/>
      <c r="TZI337" s="73"/>
      <c r="TZJ337" s="180"/>
      <c r="TZK337" s="75"/>
      <c r="TZL337" s="76"/>
      <c r="TZM337" s="180"/>
      <c r="TZN337" s="180"/>
      <c r="TZO337" s="180"/>
      <c r="TZP337" s="75"/>
      <c r="TZQ337" s="76"/>
      <c r="TZR337" s="181"/>
      <c r="TZS337" s="181"/>
      <c r="TZT337" s="182"/>
      <c r="TZU337" s="134"/>
      <c r="TZV337" s="135"/>
      <c r="TZW337" s="111"/>
      <c r="TZX337" s="178"/>
      <c r="TZY337" s="178"/>
      <c r="TZZ337" s="178"/>
      <c r="UAA337" s="178"/>
      <c r="UAB337" s="179"/>
      <c r="UAC337" s="73"/>
      <c r="UAD337" s="73"/>
      <c r="UAE337" s="180"/>
      <c r="UAF337" s="75"/>
      <c r="UAG337" s="76"/>
      <c r="UAH337" s="180"/>
      <c r="UAI337" s="180"/>
      <c r="UAJ337" s="180"/>
      <c r="UAK337" s="75"/>
      <c r="UAL337" s="76"/>
      <c r="UAM337" s="181"/>
      <c r="UAN337" s="181"/>
      <c r="UAO337" s="182"/>
      <c r="UAP337" s="134"/>
      <c r="UAQ337" s="135"/>
      <c r="UAR337" s="111"/>
      <c r="UAS337" s="178"/>
      <c r="UAT337" s="178"/>
      <c r="UAU337" s="178"/>
      <c r="UAV337" s="178"/>
      <c r="UAW337" s="179"/>
      <c r="UAX337" s="73"/>
      <c r="UAY337" s="73"/>
      <c r="UAZ337" s="180"/>
      <c r="UBA337" s="75"/>
      <c r="UBB337" s="76"/>
      <c r="UBC337" s="180"/>
      <c r="UBD337" s="180"/>
      <c r="UBE337" s="180"/>
      <c r="UBF337" s="75"/>
      <c r="UBG337" s="76"/>
      <c r="UBH337" s="181"/>
      <c r="UBI337" s="181"/>
      <c r="UBJ337" s="182"/>
      <c r="UBK337" s="134"/>
      <c r="UBL337" s="135"/>
      <c r="UBM337" s="111"/>
      <c r="UBN337" s="178"/>
      <c r="UBO337" s="178"/>
      <c r="UBP337" s="178"/>
      <c r="UBQ337" s="178"/>
      <c r="UBR337" s="179"/>
      <c r="UBS337" s="73"/>
      <c r="UBT337" s="73"/>
      <c r="UBU337" s="180"/>
      <c r="UBV337" s="75"/>
      <c r="UBW337" s="76"/>
      <c r="UBX337" s="180"/>
      <c r="UBY337" s="180"/>
      <c r="UBZ337" s="180"/>
      <c r="UCA337" s="75"/>
      <c r="UCB337" s="76"/>
      <c r="UCC337" s="181"/>
      <c r="UCD337" s="181"/>
      <c r="UCE337" s="182"/>
      <c r="UCF337" s="134"/>
      <c r="UCG337" s="135"/>
      <c r="UCH337" s="111"/>
      <c r="UCI337" s="178"/>
      <c r="UCJ337" s="178"/>
      <c r="UCK337" s="178"/>
      <c r="UCL337" s="178"/>
      <c r="UCM337" s="179"/>
      <c r="UCN337" s="73"/>
      <c r="UCO337" s="73"/>
      <c r="UCP337" s="180"/>
      <c r="UCQ337" s="75"/>
      <c r="UCR337" s="76"/>
      <c r="UCS337" s="180"/>
      <c r="UCT337" s="180"/>
      <c r="UCU337" s="180"/>
      <c r="UCV337" s="75"/>
      <c r="UCW337" s="76"/>
      <c r="UCX337" s="181"/>
      <c r="UCY337" s="181"/>
      <c r="UCZ337" s="182"/>
      <c r="UDA337" s="134"/>
      <c r="UDB337" s="135"/>
      <c r="UDC337" s="111"/>
      <c r="UDD337" s="178"/>
      <c r="UDE337" s="178"/>
      <c r="UDF337" s="178"/>
      <c r="UDG337" s="178"/>
      <c r="UDH337" s="179"/>
      <c r="UDI337" s="73"/>
      <c r="UDJ337" s="73"/>
      <c r="UDK337" s="180"/>
      <c r="UDL337" s="75"/>
      <c r="UDM337" s="76"/>
      <c r="UDN337" s="180"/>
      <c r="UDO337" s="180"/>
      <c r="UDP337" s="180"/>
      <c r="UDQ337" s="75"/>
      <c r="UDR337" s="76"/>
      <c r="UDS337" s="181"/>
      <c r="UDT337" s="181"/>
      <c r="UDU337" s="182"/>
      <c r="UDV337" s="134"/>
      <c r="UDW337" s="135"/>
      <c r="UDX337" s="111"/>
      <c r="UDY337" s="178"/>
      <c r="UDZ337" s="178"/>
      <c r="UEA337" s="178"/>
      <c r="UEB337" s="178"/>
      <c r="UEC337" s="179"/>
      <c r="UED337" s="73"/>
      <c r="UEE337" s="73"/>
      <c r="UEF337" s="180"/>
      <c r="UEG337" s="75"/>
      <c r="UEH337" s="76"/>
      <c r="UEI337" s="180"/>
      <c r="UEJ337" s="180"/>
      <c r="UEK337" s="180"/>
      <c r="UEL337" s="75"/>
      <c r="UEM337" s="76"/>
      <c r="UEN337" s="181"/>
      <c r="UEO337" s="181"/>
      <c r="UEP337" s="182"/>
      <c r="UEQ337" s="134"/>
      <c r="UER337" s="135"/>
      <c r="UES337" s="111"/>
      <c r="UET337" s="178"/>
      <c r="UEU337" s="178"/>
      <c r="UEV337" s="178"/>
      <c r="UEW337" s="178"/>
      <c r="UEX337" s="179"/>
      <c r="UEY337" s="73"/>
      <c r="UEZ337" s="73"/>
      <c r="UFA337" s="180"/>
      <c r="UFB337" s="75"/>
      <c r="UFC337" s="76"/>
      <c r="UFD337" s="180"/>
      <c r="UFE337" s="180"/>
      <c r="UFF337" s="180"/>
      <c r="UFG337" s="75"/>
      <c r="UFH337" s="76"/>
      <c r="UFI337" s="181"/>
      <c r="UFJ337" s="181"/>
      <c r="UFK337" s="182"/>
      <c r="UFL337" s="134"/>
      <c r="UFM337" s="135"/>
      <c r="UFN337" s="111"/>
      <c r="UFO337" s="178"/>
      <c r="UFP337" s="178"/>
      <c r="UFQ337" s="178"/>
      <c r="UFR337" s="178"/>
      <c r="UFS337" s="179"/>
      <c r="UFT337" s="73"/>
      <c r="UFU337" s="73"/>
      <c r="UFV337" s="180"/>
      <c r="UFW337" s="75"/>
      <c r="UFX337" s="76"/>
      <c r="UFY337" s="180"/>
      <c r="UFZ337" s="180"/>
      <c r="UGA337" s="180"/>
      <c r="UGB337" s="75"/>
      <c r="UGC337" s="76"/>
      <c r="UGD337" s="181"/>
      <c r="UGE337" s="181"/>
      <c r="UGF337" s="182"/>
      <c r="UGG337" s="134"/>
      <c r="UGH337" s="135"/>
      <c r="UGI337" s="111"/>
      <c r="UGJ337" s="178"/>
      <c r="UGK337" s="178"/>
      <c r="UGL337" s="178"/>
      <c r="UGM337" s="178"/>
      <c r="UGN337" s="179"/>
      <c r="UGO337" s="73"/>
      <c r="UGP337" s="73"/>
      <c r="UGQ337" s="180"/>
      <c r="UGR337" s="75"/>
      <c r="UGS337" s="76"/>
      <c r="UGT337" s="180"/>
      <c r="UGU337" s="180"/>
      <c r="UGV337" s="180"/>
      <c r="UGW337" s="75"/>
      <c r="UGX337" s="76"/>
      <c r="UGY337" s="181"/>
      <c r="UGZ337" s="181"/>
      <c r="UHA337" s="182"/>
      <c r="UHB337" s="134"/>
      <c r="UHC337" s="135"/>
      <c r="UHD337" s="111"/>
      <c r="UHE337" s="178"/>
      <c r="UHF337" s="178"/>
      <c r="UHG337" s="178"/>
      <c r="UHH337" s="178"/>
      <c r="UHI337" s="179"/>
      <c r="UHJ337" s="73"/>
      <c r="UHK337" s="73"/>
      <c r="UHL337" s="180"/>
      <c r="UHM337" s="75"/>
      <c r="UHN337" s="76"/>
      <c r="UHO337" s="180"/>
      <c r="UHP337" s="180"/>
      <c r="UHQ337" s="180"/>
      <c r="UHR337" s="75"/>
      <c r="UHS337" s="76"/>
      <c r="UHT337" s="181"/>
      <c r="UHU337" s="181"/>
      <c r="UHV337" s="182"/>
      <c r="UHW337" s="134"/>
      <c r="UHX337" s="135"/>
      <c r="UHY337" s="111"/>
      <c r="UHZ337" s="178"/>
      <c r="UIA337" s="178"/>
      <c r="UIB337" s="178"/>
      <c r="UIC337" s="178"/>
      <c r="UID337" s="179"/>
      <c r="UIE337" s="73"/>
      <c r="UIF337" s="73"/>
      <c r="UIG337" s="180"/>
      <c r="UIH337" s="75"/>
      <c r="UII337" s="76"/>
      <c r="UIJ337" s="180"/>
      <c r="UIK337" s="180"/>
      <c r="UIL337" s="180"/>
      <c r="UIM337" s="75"/>
      <c r="UIN337" s="76"/>
      <c r="UIO337" s="181"/>
      <c r="UIP337" s="181"/>
      <c r="UIQ337" s="182"/>
      <c r="UIR337" s="134"/>
      <c r="UIS337" s="135"/>
      <c r="UIT337" s="111"/>
      <c r="UIU337" s="178"/>
      <c r="UIV337" s="178"/>
      <c r="UIW337" s="178"/>
      <c r="UIX337" s="178"/>
      <c r="UIY337" s="179"/>
      <c r="UIZ337" s="73"/>
      <c r="UJA337" s="73"/>
      <c r="UJB337" s="180"/>
      <c r="UJC337" s="75"/>
      <c r="UJD337" s="76"/>
      <c r="UJE337" s="180"/>
      <c r="UJF337" s="180"/>
      <c r="UJG337" s="180"/>
      <c r="UJH337" s="75"/>
      <c r="UJI337" s="76"/>
      <c r="UJJ337" s="181"/>
      <c r="UJK337" s="181"/>
      <c r="UJL337" s="182"/>
      <c r="UJM337" s="134"/>
      <c r="UJN337" s="135"/>
      <c r="UJO337" s="111"/>
      <c r="UJP337" s="178"/>
      <c r="UJQ337" s="178"/>
      <c r="UJR337" s="178"/>
      <c r="UJS337" s="178"/>
      <c r="UJT337" s="179"/>
      <c r="UJU337" s="73"/>
      <c r="UJV337" s="73"/>
      <c r="UJW337" s="180"/>
      <c r="UJX337" s="75"/>
      <c r="UJY337" s="76"/>
      <c r="UJZ337" s="180"/>
      <c r="UKA337" s="180"/>
      <c r="UKB337" s="180"/>
      <c r="UKC337" s="75"/>
      <c r="UKD337" s="76"/>
      <c r="UKE337" s="181"/>
      <c r="UKF337" s="181"/>
      <c r="UKG337" s="182"/>
      <c r="UKH337" s="134"/>
      <c r="UKI337" s="135"/>
      <c r="UKJ337" s="111"/>
      <c r="UKK337" s="178"/>
      <c r="UKL337" s="178"/>
      <c r="UKM337" s="178"/>
      <c r="UKN337" s="178"/>
      <c r="UKO337" s="179"/>
      <c r="UKP337" s="73"/>
      <c r="UKQ337" s="73"/>
      <c r="UKR337" s="180"/>
      <c r="UKS337" s="75"/>
      <c r="UKT337" s="76"/>
      <c r="UKU337" s="180"/>
      <c r="UKV337" s="180"/>
      <c r="UKW337" s="180"/>
      <c r="UKX337" s="75"/>
      <c r="UKY337" s="76"/>
      <c r="UKZ337" s="181"/>
      <c r="ULA337" s="181"/>
      <c r="ULB337" s="182"/>
      <c r="ULC337" s="134"/>
      <c r="ULD337" s="135"/>
      <c r="ULE337" s="111"/>
      <c r="ULF337" s="178"/>
      <c r="ULG337" s="178"/>
      <c r="ULH337" s="178"/>
      <c r="ULI337" s="178"/>
      <c r="ULJ337" s="179"/>
      <c r="ULK337" s="73"/>
      <c r="ULL337" s="73"/>
      <c r="ULM337" s="180"/>
      <c r="ULN337" s="75"/>
      <c r="ULO337" s="76"/>
      <c r="ULP337" s="180"/>
      <c r="ULQ337" s="180"/>
      <c r="ULR337" s="180"/>
      <c r="ULS337" s="75"/>
      <c r="ULT337" s="76"/>
      <c r="ULU337" s="181"/>
      <c r="ULV337" s="181"/>
      <c r="ULW337" s="182"/>
      <c r="ULX337" s="134"/>
      <c r="ULY337" s="135"/>
      <c r="ULZ337" s="111"/>
      <c r="UMA337" s="178"/>
      <c r="UMB337" s="178"/>
      <c r="UMC337" s="178"/>
      <c r="UMD337" s="178"/>
      <c r="UME337" s="179"/>
      <c r="UMF337" s="73"/>
      <c r="UMG337" s="73"/>
      <c r="UMH337" s="180"/>
      <c r="UMI337" s="75"/>
      <c r="UMJ337" s="76"/>
      <c r="UMK337" s="180"/>
      <c r="UML337" s="180"/>
      <c r="UMM337" s="180"/>
      <c r="UMN337" s="75"/>
      <c r="UMO337" s="76"/>
      <c r="UMP337" s="181"/>
      <c r="UMQ337" s="181"/>
      <c r="UMR337" s="182"/>
      <c r="UMS337" s="134"/>
      <c r="UMT337" s="135"/>
      <c r="UMU337" s="111"/>
      <c r="UMV337" s="178"/>
      <c r="UMW337" s="178"/>
      <c r="UMX337" s="178"/>
      <c r="UMY337" s="178"/>
      <c r="UMZ337" s="179"/>
      <c r="UNA337" s="73"/>
      <c r="UNB337" s="73"/>
      <c r="UNC337" s="180"/>
      <c r="UND337" s="75"/>
      <c r="UNE337" s="76"/>
      <c r="UNF337" s="180"/>
      <c r="UNG337" s="180"/>
      <c r="UNH337" s="180"/>
      <c r="UNI337" s="75"/>
      <c r="UNJ337" s="76"/>
      <c r="UNK337" s="181"/>
      <c r="UNL337" s="181"/>
      <c r="UNM337" s="182"/>
      <c r="UNN337" s="134"/>
      <c r="UNO337" s="135"/>
      <c r="UNP337" s="111"/>
      <c r="UNQ337" s="178"/>
      <c r="UNR337" s="178"/>
      <c r="UNS337" s="178"/>
      <c r="UNT337" s="178"/>
      <c r="UNU337" s="179"/>
      <c r="UNV337" s="73"/>
      <c r="UNW337" s="73"/>
      <c r="UNX337" s="180"/>
      <c r="UNY337" s="75"/>
      <c r="UNZ337" s="76"/>
      <c r="UOA337" s="180"/>
      <c r="UOB337" s="180"/>
      <c r="UOC337" s="180"/>
      <c r="UOD337" s="75"/>
      <c r="UOE337" s="76"/>
      <c r="UOF337" s="181"/>
      <c r="UOG337" s="181"/>
      <c r="UOH337" s="182"/>
      <c r="UOI337" s="134"/>
      <c r="UOJ337" s="135"/>
      <c r="UOK337" s="111"/>
      <c r="UOL337" s="178"/>
      <c r="UOM337" s="178"/>
      <c r="UON337" s="178"/>
      <c r="UOO337" s="178"/>
      <c r="UOP337" s="179"/>
      <c r="UOQ337" s="73"/>
      <c r="UOR337" s="73"/>
      <c r="UOS337" s="180"/>
      <c r="UOT337" s="75"/>
      <c r="UOU337" s="76"/>
      <c r="UOV337" s="180"/>
      <c r="UOW337" s="180"/>
      <c r="UOX337" s="180"/>
      <c r="UOY337" s="75"/>
      <c r="UOZ337" s="76"/>
      <c r="UPA337" s="181"/>
      <c r="UPB337" s="181"/>
      <c r="UPC337" s="182"/>
      <c r="UPD337" s="134"/>
      <c r="UPE337" s="135"/>
      <c r="UPF337" s="111"/>
      <c r="UPG337" s="178"/>
      <c r="UPH337" s="178"/>
      <c r="UPI337" s="178"/>
      <c r="UPJ337" s="178"/>
      <c r="UPK337" s="179"/>
      <c r="UPL337" s="73"/>
      <c r="UPM337" s="73"/>
      <c r="UPN337" s="180"/>
      <c r="UPO337" s="75"/>
      <c r="UPP337" s="76"/>
      <c r="UPQ337" s="180"/>
      <c r="UPR337" s="180"/>
      <c r="UPS337" s="180"/>
      <c r="UPT337" s="75"/>
      <c r="UPU337" s="76"/>
      <c r="UPV337" s="181"/>
      <c r="UPW337" s="181"/>
      <c r="UPX337" s="182"/>
      <c r="UPY337" s="134"/>
      <c r="UPZ337" s="135"/>
      <c r="UQA337" s="111"/>
      <c r="UQB337" s="178"/>
      <c r="UQC337" s="178"/>
      <c r="UQD337" s="178"/>
      <c r="UQE337" s="178"/>
      <c r="UQF337" s="179"/>
      <c r="UQG337" s="73"/>
      <c r="UQH337" s="73"/>
      <c r="UQI337" s="180"/>
      <c r="UQJ337" s="75"/>
      <c r="UQK337" s="76"/>
      <c r="UQL337" s="180"/>
      <c r="UQM337" s="180"/>
      <c r="UQN337" s="180"/>
      <c r="UQO337" s="75"/>
      <c r="UQP337" s="76"/>
      <c r="UQQ337" s="181"/>
      <c r="UQR337" s="181"/>
      <c r="UQS337" s="182"/>
      <c r="UQT337" s="134"/>
      <c r="UQU337" s="135"/>
      <c r="UQV337" s="111"/>
      <c r="UQW337" s="178"/>
      <c r="UQX337" s="178"/>
      <c r="UQY337" s="178"/>
      <c r="UQZ337" s="178"/>
      <c r="URA337" s="179"/>
      <c r="URB337" s="73"/>
      <c r="URC337" s="73"/>
      <c r="URD337" s="180"/>
      <c r="URE337" s="75"/>
      <c r="URF337" s="76"/>
      <c r="URG337" s="180"/>
      <c r="URH337" s="180"/>
      <c r="URI337" s="180"/>
      <c r="URJ337" s="75"/>
      <c r="URK337" s="76"/>
      <c r="URL337" s="181"/>
      <c r="URM337" s="181"/>
      <c r="URN337" s="182"/>
      <c r="URO337" s="134"/>
      <c r="URP337" s="135"/>
      <c r="URQ337" s="111"/>
      <c r="URR337" s="178"/>
      <c r="URS337" s="178"/>
      <c r="URT337" s="178"/>
      <c r="URU337" s="178"/>
      <c r="URV337" s="179"/>
      <c r="URW337" s="73"/>
      <c r="URX337" s="73"/>
      <c r="URY337" s="180"/>
      <c r="URZ337" s="75"/>
      <c r="USA337" s="76"/>
      <c r="USB337" s="180"/>
      <c r="USC337" s="180"/>
      <c r="USD337" s="180"/>
      <c r="USE337" s="75"/>
      <c r="USF337" s="76"/>
      <c r="USG337" s="181"/>
      <c r="USH337" s="181"/>
      <c r="USI337" s="182"/>
      <c r="USJ337" s="134"/>
      <c r="USK337" s="135"/>
      <c r="USL337" s="111"/>
      <c r="USM337" s="178"/>
      <c r="USN337" s="178"/>
      <c r="USO337" s="178"/>
      <c r="USP337" s="178"/>
      <c r="USQ337" s="179"/>
      <c r="USR337" s="73"/>
      <c r="USS337" s="73"/>
      <c r="UST337" s="180"/>
      <c r="USU337" s="75"/>
      <c r="USV337" s="76"/>
      <c r="USW337" s="180"/>
      <c r="USX337" s="180"/>
      <c r="USY337" s="180"/>
      <c r="USZ337" s="75"/>
      <c r="UTA337" s="76"/>
      <c r="UTB337" s="181"/>
      <c r="UTC337" s="181"/>
      <c r="UTD337" s="182"/>
      <c r="UTE337" s="134"/>
      <c r="UTF337" s="135"/>
      <c r="UTG337" s="111"/>
      <c r="UTH337" s="178"/>
      <c r="UTI337" s="178"/>
      <c r="UTJ337" s="178"/>
      <c r="UTK337" s="178"/>
      <c r="UTL337" s="179"/>
      <c r="UTM337" s="73"/>
      <c r="UTN337" s="73"/>
      <c r="UTO337" s="180"/>
      <c r="UTP337" s="75"/>
      <c r="UTQ337" s="76"/>
      <c r="UTR337" s="180"/>
      <c r="UTS337" s="180"/>
      <c r="UTT337" s="180"/>
      <c r="UTU337" s="75"/>
      <c r="UTV337" s="76"/>
      <c r="UTW337" s="181"/>
      <c r="UTX337" s="181"/>
      <c r="UTY337" s="182"/>
      <c r="UTZ337" s="134"/>
      <c r="UUA337" s="135"/>
      <c r="UUB337" s="111"/>
      <c r="UUC337" s="178"/>
      <c r="UUD337" s="178"/>
      <c r="UUE337" s="178"/>
      <c r="UUF337" s="178"/>
      <c r="UUG337" s="179"/>
      <c r="UUH337" s="73"/>
      <c r="UUI337" s="73"/>
      <c r="UUJ337" s="180"/>
      <c r="UUK337" s="75"/>
      <c r="UUL337" s="76"/>
      <c r="UUM337" s="180"/>
      <c r="UUN337" s="180"/>
      <c r="UUO337" s="180"/>
      <c r="UUP337" s="75"/>
      <c r="UUQ337" s="76"/>
      <c r="UUR337" s="181"/>
      <c r="UUS337" s="181"/>
      <c r="UUT337" s="182"/>
      <c r="UUU337" s="134"/>
      <c r="UUV337" s="135"/>
      <c r="UUW337" s="111"/>
      <c r="UUX337" s="178"/>
      <c r="UUY337" s="178"/>
      <c r="UUZ337" s="178"/>
      <c r="UVA337" s="178"/>
      <c r="UVB337" s="179"/>
      <c r="UVC337" s="73"/>
      <c r="UVD337" s="73"/>
      <c r="UVE337" s="180"/>
      <c r="UVF337" s="75"/>
      <c r="UVG337" s="76"/>
      <c r="UVH337" s="180"/>
      <c r="UVI337" s="180"/>
      <c r="UVJ337" s="180"/>
      <c r="UVK337" s="75"/>
      <c r="UVL337" s="76"/>
      <c r="UVM337" s="181"/>
      <c r="UVN337" s="181"/>
      <c r="UVO337" s="182"/>
      <c r="UVP337" s="134"/>
      <c r="UVQ337" s="135"/>
      <c r="UVR337" s="111"/>
      <c r="UVS337" s="178"/>
      <c r="UVT337" s="178"/>
      <c r="UVU337" s="178"/>
      <c r="UVV337" s="178"/>
      <c r="UVW337" s="179"/>
      <c r="UVX337" s="73"/>
      <c r="UVY337" s="73"/>
      <c r="UVZ337" s="180"/>
      <c r="UWA337" s="75"/>
      <c r="UWB337" s="76"/>
      <c r="UWC337" s="180"/>
      <c r="UWD337" s="180"/>
      <c r="UWE337" s="180"/>
      <c r="UWF337" s="75"/>
      <c r="UWG337" s="76"/>
      <c r="UWH337" s="181"/>
      <c r="UWI337" s="181"/>
      <c r="UWJ337" s="182"/>
      <c r="UWK337" s="134"/>
      <c r="UWL337" s="135"/>
      <c r="UWM337" s="111"/>
      <c r="UWN337" s="178"/>
      <c r="UWO337" s="178"/>
      <c r="UWP337" s="178"/>
      <c r="UWQ337" s="178"/>
      <c r="UWR337" s="179"/>
      <c r="UWS337" s="73"/>
      <c r="UWT337" s="73"/>
      <c r="UWU337" s="180"/>
      <c r="UWV337" s="75"/>
      <c r="UWW337" s="76"/>
      <c r="UWX337" s="180"/>
      <c r="UWY337" s="180"/>
      <c r="UWZ337" s="180"/>
      <c r="UXA337" s="75"/>
      <c r="UXB337" s="76"/>
      <c r="UXC337" s="181"/>
      <c r="UXD337" s="181"/>
      <c r="UXE337" s="182"/>
      <c r="UXF337" s="134"/>
      <c r="UXG337" s="135"/>
      <c r="UXH337" s="111"/>
      <c r="UXI337" s="178"/>
      <c r="UXJ337" s="178"/>
      <c r="UXK337" s="178"/>
      <c r="UXL337" s="178"/>
      <c r="UXM337" s="179"/>
      <c r="UXN337" s="73"/>
      <c r="UXO337" s="73"/>
      <c r="UXP337" s="180"/>
      <c r="UXQ337" s="75"/>
      <c r="UXR337" s="76"/>
      <c r="UXS337" s="180"/>
      <c r="UXT337" s="180"/>
      <c r="UXU337" s="180"/>
      <c r="UXV337" s="75"/>
      <c r="UXW337" s="76"/>
      <c r="UXX337" s="181"/>
      <c r="UXY337" s="181"/>
      <c r="UXZ337" s="182"/>
      <c r="UYA337" s="134"/>
      <c r="UYB337" s="135"/>
      <c r="UYC337" s="111"/>
      <c r="UYD337" s="178"/>
      <c r="UYE337" s="178"/>
      <c r="UYF337" s="178"/>
      <c r="UYG337" s="178"/>
      <c r="UYH337" s="179"/>
      <c r="UYI337" s="73"/>
      <c r="UYJ337" s="73"/>
      <c r="UYK337" s="180"/>
      <c r="UYL337" s="75"/>
      <c r="UYM337" s="76"/>
      <c r="UYN337" s="180"/>
      <c r="UYO337" s="180"/>
      <c r="UYP337" s="180"/>
      <c r="UYQ337" s="75"/>
      <c r="UYR337" s="76"/>
      <c r="UYS337" s="181"/>
      <c r="UYT337" s="181"/>
      <c r="UYU337" s="182"/>
      <c r="UYV337" s="134"/>
      <c r="UYW337" s="135"/>
      <c r="UYX337" s="111"/>
      <c r="UYY337" s="178"/>
      <c r="UYZ337" s="178"/>
      <c r="UZA337" s="178"/>
      <c r="UZB337" s="178"/>
      <c r="UZC337" s="179"/>
      <c r="UZD337" s="73"/>
      <c r="UZE337" s="73"/>
      <c r="UZF337" s="180"/>
      <c r="UZG337" s="75"/>
      <c r="UZH337" s="76"/>
      <c r="UZI337" s="180"/>
      <c r="UZJ337" s="180"/>
      <c r="UZK337" s="180"/>
      <c r="UZL337" s="75"/>
      <c r="UZM337" s="76"/>
      <c r="UZN337" s="181"/>
      <c r="UZO337" s="181"/>
      <c r="UZP337" s="182"/>
      <c r="UZQ337" s="134"/>
      <c r="UZR337" s="135"/>
      <c r="UZS337" s="111"/>
      <c r="UZT337" s="178"/>
      <c r="UZU337" s="178"/>
      <c r="UZV337" s="178"/>
      <c r="UZW337" s="178"/>
      <c r="UZX337" s="179"/>
      <c r="UZY337" s="73"/>
      <c r="UZZ337" s="73"/>
      <c r="VAA337" s="180"/>
      <c r="VAB337" s="75"/>
      <c r="VAC337" s="76"/>
      <c r="VAD337" s="180"/>
      <c r="VAE337" s="180"/>
      <c r="VAF337" s="180"/>
      <c r="VAG337" s="75"/>
      <c r="VAH337" s="76"/>
      <c r="VAI337" s="181"/>
      <c r="VAJ337" s="181"/>
      <c r="VAK337" s="182"/>
      <c r="VAL337" s="134"/>
      <c r="VAM337" s="135"/>
      <c r="VAN337" s="111"/>
      <c r="VAO337" s="178"/>
      <c r="VAP337" s="178"/>
      <c r="VAQ337" s="178"/>
      <c r="VAR337" s="178"/>
      <c r="VAS337" s="179"/>
      <c r="VAT337" s="73"/>
      <c r="VAU337" s="73"/>
      <c r="VAV337" s="180"/>
      <c r="VAW337" s="75"/>
      <c r="VAX337" s="76"/>
      <c r="VAY337" s="180"/>
      <c r="VAZ337" s="180"/>
      <c r="VBA337" s="180"/>
      <c r="VBB337" s="75"/>
      <c r="VBC337" s="76"/>
      <c r="VBD337" s="181"/>
      <c r="VBE337" s="181"/>
      <c r="VBF337" s="182"/>
      <c r="VBG337" s="134"/>
      <c r="VBH337" s="135"/>
      <c r="VBI337" s="111"/>
      <c r="VBJ337" s="178"/>
      <c r="VBK337" s="178"/>
      <c r="VBL337" s="178"/>
      <c r="VBM337" s="178"/>
      <c r="VBN337" s="179"/>
      <c r="VBO337" s="73"/>
      <c r="VBP337" s="73"/>
      <c r="VBQ337" s="180"/>
      <c r="VBR337" s="75"/>
      <c r="VBS337" s="76"/>
      <c r="VBT337" s="180"/>
      <c r="VBU337" s="180"/>
      <c r="VBV337" s="180"/>
      <c r="VBW337" s="75"/>
      <c r="VBX337" s="76"/>
      <c r="VBY337" s="181"/>
      <c r="VBZ337" s="181"/>
      <c r="VCA337" s="182"/>
      <c r="VCB337" s="134"/>
      <c r="VCC337" s="135"/>
      <c r="VCD337" s="111"/>
      <c r="VCE337" s="178"/>
      <c r="VCF337" s="178"/>
      <c r="VCG337" s="178"/>
      <c r="VCH337" s="178"/>
      <c r="VCI337" s="179"/>
      <c r="VCJ337" s="73"/>
      <c r="VCK337" s="73"/>
      <c r="VCL337" s="180"/>
      <c r="VCM337" s="75"/>
      <c r="VCN337" s="76"/>
      <c r="VCO337" s="180"/>
      <c r="VCP337" s="180"/>
      <c r="VCQ337" s="180"/>
      <c r="VCR337" s="75"/>
      <c r="VCS337" s="76"/>
      <c r="VCT337" s="181"/>
      <c r="VCU337" s="181"/>
      <c r="VCV337" s="182"/>
      <c r="VCW337" s="134"/>
      <c r="VCX337" s="135"/>
      <c r="VCY337" s="111"/>
      <c r="VCZ337" s="178"/>
      <c r="VDA337" s="178"/>
      <c r="VDB337" s="178"/>
      <c r="VDC337" s="178"/>
      <c r="VDD337" s="179"/>
      <c r="VDE337" s="73"/>
      <c r="VDF337" s="73"/>
      <c r="VDG337" s="180"/>
      <c r="VDH337" s="75"/>
      <c r="VDI337" s="76"/>
      <c r="VDJ337" s="180"/>
      <c r="VDK337" s="180"/>
      <c r="VDL337" s="180"/>
      <c r="VDM337" s="75"/>
      <c r="VDN337" s="76"/>
      <c r="VDO337" s="181"/>
      <c r="VDP337" s="181"/>
      <c r="VDQ337" s="182"/>
      <c r="VDR337" s="134"/>
      <c r="VDS337" s="135"/>
      <c r="VDT337" s="111"/>
      <c r="VDU337" s="178"/>
      <c r="VDV337" s="178"/>
      <c r="VDW337" s="178"/>
      <c r="VDX337" s="178"/>
      <c r="VDY337" s="179"/>
      <c r="VDZ337" s="73"/>
      <c r="VEA337" s="73"/>
      <c r="VEB337" s="180"/>
      <c r="VEC337" s="75"/>
      <c r="VED337" s="76"/>
      <c r="VEE337" s="180"/>
      <c r="VEF337" s="180"/>
      <c r="VEG337" s="180"/>
      <c r="VEH337" s="75"/>
      <c r="VEI337" s="76"/>
      <c r="VEJ337" s="181"/>
      <c r="VEK337" s="181"/>
      <c r="VEL337" s="182"/>
      <c r="VEM337" s="134"/>
      <c r="VEN337" s="135"/>
      <c r="VEO337" s="111"/>
      <c r="VEP337" s="178"/>
      <c r="VEQ337" s="178"/>
      <c r="VER337" s="178"/>
      <c r="VES337" s="178"/>
      <c r="VET337" s="179"/>
      <c r="VEU337" s="73"/>
      <c r="VEV337" s="73"/>
      <c r="VEW337" s="180"/>
      <c r="VEX337" s="75"/>
      <c r="VEY337" s="76"/>
      <c r="VEZ337" s="180"/>
      <c r="VFA337" s="180"/>
      <c r="VFB337" s="180"/>
      <c r="VFC337" s="75"/>
      <c r="VFD337" s="76"/>
      <c r="VFE337" s="181"/>
      <c r="VFF337" s="181"/>
      <c r="VFG337" s="182"/>
      <c r="VFH337" s="134"/>
      <c r="VFI337" s="135"/>
      <c r="VFJ337" s="111"/>
      <c r="VFK337" s="178"/>
      <c r="VFL337" s="178"/>
      <c r="VFM337" s="178"/>
      <c r="VFN337" s="178"/>
      <c r="VFO337" s="179"/>
      <c r="VFP337" s="73"/>
      <c r="VFQ337" s="73"/>
      <c r="VFR337" s="180"/>
      <c r="VFS337" s="75"/>
      <c r="VFT337" s="76"/>
      <c r="VFU337" s="180"/>
      <c r="VFV337" s="180"/>
      <c r="VFW337" s="180"/>
      <c r="VFX337" s="75"/>
      <c r="VFY337" s="76"/>
      <c r="VFZ337" s="181"/>
      <c r="VGA337" s="181"/>
      <c r="VGB337" s="182"/>
      <c r="VGC337" s="134"/>
      <c r="VGD337" s="135"/>
      <c r="VGE337" s="111"/>
      <c r="VGF337" s="178"/>
      <c r="VGG337" s="178"/>
      <c r="VGH337" s="178"/>
      <c r="VGI337" s="178"/>
      <c r="VGJ337" s="179"/>
      <c r="VGK337" s="73"/>
      <c r="VGL337" s="73"/>
      <c r="VGM337" s="180"/>
      <c r="VGN337" s="75"/>
      <c r="VGO337" s="76"/>
      <c r="VGP337" s="180"/>
      <c r="VGQ337" s="180"/>
      <c r="VGR337" s="180"/>
      <c r="VGS337" s="75"/>
      <c r="VGT337" s="76"/>
      <c r="VGU337" s="181"/>
      <c r="VGV337" s="181"/>
      <c r="VGW337" s="182"/>
      <c r="VGX337" s="134"/>
      <c r="VGY337" s="135"/>
      <c r="VGZ337" s="111"/>
      <c r="VHA337" s="178"/>
      <c r="VHB337" s="178"/>
      <c r="VHC337" s="178"/>
      <c r="VHD337" s="178"/>
      <c r="VHE337" s="179"/>
      <c r="VHF337" s="73"/>
      <c r="VHG337" s="73"/>
      <c r="VHH337" s="180"/>
      <c r="VHI337" s="75"/>
      <c r="VHJ337" s="76"/>
      <c r="VHK337" s="180"/>
      <c r="VHL337" s="180"/>
      <c r="VHM337" s="180"/>
      <c r="VHN337" s="75"/>
      <c r="VHO337" s="76"/>
      <c r="VHP337" s="181"/>
      <c r="VHQ337" s="181"/>
      <c r="VHR337" s="182"/>
      <c r="VHS337" s="134"/>
      <c r="VHT337" s="135"/>
      <c r="VHU337" s="111"/>
      <c r="VHV337" s="178"/>
      <c r="VHW337" s="178"/>
      <c r="VHX337" s="178"/>
      <c r="VHY337" s="178"/>
      <c r="VHZ337" s="179"/>
      <c r="VIA337" s="73"/>
      <c r="VIB337" s="73"/>
      <c r="VIC337" s="180"/>
      <c r="VID337" s="75"/>
      <c r="VIE337" s="76"/>
      <c r="VIF337" s="180"/>
      <c r="VIG337" s="180"/>
      <c r="VIH337" s="180"/>
      <c r="VII337" s="75"/>
      <c r="VIJ337" s="76"/>
      <c r="VIK337" s="181"/>
      <c r="VIL337" s="181"/>
      <c r="VIM337" s="182"/>
      <c r="VIN337" s="134"/>
      <c r="VIO337" s="135"/>
      <c r="VIP337" s="111"/>
      <c r="VIQ337" s="178"/>
      <c r="VIR337" s="178"/>
      <c r="VIS337" s="178"/>
      <c r="VIT337" s="178"/>
      <c r="VIU337" s="179"/>
      <c r="VIV337" s="73"/>
      <c r="VIW337" s="73"/>
      <c r="VIX337" s="180"/>
      <c r="VIY337" s="75"/>
      <c r="VIZ337" s="76"/>
      <c r="VJA337" s="180"/>
      <c r="VJB337" s="180"/>
      <c r="VJC337" s="180"/>
      <c r="VJD337" s="75"/>
      <c r="VJE337" s="76"/>
      <c r="VJF337" s="181"/>
      <c r="VJG337" s="181"/>
      <c r="VJH337" s="182"/>
      <c r="VJI337" s="134"/>
      <c r="VJJ337" s="135"/>
      <c r="VJK337" s="111"/>
      <c r="VJL337" s="178"/>
      <c r="VJM337" s="178"/>
      <c r="VJN337" s="178"/>
      <c r="VJO337" s="178"/>
      <c r="VJP337" s="179"/>
      <c r="VJQ337" s="73"/>
      <c r="VJR337" s="73"/>
      <c r="VJS337" s="180"/>
      <c r="VJT337" s="75"/>
      <c r="VJU337" s="76"/>
      <c r="VJV337" s="180"/>
      <c r="VJW337" s="180"/>
      <c r="VJX337" s="180"/>
      <c r="VJY337" s="75"/>
      <c r="VJZ337" s="76"/>
      <c r="VKA337" s="181"/>
      <c r="VKB337" s="181"/>
      <c r="VKC337" s="182"/>
      <c r="VKD337" s="134"/>
      <c r="VKE337" s="135"/>
      <c r="VKF337" s="111"/>
      <c r="VKG337" s="178"/>
      <c r="VKH337" s="178"/>
      <c r="VKI337" s="178"/>
      <c r="VKJ337" s="178"/>
      <c r="VKK337" s="179"/>
      <c r="VKL337" s="73"/>
      <c r="VKM337" s="73"/>
      <c r="VKN337" s="180"/>
      <c r="VKO337" s="75"/>
      <c r="VKP337" s="76"/>
      <c r="VKQ337" s="180"/>
      <c r="VKR337" s="180"/>
      <c r="VKS337" s="180"/>
      <c r="VKT337" s="75"/>
      <c r="VKU337" s="76"/>
      <c r="VKV337" s="181"/>
      <c r="VKW337" s="181"/>
      <c r="VKX337" s="182"/>
      <c r="VKY337" s="134"/>
      <c r="VKZ337" s="135"/>
      <c r="VLA337" s="111"/>
      <c r="VLB337" s="178"/>
      <c r="VLC337" s="178"/>
      <c r="VLD337" s="178"/>
      <c r="VLE337" s="178"/>
      <c r="VLF337" s="179"/>
      <c r="VLG337" s="73"/>
      <c r="VLH337" s="73"/>
      <c r="VLI337" s="180"/>
      <c r="VLJ337" s="75"/>
      <c r="VLK337" s="76"/>
      <c r="VLL337" s="180"/>
      <c r="VLM337" s="180"/>
      <c r="VLN337" s="180"/>
      <c r="VLO337" s="75"/>
      <c r="VLP337" s="76"/>
      <c r="VLQ337" s="181"/>
      <c r="VLR337" s="181"/>
      <c r="VLS337" s="182"/>
      <c r="VLT337" s="134"/>
      <c r="VLU337" s="135"/>
      <c r="VLV337" s="111"/>
      <c r="VLW337" s="178"/>
      <c r="VLX337" s="178"/>
      <c r="VLY337" s="178"/>
      <c r="VLZ337" s="178"/>
      <c r="VMA337" s="179"/>
      <c r="VMB337" s="73"/>
      <c r="VMC337" s="73"/>
      <c r="VMD337" s="180"/>
      <c r="VME337" s="75"/>
      <c r="VMF337" s="76"/>
      <c r="VMG337" s="180"/>
      <c r="VMH337" s="180"/>
      <c r="VMI337" s="180"/>
      <c r="VMJ337" s="75"/>
      <c r="VMK337" s="76"/>
      <c r="VML337" s="181"/>
      <c r="VMM337" s="181"/>
      <c r="VMN337" s="182"/>
      <c r="VMO337" s="134"/>
      <c r="VMP337" s="135"/>
      <c r="VMQ337" s="111"/>
      <c r="VMR337" s="178"/>
      <c r="VMS337" s="178"/>
      <c r="VMT337" s="178"/>
      <c r="VMU337" s="178"/>
      <c r="VMV337" s="179"/>
      <c r="VMW337" s="73"/>
      <c r="VMX337" s="73"/>
      <c r="VMY337" s="180"/>
      <c r="VMZ337" s="75"/>
      <c r="VNA337" s="76"/>
      <c r="VNB337" s="180"/>
      <c r="VNC337" s="180"/>
      <c r="VND337" s="180"/>
      <c r="VNE337" s="75"/>
      <c r="VNF337" s="76"/>
      <c r="VNG337" s="181"/>
      <c r="VNH337" s="181"/>
      <c r="VNI337" s="182"/>
      <c r="VNJ337" s="134"/>
      <c r="VNK337" s="135"/>
      <c r="VNL337" s="111"/>
      <c r="VNM337" s="178"/>
      <c r="VNN337" s="178"/>
      <c r="VNO337" s="178"/>
      <c r="VNP337" s="178"/>
      <c r="VNQ337" s="179"/>
      <c r="VNR337" s="73"/>
      <c r="VNS337" s="73"/>
      <c r="VNT337" s="180"/>
      <c r="VNU337" s="75"/>
      <c r="VNV337" s="76"/>
      <c r="VNW337" s="180"/>
      <c r="VNX337" s="180"/>
      <c r="VNY337" s="180"/>
      <c r="VNZ337" s="75"/>
      <c r="VOA337" s="76"/>
      <c r="VOB337" s="181"/>
      <c r="VOC337" s="181"/>
      <c r="VOD337" s="182"/>
      <c r="VOE337" s="134"/>
      <c r="VOF337" s="135"/>
      <c r="VOG337" s="111"/>
      <c r="VOH337" s="178"/>
      <c r="VOI337" s="178"/>
      <c r="VOJ337" s="178"/>
      <c r="VOK337" s="178"/>
      <c r="VOL337" s="179"/>
      <c r="VOM337" s="73"/>
      <c r="VON337" s="73"/>
      <c r="VOO337" s="180"/>
      <c r="VOP337" s="75"/>
      <c r="VOQ337" s="76"/>
      <c r="VOR337" s="180"/>
      <c r="VOS337" s="180"/>
      <c r="VOT337" s="180"/>
      <c r="VOU337" s="75"/>
      <c r="VOV337" s="76"/>
      <c r="VOW337" s="181"/>
      <c r="VOX337" s="181"/>
      <c r="VOY337" s="182"/>
      <c r="VOZ337" s="134"/>
      <c r="VPA337" s="135"/>
      <c r="VPB337" s="111"/>
      <c r="VPC337" s="178"/>
      <c r="VPD337" s="178"/>
      <c r="VPE337" s="178"/>
      <c r="VPF337" s="178"/>
      <c r="VPG337" s="179"/>
      <c r="VPH337" s="73"/>
      <c r="VPI337" s="73"/>
      <c r="VPJ337" s="180"/>
      <c r="VPK337" s="75"/>
      <c r="VPL337" s="76"/>
      <c r="VPM337" s="180"/>
      <c r="VPN337" s="180"/>
      <c r="VPO337" s="180"/>
      <c r="VPP337" s="75"/>
      <c r="VPQ337" s="76"/>
      <c r="VPR337" s="181"/>
      <c r="VPS337" s="181"/>
      <c r="VPT337" s="182"/>
      <c r="VPU337" s="134"/>
      <c r="VPV337" s="135"/>
      <c r="VPW337" s="111"/>
      <c r="VPX337" s="178"/>
      <c r="VPY337" s="178"/>
      <c r="VPZ337" s="178"/>
      <c r="VQA337" s="178"/>
      <c r="VQB337" s="179"/>
      <c r="VQC337" s="73"/>
      <c r="VQD337" s="73"/>
      <c r="VQE337" s="180"/>
      <c r="VQF337" s="75"/>
      <c r="VQG337" s="76"/>
      <c r="VQH337" s="180"/>
      <c r="VQI337" s="180"/>
      <c r="VQJ337" s="180"/>
      <c r="VQK337" s="75"/>
      <c r="VQL337" s="76"/>
      <c r="VQM337" s="181"/>
      <c r="VQN337" s="181"/>
      <c r="VQO337" s="182"/>
      <c r="VQP337" s="134"/>
      <c r="VQQ337" s="135"/>
      <c r="VQR337" s="111"/>
      <c r="VQS337" s="178"/>
      <c r="VQT337" s="178"/>
      <c r="VQU337" s="178"/>
      <c r="VQV337" s="178"/>
      <c r="VQW337" s="179"/>
      <c r="VQX337" s="73"/>
      <c r="VQY337" s="73"/>
      <c r="VQZ337" s="180"/>
      <c r="VRA337" s="75"/>
      <c r="VRB337" s="76"/>
      <c r="VRC337" s="180"/>
      <c r="VRD337" s="180"/>
      <c r="VRE337" s="180"/>
      <c r="VRF337" s="75"/>
      <c r="VRG337" s="76"/>
      <c r="VRH337" s="181"/>
      <c r="VRI337" s="181"/>
      <c r="VRJ337" s="182"/>
      <c r="VRK337" s="134"/>
      <c r="VRL337" s="135"/>
      <c r="VRM337" s="111"/>
      <c r="VRN337" s="178"/>
      <c r="VRO337" s="178"/>
      <c r="VRP337" s="178"/>
      <c r="VRQ337" s="178"/>
      <c r="VRR337" s="179"/>
      <c r="VRS337" s="73"/>
      <c r="VRT337" s="73"/>
      <c r="VRU337" s="180"/>
      <c r="VRV337" s="75"/>
      <c r="VRW337" s="76"/>
      <c r="VRX337" s="180"/>
      <c r="VRY337" s="180"/>
      <c r="VRZ337" s="180"/>
      <c r="VSA337" s="75"/>
      <c r="VSB337" s="76"/>
      <c r="VSC337" s="181"/>
      <c r="VSD337" s="181"/>
      <c r="VSE337" s="182"/>
      <c r="VSF337" s="134"/>
      <c r="VSG337" s="135"/>
      <c r="VSH337" s="111"/>
      <c r="VSI337" s="178"/>
      <c r="VSJ337" s="178"/>
      <c r="VSK337" s="178"/>
      <c r="VSL337" s="178"/>
      <c r="VSM337" s="179"/>
      <c r="VSN337" s="73"/>
      <c r="VSO337" s="73"/>
      <c r="VSP337" s="180"/>
      <c r="VSQ337" s="75"/>
      <c r="VSR337" s="76"/>
      <c r="VSS337" s="180"/>
      <c r="VST337" s="180"/>
      <c r="VSU337" s="180"/>
      <c r="VSV337" s="75"/>
      <c r="VSW337" s="76"/>
      <c r="VSX337" s="181"/>
      <c r="VSY337" s="181"/>
      <c r="VSZ337" s="182"/>
      <c r="VTA337" s="134"/>
      <c r="VTB337" s="135"/>
      <c r="VTC337" s="111"/>
      <c r="VTD337" s="178"/>
      <c r="VTE337" s="178"/>
      <c r="VTF337" s="178"/>
      <c r="VTG337" s="178"/>
      <c r="VTH337" s="179"/>
      <c r="VTI337" s="73"/>
      <c r="VTJ337" s="73"/>
      <c r="VTK337" s="180"/>
      <c r="VTL337" s="75"/>
      <c r="VTM337" s="76"/>
      <c r="VTN337" s="180"/>
      <c r="VTO337" s="180"/>
      <c r="VTP337" s="180"/>
      <c r="VTQ337" s="75"/>
      <c r="VTR337" s="76"/>
      <c r="VTS337" s="181"/>
      <c r="VTT337" s="181"/>
      <c r="VTU337" s="182"/>
      <c r="VTV337" s="134"/>
      <c r="VTW337" s="135"/>
      <c r="VTX337" s="111"/>
      <c r="VTY337" s="178"/>
      <c r="VTZ337" s="178"/>
      <c r="VUA337" s="178"/>
      <c r="VUB337" s="178"/>
      <c r="VUC337" s="179"/>
      <c r="VUD337" s="73"/>
      <c r="VUE337" s="73"/>
      <c r="VUF337" s="180"/>
      <c r="VUG337" s="75"/>
      <c r="VUH337" s="76"/>
      <c r="VUI337" s="180"/>
      <c r="VUJ337" s="180"/>
      <c r="VUK337" s="180"/>
      <c r="VUL337" s="75"/>
      <c r="VUM337" s="76"/>
      <c r="VUN337" s="181"/>
      <c r="VUO337" s="181"/>
      <c r="VUP337" s="182"/>
      <c r="VUQ337" s="134"/>
      <c r="VUR337" s="135"/>
      <c r="VUS337" s="111"/>
      <c r="VUT337" s="178"/>
      <c r="VUU337" s="178"/>
      <c r="VUV337" s="178"/>
      <c r="VUW337" s="178"/>
      <c r="VUX337" s="179"/>
      <c r="VUY337" s="73"/>
      <c r="VUZ337" s="73"/>
      <c r="VVA337" s="180"/>
      <c r="VVB337" s="75"/>
      <c r="VVC337" s="76"/>
      <c r="VVD337" s="180"/>
      <c r="VVE337" s="180"/>
      <c r="VVF337" s="180"/>
      <c r="VVG337" s="75"/>
      <c r="VVH337" s="76"/>
      <c r="VVI337" s="181"/>
      <c r="VVJ337" s="181"/>
      <c r="VVK337" s="182"/>
      <c r="VVL337" s="134"/>
      <c r="VVM337" s="135"/>
      <c r="VVN337" s="111"/>
      <c r="VVO337" s="178"/>
      <c r="VVP337" s="178"/>
      <c r="VVQ337" s="178"/>
      <c r="VVR337" s="178"/>
      <c r="VVS337" s="179"/>
      <c r="VVT337" s="73"/>
      <c r="VVU337" s="73"/>
      <c r="VVV337" s="180"/>
      <c r="VVW337" s="75"/>
      <c r="VVX337" s="76"/>
      <c r="VVY337" s="180"/>
      <c r="VVZ337" s="180"/>
      <c r="VWA337" s="180"/>
      <c r="VWB337" s="75"/>
      <c r="VWC337" s="76"/>
      <c r="VWD337" s="181"/>
      <c r="VWE337" s="181"/>
      <c r="VWF337" s="182"/>
      <c r="VWG337" s="134"/>
      <c r="VWH337" s="135"/>
      <c r="VWI337" s="111"/>
      <c r="VWJ337" s="178"/>
      <c r="VWK337" s="178"/>
      <c r="VWL337" s="178"/>
      <c r="VWM337" s="178"/>
      <c r="VWN337" s="179"/>
      <c r="VWO337" s="73"/>
      <c r="VWP337" s="73"/>
      <c r="VWQ337" s="180"/>
      <c r="VWR337" s="75"/>
      <c r="VWS337" s="76"/>
      <c r="VWT337" s="180"/>
      <c r="VWU337" s="180"/>
      <c r="VWV337" s="180"/>
      <c r="VWW337" s="75"/>
      <c r="VWX337" s="76"/>
      <c r="VWY337" s="181"/>
      <c r="VWZ337" s="181"/>
      <c r="VXA337" s="182"/>
      <c r="VXB337" s="134"/>
      <c r="VXC337" s="135"/>
      <c r="VXD337" s="111"/>
      <c r="VXE337" s="178"/>
      <c r="VXF337" s="178"/>
      <c r="VXG337" s="178"/>
      <c r="VXH337" s="178"/>
      <c r="VXI337" s="179"/>
      <c r="VXJ337" s="73"/>
      <c r="VXK337" s="73"/>
      <c r="VXL337" s="180"/>
      <c r="VXM337" s="75"/>
      <c r="VXN337" s="76"/>
      <c r="VXO337" s="180"/>
      <c r="VXP337" s="180"/>
      <c r="VXQ337" s="180"/>
      <c r="VXR337" s="75"/>
      <c r="VXS337" s="76"/>
      <c r="VXT337" s="181"/>
      <c r="VXU337" s="181"/>
      <c r="VXV337" s="182"/>
      <c r="VXW337" s="134"/>
      <c r="VXX337" s="135"/>
      <c r="VXY337" s="111"/>
      <c r="VXZ337" s="178"/>
      <c r="VYA337" s="178"/>
      <c r="VYB337" s="178"/>
      <c r="VYC337" s="178"/>
      <c r="VYD337" s="179"/>
      <c r="VYE337" s="73"/>
      <c r="VYF337" s="73"/>
      <c r="VYG337" s="180"/>
      <c r="VYH337" s="75"/>
      <c r="VYI337" s="76"/>
      <c r="VYJ337" s="180"/>
      <c r="VYK337" s="180"/>
      <c r="VYL337" s="180"/>
      <c r="VYM337" s="75"/>
      <c r="VYN337" s="76"/>
      <c r="VYO337" s="181"/>
      <c r="VYP337" s="181"/>
      <c r="VYQ337" s="182"/>
      <c r="VYR337" s="134"/>
      <c r="VYS337" s="135"/>
      <c r="VYT337" s="111"/>
      <c r="VYU337" s="178"/>
      <c r="VYV337" s="178"/>
      <c r="VYW337" s="178"/>
      <c r="VYX337" s="178"/>
      <c r="VYY337" s="179"/>
      <c r="VYZ337" s="73"/>
      <c r="VZA337" s="73"/>
      <c r="VZB337" s="180"/>
      <c r="VZC337" s="75"/>
      <c r="VZD337" s="76"/>
      <c r="VZE337" s="180"/>
      <c r="VZF337" s="180"/>
      <c r="VZG337" s="180"/>
      <c r="VZH337" s="75"/>
      <c r="VZI337" s="76"/>
      <c r="VZJ337" s="181"/>
      <c r="VZK337" s="181"/>
      <c r="VZL337" s="182"/>
      <c r="VZM337" s="134"/>
      <c r="VZN337" s="135"/>
      <c r="VZO337" s="111"/>
      <c r="VZP337" s="178"/>
      <c r="VZQ337" s="178"/>
      <c r="VZR337" s="178"/>
      <c r="VZS337" s="178"/>
      <c r="VZT337" s="179"/>
      <c r="VZU337" s="73"/>
      <c r="VZV337" s="73"/>
      <c r="VZW337" s="180"/>
      <c r="VZX337" s="75"/>
      <c r="VZY337" s="76"/>
      <c r="VZZ337" s="180"/>
      <c r="WAA337" s="180"/>
      <c r="WAB337" s="180"/>
      <c r="WAC337" s="75"/>
      <c r="WAD337" s="76"/>
      <c r="WAE337" s="181"/>
      <c r="WAF337" s="181"/>
      <c r="WAG337" s="182"/>
      <c r="WAH337" s="134"/>
      <c r="WAI337" s="135"/>
      <c r="WAJ337" s="111"/>
      <c r="WAK337" s="178"/>
      <c r="WAL337" s="178"/>
      <c r="WAM337" s="178"/>
      <c r="WAN337" s="178"/>
      <c r="WAO337" s="179"/>
      <c r="WAP337" s="73"/>
      <c r="WAQ337" s="73"/>
      <c r="WAR337" s="180"/>
      <c r="WAS337" s="75"/>
      <c r="WAT337" s="76"/>
      <c r="WAU337" s="180"/>
      <c r="WAV337" s="180"/>
      <c r="WAW337" s="180"/>
      <c r="WAX337" s="75"/>
      <c r="WAY337" s="76"/>
      <c r="WAZ337" s="181"/>
      <c r="WBA337" s="181"/>
      <c r="WBB337" s="182"/>
      <c r="WBC337" s="134"/>
      <c r="WBD337" s="135"/>
      <c r="WBE337" s="111"/>
      <c r="WBF337" s="178"/>
      <c r="WBG337" s="178"/>
      <c r="WBH337" s="178"/>
      <c r="WBI337" s="178"/>
      <c r="WBJ337" s="179"/>
      <c r="WBK337" s="73"/>
      <c r="WBL337" s="73"/>
      <c r="WBM337" s="180"/>
      <c r="WBN337" s="75"/>
      <c r="WBO337" s="76"/>
      <c r="WBP337" s="180"/>
      <c r="WBQ337" s="180"/>
      <c r="WBR337" s="180"/>
      <c r="WBS337" s="75"/>
      <c r="WBT337" s="76"/>
      <c r="WBU337" s="181"/>
      <c r="WBV337" s="181"/>
      <c r="WBW337" s="182"/>
      <c r="WBX337" s="134"/>
      <c r="WBY337" s="135"/>
      <c r="WBZ337" s="111"/>
      <c r="WCA337" s="178"/>
      <c r="WCB337" s="178"/>
      <c r="WCC337" s="178"/>
      <c r="WCD337" s="178"/>
      <c r="WCE337" s="179"/>
      <c r="WCF337" s="73"/>
      <c r="WCG337" s="73"/>
      <c r="WCH337" s="180"/>
      <c r="WCI337" s="75"/>
      <c r="WCJ337" s="76"/>
      <c r="WCK337" s="180"/>
      <c r="WCL337" s="180"/>
      <c r="WCM337" s="180"/>
      <c r="WCN337" s="75"/>
      <c r="WCO337" s="76"/>
      <c r="WCP337" s="181"/>
      <c r="WCQ337" s="181"/>
      <c r="WCR337" s="182"/>
      <c r="WCS337" s="134"/>
      <c r="WCT337" s="135"/>
      <c r="WCU337" s="111"/>
      <c r="WCV337" s="178"/>
      <c r="WCW337" s="178"/>
      <c r="WCX337" s="178"/>
      <c r="WCY337" s="178"/>
      <c r="WCZ337" s="179"/>
      <c r="WDA337" s="73"/>
      <c r="WDB337" s="73"/>
      <c r="WDC337" s="180"/>
      <c r="WDD337" s="75"/>
      <c r="WDE337" s="76"/>
      <c r="WDF337" s="180"/>
      <c r="WDG337" s="180"/>
      <c r="WDH337" s="180"/>
      <c r="WDI337" s="75"/>
      <c r="WDJ337" s="76"/>
      <c r="WDK337" s="181"/>
      <c r="WDL337" s="181"/>
      <c r="WDM337" s="182"/>
      <c r="WDN337" s="134"/>
      <c r="WDO337" s="135"/>
      <c r="WDP337" s="111"/>
      <c r="WDQ337" s="178"/>
      <c r="WDR337" s="178"/>
      <c r="WDS337" s="178"/>
      <c r="WDT337" s="178"/>
      <c r="WDU337" s="179"/>
      <c r="WDV337" s="73"/>
      <c r="WDW337" s="73"/>
      <c r="WDX337" s="180"/>
      <c r="WDY337" s="75"/>
      <c r="WDZ337" s="76"/>
      <c r="WEA337" s="180"/>
      <c r="WEB337" s="180"/>
      <c r="WEC337" s="180"/>
      <c r="WED337" s="75"/>
      <c r="WEE337" s="76"/>
      <c r="WEF337" s="181"/>
      <c r="WEG337" s="181"/>
      <c r="WEH337" s="182"/>
      <c r="WEI337" s="134"/>
      <c r="WEJ337" s="135"/>
      <c r="WEK337" s="111"/>
      <c r="WEL337" s="178"/>
      <c r="WEM337" s="178"/>
      <c r="WEN337" s="178"/>
      <c r="WEO337" s="178"/>
      <c r="WEP337" s="179"/>
      <c r="WEQ337" s="73"/>
      <c r="WER337" s="73"/>
      <c r="WES337" s="180"/>
      <c r="WET337" s="75"/>
      <c r="WEU337" s="76"/>
      <c r="WEV337" s="180"/>
      <c r="WEW337" s="180"/>
      <c r="WEX337" s="180"/>
      <c r="WEY337" s="75"/>
      <c r="WEZ337" s="76"/>
      <c r="WFA337" s="181"/>
      <c r="WFB337" s="181"/>
      <c r="WFC337" s="182"/>
      <c r="WFD337" s="134"/>
      <c r="WFE337" s="135"/>
      <c r="WFF337" s="111"/>
      <c r="WFG337" s="178"/>
      <c r="WFH337" s="178"/>
      <c r="WFI337" s="178"/>
      <c r="WFJ337" s="178"/>
      <c r="WFK337" s="179"/>
      <c r="WFL337" s="73"/>
      <c r="WFM337" s="73"/>
      <c r="WFN337" s="180"/>
      <c r="WFO337" s="75"/>
      <c r="WFP337" s="76"/>
      <c r="WFQ337" s="180"/>
      <c r="WFR337" s="180"/>
      <c r="WFS337" s="180"/>
      <c r="WFT337" s="75"/>
      <c r="WFU337" s="76"/>
      <c r="WFV337" s="181"/>
      <c r="WFW337" s="181"/>
      <c r="WFX337" s="182"/>
      <c r="WFY337" s="134"/>
      <c r="WFZ337" s="135"/>
      <c r="WGA337" s="111"/>
      <c r="WGB337" s="178"/>
      <c r="WGC337" s="178"/>
      <c r="WGD337" s="178"/>
      <c r="WGE337" s="178"/>
      <c r="WGF337" s="179"/>
      <c r="WGG337" s="73"/>
      <c r="WGH337" s="73"/>
      <c r="WGI337" s="180"/>
      <c r="WGJ337" s="75"/>
      <c r="WGK337" s="76"/>
      <c r="WGL337" s="180"/>
      <c r="WGM337" s="180"/>
      <c r="WGN337" s="180"/>
      <c r="WGO337" s="75"/>
      <c r="WGP337" s="76"/>
      <c r="WGQ337" s="181"/>
      <c r="WGR337" s="181"/>
      <c r="WGS337" s="182"/>
      <c r="WGT337" s="134"/>
      <c r="WGU337" s="135"/>
      <c r="WGV337" s="111"/>
      <c r="WGW337" s="178"/>
      <c r="WGX337" s="178"/>
      <c r="WGY337" s="178"/>
      <c r="WGZ337" s="178"/>
      <c r="WHA337" s="179"/>
      <c r="WHB337" s="73"/>
      <c r="WHC337" s="73"/>
      <c r="WHD337" s="180"/>
      <c r="WHE337" s="75"/>
      <c r="WHF337" s="76"/>
      <c r="WHG337" s="180"/>
      <c r="WHH337" s="180"/>
      <c r="WHI337" s="180"/>
      <c r="WHJ337" s="75"/>
      <c r="WHK337" s="76"/>
      <c r="WHL337" s="181"/>
      <c r="WHM337" s="181"/>
      <c r="WHN337" s="182"/>
      <c r="WHO337" s="134"/>
      <c r="WHP337" s="135"/>
      <c r="WHQ337" s="111"/>
      <c r="WHR337" s="178"/>
      <c r="WHS337" s="178"/>
      <c r="WHT337" s="178"/>
      <c r="WHU337" s="178"/>
      <c r="WHV337" s="179"/>
      <c r="WHW337" s="73"/>
      <c r="WHX337" s="73"/>
      <c r="WHY337" s="180"/>
      <c r="WHZ337" s="75"/>
      <c r="WIA337" s="76"/>
      <c r="WIB337" s="180"/>
      <c r="WIC337" s="180"/>
      <c r="WID337" s="180"/>
      <c r="WIE337" s="75"/>
      <c r="WIF337" s="76"/>
      <c r="WIG337" s="181"/>
      <c r="WIH337" s="181"/>
      <c r="WII337" s="182"/>
      <c r="WIJ337" s="134"/>
      <c r="WIK337" s="135"/>
      <c r="WIL337" s="111"/>
      <c r="WIM337" s="178"/>
      <c r="WIN337" s="178"/>
      <c r="WIO337" s="178"/>
      <c r="WIP337" s="178"/>
      <c r="WIQ337" s="179"/>
      <c r="WIR337" s="73"/>
      <c r="WIS337" s="73"/>
      <c r="WIT337" s="180"/>
      <c r="WIU337" s="75"/>
      <c r="WIV337" s="76"/>
      <c r="WIW337" s="180"/>
      <c r="WIX337" s="180"/>
      <c r="WIY337" s="180"/>
      <c r="WIZ337" s="75"/>
      <c r="WJA337" s="76"/>
      <c r="WJB337" s="181"/>
      <c r="WJC337" s="181"/>
      <c r="WJD337" s="182"/>
      <c r="WJE337" s="134"/>
      <c r="WJF337" s="135"/>
      <c r="WJG337" s="111"/>
      <c r="WJH337" s="178"/>
      <c r="WJI337" s="178"/>
      <c r="WJJ337" s="178"/>
      <c r="WJK337" s="178"/>
      <c r="WJL337" s="179"/>
      <c r="WJM337" s="73"/>
      <c r="WJN337" s="73"/>
      <c r="WJO337" s="180"/>
      <c r="WJP337" s="75"/>
      <c r="WJQ337" s="76"/>
      <c r="WJR337" s="180"/>
      <c r="WJS337" s="180"/>
      <c r="WJT337" s="180"/>
      <c r="WJU337" s="75"/>
      <c r="WJV337" s="76"/>
      <c r="WJW337" s="181"/>
      <c r="WJX337" s="181"/>
      <c r="WJY337" s="182"/>
      <c r="WJZ337" s="134"/>
      <c r="WKA337" s="135"/>
      <c r="WKB337" s="111"/>
      <c r="WKC337" s="178"/>
      <c r="WKD337" s="178"/>
      <c r="WKE337" s="178"/>
      <c r="WKF337" s="178"/>
      <c r="WKG337" s="179"/>
      <c r="WKH337" s="73"/>
      <c r="WKI337" s="73"/>
      <c r="WKJ337" s="180"/>
      <c r="WKK337" s="75"/>
      <c r="WKL337" s="76"/>
      <c r="WKM337" s="180"/>
      <c r="WKN337" s="180"/>
      <c r="WKO337" s="180"/>
      <c r="WKP337" s="75"/>
      <c r="WKQ337" s="76"/>
      <c r="WKR337" s="181"/>
      <c r="WKS337" s="181"/>
      <c r="WKT337" s="182"/>
      <c r="WKU337" s="134"/>
      <c r="WKV337" s="135"/>
      <c r="WKW337" s="111"/>
      <c r="WKX337" s="178"/>
      <c r="WKY337" s="178"/>
      <c r="WKZ337" s="178"/>
      <c r="WLA337" s="178"/>
      <c r="WLB337" s="179"/>
      <c r="WLC337" s="73"/>
      <c r="WLD337" s="73"/>
      <c r="WLE337" s="180"/>
      <c r="WLF337" s="75"/>
      <c r="WLG337" s="76"/>
      <c r="WLH337" s="180"/>
      <c r="WLI337" s="180"/>
      <c r="WLJ337" s="180"/>
      <c r="WLK337" s="75"/>
      <c r="WLL337" s="76"/>
      <c r="WLM337" s="181"/>
      <c r="WLN337" s="181"/>
      <c r="WLO337" s="182"/>
      <c r="WLP337" s="134"/>
      <c r="WLQ337" s="135"/>
      <c r="WLR337" s="111"/>
      <c r="WLS337" s="178"/>
      <c r="WLT337" s="178"/>
      <c r="WLU337" s="178"/>
      <c r="WLV337" s="178"/>
      <c r="WLW337" s="179"/>
      <c r="WLX337" s="73"/>
      <c r="WLY337" s="73"/>
      <c r="WLZ337" s="180"/>
      <c r="WMA337" s="75"/>
      <c r="WMB337" s="76"/>
      <c r="WMC337" s="180"/>
      <c r="WMD337" s="180"/>
      <c r="WME337" s="180"/>
      <c r="WMF337" s="75"/>
      <c r="WMG337" s="76"/>
      <c r="WMH337" s="181"/>
      <c r="WMI337" s="181"/>
      <c r="WMJ337" s="182"/>
      <c r="WMK337" s="134"/>
      <c r="WML337" s="135"/>
      <c r="WMM337" s="111"/>
      <c r="WMN337" s="178"/>
      <c r="WMO337" s="178"/>
      <c r="WMP337" s="178"/>
      <c r="WMQ337" s="178"/>
      <c r="WMR337" s="179"/>
      <c r="WMS337" s="73"/>
      <c r="WMT337" s="73"/>
      <c r="WMU337" s="180"/>
      <c r="WMV337" s="75"/>
      <c r="WMW337" s="76"/>
      <c r="WMX337" s="180"/>
      <c r="WMY337" s="180"/>
      <c r="WMZ337" s="180"/>
      <c r="WNA337" s="75"/>
      <c r="WNB337" s="76"/>
      <c r="WNC337" s="181"/>
      <c r="WND337" s="181"/>
      <c r="WNE337" s="182"/>
      <c r="WNF337" s="134"/>
      <c r="WNG337" s="135"/>
      <c r="WNH337" s="111"/>
      <c r="WNI337" s="178"/>
      <c r="WNJ337" s="178"/>
      <c r="WNK337" s="178"/>
      <c r="WNL337" s="178"/>
      <c r="WNM337" s="179"/>
      <c r="WNN337" s="73"/>
      <c r="WNO337" s="73"/>
      <c r="WNP337" s="180"/>
      <c r="WNQ337" s="75"/>
      <c r="WNR337" s="76"/>
      <c r="WNS337" s="180"/>
      <c r="WNT337" s="180"/>
      <c r="WNU337" s="180"/>
      <c r="WNV337" s="75"/>
      <c r="WNW337" s="76"/>
      <c r="WNX337" s="181"/>
      <c r="WNY337" s="181"/>
      <c r="WNZ337" s="182"/>
      <c r="WOA337" s="134"/>
      <c r="WOB337" s="135"/>
      <c r="WOC337" s="111"/>
      <c r="WOD337" s="178"/>
      <c r="WOE337" s="178"/>
      <c r="WOF337" s="178"/>
      <c r="WOG337" s="178"/>
      <c r="WOH337" s="179"/>
      <c r="WOI337" s="73"/>
      <c r="WOJ337" s="73"/>
      <c r="WOK337" s="180"/>
      <c r="WOL337" s="75"/>
      <c r="WOM337" s="76"/>
      <c r="WON337" s="180"/>
      <c r="WOO337" s="180"/>
      <c r="WOP337" s="180"/>
      <c r="WOQ337" s="75"/>
      <c r="WOR337" s="76"/>
      <c r="WOS337" s="181"/>
      <c r="WOT337" s="181"/>
      <c r="WOU337" s="182"/>
      <c r="WOV337" s="134"/>
      <c r="WOW337" s="135"/>
      <c r="WOX337" s="111"/>
      <c r="WOY337" s="178"/>
      <c r="WOZ337" s="178"/>
      <c r="WPA337" s="178"/>
      <c r="WPB337" s="178"/>
      <c r="WPC337" s="179"/>
      <c r="WPD337" s="73"/>
      <c r="WPE337" s="73"/>
      <c r="WPF337" s="180"/>
      <c r="WPG337" s="75"/>
      <c r="WPH337" s="76"/>
      <c r="WPI337" s="180"/>
      <c r="WPJ337" s="180"/>
      <c r="WPK337" s="180"/>
      <c r="WPL337" s="75"/>
      <c r="WPM337" s="76"/>
      <c r="WPN337" s="181"/>
      <c r="WPO337" s="181"/>
      <c r="WPP337" s="182"/>
      <c r="WPQ337" s="134"/>
      <c r="WPR337" s="135"/>
      <c r="WPS337" s="111"/>
      <c r="WPT337" s="178"/>
      <c r="WPU337" s="178"/>
      <c r="WPV337" s="178"/>
      <c r="WPW337" s="178"/>
      <c r="WPX337" s="179"/>
      <c r="WPY337" s="73"/>
      <c r="WPZ337" s="73"/>
      <c r="WQA337" s="180"/>
      <c r="WQB337" s="75"/>
      <c r="WQC337" s="76"/>
      <c r="WQD337" s="180"/>
      <c r="WQE337" s="180"/>
      <c r="WQF337" s="180"/>
      <c r="WQG337" s="75"/>
      <c r="WQH337" s="76"/>
      <c r="WQI337" s="181"/>
      <c r="WQJ337" s="181"/>
      <c r="WQK337" s="182"/>
      <c r="WQL337" s="134"/>
      <c r="WQM337" s="135"/>
      <c r="WQN337" s="111"/>
      <c r="WQO337" s="178"/>
      <c r="WQP337" s="178"/>
      <c r="WQQ337" s="178"/>
      <c r="WQR337" s="178"/>
      <c r="WQS337" s="179"/>
      <c r="WQT337" s="73"/>
      <c r="WQU337" s="73"/>
      <c r="WQV337" s="180"/>
      <c r="WQW337" s="75"/>
      <c r="WQX337" s="76"/>
      <c r="WQY337" s="180"/>
      <c r="WQZ337" s="180"/>
      <c r="WRA337" s="180"/>
      <c r="WRB337" s="75"/>
      <c r="WRC337" s="76"/>
      <c r="WRD337" s="181"/>
      <c r="WRE337" s="181"/>
      <c r="WRF337" s="182"/>
      <c r="WRG337" s="134"/>
      <c r="WRH337" s="135"/>
      <c r="WRI337" s="111"/>
      <c r="WRJ337" s="178"/>
      <c r="WRK337" s="178"/>
      <c r="WRL337" s="178"/>
      <c r="WRM337" s="178"/>
      <c r="WRN337" s="179"/>
      <c r="WRO337" s="73"/>
      <c r="WRP337" s="73"/>
      <c r="WRQ337" s="180"/>
      <c r="WRR337" s="75"/>
      <c r="WRS337" s="76"/>
      <c r="WRT337" s="180"/>
      <c r="WRU337" s="180"/>
      <c r="WRV337" s="180"/>
      <c r="WRW337" s="75"/>
      <c r="WRX337" s="76"/>
      <c r="WRY337" s="181"/>
      <c r="WRZ337" s="181"/>
      <c r="WSA337" s="182"/>
      <c r="WSB337" s="134"/>
      <c r="WSC337" s="135"/>
      <c r="WSD337" s="111"/>
      <c r="WSE337" s="178"/>
      <c r="WSF337" s="178"/>
      <c r="WSG337" s="178"/>
      <c r="WSH337" s="178"/>
      <c r="WSI337" s="179"/>
      <c r="WSJ337" s="73"/>
      <c r="WSK337" s="73"/>
      <c r="WSL337" s="180"/>
      <c r="WSM337" s="75"/>
      <c r="WSN337" s="76"/>
      <c r="WSO337" s="180"/>
      <c r="WSP337" s="180"/>
      <c r="WSQ337" s="180"/>
      <c r="WSR337" s="75"/>
      <c r="WSS337" s="76"/>
      <c r="WST337" s="181"/>
      <c r="WSU337" s="181"/>
      <c r="WSV337" s="182"/>
      <c r="WSW337" s="134"/>
      <c r="WSX337" s="135"/>
      <c r="WSY337" s="111"/>
      <c r="WSZ337" s="178"/>
      <c r="WTA337" s="178"/>
      <c r="WTB337" s="178"/>
      <c r="WTC337" s="178"/>
      <c r="WTD337" s="179"/>
      <c r="WTE337" s="73"/>
      <c r="WTF337" s="73"/>
      <c r="WTG337" s="180"/>
      <c r="WTH337" s="75"/>
      <c r="WTI337" s="76"/>
      <c r="WTJ337" s="180"/>
      <c r="WTK337" s="180"/>
      <c r="WTL337" s="180"/>
      <c r="WTM337" s="75"/>
      <c r="WTN337" s="76"/>
      <c r="WTO337" s="181"/>
      <c r="WTP337" s="181"/>
      <c r="WTQ337" s="182"/>
      <c r="WTR337" s="134"/>
      <c r="WTS337" s="135"/>
      <c r="WTT337" s="111"/>
      <c r="WTU337" s="178"/>
      <c r="WTV337" s="178"/>
      <c r="WTW337" s="178"/>
      <c r="WTX337" s="178"/>
      <c r="WTY337" s="179"/>
      <c r="WTZ337" s="73"/>
      <c r="WUA337" s="73"/>
      <c r="WUB337" s="180"/>
      <c r="WUC337" s="75"/>
      <c r="WUD337" s="76"/>
      <c r="WUE337" s="180"/>
      <c r="WUF337" s="180"/>
      <c r="WUG337" s="180"/>
      <c r="WUH337" s="75"/>
      <c r="WUI337" s="76"/>
      <c r="WUJ337" s="181"/>
      <c r="WUK337" s="181"/>
      <c r="WUL337" s="182"/>
      <c r="WUM337" s="134"/>
      <c r="WUN337" s="135"/>
      <c r="WUO337" s="111"/>
      <c r="WUP337" s="178"/>
      <c r="WUQ337" s="178"/>
      <c r="WUR337" s="178"/>
      <c r="WUS337" s="178"/>
      <c r="WUT337" s="179"/>
      <c r="WUU337" s="73"/>
      <c r="WUV337" s="73"/>
      <c r="WUW337" s="180"/>
      <c r="WUX337" s="75"/>
      <c r="WUY337" s="76"/>
      <c r="WUZ337" s="180"/>
      <c r="WVA337" s="180"/>
      <c r="WVB337" s="180"/>
      <c r="WVC337" s="75"/>
      <c r="WVD337" s="76"/>
      <c r="WVE337" s="181"/>
      <c r="WVF337" s="181"/>
      <c r="WVG337" s="182"/>
      <c r="WVH337" s="134"/>
      <c r="WVI337" s="135"/>
      <c r="WVJ337" s="111"/>
      <c r="WVK337" s="178"/>
      <c r="WVL337" s="178"/>
      <c r="WVM337" s="178"/>
      <c r="WVN337" s="178"/>
      <c r="WVO337" s="179"/>
      <c r="WVP337" s="73"/>
      <c r="WVQ337" s="73"/>
      <c r="WVR337" s="180"/>
      <c r="WVS337" s="75"/>
      <c r="WVT337" s="76"/>
      <c r="WVU337" s="180"/>
      <c r="WVV337" s="180"/>
      <c r="WVW337" s="180"/>
      <c r="WVX337" s="75"/>
      <c r="WVY337" s="76"/>
      <c r="WVZ337" s="181"/>
      <c r="WWA337" s="181"/>
      <c r="WWB337" s="182"/>
      <c r="WWC337" s="134"/>
      <c r="WWD337" s="135"/>
      <c r="WWE337" s="111"/>
      <c r="WWF337" s="178"/>
      <c r="WWG337" s="178"/>
      <c r="WWH337" s="178"/>
      <c r="WWI337" s="178"/>
      <c r="WWJ337" s="179"/>
      <c r="WWK337" s="73"/>
      <c r="WWL337" s="73"/>
      <c r="WWM337" s="180"/>
      <c r="WWN337" s="75"/>
      <c r="WWO337" s="76"/>
      <c r="WWP337" s="180"/>
      <c r="WWQ337" s="180"/>
      <c r="WWR337" s="180"/>
      <c r="WWS337" s="75"/>
      <c r="WWT337" s="76"/>
      <c r="WWU337" s="181"/>
      <c r="WWV337" s="181"/>
      <c r="WWW337" s="182"/>
      <c r="WWX337" s="134"/>
      <c r="WWY337" s="135"/>
      <c r="WWZ337" s="111"/>
      <c r="WXA337" s="178"/>
      <c r="WXB337" s="178"/>
      <c r="WXC337" s="178"/>
      <c r="WXD337" s="178"/>
      <c r="WXE337" s="179"/>
      <c r="WXF337" s="73"/>
      <c r="WXG337" s="73"/>
      <c r="WXH337" s="180"/>
      <c r="WXI337" s="75"/>
      <c r="WXJ337" s="76"/>
      <c r="WXK337" s="180"/>
      <c r="WXL337" s="180"/>
      <c r="WXM337" s="180"/>
      <c r="WXN337" s="75"/>
      <c r="WXO337" s="76"/>
      <c r="WXP337" s="181"/>
      <c r="WXQ337" s="181"/>
      <c r="WXR337" s="182"/>
      <c r="WXS337" s="134"/>
      <c r="WXT337" s="135"/>
      <c r="WXU337" s="111"/>
      <c r="WXV337" s="178"/>
      <c r="WXW337" s="178"/>
      <c r="WXX337" s="178"/>
      <c r="WXY337" s="178"/>
      <c r="WXZ337" s="179"/>
      <c r="WYA337" s="73"/>
      <c r="WYB337" s="73"/>
      <c r="WYC337" s="180"/>
      <c r="WYD337" s="75"/>
      <c r="WYE337" s="76"/>
      <c r="WYF337" s="180"/>
      <c r="WYG337" s="180"/>
      <c r="WYH337" s="180"/>
      <c r="WYI337" s="75"/>
      <c r="WYJ337" s="76"/>
      <c r="WYK337" s="181"/>
      <c r="WYL337" s="181"/>
      <c r="WYM337" s="182"/>
      <c r="WYN337" s="134"/>
      <c r="WYO337" s="135"/>
      <c r="WYP337" s="111"/>
      <c r="WYQ337" s="178"/>
      <c r="WYR337" s="178"/>
      <c r="WYS337" s="178"/>
      <c r="WYT337" s="178"/>
      <c r="WYU337" s="179"/>
      <c r="WYV337" s="73"/>
      <c r="WYW337" s="73"/>
      <c r="WYX337" s="180"/>
      <c r="WYY337" s="75"/>
      <c r="WYZ337" s="76"/>
      <c r="WZA337" s="180"/>
      <c r="WZB337" s="180"/>
      <c r="WZC337" s="180"/>
      <c r="WZD337" s="75"/>
      <c r="WZE337" s="76"/>
      <c r="WZF337" s="181"/>
      <c r="WZG337" s="181"/>
      <c r="WZH337" s="182"/>
      <c r="WZI337" s="134"/>
      <c r="WZJ337" s="135"/>
      <c r="WZK337" s="111"/>
      <c r="WZL337" s="178"/>
      <c r="WZM337" s="178"/>
      <c r="WZN337" s="178"/>
      <c r="WZO337" s="178"/>
      <c r="WZP337" s="179"/>
      <c r="WZQ337" s="73"/>
      <c r="WZR337" s="73"/>
      <c r="WZS337" s="180"/>
      <c r="WZT337" s="75"/>
      <c r="WZU337" s="76"/>
      <c r="WZV337" s="180"/>
      <c r="WZW337" s="180"/>
      <c r="WZX337" s="180"/>
      <c r="WZY337" s="75"/>
      <c r="WZZ337" s="76"/>
      <c r="XAA337" s="181"/>
      <c r="XAB337" s="181"/>
      <c r="XAC337" s="182"/>
      <c r="XAD337" s="134"/>
      <c r="XAE337" s="135"/>
      <c r="XAF337" s="111"/>
      <c r="XAG337" s="178"/>
      <c r="XAH337" s="178"/>
      <c r="XAI337" s="178"/>
      <c r="XAJ337" s="178"/>
      <c r="XAK337" s="179"/>
      <c r="XAL337" s="73"/>
      <c r="XAM337" s="73"/>
      <c r="XAN337" s="180"/>
      <c r="XAO337" s="75"/>
      <c r="XAP337" s="76"/>
      <c r="XAQ337" s="180"/>
      <c r="XAR337" s="180"/>
      <c r="XAS337" s="180"/>
      <c r="XAT337" s="75"/>
      <c r="XAU337" s="76"/>
      <c r="XAV337" s="181"/>
      <c r="XAW337" s="181"/>
      <c r="XAX337" s="182"/>
      <c r="XAY337" s="134"/>
      <c r="XAZ337" s="135"/>
      <c r="XBA337" s="111"/>
      <c r="XBB337" s="178"/>
      <c r="XBC337" s="178"/>
      <c r="XBD337" s="178"/>
      <c r="XBE337" s="178"/>
      <c r="XBF337" s="179"/>
      <c r="XBG337" s="73"/>
      <c r="XBH337" s="73"/>
      <c r="XBI337" s="180"/>
      <c r="XBJ337" s="75"/>
      <c r="XBK337" s="76"/>
      <c r="XBL337" s="180"/>
      <c r="XBM337" s="180"/>
      <c r="XBN337" s="180"/>
      <c r="XBO337" s="75"/>
      <c r="XBP337" s="76"/>
      <c r="XBQ337" s="181"/>
      <c r="XBR337" s="181"/>
      <c r="XBS337" s="182"/>
      <c r="XBT337" s="134"/>
      <c r="XBU337" s="135"/>
      <c r="XBV337" s="111"/>
      <c r="XBW337" s="178"/>
      <c r="XBX337" s="178"/>
      <c r="XBY337" s="178"/>
      <c r="XBZ337" s="178"/>
      <c r="XCA337" s="179"/>
      <c r="XCB337" s="73"/>
      <c r="XCC337" s="73"/>
      <c r="XCD337" s="180"/>
      <c r="XCE337" s="75"/>
      <c r="XCF337" s="76"/>
      <c r="XCG337" s="180"/>
      <c r="XCH337" s="180"/>
      <c r="XCI337" s="180"/>
      <c r="XCJ337" s="75"/>
      <c r="XCK337" s="76"/>
      <c r="XCL337" s="181"/>
      <c r="XCM337" s="181"/>
      <c r="XCN337" s="182"/>
      <c r="XCO337" s="134"/>
      <c r="XCP337" s="135"/>
      <c r="XCQ337" s="111"/>
      <c r="XCR337" s="178"/>
      <c r="XCS337" s="178"/>
      <c r="XCT337" s="178"/>
      <c r="XCU337" s="178"/>
      <c r="XCV337" s="179"/>
      <c r="XCW337" s="73"/>
      <c r="XCX337" s="73"/>
      <c r="XCY337" s="180"/>
      <c r="XCZ337" s="75"/>
      <c r="XDA337" s="76"/>
      <c r="XDB337" s="180"/>
      <c r="XDC337" s="180"/>
      <c r="XDD337" s="180"/>
      <c r="XDE337" s="75"/>
      <c r="XDF337" s="76"/>
      <c r="XDG337" s="181"/>
      <c r="XDH337" s="181"/>
      <c r="XDI337" s="182"/>
      <c r="XDJ337" s="134"/>
      <c r="XDK337" s="135"/>
      <c r="XDL337" s="111"/>
      <c r="XDM337" s="178"/>
      <c r="XDN337" s="178"/>
      <c r="XDO337" s="178"/>
      <c r="XDP337" s="178"/>
      <c r="XDQ337" s="179"/>
      <c r="XDR337" s="73"/>
      <c r="XDS337" s="73"/>
      <c r="XDT337" s="180"/>
      <c r="XDU337" s="75"/>
      <c r="XDV337" s="76"/>
      <c r="XDW337" s="180"/>
      <c r="XDX337" s="180"/>
      <c r="XDY337" s="180"/>
      <c r="XDZ337" s="75"/>
      <c r="XEA337" s="76"/>
      <c r="XEB337" s="181"/>
      <c r="XEC337" s="181"/>
      <c r="XED337" s="182"/>
      <c r="XEE337" s="134"/>
      <c r="XEF337" s="135"/>
      <c r="XEG337" s="111"/>
      <c r="XEH337" s="178"/>
      <c r="XEI337" s="178"/>
      <c r="XEJ337" s="178"/>
      <c r="XEK337" s="178"/>
      <c r="XEL337" s="179"/>
      <c r="XEM337" s="73"/>
      <c r="XEN337" s="73"/>
      <c r="XEO337" s="180"/>
      <c r="XEP337" s="75"/>
      <c r="XEQ337" s="76"/>
      <c r="XER337" s="180"/>
      <c r="XES337" s="180"/>
      <c r="XET337" s="180"/>
      <c r="XEU337" s="75"/>
      <c r="XEV337" s="76"/>
      <c r="XEW337" s="181"/>
      <c r="XEX337" s="181"/>
      <c r="XEY337" s="182"/>
      <c r="XEZ337" s="134"/>
      <c r="XFA337" s="135"/>
      <c r="XFB337" s="111"/>
      <c r="XFC337" s="178"/>
    </row>
    <row r="338" spans="1:16383" s="183" customFormat="1">
      <c r="A338" s="134">
        <v>43418</v>
      </c>
      <c r="B338" s="135" t="s">
        <v>192</v>
      </c>
      <c r="C338" s="111">
        <v>43452</v>
      </c>
      <c r="D338" s="178">
        <v>1.1325000000000001</v>
      </c>
      <c r="E338" s="178">
        <v>1.1376500000000001</v>
      </c>
      <c r="F338" s="178">
        <v>1.1291500000000001</v>
      </c>
      <c r="G338" s="178">
        <v>1.13415</v>
      </c>
      <c r="H338" s="369">
        <f t="shared" si="163"/>
        <v>849.99999999999523</v>
      </c>
      <c r="I338" s="73" t="str">
        <f t="shared" si="149"/>
        <v>過高</v>
      </c>
      <c r="J338" s="73" t="str">
        <f t="shared" si="150"/>
        <v/>
      </c>
      <c r="K338" s="180">
        <v>247661</v>
      </c>
      <c r="L338" s="75">
        <f t="shared" ref="L338" si="240">K338-K337</f>
        <v>11288</v>
      </c>
      <c r="M338" s="76">
        <f t="shared" ref="M338" si="241">L338/K337</f>
        <v>4.7755031242993067E-2</v>
      </c>
      <c r="N338" s="180">
        <v>491332</v>
      </c>
      <c r="O338" s="180">
        <v>13839</v>
      </c>
      <c r="P338" s="408">
        <v>521343</v>
      </c>
      <c r="Q338" s="75">
        <f t="shared" ref="Q338" si="242">P338-P337</f>
        <v>1103</v>
      </c>
      <c r="R338" s="76">
        <f t="shared" ref="R338" si="243">Q338/P337</f>
        <v>2.120175303705982E-3</v>
      </c>
      <c r="S338" s="435">
        <v>3.1402000000000001</v>
      </c>
      <c r="T338" s="438">
        <v>3.0956000000000001</v>
      </c>
      <c r="U338" s="437">
        <v>1.9</v>
      </c>
      <c r="V338" s="435">
        <v>1.7</v>
      </c>
      <c r="W338" s="182"/>
      <c r="X338" s="598"/>
      <c r="Y338" s="178"/>
      <c r="Z338" s="591"/>
      <c r="AA338" s="178"/>
      <c r="AB338" s="179"/>
      <c r="AC338" s="73"/>
      <c r="AD338" s="73"/>
      <c r="AE338" s="180"/>
      <c r="AF338" s="75"/>
      <c r="AG338" s="76"/>
      <c r="AH338" s="180"/>
      <c r="AI338" s="180"/>
      <c r="AJ338" s="180"/>
      <c r="AK338" s="75"/>
      <c r="AL338" s="76"/>
      <c r="AM338" s="181"/>
      <c r="AN338" s="181"/>
      <c r="AO338" s="182"/>
      <c r="AP338" s="134"/>
      <c r="AQ338" s="135"/>
      <c r="AR338" s="111"/>
      <c r="AS338" s="178"/>
      <c r="AT338" s="178"/>
      <c r="AU338" s="178"/>
      <c r="AV338" s="178"/>
      <c r="AW338" s="179"/>
      <c r="AX338" s="73"/>
      <c r="AY338" s="73"/>
      <c r="AZ338" s="180"/>
      <c r="BA338" s="75"/>
      <c r="BB338" s="76"/>
      <c r="BC338" s="180"/>
      <c r="BD338" s="180"/>
      <c r="BE338" s="180"/>
      <c r="BF338" s="75"/>
      <c r="BG338" s="76"/>
      <c r="BH338" s="181"/>
      <c r="BI338" s="181"/>
      <c r="BJ338" s="182"/>
      <c r="BK338" s="134"/>
      <c r="BL338" s="135"/>
      <c r="BM338" s="111"/>
      <c r="BN338" s="178"/>
      <c r="BO338" s="178"/>
      <c r="BP338" s="178"/>
      <c r="BQ338" s="178"/>
      <c r="BR338" s="179"/>
      <c r="BS338" s="73"/>
      <c r="BT338" s="73"/>
      <c r="BU338" s="180"/>
      <c r="BV338" s="75"/>
      <c r="BW338" s="76"/>
      <c r="BX338" s="180"/>
      <c r="BY338" s="180"/>
      <c r="BZ338" s="180"/>
      <c r="CA338" s="75"/>
      <c r="CB338" s="76"/>
      <c r="CC338" s="181"/>
      <c r="CD338" s="181"/>
      <c r="CE338" s="182"/>
      <c r="CF338" s="134"/>
      <c r="CG338" s="135"/>
      <c r="CH338" s="111"/>
      <c r="CI338" s="178"/>
      <c r="CJ338" s="178"/>
      <c r="CK338" s="178"/>
      <c r="CL338" s="178"/>
      <c r="CM338" s="179"/>
      <c r="CN338" s="73"/>
      <c r="CO338" s="73"/>
      <c r="CP338" s="180"/>
      <c r="CQ338" s="75"/>
      <c r="CR338" s="76"/>
      <c r="CS338" s="180"/>
      <c r="CT338" s="180"/>
      <c r="CU338" s="180"/>
      <c r="CV338" s="75"/>
      <c r="CW338" s="76"/>
      <c r="CX338" s="181"/>
      <c r="CY338" s="181"/>
      <c r="CZ338" s="182"/>
      <c r="DA338" s="134"/>
      <c r="DB338" s="135"/>
      <c r="DC338" s="111"/>
      <c r="DD338" s="178"/>
      <c r="DE338" s="178"/>
      <c r="DF338" s="178"/>
      <c r="DG338" s="178"/>
      <c r="DH338" s="179"/>
      <c r="DI338" s="73"/>
      <c r="DJ338" s="73"/>
      <c r="DK338" s="180"/>
      <c r="DL338" s="75"/>
      <c r="DM338" s="76"/>
      <c r="DN338" s="180"/>
      <c r="DO338" s="180"/>
      <c r="DP338" s="180"/>
      <c r="DQ338" s="75"/>
      <c r="DR338" s="76"/>
      <c r="DS338" s="181"/>
      <c r="DT338" s="181"/>
      <c r="DU338" s="182"/>
      <c r="DV338" s="134"/>
      <c r="DW338" s="135"/>
      <c r="DX338" s="111"/>
      <c r="DY338" s="178"/>
      <c r="DZ338" s="178"/>
      <c r="EA338" s="178"/>
      <c r="EB338" s="178"/>
      <c r="EC338" s="179"/>
      <c r="ED338" s="73"/>
      <c r="EE338" s="73"/>
      <c r="EF338" s="180"/>
      <c r="EG338" s="75"/>
      <c r="EH338" s="76"/>
      <c r="EI338" s="180"/>
      <c r="EJ338" s="180"/>
      <c r="EK338" s="180"/>
      <c r="EL338" s="75"/>
      <c r="EM338" s="76"/>
      <c r="EN338" s="181"/>
      <c r="EO338" s="181"/>
      <c r="EP338" s="182"/>
      <c r="EQ338" s="134"/>
      <c r="ER338" s="135"/>
      <c r="ES338" s="111"/>
      <c r="ET338" s="178"/>
      <c r="EU338" s="178"/>
      <c r="EV338" s="178"/>
      <c r="EW338" s="178"/>
      <c r="EX338" s="179"/>
      <c r="EY338" s="73"/>
      <c r="EZ338" s="73"/>
      <c r="FA338" s="180"/>
      <c r="FB338" s="75"/>
      <c r="FC338" s="76"/>
      <c r="FD338" s="180"/>
      <c r="FE338" s="180"/>
      <c r="FF338" s="180"/>
      <c r="FG338" s="75"/>
      <c r="FH338" s="76"/>
      <c r="FI338" s="181"/>
      <c r="FJ338" s="181"/>
      <c r="FK338" s="182"/>
      <c r="FL338" s="134"/>
      <c r="FM338" s="135"/>
      <c r="FN338" s="111"/>
      <c r="FO338" s="178"/>
      <c r="FP338" s="178"/>
      <c r="FQ338" s="178"/>
      <c r="FR338" s="178"/>
      <c r="FS338" s="179"/>
      <c r="FT338" s="73"/>
      <c r="FU338" s="73"/>
      <c r="FV338" s="180"/>
      <c r="FW338" s="75"/>
      <c r="FX338" s="76"/>
      <c r="FY338" s="180"/>
      <c r="FZ338" s="180"/>
      <c r="GA338" s="180"/>
      <c r="GB338" s="75"/>
      <c r="GC338" s="76"/>
      <c r="GD338" s="181"/>
      <c r="GE338" s="181"/>
      <c r="GF338" s="182"/>
      <c r="GG338" s="134"/>
      <c r="GH338" s="135"/>
      <c r="GI338" s="111"/>
      <c r="GJ338" s="178"/>
      <c r="GK338" s="178"/>
      <c r="GL338" s="178"/>
      <c r="GM338" s="178"/>
      <c r="GN338" s="179"/>
      <c r="GO338" s="73"/>
      <c r="GP338" s="73"/>
      <c r="GQ338" s="180"/>
      <c r="GR338" s="75"/>
      <c r="GS338" s="76"/>
      <c r="GT338" s="180"/>
      <c r="GU338" s="180"/>
      <c r="GV338" s="180"/>
      <c r="GW338" s="75"/>
      <c r="GX338" s="76"/>
      <c r="GY338" s="181"/>
      <c r="GZ338" s="181"/>
      <c r="HA338" s="182"/>
      <c r="HB338" s="134"/>
      <c r="HC338" s="135"/>
      <c r="HD338" s="111"/>
      <c r="HE338" s="178"/>
      <c r="HF338" s="178"/>
      <c r="HG338" s="178"/>
      <c r="HH338" s="178"/>
      <c r="HI338" s="179"/>
      <c r="HJ338" s="73"/>
      <c r="HK338" s="73"/>
      <c r="HL338" s="180"/>
      <c r="HM338" s="75"/>
      <c r="HN338" s="76"/>
      <c r="HO338" s="180"/>
      <c r="HP338" s="180"/>
      <c r="HQ338" s="180"/>
      <c r="HR338" s="75"/>
      <c r="HS338" s="76"/>
      <c r="HT338" s="181"/>
      <c r="HU338" s="181"/>
      <c r="HV338" s="182"/>
      <c r="HW338" s="134"/>
      <c r="HX338" s="135"/>
      <c r="HY338" s="111"/>
      <c r="HZ338" s="178"/>
      <c r="IA338" s="178"/>
      <c r="IB338" s="178"/>
      <c r="IC338" s="178"/>
      <c r="ID338" s="179"/>
      <c r="IE338" s="73"/>
      <c r="IF338" s="73"/>
      <c r="IG338" s="180"/>
      <c r="IH338" s="75"/>
      <c r="II338" s="76"/>
      <c r="IJ338" s="180"/>
      <c r="IK338" s="180"/>
      <c r="IL338" s="180"/>
      <c r="IM338" s="75"/>
      <c r="IN338" s="76"/>
      <c r="IO338" s="181"/>
      <c r="IP338" s="181"/>
      <c r="IQ338" s="182"/>
      <c r="IR338" s="134"/>
      <c r="IS338" s="135"/>
      <c r="IT338" s="111"/>
      <c r="IU338" s="178"/>
      <c r="IV338" s="178"/>
      <c r="IW338" s="178"/>
      <c r="IX338" s="178"/>
      <c r="IY338" s="179"/>
      <c r="IZ338" s="73"/>
      <c r="JA338" s="73"/>
      <c r="JB338" s="180"/>
      <c r="JC338" s="75"/>
      <c r="JD338" s="76"/>
      <c r="JE338" s="180"/>
      <c r="JF338" s="180"/>
      <c r="JG338" s="180"/>
      <c r="JH338" s="75"/>
      <c r="JI338" s="76"/>
      <c r="JJ338" s="181"/>
      <c r="JK338" s="181"/>
      <c r="JL338" s="182"/>
      <c r="JM338" s="134"/>
      <c r="JN338" s="135"/>
      <c r="JO338" s="111"/>
      <c r="JP338" s="178"/>
      <c r="JQ338" s="178"/>
      <c r="JR338" s="178"/>
      <c r="JS338" s="178"/>
      <c r="JT338" s="179"/>
      <c r="JU338" s="73"/>
      <c r="JV338" s="73"/>
      <c r="JW338" s="180"/>
      <c r="JX338" s="75"/>
      <c r="JY338" s="76"/>
      <c r="JZ338" s="180"/>
      <c r="KA338" s="180"/>
      <c r="KB338" s="180"/>
      <c r="KC338" s="75"/>
      <c r="KD338" s="76"/>
      <c r="KE338" s="181"/>
      <c r="KF338" s="181"/>
      <c r="KG338" s="182"/>
      <c r="KH338" s="134"/>
      <c r="KI338" s="135"/>
      <c r="KJ338" s="111"/>
      <c r="KK338" s="178"/>
      <c r="KL338" s="178"/>
      <c r="KM338" s="178"/>
      <c r="KN338" s="178"/>
      <c r="KO338" s="179"/>
      <c r="KP338" s="73"/>
      <c r="KQ338" s="73"/>
      <c r="KR338" s="180"/>
      <c r="KS338" s="75"/>
      <c r="KT338" s="76"/>
      <c r="KU338" s="180"/>
      <c r="KV338" s="180"/>
      <c r="KW338" s="180"/>
      <c r="KX338" s="75"/>
      <c r="KY338" s="76"/>
      <c r="KZ338" s="181"/>
      <c r="LA338" s="181"/>
      <c r="LB338" s="182"/>
      <c r="LC338" s="134"/>
      <c r="LD338" s="135"/>
      <c r="LE338" s="111"/>
      <c r="LF338" s="178"/>
      <c r="LG338" s="178"/>
      <c r="LH338" s="178"/>
      <c r="LI338" s="178"/>
      <c r="LJ338" s="179"/>
      <c r="LK338" s="73"/>
      <c r="LL338" s="73"/>
      <c r="LM338" s="180"/>
      <c r="LN338" s="75"/>
      <c r="LO338" s="76"/>
      <c r="LP338" s="180"/>
      <c r="LQ338" s="180"/>
      <c r="LR338" s="180"/>
      <c r="LS338" s="75"/>
      <c r="LT338" s="76"/>
      <c r="LU338" s="181"/>
      <c r="LV338" s="181"/>
      <c r="LW338" s="182"/>
      <c r="LX338" s="134"/>
      <c r="LY338" s="135"/>
      <c r="LZ338" s="111"/>
      <c r="MA338" s="178"/>
      <c r="MB338" s="178"/>
      <c r="MC338" s="178"/>
      <c r="MD338" s="178"/>
      <c r="ME338" s="179"/>
      <c r="MF338" s="73"/>
      <c r="MG338" s="73"/>
      <c r="MH338" s="180"/>
      <c r="MI338" s="75"/>
      <c r="MJ338" s="76"/>
      <c r="MK338" s="180"/>
      <c r="ML338" s="180"/>
      <c r="MM338" s="180"/>
      <c r="MN338" s="75"/>
      <c r="MO338" s="76"/>
      <c r="MP338" s="181"/>
      <c r="MQ338" s="181"/>
      <c r="MR338" s="182"/>
      <c r="MS338" s="134"/>
      <c r="MT338" s="135"/>
      <c r="MU338" s="111"/>
      <c r="MV338" s="178"/>
      <c r="MW338" s="178"/>
      <c r="MX338" s="178"/>
      <c r="MY338" s="178"/>
      <c r="MZ338" s="179"/>
      <c r="NA338" s="73"/>
      <c r="NB338" s="73"/>
      <c r="NC338" s="180"/>
      <c r="ND338" s="75"/>
      <c r="NE338" s="76"/>
      <c r="NF338" s="180"/>
      <c r="NG338" s="180"/>
      <c r="NH338" s="180"/>
      <c r="NI338" s="75"/>
      <c r="NJ338" s="76"/>
      <c r="NK338" s="181"/>
      <c r="NL338" s="181"/>
      <c r="NM338" s="182"/>
      <c r="NN338" s="134"/>
      <c r="NO338" s="135"/>
      <c r="NP338" s="111"/>
      <c r="NQ338" s="178"/>
      <c r="NR338" s="178"/>
      <c r="NS338" s="178"/>
      <c r="NT338" s="178"/>
      <c r="NU338" s="179"/>
      <c r="NV338" s="73"/>
      <c r="NW338" s="73"/>
      <c r="NX338" s="180"/>
      <c r="NY338" s="75"/>
      <c r="NZ338" s="76"/>
      <c r="OA338" s="180"/>
      <c r="OB338" s="180"/>
      <c r="OC338" s="180"/>
      <c r="OD338" s="75"/>
      <c r="OE338" s="76"/>
      <c r="OF338" s="181"/>
      <c r="OG338" s="181"/>
      <c r="OH338" s="182"/>
      <c r="OI338" s="134"/>
      <c r="OJ338" s="135"/>
      <c r="OK338" s="111"/>
      <c r="OL338" s="178"/>
      <c r="OM338" s="178"/>
      <c r="ON338" s="178"/>
      <c r="OO338" s="178"/>
      <c r="OP338" s="179"/>
      <c r="OQ338" s="73"/>
      <c r="OR338" s="73"/>
      <c r="OS338" s="180"/>
      <c r="OT338" s="75"/>
      <c r="OU338" s="76"/>
      <c r="OV338" s="180"/>
      <c r="OW338" s="180"/>
      <c r="OX338" s="180"/>
      <c r="OY338" s="75"/>
      <c r="OZ338" s="76"/>
      <c r="PA338" s="181"/>
      <c r="PB338" s="181"/>
      <c r="PC338" s="182"/>
      <c r="PD338" s="134"/>
      <c r="PE338" s="135"/>
      <c r="PF338" s="111"/>
      <c r="PG338" s="178"/>
      <c r="PH338" s="178"/>
      <c r="PI338" s="178"/>
      <c r="PJ338" s="178"/>
      <c r="PK338" s="179"/>
      <c r="PL338" s="73"/>
      <c r="PM338" s="73"/>
      <c r="PN338" s="180"/>
      <c r="PO338" s="75"/>
      <c r="PP338" s="76"/>
      <c r="PQ338" s="180"/>
      <c r="PR338" s="180"/>
      <c r="PS338" s="180"/>
      <c r="PT338" s="75"/>
      <c r="PU338" s="76"/>
      <c r="PV338" s="181"/>
      <c r="PW338" s="181"/>
      <c r="PX338" s="182"/>
      <c r="PY338" s="134"/>
      <c r="PZ338" s="135"/>
      <c r="QA338" s="111"/>
      <c r="QB338" s="178"/>
      <c r="QC338" s="178"/>
      <c r="QD338" s="178"/>
      <c r="QE338" s="178"/>
      <c r="QF338" s="179"/>
      <c r="QG338" s="73"/>
      <c r="QH338" s="73"/>
      <c r="QI338" s="180"/>
      <c r="QJ338" s="75"/>
      <c r="QK338" s="76"/>
      <c r="QL338" s="180"/>
      <c r="QM338" s="180"/>
      <c r="QN338" s="180"/>
      <c r="QO338" s="75"/>
      <c r="QP338" s="76"/>
      <c r="QQ338" s="181"/>
      <c r="QR338" s="181"/>
      <c r="QS338" s="182"/>
      <c r="QT338" s="134"/>
      <c r="QU338" s="135"/>
      <c r="QV338" s="111"/>
      <c r="QW338" s="178"/>
      <c r="QX338" s="178"/>
      <c r="QY338" s="178"/>
      <c r="QZ338" s="178"/>
      <c r="RA338" s="179"/>
      <c r="RB338" s="73"/>
      <c r="RC338" s="73"/>
      <c r="RD338" s="180"/>
      <c r="RE338" s="75"/>
      <c r="RF338" s="76"/>
      <c r="RG338" s="180"/>
      <c r="RH338" s="180"/>
      <c r="RI338" s="180"/>
      <c r="RJ338" s="75"/>
      <c r="RK338" s="76"/>
      <c r="RL338" s="181"/>
      <c r="RM338" s="181"/>
      <c r="RN338" s="182"/>
      <c r="RO338" s="134"/>
      <c r="RP338" s="135"/>
      <c r="RQ338" s="111"/>
      <c r="RR338" s="178"/>
      <c r="RS338" s="178"/>
      <c r="RT338" s="178"/>
      <c r="RU338" s="178"/>
      <c r="RV338" s="179"/>
      <c r="RW338" s="73"/>
      <c r="RX338" s="73"/>
      <c r="RY338" s="180"/>
      <c r="RZ338" s="75"/>
      <c r="SA338" s="76"/>
      <c r="SB338" s="180"/>
      <c r="SC338" s="180"/>
      <c r="SD338" s="180"/>
      <c r="SE338" s="75"/>
      <c r="SF338" s="76"/>
      <c r="SG338" s="181"/>
      <c r="SH338" s="181"/>
      <c r="SI338" s="182"/>
      <c r="SJ338" s="134"/>
      <c r="SK338" s="135"/>
      <c r="SL338" s="111"/>
      <c r="SM338" s="178"/>
      <c r="SN338" s="178"/>
      <c r="SO338" s="178"/>
      <c r="SP338" s="178"/>
      <c r="SQ338" s="179"/>
      <c r="SR338" s="73"/>
      <c r="SS338" s="73"/>
      <c r="ST338" s="180"/>
      <c r="SU338" s="75"/>
      <c r="SV338" s="76"/>
      <c r="SW338" s="180"/>
      <c r="SX338" s="180"/>
      <c r="SY338" s="180"/>
      <c r="SZ338" s="75"/>
      <c r="TA338" s="76"/>
      <c r="TB338" s="181"/>
      <c r="TC338" s="181"/>
      <c r="TD338" s="182"/>
      <c r="TE338" s="134"/>
      <c r="TF338" s="135"/>
      <c r="TG338" s="111"/>
      <c r="TH338" s="178"/>
      <c r="TI338" s="178"/>
      <c r="TJ338" s="178"/>
      <c r="TK338" s="178"/>
      <c r="TL338" s="179"/>
      <c r="TM338" s="73"/>
      <c r="TN338" s="73"/>
      <c r="TO338" s="180"/>
      <c r="TP338" s="75"/>
      <c r="TQ338" s="76"/>
      <c r="TR338" s="180"/>
      <c r="TS338" s="180"/>
      <c r="TT338" s="180"/>
      <c r="TU338" s="75"/>
      <c r="TV338" s="76"/>
      <c r="TW338" s="181"/>
      <c r="TX338" s="181"/>
      <c r="TY338" s="182"/>
      <c r="TZ338" s="134"/>
      <c r="UA338" s="135"/>
      <c r="UB338" s="111"/>
      <c r="UC338" s="178"/>
      <c r="UD338" s="178"/>
      <c r="UE338" s="178"/>
      <c r="UF338" s="178"/>
      <c r="UG338" s="179"/>
      <c r="UH338" s="73"/>
      <c r="UI338" s="73"/>
      <c r="UJ338" s="180"/>
      <c r="UK338" s="75"/>
      <c r="UL338" s="76"/>
      <c r="UM338" s="180"/>
      <c r="UN338" s="180"/>
      <c r="UO338" s="180"/>
      <c r="UP338" s="75"/>
      <c r="UQ338" s="76"/>
      <c r="UR338" s="181"/>
      <c r="US338" s="181"/>
      <c r="UT338" s="182"/>
      <c r="UU338" s="134"/>
      <c r="UV338" s="135"/>
      <c r="UW338" s="111"/>
      <c r="UX338" s="178"/>
      <c r="UY338" s="178"/>
      <c r="UZ338" s="178"/>
      <c r="VA338" s="178"/>
      <c r="VB338" s="179"/>
      <c r="VC338" s="73"/>
      <c r="VD338" s="73"/>
      <c r="VE338" s="180"/>
      <c r="VF338" s="75"/>
      <c r="VG338" s="76"/>
      <c r="VH338" s="180"/>
      <c r="VI338" s="180"/>
      <c r="VJ338" s="180"/>
      <c r="VK338" s="75"/>
      <c r="VL338" s="76"/>
      <c r="VM338" s="181"/>
      <c r="VN338" s="181"/>
      <c r="VO338" s="182"/>
      <c r="VP338" s="134"/>
      <c r="VQ338" s="135"/>
      <c r="VR338" s="111"/>
      <c r="VS338" s="178"/>
      <c r="VT338" s="178"/>
      <c r="VU338" s="178"/>
      <c r="VV338" s="178"/>
      <c r="VW338" s="179"/>
      <c r="VX338" s="73"/>
      <c r="VY338" s="73"/>
      <c r="VZ338" s="180"/>
      <c r="WA338" s="75"/>
      <c r="WB338" s="76"/>
      <c r="WC338" s="180"/>
      <c r="WD338" s="180"/>
      <c r="WE338" s="180"/>
      <c r="WF338" s="75"/>
      <c r="WG338" s="76"/>
      <c r="WH338" s="181"/>
      <c r="WI338" s="181"/>
      <c r="WJ338" s="182"/>
      <c r="WK338" s="134"/>
      <c r="WL338" s="135"/>
      <c r="WM338" s="111"/>
      <c r="WN338" s="178"/>
      <c r="WO338" s="178"/>
      <c r="WP338" s="178"/>
      <c r="WQ338" s="178"/>
      <c r="WR338" s="179"/>
      <c r="WS338" s="73"/>
      <c r="WT338" s="73"/>
      <c r="WU338" s="180"/>
      <c r="WV338" s="75"/>
      <c r="WW338" s="76"/>
      <c r="WX338" s="180"/>
      <c r="WY338" s="180"/>
      <c r="WZ338" s="180"/>
      <c r="XA338" s="75"/>
      <c r="XB338" s="76"/>
      <c r="XC338" s="181"/>
      <c r="XD338" s="181"/>
      <c r="XE338" s="182"/>
      <c r="XF338" s="134"/>
      <c r="XG338" s="135"/>
      <c r="XH338" s="111"/>
      <c r="XI338" s="178"/>
      <c r="XJ338" s="178"/>
      <c r="XK338" s="178"/>
      <c r="XL338" s="178"/>
      <c r="XM338" s="179"/>
      <c r="XN338" s="73"/>
      <c r="XO338" s="73"/>
      <c r="XP338" s="180"/>
      <c r="XQ338" s="75"/>
      <c r="XR338" s="76"/>
      <c r="XS338" s="180"/>
      <c r="XT338" s="180"/>
      <c r="XU338" s="180"/>
      <c r="XV338" s="75"/>
      <c r="XW338" s="76"/>
      <c r="XX338" s="181"/>
      <c r="XY338" s="181"/>
      <c r="XZ338" s="182"/>
      <c r="YA338" s="134"/>
      <c r="YB338" s="135"/>
      <c r="YC338" s="111"/>
      <c r="YD338" s="178"/>
      <c r="YE338" s="178"/>
      <c r="YF338" s="178"/>
      <c r="YG338" s="178"/>
      <c r="YH338" s="179"/>
      <c r="YI338" s="73"/>
      <c r="YJ338" s="73"/>
      <c r="YK338" s="180"/>
      <c r="YL338" s="75"/>
      <c r="YM338" s="76"/>
      <c r="YN338" s="180"/>
      <c r="YO338" s="180"/>
      <c r="YP338" s="180"/>
      <c r="YQ338" s="75"/>
      <c r="YR338" s="76"/>
      <c r="YS338" s="181"/>
      <c r="YT338" s="181"/>
      <c r="YU338" s="182"/>
      <c r="YV338" s="134"/>
      <c r="YW338" s="135"/>
      <c r="YX338" s="111"/>
      <c r="YY338" s="178"/>
      <c r="YZ338" s="178"/>
      <c r="ZA338" s="178"/>
      <c r="ZB338" s="178"/>
      <c r="ZC338" s="179"/>
      <c r="ZD338" s="73"/>
      <c r="ZE338" s="73"/>
      <c r="ZF338" s="180"/>
      <c r="ZG338" s="75"/>
      <c r="ZH338" s="76"/>
      <c r="ZI338" s="180"/>
      <c r="ZJ338" s="180"/>
      <c r="ZK338" s="180"/>
      <c r="ZL338" s="75"/>
      <c r="ZM338" s="76"/>
      <c r="ZN338" s="181"/>
      <c r="ZO338" s="181"/>
      <c r="ZP338" s="182"/>
      <c r="ZQ338" s="134"/>
      <c r="ZR338" s="135"/>
      <c r="ZS338" s="111"/>
      <c r="ZT338" s="178"/>
      <c r="ZU338" s="178"/>
      <c r="ZV338" s="178"/>
      <c r="ZW338" s="178"/>
      <c r="ZX338" s="179"/>
      <c r="ZY338" s="73"/>
      <c r="ZZ338" s="73"/>
      <c r="AAA338" s="180"/>
      <c r="AAB338" s="75"/>
      <c r="AAC338" s="76"/>
      <c r="AAD338" s="180"/>
      <c r="AAE338" s="180"/>
      <c r="AAF338" s="180"/>
      <c r="AAG338" s="75"/>
      <c r="AAH338" s="76"/>
      <c r="AAI338" s="181"/>
      <c r="AAJ338" s="181"/>
      <c r="AAK338" s="182"/>
      <c r="AAL338" s="134"/>
      <c r="AAM338" s="135"/>
      <c r="AAN338" s="111"/>
      <c r="AAO338" s="178"/>
      <c r="AAP338" s="178"/>
      <c r="AAQ338" s="178"/>
      <c r="AAR338" s="178"/>
      <c r="AAS338" s="179"/>
      <c r="AAT338" s="73"/>
      <c r="AAU338" s="73"/>
      <c r="AAV338" s="180"/>
      <c r="AAW338" s="75"/>
      <c r="AAX338" s="76"/>
      <c r="AAY338" s="180"/>
      <c r="AAZ338" s="180"/>
      <c r="ABA338" s="180"/>
      <c r="ABB338" s="75"/>
      <c r="ABC338" s="76"/>
      <c r="ABD338" s="181"/>
      <c r="ABE338" s="181"/>
      <c r="ABF338" s="182"/>
      <c r="ABG338" s="134"/>
      <c r="ABH338" s="135"/>
      <c r="ABI338" s="111"/>
      <c r="ABJ338" s="178"/>
      <c r="ABK338" s="178"/>
      <c r="ABL338" s="178"/>
      <c r="ABM338" s="178"/>
      <c r="ABN338" s="179"/>
      <c r="ABO338" s="73"/>
      <c r="ABP338" s="73"/>
      <c r="ABQ338" s="180"/>
      <c r="ABR338" s="75"/>
      <c r="ABS338" s="76"/>
      <c r="ABT338" s="180"/>
      <c r="ABU338" s="180"/>
      <c r="ABV338" s="180"/>
      <c r="ABW338" s="75"/>
      <c r="ABX338" s="76"/>
      <c r="ABY338" s="181"/>
      <c r="ABZ338" s="181"/>
      <c r="ACA338" s="182"/>
      <c r="ACB338" s="134"/>
      <c r="ACC338" s="135"/>
      <c r="ACD338" s="111"/>
      <c r="ACE338" s="178"/>
      <c r="ACF338" s="178"/>
      <c r="ACG338" s="178"/>
      <c r="ACH338" s="178"/>
      <c r="ACI338" s="179"/>
      <c r="ACJ338" s="73"/>
      <c r="ACK338" s="73"/>
      <c r="ACL338" s="180"/>
      <c r="ACM338" s="75"/>
      <c r="ACN338" s="76"/>
      <c r="ACO338" s="180"/>
      <c r="ACP338" s="180"/>
      <c r="ACQ338" s="180"/>
      <c r="ACR338" s="75"/>
      <c r="ACS338" s="76"/>
      <c r="ACT338" s="181"/>
      <c r="ACU338" s="181"/>
      <c r="ACV338" s="182"/>
      <c r="ACW338" s="134"/>
      <c r="ACX338" s="135"/>
      <c r="ACY338" s="111"/>
      <c r="ACZ338" s="178"/>
      <c r="ADA338" s="178"/>
      <c r="ADB338" s="178"/>
      <c r="ADC338" s="178"/>
      <c r="ADD338" s="179"/>
      <c r="ADE338" s="73"/>
      <c r="ADF338" s="73"/>
      <c r="ADG338" s="180"/>
      <c r="ADH338" s="75"/>
      <c r="ADI338" s="76"/>
      <c r="ADJ338" s="180"/>
      <c r="ADK338" s="180"/>
      <c r="ADL338" s="180"/>
      <c r="ADM338" s="75"/>
      <c r="ADN338" s="76"/>
      <c r="ADO338" s="181"/>
      <c r="ADP338" s="181"/>
      <c r="ADQ338" s="182"/>
      <c r="ADR338" s="134"/>
      <c r="ADS338" s="135"/>
      <c r="ADT338" s="111"/>
      <c r="ADU338" s="178"/>
      <c r="ADV338" s="178"/>
      <c r="ADW338" s="178"/>
      <c r="ADX338" s="178"/>
      <c r="ADY338" s="179"/>
      <c r="ADZ338" s="73"/>
      <c r="AEA338" s="73"/>
      <c r="AEB338" s="180"/>
      <c r="AEC338" s="75"/>
      <c r="AED338" s="76"/>
      <c r="AEE338" s="180"/>
      <c r="AEF338" s="180"/>
      <c r="AEG338" s="180"/>
      <c r="AEH338" s="75"/>
      <c r="AEI338" s="76"/>
      <c r="AEJ338" s="181"/>
      <c r="AEK338" s="181"/>
      <c r="AEL338" s="182"/>
      <c r="AEM338" s="134"/>
      <c r="AEN338" s="135"/>
      <c r="AEO338" s="111"/>
      <c r="AEP338" s="178"/>
      <c r="AEQ338" s="178"/>
      <c r="AER338" s="178"/>
      <c r="AES338" s="178"/>
      <c r="AET338" s="179"/>
      <c r="AEU338" s="73"/>
      <c r="AEV338" s="73"/>
      <c r="AEW338" s="180"/>
      <c r="AEX338" s="75"/>
      <c r="AEY338" s="76"/>
      <c r="AEZ338" s="180"/>
      <c r="AFA338" s="180"/>
      <c r="AFB338" s="180"/>
      <c r="AFC338" s="75"/>
      <c r="AFD338" s="76"/>
      <c r="AFE338" s="181"/>
      <c r="AFF338" s="181"/>
      <c r="AFG338" s="182"/>
      <c r="AFH338" s="134"/>
      <c r="AFI338" s="135"/>
      <c r="AFJ338" s="111"/>
      <c r="AFK338" s="178"/>
      <c r="AFL338" s="178"/>
      <c r="AFM338" s="178"/>
      <c r="AFN338" s="178"/>
      <c r="AFO338" s="179"/>
      <c r="AFP338" s="73"/>
      <c r="AFQ338" s="73"/>
      <c r="AFR338" s="180"/>
      <c r="AFS338" s="75"/>
      <c r="AFT338" s="76"/>
      <c r="AFU338" s="180"/>
      <c r="AFV338" s="180"/>
      <c r="AFW338" s="180"/>
      <c r="AFX338" s="75"/>
      <c r="AFY338" s="76"/>
      <c r="AFZ338" s="181"/>
      <c r="AGA338" s="181"/>
      <c r="AGB338" s="182"/>
      <c r="AGC338" s="134"/>
      <c r="AGD338" s="135"/>
      <c r="AGE338" s="111"/>
      <c r="AGF338" s="178"/>
      <c r="AGG338" s="178"/>
      <c r="AGH338" s="178"/>
      <c r="AGI338" s="178"/>
      <c r="AGJ338" s="179"/>
      <c r="AGK338" s="73"/>
      <c r="AGL338" s="73"/>
      <c r="AGM338" s="180"/>
      <c r="AGN338" s="75"/>
      <c r="AGO338" s="76"/>
      <c r="AGP338" s="180"/>
      <c r="AGQ338" s="180"/>
      <c r="AGR338" s="180"/>
      <c r="AGS338" s="75"/>
      <c r="AGT338" s="76"/>
      <c r="AGU338" s="181"/>
      <c r="AGV338" s="181"/>
      <c r="AGW338" s="182"/>
      <c r="AGX338" s="134"/>
      <c r="AGY338" s="135"/>
      <c r="AGZ338" s="111"/>
      <c r="AHA338" s="178"/>
      <c r="AHB338" s="178"/>
      <c r="AHC338" s="178"/>
      <c r="AHD338" s="178"/>
      <c r="AHE338" s="179"/>
      <c r="AHF338" s="73"/>
      <c r="AHG338" s="73"/>
      <c r="AHH338" s="180"/>
      <c r="AHI338" s="75"/>
      <c r="AHJ338" s="76"/>
      <c r="AHK338" s="180"/>
      <c r="AHL338" s="180"/>
      <c r="AHM338" s="180"/>
      <c r="AHN338" s="75"/>
      <c r="AHO338" s="76"/>
      <c r="AHP338" s="181"/>
      <c r="AHQ338" s="181"/>
      <c r="AHR338" s="182"/>
      <c r="AHS338" s="134"/>
      <c r="AHT338" s="135"/>
      <c r="AHU338" s="111"/>
      <c r="AHV338" s="178"/>
      <c r="AHW338" s="178"/>
      <c r="AHX338" s="178"/>
      <c r="AHY338" s="178"/>
      <c r="AHZ338" s="179"/>
      <c r="AIA338" s="73"/>
      <c r="AIB338" s="73"/>
      <c r="AIC338" s="180"/>
      <c r="AID338" s="75"/>
      <c r="AIE338" s="76"/>
      <c r="AIF338" s="180"/>
      <c r="AIG338" s="180"/>
      <c r="AIH338" s="180"/>
      <c r="AII338" s="75"/>
      <c r="AIJ338" s="76"/>
      <c r="AIK338" s="181"/>
      <c r="AIL338" s="181"/>
      <c r="AIM338" s="182"/>
      <c r="AIN338" s="134"/>
      <c r="AIO338" s="135"/>
      <c r="AIP338" s="111"/>
      <c r="AIQ338" s="178"/>
      <c r="AIR338" s="178"/>
      <c r="AIS338" s="178"/>
      <c r="AIT338" s="178"/>
      <c r="AIU338" s="179"/>
      <c r="AIV338" s="73"/>
      <c r="AIW338" s="73"/>
      <c r="AIX338" s="180"/>
      <c r="AIY338" s="75"/>
      <c r="AIZ338" s="76"/>
      <c r="AJA338" s="180"/>
      <c r="AJB338" s="180"/>
      <c r="AJC338" s="180"/>
      <c r="AJD338" s="75"/>
      <c r="AJE338" s="76"/>
      <c r="AJF338" s="181"/>
      <c r="AJG338" s="181"/>
      <c r="AJH338" s="182"/>
      <c r="AJI338" s="134"/>
      <c r="AJJ338" s="135"/>
      <c r="AJK338" s="111"/>
      <c r="AJL338" s="178"/>
      <c r="AJM338" s="178"/>
      <c r="AJN338" s="178"/>
      <c r="AJO338" s="178"/>
      <c r="AJP338" s="179"/>
      <c r="AJQ338" s="73"/>
      <c r="AJR338" s="73"/>
      <c r="AJS338" s="180"/>
      <c r="AJT338" s="75"/>
      <c r="AJU338" s="76"/>
      <c r="AJV338" s="180"/>
      <c r="AJW338" s="180"/>
      <c r="AJX338" s="180"/>
      <c r="AJY338" s="75"/>
      <c r="AJZ338" s="76"/>
      <c r="AKA338" s="181"/>
      <c r="AKB338" s="181"/>
      <c r="AKC338" s="182"/>
      <c r="AKD338" s="134"/>
      <c r="AKE338" s="135"/>
      <c r="AKF338" s="111"/>
      <c r="AKG338" s="178"/>
      <c r="AKH338" s="178"/>
      <c r="AKI338" s="178"/>
      <c r="AKJ338" s="178"/>
      <c r="AKK338" s="179"/>
      <c r="AKL338" s="73"/>
      <c r="AKM338" s="73"/>
      <c r="AKN338" s="180"/>
      <c r="AKO338" s="75"/>
      <c r="AKP338" s="76"/>
      <c r="AKQ338" s="180"/>
      <c r="AKR338" s="180"/>
      <c r="AKS338" s="180"/>
      <c r="AKT338" s="75"/>
      <c r="AKU338" s="76"/>
      <c r="AKV338" s="181"/>
      <c r="AKW338" s="181"/>
      <c r="AKX338" s="182"/>
      <c r="AKY338" s="134"/>
      <c r="AKZ338" s="135"/>
      <c r="ALA338" s="111"/>
      <c r="ALB338" s="178"/>
      <c r="ALC338" s="178"/>
      <c r="ALD338" s="178"/>
      <c r="ALE338" s="178"/>
      <c r="ALF338" s="179"/>
      <c r="ALG338" s="73"/>
      <c r="ALH338" s="73"/>
      <c r="ALI338" s="180"/>
      <c r="ALJ338" s="75"/>
      <c r="ALK338" s="76"/>
      <c r="ALL338" s="180"/>
      <c r="ALM338" s="180"/>
      <c r="ALN338" s="180"/>
      <c r="ALO338" s="75"/>
      <c r="ALP338" s="76"/>
      <c r="ALQ338" s="181"/>
      <c r="ALR338" s="181"/>
      <c r="ALS338" s="182"/>
      <c r="ALT338" s="134"/>
      <c r="ALU338" s="135"/>
      <c r="ALV338" s="111"/>
      <c r="ALW338" s="178"/>
      <c r="ALX338" s="178"/>
      <c r="ALY338" s="178"/>
      <c r="ALZ338" s="178"/>
      <c r="AMA338" s="179"/>
      <c r="AMB338" s="73"/>
      <c r="AMC338" s="73"/>
      <c r="AMD338" s="180"/>
      <c r="AME338" s="75"/>
      <c r="AMF338" s="76"/>
      <c r="AMG338" s="180"/>
      <c r="AMH338" s="180"/>
      <c r="AMI338" s="180"/>
      <c r="AMJ338" s="75"/>
      <c r="AMK338" s="76"/>
      <c r="AML338" s="181"/>
      <c r="AMM338" s="181"/>
      <c r="AMN338" s="182"/>
      <c r="AMO338" s="134"/>
      <c r="AMP338" s="135"/>
      <c r="AMQ338" s="111"/>
      <c r="AMR338" s="178"/>
      <c r="AMS338" s="178"/>
      <c r="AMT338" s="178"/>
      <c r="AMU338" s="178"/>
      <c r="AMV338" s="179"/>
      <c r="AMW338" s="73"/>
      <c r="AMX338" s="73"/>
      <c r="AMY338" s="180"/>
      <c r="AMZ338" s="75"/>
      <c r="ANA338" s="76"/>
      <c r="ANB338" s="180"/>
      <c r="ANC338" s="180"/>
      <c r="AND338" s="180"/>
      <c r="ANE338" s="75"/>
      <c r="ANF338" s="76"/>
      <c r="ANG338" s="181"/>
      <c r="ANH338" s="181"/>
      <c r="ANI338" s="182"/>
      <c r="ANJ338" s="134"/>
      <c r="ANK338" s="135"/>
      <c r="ANL338" s="111"/>
      <c r="ANM338" s="178"/>
      <c r="ANN338" s="178"/>
      <c r="ANO338" s="178"/>
      <c r="ANP338" s="178"/>
      <c r="ANQ338" s="179"/>
      <c r="ANR338" s="73"/>
      <c r="ANS338" s="73"/>
      <c r="ANT338" s="180"/>
      <c r="ANU338" s="75"/>
      <c r="ANV338" s="76"/>
      <c r="ANW338" s="180"/>
      <c r="ANX338" s="180"/>
      <c r="ANY338" s="180"/>
      <c r="ANZ338" s="75"/>
      <c r="AOA338" s="76"/>
      <c r="AOB338" s="181"/>
      <c r="AOC338" s="181"/>
      <c r="AOD338" s="182"/>
      <c r="AOE338" s="134"/>
      <c r="AOF338" s="135"/>
      <c r="AOG338" s="111"/>
      <c r="AOH338" s="178"/>
      <c r="AOI338" s="178"/>
      <c r="AOJ338" s="178"/>
      <c r="AOK338" s="178"/>
      <c r="AOL338" s="179"/>
      <c r="AOM338" s="73"/>
      <c r="AON338" s="73"/>
      <c r="AOO338" s="180"/>
      <c r="AOP338" s="75"/>
      <c r="AOQ338" s="76"/>
      <c r="AOR338" s="180"/>
      <c r="AOS338" s="180"/>
      <c r="AOT338" s="180"/>
      <c r="AOU338" s="75"/>
      <c r="AOV338" s="76"/>
      <c r="AOW338" s="181"/>
      <c r="AOX338" s="181"/>
      <c r="AOY338" s="182"/>
      <c r="AOZ338" s="134"/>
      <c r="APA338" s="135"/>
      <c r="APB338" s="111"/>
      <c r="APC338" s="178"/>
      <c r="APD338" s="178"/>
      <c r="APE338" s="178"/>
      <c r="APF338" s="178"/>
      <c r="APG338" s="179"/>
      <c r="APH338" s="73"/>
      <c r="API338" s="73"/>
      <c r="APJ338" s="180"/>
      <c r="APK338" s="75"/>
      <c r="APL338" s="76"/>
      <c r="APM338" s="180"/>
      <c r="APN338" s="180"/>
      <c r="APO338" s="180"/>
      <c r="APP338" s="75"/>
      <c r="APQ338" s="76"/>
      <c r="APR338" s="181"/>
      <c r="APS338" s="181"/>
      <c r="APT338" s="182"/>
      <c r="APU338" s="134"/>
      <c r="APV338" s="135"/>
      <c r="APW338" s="111"/>
      <c r="APX338" s="178"/>
      <c r="APY338" s="178"/>
      <c r="APZ338" s="178"/>
      <c r="AQA338" s="178"/>
      <c r="AQB338" s="179"/>
      <c r="AQC338" s="73"/>
      <c r="AQD338" s="73"/>
      <c r="AQE338" s="180"/>
      <c r="AQF338" s="75"/>
      <c r="AQG338" s="76"/>
      <c r="AQH338" s="180"/>
      <c r="AQI338" s="180"/>
      <c r="AQJ338" s="180"/>
      <c r="AQK338" s="75"/>
      <c r="AQL338" s="76"/>
      <c r="AQM338" s="181"/>
      <c r="AQN338" s="181"/>
      <c r="AQO338" s="182"/>
      <c r="AQP338" s="134"/>
      <c r="AQQ338" s="135"/>
      <c r="AQR338" s="111"/>
      <c r="AQS338" s="178"/>
      <c r="AQT338" s="178"/>
      <c r="AQU338" s="178"/>
      <c r="AQV338" s="178"/>
      <c r="AQW338" s="179"/>
      <c r="AQX338" s="73"/>
      <c r="AQY338" s="73"/>
      <c r="AQZ338" s="180"/>
      <c r="ARA338" s="75"/>
      <c r="ARB338" s="76"/>
      <c r="ARC338" s="180"/>
      <c r="ARD338" s="180"/>
      <c r="ARE338" s="180"/>
      <c r="ARF338" s="75"/>
      <c r="ARG338" s="76"/>
      <c r="ARH338" s="181"/>
      <c r="ARI338" s="181"/>
      <c r="ARJ338" s="182"/>
      <c r="ARK338" s="134"/>
      <c r="ARL338" s="135"/>
      <c r="ARM338" s="111"/>
      <c r="ARN338" s="178"/>
      <c r="ARO338" s="178"/>
      <c r="ARP338" s="178"/>
      <c r="ARQ338" s="178"/>
      <c r="ARR338" s="179"/>
      <c r="ARS338" s="73"/>
      <c r="ART338" s="73"/>
      <c r="ARU338" s="180"/>
      <c r="ARV338" s="75"/>
      <c r="ARW338" s="76"/>
      <c r="ARX338" s="180"/>
      <c r="ARY338" s="180"/>
      <c r="ARZ338" s="180"/>
      <c r="ASA338" s="75"/>
      <c r="ASB338" s="76"/>
      <c r="ASC338" s="181"/>
      <c r="ASD338" s="181"/>
      <c r="ASE338" s="182"/>
      <c r="ASF338" s="134"/>
      <c r="ASG338" s="135"/>
      <c r="ASH338" s="111"/>
      <c r="ASI338" s="178"/>
      <c r="ASJ338" s="178"/>
      <c r="ASK338" s="178"/>
      <c r="ASL338" s="178"/>
      <c r="ASM338" s="179"/>
      <c r="ASN338" s="73"/>
      <c r="ASO338" s="73"/>
      <c r="ASP338" s="180"/>
      <c r="ASQ338" s="75"/>
      <c r="ASR338" s="76"/>
      <c r="ASS338" s="180"/>
      <c r="AST338" s="180"/>
      <c r="ASU338" s="180"/>
      <c r="ASV338" s="75"/>
      <c r="ASW338" s="76"/>
      <c r="ASX338" s="181"/>
      <c r="ASY338" s="181"/>
      <c r="ASZ338" s="182"/>
      <c r="ATA338" s="134"/>
      <c r="ATB338" s="135"/>
      <c r="ATC338" s="111"/>
      <c r="ATD338" s="178"/>
      <c r="ATE338" s="178"/>
      <c r="ATF338" s="178"/>
      <c r="ATG338" s="178"/>
      <c r="ATH338" s="179"/>
      <c r="ATI338" s="73"/>
      <c r="ATJ338" s="73"/>
      <c r="ATK338" s="180"/>
      <c r="ATL338" s="75"/>
      <c r="ATM338" s="76"/>
      <c r="ATN338" s="180"/>
      <c r="ATO338" s="180"/>
      <c r="ATP338" s="180"/>
      <c r="ATQ338" s="75"/>
      <c r="ATR338" s="76"/>
      <c r="ATS338" s="181"/>
      <c r="ATT338" s="181"/>
      <c r="ATU338" s="182"/>
      <c r="ATV338" s="134"/>
      <c r="ATW338" s="135"/>
      <c r="ATX338" s="111"/>
      <c r="ATY338" s="178"/>
      <c r="ATZ338" s="178"/>
      <c r="AUA338" s="178"/>
      <c r="AUB338" s="178"/>
      <c r="AUC338" s="179"/>
      <c r="AUD338" s="73"/>
      <c r="AUE338" s="73"/>
      <c r="AUF338" s="180"/>
      <c r="AUG338" s="75"/>
      <c r="AUH338" s="76"/>
      <c r="AUI338" s="180"/>
      <c r="AUJ338" s="180"/>
      <c r="AUK338" s="180"/>
      <c r="AUL338" s="75"/>
      <c r="AUM338" s="76"/>
      <c r="AUN338" s="181"/>
      <c r="AUO338" s="181"/>
      <c r="AUP338" s="182"/>
      <c r="AUQ338" s="134"/>
      <c r="AUR338" s="135"/>
      <c r="AUS338" s="111"/>
      <c r="AUT338" s="178"/>
      <c r="AUU338" s="178"/>
      <c r="AUV338" s="178"/>
      <c r="AUW338" s="178"/>
      <c r="AUX338" s="179"/>
      <c r="AUY338" s="73"/>
      <c r="AUZ338" s="73"/>
      <c r="AVA338" s="180"/>
      <c r="AVB338" s="75"/>
      <c r="AVC338" s="76"/>
      <c r="AVD338" s="180"/>
      <c r="AVE338" s="180"/>
      <c r="AVF338" s="180"/>
      <c r="AVG338" s="75"/>
      <c r="AVH338" s="76"/>
      <c r="AVI338" s="181"/>
      <c r="AVJ338" s="181"/>
      <c r="AVK338" s="182"/>
      <c r="AVL338" s="134"/>
      <c r="AVM338" s="135"/>
      <c r="AVN338" s="111"/>
      <c r="AVO338" s="178"/>
      <c r="AVP338" s="178"/>
      <c r="AVQ338" s="178"/>
      <c r="AVR338" s="178"/>
      <c r="AVS338" s="179"/>
      <c r="AVT338" s="73"/>
      <c r="AVU338" s="73"/>
      <c r="AVV338" s="180"/>
      <c r="AVW338" s="75"/>
      <c r="AVX338" s="76"/>
      <c r="AVY338" s="180"/>
      <c r="AVZ338" s="180"/>
      <c r="AWA338" s="180"/>
      <c r="AWB338" s="75"/>
      <c r="AWC338" s="76"/>
      <c r="AWD338" s="181"/>
      <c r="AWE338" s="181"/>
      <c r="AWF338" s="182"/>
      <c r="AWG338" s="134"/>
      <c r="AWH338" s="135"/>
      <c r="AWI338" s="111"/>
      <c r="AWJ338" s="178"/>
      <c r="AWK338" s="178"/>
      <c r="AWL338" s="178"/>
      <c r="AWM338" s="178"/>
      <c r="AWN338" s="179"/>
      <c r="AWO338" s="73"/>
      <c r="AWP338" s="73"/>
      <c r="AWQ338" s="180"/>
      <c r="AWR338" s="75"/>
      <c r="AWS338" s="76"/>
      <c r="AWT338" s="180"/>
      <c r="AWU338" s="180"/>
      <c r="AWV338" s="180"/>
      <c r="AWW338" s="75"/>
      <c r="AWX338" s="76"/>
      <c r="AWY338" s="181"/>
      <c r="AWZ338" s="181"/>
      <c r="AXA338" s="182"/>
      <c r="AXB338" s="134"/>
      <c r="AXC338" s="135"/>
      <c r="AXD338" s="111"/>
      <c r="AXE338" s="178"/>
      <c r="AXF338" s="178"/>
      <c r="AXG338" s="178"/>
      <c r="AXH338" s="178"/>
      <c r="AXI338" s="179"/>
      <c r="AXJ338" s="73"/>
      <c r="AXK338" s="73"/>
      <c r="AXL338" s="180"/>
      <c r="AXM338" s="75"/>
      <c r="AXN338" s="76"/>
      <c r="AXO338" s="180"/>
      <c r="AXP338" s="180"/>
      <c r="AXQ338" s="180"/>
      <c r="AXR338" s="75"/>
      <c r="AXS338" s="76"/>
      <c r="AXT338" s="181"/>
      <c r="AXU338" s="181"/>
      <c r="AXV338" s="182"/>
      <c r="AXW338" s="134"/>
      <c r="AXX338" s="135"/>
      <c r="AXY338" s="111"/>
      <c r="AXZ338" s="178"/>
      <c r="AYA338" s="178"/>
      <c r="AYB338" s="178"/>
      <c r="AYC338" s="178"/>
      <c r="AYD338" s="179"/>
      <c r="AYE338" s="73"/>
      <c r="AYF338" s="73"/>
      <c r="AYG338" s="180"/>
      <c r="AYH338" s="75"/>
      <c r="AYI338" s="76"/>
      <c r="AYJ338" s="180"/>
      <c r="AYK338" s="180"/>
      <c r="AYL338" s="180"/>
      <c r="AYM338" s="75"/>
      <c r="AYN338" s="76"/>
      <c r="AYO338" s="181"/>
      <c r="AYP338" s="181"/>
      <c r="AYQ338" s="182"/>
      <c r="AYR338" s="134"/>
      <c r="AYS338" s="135"/>
      <c r="AYT338" s="111"/>
      <c r="AYU338" s="178"/>
      <c r="AYV338" s="178"/>
      <c r="AYW338" s="178"/>
      <c r="AYX338" s="178"/>
      <c r="AYY338" s="179"/>
      <c r="AYZ338" s="73"/>
      <c r="AZA338" s="73"/>
      <c r="AZB338" s="180"/>
      <c r="AZC338" s="75"/>
      <c r="AZD338" s="76"/>
      <c r="AZE338" s="180"/>
      <c r="AZF338" s="180"/>
      <c r="AZG338" s="180"/>
      <c r="AZH338" s="75"/>
      <c r="AZI338" s="76"/>
      <c r="AZJ338" s="181"/>
      <c r="AZK338" s="181"/>
      <c r="AZL338" s="182"/>
      <c r="AZM338" s="134"/>
      <c r="AZN338" s="135"/>
      <c r="AZO338" s="111"/>
      <c r="AZP338" s="178"/>
      <c r="AZQ338" s="178"/>
      <c r="AZR338" s="178"/>
      <c r="AZS338" s="178"/>
      <c r="AZT338" s="179"/>
      <c r="AZU338" s="73"/>
      <c r="AZV338" s="73"/>
      <c r="AZW338" s="180"/>
      <c r="AZX338" s="75"/>
      <c r="AZY338" s="76"/>
      <c r="AZZ338" s="180"/>
      <c r="BAA338" s="180"/>
      <c r="BAB338" s="180"/>
      <c r="BAC338" s="75"/>
      <c r="BAD338" s="76"/>
      <c r="BAE338" s="181"/>
      <c r="BAF338" s="181"/>
      <c r="BAG338" s="182"/>
      <c r="BAH338" s="134"/>
      <c r="BAI338" s="135"/>
      <c r="BAJ338" s="111"/>
      <c r="BAK338" s="178"/>
      <c r="BAL338" s="178"/>
      <c r="BAM338" s="178"/>
      <c r="BAN338" s="178"/>
      <c r="BAO338" s="179"/>
      <c r="BAP338" s="73"/>
      <c r="BAQ338" s="73"/>
      <c r="BAR338" s="180"/>
      <c r="BAS338" s="75"/>
      <c r="BAT338" s="76"/>
      <c r="BAU338" s="180"/>
      <c r="BAV338" s="180"/>
      <c r="BAW338" s="180"/>
      <c r="BAX338" s="75"/>
      <c r="BAY338" s="76"/>
      <c r="BAZ338" s="181"/>
      <c r="BBA338" s="181"/>
      <c r="BBB338" s="182"/>
      <c r="BBC338" s="134"/>
      <c r="BBD338" s="135"/>
      <c r="BBE338" s="111"/>
      <c r="BBF338" s="178"/>
      <c r="BBG338" s="178"/>
      <c r="BBH338" s="178"/>
      <c r="BBI338" s="178"/>
      <c r="BBJ338" s="179"/>
      <c r="BBK338" s="73"/>
      <c r="BBL338" s="73"/>
      <c r="BBM338" s="180"/>
      <c r="BBN338" s="75"/>
      <c r="BBO338" s="76"/>
      <c r="BBP338" s="180"/>
      <c r="BBQ338" s="180"/>
      <c r="BBR338" s="180"/>
      <c r="BBS338" s="75"/>
      <c r="BBT338" s="76"/>
      <c r="BBU338" s="181"/>
      <c r="BBV338" s="181"/>
      <c r="BBW338" s="182"/>
      <c r="BBX338" s="134"/>
      <c r="BBY338" s="135"/>
      <c r="BBZ338" s="111"/>
      <c r="BCA338" s="178"/>
      <c r="BCB338" s="178"/>
      <c r="BCC338" s="178"/>
      <c r="BCD338" s="178"/>
      <c r="BCE338" s="179"/>
      <c r="BCF338" s="73"/>
      <c r="BCG338" s="73"/>
      <c r="BCH338" s="180"/>
      <c r="BCI338" s="75"/>
      <c r="BCJ338" s="76"/>
      <c r="BCK338" s="180"/>
      <c r="BCL338" s="180"/>
      <c r="BCM338" s="180"/>
      <c r="BCN338" s="75"/>
      <c r="BCO338" s="76"/>
      <c r="BCP338" s="181"/>
      <c r="BCQ338" s="181"/>
      <c r="BCR338" s="182"/>
      <c r="BCS338" s="134"/>
      <c r="BCT338" s="135"/>
      <c r="BCU338" s="111"/>
      <c r="BCV338" s="178"/>
      <c r="BCW338" s="178"/>
      <c r="BCX338" s="178"/>
      <c r="BCY338" s="178"/>
      <c r="BCZ338" s="179"/>
      <c r="BDA338" s="73"/>
      <c r="BDB338" s="73"/>
      <c r="BDC338" s="180"/>
      <c r="BDD338" s="75"/>
      <c r="BDE338" s="76"/>
      <c r="BDF338" s="180"/>
      <c r="BDG338" s="180"/>
      <c r="BDH338" s="180"/>
      <c r="BDI338" s="75"/>
      <c r="BDJ338" s="76"/>
      <c r="BDK338" s="181"/>
      <c r="BDL338" s="181"/>
      <c r="BDM338" s="182"/>
      <c r="BDN338" s="134"/>
      <c r="BDO338" s="135"/>
      <c r="BDP338" s="111"/>
      <c r="BDQ338" s="178"/>
      <c r="BDR338" s="178"/>
      <c r="BDS338" s="178"/>
      <c r="BDT338" s="178"/>
      <c r="BDU338" s="179"/>
      <c r="BDV338" s="73"/>
      <c r="BDW338" s="73"/>
      <c r="BDX338" s="180"/>
      <c r="BDY338" s="75"/>
      <c r="BDZ338" s="76"/>
      <c r="BEA338" s="180"/>
      <c r="BEB338" s="180"/>
      <c r="BEC338" s="180"/>
      <c r="BED338" s="75"/>
      <c r="BEE338" s="76"/>
      <c r="BEF338" s="181"/>
      <c r="BEG338" s="181"/>
      <c r="BEH338" s="182"/>
      <c r="BEI338" s="134"/>
      <c r="BEJ338" s="135"/>
      <c r="BEK338" s="111"/>
      <c r="BEL338" s="178"/>
      <c r="BEM338" s="178"/>
      <c r="BEN338" s="178"/>
      <c r="BEO338" s="178"/>
      <c r="BEP338" s="179"/>
      <c r="BEQ338" s="73"/>
      <c r="BER338" s="73"/>
      <c r="BES338" s="180"/>
      <c r="BET338" s="75"/>
      <c r="BEU338" s="76"/>
      <c r="BEV338" s="180"/>
      <c r="BEW338" s="180"/>
      <c r="BEX338" s="180"/>
      <c r="BEY338" s="75"/>
      <c r="BEZ338" s="76"/>
      <c r="BFA338" s="181"/>
      <c r="BFB338" s="181"/>
      <c r="BFC338" s="182"/>
      <c r="BFD338" s="134"/>
      <c r="BFE338" s="135"/>
      <c r="BFF338" s="111"/>
      <c r="BFG338" s="178"/>
      <c r="BFH338" s="178"/>
      <c r="BFI338" s="178"/>
      <c r="BFJ338" s="178"/>
      <c r="BFK338" s="179"/>
      <c r="BFL338" s="73"/>
      <c r="BFM338" s="73"/>
      <c r="BFN338" s="180"/>
      <c r="BFO338" s="75"/>
      <c r="BFP338" s="76"/>
      <c r="BFQ338" s="180"/>
      <c r="BFR338" s="180"/>
      <c r="BFS338" s="180"/>
      <c r="BFT338" s="75"/>
      <c r="BFU338" s="76"/>
      <c r="BFV338" s="181"/>
      <c r="BFW338" s="181"/>
      <c r="BFX338" s="182"/>
      <c r="BFY338" s="134"/>
      <c r="BFZ338" s="135"/>
      <c r="BGA338" s="111"/>
      <c r="BGB338" s="178"/>
      <c r="BGC338" s="178"/>
      <c r="BGD338" s="178"/>
      <c r="BGE338" s="178"/>
      <c r="BGF338" s="179"/>
      <c r="BGG338" s="73"/>
      <c r="BGH338" s="73"/>
      <c r="BGI338" s="180"/>
      <c r="BGJ338" s="75"/>
      <c r="BGK338" s="76"/>
      <c r="BGL338" s="180"/>
      <c r="BGM338" s="180"/>
      <c r="BGN338" s="180"/>
      <c r="BGO338" s="75"/>
      <c r="BGP338" s="76"/>
      <c r="BGQ338" s="181"/>
      <c r="BGR338" s="181"/>
      <c r="BGS338" s="182"/>
      <c r="BGT338" s="134"/>
      <c r="BGU338" s="135"/>
      <c r="BGV338" s="111"/>
      <c r="BGW338" s="178"/>
      <c r="BGX338" s="178"/>
      <c r="BGY338" s="178"/>
      <c r="BGZ338" s="178"/>
      <c r="BHA338" s="179"/>
      <c r="BHB338" s="73"/>
      <c r="BHC338" s="73"/>
      <c r="BHD338" s="180"/>
      <c r="BHE338" s="75"/>
      <c r="BHF338" s="76"/>
      <c r="BHG338" s="180"/>
      <c r="BHH338" s="180"/>
      <c r="BHI338" s="180"/>
      <c r="BHJ338" s="75"/>
      <c r="BHK338" s="76"/>
      <c r="BHL338" s="181"/>
      <c r="BHM338" s="181"/>
      <c r="BHN338" s="182"/>
      <c r="BHO338" s="134"/>
      <c r="BHP338" s="135"/>
      <c r="BHQ338" s="111"/>
      <c r="BHR338" s="178"/>
      <c r="BHS338" s="178"/>
      <c r="BHT338" s="178"/>
      <c r="BHU338" s="178"/>
      <c r="BHV338" s="179"/>
      <c r="BHW338" s="73"/>
      <c r="BHX338" s="73"/>
      <c r="BHY338" s="180"/>
      <c r="BHZ338" s="75"/>
      <c r="BIA338" s="76"/>
      <c r="BIB338" s="180"/>
      <c r="BIC338" s="180"/>
      <c r="BID338" s="180"/>
      <c r="BIE338" s="75"/>
      <c r="BIF338" s="76"/>
      <c r="BIG338" s="181"/>
      <c r="BIH338" s="181"/>
      <c r="BII338" s="182"/>
      <c r="BIJ338" s="134"/>
      <c r="BIK338" s="135"/>
      <c r="BIL338" s="111"/>
      <c r="BIM338" s="178"/>
      <c r="BIN338" s="178"/>
      <c r="BIO338" s="178"/>
      <c r="BIP338" s="178"/>
      <c r="BIQ338" s="179"/>
      <c r="BIR338" s="73"/>
      <c r="BIS338" s="73"/>
      <c r="BIT338" s="180"/>
      <c r="BIU338" s="75"/>
      <c r="BIV338" s="76"/>
      <c r="BIW338" s="180"/>
      <c r="BIX338" s="180"/>
      <c r="BIY338" s="180"/>
      <c r="BIZ338" s="75"/>
      <c r="BJA338" s="76"/>
      <c r="BJB338" s="181"/>
      <c r="BJC338" s="181"/>
      <c r="BJD338" s="182"/>
      <c r="BJE338" s="134"/>
      <c r="BJF338" s="135"/>
      <c r="BJG338" s="111"/>
      <c r="BJH338" s="178"/>
      <c r="BJI338" s="178"/>
      <c r="BJJ338" s="178"/>
      <c r="BJK338" s="178"/>
      <c r="BJL338" s="179"/>
      <c r="BJM338" s="73"/>
      <c r="BJN338" s="73"/>
      <c r="BJO338" s="180"/>
      <c r="BJP338" s="75"/>
      <c r="BJQ338" s="76"/>
      <c r="BJR338" s="180"/>
      <c r="BJS338" s="180"/>
      <c r="BJT338" s="180"/>
      <c r="BJU338" s="75"/>
      <c r="BJV338" s="76"/>
      <c r="BJW338" s="181"/>
      <c r="BJX338" s="181"/>
      <c r="BJY338" s="182"/>
      <c r="BJZ338" s="134"/>
      <c r="BKA338" s="135"/>
      <c r="BKB338" s="111"/>
      <c r="BKC338" s="178"/>
      <c r="BKD338" s="178"/>
      <c r="BKE338" s="178"/>
      <c r="BKF338" s="178"/>
      <c r="BKG338" s="179"/>
      <c r="BKH338" s="73"/>
      <c r="BKI338" s="73"/>
      <c r="BKJ338" s="180"/>
      <c r="BKK338" s="75"/>
      <c r="BKL338" s="76"/>
      <c r="BKM338" s="180"/>
      <c r="BKN338" s="180"/>
      <c r="BKO338" s="180"/>
      <c r="BKP338" s="75"/>
      <c r="BKQ338" s="76"/>
      <c r="BKR338" s="181"/>
      <c r="BKS338" s="181"/>
      <c r="BKT338" s="182"/>
      <c r="BKU338" s="134"/>
      <c r="BKV338" s="135"/>
      <c r="BKW338" s="111"/>
      <c r="BKX338" s="178"/>
      <c r="BKY338" s="178"/>
      <c r="BKZ338" s="178"/>
      <c r="BLA338" s="178"/>
      <c r="BLB338" s="179"/>
      <c r="BLC338" s="73"/>
      <c r="BLD338" s="73"/>
      <c r="BLE338" s="180"/>
      <c r="BLF338" s="75"/>
      <c r="BLG338" s="76"/>
      <c r="BLH338" s="180"/>
      <c r="BLI338" s="180"/>
      <c r="BLJ338" s="180"/>
      <c r="BLK338" s="75"/>
      <c r="BLL338" s="76"/>
      <c r="BLM338" s="181"/>
      <c r="BLN338" s="181"/>
      <c r="BLO338" s="182"/>
      <c r="BLP338" s="134"/>
      <c r="BLQ338" s="135"/>
      <c r="BLR338" s="111"/>
      <c r="BLS338" s="178"/>
      <c r="BLT338" s="178"/>
      <c r="BLU338" s="178"/>
      <c r="BLV338" s="178"/>
      <c r="BLW338" s="179"/>
      <c r="BLX338" s="73"/>
      <c r="BLY338" s="73"/>
      <c r="BLZ338" s="180"/>
      <c r="BMA338" s="75"/>
      <c r="BMB338" s="76"/>
      <c r="BMC338" s="180"/>
      <c r="BMD338" s="180"/>
      <c r="BME338" s="180"/>
      <c r="BMF338" s="75"/>
      <c r="BMG338" s="76"/>
      <c r="BMH338" s="181"/>
      <c r="BMI338" s="181"/>
      <c r="BMJ338" s="182"/>
      <c r="BMK338" s="134"/>
      <c r="BML338" s="135"/>
      <c r="BMM338" s="111"/>
      <c r="BMN338" s="178"/>
      <c r="BMO338" s="178"/>
      <c r="BMP338" s="178"/>
      <c r="BMQ338" s="178"/>
      <c r="BMR338" s="179"/>
      <c r="BMS338" s="73"/>
      <c r="BMT338" s="73"/>
      <c r="BMU338" s="180"/>
      <c r="BMV338" s="75"/>
      <c r="BMW338" s="76"/>
      <c r="BMX338" s="180"/>
      <c r="BMY338" s="180"/>
      <c r="BMZ338" s="180"/>
      <c r="BNA338" s="75"/>
      <c r="BNB338" s="76"/>
      <c r="BNC338" s="181"/>
      <c r="BND338" s="181"/>
      <c r="BNE338" s="182"/>
      <c r="BNF338" s="134"/>
      <c r="BNG338" s="135"/>
      <c r="BNH338" s="111"/>
      <c r="BNI338" s="178"/>
      <c r="BNJ338" s="178"/>
      <c r="BNK338" s="178"/>
      <c r="BNL338" s="178"/>
      <c r="BNM338" s="179"/>
      <c r="BNN338" s="73"/>
      <c r="BNO338" s="73"/>
      <c r="BNP338" s="180"/>
      <c r="BNQ338" s="75"/>
      <c r="BNR338" s="76"/>
      <c r="BNS338" s="180"/>
      <c r="BNT338" s="180"/>
      <c r="BNU338" s="180"/>
      <c r="BNV338" s="75"/>
      <c r="BNW338" s="76"/>
      <c r="BNX338" s="181"/>
      <c r="BNY338" s="181"/>
      <c r="BNZ338" s="182"/>
      <c r="BOA338" s="134"/>
      <c r="BOB338" s="135"/>
      <c r="BOC338" s="111"/>
      <c r="BOD338" s="178"/>
      <c r="BOE338" s="178"/>
      <c r="BOF338" s="178"/>
      <c r="BOG338" s="178"/>
      <c r="BOH338" s="179"/>
      <c r="BOI338" s="73"/>
      <c r="BOJ338" s="73"/>
      <c r="BOK338" s="180"/>
      <c r="BOL338" s="75"/>
      <c r="BOM338" s="76"/>
      <c r="BON338" s="180"/>
      <c r="BOO338" s="180"/>
      <c r="BOP338" s="180"/>
      <c r="BOQ338" s="75"/>
      <c r="BOR338" s="76"/>
      <c r="BOS338" s="181"/>
      <c r="BOT338" s="181"/>
      <c r="BOU338" s="182"/>
      <c r="BOV338" s="134"/>
      <c r="BOW338" s="135"/>
      <c r="BOX338" s="111"/>
      <c r="BOY338" s="178"/>
      <c r="BOZ338" s="178"/>
      <c r="BPA338" s="178"/>
      <c r="BPB338" s="178"/>
      <c r="BPC338" s="179"/>
      <c r="BPD338" s="73"/>
      <c r="BPE338" s="73"/>
      <c r="BPF338" s="180"/>
      <c r="BPG338" s="75"/>
      <c r="BPH338" s="76"/>
      <c r="BPI338" s="180"/>
      <c r="BPJ338" s="180"/>
      <c r="BPK338" s="180"/>
      <c r="BPL338" s="75"/>
      <c r="BPM338" s="76"/>
      <c r="BPN338" s="181"/>
      <c r="BPO338" s="181"/>
      <c r="BPP338" s="182"/>
      <c r="BPQ338" s="134"/>
      <c r="BPR338" s="135"/>
      <c r="BPS338" s="111"/>
      <c r="BPT338" s="178"/>
      <c r="BPU338" s="178"/>
      <c r="BPV338" s="178"/>
      <c r="BPW338" s="178"/>
      <c r="BPX338" s="179"/>
      <c r="BPY338" s="73"/>
      <c r="BPZ338" s="73"/>
      <c r="BQA338" s="180"/>
      <c r="BQB338" s="75"/>
      <c r="BQC338" s="76"/>
      <c r="BQD338" s="180"/>
      <c r="BQE338" s="180"/>
      <c r="BQF338" s="180"/>
      <c r="BQG338" s="75"/>
      <c r="BQH338" s="76"/>
      <c r="BQI338" s="181"/>
      <c r="BQJ338" s="181"/>
      <c r="BQK338" s="182"/>
      <c r="BQL338" s="134"/>
      <c r="BQM338" s="135"/>
      <c r="BQN338" s="111"/>
      <c r="BQO338" s="178"/>
      <c r="BQP338" s="178"/>
      <c r="BQQ338" s="178"/>
      <c r="BQR338" s="178"/>
      <c r="BQS338" s="179"/>
      <c r="BQT338" s="73"/>
      <c r="BQU338" s="73"/>
      <c r="BQV338" s="180"/>
      <c r="BQW338" s="75"/>
      <c r="BQX338" s="76"/>
      <c r="BQY338" s="180"/>
      <c r="BQZ338" s="180"/>
      <c r="BRA338" s="180"/>
      <c r="BRB338" s="75"/>
      <c r="BRC338" s="76"/>
      <c r="BRD338" s="181"/>
      <c r="BRE338" s="181"/>
      <c r="BRF338" s="182"/>
      <c r="BRG338" s="134"/>
      <c r="BRH338" s="135"/>
      <c r="BRI338" s="111"/>
      <c r="BRJ338" s="178"/>
      <c r="BRK338" s="178"/>
      <c r="BRL338" s="178"/>
      <c r="BRM338" s="178"/>
      <c r="BRN338" s="179"/>
      <c r="BRO338" s="73"/>
      <c r="BRP338" s="73"/>
      <c r="BRQ338" s="180"/>
      <c r="BRR338" s="75"/>
      <c r="BRS338" s="76"/>
      <c r="BRT338" s="180"/>
      <c r="BRU338" s="180"/>
      <c r="BRV338" s="180"/>
      <c r="BRW338" s="75"/>
      <c r="BRX338" s="76"/>
      <c r="BRY338" s="181"/>
      <c r="BRZ338" s="181"/>
      <c r="BSA338" s="182"/>
      <c r="BSB338" s="134"/>
      <c r="BSC338" s="135"/>
      <c r="BSD338" s="111"/>
      <c r="BSE338" s="178"/>
      <c r="BSF338" s="178"/>
      <c r="BSG338" s="178"/>
      <c r="BSH338" s="178"/>
      <c r="BSI338" s="179"/>
      <c r="BSJ338" s="73"/>
      <c r="BSK338" s="73"/>
      <c r="BSL338" s="180"/>
      <c r="BSM338" s="75"/>
      <c r="BSN338" s="76"/>
      <c r="BSO338" s="180"/>
      <c r="BSP338" s="180"/>
      <c r="BSQ338" s="180"/>
      <c r="BSR338" s="75"/>
      <c r="BSS338" s="76"/>
      <c r="BST338" s="181"/>
      <c r="BSU338" s="181"/>
      <c r="BSV338" s="182"/>
      <c r="BSW338" s="134"/>
      <c r="BSX338" s="135"/>
      <c r="BSY338" s="111"/>
      <c r="BSZ338" s="178"/>
      <c r="BTA338" s="178"/>
      <c r="BTB338" s="178"/>
      <c r="BTC338" s="178"/>
      <c r="BTD338" s="179"/>
      <c r="BTE338" s="73"/>
      <c r="BTF338" s="73"/>
      <c r="BTG338" s="180"/>
      <c r="BTH338" s="75"/>
      <c r="BTI338" s="76"/>
      <c r="BTJ338" s="180"/>
      <c r="BTK338" s="180"/>
      <c r="BTL338" s="180"/>
      <c r="BTM338" s="75"/>
      <c r="BTN338" s="76"/>
      <c r="BTO338" s="181"/>
      <c r="BTP338" s="181"/>
      <c r="BTQ338" s="182"/>
      <c r="BTR338" s="134"/>
      <c r="BTS338" s="135"/>
      <c r="BTT338" s="111"/>
      <c r="BTU338" s="178"/>
      <c r="BTV338" s="178"/>
      <c r="BTW338" s="178"/>
      <c r="BTX338" s="178"/>
      <c r="BTY338" s="179"/>
      <c r="BTZ338" s="73"/>
      <c r="BUA338" s="73"/>
      <c r="BUB338" s="180"/>
      <c r="BUC338" s="75"/>
      <c r="BUD338" s="76"/>
      <c r="BUE338" s="180"/>
      <c r="BUF338" s="180"/>
      <c r="BUG338" s="180"/>
      <c r="BUH338" s="75"/>
      <c r="BUI338" s="76"/>
      <c r="BUJ338" s="181"/>
      <c r="BUK338" s="181"/>
      <c r="BUL338" s="182"/>
      <c r="BUM338" s="134"/>
      <c r="BUN338" s="135"/>
      <c r="BUO338" s="111"/>
      <c r="BUP338" s="178"/>
      <c r="BUQ338" s="178"/>
      <c r="BUR338" s="178"/>
      <c r="BUS338" s="178"/>
      <c r="BUT338" s="179"/>
      <c r="BUU338" s="73"/>
      <c r="BUV338" s="73"/>
      <c r="BUW338" s="180"/>
      <c r="BUX338" s="75"/>
      <c r="BUY338" s="76"/>
      <c r="BUZ338" s="180"/>
      <c r="BVA338" s="180"/>
      <c r="BVB338" s="180"/>
      <c r="BVC338" s="75"/>
      <c r="BVD338" s="76"/>
      <c r="BVE338" s="181"/>
      <c r="BVF338" s="181"/>
      <c r="BVG338" s="182"/>
      <c r="BVH338" s="134"/>
      <c r="BVI338" s="135"/>
      <c r="BVJ338" s="111"/>
      <c r="BVK338" s="178"/>
      <c r="BVL338" s="178"/>
      <c r="BVM338" s="178"/>
      <c r="BVN338" s="178"/>
      <c r="BVO338" s="179"/>
      <c r="BVP338" s="73"/>
      <c r="BVQ338" s="73"/>
      <c r="BVR338" s="180"/>
      <c r="BVS338" s="75"/>
      <c r="BVT338" s="76"/>
      <c r="BVU338" s="180"/>
      <c r="BVV338" s="180"/>
      <c r="BVW338" s="180"/>
      <c r="BVX338" s="75"/>
      <c r="BVY338" s="76"/>
      <c r="BVZ338" s="181"/>
      <c r="BWA338" s="181"/>
      <c r="BWB338" s="182"/>
      <c r="BWC338" s="134"/>
      <c r="BWD338" s="135"/>
      <c r="BWE338" s="111"/>
      <c r="BWF338" s="178"/>
      <c r="BWG338" s="178"/>
      <c r="BWH338" s="178"/>
      <c r="BWI338" s="178"/>
      <c r="BWJ338" s="179"/>
      <c r="BWK338" s="73"/>
      <c r="BWL338" s="73"/>
      <c r="BWM338" s="180"/>
      <c r="BWN338" s="75"/>
      <c r="BWO338" s="76"/>
      <c r="BWP338" s="180"/>
      <c r="BWQ338" s="180"/>
      <c r="BWR338" s="180"/>
      <c r="BWS338" s="75"/>
      <c r="BWT338" s="76"/>
      <c r="BWU338" s="181"/>
      <c r="BWV338" s="181"/>
      <c r="BWW338" s="182"/>
      <c r="BWX338" s="134"/>
      <c r="BWY338" s="135"/>
      <c r="BWZ338" s="111"/>
      <c r="BXA338" s="178"/>
      <c r="BXB338" s="178"/>
      <c r="BXC338" s="178"/>
      <c r="BXD338" s="178"/>
      <c r="BXE338" s="179"/>
      <c r="BXF338" s="73"/>
      <c r="BXG338" s="73"/>
      <c r="BXH338" s="180"/>
      <c r="BXI338" s="75"/>
      <c r="BXJ338" s="76"/>
      <c r="BXK338" s="180"/>
      <c r="BXL338" s="180"/>
      <c r="BXM338" s="180"/>
      <c r="BXN338" s="75"/>
      <c r="BXO338" s="76"/>
      <c r="BXP338" s="181"/>
      <c r="BXQ338" s="181"/>
      <c r="BXR338" s="182"/>
      <c r="BXS338" s="134"/>
      <c r="BXT338" s="135"/>
      <c r="BXU338" s="111"/>
      <c r="BXV338" s="178"/>
      <c r="BXW338" s="178"/>
      <c r="BXX338" s="178"/>
      <c r="BXY338" s="178"/>
      <c r="BXZ338" s="179"/>
      <c r="BYA338" s="73"/>
      <c r="BYB338" s="73"/>
      <c r="BYC338" s="180"/>
      <c r="BYD338" s="75"/>
      <c r="BYE338" s="76"/>
      <c r="BYF338" s="180"/>
      <c r="BYG338" s="180"/>
      <c r="BYH338" s="180"/>
      <c r="BYI338" s="75"/>
      <c r="BYJ338" s="76"/>
      <c r="BYK338" s="181"/>
      <c r="BYL338" s="181"/>
      <c r="BYM338" s="182"/>
      <c r="BYN338" s="134"/>
      <c r="BYO338" s="135"/>
      <c r="BYP338" s="111"/>
      <c r="BYQ338" s="178"/>
      <c r="BYR338" s="178"/>
      <c r="BYS338" s="178"/>
      <c r="BYT338" s="178"/>
      <c r="BYU338" s="179"/>
      <c r="BYV338" s="73"/>
      <c r="BYW338" s="73"/>
      <c r="BYX338" s="180"/>
      <c r="BYY338" s="75"/>
      <c r="BYZ338" s="76"/>
      <c r="BZA338" s="180"/>
      <c r="BZB338" s="180"/>
      <c r="BZC338" s="180"/>
      <c r="BZD338" s="75"/>
      <c r="BZE338" s="76"/>
      <c r="BZF338" s="181"/>
      <c r="BZG338" s="181"/>
      <c r="BZH338" s="182"/>
      <c r="BZI338" s="134"/>
      <c r="BZJ338" s="135"/>
      <c r="BZK338" s="111"/>
      <c r="BZL338" s="178"/>
      <c r="BZM338" s="178"/>
      <c r="BZN338" s="178"/>
      <c r="BZO338" s="178"/>
      <c r="BZP338" s="179"/>
      <c r="BZQ338" s="73"/>
      <c r="BZR338" s="73"/>
      <c r="BZS338" s="180"/>
      <c r="BZT338" s="75"/>
      <c r="BZU338" s="76"/>
      <c r="BZV338" s="180"/>
      <c r="BZW338" s="180"/>
      <c r="BZX338" s="180"/>
      <c r="BZY338" s="75"/>
      <c r="BZZ338" s="76"/>
      <c r="CAA338" s="181"/>
      <c r="CAB338" s="181"/>
      <c r="CAC338" s="182"/>
      <c r="CAD338" s="134"/>
      <c r="CAE338" s="135"/>
      <c r="CAF338" s="111"/>
      <c r="CAG338" s="178"/>
      <c r="CAH338" s="178"/>
      <c r="CAI338" s="178"/>
      <c r="CAJ338" s="178"/>
      <c r="CAK338" s="179"/>
      <c r="CAL338" s="73"/>
      <c r="CAM338" s="73"/>
      <c r="CAN338" s="180"/>
      <c r="CAO338" s="75"/>
      <c r="CAP338" s="76"/>
      <c r="CAQ338" s="180"/>
      <c r="CAR338" s="180"/>
      <c r="CAS338" s="180"/>
      <c r="CAT338" s="75"/>
      <c r="CAU338" s="76"/>
      <c r="CAV338" s="181"/>
      <c r="CAW338" s="181"/>
      <c r="CAX338" s="182"/>
      <c r="CAY338" s="134"/>
      <c r="CAZ338" s="135"/>
      <c r="CBA338" s="111"/>
      <c r="CBB338" s="178"/>
      <c r="CBC338" s="178"/>
      <c r="CBD338" s="178"/>
      <c r="CBE338" s="178"/>
      <c r="CBF338" s="179"/>
      <c r="CBG338" s="73"/>
      <c r="CBH338" s="73"/>
      <c r="CBI338" s="180"/>
      <c r="CBJ338" s="75"/>
      <c r="CBK338" s="76"/>
      <c r="CBL338" s="180"/>
      <c r="CBM338" s="180"/>
      <c r="CBN338" s="180"/>
      <c r="CBO338" s="75"/>
      <c r="CBP338" s="76"/>
      <c r="CBQ338" s="181"/>
      <c r="CBR338" s="181"/>
      <c r="CBS338" s="182"/>
      <c r="CBT338" s="134"/>
      <c r="CBU338" s="135"/>
      <c r="CBV338" s="111"/>
      <c r="CBW338" s="178"/>
      <c r="CBX338" s="178"/>
      <c r="CBY338" s="178"/>
      <c r="CBZ338" s="178"/>
      <c r="CCA338" s="179"/>
      <c r="CCB338" s="73"/>
      <c r="CCC338" s="73"/>
      <c r="CCD338" s="180"/>
      <c r="CCE338" s="75"/>
      <c r="CCF338" s="76"/>
      <c r="CCG338" s="180"/>
      <c r="CCH338" s="180"/>
      <c r="CCI338" s="180"/>
      <c r="CCJ338" s="75"/>
      <c r="CCK338" s="76"/>
      <c r="CCL338" s="181"/>
      <c r="CCM338" s="181"/>
      <c r="CCN338" s="182"/>
      <c r="CCO338" s="134"/>
      <c r="CCP338" s="135"/>
      <c r="CCQ338" s="111"/>
      <c r="CCR338" s="178"/>
      <c r="CCS338" s="178"/>
      <c r="CCT338" s="178"/>
      <c r="CCU338" s="178"/>
      <c r="CCV338" s="179"/>
      <c r="CCW338" s="73"/>
      <c r="CCX338" s="73"/>
      <c r="CCY338" s="180"/>
      <c r="CCZ338" s="75"/>
      <c r="CDA338" s="76"/>
      <c r="CDB338" s="180"/>
      <c r="CDC338" s="180"/>
      <c r="CDD338" s="180"/>
      <c r="CDE338" s="75"/>
      <c r="CDF338" s="76"/>
      <c r="CDG338" s="181"/>
      <c r="CDH338" s="181"/>
      <c r="CDI338" s="182"/>
      <c r="CDJ338" s="134"/>
      <c r="CDK338" s="135"/>
      <c r="CDL338" s="111"/>
      <c r="CDM338" s="178"/>
      <c r="CDN338" s="178"/>
      <c r="CDO338" s="178"/>
      <c r="CDP338" s="178"/>
      <c r="CDQ338" s="179"/>
      <c r="CDR338" s="73"/>
      <c r="CDS338" s="73"/>
      <c r="CDT338" s="180"/>
      <c r="CDU338" s="75"/>
      <c r="CDV338" s="76"/>
      <c r="CDW338" s="180"/>
      <c r="CDX338" s="180"/>
      <c r="CDY338" s="180"/>
      <c r="CDZ338" s="75"/>
      <c r="CEA338" s="76"/>
      <c r="CEB338" s="181"/>
      <c r="CEC338" s="181"/>
      <c r="CED338" s="182"/>
      <c r="CEE338" s="134"/>
      <c r="CEF338" s="135"/>
      <c r="CEG338" s="111"/>
      <c r="CEH338" s="178"/>
      <c r="CEI338" s="178"/>
      <c r="CEJ338" s="178"/>
      <c r="CEK338" s="178"/>
      <c r="CEL338" s="179"/>
      <c r="CEM338" s="73"/>
      <c r="CEN338" s="73"/>
      <c r="CEO338" s="180"/>
      <c r="CEP338" s="75"/>
      <c r="CEQ338" s="76"/>
      <c r="CER338" s="180"/>
      <c r="CES338" s="180"/>
      <c r="CET338" s="180"/>
      <c r="CEU338" s="75"/>
      <c r="CEV338" s="76"/>
      <c r="CEW338" s="181"/>
      <c r="CEX338" s="181"/>
      <c r="CEY338" s="182"/>
      <c r="CEZ338" s="134"/>
      <c r="CFA338" s="135"/>
      <c r="CFB338" s="111"/>
      <c r="CFC338" s="178"/>
      <c r="CFD338" s="178"/>
      <c r="CFE338" s="178"/>
      <c r="CFF338" s="178"/>
      <c r="CFG338" s="179"/>
      <c r="CFH338" s="73"/>
      <c r="CFI338" s="73"/>
      <c r="CFJ338" s="180"/>
      <c r="CFK338" s="75"/>
      <c r="CFL338" s="76"/>
      <c r="CFM338" s="180"/>
      <c r="CFN338" s="180"/>
      <c r="CFO338" s="180"/>
      <c r="CFP338" s="75"/>
      <c r="CFQ338" s="76"/>
      <c r="CFR338" s="181"/>
      <c r="CFS338" s="181"/>
      <c r="CFT338" s="182"/>
      <c r="CFU338" s="134"/>
      <c r="CFV338" s="135"/>
      <c r="CFW338" s="111"/>
      <c r="CFX338" s="178"/>
      <c r="CFY338" s="178"/>
      <c r="CFZ338" s="178"/>
      <c r="CGA338" s="178"/>
      <c r="CGB338" s="179"/>
      <c r="CGC338" s="73"/>
      <c r="CGD338" s="73"/>
      <c r="CGE338" s="180"/>
      <c r="CGF338" s="75"/>
      <c r="CGG338" s="76"/>
      <c r="CGH338" s="180"/>
      <c r="CGI338" s="180"/>
      <c r="CGJ338" s="180"/>
      <c r="CGK338" s="75"/>
      <c r="CGL338" s="76"/>
      <c r="CGM338" s="181"/>
      <c r="CGN338" s="181"/>
      <c r="CGO338" s="182"/>
      <c r="CGP338" s="134"/>
      <c r="CGQ338" s="135"/>
      <c r="CGR338" s="111"/>
      <c r="CGS338" s="178"/>
      <c r="CGT338" s="178"/>
      <c r="CGU338" s="178"/>
      <c r="CGV338" s="178"/>
      <c r="CGW338" s="179"/>
      <c r="CGX338" s="73"/>
      <c r="CGY338" s="73"/>
      <c r="CGZ338" s="180"/>
      <c r="CHA338" s="75"/>
      <c r="CHB338" s="76"/>
      <c r="CHC338" s="180"/>
      <c r="CHD338" s="180"/>
      <c r="CHE338" s="180"/>
      <c r="CHF338" s="75"/>
      <c r="CHG338" s="76"/>
      <c r="CHH338" s="181"/>
      <c r="CHI338" s="181"/>
      <c r="CHJ338" s="182"/>
      <c r="CHK338" s="134"/>
      <c r="CHL338" s="135"/>
      <c r="CHM338" s="111"/>
      <c r="CHN338" s="178"/>
      <c r="CHO338" s="178"/>
      <c r="CHP338" s="178"/>
      <c r="CHQ338" s="178"/>
      <c r="CHR338" s="179"/>
      <c r="CHS338" s="73"/>
      <c r="CHT338" s="73"/>
      <c r="CHU338" s="180"/>
      <c r="CHV338" s="75"/>
      <c r="CHW338" s="76"/>
      <c r="CHX338" s="180"/>
      <c r="CHY338" s="180"/>
      <c r="CHZ338" s="180"/>
      <c r="CIA338" s="75"/>
      <c r="CIB338" s="76"/>
      <c r="CIC338" s="181"/>
      <c r="CID338" s="181"/>
      <c r="CIE338" s="182"/>
      <c r="CIF338" s="134"/>
      <c r="CIG338" s="135"/>
      <c r="CIH338" s="111"/>
      <c r="CII338" s="178"/>
      <c r="CIJ338" s="178"/>
      <c r="CIK338" s="178"/>
      <c r="CIL338" s="178"/>
      <c r="CIM338" s="179"/>
      <c r="CIN338" s="73"/>
      <c r="CIO338" s="73"/>
      <c r="CIP338" s="180"/>
      <c r="CIQ338" s="75"/>
      <c r="CIR338" s="76"/>
      <c r="CIS338" s="180"/>
      <c r="CIT338" s="180"/>
      <c r="CIU338" s="180"/>
      <c r="CIV338" s="75"/>
      <c r="CIW338" s="76"/>
      <c r="CIX338" s="181"/>
      <c r="CIY338" s="181"/>
      <c r="CIZ338" s="182"/>
      <c r="CJA338" s="134"/>
      <c r="CJB338" s="135"/>
      <c r="CJC338" s="111"/>
      <c r="CJD338" s="178"/>
      <c r="CJE338" s="178"/>
      <c r="CJF338" s="178"/>
      <c r="CJG338" s="178"/>
      <c r="CJH338" s="179"/>
      <c r="CJI338" s="73"/>
      <c r="CJJ338" s="73"/>
      <c r="CJK338" s="180"/>
      <c r="CJL338" s="75"/>
      <c r="CJM338" s="76"/>
      <c r="CJN338" s="180"/>
      <c r="CJO338" s="180"/>
      <c r="CJP338" s="180"/>
      <c r="CJQ338" s="75"/>
      <c r="CJR338" s="76"/>
      <c r="CJS338" s="181"/>
      <c r="CJT338" s="181"/>
      <c r="CJU338" s="182"/>
      <c r="CJV338" s="134"/>
      <c r="CJW338" s="135"/>
      <c r="CJX338" s="111"/>
      <c r="CJY338" s="178"/>
      <c r="CJZ338" s="178"/>
      <c r="CKA338" s="178"/>
      <c r="CKB338" s="178"/>
      <c r="CKC338" s="179"/>
      <c r="CKD338" s="73"/>
      <c r="CKE338" s="73"/>
      <c r="CKF338" s="180"/>
      <c r="CKG338" s="75"/>
      <c r="CKH338" s="76"/>
      <c r="CKI338" s="180"/>
      <c r="CKJ338" s="180"/>
      <c r="CKK338" s="180"/>
      <c r="CKL338" s="75"/>
      <c r="CKM338" s="76"/>
      <c r="CKN338" s="181"/>
      <c r="CKO338" s="181"/>
      <c r="CKP338" s="182"/>
      <c r="CKQ338" s="134"/>
      <c r="CKR338" s="135"/>
      <c r="CKS338" s="111"/>
      <c r="CKT338" s="178"/>
      <c r="CKU338" s="178"/>
      <c r="CKV338" s="178"/>
      <c r="CKW338" s="178"/>
      <c r="CKX338" s="179"/>
      <c r="CKY338" s="73"/>
      <c r="CKZ338" s="73"/>
      <c r="CLA338" s="180"/>
      <c r="CLB338" s="75"/>
      <c r="CLC338" s="76"/>
      <c r="CLD338" s="180"/>
      <c r="CLE338" s="180"/>
      <c r="CLF338" s="180"/>
      <c r="CLG338" s="75"/>
      <c r="CLH338" s="76"/>
      <c r="CLI338" s="181"/>
      <c r="CLJ338" s="181"/>
      <c r="CLK338" s="182"/>
      <c r="CLL338" s="134"/>
      <c r="CLM338" s="135"/>
      <c r="CLN338" s="111"/>
      <c r="CLO338" s="178"/>
      <c r="CLP338" s="178"/>
      <c r="CLQ338" s="178"/>
      <c r="CLR338" s="178"/>
      <c r="CLS338" s="179"/>
      <c r="CLT338" s="73"/>
      <c r="CLU338" s="73"/>
      <c r="CLV338" s="180"/>
      <c r="CLW338" s="75"/>
      <c r="CLX338" s="76"/>
      <c r="CLY338" s="180"/>
      <c r="CLZ338" s="180"/>
      <c r="CMA338" s="180"/>
      <c r="CMB338" s="75"/>
      <c r="CMC338" s="76"/>
      <c r="CMD338" s="181"/>
      <c r="CME338" s="181"/>
      <c r="CMF338" s="182"/>
      <c r="CMG338" s="134"/>
      <c r="CMH338" s="135"/>
      <c r="CMI338" s="111"/>
      <c r="CMJ338" s="178"/>
      <c r="CMK338" s="178"/>
      <c r="CML338" s="178"/>
      <c r="CMM338" s="178"/>
      <c r="CMN338" s="179"/>
      <c r="CMO338" s="73"/>
      <c r="CMP338" s="73"/>
      <c r="CMQ338" s="180"/>
      <c r="CMR338" s="75"/>
      <c r="CMS338" s="76"/>
      <c r="CMT338" s="180"/>
      <c r="CMU338" s="180"/>
      <c r="CMV338" s="180"/>
      <c r="CMW338" s="75"/>
      <c r="CMX338" s="76"/>
      <c r="CMY338" s="181"/>
      <c r="CMZ338" s="181"/>
      <c r="CNA338" s="182"/>
      <c r="CNB338" s="134"/>
      <c r="CNC338" s="135"/>
      <c r="CND338" s="111"/>
      <c r="CNE338" s="178"/>
      <c r="CNF338" s="178"/>
      <c r="CNG338" s="178"/>
      <c r="CNH338" s="178"/>
      <c r="CNI338" s="179"/>
      <c r="CNJ338" s="73"/>
      <c r="CNK338" s="73"/>
      <c r="CNL338" s="180"/>
      <c r="CNM338" s="75"/>
      <c r="CNN338" s="76"/>
      <c r="CNO338" s="180"/>
      <c r="CNP338" s="180"/>
      <c r="CNQ338" s="180"/>
      <c r="CNR338" s="75"/>
      <c r="CNS338" s="76"/>
      <c r="CNT338" s="181"/>
      <c r="CNU338" s="181"/>
      <c r="CNV338" s="182"/>
      <c r="CNW338" s="134"/>
      <c r="CNX338" s="135"/>
      <c r="CNY338" s="111"/>
      <c r="CNZ338" s="178"/>
      <c r="COA338" s="178"/>
      <c r="COB338" s="178"/>
      <c r="COC338" s="178"/>
      <c r="COD338" s="179"/>
      <c r="COE338" s="73"/>
      <c r="COF338" s="73"/>
      <c r="COG338" s="180"/>
      <c r="COH338" s="75"/>
      <c r="COI338" s="76"/>
      <c r="COJ338" s="180"/>
      <c r="COK338" s="180"/>
      <c r="COL338" s="180"/>
      <c r="COM338" s="75"/>
      <c r="CON338" s="76"/>
      <c r="COO338" s="181"/>
      <c r="COP338" s="181"/>
      <c r="COQ338" s="182"/>
      <c r="COR338" s="134"/>
      <c r="COS338" s="135"/>
      <c r="COT338" s="111"/>
      <c r="COU338" s="178"/>
      <c r="COV338" s="178"/>
      <c r="COW338" s="178"/>
      <c r="COX338" s="178"/>
      <c r="COY338" s="179"/>
      <c r="COZ338" s="73"/>
      <c r="CPA338" s="73"/>
      <c r="CPB338" s="180"/>
      <c r="CPC338" s="75"/>
      <c r="CPD338" s="76"/>
      <c r="CPE338" s="180"/>
      <c r="CPF338" s="180"/>
      <c r="CPG338" s="180"/>
      <c r="CPH338" s="75"/>
      <c r="CPI338" s="76"/>
      <c r="CPJ338" s="181"/>
      <c r="CPK338" s="181"/>
      <c r="CPL338" s="182"/>
      <c r="CPM338" s="134"/>
      <c r="CPN338" s="135"/>
      <c r="CPO338" s="111"/>
      <c r="CPP338" s="178"/>
      <c r="CPQ338" s="178"/>
      <c r="CPR338" s="178"/>
      <c r="CPS338" s="178"/>
      <c r="CPT338" s="179"/>
      <c r="CPU338" s="73"/>
      <c r="CPV338" s="73"/>
      <c r="CPW338" s="180"/>
      <c r="CPX338" s="75"/>
      <c r="CPY338" s="76"/>
      <c r="CPZ338" s="180"/>
      <c r="CQA338" s="180"/>
      <c r="CQB338" s="180"/>
      <c r="CQC338" s="75"/>
      <c r="CQD338" s="76"/>
      <c r="CQE338" s="181"/>
      <c r="CQF338" s="181"/>
      <c r="CQG338" s="182"/>
      <c r="CQH338" s="134"/>
      <c r="CQI338" s="135"/>
      <c r="CQJ338" s="111"/>
      <c r="CQK338" s="178"/>
      <c r="CQL338" s="178"/>
      <c r="CQM338" s="178"/>
      <c r="CQN338" s="178"/>
      <c r="CQO338" s="179"/>
      <c r="CQP338" s="73"/>
      <c r="CQQ338" s="73"/>
      <c r="CQR338" s="180"/>
      <c r="CQS338" s="75"/>
      <c r="CQT338" s="76"/>
      <c r="CQU338" s="180"/>
      <c r="CQV338" s="180"/>
      <c r="CQW338" s="180"/>
      <c r="CQX338" s="75"/>
      <c r="CQY338" s="76"/>
      <c r="CQZ338" s="181"/>
      <c r="CRA338" s="181"/>
      <c r="CRB338" s="182"/>
      <c r="CRC338" s="134"/>
      <c r="CRD338" s="135"/>
      <c r="CRE338" s="111"/>
      <c r="CRF338" s="178"/>
      <c r="CRG338" s="178"/>
      <c r="CRH338" s="178"/>
      <c r="CRI338" s="178"/>
      <c r="CRJ338" s="179"/>
      <c r="CRK338" s="73"/>
      <c r="CRL338" s="73"/>
      <c r="CRM338" s="180"/>
      <c r="CRN338" s="75"/>
      <c r="CRO338" s="76"/>
      <c r="CRP338" s="180"/>
      <c r="CRQ338" s="180"/>
      <c r="CRR338" s="180"/>
      <c r="CRS338" s="75"/>
      <c r="CRT338" s="76"/>
      <c r="CRU338" s="181"/>
      <c r="CRV338" s="181"/>
      <c r="CRW338" s="182"/>
      <c r="CRX338" s="134"/>
      <c r="CRY338" s="135"/>
      <c r="CRZ338" s="111"/>
      <c r="CSA338" s="178"/>
      <c r="CSB338" s="178"/>
      <c r="CSC338" s="178"/>
      <c r="CSD338" s="178"/>
      <c r="CSE338" s="179"/>
      <c r="CSF338" s="73"/>
      <c r="CSG338" s="73"/>
      <c r="CSH338" s="180"/>
      <c r="CSI338" s="75"/>
      <c r="CSJ338" s="76"/>
      <c r="CSK338" s="180"/>
      <c r="CSL338" s="180"/>
      <c r="CSM338" s="180"/>
      <c r="CSN338" s="75"/>
      <c r="CSO338" s="76"/>
      <c r="CSP338" s="181"/>
      <c r="CSQ338" s="181"/>
      <c r="CSR338" s="182"/>
      <c r="CSS338" s="134"/>
      <c r="CST338" s="135"/>
      <c r="CSU338" s="111"/>
      <c r="CSV338" s="178"/>
      <c r="CSW338" s="178"/>
      <c r="CSX338" s="178"/>
      <c r="CSY338" s="178"/>
      <c r="CSZ338" s="179"/>
      <c r="CTA338" s="73"/>
      <c r="CTB338" s="73"/>
      <c r="CTC338" s="180"/>
      <c r="CTD338" s="75"/>
      <c r="CTE338" s="76"/>
      <c r="CTF338" s="180"/>
      <c r="CTG338" s="180"/>
      <c r="CTH338" s="180"/>
      <c r="CTI338" s="75"/>
      <c r="CTJ338" s="76"/>
      <c r="CTK338" s="181"/>
      <c r="CTL338" s="181"/>
      <c r="CTM338" s="182"/>
      <c r="CTN338" s="134"/>
      <c r="CTO338" s="135"/>
      <c r="CTP338" s="111"/>
      <c r="CTQ338" s="178"/>
      <c r="CTR338" s="178"/>
      <c r="CTS338" s="178"/>
      <c r="CTT338" s="178"/>
      <c r="CTU338" s="179"/>
      <c r="CTV338" s="73"/>
      <c r="CTW338" s="73"/>
      <c r="CTX338" s="180"/>
      <c r="CTY338" s="75"/>
      <c r="CTZ338" s="76"/>
      <c r="CUA338" s="180"/>
      <c r="CUB338" s="180"/>
      <c r="CUC338" s="180"/>
      <c r="CUD338" s="75"/>
      <c r="CUE338" s="76"/>
      <c r="CUF338" s="181"/>
      <c r="CUG338" s="181"/>
      <c r="CUH338" s="182"/>
      <c r="CUI338" s="134"/>
      <c r="CUJ338" s="135"/>
      <c r="CUK338" s="111"/>
      <c r="CUL338" s="178"/>
      <c r="CUM338" s="178"/>
      <c r="CUN338" s="178"/>
      <c r="CUO338" s="178"/>
      <c r="CUP338" s="179"/>
      <c r="CUQ338" s="73"/>
      <c r="CUR338" s="73"/>
      <c r="CUS338" s="180"/>
      <c r="CUT338" s="75"/>
      <c r="CUU338" s="76"/>
      <c r="CUV338" s="180"/>
      <c r="CUW338" s="180"/>
      <c r="CUX338" s="180"/>
      <c r="CUY338" s="75"/>
      <c r="CUZ338" s="76"/>
      <c r="CVA338" s="181"/>
      <c r="CVB338" s="181"/>
      <c r="CVC338" s="182"/>
      <c r="CVD338" s="134"/>
      <c r="CVE338" s="135"/>
      <c r="CVF338" s="111"/>
      <c r="CVG338" s="178"/>
      <c r="CVH338" s="178"/>
      <c r="CVI338" s="178"/>
      <c r="CVJ338" s="178"/>
      <c r="CVK338" s="179"/>
      <c r="CVL338" s="73"/>
      <c r="CVM338" s="73"/>
      <c r="CVN338" s="180"/>
      <c r="CVO338" s="75"/>
      <c r="CVP338" s="76"/>
      <c r="CVQ338" s="180"/>
      <c r="CVR338" s="180"/>
      <c r="CVS338" s="180"/>
      <c r="CVT338" s="75"/>
      <c r="CVU338" s="76"/>
      <c r="CVV338" s="181"/>
      <c r="CVW338" s="181"/>
      <c r="CVX338" s="182"/>
      <c r="CVY338" s="134"/>
      <c r="CVZ338" s="135"/>
      <c r="CWA338" s="111"/>
      <c r="CWB338" s="178"/>
      <c r="CWC338" s="178"/>
      <c r="CWD338" s="178"/>
      <c r="CWE338" s="178"/>
      <c r="CWF338" s="179"/>
      <c r="CWG338" s="73"/>
      <c r="CWH338" s="73"/>
      <c r="CWI338" s="180"/>
      <c r="CWJ338" s="75"/>
      <c r="CWK338" s="76"/>
      <c r="CWL338" s="180"/>
      <c r="CWM338" s="180"/>
      <c r="CWN338" s="180"/>
      <c r="CWO338" s="75"/>
      <c r="CWP338" s="76"/>
      <c r="CWQ338" s="181"/>
      <c r="CWR338" s="181"/>
      <c r="CWS338" s="182"/>
      <c r="CWT338" s="134"/>
      <c r="CWU338" s="135"/>
      <c r="CWV338" s="111"/>
      <c r="CWW338" s="178"/>
      <c r="CWX338" s="178"/>
      <c r="CWY338" s="178"/>
      <c r="CWZ338" s="178"/>
      <c r="CXA338" s="179"/>
      <c r="CXB338" s="73"/>
      <c r="CXC338" s="73"/>
      <c r="CXD338" s="180"/>
      <c r="CXE338" s="75"/>
      <c r="CXF338" s="76"/>
      <c r="CXG338" s="180"/>
      <c r="CXH338" s="180"/>
      <c r="CXI338" s="180"/>
      <c r="CXJ338" s="75"/>
      <c r="CXK338" s="76"/>
      <c r="CXL338" s="181"/>
      <c r="CXM338" s="181"/>
      <c r="CXN338" s="182"/>
      <c r="CXO338" s="134"/>
      <c r="CXP338" s="135"/>
      <c r="CXQ338" s="111"/>
      <c r="CXR338" s="178"/>
      <c r="CXS338" s="178"/>
      <c r="CXT338" s="178"/>
      <c r="CXU338" s="178"/>
      <c r="CXV338" s="179"/>
      <c r="CXW338" s="73"/>
      <c r="CXX338" s="73"/>
      <c r="CXY338" s="180"/>
      <c r="CXZ338" s="75"/>
      <c r="CYA338" s="76"/>
      <c r="CYB338" s="180"/>
      <c r="CYC338" s="180"/>
      <c r="CYD338" s="180"/>
      <c r="CYE338" s="75"/>
      <c r="CYF338" s="76"/>
      <c r="CYG338" s="181"/>
      <c r="CYH338" s="181"/>
      <c r="CYI338" s="182"/>
      <c r="CYJ338" s="134"/>
      <c r="CYK338" s="135"/>
      <c r="CYL338" s="111"/>
      <c r="CYM338" s="178"/>
      <c r="CYN338" s="178"/>
      <c r="CYO338" s="178"/>
      <c r="CYP338" s="178"/>
      <c r="CYQ338" s="179"/>
      <c r="CYR338" s="73"/>
      <c r="CYS338" s="73"/>
      <c r="CYT338" s="180"/>
      <c r="CYU338" s="75"/>
      <c r="CYV338" s="76"/>
      <c r="CYW338" s="180"/>
      <c r="CYX338" s="180"/>
      <c r="CYY338" s="180"/>
      <c r="CYZ338" s="75"/>
      <c r="CZA338" s="76"/>
      <c r="CZB338" s="181"/>
      <c r="CZC338" s="181"/>
      <c r="CZD338" s="182"/>
      <c r="CZE338" s="134"/>
      <c r="CZF338" s="135"/>
      <c r="CZG338" s="111"/>
      <c r="CZH338" s="178"/>
      <c r="CZI338" s="178"/>
      <c r="CZJ338" s="178"/>
      <c r="CZK338" s="178"/>
      <c r="CZL338" s="179"/>
      <c r="CZM338" s="73"/>
      <c r="CZN338" s="73"/>
      <c r="CZO338" s="180"/>
      <c r="CZP338" s="75"/>
      <c r="CZQ338" s="76"/>
      <c r="CZR338" s="180"/>
      <c r="CZS338" s="180"/>
      <c r="CZT338" s="180"/>
      <c r="CZU338" s="75"/>
      <c r="CZV338" s="76"/>
      <c r="CZW338" s="181"/>
      <c r="CZX338" s="181"/>
      <c r="CZY338" s="182"/>
      <c r="CZZ338" s="134"/>
      <c r="DAA338" s="135"/>
      <c r="DAB338" s="111"/>
      <c r="DAC338" s="178"/>
      <c r="DAD338" s="178"/>
      <c r="DAE338" s="178"/>
      <c r="DAF338" s="178"/>
      <c r="DAG338" s="179"/>
      <c r="DAH338" s="73"/>
      <c r="DAI338" s="73"/>
      <c r="DAJ338" s="180"/>
      <c r="DAK338" s="75"/>
      <c r="DAL338" s="76"/>
      <c r="DAM338" s="180"/>
      <c r="DAN338" s="180"/>
      <c r="DAO338" s="180"/>
      <c r="DAP338" s="75"/>
      <c r="DAQ338" s="76"/>
      <c r="DAR338" s="181"/>
      <c r="DAS338" s="181"/>
      <c r="DAT338" s="182"/>
      <c r="DAU338" s="134"/>
      <c r="DAV338" s="135"/>
      <c r="DAW338" s="111"/>
      <c r="DAX338" s="178"/>
      <c r="DAY338" s="178"/>
      <c r="DAZ338" s="178"/>
      <c r="DBA338" s="178"/>
      <c r="DBB338" s="179"/>
      <c r="DBC338" s="73"/>
      <c r="DBD338" s="73"/>
      <c r="DBE338" s="180"/>
      <c r="DBF338" s="75"/>
      <c r="DBG338" s="76"/>
      <c r="DBH338" s="180"/>
      <c r="DBI338" s="180"/>
      <c r="DBJ338" s="180"/>
      <c r="DBK338" s="75"/>
      <c r="DBL338" s="76"/>
      <c r="DBM338" s="181"/>
      <c r="DBN338" s="181"/>
      <c r="DBO338" s="182"/>
      <c r="DBP338" s="134"/>
      <c r="DBQ338" s="135"/>
      <c r="DBR338" s="111"/>
      <c r="DBS338" s="178"/>
      <c r="DBT338" s="178"/>
      <c r="DBU338" s="178"/>
      <c r="DBV338" s="178"/>
      <c r="DBW338" s="179"/>
      <c r="DBX338" s="73"/>
      <c r="DBY338" s="73"/>
      <c r="DBZ338" s="180"/>
      <c r="DCA338" s="75"/>
      <c r="DCB338" s="76"/>
      <c r="DCC338" s="180"/>
      <c r="DCD338" s="180"/>
      <c r="DCE338" s="180"/>
      <c r="DCF338" s="75"/>
      <c r="DCG338" s="76"/>
      <c r="DCH338" s="181"/>
      <c r="DCI338" s="181"/>
      <c r="DCJ338" s="182"/>
      <c r="DCK338" s="134"/>
      <c r="DCL338" s="135"/>
      <c r="DCM338" s="111"/>
      <c r="DCN338" s="178"/>
      <c r="DCO338" s="178"/>
      <c r="DCP338" s="178"/>
      <c r="DCQ338" s="178"/>
      <c r="DCR338" s="179"/>
      <c r="DCS338" s="73"/>
      <c r="DCT338" s="73"/>
      <c r="DCU338" s="180"/>
      <c r="DCV338" s="75"/>
      <c r="DCW338" s="76"/>
      <c r="DCX338" s="180"/>
      <c r="DCY338" s="180"/>
      <c r="DCZ338" s="180"/>
      <c r="DDA338" s="75"/>
      <c r="DDB338" s="76"/>
      <c r="DDC338" s="181"/>
      <c r="DDD338" s="181"/>
      <c r="DDE338" s="182"/>
      <c r="DDF338" s="134"/>
      <c r="DDG338" s="135"/>
      <c r="DDH338" s="111"/>
      <c r="DDI338" s="178"/>
      <c r="DDJ338" s="178"/>
      <c r="DDK338" s="178"/>
      <c r="DDL338" s="178"/>
      <c r="DDM338" s="179"/>
      <c r="DDN338" s="73"/>
      <c r="DDO338" s="73"/>
      <c r="DDP338" s="180"/>
      <c r="DDQ338" s="75"/>
      <c r="DDR338" s="76"/>
      <c r="DDS338" s="180"/>
      <c r="DDT338" s="180"/>
      <c r="DDU338" s="180"/>
      <c r="DDV338" s="75"/>
      <c r="DDW338" s="76"/>
      <c r="DDX338" s="181"/>
      <c r="DDY338" s="181"/>
      <c r="DDZ338" s="182"/>
      <c r="DEA338" s="134"/>
      <c r="DEB338" s="135"/>
      <c r="DEC338" s="111"/>
      <c r="DED338" s="178"/>
      <c r="DEE338" s="178"/>
      <c r="DEF338" s="178"/>
      <c r="DEG338" s="178"/>
      <c r="DEH338" s="179"/>
      <c r="DEI338" s="73"/>
      <c r="DEJ338" s="73"/>
      <c r="DEK338" s="180"/>
      <c r="DEL338" s="75"/>
      <c r="DEM338" s="76"/>
      <c r="DEN338" s="180"/>
      <c r="DEO338" s="180"/>
      <c r="DEP338" s="180"/>
      <c r="DEQ338" s="75"/>
      <c r="DER338" s="76"/>
      <c r="DES338" s="181"/>
      <c r="DET338" s="181"/>
      <c r="DEU338" s="182"/>
      <c r="DEV338" s="134"/>
      <c r="DEW338" s="135"/>
      <c r="DEX338" s="111"/>
      <c r="DEY338" s="178"/>
      <c r="DEZ338" s="178"/>
      <c r="DFA338" s="178"/>
      <c r="DFB338" s="178"/>
      <c r="DFC338" s="179"/>
      <c r="DFD338" s="73"/>
      <c r="DFE338" s="73"/>
      <c r="DFF338" s="180"/>
      <c r="DFG338" s="75"/>
      <c r="DFH338" s="76"/>
      <c r="DFI338" s="180"/>
      <c r="DFJ338" s="180"/>
      <c r="DFK338" s="180"/>
      <c r="DFL338" s="75"/>
      <c r="DFM338" s="76"/>
      <c r="DFN338" s="181"/>
      <c r="DFO338" s="181"/>
      <c r="DFP338" s="182"/>
      <c r="DFQ338" s="134"/>
      <c r="DFR338" s="135"/>
      <c r="DFS338" s="111"/>
      <c r="DFT338" s="178"/>
      <c r="DFU338" s="178"/>
      <c r="DFV338" s="178"/>
      <c r="DFW338" s="178"/>
      <c r="DFX338" s="179"/>
      <c r="DFY338" s="73"/>
      <c r="DFZ338" s="73"/>
      <c r="DGA338" s="180"/>
      <c r="DGB338" s="75"/>
      <c r="DGC338" s="76"/>
      <c r="DGD338" s="180"/>
      <c r="DGE338" s="180"/>
      <c r="DGF338" s="180"/>
      <c r="DGG338" s="75"/>
      <c r="DGH338" s="76"/>
      <c r="DGI338" s="181"/>
      <c r="DGJ338" s="181"/>
      <c r="DGK338" s="182"/>
      <c r="DGL338" s="134"/>
      <c r="DGM338" s="135"/>
      <c r="DGN338" s="111"/>
      <c r="DGO338" s="178"/>
      <c r="DGP338" s="178"/>
      <c r="DGQ338" s="178"/>
      <c r="DGR338" s="178"/>
      <c r="DGS338" s="179"/>
      <c r="DGT338" s="73"/>
      <c r="DGU338" s="73"/>
      <c r="DGV338" s="180"/>
      <c r="DGW338" s="75"/>
      <c r="DGX338" s="76"/>
      <c r="DGY338" s="180"/>
      <c r="DGZ338" s="180"/>
      <c r="DHA338" s="180"/>
      <c r="DHB338" s="75"/>
      <c r="DHC338" s="76"/>
      <c r="DHD338" s="181"/>
      <c r="DHE338" s="181"/>
      <c r="DHF338" s="182"/>
      <c r="DHG338" s="134"/>
      <c r="DHH338" s="135"/>
      <c r="DHI338" s="111"/>
      <c r="DHJ338" s="178"/>
      <c r="DHK338" s="178"/>
      <c r="DHL338" s="178"/>
      <c r="DHM338" s="178"/>
      <c r="DHN338" s="179"/>
      <c r="DHO338" s="73"/>
      <c r="DHP338" s="73"/>
      <c r="DHQ338" s="180"/>
      <c r="DHR338" s="75"/>
      <c r="DHS338" s="76"/>
      <c r="DHT338" s="180"/>
      <c r="DHU338" s="180"/>
      <c r="DHV338" s="180"/>
      <c r="DHW338" s="75"/>
      <c r="DHX338" s="76"/>
      <c r="DHY338" s="181"/>
      <c r="DHZ338" s="181"/>
      <c r="DIA338" s="182"/>
      <c r="DIB338" s="134"/>
      <c r="DIC338" s="135"/>
      <c r="DID338" s="111"/>
      <c r="DIE338" s="178"/>
      <c r="DIF338" s="178"/>
      <c r="DIG338" s="178"/>
      <c r="DIH338" s="178"/>
      <c r="DII338" s="179"/>
      <c r="DIJ338" s="73"/>
      <c r="DIK338" s="73"/>
      <c r="DIL338" s="180"/>
      <c r="DIM338" s="75"/>
      <c r="DIN338" s="76"/>
      <c r="DIO338" s="180"/>
      <c r="DIP338" s="180"/>
      <c r="DIQ338" s="180"/>
      <c r="DIR338" s="75"/>
      <c r="DIS338" s="76"/>
      <c r="DIT338" s="181"/>
      <c r="DIU338" s="181"/>
      <c r="DIV338" s="182"/>
      <c r="DIW338" s="134"/>
      <c r="DIX338" s="135"/>
      <c r="DIY338" s="111"/>
      <c r="DIZ338" s="178"/>
      <c r="DJA338" s="178"/>
      <c r="DJB338" s="178"/>
      <c r="DJC338" s="178"/>
      <c r="DJD338" s="179"/>
      <c r="DJE338" s="73"/>
      <c r="DJF338" s="73"/>
      <c r="DJG338" s="180"/>
      <c r="DJH338" s="75"/>
      <c r="DJI338" s="76"/>
      <c r="DJJ338" s="180"/>
      <c r="DJK338" s="180"/>
      <c r="DJL338" s="180"/>
      <c r="DJM338" s="75"/>
      <c r="DJN338" s="76"/>
      <c r="DJO338" s="181"/>
      <c r="DJP338" s="181"/>
      <c r="DJQ338" s="182"/>
      <c r="DJR338" s="134"/>
      <c r="DJS338" s="135"/>
      <c r="DJT338" s="111"/>
      <c r="DJU338" s="178"/>
      <c r="DJV338" s="178"/>
      <c r="DJW338" s="178"/>
      <c r="DJX338" s="178"/>
      <c r="DJY338" s="179"/>
      <c r="DJZ338" s="73"/>
      <c r="DKA338" s="73"/>
      <c r="DKB338" s="180"/>
      <c r="DKC338" s="75"/>
      <c r="DKD338" s="76"/>
      <c r="DKE338" s="180"/>
      <c r="DKF338" s="180"/>
      <c r="DKG338" s="180"/>
      <c r="DKH338" s="75"/>
      <c r="DKI338" s="76"/>
      <c r="DKJ338" s="181"/>
      <c r="DKK338" s="181"/>
      <c r="DKL338" s="182"/>
      <c r="DKM338" s="134"/>
      <c r="DKN338" s="135"/>
      <c r="DKO338" s="111"/>
      <c r="DKP338" s="178"/>
      <c r="DKQ338" s="178"/>
      <c r="DKR338" s="178"/>
      <c r="DKS338" s="178"/>
      <c r="DKT338" s="179"/>
      <c r="DKU338" s="73"/>
      <c r="DKV338" s="73"/>
      <c r="DKW338" s="180"/>
      <c r="DKX338" s="75"/>
      <c r="DKY338" s="76"/>
      <c r="DKZ338" s="180"/>
      <c r="DLA338" s="180"/>
      <c r="DLB338" s="180"/>
      <c r="DLC338" s="75"/>
      <c r="DLD338" s="76"/>
      <c r="DLE338" s="181"/>
      <c r="DLF338" s="181"/>
      <c r="DLG338" s="182"/>
      <c r="DLH338" s="134"/>
      <c r="DLI338" s="135"/>
      <c r="DLJ338" s="111"/>
      <c r="DLK338" s="178"/>
      <c r="DLL338" s="178"/>
      <c r="DLM338" s="178"/>
      <c r="DLN338" s="178"/>
      <c r="DLO338" s="179"/>
      <c r="DLP338" s="73"/>
      <c r="DLQ338" s="73"/>
      <c r="DLR338" s="180"/>
      <c r="DLS338" s="75"/>
      <c r="DLT338" s="76"/>
      <c r="DLU338" s="180"/>
      <c r="DLV338" s="180"/>
      <c r="DLW338" s="180"/>
      <c r="DLX338" s="75"/>
      <c r="DLY338" s="76"/>
      <c r="DLZ338" s="181"/>
      <c r="DMA338" s="181"/>
      <c r="DMB338" s="182"/>
      <c r="DMC338" s="134"/>
      <c r="DMD338" s="135"/>
      <c r="DME338" s="111"/>
      <c r="DMF338" s="178"/>
      <c r="DMG338" s="178"/>
      <c r="DMH338" s="178"/>
      <c r="DMI338" s="178"/>
      <c r="DMJ338" s="179"/>
      <c r="DMK338" s="73"/>
      <c r="DML338" s="73"/>
      <c r="DMM338" s="180"/>
      <c r="DMN338" s="75"/>
      <c r="DMO338" s="76"/>
      <c r="DMP338" s="180"/>
      <c r="DMQ338" s="180"/>
      <c r="DMR338" s="180"/>
      <c r="DMS338" s="75"/>
      <c r="DMT338" s="76"/>
      <c r="DMU338" s="181"/>
      <c r="DMV338" s="181"/>
      <c r="DMW338" s="182"/>
      <c r="DMX338" s="134"/>
      <c r="DMY338" s="135"/>
      <c r="DMZ338" s="111"/>
      <c r="DNA338" s="178"/>
      <c r="DNB338" s="178"/>
      <c r="DNC338" s="178"/>
      <c r="DND338" s="178"/>
      <c r="DNE338" s="179"/>
      <c r="DNF338" s="73"/>
      <c r="DNG338" s="73"/>
      <c r="DNH338" s="180"/>
      <c r="DNI338" s="75"/>
      <c r="DNJ338" s="76"/>
      <c r="DNK338" s="180"/>
      <c r="DNL338" s="180"/>
      <c r="DNM338" s="180"/>
      <c r="DNN338" s="75"/>
      <c r="DNO338" s="76"/>
      <c r="DNP338" s="181"/>
      <c r="DNQ338" s="181"/>
      <c r="DNR338" s="182"/>
      <c r="DNS338" s="134"/>
      <c r="DNT338" s="135"/>
      <c r="DNU338" s="111"/>
      <c r="DNV338" s="178"/>
      <c r="DNW338" s="178"/>
      <c r="DNX338" s="178"/>
      <c r="DNY338" s="178"/>
      <c r="DNZ338" s="179"/>
      <c r="DOA338" s="73"/>
      <c r="DOB338" s="73"/>
      <c r="DOC338" s="180"/>
      <c r="DOD338" s="75"/>
      <c r="DOE338" s="76"/>
      <c r="DOF338" s="180"/>
      <c r="DOG338" s="180"/>
      <c r="DOH338" s="180"/>
      <c r="DOI338" s="75"/>
      <c r="DOJ338" s="76"/>
      <c r="DOK338" s="181"/>
      <c r="DOL338" s="181"/>
      <c r="DOM338" s="182"/>
      <c r="DON338" s="134"/>
      <c r="DOO338" s="135"/>
      <c r="DOP338" s="111"/>
      <c r="DOQ338" s="178"/>
      <c r="DOR338" s="178"/>
      <c r="DOS338" s="178"/>
      <c r="DOT338" s="178"/>
      <c r="DOU338" s="179"/>
      <c r="DOV338" s="73"/>
      <c r="DOW338" s="73"/>
      <c r="DOX338" s="180"/>
      <c r="DOY338" s="75"/>
      <c r="DOZ338" s="76"/>
      <c r="DPA338" s="180"/>
      <c r="DPB338" s="180"/>
      <c r="DPC338" s="180"/>
      <c r="DPD338" s="75"/>
      <c r="DPE338" s="76"/>
      <c r="DPF338" s="181"/>
      <c r="DPG338" s="181"/>
      <c r="DPH338" s="182"/>
      <c r="DPI338" s="134"/>
      <c r="DPJ338" s="135"/>
      <c r="DPK338" s="111"/>
      <c r="DPL338" s="178"/>
      <c r="DPM338" s="178"/>
      <c r="DPN338" s="178"/>
      <c r="DPO338" s="178"/>
      <c r="DPP338" s="179"/>
      <c r="DPQ338" s="73"/>
      <c r="DPR338" s="73"/>
      <c r="DPS338" s="180"/>
      <c r="DPT338" s="75"/>
      <c r="DPU338" s="76"/>
      <c r="DPV338" s="180"/>
      <c r="DPW338" s="180"/>
      <c r="DPX338" s="180"/>
      <c r="DPY338" s="75"/>
      <c r="DPZ338" s="76"/>
      <c r="DQA338" s="181"/>
      <c r="DQB338" s="181"/>
      <c r="DQC338" s="182"/>
      <c r="DQD338" s="134"/>
      <c r="DQE338" s="135"/>
      <c r="DQF338" s="111"/>
      <c r="DQG338" s="178"/>
      <c r="DQH338" s="178"/>
      <c r="DQI338" s="178"/>
      <c r="DQJ338" s="178"/>
      <c r="DQK338" s="179"/>
      <c r="DQL338" s="73"/>
      <c r="DQM338" s="73"/>
      <c r="DQN338" s="180"/>
      <c r="DQO338" s="75"/>
      <c r="DQP338" s="76"/>
      <c r="DQQ338" s="180"/>
      <c r="DQR338" s="180"/>
      <c r="DQS338" s="180"/>
      <c r="DQT338" s="75"/>
      <c r="DQU338" s="76"/>
      <c r="DQV338" s="181"/>
      <c r="DQW338" s="181"/>
      <c r="DQX338" s="182"/>
      <c r="DQY338" s="134"/>
      <c r="DQZ338" s="135"/>
      <c r="DRA338" s="111"/>
      <c r="DRB338" s="178"/>
      <c r="DRC338" s="178"/>
      <c r="DRD338" s="178"/>
      <c r="DRE338" s="178"/>
      <c r="DRF338" s="179"/>
      <c r="DRG338" s="73"/>
      <c r="DRH338" s="73"/>
      <c r="DRI338" s="180"/>
      <c r="DRJ338" s="75"/>
      <c r="DRK338" s="76"/>
      <c r="DRL338" s="180"/>
      <c r="DRM338" s="180"/>
      <c r="DRN338" s="180"/>
      <c r="DRO338" s="75"/>
      <c r="DRP338" s="76"/>
      <c r="DRQ338" s="181"/>
      <c r="DRR338" s="181"/>
      <c r="DRS338" s="182"/>
      <c r="DRT338" s="134"/>
      <c r="DRU338" s="135"/>
      <c r="DRV338" s="111"/>
      <c r="DRW338" s="178"/>
      <c r="DRX338" s="178"/>
      <c r="DRY338" s="178"/>
      <c r="DRZ338" s="178"/>
      <c r="DSA338" s="179"/>
      <c r="DSB338" s="73"/>
      <c r="DSC338" s="73"/>
      <c r="DSD338" s="180"/>
      <c r="DSE338" s="75"/>
      <c r="DSF338" s="76"/>
      <c r="DSG338" s="180"/>
      <c r="DSH338" s="180"/>
      <c r="DSI338" s="180"/>
      <c r="DSJ338" s="75"/>
      <c r="DSK338" s="76"/>
      <c r="DSL338" s="181"/>
      <c r="DSM338" s="181"/>
      <c r="DSN338" s="182"/>
      <c r="DSO338" s="134"/>
      <c r="DSP338" s="135"/>
      <c r="DSQ338" s="111"/>
      <c r="DSR338" s="178"/>
      <c r="DSS338" s="178"/>
      <c r="DST338" s="178"/>
      <c r="DSU338" s="178"/>
      <c r="DSV338" s="179"/>
      <c r="DSW338" s="73"/>
      <c r="DSX338" s="73"/>
      <c r="DSY338" s="180"/>
      <c r="DSZ338" s="75"/>
      <c r="DTA338" s="76"/>
      <c r="DTB338" s="180"/>
      <c r="DTC338" s="180"/>
      <c r="DTD338" s="180"/>
      <c r="DTE338" s="75"/>
      <c r="DTF338" s="76"/>
      <c r="DTG338" s="181"/>
      <c r="DTH338" s="181"/>
      <c r="DTI338" s="182"/>
      <c r="DTJ338" s="134"/>
      <c r="DTK338" s="135"/>
      <c r="DTL338" s="111"/>
      <c r="DTM338" s="178"/>
      <c r="DTN338" s="178"/>
      <c r="DTO338" s="178"/>
      <c r="DTP338" s="178"/>
      <c r="DTQ338" s="179"/>
      <c r="DTR338" s="73"/>
      <c r="DTS338" s="73"/>
      <c r="DTT338" s="180"/>
      <c r="DTU338" s="75"/>
      <c r="DTV338" s="76"/>
      <c r="DTW338" s="180"/>
      <c r="DTX338" s="180"/>
      <c r="DTY338" s="180"/>
      <c r="DTZ338" s="75"/>
      <c r="DUA338" s="76"/>
      <c r="DUB338" s="181"/>
      <c r="DUC338" s="181"/>
      <c r="DUD338" s="182"/>
      <c r="DUE338" s="134"/>
      <c r="DUF338" s="135"/>
      <c r="DUG338" s="111"/>
      <c r="DUH338" s="178"/>
      <c r="DUI338" s="178"/>
      <c r="DUJ338" s="178"/>
      <c r="DUK338" s="178"/>
      <c r="DUL338" s="179"/>
      <c r="DUM338" s="73"/>
      <c r="DUN338" s="73"/>
      <c r="DUO338" s="180"/>
      <c r="DUP338" s="75"/>
      <c r="DUQ338" s="76"/>
      <c r="DUR338" s="180"/>
      <c r="DUS338" s="180"/>
      <c r="DUT338" s="180"/>
      <c r="DUU338" s="75"/>
      <c r="DUV338" s="76"/>
      <c r="DUW338" s="181"/>
      <c r="DUX338" s="181"/>
      <c r="DUY338" s="182"/>
      <c r="DUZ338" s="134"/>
      <c r="DVA338" s="135"/>
      <c r="DVB338" s="111"/>
      <c r="DVC338" s="178"/>
      <c r="DVD338" s="178"/>
      <c r="DVE338" s="178"/>
      <c r="DVF338" s="178"/>
      <c r="DVG338" s="179"/>
      <c r="DVH338" s="73"/>
      <c r="DVI338" s="73"/>
      <c r="DVJ338" s="180"/>
      <c r="DVK338" s="75"/>
      <c r="DVL338" s="76"/>
      <c r="DVM338" s="180"/>
      <c r="DVN338" s="180"/>
      <c r="DVO338" s="180"/>
      <c r="DVP338" s="75"/>
      <c r="DVQ338" s="76"/>
      <c r="DVR338" s="181"/>
      <c r="DVS338" s="181"/>
      <c r="DVT338" s="182"/>
      <c r="DVU338" s="134"/>
      <c r="DVV338" s="135"/>
      <c r="DVW338" s="111"/>
      <c r="DVX338" s="178"/>
      <c r="DVY338" s="178"/>
      <c r="DVZ338" s="178"/>
      <c r="DWA338" s="178"/>
      <c r="DWB338" s="179"/>
      <c r="DWC338" s="73"/>
      <c r="DWD338" s="73"/>
      <c r="DWE338" s="180"/>
      <c r="DWF338" s="75"/>
      <c r="DWG338" s="76"/>
      <c r="DWH338" s="180"/>
      <c r="DWI338" s="180"/>
      <c r="DWJ338" s="180"/>
      <c r="DWK338" s="75"/>
      <c r="DWL338" s="76"/>
      <c r="DWM338" s="181"/>
      <c r="DWN338" s="181"/>
      <c r="DWO338" s="182"/>
      <c r="DWP338" s="134"/>
      <c r="DWQ338" s="135"/>
      <c r="DWR338" s="111"/>
      <c r="DWS338" s="178"/>
      <c r="DWT338" s="178"/>
      <c r="DWU338" s="178"/>
      <c r="DWV338" s="178"/>
      <c r="DWW338" s="179"/>
      <c r="DWX338" s="73"/>
      <c r="DWY338" s="73"/>
      <c r="DWZ338" s="180"/>
      <c r="DXA338" s="75"/>
      <c r="DXB338" s="76"/>
      <c r="DXC338" s="180"/>
      <c r="DXD338" s="180"/>
      <c r="DXE338" s="180"/>
      <c r="DXF338" s="75"/>
      <c r="DXG338" s="76"/>
      <c r="DXH338" s="181"/>
      <c r="DXI338" s="181"/>
      <c r="DXJ338" s="182"/>
      <c r="DXK338" s="134"/>
      <c r="DXL338" s="135"/>
      <c r="DXM338" s="111"/>
      <c r="DXN338" s="178"/>
      <c r="DXO338" s="178"/>
      <c r="DXP338" s="178"/>
      <c r="DXQ338" s="178"/>
      <c r="DXR338" s="179"/>
      <c r="DXS338" s="73"/>
      <c r="DXT338" s="73"/>
      <c r="DXU338" s="180"/>
      <c r="DXV338" s="75"/>
      <c r="DXW338" s="76"/>
      <c r="DXX338" s="180"/>
      <c r="DXY338" s="180"/>
      <c r="DXZ338" s="180"/>
      <c r="DYA338" s="75"/>
      <c r="DYB338" s="76"/>
      <c r="DYC338" s="181"/>
      <c r="DYD338" s="181"/>
      <c r="DYE338" s="182"/>
      <c r="DYF338" s="134"/>
      <c r="DYG338" s="135"/>
      <c r="DYH338" s="111"/>
      <c r="DYI338" s="178"/>
      <c r="DYJ338" s="178"/>
      <c r="DYK338" s="178"/>
      <c r="DYL338" s="178"/>
      <c r="DYM338" s="179"/>
      <c r="DYN338" s="73"/>
      <c r="DYO338" s="73"/>
      <c r="DYP338" s="180"/>
      <c r="DYQ338" s="75"/>
      <c r="DYR338" s="76"/>
      <c r="DYS338" s="180"/>
      <c r="DYT338" s="180"/>
      <c r="DYU338" s="180"/>
      <c r="DYV338" s="75"/>
      <c r="DYW338" s="76"/>
      <c r="DYX338" s="181"/>
      <c r="DYY338" s="181"/>
      <c r="DYZ338" s="182"/>
      <c r="DZA338" s="134"/>
      <c r="DZB338" s="135"/>
      <c r="DZC338" s="111"/>
      <c r="DZD338" s="178"/>
      <c r="DZE338" s="178"/>
      <c r="DZF338" s="178"/>
      <c r="DZG338" s="178"/>
      <c r="DZH338" s="179"/>
      <c r="DZI338" s="73"/>
      <c r="DZJ338" s="73"/>
      <c r="DZK338" s="180"/>
      <c r="DZL338" s="75"/>
      <c r="DZM338" s="76"/>
      <c r="DZN338" s="180"/>
      <c r="DZO338" s="180"/>
      <c r="DZP338" s="180"/>
      <c r="DZQ338" s="75"/>
      <c r="DZR338" s="76"/>
      <c r="DZS338" s="181"/>
      <c r="DZT338" s="181"/>
      <c r="DZU338" s="182"/>
      <c r="DZV338" s="134"/>
      <c r="DZW338" s="135"/>
      <c r="DZX338" s="111"/>
      <c r="DZY338" s="178"/>
      <c r="DZZ338" s="178"/>
      <c r="EAA338" s="178"/>
      <c r="EAB338" s="178"/>
      <c r="EAC338" s="179"/>
      <c r="EAD338" s="73"/>
      <c r="EAE338" s="73"/>
      <c r="EAF338" s="180"/>
      <c r="EAG338" s="75"/>
      <c r="EAH338" s="76"/>
      <c r="EAI338" s="180"/>
      <c r="EAJ338" s="180"/>
      <c r="EAK338" s="180"/>
      <c r="EAL338" s="75"/>
      <c r="EAM338" s="76"/>
      <c r="EAN338" s="181"/>
      <c r="EAO338" s="181"/>
      <c r="EAP338" s="182"/>
      <c r="EAQ338" s="134"/>
      <c r="EAR338" s="135"/>
      <c r="EAS338" s="111"/>
      <c r="EAT338" s="178"/>
      <c r="EAU338" s="178"/>
      <c r="EAV338" s="178"/>
      <c r="EAW338" s="178"/>
      <c r="EAX338" s="179"/>
      <c r="EAY338" s="73"/>
      <c r="EAZ338" s="73"/>
      <c r="EBA338" s="180"/>
      <c r="EBB338" s="75"/>
      <c r="EBC338" s="76"/>
      <c r="EBD338" s="180"/>
      <c r="EBE338" s="180"/>
      <c r="EBF338" s="180"/>
      <c r="EBG338" s="75"/>
      <c r="EBH338" s="76"/>
      <c r="EBI338" s="181"/>
      <c r="EBJ338" s="181"/>
      <c r="EBK338" s="182"/>
      <c r="EBL338" s="134"/>
      <c r="EBM338" s="135"/>
      <c r="EBN338" s="111"/>
      <c r="EBO338" s="178"/>
      <c r="EBP338" s="178"/>
      <c r="EBQ338" s="178"/>
      <c r="EBR338" s="178"/>
      <c r="EBS338" s="179"/>
      <c r="EBT338" s="73"/>
      <c r="EBU338" s="73"/>
      <c r="EBV338" s="180"/>
      <c r="EBW338" s="75"/>
      <c r="EBX338" s="76"/>
      <c r="EBY338" s="180"/>
      <c r="EBZ338" s="180"/>
      <c r="ECA338" s="180"/>
      <c r="ECB338" s="75"/>
      <c r="ECC338" s="76"/>
      <c r="ECD338" s="181"/>
      <c r="ECE338" s="181"/>
      <c r="ECF338" s="182"/>
      <c r="ECG338" s="134"/>
      <c r="ECH338" s="135"/>
      <c r="ECI338" s="111"/>
      <c r="ECJ338" s="178"/>
      <c r="ECK338" s="178"/>
      <c r="ECL338" s="178"/>
      <c r="ECM338" s="178"/>
      <c r="ECN338" s="179"/>
      <c r="ECO338" s="73"/>
      <c r="ECP338" s="73"/>
      <c r="ECQ338" s="180"/>
      <c r="ECR338" s="75"/>
      <c r="ECS338" s="76"/>
      <c r="ECT338" s="180"/>
      <c r="ECU338" s="180"/>
      <c r="ECV338" s="180"/>
      <c r="ECW338" s="75"/>
      <c r="ECX338" s="76"/>
      <c r="ECY338" s="181"/>
      <c r="ECZ338" s="181"/>
      <c r="EDA338" s="182"/>
      <c r="EDB338" s="134"/>
      <c r="EDC338" s="135"/>
      <c r="EDD338" s="111"/>
      <c r="EDE338" s="178"/>
      <c r="EDF338" s="178"/>
      <c r="EDG338" s="178"/>
      <c r="EDH338" s="178"/>
      <c r="EDI338" s="179"/>
      <c r="EDJ338" s="73"/>
      <c r="EDK338" s="73"/>
      <c r="EDL338" s="180"/>
      <c r="EDM338" s="75"/>
      <c r="EDN338" s="76"/>
      <c r="EDO338" s="180"/>
      <c r="EDP338" s="180"/>
      <c r="EDQ338" s="180"/>
      <c r="EDR338" s="75"/>
      <c r="EDS338" s="76"/>
      <c r="EDT338" s="181"/>
      <c r="EDU338" s="181"/>
      <c r="EDV338" s="182"/>
      <c r="EDW338" s="134"/>
      <c r="EDX338" s="135"/>
      <c r="EDY338" s="111"/>
      <c r="EDZ338" s="178"/>
      <c r="EEA338" s="178"/>
      <c r="EEB338" s="178"/>
      <c r="EEC338" s="178"/>
      <c r="EED338" s="179"/>
      <c r="EEE338" s="73"/>
      <c r="EEF338" s="73"/>
      <c r="EEG338" s="180"/>
      <c r="EEH338" s="75"/>
      <c r="EEI338" s="76"/>
      <c r="EEJ338" s="180"/>
      <c r="EEK338" s="180"/>
      <c r="EEL338" s="180"/>
      <c r="EEM338" s="75"/>
      <c r="EEN338" s="76"/>
      <c r="EEO338" s="181"/>
      <c r="EEP338" s="181"/>
      <c r="EEQ338" s="182"/>
      <c r="EER338" s="134"/>
      <c r="EES338" s="135"/>
      <c r="EET338" s="111"/>
      <c r="EEU338" s="178"/>
      <c r="EEV338" s="178"/>
      <c r="EEW338" s="178"/>
      <c r="EEX338" s="178"/>
      <c r="EEY338" s="179"/>
      <c r="EEZ338" s="73"/>
      <c r="EFA338" s="73"/>
      <c r="EFB338" s="180"/>
      <c r="EFC338" s="75"/>
      <c r="EFD338" s="76"/>
      <c r="EFE338" s="180"/>
      <c r="EFF338" s="180"/>
      <c r="EFG338" s="180"/>
      <c r="EFH338" s="75"/>
      <c r="EFI338" s="76"/>
      <c r="EFJ338" s="181"/>
      <c r="EFK338" s="181"/>
      <c r="EFL338" s="182"/>
      <c r="EFM338" s="134"/>
      <c r="EFN338" s="135"/>
      <c r="EFO338" s="111"/>
      <c r="EFP338" s="178"/>
      <c r="EFQ338" s="178"/>
      <c r="EFR338" s="178"/>
      <c r="EFS338" s="178"/>
      <c r="EFT338" s="179"/>
      <c r="EFU338" s="73"/>
      <c r="EFV338" s="73"/>
      <c r="EFW338" s="180"/>
      <c r="EFX338" s="75"/>
      <c r="EFY338" s="76"/>
      <c r="EFZ338" s="180"/>
      <c r="EGA338" s="180"/>
      <c r="EGB338" s="180"/>
      <c r="EGC338" s="75"/>
      <c r="EGD338" s="76"/>
      <c r="EGE338" s="181"/>
      <c r="EGF338" s="181"/>
      <c r="EGG338" s="182"/>
      <c r="EGH338" s="134"/>
      <c r="EGI338" s="135"/>
      <c r="EGJ338" s="111"/>
      <c r="EGK338" s="178"/>
      <c r="EGL338" s="178"/>
      <c r="EGM338" s="178"/>
      <c r="EGN338" s="178"/>
      <c r="EGO338" s="179"/>
      <c r="EGP338" s="73"/>
      <c r="EGQ338" s="73"/>
      <c r="EGR338" s="180"/>
      <c r="EGS338" s="75"/>
      <c r="EGT338" s="76"/>
      <c r="EGU338" s="180"/>
      <c r="EGV338" s="180"/>
      <c r="EGW338" s="180"/>
      <c r="EGX338" s="75"/>
      <c r="EGY338" s="76"/>
      <c r="EGZ338" s="181"/>
      <c r="EHA338" s="181"/>
      <c r="EHB338" s="182"/>
      <c r="EHC338" s="134"/>
      <c r="EHD338" s="135"/>
      <c r="EHE338" s="111"/>
      <c r="EHF338" s="178"/>
      <c r="EHG338" s="178"/>
      <c r="EHH338" s="178"/>
      <c r="EHI338" s="178"/>
      <c r="EHJ338" s="179"/>
      <c r="EHK338" s="73"/>
      <c r="EHL338" s="73"/>
      <c r="EHM338" s="180"/>
      <c r="EHN338" s="75"/>
      <c r="EHO338" s="76"/>
      <c r="EHP338" s="180"/>
      <c r="EHQ338" s="180"/>
      <c r="EHR338" s="180"/>
      <c r="EHS338" s="75"/>
      <c r="EHT338" s="76"/>
      <c r="EHU338" s="181"/>
      <c r="EHV338" s="181"/>
      <c r="EHW338" s="182"/>
      <c r="EHX338" s="134"/>
      <c r="EHY338" s="135"/>
      <c r="EHZ338" s="111"/>
      <c r="EIA338" s="178"/>
      <c r="EIB338" s="178"/>
      <c r="EIC338" s="178"/>
      <c r="EID338" s="178"/>
      <c r="EIE338" s="179"/>
      <c r="EIF338" s="73"/>
      <c r="EIG338" s="73"/>
      <c r="EIH338" s="180"/>
      <c r="EII338" s="75"/>
      <c r="EIJ338" s="76"/>
      <c r="EIK338" s="180"/>
      <c r="EIL338" s="180"/>
      <c r="EIM338" s="180"/>
      <c r="EIN338" s="75"/>
      <c r="EIO338" s="76"/>
      <c r="EIP338" s="181"/>
      <c r="EIQ338" s="181"/>
      <c r="EIR338" s="182"/>
      <c r="EIS338" s="134"/>
      <c r="EIT338" s="135"/>
      <c r="EIU338" s="111"/>
      <c r="EIV338" s="178"/>
      <c r="EIW338" s="178"/>
      <c r="EIX338" s="178"/>
      <c r="EIY338" s="178"/>
      <c r="EIZ338" s="179"/>
      <c r="EJA338" s="73"/>
      <c r="EJB338" s="73"/>
      <c r="EJC338" s="180"/>
      <c r="EJD338" s="75"/>
      <c r="EJE338" s="76"/>
      <c r="EJF338" s="180"/>
      <c r="EJG338" s="180"/>
      <c r="EJH338" s="180"/>
      <c r="EJI338" s="75"/>
      <c r="EJJ338" s="76"/>
      <c r="EJK338" s="181"/>
      <c r="EJL338" s="181"/>
      <c r="EJM338" s="182"/>
      <c r="EJN338" s="134"/>
      <c r="EJO338" s="135"/>
      <c r="EJP338" s="111"/>
      <c r="EJQ338" s="178"/>
      <c r="EJR338" s="178"/>
      <c r="EJS338" s="178"/>
      <c r="EJT338" s="178"/>
      <c r="EJU338" s="179"/>
      <c r="EJV338" s="73"/>
      <c r="EJW338" s="73"/>
      <c r="EJX338" s="180"/>
      <c r="EJY338" s="75"/>
      <c r="EJZ338" s="76"/>
      <c r="EKA338" s="180"/>
      <c r="EKB338" s="180"/>
      <c r="EKC338" s="180"/>
      <c r="EKD338" s="75"/>
      <c r="EKE338" s="76"/>
      <c r="EKF338" s="181"/>
      <c r="EKG338" s="181"/>
      <c r="EKH338" s="182"/>
      <c r="EKI338" s="134"/>
      <c r="EKJ338" s="135"/>
      <c r="EKK338" s="111"/>
      <c r="EKL338" s="178"/>
      <c r="EKM338" s="178"/>
      <c r="EKN338" s="178"/>
      <c r="EKO338" s="178"/>
      <c r="EKP338" s="179"/>
      <c r="EKQ338" s="73"/>
      <c r="EKR338" s="73"/>
      <c r="EKS338" s="180"/>
      <c r="EKT338" s="75"/>
      <c r="EKU338" s="76"/>
      <c r="EKV338" s="180"/>
      <c r="EKW338" s="180"/>
      <c r="EKX338" s="180"/>
      <c r="EKY338" s="75"/>
      <c r="EKZ338" s="76"/>
      <c r="ELA338" s="181"/>
      <c r="ELB338" s="181"/>
      <c r="ELC338" s="182"/>
      <c r="ELD338" s="134"/>
      <c r="ELE338" s="135"/>
      <c r="ELF338" s="111"/>
      <c r="ELG338" s="178"/>
      <c r="ELH338" s="178"/>
      <c r="ELI338" s="178"/>
      <c r="ELJ338" s="178"/>
      <c r="ELK338" s="179"/>
      <c r="ELL338" s="73"/>
      <c r="ELM338" s="73"/>
      <c r="ELN338" s="180"/>
      <c r="ELO338" s="75"/>
      <c r="ELP338" s="76"/>
      <c r="ELQ338" s="180"/>
      <c r="ELR338" s="180"/>
      <c r="ELS338" s="180"/>
      <c r="ELT338" s="75"/>
      <c r="ELU338" s="76"/>
      <c r="ELV338" s="181"/>
      <c r="ELW338" s="181"/>
      <c r="ELX338" s="182"/>
      <c r="ELY338" s="134"/>
      <c r="ELZ338" s="135"/>
      <c r="EMA338" s="111"/>
      <c r="EMB338" s="178"/>
      <c r="EMC338" s="178"/>
      <c r="EMD338" s="178"/>
      <c r="EME338" s="178"/>
      <c r="EMF338" s="179"/>
      <c r="EMG338" s="73"/>
      <c r="EMH338" s="73"/>
      <c r="EMI338" s="180"/>
      <c r="EMJ338" s="75"/>
      <c r="EMK338" s="76"/>
      <c r="EML338" s="180"/>
      <c r="EMM338" s="180"/>
      <c r="EMN338" s="180"/>
      <c r="EMO338" s="75"/>
      <c r="EMP338" s="76"/>
      <c r="EMQ338" s="181"/>
      <c r="EMR338" s="181"/>
      <c r="EMS338" s="182"/>
      <c r="EMT338" s="134"/>
      <c r="EMU338" s="135"/>
      <c r="EMV338" s="111"/>
      <c r="EMW338" s="178"/>
      <c r="EMX338" s="178"/>
      <c r="EMY338" s="178"/>
      <c r="EMZ338" s="178"/>
      <c r="ENA338" s="179"/>
      <c r="ENB338" s="73"/>
      <c r="ENC338" s="73"/>
      <c r="END338" s="180"/>
      <c r="ENE338" s="75"/>
      <c r="ENF338" s="76"/>
      <c r="ENG338" s="180"/>
      <c r="ENH338" s="180"/>
      <c r="ENI338" s="180"/>
      <c r="ENJ338" s="75"/>
      <c r="ENK338" s="76"/>
      <c r="ENL338" s="181"/>
      <c r="ENM338" s="181"/>
      <c r="ENN338" s="182"/>
      <c r="ENO338" s="134"/>
      <c r="ENP338" s="135"/>
      <c r="ENQ338" s="111"/>
      <c r="ENR338" s="178"/>
      <c r="ENS338" s="178"/>
      <c r="ENT338" s="178"/>
      <c r="ENU338" s="178"/>
      <c r="ENV338" s="179"/>
      <c r="ENW338" s="73"/>
      <c r="ENX338" s="73"/>
      <c r="ENY338" s="180"/>
      <c r="ENZ338" s="75"/>
      <c r="EOA338" s="76"/>
      <c r="EOB338" s="180"/>
      <c r="EOC338" s="180"/>
      <c r="EOD338" s="180"/>
      <c r="EOE338" s="75"/>
      <c r="EOF338" s="76"/>
      <c r="EOG338" s="181"/>
      <c r="EOH338" s="181"/>
      <c r="EOI338" s="182"/>
      <c r="EOJ338" s="134"/>
      <c r="EOK338" s="135"/>
      <c r="EOL338" s="111"/>
      <c r="EOM338" s="178"/>
      <c r="EON338" s="178"/>
      <c r="EOO338" s="178"/>
      <c r="EOP338" s="178"/>
      <c r="EOQ338" s="179"/>
      <c r="EOR338" s="73"/>
      <c r="EOS338" s="73"/>
      <c r="EOT338" s="180"/>
      <c r="EOU338" s="75"/>
      <c r="EOV338" s="76"/>
      <c r="EOW338" s="180"/>
      <c r="EOX338" s="180"/>
      <c r="EOY338" s="180"/>
      <c r="EOZ338" s="75"/>
      <c r="EPA338" s="76"/>
      <c r="EPB338" s="181"/>
      <c r="EPC338" s="181"/>
      <c r="EPD338" s="182"/>
      <c r="EPE338" s="134"/>
      <c r="EPF338" s="135"/>
      <c r="EPG338" s="111"/>
      <c r="EPH338" s="178"/>
      <c r="EPI338" s="178"/>
      <c r="EPJ338" s="178"/>
      <c r="EPK338" s="178"/>
      <c r="EPL338" s="179"/>
      <c r="EPM338" s="73"/>
      <c r="EPN338" s="73"/>
      <c r="EPO338" s="180"/>
      <c r="EPP338" s="75"/>
      <c r="EPQ338" s="76"/>
      <c r="EPR338" s="180"/>
      <c r="EPS338" s="180"/>
      <c r="EPT338" s="180"/>
      <c r="EPU338" s="75"/>
      <c r="EPV338" s="76"/>
      <c r="EPW338" s="181"/>
      <c r="EPX338" s="181"/>
      <c r="EPY338" s="182"/>
      <c r="EPZ338" s="134"/>
      <c r="EQA338" s="135"/>
      <c r="EQB338" s="111"/>
      <c r="EQC338" s="178"/>
      <c r="EQD338" s="178"/>
      <c r="EQE338" s="178"/>
      <c r="EQF338" s="178"/>
      <c r="EQG338" s="179"/>
      <c r="EQH338" s="73"/>
      <c r="EQI338" s="73"/>
      <c r="EQJ338" s="180"/>
      <c r="EQK338" s="75"/>
      <c r="EQL338" s="76"/>
      <c r="EQM338" s="180"/>
      <c r="EQN338" s="180"/>
      <c r="EQO338" s="180"/>
      <c r="EQP338" s="75"/>
      <c r="EQQ338" s="76"/>
      <c r="EQR338" s="181"/>
      <c r="EQS338" s="181"/>
      <c r="EQT338" s="182"/>
      <c r="EQU338" s="134"/>
      <c r="EQV338" s="135"/>
      <c r="EQW338" s="111"/>
      <c r="EQX338" s="178"/>
      <c r="EQY338" s="178"/>
      <c r="EQZ338" s="178"/>
      <c r="ERA338" s="178"/>
      <c r="ERB338" s="179"/>
      <c r="ERC338" s="73"/>
      <c r="ERD338" s="73"/>
      <c r="ERE338" s="180"/>
      <c r="ERF338" s="75"/>
      <c r="ERG338" s="76"/>
      <c r="ERH338" s="180"/>
      <c r="ERI338" s="180"/>
      <c r="ERJ338" s="180"/>
      <c r="ERK338" s="75"/>
      <c r="ERL338" s="76"/>
      <c r="ERM338" s="181"/>
      <c r="ERN338" s="181"/>
      <c r="ERO338" s="182"/>
      <c r="ERP338" s="134"/>
      <c r="ERQ338" s="135"/>
      <c r="ERR338" s="111"/>
      <c r="ERS338" s="178"/>
      <c r="ERT338" s="178"/>
      <c r="ERU338" s="178"/>
      <c r="ERV338" s="178"/>
      <c r="ERW338" s="179"/>
      <c r="ERX338" s="73"/>
      <c r="ERY338" s="73"/>
      <c r="ERZ338" s="180"/>
      <c r="ESA338" s="75"/>
      <c r="ESB338" s="76"/>
      <c r="ESC338" s="180"/>
      <c r="ESD338" s="180"/>
      <c r="ESE338" s="180"/>
      <c r="ESF338" s="75"/>
      <c r="ESG338" s="76"/>
      <c r="ESH338" s="181"/>
      <c r="ESI338" s="181"/>
      <c r="ESJ338" s="182"/>
      <c r="ESK338" s="134"/>
      <c r="ESL338" s="135"/>
      <c r="ESM338" s="111"/>
      <c r="ESN338" s="178"/>
      <c r="ESO338" s="178"/>
      <c r="ESP338" s="178"/>
      <c r="ESQ338" s="178"/>
      <c r="ESR338" s="179"/>
      <c r="ESS338" s="73"/>
      <c r="EST338" s="73"/>
      <c r="ESU338" s="180"/>
      <c r="ESV338" s="75"/>
      <c r="ESW338" s="76"/>
      <c r="ESX338" s="180"/>
      <c r="ESY338" s="180"/>
      <c r="ESZ338" s="180"/>
      <c r="ETA338" s="75"/>
      <c r="ETB338" s="76"/>
      <c r="ETC338" s="181"/>
      <c r="ETD338" s="181"/>
      <c r="ETE338" s="182"/>
      <c r="ETF338" s="134"/>
      <c r="ETG338" s="135"/>
      <c r="ETH338" s="111"/>
      <c r="ETI338" s="178"/>
      <c r="ETJ338" s="178"/>
      <c r="ETK338" s="178"/>
      <c r="ETL338" s="178"/>
      <c r="ETM338" s="179"/>
      <c r="ETN338" s="73"/>
      <c r="ETO338" s="73"/>
      <c r="ETP338" s="180"/>
      <c r="ETQ338" s="75"/>
      <c r="ETR338" s="76"/>
      <c r="ETS338" s="180"/>
      <c r="ETT338" s="180"/>
      <c r="ETU338" s="180"/>
      <c r="ETV338" s="75"/>
      <c r="ETW338" s="76"/>
      <c r="ETX338" s="181"/>
      <c r="ETY338" s="181"/>
      <c r="ETZ338" s="182"/>
      <c r="EUA338" s="134"/>
      <c r="EUB338" s="135"/>
      <c r="EUC338" s="111"/>
      <c r="EUD338" s="178"/>
      <c r="EUE338" s="178"/>
      <c r="EUF338" s="178"/>
      <c r="EUG338" s="178"/>
      <c r="EUH338" s="179"/>
      <c r="EUI338" s="73"/>
      <c r="EUJ338" s="73"/>
      <c r="EUK338" s="180"/>
      <c r="EUL338" s="75"/>
      <c r="EUM338" s="76"/>
      <c r="EUN338" s="180"/>
      <c r="EUO338" s="180"/>
      <c r="EUP338" s="180"/>
      <c r="EUQ338" s="75"/>
      <c r="EUR338" s="76"/>
      <c r="EUS338" s="181"/>
      <c r="EUT338" s="181"/>
      <c r="EUU338" s="182"/>
      <c r="EUV338" s="134"/>
      <c r="EUW338" s="135"/>
      <c r="EUX338" s="111"/>
      <c r="EUY338" s="178"/>
      <c r="EUZ338" s="178"/>
      <c r="EVA338" s="178"/>
      <c r="EVB338" s="178"/>
      <c r="EVC338" s="179"/>
      <c r="EVD338" s="73"/>
      <c r="EVE338" s="73"/>
      <c r="EVF338" s="180"/>
      <c r="EVG338" s="75"/>
      <c r="EVH338" s="76"/>
      <c r="EVI338" s="180"/>
      <c r="EVJ338" s="180"/>
      <c r="EVK338" s="180"/>
      <c r="EVL338" s="75"/>
      <c r="EVM338" s="76"/>
      <c r="EVN338" s="181"/>
      <c r="EVO338" s="181"/>
      <c r="EVP338" s="182"/>
      <c r="EVQ338" s="134"/>
      <c r="EVR338" s="135"/>
      <c r="EVS338" s="111"/>
      <c r="EVT338" s="178"/>
      <c r="EVU338" s="178"/>
      <c r="EVV338" s="178"/>
      <c r="EVW338" s="178"/>
      <c r="EVX338" s="179"/>
      <c r="EVY338" s="73"/>
      <c r="EVZ338" s="73"/>
      <c r="EWA338" s="180"/>
      <c r="EWB338" s="75"/>
      <c r="EWC338" s="76"/>
      <c r="EWD338" s="180"/>
      <c r="EWE338" s="180"/>
      <c r="EWF338" s="180"/>
      <c r="EWG338" s="75"/>
      <c r="EWH338" s="76"/>
      <c r="EWI338" s="181"/>
      <c r="EWJ338" s="181"/>
      <c r="EWK338" s="182"/>
      <c r="EWL338" s="134"/>
      <c r="EWM338" s="135"/>
      <c r="EWN338" s="111"/>
      <c r="EWO338" s="178"/>
      <c r="EWP338" s="178"/>
      <c r="EWQ338" s="178"/>
      <c r="EWR338" s="178"/>
      <c r="EWS338" s="179"/>
      <c r="EWT338" s="73"/>
      <c r="EWU338" s="73"/>
      <c r="EWV338" s="180"/>
      <c r="EWW338" s="75"/>
      <c r="EWX338" s="76"/>
      <c r="EWY338" s="180"/>
      <c r="EWZ338" s="180"/>
      <c r="EXA338" s="180"/>
      <c r="EXB338" s="75"/>
      <c r="EXC338" s="76"/>
      <c r="EXD338" s="181"/>
      <c r="EXE338" s="181"/>
      <c r="EXF338" s="182"/>
      <c r="EXG338" s="134"/>
      <c r="EXH338" s="135"/>
      <c r="EXI338" s="111"/>
      <c r="EXJ338" s="178"/>
      <c r="EXK338" s="178"/>
      <c r="EXL338" s="178"/>
      <c r="EXM338" s="178"/>
      <c r="EXN338" s="179"/>
      <c r="EXO338" s="73"/>
      <c r="EXP338" s="73"/>
      <c r="EXQ338" s="180"/>
      <c r="EXR338" s="75"/>
      <c r="EXS338" s="76"/>
      <c r="EXT338" s="180"/>
      <c r="EXU338" s="180"/>
      <c r="EXV338" s="180"/>
      <c r="EXW338" s="75"/>
      <c r="EXX338" s="76"/>
      <c r="EXY338" s="181"/>
      <c r="EXZ338" s="181"/>
      <c r="EYA338" s="182"/>
      <c r="EYB338" s="134"/>
      <c r="EYC338" s="135"/>
      <c r="EYD338" s="111"/>
      <c r="EYE338" s="178"/>
      <c r="EYF338" s="178"/>
      <c r="EYG338" s="178"/>
      <c r="EYH338" s="178"/>
      <c r="EYI338" s="179"/>
      <c r="EYJ338" s="73"/>
      <c r="EYK338" s="73"/>
      <c r="EYL338" s="180"/>
      <c r="EYM338" s="75"/>
      <c r="EYN338" s="76"/>
      <c r="EYO338" s="180"/>
      <c r="EYP338" s="180"/>
      <c r="EYQ338" s="180"/>
      <c r="EYR338" s="75"/>
      <c r="EYS338" s="76"/>
      <c r="EYT338" s="181"/>
      <c r="EYU338" s="181"/>
      <c r="EYV338" s="182"/>
      <c r="EYW338" s="134"/>
      <c r="EYX338" s="135"/>
      <c r="EYY338" s="111"/>
      <c r="EYZ338" s="178"/>
      <c r="EZA338" s="178"/>
      <c r="EZB338" s="178"/>
      <c r="EZC338" s="178"/>
      <c r="EZD338" s="179"/>
      <c r="EZE338" s="73"/>
      <c r="EZF338" s="73"/>
      <c r="EZG338" s="180"/>
      <c r="EZH338" s="75"/>
      <c r="EZI338" s="76"/>
      <c r="EZJ338" s="180"/>
      <c r="EZK338" s="180"/>
      <c r="EZL338" s="180"/>
      <c r="EZM338" s="75"/>
      <c r="EZN338" s="76"/>
      <c r="EZO338" s="181"/>
      <c r="EZP338" s="181"/>
      <c r="EZQ338" s="182"/>
      <c r="EZR338" s="134"/>
      <c r="EZS338" s="135"/>
      <c r="EZT338" s="111"/>
      <c r="EZU338" s="178"/>
      <c r="EZV338" s="178"/>
      <c r="EZW338" s="178"/>
      <c r="EZX338" s="178"/>
      <c r="EZY338" s="179"/>
      <c r="EZZ338" s="73"/>
      <c r="FAA338" s="73"/>
      <c r="FAB338" s="180"/>
      <c r="FAC338" s="75"/>
      <c r="FAD338" s="76"/>
      <c r="FAE338" s="180"/>
      <c r="FAF338" s="180"/>
      <c r="FAG338" s="180"/>
      <c r="FAH338" s="75"/>
      <c r="FAI338" s="76"/>
      <c r="FAJ338" s="181"/>
      <c r="FAK338" s="181"/>
      <c r="FAL338" s="182"/>
      <c r="FAM338" s="134"/>
      <c r="FAN338" s="135"/>
      <c r="FAO338" s="111"/>
      <c r="FAP338" s="178"/>
      <c r="FAQ338" s="178"/>
      <c r="FAR338" s="178"/>
      <c r="FAS338" s="178"/>
      <c r="FAT338" s="179"/>
      <c r="FAU338" s="73"/>
      <c r="FAV338" s="73"/>
      <c r="FAW338" s="180"/>
      <c r="FAX338" s="75"/>
      <c r="FAY338" s="76"/>
      <c r="FAZ338" s="180"/>
      <c r="FBA338" s="180"/>
      <c r="FBB338" s="180"/>
      <c r="FBC338" s="75"/>
      <c r="FBD338" s="76"/>
      <c r="FBE338" s="181"/>
      <c r="FBF338" s="181"/>
      <c r="FBG338" s="182"/>
      <c r="FBH338" s="134"/>
      <c r="FBI338" s="135"/>
      <c r="FBJ338" s="111"/>
      <c r="FBK338" s="178"/>
      <c r="FBL338" s="178"/>
      <c r="FBM338" s="178"/>
      <c r="FBN338" s="178"/>
      <c r="FBO338" s="179"/>
      <c r="FBP338" s="73"/>
      <c r="FBQ338" s="73"/>
      <c r="FBR338" s="180"/>
      <c r="FBS338" s="75"/>
      <c r="FBT338" s="76"/>
      <c r="FBU338" s="180"/>
      <c r="FBV338" s="180"/>
      <c r="FBW338" s="180"/>
      <c r="FBX338" s="75"/>
      <c r="FBY338" s="76"/>
      <c r="FBZ338" s="181"/>
      <c r="FCA338" s="181"/>
      <c r="FCB338" s="182"/>
      <c r="FCC338" s="134"/>
      <c r="FCD338" s="135"/>
      <c r="FCE338" s="111"/>
      <c r="FCF338" s="178"/>
      <c r="FCG338" s="178"/>
      <c r="FCH338" s="178"/>
      <c r="FCI338" s="178"/>
      <c r="FCJ338" s="179"/>
      <c r="FCK338" s="73"/>
      <c r="FCL338" s="73"/>
      <c r="FCM338" s="180"/>
      <c r="FCN338" s="75"/>
      <c r="FCO338" s="76"/>
      <c r="FCP338" s="180"/>
      <c r="FCQ338" s="180"/>
      <c r="FCR338" s="180"/>
      <c r="FCS338" s="75"/>
      <c r="FCT338" s="76"/>
      <c r="FCU338" s="181"/>
      <c r="FCV338" s="181"/>
      <c r="FCW338" s="182"/>
      <c r="FCX338" s="134"/>
      <c r="FCY338" s="135"/>
      <c r="FCZ338" s="111"/>
      <c r="FDA338" s="178"/>
      <c r="FDB338" s="178"/>
      <c r="FDC338" s="178"/>
      <c r="FDD338" s="178"/>
      <c r="FDE338" s="179"/>
      <c r="FDF338" s="73"/>
      <c r="FDG338" s="73"/>
      <c r="FDH338" s="180"/>
      <c r="FDI338" s="75"/>
      <c r="FDJ338" s="76"/>
      <c r="FDK338" s="180"/>
      <c r="FDL338" s="180"/>
      <c r="FDM338" s="180"/>
      <c r="FDN338" s="75"/>
      <c r="FDO338" s="76"/>
      <c r="FDP338" s="181"/>
      <c r="FDQ338" s="181"/>
      <c r="FDR338" s="182"/>
      <c r="FDS338" s="134"/>
      <c r="FDT338" s="135"/>
      <c r="FDU338" s="111"/>
      <c r="FDV338" s="178"/>
      <c r="FDW338" s="178"/>
      <c r="FDX338" s="178"/>
      <c r="FDY338" s="178"/>
      <c r="FDZ338" s="179"/>
      <c r="FEA338" s="73"/>
      <c r="FEB338" s="73"/>
      <c r="FEC338" s="180"/>
      <c r="FED338" s="75"/>
      <c r="FEE338" s="76"/>
      <c r="FEF338" s="180"/>
      <c r="FEG338" s="180"/>
      <c r="FEH338" s="180"/>
      <c r="FEI338" s="75"/>
      <c r="FEJ338" s="76"/>
      <c r="FEK338" s="181"/>
      <c r="FEL338" s="181"/>
      <c r="FEM338" s="182"/>
      <c r="FEN338" s="134"/>
      <c r="FEO338" s="135"/>
      <c r="FEP338" s="111"/>
      <c r="FEQ338" s="178"/>
      <c r="FER338" s="178"/>
      <c r="FES338" s="178"/>
      <c r="FET338" s="178"/>
      <c r="FEU338" s="179"/>
      <c r="FEV338" s="73"/>
      <c r="FEW338" s="73"/>
      <c r="FEX338" s="180"/>
      <c r="FEY338" s="75"/>
      <c r="FEZ338" s="76"/>
      <c r="FFA338" s="180"/>
      <c r="FFB338" s="180"/>
      <c r="FFC338" s="180"/>
      <c r="FFD338" s="75"/>
      <c r="FFE338" s="76"/>
      <c r="FFF338" s="181"/>
      <c r="FFG338" s="181"/>
      <c r="FFH338" s="182"/>
      <c r="FFI338" s="134"/>
      <c r="FFJ338" s="135"/>
      <c r="FFK338" s="111"/>
      <c r="FFL338" s="178"/>
      <c r="FFM338" s="178"/>
      <c r="FFN338" s="178"/>
      <c r="FFO338" s="178"/>
      <c r="FFP338" s="179"/>
      <c r="FFQ338" s="73"/>
      <c r="FFR338" s="73"/>
      <c r="FFS338" s="180"/>
      <c r="FFT338" s="75"/>
      <c r="FFU338" s="76"/>
      <c r="FFV338" s="180"/>
      <c r="FFW338" s="180"/>
      <c r="FFX338" s="180"/>
      <c r="FFY338" s="75"/>
      <c r="FFZ338" s="76"/>
      <c r="FGA338" s="181"/>
      <c r="FGB338" s="181"/>
      <c r="FGC338" s="182"/>
      <c r="FGD338" s="134"/>
      <c r="FGE338" s="135"/>
      <c r="FGF338" s="111"/>
      <c r="FGG338" s="178"/>
      <c r="FGH338" s="178"/>
      <c r="FGI338" s="178"/>
      <c r="FGJ338" s="178"/>
      <c r="FGK338" s="179"/>
      <c r="FGL338" s="73"/>
      <c r="FGM338" s="73"/>
      <c r="FGN338" s="180"/>
      <c r="FGO338" s="75"/>
      <c r="FGP338" s="76"/>
      <c r="FGQ338" s="180"/>
      <c r="FGR338" s="180"/>
      <c r="FGS338" s="180"/>
      <c r="FGT338" s="75"/>
      <c r="FGU338" s="76"/>
      <c r="FGV338" s="181"/>
      <c r="FGW338" s="181"/>
      <c r="FGX338" s="182"/>
      <c r="FGY338" s="134"/>
      <c r="FGZ338" s="135"/>
      <c r="FHA338" s="111"/>
      <c r="FHB338" s="178"/>
      <c r="FHC338" s="178"/>
      <c r="FHD338" s="178"/>
      <c r="FHE338" s="178"/>
      <c r="FHF338" s="179"/>
      <c r="FHG338" s="73"/>
      <c r="FHH338" s="73"/>
      <c r="FHI338" s="180"/>
      <c r="FHJ338" s="75"/>
      <c r="FHK338" s="76"/>
      <c r="FHL338" s="180"/>
      <c r="FHM338" s="180"/>
      <c r="FHN338" s="180"/>
      <c r="FHO338" s="75"/>
      <c r="FHP338" s="76"/>
      <c r="FHQ338" s="181"/>
      <c r="FHR338" s="181"/>
      <c r="FHS338" s="182"/>
      <c r="FHT338" s="134"/>
      <c r="FHU338" s="135"/>
      <c r="FHV338" s="111"/>
      <c r="FHW338" s="178"/>
      <c r="FHX338" s="178"/>
      <c r="FHY338" s="178"/>
      <c r="FHZ338" s="178"/>
      <c r="FIA338" s="179"/>
      <c r="FIB338" s="73"/>
      <c r="FIC338" s="73"/>
      <c r="FID338" s="180"/>
      <c r="FIE338" s="75"/>
      <c r="FIF338" s="76"/>
      <c r="FIG338" s="180"/>
      <c r="FIH338" s="180"/>
      <c r="FII338" s="180"/>
      <c r="FIJ338" s="75"/>
      <c r="FIK338" s="76"/>
      <c r="FIL338" s="181"/>
      <c r="FIM338" s="181"/>
      <c r="FIN338" s="182"/>
      <c r="FIO338" s="134"/>
      <c r="FIP338" s="135"/>
      <c r="FIQ338" s="111"/>
      <c r="FIR338" s="178"/>
      <c r="FIS338" s="178"/>
      <c r="FIT338" s="178"/>
      <c r="FIU338" s="178"/>
      <c r="FIV338" s="179"/>
      <c r="FIW338" s="73"/>
      <c r="FIX338" s="73"/>
      <c r="FIY338" s="180"/>
      <c r="FIZ338" s="75"/>
      <c r="FJA338" s="76"/>
      <c r="FJB338" s="180"/>
      <c r="FJC338" s="180"/>
      <c r="FJD338" s="180"/>
      <c r="FJE338" s="75"/>
      <c r="FJF338" s="76"/>
      <c r="FJG338" s="181"/>
      <c r="FJH338" s="181"/>
      <c r="FJI338" s="182"/>
      <c r="FJJ338" s="134"/>
      <c r="FJK338" s="135"/>
      <c r="FJL338" s="111"/>
      <c r="FJM338" s="178"/>
      <c r="FJN338" s="178"/>
      <c r="FJO338" s="178"/>
      <c r="FJP338" s="178"/>
      <c r="FJQ338" s="179"/>
      <c r="FJR338" s="73"/>
      <c r="FJS338" s="73"/>
      <c r="FJT338" s="180"/>
      <c r="FJU338" s="75"/>
      <c r="FJV338" s="76"/>
      <c r="FJW338" s="180"/>
      <c r="FJX338" s="180"/>
      <c r="FJY338" s="180"/>
      <c r="FJZ338" s="75"/>
      <c r="FKA338" s="76"/>
      <c r="FKB338" s="181"/>
      <c r="FKC338" s="181"/>
      <c r="FKD338" s="182"/>
      <c r="FKE338" s="134"/>
      <c r="FKF338" s="135"/>
      <c r="FKG338" s="111"/>
      <c r="FKH338" s="178"/>
      <c r="FKI338" s="178"/>
      <c r="FKJ338" s="178"/>
      <c r="FKK338" s="178"/>
      <c r="FKL338" s="179"/>
      <c r="FKM338" s="73"/>
      <c r="FKN338" s="73"/>
      <c r="FKO338" s="180"/>
      <c r="FKP338" s="75"/>
      <c r="FKQ338" s="76"/>
      <c r="FKR338" s="180"/>
      <c r="FKS338" s="180"/>
      <c r="FKT338" s="180"/>
      <c r="FKU338" s="75"/>
      <c r="FKV338" s="76"/>
      <c r="FKW338" s="181"/>
      <c r="FKX338" s="181"/>
      <c r="FKY338" s="182"/>
      <c r="FKZ338" s="134"/>
      <c r="FLA338" s="135"/>
      <c r="FLB338" s="111"/>
      <c r="FLC338" s="178"/>
      <c r="FLD338" s="178"/>
      <c r="FLE338" s="178"/>
      <c r="FLF338" s="178"/>
      <c r="FLG338" s="179"/>
      <c r="FLH338" s="73"/>
      <c r="FLI338" s="73"/>
      <c r="FLJ338" s="180"/>
      <c r="FLK338" s="75"/>
      <c r="FLL338" s="76"/>
      <c r="FLM338" s="180"/>
      <c r="FLN338" s="180"/>
      <c r="FLO338" s="180"/>
      <c r="FLP338" s="75"/>
      <c r="FLQ338" s="76"/>
      <c r="FLR338" s="181"/>
      <c r="FLS338" s="181"/>
      <c r="FLT338" s="182"/>
      <c r="FLU338" s="134"/>
      <c r="FLV338" s="135"/>
      <c r="FLW338" s="111"/>
      <c r="FLX338" s="178"/>
      <c r="FLY338" s="178"/>
      <c r="FLZ338" s="178"/>
      <c r="FMA338" s="178"/>
      <c r="FMB338" s="179"/>
      <c r="FMC338" s="73"/>
      <c r="FMD338" s="73"/>
      <c r="FME338" s="180"/>
      <c r="FMF338" s="75"/>
      <c r="FMG338" s="76"/>
      <c r="FMH338" s="180"/>
      <c r="FMI338" s="180"/>
      <c r="FMJ338" s="180"/>
      <c r="FMK338" s="75"/>
      <c r="FML338" s="76"/>
      <c r="FMM338" s="181"/>
      <c r="FMN338" s="181"/>
      <c r="FMO338" s="182"/>
      <c r="FMP338" s="134"/>
      <c r="FMQ338" s="135"/>
      <c r="FMR338" s="111"/>
      <c r="FMS338" s="178"/>
      <c r="FMT338" s="178"/>
      <c r="FMU338" s="178"/>
      <c r="FMV338" s="178"/>
      <c r="FMW338" s="179"/>
      <c r="FMX338" s="73"/>
      <c r="FMY338" s="73"/>
      <c r="FMZ338" s="180"/>
      <c r="FNA338" s="75"/>
      <c r="FNB338" s="76"/>
      <c r="FNC338" s="180"/>
      <c r="FND338" s="180"/>
      <c r="FNE338" s="180"/>
      <c r="FNF338" s="75"/>
      <c r="FNG338" s="76"/>
      <c r="FNH338" s="181"/>
      <c r="FNI338" s="181"/>
      <c r="FNJ338" s="182"/>
      <c r="FNK338" s="134"/>
      <c r="FNL338" s="135"/>
      <c r="FNM338" s="111"/>
      <c r="FNN338" s="178"/>
      <c r="FNO338" s="178"/>
      <c r="FNP338" s="178"/>
      <c r="FNQ338" s="178"/>
      <c r="FNR338" s="179"/>
      <c r="FNS338" s="73"/>
      <c r="FNT338" s="73"/>
      <c r="FNU338" s="180"/>
      <c r="FNV338" s="75"/>
      <c r="FNW338" s="76"/>
      <c r="FNX338" s="180"/>
      <c r="FNY338" s="180"/>
      <c r="FNZ338" s="180"/>
      <c r="FOA338" s="75"/>
      <c r="FOB338" s="76"/>
      <c r="FOC338" s="181"/>
      <c r="FOD338" s="181"/>
      <c r="FOE338" s="182"/>
      <c r="FOF338" s="134"/>
      <c r="FOG338" s="135"/>
      <c r="FOH338" s="111"/>
      <c r="FOI338" s="178"/>
      <c r="FOJ338" s="178"/>
      <c r="FOK338" s="178"/>
      <c r="FOL338" s="178"/>
      <c r="FOM338" s="179"/>
      <c r="FON338" s="73"/>
      <c r="FOO338" s="73"/>
      <c r="FOP338" s="180"/>
      <c r="FOQ338" s="75"/>
      <c r="FOR338" s="76"/>
      <c r="FOS338" s="180"/>
      <c r="FOT338" s="180"/>
      <c r="FOU338" s="180"/>
      <c r="FOV338" s="75"/>
      <c r="FOW338" s="76"/>
      <c r="FOX338" s="181"/>
      <c r="FOY338" s="181"/>
      <c r="FOZ338" s="182"/>
      <c r="FPA338" s="134"/>
      <c r="FPB338" s="135"/>
      <c r="FPC338" s="111"/>
      <c r="FPD338" s="178"/>
      <c r="FPE338" s="178"/>
      <c r="FPF338" s="178"/>
      <c r="FPG338" s="178"/>
      <c r="FPH338" s="179"/>
      <c r="FPI338" s="73"/>
      <c r="FPJ338" s="73"/>
      <c r="FPK338" s="180"/>
      <c r="FPL338" s="75"/>
      <c r="FPM338" s="76"/>
      <c r="FPN338" s="180"/>
      <c r="FPO338" s="180"/>
      <c r="FPP338" s="180"/>
      <c r="FPQ338" s="75"/>
      <c r="FPR338" s="76"/>
      <c r="FPS338" s="181"/>
      <c r="FPT338" s="181"/>
      <c r="FPU338" s="182"/>
      <c r="FPV338" s="134"/>
      <c r="FPW338" s="135"/>
      <c r="FPX338" s="111"/>
      <c r="FPY338" s="178"/>
      <c r="FPZ338" s="178"/>
      <c r="FQA338" s="178"/>
      <c r="FQB338" s="178"/>
      <c r="FQC338" s="179"/>
      <c r="FQD338" s="73"/>
      <c r="FQE338" s="73"/>
      <c r="FQF338" s="180"/>
      <c r="FQG338" s="75"/>
      <c r="FQH338" s="76"/>
      <c r="FQI338" s="180"/>
      <c r="FQJ338" s="180"/>
      <c r="FQK338" s="180"/>
      <c r="FQL338" s="75"/>
      <c r="FQM338" s="76"/>
      <c r="FQN338" s="181"/>
      <c r="FQO338" s="181"/>
      <c r="FQP338" s="182"/>
      <c r="FQQ338" s="134"/>
      <c r="FQR338" s="135"/>
      <c r="FQS338" s="111"/>
      <c r="FQT338" s="178"/>
      <c r="FQU338" s="178"/>
      <c r="FQV338" s="178"/>
      <c r="FQW338" s="178"/>
      <c r="FQX338" s="179"/>
      <c r="FQY338" s="73"/>
      <c r="FQZ338" s="73"/>
      <c r="FRA338" s="180"/>
      <c r="FRB338" s="75"/>
      <c r="FRC338" s="76"/>
      <c r="FRD338" s="180"/>
      <c r="FRE338" s="180"/>
      <c r="FRF338" s="180"/>
      <c r="FRG338" s="75"/>
      <c r="FRH338" s="76"/>
      <c r="FRI338" s="181"/>
      <c r="FRJ338" s="181"/>
      <c r="FRK338" s="182"/>
      <c r="FRL338" s="134"/>
      <c r="FRM338" s="135"/>
      <c r="FRN338" s="111"/>
      <c r="FRO338" s="178"/>
      <c r="FRP338" s="178"/>
      <c r="FRQ338" s="178"/>
      <c r="FRR338" s="178"/>
      <c r="FRS338" s="179"/>
      <c r="FRT338" s="73"/>
      <c r="FRU338" s="73"/>
      <c r="FRV338" s="180"/>
      <c r="FRW338" s="75"/>
      <c r="FRX338" s="76"/>
      <c r="FRY338" s="180"/>
      <c r="FRZ338" s="180"/>
      <c r="FSA338" s="180"/>
      <c r="FSB338" s="75"/>
      <c r="FSC338" s="76"/>
      <c r="FSD338" s="181"/>
      <c r="FSE338" s="181"/>
      <c r="FSF338" s="182"/>
      <c r="FSG338" s="134"/>
      <c r="FSH338" s="135"/>
      <c r="FSI338" s="111"/>
      <c r="FSJ338" s="178"/>
      <c r="FSK338" s="178"/>
      <c r="FSL338" s="178"/>
      <c r="FSM338" s="178"/>
      <c r="FSN338" s="179"/>
      <c r="FSO338" s="73"/>
      <c r="FSP338" s="73"/>
      <c r="FSQ338" s="180"/>
      <c r="FSR338" s="75"/>
      <c r="FSS338" s="76"/>
      <c r="FST338" s="180"/>
      <c r="FSU338" s="180"/>
      <c r="FSV338" s="180"/>
      <c r="FSW338" s="75"/>
      <c r="FSX338" s="76"/>
      <c r="FSY338" s="181"/>
      <c r="FSZ338" s="181"/>
      <c r="FTA338" s="182"/>
      <c r="FTB338" s="134"/>
      <c r="FTC338" s="135"/>
      <c r="FTD338" s="111"/>
      <c r="FTE338" s="178"/>
      <c r="FTF338" s="178"/>
      <c r="FTG338" s="178"/>
      <c r="FTH338" s="178"/>
      <c r="FTI338" s="179"/>
      <c r="FTJ338" s="73"/>
      <c r="FTK338" s="73"/>
      <c r="FTL338" s="180"/>
      <c r="FTM338" s="75"/>
      <c r="FTN338" s="76"/>
      <c r="FTO338" s="180"/>
      <c r="FTP338" s="180"/>
      <c r="FTQ338" s="180"/>
      <c r="FTR338" s="75"/>
      <c r="FTS338" s="76"/>
      <c r="FTT338" s="181"/>
      <c r="FTU338" s="181"/>
      <c r="FTV338" s="182"/>
      <c r="FTW338" s="134"/>
      <c r="FTX338" s="135"/>
      <c r="FTY338" s="111"/>
      <c r="FTZ338" s="178"/>
      <c r="FUA338" s="178"/>
      <c r="FUB338" s="178"/>
      <c r="FUC338" s="178"/>
      <c r="FUD338" s="179"/>
      <c r="FUE338" s="73"/>
      <c r="FUF338" s="73"/>
      <c r="FUG338" s="180"/>
      <c r="FUH338" s="75"/>
      <c r="FUI338" s="76"/>
      <c r="FUJ338" s="180"/>
      <c r="FUK338" s="180"/>
      <c r="FUL338" s="180"/>
      <c r="FUM338" s="75"/>
      <c r="FUN338" s="76"/>
      <c r="FUO338" s="181"/>
      <c r="FUP338" s="181"/>
      <c r="FUQ338" s="182"/>
      <c r="FUR338" s="134"/>
      <c r="FUS338" s="135"/>
      <c r="FUT338" s="111"/>
      <c r="FUU338" s="178"/>
      <c r="FUV338" s="178"/>
      <c r="FUW338" s="178"/>
      <c r="FUX338" s="178"/>
      <c r="FUY338" s="179"/>
      <c r="FUZ338" s="73"/>
      <c r="FVA338" s="73"/>
      <c r="FVB338" s="180"/>
      <c r="FVC338" s="75"/>
      <c r="FVD338" s="76"/>
      <c r="FVE338" s="180"/>
      <c r="FVF338" s="180"/>
      <c r="FVG338" s="180"/>
      <c r="FVH338" s="75"/>
      <c r="FVI338" s="76"/>
      <c r="FVJ338" s="181"/>
      <c r="FVK338" s="181"/>
      <c r="FVL338" s="182"/>
      <c r="FVM338" s="134"/>
      <c r="FVN338" s="135"/>
      <c r="FVO338" s="111"/>
      <c r="FVP338" s="178"/>
      <c r="FVQ338" s="178"/>
      <c r="FVR338" s="178"/>
      <c r="FVS338" s="178"/>
      <c r="FVT338" s="179"/>
      <c r="FVU338" s="73"/>
      <c r="FVV338" s="73"/>
      <c r="FVW338" s="180"/>
      <c r="FVX338" s="75"/>
      <c r="FVY338" s="76"/>
      <c r="FVZ338" s="180"/>
      <c r="FWA338" s="180"/>
      <c r="FWB338" s="180"/>
      <c r="FWC338" s="75"/>
      <c r="FWD338" s="76"/>
      <c r="FWE338" s="181"/>
      <c r="FWF338" s="181"/>
      <c r="FWG338" s="182"/>
      <c r="FWH338" s="134"/>
      <c r="FWI338" s="135"/>
      <c r="FWJ338" s="111"/>
      <c r="FWK338" s="178"/>
      <c r="FWL338" s="178"/>
      <c r="FWM338" s="178"/>
      <c r="FWN338" s="178"/>
      <c r="FWO338" s="179"/>
      <c r="FWP338" s="73"/>
      <c r="FWQ338" s="73"/>
      <c r="FWR338" s="180"/>
      <c r="FWS338" s="75"/>
      <c r="FWT338" s="76"/>
      <c r="FWU338" s="180"/>
      <c r="FWV338" s="180"/>
      <c r="FWW338" s="180"/>
      <c r="FWX338" s="75"/>
      <c r="FWY338" s="76"/>
      <c r="FWZ338" s="181"/>
      <c r="FXA338" s="181"/>
      <c r="FXB338" s="182"/>
      <c r="FXC338" s="134"/>
      <c r="FXD338" s="135"/>
      <c r="FXE338" s="111"/>
      <c r="FXF338" s="178"/>
      <c r="FXG338" s="178"/>
      <c r="FXH338" s="178"/>
      <c r="FXI338" s="178"/>
      <c r="FXJ338" s="179"/>
      <c r="FXK338" s="73"/>
      <c r="FXL338" s="73"/>
      <c r="FXM338" s="180"/>
      <c r="FXN338" s="75"/>
      <c r="FXO338" s="76"/>
      <c r="FXP338" s="180"/>
      <c r="FXQ338" s="180"/>
      <c r="FXR338" s="180"/>
      <c r="FXS338" s="75"/>
      <c r="FXT338" s="76"/>
      <c r="FXU338" s="181"/>
      <c r="FXV338" s="181"/>
      <c r="FXW338" s="182"/>
      <c r="FXX338" s="134"/>
      <c r="FXY338" s="135"/>
      <c r="FXZ338" s="111"/>
      <c r="FYA338" s="178"/>
      <c r="FYB338" s="178"/>
      <c r="FYC338" s="178"/>
      <c r="FYD338" s="178"/>
      <c r="FYE338" s="179"/>
      <c r="FYF338" s="73"/>
      <c r="FYG338" s="73"/>
      <c r="FYH338" s="180"/>
      <c r="FYI338" s="75"/>
      <c r="FYJ338" s="76"/>
      <c r="FYK338" s="180"/>
      <c r="FYL338" s="180"/>
      <c r="FYM338" s="180"/>
      <c r="FYN338" s="75"/>
      <c r="FYO338" s="76"/>
      <c r="FYP338" s="181"/>
      <c r="FYQ338" s="181"/>
      <c r="FYR338" s="182"/>
      <c r="FYS338" s="134"/>
      <c r="FYT338" s="135"/>
      <c r="FYU338" s="111"/>
      <c r="FYV338" s="178"/>
      <c r="FYW338" s="178"/>
      <c r="FYX338" s="178"/>
      <c r="FYY338" s="178"/>
      <c r="FYZ338" s="179"/>
      <c r="FZA338" s="73"/>
      <c r="FZB338" s="73"/>
      <c r="FZC338" s="180"/>
      <c r="FZD338" s="75"/>
      <c r="FZE338" s="76"/>
      <c r="FZF338" s="180"/>
      <c r="FZG338" s="180"/>
      <c r="FZH338" s="180"/>
      <c r="FZI338" s="75"/>
      <c r="FZJ338" s="76"/>
      <c r="FZK338" s="181"/>
      <c r="FZL338" s="181"/>
      <c r="FZM338" s="182"/>
      <c r="FZN338" s="134"/>
      <c r="FZO338" s="135"/>
      <c r="FZP338" s="111"/>
      <c r="FZQ338" s="178"/>
      <c r="FZR338" s="178"/>
      <c r="FZS338" s="178"/>
      <c r="FZT338" s="178"/>
      <c r="FZU338" s="179"/>
      <c r="FZV338" s="73"/>
      <c r="FZW338" s="73"/>
      <c r="FZX338" s="180"/>
      <c r="FZY338" s="75"/>
      <c r="FZZ338" s="76"/>
      <c r="GAA338" s="180"/>
      <c r="GAB338" s="180"/>
      <c r="GAC338" s="180"/>
      <c r="GAD338" s="75"/>
      <c r="GAE338" s="76"/>
      <c r="GAF338" s="181"/>
      <c r="GAG338" s="181"/>
      <c r="GAH338" s="182"/>
      <c r="GAI338" s="134"/>
      <c r="GAJ338" s="135"/>
      <c r="GAK338" s="111"/>
      <c r="GAL338" s="178"/>
      <c r="GAM338" s="178"/>
      <c r="GAN338" s="178"/>
      <c r="GAO338" s="178"/>
      <c r="GAP338" s="179"/>
      <c r="GAQ338" s="73"/>
      <c r="GAR338" s="73"/>
      <c r="GAS338" s="180"/>
      <c r="GAT338" s="75"/>
      <c r="GAU338" s="76"/>
      <c r="GAV338" s="180"/>
      <c r="GAW338" s="180"/>
      <c r="GAX338" s="180"/>
      <c r="GAY338" s="75"/>
      <c r="GAZ338" s="76"/>
      <c r="GBA338" s="181"/>
      <c r="GBB338" s="181"/>
      <c r="GBC338" s="182"/>
      <c r="GBD338" s="134"/>
      <c r="GBE338" s="135"/>
      <c r="GBF338" s="111"/>
      <c r="GBG338" s="178"/>
      <c r="GBH338" s="178"/>
      <c r="GBI338" s="178"/>
      <c r="GBJ338" s="178"/>
      <c r="GBK338" s="179"/>
      <c r="GBL338" s="73"/>
      <c r="GBM338" s="73"/>
      <c r="GBN338" s="180"/>
      <c r="GBO338" s="75"/>
      <c r="GBP338" s="76"/>
      <c r="GBQ338" s="180"/>
      <c r="GBR338" s="180"/>
      <c r="GBS338" s="180"/>
      <c r="GBT338" s="75"/>
      <c r="GBU338" s="76"/>
      <c r="GBV338" s="181"/>
      <c r="GBW338" s="181"/>
      <c r="GBX338" s="182"/>
      <c r="GBY338" s="134"/>
      <c r="GBZ338" s="135"/>
      <c r="GCA338" s="111"/>
      <c r="GCB338" s="178"/>
      <c r="GCC338" s="178"/>
      <c r="GCD338" s="178"/>
      <c r="GCE338" s="178"/>
      <c r="GCF338" s="179"/>
      <c r="GCG338" s="73"/>
      <c r="GCH338" s="73"/>
      <c r="GCI338" s="180"/>
      <c r="GCJ338" s="75"/>
      <c r="GCK338" s="76"/>
      <c r="GCL338" s="180"/>
      <c r="GCM338" s="180"/>
      <c r="GCN338" s="180"/>
      <c r="GCO338" s="75"/>
      <c r="GCP338" s="76"/>
      <c r="GCQ338" s="181"/>
      <c r="GCR338" s="181"/>
      <c r="GCS338" s="182"/>
      <c r="GCT338" s="134"/>
      <c r="GCU338" s="135"/>
      <c r="GCV338" s="111"/>
      <c r="GCW338" s="178"/>
      <c r="GCX338" s="178"/>
      <c r="GCY338" s="178"/>
      <c r="GCZ338" s="178"/>
      <c r="GDA338" s="179"/>
      <c r="GDB338" s="73"/>
      <c r="GDC338" s="73"/>
      <c r="GDD338" s="180"/>
      <c r="GDE338" s="75"/>
      <c r="GDF338" s="76"/>
      <c r="GDG338" s="180"/>
      <c r="GDH338" s="180"/>
      <c r="GDI338" s="180"/>
      <c r="GDJ338" s="75"/>
      <c r="GDK338" s="76"/>
      <c r="GDL338" s="181"/>
      <c r="GDM338" s="181"/>
      <c r="GDN338" s="182"/>
      <c r="GDO338" s="134"/>
      <c r="GDP338" s="135"/>
      <c r="GDQ338" s="111"/>
      <c r="GDR338" s="178"/>
      <c r="GDS338" s="178"/>
      <c r="GDT338" s="178"/>
      <c r="GDU338" s="178"/>
      <c r="GDV338" s="179"/>
      <c r="GDW338" s="73"/>
      <c r="GDX338" s="73"/>
      <c r="GDY338" s="180"/>
      <c r="GDZ338" s="75"/>
      <c r="GEA338" s="76"/>
      <c r="GEB338" s="180"/>
      <c r="GEC338" s="180"/>
      <c r="GED338" s="180"/>
      <c r="GEE338" s="75"/>
      <c r="GEF338" s="76"/>
      <c r="GEG338" s="181"/>
      <c r="GEH338" s="181"/>
      <c r="GEI338" s="182"/>
      <c r="GEJ338" s="134"/>
      <c r="GEK338" s="135"/>
      <c r="GEL338" s="111"/>
      <c r="GEM338" s="178"/>
      <c r="GEN338" s="178"/>
      <c r="GEO338" s="178"/>
      <c r="GEP338" s="178"/>
      <c r="GEQ338" s="179"/>
      <c r="GER338" s="73"/>
      <c r="GES338" s="73"/>
      <c r="GET338" s="180"/>
      <c r="GEU338" s="75"/>
      <c r="GEV338" s="76"/>
      <c r="GEW338" s="180"/>
      <c r="GEX338" s="180"/>
      <c r="GEY338" s="180"/>
      <c r="GEZ338" s="75"/>
      <c r="GFA338" s="76"/>
      <c r="GFB338" s="181"/>
      <c r="GFC338" s="181"/>
      <c r="GFD338" s="182"/>
      <c r="GFE338" s="134"/>
      <c r="GFF338" s="135"/>
      <c r="GFG338" s="111"/>
      <c r="GFH338" s="178"/>
      <c r="GFI338" s="178"/>
      <c r="GFJ338" s="178"/>
      <c r="GFK338" s="178"/>
      <c r="GFL338" s="179"/>
      <c r="GFM338" s="73"/>
      <c r="GFN338" s="73"/>
      <c r="GFO338" s="180"/>
      <c r="GFP338" s="75"/>
      <c r="GFQ338" s="76"/>
      <c r="GFR338" s="180"/>
      <c r="GFS338" s="180"/>
      <c r="GFT338" s="180"/>
      <c r="GFU338" s="75"/>
      <c r="GFV338" s="76"/>
      <c r="GFW338" s="181"/>
      <c r="GFX338" s="181"/>
      <c r="GFY338" s="182"/>
      <c r="GFZ338" s="134"/>
      <c r="GGA338" s="135"/>
      <c r="GGB338" s="111"/>
      <c r="GGC338" s="178"/>
      <c r="GGD338" s="178"/>
      <c r="GGE338" s="178"/>
      <c r="GGF338" s="178"/>
      <c r="GGG338" s="179"/>
      <c r="GGH338" s="73"/>
      <c r="GGI338" s="73"/>
      <c r="GGJ338" s="180"/>
      <c r="GGK338" s="75"/>
      <c r="GGL338" s="76"/>
      <c r="GGM338" s="180"/>
      <c r="GGN338" s="180"/>
      <c r="GGO338" s="180"/>
      <c r="GGP338" s="75"/>
      <c r="GGQ338" s="76"/>
      <c r="GGR338" s="181"/>
      <c r="GGS338" s="181"/>
      <c r="GGT338" s="182"/>
      <c r="GGU338" s="134"/>
      <c r="GGV338" s="135"/>
      <c r="GGW338" s="111"/>
      <c r="GGX338" s="178"/>
      <c r="GGY338" s="178"/>
      <c r="GGZ338" s="178"/>
      <c r="GHA338" s="178"/>
      <c r="GHB338" s="179"/>
      <c r="GHC338" s="73"/>
      <c r="GHD338" s="73"/>
      <c r="GHE338" s="180"/>
      <c r="GHF338" s="75"/>
      <c r="GHG338" s="76"/>
      <c r="GHH338" s="180"/>
      <c r="GHI338" s="180"/>
      <c r="GHJ338" s="180"/>
      <c r="GHK338" s="75"/>
      <c r="GHL338" s="76"/>
      <c r="GHM338" s="181"/>
      <c r="GHN338" s="181"/>
      <c r="GHO338" s="182"/>
      <c r="GHP338" s="134"/>
      <c r="GHQ338" s="135"/>
      <c r="GHR338" s="111"/>
      <c r="GHS338" s="178"/>
      <c r="GHT338" s="178"/>
      <c r="GHU338" s="178"/>
      <c r="GHV338" s="178"/>
      <c r="GHW338" s="179"/>
      <c r="GHX338" s="73"/>
      <c r="GHY338" s="73"/>
      <c r="GHZ338" s="180"/>
      <c r="GIA338" s="75"/>
      <c r="GIB338" s="76"/>
      <c r="GIC338" s="180"/>
      <c r="GID338" s="180"/>
      <c r="GIE338" s="180"/>
      <c r="GIF338" s="75"/>
      <c r="GIG338" s="76"/>
      <c r="GIH338" s="181"/>
      <c r="GII338" s="181"/>
      <c r="GIJ338" s="182"/>
      <c r="GIK338" s="134"/>
      <c r="GIL338" s="135"/>
      <c r="GIM338" s="111"/>
      <c r="GIN338" s="178"/>
      <c r="GIO338" s="178"/>
      <c r="GIP338" s="178"/>
      <c r="GIQ338" s="178"/>
      <c r="GIR338" s="179"/>
      <c r="GIS338" s="73"/>
      <c r="GIT338" s="73"/>
      <c r="GIU338" s="180"/>
      <c r="GIV338" s="75"/>
      <c r="GIW338" s="76"/>
      <c r="GIX338" s="180"/>
      <c r="GIY338" s="180"/>
      <c r="GIZ338" s="180"/>
      <c r="GJA338" s="75"/>
      <c r="GJB338" s="76"/>
      <c r="GJC338" s="181"/>
      <c r="GJD338" s="181"/>
      <c r="GJE338" s="182"/>
      <c r="GJF338" s="134"/>
      <c r="GJG338" s="135"/>
      <c r="GJH338" s="111"/>
      <c r="GJI338" s="178"/>
      <c r="GJJ338" s="178"/>
      <c r="GJK338" s="178"/>
      <c r="GJL338" s="178"/>
      <c r="GJM338" s="179"/>
      <c r="GJN338" s="73"/>
      <c r="GJO338" s="73"/>
      <c r="GJP338" s="180"/>
      <c r="GJQ338" s="75"/>
      <c r="GJR338" s="76"/>
      <c r="GJS338" s="180"/>
      <c r="GJT338" s="180"/>
      <c r="GJU338" s="180"/>
      <c r="GJV338" s="75"/>
      <c r="GJW338" s="76"/>
      <c r="GJX338" s="181"/>
      <c r="GJY338" s="181"/>
      <c r="GJZ338" s="182"/>
      <c r="GKA338" s="134"/>
      <c r="GKB338" s="135"/>
      <c r="GKC338" s="111"/>
      <c r="GKD338" s="178"/>
      <c r="GKE338" s="178"/>
      <c r="GKF338" s="178"/>
      <c r="GKG338" s="178"/>
      <c r="GKH338" s="179"/>
      <c r="GKI338" s="73"/>
      <c r="GKJ338" s="73"/>
      <c r="GKK338" s="180"/>
      <c r="GKL338" s="75"/>
      <c r="GKM338" s="76"/>
      <c r="GKN338" s="180"/>
      <c r="GKO338" s="180"/>
      <c r="GKP338" s="180"/>
      <c r="GKQ338" s="75"/>
      <c r="GKR338" s="76"/>
      <c r="GKS338" s="181"/>
      <c r="GKT338" s="181"/>
      <c r="GKU338" s="182"/>
      <c r="GKV338" s="134"/>
      <c r="GKW338" s="135"/>
      <c r="GKX338" s="111"/>
      <c r="GKY338" s="178"/>
      <c r="GKZ338" s="178"/>
      <c r="GLA338" s="178"/>
      <c r="GLB338" s="178"/>
      <c r="GLC338" s="179"/>
      <c r="GLD338" s="73"/>
      <c r="GLE338" s="73"/>
      <c r="GLF338" s="180"/>
      <c r="GLG338" s="75"/>
      <c r="GLH338" s="76"/>
      <c r="GLI338" s="180"/>
      <c r="GLJ338" s="180"/>
      <c r="GLK338" s="180"/>
      <c r="GLL338" s="75"/>
      <c r="GLM338" s="76"/>
      <c r="GLN338" s="181"/>
      <c r="GLO338" s="181"/>
      <c r="GLP338" s="182"/>
      <c r="GLQ338" s="134"/>
      <c r="GLR338" s="135"/>
      <c r="GLS338" s="111"/>
      <c r="GLT338" s="178"/>
      <c r="GLU338" s="178"/>
      <c r="GLV338" s="178"/>
      <c r="GLW338" s="178"/>
      <c r="GLX338" s="179"/>
      <c r="GLY338" s="73"/>
      <c r="GLZ338" s="73"/>
      <c r="GMA338" s="180"/>
      <c r="GMB338" s="75"/>
      <c r="GMC338" s="76"/>
      <c r="GMD338" s="180"/>
      <c r="GME338" s="180"/>
      <c r="GMF338" s="180"/>
      <c r="GMG338" s="75"/>
      <c r="GMH338" s="76"/>
      <c r="GMI338" s="181"/>
      <c r="GMJ338" s="181"/>
      <c r="GMK338" s="182"/>
      <c r="GML338" s="134"/>
      <c r="GMM338" s="135"/>
      <c r="GMN338" s="111"/>
      <c r="GMO338" s="178"/>
      <c r="GMP338" s="178"/>
      <c r="GMQ338" s="178"/>
      <c r="GMR338" s="178"/>
      <c r="GMS338" s="179"/>
      <c r="GMT338" s="73"/>
      <c r="GMU338" s="73"/>
      <c r="GMV338" s="180"/>
      <c r="GMW338" s="75"/>
      <c r="GMX338" s="76"/>
      <c r="GMY338" s="180"/>
      <c r="GMZ338" s="180"/>
      <c r="GNA338" s="180"/>
      <c r="GNB338" s="75"/>
      <c r="GNC338" s="76"/>
      <c r="GND338" s="181"/>
      <c r="GNE338" s="181"/>
      <c r="GNF338" s="182"/>
      <c r="GNG338" s="134"/>
      <c r="GNH338" s="135"/>
      <c r="GNI338" s="111"/>
      <c r="GNJ338" s="178"/>
      <c r="GNK338" s="178"/>
      <c r="GNL338" s="178"/>
      <c r="GNM338" s="178"/>
      <c r="GNN338" s="179"/>
      <c r="GNO338" s="73"/>
      <c r="GNP338" s="73"/>
      <c r="GNQ338" s="180"/>
      <c r="GNR338" s="75"/>
      <c r="GNS338" s="76"/>
      <c r="GNT338" s="180"/>
      <c r="GNU338" s="180"/>
      <c r="GNV338" s="180"/>
      <c r="GNW338" s="75"/>
      <c r="GNX338" s="76"/>
      <c r="GNY338" s="181"/>
      <c r="GNZ338" s="181"/>
      <c r="GOA338" s="182"/>
      <c r="GOB338" s="134"/>
      <c r="GOC338" s="135"/>
      <c r="GOD338" s="111"/>
      <c r="GOE338" s="178"/>
      <c r="GOF338" s="178"/>
      <c r="GOG338" s="178"/>
      <c r="GOH338" s="178"/>
      <c r="GOI338" s="179"/>
      <c r="GOJ338" s="73"/>
      <c r="GOK338" s="73"/>
      <c r="GOL338" s="180"/>
      <c r="GOM338" s="75"/>
      <c r="GON338" s="76"/>
      <c r="GOO338" s="180"/>
      <c r="GOP338" s="180"/>
      <c r="GOQ338" s="180"/>
      <c r="GOR338" s="75"/>
      <c r="GOS338" s="76"/>
      <c r="GOT338" s="181"/>
      <c r="GOU338" s="181"/>
      <c r="GOV338" s="182"/>
      <c r="GOW338" s="134"/>
      <c r="GOX338" s="135"/>
      <c r="GOY338" s="111"/>
      <c r="GOZ338" s="178"/>
      <c r="GPA338" s="178"/>
      <c r="GPB338" s="178"/>
      <c r="GPC338" s="178"/>
      <c r="GPD338" s="179"/>
      <c r="GPE338" s="73"/>
      <c r="GPF338" s="73"/>
      <c r="GPG338" s="180"/>
      <c r="GPH338" s="75"/>
      <c r="GPI338" s="76"/>
      <c r="GPJ338" s="180"/>
      <c r="GPK338" s="180"/>
      <c r="GPL338" s="180"/>
      <c r="GPM338" s="75"/>
      <c r="GPN338" s="76"/>
      <c r="GPO338" s="181"/>
      <c r="GPP338" s="181"/>
      <c r="GPQ338" s="182"/>
      <c r="GPR338" s="134"/>
      <c r="GPS338" s="135"/>
      <c r="GPT338" s="111"/>
      <c r="GPU338" s="178"/>
      <c r="GPV338" s="178"/>
      <c r="GPW338" s="178"/>
      <c r="GPX338" s="178"/>
      <c r="GPY338" s="179"/>
      <c r="GPZ338" s="73"/>
      <c r="GQA338" s="73"/>
      <c r="GQB338" s="180"/>
      <c r="GQC338" s="75"/>
      <c r="GQD338" s="76"/>
      <c r="GQE338" s="180"/>
      <c r="GQF338" s="180"/>
      <c r="GQG338" s="180"/>
      <c r="GQH338" s="75"/>
      <c r="GQI338" s="76"/>
      <c r="GQJ338" s="181"/>
      <c r="GQK338" s="181"/>
      <c r="GQL338" s="182"/>
      <c r="GQM338" s="134"/>
      <c r="GQN338" s="135"/>
      <c r="GQO338" s="111"/>
      <c r="GQP338" s="178"/>
      <c r="GQQ338" s="178"/>
      <c r="GQR338" s="178"/>
      <c r="GQS338" s="178"/>
      <c r="GQT338" s="179"/>
      <c r="GQU338" s="73"/>
      <c r="GQV338" s="73"/>
      <c r="GQW338" s="180"/>
      <c r="GQX338" s="75"/>
      <c r="GQY338" s="76"/>
      <c r="GQZ338" s="180"/>
      <c r="GRA338" s="180"/>
      <c r="GRB338" s="180"/>
      <c r="GRC338" s="75"/>
      <c r="GRD338" s="76"/>
      <c r="GRE338" s="181"/>
      <c r="GRF338" s="181"/>
      <c r="GRG338" s="182"/>
      <c r="GRH338" s="134"/>
      <c r="GRI338" s="135"/>
      <c r="GRJ338" s="111"/>
      <c r="GRK338" s="178"/>
      <c r="GRL338" s="178"/>
      <c r="GRM338" s="178"/>
      <c r="GRN338" s="178"/>
      <c r="GRO338" s="179"/>
      <c r="GRP338" s="73"/>
      <c r="GRQ338" s="73"/>
      <c r="GRR338" s="180"/>
      <c r="GRS338" s="75"/>
      <c r="GRT338" s="76"/>
      <c r="GRU338" s="180"/>
      <c r="GRV338" s="180"/>
      <c r="GRW338" s="180"/>
      <c r="GRX338" s="75"/>
      <c r="GRY338" s="76"/>
      <c r="GRZ338" s="181"/>
      <c r="GSA338" s="181"/>
      <c r="GSB338" s="182"/>
      <c r="GSC338" s="134"/>
      <c r="GSD338" s="135"/>
      <c r="GSE338" s="111"/>
      <c r="GSF338" s="178"/>
      <c r="GSG338" s="178"/>
      <c r="GSH338" s="178"/>
      <c r="GSI338" s="178"/>
      <c r="GSJ338" s="179"/>
      <c r="GSK338" s="73"/>
      <c r="GSL338" s="73"/>
      <c r="GSM338" s="180"/>
      <c r="GSN338" s="75"/>
      <c r="GSO338" s="76"/>
      <c r="GSP338" s="180"/>
      <c r="GSQ338" s="180"/>
      <c r="GSR338" s="180"/>
      <c r="GSS338" s="75"/>
      <c r="GST338" s="76"/>
      <c r="GSU338" s="181"/>
      <c r="GSV338" s="181"/>
      <c r="GSW338" s="182"/>
      <c r="GSX338" s="134"/>
      <c r="GSY338" s="135"/>
      <c r="GSZ338" s="111"/>
      <c r="GTA338" s="178"/>
      <c r="GTB338" s="178"/>
      <c r="GTC338" s="178"/>
      <c r="GTD338" s="178"/>
      <c r="GTE338" s="179"/>
      <c r="GTF338" s="73"/>
      <c r="GTG338" s="73"/>
      <c r="GTH338" s="180"/>
      <c r="GTI338" s="75"/>
      <c r="GTJ338" s="76"/>
      <c r="GTK338" s="180"/>
      <c r="GTL338" s="180"/>
      <c r="GTM338" s="180"/>
      <c r="GTN338" s="75"/>
      <c r="GTO338" s="76"/>
      <c r="GTP338" s="181"/>
      <c r="GTQ338" s="181"/>
      <c r="GTR338" s="182"/>
      <c r="GTS338" s="134"/>
      <c r="GTT338" s="135"/>
      <c r="GTU338" s="111"/>
      <c r="GTV338" s="178"/>
      <c r="GTW338" s="178"/>
      <c r="GTX338" s="178"/>
      <c r="GTY338" s="178"/>
      <c r="GTZ338" s="179"/>
      <c r="GUA338" s="73"/>
      <c r="GUB338" s="73"/>
      <c r="GUC338" s="180"/>
      <c r="GUD338" s="75"/>
      <c r="GUE338" s="76"/>
      <c r="GUF338" s="180"/>
      <c r="GUG338" s="180"/>
      <c r="GUH338" s="180"/>
      <c r="GUI338" s="75"/>
      <c r="GUJ338" s="76"/>
      <c r="GUK338" s="181"/>
      <c r="GUL338" s="181"/>
      <c r="GUM338" s="182"/>
      <c r="GUN338" s="134"/>
      <c r="GUO338" s="135"/>
      <c r="GUP338" s="111"/>
      <c r="GUQ338" s="178"/>
      <c r="GUR338" s="178"/>
      <c r="GUS338" s="178"/>
      <c r="GUT338" s="178"/>
      <c r="GUU338" s="179"/>
      <c r="GUV338" s="73"/>
      <c r="GUW338" s="73"/>
      <c r="GUX338" s="180"/>
      <c r="GUY338" s="75"/>
      <c r="GUZ338" s="76"/>
      <c r="GVA338" s="180"/>
      <c r="GVB338" s="180"/>
      <c r="GVC338" s="180"/>
      <c r="GVD338" s="75"/>
      <c r="GVE338" s="76"/>
      <c r="GVF338" s="181"/>
      <c r="GVG338" s="181"/>
      <c r="GVH338" s="182"/>
      <c r="GVI338" s="134"/>
      <c r="GVJ338" s="135"/>
      <c r="GVK338" s="111"/>
      <c r="GVL338" s="178"/>
      <c r="GVM338" s="178"/>
      <c r="GVN338" s="178"/>
      <c r="GVO338" s="178"/>
      <c r="GVP338" s="179"/>
      <c r="GVQ338" s="73"/>
      <c r="GVR338" s="73"/>
      <c r="GVS338" s="180"/>
      <c r="GVT338" s="75"/>
      <c r="GVU338" s="76"/>
      <c r="GVV338" s="180"/>
      <c r="GVW338" s="180"/>
      <c r="GVX338" s="180"/>
      <c r="GVY338" s="75"/>
      <c r="GVZ338" s="76"/>
      <c r="GWA338" s="181"/>
      <c r="GWB338" s="181"/>
      <c r="GWC338" s="182"/>
      <c r="GWD338" s="134"/>
      <c r="GWE338" s="135"/>
      <c r="GWF338" s="111"/>
      <c r="GWG338" s="178"/>
      <c r="GWH338" s="178"/>
      <c r="GWI338" s="178"/>
      <c r="GWJ338" s="178"/>
      <c r="GWK338" s="179"/>
      <c r="GWL338" s="73"/>
      <c r="GWM338" s="73"/>
      <c r="GWN338" s="180"/>
      <c r="GWO338" s="75"/>
      <c r="GWP338" s="76"/>
      <c r="GWQ338" s="180"/>
      <c r="GWR338" s="180"/>
      <c r="GWS338" s="180"/>
      <c r="GWT338" s="75"/>
      <c r="GWU338" s="76"/>
      <c r="GWV338" s="181"/>
      <c r="GWW338" s="181"/>
      <c r="GWX338" s="182"/>
      <c r="GWY338" s="134"/>
      <c r="GWZ338" s="135"/>
      <c r="GXA338" s="111"/>
      <c r="GXB338" s="178"/>
      <c r="GXC338" s="178"/>
      <c r="GXD338" s="178"/>
      <c r="GXE338" s="178"/>
      <c r="GXF338" s="179"/>
      <c r="GXG338" s="73"/>
      <c r="GXH338" s="73"/>
      <c r="GXI338" s="180"/>
      <c r="GXJ338" s="75"/>
      <c r="GXK338" s="76"/>
      <c r="GXL338" s="180"/>
      <c r="GXM338" s="180"/>
      <c r="GXN338" s="180"/>
      <c r="GXO338" s="75"/>
      <c r="GXP338" s="76"/>
      <c r="GXQ338" s="181"/>
      <c r="GXR338" s="181"/>
      <c r="GXS338" s="182"/>
      <c r="GXT338" s="134"/>
      <c r="GXU338" s="135"/>
      <c r="GXV338" s="111"/>
      <c r="GXW338" s="178"/>
      <c r="GXX338" s="178"/>
      <c r="GXY338" s="178"/>
      <c r="GXZ338" s="178"/>
      <c r="GYA338" s="179"/>
      <c r="GYB338" s="73"/>
      <c r="GYC338" s="73"/>
      <c r="GYD338" s="180"/>
      <c r="GYE338" s="75"/>
      <c r="GYF338" s="76"/>
      <c r="GYG338" s="180"/>
      <c r="GYH338" s="180"/>
      <c r="GYI338" s="180"/>
      <c r="GYJ338" s="75"/>
      <c r="GYK338" s="76"/>
      <c r="GYL338" s="181"/>
      <c r="GYM338" s="181"/>
      <c r="GYN338" s="182"/>
      <c r="GYO338" s="134"/>
      <c r="GYP338" s="135"/>
      <c r="GYQ338" s="111"/>
      <c r="GYR338" s="178"/>
      <c r="GYS338" s="178"/>
      <c r="GYT338" s="178"/>
      <c r="GYU338" s="178"/>
      <c r="GYV338" s="179"/>
      <c r="GYW338" s="73"/>
      <c r="GYX338" s="73"/>
      <c r="GYY338" s="180"/>
      <c r="GYZ338" s="75"/>
      <c r="GZA338" s="76"/>
      <c r="GZB338" s="180"/>
      <c r="GZC338" s="180"/>
      <c r="GZD338" s="180"/>
      <c r="GZE338" s="75"/>
      <c r="GZF338" s="76"/>
      <c r="GZG338" s="181"/>
      <c r="GZH338" s="181"/>
      <c r="GZI338" s="182"/>
      <c r="GZJ338" s="134"/>
      <c r="GZK338" s="135"/>
      <c r="GZL338" s="111"/>
      <c r="GZM338" s="178"/>
      <c r="GZN338" s="178"/>
      <c r="GZO338" s="178"/>
      <c r="GZP338" s="178"/>
      <c r="GZQ338" s="179"/>
      <c r="GZR338" s="73"/>
      <c r="GZS338" s="73"/>
      <c r="GZT338" s="180"/>
      <c r="GZU338" s="75"/>
      <c r="GZV338" s="76"/>
      <c r="GZW338" s="180"/>
      <c r="GZX338" s="180"/>
      <c r="GZY338" s="180"/>
      <c r="GZZ338" s="75"/>
      <c r="HAA338" s="76"/>
      <c r="HAB338" s="181"/>
      <c r="HAC338" s="181"/>
      <c r="HAD338" s="182"/>
      <c r="HAE338" s="134"/>
      <c r="HAF338" s="135"/>
      <c r="HAG338" s="111"/>
      <c r="HAH338" s="178"/>
      <c r="HAI338" s="178"/>
      <c r="HAJ338" s="178"/>
      <c r="HAK338" s="178"/>
      <c r="HAL338" s="179"/>
      <c r="HAM338" s="73"/>
      <c r="HAN338" s="73"/>
      <c r="HAO338" s="180"/>
      <c r="HAP338" s="75"/>
      <c r="HAQ338" s="76"/>
      <c r="HAR338" s="180"/>
      <c r="HAS338" s="180"/>
      <c r="HAT338" s="180"/>
      <c r="HAU338" s="75"/>
      <c r="HAV338" s="76"/>
      <c r="HAW338" s="181"/>
      <c r="HAX338" s="181"/>
      <c r="HAY338" s="182"/>
      <c r="HAZ338" s="134"/>
      <c r="HBA338" s="135"/>
      <c r="HBB338" s="111"/>
      <c r="HBC338" s="178"/>
      <c r="HBD338" s="178"/>
      <c r="HBE338" s="178"/>
      <c r="HBF338" s="178"/>
      <c r="HBG338" s="179"/>
      <c r="HBH338" s="73"/>
      <c r="HBI338" s="73"/>
      <c r="HBJ338" s="180"/>
      <c r="HBK338" s="75"/>
      <c r="HBL338" s="76"/>
      <c r="HBM338" s="180"/>
      <c r="HBN338" s="180"/>
      <c r="HBO338" s="180"/>
      <c r="HBP338" s="75"/>
      <c r="HBQ338" s="76"/>
      <c r="HBR338" s="181"/>
      <c r="HBS338" s="181"/>
      <c r="HBT338" s="182"/>
      <c r="HBU338" s="134"/>
      <c r="HBV338" s="135"/>
      <c r="HBW338" s="111"/>
      <c r="HBX338" s="178"/>
      <c r="HBY338" s="178"/>
      <c r="HBZ338" s="178"/>
      <c r="HCA338" s="178"/>
      <c r="HCB338" s="179"/>
      <c r="HCC338" s="73"/>
      <c r="HCD338" s="73"/>
      <c r="HCE338" s="180"/>
      <c r="HCF338" s="75"/>
      <c r="HCG338" s="76"/>
      <c r="HCH338" s="180"/>
      <c r="HCI338" s="180"/>
      <c r="HCJ338" s="180"/>
      <c r="HCK338" s="75"/>
      <c r="HCL338" s="76"/>
      <c r="HCM338" s="181"/>
      <c r="HCN338" s="181"/>
      <c r="HCO338" s="182"/>
      <c r="HCP338" s="134"/>
      <c r="HCQ338" s="135"/>
      <c r="HCR338" s="111"/>
      <c r="HCS338" s="178"/>
      <c r="HCT338" s="178"/>
      <c r="HCU338" s="178"/>
      <c r="HCV338" s="178"/>
      <c r="HCW338" s="179"/>
      <c r="HCX338" s="73"/>
      <c r="HCY338" s="73"/>
      <c r="HCZ338" s="180"/>
      <c r="HDA338" s="75"/>
      <c r="HDB338" s="76"/>
      <c r="HDC338" s="180"/>
      <c r="HDD338" s="180"/>
      <c r="HDE338" s="180"/>
      <c r="HDF338" s="75"/>
      <c r="HDG338" s="76"/>
      <c r="HDH338" s="181"/>
      <c r="HDI338" s="181"/>
      <c r="HDJ338" s="182"/>
      <c r="HDK338" s="134"/>
      <c r="HDL338" s="135"/>
      <c r="HDM338" s="111"/>
      <c r="HDN338" s="178"/>
      <c r="HDO338" s="178"/>
      <c r="HDP338" s="178"/>
      <c r="HDQ338" s="178"/>
      <c r="HDR338" s="179"/>
      <c r="HDS338" s="73"/>
      <c r="HDT338" s="73"/>
      <c r="HDU338" s="180"/>
      <c r="HDV338" s="75"/>
      <c r="HDW338" s="76"/>
      <c r="HDX338" s="180"/>
      <c r="HDY338" s="180"/>
      <c r="HDZ338" s="180"/>
      <c r="HEA338" s="75"/>
      <c r="HEB338" s="76"/>
      <c r="HEC338" s="181"/>
      <c r="HED338" s="181"/>
      <c r="HEE338" s="182"/>
      <c r="HEF338" s="134"/>
      <c r="HEG338" s="135"/>
      <c r="HEH338" s="111"/>
      <c r="HEI338" s="178"/>
      <c r="HEJ338" s="178"/>
      <c r="HEK338" s="178"/>
      <c r="HEL338" s="178"/>
      <c r="HEM338" s="179"/>
      <c r="HEN338" s="73"/>
      <c r="HEO338" s="73"/>
      <c r="HEP338" s="180"/>
      <c r="HEQ338" s="75"/>
      <c r="HER338" s="76"/>
      <c r="HES338" s="180"/>
      <c r="HET338" s="180"/>
      <c r="HEU338" s="180"/>
      <c r="HEV338" s="75"/>
      <c r="HEW338" s="76"/>
      <c r="HEX338" s="181"/>
      <c r="HEY338" s="181"/>
      <c r="HEZ338" s="182"/>
      <c r="HFA338" s="134"/>
      <c r="HFB338" s="135"/>
      <c r="HFC338" s="111"/>
      <c r="HFD338" s="178"/>
      <c r="HFE338" s="178"/>
      <c r="HFF338" s="178"/>
      <c r="HFG338" s="178"/>
      <c r="HFH338" s="179"/>
      <c r="HFI338" s="73"/>
      <c r="HFJ338" s="73"/>
      <c r="HFK338" s="180"/>
      <c r="HFL338" s="75"/>
      <c r="HFM338" s="76"/>
      <c r="HFN338" s="180"/>
      <c r="HFO338" s="180"/>
      <c r="HFP338" s="180"/>
      <c r="HFQ338" s="75"/>
      <c r="HFR338" s="76"/>
      <c r="HFS338" s="181"/>
      <c r="HFT338" s="181"/>
      <c r="HFU338" s="182"/>
      <c r="HFV338" s="134"/>
      <c r="HFW338" s="135"/>
      <c r="HFX338" s="111"/>
      <c r="HFY338" s="178"/>
      <c r="HFZ338" s="178"/>
      <c r="HGA338" s="178"/>
      <c r="HGB338" s="178"/>
      <c r="HGC338" s="179"/>
      <c r="HGD338" s="73"/>
      <c r="HGE338" s="73"/>
      <c r="HGF338" s="180"/>
      <c r="HGG338" s="75"/>
      <c r="HGH338" s="76"/>
      <c r="HGI338" s="180"/>
      <c r="HGJ338" s="180"/>
      <c r="HGK338" s="180"/>
      <c r="HGL338" s="75"/>
      <c r="HGM338" s="76"/>
      <c r="HGN338" s="181"/>
      <c r="HGO338" s="181"/>
      <c r="HGP338" s="182"/>
      <c r="HGQ338" s="134"/>
      <c r="HGR338" s="135"/>
      <c r="HGS338" s="111"/>
      <c r="HGT338" s="178"/>
      <c r="HGU338" s="178"/>
      <c r="HGV338" s="178"/>
      <c r="HGW338" s="178"/>
      <c r="HGX338" s="179"/>
      <c r="HGY338" s="73"/>
      <c r="HGZ338" s="73"/>
      <c r="HHA338" s="180"/>
      <c r="HHB338" s="75"/>
      <c r="HHC338" s="76"/>
      <c r="HHD338" s="180"/>
      <c r="HHE338" s="180"/>
      <c r="HHF338" s="180"/>
      <c r="HHG338" s="75"/>
      <c r="HHH338" s="76"/>
      <c r="HHI338" s="181"/>
      <c r="HHJ338" s="181"/>
      <c r="HHK338" s="182"/>
      <c r="HHL338" s="134"/>
      <c r="HHM338" s="135"/>
      <c r="HHN338" s="111"/>
      <c r="HHO338" s="178"/>
      <c r="HHP338" s="178"/>
      <c r="HHQ338" s="178"/>
      <c r="HHR338" s="178"/>
      <c r="HHS338" s="179"/>
      <c r="HHT338" s="73"/>
      <c r="HHU338" s="73"/>
      <c r="HHV338" s="180"/>
      <c r="HHW338" s="75"/>
      <c r="HHX338" s="76"/>
      <c r="HHY338" s="180"/>
      <c r="HHZ338" s="180"/>
      <c r="HIA338" s="180"/>
      <c r="HIB338" s="75"/>
      <c r="HIC338" s="76"/>
      <c r="HID338" s="181"/>
      <c r="HIE338" s="181"/>
      <c r="HIF338" s="182"/>
      <c r="HIG338" s="134"/>
      <c r="HIH338" s="135"/>
      <c r="HII338" s="111"/>
      <c r="HIJ338" s="178"/>
      <c r="HIK338" s="178"/>
      <c r="HIL338" s="178"/>
      <c r="HIM338" s="178"/>
      <c r="HIN338" s="179"/>
      <c r="HIO338" s="73"/>
      <c r="HIP338" s="73"/>
      <c r="HIQ338" s="180"/>
      <c r="HIR338" s="75"/>
      <c r="HIS338" s="76"/>
      <c r="HIT338" s="180"/>
      <c r="HIU338" s="180"/>
      <c r="HIV338" s="180"/>
      <c r="HIW338" s="75"/>
      <c r="HIX338" s="76"/>
      <c r="HIY338" s="181"/>
      <c r="HIZ338" s="181"/>
      <c r="HJA338" s="182"/>
      <c r="HJB338" s="134"/>
      <c r="HJC338" s="135"/>
      <c r="HJD338" s="111"/>
      <c r="HJE338" s="178"/>
      <c r="HJF338" s="178"/>
      <c r="HJG338" s="178"/>
      <c r="HJH338" s="178"/>
      <c r="HJI338" s="179"/>
      <c r="HJJ338" s="73"/>
      <c r="HJK338" s="73"/>
      <c r="HJL338" s="180"/>
      <c r="HJM338" s="75"/>
      <c r="HJN338" s="76"/>
      <c r="HJO338" s="180"/>
      <c r="HJP338" s="180"/>
      <c r="HJQ338" s="180"/>
      <c r="HJR338" s="75"/>
      <c r="HJS338" s="76"/>
      <c r="HJT338" s="181"/>
      <c r="HJU338" s="181"/>
      <c r="HJV338" s="182"/>
      <c r="HJW338" s="134"/>
      <c r="HJX338" s="135"/>
      <c r="HJY338" s="111"/>
      <c r="HJZ338" s="178"/>
      <c r="HKA338" s="178"/>
      <c r="HKB338" s="178"/>
      <c r="HKC338" s="178"/>
      <c r="HKD338" s="179"/>
      <c r="HKE338" s="73"/>
      <c r="HKF338" s="73"/>
      <c r="HKG338" s="180"/>
      <c r="HKH338" s="75"/>
      <c r="HKI338" s="76"/>
      <c r="HKJ338" s="180"/>
      <c r="HKK338" s="180"/>
      <c r="HKL338" s="180"/>
      <c r="HKM338" s="75"/>
      <c r="HKN338" s="76"/>
      <c r="HKO338" s="181"/>
      <c r="HKP338" s="181"/>
      <c r="HKQ338" s="182"/>
      <c r="HKR338" s="134"/>
      <c r="HKS338" s="135"/>
      <c r="HKT338" s="111"/>
      <c r="HKU338" s="178"/>
      <c r="HKV338" s="178"/>
      <c r="HKW338" s="178"/>
      <c r="HKX338" s="178"/>
      <c r="HKY338" s="179"/>
      <c r="HKZ338" s="73"/>
      <c r="HLA338" s="73"/>
      <c r="HLB338" s="180"/>
      <c r="HLC338" s="75"/>
      <c r="HLD338" s="76"/>
      <c r="HLE338" s="180"/>
      <c r="HLF338" s="180"/>
      <c r="HLG338" s="180"/>
      <c r="HLH338" s="75"/>
      <c r="HLI338" s="76"/>
      <c r="HLJ338" s="181"/>
      <c r="HLK338" s="181"/>
      <c r="HLL338" s="182"/>
      <c r="HLM338" s="134"/>
      <c r="HLN338" s="135"/>
      <c r="HLO338" s="111"/>
      <c r="HLP338" s="178"/>
      <c r="HLQ338" s="178"/>
      <c r="HLR338" s="178"/>
      <c r="HLS338" s="178"/>
      <c r="HLT338" s="179"/>
      <c r="HLU338" s="73"/>
      <c r="HLV338" s="73"/>
      <c r="HLW338" s="180"/>
      <c r="HLX338" s="75"/>
      <c r="HLY338" s="76"/>
      <c r="HLZ338" s="180"/>
      <c r="HMA338" s="180"/>
      <c r="HMB338" s="180"/>
      <c r="HMC338" s="75"/>
      <c r="HMD338" s="76"/>
      <c r="HME338" s="181"/>
      <c r="HMF338" s="181"/>
      <c r="HMG338" s="182"/>
      <c r="HMH338" s="134"/>
      <c r="HMI338" s="135"/>
      <c r="HMJ338" s="111"/>
      <c r="HMK338" s="178"/>
      <c r="HML338" s="178"/>
      <c r="HMM338" s="178"/>
      <c r="HMN338" s="178"/>
      <c r="HMO338" s="179"/>
      <c r="HMP338" s="73"/>
      <c r="HMQ338" s="73"/>
      <c r="HMR338" s="180"/>
      <c r="HMS338" s="75"/>
      <c r="HMT338" s="76"/>
      <c r="HMU338" s="180"/>
      <c r="HMV338" s="180"/>
      <c r="HMW338" s="180"/>
      <c r="HMX338" s="75"/>
      <c r="HMY338" s="76"/>
      <c r="HMZ338" s="181"/>
      <c r="HNA338" s="181"/>
      <c r="HNB338" s="182"/>
      <c r="HNC338" s="134"/>
      <c r="HND338" s="135"/>
      <c r="HNE338" s="111"/>
      <c r="HNF338" s="178"/>
      <c r="HNG338" s="178"/>
      <c r="HNH338" s="178"/>
      <c r="HNI338" s="178"/>
      <c r="HNJ338" s="179"/>
      <c r="HNK338" s="73"/>
      <c r="HNL338" s="73"/>
      <c r="HNM338" s="180"/>
      <c r="HNN338" s="75"/>
      <c r="HNO338" s="76"/>
      <c r="HNP338" s="180"/>
      <c r="HNQ338" s="180"/>
      <c r="HNR338" s="180"/>
      <c r="HNS338" s="75"/>
      <c r="HNT338" s="76"/>
      <c r="HNU338" s="181"/>
      <c r="HNV338" s="181"/>
      <c r="HNW338" s="182"/>
      <c r="HNX338" s="134"/>
      <c r="HNY338" s="135"/>
      <c r="HNZ338" s="111"/>
      <c r="HOA338" s="178"/>
      <c r="HOB338" s="178"/>
      <c r="HOC338" s="178"/>
      <c r="HOD338" s="178"/>
      <c r="HOE338" s="179"/>
      <c r="HOF338" s="73"/>
      <c r="HOG338" s="73"/>
      <c r="HOH338" s="180"/>
      <c r="HOI338" s="75"/>
      <c r="HOJ338" s="76"/>
      <c r="HOK338" s="180"/>
      <c r="HOL338" s="180"/>
      <c r="HOM338" s="180"/>
      <c r="HON338" s="75"/>
      <c r="HOO338" s="76"/>
      <c r="HOP338" s="181"/>
      <c r="HOQ338" s="181"/>
      <c r="HOR338" s="182"/>
      <c r="HOS338" s="134"/>
      <c r="HOT338" s="135"/>
      <c r="HOU338" s="111"/>
      <c r="HOV338" s="178"/>
      <c r="HOW338" s="178"/>
      <c r="HOX338" s="178"/>
      <c r="HOY338" s="178"/>
      <c r="HOZ338" s="179"/>
      <c r="HPA338" s="73"/>
      <c r="HPB338" s="73"/>
      <c r="HPC338" s="180"/>
      <c r="HPD338" s="75"/>
      <c r="HPE338" s="76"/>
      <c r="HPF338" s="180"/>
      <c r="HPG338" s="180"/>
      <c r="HPH338" s="180"/>
      <c r="HPI338" s="75"/>
      <c r="HPJ338" s="76"/>
      <c r="HPK338" s="181"/>
      <c r="HPL338" s="181"/>
      <c r="HPM338" s="182"/>
      <c r="HPN338" s="134"/>
      <c r="HPO338" s="135"/>
      <c r="HPP338" s="111"/>
      <c r="HPQ338" s="178"/>
      <c r="HPR338" s="178"/>
      <c r="HPS338" s="178"/>
      <c r="HPT338" s="178"/>
      <c r="HPU338" s="179"/>
      <c r="HPV338" s="73"/>
      <c r="HPW338" s="73"/>
      <c r="HPX338" s="180"/>
      <c r="HPY338" s="75"/>
      <c r="HPZ338" s="76"/>
      <c r="HQA338" s="180"/>
      <c r="HQB338" s="180"/>
      <c r="HQC338" s="180"/>
      <c r="HQD338" s="75"/>
      <c r="HQE338" s="76"/>
      <c r="HQF338" s="181"/>
      <c r="HQG338" s="181"/>
      <c r="HQH338" s="182"/>
      <c r="HQI338" s="134"/>
      <c r="HQJ338" s="135"/>
      <c r="HQK338" s="111"/>
      <c r="HQL338" s="178"/>
      <c r="HQM338" s="178"/>
      <c r="HQN338" s="178"/>
      <c r="HQO338" s="178"/>
      <c r="HQP338" s="179"/>
      <c r="HQQ338" s="73"/>
      <c r="HQR338" s="73"/>
      <c r="HQS338" s="180"/>
      <c r="HQT338" s="75"/>
      <c r="HQU338" s="76"/>
      <c r="HQV338" s="180"/>
      <c r="HQW338" s="180"/>
      <c r="HQX338" s="180"/>
      <c r="HQY338" s="75"/>
      <c r="HQZ338" s="76"/>
      <c r="HRA338" s="181"/>
      <c r="HRB338" s="181"/>
      <c r="HRC338" s="182"/>
      <c r="HRD338" s="134"/>
      <c r="HRE338" s="135"/>
      <c r="HRF338" s="111"/>
      <c r="HRG338" s="178"/>
      <c r="HRH338" s="178"/>
      <c r="HRI338" s="178"/>
      <c r="HRJ338" s="178"/>
      <c r="HRK338" s="179"/>
      <c r="HRL338" s="73"/>
      <c r="HRM338" s="73"/>
      <c r="HRN338" s="180"/>
      <c r="HRO338" s="75"/>
      <c r="HRP338" s="76"/>
      <c r="HRQ338" s="180"/>
      <c r="HRR338" s="180"/>
      <c r="HRS338" s="180"/>
      <c r="HRT338" s="75"/>
      <c r="HRU338" s="76"/>
      <c r="HRV338" s="181"/>
      <c r="HRW338" s="181"/>
      <c r="HRX338" s="182"/>
      <c r="HRY338" s="134"/>
      <c r="HRZ338" s="135"/>
      <c r="HSA338" s="111"/>
      <c r="HSB338" s="178"/>
      <c r="HSC338" s="178"/>
      <c r="HSD338" s="178"/>
      <c r="HSE338" s="178"/>
      <c r="HSF338" s="179"/>
      <c r="HSG338" s="73"/>
      <c r="HSH338" s="73"/>
      <c r="HSI338" s="180"/>
      <c r="HSJ338" s="75"/>
      <c r="HSK338" s="76"/>
      <c r="HSL338" s="180"/>
      <c r="HSM338" s="180"/>
      <c r="HSN338" s="180"/>
      <c r="HSO338" s="75"/>
      <c r="HSP338" s="76"/>
      <c r="HSQ338" s="181"/>
      <c r="HSR338" s="181"/>
      <c r="HSS338" s="182"/>
      <c r="HST338" s="134"/>
      <c r="HSU338" s="135"/>
      <c r="HSV338" s="111"/>
      <c r="HSW338" s="178"/>
      <c r="HSX338" s="178"/>
      <c r="HSY338" s="178"/>
      <c r="HSZ338" s="178"/>
      <c r="HTA338" s="179"/>
      <c r="HTB338" s="73"/>
      <c r="HTC338" s="73"/>
      <c r="HTD338" s="180"/>
      <c r="HTE338" s="75"/>
      <c r="HTF338" s="76"/>
      <c r="HTG338" s="180"/>
      <c r="HTH338" s="180"/>
      <c r="HTI338" s="180"/>
      <c r="HTJ338" s="75"/>
      <c r="HTK338" s="76"/>
      <c r="HTL338" s="181"/>
      <c r="HTM338" s="181"/>
      <c r="HTN338" s="182"/>
      <c r="HTO338" s="134"/>
      <c r="HTP338" s="135"/>
      <c r="HTQ338" s="111"/>
      <c r="HTR338" s="178"/>
      <c r="HTS338" s="178"/>
      <c r="HTT338" s="178"/>
      <c r="HTU338" s="178"/>
      <c r="HTV338" s="179"/>
      <c r="HTW338" s="73"/>
      <c r="HTX338" s="73"/>
      <c r="HTY338" s="180"/>
      <c r="HTZ338" s="75"/>
      <c r="HUA338" s="76"/>
      <c r="HUB338" s="180"/>
      <c r="HUC338" s="180"/>
      <c r="HUD338" s="180"/>
      <c r="HUE338" s="75"/>
      <c r="HUF338" s="76"/>
      <c r="HUG338" s="181"/>
      <c r="HUH338" s="181"/>
      <c r="HUI338" s="182"/>
      <c r="HUJ338" s="134"/>
      <c r="HUK338" s="135"/>
      <c r="HUL338" s="111"/>
      <c r="HUM338" s="178"/>
      <c r="HUN338" s="178"/>
      <c r="HUO338" s="178"/>
      <c r="HUP338" s="178"/>
      <c r="HUQ338" s="179"/>
      <c r="HUR338" s="73"/>
      <c r="HUS338" s="73"/>
      <c r="HUT338" s="180"/>
      <c r="HUU338" s="75"/>
      <c r="HUV338" s="76"/>
      <c r="HUW338" s="180"/>
      <c r="HUX338" s="180"/>
      <c r="HUY338" s="180"/>
      <c r="HUZ338" s="75"/>
      <c r="HVA338" s="76"/>
      <c r="HVB338" s="181"/>
      <c r="HVC338" s="181"/>
      <c r="HVD338" s="182"/>
      <c r="HVE338" s="134"/>
      <c r="HVF338" s="135"/>
      <c r="HVG338" s="111"/>
      <c r="HVH338" s="178"/>
      <c r="HVI338" s="178"/>
      <c r="HVJ338" s="178"/>
      <c r="HVK338" s="178"/>
      <c r="HVL338" s="179"/>
      <c r="HVM338" s="73"/>
      <c r="HVN338" s="73"/>
      <c r="HVO338" s="180"/>
      <c r="HVP338" s="75"/>
      <c r="HVQ338" s="76"/>
      <c r="HVR338" s="180"/>
      <c r="HVS338" s="180"/>
      <c r="HVT338" s="180"/>
      <c r="HVU338" s="75"/>
      <c r="HVV338" s="76"/>
      <c r="HVW338" s="181"/>
      <c r="HVX338" s="181"/>
      <c r="HVY338" s="182"/>
      <c r="HVZ338" s="134"/>
      <c r="HWA338" s="135"/>
      <c r="HWB338" s="111"/>
      <c r="HWC338" s="178"/>
      <c r="HWD338" s="178"/>
      <c r="HWE338" s="178"/>
      <c r="HWF338" s="178"/>
      <c r="HWG338" s="179"/>
      <c r="HWH338" s="73"/>
      <c r="HWI338" s="73"/>
      <c r="HWJ338" s="180"/>
      <c r="HWK338" s="75"/>
      <c r="HWL338" s="76"/>
      <c r="HWM338" s="180"/>
      <c r="HWN338" s="180"/>
      <c r="HWO338" s="180"/>
      <c r="HWP338" s="75"/>
      <c r="HWQ338" s="76"/>
      <c r="HWR338" s="181"/>
      <c r="HWS338" s="181"/>
      <c r="HWT338" s="182"/>
      <c r="HWU338" s="134"/>
      <c r="HWV338" s="135"/>
      <c r="HWW338" s="111"/>
      <c r="HWX338" s="178"/>
      <c r="HWY338" s="178"/>
      <c r="HWZ338" s="178"/>
      <c r="HXA338" s="178"/>
      <c r="HXB338" s="179"/>
      <c r="HXC338" s="73"/>
      <c r="HXD338" s="73"/>
      <c r="HXE338" s="180"/>
      <c r="HXF338" s="75"/>
      <c r="HXG338" s="76"/>
      <c r="HXH338" s="180"/>
      <c r="HXI338" s="180"/>
      <c r="HXJ338" s="180"/>
      <c r="HXK338" s="75"/>
      <c r="HXL338" s="76"/>
      <c r="HXM338" s="181"/>
      <c r="HXN338" s="181"/>
      <c r="HXO338" s="182"/>
      <c r="HXP338" s="134"/>
      <c r="HXQ338" s="135"/>
      <c r="HXR338" s="111"/>
      <c r="HXS338" s="178"/>
      <c r="HXT338" s="178"/>
      <c r="HXU338" s="178"/>
      <c r="HXV338" s="178"/>
      <c r="HXW338" s="179"/>
      <c r="HXX338" s="73"/>
      <c r="HXY338" s="73"/>
      <c r="HXZ338" s="180"/>
      <c r="HYA338" s="75"/>
      <c r="HYB338" s="76"/>
      <c r="HYC338" s="180"/>
      <c r="HYD338" s="180"/>
      <c r="HYE338" s="180"/>
      <c r="HYF338" s="75"/>
      <c r="HYG338" s="76"/>
      <c r="HYH338" s="181"/>
      <c r="HYI338" s="181"/>
      <c r="HYJ338" s="182"/>
      <c r="HYK338" s="134"/>
      <c r="HYL338" s="135"/>
      <c r="HYM338" s="111"/>
      <c r="HYN338" s="178"/>
      <c r="HYO338" s="178"/>
      <c r="HYP338" s="178"/>
      <c r="HYQ338" s="178"/>
      <c r="HYR338" s="179"/>
      <c r="HYS338" s="73"/>
      <c r="HYT338" s="73"/>
      <c r="HYU338" s="180"/>
      <c r="HYV338" s="75"/>
      <c r="HYW338" s="76"/>
      <c r="HYX338" s="180"/>
      <c r="HYY338" s="180"/>
      <c r="HYZ338" s="180"/>
      <c r="HZA338" s="75"/>
      <c r="HZB338" s="76"/>
      <c r="HZC338" s="181"/>
      <c r="HZD338" s="181"/>
      <c r="HZE338" s="182"/>
      <c r="HZF338" s="134"/>
      <c r="HZG338" s="135"/>
      <c r="HZH338" s="111"/>
      <c r="HZI338" s="178"/>
      <c r="HZJ338" s="178"/>
      <c r="HZK338" s="178"/>
      <c r="HZL338" s="178"/>
      <c r="HZM338" s="179"/>
      <c r="HZN338" s="73"/>
      <c r="HZO338" s="73"/>
      <c r="HZP338" s="180"/>
      <c r="HZQ338" s="75"/>
      <c r="HZR338" s="76"/>
      <c r="HZS338" s="180"/>
      <c r="HZT338" s="180"/>
      <c r="HZU338" s="180"/>
      <c r="HZV338" s="75"/>
      <c r="HZW338" s="76"/>
      <c r="HZX338" s="181"/>
      <c r="HZY338" s="181"/>
      <c r="HZZ338" s="182"/>
      <c r="IAA338" s="134"/>
      <c r="IAB338" s="135"/>
      <c r="IAC338" s="111"/>
      <c r="IAD338" s="178"/>
      <c r="IAE338" s="178"/>
      <c r="IAF338" s="178"/>
      <c r="IAG338" s="178"/>
      <c r="IAH338" s="179"/>
      <c r="IAI338" s="73"/>
      <c r="IAJ338" s="73"/>
      <c r="IAK338" s="180"/>
      <c r="IAL338" s="75"/>
      <c r="IAM338" s="76"/>
      <c r="IAN338" s="180"/>
      <c r="IAO338" s="180"/>
      <c r="IAP338" s="180"/>
      <c r="IAQ338" s="75"/>
      <c r="IAR338" s="76"/>
      <c r="IAS338" s="181"/>
      <c r="IAT338" s="181"/>
      <c r="IAU338" s="182"/>
      <c r="IAV338" s="134"/>
      <c r="IAW338" s="135"/>
      <c r="IAX338" s="111"/>
      <c r="IAY338" s="178"/>
      <c r="IAZ338" s="178"/>
      <c r="IBA338" s="178"/>
      <c r="IBB338" s="178"/>
      <c r="IBC338" s="179"/>
      <c r="IBD338" s="73"/>
      <c r="IBE338" s="73"/>
      <c r="IBF338" s="180"/>
      <c r="IBG338" s="75"/>
      <c r="IBH338" s="76"/>
      <c r="IBI338" s="180"/>
      <c r="IBJ338" s="180"/>
      <c r="IBK338" s="180"/>
      <c r="IBL338" s="75"/>
      <c r="IBM338" s="76"/>
      <c r="IBN338" s="181"/>
      <c r="IBO338" s="181"/>
      <c r="IBP338" s="182"/>
      <c r="IBQ338" s="134"/>
      <c r="IBR338" s="135"/>
      <c r="IBS338" s="111"/>
      <c r="IBT338" s="178"/>
      <c r="IBU338" s="178"/>
      <c r="IBV338" s="178"/>
      <c r="IBW338" s="178"/>
      <c r="IBX338" s="179"/>
      <c r="IBY338" s="73"/>
      <c r="IBZ338" s="73"/>
      <c r="ICA338" s="180"/>
      <c r="ICB338" s="75"/>
      <c r="ICC338" s="76"/>
      <c r="ICD338" s="180"/>
      <c r="ICE338" s="180"/>
      <c r="ICF338" s="180"/>
      <c r="ICG338" s="75"/>
      <c r="ICH338" s="76"/>
      <c r="ICI338" s="181"/>
      <c r="ICJ338" s="181"/>
      <c r="ICK338" s="182"/>
      <c r="ICL338" s="134"/>
      <c r="ICM338" s="135"/>
      <c r="ICN338" s="111"/>
      <c r="ICO338" s="178"/>
      <c r="ICP338" s="178"/>
      <c r="ICQ338" s="178"/>
      <c r="ICR338" s="178"/>
      <c r="ICS338" s="179"/>
      <c r="ICT338" s="73"/>
      <c r="ICU338" s="73"/>
      <c r="ICV338" s="180"/>
      <c r="ICW338" s="75"/>
      <c r="ICX338" s="76"/>
      <c r="ICY338" s="180"/>
      <c r="ICZ338" s="180"/>
      <c r="IDA338" s="180"/>
      <c r="IDB338" s="75"/>
      <c r="IDC338" s="76"/>
      <c r="IDD338" s="181"/>
      <c r="IDE338" s="181"/>
      <c r="IDF338" s="182"/>
      <c r="IDG338" s="134"/>
      <c r="IDH338" s="135"/>
      <c r="IDI338" s="111"/>
      <c r="IDJ338" s="178"/>
      <c r="IDK338" s="178"/>
      <c r="IDL338" s="178"/>
      <c r="IDM338" s="178"/>
      <c r="IDN338" s="179"/>
      <c r="IDO338" s="73"/>
      <c r="IDP338" s="73"/>
      <c r="IDQ338" s="180"/>
      <c r="IDR338" s="75"/>
      <c r="IDS338" s="76"/>
      <c r="IDT338" s="180"/>
      <c r="IDU338" s="180"/>
      <c r="IDV338" s="180"/>
      <c r="IDW338" s="75"/>
      <c r="IDX338" s="76"/>
      <c r="IDY338" s="181"/>
      <c r="IDZ338" s="181"/>
      <c r="IEA338" s="182"/>
      <c r="IEB338" s="134"/>
      <c r="IEC338" s="135"/>
      <c r="IED338" s="111"/>
      <c r="IEE338" s="178"/>
      <c r="IEF338" s="178"/>
      <c r="IEG338" s="178"/>
      <c r="IEH338" s="178"/>
      <c r="IEI338" s="179"/>
      <c r="IEJ338" s="73"/>
      <c r="IEK338" s="73"/>
      <c r="IEL338" s="180"/>
      <c r="IEM338" s="75"/>
      <c r="IEN338" s="76"/>
      <c r="IEO338" s="180"/>
      <c r="IEP338" s="180"/>
      <c r="IEQ338" s="180"/>
      <c r="IER338" s="75"/>
      <c r="IES338" s="76"/>
      <c r="IET338" s="181"/>
      <c r="IEU338" s="181"/>
      <c r="IEV338" s="182"/>
      <c r="IEW338" s="134"/>
      <c r="IEX338" s="135"/>
      <c r="IEY338" s="111"/>
      <c r="IEZ338" s="178"/>
      <c r="IFA338" s="178"/>
      <c r="IFB338" s="178"/>
      <c r="IFC338" s="178"/>
      <c r="IFD338" s="179"/>
      <c r="IFE338" s="73"/>
      <c r="IFF338" s="73"/>
      <c r="IFG338" s="180"/>
      <c r="IFH338" s="75"/>
      <c r="IFI338" s="76"/>
      <c r="IFJ338" s="180"/>
      <c r="IFK338" s="180"/>
      <c r="IFL338" s="180"/>
      <c r="IFM338" s="75"/>
      <c r="IFN338" s="76"/>
      <c r="IFO338" s="181"/>
      <c r="IFP338" s="181"/>
      <c r="IFQ338" s="182"/>
      <c r="IFR338" s="134"/>
      <c r="IFS338" s="135"/>
      <c r="IFT338" s="111"/>
      <c r="IFU338" s="178"/>
      <c r="IFV338" s="178"/>
      <c r="IFW338" s="178"/>
      <c r="IFX338" s="178"/>
      <c r="IFY338" s="179"/>
      <c r="IFZ338" s="73"/>
      <c r="IGA338" s="73"/>
      <c r="IGB338" s="180"/>
      <c r="IGC338" s="75"/>
      <c r="IGD338" s="76"/>
      <c r="IGE338" s="180"/>
      <c r="IGF338" s="180"/>
      <c r="IGG338" s="180"/>
      <c r="IGH338" s="75"/>
      <c r="IGI338" s="76"/>
      <c r="IGJ338" s="181"/>
      <c r="IGK338" s="181"/>
      <c r="IGL338" s="182"/>
      <c r="IGM338" s="134"/>
      <c r="IGN338" s="135"/>
      <c r="IGO338" s="111"/>
      <c r="IGP338" s="178"/>
      <c r="IGQ338" s="178"/>
      <c r="IGR338" s="178"/>
      <c r="IGS338" s="178"/>
      <c r="IGT338" s="179"/>
      <c r="IGU338" s="73"/>
      <c r="IGV338" s="73"/>
      <c r="IGW338" s="180"/>
      <c r="IGX338" s="75"/>
      <c r="IGY338" s="76"/>
      <c r="IGZ338" s="180"/>
      <c r="IHA338" s="180"/>
      <c r="IHB338" s="180"/>
      <c r="IHC338" s="75"/>
      <c r="IHD338" s="76"/>
      <c r="IHE338" s="181"/>
      <c r="IHF338" s="181"/>
      <c r="IHG338" s="182"/>
      <c r="IHH338" s="134"/>
      <c r="IHI338" s="135"/>
      <c r="IHJ338" s="111"/>
      <c r="IHK338" s="178"/>
      <c r="IHL338" s="178"/>
      <c r="IHM338" s="178"/>
      <c r="IHN338" s="178"/>
      <c r="IHO338" s="179"/>
      <c r="IHP338" s="73"/>
      <c r="IHQ338" s="73"/>
      <c r="IHR338" s="180"/>
      <c r="IHS338" s="75"/>
      <c r="IHT338" s="76"/>
      <c r="IHU338" s="180"/>
      <c r="IHV338" s="180"/>
      <c r="IHW338" s="180"/>
      <c r="IHX338" s="75"/>
      <c r="IHY338" s="76"/>
      <c r="IHZ338" s="181"/>
      <c r="IIA338" s="181"/>
      <c r="IIB338" s="182"/>
      <c r="IIC338" s="134"/>
      <c r="IID338" s="135"/>
      <c r="IIE338" s="111"/>
      <c r="IIF338" s="178"/>
      <c r="IIG338" s="178"/>
      <c r="IIH338" s="178"/>
      <c r="III338" s="178"/>
      <c r="IIJ338" s="179"/>
      <c r="IIK338" s="73"/>
      <c r="IIL338" s="73"/>
      <c r="IIM338" s="180"/>
      <c r="IIN338" s="75"/>
      <c r="IIO338" s="76"/>
      <c r="IIP338" s="180"/>
      <c r="IIQ338" s="180"/>
      <c r="IIR338" s="180"/>
      <c r="IIS338" s="75"/>
      <c r="IIT338" s="76"/>
      <c r="IIU338" s="181"/>
      <c r="IIV338" s="181"/>
      <c r="IIW338" s="182"/>
      <c r="IIX338" s="134"/>
      <c r="IIY338" s="135"/>
      <c r="IIZ338" s="111"/>
      <c r="IJA338" s="178"/>
      <c r="IJB338" s="178"/>
      <c r="IJC338" s="178"/>
      <c r="IJD338" s="178"/>
      <c r="IJE338" s="179"/>
      <c r="IJF338" s="73"/>
      <c r="IJG338" s="73"/>
      <c r="IJH338" s="180"/>
      <c r="IJI338" s="75"/>
      <c r="IJJ338" s="76"/>
      <c r="IJK338" s="180"/>
      <c r="IJL338" s="180"/>
      <c r="IJM338" s="180"/>
      <c r="IJN338" s="75"/>
      <c r="IJO338" s="76"/>
      <c r="IJP338" s="181"/>
      <c r="IJQ338" s="181"/>
      <c r="IJR338" s="182"/>
      <c r="IJS338" s="134"/>
      <c r="IJT338" s="135"/>
      <c r="IJU338" s="111"/>
      <c r="IJV338" s="178"/>
      <c r="IJW338" s="178"/>
      <c r="IJX338" s="178"/>
      <c r="IJY338" s="178"/>
      <c r="IJZ338" s="179"/>
      <c r="IKA338" s="73"/>
      <c r="IKB338" s="73"/>
      <c r="IKC338" s="180"/>
      <c r="IKD338" s="75"/>
      <c r="IKE338" s="76"/>
      <c r="IKF338" s="180"/>
      <c r="IKG338" s="180"/>
      <c r="IKH338" s="180"/>
      <c r="IKI338" s="75"/>
      <c r="IKJ338" s="76"/>
      <c r="IKK338" s="181"/>
      <c r="IKL338" s="181"/>
      <c r="IKM338" s="182"/>
      <c r="IKN338" s="134"/>
      <c r="IKO338" s="135"/>
      <c r="IKP338" s="111"/>
      <c r="IKQ338" s="178"/>
      <c r="IKR338" s="178"/>
      <c r="IKS338" s="178"/>
      <c r="IKT338" s="178"/>
      <c r="IKU338" s="179"/>
      <c r="IKV338" s="73"/>
      <c r="IKW338" s="73"/>
      <c r="IKX338" s="180"/>
      <c r="IKY338" s="75"/>
      <c r="IKZ338" s="76"/>
      <c r="ILA338" s="180"/>
      <c r="ILB338" s="180"/>
      <c r="ILC338" s="180"/>
      <c r="ILD338" s="75"/>
      <c r="ILE338" s="76"/>
      <c r="ILF338" s="181"/>
      <c r="ILG338" s="181"/>
      <c r="ILH338" s="182"/>
      <c r="ILI338" s="134"/>
      <c r="ILJ338" s="135"/>
      <c r="ILK338" s="111"/>
      <c r="ILL338" s="178"/>
      <c r="ILM338" s="178"/>
      <c r="ILN338" s="178"/>
      <c r="ILO338" s="178"/>
      <c r="ILP338" s="179"/>
      <c r="ILQ338" s="73"/>
      <c r="ILR338" s="73"/>
      <c r="ILS338" s="180"/>
      <c r="ILT338" s="75"/>
      <c r="ILU338" s="76"/>
      <c r="ILV338" s="180"/>
      <c r="ILW338" s="180"/>
      <c r="ILX338" s="180"/>
      <c r="ILY338" s="75"/>
      <c r="ILZ338" s="76"/>
      <c r="IMA338" s="181"/>
      <c r="IMB338" s="181"/>
      <c r="IMC338" s="182"/>
      <c r="IMD338" s="134"/>
      <c r="IME338" s="135"/>
      <c r="IMF338" s="111"/>
      <c r="IMG338" s="178"/>
      <c r="IMH338" s="178"/>
      <c r="IMI338" s="178"/>
      <c r="IMJ338" s="178"/>
      <c r="IMK338" s="179"/>
      <c r="IML338" s="73"/>
      <c r="IMM338" s="73"/>
      <c r="IMN338" s="180"/>
      <c r="IMO338" s="75"/>
      <c r="IMP338" s="76"/>
      <c r="IMQ338" s="180"/>
      <c r="IMR338" s="180"/>
      <c r="IMS338" s="180"/>
      <c r="IMT338" s="75"/>
      <c r="IMU338" s="76"/>
      <c r="IMV338" s="181"/>
      <c r="IMW338" s="181"/>
      <c r="IMX338" s="182"/>
      <c r="IMY338" s="134"/>
      <c r="IMZ338" s="135"/>
      <c r="INA338" s="111"/>
      <c r="INB338" s="178"/>
      <c r="INC338" s="178"/>
      <c r="IND338" s="178"/>
      <c r="INE338" s="178"/>
      <c r="INF338" s="179"/>
      <c r="ING338" s="73"/>
      <c r="INH338" s="73"/>
      <c r="INI338" s="180"/>
      <c r="INJ338" s="75"/>
      <c r="INK338" s="76"/>
      <c r="INL338" s="180"/>
      <c r="INM338" s="180"/>
      <c r="INN338" s="180"/>
      <c r="INO338" s="75"/>
      <c r="INP338" s="76"/>
      <c r="INQ338" s="181"/>
      <c r="INR338" s="181"/>
      <c r="INS338" s="182"/>
      <c r="INT338" s="134"/>
      <c r="INU338" s="135"/>
      <c r="INV338" s="111"/>
      <c r="INW338" s="178"/>
      <c r="INX338" s="178"/>
      <c r="INY338" s="178"/>
      <c r="INZ338" s="178"/>
      <c r="IOA338" s="179"/>
      <c r="IOB338" s="73"/>
      <c r="IOC338" s="73"/>
      <c r="IOD338" s="180"/>
      <c r="IOE338" s="75"/>
      <c r="IOF338" s="76"/>
      <c r="IOG338" s="180"/>
      <c r="IOH338" s="180"/>
      <c r="IOI338" s="180"/>
      <c r="IOJ338" s="75"/>
      <c r="IOK338" s="76"/>
      <c r="IOL338" s="181"/>
      <c r="IOM338" s="181"/>
      <c r="ION338" s="182"/>
      <c r="IOO338" s="134"/>
      <c r="IOP338" s="135"/>
      <c r="IOQ338" s="111"/>
      <c r="IOR338" s="178"/>
      <c r="IOS338" s="178"/>
      <c r="IOT338" s="178"/>
      <c r="IOU338" s="178"/>
      <c r="IOV338" s="179"/>
      <c r="IOW338" s="73"/>
      <c r="IOX338" s="73"/>
      <c r="IOY338" s="180"/>
      <c r="IOZ338" s="75"/>
      <c r="IPA338" s="76"/>
      <c r="IPB338" s="180"/>
      <c r="IPC338" s="180"/>
      <c r="IPD338" s="180"/>
      <c r="IPE338" s="75"/>
      <c r="IPF338" s="76"/>
      <c r="IPG338" s="181"/>
      <c r="IPH338" s="181"/>
      <c r="IPI338" s="182"/>
      <c r="IPJ338" s="134"/>
      <c r="IPK338" s="135"/>
      <c r="IPL338" s="111"/>
      <c r="IPM338" s="178"/>
      <c r="IPN338" s="178"/>
      <c r="IPO338" s="178"/>
      <c r="IPP338" s="178"/>
      <c r="IPQ338" s="179"/>
      <c r="IPR338" s="73"/>
      <c r="IPS338" s="73"/>
      <c r="IPT338" s="180"/>
      <c r="IPU338" s="75"/>
      <c r="IPV338" s="76"/>
      <c r="IPW338" s="180"/>
      <c r="IPX338" s="180"/>
      <c r="IPY338" s="180"/>
      <c r="IPZ338" s="75"/>
      <c r="IQA338" s="76"/>
      <c r="IQB338" s="181"/>
      <c r="IQC338" s="181"/>
      <c r="IQD338" s="182"/>
      <c r="IQE338" s="134"/>
      <c r="IQF338" s="135"/>
      <c r="IQG338" s="111"/>
      <c r="IQH338" s="178"/>
      <c r="IQI338" s="178"/>
      <c r="IQJ338" s="178"/>
      <c r="IQK338" s="178"/>
      <c r="IQL338" s="179"/>
      <c r="IQM338" s="73"/>
      <c r="IQN338" s="73"/>
      <c r="IQO338" s="180"/>
      <c r="IQP338" s="75"/>
      <c r="IQQ338" s="76"/>
      <c r="IQR338" s="180"/>
      <c r="IQS338" s="180"/>
      <c r="IQT338" s="180"/>
      <c r="IQU338" s="75"/>
      <c r="IQV338" s="76"/>
      <c r="IQW338" s="181"/>
      <c r="IQX338" s="181"/>
      <c r="IQY338" s="182"/>
      <c r="IQZ338" s="134"/>
      <c r="IRA338" s="135"/>
      <c r="IRB338" s="111"/>
      <c r="IRC338" s="178"/>
      <c r="IRD338" s="178"/>
      <c r="IRE338" s="178"/>
      <c r="IRF338" s="178"/>
      <c r="IRG338" s="179"/>
      <c r="IRH338" s="73"/>
      <c r="IRI338" s="73"/>
      <c r="IRJ338" s="180"/>
      <c r="IRK338" s="75"/>
      <c r="IRL338" s="76"/>
      <c r="IRM338" s="180"/>
      <c r="IRN338" s="180"/>
      <c r="IRO338" s="180"/>
      <c r="IRP338" s="75"/>
      <c r="IRQ338" s="76"/>
      <c r="IRR338" s="181"/>
      <c r="IRS338" s="181"/>
      <c r="IRT338" s="182"/>
      <c r="IRU338" s="134"/>
      <c r="IRV338" s="135"/>
      <c r="IRW338" s="111"/>
      <c r="IRX338" s="178"/>
      <c r="IRY338" s="178"/>
      <c r="IRZ338" s="178"/>
      <c r="ISA338" s="178"/>
      <c r="ISB338" s="179"/>
      <c r="ISC338" s="73"/>
      <c r="ISD338" s="73"/>
      <c r="ISE338" s="180"/>
      <c r="ISF338" s="75"/>
      <c r="ISG338" s="76"/>
      <c r="ISH338" s="180"/>
      <c r="ISI338" s="180"/>
      <c r="ISJ338" s="180"/>
      <c r="ISK338" s="75"/>
      <c r="ISL338" s="76"/>
      <c r="ISM338" s="181"/>
      <c r="ISN338" s="181"/>
      <c r="ISO338" s="182"/>
      <c r="ISP338" s="134"/>
      <c r="ISQ338" s="135"/>
      <c r="ISR338" s="111"/>
      <c r="ISS338" s="178"/>
      <c r="IST338" s="178"/>
      <c r="ISU338" s="178"/>
      <c r="ISV338" s="178"/>
      <c r="ISW338" s="179"/>
      <c r="ISX338" s="73"/>
      <c r="ISY338" s="73"/>
      <c r="ISZ338" s="180"/>
      <c r="ITA338" s="75"/>
      <c r="ITB338" s="76"/>
      <c r="ITC338" s="180"/>
      <c r="ITD338" s="180"/>
      <c r="ITE338" s="180"/>
      <c r="ITF338" s="75"/>
      <c r="ITG338" s="76"/>
      <c r="ITH338" s="181"/>
      <c r="ITI338" s="181"/>
      <c r="ITJ338" s="182"/>
      <c r="ITK338" s="134"/>
      <c r="ITL338" s="135"/>
      <c r="ITM338" s="111"/>
      <c r="ITN338" s="178"/>
      <c r="ITO338" s="178"/>
      <c r="ITP338" s="178"/>
      <c r="ITQ338" s="178"/>
      <c r="ITR338" s="179"/>
      <c r="ITS338" s="73"/>
      <c r="ITT338" s="73"/>
      <c r="ITU338" s="180"/>
      <c r="ITV338" s="75"/>
      <c r="ITW338" s="76"/>
      <c r="ITX338" s="180"/>
      <c r="ITY338" s="180"/>
      <c r="ITZ338" s="180"/>
      <c r="IUA338" s="75"/>
      <c r="IUB338" s="76"/>
      <c r="IUC338" s="181"/>
      <c r="IUD338" s="181"/>
      <c r="IUE338" s="182"/>
      <c r="IUF338" s="134"/>
      <c r="IUG338" s="135"/>
      <c r="IUH338" s="111"/>
      <c r="IUI338" s="178"/>
      <c r="IUJ338" s="178"/>
      <c r="IUK338" s="178"/>
      <c r="IUL338" s="178"/>
      <c r="IUM338" s="179"/>
      <c r="IUN338" s="73"/>
      <c r="IUO338" s="73"/>
      <c r="IUP338" s="180"/>
      <c r="IUQ338" s="75"/>
      <c r="IUR338" s="76"/>
      <c r="IUS338" s="180"/>
      <c r="IUT338" s="180"/>
      <c r="IUU338" s="180"/>
      <c r="IUV338" s="75"/>
      <c r="IUW338" s="76"/>
      <c r="IUX338" s="181"/>
      <c r="IUY338" s="181"/>
      <c r="IUZ338" s="182"/>
      <c r="IVA338" s="134"/>
      <c r="IVB338" s="135"/>
      <c r="IVC338" s="111"/>
      <c r="IVD338" s="178"/>
      <c r="IVE338" s="178"/>
      <c r="IVF338" s="178"/>
      <c r="IVG338" s="178"/>
      <c r="IVH338" s="179"/>
      <c r="IVI338" s="73"/>
      <c r="IVJ338" s="73"/>
      <c r="IVK338" s="180"/>
      <c r="IVL338" s="75"/>
      <c r="IVM338" s="76"/>
      <c r="IVN338" s="180"/>
      <c r="IVO338" s="180"/>
      <c r="IVP338" s="180"/>
      <c r="IVQ338" s="75"/>
      <c r="IVR338" s="76"/>
      <c r="IVS338" s="181"/>
      <c r="IVT338" s="181"/>
      <c r="IVU338" s="182"/>
      <c r="IVV338" s="134"/>
      <c r="IVW338" s="135"/>
      <c r="IVX338" s="111"/>
      <c r="IVY338" s="178"/>
      <c r="IVZ338" s="178"/>
      <c r="IWA338" s="178"/>
      <c r="IWB338" s="178"/>
      <c r="IWC338" s="179"/>
      <c r="IWD338" s="73"/>
      <c r="IWE338" s="73"/>
      <c r="IWF338" s="180"/>
      <c r="IWG338" s="75"/>
      <c r="IWH338" s="76"/>
      <c r="IWI338" s="180"/>
      <c r="IWJ338" s="180"/>
      <c r="IWK338" s="180"/>
      <c r="IWL338" s="75"/>
      <c r="IWM338" s="76"/>
      <c r="IWN338" s="181"/>
      <c r="IWO338" s="181"/>
      <c r="IWP338" s="182"/>
      <c r="IWQ338" s="134"/>
      <c r="IWR338" s="135"/>
      <c r="IWS338" s="111"/>
      <c r="IWT338" s="178"/>
      <c r="IWU338" s="178"/>
      <c r="IWV338" s="178"/>
      <c r="IWW338" s="178"/>
      <c r="IWX338" s="179"/>
      <c r="IWY338" s="73"/>
      <c r="IWZ338" s="73"/>
      <c r="IXA338" s="180"/>
      <c r="IXB338" s="75"/>
      <c r="IXC338" s="76"/>
      <c r="IXD338" s="180"/>
      <c r="IXE338" s="180"/>
      <c r="IXF338" s="180"/>
      <c r="IXG338" s="75"/>
      <c r="IXH338" s="76"/>
      <c r="IXI338" s="181"/>
      <c r="IXJ338" s="181"/>
      <c r="IXK338" s="182"/>
      <c r="IXL338" s="134"/>
      <c r="IXM338" s="135"/>
      <c r="IXN338" s="111"/>
      <c r="IXO338" s="178"/>
      <c r="IXP338" s="178"/>
      <c r="IXQ338" s="178"/>
      <c r="IXR338" s="178"/>
      <c r="IXS338" s="179"/>
      <c r="IXT338" s="73"/>
      <c r="IXU338" s="73"/>
      <c r="IXV338" s="180"/>
      <c r="IXW338" s="75"/>
      <c r="IXX338" s="76"/>
      <c r="IXY338" s="180"/>
      <c r="IXZ338" s="180"/>
      <c r="IYA338" s="180"/>
      <c r="IYB338" s="75"/>
      <c r="IYC338" s="76"/>
      <c r="IYD338" s="181"/>
      <c r="IYE338" s="181"/>
      <c r="IYF338" s="182"/>
      <c r="IYG338" s="134"/>
      <c r="IYH338" s="135"/>
      <c r="IYI338" s="111"/>
      <c r="IYJ338" s="178"/>
      <c r="IYK338" s="178"/>
      <c r="IYL338" s="178"/>
      <c r="IYM338" s="178"/>
      <c r="IYN338" s="179"/>
      <c r="IYO338" s="73"/>
      <c r="IYP338" s="73"/>
      <c r="IYQ338" s="180"/>
      <c r="IYR338" s="75"/>
      <c r="IYS338" s="76"/>
      <c r="IYT338" s="180"/>
      <c r="IYU338" s="180"/>
      <c r="IYV338" s="180"/>
      <c r="IYW338" s="75"/>
      <c r="IYX338" s="76"/>
      <c r="IYY338" s="181"/>
      <c r="IYZ338" s="181"/>
      <c r="IZA338" s="182"/>
      <c r="IZB338" s="134"/>
      <c r="IZC338" s="135"/>
      <c r="IZD338" s="111"/>
      <c r="IZE338" s="178"/>
      <c r="IZF338" s="178"/>
      <c r="IZG338" s="178"/>
      <c r="IZH338" s="178"/>
      <c r="IZI338" s="179"/>
      <c r="IZJ338" s="73"/>
      <c r="IZK338" s="73"/>
      <c r="IZL338" s="180"/>
      <c r="IZM338" s="75"/>
      <c r="IZN338" s="76"/>
      <c r="IZO338" s="180"/>
      <c r="IZP338" s="180"/>
      <c r="IZQ338" s="180"/>
      <c r="IZR338" s="75"/>
      <c r="IZS338" s="76"/>
      <c r="IZT338" s="181"/>
      <c r="IZU338" s="181"/>
      <c r="IZV338" s="182"/>
      <c r="IZW338" s="134"/>
      <c r="IZX338" s="135"/>
      <c r="IZY338" s="111"/>
      <c r="IZZ338" s="178"/>
      <c r="JAA338" s="178"/>
      <c r="JAB338" s="178"/>
      <c r="JAC338" s="178"/>
      <c r="JAD338" s="179"/>
      <c r="JAE338" s="73"/>
      <c r="JAF338" s="73"/>
      <c r="JAG338" s="180"/>
      <c r="JAH338" s="75"/>
      <c r="JAI338" s="76"/>
      <c r="JAJ338" s="180"/>
      <c r="JAK338" s="180"/>
      <c r="JAL338" s="180"/>
      <c r="JAM338" s="75"/>
      <c r="JAN338" s="76"/>
      <c r="JAO338" s="181"/>
      <c r="JAP338" s="181"/>
      <c r="JAQ338" s="182"/>
      <c r="JAR338" s="134"/>
      <c r="JAS338" s="135"/>
      <c r="JAT338" s="111"/>
      <c r="JAU338" s="178"/>
      <c r="JAV338" s="178"/>
      <c r="JAW338" s="178"/>
      <c r="JAX338" s="178"/>
      <c r="JAY338" s="179"/>
      <c r="JAZ338" s="73"/>
      <c r="JBA338" s="73"/>
      <c r="JBB338" s="180"/>
      <c r="JBC338" s="75"/>
      <c r="JBD338" s="76"/>
      <c r="JBE338" s="180"/>
      <c r="JBF338" s="180"/>
      <c r="JBG338" s="180"/>
      <c r="JBH338" s="75"/>
      <c r="JBI338" s="76"/>
      <c r="JBJ338" s="181"/>
      <c r="JBK338" s="181"/>
      <c r="JBL338" s="182"/>
      <c r="JBM338" s="134"/>
      <c r="JBN338" s="135"/>
      <c r="JBO338" s="111"/>
      <c r="JBP338" s="178"/>
      <c r="JBQ338" s="178"/>
      <c r="JBR338" s="178"/>
      <c r="JBS338" s="178"/>
      <c r="JBT338" s="179"/>
      <c r="JBU338" s="73"/>
      <c r="JBV338" s="73"/>
      <c r="JBW338" s="180"/>
      <c r="JBX338" s="75"/>
      <c r="JBY338" s="76"/>
      <c r="JBZ338" s="180"/>
      <c r="JCA338" s="180"/>
      <c r="JCB338" s="180"/>
      <c r="JCC338" s="75"/>
      <c r="JCD338" s="76"/>
      <c r="JCE338" s="181"/>
      <c r="JCF338" s="181"/>
      <c r="JCG338" s="182"/>
      <c r="JCH338" s="134"/>
      <c r="JCI338" s="135"/>
      <c r="JCJ338" s="111"/>
      <c r="JCK338" s="178"/>
      <c r="JCL338" s="178"/>
      <c r="JCM338" s="178"/>
      <c r="JCN338" s="178"/>
      <c r="JCO338" s="179"/>
      <c r="JCP338" s="73"/>
      <c r="JCQ338" s="73"/>
      <c r="JCR338" s="180"/>
      <c r="JCS338" s="75"/>
      <c r="JCT338" s="76"/>
      <c r="JCU338" s="180"/>
      <c r="JCV338" s="180"/>
      <c r="JCW338" s="180"/>
      <c r="JCX338" s="75"/>
      <c r="JCY338" s="76"/>
      <c r="JCZ338" s="181"/>
      <c r="JDA338" s="181"/>
      <c r="JDB338" s="182"/>
      <c r="JDC338" s="134"/>
      <c r="JDD338" s="135"/>
      <c r="JDE338" s="111"/>
      <c r="JDF338" s="178"/>
      <c r="JDG338" s="178"/>
      <c r="JDH338" s="178"/>
      <c r="JDI338" s="178"/>
      <c r="JDJ338" s="179"/>
      <c r="JDK338" s="73"/>
      <c r="JDL338" s="73"/>
      <c r="JDM338" s="180"/>
      <c r="JDN338" s="75"/>
      <c r="JDO338" s="76"/>
      <c r="JDP338" s="180"/>
      <c r="JDQ338" s="180"/>
      <c r="JDR338" s="180"/>
      <c r="JDS338" s="75"/>
      <c r="JDT338" s="76"/>
      <c r="JDU338" s="181"/>
      <c r="JDV338" s="181"/>
      <c r="JDW338" s="182"/>
      <c r="JDX338" s="134"/>
      <c r="JDY338" s="135"/>
      <c r="JDZ338" s="111"/>
      <c r="JEA338" s="178"/>
      <c r="JEB338" s="178"/>
      <c r="JEC338" s="178"/>
      <c r="JED338" s="178"/>
      <c r="JEE338" s="179"/>
      <c r="JEF338" s="73"/>
      <c r="JEG338" s="73"/>
      <c r="JEH338" s="180"/>
      <c r="JEI338" s="75"/>
      <c r="JEJ338" s="76"/>
      <c r="JEK338" s="180"/>
      <c r="JEL338" s="180"/>
      <c r="JEM338" s="180"/>
      <c r="JEN338" s="75"/>
      <c r="JEO338" s="76"/>
      <c r="JEP338" s="181"/>
      <c r="JEQ338" s="181"/>
      <c r="JER338" s="182"/>
      <c r="JES338" s="134"/>
      <c r="JET338" s="135"/>
      <c r="JEU338" s="111"/>
      <c r="JEV338" s="178"/>
      <c r="JEW338" s="178"/>
      <c r="JEX338" s="178"/>
      <c r="JEY338" s="178"/>
      <c r="JEZ338" s="179"/>
      <c r="JFA338" s="73"/>
      <c r="JFB338" s="73"/>
      <c r="JFC338" s="180"/>
      <c r="JFD338" s="75"/>
      <c r="JFE338" s="76"/>
      <c r="JFF338" s="180"/>
      <c r="JFG338" s="180"/>
      <c r="JFH338" s="180"/>
      <c r="JFI338" s="75"/>
      <c r="JFJ338" s="76"/>
      <c r="JFK338" s="181"/>
      <c r="JFL338" s="181"/>
      <c r="JFM338" s="182"/>
      <c r="JFN338" s="134"/>
      <c r="JFO338" s="135"/>
      <c r="JFP338" s="111"/>
      <c r="JFQ338" s="178"/>
      <c r="JFR338" s="178"/>
      <c r="JFS338" s="178"/>
      <c r="JFT338" s="178"/>
      <c r="JFU338" s="179"/>
      <c r="JFV338" s="73"/>
      <c r="JFW338" s="73"/>
      <c r="JFX338" s="180"/>
      <c r="JFY338" s="75"/>
      <c r="JFZ338" s="76"/>
      <c r="JGA338" s="180"/>
      <c r="JGB338" s="180"/>
      <c r="JGC338" s="180"/>
      <c r="JGD338" s="75"/>
      <c r="JGE338" s="76"/>
      <c r="JGF338" s="181"/>
      <c r="JGG338" s="181"/>
      <c r="JGH338" s="182"/>
      <c r="JGI338" s="134"/>
      <c r="JGJ338" s="135"/>
      <c r="JGK338" s="111"/>
      <c r="JGL338" s="178"/>
      <c r="JGM338" s="178"/>
      <c r="JGN338" s="178"/>
      <c r="JGO338" s="178"/>
      <c r="JGP338" s="179"/>
      <c r="JGQ338" s="73"/>
      <c r="JGR338" s="73"/>
      <c r="JGS338" s="180"/>
      <c r="JGT338" s="75"/>
      <c r="JGU338" s="76"/>
      <c r="JGV338" s="180"/>
      <c r="JGW338" s="180"/>
      <c r="JGX338" s="180"/>
      <c r="JGY338" s="75"/>
      <c r="JGZ338" s="76"/>
      <c r="JHA338" s="181"/>
      <c r="JHB338" s="181"/>
      <c r="JHC338" s="182"/>
      <c r="JHD338" s="134"/>
      <c r="JHE338" s="135"/>
      <c r="JHF338" s="111"/>
      <c r="JHG338" s="178"/>
      <c r="JHH338" s="178"/>
      <c r="JHI338" s="178"/>
      <c r="JHJ338" s="178"/>
      <c r="JHK338" s="179"/>
      <c r="JHL338" s="73"/>
      <c r="JHM338" s="73"/>
      <c r="JHN338" s="180"/>
      <c r="JHO338" s="75"/>
      <c r="JHP338" s="76"/>
      <c r="JHQ338" s="180"/>
      <c r="JHR338" s="180"/>
      <c r="JHS338" s="180"/>
      <c r="JHT338" s="75"/>
      <c r="JHU338" s="76"/>
      <c r="JHV338" s="181"/>
      <c r="JHW338" s="181"/>
      <c r="JHX338" s="182"/>
      <c r="JHY338" s="134"/>
      <c r="JHZ338" s="135"/>
      <c r="JIA338" s="111"/>
      <c r="JIB338" s="178"/>
      <c r="JIC338" s="178"/>
      <c r="JID338" s="178"/>
      <c r="JIE338" s="178"/>
      <c r="JIF338" s="179"/>
      <c r="JIG338" s="73"/>
      <c r="JIH338" s="73"/>
      <c r="JII338" s="180"/>
      <c r="JIJ338" s="75"/>
      <c r="JIK338" s="76"/>
      <c r="JIL338" s="180"/>
      <c r="JIM338" s="180"/>
      <c r="JIN338" s="180"/>
      <c r="JIO338" s="75"/>
      <c r="JIP338" s="76"/>
      <c r="JIQ338" s="181"/>
      <c r="JIR338" s="181"/>
      <c r="JIS338" s="182"/>
      <c r="JIT338" s="134"/>
      <c r="JIU338" s="135"/>
      <c r="JIV338" s="111"/>
      <c r="JIW338" s="178"/>
      <c r="JIX338" s="178"/>
      <c r="JIY338" s="178"/>
      <c r="JIZ338" s="178"/>
      <c r="JJA338" s="179"/>
      <c r="JJB338" s="73"/>
      <c r="JJC338" s="73"/>
      <c r="JJD338" s="180"/>
      <c r="JJE338" s="75"/>
      <c r="JJF338" s="76"/>
      <c r="JJG338" s="180"/>
      <c r="JJH338" s="180"/>
      <c r="JJI338" s="180"/>
      <c r="JJJ338" s="75"/>
      <c r="JJK338" s="76"/>
      <c r="JJL338" s="181"/>
      <c r="JJM338" s="181"/>
      <c r="JJN338" s="182"/>
      <c r="JJO338" s="134"/>
      <c r="JJP338" s="135"/>
      <c r="JJQ338" s="111"/>
      <c r="JJR338" s="178"/>
      <c r="JJS338" s="178"/>
      <c r="JJT338" s="178"/>
      <c r="JJU338" s="178"/>
      <c r="JJV338" s="179"/>
      <c r="JJW338" s="73"/>
      <c r="JJX338" s="73"/>
      <c r="JJY338" s="180"/>
      <c r="JJZ338" s="75"/>
      <c r="JKA338" s="76"/>
      <c r="JKB338" s="180"/>
      <c r="JKC338" s="180"/>
      <c r="JKD338" s="180"/>
      <c r="JKE338" s="75"/>
      <c r="JKF338" s="76"/>
      <c r="JKG338" s="181"/>
      <c r="JKH338" s="181"/>
      <c r="JKI338" s="182"/>
      <c r="JKJ338" s="134"/>
      <c r="JKK338" s="135"/>
      <c r="JKL338" s="111"/>
      <c r="JKM338" s="178"/>
      <c r="JKN338" s="178"/>
      <c r="JKO338" s="178"/>
      <c r="JKP338" s="178"/>
      <c r="JKQ338" s="179"/>
      <c r="JKR338" s="73"/>
      <c r="JKS338" s="73"/>
      <c r="JKT338" s="180"/>
      <c r="JKU338" s="75"/>
      <c r="JKV338" s="76"/>
      <c r="JKW338" s="180"/>
      <c r="JKX338" s="180"/>
      <c r="JKY338" s="180"/>
      <c r="JKZ338" s="75"/>
      <c r="JLA338" s="76"/>
      <c r="JLB338" s="181"/>
      <c r="JLC338" s="181"/>
      <c r="JLD338" s="182"/>
      <c r="JLE338" s="134"/>
      <c r="JLF338" s="135"/>
      <c r="JLG338" s="111"/>
      <c r="JLH338" s="178"/>
      <c r="JLI338" s="178"/>
      <c r="JLJ338" s="178"/>
      <c r="JLK338" s="178"/>
      <c r="JLL338" s="179"/>
      <c r="JLM338" s="73"/>
      <c r="JLN338" s="73"/>
      <c r="JLO338" s="180"/>
      <c r="JLP338" s="75"/>
      <c r="JLQ338" s="76"/>
      <c r="JLR338" s="180"/>
      <c r="JLS338" s="180"/>
      <c r="JLT338" s="180"/>
      <c r="JLU338" s="75"/>
      <c r="JLV338" s="76"/>
      <c r="JLW338" s="181"/>
      <c r="JLX338" s="181"/>
      <c r="JLY338" s="182"/>
      <c r="JLZ338" s="134"/>
      <c r="JMA338" s="135"/>
      <c r="JMB338" s="111"/>
      <c r="JMC338" s="178"/>
      <c r="JMD338" s="178"/>
      <c r="JME338" s="178"/>
      <c r="JMF338" s="178"/>
      <c r="JMG338" s="179"/>
      <c r="JMH338" s="73"/>
      <c r="JMI338" s="73"/>
      <c r="JMJ338" s="180"/>
      <c r="JMK338" s="75"/>
      <c r="JML338" s="76"/>
      <c r="JMM338" s="180"/>
      <c r="JMN338" s="180"/>
      <c r="JMO338" s="180"/>
      <c r="JMP338" s="75"/>
      <c r="JMQ338" s="76"/>
      <c r="JMR338" s="181"/>
      <c r="JMS338" s="181"/>
      <c r="JMT338" s="182"/>
      <c r="JMU338" s="134"/>
      <c r="JMV338" s="135"/>
      <c r="JMW338" s="111"/>
      <c r="JMX338" s="178"/>
      <c r="JMY338" s="178"/>
      <c r="JMZ338" s="178"/>
      <c r="JNA338" s="178"/>
      <c r="JNB338" s="179"/>
      <c r="JNC338" s="73"/>
      <c r="JND338" s="73"/>
      <c r="JNE338" s="180"/>
      <c r="JNF338" s="75"/>
      <c r="JNG338" s="76"/>
      <c r="JNH338" s="180"/>
      <c r="JNI338" s="180"/>
      <c r="JNJ338" s="180"/>
      <c r="JNK338" s="75"/>
      <c r="JNL338" s="76"/>
      <c r="JNM338" s="181"/>
      <c r="JNN338" s="181"/>
      <c r="JNO338" s="182"/>
      <c r="JNP338" s="134"/>
      <c r="JNQ338" s="135"/>
      <c r="JNR338" s="111"/>
      <c r="JNS338" s="178"/>
      <c r="JNT338" s="178"/>
      <c r="JNU338" s="178"/>
      <c r="JNV338" s="178"/>
      <c r="JNW338" s="179"/>
      <c r="JNX338" s="73"/>
      <c r="JNY338" s="73"/>
      <c r="JNZ338" s="180"/>
      <c r="JOA338" s="75"/>
      <c r="JOB338" s="76"/>
      <c r="JOC338" s="180"/>
      <c r="JOD338" s="180"/>
      <c r="JOE338" s="180"/>
      <c r="JOF338" s="75"/>
      <c r="JOG338" s="76"/>
      <c r="JOH338" s="181"/>
      <c r="JOI338" s="181"/>
      <c r="JOJ338" s="182"/>
      <c r="JOK338" s="134"/>
      <c r="JOL338" s="135"/>
      <c r="JOM338" s="111"/>
      <c r="JON338" s="178"/>
      <c r="JOO338" s="178"/>
      <c r="JOP338" s="178"/>
      <c r="JOQ338" s="178"/>
      <c r="JOR338" s="179"/>
      <c r="JOS338" s="73"/>
      <c r="JOT338" s="73"/>
      <c r="JOU338" s="180"/>
      <c r="JOV338" s="75"/>
      <c r="JOW338" s="76"/>
      <c r="JOX338" s="180"/>
      <c r="JOY338" s="180"/>
      <c r="JOZ338" s="180"/>
      <c r="JPA338" s="75"/>
      <c r="JPB338" s="76"/>
      <c r="JPC338" s="181"/>
      <c r="JPD338" s="181"/>
      <c r="JPE338" s="182"/>
      <c r="JPF338" s="134"/>
      <c r="JPG338" s="135"/>
      <c r="JPH338" s="111"/>
      <c r="JPI338" s="178"/>
      <c r="JPJ338" s="178"/>
      <c r="JPK338" s="178"/>
      <c r="JPL338" s="178"/>
      <c r="JPM338" s="179"/>
      <c r="JPN338" s="73"/>
      <c r="JPO338" s="73"/>
      <c r="JPP338" s="180"/>
      <c r="JPQ338" s="75"/>
      <c r="JPR338" s="76"/>
      <c r="JPS338" s="180"/>
      <c r="JPT338" s="180"/>
      <c r="JPU338" s="180"/>
      <c r="JPV338" s="75"/>
      <c r="JPW338" s="76"/>
      <c r="JPX338" s="181"/>
      <c r="JPY338" s="181"/>
      <c r="JPZ338" s="182"/>
      <c r="JQA338" s="134"/>
      <c r="JQB338" s="135"/>
      <c r="JQC338" s="111"/>
      <c r="JQD338" s="178"/>
      <c r="JQE338" s="178"/>
      <c r="JQF338" s="178"/>
      <c r="JQG338" s="178"/>
      <c r="JQH338" s="179"/>
      <c r="JQI338" s="73"/>
      <c r="JQJ338" s="73"/>
      <c r="JQK338" s="180"/>
      <c r="JQL338" s="75"/>
      <c r="JQM338" s="76"/>
      <c r="JQN338" s="180"/>
      <c r="JQO338" s="180"/>
      <c r="JQP338" s="180"/>
      <c r="JQQ338" s="75"/>
      <c r="JQR338" s="76"/>
      <c r="JQS338" s="181"/>
      <c r="JQT338" s="181"/>
      <c r="JQU338" s="182"/>
      <c r="JQV338" s="134"/>
      <c r="JQW338" s="135"/>
      <c r="JQX338" s="111"/>
      <c r="JQY338" s="178"/>
      <c r="JQZ338" s="178"/>
      <c r="JRA338" s="178"/>
      <c r="JRB338" s="178"/>
      <c r="JRC338" s="179"/>
      <c r="JRD338" s="73"/>
      <c r="JRE338" s="73"/>
      <c r="JRF338" s="180"/>
      <c r="JRG338" s="75"/>
      <c r="JRH338" s="76"/>
      <c r="JRI338" s="180"/>
      <c r="JRJ338" s="180"/>
      <c r="JRK338" s="180"/>
      <c r="JRL338" s="75"/>
      <c r="JRM338" s="76"/>
      <c r="JRN338" s="181"/>
      <c r="JRO338" s="181"/>
      <c r="JRP338" s="182"/>
      <c r="JRQ338" s="134"/>
      <c r="JRR338" s="135"/>
      <c r="JRS338" s="111"/>
      <c r="JRT338" s="178"/>
      <c r="JRU338" s="178"/>
      <c r="JRV338" s="178"/>
      <c r="JRW338" s="178"/>
      <c r="JRX338" s="179"/>
      <c r="JRY338" s="73"/>
      <c r="JRZ338" s="73"/>
      <c r="JSA338" s="180"/>
      <c r="JSB338" s="75"/>
      <c r="JSC338" s="76"/>
      <c r="JSD338" s="180"/>
      <c r="JSE338" s="180"/>
      <c r="JSF338" s="180"/>
      <c r="JSG338" s="75"/>
      <c r="JSH338" s="76"/>
      <c r="JSI338" s="181"/>
      <c r="JSJ338" s="181"/>
      <c r="JSK338" s="182"/>
      <c r="JSL338" s="134"/>
      <c r="JSM338" s="135"/>
      <c r="JSN338" s="111"/>
      <c r="JSO338" s="178"/>
      <c r="JSP338" s="178"/>
      <c r="JSQ338" s="178"/>
      <c r="JSR338" s="178"/>
      <c r="JSS338" s="179"/>
      <c r="JST338" s="73"/>
      <c r="JSU338" s="73"/>
      <c r="JSV338" s="180"/>
      <c r="JSW338" s="75"/>
      <c r="JSX338" s="76"/>
      <c r="JSY338" s="180"/>
      <c r="JSZ338" s="180"/>
      <c r="JTA338" s="180"/>
      <c r="JTB338" s="75"/>
      <c r="JTC338" s="76"/>
      <c r="JTD338" s="181"/>
      <c r="JTE338" s="181"/>
      <c r="JTF338" s="182"/>
      <c r="JTG338" s="134"/>
      <c r="JTH338" s="135"/>
      <c r="JTI338" s="111"/>
      <c r="JTJ338" s="178"/>
      <c r="JTK338" s="178"/>
      <c r="JTL338" s="178"/>
      <c r="JTM338" s="178"/>
      <c r="JTN338" s="179"/>
      <c r="JTO338" s="73"/>
      <c r="JTP338" s="73"/>
      <c r="JTQ338" s="180"/>
      <c r="JTR338" s="75"/>
      <c r="JTS338" s="76"/>
      <c r="JTT338" s="180"/>
      <c r="JTU338" s="180"/>
      <c r="JTV338" s="180"/>
      <c r="JTW338" s="75"/>
      <c r="JTX338" s="76"/>
      <c r="JTY338" s="181"/>
      <c r="JTZ338" s="181"/>
      <c r="JUA338" s="182"/>
      <c r="JUB338" s="134"/>
      <c r="JUC338" s="135"/>
      <c r="JUD338" s="111"/>
      <c r="JUE338" s="178"/>
      <c r="JUF338" s="178"/>
      <c r="JUG338" s="178"/>
      <c r="JUH338" s="178"/>
      <c r="JUI338" s="179"/>
      <c r="JUJ338" s="73"/>
      <c r="JUK338" s="73"/>
      <c r="JUL338" s="180"/>
      <c r="JUM338" s="75"/>
      <c r="JUN338" s="76"/>
      <c r="JUO338" s="180"/>
      <c r="JUP338" s="180"/>
      <c r="JUQ338" s="180"/>
      <c r="JUR338" s="75"/>
      <c r="JUS338" s="76"/>
      <c r="JUT338" s="181"/>
      <c r="JUU338" s="181"/>
      <c r="JUV338" s="182"/>
      <c r="JUW338" s="134"/>
      <c r="JUX338" s="135"/>
      <c r="JUY338" s="111"/>
      <c r="JUZ338" s="178"/>
      <c r="JVA338" s="178"/>
      <c r="JVB338" s="178"/>
      <c r="JVC338" s="178"/>
      <c r="JVD338" s="179"/>
      <c r="JVE338" s="73"/>
      <c r="JVF338" s="73"/>
      <c r="JVG338" s="180"/>
      <c r="JVH338" s="75"/>
      <c r="JVI338" s="76"/>
      <c r="JVJ338" s="180"/>
      <c r="JVK338" s="180"/>
      <c r="JVL338" s="180"/>
      <c r="JVM338" s="75"/>
      <c r="JVN338" s="76"/>
      <c r="JVO338" s="181"/>
      <c r="JVP338" s="181"/>
      <c r="JVQ338" s="182"/>
      <c r="JVR338" s="134"/>
      <c r="JVS338" s="135"/>
      <c r="JVT338" s="111"/>
      <c r="JVU338" s="178"/>
      <c r="JVV338" s="178"/>
      <c r="JVW338" s="178"/>
      <c r="JVX338" s="178"/>
      <c r="JVY338" s="179"/>
      <c r="JVZ338" s="73"/>
      <c r="JWA338" s="73"/>
      <c r="JWB338" s="180"/>
      <c r="JWC338" s="75"/>
      <c r="JWD338" s="76"/>
      <c r="JWE338" s="180"/>
      <c r="JWF338" s="180"/>
      <c r="JWG338" s="180"/>
      <c r="JWH338" s="75"/>
      <c r="JWI338" s="76"/>
      <c r="JWJ338" s="181"/>
      <c r="JWK338" s="181"/>
      <c r="JWL338" s="182"/>
      <c r="JWM338" s="134"/>
      <c r="JWN338" s="135"/>
      <c r="JWO338" s="111"/>
      <c r="JWP338" s="178"/>
      <c r="JWQ338" s="178"/>
      <c r="JWR338" s="178"/>
      <c r="JWS338" s="178"/>
      <c r="JWT338" s="179"/>
      <c r="JWU338" s="73"/>
      <c r="JWV338" s="73"/>
      <c r="JWW338" s="180"/>
      <c r="JWX338" s="75"/>
      <c r="JWY338" s="76"/>
      <c r="JWZ338" s="180"/>
      <c r="JXA338" s="180"/>
      <c r="JXB338" s="180"/>
      <c r="JXC338" s="75"/>
      <c r="JXD338" s="76"/>
      <c r="JXE338" s="181"/>
      <c r="JXF338" s="181"/>
      <c r="JXG338" s="182"/>
      <c r="JXH338" s="134"/>
      <c r="JXI338" s="135"/>
      <c r="JXJ338" s="111"/>
      <c r="JXK338" s="178"/>
      <c r="JXL338" s="178"/>
      <c r="JXM338" s="178"/>
      <c r="JXN338" s="178"/>
      <c r="JXO338" s="179"/>
      <c r="JXP338" s="73"/>
      <c r="JXQ338" s="73"/>
      <c r="JXR338" s="180"/>
      <c r="JXS338" s="75"/>
      <c r="JXT338" s="76"/>
      <c r="JXU338" s="180"/>
      <c r="JXV338" s="180"/>
      <c r="JXW338" s="180"/>
      <c r="JXX338" s="75"/>
      <c r="JXY338" s="76"/>
      <c r="JXZ338" s="181"/>
      <c r="JYA338" s="181"/>
      <c r="JYB338" s="182"/>
      <c r="JYC338" s="134"/>
      <c r="JYD338" s="135"/>
      <c r="JYE338" s="111"/>
      <c r="JYF338" s="178"/>
      <c r="JYG338" s="178"/>
      <c r="JYH338" s="178"/>
      <c r="JYI338" s="178"/>
      <c r="JYJ338" s="179"/>
      <c r="JYK338" s="73"/>
      <c r="JYL338" s="73"/>
      <c r="JYM338" s="180"/>
      <c r="JYN338" s="75"/>
      <c r="JYO338" s="76"/>
      <c r="JYP338" s="180"/>
      <c r="JYQ338" s="180"/>
      <c r="JYR338" s="180"/>
      <c r="JYS338" s="75"/>
      <c r="JYT338" s="76"/>
      <c r="JYU338" s="181"/>
      <c r="JYV338" s="181"/>
      <c r="JYW338" s="182"/>
      <c r="JYX338" s="134"/>
      <c r="JYY338" s="135"/>
      <c r="JYZ338" s="111"/>
      <c r="JZA338" s="178"/>
      <c r="JZB338" s="178"/>
      <c r="JZC338" s="178"/>
      <c r="JZD338" s="178"/>
      <c r="JZE338" s="179"/>
      <c r="JZF338" s="73"/>
      <c r="JZG338" s="73"/>
      <c r="JZH338" s="180"/>
      <c r="JZI338" s="75"/>
      <c r="JZJ338" s="76"/>
      <c r="JZK338" s="180"/>
      <c r="JZL338" s="180"/>
      <c r="JZM338" s="180"/>
      <c r="JZN338" s="75"/>
      <c r="JZO338" s="76"/>
      <c r="JZP338" s="181"/>
      <c r="JZQ338" s="181"/>
      <c r="JZR338" s="182"/>
      <c r="JZS338" s="134"/>
      <c r="JZT338" s="135"/>
      <c r="JZU338" s="111"/>
      <c r="JZV338" s="178"/>
      <c r="JZW338" s="178"/>
      <c r="JZX338" s="178"/>
      <c r="JZY338" s="178"/>
      <c r="JZZ338" s="179"/>
      <c r="KAA338" s="73"/>
      <c r="KAB338" s="73"/>
      <c r="KAC338" s="180"/>
      <c r="KAD338" s="75"/>
      <c r="KAE338" s="76"/>
      <c r="KAF338" s="180"/>
      <c r="KAG338" s="180"/>
      <c r="KAH338" s="180"/>
      <c r="KAI338" s="75"/>
      <c r="KAJ338" s="76"/>
      <c r="KAK338" s="181"/>
      <c r="KAL338" s="181"/>
      <c r="KAM338" s="182"/>
      <c r="KAN338" s="134"/>
      <c r="KAO338" s="135"/>
      <c r="KAP338" s="111"/>
      <c r="KAQ338" s="178"/>
      <c r="KAR338" s="178"/>
      <c r="KAS338" s="178"/>
      <c r="KAT338" s="178"/>
      <c r="KAU338" s="179"/>
      <c r="KAV338" s="73"/>
      <c r="KAW338" s="73"/>
      <c r="KAX338" s="180"/>
      <c r="KAY338" s="75"/>
      <c r="KAZ338" s="76"/>
      <c r="KBA338" s="180"/>
      <c r="KBB338" s="180"/>
      <c r="KBC338" s="180"/>
      <c r="KBD338" s="75"/>
      <c r="KBE338" s="76"/>
      <c r="KBF338" s="181"/>
      <c r="KBG338" s="181"/>
      <c r="KBH338" s="182"/>
      <c r="KBI338" s="134"/>
      <c r="KBJ338" s="135"/>
      <c r="KBK338" s="111"/>
      <c r="KBL338" s="178"/>
      <c r="KBM338" s="178"/>
      <c r="KBN338" s="178"/>
      <c r="KBO338" s="178"/>
      <c r="KBP338" s="179"/>
      <c r="KBQ338" s="73"/>
      <c r="KBR338" s="73"/>
      <c r="KBS338" s="180"/>
      <c r="KBT338" s="75"/>
      <c r="KBU338" s="76"/>
      <c r="KBV338" s="180"/>
      <c r="KBW338" s="180"/>
      <c r="KBX338" s="180"/>
      <c r="KBY338" s="75"/>
      <c r="KBZ338" s="76"/>
      <c r="KCA338" s="181"/>
      <c r="KCB338" s="181"/>
      <c r="KCC338" s="182"/>
      <c r="KCD338" s="134"/>
      <c r="KCE338" s="135"/>
      <c r="KCF338" s="111"/>
      <c r="KCG338" s="178"/>
      <c r="KCH338" s="178"/>
      <c r="KCI338" s="178"/>
      <c r="KCJ338" s="178"/>
      <c r="KCK338" s="179"/>
      <c r="KCL338" s="73"/>
      <c r="KCM338" s="73"/>
      <c r="KCN338" s="180"/>
      <c r="KCO338" s="75"/>
      <c r="KCP338" s="76"/>
      <c r="KCQ338" s="180"/>
      <c r="KCR338" s="180"/>
      <c r="KCS338" s="180"/>
      <c r="KCT338" s="75"/>
      <c r="KCU338" s="76"/>
      <c r="KCV338" s="181"/>
      <c r="KCW338" s="181"/>
      <c r="KCX338" s="182"/>
      <c r="KCY338" s="134"/>
      <c r="KCZ338" s="135"/>
      <c r="KDA338" s="111"/>
      <c r="KDB338" s="178"/>
      <c r="KDC338" s="178"/>
      <c r="KDD338" s="178"/>
      <c r="KDE338" s="178"/>
      <c r="KDF338" s="179"/>
      <c r="KDG338" s="73"/>
      <c r="KDH338" s="73"/>
      <c r="KDI338" s="180"/>
      <c r="KDJ338" s="75"/>
      <c r="KDK338" s="76"/>
      <c r="KDL338" s="180"/>
      <c r="KDM338" s="180"/>
      <c r="KDN338" s="180"/>
      <c r="KDO338" s="75"/>
      <c r="KDP338" s="76"/>
      <c r="KDQ338" s="181"/>
      <c r="KDR338" s="181"/>
      <c r="KDS338" s="182"/>
      <c r="KDT338" s="134"/>
      <c r="KDU338" s="135"/>
      <c r="KDV338" s="111"/>
      <c r="KDW338" s="178"/>
      <c r="KDX338" s="178"/>
      <c r="KDY338" s="178"/>
      <c r="KDZ338" s="178"/>
      <c r="KEA338" s="179"/>
      <c r="KEB338" s="73"/>
      <c r="KEC338" s="73"/>
      <c r="KED338" s="180"/>
      <c r="KEE338" s="75"/>
      <c r="KEF338" s="76"/>
      <c r="KEG338" s="180"/>
      <c r="KEH338" s="180"/>
      <c r="KEI338" s="180"/>
      <c r="KEJ338" s="75"/>
      <c r="KEK338" s="76"/>
      <c r="KEL338" s="181"/>
      <c r="KEM338" s="181"/>
      <c r="KEN338" s="182"/>
      <c r="KEO338" s="134"/>
      <c r="KEP338" s="135"/>
      <c r="KEQ338" s="111"/>
      <c r="KER338" s="178"/>
      <c r="KES338" s="178"/>
      <c r="KET338" s="178"/>
      <c r="KEU338" s="178"/>
      <c r="KEV338" s="179"/>
      <c r="KEW338" s="73"/>
      <c r="KEX338" s="73"/>
      <c r="KEY338" s="180"/>
      <c r="KEZ338" s="75"/>
      <c r="KFA338" s="76"/>
      <c r="KFB338" s="180"/>
      <c r="KFC338" s="180"/>
      <c r="KFD338" s="180"/>
      <c r="KFE338" s="75"/>
      <c r="KFF338" s="76"/>
      <c r="KFG338" s="181"/>
      <c r="KFH338" s="181"/>
      <c r="KFI338" s="182"/>
      <c r="KFJ338" s="134"/>
      <c r="KFK338" s="135"/>
      <c r="KFL338" s="111"/>
      <c r="KFM338" s="178"/>
      <c r="KFN338" s="178"/>
      <c r="KFO338" s="178"/>
      <c r="KFP338" s="178"/>
      <c r="KFQ338" s="179"/>
      <c r="KFR338" s="73"/>
      <c r="KFS338" s="73"/>
      <c r="KFT338" s="180"/>
      <c r="KFU338" s="75"/>
      <c r="KFV338" s="76"/>
      <c r="KFW338" s="180"/>
      <c r="KFX338" s="180"/>
      <c r="KFY338" s="180"/>
      <c r="KFZ338" s="75"/>
      <c r="KGA338" s="76"/>
      <c r="KGB338" s="181"/>
      <c r="KGC338" s="181"/>
      <c r="KGD338" s="182"/>
      <c r="KGE338" s="134"/>
      <c r="KGF338" s="135"/>
      <c r="KGG338" s="111"/>
      <c r="KGH338" s="178"/>
      <c r="KGI338" s="178"/>
      <c r="KGJ338" s="178"/>
      <c r="KGK338" s="178"/>
      <c r="KGL338" s="179"/>
      <c r="KGM338" s="73"/>
      <c r="KGN338" s="73"/>
      <c r="KGO338" s="180"/>
      <c r="KGP338" s="75"/>
      <c r="KGQ338" s="76"/>
      <c r="KGR338" s="180"/>
      <c r="KGS338" s="180"/>
      <c r="KGT338" s="180"/>
      <c r="KGU338" s="75"/>
      <c r="KGV338" s="76"/>
      <c r="KGW338" s="181"/>
      <c r="KGX338" s="181"/>
      <c r="KGY338" s="182"/>
      <c r="KGZ338" s="134"/>
      <c r="KHA338" s="135"/>
      <c r="KHB338" s="111"/>
      <c r="KHC338" s="178"/>
      <c r="KHD338" s="178"/>
      <c r="KHE338" s="178"/>
      <c r="KHF338" s="178"/>
      <c r="KHG338" s="179"/>
      <c r="KHH338" s="73"/>
      <c r="KHI338" s="73"/>
      <c r="KHJ338" s="180"/>
      <c r="KHK338" s="75"/>
      <c r="KHL338" s="76"/>
      <c r="KHM338" s="180"/>
      <c r="KHN338" s="180"/>
      <c r="KHO338" s="180"/>
      <c r="KHP338" s="75"/>
      <c r="KHQ338" s="76"/>
      <c r="KHR338" s="181"/>
      <c r="KHS338" s="181"/>
      <c r="KHT338" s="182"/>
      <c r="KHU338" s="134"/>
      <c r="KHV338" s="135"/>
      <c r="KHW338" s="111"/>
      <c r="KHX338" s="178"/>
      <c r="KHY338" s="178"/>
      <c r="KHZ338" s="178"/>
      <c r="KIA338" s="178"/>
      <c r="KIB338" s="179"/>
      <c r="KIC338" s="73"/>
      <c r="KID338" s="73"/>
      <c r="KIE338" s="180"/>
      <c r="KIF338" s="75"/>
      <c r="KIG338" s="76"/>
      <c r="KIH338" s="180"/>
      <c r="KII338" s="180"/>
      <c r="KIJ338" s="180"/>
      <c r="KIK338" s="75"/>
      <c r="KIL338" s="76"/>
      <c r="KIM338" s="181"/>
      <c r="KIN338" s="181"/>
      <c r="KIO338" s="182"/>
      <c r="KIP338" s="134"/>
      <c r="KIQ338" s="135"/>
      <c r="KIR338" s="111"/>
      <c r="KIS338" s="178"/>
      <c r="KIT338" s="178"/>
      <c r="KIU338" s="178"/>
      <c r="KIV338" s="178"/>
      <c r="KIW338" s="179"/>
      <c r="KIX338" s="73"/>
      <c r="KIY338" s="73"/>
      <c r="KIZ338" s="180"/>
      <c r="KJA338" s="75"/>
      <c r="KJB338" s="76"/>
      <c r="KJC338" s="180"/>
      <c r="KJD338" s="180"/>
      <c r="KJE338" s="180"/>
      <c r="KJF338" s="75"/>
      <c r="KJG338" s="76"/>
      <c r="KJH338" s="181"/>
      <c r="KJI338" s="181"/>
      <c r="KJJ338" s="182"/>
      <c r="KJK338" s="134"/>
      <c r="KJL338" s="135"/>
      <c r="KJM338" s="111"/>
      <c r="KJN338" s="178"/>
      <c r="KJO338" s="178"/>
      <c r="KJP338" s="178"/>
      <c r="KJQ338" s="178"/>
      <c r="KJR338" s="179"/>
      <c r="KJS338" s="73"/>
      <c r="KJT338" s="73"/>
      <c r="KJU338" s="180"/>
      <c r="KJV338" s="75"/>
      <c r="KJW338" s="76"/>
      <c r="KJX338" s="180"/>
      <c r="KJY338" s="180"/>
      <c r="KJZ338" s="180"/>
      <c r="KKA338" s="75"/>
      <c r="KKB338" s="76"/>
      <c r="KKC338" s="181"/>
      <c r="KKD338" s="181"/>
      <c r="KKE338" s="182"/>
      <c r="KKF338" s="134"/>
      <c r="KKG338" s="135"/>
      <c r="KKH338" s="111"/>
      <c r="KKI338" s="178"/>
      <c r="KKJ338" s="178"/>
      <c r="KKK338" s="178"/>
      <c r="KKL338" s="178"/>
      <c r="KKM338" s="179"/>
      <c r="KKN338" s="73"/>
      <c r="KKO338" s="73"/>
      <c r="KKP338" s="180"/>
      <c r="KKQ338" s="75"/>
      <c r="KKR338" s="76"/>
      <c r="KKS338" s="180"/>
      <c r="KKT338" s="180"/>
      <c r="KKU338" s="180"/>
      <c r="KKV338" s="75"/>
      <c r="KKW338" s="76"/>
      <c r="KKX338" s="181"/>
      <c r="KKY338" s="181"/>
      <c r="KKZ338" s="182"/>
      <c r="KLA338" s="134"/>
      <c r="KLB338" s="135"/>
      <c r="KLC338" s="111"/>
      <c r="KLD338" s="178"/>
      <c r="KLE338" s="178"/>
      <c r="KLF338" s="178"/>
      <c r="KLG338" s="178"/>
      <c r="KLH338" s="179"/>
      <c r="KLI338" s="73"/>
      <c r="KLJ338" s="73"/>
      <c r="KLK338" s="180"/>
      <c r="KLL338" s="75"/>
      <c r="KLM338" s="76"/>
      <c r="KLN338" s="180"/>
      <c r="KLO338" s="180"/>
      <c r="KLP338" s="180"/>
      <c r="KLQ338" s="75"/>
      <c r="KLR338" s="76"/>
      <c r="KLS338" s="181"/>
      <c r="KLT338" s="181"/>
      <c r="KLU338" s="182"/>
      <c r="KLV338" s="134"/>
      <c r="KLW338" s="135"/>
      <c r="KLX338" s="111"/>
      <c r="KLY338" s="178"/>
      <c r="KLZ338" s="178"/>
      <c r="KMA338" s="178"/>
      <c r="KMB338" s="178"/>
      <c r="KMC338" s="179"/>
      <c r="KMD338" s="73"/>
      <c r="KME338" s="73"/>
      <c r="KMF338" s="180"/>
      <c r="KMG338" s="75"/>
      <c r="KMH338" s="76"/>
      <c r="KMI338" s="180"/>
      <c r="KMJ338" s="180"/>
      <c r="KMK338" s="180"/>
      <c r="KML338" s="75"/>
      <c r="KMM338" s="76"/>
      <c r="KMN338" s="181"/>
      <c r="KMO338" s="181"/>
      <c r="KMP338" s="182"/>
      <c r="KMQ338" s="134"/>
      <c r="KMR338" s="135"/>
      <c r="KMS338" s="111"/>
      <c r="KMT338" s="178"/>
      <c r="KMU338" s="178"/>
      <c r="KMV338" s="178"/>
      <c r="KMW338" s="178"/>
      <c r="KMX338" s="179"/>
      <c r="KMY338" s="73"/>
      <c r="KMZ338" s="73"/>
      <c r="KNA338" s="180"/>
      <c r="KNB338" s="75"/>
      <c r="KNC338" s="76"/>
      <c r="KND338" s="180"/>
      <c r="KNE338" s="180"/>
      <c r="KNF338" s="180"/>
      <c r="KNG338" s="75"/>
      <c r="KNH338" s="76"/>
      <c r="KNI338" s="181"/>
      <c r="KNJ338" s="181"/>
      <c r="KNK338" s="182"/>
      <c r="KNL338" s="134"/>
      <c r="KNM338" s="135"/>
      <c r="KNN338" s="111"/>
      <c r="KNO338" s="178"/>
      <c r="KNP338" s="178"/>
      <c r="KNQ338" s="178"/>
      <c r="KNR338" s="178"/>
      <c r="KNS338" s="179"/>
      <c r="KNT338" s="73"/>
      <c r="KNU338" s="73"/>
      <c r="KNV338" s="180"/>
      <c r="KNW338" s="75"/>
      <c r="KNX338" s="76"/>
      <c r="KNY338" s="180"/>
      <c r="KNZ338" s="180"/>
      <c r="KOA338" s="180"/>
      <c r="KOB338" s="75"/>
      <c r="KOC338" s="76"/>
      <c r="KOD338" s="181"/>
      <c r="KOE338" s="181"/>
      <c r="KOF338" s="182"/>
      <c r="KOG338" s="134"/>
      <c r="KOH338" s="135"/>
      <c r="KOI338" s="111"/>
      <c r="KOJ338" s="178"/>
      <c r="KOK338" s="178"/>
      <c r="KOL338" s="178"/>
      <c r="KOM338" s="178"/>
      <c r="KON338" s="179"/>
      <c r="KOO338" s="73"/>
      <c r="KOP338" s="73"/>
      <c r="KOQ338" s="180"/>
      <c r="KOR338" s="75"/>
      <c r="KOS338" s="76"/>
      <c r="KOT338" s="180"/>
      <c r="KOU338" s="180"/>
      <c r="KOV338" s="180"/>
      <c r="KOW338" s="75"/>
      <c r="KOX338" s="76"/>
      <c r="KOY338" s="181"/>
      <c r="KOZ338" s="181"/>
      <c r="KPA338" s="182"/>
      <c r="KPB338" s="134"/>
      <c r="KPC338" s="135"/>
      <c r="KPD338" s="111"/>
      <c r="KPE338" s="178"/>
      <c r="KPF338" s="178"/>
      <c r="KPG338" s="178"/>
      <c r="KPH338" s="178"/>
      <c r="KPI338" s="179"/>
      <c r="KPJ338" s="73"/>
      <c r="KPK338" s="73"/>
      <c r="KPL338" s="180"/>
      <c r="KPM338" s="75"/>
      <c r="KPN338" s="76"/>
      <c r="KPO338" s="180"/>
      <c r="KPP338" s="180"/>
      <c r="KPQ338" s="180"/>
      <c r="KPR338" s="75"/>
      <c r="KPS338" s="76"/>
      <c r="KPT338" s="181"/>
      <c r="KPU338" s="181"/>
      <c r="KPV338" s="182"/>
      <c r="KPW338" s="134"/>
      <c r="KPX338" s="135"/>
      <c r="KPY338" s="111"/>
      <c r="KPZ338" s="178"/>
      <c r="KQA338" s="178"/>
      <c r="KQB338" s="178"/>
      <c r="KQC338" s="178"/>
      <c r="KQD338" s="179"/>
      <c r="KQE338" s="73"/>
      <c r="KQF338" s="73"/>
      <c r="KQG338" s="180"/>
      <c r="KQH338" s="75"/>
      <c r="KQI338" s="76"/>
      <c r="KQJ338" s="180"/>
      <c r="KQK338" s="180"/>
      <c r="KQL338" s="180"/>
      <c r="KQM338" s="75"/>
      <c r="KQN338" s="76"/>
      <c r="KQO338" s="181"/>
      <c r="KQP338" s="181"/>
      <c r="KQQ338" s="182"/>
      <c r="KQR338" s="134"/>
      <c r="KQS338" s="135"/>
      <c r="KQT338" s="111"/>
      <c r="KQU338" s="178"/>
      <c r="KQV338" s="178"/>
      <c r="KQW338" s="178"/>
      <c r="KQX338" s="178"/>
      <c r="KQY338" s="179"/>
      <c r="KQZ338" s="73"/>
      <c r="KRA338" s="73"/>
      <c r="KRB338" s="180"/>
      <c r="KRC338" s="75"/>
      <c r="KRD338" s="76"/>
      <c r="KRE338" s="180"/>
      <c r="KRF338" s="180"/>
      <c r="KRG338" s="180"/>
      <c r="KRH338" s="75"/>
      <c r="KRI338" s="76"/>
      <c r="KRJ338" s="181"/>
      <c r="KRK338" s="181"/>
      <c r="KRL338" s="182"/>
      <c r="KRM338" s="134"/>
      <c r="KRN338" s="135"/>
      <c r="KRO338" s="111"/>
      <c r="KRP338" s="178"/>
      <c r="KRQ338" s="178"/>
      <c r="KRR338" s="178"/>
      <c r="KRS338" s="178"/>
      <c r="KRT338" s="179"/>
      <c r="KRU338" s="73"/>
      <c r="KRV338" s="73"/>
      <c r="KRW338" s="180"/>
      <c r="KRX338" s="75"/>
      <c r="KRY338" s="76"/>
      <c r="KRZ338" s="180"/>
      <c r="KSA338" s="180"/>
      <c r="KSB338" s="180"/>
      <c r="KSC338" s="75"/>
      <c r="KSD338" s="76"/>
      <c r="KSE338" s="181"/>
      <c r="KSF338" s="181"/>
      <c r="KSG338" s="182"/>
      <c r="KSH338" s="134"/>
      <c r="KSI338" s="135"/>
      <c r="KSJ338" s="111"/>
      <c r="KSK338" s="178"/>
      <c r="KSL338" s="178"/>
      <c r="KSM338" s="178"/>
      <c r="KSN338" s="178"/>
      <c r="KSO338" s="179"/>
      <c r="KSP338" s="73"/>
      <c r="KSQ338" s="73"/>
      <c r="KSR338" s="180"/>
      <c r="KSS338" s="75"/>
      <c r="KST338" s="76"/>
      <c r="KSU338" s="180"/>
      <c r="KSV338" s="180"/>
      <c r="KSW338" s="180"/>
      <c r="KSX338" s="75"/>
      <c r="KSY338" s="76"/>
      <c r="KSZ338" s="181"/>
      <c r="KTA338" s="181"/>
      <c r="KTB338" s="182"/>
      <c r="KTC338" s="134"/>
      <c r="KTD338" s="135"/>
      <c r="KTE338" s="111"/>
      <c r="KTF338" s="178"/>
      <c r="KTG338" s="178"/>
      <c r="KTH338" s="178"/>
      <c r="KTI338" s="178"/>
      <c r="KTJ338" s="179"/>
      <c r="KTK338" s="73"/>
      <c r="KTL338" s="73"/>
      <c r="KTM338" s="180"/>
      <c r="KTN338" s="75"/>
      <c r="KTO338" s="76"/>
      <c r="KTP338" s="180"/>
      <c r="KTQ338" s="180"/>
      <c r="KTR338" s="180"/>
      <c r="KTS338" s="75"/>
      <c r="KTT338" s="76"/>
      <c r="KTU338" s="181"/>
      <c r="KTV338" s="181"/>
      <c r="KTW338" s="182"/>
      <c r="KTX338" s="134"/>
      <c r="KTY338" s="135"/>
      <c r="KTZ338" s="111"/>
      <c r="KUA338" s="178"/>
      <c r="KUB338" s="178"/>
      <c r="KUC338" s="178"/>
      <c r="KUD338" s="178"/>
      <c r="KUE338" s="179"/>
      <c r="KUF338" s="73"/>
      <c r="KUG338" s="73"/>
      <c r="KUH338" s="180"/>
      <c r="KUI338" s="75"/>
      <c r="KUJ338" s="76"/>
      <c r="KUK338" s="180"/>
      <c r="KUL338" s="180"/>
      <c r="KUM338" s="180"/>
      <c r="KUN338" s="75"/>
      <c r="KUO338" s="76"/>
      <c r="KUP338" s="181"/>
      <c r="KUQ338" s="181"/>
      <c r="KUR338" s="182"/>
      <c r="KUS338" s="134"/>
      <c r="KUT338" s="135"/>
      <c r="KUU338" s="111"/>
      <c r="KUV338" s="178"/>
      <c r="KUW338" s="178"/>
      <c r="KUX338" s="178"/>
      <c r="KUY338" s="178"/>
      <c r="KUZ338" s="179"/>
      <c r="KVA338" s="73"/>
      <c r="KVB338" s="73"/>
      <c r="KVC338" s="180"/>
      <c r="KVD338" s="75"/>
      <c r="KVE338" s="76"/>
      <c r="KVF338" s="180"/>
      <c r="KVG338" s="180"/>
      <c r="KVH338" s="180"/>
      <c r="KVI338" s="75"/>
      <c r="KVJ338" s="76"/>
      <c r="KVK338" s="181"/>
      <c r="KVL338" s="181"/>
      <c r="KVM338" s="182"/>
      <c r="KVN338" s="134"/>
      <c r="KVO338" s="135"/>
      <c r="KVP338" s="111"/>
      <c r="KVQ338" s="178"/>
      <c r="KVR338" s="178"/>
      <c r="KVS338" s="178"/>
      <c r="KVT338" s="178"/>
      <c r="KVU338" s="179"/>
      <c r="KVV338" s="73"/>
      <c r="KVW338" s="73"/>
      <c r="KVX338" s="180"/>
      <c r="KVY338" s="75"/>
      <c r="KVZ338" s="76"/>
      <c r="KWA338" s="180"/>
      <c r="KWB338" s="180"/>
      <c r="KWC338" s="180"/>
      <c r="KWD338" s="75"/>
      <c r="KWE338" s="76"/>
      <c r="KWF338" s="181"/>
      <c r="KWG338" s="181"/>
      <c r="KWH338" s="182"/>
      <c r="KWI338" s="134"/>
      <c r="KWJ338" s="135"/>
      <c r="KWK338" s="111"/>
      <c r="KWL338" s="178"/>
      <c r="KWM338" s="178"/>
      <c r="KWN338" s="178"/>
      <c r="KWO338" s="178"/>
      <c r="KWP338" s="179"/>
      <c r="KWQ338" s="73"/>
      <c r="KWR338" s="73"/>
      <c r="KWS338" s="180"/>
      <c r="KWT338" s="75"/>
      <c r="KWU338" s="76"/>
      <c r="KWV338" s="180"/>
      <c r="KWW338" s="180"/>
      <c r="KWX338" s="180"/>
      <c r="KWY338" s="75"/>
      <c r="KWZ338" s="76"/>
      <c r="KXA338" s="181"/>
      <c r="KXB338" s="181"/>
      <c r="KXC338" s="182"/>
      <c r="KXD338" s="134"/>
      <c r="KXE338" s="135"/>
      <c r="KXF338" s="111"/>
      <c r="KXG338" s="178"/>
      <c r="KXH338" s="178"/>
      <c r="KXI338" s="178"/>
      <c r="KXJ338" s="178"/>
      <c r="KXK338" s="179"/>
      <c r="KXL338" s="73"/>
      <c r="KXM338" s="73"/>
      <c r="KXN338" s="180"/>
      <c r="KXO338" s="75"/>
      <c r="KXP338" s="76"/>
      <c r="KXQ338" s="180"/>
      <c r="KXR338" s="180"/>
      <c r="KXS338" s="180"/>
      <c r="KXT338" s="75"/>
      <c r="KXU338" s="76"/>
      <c r="KXV338" s="181"/>
      <c r="KXW338" s="181"/>
      <c r="KXX338" s="182"/>
      <c r="KXY338" s="134"/>
      <c r="KXZ338" s="135"/>
      <c r="KYA338" s="111"/>
      <c r="KYB338" s="178"/>
      <c r="KYC338" s="178"/>
      <c r="KYD338" s="178"/>
      <c r="KYE338" s="178"/>
      <c r="KYF338" s="179"/>
      <c r="KYG338" s="73"/>
      <c r="KYH338" s="73"/>
      <c r="KYI338" s="180"/>
      <c r="KYJ338" s="75"/>
      <c r="KYK338" s="76"/>
      <c r="KYL338" s="180"/>
      <c r="KYM338" s="180"/>
      <c r="KYN338" s="180"/>
      <c r="KYO338" s="75"/>
      <c r="KYP338" s="76"/>
      <c r="KYQ338" s="181"/>
      <c r="KYR338" s="181"/>
      <c r="KYS338" s="182"/>
      <c r="KYT338" s="134"/>
      <c r="KYU338" s="135"/>
      <c r="KYV338" s="111"/>
      <c r="KYW338" s="178"/>
      <c r="KYX338" s="178"/>
      <c r="KYY338" s="178"/>
      <c r="KYZ338" s="178"/>
      <c r="KZA338" s="179"/>
      <c r="KZB338" s="73"/>
      <c r="KZC338" s="73"/>
      <c r="KZD338" s="180"/>
      <c r="KZE338" s="75"/>
      <c r="KZF338" s="76"/>
      <c r="KZG338" s="180"/>
      <c r="KZH338" s="180"/>
      <c r="KZI338" s="180"/>
      <c r="KZJ338" s="75"/>
      <c r="KZK338" s="76"/>
      <c r="KZL338" s="181"/>
      <c r="KZM338" s="181"/>
      <c r="KZN338" s="182"/>
      <c r="KZO338" s="134"/>
      <c r="KZP338" s="135"/>
      <c r="KZQ338" s="111"/>
      <c r="KZR338" s="178"/>
      <c r="KZS338" s="178"/>
      <c r="KZT338" s="178"/>
      <c r="KZU338" s="178"/>
      <c r="KZV338" s="179"/>
      <c r="KZW338" s="73"/>
      <c r="KZX338" s="73"/>
      <c r="KZY338" s="180"/>
      <c r="KZZ338" s="75"/>
      <c r="LAA338" s="76"/>
      <c r="LAB338" s="180"/>
      <c r="LAC338" s="180"/>
      <c r="LAD338" s="180"/>
      <c r="LAE338" s="75"/>
      <c r="LAF338" s="76"/>
      <c r="LAG338" s="181"/>
      <c r="LAH338" s="181"/>
      <c r="LAI338" s="182"/>
      <c r="LAJ338" s="134"/>
      <c r="LAK338" s="135"/>
      <c r="LAL338" s="111"/>
      <c r="LAM338" s="178"/>
      <c r="LAN338" s="178"/>
      <c r="LAO338" s="178"/>
      <c r="LAP338" s="178"/>
      <c r="LAQ338" s="179"/>
      <c r="LAR338" s="73"/>
      <c r="LAS338" s="73"/>
      <c r="LAT338" s="180"/>
      <c r="LAU338" s="75"/>
      <c r="LAV338" s="76"/>
      <c r="LAW338" s="180"/>
      <c r="LAX338" s="180"/>
      <c r="LAY338" s="180"/>
      <c r="LAZ338" s="75"/>
      <c r="LBA338" s="76"/>
      <c r="LBB338" s="181"/>
      <c r="LBC338" s="181"/>
      <c r="LBD338" s="182"/>
      <c r="LBE338" s="134"/>
      <c r="LBF338" s="135"/>
      <c r="LBG338" s="111"/>
      <c r="LBH338" s="178"/>
      <c r="LBI338" s="178"/>
      <c r="LBJ338" s="178"/>
      <c r="LBK338" s="178"/>
      <c r="LBL338" s="179"/>
      <c r="LBM338" s="73"/>
      <c r="LBN338" s="73"/>
      <c r="LBO338" s="180"/>
      <c r="LBP338" s="75"/>
      <c r="LBQ338" s="76"/>
      <c r="LBR338" s="180"/>
      <c r="LBS338" s="180"/>
      <c r="LBT338" s="180"/>
      <c r="LBU338" s="75"/>
      <c r="LBV338" s="76"/>
      <c r="LBW338" s="181"/>
      <c r="LBX338" s="181"/>
      <c r="LBY338" s="182"/>
      <c r="LBZ338" s="134"/>
      <c r="LCA338" s="135"/>
      <c r="LCB338" s="111"/>
      <c r="LCC338" s="178"/>
      <c r="LCD338" s="178"/>
      <c r="LCE338" s="178"/>
      <c r="LCF338" s="178"/>
      <c r="LCG338" s="179"/>
      <c r="LCH338" s="73"/>
      <c r="LCI338" s="73"/>
      <c r="LCJ338" s="180"/>
      <c r="LCK338" s="75"/>
      <c r="LCL338" s="76"/>
      <c r="LCM338" s="180"/>
      <c r="LCN338" s="180"/>
      <c r="LCO338" s="180"/>
      <c r="LCP338" s="75"/>
      <c r="LCQ338" s="76"/>
      <c r="LCR338" s="181"/>
      <c r="LCS338" s="181"/>
      <c r="LCT338" s="182"/>
      <c r="LCU338" s="134"/>
      <c r="LCV338" s="135"/>
      <c r="LCW338" s="111"/>
      <c r="LCX338" s="178"/>
      <c r="LCY338" s="178"/>
      <c r="LCZ338" s="178"/>
      <c r="LDA338" s="178"/>
      <c r="LDB338" s="179"/>
      <c r="LDC338" s="73"/>
      <c r="LDD338" s="73"/>
      <c r="LDE338" s="180"/>
      <c r="LDF338" s="75"/>
      <c r="LDG338" s="76"/>
      <c r="LDH338" s="180"/>
      <c r="LDI338" s="180"/>
      <c r="LDJ338" s="180"/>
      <c r="LDK338" s="75"/>
      <c r="LDL338" s="76"/>
      <c r="LDM338" s="181"/>
      <c r="LDN338" s="181"/>
      <c r="LDO338" s="182"/>
      <c r="LDP338" s="134"/>
      <c r="LDQ338" s="135"/>
      <c r="LDR338" s="111"/>
      <c r="LDS338" s="178"/>
      <c r="LDT338" s="178"/>
      <c r="LDU338" s="178"/>
      <c r="LDV338" s="178"/>
      <c r="LDW338" s="179"/>
      <c r="LDX338" s="73"/>
      <c r="LDY338" s="73"/>
      <c r="LDZ338" s="180"/>
      <c r="LEA338" s="75"/>
      <c r="LEB338" s="76"/>
      <c r="LEC338" s="180"/>
      <c r="LED338" s="180"/>
      <c r="LEE338" s="180"/>
      <c r="LEF338" s="75"/>
      <c r="LEG338" s="76"/>
      <c r="LEH338" s="181"/>
      <c r="LEI338" s="181"/>
      <c r="LEJ338" s="182"/>
      <c r="LEK338" s="134"/>
      <c r="LEL338" s="135"/>
      <c r="LEM338" s="111"/>
      <c r="LEN338" s="178"/>
      <c r="LEO338" s="178"/>
      <c r="LEP338" s="178"/>
      <c r="LEQ338" s="178"/>
      <c r="LER338" s="179"/>
      <c r="LES338" s="73"/>
      <c r="LET338" s="73"/>
      <c r="LEU338" s="180"/>
      <c r="LEV338" s="75"/>
      <c r="LEW338" s="76"/>
      <c r="LEX338" s="180"/>
      <c r="LEY338" s="180"/>
      <c r="LEZ338" s="180"/>
      <c r="LFA338" s="75"/>
      <c r="LFB338" s="76"/>
      <c r="LFC338" s="181"/>
      <c r="LFD338" s="181"/>
      <c r="LFE338" s="182"/>
      <c r="LFF338" s="134"/>
      <c r="LFG338" s="135"/>
      <c r="LFH338" s="111"/>
      <c r="LFI338" s="178"/>
      <c r="LFJ338" s="178"/>
      <c r="LFK338" s="178"/>
      <c r="LFL338" s="178"/>
      <c r="LFM338" s="179"/>
      <c r="LFN338" s="73"/>
      <c r="LFO338" s="73"/>
      <c r="LFP338" s="180"/>
      <c r="LFQ338" s="75"/>
      <c r="LFR338" s="76"/>
      <c r="LFS338" s="180"/>
      <c r="LFT338" s="180"/>
      <c r="LFU338" s="180"/>
      <c r="LFV338" s="75"/>
      <c r="LFW338" s="76"/>
      <c r="LFX338" s="181"/>
      <c r="LFY338" s="181"/>
      <c r="LFZ338" s="182"/>
      <c r="LGA338" s="134"/>
      <c r="LGB338" s="135"/>
      <c r="LGC338" s="111"/>
      <c r="LGD338" s="178"/>
      <c r="LGE338" s="178"/>
      <c r="LGF338" s="178"/>
      <c r="LGG338" s="178"/>
      <c r="LGH338" s="179"/>
      <c r="LGI338" s="73"/>
      <c r="LGJ338" s="73"/>
      <c r="LGK338" s="180"/>
      <c r="LGL338" s="75"/>
      <c r="LGM338" s="76"/>
      <c r="LGN338" s="180"/>
      <c r="LGO338" s="180"/>
      <c r="LGP338" s="180"/>
      <c r="LGQ338" s="75"/>
      <c r="LGR338" s="76"/>
      <c r="LGS338" s="181"/>
      <c r="LGT338" s="181"/>
      <c r="LGU338" s="182"/>
      <c r="LGV338" s="134"/>
      <c r="LGW338" s="135"/>
      <c r="LGX338" s="111"/>
      <c r="LGY338" s="178"/>
      <c r="LGZ338" s="178"/>
      <c r="LHA338" s="178"/>
      <c r="LHB338" s="178"/>
      <c r="LHC338" s="179"/>
      <c r="LHD338" s="73"/>
      <c r="LHE338" s="73"/>
      <c r="LHF338" s="180"/>
      <c r="LHG338" s="75"/>
      <c r="LHH338" s="76"/>
      <c r="LHI338" s="180"/>
      <c r="LHJ338" s="180"/>
      <c r="LHK338" s="180"/>
      <c r="LHL338" s="75"/>
      <c r="LHM338" s="76"/>
      <c r="LHN338" s="181"/>
      <c r="LHO338" s="181"/>
      <c r="LHP338" s="182"/>
      <c r="LHQ338" s="134"/>
      <c r="LHR338" s="135"/>
      <c r="LHS338" s="111"/>
      <c r="LHT338" s="178"/>
      <c r="LHU338" s="178"/>
      <c r="LHV338" s="178"/>
      <c r="LHW338" s="178"/>
      <c r="LHX338" s="179"/>
      <c r="LHY338" s="73"/>
      <c r="LHZ338" s="73"/>
      <c r="LIA338" s="180"/>
      <c r="LIB338" s="75"/>
      <c r="LIC338" s="76"/>
      <c r="LID338" s="180"/>
      <c r="LIE338" s="180"/>
      <c r="LIF338" s="180"/>
      <c r="LIG338" s="75"/>
      <c r="LIH338" s="76"/>
      <c r="LII338" s="181"/>
      <c r="LIJ338" s="181"/>
      <c r="LIK338" s="182"/>
      <c r="LIL338" s="134"/>
      <c r="LIM338" s="135"/>
      <c r="LIN338" s="111"/>
      <c r="LIO338" s="178"/>
      <c r="LIP338" s="178"/>
      <c r="LIQ338" s="178"/>
      <c r="LIR338" s="178"/>
      <c r="LIS338" s="179"/>
      <c r="LIT338" s="73"/>
      <c r="LIU338" s="73"/>
      <c r="LIV338" s="180"/>
      <c r="LIW338" s="75"/>
      <c r="LIX338" s="76"/>
      <c r="LIY338" s="180"/>
      <c r="LIZ338" s="180"/>
      <c r="LJA338" s="180"/>
      <c r="LJB338" s="75"/>
      <c r="LJC338" s="76"/>
      <c r="LJD338" s="181"/>
      <c r="LJE338" s="181"/>
      <c r="LJF338" s="182"/>
      <c r="LJG338" s="134"/>
      <c r="LJH338" s="135"/>
      <c r="LJI338" s="111"/>
      <c r="LJJ338" s="178"/>
      <c r="LJK338" s="178"/>
      <c r="LJL338" s="178"/>
      <c r="LJM338" s="178"/>
      <c r="LJN338" s="179"/>
      <c r="LJO338" s="73"/>
      <c r="LJP338" s="73"/>
      <c r="LJQ338" s="180"/>
      <c r="LJR338" s="75"/>
      <c r="LJS338" s="76"/>
      <c r="LJT338" s="180"/>
      <c r="LJU338" s="180"/>
      <c r="LJV338" s="180"/>
      <c r="LJW338" s="75"/>
      <c r="LJX338" s="76"/>
      <c r="LJY338" s="181"/>
      <c r="LJZ338" s="181"/>
      <c r="LKA338" s="182"/>
      <c r="LKB338" s="134"/>
      <c r="LKC338" s="135"/>
      <c r="LKD338" s="111"/>
      <c r="LKE338" s="178"/>
      <c r="LKF338" s="178"/>
      <c r="LKG338" s="178"/>
      <c r="LKH338" s="178"/>
      <c r="LKI338" s="179"/>
      <c r="LKJ338" s="73"/>
      <c r="LKK338" s="73"/>
      <c r="LKL338" s="180"/>
      <c r="LKM338" s="75"/>
      <c r="LKN338" s="76"/>
      <c r="LKO338" s="180"/>
      <c r="LKP338" s="180"/>
      <c r="LKQ338" s="180"/>
      <c r="LKR338" s="75"/>
      <c r="LKS338" s="76"/>
      <c r="LKT338" s="181"/>
      <c r="LKU338" s="181"/>
      <c r="LKV338" s="182"/>
      <c r="LKW338" s="134"/>
      <c r="LKX338" s="135"/>
      <c r="LKY338" s="111"/>
      <c r="LKZ338" s="178"/>
      <c r="LLA338" s="178"/>
      <c r="LLB338" s="178"/>
      <c r="LLC338" s="178"/>
      <c r="LLD338" s="179"/>
      <c r="LLE338" s="73"/>
      <c r="LLF338" s="73"/>
      <c r="LLG338" s="180"/>
      <c r="LLH338" s="75"/>
      <c r="LLI338" s="76"/>
      <c r="LLJ338" s="180"/>
      <c r="LLK338" s="180"/>
      <c r="LLL338" s="180"/>
      <c r="LLM338" s="75"/>
      <c r="LLN338" s="76"/>
      <c r="LLO338" s="181"/>
      <c r="LLP338" s="181"/>
      <c r="LLQ338" s="182"/>
      <c r="LLR338" s="134"/>
      <c r="LLS338" s="135"/>
      <c r="LLT338" s="111"/>
      <c r="LLU338" s="178"/>
      <c r="LLV338" s="178"/>
      <c r="LLW338" s="178"/>
      <c r="LLX338" s="178"/>
      <c r="LLY338" s="179"/>
      <c r="LLZ338" s="73"/>
      <c r="LMA338" s="73"/>
      <c r="LMB338" s="180"/>
      <c r="LMC338" s="75"/>
      <c r="LMD338" s="76"/>
      <c r="LME338" s="180"/>
      <c r="LMF338" s="180"/>
      <c r="LMG338" s="180"/>
      <c r="LMH338" s="75"/>
      <c r="LMI338" s="76"/>
      <c r="LMJ338" s="181"/>
      <c r="LMK338" s="181"/>
      <c r="LML338" s="182"/>
      <c r="LMM338" s="134"/>
      <c r="LMN338" s="135"/>
      <c r="LMO338" s="111"/>
      <c r="LMP338" s="178"/>
      <c r="LMQ338" s="178"/>
      <c r="LMR338" s="178"/>
      <c r="LMS338" s="178"/>
      <c r="LMT338" s="179"/>
      <c r="LMU338" s="73"/>
      <c r="LMV338" s="73"/>
      <c r="LMW338" s="180"/>
      <c r="LMX338" s="75"/>
      <c r="LMY338" s="76"/>
      <c r="LMZ338" s="180"/>
      <c r="LNA338" s="180"/>
      <c r="LNB338" s="180"/>
      <c r="LNC338" s="75"/>
      <c r="LND338" s="76"/>
      <c r="LNE338" s="181"/>
      <c r="LNF338" s="181"/>
      <c r="LNG338" s="182"/>
      <c r="LNH338" s="134"/>
      <c r="LNI338" s="135"/>
      <c r="LNJ338" s="111"/>
      <c r="LNK338" s="178"/>
      <c r="LNL338" s="178"/>
      <c r="LNM338" s="178"/>
      <c r="LNN338" s="178"/>
      <c r="LNO338" s="179"/>
      <c r="LNP338" s="73"/>
      <c r="LNQ338" s="73"/>
      <c r="LNR338" s="180"/>
      <c r="LNS338" s="75"/>
      <c r="LNT338" s="76"/>
      <c r="LNU338" s="180"/>
      <c r="LNV338" s="180"/>
      <c r="LNW338" s="180"/>
      <c r="LNX338" s="75"/>
      <c r="LNY338" s="76"/>
      <c r="LNZ338" s="181"/>
      <c r="LOA338" s="181"/>
      <c r="LOB338" s="182"/>
      <c r="LOC338" s="134"/>
      <c r="LOD338" s="135"/>
      <c r="LOE338" s="111"/>
      <c r="LOF338" s="178"/>
      <c r="LOG338" s="178"/>
      <c r="LOH338" s="178"/>
      <c r="LOI338" s="178"/>
      <c r="LOJ338" s="179"/>
      <c r="LOK338" s="73"/>
      <c r="LOL338" s="73"/>
      <c r="LOM338" s="180"/>
      <c r="LON338" s="75"/>
      <c r="LOO338" s="76"/>
      <c r="LOP338" s="180"/>
      <c r="LOQ338" s="180"/>
      <c r="LOR338" s="180"/>
      <c r="LOS338" s="75"/>
      <c r="LOT338" s="76"/>
      <c r="LOU338" s="181"/>
      <c r="LOV338" s="181"/>
      <c r="LOW338" s="182"/>
      <c r="LOX338" s="134"/>
      <c r="LOY338" s="135"/>
      <c r="LOZ338" s="111"/>
      <c r="LPA338" s="178"/>
      <c r="LPB338" s="178"/>
      <c r="LPC338" s="178"/>
      <c r="LPD338" s="178"/>
      <c r="LPE338" s="179"/>
      <c r="LPF338" s="73"/>
      <c r="LPG338" s="73"/>
      <c r="LPH338" s="180"/>
      <c r="LPI338" s="75"/>
      <c r="LPJ338" s="76"/>
      <c r="LPK338" s="180"/>
      <c r="LPL338" s="180"/>
      <c r="LPM338" s="180"/>
      <c r="LPN338" s="75"/>
      <c r="LPO338" s="76"/>
      <c r="LPP338" s="181"/>
      <c r="LPQ338" s="181"/>
      <c r="LPR338" s="182"/>
      <c r="LPS338" s="134"/>
      <c r="LPT338" s="135"/>
      <c r="LPU338" s="111"/>
      <c r="LPV338" s="178"/>
      <c r="LPW338" s="178"/>
      <c r="LPX338" s="178"/>
      <c r="LPY338" s="178"/>
      <c r="LPZ338" s="179"/>
      <c r="LQA338" s="73"/>
      <c r="LQB338" s="73"/>
      <c r="LQC338" s="180"/>
      <c r="LQD338" s="75"/>
      <c r="LQE338" s="76"/>
      <c r="LQF338" s="180"/>
      <c r="LQG338" s="180"/>
      <c r="LQH338" s="180"/>
      <c r="LQI338" s="75"/>
      <c r="LQJ338" s="76"/>
      <c r="LQK338" s="181"/>
      <c r="LQL338" s="181"/>
      <c r="LQM338" s="182"/>
      <c r="LQN338" s="134"/>
      <c r="LQO338" s="135"/>
      <c r="LQP338" s="111"/>
      <c r="LQQ338" s="178"/>
      <c r="LQR338" s="178"/>
      <c r="LQS338" s="178"/>
      <c r="LQT338" s="178"/>
      <c r="LQU338" s="179"/>
      <c r="LQV338" s="73"/>
      <c r="LQW338" s="73"/>
      <c r="LQX338" s="180"/>
      <c r="LQY338" s="75"/>
      <c r="LQZ338" s="76"/>
      <c r="LRA338" s="180"/>
      <c r="LRB338" s="180"/>
      <c r="LRC338" s="180"/>
      <c r="LRD338" s="75"/>
      <c r="LRE338" s="76"/>
      <c r="LRF338" s="181"/>
      <c r="LRG338" s="181"/>
      <c r="LRH338" s="182"/>
      <c r="LRI338" s="134"/>
      <c r="LRJ338" s="135"/>
      <c r="LRK338" s="111"/>
      <c r="LRL338" s="178"/>
      <c r="LRM338" s="178"/>
      <c r="LRN338" s="178"/>
      <c r="LRO338" s="178"/>
      <c r="LRP338" s="179"/>
      <c r="LRQ338" s="73"/>
      <c r="LRR338" s="73"/>
      <c r="LRS338" s="180"/>
      <c r="LRT338" s="75"/>
      <c r="LRU338" s="76"/>
      <c r="LRV338" s="180"/>
      <c r="LRW338" s="180"/>
      <c r="LRX338" s="180"/>
      <c r="LRY338" s="75"/>
      <c r="LRZ338" s="76"/>
      <c r="LSA338" s="181"/>
      <c r="LSB338" s="181"/>
      <c r="LSC338" s="182"/>
      <c r="LSD338" s="134"/>
      <c r="LSE338" s="135"/>
      <c r="LSF338" s="111"/>
      <c r="LSG338" s="178"/>
      <c r="LSH338" s="178"/>
      <c r="LSI338" s="178"/>
      <c r="LSJ338" s="178"/>
      <c r="LSK338" s="179"/>
      <c r="LSL338" s="73"/>
      <c r="LSM338" s="73"/>
      <c r="LSN338" s="180"/>
      <c r="LSO338" s="75"/>
      <c r="LSP338" s="76"/>
      <c r="LSQ338" s="180"/>
      <c r="LSR338" s="180"/>
      <c r="LSS338" s="180"/>
      <c r="LST338" s="75"/>
      <c r="LSU338" s="76"/>
      <c r="LSV338" s="181"/>
      <c r="LSW338" s="181"/>
      <c r="LSX338" s="182"/>
      <c r="LSY338" s="134"/>
      <c r="LSZ338" s="135"/>
      <c r="LTA338" s="111"/>
      <c r="LTB338" s="178"/>
      <c r="LTC338" s="178"/>
      <c r="LTD338" s="178"/>
      <c r="LTE338" s="178"/>
      <c r="LTF338" s="179"/>
      <c r="LTG338" s="73"/>
      <c r="LTH338" s="73"/>
      <c r="LTI338" s="180"/>
      <c r="LTJ338" s="75"/>
      <c r="LTK338" s="76"/>
      <c r="LTL338" s="180"/>
      <c r="LTM338" s="180"/>
      <c r="LTN338" s="180"/>
      <c r="LTO338" s="75"/>
      <c r="LTP338" s="76"/>
      <c r="LTQ338" s="181"/>
      <c r="LTR338" s="181"/>
      <c r="LTS338" s="182"/>
      <c r="LTT338" s="134"/>
      <c r="LTU338" s="135"/>
      <c r="LTV338" s="111"/>
      <c r="LTW338" s="178"/>
      <c r="LTX338" s="178"/>
      <c r="LTY338" s="178"/>
      <c r="LTZ338" s="178"/>
      <c r="LUA338" s="179"/>
      <c r="LUB338" s="73"/>
      <c r="LUC338" s="73"/>
      <c r="LUD338" s="180"/>
      <c r="LUE338" s="75"/>
      <c r="LUF338" s="76"/>
      <c r="LUG338" s="180"/>
      <c r="LUH338" s="180"/>
      <c r="LUI338" s="180"/>
      <c r="LUJ338" s="75"/>
      <c r="LUK338" s="76"/>
      <c r="LUL338" s="181"/>
      <c r="LUM338" s="181"/>
      <c r="LUN338" s="182"/>
      <c r="LUO338" s="134"/>
      <c r="LUP338" s="135"/>
      <c r="LUQ338" s="111"/>
      <c r="LUR338" s="178"/>
      <c r="LUS338" s="178"/>
      <c r="LUT338" s="178"/>
      <c r="LUU338" s="178"/>
      <c r="LUV338" s="179"/>
      <c r="LUW338" s="73"/>
      <c r="LUX338" s="73"/>
      <c r="LUY338" s="180"/>
      <c r="LUZ338" s="75"/>
      <c r="LVA338" s="76"/>
      <c r="LVB338" s="180"/>
      <c r="LVC338" s="180"/>
      <c r="LVD338" s="180"/>
      <c r="LVE338" s="75"/>
      <c r="LVF338" s="76"/>
      <c r="LVG338" s="181"/>
      <c r="LVH338" s="181"/>
      <c r="LVI338" s="182"/>
      <c r="LVJ338" s="134"/>
      <c r="LVK338" s="135"/>
      <c r="LVL338" s="111"/>
      <c r="LVM338" s="178"/>
      <c r="LVN338" s="178"/>
      <c r="LVO338" s="178"/>
      <c r="LVP338" s="178"/>
      <c r="LVQ338" s="179"/>
      <c r="LVR338" s="73"/>
      <c r="LVS338" s="73"/>
      <c r="LVT338" s="180"/>
      <c r="LVU338" s="75"/>
      <c r="LVV338" s="76"/>
      <c r="LVW338" s="180"/>
      <c r="LVX338" s="180"/>
      <c r="LVY338" s="180"/>
      <c r="LVZ338" s="75"/>
      <c r="LWA338" s="76"/>
      <c r="LWB338" s="181"/>
      <c r="LWC338" s="181"/>
      <c r="LWD338" s="182"/>
      <c r="LWE338" s="134"/>
      <c r="LWF338" s="135"/>
      <c r="LWG338" s="111"/>
      <c r="LWH338" s="178"/>
      <c r="LWI338" s="178"/>
      <c r="LWJ338" s="178"/>
      <c r="LWK338" s="178"/>
      <c r="LWL338" s="179"/>
      <c r="LWM338" s="73"/>
      <c r="LWN338" s="73"/>
      <c r="LWO338" s="180"/>
      <c r="LWP338" s="75"/>
      <c r="LWQ338" s="76"/>
      <c r="LWR338" s="180"/>
      <c r="LWS338" s="180"/>
      <c r="LWT338" s="180"/>
      <c r="LWU338" s="75"/>
      <c r="LWV338" s="76"/>
      <c r="LWW338" s="181"/>
      <c r="LWX338" s="181"/>
      <c r="LWY338" s="182"/>
      <c r="LWZ338" s="134"/>
      <c r="LXA338" s="135"/>
      <c r="LXB338" s="111"/>
      <c r="LXC338" s="178"/>
      <c r="LXD338" s="178"/>
      <c r="LXE338" s="178"/>
      <c r="LXF338" s="178"/>
      <c r="LXG338" s="179"/>
      <c r="LXH338" s="73"/>
      <c r="LXI338" s="73"/>
      <c r="LXJ338" s="180"/>
      <c r="LXK338" s="75"/>
      <c r="LXL338" s="76"/>
      <c r="LXM338" s="180"/>
      <c r="LXN338" s="180"/>
      <c r="LXO338" s="180"/>
      <c r="LXP338" s="75"/>
      <c r="LXQ338" s="76"/>
      <c r="LXR338" s="181"/>
      <c r="LXS338" s="181"/>
      <c r="LXT338" s="182"/>
      <c r="LXU338" s="134"/>
      <c r="LXV338" s="135"/>
      <c r="LXW338" s="111"/>
      <c r="LXX338" s="178"/>
      <c r="LXY338" s="178"/>
      <c r="LXZ338" s="178"/>
      <c r="LYA338" s="178"/>
      <c r="LYB338" s="179"/>
      <c r="LYC338" s="73"/>
      <c r="LYD338" s="73"/>
      <c r="LYE338" s="180"/>
      <c r="LYF338" s="75"/>
      <c r="LYG338" s="76"/>
      <c r="LYH338" s="180"/>
      <c r="LYI338" s="180"/>
      <c r="LYJ338" s="180"/>
      <c r="LYK338" s="75"/>
      <c r="LYL338" s="76"/>
      <c r="LYM338" s="181"/>
      <c r="LYN338" s="181"/>
      <c r="LYO338" s="182"/>
      <c r="LYP338" s="134"/>
      <c r="LYQ338" s="135"/>
      <c r="LYR338" s="111"/>
      <c r="LYS338" s="178"/>
      <c r="LYT338" s="178"/>
      <c r="LYU338" s="178"/>
      <c r="LYV338" s="178"/>
      <c r="LYW338" s="179"/>
      <c r="LYX338" s="73"/>
      <c r="LYY338" s="73"/>
      <c r="LYZ338" s="180"/>
      <c r="LZA338" s="75"/>
      <c r="LZB338" s="76"/>
      <c r="LZC338" s="180"/>
      <c r="LZD338" s="180"/>
      <c r="LZE338" s="180"/>
      <c r="LZF338" s="75"/>
      <c r="LZG338" s="76"/>
      <c r="LZH338" s="181"/>
      <c r="LZI338" s="181"/>
      <c r="LZJ338" s="182"/>
      <c r="LZK338" s="134"/>
      <c r="LZL338" s="135"/>
      <c r="LZM338" s="111"/>
      <c r="LZN338" s="178"/>
      <c r="LZO338" s="178"/>
      <c r="LZP338" s="178"/>
      <c r="LZQ338" s="178"/>
      <c r="LZR338" s="179"/>
      <c r="LZS338" s="73"/>
      <c r="LZT338" s="73"/>
      <c r="LZU338" s="180"/>
      <c r="LZV338" s="75"/>
      <c r="LZW338" s="76"/>
      <c r="LZX338" s="180"/>
      <c r="LZY338" s="180"/>
      <c r="LZZ338" s="180"/>
      <c r="MAA338" s="75"/>
      <c r="MAB338" s="76"/>
      <c r="MAC338" s="181"/>
      <c r="MAD338" s="181"/>
      <c r="MAE338" s="182"/>
      <c r="MAF338" s="134"/>
      <c r="MAG338" s="135"/>
      <c r="MAH338" s="111"/>
      <c r="MAI338" s="178"/>
      <c r="MAJ338" s="178"/>
      <c r="MAK338" s="178"/>
      <c r="MAL338" s="178"/>
      <c r="MAM338" s="179"/>
      <c r="MAN338" s="73"/>
      <c r="MAO338" s="73"/>
      <c r="MAP338" s="180"/>
      <c r="MAQ338" s="75"/>
      <c r="MAR338" s="76"/>
      <c r="MAS338" s="180"/>
      <c r="MAT338" s="180"/>
      <c r="MAU338" s="180"/>
      <c r="MAV338" s="75"/>
      <c r="MAW338" s="76"/>
      <c r="MAX338" s="181"/>
      <c r="MAY338" s="181"/>
      <c r="MAZ338" s="182"/>
      <c r="MBA338" s="134"/>
      <c r="MBB338" s="135"/>
      <c r="MBC338" s="111"/>
      <c r="MBD338" s="178"/>
      <c r="MBE338" s="178"/>
      <c r="MBF338" s="178"/>
      <c r="MBG338" s="178"/>
      <c r="MBH338" s="179"/>
      <c r="MBI338" s="73"/>
      <c r="MBJ338" s="73"/>
      <c r="MBK338" s="180"/>
      <c r="MBL338" s="75"/>
      <c r="MBM338" s="76"/>
      <c r="MBN338" s="180"/>
      <c r="MBO338" s="180"/>
      <c r="MBP338" s="180"/>
      <c r="MBQ338" s="75"/>
      <c r="MBR338" s="76"/>
      <c r="MBS338" s="181"/>
      <c r="MBT338" s="181"/>
      <c r="MBU338" s="182"/>
      <c r="MBV338" s="134"/>
      <c r="MBW338" s="135"/>
      <c r="MBX338" s="111"/>
      <c r="MBY338" s="178"/>
      <c r="MBZ338" s="178"/>
      <c r="MCA338" s="178"/>
      <c r="MCB338" s="178"/>
      <c r="MCC338" s="179"/>
      <c r="MCD338" s="73"/>
      <c r="MCE338" s="73"/>
      <c r="MCF338" s="180"/>
      <c r="MCG338" s="75"/>
      <c r="MCH338" s="76"/>
      <c r="MCI338" s="180"/>
      <c r="MCJ338" s="180"/>
      <c r="MCK338" s="180"/>
      <c r="MCL338" s="75"/>
      <c r="MCM338" s="76"/>
      <c r="MCN338" s="181"/>
      <c r="MCO338" s="181"/>
      <c r="MCP338" s="182"/>
      <c r="MCQ338" s="134"/>
      <c r="MCR338" s="135"/>
      <c r="MCS338" s="111"/>
      <c r="MCT338" s="178"/>
      <c r="MCU338" s="178"/>
      <c r="MCV338" s="178"/>
      <c r="MCW338" s="178"/>
      <c r="MCX338" s="179"/>
      <c r="MCY338" s="73"/>
      <c r="MCZ338" s="73"/>
      <c r="MDA338" s="180"/>
      <c r="MDB338" s="75"/>
      <c r="MDC338" s="76"/>
      <c r="MDD338" s="180"/>
      <c r="MDE338" s="180"/>
      <c r="MDF338" s="180"/>
      <c r="MDG338" s="75"/>
      <c r="MDH338" s="76"/>
      <c r="MDI338" s="181"/>
      <c r="MDJ338" s="181"/>
      <c r="MDK338" s="182"/>
      <c r="MDL338" s="134"/>
      <c r="MDM338" s="135"/>
      <c r="MDN338" s="111"/>
      <c r="MDO338" s="178"/>
      <c r="MDP338" s="178"/>
      <c r="MDQ338" s="178"/>
      <c r="MDR338" s="178"/>
      <c r="MDS338" s="179"/>
      <c r="MDT338" s="73"/>
      <c r="MDU338" s="73"/>
      <c r="MDV338" s="180"/>
      <c r="MDW338" s="75"/>
      <c r="MDX338" s="76"/>
      <c r="MDY338" s="180"/>
      <c r="MDZ338" s="180"/>
      <c r="MEA338" s="180"/>
      <c r="MEB338" s="75"/>
      <c r="MEC338" s="76"/>
      <c r="MED338" s="181"/>
      <c r="MEE338" s="181"/>
      <c r="MEF338" s="182"/>
      <c r="MEG338" s="134"/>
      <c r="MEH338" s="135"/>
      <c r="MEI338" s="111"/>
      <c r="MEJ338" s="178"/>
      <c r="MEK338" s="178"/>
      <c r="MEL338" s="178"/>
      <c r="MEM338" s="178"/>
      <c r="MEN338" s="179"/>
      <c r="MEO338" s="73"/>
      <c r="MEP338" s="73"/>
      <c r="MEQ338" s="180"/>
      <c r="MER338" s="75"/>
      <c r="MES338" s="76"/>
      <c r="MET338" s="180"/>
      <c r="MEU338" s="180"/>
      <c r="MEV338" s="180"/>
      <c r="MEW338" s="75"/>
      <c r="MEX338" s="76"/>
      <c r="MEY338" s="181"/>
      <c r="MEZ338" s="181"/>
      <c r="MFA338" s="182"/>
      <c r="MFB338" s="134"/>
      <c r="MFC338" s="135"/>
      <c r="MFD338" s="111"/>
      <c r="MFE338" s="178"/>
      <c r="MFF338" s="178"/>
      <c r="MFG338" s="178"/>
      <c r="MFH338" s="178"/>
      <c r="MFI338" s="179"/>
      <c r="MFJ338" s="73"/>
      <c r="MFK338" s="73"/>
      <c r="MFL338" s="180"/>
      <c r="MFM338" s="75"/>
      <c r="MFN338" s="76"/>
      <c r="MFO338" s="180"/>
      <c r="MFP338" s="180"/>
      <c r="MFQ338" s="180"/>
      <c r="MFR338" s="75"/>
      <c r="MFS338" s="76"/>
      <c r="MFT338" s="181"/>
      <c r="MFU338" s="181"/>
      <c r="MFV338" s="182"/>
      <c r="MFW338" s="134"/>
      <c r="MFX338" s="135"/>
      <c r="MFY338" s="111"/>
      <c r="MFZ338" s="178"/>
      <c r="MGA338" s="178"/>
      <c r="MGB338" s="178"/>
      <c r="MGC338" s="178"/>
      <c r="MGD338" s="179"/>
      <c r="MGE338" s="73"/>
      <c r="MGF338" s="73"/>
      <c r="MGG338" s="180"/>
      <c r="MGH338" s="75"/>
      <c r="MGI338" s="76"/>
      <c r="MGJ338" s="180"/>
      <c r="MGK338" s="180"/>
      <c r="MGL338" s="180"/>
      <c r="MGM338" s="75"/>
      <c r="MGN338" s="76"/>
      <c r="MGO338" s="181"/>
      <c r="MGP338" s="181"/>
      <c r="MGQ338" s="182"/>
      <c r="MGR338" s="134"/>
      <c r="MGS338" s="135"/>
      <c r="MGT338" s="111"/>
      <c r="MGU338" s="178"/>
      <c r="MGV338" s="178"/>
      <c r="MGW338" s="178"/>
      <c r="MGX338" s="178"/>
      <c r="MGY338" s="179"/>
      <c r="MGZ338" s="73"/>
      <c r="MHA338" s="73"/>
      <c r="MHB338" s="180"/>
      <c r="MHC338" s="75"/>
      <c r="MHD338" s="76"/>
      <c r="MHE338" s="180"/>
      <c r="MHF338" s="180"/>
      <c r="MHG338" s="180"/>
      <c r="MHH338" s="75"/>
      <c r="MHI338" s="76"/>
      <c r="MHJ338" s="181"/>
      <c r="MHK338" s="181"/>
      <c r="MHL338" s="182"/>
      <c r="MHM338" s="134"/>
      <c r="MHN338" s="135"/>
      <c r="MHO338" s="111"/>
      <c r="MHP338" s="178"/>
      <c r="MHQ338" s="178"/>
      <c r="MHR338" s="178"/>
      <c r="MHS338" s="178"/>
      <c r="MHT338" s="179"/>
      <c r="MHU338" s="73"/>
      <c r="MHV338" s="73"/>
      <c r="MHW338" s="180"/>
      <c r="MHX338" s="75"/>
      <c r="MHY338" s="76"/>
      <c r="MHZ338" s="180"/>
      <c r="MIA338" s="180"/>
      <c r="MIB338" s="180"/>
      <c r="MIC338" s="75"/>
      <c r="MID338" s="76"/>
      <c r="MIE338" s="181"/>
      <c r="MIF338" s="181"/>
      <c r="MIG338" s="182"/>
      <c r="MIH338" s="134"/>
      <c r="MII338" s="135"/>
      <c r="MIJ338" s="111"/>
      <c r="MIK338" s="178"/>
      <c r="MIL338" s="178"/>
      <c r="MIM338" s="178"/>
      <c r="MIN338" s="178"/>
      <c r="MIO338" s="179"/>
      <c r="MIP338" s="73"/>
      <c r="MIQ338" s="73"/>
      <c r="MIR338" s="180"/>
      <c r="MIS338" s="75"/>
      <c r="MIT338" s="76"/>
      <c r="MIU338" s="180"/>
      <c r="MIV338" s="180"/>
      <c r="MIW338" s="180"/>
      <c r="MIX338" s="75"/>
      <c r="MIY338" s="76"/>
      <c r="MIZ338" s="181"/>
      <c r="MJA338" s="181"/>
      <c r="MJB338" s="182"/>
      <c r="MJC338" s="134"/>
      <c r="MJD338" s="135"/>
      <c r="MJE338" s="111"/>
      <c r="MJF338" s="178"/>
      <c r="MJG338" s="178"/>
      <c r="MJH338" s="178"/>
      <c r="MJI338" s="178"/>
      <c r="MJJ338" s="179"/>
      <c r="MJK338" s="73"/>
      <c r="MJL338" s="73"/>
      <c r="MJM338" s="180"/>
      <c r="MJN338" s="75"/>
      <c r="MJO338" s="76"/>
      <c r="MJP338" s="180"/>
      <c r="MJQ338" s="180"/>
      <c r="MJR338" s="180"/>
      <c r="MJS338" s="75"/>
      <c r="MJT338" s="76"/>
      <c r="MJU338" s="181"/>
      <c r="MJV338" s="181"/>
      <c r="MJW338" s="182"/>
      <c r="MJX338" s="134"/>
      <c r="MJY338" s="135"/>
      <c r="MJZ338" s="111"/>
      <c r="MKA338" s="178"/>
      <c r="MKB338" s="178"/>
      <c r="MKC338" s="178"/>
      <c r="MKD338" s="178"/>
      <c r="MKE338" s="179"/>
      <c r="MKF338" s="73"/>
      <c r="MKG338" s="73"/>
      <c r="MKH338" s="180"/>
      <c r="MKI338" s="75"/>
      <c r="MKJ338" s="76"/>
      <c r="MKK338" s="180"/>
      <c r="MKL338" s="180"/>
      <c r="MKM338" s="180"/>
      <c r="MKN338" s="75"/>
      <c r="MKO338" s="76"/>
      <c r="MKP338" s="181"/>
      <c r="MKQ338" s="181"/>
      <c r="MKR338" s="182"/>
      <c r="MKS338" s="134"/>
      <c r="MKT338" s="135"/>
      <c r="MKU338" s="111"/>
      <c r="MKV338" s="178"/>
      <c r="MKW338" s="178"/>
      <c r="MKX338" s="178"/>
      <c r="MKY338" s="178"/>
      <c r="MKZ338" s="179"/>
      <c r="MLA338" s="73"/>
      <c r="MLB338" s="73"/>
      <c r="MLC338" s="180"/>
      <c r="MLD338" s="75"/>
      <c r="MLE338" s="76"/>
      <c r="MLF338" s="180"/>
      <c r="MLG338" s="180"/>
      <c r="MLH338" s="180"/>
      <c r="MLI338" s="75"/>
      <c r="MLJ338" s="76"/>
      <c r="MLK338" s="181"/>
      <c r="MLL338" s="181"/>
      <c r="MLM338" s="182"/>
      <c r="MLN338" s="134"/>
      <c r="MLO338" s="135"/>
      <c r="MLP338" s="111"/>
      <c r="MLQ338" s="178"/>
      <c r="MLR338" s="178"/>
      <c r="MLS338" s="178"/>
      <c r="MLT338" s="178"/>
      <c r="MLU338" s="179"/>
      <c r="MLV338" s="73"/>
      <c r="MLW338" s="73"/>
      <c r="MLX338" s="180"/>
      <c r="MLY338" s="75"/>
      <c r="MLZ338" s="76"/>
      <c r="MMA338" s="180"/>
      <c r="MMB338" s="180"/>
      <c r="MMC338" s="180"/>
      <c r="MMD338" s="75"/>
      <c r="MME338" s="76"/>
      <c r="MMF338" s="181"/>
      <c r="MMG338" s="181"/>
      <c r="MMH338" s="182"/>
      <c r="MMI338" s="134"/>
      <c r="MMJ338" s="135"/>
      <c r="MMK338" s="111"/>
      <c r="MML338" s="178"/>
      <c r="MMM338" s="178"/>
      <c r="MMN338" s="178"/>
      <c r="MMO338" s="178"/>
      <c r="MMP338" s="179"/>
      <c r="MMQ338" s="73"/>
      <c r="MMR338" s="73"/>
      <c r="MMS338" s="180"/>
      <c r="MMT338" s="75"/>
      <c r="MMU338" s="76"/>
      <c r="MMV338" s="180"/>
      <c r="MMW338" s="180"/>
      <c r="MMX338" s="180"/>
      <c r="MMY338" s="75"/>
      <c r="MMZ338" s="76"/>
      <c r="MNA338" s="181"/>
      <c r="MNB338" s="181"/>
      <c r="MNC338" s="182"/>
      <c r="MND338" s="134"/>
      <c r="MNE338" s="135"/>
      <c r="MNF338" s="111"/>
      <c r="MNG338" s="178"/>
      <c r="MNH338" s="178"/>
      <c r="MNI338" s="178"/>
      <c r="MNJ338" s="178"/>
      <c r="MNK338" s="179"/>
      <c r="MNL338" s="73"/>
      <c r="MNM338" s="73"/>
      <c r="MNN338" s="180"/>
      <c r="MNO338" s="75"/>
      <c r="MNP338" s="76"/>
      <c r="MNQ338" s="180"/>
      <c r="MNR338" s="180"/>
      <c r="MNS338" s="180"/>
      <c r="MNT338" s="75"/>
      <c r="MNU338" s="76"/>
      <c r="MNV338" s="181"/>
      <c r="MNW338" s="181"/>
      <c r="MNX338" s="182"/>
      <c r="MNY338" s="134"/>
      <c r="MNZ338" s="135"/>
      <c r="MOA338" s="111"/>
      <c r="MOB338" s="178"/>
      <c r="MOC338" s="178"/>
      <c r="MOD338" s="178"/>
      <c r="MOE338" s="178"/>
      <c r="MOF338" s="179"/>
      <c r="MOG338" s="73"/>
      <c r="MOH338" s="73"/>
      <c r="MOI338" s="180"/>
      <c r="MOJ338" s="75"/>
      <c r="MOK338" s="76"/>
      <c r="MOL338" s="180"/>
      <c r="MOM338" s="180"/>
      <c r="MON338" s="180"/>
      <c r="MOO338" s="75"/>
      <c r="MOP338" s="76"/>
      <c r="MOQ338" s="181"/>
      <c r="MOR338" s="181"/>
      <c r="MOS338" s="182"/>
      <c r="MOT338" s="134"/>
      <c r="MOU338" s="135"/>
      <c r="MOV338" s="111"/>
      <c r="MOW338" s="178"/>
      <c r="MOX338" s="178"/>
      <c r="MOY338" s="178"/>
      <c r="MOZ338" s="178"/>
      <c r="MPA338" s="179"/>
      <c r="MPB338" s="73"/>
      <c r="MPC338" s="73"/>
      <c r="MPD338" s="180"/>
      <c r="MPE338" s="75"/>
      <c r="MPF338" s="76"/>
      <c r="MPG338" s="180"/>
      <c r="MPH338" s="180"/>
      <c r="MPI338" s="180"/>
      <c r="MPJ338" s="75"/>
      <c r="MPK338" s="76"/>
      <c r="MPL338" s="181"/>
      <c r="MPM338" s="181"/>
      <c r="MPN338" s="182"/>
      <c r="MPO338" s="134"/>
      <c r="MPP338" s="135"/>
      <c r="MPQ338" s="111"/>
      <c r="MPR338" s="178"/>
      <c r="MPS338" s="178"/>
      <c r="MPT338" s="178"/>
      <c r="MPU338" s="178"/>
      <c r="MPV338" s="179"/>
      <c r="MPW338" s="73"/>
      <c r="MPX338" s="73"/>
      <c r="MPY338" s="180"/>
      <c r="MPZ338" s="75"/>
      <c r="MQA338" s="76"/>
      <c r="MQB338" s="180"/>
      <c r="MQC338" s="180"/>
      <c r="MQD338" s="180"/>
      <c r="MQE338" s="75"/>
      <c r="MQF338" s="76"/>
      <c r="MQG338" s="181"/>
      <c r="MQH338" s="181"/>
      <c r="MQI338" s="182"/>
      <c r="MQJ338" s="134"/>
      <c r="MQK338" s="135"/>
      <c r="MQL338" s="111"/>
      <c r="MQM338" s="178"/>
      <c r="MQN338" s="178"/>
      <c r="MQO338" s="178"/>
      <c r="MQP338" s="178"/>
      <c r="MQQ338" s="179"/>
      <c r="MQR338" s="73"/>
      <c r="MQS338" s="73"/>
      <c r="MQT338" s="180"/>
      <c r="MQU338" s="75"/>
      <c r="MQV338" s="76"/>
      <c r="MQW338" s="180"/>
      <c r="MQX338" s="180"/>
      <c r="MQY338" s="180"/>
      <c r="MQZ338" s="75"/>
      <c r="MRA338" s="76"/>
      <c r="MRB338" s="181"/>
      <c r="MRC338" s="181"/>
      <c r="MRD338" s="182"/>
      <c r="MRE338" s="134"/>
      <c r="MRF338" s="135"/>
      <c r="MRG338" s="111"/>
      <c r="MRH338" s="178"/>
      <c r="MRI338" s="178"/>
      <c r="MRJ338" s="178"/>
      <c r="MRK338" s="178"/>
      <c r="MRL338" s="179"/>
      <c r="MRM338" s="73"/>
      <c r="MRN338" s="73"/>
      <c r="MRO338" s="180"/>
      <c r="MRP338" s="75"/>
      <c r="MRQ338" s="76"/>
      <c r="MRR338" s="180"/>
      <c r="MRS338" s="180"/>
      <c r="MRT338" s="180"/>
      <c r="MRU338" s="75"/>
      <c r="MRV338" s="76"/>
      <c r="MRW338" s="181"/>
      <c r="MRX338" s="181"/>
      <c r="MRY338" s="182"/>
      <c r="MRZ338" s="134"/>
      <c r="MSA338" s="135"/>
      <c r="MSB338" s="111"/>
      <c r="MSC338" s="178"/>
      <c r="MSD338" s="178"/>
      <c r="MSE338" s="178"/>
      <c r="MSF338" s="178"/>
      <c r="MSG338" s="179"/>
      <c r="MSH338" s="73"/>
      <c r="MSI338" s="73"/>
      <c r="MSJ338" s="180"/>
      <c r="MSK338" s="75"/>
      <c r="MSL338" s="76"/>
      <c r="MSM338" s="180"/>
      <c r="MSN338" s="180"/>
      <c r="MSO338" s="180"/>
      <c r="MSP338" s="75"/>
      <c r="MSQ338" s="76"/>
      <c r="MSR338" s="181"/>
      <c r="MSS338" s="181"/>
      <c r="MST338" s="182"/>
      <c r="MSU338" s="134"/>
      <c r="MSV338" s="135"/>
      <c r="MSW338" s="111"/>
      <c r="MSX338" s="178"/>
      <c r="MSY338" s="178"/>
      <c r="MSZ338" s="178"/>
      <c r="MTA338" s="178"/>
      <c r="MTB338" s="179"/>
      <c r="MTC338" s="73"/>
      <c r="MTD338" s="73"/>
      <c r="MTE338" s="180"/>
      <c r="MTF338" s="75"/>
      <c r="MTG338" s="76"/>
      <c r="MTH338" s="180"/>
      <c r="MTI338" s="180"/>
      <c r="MTJ338" s="180"/>
      <c r="MTK338" s="75"/>
      <c r="MTL338" s="76"/>
      <c r="MTM338" s="181"/>
      <c r="MTN338" s="181"/>
      <c r="MTO338" s="182"/>
      <c r="MTP338" s="134"/>
      <c r="MTQ338" s="135"/>
      <c r="MTR338" s="111"/>
      <c r="MTS338" s="178"/>
      <c r="MTT338" s="178"/>
      <c r="MTU338" s="178"/>
      <c r="MTV338" s="178"/>
      <c r="MTW338" s="179"/>
      <c r="MTX338" s="73"/>
      <c r="MTY338" s="73"/>
      <c r="MTZ338" s="180"/>
      <c r="MUA338" s="75"/>
      <c r="MUB338" s="76"/>
      <c r="MUC338" s="180"/>
      <c r="MUD338" s="180"/>
      <c r="MUE338" s="180"/>
      <c r="MUF338" s="75"/>
      <c r="MUG338" s="76"/>
      <c r="MUH338" s="181"/>
      <c r="MUI338" s="181"/>
      <c r="MUJ338" s="182"/>
      <c r="MUK338" s="134"/>
      <c r="MUL338" s="135"/>
      <c r="MUM338" s="111"/>
      <c r="MUN338" s="178"/>
      <c r="MUO338" s="178"/>
      <c r="MUP338" s="178"/>
      <c r="MUQ338" s="178"/>
      <c r="MUR338" s="179"/>
      <c r="MUS338" s="73"/>
      <c r="MUT338" s="73"/>
      <c r="MUU338" s="180"/>
      <c r="MUV338" s="75"/>
      <c r="MUW338" s="76"/>
      <c r="MUX338" s="180"/>
      <c r="MUY338" s="180"/>
      <c r="MUZ338" s="180"/>
      <c r="MVA338" s="75"/>
      <c r="MVB338" s="76"/>
      <c r="MVC338" s="181"/>
      <c r="MVD338" s="181"/>
      <c r="MVE338" s="182"/>
      <c r="MVF338" s="134"/>
      <c r="MVG338" s="135"/>
      <c r="MVH338" s="111"/>
      <c r="MVI338" s="178"/>
      <c r="MVJ338" s="178"/>
      <c r="MVK338" s="178"/>
      <c r="MVL338" s="178"/>
      <c r="MVM338" s="179"/>
      <c r="MVN338" s="73"/>
      <c r="MVO338" s="73"/>
      <c r="MVP338" s="180"/>
      <c r="MVQ338" s="75"/>
      <c r="MVR338" s="76"/>
      <c r="MVS338" s="180"/>
      <c r="MVT338" s="180"/>
      <c r="MVU338" s="180"/>
      <c r="MVV338" s="75"/>
      <c r="MVW338" s="76"/>
      <c r="MVX338" s="181"/>
      <c r="MVY338" s="181"/>
      <c r="MVZ338" s="182"/>
      <c r="MWA338" s="134"/>
      <c r="MWB338" s="135"/>
      <c r="MWC338" s="111"/>
      <c r="MWD338" s="178"/>
      <c r="MWE338" s="178"/>
      <c r="MWF338" s="178"/>
      <c r="MWG338" s="178"/>
      <c r="MWH338" s="179"/>
      <c r="MWI338" s="73"/>
      <c r="MWJ338" s="73"/>
      <c r="MWK338" s="180"/>
      <c r="MWL338" s="75"/>
      <c r="MWM338" s="76"/>
      <c r="MWN338" s="180"/>
      <c r="MWO338" s="180"/>
      <c r="MWP338" s="180"/>
      <c r="MWQ338" s="75"/>
      <c r="MWR338" s="76"/>
      <c r="MWS338" s="181"/>
      <c r="MWT338" s="181"/>
      <c r="MWU338" s="182"/>
      <c r="MWV338" s="134"/>
      <c r="MWW338" s="135"/>
      <c r="MWX338" s="111"/>
      <c r="MWY338" s="178"/>
      <c r="MWZ338" s="178"/>
      <c r="MXA338" s="178"/>
      <c r="MXB338" s="178"/>
      <c r="MXC338" s="179"/>
      <c r="MXD338" s="73"/>
      <c r="MXE338" s="73"/>
      <c r="MXF338" s="180"/>
      <c r="MXG338" s="75"/>
      <c r="MXH338" s="76"/>
      <c r="MXI338" s="180"/>
      <c r="MXJ338" s="180"/>
      <c r="MXK338" s="180"/>
      <c r="MXL338" s="75"/>
      <c r="MXM338" s="76"/>
      <c r="MXN338" s="181"/>
      <c r="MXO338" s="181"/>
      <c r="MXP338" s="182"/>
      <c r="MXQ338" s="134"/>
      <c r="MXR338" s="135"/>
      <c r="MXS338" s="111"/>
      <c r="MXT338" s="178"/>
      <c r="MXU338" s="178"/>
      <c r="MXV338" s="178"/>
      <c r="MXW338" s="178"/>
      <c r="MXX338" s="179"/>
      <c r="MXY338" s="73"/>
      <c r="MXZ338" s="73"/>
      <c r="MYA338" s="180"/>
      <c r="MYB338" s="75"/>
      <c r="MYC338" s="76"/>
      <c r="MYD338" s="180"/>
      <c r="MYE338" s="180"/>
      <c r="MYF338" s="180"/>
      <c r="MYG338" s="75"/>
      <c r="MYH338" s="76"/>
      <c r="MYI338" s="181"/>
      <c r="MYJ338" s="181"/>
      <c r="MYK338" s="182"/>
      <c r="MYL338" s="134"/>
      <c r="MYM338" s="135"/>
      <c r="MYN338" s="111"/>
      <c r="MYO338" s="178"/>
      <c r="MYP338" s="178"/>
      <c r="MYQ338" s="178"/>
      <c r="MYR338" s="178"/>
      <c r="MYS338" s="179"/>
      <c r="MYT338" s="73"/>
      <c r="MYU338" s="73"/>
      <c r="MYV338" s="180"/>
      <c r="MYW338" s="75"/>
      <c r="MYX338" s="76"/>
      <c r="MYY338" s="180"/>
      <c r="MYZ338" s="180"/>
      <c r="MZA338" s="180"/>
      <c r="MZB338" s="75"/>
      <c r="MZC338" s="76"/>
      <c r="MZD338" s="181"/>
      <c r="MZE338" s="181"/>
      <c r="MZF338" s="182"/>
      <c r="MZG338" s="134"/>
      <c r="MZH338" s="135"/>
      <c r="MZI338" s="111"/>
      <c r="MZJ338" s="178"/>
      <c r="MZK338" s="178"/>
      <c r="MZL338" s="178"/>
      <c r="MZM338" s="178"/>
      <c r="MZN338" s="179"/>
      <c r="MZO338" s="73"/>
      <c r="MZP338" s="73"/>
      <c r="MZQ338" s="180"/>
      <c r="MZR338" s="75"/>
      <c r="MZS338" s="76"/>
      <c r="MZT338" s="180"/>
      <c r="MZU338" s="180"/>
      <c r="MZV338" s="180"/>
      <c r="MZW338" s="75"/>
      <c r="MZX338" s="76"/>
      <c r="MZY338" s="181"/>
      <c r="MZZ338" s="181"/>
      <c r="NAA338" s="182"/>
      <c r="NAB338" s="134"/>
      <c r="NAC338" s="135"/>
      <c r="NAD338" s="111"/>
      <c r="NAE338" s="178"/>
      <c r="NAF338" s="178"/>
      <c r="NAG338" s="178"/>
      <c r="NAH338" s="178"/>
      <c r="NAI338" s="179"/>
      <c r="NAJ338" s="73"/>
      <c r="NAK338" s="73"/>
      <c r="NAL338" s="180"/>
      <c r="NAM338" s="75"/>
      <c r="NAN338" s="76"/>
      <c r="NAO338" s="180"/>
      <c r="NAP338" s="180"/>
      <c r="NAQ338" s="180"/>
      <c r="NAR338" s="75"/>
      <c r="NAS338" s="76"/>
      <c r="NAT338" s="181"/>
      <c r="NAU338" s="181"/>
      <c r="NAV338" s="182"/>
      <c r="NAW338" s="134"/>
      <c r="NAX338" s="135"/>
      <c r="NAY338" s="111"/>
      <c r="NAZ338" s="178"/>
      <c r="NBA338" s="178"/>
      <c r="NBB338" s="178"/>
      <c r="NBC338" s="178"/>
      <c r="NBD338" s="179"/>
      <c r="NBE338" s="73"/>
      <c r="NBF338" s="73"/>
      <c r="NBG338" s="180"/>
      <c r="NBH338" s="75"/>
      <c r="NBI338" s="76"/>
      <c r="NBJ338" s="180"/>
      <c r="NBK338" s="180"/>
      <c r="NBL338" s="180"/>
      <c r="NBM338" s="75"/>
      <c r="NBN338" s="76"/>
      <c r="NBO338" s="181"/>
      <c r="NBP338" s="181"/>
      <c r="NBQ338" s="182"/>
      <c r="NBR338" s="134"/>
      <c r="NBS338" s="135"/>
      <c r="NBT338" s="111"/>
      <c r="NBU338" s="178"/>
      <c r="NBV338" s="178"/>
      <c r="NBW338" s="178"/>
      <c r="NBX338" s="178"/>
      <c r="NBY338" s="179"/>
      <c r="NBZ338" s="73"/>
      <c r="NCA338" s="73"/>
      <c r="NCB338" s="180"/>
      <c r="NCC338" s="75"/>
      <c r="NCD338" s="76"/>
      <c r="NCE338" s="180"/>
      <c r="NCF338" s="180"/>
      <c r="NCG338" s="180"/>
      <c r="NCH338" s="75"/>
      <c r="NCI338" s="76"/>
      <c r="NCJ338" s="181"/>
      <c r="NCK338" s="181"/>
      <c r="NCL338" s="182"/>
      <c r="NCM338" s="134"/>
      <c r="NCN338" s="135"/>
      <c r="NCO338" s="111"/>
      <c r="NCP338" s="178"/>
      <c r="NCQ338" s="178"/>
      <c r="NCR338" s="178"/>
      <c r="NCS338" s="178"/>
      <c r="NCT338" s="179"/>
      <c r="NCU338" s="73"/>
      <c r="NCV338" s="73"/>
      <c r="NCW338" s="180"/>
      <c r="NCX338" s="75"/>
      <c r="NCY338" s="76"/>
      <c r="NCZ338" s="180"/>
      <c r="NDA338" s="180"/>
      <c r="NDB338" s="180"/>
      <c r="NDC338" s="75"/>
      <c r="NDD338" s="76"/>
      <c r="NDE338" s="181"/>
      <c r="NDF338" s="181"/>
      <c r="NDG338" s="182"/>
      <c r="NDH338" s="134"/>
      <c r="NDI338" s="135"/>
      <c r="NDJ338" s="111"/>
      <c r="NDK338" s="178"/>
      <c r="NDL338" s="178"/>
      <c r="NDM338" s="178"/>
      <c r="NDN338" s="178"/>
      <c r="NDO338" s="179"/>
      <c r="NDP338" s="73"/>
      <c r="NDQ338" s="73"/>
      <c r="NDR338" s="180"/>
      <c r="NDS338" s="75"/>
      <c r="NDT338" s="76"/>
      <c r="NDU338" s="180"/>
      <c r="NDV338" s="180"/>
      <c r="NDW338" s="180"/>
      <c r="NDX338" s="75"/>
      <c r="NDY338" s="76"/>
      <c r="NDZ338" s="181"/>
      <c r="NEA338" s="181"/>
      <c r="NEB338" s="182"/>
      <c r="NEC338" s="134"/>
      <c r="NED338" s="135"/>
      <c r="NEE338" s="111"/>
      <c r="NEF338" s="178"/>
      <c r="NEG338" s="178"/>
      <c r="NEH338" s="178"/>
      <c r="NEI338" s="178"/>
      <c r="NEJ338" s="179"/>
      <c r="NEK338" s="73"/>
      <c r="NEL338" s="73"/>
      <c r="NEM338" s="180"/>
      <c r="NEN338" s="75"/>
      <c r="NEO338" s="76"/>
      <c r="NEP338" s="180"/>
      <c r="NEQ338" s="180"/>
      <c r="NER338" s="180"/>
      <c r="NES338" s="75"/>
      <c r="NET338" s="76"/>
      <c r="NEU338" s="181"/>
      <c r="NEV338" s="181"/>
      <c r="NEW338" s="182"/>
      <c r="NEX338" s="134"/>
      <c r="NEY338" s="135"/>
      <c r="NEZ338" s="111"/>
      <c r="NFA338" s="178"/>
      <c r="NFB338" s="178"/>
      <c r="NFC338" s="178"/>
      <c r="NFD338" s="178"/>
      <c r="NFE338" s="179"/>
      <c r="NFF338" s="73"/>
      <c r="NFG338" s="73"/>
      <c r="NFH338" s="180"/>
      <c r="NFI338" s="75"/>
      <c r="NFJ338" s="76"/>
      <c r="NFK338" s="180"/>
      <c r="NFL338" s="180"/>
      <c r="NFM338" s="180"/>
      <c r="NFN338" s="75"/>
      <c r="NFO338" s="76"/>
      <c r="NFP338" s="181"/>
      <c r="NFQ338" s="181"/>
      <c r="NFR338" s="182"/>
      <c r="NFS338" s="134"/>
      <c r="NFT338" s="135"/>
      <c r="NFU338" s="111"/>
      <c r="NFV338" s="178"/>
      <c r="NFW338" s="178"/>
      <c r="NFX338" s="178"/>
      <c r="NFY338" s="178"/>
      <c r="NFZ338" s="179"/>
      <c r="NGA338" s="73"/>
      <c r="NGB338" s="73"/>
      <c r="NGC338" s="180"/>
      <c r="NGD338" s="75"/>
      <c r="NGE338" s="76"/>
      <c r="NGF338" s="180"/>
      <c r="NGG338" s="180"/>
      <c r="NGH338" s="180"/>
      <c r="NGI338" s="75"/>
      <c r="NGJ338" s="76"/>
      <c r="NGK338" s="181"/>
      <c r="NGL338" s="181"/>
      <c r="NGM338" s="182"/>
      <c r="NGN338" s="134"/>
      <c r="NGO338" s="135"/>
      <c r="NGP338" s="111"/>
      <c r="NGQ338" s="178"/>
      <c r="NGR338" s="178"/>
      <c r="NGS338" s="178"/>
      <c r="NGT338" s="178"/>
      <c r="NGU338" s="179"/>
      <c r="NGV338" s="73"/>
      <c r="NGW338" s="73"/>
      <c r="NGX338" s="180"/>
      <c r="NGY338" s="75"/>
      <c r="NGZ338" s="76"/>
      <c r="NHA338" s="180"/>
      <c r="NHB338" s="180"/>
      <c r="NHC338" s="180"/>
      <c r="NHD338" s="75"/>
      <c r="NHE338" s="76"/>
      <c r="NHF338" s="181"/>
      <c r="NHG338" s="181"/>
      <c r="NHH338" s="182"/>
      <c r="NHI338" s="134"/>
      <c r="NHJ338" s="135"/>
      <c r="NHK338" s="111"/>
      <c r="NHL338" s="178"/>
      <c r="NHM338" s="178"/>
      <c r="NHN338" s="178"/>
      <c r="NHO338" s="178"/>
      <c r="NHP338" s="179"/>
      <c r="NHQ338" s="73"/>
      <c r="NHR338" s="73"/>
      <c r="NHS338" s="180"/>
      <c r="NHT338" s="75"/>
      <c r="NHU338" s="76"/>
      <c r="NHV338" s="180"/>
      <c r="NHW338" s="180"/>
      <c r="NHX338" s="180"/>
      <c r="NHY338" s="75"/>
      <c r="NHZ338" s="76"/>
      <c r="NIA338" s="181"/>
      <c r="NIB338" s="181"/>
      <c r="NIC338" s="182"/>
      <c r="NID338" s="134"/>
      <c r="NIE338" s="135"/>
      <c r="NIF338" s="111"/>
      <c r="NIG338" s="178"/>
      <c r="NIH338" s="178"/>
      <c r="NII338" s="178"/>
      <c r="NIJ338" s="178"/>
      <c r="NIK338" s="179"/>
      <c r="NIL338" s="73"/>
      <c r="NIM338" s="73"/>
      <c r="NIN338" s="180"/>
      <c r="NIO338" s="75"/>
      <c r="NIP338" s="76"/>
      <c r="NIQ338" s="180"/>
      <c r="NIR338" s="180"/>
      <c r="NIS338" s="180"/>
      <c r="NIT338" s="75"/>
      <c r="NIU338" s="76"/>
      <c r="NIV338" s="181"/>
      <c r="NIW338" s="181"/>
      <c r="NIX338" s="182"/>
      <c r="NIY338" s="134"/>
      <c r="NIZ338" s="135"/>
      <c r="NJA338" s="111"/>
      <c r="NJB338" s="178"/>
      <c r="NJC338" s="178"/>
      <c r="NJD338" s="178"/>
      <c r="NJE338" s="178"/>
      <c r="NJF338" s="179"/>
      <c r="NJG338" s="73"/>
      <c r="NJH338" s="73"/>
      <c r="NJI338" s="180"/>
      <c r="NJJ338" s="75"/>
      <c r="NJK338" s="76"/>
      <c r="NJL338" s="180"/>
      <c r="NJM338" s="180"/>
      <c r="NJN338" s="180"/>
      <c r="NJO338" s="75"/>
      <c r="NJP338" s="76"/>
      <c r="NJQ338" s="181"/>
      <c r="NJR338" s="181"/>
      <c r="NJS338" s="182"/>
      <c r="NJT338" s="134"/>
      <c r="NJU338" s="135"/>
      <c r="NJV338" s="111"/>
      <c r="NJW338" s="178"/>
      <c r="NJX338" s="178"/>
      <c r="NJY338" s="178"/>
      <c r="NJZ338" s="178"/>
      <c r="NKA338" s="179"/>
      <c r="NKB338" s="73"/>
      <c r="NKC338" s="73"/>
      <c r="NKD338" s="180"/>
      <c r="NKE338" s="75"/>
      <c r="NKF338" s="76"/>
      <c r="NKG338" s="180"/>
      <c r="NKH338" s="180"/>
      <c r="NKI338" s="180"/>
      <c r="NKJ338" s="75"/>
      <c r="NKK338" s="76"/>
      <c r="NKL338" s="181"/>
      <c r="NKM338" s="181"/>
      <c r="NKN338" s="182"/>
      <c r="NKO338" s="134"/>
      <c r="NKP338" s="135"/>
      <c r="NKQ338" s="111"/>
      <c r="NKR338" s="178"/>
      <c r="NKS338" s="178"/>
      <c r="NKT338" s="178"/>
      <c r="NKU338" s="178"/>
      <c r="NKV338" s="179"/>
      <c r="NKW338" s="73"/>
      <c r="NKX338" s="73"/>
      <c r="NKY338" s="180"/>
      <c r="NKZ338" s="75"/>
      <c r="NLA338" s="76"/>
      <c r="NLB338" s="180"/>
      <c r="NLC338" s="180"/>
      <c r="NLD338" s="180"/>
      <c r="NLE338" s="75"/>
      <c r="NLF338" s="76"/>
      <c r="NLG338" s="181"/>
      <c r="NLH338" s="181"/>
      <c r="NLI338" s="182"/>
      <c r="NLJ338" s="134"/>
      <c r="NLK338" s="135"/>
      <c r="NLL338" s="111"/>
      <c r="NLM338" s="178"/>
      <c r="NLN338" s="178"/>
      <c r="NLO338" s="178"/>
      <c r="NLP338" s="178"/>
      <c r="NLQ338" s="179"/>
      <c r="NLR338" s="73"/>
      <c r="NLS338" s="73"/>
      <c r="NLT338" s="180"/>
      <c r="NLU338" s="75"/>
      <c r="NLV338" s="76"/>
      <c r="NLW338" s="180"/>
      <c r="NLX338" s="180"/>
      <c r="NLY338" s="180"/>
      <c r="NLZ338" s="75"/>
      <c r="NMA338" s="76"/>
      <c r="NMB338" s="181"/>
      <c r="NMC338" s="181"/>
      <c r="NMD338" s="182"/>
      <c r="NME338" s="134"/>
      <c r="NMF338" s="135"/>
      <c r="NMG338" s="111"/>
      <c r="NMH338" s="178"/>
      <c r="NMI338" s="178"/>
      <c r="NMJ338" s="178"/>
      <c r="NMK338" s="178"/>
      <c r="NML338" s="179"/>
      <c r="NMM338" s="73"/>
      <c r="NMN338" s="73"/>
      <c r="NMO338" s="180"/>
      <c r="NMP338" s="75"/>
      <c r="NMQ338" s="76"/>
      <c r="NMR338" s="180"/>
      <c r="NMS338" s="180"/>
      <c r="NMT338" s="180"/>
      <c r="NMU338" s="75"/>
      <c r="NMV338" s="76"/>
      <c r="NMW338" s="181"/>
      <c r="NMX338" s="181"/>
      <c r="NMY338" s="182"/>
      <c r="NMZ338" s="134"/>
      <c r="NNA338" s="135"/>
      <c r="NNB338" s="111"/>
      <c r="NNC338" s="178"/>
      <c r="NND338" s="178"/>
      <c r="NNE338" s="178"/>
      <c r="NNF338" s="178"/>
      <c r="NNG338" s="179"/>
      <c r="NNH338" s="73"/>
      <c r="NNI338" s="73"/>
      <c r="NNJ338" s="180"/>
      <c r="NNK338" s="75"/>
      <c r="NNL338" s="76"/>
      <c r="NNM338" s="180"/>
      <c r="NNN338" s="180"/>
      <c r="NNO338" s="180"/>
      <c r="NNP338" s="75"/>
      <c r="NNQ338" s="76"/>
      <c r="NNR338" s="181"/>
      <c r="NNS338" s="181"/>
      <c r="NNT338" s="182"/>
      <c r="NNU338" s="134"/>
      <c r="NNV338" s="135"/>
      <c r="NNW338" s="111"/>
      <c r="NNX338" s="178"/>
      <c r="NNY338" s="178"/>
      <c r="NNZ338" s="178"/>
      <c r="NOA338" s="178"/>
      <c r="NOB338" s="179"/>
      <c r="NOC338" s="73"/>
      <c r="NOD338" s="73"/>
      <c r="NOE338" s="180"/>
      <c r="NOF338" s="75"/>
      <c r="NOG338" s="76"/>
      <c r="NOH338" s="180"/>
      <c r="NOI338" s="180"/>
      <c r="NOJ338" s="180"/>
      <c r="NOK338" s="75"/>
      <c r="NOL338" s="76"/>
      <c r="NOM338" s="181"/>
      <c r="NON338" s="181"/>
      <c r="NOO338" s="182"/>
      <c r="NOP338" s="134"/>
      <c r="NOQ338" s="135"/>
      <c r="NOR338" s="111"/>
      <c r="NOS338" s="178"/>
      <c r="NOT338" s="178"/>
      <c r="NOU338" s="178"/>
      <c r="NOV338" s="178"/>
      <c r="NOW338" s="179"/>
      <c r="NOX338" s="73"/>
      <c r="NOY338" s="73"/>
      <c r="NOZ338" s="180"/>
      <c r="NPA338" s="75"/>
      <c r="NPB338" s="76"/>
      <c r="NPC338" s="180"/>
      <c r="NPD338" s="180"/>
      <c r="NPE338" s="180"/>
      <c r="NPF338" s="75"/>
      <c r="NPG338" s="76"/>
      <c r="NPH338" s="181"/>
      <c r="NPI338" s="181"/>
      <c r="NPJ338" s="182"/>
      <c r="NPK338" s="134"/>
      <c r="NPL338" s="135"/>
      <c r="NPM338" s="111"/>
      <c r="NPN338" s="178"/>
      <c r="NPO338" s="178"/>
      <c r="NPP338" s="178"/>
      <c r="NPQ338" s="178"/>
      <c r="NPR338" s="179"/>
      <c r="NPS338" s="73"/>
      <c r="NPT338" s="73"/>
      <c r="NPU338" s="180"/>
      <c r="NPV338" s="75"/>
      <c r="NPW338" s="76"/>
      <c r="NPX338" s="180"/>
      <c r="NPY338" s="180"/>
      <c r="NPZ338" s="180"/>
      <c r="NQA338" s="75"/>
      <c r="NQB338" s="76"/>
      <c r="NQC338" s="181"/>
      <c r="NQD338" s="181"/>
      <c r="NQE338" s="182"/>
      <c r="NQF338" s="134"/>
      <c r="NQG338" s="135"/>
      <c r="NQH338" s="111"/>
      <c r="NQI338" s="178"/>
      <c r="NQJ338" s="178"/>
      <c r="NQK338" s="178"/>
      <c r="NQL338" s="178"/>
      <c r="NQM338" s="179"/>
      <c r="NQN338" s="73"/>
      <c r="NQO338" s="73"/>
      <c r="NQP338" s="180"/>
      <c r="NQQ338" s="75"/>
      <c r="NQR338" s="76"/>
      <c r="NQS338" s="180"/>
      <c r="NQT338" s="180"/>
      <c r="NQU338" s="180"/>
      <c r="NQV338" s="75"/>
      <c r="NQW338" s="76"/>
      <c r="NQX338" s="181"/>
      <c r="NQY338" s="181"/>
      <c r="NQZ338" s="182"/>
      <c r="NRA338" s="134"/>
      <c r="NRB338" s="135"/>
      <c r="NRC338" s="111"/>
      <c r="NRD338" s="178"/>
      <c r="NRE338" s="178"/>
      <c r="NRF338" s="178"/>
      <c r="NRG338" s="178"/>
      <c r="NRH338" s="179"/>
      <c r="NRI338" s="73"/>
      <c r="NRJ338" s="73"/>
      <c r="NRK338" s="180"/>
      <c r="NRL338" s="75"/>
      <c r="NRM338" s="76"/>
      <c r="NRN338" s="180"/>
      <c r="NRO338" s="180"/>
      <c r="NRP338" s="180"/>
      <c r="NRQ338" s="75"/>
      <c r="NRR338" s="76"/>
      <c r="NRS338" s="181"/>
      <c r="NRT338" s="181"/>
      <c r="NRU338" s="182"/>
      <c r="NRV338" s="134"/>
      <c r="NRW338" s="135"/>
      <c r="NRX338" s="111"/>
      <c r="NRY338" s="178"/>
      <c r="NRZ338" s="178"/>
      <c r="NSA338" s="178"/>
      <c r="NSB338" s="178"/>
      <c r="NSC338" s="179"/>
      <c r="NSD338" s="73"/>
      <c r="NSE338" s="73"/>
      <c r="NSF338" s="180"/>
      <c r="NSG338" s="75"/>
      <c r="NSH338" s="76"/>
      <c r="NSI338" s="180"/>
      <c r="NSJ338" s="180"/>
      <c r="NSK338" s="180"/>
      <c r="NSL338" s="75"/>
      <c r="NSM338" s="76"/>
      <c r="NSN338" s="181"/>
      <c r="NSO338" s="181"/>
      <c r="NSP338" s="182"/>
      <c r="NSQ338" s="134"/>
      <c r="NSR338" s="135"/>
      <c r="NSS338" s="111"/>
      <c r="NST338" s="178"/>
      <c r="NSU338" s="178"/>
      <c r="NSV338" s="178"/>
      <c r="NSW338" s="178"/>
      <c r="NSX338" s="179"/>
      <c r="NSY338" s="73"/>
      <c r="NSZ338" s="73"/>
      <c r="NTA338" s="180"/>
      <c r="NTB338" s="75"/>
      <c r="NTC338" s="76"/>
      <c r="NTD338" s="180"/>
      <c r="NTE338" s="180"/>
      <c r="NTF338" s="180"/>
      <c r="NTG338" s="75"/>
      <c r="NTH338" s="76"/>
      <c r="NTI338" s="181"/>
      <c r="NTJ338" s="181"/>
      <c r="NTK338" s="182"/>
      <c r="NTL338" s="134"/>
      <c r="NTM338" s="135"/>
      <c r="NTN338" s="111"/>
      <c r="NTO338" s="178"/>
      <c r="NTP338" s="178"/>
      <c r="NTQ338" s="178"/>
      <c r="NTR338" s="178"/>
      <c r="NTS338" s="179"/>
      <c r="NTT338" s="73"/>
      <c r="NTU338" s="73"/>
      <c r="NTV338" s="180"/>
      <c r="NTW338" s="75"/>
      <c r="NTX338" s="76"/>
      <c r="NTY338" s="180"/>
      <c r="NTZ338" s="180"/>
      <c r="NUA338" s="180"/>
      <c r="NUB338" s="75"/>
      <c r="NUC338" s="76"/>
      <c r="NUD338" s="181"/>
      <c r="NUE338" s="181"/>
      <c r="NUF338" s="182"/>
      <c r="NUG338" s="134"/>
      <c r="NUH338" s="135"/>
      <c r="NUI338" s="111"/>
      <c r="NUJ338" s="178"/>
      <c r="NUK338" s="178"/>
      <c r="NUL338" s="178"/>
      <c r="NUM338" s="178"/>
      <c r="NUN338" s="179"/>
      <c r="NUO338" s="73"/>
      <c r="NUP338" s="73"/>
      <c r="NUQ338" s="180"/>
      <c r="NUR338" s="75"/>
      <c r="NUS338" s="76"/>
      <c r="NUT338" s="180"/>
      <c r="NUU338" s="180"/>
      <c r="NUV338" s="180"/>
      <c r="NUW338" s="75"/>
      <c r="NUX338" s="76"/>
      <c r="NUY338" s="181"/>
      <c r="NUZ338" s="181"/>
      <c r="NVA338" s="182"/>
      <c r="NVB338" s="134"/>
      <c r="NVC338" s="135"/>
      <c r="NVD338" s="111"/>
      <c r="NVE338" s="178"/>
      <c r="NVF338" s="178"/>
      <c r="NVG338" s="178"/>
      <c r="NVH338" s="178"/>
      <c r="NVI338" s="179"/>
      <c r="NVJ338" s="73"/>
      <c r="NVK338" s="73"/>
      <c r="NVL338" s="180"/>
      <c r="NVM338" s="75"/>
      <c r="NVN338" s="76"/>
      <c r="NVO338" s="180"/>
      <c r="NVP338" s="180"/>
      <c r="NVQ338" s="180"/>
      <c r="NVR338" s="75"/>
      <c r="NVS338" s="76"/>
      <c r="NVT338" s="181"/>
      <c r="NVU338" s="181"/>
      <c r="NVV338" s="182"/>
      <c r="NVW338" s="134"/>
      <c r="NVX338" s="135"/>
      <c r="NVY338" s="111"/>
      <c r="NVZ338" s="178"/>
      <c r="NWA338" s="178"/>
      <c r="NWB338" s="178"/>
      <c r="NWC338" s="178"/>
      <c r="NWD338" s="179"/>
      <c r="NWE338" s="73"/>
      <c r="NWF338" s="73"/>
      <c r="NWG338" s="180"/>
      <c r="NWH338" s="75"/>
      <c r="NWI338" s="76"/>
      <c r="NWJ338" s="180"/>
      <c r="NWK338" s="180"/>
      <c r="NWL338" s="180"/>
      <c r="NWM338" s="75"/>
      <c r="NWN338" s="76"/>
      <c r="NWO338" s="181"/>
      <c r="NWP338" s="181"/>
      <c r="NWQ338" s="182"/>
      <c r="NWR338" s="134"/>
      <c r="NWS338" s="135"/>
      <c r="NWT338" s="111"/>
      <c r="NWU338" s="178"/>
      <c r="NWV338" s="178"/>
      <c r="NWW338" s="178"/>
      <c r="NWX338" s="178"/>
      <c r="NWY338" s="179"/>
      <c r="NWZ338" s="73"/>
      <c r="NXA338" s="73"/>
      <c r="NXB338" s="180"/>
      <c r="NXC338" s="75"/>
      <c r="NXD338" s="76"/>
      <c r="NXE338" s="180"/>
      <c r="NXF338" s="180"/>
      <c r="NXG338" s="180"/>
      <c r="NXH338" s="75"/>
      <c r="NXI338" s="76"/>
      <c r="NXJ338" s="181"/>
      <c r="NXK338" s="181"/>
      <c r="NXL338" s="182"/>
      <c r="NXM338" s="134"/>
      <c r="NXN338" s="135"/>
      <c r="NXO338" s="111"/>
      <c r="NXP338" s="178"/>
      <c r="NXQ338" s="178"/>
      <c r="NXR338" s="178"/>
      <c r="NXS338" s="178"/>
      <c r="NXT338" s="179"/>
      <c r="NXU338" s="73"/>
      <c r="NXV338" s="73"/>
      <c r="NXW338" s="180"/>
      <c r="NXX338" s="75"/>
      <c r="NXY338" s="76"/>
      <c r="NXZ338" s="180"/>
      <c r="NYA338" s="180"/>
      <c r="NYB338" s="180"/>
      <c r="NYC338" s="75"/>
      <c r="NYD338" s="76"/>
      <c r="NYE338" s="181"/>
      <c r="NYF338" s="181"/>
      <c r="NYG338" s="182"/>
      <c r="NYH338" s="134"/>
      <c r="NYI338" s="135"/>
      <c r="NYJ338" s="111"/>
      <c r="NYK338" s="178"/>
      <c r="NYL338" s="178"/>
      <c r="NYM338" s="178"/>
      <c r="NYN338" s="178"/>
      <c r="NYO338" s="179"/>
      <c r="NYP338" s="73"/>
      <c r="NYQ338" s="73"/>
      <c r="NYR338" s="180"/>
      <c r="NYS338" s="75"/>
      <c r="NYT338" s="76"/>
      <c r="NYU338" s="180"/>
      <c r="NYV338" s="180"/>
      <c r="NYW338" s="180"/>
      <c r="NYX338" s="75"/>
      <c r="NYY338" s="76"/>
      <c r="NYZ338" s="181"/>
      <c r="NZA338" s="181"/>
      <c r="NZB338" s="182"/>
      <c r="NZC338" s="134"/>
      <c r="NZD338" s="135"/>
      <c r="NZE338" s="111"/>
      <c r="NZF338" s="178"/>
      <c r="NZG338" s="178"/>
      <c r="NZH338" s="178"/>
      <c r="NZI338" s="178"/>
      <c r="NZJ338" s="179"/>
      <c r="NZK338" s="73"/>
      <c r="NZL338" s="73"/>
      <c r="NZM338" s="180"/>
      <c r="NZN338" s="75"/>
      <c r="NZO338" s="76"/>
      <c r="NZP338" s="180"/>
      <c r="NZQ338" s="180"/>
      <c r="NZR338" s="180"/>
      <c r="NZS338" s="75"/>
      <c r="NZT338" s="76"/>
      <c r="NZU338" s="181"/>
      <c r="NZV338" s="181"/>
      <c r="NZW338" s="182"/>
      <c r="NZX338" s="134"/>
      <c r="NZY338" s="135"/>
      <c r="NZZ338" s="111"/>
      <c r="OAA338" s="178"/>
      <c r="OAB338" s="178"/>
      <c r="OAC338" s="178"/>
      <c r="OAD338" s="178"/>
      <c r="OAE338" s="179"/>
      <c r="OAF338" s="73"/>
      <c r="OAG338" s="73"/>
      <c r="OAH338" s="180"/>
      <c r="OAI338" s="75"/>
      <c r="OAJ338" s="76"/>
      <c r="OAK338" s="180"/>
      <c r="OAL338" s="180"/>
      <c r="OAM338" s="180"/>
      <c r="OAN338" s="75"/>
      <c r="OAO338" s="76"/>
      <c r="OAP338" s="181"/>
      <c r="OAQ338" s="181"/>
      <c r="OAR338" s="182"/>
      <c r="OAS338" s="134"/>
      <c r="OAT338" s="135"/>
      <c r="OAU338" s="111"/>
      <c r="OAV338" s="178"/>
      <c r="OAW338" s="178"/>
      <c r="OAX338" s="178"/>
      <c r="OAY338" s="178"/>
      <c r="OAZ338" s="179"/>
      <c r="OBA338" s="73"/>
      <c r="OBB338" s="73"/>
      <c r="OBC338" s="180"/>
      <c r="OBD338" s="75"/>
      <c r="OBE338" s="76"/>
      <c r="OBF338" s="180"/>
      <c r="OBG338" s="180"/>
      <c r="OBH338" s="180"/>
      <c r="OBI338" s="75"/>
      <c r="OBJ338" s="76"/>
      <c r="OBK338" s="181"/>
      <c r="OBL338" s="181"/>
      <c r="OBM338" s="182"/>
      <c r="OBN338" s="134"/>
      <c r="OBO338" s="135"/>
      <c r="OBP338" s="111"/>
      <c r="OBQ338" s="178"/>
      <c r="OBR338" s="178"/>
      <c r="OBS338" s="178"/>
      <c r="OBT338" s="178"/>
      <c r="OBU338" s="179"/>
      <c r="OBV338" s="73"/>
      <c r="OBW338" s="73"/>
      <c r="OBX338" s="180"/>
      <c r="OBY338" s="75"/>
      <c r="OBZ338" s="76"/>
      <c r="OCA338" s="180"/>
      <c r="OCB338" s="180"/>
      <c r="OCC338" s="180"/>
      <c r="OCD338" s="75"/>
      <c r="OCE338" s="76"/>
      <c r="OCF338" s="181"/>
      <c r="OCG338" s="181"/>
      <c r="OCH338" s="182"/>
      <c r="OCI338" s="134"/>
      <c r="OCJ338" s="135"/>
      <c r="OCK338" s="111"/>
      <c r="OCL338" s="178"/>
      <c r="OCM338" s="178"/>
      <c r="OCN338" s="178"/>
      <c r="OCO338" s="178"/>
      <c r="OCP338" s="179"/>
      <c r="OCQ338" s="73"/>
      <c r="OCR338" s="73"/>
      <c r="OCS338" s="180"/>
      <c r="OCT338" s="75"/>
      <c r="OCU338" s="76"/>
      <c r="OCV338" s="180"/>
      <c r="OCW338" s="180"/>
      <c r="OCX338" s="180"/>
      <c r="OCY338" s="75"/>
      <c r="OCZ338" s="76"/>
      <c r="ODA338" s="181"/>
      <c r="ODB338" s="181"/>
      <c r="ODC338" s="182"/>
      <c r="ODD338" s="134"/>
      <c r="ODE338" s="135"/>
      <c r="ODF338" s="111"/>
      <c r="ODG338" s="178"/>
      <c r="ODH338" s="178"/>
      <c r="ODI338" s="178"/>
      <c r="ODJ338" s="178"/>
      <c r="ODK338" s="179"/>
      <c r="ODL338" s="73"/>
      <c r="ODM338" s="73"/>
      <c r="ODN338" s="180"/>
      <c r="ODO338" s="75"/>
      <c r="ODP338" s="76"/>
      <c r="ODQ338" s="180"/>
      <c r="ODR338" s="180"/>
      <c r="ODS338" s="180"/>
      <c r="ODT338" s="75"/>
      <c r="ODU338" s="76"/>
      <c r="ODV338" s="181"/>
      <c r="ODW338" s="181"/>
      <c r="ODX338" s="182"/>
      <c r="ODY338" s="134"/>
      <c r="ODZ338" s="135"/>
      <c r="OEA338" s="111"/>
      <c r="OEB338" s="178"/>
      <c r="OEC338" s="178"/>
      <c r="OED338" s="178"/>
      <c r="OEE338" s="178"/>
      <c r="OEF338" s="179"/>
      <c r="OEG338" s="73"/>
      <c r="OEH338" s="73"/>
      <c r="OEI338" s="180"/>
      <c r="OEJ338" s="75"/>
      <c r="OEK338" s="76"/>
      <c r="OEL338" s="180"/>
      <c r="OEM338" s="180"/>
      <c r="OEN338" s="180"/>
      <c r="OEO338" s="75"/>
      <c r="OEP338" s="76"/>
      <c r="OEQ338" s="181"/>
      <c r="OER338" s="181"/>
      <c r="OES338" s="182"/>
      <c r="OET338" s="134"/>
      <c r="OEU338" s="135"/>
      <c r="OEV338" s="111"/>
      <c r="OEW338" s="178"/>
      <c r="OEX338" s="178"/>
      <c r="OEY338" s="178"/>
      <c r="OEZ338" s="178"/>
      <c r="OFA338" s="179"/>
      <c r="OFB338" s="73"/>
      <c r="OFC338" s="73"/>
      <c r="OFD338" s="180"/>
      <c r="OFE338" s="75"/>
      <c r="OFF338" s="76"/>
      <c r="OFG338" s="180"/>
      <c r="OFH338" s="180"/>
      <c r="OFI338" s="180"/>
      <c r="OFJ338" s="75"/>
      <c r="OFK338" s="76"/>
      <c r="OFL338" s="181"/>
      <c r="OFM338" s="181"/>
      <c r="OFN338" s="182"/>
      <c r="OFO338" s="134"/>
      <c r="OFP338" s="135"/>
      <c r="OFQ338" s="111"/>
      <c r="OFR338" s="178"/>
      <c r="OFS338" s="178"/>
      <c r="OFT338" s="178"/>
      <c r="OFU338" s="178"/>
      <c r="OFV338" s="179"/>
      <c r="OFW338" s="73"/>
      <c r="OFX338" s="73"/>
      <c r="OFY338" s="180"/>
      <c r="OFZ338" s="75"/>
      <c r="OGA338" s="76"/>
      <c r="OGB338" s="180"/>
      <c r="OGC338" s="180"/>
      <c r="OGD338" s="180"/>
      <c r="OGE338" s="75"/>
      <c r="OGF338" s="76"/>
      <c r="OGG338" s="181"/>
      <c r="OGH338" s="181"/>
      <c r="OGI338" s="182"/>
      <c r="OGJ338" s="134"/>
      <c r="OGK338" s="135"/>
      <c r="OGL338" s="111"/>
      <c r="OGM338" s="178"/>
      <c r="OGN338" s="178"/>
      <c r="OGO338" s="178"/>
      <c r="OGP338" s="178"/>
      <c r="OGQ338" s="179"/>
      <c r="OGR338" s="73"/>
      <c r="OGS338" s="73"/>
      <c r="OGT338" s="180"/>
      <c r="OGU338" s="75"/>
      <c r="OGV338" s="76"/>
      <c r="OGW338" s="180"/>
      <c r="OGX338" s="180"/>
      <c r="OGY338" s="180"/>
      <c r="OGZ338" s="75"/>
      <c r="OHA338" s="76"/>
      <c r="OHB338" s="181"/>
      <c r="OHC338" s="181"/>
      <c r="OHD338" s="182"/>
      <c r="OHE338" s="134"/>
      <c r="OHF338" s="135"/>
      <c r="OHG338" s="111"/>
      <c r="OHH338" s="178"/>
      <c r="OHI338" s="178"/>
      <c r="OHJ338" s="178"/>
      <c r="OHK338" s="178"/>
      <c r="OHL338" s="179"/>
      <c r="OHM338" s="73"/>
      <c r="OHN338" s="73"/>
      <c r="OHO338" s="180"/>
      <c r="OHP338" s="75"/>
      <c r="OHQ338" s="76"/>
      <c r="OHR338" s="180"/>
      <c r="OHS338" s="180"/>
      <c r="OHT338" s="180"/>
      <c r="OHU338" s="75"/>
      <c r="OHV338" s="76"/>
      <c r="OHW338" s="181"/>
      <c r="OHX338" s="181"/>
      <c r="OHY338" s="182"/>
      <c r="OHZ338" s="134"/>
      <c r="OIA338" s="135"/>
      <c r="OIB338" s="111"/>
      <c r="OIC338" s="178"/>
      <c r="OID338" s="178"/>
      <c r="OIE338" s="178"/>
      <c r="OIF338" s="178"/>
      <c r="OIG338" s="179"/>
      <c r="OIH338" s="73"/>
      <c r="OII338" s="73"/>
      <c r="OIJ338" s="180"/>
      <c r="OIK338" s="75"/>
      <c r="OIL338" s="76"/>
      <c r="OIM338" s="180"/>
      <c r="OIN338" s="180"/>
      <c r="OIO338" s="180"/>
      <c r="OIP338" s="75"/>
      <c r="OIQ338" s="76"/>
      <c r="OIR338" s="181"/>
      <c r="OIS338" s="181"/>
      <c r="OIT338" s="182"/>
      <c r="OIU338" s="134"/>
      <c r="OIV338" s="135"/>
      <c r="OIW338" s="111"/>
      <c r="OIX338" s="178"/>
      <c r="OIY338" s="178"/>
      <c r="OIZ338" s="178"/>
      <c r="OJA338" s="178"/>
      <c r="OJB338" s="179"/>
      <c r="OJC338" s="73"/>
      <c r="OJD338" s="73"/>
      <c r="OJE338" s="180"/>
      <c r="OJF338" s="75"/>
      <c r="OJG338" s="76"/>
      <c r="OJH338" s="180"/>
      <c r="OJI338" s="180"/>
      <c r="OJJ338" s="180"/>
      <c r="OJK338" s="75"/>
      <c r="OJL338" s="76"/>
      <c r="OJM338" s="181"/>
      <c r="OJN338" s="181"/>
      <c r="OJO338" s="182"/>
      <c r="OJP338" s="134"/>
      <c r="OJQ338" s="135"/>
      <c r="OJR338" s="111"/>
      <c r="OJS338" s="178"/>
      <c r="OJT338" s="178"/>
      <c r="OJU338" s="178"/>
      <c r="OJV338" s="178"/>
      <c r="OJW338" s="179"/>
      <c r="OJX338" s="73"/>
      <c r="OJY338" s="73"/>
      <c r="OJZ338" s="180"/>
      <c r="OKA338" s="75"/>
      <c r="OKB338" s="76"/>
      <c r="OKC338" s="180"/>
      <c r="OKD338" s="180"/>
      <c r="OKE338" s="180"/>
      <c r="OKF338" s="75"/>
      <c r="OKG338" s="76"/>
      <c r="OKH338" s="181"/>
      <c r="OKI338" s="181"/>
      <c r="OKJ338" s="182"/>
      <c r="OKK338" s="134"/>
      <c r="OKL338" s="135"/>
      <c r="OKM338" s="111"/>
      <c r="OKN338" s="178"/>
      <c r="OKO338" s="178"/>
      <c r="OKP338" s="178"/>
      <c r="OKQ338" s="178"/>
      <c r="OKR338" s="179"/>
      <c r="OKS338" s="73"/>
      <c r="OKT338" s="73"/>
      <c r="OKU338" s="180"/>
      <c r="OKV338" s="75"/>
      <c r="OKW338" s="76"/>
      <c r="OKX338" s="180"/>
      <c r="OKY338" s="180"/>
      <c r="OKZ338" s="180"/>
      <c r="OLA338" s="75"/>
      <c r="OLB338" s="76"/>
      <c r="OLC338" s="181"/>
      <c r="OLD338" s="181"/>
      <c r="OLE338" s="182"/>
      <c r="OLF338" s="134"/>
      <c r="OLG338" s="135"/>
      <c r="OLH338" s="111"/>
      <c r="OLI338" s="178"/>
      <c r="OLJ338" s="178"/>
      <c r="OLK338" s="178"/>
      <c r="OLL338" s="178"/>
      <c r="OLM338" s="179"/>
      <c r="OLN338" s="73"/>
      <c r="OLO338" s="73"/>
      <c r="OLP338" s="180"/>
      <c r="OLQ338" s="75"/>
      <c r="OLR338" s="76"/>
      <c r="OLS338" s="180"/>
      <c r="OLT338" s="180"/>
      <c r="OLU338" s="180"/>
      <c r="OLV338" s="75"/>
      <c r="OLW338" s="76"/>
      <c r="OLX338" s="181"/>
      <c r="OLY338" s="181"/>
      <c r="OLZ338" s="182"/>
      <c r="OMA338" s="134"/>
      <c r="OMB338" s="135"/>
      <c r="OMC338" s="111"/>
      <c r="OMD338" s="178"/>
      <c r="OME338" s="178"/>
      <c r="OMF338" s="178"/>
      <c r="OMG338" s="178"/>
      <c r="OMH338" s="179"/>
      <c r="OMI338" s="73"/>
      <c r="OMJ338" s="73"/>
      <c r="OMK338" s="180"/>
      <c r="OML338" s="75"/>
      <c r="OMM338" s="76"/>
      <c r="OMN338" s="180"/>
      <c r="OMO338" s="180"/>
      <c r="OMP338" s="180"/>
      <c r="OMQ338" s="75"/>
      <c r="OMR338" s="76"/>
      <c r="OMS338" s="181"/>
      <c r="OMT338" s="181"/>
      <c r="OMU338" s="182"/>
      <c r="OMV338" s="134"/>
      <c r="OMW338" s="135"/>
      <c r="OMX338" s="111"/>
      <c r="OMY338" s="178"/>
      <c r="OMZ338" s="178"/>
      <c r="ONA338" s="178"/>
      <c r="ONB338" s="178"/>
      <c r="ONC338" s="179"/>
      <c r="OND338" s="73"/>
      <c r="ONE338" s="73"/>
      <c r="ONF338" s="180"/>
      <c r="ONG338" s="75"/>
      <c r="ONH338" s="76"/>
      <c r="ONI338" s="180"/>
      <c r="ONJ338" s="180"/>
      <c r="ONK338" s="180"/>
      <c r="ONL338" s="75"/>
      <c r="ONM338" s="76"/>
      <c r="ONN338" s="181"/>
      <c r="ONO338" s="181"/>
      <c r="ONP338" s="182"/>
      <c r="ONQ338" s="134"/>
      <c r="ONR338" s="135"/>
      <c r="ONS338" s="111"/>
      <c r="ONT338" s="178"/>
      <c r="ONU338" s="178"/>
      <c r="ONV338" s="178"/>
      <c r="ONW338" s="178"/>
      <c r="ONX338" s="179"/>
      <c r="ONY338" s="73"/>
      <c r="ONZ338" s="73"/>
      <c r="OOA338" s="180"/>
      <c r="OOB338" s="75"/>
      <c r="OOC338" s="76"/>
      <c r="OOD338" s="180"/>
      <c r="OOE338" s="180"/>
      <c r="OOF338" s="180"/>
      <c r="OOG338" s="75"/>
      <c r="OOH338" s="76"/>
      <c r="OOI338" s="181"/>
      <c r="OOJ338" s="181"/>
      <c r="OOK338" s="182"/>
      <c r="OOL338" s="134"/>
      <c r="OOM338" s="135"/>
      <c r="OON338" s="111"/>
      <c r="OOO338" s="178"/>
      <c r="OOP338" s="178"/>
      <c r="OOQ338" s="178"/>
      <c r="OOR338" s="178"/>
      <c r="OOS338" s="179"/>
      <c r="OOT338" s="73"/>
      <c r="OOU338" s="73"/>
      <c r="OOV338" s="180"/>
      <c r="OOW338" s="75"/>
      <c r="OOX338" s="76"/>
      <c r="OOY338" s="180"/>
      <c r="OOZ338" s="180"/>
      <c r="OPA338" s="180"/>
      <c r="OPB338" s="75"/>
      <c r="OPC338" s="76"/>
      <c r="OPD338" s="181"/>
      <c r="OPE338" s="181"/>
      <c r="OPF338" s="182"/>
      <c r="OPG338" s="134"/>
      <c r="OPH338" s="135"/>
      <c r="OPI338" s="111"/>
      <c r="OPJ338" s="178"/>
      <c r="OPK338" s="178"/>
      <c r="OPL338" s="178"/>
      <c r="OPM338" s="178"/>
      <c r="OPN338" s="179"/>
      <c r="OPO338" s="73"/>
      <c r="OPP338" s="73"/>
      <c r="OPQ338" s="180"/>
      <c r="OPR338" s="75"/>
      <c r="OPS338" s="76"/>
      <c r="OPT338" s="180"/>
      <c r="OPU338" s="180"/>
      <c r="OPV338" s="180"/>
      <c r="OPW338" s="75"/>
      <c r="OPX338" s="76"/>
      <c r="OPY338" s="181"/>
      <c r="OPZ338" s="181"/>
      <c r="OQA338" s="182"/>
      <c r="OQB338" s="134"/>
      <c r="OQC338" s="135"/>
      <c r="OQD338" s="111"/>
      <c r="OQE338" s="178"/>
      <c r="OQF338" s="178"/>
      <c r="OQG338" s="178"/>
      <c r="OQH338" s="178"/>
      <c r="OQI338" s="179"/>
      <c r="OQJ338" s="73"/>
      <c r="OQK338" s="73"/>
      <c r="OQL338" s="180"/>
      <c r="OQM338" s="75"/>
      <c r="OQN338" s="76"/>
      <c r="OQO338" s="180"/>
      <c r="OQP338" s="180"/>
      <c r="OQQ338" s="180"/>
      <c r="OQR338" s="75"/>
      <c r="OQS338" s="76"/>
      <c r="OQT338" s="181"/>
      <c r="OQU338" s="181"/>
      <c r="OQV338" s="182"/>
      <c r="OQW338" s="134"/>
      <c r="OQX338" s="135"/>
      <c r="OQY338" s="111"/>
      <c r="OQZ338" s="178"/>
      <c r="ORA338" s="178"/>
      <c r="ORB338" s="178"/>
      <c r="ORC338" s="178"/>
      <c r="ORD338" s="179"/>
      <c r="ORE338" s="73"/>
      <c r="ORF338" s="73"/>
      <c r="ORG338" s="180"/>
      <c r="ORH338" s="75"/>
      <c r="ORI338" s="76"/>
      <c r="ORJ338" s="180"/>
      <c r="ORK338" s="180"/>
      <c r="ORL338" s="180"/>
      <c r="ORM338" s="75"/>
      <c r="ORN338" s="76"/>
      <c r="ORO338" s="181"/>
      <c r="ORP338" s="181"/>
      <c r="ORQ338" s="182"/>
      <c r="ORR338" s="134"/>
      <c r="ORS338" s="135"/>
      <c r="ORT338" s="111"/>
      <c r="ORU338" s="178"/>
      <c r="ORV338" s="178"/>
      <c r="ORW338" s="178"/>
      <c r="ORX338" s="178"/>
      <c r="ORY338" s="179"/>
      <c r="ORZ338" s="73"/>
      <c r="OSA338" s="73"/>
      <c r="OSB338" s="180"/>
      <c r="OSC338" s="75"/>
      <c r="OSD338" s="76"/>
      <c r="OSE338" s="180"/>
      <c r="OSF338" s="180"/>
      <c r="OSG338" s="180"/>
      <c r="OSH338" s="75"/>
      <c r="OSI338" s="76"/>
      <c r="OSJ338" s="181"/>
      <c r="OSK338" s="181"/>
      <c r="OSL338" s="182"/>
      <c r="OSM338" s="134"/>
      <c r="OSN338" s="135"/>
      <c r="OSO338" s="111"/>
      <c r="OSP338" s="178"/>
      <c r="OSQ338" s="178"/>
      <c r="OSR338" s="178"/>
      <c r="OSS338" s="178"/>
      <c r="OST338" s="179"/>
      <c r="OSU338" s="73"/>
      <c r="OSV338" s="73"/>
      <c r="OSW338" s="180"/>
      <c r="OSX338" s="75"/>
      <c r="OSY338" s="76"/>
      <c r="OSZ338" s="180"/>
      <c r="OTA338" s="180"/>
      <c r="OTB338" s="180"/>
      <c r="OTC338" s="75"/>
      <c r="OTD338" s="76"/>
      <c r="OTE338" s="181"/>
      <c r="OTF338" s="181"/>
      <c r="OTG338" s="182"/>
      <c r="OTH338" s="134"/>
      <c r="OTI338" s="135"/>
      <c r="OTJ338" s="111"/>
      <c r="OTK338" s="178"/>
      <c r="OTL338" s="178"/>
      <c r="OTM338" s="178"/>
      <c r="OTN338" s="178"/>
      <c r="OTO338" s="179"/>
      <c r="OTP338" s="73"/>
      <c r="OTQ338" s="73"/>
      <c r="OTR338" s="180"/>
      <c r="OTS338" s="75"/>
      <c r="OTT338" s="76"/>
      <c r="OTU338" s="180"/>
      <c r="OTV338" s="180"/>
      <c r="OTW338" s="180"/>
      <c r="OTX338" s="75"/>
      <c r="OTY338" s="76"/>
      <c r="OTZ338" s="181"/>
      <c r="OUA338" s="181"/>
      <c r="OUB338" s="182"/>
      <c r="OUC338" s="134"/>
      <c r="OUD338" s="135"/>
      <c r="OUE338" s="111"/>
      <c r="OUF338" s="178"/>
      <c r="OUG338" s="178"/>
      <c r="OUH338" s="178"/>
      <c r="OUI338" s="178"/>
      <c r="OUJ338" s="179"/>
      <c r="OUK338" s="73"/>
      <c r="OUL338" s="73"/>
      <c r="OUM338" s="180"/>
      <c r="OUN338" s="75"/>
      <c r="OUO338" s="76"/>
      <c r="OUP338" s="180"/>
      <c r="OUQ338" s="180"/>
      <c r="OUR338" s="180"/>
      <c r="OUS338" s="75"/>
      <c r="OUT338" s="76"/>
      <c r="OUU338" s="181"/>
      <c r="OUV338" s="181"/>
      <c r="OUW338" s="182"/>
      <c r="OUX338" s="134"/>
      <c r="OUY338" s="135"/>
      <c r="OUZ338" s="111"/>
      <c r="OVA338" s="178"/>
      <c r="OVB338" s="178"/>
      <c r="OVC338" s="178"/>
      <c r="OVD338" s="178"/>
      <c r="OVE338" s="179"/>
      <c r="OVF338" s="73"/>
      <c r="OVG338" s="73"/>
      <c r="OVH338" s="180"/>
      <c r="OVI338" s="75"/>
      <c r="OVJ338" s="76"/>
      <c r="OVK338" s="180"/>
      <c r="OVL338" s="180"/>
      <c r="OVM338" s="180"/>
      <c r="OVN338" s="75"/>
      <c r="OVO338" s="76"/>
      <c r="OVP338" s="181"/>
      <c r="OVQ338" s="181"/>
      <c r="OVR338" s="182"/>
      <c r="OVS338" s="134"/>
      <c r="OVT338" s="135"/>
      <c r="OVU338" s="111"/>
      <c r="OVV338" s="178"/>
      <c r="OVW338" s="178"/>
      <c r="OVX338" s="178"/>
      <c r="OVY338" s="178"/>
      <c r="OVZ338" s="179"/>
      <c r="OWA338" s="73"/>
      <c r="OWB338" s="73"/>
      <c r="OWC338" s="180"/>
      <c r="OWD338" s="75"/>
      <c r="OWE338" s="76"/>
      <c r="OWF338" s="180"/>
      <c r="OWG338" s="180"/>
      <c r="OWH338" s="180"/>
      <c r="OWI338" s="75"/>
      <c r="OWJ338" s="76"/>
      <c r="OWK338" s="181"/>
      <c r="OWL338" s="181"/>
      <c r="OWM338" s="182"/>
      <c r="OWN338" s="134"/>
      <c r="OWO338" s="135"/>
      <c r="OWP338" s="111"/>
      <c r="OWQ338" s="178"/>
      <c r="OWR338" s="178"/>
      <c r="OWS338" s="178"/>
      <c r="OWT338" s="178"/>
      <c r="OWU338" s="179"/>
      <c r="OWV338" s="73"/>
      <c r="OWW338" s="73"/>
      <c r="OWX338" s="180"/>
      <c r="OWY338" s="75"/>
      <c r="OWZ338" s="76"/>
      <c r="OXA338" s="180"/>
      <c r="OXB338" s="180"/>
      <c r="OXC338" s="180"/>
      <c r="OXD338" s="75"/>
      <c r="OXE338" s="76"/>
      <c r="OXF338" s="181"/>
      <c r="OXG338" s="181"/>
      <c r="OXH338" s="182"/>
      <c r="OXI338" s="134"/>
      <c r="OXJ338" s="135"/>
      <c r="OXK338" s="111"/>
      <c r="OXL338" s="178"/>
      <c r="OXM338" s="178"/>
      <c r="OXN338" s="178"/>
      <c r="OXO338" s="178"/>
      <c r="OXP338" s="179"/>
      <c r="OXQ338" s="73"/>
      <c r="OXR338" s="73"/>
      <c r="OXS338" s="180"/>
      <c r="OXT338" s="75"/>
      <c r="OXU338" s="76"/>
      <c r="OXV338" s="180"/>
      <c r="OXW338" s="180"/>
      <c r="OXX338" s="180"/>
      <c r="OXY338" s="75"/>
      <c r="OXZ338" s="76"/>
      <c r="OYA338" s="181"/>
      <c r="OYB338" s="181"/>
      <c r="OYC338" s="182"/>
      <c r="OYD338" s="134"/>
      <c r="OYE338" s="135"/>
      <c r="OYF338" s="111"/>
      <c r="OYG338" s="178"/>
      <c r="OYH338" s="178"/>
      <c r="OYI338" s="178"/>
      <c r="OYJ338" s="178"/>
      <c r="OYK338" s="179"/>
      <c r="OYL338" s="73"/>
      <c r="OYM338" s="73"/>
      <c r="OYN338" s="180"/>
      <c r="OYO338" s="75"/>
      <c r="OYP338" s="76"/>
      <c r="OYQ338" s="180"/>
      <c r="OYR338" s="180"/>
      <c r="OYS338" s="180"/>
      <c r="OYT338" s="75"/>
      <c r="OYU338" s="76"/>
      <c r="OYV338" s="181"/>
      <c r="OYW338" s="181"/>
      <c r="OYX338" s="182"/>
      <c r="OYY338" s="134"/>
      <c r="OYZ338" s="135"/>
      <c r="OZA338" s="111"/>
      <c r="OZB338" s="178"/>
      <c r="OZC338" s="178"/>
      <c r="OZD338" s="178"/>
      <c r="OZE338" s="178"/>
      <c r="OZF338" s="179"/>
      <c r="OZG338" s="73"/>
      <c r="OZH338" s="73"/>
      <c r="OZI338" s="180"/>
      <c r="OZJ338" s="75"/>
      <c r="OZK338" s="76"/>
      <c r="OZL338" s="180"/>
      <c r="OZM338" s="180"/>
      <c r="OZN338" s="180"/>
      <c r="OZO338" s="75"/>
      <c r="OZP338" s="76"/>
      <c r="OZQ338" s="181"/>
      <c r="OZR338" s="181"/>
      <c r="OZS338" s="182"/>
      <c r="OZT338" s="134"/>
      <c r="OZU338" s="135"/>
      <c r="OZV338" s="111"/>
      <c r="OZW338" s="178"/>
      <c r="OZX338" s="178"/>
      <c r="OZY338" s="178"/>
      <c r="OZZ338" s="178"/>
      <c r="PAA338" s="179"/>
      <c r="PAB338" s="73"/>
      <c r="PAC338" s="73"/>
      <c r="PAD338" s="180"/>
      <c r="PAE338" s="75"/>
      <c r="PAF338" s="76"/>
      <c r="PAG338" s="180"/>
      <c r="PAH338" s="180"/>
      <c r="PAI338" s="180"/>
      <c r="PAJ338" s="75"/>
      <c r="PAK338" s="76"/>
      <c r="PAL338" s="181"/>
      <c r="PAM338" s="181"/>
      <c r="PAN338" s="182"/>
      <c r="PAO338" s="134"/>
      <c r="PAP338" s="135"/>
      <c r="PAQ338" s="111"/>
      <c r="PAR338" s="178"/>
      <c r="PAS338" s="178"/>
      <c r="PAT338" s="178"/>
      <c r="PAU338" s="178"/>
      <c r="PAV338" s="179"/>
      <c r="PAW338" s="73"/>
      <c r="PAX338" s="73"/>
      <c r="PAY338" s="180"/>
      <c r="PAZ338" s="75"/>
      <c r="PBA338" s="76"/>
      <c r="PBB338" s="180"/>
      <c r="PBC338" s="180"/>
      <c r="PBD338" s="180"/>
      <c r="PBE338" s="75"/>
      <c r="PBF338" s="76"/>
      <c r="PBG338" s="181"/>
      <c r="PBH338" s="181"/>
      <c r="PBI338" s="182"/>
      <c r="PBJ338" s="134"/>
      <c r="PBK338" s="135"/>
      <c r="PBL338" s="111"/>
      <c r="PBM338" s="178"/>
      <c r="PBN338" s="178"/>
      <c r="PBO338" s="178"/>
      <c r="PBP338" s="178"/>
      <c r="PBQ338" s="179"/>
      <c r="PBR338" s="73"/>
      <c r="PBS338" s="73"/>
      <c r="PBT338" s="180"/>
      <c r="PBU338" s="75"/>
      <c r="PBV338" s="76"/>
      <c r="PBW338" s="180"/>
      <c r="PBX338" s="180"/>
      <c r="PBY338" s="180"/>
      <c r="PBZ338" s="75"/>
      <c r="PCA338" s="76"/>
      <c r="PCB338" s="181"/>
      <c r="PCC338" s="181"/>
      <c r="PCD338" s="182"/>
      <c r="PCE338" s="134"/>
      <c r="PCF338" s="135"/>
      <c r="PCG338" s="111"/>
      <c r="PCH338" s="178"/>
      <c r="PCI338" s="178"/>
      <c r="PCJ338" s="178"/>
      <c r="PCK338" s="178"/>
      <c r="PCL338" s="179"/>
      <c r="PCM338" s="73"/>
      <c r="PCN338" s="73"/>
      <c r="PCO338" s="180"/>
      <c r="PCP338" s="75"/>
      <c r="PCQ338" s="76"/>
      <c r="PCR338" s="180"/>
      <c r="PCS338" s="180"/>
      <c r="PCT338" s="180"/>
      <c r="PCU338" s="75"/>
      <c r="PCV338" s="76"/>
      <c r="PCW338" s="181"/>
      <c r="PCX338" s="181"/>
      <c r="PCY338" s="182"/>
      <c r="PCZ338" s="134"/>
      <c r="PDA338" s="135"/>
      <c r="PDB338" s="111"/>
      <c r="PDC338" s="178"/>
      <c r="PDD338" s="178"/>
      <c r="PDE338" s="178"/>
      <c r="PDF338" s="178"/>
      <c r="PDG338" s="179"/>
      <c r="PDH338" s="73"/>
      <c r="PDI338" s="73"/>
      <c r="PDJ338" s="180"/>
      <c r="PDK338" s="75"/>
      <c r="PDL338" s="76"/>
      <c r="PDM338" s="180"/>
      <c r="PDN338" s="180"/>
      <c r="PDO338" s="180"/>
      <c r="PDP338" s="75"/>
      <c r="PDQ338" s="76"/>
      <c r="PDR338" s="181"/>
      <c r="PDS338" s="181"/>
      <c r="PDT338" s="182"/>
      <c r="PDU338" s="134"/>
      <c r="PDV338" s="135"/>
      <c r="PDW338" s="111"/>
      <c r="PDX338" s="178"/>
      <c r="PDY338" s="178"/>
      <c r="PDZ338" s="178"/>
      <c r="PEA338" s="178"/>
      <c r="PEB338" s="179"/>
      <c r="PEC338" s="73"/>
      <c r="PED338" s="73"/>
      <c r="PEE338" s="180"/>
      <c r="PEF338" s="75"/>
      <c r="PEG338" s="76"/>
      <c r="PEH338" s="180"/>
      <c r="PEI338" s="180"/>
      <c r="PEJ338" s="180"/>
      <c r="PEK338" s="75"/>
      <c r="PEL338" s="76"/>
      <c r="PEM338" s="181"/>
      <c r="PEN338" s="181"/>
      <c r="PEO338" s="182"/>
      <c r="PEP338" s="134"/>
      <c r="PEQ338" s="135"/>
      <c r="PER338" s="111"/>
      <c r="PES338" s="178"/>
      <c r="PET338" s="178"/>
      <c r="PEU338" s="178"/>
      <c r="PEV338" s="178"/>
      <c r="PEW338" s="179"/>
      <c r="PEX338" s="73"/>
      <c r="PEY338" s="73"/>
      <c r="PEZ338" s="180"/>
      <c r="PFA338" s="75"/>
      <c r="PFB338" s="76"/>
      <c r="PFC338" s="180"/>
      <c r="PFD338" s="180"/>
      <c r="PFE338" s="180"/>
      <c r="PFF338" s="75"/>
      <c r="PFG338" s="76"/>
      <c r="PFH338" s="181"/>
      <c r="PFI338" s="181"/>
      <c r="PFJ338" s="182"/>
      <c r="PFK338" s="134"/>
      <c r="PFL338" s="135"/>
      <c r="PFM338" s="111"/>
      <c r="PFN338" s="178"/>
      <c r="PFO338" s="178"/>
      <c r="PFP338" s="178"/>
      <c r="PFQ338" s="178"/>
      <c r="PFR338" s="179"/>
      <c r="PFS338" s="73"/>
      <c r="PFT338" s="73"/>
      <c r="PFU338" s="180"/>
      <c r="PFV338" s="75"/>
      <c r="PFW338" s="76"/>
      <c r="PFX338" s="180"/>
      <c r="PFY338" s="180"/>
      <c r="PFZ338" s="180"/>
      <c r="PGA338" s="75"/>
      <c r="PGB338" s="76"/>
      <c r="PGC338" s="181"/>
      <c r="PGD338" s="181"/>
      <c r="PGE338" s="182"/>
      <c r="PGF338" s="134"/>
      <c r="PGG338" s="135"/>
      <c r="PGH338" s="111"/>
      <c r="PGI338" s="178"/>
      <c r="PGJ338" s="178"/>
      <c r="PGK338" s="178"/>
      <c r="PGL338" s="178"/>
      <c r="PGM338" s="179"/>
      <c r="PGN338" s="73"/>
      <c r="PGO338" s="73"/>
      <c r="PGP338" s="180"/>
      <c r="PGQ338" s="75"/>
      <c r="PGR338" s="76"/>
      <c r="PGS338" s="180"/>
      <c r="PGT338" s="180"/>
      <c r="PGU338" s="180"/>
      <c r="PGV338" s="75"/>
      <c r="PGW338" s="76"/>
      <c r="PGX338" s="181"/>
      <c r="PGY338" s="181"/>
      <c r="PGZ338" s="182"/>
      <c r="PHA338" s="134"/>
      <c r="PHB338" s="135"/>
      <c r="PHC338" s="111"/>
      <c r="PHD338" s="178"/>
      <c r="PHE338" s="178"/>
      <c r="PHF338" s="178"/>
      <c r="PHG338" s="178"/>
      <c r="PHH338" s="179"/>
      <c r="PHI338" s="73"/>
      <c r="PHJ338" s="73"/>
      <c r="PHK338" s="180"/>
      <c r="PHL338" s="75"/>
      <c r="PHM338" s="76"/>
      <c r="PHN338" s="180"/>
      <c r="PHO338" s="180"/>
      <c r="PHP338" s="180"/>
      <c r="PHQ338" s="75"/>
      <c r="PHR338" s="76"/>
      <c r="PHS338" s="181"/>
      <c r="PHT338" s="181"/>
      <c r="PHU338" s="182"/>
      <c r="PHV338" s="134"/>
      <c r="PHW338" s="135"/>
      <c r="PHX338" s="111"/>
      <c r="PHY338" s="178"/>
      <c r="PHZ338" s="178"/>
      <c r="PIA338" s="178"/>
      <c r="PIB338" s="178"/>
      <c r="PIC338" s="179"/>
      <c r="PID338" s="73"/>
      <c r="PIE338" s="73"/>
      <c r="PIF338" s="180"/>
      <c r="PIG338" s="75"/>
      <c r="PIH338" s="76"/>
      <c r="PII338" s="180"/>
      <c r="PIJ338" s="180"/>
      <c r="PIK338" s="180"/>
      <c r="PIL338" s="75"/>
      <c r="PIM338" s="76"/>
      <c r="PIN338" s="181"/>
      <c r="PIO338" s="181"/>
      <c r="PIP338" s="182"/>
      <c r="PIQ338" s="134"/>
      <c r="PIR338" s="135"/>
      <c r="PIS338" s="111"/>
      <c r="PIT338" s="178"/>
      <c r="PIU338" s="178"/>
      <c r="PIV338" s="178"/>
      <c r="PIW338" s="178"/>
      <c r="PIX338" s="179"/>
      <c r="PIY338" s="73"/>
      <c r="PIZ338" s="73"/>
      <c r="PJA338" s="180"/>
      <c r="PJB338" s="75"/>
      <c r="PJC338" s="76"/>
      <c r="PJD338" s="180"/>
      <c r="PJE338" s="180"/>
      <c r="PJF338" s="180"/>
      <c r="PJG338" s="75"/>
      <c r="PJH338" s="76"/>
      <c r="PJI338" s="181"/>
      <c r="PJJ338" s="181"/>
      <c r="PJK338" s="182"/>
      <c r="PJL338" s="134"/>
      <c r="PJM338" s="135"/>
      <c r="PJN338" s="111"/>
      <c r="PJO338" s="178"/>
      <c r="PJP338" s="178"/>
      <c r="PJQ338" s="178"/>
      <c r="PJR338" s="178"/>
      <c r="PJS338" s="179"/>
      <c r="PJT338" s="73"/>
      <c r="PJU338" s="73"/>
      <c r="PJV338" s="180"/>
      <c r="PJW338" s="75"/>
      <c r="PJX338" s="76"/>
      <c r="PJY338" s="180"/>
      <c r="PJZ338" s="180"/>
      <c r="PKA338" s="180"/>
      <c r="PKB338" s="75"/>
      <c r="PKC338" s="76"/>
      <c r="PKD338" s="181"/>
      <c r="PKE338" s="181"/>
      <c r="PKF338" s="182"/>
      <c r="PKG338" s="134"/>
      <c r="PKH338" s="135"/>
      <c r="PKI338" s="111"/>
      <c r="PKJ338" s="178"/>
      <c r="PKK338" s="178"/>
      <c r="PKL338" s="178"/>
      <c r="PKM338" s="178"/>
      <c r="PKN338" s="179"/>
      <c r="PKO338" s="73"/>
      <c r="PKP338" s="73"/>
      <c r="PKQ338" s="180"/>
      <c r="PKR338" s="75"/>
      <c r="PKS338" s="76"/>
      <c r="PKT338" s="180"/>
      <c r="PKU338" s="180"/>
      <c r="PKV338" s="180"/>
      <c r="PKW338" s="75"/>
      <c r="PKX338" s="76"/>
      <c r="PKY338" s="181"/>
      <c r="PKZ338" s="181"/>
      <c r="PLA338" s="182"/>
      <c r="PLB338" s="134"/>
      <c r="PLC338" s="135"/>
      <c r="PLD338" s="111"/>
      <c r="PLE338" s="178"/>
      <c r="PLF338" s="178"/>
      <c r="PLG338" s="178"/>
      <c r="PLH338" s="178"/>
      <c r="PLI338" s="179"/>
      <c r="PLJ338" s="73"/>
      <c r="PLK338" s="73"/>
      <c r="PLL338" s="180"/>
      <c r="PLM338" s="75"/>
      <c r="PLN338" s="76"/>
      <c r="PLO338" s="180"/>
      <c r="PLP338" s="180"/>
      <c r="PLQ338" s="180"/>
      <c r="PLR338" s="75"/>
      <c r="PLS338" s="76"/>
      <c r="PLT338" s="181"/>
      <c r="PLU338" s="181"/>
      <c r="PLV338" s="182"/>
      <c r="PLW338" s="134"/>
      <c r="PLX338" s="135"/>
      <c r="PLY338" s="111"/>
      <c r="PLZ338" s="178"/>
      <c r="PMA338" s="178"/>
      <c r="PMB338" s="178"/>
      <c r="PMC338" s="178"/>
      <c r="PMD338" s="179"/>
      <c r="PME338" s="73"/>
      <c r="PMF338" s="73"/>
      <c r="PMG338" s="180"/>
      <c r="PMH338" s="75"/>
      <c r="PMI338" s="76"/>
      <c r="PMJ338" s="180"/>
      <c r="PMK338" s="180"/>
      <c r="PML338" s="180"/>
      <c r="PMM338" s="75"/>
      <c r="PMN338" s="76"/>
      <c r="PMO338" s="181"/>
      <c r="PMP338" s="181"/>
      <c r="PMQ338" s="182"/>
      <c r="PMR338" s="134"/>
      <c r="PMS338" s="135"/>
      <c r="PMT338" s="111"/>
      <c r="PMU338" s="178"/>
      <c r="PMV338" s="178"/>
      <c r="PMW338" s="178"/>
      <c r="PMX338" s="178"/>
      <c r="PMY338" s="179"/>
      <c r="PMZ338" s="73"/>
      <c r="PNA338" s="73"/>
      <c r="PNB338" s="180"/>
      <c r="PNC338" s="75"/>
      <c r="PND338" s="76"/>
      <c r="PNE338" s="180"/>
      <c r="PNF338" s="180"/>
      <c r="PNG338" s="180"/>
      <c r="PNH338" s="75"/>
      <c r="PNI338" s="76"/>
      <c r="PNJ338" s="181"/>
      <c r="PNK338" s="181"/>
      <c r="PNL338" s="182"/>
      <c r="PNM338" s="134"/>
      <c r="PNN338" s="135"/>
      <c r="PNO338" s="111"/>
      <c r="PNP338" s="178"/>
      <c r="PNQ338" s="178"/>
      <c r="PNR338" s="178"/>
      <c r="PNS338" s="178"/>
      <c r="PNT338" s="179"/>
      <c r="PNU338" s="73"/>
      <c r="PNV338" s="73"/>
      <c r="PNW338" s="180"/>
      <c r="PNX338" s="75"/>
      <c r="PNY338" s="76"/>
      <c r="PNZ338" s="180"/>
      <c r="POA338" s="180"/>
      <c r="POB338" s="180"/>
      <c r="POC338" s="75"/>
      <c r="POD338" s="76"/>
      <c r="POE338" s="181"/>
      <c r="POF338" s="181"/>
      <c r="POG338" s="182"/>
      <c r="POH338" s="134"/>
      <c r="POI338" s="135"/>
      <c r="POJ338" s="111"/>
      <c r="POK338" s="178"/>
      <c r="POL338" s="178"/>
      <c r="POM338" s="178"/>
      <c r="PON338" s="178"/>
      <c r="POO338" s="179"/>
      <c r="POP338" s="73"/>
      <c r="POQ338" s="73"/>
      <c r="POR338" s="180"/>
      <c r="POS338" s="75"/>
      <c r="POT338" s="76"/>
      <c r="POU338" s="180"/>
      <c r="POV338" s="180"/>
      <c r="POW338" s="180"/>
      <c r="POX338" s="75"/>
      <c r="POY338" s="76"/>
      <c r="POZ338" s="181"/>
      <c r="PPA338" s="181"/>
      <c r="PPB338" s="182"/>
      <c r="PPC338" s="134"/>
      <c r="PPD338" s="135"/>
      <c r="PPE338" s="111"/>
      <c r="PPF338" s="178"/>
      <c r="PPG338" s="178"/>
      <c r="PPH338" s="178"/>
      <c r="PPI338" s="178"/>
      <c r="PPJ338" s="179"/>
      <c r="PPK338" s="73"/>
      <c r="PPL338" s="73"/>
      <c r="PPM338" s="180"/>
      <c r="PPN338" s="75"/>
      <c r="PPO338" s="76"/>
      <c r="PPP338" s="180"/>
      <c r="PPQ338" s="180"/>
      <c r="PPR338" s="180"/>
      <c r="PPS338" s="75"/>
      <c r="PPT338" s="76"/>
      <c r="PPU338" s="181"/>
      <c r="PPV338" s="181"/>
      <c r="PPW338" s="182"/>
      <c r="PPX338" s="134"/>
      <c r="PPY338" s="135"/>
      <c r="PPZ338" s="111"/>
      <c r="PQA338" s="178"/>
      <c r="PQB338" s="178"/>
      <c r="PQC338" s="178"/>
      <c r="PQD338" s="178"/>
      <c r="PQE338" s="179"/>
      <c r="PQF338" s="73"/>
      <c r="PQG338" s="73"/>
      <c r="PQH338" s="180"/>
      <c r="PQI338" s="75"/>
      <c r="PQJ338" s="76"/>
      <c r="PQK338" s="180"/>
      <c r="PQL338" s="180"/>
      <c r="PQM338" s="180"/>
      <c r="PQN338" s="75"/>
      <c r="PQO338" s="76"/>
      <c r="PQP338" s="181"/>
      <c r="PQQ338" s="181"/>
      <c r="PQR338" s="182"/>
      <c r="PQS338" s="134"/>
      <c r="PQT338" s="135"/>
      <c r="PQU338" s="111"/>
      <c r="PQV338" s="178"/>
      <c r="PQW338" s="178"/>
      <c r="PQX338" s="178"/>
      <c r="PQY338" s="178"/>
      <c r="PQZ338" s="179"/>
      <c r="PRA338" s="73"/>
      <c r="PRB338" s="73"/>
      <c r="PRC338" s="180"/>
      <c r="PRD338" s="75"/>
      <c r="PRE338" s="76"/>
      <c r="PRF338" s="180"/>
      <c r="PRG338" s="180"/>
      <c r="PRH338" s="180"/>
      <c r="PRI338" s="75"/>
      <c r="PRJ338" s="76"/>
      <c r="PRK338" s="181"/>
      <c r="PRL338" s="181"/>
      <c r="PRM338" s="182"/>
      <c r="PRN338" s="134"/>
      <c r="PRO338" s="135"/>
      <c r="PRP338" s="111"/>
      <c r="PRQ338" s="178"/>
      <c r="PRR338" s="178"/>
      <c r="PRS338" s="178"/>
      <c r="PRT338" s="178"/>
      <c r="PRU338" s="179"/>
      <c r="PRV338" s="73"/>
      <c r="PRW338" s="73"/>
      <c r="PRX338" s="180"/>
      <c r="PRY338" s="75"/>
      <c r="PRZ338" s="76"/>
      <c r="PSA338" s="180"/>
      <c r="PSB338" s="180"/>
      <c r="PSC338" s="180"/>
      <c r="PSD338" s="75"/>
      <c r="PSE338" s="76"/>
      <c r="PSF338" s="181"/>
      <c r="PSG338" s="181"/>
      <c r="PSH338" s="182"/>
      <c r="PSI338" s="134"/>
      <c r="PSJ338" s="135"/>
      <c r="PSK338" s="111"/>
      <c r="PSL338" s="178"/>
      <c r="PSM338" s="178"/>
      <c r="PSN338" s="178"/>
      <c r="PSO338" s="178"/>
      <c r="PSP338" s="179"/>
      <c r="PSQ338" s="73"/>
      <c r="PSR338" s="73"/>
      <c r="PSS338" s="180"/>
      <c r="PST338" s="75"/>
      <c r="PSU338" s="76"/>
      <c r="PSV338" s="180"/>
      <c r="PSW338" s="180"/>
      <c r="PSX338" s="180"/>
      <c r="PSY338" s="75"/>
      <c r="PSZ338" s="76"/>
      <c r="PTA338" s="181"/>
      <c r="PTB338" s="181"/>
      <c r="PTC338" s="182"/>
      <c r="PTD338" s="134"/>
      <c r="PTE338" s="135"/>
      <c r="PTF338" s="111"/>
      <c r="PTG338" s="178"/>
      <c r="PTH338" s="178"/>
      <c r="PTI338" s="178"/>
      <c r="PTJ338" s="178"/>
      <c r="PTK338" s="179"/>
      <c r="PTL338" s="73"/>
      <c r="PTM338" s="73"/>
      <c r="PTN338" s="180"/>
      <c r="PTO338" s="75"/>
      <c r="PTP338" s="76"/>
      <c r="PTQ338" s="180"/>
      <c r="PTR338" s="180"/>
      <c r="PTS338" s="180"/>
      <c r="PTT338" s="75"/>
      <c r="PTU338" s="76"/>
      <c r="PTV338" s="181"/>
      <c r="PTW338" s="181"/>
      <c r="PTX338" s="182"/>
      <c r="PTY338" s="134"/>
      <c r="PTZ338" s="135"/>
      <c r="PUA338" s="111"/>
      <c r="PUB338" s="178"/>
      <c r="PUC338" s="178"/>
      <c r="PUD338" s="178"/>
      <c r="PUE338" s="178"/>
      <c r="PUF338" s="179"/>
      <c r="PUG338" s="73"/>
      <c r="PUH338" s="73"/>
      <c r="PUI338" s="180"/>
      <c r="PUJ338" s="75"/>
      <c r="PUK338" s="76"/>
      <c r="PUL338" s="180"/>
      <c r="PUM338" s="180"/>
      <c r="PUN338" s="180"/>
      <c r="PUO338" s="75"/>
      <c r="PUP338" s="76"/>
      <c r="PUQ338" s="181"/>
      <c r="PUR338" s="181"/>
      <c r="PUS338" s="182"/>
      <c r="PUT338" s="134"/>
      <c r="PUU338" s="135"/>
      <c r="PUV338" s="111"/>
      <c r="PUW338" s="178"/>
      <c r="PUX338" s="178"/>
      <c r="PUY338" s="178"/>
      <c r="PUZ338" s="178"/>
      <c r="PVA338" s="179"/>
      <c r="PVB338" s="73"/>
      <c r="PVC338" s="73"/>
      <c r="PVD338" s="180"/>
      <c r="PVE338" s="75"/>
      <c r="PVF338" s="76"/>
      <c r="PVG338" s="180"/>
      <c r="PVH338" s="180"/>
      <c r="PVI338" s="180"/>
      <c r="PVJ338" s="75"/>
      <c r="PVK338" s="76"/>
      <c r="PVL338" s="181"/>
      <c r="PVM338" s="181"/>
      <c r="PVN338" s="182"/>
      <c r="PVO338" s="134"/>
      <c r="PVP338" s="135"/>
      <c r="PVQ338" s="111"/>
      <c r="PVR338" s="178"/>
      <c r="PVS338" s="178"/>
      <c r="PVT338" s="178"/>
      <c r="PVU338" s="178"/>
      <c r="PVV338" s="179"/>
      <c r="PVW338" s="73"/>
      <c r="PVX338" s="73"/>
      <c r="PVY338" s="180"/>
      <c r="PVZ338" s="75"/>
      <c r="PWA338" s="76"/>
      <c r="PWB338" s="180"/>
      <c r="PWC338" s="180"/>
      <c r="PWD338" s="180"/>
      <c r="PWE338" s="75"/>
      <c r="PWF338" s="76"/>
      <c r="PWG338" s="181"/>
      <c r="PWH338" s="181"/>
      <c r="PWI338" s="182"/>
      <c r="PWJ338" s="134"/>
      <c r="PWK338" s="135"/>
      <c r="PWL338" s="111"/>
      <c r="PWM338" s="178"/>
      <c r="PWN338" s="178"/>
      <c r="PWO338" s="178"/>
      <c r="PWP338" s="178"/>
      <c r="PWQ338" s="179"/>
      <c r="PWR338" s="73"/>
      <c r="PWS338" s="73"/>
      <c r="PWT338" s="180"/>
      <c r="PWU338" s="75"/>
      <c r="PWV338" s="76"/>
      <c r="PWW338" s="180"/>
      <c r="PWX338" s="180"/>
      <c r="PWY338" s="180"/>
      <c r="PWZ338" s="75"/>
      <c r="PXA338" s="76"/>
      <c r="PXB338" s="181"/>
      <c r="PXC338" s="181"/>
      <c r="PXD338" s="182"/>
      <c r="PXE338" s="134"/>
      <c r="PXF338" s="135"/>
      <c r="PXG338" s="111"/>
      <c r="PXH338" s="178"/>
      <c r="PXI338" s="178"/>
      <c r="PXJ338" s="178"/>
      <c r="PXK338" s="178"/>
      <c r="PXL338" s="179"/>
      <c r="PXM338" s="73"/>
      <c r="PXN338" s="73"/>
      <c r="PXO338" s="180"/>
      <c r="PXP338" s="75"/>
      <c r="PXQ338" s="76"/>
      <c r="PXR338" s="180"/>
      <c r="PXS338" s="180"/>
      <c r="PXT338" s="180"/>
      <c r="PXU338" s="75"/>
      <c r="PXV338" s="76"/>
      <c r="PXW338" s="181"/>
      <c r="PXX338" s="181"/>
      <c r="PXY338" s="182"/>
      <c r="PXZ338" s="134"/>
      <c r="PYA338" s="135"/>
      <c r="PYB338" s="111"/>
      <c r="PYC338" s="178"/>
      <c r="PYD338" s="178"/>
      <c r="PYE338" s="178"/>
      <c r="PYF338" s="178"/>
      <c r="PYG338" s="179"/>
      <c r="PYH338" s="73"/>
      <c r="PYI338" s="73"/>
      <c r="PYJ338" s="180"/>
      <c r="PYK338" s="75"/>
      <c r="PYL338" s="76"/>
      <c r="PYM338" s="180"/>
      <c r="PYN338" s="180"/>
      <c r="PYO338" s="180"/>
      <c r="PYP338" s="75"/>
      <c r="PYQ338" s="76"/>
      <c r="PYR338" s="181"/>
      <c r="PYS338" s="181"/>
      <c r="PYT338" s="182"/>
      <c r="PYU338" s="134"/>
      <c r="PYV338" s="135"/>
      <c r="PYW338" s="111"/>
      <c r="PYX338" s="178"/>
      <c r="PYY338" s="178"/>
      <c r="PYZ338" s="178"/>
      <c r="PZA338" s="178"/>
      <c r="PZB338" s="179"/>
      <c r="PZC338" s="73"/>
      <c r="PZD338" s="73"/>
      <c r="PZE338" s="180"/>
      <c r="PZF338" s="75"/>
      <c r="PZG338" s="76"/>
      <c r="PZH338" s="180"/>
      <c r="PZI338" s="180"/>
      <c r="PZJ338" s="180"/>
      <c r="PZK338" s="75"/>
      <c r="PZL338" s="76"/>
      <c r="PZM338" s="181"/>
      <c r="PZN338" s="181"/>
      <c r="PZO338" s="182"/>
      <c r="PZP338" s="134"/>
      <c r="PZQ338" s="135"/>
      <c r="PZR338" s="111"/>
      <c r="PZS338" s="178"/>
      <c r="PZT338" s="178"/>
      <c r="PZU338" s="178"/>
      <c r="PZV338" s="178"/>
      <c r="PZW338" s="179"/>
      <c r="PZX338" s="73"/>
      <c r="PZY338" s="73"/>
      <c r="PZZ338" s="180"/>
      <c r="QAA338" s="75"/>
      <c r="QAB338" s="76"/>
      <c r="QAC338" s="180"/>
      <c r="QAD338" s="180"/>
      <c r="QAE338" s="180"/>
      <c r="QAF338" s="75"/>
      <c r="QAG338" s="76"/>
      <c r="QAH338" s="181"/>
      <c r="QAI338" s="181"/>
      <c r="QAJ338" s="182"/>
      <c r="QAK338" s="134"/>
      <c r="QAL338" s="135"/>
      <c r="QAM338" s="111"/>
      <c r="QAN338" s="178"/>
      <c r="QAO338" s="178"/>
      <c r="QAP338" s="178"/>
      <c r="QAQ338" s="178"/>
      <c r="QAR338" s="179"/>
      <c r="QAS338" s="73"/>
      <c r="QAT338" s="73"/>
      <c r="QAU338" s="180"/>
      <c r="QAV338" s="75"/>
      <c r="QAW338" s="76"/>
      <c r="QAX338" s="180"/>
      <c r="QAY338" s="180"/>
      <c r="QAZ338" s="180"/>
      <c r="QBA338" s="75"/>
      <c r="QBB338" s="76"/>
      <c r="QBC338" s="181"/>
      <c r="QBD338" s="181"/>
      <c r="QBE338" s="182"/>
      <c r="QBF338" s="134"/>
      <c r="QBG338" s="135"/>
      <c r="QBH338" s="111"/>
      <c r="QBI338" s="178"/>
      <c r="QBJ338" s="178"/>
      <c r="QBK338" s="178"/>
      <c r="QBL338" s="178"/>
      <c r="QBM338" s="179"/>
      <c r="QBN338" s="73"/>
      <c r="QBO338" s="73"/>
      <c r="QBP338" s="180"/>
      <c r="QBQ338" s="75"/>
      <c r="QBR338" s="76"/>
      <c r="QBS338" s="180"/>
      <c r="QBT338" s="180"/>
      <c r="QBU338" s="180"/>
      <c r="QBV338" s="75"/>
      <c r="QBW338" s="76"/>
      <c r="QBX338" s="181"/>
      <c r="QBY338" s="181"/>
      <c r="QBZ338" s="182"/>
      <c r="QCA338" s="134"/>
      <c r="QCB338" s="135"/>
      <c r="QCC338" s="111"/>
      <c r="QCD338" s="178"/>
      <c r="QCE338" s="178"/>
      <c r="QCF338" s="178"/>
      <c r="QCG338" s="178"/>
      <c r="QCH338" s="179"/>
      <c r="QCI338" s="73"/>
      <c r="QCJ338" s="73"/>
      <c r="QCK338" s="180"/>
      <c r="QCL338" s="75"/>
      <c r="QCM338" s="76"/>
      <c r="QCN338" s="180"/>
      <c r="QCO338" s="180"/>
      <c r="QCP338" s="180"/>
      <c r="QCQ338" s="75"/>
      <c r="QCR338" s="76"/>
      <c r="QCS338" s="181"/>
      <c r="QCT338" s="181"/>
      <c r="QCU338" s="182"/>
      <c r="QCV338" s="134"/>
      <c r="QCW338" s="135"/>
      <c r="QCX338" s="111"/>
      <c r="QCY338" s="178"/>
      <c r="QCZ338" s="178"/>
      <c r="QDA338" s="178"/>
      <c r="QDB338" s="178"/>
      <c r="QDC338" s="179"/>
      <c r="QDD338" s="73"/>
      <c r="QDE338" s="73"/>
      <c r="QDF338" s="180"/>
      <c r="QDG338" s="75"/>
      <c r="QDH338" s="76"/>
      <c r="QDI338" s="180"/>
      <c r="QDJ338" s="180"/>
      <c r="QDK338" s="180"/>
      <c r="QDL338" s="75"/>
      <c r="QDM338" s="76"/>
      <c r="QDN338" s="181"/>
      <c r="QDO338" s="181"/>
      <c r="QDP338" s="182"/>
      <c r="QDQ338" s="134"/>
      <c r="QDR338" s="135"/>
      <c r="QDS338" s="111"/>
      <c r="QDT338" s="178"/>
      <c r="QDU338" s="178"/>
      <c r="QDV338" s="178"/>
      <c r="QDW338" s="178"/>
      <c r="QDX338" s="179"/>
      <c r="QDY338" s="73"/>
      <c r="QDZ338" s="73"/>
      <c r="QEA338" s="180"/>
      <c r="QEB338" s="75"/>
      <c r="QEC338" s="76"/>
      <c r="QED338" s="180"/>
      <c r="QEE338" s="180"/>
      <c r="QEF338" s="180"/>
      <c r="QEG338" s="75"/>
      <c r="QEH338" s="76"/>
      <c r="QEI338" s="181"/>
      <c r="QEJ338" s="181"/>
      <c r="QEK338" s="182"/>
      <c r="QEL338" s="134"/>
      <c r="QEM338" s="135"/>
      <c r="QEN338" s="111"/>
      <c r="QEO338" s="178"/>
      <c r="QEP338" s="178"/>
      <c r="QEQ338" s="178"/>
      <c r="QER338" s="178"/>
      <c r="QES338" s="179"/>
      <c r="QET338" s="73"/>
      <c r="QEU338" s="73"/>
      <c r="QEV338" s="180"/>
      <c r="QEW338" s="75"/>
      <c r="QEX338" s="76"/>
      <c r="QEY338" s="180"/>
      <c r="QEZ338" s="180"/>
      <c r="QFA338" s="180"/>
      <c r="QFB338" s="75"/>
      <c r="QFC338" s="76"/>
      <c r="QFD338" s="181"/>
      <c r="QFE338" s="181"/>
      <c r="QFF338" s="182"/>
      <c r="QFG338" s="134"/>
      <c r="QFH338" s="135"/>
      <c r="QFI338" s="111"/>
      <c r="QFJ338" s="178"/>
      <c r="QFK338" s="178"/>
      <c r="QFL338" s="178"/>
      <c r="QFM338" s="178"/>
      <c r="QFN338" s="179"/>
      <c r="QFO338" s="73"/>
      <c r="QFP338" s="73"/>
      <c r="QFQ338" s="180"/>
      <c r="QFR338" s="75"/>
      <c r="QFS338" s="76"/>
      <c r="QFT338" s="180"/>
      <c r="QFU338" s="180"/>
      <c r="QFV338" s="180"/>
      <c r="QFW338" s="75"/>
      <c r="QFX338" s="76"/>
      <c r="QFY338" s="181"/>
      <c r="QFZ338" s="181"/>
      <c r="QGA338" s="182"/>
      <c r="QGB338" s="134"/>
      <c r="QGC338" s="135"/>
      <c r="QGD338" s="111"/>
      <c r="QGE338" s="178"/>
      <c r="QGF338" s="178"/>
      <c r="QGG338" s="178"/>
      <c r="QGH338" s="178"/>
      <c r="QGI338" s="179"/>
      <c r="QGJ338" s="73"/>
      <c r="QGK338" s="73"/>
      <c r="QGL338" s="180"/>
      <c r="QGM338" s="75"/>
      <c r="QGN338" s="76"/>
      <c r="QGO338" s="180"/>
      <c r="QGP338" s="180"/>
      <c r="QGQ338" s="180"/>
      <c r="QGR338" s="75"/>
      <c r="QGS338" s="76"/>
      <c r="QGT338" s="181"/>
      <c r="QGU338" s="181"/>
      <c r="QGV338" s="182"/>
      <c r="QGW338" s="134"/>
      <c r="QGX338" s="135"/>
      <c r="QGY338" s="111"/>
      <c r="QGZ338" s="178"/>
      <c r="QHA338" s="178"/>
      <c r="QHB338" s="178"/>
      <c r="QHC338" s="178"/>
      <c r="QHD338" s="179"/>
      <c r="QHE338" s="73"/>
      <c r="QHF338" s="73"/>
      <c r="QHG338" s="180"/>
      <c r="QHH338" s="75"/>
      <c r="QHI338" s="76"/>
      <c r="QHJ338" s="180"/>
      <c r="QHK338" s="180"/>
      <c r="QHL338" s="180"/>
      <c r="QHM338" s="75"/>
      <c r="QHN338" s="76"/>
      <c r="QHO338" s="181"/>
      <c r="QHP338" s="181"/>
      <c r="QHQ338" s="182"/>
      <c r="QHR338" s="134"/>
      <c r="QHS338" s="135"/>
      <c r="QHT338" s="111"/>
      <c r="QHU338" s="178"/>
      <c r="QHV338" s="178"/>
      <c r="QHW338" s="178"/>
      <c r="QHX338" s="178"/>
      <c r="QHY338" s="179"/>
      <c r="QHZ338" s="73"/>
      <c r="QIA338" s="73"/>
      <c r="QIB338" s="180"/>
      <c r="QIC338" s="75"/>
      <c r="QID338" s="76"/>
      <c r="QIE338" s="180"/>
      <c r="QIF338" s="180"/>
      <c r="QIG338" s="180"/>
      <c r="QIH338" s="75"/>
      <c r="QII338" s="76"/>
      <c r="QIJ338" s="181"/>
      <c r="QIK338" s="181"/>
      <c r="QIL338" s="182"/>
      <c r="QIM338" s="134"/>
      <c r="QIN338" s="135"/>
      <c r="QIO338" s="111"/>
      <c r="QIP338" s="178"/>
      <c r="QIQ338" s="178"/>
      <c r="QIR338" s="178"/>
      <c r="QIS338" s="178"/>
      <c r="QIT338" s="179"/>
      <c r="QIU338" s="73"/>
      <c r="QIV338" s="73"/>
      <c r="QIW338" s="180"/>
      <c r="QIX338" s="75"/>
      <c r="QIY338" s="76"/>
      <c r="QIZ338" s="180"/>
      <c r="QJA338" s="180"/>
      <c r="QJB338" s="180"/>
      <c r="QJC338" s="75"/>
      <c r="QJD338" s="76"/>
      <c r="QJE338" s="181"/>
      <c r="QJF338" s="181"/>
      <c r="QJG338" s="182"/>
      <c r="QJH338" s="134"/>
      <c r="QJI338" s="135"/>
      <c r="QJJ338" s="111"/>
      <c r="QJK338" s="178"/>
      <c r="QJL338" s="178"/>
      <c r="QJM338" s="178"/>
      <c r="QJN338" s="178"/>
      <c r="QJO338" s="179"/>
      <c r="QJP338" s="73"/>
      <c r="QJQ338" s="73"/>
      <c r="QJR338" s="180"/>
      <c r="QJS338" s="75"/>
      <c r="QJT338" s="76"/>
      <c r="QJU338" s="180"/>
      <c r="QJV338" s="180"/>
      <c r="QJW338" s="180"/>
      <c r="QJX338" s="75"/>
      <c r="QJY338" s="76"/>
      <c r="QJZ338" s="181"/>
      <c r="QKA338" s="181"/>
      <c r="QKB338" s="182"/>
      <c r="QKC338" s="134"/>
      <c r="QKD338" s="135"/>
      <c r="QKE338" s="111"/>
      <c r="QKF338" s="178"/>
      <c r="QKG338" s="178"/>
      <c r="QKH338" s="178"/>
      <c r="QKI338" s="178"/>
      <c r="QKJ338" s="179"/>
      <c r="QKK338" s="73"/>
      <c r="QKL338" s="73"/>
      <c r="QKM338" s="180"/>
      <c r="QKN338" s="75"/>
      <c r="QKO338" s="76"/>
      <c r="QKP338" s="180"/>
      <c r="QKQ338" s="180"/>
      <c r="QKR338" s="180"/>
      <c r="QKS338" s="75"/>
      <c r="QKT338" s="76"/>
      <c r="QKU338" s="181"/>
      <c r="QKV338" s="181"/>
      <c r="QKW338" s="182"/>
      <c r="QKX338" s="134"/>
      <c r="QKY338" s="135"/>
      <c r="QKZ338" s="111"/>
      <c r="QLA338" s="178"/>
      <c r="QLB338" s="178"/>
      <c r="QLC338" s="178"/>
      <c r="QLD338" s="178"/>
      <c r="QLE338" s="179"/>
      <c r="QLF338" s="73"/>
      <c r="QLG338" s="73"/>
      <c r="QLH338" s="180"/>
      <c r="QLI338" s="75"/>
      <c r="QLJ338" s="76"/>
      <c r="QLK338" s="180"/>
      <c r="QLL338" s="180"/>
      <c r="QLM338" s="180"/>
      <c r="QLN338" s="75"/>
      <c r="QLO338" s="76"/>
      <c r="QLP338" s="181"/>
      <c r="QLQ338" s="181"/>
      <c r="QLR338" s="182"/>
      <c r="QLS338" s="134"/>
      <c r="QLT338" s="135"/>
      <c r="QLU338" s="111"/>
      <c r="QLV338" s="178"/>
      <c r="QLW338" s="178"/>
      <c r="QLX338" s="178"/>
      <c r="QLY338" s="178"/>
      <c r="QLZ338" s="179"/>
      <c r="QMA338" s="73"/>
      <c r="QMB338" s="73"/>
      <c r="QMC338" s="180"/>
      <c r="QMD338" s="75"/>
      <c r="QME338" s="76"/>
      <c r="QMF338" s="180"/>
      <c r="QMG338" s="180"/>
      <c r="QMH338" s="180"/>
      <c r="QMI338" s="75"/>
      <c r="QMJ338" s="76"/>
      <c r="QMK338" s="181"/>
      <c r="QML338" s="181"/>
      <c r="QMM338" s="182"/>
      <c r="QMN338" s="134"/>
      <c r="QMO338" s="135"/>
      <c r="QMP338" s="111"/>
      <c r="QMQ338" s="178"/>
      <c r="QMR338" s="178"/>
      <c r="QMS338" s="178"/>
      <c r="QMT338" s="178"/>
      <c r="QMU338" s="179"/>
      <c r="QMV338" s="73"/>
      <c r="QMW338" s="73"/>
      <c r="QMX338" s="180"/>
      <c r="QMY338" s="75"/>
      <c r="QMZ338" s="76"/>
      <c r="QNA338" s="180"/>
      <c r="QNB338" s="180"/>
      <c r="QNC338" s="180"/>
      <c r="QND338" s="75"/>
      <c r="QNE338" s="76"/>
      <c r="QNF338" s="181"/>
      <c r="QNG338" s="181"/>
      <c r="QNH338" s="182"/>
      <c r="QNI338" s="134"/>
      <c r="QNJ338" s="135"/>
      <c r="QNK338" s="111"/>
      <c r="QNL338" s="178"/>
      <c r="QNM338" s="178"/>
      <c r="QNN338" s="178"/>
      <c r="QNO338" s="178"/>
      <c r="QNP338" s="179"/>
      <c r="QNQ338" s="73"/>
      <c r="QNR338" s="73"/>
      <c r="QNS338" s="180"/>
      <c r="QNT338" s="75"/>
      <c r="QNU338" s="76"/>
      <c r="QNV338" s="180"/>
      <c r="QNW338" s="180"/>
      <c r="QNX338" s="180"/>
      <c r="QNY338" s="75"/>
      <c r="QNZ338" s="76"/>
      <c r="QOA338" s="181"/>
      <c r="QOB338" s="181"/>
      <c r="QOC338" s="182"/>
      <c r="QOD338" s="134"/>
      <c r="QOE338" s="135"/>
      <c r="QOF338" s="111"/>
      <c r="QOG338" s="178"/>
      <c r="QOH338" s="178"/>
      <c r="QOI338" s="178"/>
      <c r="QOJ338" s="178"/>
      <c r="QOK338" s="179"/>
      <c r="QOL338" s="73"/>
      <c r="QOM338" s="73"/>
      <c r="QON338" s="180"/>
      <c r="QOO338" s="75"/>
      <c r="QOP338" s="76"/>
      <c r="QOQ338" s="180"/>
      <c r="QOR338" s="180"/>
      <c r="QOS338" s="180"/>
      <c r="QOT338" s="75"/>
      <c r="QOU338" s="76"/>
      <c r="QOV338" s="181"/>
      <c r="QOW338" s="181"/>
      <c r="QOX338" s="182"/>
      <c r="QOY338" s="134"/>
      <c r="QOZ338" s="135"/>
      <c r="QPA338" s="111"/>
      <c r="QPB338" s="178"/>
      <c r="QPC338" s="178"/>
      <c r="QPD338" s="178"/>
      <c r="QPE338" s="178"/>
      <c r="QPF338" s="179"/>
      <c r="QPG338" s="73"/>
      <c r="QPH338" s="73"/>
      <c r="QPI338" s="180"/>
      <c r="QPJ338" s="75"/>
      <c r="QPK338" s="76"/>
      <c r="QPL338" s="180"/>
      <c r="QPM338" s="180"/>
      <c r="QPN338" s="180"/>
      <c r="QPO338" s="75"/>
      <c r="QPP338" s="76"/>
      <c r="QPQ338" s="181"/>
      <c r="QPR338" s="181"/>
      <c r="QPS338" s="182"/>
      <c r="QPT338" s="134"/>
      <c r="QPU338" s="135"/>
      <c r="QPV338" s="111"/>
      <c r="QPW338" s="178"/>
      <c r="QPX338" s="178"/>
      <c r="QPY338" s="178"/>
      <c r="QPZ338" s="178"/>
      <c r="QQA338" s="179"/>
      <c r="QQB338" s="73"/>
      <c r="QQC338" s="73"/>
      <c r="QQD338" s="180"/>
      <c r="QQE338" s="75"/>
      <c r="QQF338" s="76"/>
      <c r="QQG338" s="180"/>
      <c r="QQH338" s="180"/>
      <c r="QQI338" s="180"/>
      <c r="QQJ338" s="75"/>
      <c r="QQK338" s="76"/>
      <c r="QQL338" s="181"/>
      <c r="QQM338" s="181"/>
      <c r="QQN338" s="182"/>
      <c r="QQO338" s="134"/>
      <c r="QQP338" s="135"/>
      <c r="QQQ338" s="111"/>
      <c r="QQR338" s="178"/>
      <c r="QQS338" s="178"/>
      <c r="QQT338" s="178"/>
      <c r="QQU338" s="178"/>
      <c r="QQV338" s="179"/>
      <c r="QQW338" s="73"/>
      <c r="QQX338" s="73"/>
      <c r="QQY338" s="180"/>
      <c r="QQZ338" s="75"/>
      <c r="QRA338" s="76"/>
      <c r="QRB338" s="180"/>
      <c r="QRC338" s="180"/>
      <c r="QRD338" s="180"/>
      <c r="QRE338" s="75"/>
      <c r="QRF338" s="76"/>
      <c r="QRG338" s="181"/>
      <c r="QRH338" s="181"/>
      <c r="QRI338" s="182"/>
      <c r="QRJ338" s="134"/>
      <c r="QRK338" s="135"/>
      <c r="QRL338" s="111"/>
      <c r="QRM338" s="178"/>
      <c r="QRN338" s="178"/>
      <c r="QRO338" s="178"/>
      <c r="QRP338" s="178"/>
      <c r="QRQ338" s="179"/>
      <c r="QRR338" s="73"/>
      <c r="QRS338" s="73"/>
      <c r="QRT338" s="180"/>
      <c r="QRU338" s="75"/>
      <c r="QRV338" s="76"/>
      <c r="QRW338" s="180"/>
      <c r="QRX338" s="180"/>
      <c r="QRY338" s="180"/>
      <c r="QRZ338" s="75"/>
      <c r="QSA338" s="76"/>
      <c r="QSB338" s="181"/>
      <c r="QSC338" s="181"/>
      <c r="QSD338" s="182"/>
      <c r="QSE338" s="134"/>
      <c r="QSF338" s="135"/>
      <c r="QSG338" s="111"/>
      <c r="QSH338" s="178"/>
      <c r="QSI338" s="178"/>
      <c r="QSJ338" s="178"/>
      <c r="QSK338" s="178"/>
      <c r="QSL338" s="179"/>
      <c r="QSM338" s="73"/>
      <c r="QSN338" s="73"/>
      <c r="QSO338" s="180"/>
      <c r="QSP338" s="75"/>
      <c r="QSQ338" s="76"/>
      <c r="QSR338" s="180"/>
      <c r="QSS338" s="180"/>
      <c r="QST338" s="180"/>
      <c r="QSU338" s="75"/>
      <c r="QSV338" s="76"/>
      <c r="QSW338" s="181"/>
      <c r="QSX338" s="181"/>
      <c r="QSY338" s="182"/>
      <c r="QSZ338" s="134"/>
      <c r="QTA338" s="135"/>
      <c r="QTB338" s="111"/>
      <c r="QTC338" s="178"/>
      <c r="QTD338" s="178"/>
      <c r="QTE338" s="178"/>
      <c r="QTF338" s="178"/>
      <c r="QTG338" s="179"/>
      <c r="QTH338" s="73"/>
      <c r="QTI338" s="73"/>
      <c r="QTJ338" s="180"/>
      <c r="QTK338" s="75"/>
      <c r="QTL338" s="76"/>
      <c r="QTM338" s="180"/>
      <c r="QTN338" s="180"/>
      <c r="QTO338" s="180"/>
      <c r="QTP338" s="75"/>
      <c r="QTQ338" s="76"/>
      <c r="QTR338" s="181"/>
      <c r="QTS338" s="181"/>
      <c r="QTT338" s="182"/>
      <c r="QTU338" s="134"/>
      <c r="QTV338" s="135"/>
      <c r="QTW338" s="111"/>
      <c r="QTX338" s="178"/>
      <c r="QTY338" s="178"/>
      <c r="QTZ338" s="178"/>
      <c r="QUA338" s="178"/>
      <c r="QUB338" s="179"/>
      <c r="QUC338" s="73"/>
      <c r="QUD338" s="73"/>
      <c r="QUE338" s="180"/>
      <c r="QUF338" s="75"/>
      <c r="QUG338" s="76"/>
      <c r="QUH338" s="180"/>
      <c r="QUI338" s="180"/>
      <c r="QUJ338" s="180"/>
      <c r="QUK338" s="75"/>
      <c r="QUL338" s="76"/>
      <c r="QUM338" s="181"/>
      <c r="QUN338" s="181"/>
      <c r="QUO338" s="182"/>
      <c r="QUP338" s="134"/>
      <c r="QUQ338" s="135"/>
      <c r="QUR338" s="111"/>
      <c r="QUS338" s="178"/>
      <c r="QUT338" s="178"/>
      <c r="QUU338" s="178"/>
      <c r="QUV338" s="178"/>
      <c r="QUW338" s="179"/>
      <c r="QUX338" s="73"/>
      <c r="QUY338" s="73"/>
      <c r="QUZ338" s="180"/>
      <c r="QVA338" s="75"/>
      <c r="QVB338" s="76"/>
      <c r="QVC338" s="180"/>
      <c r="QVD338" s="180"/>
      <c r="QVE338" s="180"/>
      <c r="QVF338" s="75"/>
      <c r="QVG338" s="76"/>
      <c r="QVH338" s="181"/>
      <c r="QVI338" s="181"/>
      <c r="QVJ338" s="182"/>
      <c r="QVK338" s="134"/>
      <c r="QVL338" s="135"/>
      <c r="QVM338" s="111"/>
      <c r="QVN338" s="178"/>
      <c r="QVO338" s="178"/>
      <c r="QVP338" s="178"/>
      <c r="QVQ338" s="178"/>
      <c r="QVR338" s="179"/>
      <c r="QVS338" s="73"/>
      <c r="QVT338" s="73"/>
      <c r="QVU338" s="180"/>
      <c r="QVV338" s="75"/>
      <c r="QVW338" s="76"/>
      <c r="QVX338" s="180"/>
      <c r="QVY338" s="180"/>
      <c r="QVZ338" s="180"/>
      <c r="QWA338" s="75"/>
      <c r="QWB338" s="76"/>
      <c r="QWC338" s="181"/>
      <c r="QWD338" s="181"/>
      <c r="QWE338" s="182"/>
      <c r="QWF338" s="134"/>
      <c r="QWG338" s="135"/>
      <c r="QWH338" s="111"/>
      <c r="QWI338" s="178"/>
      <c r="QWJ338" s="178"/>
      <c r="QWK338" s="178"/>
      <c r="QWL338" s="178"/>
      <c r="QWM338" s="179"/>
      <c r="QWN338" s="73"/>
      <c r="QWO338" s="73"/>
      <c r="QWP338" s="180"/>
      <c r="QWQ338" s="75"/>
      <c r="QWR338" s="76"/>
      <c r="QWS338" s="180"/>
      <c r="QWT338" s="180"/>
      <c r="QWU338" s="180"/>
      <c r="QWV338" s="75"/>
      <c r="QWW338" s="76"/>
      <c r="QWX338" s="181"/>
      <c r="QWY338" s="181"/>
      <c r="QWZ338" s="182"/>
      <c r="QXA338" s="134"/>
      <c r="QXB338" s="135"/>
      <c r="QXC338" s="111"/>
      <c r="QXD338" s="178"/>
      <c r="QXE338" s="178"/>
      <c r="QXF338" s="178"/>
      <c r="QXG338" s="178"/>
      <c r="QXH338" s="179"/>
      <c r="QXI338" s="73"/>
      <c r="QXJ338" s="73"/>
      <c r="QXK338" s="180"/>
      <c r="QXL338" s="75"/>
      <c r="QXM338" s="76"/>
      <c r="QXN338" s="180"/>
      <c r="QXO338" s="180"/>
      <c r="QXP338" s="180"/>
      <c r="QXQ338" s="75"/>
      <c r="QXR338" s="76"/>
      <c r="QXS338" s="181"/>
      <c r="QXT338" s="181"/>
      <c r="QXU338" s="182"/>
      <c r="QXV338" s="134"/>
      <c r="QXW338" s="135"/>
      <c r="QXX338" s="111"/>
      <c r="QXY338" s="178"/>
      <c r="QXZ338" s="178"/>
      <c r="QYA338" s="178"/>
      <c r="QYB338" s="178"/>
      <c r="QYC338" s="179"/>
      <c r="QYD338" s="73"/>
      <c r="QYE338" s="73"/>
      <c r="QYF338" s="180"/>
      <c r="QYG338" s="75"/>
      <c r="QYH338" s="76"/>
      <c r="QYI338" s="180"/>
      <c r="QYJ338" s="180"/>
      <c r="QYK338" s="180"/>
      <c r="QYL338" s="75"/>
      <c r="QYM338" s="76"/>
      <c r="QYN338" s="181"/>
      <c r="QYO338" s="181"/>
      <c r="QYP338" s="182"/>
      <c r="QYQ338" s="134"/>
      <c r="QYR338" s="135"/>
      <c r="QYS338" s="111"/>
      <c r="QYT338" s="178"/>
      <c r="QYU338" s="178"/>
      <c r="QYV338" s="178"/>
      <c r="QYW338" s="178"/>
      <c r="QYX338" s="179"/>
      <c r="QYY338" s="73"/>
      <c r="QYZ338" s="73"/>
      <c r="QZA338" s="180"/>
      <c r="QZB338" s="75"/>
      <c r="QZC338" s="76"/>
      <c r="QZD338" s="180"/>
      <c r="QZE338" s="180"/>
      <c r="QZF338" s="180"/>
      <c r="QZG338" s="75"/>
      <c r="QZH338" s="76"/>
      <c r="QZI338" s="181"/>
      <c r="QZJ338" s="181"/>
      <c r="QZK338" s="182"/>
      <c r="QZL338" s="134"/>
      <c r="QZM338" s="135"/>
      <c r="QZN338" s="111"/>
      <c r="QZO338" s="178"/>
      <c r="QZP338" s="178"/>
      <c r="QZQ338" s="178"/>
      <c r="QZR338" s="178"/>
      <c r="QZS338" s="179"/>
      <c r="QZT338" s="73"/>
      <c r="QZU338" s="73"/>
      <c r="QZV338" s="180"/>
      <c r="QZW338" s="75"/>
      <c r="QZX338" s="76"/>
      <c r="QZY338" s="180"/>
      <c r="QZZ338" s="180"/>
      <c r="RAA338" s="180"/>
      <c r="RAB338" s="75"/>
      <c r="RAC338" s="76"/>
      <c r="RAD338" s="181"/>
      <c r="RAE338" s="181"/>
      <c r="RAF338" s="182"/>
      <c r="RAG338" s="134"/>
      <c r="RAH338" s="135"/>
      <c r="RAI338" s="111"/>
      <c r="RAJ338" s="178"/>
      <c r="RAK338" s="178"/>
      <c r="RAL338" s="178"/>
      <c r="RAM338" s="178"/>
      <c r="RAN338" s="179"/>
      <c r="RAO338" s="73"/>
      <c r="RAP338" s="73"/>
      <c r="RAQ338" s="180"/>
      <c r="RAR338" s="75"/>
      <c r="RAS338" s="76"/>
      <c r="RAT338" s="180"/>
      <c r="RAU338" s="180"/>
      <c r="RAV338" s="180"/>
      <c r="RAW338" s="75"/>
      <c r="RAX338" s="76"/>
      <c r="RAY338" s="181"/>
      <c r="RAZ338" s="181"/>
      <c r="RBA338" s="182"/>
      <c r="RBB338" s="134"/>
      <c r="RBC338" s="135"/>
      <c r="RBD338" s="111"/>
      <c r="RBE338" s="178"/>
      <c r="RBF338" s="178"/>
      <c r="RBG338" s="178"/>
      <c r="RBH338" s="178"/>
      <c r="RBI338" s="179"/>
      <c r="RBJ338" s="73"/>
      <c r="RBK338" s="73"/>
      <c r="RBL338" s="180"/>
      <c r="RBM338" s="75"/>
      <c r="RBN338" s="76"/>
      <c r="RBO338" s="180"/>
      <c r="RBP338" s="180"/>
      <c r="RBQ338" s="180"/>
      <c r="RBR338" s="75"/>
      <c r="RBS338" s="76"/>
      <c r="RBT338" s="181"/>
      <c r="RBU338" s="181"/>
      <c r="RBV338" s="182"/>
      <c r="RBW338" s="134"/>
      <c r="RBX338" s="135"/>
      <c r="RBY338" s="111"/>
      <c r="RBZ338" s="178"/>
      <c r="RCA338" s="178"/>
      <c r="RCB338" s="178"/>
      <c r="RCC338" s="178"/>
      <c r="RCD338" s="179"/>
      <c r="RCE338" s="73"/>
      <c r="RCF338" s="73"/>
      <c r="RCG338" s="180"/>
      <c r="RCH338" s="75"/>
      <c r="RCI338" s="76"/>
      <c r="RCJ338" s="180"/>
      <c r="RCK338" s="180"/>
      <c r="RCL338" s="180"/>
      <c r="RCM338" s="75"/>
      <c r="RCN338" s="76"/>
      <c r="RCO338" s="181"/>
      <c r="RCP338" s="181"/>
      <c r="RCQ338" s="182"/>
      <c r="RCR338" s="134"/>
      <c r="RCS338" s="135"/>
      <c r="RCT338" s="111"/>
      <c r="RCU338" s="178"/>
      <c r="RCV338" s="178"/>
      <c r="RCW338" s="178"/>
      <c r="RCX338" s="178"/>
      <c r="RCY338" s="179"/>
      <c r="RCZ338" s="73"/>
      <c r="RDA338" s="73"/>
      <c r="RDB338" s="180"/>
      <c r="RDC338" s="75"/>
      <c r="RDD338" s="76"/>
      <c r="RDE338" s="180"/>
      <c r="RDF338" s="180"/>
      <c r="RDG338" s="180"/>
      <c r="RDH338" s="75"/>
      <c r="RDI338" s="76"/>
      <c r="RDJ338" s="181"/>
      <c r="RDK338" s="181"/>
      <c r="RDL338" s="182"/>
      <c r="RDM338" s="134"/>
      <c r="RDN338" s="135"/>
      <c r="RDO338" s="111"/>
      <c r="RDP338" s="178"/>
      <c r="RDQ338" s="178"/>
      <c r="RDR338" s="178"/>
      <c r="RDS338" s="178"/>
      <c r="RDT338" s="179"/>
      <c r="RDU338" s="73"/>
      <c r="RDV338" s="73"/>
      <c r="RDW338" s="180"/>
      <c r="RDX338" s="75"/>
      <c r="RDY338" s="76"/>
      <c r="RDZ338" s="180"/>
      <c r="REA338" s="180"/>
      <c r="REB338" s="180"/>
      <c r="REC338" s="75"/>
      <c r="RED338" s="76"/>
      <c r="REE338" s="181"/>
      <c r="REF338" s="181"/>
      <c r="REG338" s="182"/>
      <c r="REH338" s="134"/>
      <c r="REI338" s="135"/>
      <c r="REJ338" s="111"/>
      <c r="REK338" s="178"/>
      <c r="REL338" s="178"/>
      <c r="REM338" s="178"/>
      <c r="REN338" s="178"/>
      <c r="REO338" s="179"/>
      <c r="REP338" s="73"/>
      <c r="REQ338" s="73"/>
      <c r="RER338" s="180"/>
      <c r="RES338" s="75"/>
      <c r="RET338" s="76"/>
      <c r="REU338" s="180"/>
      <c r="REV338" s="180"/>
      <c r="REW338" s="180"/>
      <c r="REX338" s="75"/>
      <c r="REY338" s="76"/>
      <c r="REZ338" s="181"/>
      <c r="RFA338" s="181"/>
      <c r="RFB338" s="182"/>
      <c r="RFC338" s="134"/>
      <c r="RFD338" s="135"/>
      <c r="RFE338" s="111"/>
      <c r="RFF338" s="178"/>
      <c r="RFG338" s="178"/>
      <c r="RFH338" s="178"/>
      <c r="RFI338" s="178"/>
      <c r="RFJ338" s="179"/>
      <c r="RFK338" s="73"/>
      <c r="RFL338" s="73"/>
      <c r="RFM338" s="180"/>
      <c r="RFN338" s="75"/>
      <c r="RFO338" s="76"/>
      <c r="RFP338" s="180"/>
      <c r="RFQ338" s="180"/>
      <c r="RFR338" s="180"/>
      <c r="RFS338" s="75"/>
      <c r="RFT338" s="76"/>
      <c r="RFU338" s="181"/>
      <c r="RFV338" s="181"/>
      <c r="RFW338" s="182"/>
      <c r="RFX338" s="134"/>
      <c r="RFY338" s="135"/>
      <c r="RFZ338" s="111"/>
      <c r="RGA338" s="178"/>
      <c r="RGB338" s="178"/>
      <c r="RGC338" s="178"/>
      <c r="RGD338" s="178"/>
      <c r="RGE338" s="179"/>
      <c r="RGF338" s="73"/>
      <c r="RGG338" s="73"/>
      <c r="RGH338" s="180"/>
      <c r="RGI338" s="75"/>
      <c r="RGJ338" s="76"/>
      <c r="RGK338" s="180"/>
      <c r="RGL338" s="180"/>
      <c r="RGM338" s="180"/>
      <c r="RGN338" s="75"/>
      <c r="RGO338" s="76"/>
      <c r="RGP338" s="181"/>
      <c r="RGQ338" s="181"/>
      <c r="RGR338" s="182"/>
      <c r="RGS338" s="134"/>
      <c r="RGT338" s="135"/>
      <c r="RGU338" s="111"/>
      <c r="RGV338" s="178"/>
      <c r="RGW338" s="178"/>
      <c r="RGX338" s="178"/>
      <c r="RGY338" s="178"/>
      <c r="RGZ338" s="179"/>
      <c r="RHA338" s="73"/>
      <c r="RHB338" s="73"/>
      <c r="RHC338" s="180"/>
      <c r="RHD338" s="75"/>
      <c r="RHE338" s="76"/>
      <c r="RHF338" s="180"/>
      <c r="RHG338" s="180"/>
      <c r="RHH338" s="180"/>
      <c r="RHI338" s="75"/>
      <c r="RHJ338" s="76"/>
      <c r="RHK338" s="181"/>
      <c r="RHL338" s="181"/>
      <c r="RHM338" s="182"/>
      <c r="RHN338" s="134"/>
      <c r="RHO338" s="135"/>
      <c r="RHP338" s="111"/>
      <c r="RHQ338" s="178"/>
      <c r="RHR338" s="178"/>
      <c r="RHS338" s="178"/>
      <c r="RHT338" s="178"/>
      <c r="RHU338" s="179"/>
      <c r="RHV338" s="73"/>
      <c r="RHW338" s="73"/>
      <c r="RHX338" s="180"/>
      <c r="RHY338" s="75"/>
      <c r="RHZ338" s="76"/>
      <c r="RIA338" s="180"/>
      <c r="RIB338" s="180"/>
      <c r="RIC338" s="180"/>
      <c r="RID338" s="75"/>
      <c r="RIE338" s="76"/>
      <c r="RIF338" s="181"/>
      <c r="RIG338" s="181"/>
      <c r="RIH338" s="182"/>
      <c r="RII338" s="134"/>
      <c r="RIJ338" s="135"/>
      <c r="RIK338" s="111"/>
      <c r="RIL338" s="178"/>
      <c r="RIM338" s="178"/>
      <c r="RIN338" s="178"/>
      <c r="RIO338" s="178"/>
      <c r="RIP338" s="179"/>
      <c r="RIQ338" s="73"/>
      <c r="RIR338" s="73"/>
      <c r="RIS338" s="180"/>
      <c r="RIT338" s="75"/>
      <c r="RIU338" s="76"/>
      <c r="RIV338" s="180"/>
      <c r="RIW338" s="180"/>
      <c r="RIX338" s="180"/>
      <c r="RIY338" s="75"/>
      <c r="RIZ338" s="76"/>
      <c r="RJA338" s="181"/>
      <c r="RJB338" s="181"/>
      <c r="RJC338" s="182"/>
      <c r="RJD338" s="134"/>
      <c r="RJE338" s="135"/>
      <c r="RJF338" s="111"/>
      <c r="RJG338" s="178"/>
      <c r="RJH338" s="178"/>
      <c r="RJI338" s="178"/>
      <c r="RJJ338" s="178"/>
      <c r="RJK338" s="179"/>
      <c r="RJL338" s="73"/>
      <c r="RJM338" s="73"/>
      <c r="RJN338" s="180"/>
      <c r="RJO338" s="75"/>
      <c r="RJP338" s="76"/>
      <c r="RJQ338" s="180"/>
      <c r="RJR338" s="180"/>
      <c r="RJS338" s="180"/>
      <c r="RJT338" s="75"/>
      <c r="RJU338" s="76"/>
      <c r="RJV338" s="181"/>
      <c r="RJW338" s="181"/>
      <c r="RJX338" s="182"/>
      <c r="RJY338" s="134"/>
      <c r="RJZ338" s="135"/>
      <c r="RKA338" s="111"/>
      <c r="RKB338" s="178"/>
      <c r="RKC338" s="178"/>
      <c r="RKD338" s="178"/>
      <c r="RKE338" s="178"/>
      <c r="RKF338" s="179"/>
      <c r="RKG338" s="73"/>
      <c r="RKH338" s="73"/>
      <c r="RKI338" s="180"/>
      <c r="RKJ338" s="75"/>
      <c r="RKK338" s="76"/>
      <c r="RKL338" s="180"/>
      <c r="RKM338" s="180"/>
      <c r="RKN338" s="180"/>
      <c r="RKO338" s="75"/>
      <c r="RKP338" s="76"/>
      <c r="RKQ338" s="181"/>
      <c r="RKR338" s="181"/>
      <c r="RKS338" s="182"/>
      <c r="RKT338" s="134"/>
      <c r="RKU338" s="135"/>
      <c r="RKV338" s="111"/>
      <c r="RKW338" s="178"/>
      <c r="RKX338" s="178"/>
      <c r="RKY338" s="178"/>
      <c r="RKZ338" s="178"/>
      <c r="RLA338" s="179"/>
      <c r="RLB338" s="73"/>
      <c r="RLC338" s="73"/>
      <c r="RLD338" s="180"/>
      <c r="RLE338" s="75"/>
      <c r="RLF338" s="76"/>
      <c r="RLG338" s="180"/>
      <c r="RLH338" s="180"/>
      <c r="RLI338" s="180"/>
      <c r="RLJ338" s="75"/>
      <c r="RLK338" s="76"/>
      <c r="RLL338" s="181"/>
      <c r="RLM338" s="181"/>
      <c r="RLN338" s="182"/>
      <c r="RLO338" s="134"/>
      <c r="RLP338" s="135"/>
      <c r="RLQ338" s="111"/>
      <c r="RLR338" s="178"/>
      <c r="RLS338" s="178"/>
      <c r="RLT338" s="178"/>
      <c r="RLU338" s="178"/>
      <c r="RLV338" s="179"/>
      <c r="RLW338" s="73"/>
      <c r="RLX338" s="73"/>
      <c r="RLY338" s="180"/>
      <c r="RLZ338" s="75"/>
      <c r="RMA338" s="76"/>
      <c r="RMB338" s="180"/>
      <c r="RMC338" s="180"/>
      <c r="RMD338" s="180"/>
      <c r="RME338" s="75"/>
      <c r="RMF338" s="76"/>
      <c r="RMG338" s="181"/>
      <c r="RMH338" s="181"/>
      <c r="RMI338" s="182"/>
      <c r="RMJ338" s="134"/>
      <c r="RMK338" s="135"/>
      <c r="RML338" s="111"/>
      <c r="RMM338" s="178"/>
      <c r="RMN338" s="178"/>
      <c r="RMO338" s="178"/>
      <c r="RMP338" s="178"/>
      <c r="RMQ338" s="179"/>
      <c r="RMR338" s="73"/>
      <c r="RMS338" s="73"/>
      <c r="RMT338" s="180"/>
      <c r="RMU338" s="75"/>
      <c r="RMV338" s="76"/>
      <c r="RMW338" s="180"/>
      <c r="RMX338" s="180"/>
      <c r="RMY338" s="180"/>
      <c r="RMZ338" s="75"/>
      <c r="RNA338" s="76"/>
      <c r="RNB338" s="181"/>
      <c r="RNC338" s="181"/>
      <c r="RND338" s="182"/>
      <c r="RNE338" s="134"/>
      <c r="RNF338" s="135"/>
      <c r="RNG338" s="111"/>
      <c r="RNH338" s="178"/>
      <c r="RNI338" s="178"/>
      <c r="RNJ338" s="178"/>
      <c r="RNK338" s="178"/>
      <c r="RNL338" s="179"/>
      <c r="RNM338" s="73"/>
      <c r="RNN338" s="73"/>
      <c r="RNO338" s="180"/>
      <c r="RNP338" s="75"/>
      <c r="RNQ338" s="76"/>
      <c r="RNR338" s="180"/>
      <c r="RNS338" s="180"/>
      <c r="RNT338" s="180"/>
      <c r="RNU338" s="75"/>
      <c r="RNV338" s="76"/>
      <c r="RNW338" s="181"/>
      <c r="RNX338" s="181"/>
      <c r="RNY338" s="182"/>
      <c r="RNZ338" s="134"/>
      <c r="ROA338" s="135"/>
      <c r="ROB338" s="111"/>
      <c r="ROC338" s="178"/>
      <c r="ROD338" s="178"/>
      <c r="ROE338" s="178"/>
      <c r="ROF338" s="178"/>
      <c r="ROG338" s="179"/>
      <c r="ROH338" s="73"/>
      <c r="ROI338" s="73"/>
      <c r="ROJ338" s="180"/>
      <c r="ROK338" s="75"/>
      <c r="ROL338" s="76"/>
      <c r="ROM338" s="180"/>
      <c r="RON338" s="180"/>
      <c r="ROO338" s="180"/>
      <c r="ROP338" s="75"/>
      <c r="ROQ338" s="76"/>
      <c r="ROR338" s="181"/>
      <c r="ROS338" s="181"/>
      <c r="ROT338" s="182"/>
      <c r="ROU338" s="134"/>
      <c r="ROV338" s="135"/>
      <c r="ROW338" s="111"/>
      <c r="ROX338" s="178"/>
      <c r="ROY338" s="178"/>
      <c r="ROZ338" s="178"/>
      <c r="RPA338" s="178"/>
      <c r="RPB338" s="179"/>
      <c r="RPC338" s="73"/>
      <c r="RPD338" s="73"/>
      <c r="RPE338" s="180"/>
      <c r="RPF338" s="75"/>
      <c r="RPG338" s="76"/>
      <c r="RPH338" s="180"/>
      <c r="RPI338" s="180"/>
      <c r="RPJ338" s="180"/>
      <c r="RPK338" s="75"/>
      <c r="RPL338" s="76"/>
      <c r="RPM338" s="181"/>
      <c r="RPN338" s="181"/>
      <c r="RPO338" s="182"/>
      <c r="RPP338" s="134"/>
      <c r="RPQ338" s="135"/>
      <c r="RPR338" s="111"/>
      <c r="RPS338" s="178"/>
      <c r="RPT338" s="178"/>
      <c r="RPU338" s="178"/>
      <c r="RPV338" s="178"/>
      <c r="RPW338" s="179"/>
      <c r="RPX338" s="73"/>
      <c r="RPY338" s="73"/>
      <c r="RPZ338" s="180"/>
      <c r="RQA338" s="75"/>
      <c r="RQB338" s="76"/>
      <c r="RQC338" s="180"/>
      <c r="RQD338" s="180"/>
      <c r="RQE338" s="180"/>
      <c r="RQF338" s="75"/>
      <c r="RQG338" s="76"/>
      <c r="RQH338" s="181"/>
      <c r="RQI338" s="181"/>
      <c r="RQJ338" s="182"/>
      <c r="RQK338" s="134"/>
      <c r="RQL338" s="135"/>
      <c r="RQM338" s="111"/>
      <c r="RQN338" s="178"/>
      <c r="RQO338" s="178"/>
      <c r="RQP338" s="178"/>
      <c r="RQQ338" s="178"/>
      <c r="RQR338" s="179"/>
      <c r="RQS338" s="73"/>
      <c r="RQT338" s="73"/>
      <c r="RQU338" s="180"/>
      <c r="RQV338" s="75"/>
      <c r="RQW338" s="76"/>
      <c r="RQX338" s="180"/>
      <c r="RQY338" s="180"/>
      <c r="RQZ338" s="180"/>
      <c r="RRA338" s="75"/>
      <c r="RRB338" s="76"/>
      <c r="RRC338" s="181"/>
      <c r="RRD338" s="181"/>
      <c r="RRE338" s="182"/>
      <c r="RRF338" s="134"/>
      <c r="RRG338" s="135"/>
      <c r="RRH338" s="111"/>
      <c r="RRI338" s="178"/>
      <c r="RRJ338" s="178"/>
      <c r="RRK338" s="178"/>
      <c r="RRL338" s="178"/>
      <c r="RRM338" s="179"/>
      <c r="RRN338" s="73"/>
      <c r="RRO338" s="73"/>
      <c r="RRP338" s="180"/>
      <c r="RRQ338" s="75"/>
      <c r="RRR338" s="76"/>
      <c r="RRS338" s="180"/>
      <c r="RRT338" s="180"/>
      <c r="RRU338" s="180"/>
      <c r="RRV338" s="75"/>
      <c r="RRW338" s="76"/>
      <c r="RRX338" s="181"/>
      <c r="RRY338" s="181"/>
      <c r="RRZ338" s="182"/>
      <c r="RSA338" s="134"/>
      <c r="RSB338" s="135"/>
      <c r="RSC338" s="111"/>
      <c r="RSD338" s="178"/>
      <c r="RSE338" s="178"/>
      <c r="RSF338" s="178"/>
      <c r="RSG338" s="178"/>
      <c r="RSH338" s="179"/>
      <c r="RSI338" s="73"/>
      <c r="RSJ338" s="73"/>
      <c r="RSK338" s="180"/>
      <c r="RSL338" s="75"/>
      <c r="RSM338" s="76"/>
      <c r="RSN338" s="180"/>
      <c r="RSO338" s="180"/>
      <c r="RSP338" s="180"/>
      <c r="RSQ338" s="75"/>
      <c r="RSR338" s="76"/>
      <c r="RSS338" s="181"/>
      <c r="RST338" s="181"/>
      <c r="RSU338" s="182"/>
      <c r="RSV338" s="134"/>
      <c r="RSW338" s="135"/>
      <c r="RSX338" s="111"/>
      <c r="RSY338" s="178"/>
      <c r="RSZ338" s="178"/>
      <c r="RTA338" s="178"/>
      <c r="RTB338" s="178"/>
      <c r="RTC338" s="179"/>
      <c r="RTD338" s="73"/>
      <c r="RTE338" s="73"/>
      <c r="RTF338" s="180"/>
      <c r="RTG338" s="75"/>
      <c r="RTH338" s="76"/>
      <c r="RTI338" s="180"/>
      <c r="RTJ338" s="180"/>
      <c r="RTK338" s="180"/>
      <c r="RTL338" s="75"/>
      <c r="RTM338" s="76"/>
      <c r="RTN338" s="181"/>
      <c r="RTO338" s="181"/>
      <c r="RTP338" s="182"/>
      <c r="RTQ338" s="134"/>
      <c r="RTR338" s="135"/>
      <c r="RTS338" s="111"/>
      <c r="RTT338" s="178"/>
      <c r="RTU338" s="178"/>
      <c r="RTV338" s="178"/>
      <c r="RTW338" s="178"/>
      <c r="RTX338" s="179"/>
      <c r="RTY338" s="73"/>
      <c r="RTZ338" s="73"/>
      <c r="RUA338" s="180"/>
      <c r="RUB338" s="75"/>
      <c r="RUC338" s="76"/>
      <c r="RUD338" s="180"/>
      <c r="RUE338" s="180"/>
      <c r="RUF338" s="180"/>
      <c r="RUG338" s="75"/>
      <c r="RUH338" s="76"/>
      <c r="RUI338" s="181"/>
      <c r="RUJ338" s="181"/>
      <c r="RUK338" s="182"/>
      <c r="RUL338" s="134"/>
      <c r="RUM338" s="135"/>
      <c r="RUN338" s="111"/>
      <c r="RUO338" s="178"/>
      <c r="RUP338" s="178"/>
      <c r="RUQ338" s="178"/>
      <c r="RUR338" s="178"/>
      <c r="RUS338" s="179"/>
      <c r="RUT338" s="73"/>
      <c r="RUU338" s="73"/>
      <c r="RUV338" s="180"/>
      <c r="RUW338" s="75"/>
      <c r="RUX338" s="76"/>
      <c r="RUY338" s="180"/>
      <c r="RUZ338" s="180"/>
      <c r="RVA338" s="180"/>
      <c r="RVB338" s="75"/>
      <c r="RVC338" s="76"/>
      <c r="RVD338" s="181"/>
      <c r="RVE338" s="181"/>
      <c r="RVF338" s="182"/>
      <c r="RVG338" s="134"/>
      <c r="RVH338" s="135"/>
      <c r="RVI338" s="111"/>
      <c r="RVJ338" s="178"/>
      <c r="RVK338" s="178"/>
      <c r="RVL338" s="178"/>
      <c r="RVM338" s="178"/>
      <c r="RVN338" s="179"/>
      <c r="RVO338" s="73"/>
      <c r="RVP338" s="73"/>
      <c r="RVQ338" s="180"/>
      <c r="RVR338" s="75"/>
      <c r="RVS338" s="76"/>
      <c r="RVT338" s="180"/>
      <c r="RVU338" s="180"/>
      <c r="RVV338" s="180"/>
      <c r="RVW338" s="75"/>
      <c r="RVX338" s="76"/>
      <c r="RVY338" s="181"/>
      <c r="RVZ338" s="181"/>
      <c r="RWA338" s="182"/>
      <c r="RWB338" s="134"/>
      <c r="RWC338" s="135"/>
      <c r="RWD338" s="111"/>
      <c r="RWE338" s="178"/>
      <c r="RWF338" s="178"/>
      <c r="RWG338" s="178"/>
      <c r="RWH338" s="178"/>
      <c r="RWI338" s="179"/>
      <c r="RWJ338" s="73"/>
      <c r="RWK338" s="73"/>
      <c r="RWL338" s="180"/>
      <c r="RWM338" s="75"/>
      <c r="RWN338" s="76"/>
      <c r="RWO338" s="180"/>
      <c r="RWP338" s="180"/>
      <c r="RWQ338" s="180"/>
      <c r="RWR338" s="75"/>
      <c r="RWS338" s="76"/>
      <c r="RWT338" s="181"/>
      <c r="RWU338" s="181"/>
      <c r="RWV338" s="182"/>
      <c r="RWW338" s="134"/>
      <c r="RWX338" s="135"/>
      <c r="RWY338" s="111"/>
      <c r="RWZ338" s="178"/>
      <c r="RXA338" s="178"/>
      <c r="RXB338" s="178"/>
      <c r="RXC338" s="178"/>
      <c r="RXD338" s="179"/>
      <c r="RXE338" s="73"/>
      <c r="RXF338" s="73"/>
      <c r="RXG338" s="180"/>
      <c r="RXH338" s="75"/>
      <c r="RXI338" s="76"/>
      <c r="RXJ338" s="180"/>
      <c r="RXK338" s="180"/>
      <c r="RXL338" s="180"/>
      <c r="RXM338" s="75"/>
      <c r="RXN338" s="76"/>
      <c r="RXO338" s="181"/>
      <c r="RXP338" s="181"/>
      <c r="RXQ338" s="182"/>
      <c r="RXR338" s="134"/>
      <c r="RXS338" s="135"/>
      <c r="RXT338" s="111"/>
      <c r="RXU338" s="178"/>
      <c r="RXV338" s="178"/>
      <c r="RXW338" s="178"/>
      <c r="RXX338" s="178"/>
      <c r="RXY338" s="179"/>
      <c r="RXZ338" s="73"/>
      <c r="RYA338" s="73"/>
      <c r="RYB338" s="180"/>
      <c r="RYC338" s="75"/>
      <c r="RYD338" s="76"/>
      <c r="RYE338" s="180"/>
      <c r="RYF338" s="180"/>
      <c r="RYG338" s="180"/>
      <c r="RYH338" s="75"/>
      <c r="RYI338" s="76"/>
      <c r="RYJ338" s="181"/>
      <c r="RYK338" s="181"/>
      <c r="RYL338" s="182"/>
      <c r="RYM338" s="134"/>
      <c r="RYN338" s="135"/>
      <c r="RYO338" s="111"/>
      <c r="RYP338" s="178"/>
      <c r="RYQ338" s="178"/>
      <c r="RYR338" s="178"/>
      <c r="RYS338" s="178"/>
      <c r="RYT338" s="179"/>
      <c r="RYU338" s="73"/>
      <c r="RYV338" s="73"/>
      <c r="RYW338" s="180"/>
      <c r="RYX338" s="75"/>
      <c r="RYY338" s="76"/>
      <c r="RYZ338" s="180"/>
      <c r="RZA338" s="180"/>
      <c r="RZB338" s="180"/>
      <c r="RZC338" s="75"/>
      <c r="RZD338" s="76"/>
      <c r="RZE338" s="181"/>
      <c r="RZF338" s="181"/>
      <c r="RZG338" s="182"/>
      <c r="RZH338" s="134"/>
      <c r="RZI338" s="135"/>
      <c r="RZJ338" s="111"/>
      <c r="RZK338" s="178"/>
      <c r="RZL338" s="178"/>
      <c r="RZM338" s="178"/>
      <c r="RZN338" s="178"/>
      <c r="RZO338" s="179"/>
      <c r="RZP338" s="73"/>
      <c r="RZQ338" s="73"/>
      <c r="RZR338" s="180"/>
      <c r="RZS338" s="75"/>
      <c r="RZT338" s="76"/>
      <c r="RZU338" s="180"/>
      <c r="RZV338" s="180"/>
      <c r="RZW338" s="180"/>
      <c r="RZX338" s="75"/>
      <c r="RZY338" s="76"/>
      <c r="RZZ338" s="181"/>
      <c r="SAA338" s="181"/>
      <c r="SAB338" s="182"/>
      <c r="SAC338" s="134"/>
      <c r="SAD338" s="135"/>
      <c r="SAE338" s="111"/>
      <c r="SAF338" s="178"/>
      <c r="SAG338" s="178"/>
      <c r="SAH338" s="178"/>
      <c r="SAI338" s="178"/>
      <c r="SAJ338" s="179"/>
      <c r="SAK338" s="73"/>
      <c r="SAL338" s="73"/>
      <c r="SAM338" s="180"/>
      <c r="SAN338" s="75"/>
      <c r="SAO338" s="76"/>
      <c r="SAP338" s="180"/>
      <c r="SAQ338" s="180"/>
      <c r="SAR338" s="180"/>
      <c r="SAS338" s="75"/>
      <c r="SAT338" s="76"/>
      <c r="SAU338" s="181"/>
      <c r="SAV338" s="181"/>
      <c r="SAW338" s="182"/>
      <c r="SAX338" s="134"/>
      <c r="SAY338" s="135"/>
      <c r="SAZ338" s="111"/>
      <c r="SBA338" s="178"/>
      <c r="SBB338" s="178"/>
      <c r="SBC338" s="178"/>
      <c r="SBD338" s="178"/>
      <c r="SBE338" s="179"/>
      <c r="SBF338" s="73"/>
      <c r="SBG338" s="73"/>
      <c r="SBH338" s="180"/>
      <c r="SBI338" s="75"/>
      <c r="SBJ338" s="76"/>
      <c r="SBK338" s="180"/>
      <c r="SBL338" s="180"/>
      <c r="SBM338" s="180"/>
      <c r="SBN338" s="75"/>
      <c r="SBO338" s="76"/>
      <c r="SBP338" s="181"/>
      <c r="SBQ338" s="181"/>
      <c r="SBR338" s="182"/>
      <c r="SBS338" s="134"/>
      <c r="SBT338" s="135"/>
      <c r="SBU338" s="111"/>
      <c r="SBV338" s="178"/>
      <c r="SBW338" s="178"/>
      <c r="SBX338" s="178"/>
      <c r="SBY338" s="178"/>
      <c r="SBZ338" s="179"/>
      <c r="SCA338" s="73"/>
      <c r="SCB338" s="73"/>
      <c r="SCC338" s="180"/>
      <c r="SCD338" s="75"/>
      <c r="SCE338" s="76"/>
      <c r="SCF338" s="180"/>
      <c r="SCG338" s="180"/>
      <c r="SCH338" s="180"/>
      <c r="SCI338" s="75"/>
      <c r="SCJ338" s="76"/>
      <c r="SCK338" s="181"/>
      <c r="SCL338" s="181"/>
      <c r="SCM338" s="182"/>
      <c r="SCN338" s="134"/>
      <c r="SCO338" s="135"/>
      <c r="SCP338" s="111"/>
      <c r="SCQ338" s="178"/>
      <c r="SCR338" s="178"/>
      <c r="SCS338" s="178"/>
      <c r="SCT338" s="178"/>
      <c r="SCU338" s="179"/>
      <c r="SCV338" s="73"/>
      <c r="SCW338" s="73"/>
      <c r="SCX338" s="180"/>
      <c r="SCY338" s="75"/>
      <c r="SCZ338" s="76"/>
      <c r="SDA338" s="180"/>
      <c r="SDB338" s="180"/>
      <c r="SDC338" s="180"/>
      <c r="SDD338" s="75"/>
      <c r="SDE338" s="76"/>
      <c r="SDF338" s="181"/>
      <c r="SDG338" s="181"/>
      <c r="SDH338" s="182"/>
      <c r="SDI338" s="134"/>
      <c r="SDJ338" s="135"/>
      <c r="SDK338" s="111"/>
      <c r="SDL338" s="178"/>
      <c r="SDM338" s="178"/>
      <c r="SDN338" s="178"/>
      <c r="SDO338" s="178"/>
      <c r="SDP338" s="179"/>
      <c r="SDQ338" s="73"/>
      <c r="SDR338" s="73"/>
      <c r="SDS338" s="180"/>
      <c r="SDT338" s="75"/>
      <c r="SDU338" s="76"/>
      <c r="SDV338" s="180"/>
      <c r="SDW338" s="180"/>
      <c r="SDX338" s="180"/>
      <c r="SDY338" s="75"/>
      <c r="SDZ338" s="76"/>
      <c r="SEA338" s="181"/>
      <c r="SEB338" s="181"/>
      <c r="SEC338" s="182"/>
      <c r="SED338" s="134"/>
      <c r="SEE338" s="135"/>
      <c r="SEF338" s="111"/>
      <c r="SEG338" s="178"/>
      <c r="SEH338" s="178"/>
      <c r="SEI338" s="178"/>
      <c r="SEJ338" s="178"/>
      <c r="SEK338" s="179"/>
      <c r="SEL338" s="73"/>
      <c r="SEM338" s="73"/>
      <c r="SEN338" s="180"/>
      <c r="SEO338" s="75"/>
      <c r="SEP338" s="76"/>
      <c r="SEQ338" s="180"/>
      <c r="SER338" s="180"/>
      <c r="SES338" s="180"/>
      <c r="SET338" s="75"/>
      <c r="SEU338" s="76"/>
      <c r="SEV338" s="181"/>
      <c r="SEW338" s="181"/>
      <c r="SEX338" s="182"/>
      <c r="SEY338" s="134"/>
      <c r="SEZ338" s="135"/>
      <c r="SFA338" s="111"/>
      <c r="SFB338" s="178"/>
      <c r="SFC338" s="178"/>
      <c r="SFD338" s="178"/>
      <c r="SFE338" s="178"/>
      <c r="SFF338" s="179"/>
      <c r="SFG338" s="73"/>
      <c r="SFH338" s="73"/>
      <c r="SFI338" s="180"/>
      <c r="SFJ338" s="75"/>
      <c r="SFK338" s="76"/>
      <c r="SFL338" s="180"/>
      <c r="SFM338" s="180"/>
      <c r="SFN338" s="180"/>
      <c r="SFO338" s="75"/>
      <c r="SFP338" s="76"/>
      <c r="SFQ338" s="181"/>
      <c r="SFR338" s="181"/>
      <c r="SFS338" s="182"/>
      <c r="SFT338" s="134"/>
      <c r="SFU338" s="135"/>
      <c r="SFV338" s="111"/>
      <c r="SFW338" s="178"/>
      <c r="SFX338" s="178"/>
      <c r="SFY338" s="178"/>
      <c r="SFZ338" s="178"/>
      <c r="SGA338" s="179"/>
      <c r="SGB338" s="73"/>
      <c r="SGC338" s="73"/>
      <c r="SGD338" s="180"/>
      <c r="SGE338" s="75"/>
      <c r="SGF338" s="76"/>
      <c r="SGG338" s="180"/>
      <c r="SGH338" s="180"/>
      <c r="SGI338" s="180"/>
      <c r="SGJ338" s="75"/>
      <c r="SGK338" s="76"/>
      <c r="SGL338" s="181"/>
      <c r="SGM338" s="181"/>
      <c r="SGN338" s="182"/>
      <c r="SGO338" s="134"/>
      <c r="SGP338" s="135"/>
      <c r="SGQ338" s="111"/>
      <c r="SGR338" s="178"/>
      <c r="SGS338" s="178"/>
      <c r="SGT338" s="178"/>
      <c r="SGU338" s="178"/>
      <c r="SGV338" s="179"/>
      <c r="SGW338" s="73"/>
      <c r="SGX338" s="73"/>
      <c r="SGY338" s="180"/>
      <c r="SGZ338" s="75"/>
      <c r="SHA338" s="76"/>
      <c r="SHB338" s="180"/>
      <c r="SHC338" s="180"/>
      <c r="SHD338" s="180"/>
      <c r="SHE338" s="75"/>
      <c r="SHF338" s="76"/>
      <c r="SHG338" s="181"/>
      <c r="SHH338" s="181"/>
      <c r="SHI338" s="182"/>
      <c r="SHJ338" s="134"/>
      <c r="SHK338" s="135"/>
      <c r="SHL338" s="111"/>
      <c r="SHM338" s="178"/>
      <c r="SHN338" s="178"/>
      <c r="SHO338" s="178"/>
      <c r="SHP338" s="178"/>
      <c r="SHQ338" s="179"/>
      <c r="SHR338" s="73"/>
      <c r="SHS338" s="73"/>
      <c r="SHT338" s="180"/>
      <c r="SHU338" s="75"/>
      <c r="SHV338" s="76"/>
      <c r="SHW338" s="180"/>
      <c r="SHX338" s="180"/>
      <c r="SHY338" s="180"/>
      <c r="SHZ338" s="75"/>
      <c r="SIA338" s="76"/>
      <c r="SIB338" s="181"/>
      <c r="SIC338" s="181"/>
      <c r="SID338" s="182"/>
      <c r="SIE338" s="134"/>
      <c r="SIF338" s="135"/>
      <c r="SIG338" s="111"/>
      <c r="SIH338" s="178"/>
      <c r="SII338" s="178"/>
      <c r="SIJ338" s="178"/>
      <c r="SIK338" s="178"/>
      <c r="SIL338" s="179"/>
      <c r="SIM338" s="73"/>
      <c r="SIN338" s="73"/>
      <c r="SIO338" s="180"/>
      <c r="SIP338" s="75"/>
      <c r="SIQ338" s="76"/>
      <c r="SIR338" s="180"/>
      <c r="SIS338" s="180"/>
      <c r="SIT338" s="180"/>
      <c r="SIU338" s="75"/>
      <c r="SIV338" s="76"/>
      <c r="SIW338" s="181"/>
      <c r="SIX338" s="181"/>
      <c r="SIY338" s="182"/>
      <c r="SIZ338" s="134"/>
      <c r="SJA338" s="135"/>
      <c r="SJB338" s="111"/>
      <c r="SJC338" s="178"/>
      <c r="SJD338" s="178"/>
      <c r="SJE338" s="178"/>
      <c r="SJF338" s="178"/>
      <c r="SJG338" s="179"/>
      <c r="SJH338" s="73"/>
      <c r="SJI338" s="73"/>
      <c r="SJJ338" s="180"/>
      <c r="SJK338" s="75"/>
      <c r="SJL338" s="76"/>
      <c r="SJM338" s="180"/>
      <c r="SJN338" s="180"/>
      <c r="SJO338" s="180"/>
      <c r="SJP338" s="75"/>
      <c r="SJQ338" s="76"/>
      <c r="SJR338" s="181"/>
      <c r="SJS338" s="181"/>
      <c r="SJT338" s="182"/>
      <c r="SJU338" s="134"/>
      <c r="SJV338" s="135"/>
      <c r="SJW338" s="111"/>
      <c r="SJX338" s="178"/>
      <c r="SJY338" s="178"/>
      <c r="SJZ338" s="178"/>
      <c r="SKA338" s="178"/>
      <c r="SKB338" s="179"/>
      <c r="SKC338" s="73"/>
      <c r="SKD338" s="73"/>
      <c r="SKE338" s="180"/>
      <c r="SKF338" s="75"/>
      <c r="SKG338" s="76"/>
      <c r="SKH338" s="180"/>
      <c r="SKI338" s="180"/>
      <c r="SKJ338" s="180"/>
      <c r="SKK338" s="75"/>
      <c r="SKL338" s="76"/>
      <c r="SKM338" s="181"/>
      <c r="SKN338" s="181"/>
      <c r="SKO338" s="182"/>
      <c r="SKP338" s="134"/>
      <c r="SKQ338" s="135"/>
      <c r="SKR338" s="111"/>
      <c r="SKS338" s="178"/>
      <c r="SKT338" s="178"/>
      <c r="SKU338" s="178"/>
      <c r="SKV338" s="178"/>
      <c r="SKW338" s="179"/>
      <c r="SKX338" s="73"/>
      <c r="SKY338" s="73"/>
      <c r="SKZ338" s="180"/>
      <c r="SLA338" s="75"/>
      <c r="SLB338" s="76"/>
      <c r="SLC338" s="180"/>
      <c r="SLD338" s="180"/>
      <c r="SLE338" s="180"/>
      <c r="SLF338" s="75"/>
      <c r="SLG338" s="76"/>
      <c r="SLH338" s="181"/>
      <c r="SLI338" s="181"/>
      <c r="SLJ338" s="182"/>
      <c r="SLK338" s="134"/>
      <c r="SLL338" s="135"/>
      <c r="SLM338" s="111"/>
      <c r="SLN338" s="178"/>
      <c r="SLO338" s="178"/>
      <c r="SLP338" s="178"/>
      <c r="SLQ338" s="178"/>
      <c r="SLR338" s="179"/>
      <c r="SLS338" s="73"/>
      <c r="SLT338" s="73"/>
      <c r="SLU338" s="180"/>
      <c r="SLV338" s="75"/>
      <c r="SLW338" s="76"/>
      <c r="SLX338" s="180"/>
      <c r="SLY338" s="180"/>
      <c r="SLZ338" s="180"/>
      <c r="SMA338" s="75"/>
      <c r="SMB338" s="76"/>
      <c r="SMC338" s="181"/>
      <c r="SMD338" s="181"/>
      <c r="SME338" s="182"/>
      <c r="SMF338" s="134"/>
      <c r="SMG338" s="135"/>
      <c r="SMH338" s="111"/>
      <c r="SMI338" s="178"/>
      <c r="SMJ338" s="178"/>
      <c r="SMK338" s="178"/>
      <c r="SML338" s="178"/>
      <c r="SMM338" s="179"/>
      <c r="SMN338" s="73"/>
      <c r="SMO338" s="73"/>
      <c r="SMP338" s="180"/>
      <c r="SMQ338" s="75"/>
      <c r="SMR338" s="76"/>
      <c r="SMS338" s="180"/>
      <c r="SMT338" s="180"/>
      <c r="SMU338" s="180"/>
      <c r="SMV338" s="75"/>
      <c r="SMW338" s="76"/>
      <c r="SMX338" s="181"/>
      <c r="SMY338" s="181"/>
      <c r="SMZ338" s="182"/>
      <c r="SNA338" s="134"/>
      <c r="SNB338" s="135"/>
      <c r="SNC338" s="111"/>
      <c r="SND338" s="178"/>
      <c r="SNE338" s="178"/>
      <c r="SNF338" s="178"/>
      <c r="SNG338" s="178"/>
      <c r="SNH338" s="179"/>
      <c r="SNI338" s="73"/>
      <c r="SNJ338" s="73"/>
      <c r="SNK338" s="180"/>
      <c r="SNL338" s="75"/>
      <c r="SNM338" s="76"/>
      <c r="SNN338" s="180"/>
      <c r="SNO338" s="180"/>
      <c r="SNP338" s="180"/>
      <c r="SNQ338" s="75"/>
      <c r="SNR338" s="76"/>
      <c r="SNS338" s="181"/>
      <c r="SNT338" s="181"/>
      <c r="SNU338" s="182"/>
      <c r="SNV338" s="134"/>
      <c r="SNW338" s="135"/>
      <c r="SNX338" s="111"/>
      <c r="SNY338" s="178"/>
      <c r="SNZ338" s="178"/>
      <c r="SOA338" s="178"/>
      <c r="SOB338" s="178"/>
      <c r="SOC338" s="179"/>
      <c r="SOD338" s="73"/>
      <c r="SOE338" s="73"/>
      <c r="SOF338" s="180"/>
      <c r="SOG338" s="75"/>
      <c r="SOH338" s="76"/>
      <c r="SOI338" s="180"/>
      <c r="SOJ338" s="180"/>
      <c r="SOK338" s="180"/>
      <c r="SOL338" s="75"/>
      <c r="SOM338" s="76"/>
      <c r="SON338" s="181"/>
      <c r="SOO338" s="181"/>
      <c r="SOP338" s="182"/>
      <c r="SOQ338" s="134"/>
      <c r="SOR338" s="135"/>
      <c r="SOS338" s="111"/>
      <c r="SOT338" s="178"/>
      <c r="SOU338" s="178"/>
      <c r="SOV338" s="178"/>
      <c r="SOW338" s="178"/>
      <c r="SOX338" s="179"/>
      <c r="SOY338" s="73"/>
      <c r="SOZ338" s="73"/>
      <c r="SPA338" s="180"/>
      <c r="SPB338" s="75"/>
      <c r="SPC338" s="76"/>
      <c r="SPD338" s="180"/>
      <c r="SPE338" s="180"/>
      <c r="SPF338" s="180"/>
      <c r="SPG338" s="75"/>
      <c r="SPH338" s="76"/>
      <c r="SPI338" s="181"/>
      <c r="SPJ338" s="181"/>
      <c r="SPK338" s="182"/>
      <c r="SPL338" s="134"/>
      <c r="SPM338" s="135"/>
      <c r="SPN338" s="111"/>
      <c r="SPO338" s="178"/>
      <c r="SPP338" s="178"/>
      <c r="SPQ338" s="178"/>
      <c r="SPR338" s="178"/>
      <c r="SPS338" s="179"/>
      <c r="SPT338" s="73"/>
      <c r="SPU338" s="73"/>
      <c r="SPV338" s="180"/>
      <c r="SPW338" s="75"/>
      <c r="SPX338" s="76"/>
      <c r="SPY338" s="180"/>
      <c r="SPZ338" s="180"/>
      <c r="SQA338" s="180"/>
      <c r="SQB338" s="75"/>
      <c r="SQC338" s="76"/>
      <c r="SQD338" s="181"/>
      <c r="SQE338" s="181"/>
      <c r="SQF338" s="182"/>
      <c r="SQG338" s="134"/>
      <c r="SQH338" s="135"/>
      <c r="SQI338" s="111"/>
      <c r="SQJ338" s="178"/>
      <c r="SQK338" s="178"/>
      <c r="SQL338" s="178"/>
      <c r="SQM338" s="178"/>
      <c r="SQN338" s="179"/>
      <c r="SQO338" s="73"/>
      <c r="SQP338" s="73"/>
      <c r="SQQ338" s="180"/>
      <c r="SQR338" s="75"/>
      <c r="SQS338" s="76"/>
      <c r="SQT338" s="180"/>
      <c r="SQU338" s="180"/>
      <c r="SQV338" s="180"/>
      <c r="SQW338" s="75"/>
      <c r="SQX338" s="76"/>
      <c r="SQY338" s="181"/>
      <c r="SQZ338" s="181"/>
      <c r="SRA338" s="182"/>
      <c r="SRB338" s="134"/>
      <c r="SRC338" s="135"/>
      <c r="SRD338" s="111"/>
      <c r="SRE338" s="178"/>
      <c r="SRF338" s="178"/>
      <c r="SRG338" s="178"/>
      <c r="SRH338" s="178"/>
      <c r="SRI338" s="179"/>
      <c r="SRJ338" s="73"/>
      <c r="SRK338" s="73"/>
      <c r="SRL338" s="180"/>
      <c r="SRM338" s="75"/>
      <c r="SRN338" s="76"/>
      <c r="SRO338" s="180"/>
      <c r="SRP338" s="180"/>
      <c r="SRQ338" s="180"/>
      <c r="SRR338" s="75"/>
      <c r="SRS338" s="76"/>
      <c r="SRT338" s="181"/>
      <c r="SRU338" s="181"/>
      <c r="SRV338" s="182"/>
      <c r="SRW338" s="134"/>
      <c r="SRX338" s="135"/>
      <c r="SRY338" s="111"/>
      <c r="SRZ338" s="178"/>
      <c r="SSA338" s="178"/>
      <c r="SSB338" s="178"/>
      <c r="SSC338" s="178"/>
      <c r="SSD338" s="179"/>
      <c r="SSE338" s="73"/>
      <c r="SSF338" s="73"/>
      <c r="SSG338" s="180"/>
      <c r="SSH338" s="75"/>
      <c r="SSI338" s="76"/>
      <c r="SSJ338" s="180"/>
      <c r="SSK338" s="180"/>
      <c r="SSL338" s="180"/>
      <c r="SSM338" s="75"/>
      <c r="SSN338" s="76"/>
      <c r="SSO338" s="181"/>
      <c r="SSP338" s="181"/>
      <c r="SSQ338" s="182"/>
      <c r="SSR338" s="134"/>
      <c r="SSS338" s="135"/>
      <c r="SST338" s="111"/>
      <c r="SSU338" s="178"/>
      <c r="SSV338" s="178"/>
      <c r="SSW338" s="178"/>
      <c r="SSX338" s="178"/>
      <c r="SSY338" s="179"/>
      <c r="SSZ338" s="73"/>
      <c r="STA338" s="73"/>
      <c r="STB338" s="180"/>
      <c r="STC338" s="75"/>
      <c r="STD338" s="76"/>
      <c r="STE338" s="180"/>
      <c r="STF338" s="180"/>
      <c r="STG338" s="180"/>
      <c r="STH338" s="75"/>
      <c r="STI338" s="76"/>
      <c r="STJ338" s="181"/>
      <c r="STK338" s="181"/>
      <c r="STL338" s="182"/>
      <c r="STM338" s="134"/>
      <c r="STN338" s="135"/>
      <c r="STO338" s="111"/>
      <c r="STP338" s="178"/>
      <c r="STQ338" s="178"/>
      <c r="STR338" s="178"/>
      <c r="STS338" s="178"/>
      <c r="STT338" s="179"/>
      <c r="STU338" s="73"/>
      <c r="STV338" s="73"/>
      <c r="STW338" s="180"/>
      <c r="STX338" s="75"/>
      <c r="STY338" s="76"/>
      <c r="STZ338" s="180"/>
      <c r="SUA338" s="180"/>
      <c r="SUB338" s="180"/>
      <c r="SUC338" s="75"/>
      <c r="SUD338" s="76"/>
      <c r="SUE338" s="181"/>
      <c r="SUF338" s="181"/>
      <c r="SUG338" s="182"/>
      <c r="SUH338" s="134"/>
      <c r="SUI338" s="135"/>
      <c r="SUJ338" s="111"/>
      <c r="SUK338" s="178"/>
      <c r="SUL338" s="178"/>
      <c r="SUM338" s="178"/>
      <c r="SUN338" s="178"/>
      <c r="SUO338" s="179"/>
      <c r="SUP338" s="73"/>
      <c r="SUQ338" s="73"/>
      <c r="SUR338" s="180"/>
      <c r="SUS338" s="75"/>
      <c r="SUT338" s="76"/>
      <c r="SUU338" s="180"/>
      <c r="SUV338" s="180"/>
      <c r="SUW338" s="180"/>
      <c r="SUX338" s="75"/>
      <c r="SUY338" s="76"/>
      <c r="SUZ338" s="181"/>
      <c r="SVA338" s="181"/>
      <c r="SVB338" s="182"/>
      <c r="SVC338" s="134"/>
      <c r="SVD338" s="135"/>
      <c r="SVE338" s="111"/>
      <c r="SVF338" s="178"/>
      <c r="SVG338" s="178"/>
      <c r="SVH338" s="178"/>
      <c r="SVI338" s="178"/>
      <c r="SVJ338" s="179"/>
      <c r="SVK338" s="73"/>
      <c r="SVL338" s="73"/>
      <c r="SVM338" s="180"/>
      <c r="SVN338" s="75"/>
      <c r="SVO338" s="76"/>
      <c r="SVP338" s="180"/>
      <c r="SVQ338" s="180"/>
      <c r="SVR338" s="180"/>
      <c r="SVS338" s="75"/>
      <c r="SVT338" s="76"/>
      <c r="SVU338" s="181"/>
      <c r="SVV338" s="181"/>
      <c r="SVW338" s="182"/>
      <c r="SVX338" s="134"/>
      <c r="SVY338" s="135"/>
      <c r="SVZ338" s="111"/>
      <c r="SWA338" s="178"/>
      <c r="SWB338" s="178"/>
      <c r="SWC338" s="178"/>
      <c r="SWD338" s="178"/>
      <c r="SWE338" s="179"/>
      <c r="SWF338" s="73"/>
      <c r="SWG338" s="73"/>
      <c r="SWH338" s="180"/>
      <c r="SWI338" s="75"/>
      <c r="SWJ338" s="76"/>
      <c r="SWK338" s="180"/>
      <c r="SWL338" s="180"/>
      <c r="SWM338" s="180"/>
      <c r="SWN338" s="75"/>
      <c r="SWO338" s="76"/>
      <c r="SWP338" s="181"/>
      <c r="SWQ338" s="181"/>
      <c r="SWR338" s="182"/>
      <c r="SWS338" s="134"/>
      <c r="SWT338" s="135"/>
      <c r="SWU338" s="111"/>
      <c r="SWV338" s="178"/>
      <c r="SWW338" s="178"/>
      <c r="SWX338" s="178"/>
      <c r="SWY338" s="178"/>
      <c r="SWZ338" s="179"/>
      <c r="SXA338" s="73"/>
      <c r="SXB338" s="73"/>
      <c r="SXC338" s="180"/>
      <c r="SXD338" s="75"/>
      <c r="SXE338" s="76"/>
      <c r="SXF338" s="180"/>
      <c r="SXG338" s="180"/>
      <c r="SXH338" s="180"/>
      <c r="SXI338" s="75"/>
      <c r="SXJ338" s="76"/>
      <c r="SXK338" s="181"/>
      <c r="SXL338" s="181"/>
      <c r="SXM338" s="182"/>
      <c r="SXN338" s="134"/>
      <c r="SXO338" s="135"/>
      <c r="SXP338" s="111"/>
      <c r="SXQ338" s="178"/>
      <c r="SXR338" s="178"/>
      <c r="SXS338" s="178"/>
      <c r="SXT338" s="178"/>
      <c r="SXU338" s="179"/>
      <c r="SXV338" s="73"/>
      <c r="SXW338" s="73"/>
      <c r="SXX338" s="180"/>
      <c r="SXY338" s="75"/>
      <c r="SXZ338" s="76"/>
      <c r="SYA338" s="180"/>
      <c r="SYB338" s="180"/>
      <c r="SYC338" s="180"/>
      <c r="SYD338" s="75"/>
      <c r="SYE338" s="76"/>
      <c r="SYF338" s="181"/>
      <c r="SYG338" s="181"/>
      <c r="SYH338" s="182"/>
      <c r="SYI338" s="134"/>
      <c r="SYJ338" s="135"/>
      <c r="SYK338" s="111"/>
      <c r="SYL338" s="178"/>
      <c r="SYM338" s="178"/>
      <c r="SYN338" s="178"/>
      <c r="SYO338" s="178"/>
      <c r="SYP338" s="179"/>
      <c r="SYQ338" s="73"/>
      <c r="SYR338" s="73"/>
      <c r="SYS338" s="180"/>
      <c r="SYT338" s="75"/>
      <c r="SYU338" s="76"/>
      <c r="SYV338" s="180"/>
      <c r="SYW338" s="180"/>
      <c r="SYX338" s="180"/>
      <c r="SYY338" s="75"/>
      <c r="SYZ338" s="76"/>
      <c r="SZA338" s="181"/>
      <c r="SZB338" s="181"/>
      <c r="SZC338" s="182"/>
      <c r="SZD338" s="134"/>
      <c r="SZE338" s="135"/>
      <c r="SZF338" s="111"/>
      <c r="SZG338" s="178"/>
      <c r="SZH338" s="178"/>
      <c r="SZI338" s="178"/>
      <c r="SZJ338" s="178"/>
      <c r="SZK338" s="179"/>
      <c r="SZL338" s="73"/>
      <c r="SZM338" s="73"/>
      <c r="SZN338" s="180"/>
      <c r="SZO338" s="75"/>
      <c r="SZP338" s="76"/>
      <c r="SZQ338" s="180"/>
      <c r="SZR338" s="180"/>
      <c r="SZS338" s="180"/>
      <c r="SZT338" s="75"/>
      <c r="SZU338" s="76"/>
      <c r="SZV338" s="181"/>
      <c r="SZW338" s="181"/>
      <c r="SZX338" s="182"/>
      <c r="SZY338" s="134"/>
      <c r="SZZ338" s="135"/>
      <c r="TAA338" s="111"/>
      <c r="TAB338" s="178"/>
      <c r="TAC338" s="178"/>
      <c r="TAD338" s="178"/>
      <c r="TAE338" s="178"/>
      <c r="TAF338" s="179"/>
      <c r="TAG338" s="73"/>
      <c r="TAH338" s="73"/>
      <c r="TAI338" s="180"/>
      <c r="TAJ338" s="75"/>
      <c r="TAK338" s="76"/>
      <c r="TAL338" s="180"/>
      <c r="TAM338" s="180"/>
      <c r="TAN338" s="180"/>
      <c r="TAO338" s="75"/>
      <c r="TAP338" s="76"/>
      <c r="TAQ338" s="181"/>
      <c r="TAR338" s="181"/>
      <c r="TAS338" s="182"/>
      <c r="TAT338" s="134"/>
      <c r="TAU338" s="135"/>
      <c r="TAV338" s="111"/>
      <c r="TAW338" s="178"/>
      <c r="TAX338" s="178"/>
      <c r="TAY338" s="178"/>
      <c r="TAZ338" s="178"/>
      <c r="TBA338" s="179"/>
      <c r="TBB338" s="73"/>
      <c r="TBC338" s="73"/>
      <c r="TBD338" s="180"/>
      <c r="TBE338" s="75"/>
      <c r="TBF338" s="76"/>
      <c r="TBG338" s="180"/>
      <c r="TBH338" s="180"/>
      <c r="TBI338" s="180"/>
      <c r="TBJ338" s="75"/>
      <c r="TBK338" s="76"/>
      <c r="TBL338" s="181"/>
      <c r="TBM338" s="181"/>
      <c r="TBN338" s="182"/>
      <c r="TBO338" s="134"/>
      <c r="TBP338" s="135"/>
      <c r="TBQ338" s="111"/>
      <c r="TBR338" s="178"/>
      <c r="TBS338" s="178"/>
      <c r="TBT338" s="178"/>
      <c r="TBU338" s="178"/>
      <c r="TBV338" s="179"/>
      <c r="TBW338" s="73"/>
      <c r="TBX338" s="73"/>
      <c r="TBY338" s="180"/>
      <c r="TBZ338" s="75"/>
      <c r="TCA338" s="76"/>
      <c r="TCB338" s="180"/>
      <c r="TCC338" s="180"/>
      <c r="TCD338" s="180"/>
      <c r="TCE338" s="75"/>
      <c r="TCF338" s="76"/>
      <c r="TCG338" s="181"/>
      <c r="TCH338" s="181"/>
      <c r="TCI338" s="182"/>
      <c r="TCJ338" s="134"/>
      <c r="TCK338" s="135"/>
      <c r="TCL338" s="111"/>
      <c r="TCM338" s="178"/>
      <c r="TCN338" s="178"/>
      <c r="TCO338" s="178"/>
      <c r="TCP338" s="178"/>
      <c r="TCQ338" s="179"/>
      <c r="TCR338" s="73"/>
      <c r="TCS338" s="73"/>
      <c r="TCT338" s="180"/>
      <c r="TCU338" s="75"/>
      <c r="TCV338" s="76"/>
      <c r="TCW338" s="180"/>
      <c r="TCX338" s="180"/>
      <c r="TCY338" s="180"/>
      <c r="TCZ338" s="75"/>
      <c r="TDA338" s="76"/>
      <c r="TDB338" s="181"/>
      <c r="TDC338" s="181"/>
      <c r="TDD338" s="182"/>
      <c r="TDE338" s="134"/>
      <c r="TDF338" s="135"/>
      <c r="TDG338" s="111"/>
      <c r="TDH338" s="178"/>
      <c r="TDI338" s="178"/>
      <c r="TDJ338" s="178"/>
      <c r="TDK338" s="178"/>
      <c r="TDL338" s="179"/>
      <c r="TDM338" s="73"/>
      <c r="TDN338" s="73"/>
      <c r="TDO338" s="180"/>
      <c r="TDP338" s="75"/>
      <c r="TDQ338" s="76"/>
      <c r="TDR338" s="180"/>
      <c r="TDS338" s="180"/>
      <c r="TDT338" s="180"/>
      <c r="TDU338" s="75"/>
      <c r="TDV338" s="76"/>
      <c r="TDW338" s="181"/>
      <c r="TDX338" s="181"/>
      <c r="TDY338" s="182"/>
      <c r="TDZ338" s="134"/>
      <c r="TEA338" s="135"/>
      <c r="TEB338" s="111"/>
      <c r="TEC338" s="178"/>
      <c r="TED338" s="178"/>
      <c r="TEE338" s="178"/>
      <c r="TEF338" s="178"/>
      <c r="TEG338" s="179"/>
      <c r="TEH338" s="73"/>
      <c r="TEI338" s="73"/>
      <c r="TEJ338" s="180"/>
      <c r="TEK338" s="75"/>
      <c r="TEL338" s="76"/>
      <c r="TEM338" s="180"/>
      <c r="TEN338" s="180"/>
      <c r="TEO338" s="180"/>
      <c r="TEP338" s="75"/>
      <c r="TEQ338" s="76"/>
      <c r="TER338" s="181"/>
      <c r="TES338" s="181"/>
      <c r="TET338" s="182"/>
      <c r="TEU338" s="134"/>
      <c r="TEV338" s="135"/>
      <c r="TEW338" s="111"/>
      <c r="TEX338" s="178"/>
      <c r="TEY338" s="178"/>
      <c r="TEZ338" s="178"/>
      <c r="TFA338" s="178"/>
      <c r="TFB338" s="179"/>
      <c r="TFC338" s="73"/>
      <c r="TFD338" s="73"/>
      <c r="TFE338" s="180"/>
      <c r="TFF338" s="75"/>
      <c r="TFG338" s="76"/>
      <c r="TFH338" s="180"/>
      <c r="TFI338" s="180"/>
      <c r="TFJ338" s="180"/>
      <c r="TFK338" s="75"/>
      <c r="TFL338" s="76"/>
      <c r="TFM338" s="181"/>
      <c r="TFN338" s="181"/>
      <c r="TFO338" s="182"/>
      <c r="TFP338" s="134"/>
      <c r="TFQ338" s="135"/>
      <c r="TFR338" s="111"/>
      <c r="TFS338" s="178"/>
      <c r="TFT338" s="178"/>
      <c r="TFU338" s="178"/>
      <c r="TFV338" s="178"/>
      <c r="TFW338" s="179"/>
      <c r="TFX338" s="73"/>
      <c r="TFY338" s="73"/>
      <c r="TFZ338" s="180"/>
      <c r="TGA338" s="75"/>
      <c r="TGB338" s="76"/>
      <c r="TGC338" s="180"/>
      <c r="TGD338" s="180"/>
      <c r="TGE338" s="180"/>
      <c r="TGF338" s="75"/>
      <c r="TGG338" s="76"/>
      <c r="TGH338" s="181"/>
      <c r="TGI338" s="181"/>
      <c r="TGJ338" s="182"/>
      <c r="TGK338" s="134"/>
      <c r="TGL338" s="135"/>
      <c r="TGM338" s="111"/>
      <c r="TGN338" s="178"/>
      <c r="TGO338" s="178"/>
      <c r="TGP338" s="178"/>
      <c r="TGQ338" s="178"/>
      <c r="TGR338" s="179"/>
      <c r="TGS338" s="73"/>
      <c r="TGT338" s="73"/>
      <c r="TGU338" s="180"/>
      <c r="TGV338" s="75"/>
      <c r="TGW338" s="76"/>
      <c r="TGX338" s="180"/>
      <c r="TGY338" s="180"/>
      <c r="TGZ338" s="180"/>
      <c r="THA338" s="75"/>
      <c r="THB338" s="76"/>
      <c r="THC338" s="181"/>
      <c r="THD338" s="181"/>
      <c r="THE338" s="182"/>
      <c r="THF338" s="134"/>
      <c r="THG338" s="135"/>
      <c r="THH338" s="111"/>
      <c r="THI338" s="178"/>
      <c r="THJ338" s="178"/>
      <c r="THK338" s="178"/>
      <c r="THL338" s="178"/>
      <c r="THM338" s="179"/>
      <c r="THN338" s="73"/>
      <c r="THO338" s="73"/>
      <c r="THP338" s="180"/>
      <c r="THQ338" s="75"/>
      <c r="THR338" s="76"/>
      <c r="THS338" s="180"/>
      <c r="THT338" s="180"/>
      <c r="THU338" s="180"/>
      <c r="THV338" s="75"/>
      <c r="THW338" s="76"/>
      <c r="THX338" s="181"/>
      <c r="THY338" s="181"/>
      <c r="THZ338" s="182"/>
      <c r="TIA338" s="134"/>
      <c r="TIB338" s="135"/>
      <c r="TIC338" s="111"/>
      <c r="TID338" s="178"/>
      <c r="TIE338" s="178"/>
      <c r="TIF338" s="178"/>
      <c r="TIG338" s="178"/>
      <c r="TIH338" s="179"/>
      <c r="TII338" s="73"/>
      <c r="TIJ338" s="73"/>
      <c r="TIK338" s="180"/>
      <c r="TIL338" s="75"/>
      <c r="TIM338" s="76"/>
      <c r="TIN338" s="180"/>
      <c r="TIO338" s="180"/>
      <c r="TIP338" s="180"/>
      <c r="TIQ338" s="75"/>
      <c r="TIR338" s="76"/>
      <c r="TIS338" s="181"/>
      <c r="TIT338" s="181"/>
      <c r="TIU338" s="182"/>
      <c r="TIV338" s="134"/>
      <c r="TIW338" s="135"/>
      <c r="TIX338" s="111"/>
      <c r="TIY338" s="178"/>
      <c r="TIZ338" s="178"/>
      <c r="TJA338" s="178"/>
      <c r="TJB338" s="178"/>
      <c r="TJC338" s="179"/>
      <c r="TJD338" s="73"/>
      <c r="TJE338" s="73"/>
      <c r="TJF338" s="180"/>
      <c r="TJG338" s="75"/>
      <c r="TJH338" s="76"/>
      <c r="TJI338" s="180"/>
      <c r="TJJ338" s="180"/>
      <c r="TJK338" s="180"/>
      <c r="TJL338" s="75"/>
      <c r="TJM338" s="76"/>
      <c r="TJN338" s="181"/>
      <c r="TJO338" s="181"/>
      <c r="TJP338" s="182"/>
      <c r="TJQ338" s="134"/>
      <c r="TJR338" s="135"/>
      <c r="TJS338" s="111"/>
      <c r="TJT338" s="178"/>
      <c r="TJU338" s="178"/>
      <c r="TJV338" s="178"/>
      <c r="TJW338" s="178"/>
      <c r="TJX338" s="179"/>
      <c r="TJY338" s="73"/>
      <c r="TJZ338" s="73"/>
      <c r="TKA338" s="180"/>
      <c r="TKB338" s="75"/>
      <c r="TKC338" s="76"/>
      <c r="TKD338" s="180"/>
      <c r="TKE338" s="180"/>
      <c r="TKF338" s="180"/>
      <c r="TKG338" s="75"/>
      <c r="TKH338" s="76"/>
      <c r="TKI338" s="181"/>
      <c r="TKJ338" s="181"/>
      <c r="TKK338" s="182"/>
      <c r="TKL338" s="134"/>
      <c r="TKM338" s="135"/>
      <c r="TKN338" s="111"/>
      <c r="TKO338" s="178"/>
      <c r="TKP338" s="178"/>
      <c r="TKQ338" s="178"/>
      <c r="TKR338" s="178"/>
      <c r="TKS338" s="179"/>
      <c r="TKT338" s="73"/>
      <c r="TKU338" s="73"/>
      <c r="TKV338" s="180"/>
      <c r="TKW338" s="75"/>
      <c r="TKX338" s="76"/>
      <c r="TKY338" s="180"/>
      <c r="TKZ338" s="180"/>
      <c r="TLA338" s="180"/>
      <c r="TLB338" s="75"/>
      <c r="TLC338" s="76"/>
      <c r="TLD338" s="181"/>
      <c r="TLE338" s="181"/>
      <c r="TLF338" s="182"/>
      <c r="TLG338" s="134"/>
      <c r="TLH338" s="135"/>
      <c r="TLI338" s="111"/>
      <c r="TLJ338" s="178"/>
      <c r="TLK338" s="178"/>
      <c r="TLL338" s="178"/>
      <c r="TLM338" s="178"/>
      <c r="TLN338" s="179"/>
      <c r="TLO338" s="73"/>
      <c r="TLP338" s="73"/>
      <c r="TLQ338" s="180"/>
      <c r="TLR338" s="75"/>
      <c r="TLS338" s="76"/>
      <c r="TLT338" s="180"/>
      <c r="TLU338" s="180"/>
      <c r="TLV338" s="180"/>
      <c r="TLW338" s="75"/>
      <c r="TLX338" s="76"/>
      <c r="TLY338" s="181"/>
      <c r="TLZ338" s="181"/>
      <c r="TMA338" s="182"/>
      <c r="TMB338" s="134"/>
      <c r="TMC338" s="135"/>
      <c r="TMD338" s="111"/>
      <c r="TME338" s="178"/>
      <c r="TMF338" s="178"/>
      <c r="TMG338" s="178"/>
      <c r="TMH338" s="178"/>
      <c r="TMI338" s="179"/>
      <c r="TMJ338" s="73"/>
      <c r="TMK338" s="73"/>
      <c r="TML338" s="180"/>
      <c r="TMM338" s="75"/>
      <c r="TMN338" s="76"/>
      <c r="TMO338" s="180"/>
      <c r="TMP338" s="180"/>
      <c r="TMQ338" s="180"/>
      <c r="TMR338" s="75"/>
      <c r="TMS338" s="76"/>
      <c r="TMT338" s="181"/>
      <c r="TMU338" s="181"/>
      <c r="TMV338" s="182"/>
      <c r="TMW338" s="134"/>
      <c r="TMX338" s="135"/>
      <c r="TMY338" s="111"/>
      <c r="TMZ338" s="178"/>
      <c r="TNA338" s="178"/>
      <c r="TNB338" s="178"/>
      <c r="TNC338" s="178"/>
      <c r="TND338" s="179"/>
      <c r="TNE338" s="73"/>
      <c r="TNF338" s="73"/>
      <c r="TNG338" s="180"/>
      <c r="TNH338" s="75"/>
      <c r="TNI338" s="76"/>
      <c r="TNJ338" s="180"/>
      <c r="TNK338" s="180"/>
      <c r="TNL338" s="180"/>
      <c r="TNM338" s="75"/>
      <c r="TNN338" s="76"/>
      <c r="TNO338" s="181"/>
      <c r="TNP338" s="181"/>
      <c r="TNQ338" s="182"/>
      <c r="TNR338" s="134"/>
      <c r="TNS338" s="135"/>
      <c r="TNT338" s="111"/>
      <c r="TNU338" s="178"/>
      <c r="TNV338" s="178"/>
      <c r="TNW338" s="178"/>
      <c r="TNX338" s="178"/>
      <c r="TNY338" s="179"/>
      <c r="TNZ338" s="73"/>
      <c r="TOA338" s="73"/>
      <c r="TOB338" s="180"/>
      <c r="TOC338" s="75"/>
      <c r="TOD338" s="76"/>
      <c r="TOE338" s="180"/>
      <c r="TOF338" s="180"/>
      <c r="TOG338" s="180"/>
      <c r="TOH338" s="75"/>
      <c r="TOI338" s="76"/>
      <c r="TOJ338" s="181"/>
      <c r="TOK338" s="181"/>
      <c r="TOL338" s="182"/>
      <c r="TOM338" s="134"/>
      <c r="TON338" s="135"/>
      <c r="TOO338" s="111"/>
      <c r="TOP338" s="178"/>
      <c r="TOQ338" s="178"/>
      <c r="TOR338" s="178"/>
      <c r="TOS338" s="178"/>
      <c r="TOT338" s="179"/>
      <c r="TOU338" s="73"/>
      <c r="TOV338" s="73"/>
      <c r="TOW338" s="180"/>
      <c r="TOX338" s="75"/>
      <c r="TOY338" s="76"/>
      <c r="TOZ338" s="180"/>
      <c r="TPA338" s="180"/>
      <c r="TPB338" s="180"/>
      <c r="TPC338" s="75"/>
      <c r="TPD338" s="76"/>
      <c r="TPE338" s="181"/>
      <c r="TPF338" s="181"/>
      <c r="TPG338" s="182"/>
      <c r="TPH338" s="134"/>
      <c r="TPI338" s="135"/>
      <c r="TPJ338" s="111"/>
      <c r="TPK338" s="178"/>
      <c r="TPL338" s="178"/>
      <c r="TPM338" s="178"/>
      <c r="TPN338" s="178"/>
      <c r="TPO338" s="179"/>
      <c r="TPP338" s="73"/>
      <c r="TPQ338" s="73"/>
      <c r="TPR338" s="180"/>
      <c r="TPS338" s="75"/>
      <c r="TPT338" s="76"/>
      <c r="TPU338" s="180"/>
      <c r="TPV338" s="180"/>
      <c r="TPW338" s="180"/>
      <c r="TPX338" s="75"/>
      <c r="TPY338" s="76"/>
      <c r="TPZ338" s="181"/>
      <c r="TQA338" s="181"/>
      <c r="TQB338" s="182"/>
      <c r="TQC338" s="134"/>
      <c r="TQD338" s="135"/>
      <c r="TQE338" s="111"/>
      <c r="TQF338" s="178"/>
      <c r="TQG338" s="178"/>
      <c r="TQH338" s="178"/>
      <c r="TQI338" s="178"/>
      <c r="TQJ338" s="179"/>
      <c r="TQK338" s="73"/>
      <c r="TQL338" s="73"/>
      <c r="TQM338" s="180"/>
      <c r="TQN338" s="75"/>
      <c r="TQO338" s="76"/>
      <c r="TQP338" s="180"/>
      <c r="TQQ338" s="180"/>
      <c r="TQR338" s="180"/>
      <c r="TQS338" s="75"/>
      <c r="TQT338" s="76"/>
      <c r="TQU338" s="181"/>
      <c r="TQV338" s="181"/>
      <c r="TQW338" s="182"/>
      <c r="TQX338" s="134"/>
      <c r="TQY338" s="135"/>
      <c r="TQZ338" s="111"/>
      <c r="TRA338" s="178"/>
      <c r="TRB338" s="178"/>
      <c r="TRC338" s="178"/>
      <c r="TRD338" s="178"/>
      <c r="TRE338" s="179"/>
      <c r="TRF338" s="73"/>
      <c r="TRG338" s="73"/>
      <c r="TRH338" s="180"/>
      <c r="TRI338" s="75"/>
      <c r="TRJ338" s="76"/>
      <c r="TRK338" s="180"/>
      <c r="TRL338" s="180"/>
      <c r="TRM338" s="180"/>
      <c r="TRN338" s="75"/>
      <c r="TRO338" s="76"/>
      <c r="TRP338" s="181"/>
      <c r="TRQ338" s="181"/>
      <c r="TRR338" s="182"/>
      <c r="TRS338" s="134"/>
      <c r="TRT338" s="135"/>
      <c r="TRU338" s="111"/>
      <c r="TRV338" s="178"/>
      <c r="TRW338" s="178"/>
      <c r="TRX338" s="178"/>
      <c r="TRY338" s="178"/>
      <c r="TRZ338" s="179"/>
      <c r="TSA338" s="73"/>
      <c r="TSB338" s="73"/>
      <c r="TSC338" s="180"/>
      <c r="TSD338" s="75"/>
      <c r="TSE338" s="76"/>
      <c r="TSF338" s="180"/>
      <c r="TSG338" s="180"/>
      <c r="TSH338" s="180"/>
      <c r="TSI338" s="75"/>
      <c r="TSJ338" s="76"/>
      <c r="TSK338" s="181"/>
      <c r="TSL338" s="181"/>
      <c r="TSM338" s="182"/>
      <c r="TSN338" s="134"/>
      <c r="TSO338" s="135"/>
      <c r="TSP338" s="111"/>
      <c r="TSQ338" s="178"/>
      <c r="TSR338" s="178"/>
      <c r="TSS338" s="178"/>
      <c r="TST338" s="178"/>
      <c r="TSU338" s="179"/>
      <c r="TSV338" s="73"/>
      <c r="TSW338" s="73"/>
      <c r="TSX338" s="180"/>
      <c r="TSY338" s="75"/>
      <c r="TSZ338" s="76"/>
      <c r="TTA338" s="180"/>
      <c r="TTB338" s="180"/>
      <c r="TTC338" s="180"/>
      <c r="TTD338" s="75"/>
      <c r="TTE338" s="76"/>
      <c r="TTF338" s="181"/>
      <c r="TTG338" s="181"/>
      <c r="TTH338" s="182"/>
      <c r="TTI338" s="134"/>
      <c r="TTJ338" s="135"/>
      <c r="TTK338" s="111"/>
      <c r="TTL338" s="178"/>
      <c r="TTM338" s="178"/>
      <c r="TTN338" s="178"/>
      <c r="TTO338" s="178"/>
      <c r="TTP338" s="179"/>
      <c r="TTQ338" s="73"/>
      <c r="TTR338" s="73"/>
      <c r="TTS338" s="180"/>
      <c r="TTT338" s="75"/>
      <c r="TTU338" s="76"/>
      <c r="TTV338" s="180"/>
      <c r="TTW338" s="180"/>
      <c r="TTX338" s="180"/>
      <c r="TTY338" s="75"/>
      <c r="TTZ338" s="76"/>
      <c r="TUA338" s="181"/>
      <c r="TUB338" s="181"/>
      <c r="TUC338" s="182"/>
      <c r="TUD338" s="134"/>
      <c r="TUE338" s="135"/>
      <c r="TUF338" s="111"/>
      <c r="TUG338" s="178"/>
      <c r="TUH338" s="178"/>
      <c r="TUI338" s="178"/>
      <c r="TUJ338" s="178"/>
      <c r="TUK338" s="179"/>
      <c r="TUL338" s="73"/>
      <c r="TUM338" s="73"/>
      <c r="TUN338" s="180"/>
      <c r="TUO338" s="75"/>
      <c r="TUP338" s="76"/>
      <c r="TUQ338" s="180"/>
      <c r="TUR338" s="180"/>
      <c r="TUS338" s="180"/>
      <c r="TUT338" s="75"/>
      <c r="TUU338" s="76"/>
      <c r="TUV338" s="181"/>
      <c r="TUW338" s="181"/>
      <c r="TUX338" s="182"/>
      <c r="TUY338" s="134"/>
      <c r="TUZ338" s="135"/>
      <c r="TVA338" s="111"/>
      <c r="TVB338" s="178"/>
      <c r="TVC338" s="178"/>
      <c r="TVD338" s="178"/>
      <c r="TVE338" s="178"/>
      <c r="TVF338" s="179"/>
      <c r="TVG338" s="73"/>
      <c r="TVH338" s="73"/>
      <c r="TVI338" s="180"/>
      <c r="TVJ338" s="75"/>
      <c r="TVK338" s="76"/>
      <c r="TVL338" s="180"/>
      <c r="TVM338" s="180"/>
      <c r="TVN338" s="180"/>
      <c r="TVO338" s="75"/>
      <c r="TVP338" s="76"/>
      <c r="TVQ338" s="181"/>
      <c r="TVR338" s="181"/>
      <c r="TVS338" s="182"/>
      <c r="TVT338" s="134"/>
      <c r="TVU338" s="135"/>
      <c r="TVV338" s="111"/>
      <c r="TVW338" s="178"/>
      <c r="TVX338" s="178"/>
      <c r="TVY338" s="178"/>
      <c r="TVZ338" s="178"/>
      <c r="TWA338" s="179"/>
      <c r="TWB338" s="73"/>
      <c r="TWC338" s="73"/>
      <c r="TWD338" s="180"/>
      <c r="TWE338" s="75"/>
      <c r="TWF338" s="76"/>
      <c r="TWG338" s="180"/>
      <c r="TWH338" s="180"/>
      <c r="TWI338" s="180"/>
      <c r="TWJ338" s="75"/>
      <c r="TWK338" s="76"/>
      <c r="TWL338" s="181"/>
      <c r="TWM338" s="181"/>
      <c r="TWN338" s="182"/>
      <c r="TWO338" s="134"/>
      <c r="TWP338" s="135"/>
      <c r="TWQ338" s="111"/>
      <c r="TWR338" s="178"/>
      <c r="TWS338" s="178"/>
      <c r="TWT338" s="178"/>
      <c r="TWU338" s="178"/>
      <c r="TWV338" s="179"/>
      <c r="TWW338" s="73"/>
      <c r="TWX338" s="73"/>
      <c r="TWY338" s="180"/>
      <c r="TWZ338" s="75"/>
      <c r="TXA338" s="76"/>
      <c r="TXB338" s="180"/>
      <c r="TXC338" s="180"/>
      <c r="TXD338" s="180"/>
      <c r="TXE338" s="75"/>
      <c r="TXF338" s="76"/>
      <c r="TXG338" s="181"/>
      <c r="TXH338" s="181"/>
      <c r="TXI338" s="182"/>
      <c r="TXJ338" s="134"/>
      <c r="TXK338" s="135"/>
      <c r="TXL338" s="111"/>
      <c r="TXM338" s="178"/>
      <c r="TXN338" s="178"/>
      <c r="TXO338" s="178"/>
      <c r="TXP338" s="178"/>
      <c r="TXQ338" s="179"/>
      <c r="TXR338" s="73"/>
      <c r="TXS338" s="73"/>
      <c r="TXT338" s="180"/>
      <c r="TXU338" s="75"/>
      <c r="TXV338" s="76"/>
      <c r="TXW338" s="180"/>
      <c r="TXX338" s="180"/>
      <c r="TXY338" s="180"/>
      <c r="TXZ338" s="75"/>
      <c r="TYA338" s="76"/>
      <c r="TYB338" s="181"/>
      <c r="TYC338" s="181"/>
      <c r="TYD338" s="182"/>
      <c r="TYE338" s="134"/>
      <c r="TYF338" s="135"/>
      <c r="TYG338" s="111"/>
      <c r="TYH338" s="178"/>
      <c r="TYI338" s="178"/>
      <c r="TYJ338" s="178"/>
      <c r="TYK338" s="178"/>
      <c r="TYL338" s="179"/>
      <c r="TYM338" s="73"/>
      <c r="TYN338" s="73"/>
      <c r="TYO338" s="180"/>
      <c r="TYP338" s="75"/>
      <c r="TYQ338" s="76"/>
      <c r="TYR338" s="180"/>
      <c r="TYS338" s="180"/>
      <c r="TYT338" s="180"/>
      <c r="TYU338" s="75"/>
      <c r="TYV338" s="76"/>
      <c r="TYW338" s="181"/>
      <c r="TYX338" s="181"/>
      <c r="TYY338" s="182"/>
      <c r="TYZ338" s="134"/>
      <c r="TZA338" s="135"/>
      <c r="TZB338" s="111"/>
      <c r="TZC338" s="178"/>
      <c r="TZD338" s="178"/>
      <c r="TZE338" s="178"/>
      <c r="TZF338" s="178"/>
      <c r="TZG338" s="179"/>
      <c r="TZH338" s="73"/>
      <c r="TZI338" s="73"/>
      <c r="TZJ338" s="180"/>
      <c r="TZK338" s="75"/>
      <c r="TZL338" s="76"/>
      <c r="TZM338" s="180"/>
      <c r="TZN338" s="180"/>
      <c r="TZO338" s="180"/>
      <c r="TZP338" s="75"/>
      <c r="TZQ338" s="76"/>
      <c r="TZR338" s="181"/>
      <c r="TZS338" s="181"/>
      <c r="TZT338" s="182"/>
      <c r="TZU338" s="134"/>
      <c r="TZV338" s="135"/>
      <c r="TZW338" s="111"/>
      <c r="TZX338" s="178"/>
      <c r="TZY338" s="178"/>
      <c r="TZZ338" s="178"/>
      <c r="UAA338" s="178"/>
      <c r="UAB338" s="179"/>
      <c r="UAC338" s="73"/>
      <c r="UAD338" s="73"/>
      <c r="UAE338" s="180"/>
      <c r="UAF338" s="75"/>
      <c r="UAG338" s="76"/>
      <c r="UAH338" s="180"/>
      <c r="UAI338" s="180"/>
      <c r="UAJ338" s="180"/>
      <c r="UAK338" s="75"/>
      <c r="UAL338" s="76"/>
      <c r="UAM338" s="181"/>
      <c r="UAN338" s="181"/>
      <c r="UAO338" s="182"/>
      <c r="UAP338" s="134"/>
      <c r="UAQ338" s="135"/>
      <c r="UAR338" s="111"/>
      <c r="UAS338" s="178"/>
      <c r="UAT338" s="178"/>
      <c r="UAU338" s="178"/>
      <c r="UAV338" s="178"/>
      <c r="UAW338" s="179"/>
      <c r="UAX338" s="73"/>
      <c r="UAY338" s="73"/>
      <c r="UAZ338" s="180"/>
      <c r="UBA338" s="75"/>
      <c r="UBB338" s="76"/>
      <c r="UBC338" s="180"/>
      <c r="UBD338" s="180"/>
      <c r="UBE338" s="180"/>
      <c r="UBF338" s="75"/>
      <c r="UBG338" s="76"/>
      <c r="UBH338" s="181"/>
      <c r="UBI338" s="181"/>
      <c r="UBJ338" s="182"/>
      <c r="UBK338" s="134"/>
      <c r="UBL338" s="135"/>
      <c r="UBM338" s="111"/>
      <c r="UBN338" s="178"/>
      <c r="UBO338" s="178"/>
      <c r="UBP338" s="178"/>
      <c r="UBQ338" s="178"/>
      <c r="UBR338" s="179"/>
      <c r="UBS338" s="73"/>
      <c r="UBT338" s="73"/>
      <c r="UBU338" s="180"/>
      <c r="UBV338" s="75"/>
      <c r="UBW338" s="76"/>
      <c r="UBX338" s="180"/>
      <c r="UBY338" s="180"/>
      <c r="UBZ338" s="180"/>
      <c r="UCA338" s="75"/>
      <c r="UCB338" s="76"/>
      <c r="UCC338" s="181"/>
      <c r="UCD338" s="181"/>
      <c r="UCE338" s="182"/>
      <c r="UCF338" s="134"/>
      <c r="UCG338" s="135"/>
      <c r="UCH338" s="111"/>
      <c r="UCI338" s="178"/>
      <c r="UCJ338" s="178"/>
      <c r="UCK338" s="178"/>
      <c r="UCL338" s="178"/>
      <c r="UCM338" s="179"/>
      <c r="UCN338" s="73"/>
      <c r="UCO338" s="73"/>
      <c r="UCP338" s="180"/>
      <c r="UCQ338" s="75"/>
      <c r="UCR338" s="76"/>
      <c r="UCS338" s="180"/>
      <c r="UCT338" s="180"/>
      <c r="UCU338" s="180"/>
      <c r="UCV338" s="75"/>
      <c r="UCW338" s="76"/>
      <c r="UCX338" s="181"/>
      <c r="UCY338" s="181"/>
      <c r="UCZ338" s="182"/>
      <c r="UDA338" s="134"/>
      <c r="UDB338" s="135"/>
      <c r="UDC338" s="111"/>
      <c r="UDD338" s="178"/>
      <c r="UDE338" s="178"/>
      <c r="UDF338" s="178"/>
      <c r="UDG338" s="178"/>
      <c r="UDH338" s="179"/>
      <c r="UDI338" s="73"/>
      <c r="UDJ338" s="73"/>
      <c r="UDK338" s="180"/>
      <c r="UDL338" s="75"/>
      <c r="UDM338" s="76"/>
      <c r="UDN338" s="180"/>
      <c r="UDO338" s="180"/>
      <c r="UDP338" s="180"/>
      <c r="UDQ338" s="75"/>
      <c r="UDR338" s="76"/>
      <c r="UDS338" s="181"/>
      <c r="UDT338" s="181"/>
      <c r="UDU338" s="182"/>
      <c r="UDV338" s="134"/>
      <c r="UDW338" s="135"/>
      <c r="UDX338" s="111"/>
      <c r="UDY338" s="178"/>
      <c r="UDZ338" s="178"/>
      <c r="UEA338" s="178"/>
      <c r="UEB338" s="178"/>
      <c r="UEC338" s="179"/>
      <c r="UED338" s="73"/>
      <c r="UEE338" s="73"/>
      <c r="UEF338" s="180"/>
      <c r="UEG338" s="75"/>
      <c r="UEH338" s="76"/>
      <c r="UEI338" s="180"/>
      <c r="UEJ338" s="180"/>
      <c r="UEK338" s="180"/>
      <c r="UEL338" s="75"/>
      <c r="UEM338" s="76"/>
      <c r="UEN338" s="181"/>
      <c r="UEO338" s="181"/>
      <c r="UEP338" s="182"/>
      <c r="UEQ338" s="134"/>
      <c r="UER338" s="135"/>
      <c r="UES338" s="111"/>
      <c r="UET338" s="178"/>
      <c r="UEU338" s="178"/>
      <c r="UEV338" s="178"/>
      <c r="UEW338" s="178"/>
      <c r="UEX338" s="179"/>
      <c r="UEY338" s="73"/>
      <c r="UEZ338" s="73"/>
      <c r="UFA338" s="180"/>
      <c r="UFB338" s="75"/>
      <c r="UFC338" s="76"/>
      <c r="UFD338" s="180"/>
      <c r="UFE338" s="180"/>
      <c r="UFF338" s="180"/>
      <c r="UFG338" s="75"/>
      <c r="UFH338" s="76"/>
      <c r="UFI338" s="181"/>
      <c r="UFJ338" s="181"/>
      <c r="UFK338" s="182"/>
      <c r="UFL338" s="134"/>
      <c r="UFM338" s="135"/>
      <c r="UFN338" s="111"/>
      <c r="UFO338" s="178"/>
      <c r="UFP338" s="178"/>
      <c r="UFQ338" s="178"/>
      <c r="UFR338" s="178"/>
      <c r="UFS338" s="179"/>
      <c r="UFT338" s="73"/>
      <c r="UFU338" s="73"/>
      <c r="UFV338" s="180"/>
      <c r="UFW338" s="75"/>
      <c r="UFX338" s="76"/>
      <c r="UFY338" s="180"/>
      <c r="UFZ338" s="180"/>
      <c r="UGA338" s="180"/>
      <c r="UGB338" s="75"/>
      <c r="UGC338" s="76"/>
      <c r="UGD338" s="181"/>
      <c r="UGE338" s="181"/>
      <c r="UGF338" s="182"/>
      <c r="UGG338" s="134"/>
      <c r="UGH338" s="135"/>
      <c r="UGI338" s="111"/>
      <c r="UGJ338" s="178"/>
      <c r="UGK338" s="178"/>
      <c r="UGL338" s="178"/>
      <c r="UGM338" s="178"/>
      <c r="UGN338" s="179"/>
      <c r="UGO338" s="73"/>
      <c r="UGP338" s="73"/>
      <c r="UGQ338" s="180"/>
      <c r="UGR338" s="75"/>
      <c r="UGS338" s="76"/>
      <c r="UGT338" s="180"/>
      <c r="UGU338" s="180"/>
      <c r="UGV338" s="180"/>
      <c r="UGW338" s="75"/>
      <c r="UGX338" s="76"/>
      <c r="UGY338" s="181"/>
      <c r="UGZ338" s="181"/>
      <c r="UHA338" s="182"/>
      <c r="UHB338" s="134"/>
      <c r="UHC338" s="135"/>
      <c r="UHD338" s="111"/>
      <c r="UHE338" s="178"/>
      <c r="UHF338" s="178"/>
      <c r="UHG338" s="178"/>
      <c r="UHH338" s="178"/>
      <c r="UHI338" s="179"/>
      <c r="UHJ338" s="73"/>
      <c r="UHK338" s="73"/>
      <c r="UHL338" s="180"/>
      <c r="UHM338" s="75"/>
      <c r="UHN338" s="76"/>
      <c r="UHO338" s="180"/>
      <c r="UHP338" s="180"/>
      <c r="UHQ338" s="180"/>
      <c r="UHR338" s="75"/>
      <c r="UHS338" s="76"/>
      <c r="UHT338" s="181"/>
      <c r="UHU338" s="181"/>
      <c r="UHV338" s="182"/>
      <c r="UHW338" s="134"/>
      <c r="UHX338" s="135"/>
      <c r="UHY338" s="111"/>
      <c r="UHZ338" s="178"/>
      <c r="UIA338" s="178"/>
      <c r="UIB338" s="178"/>
      <c r="UIC338" s="178"/>
      <c r="UID338" s="179"/>
      <c r="UIE338" s="73"/>
      <c r="UIF338" s="73"/>
      <c r="UIG338" s="180"/>
      <c r="UIH338" s="75"/>
      <c r="UII338" s="76"/>
      <c r="UIJ338" s="180"/>
      <c r="UIK338" s="180"/>
      <c r="UIL338" s="180"/>
      <c r="UIM338" s="75"/>
      <c r="UIN338" s="76"/>
      <c r="UIO338" s="181"/>
      <c r="UIP338" s="181"/>
      <c r="UIQ338" s="182"/>
      <c r="UIR338" s="134"/>
      <c r="UIS338" s="135"/>
      <c r="UIT338" s="111"/>
      <c r="UIU338" s="178"/>
      <c r="UIV338" s="178"/>
      <c r="UIW338" s="178"/>
      <c r="UIX338" s="178"/>
      <c r="UIY338" s="179"/>
      <c r="UIZ338" s="73"/>
      <c r="UJA338" s="73"/>
      <c r="UJB338" s="180"/>
      <c r="UJC338" s="75"/>
      <c r="UJD338" s="76"/>
      <c r="UJE338" s="180"/>
      <c r="UJF338" s="180"/>
      <c r="UJG338" s="180"/>
      <c r="UJH338" s="75"/>
      <c r="UJI338" s="76"/>
      <c r="UJJ338" s="181"/>
      <c r="UJK338" s="181"/>
      <c r="UJL338" s="182"/>
      <c r="UJM338" s="134"/>
      <c r="UJN338" s="135"/>
      <c r="UJO338" s="111"/>
      <c r="UJP338" s="178"/>
      <c r="UJQ338" s="178"/>
      <c r="UJR338" s="178"/>
      <c r="UJS338" s="178"/>
      <c r="UJT338" s="179"/>
      <c r="UJU338" s="73"/>
      <c r="UJV338" s="73"/>
      <c r="UJW338" s="180"/>
      <c r="UJX338" s="75"/>
      <c r="UJY338" s="76"/>
      <c r="UJZ338" s="180"/>
      <c r="UKA338" s="180"/>
      <c r="UKB338" s="180"/>
      <c r="UKC338" s="75"/>
      <c r="UKD338" s="76"/>
      <c r="UKE338" s="181"/>
      <c r="UKF338" s="181"/>
      <c r="UKG338" s="182"/>
      <c r="UKH338" s="134"/>
      <c r="UKI338" s="135"/>
      <c r="UKJ338" s="111"/>
      <c r="UKK338" s="178"/>
      <c r="UKL338" s="178"/>
      <c r="UKM338" s="178"/>
      <c r="UKN338" s="178"/>
      <c r="UKO338" s="179"/>
      <c r="UKP338" s="73"/>
      <c r="UKQ338" s="73"/>
      <c r="UKR338" s="180"/>
      <c r="UKS338" s="75"/>
      <c r="UKT338" s="76"/>
      <c r="UKU338" s="180"/>
      <c r="UKV338" s="180"/>
      <c r="UKW338" s="180"/>
      <c r="UKX338" s="75"/>
      <c r="UKY338" s="76"/>
      <c r="UKZ338" s="181"/>
      <c r="ULA338" s="181"/>
      <c r="ULB338" s="182"/>
      <c r="ULC338" s="134"/>
      <c r="ULD338" s="135"/>
      <c r="ULE338" s="111"/>
      <c r="ULF338" s="178"/>
      <c r="ULG338" s="178"/>
      <c r="ULH338" s="178"/>
      <c r="ULI338" s="178"/>
      <c r="ULJ338" s="179"/>
      <c r="ULK338" s="73"/>
      <c r="ULL338" s="73"/>
      <c r="ULM338" s="180"/>
      <c r="ULN338" s="75"/>
      <c r="ULO338" s="76"/>
      <c r="ULP338" s="180"/>
      <c r="ULQ338" s="180"/>
      <c r="ULR338" s="180"/>
      <c r="ULS338" s="75"/>
      <c r="ULT338" s="76"/>
      <c r="ULU338" s="181"/>
      <c r="ULV338" s="181"/>
      <c r="ULW338" s="182"/>
      <c r="ULX338" s="134"/>
      <c r="ULY338" s="135"/>
      <c r="ULZ338" s="111"/>
      <c r="UMA338" s="178"/>
      <c r="UMB338" s="178"/>
      <c r="UMC338" s="178"/>
      <c r="UMD338" s="178"/>
      <c r="UME338" s="179"/>
      <c r="UMF338" s="73"/>
      <c r="UMG338" s="73"/>
      <c r="UMH338" s="180"/>
      <c r="UMI338" s="75"/>
      <c r="UMJ338" s="76"/>
      <c r="UMK338" s="180"/>
      <c r="UML338" s="180"/>
      <c r="UMM338" s="180"/>
      <c r="UMN338" s="75"/>
      <c r="UMO338" s="76"/>
      <c r="UMP338" s="181"/>
      <c r="UMQ338" s="181"/>
      <c r="UMR338" s="182"/>
      <c r="UMS338" s="134"/>
      <c r="UMT338" s="135"/>
      <c r="UMU338" s="111"/>
      <c r="UMV338" s="178"/>
      <c r="UMW338" s="178"/>
      <c r="UMX338" s="178"/>
      <c r="UMY338" s="178"/>
      <c r="UMZ338" s="179"/>
      <c r="UNA338" s="73"/>
      <c r="UNB338" s="73"/>
      <c r="UNC338" s="180"/>
      <c r="UND338" s="75"/>
      <c r="UNE338" s="76"/>
      <c r="UNF338" s="180"/>
      <c r="UNG338" s="180"/>
      <c r="UNH338" s="180"/>
      <c r="UNI338" s="75"/>
      <c r="UNJ338" s="76"/>
      <c r="UNK338" s="181"/>
      <c r="UNL338" s="181"/>
      <c r="UNM338" s="182"/>
      <c r="UNN338" s="134"/>
      <c r="UNO338" s="135"/>
      <c r="UNP338" s="111"/>
      <c r="UNQ338" s="178"/>
      <c r="UNR338" s="178"/>
      <c r="UNS338" s="178"/>
      <c r="UNT338" s="178"/>
      <c r="UNU338" s="179"/>
      <c r="UNV338" s="73"/>
      <c r="UNW338" s="73"/>
      <c r="UNX338" s="180"/>
      <c r="UNY338" s="75"/>
      <c r="UNZ338" s="76"/>
      <c r="UOA338" s="180"/>
      <c r="UOB338" s="180"/>
      <c r="UOC338" s="180"/>
      <c r="UOD338" s="75"/>
      <c r="UOE338" s="76"/>
      <c r="UOF338" s="181"/>
      <c r="UOG338" s="181"/>
      <c r="UOH338" s="182"/>
      <c r="UOI338" s="134"/>
      <c r="UOJ338" s="135"/>
      <c r="UOK338" s="111"/>
      <c r="UOL338" s="178"/>
      <c r="UOM338" s="178"/>
      <c r="UON338" s="178"/>
      <c r="UOO338" s="178"/>
      <c r="UOP338" s="179"/>
      <c r="UOQ338" s="73"/>
      <c r="UOR338" s="73"/>
      <c r="UOS338" s="180"/>
      <c r="UOT338" s="75"/>
      <c r="UOU338" s="76"/>
      <c r="UOV338" s="180"/>
      <c r="UOW338" s="180"/>
      <c r="UOX338" s="180"/>
      <c r="UOY338" s="75"/>
      <c r="UOZ338" s="76"/>
      <c r="UPA338" s="181"/>
      <c r="UPB338" s="181"/>
      <c r="UPC338" s="182"/>
      <c r="UPD338" s="134"/>
      <c r="UPE338" s="135"/>
      <c r="UPF338" s="111"/>
      <c r="UPG338" s="178"/>
      <c r="UPH338" s="178"/>
      <c r="UPI338" s="178"/>
      <c r="UPJ338" s="178"/>
      <c r="UPK338" s="179"/>
      <c r="UPL338" s="73"/>
      <c r="UPM338" s="73"/>
      <c r="UPN338" s="180"/>
      <c r="UPO338" s="75"/>
      <c r="UPP338" s="76"/>
      <c r="UPQ338" s="180"/>
      <c r="UPR338" s="180"/>
      <c r="UPS338" s="180"/>
      <c r="UPT338" s="75"/>
      <c r="UPU338" s="76"/>
      <c r="UPV338" s="181"/>
      <c r="UPW338" s="181"/>
      <c r="UPX338" s="182"/>
      <c r="UPY338" s="134"/>
      <c r="UPZ338" s="135"/>
      <c r="UQA338" s="111"/>
      <c r="UQB338" s="178"/>
      <c r="UQC338" s="178"/>
      <c r="UQD338" s="178"/>
      <c r="UQE338" s="178"/>
      <c r="UQF338" s="179"/>
      <c r="UQG338" s="73"/>
      <c r="UQH338" s="73"/>
      <c r="UQI338" s="180"/>
      <c r="UQJ338" s="75"/>
      <c r="UQK338" s="76"/>
      <c r="UQL338" s="180"/>
      <c r="UQM338" s="180"/>
      <c r="UQN338" s="180"/>
      <c r="UQO338" s="75"/>
      <c r="UQP338" s="76"/>
      <c r="UQQ338" s="181"/>
      <c r="UQR338" s="181"/>
      <c r="UQS338" s="182"/>
      <c r="UQT338" s="134"/>
      <c r="UQU338" s="135"/>
      <c r="UQV338" s="111"/>
      <c r="UQW338" s="178"/>
      <c r="UQX338" s="178"/>
      <c r="UQY338" s="178"/>
      <c r="UQZ338" s="178"/>
      <c r="URA338" s="179"/>
      <c r="URB338" s="73"/>
      <c r="URC338" s="73"/>
      <c r="URD338" s="180"/>
      <c r="URE338" s="75"/>
      <c r="URF338" s="76"/>
      <c r="URG338" s="180"/>
      <c r="URH338" s="180"/>
      <c r="URI338" s="180"/>
      <c r="URJ338" s="75"/>
      <c r="URK338" s="76"/>
      <c r="URL338" s="181"/>
      <c r="URM338" s="181"/>
      <c r="URN338" s="182"/>
      <c r="URO338" s="134"/>
      <c r="URP338" s="135"/>
      <c r="URQ338" s="111"/>
      <c r="URR338" s="178"/>
      <c r="URS338" s="178"/>
      <c r="URT338" s="178"/>
      <c r="URU338" s="178"/>
      <c r="URV338" s="179"/>
      <c r="URW338" s="73"/>
      <c r="URX338" s="73"/>
      <c r="URY338" s="180"/>
      <c r="URZ338" s="75"/>
      <c r="USA338" s="76"/>
      <c r="USB338" s="180"/>
      <c r="USC338" s="180"/>
      <c r="USD338" s="180"/>
      <c r="USE338" s="75"/>
      <c r="USF338" s="76"/>
      <c r="USG338" s="181"/>
      <c r="USH338" s="181"/>
      <c r="USI338" s="182"/>
      <c r="USJ338" s="134"/>
      <c r="USK338" s="135"/>
      <c r="USL338" s="111"/>
      <c r="USM338" s="178"/>
      <c r="USN338" s="178"/>
      <c r="USO338" s="178"/>
      <c r="USP338" s="178"/>
      <c r="USQ338" s="179"/>
      <c r="USR338" s="73"/>
      <c r="USS338" s="73"/>
      <c r="UST338" s="180"/>
      <c r="USU338" s="75"/>
      <c r="USV338" s="76"/>
      <c r="USW338" s="180"/>
      <c r="USX338" s="180"/>
      <c r="USY338" s="180"/>
      <c r="USZ338" s="75"/>
      <c r="UTA338" s="76"/>
      <c r="UTB338" s="181"/>
      <c r="UTC338" s="181"/>
      <c r="UTD338" s="182"/>
      <c r="UTE338" s="134"/>
      <c r="UTF338" s="135"/>
      <c r="UTG338" s="111"/>
      <c r="UTH338" s="178"/>
      <c r="UTI338" s="178"/>
      <c r="UTJ338" s="178"/>
      <c r="UTK338" s="178"/>
      <c r="UTL338" s="179"/>
      <c r="UTM338" s="73"/>
      <c r="UTN338" s="73"/>
      <c r="UTO338" s="180"/>
      <c r="UTP338" s="75"/>
      <c r="UTQ338" s="76"/>
      <c r="UTR338" s="180"/>
      <c r="UTS338" s="180"/>
      <c r="UTT338" s="180"/>
      <c r="UTU338" s="75"/>
      <c r="UTV338" s="76"/>
      <c r="UTW338" s="181"/>
      <c r="UTX338" s="181"/>
      <c r="UTY338" s="182"/>
      <c r="UTZ338" s="134"/>
      <c r="UUA338" s="135"/>
      <c r="UUB338" s="111"/>
      <c r="UUC338" s="178"/>
      <c r="UUD338" s="178"/>
      <c r="UUE338" s="178"/>
      <c r="UUF338" s="178"/>
      <c r="UUG338" s="179"/>
      <c r="UUH338" s="73"/>
      <c r="UUI338" s="73"/>
      <c r="UUJ338" s="180"/>
      <c r="UUK338" s="75"/>
      <c r="UUL338" s="76"/>
      <c r="UUM338" s="180"/>
      <c r="UUN338" s="180"/>
      <c r="UUO338" s="180"/>
      <c r="UUP338" s="75"/>
      <c r="UUQ338" s="76"/>
      <c r="UUR338" s="181"/>
      <c r="UUS338" s="181"/>
      <c r="UUT338" s="182"/>
      <c r="UUU338" s="134"/>
      <c r="UUV338" s="135"/>
      <c r="UUW338" s="111"/>
      <c r="UUX338" s="178"/>
      <c r="UUY338" s="178"/>
      <c r="UUZ338" s="178"/>
      <c r="UVA338" s="178"/>
      <c r="UVB338" s="179"/>
      <c r="UVC338" s="73"/>
      <c r="UVD338" s="73"/>
      <c r="UVE338" s="180"/>
      <c r="UVF338" s="75"/>
      <c r="UVG338" s="76"/>
      <c r="UVH338" s="180"/>
      <c r="UVI338" s="180"/>
      <c r="UVJ338" s="180"/>
      <c r="UVK338" s="75"/>
      <c r="UVL338" s="76"/>
      <c r="UVM338" s="181"/>
      <c r="UVN338" s="181"/>
      <c r="UVO338" s="182"/>
      <c r="UVP338" s="134"/>
      <c r="UVQ338" s="135"/>
      <c r="UVR338" s="111"/>
      <c r="UVS338" s="178"/>
      <c r="UVT338" s="178"/>
      <c r="UVU338" s="178"/>
      <c r="UVV338" s="178"/>
      <c r="UVW338" s="179"/>
      <c r="UVX338" s="73"/>
      <c r="UVY338" s="73"/>
      <c r="UVZ338" s="180"/>
      <c r="UWA338" s="75"/>
      <c r="UWB338" s="76"/>
      <c r="UWC338" s="180"/>
      <c r="UWD338" s="180"/>
      <c r="UWE338" s="180"/>
      <c r="UWF338" s="75"/>
      <c r="UWG338" s="76"/>
      <c r="UWH338" s="181"/>
      <c r="UWI338" s="181"/>
      <c r="UWJ338" s="182"/>
      <c r="UWK338" s="134"/>
      <c r="UWL338" s="135"/>
      <c r="UWM338" s="111"/>
      <c r="UWN338" s="178"/>
      <c r="UWO338" s="178"/>
      <c r="UWP338" s="178"/>
      <c r="UWQ338" s="178"/>
      <c r="UWR338" s="179"/>
      <c r="UWS338" s="73"/>
      <c r="UWT338" s="73"/>
      <c r="UWU338" s="180"/>
      <c r="UWV338" s="75"/>
      <c r="UWW338" s="76"/>
      <c r="UWX338" s="180"/>
      <c r="UWY338" s="180"/>
      <c r="UWZ338" s="180"/>
      <c r="UXA338" s="75"/>
      <c r="UXB338" s="76"/>
      <c r="UXC338" s="181"/>
      <c r="UXD338" s="181"/>
      <c r="UXE338" s="182"/>
      <c r="UXF338" s="134"/>
      <c r="UXG338" s="135"/>
      <c r="UXH338" s="111"/>
      <c r="UXI338" s="178"/>
      <c r="UXJ338" s="178"/>
      <c r="UXK338" s="178"/>
      <c r="UXL338" s="178"/>
      <c r="UXM338" s="179"/>
      <c r="UXN338" s="73"/>
      <c r="UXO338" s="73"/>
      <c r="UXP338" s="180"/>
      <c r="UXQ338" s="75"/>
      <c r="UXR338" s="76"/>
      <c r="UXS338" s="180"/>
      <c r="UXT338" s="180"/>
      <c r="UXU338" s="180"/>
      <c r="UXV338" s="75"/>
      <c r="UXW338" s="76"/>
      <c r="UXX338" s="181"/>
      <c r="UXY338" s="181"/>
      <c r="UXZ338" s="182"/>
      <c r="UYA338" s="134"/>
      <c r="UYB338" s="135"/>
      <c r="UYC338" s="111"/>
      <c r="UYD338" s="178"/>
      <c r="UYE338" s="178"/>
      <c r="UYF338" s="178"/>
      <c r="UYG338" s="178"/>
      <c r="UYH338" s="179"/>
      <c r="UYI338" s="73"/>
      <c r="UYJ338" s="73"/>
      <c r="UYK338" s="180"/>
      <c r="UYL338" s="75"/>
      <c r="UYM338" s="76"/>
      <c r="UYN338" s="180"/>
      <c r="UYO338" s="180"/>
      <c r="UYP338" s="180"/>
      <c r="UYQ338" s="75"/>
      <c r="UYR338" s="76"/>
      <c r="UYS338" s="181"/>
      <c r="UYT338" s="181"/>
      <c r="UYU338" s="182"/>
      <c r="UYV338" s="134"/>
      <c r="UYW338" s="135"/>
      <c r="UYX338" s="111"/>
      <c r="UYY338" s="178"/>
      <c r="UYZ338" s="178"/>
      <c r="UZA338" s="178"/>
      <c r="UZB338" s="178"/>
      <c r="UZC338" s="179"/>
      <c r="UZD338" s="73"/>
      <c r="UZE338" s="73"/>
      <c r="UZF338" s="180"/>
      <c r="UZG338" s="75"/>
      <c r="UZH338" s="76"/>
      <c r="UZI338" s="180"/>
      <c r="UZJ338" s="180"/>
      <c r="UZK338" s="180"/>
      <c r="UZL338" s="75"/>
      <c r="UZM338" s="76"/>
      <c r="UZN338" s="181"/>
      <c r="UZO338" s="181"/>
      <c r="UZP338" s="182"/>
      <c r="UZQ338" s="134"/>
      <c r="UZR338" s="135"/>
      <c r="UZS338" s="111"/>
      <c r="UZT338" s="178"/>
      <c r="UZU338" s="178"/>
      <c r="UZV338" s="178"/>
      <c r="UZW338" s="178"/>
      <c r="UZX338" s="179"/>
      <c r="UZY338" s="73"/>
      <c r="UZZ338" s="73"/>
      <c r="VAA338" s="180"/>
      <c r="VAB338" s="75"/>
      <c r="VAC338" s="76"/>
      <c r="VAD338" s="180"/>
      <c r="VAE338" s="180"/>
      <c r="VAF338" s="180"/>
      <c r="VAG338" s="75"/>
      <c r="VAH338" s="76"/>
      <c r="VAI338" s="181"/>
      <c r="VAJ338" s="181"/>
      <c r="VAK338" s="182"/>
      <c r="VAL338" s="134"/>
      <c r="VAM338" s="135"/>
      <c r="VAN338" s="111"/>
      <c r="VAO338" s="178"/>
      <c r="VAP338" s="178"/>
      <c r="VAQ338" s="178"/>
      <c r="VAR338" s="178"/>
      <c r="VAS338" s="179"/>
      <c r="VAT338" s="73"/>
      <c r="VAU338" s="73"/>
      <c r="VAV338" s="180"/>
      <c r="VAW338" s="75"/>
      <c r="VAX338" s="76"/>
      <c r="VAY338" s="180"/>
      <c r="VAZ338" s="180"/>
      <c r="VBA338" s="180"/>
      <c r="VBB338" s="75"/>
      <c r="VBC338" s="76"/>
      <c r="VBD338" s="181"/>
      <c r="VBE338" s="181"/>
      <c r="VBF338" s="182"/>
      <c r="VBG338" s="134"/>
      <c r="VBH338" s="135"/>
      <c r="VBI338" s="111"/>
      <c r="VBJ338" s="178"/>
      <c r="VBK338" s="178"/>
      <c r="VBL338" s="178"/>
      <c r="VBM338" s="178"/>
      <c r="VBN338" s="179"/>
      <c r="VBO338" s="73"/>
      <c r="VBP338" s="73"/>
      <c r="VBQ338" s="180"/>
      <c r="VBR338" s="75"/>
      <c r="VBS338" s="76"/>
      <c r="VBT338" s="180"/>
      <c r="VBU338" s="180"/>
      <c r="VBV338" s="180"/>
      <c r="VBW338" s="75"/>
      <c r="VBX338" s="76"/>
      <c r="VBY338" s="181"/>
      <c r="VBZ338" s="181"/>
      <c r="VCA338" s="182"/>
      <c r="VCB338" s="134"/>
      <c r="VCC338" s="135"/>
      <c r="VCD338" s="111"/>
      <c r="VCE338" s="178"/>
      <c r="VCF338" s="178"/>
      <c r="VCG338" s="178"/>
      <c r="VCH338" s="178"/>
      <c r="VCI338" s="179"/>
      <c r="VCJ338" s="73"/>
      <c r="VCK338" s="73"/>
      <c r="VCL338" s="180"/>
      <c r="VCM338" s="75"/>
      <c r="VCN338" s="76"/>
      <c r="VCO338" s="180"/>
      <c r="VCP338" s="180"/>
      <c r="VCQ338" s="180"/>
      <c r="VCR338" s="75"/>
      <c r="VCS338" s="76"/>
      <c r="VCT338" s="181"/>
      <c r="VCU338" s="181"/>
      <c r="VCV338" s="182"/>
      <c r="VCW338" s="134"/>
      <c r="VCX338" s="135"/>
      <c r="VCY338" s="111"/>
      <c r="VCZ338" s="178"/>
      <c r="VDA338" s="178"/>
      <c r="VDB338" s="178"/>
      <c r="VDC338" s="178"/>
      <c r="VDD338" s="179"/>
      <c r="VDE338" s="73"/>
      <c r="VDF338" s="73"/>
      <c r="VDG338" s="180"/>
      <c r="VDH338" s="75"/>
      <c r="VDI338" s="76"/>
      <c r="VDJ338" s="180"/>
      <c r="VDK338" s="180"/>
      <c r="VDL338" s="180"/>
      <c r="VDM338" s="75"/>
      <c r="VDN338" s="76"/>
      <c r="VDO338" s="181"/>
      <c r="VDP338" s="181"/>
      <c r="VDQ338" s="182"/>
      <c r="VDR338" s="134"/>
      <c r="VDS338" s="135"/>
      <c r="VDT338" s="111"/>
      <c r="VDU338" s="178"/>
      <c r="VDV338" s="178"/>
      <c r="VDW338" s="178"/>
      <c r="VDX338" s="178"/>
      <c r="VDY338" s="179"/>
      <c r="VDZ338" s="73"/>
      <c r="VEA338" s="73"/>
      <c r="VEB338" s="180"/>
      <c r="VEC338" s="75"/>
      <c r="VED338" s="76"/>
      <c r="VEE338" s="180"/>
      <c r="VEF338" s="180"/>
      <c r="VEG338" s="180"/>
      <c r="VEH338" s="75"/>
      <c r="VEI338" s="76"/>
      <c r="VEJ338" s="181"/>
      <c r="VEK338" s="181"/>
      <c r="VEL338" s="182"/>
      <c r="VEM338" s="134"/>
      <c r="VEN338" s="135"/>
      <c r="VEO338" s="111"/>
      <c r="VEP338" s="178"/>
      <c r="VEQ338" s="178"/>
      <c r="VER338" s="178"/>
      <c r="VES338" s="178"/>
      <c r="VET338" s="179"/>
      <c r="VEU338" s="73"/>
      <c r="VEV338" s="73"/>
      <c r="VEW338" s="180"/>
      <c r="VEX338" s="75"/>
      <c r="VEY338" s="76"/>
      <c r="VEZ338" s="180"/>
      <c r="VFA338" s="180"/>
      <c r="VFB338" s="180"/>
      <c r="VFC338" s="75"/>
      <c r="VFD338" s="76"/>
      <c r="VFE338" s="181"/>
      <c r="VFF338" s="181"/>
      <c r="VFG338" s="182"/>
      <c r="VFH338" s="134"/>
      <c r="VFI338" s="135"/>
      <c r="VFJ338" s="111"/>
      <c r="VFK338" s="178"/>
      <c r="VFL338" s="178"/>
      <c r="VFM338" s="178"/>
      <c r="VFN338" s="178"/>
      <c r="VFO338" s="179"/>
      <c r="VFP338" s="73"/>
      <c r="VFQ338" s="73"/>
      <c r="VFR338" s="180"/>
      <c r="VFS338" s="75"/>
      <c r="VFT338" s="76"/>
      <c r="VFU338" s="180"/>
      <c r="VFV338" s="180"/>
      <c r="VFW338" s="180"/>
      <c r="VFX338" s="75"/>
      <c r="VFY338" s="76"/>
      <c r="VFZ338" s="181"/>
      <c r="VGA338" s="181"/>
      <c r="VGB338" s="182"/>
      <c r="VGC338" s="134"/>
      <c r="VGD338" s="135"/>
      <c r="VGE338" s="111"/>
      <c r="VGF338" s="178"/>
      <c r="VGG338" s="178"/>
      <c r="VGH338" s="178"/>
      <c r="VGI338" s="178"/>
      <c r="VGJ338" s="179"/>
      <c r="VGK338" s="73"/>
      <c r="VGL338" s="73"/>
      <c r="VGM338" s="180"/>
      <c r="VGN338" s="75"/>
      <c r="VGO338" s="76"/>
      <c r="VGP338" s="180"/>
      <c r="VGQ338" s="180"/>
      <c r="VGR338" s="180"/>
      <c r="VGS338" s="75"/>
      <c r="VGT338" s="76"/>
      <c r="VGU338" s="181"/>
      <c r="VGV338" s="181"/>
      <c r="VGW338" s="182"/>
      <c r="VGX338" s="134"/>
      <c r="VGY338" s="135"/>
      <c r="VGZ338" s="111"/>
      <c r="VHA338" s="178"/>
      <c r="VHB338" s="178"/>
      <c r="VHC338" s="178"/>
      <c r="VHD338" s="178"/>
      <c r="VHE338" s="179"/>
      <c r="VHF338" s="73"/>
      <c r="VHG338" s="73"/>
      <c r="VHH338" s="180"/>
      <c r="VHI338" s="75"/>
      <c r="VHJ338" s="76"/>
      <c r="VHK338" s="180"/>
      <c r="VHL338" s="180"/>
      <c r="VHM338" s="180"/>
      <c r="VHN338" s="75"/>
      <c r="VHO338" s="76"/>
      <c r="VHP338" s="181"/>
      <c r="VHQ338" s="181"/>
      <c r="VHR338" s="182"/>
      <c r="VHS338" s="134"/>
      <c r="VHT338" s="135"/>
      <c r="VHU338" s="111"/>
      <c r="VHV338" s="178"/>
      <c r="VHW338" s="178"/>
      <c r="VHX338" s="178"/>
      <c r="VHY338" s="178"/>
      <c r="VHZ338" s="179"/>
      <c r="VIA338" s="73"/>
      <c r="VIB338" s="73"/>
      <c r="VIC338" s="180"/>
      <c r="VID338" s="75"/>
      <c r="VIE338" s="76"/>
      <c r="VIF338" s="180"/>
      <c r="VIG338" s="180"/>
      <c r="VIH338" s="180"/>
      <c r="VII338" s="75"/>
      <c r="VIJ338" s="76"/>
      <c r="VIK338" s="181"/>
      <c r="VIL338" s="181"/>
      <c r="VIM338" s="182"/>
      <c r="VIN338" s="134"/>
      <c r="VIO338" s="135"/>
      <c r="VIP338" s="111"/>
      <c r="VIQ338" s="178"/>
      <c r="VIR338" s="178"/>
      <c r="VIS338" s="178"/>
      <c r="VIT338" s="178"/>
      <c r="VIU338" s="179"/>
      <c r="VIV338" s="73"/>
      <c r="VIW338" s="73"/>
      <c r="VIX338" s="180"/>
      <c r="VIY338" s="75"/>
      <c r="VIZ338" s="76"/>
      <c r="VJA338" s="180"/>
      <c r="VJB338" s="180"/>
      <c r="VJC338" s="180"/>
      <c r="VJD338" s="75"/>
      <c r="VJE338" s="76"/>
      <c r="VJF338" s="181"/>
      <c r="VJG338" s="181"/>
      <c r="VJH338" s="182"/>
      <c r="VJI338" s="134"/>
      <c r="VJJ338" s="135"/>
      <c r="VJK338" s="111"/>
      <c r="VJL338" s="178"/>
      <c r="VJM338" s="178"/>
      <c r="VJN338" s="178"/>
      <c r="VJO338" s="178"/>
      <c r="VJP338" s="179"/>
      <c r="VJQ338" s="73"/>
      <c r="VJR338" s="73"/>
      <c r="VJS338" s="180"/>
      <c r="VJT338" s="75"/>
      <c r="VJU338" s="76"/>
      <c r="VJV338" s="180"/>
      <c r="VJW338" s="180"/>
      <c r="VJX338" s="180"/>
      <c r="VJY338" s="75"/>
      <c r="VJZ338" s="76"/>
      <c r="VKA338" s="181"/>
      <c r="VKB338" s="181"/>
      <c r="VKC338" s="182"/>
      <c r="VKD338" s="134"/>
      <c r="VKE338" s="135"/>
      <c r="VKF338" s="111"/>
      <c r="VKG338" s="178"/>
      <c r="VKH338" s="178"/>
      <c r="VKI338" s="178"/>
      <c r="VKJ338" s="178"/>
      <c r="VKK338" s="179"/>
      <c r="VKL338" s="73"/>
      <c r="VKM338" s="73"/>
      <c r="VKN338" s="180"/>
      <c r="VKO338" s="75"/>
      <c r="VKP338" s="76"/>
      <c r="VKQ338" s="180"/>
      <c r="VKR338" s="180"/>
      <c r="VKS338" s="180"/>
      <c r="VKT338" s="75"/>
      <c r="VKU338" s="76"/>
      <c r="VKV338" s="181"/>
      <c r="VKW338" s="181"/>
      <c r="VKX338" s="182"/>
      <c r="VKY338" s="134"/>
      <c r="VKZ338" s="135"/>
      <c r="VLA338" s="111"/>
      <c r="VLB338" s="178"/>
      <c r="VLC338" s="178"/>
      <c r="VLD338" s="178"/>
      <c r="VLE338" s="178"/>
      <c r="VLF338" s="179"/>
      <c r="VLG338" s="73"/>
      <c r="VLH338" s="73"/>
      <c r="VLI338" s="180"/>
      <c r="VLJ338" s="75"/>
      <c r="VLK338" s="76"/>
      <c r="VLL338" s="180"/>
      <c r="VLM338" s="180"/>
      <c r="VLN338" s="180"/>
      <c r="VLO338" s="75"/>
      <c r="VLP338" s="76"/>
      <c r="VLQ338" s="181"/>
      <c r="VLR338" s="181"/>
      <c r="VLS338" s="182"/>
      <c r="VLT338" s="134"/>
      <c r="VLU338" s="135"/>
      <c r="VLV338" s="111"/>
      <c r="VLW338" s="178"/>
      <c r="VLX338" s="178"/>
      <c r="VLY338" s="178"/>
      <c r="VLZ338" s="178"/>
      <c r="VMA338" s="179"/>
      <c r="VMB338" s="73"/>
      <c r="VMC338" s="73"/>
      <c r="VMD338" s="180"/>
      <c r="VME338" s="75"/>
      <c r="VMF338" s="76"/>
      <c r="VMG338" s="180"/>
      <c r="VMH338" s="180"/>
      <c r="VMI338" s="180"/>
      <c r="VMJ338" s="75"/>
      <c r="VMK338" s="76"/>
      <c r="VML338" s="181"/>
      <c r="VMM338" s="181"/>
      <c r="VMN338" s="182"/>
      <c r="VMO338" s="134"/>
      <c r="VMP338" s="135"/>
      <c r="VMQ338" s="111"/>
      <c r="VMR338" s="178"/>
      <c r="VMS338" s="178"/>
      <c r="VMT338" s="178"/>
      <c r="VMU338" s="178"/>
      <c r="VMV338" s="179"/>
      <c r="VMW338" s="73"/>
      <c r="VMX338" s="73"/>
      <c r="VMY338" s="180"/>
      <c r="VMZ338" s="75"/>
      <c r="VNA338" s="76"/>
      <c r="VNB338" s="180"/>
      <c r="VNC338" s="180"/>
      <c r="VND338" s="180"/>
      <c r="VNE338" s="75"/>
      <c r="VNF338" s="76"/>
      <c r="VNG338" s="181"/>
      <c r="VNH338" s="181"/>
      <c r="VNI338" s="182"/>
      <c r="VNJ338" s="134"/>
      <c r="VNK338" s="135"/>
      <c r="VNL338" s="111"/>
      <c r="VNM338" s="178"/>
      <c r="VNN338" s="178"/>
      <c r="VNO338" s="178"/>
      <c r="VNP338" s="178"/>
      <c r="VNQ338" s="179"/>
      <c r="VNR338" s="73"/>
      <c r="VNS338" s="73"/>
      <c r="VNT338" s="180"/>
      <c r="VNU338" s="75"/>
      <c r="VNV338" s="76"/>
      <c r="VNW338" s="180"/>
      <c r="VNX338" s="180"/>
      <c r="VNY338" s="180"/>
      <c r="VNZ338" s="75"/>
      <c r="VOA338" s="76"/>
      <c r="VOB338" s="181"/>
      <c r="VOC338" s="181"/>
      <c r="VOD338" s="182"/>
      <c r="VOE338" s="134"/>
      <c r="VOF338" s="135"/>
      <c r="VOG338" s="111"/>
      <c r="VOH338" s="178"/>
      <c r="VOI338" s="178"/>
      <c r="VOJ338" s="178"/>
      <c r="VOK338" s="178"/>
      <c r="VOL338" s="179"/>
      <c r="VOM338" s="73"/>
      <c r="VON338" s="73"/>
      <c r="VOO338" s="180"/>
      <c r="VOP338" s="75"/>
      <c r="VOQ338" s="76"/>
      <c r="VOR338" s="180"/>
      <c r="VOS338" s="180"/>
      <c r="VOT338" s="180"/>
      <c r="VOU338" s="75"/>
      <c r="VOV338" s="76"/>
      <c r="VOW338" s="181"/>
      <c r="VOX338" s="181"/>
      <c r="VOY338" s="182"/>
      <c r="VOZ338" s="134"/>
      <c r="VPA338" s="135"/>
      <c r="VPB338" s="111"/>
      <c r="VPC338" s="178"/>
      <c r="VPD338" s="178"/>
      <c r="VPE338" s="178"/>
      <c r="VPF338" s="178"/>
      <c r="VPG338" s="179"/>
      <c r="VPH338" s="73"/>
      <c r="VPI338" s="73"/>
      <c r="VPJ338" s="180"/>
      <c r="VPK338" s="75"/>
      <c r="VPL338" s="76"/>
      <c r="VPM338" s="180"/>
      <c r="VPN338" s="180"/>
      <c r="VPO338" s="180"/>
      <c r="VPP338" s="75"/>
      <c r="VPQ338" s="76"/>
      <c r="VPR338" s="181"/>
      <c r="VPS338" s="181"/>
      <c r="VPT338" s="182"/>
      <c r="VPU338" s="134"/>
      <c r="VPV338" s="135"/>
      <c r="VPW338" s="111"/>
      <c r="VPX338" s="178"/>
      <c r="VPY338" s="178"/>
      <c r="VPZ338" s="178"/>
      <c r="VQA338" s="178"/>
      <c r="VQB338" s="179"/>
      <c r="VQC338" s="73"/>
      <c r="VQD338" s="73"/>
      <c r="VQE338" s="180"/>
      <c r="VQF338" s="75"/>
      <c r="VQG338" s="76"/>
      <c r="VQH338" s="180"/>
      <c r="VQI338" s="180"/>
      <c r="VQJ338" s="180"/>
      <c r="VQK338" s="75"/>
      <c r="VQL338" s="76"/>
      <c r="VQM338" s="181"/>
      <c r="VQN338" s="181"/>
      <c r="VQO338" s="182"/>
      <c r="VQP338" s="134"/>
      <c r="VQQ338" s="135"/>
      <c r="VQR338" s="111"/>
      <c r="VQS338" s="178"/>
      <c r="VQT338" s="178"/>
      <c r="VQU338" s="178"/>
      <c r="VQV338" s="178"/>
      <c r="VQW338" s="179"/>
      <c r="VQX338" s="73"/>
      <c r="VQY338" s="73"/>
      <c r="VQZ338" s="180"/>
      <c r="VRA338" s="75"/>
      <c r="VRB338" s="76"/>
      <c r="VRC338" s="180"/>
      <c r="VRD338" s="180"/>
      <c r="VRE338" s="180"/>
      <c r="VRF338" s="75"/>
      <c r="VRG338" s="76"/>
      <c r="VRH338" s="181"/>
      <c r="VRI338" s="181"/>
      <c r="VRJ338" s="182"/>
      <c r="VRK338" s="134"/>
      <c r="VRL338" s="135"/>
      <c r="VRM338" s="111"/>
      <c r="VRN338" s="178"/>
      <c r="VRO338" s="178"/>
      <c r="VRP338" s="178"/>
      <c r="VRQ338" s="178"/>
      <c r="VRR338" s="179"/>
      <c r="VRS338" s="73"/>
      <c r="VRT338" s="73"/>
      <c r="VRU338" s="180"/>
      <c r="VRV338" s="75"/>
      <c r="VRW338" s="76"/>
      <c r="VRX338" s="180"/>
      <c r="VRY338" s="180"/>
      <c r="VRZ338" s="180"/>
      <c r="VSA338" s="75"/>
      <c r="VSB338" s="76"/>
      <c r="VSC338" s="181"/>
      <c r="VSD338" s="181"/>
      <c r="VSE338" s="182"/>
      <c r="VSF338" s="134"/>
      <c r="VSG338" s="135"/>
      <c r="VSH338" s="111"/>
      <c r="VSI338" s="178"/>
      <c r="VSJ338" s="178"/>
      <c r="VSK338" s="178"/>
      <c r="VSL338" s="178"/>
      <c r="VSM338" s="179"/>
      <c r="VSN338" s="73"/>
      <c r="VSO338" s="73"/>
      <c r="VSP338" s="180"/>
      <c r="VSQ338" s="75"/>
      <c r="VSR338" s="76"/>
      <c r="VSS338" s="180"/>
      <c r="VST338" s="180"/>
      <c r="VSU338" s="180"/>
      <c r="VSV338" s="75"/>
      <c r="VSW338" s="76"/>
      <c r="VSX338" s="181"/>
      <c r="VSY338" s="181"/>
      <c r="VSZ338" s="182"/>
      <c r="VTA338" s="134"/>
      <c r="VTB338" s="135"/>
      <c r="VTC338" s="111"/>
      <c r="VTD338" s="178"/>
      <c r="VTE338" s="178"/>
      <c r="VTF338" s="178"/>
      <c r="VTG338" s="178"/>
      <c r="VTH338" s="179"/>
      <c r="VTI338" s="73"/>
      <c r="VTJ338" s="73"/>
      <c r="VTK338" s="180"/>
      <c r="VTL338" s="75"/>
      <c r="VTM338" s="76"/>
      <c r="VTN338" s="180"/>
      <c r="VTO338" s="180"/>
      <c r="VTP338" s="180"/>
      <c r="VTQ338" s="75"/>
      <c r="VTR338" s="76"/>
      <c r="VTS338" s="181"/>
      <c r="VTT338" s="181"/>
      <c r="VTU338" s="182"/>
      <c r="VTV338" s="134"/>
      <c r="VTW338" s="135"/>
      <c r="VTX338" s="111"/>
      <c r="VTY338" s="178"/>
      <c r="VTZ338" s="178"/>
      <c r="VUA338" s="178"/>
      <c r="VUB338" s="178"/>
      <c r="VUC338" s="179"/>
      <c r="VUD338" s="73"/>
      <c r="VUE338" s="73"/>
      <c r="VUF338" s="180"/>
      <c r="VUG338" s="75"/>
      <c r="VUH338" s="76"/>
      <c r="VUI338" s="180"/>
      <c r="VUJ338" s="180"/>
      <c r="VUK338" s="180"/>
      <c r="VUL338" s="75"/>
      <c r="VUM338" s="76"/>
      <c r="VUN338" s="181"/>
      <c r="VUO338" s="181"/>
      <c r="VUP338" s="182"/>
      <c r="VUQ338" s="134"/>
      <c r="VUR338" s="135"/>
      <c r="VUS338" s="111"/>
      <c r="VUT338" s="178"/>
      <c r="VUU338" s="178"/>
      <c r="VUV338" s="178"/>
      <c r="VUW338" s="178"/>
      <c r="VUX338" s="179"/>
      <c r="VUY338" s="73"/>
      <c r="VUZ338" s="73"/>
      <c r="VVA338" s="180"/>
      <c r="VVB338" s="75"/>
      <c r="VVC338" s="76"/>
      <c r="VVD338" s="180"/>
      <c r="VVE338" s="180"/>
      <c r="VVF338" s="180"/>
      <c r="VVG338" s="75"/>
      <c r="VVH338" s="76"/>
      <c r="VVI338" s="181"/>
      <c r="VVJ338" s="181"/>
      <c r="VVK338" s="182"/>
      <c r="VVL338" s="134"/>
      <c r="VVM338" s="135"/>
      <c r="VVN338" s="111"/>
      <c r="VVO338" s="178"/>
      <c r="VVP338" s="178"/>
      <c r="VVQ338" s="178"/>
      <c r="VVR338" s="178"/>
      <c r="VVS338" s="179"/>
      <c r="VVT338" s="73"/>
      <c r="VVU338" s="73"/>
      <c r="VVV338" s="180"/>
      <c r="VVW338" s="75"/>
      <c r="VVX338" s="76"/>
      <c r="VVY338" s="180"/>
      <c r="VVZ338" s="180"/>
      <c r="VWA338" s="180"/>
      <c r="VWB338" s="75"/>
      <c r="VWC338" s="76"/>
      <c r="VWD338" s="181"/>
      <c r="VWE338" s="181"/>
      <c r="VWF338" s="182"/>
      <c r="VWG338" s="134"/>
      <c r="VWH338" s="135"/>
      <c r="VWI338" s="111"/>
      <c r="VWJ338" s="178"/>
      <c r="VWK338" s="178"/>
      <c r="VWL338" s="178"/>
      <c r="VWM338" s="178"/>
      <c r="VWN338" s="179"/>
      <c r="VWO338" s="73"/>
      <c r="VWP338" s="73"/>
      <c r="VWQ338" s="180"/>
      <c r="VWR338" s="75"/>
      <c r="VWS338" s="76"/>
      <c r="VWT338" s="180"/>
      <c r="VWU338" s="180"/>
      <c r="VWV338" s="180"/>
      <c r="VWW338" s="75"/>
      <c r="VWX338" s="76"/>
      <c r="VWY338" s="181"/>
      <c r="VWZ338" s="181"/>
      <c r="VXA338" s="182"/>
      <c r="VXB338" s="134"/>
      <c r="VXC338" s="135"/>
      <c r="VXD338" s="111"/>
      <c r="VXE338" s="178"/>
      <c r="VXF338" s="178"/>
      <c r="VXG338" s="178"/>
      <c r="VXH338" s="178"/>
      <c r="VXI338" s="179"/>
      <c r="VXJ338" s="73"/>
      <c r="VXK338" s="73"/>
      <c r="VXL338" s="180"/>
      <c r="VXM338" s="75"/>
      <c r="VXN338" s="76"/>
      <c r="VXO338" s="180"/>
      <c r="VXP338" s="180"/>
      <c r="VXQ338" s="180"/>
      <c r="VXR338" s="75"/>
      <c r="VXS338" s="76"/>
      <c r="VXT338" s="181"/>
      <c r="VXU338" s="181"/>
      <c r="VXV338" s="182"/>
      <c r="VXW338" s="134"/>
      <c r="VXX338" s="135"/>
      <c r="VXY338" s="111"/>
      <c r="VXZ338" s="178"/>
      <c r="VYA338" s="178"/>
      <c r="VYB338" s="178"/>
      <c r="VYC338" s="178"/>
      <c r="VYD338" s="179"/>
      <c r="VYE338" s="73"/>
      <c r="VYF338" s="73"/>
      <c r="VYG338" s="180"/>
      <c r="VYH338" s="75"/>
      <c r="VYI338" s="76"/>
      <c r="VYJ338" s="180"/>
      <c r="VYK338" s="180"/>
      <c r="VYL338" s="180"/>
      <c r="VYM338" s="75"/>
      <c r="VYN338" s="76"/>
      <c r="VYO338" s="181"/>
      <c r="VYP338" s="181"/>
      <c r="VYQ338" s="182"/>
      <c r="VYR338" s="134"/>
      <c r="VYS338" s="135"/>
      <c r="VYT338" s="111"/>
      <c r="VYU338" s="178"/>
      <c r="VYV338" s="178"/>
      <c r="VYW338" s="178"/>
      <c r="VYX338" s="178"/>
      <c r="VYY338" s="179"/>
      <c r="VYZ338" s="73"/>
      <c r="VZA338" s="73"/>
      <c r="VZB338" s="180"/>
      <c r="VZC338" s="75"/>
      <c r="VZD338" s="76"/>
      <c r="VZE338" s="180"/>
      <c r="VZF338" s="180"/>
      <c r="VZG338" s="180"/>
      <c r="VZH338" s="75"/>
      <c r="VZI338" s="76"/>
      <c r="VZJ338" s="181"/>
      <c r="VZK338" s="181"/>
      <c r="VZL338" s="182"/>
      <c r="VZM338" s="134"/>
      <c r="VZN338" s="135"/>
      <c r="VZO338" s="111"/>
      <c r="VZP338" s="178"/>
      <c r="VZQ338" s="178"/>
      <c r="VZR338" s="178"/>
      <c r="VZS338" s="178"/>
      <c r="VZT338" s="179"/>
      <c r="VZU338" s="73"/>
      <c r="VZV338" s="73"/>
      <c r="VZW338" s="180"/>
      <c r="VZX338" s="75"/>
      <c r="VZY338" s="76"/>
      <c r="VZZ338" s="180"/>
      <c r="WAA338" s="180"/>
      <c r="WAB338" s="180"/>
      <c r="WAC338" s="75"/>
      <c r="WAD338" s="76"/>
      <c r="WAE338" s="181"/>
      <c r="WAF338" s="181"/>
      <c r="WAG338" s="182"/>
      <c r="WAH338" s="134"/>
      <c r="WAI338" s="135"/>
      <c r="WAJ338" s="111"/>
      <c r="WAK338" s="178"/>
      <c r="WAL338" s="178"/>
      <c r="WAM338" s="178"/>
      <c r="WAN338" s="178"/>
      <c r="WAO338" s="179"/>
      <c r="WAP338" s="73"/>
      <c r="WAQ338" s="73"/>
      <c r="WAR338" s="180"/>
      <c r="WAS338" s="75"/>
      <c r="WAT338" s="76"/>
      <c r="WAU338" s="180"/>
      <c r="WAV338" s="180"/>
      <c r="WAW338" s="180"/>
      <c r="WAX338" s="75"/>
      <c r="WAY338" s="76"/>
      <c r="WAZ338" s="181"/>
      <c r="WBA338" s="181"/>
      <c r="WBB338" s="182"/>
      <c r="WBC338" s="134"/>
      <c r="WBD338" s="135"/>
      <c r="WBE338" s="111"/>
      <c r="WBF338" s="178"/>
      <c r="WBG338" s="178"/>
      <c r="WBH338" s="178"/>
      <c r="WBI338" s="178"/>
      <c r="WBJ338" s="179"/>
      <c r="WBK338" s="73"/>
      <c r="WBL338" s="73"/>
      <c r="WBM338" s="180"/>
      <c r="WBN338" s="75"/>
      <c r="WBO338" s="76"/>
      <c r="WBP338" s="180"/>
      <c r="WBQ338" s="180"/>
      <c r="WBR338" s="180"/>
      <c r="WBS338" s="75"/>
      <c r="WBT338" s="76"/>
      <c r="WBU338" s="181"/>
      <c r="WBV338" s="181"/>
      <c r="WBW338" s="182"/>
      <c r="WBX338" s="134"/>
      <c r="WBY338" s="135"/>
      <c r="WBZ338" s="111"/>
      <c r="WCA338" s="178"/>
      <c r="WCB338" s="178"/>
      <c r="WCC338" s="178"/>
      <c r="WCD338" s="178"/>
      <c r="WCE338" s="179"/>
      <c r="WCF338" s="73"/>
      <c r="WCG338" s="73"/>
      <c r="WCH338" s="180"/>
      <c r="WCI338" s="75"/>
      <c r="WCJ338" s="76"/>
      <c r="WCK338" s="180"/>
      <c r="WCL338" s="180"/>
      <c r="WCM338" s="180"/>
      <c r="WCN338" s="75"/>
      <c r="WCO338" s="76"/>
      <c r="WCP338" s="181"/>
      <c r="WCQ338" s="181"/>
      <c r="WCR338" s="182"/>
      <c r="WCS338" s="134"/>
      <c r="WCT338" s="135"/>
      <c r="WCU338" s="111"/>
      <c r="WCV338" s="178"/>
      <c r="WCW338" s="178"/>
      <c r="WCX338" s="178"/>
      <c r="WCY338" s="178"/>
      <c r="WCZ338" s="179"/>
      <c r="WDA338" s="73"/>
      <c r="WDB338" s="73"/>
      <c r="WDC338" s="180"/>
      <c r="WDD338" s="75"/>
      <c r="WDE338" s="76"/>
      <c r="WDF338" s="180"/>
      <c r="WDG338" s="180"/>
      <c r="WDH338" s="180"/>
      <c r="WDI338" s="75"/>
      <c r="WDJ338" s="76"/>
      <c r="WDK338" s="181"/>
      <c r="WDL338" s="181"/>
      <c r="WDM338" s="182"/>
      <c r="WDN338" s="134"/>
      <c r="WDO338" s="135"/>
      <c r="WDP338" s="111"/>
      <c r="WDQ338" s="178"/>
      <c r="WDR338" s="178"/>
      <c r="WDS338" s="178"/>
      <c r="WDT338" s="178"/>
      <c r="WDU338" s="179"/>
      <c r="WDV338" s="73"/>
      <c r="WDW338" s="73"/>
      <c r="WDX338" s="180"/>
      <c r="WDY338" s="75"/>
      <c r="WDZ338" s="76"/>
      <c r="WEA338" s="180"/>
      <c r="WEB338" s="180"/>
      <c r="WEC338" s="180"/>
      <c r="WED338" s="75"/>
      <c r="WEE338" s="76"/>
      <c r="WEF338" s="181"/>
      <c r="WEG338" s="181"/>
      <c r="WEH338" s="182"/>
      <c r="WEI338" s="134"/>
      <c r="WEJ338" s="135"/>
      <c r="WEK338" s="111"/>
      <c r="WEL338" s="178"/>
      <c r="WEM338" s="178"/>
      <c r="WEN338" s="178"/>
      <c r="WEO338" s="178"/>
      <c r="WEP338" s="179"/>
      <c r="WEQ338" s="73"/>
      <c r="WER338" s="73"/>
      <c r="WES338" s="180"/>
      <c r="WET338" s="75"/>
      <c r="WEU338" s="76"/>
      <c r="WEV338" s="180"/>
      <c r="WEW338" s="180"/>
      <c r="WEX338" s="180"/>
      <c r="WEY338" s="75"/>
      <c r="WEZ338" s="76"/>
      <c r="WFA338" s="181"/>
      <c r="WFB338" s="181"/>
      <c r="WFC338" s="182"/>
      <c r="WFD338" s="134"/>
      <c r="WFE338" s="135"/>
      <c r="WFF338" s="111"/>
      <c r="WFG338" s="178"/>
      <c r="WFH338" s="178"/>
      <c r="WFI338" s="178"/>
      <c r="WFJ338" s="178"/>
      <c r="WFK338" s="179"/>
      <c r="WFL338" s="73"/>
      <c r="WFM338" s="73"/>
      <c r="WFN338" s="180"/>
      <c r="WFO338" s="75"/>
      <c r="WFP338" s="76"/>
      <c r="WFQ338" s="180"/>
      <c r="WFR338" s="180"/>
      <c r="WFS338" s="180"/>
      <c r="WFT338" s="75"/>
      <c r="WFU338" s="76"/>
      <c r="WFV338" s="181"/>
      <c r="WFW338" s="181"/>
      <c r="WFX338" s="182"/>
      <c r="WFY338" s="134"/>
      <c r="WFZ338" s="135"/>
      <c r="WGA338" s="111"/>
      <c r="WGB338" s="178"/>
      <c r="WGC338" s="178"/>
      <c r="WGD338" s="178"/>
      <c r="WGE338" s="178"/>
      <c r="WGF338" s="179"/>
      <c r="WGG338" s="73"/>
      <c r="WGH338" s="73"/>
      <c r="WGI338" s="180"/>
      <c r="WGJ338" s="75"/>
      <c r="WGK338" s="76"/>
      <c r="WGL338" s="180"/>
      <c r="WGM338" s="180"/>
      <c r="WGN338" s="180"/>
      <c r="WGO338" s="75"/>
      <c r="WGP338" s="76"/>
      <c r="WGQ338" s="181"/>
      <c r="WGR338" s="181"/>
      <c r="WGS338" s="182"/>
      <c r="WGT338" s="134"/>
      <c r="WGU338" s="135"/>
      <c r="WGV338" s="111"/>
      <c r="WGW338" s="178"/>
      <c r="WGX338" s="178"/>
      <c r="WGY338" s="178"/>
      <c r="WGZ338" s="178"/>
      <c r="WHA338" s="179"/>
      <c r="WHB338" s="73"/>
      <c r="WHC338" s="73"/>
      <c r="WHD338" s="180"/>
      <c r="WHE338" s="75"/>
      <c r="WHF338" s="76"/>
      <c r="WHG338" s="180"/>
      <c r="WHH338" s="180"/>
      <c r="WHI338" s="180"/>
      <c r="WHJ338" s="75"/>
      <c r="WHK338" s="76"/>
      <c r="WHL338" s="181"/>
      <c r="WHM338" s="181"/>
      <c r="WHN338" s="182"/>
      <c r="WHO338" s="134"/>
      <c r="WHP338" s="135"/>
      <c r="WHQ338" s="111"/>
      <c r="WHR338" s="178"/>
      <c r="WHS338" s="178"/>
      <c r="WHT338" s="178"/>
      <c r="WHU338" s="178"/>
      <c r="WHV338" s="179"/>
      <c r="WHW338" s="73"/>
      <c r="WHX338" s="73"/>
      <c r="WHY338" s="180"/>
      <c r="WHZ338" s="75"/>
      <c r="WIA338" s="76"/>
      <c r="WIB338" s="180"/>
      <c r="WIC338" s="180"/>
      <c r="WID338" s="180"/>
      <c r="WIE338" s="75"/>
      <c r="WIF338" s="76"/>
      <c r="WIG338" s="181"/>
      <c r="WIH338" s="181"/>
      <c r="WII338" s="182"/>
      <c r="WIJ338" s="134"/>
      <c r="WIK338" s="135"/>
      <c r="WIL338" s="111"/>
      <c r="WIM338" s="178"/>
      <c r="WIN338" s="178"/>
      <c r="WIO338" s="178"/>
      <c r="WIP338" s="178"/>
      <c r="WIQ338" s="179"/>
      <c r="WIR338" s="73"/>
      <c r="WIS338" s="73"/>
      <c r="WIT338" s="180"/>
      <c r="WIU338" s="75"/>
      <c r="WIV338" s="76"/>
      <c r="WIW338" s="180"/>
      <c r="WIX338" s="180"/>
      <c r="WIY338" s="180"/>
      <c r="WIZ338" s="75"/>
      <c r="WJA338" s="76"/>
      <c r="WJB338" s="181"/>
      <c r="WJC338" s="181"/>
      <c r="WJD338" s="182"/>
      <c r="WJE338" s="134"/>
      <c r="WJF338" s="135"/>
      <c r="WJG338" s="111"/>
      <c r="WJH338" s="178"/>
      <c r="WJI338" s="178"/>
      <c r="WJJ338" s="178"/>
      <c r="WJK338" s="178"/>
      <c r="WJL338" s="179"/>
      <c r="WJM338" s="73"/>
      <c r="WJN338" s="73"/>
      <c r="WJO338" s="180"/>
      <c r="WJP338" s="75"/>
      <c r="WJQ338" s="76"/>
      <c r="WJR338" s="180"/>
      <c r="WJS338" s="180"/>
      <c r="WJT338" s="180"/>
      <c r="WJU338" s="75"/>
      <c r="WJV338" s="76"/>
      <c r="WJW338" s="181"/>
      <c r="WJX338" s="181"/>
      <c r="WJY338" s="182"/>
      <c r="WJZ338" s="134"/>
      <c r="WKA338" s="135"/>
      <c r="WKB338" s="111"/>
      <c r="WKC338" s="178"/>
      <c r="WKD338" s="178"/>
      <c r="WKE338" s="178"/>
      <c r="WKF338" s="178"/>
      <c r="WKG338" s="179"/>
      <c r="WKH338" s="73"/>
      <c r="WKI338" s="73"/>
      <c r="WKJ338" s="180"/>
      <c r="WKK338" s="75"/>
      <c r="WKL338" s="76"/>
      <c r="WKM338" s="180"/>
      <c r="WKN338" s="180"/>
      <c r="WKO338" s="180"/>
      <c r="WKP338" s="75"/>
      <c r="WKQ338" s="76"/>
      <c r="WKR338" s="181"/>
      <c r="WKS338" s="181"/>
      <c r="WKT338" s="182"/>
      <c r="WKU338" s="134"/>
      <c r="WKV338" s="135"/>
      <c r="WKW338" s="111"/>
      <c r="WKX338" s="178"/>
      <c r="WKY338" s="178"/>
      <c r="WKZ338" s="178"/>
      <c r="WLA338" s="178"/>
      <c r="WLB338" s="179"/>
      <c r="WLC338" s="73"/>
      <c r="WLD338" s="73"/>
      <c r="WLE338" s="180"/>
      <c r="WLF338" s="75"/>
      <c r="WLG338" s="76"/>
      <c r="WLH338" s="180"/>
      <c r="WLI338" s="180"/>
      <c r="WLJ338" s="180"/>
      <c r="WLK338" s="75"/>
      <c r="WLL338" s="76"/>
      <c r="WLM338" s="181"/>
      <c r="WLN338" s="181"/>
      <c r="WLO338" s="182"/>
      <c r="WLP338" s="134"/>
      <c r="WLQ338" s="135"/>
      <c r="WLR338" s="111"/>
      <c r="WLS338" s="178"/>
      <c r="WLT338" s="178"/>
      <c r="WLU338" s="178"/>
      <c r="WLV338" s="178"/>
      <c r="WLW338" s="179"/>
      <c r="WLX338" s="73"/>
      <c r="WLY338" s="73"/>
      <c r="WLZ338" s="180"/>
      <c r="WMA338" s="75"/>
      <c r="WMB338" s="76"/>
      <c r="WMC338" s="180"/>
      <c r="WMD338" s="180"/>
      <c r="WME338" s="180"/>
      <c r="WMF338" s="75"/>
      <c r="WMG338" s="76"/>
      <c r="WMH338" s="181"/>
      <c r="WMI338" s="181"/>
      <c r="WMJ338" s="182"/>
      <c r="WMK338" s="134"/>
      <c r="WML338" s="135"/>
      <c r="WMM338" s="111"/>
      <c r="WMN338" s="178"/>
      <c r="WMO338" s="178"/>
      <c r="WMP338" s="178"/>
      <c r="WMQ338" s="178"/>
      <c r="WMR338" s="179"/>
      <c r="WMS338" s="73"/>
      <c r="WMT338" s="73"/>
      <c r="WMU338" s="180"/>
      <c r="WMV338" s="75"/>
      <c r="WMW338" s="76"/>
      <c r="WMX338" s="180"/>
      <c r="WMY338" s="180"/>
      <c r="WMZ338" s="180"/>
      <c r="WNA338" s="75"/>
      <c r="WNB338" s="76"/>
      <c r="WNC338" s="181"/>
      <c r="WND338" s="181"/>
      <c r="WNE338" s="182"/>
      <c r="WNF338" s="134"/>
      <c r="WNG338" s="135"/>
      <c r="WNH338" s="111"/>
      <c r="WNI338" s="178"/>
      <c r="WNJ338" s="178"/>
      <c r="WNK338" s="178"/>
      <c r="WNL338" s="178"/>
      <c r="WNM338" s="179"/>
      <c r="WNN338" s="73"/>
      <c r="WNO338" s="73"/>
      <c r="WNP338" s="180"/>
      <c r="WNQ338" s="75"/>
      <c r="WNR338" s="76"/>
      <c r="WNS338" s="180"/>
      <c r="WNT338" s="180"/>
      <c r="WNU338" s="180"/>
      <c r="WNV338" s="75"/>
      <c r="WNW338" s="76"/>
      <c r="WNX338" s="181"/>
      <c r="WNY338" s="181"/>
      <c r="WNZ338" s="182"/>
      <c r="WOA338" s="134"/>
      <c r="WOB338" s="135"/>
      <c r="WOC338" s="111"/>
      <c r="WOD338" s="178"/>
      <c r="WOE338" s="178"/>
      <c r="WOF338" s="178"/>
      <c r="WOG338" s="178"/>
      <c r="WOH338" s="179"/>
      <c r="WOI338" s="73"/>
      <c r="WOJ338" s="73"/>
      <c r="WOK338" s="180"/>
      <c r="WOL338" s="75"/>
      <c r="WOM338" s="76"/>
      <c r="WON338" s="180"/>
      <c r="WOO338" s="180"/>
      <c r="WOP338" s="180"/>
      <c r="WOQ338" s="75"/>
      <c r="WOR338" s="76"/>
      <c r="WOS338" s="181"/>
      <c r="WOT338" s="181"/>
      <c r="WOU338" s="182"/>
      <c r="WOV338" s="134"/>
      <c r="WOW338" s="135"/>
      <c r="WOX338" s="111"/>
      <c r="WOY338" s="178"/>
      <c r="WOZ338" s="178"/>
      <c r="WPA338" s="178"/>
      <c r="WPB338" s="178"/>
      <c r="WPC338" s="179"/>
      <c r="WPD338" s="73"/>
      <c r="WPE338" s="73"/>
      <c r="WPF338" s="180"/>
      <c r="WPG338" s="75"/>
      <c r="WPH338" s="76"/>
      <c r="WPI338" s="180"/>
      <c r="WPJ338" s="180"/>
      <c r="WPK338" s="180"/>
      <c r="WPL338" s="75"/>
      <c r="WPM338" s="76"/>
      <c r="WPN338" s="181"/>
      <c r="WPO338" s="181"/>
      <c r="WPP338" s="182"/>
      <c r="WPQ338" s="134"/>
      <c r="WPR338" s="135"/>
      <c r="WPS338" s="111"/>
      <c r="WPT338" s="178"/>
      <c r="WPU338" s="178"/>
      <c r="WPV338" s="178"/>
      <c r="WPW338" s="178"/>
      <c r="WPX338" s="179"/>
      <c r="WPY338" s="73"/>
      <c r="WPZ338" s="73"/>
      <c r="WQA338" s="180"/>
      <c r="WQB338" s="75"/>
      <c r="WQC338" s="76"/>
      <c r="WQD338" s="180"/>
      <c r="WQE338" s="180"/>
      <c r="WQF338" s="180"/>
      <c r="WQG338" s="75"/>
      <c r="WQH338" s="76"/>
      <c r="WQI338" s="181"/>
      <c r="WQJ338" s="181"/>
      <c r="WQK338" s="182"/>
      <c r="WQL338" s="134"/>
      <c r="WQM338" s="135"/>
      <c r="WQN338" s="111"/>
      <c r="WQO338" s="178"/>
      <c r="WQP338" s="178"/>
      <c r="WQQ338" s="178"/>
      <c r="WQR338" s="178"/>
      <c r="WQS338" s="179"/>
      <c r="WQT338" s="73"/>
      <c r="WQU338" s="73"/>
      <c r="WQV338" s="180"/>
      <c r="WQW338" s="75"/>
      <c r="WQX338" s="76"/>
      <c r="WQY338" s="180"/>
      <c r="WQZ338" s="180"/>
      <c r="WRA338" s="180"/>
      <c r="WRB338" s="75"/>
      <c r="WRC338" s="76"/>
      <c r="WRD338" s="181"/>
      <c r="WRE338" s="181"/>
      <c r="WRF338" s="182"/>
      <c r="WRG338" s="134"/>
      <c r="WRH338" s="135"/>
      <c r="WRI338" s="111"/>
      <c r="WRJ338" s="178"/>
      <c r="WRK338" s="178"/>
      <c r="WRL338" s="178"/>
      <c r="WRM338" s="178"/>
      <c r="WRN338" s="179"/>
      <c r="WRO338" s="73"/>
      <c r="WRP338" s="73"/>
      <c r="WRQ338" s="180"/>
      <c r="WRR338" s="75"/>
      <c r="WRS338" s="76"/>
      <c r="WRT338" s="180"/>
      <c r="WRU338" s="180"/>
      <c r="WRV338" s="180"/>
      <c r="WRW338" s="75"/>
      <c r="WRX338" s="76"/>
      <c r="WRY338" s="181"/>
      <c r="WRZ338" s="181"/>
      <c r="WSA338" s="182"/>
      <c r="WSB338" s="134"/>
      <c r="WSC338" s="135"/>
      <c r="WSD338" s="111"/>
      <c r="WSE338" s="178"/>
      <c r="WSF338" s="178"/>
      <c r="WSG338" s="178"/>
      <c r="WSH338" s="178"/>
      <c r="WSI338" s="179"/>
      <c r="WSJ338" s="73"/>
      <c r="WSK338" s="73"/>
      <c r="WSL338" s="180"/>
      <c r="WSM338" s="75"/>
      <c r="WSN338" s="76"/>
      <c r="WSO338" s="180"/>
      <c r="WSP338" s="180"/>
      <c r="WSQ338" s="180"/>
      <c r="WSR338" s="75"/>
      <c r="WSS338" s="76"/>
      <c r="WST338" s="181"/>
      <c r="WSU338" s="181"/>
      <c r="WSV338" s="182"/>
      <c r="WSW338" s="134"/>
      <c r="WSX338" s="135"/>
      <c r="WSY338" s="111"/>
      <c r="WSZ338" s="178"/>
      <c r="WTA338" s="178"/>
      <c r="WTB338" s="178"/>
      <c r="WTC338" s="178"/>
      <c r="WTD338" s="179"/>
      <c r="WTE338" s="73"/>
      <c r="WTF338" s="73"/>
      <c r="WTG338" s="180"/>
      <c r="WTH338" s="75"/>
      <c r="WTI338" s="76"/>
      <c r="WTJ338" s="180"/>
      <c r="WTK338" s="180"/>
      <c r="WTL338" s="180"/>
      <c r="WTM338" s="75"/>
      <c r="WTN338" s="76"/>
      <c r="WTO338" s="181"/>
      <c r="WTP338" s="181"/>
      <c r="WTQ338" s="182"/>
      <c r="WTR338" s="134"/>
      <c r="WTS338" s="135"/>
      <c r="WTT338" s="111"/>
      <c r="WTU338" s="178"/>
      <c r="WTV338" s="178"/>
      <c r="WTW338" s="178"/>
      <c r="WTX338" s="178"/>
      <c r="WTY338" s="179"/>
      <c r="WTZ338" s="73"/>
      <c r="WUA338" s="73"/>
      <c r="WUB338" s="180"/>
      <c r="WUC338" s="75"/>
      <c r="WUD338" s="76"/>
      <c r="WUE338" s="180"/>
      <c r="WUF338" s="180"/>
      <c r="WUG338" s="180"/>
      <c r="WUH338" s="75"/>
      <c r="WUI338" s="76"/>
      <c r="WUJ338" s="181"/>
      <c r="WUK338" s="181"/>
      <c r="WUL338" s="182"/>
      <c r="WUM338" s="134"/>
      <c r="WUN338" s="135"/>
      <c r="WUO338" s="111"/>
      <c r="WUP338" s="178"/>
      <c r="WUQ338" s="178"/>
      <c r="WUR338" s="178"/>
      <c r="WUS338" s="178"/>
      <c r="WUT338" s="179"/>
      <c r="WUU338" s="73"/>
      <c r="WUV338" s="73"/>
      <c r="WUW338" s="180"/>
      <c r="WUX338" s="75"/>
      <c r="WUY338" s="76"/>
      <c r="WUZ338" s="180"/>
      <c r="WVA338" s="180"/>
      <c r="WVB338" s="180"/>
      <c r="WVC338" s="75"/>
      <c r="WVD338" s="76"/>
      <c r="WVE338" s="181"/>
      <c r="WVF338" s="181"/>
      <c r="WVG338" s="182"/>
      <c r="WVH338" s="134"/>
      <c r="WVI338" s="135"/>
      <c r="WVJ338" s="111"/>
      <c r="WVK338" s="178"/>
      <c r="WVL338" s="178"/>
      <c r="WVM338" s="178"/>
      <c r="WVN338" s="178"/>
      <c r="WVO338" s="179"/>
      <c r="WVP338" s="73"/>
      <c r="WVQ338" s="73"/>
      <c r="WVR338" s="180"/>
      <c r="WVS338" s="75"/>
      <c r="WVT338" s="76"/>
      <c r="WVU338" s="180"/>
      <c r="WVV338" s="180"/>
      <c r="WVW338" s="180"/>
      <c r="WVX338" s="75"/>
      <c r="WVY338" s="76"/>
      <c r="WVZ338" s="181"/>
      <c r="WWA338" s="181"/>
      <c r="WWB338" s="182"/>
      <c r="WWC338" s="134"/>
      <c r="WWD338" s="135"/>
      <c r="WWE338" s="111"/>
      <c r="WWF338" s="178"/>
      <c r="WWG338" s="178"/>
      <c r="WWH338" s="178"/>
      <c r="WWI338" s="178"/>
      <c r="WWJ338" s="179"/>
      <c r="WWK338" s="73"/>
      <c r="WWL338" s="73"/>
      <c r="WWM338" s="180"/>
      <c r="WWN338" s="75"/>
      <c r="WWO338" s="76"/>
      <c r="WWP338" s="180"/>
      <c r="WWQ338" s="180"/>
      <c r="WWR338" s="180"/>
      <c r="WWS338" s="75"/>
      <c r="WWT338" s="76"/>
      <c r="WWU338" s="181"/>
      <c r="WWV338" s="181"/>
      <c r="WWW338" s="182"/>
      <c r="WWX338" s="134"/>
      <c r="WWY338" s="135"/>
      <c r="WWZ338" s="111"/>
      <c r="WXA338" s="178"/>
      <c r="WXB338" s="178"/>
      <c r="WXC338" s="178"/>
      <c r="WXD338" s="178"/>
      <c r="WXE338" s="179"/>
      <c r="WXF338" s="73"/>
      <c r="WXG338" s="73"/>
      <c r="WXH338" s="180"/>
      <c r="WXI338" s="75"/>
      <c r="WXJ338" s="76"/>
      <c r="WXK338" s="180"/>
      <c r="WXL338" s="180"/>
      <c r="WXM338" s="180"/>
      <c r="WXN338" s="75"/>
      <c r="WXO338" s="76"/>
      <c r="WXP338" s="181"/>
      <c r="WXQ338" s="181"/>
      <c r="WXR338" s="182"/>
      <c r="WXS338" s="134"/>
      <c r="WXT338" s="135"/>
      <c r="WXU338" s="111"/>
      <c r="WXV338" s="178"/>
      <c r="WXW338" s="178"/>
      <c r="WXX338" s="178"/>
      <c r="WXY338" s="178"/>
      <c r="WXZ338" s="179"/>
      <c r="WYA338" s="73"/>
      <c r="WYB338" s="73"/>
      <c r="WYC338" s="180"/>
      <c r="WYD338" s="75"/>
      <c r="WYE338" s="76"/>
      <c r="WYF338" s="180"/>
      <c r="WYG338" s="180"/>
      <c r="WYH338" s="180"/>
      <c r="WYI338" s="75"/>
      <c r="WYJ338" s="76"/>
      <c r="WYK338" s="181"/>
      <c r="WYL338" s="181"/>
      <c r="WYM338" s="182"/>
      <c r="WYN338" s="134"/>
      <c r="WYO338" s="135"/>
      <c r="WYP338" s="111"/>
      <c r="WYQ338" s="178"/>
      <c r="WYR338" s="178"/>
      <c r="WYS338" s="178"/>
      <c r="WYT338" s="178"/>
      <c r="WYU338" s="179"/>
      <c r="WYV338" s="73"/>
      <c r="WYW338" s="73"/>
      <c r="WYX338" s="180"/>
      <c r="WYY338" s="75"/>
      <c r="WYZ338" s="76"/>
      <c r="WZA338" s="180"/>
      <c r="WZB338" s="180"/>
      <c r="WZC338" s="180"/>
      <c r="WZD338" s="75"/>
      <c r="WZE338" s="76"/>
      <c r="WZF338" s="181"/>
      <c r="WZG338" s="181"/>
      <c r="WZH338" s="182"/>
      <c r="WZI338" s="134"/>
      <c r="WZJ338" s="135"/>
      <c r="WZK338" s="111"/>
      <c r="WZL338" s="178"/>
      <c r="WZM338" s="178"/>
      <c r="WZN338" s="178"/>
      <c r="WZO338" s="178"/>
      <c r="WZP338" s="179"/>
      <c r="WZQ338" s="73"/>
      <c r="WZR338" s="73"/>
      <c r="WZS338" s="180"/>
      <c r="WZT338" s="75"/>
      <c r="WZU338" s="76"/>
      <c r="WZV338" s="180"/>
      <c r="WZW338" s="180"/>
      <c r="WZX338" s="180"/>
      <c r="WZY338" s="75"/>
      <c r="WZZ338" s="76"/>
      <c r="XAA338" s="181"/>
      <c r="XAB338" s="181"/>
      <c r="XAC338" s="182"/>
      <c r="XAD338" s="134"/>
      <c r="XAE338" s="135"/>
      <c r="XAF338" s="111"/>
      <c r="XAG338" s="178"/>
      <c r="XAH338" s="178"/>
      <c r="XAI338" s="178"/>
      <c r="XAJ338" s="178"/>
      <c r="XAK338" s="179"/>
      <c r="XAL338" s="73"/>
      <c r="XAM338" s="73"/>
      <c r="XAN338" s="180"/>
      <c r="XAO338" s="75"/>
      <c r="XAP338" s="76"/>
      <c r="XAQ338" s="180"/>
      <c r="XAR338" s="180"/>
      <c r="XAS338" s="180"/>
      <c r="XAT338" s="75"/>
      <c r="XAU338" s="76"/>
      <c r="XAV338" s="181"/>
      <c r="XAW338" s="181"/>
      <c r="XAX338" s="182"/>
      <c r="XAY338" s="134"/>
      <c r="XAZ338" s="135"/>
      <c r="XBA338" s="111"/>
      <c r="XBB338" s="178"/>
      <c r="XBC338" s="178"/>
      <c r="XBD338" s="178"/>
      <c r="XBE338" s="178"/>
      <c r="XBF338" s="179"/>
      <c r="XBG338" s="73"/>
      <c r="XBH338" s="73"/>
      <c r="XBI338" s="180"/>
      <c r="XBJ338" s="75"/>
      <c r="XBK338" s="76"/>
      <c r="XBL338" s="180"/>
      <c r="XBM338" s="180"/>
      <c r="XBN338" s="180"/>
      <c r="XBO338" s="75"/>
      <c r="XBP338" s="76"/>
      <c r="XBQ338" s="181"/>
      <c r="XBR338" s="181"/>
      <c r="XBS338" s="182"/>
      <c r="XBT338" s="134"/>
      <c r="XBU338" s="135"/>
      <c r="XBV338" s="111"/>
      <c r="XBW338" s="178"/>
      <c r="XBX338" s="178"/>
      <c r="XBY338" s="178"/>
      <c r="XBZ338" s="178"/>
      <c r="XCA338" s="179"/>
      <c r="XCB338" s="73"/>
      <c r="XCC338" s="73"/>
      <c r="XCD338" s="180"/>
      <c r="XCE338" s="75"/>
      <c r="XCF338" s="76"/>
      <c r="XCG338" s="180"/>
      <c r="XCH338" s="180"/>
      <c r="XCI338" s="180"/>
      <c r="XCJ338" s="75"/>
      <c r="XCK338" s="76"/>
      <c r="XCL338" s="181"/>
      <c r="XCM338" s="181"/>
      <c r="XCN338" s="182"/>
      <c r="XCO338" s="134"/>
      <c r="XCP338" s="135"/>
      <c r="XCQ338" s="111"/>
      <c r="XCR338" s="178"/>
      <c r="XCS338" s="178"/>
      <c r="XCT338" s="178"/>
      <c r="XCU338" s="178"/>
      <c r="XCV338" s="179"/>
      <c r="XCW338" s="73"/>
      <c r="XCX338" s="73"/>
      <c r="XCY338" s="180"/>
      <c r="XCZ338" s="75"/>
      <c r="XDA338" s="76"/>
      <c r="XDB338" s="180"/>
      <c r="XDC338" s="180"/>
      <c r="XDD338" s="180"/>
      <c r="XDE338" s="75"/>
      <c r="XDF338" s="76"/>
      <c r="XDG338" s="181"/>
      <c r="XDH338" s="181"/>
      <c r="XDI338" s="182"/>
      <c r="XDJ338" s="134"/>
      <c r="XDK338" s="135"/>
      <c r="XDL338" s="111"/>
      <c r="XDM338" s="178"/>
      <c r="XDN338" s="178"/>
      <c r="XDO338" s="178"/>
      <c r="XDP338" s="178"/>
      <c r="XDQ338" s="179"/>
      <c r="XDR338" s="73"/>
      <c r="XDS338" s="73"/>
      <c r="XDT338" s="180"/>
      <c r="XDU338" s="75"/>
      <c r="XDV338" s="76"/>
      <c r="XDW338" s="180"/>
      <c r="XDX338" s="180"/>
      <c r="XDY338" s="180"/>
      <c r="XDZ338" s="75"/>
      <c r="XEA338" s="76"/>
      <c r="XEB338" s="181"/>
      <c r="XEC338" s="181"/>
      <c r="XED338" s="182"/>
      <c r="XEE338" s="134"/>
      <c r="XEF338" s="135"/>
      <c r="XEG338" s="111"/>
      <c r="XEH338" s="178"/>
      <c r="XEI338" s="178"/>
      <c r="XEJ338" s="178"/>
      <c r="XEK338" s="178"/>
      <c r="XEL338" s="179"/>
      <c r="XEM338" s="73"/>
      <c r="XEN338" s="73"/>
      <c r="XEO338" s="180"/>
      <c r="XEP338" s="75"/>
      <c r="XEQ338" s="76"/>
      <c r="XER338" s="180"/>
      <c r="XES338" s="180"/>
      <c r="XET338" s="180"/>
      <c r="XEU338" s="75"/>
      <c r="XEV338" s="76"/>
      <c r="XEW338" s="181"/>
      <c r="XEX338" s="181"/>
      <c r="XEY338" s="182"/>
      <c r="XEZ338" s="134"/>
      <c r="XFA338" s="135"/>
      <c r="XFB338" s="111"/>
      <c r="XFC338" s="178"/>
    </row>
    <row r="339" spans="1:16383" s="183" customFormat="1">
      <c r="A339" s="134">
        <v>43419</v>
      </c>
      <c r="B339" s="135" t="s">
        <v>102</v>
      </c>
      <c r="C339" s="111">
        <v>43452</v>
      </c>
      <c r="D339" s="178">
        <v>1.13415</v>
      </c>
      <c r="E339" s="178">
        <v>1.1389</v>
      </c>
      <c r="F339" s="178">
        <v>1.12965</v>
      </c>
      <c r="G339" s="178">
        <v>1.13585</v>
      </c>
      <c r="H339" s="369">
        <f t="shared" si="163"/>
        <v>924.99999999999807</v>
      </c>
      <c r="I339" s="73" t="str">
        <f t="shared" si="149"/>
        <v>過高</v>
      </c>
      <c r="J339" s="73" t="str">
        <f t="shared" si="150"/>
        <v/>
      </c>
      <c r="K339" s="180">
        <v>240742</v>
      </c>
      <c r="L339" s="75">
        <f t="shared" ref="L339" si="244">K339-K338</f>
        <v>-6919</v>
      </c>
      <c r="M339" s="76">
        <f t="shared" ref="M339" si="245">L339/K338</f>
        <v>-2.79373821473708E-2</v>
      </c>
      <c r="N339" s="180">
        <v>487885</v>
      </c>
      <c r="O339" s="180">
        <v>20575</v>
      </c>
      <c r="P339" s="408">
        <v>526728</v>
      </c>
      <c r="Q339" s="75">
        <f t="shared" ref="Q339" si="246">P339-P338</f>
        <v>5385</v>
      </c>
      <c r="R339" s="76">
        <f t="shared" ref="R339" si="247">Q339/P338</f>
        <v>1.0329092363376894E-2</v>
      </c>
      <c r="S339" s="435">
        <v>3.2614999999999998</v>
      </c>
      <c r="T339" s="438">
        <v>2.988</v>
      </c>
      <c r="U339" s="437"/>
      <c r="V339" s="435"/>
      <c r="W339" s="182"/>
      <c r="X339" s="598"/>
      <c r="Y339" s="178"/>
      <c r="Z339" s="591"/>
      <c r="AA339" s="178"/>
      <c r="AB339" s="179"/>
      <c r="AC339" s="73"/>
      <c r="AD339" s="73"/>
      <c r="AE339" s="180"/>
      <c r="AF339" s="75"/>
      <c r="AG339" s="76"/>
      <c r="AH339" s="180"/>
      <c r="AI339" s="180"/>
      <c r="AJ339" s="180"/>
      <c r="AK339" s="75"/>
      <c r="AL339" s="76"/>
      <c r="AM339" s="181"/>
      <c r="AN339" s="181"/>
      <c r="AO339" s="182"/>
      <c r="AP339" s="134"/>
      <c r="AQ339" s="135"/>
      <c r="AR339" s="111"/>
      <c r="AS339" s="178"/>
      <c r="AT339" s="178"/>
      <c r="AU339" s="178"/>
      <c r="AV339" s="178"/>
      <c r="AW339" s="179"/>
      <c r="AX339" s="73"/>
      <c r="AY339" s="73"/>
      <c r="AZ339" s="180"/>
      <c r="BA339" s="75"/>
      <c r="BB339" s="76"/>
      <c r="BC339" s="180"/>
      <c r="BD339" s="180"/>
      <c r="BE339" s="180"/>
      <c r="BF339" s="75"/>
      <c r="BG339" s="76"/>
      <c r="BH339" s="181"/>
      <c r="BI339" s="181"/>
      <c r="BJ339" s="182"/>
      <c r="BK339" s="134"/>
      <c r="BL339" s="135"/>
      <c r="BM339" s="111"/>
      <c r="BN339" s="178"/>
      <c r="BO339" s="178"/>
      <c r="BP339" s="178"/>
      <c r="BQ339" s="178"/>
      <c r="BR339" s="179"/>
      <c r="BS339" s="73"/>
      <c r="BT339" s="73"/>
      <c r="BU339" s="180"/>
      <c r="BV339" s="75"/>
      <c r="BW339" s="76"/>
      <c r="BX339" s="180"/>
      <c r="BY339" s="180"/>
      <c r="BZ339" s="180"/>
      <c r="CA339" s="75"/>
      <c r="CB339" s="76"/>
      <c r="CC339" s="181"/>
      <c r="CD339" s="181"/>
      <c r="CE339" s="182"/>
      <c r="CF339" s="134"/>
      <c r="CG339" s="135"/>
      <c r="CH339" s="111"/>
      <c r="CI339" s="178"/>
      <c r="CJ339" s="178"/>
      <c r="CK339" s="178"/>
      <c r="CL339" s="178"/>
      <c r="CM339" s="179"/>
      <c r="CN339" s="73"/>
      <c r="CO339" s="73"/>
      <c r="CP339" s="180"/>
      <c r="CQ339" s="75"/>
      <c r="CR339" s="76"/>
      <c r="CS339" s="180"/>
      <c r="CT339" s="180"/>
      <c r="CU339" s="180"/>
      <c r="CV339" s="75"/>
      <c r="CW339" s="76"/>
      <c r="CX339" s="181"/>
      <c r="CY339" s="181"/>
      <c r="CZ339" s="182"/>
      <c r="DA339" s="134"/>
      <c r="DB339" s="135"/>
      <c r="DC339" s="111"/>
      <c r="DD339" s="178"/>
      <c r="DE339" s="178"/>
      <c r="DF339" s="178"/>
      <c r="DG339" s="178"/>
      <c r="DH339" s="179"/>
      <c r="DI339" s="73"/>
      <c r="DJ339" s="73"/>
      <c r="DK339" s="180"/>
      <c r="DL339" s="75"/>
      <c r="DM339" s="76"/>
      <c r="DN339" s="180"/>
      <c r="DO339" s="180"/>
      <c r="DP339" s="180"/>
      <c r="DQ339" s="75"/>
      <c r="DR339" s="76"/>
      <c r="DS339" s="181"/>
      <c r="DT339" s="181"/>
      <c r="DU339" s="182"/>
      <c r="DV339" s="134"/>
      <c r="DW339" s="135"/>
      <c r="DX339" s="111"/>
      <c r="DY339" s="178"/>
      <c r="DZ339" s="178"/>
      <c r="EA339" s="178"/>
      <c r="EB339" s="178"/>
      <c r="EC339" s="179"/>
      <c r="ED339" s="73"/>
      <c r="EE339" s="73"/>
      <c r="EF339" s="180"/>
      <c r="EG339" s="75"/>
      <c r="EH339" s="76"/>
      <c r="EI339" s="180"/>
      <c r="EJ339" s="180"/>
      <c r="EK339" s="180"/>
      <c r="EL339" s="75"/>
      <c r="EM339" s="76"/>
      <c r="EN339" s="181"/>
      <c r="EO339" s="181"/>
      <c r="EP339" s="182"/>
      <c r="EQ339" s="134"/>
      <c r="ER339" s="135"/>
      <c r="ES339" s="111"/>
      <c r="ET339" s="178"/>
      <c r="EU339" s="178"/>
      <c r="EV339" s="178"/>
      <c r="EW339" s="178"/>
      <c r="EX339" s="179"/>
      <c r="EY339" s="73"/>
      <c r="EZ339" s="73"/>
      <c r="FA339" s="180"/>
      <c r="FB339" s="75"/>
      <c r="FC339" s="76"/>
      <c r="FD339" s="180"/>
      <c r="FE339" s="180"/>
      <c r="FF339" s="180"/>
      <c r="FG339" s="75"/>
      <c r="FH339" s="76"/>
      <c r="FI339" s="181"/>
      <c r="FJ339" s="181"/>
      <c r="FK339" s="182"/>
      <c r="FL339" s="134"/>
      <c r="FM339" s="135"/>
      <c r="FN339" s="111"/>
      <c r="FO339" s="178"/>
      <c r="FP339" s="178"/>
      <c r="FQ339" s="178"/>
      <c r="FR339" s="178"/>
      <c r="FS339" s="179"/>
      <c r="FT339" s="73"/>
      <c r="FU339" s="73"/>
      <c r="FV339" s="180"/>
      <c r="FW339" s="75"/>
      <c r="FX339" s="76"/>
      <c r="FY339" s="180"/>
      <c r="FZ339" s="180"/>
      <c r="GA339" s="180"/>
      <c r="GB339" s="75"/>
      <c r="GC339" s="76"/>
      <c r="GD339" s="181"/>
      <c r="GE339" s="181"/>
      <c r="GF339" s="182"/>
      <c r="GG339" s="134"/>
      <c r="GH339" s="135"/>
      <c r="GI339" s="111"/>
      <c r="GJ339" s="178"/>
      <c r="GK339" s="178"/>
      <c r="GL339" s="178"/>
      <c r="GM339" s="178"/>
      <c r="GN339" s="179"/>
      <c r="GO339" s="73"/>
      <c r="GP339" s="73"/>
      <c r="GQ339" s="180"/>
      <c r="GR339" s="75"/>
      <c r="GS339" s="76"/>
      <c r="GT339" s="180"/>
      <c r="GU339" s="180"/>
      <c r="GV339" s="180"/>
      <c r="GW339" s="75"/>
      <c r="GX339" s="76"/>
      <c r="GY339" s="181"/>
      <c r="GZ339" s="181"/>
      <c r="HA339" s="182"/>
      <c r="HB339" s="134"/>
      <c r="HC339" s="135"/>
      <c r="HD339" s="111"/>
      <c r="HE339" s="178"/>
      <c r="HF339" s="178"/>
      <c r="HG339" s="178"/>
      <c r="HH339" s="178"/>
      <c r="HI339" s="179"/>
      <c r="HJ339" s="73"/>
      <c r="HK339" s="73"/>
      <c r="HL339" s="180"/>
      <c r="HM339" s="75"/>
      <c r="HN339" s="76"/>
      <c r="HO339" s="180"/>
      <c r="HP339" s="180"/>
      <c r="HQ339" s="180"/>
      <c r="HR339" s="75"/>
      <c r="HS339" s="76"/>
      <c r="HT339" s="181"/>
      <c r="HU339" s="181"/>
      <c r="HV339" s="182"/>
      <c r="HW339" s="134"/>
      <c r="HX339" s="135"/>
      <c r="HY339" s="111"/>
      <c r="HZ339" s="178"/>
      <c r="IA339" s="178"/>
      <c r="IB339" s="178"/>
      <c r="IC339" s="178"/>
      <c r="ID339" s="179"/>
      <c r="IE339" s="73"/>
      <c r="IF339" s="73"/>
      <c r="IG339" s="180"/>
      <c r="IH339" s="75"/>
      <c r="II339" s="76"/>
      <c r="IJ339" s="180"/>
      <c r="IK339" s="180"/>
      <c r="IL339" s="180"/>
      <c r="IM339" s="75"/>
      <c r="IN339" s="76"/>
      <c r="IO339" s="181"/>
      <c r="IP339" s="181"/>
      <c r="IQ339" s="182"/>
      <c r="IR339" s="134"/>
      <c r="IS339" s="135"/>
      <c r="IT339" s="111"/>
      <c r="IU339" s="178"/>
      <c r="IV339" s="178"/>
      <c r="IW339" s="178"/>
      <c r="IX339" s="178"/>
      <c r="IY339" s="179"/>
      <c r="IZ339" s="73"/>
      <c r="JA339" s="73"/>
      <c r="JB339" s="180"/>
      <c r="JC339" s="75"/>
      <c r="JD339" s="76"/>
      <c r="JE339" s="180"/>
      <c r="JF339" s="180"/>
      <c r="JG339" s="180"/>
      <c r="JH339" s="75"/>
      <c r="JI339" s="76"/>
      <c r="JJ339" s="181"/>
      <c r="JK339" s="181"/>
      <c r="JL339" s="182"/>
      <c r="JM339" s="134"/>
      <c r="JN339" s="135"/>
      <c r="JO339" s="111"/>
      <c r="JP339" s="178"/>
      <c r="JQ339" s="178"/>
      <c r="JR339" s="178"/>
      <c r="JS339" s="178"/>
      <c r="JT339" s="179"/>
      <c r="JU339" s="73"/>
      <c r="JV339" s="73"/>
      <c r="JW339" s="180"/>
      <c r="JX339" s="75"/>
      <c r="JY339" s="76"/>
      <c r="JZ339" s="180"/>
      <c r="KA339" s="180"/>
      <c r="KB339" s="180"/>
      <c r="KC339" s="75"/>
      <c r="KD339" s="76"/>
      <c r="KE339" s="181"/>
      <c r="KF339" s="181"/>
      <c r="KG339" s="182"/>
      <c r="KH339" s="134"/>
      <c r="KI339" s="135"/>
      <c r="KJ339" s="111"/>
      <c r="KK339" s="178"/>
      <c r="KL339" s="178"/>
      <c r="KM339" s="178"/>
      <c r="KN339" s="178"/>
      <c r="KO339" s="179"/>
      <c r="KP339" s="73"/>
      <c r="KQ339" s="73"/>
      <c r="KR339" s="180"/>
      <c r="KS339" s="75"/>
      <c r="KT339" s="76"/>
      <c r="KU339" s="180"/>
      <c r="KV339" s="180"/>
      <c r="KW339" s="180"/>
      <c r="KX339" s="75"/>
      <c r="KY339" s="76"/>
      <c r="KZ339" s="181"/>
      <c r="LA339" s="181"/>
      <c r="LB339" s="182"/>
      <c r="LC339" s="134"/>
      <c r="LD339" s="135"/>
      <c r="LE339" s="111"/>
      <c r="LF339" s="178"/>
      <c r="LG339" s="178"/>
      <c r="LH339" s="178"/>
      <c r="LI339" s="178"/>
      <c r="LJ339" s="179"/>
      <c r="LK339" s="73"/>
      <c r="LL339" s="73"/>
      <c r="LM339" s="180"/>
      <c r="LN339" s="75"/>
      <c r="LO339" s="76"/>
      <c r="LP339" s="180"/>
      <c r="LQ339" s="180"/>
      <c r="LR339" s="180"/>
      <c r="LS339" s="75"/>
      <c r="LT339" s="76"/>
      <c r="LU339" s="181"/>
      <c r="LV339" s="181"/>
      <c r="LW339" s="182"/>
      <c r="LX339" s="134"/>
      <c r="LY339" s="135"/>
      <c r="LZ339" s="111"/>
      <c r="MA339" s="178"/>
      <c r="MB339" s="178"/>
      <c r="MC339" s="178"/>
      <c r="MD339" s="178"/>
      <c r="ME339" s="179"/>
      <c r="MF339" s="73"/>
      <c r="MG339" s="73"/>
      <c r="MH339" s="180"/>
      <c r="MI339" s="75"/>
      <c r="MJ339" s="76"/>
      <c r="MK339" s="180"/>
      <c r="ML339" s="180"/>
      <c r="MM339" s="180"/>
      <c r="MN339" s="75"/>
      <c r="MO339" s="76"/>
      <c r="MP339" s="181"/>
      <c r="MQ339" s="181"/>
      <c r="MR339" s="182"/>
      <c r="MS339" s="134"/>
      <c r="MT339" s="135"/>
      <c r="MU339" s="111"/>
      <c r="MV339" s="178"/>
      <c r="MW339" s="178"/>
      <c r="MX339" s="178"/>
      <c r="MY339" s="178"/>
      <c r="MZ339" s="179"/>
      <c r="NA339" s="73"/>
      <c r="NB339" s="73"/>
      <c r="NC339" s="180"/>
      <c r="ND339" s="75"/>
      <c r="NE339" s="76"/>
      <c r="NF339" s="180"/>
      <c r="NG339" s="180"/>
      <c r="NH339" s="180"/>
      <c r="NI339" s="75"/>
      <c r="NJ339" s="76"/>
      <c r="NK339" s="181"/>
      <c r="NL339" s="181"/>
      <c r="NM339" s="182"/>
      <c r="NN339" s="134"/>
      <c r="NO339" s="135"/>
      <c r="NP339" s="111"/>
      <c r="NQ339" s="178"/>
      <c r="NR339" s="178"/>
      <c r="NS339" s="178"/>
      <c r="NT339" s="178"/>
      <c r="NU339" s="179"/>
      <c r="NV339" s="73"/>
      <c r="NW339" s="73"/>
      <c r="NX339" s="180"/>
      <c r="NY339" s="75"/>
      <c r="NZ339" s="76"/>
      <c r="OA339" s="180"/>
      <c r="OB339" s="180"/>
      <c r="OC339" s="180"/>
      <c r="OD339" s="75"/>
      <c r="OE339" s="76"/>
      <c r="OF339" s="181"/>
      <c r="OG339" s="181"/>
      <c r="OH339" s="182"/>
      <c r="OI339" s="134"/>
      <c r="OJ339" s="135"/>
      <c r="OK339" s="111"/>
      <c r="OL339" s="178"/>
      <c r="OM339" s="178"/>
      <c r="ON339" s="178"/>
      <c r="OO339" s="178"/>
      <c r="OP339" s="179"/>
      <c r="OQ339" s="73"/>
      <c r="OR339" s="73"/>
      <c r="OS339" s="180"/>
      <c r="OT339" s="75"/>
      <c r="OU339" s="76"/>
      <c r="OV339" s="180"/>
      <c r="OW339" s="180"/>
      <c r="OX339" s="180"/>
      <c r="OY339" s="75"/>
      <c r="OZ339" s="76"/>
      <c r="PA339" s="181"/>
      <c r="PB339" s="181"/>
      <c r="PC339" s="182"/>
      <c r="PD339" s="134"/>
      <c r="PE339" s="135"/>
      <c r="PF339" s="111"/>
      <c r="PG339" s="178"/>
      <c r="PH339" s="178"/>
      <c r="PI339" s="178"/>
      <c r="PJ339" s="178"/>
      <c r="PK339" s="179"/>
      <c r="PL339" s="73"/>
      <c r="PM339" s="73"/>
      <c r="PN339" s="180"/>
      <c r="PO339" s="75"/>
      <c r="PP339" s="76"/>
      <c r="PQ339" s="180"/>
      <c r="PR339" s="180"/>
      <c r="PS339" s="180"/>
      <c r="PT339" s="75"/>
      <c r="PU339" s="76"/>
      <c r="PV339" s="181"/>
      <c r="PW339" s="181"/>
      <c r="PX339" s="182"/>
      <c r="PY339" s="134"/>
      <c r="PZ339" s="135"/>
      <c r="QA339" s="111"/>
      <c r="QB339" s="178"/>
      <c r="QC339" s="178"/>
      <c r="QD339" s="178"/>
      <c r="QE339" s="178"/>
      <c r="QF339" s="179"/>
      <c r="QG339" s="73"/>
      <c r="QH339" s="73"/>
      <c r="QI339" s="180"/>
      <c r="QJ339" s="75"/>
      <c r="QK339" s="76"/>
      <c r="QL339" s="180"/>
      <c r="QM339" s="180"/>
      <c r="QN339" s="180"/>
      <c r="QO339" s="75"/>
      <c r="QP339" s="76"/>
      <c r="QQ339" s="181"/>
      <c r="QR339" s="181"/>
      <c r="QS339" s="182"/>
      <c r="QT339" s="134"/>
      <c r="QU339" s="135"/>
      <c r="QV339" s="111"/>
      <c r="QW339" s="178"/>
      <c r="QX339" s="178"/>
      <c r="QY339" s="178"/>
      <c r="QZ339" s="178"/>
      <c r="RA339" s="179"/>
      <c r="RB339" s="73"/>
      <c r="RC339" s="73"/>
      <c r="RD339" s="180"/>
      <c r="RE339" s="75"/>
      <c r="RF339" s="76"/>
      <c r="RG339" s="180"/>
      <c r="RH339" s="180"/>
      <c r="RI339" s="180"/>
      <c r="RJ339" s="75"/>
      <c r="RK339" s="76"/>
      <c r="RL339" s="181"/>
      <c r="RM339" s="181"/>
      <c r="RN339" s="182"/>
      <c r="RO339" s="134"/>
      <c r="RP339" s="135"/>
      <c r="RQ339" s="111"/>
      <c r="RR339" s="178"/>
      <c r="RS339" s="178"/>
      <c r="RT339" s="178"/>
      <c r="RU339" s="178"/>
      <c r="RV339" s="179"/>
      <c r="RW339" s="73"/>
      <c r="RX339" s="73"/>
      <c r="RY339" s="180"/>
      <c r="RZ339" s="75"/>
      <c r="SA339" s="76"/>
      <c r="SB339" s="180"/>
      <c r="SC339" s="180"/>
      <c r="SD339" s="180"/>
      <c r="SE339" s="75"/>
      <c r="SF339" s="76"/>
      <c r="SG339" s="181"/>
      <c r="SH339" s="181"/>
      <c r="SI339" s="182"/>
      <c r="SJ339" s="134"/>
      <c r="SK339" s="135"/>
      <c r="SL339" s="111"/>
      <c r="SM339" s="178"/>
      <c r="SN339" s="178"/>
      <c r="SO339" s="178"/>
      <c r="SP339" s="178"/>
      <c r="SQ339" s="179"/>
      <c r="SR339" s="73"/>
      <c r="SS339" s="73"/>
      <c r="ST339" s="180"/>
      <c r="SU339" s="75"/>
      <c r="SV339" s="76"/>
      <c r="SW339" s="180"/>
      <c r="SX339" s="180"/>
      <c r="SY339" s="180"/>
      <c r="SZ339" s="75"/>
      <c r="TA339" s="76"/>
      <c r="TB339" s="181"/>
      <c r="TC339" s="181"/>
      <c r="TD339" s="182"/>
      <c r="TE339" s="134"/>
      <c r="TF339" s="135"/>
      <c r="TG339" s="111"/>
      <c r="TH339" s="178"/>
      <c r="TI339" s="178"/>
      <c r="TJ339" s="178"/>
      <c r="TK339" s="178"/>
      <c r="TL339" s="179"/>
      <c r="TM339" s="73"/>
      <c r="TN339" s="73"/>
      <c r="TO339" s="180"/>
      <c r="TP339" s="75"/>
      <c r="TQ339" s="76"/>
      <c r="TR339" s="180"/>
      <c r="TS339" s="180"/>
      <c r="TT339" s="180"/>
      <c r="TU339" s="75"/>
      <c r="TV339" s="76"/>
      <c r="TW339" s="181"/>
      <c r="TX339" s="181"/>
      <c r="TY339" s="182"/>
      <c r="TZ339" s="134"/>
      <c r="UA339" s="135"/>
      <c r="UB339" s="111"/>
      <c r="UC339" s="178"/>
      <c r="UD339" s="178"/>
      <c r="UE339" s="178"/>
      <c r="UF339" s="178"/>
      <c r="UG339" s="179"/>
      <c r="UH339" s="73"/>
      <c r="UI339" s="73"/>
      <c r="UJ339" s="180"/>
      <c r="UK339" s="75"/>
      <c r="UL339" s="76"/>
      <c r="UM339" s="180"/>
      <c r="UN339" s="180"/>
      <c r="UO339" s="180"/>
      <c r="UP339" s="75"/>
      <c r="UQ339" s="76"/>
      <c r="UR339" s="181"/>
      <c r="US339" s="181"/>
      <c r="UT339" s="182"/>
      <c r="UU339" s="134"/>
      <c r="UV339" s="135"/>
      <c r="UW339" s="111"/>
      <c r="UX339" s="178"/>
      <c r="UY339" s="178"/>
      <c r="UZ339" s="178"/>
      <c r="VA339" s="178"/>
      <c r="VB339" s="179"/>
      <c r="VC339" s="73"/>
      <c r="VD339" s="73"/>
      <c r="VE339" s="180"/>
      <c r="VF339" s="75"/>
      <c r="VG339" s="76"/>
      <c r="VH339" s="180"/>
      <c r="VI339" s="180"/>
      <c r="VJ339" s="180"/>
      <c r="VK339" s="75"/>
      <c r="VL339" s="76"/>
      <c r="VM339" s="181"/>
      <c r="VN339" s="181"/>
      <c r="VO339" s="182"/>
      <c r="VP339" s="134"/>
      <c r="VQ339" s="135"/>
      <c r="VR339" s="111"/>
      <c r="VS339" s="178"/>
      <c r="VT339" s="178"/>
      <c r="VU339" s="178"/>
      <c r="VV339" s="178"/>
      <c r="VW339" s="179"/>
      <c r="VX339" s="73"/>
      <c r="VY339" s="73"/>
      <c r="VZ339" s="180"/>
      <c r="WA339" s="75"/>
      <c r="WB339" s="76"/>
      <c r="WC339" s="180"/>
      <c r="WD339" s="180"/>
      <c r="WE339" s="180"/>
      <c r="WF339" s="75"/>
      <c r="WG339" s="76"/>
      <c r="WH339" s="181"/>
      <c r="WI339" s="181"/>
      <c r="WJ339" s="182"/>
      <c r="WK339" s="134"/>
      <c r="WL339" s="135"/>
      <c r="WM339" s="111"/>
      <c r="WN339" s="178"/>
      <c r="WO339" s="178"/>
      <c r="WP339" s="178"/>
      <c r="WQ339" s="178"/>
      <c r="WR339" s="179"/>
      <c r="WS339" s="73"/>
      <c r="WT339" s="73"/>
      <c r="WU339" s="180"/>
      <c r="WV339" s="75"/>
      <c r="WW339" s="76"/>
      <c r="WX339" s="180"/>
      <c r="WY339" s="180"/>
      <c r="WZ339" s="180"/>
      <c r="XA339" s="75"/>
      <c r="XB339" s="76"/>
      <c r="XC339" s="181"/>
      <c r="XD339" s="181"/>
      <c r="XE339" s="182"/>
      <c r="XF339" s="134"/>
      <c r="XG339" s="135"/>
      <c r="XH339" s="111"/>
      <c r="XI339" s="178"/>
      <c r="XJ339" s="178"/>
      <c r="XK339" s="178"/>
      <c r="XL339" s="178"/>
      <c r="XM339" s="179"/>
      <c r="XN339" s="73"/>
      <c r="XO339" s="73"/>
      <c r="XP339" s="180"/>
      <c r="XQ339" s="75"/>
      <c r="XR339" s="76"/>
      <c r="XS339" s="180"/>
      <c r="XT339" s="180"/>
      <c r="XU339" s="180"/>
      <c r="XV339" s="75"/>
      <c r="XW339" s="76"/>
      <c r="XX339" s="181"/>
      <c r="XY339" s="181"/>
      <c r="XZ339" s="182"/>
      <c r="YA339" s="134"/>
      <c r="YB339" s="135"/>
      <c r="YC339" s="111"/>
      <c r="YD339" s="178"/>
      <c r="YE339" s="178"/>
      <c r="YF339" s="178"/>
      <c r="YG339" s="178"/>
      <c r="YH339" s="179"/>
      <c r="YI339" s="73"/>
      <c r="YJ339" s="73"/>
      <c r="YK339" s="180"/>
      <c r="YL339" s="75"/>
      <c r="YM339" s="76"/>
      <c r="YN339" s="180"/>
      <c r="YO339" s="180"/>
      <c r="YP339" s="180"/>
      <c r="YQ339" s="75"/>
      <c r="YR339" s="76"/>
      <c r="YS339" s="181"/>
      <c r="YT339" s="181"/>
      <c r="YU339" s="182"/>
      <c r="YV339" s="134"/>
      <c r="YW339" s="135"/>
      <c r="YX339" s="111"/>
      <c r="YY339" s="178"/>
      <c r="YZ339" s="178"/>
      <c r="ZA339" s="178"/>
      <c r="ZB339" s="178"/>
      <c r="ZC339" s="179"/>
      <c r="ZD339" s="73"/>
      <c r="ZE339" s="73"/>
      <c r="ZF339" s="180"/>
      <c r="ZG339" s="75"/>
      <c r="ZH339" s="76"/>
      <c r="ZI339" s="180"/>
      <c r="ZJ339" s="180"/>
      <c r="ZK339" s="180"/>
      <c r="ZL339" s="75"/>
      <c r="ZM339" s="76"/>
      <c r="ZN339" s="181"/>
      <c r="ZO339" s="181"/>
      <c r="ZP339" s="182"/>
      <c r="ZQ339" s="134"/>
      <c r="ZR339" s="135"/>
      <c r="ZS339" s="111"/>
      <c r="ZT339" s="178"/>
      <c r="ZU339" s="178"/>
      <c r="ZV339" s="178"/>
      <c r="ZW339" s="178"/>
      <c r="ZX339" s="179"/>
      <c r="ZY339" s="73"/>
      <c r="ZZ339" s="73"/>
      <c r="AAA339" s="180"/>
      <c r="AAB339" s="75"/>
      <c r="AAC339" s="76"/>
      <c r="AAD339" s="180"/>
      <c r="AAE339" s="180"/>
      <c r="AAF339" s="180"/>
      <c r="AAG339" s="75"/>
      <c r="AAH339" s="76"/>
      <c r="AAI339" s="181"/>
      <c r="AAJ339" s="181"/>
      <c r="AAK339" s="182"/>
      <c r="AAL339" s="134"/>
      <c r="AAM339" s="135"/>
      <c r="AAN339" s="111"/>
      <c r="AAO339" s="178"/>
      <c r="AAP339" s="178"/>
      <c r="AAQ339" s="178"/>
      <c r="AAR339" s="178"/>
      <c r="AAS339" s="179"/>
      <c r="AAT339" s="73"/>
      <c r="AAU339" s="73"/>
      <c r="AAV339" s="180"/>
      <c r="AAW339" s="75"/>
      <c r="AAX339" s="76"/>
      <c r="AAY339" s="180"/>
      <c r="AAZ339" s="180"/>
      <c r="ABA339" s="180"/>
      <c r="ABB339" s="75"/>
      <c r="ABC339" s="76"/>
      <c r="ABD339" s="181"/>
      <c r="ABE339" s="181"/>
      <c r="ABF339" s="182"/>
      <c r="ABG339" s="134"/>
      <c r="ABH339" s="135"/>
      <c r="ABI339" s="111"/>
      <c r="ABJ339" s="178"/>
      <c r="ABK339" s="178"/>
      <c r="ABL339" s="178"/>
      <c r="ABM339" s="178"/>
      <c r="ABN339" s="179"/>
      <c r="ABO339" s="73"/>
      <c r="ABP339" s="73"/>
      <c r="ABQ339" s="180"/>
      <c r="ABR339" s="75"/>
      <c r="ABS339" s="76"/>
      <c r="ABT339" s="180"/>
      <c r="ABU339" s="180"/>
      <c r="ABV339" s="180"/>
      <c r="ABW339" s="75"/>
      <c r="ABX339" s="76"/>
      <c r="ABY339" s="181"/>
      <c r="ABZ339" s="181"/>
      <c r="ACA339" s="182"/>
      <c r="ACB339" s="134"/>
      <c r="ACC339" s="135"/>
      <c r="ACD339" s="111"/>
      <c r="ACE339" s="178"/>
      <c r="ACF339" s="178"/>
      <c r="ACG339" s="178"/>
      <c r="ACH339" s="178"/>
      <c r="ACI339" s="179"/>
      <c r="ACJ339" s="73"/>
      <c r="ACK339" s="73"/>
      <c r="ACL339" s="180"/>
      <c r="ACM339" s="75"/>
      <c r="ACN339" s="76"/>
      <c r="ACO339" s="180"/>
      <c r="ACP339" s="180"/>
      <c r="ACQ339" s="180"/>
      <c r="ACR339" s="75"/>
      <c r="ACS339" s="76"/>
      <c r="ACT339" s="181"/>
      <c r="ACU339" s="181"/>
      <c r="ACV339" s="182"/>
      <c r="ACW339" s="134"/>
      <c r="ACX339" s="135"/>
      <c r="ACY339" s="111"/>
      <c r="ACZ339" s="178"/>
      <c r="ADA339" s="178"/>
      <c r="ADB339" s="178"/>
      <c r="ADC339" s="178"/>
      <c r="ADD339" s="179"/>
      <c r="ADE339" s="73"/>
      <c r="ADF339" s="73"/>
      <c r="ADG339" s="180"/>
      <c r="ADH339" s="75"/>
      <c r="ADI339" s="76"/>
      <c r="ADJ339" s="180"/>
      <c r="ADK339" s="180"/>
      <c r="ADL339" s="180"/>
      <c r="ADM339" s="75"/>
      <c r="ADN339" s="76"/>
      <c r="ADO339" s="181"/>
      <c r="ADP339" s="181"/>
      <c r="ADQ339" s="182"/>
      <c r="ADR339" s="134"/>
      <c r="ADS339" s="135"/>
      <c r="ADT339" s="111"/>
      <c r="ADU339" s="178"/>
      <c r="ADV339" s="178"/>
      <c r="ADW339" s="178"/>
      <c r="ADX339" s="178"/>
      <c r="ADY339" s="179"/>
      <c r="ADZ339" s="73"/>
      <c r="AEA339" s="73"/>
      <c r="AEB339" s="180"/>
      <c r="AEC339" s="75"/>
      <c r="AED339" s="76"/>
      <c r="AEE339" s="180"/>
      <c r="AEF339" s="180"/>
      <c r="AEG339" s="180"/>
      <c r="AEH339" s="75"/>
      <c r="AEI339" s="76"/>
      <c r="AEJ339" s="181"/>
      <c r="AEK339" s="181"/>
      <c r="AEL339" s="182"/>
      <c r="AEM339" s="134"/>
      <c r="AEN339" s="135"/>
      <c r="AEO339" s="111"/>
      <c r="AEP339" s="178"/>
      <c r="AEQ339" s="178"/>
      <c r="AER339" s="178"/>
      <c r="AES339" s="178"/>
      <c r="AET339" s="179"/>
      <c r="AEU339" s="73"/>
      <c r="AEV339" s="73"/>
      <c r="AEW339" s="180"/>
      <c r="AEX339" s="75"/>
      <c r="AEY339" s="76"/>
      <c r="AEZ339" s="180"/>
      <c r="AFA339" s="180"/>
      <c r="AFB339" s="180"/>
      <c r="AFC339" s="75"/>
      <c r="AFD339" s="76"/>
      <c r="AFE339" s="181"/>
      <c r="AFF339" s="181"/>
      <c r="AFG339" s="182"/>
      <c r="AFH339" s="134"/>
      <c r="AFI339" s="135"/>
      <c r="AFJ339" s="111"/>
      <c r="AFK339" s="178"/>
      <c r="AFL339" s="178"/>
      <c r="AFM339" s="178"/>
      <c r="AFN339" s="178"/>
      <c r="AFO339" s="179"/>
      <c r="AFP339" s="73"/>
      <c r="AFQ339" s="73"/>
      <c r="AFR339" s="180"/>
      <c r="AFS339" s="75"/>
      <c r="AFT339" s="76"/>
      <c r="AFU339" s="180"/>
      <c r="AFV339" s="180"/>
      <c r="AFW339" s="180"/>
      <c r="AFX339" s="75"/>
      <c r="AFY339" s="76"/>
      <c r="AFZ339" s="181"/>
      <c r="AGA339" s="181"/>
      <c r="AGB339" s="182"/>
      <c r="AGC339" s="134"/>
      <c r="AGD339" s="135"/>
      <c r="AGE339" s="111"/>
      <c r="AGF339" s="178"/>
      <c r="AGG339" s="178"/>
      <c r="AGH339" s="178"/>
      <c r="AGI339" s="178"/>
      <c r="AGJ339" s="179"/>
      <c r="AGK339" s="73"/>
      <c r="AGL339" s="73"/>
      <c r="AGM339" s="180"/>
      <c r="AGN339" s="75"/>
      <c r="AGO339" s="76"/>
      <c r="AGP339" s="180"/>
      <c r="AGQ339" s="180"/>
      <c r="AGR339" s="180"/>
      <c r="AGS339" s="75"/>
      <c r="AGT339" s="76"/>
      <c r="AGU339" s="181"/>
      <c r="AGV339" s="181"/>
      <c r="AGW339" s="182"/>
      <c r="AGX339" s="134"/>
      <c r="AGY339" s="135"/>
      <c r="AGZ339" s="111"/>
      <c r="AHA339" s="178"/>
      <c r="AHB339" s="178"/>
      <c r="AHC339" s="178"/>
      <c r="AHD339" s="178"/>
      <c r="AHE339" s="179"/>
      <c r="AHF339" s="73"/>
      <c r="AHG339" s="73"/>
      <c r="AHH339" s="180"/>
      <c r="AHI339" s="75"/>
      <c r="AHJ339" s="76"/>
      <c r="AHK339" s="180"/>
      <c r="AHL339" s="180"/>
      <c r="AHM339" s="180"/>
      <c r="AHN339" s="75"/>
      <c r="AHO339" s="76"/>
      <c r="AHP339" s="181"/>
      <c r="AHQ339" s="181"/>
      <c r="AHR339" s="182"/>
      <c r="AHS339" s="134"/>
      <c r="AHT339" s="135"/>
      <c r="AHU339" s="111"/>
      <c r="AHV339" s="178"/>
      <c r="AHW339" s="178"/>
      <c r="AHX339" s="178"/>
      <c r="AHY339" s="178"/>
      <c r="AHZ339" s="179"/>
      <c r="AIA339" s="73"/>
      <c r="AIB339" s="73"/>
      <c r="AIC339" s="180"/>
      <c r="AID339" s="75"/>
      <c r="AIE339" s="76"/>
      <c r="AIF339" s="180"/>
      <c r="AIG339" s="180"/>
      <c r="AIH339" s="180"/>
      <c r="AII339" s="75"/>
      <c r="AIJ339" s="76"/>
      <c r="AIK339" s="181"/>
      <c r="AIL339" s="181"/>
      <c r="AIM339" s="182"/>
      <c r="AIN339" s="134"/>
      <c r="AIO339" s="135"/>
      <c r="AIP339" s="111"/>
      <c r="AIQ339" s="178"/>
      <c r="AIR339" s="178"/>
      <c r="AIS339" s="178"/>
      <c r="AIT339" s="178"/>
      <c r="AIU339" s="179"/>
      <c r="AIV339" s="73"/>
      <c r="AIW339" s="73"/>
      <c r="AIX339" s="180"/>
      <c r="AIY339" s="75"/>
      <c r="AIZ339" s="76"/>
      <c r="AJA339" s="180"/>
      <c r="AJB339" s="180"/>
      <c r="AJC339" s="180"/>
      <c r="AJD339" s="75"/>
      <c r="AJE339" s="76"/>
      <c r="AJF339" s="181"/>
      <c r="AJG339" s="181"/>
      <c r="AJH339" s="182"/>
      <c r="AJI339" s="134"/>
      <c r="AJJ339" s="135"/>
      <c r="AJK339" s="111"/>
      <c r="AJL339" s="178"/>
      <c r="AJM339" s="178"/>
      <c r="AJN339" s="178"/>
      <c r="AJO339" s="178"/>
      <c r="AJP339" s="179"/>
      <c r="AJQ339" s="73"/>
      <c r="AJR339" s="73"/>
      <c r="AJS339" s="180"/>
      <c r="AJT339" s="75"/>
      <c r="AJU339" s="76"/>
      <c r="AJV339" s="180"/>
      <c r="AJW339" s="180"/>
      <c r="AJX339" s="180"/>
      <c r="AJY339" s="75"/>
      <c r="AJZ339" s="76"/>
      <c r="AKA339" s="181"/>
      <c r="AKB339" s="181"/>
      <c r="AKC339" s="182"/>
      <c r="AKD339" s="134"/>
      <c r="AKE339" s="135"/>
      <c r="AKF339" s="111"/>
      <c r="AKG339" s="178"/>
      <c r="AKH339" s="178"/>
      <c r="AKI339" s="178"/>
      <c r="AKJ339" s="178"/>
      <c r="AKK339" s="179"/>
      <c r="AKL339" s="73"/>
      <c r="AKM339" s="73"/>
      <c r="AKN339" s="180"/>
      <c r="AKO339" s="75"/>
      <c r="AKP339" s="76"/>
      <c r="AKQ339" s="180"/>
      <c r="AKR339" s="180"/>
      <c r="AKS339" s="180"/>
      <c r="AKT339" s="75"/>
      <c r="AKU339" s="76"/>
      <c r="AKV339" s="181"/>
      <c r="AKW339" s="181"/>
      <c r="AKX339" s="182"/>
      <c r="AKY339" s="134"/>
      <c r="AKZ339" s="135"/>
      <c r="ALA339" s="111"/>
      <c r="ALB339" s="178"/>
      <c r="ALC339" s="178"/>
      <c r="ALD339" s="178"/>
      <c r="ALE339" s="178"/>
      <c r="ALF339" s="179"/>
      <c r="ALG339" s="73"/>
      <c r="ALH339" s="73"/>
      <c r="ALI339" s="180"/>
      <c r="ALJ339" s="75"/>
      <c r="ALK339" s="76"/>
      <c r="ALL339" s="180"/>
      <c r="ALM339" s="180"/>
      <c r="ALN339" s="180"/>
      <c r="ALO339" s="75"/>
      <c r="ALP339" s="76"/>
      <c r="ALQ339" s="181"/>
      <c r="ALR339" s="181"/>
      <c r="ALS339" s="182"/>
      <c r="ALT339" s="134"/>
      <c r="ALU339" s="135"/>
      <c r="ALV339" s="111"/>
      <c r="ALW339" s="178"/>
      <c r="ALX339" s="178"/>
      <c r="ALY339" s="178"/>
      <c r="ALZ339" s="178"/>
      <c r="AMA339" s="179"/>
      <c r="AMB339" s="73"/>
      <c r="AMC339" s="73"/>
      <c r="AMD339" s="180"/>
      <c r="AME339" s="75"/>
      <c r="AMF339" s="76"/>
      <c r="AMG339" s="180"/>
      <c r="AMH339" s="180"/>
      <c r="AMI339" s="180"/>
      <c r="AMJ339" s="75"/>
      <c r="AMK339" s="76"/>
      <c r="AML339" s="181"/>
      <c r="AMM339" s="181"/>
      <c r="AMN339" s="182"/>
      <c r="AMO339" s="134"/>
      <c r="AMP339" s="135"/>
      <c r="AMQ339" s="111"/>
      <c r="AMR339" s="178"/>
      <c r="AMS339" s="178"/>
      <c r="AMT339" s="178"/>
      <c r="AMU339" s="178"/>
      <c r="AMV339" s="179"/>
      <c r="AMW339" s="73"/>
      <c r="AMX339" s="73"/>
      <c r="AMY339" s="180"/>
      <c r="AMZ339" s="75"/>
      <c r="ANA339" s="76"/>
      <c r="ANB339" s="180"/>
      <c r="ANC339" s="180"/>
      <c r="AND339" s="180"/>
      <c r="ANE339" s="75"/>
      <c r="ANF339" s="76"/>
      <c r="ANG339" s="181"/>
      <c r="ANH339" s="181"/>
      <c r="ANI339" s="182"/>
      <c r="ANJ339" s="134"/>
      <c r="ANK339" s="135"/>
      <c r="ANL339" s="111"/>
      <c r="ANM339" s="178"/>
      <c r="ANN339" s="178"/>
      <c r="ANO339" s="178"/>
      <c r="ANP339" s="178"/>
      <c r="ANQ339" s="179"/>
      <c r="ANR339" s="73"/>
      <c r="ANS339" s="73"/>
      <c r="ANT339" s="180"/>
      <c r="ANU339" s="75"/>
      <c r="ANV339" s="76"/>
      <c r="ANW339" s="180"/>
      <c r="ANX339" s="180"/>
      <c r="ANY339" s="180"/>
      <c r="ANZ339" s="75"/>
      <c r="AOA339" s="76"/>
      <c r="AOB339" s="181"/>
      <c r="AOC339" s="181"/>
      <c r="AOD339" s="182"/>
      <c r="AOE339" s="134"/>
      <c r="AOF339" s="135"/>
      <c r="AOG339" s="111"/>
      <c r="AOH339" s="178"/>
      <c r="AOI339" s="178"/>
      <c r="AOJ339" s="178"/>
      <c r="AOK339" s="178"/>
      <c r="AOL339" s="179"/>
      <c r="AOM339" s="73"/>
      <c r="AON339" s="73"/>
      <c r="AOO339" s="180"/>
      <c r="AOP339" s="75"/>
      <c r="AOQ339" s="76"/>
      <c r="AOR339" s="180"/>
      <c r="AOS339" s="180"/>
      <c r="AOT339" s="180"/>
      <c r="AOU339" s="75"/>
      <c r="AOV339" s="76"/>
      <c r="AOW339" s="181"/>
      <c r="AOX339" s="181"/>
      <c r="AOY339" s="182"/>
      <c r="AOZ339" s="134"/>
      <c r="APA339" s="135"/>
      <c r="APB339" s="111"/>
      <c r="APC339" s="178"/>
      <c r="APD339" s="178"/>
      <c r="APE339" s="178"/>
      <c r="APF339" s="178"/>
      <c r="APG339" s="179"/>
      <c r="APH339" s="73"/>
      <c r="API339" s="73"/>
      <c r="APJ339" s="180"/>
      <c r="APK339" s="75"/>
      <c r="APL339" s="76"/>
      <c r="APM339" s="180"/>
      <c r="APN339" s="180"/>
      <c r="APO339" s="180"/>
      <c r="APP339" s="75"/>
      <c r="APQ339" s="76"/>
      <c r="APR339" s="181"/>
      <c r="APS339" s="181"/>
      <c r="APT339" s="182"/>
      <c r="APU339" s="134"/>
      <c r="APV339" s="135"/>
      <c r="APW339" s="111"/>
      <c r="APX339" s="178"/>
      <c r="APY339" s="178"/>
      <c r="APZ339" s="178"/>
      <c r="AQA339" s="178"/>
      <c r="AQB339" s="179"/>
      <c r="AQC339" s="73"/>
      <c r="AQD339" s="73"/>
      <c r="AQE339" s="180"/>
      <c r="AQF339" s="75"/>
      <c r="AQG339" s="76"/>
      <c r="AQH339" s="180"/>
      <c r="AQI339" s="180"/>
      <c r="AQJ339" s="180"/>
      <c r="AQK339" s="75"/>
      <c r="AQL339" s="76"/>
      <c r="AQM339" s="181"/>
      <c r="AQN339" s="181"/>
      <c r="AQO339" s="182"/>
      <c r="AQP339" s="134"/>
      <c r="AQQ339" s="135"/>
      <c r="AQR339" s="111"/>
      <c r="AQS339" s="178"/>
      <c r="AQT339" s="178"/>
      <c r="AQU339" s="178"/>
      <c r="AQV339" s="178"/>
      <c r="AQW339" s="179"/>
      <c r="AQX339" s="73"/>
      <c r="AQY339" s="73"/>
      <c r="AQZ339" s="180"/>
      <c r="ARA339" s="75"/>
      <c r="ARB339" s="76"/>
      <c r="ARC339" s="180"/>
      <c r="ARD339" s="180"/>
      <c r="ARE339" s="180"/>
      <c r="ARF339" s="75"/>
      <c r="ARG339" s="76"/>
      <c r="ARH339" s="181"/>
      <c r="ARI339" s="181"/>
      <c r="ARJ339" s="182"/>
      <c r="ARK339" s="134"/>
      <c r="ARL339" s="135"/>
      <c r="ARM339" s="111"/>
      <c r="ARN339" s="178"/>
      <c r="ARO339" s="178"/>
      <c r="ARP339" s="178"/>
      <c r="ARQ339" s="178"/>
      <c r="ARR339" s="179"/>
      <c r="ARS339" s="73"/>
      <c r="ART339" s="73"/>
      <c r="ARU339" s="180"/>
      <c r="ARV339" s="75"/>
      <c r="ARW339" s="76"/>
      <c r="ARX339" s="180"/>
      <c r="ARY339" s="180"/>
      <c r="ARZ339" s="180"/>
      <c r="ASA339" s="75"/>
      <c r="ASB339" s="76"/>
      <c r="ASC339" s="181"/>
      <c r="ASD339" s="181"/>
      <c r="ASE339" s="182"/>
      <c r="ASF339" s="134"/>
      <c r="ASG339" s="135"/>
      <c r="ASH339" s="111"/>
      <c r="ASI339" s="178"/>
      <c r="ASJ339" s="178"/>
      <c r="ASK339" s="178"/>
      <c r="ASL339" s="178"/>
      <c r="ASM339" s="179"/>
      <c r="ASN339" s="73"/>
      <c r="ASO339" s="73"/>
      <c r="ASP339" s="180"/>
      <c r="ASQ339" s="75"/>
      <c r="ASR339" s="76"/>
      <c r="ASS339" s="180"/>
      <c r="AST339" s="180"/>
      <c r="ASU339" s="180"/>
      <c r="ASV339" s="75"/>
      <c r="ASW339" s="76"/>
      <c r="ASX339" s="181"/>
      <c r="ASY339" s="181"/>
      <c r="ASZ339" s="182"/>
      <c r="ATA339" s="134"/>
      <c r="ATB339" s="135"/>
      <c r="ATC339" s="111"/>
      <c r="ATD339" s="178"/>
      <c r="ATE339" s="178"/>
      <c r="ATF339" s="178"/>
      <c r="ATG339" s="178"/>
      <c r="ATH339" s="179"/>
      <c r="ATI339" s="73"/>
      <c r="ATJ339" s="73"/>
      <c r="ATK339" s="180"/>
      <c r="ATL339" s="75"/>
      <c r="ATM339" s="76"/>
      <c r="ATN339" s="180"/>
      <c r="ATO339" s="180"/>
      <c r="ATP339" s="180"/>
      <c r="ATQ339" s="75"/>
      <c r="ATR339" s="76"/>
      <c r="ATS339" s="181"/>
      <c r="ATT339" s="181"/>
      <c r="ATU339" s="182"/>
      <c r="ATV339" s="134"/>
      <c r="ATW339" s="135"/>
      <c r="ATX339" s="111"/>
      <c r="ATY339" s="178"/>
      <c r="ATZ339" s="178"/>
      <c r="AUA339" s="178"/>
      <c r="AUB339" s="178"/>
      <c r="AUC339" s="179"/>
      <c r="AUD339" s="73"/>
      <c r="AUE339" s="73"/>
      <c r="AUF339" s="180"/>
      <c r="AUG339" s="75"/>
      <c r="AUH339" s="76"/>
      <c r="AUI339" s="180"/>
      <c r="AUJ339" s="180"/>
      <c r="AUK339" s="180"/>
      <c r="AUL339" s="75"/>
      <c r="AUM339" s="76"/>
      <c r="AUN339" s="181"/>
      <c r="AUO339" s="181"/>
      <c r="AUP339" s="182"/>
      <c r="AUQ339" s="134"/>
      <c r="AUR339" s="135"/>
      <c r="AUS339" s="111"/>
      <c r="AUT339" s="178"/>
      <c r="AUU339" s="178"/>
      <c r="AUV339" s="178"/>
      <c r="AUW339" s="178"/>
      <c r="AUX339" s="179"/>
      <c r="AUY339" s="73"/>
      <c r="AUZ339" s="73"/>
      <c r="AVA339" s="180"/>
      <c r="AVB339" s="75"/>
      <c r="AVC339" s="76"/>
      <c r="AVD339" s="180"/>
      <c r="AVE339" s="180"/>
      <c r="AVF339" s="180"/>
      <c r="AVG339" s="75"/>
      <c r="AVH339" s="76"/>
      <c r="AVI339" s="181"/>
      <c r="AVJ339" s="181"/>
      <c r="AVK339" s="182"/>
      <c r="AVL339" s="134"/>
      <c r="AVM339" s="135"/>
      <c r="AVN339" s="111"/>
      <c r="AVO339" s="178"/>
      <c r="AVP339" s="178"/>
      <c r="AVQ339" s="178"/>
      <c r="AVR339" s="178"/>
      <c r="AVS339" s="179"/>
      <c r="AVT339" s="73"/>
      <c r="AVU339" s="73"/>
      <c r="AVV339" s="180"/>
      <c r="AVW339" s="75"/>
      <c r="AVX339" s="76"/>
      <c r="AVY339" s="180"/>
      <c r="AVZ339" s="180"/>
      <c r="AWA339" s="180"/>
      <c r="AWB339" s="75"/>
      <c r="AWC339" s="76"/>
      <c r="AWD339" s="181"/>
      <c r="AWE339" s="181"/>
      <c r="AWF339" s="182"/>
      <c r="AWG339" s="134"/>
      <c r="AWH339" s="135"/>
      <c r="AWI339" s="111"/>
      <c r="AWJ339" s="178"/>
      <c r="AWK339" s="178"/>
      <c r="AWL339" s="178"/>
      <c r="AWM339" s="178"/>
      <c r="AWN339" s="179"/>
      <c r="AWO339" s="73"/>
      <c r="AWP339" s="73"/>
      <c r="AWQ339" s="180"/>
      <c r="AWR339" s="75"/>
      <c r="AWS339" s="76"/>
      <c r="AWT339" s="180"/>
      <c r="AWU339" s="180"/>
      <c r="AWV339" s="180"/>
      <c r="AWW339" s="75"/>
      <c r="AWX339" s="76"/>
      <c r="AWY339" s="181"/>
      <c r="AWZ339" s="181"/>
      <c r="AXA339" s="182"/>
      <c r="AXB339" s="134"/>
      <c r="AXC339" s="135"/>
      <c r="AXD339" s="111"/>
      <c r="AXE339" s="178"/>
      <c r="AXF339" s="178"/>
      <c r="AXG339" s="178"/>
      <c r="AXH339" s="178"/>
      <c r="AXI339" s="179"/>
      <c r="AXJ339" s="73"/>
      <c r="AXK339" s="73"/>
      <c r="AXL339" s="180"/>
      <c r="AXM339" s="75"/>
      <c r="AXN339" s="76"/>
      <c r="AXO339" s="180"/>
      <c r="AXP339" s="180"/>
      <c r="AXQ339" s="180"/>
      <c r="AXR339" s="75"/>
      <c r="AXS339" s="76"/>
      <c r="AXT339" s="181"/>
      <c r="AXU339" s="181"/>
      <c r="AXV339" s="182"/>
      <c r="AXW339" s="134"/>
      <c r="AXX339" s="135"/>
      <c r="AXY339" s="111"/>
      <c r="AXZ339" s="178"/>
      <c r="AYA339" s="178"/>
      <c r="AYB339" s="178"/>
      <c r="AYC339" s="178"/>
      <c r="AYD339" s="179"/>
      <c r="AYE339" s="73"/>
      <c r="AYF339" s="73"/>
      <c r="AYG339" s="180"/>
      <c r="AYH339" s="75"/>
      <c r="AYI339" s="76"/>
      <c r="AYJ339" s="180"/>
      <c r="AYK339" s="180"/>
      <c r="AYL339" s="180"/>
      <c r="AYM339" s="75"/>
      <c r="AYN339" s="76"/>
      <c r="AYO339" s="181"/>
      <c r="AYP339" s="181"/>
      <c r="AYQ339" s="182"/>
      <c r="AYR339" s="134"/>
      <c r="AYS339" s="135"/>
      <c r="AYT339" s="111"/>
      <c r="AYU339" s="178"/>
      <c r="AYV339" s="178"/>
      <c r="AYW339" s="178"/>
      <c r="AYX339" s="178"/>
      <c r="AYY339" s="179"/>
      <c r="AYZ339" s="73"/>
      <c r="AZA339" s="73"/>
      <c r="AZB339" s="180"/>
      <c r="AZC339" s="75"/>
      <c r="AZD339" s="76"/>
      <c r="AZE339" s="180"/>
      <c r="AZF339" s="180"/>
      <c r="AZG339" s="180"/>
      <c r="AZH339" s="75"/>
      <c r="AZI339" s="76"/>
      <c r="AZJ339" s="181"/>
      <c r="AZK339" s="181"/>
      <c r="AZL339" s="182"/>
      <c r="AZM339" s="134"/>
      <c r="AZN339" s="135"/>
      <c r="AZO339" s="111"/>
      <c r="AZP339" s="178"/>
      <c r="AZQ339" s="178"/>
      <c r="AZR339" s="178"/>
      <c r="AZS339" s="178"/>
      <c r="AZT339" s="179"/>
      <c r="AZU339" s="73"/>
      <c r="AZV339" s="73"/>
      <c r="AZW339" s="180"/>
      <c r="AZX339" s="75"/>
      <c r="AZY339" s="76"/>
      <c r="AZZ339" s="180"/>
      <c r="BAA339" s="180"/>
      <c r="BAB339" s="180"/>
      <c r="BAC339" s="75"/>
      <c r="BAD339" s="76"/>
      <c r="BAE339" s="181"/>
      <c r="BAF339" s="181"/>
      <c r="BAG339" s="182"/>
      <c r="BAH339" s="134"/>
      <c r="BAI339" s="135"/>
      <c r="BAJ339" s="111"/>
      <c r="BAK339" s="178"/>
      <c r="BAL339" s="178"/>
      <c r="BAM339" s="178"/>
      <c r="BAN339" s="178"/>
      <c r="BAO339" s="179"/>
      <c r="BAP339" s="73"/>
      <c r="BAQ339" s="73"/>
      <c r="BAR339" s="180"/>
      <c r="BAS339" s="75"/>
      <c r="BAT339" s="76"/>
      <c r="BAU339" s="180"/>
      <c r="BAV339" s="180"/>
      <c r="BAW339" s="180"/>
      <c r="BAX339" s="75"/>
      <c r="BAY339" s="76"/>
      <c r="BAZ339" s="181"/>
      <c r="BBA339" s="181"/>
      <c r="BBB339" s="182"/>
      <c r="BBC339" s="134"/>
      <c r="BBD339" s="135"/>
      <c r="BBE339" s="111"/>
      <c r="BBF339" s="178"/>
      <c r="BBG339" s="178"/>
      <c r="BBH339" s="178"/>
      <c r="BBI339" s="178"/>
      <c r="BBJ339" s="179"/>
      <c r="BBK339" s="73"/>
      <c r="BBL339" s="73"/>
      <c r="BBM339" s="180"/>
      <c r="BBN339" s="75"/>
      <c r="BBO339" s="76"/>
      <c r="BBP339" s="180"/>
      <c r="BBQ339" s="180"/>
      <c r="BBR339" s="180"/>
      <c r="BBS339" s="75"/>
      <c r="BBT339" s="76"/>
      <c r="BBU339" s="181"/>
      <c r="BBV339" s="181"/>
      <c r="BBW339" s="182"/>
      <c r="BBX339" s="134"/>
      <c r="BBY339" s="135"/>
      <c r="BBZ339" s="111"/>
      <c r="BCA339" s="178"/>
      <c r="BCB339" s="178"/>
      <c r="BCC339" s="178"/>
      <c r="BCD339" s="178"/>
      <c r="BCE339" s="179"/>
      <c r="BCF339" s="73"/>
      <c r="BCG339" s="73"/>
      <c r="BCH339" s="180"/>
      <c r="BCI339" s="75"/>
      <c r="BCJ339" s="76"/>
      <c r="BCK339" s="180"/>
      <c r="BCL339" s="180"/>
      <c r="BCM339" s="180"/>
      <c r="BCN339" s="75"/>
      <c r="BCO339" s="76"/>
      <c r="BCP339" s="181"/>
      <c r="BCQ339" s="181"/>
      <c r="BCR339" s="182"/>
      <c r="BCS339" s="134"/>
      <c r="BCT339" s="135"/>
      <c r="BCU339" s="111"/>
      <c r="BCV339" s="178"/>
      <c r="BCW339" s="178"/>
      <c r="BCX339" s="178"/>
      <c r="BCY339" s="178"/>
      <c r="BCZ339" s="179"/>
      <c r="BDA339" s="73"/>
      <c r="BDB339" s="73"/>
      <c r="BDC339" s="180"/>
      <c r="BDD339" s="75"/>
      <c r="BDE339" s="76"/>
      <c r="BDF339" s="180"/>
      <c r="BDG339" s="180"/>
      <c r="BDH339" s="180"/>
      <c r="BDI339" s="75"/>
      <c r="BDJ339" s="76"/>
      <c r="BDK339" s="181"/>
      <c r="BDL339" s="181"/>
      <c r="BDM339" s="182"/>
      <c r="BDN339" s="134"/>
      <c r="BDO339" s="135"/>
      <c r="BDP339" s="111"/>
      <c r="BDQ339" s="178"/>
      <c r="BDR339" s="178"/>
      <c r="BDS339" s="178"/>
      <c r="BDT339" s="178"/>
      <c r="BDU339" s="179"/>
      <c r="BDV339" s="73"/>
      <c r="BDW339" s="73"/>
      <c r="BDX339" s="180"/>
      <c r="BDY339" s="75"/>
      <c r="BDZ339" s="76"/>
      <c r="BEA339" s="180"/>
      <c r="BEB339" s="180"/>
      <c r="BEC339" s="180"/>
      <c r="BED339" s="75"/>
      <c r="BEE339" s="76"/>
      <c r="BEF339" s="181"/>
      <c r="BEG339" s="181"/>
      <c r="BEH339" s="182"/>
      <c r="BEI339" s="134"/>
      <c r="BEJ339" s="135"/>
      <c r="BEK339" s="111"/>
      <c r="BEL339" s="178"/>
      <c r="BEM339" s="178"/>
      <c r="BEN339" s="178"/>
      <c r="BEO339" s="178"/>
      <c r="BEP339" s="179"/>
      <c r="BEQ339" s="73"/>
      <c r="BER339" s="73"/>
      <c r="BES339" s="180"/>
      <c r="BET339" s="75"/>
      <c r="BEU339" s="76"/>
      <c r="BEV339" s="180"/>
      <c r="BEW339" s="180"/>
      <c r="BEX339" s="180"/>
      <c r="BEY339" s="75"/>
      <c r="BEZ339" s="76"/>
      <c r="BFA339" s="181"/>
      <c r="BFB339" s="181"/>
      <c r="BFC339" s="182"/>
      <c r="BFD339" s="134"/>
      <c r="BFE339" s="135"/>
      <c r="BFF339" s="111"/>
      <c r="BFG339" s="178"/>
      <c r="BFH339" s="178"/>
      <c r="BFI339" s="178"/>
      <c r="BFJ339" s="178"/>
      <c r="BFK339" s="179"/>
      <c r="BFL339" s="73"/>
      <c r="BFM339" s="73"/>
      <c r="BFN339" s="180"/>
      <c r="BFO339" s="75"/>
      <c r="BFP339" s="76"/>
      <c r="BFQ339" s="180"/>
      <c r="BFR339" s="180"/>
      <c r="BFS339" s="180"/>
      <c r="BFT339" s="75"/>
      <c r="BFU339" s="76"/>
      <c r="BFV339" s="181"/>
      <c r="BFW339" s="181"/>
      <c r="BFX339" s="182"/>
      <c r="BFY339" s="134"/>
      <c r="BFZ339" s="135"/>
      <c r="BGA339" s="111"/>
      <c r="BGB339" s="178"/>
      <c r="BGC339" s="178"/>
      <c r="BGD339" s="178"/>
      <c r="BGE339" s="178"/>
      <c r="BGF339" s="179"/>
      <c r="BGG339" s="73"/>
      <c r="BGH339" s="73"/>
      <c r="BGI339" s="180"/>
      <c r="BGJ339" s="75"/>
      <c r="BGK339" s="76"/>
      <c r="BGL339" s="180"/>
      <c r="BGM339" s="180"/>
      <c r="BGN339" s="180"/>
      <c r="BGO339" s="75"/>
      <c r="BGP339" s="76"/>
      <c r="BGQ339" s="181"/>
      <c r="BGR339" s="181"/>
      <c r="BGS339" s="182"/>
      <c r="BGT339" s="134"/>
      <c r="BGU339" s="135"/>
      <c r="BGV339" s="111"/>
      <c r="BGW339" s="178"/>
      <c r="BGX339" s="178"/>
      <c r="BGY339" s="178"/>
      <c r="BGZ339" s="178"/>
      <c r="BHA339" s="179"/>
      <c r="BHB339" s="73"/>
      <c r="BHC339" s="73"/>
      <c r="BHD339" s="180"/>
      <c r="BHE339" s="75"/>
      <c r="BHF339" s="76"/>
      <c r="BHG339" s="180"/>
      <c r="BHH339" s="180"/>
      <c r="BHI339" s="180"/>
      <c r="BHJ339" s="75"/>
      <c r="BHK339" s="76"/>
      <c r="BHL339" s="181"/>
      <c r="BHM339" s="181"/>
      <c r="BHN339" s="182"/>
      <c r="BHO339" s="134"/>
      <c r="BHP339" s="135"/>
      <c r="BHQ339" s="111"/>
      <c r="BHR339" s="178"/>
      <c r="BHS339" s="178"/>
      <c r="BHT339" s="178"/>
      <c r="BHU339" s="178"/>
      <c r="BHV339" s="179"/>
      <c r="BHW339" s="73"/>
      <c r="BHX339" s="73"/>
      <c r="BHY339" s="180"/>
      <c r="BHZ339" s="75"/>
      <c r="BIA339" s="76"/>
      <c r="BIB339" s="180"/>
      <c r="BIC339" s="180"/>
      <c r="BID339" s="180"/>
      <c r="BIE339" s="75"/>
      <c r="BIF339" s="76"/>
      <c r="BIG339" s="181"/>
      <c r="BIH339" s="181"/>
      <c r="BII339" s="182"/>
      <c r="BIJ339" s="134"/>
      <c r="BIK339" s="135"/>
      <c r="BIL339" s="111"/>
      <c r="BIM339" s="178"/>
      <c r="BIN339" s="178"/>
      <c r="BIO339" s="178"/>
      <c r="BIP339" s="178"/>
      <c r="BIQ339" s="179"/>
      <c r="BIR339" s="73"/>
      <c r="BIS339" s="73"/>
      <c r="BIT339" s="180"/>
      <c r="BIU339" s="75"/>
      <c r="BIV339" s="76"/>
      <c r="BIW339" s="180"/>
      <c r="BIX339" s="180"/>
      <c r="BIY339" s="180"/>
      <c r="BIZ339" s="75"/>
      <c r="BJA339" s="76"/>
      <c r="BJB339" s="181"/>
      <c r="BJC339" s="181"/>
      <c r="BJD339" s="182"/>
      <c r="BJE339" s="134"/>
      <c r="BJF339" s="135"/>
      <c r="BJG339" s="111"/>
      <c r="BJH339" s="178"/>
      <c r="BJI339" s="178"/>
      <c r="BJJ339" s="178"/>
      <c r="BJK339" s="178"/>
      <c r="BJL339" s="179"/>
      <c r="BJM339" s="73"/>
      <c r="BJN339" s="73"/>
      <c r="BJO339" s="180"/>
      <c r="BJP339" s="75"/>
      <c r="BJQ339" s="76"/>
      <c r="BJR339" s="180"/>
      <c r="BJS339" s="180"/>
      <c r="BJT339" s="180"/>
      <c r="BJU339" s="75"/>
      <c r="BJV339" s="76"/>
      <c r="BJW339" s="181"/>
      <c r="BJX339" s="181"/>
      <c r="BJY339" s="182"/>
      <c r="BJZ339" s="134"/>
      <c r="BKA339" s="135"/>
      <c r="BKB339" s="111"/>
      <c r="BKC339" s="178"/>
      <c r="BKD339" s="178"/>
      <c r="BKE339" s="178"/>
      <c r="BKF339" s="178"/>
      <c r="BKG339" s="179"/>
      <c r="BKH339" s="73"/>
      <c r="BKI339" s="73"/>
      <c r="BKJ339" s="180"/>
      <c r="BKK339" s="75"/>
      <c r="BKL339" s="76"/>
      <c r="BKM339" s="180"/>
      <c r="BKN339" s="180"/>
      <c r="BKO339" s="180"/>
      <c r="BKP339" s="75"/>
      <c r="BKQ339" s="76"/>
      <c r="BKR339" s="181"/>
      <c r="BKS339" s="181"/>
      <c r="BKT339" s="182"/>
      <c r="BKU339" s="134"/>
      <c r="BKV339" s="135"/>
      <c r="BKW339" s="111"/>
      <c r="BKX339" s="178"/>
      <c r="BKY339" s="178"/>
      <c r="BKZ339" s="178"/>
      <c r="BLA339" s="178"/>
      <c r="BLB339" s="179"/>
      <c r="BLC339" s="73"/>
      <c r="BLD339" s="73"/>
      <c r="BLE339" s="180"/>
      <c r="BLF339" s="75"/>
      <c r="BLG339" s="76"/>
      <c r="BLH339" s="180"/>
      <c r="BLI339" s="180"/>
      <c r="BLJ339" s="180"/>
      <c r="BLK339" s="75"/>
      <c r="BLL339" s="76"/>
      <c r="BLM339" s="181"/>
      <c r="BLN339" s="181"/>
      <c r="BLO339" s="182"/>
      <c r="BLP339" s="134"/>
      <c r="BLQ339" s="135"/>
      <c r="BLR339" s="111"/>
      <c r="BLS339" s="178"/>
      <c r="BLT339" s="178"/>
      <c r="BLU339" s="178"/>
      <c r="BLV339" s="178"/>
      <c r="BLW339" s="179"/>
      <c r="BLX339" s="73"/>
      <c r="BLY339" s="73"/>
      <c r="BLZ339" s="180"/>
      <c r="BMA339" s="75"/>
      <c r="BMB339" s="76"/>
      <c r="BMC339" s="180"/>
      <c r="BMD339" s="180"/>
      <c r="BME339" s="180"/>
      <c r="BMF339" s="75"/>
      <c r="BMG339" s="76"/>
      <c r="BMH339" s="181"/>
      <c r="BMI339" s="181"/>
      <c r="BMJ339" s="182"/>
      <c r="BMK339" s="134"/>
      <c r="BML339" s="135"/>
      <c r="BMM339" s="111"/>
      <c r="BMN339" s="178"/>
      <c r="BMO339" s="178"/>
      <c r="BMP339" s="178"/>
      <c r="BMQ339" s="178"/>
      <c r="BMR339" s="179"/>
      <c r="BMS339" s="73"/>
      <c r="BMT339" s="73"/>
      <c r="BMU339" s="180"/>
      <c r="BMV339" s="75"/>
      <c r="BMW339" s="76"/>
      <c r="BMX339" s="180"/>
      <c r="BMY339" s="180"/>
      <c r="BMZ339" s="180"/>
      <c r="BNA339" s="75"/>
      <c r="BNB339" s="76"/>
      <c r="BNC339" s="181"/>
      <c r="BND339" s="181"/>
      <c r="BNE339" s="182"/>
      <c r="BNF339" s="134"/>
      <c r="BNG339" s="135"/>
      <c r="BNH339" s="111"/>
      <c r="BNI339" s="178"/>
      <c r="BNJ339" s="178"/>
      <c r="BNK339" s="178"/>
      <c r="BNL339" s="178"/>
      <c r="BNM339" s="179"/>
      <c r="BNN339" s="73"/>
      <c r="BNO339" s="73"/>
      <c r="BNP339" s="180"/>
      <c r="BNQ339" s="75"/>
      <c r="BNR339" s="76"/>
      <c r="BNS339" s="180"/>
      <c r="BNT339" s="180"/>
      <c r="BNU339" s="180"/>
      <c r="BNV339" s="75"/>
      <c r="BNW339" s="76"/>
      <c r="BNX339" s="181"/>
      <c r="BNY339" s="181"/>
      <c r="BNZ339" s="182"/>
      <c r="BOA339" s="134"/>
      <c r="BOB339" s="135"/>
      <c r="BOC339" s="111"/>
      <c r="BOD339" s="178"/>
      <c r="BOE339" s="178"/>
      <c r="BOF339" s="178"/>
      <c r="BOG339" s="178"/>
      <c r="BOH339" s="179"/>
      <c r="BOI339" s="73"/>
      <c r="BOJ339" s="73"/>
      <c r="BOK339" s="180"/>
      <c r="BOL339" s="75"/>
      <c r="BOM339" s="76"/>
      <c r="BON339" s="180"/>
      <c r="BOO339" s="180"/>
      <c r="BOP339" s="180"/>
      <c r="BOQ339" s="75"/>
      <c r="BOR339" s="76"/>
      <c r="BOS339" s="181"/>
      <c r="BOT339" s="181"/>
      <c r="BOU339" s="182"/>
      <c r="BOV339" s="134"/>
      <c r="BOW339" s="135"/>
      <c r="BOX339" s="111"/>
      <c r="BOY339" s="178"/>
      <c r="BOZ339" s="178"/>
      <c r="BPA339" s="178"/>
      <c r="BPB339" s="178"/>
      <c r="BPC339" s="179"/>
      <c r="BPD339" s="73"/>
      <c r="BPE339" s="73"/>
      <c r="BPF339" s="180"/>
      <c r="BPG339" s="75"/>
      <c r="BPH339" s="76"/>
      <c r="BPI339" s="180"/>
      <c r="BPJ339" s="180"/>
      <c r="BPK339" s="180"/>
      <c r="BPL339" s="75"/>
      <c r="BPM339" s="76"/>
      <c r="BPN339" s="181"/>
      <c r="BPO339" s="181"/>
      <c r="BPP339" s="182"/>
      <c r="BPQ339" s="134"/>
      <c r="BPR339" s="135"/>
      <c r="BPS339" s="111"/>
      <c r="BPT339" s="178"/>
      <c r="BPU339" s="178"/>
      <c r="BPV339" s="178"/>
      <c r="BPW339" s="178"/>
      <c r="BPX339" s="179"/>
      <c r="BPY339" s="73"/>
      <c r="BPZ339" s="73"/>
      <c r="BQA339" s="180"/>
      <c r="BQB339" s="75"/>
      <c r="BQC339" s="76"/>
      <c r="BQD339" s="180"/>
      <c r="BQE339" s="180"/>
      <c r="BQF339" s="180"/>
      <c r="BQG339" s="75"/>
      <c r="BQH339" s="76"/>
      <c r="BQI339" s="181"/>
      <c r="BQJ339" s="181"/>
      <c r="BQK339" s="182"/>
      <c r="BQL339" s="134"/>
      <c r="BQM339" s="135"/>
      <c r="BQN339" s="111"/>
      <c r="BQO339" s="178"/>
      <c r="BQP339" s="178"/>
      <c r="BQQ339" s="178"/>
      <c r="BQR339" s="178"/>
      <c r="BQS339" s="179"/>
      <c r="BQT339" s="73"/>
      <c r="BQU339" s="73"/>
      <c r="BQV339" s="180"/>
      <c r="BQW339" s="75"/>
      <c r="BQX339" s="76"/>
      <c r="BQY339" s="180"/>
      <c r="BQZ339" s="180"/>
      <c r="BRA339" s="180"/>
      <c r="BRB339" s="75"/>
      <c r="BRC339" s="76"/>
      <c r="BRD339" s="181"/>
      <c r="BRE339" s="181"/>
      <c r="BRF339" s="182"/>
      <c r="BRG339" s="134"/>
      <c r="BRH339" s="135"/>
      <c r="BRI339" s="111"/>
      <c r="BRJ339" s="178"/>
      <c r="BRK339" s="178"/>
      <c r="BRL339" s="178"/>
      <c r="BRM339" s="178"/>
      <c r="BRN339" s="179"/>
      <c r="BRO339" s="73"/>
      <c r="BRP339" s="73"/>
      <c r="BRQ339" s="180"/>
      <c r="BRR339" s="75"/>
      <c r="BRS339" s="76"/>
      <c r="BRT339" s="180"/>
      <c r="BRU339" s="180"/>
      <c r="BRV339" s="180"/>
      <c r="BRW339" s="75"/>
      <c r="BRX339" s="76"/>
      <c r="BRY339" s="181"/>
      <c r="BRZ339" s="181"/>
      <c r="BSA339" s="182"/>
      <c r="BSB339" s="134"/>
      <c r="BSC339" s="135"/>
      <c r="BSD339" s="111"/>
      <c r="BSE339" s="178"/>
      <c r="BSF339" s="178"/>
      <c r="BSG339" s="178"/>
      <c r="BSH339" s="178"/>
      <c r="BSI339" s="179"/>
      <c r="BSJ339" s="73"/>
      <c r="BSK339" s="73"/>
      <c r="BSL339" s="180"/>
      <c r="BSM339" s="75"/>
      <c r="BSN339" s="76"/>
      <c r="BSO339" s="180"/>
      <c r="BSP339" s="180"/>
      <c r="BSQ339" s="180"/>
      <c r="BSR339" s="75"/>
      <c r="BSS339" s="76"/>
      <c r="BST339" s="181"/>
      <c r="BSU339" s="181"/>
      <c r="BSV339" s="182"/>
      <c r="BSW339" s="134"/>
      <c r="BSX339" s="135"/>
      <c r="BSY339" s="111"/>
      <c r="BSZ339" s="178"/>
      <c r="BTA339" s="178"/>
      <c r="BTB339" s="178"/>
      <c r="BTC339" s="178"/>
      <c r="BTD339" s="179"/>
      <c r="BTE339" s="73"/>
      <c r="BTF339" s="73"/>
      <c r="BTG339" s="180"/>
      <c r="BTH339" s="75"/>
      <c r="BTI339" s="76"/>
      <c r="BTJ339" s="180"/>
      <c r="BTK339" s="180"/>
      <c r="BTL339" s="180"/>
      <c r="BTM339" s="75"/>
      <c r="BTN339" s="76"/>
      <c r="BTO339" s="181"/>
      <c r="BTP339" s="181"/>
      <c r="BTQ339" s="182"/>
      <c r="BTR339" s="134"/>
      <c r="BTS339" s="135"/>
      <c r="BTT339" s="111"/>
      <c r="BTU339" s="178"/>
      <c r="BTV339" s="178"/>
      <c r="BTW339" s="178"/>
      <c r="BTX339" s="178"/>
      <c r="BTY339" s="179"/>
      <c r="BTZ339" s="73"/>
      <c r="BUA339" s="73"/>
      <c r="BUB339" s="180"/>
      <c r="BUC339" s="75"/>
      <c r="BUD339" s="76"/>
      <c r="BUE339" s="180"/>
      <c r="BUF339" s="180"/>
      <c r="BUG339" s="180"/>
      <c r="BUH339" s="75"/>
      <c r="BUI339" s="76"/>
      <c r="BUJ339" s="181"/>
      <c r="BUK339" s="181"/>
      <c r="BUL339" s="182"/>
      <c r="BUM339" s="134"/>
      <c r="BUN339" s="135"/>
      <c r="BUO339" s="111"/>
      <c r="BUP339" s="178"/>
      <c r="BUQ339" s="178"/>
      <c r="BUR339" s="178"/>
      <c r="BUS339" s="178"/>
      <c r="BUT339" s="179"/>
      <c r="BUU339" s="73"/>
      <c r="BUV339" s="73"/>
      <c r="BUW339" s="180"/>
      <c r="BUX339" s="75"/>
      <c r="BUY339" s="76"/>
      <c r="BUZ339" s="180"/>
      <c r="BVA339" s="180"/>
      <c r="BVB339" s="180"/>
      <c r="BVC339" s="75"/>
      <c r="BVD339" s="76"/>
      <c r="BVE339" s="181"/>
      <c r="BVF339" s="181"/>
      <c r="BVG339" s="182"/>
      <c r="BVH339" s="134"/>
      <c r="BVI339" s="135"/>
      <c r="BVJ339" s="111"/>
      <c r="BVK339" s="178"/>
      <c r="BVL339" s="178"/>
      <c r="BVM339" s="178"/>
      <c r="BVN339" s="178"/>
      <c r="BVO339" s="179"/>
      <c r="BVP339" s="73"/>
      <c r="BVQ339" s="73"/>
      <c r="BVR339" s="180"/>
      <c r="BVS339" s="75"/>
      <c r="BVT339" s="76"/>
      <c r="BVU339" s="180"/>
      <c r="BVV339" s="180"/>
      <c r="BVW339" s="180"/>
      <c r="BVX339" s="75"/>
      <c r="BVY339" s="76"/>
      <c r="BVZ339" s="181"/>
      <c r="BWA339" s="181"/>
      <c r="BWB339" s="182"/>
      <c r="BWC339" s="134"/>
      <c r="BWD339" s="135"/>
      <c r="BWE339" s="111"/>
      <c r="BWF339" s="178"/>
      <c r="BWG339" s="178"/>
      <c r="BWH339" s="178"/>
      <c r="BWI339" s="178"/>
      <c r="BWJ339" s="179"/>
      <c r="BWK339" s="73"/>
      <c r="BWL339" s="73"/>
      <c r="BWM339" s="180"/>
      <c r="BWN339" s="75"/>
      <c r="BWO339" s="76"/>
      <c r="BWP339" s="180"/>
      <c r="BWQ339" s="180"/>
      <c r="BWR339" s="180"/>
      <c r="BWS339" s="75"/>
      <c r="BWT339" s="76"/>
      <c r="BWU339" s="181"/>
      <c r="BWV339" s="181"/>
      <c r="BWW339" s="182"/>
      <c r="BWX339" s="134"/>
      <c r="BWY339" s="135"/>
      <c r="BWZ339" s="111"/>
      <c r="BXA339" s="178"/>
      <c r="BXB339" s="178"/>
      <c r="BXC339" s="178"/>
      <c r="BXD339" s="178"/>
      <c r="BXE339" s="179"/>
      <c r="BXF339" s="73"/>
      <c r="BXG339" s="73"/>
      <c r="BXH339" s="180"/>
      <c r="BXI339" s="75"/>
      <c r="BXJ339" s="76"/>
      <c r="BXK339" s="180"/>
      <c r="BXL339" s="180"/>
      <c r="BXM339" s="180"/>
      <c r="BXN339" s="75"/>
      <c r="BXO339" s="76"/>
      <c r="BXP339" s="181"/>
      <c r="BXQ339" s="181"/>
      <c r="BXR339" s="182"/>
      <c r="BXS339" s="134"/>
      <c r="BXT339" s="135"/>
      <c r="BXU339" s="111"/>
      <c r="BXV339" s="178"/>
      <c r="BXW339" s="178"/>
      <c r="BXX339" s="178"/>
      <c r="BXY339" s="178"/>
      <c r="BXZ339" s="179"/>
      <c r="BYA339" s="73"/>
      <c r="BYB339" s="73"/>
      <c r="BYC339" s="180"/>
      <c r="BYD339" s="75"/>
      <c r="BYE339" s="76"/>
      <c r="BYF339" s="180"/>
      <c r="BYG339" s="180"/>
      <c r="BYH339" s="180"/>
      <c r="BYI339" s="75"/>
      <c r="BYJ339" s="76"/>
      <c r="BYK339" s="181"/>
      <c r="BYL339" s="181"/>
      <c r="BYM339" s="182"/>
      <c r="BYN339" s="134"/>
      <c r="BYO339" s="135"/>
      <c r="BYP339" s="111"/>
      <c r="BYQ339" s="178"/>
      <c r="BYR339" s="178"/>
      <c r="BYS339" s="178"/>
      <c r="BYT339" s="178"/>
      <c r="BYU339" s="179"/>
      <c r="BYV339" s="73"/>
      <c r="BYW339" s="73"/>
      <c r="BYX339" s="180"/>
      <c r="BYY339" s="75"/>
      <c r="BYZ339" s="76"/>
      <c r="BZA339" s="180"/>
      <c r="BZB339" s="180"/>
      <c r="BZC339" s="180"/>
      <c r="BZD339" s="75"/>
      <c r="BZE339" s="76"/>
      <c r="BZF339" s="181"/>
      <c r="BZG339" s="181"/>
      <c r="BZH339" s="182"/>
      <c r="BZI339" s="134"/>
      <c r="BZJ339" s="135"/>
      <c r="BZK339" s="111"/>
      <c r="BZL339" s="178"/>
      <c r="BZM339" s="178"/>
      <c r="BZN339" s="178"/>
      <c r="BZO339" s="178"/>
      <c r="BZP339" s="179"/>
      <c r="BZQ339" s="73"/>
      <c r="BZR339" s="73"/>
      <c r="BZS339" s="180"/>
      <c r="BZT339" s="75"/>
      <c r="BZU339" s="76"/>
      <c r="BZV339" s="180"/>
      <c r="BZW339" s="180"/>
      <c r="BZX339" s="180"/>
      <c r="BZY339" s="75"/>
      <c r="BZZ339" s="76"/>
      <c r="CAA339" s="181"/>
      <c r="CAB339" s="181"/>
      <c r="CAC339" s="182"/>
      <c r="CAD339" s="134"/>
      <c r="CAE339" s="135"/>
      <c r="CAF339" s="111"/>
      <c r="CAG339" s="178"/>
      <c r="CAH339" s="178"/>
      <c r="CAI339" s="178"/>
      <c r="CAJ339" s="178"/>
      <c r="CAK339" s="179"/>
      <c r="CAL339" s="73"/>
      <c r="CAM339" s="73"/>
      <c r="CAN339" s="180"/>
      <c r="CAO339" s="75"/>
      <c r="CAP339" s="76"/>
      <c r="CAQ339" s="180"/>
      <c r="CAR339" s="180"/>
      <c r="CAS339" s="180"/>
      <c r="CAT339" s="75"/>
      <c r="CAU339" s="76"/>
      <c r="CAV339" s="181"/>
      <c r="CAW339" s="181"/>
      <c r="CAX339" s="182"/>
      <c r="CAY339" s="134"/>
      <c r="CAZ339" s="135"/>
      <c r="CBA339" s="111"/>
      <c r="CBB339" s="178"/>
      <c r="CBC339" s="178"/>
      <c r="CBD339" s="178"/>
      <c r="CBE339" s="178"/>
      <c r="CBF339" s="179"/>
      <c r="CBG339" s="73"/>
      <c r="CBH339" s="73"/>
      <c r="CBI339" s="180"/>
      <c r="CBJ339" s="75"/>
      <c r="CBK339" s="76"/>
      <c r="CBL339" s="180"/>
      <c r="CBM339" s="180"/>
      <c r="CBN339" s="180"/>
      <c r="CBO339" s="75"/>
      <c r="CBP339" s="76"/>
      <c r="CBQ339" s="181"/>
      <c r="CBR339" s="181"/>
      <c r="CBS339" s="182"/>
      <c r="CBT339" s="134"/>
      <c r="CBU339" s="135"/>
      <c r="CBV339" s="111"/>
      <c r="CBW339" s="178"/>
      <c r="CBX339" s="178"/>
      <c r="CBY339" s="178"/>
      <c r="CBZ339" s="178"/>
      <c r="CCA339" s="179"/>
      <c r="CCB339" s="73"/>
      <c r="CCC339" s="73"/>
      <c r="CCD339" s="180"/>
      <c r="CCE339" s="75"/>
      <c r="CCF339" s="76"/>
      <c r="CCG339" s="180"/>
      <c r="CCH339" s="180"/>
      <c r="CCI339" s="180"/>
      <c r="CCJ339" s="75"/>
      <c r="CCK339" s="76"/>
      <c r="CCL339" s="181"/>
      <c r="CCM339" s="181"/>
      <c r="CCN339" s="182"/>
      <c r="CCO339" s="134"/>
      <c r="CCP339" s="135"/>
      <c r="CCQ339" s="111"/>
      <c r="CCR339" s="178"/>
      <c r="CCS339" s="178"/>
      <c r="CCT339" s="178"/>
      <c r="CCU339" s="178"/>
      <c r="CCV339" s="179"/>
      <c r="CCW339" s="73"/>
      <c r="CCX339" s="73"/>
      <c r="CCY339" s="180"/>
      <c r="CCZ339" s="75"/>
      <c r="CDA339" s="76"/>
      <c r="CDB339" s="180"/>
      <c r="CDC339" s="180"/>
      <c r="CDD339" s="180"/>
      <c r="CDE339" s="75"/>
      <c r="CDF339" s="76"/>
      <c r="CDG339" s="181"/>
      <c r="CDH339" s="181"/>
      <c r="CDI339" s="182"/>
      <c r="CDJ339" s="134"/>
      <c r="CDK339" s="135"/>
      <c r="CDL339" s="111"/>
      <c r="CDM339" s="178"/>
      <c r="CDN339" s="178"/>
      <c r="CDO339" s="178"/>
      <c r="CDP339" s="178"/>
      <c r="CDQ339" s="179"/>
      <c r="CDR339" s="73"/>
      <c r="CDS339" s="73"/>
      <c r="CDT339" s="180"/>
      <c r="CDU339" s="75"/>
      <c r="CDV339" s="76"/>
      <c r="CDW339" s="180"/>
      <c r="CDX339" s="180"/>
      <c r="CDY339" s="180"/>
      <c r="CDZ339" s="75"/>
      <c r="CEA339" s="76"/>
      <c r="CEB339" s="181"/>
      <c r="CEC339" s="181"/>
      <c r="CED339" s="182"/>
      <c r="CEE339" s="134"/>
      <c r="CEF339" s="135"/>
      <c r="CEG339" s="111"/>
      <c r="CEH339" s="178"/>
      <c r="CEI339" s="178"/>
      <c r="CEJ339" s="178"/>
      <c r="CEK339" s="178"/>
      <c r="CEL339" s="179"/>
      <c r="CEM339" s="73"/>
      <c r="CEN339" s="73"/>
      <c r="CEO339" s="180"/>
      <c r="CEP339" s="75"/>
      <c r="CEQ339" s="76"/>
      <c r="CER339" s="180"/>
      <c r="CES339" s="180"/>
      <c r="CET339" s="180"/>
      <c r="CEU339" s="75"/>
      <c r="CEV339" s="76"/>
      <c r="CEW339" s="181"/>
      <c r="CEX339" s="181"/>
      <c r="CEY339" s="182"/>
      <c r="CEZ339" s="134"/>
      <c r="CFA339" s="135"/>
      <c r="CFB339" s="111"/>
      <c r="CFC339" s="178"/>
      <c r="CFD339" s="178"/>
      <c r="CFE339" s="178"/>
      <c r="CFF339" s="178"/>
      <c r="CFG339" s="179"/>
      <c r="CFH339" s="73"/>
      <c r="CFI339" s="73"/>
      <c r="CFJ339" s="180"/>
      <c r="CFK339" s="75"/>
      <c r="CFL339" s="76"/>
      <c r="CFM339" s="180"/>
      <c r="CFN339" s="180"/>
      <c r="CFO339" s="180"/>
      <c r="CFP339" s="75"/>
      <c r="CFQ339" s="76"/>
      <c r="CFR339" s="181"/>
      <c r="CFS339" s="181"/>
      <c r="CFT339" s="182"/>
      <c r="CFU339" s="134"/>
      <c r="CFV339" s="135"/>
      <c r="CFW339" s="111"/>
      <c r="CFX339" s="178"/>
      <c r="CFY339" s="178"/>
      <c r="CFZ339" s="178"/>
      <c r="CGA339" s="178"/>
      <c r="CGB339" s="179"/>
      <c r="CGC339" s="73"/>
      <c r="CGD339" s="73"/>
      <c r="CGE339" s="180"/>
      <c r="CGF339" s="75"/>
      <c r="CGG339" s="76"/>
      <c r="CGH339" s="180"/>
      <c r="CGI339" s="180"/>
      <c r="CGJ339" s="180"/>
      <c r="CGK339" s="75"/>
      <c r="CGL339" s="76"/>
      <c r="CGM339" s="181"/>
      <c r="CGN339" s="181"/>
      <c r="CGO339" s="182"/>
      <c r="CGP339" s="134"/>
      <c r="CGQ339" s="135"/>
      <c r="CGR339" s="111"/>
      <c r="CGS339" s="178"/>
      <c r="CGT339" s="178"/>
      <c r="CGU339" s="178"/>
      <c r="CGV339" s="178"/>
      <c r="CGW339" s="179"/>
      <c r="CGX339" s="73"/>
      <c r="CGY339" s="73"/>
      <c r="CGZ339" s="180"/>
      <c r="CHA339" s="75"/>
      <c r="CHB339" s="76"/>
      <c r="CHC339" s="180"/>
      <c r="CHD339" s="180"/>
      <c r="CHE339" s="180"/>
      <c r="CHF339" s="75"/>
      <c r="CHG339" s="76"/>
      <c r="CHH339" s="181"/>
      <c r="CHI339" s="181"/>
      <c r="CHJ339" s="182"/>
      <c r="CHK339" s="134"/>
      <c r="CHL339" s="135"/>
      <c r="CHM339" s="111"/>
      <c r="CHN339" s="178"/>
      <c r="CHO339" s="178"/>
      <c r="CHP339" s="178"/>
      <c r="CHQ339" s="178"/>
      <c r="CHR339" s="179"/>
      <c r="CHS339" s="73"/>
      <c r="CHT339" s="73"/>
      <c r="CHU339" s="180"/>
      <c r="CHV339" s="75"/>
      <c r="CHW339" s="76"/>
      <c r="CHX339" s="180"/>
      <c r="CHY339" s="180"/>
      <c r="CHZ339" s="180"/>
      <c r="CIA339" s="75"/>
      <c r="CIB339" s="76"/>
      <c r="CIC339" s="181"/>
      <c r="CID339" s="181"/>
      <c r="CIE339" s="182"/>
      <c r="CIF339" s="134"/>
      <c r="CIG339" s="135"/>
      <c r="CIH339" s="111"/>
      <c r="CII339" s="178"/>
      <c r="CIJ339" s="178"/>
      <c r="CIK339" s="178"/>
      <c r="CIL339" s="178"/>
      <c r="CIM339" s="179"/>
      <c r="CIN339" s="73"/>
      <c r="CIO339" s="73"/>
      <c r="CIP339" s="180"/>
      <c r="CIQ339" s="75"/>
      <c r="CIR339" s="76"/>
      <c r="CIS339" s="180"/>
      <c r="CIT339" s="180"/>
      <c r="CIU339" s="180"/>
      <c r="CIV339" s="75"/>
      <c r="CIW339" s="76"/>
      <c r="CIX339" s="181"/>
      <c r="CIY339" s="181"/>
      <c r="CIZ339" s="182"/>
      <c r="CJA339" s="134"/>
      <c r="CJB339" s="135"/>
      <c r="CJC339" s="111"/>
      <c r="CJD339" s="178"/>
      <c r="CJE339" s="178"/>
      <c r="CJF339" s="178"/>
      <c r="CJG339" s="178"/>
      <c r="CJH339" s="179"/>
      <c r="CJI339" s="73"/>
      <c r="CJJ339" s="73"/>
      <c r="CJK339" s="180"/>
      <c r="CJL339" s="75"/>
      <c r="CJM339" s="76"/>
      <c r="CJN339" s="180"/>
      <c r="CJO339" s="180"/>
      <c r="CJP339" s="180"/>
      <c r="CJQ339" s="75"/>
      <c r="CJR339" s="76"/>
      <c r="CJS339" s="181"/>
      <c r="CJT339" s="181"/>
      <c r="CJU339" s="182"/>
      <c r="CJV339" s="134"/>
      <c r="CJW339" s="135"/>
      <c r="CJX339" s="111"/>
      <c r="CJY339" s="178"/>
      <c r="CJZ339" s="178"/>
      <c r="CKA339" s="178"/>
      <c r="CKB339" s="178"/>
      <c r="CKC339" s="179"/>
      <c r="CKD339" s="73"/>
      <c r="CKE339" s="73"/>
      <c r="CKF339" s="180"/>
      <c r="CKG339" s="75"/>
      <c r="CKH339" s="76"/>
      <c r="CKI339" s="180"/>
      <c r="CKJ339" s="180"/>
      <c r="CKK339" s="180"/>
      <c r="CKL339" s="75"/>
      <c r="CKM339" s="76"/>
      <c r="CKN339" s="181"/>
      <c r="CKO339" s="181"/>
      <c r="CKP339" s="182"/>
      <c r="CKQ339" s="134"/>
      <c r="CKR339" s="135"/>
      <c r="CKS339" s="111"/>
      <c r="CKT339" s="178"/>
      <c r="CKU339" s="178"/>
      <c r="CKV339" s="178"/>
      <c r="CKW339" s="178"/>
      <c r="CKX339" s="179"/>
      <c r="CKY339" s="73"/>
      <c r="CKZ339" s="73"/>
      <c r="CLA339" s="180"/>
      <c r="CLB339" s="75"/>
      <c r="CLC339" s="76"/>
      <c r="CLD339" s="180"/>
      <c r="CLE339" s="180"/>
      <c r="CLF339" s="180"/>
      <c r="CLG339" s="75"/>
      <c r="CLH339" s="76"/>
      <c r="CLI339" s="181"/>
      <c r="CLJ339" s="181"/>
      <c r="CLK339" s="182"/>
      <c r="CLL339" s="134"/>
      <c r="CLM339" s="135"/>
      <c r="CLN339" s="111"/>
      <c r="CLO339" s="178"/>
      <c r="CLP339" s="178"/>
      <c r="CLQ339" s="178"/>
      <c r="CLR339" s="178"/>
      <c r="CLS339" s="179"/>
      <c r="CLT339" s="73"/>
      <c r="CLU339" s="73"/>
      <c r="CLV339" s="180"/>
      <c r="CLW339" s="75"/>
      <c r="CLX339" s="76"/>
      <c r="CLY339" s="180"/>
      <c r="CLZ339" s="180"/>
      <c r="CMA339" s="180"/>
      <c r="CMB339" s="75"/>
      <c r="CMC339" s="76"/>
      <c r="CMD339" s="181"/>
      <c r="CME339" s="181"/>
      <c r="CMF339" s="182"/>
      <c r="CMG339" s="134"/>
      <c r="CMH339" s="135"/>
      <c r="CMI339" s="111"/>
      <c r="CMJ339" s="178"/>
      <c r="CMK339" s="178"/>
      <c r="CML339" s="178"/>
      <c r="CMM339" s="178"/>
      <c r="CMN339" s="179"/>
      <c r="CMO339" s="73"/>
      <c r="CMP339" s="73"/>
      <c r="CMQ339" s="180"/>
      <c r="CMR339" s="75"/>
      <c r="CMS339" s="76"/>
      <c r="CMT339" s="180"/>
      <c r="CMU339" s="180"/>
      <c r="CMV339" s="180"/>
      <c r="CMW339" s="75"/>
      <c r="CMX339" s="76"/>
      <c r="CMY339" s="181"/>
      <c r="CMZ339" s="181"/>
      <c r="CNA339" s="182"/>
      <c r="CNB339" s="134"/>
      <c r="CNC339" s="135"/>
      <c r="CND339" s="111"/>
      <c r="CNE339" s="178"/>
      <c r="CNF339" s="178"/>
      <c r="CNG339" s="178"/>
      <c r="CNH339" s="178"/>
      <c r="CNI339" s="179"/>
      <c r="CNJ339" s="73"/>
      <c r="CNK339" s="73"/>
      <c r="CNL339" s="180"/>
      <c r="CNM339" s="75"/>
      <c r="CNN339" s="76"/>
      <c r="CNO339" s="180"/>
      <c r="CNP339" s="180"/>
      <c r="CNQ339" s="180"/>
      <c r="CNR339" s="75"/>
      <c r="CNS339" s="76"/>
      <c r="CNT339" s="181"/>
      <c r="CNU339" s="181"/>
      <c r="CNV339" s="182"/>
      <c r="CNW339" s="134"/>
      <c r="CNX339" s="135"/>
      <c r="CNY339" s="111"/>
      <c r="CNZ339" s="178"/>
      <c r="COA339" s="178"/>
      <c r="COB339" s="178"/>
      <c r="COC339" s="178"/>
      <c r="COD339" s="179"/>
      <c r="COE339" s="73"/>
      <c r="COF339" s="73"/>
      <c r="COG339" s="180"/>
      <c r="COH339" s="75"/>
      <c r="COI339" s="76"/>
      <c r="COJ339" s="180"/>
      <c r="COK339" s="180"/>
      <c r="COL339" s="180"/>
      <c r="COM339" s="75"/>
      <c r="CON339" s="76"/>
      <c r="COO339" s="181"/>
      <c r="COP339" s="181"/>
      <c r="COQ339" s="182"/>
      <c r="COR339" s="134"/>
      <c r="COS339" s="135"/>
      <c r="COT339" s="111"/>
      <c r="COU339" s="178"/>
      <c r="COV339" s="178"/>
      <c r="COW339" s="178"/>
      <c r="COX339" s="178"/>
      <c r="COY339" s="179"/>
      <c r="COZ339" s="73"/>
      <c r="CPA339" s="73"/>
      <c r="CPB339" s="180"/>
      <c r="CPC339" s="75"/>
      <c r="CPD339" s="76"/>
      <c r="CPE339" s="180"/>
      <c r="CPF339" s="180"/>
      <c r="CPG339" s="180"/>
      <c r="CPH339" s="75"/>
      <c r="CPI339" s="76"/>
      <c r="CPJ339" s="181"/>
      <c r="CPK339" s="181"/>
      <c r="CPL339" s="182"/>
      <c r="CPM339" s="134"/>
      <c r="CPN339" s="135"/>
      <c r="CPO339" s="111"/>
      <c r="CPP339" s="178"/>
      <c r="CPQ339" s="178"/>
      <c r="CPR339" s="178"/>
      <c r="CPS339" s="178"/>
      <c r="CPT339" s="179"/>
      <c r="CPU339" s="73"/>
      <c r="CPV339" s="73"/>
      <c r="CPW339" s="180"/>
      <c r="CPX339" s="75"/>
      <c r="CPY339" s="76"/>
      <c r="CPZ339" s="180"/>
      <c r="CQA339" s="180"/>
      <c r="CQB339" s="180"/>
      <c r="CQC339" s="75"/>
      <c r="CQD339" s="76"/>
      <c r="CQE339" s="181"/>
      <c r="CQF339" s="181"/>
      <c r="CQG339" s="182"/>
      <c r="CQH339" s="134"/>
      <c r="CQI339" s="135"/>
      <c r="CQJ339" s="111"/>
      <c r="CQK339" s="178"/>
      <c r="CQL339" s="178"/>
      <c r="CQM339" s="178"/>
      <c r="CQN339" s="178"/>
      <c r="CQO339" s="179"/>
      <c r="CQP339" s="73"/>
      <c r="CQQ339" s="73"/>
      <c r="CQR339" s="180"/>
      <c r="CQS339" s="75"/>
      <c r="CQT339" s="76"/>
      <c r="CQU339" s="180"/>
      <c r="CQV339" s="180"/>
      <c r="CQW339" s="180"/>
      <c r="CQX339" s="75"/>
      <c r="CQY339" s="76"/>
      <c r="CQZ339" s="181"/>
      <c r="CRA339" s="181"/>
      <c r="CRB339" s="182"/>
      <c r="CRC339" s="134"/>
      <c r="CRD339" s="135"/>
      <c r="CRE339" s="111"/>
      <c r="CRF339" s="178"/>
      <c r="CRG339" s="178"/>
      <c r="CRH339" s="178"/>
      <c r="CRI339" s="178"/>
      <c r="CRJ339" s="179"/>
      <c r="CRK339" s="73"/>
      <c r="CRL339" s="73"/>
      <c r="CRM339" s="180"/>
      <c r="CRN339" s="75"/>
      <c r="CRO339" s="76"/>
      <c r="CRP339" s="180"/>
      <c r="CRQ339" s="180"/>
      <c r="CRR339" s="180"/>
      <c r="CRS339" s="75"/>
      <c r="CRT339" s="76"/>
      <c r="CRU339" s="181"/>
      <c r="CRV339" s="181"/>
      <c r="CRW339" s="182"/>
      <c r="CRX339" s="134"/>
      <c r="CRY339" s="135"/>
      <c r="CRZ339" s="111"/>
      <c r="CSA339" s="178"/>
      <c r="CSB339" s="178"/>
      <c r="CSC339" s="178"/>
      <c r="CSD339" s="178"/>
      <c r="CSE339" s="179"/>
      <c r="CSF339" s="73"/>
      <c r="CSG339" s="73"/>
      <c r="CSH339" s="180"/>
      <c r="CSI339" s="75"/>
      <c r="CSJ339" s="76"/>
      <c r="CSK339" s="180"/>
      <c r="CSL339" s="180"/>
      <c r="CSM339" s="180"/>
      <c r="CSN339" s="75"/>
      <c r="CSO339" s="76"/>
      <c r="CSP339" s="181"/>
      <c r="CSQ339" s="181"/>
      <c r="CSR339" s="182"/>
      <c r="CSS339" s="134"/>
      <c r="CST339" s="135"/>
      <c r="CSU339" s="111"/>
      <c r="CSV339" s="178"/>
      <c r="CSW339" s="178"/>
      <c r="CSX339" s="178"/>
      <c r="CSY339" s="178"/>
      <c r="CSZ339" s="179"/>
      <c r="CTA339" s="73"/>
      <c r="CTB339" s="73"/>
      <c r="CTC339" s="180"/>
      <c r="CTD339" s="75"/>
      <c r="CTE339" s="76"/>
      <c r="CTF339" s="180"/>
      <c r="CTG339" s="180"/>
      <c r="CTH339" s="180"/>
      <c r="CTI339" s="75"/>
      <c r="CTJ339" s="76"/>
      <c r="CTK339" s="181"/>
      <c r="CTL339" s="181"/>
      <c r="CTM339" s="182"/>
      <c r="CTN339" s="134"/>
      <c r="CTO339" s="135"/>
      <c r="CTP339" s="111"/>
      <c r="CTQ339" s="178"/>
      <c r="CTR339" s="178"/>
      <c r="CTS339" s="178"/>
      <c r="CTT339" s="178"/>
      <c r="CTU339" s="179"/>
      <c r="CTV339" s="73"/>
      <c r="CTW339" s="73"/>
      <c r="CTX339" s="180"/>
      <c r="CTY339" s="75"/>
      <c r="CTZ339" s="76"/>
      <c r="CUA339" s="180"/>
      <c r="CUB339" s="180"/>
      <c r="CUC339" s="180"/>
      <c r="CUD339" s="75"/>
      <c r="CUE339" s="76"/>
      <c r="CUF339" s="181"/>
      <c r="CUG339" s="181"/>
      <c r="CUH339" s="182"/>
      <c r="CUI339" s="134"/>
      <c r="CUJ339" s="135"/>
      <c r="CUK339" s="111"/>
      <c r="CUL339" s="178"/>
      <c r="CUM339" s="178"/>
      <c r="CUN339" s="178"/>
      <c r="CUO339" s="178"/>
      <c r="CUP339" s="179"/>
      <c r="CUQ339" s="73"/>
      <c r="CUR339" s="73"/>
      <c r="CUS339" s="180"/>
      <c r="CUT339" s="75"/>
      <c r="CUU339" s="76"/>
      <c r="CUV339" s="180"/>
      <c r="CUW339" s="180"/>
      <c r="CUX339" s="180"/>
      <c r="CUY339" s="75"/>
      <c r="CUZ339" s="76"/>
      <c r="CVA339" s="181"/>
      <c r="CVB339" s="181"/>
      <c r="CVC339" s="182"/>
      <c r="CVD339" s="134"/>
      <c r="CVE339" s="135"/>
      <c r="CVF339" s="111"/>
      <c r="CVG339" s="178"/>
      <c r="CVH339" s="178"/>
      <c r="CVI339" s="178"/>
      <c r="CVJ339" s="178"/>
      <c r="CVK339" s="179"/>
      <c r="CVL339" s="73"/>
      <c r="CVM339" s="73"/>
      <c r="CVN339" s="180"/>
      <c r="CVO339" s="75"/>
      <c r="CVP339" s="76"/>
      <c r="CVQ339" s="180"/>
      <c r="CVR339" s="180"/>
      <c r="CVS339" s="180"/>
      <c r="CVT339" s="75"/>
      <c r="CVU339" s="76"/>
      <c r="CVV339" s="181"/>
      <c r="CVW339" s="181"/>
      <c r="CVX339" s="182"/>
      <c r="CVY339" s="134"/>
      <c r="CVZ339" s="135"/>
      <c r="CWA339" s="111"/>
      <c r="CWB339" s="178"/>
      <c r="CWC339" s="178"/>
      <c r="CWD339" s="178"/>
      <c r="CWE339" s="178"/>
      <c r="CWF339" s="179"/>
      <c r="CWG339" s="73"/>
      <c r="CWH339" s="73"/>
      <c r="CWI339" s="180"/>
      <c r="CWJ339" s="75"/>
      <c r="CWK339" s="76"/>
      <c r="CWL339" s="180"/>
      <c r="CWM339" s="180"/>
      <c r="CWN339" s="180"/>
      <c r="CWO339" s="75"/>
      <c r="CWP339" s="76"/>
      <c r="CWQ339" s="181"/>
      <c r="CWR339" s="181"/>
      <c r="CWS339" s="182"/>
      <c r="CWT339" s="134"/>
      <c r="CWU339" s="135"/>
      <c r="CWV339" s="111"/>
      <c r="CWW339" s="178"/>
      <c r="CWX339" s="178"/>
      <c r="CWY339" s="178"/>
      <c r="CWZ339" s="178"/>
      <c r="CXA339" s="179"/>
      <c r="CXB339" s="73"/>
      <c r="CXC339" s="73"/>
      <c r="CXD339" s="180"/>
      <c r="CXE339" s="75"/>
      <c r="CXF339" s="76"/>
      <c r="CXG339" s="180"/>
      <c r="CXH339" s="180"/>
      <c r="CXI339" s="180"/>
      <c r="CXJ339" s="75"/>
      <c r="CXK339" s="76"/>
      <c r="CXL339" s="181"/>
      <c r="CXM339" s="181"/>
      <c r="CXN339" s="182"/>
      <c r="CXO339" s="134"/>
      <c r="CXP339" s="135"/>
      <c r="CXQ339" s="111"/>
      <c r="CXR339" s="178"/>
      <c r="CXS339" s="178"/>
      <c r="CXT339" s="178"/>
      <c r="CXU339" s="178"/>
      <c r="CXV339" s="179"/>
      <c r="CXW339" s="73"/>
      <c r="CXX339" s="73"/>
      <c r="CXY339" s="180"/>
      <c r="CXZ339" s="75"/>
      <c r="CYA339" s="76"/>
      <c r="CYB339" s="180"/>
      <c r="CYC339" s="180"/>
      <c r="CYD339" s="180"/>
      <c r="CYE339" s="75"/>
      <c r="CYF339" s="76"/>
      <c r="CYG339" s="181"/>
      <c r="CYH339" s="181"/>
      <c r="CYI339" s="182"/>
      <c r="CYJ339" s="134"/>
      <c r="CYK339" s="135"/>
      <c r="CYL339" s="111"/>
      <c r="CYM339" s="178"/>
      <c r="CYN339" s="178"/>
      <c r="CYO339" s="178"/>
      <c r="CYP339" s="178"/>
      <c r="CYQ339" s="179"/>
      <c r="CYR339" s="73"/>
      <c r="CYS339" s="73"/>
      <c r="CYT339" s="180"/>
      <c r="CYU339" s="75"/>
      <c r="CYV339" s="76"/>
      <c r="CYW339" s="180"/>
      <c r="CYX339" s="180"/>
      <c r="CYY339" s="180"/>
      <c r="CYZ339" s="75"/>
      <c r="CZA339" s="76"/>
      <c r="CZB339" s="181"/>
      <c r="CZC339" s="181"/>
      <c r="CZD339" s="182"/>
      <c r="CZE339" s="134"/>
      <c r="CZF339" s="135"/>
      <c r="CZG339" s="111"/>
      <c r="CZH339" s="178"/>
      <c r="CZI339" s="178"/>
      <c r="CZJ339" s="178"/>
      <c r="CZK339" s="178"/>
      <c r="CZL339" s="179"/>
      <c r="CZM339" s="73"/>
      <c r="CZN339" s="73"/>
      <c r="CZO339" s="180"/>
      <c r="CZP339" s="75"/>
      <c r="CZQ339" s="76"/>
      <c r="CZR339" s="180"/>
      <c r="CZS339" s="180"/>
      <c r="CZT339" s="180"/>
      <c r="CZU339" s="75"/>
      <c r="CZV339" s="76"/>
      <c r="CZW339" s="181"/>
      <c r="CZX339" s="181"/>
      <c r="CZY339" s="182"/>
      <c r="CZZ339" s="134"/>
      <c r="DAA339" s="135"/>
      <c r="DAB339" s="111"/>
      <c r="DAC339" s="178"/>
      <c r="DAD339" s="178"/>
      <c r="DAE339" s="178"/>
      <c r="DAF339" s="178"/>
      <c r="DAG339" s="179"/>
      <c r="DAH339" s="73"/>
      <c r="DAI339" s="73"/>
      <c r="DAJ339" s="180"/>
      <c r="DAK339" s="75"/>
      <c r="DAL339" s="76"/>
      <c r="DAM339" s="180"/>
      <c r="DAN339" s="180"/>
      <c r="DAO339" s="180"/>
      <c r="DAP339" s="75"/>
      <c r="DAQ339" s="76"/>
      <c r="DAR339" s="181"/>
      <c r="DAS339" s="181"/>
      <c r="DAT339" s="182"/>
      <c r="DAU339" s="134"/>
      <c r="DAV339" s="135"/>
      <c r="DAW339" s="111"/>
      <c r="DAX339" s="178"/>
      <c r="DAY339" s="178"/>
      <c r="DAZ339" s="178"/>
      <c r="DBA339" s="178"/>
      <c r="DBB339" s="179"/>
      <c r="DBC339" s="73"/>
      <c r="DBD339" s="73"/>
      <c r="DBE339" s="180"/>
      <c r="DBF339" s="75"/>
      <c r="DBG339" s="76"/>
      <c r="DBH339" s="180"/>
      <c r="DBI339" s="180"/>
      <c r="DBJ339" s="180"/>
      <c r="DBK339" s="75"/>
      <c r="DBL339" s="76"/>
      <c r="DBM339" s="181"/>
      <c r="DBN339" s="181"/>
      <c r="DBO339" s="182"/>
      <c r="DBP339" s="134"/>
      <c r="DBQ339" s="135"/>
      <c r="DBR339" s="111"/>
      <c r="DBS339" s="178"/>
      <c r="DBT339" s="178"/>
      <c r="DBU339" s="178"/>
      <c r="DBV339" s="178"/>
      <c r="DBW339" s="179"/>
      <c r="DBX339" s="73"/>
      <c r="DBY339" s="73"/>
      <c r="DBZ339" s="180"/>
      <c r="DCA339" s="75"/>
      <c r="DCB339" s="76"/>
      <c r="DCC339" s="180"/>
      <c r="DCD339" s="180"/>
      <c r="DCE339" s="180"/>
      <c r="DCF339" s="75"/>
      <c r="DCG339" s="76"/>
      <c r="DCH339" s="181"/>
      <c r="DCI339" s="181"/>
      <c r="DCJ339" s="182"/>
      <c r="DCK339" s="134"/>
      <c r="DCL339" s="135"/>
      <c r="DCM339" s="111"/>
      <c r="DCN339" s="178"/>
      <c r="DCO339" s="178"/>
      <c r="DCP339" s="178"/>
      <c r="DCQ339" s="178"/>
      <c r="DCR339" s="179"/>
      <c r="DCS339" s="73"/>
      <c r="DCT339" s="73"/>
      <c r="DCU339" s="180"/>
      <c r="DCV339" s="75"/>
      <c r="DCW339" s="76"/>
      <c r="DCX339" s="180"/>
      <c r="DCY339" s="180"/>
      <c r="DCZ339" s="180"/>
      <c r="DDA339" s="75"/>
      <c r="DDB339" s="76"/>
      <c r="DDC339" s="181"/>
      <c r="DDD339" s="181"/>
      <c r="DDE339" s="182"/>
      <c r="DDF339" s="134"/>
      <c r="DDG339" s="135"/>
      <c r="DDH339" s="111"/>
      <c r="DDI339" s="178"/>
      <c r="DDJ339" s="178"/>
      <c r="DDK339" s="178"/>
      <c r="DDL339" s="178"/>
      <c r="DDM339" s="179"/>
      <c r="DDN339" s="73"/>
      <c r="DDO339" s="73"/>
      <c r="DDP339" s="180"/>
      <c r="DDQ339" s="75"/>
      <c r="DDR339" s="76"/>
      <c r="DDS339" s="180"/>
      <c r="DDT339" s="180"/>
      <c r="DDU339" s="180"/>
      <c r="DDV339" s="75"/>
      <c r="DDW339" s="76"/>
      <c r="DDX339" s="181"/>
      <c r="DDY339" s="181"/>
      <c r="DDZ339" s="182"/>
      <c r="DEA339" s="134"/>
      <c r="DEB339" s="135"/>
      <c r="DEC339" s="111"/>
      <c r="DED339" s="178"/>
      <c r="DEE339" s="178"/>
      <c r="DEF339" s="178"/>
      <c r="DEG339" s="178"/>
      <c r="DEH339" s="179"/>
      <c r="DEI339" s="73"/>
      <c r="DEJ339" s="73"/>
      <c r="DEK339" s="180"/>
      <c r="DEL339" s="75"/>
      <c r="DEM339" s="76"/>
      <c r="DEN339" s="180"/>
      <c r="DEO339" s="180"/>
      <c r="DEP339" s="180"/>
      <c r="DEQ339" s="75"/>
      <c r="DER339" s="76"/>
      <c r="DES339" s="181"/>
      <c r="DET339" s="181"/>
      <c r="DEU339" s="182"/>
      <c r="DEV339" s="134"/>
      <c r="DEW339" s="135"/>
      <c r="DEX339" s="111"/>
      <c r="DEY339" s="178"/>
      <c r="DEZ339" s="178"/>
      <c r="DFA339" s="178"/>
      <c r="DFB339" s="178"/>
      <c r="DFC339" s="179"/>
      <c r="DFD339" s="73"/>
      <c r="DFE339" s="73"/>
      <c r="DFF339" s="180"/>
      <c r="DFG339" s="75"/>
      <c r="DFH339" s="76"/>
      <c r="DFI339" s="180"/>
      <c r="DFJ339" s="180"/>
      <c r="DFK339" s="180"/>
      <c r="DFL339" s="75"/>
      <c r="DFM339" s="76"/>
      <c r="DFN339" s="181"/>
      <c r="DFO339" s="181"/>
      <c r="DFP339" s="182"/>
      <c r="DFQ339" s="134"/>
      <c r="DFR339" s="135"/>
      <c r="DFS339" s="111"/>
      <c r="DFT339" s="178"/>
      <c r="DFU339" s="178"/>
      <c r="DFV339" s="178"/>
      <c r="DFW339" s="178"/>
      <c r="DFX339" s="179"/>
      <c r="DFY339" s="73"/>
      <c r="DFZ339" s="73"/>
      <c r="DGA339" s="180"/>
      <c r="DGB339" s="75"/>
      <c r="DGC339" s="76"/>
      <c r="DGD339" s="180"/>
      <c r="DGE339" s="180"/>
      <c r="DGF339" s="180"/>
      <c r="DGG339" s="75"/>
      <c r="DGH339" s="76"/>
      <c r="DGI339" s="181"/>
      <c r="DGJ339" s="181"/>
      <c r="DGK339" s="182"/>
      <c r="DGL339" s="134"/>
      <c r="DGM339" s="135"/>
      <c r="DGN339" s="111"/>
      <c r="DGO339" s="178"/>
      <c r="DGP339" s="178"/>
      <c r="DGQ339" s="178"/>
      <c r="DGR339" s="178"/>
      <c r="DGS339" s="179"/>
      <c r="DGT339" s="73"/>
      <c r="DGU339" s="73"/>
      <c r="DGV339" s="180"/>
      <c r="DGW339" s="75"/>
      <c r="DGX339" s="76"/>
      <c r="DGY339" s="180"/>
      <c r="DGZ339" s="180"/>
      <c r="DHA339" s="180"/>
      <c r="DHB339" s="75"/>
      <c r="DHC339" s="76"/>
      <c r="DHD339" s="181"/>
      <c r="DHE339" s="181"/>
      <c r="DHF339" s="182"/>
      <c r="DHG339" s="134"/>
      <c r="DHH339" s="135"/>
      <c r="DHI339" s="111"/>
      <c r="DHJ339" s="178"/>
      <c r="DHK339" s="178"/>
      <c r="DHL339" s="178"/>
      <c r="DHM339" s="178"/>
      <c r="DHN339" s="179"/>
      <c r="DHO339" s="73"/>
      <c r="DHP339" s="73"/>
      <c r="DHQ339" s="180"/>
      <c r="DHR339" s="75"/>
      <c r="DHS339" s="76"/>
      <c r="DHT339" s="180"/>
      <c r="DHU339" s="180"/>
      <c r="DHV339" s="180"/>
      <c r="DHW339" s="75"/>
      <c r="DHX339" s="76"/>
      <c r="DHY339" s="181"/>
      <c r="DHZ339" s="181"/>
      <c r="DIA339" s="182"/>
      <c r="DIB339" s="134"/>
      <c r="DIC339" s="135"/>
      <c r="DID339" s="111"/>
      <c r="DIE339" s="178"/>
      <c r="DIF339" s="178"/>
      <c r="DIG339" s="178"/>
      <c r="DIH339" s="178"/>
      <c r="DII339" s="179"/>
      <c r="DIJ339" s="73"/>
      <c r="DIK339" s="73"/>
      <c r="DIL339" s="180"/>
      <c r="DIM339" s="75"/>
      <c r="DIN339" s="76"/>
      <c r="DIO339" s="180"/>
      <c r="DIP339" s="180"/>
      <c r="DIQ339" s="180"/>
      <c r="DIR339" s="75"/>
      <c r="DIS339" s="76"/>
      <c r="DIT339" s="181"/>
      <c r="DIU339" s="181"/>
      <c r="DIV339" s="182"/>
      <c r="DIW339" s="134"/>
      <c r="DIX339" s="135"/>
      <c r="DIY339" s="111"/>
      <c r="DIZ339" s="178"/>
      <c r="DJA339" s="178"/>
      <c r="DJB339" s="178"/>
      <c r="DJC339" s="178"/>
      <c r="DJD339" s="179"/>
      <c r="DJE339" s="73"/>
      <c r="DJF339" s="73"/>
      <c r="DJG339" s="180"/>
      <c r="DJH339" s="75"/>
      <c r="DJI339" s="76"/>
      <c r="DJJ339" s="180"/>
      <c r="DJK339" s="180"/>
      <c r="DJL339" s="180"/>
      <c r="DJM339" s="75"/>
      <c r="DJN339" s="76"/>
      <c r="DJO339" s="181"/>
      <c r="DJP339" s="181"/>
      <c r="DJQ339" s="182"/>
      <c r="DJR339" s="134"/>
      <c r="DJS339" s="135"/>
      <c r="DJT339" s="111"/>
      <c r="DJU339" s="178"/>
      <c r="DJV339" s="178"/>
      <c r="DJW339" s="178"/>
      <c r="DJX339" s="178"/>
      <c r="DJY339" s="179"/>
      <c r="DJZ339" s="73"/>
      <c r="DKA339" s="73"/>
      <c r="DKB339" s="180"/>
      <c r="DKC339" s="75"/>
      <c r="DKD339" s="76"/>
      <c r="DKE339" s="180"/>
      <c r="DKF339" s="180"/>
      <c r="DKG339" s="180"/>
      <c r="DKH339" s="75"/>
      <c r="DKI339" s="76"/>
      <c r="DKJ339" s="181"/>
      <c r="DKK339" s="181"/>
      <c r="DKL339" s="182"/>
      <c r="DKM339" s="134"/>
      <c r="DKN339" s="135"/>
      <c r="DKO339" s="111"/>
      <c r="DKP339" s="178"/>
      <c r="DKQ339" s="178"/>
      <c r="DKR339" s="178"/>
      <c r="DKS339" s="178"/>
      <c r="DKT339" s="179"/>
      <c r="DKU339" s="73"/>
      <c r="DKV339" s="73"/>
      <c r="DKW339" s="180"/>
      <c r="DKX339" s="75"/>
      <c r="DKY339" s="76"/>
      <c r="DKZ339" s="180"/>
      <c r="DLA339" s="180"/>
      <c r="DLB339" s="180"/>
      <c r="DLC339" s="75"/>
      <c r="DLD339" s="76"/>
      <c r="DLE339" s="181"/>
      <c r="DLF339" s="181"/>
      <c r="DLG339" s="182"/>
      <c r="DLH339" s="134"/>
      <c r="DLI339" s="135"/>
      <c r="DLJ339" s="111"/>
      <c r="DLK339" s="178"/>
      <c r="DLL339" s="178"/>
      <c r="DLM339" s="178"/>
      <c r="DLN339" s="178"/>
      <c r="DLO339" s="179"/>
      <c r="DLP339" s="73"/>
      <c r="DLQ339" s="73"/>
      <c r="DLR339" s="180"/>
      <c r="DLS339" s="75"/>
      <c r="DLT339" s="76"/>
      <c r="DLU339" s="180"/>
      <c r="DLV339" s="180"/>
      <c r="DLW339" s="180"/>
      <c r="DLX339" s="75"/>
      <c r="DLY339" s="76"/>
      <c r="DLZ339" s="181"/>
      <c r="DMA339" s="181"/>
      <c r="DMB339" s="182"/>
      <c r="DMC339" s="134"/>
      <c r="DMD339" s="135"/>
      <c r="DME339" s="111"/>
      <c r="DMF339" s="178"/>
      <c r="DMG339" s="178"/>
      <c r="DMH339" s="178"/>
      <c r="DMI339" s="178"/>
      <c r="DMJ339" s="179"/>
      <c r="DMK339" s="73"/>
      <c r="DML339" s="73"/>
      <c r="DMM339" s="180"/>
      <c r="DMN339" s="75"/>
      <c r="DMO339" s="76"/>
      <c r="DMP339" s="180"/>
      <c r="DMQ339" s="180"/>
      <c r="DMR339" s="180"/>
      <c r="DMS339" s="75"/>
      <c r="DMT339" s="76"/>
      <c r="DMU339" s="181"/>
      <c r="DMV339" s="181"/>
      <c r="DMW339" s="182"/>
      <c r="DMX339" s="134"/>
      <c r="DMY339" s="135"/>
      <c r="DMZ339" s="111"/>
      <c r="DNA339" s="178"/>
      <c r="DNB339" s="178"/>
      <c r="DNC339" s="178"/>
      <c r="DND339" s="178"/>
      <c r="DNE339" s="179"/>
      <c r="DNF339" s="73"/>
      <c r="DNG339" s="73"/>
      <c r="DNH339" s="180"/>
      <c r="DNI339" s="75"/>
      <c r="DNJ339" s="76"/>
      <c r="DNK339" s="180"/>
      <c r="DNL339" s="180"/>
      <c r="DNM339" s="180"/>
      <c r="DNN339" s="75"/>
      <c r="DNO339" s="76"/>
      <c r="DNP339" s="181"/>
      <c r="DNQ339" s="181"/>
      <c r="DNR339" s="182"/>
      <c r="DNS339" s="134"/>
      <c r="DNT339" s="135"/>
      <c r="DNU339" s="111"/>
      <c r="DNV339" s="178"/>
      <c r="DNW339" s="178"/>
      <c r="DNX339" s="178"/>
      <c r="DNY339" s="178"/>
      <c r="DNZ339" s="179"/>
      <c r="DOA339" s="73"/>
      <c r="DOB339" s="73"/>
      <c r="DOC339" s="180"/>
      <c r="DOD339" s="75"/>
      <c r="DOE339" s="76"/>
      <c r="DOF339" s="180"/>
      <c r="DOG339" s="180"/>
      <c r="DOH339" s="180"/>
      <c r="DOI339" s="75"/>
      <c r="DOJ339" s="76"/>
      <c r="DOK339" s="181"/>
      <c r="DOL339" s="181"/>
      <c r="DOM339" s="182"/>
      <c r="DON339" s="134"/>
      <c r="DOO339" s="135"/>
      <c r="DOP339" s="111"/>
      <c r="DOQ339" s="178"/>
      <c r="DOR339" s="178"/>
      <c r="DOS339" s="178"/>
      <c r="DOT339" s="178"/>
      <c r="DOU339" s="179"/>
      <c r="DOV339" s="73"/>
      <c r="DOW339" s="73"/>
      <c r="DOX339" s="180"/>
      <c r="DOY339" s="75"/>
      <c r="DOZ339" s="76"/>
      <c r="DPA339" s="180"/>
      <c r="DPB339" s="180"/>
      <c r="DPC339" s="180"/>
      <c r="DPD339" s="75"/>
      <c r="DPE339" s="76"/>
      <c r="DPF339" s="181"/>
      <c r="DPG339" s="181"/>
      <c r="DPH339" s="182"/>
      <c r="DPI339" s="134"/>
      <c r="DPJ339" s="135"/>
      <c r="DPK339" s="111"/>
      <c r="DPL339" s="178"/>
      <c r="DPM339" s="178"/>
      <c r="DPN339" s="178"/>
      <c r="DPO339" s="178"/>
      <c r="DPP339" s="179"/>
      <c r="DPQ339" s="73"/>
      <c r="DPR339" s="73"/>
      <c r="DPS339" s="180"/>
      <c r="DPT339" s="75"/>
      <c r="DPU339" s="76"/>
      <c r="DPV339" s="180"/>
      <c r="DPW339" s="180"/>
      <c r="DPX339" s="180"/>
      <c r="DPY339" s="75"/>
      <c r="DPZ339" s="76"/>
      <c r="DQA339" s="181"/>
      <c r="DQB339" s="181"/>
      <c r="DQC339" s="182"/>
      <c r="DQD339" s="134"/>
      <c r="DQE339" s="135"/>
      <c r="DQF339" s="111"/>
      <c r="DQG339" s="178"/>
      <c r="DQH339" s="178"/>
      <c r="DQI339" s="178"/>
      <c r="DQJ339" s="178"/>
      <c r="DQK339" s="179"/>
      <c r="DQL339" s="73"/>
      <c r="DQM339" s="73"/>
      <c r="DQN339" s="180"/>
      <c r="DQO339" s="75"/>
      <c r="DQP339" s="76"/>
      <c r="DQQ339" s="180"/>
      <c r="DQR339" s="180"/>
      <c r="DQS339" s="180"/>
      <c r="DQT339" s="75"/>
      <c r="DQU339" s="76"/>
      <c r="DQV339" s="181"/>
      <c r="DQW339" s="181"/>
      <c r="DQX339" s="182"/>
      <c r="DQY339" s="134"/>
      <c r="DQZ339" s="135"/>
      <c r="DRA339" s="111"/>
      <c r="DRB339" s="178"/>
      <c r="DRC339" s="178"/>
      <c r="DRD339" s="178"/>
      <c r="DRE339" s="178"/>
      <c r="DRF339" s="179"/>
      <c r="DRG339" s="73"/>
      <c r="DRH339" s="73"/>
      <c r="DRI339" s="180"/>
      <c r="DRJ339" s="75"/>
      <c r="DRK339" s="76"/>
      <c r="DRL339" s="180"/>
      <c r="DRM339" s="180"/>
      <c r="DRN339" s="180"/>
      <c r="DRO339" s="75"/>
      <c r="DRP339" s="76"/>
      <c r="DRQ339" s="181"/>
      <c r="DRR339" s="181"/>
      <c r="DRS339" s="182"/>
      <c r="DRT339" s="134"/>
      <c r="DRU339" s="135"/>
      <c r="DRV339" s="111"/>
      <c r="DRW339" s="178"/>
      <c r="DRX339" s="178"/>
      <c r="DRY339" s="178"/>
      <c r="DRZ339" s="178"/>
      <c r="DSA339" s="179"/>
      <c r="DSB339" s="73"/>
      <c r="DSC339" s="73"/>
      <c r="DSD339" s="180"/>
      <c r="DSE339" s="75"/>
      <c r="DSF339" s="76"/>
      <c r="DSG339" s="180"/>
      <c r="DSH339" s="180"/>
      <c r="DSI339" s="180"/>
      <c r="DSJ339" s="75"/>
      <c r="DSK339" s="76"/>
      <c r="DSL339" s="181"/>
      <c r="DSM339" s="181"/>
      <c r="DSN339" s="182"/>
      <c r="DSO339" s="134"/>
      <c r="DSP339" s="135"/>
      <c r="DSQ339" s="111"/>
      <c r="DSR339" s="178"/>
      <c r="DSS339" s="178"/>
      <c r="DST339" s="178"/>
      <c r="DSU339" s="178"/>
      <c r="DSV339" s="179"/>
      <c r="DSW339" s="73"/>
      <c r="DSX339" s="73"/>
      <c r="DSY339" s="180"/>
      <c r="DSZ339" s="75"/>
      <c r="DTA339" s="76"/>
      <c r="DTB339" s="180"/>
      <c r="DTC339" s="180"/>
      <c r="DTD339" s="180"/>
      <c r="DTE339" s="75"/>
      <c r="DTF339" s="76"/>
      <c r="DTG339" s="181"/>
      <c r="DTH339" s="181"/>
      <c r="DTI339" s="182"/>
      <c r="DTJ339" s="134"/>
      <c r="DTK339" s="135"/>
      <c r="DTL339" s="111"/>
      <c r="DTM339" s="178"/>
      <c r="DTN339" s="178"/>
      <c r="DTO339" s="178"/>
      <c r="DTP339" s="178"/>
      <c r="DTQ339" s="179"/>
      <c r="DTR339" s="73"/>
      <c r="DTS339" s="73"/>
      <c r="DTT339" s="180"/>
      <c r="DTU339" s="75"/>
      <c r="DTV339" s="76"/>
      <c r="DTW339" s="180"/>
      <c r="DTX339" s="180"/>
      <c r="DTY339" s="180"/>
      <c r="DTZ339" s="75"/>
      <c r="DUA339" s="76"/>
      <c r="DUB339" s="181"/>
      <c r="DUC339" s="181"/>
      <c r="DUD339" s="182"/>
      <c r="DUE339" s="134"/>
      <c r="DUF339" s="135"/>
      <c r="DUG339" s="111"/>
      <c r="DUH339" s="178"/>
      <c r="DUI339" s="178"/>
      <c r="DUJ339" s="178"/>
      <c r="DUK339" s="178"/>
      <c r="DUL339" s="179"/>
      <c r="DUM339" s="73"/>
      <c r="DUN339" s="73"/>
      <c r="DUO339" s="180"/>
      <c r="DUP339" s="75"/>
      <c r="DUQ339" s="76"/>
      <c r="DUR339" s="180"/>
      <c r="DUS339" s="180"/>
      <c r="DUT339" s="180"/>
      <c r="DUU339" s="75"/>
      <c r="DUV339" s="76"/>
      <c r="DUW339" s="181"/>
      <c r="DUX339" s="181"/>
      <c r="DUY339" s="182"/>
      <c r="DUZ339" s="134"/>
      <c r="DVA339" s="135"/>
      <c r="DVB339" s="111"/>
      <c r="DVC339" s="178"/>
      <c r="DVD339" s="178"/>
      <c r="DVE339" s="178"/>
      <c r="DVF339" s="178"/>
      <c r="DVG339" s="179"/>
      <c r="DVH339" s="73"/>
      <c r="DVI339" s="73"/>
      <c r="DVJ339" s="180"/>
      <c r="DVK339" s="75"/>
      <c r="DVL339" s="76"/>
      <c r="DVM339" s="180"/>
      <c r="DVN339" s="180"/>
      <c r="DVO339" s="180"/>
      <c r="DVP339" s="75"/>
      <c r="DVQ339" s="76"/>
      <c r="DVR339" s="181"/>
      <c r="DVS339" s="181"/>
      <c r="DVT339" s="182"/>
      <c r="DVU339" s="134"/>
      <c r="DVV339" s="135"/>
      <c r="DVW339" s="111"/>
      <c r="DVX339" s="178"/>
      <c r="DVY339" s="178"/>
      <c r="DVZ339" s="178"/>
      <c r="DWA339" s="178"/>
      <c r="DWB339" s="179"/>
      <c r="DWC339" s="73"/>
      <c r="DWD339" s="73"/>
      <c r="DWE339" s="180"/>
      <c r="DWF339" s="75"/>
      <c r="DWG339" s="76"/>
      <c r="DWH339" s="180"/>
      <c r="DWI339" s="180"/>
      <c r="DWJ339" s="180"/>
      <c r="DWK339" s="75"/>
      <c r="DWL339" s="76"/>
      <c r="DWM339" s="181"/>
      <c r="DWN339" s="181"/>
      <c r="DWO339" s="182"/>
      <c r="DWP339" s="134"/>
      <c r="DWQ339" s="135"/>
      <c r="DWR339" s="111"/>
      <c r="DWS339" s="178"/>
      <c r="DWT339" s="178"/>
      <c r="DWU339" s="178"/>
      <c r="DWV339" s="178"/>
      <c r="DWW339" s="179"/>
      <c r="DWX339" s="73"/>
      <c r="DWY339" s="73"/>
      <c r="DWZ339" s="180"/>
      <c r="DXA339" s="75"/>
      <c r="DXB339" s="76"/>
      <c r="DXC339" s="180"/>
      <c r="DXD339" s="180"/>
      <c r="DXE339" s="180"/>
      <c r="DXF339" s="75"/>
      <c r="DXG339" s="76"/>
      <c r="DXH339" s="181"/>
      <c r="DXI339" s="181"/>
      <c r="DXJ339" s="182"/>
      <c r="DXK339" s="134"/>
      <c r="DXL339" s="135"/>
      <c r="DXM339" s="111"/>
      <c r="DXN339" s="178"/>
      <c r="DXO339" s="178"/>
      <c r="DXP339" s="178"/>
      <c r="DXQ339" s="178"/>
      <c r="DXR339" s="179"/>
      <c r="DXS339" s="73"/>
      <c r="DXT339" s="73"/>
      <c r="DXU339" s="180"/>
      <c r="DXV339" s="75"/>
      <c r="DXW339" s="76"/>
      <c r="DXX339" s="180"/>
      <c r="DXY339" s="180"/>
      <c r="DXZ339" s="180"/>
      <c r="DYA339" s="75"/>
      <c r="DYB339" s="76"/>
      <c r="DYC339" s="181"/>
      <c r="DYD339" s="181"/>
      <c r="DYE339" s="182"/>
      <c r="DYF339" s="134"/>
      <c r="DYG339" s="135"/>
      <c r="DYH339" s="111"/>
      <c r="DYI339" s="178"/>
      <c r="DYJ339" s="178"/>
      <c r="DYK339" s="178"/>
      <c r="DYL339" s="178"/>
      <c r="DYM339" s="179"/>
      <c r="DYN339" s="73"/>
      <c r="DYO339" s="73"/>
      <c r="DYP339" s="180"/>
      <c r="DYQ339" s="75"/>
      <c r="DYR339" s="76"/>
      <c r="DYS339" s="180"/>
      <c r="DYT339" s="180"/>
      <c r="DYU339" s="180"/>
      <c r="DYV339" s="75"/>
      <c r="DYW339" s="76"/>
      <c r="DYX339" s="181"/>
      <c r="DYY339" s="181"/>
      <c r="DYZ339" s="182"/>
      <c r="DZA339" s="134"/>
      <c r="DZB339" s="135"/>
      <c r="DZC339" s="111"/>
      <c r="DZD339" s="178"/>
      <c r="DZE339" s="178"/>
      <c r="DZF339" s="178"/>
      <c r="DZG339" s="178"/>
      <c r="DZH339" s="179"/>
      <c r="DZI339" s="73"/>
      <c r="DZJ339" s="73"/>
      <c r="DZK339" s="180"/>
      <c r="DZL339" s="75"/>
      <c r="DZM339" s="76"/>
      <c r="DZN339" s="180"/>
      <c r="DZO339" s="180"/>
      <c r="DZP339" s="180"/>
      <c r="DZQ339" s="75"/>
      <c r="DZR339" s="76"/>
      <c r="DZS339" s="181"/>
      <c r="DZT339" s="181"/>
      <c r="DZU339" s="182"/>
      <c r="DZV339" s="134"/>
      <c r="DZW339" s="135"/>
      <c r="DZX339" s="111"/>
      <c r="DZY339" s="178"/>
      <c r="DZZ339" s="178"/>
      <c r="EAA339" s="178"/>
      <c r="EAB339" s="178"/>
      <c r="EAC339" s="179"/>
      <c r="EAD339" s="73"/>
      <c r="EAE339" s="73"/>
      <c r="EAF339" s="180"/>
      <c r="EAG339" s="75"/>
      <c r="EAH339" s="76"/>
      <c r="EAI339" s="180"/>
      <c r="EAJ339" s="180"/>
      <c r="EAK339" s="180"/>
      <c r="EAL339" s="75"/>
      <c r="EAM339" s="76"/>
      <c r="EAN339" s="181"/>
      <c r="EAO339" s="181"/>
      <c r="EAP339" s="182"/>
      <c r="EAQ339" s="134"/>
      <c r="EAR339" s="135"/>
      <c r="EAS339" s="111"/>
      <c r="EAT339" s="178"/>
      <c r="EAU339" s="178"/>
      <c r="EAV339" s="178"/>
      <c r="EAW339" s="178"/>
      <c r="EAX339" s="179"/>
      <c r="EAY339" s="73"/>
      <c r="EAZ339" s="73"/>
      <c r="EBA339" s="180"/>
      <c r="EBB339" s="75"/>
      <c r="EBC339" s="76"/>
      <c r="EBD339" s="180"/>
      <c r="EBE339" s="180"/>
      <c r="EBF339" s="180"/>
      <c r="EBG339" s="75"/>
      <c r="EBH339" s="76"/>
      <c r="EBI339" s="181"/>
      <c r="EBJ339" s="181"/>
      <c r="EBK339" s="182"/>
      <c r="EBL339" s="134"/>
      <c r="EBM339" s="135"/>
      <c r="EBN339" s="111"/>
      <c r="EBO339" s="178"/>
      <c r="EBP339" s="178"/>
      <c r="EBQ339" s="178"/>
      <c r="EBR339" s="178"/>
      <c r="EBS339" s="179"/>
      <c r="EBT339" s="73"/>
      <c r="EBU339" s="73"/>
      <c r="EBV339" s="180"/>
      <c r="EBW339" s="75"/>
      <c r="EBX339" s="76"/>
      <c r="EBY339" s="180"/>
      <c r="EBZ339" s="180"/>
      <c r="ECA339" s="180"/>
      <c r="ECB339" s="75"/>
      <c r="ECC339" s="76"/>
      <c r="ECD339" s="181"/>
      <c r="ECE339" s="181"/>
      <c r="ECF339" s="182"/>
      <c r="ECG339" s="134"/>
      <c r="ECH339" s="135"/>
      <c r="ECI339" s="111"/>
      <c r="ECJ339" s="178"/>
      <c r="ECK339" s="178"/>
      <c r="ECL339" s="178"/>
      <c r="ECM339" s="178"/>
      <c r="ECN339" s="179"/>
      <c r="ECO339" s="73"/>
      <c r="ECP339" s="73"/>
      <c r="ECQ339" s="180"/>
      <c r="ECR339" s="75"/>
      <c r="ECS339" s="76"/>
      <c r="ECT339" s="180"/>
      <c r="ECU339" s="180"/>
      <c r="ECV339" s="180"/>
      <c r="ECW339" s="75"/>
      <c r="ECX339" s="76"/>
      <c r="ECY339" s="181"/>
      <c r="ECZ339" s="181"/>
      <c r="EDA339" s="182"/>
      <c r="EDB339" s="134"/>
      <c r="EDC339" s="135"/>
      <c r="EDD339" s="111"/>
      <c r="EDE339" s="178"/>
      <c r="EDF339" s="178"/>
      <c r="EDG339" s="178"/>
      <c r="EDH339" s="178"/>
      <c r="EDI339" s="179"/>
      <c r="EDJ339" s="73"/>
      <c r="EDK339" s="73"/>
      <c r="EDL339" s="180"/>
      <c r="EDM339" s="75"/>
      <c r="EDN339" s="76"/>
      <c r="EDO339" s="180"/>
      <c r="EDP339" s="180"/>
      <c r="EDQ339" s="180"/>
      <c r="EDR339" s="75"/>
      <c r="EDS339" s="76"/>
      <c r="EDT339" s="181"/>
      <c r="EDU339" s="181"/>
      <c r="EDV339" s="182"/>
      <c r="EDW339" s="134"/>
      <c r="EDX339" s="135"/>
      <c r="EDY339" s="111"/>
      <c r="EDZ339" s="178"/>
      <c r="EEA339" s="178"/>
      <c r="EEB339" s="178"/>
      <c r="EEC339" s="178"/>
      <c r="EED339" s="179"/>
      <c r="EEE339" s="73"/>
      <c r="EEF339" s="73"/>
      <c r="EEG339" s="180"/>
      <c r="EEH339" s="75"/>
      <c r="EEI339" s="76"/>
      <c r="EEJ339" s="180"/>
      <c r="EEK339" s="180"/>
      <c r="EEL339" s="180"/>
      <c r="EEM339" s="75"/>
      <c r="EEN339" s="76"/>
      <c r="EEO339" s="181"/>
      <c r="EEP339" s="181"/>
      <c r="EEQ339" s="182"/>
      <c r="EER339" s="134"/>
      <c r="EES339" s="135"/>
      <c r="EET339" s="111"/>
      <c r="EEU339" s="178"/>
      <c r="EEV339" s="178"/>
      <c r="EEW339" s="178"/>
      <c r="EEX339" s="178"/>
      <c r="EEY339" s="179"/>
      <c r="EEZ339" s="73"/>
      <c r="EFA339" s="73"/>
      <c r="EFB339" s="180"/>
      <c r="EFC339" s="75"/>
      <c r="EFD339" s="76"/>
      <c r="EFE339" s="180"/>
      <c r="EFF339" s="180"/>
      <c r="EFG339" s="180"/>
      <c r="EFH339" s="75"/>
      <c r="EFI339" s="76"/>
      <c r="EFJ339" s="181"/>
      <c r="EFK339" s="181"/>
      <c r="EFL339" s="182"/>
      <c r="EFM339" s="134"/>
      <c r="EFN339" s="135"/>
      <c r="EFO339" s="111"/>
      <c r="EFP339" s="178"/>
      <c r="EFQ339" s="178"/>
      <c r="EFR339" s="178"/>
      <c r="EFS339" s="178"/>
      <c r="EFT339" s="179"/>
      <c r="EFU339" s="73"/>
      <c r="EFV339" s="73"/>
      <c r="EFW339" s="180"/>
      <c r="EFX339" s="75"/>
      <c r="EFY339" s="76"/>
      <c r="EFZ339" s="180"/>
      <c r="EGA339" s="180"/>
      <c r="EGB339" s="180"/>
      <c r="EGC339" s="75"/>
      <c r="EGD339" s="76"/>
      <c r="EGE339" s="181"/>
      <c r="EGF339" s="181"/>
      <c r="EGG339" s="182"/>
      <c r="EGH339" s="134"/>
      <c r="EGI339" s="135"/>
      <c r="EGJ339" s="111"/>
      <c r="EGK339" s="178"/>
      <c r="EGL339" s="178"/>
      <c r="EGM339" s="178"/>
      <c r="EGN339" s="178"/>
      <c r="EGO339" s="179"/>
      <c r="EGP339" s="73"/>
      <c r="EGQ339" s="73"/>
      <c r="EGR339" s="180"/>
      <c r="EGS339" s="75"/>
      <c r="EGT339" s="76"/>
      <c r="EGU339" s="180"/>
      <c r="EGV339" s="180"/>
      <c r="EGW339" s="180"/>
      <c r="EGX339" s="75"/>
      <c r="EGY339" s="76"/>
      <c r="EGZ339" s="181"/>
      <c r="EHA339" s="181"/>
      <c r="EHB339" s="182"/>
      <c r="EHC339" s="134"/>
      <c r="EHD339" s="135"/>
      <c r="EHE339" s="111"/>
      <c r="EHF339" s="178"/>
      <c r="EHG339" s="178"/>
      <c r="EHH339" s="178"/>
      <c r="EHI339" s="178"/>
      <c r="EHJ339" s="179"/>
      <c r="EHK339" s="73"/>
      <c r="EHL339" s="73"/>
      <c r="EHM339" s="180"/>
      <c r="EHN339" s="75"/>
      <c r="EHO339" s="76"/>
      <c r="EHP339" s="180"/>
      <c r="EHQ339" s="180"/>
      <c r="EHR339" s="180"/>
      <c r="EHS339" s="75"/>
      <c r="EHT339" s="76"/>
      <c r="EHU339" s="181"/>
      <c r="EHV339" s="181"/>
      <c r="EHW339" s="182"/>
      <c r="EHX339" s="134"/>
      <c r="EHY339" s="135"/>
      <c r="EHZ339" s="111"/>
      <c r="EIA339" s="178"/>
      <c r="EIB339" s="178"/>
      <c r="EIC339" s="178"/>
      <c r="EID339" s="178"/>
      <c r="EIE339" s="179"/>
      <c r="EIF339" s="73"/>
      <c r="EIG339" s="73"/>
      <c r="EIH339" s="180"/>
      <c r="EII339" s="75"/>
      <c r="EIJ339" s="76"/>
      <c r="EIK339" s="180"/>
      <c r="EIL339" s="180"/>
      <c r="EIM339" s="180"/>
      <c r="EIN339" s="75"/>
      <c r="EIO339" s="76"/>
      <c r="EIP339" s="181"/>
      <c r="EIQ339" s="181"/>
      <c r="EIR339" s="182"/>
      <c r="EIS339" s="134"/>
      <c r="EIT339" s="135"/>
      <c r="EIU339" s="111"/>
      <c r="EIV339" s="178"/>
      <c r="EIW339" s="178"/>
      <c r="EIX339" s="178"/>
      <c r="EIY339" s="178"/>
      <c r="EIZ339" s="179"/>
      <c r="EJA339" s="73"/>
      <c r="EJB339" s="73"/>
      <c r="EJC339" s="180"/>
      <c r="EJD339" s="75"/>
      <c r="EJE339" s="76"/>
      <c r="EJF339" s="180"/>
      <c r="EJG339" s="180"/>
      <c r="EJH339" s="180"/>
      <c r="EJI339" s="75"/>
      <c r="EJJ339" s="76"/>
      <c r="EJK339" s="181"/>
      <c r="EJL339" s="181"/>
      <c r="EJM339" s="182"/>
      <c r="EJN339" s="134"/>
      <c r="EJO339" s="135"/>
      <c r="EJP339" s="111"/>
      <c r="EJQ339" s="178"/>
      <c r="EJR339" s="178"/>
      <c r="EJS339" s="178"/>
      <c r="EJT339" s="178"/>
      <c r="EJU339" s="179"/>
      <c r="EJV339" s="73"/>
      <c r="EJW339" s="73"/>
      <c r="EJX339" s="180"/>
      <c r="EJY339" s="75"/>
      <c r="EJZ339" s="76"/>
      <c r="EKA339" s="180"/>
      <c r="EKB339" s="180"/>
      <c r="EKC339" s="180"/>
      <c r="EKD339" s="75"/>
      <c r="EKE339" s="76"/>
      <c r="EKF339" s="181"/>
      <c r="EKG339" s="181"/>
      <c r="EKH339" s="182"/>
      <c r="EKI339" s="134"/>
      <c r="EKJ339" s="135"/>
      <c r="EKK339" s="111"/>
      <c r="EKL339" s="178"/>
      <c r="EKM339" s="178"/>
      <c r="EKN339" s="178"/>
      <c r="EKO339" s="178"/>
      <c r="EKP339" s="179"/>
      <c r="EKQ339" s="73"/>
      <c r="EKR339" s="73"/>
      <c r="EKS339" s="180"/>
      <c r="EKT339" s="75"/>
      <c r="EKU339" s="76"/>
      <c r="EKV339" s="180"/>
      <c r="EKW339" s="180"/>
      <c r="EKX339" s="180"/>
      <c r="EKY339" s="75"/>
      <c r="EKZ339" s="76"/>
      <c r="ELA339" s="181"/>
      <c r="ELB339" s="181"/>
      <c r="ELC339" s="182"/>
      <c r="ELD339" s="134"/>
      <c r="ELE339" s="135"/>
      <c r="ELF339" s="111"/>
      <c r="ELG339" s="178"/>
      <c r="ELH339" s="178"/>
      <c r="ELI339" s="178"/>
      <c r="ELJ339" s="178"/>
      <c r="ELK339" s="179"/>
      <c r="ELL339" s="73"/>
      <c r="ELM339" s="73"/>
      <c r="ELN339" s="180"/>
      <c r="ELO339" s="75"/>
      <c r="ELP339" s="76"/>
      <c r="ELQ339" s="180"/>
      <c r="ELR339" s="180"/>
      <c r="ELS339" s="180"/>
      <c r="ELT339" s="75"/>
      <c r="ELU339" s="76"/>
      <c r="ELV339" s="181"/>
      <c r="ELW339" s="181"/>
      <c r="ELX339" s="182"/>
      <c r="ELY339" s="134"/>
      <c r="ELZ339" s="135"/>
      <c r="EMA339" s="111"/>
      <c r="EMB339" s="178"/>
      <c r="EMC339" s="178"/>
      <c r="EMD339" s="178"/>
      <c r="EME339" s="178"/>
      <c r="EMF339" s="179"/>
      <c r="EMG339" s="73"/>
      <c r="EMH339" s="73"/>
      <c r="EMI339" s="180"/>
      <c r="EMJ339" s="75"/>
      <c r="EMK339" s="76"/>
      <c r="EML339" s="180"/>
      <c r="EMM339" s="180"/>
      <c r="EMN339" s="180"/>
      <c r="EMO339" s="75"/>
      <c r="EMP339" s="76"/>
      <c r="EMQ339" s="181"/>
      <c r="EMR339" s="181"/>
      <c r="EMS339" s="182"/>
      <c r="EMT339" s="134"/>
      <c r="EMU339" s="135"/>
      <c r="EMV339" s="111"/>
      <c r="EMW339" s="178"/>
      <c r="EMX339" s="178"/>
      <c r="EMY339" s="178"/>
      <c r="EMZ339" s="178"/>
      <c r="ENA339" s="179"/>
      <c r="ENB339" s="73"/>
      <c r="ENC339" s="73"/>
      <c r="END339" s="180"/>
      <c r="ENE339" s="75"/>
      <c r="ENF339" s="76"/>
      <c r="ENG339" s="180"/>
      <c r="ENH339" s="180"/>
      <c r="ENI339" s="180"/>
      <c r="ENJ339" s="75"/>
      <c r="ENK339" s="76"/>
      <c r="ENL339" s="181"/>
      <c r="ENM339" s="181"/>
      <c r="ENN339" s="182"/>
      <c r="ENO339" s="134"/>
      <c r="ENP339" s="135"/>
      <c r="ENQ339" s="111"/>
      <c r="ENR339" s="178"/>
      <c r="ENS339" s="178"/>
      <c r="ENT339" s="178"/>
      <c r="ENU339" s="178"/>
      <c r="ENV339" s="179"/>
      <c r="ENW339" s="73"/>
      <c r="ENX339" s="73"/>
      <c r="ENY339" s="180"/>
      <c r="ENZ339" s="75"/>
      <c r="EOA339" s="76"/>
      <c r="EOB339" s="180"/>
      <c r="EOC339" s="180"/>
      <c r="EOD339" s="180"/>
      <c r="EOE339" s="75"/>
      <c r="EOF339" s="76"/>
      <c r="EOG339" s="181"/>
      <c r="EOH339" s="181"/>
      <c r="EOI339" s="182"/>
      <c r="EOJ339" s="134"/>
      <c r="EOK339" s="135"/>
      <c r="EOL339" s="111"/>
      <c r="EOM339" s="178"/>
      <c r="EON339" s="178"/>
      <c r="EOO339" s="178"/>
      <c r="EOP339" s="178"/>
      <c r="EOQ339" s="179"/>
      <c r="EOR339" s="73"/>
      <c r="EOS339" s="73"/>
      <c r="EOT339" s="180"/>
      <c r="EOU339" s="75"/>
      <c r="EOV339" s="76"/>
      <c r="EOW339" s="180"/>
      <c r="EOX339" s="180"/>
      <c r="EOY339" s="180"/>
      <c r="EOZ339" s="75"/>
      <c r="EPA339" s="76"/>
      <c r="EPB339" s="181"/>
      <c r="EPC339" s="181"/>
      <c r="EPD339" s="182"/>
      <c r="EPE339" s="134"/>
      <c r="EPF339" s="135"/>
      <c r="EPG339" s="111"/>
      <c r="EPH339" s="178"/>
      <c r="EPI339" s="178"/>
      <c r="EPJ339" s="178"/>
      <c r="EPK339" s="178"/>
      <c r="EPL339" s="179"/>
      <c r="EPM339" s="73"/>
      <c r="EPN339" s="73"/>
      <c r="EPO339" s="180"/>
      <c r="EPP339" s="75"/>
      <c r="EPQ339" s="76"/>
      <c r="EPR339" s="180"/>
      <c r="EPS339" s="180"/>
      <c r="EPT339" s="180"/>
      <c r="EPU339" s="75"/>
      <c r="EPV339" s="76"/>
      <c r="EPW339" s="181"/>
      <c r="EPX339" s="181"/>
      <c r="EPY339" s="182"/>
      <c r="EPZ339" s="134"/>
      <c r="EQA339" s="135"/>
      <c r="EQB339" s="111"/>
      <c r="EQC339" s="178"/>
      <c r="EQD339" s="178"/>
      <c r="EQE339" s="178"/>
      <c r="EQF339" s="178"/>
      <c r="EQG339" s="179"/>
      <c r="EQH339" s="73"/>
      <c r="EQI339" s="73"/>
      <c r="EQJ339" s="180"/>
      <c r="EQK339" s="75"/>
      <c r="EQL339" s="76"/>
      <c r="EQM339" s="180"/>
      <c r="EQN339" s="180"/>
      <c r="EQO339" s="180"/>
      <c r="EQP339" s="75"/>
      <c r="EQQ339" s="76"/>
      <c r="EQR339" s="181"/>
      <c r="EQS339" s="181"/>
      <c r="EQT339" s="182"/>
      <c r="EQU339" s="134"/>
      <c r="EQV339" s="135"/>
      <c r="EQW339" s="111"/>
      <c r="EQX339" s="178"/>
      <c r="EQY339" s="178"/>
      <c r="EQZ339" s="178"/>
      <c r="ERA339" s="178"/>
      <c r="ERB339" s="179"/>
      <c r="ERC339" s="73"/>
      <c r="ERD339" s="73"/>
      <c r="ERE339" s="180"/>
      <c r="ERF339" s="75"/>
      <c r="ERG339" s="76"/>
      <c r="ERH339" s="180"/>
      <c r="ERI339" s="180"/>
      <c r="ERJ339" s="180"/>
      <c r="ERK339" s="75"/>
      <c r="ERL339" s="76"/>
      <c r="ERM339" s="181"/>
      <c r="ERN339" s="181"/>
      <c r="ERO339" s="182"/>
      <c r="ERP339" s="134"/>
      <c r="ERQ339" s="135"/>
      <c r="ERR339" s="111"/>
      <c r="ERS339" s="178"/>
      <c r="ERT339" s="178"/>
      <c r="ERU339" s="178"/>
      <c r="ERV339" s="178"/>
      <c r="ERW339" s="179"/>
      <c r="ERX339" s="73"/>
      <c r="ERY339" s="73"/>
      <c r="ERZ339" s="180"/>
      <c r="ESA339" s="75"/>
      <c r="ESB339" s="76"/>
      <c r="ESC339" s="180"/>
      <c r="ESD339" s="180"/>
      <c r="ESE339" s="180"/>
      <c r="ESF339" s="75"/>
      <c r="ESG339" s="76"/>
      <c r="ESH339" s="181"/>
      <c r="ESI339" s="181"/>
      <c r="ESJ339" s="182"/>
      <c r="ESK339" s="134"/>
      <c r="ESL339" s="135"/>
      <c r="ESM339" s="111"/>
      <c r="ESN339" s="178"/>
      <c r="ESO339" s="178"/>
      <c r="ESP339" s="178"/>
      <c r="ESQ339" s="178"/>
      <c r="ESR339" s="179"/>
      <c r="ESS339" s="73"/>
      <c r="EST339" s="73"/>
      <c r="ESU339" s="180"/>
      <c r="ESV339" s="75"/>
      <c r="ESW339" s="76"/>
      <c r="ESX339" s="180"/>
      <c r="ESY339" s="180"/>
      <c r="ESZ339" s="180"/>
      <c r="ETA339" s="75"/>
      <c r="ETB339" s="76"/>
      <c r="ETC339" s="181"/>
      <c r="ETD339" s="181"/>
      <c r="ETE339" s="182"/>
      <c r="ETF339" s="134"/>
      <c r="ETG339" s="135"/>
      <c r="ETH339" s="111"/>
      <c r="ETI339" s="178"/>
      <c r="ETJ339" s="178"/>
      <c r="ETK339" s="178"/>
      <c r="ETL339" s="178"/>
      <c r="ETM339" s="179"/>
      <c r="ETN339" s="73"/>
      <c r="ETO339" s="73"/>
      <c r="ETP339" s="180"/>
      <c r="ETQ339" s="75"/>
      <c r="ETR339" s="76"/>
      <c r="ETS339" s="180"/>
      <c r="ETT339" s="180"/>
      <c r="ETU339" s="180"/>
      <c r="ETV339" s="75"/>
      <c r="ETW339" s="76"/>
      <c r="ETX339" s="181"/>
      <c r="ETY339" s="181"/>
      <c r="ETZ339" s="182"/>
      <c r="EUA339" s="134"/>
      <c r="EUB339" s="135"/>
      <c r="EUC339" s="111"/>
      <c r="EUD339" s="178"/>
      <c r="EUE339" s="178"/>
      <c r="EUF339" s="178"/>
      <c r="EUG339" s="178"/>
      <c r="EUH339" s="179"/>
      <c r="EUI339" s="73"/>
      <c r="EUJ339" s="73"/>
      <c r="EUK339" s="180"/>
      <c r="EUL339" s="75"/>
      <c r="EUM339" s="76"/>
      <c r="EUN339" s="180"/>
      <c r="EUO339" s="180"/>
      <c r="EUP339" s="180"/>
      <c r="EUQ339" s="75"/>
      <c r="EUR339" s="76"/>
      <c r="EUS339" s="181"/>
      <c r="EUT339" s="181"/>
      <c r="EUU339" s="182"/>
      <c r="EUV339" s="134"/>
      <c r="EUW339" s="135"/>
      <c r="EUX339" s="111"/>
      <c r="EUY339" s="178"/>
      <c r="EUZ339" s="178"/>
      <c r="EVA339" s="178"/>
      <c r="EVB339" s="178"/>
      <c r="EVC339" s="179"/>
      <c r="EVD339" s="73"/>
      <c r="EVE339" s="73"/>
      <c r="EVF339" s="180"/>
      <c r="EVG339" s="75"/>
      <c r="EVH339" s="76"/>
      <c r="EVI339" s="180"/>
      <c r="EVJ339" s="180"/>
      <c r="EVK339" s="180"/>
      <c r="EVL339" s="75"/>
      <c r="EVM339" s="76"/>
      <c r="EVN339" s="181"/>
      <c r="EVO339" s="181"/>
      <c r="EVP339" s="182"/>
      <c r="EVQ339" s="134"/>
      <c r="EVR339" s="135"/>
      <c r="EVS339" s="111"/>
      <c r="EVT339" s="178"/>
      <c r="EVU339" s="178"/>
      <c r="EVV339" s="178"/>
      <c r="EVW339" s="178"/>
      <c r="EVX339" s="179"/>
      <c r="EVY339" s="73"/>
      <c r="EVZ339" s="73"/>
      <c r="EWA339" s="180"/>
      <c r="EWB339" s="75"/>
      <c r="EWC339" s="76"/>
      <c r="EWD339" s="180"/>
      <c r="EWE339" s="180"/>
      <c r="EWF339" s="180"/>
      <c r="EWG339" s="75"/>
      <c r="EWH339" s="76"/>
      <c r="EWI339" s="181"/>
      <c r="EWJ339" s="181"/>
      <c r="EWK339" s="182"/>
      <c r="EWL339" s="134"/>
      <c r="EWM339" s="135"/>
      <c r="EWN339" s="111"/>
      <c r="EWO339" s="178"/>
      <c r="EWP339" s="178"/>
      <c r="EWQ339" s="178"/>
      <c r="EWR339" s="178"/>
      <c r="EWS339" s="179"/>
      <c r="EWT339" s="73"/>
      <c r="EWU339" s="73"/>
      <c r="EWV339" s="180"/>
      <c r="EWW339" s="75"/>
      <c r="EWX339" s="76"/>
      <c r="EWY339" s="180"/>
      <c r="EWZ339" s="180"/>
      <c r="EXA339" s="180"/>
      <c r="EXB339" s="75"/>
      <c r="EXC339" s="76"/>
      <c r="EXD339" s="181"/>
      <c r="EXE339" s="181"/>
      <c r="EXF339" s="182"/>
      <c r="EXG339" s="134"/>
      <c r="EXH339" s="135"/>
      <c r="EXI339" s="111"/>
      <c r="EXJ339" s="178"/>
      <c r="EXK339" s="178"/>
      <c r="EXL339" s="178"/>
      <c r="EXM339" s="178"/>
      <c r="EXN339" s="179"/>
      <c r="EXO339" s="73"/>
      <c r="EXP339" s="73"/>
      <c r="EXQ339" s="180"/>
      <c r="EXR339" s="75"/>
      <c r="EXS339" s="76"/>
      <c r="EXT339" s="180"/>
      <c r="EXU339" s="180"/>
      <c r="EXV339" s="180"/>
      <c r="EXW339" s="75"/>
      <c r="EXX339" s="76"/>
      <c r="EXY339" s="181"/>
      <c r="EXZ339" s="181"/>
      <c r="EYA339" s="182"/>
      <c r="EYB339" s="134"/>
      <c r="EYC339" s="135"/>
      <c r="EYD339" s="111"/>
      <c r="EYE339" s="178"/>
      <c r="EYF339" s="178"/>
      <c r="EYG339" s="178"/>
      <c r="EYH339" s="178"/>
      <c r="EYI339" s="179"/>
      <c r="EYJ339" s="73"/>
      <c r="EYK339" s="73"/>
      <c r="EYL339" s="180"/>
      <c r="EYM339" s="75"/>
      <c r="EYN339" s="76"/>
      <c r="EYO339" s="180"/>
      <c r="EYP339" s="180"/>
      <c r="EYQ339" s="180"/>
      <c r="EYR339" s="75"/>
      <c r="EYS339" s="76"/>
      <c r="EYT339" s="181"/>
      <c r="EYU339" s="181"/>
      <c r="EYV339" s="182"/>
      <c r="EYW339" s="134"/>
      <c r="EYX339" s="135"/>
      <c r="EYY339" s="111"/>
      <c r="EYZ339" s="178"/>
      <c r="EZA339" s="178"/>
      <c r="EZB339" s="178"/>
      <c r="EZC339" s="178"/>
      <c r="EZD339" s="179"/>
      <c r="EZE339" s="73"/>
      <c r="EZF339" s="73"/>
      <c r="EZG339" s="180"/>
      <c r="EZH339" s="75"/>
      <c r="EZI339" s="76"/>
      <c r="EZJ339" s="180"/>
      <c r="EZK339" s="180"/>
      <c r="EZL339" s="180"/>
      <c r="EZM339" s="75"/>
      <c r="EZN339" s="76"/>
      <c r="EZO339" s="181"/>
      <c r="EZP339" s="181"/>
      <c r="EZQ339" s="182"/>
      <c r="EZR339" s="134"/>
      <c r="EZS339" s="135"/>
      <c r="EZT339" s="111"/>
      <c r="EZU339" s="178"/>
      <c r="EZV339" s="178"/>
      <c r="EZW339" s="178"/>
      <c r="EZX339" s="178"/>
      <c r="EZY339" s="179"/>
      <c r="EZZ339" s="73"/>
      <c r="FAA339" s="73"/>
      <c r="FAB339" s="180"/>
      <c r="FAC339" s="75"/>
      <c r="FAD339" s="76"/>
      <c r="FAE339" s="180"/>
      <c r="FAF339" s="180"/>
      <c r="FAG339" s="180"/>
      <c r="FAH339" s="75"/>
      <c r="FAI339" s="76"/>
      <c r="FAJ339" s="181"/>
      <c r="FAK339" s="181"/>
      <c r="FAL339" s="182"/>
      <c r="FAM339" s="134"/>
      <c r="FAN339" s="135"/>
      <c r="FAO339" s="111"/>
      <c r="FAP339" s="178"/>
      <c r="FAQ339" s="178"/>
      <c r="FAR339" s="178"/>
      <c r="FAS339" s="178"/>
      <c r="FAT339" s="179"/>
      <c r="FAU339" s="73"/>
      <c r="FAV339" s="73"/>
      <c r="FAW339" s="180"/>
      <c r="FAX339" s="75"/>
      <c r="FAY339" s="76"/>
      <c r="FAZ339" s="180"/>
      <c r="FBA339" s="180"/>
      <c r="FBB339" s="180"/>
      <c r="FBC339" s="75"/>
      <c r="FBD339" s="76"/>
      <c r="FBE339" s="181"/>
      <c r="FBF339" s="181"/>
      <c r="FBG339" s="182"/>
      <c r="FBH339" s="134"/>
      <c r="FBI339" s="135"/>
      <c r="FBJ339" s="111"/>
      <c r="FBK339" s="178"/>
      <c r="FBL339" s="178"/>
      <c r="FBM339" s="178"/>
      <c r="FBN339" s="178"/>
      <c r="FBO339" s="179"/>
      <c r="FBP339" s="73"/>
      <c r="FBQ339" s="73"/>
      <c r="FBR339" s="180"/>
      <c r="FBS339" s="75"/>
      <c r="FBT339" s="76"/>
      <c r="FBU339" s="180"/>
      <c r="FBV339" s="180"/>
      <c r="FBW339" s="180"/>
      <c r="FBX339" s="75"/>
      <c r="FBY339" s="76"/>
      <c r="FBZ339" s="181"/>
      <c r="FCA339" s="181"/>
      <c r="FCB339" s="182"/>
      <c r="FCC339" s="134"/>
      <c r="FCD339" s="135"/>
      <c r="FCE339" s="111"/>
      <c r="FCF339" s="178"/>
      <c r="FCG339" s="178"/>
      <c r="FCH339" s="178"/>
      <c r="FCI339" s="178"/>
      <c r="FCJ339" s="179"/>
      <c r="FCK339" s="73"/>
      <c r="FCL339" s="73"/>
      <c r="FCM339" s="180"/>
      <c r="FCN339" s="75"/>
      <c r="FCO339" s="76"/>
      <c r="FCP339" s="180"/>
      <c r="FCQ339" s="180"/>
      <c r="FCR339" s="180"/>
      <c r="FCS339" s="75"/>
      <c r="FCT339" s="76"/>
      <c r="FCU339" s="181"/>
      <c r="FCV339" s="181"/>
      <c r="FCW339" s="182"/>
      <c r="FCX339" s="134"/>
      <c r="FCY339" s="135"/>
      <c r="FCZ339" s="111"/>
      <c r="FDA339" s="178"/>
      <c r="FDB339" s="178"/>
      <c r="FDC339" s="178"/>
      <c r="FDD339" s="178"/>
      <c r="FDE339" s="179"/>
      <c r="FDF339" s="73"/>
      <c r="FDG339" s="73"/>
      <c r="FDH339" s="180"/>
      <c r="FDI339" s="75"/>
      <c r="FDJ339" s="76"/>
      <c r="FDK339" s="180"/>
      <c r="FDL339" s="180"/>
      <c r="FDM339" s="180"/>
      <c r="FDN339" s="75"/>
      <c r="FDO339" s="76"/>
      <c r="FDP339" s="181"/>
      <c r="FDQ339" s="181"/>
      <c r="FDR339" s="182"/>
      <c r="FDS339" s="134"/>
      <c r="FDT339" s="135"/>
      <c r="FDU339" s="111"/>
      <c r="FDV339" s="178"/>
      <c r="FDW339" s="178"/>
      <c r="FDX339" s="178"/>
      <c r="FDY339" s="178"/>
      <c r="FDZ339" s="179"/>
      <c r="FEA339" s="73"/>
      <c r="FEB339" s="73"/>
      <c r="FEC339" s="180"/>
      <c r="FED339" s="75"/>
      <c r="FEE339" s="76"/>
      <c r="FEF339" s="180"/>
      <c r="FEG339" s="180"/>
      <c r="FEH339" s="180"/>
      <c r="FEI339" s="75"/>
      <c r="FEJ339" s="76"/>
      <c r="FEK339" s="181"/>
      <c r="FEL339" s="181"/>
      <c r="FEM339" s="182"/>
      <c r="FEN339" s="134"/>
      <c r="FEO339" s="135"/>
      <c r="FEP339" s="111"/>
      <c r="FEQ339" s="178"/>
      <c r="FER339" s="178"/>
      <c r="FES339" s="178"/>
      <c r="FET339" s="178"/>
      <c r="FEU339" s="179"/>
      <c r="FEV339" s="73"/>
      <c r="FEW339" s="73"/>
      <c r="FEX339" s="180"/>
      <c r="FEY339" s="75"/>
      <c r="FEZ339" s="76"/>
      <c r="FFA339" s="180"/>
      <c r="FFB339" s="180"/>
      <c r="FFC339" s="180"/>
      <c r="FFD339" s="75"/>
      <c r="FFE339" s="76"/>
      <c r="FFF339" s="181"/>
      <c r="FFG339" s="181"/>
      <c r="FFH339" s="182"/>
      <c r="FFI339" s="134"/>
      <c r="FFJ339" s="135"/>
      <c r="FFK339" s="111"/>
      <c r="FFL339" s="178"/>
      <c r="FFM339" s="178"/>
      <c r="FFN339" s="178"/>
      <c r="FFO339" s="178"/>
      <c r="FFP339" s="179"/>
      <c r="FFQ339" s="73"/>
      <c r="FFR339" s="73"/>
      <c r="FFS339" s="180"/>
      <c r="FFT339" s="75"/>
      <c r="FFU339" s="76"/>
      <c r="FFV339" s="180"/>
      <c r="FFW339" s="180"/>
      <c r="FFX339" s="180"/>
      <c r="FFY339" s="75"/>
      <c r="FFZ339" s="76"/>
      <c r="FGA339" s="181"/>
      <c r="FGB339" s="181"/>
      <c r="FGC339" s="182"/>
      <c r="FGD339" s="134"/>
      <c r="FGE339" s="135"/>
      <c r="FGF339" s="111"/>
      <c r="FGG339" s="178"/>
      <c r="FGH339" s="178"/>
      <c r="FGI339" s="178"/>
      <c r="FGJ339" s="178"/>
      <c r="FGK339" s="179"/>
      <c r="FGL339" s="73"/>
      <c r="FGM339" s="73"/>
      <c r="FGN339" s="180"/>
      <c r="FGO339" s="75"/>
      <c r="FGP339" s="76"/>
      <c r="FGQ339" s="180"/>
      <c r="FGR339" s="180"/>
      <c r="FGS339" s="180"/>
      <c r="FGT339" s="75"/>
      <c r="FGU339" s="76"/>
      <c r="FGV339" s="181"/>
      <c r="FGW339" s="181"/>
      <c r="FGX339" s="182"/>
      <c r="FGY339" s="134"/>
      <c r="FGZ339" s="135"/>
      <c r="FHA339" s="111"/>
      <c r="FHB339" s="178"/>
      <c r="FHC339" s="178"/>
      <c r="FHD339" s="178"/>
      <c r="FHE339" s="178"/>
      <c r="FHF339" s="179"/>
      <c r="FHG339" s="73"/>
      <c r="FHH339" s="73"/>
      <c r="FHI339" s="180"/>
      <c r="FHJ339" s="75"/>
      <c r="FHK339" s="76"/>
      <c r="FHL339" s="180"/>
      <c r="FHM339" s="180"/>
      <c r="FHN339" s="180"/>
      <c r="FHO339" s="75"/>
      <c r="FHP339" s="76"/>
      <c r="FHQ339" s="181"/>
      <c r="FHR339" s="181"/>
      <c r="FHS339" s="182"/>
      <c r="FHT339" s="134"/>
      <c r="FHU339" s="135"/>
      <c r="FHV339" s="111"/>
      <c r="FHW339" s="178"/>
      <c r="FHX339" s="178"/>
      <c r="FHY339" s="178"/>
      <c r="FHZ339" s="178"/>
      <c r="FIA339" s="179"/>
      <c r="FIB339" s="73"/>
      <c r="FIC339" s="73"/>
      <c r="FID339" s="180"/>
      <c r="FIE339" s="75"/>
      <c r="FIF339" s="76"/>
      <c r="FIG339" s="180"/>
      <c r="FIH339" s="180"/>
      <c r="FII339" s="180"/>
      <c r="FIJ339" s="75"/>
      <c r="FIK339" s="76"/>
      <c r="FIL339" s="181"/>
      <c r="FIM339" s="181"/>
      <c r="FIN339" s="182"/>
      <c r="FIO339" s="134"/>
      <c r="FIP339" s="135"/>
      <c r="FIQ339" s="111"/>
      <c r="FIR339" s="178"/>
      <c r="FIS339" s="178"/>
      <c r="FIT339" s="178"/>
      <c r="FIU339" s="178"/>
      <c r="FIV339" s="179"/>
      <c r="FIW339" s="73"/>
      <c r="FIX339" s="73"/>
      <c r="FIY339" s="180"/>
      <c r="FIZ339" s="75"/>
      <c r="FJA339" s="76"/>
      <c r="FJB339" s="180"/>
      <c r="FJC339" s="180"/>
      <c r="FJD339" s="180"/>
      <c r="FJE339" s="75"/>
      <c r="FJF339" s="76"/>
      <c r="FJG339" s="181"/>
      <c r="FJH339" s="181"/>
      <c r="FJI339" s="182"/>
      <c r="FJJ339" s="134"/>
      <c r="FJK339" s="135"/>
      <c r="FJL339" s="111"/>
      <c r="FJM339" s="178"/>
      <c r="FJN339" s="178"/>
      <c r="FJO339" s="178"/>
      <c r="FJP339" s="178"/>
      <c r="FJQ339" s="179"/>
      <c r="FJR339" s="73"/>
      <c r="FJS339" s="73"/>
      <c r="FJT339" s="180"/>
      <c r="FJU339" s="75"/>
      <c r="FJV339" s="76"/>
      <c r="FJW339" s="180"/>
      <c r="FJX339" s="180"/>
      <c r="FJY339" s="180"/>
      <c r="FJZ339" s="75"/>
      <c r="FKA339" s="76"/>
      <c r="FKB339" s="181"/>
      <c r="FKC339" s="181"/>
      <c r="FKD339" s="182"/>
      <c r="FKE339" s="134"/>
      <c r="FKF339" s="135"/>
      <c r="FKG339" s="111"/>
      <c r="FKH339" s="178"/>
      <c r="FKI339" s="178"/>
      <c r="FKJ339" s="178"/>
      <c r="FKK339" s="178"/>
      <c r="FKL339" s="179"/>
      <c r="FKM339" s="73"/>
      <c r="FKN339" s="73"/>
      <c r="FKO339" s="180"/>
      <c r="FKP339" s="75"/>
      <c r="FKQ339" s="76"/>
      <c r="FKR339" s="180"/>
      <c r="FKS339" s="180"/>
      <c r="FKT339" s="180"/>
      <c r="FKU339" s="75"/>
      <c r="FKV339" s="76"/>
      <c r="FKW339" s="181"/>
      <c r="FKX339" s="181"/>
      <c r="FKY339" s="182"/>
      <c r="FKZ339" s="134"/>
      <c r="FLA339" s="135"/>
      <c r="FLB339" s="111"/>
      <c r="FLC339" s="178"/>
      <c r="FLD339" s="178"/>
      <c r="FLE339" s="178"/>
      <c r="FLF339" s="178"/>
      <c r="FLG339" s="179"/>
      <c r="FLH339" s="73"/>
      <c r="FLI339" s="73"/>
      <c r="FLJ339" s="180"/>
      <c r="FLK339" s="75"/>
      <c r="FLL339" s="76"/>
      <c r="FLM339" s="180"/>
      <c r="FLN339" s="180"/>
      <c r="FLO339" s="180"/>
      <c r="FLP339" s="75"/>
      <c r="FLQ339" s="76"/>
      <c r="FLR339" s="181"/>
      <c r="FLS339" s="181"/>
      <c r="FLT339" s="182"/>
      <c r="FLU339" s="134"/>
      <c r="FLV339" s="135"/>
      <c r="FLW339" s="111"/>
      <c r="FLX339" s="178"/>
      <c r="FLY339" s="178"/>
      <c r="FLZ339" s="178"/>
      <c r="FMA339" s="178"/>
      <c r="FMB339" s="179"/>
      <c r="FMC339" s="73"/>
      <c r="FMD339" s="73"/>
      <c r="FME339" s="180"/>
      <c r="FMF339" s="75"/>
      <c r="FMG339" s="76"/>
      <c r="FMH339" s="180"/>
      <c r="FMI339" s="180"/>
      <c r="FMJ339" s="180"/>
      <c r="FMK339" s="75"/>
      <c r="FML339" s="76"/>
      <c r="FMM339" s="181"/>
      <c r="FMN339" s="181"/>
      <c r="FMO339" s="182"/>
      <c r="FMP339" s="134"/>
      <c r="FMQ339" s="135"/>
      <c r="FMR339" s="111"/>
      <c r="FMS339" s="178"/>
      <c r="FMT339" s="178"/>
      <c r="FMU339" s="178"/>
      <c r="FMV339" s="178"/>
      <c r="FMW339" s="179"/>
      <c r="FMX339" s="73"/>
      <c r="FMY339" s="73"/>
      <c r="FMZ339" s="180"/>
      <c r="FNA339" s="75"/>
      <c r="FNB339" s="76"/>
      <c r="FNC339" s="180"/>
      <c r="FND339" s="180"/>
      <c r="FNE339" s="180"/>
      <c r="FNF339" s="75"/>
      <c r="FNG339" s="76"/>
      <c r="FNH339" s="181"/>
      <c r="FNI339" s="181"/>
      <c r="FNJ339" s="182"/>
      <c r="FNK339" s="134"/>
      <c r="FNL339" s="135"/>
      <c r="FNM339" s="111"/>
      <c r="FNN339" s="178"/>
      <c r="FNO339" s="178"/>
      <c r="FNP339" s="178"/>
      <c r="FNQ339" s="178"/>
      <c r="FNR339" s="179"/>
      <c r="FNS339" s="73"/>
      <c r="FNT339" s="73"/>
      <c r="FNU339" s="180"/>
      <c r="FNV339" s="75"/>
      <c r="FNW339" s="76"/>
      <c r="FNX339" s="180"/>
      <c r="FNY339" s="180"/>
      <c r="FNZ339" s="180"/>
      <c r="FOA339" s="75"/>
      <c r="FOB339" s="76"/>
      <c r="FOC339" s="181"/>
      <c r="FOD339" s="181"/>
      <c r="FOE339" s="182"/>
      <c r="FOF339" s="134"/>
      <c r="FOG339" s="135"/>
      <c r="FOH339" s="111"/>
      <c r="FOI339" s="178"/>
      <c r="FOJ339" s="178"/>
      <c r="FOK339" s="178"/>
      <c r="FOL339" s="178"/>
      <c r="FOM339" s="179"/>
      <c r="FON339" s="73"/>
      <c r="FOO339" s="73"/>
      <c r="FOP339" s="180"/>
      <c r="FOQ339" s="75"/>
      <c r="FOR339" s="76"/>
      <c r="FOS339" s="180"/>
      <c r="FOT339" s="180"/>
      <c r="FOU339" s="180"/>
      <c r="FOV339" s="75"/>
      <c r="FOW339" s="76"/>
      <c r="FOX339" s="181"/>
      <c r="FOY339" s="181"/>
      <c r="FOZ339" s="182"/>
      <c r="FPA339" s="134"/>
      <c r="FPB339" s="135"/>
      <c r="FPC339" s="111"/>
      <c r="FPD339" s="178"/>
      <c r="FPE339" s="178"/>
      <c r="FPF339" s="178"/>
      <c r="FPG339" s="178"/>
      <c r="FPH339" s="179"/>
      <c r="FPI339" s="73"/>
      <c r="FPJ339" s="73"/>
      <c r="FPK339" s="180"/>
      <c r="FPL339" s="75"/>
      <c r="FPM339" s="76"/>
      <c r="FPN339" s="180"/>
      <c r="FPO339" s="180"/>
      <c r="FPP339" s="180"/>
      <c r="FPQ339" s="75"/>
      <c r="FPR339" s="76"/>
      <c r="FPS339" s="181"/>
      <c r="FPT339" s="181"/>
      <c r="FPU339" s="182"/>
      <c r="FPV339" s="134"/>
      <c r="FPW339" s="135"/>
      <c r="FPX339" s="111"/>
      <c r="FPY339" s="178"/>
      <c r="FPZ339" s="178"/>
      <c r="FQA339" s="178"/>
      <c r="FQB339" s="178"/>
      <c r="FQC339" s="179"/>
      <c r="FQD339" s="73"/>
      <c r="FQE339" s="73"/>
      <c r="FQF339" s="180"/>
      <c r="FQG339" s="75"/>
      <c r="FQH339" s="76"/>
      <c r="FQI339" s="180"/>
      <c r="FQJ339" s="180"/>
      <c r="FQK339" s="180"/>
      <c r="FQL339" s="75"/>
      <c r="FQM339" s="76"/>
      <c r="FQN339" s="181"/>
      <c r="FQO339" s="181"/>
      <c r="FQP339" s="182"/>
      <c r="FQQ339" s="134"/>
      <c r="FQR339" s="135"/>
      <c r="FQS339" s="111"/>
      <c r="FQT339" s="178"/>
      <c r="FQU339" s="178"/>
      <c r="FQV339" s="178"/>
      <c r="FQW339" s="178"/>
      <c r="FQX339" s="179"/>
      <c r="FQY339" s="73"/>
      <c r="FQZ339" s="73"/>
      <c r="FRA339" s="180"/>
      <c r="FRB339" s="75"/>
      <c r="FRC339" s="76"/>
      <c r="FRD339" s="180"/>
      <c r="FRE339" s="180"/>
      <c r="FRF339" s="180"/>
      <c r="FRG339" s="75"/>
      <c r="FRH339" s="76"/>
      <c r="FRI339" s="181"/>
      <c r="FRJ339" s="181"/>
      <c r="FRK339" s="182"/>
      <c r="FRL339" s="134"/>
      <c r="FRM339" s="135"/>
      <c r="FRN339" s="111"/>
      <c r="FRO339" s="178"/>
      <c r="FRP339" s="178"/>
      <c r="FRQ339" s="178"/>
      <c r="FRR339" s="178"/>
      <c r="FRS339" s="179"/>
      <c r="FRT339" s="73"/>
      <c r="FRU339" s="73"/>
      <c r="FRV339" s="180"/>
      <c r="FRW339" s="75"/>
      <c r="FRX339" s="76"/>
      <c r="FRY339" s="180"/>
      <c r="FRZ339" s="180"/>
      <c r="FSA339" s="180"/>
      <c r="FSB339" s="75"/>
      <c r="FSC339" s="76"/>
      <c r="FSD339" s="181"/>
      <c r="FSE339" s="181"/>
      <c r="FSF339" s="182"/>
      <c r="FSG339" s="134"/>
      <c r="FSH339" s="135"/>
      <c r="FSI339" s="111"/>
      <c r="FSJ339" s="178"/>
      <c r="FSK339" s="178"/>
      <c r="FSL339" s="178"/>
      <c r="FSM339" s="178"/>
      <c r="FSN339" s="179"/>
      <c r="FSO339" s="73"/>
      <c r="FSP339" s="73"/>
      <c r="FSQ339" s="180"/>
      <c r="FSR339" s="75"/>
      <c r="FSS339" s="76"/>
      <c r="FST339" s="180"/>
      <c r="FSU339" s="180"/>
      <c r="FSV339" s="180"/>
      <c r="FSW339" s="75"/>
      <c r="FSX339" s="76"/>
      <c r="FSY339" s="181"/>
      <c r="FSZ339" s="181"/>
      <c r="FTA339" s="182"/>
      <c r="FTB339" s="134"/>
      <c r="FTC339" s="135"/>
      <c r="FTD339" s="111"/>
      <c r="FTE339" s="178"/>
      <c r="FTF339" s="178"/>
      <c r="FTG339" s="178"/>
      <c r="FTH339" s="178"/>
      <c r="FTI339" s="179"/>
      <c r="FTJ339" s="73"/>
      <c r="FTK339" s="73"/>
      <c r="FTL339" s="180"/>
      <c r="FTM339" s="75"/>
      <c r="FTN339" s="76"/>
      <c r="FTO339" s="180"/>
      <c r="FTP339" s="180"/>
      <c r="FTQ339" s="180"/>
      <c r="FTR339" s="75"/>
      <c r="FTS339" s="76"/>
      <c r="FTT339" s="181"/>
      <c r="FTU339" s="181"/>
      <c r="FTV339" s="182"/>
      <c r="FTW339" s="134"/>
      <c r="FTX339" s="135"/>
      <c r="FTY339" s="111"/>
      <c r="FTZ339" s="178"/>
      <c r="FUA339" s="178"/>
      <c r="FUB339" s="178"/>
      <c r="FUC339" s="178"/>
      <c r="FUD339" s="179"/>
      <c r="FUE339" s="73"/>
      <c r="FUF339" s="73"/>
      <c r="FUG339" s="180"/>
      <c r="FUH339" s="75"/>
      <c r="FUI339" s="76"/>
      <c r="FUJ339" s="180"/>
      <c r="FUK339" s="180"/>
      <c r="FUL339" s="180"/>
      <c r="FUM339" s="75"/>
      <c r="FUN339" s="76"/>
      <c r="FUO339" s="181"/>
      <c r="FUP339" s="181"/>
      <c r="FUQ339" s="182"/>
      <c r="FUR339" s="134"/>
      <c r="FUS339" s="135"/>
      <c r="FUT339" s="111"/>
      <c r="FUU339" s="178"/>
      <c r="FUV339" s="178"/>
      <c r="FUW339" s="178"/>
      <c r="FUX339" s="178"/>
      <c r="FUY339" s="179"/>
      <c r="FUZ339" s="73"/>
      <c r="FVA339" s="73"/>
      <c r="FVB339" s="180"/>
      <c r="FVC339" s="75"/>
      <c r="FVD339" s="76"/>
      <c r="FVE339" s="180"/>
      <c r="FVF339" s="180"/>
      <c r="FVG339" s="180"/>
      <c r="FVH339" s="75"/>
      <c r="FVI339" s="76"/>
      <c r="FVJ339" s="181"/>
      <c r="FVK339" s="181"/>
      <c r="FVL339" s="182"/>
      <c r="FVM339" s="134"/>
      <c r="FVN339" s="135"/>
      <c r="FVO339" s="111"/>
      <c r="FVP339" s="178"/>
      <c r="FVQ339" s="178"/>
      <c r="FVR339" s="178"/>
      <c r="FVS339" s="178"/>
      <c r="FVT339" s="179"/>
      <c r="FVU339" s="73"/>
      <c r="FVV339" s="73"/>
      <c r="FVW339" s="180"/>
      <c r="FVX339" s="75"/>
      <c r="FVY339" s="76"/>
      <c r="FVZ339" s="180"/>
      <c r="FWA339" s="180"/>
      <c r="FWB339" s="180"/>
      <c r="FWC339" s="75"/>
      <c r="FWD339" s="76"/>
      <c r="FWE339" s="181"/>
      <c r="FWF339" s="181"/>
      <c r="FWG339" s="182"/>
      <c r="FWH339" s="134"/>
      <c r="FWI339" s="135"/>
      <c r="FWJ339" s="111"/>
      <c r="FWK339" s="178"/>
      <c r="FWL339" s="178"/>
      <c r="FWM339" s="178"/>
      <c r="FWN339" s="178"/>
      <c r="FWO339" s="179"/>
      <c r="FWP339" s="73"/>
      <c r="FWQ339" s="73"/>
      <c r="FWR339" s="180"/>
      <c r="FWS339" s="75"/>
      <c r="FWT339" s="76"/>
      <c r="FWU339" s="180"/>
      <c r="FWV339" s="180"/>
      <c r="FWW339" s="180"/>
      <c r="FWX339" s="75"/>
      <c r="FWY339" s="76"/>
      <c r="FWZ339" s="181"/>
      <c r="FXA339" s="181"/>
      <c r="FXB339" s="182"/>
      <c r="FXC339" s="134"/>
      <c r="FXD339" s="135"/>
      <c r="FXE339" s="111"/>
      <c r="FXF339" s="178"/>
      <c r="FXG339" s="178"/>
      <c r="FXH339" s="178"/>
      <c r="FXI339" s="178"/>
      <c r="FXJ339" s="179"/>
      <c r="FXK339" s="73"/>
      <c r="FXL339" s="73"/>
      <c r="FXM339" s="180"/>
      <c r="FXN339" s="75"/>
      <c r="FXO339" s="76"/>
      <c r="FXP339" s="180"/>
      <c r="FXQ339" s="180"/>
      <c r="FXR339" s="180"/>
      <c r="FXS339" s="75"/>
      <c r="FXT339" s="76"/>
      <c r="FXU339" s="181"/>
      <c r="FXV339" s="181"/>
      <c r="FXW339" s="182"/>
      <c r="FXX339" s="134"/>
      <c r="FXY339" s="135"/>
      <c r="FXZ339" s="111"/>
      <c r="FYA339" s="178"/>
      <c r="FYB339" s="178"/>
      <c r="FYC339" s="178"/>
      <c r="FYD339" s="178"/>
      <c r="FYE339" s="179"/>
      <c r="FYF339" s="73"/>
      <c r="FYG339" s="73"/>
      <c r="FYH339" s="180"/>
      <c r="FYI339" s="75"/>
      <c r="FYJ339" s="76"/>
      <c r="FYK339" s="180"/>
      <c r="FYL339" s="180"/>
      <c r="FYM339" s="180"/>
      <c r="FYN339" s="75"/>
      <c r="FYO339" s="76"/>
      <c r="FYP339" s="181"/>
      <c r="FYQ339" s="181"/>
      <c r="FYR339" s="182"/>
      <c r="FYS339" s="134"/>
      <c r="FYT339" s="135"/>
      <c r="FYU339" s="111"/>
      <c r="FYV339" s="178"/>
      <c r="FYW339" s="178"/>
      <c r="FYX339" s="178"/>
      <c r="FYY339" s="178"/>
      <c r="FYZ339" s="179"/>
      <c r="FZA339" s="73"/>
      <c r="FZB339" s="73"/>
      <c r="FZC339" s="180"/>
      <c r="FZD339" s="75"/>
      <c r="FZE339" s="76"/>
      <c r="FZF339" s="180"/>
      <c r="FZG339" s="180"/>
      <c r="FZH339" s="180"/>
      <c r="FZI339" s="75"/>
      <c r="FZJ339" s="76"/>
      <c r="FZK339" s="181"/>
      <c r="FZL339" s="181"/>
      <c r="FZM339" s="182"/>
      <c r="FZN339" s="134"/>
      <c r="FZO339" s="135"/>
      <c r="FZP339" s="111"/>
      <c r="FZQ339" s="178"/>
      <c r="FZR339" s="178"/>
      <c r="FZS339" s="178"/>
      <c r="FZT339" s="178"/>
      <c r="FZU339" s="179"/>
      <c r="FZV339" s="73"/>
      <c r="FZW339" s="73"/>
      <c r="FZX339" s="180"/>
      <c r="FZY339" s="75"/>
      <c r="FZZ339" s="76"/>
      <c r="GAA339" s="180"/>
      <c r="GAB339" s="180"/>
      <c r="GAC339" s="180"/>
      <c r="GAD339" s="75"/>
      <c r="GAE339" s="76"/>
      <c r="GAF339" s="181"/>
      <c r="GAG339" s="181"/>
      <c r="GAH339" s="182"/>
      <c r="GAI339" s="134"/>
      <c r="GAJ339" s="135"/>
      <c r="GAK339" s="111"/>
      <c r="GAL339" s="178"/>
      <c r="GAM339" s="178"/>
      <c r="GAN339" s="178"/>
      <c r="GAO339" s="178"/>
      <c r="GAP339" s="179"/>
      <c r="GAQ339" s="73"/>
      <c r="GAR339" s="73"/>
      <c r="GAS339" s="180"/>
      <c r="GAT339" s="75"/>
      <c r="GAU339" s="76"/>
      <c r="GAV339" s="180"/>
      <c r="GAW339" s="180"/>
      <c r="GAX339" s="180"/>
      <c r="GAY339" s="75"/>
      <c r="GAZ339" s="76"/>
      <c r="GBA339" s="181"/>
      <c r="GBB339" s="181"/>
      <c r="GBC339" s="182"/>
      <c r="GBD339" s="134"/>
      <c r="GBE339" s="135"/>
      <c r="GBF339" s="111"/>
      <c r="GBG339" s="178"/>
      <c r="GBH339" s="178"/>
      <c r="GBI339" s="178"/>
      <c r="GBJ339" s="178"/>
      <c r="GBK339" s="179"/>
      <c r="GBL339" s="73"/>
      <c r="GBM339" s="73"/>
      <c r="GBN339" s="180"/>
      <c r="GBO339" s="75"/>
      <c r="GBP339" s="76"/>
      <c r="GBQ339" s="180"/>
      <c r="GBR339" s="180"/>
      <c r="GBS339" s="180"/>
      <c r="GBT339" s="75"/>
      <c r="GBU339" s="76"/>
      <c r="GBV339" s="181"/>
      <c r="GBW339" s="181"/>
      <c r="GBX339" s="182"/>
      <c r="GBY339" s="134"/>
      <c r="GBZ339" s="135"/>
      <c r="GCA339" s="111"/>
      <c r="GCB339" s="178"/>
      <c r="GCC339" s="178"/>
      <c r="GCD339" s="178"/>
      <c r="GCE339" s="178"/>
      <c r="GCF339" s="179"/>
      <c r="GCG339" s="73"/>
      <c r="GCH339" s="73"/>
      <c r="GCI339" s="180"/>
      <c r="GCJ339" s="75"/>
      <c r="GCK339" s="76"/>
      <c r="GCL339" s="180"/>
      <c r="GCM339" s="180"/>
      <c r="GCN339" s="180"/>
      <c r="GCO339" s="75"/>
      <c r="GCP339" s="76"/>
      <c r="GCQ339" s="181"/>
      <c r="GCR339" s="181"/>
      <c r="GCS339" s="182"/>
      <c r="GCT339" s="134"/>
      <c r="GCU339" s="135"/>
      <c r="GCV339" s="111"/>
      <c r="GCW339" s="178"/>
      <c r="GCX339" s="178"/>
      <c r="GCY339" s="178"/>
      <c r="GCZ339" s="178"/>
      <c r="GDA339" s="179"/>
      <c r="GDB339" s="73"/>
      <c r="GDC339" s="73"/>
      <c r="GDD339" s="180"/>
      <c r="GDE339" s="75"/>
      <c r="GDF339" s="76"/>
      <c r="GDG339" s="180"/>
      <c r="GDH339" s="180"/>
      <c r="GDI339" s="180"/>
      <c r="GDJ339" s="75"/>
      <c r="GDK339" s="76"/>
      <c r="GDL339" s="181"/>
      <c r="GDM339" s="181"/>
      <c r="GDN339" s="182"/>
      <c r="GDO339" s="134"/>
      <c r="GDP339" s="135"/>
      <c r="GDQ339" s="111"/>
      <c r="GDR339" s="178"/>
      <c r="GDS339" s="178"/>
      <c r="GDT339" s="178"/>
      <c r="GDU339" s="178"/>
      <c r="GDV339" s="179"/>
      <c r="GDW339" s="73"/>
      <c r="GDX339" s="73"/>
      <c r="GDY339" s="180"/>
      <c r="GDZ339" s="75"/>
      <c r="GEA339" s="76"/>
      <c r="GEB339" s="180"/>
      <c r="GEC339" s="180"/>
      <c r="GED339" s="180"/>
      <c r="GEE339" s="75"/>
      <c r="GEF339" s="76"/>
      <c r="GEG339" s="181"/>
      <c r="GEH339" s="181"/>
      <c r="GEI339" s="182"/>
      <c r="GEJ339" s="134"/>
      <c r="GEK339" s="135"/>
      <c r="GEL339" s="111"/>
      <c r="GEM339" s="178"/>
      <c r="GEN339" s="178"/>
      <c r="GEO339" s="178"/>
      <c r="GEP339" s="178"/>
      <c r="GEQ339" s="179"/>
      <c r="GER339" s="73"/>
      <c r="GES339" s="73"/>
      <c r="GET339" s="180"/>
      <c r="GEU339" s="75"/>
      <c r="GEV339" s="76"/>
      <c r="GEW339" s="180"/>
      <c r="GEX339" s="180"/>
      <c r="GEY339" s="180"/>
      <c r="GEZ339" s="75"/>
      <c r="GFA339" s="76"/>
      <c r="GFB339" s="181"/>
      <c r="GFC339" s="181"/>
      <c r="GFD339" s="182"/>
      <c r="GFE339" s="134"/>
      <c r="GFF339" s="135"/>
      <c r="GFG339" s="111"/>
      <c r="GFH339" s="178"/>
      <c r="GFI339" s="178"/>
      <c r="GFJ339" s="178"/>
      <c r="GFK339" s="178"/>
      <c r="GFL339" s="179"/>
      <c r="GFM339" s="73"/>
      <c r="GFN339" s="73"/>
      <c r="GFO339" s="180"/>
      <c r="GFP339" s="75"/>
      <c r="GFQ339" s="76"/>
      <c r="GFR339" s="180"/>
      <c r="GFS339" s="180"/>
      <c r="GFT339" s="180"/>
      <c r="GFU339" s="75"/>
      <c r="GFV339" s="76"/>
      <c r="GFW339" s="181"/>
      <c r="GFX339" s="181"/>
      <c r="GFY339" s="182"/>
      <c r="GFZ339" s="134"/>
      <c r="GGA339" s="135"/>
      <c r="GGB339" s="111"/>
      <c r="GGC339" s="178"/>
      <c r="GGD339" s="178"/>
      <c r="GGE339" s="178"/>
      <c r="GGF339" s="178"/>
      <c r="GGG339" s="179"/>
      <c r="GGH339" s="73"/>
      <c r="GGI339" s="73"/>
      <c r="GGJ339" s="180"/>
      <c r="GGK339" s="75"/>
      <c r="GGL339" s="76"/>
      <c r="GGM339" s="180"/>
      <c r="GGN339" s="180"/>
      <c r="GGO339" s="180"/>
      <c r="GGP339" s="75"/>
      <c r="GGQ339" s="76"/>
      <c r="GGR339" s="181"/>
      <c r="GGS339" s="181"/>
      <c r="GGT339" s="182"/>
      <c r="GGU339" s="134"/>
      <c r="GGV339" s="135"/>
      <c r="GGW339" s="111"/>
      <c r="GGX339" s="178"/>
      <c r="GGY339" s="178"/>
      <c r="GGZ339" s="178"/>
      <c r="GHA339" s="178"/>
      <c r="GHB339" s="179"/>
      <c r="GHC339" s="73"/>
      <c r="GHD339" s="73"/>
      <c r="GHE339" s="180"/>
      <c r="GHF339" s="75"/>
      <c r="GHG339" s="76"/>
      <c r="GHH339" s="180"/>
      <c r="GHI339" s="180"/>
      <c r="GHJ339" s="180"/>
      <c r="GHK339" s="75"/>
      <c r="GHL339" s="76"/>
      <c r="GHM339" s="181"/>
      <c r="GHN339" s="181"/>
      <c r="GHO339" s="182"/>
      <c r="GHP339" s="134"/>
      <c r="GHQ339" s="135"/>
      <c r="GHR339" s="111"/>
      <c r="GHS339" s="178"/>
      <c r="GHT339" s="178"/>
      <c r="GHU339" s="178"/>
      <c r="GHV339" s="178"/>
      <c r="GHW339" s="179"/>
      <c r="GHX339" s="73"/>
      <c r="GHY339" s="73"/>
      <c r="GHZ339" s="180"/>
      <c r="GIA339" s="75"/>
      <c r="GIB339" s="76"/>
      <c r="GIC339" s="180"/>
      <c r="GID339" s="180"/>
      <c r="GIE339" s="180"/>
      <c r="GIF339" s="75"/>
      <c r="GIG339" s="76"/>
      <c r="GIH339" s="181"/>
      <c r="GII339" s="181"/>
      <c r="GIJ339" s="182"/>
      <c r="GIK339" s="134"/>
      <c r="GIL339" s="135"/>
      <c r="GIM339" s="111"/>
      <c r="GIN339" s="178"/>
      <c r="GIO339" s="178"/>
      <c r="GIP339" s="178"/>
      <c r="GIQ339" s="178"/>
      <c r="GIR339" s="179"/>
      <c r="GIS339" s="73"/>
      <c r="GIT339" s="73"/>
      <c r="GIU339" s="180"/>
      <c r="GIV339" s="75"/>
      <c r="GIW339" s="76"/>
      <c r="GIX339" s="180"/>
      <c r="GIY339" s="180"/>
      <c r="GIZ339" s="180"/>
      <c r="GJA339" s="75"/>
      <c r="GJB339" s="76"/>
      <c r="GJC339" s="181"/>
      <c r="GJD339" s="181"/>
      <c r="GJE339" s="182"/>
      <c r="GJF339" s="134"/>
      <c r="GJG339" s="135"/>
      <c r="GJH339" s="111"/>
      <c r="GJI339" s="178"/>
      <c r="GJJ339" s="178"/>
      <c r="GJK339" s="178"/>
      <c r="GJL339" s="178"/>
      <c r="GJM339" s="179"/>
      <c r="GJN339" s="73"/>
      <c r="GJO339" s="73"/>
      <c r="GJP339" s="180"/>
      <c r="GJQ339" s="75"/>
      <c r="GJR339" s="76"/>
      <c r="GJS339" s="180"/>
      <c r="GJT339" s="180"/>
      <c r="GJU339" s="180"/>
      <c r="GJV339" s="75"/>
      <c r="GJW339" s="76"/>
      <c r="GJX339" s="181"/>
      <c r="GJY339" s="181"/>
      <c r="GJZ339" s="182"/>
      <c r="GKA339" s="134"/>
      <c r="GKB339" s="135"/>
      <c r="GKC339" s="111"/>
      <c r="GKD339" s="178"/>
      <c r="GKE339" s="178"/>
      <c r="GKF339" s="178"/>
      <c r="GKG339" s="178"/>
      <c r="GKH339" s="179"/>
      <c r="GKI339" s="73"/>
      <c r="GKJ339" s="73"/>
      <c r="GKK339" s="180"/>
      <c r="GKL339" s="75"/>
      <c r="GKM339" s="76"/>
      <c r="GKN339" s="180"/>
      <c r="GKO339" s="180"/>
      <c r="GKP339" s="180"/>
      <c r="GKQ339" s="75"/>
      <c r="GKR339" s="76"/>
      <c r="GKS339" s="181"/>
      <c r="GKT339" s="181"/>
      <c r="GKU339" s="182"/>
      <c r="GKV339" s="134"/>
      <c r="GKW339" s="135"/>
      <c r="GKX339" s="111"/>
      <c r="GKY339" s="178"/>
      <c r="GKZ339" s="178"/>
      <c r="GLA339" s="178"/>
      <c r="GLB339" s="178"/>
      <c r="GLC339" s="179"/>
      <c r="GLD339" s="73"/>
      <c r="GLE339" s="73"/>
      <c r="GLF339" s="180"/>
      <c r="GLG339" s="75"/>
      <c r="GLH339" s="76"/>
      <c r="GLI339" s="180"/>
      <c r="GLJ339" s="180"/>
      <c r="GLK339" s="180"/>
      <c r="GLL339" s="75"/>
      <c r="GLM339" s="76"/>
      <c r="GLN339" s="181"/>
      <c r="GLO339" s="181"/>
      <c r="GLP339" s="182"/>
      <c r="GLQ339" s="134"/>
      <c r="GLR339" s="135"/>
      <c r="GLS339" s="111"/>
      <c r="GLT339" s="178"/>
      <c r="GLU339" s="178"/>
      <c r="GLV339" s="178"/>
      <c r="GLW339" s="178"/>
      <c r="GLX339" s="179"/>
      <c r="GLY339" s="73"/>
      <c r="GLZ339" s="73"/>
      <c r="GMA339" s="180"/>
      <c r="GMB339" s="75"/>
      <c r="GMC339" s="76"/>
      <c r="GMD339" s="180"/>
      <c r="GME339" s="180"/>
      <c r="GMF339" s="180"/>
      <c r="GMG339" s="75"/>
      <c r="GMH339" s="76"/>
      <c r="GMI339" s="181"/>
      <c r="GMJ339" s="181"/>
      <c r="GMK339" s="182"/>
      <c r="GML339" s="134"/>
      <c r="GMM339" s="135"/>
      <c r="GMN339" s="111"/>
      <c r="GMO339" s="178"/>
      <c r="GMP339" s="178"/>
      <c r="GMQ339" s="178"/>
      <c r="GMR339" s="178"/>
      <c r="GMS339" s="179"/>
      <c r="GMT339" s="73"/>
      <c r="GMU339" s="73"/>
      <c r="GMV339" s="180"/>
      <c r="GMW339" s="75"/>
      <c r="GMX339" s="76"/>
      <c r="GMY339" s="180"/>
      <c r="GMZ339" s="180"/>
      <c r="GNA339" s="180"/>
      <c r="GNB339" s="75"/>
      <c r="GNC339" s="76"/>
      <c r="GND339" s="181"/>
      <c r="GNE339" s="181"/>
      <c r="GNF339" s="182"/>
      <c r="GNG339" s="134"/>
      <c r="GNH339" s="135"/>
      <c r="GNI339" s="111"/>
      <c r="GNJ339" s="178"/>
      <c r="GNK339" s="178"/>
      <c r="GNL339" s="178"/>
      <c r="GNM339" s="178"/>
      <c r="GNN339" s="179"/>
      <c r="GNO339" s="73"/>
      <c r="GNP339" s="73"/>
      <c r="GNQ339" s="180"/>
      <c r="GNR339" s="75"/>
      <c r="GNS339" s="76"/>
      <c r="GNT339" s="180"/>
      <c r="GNU339" s="180"/>
      <c r="GNV339" s="180"/>
      <c r="GNW339" s="75"/>
      <c r="GNX339" s="76"/>
      <c r="GNY339" s="181"/>
      <c r="GNZ339" s="181"/>
      <c r="GOA339" s="182"/>
      <c r="GOB339" s="134"/>
      <c r="GOC339" s="135"/>
      <c r="GOD339" s="111"/>
      <c r="GOE339" s="178"/>
      <c r="GOF339" s="178"/>
      <c r="GOG339" s="178"/>
      <c r="GOH339" s="178"/>
      <c r="GOI339" s="179"/>
      <c r="GOJ339" s="73"/>
      <c r="GOK339" s="73"/>
      <c r="GOL339" s="180"/>
      <c r="GOM339" s="75"/>
      <c r="GON339" s="76"/>
      <c r="GOO339" s="180"/>
      <c r="GOP339" s="180"/>
      <c r="GOQ339" s="180"/>
      <c r="GOR339" s="75"/>
      <c r="GOS339" s="76"/>
      <c r="GOT339" s="181"/>
      <c r="GOU339" s="181"/>
      <c r="GOV339" s="182"/>
      <c r="GOW339" s="134"/>
      <c r="GOX339" s="135"/>
      <c r="GOY339" s="111"/>
      <c r="GOZ339" s="178"/>
      <c r="GPA339" s="178"/>
      <c r="GPB339" s="178"/>
      <c r="GPC339" s="178"/>
      <c r="GPD339" s="179"/>
      <c r="GPE339" s="73"/>
      <c r="GPF339" s="73"/>
      <c r="GPG339" s="180"/>
      <c r="GPH339" s="75"/>
      <c r="GPI339" s="76"/>
      <c r="GPJ339" s="180"/>
      <c r="GPK339" s="180"/>
      <c r="GPL339" s="180"/>
      <c r="GPM339" s="75"/>
      <c r="GPN339" s="76"/>
      <c r="GPO339" s="181"/>
      <c r="GPP339" s="181"/>
      <c r="GPQ339" s="182"/>
      <c r="GPR339" s="134"/>
      <c r="GPS339" s="135"/>
      <c r="GPT339" s="111"/>
      <c r="GPU339" s="178"/>
      <c r="GPV339" s="178"/>
      <c r="GPW339" s="178"/>
      <c r="GPX339" s="178"/>
      <c r="GPY339" s="179"/>
      <c r="GPZ339" s="73"/>
      <c r="GQA339" s="73"/>
      <c r="GQB339" s="180"/>
      <c r="GQC339" s="75"/>
      <c r="GQD339" s="76"/>
      <c r="GQE339" s="180"/>
      <c r="GQF339" s="180"/>
      <c r="GQG339" s="180"/>
      <c r="GQH339" s="75"/>
      <c r="GQI339" s="76"/>
      <c r="GQJ339" s="181"/>
      <c r="GQK339" s="181"/>
      <c r="GQL339" s="182"/>
      <c r="GQM339" s="134"/>
      <c r="GQN339" s="135"/>
      <c r="GQO339" s="111"/>
      <c r="GQP339" s="178"/>
      <c r="GQQ339" s="178"/>
      <c r="GQR339" s="178"/>
      <c r="GQS339" s="178"/>
      <c r="GQT339" s="179"/>
      <c r="GQU339" s="73"/>
      <c r="GQV339" s="73"/>
      <c r="GQW339" s="180"/>
      <c r="GQX339" s="75"/>
      <c r="GQY339" s="76"/>
      <c r="GQZ339" s="180"/>
      <c r="GRA339" s="180"/>
      <c r="GRB339" s="180"/>
      <c r="GRC339" s="75"/>
      <c r="GRD339" s="76"/>
      <c r="GRE339" s="181"/>
      <c r="GRF339" s="181"/>
      <c r="GRG339" s="182"/>
      <c r="GRH339" s="134"/>
      <c r="GRI339" s="135"/>
      <c r="GRJ339" s="111"/>
      <c r="GRK339" s="178"/>
      <c r="GRL339" s="178"/>
      <c r="GRM339" s="178"/>
      <c r="GRN339" s="178"/>
      <c r="GRO339" s="179"/>
      <c r="GRP339" s="73"/>
      <c r="GRQ339" s="73"/>
      <c r="GRR339" s="180"/>
      <c r="GRS339" s="75"/>
      <c r="GRT339" s="76"/>
      <c r="GRU339" s="180"/>
      <c r="GRV339" s="180"/>
      <c r="GRW339" s="180"/>
      <c r="GRX339" s="75"/>
      <c r="GRY339" s="76"/>
      <c r="GRZ339" s="181"/>
      <c r="GSA339" s="181"/>
      <c r="GSB339" s="182"/>
      <c r="GSC339" s="134"/>
      <c r="GSD339" s="135"/>
      <c r="GSE339" s="111"/>
      <c r="GSF339" s="178"/>
      <c r="GSG339" s="178"/>
      <c r="GSH339" s="178"/>
      <c r="GSI339" s="178"/>
      <c r="GSJ339" s="179"/>
      <c r="GSK339" s="73"/>
      <c r="GSL339" s="73"/>
      <c r="GSM339" s="180"/>
      <c r="GSN339" s="75"/>
      <c r="GSO339" s="76"/>
      <c r="GSP339" s="180"/>
      <c r="GSQ339" s="180"/>
      <c r="GSR339" s="180"/>
      <c r="GSS339" s="75"/>
      <c r="GST339" s="76"/>
      <c r="GSU339" s="181"/>
      <c r="GSV339" s="181"/>
      <c r="GSW339" s="182"/>
      <c r="GSX339" s="134"/>
      <c r="GSY339" s="135"/>
      <c r="GSZ339" s="111"/>
      <c r="GTA339" s="178"/>
      <c r="GTB339" s="178"/>
      <c r="GTC339" s="178"/>
      <c r="GTD339" s="178"/>
      <c r="GTE339" s="179"/>
      <c r="GTF339" s="73"/>
      <c r="GTG339" s="73"/>
      <c r="GTH339" s="180"/>
      <c r="GTI339" s="75"/>
      <c r="GTJ339" s="76"/>
      <c r="GTK339" s="180"/>
      <c r="GTL339" s="180"/>
      <c r="GTM339" s="180"/>
      <c r="GTN339" s="75"/>
      <c r="GTO339" s="76"/>
      <c r="GTP339" s="181"/>
      <c r="GTQ339" s="181"/>
      <c r="GTR339" s="182"/>
      <c r="GTS339" s="134"/>
      <c r="GTT339" s="135"/>
      <c r="GTU339" s="111"/>
      <c r="GTV339" s="178"/>
      <c r="GTW339" s="178"/>
      <c r="GTX339" s="178"/>
      <c r="GTY339" s="178"/>
      <c r="GTZ339" s="179"/>
      <c r="GUA339" s="73"/>
      <c r="GUB339" s="73"/>
      <c r="GUC339" s="180"/>
      <c r="GUD339" s="75"/>
      <c r="GUE339" s="76"/>
      <c r="GUF339" s="180"/>
      <c r="GUG339" s="180"/>
      <c r="GUH339" s="180"/>
      <c r="GUI339" s="75"/>
      <c r="GUJ339" s="76"/>
      <c r="GUK339" s="181"/>
      <c r="GUL339" s="181"/>
      <c r="GUM339" s="182"/>
      <c r="GUN339" s="134"/>
      <c r="GUO339" s="135"/>
      <c r="GUP339" s="111"/>
      <c r="GUQ339" s="178"/>
      <c r="GUR339" s="178"/>
      <c r="GUS339" s="178"/>
      <c r="GUT339" s="178"/>
      <c r="GUU339" s="179"/>
      <c r="GUV339" s="73"/>
      <c r="GUW339" s="73"/>
      <c r="GUX339" s="180"/>
      <c r="GUY339" s="75"/>
      <c r="GUZ339" s="76"/>
      <c r="GVA339" s="180"/>
      <c r="GVB339" s="180"/>
      <c r="GVC339" s="180"/>
      <c r="GVD339" s="75"/>
      <c r="GVE339" s="76"/>
      <c r="GVF339" s="181"/>
      <c r="GVG339" s="181"/>
      <c r="GVH339" s="182"/>
      <c r="GVI339" s="134"/>
      <c r="GVJ339" s="135"/>
      <c r="GVK339" s="111"/>
      <c r="GVL339" s="178"/>
      <c r="GVM339" s="178"/>
      <c r="GVN339" s="178"/>
      <c r="GVO339" s="178"/>
      <c r="GVP339" s="179"/>
      <c r="GVQ339" s="73"/>
      <c r="GVR339" s="73"/>
      <c r="GVS339" s="180"/>
      <c r="GVT339" s="75"/>
      <c r="GVU339" s="76"/>
      <c r="GVV339" s="180"/>
      <c r="GVW339" s="180"/>
      <c r="GVX339" s="180"/>
      <c r="GVY339" s="75"/>
      <c r="GVZ339" s="76"/>
      <c r="GWA339" s="181"/>
      <c r="GWB339" s="181"/>
      <c r="GWC339" s="182"/>
      <c r="GWD339" s="134"/>
      <c r="GWE339" s="135"/>
      <c r="GWF339" s="111"/>
      <c r="GWG339" s="178"/>
      <c r="GWH339" s="178"/>
      <c r="GWI339" s="178"/>
      <c r="GWJ339" s="178"/>
      <c r="GWK339" s="179"/>
      <c r="GWL339" s="73"/>
      <c r="GWM339" s="73"/>
      <c r="GWN339" s="180"/>
      <c r="GWO339" s="75"/>
      <c r="GWP339" s="76"/>
      <c r="GWQ339" s="180"/>
      <c r="GWR339" s="180"/>
      <c r="GWS339" s="180"/>
      <c r="GWT339" s="75"/>
      <c r="GWU339" s="76"/>
      <c r="GWV339" s="181"/>
      <c r="GWW339" s="181"/>
      <c r="GWX339" s="182"/>
      <c r="GWY339" s="134"/>
      <c r="GWZ339" s="135"/>
      <c r="GXA339" s="111"/>
      <c r="GXB339" s="178"/>
      <c r="GXC339" s="178"/>
      <c r="GXD339" s="178"/>
      <c r="GXE339" s="178"/>
      <c r="GXF339" s="179"/>
      <c r="GXG339" s="73"/>
      <c r="GXH339" s="73"/>
      <c r="GXI339" s="180"/>
      <c r="GXJ339" s="75"/>
      <c r="GXK339" s="76"/>
      <c r="GXL339" s="180"/>
      <c r="GXM339" s="180"/>
      <c r="GXN339" s="180"/>
      <c r="GXO339" s="75"/>
      <c r="GXP339" s="76"/>
      <c r="GXQ339" s="181"/>
      <c r="GXR339" s="181"/>
      <c r="GXS339" s="182"/>
      <c r="GXT339" s="134"/>
      <c r="GXU339" s="135"/>
      <c r="GXV339" s="111"/>
      <c r="GXW339" s="178"/>
      <c r="GXX339" s="178"/>
      <c r="GXY339" s="178"/>
      <c r="GXZ339" s="178"/>
      <c r="GYA339" s="179"/>
      <c r="GYB339" s="73"/>
      <c r="GYC339" s="73"/>
      <c r="GYD339" s="180"/>
      <c r="GYE339" s="75"/>
      <c r="GYF339" s="76"/>
      <c r="GYG339" s="180"/>
      <c r="GYH339" s="180"/>
      <c r="GYI339" s="180"/>
      <c r="GYJ339" s="75"/>
      <c r="GYK339" s="76"/>
      <c r="GYL339" s="181"/>
      <c r="GYM339" s="181"/>
      <c r="GYN339" s="182"/>
      <c r="GYO339" s="134"/>
      <c r="GYP339" s="135"/>
      <c r="GYQ339" s="111"/>
      <c r="GYR339" s="178"/>
      <c r="GYS339" s="178"/>
      <c r="GYT339" s="178"/>
      <c r="GYU339" s="178"/>
      <c r="GYV339" s="179"/>
      <c r="GYW339" s="73"/>
      <c r="GYX339" s="73"/>
      <c r="GYY339" s="180"/>
      <c r="GYZ339" s="75"/>
      <c r="GZA339" s="76"/>
      <c r="GZB339" s="180"/>
      <c r="GZC339" s="180"/>
      <c r="GZD339" s="180"/>
      <c r="GZE339" s="75"/>
      <c r="GZF339" s="76"/>
      <c r="GZG339" s="181"/>
      <c r="GZH339" s="181"/>
      <c r="GZI339" s="182"/>
      <c r="GZJ339" s="134"/>
      <c r="GZK339" s="135"/>
      <c r="GZL339" s="111"/>
      <c r="GZM339" s="178"/>
      <c r="GZN339" s="178"/>
      <c r="GZO339" s="178"/>
      <c r="GZP339" s="178"/>
      <c r="GZQ339" s="179"/>
      <c r="GZR339" s="73"/>
      <c r="GZS339" s="73"/>
      <c r="GZT339" s="180"/>
      <c r="GZU339" s="75"/>
      <c r="GZV339" s="76"/>
      <c r="GZW339" s="180"/>
      <c r="GZX339" s="180"/>
      <c r="GZY339" s="180"/>
      <c r="GZZ339" s="75"/>
      <c r="HAA339" s="76"/>
      <c r="HAB339" s="181"/>
      <c r="HAC339" s="181"/>
      <c r="HAD339" s="182"/>
      <c r="HAE339" s="134"/>
      <c r="HAF339" s="135"/>
      <c r="HAG339" s="111"/>
      <c r="HAH339" s="178"/>
      <c r="HAI339" s="178"/>
      <c r="HAJ339" s="178"/>
      <c r="HAK339" s="178"/>
      <c r="HAL339" s="179"/>
      <c r="HAM339" s="73"/>
      <c r="HAN339" s="73"/>
      <c r="HAO339" s="180"/>
      <c r="HAP339" s="75"/>
      <c r="HAQ339" s="76"/>
      <c r="HAR339" s="180"/>
      <c r="HAS339" s="180"/>
      <c r="HAT339" s="180"/>
      <c r="HAU339" s="75"/>
      <c r="HAV339" s="76"/>
      <c r="HAW339" s="181"/>
      <c r="HAX339" s="181"/>
      <c r="HAY339" s="182"/>
      <c r="HAZ339" s="134"/>
      <c r="HBA339" s="135"/>
      <c r="HBB339" s="111"/>
      <c r="HBC339" s="178"/>
      <c r="HBD339" s="178"/>
      <c r="HBE339" s="178"/>
      <c r="HBF339" s="178"/>
      <c r="HBG339" s="179"/>
      <c r="HBH339" s="73"/>
      <c r="HBI339" s="73"/>
      <c r="HBJ339" s="180"/>
      <c r="HBK339" s="75"/>
      <c r="HBL339" s="76"/>
      <c r="HBM339" s="180"/>
      <c r="HBN339" s="180"/>
      <c r="HBO339" s="180"/>
      <c r="HBP339" s="75"/>
      <c r="HBQ339" s="76"/>
      <c r="HBR339" s="181"/>
      <c r="HBS339" s="181"/>
      <c r="HBT339" s="182"/>
      <c r="HBU339" s="134"/>
      <c r="HBV339" s="135"/>
      <c r="HBW339" s="111"/>
      <c r="HBX339" s="178"/>
      <c r="HBY339" s="178"/>
      <c r="HBZ339" s="178"/>
      <c r="HCA339" s="178"/>
      <c r="HCB339" s="179"/>
      <c r="HCC339" s="73"/>
      <c r="HCD339" s="73"/>
      <c r="HCE339" s="180"/>
      <c r="HCF339" s="75"/>
      <c r="HCG339" s="76"/>
      <c r="HCH339" s="180"/>
      <c r="HCI339" s="180"/>
      <c r="HCJ339" s="180"/>
      <c r="HCK339" s="75"/>
      <c r="HCL339" s="76"/>
      <c r="HCM339" s="181"/>
      <c r="HCN339" s="181"/>
      <c r="HCO339" s="182"/>
      <c r="HCP339" s="134"/>
      <c r="HCQ339" s="135"/>
      <c r="HCR339" s="111"/>
      <c r="HCS339" s="178"/>
      <c r="HCT339" s="178"/>
      <c r="HCU339" s="178"/>
      <c r="HCV339" s="178"/>
      <c r="HCW339" s="179"/>
      <c r="HCX339" s="73"/>
      <c r="HCY339" s="73"/>
      <c r="HCZ339" s="180"/>
      <c r="HDA339" s="75"/>
      <c r="HDB339" s="76"/>
      <c r="HDC339" s="180"/>
      <c r="HDD339" s="180"/>
      <c r="HDE339" s="180"/>
      <c r="HDF339" s="75"/>
      <c r="HDG339" s="76"/>
      <c r="HDH339" s="181"/>
      <c r="HDI339" s="181"/>
      <c r="HDJ339" s="182"/>
      <c r="HDK339" s="134"/>
      <c r="HDL339" s="135"/>
      <c r="HDM339" s="111"/>
      <c r="HDN339" s="178"/>
      <c r="HDO339" s="178"/>
      <c r="HDP339" s="178"/>
      <c r="HDQ339" s="178"/>
      <c r="HDR339" s="179"/>
      <c r="HDS339" s="73"/>
      <c r="HDT339" s="73"/>
      <c r="HDU339" s="180"/>
      <c r="HDV339" s="75"/>
      <c r="HDW339" s="76"/>
      <c r="HDX339" s="180"/>
      <c r="HDY339" s="180"/>
      <c r="HDZ339" s="180"/>
      <c r="HEA339" s="75"/>
      <c r="HEB339" s="76"/>
      <c r="HEC339" s="181"/>
      <c r="HED339" s="181"/>
      <c r="HEE339" s="182"/>
      <c r="HEF339" s="134"/>
      <c r="HEG339" s="135"/>
      <c r="HEH339" s="111"/>
      <c r="HEI339" s="178"/>
      <c r="HEJ339" s="178"/>
      <c r="HEK339" s="178"/>
      <c r="HEL339" s="178"/>
      <c r="HEM339" s="179"/>
      <c r="HEN339" s="73"/>
      <c r="HEO339" s="73"/>
      <c r="HEP339" s="180"/>
      <c r="HEQ339" s="75"/>
      <c r="HER339" s="76"/>
      <c r="HES339" s="180"/>
      <c r="HET339" s="180"/>
      <c r="HEU339" s="180"/>
      <c r="HEV339" s="75"/>
      <c r="HEW339" s="76"/>
      <c r="HEX339" s="181"/>
      <c r="HEY339" s="181"/>
      <c r="HEZ339" s="182"/>
      <c r="HFA339" s="134"/>
      <c r="HFB339" s="135"/>
      <c r="HFC339" s="111"/>
      <c r="HFD339" s="178"/>
      <c r="HFE339" s="178"/>
      <c r="HFF339" s="178"/>
      <c r="HFG339" s="178"/>
      <c r="HFH339" s="179"/>
      <c r="HFI339" s="73"/>
      <c r="HFJ339" s="73"/>
      <c r="HFK339" s="180"/>
      <c r="HFL339" s="75"/>
      <c r="HFM339" s="76"/>
      <c r="HFN339" s="180"/>
      <c r="HFO339" s="180"/>
      <c r="HFP339" s="180"/>
      <c r="HFQ339" s="75"/>
      <c r="HFR339" s="76"/>
      <c r="HFS339" s="181"/>
      <c r="HFT339" s="181"/>
      <c r="HFU339" s="182"/>
      <c r="HFV339" s="134"/>
      <c r="HFW339" s="135"/>
      <c r="HFX339" s="111"/>
      <c r="HFY339" s="178"/>
      <c r="HFZ339" s="178"/>
      <c r="HGA339" s="178"/>
      <c r="HGB339" s="178"/>
      <c r="HGC339" s="179"/>
      <c r="HGD339" s="73"/>
      <c r="HGE339" s="73"/>
      <c r="HGF339" s="180"/>
      <c r="HGG339" s="75"/>
      <c r="HGH339" s="76"/>
      <c r="HGI339" s="180"/>
      <c r="HGJ339" s="180"/>
      <c r="HGK339" s="180"/>
      <c r="HGL339" s="75"/>
      <c r="HGM339" s="76"/>
      <c r="HGN339" s="181"/>
      <c r="HGO339" s="181"/>
      <c r="HGP339" s="182"/>
      <c r="HGQ339" s="134"/>
      <c r="HGR339" s="135"/>
      <c r="HGS339" s="111"/>
      <c r="HGT339" s="178"/>
      <c r="HGU339" s="178"/>
      <c r="HGV339" s="178"/>
      <c r="HGW339" s="178"/>
      <c r="HGX339" s="179"/>
      <c r="HGY339" s="73"/>
      <c r="HGZ339" s="73"/>
      <c r="HHA339" s="180"/>
      <c r="HHB339" s="75"/>
      <c r="HHC339" s="76"/>
      <c r="HHD339" s="180"/>
      <c r="HHE339" s="180"/>
      <c r="HHF339" s="180"/>
      <c r="HHG339" s="75"/>
      <c r="HHH339" s="76"/>
      <c r="HHI339" s="181"/>
      <c r="HHJ339" s="181"/>
      <c r="HHK339" s="182"/>
      <c r="HHL339" s="134"/>
      <c r="HHM339" s="135"/>
      <c r="HHN339" s="111"/>
      <c r="HHO339" s="178"/>
      <c r="HHP339" s="178"/>
      <c r="HHQ339" s="178"/>
      <c r="HHR339" s="178"/>
      <c r="HHS339" s="179"/>
      <c r="HHT339" s="73"/>
      <c r="HHU339" s="73"/>
      <c r="HHV339" s="180"/>
      <c r="HHW339" s="75"/>
      <c r="HHX339" s="76"/>
      <c r="HHY339" s="180"/>
      <c r="HHZ339" s="180"/>
      <c r="HIA339" s="180"/>
      <c r="HIB339" s="75"/>
      <c r="HIC339" s="76"/>
      <c r="HID339" s="181"/>
      <c r="HIE339" s="181"/>
      <c r="HIF339" s="182"/>
      <c r="HIG339" s="134"/>
      <c r="HIH339" s="135"/>
      <c r="HII339" s="111"/>
      <c r="HIJ339" s="178"/>
      <c r="HIK339" s="178"/>
      <c r="HIL339" s="178"/>
      <c r="HIM339" s="178"/>
      <c r="HIN339" s="179"/>
      <c r="HIO339" s="73"/>
      <c r="HIP339" s="73"/>
      <c r="HIQ339" s="180"/>
      <c r="HIR339" s="75"/>
      <c r="HIS339" s="76"/>
      <c r="HIT339" s="180"/>
      <c r="HIU339" s="180"/>
      <c r="HIV339" s="180"/>
      <c r="HIW339" s="75"/>
      <c r="HIX339" s="76"/>
      <c r="HIY339" s="181"/>
      <c r="HIZ339" s="181"/>
      <c r="HJA339" s="182"/>
      <c r="HJB339" s="134"/>
      <c r="HJC339" s="135"/>
      <c r="HJD339" s="111"/>
      <c r="HJE339" s="178"/>
      <c r="HJF339" s="178"/>
      <c r="HJG339" s="178"/>
      <c r="HJH339" s="178"/>
      <c r="HJI339" s="179"/>
      <c r="HJJ339" s="73"/>
      <c r="HJK339" s="73"/>
      <c r="HJL339" s="180"/>
      <c r="HJM339" s="75"/>
      <c r="HJN339" s="76"/>
      <c r="HJO339" s="180"/>
      <c r="HJP339" s="180"/>
      <c r="HJQ339" s="180"/>
      <c r="HJR339" s="75"/>
      <c r="HJS339" s="76"/>
      <c r="HJT339" s="181"/>
      <c r="HJU339" s="181"/>
      <c r="HJV339" s="182"/>
      <c r="HJW339" s="134"/>
      <c r="HJX339" s="135"/>
      <c r="HJY339" s="111"/>
      <c r="HJZ339" s="178"/>
      <c r="HKA339" s="178"/>
      <c r="HKB339" s="178"/>
      <c r="HKC339" s="178"/>
      <c r="HKD339" s="179"/>
      <c r="HKE339" s="73"/>
      <c r="HKF339" s="73"/>
      <c r="HKG339" s="180"/>
      <c r="HKH339" s="75"/>
      <c r="HKI339" s="76"/>
      <c r="HKJ339" s="180"/>
      <c r="HKK339" s="180"/>
      <c r="HKL339" s="180"/>
      <c r="HKM339" s="75"/>
      <c r="HKN339" s="76"/>
      <c r="HKO339" s="181"/>
      <c r="HKP339" s="181"/>
      <c r="HKQ339" s="182"/>
      <c r="HKR339" s="134"/>
      <c r="HKS339" s="135"/>
      <c r="HKT339" s="111"/>
      <c r="HKU339" s="178"/>
      <c r="HKV339" s="178"/>
      <c r="HKW339" s="178"/>
      <c r="HKX339" s="178"/>
      <c r="HKY339" s="179"/>
      <c r="HKZ339" s="73"/>
      <c r="HLA339" s="73"/>
      <c r="HLB339" s="180"/>
      <c r="HLC339" s="75"/>
      <c r="HLD339" s="76"/>
      <c r="HLE339" s="180"/>
      <c r="HLF339" s="180"/>
      <c r="HLG339" s="180"/>
      <c r="HLH339" s="75"/>
      <c r="HLI339" s="76"/>
      <c r="HLJ339" s="181"/>
      <c r="HLK339" s="181"/>
      <c r="HLL339" s="182"/>
      <c r="HLM339" s="134"/>
      <c r="HLN339" s="135"/>
      <c r="HLO339" s="111"/>
      <c r="HLP339" s="178"/>
      <c r="HLQ339" s="178"/>
      <c r="HLR339" s="178"/>
      <c r="HLS339" s="178"/>
      <c r="HLT339" s="179"/>
      <c r="HLU339" s="73"/>
      <c r="HLV339" s="73"/>
      <c r="HLW339" s="180"/>
      <c r="HLX339" s="75"/>
      <c r="HLY339" s="76"/>
      <c r="HLZ339" s="180"/>
      <c r="HMA339" s="180"/>
      <c r="HMB339" s="180"/>
      <c r="HMC339" s="75"/>
      <c r="HMD339" s="76"/>
      <c r="HME339" s="181"/>
      <c r="HMF339" s="181"/>
      <c r="HMG339" s="182"/>
      <c r="HMH339" s="134"/>
      <c r="HMI339" s="135"/>
      <c r="HMJ339" s="111"/>
      <c r="HMK339" s="178"/>
      <c r="HML339" s="178"/>
      <c r="HMM339" s="178"/>
      <c r="HMN339" s="178"/>
      <c r="HMO339" s="179"/>
      <c r="HMP339" s="73"/>
      <c r="HMQ339" s="73"/>
      <c r="HMR339" s="180"/>
      <c r="HMS339" s="75"/>
      <c r="HMT339" s="76"/>
      <c r="HMU339" s="180"/>
      <c r="HMV339" s="180"/>
      <c r="HMW339" s="180"/>
      <c r="HMX339" s="75"/>
      <c r="HMY339" s="76"/>
      <c r="HMZ339" s="181"/>
      <c r="HNA339" s="181"/>
      <c r="HNB339" s="182"/>
      <c r="HNC339" s="134"/>
      <c r="HND339" s="135"/>
      <c r="HNE339" s="111"/>
      <c r="HNF339" s="178"/>
      <c r="HNG339" s="178"/>
      <c r="HNH339" s="178"/>
      <c r="HNI339" s="178"/>
      <c r="HNJ339" s="179"/>
      <c r="HNK339" s="73"/>
      <c r="HNL339" s="73"/>
      <c r="HNM339" s="180"/>
      <c r="HNN339" s="75"/>
      <c r="HNO339" s="76"/>
      <c r="HNP339" s="180"/>
      <c r="HNQ339" s="180"/>
      <c r="HNR339" s="180"/>
      <c r="HNS339" s="75"/>
      <c r="HNT339" s="76"/>
      <c r="HNU339" s="181"/>
      <c r="HNV339" s="181"/>
      <c r="HNW339" s="182"/>
      <c r="HNX339" s="134"/>
      <c r="HNY339" s="135"/>
      <c r="HNZ339" s="111"/>
      <c r="HOA339" s="178"/>
      <c r="HOB339" s="178"/>
      <c r="HOC339" s="178"/>
      <c r="HOD339" s="178"/>
      <c r="HOE339" s="179"/>
      <c r="HOF339" s="73"/>
      <c r="HOG339" s="73"/>
      <c r="HOH339" s="180"/>
      <c r="HOI339" s="75"/>
      <c r="HOJ339" s="76"/>
      <c r="HOK339" s="180"/>
      <c r="HOL339" s="180"/>
      <c r="HOM339" s="180"/>
      <c r="HON339" s="75"/>
      <c r="HOO339" s="76"/>
      <c r="HOP339" s="181"/>
      <c r="HOQ339" s="181"/>
      <c r="HOR339" s="182"/>
      <c r="HOS339" s="134"/>
      <c r="HOT339" s="135"/>
      <c r="HOU339" s="111"/>
      <c r="HOV339" s="178"/>
      <c r="HOW339" s="178"/>
      <c r="HOX339" s="178"/>
      <c r="HOY339" s="178"/>
      <c r="HOZ339" s="179"/>
      <c r="HPA339" s="73"/>
      <c r="HPB339" s="73"/>
      <c r="HPC339" s="180"/>
      <c r="HPD339" s="75"/>
      <c r="HPE339" s="76"/>
      <c r="HPF339" s="180"/>
      <c r="HPG339" s="180"/>
      <c r="HPH339" s="180"/>
      <c r="HPI339" s="75"/>
      <c r="HPJ339" s="76"/>
      <c r="HPK339" s="181"/>
      <c r="HPL339" s="181"/>
      <c r="HPM339" s="182"/>
      <c r="HPN339" s="134"/>
      <c r="HPO339" s="135"/>
      <c r="HPP339" s="111"/>
      <c r="HPQ339" s="178"/>
      <c r="HPR339" s="178"/>
      <c r="HPS339" s="178"/>
      <c r="HPT339" s="178"/>
      <c r="HPU339" s="179"/>
      <c r="HPV339" s="73"/>
      <c r="HPW339" s="73"/>
      <c r="HPX339" s="180"/>
      <c r="HPY339" s="75"/>
      <c r="HPZ339" s="76"/>
      <c r="HQA339" s="180"/>
      <c r="HQB339" s="180"/>
      <c r="HQC339" s="180"/>
      <c r="HQD339" s="75"/>
      <c r="HQE339" s="76"/>
      <c r="HQF339" s="181"/>
      <c r="HQG339" s="181"/>
      <c r="HQH339" s="182"/>
      <c r="HQI339" s="134"/>
      <c r="HQJ339" s="135"/>
      <c r="HQK339" s="111"/>
      <c r="HQL339" s="178"/>
      <c r="HQM339" s="178"/>
      <c r="HQN339" s="178"/>
      <c r="HQO339" s="178"/>
      <c r="HQP339" s="179"/>
      <c r="HQQ339" s="73"/>
      <c r="HQR339" s="73"/>
      <c r="HQS339" s="180"/>
      <c r="HQT339" s="75"/>
      <c r="HQU339" s="76"/>
      <c r="HQV339" s="180"/>
      <c r="HQW339" s="180"/>
      <c r="HQX339" s="180"/>
      <c r="HQY339" s="75"/>
      <c r="HQZ339" s="76"/>
      <c r="HRA339" s="181"/>
      <c r="HRB339" s="181"/>
      <c r="HRC339" s="182"/>
      <c r="HRD339" s="134"/>
      <c r="HRE339" s="135"/>
      <c r="HRF339" s="111"/>
      <c r="HRG339" s="178"/>
      <c r="HRH339" s="178"/>
      <c r="HRI339" s="178"/>
      <c r="HRJ339" s="178"/>
      <c r="HRK339" s="179"/>
      <c r="HRL339" s="73"/>
      <c r="HRM339" s="73"/>
      <c r="HRN339" s="180"/>
      <c r="HRO339" s="75"/>
      <c r="HRP339" s="76"/>
      <c r="HRQ339" s="180"/>
      <c r="HRR339" s="180"/>
      <c r="HRS339" s="180"/>
      <c r="HRT339" s="75"/>
      <c r="HRU339" s="76"/>
      <c r="HRV339" s="181"/>
      <c r="HRW339" s="181"/>
      <c r="HRX339" s="182"/>
      <c r="HRY339" s="134"/>
      <c r="HRZ339" s="135"/>
      <c r="HSA339" s="111"/>
      <c r="HSB339" s="178"/>
      <c r="HSC339" s="178"/>
      <c r="HSD339" s="178"/>
      <c r="HSE339" s="178"/>
      <c r="HSF339" s="179"/>
      <c r="HSG339" s="73"/>
      <c r="HSH339" s="73"/>
      <c r="HSI339" s="180"/>
      <c r="HSJ339" s="75"/>
      <c r="HSK339" s="76"/>
      <c r="HSL339" s="180"/>
      <c r="HSM339" s="180"/>
      <c r="HSN339" s="180"/>
      <c r="HSO339" s="75"/>
      <c r="HSP339" s="76"/>
      <c r="HSQ339" s="181"/>
      <c r="HSR339" s="181"/>
      <c r="HSS339" s="182"/>
      <c r="HST339" s="134"/>
      <c r="HSU339" s="135"/>
      <c r="HSV339" s="111"/>
      <c r="HSW339" s="178"/>
      <c r="HSX339" s="178"/>
      <c r="HSY339" s="178"/>
      <c r="HSZ339" s="178"/>
      <c r="HTA339" s="179"/>
      <c r="HTB339" s="73"/>
      <c r="HTC339" s="73"/>
      <c r="HTD339" s="180"/>
      <c r="HTE339" s="75"/>
      <c r="HTF339" s="76"/>
      <c r="HTG339" s="180"/>
      <c r="HTH339" s="180"/>
      <c r="HTI339" s="180"/>
      <c r="HTJ339" s="75"/>
      <c r="HTK339" s="76"/>
      <c r="HTL339" s="181"/>
      <c r="HTM339" s="181"/>
      <c r="HTN339" s="182"/>
      <c r="HTO339" s="134"/>
      <c r="HTP339" s="135"/>
      <c r="HTQ339" s="111"/>
      <c r="HTR339" s="178"/>
      <c r="HTS339" s="178"/>
      <c r="HTT339" s="178"/>
      <c r="HTU339" s="178"/>
      <c r="HTV339" s="179"/>
      <c r="HTW339" s="73"/>
      <c r="HTX339" s="73"/>
      <c r="HTY339" s="180"/>
      <c r="HTZ339" s="75"/>
      <c r="HUA339" s="76"/>
      <c r="HUB339" s="180"/>
      <c r="HUC339" s="180"/>
      <c r="HUD339" s="180"/>
      <c r="HUE339" s="75"/>
      <c r="HUF339" s="76"/>
      <c r="HUG339" s="181"/>
      <c r="HUH339" s="181"/>
      <c r="HUI339" s="182"/>
      <c r="HUJ339" s="134"/>
      <c r="HUK339" s="135"/>
      <c r="HUL339" s="111"/>
      <c r="HUM339" s="178"/>
      <c r="HUN339" s="178"/>
      <c r="HUO339" s="178"/>
      <c r="HUP339" s="178"/>
      <c r="HUQ339" s="179"/>
      <c r="HUR339" s="73"/>
      <c r="HUS339" s="73"/>
      <c r="HUT339" s="180"/>
      <c r="HUU339" s="75"/>
      <c r="HUV339" s="76"/>
      <c r="HUW339" s="180"/>
      <c r="HUX339" s="180"/>
      <c r="HUY339" s="180"/>
      <c r="HUZ339" s="75"/>
      <c r="HVA339" s="76"/>
      <c r="HVB339" s="181"/>
      <c r="HVC339" s="181"/>
      <c r="HVD339" s="182"/>
      <c r="HVE339" s="134"/>
      <c r="HVF339" s="135"/>
      <c r="HVG339" s="111"/>
      <c r="HVH339" s="178"/>
      <c r="HVI339" s="178"/>
      <c r="HVJ339" s="178"/>
      <c r="HVK339" s="178"/>
      <c r="HVL339" s="179"/>
      <c r="HVM339" s="73"/>
      <c r="HVN339" s="73"/>
      <c r="HVO339" s="180"/>
      <c r="HVP339" s="75"/>
      <c r="HVQ339" s="76"/>
      <c r="HVR339" s="180"/>
      <c r="HVS339" s="180"/>
      <c r="HVT339" s="180"/>
      <c r="HVU339" s="75"/>
      <c r="HVV339" s="76"/>
      <c r="HVW339" s="181"/>
      <c r="HVX339" s="181"/>
      <c r="HVY339" s="182"/>
      <c r="HVZ339" s="134"/>
      <c r="HWA339" s="135"/>
      <c r="HWB339" s="111"/>
      <c r="HWC339" s="178"/>
      <c r="HWD339" s="178"/>
      <c r="HWE339" s="178"/>
      <c r="HWF339" s="178"/>
      <c r="HWG339" s="179"/>
      <c r="HWH339" s="73"/>
      <c r="HWI339" s="73"/>
      <c r="HWJ339" s="180"/>
      <c r="HWK339" s="75"/>
      <c r="HWL339" s="76"/>
      <c r="HWM339" s="180"/>
      <c r="HWN339" s="180"/>
      <c r="HWO339" s="180"/>
      <c r="HWP339" s="75"/>
      <c r="HWQ339" s="76"/>
      <c r="HWR339" s="181"/>
      <c r="HWS339" s="181"/>
      <c r="HWT339" s="182"/>
      <c r="HWU339" s="134"/>
      <c r="HWV339" s="135"/>
      <c r="HWW339" s="111"/>
      <c r="HWX339" s="178"/>
      <c r="HWY339" s="178"/>
      <c r="HWZ339" s="178"/>
      <c r="HXA339" s="178"/>
      <c r="HXB339" s="179"/>
      <c r="HXC339" s="73"/>
      <c r="HXD339" s="73"/>
      <c r="HXE339" s="180"/>
      <c r="HXF339" s="75"/>
      <c r="HXG339" s="76"/>
      <c r="HXH339" s="180"/>
      <c r="HXI339" s="180"/>
      <c r="HXJ339" s="180"/>
      <c r="HXK339" s="75"/>
      <c r="HXL339" s="76"/>
      <c r="HXM339" s="181"/>
      <c r="HXN339" s="181"/>
      <c r="HXO339" s="182"/>
      <c r="HXP339" s="134"/>
      <c r="HXQ339" s="135"/>
      <c r="HXR339" s="111"/>
      <c r="HXS339" s="178"/>
      <c r="HXT339" s="178"/>
      <c r="HXU339" s="178"/>
      <c r="HXV339" s="178"/>
      <c r="HXW339" s="179"/>
      <c r="HXX339" s="73"/>
      <c r="HXY339" s="73"/>
      <c r="HXZ339" s="180"/>
      <c r="HYA339" s="75"/>
      <c r="HYB339" s="76"/>
      <c r="HYC339" s="180"/>
      <c r="HYD339" s="180"/>
      <c r="HYE339" s="180"/>
      <c r="HYF339" s="75"/>
      <c r="HYG339" s="76"/>
      <c r="HYH339" s="181"/>
      <c r="HYI339" s="181"/>
      <c r="HYJ339" s="182"/>
      <c r="HYK339" s="134"/>
      <c r="HYL339" s="135"/>
      <c r="HYM339" s="111"/>
      <c r="HYN339" s="178"/>
      <c r="HYO339" s="178"/>
      <c r="HYP339" s="178"/>
      <c r="HYQ339" s="178"/>
      <c r="HYR339" s="179"/>
      <c r="HYS339" s="73"/>
      <c r="HYT339" s="73"/>
      <c r="HYU339" s="180"/>
      <c r="HYV339" s="75"/>
      <c r="HYW339" s="76"/>
      <c r="HYX339" s="180"/>
      <c r="HYY339" s="180"/>
      <c r="HYZ339" s="180"/>
      <c r="HZA339" s="75"/>
      <c r="HZB339" s="76"/>
      <c r="HZC339" s="181"/>
      <c r="HZD339" s="181"/>
      <c r="HZE339" s="182"/>
      <c r="HZF339" s="134"/>
      <c r="HZG339" s="135"/>
      <c r="HZH339" s="111"/>
      <c r="HZI339" s="178"/>
      <c r="HZJ339" s="178"/>
      <c r="HZK339" s="178"/>
      <c r="HZL339" s="178"/>
      <c r="HZM339" s="179"/>
      <c r="HZN339" s="73"/>
      <c r="HZO339" s="73"/>
      <c r="HZP339" s="180"/>
      <c r="HZQ339" s="75"/>
      <c r="HZR339" s="76"/>
      <c r="HZS339" s="180"/>
      <c r="HZT339" s="180"/>
      <c r="HZU339" s="180"/>
      <c r="HZV339" s="75"/>
      <c r="HZW339" s="76"/>
      <c r="HZX339" s="181"/>
      <c r="HZY339" s="181"/>
      <c r="HZZ339" s="182"/>
      <c r="IAA339" s="134"/>
      <c r="IAB339" s="135"/>
      <c r="IAC339" s="111"/>
      <c r="IAD339" s="178"/>
      <c r="IAE339" s="178"/>
      <c r="IAF339" s="178"/>
      <c r="IAG339" s="178"/>
      <c r="IAH339" s="179"/>
      <c r="IAI339" s="73"/>
      <c r="IAJ339" s="73"/>
      <c r="IAK339" s="180"/>
      <c r="IAL339" s="75"/>
      <c r="IAM339" s="76"/>
      <c r="IAN339" s="180"/>
      <c r="IAO339" s="180"/>
      <c r="IAP339" s="180"/>
      <c r="IAQ339" s="75"/>
      <c r="IAR339" s="76"/>
      <c r="IAS339" s="181"/>
      <c r="IAT339" s="181"/>
      <c r="IAU339" s="182"/>
      <c r="IAV339" s="134"/>
      <c r="IAW339" s="135"/>
      <c r="IAX339" s="111"/>
      <c r="IAY339" s="178"/>
      <c r="IAZ339" s="178"/>
      <c r="IBA339" s="178"/>
      <c r="IBB339" s="178"/>
      <c r="IBC339" s="179"/>
      <c r="IBD339" s="73"/>
      <c r="IBE339" s="73"/>
      <c r="IBF339" s="180"/>
      <c r="IBG339" s="75"/>
      <c r="IBH339" s="76"/>
      <c r="IBI339" s="180"/>
      <c r="IBJ339" s="180"/>
      <c r="IBK339" s="180"/>
      <c r="IBL339" s="75"/>
      <c r="IBM339" s="76"/>
      <c r="IBN339" s="181"/>
      <c r="IBO339" s="181"/>
      <c r="IBP339" s="182"/>
      <c r="IBQ339" s="134"/>
      <c r="IBR339" s="135"/>
      <c r="IBS339" s="111"/>
      <c r="IBT339" s="178"/>
      <c r="IBU339" s="178"/>
      <c r="IBV339" s="178"/>
      <c r="IBW339" s="178"/>
      <c r="IBX339" s="179"/>
      <c r="IBY339" s="73"/>
      <c r="IBZ339" s="73"/>
      <c r="ICA339" s="180"/>
      <c r="ICB339" s="75"/>
      <c r="ICC339" s="76"/>
      <c r="ICD339" s="180"/>
      <c r="ICE339" s="180"/>
      <c r="ICF339" s="180"/>
      <c r="ICG339" s="75"/>
      <c r="ICH339" s="76"/>
      <c r="ICI339" s="181"/>
      <c r="ICJ339" s="181"/>
      <c r="ICK339" s="182"/>
      <c r="ICL339" s="134"/>
      <c r="ICM339" s="135"/>
      <c r="ICN339" s="111"/>
      <c r="ICO339" s="178"/>
      <c r="ICP339" s="178"/>
      <c r="ICQ339" s="178"/>
      <c r="ICR339" s="178"/>
      <c r="ICS339" s="179"/>
      <c r="ICT339" s="73"/>
      <c r="ICU339" s="73"/>
      <c r="ICV339" s="180"/>
      <c r="ICW339" s="75"/>
      <c r="ICX339" s="76"/>
      <c r="ICY339" s="180"/>
      <c r="ICZ339" s="180"/>
      <c r="IDA339" s="180"/>
      <c r="IDB339" s="75"/>
      <c r="IDC339" s="76"/>
      <c r="IDD339" s="181"/>
      <c r="IDE339" s="181"/>
      <c r="IDF339" s="182"/>
      <c r="IDG339" s="134"/>
      <c r="IDH339" s="135"/>
      <c r="IDI339" s="111"/>
      <c r="IDJ339" s="178"/>
      <c r="IDK339" s="178"/>
      <c r="IDL339" s="178"/>
      <c r="IDM339" s="178"/>
      <c r="IDN339" s="179"/>
      <c r="IDO339" s="73"/>
      <c r="IDP339" s="73"/>
      <c r="IDQ339" s="180"/>
      <c r="IDR339" s="75"/>
      <c r="IDS339" s="76"/>
      <c r="IDT339" s="180"/>
      <c r="IDU339" s="180"/>
      <c r="IDV339" s="180"/>
      <c r="IDW339" s="75"/>
      <c r="IDX339" s="76"/>
      <c r="IDY339" s="181"/>
      <c r="IDZ339" s="181"/>
      <c r="IEA339" s="182"/>
      <c r="IEB339" s="134"/>
      <c r="IEC339" s="135"/>
      <c r="IED339" s="111"/>
      <c r="IEE339" s="178"/>
      <c r="IEF339" s="178"/>
      <c r="IEG339" s="178"/>
      <c r="IEH339" s="178"/>
      <c r="IEI339" s="179"/>
      <c r="IEJ339" s="73"/>
      <c r="IEK339" s="73"/>
      <c r="IEL339" s="180"/>
      <c r="IEM339" s="75"/>
      <c r="IEN339" s="76"/>
      <c r="IEO339" s="180"/>
      <c r="IEP339" s="180"/>
      <c r="IEQ339" s="180"/>
      <c r="IER339" s="75"/>
      <c r="IES339" s="76"/>
      <c r="IET339" s="181"/>
      <c r="IEU339" s="181"/>
      <c r="IEV339" s="182"/>
      <c r="IEW339" s="134"/>
      <c r="IEX339" s="135"/>
      <c r="IEY339" s="111"/>
      <c r="IEZ339" s="178"/>
      <c r="IFA339" s="178"/>
      <c r="IFB339" s="178"/>
      <c r="IFC339" s="178"/>
      <c r="IFD339" s="179"/>
      <c r="IFE339" s="73"/>
      <c r="IFF339" s="73"/>
      <c r="IFG339" s="180"/>
      <c r="IFH339" s="75"/>
      <c r="IFI339" s="76"/>
      <c r="IFJ339" s="180"/>
      <c r="IFK339" s="180"/>
      <c r="IFL339" s="180"/>
      <c r="IFM339" s="75"/>
      <c r="IFN339" s="76"/>
      <c r="IFO339" s="181"/>
      <c r="IFP339" s="181"/>
      <c r="IFQ339" s="182"/>
      <c r="IFR339" s="134"/>
      <c r="IFS339" s="135"/>
      <c r="IFT339" s="111"/>
      <c r="IFU339" s="178"/>
      <c r="IFV339" s="178"/>
      <c r="IFW339" s="178"/>
      <c r="IFX339" s="178"/>
      <c r="IFY339" s="179"/>
      <c r="IFZ339" s="73"/>
      <c r="IGA339" s="73"/>
      <c r="IGB339" s="180"/>
      <c r="IGC339" s="75"/>
      <c r="IGD339" s="76"/>
      <c r="IGE339" s="180"/>
      <c r="IGF339" s="180"/>
      <c r="IGG339" s="180"/>
      <c r="IGH339" s="75"/>
      <c r="IGI339" s="76"/>
      <c r="IGJ339" s="181"/>
      <c r="IGK339" s="181"/>
      <c r="IGL339" s="182"/>
      <c r="IGM339" s="134"/>
      <c r="IGN339" s="135"/>
      <c r="IGO339" s="111"/>
      <c r="IGP339" s="178"/>
      <c r="IGQ339" s="178"/>
      <c r="IGR339" s="178"/>
      <c r="IGS339" s="178"/>
      <c r="IGT339" s="179"/>
      <c r="IGU339" s="73"/>
      <c r="IGV339" s="73"/>
      <c r="IGW339" s="180"/>
      <c r="IGX339" s="75"/>
      <c r="IGY339" s="76"/>
      <c r="IGZ339" s="180"/>
      <c r="IHA339" s="180"/>
      <c r="IHB339" s="180"/>
      <c r="IHC339" s="75"/>
      <c r="IHD339" s="76"/>
      <c r="IHE339" s="181"/>
      <c r="IHF339" s="181"/>
      <c r="IHG339" s="182"/>
      <c r="IHH339" s="134"/>
      <c r="IHI339" s="135"/>
      <c r="IHJ339" s="111"/>
      <c r="IHK339" s="178"/>
      <c r="IHL339" s="178"/>
      <c r="IHM339" s="178"/>
      <c r="IHN339" s="178"/>
      <c r="IHO339" s="179"/>
      <c r="IHP339" s="73"/>
      <c r="IHQ339" s="73"/>
      <c r="IHR339" s="180"/>
      <c r="IHS339" s="75"/>
      <c r="IHT339" s="76"/>
      <c r="IHU339" s="180"/>
      <c r="IHV339" s="180"/>
      <c r="IHW339" s="180"/>
      <c r="IHX339" s="75"/>
      <c r="IHY339" s="76"/>
      <c r="IHZ339" s="181"/>
      <c r="IIA339" s="181"/>
      <c r="IIB339" s="182"/>
      <c r="IIC339" s="134"/>
      <c r="IID339" s="135"/>
      <c r="IIE339" s="111"/>
      <c r="IIF339" s="178"/>
      <c r="IIG339" s="178"/>
      <c r="IIH339" s="178"/>
      <c r="III339" s="178"/>
      <c r="IIJ339" s="179"/>
      <c r="IIK339" s="73"/>
      <c r="IIL339" s="73"/>
      <c r="IIM339" s="180"/>
      <c r="IIN339" s="75"/>
      <c r="IIO339" s="76"/>
      <c r="IIP339" s="180"/>
      <c r="IIQ339" s="180"/>
      <c r="IIR339" s="180"/>
      <c r="IIS339" s="75"/>
      <c r="IIT339" s="76"/>
      <c r="IIU339" s="181"/>
      <c r="IIV339" s="181"/>
      <c r="IIW339" s="182"/>
      <c r="IIX339" s="134"/>
      <c r="IIY339" s="135"/>
      <c r="IIZ339" s="111"/>
      <c r="IJA339" s="178"/>
      <c r="IJB339" s="178"/>
      <c r="IJC339" s="178"/>
      <c r="IJD339" s="178"/>
      <c r="IJE339" s="179"/>
      <c r="IJF339" s="73"/>
      <c r="IJG339" s="73"/>
      <c r="IJH339" s="180"/>
      <c r="IJI339" s="75"/>
      <c r="IJJ339" s="76"/>
      <c r="IJK339" s="180"/>
      <c r="IJL339" s="180"/>
      <c r="IJM339" s="180"/>
      <c r="IJN339" s="75"/>
      <c r="IJO339" s="76"/>
      <c r="IJP339" s="181"/>
      <c r="IJQ339" s="181"/>
      <c r="IJR339" s="182"/>
      <c r="IJS339" s="134"/>
      <c r="IJT339" s="135"/>
      <c r="IJU339" s="111"/>
      <c r="IJV339" s="178"/>
      <c r="IJW339" s="178"/>
      <c r="IJX339" s="178"/>
      <c r="IJY339" s="178"/>
      <c r="IJZ339" s="179"/>
      <c r="IKA339" s="73"/>
      <c r="IKB339" s="73"/>
      <c r="IKC339" s="180"/>
      <c r="IKD339" s="75"/>
      <c r="IKE339" s="76"/>
      <c r="IKF339" s="180"/>
      <c r="IKG339" s="180"/>
      <c r="IKH339" s="180"/>
      <c r="IKI339" s="75"/>
      <c r="IKJ339" s="76"/>
      <c r="IKK339" s="181"/>
      <c r="IKL339" s="181"/>
      <c r="IKM339" s="182"/>
      <c r="IKN339" s="134"/>
      <c r="IKO339" s="135"/>
      <c r="IKP339" s="111"/>
      <c r="IKQ339" s="178"/>
      <c r="IKR339" s="178"/>
      <c r="IKS339" s="178"/>
      <c r="IKT339" s="178"/>
      <c r="IKU339" s="179"/>
      <c r="IKV339" s="73"/>
      <c r="IKW339" s="73"/>
      <c r="IKX339" s="180"/>
      <c r="IKY339" s="75"/>
      <c r="IKZ339" s="76"/>
      <c r="ILA339" s="180"/>
      <c r="ILB339" s="180"/>
      <c r="ILC339" s="180"/>
      <c r="ILD339" s="75"/>
      <c r="ILE339" s="76"/>
      <c r="ILF339" s="181"/>
      <c r="ILG339" s="181"/>
      <c r="ILH339" s="182"/>
      <c r="ILI339" s="134"/>
      <c r="ILJ339" s="135"/>
      <c r="ILK339" s="111"/>
      <c r="ILL339" s="178"/>
      <c r="ILM339" s="178"/>
      <c r="ILN339" s="178"/>
      <c r="ILO339" s="178"/>
      <c r="ILP339" s="179"/>
      <c r="ILQ339" s="73"/>
      <c r="ILR339" s="73"/>
      <c r="ILS339" s="180"/>
      <c r="ILT339" s="75"/>
      <c r="ILU339" s="76"/>
      <c r="ILV339" s="180"/>
      <c r="ILW339" s="180"/>
      <c r="ILX339" s="180"/>
      <c r="ILY339" s="75"/>
      <c r="ILZ339" s="76"/>
      <c r="IMA339" s="181"/>
      <c r="IMB339" s="181"/>
      <c r="IMC339" s="182"/>
      <c r="IMD339" s="134"/>
      <c r="IME339" s="135"/>
      <c r="IMF339" s="111"/>
      <c r="IMG339" s="178"/>
      <c r="IMH339" s="178"/>
      <c r="IMI339" s="178"/>
      <c r="IMJ339" s="178"/>
      <c r="IMK339" s="179"/>
      <c r="IML339" s="73"/>
      <c r="IMM339" s="73"/>
      <c r="IMN339" s="180"/>
      <c r="IMO339" s="75"/>
      <c r="IMP339" s="76"/>
      <c r="IMQ339" s="180"/>
      <c r="IMR339" s="180"/>
      <c r="IMS339" s="180"/>
      <c r="IMT339" s="75"/>
      <c r="IMU339" s="76"/>
      <c r="IMV339" s="181"/>
      <c r="IMW339" s="181"/>
      <c r="IMX339" s="182"/>
      <c r="IMY339" s="134"/>
      <c r="IMZ339" s="135"/>
      <c r="INA339" s="111"/>
      <c r="INB339" s="178"/>
      <c r="INC339" s="178"/>
      <c r="IND339" s="178"/>
      <c r="INE339" s="178"/>
      <c r="INF339" s="179"/>
      <c r="ING339" s="73"/>
      <c r="INH339" s="73"/>
      <c r="INI339" s="180"/>
      <c r="INJ339" s="75"/>
      <c r="INK339" s="76"/>
      <c r="INL339" s="180"/>
      <c r="INM339" s="180"/>
      <c r="INN339" s="180"/>
      <c r="INO339" s="75"/>
      <c r="INP339" s="76"/>
      <c r="INQ339" s="181"/>
      <c r="INR339" s="181"/>
      <c r="INS339" s="182"/>
      <c r="INT339" s="134"/>
      <c r="INU339" s="135"/>
      <c r="INV339" s="111"/>
      <c r="INW339" s="178"/>
      <c r="INX339" s="178"/>
      <c r="INY339" s="178"/>
      <c r="INZ339" s="178"/>
      <c r="IOA339" s="179"/>
      <c r="IOB339" s="73"/>
      <c r="IOC339" s="73"/>
      <c r="IOD339" s="180"/>
      <c r="IOE339" s="75"/>
      <c r="IOF339" s="76"/>
      <c r="IOG339" s="180"/>
      <c r="IOH339" s="180"/>
      <c r="IOI339" s="180"/>
      <c r="IOJ339" s="75"/>
      <c r="IOK339" s="76"/>
      <c r="IOL339" s="181"/>
      <c r="IOM339" s="181"/>
      <c r="ION339" s="182"/>
      <c r="IOO339" s="134"/>
      <c r="IOP339" s="135"/>
      <c r="IOQ339" s="111"/>
      <c r="IOR339" s="178"/>
      <c r="IOS339" s="178"/>
      <c r="IOT339" s="178"/>
      <c r="IOU339" s="178"/>
      <c r="IOV339" s="179"/>
      <c r="IOW339" s="73"/>
      <c r="IOX339" s="73"/>
      <c r="IOY339" s="180"/>
      <c r="IOZ339" s="75"/>
      <c r="IPA339" s="76"/>
      <c r="IPB339" s="180"/>
      <c r="IPC339" s="180"/>
      <c r="IPD339" s="180"/>
      <c r="IPE339" s="75"/>
      <c r="IPF339" s="76"/>
      <c r="IPG339" s="181"/>
      <c r="IPH339" s="181"/>
      <c r="IPI339" s="182"/>
      <c r="IPJ339" s="134"/>
      <c r="IPK339" s="135"/>
      <c r="IPL339" s="111"/>
      <c r="IPM339" s="178"/>
      <c r="IPN339" s="178"/>
      <c r="IPO339" s="178"/>
      <c r="IPP339" s="178"/>
      <c r="IPQ339" s="179"/>
      <c r="IPR339" s="73"/>
      <c r="IPS339" s="73"/>
      <c r="IPT339" s="180"/>
      <c r="IPU339" s="75"/>
      <c r="IPV339" s="76"/>
      <c r="IPW339" s="180"/>
      <c r="IPX339" s="180"/>
      <c r="IPY339" s="180"/>
      <c r="IPZ339" s="75"/>
      <c r="IQA339" s="76"/>
      <c r="IQB339" s="181"/>
      <c r="IQC339" s="181"/>
      <c r="IQD339" s="182"/>
      <c r="IQE339" s="134"/>
      <c r="IQF339" s="135"/>
      <c r="IQG339" s="111"/>
      <c r="IQH339" s="178"/>
      <c r="IQI339" s="178"/>
      <c r="IQJ339" s="178"/>
      <c r="IQK339" s="178"/>
      <c r="IQL339" s="179"/>
      <c r="IQM339" s="73"/>
      <c r="IQN339" s="73"/>
      <c r="IQO339" s="180"/>
      <c r="IQP339" s="75"/>
      <c r="IQQ339" s="76"/>
      <c r="IQR339" s="180"/>
      <c r="IQS339" s="180"/>
      <c r="IQT339" s="180"/>
      <c r="IQU339" s="75"/>
      <c r="IQV339" s="76"/>
      <c r="IQW339" s="181"/>
      <c r="IQX339" s="181"/>
      <c r="IQY339" s="182"/>
      <c r="IQZ339" s="134"/>
      <c r="IRA339" s="135"/>
      <c r="IRB339" s="111"/>
      <c r="IRC339" s="178"/>
      <c r="IRD339" s="178"/>
      <c r="IRE339" s="178"/>
      <c r="IRF339" s="178"/>
      <c r="IRG339" s="179"/>
      <c r="IRH339" s="73"/>
      <c r="IRI339" s="73"/>
      <c r="IRJ339" s="180"/>
      <c r="IRK339" s="75"/>
      <c r="IRL339" s="76"/>
      <c r="IRM339" s="180"/>
      <c r="IRN339" s="180"/>
      <c r="IRO339" s="180"/>
      <c r="IRP339" s="75"/>
      <c r="IRQ339" s="76"/>
      <c r="IRR339" s="181"/>
      <c r="IRS339" s="181"/>
      <c r="IRT339" s="182"/>
      <c r="IRU339" s="134"/>
      <c r="IRV339" s="135"/>
      <c r="IRW339" s="111"/>
      <c r="IRX339" s="178"/>
      <c r="IRY339" s="178"/>
      <c r="IRZ339" s="178"/>
      <c r="ISA339" s="178"/>
      <c r="ISB339" s="179"/>
      <c r="ISC339" s="73"/>
      <c r="ISD339" s="73"/>
      <c r="ISE339" s="180"/>
      <c r="ISF339" s="75"/>
      <c r="ISG339" s="76"/>
      <c r="ISH339" s="180"/>
      <c r="ISI339" s="180"/>
      <c r="ISJ339" s="180"/>
      <c r="ISK339" s="75"/>
      <c r="ISL339" s="76"/>
      <c r="ISM339" s="181"/>
      <c r="ISN339" s="181"/>
      <c r="ISO339" s="182"/>
      <c r="ISP339" s="134"/>
      <c r="ISQ339" s="135"/>
      <c r="ISR339" s="111"/>
      <c r="ISS339" s="178"/>
      <c r="IST339" s="178"/>
      <c r="ISU339" s="178"/>
      <c r="ISV339" s="178"/>
      <c r="ISW339" s="179"/>
      <c r="ISX339" s="73"/>
      <c r="ISY339" s="73"/>
      <c r="ISZ339" s="180"/>
      <c r="ITA339" s="75"/>
      <c r="ITB339" s="76"/>
      <c r="ITC339" s="180"/>
      <c r="ITD339" s="180"/>
      <c r="ITE339" s="180"/>
      <c r="ITF339" s="75"/>
      <c r="ITG339" s="76"/>
      <c r="ITH339" s="181"/>
      <c r="ITI339" s="181"/>
      <c r="ITJ339" s="182"/>
      <c r="ITK339" s="134"/>
      <c r="ITL339" s="135"/>
      <c r="ITM339" s="111"/>
      <c r="ITN339" s="178"/>
      <c r="ITO339" s="178"/>
      <c r="ITP339" s="178"/>
      <c r="ITQ339" s="178"/>
      <c r="ITR339" s="179"/>
      <c r="ITS339" s="73"/>
      <c r="ITT339" s="73"/>
      <c r="ITU339" s="180"/>
      <c r="ITV339" s="75"/>
      <c r="ITW339" s="76"/>
      <c r="ITX339" s="180"/>
      <c r="ITY339" s="180"/>
      <c r="ITZ339" s="180"/>
      <c r="IUA339" s="75"/>
      <c r="IUB339" s="76"/>
      <c r="IUC339" s="181"/>
      <c r="IUD339" s="181"/>
      <c r="IUE339" s="182"/>
      <c r="IUF339" s="134"/>
      <c r="IUG339" s="135"/>
      <c r="IUH339" s="111"/>
      <c r="IUI339" s="178"/>
      <c r="IUJ339" s="178"/>
      <c r="IUK339" s="178"/>
      <c r="IUL339" s="178"/>
      <c r="IUM339" s="179"/>
      <c r="IUN339" s="73"/>
      <c r="IUO339" s="73"/>
      <c r="IUP339" s="180"/>
      <c r="IUQ339" s="75"/>
      <c r="IUR339" s="76"/>
      <c r="IUS339" s="180"/>
      <c r="IUT339" s="180"/>
      <c r="IUU339" s="180"/>
      <c r="IUV339" s="75"/>
      <c r="IUW339" s="76"/>
      <c r="IUX339" s="181"/>
      <c r="IUY339" s="181"/>
      <c r="IUZ339" s="182"/>
      <c r="IVA339" s="134"/>
      <c r="IVB339" s="135"/>
      <c r="IVC339" s="111"/>
      <c r="IVD339" s="178"/>
      <c r="IVE339" s="178"/>
      <c r="IVF339" s="178"/>
      <c r="IVG339" s="178"/>
      <c r="IVH339" s="179"/>
      <c r="IVI339" s="73"/>
      <c r="IVJ339" s="73"/>
      <c r="IVK339" s="180"/>
      <c r="IVL339" s="75"/>
      <c r="IVM339" s="76"/>
      <c r="IVN339" s="180"/>
      <c r="IVO339" s="180"/>
      <c r="IVP339" s="180"/>
      <c r="IVQ339" s="75"/>
      <c r="IVR339" s="76"/>
      <c r="IVS339" s="181"/>
      <c r="IVT339" s="181"/>
      <c r="IVU339" s="182"/>
      <c r="IVV339" s="134"/>
      <c r="IVW339" s="135"/>
      <c r="IVX339" s="111"/>
      <c r="IVY339" s="178"/>
      <c r="IVZ339" s="178"/>
      <c r="IWA339" s="178"/>
      <c r="IWB339" s="178"/>
      <c r="IWC339" s="179"/>
      <c r="IWD339" s="73"/>
      <c r="IWE339" s="73"/>
      <c r="IWF339" s="180"/>
      <c r="IWG339" s="75"/>
      <c r="IWH339" s="76"/>
      <c r="IWI339" s="180"/>
      <c r="IWJ339" s="180"/>
      <c r="IWK339" s="180"/>
      <c r="IWL339" s="75"/>
      <c r="IWM339" s="76"/>
      <c r="IWN339" s="181"/>
      <c r="IWO339" s="181"/>
      <c r="IWP339" s="182"/>
      <c r="IWQ339" s="134"/>
      <c r="IWR339" s="135"/>
      <c r="IWS339" s="111"/>
      <c r="IWT339" s="178"/>
      <c r="IWU339" s="178"/>
      <c r="IWV339" s="178"/>
      <c r="IWW339" s="178"/>
      <c r="IWX339" s="179"/>
      <c r="IWY339" s="73"/>
      <c r="IWZ339" s="73"/>
      <c r="IXA339" s="180"/>
      <c r="IXB339" s="75"/>
      <c r="IXC339" s="76"/>
      <c r="IXD339" s="180"/>
      <c r="IXE339" s="180"/>
      <c r="IXF339" s="180"/>
      <c r="IXG339" s="75"/>
      <c r="IXH339" s="76"/>
      <c r="IXI339" s="181"/>
      <c r="IXJ339" s="181"/>
      <c r="IXK339" s="182"/>
      <c r="IXL339" s="134"/>
      <c r="IXM339" s="135"/>
      <c r="IXN339" s="111"/>
      <c r="IXO339" s="178"/>
      <c r="IXP339" s="178"/>
      <c r="IXQ339" s="178"/>
      <c r="IXR339" s="178"/>
      <c r="IXS339" s="179"/>
      <c r="IXT339" s="73"/>
      <c r="IXU339" s="73"/>
      <c r="IXV339" s="180"/>
      <c r="IXW339" s="75"/>
      <c r="IXX339" s="76"/>
      <c r="IXY339" s="180"/>
      <c r="IXZ339" s="180"/>
      <c r="IYA339" s="180"/>
      <c r="IYB339" s="75"/>
      <c r="IYC339" s="76"/>
      <c r="IYD339" s="181"/>
      <c r="IYE339" s="181"/>
      <c r="IYF339" s="182"/>
      <c r="IYG339" s="134"/>
      <c r="IYH339" s="135"/>
      <c r="IYI339" s="111"/>
      <c r="IYJ339" s="178"/>
      <c r="IYK339" s="178"/>
      <c r="IYL339" s="178"/>
      <c r="IYM339" s="178"/>
      <c r="IYN339" s="179"/>
      <c r="IYO339" s="73"/>
      <c r="IYP339" s="73"/>
      <c r="IYQ339" s="180"/>
      <c r="IYR339" s="75"/>
      <c r="IYS339" s="76"/>
      <c r="IYT339" s="180"/>
      <c r="IYU339" s="180"/>
      <c r="IYV339" s="180"/>
      <c r="IYW339" s="75"/>
      <c r="IYX339" s="76"/>
      <c r="IYY339" s="181"/>
      <c r="IYZ339" s="181"/>
      <c r="IZA339" s="182"/>
      <c r="IZB339" s="134"/>
      <c r="IZC339" s="135"/>
      <c r="IZD339" s="111"/>
      <c r="IZE339" s="178"/>
      <c r="IZF339" s="178"/>
      <c r="IZG339" s="178"/>
      <c r="IZH339" s="178"/>
      <c r="IZI339" s="179"/>
      <c r="IZJ339" s="73"/>
      <c r="IZK339" s="73"/>
      <c r="IZL339" s="180"/>
      <c r="IZM339" s="75"/>
      <c r="IZN339" s="76"/>
      <c r="IZO339" s="180"/>
      <c r="IZP339" s="180"/>
      <c r="IZQ339" s="180"/>
      <c r="IZR339" s="75"/>
      <c r="IZS339" s="76"/>
      <c r="IZT339" s="181"/>
      <c r="IZU339" s="181"/>
      <c r="IZV339" s="182"/>
      <c r="IZW339" s="134"/>
      <c r="IZX339" s="135"/>
      <c r="IZY339" s="111"/>
      <c r="IZZ339" s="178"/>
      <c r="JAA339" s="178"/>
      <c r="JAB339" s="178"/>
      <c r="JAC339" s="178"/>
      <c r="JAD339" s="179"/>
      <c r="JAE339" s="73"/>
      <c r="JAF339" s="73"/>
      <c r="JAG339" s="180"/>
      <c r="JAH339" s="75"/>
      <c r="JAI339" s="76"/>
      <c r="JAJ339" s="180"/>
      <c r="JAK339" s="180"/>
      <c r="JAL339" s="180"/>
      <c r="JAM339" s="75"/>
      <c r="JAN339" s="76"/>
      <c r="JAO339" s="181"/>
      <c r="JAP339" s="181"/>
      <c r="JAQ339" s="182"/>
      <c r="JAR339" s="134"/>
      <c r="JAS339" s="135"/>
      <c r="JAT339" s="111"/>
      <c r="JAU339" s="178"/>
      <c r="JAV339" s="178"/>
      <c r="JAW339" s="178"/>
      <c r="JAX339" s="178"/>
      <c r="JAY339" s="179"/>
      <c r="JAZ339" s="73"/>
      <c r="JBA339" s="73"/>
      <c r="JBB339" s="180"/>
      <c r="JBC339" s="75"/>
      <c r="JBD339" s="76"/>
      <c r="JBE339" s="180"/>
      <c r="JBF339" s="180"/>
      <c r="JBG339" s="180"/>
      <c r="JBH339" s="75"/>
      <c r="JBI339" s="76"/>
      <c r="JBJ339" s="181"/>
      <c r="JBK339" s="181"/>
      <c r="JBL339" s="182"/>
      <c r="JBM339" s="134"/>
      <c r="JBN339" s="135"/>
      <c r="JBO339" s="111"/>
      <c r="JBP339" s="178"/>
      <c r="JBQ339" s="178"/>
      <c r="JBR339" s="178"/>
      <c r="JBS339" s="178"/>
      <c r="JBT339" s="179"/>
      <c r="JBU339" s="73"/>
      <c r="JBV339" s="73"/>
      <c r="JBW339" s="180"/>
      <c r="JBX339" s="75"/>
      <c r="JBY339" s="76"/>
      <c r="JBZ339" s="180"/>
      <c r="JCA339" s="180"/>
      <c r="JCB339" s="180"/>
      <c r="JCC339" s="75"/>
      <c r="JCD339" s="76"/>
      <c r="JCE339" s="181"/>
      <c r="JCF339" s="181"/>
      <c r="JCG339" s="182"/>
      <c r="JCH339" s="134"/>
      <c r="JCI339" s="135"/>
      <c r="JCJ339" s="111"/>
      <c r="JCK339" s="178"/>
      <c r="JCL339" s="178"/>
      <c r="JCM339" s="178"/>
      <c r="JCN339" s="178"/>
      <c r="JCO339" s="179"/>
      <c r="JCP339" s="73"/>
      <c r="JCQ339" s="73"/>
      <c r="JCR339" s="180"/>
      <c r="JCS339" s="75"/>
      <c r="JCT339" s="76"/>
      <c r="JCU339" s="180"/>
      <c r="JCV339" s="180"/>
      <c r="JCW339" s="180"/>
      <c r="JCX339" s="75"/>
      <c r="JCY339" s="76"/>
      <c r="JCZ339" s="181"/>
      <c r="JDA339" s="181"/>
      <c r="JDB339" s="182"/>
      <c r="JDC339" s="134"/>
      <c r="JDD339" s="135"/>
      <c r="JDE339" s="111"/>
      <c r="JDF339" s="178"/>
      <c r="JDG339" s="178"/>
      <c r="JDH339" s="178"/>
      <c r="JDI339" s="178"/>
      <c r="JDJ339" s="179"/>
      <c r="JDK339" s="73"/>
      <c r="JDL339" s="73"/>
      <c r="JDM339" s="180"/>
      <c r="JDN339" s="75"/>
      <c r="JDO339" s="76"/>
      <c r="JDP339" s="180"/>
      <c r="JDQ339" s="180"/>
      <c r="JDR339" s="180"/>
      <c r="JDS339" s="75"/>
      <c r="JDT339" s="76"/>
      <c r="JDU339" s="181"/>
      <c r="JDV339" s="181"/>
      <c r="JDW339" s="182"/>
      <c r="JDX339" s="134"/>
      <c r="JDY339" s="135"/>
      <c r="JDZ339" s="111"/>
      <c r="JEA339" s="178"/>
      <c r="JEB339" s="178"/>
      <c r="JEC339" s="178"/>
      <c r="JED339" s="178"/>
      <c r="JEE339" s="179"/>
      <c r="JEF339" s="73"/>
      <c r="JEG339" s="73"/>
      <c r="JEH339" s="180"/>
      <c r="JEI339" s="75"/>
      <c r="JEJ339" s="76"/>
      <c r="JEK339" s="180"/>
      <c r="JEL339" s="180"/>
      <c r="JEM339" s="180"/>
      <c r="JEN339" s="75"/>
      <c r="JEO339" s="76"/>
      <c r="JEP339" s="181"/>
      <c r="JEQ339" s="181"/>
      <c r="JER339" s="182"/>
      <c r="JES339" s="134"/>
      <c r="JET339" s="135"/>
      <c r="JEU339" s="111"/>
      <c r="JEV339" s="178"/>
      <c r="JEW339" s="178"/>
      <c r="JEX339" s="178"/>
      <c r="JEY339" s="178"/>
      <c r="JEZ339" s="179"/>
      <c r="JFA339" s="73"/>
      <c r="JFB339" s="73"/>
      <c r="JFC339" s="180"/>
      <c r="JFD339" s="75"/>
      <c r="JFE339" s="76"/>
      <c r="JFF339" s="180"/>
      <c r="JFG339" s="180"/>
      <c r="JFH339" s="180"/>
      <c r="JFI339" s="75"/>
      <c r="JFJ339" s="76"/>
      <c r="JFK339" s="181"/>
      <c r="JFL339" s="181"/>
      <c r="JFM339" s="182"/>
      <c r="JFN339" s="134"/>
      <c r="JFO339" s="135"/>
      <c r="JFP339" s="111"/>
      <c r="JFQ339" s="178"/>
      <c r="JFR339" s="178"/>
      <c r="JFS339" s="178"/>
      <c r="JFT339" s="178"/>
      <c r="JFU339" s="179"/>
      <c r="JFV339" s="73"/>
      <c r="JFW339" s="73"/>
      <c r="JFX339" s="180"/>
      <c r="JFY339" s="75"/>
      <c r="JFZ339" s="76"/>
      <c r="JGA339" s="180"/>
      <c r="JGB339" s="180"/>
      <c r="JGC339" s="180"/>
      <c r="JGD339" s="75"/>
      <c r="JGE339" s="76"/>
      <c r="JGF339" s="181"/>
      <c r="JGG339" s="181"/>
      <c r="JGH339" s="182"/>
      <c r="JGI339" s="134"/>
      <c r="JGJ339" s="135"/>
      <c r="JGK339" s="111"/>
      <c r="JGL339" s="178"/>
      <c r="JGM339" s="178"/>
      <c r="JGN339" s="178"/>
      <c r="JGO339" s="178"/>
      <c r="JGP339" s="179"/>
      <c r="JGQ339" s="73"/>
      <c r="JGR339" s="73"/>
      <c r="JGS339" s="180"/>
      <c r="JGT339" s="75"/>
      <c r="JGU339" s="76"/>
      <c r="JGV339" s="180"/>
      <c r="JGW339" s="180"/>
      <c r="JGX339" s="180"/>
      <c r="JGY339" s="75"/>
      <c r="JGZ339" s="76"/>
      <c r="JHA339" s="181"/>
      <c r="JHB339" s="181"/>
      <c r="JHC339" s="182"/>
      <c r="JHD339" s="134"/>
      <c r="JHE339" s="135"/>
      <c r="JHF339" s="111"/>
      <c r="JHG339" s="178"/>
      <c r="JHH339" s="178"/>
      <c r="JHI339" s="178"/>
      <c r="JHJ339" s="178"/>
      <c r="JHK339" s="179"/>
      <c r="JHL339" s="73"/>
      <c r="JHM339" s="73"/>
      <c r="JHN339" s="180"/>
      <c r="JHO339" s="75"/>
      <c r="JHP339" s="76"/>
      <c r="JHQ339" s="180"/>
      <c r="JHR339" s="180"/>
      <c r="JHS339" s="180"/>
      <c r="JHT339" s="75"/>
      <c r="JHU339" s="76"/>
      <c r="JHV339" s="181"/>
      <c r="JHW339" s="181"/>
      <c r="JHX339" s="182"/>
      <c r="JHY339" s="134"/>
      <c r="JHZ339" s="135"/>
      <c r="JIA339" s="111"/>
      <c r="JIB339" s="178"/>
      <c r="JIC339" s="178"/>
      <c r="JID339" s="178"/>
      <c r="JIE339" s="178"/>
      <c r="JIF339" s="179"/>
      <c r="JIG339" s="73"/>
      <c r="JIH339" s="73"/>
      <c r="JII339" s="180"/>
      <c r="JIJ339" s="75"/>
      <c r="JIK339" s="76"/>
      <c r="JIL339" s="180"/>
      <c r="JIM339" s="180"/>
      <c r="JIN339" s="180"/>
      <c r="JIO339" s="75"/>
      <c r="JIP339" s="76"/>
      <c r="JIQ339" s="181"/>
      <c r="JIR339" s="181"/>
      <c r="JIS339" s="182"/>
      <c r="JIT339" s="134"/>
      <c r="JIU339" s="135"/>
      <c r="JIV339" s="111"/>
      <c r="JIW339" s="178"/>
      <c r="JIX339" s="178"/>
      <c r="JIY339" s="178"/>
      <c r="JIZ339" s="178"/>
      <c r="JJA339" s="179"/>
      <c r="JJB339" s="73"/>
      <c r="JJC339" s="73"/>
      <c r="JJD339" s="180"/>
      <c r="JJE339" s="75"/>
      <c r="JJF339" s="76"/>
      <c r="JJG339" s="180"/>
      <c r="JJH339" s="180"/>
      <c r="JJI339" s="180"/>
      <c r="JJJ339" s="75"/>
      <c r="JJK339" s="76"/>
      <c r="JJL339" s="181"/>
      <c r="JJM339" s="181"/>
      <c r="JJN339" s="182"/>
      <c r="JJO339" s="134"/>
      <c r="JJP339" s="135"/>
      <c r="JJQ339" s="111"/>
      <c r="JJR339" s="178"/>
      <c r="JJS339" s="178"/>
      <c r="JJT339" s="178"/>
      <c r="JJU339" s="178"/>
      <c r="JJV339" s="179"/>
      <c r="JJW339" s="73"/>
      <c r="JJX339" s="73"/>
      <c r="JJY339" s="180"/>
      <c r="JJZ339" s="75"/>
      <c r="JKA339" s="76"/>
      <c r="JKB339" s="180"/>
      <c r="JKC339" s="180"/>
      <c r="JKD339" s="180"/>
      <c r="JKE339" s="75"/>
      <c r="JKF339" s="76"/>
      <c r="JKG339" s="181"/>
      <c r="JKH339" s="181"/>
      <c r="JKI339" s="182"/>
      <c r="JKJ339" s="134"/>
      <c r="JKK339" s="135"/>
      <c r="JKL339" s="111"/>
      <c r="JKM339" s="178"/>
      <c r="JKN339" s="178"/>
      <c r="JKO339" s="178"/>
      <c r="JKP339" s="178"/>
      <c r="JKQ339" s="179"/>
      <c r="JKR339" s="73"/>
      <c r="JKS339" s="73"/>
      <c r="JKT339" s="180"/>
      <c r="JKU339" s="75"/>
      <c r="JKV339" s="76"/>
      <c r="JKW339" s="180"/>
      <c r="JKX339" s="180"/>
      <c r="JKY339" s="180"/>
      <c r="JKZ339" s="75"/>
      <c r="JLA339" s="76"/>
      <c r="JLB339" s="181"/>
      <c r="JLC339" s="181"/>
      <c r="JLD339" s="182"/>
      <c r="JLE339" s="134"/>
      <c r="JLF339" s="135"/>
      <c r="JLG339" s="111"/>
      <c r="JLH339" s="178"/>
      <c r="JLI339" s="178"/>
      <c r="JLJ339" s="178"/>
      <c r="JLK339" s="178"/>
      <c r="JLL339" s="179"/>
      <c r="JLM339" s="73"/>
      <c r="JLN339" s="73"/>
      <c r="JLO339" s="180"/>
      <c r="JLP339" s="75"/>
      <c r="JLQ339" s="76"/>
      <c r="JLR339" s="180"/>
      <c r="JLS339" s="180"/>
      <c r="JLT339" s="180"/>
      <c r="JLU339" s="75"/>
      <c r="JLV339" s="76"/>
      <c r="JLW339" s="181"/>
      <c r="JLX339" s="181"/>
      <c r="JLY339" s="182"/>
      <c r="JLZ339" s="134"/>
      <c r="JMA339" s="135"/>
      <c r="JMB339" s="111"/>
      <c r="JMC339" s="178"/>
      <c r="JMD339" s="178"/>
      <c r="JME339" s="178"/>
      <c r="JMF339" s="178"/>
      <c r="JMG339" s="179"/>
      <c r="JMH339" s="73"/>
      <c r="JMI339" s="73"/>
      <c r="JMJ339" s="180"/>
      <c r="JMK339" s="75"/>
      <c r="JML339" s="76"/>
      <c r="JMM339" s="180"/>
      <c r="JMN339" s="180"/>
      <c r="JMO339" s="180"/>
      <c r="JMP339" s="75"/>
      <c r="JMQ339" s="76"/>
      <c r="JMR339" s="181"/>
      <c r="JMS339" s="181"/>
      <c r="JMT339" s="182"/>
      <c r="JMU339" s="134"/>
      <c r="JMV339" s="135"/>
      <c r="JMW339" s="111"/>
      <c r="JMX339" s="178"/>
      <c r="JMY339" s="178"/>
      <c r="JMZ339" s="178"/>
      <c r="JNA339" s="178"/>
      <c r="JNB339" s="179"/>
      <c r="JNC339" s="73"/>
      <c r="JND339" s="73"/>
      <c r="JNE339" s="180"/>
      <c r="JNF339" s="75"/>
      <c r="JNG339" s="76"/>
      <c r="JNH339" s="180"/>
      <c r="JNI339" s="180"/>
      <c r="JNJ339" s="180"/>
      <c r="JNK339" s="75"/>
      <c r="JNL339" s="76"/>
      <c r="JNM339" s="181"/>
      <c r="JNN339" s="181"/>
      <c r="JNO339" s="182"/>
      <c r="JNP339" s="134"/>
      <c r="JNQ339" s="135"/>
      <c r="JNR339" s="111"/>
      <c r="JNS339" s="178"/>
      <c r="JNT339" s="178"/>
      <c r="JNU339" s="178"/>
      <c r="JNV339" s="178"/>
      <c r="JNW339" s="179"/>
      <c r="JNX339" s="73"/>
      <c r="JNY339" s="73"/>
      <c r="JNZ339" s="180"/>
      <c r="JOA339" s="75"/>
      <c r="JOB339" s="76"/>
      <c r="JOC339" s="180"/>
      <c r="JOD339" s="180"/>
      <c r="JOE339" s="180"/>
      <c r="JOF339" s="75"/>
      <c r="JOG339" s="76"/>
      <c r="JOH339" s="181"/>
      <c r="JOI339" s="181"/>
      <c r="JOJ339" s="182"/>
      <c r="JOK339" s="134"/>
      <c r="JOL339" s="135"/>
      <c r="JOM339" s="111"/>
      <c r="JON339" s="178"/>
      <c r="JOO339" s="178"/>
      <c r="JOP339" s="178"/>
      <c r="JOQ339" s="178"/>
      <c r="JOR339" s="179"/>
      <c r="JOS339" s="73"/>
      <c r="JOT339" s="73"/>
      <c r="JOU339" s="180"/>
      <c r="JOV339" s="75"/>
      <c r="JOW339" s="76"/>
      <c r="JOX339" s="180"/>
      <c r="JOY339" s="180"/>
      <c r="JOZ339" s="180"/>
      <c r="JPA339" s="75"/>
      <c r="JPB339" s="76"/>
      <c r="JPC339" s="181"/>
      <c r="JPD339" s="181"/>
      <c r="JPE339" s="182"/>
      <c r="JPF339" s="134"/>
      <c r="JPG339" s="135"/>
      <c r="JPH339" s="111"/>
      <c r="JPI339" s="178"/>
      <c r="JPJ339" s="178"/>
      <c r="JPK339" s="178"/>
      <c r="JPL339" s="178"/>
      <c r="JPM339" s="179"/>
      <c r="JPN339" s="73"/>
      <c r="JPO339" s="73"/>
      <c r="JPP339" s="180"/>
      <c r="JPQ339" s="75"/>
      <c r="JPR339" s="76"/>
      <c r="JPS339" s="180"/>
      <c r="JPT339" s="180"/>
      <c r="JPU339" s="180"/>
      <c r="JPV339" s="75"/>
      <c r="JPW339" s="76"/>
      <c r="JPX339" s="181"/>
      <c r="JPY339" s="181"/>
      <c r="JPZ339" s="182"/>
      <c r="JQA339" s="134"/>
      <c r="JQB339" s="135"/>
      <c r="JQC339" s="111"/>
      <c r="JQD339" s="178"/>
      <c r="JQE339" s="178"/>
      <c r="JQF339" s="178"/>
      <c r="JQG339" s="178"/>
      <c r="JQH339" s="179"/>
      <c r="JQI339" s="73"/>
      <c r="JQJ339" s="73"/>
      <c r="JQK339" s="180"/>
      <c r="JQL339" s="75"/>
      <c r="JQM339" s="76"/>
      <c r="JQN339" s="180"/>
      <c r="JQO339" s="180"/>
      <c r="JQP339" s="180"/>
      <c r="JQQ339" s="75"/>
      <c r="JQR339" s="76"/>
      <c r="JQS339" s="181"/>
      <c r="JQT339" s="181"/>
      <c r="JQU339" s="182"/>
      <c r="JQV339" s="134"/>
      <c r="JQW339" s="135"/>
      <c r="JQX339" s="111"/>
      <c r="JQY339" s="178"/>
      <c r="JQZ339" s="178"/>
      <c r="JRA339" s="178"/>
      <c r="JRB339" s="178"/>
      <c r="JRC339" s="179"/>
      <c r="JRD339" s="73"/>
      <c r="JRE339" s="73"/>
      <c r="JRF339" s="180"/>
      <c r="JRG339" s="75"/>
      <c r="JRH339" s="76"/>
      <c r="JRI339" s="180"/>
      <c r="JRJ339" s="180"/>
      <c r="JRK339" s="180"/>
      <c r="JRL339" s="75"/>
      <c r="JRM339" s="76"/>
      <c r="JRN339" s="181"/>
      <c r="JRO339" s="181"/>
      <c r="JRP339" s="182"/>
      <c r="JRQ339" s="134"/>
      <c r="JRR339" s="135"/>
      <c r="JRS339" s="111"/>
      <c r="JRT339" s="178"/>
      <c r="JRU339" s="178"/>
      <c r="JRV339" s="178"/>
      <c r="JRW339" s="178"/>
      <c r="JRX339" s="179"/>
      <c r="JRY339" s="73"/>
      <c r="JRZ339" s="73"/>
      <c r="JSA339" s="180"/>
      <c r="JSB339" s="75"/>
      <c r="JSC339" s="76"/>
      <c r="JSD339" s="180"/>
      <c r="JSE339" s="180"/>
      <c r="JSF339" s="180"/>
      <c r="JSG339" s="75"/>
      <c r="JSH339" s="76"/>
      <c r="JSI339" s="181"/>
      <c r="JSJ339" s="181"/>
      <c r="JSK339" s="182"/>
      <c r="JSL339" s="134"/>
      <c r="JSM339" s="135"/>
      <c r="JSN339" s="111"/>
      <c r="JSO339" s="178"/>
      <c r="JSP339" s="178"/>
      <c r="JSQ339" s="178"/>
      <c r="JSR339" s="178"/>
      <c r="JSS339" s="179"/>
      <c r="JST339" s="73"/>
      <c r="JSU339" s="73"/>
      <c r="JSV339" s="180"/>
      <c r="JSW339" s="75"/>
      <c r="JSX339" s="76"/>
      <c r="JSY339" s="180"/>
      <c r="JSZ339" s="180"/>
      <c r="JTA339" s="180"/>
      <c r="JTB339" s="75"/>
      <c r="JTC339" s="76"/>
      <c r="JTD339" s="181"/>
      <c r="JTE339" s="181"/>
      <c r="JTF339" s="182"/>
      <c r="JTG339" s="134"/>
      <c r="JTH339" s="135"/>
      <c r="JTI339" s="111"/>
      <c r="JTJ339" s="178"/>
      <c r="JTK339" s="178"/>
      <c r="JTL339" s="178"/>
      <c r="JTM339" s="178"/>
      <c r="JTN339" s="179"/>
      <c r="JTO339" s="73"/>
      <c r="JTP339" s="73"/>
      <c r="JTQ339" s="180"/>
      <c r="JTR339" s="75"/>
      <c r="JTS339" s="76"/>
      <c r="JTT339" s="180"/>
      <c r="JTU339" s="180"/>
      <c r="JTV339" s="180"/>
      <c r="JTW339" s="75"/>
      <c r="JTX339" s="76"/>
      <c r="JTY339" s="181"/>
      <c r="JTZ339" s="181"/>
      <c r="JUA339" s="182"/>
      <c r="JUB339" s="134"/>
      <c r="JUC339" s="135"/>
      <c r="JUD339" s="111"/>
      <c r="JUE339" s="178"/>
      <c r="JUF339" s="178"/>
      <c r="JUG339" s="178"/>
      <c r="JUH339" s="178"/>
      <c r="JUI339" s="179"/>
      <c r="JUJ339" s="73"/>
      <c r="JUK339" s="73"/>
      <c r="JUL339" s="180"/>
      <c r="JUM339" s="75"/>
      <c r="JUN339" s="76"/>
      <c r="JUO339" s="180"/>
      <c r="JUP339" s="180"/>
      <c r="JUQ339" s="180"/>
      <c r="JUR339" s="75"/>
      <c r="JUS339" s="76"/>
      <c r="JUT339" s="181"/>
      <c r="JUU339" s="181"/>
      <c r="JUV339" s="182"/>
      <c r="JUW339" s="134"/>
      <c r="JUX339" s="135"/>
      <c r="JUY339" s="111"/>
      <c r="JUZ339" s="178"/>
      <c r="JVA339" s="178"/>
      <c r="JVB339" s="178"/>
      <c r="JVC339" s="178"/>
      <c r="JVD339" s="179"/>
      <c r="JVE339" s="73"/>
      <c r="JVF339" s="73"/>
      <c r="JVG339" s="180"/>
      <c r="JVH339" s="75"/>
      <c r="JVI339" s="76"/>
      <c r="JVJ339" s="180"/>
      <c r="JVK339" s="180"/>
      <c r="JVL339" s="180"/>
      <c r="JVM339" s="75"/>
      <c r="JVN339" s="76"/>
      <c r="JVO339" s="181"/>
      <c r="JVP339" s="181"/>
      <c r="JVQ339" s="182"/>
      <c r="JVR339" s="134"/>
      <c r="JVS339" s="135"/>
      <c r="JVT339" s="111"/>
      <c r="JVU339" s="178"/>
      <c r="JVV339" s="178"/>
      <c r="JVW339" s="178"/>
      <c r="JVX339" s="178"/>
      <c r="JVY339" s="179"/>
      <c r="JVZ339" s="73"/>
      <c r="JWA339" s="73"/>
      <c r="JWB339" s="180"/>
      <c r="JWC339" s="75"/>
      <c r="JWD339" s="76"/>
      <c r="JWE339" s="180"/>
      <c r="JWF339" s="180"/>
      <c r="JWG339" s="180"/>
      <c r="JWH339" s="75"/>
      <c r="JWI339" s="76"/>
      <c r="JWJ339" s="181"/>
      <c r="JWK339" s="181"/>
      <c r="JWL339" s="182"/>
      <c r="JWM339" s="134"/>
      <c r="JWN339" s="135"/>
      <c r="JWO339" s="111"/>
      <c r="JWP339" s="178"/>
      <c r="JWQ339" s="178"/>
      <c r="JWR339" s="178"/>
      <c r="JWS339" s="178"/>
      <c r="JWT339" s="179"/>
      <c r="JWU339" s="73"/>
      <c r="JWV339" s="73"/>
      <c r="JWW339" s="180"/>
      <c r="JWX339" s="75"/>
      <c r="JWY339" s="76"/>
      <c r="JWZ339" s="180"/>
      <c r="JXA339" s="180"/>
      <c r="JXB339" s="180"/>
      <c r="JXC339" s="75"/>
      <c r="JXD339" s="76"/>
      <c r="JXE339" s="181"/>
      <c r="JXF339" s="181"/>
      <c r="JXG339" s="182"/>
      <c r="JXH339" s="134"/>
      <c r="JXI339" s="135"/>
      <c r="JXJ339" s="111"/>
      <c r="JXK339" s="178"/>
      <c r="JXL339" s="178"/>
      <c r="JXM339" s="178"/>
      <c r="JXN339" s="178"/>
      <c r="JXO339" s="179"/>
      <c r="JXP339" s="73"/>
      <c r="JXQ339" s="73"/>
      <c r="JXR339" s="180"/>
      <c r="JXS339" s="75"/>
      <c r="JXT339" s="76"/>
      <c r="JXU339" s="180"/>
      <c r="JXV339" s="180"/>
      <c r="JXW339" s="180"/>
      <c r="JXX339" s="75"/>
      <c r="JXY339" s="76"/>
      <c r="JXZ339" s="181"/>
      <c r="JYA339" s="181"/>
      <c r="JYB339" s="182"/>
      <c r="JYC339" s="134"/>
      <c r="JYD339" s="135"/>
      <c r="JYE339" s="111"/>
      <c r="JYF339" s="178"/>
      <c r="JYG339" s="178"/>
      <c r="JYH339" s="178"/>
      <c r="JYI339" s="178"/>
      <c r="JYJ339" s="179"/>
      <c r="JYK339" s="73"/>
      <c r="JYL339" s="73"/>
      <c r="JYM339" s="180"/>
      <c r="JYN339" s="75"/>
      <c r="JYO339" s="76"/>
      <c r="JYP339" s="180"/>
      <c r="JYQ339" s="180"/>
      <c r="JYR339" s="180"/>
      <c r="JYS339" s="75"/>
      <c r="JYT339" s="76"/>
      <c r="JYU339" s="181"/>
      <c r="JYV339" s="181"/>
      <c r="JYW339" s="182"/>
      <c r="JYX339" s="134"/>
      <c r="JYY339" s="135"/>
      <c r="JYZ339" s="111"/>
      <c r="JZA339" s="178"/>
      <c r="JZB339" s="178"/>
      <c r="JZC339" s="178"/>
      <c r="JZD339" s="178"/>
      <c r="JZE339" s="179"/>
      <c r="JZF339" s="73"/>
      <c r="JZG339" s="73"/>
      <c r="JZH339" s="180"/>
      <c r="JZI339" s="75"/>
      <c r="JZJ339" s="76"/>
      <c r="JZK339" s="180"/>
      <c r="JZL339" s="180"/>
      <c r="JZM339" s="180"/>
      <c r="JZN339" s="75"/>
      <c r="JZO339" s="76"/>
      <c r="JZP339" s="181"/>
      <c r="JZQ339" s="181"/>
      <c r="JZR339" s="182"/>
      <c r="JZS339" s="134"/>
      <c r="JZT339" s="135"/>
      <c r="JZU339" s="111"/>
      <c r="JZV339" s="178"/>
      <c r="JZW339" s="178"/>
      <c r="JZX339" s="178"/>
      <c r="JZY339" s="178"/>
      <c r="JZZ339" s="179"/>
      <c r="KAA339" s="73"/>
      <c r="KAB339" s="73"/>
      <c r="KAC339" s="180"/>
      <c r="KAD339" s="75"/>
      <c r="KAE339" s="76"/>
      <c r="KAF339" s="180"/>
      <c r="KAG339" s="180"/>
      <c r="KAH339" s="180"/>
      <c r="KAI339" s="75"/>
      <c r="KAJ339" s="76"/>
      <c r="KAK339" s="181"/>
      <c r="KAL339" s="181"/>
      <c r="KAM339" s="182"/>
      <c r="KAN339" s="134"/>
      <c r="KAO339" s="135"/>
      <c r="KAP339" s="111"/>
      <c r="KAQ339" s="178"/>
      <c r="KAR339" s="178"/>
      <c r="KAS339" s="178"/>
      <c r="KAT339" s="178"/>
      <c r="KAU339" s="179"/>
      <c r="KAV339" s="73"/>
      <c r="KAW339" s="73"/>
      <c r="KAX339" s="180"/>
      <c r="KAY339" s="75"/>
      <c r="KAZ339" s="76"/>
      <c r="KBA339" s="180"/>
      <c r="KBB339" s="180"/>
      <c r="KBC339" s="180"/>
      <c r="KBD339" s="75"/>
      <c r="KBE339" s="76"/>
      <c r="KBF339" s="181"/>
      <c r="KBG339" s="181"/>
      <c r="KBH339" s="182"/>
      <c r="KBI339" s="134"/>
      <c r="KBJ339" s="135"/>
      <c r="KBK339" s="111"/>
      <c r="KBL339" s="178"/>
      <c r="KBM339" s="178"/>
      <c r="KBN339" s="178"/>
      <c r="KBO339" s="178"/>
      <c r="KBP339" s="179"/>
      <c r="KBQ339" s="73"/>
      <c r="KBR339" s="73"/>
      <c r="KBS339" s="180"/>
      <c r="KBT339" s="75"/>
      <c r="KBU339" s="76"/>
      <c r="KBV339" s="180"/>
      <c r="KBW339" s="180"/>
      <c r="KBX339" s="180"/>
      <c r="KBY339" s="75"/>
      <c r="KBZ339" s="76"/>
      <c r="KCA339" s="181"/>
      <c r="KCB339" s="181"/>
      <c r="KCC339" s="182"/>
      <c r="KCD339" s="134"/>
      <c r="KCE339" s="135"/>
      <c r="KCF339" s="111"/>
      <c r="KCG339" s="178"/>
      <c r="KCH339" s="178"/>
      <c r="KCI339" s="178"/>
      <c r="KCJ339" s="178"/>
      <c r="KCK339" s="179"/>
      <c r="KCL339" s="73"/>
      <c r="KCM339" s="73"/>
      <c r="KCN339" s="180"/>
      <c r="KCO339" s="75"/>
      <c r="KCP339" s="76"/>
      <c r="KCQ339" s="180"/>
      <c r="KCR339" s="180"/>
      <c r="KCS339" s="180"/>
      <c r="KCT339" s="75"/>
      <c r="KCU339" s="76"/>
      <c r="KCV339" s="181"/>
      <c r="KCW339" s="181"/>
      <c r="KCX339" s="182"/>
      <c r="KCY339" s="134"/>
      <c r="KCZ339" s="135"/>
      <c r="KDA339" s="111"/>
      <c r="KDB339" s="178"/>
      <c r="KDC339" s="178"/>
      <c r="KDD339" s="178"/>
      <c r="KDE339" s="178"/>
      <c r="KDF339" s="179"/>
      <c r="KDG339" s="73"/>
      <c r="KDH339" s="73"/>
      <c r="KDI339" s="180"/>
      <c r="KDJ339" s="75"/>
      <c r="KDK339" s="76"/>
      <c r="KDL339" s="180"/>
      <c r="KDM339" s="180"/>
      <c r="KDN339" s="180"/>
      <c r="KDO339" s="75"/>
      <c r="KDP339" s="76"/>
      <c r="KDQ339" s="181"/>
      <c r="KDR339" s="181"/>
      <c r="KDS339" s="182"/>
      <c r="KDT339" s="134"/>
      <c r="KDU339" s="135"/>
      <c r="KDV339" s="111"/>
      <c r="KDW339" s="178"/>
      <c r="KDX339" s="178"/>
      <c r="KDY339" s="178"/>
      <c r="KDZ339" s="178"/>
      <c r="KEA339" s="179"/>
      <c r="KEB339" s="73"/>
      <c r="KEC339" s="73"/>
      <c r="KED339" s="180"/>
      <c r="KEE339" s="75"/>
      <c r="KEF339" s="76"/>
      <c r="KEG339" s="180"/>
      <c r="KEH339" s="180"/>
      <c r="KEI339" s="180"/>
      <c r="KEJ339" s="75"/>
      <c r="KEK339" s="76"/>
      <c r="KEL339" s="181"/>
      <c r="KEM339" s="181"/>
      <c r="KEN339" s="182"/>
      <c r="KEO339" s="134"/>
      <c r="KEP339" s="135"/>
      <c r="KEQ339" s="111"/>
      <c r="KER339" s="178"/>
      <c r="KES339" s="178"/>
      <c r="KET339" s="178"/>
      <c r="KEU339" s="178"/>
      <c r="KEV339" s="179"/>
      <c r="KEW339" s="73"/>
      <c r="KEX339" s="73"/>
      <c r="KEY339" s="180"/>
      <c r="KEZ339" s="75"/>
      <c r="KFA339" s="76"/>
      <c r="KFB339" s="180"/>
      <c r="KFC339" s="180"/>
      <c r="KFD339" s="180"/>
      <c r="KFE339" s="75"/>
      <c r="KFF339" s="76"/>
      <c r="KFG339" s="181"/>
      <c r="KFH339" s="181"/>
      <c r="KFI339" s="182"/>
      <c r="KFJ339" s="134"/>
      <c r="KFK339" s="135"/>
      <c r="KFL339" s="111"/>
      <c r="KFM339" s="178"/>
      <c r="KFN339" s="178"/>
      <c r="KFO339" s="178"/>
      <c r="KFP339" s="178"/>
      <c r="KFQ339" s="179"/>
      <c r="KFR339" s="73"/>
      <c r="KFS339" s="73"/>
      <c r="KFT339" s="180"/>
      <c r="KFU339" s="75"/>
      <c r="KFV339" s="76"/>
      <c r="KFW339" s="180"/>
      <c r="KFX339" s="180"/>
      <c r="KFY339" s="180"/>
      <c r="KFZ339" s="75"/>
      <c r="KGA339" s="76"/>
      <c r="KGB339" s="181"/>
      <c r="KGC339" s="181"/>
      <c r="KGD339" s="182"/>
      <c r="KGE339" s="134"/>
      <c r="KGF339" s="135"/>
      <c r="KGG339" s="111"/>
      <c r="KGH339" s="178"/>
      <c r="KGI339" s="178"/>
      <c r="KGJ339" s="178"/>
      <c r="KGK339" s="178"/>
      <c r="KGL339" s="179"/>
      <c r="KGM339" s="73"/>
      <c r="KGN339" s="73"/>
      <c r="KGO339" s="180"/>
      <c r="KGP339" s="75"/>
      <c r="KGQ339" s="76"/>
      <c r="KGR339" s="180"/>
      <c r="KGS339" s="180"/>
      <c r="KGT339" s="180"/>
      <c r="KGU339" s="75"/>
      <c r="KGV339" s="76"/>
      <c r="KGW339" s="181"/>
      <c r="KGX339" s="181"/>
      <c r="KGY339" s="182"/>
      <c r="KGZ339" s="134"/>
      <c r="KHA339" s="135"/>
      <c r="KHB339" s="111"/>
      <c r="KHC339" s="178"/>
      <c r="KHD339" s="178"/>
      <c r="KHE339" s="178"/>
      <c r="KHF339" s="178"/>
      <c r="KHG339" s="179"/>
      <c r="KHH339" s="73"/>
      <c r="KHI339" s="73"/>
      <c r="KHJ339" s="180"/>
      <c r="KHK339" s="75"/>
      <c r="KHL339" s="76"/>
      <c r="KHM339" s="180"/>
      <c r="KHN339" s="180"/>
      <c r="KHO339" s="180"/>
      <c r="KHP339" s="75"/>
      <c r="KHQ339" s="76"/>
      <c r="KHR339" s="181"/>
      <c r="KHS339" s="181"/>
      <c r="KHT339" s="182"/>
      <c r="KHU339" s="134"/>
      <c r="KHV339" s="135"/>
      <c r="KHW339" s="111"/>
      <c r="KHX339" s="178"/>
      <c r="KHY339" s="178"/>
      <c r="KHZ339" s="178"/>
      <c r="KIA339" s="178"/>
      <c r="KIB339" s="179"/>
      <c r="KIC339" s="73"/>
      <c r="KID339" s="73"/>
      <c r="KIE339" s="180"/>
      <c r="KIF339" s="75"/>
      <c r="KIG339" s="76"/>
      <c r="KIH339" s="180"/>
      <c r="KII339" s="180"/>
      <c r="KIJ339" s="180"/>
      <c r="KIK339" s="75"/>
      <c r="KIL339" s="76"/>
      <c r="KIM339" s="181"/>
      <c r="KIN339" s="181"/>
      <c r="KIO339" s="182"/>
      <c r="KIP339" s="134"/>
      <c r="KIQ339" s="135"/>
      <c r="KIR339" s="111"/>
      <c r="KIS339" s="178"/>
      <c r="KIT339" s="178"/>
      <c r="KIU339" s="178"/>
      <c r="KIV339" s="178"/>
      <c r="KIW339" s="179"/>
      <c r="KIX339" s="73"/>
      <c r="KIY339" s="73"/>
      <c r="KIZ339" s="180"/>
      <c r="KJA339" s="75"/>
      <c r="KJB339" s="76"/>
      <c r="KJC339" s="180"/>
      <c r="KJD339" s="180"/>
      <c r="KJE339" s="180"/>
      <c r="KJF339" s="75"/>
      <c r="KJG339" s="76"/>
      <c r="KJH339" s="181"/>
      <c r="KJI339" s="181"/>
      <c r="KJJ339" s="182"/>
      <c r="KJK339" s="134"/>
      <c r="KJL339" s="135"/>
      <c r="KJM339" s="111"/>
      <c r="KJN339" s="178"/>
      <c r="KJO339" s="178"/>
      <c r="KJP339" s="178"/>
      <c r="KJQ339" s="178"/>
      <c r="KJR339" s="179"/>
      <c r="KJS339" s="73"/>
      <c r="KJT339" s="73"/>
      <c r="KJU339" s="180"/>
      <c r="KJV339" s="75"/>
      <c r="KJW339" s="76"/>
      <c r="KJX339" s="180"/>
      <c r="KJY339" s="180"/>
      <c r="KJZ339" s="180"/>
      <c r="KKA339" s="75"/>
      <c r="KKB339" s="76"/>
      <c r="KKC339" s="181"/>
      <c r="KKD339" s="181"/>
      <c r="KKE339" s="182"/>
      <c r="KKF339" s="134"/>
      <c r="KKG339" s="135"/>
      <c r="KKH339" s="111"/>
      <c r="KKI339" s="178"/>
      <c r="KKJ339" s="178"/>
      <c r="KKK339" s="178"/>
      <c r="KKL339" s="178"/>
      <c r="KKM339" s="179"/>
      <c r="KKN339" s="73"/>
      <c r="KKO339" s="73"/>
      <c r="KKP339" s="180"/>
      <c r="KKQ339" s="75"/>
      <c r="KKR339" s="76"/>
      <c r="KKS339" s="180"/>
      <c r="KKT339" s="180"/>
      <c r="KKU339" s="180"/>
      <c r="KKV339" s="75"/>
      <c r="KKW339" s="76"/>
      <c r="KKX339" s="181"/>
      <c r="KKY339" s="181"/>
      <c r="KKZ339" s="182"/>
      <c r="KLA339" s="134"/>
      <c r="KLB339" s="135"/>
      <c r="KLC339" s="111"/>
      <c r="KLD339" s="178"/>
      <c r="KLE339" s="178"/>
      <c r="KLF339" s="178"/>
      <c r="KLG339" s="178"/>
      <c r="KLH339" s="179"/>
      <c r="KLI339" s="73"/>
      <c r="KLJ339" s="73"/>
      <c r="KLK339" s="180"/>
      <c r="KLL339" s="75"/>
      <c r="KLM339" s="76"/>
      <c r="KLN339" s="180"/>
      <c r="KLO339" s="180"/>
      <c r="KLP339" s="180"/>
      <c r="KLQ339" s="75"/>
      <c r="KLR339" s="76"/>
      <c r="KLS339" s="181"/>
      <c r="KLT339" s="181"/>
      <c r="KLU339" s="182"/>
      <c r="KLV339" s="134"/>
      <c r="KLW339" s="135"/>
      <c r="KLX339" s="111"/>
      <c r="KLY339" s="178"/>
      <c r="KLZ339" s="178"/>
      <c r="KMA339" s="178"/>
      <c r="KMB339" s="178"/>
      <c r="KMC339" s="179"/>
      <c r="KMD339" s="73"/>
      <c r="KME339" s="73"/>
      <c r="KMF339" s="180"/>
      <c r="KMG339" s="75"/>
      <c r="KMH339" s="76"/>
      <c r="KMI339" s="180"/>
      <c r="KMJ339" s="180"/>
      <c r="KMK339" s="180"/>
      <c r="KML339" s="75"/>
      <c r="KMM339" s="76"/>
      <c r="KMN339" s="181"/>
      <c r="KMO339" s="181"/>
      <c r="KMP339" s="182"/>
      <c r="KMQ339" s="134"/>
      <c r="KMR339" s="135"/>
      <c r="KMS339" s="111"/>
      <c r="KMT339" s="178"/>
      <c r="KMU339" s="178"/>
      <c r="KMV339" s="178"/>
      <c r="KMW339" s="178"/>
      <c r="KMX339" s="179"/>
      <c r="KMY339" s="73"/>
      <c r="KMZ339" s="73"/>
      <c r="KNA339" s="180"/>
      <c r="KNB339" s="75"/>
      <c r="KNC339" s="76"/>
      <c r="KND339" s="180"/>
      <c r="KNE339" s="180"/>
      <c r="KNF339" s="180"/>
      <c r="KNG339" s="75"/>
      <c r="KNH339" s="76"/>
      <c r="KNI339" s="181"/>
      <c r="KNJ339" s="181"/>
      <c r="KNK339" s="182"/>
      <c r="KNL339" s="134"/>
      <c r="KNM339" s="135"/>
      <c r="KNN339" s="111"/>
      <c r="KNO339" s="178"/>
      <c r="KNP339" s="178"/>
      <c r="KNQ339" s="178"/>
      <c r="KNR339" s="178"/>
      <c r="KNS339" s="179"/>
      <c r="KNT339" s="73"/>
      <c r="KNU339" s="73"/>
      <c r="KNV339" s="180"/>
      <c r="KNW339" s="75"/>
      <c r="KNX339" s="76"/>
      <c r="KNY339" s="180"/>
      <c r="KNZ339" s="180"/>
      <c r="KOA339" s="180"/>
      <c r="KOB339" s="75"/>
      <c r="KOC339" s="76"/>
      <c r="KOD339" s="181"/>
      <c r="KOE339" s="181"/>
      <c r="KOF339" s="182"/>
      <c r="KOG339" s="134"/>
      <c r="KOH339" s="135"/>
      <c r="KOI339" s="111"/>
      <c r="KOJ339" s="178"/>
      <c r="KOK339" s="178"/>
      <c r="KOL339" s="178"/>
      <c r="KOM339" s="178"/>
      <c r="KON339" s="179"/>
      <c r="KOO339" s="73"/>
      <c r="KOP339" s="73"/>
      <c r="KOQ339" s="180"/>
      <c r="KOR339" s="75"/>
      <c r="KOS339" s="76"/>
      <c r="KOT339" s="180"/>
      <c r="KOU339" s="180"/>
      <c r="KOV339" s="180"/>
      <c r="KOW339" s="75"/>
      <c r="KOX339" s="76"/>
      <c r="KOY339" s="181"/>
      <c r="KOZ339" s="181"/>
      <c r="KPA339" s="182"/>
      <c r="KPB339" s="134"/>
      <c r="KPC339" s="135"/>
      <c r="KPD339" s="111"/>
      <c r="KPE339" s="178"/>
      <c r="KPF339" s="178"/>
      <c r="KPG339" s="178"/>
      <c r="KPH339" s="178"/>
      <c r="KPI339" s="179"/>
      <c r="KPJ339" s="73"/>
      <c r="KPK339" s="73"/>
      <c r="KPL339" s="180"/>
      <c r="KPM339" s="75"/>
      <c r="KPN339" s="76"/>
      <c r="KPO339" s="180"/>
      <c r="KPP339" s="180"/>
      <c r="KPQ339" s="180"/>
      <c r="KPR339" s="75"/>
      <c r="KPS339" s="76"/>
      <c r="KPT339" s="181"/>
      <c r="KPU339" s="181"/>
      <c r="KPV339" s="182"/>
      <c r="KPW339" s="134"/>
      <c r="KPX339" s="135"/>
      <c r="KPY339" s="111"/>
      <c r="KPZ339" s="178"/>
      <c r="KQA339" s="178"/>
      <c r="KQB339" s="178"/>
      <c r="KQC339" s="178"/>
      <c r="KQD339" s="179"/>
      <c r="KQE339" s="73"/>
      <c r="KQF339" s="73"/>
      <c r="KQG339" s="180"/>
      <c r="KQH339" s="75"/>
      <c r="KQI339" s="76"/>
      <c r="KQJ339" s="180"/>
      <c r="KQK339" s="180"/>
      <c r="KQL339" s="180"/>
      <c r="KQM339" s="75"/>
      <c r="KQN339" s="76"/>
      <c r="KQO339" s="181"/>
      <c r="KQP339" s="181"/>
      <c r="KQQ339" s="182"/>
      <c r="KQR339" s="134"/>
      <c r="KQS339" s="135"/>
      <c r="KQT339" s="111"/>
      <c r="KQU339" s="178"/>
      <c r="KQV339" s="178"/>
      <c r="KQW339" s="178"/>
      <c r="KQX339" s="178"/>
      <c r="KQY339" s="179"/>
      <c r="KQZ339" s="73"/>
      <c r="KRA339" s="73"/>
      <c r="KRB339" s="180"/>
      <c r="KRC339" s="75"/>
      <c r="KRD339" s="76"/>
      <c r="KRE339" s="180"/>
      <c r="KRF339" s="180"/>
      <c r="KRG339" s="180"/>
      <c r="KRH339" s="75"/>
      <c r="KRI339" s="76"/>
      <c r="KRJ339" s="181"/>
      <c r="KRK339" s="181"/>
      <c r="KRL339" s="182"/>
      <c r="KRM339" s="134"/>
      <c r="KRN339" s="135"/>
      <c r="KRO339" s="111"/>
      <c r="KRP339" s="178"/>
      <c r="KRQ339" s="178"/>
      <c r="KRR339" s="178"/>
      <c r="KRS339" s="178"/>
      <c r="KRT339" s="179"/>
      <c r="KRU339" s="73"/>
      <c r="KRV339" s="73"/>
      <c r="KRW339" s="180"/>
      <c r="KRX339" s="75"/>
      <c r="KRY339" s="76"/>
      <c r="KRZ339" s="180"/>
      <c r="KSA339" s="180"/>
      <c r="KSB339" s="180"/>
      <c r="KSC339" s="75"/>
      <c r="KSD339" s="76"/>
      <c r="KSE339" s="181"/>
      <c r="KSF339" s="181"/>
      <c r="KSG339" s="182"/>
      <c r="KSH339" s="134"/>
      <c r="KSI339" s="135"/>
      <c r="KSJ339" s="111"/>
      <c r="KSK339" s="178"/>
      <c r="KSL339" s="178"/>
      <c r="KSM339" s="178"/>
      <c r="KSN339" s="178"/>
      <c r="KSO339" s="179"/>
      <c r="KSP339" s="73"/>
      <c r="KSQ339" s="73"/>
      <c r="KSR339" s="180"/>
      <c r="KSS339" s="75"/>
      <c r="KST339" s="76"/>
      <c r="KSU339" s="180"/>
      <c r="KSV339" s="180"/>
      <c r="KSW339" s="180"/>
      <c r="KSX339" s="75"/>
      <c r="KSY339" s="76"/>
      <c r="KSZ339" s="181"/>
      <c r="KTA339" s="181"/>
      <c r="KTB339" s="182"/>
      <c r="KTC339" s="134"/>
      <c r="KTD339" s="135"/>
      <c r="KTE339" s="111"/>
      <c r="KTF339" s="178"/>
      <c r="KTG339" s="178"/>
      <c r="KTH339" s="178"/>
      <c r="KTI339" s="178"/>
      <c r="KTJ339" s="179"/>
      <c r="KTK339" s="73"/>
      <c r="KTL339" s="73"/>
      <c r="KTM339" s="180"/>
      <c r="KTN339" s="75"/>
      <c r="KTO339" s="76"/>
      <c r="KTP339" s="180"/>
      <c r="KTQ339" s="180"/>
      <c r="KTR339" s="180"/>
      <c r="KTS339" s="75"/>
      <c r="KTT339" s="76"/>
      <c r="KTU339" s="181"/>
      <c r="KTV339" s="181"/>
      <c r="KTW339" s="182"/>
      <c r="KTX339" s="134"/>
      <c r="KTY339" s="135"/>
      <c r="KTZ339" s="111"/>
      <c r="KUA339" s="178"/>
      <c r="KUB339" s="178"/>
      <c r="KUC339" s="178"/>
      <c r="KUD339" s="178"/>
      <c r="KUE339" s="179"/>
      <c r="KUF339" s="73"/>
      <c r="KUG339" s="73"/>
      <c r="KUH339" s="180"/>
      <c r="KUI339" s="75"/>
      <c r="KUJ339" s="76"/>
      <c r="KUK339" s="180"/>
      <c r="KUL339" s="180"/>
      <c r="KUM339" s="180"/>
      <c r="KUN339" s="75"/>
      <c r="KUO339" s="76"/>
      <c r="KUP339" s="181"/>
      <c r="KUQ339" s="181"/>
      <c r="KUR339" s="182"/>
      <c r="KUS339" s="134"/>
      <c r="KUT339" s="135"/>
      <c r="KUU339" s="111"/>
      <c r="KUV339" s="178"/>
      <c r="KUW339" s="178"/>
      <c r="KUX339" s="178"/>
      <c r="KUY339" s="178"/>
      <c r="KUZ339" s="179"/>
      <c r="KVA339" s="73"/>
      <c r="KVB339" s="73"/>
      <c r="KVC339" s="180"/>
      <c r="KVD339" s="75"/>
      <c r="KVE339" s="76"/>
      <c r="KVF339" s="180"/>
      <c r="KVG339" s="180"/>
      <c r="KVH339" s="180"/>
      <c r="KVI339" s="75"/>
      <c r="KVJ339" s="76"/>
      <c r="KVK339" s="181"/>
      <c r="KVL339" s="181"/>
      <c r="KVM339" s="182"/>
      <c r="KVN339" s="134"/>
      <c r="KVO339" s="135"/>
      <c r="KVP339" s="111"/>
      <c r="KVQ339" s="178"/>
      <c r="KVR339" s="178"/>
      <c r="KVS339" s="178"/>
      <c r="KVT339" s="178"/>
      <c r="KVU339" s="179"/>
      <c r="KVV339" s="73"/>
      <c r="KVW339" s="73"/>
      <c r="KVX339" s="180"/>
      <c r="KVY339" s="75"/>
      <c r="KVZ339" s="76"/>
      <c r="KWA339" s="180"/>
      <c r="KWB339" s="180"/>
      <c r="KWC339" s="180"/>
      <c r="KWD339" s="75"/>
      <c r="KWE339" s="76"/>
      <c r="KWF339" s="181"/>
      <c r="KWG339" s="181"/>
      <c r="KWH339" s="182"/>
      <c r="KWI339" s="134"/>
      <c r="KWJ339" s="135"/>
      <c r="KWK339" s="111"/>
      <c r="KWL339" s="178"/>
      <c r="KWM339" s="178"/>
      <c r="KWN339" s="178"/>
      <c r="KWO339" s="178"/>
      <c r="KWP339" s="179"/>
      <c r="KWQ339" s="73"/>
      <c r="KWR339" s="73"/>
      <c r="KWS339" s="180"/>
      <c r="KWT339" s="75"/>
      <c r="KWU339" s="76"/>
      <c r="KWV339" s="180"/>
      <c r="KWW339" s="180"/>
      <c r="KWX339" s="180"/>
      <c r="KWY339" s="75"/>
      <c r="KWZ339" s="76"/>
      <c r="KXA339" s="181"/>
      <c r="KXB339" s="181"/>
      <c r="KXC339" s="182"/>
      <c r="KXD339" s="134"/>
      <c r="KXE339" s="135"/>
      <c r="KXF339" s="111"/>
      <c r="KXG339" s="178"/>
      <c r="KXH339" s="178"/>
      <c r="KXI339" s="178"/>
      <c r="KXJ339" s="178"/>
      <c r="KXK339" s="179"/>
      <c r="KXL339" s="73"/>
      <c r="KXM339" s="73"/>
      <c r="KXN339" s="180"/>
      <c r="KXO339" s="75"/>
      <c r="KXP339" s="76"/>
      <c r="KXQ339" s="180"/>
      <c r="KXR339" s="180"/>
      <c r="KXS339" s="180"/>
      <c r="KXT339" s="75"/>
      <c r="KXU339" s="76"/>
      <c r="KXV339" s="181"/>
      <c r="KXW339" s="181"/>
      <c r="KXX339" s="182"/>
      <c r="KXY339" s="134"/>
      <c r="KXZ339" s="135"/>
      <c r="KYA339" s="111"/>
      <c r="KYB339" s="178"/>
      <c r="KYC339" s="178"/>
      <c r="KYD339" s="178"/>
      <c r="KYE339" s="178"/>
      <c r="KYF339" s="179"/>
      <c r="KYG339" s="73"/>
      <c r="KYH339" s="73"/>
      <c r="KYI339" s="180"/>
      <c r="KYJ339" s="75"/>
      <c r="KYK339" s="76"/>
      <c r="KYL339" s="180"/>
      <c r="KYM339" s="180"/>
      <c r="KYN339" s="180"/>
      <c r="KYO339" s="75"/>
      <c r="KYP339" s="76"/>
      <c r="KYQ339" s="181"/>
      <c r="KYR339" s="181"/>
      <c r="KYS339" s="182"/>
      <c r="KYT339" s="134"/>
      <c r="KYU339" s="135"/>
      <c r="KYV339" s="111"/>
      <c r="KYW339" s="178"/>
      <c r="KYX339" s="178"/>
      <c r="KYY339" s="178"/>
      <c r="KYZ339" s="178"/>
      <c r="KZA339" s="179"/>
      <c r="KZB339" s="73"/>
      <c r="KZC339" s="73"/>
      <c r="KZD339" s="180"/>
      <c r="KZE339" s="75"/>
      <c r="KZF339" s="76"/>
      <c r="KZG339" s="180"/>
      <c r="KZH339" s="180"/>
      <c r="KZI339" s="180"/>
      <c r="KZJ339" s="75"/>
      <c r="KZK339" s="76"/>
      <c r="KZL339" s="181"/>
      <c r="KZM339" s="181"/>
      <c r="KZN339" s="182"/>
      <c r="KZO339" s="134"/>
      <c r="KZP339" s="135"/>
      <c r="KZQ339" s="111"/>
      <c r="KZR339" s="178"/>
      <c r="KZS339" s="178"/>
      <c r="KZT339" s="178"/>
      <c r="KZU339" s="178"/>
      <c r="KZV339" s="179"/>
      <c r="KZW339" s="73"/>
      <c r="KZX339" s="73"/>
      <c r="KZY339" s="180"/>
      <c r="KZZ339" s="75"/>
      <c r="LAA339" s="76"/>
      <c r="LAB339" s="180"/>
      <c r="LAC339" s="180"/>
      <c r="LAD339" s="180"/>
      <c r="LAE339" s="75"/>
      <c r="LAF339" s="76"/>
      <c r="LAG339" s="181"/>
      <c r="LAH339" s="181"/>
      <c r="LAI339" s="182"/>
      <c r="LAJ339" s="134"/>
      <c r="LAK339" s="135"/>
      <c r="LAL339" s="111"/>
      <c r="LAM339" s="178"/>
      <c r="LAN339" s="178"/>
      <c r="LAO339" s="178"/>
      <c r="LAP339" s="178"/>
      <c r="LAQ339" s="179"/>
      <c r="LAR339" s="73"/>
      <c r="LAS339" s="73"/>
      <c r="LAT339" s="180"/>
      <c r="LAU339" s="75"/>
      <c r="LAV339" s="76"/>
      <c r="LAW339" s="180"/>
      <c r="LAX339" s="180"/>
      <c r="LAY339" s="180"/>
      <c r="LAZ339" s="75"/>
      <c r="LBA339" s="76"/>
      <c r="LBB339" s="181"/>
      <c r="LBC339" s="181"/>
      <c r="LBD339" s="182"/>
      <c r="LBE339" s="134"/>
      <c r="LBF339" s="135"/>
      <c r="LBG339" s="111"/>
      <c r="LBH339" s="178"/>
      <c r="LBI339" s="178"/>
      <c r="LBJ339" s="178"/>
      <c r="LBK339" s="178"/>
      <c r="LBL339" s="179"/>
      <c r="LBM339" s="73"/>
      <c r="LBN339" s="73"/>
      <c r="LBO339" s="180"/>
      <c r="LBP339" s="75"/>
      <c r="LBQ339" s="76"/>
      <c r="LBR339" s="180"/>
      <c r="LBS339" s="180"/>
      <c r="LBT339" s="180"/>
      <c r="LBU339" s="75"/>
      <c r="LBV339" s="76"/>
      <c r="LBW339" s="181"/>
      <c r="LBX339" s="181"/>
      <c r="LBY339" s="182"/>
      <c r="LBZ339" s="134"/>
      <c r="LCA339" s="135"/>
      <c r="LCB339" s="111"/>
      <c r="LCC339" s="178"/>
      <c r="LCD339" s="178"/>
      <c r="LCE339" s="178"/>
      <c r="LCF339" s="178"/>
      <c r="LCG339" s="179"/>
      <c r="LCH339" s="73"/>
      <c r="LCI339" s="73"/>
      <c r="LCJ339" s="180"/>
      <c r="LCK339" s="75"/>
      <c r="LCL339" s="76"/>
      <c r="LCM339" s="180"/>
      <c r="LCN339" s="180"/>
      <c r="LCO339" s="180"/>
      <c r="LCP339" s="75"/>
      <c r="LCQ339" s="76"/>
      <c r="LCR339" s="181"/>
      <c r="LCS339" s="181"/>
      <c r="LCT339" s="182"/>
      <c r="LCU339" s="134"/>
      <c r="LCV339" s="135"/>
      <c r="LCW339" s="111"/>
      <c r="LCX339" s="178"/>
      <c r="LCY339" s="178"/>
      <c r="LCZ339" s="178"/>
      <c r="LDA339" s="178"/>
      <c r="LDB339" s="179"/>
      <c r="LDC339" s="73"/>
      <c r="LDD339" s="73"/>
      <c r="LDE339" s="180"/>
      <c r="LDF339" s="75"/>
      <c r="LDG339" s="76"/>
      <c r="LDH339" s="180"/>
      <c r="LDI339" s="180"/>
      <c r="LDJ339" s="180"/>
      <c r="LDK339" s="75"/>
      <c r="LDL339" s="76"/>
      <c r="LDM339" s="181"/>
      <c r="LDN339" s="181"/>
      <c r="LDO339" s="182"/>
      <c r="LDP339" s="134"/>
      <c r="LDQ339" s="135"/>
      <c r="LDR339" s="111"/>
      <c r="LDS339" s="178"/>
      <c r="LDT339" s="178"/>
      <c r="LDU339" s="178"/>
      <c r="LDV339" s="178"/>
      <c r="LDW339" s="179"/>
      <c r="LDX339" s="73"/>
      <c r="LDY339" s="73"/>
      <c r="LDZ339" s="180"/>
      <c r="LEA339" s="75"/>
      <c r="LEB339" s="76"/>
      <c r="LEC339" s="180"/>
      <c r="LED339" s="180"/>
      <c r="LEE339" s="180"/>
      <c r="LEF339" s="75"/>
      <c r="LEG339" s="76"/>
      <c r="LEH339" s="181"/>
      <c r="LEI339" s="181"/>
      <c r="LEJ339" s="182"/>
      <c r="LEK339" s="134"/>
      <c r="LEL339" s="135"/>
      <c r="LEM339" s="111"/>
      <c r="LEN339" s="178"/>
      <c r="LEO339" s="178"/>
      <c r="LEP339" s="178"/>
      <c r="LEQ339" s="178"/>
      <c r="LER339" s="179"/>
      <c r="LES339" s="73"/>
      <c r="LET339" s="73"/>
      <c r="LEU339" s="180"/>
      <c r="LEV339" s="75"/>
      <c r="LEW339" s="76"/>
      <c r="LEX339" s="180"/>
      <c r="LEY339" s="180"/>
      <c r="LEZ339" s="180"/>
      <c r="LFA339" s="75"/>
      <c r="LFB339" s="76"/>
      <c r="LFC339" s="181"/>
      <c r="LFD339" s="181"/>
      <c r="LFE339" s="182"/>
      <c r="LFF339" s="134"/>
      <c r="LFG339" s="135"/>
      <c r="LFH339" s="111"/>
      <c r="LFI339" s="178"/>
      <c r="LFJ339" s="178"/>
      <c r="LFK339" s="178"/>
      <c r="LFL339" s="178"/>
      <c r="LFM339" s="179"/>
      <c r="LFN339" s="73"/>
      <c r="LFO339" s="73"/>
      <c r="LFP339" s="180"/>
      <c r="LFQ339" s="75"/>
      <c r="LFR339" s="76"/>
      <c r="LFS339" s="180"/>
      <c r="LFT339" s="180"/>
      <c r="LFU339" s="180"/>
      <c r="LFV339" s="75"/>
      <c r="LFW339" s="76"/>
      <c r="LFX339" s="181"/>
      <c r="LFY339" s="181"/>
      <c r="LFZ339" s="182"/>
      <c r="LGA339" s="134"/>
      <c r="LGB339" s="135"/>
      <c r="LGC339" s="111"/>
      <c r="LGD339" s="178"/>
      <c r="LGE339" s="178"/>
      <c r="LGF339" s="178"/>
      <c r="LGG339" s="178"/>
      <c r="LGH339" s="179"/>
      <c r="LGI339" s="73"/>
      <c r="LGJ339" s="73"/>
      <c r="LGK339" s="180"/>
      <c r="LGL339" s="75"/>
      <c r="LGM339" s="76"/>
      <c r="LGN339" s="180"/>
      <c r="LGO339" s="180"/>
      <c r="LGP339" s="180"/>
      <c r="LGQ339" s="75"/>
      <c r="LGR339" s="76"/>
      <c r="LGS339" s="181"/>
      <c r="LGT339" s="181"/>
      <c r="LGU339" s="182"/>
      <c r="LGV339" s="134"/>
      <c r="LGW339" s="135"/>
      <c r="LGX339" s="111"/>
      <c r="LGY339" s="178"/>
      <c r="LGZ339" s="178"/>
      <c r="LHA339" s="178"/>
      <c r="LHB339" s="178"/>
      <c r="LHC339" s="179"/>
      <c r="LHD339" s="73"/>
      <c r="LHE339" s="73"/>
      <c r="LHF339" s="180"/>
      <c r="LHG339" s="75"/>
      <c r="LHH339" s="76"/>
      <c r="LHI339" s="180"/>
      <c r="LHJ339" s="180"/>
      <c r="LHK339" s="180"/>
      <c r="LHL339" s="75"/>
      <c r="LHM339" s="76"/>
      <c r="LHN339" s="181"/>
      <c r="LHO339" s="181"/>
      <c r="LHP339" s="182"/>
      <c r="LHQ339" s="134"/>
      <c r="LHR339" s="135"/>
      <c r="LHS339" s="111"/>
      <c r="LHT339" s="178"/>
      <c r="LHU339" s="178"/>
      <c r="LHV339" s="178"/>
      <c r="LHW339" s="178"/>
      <c r="LHX339" s="179"/>
      <c r="LHY339" s="73"/>
      <c r="LHZ339" s="73"/>
      <c r="LIA339" s="180"/>
      <c r="LIB339" s="75"/>
      <c r="LIC339" s="76"/>
      <c r="LID339" s="180"/>
      <c r="LIE339" s="180"/>
      <c r="LIF339" s="180"/>
      <c r="LIG339" s="75"/>
      <c r="LIH339" s="76"/>
      <c r="LII339" s="181"/>
      <c r="LIJ339" s="181"/>
      <c r="LIK339" s="182"/>
      <c r="LIL339" s="134"/>
      <c r="LIM339" s="135"/>
      <c r="LIN339" s="111"/>
      <c r="LIO339" s="178"/>
      <c r="LIP339" s="178"/>
      <c r="LIQ339" s="178"/>
      <c r="LIR339" s="178"/>
      <c r="LIS339" s="179"/>
      <c r="LIT339" s="73"/>
      <c r="LIU339" s="73"/>
      <c r="LIV339" s="180"/>
      <c r="LIW339" s="75"/>
      <c r="LIX339" s="76"/>
      <c r="LIY339" s="180"/>
      <c r="LIZ339" s="180"/>
      <c r="LJA339" s="180"/>
      <c r="LJB339" s="75"/>
      <c r="LJC339" s="76"/>
      <c r="LJD339" s="181"/>
      <c r="LJE339" s="181"/>
      <c r="LJF339" s="182"/>
      <c r="LJG339" s="134"/>
      <c r="LJH339" s="135"/>
      <c r="LJI339" s="111"/>
      <c r="LJJ339" s="178"/>
      <c r="LJK339" s="178"/>
      <c r="LJL339" s="178"/>
      <c r="LJM339" s="178"/>
      <c r="LJN339" s="179"/>
      <c r="LJO339" s="73"/>
      <c r="LJP339" s="73"/>
      <c r="LJQ339" s="180"/>
      <c r="LJR339" s="75"/>
      <c r="LJS339" s="76"/>
      <c r="LJT339" s="180"/>
      <c r="LJU339" s="180"/>
      <c r="LJV339" s="180"/>
      <c r="LJW339" s="75"/>
      <c r="LJX339" s="76"/>
      <c r="LJY339" s="181"/>
      <c r="LJZ339" s="181"/>
      <c r="LKA339" s="182"/>
      <c r="LKB339" s="134"/>
      <c r="LKC339" s="135"/>
      <c r="LKD339" s="111"/>
      <c r="LKE339" s="178"/>
      <c r="LKF339" s="178"/>
      <c r="LKG339" s="178"/>
      <c r="LKH339" s="178"/>
      <c r="LKI339" s="179"/>
      <c r="LKJ339" s="73"/>
      <c r="LKK339" s="73"/>
      <c r="LKL339" s="180"/>
      <c r="LKM339" s="75"/>
      <c r="LKN339" s="76"/>
      <c r="LKO339" s="180"/>
      <c r="LKP339" s="180"/>
      <c r="LKQ339" s="180"/>
      <c r="LKR339" s="75"/>
      <c r="LKS339" s="76"/>
      <c r="LKT339" s="181"/>
      <c r="LKU339" s="181"/>
      <c r="LKV339" s="182"/>
      <c r="LKW339" s="134"/>
      <c r="LKX339" s="135"/>
      <c r="LKY339" s="111"/>
      <c r="LKZ339" s="178"/>
      <c r="LLA339" s="178"/>
      <c r="LLB339" s="178"/>
      <c r="LLC339" s="178"/>
      <c r="LLD339" s="179"/>
      <c r="LLE339" s="73"/>
      <c r="LLF339" s="73"/>
      <c r="LLG339" s="180"/>
      <c r="LLH339" s="75"/>
      <c r="LLI339" s="76"/>
      <c r="LLJ339" s="180"/>
      <c r="LLK339" s="180"/>
      <c r="LLL339" s="180"/>
      <c r="LLM339" s="75"/>
      <c r="LLN339" s="76"/>
      <c r="LLO339" s="181"/>
      <c r="LLP339" s="181"/>
      <c r="LLQ339" s="182"/>
      <c r="LLR339" s="134"/>
      <c r="LLS339" s="135"/>
      <c r="LLT339" s="111"/>
      <c r="LLU339" s="178"/>
      <c r="LLV339" s="178"/>
      <c r="LLW339" s="178"/>
      <c r="LLX339" s="178"/>
      <c r="LLY339" s="179"/>
      <c r="LLZ339" s="73"/>
      <c r="LMA339" s="73"/>
      <c r="LMB339" s="180"/>
      <c r="LMC339" s="75"/>
      <c r="LMD339" s="76"/>
      <c r="LME339" s="180"/>
      <c r="LMF339" s="180"/>
      <c r="LMG339" s="180"/>
      <c r="LMH339" s="75"/>
      <c r="LMI339" s="76"/>
      <c r="LMJ339" s="181"/>
      <c r="LMK339" s="181"/>
      <c r="LML339" s="182"/>
      <c r="LMM339" s="134"/>
      <c r="LMN339" s="135"/>
      <c r="LMO339" s="111"/>
      <c r="LMP339" s="178"/>
      <c r="LMQ339" s="178"/>
      <c r="LMR339" s="178"/>
      <c r="LMS339" s="178"/>
      <c r="LMT339" s="179"/>
      <c r="LMU339" s="73"/>
      <c r="LMV339" s="73"/>
      <c r="LMW339" s="180"/>
      <c r="LMX339" s="75"/>
      <c r="LMY339" s="76"/>
      <c r="LMZ339" s="180"/>
      <c r="LNA339" s="180"/>
      <c r="LNB339" s="180"/>
      <c r="LNC339" s="75"/>
      <c r="LND339" s="76"/>
      <c r="LNE339" s="181"/>
      <c r="LNF339" s="181"/>
      <c r="LNG339" s="182"/>
      <c r="LNH339" s="134"/>
      <c r="LNI339" s="135"/>
      <c r="LNJ339" s="111"/>
      <c r="LNK339" s="178"/>
      <c r="LNL339" s="178"/>
      <c r="LNM339" s="178"/>
      <c r="LNN339" s="178"/>
      <c r="LNO339" s="179"/>
      <c r="LNP339" s="73"/>
      <c r="LNQ339" s="73"/>
      <c r="LNR339" s="180"/>
      <c r="LNS339" s="75"/>
      <c r="LNT339" s="76"/>
      <c r="LNU339" s="180"/>
      <c r="LNV339" s="180"/>
      <c r="LNW339" s="180"/>
      <c r="LNX339" s="75"/>
      <c r="LNY339" s="76"/>
      <c r="LNZ339" s="181"/>
      <c r="LOA339" s="181"/>
      <c r="LOB339" s="182"/>
      <c r="LOC339" s="134"/>
      <c r="LOD339" s="135"/>
      <c r="LOE339" s="111"/>
      <c r="LOF339" s="178"/>
      <c r="LOG339" s="178"/>
      <c r="LOH339" s="178"/>
      <c r="LOI339" s="178"/>
      <c r="LOJ339" s="179"/>
      <c r="LOK339" s="73"/>
      <c r="LOL339" s="73"/>
      <c r="LOM339" s="180"/>
      <c r="LON339" s="75"/>
      <c r="LOO339" s="76"/>
      <c r="LOP339" s="180"/>
      <c r="LOQ339" s="180"/>
      <c r="LOR339" s="180"/>
      <c r="LOS339" s="75"/>
      <c r="LOT339" s="76"/>
      <c r="LOU339" s="181"/>
      <c r="LOV339" s="181"/>
      <c r="LOW339" s="182"/>
      <c r="LOX339" s="134"/>
      <c r="LOY339" s="135"/>
      <c r="LOZ339" s="111"/>
      <c r="LPA339" s="178"/>
      <c r="LPB339" s="178"/>
      <c r="LPC339" s="178"/>
      <c r="LPD339" s="178"/>
      <c r="LPE339" s="179"/>
      <c r="LPF339" s="73"/>
      <c r="LPG339" s="73"/>
      <c r="LPH339" s="180"/>
      <c r="LPI339" s="75"/>
      <c r="LPJ339" s="76"/>
      <c r="LPK339" s="180"/>
      <c r="LPL339" s="180"/>
      <c r="LPM339" s="180"/>
      <c r="LPN339" s="75"/>
      <c r="LPO339" s="76"/>
      <c r="LPP339" s="181"/>
      <c r="LPQ339" s="181"/>
      <c r="LPR339" s="182"/>
      <c r="LPS339" s="134"/>
      <c r="LPT339" s="135"/>
      <c r="LPU339" s="111"/>
      <c r="LPV339" s="178"/>
      <c r="LPW339" s="178"/>
      <c r="LPX339" s="178"/>
      <c r="LPY339" s="178"/>
      <c r="LPZ339" s="179"/>
      <c r="LQA339" s="73"/>
      <c r="LQB339" s="73"/>
      <c r="LQC339" s="180"/>
      <c r="LQD339" s="75"/>
      <c r="LQE339" s="76"/>
      <c r="LQF339" s="180"/>
      <c r="LQG339" s="180"/>
      <c r="LQH339" s="180"/>
      <c r="LQI339" s="75"/>
      <c r="LQJ339" s="76"/>
      <c r="LQK339" s="181"/>
      <c r="LQL339" s="181"/>
      <c r="LQM339" s="182"/>
      <c r="LQN339" s="134"/>
      <c r="LQO339" s="135"/>
      <c r="LQP339" s="111"/>
      <c r="LQQ339" s="178"/>
      <c r="LQR339" s="178"/>
      <c r="LQS339" s="178"/>
      <c r="LQT339" s="178"/>
      <c r="LQU339" s="179"/>
      <c r="LQV339" s="73"/>
      <c r="LQW339" s="73"/>
      <c r="LQX339" s="180"/>
      <c r="LQY339" s="75"/>
      <c r="LQZ339" s="76"/>
      <c r="LRA339" s="180"/>
      <c r="LRB339" s="180"/>
      <c r="LRC339" s="180"/>
      <c r="LRD339" s="75"/>
      <c r="LRE339" s="76"/>
      <c r="LRF339" s="181"/>
      <c r="LRG339" s="181"/>
      <c r="LRH339" s="182"/>
      <c r="LRI339" s="134"/>
      <c r="LRJ339" s="135"/>
      <c r="LRK339" s="111"/>
      <c r="LRL339" s="178"/>
      <c r="LRM339" s="178"/>
      <c r="LRN339" s="178"/>
      <c r="LRO339" s="178"/>
      <c r="LRP339" s="179"/>
      <c r="LRQ339" s="73"/>
      <c r="LRR339" s="73"/>
      <c r="LRS339" s="180"/>
      <c r="LRT339" s="75"/>
      <c r="LRU339" s="76"/>
      <c r="LRV339" s="180"/>
      <c r="LRW339" s="180"/>
      <c r="LRX339" s="180"/>
      <c r="LRY339" s="75"/>
      <c r="LRZ339" s="76"/>
      <c r="LSA339" s="181"/>
      <c r="LSB339" s="181"/>
      <c r="LSC339" s="182"/>
      <c r="LSD339" s="134"/>
      <c r="LSE339" s="135"/>
      <c r="LSF339" s="111"/>
      <c r="LSG339" s="178"/>
      <c r="LSH339" s="178"/>
      <c r="LSI339" s="178"/>
      <c r="LSJ339" s="178"/>
      <c r="LSK339" s="179"/>
      <c r="LSL339" s="73"/>
      <c r="LSM339" s="73"/>
      <c r="LSN339" s="180"/>
      <c r="LSO339" s="75"/>
      <c r="LSP339" s="76"/>
      <c r="LSQ339" s="180"/>
      <c r="LSR339" s="180"/>
      <c r="LSS339" s="180"/>
      <c r="LST339" s="75"/>
      <c r="LSU339" s="76"/>
      <c r="LSV339" s="181"/>
      <c r="LSW339" s="181"/>
      <c r="LSX339" s="182"/>
      <c r="LSY339" s="134"/>
      <c r="LSZ339" s="135"/>
      <c r="LTA339" s="111"/>
      <c r="LTB339" s="178"/>
      <c r="LTC339" s="178"/>
      <c r="LTD339" s="178"/>
      <c r="LTE339" s="178"/>
      <c r="LTF339" s="179"/>
      <c r="LTG339" s="73"/>
      <c r="LTH339" s="73"/>
      <c r="LTI339" s="180"/>
      <c r="LTJ339" s="75"/>
      <c r="LTK339" s="76"/>
      <c r="LTL339" s="180"/>
      <c r="LTM339" s="180"/>
      <c r="LTN339" s="180"/>
      <c r="LTO339" s="75"/>
      <c r="LTP339" s="76"/>
      <c r="LTQ339" s="181"/>
      <c r="LTR339" s="181"/>
      <c r="LTS339" s="182"/>
      <c r="LTT339" s="134"/>
      <c r="LTU339" s="135"/>
      <c r="LTV339" s="111"/>
      <c r="LTW339" s="178"/>
      <c r="LTX339" s="178"/>
      <c r="LTY339" s="178"/>
      <c r="LTZ339" s="178"/>
      <c r="LUA339" s="179"/>
      <c r="LUB339" s="73"/>
      <c r="LUC339" s="73"/>
      <c r="LUD339" s="180"/>
      <c r="LUE339" s="75"/>
      <c r="LUF339" s="76"/>
      <c r="LUG339" s="180"/>
      <c r="LUH339" s="180"/>
      <c r="LUI339" s="180"/>
      <c r="LUJ339" s="75"/>
      <c r="LUK339" s="76"/>
      <c r="LUL339" s="181"/>
      <c r="LUM339" s="181"/>
      <c r="LUN339" s="182"/>
      <c r="LUO339" s="134"/>
      <c r="LUP339" s="135"/>
      <c r="LUQ339" s="111"/>
      <c r="LUR339" s="178"/>
      <c r="LUS339" s="178"/>
      <c r="LUT339" s="178"/>
      <c r="LUU339" s="178"/>
      <c r="LUV339" s="179"/>
      <c r="LUW339" s="73"/>
      <c r="LUX339" s="73"/>
      <c r="LUY339" s="180"/>
      <c r="LUZ339" s="75"/>
      <c r="LVA339" s="76"/>
      <c r="LVB339" s="180"/>
      <c r="LVC339" s="180"/>
      <c r="LVD339" s="180"/>
      <c r="LVE339" s="75"/>
      <c r="LVF339" s="76"/>
      <c r="LVG339" s="181"/>
      <c r="LVH339" s="181"/>
      <c r="LVI339" s="182"/>
      <c r="LVJ339" s="134"/>
      <c r="LVK339" s="135"/>
      <c r="LVL339" s="111"/>
      <c r="LVM339" s="178"/>
      <c r="LVN339" s="178"/>
      <c r="LVO339" s="178"/>
      <c r="LVP339" s="178"/>
      <c r="LVQ339" s="179"/>
      <c r="LVR339" s="73"/>
      <c r="LVS339" s="73"/>
      <c r="LVT339" s="180"/>
      <c r="LVU339" s="75"/>
      <c r="LVV339" s="76"/>
      <c r="LVW339" s="180"/>
      <c r="LVX339" s="180"/>
      <c r="LVY339" s="180"/>
      <c r="LVZ339" s="75"/>
      <c r="LWA339" s="76"/>
      <c r="LWB339" s="181"/>
      <c r="LWC339" s="181"/>
      <c r="LWD339" s="182"/>
      <c r="LWE339" s="134"/>
      <c r="LWF339" s="135"/>
      <c r="LWG339" s="111"/>
      <c r="LWH339" s="178"/>
      <c r="LWI339" s="178"/>
      <c r="LWJ339" s="178"/>
      <c r="LWK339" s="178"/>
      <c r="LWL339" s="179"/>
      <c r="LWM339" s="73"/>
      <c r="LWN339" s="73"/>
      <c r="LWO339" s="180"/>
      <c r="LWP339" s="75"/>
      <c r="LWQ339" s="76"/>
      <c r="LWR339" s="180"/>
      <c r="LWS339" s="180"/>
      <c r="LWT339" s="180"/>
      <c r="LWU339" s="75"/>
      <c r="LWV339" s="76"/>
      <c r="LWW339" s="181"/>
      <c r="LWX339" s="181"/>
      <c r="LWY339" s="182"/>
      <c r="LWZ339" s="134"/>
      <c r="LXA339" s="135"/>
      <c r="LXB339" s="111"/>
      <c r="LXC339" s="178"/>
      <c r="LXD339" s="178"/>
      <c r="LXE339" s="178"/>
      <c r="LXF339" s="178"/>
      <c r="LXG339" s="179"/>
      <c r="LXH339" s="73"/>
      <c r="LXI339" s="73"/>
      <c r="LXJ339" s="180"/>
      <c r="LXK339" s="75"/>
      <c r="LXL339" s="76"/>
      <c r="LXM339" s="180"/>
      <c r="LXN339" s="180"/>
      <c r="LXO339" s="180"/>
      <c r="LXP339" s="75"/>
      <c r="LXQ339" s="76"/>
      <c r="LXR339" s="181"/>
      <c r="LXS339" s="181"/>
      <c r="LXT339" s="182"/>
      <c r="LXU339" s="134"/>
      <c r="LXV339" s="135"/>
      <c r="LXW339" s="111"/>
      <c r="LXX339" s="178"/>
      <c r="LXY339" s="178"/>
      <c r="LXZ339" s="178"/>
      <c r="LYA339" s="178"/>
      <c r="LYB339" s="179"/>
      <c r="LYC339" s="73"/>
      <c r="LYD339" s="73"/>
      <c r="LYE339" s="180"/>
      <c r="LYF339" s="75"/>
      <c r="LYG339" s="76"/>
      <c r="LYH339" s="180"/>
      <c r="LYI339" s="180"/>
      <c r="LYJ339" s="180"/>
      <c r="LYK339" s="75"/>
      <c r="LYL339" s="76"/>
      <c r="LYM339" s="181"/>
      <c r="LYN339" s="181"/>
      <c r="LYO339" s="182"/>
      <c r="LYP339" s="134"/>
      <c r="LYQ339" s="135"/>
      <c r="LYR339" s="111"/>
      <c r="LYS339" s="178"/>
      <c r="LYT339" s="178"/>
      <c r="LYU339" s="178"/>
      <c r="LYV339" s="178"/>
      <c r="LYW339" s="179"/>
      <c r="LYX339" s="73"/>
      <c r="LYY339" s="73"/>
      <c r="LYZ339" s="180"/>
      <c r="LZA339" s="75"/>
      <c r="LZB339" s="76"/>
      <c r="LZC339" s="180"/>
      <c r="LZD339" s="180"/>
      <c r="LZE339" s="180"/>
      <c r="LZF339" s="75"/>
      <c r="LZG339" s="76"/>
      <c r="LZH339" s="181"/>
      <c r="LZI339" s="181"/>
      <c r="LZJ339" s="182"/>
      <c r="LZK339" s="134"/>
      <c r="LZL339" s="135"/>
      <c r="LZM339" s="111"/>
      <c r="LZN339" s="178"/>
      <c r="LZO339" s="178"/>
      <c r="LZP339" s="178"/>
      <c r="LZQ339" s="178"/>
      <c r="LZR339" s="179"/>
      <c r="LZS339" s="73"/>
      <c r="LZT339" s="73"/>
      <c r="LZU339" s="180"/>
      <c r="LZV339" s="75"/>
      <c r="LZW339" s="76"/>
      <c r="LZX339" s="180"/>
      <c r="LZY339" s="180"/>
      <c r="LZZ339" s="180"/>
      <c r="MAA339" s="75"/>
      <c r="MAB339" s="76"/>
      <c r="MAC339" s="181"/>
      <c r="MAD339" s="181"/>
      <c r="MAE339" s="182"/>
      <c r="MAF339" s="134"/>
      <c r="MAG339" s="135"/>
      <c r="MAH339" s="111"/>
      <c r="MAI339" s="178"/>
      <c r="MAJ339" s="178"/>
      <c r="MAK339" s="178"/>
      <c r="MAL339" s="178"/>
      <c r="MAM339" s="179"/>
      <c r="MAN339" s="73"/>
      <c r="MAO339" s="73"/>
      <c r="MAP339" s="180"/>
      <c r="MAQ339" s="75"/>
      <c r="MAR339" s="76"/>
      <c r="MAS339" s="180"/>
      <c r="MAT339" s="180"/>
      <c r="MAU339" s="180"/>
      <c r="MAV339" s="75"/>
      <c r="MAW339" s="76"/>
      <c r="MAX339" s="181"/>
      <c r="MAY339" s="181"/>
      <c r="MAZ339" s="182"/>
      <c r="MBA339" s="134"/>
      <c r="MBB339" s="135"/>
      <c r="MBC339" s="111"/>
      <c r="MBD339" s="178"/>
      <c r="MBE339" s="178"/>
      <c r="MBF339" s="178"/>
      <c r="MBG339" s="178"/>
      <c r="MBH339" s="179"/>
      <c r="MBI339" s="73"/>
      <c r="MBJ339" s="73"/>
      <c r="MBK339" s="180"/>
      <c r="MBL339" s="75"/>
      <c r="MBM339" s="76"/>
      <c r="MBN339" s="180"/>
      <c r="MBO339" s="180"/>
      <c r="MBP339" s="180"/>
      <c r="MBQ339" s="75"/>
      <c r="MBR339" s="76"/>
      <c r="MBS339" s="181"/>
      <c r="MBT339" s="181"/>
      <c r="MBU339" s="182"/>
      <c r="MBV339" s="134"/>
      <c r="MBW339" s="135"/>
      <c r="MBX339" s="111"/>
      <c r="MBY339" s="178"/>
      <c r="MBZ339" s="178"/>
      <c r="MCA339" s="178"/>
      <c r="MCB339" s="178"/>
      <c r="MCC339" s="179"/>
      <c r="MCD339" s="73"/>
      <c r="MCE339" s="73"/>
      <c r="MCF339" s="180"/>
      <c r="MCG339" s="75"/>
      <c r="MCH339" s="76"/>
      <c r="MCI339" s="180"/>
      <c r="MCJ339" s="180"/>
      <c r="MCK339" s="180"/>
      <c r="MCL339" s="75"/>
      <c r="MCM339" s="76"/>
      <c r="MCN339" s="181"/>
      <c r="MCO339" s="181"/>
      <c r="MCP339" s="182"/>
      <c r="MCQ339" s="134"/>
      <c r="MCR339" s="135"/>
      <c r="MCS339" s="111"/>
      <c r="MCT339" s="178"/>
      <c r="MCU339" s="178"/>
      <c r="MCV339" s="178"/>
      <c r="MCW339" s="178"/>
      <c r="MCX339" s="179"/>
      <c r="MCY339" s="73"/>
      <c r="MCZ339" s="73"/>
      <c r="MDA339" s="180"/>
      <c r="MDB339" s="75"/>
      <c r="MDC339" s="76"/>
      <c r="MDD339" s="180"/>
      <c r="MDE339" s="180"/>
      <c r="MDF339" s="180"/>
      <c r="MDG339" s="75"/>
      <c r="MDH339" s="76"/>
      <c r="MDI339" s="181"/>
      <c r="MDJ339" s="181"/>
      <c r="MDK339" s="182"/>
      <c r="MDL339" s="134"/>
      <c r="MDM339" s="135"/>
      <c r="MDN339" s="111"/>
      <c r="MDO339" s="178"/>
      <c r="MDP339" s="178"/>
      <c r="MDQ339" s="178"/>
      <c r="MDR339" s="178"/>
      <c r="MDS339" s="179"/>
      <c r="MDT339" s="73"/>
      <c r="MDU339" s="73"/>
      <c r="MDV339" s="180"/>
      <c r="MDW339" s="75"/>
      <c r="MDX339" s="76"/>
      <c r="MDY339" s="180"/>
      <c r="MDZ339" s="180"/>
      <c r="MEA339" s="180"/>
      <c r="MEB339" s="75"/>
      <c r="MEC339" s="76"/>
      <c r="MED339" s="181"/>
      <c r="MEE339" s="181"/>
      <c r="MEF339" s="182"/>
      <c r="MEG339" s="134"/>
      <c r="MEH339" s="135"/>
      <c r="MEI339" s="111"/>
      <c r="MEJ339" s="178"/>
      <c r="MEK339" s="178"/>
      <c r="MEL339" s="178"/>
      <c r="MEM339" s="178"/>
      <c r="MEN339" s="179"/>
      <c r="MEO339" s="73"/>
      <c r="MEP339" s="73"/>
      <c r="MEQ339" s="180"/>
      <c r="MER339" s="75"/>
      <c r="MES339" s="76"/>
      <c r="MET339" s="180"/>
      <c r="MEU339" s="180"/>
      <c r="MEV339" s="180"/>
      <c r="MEW339" s="75"/>
      <c r="MEX339" s="76"/>
      <c r="MEY339" s="181"/>
      <c r="MEZ339" s="181"/>
      <c r="MFA339" s="182"/>
      <c r="MFB339" s="134"/>
      <c r="MFC339" s="135"/>
      <c r="MFD339" s="111"/>
      <c r="MFE339" s="178"/>
      <c r="MFF339" s="178"/>
      <c r="MFG339" s="178"/>
      <c r="MFH339" s="178"/>
      <c r="MFI339" s="179"/>
      <c r="MFJ339" s="73"/>
      <c r="MFK339" s="73"/>
      <c r="MFL339" s="180"/>
      <c r="MFM339" s="75"/>
      <c r="MFN339" s="76"/>
      <c r="MFO339" s="180"/>
      <c r="MFP339" s="180"/>
      <c r="MFQ339" s="180"/>
      <c r="MFR339" s="75"/>
      <c r="MFS339" s="76"/>
      <c r="MFT339" s="181"/>
      <c r="MFU339" s="181"/>
      <c r="MFV339" s="182"/>
      <c r="MFW339" s="134"/>
      <c r="MFX339" s="135"/>
      <c r="MFY339" s="111"/>
      <c r="MFZ339" s="178"/>
      <c r="MGA339" s="178"/>
      <c r="MGB339" s="178"/>
      <c r="MGC339" s="178"/>
      <c r="MGD339" s="179"/>
      <c r="MGE339" s="73"/>
      <c r="MGF339" s="73"/>
      <c r="MGG339" s="180"/>
      <c r="MGH339" s="75"/>
      <c r="MGI339" s="76"/>
      <c r="MGJ339" s="180"/>
      <c r="MGK339" s="180"/>
      <c r="MGL339" s="180"/>
      <c r="MGM339" s="75"/>
      <c r="MGN339" s="76"/>
      <c r="MGO339" s="181"/>
      <c r="MGP339" s="181"/>
      <c r="MGQ339" s="182"/>
      <c r="MGR339" s="134"/>
      <c r="MGS339" s="135"/>
      <c r="MGT339" s="111"/>
      <c r="MGU339" s="178"/>
      <c r="MGV339" s="178"/>
      <c r="MGW339" s="178"/>
      <c r="MGX339" s="178"/>
      <c r="MGY339" s="179"/>
      <c r="MGZ339" s="73"/>
      <c r="MHA339" s="73"/>
      <c r="MHB339" s="180"/>
      <c r="MHC339" s="75"/>
      <c r="MHD339" s="76"/>
      <c r="MHE339" s="180"/>
      <c r="MHF339" s="180"/>
      <c r="MHG339" s="180"/>
      <c r="MHH339" s="75"/>
      <c r="MHI339" s="76"/>
      <c r="MHJ339" s="181"/>
      <c r="MHK339" s="181"/>
      <c r="MHL339" s="182"/>
      <c r="MHM339" s="134"/>
      <c r="MHN339" s="135"/>
      <c r="MHO339" s="111"/>
      <c r="MHP339" s="178"/>
      <c r="MHQ339" s="178"/>
      <c r="MHR339" s="178"/>
      <c r="MHS339" s="178"/>
      <c r="MHT339" s="179"/>
      <c r="MHU339" s="73"/>
      <c r="MHV339" s="73"/>
      <c r="MHW339" s="180"/>
      <c r="MHX339" s="75"/>
      <c r="MHY339" s="76"/>
      <c r="MHZ339" s="180"/>
      <c r="MIA339" s="180"/>
      <c r="MIB339" s="180"/>
      <c r="MIC339" s="75"/>
      <c r="MID339" s="76"/>
      <c r="MIE339" s="181"/>
      <c r="MIF339" s="181"/>
      <c r="MIG339" s="182"/>
      <c r="MIH339" s="134"/>
      <c r="MII339" s="135"/>
      <c r="MIJ339" s="111"/>
      <c r="MIK339" s="178"/>
      <c r="MIL339" s="178"/>
      <c r="MIM339" s="178"/>
      <c r="MIN339" s="178"/>
      <c r="MIO339" s="179"/>
      <c r="MIP339" s="73"/>
      <c r="MIQ339" s="73"/>
      <c r="MIR339" s="180"/>
      <c r="MIS339" s="75"/>
      <c r="MIT339" s="76"/>
      <c r="MIU339" s="180"/>
      <c r="MIV339" s="180"/>
      <c r="MIW339" s="180"/>
      <c r="MIX339" s="75"/>
      <c r="MIY339" s="76"/>
      <c r="MIZ339" s="181"/>
      <c r="MJA339" s="181"/>
      <c r="MJB339" s="182"/>
      <c r="MJC339" s="134"/>
      <c r="MJD339" s="135"/>
      <c r="MJE339" s="111"/>
      <c r="MJF339" s="178"/>
      <c r="MJG339" s="178"/>
      <c r="MJH339" s="178"/>
      <c r="MJI339" s="178"/>
      <c r="MJJ339" s="179"/>
      <c r="MJK339" s="73"/>
      <c r="MJL339" s="73"/>
      <c r="MJM339" s="180"/>
      <c r="MJN339" s="75"/>
      <c r="MJO339" s="76"/>
      <c r="MJP339" s="180"/>
      <c r="MJQ339" s="180"/>
      <c r="MJR339" s="180"/>
      <c r="MJS339" s="75"/>
      <c r="MJT339" s="76"/>
      <c r="MJU339" s="181"/>
      <c r="MJV339" s="181"/>
      <c r="MJW339" s="182"/>
      <c r="MJX339" s="134"/>
      <c r="MJY339" s="135"/>
      <c r="MJZ339" s="111"/>
      <c r="MKA339" s="178"/>
      <c r="MKB339" s="178"/>
      <c r="MKC339" s="178"/>
      <c r="MKD339" s="178"/>
      <c r="MKE339" s="179"/>
      <c r="MKF339" s="73"/>
      <c r="MKG339" s="73"/>
      <c r="MKH339" s="180"/>
      <c r="MKI339" s="75"/>
      <c r="MKJ339" s="76"/>
      <c r="MKK339" s="180"/>
      <c r="MKL339" s="180"/>
      <c r="MKM339" s="180"/>
      <c r="MKN339" s="75"/>
      <c r="MKO339" s="76"/>
      <c r="MKP339" s="181"/>
      <c r="MKQ339" s="181"/>
      <c r="MKR339" s="182"/>
      <c r="MKS339" s="134"/>
      <c r="MKT339" s="135"/>
      <c r="MKU339" s="111"/>
      <c r="MKV339" s="178"/>
      <c r="MKW339" s="178"/>
      <c r="MKX339" s="178"/>
      <c r="MKY339" s="178"/>
      <c r="MKZ339" s="179"/>
      <c r="MLA339" s="73"/>
      <c r="MLB339" s="73"/>
      <c r="MLC339" s="180"/>
      <c r="MLD339" s="75"/>
      <c r="MLE339" s="76"/>
      <c r="MLF339" s="180"/>
      <c r="MLG339" s="180"/>
      <c r="MLH339" s="180"/>
      <c r="MLI339" s="75"/>
      <c r="MLJ339" s="76"/>
      <c r="MLK339" s="181"/>
      <c r="MLL339" s="181"/>
      <c r="MLM339" s="182"/>
      <c r="MLN339" s="134"/>
      <c r="MLO339" s="135"/>
      <c r="MLP339" s="111"/>
      <c r="MLQ339" s="178"/>
      <c r="MLR339" s="178"/>
      <c r="MLS339" s="178"/>
      <c r="MLT339" s="178"/>
      <c r="MLU339" s="179"/>
      <c r="MLV339" s="73"/>
      <c r="MLW339" s="73"/>
      <c r="MLX339" s="180"/>
      <c r="MLY339" s="75"/>
      <c r="MLZ339" s="76"/>
      <c r="MMA339" s="180"/>
      <c r="MMB339" s="180"/>
      <c r="MMC339" s="180"/>
      <c r="MMD339" s="75"/>
      <c r="MME339" s="76"/>
      <c r="MMF339" s="181"/>
      <c r="MMG339" s="181"/>
      <c r="MMH339" s="182"/>
      <c r="MMI339" s="134"/>
      <c r="MMJ339" s="135"/>
      <c r="MMK339" s="111"/>
      <c r="MML339" s="178"/>
      <c r="MMM339" s="178"/>
      <c r="MMN339" s="178"/>
      <c r="MMO339" s="178"/>
      <c r="MMP339" s="179"/>
      <c r="MMQ339" s="73"/>
      <c r="MMR339" s="73"/>
      <c r="MMS339" s="180"/>
      <c r="MMT339" s="75"/>
      <c r="MMU339" s="76"/>
      <c r="MMV339" s="180"/>
      <c r="MMW339" s="180"/>
      <c r="MMX339" s="180"/>
      <c r="MMY339" s="75"/>
      <c r="MMZ339" s="76"/>
      <c r="MNA339" s="181"/>
      <c r="MNB339" s="181"/>
      <c r="MNC339" s="182"/>
      <c r="MND339" s="134"/>
      <c r="MNE339" s="135"/>
      <c r="MNF339" s="111"/>
      <c r="MNG339" s="178"/>
      <c r="MNH339" s="178"/>
      <c r="MNI339" s="178"/>
      <c r="MNJ339" s="178"/>
      <c r="MNK339" s="179"/>
      <c r="MNL339" s="73"/>
      <c r="MNM339" s="73"/>
      <c r="MNN339" s="180"/>
      <c r="MNO339" s="75"/>
      <c r="MNP339" s="76"/>
      <c r="MNQ339" s="180"/>
      <c r="MNR339" s="180"/>
      <c r="MNS339" s="180"/>
      <c r="MNT339" s="75"/>
      <c r="MNU339" s="76"/>
      <c r="MNV339" s="181"/>
      <c r="MNW339" s="181"/>
      <c r="MNX339" s="182"/>
      <c r="MNY339" s="134"/>
      <c r="MNZ339" s="135"/>
      <c r="MOA339" s="111"/>
      <c r="MOB339" s="178"/>
      <c r="MOC339" s="178"/>
      <c r="MOD339" s="178"/>
      <c r="MOE339" s="178"/>
      <c r="MOF339" s="179"/>
      <c r="MOG339" s="73"/>
      <c r="MOH339" s="73"/>
      <c r="MOI339" s="180"/>
      <c r="MOJ339" s="75"/>
      <c r="MOK339" s="76"/>
      <c r="MOL339" s="180"/>
      <c r="MOM339" s="180"/>
      <c r="MON339" s="180"/>
      <c r="MOO339" s="75"/>
      <c r="MOP339" s="76"/>
      <c r="MOQ339" s="181"/>
      <c r="MOR339" s="181"/>
      <c r="MOS339" s="182"/>
      <c r="MOT339" s="134"/>
      <c r="MOU339" s="135"/>
      <c r="MOV339" s="111"/>
      <c r="MOW339" s="178"/>
      <c r="MOX339" s="178"/>
      <c r="MOY339" s="178"/>
      <c r="MOZ339" s="178"/>
      <c r="MPA339" s="179"/>
      <c r="MPB339" s="73"/>
      <c r="MPC339" s="73"/>
      <c r="MPD339" s="180"/>
      <c r="MPE339" s="75"/>
      <c r="MPF339" s="76"/>
      <c r="MPG339" s="180"/>
      <c r="MPH339" s="180"/>
      <c r="MPI339" s="180"/>
      <c r="MPJ339" s="75"/>
      <c r="MPK339" s="76"/>
      <c r="MPL339" s="181"/>
      <c r="MPM339" s="181"/>
      <c r="MPN339" s="182"/>
      <c r="MPO339" s="134"/>
      <c r="MPP339" s="135"/>
      <c r="MPQ339" s="111"/>
      <c r="MPR339" s="178"/>
      <c r="MPS339" s="178"/>
      <c r="MPT339" s="178"/>
      <c r="MPU339" s="178"/>
      <c r="MPV339" s="179"/>
      <c r="MPW339" s="73"/>
      <c r="MPX339" s="73"/>
      <c r="MPY339" s="180"/>
      <c r="MPZ339" s="75"/>
      <c r="MQA339" s="76"/>
      <c r="MQB339" s="180"/>
      <c r="MQC339" s="180"/>
      <c r="MQD339" s="180"/>
      <c r="MQE339" s="75"/>
      <c r="MQF339" s="76"/>
      <c r="MQG339" s="181"/>
      <c r="MQH339" s="181"/>
      <c r="MQI339" s="182"/>
      <c r="MQJ339" s="134"/>
      <c r="MQK339" s="135"/>
      <c r="MQL339" s="111"/>
      <c r="MQM339" s="178"/>
      <c r="MQN339" s="178"/>
      <c r="MQO339" s="178"/>
      <c r="MQP339" s="178"/>
      <c r="MQQ339" s="179"/>
      <c r="MQR339" s="73"/>
      <c r="MQS339" s="73"/>
      <c r="MQT339" s="180"/>
      <c r="MQU339" s="75"/>
      <c r="MQV339" s="76"/>
      <c r="MQW339" s="180"/>
      <c r="MQX339" s="180"/>
      <c r="MQY339" s="180"/>
      <c r="MQZ339" s="75"/>
      <c r="MRA339" s="76"/>
      <c r="MRB339" s="181"/>
      <c r="MRC339" s="181"/>
      <c r="MRD339" s="182"/>
      <c r="MRE339" s="134"/>
      <c r="MRF339" s="135"/>
      <c r="MRG339" s="111"/>
      <c r="MRH339" s="178"/>
      <c r="MRI339" s="178"/>
      <c r="MRJ339" s="178"/>
      <c r="MRK339" s="178"/>
      <c r="MRL339" s="179"/>
      <c r="MRM339" s="73"/>
      <c r="MRN339" s="73"/>
      <c r="MRO339" s="180"/>
      <c r="MRP339" s="75"/>
      <c r="MRQ339" s="76"/>
      <c r="MRR339" s="180"/>
      <c r="MRS339" s="180"/>
      <c r="MRT339" s="180"/>
      <c r="MRU339" s="75"/>
      <c r="MRV339" s="76"/>
      <c r="MRW339" s="181"/>
      <c r="MRX339" s="181"/>
      <c r="MRY339" s="182"/>
      <c r="MRZ339" s="134"/>
      <c r="MSA339" s="135"/>
      <c r="MSB339" s="111"/>
      <c r="MSC339" s="178"/>
      <c r="MSD339" s="178"/>
      <c r="MSE339" s="178"/>
      <c r="MSF339" s="178"/>
      <c r="MSG339" s="179"/>
      <c r="MSH339" s="73"/>
      <c r="MSI339" s="73"/>
      <c r="MSJ339" s="180"/>
      <c r="MSK339" s="75"/>
      <c r="MSL339" s="76"/>
      <c r="MSM339" s="180"/>
      <c r="MSN339" s="180"/>
      <c r="MSO339" s="180"/>
      <c r="MSP339" s="75"/>
      <c r="MSQ339" s="76"/>
      <c r="MSR339" s="181"/>
      <c r="MSS339" s="181"/>
      <c r="MST339" s="182"/>
      <c r="MSU339" s="134"/>
      <c r="MSV339" s="135"/>
      <c r="MSW339" s="111"/>
      <c r="MSX339" s="178"/>
      <c r="MSY339" s="178"/>
      <c r="MSZ339" s="178"/>
      <c r="MTA339" s="178"/>
      <c r="MTB339" s="179"/>
      <c r="MTC339" s="73"/>
      <c r="MTD339" s="73"/>
      <c r="MTE339" s="180"/>
      <c r="MTF339" s="75"/>
      <c r="MTG339" s="76"/>
      <c r="MTH339" s="180"/>
      <c r="MTI339" s="180"/>
      <c r="MTJ339" s="180"/>
      <c r="MTK339" s="75"/>
      <c r="MTL339" s="76"/>
      <c r="MTM339" s="181"/>
      <c r="MTN339" s="181"/>
      <c r="MTO339" s="182"/>
      <c r="MTP339" s="134"/>
      <c r="MTQ339" s="135"/>
      <c r="MTR339" s="111"/>
      <c r="MTS339" s="178"/>
      <c r="MTT339" s="178"/>
      <c r="MTU339" s="178"/>
      <c r="MTV339" s="178"/>
      <c r="MTW339" s="179"/>
      <c r="MTX339" s="73"/>
      <c r="MTY339" s="73"/>
      <c r="MTZ339" s="180"/>
      <c r="MUA339" s="75"/>
      <c r="MUB339" s="76"/>
      <c r="MUC339" s="180"/>
      <c r="MUD339" s="180"/>
      <c r="MUE339" s="180"/>
      <c r="MUF339" s="75"/>
      <c r="MUG339" s="76"/>
      <c r="MUH339" s="181"/>
      <c r="MUI339" s="181"/>
      <c r="MUJ339" s="182"/>
      <c r="MUK339" s="134"/>
      <c r="MUL339" s="135"/>
      <c r="MUM339" s="111"/>
      <c r="MUN339" s="178"/>
      <c r="MUO339" s="178"/>
      <c r="MUP339" s="178"/>
      <c r="MUQ339" s="178"/>
      <c r="MUR339" s="179"/>
      <c r="MUS339" s="73"/>
      <c r="MUT339" s="73"/>
      <c r="MUU339" s="180"/>
      <c r="MUV339" s="75"/>
      <c r="MUW339" s="76"/>
      <c r="MUX339" s="180"/>
      <c r="MUY339" s="180"/>
      <c r="MUZ339" s="180"/>
      <c r="MVA339" s="75"/>
      <c r="MVB339" s="76"/>
      <c r="MVC339" s="181"/>
      <c r="MVD339" s="181"/>
      <c r="MVE339" s="182"/>
      <c r="MVF339" s="134"/>
      <c r="MVG339" s="135"/>
      <c r="MVH339" s="111"/>
      <c r="MVI339" s="178"/>
      <c r="MVJ339" s="178"/>
      <c r="MVK339" s="178"/>
      <c r="MVL339" s="178"/>
      <c r="MVM339" s="179"/>
      <c r="MVN339" s="73"/>
      <c r="MVO339" s="73"/>
      <c r="MVP339" s="180"/>
      <c r="MVQ339" s="75"/>
      <c r="MVR339" s="76"/>
      <c r="MVS339" s="180"/>
      <c r="MVT339" s="180"/>
      <c r="MVU339" s="180"/>
      <c r="MVV339" s="75"/>
      <c r="MVW339" s="76"/>
      <c r="MVX339" s="181"/>
      <c r="MVY339" s="181"/>
      <c r="MVZ339" s="182"/>
      <c r="MWA339" s="134"/>
      <c r="MWB339" s="135"/>
      <c r="MWC339" s="111"/>
      <c r="MWD339" s="178"/>
      <c r="MWE339" s="178"/>
      <c r="MWF339" s="178"/>
      <c r="MWG339" s="178"/>
      <c r="MWH339" s="179"/>
      <c r="MWI339" s="73"/>
      <c r="MWJ339" s="73"/>
      <c r="MWK339" s="180"/>
      <c r="MWL339" s="75"/>
      <c r="MWM339" s="76"/>
      <c r="MWN339" s="180"/>
      <c r="MWO339" s="180"/>
      <c r="MWP339" s="180"/>
      <c r="MWQ339" s="75"/>
      <c r="MWR339" s="76"/>
      <c r="MWS339" s="181"/>
      <c r="MWT339" s="181"/>
      <c r="MWU339" s="182"/>
      <c r="MWV339" s="134"/>
      <c r="MWW339" s="135"/>
      <c r="MWX339" s="111"/>
      <c r="MWY339" s="178"/>
      <c r="MWZ339" s="178"/>
      <c r="MXA339" s="178"/>
      <c r="MXB339" s="178"/>
      <c r="MXC339" s="179"/>
      <c r="MXD339" s="73"/>
      <c r="MXE339" s="73"/>
      <c r="MXF339" s="180"/>
      <c r="MXG339" s="75"/>
      <c r="MXH339" s="76"/>
      <c r="MXI339" s="180"/>
      <c r="MXJ339" s="180"/>
      <c r="MXK339" s="180"/>
      <c r="MXL339" s="75"/>
      <c r="MXM339" s="76"/>
      <c r="MXN339" s="181"/>
      <c r="MXO339" s="181"/>
      <c r="MXP339" s="182"/>
      <c r="MXQ339" s="134"/>
      <c r="MXR339" s="135"/>
      <c r="MXS339" s="111"/>
      <c r="MXT339" s="178"/>
      <c r="MXU339" s="178"/>
      <c r="MXV339" s="178"/>
      <c r="MXW339" s="178"/>
      <c r="MXX339" s="179"/>
      <c r="MXY339" s="73"/>
      <c r="MXZ339" s="73"/>
      <c r="MYA339" s="180"/>
      <c r="MYB339" s="75"/>
      <c r="MYC339" s="76"/>
      <c r="MYD339" s="180"/>
      <c r="MYE339" s="180"/>
      <c r="MYF339" s="180"/>
      <c r="MYG339" s="75"/>
      <c r="MYH339" s="76"/>
      <c r="MYI339" s="181"/>
      <c r="MYJ339" s="181"/>
      <c r="MYK339" s="182"/>
      <c r="MYL339" s="134"/>
      <c r="MYM339" s="135"/>
      <c r="MYN339" s="111"/>
      <c r="MYO339" s="178"/>
      <c r="MYP339" s="178"/>
      <c r="MYQ339" s="178"/>
      <c r="MYR339" s="178"/>
      <c r="MYS339" s="179"/>
      <c r="MYT339" s="73"/>
      <c r="MYU339" s="73"/>
      <c r="MYV339" s="180"/>
      <c r="MYW339" s="75"/>
      <c r="MYX339" s="76"/>
      <c r="MYY339" s="180"/>
      <c r="MYZ339" s="180"/>
      <c r="MZA339" s="180"/>
      <c r="MZB339" s="75"/>
      <c r="MZC339" s="76"/>
      <c r="MZD339" s="181"/>
      <c r="MZE339" s="181"/>
      <c r="MZF339" s="182"/>
      <c r="MZG339" s="134"/>
      <c r="MZH339" s="135"/>
      <c r="MZI339" s="111"/>
      <c r="MZJ339" s="178"/>
      <c r="MZK339" s="178"/>
      <c r="MZL339" s="178"/>
      <c r="MZM339" s="178"/>
      <c r="MZN339" s="179"/>
      <c r="MZO339" s="73"/>
      <c r="MZP339" s="73"/>
      <c r="MZQ339" s="180"/>
      <c r="MZR339" s="75"/>
      <c r="MZS339" s="76"/>
      <c r="MZT339" s="180"/>
      <c r="MZU339" s="180"/>
      <c r="MZV339" s="180"/>
      <c r="MZW339" s="75"/>
      <c r="MZX339" s="76"/>
      <c r="MZY339" s="181"/>
      <c r="MZZ339" s="181"/>
      <c r="NAA339" s="182"/>
      <c r="NAB339" s="134"/>
      <c r="NAC339" s="135"/>
      <c r="NAD339" s="111"/>
      <c r="NAE339" s="178"/>
      <c r="NAF339" s="178"/>
      <c r="NAG339" s="178"/>
      <c r="NAH339" s="178"/>
      <c r="NAI339" s="179"/>
      <c r="NAJ339" s="73"/>
      <c r="NAK339" s="73"/>
      <c r="NAL339" s="180"/>
      <c r="NAM339" s="75"/>
      <c r="NAN339" s="76"/>
      <c r="NAO339" s="180"/>
      <c r="NAP339" s="180"/>
      <c r="NAQ339" s="180"/>
      <c r="NAR339" s="75"/>
      <c r="NAS339" s="76"/>
      <c r="NAT339" s="181"/>
      <c r="NAU339" s="181"/>
      <c r="NAV339" s="182"/>
      <c r="NAW339" s="134"/>
      <c r="NAX339" s="135"/>
      <c r="NAY339" s="111"/>
      <c r="NAZ339" s="178"/>
      <c r="NBA339" s="178"/>
      <c r="NBB339" s="178"/>
      <c r="NBC339" s="178"/>
      <c r="NBD339" s="179"/>
      <c r="NBE339" s="73"/>
      <c r="NBF339" s="73"/>
      <c r="NBG339" s="180"/>
      <c r="NBH339" s="75"/>
      <c r="NBI339" s="76"/>
      <c r="NBJ339" s="180"/>
      <c r="NBK339" s="180"/>
      <c r="NBL339" s="180"/>
      <c r="NBM339" s="75"/>
      <c r="NBN339" s="76"/>
      <c r="NBO339" s="181"/>
      <c r="NBP339" s="181"/>
      <c r="NBQ339" s="182"/>
      <c r="NBR339" s="134"/>
      <c r="NBS339" s="135"/>
      <c r="NBT339" s="111"/>
      <c r="NBU339" s="178"/>
      <c r="NBV339" s="178"/>
      <c r="NBW339" s="178"/>
      <c r="NBX339" s="178"/>
      <c r="NBY339" s="179"/>
      <c r="NBZ339" s="73"/>
      <c r="NCA339" s="73"/>
      <c r="NCB339" s="180"/>
      <c r="NCC339" s="75"/>
      <c r="NCD339" s="76"/>
      <c r="NCE339" s="180"/>
      <c r="NCF339" s="180"/>
      <c r="NCG339" s="180"/>
      <c r="NCH339" s="75"/>
      <c r="NCI339" s="76"/>
      <c r="NCJ339" s="181"/>
      <c r="NCK339" s="181"/>
      <c r="NCL339" s="182"/>
      <c r="NCM339" s="134"/>
      <c r="NCN339" s="135"/>
      <c r="NCO339" s="111"/>
      <c r="NCP339" s="178"/>
      <c r="NCQ339" s="178"/>
      <c r="NCR339" s="178"/>
      <c r="NCS339" s="178"/>
      <c r="NCT339" s="179"/>
      <c r="NCU339" s="73"/>
      <c r="NCV339" s="73"/>
      <c r="NCW339" s="180"/>
      <c r="NCX339" s="75"/>
      <c r="NCY339" s="76"/>
      <c r="NCZ339" s="180"/>
      <c r="NDA339" s="180"/>
      <c r="NDB339" s="180"/>
      <c r="NDC339" s="75"/>
      <c r="NDD339" s="76"/>
      <c r="NDE339" s="181"/>
      <c r="NDF339" s="181"/>
      <c r="NDG339" s="182"/>
      <c r="NDH339" s="134"/>
      <c r="NDI339" s="135"/>
      <c r="NDJ339" s="111"/>
      <c r="NDK339" s="178"/>
      <c r="NDL339" s="178"/>
      <c r="NDM339" s="178"/>
      <c r="NDN339" s="178"/>
      <c r="NDO339" s="179"/>
      <c r="NDP339" s="73"/>
      <c r="NDQ339" s="73"/>
      <c r="NDR339" s="180"/>
      <c r="NDS339" s="75"/>
      <c r="NDT339" s="76"/>
      <c r="NDU339" s="180"/>
      <c r="NDV339" s="180"/>
      <c r="NDW339" s="180"/>
      <c r="NDX339" s="75"/>
      <c r="NDY339" s="76"/>
      <c r="NDZ339" s="181"/>
      <c r="NEA339" s="181"/>
      <c r="NEB339" s="182"/>
      <c r="NEC339" s="134"/>
      <c r="NED339" s="135"/>
      <c r="NEE339" s="111"/>
      <c r="NEF339" s="178"/>
      <c r="NEG339" s="178"/>
      <c r="NEH339" s="178"/>
      <c r="NEI339" s="178"/>
      <c r="NEJ339" s="179"/>
      <c r="NEK339" s="73"/>
      <c r="NEL339" s="73"/>
      <c r="NEM339" s="180"/>
      <c r="NEN339" s="75"/>
      <c r="NEO339" s="76"/>
      <c r="NEP339" s="180"/>
      <c r="NEQ339" s="180"/>
      <c r="NER339" s="180"/>
      <c r="NES339" s="75"/>
      <c r="NET339" s="76"/>
      <c r="NEU339" s="181"/>
      <c r="NEV339" s="181"/>
      <c r="NEW339" s="182"/>
      <c r="NEX339" s="134"/>
      <c r="NEY339" s="135"/>
      <c r="NEZ339" s="111"/>
      <c r="NFA339" s="178"/>
      <c r="NFB339" s="178"/>
      <c r="NFC339" s="178"/>
      <c r="NFD339" s="178"/>
      <c r="NFE339" s="179"/>
      <c r="NFF339" s="73"/>
      <c r="NFG339" s="73"/>
      <c r="NFH339" s="180"/>
      <c r="NFI339" s="75"/>
      <c r="NFJ339" s="76"/>
      <c r="NFK339" s="180"/>
      <c r="NFL339" s="180"/>
      <c r="NFM339" s="180"/>
      <c r="NFN339" s="75"/>
      <c r="NFO339" s="76"/>
      <c r="NFP339" s="181"/>
      <c r="NFQ339" s="181"/>
      <c r="NFR339" s="182"/>
      <c r="NFS339" s="134"/>
      <c r="NFT339" s="135"/>
      <c r="NFU339" s="111"/>
      <c r="NFV339" s="178"/>
      <c r="NFW339" s="178"/>
      <c r="NFX339" s="178"/>
      <c r="NFY339" s="178"/>
      <c r="NFZ339" s="179"/>
      <c r="NGA339" s="73"/>
      <c r="NGB339" s="73"/>
      <c r="NGC339" s="180"/>
      <c r="NGD339" s="75"/>
      <c r="NGE339" s="76"/>
      <c r="NGF339" s="180"/>
      <c r="NGG339" s="180"/>
      <c r="NGH339" s="180"/>
      <c r="NGI339" s="75"/>
      <c r="NGJ339" s="76"/>
      <c r="NGK339" s="181"/>
      <c r="NGL339" s="181"/>
      <c r="NGM339" s="182"/>
      <c r="NGN339" s="134"/>
      <c r="NGO339" s="135"/>
      <c r="NGP339" s="111"/>
      <c r="NGQ339" s="178"/>
      <c r="NGR339" s="178"/>
      <c r="NGS339" s="178"/>
      <c r="NGT339" s="178"/>
      <c r="NGU339" s="179"/>
      <c r="NGV339" s="73"/>
      <c r="NGW339" s="73"/>
      <c r="NGX339" s="180"/>
      <c r="NGY339" s="75"/>
      <c r="NGZ339" s="76"/>
      <c r="NHA339" s="180"/>
      <c r="NHB339" s="180"/>
      <c r="NHC339" s="180"/>
      <c r="NHD339" s="75"/>
      <c r="NHE339" s="76"/>
      <c r="NHF339" s="181"/>
      <c r="NHG339" s="181"/>
      <c r="NHH339" s="182"/>
      <c r="NHI339" s="134"/>
      <c r="NHJ339" s="135"/>
      <c r="NHK339" s="111"/>
      <c r="NHL339" s="178"/>
      <c r="NHM339" s="178"/>
      <c r="NHN339" s="178"/>
      <c r="NHO339" s="178"/>
      <c r="NHP339" s="179"/>
      <c r="NHQ339" s="73"/>
      <c r="NHR339" s="73"/>
      <c r="NHS339" s="180"/>
      <c r="NHT339" s="75"/>
      <c r="NHU339" s="76"/>
      <c r="NHV339" s="180"/>
      <c r="NHW339" s="180"/>
      <c r="NHX339" s="180"/>
      <c r="NHY339" s="75"/>
      <c r="NHZ339" s="76"/>
      <c r="NIA339" s="181"/>
      <c r="NIB339" s="181"/>
      <c r="NIC339" s="182"/>
      <c r="NID339" s="134"/>
      <c r="NIE339" s="135"/>
      <c r="NIF339" s="111"/>
      <c r="NIG339" s="178"/>
      <c r="NIH339" s="178"/>
      <c r="NII339" s="178"/>
      <c r="NIJ339" s="178"/>
      <c r="NIK339" s="179"/>
      <c r="NIL339" s="73"/>
      <c r="NIM339" s="73"/>
      <c r="NIN339" s="180"/>
      <c r="NIO339" s="75"/>
      <c r="NIP339" s="76"/>
      <c r="NIQ339" s="180"/>
      <c r="NIR339" s="180"/>
      <c r="NIS339" s="180"/>
      <c r="NIT339" s="75"/>
      <c r="NIU339" s="76"/>
      <c r="NIV339" s="181"/>
      <c r="NIW339" s="181"/>
      <c r="NIX339" s="182"/>
      <c r="NIY339" s="134"/>
      <c r="NIZ339" s="135"/>
      <c r="NJA339" s="111"/>
      <c r="NJB339" s="178"/>
      <c r="NJC339" s="178"/>
      <c r="NJD339" s="178"/>
      <c r="NJE339" s="178"/>
      <c r="NJF339" s="179"/>
      <c r="NJG339" s="73"/>
      <c r="NJH339" s="73"/>
      <c r="NJI339" s="180"/>
      <c r="NJJ339" s="75"/>
      <c r="NJK339" s="76"/>
      <c r="NJL339" s="180"/>
      <c r="NJM339" s="180"/>
      <c r="NJN339" s="180"/>
      <c r="NJO339" s="75"/>
      <c r="NJP339" s="76"/>
      <c r="NJQ339" s="181"/>
      <c r="NJR339" s="181"/>
      <c r="NJS339" s="182"/>
      <c r="NJT339" s="134"/>
      <c r="NJU339" s="135"/>
      <c r="NJV339" s="111"/>
      <c r="NJW339" s="178"/>
      <c r="NJX339" s="178"/>
      <c r="NJY339" s="178"/>
      <c r="NJZ339" s="178"/>
      <c r="NKA339" s="179"/>
      <c r="NKB339" s="73"/>
      <c r="NKC339" s="73"/>
      <c r="NKD339" s="180"/>
      <c r="NKE339" s="75"/>
      <c r="NKF339" s="76"/>
      <c r="NKG339" s="180"/>
      <c r="NKH339" s="180"/>
      <c r="NKI339" s="180"/>
      <c r="NKJ339" s="75"/>
      <c r="NKK339" s="76"/>
      <c r="NKL339" s="181"/>
      <c r="NKM339" s="181"/>
      <c r="NKN339" s="182"/>
      <c r="NKO339" s="134"/>
      <c r="NKP339" s="135"/>
      <c r="NKQ339" s="111"/>
      <c r="NKR339" s="178"/>
      <c r="NKS339" s="178"/>
      <c r="NKT339" s="178"/>
      <c r="NKU339" s="178"/>
      <c r="NKV339" s="179"/>
      <c r="NKW339" s="73"/>
      <c r="NKX339" s="73"/>
      <c r="NKY339" s="180"/>
      <c r="NKZ339" s="75"/>
      <c r="NLA339" s="76"/>
      <c r="NLB339" s="180"/>
      <c r="NLC339" s="180"/>
      <c r="NLD339" s="180"/>
      <c r="NLE339" s="75"/>
      <c r="NLF339" s="76"/>
      <c r="NLG339" s="181"/>
      <c r="NLH339" s="181"/>
      <c r="NLI339" s="182"/>
      <c r="NLJ339" s="134"/>
      <c r="NLK339" s="135"/>
      <c r="NLL339" s="111"/>
      <c r="NLM339" s="178"/>
      <c r="NLN339" s="178"/>
      <c r="NLO339" s="178"/>
      <c r="NLP339" s="178"/>
      <c r="NLQ339" s="179"/>
      <c r="NLR339" s="73"/>
      <c r="NLS339" s="73"/>
      <c r="NLT339" s="180"/>
      <c r="NLU339" s="75"/>
      <c r="NLV339" s="76"/>
      <c r="NLW339" s="180"/>
      <c r="NLX339" s="180"/>
      <c r="NLY339" s="180"/>
      <c r="NLZ339" s="75"/>
      <c r="NMA339" s="76"/>
      <c r="NMB339" s="181"/>
      <c r="NMC339" s="181"/>
      <c r="NMD339" s="182"/>
      <c r="NME339" s="134"/>
      <c r="NMF339" s="135"/>
      <c r="NMG339" s="111"/>
      <c r="NMH339" s="178"/>
      <c r="NMI339" s="178"/>
      <c r="NMJ339" s="178"/>
      <c r="NMK339" s="178"/>
      <c r="NML339" s="179"/>
      <c r="NMM339" s="73"/>
      <c r="NMN339" s="73"/>
      <c r="NMO339" s="180"/>
      <c r="NMP339" s="75"/>
      <c r="NMQ339" s="76"/>
      <c r="NMR339" s="180"/>
      <c r="NMS339" s="180"/>
      <c r="NMT339" s="180"/>
      <c r="NMU339" s="75"/>
      <c r="NMV339" s="76"/>
      <c r="NMW339" s="181"/>
      <c r="NMX339" s="181"/>
      <c r="NMY339" s="182"/>
      <c r="NMZ339" s="134"/>
      <c r="NNA339" s="135"/>
      <c r="NNB339" s="111"/>
      <c r="NNC339" s="178"/>
      <c r="NND339" s="178"/>
      <c r="NNE339" s="178"/>
      <c r="NNF339" s="178"/>
      <c r="NNG339" s="179"/>
      <c r="NNH339" s="73"/>
      <c r="NNI339" s="73"/>
      <c r="NNJ339" s="180"/>
      <c r="NNK339" s="75"/>
      <c r="NNL339" s="76"/>
      <c r="NNM339" s="180"/>
      <c r="NNN339" s="180"/>
      <c r="NNO339" s="180"/>
      <c r="NNP339" s="75"/>
      <c r="NNQ339" s="76"/>
      <c r="NNR339" s="181"/>
      <c r="NNS339" s="181"/>
      <c r="NNT339" s="182"/>
      <c r="NNU339" s="134"/>
      <c r="NNV339" s="135"/>
      <c r="NNW339" s="111"/>
      <c r="NNX339" s="178"/>
      <c r="NNY339" s="178"/>
      <c r="NNZ339" s="178"/>
      <c r="NOA339" s="178"/>
      <c r="NOB339" s="179"/>
      <c r="NOC339" s="73"/>
      <c r="NOD339" s="73"/>
      <c r="NOE339" s="180"/>
      <c r="NOF339" s="75"/>
      <c r="NOG339" s="76"/>
      <c r="NOH339" s="180"/>
      <c r="NOI339" s="180"/>
      <c r="NOJ339" s="180"/>
      <c r="NOK339" s="75"/>
      <c r="NOL339" s="76"/>
      <c r="NOM339" s="181"/>
      <c r="NON339" s="181"/>
      <c r="NOO339" s="182"/>
      <c r="NOP339" s="134"/>
      <c r="NOQ339" s="135"/>
      <c r="NOR339" s="111"/>
      <c r="NOS339" s="178"/>
      <c r="NOT339" s="178"/>
      <c r="NOU339" s="178"/>
      <c r="NOV339" s="178"/>
      <c r="NOW339" s="179"/>
      <c r="NOX339" s="73"/>
      <c r="NOY339" s="73"/>
      <c r="NOZ339" s="180"/>
      <c r="NPA339" s="75"/>
      <c r="NPB339" s="76"/>
      <c r="NPC339" s="180"/>
      <c r="NPD339" s="180"/>
      <c r="NPE339" s="180"/>
      <c r="NPF339" s="75"/>
      <c r="NPG339" s="76"/>
      <c r="NPH339" s="181"/>
      <c r="NPI339" s="181"/>
      <c r="NPJ339" s="182"/>
      <c r="NPK339" s="134"/>
      <c r="NPL339" s="135"/>
      <c r="NPM339" s="111"/>
      <c r="NPN339" s="178"/>
      <c r="NPO339" s="178"/>
      <c r="NPP339" s="178"/>
      <c r="NPQ339" s="178"/>
      <c r="NPR339" s="179"/>
      <c r="NPS339" s="73"/>
      <c r="NPT339" s="73"/>
      <c r="NPU339" s="180"/>
      <c r="NPV339" s="75"/>
      <c r="NPW339" s="76"/>
      <c r="NPX339" s="180"/>
      <c r="NPY339" s="180"/>
      <c r="NPZ339" s="180"/>
      <c r="NQA339" s="75"/>
      <c r="NQB339" s="76"/>
      <c r="NQC339" s="181"/>
      <c r="NQD339" s="181"/>
      <c r="NQE339" s="182"/>
      <c r="NQF339" s="134"/>
      <c r="NQG339" s="135"/>
      <c r="NQH339" s="111"/>
      <c r="NQI339" s="178"/>
      <c r="NQJ339" s="178"/>
      <c r="NQK339" s="178"/>
      <c r="NQL339" s="178"/>
      <c r="NQM339" s="179"/>
      <c r="NQN339" s="73"/>
      <c r="NQO339" s="73"/>
      <c r="NQP339" s="180"/>
      <c r="NQQ339" s="75"/>
      <c r="NQR339" s="76"/>
      <c r="NQS339" s="180"/>
      <c r="NQT339" s="180"/>
      <c r="NQU339" s="180"/>
      <c r="NQV339" s="75"/>
      <c r="NQW339" s="76"/>
      <c r="NQX339" s="181"/>
      <c r="NQY339" s="181"/>
      <c r="NQZ339" s="182"/>
      <c r="NRA339" s="134"/>
      <c r="NRB339" s="135"/>
      <c r="NRC339" s="111"/>
      <c r="NRD339" s="178"/>
      <c r="NRE339" s="178"/>
      <c r="NRF339" s="178"/>
      <c r="NRG339" s="178"/>
      <c r="NRH339" s="179"/>
      <c r="NRI339" s="73"/>
      <c r="NRJ339" s="73"/>
      <c r="NRK339" s="180"/>
      <c r="NRL339" s="75"/>
      <c r="NRM339" s="76"/>
      <c r="NRN339" s="180"/>
      <c r="NRO339" s="180"/>
      <c r="NRP339" s="180"/>
      <c r="NRQ339" s="75"/>
      <c r="NRR339" s="76"/>
      <c r="NRS339" s="181"/>
      <c r="NRT339" s="181"/>
      <c r="NRU339" s="182"/>
      <c r="NRV339" s="134"/>
      <c r="NRW339" s="135"/>
      <c r="NRX339" s="111"/>
      <c r="NRY339" s="178"/>
      <c r="NRZ339" s="178"/>
      <c r="NSA339" s="178"/>
      <c r="NSB339" s="178"/>
      <c r="NSC339" s="179"/>
      <c r="NSD339" s="73"/>
      <c r="NSE339" s="73"/>
      <c r="NSF339" s="180"/>
      <c r="NSG339" s="75"/>
      <c r="NSH339" s="76"/>
      <c r="NSI339" s="180"/>
      <c r="NSJ339" s="180"/>
      <c r="NSK339" s="180"/>
      <c r="NSL339" s="75"/>
      <c r="NSM339" s="76"/>
      <c r="NSN339" s="181"/>
      <c r="NSO339" s="181"/>
      <c r="NSP339" s="182"/>
      <c r="NSQ339" s="134"/>
      <c r="NSR339" s="135"/>
      <c r="NSS339" s="111"/>
      <c r="NST339" s="178"/>
      <c r="NSU339" s="178"/>
      <c r="NSV339" s="178"/>
      <c r="NSW339" s="178"/>
      <c r="NSX339" s="179"/>
      <c r="NSY339" s="73"/>
      <c r="NSZ339" s="73"/>
      <c r="NTA339" s="180"/>
      <c r="NTB339" s="75"/>
      <c r="NTC339" s="76"/>
      <c r="NTD339" s="180"/>
      <c r="NTE339" s="180"/>
      <c r="NTF339" s="180"/>
      <c r="NTG339" s="75"/>
      <c r="NTH339" s="76"/>
      <c r="NTI339" s="181"/>
      <c r="NTJ339" s="181"/>
      <c r="NTK339" s="182"/>
      <c r="NTL339" s="134"/>
      <c r="NTM339" s="135"/>
      <c r="NTN339" s="111"/>
      <c r="NTO339" s="178"/>
      <c r="NTP339" s="178"/>
      <c r="NTQ339" s="178"/>
      <c r="NTR339" s="178"/>
      <c r="NTS339" s="179"/>
      <c r="NTT339" s="73"/>
      <c r="NTU339" s="73"/>
      <c r="NTV339" s="180"/>
      <c r="NTW339" s="75"/>
      <c r="NTX339" s="76"/>
      <c r="NTY339" s="180"/>
      <c r="NTZ339" s="180"/>
      <c r="NUA339" s="180"/>
      <c r="NUB339" s="75"/>
      <c r="NUC339" s="76"/>
      <c r="NUD339" s="181"/>
      <c r="NUE339" s="181"/>
      <c r="NUF339" s="182"/>
      <c r="NUG339" s="134"/>
      <c r="NUH339" s="135"/>
      <c r="NUI339" s="111"/>
      <c r="NUJ339" s="178"/>
      <c r="NUK339" s="178"/>
      <c r="NUL339" s="178"/>
      <c r="NUM339" s="178"/>
      <c r="NUN339" s="179"/>
      <c r="NUO339" s="73"/>
      <c r="NUP339" s="73"/>
      <c r="NUQ339" s="180"/>
      <c r="NUR339" s="75"/>
      <c r="NUS339" s="76"/>
      <c r="NUT339" s="180"/>
      <c r="NUU339" s="180"/>
      <c r="NUV339" s="180"/>
      <c r="NUW339" s="75"/>
      <c r="NUX339" s="76"/>
      <c r="NUY339" s="181"/>
      <c r="NUZ339" s="181"/>
      <c r="NVA339" s="182"/>
      <c r="NVB339" s="134"/>
      <c r="NVC339" s="135"/>
      <c r="NVD339" s="111"/>
      <c r="NVE339" s="178"/>
      <c r="NVF339" s="178"/>
      <c r="NVG339" s="178"/>
      <c r="NVH339" s="178"/>
      <c r="NVI339" s="179"/>
      <c r="NVJ339" s="73"/>
      <c r="NVK339" s="73"/>
      <c r="NVL339" s="180"/>
      <c r="NVM339" s="75"/>
      <c r="NVN339" s="76"/>
      <c r="NVO339" s="180"/>
      <c r="NVP339" s="180"/>
      <c r="NVQ339" s="180"/>
      <c r="NVR339" s="75"/>
      <c r="NVS339" s="76"/>
      <c r="NVT339" s="181"/>
      <c r="NVU339" s="181"/>
      <c r="NVV339" s="182"/>
      <c r="NVW339" s="134"/>
      <c r="NVX339" s="135"/>
      <c r="NVY339" s="111"/>
      <c r="NVZ339" s="178"/>
      <c r="NWA339" s="178"/>
      <c r="NWB339" s="178"/>
      <c r="NWC339" s="178"/>
      <c r="NWD339" s="179"/>
      <c r="NWE339" s="73"/>
      <c r="NWF339" s="73"/>
      <c r="NWG339" s="180"/>
      <c r="NWH339" s="75"/>
      <c r="NWI339" s="76"/>
      <c r="NWJ339" s="180"/>
      <c r="NWK339" s="180"/>
      <c r="NWL339" s="180"/>
      <c r="NWM339" s="75"/>
      <c r="NWN339" s="76"/>
      <c r="NWO339" s="181"/>
      <c r="NWP339" s="181"/>
      <c r="NWQ339" s="182"/>
      <c r="NWR339" s="134"/>
      <c r="NWS339" s="135"/>
      <c r="NWT339" s="111"/>
      <c r="NWU339" s="178"/>
      <c r="NWV339" s="178"/>
      <c r="NWW339" s="178"/>
      <c r="NWX339" s="178"/>
      <c r="NWY339" s="179"/>
      <c r="NWZ339" s="73"/>
      <c r="NXA339" s="73"/>
      <c r="NXB339" s="180"/>
      <c r="NXC339" s="75"/>
      <c r="NXD339" s="76"/>
      <c r="NXE339" s="180"/>
      <c r="NXF339" s="180"/>
      <c r="NXG339" s="180"/>
      <c r="NXH339" s="75"/>
      <c r="NXI339" s="76"/>
      <c r="NXJ339" s="181"/>
      <c r="NXK339" s="181"/>
      <c r="NXL339" s="182"/>
      <c r="NXM339" s="134"/>
      <c r="NXN339" s="135"/>
      <c r="NXO339" s="111"/>
      <c r="NXP339" s="178"/>
      <c r="NXQ339" s="178"/>
      <c r="NXR339" s="178"/>
      <c r="NXS339" s="178"/>
      <c r="NXT339" s="179"/>
      <c r="NXU339" s="73"/>
      <c r="NXV339" s="73"/>
      <c r="NXW339" s="180"/>
      <c r="NXX339" s="75"/>
      <c r="NXY339" s="76"/>
      <c r="NXZ339" s="180"/>
      <c r="NYA339" s="180"/>
      <c r="NYB339" s="180"/>
      <c r="NYC339" s="75"/>
      <c r="NYD339" s="76"/>
      <c r="NYE339" s="181"/>
      <c r="NYF339" s="181"/>
      <c r="NYG339" s="182"/>
      <c r="NYH339" s="134"/>
      <c r="NYI339" s="135"/>
      <c r="NYJ339" s="111"/>
      <c r="NYK339" s="178"/>
      <c r="NYL339" s="178"/>
      <c r="NYM339" s="178"/>
      <c r="NYN339" s="178"/>
      <c r="NYO339" s="179"/>
      <c r="NYP339" s="73"/>
      <c r="NYQ339" s="73"/>
      <c r="NYR339" s="180"/>
      <c r="NYS339" s="75"/>
      <c r="NYT339" s="76"/>
      <c r="NYU339" s="180"/>
      <c r="NYV339" s="180"/>
      <c r="NYW339" s="180"/>
      <c r="NYX339" s="75"/>
      <c r="NYY339" s="76"/>
      <c r="NYZ339" s="181"/>
      <c r="NZA339" s="181"/>
      <c r="NZB339" s="182"/>
      <c r="NZC339" s="134"/>
      <c r="NZD339" s="135"/>
      <c r="NZE339" s="111"/>
      <c r="NZF339" s="178"/>
      <c r="NZG339" s="178"/>
      <c r="NZH339" s="178"/>
      <c r="NZI339" s="178"/>
      <c r="NZJ339" s="179"/>
      <c r="NZK339" s="73"/>
      <c r="NZL339" s="73"/>
      <c r="NZM339" s="180"/>
      <c r="NZN339" s="75"/>
      <c r="NZO339" s="76"/>
      <c r="NZP339" s="180"/>
      <c r="NZQ339" s="180"/>
      <c r="NZR339" s="180"/>
      <c r="NZS339" s="75"/>
      <c r="NZT339" s="76"/>
      <c r="NZU339" s="181"/>
      <c r="NZV339" s="181"/>
      <c r="NZW339" s="182"/>
      <c r="NZX339" s="134"/>
      <c r="NZY339" s="135"/>
      <c r="NZZ339" s="111"/>
      <c r="OAA339" s="178"/>
      <c r="OAB339" s="178"/>
      <c r="OAC339" s="178"/>
      <c r="OAD339" s="178"/>
      <c r="OAE339" s="179"/>
      <c r="OAF339" s="73"/>
      <c r="OAG339" s="73"/>
      <c r="OAH339" s="180"/>
      <c r="OAI339" s="75"/>
      <c r="OAJ339" s="76"/>
      <c r="OAK339" s="180"/>
      <c r="OAL339" s="180"/>
      <c r="OAM339" s="180"/>
      <c r="OAN339" s="75"/>
      <c r="OAO339" s="76"/>
      <c r="OAP339" s="181"/>
      <c r="OAQ339" s="181"/>
      <c r="OAR339" s="182"/>
      <c r="OAS339" s="134"/>
      <c r="OAT339" s="135"/>
      <c r="OAU339" s="111"/>
      <c r="OAV339" s="178"/>
      <c r="OAW339" s="178"/>
      <c r="OAX339" s="178"/>
      <c r="OAY339" s="178"/>
      <c r="OAZ339" s="179"/>
      <c r="OBA339" s="73"/>
      <c r="OBB339" s="73"/>
      <c r="OBC339" s="180"/>
      <c r="OBD339" s="75"/>
      <c r="OBE339" s="76"/>
      <c r="OBF339" s="180"/>
      <c r="OBG339" s="180"/>
      <c r="OBH339" s="180"/>
      <c r="OBI339" s="75"/>
      <c r="OBJ339" s="76"/>
      <c r="OBK339" s="181"/>
      <c r="OBL339" s="181"/>
      <c r="OBM339" s="182"/>
      <c r="OBN339" s="134"/>
      <c r="OBO339" s="135"/>
      <c r="OBP339" s="111"/>
      <c r="OBQ339" s="178"/>
      <c r="OBR339" s="178"/>
      <c r="OBS339" s="178"/>
      <c r="OBT339" s="178"/>
      <c r="OBU339" s="179"/>
      <c r="OBV339" s="73"/>
      <c r="OBW339" s="73"/>
      <c r="OBX339" s="180"/>
      <c r="OBY339" s="75"/>
      <c r="OBZ339" s="76"/>
      <c r="OCA339" s="180"/>
      <c r="OCB339" s="180"/>
      <c r="OCC339" s="180"/>
      <c r="OCD339" s="75"/>
      <c r="OCE339" s="76"/>
      <c r="OCF339" s="181"/>
      <c r="OCG339" s="181"/>
      <c r="OCH339" s="182"/>
      <c r="OCI339" s="134"/>
      <c r="OCJ339" s="135"/>
      <c r="OCK339" s="111"/>
      <c r="OCL339" s="178"/>
      <c r="OCM339" s="178"/>
      <c r="OCN339" s="178"/>
      <c r="OCO339" s="178"/>
      <c r="OCP339" s="179"/>
      <c r="OCQ339" s="73"/>
      <c r="OCR339" s="73"/>
      <c r="OCS339" s="180"/>
      <c r="OCT339" s="75"/>
      <c r="OCU339" s="76"/>
      <c r="OCV339" s="180"/>
      <c r="OCW339" s="180"/>
      <c r="OCX339" s="180"/>
      <c r="OCY339" s="75"/>
      <c r="OCZ339" s="76"/>
      <c r="ODA339" s="181"/>
      <c r="ODB339" s="181"/>
      <c r="ODC339" s="182"/>
      <c r="ODD339" s="134"/>
      <c r="ODE339" s="135"/>
      <c r="ODF339" s="111"/>
      <c r="ODG339" s="178"/>
      <c r="ODH339" s="178"/>
      <c r="ODI339" s="178"/>
      <c r="ODJ339" s="178"/>
      <c r="ODK339" s="179"/>
      <c r="ODL339" s="73"/>
      <c r="ODM339" s="73"/>
      <c r="ODN339" s="180"/>
      <c r="ODO339" s="75"/>
      <c r="ODP339" s="76"/>
      <c r="ODQ339" s="180"/>
      <c r="ODR339" s="180"/>
      <c r="ODS339" s="180"/>
      <c r="ODT339" s="75"/>
      <c r="ODU339" s="76"/>
      <c r="ODV339" s="181"/>
      <c r="ODW339" s="181"/>
      <c r="ODX339" s="182"/>
      <c r="ODY339" s="134"/>
      <c r="ODZ339" s="135"/>
      <c r="OEA339" s="111"/>
      <c r="OEB339" s="178"/>
      <c r="OEC339" s="178"/>
      <c r="OED339" s="178"/>
      <c r="OEE339" s="178"/>
      <c r="OEF339" s="179"/>
      <c r="OEG339" s="73"/>
      <c r="OEH339" s="73"/>
      <c r="OEI339" s="180"/>
      <c r="OEJ339" s="75"/>
      <c r="OEK339" s="76"/>
      <c r="OEL339" s="180"/>
      <c r="OEM339" s="180"/>
      <c r="OEN339" s="180"/>
      <c r="OEO339" s="75"/>
      <c r="OEP339" s="76"/>
      <c r="OEQ339" s="181"/>
      <c r="OER339" s="181"/>
      <c r="OES339" s="182"/>
      <c r="OET339" s="134"/>
      <c r="OEU339" s="135"/>
      <c r="OEV339" s="111"/>
      <c r="OEW339" s="178"/>
      <c r="OEX339" s="178"/>
      <c r="OEY339" s="178"/>
      <c r="OEZ339" s="178"/>
      <c r="OFA339" s="179"/>
      <c r="OFB339" s="73"/>
      <c r="OFC339" s="73"/>
      <c r="OFD339" s="180"/>
      <c r="OFE339" s="75"/>
      <c r="OFF339" s="76"/>
      <c r="OFG339" s="180"/>
      <c r="OFH339" s="180"/>
      <c r="OFI339" s="180"/>
      <c r="OFJ339" s="75"/>
      <c r="OFK339" s="76"/>
      <c r="OFL339" s="181"/>
      <c r="OFM339" s="181"/>
      <c r="OFN339" s="182"/>
      <c r="OFO339" s="134"/>
      <c r="OFP339" s="135"/>
      <c r="OFQ339" s="111"/>
      <c r="OFR339" s="178"/>
      <c r="OFS339" s="178"/>
      <c r="OFT339" s="178"/>
      <c r="OFU339" s="178"/>
      <c r="OFV339" s="179"/>
      <c r="OFW339" s="73"/>
      <c r="OFX339" s="73"/>
      <c r="OFY339" s="180"/>
      <c r="OFZ339" s="75"/>
      <c r="OGA339" s="76"/>
      <c r="OGB339" s="180"/>
      <c r="OGC339" s="180"/>
      <c r="OGD339" s="180"/>
      <c r="OGE339" s="75"/>
      <c r="OGF339" s="76"/>
      <c r="OGG339" s="181"/>
      <c r="OGH339" s="181"/>
      <c r="OGI339" s="182"/>
      <c r="OGJ339" s="134"/>
      <c r="OGK339" s="135"/>
      <c r="OGL339" s="111"/>
      <c r="OGM339" s="178"/>
      <c r="OGN339" s="178"/>
      <c r="OGO339" s="178"/>
      <c r="OGP339" s="178"/>
      <c r="OGQ339" s="179"/>
      <c r="OGR339" s="73"/>
      <c r="OGS339" s="73"/>
      <c r="OGT339" s="180"/>
      <c r="OGU339" s="75"/>
      <c r="OGV339" s="76"/>
      <c r="OGW339" s="180"/>
      <c r="OGX339" s="180"/>
      <c r="OGY339" s="180"/>
      <c r="OGZ339" s="75"/>
      <c r="OHA339" s="76"/>
      <c r="OHB339" s="181"/>
      <c r="OHC339" s="181"/>
      <c r="OHD339" s="182"/>
      <c r="OHE339" s="134"/>
      <c r="OHF339" s="135"/>
      <c r="OHG339" s="111"/>
      <c r="OHH339" s="178"/>
      <c r="OHI339" s="178"/>
      <c r="OHJ339" s="178"/>
      <c r="OHK339" s="178"/>
      <c r="OHL339" s="179"/>
      <c r="OHM339" s="73"/>
      <c r="OHN339" s="73"/>
      <c r="OHO339" s="180"/>
      <c r="OHP339" s="75"/>
      <c r="OHQ339" s="76"/>
      <c r="OHR339" s="180"/>
      <c r="OHS339" s="180"/>
      <c r="OHT339" s="180"/>
      <c r="OHU339" s="75"/>
      <c r="OHV339" s="76"/>
      <c r="OHW339" s="181"/>
      <c r="OHX339" s="181"/>
      <c r="OHY339" s="182"/>
      <c r="OHZ339" s="134"/>
      <c r="OIA339" s="135"/>
      <c r="OIB339" s="111"/>
      <c r="OIC339" s="178"/>
      <c r="OID339" s="178"/>
      <c r="OIE339" s="178"/>
      <c r="OIF339" s="178"/>
      <c r="OIG339" s="179"/>
      <c r="OIH339" s="73"/>
      <c r="OII339" s="73"/>
      <c r="OIJ339" s="180"/>
      <c r="OIK339" s="75"/>
      <c r="OIL339" s="76"/>
      <c r="OIM339" s="180"/>
      <c r="OIN339" s="180"/>
      <c r="OIO339" s="180"/>
      <c r="OIP339" s="75"/>
      <c r="OIQ339" s="76"/>
      <c r="OIR339" s="181"/>
      <c r="OIS339" s="181"/>
      <c r="OIT339" s="182"/>
      <c r="OIU339" s="134"/>
      <c r="OIV339" s="135"/>
      <c r="OIW339" s="111"/>
      <c r="OIX339" s="178"/>
      <c r="OIY339" s="178"/>
      <c r="OIZ339" s="178"/>
      <c r="OJA339" s="178"/>
      <c r="OJB339" s="179"/>
      <c r="OJC339" s="73"/>
      <c r="OJD339" s="73"/>
      <c r="OJE339" s="180"/>
      <c r="OJF339" s="75"/>
      <c r="OJG339" s="76"/>
      <c r="OJH339" s="180"/>
      <c r="OJI339" s="180"/>
      <c r="OJJ339" s="180"/>
      <c r="OJK339" s="75"/>
      <c r="OJL339" s="76"/>
      <c r="OJM339" s="181"/>
      <c r="OJN339" s="181"/>
      <c r="OJO339" s="182"/>
      <c r="OJP339" s="134"/>
      <c r="OJQ339" s="135"/>
      <c r="OJR339" s="111"/>
      <c r="OJS339" s="178"/>
      <c r="OJT339" s="178"/>
      <c r="OJU339" s="178"/>
      <c r="OJV339" s="178"/>
      <c r="OJW339" s="179"/>
      <c r="OJX339" s="73"/>
      <c r="OJY339" s="73"/>
      <c r="OJZ339" s="180"/>
      <c r="OKA339" s="75"/>
      <c r="OKB339" s="76"/>
      <c r="OKC339" s="180"/>
      <c r="OKD339" s="180"/>
      <c r="OKE339" s="180"/>
      <c r="OKF339" s="75"/>
      <c r="OKG339" s="76"/>
      <c r="OKH339" s="181"/>
      <c r="OKI339" s="181"/>
      <c r="OKJ339" s="182"/>
      <c r="OKK339" s="134"/>
      <c r="OKL339" s="135"/>
      <c r="OKM339" s="111"/>
      <c r="OKN339" s="178"/>
      <c r="OKO339" s="178"/>
      <c r="OKP339" s="178"/>
      <c r="OKQ339" s="178"/>
      <c r="OKR339" s="179"/>
      <c r="OKS339" s="73"/>
      <c r="OKT339" s="73"/>
      <c r="OKU339" s="180"/>
      <c r="OKV339" s="75"/>
      <c r="OKW339" s="76"/>
      <c r="OKX339" s="180"/>
      <c r="OKY339" s="180"/>
      <c r="OKZ339" s="180"/>
      <c r="OLA339" s="75"/>
      <c r="OLB339" s="76"/>
      <c r="OLC339" s="181"/>
      <c r="OLD339" s="181"/>
      <c r="OLE339" s="182"/>
      <c r="OLF339" s="134"/>
      <c r="OLG339" s="135"/>
      <c r="OLH339" s="111"/>
      <c r="OLI339" s="178"/>
      <c r="OLJ339" s="178"/>
      <c r="OLK339" s="178"/>
      <c r="OLL339" s="178"/>
      <c r="OLM339" s="179"/>
      <c r="OLN339" s="73"/>
      <c r="OLO339" s="73"/>
      <c r="OLP339" s="180"/>
      <c r="OLQ339" s="75"/>
      <c r="OLR339" s="76"/>
      <c r="OLS339" s="180"/>
      <c r="OLT339" s="180"/>
      <c r="OLU339" s="180"/>
      <c r="OLV339" s="75"/>
      <c r="OLW339" s="76"/>
      <c r="OLX339" s="181"/>
      <c r="OLY339" s="181"/>
      <c r="OLZ339" s="182"/>
      <c r="OMA339" s="134"/>
      <c r="OMB339" s="135"/>
      <c r="OMC339" s="111"/>
      <c r="OMD339" s="178"/>
      <c r="OME339" s="178"/>
      <c r="OMF339" s="178"/>
      <c r="OMG339" s="178"/>
      <c r="OMH339" s="179"/>
      <c r="OMI339" s="73"/>
      <c r="OMJ339" s="73"/>
      <c r="OMK339" s="180"/>
      <c r="OML339" s="75"/>
      <c r="OMM339" s="76"/>
      <c r="OMN339" s="180"/>
      <c r="OMO339" s="180"/>
      <c r="OMP339" s="180"/>
      <c r="OMQ339" s="75"/>
      <c r="OMR339" s="76"/>
      <c r="OMS339" s="181"/>
      <c r="OMT339" s="181"/>
      <c r="OMU339" s="182"/>
      <c r="OMV339" s="134"/>
      <c r="OMW339" s="135"/>
      <c r="OMX339" s="111"/>
      <c r="OMY339" s="178"/>
      <c r="OMZ339" s="178"/>
      <c r="ONA339" s="178"/>
      <c r="ONB339" s="178"/>
      <c r="ONC339" s="179"/>
      <c r="OND339" s="73"/>
      <c r="ONE339" s="73"/>
      <c r="ONF339" s="180"/>
      <c r="ONG339" s="75"/>
      <c r="ONH339" s="76"/>
      <c r="ONI339" s="180"/>
      <c r="ONJ339" s="180"/>
      <c r="ONK339" s="180"/>
      <c r="ONL339" s="75"/>
      <c r="ONM339" s="76"/>
      <c r="ONN339" s="181"/>
      <c r="ONO339" s="181"/>
      <c r="ONP339" s="182"/>
      <c r="ONQ339" s="134"/>
      <c r="ONR339" s="135"/>
      <c r="ONS339" s="111"/>
      <c r="ONT339" s="178"/>
      <c r="ONU339" s="178"/>
      <c r="ONV339" s="178"/>
      <c r="ONW339" s="178"/>
      <c r="ONX339" s="179"/>
      <c r="ONY339" s="73"/>
      <c r="ONZ339" s="73"/>
      <c r="OOA339" s="180"/>
      <c r="OOB339" s="75"/>
      <c r="OOC339" s="76"/>
      <c r="OOD339" s="180"/>
      <c r="OOE339" s="180"/>
      <c r="OOF339" s="180"/>
      <c r="OOG339" s="75"/>
      <c r="OOH339" s="76"/>
      <c r="OOI339" s="181"/>
      <c r="OOJ339" s="181"/>
      <c r="OOK339" s="182"/>
      <c r="OOL339" s="134"/>
      <c r="OOM339" s="135"/>
      <c r="OON339" s="111"/>
      <c r="OOO339" s="178"/>
      <c r="OOP339" s="178"/>
      <c r="OOQ339" s="178"/>
      <c r="OOR339" s="178"/>
      <c r="OOS339" s="179"/>
      <c r="OOT339" s="73"/>
      <c r="OOU339" s="73"/>
      <c r="OOV339" s="180"/>
      <c r="OOW339" s="75"/>
      <c r="OOX339" s="76"/>
      <c r="OOY339" s="180"/>
      <c r="OOZ339" s="180"/>
      <c r="OPA339" s="180"/>
      <c r="OPB339" s="75"/>
      <c r="OPC339" s="76"/>
      <c r="OPD339" s="181"/>
      <c r="OPE339" s="181"/>
      <c r="OPF339" s="182"/>
      <c r="OPG339" s="134"/>
      <c r="OPH339" s="135"/>
      <c r="OPI339" s="111"/>
      <c r="OPJ339" s="178"/>
      <c r="OPK339" s="178"/>
      <c r="OPL339" s="178"/>
      <c r="OPM339" s="178"/>
      <c r="OPN339" s="179"/>
      <c r="OPO339" s="73"/>
      <c r="OPP339" s="73"/>
      <c r="OPQ339" s="180"/>
      <c r="OPR339" s="75"/>
      <c r="OPS339" s="76"/>
      <c r="OPT339" s="180"/>
      <c r="OPU339" s="180"/>
      <c r="OPV339" s="180"/>
      <c r="OPW339" s="75"/>
      <c r="OPX339" s="76"/>
      <c r="OPY339" s="181"/>
      <c r="OPZ339" s="181"/>
      <c r="OQA339" s="182"/>
      <c r="OQB339" s="134"/>
      <c r="OQC339" s="135"/>
      <c r="OQD339" s="111"/>
      <c r="OQE339" s="178"/>
      <c r="OQF339" s="178"/>
      <c r="OQG339" s="178"/>
      <c r="OQH339" s="178"/>
      <c r="OQI339" s="179"/>
      <c r="OQJ339" s="73"/>
      <c r="OQK339" s="73"/>
      <c r="OQL339" s="180"/>
      <c r="OQM339" s="75"/>
      <c r="OQN339" s="76"/>
      <c r="OQO339" s="180"/>
      <c r="OQP339" s="180"/>
      <c r="OQQ339" s="180"/>
      <c r="OQR339" s="75"/>
      <c r="OQS339" s="76"/>
      <c r="OQT339" s="181"/>
      <c r="OQU339" s="181"/>
      <c r="OQV339" s="182"/>
      <c r="OQW339" s="134"/>
      <c r="OQX339" s="135"/>
      <c r="OQY339" s="111"/>
      <c r="OQZ339" s="178"/>
      <c r="ORA339" s="178"/>
      <c r="ORB339" s="178"/>
      <c r="ORC339" s="178"/>
      <c r="ORD339" s="179"/>
      <c r="ORE339" s="73"/>
      <c r="ORF339" s="73"/>
      <c r="ORG339" s="180"/>
      <c r="ORH339" s="75"/>
      <c r="ORI339" s="76"/>
      <c r="ORJ339" s="180"/>
      <c r="ORK339" s="180"/>
      <c r="ORL339" s="180"/>
      <c r="ORM339" s="75"/>
      <c r="ORN339" s="76"/>
      <c r="ORO339" s="181"/>
      <c r="ORP339" s="181"/>
      <c r="ORQ339" s="182"/>
      <c r="ORR339" s="134"/>
      <c r="ORS339" s="135"/>
      <c r="ORT339" s="111"/>
      <c r="ORU339" s="178"/>
      <c r="ORV339" s="178"/>
      <c r="ORW339" s="178"/>
      <c r="ORX339" s="178"/>
      <c r="ORY339" s="179"/>
      <c r="ORZ339" s="73"/>
      <c r="OSA339" s="73"/>
      <c r="OSB339" s="180"/>
      <c r="OSC339" s="75"/>
      <c r="OSD339" s="76"/>
      <c r="OSE339" s="180"/>
      <c r="OSF339" s="180"/>
      <c r="OSG339" s="180"/>
      <c r="OSH339" s="75"/>
      <c r="OSI339" s="76"/>
      <c r="OSJ339" s="181"/>
      <c r="OSK339" s="181"/>
      <c r="OSL339" s="182"/>
      <c r="OSM339" s="134"/>
      <c r="OSN339" s="135"/>
      <c r="OSO339" s="111"/>
      <c r="OSP339" s="178"/>
      <c r="OSQ339" s="178"/>
      <c r="OSR339" s="178"/>
      <c r="OSS339" s="178"/>
      <c r="OST339" s="179"/>
      <c r="OSU339" s="73"/>
      <c r="OSV339" s="73"/>
      <c r="OSW339" s="180"/>
      <c r="OSX339" s="75"/>
      <c r="OSY339" s="76"/>
      <c r="OSZ339" s="180"/>
      <c r="OTA339" s="180"/>
      <c r="OTB339" s="180"/>
      <c r="OTC339" s="75"/>
      <c r="OTD339" s="76"/>
      <c r="OTE339" s="181"/>
      <c r="OTF339" s="181"/>
      <c r="OTG339" s="182"/>
      <c r="OTH339" s="134"/>
      <c r="OTI339" s="135"/>
      <c r="OTJ339" s="111"/>
      <c r="OTK339" s="178"/>
      <c r="OTL339" s="178"/>
      <c r="OTM339" s="178"/>
      <c r="OTN339" s="178"/>
      <c r="OTO339" s="179"/>
      <c r="OTP339" s="73"/>
      <c r="OTQ339" s="73"/>
      <c r="OTR339" s="180"/>
      <c r="OTS339" s="75"/>
      <c r="OTT339" s="76"/>
      <c r="OTU339" s="180"/>
      <c r="OTV339" s="180"/>
      <c r="OTW339" s="180"/>
      <c r="OTX339" s="75"/>
      <c r="OTY339" s="76"/>
      <c r="OTZ339" s="181"/>
      <c r="OUA339" s="181"/>
      <c r="OUB339" s="182"/>
      <c r="OUC339" s="134"/>
      <c r="OUD339" s="135"/>
      <c r="OUE339" s="111"/>
      <c r="OUF339" s="178"/>
      <c r="OUG339" s="178"/>
      <c r="OUH339" s="178"/>
      <c r="OUI339" s="178"/>
      <c r="OUJ339" s="179"/>
      <c r="OUK339" s="73"/>
      <c r="OUL339" s="73"/>
      <c r="OUM339" s="180"/>
      <c r="OUN339" s="75"/>
      <c r="OUO339" s="76"/>
      <c r="OUP339" s="180"/>
      <c r="OUQ339" s="180"/>
      <c r="OUR339" s="180"/>
      <c r="OUS339" s="75"/>
      <c r="OUT339" s="76"/>
      <c r="OUU339" s="181"/>
      <c r="OUV339" s="181"/>
      <c r="OUW339" s="182"/>
      <c r="OUX339" s="134"/>
      <c r="OUY339" s="135"/>
      <c r="OUZ339" s="111"/>
      <c r="OVA339" s="178"/>
      <c r="OVB339" s="178"/>
      <c r="OVC339" s="178"/>
      <c r="OVD339" s="178"/>
      <c r="OVE339" s="179"/>
      <c r="OVF339" s="73"/>
      <c r="OVG339" s="73"/>
      <c r="OVH339" s="180"/>
      <c r="OVI339" s="75"/>
      <c r="OVJ339" s="76"/>
      <c r="OVK339" s="180"/>
      <c r="OVL339" s="180"/>
      <c r="OVM339" s="180"/>
      <c r="OVN339" s="75"/>
      <c r="OVO339" s="76"/>
      <c r="OVP339" s="181"/>
      <c r="OVQ339" s="181"/>
      <c r="OVR339" s="182"/>
      <c r="OVS339" s="134"/>
      <c r="OVT339" s="135"/>
      <c r="OVU339" s="111"/>
      <c r="OVV339" s="178"/>
      <c r="OVW339" s="178"/>
      <c r="OVX339" s="178"/>
      <c r="OVY339" s="178"/>
      <c r="OVZ339" s="179"/>
      <c r="OWA339" s="73"/>
      <c r="OWB339" s="73"/>
      <c r="OWC339" s="180"/>
      <c r="OWD339" s="75"/>
      <c r="OWE339" s="76"/>
      <c r="OWF339" s="180"/>
      <c r="OWG339" s="180"/>
      <c r="OWH339" s="180"/>
      <c r="OWI339" s="75"/>
      <c r="OWJ339" s="76"/>
      <c r="OWK339" s="181"/>
      <c r="OWL339" s="181"/>
      <c r="OWM339" s="182"/>
      <c r="OWN339" s="134"/>
      <c r="OWO339" s="135"/>
      <c r="OWP339" s="111"/>
      <c r="OWQ339" s="178"/>
      <c r="OWR339" s="178"/>
      <c r="OWS339" s="178"/>
      <c r="OWT339" s="178"/>
      <c r="OWU339" s="179"/>
      <c r="OWV339" s="73"/>
      <c r="OWW339" s="73"/>
      <c r="OWX339" s="180"/>
      <c r="OWY339" s="75"/>
      <c r="OWZ339" s="76"/>
      <c r="OXA339" s="180"/>
      <c r="OXB339" s="180"/>
      <c r="OXC339" s="180"/>
      <c r="OXD339" s="75"/>
      <c r="OXE339" s="76"/>
      <c r="OXF339" s="181"/>
      <c r="OXG339" s="181"/>
      <c r="OXH339" s="182"/>
      <c r="OXI339" s="134"/>
      <c r="OXJ339" s="135"/>
      <c r="OXK339" s="111"/>
      <c r="OXL339" s="178"/>
      <c r="OXM339" s="178"/>
      <c r="OXN339" s="178"/>
      <c r="OXO339" s="178"/>
      <c r="OXP339" s="179"/>
      <c r="OXQ339" s="73"/>
      <c r="OXR339" s="73"/>
      <c r="OXS339" s="180"/>
      <c r="OXT339" s="75"/>
      <c r="OXU339" s="76"/>
      <c r="OXV339" s="180"/>
      <c r="OXW339" s="180"/>
      <c r="OXX339" s="180"/>
      <c r="OXY339" s="75"/>
      <c r="OXZ339" s="76"/>
      <c r="OYA339" s="181"/>
      <c r="OYB339" s="181"/>
      <c r="OYC339" s="182"/>
      <c r="OYD339" s="134"/>
      <c r="OYE339" s="135"/>
      <c r="OYF339" s="111"/>
      <c r="OYG339" s="178"/>
      <c r="OYH339" s="178"/>
      <c r="OYI339" s="178"/>
      <c r="OYJ339" s="178"/>
      <c r="OYK339" s="179"/>
      <c r="OYL339" s="73"/>
      <c r="OYM339" s="73"/>
      <c r="OYN339" s="180"/>
      <c r="OYO339" s="75"/>
      <c r="OYP339" s="76"/>
      <c r="OYQ339" s="180"/>
      <c r="OYR339" s="180"/>
      <c r="OYS339" s="180"/>
      <c r="OYT339" s="75"/>
      <c r="OYU339" s="76"/>
      <c r="OYV339" s="181"/>
      <c r="OYW339" s="181"/>
      <c r="OYX339" s="182"/>
      <c r="OYY339" s="134"/>
      <c r="OYZ339" s="135"/>
      <c r="OZA339" s="111"/>
      <c r="OZB339" s="178"/>
      <c r="OZC339" s="178"/>
      <c r="OZD339" s="178"/>
      <c r="OZE339" s="178"/>
      <c r="OZF339" s="179"/>
      <c r="OZG339" s="73"/>
      <c r="OZH339" s="73"/>
      <c r="OZI339" s="180"/>
      <c r="OZJ339" s="75"/>
      <c r="OZK339" s="76"/>
      <c r="OZL339" s="180"/>
      <c r="OZM339" s="180"/>
      <c r="OZN339" s="180"/>
      <c r="OZO339" s="75"/>
      <c r="OZP339" s="76"/>
      <c r="OZQ339" s="181"/>
      <c r="OZR339" s="181"/>
      <c r="OZS339" s="182"/>
      <c r="OZT339" s="134"/>
      <c r="OZU339" s="135"/>
      <c r="OZV339" s="111"/>
      <c r="OZW339" s="178"/>
      <c r="OZX339" s="178"/>
      <c r="OZY339" s="178"/>
      <c r="OZZ339" s="178"/>
      <c r="PAA339" s="179"/>
      <c r="PAB339" s="73"/>
      <c r="PAC339" s="73"/>
      <c r="PAD339" s="180"/>
      <c r="PAE339" s="75"/>
      <c r="PAF339" s="76"/>
      <c r="PAG339" s="180"/>
      <c r="PAH339" s="180"/>
      <c r="PAI339" s="180"/>
      <c r="PAJ339" s="75"/>
      <c r="PAK339" s="76"/>
      <c r="PAL339" s="181"/>
      <c r="PAM339" s="181"/>
      <c r="PAN339" s="182"/>
      <c r="PAO339" s="134"/>
      <c r="PAP339" s="135"/>
      <c r="PAQ339" s="111"/>
      <c r="PAR339" s="178"/>
      <c r="PAS339" s="178"/>
      <c r="PAT339" s="178"/>
      <c r="PAU339" s="178"/>
      <c r="PAV339" s="179"/>
      <c r="PAW339" s="73"/>
      <c r="PAX339" s="73"/>
      <c r="PAY339" s="180"/>
      <c r="PAZ339" s="75"/>
      <c r="PBA339" s="76"/>
      <c r="PBB339" s="180"/>
      <c r="PBC339" s="180"/>
      <c r="PBD339" s="180"/>
      <c r="PBE339" s="75"/>
      <c r="PBF339" s="76"/>
      <c r="PBG339" s="181"/>
      <c r="PBH339" s="181"/>
      <c r="PBI339" s="182"/>
      <c r="PBJ339" s="134"/>
      <c r="PBK339" s="135"/>
      <c r="PBL339" s="111"/>
      <c r="PBM339" s="178"/>
      <c r="PBN339" s="178"/>
      <c r="PBO339" s="178"/>
      <c r="PBP339" s="178"/>
      <c r="PBQ339" s="179"/>
      <c r="PBR339" s="73"/>
      <c r="PBS339" s="73"/>
      <c r="PBT339" s="180"/>
      <c r="PBU339" s="75"/>
      <c r="PBV339" s="76"/>
      <c r="PBW339" s="180"/>
      <c r="PBX339" s="180"/>
      <c r="PBY339" s="180"/>
      <c r="PBZ339" s="75"/>
      <c r="PCA339" s="76"/>
      <c r="PCB339" s="181"/>
      <c r="PCC339" s="181"/>
      <c r="PCD339" s="182"/>
      <c r="PCE339" s="134"/>
      <c r="PCF339" s="135"/>
      <c r="PCG339" s="111"/>
      <c r="PCH339" s="178"/>
      <c r="PCI339" s="178"/>
      <c r="PCJ339" s="178"/>
      <c r="PCK339" s="178"/>
      <c r="PCL339" s="179"/>
      <c r="PCM339" s="73"/>
      <c r="PCN339" s="73"/>
      <c r="PCO339" s="180"/>
      <c r="PCP339" s="75"/>
      <c r="PCQ339" s="76"/>
      <c r="PCR339" s="180"/>
      <c r="PCS339" s="180"/>
      <c r="PCT339" s="180"/>
      <c r="PCU339" s="75"/>
      <c r="PCV339" s="76"/>
      <c r="PCW339" s="181"/>
      <c r="PCX339" s="181"/>
      <c r="PCY339" s="182"/>
      <c r="PCZ339" s="134"/>
      <c r="PDA339" s="135"/>
      <c r="PDB339" s="111"/>
      <c r="PDC339" s="178"/>
      <c r="PDD339" s="178"/>
      <c r="PDE339" s="178"/>
      <c r="PDF339" s="178"/>
      <c r="PDG339" s="179"/>
      <c r="PDH339" s="73"/>
      <c r="PDI339" s="73"/>
      <c r="PDJ339" s="180"/>
      <c r="PDK339" s="75"/>
      <c r="PDL339" s="76"/>
      <c r="PDM339" s="180"/>
      <c r="PDN339" s="180"/>
      <c r="PDO339" s="180"/>
      <c r="PDP339" s="75"/>
      <c r="PDQ339" s="76"/>
      <c r="PDR339" s="181"/>
      <c r="PDS339" s="181"/>
      <c r="PDT339" s="182"/>
      <c r="PDU339" s="134"/>
      <c r="PDV339" s="135"/>
      <c r="PDW339" s="111"/>
      <c r="PDX339" s="178"/>
      <c r="PDY339" s="178"/>
      <c r="PDZ339" s="178"/>
      <c r="PEA339" s="178"/>
      <c r="PEB339" s="179"/>
      <c r="PEC339" s="73"/>
      <c r="PED339" s="73"/>
      <c r="PEE339" s="180"/>
      <c r="PEF339" s="75"/>
      <c r="PEG339" s="76"/>
      <c r="PEH339" s="180"/>
      <c r="PEI339" s="180"/>
      <c r="PEJ339" s="180"/>
      <c r="PEK339" s="75"/>
      <c r="PEL339" s="76"/>
      <c r="PEM339" s="181"/>
      <c r="PEN339" s="181"/>
      <c r="PEO339" s="182"/>
      <c r="PEP339" s="134"/>
      <c r="PEQ339" s="135"/>
      <c r="PER339" s="111"/>
      <c r="PES339" s="178"/>
      <c r="PET339" s="178"/>
      <c r="PEU339" s="178"/>
      <c r="PEV339" s="178"/>
      <c r="PEW339" s="179"/>
      <c r="PEX339" s="73"/>
      <c r="PEY339" s="73"/>
      <c r="PEZ339" s="180"/>
      <c r="PFA339" s="75"/>
      <c r="PFB339" s="76"/>
      <c r="PFC339" s="180"/>
      <c r="PFD339" s="180"/>
      <c r="PFE339" s="180"/>
      <c r="PFF339" s="75"/>
      <c r="PFG339" s="76"/>
      <c r="PFH339" s="181"/>
      <c r="PFI339" s="181"/>
      <c r="PFJ339" s="182"/>
      <c r="PFK339" s="134"/>
      <c r="PFL339" s="135"/>
      <c r="PFM339" s="111"/>
      <c r="PFN339" s="178"/>
      <c r="PFO339" s="178"/>
      <c r="PFP339" s="178"/>
      <c r="PFQ339" s="178"/>
      <c r="PFR339" s="179"/>
      <c r="PFS339" s="73"/>
      <c r="PFT339" s="73"/>
      <c r="PFU339" s="180"/>
      <c r="PFV339" s="75"/>
      <c r="PFW339" s="76"/>
      <c r="PFX339" s="180"/>
      <c r="PFY339" s="180"/>
      <c r="PFZ339" s="180"/>
      <c r="PGA339" s="75"/>
      <c r="PGB339" s="76"/>
      <c r="PGC339" s="181"/>
      <c r="PGD339" s="181"/>
      <c r="PGE339" s="182"/>
      <c r="PGF339" s="134"/>
      <c r="PGG339" s="135"/>
      <c r="PGH339" s="111"/>
      <c r="PGI339" s="178"/>
      <c r="PGJ339" s="178"/>
      <c r="PGK339" s="178"/>
      <c r="PGL339" s="178"/>
      <c r="PGM339" s="179"/>
      <c r="PGN339" s="73"/>
      <c r="PGO339" s="73"/>
      <c r="PGP339" s="180"/>
      <c r="PGQ339" s="75"/>
      <c r="PGR339" s="76"/>
      <c r="PGS339" s="180"/>
      <c r="PGT339" s="180"/>
      <c r="PGU339" s="180"/>
      <c r="PGV339" s="75"/>
      <c r="PGW339" s="76"/>
      <c r="PGX339" s="181"/>
      <c r="PGY339" s="181"/>
      <c r="PGZ339" s="182"/>
      <c r="PHA339" s="134"/>
      <c r="PHB339" s="135"/>
      <c r="PHC339" s="111"/>
      <c r="PHD339" s="178"/>
      <c r="PHE339" s="178"/>
      <c r="PHF339" s="178"/>
      <c r="PHG339" s="178"/>
      <c r="PHH339" s="179"/>
      <c r="PHI339" s="73"/>
      <c r="PHJ339" s="73"/>
      <c r="PHK339" s="180"/>
      <c r="PHL339" s="75"/>
      <c r="PHM339" s="76"/>
      <c r="PHN339" s="180"/>
      <c r="PHO339" s="180"/>
      <c r="PHP339" s="180"/>
      <c r="PHQ339" s="75"/>
      <c r="PHR339" s="76"/>
      <c r="PHS339" s="181"/>
      <c r="PHT339" s="181"/>
      <c r="PHU339" s="182"/>
      <c r="PHV339" s="134"/>
      <c r="PHW339" s="135"/>
      <c r="PHX339" s="111"/>
      <c r="PHY339" s="178"/>
      <c r="PHZ339" s="178"/>
      <c r="PIA339" s="178"/>
      <c r="PIB339" s="178"/>
      <c r="PIC339" s="179"/>
      <c r="PID339" s="73"/>
      <c r="PIE339" s="73"/>
      <c r="PIF339" s="180"/>
      <c r="PIG339" s="75"/>
      <c r="PIH339" s="76"/>
      <c r="PII339" s="180"/>
      <c r="PIJ339" s="180"/>
      <c r="PIK339" s="180"/>
      <c r="PIL339" s="75"/>
      <c r="PIM339" s="76"/>
      <c r="PIN339" s="181"/>
      <c r="PIO339" s="181"/>
      <c r="PIP339" s="182"/>
      <c r="PIQ339" s="134"/>
      <c r="PIR339" s="135"/>
      <c r="PIS339" s="111"/>
      <c r="PIT339" s="178"/>
      <c r="PIU339" s="178"/>
      <c r="PIV339" s="178"/>
      <c r="PIW339" s="178"/>
      <c r="PIX339" s="179"/>
      <c r="PIY339" s="73"/>
      <c r="PIZ339" s="73"/>
      <c r="PJA339" s="180"/>
      <c r="PJB339" s="75"/>
      <c r="PJC339" s="76"/>
      <c r="PJD339" s="180"/>
      <c r="PJE339" s="180"/>
      <c r="PJF339" s="180"/>
      <c r="PJG339" s="75"/>
      <c r="PJH339" s="76"/>
      <c r="PJI339" s="181"/>
      <c r="PJJ339" s="181"/>
      <c r="PJK339" s="182"/>
      <c r="PJL339" s="134"/>
      <c r="PJM339" s="135"/>
      <c r="PJN339" s="111"/>
      <c r="PJO339" s="178"/>
      <c r="PJP339" s="178"/>
      <c r="PJQ339" s="178"/>
      <c r="PJR339" s="178"/>
      <c r="PJS339" s="179"/>
      <c r="PJT339" s="73"/>
      <c r="PJU339" s="73"/>
      <c r="PJV339" s="180"/>
      <c r="PJW339" s="75"/>
      <c r="PJX339" s="76"/>
      <c r="PJY339" s="180"/>
      <c r="PJZ339" s="180"/>
      <c r="PKA339" s="180"/>
      <c r="PKB339" s="75"/>
      <c r="PKC339" s="76"/>
      <c r="PKD339" s="181"/>
      <c r="PKE339" s="181"/>
      <c r="PKF339" s="182"/>
      <c r="PKG339" s="134"/>
      <c r="PKH339" s="135"/>
      <c r="PKI339" s="111"/>
      <c r="PKJ339" s="178"/>
      <c r="PKK339" s="178"/>
      <c r="PKL339" s="178"/>
      <c r="PKM339" s="178"/>
      <c r="PKN339" s="179"/>
      <c r="PKO339" s="73"/>
      <c r="PKP339" s="73"/>
      <c r="PKQ339" s="180"/>
      <c r="PKR339" s="75"/>
      <c r="PKS339" s="76"/>
      <c r="PKT339" s="180"/>
      <c r="PKU339" s="180"/>
      <c r="PKV339" s="180"/>
      <c r="PKW339" s="75"/>
      <c r="PKX339" s="76"/>
      <c r="PKY339" s="181"/>
      <c r="PKZ339" s="181"/>
      <c r="PLA339" s="182"/>
      <c r="PLB339" s="134"/>
      <c r="PLC339" s="135"/>
      <c r="PLD339" s="111"/>
      <c r="PLE339" s="178"/>
      <c r="PLF339" s="178"/>
      <c r="PLG339" s="178"/>
      <c r="PLH339" s="178"/>
      <c r="PLI339" s="179"/>
      <c r="PLJ339" s="73"/>
      <c r="PLK339" s="73"/>
      <c r="PLL339" s="180"/>
      <c r="PLM339" s="75"/>
      <c r="PLN339" s="76"/>
      <c r="PLO339" s="180"/>
      <c r="PLP339" s="180"/>
      <c r="PLQ339" s="180"/>
      <c r="PLR339" s="75"/>
      <c r="PLS339" s="76"/>
      <c r="PLT339" s="181"/>
      <c r="PLU339" s="181"/>
      <c r="PLV339" s="182"/>
      <c r="PLW339" s="134"/>
      <c r="PLX339" s="135"/>
      <c r="PLY339" s="111"/>
      <c r="PLZ339" s="178"/>
      <c r="PMA339" s="178"/>
      <c r="PMB339" s="178"/>
      <c r="PMC339" s="178"/>
      <c r="PMD339" s="179"/>
      <c r="PME339" s="73"/>
      <c r="PMF339" s="73"/>
      <c r="PMG339" s="180"/>
      <c r="PMH339" s="75"/>
      <c r="PMI339" s="76"/>
      <c r="PMJ339" s="180"/>
      <c r="PMK339" s="180"/>
      <c r="PML339" s="180"/>
      <c r="PMM339" s="75"/>
      <c r="PMN339" s="76"/>
      <c r="PMO339" s="181"/>
      <c r="PMP339" s="181"/>
      <c r="PMQ339" s="182"/>
      <c r="PMR339" s="134"/>
      <c r="PMS339" s="135"/>
      <c r="PMT339" s="111"/>
      <c r="PMU339" s="178"/>
      <c r="PMV339" s="178"/>
      <c r="PMW339" s="178"/>
      <c r="PMX339" s="178"/>
      <c r="PMY339" s="179"/>
      <c r="PMZ339" s="73"/>
      <c r="PNA339" s="73"/>
      <c r="PNB339" s="180"/>
      <c r="PNC339" s="75"/>
      <c r="PND339" s="76"/>
      <c r="PNE339" s="180"/>
      <c r="PNF339" s="180"/>
      <c r="PNG339" s="180"/>
      <c r="PNH339" s="75"/>
      <c r="PNI339" s="76"/>
      <c r="PNJ339" s="181"/>
      <c r="PNK339" s="181"/>
      <c r="PNL339" s="182"/>
      <c r="PNM339" s="134"/>
      <c r="PNN339" s="135"/>
      <c r="PNO339" s="111"/>
      <c r="PNP339" s="178"/>
      <c r="PNQ339" s="178"/>
      <c r="PNR339" s="178"/>
      <c r="PNS339" s="178"/>
      <c r="PNT339" s="179"/>
      <c r="PNU339" s="73"/>
      <c r="PNV339" s="73"/>
      <c r="PNW339" s="180"/>
      <c r="PNX339" s="75"/>
      <c r="PNY339" s="76"/>
      <c r="PNZ339" s="180"/>
      <c r="POA339" s="180"/>
      <c r="POB339" s="180"/>
      <c r="POC339" s="75"/>
      <c r="POD339" s="76"/>
      <c r="POE339" s="181"/>
      <c r="POF339" s="181"/>
      <c r="POG339" s="182"/>
      <c r="POH339" s="134"/>
      <c r="POI339" s="135"/>
      <c r="POJ339" s="111"/>
      <c r="POK339" s="178"/>
      <c r="POL339" s="178"/>
      <c r="POM339" s="178"/>
      <c r="PON339" s="178"/>
      <c r="POO339" s="179"/>
      <c r="POP339" s="73"/>
      <c r="POQ339" s="73"/>
      <c r="POR339" s="180"/>
      <c r="POS339" s="75"/>
      <c r="POT339" s="76"/>
      <c r="POU339" s="180"/>
      <c r="POV339" s="180"/>
      <c r="POW339" s="180"/>
      <c r="POX339" s="75"/>
      <c r="POY339" s="76"/>
      <c r="POZ339" s="181"/>
      <c r="PPA339" s="181"/>
      <c r="PPB339" s="182"/>
      <c r="PPC339" s="134"/>
      <c r="PPD339" s="135"/>
      <c r="PPE339" s="111"/>
      <c r="PPF339" s="178"/>
      <c r="PPG339" s="178"/>
      <c r="PPH339" s="178"/>
      <c r="PPI339" s="178"/>
      <c r="PPJ339" s="179"/>
      <c r="PPK339" s="73"/>
      <c r="PPL339" s="73"/>
      <c r="PPM339" s="180"/>
      <c r="PPN339" s="75"/>
      <c r="PPO339" s="76"/>
      <c r="PPP339" s="180"/>
      <c r="PPQ339" s="180"/>
      <c r="PPR339" s="180"/>
      <c r="PPS339" s="75"/>
      <c r="PPT339" s="76"/>
      <c r="PPU339" s="181"/>
      <c r="PPV339" s="181"/>
      <c r="PPW339" s="182"/>
      <c r="PPX339" s="134"/>
      <c r="PPY339" s="135"/>
      <c r="PPZ339" s="111"/>
      <c r="PQA339" s="178"/>
      <c r="PQB339" s="178"/>
      <c r="PQC339" s="178"/>
      <c r="PQD339" s="178"/>
      <c r="PQE339" s="179"/>
      <c r="PQF339" s="73"/>
      <c r="PQG339" s="73"/>
      <c r="PQH339" s="180"/>
      <c r="PQI339" s="75"/>
      <c r="PQJ339" s="76"/>
      <c r="PQK339" s="180"/>
      <c r="PQL339" s="180"/>
      <c r="PQM339" s="180"/>
      <c r="PQN339" s="75"/>
      <c r="PQO339" s="76"/>
      <c r="PQP339" s="181"/>
      <c r="PQQ339" s="181"/>
      <c r="PQR339" s="182"/>
      <c r="PQS339" s="134"/>
      <c r="PQT339" s="135"/>
      <c r="PQU339" s="111"/>
      <c r="PQV339" s="178"/>
      <c r="PQW339" s="178"/>
      <c r="PQX339" s="178"/>
      <c r="PQY339" s="178"/>
      <c r="PQZ339" s="179"/>
      <c r="PRA339" s="73"/>
      <c r="PRB339" s="73"/>
      <c r="PRC339" s="180"/>
      <c r="PRD339" s="75"/>
      <c r="PRE339" s="76"/>
      <c r="PRF339" s="180"/>
      <c r="PRG339" s="180"/>
      <c r="PRH339" s="180"/>
      <c r="PRI339" s="75"/>
      <c r="PRJ339" s="76"/>
      <c r="PRK339" s="181"/>
      <c r="PRL339" s="181"/>
      <c r="PRM339" s="182"/>
      <c r="PRN339" s="134"/>
      <c r="PRO339" s="135"/>
      <c r="PRP339" s="111"/>
      <c r="PRQ339" s="178"/>
      <c r="PRR339" s="178"/>
      <c r="PRS339" s="178"/>
      <c r="PRT339" s="178"/>
      <c r="PRU339" s="179"/>
      <c r="PRV339" s="73"/>
      <c r="PRW339" s="73"/>
      <c r="PRX339" s="180"/>
      <c r="PRY339" s="75"/>
      <c r="PRZ339" s="76"/>
      <c r="PSA339" s="180"/>
      <c r="PSB339" s="180"/>
      <c r="PSC339" s="180"/>
      <c r="PSD339" s="75"/>
      <c r="PSE339" s="76"/>
      <c r="PSF339" s="181"/>
      <c r="PSG339" s="181"/>
      <c r="PSH339" s="182"/>
      <c r="PSI339" s="134"/>
      <c r="PSJ339" s="135"/>
      <c r="PSK339" s="111"/>
      <c r="PSL339" s="178"/>
      <c r="PSM339" s="178"/>
      <c r="PSN339" s="178"/>
      <c r="PSO339" s="178"/>
      <c r="PSP339" s="179"/>
      <c r="PSQ339" s="73"/>
      <c r="PSR339" s="73"/>
      <c r="PSS339" s="180"/>
      <c r="PST339" s="75"/>
      <c r="PSU339" s="76"/>
      <c r="PSV339" s="180"/>
      <c r="PSW339" s="180"/>
      <c r="PSX339" s="180"/>
      <c r="PSY339" s="75"/>
      <c r="PSZ339" s="76"/>
      <c r="PTA339" s="181"/>
      <c r="PTB339" s="181"/>
      <c r="PTC339" s="182"/>
      <c r="PTD339" s="134"/>
      <c r="PTE339" s="135"/>
      <c r="PTF339" s="111"/>
      <c r="PTG339" s="178"/>
      <c r="PTH339" s="178"/>
      <c r="PTI339" s="178"/>
      <c r="PTJ339" s="178"/>
      <c r="PTK339" s="179"/>
      <c r="PTL339" s="73"/>
      <c r="PTM339" s="73"/>
      <c r="PTN339" s="180"/>
      <c r="PTO339" s="75"/>
      <c r="PTP339" s="76"/>
      <c r="PTQ339" s="180"/>
      <c r="PTR339" s="180"/>
      <c r="PTS339" s="180"/>
      <c r="PTT339" s="75"/>
      <c r="PTU339" s="76"/>
      <c r="PTV339" s="181"/>
      <c r="PTW339" s="181"/>
      <c r="PTX339" s="182"/>
      <c r="PTY339" s="134"/>
      <c r="PTZ339" s="135"/>
      <c r="PUA339" s="111"/>
      <c r="PUB339" s="178"/>
      <c r="PUC339" s="178"/>
      <c r="PUD339" s="178"/>
      <c r="PUE339" s="178"/>
      <c r="PUF339" s="179"/>
      <c r="PUG339" s="73"/>
      <c r="PUH339" s="73"/>
      <c r="PUI339" s="180"/>
      <c r="PUJ339" s="75"/>
      <c r="PUK339" s="76"/>
      <c r="PUL339" s="180"/>
      <c r="PUM339" s="180"/>
      <c r="PUN339" s="180"/>
      <c r="PUO339" s="75"/>
      <c r="PUP339" s="76"/>
      <c r="PUQ339" s="181"/>
      <c r="PUR339" s="181"/>
      <c r="PUS339" s="182"/>
      <c r="PUT339" s="134"/>
      <c r="PUU339" s="135"/>
      <c r="PUV339" s="111"/>
      <c r="PUW339" s="178"/>
      <c r="PUX339" s="178"/>
      <c r="PUY339" s="178"/>
      <c r="PUZ339" s="178"/>
      <c r="PVA339" s="179"/>
      <c r="PVB339" s="73"/>
      <c r="PVC339" s="73"/>
      <c r="PVD339" s="180"/>
      <c r="PVE339" s="75"/>
      <c r="PVF339" s="76"/>
      <c r="PVG339" s="180"/>
      <c r="PVH339" s="180"/>
      <c r="PVI339" s="180"/>
      <c r="PVJ339" s="75"/>
      <c r="PVK339" s="76"/>
      <c r="PVL339" s="181"/>
      <c r="PVM339" s="181"/>
      <c r="PVN339" s="182"/>
      <c r="PVO339" s="134"/>
      <c r="PVP339" s="135"/>
      <c r="PVQ339" s="111"/>
      <c r="PVR339" s="178"/>
      <c r="PVS339" s="178"/>
      <c r="PVT339" s="178"/>
      <c r="PVU339" s="178"/>
      <c r="PVV339" s="179"/>
      <c r="PVW339" s="73"/>
      <c r="PVX339" s="73"/>
      <c r="PVY339" s="180"/>
      <c r="PVZ339" s="75"/>
      <c r="PWA339" s="76"/>
      <c r="PWB339" s="180"/>
      <c r="PWC339" s="180"/>
      <c r="PWD339" s="180"/>
      <c r="PWE339" s="75"/>
      <c r="PWF339" s="76"/>
      <c r="PWG339" s="181"/>
      <c r="PWH339" s="181"/>
      <c r="PWI339" s="182"/>
      <c r="PWJ339" s="134"/>
      <c r="PWK339" s="135"/>
      <c r="PWL339" s="111"/>
      <c r="PWM339" s="178"/>
      <c r="PWN339" s="178"/>
      <c r="PWO339" s="178"/>
      <c r="PWP339" s="178"/>
      <c r="PWQ339" s="179"/>
      <c r="PWR339" s="73"/>
      <c r="PWS339" s="73"/>
      <c r="PWT339" s="180"/>
      <c r="PWU339" s="75"/>
      <c r="PWV339" s="76"/>
      <c r="PWW339" s="180"/>
      <c r="PWX339" s="180"/>
      <c r="PWY339" s="180"/>
      <c r="PWZ339" s="75"/>
      <c r="PXA339" s="76"/>
      <c r="PXB339" s="181"/>
      <c r="PXC339" s="181"/>
      <c r="PXD339" s="182"/>
      <c r="PXE339" s="134"/>
      <c r="PXF339" s="135"/>
      <c r="PXG339" s="111"/>
      <c r="PXH339" s="178"/>
      <c r="PXI339" s="178"/>
      <c r="PXJ339" s="178"/>
      <c r="PXK339" s="178"/>
      <c r="PXL339" s="179"/>
      <c r="PXM339" s="73"/>
      <c r="PXN339" s="73"/>
      <c r="PXO339" s="180"/>
      <c r="PXP339" s="75"/>
      <c r="PXQ339" s="76"/>
      <c r="PXR339" s="180"/>
      <c r="PXS339" s="180"/>
      <c r="PXT339" s="180"/>
      <c r="PXU339" s="75"/>
      <c r="PXV339" s="76"/>
      <c r="PXW339" s="181"/>
      <c r="PXX339" s="181"/>
      <c r="PXY339" s="182"/>
      <c r="PXZ339" s="134"/>
      <c r="PYA339" s="135"/>
      <c r="PYB339" s="111"/>
      <c r="PYC339" s="178"/>
      <c r="PYD339" s="178"/>
      <c r="PYE339" s="178"/>
      <c r="PYF339" s="178"/>
      <c r="PYG339" s="179"/>
      <c r="PYH339" s="73"/>
      <c r="PYI339" s="73"/>
      <c r="PYJ339" s="180"/>
      <c r="PYK339" s="75"/>
      <c r="PYL339" s="76"/>
      <c r="PYM339" s="180"/>
      <c r="PYN339" s="180"/>
      <c r="PYO339" s="180"/>
      <c r="PYP339" s="75"/>
      <c r="PYQ339" s="76"/>
      <c r="PYR339" s="181"/>
      <c r="PYS339" s="181"/>
      <c r="PYT339" s="182"/>
      <c r="PYU339" s="134"/>
      <c r="PYV339" s="135"/>
      <c r="PYW339" s="111"/>
      <c r="PYX339" s="178"/>
      <c r="PYY339" s="178"/>
      <c r="PYZ339" s="178"/>
      <c r="PZA339" s="178"/>
      <c r="PZB339" s="179"/>
      <c r="PZC339" s="73"/>
      <c r="PZD339" s="73"/>
      <c r="PZE339" s="180"/>
      <c r="PZF339" s="75"/>
      <c r="PZG339" s="76"/>
      <c r="PZH339" s="180"/>
      <c r="PZI339" s="180"/>
      <c r="PZJ339" s="180"/>
      <c r="PZK339" s="75"/>
      <c r="PZL339" s="76"/>
      <c r="PZM339" s="181"/>
      <c r="PZN339" s="181"/>
      <c r="PZO339" s="182"/>
      <c r="PZP339" s="134"/>
      <c r="PZQ339" s="135"/>
      <c r="PZR339" s="111"/>
      <c r="PZS339" s="178"/>
      <c r="PZT339" s="178"/>
      <c r="PZU339" s="178"/>
      <c r="PZV339" s="178"/>
      <c r="PZW339" s="179"/>
      <c r="PZX339" s="73"/>
      <c r="PZY339" s="73"/>
      <c r="PZZ339" s="180"/>
      <c r="QAA339" s="75"/>
      <c r="QAB339" s="76"/>
      <c r="QAC339" s="180"/>
      <c r="QAD339" s="180"/>
      <c r="QAE339" s="180"/>
      <c r="QAF339" s="75"/>
      <c r="QAG339" s="76"/>
      <c r="QAH339" s="181"/>
      <c r="QAI339" s="181"/>
      <c r="QAJ339" s="182"/>
      <c r="QAK339" s="134"/>
      <c r="QAL339" s="135"/>
      <c r="QAM339" s="111"/>
      <c r="QAN339" s="178"/>
      <c r="QAO339" s="178"/>
      <c r="QAP339" s="178"/>
      <c r="QAQ339" s="178"/>
      <c r="QAR339" s="179"/>
      <c r="QAS339" s="73"/>
      <c r="QAT339" s="73"/>
      <c r="QAU339" s="180"/>
      <c r="QAV339" s="75"/>
      <c r="QAW339" s="76"/>
      <c r="QAX339" s="180"/>
      <c r="QAY339" s="180"/>
      <c r="QAZ339" s="180"/>
      <c r="QBA339" s="75"/>
      <c r="QBB339" s="76"/>
      <c r="QBC339" s="181"/>
      <c r="QBD339" s="181"/>
      <c r="QBE339" s="182"/>
      <c r="QBF339" s="134"/>
      <c r="QBG339" s="135"/>
      <c r="QBH339" s="111"/>
      <c r="QBI339" s="178"/>
      <c r="QBJ339" s="178"/>
      <c r="QBK339" s="178"/>
      <c r="QBL339" s="178"/>
      <c r="QBM339" s="179"/>
      <c r="QBN339" s="73"/>
      <c r="QBO339" s="73"/>
      <c r="QBP339" s="180"/>
      <c r="QBQ339" s="75"/>
      <c r="QBR339" s="76"/>
      <c r="QBS339" s="180"/>
      <c r="QBT339" s="180"/>
      <c r="QBU339" s="180"/>
      <c r="QBV339" s="75"/>
      <c r="QBW339" s="76"/>
      <c r="QBX339" s="181"/>
      <c r="QBY339" s="181"/>
      <c r="QBZ339" s="182"/>
      <c r="QCA339" s="134"/>
      <c r="QCB339" s="135"/>
      <c r="QCC339" s="111"/>
      <c r="QCD339" s="178"/>
      <c r="QCE339" s="178"/>
      <c r="QCF339" s="178"/>
      <c r="QCG339" s="178"/>
      <c r="QCH339" s="179"/>
      <c r="QCI339" s="73"/>
      <c r="QCJ339" s="73"/>
      <c r="QCK339" s="180"/>
      <c r="QCL339" s="75"/>
      <c r="QCM339" s="76"/>
      <c r="QCN339" s="180"/>
      <c r="QCO339" s="180"/>
      <c r="QCP339" s="180"/>
      <c r="QCQ339" s="75"/>
      <c r="QCR339" s="76"/>
      <c r="QCS339" s="181"/>
      <c r="QCT339" s="181"/>
      <c r="QCU339" s="182"/>
      <c r="QCV339" s="134"/>
      <c r="QCW339" s="135"/>
      <c r="QCX339" s="111"/>
      <c r="QCY339" s="178"/>
      <c r="QCZ339" s="178"/>
      <c r="QDA339" s="178"/>
      <c r="QDB339" s="178"/>
      <c r="QDC339" s="179"/>
      <c r="QDD339" s="73"/>
      <c r="QDE339" s="73"/>
      <c r="QDF339" s="180"/>
      <c r="QDG339" s="75"/>
      <c r="QDH339" s="76"/>
      <c r="QDI339" s="180"/>
      <c r="QDJ339" s="180"/>
      <c r="QDK339" s="180"/>
      <c r="QDL339" s="75"/>
      <c r="QDM339" s="76"/>
      <c r="QDN339" s="181"/>
      <c r="QDO339" s="181"/>
      <c r="QDP339" s="182"/>
      <c r="QDQ339" s="134"/>
      <c r="QDR339" s="135"/>
      <c r="QDS339" s="111"/>
      <c r="QDT339" s="178"/>
      <c r="QDU339" s="178"/>
      <c r="QDV339" s="178"/>
      <c r="QDW339" s="178"/>
      <c r="QDX339" s="179"/>
      <c r="QDY339" s="73"/>
      <c r="QDZ339" s="73"/>
      <c r="QEA339" s="180"/>
      <c r="QEB339" s="75"/>
      <c r="QEC339" s="76"/>
      <c r="QED339" s="180"/>
      <c r="QEE339" s="180"/>
      <c r="QEF339" s="180"/>
      <c r="QEG339" s="75"/>
      <c r="QEH339" s="76"/>
      <c r="QEI339" s="181"/>
      <c r="QEJ339" s="181"/>
      <c r="QEK339" s="182"/>
      <c r="QEL339" s="134"/>
      <c r="QEM339" s="135"/>
      <c r="QEN339" s="111"/>
      <c r="QEO339" s="178"/>
      <c r="QEP339" s="178"/>
      <c r="QEQ339" s="178"/>
      <c r="QER339" s="178"/>
      <c r="QES339" s="179"/>
      <c r="QET339" s="73"/>
      <c r="QEU339" s="73"/>
      <c r="QEV339" s="180"/>
      <c r="QEW339" s="75"/>
      <c r="QEX339" s="76"/>
      <c r="QEY339" s="180"/>
      <c r="QEZ339" s="180"/>
      <c r="QFA339" s="180"/>
      <c r="QFB339" s="75"/>
      <c r="QFC339" s="76"/>
      <c r="QFD339" s="181"/>
      <c r="QFE339" s="181"/>
      <c r="QFF339" s="182"/>
      <c r="QFG339" s="134"/>
      <c r="QFH339" s="135"/>
      <c r="QFI339" s="111"/>
      <c r="QFJ339" s="178"/>
      <c r="QFK339" s="178"/>
      <c r="QFL339" s="178"/>
      <c r="QFM339" s="178"/>
      <c r="QFN339" s="179"/>
      <c r="QFO339" s="73"/>
      <c r="QFP339" s="73"/>
      <c r="QFQ339" s="180"/>
      <c r="QFR339" s="75"/>
      <c r="QFS339" s="76"/>
      <c r="QFT339" s="180"/>
      <c r="QFU339" s="180"/>
      <c r="QFV339" s="180"/>
      <c r="QFW339" s="75"/>
      <c r="QFX339" s="76"/>
      <c r="QFY339" s="181"/>
      <c r="QFZ339" s="181"/>
      <c r="QGA339" s="182"/>
      <c r="QGB339" s="134"/>
      <c r="QGC339" s="135"/>
      <c r="QGD339" s="111"/>
      <c r="QGE339" s="178"/>
      <c r="QGF339" s="178"/>
      <c r="QGG339" s="178"/>
      <c r="QGH339" s="178"/>
      <c r="QGI339" s="179"/>
      <c r="QGJ339" s="73"/>
      <c r="QGK339" s="73"/>
      <c r="QGL339" s="180"/>
      <c r="QGM339" s="75"/>
      <c r="QGN339" s="76"/>
      <c r="QGO339" s="180"/>
      <c r="QGP339" s="180"/>
      <c r="QGQ339" s="180"/>
      <c r="QGR339" s="75"/>
      <c r="QGS339" s="76"/>
      <c r="QGT339" s="181"/>
      <c r="QGU339" s="181"/>
      <c r="QGV339" s="182"/>
      <c r="QGW339" s="134"/>
      <c r="QGX339" s="135"/>
      <c r="QGY339" s="111"/>
      <c r="QGZ339" s="178"/>
      <c r="QHA339" s="178"/>
      <c r="QHB339" s="178"/>
      <c r="QHC339" s="178"/>
      <c r="QHD339" s="179"/>
      <c r="QHE339" s="73"/>
      <c r="QHF339" s="73"/>
      <c r="QHG339" s="180"/>
      <c r="QHH339" s="75"/>
      <c r="QHI339" s="76"/>
      <c r="QHJ339" s="180"/>
      <c r="QHK339" s="180"/>
      <c r="QHL339" s="180"/>
      <c r="QHM339" s="75"/>
      <c r="QHN339" s="76"/>
      <c r="QHO339" s="181"/>
      <c r="QHP339" s="181"/>
      <c r="QHQ339" s="182"/>
      <c r="QHR339" s="134"/>
      <c r="QHS339" s="135"/>
      <c r="QHT339" s="111"/>
      <c r="QHU339" s="178"/>
      <c r="QHV339" s="178"/>
      <c r="QHW339" s="178"/>
      <c r="QHX339" s="178"/>
      <c r="QHY339" s="179"/>
      <c r="QHZ339" s="73"/>
      <c r="QIA339" s="73"/>
      <c r="QIB339" s="180"/>
      <c r="QIC339" s="75"/>
      <c r="QID339" s="76"/>
      <c r="QIE339" s="180"/>
      <c r="QIF339" s="180"/>
      <c r="QIG339" s="180"/>
      <c r="QIH339" s="75"/>
      <c r="QII339" s="76"/>
      <c r="QIJ339" s="181"/>
      <c r="QIK339" s="181"/>
      <c r="QIL339" s="182"/>
      <c r="QIM339" s="134"/>
      <c r="QIN339" s="135"/>
      <c r="QIO339" s="111"/>
      <c r="QIP339" s="178"/>
      <c r="QIQ339" s="178"/>
      <c r="QIR339" s="178"/>
      <c r="QIS339" s="178"/>
      <c r="QIT339" s="179"/>
      <c r="QIU339" s="73"/>
      <c r="QIV339" s="73"/>
      <c r="QIW339" s="180"/>
      <c r="QIX339" s="75"/>
      <c r="QIY339" s="76"/>
      <c r="QIZ339" s="180"/>
      <c r="QJA339" s="180"/>
      <c r="QJB339" s="180"/>
      <c r="QJC339" s="75"/>
      <c r="QJD339" s="76"/>
      <c r="QJE339" s="181"/>
      <c r="QJF339" s="181"/>
      <c r="QJG339" s="182"/>
      <c r="QJH339" s="134"/>
      <c r="QJI339" s="135"/>
      <c r="QJJ339" s="111"/>
      <c r="QJK339" s="178"/>
      <c r="QJL339" s="178"/>
      <c r="QJM339" s="178"/>
      <c r="QJN339" s="178"/>
      <c r="QJO339" s="179"/>
      <c r="QJP339" s="73"/>
      <c r="QJQ339" s="73"/>
      <c r="QJR339" s="180"/>
      <c r="QJS339" s="75"/>
      <c r="QJT339" s="76"/>
      <c r="QJU339" s="180"/>
      <c r="QJV339" s="180"/>
      <c r="QJW339" s="180"/>
      <c r="QJX339" s="75"/>
      <c r="QJY339" s="76"/>
      <c r="QJZ339" s="181"/>
      <c r="QKA339" s="181"/>
      <c r="QKB339" s="182"/>
      <c r="QKC339" s="134"/>
      <c r="QKD339" s="135"/>
      <c r="QKE339" s="111"/>
      <c r="QKF339" s="178"/>
      <c r="QKG339" s="178"/>
      <c r="QKH339" s="178"/>
      <c r="QKI339" s="178"/>
      <c r="QKJ339" s="179"/>
      <c r="QKK339" s="73"/>
      <c r="QKL339" s="73"/>
      <c r="QKM339" s="180"/>
      <c r="QKN339" s="75"/>
      <c r="QKO339" s="76"/>
      <c r="QKP339" s="180"/>
      <c r="QKQ339" s="180"/>
      <c r="QKR339" s="180"/>
      <c r="QKS339" s="75"/>
      <c r="QKT339" s="76"/>
      <c r="QKU339" s="181"/>
      <c r="QKV339" s="181"/>
      <c r="QKW339" s="182"/>
      <c r="QKX339" s="134"/>
      <c r="QKY339" s="135"/>
      <c r="QKZ339" s="111"/>
      <c r="QLA339" s="178"/>
      <c r="QLB339" s="178"/>
      <c r="QLC339" s="178"/>
      <c r="QLD339" s="178"/>
      <c r="QLE339" s="179"/>
      <c r="QLF339" s="73"/>
      <c r="QLG339" s="73"/>
      <c r="QLH339" s="180"/>
      <c r="QLI339" s="75"/>
      <c r="QLJ339" s="76"/>
      <c r="QLK339" s="180"/>
      <c r="QLL339" s="180"/>
      <c r="QLM339" s="180"/>
      <c r="QLN339" s="75"/>
      <c r="QLO339" s="76"/>
      <c r="QLP339" s="181"/>
      <c r="QLQ339" s="181"/>
      <c r="QLR339" s="182"/>
      <c r="QLS339" s="134"/>
      <c r="QLT339" s="135"/>
      <c r="QLU339" s="111"/>
      <c r="QLV339" s="178"/>
      <c r="QLW339" s="178"/>
      <c r="QLX339" s="178"/>
      <c r="QLY339" s="178"/>
      <c r="QLZ339" s="179"/>
      <c r="QMA339" s="73"/>
      <c r="QMB339" s="73"/>
      <c r="QMC339" s="180"/>
      <c r="QMD339" s="75"/>
      <c r="QME339" s="76"/>
      <c r="QMF339" s="180"/>
      <c r="QMG339" s="180"/>
      <c r="QMH339" s="180"/>
      <c r="QMI339" s="75"/>
      <c r="QMJ339" s="76"/>
      <c r="QMK339" s="181"/>
      <c r="QML339" s="181"/>
      <c r="QMM339" s="182"/>
      <c r="QMN339" s="134"/>
      <c r="QMO339" s="135"/>
      <c r="QMP339" s="111"/>
      <c r="QMQ339" s="178"/>
      <c r="QMR339" s="178"/>
      <c r="QMS339" s="178"/>
      <c r="QMT339" s="178"/>
      <c r="QMU339" s="179"/>
      <c r="QMV339" s="73"/>
      <c r="QMW339" s="73"/>
      <c r="QMX339" s="180"/>
      <c r="QMY339" s="75"/>
      <c r="QMZ339" s="76"/>
      <c r="QNA339" s="180"/>
      <c r="QNB339" s="180"/>
      <c r="QNC339" s="180"/>
      <c r="QND339" s="75"/>
      <c r="QNE339" s="76"/>
      <c r="QNF339" s="181"/>
      <c r="QNG339" s="181"/>
      <c r="QNH339" s="182"/>
      <c r="QNI339" s="134"/>
      <c r="QNJ339" s="135"/>
      <c r="QNK339" s="111"/>
      <c r="QNL339" s="178"/>
      <c r="QNM339" s="178"/>
      <c r="QNN339" s="178"/>
      <c r="QNO339" s="178"/>
      <c r="QNP339" s="179"/>
      <c r="QNQ339" s="73"/>
      <c r="QNR339" s="73"/>
      <c r="QNS339" s="180"/>
      <c r="QNT339" s="75"/>
      <c r="QNU339" s="76"/>
      <c r="QNV339" s="180"/>
      <c r="QNW339" s="180"/>
      <c r="QNX339" s="180"/>
      <c r="QNY339" s="75"/>
      <c r="QNZ339" s="76"/>
      <c r="QOA339" s="181"/>
      <c r="QOB339" s="181"/>
      <c r="QOC339" s="182"/>
      <c r="QOD339" s="134"/>
      <c r="QOE339" s="135"/>
      <c r="QOF339" s="111"/>
      <c r="QOG339" s="178"/>
      <c r="QOH339" s="178"/>
      <c r="QOI339" s="178"/>
      <c r="QOJ339" s="178"/>
      <c r="QOK339" s="179"/>
      <c r="QOL339" s="73"/>
      <c r="QOM339" s="73"/>
      <c r="QON339" s="180"/>
      <c r="QOO339" s="75"/>
      <c r="QOP339" s="76"/>
      <c r="QOQ339" s="180"/>
      <c r="QOR339" s="180"/>
      <c r="QOS339" s="180"/>
      <c r="QOT339" s="75"/>
      <c r="QOU339" s="76"/>
      <c r="QOV339" s="181"/>
      <c r="QOW339" s="181"/>
      <c r="QOX339" s="182"/>
      <c r="QOY339" s="134"/>
      <c r="QOZ339" s="135"/>
      <c r="QPA339" s="111"/>
      <c r="QPB339" s="178"/>
      <c r="QPC339" s="178"/>
      <c r="QPD339" s="178"/>
      <c r="QPE339" s="178"/>
      <c r="QPF339" s="179"/>
      <c r="QPG339" s="73"/>
      <c r="QPH339" s="73"/>
      <c r="QPI339" s="180"/>
      <c r="QPJ339" s="75"/>
      <c r="QPK339" s="76"/>
      <c r="QPL339" s="180"/>
      <c r="QPM339" s="180"/>
      <c r="QPN339" s="180"/>
      <c r="QPO339" s="75"/>
      <c r="QPP339" s="76"/>
      <c r="QPQ339" s="181"/>
      <c r="QPR339" s="181"/>
      <c r="QPS339" s="182"/>
      <c r="QPT339" s="134"/>
      <c r="QPU339" s="135"/>
      <c r="QPV339" s="111"/>
      <c r="QPW339" s="178"/>
      <c r="QPX339" s="178"/>
      <c r="QPY339" s="178"/>
      <c r="QPZ339" s="178"/>
      <c r="QQA339" s="179"/>
      <c r="QQB339" s="73"/>
      <c r="QQC339" s="73"/>
      <c r="QQD339" s="180"/>
      <c r="QQE339" s="75"/>
      <c r="QQF339" s="76"/>
      <c r="QQG339" s="180"/>
      <c r="QQH339" s="180"/>
      <c r="QQI339" s="180"/>
      <c r="QQJ339" s="75"/>
      <c r="QQK339" s="76"/>
      <c r="QQL339" s="181"/>
      <c r="QQM339" s="181"/>
      <c r="QQN339" s="182"/>
      <c r="QQO339" s="134"/>
      <c r="QQP339" s="135"/>
      <c r="QQQ339" s="111"/>
      <c r="QQR339" s="178"/>
      <c r="QQS339" s="178"/>
      <c r="QQT339" s="178"/>
      <c r="QQU339" s="178"/>
      <c r="QQV339" s="179"/>
      <c r="QQW339" s="73"/>
      <c r="QQX339" s="73"/>
      <c r="QQY339" s="180"/>
      <c r="QQZ339" s="75"/>
      <c r="QRA339" s="76"/>
      <c r="QRB339" s="180"/>
      <c r="QRC339" s="180"/>
      <c r="QRD339" s="180"/>
      <c r="QRE339" s="75"/>
      <c r="QRF339" s="76"/>
      <c r="QRG339" s="181"/>
      <c r="QRH339" s="181"/>
      <c r="QRI339" s="182"/>
      <c r="QRJ339" s="134"/>
      <c r="QRK339" s="135"/>
      <c r="QRL339" s="111"/>
      <c r="QRM339" s="178"/>
      <c r="QRN339" s="178"/>
      <c r="QRO339" s="178"/>
      <c r="QRP339" s="178"/>
      <c r="QRQ339" s="179"/>
      <c r="QRR339" s="73"/>
      <c r="QRS339" s="73"/>
      <c r="QRT339" s="180"/>
      <c r="QRU339" s="75"/>
      <c r="QRV339" s="76"/>
      <c r="QRW339" s="180"/>
      <c r="QRX339" s="180"/>
      <c r="QRY339" s="180"/>
      <c r="QRZ339" s="75"/>
      <c r="QSA339" s="76"/>
      <c r="QSB339" s="181"/>
      <c r="QSC339" s="181"/>
      <c r="QSD339" s="182"/>
      <c r="QSE339" s="134"/>
      <c r="QSF339" s="135"/>
      <c r="QSG339" s="111"/>
      <c r="QSH339" s="178"/>
      <c r="QSI339" s="178"/>
      <c r="QSJ339" s="178"/>
      <c r="QSK339" s="178"/>
      <c r="QSL339" s="179"/>
      <c r="QSM339" s="73"/>
      <c r="QSN339" s="73"/>
      <c r="QSO339" s="180"/>
      <c r="QSP339" s="75"/>
      <c r="QSQ339" s="76"/>
      <c r="QSR339" s="180"/>
      <c r="QSS339" s="180"/>
      <c r="QST339" s="180"/>
      <c r="QSU339" s="75"/>
      <c r="QSV339" s="76"/>
      <c r="QSW339" s="181"/>
      <c r="QSX339" s="181"/>
      <c r="QSY339" s="182"/>
      <c r="QSZ339" s="134"/>
      <c r="QTA339" s="135"/>
      <c r="QTB339" s="111"/>
      <c r="QTC339" s="178"/>
      <c r="QTD339" s="178"/>
      <c r="QTE339" s="178"/>
      <c r="QTF339" s="178"/>
      <c r="QTG339" s="179"/>
      <c r="QTH339" s="73"/>
      <c r="QTI339" s="73"/>
      <c r="QTJ339" s="180"/>
      <c r="QTK339" s="75"/>
      <c r="QTL339" s="76"/>
      <c r="QTM339" s="180"/>
      <c r="QTN339" s="180"/>
      <c r="QTO339" s="180"/>
      <c r="QTP339" s="75"/>
      <c r="QTQ339" s="76"/>
      <c r="QTR339" s="181"/>
      <c r="QTS339" s="181"/>
      <c r="QTT339" s="182"/>
      <c r="QTU339" s="134"/>
      <c r="QTV339" s="135"/>
      <c r="QTW339" s="111"/>
      <c r="QTX339" s="178"/>
      <c r="QTY339" s="178"/>
      <c r="QTZ339" s="178"/>
      <c r="QUA339" s="178"/>
      <c r="QUB339" s="179"/>
      <c r="QUC339" s="73"/>
      <c r="QUD339" s="73"/>
      <c r="QUE339" s="180"/>
      <c r="QUF339" s="75"/>
      <c r="QUG339" s="76"/>
      <c r="QUH339" s="180"/>
      <c r="QUI339" s="180"/>
      <c r="QUJ339" s="180"/>
      <c r="QUK339" s="75"/>
      <c r="QUL339" s="76"/>
      <c r="QUM339" s="181"/>
      <c r="QUN339" s="181"/>
      <c r="QUO339" s="182"/>
      <c r="QUP339" s="134"/>
      <c r="QUQ339" s="135"/>
      <c r="QUR339" s="111"/>
      <c r="QUS339" s="178"/>
      <c r="QUT339" s="178"/>
      <c r="QUU339" s="178"/>
      <c r="QUV339" s="178"/>
      <c r="QUW339" s="179"/>
      <c r="QUX339" s="73"/>
      <c r="QUY339" s="73"/>
      <c r="QUZ339" s="180"/>
      <c r="QVA339" s="75"/>
      <c r="QVB339" s="76"/>
      <c r="QVC339" s="180"/>
      <c r="QVD339" s="180"/>
      <c r="QVE339" s="180"/>
      <c r="QVF339" s="75"/>
      <c r="QVG339" s="76"/>
      <c r="QVH339" s="181"/>
      <c r="QVI339" s="181"/>
      <c r="QVJ339" s="182"/>
      <c r="QVK339" s="134"/>
      <c r="QVL339" s="135"/>
      <c r="QVM339" s="111"/>
      <c r="QVN339" s="178"/>
      <c r="QVO339" s="178"/>
      <c r="QVP339" s="178"/>
      <c r="QVQ339" s="178"/>
      <c r="QVR339" s="179"/>
      <c r="QVS339" s="73"/>
      <c r="QVT339" s="73"/>
      <c r="QVU339" s="180"/>
      <c r="QVV339" s="75"/>
      <c r="QVW339" s="76"/>
      <c r="QVX339" s="180"/>
      <c r="QVY339" s="180"/>
      <c r="QVZ339" s="180"/>
      <c r="QWA339" s="75"/>
      <c r="QWB339" s="76"/>
      <c r="QWC339" s="181"/>
      <c r="QWD339" s="181"/>
      <c r="QWE339" s="182"/>
      <c r="QWF339" s="134"/>
      <c r="QWG339" s="135"/>
      <c r="QWH339" s="111"/>
      <c r="QWI339" s="178"/>
      <c r="QWJ339" s="178"/>
      <c r="QWK339" s="178"/>
      <c r="QWL339" s="178"/>
      <c r="QWM339" s="179"/>
      <c r="QWN339" s="73"/>
      <c r="QWO339" s="73"/>
      <c r="QWP339" s="180"/>
      <c r="QWQ339" s="75"/>
      <c r="QWR339" s="76"/>
      <c r="QWS339" s="180"/>
      <c r="QWT339" s="180"/>
      <c r="QWU339" s="180"/>
      <c r="QWV339" s="75"/>
      <c r="QWW339" s="76"/>
      <c r="QWX339" s="181"/>
      <c r="QWY339" s="181"/>
      <c r="QWZ339" s="182"/>
      <c r="QXA339" s="134"/>
      <c r="QXB339" s="135"/>
      <c r="QXC339" s="111"/>
      <c r="QXD339" s="178"/>
      <c r="QXE339" s="178"/>
      <c r="QXF339" s="178"/>
      <c r="QXG339" s="178"/>
      <c r="QXH339" s="179"/>
      <c r="QXI339" s="73"/>
      <c r="QXJ339" s="73"/>
      <c r="QXK339" s="180"/>
      <c r="QXL339" s="75"/>
      <c r="QXM339" s="76"/>
      <c r="QXN339" s="180"/>
      <c r="QXO339" s="180"/>
      <c r="QXP339" s="180"/>
      <c r="QXQ339" s="75"/>
      <c r="QXR339" s="76"/>
      <c r="QXS339" s="181"/>
      <c r="QXT339" s="181"/>
      <c r="QXU339" s="182"/>
      <c r="QXV339" s="134"/>
      <c r="QXW339" s="135"/>
      <c r="QXX339" s="111"/>
      <c r="QXY339" s="178"/>
      <c r="QXZ339" s="178"/>
      <c r="QYA339" s="178"/>
      <c r="QYB339" s="178"/>
      <c r="QYC339" s="179"/>
      <c r="QYD339" s="73"/>
      <c r="QYE339" s="73"/>
      <c r="QYF339" s="180"/>
      <c r="QYG339" s="75"/>
      <c r="QYH339" s="76"/>
      <c r="QYI339" s="180"/>
      <c r="QYJ339" s="180"/>
      <c r="QYK339" s="180"/>
      <c r="QYL339" s="75"/>
      <c r="QYM339" s="76"/>
      <c r="QYN339" s="181"/>
      <c r="QYO339" s="181"/>
      <c r="QYP339" s="182"/>
      <c r="QYQ339" s="134"/>
      <c r="QYR339" s="135"/>
      <c r="QYS339" s="111"/>
      <c r="QYT339" s="178"/>
      <c r="QYU339" s="178"/>
      <c r="QYV339" s="178"/>
      <c r="QYW339" s="178"/>
      <c r="QYX339" s="179"/>
      <c r="QYY339" s="73"/>
      <c r="QYZ339" s="73"/>
      <c r="QZA339" s="180"/>
      <c r="QZB339" s="75"/>
      <c r="QZC339" s="76"/>
      <c r="QZD339" s="180"/>
      <c r="QZE339" s="180"/>
      <c r="QZF339" s="180"/>
      <c r="QZG339" s="75"/>
      <c r="QZH339" s="76"/>
      <c r="QZI339" s="181"/>
      <c r="QZJ339" s="181"/>
      <c r="QZK339" s="182"/>
      <c r="QZL339" s="134"/>
      <c r="QZM339" s="135"/>
      <c r="QZN339" s="111"/>
      <c r="QZO339" s="178"/>
      <c r="QZP339" s="178"/>
      <c r="QZQ339" s="178"/>
      <c r="QZR339" s="178"/>
      <c r="QZS339" s="179"/>
      <c r="QZT339" s="73"/>
      <c r="QZU339" s="73"/>
      <c r="QZV339" s="180"/>
      <c r="QZW339" s="75"/>
      <c r="QZX339" s="76"/>
      <c r="QZY339" s="180"/>
      <c r="QZZ339" s="180"/>
      <c r="RAA339" s="180"/>
      <c r="RAB339" s="75"/>
      <c r="RAC339" s="76"/>
      <c r="RAD339" s="181"/>
      <c r="RAE339" s="181"/>
      <c r="RAF339" s="182"/>
      <c r="RAG339" s="134"/>
      <c r="RAH339" s="135"/>
      <c r="RAI339" s="111"/>
      <c r="RAJ339" s="178"/>
      <c r="RAK339" s="178"/>
      <c r="RAL339" s="178"/>
      <c r="RAM339" s="178"/>
      <c r="RAN339" s="179"/>
      <c r="RAO339" s="73"/>
      <c r="RAP339" s="73"/>
      <c r="RAQ339" s="180"/>
      <c r="RAR339" s="75"/>
      <c r="RAS339" s="76"/>
      <c r="RAT339" s="180"/>
      <c r="RAU339" s="180"/>
      <c r="RAV339" s="180"/>
      <c r="RAW339" s="75"/>
      <c r="RAX339" s="76"/>
      <c r="RAY339" s="181"/>
      <c r="RAZ339" s="181"/>
      <c r="RBA339" s="182"/>
      <c r="RBB339" s="134"/>
      <c r="RBC339" s="135"/>
      <c r="RBD339" s="111"/>
      <c r="RBE339" s="178"/>
      <c r="RBF339" s="178"/>
      <c r="RBG339" s="178"/>
      <c r="RBH339" s="178"/>
      <c r="RBI339" s="179"/>
      <c r="RBJ339" s="73"/>
      <c r="RBK339" s="73"/>
      <c r="RBL339" s="180"/>
      <c r="RBM339" s="75"/>
      <c r="RBN339" s="76"/>
      <c r="RBO339" s="180"/>
      <c r="RBP339" s="180"/>
      <c r="RBQ339" s="180"/>
      <c r="RBR339" s="75"/>
      <c r="RBS339" s="76"/>
      <c r="RBT339" s="181"/>
      <c r="RBU339" s="181"/>
      <c r="RBV339" s="182"/>
      <c r="RBW339" s="134"/>
      <c r="RBX339" s="135"/>
      <c r="RBY339" s="111"/>
      <c r="RBZ339" s="178"/>
      <c r="RCA339" s="178"/>
      <c r="RCB339" s="178"/>
      <c r="RCC339" s="178"/>
      <c r="RCD339" s="179"/>
      <c r="RCE339" s="73"/>
      <c r="RCF339" s="73"/>
      <c r="RCG339" s="180"/>
      <c r="RCH339" s="75"/>
      <c r="RCI339" s="76"/>
      <c r="RCJ339" s="180"/>
      <c r="RCK339" s="180"/>
      <c r="RCL339" s="180"/>
      <c r="RCM339" s="75"/>
      <c r="RCN339" s="76"/>
      <c r="RCO339" s="181"/>
      <c r="RCP339" s="181"/>
      <c r="RCQ339" s="182"/>
      <c r="RCR339" s="134"/>
      <c r="RCS339" s="135"/>
      <c r="RCT339" s="111"/>
      <c r="RCU339" s="178"/>
      <c r="RCV339" s="178"/>
      <c r="RCW339" s="178"/>
      <c r="RCX339" s="178"/>
      <c r="RCY339" s="179"/>
      <c r="RCZ339" s="73"/>
      <c r="RDA339" s="73"/>
      <c r="RDB339" s="180"/>
      <c r="RDC339" s="75"/>
      <c r="RDD339" s="76"/>
      <c r="RDE339" s="180"/>
      <c r="RDF339" s="180"/>
      <c r="RDG339" s="180"/>
      <c r="RDH339" s="75"/>
      <c r="RDI339" s="76"/>
      <c r="RDJ339" s="181"/>
      <c r="RDK339" s="181"/>
      <c r="RDL339" s="182"/>
      <c r="RDM339" s="134"/>
      <c r="RDN339" s="135"/>
      <c r="RDO339" s="111"/>
      <c r="RDP339" s="178"/>
      <c r="RDQ339" s="178"/>
      <c r="RDR339" s="178"/>
      <c r="RDS339" s="178"/>
      <c r="RDT339" s="179"/>
      <c r="RDU339" s="73"/>
      <c r="RDV339" s="73"/>
      <c r="RDW339" s="180"/>
      <c r="RDX339" s="75"/>
      <c r="RDY339" s="76"/>
      <c r="RDZ339" s="180"/>
      <c r="REA339" s="180"/>
      <c r="REB339" s="180"/>
      <c r="REC339" s="75"/>
      <c r="RED339" s="76"/>
      <c r="REE339" s="181"/>
      <c r="REF339" s="181"/>
      <c r="REG339" s="182"/>
      <c r="REH339" s="134"/>
      <c r="REI339" s="135"/>
      <c r="REJ339" s="111"/>
      <c r="REK339" s="178"/>
      <c r="REL339" s="178"/>
      <c r="REM339" s="178"/>
      <c r="REN339" s="178"/>
      <c r="REO339" s="179"/>
      <c r="REP339" s="73"/>
      <c r="REQ339" s="73"/>
      <c r="RER339" s="180"/>
      <c r="RES339" s="75"/>
      <c r="RET339" s="76"/>
      <c r="REU339" s="180"/>
      <c r="REV339" s="180"/>
      <c r="REW339" s="180"/>
      <c r="REX339" s="75"/>
      <c r="REY339" s="76"/>
      <c r="REZ339" s="181"/>
      <c r="RFA339" s="181"/>
      <c r="RFB339" s="182"/>
      <c r="RFC339" s="134"/>
      <c r="RFD339" s="135"/>
      <c r="RFE339" s="111"/>
      <c r="RFF339" s="178"/>
      <c r="RFG339" s="178"/>
      <c r="RFH339" s="178"/>
      <c r="RFI339" s="178"/>
      <c r="RFJ339" s="179"/>
      <c r="RFK339" s="73"/>
      <c r="RFL339" s="73"/>
      <c r="RFM339" s="180"/>
      <c r="RFN339" s="75"/>
      <c r="RFO339" s="76"/>
      <c r="RFP339" s="180"/>
      <c r="RFQ339" s="180"/>
      <c r="RFR339" s="180"/>
      <c r="RFS339" s="75"/>
      <c r="RFT339" s="76"/>
      <c r="RFU339" s="181"/>
      <c r="RFV339" s="181"/>
      <c r="RFW339" s="182"/>
      <c r="RFX339" s="134"/>
      <c r="RFY339" s="135"/>
      <c r="RFZ339" s="111"/>
      <c r="RGA339" s="178"/>
      <c r="RGB339" s="178"/>
      <c r="RGC339" s="178"/>
      <c r="RGD339" s="178"/>
      <c r="RGE339" s="179"/>
      <c r="RGF339" s="73"/>
      <c r="RGG339" s="73"/>
      <c r="RGH339" s="180"/>
      <c r="RGI339" s="75"/>
      <c r="RGJ339" s="76"/>
      <c r="RGK339" s="180"/>
      <c r="RGL339" s="180"/>
      <c r="RGM339" s="180"/>
      <c r="RGN339" s="75"/>
      <c r="RGO339" s="76"/>
      <c r="RGP339" s="181"/>
      <c r="RGQ339" s="181"/>
      <c r="RGR339" s="182"/>
      <c r="RGS339" s="134"/>
      <c r="RGT339" s="135"/>
      <c r="RGU339" s="111"/>
      <c r="RGV339" s="178"/>
      <c r="RGW339" s="178"/>
      <c r="RGX339" s="178"/>
      <c r="RGY339" s="178"/>
      <c r="RGZ339" s="179"/>
      <c r="RHA339" s="73"/>
      <c r="RHB339" s="73"/>
      <c r="RHC339" s="180"/>
      <c r="RHD339" s="75"/>
      <c r="RHE339" s="76"/>
      <c r="RHF339" s="180"/>
      <c r="RHG339" s="180"/>
      <c r="RHH339" s="180"/>
      <c r="RHI339" s="75"/>
      <c r="RHJ339" s="76"/>
      <c r="RHK339" s="181"/>
      <c r="RHL339" s="181"/>
      <c r="RHM339" s="182"/>
      <c r="RHN339" s="134"/>
      <c r="RHO339" s="135"/>
      <c r="RHP339" s="111"/>
      <c r="RHQ339" s="178"/>
      <c r="RHR339" s="178"/>
      <c r="RHS339" s="178"/>
      <c r="RHT339" s="178"/>
      <c r="RHU339" s="179"/>
      <c r="RHV339" s="73"/>
      <c r="RHW339" s="73"/>
      <c r="RHX339" s="180"/>
      <c r="RHY339" s="75"/>
      <c r="RHZ339" s="76"/>
      <c r="RIA339" s="180"/>
      <c r="RIB339" s="180"/>
      <c r="RIC339" s="180"/>
      <c r="RID339" s="75"/>
      <c r="RIE339" s="76"/>
      <c r="RIF339" s="181"/>
      <c r="RIG339" s="181"/>
      <c r="RIH339" s="182"/>
      <c r="RII339" s="134"/>
      <c r="RIJ339" s="135"/>
      <c r="RIK339" s="111"/>
      <c r="RIL339" s="178"/>
      <c r="RIM339" s="178"/>
      <c r="RIN339" s="178"/>
      <c r="RIO339" s="178"/>
      <c r="RIP339" s="179"/>
      <c r="RIQ339" s="73"/>
      <c r="RIR339" s="73"/>
      <c r="RIS339" s="180"/>
      <c r="RIT339" s="75"/>
      <c r="RIU339" s="76"/>
      <c r="RIV339" s="180"/>
      <c r="RIW339" s="180"/>
      <c r="RIX339" s="180"/>
      <c r="RIY339" s="75"/>
      <c r="RIZ339" s="76"/>
      <c r="RJA339" s="181"/>
      <c r="RJB339" s="181"/>
      <c r="RJC339" s="182"/>
      <c r="RJD339" s="134"/>
      <c r="RJE339" s="135"/>
      <c r="RJF339" s="111"/>
      <c r="RJG339" s="178"/>
      <c r="RJH339" s="178"/>
      <c r="RJI339" s="178"/>
      <c r="RJJ339" s="178"/>
      <c r="RJK339" s="179"/>
      <c r="RJL339" s="73"/>
      <c r="RJM339" s="73"/>
      <c r="RJN339" s="180"/>
      <c r="RJO339" s="75"/>
      <c r="RJP339" s="76"/>
      <c r="RJQ339" s="180"/>
      <c r="RJR339" s="180"/>
      <c r="RJS339" s="180"/>
      <c r="RJT339" s="75"/>
      <c r="RJU339" s="76"/>
      <c r="RJV339" s="181"/>
      <c r="RJW339" s="181"/>
      <c r="RJX339" s="182"/>
      <c r="RJY339" s="134"/>
      <c r="RJZ339" s="135"/>
      <c r="RKA339" s="111"/>
      <c r="RKB339" s="178"/>
      <c r="RKC339" s="178"/>
      <c r="RKD339" s="178"/>
      <c r="RKE339" s="178"/>
      <c r="RKF339" s="179"/>
      <c r="RKG339" s="73"/>
      <c r="RKH339" s="73"/>
      <c r="RKI339" s="180"/>
      <c r="RKJ339" s="75"/>
      <c r="RKK339" s="76"/>
      <c r="RKL339" s="180"/>
      <c r="RKM339" s="180"/>
      <c r="RKN339" s="180"/>
      <c r="RKO339" s="75"/>
      <c r="RKP339" s="76"/>
      <c r="RKQ339" s="181"/>
      <c r="RKR339" s="181"/>
      <c r="RKS339" s="182"/>
      <c r="RKT339" s="134"/>
      <c r="RKU339" s="135"/>
      <c r="RKV339" s="111"/>
      <c r="RKW339" s="178"/>
      <c r="RKX339" s="178"/>
      <c r="RKY339" s="178"/>
      <c r="RKZ339" s="178"/>
      <c r="RLA339" s="179"/>
      <c r="RLB339" s="73"/>
      <c r="RLC339" s="73"/>
      <c r="RLD339" s="180"/>
      <c r="RLE339" s="75"/>
      <c r="RLF339" s="76"/>
      <c r="RLG339" s="180"/>
      <c r="RLH339" s="180"/>
      <c r="RLI339" s="180"/>
      <c r="RLJ339" s="75"/>
      <c r="RLK339" s="76"/>
      <c r="RLL339" s="181"/>
      <c r="RLM339" s="181"/>
      <c r="RLN339" s="182"/>
      <c r="RLO339" s="134"/>
      <c r="RLP339" s="135"/>
      <c r="RLQ339" s="111"/>
      <c r="RLR339" s="178"/>
      <c r="RLS339" s="178"/>
      <c r="RLT339" s="178"/>
      <c r="RLU339" s="178"/>
      <c r="RLV339" s="179"/>
      <c r="RLW339" s="73"/>
      <c r="RLX339" s="73"/>
      <c r="RLY339" s="180"/>
      <c r="RLZ339" s="75"/>
      <c r="RMA339" s="76"/>
      <c r="RMB339" s="180"/>
      <c r="RMC339" s="180"/>
      <c r="RMD339" s="180"/>
      <c r="RME339" s="75"/>
      <c r="RMF339" s="76"/>
      <c r="RMG339" s="181"/>
      <c r="RMH339" s="181"/>
      <c r="RMI339" s="182"/>
      <c r="RMJ339" s="134"/>
      <c r="RMK339" s="135"/>
      <c r="RML339" s="111"/>
      <c r="RMM339" s="178"/>
      <c r="RMN339" s="178"/>
      <c r="RMO339" s="178"/>
      <c r="RMP339" s="178"/>
      <c r="RMQ339" s="179"/>
      <c r="RMR339" s="73"/>
      <c r="RMS339" s="73"/>
      <c r="RMT339" s="180"/>
      <c r="RMU339" s="75"/>
      <c r="RMV339" s="76"/>
      <c r="RMW339" s="180"/>
      <c r="RMX339" s="180"/>
      <c r="RMY339" s="180"/>
      <c r="RMZ339" s="75"/>
      <c r="RNA339" s="76"/>
      <c r="RNB339" s="181"/>
      <c r="RNC339" s="181"/>
      <c r="RND339" s="182"/>
      <c r="RNE339" s="134"/>
      <c r="RNF339" s="135"/>
      <c r="RNG339" s="111"/>
      <c r="RNH339" s="178"/>
      <c r="RNI339" s="178"/>
      <c r="RNJ339" s="178"/>
      <c r="RNK339" s="178"/>
      <c r="RNL339" s="179"/>
      <c r="RNM339" s="73"/>
      <c r="RNN339" s="73"/>
      <c r="RNO339" s="180"/>
      <c r="RNP339" s="75"/>
      <c r="RNQ339" s="76"/>
      <c r="RNR339" s="180"/>
      <c r="RNS339" s="180"/>
      <c r="RNT339" s="180"/>
      <c r="RNU339" s="75"/>
      <c r="RNV339" s="76"/>
      <c r="RNW339" s="181"/>
      <c r="RNX339" s="181"/>
      <c r="RNY339" s="182"/>
      <c r="RNZ339" s="134"/>
      <c r="ROA339" s="135"/>
      <c r="ROB339" s="111"/>
      <c r="ROC339" s="178"/>
      <c r="ROD339" s="178"/>
      <c r="ROE339" s="178"/>
      <c r="ROF339" s="178"/>
      <c r="ROG339" s="179"/>
      <c r="ROH339" s="73"/>
      <c r="ROI339" s="73"/>
      <c r="ROJ339" s="180"/>
      <c r="ROK339" s="75"/>
      <c r="ROL339" s="76"/>
      <c r="ROM339" s="180"/>
      <c r="RON339" s="180"/>
      <c r="ROO339" s="180"/>
      <c r="ROP339" s="75"/>
      <c r="ROQ339" s="76"/>
      <c r="ROR339" s="181"/>
      <c r="ROS339" s="181"/>
      <c r="ROT339" s="182"/>
      <c r="ROU339" s="134"/>
      <c r="ROV339" s="135"/>
      <c r="ROW339" s="111"/>
      <c r="ROX339" s="178"/>
      <c r="ROY339" s="178"/>
      <c r="ROZ339" s="178"/>
      <c r="RPA339" s="178"/>
      <c r="RPB339" s="179"/>
      <c r="RPC339" s="73"/>
      <c r="RPD339" s="73"/>
      <c r="RPE339" s="180"/>
      <c r="RPF339" s="75"/>
      <c r="RPG339" s="76"/>
      <c r="RPH339" s="180"/>
      <c r="RPI339" s="180"/>
      <c r="RPJ339" s="180"/>
      <c r="RPK339" s="75"/>
      <c r="RPL339" s="76"/>
      <c r="RPM339" s="181"/>
      <c r="RPN339" s="181"/>
      <c r="RPO339" s="182"/>
      <c r="RPP339" s="134"/>
      <c r="RPQ339" s="135"/>
      <c r="RPR339" s="111"/>
      <c r="RPS339" s="178"/>
      <c r="RPT339" s="178"/>
      <c r="RPU339" s="178"/>
      <c r="RPV339" s="178"/>
      <c r="RPW339" s="179"/>
      <c r="RPX339" s="73"/>
      <c r="RPY339" s="73"/>
      <c r="RPZ339" s="180"/>
      <c r="RQA339" s="75"/>
      <c r="RQB339" s="76"/>
      <c r="RQC339" s="180"/>
      <c r="RQD339" s="180"/>
      <c r="RQE339" s="180"/>
      <c r="RQF339" s="75"/>
      <c r="RQG339" s="76"/>
      <c r="RQH339" s="181"/>
      <c r="RQI339" s="181"/>
      <c r="RQJ339" s="182"/>
      <c r="RQK339" s="134"/>
      <c r="RQL339" s="135"/>
      <c r="RQM339" s="111"/>
      <c r="RQN339" s="178"/>
      <c r="RQO339" s="178"/>
      <c r="RQP339" s="178"/>
      <c r="RQQ339" s="178"/>
      <c r="RQR339" s="179"/>
      <c r="RQS339" s="73"/>
      <c r="RQT339" s="73"/>
      <c r="RQU339" s="180"/>
      <c r="RQV339" s="75"/>
      <c r="RQW339" s="76"/>
      <c r="RQX339" s="180"/>
      <c r="RQY339" s="180"/>
      <c r="RQZ339" s="180"/>
      <c r="RRA339" s="75"/>
      <c r="RRB339" s="76"/>
      <c r="RRC339" s="181"/>
      <c r="RRD339" s="181"/>
      <c r="RRE339" s="182"/>
      <c r="RRF339" s="134"/>
      <c r="RRG339" s="135"/>
      <c r="RRH339" s="111"/>
      <c r="RRI339" s="178"/>
      <c r="RRJ339" s="178"/>
      <c r="RRK339" s="178"/>
      <c r="RRL339" s="178"/>
      <c r="RRM339" s="179"/>
      <c r="RRN339" s="73"/>
      <c r="RRO339" s="73"/>
      <c r="RRP339" s="180"/>
      <c r="RRQ339" s="75"/>
      <c r="RRR339" s="76"/>
      <c r="RRS339" s="180"/>
      <c r="RRT339" s="180"/>
      <c r="RRU339" s="180"/>
      <c r="RRV339" s="75"/>
      <c r="RRW339" s="76"/>
      <c r="RRX339" s="181"/>
      <c r="RRY339" s="181"/>
      <c r="RRZ339" s="182"/>
      <c r="RSA339" s="134"/>
      <c r="RSB339" s="135"/>
      <c r="RSC339" s="111"/>
      <c r="RSD339" s="178"/>
      <c r="RSE339" s="178"/>
      <c r="RSF339" s="178"/>
      <c r="RSG339" s="178"/>
      <c r="RSH339" s="179"/>
      <c r="RSI339" s="73"/>
      <c r="RSJ339" s="73"/>
      <c r="RSK339" s="180"/>
      <c r="RSL339" s="75"/>
      <c r="RSM339" s="76"/>
      <c r="RSN339" s="180"/>
      <c r="RSO339" s="180"/>
      <c r="RSP339" s="180"/>
      <c r="RSQ339" s="75"/>
      <c r="RSR339" s="76"/>
      <c r="RSS339" s="181"/>
      <c r="RST339" s="181"/>
      <c r="RSU339" s="182"/>
      <c r="RSV339" s="134"/>
      <c r="RSW339" s="135"/>
      <c r="RSX339" s="111"/>
      <c r="RSY339" s="178"/>
      <c r="RSZ339" s="178"/>
      <c r="RTA339" s="178"/>
      <c r="RTB339" s="178"/>
      <c r="RTC339" s="179"/>
      <c r="RTD339" s="73"/>
      <c r="RTE339" s="73"/>
      <c r="RTF339" s="180"/>
      <c r="RTG339" s="75"/>
      <c r="RTH339" s="76"/>
      <c r="RTI339" s="180"/>
      <c r="RTJ339" s="180"/>
      <c r="RTK339" s="180"/>
      <c r="RTL339" s="75"/>
      <c r="RTM339" s="76"/>
      <c r="RTN339" s="181"/>
      <c r="RTO339" s="181"/>
      <c r="RTP339" s="182"/>
      <c r="RTQ339" s="134"/>
      <c r="RTR339" s="135"/>
      <c r="RTS339" s="111"/>
      <c r="RTT339" s="178"/>
      <c r="RTU339" s="178"/>
      <c r="RTV339" s="178"/>
      <c r="RTW339" s="178"/>
      <c r="RTX339" s="179"/>
      <c r="RTY339" s="73"/>
      <c r="RTZ339" s="73"/>
      <c r="RUA339" s="180"/>
      <c r="RUB339" s="75"/>
      <c r="RUC339" s="76"/>
      <c r="RUD339" s="180"/>
      <c r="RUE339" s="180"/>
      <c r="RUF339" s="180"/>
      <c r="RUG339" s="75"/>
      <c r="RUH339" s="76"/>
      <c r="RUI339" s="181"/>
      <c r="RUJ339" s="181"/>
      <c r="RUK339" s="182"/>
      <c r="RUL339" s="134"/>
      <c r="RUM339" s="135"/>
      <c r="RUN339" s="111"/>
      <c r="RUO339" s="178"/>
      <c r="RUP339" s="178"/>
      <c r="RUQ339" s="178"/>
      <c r="RUR339" s="178"/>
      <c r="RUS339" s="179"/>
      <c r="RUT339" s="73"/>
      <c r="RUU339" s="73"/>
      <c r="RUV339" s="180"/>
      <c r="RUW339" s="75"/>
      <c r="RUX339" s="76"/>
      <c r="RUY339" s="180"/>
      <c r="RUZ339" s="180"/>
      <c r="RVA339" s="180"/>
      <c r="RVB339" s="75"/>
      <c r="RVC339" s="76"/>
      <c r="RVD339" s="181"/>
      <c r="RVE339" s="181"/>
      <c r="RVF339" s="182"/>
      <c r="RVG339" s="134"/>
      <c r="RVH339" s="135"/>
      <c r="RVI339" s="111"/>
      <c r="RVJ339" s="178"/>
      <c r="RVK339" s="178"/>
      <c r="RVL339" s="178"/>
      <c r="RVM339" s="178"/>
      <c r="RVN339" s="179"/>
      <c r="RVO339" s="73"/>
      <c r="RVP339" s="73"/>
      <c r="RVQ339" s="180"/>
      <c r="RVR339" s="75"/>
      <c r="RVS339" s="76"/>
      <c r="RVT339" s="180"/>
      <c r="RVU339" s="180"/>
      <c r="RVV339" s="180"/>
      <c r="RVW339" s="75"/>
      <c r="RVX339" s="76"/>
      <c r="RVY339" s="181"/>
      <c r="RVZ339" s="181"/>
      <c r="RWA339" s="182"/>
      <c r="RWB339" s="134"/>
      <c r="RWC339" s="135"/>
      <c r="RWD339" s="111"/>
      <c r="RWE339" s="178"/>
      <c r="RWF339" s="178"/>
      <c r="RWG339" s="178"/>
      <c r="RWH339" s="178"/>
      <c r="RWI339" s="179"/>
      <c r="RWJ339" s="73"/>
      <c r="RWK339" s="73"/>
      <c r="RWL339" s="180"/>
      <c r="RWM339" s="75"/>
      <c r="RWN339" s="76"/>
      <c r="RWO339" s="180"/>
      <c r="RWP339" s="180"/>
      <c r="RWQ339" s="180"/>
      <c r="RWR339" s="75"/>
      <c r="RWS339" s="76"/>
      <c r="RWT339" s="181"/>
      <c r="RWU339" s="181"/>
      <c r="RWV339" s="182"/>
      <c r="RWW339" s="134"/>
      <c r="RWX339" s="135"/>
      <c r="RWY339" s="111"/>
      <c r="RWZ339" s="178"/>
      <c r="RXA339" s="178"/>
      <c r="RXB339" s="178"/>
      <c r="RXC339" s="178"/>
      <c r="RXD339" s="179"/>
      <c r="RXE339" s="73"/>
      <c r="RXF339" s="73"/>
      <c r="RXG339" s="180"/>
      <c r="RXH339" s="75"/>
      <c r="RXI339" s="76"/>
      <c r="RXJ339" s="180"/>
      <c r="RXK339" s="180"/>
      <c r="RXL339" s="180"/>
      <c r="RXM339" s="75"/>
      <c r="RXN339" s="76"/>
      <c r="RXO339" s="181"/>
      <c r="RXP339" s="181"/>
      <c r="RXQ339" s="182"/>
      <c r="RXR339" s="134"/>
      <c r="RXS339" s="135"/>
      <c r="RXT339" s="111"/>
      <c r="RXU339" s="178"/>
      <c r="RXV339" s="178"/>
      <c r="RXW339" s="178"/>
      <c r="RXX339" s="178"/>
      <c r="RXY339" s="179"/>
      <c r="RXZ339" s="73"/>
      <c r="RYA339" s="73"/>
      <c r="RYB339" s="180"/>
      <c r="RYC339" s="75"/>
      <c r="RYD339" s="76"/>
      <c r="RYE339" s="180"/>
      <c r="RYF339" s="180"/>
      <c r="RYG339" s="180"/>
      <c r="RYH339" s="75"/>
      <c r="RYI339" s="76"/>
      <c r="RYJ339" s="181"/>
      <c r="RYK339" s="181"/>
      <c r="RYL339" s="182"/>
      <c r="RYM339" s="134"/>
      <c r="RYN339" s="135"/>
      <c r="RYO339" s="111"/>
      <c r="RYP339" s="178"/>
      <c r="RYQ339" s="178"/>
      <c r="RYR339" s="178"/>
      <c r="RYS339" s="178"/>
      <c r="RYT339" s="179"/>
      <c r="RYU339" s="73"/>
      <c r="RYV339" s="73"/>
      <c r="RYW339" s="180"/>
      <c r="RYX339" s="75"/>
      <c r="RYY339" s="76"/>
      <c r="RYZ339" s="180"/>
      <c r="RZA339" s="180"/>
      <c r="RZB339" s="180"/>
      <c r="RZC339" s="75"/>
      <c r="RZD339" s="76"/>
      <c r="RZE339" s="181"/>
      <c r="RZF339" s="181"/>
      <c r="RZG339" s="182"/>
      <c r="RZH339" s="134"/>
      <c r="RZI339" s="135"/>
      <c r="RZJ339" s="111"/>
      <c r="RZK339" s="178"/>
      <c r="RZL339" s="178"/>
      <c r="RZM339" s="178"/>
      <c r="RZN339" s="178"/>
      <c r="RZO339" s="179"/>
      <c r="RZP339" s="73"/>
      <c r="RZQ339" s="73"/>
      <c r="RZR339" s="180"/>
      <c r="RZS339" s="75"/>
      <c r="RZT339" s="76"/>
      <c r="RZU339" s="180"/>
      <c r="RZV339" s="180"/>
      <c r="RZW339" s="180"/>
      <c r="RZX339" s="75"/>
      <c r="RZY339" s="76"/>
      <c r="RZZ339" s="181"/>
      <c r="SAA339" s="181"/>
      <c r="SAB339" s="182"/>
      <c r="SAC339" s="134"/>
      <c r="SAD339" s="135"/>
      <c r="SAE339" s="111"/>
      <c r="SAF339" s="178"/>
      <c r="SAG339" s="178"/>
      <c r="SAH339" s="178"/>
      <c r="SAI339" s="178"/>
      <c r="SAJ339" s="179"/>
      <c r="SAK339" s="73"/>
      <c r="SAL339" s="73"/>
      <c r="SAM339" s="180"/>
      <c r="SAN339" s="75"/>
      <c r="SAO339" s="76"/>
      <c r="SAP339" s="180"/>
      <c r="SAQ339" s="180"/>
      <c r="SAR339" s="180"/>
      <c r="SAS339" s="75"/>
      <c r="SAT339" s="76"/>
      <c r="SAU339" s="181"/>
      <c r="SAV339" s="181"/>
      <c r="SAW339" s="182"/>
      <c r="SAX339" s="134"/>
      <c r="SAY339" s="135"/>
      <c r="SAZ339" s="111"/>
      <c r="SBA339" s="178"/>
      <c r="SBB339" s="178"/>
      <c r="SBC339" s="178"/>
      <c r="SBD339" s="178"/>
      <c r="SBE339" s="179"/>
      <c r="SBF339" s="73"/>
      <c r="SBG339" s="73"/>
      <c r="SBH339" s="180"/>
      <c r="SBI339" s="75"/>
      <c r="SBJ339" s="76"/>
      <c r="SBK339" s="180"/>
      <c r="SBL339" s="180"/>
      <c r="SBM339" s="180"/>
      <c r="SBN339" s="75"/>
      <c r="SBO339" s="76"/>
      <c r="SBP339" s="181"/>
      <c r="SBQ339" s="181"/>
      <c r="SBR339" s="182"/>
      <c r="SBS339" s="134"/>
      <c r="SBT339" s="135"/>
      <c r="SBU339" s="111"/>
      <c r="SBV339" s="178"/>
      <c r="SBW339" s="178"/>
      <c r="SBX339" s="178"/>
      <c r="SBY339" s="178"/>
      <c r="SBZ339" s="179"/>
      <c r="SCA339" s="73"/>
      <c r="SCB339" s="73"/>
      <c r="SCC339" s="180"/>
      <c r="SCD339" s="75"/>
      <c r="SCE339" s="76"/>
      <c r="SCF339" s="180"/>
      <c r="SCG339" s="180"/>
      <c r="SCH339" s="180"/>
      <c r="SCI339" s="75"/>
      <c r="SCJ339" s="76"/>
      <c r="SCK339" s="181"/>
      <c r="SCL339" s="181"/>
      <c r="SCM339" s="182"/>
      <c r="SCN339" s="134"/>
      <c r="SCO339" s="135"/>
      <c r="SCP339" s="111"/>
      <c r="SCQ339" s="178"/>
      <c r="SCR339" s="178"/>
      <c r="SCS339" s="178"/>
      <c r="SCT339" s="178"/>
      <c r="SCU339" s="179"/>
      <c r="SCV339" s="73"/>
      <c r="SCW339" s="73"/>
      <c r="SCX339" s="180"/>
      <c r="SCY339" s="75"/>
      <c r="SCZ339" s="76"/>
      <c r="SDA339" s="180"/>
      <c r="SDB339" s="180"/>
      <c r="SDC339" s="180"/>
      <c r="SDD339" s="75"/>
      <c r="SDE339" s="76"/>
      <c r="SDF339" s="181"/>
      <c r="SDG339" s="181"/>
      <c r="SDH339" s="182"/>
      <c r="SDI339" s="134"/>
      <c r="SDJ339" s="135"/>
      <c r="SDK339" s="111"/>
      <c r="SDL339" s="178"/>
      <c r="SDM339" s="178"/>
      <c r="SDN339" s="178"/>
      <c r="SDO339" s="178"/>
      <c r="SDP339" s="179"/>
      <c r="SDQ339" s="73"/>
      <c r="SDR339" s="73"/>
      <c r="SDS339" s="180"/>
      <c r="SDT339" s="75"/>
      <c r="SDU339" s="76"/>
      <c r="SDV339" s="180"/>
      <c r="SDW339" s="180"/>
      <c r="SDX339" s="180"/>
      <c r="SDY339" s="75"/>
      <c r="SDZ339" s="76"/>
      <c r="SEA339" s="181"/>
      <c r="SEB339" s="181"/>
      <c r="SEC339" s="182"/>
      <c r="SED339" s="134"/>
      <c r="SEE339" s="135"/>
      <c r="SEF339" s="111"/>
      <c r="SEG339" s="178"/>
      <c r="SEH339" s="178"/>
      <c r="SEI339" s="178"/>
      <c r="SEJ339" s="178"/>
      <c r="SEK339" s="179"/>
      <c r="SEL339" s="73"/>
      <c r="SEM339" s="73"/>
      <c r="SEN339" s="180"/>
      <c r="SEO339" s="75"/>
      <c r="SEP339" s="76"/>
      <c r="SEQ339" s="180"/>
      <c r="SER339" s="180"/>
      <c r="SES339" s="180"/>
      <c r="SET339" s="75"/>
      <c r="SEU339" s="76"/>
      <c r="SEV339" s="181"/>
      <c r="SEW339" s="181"/>
      <c r="SEX339" s="182"/>
      <c r="SEY339" s="134"/>
      <c r="SEZ339" s="135"/>
      <c r="SFA339" s="111"/>
      <c r="SFB339" s="178"/>
      <c r="SFC339" s="178"/>
      <c r="SFD339" s="178"/>
      <c r="SFE339" s="178"/>
      <c r="SFF339" s="179"/>
      <c r="SFG339" s="73"/>
      <c r="SFH339" s="73"/>
      <c r="SFI339" s="180"/>
      <c r="SFJ339" s="75"/>
      <c r="SFK339" s="76"/>
      <c r="SFL339" s="180"/>
      <c r="SFM339" s="180"/>
      <c r="SFN339" s="180"/>
      <c r="SFO339" s="75"/>
      <c r="SFP339" s="76"/>
      <c r="SFQ339" s="181"/>
      <c r="SFR339" s="181"/>
      <c r="SFS339" s="182"/>
      <c r="SFT339" s="134"/>
      <c r="SFU339" s="135"/>
      <c r="SFV339" s="111"/>
      <c r="SFW339" s="178"/>
      <c r="SFX339" s="178"/>
      <c r="SFY339" s="178"/>
      <c r="SFZ339" s="178"/>
      <c r="SGA339" s="179"/>
      <c r="SGB339" s="73"/>
      <c r="SGC339" s="73"/>
      <c r="SGD339" s="180"/>
      <c r="SGE339" s="75"/>
      <c r="SGF339" s="76"/>
      <c r="SGG339" s="180"/>
      <c r="SGH339" s="180"/>
      <c r="SGI339" s="180"/>
      <c r="SGJ339" s="75"/>
      <c r="SGK339" s="76"/>
      <c r="SGL339" s="181"/>
      <c r="SGM339" s="181"/>
      <c r="SGN339" s="182"/>
      <c r="SGO339" s="134"/>
      <c r="SGP339" s="135"/>
      <c r="SGQ339" s="111"/>
      <c r="SGR339" s="178"/>
      <c r="SGS339" s="178"/>
      <c r="SGT339" s="178"/>
      <c r="SGU339" s="178"/>
      <c r="SGV339" s="179"/>
      <c r="SGW339" s="73"/>
      <c r="SGX339" s="73"/>
      <c r="SGY339" s="180"/>
      <c r="SGZ339" s="75"/>
      <c r="SHA339" s="76"/>
      <c r="SHB339" s="180"/>
      <c r="SHC339" s="180"/>
      <c r="SHD339" s="180"/>
      <c r="SHE339" s="75"/>
      <c r="SHF339" s="76"/>
      <c r="SHG339" s="181"/>
      <c r="SHH339" s="181"/>
      <c r="SHI339" s="182"/>
      <c r="SHJ339" s="134"/>
      <c r="SHK339" s="135"/>
      <c r="SHL339" s="111"/>
      <c r="SHM339" s="178"/>
      <c r="SHN339" s="178"/>
      <c r="SHO339" s="178"/>
      <c r="SHP339" s="178"/>
      <c r="SHQ339" s="179"/>
      <c r="SHR339" s="73"/>
      <c r="SHS339" s="73"/>
      <c r="SHT339" s="180"/>
      <c r="SHU339" s="75"/>
      <c r="SHV339" s="76"/>
      <c r="SHW339" s="180"/>
      <c r="SHX339" s="180"/>
      <c r="SHY339" s="180"/>
      <c r="SHZ339" s="75"/>
      <c r="SIA339" s="76"/>
      <c r="SIB339" s="181"/>
      <c r="SIC339" s="181"/>
      <c r="SID339" s="182"/>
      <c r="SIE339" s="134"/>
      <c r="SIF339" s="135"/>
      <c r="SIG339" s="111"/>
      <c r="SIH339" s="178"/>
      <c r="SII339" s="178"/>
      <c r="SIJ339" s="178"/>
      <c r="SIK339" s="178"/>
      <c r="SIL339" s="179"/>
      <c r="SIM339" s="73"/>
      <c r="SIN339" s="73"/>
      <c r="SIO339" s="180"/>
      <c r="SIP339" s="75"/>
      <c r="SIQ339" s="76"/>
      <c r="SIR339" s="180"/>
      <c r="SIS339" s="180"/>
      <c r="SIT339" s="180"/>
      <c r="SIU339" s="75"/>
      <c r="SIV339" s="76"/>
      <c r="SIW339" s="181"/>
      <c r="SIX339" s="181"/>
      <c r="SIY339" s="182"/>
      <c r="SIZ339" s="134"/>
      <c r="SJA339" s="135"/>
      <c r="SJB339" s="111"/>
      <c r="SJC339" s="178"/>
      <c r="SJD339" s="178"/>
      <c r="SJE339" s="178"/>
      <c r="SJF339" s="178"/>
      <c r="SJG339" s="179"/>
      <c r="SJH339" s="73"/>
      <c r="SJI339" s="73"/>
      <c r="SJJ339" s="180"/>
      <c r="SJK339" s="75"/>
      <c r="SJL339" s="76"/>
      <c r="SJM339" s="180"/>
      <c r="SJN339" s="180"/>
      <c r="SJO339" s="180"/>
      <c r="SJP339" s="75"/>
      <c r="SJQ339" s="76"/>
      <c r="SJR339" s="181"/>
      <c r="SJS339" s="181"/>
      <c r="SJT339" s="182"/>
      <c r="SJU339" s="134"/>
      <c r="SJV339" s="135"/>
      <c r="SJW339" s="111"/>
      <c r="SJX339" s="178"/>
      <c r="SJY339" s="178"/>
      <c r="SJZ339" s="178"/>
      <c r="SKA339" s="178"/>
      <c r="SKB339" s="179"/>
      <c r="SKC339" s="73"/>
      <c r="SKD339" s="73"/>
      <c r="SKE339" s="180"/>
      <c r="SKF339" s="75"/>
      <c r="SKG339" s="76"/>
      <c r="SKH339" s="180"/>
      <c r="SKI339" s="180"/>
      <c r="SKJ339" s="180"/>
      <c r="SKK339" s="75"/>
      <c r="SKL339" s="76"/>
      <c r="SKM339" s="181"/>
      <c r="SKN339" s="181"/>
      <c r="SKO339" s="182"/>
      <c r="SKP339" s="134"/>
      <c r="SKQ339" s="135"/>
      <c r="SKR339" s="111"/>
      <c r="SKS339" s="178"/>
      <c r="SKT339" s="178"/>
      <c r="SKU339" s="178"/>
      <c r="SKV339" s="178"/>
      <c r="SKW339" s="179"/>
      <c r="SKX339" s="73"/>
      <c r="SKY339" s="73"/>
      <c r="SKZ339" s="180"/>
      <c r="SLA339" s="75"/>
      <c r="SLB339" s="76"/>
      <c r="SLC339" s="180"/>
      <c r="SLD339" s="180"/>
      <c r="SLE339" s="180"/>
      <c r="SLF339" s="75"/>
      <c r="SLG339" s="76"/>
      <c r="SLH339" s="181"/>
      <c r="SLI339" s="181"/>
      <c r="SLJ339" s="182"/>
      <c r="SLK339" s="134"/>
      <c r="SLL339" s="135"/>
      <c r="SLM339" s="111"/>
      <c r="SLN339" s="178"/>
      <c r="SLO339" s="178"/>
      <c r="SLP339" s="178"/>
      <c r="SLQ339" s="178"/>
      <c r="SLR339" s="179"/>
      <c r="SLS339" s="73"/>
      <c r="SLT339" s="73"/>
      <c r="SLU339" s="180"/>
      <c r="SLV339" s="75"/>
      <c r="SLW339" s="76"/>
      <c r="SLX339" s="180"/>
      <c r="SLY339" s="180"/>
      <c r="SLZ339" s="180"/>
      <c r="SMA339" s="75"/>
      <c r="SMB339" s="76"/>
      <c r="SMC339" s="181"/>
      <c r="SMD339" s="181"/>
      <c r="SME339" s="182"/>
      <c r="SMF339" s="134"/>
      <c r="SMG339" s="135"/>
      <c r="SMH339" s="111"/>
      <c r="SMI339" s="178"/>
      <c r="SMJ339" s="178"/>
      <c r="SMK339" s="178"/>
      <c r="SML339" s="178"/>
      <c r="SMM339" s="179"/>
      <c r="SMN339" s="73"/>
      <c r="SMO339" s="73"/>
      <c r="SMP339" s="180"/>
      <c r="SMQ339" s="75"/>
      <c r="SMR339" s="76"/>
      <c r="SMS339" s="180"/>
      <c r="SMT339" s="180"/>
      <c r="SMU339" s="180"/>
      <c r="SMV339" s="75"/>
      <c r="SMW339" s="76"/>
      <c r="SMX339" s="181"/>
      <c r="SMY339" s="181"/>
      <c r="SMZ339" s="182"/>
      <c r="SNA339" s="134"/>
      <c r="SNB339" s="135"/>
      <c r="SNC339" s="111"/>
      <c r="SND339" s="178"/>
      <c r="SNE339" s="178"/>
      <c r="SNF339" s="178"/>
      <c r="SNG339" s="178"/>
      <c r="SNH339" s="179"/>
      <c r="SNI339" s="73"/>
      <c r="SNJ339" s="73"/>
      <c r="SNK339" s="180"/>
      <c r="SNL339" s="75"/>
      <c r="SNM339" s="76"/>
      <c r="SNN339" s="180"/>
      <c r="SNO339" s="180"/>
      <c r="SNP339" s="180"/>
      <c r="SNQ339" s="75"/>
      <c r="SNR339" s="76"/>
      <c r="SNS339" s="181"/>
      <c r="SNT339" s="181"/>
      <c r="SNU339" s="182"/>
      <c r="SNV339" s="134"/>
      <c r="SNW339" s="135"/>
      <c r="SNX339" s="111"/>
      <c r="SNY339" s="178"/>
      <c r="SNZ339" s="178"/>
      <c r="SOA339" s="178"/>
      <c r="SOB339" s="178"/>
      <c r="SOC339" s="179"/>
      <c r="SOD339" s="73"/>
      <c r="SOE339" s="73"/>
      <c r="SOF339" s="180"/>
      <c r="SOG339" s="75"/>
      <c r="SOH339" s="76"/>
      <c r="SOI339" s="180"/>
      <c r="SOJ339" s="180"/>
      <c r="SOK339" s="180"/>
      <c r="SOL339" s="75"/>
      <c r="SOM339" s="76"/>
      <c r="SON339" s="181"/>
      <c r="SOO339" s="181"/>
      <c r="SOP339" s="182"/>
      <c r="SOQ339" s="134"/>
      <c r="SOR339" s="135"/>
      <c r="SOS339" s="111"/>
      <c r="SOT339" s="178"/>
      <c r="SOU339" s="178"/>
      <c r="SOV339" s="178"/>
      <c r="SOW339" s="178"/>
      <c r="SOX339" s="179"/>
      <c r="SOY339" s="73"/>
      <c r="SOZ339" s="73"/>
      <c r="SPA339" s="180"/>
      <c r="SPB339" s="75"/>
      <c r="SPC339" s="76"/>
      <c r="SPD339" s="180"/>
      <c r="SPE339" s="180"/>
      <c r="SPF339" s="180"/>
      <c r="SPG339" s="75"/>
      <c r="SPH339" s="76"/>
      <c r="SPI339" s="181"/>
      <c r="SPJ339" s="181"/>
      <c r="SPK339" s="182"/>
      <c r="SPL339" s="134"/>
      <c r="SPM339" s="135"/>
      <c r="SPN339" s="111"/>
      <c r="SPO339" s="178"/>
      <c r="SPP339" s="178"/>
      <c r="SPQ339" s="178"/>
      <c r="SPR339" s="178"/>
      <c r="SPS339" s="179"/>
      <c r="SPT339" s="73"/>
      <c r="SPU339" s="73"/>
      <c r="SPV339" s="180"/>
      <c r="SPW339" s="75"/>
      <c r="SPX339" s="76"/>
      <c r="SPY339" s="180"/>
      <c r="SPZ339" s="180"/>
      <c r="SQA339" s="180"/>
      <c r="SQB339" s="75"/>
      <c r="SQC339" s="76"/>
      <c r="SQD339" s="181"/>
      <c r="SQE339" s="181"/>
      <c r="SQF339" s="182"/>
      <c r="SQG339" s="134"/>
      <c r="SQH339" s="135"/>
      <c r="SQI339" s="111"/>
      <c r="SQJ339" s="178"/>
      <c r="SQK339" s="178"/>
      <c r="SQL339" s="178"/>
      <c r="SQM339" s="178"/>
      <c r="SQN339" s="179"/>
      <c r="SQO339" s="73"/>
      <c r="SQP339" s="73"/>
      <c r="SQQ339" s="180"/>
      <c r="SQR339" s="75"/>
      <c r="SQS339" s="76"/>
      <c r="SQT339" s="180"/>
      <c r="SQU339" s="180"/>
      <c r="SQV339" s="180"/>
      <c r="SQW339" s="75"/>
      <c r="SQX339" s="76"/>
      <c r="SQY339" s="181"/>
      <c r="SQZ339" s="181"/>
      <c r="SRA339" s="182"/>
      <c r="SRB339" s="134"/>
      <c r="SRC339" s="135"/>
      <c r="SRD339" s="111"/>
      <c r="SRE339" s="178"/>
      <c r="SRF339" s="178"/>
      <c r="SRG339" s="178"/>
      <c r="SRH339" s="178"/>
      <c r="SRI339" s="179"/>
      <c r="SRJ339" s="73"/>
      <c r="SRK339" s="73"/>
      <c r="SRL339" s="180"/>
      <c r="SRM339" s="75"/>
      <c r="SRN339" s="76"/>
      <c r="SRO339" s="180"/>
      <c r="SRP339" s="180"/>
      <c r="SRQ339" s="180"/>
      <c r="SRR339" s="75"/>
      <c r="SRS339" s="76"/>
      <c r="SRT339" s="181"/>
      <c r="SRU339" s="181"/>
      <c r="SRV339" s="182"/>
      <c r="SRW339" s="134"/>
      <c r="SRX339" s="135"/>
      <c r="SRY339" s="111"/>
      <c r="SRZ339" s="178"/>
      <c r="SSA339" s="178"/>
      <c r="SSB339" s="178"/>
      <c r="SSC339" s="178"/>
      <c r="SSD339" s="179"/>
      <c r="SSE339" s="73"/>
      <c r="SSF339" s="73"/>
      <c r="SSG339" s="180"/>
      <c r="SSH339" s="75"/>
      <c r="SSI339" s="76"/>
      <c r="SSJ339" s="180"/>
      <c r="SSK339" s="180"/>
      <c r="SSL339" s="180"/>
      <c r="SSM339" s="75"/>
      <c r="SSN339" s="76"/>
      <c r="SSO339" s="181"/>
      <c r="SSP339" s="181"/>
      <c r="SSQ339" s="182"/>
      <c r="SSR339" s="134"/>
      <c r="SSS339" s="135"/>
      <c r="SST339" s="111"/>
      <c r="SSU339" s="178"/>
      <c r="SSV339" s="178"/>
      <c r="SSW339" s="178"/>
      <c r="SSX339" s="178"/>
      <c r="SSY339" s="179"/>
      <c r="SSZ339" s="73"/>
      <c r="STA339" s="73"/>
      <c r="STB339" s="180"/>
      <c r="STC339" s="75"/>
      <c r="STD339" s="76"/>
      <c r="STE339" s="180"/>
      <c r="STF339" s="180"/>
      <c r="STG339" s="180"/>
      <c r="STH339" s="75"/>
      <c r="STI339" s="76"/>
      <c r="STJ339" s="181"/>
      <c r="STK339" s="181"/>
      <c r="STL339" s="182"/>
      <c r="STM339" s="134"/>
      <c r="STN339" s="135"/>
      <c r="STO339" s="111"/>
      <c r="STP339" s="178"/>
      <c r="STQ339" s="178"/>
      <c r="STR339" s="178"/>
      <c r="STS339" s="178"/>
      <c r="STT339" s="179"/>
      <c r="STU339" s="73"/>
      <c r="STV339" s="73"/>
      <c r="STW339" s="180"/>
      <c r="STX339" s="75"/>
      <c r="STY339" s="76"/>
      <c r="STZ339" s="180"/>
      <c r="SUA339" s="180"/>
      <c r="SUB339" s="180"/>
      <c r="SUC339" s="75"/>
      <c r="SUD339" s="76"/>
      <c r="SUE339" s="181"/>
      <c r="SUF339" s="181"/>
      <c r="SUG339" s="182"/>
      <c r="SUH339" s="134"/>
      <c r="SUI339" s="135"/>
      <c r="SUJ339" s="111"/>
      <c r="SUK339" s="178"/>
      <c r="SUL339" s="178"/>
      <c r="SUM339" s="178"/>
      <c r="SUN339" s="178"/>
      <c r="SUO339" s="179"/>
      <c r="SUP339" s="73"/>
      <c r="SUQ339" s="73"/>
      <c r="SUR339" s="180"/>
      <c r="SUS339" s="75"/>
      <c r="SUT339" s="76"/>
      <c r="SUU339" s="180"/>
      <c r="SUV339" s="180"/>
      <c r="SUW339" s="180"/>
      <c r="SUX339" s="75"/>
      <c r="SUY339" s="76"/>
      <c r="SUZ339" s="181"/>
      <c r="SVA339" s="181"/>
      <c r="SVB339" s="182"/>
      <c r="SVC339" s="134"/>
      <c r="SVD339" s="135"/>
      <c r="SVE339" s="111"/>
      <c r="SVF339" s="178"/>
      <c r="SVG339" s="178"/>
      <c r="SVH339" s="178"/>
      <c r="SVI339" s="178"/>
      <c r="SVJ339" s="179"/>
      <c r="SVK339" s="73"/>
      <c r="SVL339" s="73"/>
      <c r="SVM339" s="180"/>
      <c r="SVN339" s="75"/>
      <c r="SVO339" s="76"/>
      <c r="SVP339" s="180"/>
      <c r="SVQ339" s="180"/>
      <c r="SVR339" s="180"/>
      <c r="SVS339" s="75"/>
      <c r="SVT339" s="76"/>
      <c r="SVU339" s="181"/>
      <c r="SVV339" s="181"/>
      <c r="SVW339" s="182"/>
      <c r="SVX339" s="134"/>
      <c r="SVY339" s="135"/>
      <c r="SVZ339" s="111"/>
      <c r="SWA339" s="178"/>
      <c r="SWB339" s="178"/>
      <c r="SWC339" s="178"/>
      <c r="SWD339" s="178"/>
      <c r="SWE339" s="179"/>
      <c r="SWF339" s="73"/>
      <c r="SWG339" s="73"/>
      <c r="SWH339" s="180"/>
      <c r="SWI339" s="75"/>
      <c r="SWJ339" s="76"/>
      <c r="SWK339" s="180"/>
      <c r="SWL339" s="180"/>
      <c r="SWM339" s="180"/>
      <c r="SWN339" s="75"/>
      <c r="SWO339" s="76"/>
      <c r="SWP339" s="181"/>
      <c r="SWQ339" s="181"/>
      <c r="SWR339" s="182"/>
      <c r="SWS339" s="134"/>
      <c r="SWT339" s="135"/>
      <c r="SWU339" s="111"/>
      <c r="SWV339" s="178"/>
      <c r="SWW339" s="178"/>
      <c r="SWX339" s="178"/>
      <c r="SWY339" s="178"/>
      <c r="SWZ339" s="179"/>
      <c r="SXA339" s="73"/>
      <c r="SXB339" s="73"/>
      <c r="SXC339" s="180"/>
      <c r="SXD339" s="75"/>
      <c r="SXE339" s="76"/>
      <c r="SXF339" s="180"/>
      <c r="SXG339" s="180"/>
      <c r="SXH339" s="180"/>
      <c r="SXI339" s="75"/>
      <c r="SXJ339" s="76"/>
      <c r="SXK339" s="181"/>
      <c r="SXL339" s="181"/>
      <c r="SXM339" s="182"/>
      <c r="SXN339" s="134"/>
      <c r="SXO339" s="135"/>
      <c r="SXP339" s="111"/>
      <c r="SXQ339" s="178"/>
      <c r="SXR339" s="178"/>
      <c r="SXS339" s="178"/>
      <c r="SXT339" s="178"/>
      <c r="SXU339" s="179"/>
      <c r="SXV339" s="73"/>
      <c r="SXW339" s="73"/>
      <c r="SXX339" s="180"/>
      <c r="SXY339" s="75"/>
      <c r="SXZ339" s="76"/>
      <c r="SYA339" s="180"/>
      <c r="SYB339" s="180"/>
      <c r="SYC339" s="180"/>
      <c r="SYD339" s="75"/>
      <c r="SYE339" s="76"/>
      <c r="SYF339" s="181"/>
      <c r="SYG339" s="181"/>
      <c r="SYH339" s="182"/>
      <c r="SYI339" s="134"/>
      <c r="SYJ339" s="135"/>
      <c r="SYK339" s="111"/>
      <c r="SYL339" s="178"/>
      <c r="SYM339" s="178"/>
      <c r="SYN339" s="178"/>
      <c r="SYO339" s="178"/>
      <c r="SYP339" s="179"/>
      <c r="SYQ339" s="73"/>
      <c r="SYR339" s="73"/>
      <c r="SYS339" s="180"/>
      <c r="SYT339" s="75"/>
      <c r="SYU339" s="76"/>
      <c r="SYV339" s="180"/>
      <c r="SYW339" s="180"/>
      <c r="SYX339" s="180"/>
      <c r="SYY339" s="75"/>
      <c r="SYZ339" s="76"/>
      <c r="SZA339" s="181"/>
      <c r="SZB339" s="181"/>
      <c r="SZC339" s="182"/>
      <c r="SZD339" s="134"/>
      <c r="SZE339" s="135"/>
      <c r="SZF339" s="111"/>
      <c r="SZG339" s="178"/>
      <c r="SZH339" s="178"/>
      <c r="SZI339" s="178"/>
      <c r="SZJ339" s="178"/>
      <c r="SZK339" s="179"/>
      <c r="SZL339" s="73"/>
      <c r="SZM339" s="73"/>
      <c r="SZN339" s="180"/>
      <c r="SZO339" s="75"/>
      <c r="SZP339" s="76"/>
      <c r="SZQ339" s="180"/>
      <c r="SZR339" s="180"/>
      <c r="SZS339" s="180"/>
      <c r="SZT339" s="75"/>
      <c r="SZU339" s="76"/>
      <c r="SZV339" s="181"/>
      <c r="SZW339" s="181"/>
      <c r="SZX339" s="182"/>
      <c r="SZY339" s="134"/>
      <c r="SZZ339" s="135"/>
      <c r="TAA339" s="111"/>
      <c r="TAB339" s="178"/>
      <c r="TAC339" s="178"/>
      <c r="TAD339" s="178"/>
      <c r="TAE339" s="178"/>
      <c r="TAF339" s="179"/>
      <c r="TAG339" s="73"/>
      <c r="TAH339" s="73"/>
      <c r="TAI339" s="180"/>
      <c r="TAJ339" s="75"/>
      <c r="TAK339" s="76"/>
      <c r="TAL339" s="180"/>
      <c r="TAM339" s="180"/>
      <c r="TAN339" s="180"/>
      <c r="TAO339" s="75"/>
      <c r="TAP339" s="76"/>
      <c r="TAQ339" s="181"/>
      <c r="TAR339" s="181"/>
      <c r="TAS339" s="182"/>
      <c r="TAT339" s="134"/>
      <c r="TAU339" s="135"/>
      <c r="TAV339" s="111"/>
      <c r="TAW339" s="178"/>
      <c r="TAX339" s="178"/>
      <c r="TAY339" s="178"/>
      <c r="TAZ339" s="178"/>
      <c r="TBA339" s="179"/>
      <c r="TBB339" s="73"/>
      <c r="TBC339" s="73"/>
      <c r="TBD339" s="180"/>
      <c r="TBE339" s="75"/>
      <c r="TBF339" s="76"/>
      <c r="TBG339" s="180"/>
      <c r="TBH339" s="180"/>
      <c r="TBI339" s="180"/>
      <c r="TBJ339" s="75"/>
      <c r="TBK339" s="76"/>
      <c r="TBL339" s="181"/>
      <c r="TBM339" s="181"/>
      <c r="TBN339" s="182"/>
      <c r="TBO339" s="134"/>
      <c r="TBP339" s="135"/>
      <c r="TBQ339" s="111"/>
      <c r="TBR339" s="178"/>
      <c r="TBS339" s="178"/>
      <c r="TBT339" s="178"/>
      <c r="TBU339" s="178"/>
      <c r="TBV339" s="179"/>
      <c r="TBW339" s="73"/>
      <c r="TBX339" s="73"/>
      <c r="TBY339" s="180"/>
      <c r="TBZ339" s="75"/>
      <c r="TCA339" s="76"/>
      <c r="TCB339" s="180"/>
      <c r="TCC339" s="180"/>
      <c r="TCD339" s="180"/>
      <c r="TCE339" s="75"/>
      <c r="TCF339" s="76"/>
      <c r="TCG339" s="181"/>
      <c r="TCH339" s="181"/>
      <c r="TCI339" s="182"/>
      <c r="TCJ339" s="134"/>
      <c r="TCK339" s="135"/>
      <c r="TCL339" s="111"/>
      <c r="TCM339" s="178"/>
      <c r="TCN339" s="178"/>
      <c r="TCO339" s="178"/>
      <c r="TCP339" s="178"/>
      <c r="TCQ339" s="179"/>
      <c r="TCR339" s="73"/>
      <c r="TCS339" s="73"/>
      <c r="TCT339" s="180"/>
      <c r="TCU339" s="75"/>
      <c r="TCV339" s="76"/>
      <c r="TCW339" s="180"/>
      <c r="TCX339" s="180"/>
      <c r="TCY339" s="180"/>
      <c r="TCZ339" s="75"/>
      <c r="TDA339" s="76"/>
      <c r="TDB339" s="181"/>
      <c r="TDC339" s="181"/>
      <c r="TDD339" s="182"/>
      <c r="TDE339" s="134"/>
      <c r="TDF339" s="135"/>
      <c r="TDG339" s="111"/>
      <c r="TDH339" s="178"/>
      <c r="TDI339" s="178"/>
      <c r="TDJ339" s="178"/>
      <c r="TDK339" s="178"/>
      <c r="TDL339" s="179"/>
      <c r="TDM339" s="73"/>
      <c r="TDN339" s="73"/>
      <c r="TDO339" s="180"/>
      <c r="TDP339" s="75"/>
      <c r="TDQ339" s="76"/>
      <c r="TDR339" s="180"/>
      <c r="TDS339" s="180"/>
      <c r="TDT339" s="180"/>
      <c r="TDU339" s="75"/>
      <c r="TDV339" s="76"/>
      <c r="TDW339" s="181"/>
      <c r="TDX339" s="181"/>
      <c r="TDY339" s="182"/>
      <c r="TDZ339" s="134"/>
      <c r="TEA339" s="135"/>
      <c r="TEB339" s="111"/>
      <c r="TEC339" s="178"/>
      <c r="TED339" s="178"/>
      <c r="TEE339" s="178"/>
      <c r="TEF339" s="178"/>
      <c r="TEG339" s="179"/>
      <c r="TEH339" s="73"/>
      <c r="TEI339" s="73"/>
      <c r="TEJ339" s="180"/>
      <c r="TEK339" s="75"/>
      <c r="TEL339" s="76"/>
      <c r="TEM339" s="180"/>
      <c r="TEN339" s="180"/>
      <c r="TEO339" s="180"/>
      <c r="TEP339" s="75"/>
      <c r="TEQ339" s="76"/>
      <c r="TER339" s="181"/>
      <c r="TES339" s="181"/>
      <c r="TET339" s="182"/>
      <c r="TEU339" s="134"/>
      <c r="TEV339" s="135"/>
      <c r="TEW339" s="111"/>
      <c r="TEX339" s="178"/>
      <c r="TEY339" s="178"/>
      <c r="TEZ339" s="178"/>
      <c r="TFA339" s="178"/>
      <c r="TFB339" s="179"/>
      <c r="TFC339" s="73"/>
      <c r="TFD339" s="73"/>
      <c r="TFE339" s="180"/>
      <c r="TFF339" s="75"/>
      <c r="TFG339" s="76"/>
      <c r="TFH339" s="180"/>
      <c r="TFI339" s="180"/>
      <c r="TFJ339" s="180"/>
      <c r="TFK339" s="75"/>
      <c r="TFL339" s="76"/>
      <c r="TFM339" s="181"/>
      <c r="TFN339" s="181"/>
      <c r="TFO339" s="182"/>
      <c r="TFP339" s="134"/>
      <c r="TFQ339" s="135"/>
      <c r="TFR339" s="111"/>
      <c r="TFS339" s="178"/>
      <c r="TFT339" s="178"/>
      <c r="TFU339" s="178"/>
      <c r="TFV339" s="178"/>
      <c r="TFW339" s="179"/>
      <c r="TFX339" s="73"/>
      <c r="TFY339" s="73"/>
      <c r="TFZ339" s="180"/>
      <c r="TGA339" s="75"/>
      <c r="TGB339" s="76"/>
      <c r="TGC339" s="180"/>
      <c r="TGD339" s="180"/>
      <c r="TGE339" s="180"/>
      <c r="TGF339" s="75"/>
      <c r="TGG339" s="76"/>
      <c r="TGH339" s="181"/>
      <c r="TGI339" s="181"/>
      <c r="TGJ339" s="182"/>
      <c r="TGK339" s="134"/>
      <c r="TGL339" s="135"/>
      <c r="TGM339" s="111"/>
      <c r="TGN339" s="178"/>
      <c r="TGO339" s="178"/>
      <c r="TGP339" s="178"/>
      <c r="TGQ339" s="178"/>
      <c r="TGR339" s="179"/>
      <c r="TGS339" s="73"/>
      <c r="TGT339" s="73"/>
      <c r="TGU339" s="180"/>
      <c r="TGV339" s="75"/>
      <c r="TGW339" s="76"/>
      <c r="TGX339" s="180"/>
      <c r="TGY339" s="180"/>
      <c r="TGZ339" s="180"/>
      <c r="THA339" s="75"/>
      <c r="THB339" s="76"/>
      <c r="THC339" s="181"/>
      <c r="THD339" s="181"/>
      <c r="THE339" s="182"/>
      <c r="THF339" s="134"/>
      <c r="THG339" s="135"/>
      <c r="THH339" s="111"/>
      <c r="THI339" s="178"/>
      <c r="THJ339" s="178"/>
      <c r="THK339" s="178"/>
      <c r="THL339" s="178"/>
      <c r="THM339" s="179"/>
      <c r="THN339" s="73"/>
      <c r="THO339" s="73"/>
      <c r="THP339" s="180"/>
      <c r="THQ339" s="75"/>
      <c r="THR339" s="76"/>
      <c r="THS339" s="180"/>
      <c r="THT339" s="180"/>
      <c r="THU339" s="180"/>
      <c r="THV339" s="75"/>
      <c r="THW339" s="76"/>
      <c r="THX339" s="181"/>
      <c r="THY339" s="181"/>
      <c r="THZ339" s="182"/>
      <c r="TIA339" s="134"/>
      <c r="TIB339" s="135"/>
      <c r="TIC339" s="111"/>
      <c r="TID339" s="178"/>
      <c r="TIE339" s="178"/>
      <c r="TIF339" s="178"/>
      <c r="TIG339" s="178"/>
      <c r="TIH339" s="179"/>
      <c r="TII339" s="73"/>
      <c r="TIJ339" s="73"/>
      <c r="TIK339" s="180"/>
      <c r="TIL339" s="75"/>
      <c r="TIM339" s="76"/>
      <c r="TIN339" s="180"/>
      <c r="TIO339" s="180"/>
      <c r="TIP339" s="180"/>
      <c r="TIQ339" s="75"/>
      <c r="TIR339" s="76"/>
      <c r="TIS339" s="181"/>
      <c r="TIT339" s="181"/>
      <c r="TIU339" s="182"/>
      <c r="TIV339" s="134"/>
      <c r="TIW339" s="135"/>
      <c r="TIX339" s="111"/>
      <c r="TIY339" s="178"/>
      <c r="TIZ339" s="178"/>
      <c r="TJA339" s="178"/>
      <c r="TJB339" s="178"/>
      <c r="TJC339" s="179"/>
      <c r="TJD339" s="73"/>
      <c r="TJE339" s="73"/>
      <c r="TJF339" s="180"/>
      <c r="TJG339" s="75"/>
      <c r="TJH339" s="76"/>
      <c r="TJI339" s="180"/>
      <c r="TJJ339" s="180"/>
      <c r="TJK339" s="180"/>
      <c r="TJL339" s="75"/>
      <c r="TJM339" s="76"/>
      <c r="TJN339" s="181"/>
      <c r="TJO339" s="181"/>
      <c r="TJP339" s="182"/>
      <c r="TJQ339" s="134"/>
      <c r="TJR339" s="135"/>
      <c r="TJS339" s="111"/>
      <c r="TJT339" s="178"/>
      <c r="TJU339" s="178"/>
      <c r="TJV339" s="178"/>
      <c r="TJW339" s="178"/>
      <c r="TJX339" s="179"/>
      <c r="TJY339" s="73"/>
      <c r="TJZ339" s="73"/>
      <c r="TKA339" s="180"/>
      <c r="TKB339" s="75"/>
      <c r="TKC339" s="76"/>
      <c r="TKD339" s="180"/>
      <c r="TKE339" s="180"/>
      <c r="TKF339" s="180"/>
      <c r="TKG339" s="75"/>
      <c r="TKH339" s="76"/>
      <c r="TKI339" s="181"/>
      <c r="TKJ339" s="181"/>
      <c r="TKK339" s="182"/>
      <c r="TKL339" s="134"/>
      <c r="TKM339" s="135"/>
      <c r="TKN339" s="111"/>
      <c r="TKO339" s="178"/>
      <c r="TKP339" s="178"/>
      <c r="TKQ339" s="178"/>
      <c r="TKR339" s="178"/>
      <c r="TKS339" s="179"/>
      <c r="TKT339" s="73"/>
      <c r="TKU339" s="73"/>
      <c r="TKV339" s="180"/>
      <c r="TKW339" s="75"/>
      <c r="TKX339" s="76"/>
      <c r="TKY339" s="180"/>
      <c r="TKZ339" s="180"/>
      <c r="TLA339" s="180"/>
      <c r="TLB339" s="75"/>
      <c r="TLC339" s="76"/>
      <c r="TLD339" s="181"/>
      <c r="TLE339" s="181"/>
      <c r="TLF339" s="182"/>
      <c r="TLG339" s="134"/>
      <c r="TLH339" s="135"/>
      <c r="TLI339" s="111"/>
      <c r="TLJ339" s="178"/>
      <c r="TLK339" s="178"/>
      <c r="TLL339" s="178"/>
      <c r="TLM339" s="178"/>
      <c r="TLN339" s="179"/>
      <c r="TLO339" s="73"/>
      <c r="TLP339" s="73"/>
      <c r="TLQ339" s="180"/>
      <c r="TLR339" s="75"/>
      <c r="TLS339" s="76"/>
      <c r="TLT339" s="180"/>
      <c r="TLU339" s="180"/>
      <c r="TLV339" s="180"/>
      <c r="TLW339" s="75"/>
      <c r="TLX339" s="76"/>
      <c r="TLY339" s="181"/>
      <c r="TLZ339" s="181"/>
      <c r="TMA339" s="182"/>
      <c r="TMB339" s="134"/>
      <c r="TMC339" s="135"/>
      <c r="TMD339" s="111"/>
      <c r="TME339" s="178"/>
      <c r="TMF339" s="178"/>
      <c r="TMG339" s="178"/>
      <c r="TMH339" s="178"/>
      <c r="TMI339" s="179"/>
      <c r="TMJ339" s="73"/>
      <c r="TMK339" s="73"/>
      <c r="TML339" s="180"/>
      <c r="TMM339" s="75"/>
      <c r="TMN339" s="76"/>
      <c r="TMO339" s="180"/>
      <c r="TMP339" s="180"/>
      <c r="TMQ339" s="180"/>
      <c r="TMR339" s="75"/>
      <c r="TMS339" s="76"/>
      <c r="TMT339" s="181"/>
      <c r="TMU339" s="181"/>
      <c r="TMV339" s="182"/>
      <c r="TMW339" s="134"/>
      <c r="TMX339" s="135"/>
      <c r="TMY339" s="111"/>
      <c r="TMZ339" s="178"/>
      <c r="TNA339" s="178"/>
      <c r="TNB339" s="178"/>
      <c r="TNC339" s="178"/>
      <c r="TND339" s="179"/>
      <c r="TNE339" s="73"/>
      <c r="TNF339" s="73"/>
      <c r="TNG339" s="180"/>
      <c r="TNH339" s="75"/>
      <c r="TNI339" s="76"/>
      <c r="TNJ339" s="180"/>
      <c r="TNK339" s="180"/>
      <c r="TNL339" s="180"/>
      <c r="TNM339" s="75"/>
      <c r="TNN339" s="76"/>
      <c r="TNO339" s="181"/>
      <c r="TNP339" s="181"/>
      <c r="TNQ339" s="182"/>
      <c r="TNR339" s="134"/>
      <c r="TNS339" s="135"/>
      <c r="TNT339" s="111"/>
      <c r="TNU339" s="178"/>
      <c r="TNV339" s="178"/>
      <c r="TNW339" s="178"/>
      <c r="TNX339" s="178"/>
      <c r="TNY339" s="179"/>
      <c r="TNZ339" s="73"/>
      <c r="TOA339" s="73"/>
      <c r="TOB339" s="180"/>
      <c r="TOC339" s="75"/>
      <c r="TOD339" s="76"/>
      <c r="TOE339" s="180"/>
      <c r="TOF339" s="180"/>
      <c r="TOG339" s="180"/>
      <c r="TOH339" s="75"/>
      <c r="TOI339" s="76"/>
      <c r="TOJ339" s="181"/>
      <c r="TOK339" s="181"/>
      <c r="TOL339" s="182"/>
      <c r="TOM339" s="134"/>
      <c r="TON339" s="135"/>
      <c r="TOO339" s="111"/>
      <c r="TOP339" s="178"/>
      <c r="TOQ339" s="178"/>
      <c r="TOR339" s="178"/>
      <c r="TOS339" s="178"/>
      <c r="TOT339" s="179"/>
      <c r="TOU339" s="73"/>
      <c r="TOV339" s="73"/>
      <c r="TOW339" s="180"/>
      <c r="TOX339" s="75"/>
      <c r="TOY339" s="76"/>
      <c r="TOZ339" s="180"/>
      <c r="TPA339" s="180"/>
      <c r="TPB339" s="180"/>
      <c r="TPC339" s="75"/>
      <c r="TPD339" s="76"/>
      <c r="TPE339" s="181"/>
      <c r="TPF339" s="181"/>
      <c r="TPG339" s="182"/>
      <c r="TPH339" s="134"/>
      <c r="TPI339" s="135"/>
      <c r="TPJ339" s="111"/>
      <c r="TPK339" s="178"/>
      <c r="TPL339" s="178"/>
      <c r="TPM339" s="178"/>
      <c r="TPN339" s="178"/>
      <c r="TPO339" s="179"/>
      <c r="TPP339" s="73"/>
      <c r="TPQ339" s="73"/>
      <c r="TPR339" s="180"/>
      <c r="TPS339" s="75"/>
      <c r="TPT339" s="76"/>
      <c r="TPU339" s="180"/>
      <c r="TPV339" s="180"/>
      <c r="TPW339" s="180"/>
      <c r="TPX339" s="75"/>
      <c r="TPY339" s="76"/>
      <c r="TPZ339" s="181"/>
      <c r="TQA339" s="181"/>
      <c r="TQB339" s="182"/>
      <c r="TQC339" s="134"/>
      <c r="TQD339" s="135"/>
      <c r="TQE339" s="111"/>
      <c r="TQF339" s="178"/>
      <c r="TQG339" s="178"/>
      <c r="TQH339" s="178"/>
      <c r="TQI339" s="178"/>
      <c r="TQJ339" s="179"/>
      <c r="TQK339" s="73"/>
      <c r="TQL339" s="73"/>
      <c r="TQM339" s="180"/>
      <c r="TQN339" s="75"/>
      <c r="TQO339" s="76"/>
      <c r="TQP339" s="180"/>
      <c r="TQQ339" s="180"/>
      <c r="TQR339" s="180"/>
      <c r="TQS339" s="75"/>
      <c r="TQT339" s="76"/>
      <c r="TQU339" s="181"/>
      <c r="TQV339" s="181"/>
      <c r="TQW339" s="182"/>
      <c r="TQX339" s="134"/>
      <c r="TQY339" s="135"/>
      <c r="TQZ339" s="111"/>
      <c r="TRA339" s="178"/>
      <c r="TRB339" s="178"/>
      <c r="TRC339" s="178"/>
      <c r="TRD339" s="178"/>
      <c r="TRE339" s="179"/>
      <c r="TRF339" s="73"/>
      <c r="TRG339" s="73"/>
      <c r="TRH339" s="180"/>
      <c r="TRI339" s="75"/>
      <c r="TRJ339" s="76"/>
      <c r="TRK339" s="180"/>
      <c r="TRL339" s="180"/>
      <c r="TRM339" s="180"/>
      <c r="TRN339" s="75"/>
      <c r="TRO339" s="76"/>
      <c r="TRP339" s="181"/>
      <c r="TRQ339" s="181"/>
      <c r="TRR339" s="182"/>
      <c r="TRS339" s="134"/>
      <c r="TRT339" s="135"/>
      <c r="TRU339" s="111"/>
      <c r="TRV339" s="178"/>
      <c r="TRW339" s="178"/>
      <c r="TRX339" s="178"/>
      <c r="TRY339" s="178"/>
      <c r="TRZ339" s="179"/>
      <c r="TSA339" s="73"/>
      <c r="TSB339" s="73"/>
      <c r="TSC339" s="180"/>
      <c r="TSD339" s="75"/>
      <c r="TSE339" s="76"/>
      <c r="TSF339" s="180"/>
      <c r="TSG339" s="180"/>
      <c r="TSH339" s="180"/>
      <c r="TSI339" s="75"/>
      <c r="TSJ339" s="76"/>
      <c r="TSK339" s="181"/>
      <c r="TSL339" s="181"/>
      <c r="TSM339" s="182"/>
      <c r="TSN339" s="134"/>
      <c r="TSO339" s="135"/>
      <c r="TSP339" s="111"/>
      <c r="TSQ339" s="178"/>
      <c r="TSR339" s="178"/>
      <c r="TSS339" s="178"/>
      <c r="TST339" s="178"/>
      <c r="TSU339" s="179"/>
      <c r="TSV339" s="73"/>
      <c r="TSW339" s="73"/>
      <c r="TSX339" s="180"/>
      <c r="TSY339" s="75"/>
      <c r="TSZ339" s="76"/>
      <c r="TTA339" s="180"/>
      <c r="TTB339" s="180"/>
      <c r="TTC339" s="180"/>
      <c r="TTD339" s="75"/>
      <c r="TTE339" s="76"/>
      <c r="TTF339" s="181"/>
      <c r="TTG339" s="181"/>
      <c r="TTH339" s="182"/>
      <c r="TTI339" s="134"/>
      <c r="TTJ339" s="135"/>
      <c r="TTK339" s="111"/>
      <c r="TTL339" s="178"/>
      <c r="TTM339" s="178"/>
      <c r="TTN339" s="178"/>
      <c r="TTO339" s="178"/>
      <c r="TTP339" s="179"/>
      <c r="TTQ339" s="73"/>
      <c r="TTR339" s="73"/>
      <c r="TTS339" s="180"/>
      <c r="TTT339" s="75"/>
      <c r="TTU339" s="76"/>
      <c r="TTV339" s="180"/>
      <c r="TTW339" s="180"/>
      <c r="TTX339" s="180"/>
      <c r="TTY339" s="75"/>
      <c r="TTZ339" s="76"/>
      <c r="TUA339" s="181"/>
      <c r="TUB339" s="181"/>
      <c r="TUC339" s="182"/>
      <c r="TUD339" s="134"/>
      <c r="TUE339" s="135"/>
      <c r="TUF339" s="111"/>
      <c r="TUG339" s="178"/>
      <c r="TUH339" s="178"/>
      <c r="TUI339" s="178"/>
      <c r="TUJ339" s="178"/>
      <c r="TUK339" s="179"/>
      <c r="TUL339" s="73"/>
      <c r="TUM339" s="73"/>
      <c r="TUN339" s="180"/>
      <c r="TUO339" s="75"/>
      <c r="TUP339" s="76"/>
      <c r="TUQ339" s="180"/>
      <c r="TUR339" s="180"/>
      <c r="TUS339" s="180"/>
      <c r="TUT339" s="75"/>
      <c r="TUU339" s="76"/>
      <c r="TUV339" s="181"/>
      <c r="TUW339" s="181"/>
      <c r="TUX339" s="182"/>
      <c r="TUY339" s="134"/>
      <c r="TUZ339" s="135"/>
      <c r="TVA339" s="111"/>
      <c r="TVB339" s="178"/>
      <c r="TVC339" s="178"/>
      <c r="TVD339" s="178"/>
      <c r="TVE339" s="178"/>
      <c r="TVF339" s="179"/>
      <c r="TVG339" s="73"/>
      <c r="TVH339" s="73"/>
      <c r="TVI339" s="180"/>
      <c r="TVJ339" s="75"/>
      <c r="TVK339" s="76"/>
      <c r="TVL339" s="180"/>
      <c r="TVM339" s="180"/>
      <c r="TVN339" s="180"/>
      <c r="TVO339" s="75"/>
      <c r="TVP339" s="76"/>
      <c r="TVQ339" s="181"/>
      <c r="TVR339" s="181"/>
      <c r="TVS339" s="182"/>
      <c r="TVT339" s="134"/>
      <c r="TVU339" s="135"/>
      <c r="TVV339" s="111"/>
      <c r="TVW339" s="178"/>
      <c r="TVX339" s="178"/>
      <c r="TVY339" s="178"/>
      <c r="TVZ339" s="178"/>
      <c r="TWA339" s="179"/>
      <c r="TWB339" s="73"/>
      <c r="TWC339" s="73"/>
      <c r="TWD339" s="180"/>
      <c r="TWE339" s="75"/>
      <c r="TWF339" s="76"/>
      <c r="TWG339" s="180"/>
      <c r="TWH339" s="180"/>
      <c r="TWI339" s="180"/>
      <c r="TWJ339" s="75"/>
      <c r="TWK339" s="76"/>
      <c r="TWL339" s="181"/>
      <c r="TWM339" s="181"/>
      <c r="TWN339" s="182"/>
      <c r="TWO339" s="134"/>
      <c r="TWP339" s="135"/>
      <c r="TWQ339" s="111"/>
      <c r="TWR339" s="178"/>
      <c r="TWS339" s="178"/>
      <c r="TWT339" s="178"/>
      <c r="TWU339" s="178"/>
      <c r="TWV339" s="179"/>
      <c r="TWW339" s="73"/>
      <c r="TWX339" s="73"/>
      <c r="TWY339" s="180"/>
      <c r="TWZ339" s="75"/>
      <c r="TXA339" s="76"/>
      <c r="TXB339" s="180"/>
      <c r="TXC339" s="180"/>
      <c r="TXD339" s="180"/>
      <c r="TXE339" s="75"/>
      <c r="TXF339" s="76"/>
      <c r="TXG339" s="181"/>
      <c r="TXH339" s="181"/>
      <c r="TXI339" s="182"/>
      <c r="TXJ339" s="134"/>
      <c r="TXK339" s="135"/>
      <c r="TXL339" s="111"/>
      <c r="TXM339" s="178"/>
      <c r="TXN339" s="178"/>
      <c r="TXO339" s="178"/>
      <c r="TXP339" s="178"/>
      <c r="TXQ339" s="179"/>
      <c r="TXR339" s="73"/>
      <c r="TXS339" s="73"/>
      <c r="TXT339" s="180"/>
      <c r="TXU339" s="75"/>
      <c r="TXV339" s="76"/>
      <c r="TXW339" s="180"/>
      <c r="TXX339" s="180"/>
      <c r="TXY339" s="180"/>
      <c r="TXZ339" s="75"/>
      <c r="TYA339" s="76"/>
      <c r="TYB339" s="181"/>
      <c r="TYC339" s="181"/>
      <c r="TYD339" s="182"/>
      <c r="TYE339" s="134"/>
      <c r="TYF339" s="135"/>
      <c r="TYG339" s="111"/>
      <c r="TYH339" s="178"/>
      <c r="TYI339" s="178"/>
      <c r="TYJ339" s="178"/>
      <c r="TYK339" s="178"/>
      <c r="TYL339" s="179"/>
      <c r="TYM339" s="73"/>
      <c r="TYN339" s="73"/>
      <c r="TYO339" s="180"/>
      <c r="TYP339" s="75"/>
      <c r="TYQ339" s="76"/>
      <c r="TYR339" s="180"/>
      <c r="TYS339" s="180"/>
      <c r="TYT339" s="180"/>
      <c r="TYU339" s="75"/>
      <c r="TYV339" s="76"/>
      <c r="TYW339" s="181"/>
      <c r="TYX339" s="181"/>
      <c r="TYY339" s="182"/>
      <c r="TYZ339" s="134"/>
      <c r="TZA339" s="135"/>
      <c r="TZB339" s="111"/>
      <c r="TZC339" s="178"/>
      <c r="TZD339" s="178"/>
      <c r="TZE339" s="178"/>
      <c r="TZF339" s="178"/>
      <c r="TZG339" s="179"/>
      <c r="TZH339" s="73"/>
      <c r="TZI339" s="73"/>
      <c r="TZJ339" s="180"/>
      <c r="TZK339" s="75"/>
      <c r="TZL339" s="76"/>
      <c r="TZM339" s="180"/>
      <c r="TZN339" s="180"/>
      <c r="TZO339" s="180"/>
      <c r="TZP339" s="75"/>
      <c r="TZQ339" s="76"/>
      <c r="TZR339" s="181"/>
      <c r="TZS339" s="181"/>
      <c r="TZT339" s="182"/>
      <c r="TZU339" s="134"/>
      <c r="TZV339" s="135"/>
      <c r="TZW339" s="111"/>
      <c r="TZX339" s="178"/>
      <c r="TZY339" s="178"/>
      <c r="TZZ339" s="178"/>
      <c r="UAA339" s="178"/>
      <c r="UAB339" s="179"/>
      <c r="UAC339" s="73"/>
      <c r="UAD339" s="73"/>
      <c r="UAE339" s="180"/>
      <c r="UAF339" s="75"/>
      <c r="UAG339" s="76"/>
      <c r="UAH339" s="180"/>
      <c r="UAI339" s="180"/>
      <c r="UAJ339" s="180"/>
      <c r="UAK339" s="75"/>
      <c r="UAL339" s="76"/>
      <c r="UAM339" s="181"/>
      <c r="UAN339" s="181"/>
      <c r="UAO339" s="182"/>
      <c r="UAP339" s="134"/>
      <c r="UAQ339" s="135"/>
      <c r="UAR339" s="111"/>
      <c r="UAS339" s="178"/>
      <c r="UAT339" s="178"/>
      <c r="UAU339" s="178"/>
      <c r="UAV339" s="178"/>
      <c r="UAW339" s="179"/>
      <c r="UAX339" s="73"/>
      <c r="UAY339" s="73"/>
      <c r="UAZ339" s="180"/>
      <c r="UBA339" s="75"/>
      <c r="UBB339" s="76"/>
      <c r="UBC339" s="180"/>
      <c r="UBD339" s="180"/>
      <c r="UBE339" s="180"/>
      <c r="UBF339" s="75"/>
      <c r="UBG339" s="76"/>
      <c r="UBH339" s="181"/>
      <c r="UBI339" s="181"/>
      <c r="UBJ339" s="182"/>
      <c r="UBK339" s="134"/>
      <c r="UBL339" s="135"/>
      <c r="UBM339" s="111"/>
      <c r="UBN339" s="178"/>
      <c r="UBO339" s="178"/>
      <c r="UBP339" s="178"/>
      <c r="UBQ339" s="178"/>
      <c r="UBR339" s="179"/>
      <c r="UBS339" s="73"/>
      <c r="UBT339" s="73"/>
      <c r="UBU339" s="180"/>
      <c r="UBV339" s="75"/>
      <c r="UBW339" s="76"/>
      <c r="UBX339" s="180"/>
      <c r="UBY339" s="180"/>
      <c r="UBZ339" s="180"/>
      <c r="UCA339" s="75"/>
      <c r="UCB339" s="76"/>
      <c r="UCC339" s="181"/>
      <c r="UCD339" s="181"/>
      <c r="UCE339" s="182"/>
      <c r="UCF339" s="134"/>
      <c r="UCG339" s="135"/>
      <c r="UCH339" s="111"/>
      <c r="UCI339" s="178"/>
      <c r="UCJ339" s="178"/>
      <c r="UCK339" s="178"/>
      <c r="UCL339" s="178"/>
      <c r="UCM339" s="179"/>
      <c r="UCN339" s="73"/>
      <c r="UCO339" s="73"/>
      <c r="UCP339" s="180"/>
      <c r="UCQ339" s="75"/>
      <c r="UCR339" s="76"/>
      <c r="UCS339" s="180"/>
      <c r="UCT339" s="180"/>
      <c r="UCU339" s="180"/>
      <c r="UCV339" s="75"/>
      <c r="UCW339" s="76"/>
      <c r="UCX339" s="181"/>
      <c r="UCY339" s="181"/>
      <c r="UCZ339" s="182"/>
      <c r="UDA339" s="134"/>
      <c r="UDB339" s="135"/>
      <c r="UDC339" s="111"/>
      <c r="UDD339" s="178"/>
      <c r="UDE339" s="178"/>
      <c r="UDF339" s="178"/>
      <c r="UDG339" s="178"/>
      <c r="UDH339" s="179"/>
      <c r="UDI339" s="73"/>
      <c r="UDJ339" s="73"/>
      <c r="UDK339" s="180"/>
      <c r="UDL339" s="75"/>
      <c r="UDM339" s="76"/>
      <c r="UDN339" s="180"/>
      <c r="UDO339" s="180"/>
      <c r="UDP339" s="180"/>
      <c r="UDQ339" s="75"/>
      <c r="UDR339" s="76"/>
      <c r="UDS339" s="181"/>
      <c r="UDT339" s="181"/>
      <c r="UDU339" s="182"/>
      <c r="UDV339" s="134"/>
      <c r="UDW339" s="135"/>
      <c r="UDX339" s="111"/>
      <c r="UDY339" s="178"/>
      <c r="UDZ339" s="178"/>
      <c r="UEA339" s="178"/>
      <c r="UEB339" s="178"/>
      <c r="UEC339" s="179"/>
      <c r="UED339" s="73"/>
      <c r="UEE339" s="73"/>
      <c r="UEF339" s="180"/>
      <c r="UEG339" s="75"/>
      <c r="UEH339" s="76"/>
      <c r="UEI339" s="180"/>
      <c r="UEJ339" s="180"/>
      <c r="UEK339" s="180"/>
      <c r="UEL339" s="75"/>
      <c r="UEM339" s="76"/>
      <c r="UEN339" s="181"/>
      <c r="UEO339" s="181"/>
      <c r="UEP339" s="182"/>
      <c r="UEQ339" s="134"/>
      <c r="UER339" s="135"/>
      <c r="UES339" s="111"/>
      <c r="UET339" s="178"/>
      <c r="UEU339" s="178"/>
      <c r="UEV339" s="178"/>
      <c r="UEW339" s="178"/>
      <c r="UEX339" s="179"/>
      <c r="UEY339" s="73"/>
      <c r="UEZ339" s="73"/>
      <c r="UFA339" s="180"/>
      <c r="UFB339" s="75"/>
      <c r="UFC339" s="76"/>
      <c r="UFD339" s="180"/>
      <c r="UFE339" s="180"/>
      <c r="UFF339" s="180"/>
      <c r="UFG339" s="75"/>
      <c r="UFH339" s="76"/>
      <c r="UFI339" s="181"/>
      <c r="UFJ339" s="181"/>
      <c r="UFK339" s="182"/>
      <c r="UFL339" s="134"/>
      <c r="UFM339" s="135"/>
      <c r="UFN339" s="111"/>
      <c r="UFO339" s="178"/>
      <c r="UFP339" s="178"/>
      <c r="UFQ339" s="178"/>
      <c r="UFR339" s="178"/>
      <c r="UFS339" s="179"/>
      <c r="UFT339" s="73"/>
      <c r="UFU339" s="73"/>
      <c r="UFV339" s="180"/>
      <c r="UFW339" s="75"/>
      <c r="UFX339" s="76"/>
      <c r="UFY339" s="180"/>
      <c r="UFZ339" s="180"/>
      <c r="UGA339" s="180"/>
      <c r="UGB339" s="75"/>
      <c r="UGC339" s="76"/>
      <c r="UGD339" s="181"/>
      <c r="UGE339" s="181"/>
      <c r="UGF339" s="182"/>
      <c r="UGG339" s="134"/>
      <c r="UGH339" s="135"/>
      <c r="UGI339" s="111"/>
      <c r="UGJ339" s="178"/>
      <c r="UGK339" s="178"/>
      <c r="UGL339" s="178"/>
      <c r="UGM339" s="178"/>
      <c r="UGN339" s="179"/>
      <c r="UGO339" s="73"/>
      <c r="UGP339" s="73"/>
      <c r="UGQ339" s="180"/>
      <c r="UGR339" s="75"/>
      <c r="UGS339" s="76"/>
      <c r="UGT339" s="180"/>
      <c r="UGU339" s="180"/>
      <c r="UGV339" s="180"/>
      <c r="UGW339" s="75"/>
      <c r="UGX339" s="76"/>
      <c r="UGY339" s="181"/>
      <c r="UGZ339" s="181"/>
      <c r="UHA339" s="182"/>
      <c r="UHB339" s="134"/>
      <c r="UHC339" s="135"/>
      <c r="UHD339" s="111"/>
      <c r="UHE339" s="178"/>
      <c r="UHF339" s="178"/>
      <c r="UHG339" s="178"/>
      <c r="UHH339" s="178"/>
      <c r="UHI339" s="179"/>
      <c r="UHJ339" s="73"/>
      <c r="UHK339" s="73"/>
      <c r="UHL339" s="180"/>
      <c r="UHM339" s="75"/>
      <c r="UHN339" s="76"/>
      <c r="UHO339" s="180"/>
      <c r="UHP339" s="180"/>
      <c r="UHQ339" s="180"/>
      <c r="UHR339" s="75"/>
      <c r="UHS339" s="76"/>
      <c r="UHT339" s="181"/>
      <c r="UHU339" s="181"/>
      <c r="UHV339" s="182"/>
      <c r="UHW339" s="134"/>
      <c r="UHX339" s="135"/>
      <c r="UHY339" s="111"/>
      <c r="UHZ339" s="178"/>
      <c r="UIA339" s="178"/>
      <c r="UIB339" s="178"/>
      <c r="UIC339" s="178"/>
      <c r="UID339" s="179"/>
      <c r="UIE339" s="73"/>
      <c r="UIF339" s="73"/>
      <c r="UIG339" s="180"/>
      <c r="UIH339" s="75"/>
      <c r="UII339" s="76"/>
      <c r="UIJ339" s="180"/>
      <c r="UIK339" s="180"/>
      <c r="UIL339" s="180"/>
      <c r="UIM339" s="75"/>
      <c r="UIN339" s="76"/>
      <c r="UIO339" s="181"/>
      <c r="UIP339" s="181"/>
      <c r="UIQ339" s="182"/>
      <c r="UIR339" s="134"/>
      <c r="UIS339" s="135"/>
      <c r="UIT339" s="111"/>
      <c r="UIU339" s="178"/>
      <c r="UIV339" s="178"/>
      <c r="UIW339" s="178"/>
      <c r="UIX339" s="178"/>
      <c r="UIY339" s="179"/>
      <c r="UIZ339" s="73"/>
      <c r="UJA339" s="73"/>
      <c r="UJB339" s="180"/>
      <c r="UJC339" s="75"/>
      <c r="UJD339" s="76"/>
      <c r="UJE339" s="180"/>
      <c r="UJF339" s="180"/>
      <c r="UJG339" s="180"/>
      <c r="UJH339" s="75"/>
      <c r="UJI339" s="76"/>
      <c r="UJJ339" s="181"/>
      <c r="UJK339" s="181"/>
      <c r="UJL339" s="182"/>
      <c r="UJM339" s="134"/>
      <c r="UJN339" s="135"/>
      <c r="UJO339" s="111"/>
      <c r="UJP339" s="178"/>
      <c r="UJQ339" s="178"/>
      <c r="UJR339" s="178"/>
      <c r="UJS339" s="178"/>
      <c r="UJT339" s="179"/>
      <c r="UJU339" s="73"/>
      <c r="UJV339" s="73"/>
      <c r="UJW339" s="180"/>
      <c r="UJX339" s="75"/>
      <c r="UJY339" s="76"/>
      <c r="UJZ339" s="180"/>
      <c r="UKA339" s="180"/>
      <c r="UKB339" s="180"/>
      <c r="UKC339" s="75"/>
      <c r="UKD339" s="76"/>
      <c r="UKE339" s="181"/>
      <c r="UKF339" s="181"/>
      <c r="UKG339" s="182"/>
      <c r="UKH339" s="134"/>
      <c r="UKI339" s="135"/>
      <c r="UKJ339" s="111"/>
      <c r="UKK339" s="178"/>
      <c r="UKL339" s="178"/>
      <c r="UKM339" s="178"/>
      <c r="UKN339" s="178"/>
      <c r="UKO339" s="179"/>
      <c r="UKP339" s="73"/>
      <c r="UKQ339" s="73"/>
      <c r="UKR339" s="180"/>
      <c r="UKS339" s="75"/>
      <c r="UKT339" s="76"/>
      <c r="UKU339" s="180"/>
      <c r="UKV339" s="180"/>
      <c r="UKW339" s="180"/>
      <c r="UKX339" s="75"/>
      <c r="UKY339" s="76"/>
      <c r="UKZ339" s="181"/>
      <c r="ULA339" s="181"/>
      <c r="ULB339" s="182"/>
      <c r="ULC339" s="134"/>
      <c r="ULD339" s="135"/>
      <c r="ULE339" s="111"/>
      <c r="ULF339" s="178"/>
      <c r="ULG339" s="178"/>
      <c r="ULH339" s="178"/>
      <c r="ULI339" s="178"/>
      <c r="ULJ339" s="179"/>
      <c r="ULK339" s="73"/>
      <c r="ULL339" s="73"/>
      <c r="ULM339" s="180"/>
      <c r="ULN339" s="75"/>
      <c r="ULO339" s="76"/>
      <c r="ULP339" s="180"/>
      <c r="ULQ339" s="180"/>
      <c r="ULR339" s="180"/>
      <c r="ULS339" s="75"/>
      <c r="ULT339" s="76"/>
      <c r="ULU339" s="181"/>
      <c r="ULV339" s="181"/>
      <c r="ULW339" s="182"/>
      <c r="ULX339" s="134"/>
      <c r="ULY339" s="135"/>
      <c r="ULZ339" s="111"/>
      <c r="UMA339" s="178"/>
      <c r="UMB339" s="178"/>
      <c r="UMC339" s="178"/>
      <c r="UMD339" s="178"/>
      <c r="UME339" s="179"/>
      <c r="UMF339" s="73"/>
      <c r="UMG339" s="73"/>
      <c r="UMH339" s="180"/>
      <c r="UMI339" s="75"/>
      <c r="UMJ339" s="76"/>
      <c r="UMK339" s="180"/>
      <c r="UML339" s="180"/>
      <c r="UMM339" s="180"/>
      <c r="UMN339" s="75"/>
      <c r="UMO339" s="76"/>
      <c r="UMP339" s="181"/>
      <c r="UMQ339" s="181"/>
      <c r="UMR339" s="182"/>
      <c r="UMS339" s="134"/>
      <c r="UMT339" s="135"/>
      <c r="UMU339" s="111"/>
      <c r="UMV339" s="178"/>
      <c r="UMW339" s="178"/>
      <c r="UMX339" s="178"/>
      <c r="UMY339" s="178"/>
      <c r="UMZ339" s="179"/>
      <c r="UNA339" s="73"/>
      <c r="UNB339" s="73"/>
      <c r="UNC339" s="180"/>
      <c r="UND339" s="75"/>
      <c r="UNE339" s="76"/>
      <c r="UNF339" s="180"/>
      <c r="UNG339" s="180"/>
      <c r="UNH339" s="180"/>
      <c r="UNI339" s="75"/>
      <c r="UNJ339" s="76"/>
      <c r="UNK339" s="181"/>
      <c r="UNL339" s="181"/>
      <c r="UNM339" s="182"/>
      <c r="UNN339" s="134"/>
      <c r="UNO339" s="135"/>
      <c r="UNP339" s="111"/>
      <c r="UNQ339" s="178"/>
      <c r="UNR339" s="178"/>
      <c r="UNS339" s="178"/>
      <c r="UNT339" s="178"/>
      <c r="UNU339" s="179"/>
      <c r="UNV339" s="73"/>
      <c r="UNW339" s="73"/>
      <c r="UNX339" s="180"/>
      <c r="UNY339" s="75"/>
      <c r="UNZ339" s="76"/>
      <c r="UOA339" s="180"/>
      <c r="UOB339" s="180"/>
      <c r="UOC339" s="180"/>
      <c r="UOD339" s="75"/>
      <c r="UOE339" s="76"/>
      <c r="UOF339" s="181"/>
      <c r="UOG339" s="181"/>
      <c r="UOH339" s="182"/>
      <c r="UOI339" s="134"/>
      <c r="UOJ339" s="135"/>
      <c r="UOK339" s="111"/>
      <c r="UOL339" s="178"/>
      <c r="UOM339" s="178"/>
      <c r="UON339" s="178"/>
      <c r="UOO339" s="178"/>
      <c r="UOP339" s="179"/>
      <c r="UOQ339" s="73"/>
      <c r="UOR339" s="73"/>
      <c r="UOS339" s="180"/>
      <c r="UOT339" s="75"/>
      <c r="UOU339" s="76"/>
      <c r="UOV339" s="180"/>
      <c r="UOW339" s="180"/>
      <c r="UOX339" s="180"/>
      <c r="UOY339" s="75"/>
      <c r="UOZ339" s="76"/>
      <c r="UPA339" s="181"/>
      <c r="UPB339" s="181"/>
      <c r="UPC339" s="182"/>
      <c r="UPD339" s="134"/>
      <c r="UPE339" s="135"/>
      <c r="UPF339" s="111"/>
      <c r="UPG339" s="178"/>
      <c r="UPH339" s="178"/>
      <c r="UPI339" s="178"/>
      <c r="UPJ339" s="178"/>
      <c r="UPK339" s="179"/>
      <c r="UPL339" s="73"/>
      <c r="UPM339" s="73"/>
      <c r="UPN339" s="180"/>
      <c r="UPO339" s="75"/>
      <c r="UPP339" s="76"/>
      <c r="UPQ339" s="180"/>
      <c r="UPR339" s="180"/>
      <c r="UPS339" s="180"/>
      <c r="UPT339" s="75"/>
      <c r="UPU339" s="76"/>
      <c r="UPV339" s="181"/>
      <c r="UPW339" s="181"/>
      <c r="UPX339" s="182"/>
      <c r="UPY339" s="134"/>
      <c r="UPZ339" s="135"/>
      <c r="UQA339" s="111"/>
      <c r="UQB339" s="178"/>
      <c r="UQC339" s="178"/>
      <c r="UQD339" s="178"/>
      <c r="UQE339" s="178"/>
      <c r="UQF339" s="179"/>
      <c r="UQG339" s="73"/>
      <c r="UQH339" s="73"/>
      <c r="UQI339" s="180"/>
      <c r="UQJ339" s="75"/>
      <c r="UQK339" s="76"/>
      <c r="UQL339" s="180"/>
      <c r="UQM339" s="180"/>
      <c r="UQN339" s="180"/>
      <c r="UQO339" s="75"/>
      <c r="UQP339" s="76"/>
      <c r="UQQ339" s="181"/>
      <c r="UQR339" s="181"/>
      <c r="UQS339" s="182"/>
      <c r="UQT339" s="134"/>
      <c r="UQU339" s="135"/>
      <c r="UQV339" s="111"/>
      <c r="UQW339" s="178"/>
      <c r="UQX339" s="178"/>
      <c r="UQY339" s="178"/>
      <c r="UQZ339" s="178"/>
      <c r="URA339" s="179"/>
      <c r="URB339" s="73"/>
      <c r="URC339" s="73"/>
      <c r="URD339" s="180"/>
      <c r="URE339" s="75"/>
      <c r="URF339" s="76"/>
      <c r="URG339" s="180"/>
      <c r="URH339" s="180"/>
      <c r="URI339" s="180"/>
      <c r="URJ339" s="75"/>
      <c r="URK339" s="76"/>
      <c r="URL339" s="181"/>
      <c r="URM339" s="181"/>
      <c r="URN339" s="182"/>
      <c r="URO339" s="134"/>
      <c r="URP339" s="135"/>
      <c r="URQ339" s="111"/>
      <c r="URR339" s="178"/>
      <c r="URS339" s="178"/>
      <c r="URT339" s="178"/>
      <c r="URU339" s="178"/>
      <c r="URV339" s="179"/>
      <c r="URW339" s="73"/>
      <c r="URX339" s="73"/>
      <c r="URY339" s="180"/>
      <c r="URZ339" s="75"/>
      <c r="USA339" s="76"/>
      <c r="USB339" s="180"/>
      <c r="USC339" s="180"/>
      <c r="USD339" s="180"/>
      <c r="USE339" s="75"/>
      <c r="USF339" s="76"/>
      <c r="USG339" s="181"/>
      <c r="USH339" s="181"/>
      <c r="USI339" s="182"/>
      <c r="USJ339" s="134"/>
      <c r="USK339" s="135"/>
      <c r="USL339" s="111"/>
      <c r="USM339" s="178"/>
      <c r="USN339" s="178"/>
      <c r="USO339" s="178"/>
      <c r="USP339" s="178"/>
      <c r="USQ339" s="179"/>
      <c r="USR339" s="73"/>
      <c r="USS339" s="73"/>
      <c r="UST339" s="180"/>
      <c r="USU339" s="75"/>
      <c r="USV339" s="76"/>
      <c r="USW339" s="180"/>
      <c r="USX339" s="180"/>
      <c r="USY339" s="180"/>
      <c r="USZ339" s="75"/>
      <c r="UTA339" s="76"/>
      <c r="UTB339" s="181"/>
      <c r="UTC339" s="181"/>
      <c r="UTD339" s="182"/>
      <c r="UTE339" s="134"/>
      <c r="UTF339" s="135"/>
      <c r="UTG339" s="111"/>
      <c r="UTH339" s="178"/>
      <c r="UTI339" s="178"/>
      <c r="UTJ339" s="178"/>
      <c r="UTK339" s="178"/>
      <c r="UTL339" s="179"/>
      <c r="UTM339" s="73"/>
      <c r="UTN339" s="73"/>
      <c r="UTO339" s="180"/>
      <c r="UTP339" s="75"/>
      <c r="UTQ339" s="76"/>
      <c r="UTR339" s="180"/>
      <c r="UTS339" s="180"/>
      <c r="UTT339" s="180"/>
      <c r="UTU339" s="75"/>
      <c r="UTV339" s="76"/>
      <c r="UTW339" s="181"/>
      <c r="UTX339" s="181"/>
      <c r="UTY339" s="182"/>
      <c r="UTZ339" s="134"/>
      <c r="UUA339" s="135"/>
      <c r="UUB339" s="111"/>
      <c r="UUC339" s="178"/>
      <c r="UUD339" s="178"/>
      <c r="UUE339" s="178"/>
      <c r="UUF339" s="178"/>
      <c r="UUG339" s="179"/>
      <c r="UUH339" s="73"/>
      <c r="UUI339" s="73"/>
      <c r="UUJ339" s="180"/>
      <c r="UUK339" s="75"/>
      <c r="UUL339" s="76"/>
      <c r="UUM339" s="180"/>
      <c r="UUN339" s="180"/>
      <c r="UUO339" s="180"/>
      <c r="UUP339" s="75"/>
      <c r="UUQ339" s="76"/>
      <c r="UUR339" s="181"/>
      <c r="UUS339" s="181"/>
      <c r="UUT339" s="182"/>
      <c r="UUU339" s="134"/>
      <c r="UUV339" s="135"/>
      <c r="UUW339" s="111"/>
      <c r="UUX339" s="178"/>
      <c r="UUY339" s="178"/>
      <c r="UUZ339" s="178"/>
      <c r="UVA339" s="178"/>
      <c r="UVB339" s="179"/>
      <c r="UVC339" s="73"/>
      <c r="UVD339" s="73"/>
      <c r="UVE339" s="180"/>
      <c r="UVF339" s="75"/>
      <c r="UVG339" s="76"/>
      <c r="UVH339" s="180"/>
      <c r="UVI339" s="180"/>
      <c r="UVJ339" s="180"/>
      <c r="UVK339" s="75"/>
      <c r="UVL339" s="76"/>
      <c r="UVM339" s="181"/>
      <c r="UVN339" s="181"/>
      <c r="UVO339" s="182"/>
      <c r="UVP339" s="134"/>
      <c r="UVQ339" s="135"/>
      <c r="UVR339" s="111"/>
      <c r="UVS339" s="178"/>
      <c r="UVT339" s="178"/>
      <c r="UVU339" s="178"/>
      <c r="UVV339" s="178"/>
      <c r="UVW339" s="179"/>
      <c r="UVX339" s="73"/>
      <c r="UVY339" s="73"/>
      <c r="UVZ339" s="180"/>
      <c r="UWA339" s="75"/>
      <c r="UWB339" s="76"/>
      <c r="UWC339" s="180"/>
      <c r="UWD339" s="180"/>
      <c r="UWE339" s="180"/>
      <c r="UWF339" s="75"/>
      <c r="UWG339" s="76"/>
      <c r="UWH339" s="181"/>
      <c r="UWI339" s="181"/>
      <c r="UWJ339" s="182"/>
      <c r="UWK339" s="134"/>
      <c r="UWL339" s="135"/>
      <c r="UWM339" s="111"/>
      <c r="UWN339" s="178"/>
      <c r="UWO339" s="178"/>
      <c r="UWP339" s="178"/>
      <c r="UWQ339" s="178"/>
      <c r="UWR339" s="179"/>
      <c r="UWS339" s="73"/>
      <c r="UWT339" s="73"/>
      <c r="UWU339" s="180"/>
      <c r="UWV339" s="75"/>
      <c r="UWW339" s="76"/>
      <c r="UWX339" s="180"/>
      <c r="UWY339" s="180"/>
      <c r="UWZ339" s="180"/>
      <c r="UXA339" s="75"/>
      <c r="UXB339" s="76"/>
      <c r="UXC339" s="181"/>
      <c r="UXD339" s="181"/>
      <c r="UXE339" s="182"/>
      <c r="UXF339" s="134"/>
      <c r="UXG339" s="135"/>
      <c r="UXH339" s="111"/>
      <c r="UXI339" s="178"/>
      <c r="UXJ339" s="178"/>
      <c r="UXK339" s="178"/>
      <c r="UXL339" s="178"/>
      <c r="UXM339" s="179"/>
      <c r="UXN339" s="73"/>
      <c r="UXO339" s="73"/>
      <c r="UXP339" s="180"/>
      <c r="UXQ339" s="75"/>
      <c r="UXR339" s="76"/>
      <c r="UXS339" s="180"/>
      <c r="UXT339" s="180"/>
      <c r="UXU339" s="180"/>
      <c r="UXV339" s="75"/>
      <c r="UXW339" s="76"/>
      <c r="UXX339" s="181"/>
      <c r="UXY339" s="181"/>
      <c r="UXZ339" s="182"/>
      <c r="UYA339" s="134"/>
      <c r="UYB339" s="135"/>
      <c r="UYC339" s="111"/>
      <c r="UYD339" s="178"/>
      <c r="UYE339" s="178"/>
      <c r="UYF339" s="178"/>
      <c r="UYG339" s="178"/>
      <c r="UYH339" s="179"/>
      <c r="UYI339" s="73"/>
      <c r="UYJ339" s="73"/>
      <c r="UYK339" s="180"/>
      <c r="UYL339" s="75"/>
      <c r="UYM339" s="76"/>
      <c r="UYN339" s="180"/>
      <c r="UYO339" s="180"/>
      <c r="UYP339" s="180"/>
      <c r="UYQ339" s="75"/>
      <c r="UYR339" s="76"/>
      <c r="UYS339" s="181"/>
      <c r="UYT339" s="181"/>
      <c r="UYU339" s="182"/>
      <c r="UYV339" s="134"/>
      <c r="UYW339" s="135"/>
      <c r="UYX339" s="111"/>
      <c r="UYY339" s="178"/>
      <c r="UYZ339" s="178"/>
      <c r="UZA339" s="178"/>
      <c r="UZB339" s="178"/>
      <c r="UZC339" s="179"/>
      <c r="UZD339" s="73"/>
      <c r="UZE339" s="73"/>
      <c r="UZF339" s="180"/>
      <c r="UZG339" s="75"/>
      <c r="UZH339" s="76"/>
      <c r="UZI339" s="180"/>
      <c r="UZJ339" s="180"/>
      <c r="UZK339" s="180"/>
      <c r="UZL339" s="75"/>
      <c r="UZM339" s="76"/>
      <c r="UZN339" s="181"/>
      <c r="UZO339" s="181"/>
      <c r="UZP339" s="182"/>
      <c r="UZQ339" s="134"/>
      <c r="UZR339" s="135"/>
      <c r="UZS339" s="111"/>
      <c r="UZT339" s="178"/>
      <c r="UZU339" s="178"/>
      <c r="UZV339" s="178"/>
      <c r="UZW339" s="178"/>
      <c r="UZX339" s="179"/>
      <c r="UZY339" s="73"/>
      <c r="UZZ339" s="73"/>
      <c r="VAA339" s="180"/>
      <c r="VAB339" s="75"/>
      <c r="VAC339" s="76"/>
      <c r="VAD339" s="180"/>
      <c r="VAE339" s="180"/>
      <c r="VAF339" s="180"/>
      <c r="VAG339" s="75"/>
      <c r="VAH339" s="76"/>
      <c r="VAI339" s="181"/>
      <c r="VAJ339" s="181"/>
      <c r="VAK339" s="182"/>
      <c r="VAL339" s="134"/>
      <c r="VAM339" s="135"/>
      <c r="VAN339" s="111"/>
      <c r="VAO339" s="178"/>
      <c r="VAP339" s="178"/>
      <c r="VAQ339" s="178"/>
      <c r="VAR339" s="178"/>
      <c r="VAS339" s="179"/>
      <c r="VAT339" s="73"/>
      <c r="VAU339" s="73"/>
      <c r="VAV339" s="180"/>
      <c r="VAW339" s="75"/>
      <c r="VAX339" s="76"/>
      <c r="VAY339" s="180"/>
      <c r="VAZ339" s="180"/>
      <c r="VBA339" s="180"/>
      <c r="VBB339" s="75"/>
      <c r="VBC339" s="76"/>
      <c r="VBD339" s="181"/>
      <c r="VBE339" s="181"/>
      <c r="VBF339" s="182"/>
      <c r="VBG339" s="134"/>
      <c r="VBH339" s="135"/>
      <c r="VBI339" s="111"/>
      <c r="VBJ339" s="178"/>
      <c r="VBK339" s="178"/>
      <c r="VBL339" s="178"/>
      <c r="VBM339" s="178"/>
      <c r="VBN339" s="179"/>
      <c r="VBO339" s="73"/>
      <c r="VBP339" s="73"/>
      <c r="VBQ339" s="180"/>
      <c r="VBR339" s="75"/>
      <c r="VBS339" s="76"/>
      <c r="VBT339" s="180"/>
      <c r="VBU339" s="180"/>
      <c r="VBV339" s="180"/>
      <c r="VBW339" s="75"/>
      <c r="VBX339" s="76"/>
      <c r="VBY339" s="181"/>
      <c r="VBZ339" s="181"/>
      <c r="VCA339" s="182"/>
      <c r="VCB339" s="134"/>
      <c r="VCC339" s="135"/>
      <c r="VCD339" s="111"/>
      <c r="VCE339" s="178"/>
      <c r="VCF339" s="178"/>
      <c r="VCG339" s="178"/>
      <c r="VCH339" s="178"/>
      <c r="VCI339" s="179"/>
      <c r="VCJ339" s="73"/>
      <c r="VCK339" s="73"/>
      <c r="VCL339" s="180"/>
      <c r="VCM339" s="75"/>
      <c r="VCN339" s="76"/>
      <c r="VCO339" s="180"/>
      <c r="VCP339" s="180"/>
      <c r="VCQ339" s="180"/>
      <c r="VCR339" s="75"/>
      <c r="VCS339" s="76"/>
      <c r="VCT339" s="181"/>
      <c r="VCU339" s="181"/>
      <c r="VCV339" s="182"/>
      <c r="VCW339" s="134"/>
      <c r="VCX339" s="135"/>
      <c r="VCY339" s="111"/>
      <c r="VCZ339" s="178"/>
      <c r="VDA339" s="178"/>
      <c r="VDB339" s="178"/>
      <c r="VDC339" s="178"/>
      <c r="VDD339" s="179"/>
      <c r="VDE339" s="73"/>
      <c r="VDF339" s="73"/>
      <c r="VDG339" s="180"/>
      <c r="VDH339" s="75"/>
      <c r="VDI339" s="76"/>
      <c r="VDJ339" s="180"/>
      <c r="VDK339" s="180"/>
      <c r="VDL339" s="180"/>
      <c r="VDM339" s="75"/>
      <c r="VDN339" s="76"/>
      <c r="VDO339" s="181"/>
      <c r="VDP339" s="181"/>
      <c r="VDQ339" s="182"/>
      <c r="VDR339" s="134"/>
      <c r="VDS339" s="135"/>
      <c r="VDT339" s="111"/>
      <c r="VDU339" s="178"/>
      <c r="VDV339" s="178"/>
      <c r="VDW339" s="178"/>
      <c r="VDX339" s="178"/>
      <c r="VDY339" s="179"/>
      <c r="VDZ339" s="73"/>
      <c r="VEA339" s="73"/>
      <c r="VEB339" s="180"/>
      <c r="VEC339" s="75"/>
      <c r="VED339" s="76"/>
      <c r="VEE339" s="180"/>
      <c r="VEF339" s="180"/>
      <c r="VEG339" s="180"/>
      <c r="VEH339" s="75"/>
      <c r="VEI339" s="76"/>
      <c r="VEJ339" s="181"/>
      <c r="VEK339" s="181"/>
      <c r="VEL339" s="182"/>
      <c r="VEM339" s="134"/>
      <c r="VEN339" s="135"/>
      <c r="VEO339" s="111"/>
      <c r="VEP339" s="178"/>
      <c r="VEQ339" s="178"/>
      <c r="VER339" s="178"/>
      <c r="VES339" s="178"/>
      <c r="VET339" s="179"/>
      <c r="VEU339" s="73"/>
      <c r="VEV339" s="73"/>
      <c r="VEW339" s="180"/>
      <c r="VEX339" s="75"/>
      <c r="VEY339" s="76"/>
      <c r="VEZ339" s="180"/>
      <c r="VFA339" s="180"/>
      <c r="VFB339" s="180"/>
      <c r="VFC339" s="75"/>
      <c r="VFD339" s="76"/>
      <c r="VFE339" s="181"/>
      <c r="VFF339" s="181"/>
      <c r="VFG339" s="182"/>
      <c r="VFH339" s="134"/>
      <c r="VFI339" s="135"/>
      <c r="VFJ339" s="111"/>
      <c r="VFK339" s="178"/>
      <c r="VFL339" s="178"/>
      <c r="VFM339" s="178"/>
      <c r="VFN339" s="178"/>
      <c r="VFO339" s="179"/>
      <c r="VFP339" s="73"/>
      <c r="VFQ339" s="73"/>
      <c r="VFR339" s="180"/>
      <c r="VFS339" s="75"/>
      <c r="VFT339" s="76"/>
      <c r="VFU339" s="180"/>
      <c r="VFV339" s="180"/>
      <c r="VFW339" s="180"/>
      <c r="VFX339" s="75"/>
      <c r="VFY339" s="76"/>
      <c r="VFZ339" s="181"/>
      <c r="VGA339" s="181"/>
      <c r="VGB339" s="182"/>
      <c r="VGC339" s="134"/>
      <c r="VGD339" s="135"/>
      <c r="VGE339" s="111"/>
      <c r="VGF339" s="178"/>
      <c r="VGG339" s="178"/>
      <c r="VGH339" s="178"/>
      <c r="VGI339" s="178"/>
      <c r="VGJ339" s="179"/>
      <c r="VGK339" s="73"/>
      <c r="VGL339" s="73"/>
      <c r="VGM339" s="180"/>
      <c r="VGN339" s="75"/>
      <c r="VGO339" s="76"/>
      <c r="VGP339" s="180"/>
      <c r="VGQ339" s="180"/>
      <c r="VGR339" s="180"/>
      <c r="VGS339" s="75"/>
      <c r="VGT339" s="76"/>
      <c r="VGU339" s="181"/>
      <c r="VGV339" s="181"/>
      <c r="VGW339" s="182"/>
      <c r="VGX339" s="134"/>
      <c r="VGY339" s="135"/>
      <c r="VGZ339" s="111"/>
      <c r="VHA339" s="178"/>
      <c r="VHB339" s="178"/>
      <c r="VHC339" s="178"/>
      <c r="VHD339" s="178"/>
      <c r="VHE339" s="179"/>
      <c r="VHF339" s="73"/>
      <c r="VHG339" s="73"/>
      <c r="VHH339" s="180"/>
      <c r="VHI339" s="75"/>
      <c r="VHJ339" s="76"/>
      <c r="VHK339" s="180"/>
      <c r="VHL339" s="180"/>
      <c r="VHM339" s="180"/>
      <c r="VHN339" s="75"/>
      <c r="VHO339" s="76"/>
      <c r="VHP339" s="181"/>
      <c r="VHQ339" s="181"/>
      <c r="VHR339" s="182"/>
      <c r="VHS339" s="134"/>
      <c r="VHT339" s="135"/>
      <c r="VHU339" s="111"/>
      <c r="VHV339" s="178"/>
      <c r="VHW339" s="178"/>
      <c r="VHX339" s="178"/>
      <c r="VHY339" s="178"/>
      <c r="VHZ339" s="179"/>
      <c r="VIA339" s="73"/>
      <c r="VIB339" s="73"/>
      <c r="VIC339" s="180"/>
      <c r="VID339" s="75"/>
      <c r="VIE339" s="76"/>
      <c r="VIF339" s="180"/>
      <c r="VIG339" s="180"/>
      <c r="VIH339" s="180"/>
      <c r="VII339" s="75"/>
      <c r="VIJ339" s="76"/>
      <c r="VIK339" s="181"/>
      <c r="VIL339" s="181"/>
      <c r="VIM339" s="182"/>
      <c r="VIN339" s="134"/>
      <c r="VIO339" s="135"/>
      <c r="VIP339" s="111"/>
      <c r="VIQ339" s="178"/>
      <c r="VIR339" s="178"/>
      <c r="VIS339" s="178"/>
      <c r="VIT339" s="178"/>
      <c r="VIU339" s="179"/>
      <c r="VIV339" s="73"/>
      <c r="VIW339" s="73"/>
      <c r="VIX339" s="180"/>
      <c r="VIY339" s="75"/>
      <c r="VIZ339" s="76"/>
      <c r="VJA339" s="180"/>
      <c r="VJB339" s="180"/>
      <c r="VJC339" s="180"/>
      <c r="VJD339" s="75"/>
      <c r="VJE339" s="76"/>
      <c r="VJF339" s="181"/>
      <c r="VJG339" s="181"/>
      <c r="VJH339" s="182"/>
      <c r="VJI339" s="134"/>
      <c r="VJJ339" s="135"/>
      <c r="VJK339" s="111"/>
      <c r="VJL339" s="178"/>
      <c r="VJM339" s="178"/>
      <c r="VJN339" s="178"/>
      <c r="VJO339" s="178"/>
      <c r="VJP339" s="179"/>
      <c r="VJQ339" s="73"/>
      <c r="VJR339" s="73"/>
      <c r="VJS339" s="180"/>
      <c r="VJT339" s="75"/>
      <c r="VJU339" s="76"/>
      <c r="VJV339" s="180"/>
      <c r="VJW339" s="180"/>
      <c r="VJX339" s="180"/>
      <c r="VJY339" s="75"/>
      <c r="VJZ339" s="76"/>
      <c r="VKA339" s="181"/>
      <c r="VKB339" s="181"/>
      <c r="VKC339" s="182"/>
      <c r="VKD339" s="134"/>
      <c r="VKE339" s="135"/>
      <c r="VKF339" s="111"/>
      <c r="VKG339" s="178"/>
      <c r="VKH339" s="178"/>
      <c r="VKI339" s="178"/>
      <c r="VKJ339" s="178"/>
      <c r="VKK339" s="179"/>
      <c r="VKL339" s="73"/>
      <c r="VKM339" s="73"/>
      <c r="VKN339" s="180"/>
      <c r="VKO339" s="75"/>
      <c r="VKP339" s="76"/>
      <c r="VKQ339" s="180"/>
      <c r="VKR339" s="180"/>
      <c r="VKS339" s="180"/>
      <c r="VKT339" s="75"/>
      <c r="VKU339" s="76"/>
      <c r="VKV339" s="181"/>
      <c r="VKW339" s="181"/>
      <c r="VKX339" s="182"/>
      <c r="VKY339" s="134"/>
      <c r="VKZ339" s="135"/>
      <c r="VLA339" s="111"/>
      <c r="VLB339" s="178"/>
      <c r="VLC339" s="178"/>
      <c r="VLD339" s="178"/>
      <c r="VLE339" s="178"/>
      <c r="VLF339" s="179"/>
      <c r="VLG339" s="73"/>
      <c r="VLH339" s="73"/>
      <c r="VLI339" s="180"/>
      <c r="VLJ339" s="75"/>
      <c r="VLK339" s="76"/>
      <c r="VLL339" s="180"/>
      <c r="VLM339" s="180"/>
      <c r="VLN339" s="180"/>
      <c r="VLO339" s="75"/>
      <c r="VLP339" s="76"/>
      <c r="VLQ339" s="181"/>
      <c r="VLR339" s="181"/>
      <c r="VLS339" s="182"/>
      <c r="VLT339" s="134"/>
      <c r="VLU339" s="135"/>
      <c r="VLV339" s="111"/>
      <c r="VLW339" s="178"/>
      <c r="VLX339" s="178"/>
      <c r="VLY339" s="178"/>
      <c r="VLZ339" s="178"/>
      <c r="VMA339" s="179"/>
      <c r="VMB339" s="73"/>
      <c r="VMC339" s="73"/>
      <c r="VMD339" s="180"/>
      <c r="VME339" s="75"/>
      <c r="VMF339" s="76"/>
      <c r="VMG339" s="180"/>
      <c r="VMH339" s="180"/>
      <c r="VMI339" s="180"/>
      <c r="VMJ339" s="75"/>
      <c r="VMK339" s="76"/>
      <c r="VML339" s="181"/>
      <c r="VMM339" s="181"/>
      <c r="VMN339" s="182"/>
      <c r="VMO339" s="134"/>
      <c r="VMP339" s="135"/>
      <c r="VMQ339" s="111"/>
      <c r="VMR339" s="178"/>
      <c r="VMS339" s="178"/>
      <c r="VMT339" s="178"/>
      <c r="VMU339" s="178"/>
      <c r="VMV339" s="179"/>
      <c r="VMW339" s="73"/>
      <c r="VMX339" s="73"/>
      <c r="VMY339" s="180"/>
      <c r="VMZ339" s="75"/>
      <c r="VNA339" s="76"/>
      <c r="VNB339" s="180"/>
      <c r="VNC339" s="180"/>
      <c r="VND339" s="180"/>
      <c r="VNE339" s="75"/>
      <c r="VNF339" s="76"/>
      <c r="VNG339" s="181"/>
      <c r="VNH339" s="181"/>
      <c r="VNI339" s="182"/>
      <c r="VNJ339" s="134"/>
      <c r="VNK339" s="135"/>
      <c r="VNL339" s="111"/>
      <c r="VNM339" s="178"/>
      <c r="VNN339" s="178"/>
      <c r="VNO339" s="178"/>
      <c r="VNP339" s="178"/>
      <c r="VNQ339" s="179"/>
      <c r="VNR339" s="73"/>
      <c r="VNS339" s="73"/>
      <c r="VNT339" s="180"/>
      <c r="VNU339" s="75"/>
      <c r="VNV339" s="76"/>
      <c r="VNW339" s="180"/>
      <c r="VNX339" s="180"/>
      <c r="VNY339" s="180"/>
      <c r="VNZ339" s="75"/>
      <c r="VOA339" s="76"/>
      <c r="VOB339" s="181"/>
      <c r="VOC339" s="181"/>
      <c r="VOD339" s="182"/>
      <c r="VOE339" s="134"/>
      <c r="VOF339" s="135"/>
      <c r="VOG339" s="111"/>
      <c r="VOH339" s="178"/>
      <c r="VOI339" s="178"/>
      <c r="VOJ339" s="178"/>
      <c r="VOK339" s="178"/>
      <c r="VOL339" s="179"/>
      <c r="VOM339" s="73"/>
      <c r="VON339" s="73"/>
      <c r="VOO339" s="180"/>
      <c r="VOP339" s="75"/>
      <c r="VOQ339" s="76"/>
      <c r="VOR339" s="180"/>
      <c r="VOS339" s="180"/>
      <c r="VOT339" s="180"/>
      <c r="VOU339" s="75"/>
      <c r="VOV339" s="76"/>
      <c r="VOW339" s="181"/>
      <c r="VOX339" s="181"/>
      <c r="VOY339" s="182"/>
      <c r="VOZ339" s="134"/>
      <c r="VPA339" s="135"/>
      <c r="VPB339" s="111"/>
      <c r="VPC339" s="178"/>
      <c r="VPD339" s="178"/>
      <c r="VPE339" s="178"/>
      <c r="VPF339" s="178"/>
      <c r="VPG339" s="179"/>
      <c r="VPH339" s="73"/>
      <c r="VPI339" s="73"/>
      <c r="VPJ339" s="180"/>
      <c r="VPK339" s="75"/>
      <c r="VPL339" s="76"/>
      <c r="VPM339" s="180"/>
      <c r="VPN339" s="180"/>
      <c r="VPO339" s="180"/>
      <c r="VPP339" s="75"/>
      <c r="VPQ339" s="76"/>
      <c r="VPR339" s="181"/>
      <c r="VPS339" s="181"/>
      <c r="VPT339" s="182"/>
      <c r="VPU339" s="134"/>
      <c r="VPV339" s="135"/>
      <c r="VPW339" s="111"/>
      <c r="VPX339" s="178"/>
      <c r="VPY339" s="178"/>
      <c r="VPZ339" s="178"/>
      <c r="VQA339" s="178"/>
      <c r="VQB339" s="179"/>
      <c r="VQC339" s="73"/>
      <c r="VQD339" s="73"/>
      <c r="VQE339" s="180"/>
      <c r="VQF339" s="75"/>
      <c r="VQG339" s="76"/>
      <c r="VQH339" s="180"/>
      <c r="VQI339" s="180"/>
      <c r="VQJ339" s="180"/>
      <c r="VQK339" s="75"/>
      <c r="VQL339" s="76"/>
      <c r="VQM339" s="181"/>
      <c r="VQN339" s="181"/>
      <c r="VQO339" s="182"/>
      <c r="VQP339" s="134"/>
      <c r="VQQ339" s="135"/>
      <c r="VQR339" s="111"/>
      <c r="VQS339" s="178"/>
      <c r="VQT339" s="178"/>
      <c r="VQU339" s="178"/>
      <c r="VQV339" s="178"/>
      <c r="VQW339" s="179"/>
      <c r="VQX339" s="73"/>
      <c r="VQY339" s="73"/>
      <c r="VQZ339" s="180"/>
      <c r="VRA339" s="75"/>
      <c r="VRB339" s="76"/>
      <c r="VRC339" s="180"/>
      <c r="VRD339" s="180"/>
      <c r="VRE339" s="180"/>
      <c r="VRF339" s="75"/>
      <c r="VRG339" s="76"/>
      <c r="VRH339" s="181"/>
      <c r="VRI339" s="181"/>
      <c r="VRJ339" s="182"/>
      <c r="VRK339" s="134"/>
      <c r="VRL339" s="135"/>
      <c r="VRM339" s="111"/>
      <c r="VRN339" s="178"/>
      <c r="VRO339" s="178"/>
      <c r="VRP339" s="178"/>
      <c r="VRQ339" s="178"/>
      <c r="VRR339" s="179"/>
      <c r="VRS339" s="73"/>
      <c r="VRT339" s="73"/>
      <c r="VRU339" s="180"/>
      <c r="VRV339" s="75"/>
      <c r="VRW339" s="76"/>
      <c r="VRX339" s="180"/>
      <c r="VRY339" s="180"/>
      <c r="VRZ339" s="180"/>
      <c r="VSA339" s="75"/>
      <c r="VSB339" s="76"/>
      <c r="VSC339" s="181"/>
      <c r="VSD339" s="181"/>
      <c r="VSE339" s="182"/>
      <c r="VSF339" s="134"/>
      <c r="VSG339" s="135"/>
      <c r="VSH339" s="111"/>
      <c r="VSI339" s="178"/>
      <c r="VSJ339" s="178"/>
      <c r="VSK339" s="178"/>
      <c r="VSL339" s="178"/>
      <c r="VSM339" s="179"/>
      <c r="VSN339" s="73"/>
      <c r="VSO339" s="73"/>
      <c r="VSP339" s="180"/>
      <c r="VSQ339" s="75"/>
      <c r="VSR339" s="76"/>
      <c r="VSS339" s="180"/>
      <c r="VST339" s="180"/>
      <c r="VSU339" s="180"/>
      <c r="VSV339" s="75"/>
      <c r="VSW339" s="76"/>
      <c r="VSX339" s="181"/>
      <c r="VSY339" s="181"/>
      <c r="VSZ339" s="182"/>
      <c r="VTA339" s="134"/>
      <c r="VTB339" s="135"/>
      <c r="VTC339" s="111"/>
      <c r="VTD339" s="178"/>
      <c r="VTE339" s="178"/>
      <c r="VTF339" s="178"/>
      <c r="VTG339" s="178"/>
      <c r="VTH339" s="179"/>
      <c r="VTI339" s="73"/>
      <c r="VTJ339" s="73"/>
      <c r="VTK339" s="180"/>
      <c r="VTL339" s="75"/>
      <c r="VTM339" s="76"/>
      <c r="VTN339" s="180"/>
      <c r="VTO339" s="180"/>
      <c r="VTP339" s="180"/>
      <c r="VTQ339" s="75"/>
      <c r="VTR339" s="76"/>
      <c r="VTS339" s="181"/>
      <c r="VTT339" s="181"/>
      <c r="VTU339" s="182"/>
      <c r="VTV339" s="134"/>
      <c r="VTW339" s="135"/>
      <c r="VTX339" s="111"/>
      <c r="VTY339" s="178"/>
      <c r="VTZ339" s="178"/>
      <c r="VUA339" s="178"/>
      <c r="VUB339" s="178"/>
      <c r="VUC339" s="179"/>
      <c r="VUD339" s="73"/>
      <c r="VUE339" s="73"/>
      <c r="VUF339" s="180"/>
      <c r="VUG339" s="75"/>
      <c r="VUH339" s="76"/>
      <c r="VUI339" s="180"/>
      <c r="VUJ339" s="180"/>
      <c r="VUK339" s="180"/>
      <c r="VUL339" s="75"/>
      <c r="VUM339" s="76"/>
      <c r="VUN339" s="181"/>
      <c r="VUO339" s="181"/>
      <c r="VUP339" s="182"/>
      <c r="VUQ339" s="134"/>
      <c r="VUR339" s="135"/>
      <c r="VUS339" s="111"/>
      <c r="VUT339" s="178"/>
      <c r="VUU339" s="178"/>
      <c r="VUV339" s="178"/>
      <c r="VUW339" s="178"/>
      <c r="VUX339" s="179"/>
      <c r="VUY339" s="73"/>
      <c r="VUZ339" s="73"/>
      <c r="VVA339" s="180"/>
      <c r="VVB339" s="75"/>
      <c r="VVC339" s="76"/>
      <c r="VVD339" s="180"/>
      <c r="VVE339" s="180"/>
      <c r="VVF339" s="180"/>
      <c r="VVG339" s="75"/>
      <c r="VVH339" s="76"/>
      <c r="VVI339" s="181"/>
      <c r="VVJ339" s="181"/>
      <c r="VVK339" s="182"/>
      <c r="VVL339" s="134"/>
      <c r="VVM339" s="135"/>
      <c r="VVN339" s="111"/>
      <c r="VVO339" s="178"/>
      <c r="VVP339" s="178"/>
      <c r="VVQ339" s="178"/>
      <c r="VVR339" s="178"/>
      <c r="VVS339" s="179"/>
      <c r="VVT339" s="73"/>
      <c r="VVU339" s="73"/>
      <c r="VVV339" s="180"/>
      <c r="VVW339" s="75"/>
      <c r="VVX339" s="76"/>
      <c r="VVY339" s="180"/>
      <c r="VVZ339" s="180"/>
      <c r="VWA339" s="180"/>
      <c r="VWB339" s="75"/>
      <c r="VWC339" s="76"/>
      <c r="VWD339" s="181"/>
      <c r="VWE339" s="181"/>
      <c r="VWF339" s="182"/>
      <c r="VWG339" s="134"/>
      <c r="VWH339" s="135"/>
      <c r="VWI339" s="111"/>
      <c r="VWJ339" s="178"/>
      <c r="VWK339" s="178"/>
      <c r="VWL339" s="178"/>
      <c r="VWM339" s="178"/>
      <c r="VWN339" s="179"/>
      <c r="VWO339" s="73"/>
      <c r="VWP339" s="73"/>
      <c r="VWQ339" s="180"/>
      <c r="VWR339" s="75"/>
      <c r="VWS339" s="76"/>
      <c r="VWT339" s="180"/>
      <c r="VWU339" s="180"/>
      <c r="VWV339" s="180"/>
      <c r="VWW339" s="75"/>
      <c r="VWX339" s="76"/>
      <c r="VWY339" s="181"/>
      <c r="VWZ339" s="181"/>
      <c r="VXA339" s="182"/>
      <c r="VXB339" s="134"/>
      <c r="VXC339" s="135"/>
      <c r="VXD339" s="111"/>
      <c r="VXE339" s="178"/>
      <c r="VXF339" s="178"/>
      <c r="VXG339" s="178"/>
      <c r="VXH339" s="178"/>
      <c r="VXI339" s="179"/>
      <c r="VXJ339" s="73"/>
      <c r="VXK339" s="73"/>
      <c r="VXL339" s="180"/>
      <c r="VXM339" s="75"/>
      <c r="VXN339" s="76"/>
      <c r="VXO339" s="180"/>
      <c r="VXP339" s="180"/>
      <c r="VXQ339" s="180"/>
      <c r="VXR339" s="75"/>
      <c r="VXS339" s="76"/>
      <c r="VXT339" s="181"/>
      <c r="VXU339" s="181"/>
      <c r="VXV339" s="182"/>
      <c r="VXW339" s="134"/>
      <c r="VXX339" s="135"/>
      <c r="VXY339" s="111"/>
      <c r="VXZ339" s="178"/>
      <c r="VYA339" s="178"/>
      <c r="VYB339" s="178"/>
      <c r="VYC339" s="178"/>
      <c r="VYD339" s="179"/>
      <c r="VYE339" s="73"/>
      <c r="VYF339" s="73"/>
      <c r="VYG339" s="180"/>
      <c r="VYH339" s="75"/>
      <c r="VYI339" s="76"/>
      <c r="VYJ339" s="180"/>
      <c r="VYK339" s="180"/>
      <c r="VYL339" s="180"/>
      <c r="VYM339" s="75"/>
      <c r="VYN339" s="76"/>
      <c r="VYO339" s="181"/>
      <c r="VYP339" s="181"/>
      <c r="VYQ339" s="182"/>
      <c r="VYR339" s="134"/>
      <c r="VYS339" s="135"/>
      <c r="VYT339" s="111"/>
      <c r="VYU339" s="178"/>
      <c r="VYV339" s="178"/>
      <c r="VYW339" s="178"/>
      <c r="VYX339" s="178"/>
      <c r="VYY339" s="179"/>
      <c r="VYZ339" s="73"/>
      <c r="VZA339" s="73"/>
      <c r="VZB339" s="180"/>
      <c r="VZC339" s="75"/>
      <c r="VZD339" s="76"/>
      <c r="VZE339" s="180"/>
      <c r="VZF339" s="180"/>
      <c r="VZG339" s="180"/>
      <c r="VZH339" s="75"/>
      <c r="VZI339" s="76"/>
      <c r="VZJ339" s="181"/>
      <c r="VZK339" s="181"/>
      <c r="VZL339" s="182"/>
      <c r="VZM339" s="134"/>
      <c r="VZN339" s="135"/>
      <c r="VZO339" s="111"/>
      <c r="VZP339" s="178"/>
      <c r="VZQ339" s="178"/>
      <c r="VZR339" s="178"/>
      <c r="VZS339" s="178"/>
      <c r="VZT339" s="179"/>
      <c r="VZU339" s="73"/>
      <c r="VZV339" s="73"/>
      <c r="VZW339" s="180"/>
      <c r="VZX339" s="75"/>
      <c r="VZY339" s="76"/>
      <c r="VZZ339" s="180"/>
      <c r="WAA339" s="180"/>
      <c r="WAB339" s="180"/>
      <c r="WAC339" s="75"/>
      <c r="WAD339" s="76"/>
      <c r="WAE339" s="181"/>
      <c r="WAF339" s="181"/>
      <c r="WAG339" s="182"/>
      <c r="WAH339" s="134"/>
      <c r="WAI339" s="135"/>
      <c r="WAJ339" s="111"/>
      <c r="WAK339" s="178"/>
      <c r="WAL339" s="178"/>
      <c r="WAM339" s="178"/>
      <c r="WAN339" s="178"/>
      <c r="WAO339" s="179"/>
      <c r="WAP339" s="73"/>
      <c r="WAQ339" s="73"/>
      <c r="WAR339" s="180"/>
      <c r="WAS339" s="75"/>
      <c r="WAT339" s="76"/>
      <c r="WAU339" s="180"/>
      <c r="WAV339" s="180"/>
      <c r="WAW339" s="180"/>
      <c r="WAX339" s="75"/>
      <c r="WAY339" s="76"/>
      <c r="WAZ339" s="181"/>
      <c r="WBA339" s="181"/>
      <c r="WBB339" s="182"/>
      <c r="WBC339" s="134"/>
      <c r="WBD339" s="135"/>
      <c r="WBE339" s="111"/>
      <c r="WBF339" s="178"/>
      <c r="WBG339" s="178"/>
      <c r="WBH339" s="178"/>
      <c r="WBI339" s="178"/>
      <c r="WBJ339" s="179"/>
      <c r="WBK339" s="73"/>
      <c r="WBL339" s="73"/>
      <c r="WBM339" s="180"/>
      <c r="WBN339" s="75"/>
      <c r="WBO339" s="76"/>
      <c r="WBP339" s="180"/>
      <c r="WBQ339" s="180"/>
      <c r="WBR339" s="180"/>
      <c r="WBS339" s="75"/>
      <c r="WBT339" s="76"/>
      <c r="WBU339" s="181"/>
      <c r="WBV339" s="181"/>
      <c r="WBW339" s="182"/>
      <c r="WBX339" s="134"/>
      <c r="WBY339" s="135"/>
      <c r="WBZ339" s="111"/>
      <c r="WCA339" s="178"/>
      <c r="WCB339" s="178"/>
      <c r="WCC339" s="178"/>
      <c r="WCD339" s="178"/>
      <c r="WCE339" s="179"/>
      <c r="WCF339" s="73"/>
      <c r="WCG339" s="73"/>
      <c r="WCH339" s="180"/>
      <c r="WCI339" s="75"/>
      <c r="WCJ339" s="76"/>
      <c r="WCK339" s="180"/>
      <c r="WCL339" s="180"/>
      <c r="WCM339" s="180"/>
      <c r="WCN339" s="75"/>
      <c r="WCO339" s="76"/>
      <c r="WCP339" s="181"/>
      <c r="WCQ339" s="181"/>
      <c r="WCR339" s="182"/>
      <c r="WCS339" s="134"/>
      <c r="WCT339" s="135"/>
      <c r="WCU339" s="111"/>
      <c r="WCV339" s="178"/>
      <c r="WCW339" s="178"/>
      <c r="WCX339" s="178"/>
      <c r="WCY339" s="178"/>
      <c r="WCZ339" s="179"/>
      <c r="WDA339" s="73"/>
      <c r="WDB339" s="73"/>
      <c r="WDC339" s="180"/>
      <c r="WDD339" s="75"/>
      <c r="WDE339" s="76"/>
      <c r="WDF339" s="180"/>
      <c r="WDG339" s="180"/>
      <c r="WDH339" s="180"/>
      <c r="WDI339" s="75"/>
      <c r="WDJ339" s="76"/>
      <c r="WDK339" s="181"/>
      <c r="WDL339" s="181"/>
      <c r="WDM339" s="182"/>
      <c r="WDN339" s="134"/>
      <c r="WDO339" s="135"/>
      <c r="WDP339" s="111"/>
      <c r="WDQ339" s="178"/>
      <c r="WDR339" s="178"/>
      <c r="WDS339" s="178"/>
      <c r="WDT339" s="178"/>
      <c r="WDU339" s="179"/>
      <c r="WDV339" s="73"/>
      <c r="WDW339" s="73"/>
      <c r="WDX339" s="180"/>
      <c r="WDY339" s="75"/>
      <c r="WDZ339" s="76"/>
      <c r="WEA339" s="180"/>
      <c r="WEB339" s="180"/>
      <c r="WEC339" s="180"/>
      <c r="WED339" s="75"/>
      <c r="WEE339" s="76"/>
      <c r="WEF339" s="181"/>
      <c r="WEG339" s="181"/>
      <c r="WEH339" s="182"/>
      <c r="WEI339" s="134"/>
      <c r="WEJ339" s="135"/>
      <c r="WEK339" s="111"/>
      <c r="WEL339" s="178"/>
      <c r="WEM339" s="178"/>
      <c r="WEN339" s="178"/>
      <c r="WEO339" s="178"/>
      <c r="WEP339" s="179"/>
      <c r="WEQ339" s="73"/>
      <c r="WER339" s="73"/>
      <c r="WES339" s="180"/>
      <c r="WET339" s="75"/>
      <c r="WEU339" s="76"/>
      <c r="WEV339" s="180"/>
      <c r="WEW339" s="180"/>
      <c r="WEX339" s="180"/>
      <c r="WEY339" s="75"/>
      <c r="WEZ339" s="76"/>
      <c r="WFA339" s="181"/>
      <c r="WFB339" s="181"/>
      <c r="WFC339" s="182"/>
      <c r="WFD339" s="134"/>
      <c r="WFE339" s="135"/>
      <c r="WFF339" s="111"/>
      <c r="WFG339" s="178"/>
      <c r="WFH339" s="178"/>
      <c r="WFI339" s="178"/>
      <c r="WFJ339" s="178"/>
      <c r="WFK339" s="179"/>
      <c r="WFL339" s="73"/>
      <c r="WFM339" s="73"/>
      <c r="WFN339" s="180"/>
      <c r="WFO339" s="75"/>
      <c r="WFP339" s="76"/>
      <c r="WFQ339" s="180"/>
      <c r="WFR339" s="180"/>
      <c r="WFS339" s="180"/>
      <c r="WFT339" s="75"/>
      <c r="WFU339" s="76"/>
      <c r="WFV339" s="181"/>
      <c r="WFW339" s="181"/>
      <c r="WFX339" s="182"/>
      <c r="WFY339" s="134"/>
      <c r="WFZ339" s="135"/>
      <c r="WGA339" s="111"/>
      <c r="WGB339" s="178"/>
      <c r="WGC339" s="178"/>
      <c r="WGD339" s="178"/>
      <c r="WGE339" s="178"/>
      <c r="WGF339" s="179"/>
      <c r="WGG339" s="73"/>
      <c r="WGH339" s="73"/>
      <c r="WGI339" s="180"/>
      <c r="WGJ339" s="75"/>
      <c r="WGK339" s="76"/>
      <c r="WGL339" s="180"/>
      <c r="WGM339" s="180"/>
      <c r="WGN339" s="180"/>
      <c r="WGO339" s="75"/>
      <c r="WGP339" s="76"/>
      <c r="WGQ339" s="181"/>
      <c r="WGR339" s="181"/>
      <c r="WGS339" s="182"/>
      <c r="WGT339" s="134"/>
      <c r="WGU339" s="135"/>
      <c r="WGV339" s="111"/>
      <c r="WGW339" s="178"/>
      <c r="WGX339" s="178"/>
      <c r="WGY339" s="178"/>
      <c r="WGZ339" s="178"/>
      <c r="WHA339" s="179"/>
      <c r="WHB339" s="73"/>
      <c r="WHC339" s="73"/>
      <c r="WHD339" s="180"/>
      <c r="WHE339" s="75"/>
      <c r="WHF339" s="76"/>
      <c r="WHG339" s="180"/>
      <c r="WHH339" s="180"/>
      <c r="WHI339" s="180"/>
      <c r="WHJ339" s="75"/>
      <c r="WHK339" s="76"/>
      <c r="WHL339" s="181"/>
      <c r="WHM339" s="181"/>
      <c r="WHN339" s="182"/>
      <c r="WHO339" s="134"/>
      <c r="WHP339" s="135"/>
      <c r="WHQ339" s="111"/>
      <c r="WHR339" s="178"/>
      <c r="WHS339" s="178"/>
      <c r="WHT339" s="178"/>
      <c r="WHU339" s="178"/>
      <c r="WHV339" s="179"/>
      <c r="WHW339" s="73"/>
      <c r="WHX339" s="73"/>
      <c r="WHY339" s="180"/>
      <c r="WHZ339" s="75"/>
      <c r="WIA339" s="76"/>
      <c r="WIB339" s="180"/>
      <c r="WIC339" s="180"/>
      <c r="WID339" s="180"/>
      <c r="WIE339" s="75"/>
      <c r="WIF339" s="76"/>
      <c r="WIG339" s="181"/>
      <c r="WIH339" s="181"/>
      <c r="WII339" s="182"/>
      <c r="WIJ339" s="134"/>
      <c r="WIK339" s="135"/>
      <c r="WIL339" s="111"/>
      <c r="WIM339" s="178"/>
      <c r="WIN339" s="178"/>
      <c r="WIO339" s="178"/>
      <c r="WIP339" s="178"/>
      <c r="WIQ339" s="179"/>
      <c r="WIR339" s="73"/>
      <c r="WIS339" s="73"/>
      <c r="WIT339" s="180"/>
      <c r="WIU339" s="75"/>
      <c r="WIV339" s="76"/>
      <c r="WIW339" s="180"/>
      <c r="WIX339" s="180"/>
      <c r="WIY339" s="180"/>
      <c r="WIZ339" s="75"/>
      <c r="WJA339" s="76"/>
      <c r="WJB339" s="181"/>
      <c r="WJC339" s="181"/>
      <c r="WJD339" s="182"/>
      <c r="WJE339" s="134"/>
      <c r="WJF339" s="135"/>
      <c r="WJG339" s="111"/>
      <c r="WJH339" s="178"/>
      <c r="WJI339" s="178"/>
      <c r="WJJ339" s="178"/>
      <c r="WJK339" s="178"/>
      <c r="WJL339" s="179"/>
      <c r="WJM339" s="73"/>
      <c r="WJN339" s="73"/>
      <c r="WJO339" s="180"/>
      <c r="WJP339" s="75"/>
      <c r="WJQ339" s="76"/>
      <c r="WJR339" s="180"/>
      <c r="WJS339" s="180"/>
      <c r="WJT339" s="180"/>
      <c r="WJU339" s="75"/>
      <c r="WJV339" s="76"/>
      <c r="WJW339" s="181"/>
      <c r="WJX339" s="181"/>
      <c r="WJY339" s="182"/>
      <c r="WJZ339" s="134"/>
      <c r="WKA339" s="135"/>
      <c r="WKB339" s="111"/>
      <c r="WKC339" s="178"/>
      <c r="WKD339" s="178"/>
      <c r="WKE339" s="178"/>
      <c r="WKF339" s="178"/>
      <c r="WKG339" s="179"/>
      <c r="WKH339" s="73"/>
      <c r="WKI339" s="73"/>
      <c r="WKJ339" s="180"/>
      <c r="WKK339" s="75"/>
      <c r="WKL339" s="76"/>
      <c r="WKM339" s="180"/>
      <c r="WKN339" s="180"/>
      <c r="WKO339" s="180"/>
      <c r="WKP339" s="75"/>
      <c r="WKQ339" s="76"/>
      <c r="WKR339" s="181"/>
      <c r="WKS339" s="181"/>
      <c r="WKT339" s="182"/>
      <c r="WKU339" s="134"/>
      <c r="WKV339" s="135"/>
      <c r="WKW339" s="111"/>
      <c r="WKX339" s="178"/>
      <c r="WKY339" s="178"/>
      <c r="WKZ339" s="178"/>
      <c r="WLA339" s="178"/>
      <c r="WLB339" s="179"/>
      <c r="WLC339" s="73"/>
      <c r="WLD339" s="73"/>
      <c r="WLE339" s="180"/>
      <c r="WLF339" s="75"/>
      <c r="WLG339" s="76"/>
      <c r="WLH339" s="180"/>
      <c r="WLI339" s="180"/>
      <c r="WLJ339" s="180"/>
      <c r="WLK339" s="75"/>
      <c r="WLL339" s="76"/>
      <c r="WLM339" s="181"/>
      <c r="WLN339" s="181"/>
      <c r="WLO339" s="182"/>
      <c r="WLP339" s="134"/>
      <c r="WLQ339" s="135"/>
      <c r="WLR339" s="111"/>
      <c r="WLS339" s="178"/>
      <c r="WLT339" s="178"/>
      <c r="WLU339" s="178"/>
      <c r="WLV339" s="178"/>
      <c r="WLW339" s="179"/>
      <c r="WLX339" s="73"/>
      <c r="WLY339" s="73"/>
      <c r="WLZ339" s="180"/>
      <c r="WMA339" s="75"/>
      <c r="WMB339" s="76"/>
      <c r="WMC339" s="180"/>
      <c r="WMD339" s="180"/>
      <c r="WME339" s="180"/>
      <c r="WMF339" s="75"/>
      <c r="WMG339" s="76"/>
      <c r="WMH339" s="181"/>
      <c r="WMI339" s="181"/>
      <c r="WMJ339" s="182"/>
      <c r="WMK339" s="134"/>
      <c r="WML339" s="135"/>
      <c r="WMM339" s="111"/>
      <c r="WMN339" s="178"/>
      <c r="WMO339" s="178"/>
      <c r="WMP339" s="178"/>
      <c r="WMQ339" s="178"/>
      <c r="WMR339" s="179"/>
      <c r="WMS339" s="73"/>
      <c r="WMT339" s="73"/>
      <c r="WMU339" s="180"/>
      <c r="WMV339" s="75"/>
      <c r="WMW339" s="76"/>
      <c r="WMX339" s="180"/>
      <c r="WMY339" s="180"/>
      <c r="WMZ339" s="180"/>
      <c r="WNA339" s="75"/>
      <c r="WNB339" s="76"/>
      <c r="WNC339" s="181"/>
      <c r="WND339" s="181"/>
      <c r="WNE339" s="182"/>
      <c r="WNF339" s="134"/>
      <c r="WNG339" s="135"/>
      <c r="WNH339" s="111"/>
      <c r="WNI339" s="178"/>
      <c r="WNJ339" s="178"/>
      <c r="WNK339" s="178"/>
      <c r="WNL339" s="178"/>
      <c r="WNM339" s="179"/>
      <c r="WNN339" s="73"/>
      <c r="WNO339" s="73"/>
      <c r="WNP339" s="180"/>
      <c r="WNQ339" s="75"/>
      <c r="WNR339" s="76"/>
      <c r="WNS339" s="180"/>
      <c r="WNT339" s="180"/>
      <c r="WNU339" s="180"/>
      <c r="WNV339" s="75"/>
      <c r="WNW339" s="76"/>
      <c r="WNX339" s="181"/>
      <c r="WNY339" s="181"/>
      <c r="WNZ339" s="182"/>
      <c r="WOA339" s="134"/>
      <c r="WOB339" s="135"/>
      <c r="WOC339" s="111"/>
      <c r="WOD339" s="178"/>
      <c r="WOE339" s="178"/>
      <c r="WOF339" s="178"/>
      <c r="WOG339" s="178"/>
      <c r="WOH339" s="179"/>
      <c r="WOI339" s="73"/>
      <c r="WOJ339" s="73"/>
      <c r="WOK339" s="180"/>
      <c r="WOL339" s="75"/>
      <c r="WOM339" s="76"/>
      <c r="WON339" s="180"/>
      <c r="WOO339" s="180"/>
      <c r="WOP339" s="180"/>
      <c r="WOQ339" s="75"/>
      <c r="WOR339" s="76"/>
      <c r="WOS339" s="181"/>
      <c r="WOT339" s="181"/>
      <c r="WOU339" s="182"/>
      <c r="WOV339" s="134"/>
      <c r="WOW339" s="135"/>
      <c r="WOX339" s="111"/>
      <c r="WOY339" s="178"/>
      <c r="WOZ339" s="178"/>
      <c r="WPA339" s="178"/>
      <c r="WPB339" s="178"/>
      <c r="WPC339" s="179"/>
      <c r="WPD339" s="73"/>
      <c r="WPE339" s="73"/>
      <c r="WPF339" s="180"/>
      <c r="WPG339" s="75"/>
      <c r="WPH339" s="76"/>
      <c r="WPI339" s="180"/>
      <c r="WPJ339" s="180"/>
      <c r="WPK339" s="180"/>
      <c r="WPL339" s="75"/>
      <c r="WPM339" s="76"/>
      <c r="WPN339" s="181"/>
      <c r="WPO339" s="181"/>
      <c r="WPP339" s="182"/>
      <c r="WPQ339" s="134"/>
      <c r="WPR339" s="135"/>
      <c r="WPS339" s="111"/>
      <c r="WPT339" s="178"/>
      <c r="WPU339" s="178"/>
      <c r="WPV339" s="178"/>
      <c r="WPW339" s="178"/>
      <c r="WPX339" s="179"/>
      <c r="WPY339" s="73"/>
      <c r="WPZ339" s="73"/>
      <c r="WQA339" s="180"/>
      <c r="WQB339" s="75"/>
      <c r="WQC339" s="76"/>
      <c r="WQD339" s="180"/>
      <c r="WQE339" s="180"/>
      <c r="WQF339" s="180"/>
      <c r="WQG339" s="75"/>
      <c r="WQH339" s="76"/>
      <c r="WQI339" s="181"/>
      <c r="WQJ339" s="181"/>
      <c r="WQK339" s="182"/>
      <c r="WQL339" s="134"/>
      <c r="WQM339" s="135"/>
      <c r="WQN339" s="111"/>
      <c r="WQO339" s="178"/>
      <c r="WQP339" s="178"/>
      <c r="WQQ339" s="178"/>
      <c r="WQR339" s="178"/>
      <c r="WQS339" s="179"/>
      <c r="WQT339" s="73"/>
      <c r="WQU339" s="73"/>
      <c r="WQV339" s="180"/>
      <c r="WQW339" s="75"/>
      <c r="WQX339" s="76"/>
      <c r="WQY339" s="180"/>
      <c r="WQZ339" s="180"/>
      <c r="WRA339" s="180"/>
      <c r="WRB339" s="75"/>
      <c r="WRC339" s="76"/>
      <c r="WRD339" s="181"/>
      <c r="WRE339" s="181"/>
      <c r="WRF339" s="182"/>
      <c r="WRG339" s="134"/>
      <c r="WRH339" s="135"/>
      <c r="WRI339" s="111"/>
      <c r="WRJ339" s="178"/>
      <c r="WRK339" s="178"/>
      <c r="WRL339" s="178"/>
      <c r="WRM339" s="178"/>
      <c r="WRN339" s="179"/>
      <c r="WRO339" s="73"/>
      <c r="WRP339" s="73"/>
      <c r="WRQ339" s="180"/>
      <c r="WRR339" s="75"/>
      <c r="WRS339" s="76"/>
      <c r="WRT339" s="180"/>
      <c r="WRU339" s="180"/>
      <c r="WRV339" s="180"/>
      <c r="WRW339" s="75"/>
      <c r="WRX339" s="76"/>
      <c r="WRY339" s="181"/>
      <c r="WRZ339" s="181"/>
      <c r="WSA339" s="182"/>
      <c r="WSB339" s="134"/>
      <c r="WSC339" s="135"/>
      <c r="WSD339" s="111"/>
      <c r="WSE339" s="178"/>
      <c r="WSF339" s="178"/>
      <c r="WSG339" s="178"/>
      <c r="WSH339" s="178"/>
      <c r="WSI339" s="179"/>
      <c r="WSJ339" s="73"/>
      <c r="WSK339" s="73"/>
      <c r="WSL339" s="180"/>
      <c r="WSM339" s="75"/>
      <c r="WSN339" s="76"/>
      <c r="WSO339" s="180"/>
      <c r="WSP339" s="180"/>
      <c r="WSQ339" s="180"/>
      <c r="WSR339" s="75"/>
      <c r="WSS339" s="76"/>
      <c r="WST339" s="181"/>
      <c r="WSU339" s="181"/>
      <c r="WSV339" s="182"/>
      <c r="WSW339" s="134"/>
      <c r="WSX339" s="135"/>
      <c r="WSY339" s="111"/>
      <c r="WSZ339" s="178"/>
      <c r="WTA339" s="178"/>
      <c r="WTB339" s="178"/>
      <c r="WTC339" s="178"/>
      <c r="WTD339" s="179"/>
      <c r="WTE339" s="73"/>
      <c r="WTF339" s="73"/>
      <c r="WTG339" s="180"/>
      <c r="WTH339" s="75"/>
      <c r="WTI339" s="76"/>
      <c r="WTJ339" s="180"/>
      <c r="WTK339" s="180"/>
      <c r="WTL339" s="180"/>
      <c r="WTM339" s="75"/>
      <c r="WTN339" s="76"/>
      <c r="WTO339" s="181"/>
      <c r="WTP339" s="181"/>
      <c r="WTQ339" s="182"/>
      <c r="WTR339" s="134"/>
      <c r="WTS339" s="135"/>
      <c r="WTT339" s="111"/>
      <c r="WTU339" s="178"/>
      <c r="WTV339" s="178"/>
      <c r="WTW339" s="178"/>
      <c r="WTX339" s="178"/>
      <c r="WTY339" s="179"/>
      <c r="WTZ339" s="73"/>
      <c r="WUA339" s="73"/>
      <c r="WUB339" s="180"/>
      <c r="WUC339" s="75"/>
      <c r="WUD339" s="76"/>
      <c r="WUE339" s="180"/>
      <c r="WUF339" s="180"/>
      <c r="WUG339" s="180"/>
      <c r="WUH339" s="75"/>
      <c r="WUI339" s="76"/>
      <c r="WUJ339" s="181"/>
      <c r="WUK339" s="181"/>
      <c r="WUL339" s="182"/>
      <c r="WUM339" s="134"/>
      <c r="WUN339" s="135"/>
      <c r="WUO339" s="111"/>
      <c r="WUP339" s="178"/>
      <c r="WUQ339" s="178"/>
      <c r="WUR339" s="178"/>
      <c r="WUS339" s="178"/>
      <c r="WUT339" s="179"/>
      <c r="WUU339" s="73"/>
      <c r="WUV339" s="73"/>
      <c r="WUW339" s="180"/>
      <c r="WUX339" s="75"/>
      <c r="WUY339" s="76"/>
      <c r="WUZ339" s="180"/>
      <c r="WVA339" s="180"/>
      <c r="WVB339" s="180"/>
      <c r="WVC339" s="75"/>
      <c r="WVD339" s="76"/>
      <c r="WVE339" s="181"/>
      <c r="WVF339" s="181"/>
      <c r="WVG339" s="182"/>
      <c r="WVH339" s="134"/>
      <c r="WVI339" s="135"/>
      <c r="WVJ339" s="111"/>
      <c r="WVK339" s="178"/>
      <c r="WVL339" s="178"/>
      <c r="WVM339" s="178"/>
      <c r="WVN339" s="178"/>
      <c r="WVO339" s="179"/>
      <c r="WVP339" s="73"/>
      <c r="WVQ339" s="73"/>
      <c r="WVR339" s="180"/>
      <c r="WVS339" s="75"/>
      <c r="WVT339" s="76"/>
      <c r="WVU339" s="180"/>
      <c r="WVV339" s="180"/>
      <c r="WVW339" s="180"/>
      <c r="WVX339" s="75"/>
      <c r="WVY339" s="76"/>
      <c r="WVZ339" s="181"/>
      <c r="WWA339" s="181"/>
      <c r="WWB339" s="182"/>
      <c r="WWC339" s="134"/>
      <c r="WWD339" s="135"/>
      <c r="WWE339" s="111"/>
      <c r="WWF339" s="178"/>
      <c r="WWG339" s="178"/>
      <c r="WWH339" s="178"/>
      <c r="WWI339" s="178"/>
      <c r="WWJ339" s="179"/>
      <c r="WWK339" s="73"/>
      <c r="WWL339" s="73"/>
      <c r="WWM339" s="180"/>
      <c r="WWN339" s="75"/>
      <c r="WWO339" s="76"/>
      <c r="WWP339" s="180"/>
      <c r="WWQ339" s="180"/>
      <c r="WWR339" s="180"/>
      <c r="WWS339" s="75"/>
      <c r="WWT339" s="76"/>
      <c r="WWU339" s="181"/>
      <c r="WWV339" s="181"/>
      <c r="WWW339" s="182"/>
      <c r="WWX339" s="134"/>
      <c r="WWY339" s="135"/>
      <c r="WWZ339" s="111"/>
      <c r="WXA339" s="178"/>
      <c r="WXB339" s="178"/>
      <c r="WXC339" s="178"/>
      <c r="WXD339" s="178"/>
      <c r="WXE339" s="179"/>
      <c r="WXF339" s="73"/>
      <c r="WXG339" s="73"/>
      <c r="WXH339" s="180"/>
      <c r="WXI339" s="75"/>
      <c r="WXJ339" s="76"/>
      <c r="WXK339" s="180"/>
      <c r="WXL339" s="180"/>
      <c r="WXM339" s="180"/>
      <c r="WXN339" s="75"/>
      <c r="WXO339" s="76"/>
      <c r="WXP339" s="181"/>
      <c r="WXQ339" s="181"/>
      <c r="WXR339" s="182"/>
      <c r="WXS339" s="134"/>
      <c r="WXT339" s="135"/>
      <c r="WXU339" s="111"/>
      <c r="WXV339" s="178"/>
      <c r="WXW339" s="178"/>
      <c r="WXX339" s="178"/>
      <c r="WXY339" s="178"/>
      <c r="WXZ339" s="179"/>
      <c r="WYA339" s="73"/>
      <c r="WYB339" s="73"/>
      <c r="WYC339" s="180"/>
      <c r="WYD339" s="75"/>
      <c r="WYE339" s="76"/>
      <c r="WYF339" s="180"/>
      <c r="WYG339" s="180"/>
      <c r="WYH339" s="180"/>
      <c r="WYI339" s="75"/>
      <c r="WYJ339" s="76"/>
      <c r="WYK339" s="181"/>
      <c r="WYL339" s="181"/>
      <c r="WYM339" s="182"/>
      <c r="WYN339" s="134"/>
      <c r="WYO339" s="135"/>
      <c r="WYP339" s="111"/>
      <c r="WYQ339" s="178"/>
      <c r="WYR339" s="178"/>
      <c r="WYS339" s="178"/>
      <c r="WYT339" s="178"/>
      <c r="WYU339" s="179"/>
      <c r="WYV339" s="73"/>
      <c r="WYW339" s="73"/>
      <c r="WYX339" s="180"/>
      <c r="WYY339" s="75"/>
      <c r="WYZ339" s="76"/>
      <c r="WZA339" s="180"/>
      <c r="WZB339" s="180"/>
      <c r="WZC339" s="180"/>
      <c r="WZD339" s="75"/>
      <c r="WZE339" s="76"/>
      <c r="WZF339" s="181"/>
      <c r="WZG339" s="181"/>
      <c r="WZH339" s="182"/>
      <c r="WZI339" s="134"/>
      <c r="WZJ339" s="135"/>
      <c r="WZK339" s="111"/>
      <c r="WZL339" s="178"/>
      <c r="WZM339" s="178"/>
      <c r="WZN339" s="178"/>
      <c r="WZO339" s="178"/>
      <c r="WZP339" s="179"/>
      <c r="WZQ339" s="73"/>
      <c r="WZR339" s="73"/>
      <c r="WZS339" s="180"/>
      <c r="WZT339" s="75"/>
      <c r="WZU339" s="76"/>
      <c r="WZV339" s="180"/>
      <c r="WZW339" s="180"/>
      <c r="WZX339" s="180"/>
      <c r="WZY339" s="75"/>
      <c r="WZZ339" s="76"/>
      <c r="XAA339" s="181"/>
      <c r="XAB339" s="181"/>
      <c r="XAC339" s="182"/>
      <c r="XAD339" s="134"/>
      <c r="XAE339" s="135"/>
      <c r="XAF339" s="111"/>
      <c r="XAG339" s="178"/>
      <c r="XAH339" s="178"/>
      <c r="XAI339" s="178"/>
      <c r="XAJ339" s="178"/>
      <c r="XAK339" s="179"/>
      <c r="XAL339" s="73"/>
      <c r="XAM339" s="73"/>
      <c r="XAN339" s="180"/>
      <c r="XAO339" s="75"/>
      <c r="XAP339" s="76"/>
      <c r="XAQ339" s="180"/>
      <c r="XAR339" s="180"/>
      <c r="XAS339" s="180"/>
      <c r="XAT339" s="75"/>
      <c r="XAU339" s="76"/>
      <c r="XAV339" s="181"/>
      <c r="XAW339" s="181"/>
      <c r="XAX339" s="182"/>
      <c r="XAY339" s="134"/>
      <c r="XAZ339" s="135"/>
      <c r="XBA339" s="111"/>
      <c r="XBB339" s="178"/>
      <c r="XBC339" s="178"/>
      <c r="XBD339" s="178"/>
      <c r="XBE339" s="178"/>
      <c r="XBF339" s="179"/>
      <c r="XBG339" s="73"/>
      <c r="XBH339" s="73"/>
      <c r="XBI339" s="180"/>
      <c r="XBJ339" s="75"/>
      <c r="XBK339" s="76"/>
      <c r="XBL339" s="180"/>
      <c r="XBM339" s="180"/>
      <c r="XBN339" s="180"/>
      <c r="XBO339" s="75"/>
      <c r="XBP339" s="76"/>
      <c r="XBQ339" s="181"/>
      <c r="XBR339" s="181"/>
      <c r="XBS339" s="182"/>
      <c r="XBT339" s="134"/>
      <c r="XBU339" s="135"/>
      <c r="XBV339" s="111"/>
      <c r="XBW339" s="178"/>
      <c r="XBX339" s="178"/>
      <c r="XBY339" s="178"/>
      <c r="XBZ339" s="178"/>
      <c r="XCA339" s="179"/>
      <c r="XCB339" s="73"/>
      <c r="XCC339" s="73"/>
      <c r="XCD339" s="180"/>
      <c r="XCE339" s="75"/>
      <c r="XCF339" s="76"/>
      <c r="XCG339" s="180"/>
      <c r="XCH339" s="180"/>
      <c r="XCI339" s="180"/>
      <c r="XCJ339" s="75"/>
      <c r="XCK339" s="76"/>
      <c r="XCL339" s="181"/>
      <c r="XCM339" s="181"/>
      <c r="XCN339" s="182"/>
      <c r="XCO339" s="134"/>
      <c r="XCP339" s="135"/>
      <c r="XCQ339" s="111"/>
      <c r="XCR339" s="178"/>
      <c r="XCS339" s="178"/>
      <c r="XCT339" s="178"/>
      <c r="XCU339" s="178"/>
      <c r="XCV339" s="179"/>
      <c r="XCW339" s="73"/>
      <c r="XCX339" s="73"/>
      <c r="XCY339" s="180"/>
      <c r="XCZ339" s="75"/>
      <c r="XDA339" s="76"/>
      <c r="XDB339" s="180"/>
      <c r="XDC339" s="180"/>
      <c r="XDD339" s="180"/>
      <c r="XDE339" s="75"/>
      <c r="XDF339" s="76"/>
      <c r="XDG339" s="181"/>
      <c r="XDH339" s="181"/>
      <c r="XDI339" s="182"/>
      <c r="XDJ339" s="134"/>
      <c r="XDK339" s="135"/>
      <c r="XDL339" s="111"/>
      <c r="XDM339" s="178"/>
      <c r="XDN339" s="178"/>
      <c r="XDO339" s="178"/>
      <c r="XDP339" s="178"/>
      <c r="XDQ339" s="179"/>
      <c r="XDR339" s="73"/>
      <c r="XDS339" s="73"/>
      <c r="XDT339" s="180"/>
      <c r="XDU339" s="75"/>
      <c r="XDV339" s="76"/>
      <c r="XDW339" s="180"/>
      <c r="XDX339" s="180"/>
      <c r="XDY339" s="180"/>
      <c r="XDZ339" s="75"/>
      <c r="XEA339" s="76"/>
      <c r="XEB339" s="181"/>
      <c r="XEC339" s="181"/>
      <c r="XED339" s="182"/>
      <c r="XEE339" s="134"/>
      <c r="XEF339" s="135"/>
      <c r="XEG339" s="111"/>
      <c r="XEH339" s="178"/>
      <c r="XEI339" s="178"/>
      <c r="XEJ339" s="178"/>
      <c r="XEK339" s="178"/>
      <c r="XEL339" s="179"/>
      <c r="XEM339" s="73"/>
      <c r="XEN339" s="73"/>
      <c r="XEO339" s="180"/>
      <c r="XEP339" s="75"/>
      <c r="XEQ339" s="76"/>
      <c r="XER339" s="180"/>
      <c r="XES339" s="180"/>
      <c r="XET339" s="180"/>
      <c r="XEU339" s="75"/>
      <c r="XEV339" s="76"/>
      <c r="XEW339" s="181"/>
      <c r="XEX339" s="181"/>
      <c r="XEY339" s="182"/>
      <c r="XEZ339" s="134"/>
      <c r="XFA339" s="135"/>
      <c r="XFB339" s="111"/>
      <c r="XFC339" s="178"/>
    </row>
    <row r="340" spans="1:16383" s="183" customFormat="1">
      <c r="A340" s="134">
        <v>43420</v>
      </c>
      <c r="B340" s="135" t="s">
        <v>100</v>
      </c>
      <c r="C340" s="111">
        <v>43452</v>
      </c>
      <c r="D340" s="178">
        <v>1.135</v>
      </c>
      <c r="E340" s="178">
        <v>1.1446499999999999</v>
      </c>
      <c r="F340" s="178">
        <v>1.1346499999999999</v>
      </c>
      <c r="G340" s="178">
        <v>1.1446000000000001</v>
      </c>
      <c r="H340" s="369">
        <f t="shared" si="163"/>
        <v>1000.0000000000009</v>
      </c>
      <c r="I340" s="73" t="str">
        <f t="shared" si="149"/>
        <v>過高</v>
      </c>
      <c r="J340" s="73" t="str">
        <f t="shared" si="150"/>
        <v/>
      </c>
      <c r="K340" s="180">
        <v>217548</v>
      </c>
      <c r="L340" s="75">
        <f t="shared" ref="L340" si="248">K340-K339</f>
        <v>-23194</v>
      </c>
      <c r="M340" s="76">
        <f t="shared" ref="M340" si="249">L340/K339</f>
        <v>-9.6343803740103512E-2</v>
      </c>
      <c r="N340" s="180">
        <v>490241</v>
      </c>
      <c r="O340" s="180">
        <v>22729</v>
      </c>
      <c r="P340" s="408">
        <v>532883</v>
      </c>
      <c r="Q340" s="75">
        <f t="shared" ref="Q340" si="250">P340-P339</f>
        <v>6155</v>
      </c>
      <c r="R340" s="76">
        <f t="shared" ref="R340" si="251">Q340/P339</f>
        <v>1.1685348035418659E-2</v>
      </c>
      <c r="S340" s="435">
        <v>3.2919999999999998</v>
      </c>
      <c r="T340" s="438">
        <v>3.1619000000000002</v>
      </c>
      <c r="U340" s="437"/>
      <c r="V340" s="435"/>
      <c r="W340" s="182"/>
      <c r="X340" s="598"/>
      <c r="Y340" s="178"/>
      <c r="Z340" s="591"/>
      <c r="AA340" s="178"/>
      <c r="AB340" s="179"/>
      <c r="AC340" s="73"/>
      <c r="AD340" s="73"/>
      <c r="AE340" s="180"/>
      <c r="AF340" s="75"/>
      <c r="AG340" s="76"/>
      <c r="AH340" s="180"/>
      <c r="AI340" s="180"/>
      <c r="AJ340" s="180"/>
      <c r="AK340" s="75"/>
      <c r="AL340" s="76"/>
      <c r="AM340" s="181"/>
      <c r="AN340" s="181"/>
      <c r="AO340" s="182"/>
      <c r="AP340" s="134"/>
      <c r="AQ340" s="135"/>
      <c r="AR340" s="111"/>
      <c r="AS340" s="178"/>
      <c r="AT340" s="178"/>
      <c r="AU340" s="178"/>
      <c r="AV340" s="178"/>
      <c r="AW340" s="179"/>
      <c r="AX340" s="73"/>
      <c r="AY340" s="73"/>
      <c r="AZ340" s="180"/>
      <c r="BA340" s="75"/>
      <c r="BB340" s="76"/>
      <c r="BC340" s="180"/>
      <c r="BD340" s="180"/>
      <c r="BE340" s="180"/>
      <c r="BF340" s="75"/>
      <c r="BG340" s="76"/>
      <c r="BH340" s="181"/>
      <c r="BI340" s="181"/>
      <c r="BJ340" s="182"/>
      <c r="BK340" s="134"/>
      <c r="BL340" s="135"/>
      <c r="BM340" s="111"/>
      <c r="BN340" s="178"/>
      <c r="BO340" s="178"/>
      <c r="BP340" s="178"/>
      <c r="BQ340" s="178"/>
      <c r="BR340" s="179"/>
      <c r="BS340" s="73"/>
      <c r="BT340" s="73"/>
      <c r="BU340" s="180"/>
      <c r="BV340" s="75"/>
      <c r="BW340" s="76"/>
      <c r="BX340" s="180"/>
      <c r="BY340" s="180"/>
      <c r="BZ340" s="180"/>
      <c r="CA340" s="75"/>
      <c r="CB340" s="76"/>
      <c r="CC340" s="181"/>
      <c r="CD340" s="181"/>
      <c r="CE340" s="182"/>
      <c r="CF340" s="134"/>
      <c r="CG340" s="135"/>
      <c r="CH340" s="111"/>
      <c r="CI340" s="178"/>
      <c r="CJ340" s="178"/>
      <c r="CK340" s="178"/>
      <c r="CL340" s="178"/>
      <c r="CM340" s="179"/>
      <c r="CN340" s="73"/>
      <c r="CO340" s="73"/>
      <c r="CP340" s="180"/>
      <c r="CQ340" s="75"/>
      <c r="CR340" s="76"/>
      <c r="CS340" s="180"/>
      <c r="CT340" s="180"/>
      <c r="CU340" s="180"/>
      <c r="CV340" s="75"/>
      <c r="CW340" s="76"/>
      <c r="CX340" s="181"/>
      <c r="CY340" s="181"/>
      <c r="CZ340" s="182"/>
      <c r="DA340" s="134"/>
      <c r="DB340" s="135"/>
      <c r="DC340" s="111"/>
      <c r="DD340" s="178"/>
      <c r="DE340" s="178"/>
      <c r="DF340" s="178"/>
      <c r="DG340" s="178"/>
      <c r="DH340" s="179"/>
      <c r="DI340" s="73"/>
      <c r="DJ340" s="73"/>
      <c r="DK340" s="180"/>
      <c r="DL340" s="75"/>
      <c r="DM340" s="76"/>
      <c r="DN340" s="180"/>
      <c r="DO340" s="180"/>
      <c r="DP340" s="180"/>
      <c r="DQ340" s="75"/>
      <c r="DR340" s="76"/>
      <c r="DS340" s="181"/>
      <c r="DT340" s="181"/>
      <c r="DU340" s="182"/>
      <c r="DV340" s="134"/>
      <c r="DW340" s="135"/>
      <c r="DX340" s="111"/>
      <c r="DY340" s="178"/>
      <c r="DZ340" s="178"/>
      <c r="EA340" s="178"/>
      <c r="EB340" s="178"/>
      <c r="EC340" s="179"/>
      <c r="ED340" s="73"/>
      <c r="EE340" s="73"/>
      <c r="EF340" s="180"/>
      <c r="EG340" s="75"/>
      <c r="EH340" s="76"/>
      <c r="EI340" s="180"/>
      <c r="EJ340" s="180"/>
      <c r="EK340" s="180"/>
      <c r="EL340" s="75"/>
      <c r="EM340" s="76"/>
      <c r="EN340" s="181"/>
      <c r="EO340" s="181"/>
      <c r="EP340" s="182"/>
      <c r="EQ340" s="134"/>
      <c r="ER340" s="135"/>
      <c r="ES340" s="111"/>
      <c r="ET340" s="178"/>
      <c r="EU340" s="178"/>
      <c r="EV340" s="178"/>
      <c r="EW340" s="178"/>
      <c r="EX340" s="179"/>
      <c r="EY340" s="73"/>
      <c r="EZ340" s="73"/>
      <c r="FA340" s="180"/>
      <c r="FB340" s="75"/>
      <c r="FC340" s="76"/>
      <c r="FD340" s="180"/>
      <c r="FE340" s="180"/>
      <c r="FF340" s="180"/>
      <c r="FG340" s="75"/>
      <c r="FH340" s="76"/>
      <c r="FI340" s="181"/>
      <c r="FJ340" s="181"/>
      <c r="FK340" s="182"/>
      <c r="FL340" s="134"/>
      <c r="FM340" s="135"/>
      <c r="FN340" s="111"/>
      <c r="FO340" s="178"/>
      <c r="FP340" s="178"/>
      <c r="FQ340" s="178"/>
      <c r="FR340" s="178"/>
      <c r="FS340" s="179"/>
      <c r="FT340" s="73"/>
      <c r="FU340" s="73"/>
      <c r="FV340" s="180"/>
      <c r="FW340" s="75"/>
      <c r="FX340" s="76"/>
      <c r="FY340" s="180"/>
      <c r="FZ340" s="180"/>
      <c r="GA340" s="180"/>
      <c r="GB340" s="75"/>
      <c r="GC340" s="76"/>
      <c r="GD340" s="181"/>
      <c r="GE340" s="181"/>
      <c r="GF340" s="182"/>
      <c r="GG340" s="134"/>
      <c r="GH340" s="135"/>
      <c r="GI340" s="111"/>
      <c r="GJ340" s="178"/>
      <c r="GK340" s="178"/>
      <c r="GL340" s="178"/>
      <c r="GM340" s="178"/>
      <c r="GN340" s="179"/>
      <c r="GO340" s="73"/>
      <c r="GP340" s="73"/>
      <c r="GQ340" s="180"/>
      <c r="GR340" s="75"/>
      <c r="GS340" s="76"/>
      <c r="GT340" s="180"/>
      <c r="GU340" s="180"/>
      <c r="GV340" s="180"/>
      <c r="GW340" s="75"/>
      <c r="GX340" s="76"/>
      <c r="GY340" s="181"/>
      <c r="GZ340" s="181"/>
      <c r="HA340" s="182"/>
      <c r="HB340" s="134"/>
      <c r="HC340" s="135"/>
      <c r="HD340" s="111"/>
      <c r="HE340" s="178"/>
      <c r="HF340" s="178"/>
      <c r="HG340" s="178"/>
      <c r="HH340" s="178"/>
      <c r="HI340" s="179"/>
      <c r="HJ340" s="73"/>
      <c r="HK340" s="73"/>
      <c r="HL340" s="180"/>
      <c r="HM340" s="75"/>
      <c r="HN340" s="76"/>
      <c r="HO340" s="180"/>
      <c r="HP340" s="180"/>
      <c r="HQ340" s="180"/>
      <c r="HR340" s="75"/>
      <c r="HS340" s="76"/>
      <c r="HT340" s="181"/>
      <c r="HU340" s="181"/>
      <c r="HV340" s="182"/>
      <c r="HW340" s="134"/>
      <c r="HX340" s="135"/>
      <c r="HY340" s="111"/>
      <c r="HZ340" s="178"/>
      <c r="IA340" s="178"/>
      <c r="IB340" s="178"/>
      <c r="IC340" s="178"/>
      <c r="ID340" s="179"/>
      <c r="IE340" s="73"/>
      <c r="IF340" s="73"/>
      <c r="IG340" s="180"/>
      <c r="IH340" s="75"/>
      <c r="II340" s="76"/>
      <c r="IJ340" s="180"/>
      <c r="IK340" s="180"/>
      <c r="IL340" s="180"/>
      <c r="IM340" s="75"/>
      <c r="IN340" s="76"/>
      <c r="IO340" s="181"/>
      <c r="IP340" s="181"/>
      <c r="IQ340" s="182"/>
      <c r="IR340" s="134"/>
      <c r="IS340" s="135"/>
      <c r="IT340" s="111"/>
      <c r="IU340" s="178"/>
      <c r="IV340" s="178"/>
      <c r="IW340" s="178"/>
      <c r="IX340" s="178"/>
      <c r="IY340" s="179"/>
      <c r="IZ340" s="73"/>
      <c r="JA340" s="73"/>
      <c r="JB340" s="180"/>
      <c r="JC340" s="75"/>
      <c r="JD340" s="76"/>
      <c r="JE340" s="180"/>
      <c r="JF340" s="180"/>
      <c r="JG340" s="180"/>
      <c r="JH340" s="75"/>
      <c r="JI340" s="76"/>
      <c r="JJ340" s="181"/>
      <c r="JK340" s="181"/>
      <c r="JL340" s="182"/>
      <c r="JM340" s="134"/>
      <c r="JN340" s="135"/>
      <c r="JO340" s="111"/>
      <c r="JP340" s="178"/>
      <c r="JQ340" s="178"/>
      <c r="JR340" s="178"/>
      <c r="JS340" s="178"/>
      <c r="JT340" s="179"/>
      <c r="JU340" s="73"/>
      <c r="JV340" s="73"/>
      <c r="JW340" s="180"/>
      <c r="JX340" s="75"/>
      <c r="JY340" s="76"/>
      <c r="JZ340" s="180"/>
      <c r="KA340" s="180"/>
      <c r="KB340" s="180"/>
      <c r="KC340" s="75"/>
      <c r="KD340" s="76"/>
      <c r="KE340" s="181"/>
      <c r="KF340" s="181"/>
      <c r="KG340" s="182"/>
      <c r="KH340" s="134"/>
      <c r="KI340" s="135"/>
      <c r="KJ340" s="111"/>
      <c r="KK340" s="178"/>
      <c r="KL340" s="178"/>
      <c r="KM340" s="178"/>
      <c r="KN340" s="178"/>
      <c r="KO340" s="179"/>
      <c r="KP340" s="73"/>
      <c r="KQ340" s="73"/>
      <c r="KR340" s="180"/>
      <c r="KS340" s="75"/>
      <c r="KT340" s="76"/>
      <c r="KU340" s="180"/>
      <c r="KV340" s="180"/>
      <c r="KW340" s="180"/>
      <c r="KX340" s="75"/>
      <c r="KY340" s="76"/>
      <c r="KZ340" s="181"/>
      <c r="LA340" s="181"/>
      <c r="LB340" s="182"/>
      <c r="LC340" s="134"/>
      <c r="LD340" s="135"/>
      <c r="LE340" s="111"/>
      <c r="LF340" s="178"/>
      <c r="LG340" s="178"/>
      <c r="LH340" s="178"/>
      <c r="LI340" s="178"/>
      <c r="LJ340" s="179"/>
      <c r="LK340" s="73"/>
      <c r="LL340" s="73"/>
      <c r="LM340" s="180"/>
      <c r="LN340" s="75"/>
      <c r="LO340" s="76"/>
      <c r="LP340" s="180"/>
      <c r="LQ340" s="180"/>
      <c r="LR340" s="180"/>
      <c r="LS340" s="75"/>
      <c r="LT340" s="76"/>
      <c r="LU340" s="181"/>
      <c r="LV340" s="181"/>
      <c r="LW340" s="182"/>
      <c r="LX340" s="134"/>
      <c r="LY340" s="135"/>
      <c r="LZ340" s="111"/>
      <c r="MA340" s="178"/>
      <c r="MB340" s="178"/>
      <c r="MC340" s="178"/>
      <c r="MD340" s="178"/>
      <c r="ME340" s="179"/>
      <c r="MF340" s="73"/>
      <c r="MG340" s="73"/>
      <c r="MH340" s="180"/>
      <c r="MI340" s="75"/>
      <c r="MJ340" s="76"/>
      <c r="MK340" s="180"/>
      <c r="ML340" s="180"/>
      <c r="MM340" s="180"/>
      <c r="MN340" s="75"/>
      <c r="MO340" s="76"/>
      <c r="MP340" s="181"/>
      <c r="MQ340" s="181"/>
      <c r="MR340" s="182"/>
      <c r="MS340" s="134"/>
      <c r="MT340" s="135"/>
      <c r="MU340" s="111"/>
      <c r="MV340" s="178"/>
      <c r="MW340" s="178"/>
      <c r="MX340" s="178"/>
      <c r="MY340" s="178"/>
      <c r="MZ340" s="179"/>
      <c r="NA340" s="73"/>
      <c r="NB340" s="73"/>
      <c r="NC340" s="180"/>
      <c r="ND340" s="75"/>
      <c r="NE340" s="76"/>
      <c r="NF340" s="180"/>
      <c r="NG340" s="180"/>
      <c r="NH340" s="180"/>
      <c r="NI340" s="75"/>
      <c r="NJ340" s="76"/>
      <c r="NK340" s="181"/>
      <c r="NL340" s="181"/>
      <c r="NM340" s="182"/>
      <c r="NN340" s="134"/>
      <c r="NO340" s="135"/>
      <c r="NP340" s="111"/>
      <c r="NQ340" s="178"/>
      <c r="NR340" s="178"/>
      <c r="NS340" s="178"/>
      <c r="NT340" s="178"/>
      <c r="NU340" s="179"/>
      <c r="NV340" s="73"/>
      <c r="NW340" s="73"/>
      <c r="NX340" s="180"/>
      <c r="NY340" s="75"/>
      <c r="NZ340" s="76"/>
      <c r="OA340" s="180"/>
      <c r="OB340" s="180"/>
      <c r="OC340" s="180"/>
      <c r="OD340" s="75"/>
      <c r="OE340" s="76"/>
      <c r="OF340" s="181"/>
      <c r="OG340" s="181"/>
      <c r="OH340" s="182"/>
      <c r="OI340" s="134"/>
      <c r="OJ340" s="135"/>
      <c r="OK340" s="111"/>
      <c r="OL340" s="178"/>
      <c r="OM340" s="178"/>
      <c r="ON340" s="178"/>
      <c r="OO340" s="178"/>
      <c r="OP340" s="179"/>
      <c r="OQ340" s="73"/>
      <c r="OR340" s="73"/>
      <c r="OS340" s="180"/>
      <c r="OT340" s="75"/>
      <c r="OU340" s="76"/>
      <c r="OV340" s="180"/>
      <c r="OW340" s="180"/>
      <c r="OX340" s="180"/>
      <c r="OY340" s="75"/>
      <c r="OZ340" s="76"/>
      <c r="PA340" s="181"/>
      <c r="PB340" s="181"/>
      <c r="PC340" s="182"/>
      <c r="PD340" s="134"/>
      <c r="PE340" s="135"/>
      <c r="PF340" s="111"/>
      <c r="PG340" s="178"/>
      <c r="PH340" s="178"/>
      <c r="PI340" s="178"/>
      <c r="PJ340" s="178"/>
      <c r="PK340" s="179"/>
      <c r="PL340" s="73"/>
      <c r="PM340" s="73"/>
      <c r="PN340" s="180"/>
      <c r="PO340" s="75"/>
      <c r="PP340" s="76"/>
      <c r="PQ340" s="180"/>
      <c r="PR340" s="180"/>
      <c r="PS340" s="180"/>
      <c r="PT340" s="75"/>
      <c r="PU340" s="76"/>
      <c r="PV340" s="181"/>
      <c r="PW340" s="181"/>
      <c r="PX340" s="182"/>
      <c r="PY340" s="134"/>
      <c r="PZ340" s="135"/>
      <c r="QA340" s="111"/>
      <c r="QB340" s="178"/>
      <c r="QC340" s="178"/>
      <c r="QD340" s="178"/>
      <c r="QE340" s="178"/>
      <c r="QF340" s="179"/>
      <c r="QG340" s="73"/>
      <c r="QH340" s="73"/>
      <c r="QI340" s="180"/>
      <c r="QJ340" s="75"/>
      <c r="QK340" s="76"/>
      <c r="QL340" s="180"/>
      <c r="QM340" s="180"/>
      <c r="QN340" s="180"/>
      <c r="QO340" s="75"/>
      <c r="QP340" s="76"/>
      <c r="QQ340" s="181"/>
      <c r="QR340" s="181"/>
      <c r="QS340" s="182"/>
      <c r="QT340" s="134"/>
      <c r="QU340" s="135"/>
      <c r="QV340" s="111"/>
      <c r="QW340" s="178"/>
      <c r="QX340" s="178"/>
      <c r="QY340" s="178"/>
      <c r="QZ340" s="178"/>
      <c r="RA340" s="179"/>
      <c r="RB340" s="73"/>
      <c r="RC340" s="73"/>
      <c r="RD340" s="180"/>
      <c r="RE340" s="75"/>
      <c r="RF340" s="76"/>
      <c r="RG340" s="180"/>
      <c r="RH340" s="180"/>
      <c r="RI340" s="180"/>
      <c r="RJ340" s="75"/>
      <c r="RK340" s="76"/>
      <c r="RL340" s="181"/>
      <c r="RM340" s="181"/>
      <c r="RN340" s="182"/>
      <c r="RO340" s="134"/>
      <c r="RP340" s="135"/>
      <c r="RQ340" s="111"/>
      <c r="RR340" s="178"/>
      <c r="RS340" s="178"/>
      <c r="RT340" s="178"/>
      <c r="RU340" s="178"/>
      <c r="RV340" s="179"/>
      <c r="RW340" s="73"/>
      <c r="RX340" s="73"/>
      <c r="RY340" s="180"/>
      <c r="RZ340" s="75"/>
      <c r="SA340" s="76"/>
      <c r="SB340" s="180"/>
      <c r="SC340" s="180"/>
      <c r="SD340" s="180"/>
      <c r="SE340" s="75"/>
      <c r="SF340" s="76"/>
      <c r="SG340" s="181"/>
      <c r="SH340" s="181"/>
      <c r="SI340" s="182"/>
      <c r="SJ340" s="134"/>
      <c r="SK340" s="135"/>
      <c r="SL340" s="111"/>
      <c r="SM340" s="178"/>
      <c r="SN340" s="178"/>
      <c r="SO340" s="178"/>
      <c r="SP340" s="178"/>
      <c r="SQ340" s="179"/>
      <c r="SR340" s="73"/>
      <c r="SS340" s="73"/>
      <c r="ST340" s="180"/>
      <c r="SU340" s="75"/>
      <c r="SV340" s="76"/>
      <c r="SW340" s="180"/>
      <c r="SX340" s="180"/>
      <c r="SY340" s="180"/>
      <c r="SZ340" s="75"/>
      <c r="TA340" s="76"/>
      <c r="TB340" s="181"/>
      <c r="TC340" s="181"/>
      <c r="TD340" s="182"/>
      <c r="TE340" s="134"/>
      <c r="TF340" s="135"/>
      <c r="TG340" s="111"/>
      <c r="TH340" s="178"/>
      <c r="TI340" s="178"/>
      <c r="TJ340" s="178"/>
      <c r="TK340" s="178"/>
      <c r="TL340" s="179"/>
      <c r="TM340" s="73"/>
      <c r="TN340" s="73"/>
      <c r="TO340" s="180"/>
      <c r="TP340" s="75"/>
      <c r="TQ340" s="76"/>
      <c r="TR340" s="180"/>
      <c r="TS340" s="180"/>
      <c r="TT340" s="180"/>
      <c r="TU340" s="75"/>
      <c r="TV340" s="76"/>
      <c r="TW340" s="181"/>
      <c r="TX340" s="181"/>
      <c r="TY340" s="182"/>
      <c r="TZ340" s="134"/>
      <c r="UA340" s="135"/>
      <c r="UB340" s="111"/>
      <c r="UC340" s="178"/>
      <c r="UD340" s="178"/>
      <c r="UE340" s="178"/>
      <c r="UF340" s="178"/>
      <c r="UG340" s="179"/>
      <c r="UH340" s="73"/>
      <c r="UI340" s="73"/>
      <c r="UJ340" s="180"/>
      <c r="UK340" s="75"/>
      <c r="UL340" s="76"/>
      <c r="UM340" s="180"/>
      <c r="UN340" s="180"/>
      <c r="UO340" s="180"/>
      <c r="UP340" s="75"/>
      <c r="UQ340" s="76"/>
      <c r="UR340" s="181"/>
      <c r="US340" s="181"/>
      <c r="UT340" s="182"/>
      <c r="UU340" s="134"/>
      <c r="UV340" s="135"/>
      <c r="UW340" s="111"/>
      <c r="UX340" s="178"/>
      <c r="UY340" s="178"/>
      <c r="UZ340" s="178"/>
      <c r="VA340" s="178"/>
      <c r="VB340" s="179"/>
      <c r="VC340" s="73"/>
      <c r="VD340" s="73"/>
      <c r="VE340" s="180"/>
      <c r="VF340" s="75"/>
      <c r="VG340" s="76"/>
      <c r="VH340" s="180"/>
      <c r="VI340" s="180"/>
      <c r="VJ340" s="180"/>
      <c r="VK340" s="75"/>
      <c r="VL340" s="76"/>
      <c r="VM340" s="181"/>
      <c r="VN340" s="181"/>
      <c r="VO340" s="182"/>
      <c r="VP340" s="134"/>
      <c r="VQ340" s="135"/>
      <c r="VR340" s="111"/>
      <c r="VS340" s="178"/>
      <c r="VT340" s="178"/>
      <c r="VU340" s="178"/>
      <c r="VV340" s="178"/>
      <c r="VW340" s="179"/>
      <c r="VX340" s="73"/>
      <c r="VY340" s="73"/>
      <c r="VZ340" s="180"/>
      <c r="WA340" s="75"/>
      <c r="WB340" s="76"/>
      <c r="WC340" s="180"/>
      <c r="WD340" s="180"/>
      <c r="WE340" s="180"/>
      <c r="WF340" s="75"/>
      <c r="WG340" s="76"/>
      <c r="WH340" s="181"/>
      <c r="WI340" s="181"/>
      <c r="WJ340" s="182"/>
      <c r="WK340" s="134"/>
      <c r="WL340" s="135"/>
      <c r="WM340" s="111"/>
      <c r="WN340" s="178"/>
      <c r="WO340" s="178"/>
      <c r="WP340" s="178"/>
      <c r="WQ340" s="178"/>
      <c r="WR340" s="179"/>
      <c r="WS340" s="73"/>
      <c r="WT340" s="73"/>
      <c r="WU340" s="180"/>
      <c r="WV340" s="75"/>
      <c r="WW340" s="76"/>
      <c r="WX340" s="180"/>
      <c r="WY340" s="180"/>
      <c r="WZ340" s="180"/>
      <c r="XA340" s="75"/>
      <c r="XB340" s="76"/>
      <c r="XC340" s="181"/>
      <c r="XD340" s="181"/>
      <c r="XE340" s="182"/>
      <c r="XF340" s="134"/>
      <c r="XG340" s="135"/>
      <c r="XH340" s="111"/>
      <c r="XI340" s="178"/>
      <c r="XJ340" s="178"/>
      <c r="XK340" s="178"/>
      <c r="XL340" s="178"/>
      <c r="XM340" s="179"/>
      <c r="XN340" s="73"/>
      <c r="XO340" s="73"/>
      <c r="XP340" s="180"/>
      <c r="XQ340" s="75"/>
      <c r="XR340" s="76"/>
      <c r="XS340" s="180"/>
      <c r="XT340" s="180"/>
      <c r="XU340" s="180"/>
      <c r="XV340" s="75"/>
      <c r="XW340" s="76"/>
      <c r="XX340" s="181"/>
      <c r="XY340" s="181"/>
      <c r="XZ340" s="182"/>
      <c r="YA340" s="134"/>
      <c r="YB340" s="135"/>
      <c r="YC340" s="111"/>
      <c r="YD340" s="178"/>
      <c r="YE340" s="178"/>
      <c r="YF340" s="178"/>
      <c r="YG340" s="178"/>
      <c r="YH340" s="179"/>
      <c r="YI340" s="73"/>
      <c r="YJ340" s="73"/>
      <c r="YK340" s="180"/>
      <c r="YL340" s="75"/>
      <c r="YM340" s="76"/>
      <c r="YN340" s="180"/>
      <c r="YO340" s="180"/>
      <c r="YP340" s="180"/>
      <c r="YQ340" s="75"/>
      <c r="YR340" s="76"/>
      <c r="YS340" s="181"/>
      <c r="YT340" s="181"/>
      <c r="YU340" s="182"/>
      <c r="YV340" s="134"/>
      <c r="YW340" s="135"/>
      <c r="YX340" s="111"/>
      <c r="YY340" s="178"/>
      <c r="YZ340" s="178"/>
      <c r="ZA340" s="178"/>
      <c r="ZB340" s="178"/>
      <c r="ZC340" s="179"/>
      <c r="ZD340" s="73"/>
      <c r="ZE340" s="73"/>
      <c r="ZF340" s="180"/>
      <c r="ZG340" s="75"/>
      <c r="ZH340" s="76"/>
      <c r="ZI340" s="180"/>
      <c r="ZJ340" s="180"/>
      <c r="ZK340" s="180"/>
      <c r="ZL340" s="75"/>
      <c r="ZM340" s="76"/>
      <c r="ZN340" s="181"/>
      <c r="ZO340" s="181"/>
      <c r="ZP340" s="182"/>
      <c r="ZQ340" s="134"/>
      <c r="ZR340" s="135"/>
      <c r="ZS340" s="111"/>
      <c r="ZT340" s="178"/>
      <c r="ZU340" s="178"/>
      <c r="ZV340" s="178"/>
      <c r="ZW340" s="178"/>
      <c r="ZX340" s="179"/>
      <c r="ZY340" s="73"/>
      <c r="ZZ340" s="73"/>
      <c r="AAA340" s="180"/>
      <c r="AAB340" s="75"/>
      <c r="AAC340" s="76"/>
      <c r="AAD340" s="180"/>
      <c r="AAE340" s="180"/>
      <c r="AAF340" s="180"/>
      <c r="AAG340" s="75"/>
      <c r="AAH340" s="76"/>
      <c r="AAI340" s="181"/>
      <c r="AAJ340" s="181"/>
      <c r="AAK340" s="182"/>
      <c r="AAL340" s="134"/>
      <c r="AAM340" s="135"/>
      <c r="AAN340" s="111"/>
      <c r="AAO340" s="178"/>
      <c r="AAP340" s="178"/>
      <c r="AAQ340" s="178"/>
      <c r="AAR340" s="178"/>
      <c r="AAS340" s="179"/>
      <c r="AAT340" s="73"/>
      <c r="AAU340" s="73"/>
      <c r="AAV340" s="180"/>
      <c r="AAW340" s="75"/>
      <c r="AAX340" s="76"/>
      <c r="AAY340" s="180"/>
      <c r="AAZ340" s="180"/>
      <c r="ABA340" s="180"/>
      <c r="ABB340" s="75"/>
      <c r="ABC340" s="76"/>
      <c r="ABD340" s="181"/>
      <c r="ABE340" s="181"/>
      <c r="ABF340" s="182"/>
      <c r="ABG340" s="134"/>
      <c r="ABH340" s="135"/>
      <c r="ABI340" s="111"/>
      <c r="ABJ340" s="178"/>
      <c r="ABK340" s="178"/>
      <c r="ABL340" s="178"/>
      <c r="ABM340" s="178"/>
      <c r="ABN340" s="179"/>
      <c r="ABO340" s="73"/>
      <c r="ABP340" s="73"/>
      <c r="ABQ340" s="180"/>
      <c r="ABR340" s="75"/>
      <c r="ABS340" s="76"/>
      <c r="ABT340" s="180"/>
      <c r="ABU340" s="180"/>
      <c r="ABV340" s="180"/>
      <c r="ABW340" s="75"/>
      <c r="ABX340" s="76"/>
      <c r="ABY340" s="181"/>
      <c r="ABZ340" s="181"/>
      <c r="ACA340" s="182"/>
      <c r="ACB340" s="134"/>
      <c r="ACC340" s="135"/>
      <c r="ACD340" s="111"/>
      <c r="ACE340" s="178"/>
      <c r="ACF340" s="178"/>
      <c r="ACG340" s="178"/>
      <c r="ACH340" s="178"/>
      <c r="ACI340" s="179"/>
      <c r="ACJ340" s="73"/>
      <c r="ACK340" s="73"/>
      <c r="ACL340" s="180"/>
      <c r="ACM340" s="75"/>
      <c r="ACN340" s="76"/>
      <c r="ACO340" s="180"/>
      <c r="ACP340" s="180"/>
      <c r="ACQ340" s="180"/>
      <c r="ACR340" s="75"/>
      <c r="ACS340" s="76"/>
      <c r="ACT340" s="181"/>
      <c r="ACU340" s="181"/>
      <c r="ACV340" s="182"/>
      <c r="ACW340" s="134"/>
      <c r="ACX340" s="135"/>
      <c r="ACY340" s="111"/>
      <c r="ACZ340" s="178"/>
      <c r="ADA340" s="178"/>
      <c r="ADB340" s="178"/>
      <c r="ADC340" s="178"/>
      <c r="ADD340" s="179"/>
      <c r="ADE340" s="73"/>
      <c r="ADF340" s="73"/>
      <c r="ADG340" s="180"/>
      <c r="ADH340" s="75"/>
      <c r="ADI340" s="76"/>
      <c r="ADJ340" s="180"/>
      <c r="ADK340" s="180"/>
      <c r="ADL340" s="180"/>
      <c r="ADM340" s="75"/>
      <c r="ADN340" s="76"/>
      <c r="ADO340" s="181"/>
      <c r="ADP340" s="181"/>
      <c r="ADQ340" s="182"/>
      <c r="ADR340" s="134"/>
      <c r="ADS340" s="135"/>
      <c r="ADT340" s="111"/>
      <c r="ADU340" s="178"/>
      <c r="ADV340" s="178"/>
      <c r="ADW340" s="178"/>
      <c r="ADX340" s="178"/>
      <c r="ADY340" s="179"/>
      <c r="ADZ340" s="73"/>
      <c r="AEA340" s="73"/>
      <c r="AEB340" s="180"/>
      <c r="AEC340" s="75"/>
      <c r="AED340" s="76"/>
      <c r="AEE340" s="180"/>
      <c r="AEF340" s="180"/>
      <c r="AEG340" s="180"/>
      <c r="AEH340" s="75"/>
      <c r="AEI340" s="76"/>
      <c r="AEJ340" s="181"/>
      <c r="AEK340" s="181"/>
      <c r="AEL340" s="182"/>
      <c r="AEM340" s="134"/>
      <c r="AEN340" s="135"/>
      <c r="AEO340" s="111"/>
      <c r="AEP340" s="178"/>
      <c r="AEQ340" s="178"/>
      <c r="AER340" s="178"/>
      <c r="AES340" s="178"/>
      <c r="AET340" s="179"/>
      <c r="AEU340" s="73"/>
      <c r="AEV340" s="73"/>
      <c r="AEW340" s="180"/>
      <c r="AEX340" s="75"/>
      <c r="AEY340" s="76"/>
      <c r="AEZ340" s="180"/>
      <c r="AFA340" s="180"/>
      <c r="AFB340" s="180"/>
      <c r="AFC340" s="75"/>
      <c r="AFD340" s="76"/>
      <c r="AFE340" s="181"/>
      <c r="AFF340" s="181"/>
      <c r="AFG340" s="182"/>
      <c r="AFH340" s="134"/>
      <c r="AFI340" s="135"/>
      <c r="AFJ340" s="111"/>
      <c r="AFK340" s="178"/>
      <c r="AFL340" s="178"/>
      <c r="AFM340" s="178"/>
      <c r="AFN340" s="178"/>
      <c r="AFO340" s="179"/>
      <c r="AFP340" s="73"/>
      <c r="AFQ340" s="73"/>
      <c r="AFR340" s="180"/>
      <c r="AFS340" s="75"/>
      <c r="AFT340" s="76"/>
      <c r="AFU340" s="180"/>
      <c r="AFV340" s="180"/>
      <c r="AFW340" s="180"/>
      <c r="AFX340" s="75"/>
      <c r="AFY340" s="76"/>
      <c r="AFZ340" s="181"/>
      <c r="AGA340" s="181"/>
      <c r="AGB340" s="182"/>
      <c r="AGC340" s="134"/>
      <c r="AGD340" s="135"/>
      <c r="AGE340" s="111"/>
      <c r="AGF340" s="178"/>
      <c r="AGG340" s="178"/>
      <c r="AGH340" s="178"/>
      <c r="AGI340" s="178"/>
      <c r="AGJ340" s="179"/>
      <c r="AGK340" s="73"/>
      <c r="AGL340" s="73"/>
      <c r="AGM340" s="180"/>
      <c r="AGN340" s="75"/>
      <c r="AGO340" s="76"/>
      <c r="AGP340" s="180"/>
      <c r="AGQ340" s="180"/>
      <c r="AGR340" s="180"/>
      <c r="AGS340" s="75"/>
      <c r="AGT340" s="76"/>
      <c r="AGU340" s="181"/>
      <c r="AGV340" s="181"/>
      <c r="AGW340" s="182"/>
      <c r="AGX340" s="134"/>
      <c r="AGY340" s="135"/>
      <c r="AGZ340" s="111"/>
      <c r="AHA340" s="178"/>
      <c r="AHB340" s="178"/>
      <c r="AHC340" s="178"/>
      <c r="AHD340" s="178"/>
      <c r="AHE340" s="179"/>
      <c r="AHF340" s="73"/>
      <c r="AHG340" s="73"/>
      <c r="AHH340" s="180"/>
      <c r="AHI340" s="75"/>
      <c r="AHJ340" s="76"/>
      <c r="AHK340" s="180"/>
      <c r="AHL340" s="180"/>
      <c r="AHM340" s="180"/>
      <c r="AHN340" s="75"/>
      <c r="AHO340" s="76"/>
      <c r="AHP340" s="181"/>
      <c r="AHQ340" s="181"/>
      <c r="AHR340" s="182"/>
      <c r="AHS340" s="134"/>
      <c r="AHT340" s="135"/>
      <c r="AHU340" s="111"/>
      <c r="AHV340" s="178"/>
      <c r="AHW340" s="178"/>
      <c r="AHX340" s="178"/>
      <c r="AHY340" s="178"/>
      <c r="AHZ340" s="179"/>
      <c r="AIA340" s="73"/>
      <c r="AIB340" s="73"/>
      <c r="AIC340" s="180"/>
      <c r="AID340" s="75"/>
      <c r="AIE340" s="76"/>
      <c r="AIF340" s="180"/>
      <c r="AIG340" s="180"/>
      <c r="AIH340" s="180"/>
      <c r="AII340" s="75"/>
      <c r="AIJ340" s="76"/>
      <c r="AIK340" s="181"/>
      <c r="AIL340" s="181"/>
      <c r="AIM340" s="182"/>
      <c r="AIN340" s="134"/>
      <c r="AIO340" s="135"/>
      <c r="AIP340" s="111"/>
      <c r="AIQ340" s="178"/>
      <c r="AIR340" s="178"/>
      <c r="AIS340" s="178"/>
      <c r="AIT340" s="178"/>
      <c r="AIU340" s="179"/>
      <c r="AIV340" s="73"/>
      <c r="AIW340" s="73"/>
      <c r="AIX340" s="180"/>
      <c r="AIY340" s="75"/>
      <c r="AIZ340" s="76"/>
      <c r="AJA340" s="180"/>
      <c r="AJB340" s="180"/>
      <c r="AJC340" s="180"/>
      <c r="AJD340" s="75"/>
      <c r="AJE340" s="76"/>
      <c r="AJF340" s="181"/>
      <c r="AJG340" s="181"/>
      <c r="AJH340" s="182"/>
      <c r="AJI340" s="134"/>
      <c r="AJJ340" s="135"/>
      <c r="AJK340" s="111"/>
      <c r="AJL340" s="178"/>
      <c r="AJM340" s="178"/>
      <c r="AJN340" s="178"/>
      <c r="AJO340" s="178"/>
      <c r="AJP340" s="179"/>
      <c r="AJQ340" s="73"/>
      <c r="AJR340" s="73"/>
      <c r="AJS340" s="180"/>
      <c r="AJT340" s="75"/>
      <c r="AJU340" s="76"/>
      <c r="AJV340" s="180"/>
      <c r="AJW340" s="180"/>
      <c r="AJX340" s="180"/>
      <c r="AJY340" s="75"/>
      <c r="AJZ340" s="76"/>
      <c r="AKA340" s="181"/>
      <c r="AKB340" s="181"/>
      <c r="AKC340" s="182"/>
      <c r="AKD340" s="134"/>
      <c r="AKE340" s="135"/>
      <c r="AKF340" s="111"/>
      <c r="AKG340" s="178"/>
      <c r="AKH340" s="178"/>
      <c r="AKI340" s="178"/>
      <c r="AKJ340" s="178"/>
      <c r="AKK340" s="179"/>
      <c r="AKL340" s="73"/>
      <c r="AKM340" s="73"/>
      <c r="AKN340" s="180"/>
      <c r="AKO340" s="75"/>
      <c r="AKP340" s="76"/>
      <c r="AKQ340" s="180"/>
      <c r="AKR340" s="180"/>
      <c r="AKS340" s="180"/>
      <c r="AKT340" s="75"/>
      <c r="AKU340" s="76"/>
      <c r="AKV340" s="181"/>
      <c r="AKW340" s="181"/>
      <c r="AKX340" s="182"/>
      <c r="AKY340" s="134"/>
      <c r="AKZ340" s="135"/>
      <c r="ALA340" s="111"/>
      <c r="ALB340" s="178"/>
      <c r="ALC340" s="178"/>
      <c r="ALD340" s="178"/>
      <c r="ALE340" s="178"/>
      <c r="ALF340" s="179"/>
      <c r="ALG340" s="73"/>
      <c r="ALH340" s="73"/>
      <c r="ALI340" s="180"/>
      <c r="ALJ340" s="75"/>
      <c r="ALK340" s="76"/>
      <c r="ALL340" s="180"/>
      <c r="ALM340" s="180"/>
      <c r="ALN340" s="180"/>
      <c r="ALO340" s="75"/>
      <c r="ALP340" s="76"/>
      <c r="ALQ340" s="181"/>
      <c r="ALR340" s="181"/>
      <c r="ALS340" s="182"/>
      <c r="ALT340" s="134"/>
      <c r="ALU340" s="135"/>
      <c r="ALV340" s="111"/>
      <c r="ALW340" s="178"/>
      <c r="ALX340" s="178"/>
      <c r="ALY340" s="178"/>
      <c r="ALZ340" s="178"/>
      <c r="AMA340" s="179"/>
      <c r="AMB340" s="73"/>
      <c r="AMC340" s="73"/>
      <c r="AMD340" s="180"/>
      <c r="AME340" s="75"/>
      <c r="AMF340" s="76"/>
      <c r="AMG340" s="180"/>
      <c r="AMH340" s="180"/>
      <c r="AMI340" s="180"/>
      <c r="AMJ340" s="75"/>
      <c r="AMK340" s="76"/>
      <c r="AML340" s="181"/>
      <c r="AMM340" s="181"/>
      <c r="AMN340" s="182"/>
      <c r="AMO340" s="134"/>
      <c r="AMP340" s="135"/>
      <c r="AMQ340" s="111"/>
      <c r="AMR340" s="178"/>
      <c r="AMS340" s="178"/>
      <c r="AMT340" s="178"/>
      <c r="AMU340" s="178"/>
      <c r="AMV340" s="179"/>
      <c r="AMW340" s="73"/>
      <c r="AMX340" s="73"/>
      <c r="AMY340" s="180"/>
      <c r="AMZ340" s="75"/>
      <c r="ANA340" s="76"/>
      <c r="ANB340" s="180"/>
      <c r="ANC340" s="180"/>
      <c r="AND340" s="180"/>
      <c r="ANE340" s="75"/>
      <c r="ANF340" s="76"/>
      <c r="ANG340" s="181"/>
      <c r="ANH340" s="181"/>
      <c r="ANI340" s="182"/>
      <c r="ANJ340" s="134"/>
      <c r="ANK340" s="135"/>
      <c r="ANL340" s="111"/>
      <c r="ANM340" s="178"/>
      <c r="ANN340" s="178"/>
      <c r="ANO340" s="178"/>
      <c r="ANP340" s="178"/>
      <c r="ANQ340" s="179"/>
      <c r="ANR340" s="73"/>
      <c r="ANS340" s="73"/>
      <c r="ANT340" s="180"/>
      <c r="ANU340" s="75"/>
      <c r="ANV340" s="76"/>
      <c r="ANW340" s="180"/>
      <c r="ANX340" s="180"/>
      <c r="ANY340" s="180"/>
      <c r="ANZ340" s="75"/>
      <c r="AOA340" s="76"/>
      <c r="AOB340" s="181"/>
      <c r="AOC340" s="181"/>
      <c r="AOD340" s="182"/>
      <c r="AOE340" s="134"/>
      <c r="AOF340" s="135"/>
      <c r="AOG340" s="111"/>
      <c r="AOH340" s="178"/>
      <c r="AOI340" s="178"/>
      <c r="AOJ340" s="178"/>
      <c r="AOK340" s="178"/>
      <c r="AOL340" s="179"/>
      <c r="AOM340" s="73"/>
      <c r="AON340" s="73"/>
      <c r="AOO340" s="180"/>
      <c r="AOP340" s="75"/>
      <c r="AOQ340" s="76"/>
      <c r="AOR340" s="180"/>
      <c r="AOS340" s="180"/>
      <c r="AOT340" s="180"/>
      <c r="AOU340" s="75"/>
      <c r="AOV340" s="76"/>
      <c r="AOW340" s="181"/>
      <c r="AOX340" s="181"/>
      <c r="AOY340" s="182"/>
      <c r="AOZ340" s="134"/>
      <c r="APA340" s="135"/>
      <c r="APB340" s="111"/>
      <c r="APC340" s="178"/>
      <c r="APD340" s="178"/>
      <c r="APE340" s="178"/>
      <c r="APF340" s="178"/>
      <c r="APG340" s="179"/>
      <c r="APH340" s="73"/>
      <c r="API340" s="73"/>
      <c r="APJ340" s="180"/>
      <c r="APK340" s="75"/>
      <c r="APL340" s="76"/>
      <c r="APM340" s="180"/>
      <c r="APN340" s="180"/>
      <c r="APO340" s="180"/>
      <c r="APP340" s="75"/>
      <c r="APQ340" s="76"/>
      <c r="APR340" s="181"/>
      <c r="APS340" s="181"/>
      <c r="APT340" s="182"/>
      <c r="APU340" s="134"/>
      <c r="APV340" s="135"/>
      <c r="APW340" s="111"/>
      <c r="APX340" s="178"/>
      <c r="APY340" s="178"/>
      <c r="APZ340" s="178"/>
      <c r="AQA340" s="178"/>
      <c r="AQB340" s="179"/>
      <c r="AQC340" s="73"/>
      <c r="AQD340" s="73"/>
      <c r="AQE340" s="180"/>
      <c r="AQF340" s="75"/>
      <c r="AQG340" s="76"/>
      <c r="AQH340" s="180"/>
      <c r="AQI340" s="180"/>
      <c r="AQJ340" s="180"/>
      <c r="AQK340" s="75"/>
      <c r="AQL340" s="76"/>
      <c r="AQM340" s="181"/>
      <c r="AQN340" s="181"/>
      <c r="AQO340" s="182"/>
      <c r="AQP340" s="134"/>
      <c r="AQQ340" s="135"/>
      <c r="AQR340" s="111"/>
      <c r="AQS340" s="178"/>
      <c r="AQT340" s="178"/>
      <c r="AQU340" s="178"/>
      <c r="AQV340" s="178"/>
      <c r="AQW340" s="179"/>
      <c r="AQX340" s="73"/>
      <c r="AQY340" s="73"/>
      <c r="AQZ340" s="180"/>
      <c r="ARA340" s="75"/>
      <c r="ARB340" s="76"/>
      <c r="ARC340" s="180"/>
      <c r="ARD340" s="180"/>
      <c r="ARE340" s="180"/>
      <c r="ARF340" s="75"/>
      <c r="ARG340" s="76"/>
      <c r="ARH340" s="181"/>
      <c r="ARI340" s="181"/>
      <c r="ARJ340" s="182"/>
      <c r="ARK340" s="134"/>
      <c r="ARL340" s="135"/>
      <c r="ARM340" s="111"/>
      <c r="ARN340" s="178"/>
      <c r="ARO340" s="178"/>
      <c r="ARP340" s="178"/>
      <c r="ARQ340" s="178"/>
      <c r="ARR340" s="179"/>
      <c r="ARS340" s="73"/>
      <c r="ART340" s="73"/>
      <c r="ARU340" s="180"/>
      <c r="ARV340" s="75"/>
      <c r="ARW340" s="76"/>
      <c r="ARX340" s="180"/>
      <c r="ARY340" s="180"/>
      <c r="ARZ340" s="180"/>
      <c r="ASA340" s="75"/>
      <c r="ASB340" s="76"/>
      <c r="ASC340" s="181"/>
      <c r="ASD340" s="181"/>
      <c r="ASE340" s="182"/>
      <c r="ASF340" s="134"/>
      <c r="ASG340" s="135"/>
      <c r="ASH340" s="111"/>
      <c r="ASI340" s="178"/>
      <c r="ASJ340" s="178"/>
      <c r="ASK340" s="178"/>
      <c r="ASL340" s="178"/>
      <c r="ASM340" s="179"/>
      <c r="ASN340" s="73"/>
      <c r="ASO340" s="73"/>
      <c r="ASP340" s="180"/>
      <c r="ASQ340" s="75"/>
      <c r="ASR340" s="76"/>
      <c r="ASS340" s="180"/>
      <c r="AST340" s="180"/>
      <c r="ASU340" s="180"/>
      <c r="ASV340" s="75"/>
      <c r="ASW340" s="76"/>
      <c r="ASX340" s="181"/>
      <c r="ASY340" s="181"/>
      <c r="ASZ340" s="182"/>
      <c r="ATA340" s="134"/>
      <c r="ATB340" s="135"/>
      <c r="ATC340" s="111"/>
      <c r="ATD340" s="178"/>
      <c r="ATE340" s="178"/>
      <c r="ATF340" s="178"/>
      <c r="ATG340" s="178"/>
      <c r="ATH340" s="179"/>
      <c r="ATI340" s="73"/>
      <c r="ATJ340" s="73"/>
      <c r="ATK340" s="180"/>
      <c r="ATL340" s="75"/>
      <c r="ATM340" s="76"/>
      <c r="ATN340" s="180"/>
      <c r="ATO340" s="180"/>
      <c r="ATP340" s="180"/>
      <c r="ATQ340" s="75"/>
      <c r="ATR340" s="76"/>
      <c r="ATS340" s="181"/>
      <c r="ATT340" s="181"/>
      <c r="ATU340" s="182"/>
      <c r="ATV340" s="134"/>
      <c r="ATW340" s="135"/>
      <c r="ATX340" s="111"/>
      <c r="ATY340" s="178"/>
      <c r="ATZ340" s="178"/>
      <c r="AUA340" s="178"/>
      <c r="AUB340" s="178"/>
      <c r="AUC340" s="179"/>
      <c r="AUD340" s="73"/>
      <c r="AUE340" s="73"/>
      <c r="AUF340" s="180"/>
      <c r="AUG340" s="75"/>
      <c r="AUH340" s="76"/>
      <c r="AUI340" s="180"/>
      <c r="AUJ340" s="180"/>
      <c r="AUK340" s="180"/>
      <c r="AUL340" s="75"/>
      <c r="AUM340" s="76"/>
      <c r="AUN340" s="181"/>
      <c r="AUO340" s="181"/>
      <c r="AUP340" s="182"/>
      <c r="AUQ340" s="134"/>
      <c r="AUR340" s="135"/>
      <c r="AUS340" s="111"/>
      <c r="AUT340" s="178"/>
      <c r="AUU340" s="178"/>
      <c r="AUV340" s="178"/>
      <c r="AUW340" s="178"/>
      <c r="AUX340" s="179"/>
      <c r="AUY340" s="73"/>
      <c r="AUZ340" s="73"/>
      <c r="AVA340" s="180"/>
      <c r="AVB340" s="75"/>
      <c r="AVC340" s="76"/>
      <c r="AVD340" s="180"/>
      <c r="AVE340" s="180"/>
      <c r="AVF340" s="180"/>
      <c r="AVG340" s="75"/>
      <c r="AVH340" s="76"/>
      <c r="AVI340" s="181"/>
      <c r="AVJ340" s="181"/>
      <c r="AVK340" s="182"/>
      <c r="AVL340" s="134"/>
      <c r="AVM340" s="135"/>
      <c r="AVN340" s="111"/>
      <c r="AVO340" s="178"/>
      <c r="AVP340" s="178"/>
      <c r="AVQ340" s="178"/>
      <c r="AVR340" s="178"/>
      <c r="AVS340" s="179"/>
      <c r="AVT340" s="73"/>
      <c r="AVU340" s="73"/>
      <c r="AVV340" s="180"/>
      <c r="AVW340" s="75"/>
      <c r="AVX340" s="76"/>
      <c r="AVY340" s="180"/>
      <c r="AVZ340" s="180"/>
      <c r="AWA340" s="180"/>
      <c r="AWB340" s="75"/>
      <c r="AWC340" s="76"/>
      <c r="AWD340" s="181"/>
      <c r="AWE340" s="181"/>
      <c r="AWF340" s="182"/>
      <c r="AWG340" s="134"/>
      <c r="AWH340" s="135"/>
      <c r="AWI340" s="111"/>
      <c r="AWJ340" s="178"/>
      <c r="AWK340" s="178"/>
      <c r="AWL340" s="178"/>
      <c r="AWM340" s="178"/>
      <c r="AWN340" s="179"/>
      <c r="AWO340" s="73"/>
      <c r="AWP340" s="73"/>
      <c r="AWQ340" s="180"/>
      <c r="AWR340" s="75"/>
      <c r="AWS340" s="76"/>
      <c r="AWT340" s="180"/>
      <c r="AWU340" s="180"/>
      <c r="AWV340" s="180"/>
      <c r="AWW340" s="75"/>
      <c r="AWX340" s="76"/>
      <c r="AWY340" s="181"/>
      <c r="AWZ340" s="181"/>
      <c r="AXA340" s="182"/>
      <c r="AXB340" s="134"/>
      <c r="AXC340" s="135"/>
      <c r="AXD340" s="111"/>
      <c r="AXE340" s="178"/>
      <c r="AXF340" s="178"/>
      <c r="AXG340" s="178"/>
      <c r="AXH340" s="178"/>
      <c r="AXI340" s="179"/>
      <c r="AXJ340" s="73"/>
      <c r="AXK340" s="73"/>
      <c r="AXL340" s="180"/>
      <c r="AXM340" s="75"/>
      <c r="AXN340" s="76"/>
      <c r="AXO340" s="180"/>
      <c r="AXP340" s="180"/>
      <c r="AXQ340" s="180"/>
      <c r="AXR340" s="75"/>
      <c r="AXS340" s="76"/>
      <c r="AXT340" s="181"/>
      <c r="AXU340" s="181"/>
      <c r="AXV340" s="182"/>
      <c r="AXW340" s="134"/>
      <c r="AXX340" s="135"/>
      <c r="AXY340" s="111"/>
      <c r="AXZ340" s="178"/>
      <c r="AYA340" s="178"/>
      <c r="AYB340" s="178"/>
      <c r="AYC340" s="178"/>
      <c r="AYD340" s="179"/>
      <c r="AYE340" s="73"/>
      <c r="AYF340" s="73"/>
      <c r="AYG340" s="180"/>
      <c r="AYH340" s="75"/>
      <c r="AYI340" s="76"/>
      <c r="AYJ340" s="180"/>
      <c r="AYK340" s="180"/>
      <c r="AYL340" s="180"/>
      <c r="AYM340" s="75"/>
      <c r="AYN340" s="76"/>
      <c r="AYO340" s="181"/>
      <c r="AYP340" s="181"/>
      <c r="AYQ340" s="182"/>
      <c r="AYR340" s="134"/>
      <c r="AYS340" s="135"/>
      <c r="AYT340" s="111"/>
      <c r="AYU340" s="178"/>
      <c r="AYV340" s="178"/>
      <c r="AYW340" s="178"/>
      <c r="AYX340" s="178"/>
      <c r="AYY340" s="179"/>
      <c r="AYZ340" s="73"/>
      <c r="AZA340" s="73"/>
      <c r="AZB340" s="180"/>
      <c r="AZC340" s="75"/>
      <c r="AZD340" s="76"/>
      <c r="AZE340" s="180"/>
      <c r="AZF340" s="180"/>
      <c r="AZG340" s="180"/>
      <c r="AZH340" s="75"/>
      <c r="AZI340" s="76"/>
      <c r="AZJ340" s="181"/>
      <c r="AZK340" s="181"/>
      <c r="AZL340" s="182"/>
      <c r="AZM340" s="134"/>
      <c r="AZN340" s="135"/>
      <c r="AZO340" s="111"/>
      <c r="AZP340" s="178"/>
      <c r="AZQ340" s="178"/>
      <c r="AZR340" s="178"/>
      <c r="AZS340" s="178"/>
      <c r="AZT340" s="179"/>
      <c r="AZU340" s="73"/>
      <c r="AZV340" s="73"/>
      <c r="AZW340" s="180"/>
      <c r="AZX340" s="75"/>
      <c r="AZY340" s="76"/>
      <c r="AZZ340" s="180"/>
      <c r="BAA340" s="180"/>
      <c r="BAB340" s="180"/>
      <c r="BAC340" s="75"/>
      <c r="BAD340" s="76"/>
      <c r="BAE340" s="181"/>
      <c r="BAF340" s="181"/>
      <c r="BAG340" s="182"/>
      <c r="BAH340" s="134"/>
      <c r="BAI340" s="135"/>
      <c r="BAJ340" s="111"/>
      <c r="BAK340" s="178"/>
      <c r="BAL340" s="178"/>
      <c r="BAM340" s="178"/>
      <c r="BAN340" s="178"/>
      <c r="BAO340" s="179"/>
      <c r="BAP340" s="73"/>
      <c r="BAQ340" s="73"/>
      <c r="BAR340" s="180"/>
      <c r="BAS340" s="75"/>
      <c r="BAT340" s="76"/>
      <c r="BAU340" s="180"/>
      <c r="BAV340" s="180"/>
      <c r="BAW340" s="180"/>
      <c r="BAX340" s="75"/>
      <c r="BAY340" s="76"/>
      <c r="BAZ340" s="181"/>
      <c r="BBA340" s="181"/>
      <c r="BBB340" s="182"/>
      <c r="BBC340" s="134"/>
      <c r="BBD340" s="135"/>
      <c r="BBE340" s="111"/>
      <c r="BBF340" s="178"/>
      <c r="BBG340" s="178"/>
      <c r="BBH340" s="178"/>
      <c r="BBI340" s="178"/>
      <c r="BBJ340" s="179"/>
      <c r="BBK340" s="73"/>
      <c r="BBL340" s="73"/>
      <c r="BBM340" s="180"/>
      <c r="BBN340" s="75"/>
      <c r="BBO340" s="76"/>
      <c r="BBP340" s="180"/>
      <c r="BBQ340" s="180"/>
      <c r="BBR340" s="180"/>
      <c r="BBS340" s="75"/>
      <c r="BBT340" s="76"/>
      <c r="BBU340" s="181"/>
      <c r="BBV340" s="181"/>
      <c r="BBW340" s="182"/>
      <c r="BBX340" s="134"/>
      <c r="BBY340" s="135"/>
      <c r="BBZ340" s="111"/>
      <c r="BCA340" s="178"/>
      <c r="BCB340" s="178"/>
      <c r="BCC340" s="178"/>
      <c r="BCD340" s="178"/>
      <c r="BCE340" s="179"/>
      <c r="BCF340" s="73"/>
      <c r="BCG340" s="73"/>
      <c r="BCH340" s="180"/>
      <c r="BCI340" s="75"/>
      <c r="BCJ340" s="76"/>
      <c r="BCK340" s="180"/>
      <c r="BCL340" s="180"/>
      <c r="BCM340" s="180"/>
      <c r="BCN340" s="75"/>
      <c r="BCO340" s="76"/>
      <c r="BCP340" s="181"/>
      <c r="BCQ340" s="181"/>
      <c r="BCR340" s="182"/>
      <c r="BCS340" s="134"/>
      <c r="BCT340" s="135"/>
      <c r="BCU340" s="111"/>
      <c r="BCV340" s="178"/>
      <c r="BCW340" s="178"/>
      <c r="BCX340" s="178"/>
      <c r="BCY340" s="178"/>
      <c r="BCZ340" s="179"/>
      <c r="BDA340" s="73"/>
      <c r="BDB340" s="73"/>
      <c r="BDC340" s="180"/>
      <c r="BDD340" s="75"/>
      <c r="BDE340" s="76"/>
      <c r="BDF340" s="180"/>
      <c r="BDG340" s="180"/>
      <c r="BDH340" s="180"/>
      <c r="BDI340" s="75"/>
      <c r="BDJ340" s="76"/>
      <c r="BDK340" s="181"/>
      <c r="BDL340" s="181"/>
      <c r="BDM340" s="182"/>
      <c r="BDN340" s="134"/>
      <c r="BDO340" s="135"/>
      <c r="BDP340" s="111"/>
      <c r="BDQ340" s="178"/>
      <c r="BDR340" s="178"/>
      <c r="BDS340" s="178"/>
      <c r="BDT340" s="178"/>
      <c r="BDU340" s="179"/>
      <c r="BDV340" s="73"/>
      <c r="BDW340" s="73"/>
      <c r="BDX340" s="180"/>
      <c r="BDY340" s="75"/>
      <c r="BDZ340" s="76"/>
      <c r="BEA340" s="180"/>
      <c r="BEB340" s="180"/>
      <c r="BEC340" s="180"/>
      <c r="BED340" s="75"/>
      <c r="BEE340" s="76"/>
      <c r="BEF340" s="181"/>
      <c r="BEG340" s="181"/>
      <c r="BEH340" s="182"/>
      <c r="BEI340" s="134"/>
      <c r="BEJ340" s="135"/>
      <c r="BEK340" s="111"/>
      <c r="BEL340" s="178"/>
      <c r="BEM340" s="178"/>
      <c r="BEN340" s="178"/>
      <c r="BEO340" s="178"/>
      <c r="BEP340" s="179"/>
      <c r="BEQ340" s="73"/>
      <c r="BER340" s="73"/>
      <c r="BES340" s="180"/>
      <c r="BET340" s="75"/>
      <c r="BEU340" s="76"/>
      <c r="BEV340" s="180"/>
      <c r="BEW340" s="180"/>
      <c r="BEX340" s="180"/>
      <c r="BEY340" s="75"/>
      <c r="BEZ340" s="76"/>
      <c r="BFA340" s="181"/>
      <c r="BFB340" s="181"/>
      <c r="BFC340" s="182"/>
      <c r="BFD340" s="134"/>
      <c r="BFE340" s="135"/>
      <c r="BFF340" s="111"/>
      <c r="BFG340" s="178"/>
      <c r="BFH340" s="178"/>
      <c r="BFI340" s="178"/>
      <c r="BFJ340" s="178"/>
      <c r="BFK340" s="179"/>
      <c r="BFL340" s="73"/>
      <c r="BFM340" s="73"/>
      <c r="BFN340" s="180"/>
      <c r="BFO340" s="75"/>
      <c r="BFP340" s="76"/>
      <c r="BFQ340" s="180"/>
      <c r="BFR340" s="180"/>
      <c r="BFS340" s="180"/>
      <c r="BFT340" s="75"/>
      <c r="BFU340" s="76"/>
      <c r="BFV340" s="181"/>
      <c r="BFW340" s="181"/>
      <c r="BFX340" s="182"/>
      <c r="BFY340" s="134"/>
      <c r="BFZ340" s="135"/>
      <c r="BGA340" s="111"/>
      <c r="BGB340" s="178"/>
      <c r="BGC340" s="178"/>
      <c r="BGD340" s="178"/>
      <c r="BGE340" s="178"/>
      <c r="BGF340" s="179"/>
      <c r="BGG340" s="73"/>
      <c r="BGH340" s="73"/>
      <c r="BGI340" s="180"/>
      <c r="BGJ340" s="75"/>
      <c r="BGK340" s="76"/>
      <c r="BGL340" s="180"/>
      <c r="BGM340" s="180"/>
      <c r="BGN340" s="180"/>
      <c r="BGO340" s="75"/>
      <c r="BGP340" s="76"/>
      <c r="BGQ340" s="181"/>
      <c r="BGR340" s="181"/>
      <c r="BGS340" s="182"/>
      <c r="BGT340" s="134"/>
      <c r="BGU340" s="135"/>
      <c r="BGV340" s="111"/>
      <c r="BGW340" s="178"/>
      <c r="BGX340" s="178"/>
      <c r="BGY340" s="178"/>
      <c r="BGZ340" s="178"/>
      <c r="BHA340" s="179"/>
      <c r="BHB340" s="73"/>
      <c r="BHC340" s="73"/>
      <c r="BHD340" s="180"/>
      <c r="BHE340" s="75"/>
      <c r="BHF340" s="76"/>
      <c r="BHG340" s="180"/>
      <c r="BHH340" s="180"/>
      <c r="BHI340" s="180"/>
      <c r="BHJ340" s="75"/>
      <c r="BHK340" s="76"/>
      <c r="BHL340" s="181"/>
      <c r="BHM340" s="181"/>
      <c r="BHN340" s="182"/>
      <c r="BHO340" s="134"/>
      <c r="BHP340" s="135"/>
      <c r="BHQ340" s="111"/>
      <c r="BHR340" s="178"/>
      <c r="BHS340" s="178"/>
      <c r="BHT340" s="178"/>
      <c r="BHU340" s="178"/>
      <c r="BHV340" s="179"/>
      <c r="BHW340" s="73"/>
      <c r="BHX340" s="73"/>
      <c r="BHY340" s="180"/>
      <c r="BHZ340" s="75"/>
      <c r="BIA340" s="76"/>
      <c r="BIB340" s="180"/>
      <c r="BIC340" s="180"/>
      <c r="BID340" s="180"/>
      <c r="BIE340" s="75"/>
      <c r="BIF340" s="76"/>
      <c r="BIG340" s="181"/>
      <c r="BIH340" s="181"/>
      <c r="BII340" s="182"/>
      <c r="BIJ340" s="134"/>
      <c r="BIK340" s="135"/>
      <c r="BIL340" s="111"/>
      <c r="BIM340" s="178"/>
      <c r="BIN340" s="178"/>
      <c r="BIO340" s="178"/>
      <c r="BIP340" s="178"/>
      <c r="BIQ340" s="179"/>
      <c r="BIR340" s="73"/>
      <c r="BIS340" s="73"/>
      <c r="BIT340" s="180"/>
      <c r="BIU340" s="75"/>
      <c r="BIV340" s="76"/>
      <c r="BIW340" s="180"/>
      <c r="BIX340" s="180"/>
      <c r="BIY340" s="180"/>
      <c r="BIZ340" s="75"/>
      <c r="BJA340" s="76"/>
      <c r="BJB340" s="181"/>
      <c r="BJC340" s="181"/>
      <c r="BJD340" s="182"/>
      <c r="BJE340" s="134"/>
      <c r="BJF340" s="135"/>
      <c r="BJG340" s="111"/>
      <c r="BJH340" s="178"/>
      <c r="BJI340" s="178"/>
      <c r="BJJ340" s="178"/>
      <c r="BJK340" s="178"/>
      <c r="BJL340" s="179"/>
      <c r="BJM340" s="73"/>
      <c r="BJN340" s="73"/>
      <c r="BJO340" s="180"/>
      <c r="BJP340" s="75"/>
      <c r="BJQ340" s="76"/>
      <c r="BJR340" s="180"/>
      <c r="BJS340" s="180"/>
      <c r="BJT340" s="180"/>
      <c r="BJU340" s="75"/>
      <c r="BJV340" s="76"/>
      <c r="BJW340" s="181"/>
      <c r="BJX340" s="181"/>
      <c r="BJY340" s="182"/>
      <c r="BJZ340" s="134"/>
      <c r="BKA340" s="135"/>
      <c r="BKB340" s="111"/>
      <c r="BKC340" s="178"/>
      <c r="BKD340" s="178"/>
      <c r="BKE340" s="178"/>
      <c r="BKF340" s="178"/>
      <c r="BKG340" s="179"/>
      <c r="BKH340" s="73"/>
      <c r="BKI340" s="73"/>
      <c r="BKJ340" s="180"/>
      <c r="BKK340" s="75"/>
      <c r="BKL340" s="76"/>
      <c r="BKM340" s="180"/>
      <c r="BKN340" s="180"/>
      <c r="BKO340" s="180"/>
      <c r="BKP340" s="75"/>
      <c r="BKQ340" s="76"/>
      <c r="BKR340" s="181"/>
      <c r="BKS340" s="181"/>
      <c r="BKT340" s="182"/>
      <c r="BKU340" s="134"/>
      <c r="BKV340" s="135"/>
      <c r="BKW340" s="111"/>
      <c r="BKX340" s="178"/>
      <c r="BKY340" s="178"/>
      <c r="BKZ340" s="178"/>
      <c r="BLA340" s="178"/>
      <c r="BLB340" s="179"/>
      <c r="BLC340" s="73"/>
      <c r="BLD340" s="73"/>
      <c r="BLE340" s="180"/>
      <c r="BLF340" s="75"/>
      <c r="BLG340" s="76"/>
      <c r="BLH340" s="180"/>
      <c r="BLI340" s="180"/>
      <c r="BLJ340" s="180"/>
      <c r="BLK340" s="75"/>
      <c r="BLL340" s="76"/>
      <c r="BLM340" s="181"/>
      <c r="BLN340" s="181"/>
      <c r="BLO340" s="182"/>
      <c r="BLP340" s="134"/>
      <c r="BLQ340" s="135"/>
      <c r="BLR340" s="111"/>
      <c r="BLS340" s="178"/>
      <c r="BLT340" s="178"/>
      <c r="BLU340" s="178"/>
      <c r="BLV340" s="178"/>
      <c r="BLW340" s="179"/>
      <c r="BLX340" s="73"/>
      <c r="BLY340" s="73"/>
      <c r="BLZ340" s="180"/>
      <c r="BMA340" s="75"/>
      <c r="BMB340" s="76"/>
      <c r="BMC340" s="180"/>
      <c r="BMD340" s="180"/>
      <c r="BME340" s="180"/>
      <c r="BMF340" s="75"/>
      <c r="BMG340" s="76"/>
      <c r="BMH340" s="181"/>
      <c r="BMI340" s="181"/>
      <c r="BMJ340" s="182"/>
      <c r="BMK340" s="134"/>
      <c r="BML340" s="135"/>
      <c r="BMM340" s="111"/>
      <c r="BMN340" s="178"/>
      <c r="BMO340" s="178"/>
      <c r="BMP340" s="178"/>
      <c r="BMQ340" s="178"/>
      <c r="BMR340" s="179"/>
      <c r="BMS340" s="73"/>
      <c r="BMT340" s="73"/>
      <c r="BMU340" s="180"/>
      <c r="BMV340" s="75"/>
      <c r="BMW340" s="76"/>
      <c r="BMX340" s="180"/>
      <c r="BMY340" s="180"/>
      <c r="BMZ340" s="180"/>
      <c r="BNA340" s="75"/>
      <c r="BNB340" s="76"/>
      <c r="BNC340" s="181"/>
      <c r="BND340" s="181"/>
      <c r="BNE340" s="182"/>
      <c r="BNF340" s="134"/>
      <c r="BNG340" s="135"/>
      <c r="BNH340" s="111"/>
      <c r="BNI340" s="178"/>
      <c r="BNJ340" s="178"/>
      <c r="BNK340" s="178"/>
      <c r="BNL340" s="178"/>
      <c r="BNM340" s="179"/>
      <c r="BNN340" s="73"/>
      <c r="BNO340" s="73"/>
      <c r="BNP340" s="180"/>
      <c r="BNQ340" s="75"/>
      <c r="BNR340" s="76"/>
      <c r="BNS340" s="180"/>
      <c r="BNT340" s="180"/>
      <c r="BNU340" s="180"/>
      <c r="BNV340" s="75"/>
      <c r="BNW340" s="76"/>
      <c r="BNX340" s="181"/>
      <c r="BNY340" s="181"/>
      <c r="BNZ340" s="182"/>
      <c r="BOA340" s="134"/>
      <c r="BOB340" s="135"/>
      <c r="BOC340" s="111"/>
      <c r="BOD340" s="178"/>
      <c r="BOE340" s="178"/>
      <c r="BOF340" s="178"/>
      <c r="BOG340" s="178"/>
      <c r="BOH340" s="179"/>
      <c r="BOI340" s="73"/>
      <c r="BOJ340" s="73"/>
      <c r="BOK340" s="180"/>
      <c r="BOL340" s="75"/>
      <c r="BOM340" s="76"/>
      <c r="BON340" s="180"/>
      <c r="BOO340" s="180"/>
      <c r="BOP340" s="180"/>
      <c r="BOQ340" s="75"/>
      <c r="BOR340" s="76"/>
      <c r="BOS340" s="181"/>
      <c r="BOT340" s="181"/>
      <c r="BOU340" s="182"/>
      <c r="BOV340" s="134"/>
      <c r="BOW340" s="135"/>
      <c r="BOX340" s="111"/>
      <c r="BOY340" s="178"/>
      <c r="BOZ340" s="178"/>
      <c r="BPA340" s="178"/>
      <c r="BPB340" s="178"/>
      <c r="BPC340" s="179"/>
      <c r="BPD340" s="73"/>
      <c r="BPE340" s="73"/>
      <c r="BPF340" s="180"/>
      <c r="BPG340" s="75"/>
      <c r="BPH340" s="76"/>
      <c r="BPI340" s="180"/>
      <c r="BPJ340" s="180"/>
      <c r="BPK340" s="180"/>
      <c r="BPL340" s="75"/>
      <c r="BPM340" s="76"/>
      <c r="BPN340" s="181"/>
      <c r="BPO340" s="181"/>
      <c r="BPP340" s="182"/>
      <c r="BPQ340" s="134"/>
      <c r="BPR340" s="135"/>
      <c r="BPS340" s="111"/>
      <c r="BPT340" s="178"/>
      <c r="BPU340" s="178"/>
      <c r="BPV340" s="178"/>
      <c r="BPW340" s="178"/>
      <c r="BPX340" s="179"/>
      <c r="BPY340" s="73"/>
      <c r="BPZ340" s="73"/>
      <c r="BQA340" s="180"/>
      <c r="BQB340" s="75"/>
      <c r="BQC340" s="76"/>
      <c r="BQD340" s="180"/>
      <c r="BQE340" s="180"/>
      <c r="BQF340" s="180"/>
      <c r="BQG340" s="75"/>
      <c r="BQH340" s="76"/>
      <c r="BQI340" s="181"/>
      <c r="BQJ340" s="181"/>
      <c r="BQK340" s="182"/>
      <c r="BQL340" s="134"/>
      <c r="BQM340" s="135"/>
      <c r="BQN340" s="111"/>
      <c r="BQO340" s="178"/>
      <c r="BQP340" s="178"/>
      <c r="BQQ340" s="178"/>
      <c r="BQR340" s="178"/>
      <c r="BQS340" s="179"/>
      <c r="BQT340" s="73"/>
      <c r="BQU340" s="73"/>
      <c r="BQV340" s="180"/>
      <c r="BQW340" s="75"/>
      <c r="BQX340" s="76"/>
      <c r="BQY340" s="180"/>
      <c r="BQZ340" s="180"/>
      <c r="BRA340" s="180"/>
      <c r="BRB340" s="75"/>
      <c r="BRC340" s="76"/>
      <c r="BRD340" s="181"/>
      <c r="BRE340" s="181"/>
      <c r="BRF340" s="182"/>
      <c r="BRG340" s="134"/>
      <c r="BRH340" s="135"/>
      <c r="BRI340" s="111"/>
      <c r="BRJ340" s="178"/>
      <c r="BRK340" s="178"/>
      <c r="BRL340" s="178"/>
      <c r="BRM340" s="178"/>
      <c r="BRN340" s="179"/>
      <c r="BRO340" s="73"/>
      <c r="BRP340" s="73"/>
      <c r="BRQ340" s="180"/>
      <c r="BRR340" s="75"/>
      <c r="BRS340" s="76"/>
      <c r="BRT340" s="180"/>
      <c r="BRU340" s="180"/>
      <c r="BRV340" s="180"/>
      <c r="BRW340" s="75"/>
      <c r="BRX340" s="76"/>
      <c r="BRY340" s="181"/>
      <c r="BRZ340" s="181"/>
      <c r="BSA340" s="182"/>
      <c r="BSB340" s="134"/>
      <c r="BSC340" s="135"/>
      <c r="BSD340" s="111"/>
      <c r="BSE340" s="178"/>
      <c r="BSF340" s="178"/>
      <c r="BSG340" s="178"/>
      <c r="BSH340" s="178"/>
      <c r="BSI340" s="179"/>
      <c r="BSJ340" s="73"/>
      <c r="BSK340" s="73"/>
      <c r="BSL340" s="180"/>
      <c r="BSM340" s="75"/>
      <c r="BSN340" s="76"/>
      <c r="BSO340" s="180"/>
      <c r="BSP340" s="180"/>
      <c r="BSQ340" s="180"/>
      <c r="BSR340" s="75"/>
      <c r="BSS340" s="76"/>
      <c r="BST340" s="181"/>
      <c r="BSU340" s="181"/>
      <c r="BSV340" s="182"/>
      <c r="BSW340" s="134"/>
      <c r="BSX340" s="135"/>
      <c r="BSY340" s="111"/>
      <c r="BSZ340" s="178"/>
      <c r="BTA340" s="178"/>
      <c r="BTB340" s="178"/>
      <c r="BTC340" s="178"/>
      <c r="BTD340" s="179"/>
      <c r="BTE340" s="73"/>
      <c r="BTF340" s="73"/>
      <c r="BTG340" s="180"/>
      <c r="BTH340" s="75"/>
      <c r="BTI340" s="76"/>
      <c r="BTJ340" s="180"/>
      <c r="BTK340" s="180"/>
      <c r="BTL340" s="180"/>
      <c r="BTM340" s="75"/>
      <c r="BTN340" s="76"/>
      <c r="BTO340" s="181"/>
      <c r="BTP340" s="181"/>
      <c r="BTQ340" s="182"/>
      <c r="BTR340" s="134"/>
      <c r="BTS340" s="135"/>
      <c r="BTT340" s="111"/>
      <c r="BTU340" s="178"/>
      <c r="BTV340" s="178"/>
      <c r="BTW340" s="178"/>
      <c r="BTX340" s="178"/>
      <c r="BTY340" s="179"/>
      <c r="BTZ340" s="73"/>
      <c r="BUA340" s="73"/>
      <c r="BUB340" s="180"/>
      <c r="BUC340" s="75"/>
      <c r="BUD340" s="76"/>
      <c r="BUE340" s="180"/>
      <c r="BUF340" s="180"/>
      <c r="BUG340" s="180"/>
      <c r="BUH340" s="75"/>
      <c r="BUI340" s="76"/>
      <c r="BUJ340" s="181"/>
      <c r="BUK340" s="181"/>
      <c r="BUL340" s="182"/>
      <c r="BUM340" s="134"/>
      <c r="BUN340" s="135"/>
      <c r="BUO340" s="111"/>
      <c r="BUP340" s="178"/>
      <c r="BUQ340" s="178"/>
      <c r="BUR340" s="178"/>
      <c r="BUS340" s="178"/>
      <c r="BUT340" s="179"/>
      <c r="BUU340" s="73"/>
      <c r="BUV340" s="73"/>
      <c r="BUW340" s="180"/>
      <c r="BUX340" s="75"/>
      <c r="BUY340" s="76"/>
      <c r="BUZ340" s="180"/>
      <c r="BVA340" s="180"/>
      <c r="BVB340" s="180"/>
      <c r="BVC340" s="75"/>
      <c r="BVD340" s="76"/>
      <c r="BVE340" s="181"/>
      <c r="BVF340" s="181"/>
      <c r="BVG340" s="182"/>
      <c r="BVH340" s="134"/>
      <c r="BVI340" s="135"/>
      <c r="BVJ340" s="111"/>
      <c r="BVK340" s="178"/>
      <c r="BVL340" s="178"/>
      <c r="BVM340" s="178"/>
      <c r="BVN340" s="178"/>
      <c r="BVO340" s="179"/>
      <c r="BVP340" s="73"/>
      <c r="BVQ340" s="73"/>
      <c r="BVR340" s="180"/>
      <c r="BVS340" s="75"/>
      <c r="BVT340" s="76"/>
      <c r="BVU340" s="180"/>
      <c r="BVV340" s="180"/>
      <c r="BVW340" s="180"/>
      <c r="BVX340" s="75"/>
      <c r="BVY340" s="76"/>
      <c r="BVZ340" s="181"/>
      <c r="BWA340" s="181"/>
      <c r="BWB340" s="182"/>
      <c r="BWC340" s="134"/>
      <c r="BWD340" s="135"/>
      <c r="BWE340" s="111"/>
      <c r="BWF340" s="178"/>
      <c r="BWG340" s="178"/>
      <c r="BWH340" s="178"/>
      <c r="BWI340" s="178"/>
      <c r="BWJ340" s="179"/>
      <c r="BWK340" s="73"/>
      <c r="BWL340" s="73"/>
      <c r="BWM340" s="180"/>
      <c r="BWN340" s="75"/>
      <c r="BWO340" s="76"/>
      <c r="BWP340" s="180"/>
      <c r="BWQ340" s="180"/>
      <c r="BWR340" s="180"/>
      <c r="BWS340" s="75"/>
      <c r="BWT340" s="76"/>
      <c r="BWU340" s="181"/>
      <c r="BWV340" s="181"/>
      <c r="BWW340" s="182"/>
      <c r="BWX340" s="134"/>
      <c r="BWY340" s="135"/>
      <c r="BWZ340" s="111"/>
      <c r="BXA340" s="178"/>
      <c r="BXB340" s="178"/>
      <c r="BXC340" s="178"/>
      <c r="BXD340" s="178"/>
      <c r="BXE340" s="179"/>
      <c r="BXF340" s="73"/>
      <c r="BXG340" s="73"/>
      <c r="BXH340" s="180"/>
      <c r="BXI340" s="75"/>
      <c r="BXJ340" s="76"/>
      <c r="BXK340" s="180"/>
      <c r="BXL340" s="180"/>
      <c r="BXM340" s="180"/>
      <c r="BXN340" s="75"/>
      <c r="BXO340" s="76"/>
      <c r="BXP340" s="181"/>
      <c r="BXQ340" s="181"/>
      <c r="BXR340" s="182"/>
      <c r="BXS340" s="134"/>
      <c r="BXT340" s="135"/>
      <c r="BXU340" s="111"/>
      <c r="BXV340" s="178"/>
      <c r="BXW340" s="178"/>
      <c r="BXX340" s="178"/>
      <c r="BXY340" s="178"/>
      <c r="BXZ340" s="179"/>
      <c r="BYA340" s="73"/>
      <c r="BYB340" s="73"/>
      <c r="BYC340" s="180"/>
      <c r="BYD340" s="75"/>
      <c r="BYE340" s="76"/>
      <c r="BYF340" s="180"/>
      <c r="BYG340" s="180"/>
      <c r="BYH340" s="180"/>
      <c r="BYI340" s="75"/>
      <c r="BYJ340" s="76"/>
      <c r="BYK340" s="181"/>
      <c r="BYL340" s="181"/>
      <c r="BYM340" s="182"/>
      <c r="BYN340" s="134"/>
      <c r="BYO340" s="135"/>
      <c r="BYP340" s="111"/>
      <c r="BYQ340" s="178"/>
      <c r="BYR340" s="178"/>
      <c r="BYS340" s="178"/>
      <c r="BYT340" s="178"/>
      <c r="BYU340" s="179"/>
      <c r="BYV340" s="73"/>
      <c r="BYW340" s="73"/>
      <c r="BYX340" s="180"/>
      <c r="BYY340" s="75"/>
      <c r="BYZ340" s="76"/>
      <c r="BZA340" s="180"/>
      <c r="BZB340" s="180"/>
      <c r="BZC340" s="180"/>
      <c r="BZD340" s="75"/>
      <c r="BZE340" s="76"/>
      <c r="BZF340" s="181"/>
      <c r="BZG340" s="181"/>
      <c r="BZH340" s="182"/>
      <c r="BZI340" s="134"/>
      <c r="BZJ340" s="135"/>
      <c r="BZK340" s="111"/>
      <c r="BZL340" s="178"/>
      <c r="BZM340" s="178"/>
      <c r="BZN340" s="178"/>
      <c r="BZO340" s="178"/>
      <c r="BZP340" s="179"/>
      <c r="BZQ340" s="73"/>
      <c r="BZR340" s="73"/>
      <c r="BZS340" s="180"/>
      <c r="BZT340" s="75"/>
      <c r="BZU340" s="76"/>
      <c r="BZV340" s="180"/>
      <c r="BZW340" s="180"/>
      <c r="BZX340" s="180"/>
      <c r="BZY340" s="75"/>
      <c r="BZZ340" s="76"/>
      <c r="CAA340" s="181"/>
      <c r="CAB340" s="181"/>
      <c r="CAC340" s="182"/>
      <c r="CAD340" s="134"/>
      <c r="CAE340" s="135"/>
      <c r="CAF340" s="111"/>
      <c r="CAG340" s="178"/>
      <c r="CAH340" s="178"/>
      <c r="CAI340" s="178"/>
      <c r="CAJ340" s="178"/>
      <c r="CAK340" s="179"/>
      <c r="CAL340" s="73"/>
      <c r="CAM340" s="73"/>
      <c r="CAN340" s="180"/>
      <c r="CAO340" s="75"/>
      <c r="CAP340" s="76"/>
      <c r="CAQ340" s="180"/>
      <c r="CAR340" s="180"/>
      <c r="CAS340" s="180"/>
      <c r="CAT340" s="75"/>
      <c r="CAU340" s="76"/>
      <c r="CAV340" s="181"/>
      <c r="CAW340" s="181"/>
      <c r="CAX340" s="182"/>
      <c r="CAY340" s="134"/>
      <c r="CAZ340" s="135"/>
      <c r="CBA340" s="111"/>
      <c r="CBB340" s="178"/>
      <c r="CBC340" s="178"/>
      <c r="CBD340" s="178"/>
      <c r="CBE340" s="178"/>
      <c r="CBF340" s="179"/>
      <c r="CBG340" s="73"/>
      <c r="CBH340" s="73"/>
      <c r="CBI340" s="180"/>
      <c r="CBJ340" s="75"/>
      <c r="CBK340" s="76"/>
      <c r="CBL340" s="180"/>
      <c r="CBM340" s="180"/>
      <c r="CBN340" s="180"/>
      <c r="CBO340" s="75"/>
      <c r="CBP340" s="76"/>
      <c r="CBQ340" s="181"/>
      <c r="CBR340" s="181"/>
      <c r="CBS340" s="182"/>
      <c r="CBT340" s="134"/>
      <c r="CBU340" s="135"/>
      <c r="CBV340" s="111"/>
      <c r="CBW340" s="178"/>
      <c r="CBX340" s="178"/>
      <c r="CBY340" s="178"/>
      <c r="CBZ340" s="178"/>
      <c r="CCA340" s="179"/>
      <c r="CCB340" s="73"/>
      <c r="CCC340" s="73"/>
      <c r="CCD340" s="180"/>
      <c r="CCE340" s="75"/>
      <c r="CCF340" s="76"/>
      <c r="CCG340" s="180"/>
      <c r="CCH340" s="180"/>
      <c r="CCI340" s="180"/>
      <c r="CCJ340" s="75"/>
      <c r="CCK340" s="76"/>
      <c r="CCL340" s="181"/>
      <c r="CCM340" s="181"/>
      <c r="CCN340" s="182"/>
      <c r="CCO340" s="134"/>
      <c r="CCP340" s="135"/>
      <c r="CCQ340" s="111"/>
      <c r="CCR340" s="178"/>
      <c r="CCS340" s="178"/>
      <c r="CCT340" s="178"/>
      <c r="CCU340" s="178"/>
      <c r="CCV340" s="179"/>
      <c r="CCW340" s="73"/>
      <c r="CCX340" s="73"/>
      <c r="CCY340" s="180"/>
      <c r="CCZ340" s="75"/>
      <c r="CDA340" s="76"/>
      <c r="CDB340" s="180"/>
      <c r="CDC340" s="180"/>
      <c r="CDD340" s="180"/>
      <c r="CDE340" s="75"/>
      <c r="CDF340" s="76"/>
      <c r="CDG340" s="181"/>
      <c r="CDH340" s="181"/>
      <c r="CDI340" s="182"/>
      <c r="CDJ340" s="134"/>
      <c r="CDK340" s="135"/>
      <c r="CDL340" s="111"/>
      <c r="CDM340" s="178"/>
      <c r="CDN340" s="178"/>
      <c r="CDO340" s="178"/>
      <c r="CDP340" s="178"/>
      <c r="CDQ340" s="179"/>
      <c r="CDR340" s="73"/>
      <c r="CDS340" s="73"/>
      <c r="CDT340" s="180"/>
      <c r="CDU340" s="75"/>
      <c r="CDV340" s="76"/>
      <c r="CDW340" s="180"/>
      <c r="CDX340" s="180"/>
      <c r="CDY340" s="180"/>
      <c r="CDZ340" s="75"/>
      <c r="CEA340" s="76"/>
      <c r="CEB340" s="181"/>
      <c r="CEC340" s="181"/>
      <c r="CED340" s="182"/>
      <c r="CEE340" s="134"/>
      <c r="CEF340" s="135"/>
      <c r="CEG340" s="111"/>
      <c r="CEH340" s="178"/>
      <c r="CEI340" s="178"/>
      <c r="CEJ340" s="178"/>
      <c r="CEK340" s="178"/>
      <c r="CEL340" s="179"/>
      <c r="CEM340" s="73"/>
      <c r="CEN340" s="73"/>
      <c r="CEO340" s="180"/>
      <c r="CEP340" s="75"/>
      <c r="CEQ340" s="76"/>
      <c r="CER340" s="180"/>
      <c r="CES340" s="180"/>
      <c r="CET340" s="180"/>
      <c r="CEU340" s="75"/>
      <c r="CEV340" s="76"/>
      <c r="CEW340" s="181"/>
      <c r="CEX340" s="181"/>
      <c r="CEY340" s="182"/>
      <c r="CEZ340" s="134"/>
      <c r="CFA340" s="135"/>
      <c r="CFB340" s="111"/>
      <c r="CFC340" s="178"/>
      <c r="CFD340" s="178"/>
      <c r="CFE340" s="178"/>
      <c r="CFF340" s="178"/>
      <c r="CFG340" s="179"/>
      <c r="CFH340" s="73"/>
      <c r="CFI340" s="73"/>
      <c r="CFJ340" s="180"/>
      <c r="CFK340" s="75"/>
      <c r="CFL340" s="76"/>
      <c r="CFM340" s="180"/>
      <c r="CFN340" s="180"/>
      <c r="CFO340" s="180"/>
      <c r="CFP340" s="75"/>
      <c r="CFQ340" s="76"/>
      <c r="CFR340" s="181"/>
      <c r="CFS340" s="181"/>
      <c r="CFT340" s="182"/>
      <c r="CFU340" s="134"/>
      <c r="CFV340" s="135"/>
      <c r="CFW340" s="111"/>
      <c r="CFX340" s="178"/>
      <c r="CFY340" s="178"/>
      <c r="CFZ340" s="178"/>
      <c r="CGA340" s="178"/>
      <c r="CGB340" s="179"/>
      <c r="CGC340" s="73"/>
      <c r="CGD340" s="73"/>
      <c r="CGE340" s="180"/>
      <c r="CGF340" s="75"/>
      <c r="CGG340" s="76"/>
      <c r="CGH340" s="180"/>
      <c r="CGI340" s="180"/>
      <c r="CGJ340" s="180"/>
      <c r="CGK340" s="75"/>
      <c r="CGL340" s="76"/>
      <c r="CGM340" s="181"/>
      <c r="CGN340" s="181"/>
      <c r="CGO340" s="182"/>
      <c r="CGP340" s="134"/>
      <c r="CGQ340" s="135"/>
      <c r="CGR340" s="111"/>
      <c r="CGS340" s="178"/>
      <c r="CGT340" s="178"/>
      <c r="CGU340" s="178"/>
      <c r="CGV340" s="178"/>
      <c r="CGW340" s="179"/>
      <c r="CGX340" s="73"/>
      <c r="CGY340" s="73"/>
      <c r="CGZ340" s="180"/>
      <c r="CHA340" s="75"/>
      <c r="CHB340" s="76"/>
      <c r="CHC340" s="180"/>
      <c r="CHD340" s="180"/>
      <c r="CHE340" s="180"/>
      <c r="CHF340" s="75"/>
      <c r="CHG340" s="76"/>
      <c r="CHH340" s="181"/>
      <c r="CHI340" s="181"/>
      <c r="CHJ340" s="182"/>
      <c r="CHK340" s="134"/>
      <c r="CHL340" s="135"/>
      <c r="CHM340" s="111"/>
      <c r="CHN340" s="178"/>
      <c r="CHO340" s="178"/>
      <c r="CHP340" s="178"/>
      <c r="CHQ340" s="178"/>
      <c r="CHR340" s="179"/>
      <c r="CHS340" s="73"/>
      <c r="CHT340" s="73"/>
      <c r="CHU340" s="180"/>
      <c r="CHV340" s="75"/>
      <c r="CHW340" s="76"/>
      <c r="CHX340" s="180"/>
      <c r="CHY340" s="180"/>
      <c r="CHZ340" s="180"/>
      <c r="CIA340" s="75"/>
      <c r="CIB340" s="76"/>
      <c r="CIC340" s="181"/>
      <c r="CID340" s="181"/>
      <c r="CIE340" s="182"/>
      <c r="CIF340" s="134"/>
      <c r="CIG340" s="135"/>
      <c r="CIH340" s="111"/>
      <c r="CII340" s="178"/>
      <c r="CIJ340" s="178"/>
      <c r="CIK340" s="178"/>
      <c r="CIL340" s="178"/>
      <c r="CIM340" s="179"/>
      <c r="CIN340" s="73"/>
      <c r="CIO340" s="73"/>
      <c r="CIP340" s="180"/>
      <c r="CIQ340" s="75"/>
      <c r="CIR340" s="76"/>
      <c r="CIS340" s="180"/>
      <c r="CIT340" s="180"/>
      <c r="CIU340" s="180"/>
      <c r="CIV340" s="75"/>
      <c r="CIW340" s="76"/>
      <c r="CIX340" s="181"/>
      <c r="CIY340" s="181"/>
      <c r="CIZ340" s="182"/>
      <c r="CJA340" s="134"/>
      <c r="CJB340" s="135"/>
      <c r="CJC340" s="111"/>
      <c r="CJD340" s="178"/>
      <c r="CJE340" s="178"/>
      <c r="CJF340" s="178"/>
      <c r="CJG340" s="178"/>
      <c r="CJH340" s="179"/>
      <c r="CJI340" s="73"/>
      <c r="CJJ340" s="73"/>
      <c r="CJK340" s="180"/>
      <c r="CJL340" s="75"/>
      <c r="CJM340" s="76"/>
      <c r="CJN340" s="180"/>
      <c r="CJO340" s="180"/>
      <c r="CJP340" s="180"/>
      <c r="CJQ340" s="75"/>
      <c r="CJR340" s="76"/>
      <c r="CJS340" s="181"/>
      <c r="CJT340" s="181"/>
      <c r="CJU340" s="182"/>
      <c r="CJV340" s="134"/>
      <c r="CJW340" s="135"/>
      <c r="CJX340" s="111"/>
      <c r="CJY340" s="178"/>
      <c r="CJZ340" s="178"/>
      <c r="CKA340" s="178"/>
      <c r="CKB340" s="178"/>
      <c r="CKC340" s="179"/>
      <c r="CKD340" s="73"/>
      <c r="CKE340" s="73"/>
      <c r="CKF340" s="180"/>
      <c r="CKG340" s="75"/>
      <c r="CKH340" s="76"/>
      <c r="CKI340" s="180"/>
      <c r="CKJ340" s="180"/>
      <c r="CKK340" s="180"/>
      <c r="CKL340" s="75"/>
      <c r="CKM340" s="76"/>
      <c r="CKN340" s="181"/>
      <c r="CKO340" s="181"/>
      <c r="CKP340" s="182"/>
      <c r="CKQ340" s="134"/>
      <c r="CKR340" s="135"/>
      <c r="CKS340" s="111"/>
      <c r="CKT340" s="178"/>
      <c r="CKU340" s="178"/>
      <c r="CKV340" s="178"/>
      <c r="CKW340" s="178"/>
      <c r="CKX340" s="179"/>
      <c r="CKY340" s="73"/>
      <c r="CKZ340" s="73"/>
      <c r="CLA340" s="180"/>
      <c r="CLB340" s="75"/>
      <c r="CLC340" s="76"/>
      <c r="CLD340" s="180"/>
      <c r="CLE340" s="180"/>
      <c r="CLF340" s="180"/>
      <c r="CLG340" s="75"/>
      <c r="CLH340" s="76"/>
      <c r="CLI340" s="181"/>
      <c r="CLJ340" s="181"/>
      <c r="CLK340" s="182"/>
      <c r="CLL340" s="134"/>
      <c r="CLM340" s="135"/>
      <c r="CLN340" s="111"/>
      <c r="CLO340" s="178"/>
      <c r="CLP340" s="178"/>
      <c r="CLQ340" s="178"/>
      <c r="CLR340" s="178"/>
      <c r="CLS340" s="179"/>
      <c r="CLT340" s="73"/>
      <c r="CLU340" s="73"/>
      <c r="CLV340" s="180"/>
      <c r="CLW340" s="75"/>
      <c r="CLX340" s="76"/>
      <c r="CLY340" s="180"/>
      <c r="CLZ340" s="180"/>
      <c r="CMA340" s="180"/>
      <c r="CMB340" s="75"/>
      <c r="CMC340" s="76"/>
      <c r="CMD340" s="181"/>
      <c r="CME340" s="181"/>
      <c r="CMF340" s="182"/>
      <c r="CMG340" s="134"/>
      <c r="CMH340" s="135"/>
      <c r="CMI340" s="111"/>
      <c r="CMJ340" s="178"/>
      <c r="CMK340" s="178"/>
      <c r="CML340" s="178"/>
      <c r="CMM340" s="178"/>
      <c r="CMN340" s="179"/>
      <c r="CMO340" s="73"/>
      <c r="CMP340" s="73"/>
      <c r="CMQ340" s="180"/>
      <c r="CMR340" s="75"/>
      <c r="CMS340" s="76"/>
      <c r="CMT340" s="180"/>
      <c r="CMU340" s="180"/>
      <c r="CMV340" s="180"/>
      <c r="CMW340" s="75"/>
      <c r="CMX340" s="76"/>
      <c r="CMY340" s="181"/>
      <c r="CMZ340" s="181"/>
      <c r="CNA340" s="182"/>
      <c r="CNB340" s="134"/>
      <c r="CNC340" s="135"/>
      <c r="CND340" s="111"/>
      <c r="CNE340" s="178"/>
      <c r="CNF340" s="178"/>
      <c r="CNG340" s="178"/>
      <c r="CNH340" s="178"/>
      <c r="CNI340" s="179"/>
      <c r="CNJ340" s="73"/>
      <c r="CNK340" s="73"/>
      <c r="CNL340" s="180"/>
      <c r="CNM340" s="75"/>
      <c r="CNN340" s="76"/>
      <c r="CNO340" s="180"/>
      <c r="CNP340" s="180"/>
      <c r="CNQ340" s="180"/>
      <c r="CNR340" s="75"/>
      <c r="CNS340" s="76"/>
      <c r="CNT340" s="181"/>
      <c r="CNU340" s="181"/>
      <c r="CNV340" s="182"/>
      <c r="CNW340" s="134"/>
      <c r="CNX340" s="135"/>
      <c r="CNY340" s="111"/>
      <c r="CNZ340" s="178"/>
      <c r="COA340" s="178"/>
      <c r="COB340" s="178"/>
      <c r="COC340" s="178"/>
      <c r="COD340" s="179"/>
      <c r="COE340" s="73"/>
      <c r="COF340" s="73"/>
      <c r="COG340" s="180"/>
      <c r="COH340" s="75"/>
      <c r="COI340" s="76"/>
      <c r="COJ340" s="180"/>
      <c r="COK340" s="180"/>
      <c r="COL340" s="180"/>
      <c r="COM340" s="75"/>
      <c r="CON340" s="76"/>
      <c r="COO340" s="181"/>
      <c r="COP340" s="181"/>
      <c r="COQ340" s="182"/>
      <c r="COR340" s="134"/>
      <c r="COS340" s="135"/>
      <c r="COT340" s="111"/>
      <c r="COU340" s="178"/>
      <c r="COV340" s="178"/>
      <c r="COW340" s="178"/>
      <c r="COX340" s="178"/>
      <c r="COY340" s="179"/>
      <c r="COZ340" s="73"/>
      <c r="CPA340" s="73"/>
      <c r="CPB340" s="180"/>
      <c r="CPC340" s="75"/>
      <c r="CPD340" s="76"/>
      <c r="CPE340" s="180"/>
      <c r="CPF340" s="180"/>
      <c r="CPG340" s="180"/>
      <c r="CPH340" s="75"/>
      <c r="CPI340" s="76"/>
      <c r="CPJ340" s="181"/>
      <c r="CPK340" s="181"/>
      <c r="CPL340" s="182"/>
      <c r="CPM340" s="134"/>
      <c r="CPN340" s="135"/>
      <c r="CPO340" s="111"/>
      <c r="CPP340" s="178"/>
      <c r="CPQ340" s="178"/>
      <c r="CPR340" s="178"/>
      <c r="CPS340" s="178"/>
      <c r="CPT340" s="179"/>
      <c r="CPU340" s="73"/>
      <c r="CPV340" s="73"/>
      <c r="CPW340" s="180"/>
      <c r="CPX340" s="75"/>
      <c r="CPY340" s="76"/>
      <c r="CPZ340" s="180"/>
      <c r="CQA340" s="180"/>
      <c r="CQB340" s="180"/>
      <c r="CQC340" s="75"/>
      <c r="CQD340" s="76"/>
      <c r="CQE340" s="181"/>
      <c r="CQF340" s="181"/>
      <c r="CQG340" s="182"/>
      <c r="CQH340" s="134"/>
      <c r="CQI340" s="135"/>
      <c r="CQJ340" s="111"/>
      <c r="CQK340" s="178"/>
      <c r="CQL340" s="178"/>
      <c r="CQM340" s="178"/>
      <c r="CQN340" s="178"/>
      <c r="CQO340" s="179"/>
      <c r="CQP340" s="73"/>
      <c r="CQQ340" s="73"/>
      <c r="CQR340" s="180"/>
      <c r="CQS340" s="75"/>
      <c r="CQT340" s="76"/>
      <c r="CQU340" s="180"/>
      <c r="CQV340" s="180"/>
      <c r="CQW340" s="180"/>
      <c r="CQX340" s="75"/>
      <c r="CQY340" s="76"/>
      <c r="CQZ340" s="181"/>
      <c r="CRA340" s="181"/>
      <c r="CRB340" s="182"/>
      <c r="CRC340" s="134"/>
      <c r="CRD340" s="135"/>
      <c r="CRE340" s="111"/>
      <c r="CRF340" s="178"/>
      <c r="CRG340" s="178"/>
      <c r="CRH340" s="178"/>
      <c r="CRI340" s="178"/>
      <c r="CRJ340" s="179"/>
      <c r="CRK340" s="73"/>
      <c r="CRL340" s="73"/>
      <c r="CRM340" s="180"/>
      <c r="CRN340" s="75"/>
      <c r="CRO340" s="76"/>
      <c r="CRP340" s="180"/>
      <c r="CRQ340" s="180"/>
      <c r="CRR340" s="180"/>
      <c r="CRS340" s="75"/>
      <c r="CRT340" s="76"/>
      <c r="CRU340" s="181"/>
      <c r="CRV340" s="181"/>
      <c r="CRW340" s="182"/>
      <c r="CRX340" s="134"/>
      <c r="CRY340" s="135"/>
      <c r="CRZ340" s="111"/>
      <c r="CSA340" s="178"/>
      <c r="CSB340" s="178"/>
      <c r="CSC340" s="178"/>
      <c r="CSD340" s="178"/>
      <c r="CSE340" s="179"/>
      <c r="CSF340" s="73"/>
      <c r="CSG340" s="73"/>
      <c r="CSH340" s="180"/>
      <c r="CSI340" s="75"/>
      <c r="CSJ340" s="76"/>
      <c r="CSK340" s="180"/>
      <c r="CSL340" s="180"/>
      <c r="CSM340" s="180"/>
      <c r="CSN340" s="75"/>
      <c r="CSO340" s="76"/>
      <c r="CSP340" s="181"/>
      <c r="CSQ340" s="181"/>
      <c r="CSR340" s="182"/>
      <c r="CSS340" s="134"/>
      <c r="CST340" s="135"/>
      <c r="CSU340" s="111"/>
      <c r="CSV340" s="178"/>
      <c r="CSW340" s="178"/>
      <c r="CSX340" s="178"/>
      <c r="CSY340" s="178"/>
      <c r="CSZ340" s="179"/>
      <c r="CTA340" s="73"/>
      <c r="CTB340" s="73"/>
      <c r="CTC340" s="180"/>
      <c r="CTD340" s="75"/>
      <c r="CTE340" s="76"/>
      <c r="CTF340" s="180"/>
      <c r="CTG340" s="180"/>
      <c r="CTH340" s="180"/>
      <c r="CTI340" s="75"/>
      <c r="CTJ340" s="76"/>
      <c r="CTK340" s="181"/>
      <c r="CTL340" s="181"/>
      <c r="CTM340" s="182"/>
      <c r="CTN340" s="134"/>
      <c r="CTO340" s="135"/>
      <c r="CTP340" s="111"/>
      <c r="CTQ340" s="178"/>
      <c r="CTR340" s="178"/>
      <c r="CTS340" s="178"/>
      <c r="CTT340" s="178"/>
      <c r="CTU340" s="179"/>
      <c r="CTV340" s="73"/>
      <c r="CTW340" s="73"/>
      <c r="CTX340" s="180"/>
      <c r="CTY340" s="75"/>
      <c r="CTZ340" s="76"/>
      <c r="CUA340" s="180"/>
      <c r="CUB340" s="180"/>
      <c r="CUC340" s="180"/>
      <c r="CUD340" s="75"/>
      <c r="CUE340" s="76"/>
      <c r="CUF340" s="181"/>
      <c r="CUG340" s="181"/>
      <c r="CUH340" s="182"/>
      <c r="CUI340" s="134"/>
      <c r="CUJ340" s="135"/>
      <c r="CUK340" s="111"/>
      <c r="CUL340" s="178"/>
      <c r="CUM340" s="178"/>
      <c r="CUN340" s="178"/>
      <c r="CUO340" s="178"/>
      <c r="CUP340" s="179"/>
      <c r="CUQ340" s="73"/>
      <c r="CUR340" s="73"/>
      <c r="CUS340" s="180"/>
      <c r="CUT340" s="75"/>
      <c r="CUU340" s="76"/>
      <c r="CUV340" s="180"/>
      <c r="CUW340" s="180"/>
      <c r="CUX340" s="180"/>
      <c r="CUY340" s="75"/>
      <c r="CUZ340" s="76"/>
      <c r="CVA340" s="181"/>
      <c r="CVB340" s="181"/>
      <c r="CVC340" s="182"/>
      <c r="CVD340" s="134"/>
      <c r="CVE340" s="135"/>
      <c r="CVF340" s="111"/>
      <c r="CVG340" s="178"/>
      <c r="CVH340" s="178"/>
      <c r="CVI340" s="178"/>
      <c r="CVJ340" s="178"/>
      <c r="CVK340" s="179"/>
      <c r="CVL340" s="73"/>
      <c r="CVM340" s="73"/>
      <c r="CVN340" s="180"/>
      <c r="CVO340" s="75"/>
      <c r="CVP340" s="76"/>
      <c r="CVQ340" s="180"/>
      <c r="CVR340" s="180"/>
      <c r="CVS340" s="180"/>
      <c r="CVT340" s="75"/>
      <c r="CVU340" s="76"/>
      <c r="CVV340" s="181"/>
      <c r="CVW340" s="181"/>
      <c r="CVX340" s="182"/>
      <c r="CVY340" s="134"/>
      <c r="CVZ340" s="135"/>
      <c r="CWA340" s="111"/>
      <c r="CWB340" s="178"/>
      <c r="CWC340" s="178"/>
      <c r="CWD340" s="178"/>
      <c r="CWE340" s="178"/>
      <c r="CWF340" s="179"/>
      <c r="CWG340" s="73"/>
      <c r="CWH340" s="73"/>
      <c r="CWI340" s="180"/>
      <c r="CWJ340" s="75"/>
      <c r="CWK340" s="76"/>
      <c r="CWL340" s="180"/>
      <c r="CWM340" s="180"/>
      <c r="CWN340" s="180"/>
      <c r="CWO340" s="75"/>
      <c r="CWP340" s="76"/>
      <c r="CWQ340" s="181"/>
      <c r="CWR340" s="181"/>
      <c r="CWS340" s="182"/>
      <c r="CWT340" s="134"/>
      <c r="CWU340" s="135"/>
      <c r="CWV340" s="111"/>
      <c r="CWW340" s="178"/>
      <c r="CWX340" s="178"/>
      <c r="CWY340" s="178"/>
      <c r="CWZ340" s="178"/>
      <c r="CXA340" s="179"/>
      <c r="CXB340" s="73"/>
      <c r="CXC340" s="73"/>
      <c r="CXD340" s="180"/>
      <c r="CXE340" s="75"/>
      <c r="CXF340" s="76"/>
      <c r="CXG340" s="180"/>
      <c r="CXH340" s="180"/>
      <c r="CXI340" s="180"/>
      <c r="CXJ340" s="75"/>
      <c r="CXK340" s="76"/>
      <c r="CXL340" s="181"/>
      <c r="CXM340" s="181"/>
      <c r="CXN340" s="182"/>
      <c r="CXO340" s="134"/>
      <c r="CXP340" s="135"/>
      <c r="CXQ340" s="111"/>
      <c r="CXR340" s="178"/>
      <c r="CXS340" s="178"/>
      <c r="CXT340" s="178"/>
      <c r="CXU340" s="178"/>
      <c r="CXV340" s="179"/>
      <c r="CXW340" s="73"/>
      <c r="CXX340" s="73"/>
      <c r="CXY340" s="180"/>
      <c r="CXZ340" s="75"/>
      <c r="CYA340" s="76"/>
      <c r="CYB340" s="180"/>
      <c r="CYC340" s="180"/>
      <c r="CYD340" s="180"/>
      <c r="CYE340" s="75"/>
      <c r="CYF340" s="76"/>
      <c r="CYG340" s="181"/>
      <c r="CYH340" s="181"/>
      <c r="CYI340" s="182"/>
      <c r="CYJ340" s="134"/>
      <c r="CYK340" s="135"/>
      <c r="CYL340" s="111"/>
      <c r="CYM340" s="178"/>
      <c r="CYN340" s="178"/>
      <c r="CYO340" s="178"/>
      <c r="CYP340" s="178"/>
      <c r="CYQ340" s="179"/>
      <c r="CYR340" s="73"/>
      <c r="CYS340" s="73"/>
      <c r="CYT340" s="180"/>
      <c r="CYU340" s="75"/>
      <c r="CYV340" s="76"/>
      <c r="CYW340" s="180"/>
      <c r="CYX340" s="180"/>
      <c r="CYY340" s="180"/>
      <c r="CYZ340" s="75"/>
      <c r="CZA340" s="76"/>
      <c r="CZB340" s="181"/>
      <c r="CZC340" s="181"/>
      <c r="CZD340" s="182"/>
      <c r="CZE340" s="134"/>
      <c r="CZF340" s="135"/>
      <c r="CZG340" s="111"/>
      <c r="CZH340" s="178"/>
      <c r="CZI340" s="178"/>
      <c r="CZJ340" s="178"/>
      <c r="CZK340" s="178"/>
      <c r="CZL340" s="179"/>
      <c r="CZM340" s="73"/>
      <c r="CZN340" s="73"/>
      <c r="CZO340" s="180"/>
      <c r="CZP340" s="75"/>
      <c r="CZQ340" s="76"/>
      <c r="CZR340" s="180"/>
      <c r="CZS340" s="180"/>
      <c r="CZT340" s="180"/>
      <c r="CZU340" s="75"/>
      <c r="CZV340" s="76"/>
      <c r="CZW340" s="181"/>
      <c r="CZX340" s="181"/>
      <c r="CZY340" s="182"/>
      <c r="CZZ340" s="134"/>
      <c r="DAA340" s="135"/>
      <c r="DAB340" s="111"/>
      <c r="DAC340" s="178"/>
      <c r="DAD340" s="178"/>
      <c r="DAE340" s="178"/>
      <c r="DAF340" s="178"/>
      <c r="DAG340" s="179"/>
      <c r="DAH340" s="73"/>
      <c r="DAI340" s="73"/>
      <c r="DAJ340" s="180"/>
      <c r="DAK340" s="75"/>
      <c r="DAL340" s="76"/>
      <c r="DAM340" s="180"/>
      <c r="DAN340" s="180"/>
      <c r="DAO340" s="180"/>
      <c r="DAP340" s="75"/>
      <c r="DAQ340" s="76"/>
      <c r="DAR340" s="181"/>
      <c r="DAS340" s="181"/>
      <c r="DAT340" s="182"/>
      <c r="DAU340" s="134"/>
      <c r="DAV340" s="135"/>
      <c r="DAW340" s="111"/>
      <c r="DAX340" s="178"/>
      <c r="DAY340" s="178"/>
      <c r="DAZ340" s="178"/>
      <c r="DBA340" s="178"/>
      <c r="DBB340" s="179"/>
      <c r="DBC340" s="73"/>
      <c r="DBD340" s="73"/>
      <c r="DBE340" s="180"/>
      <c r="DBF340" s="75"/>
      <c r="DBG340" s="76"/>
      <c r="DBH340" s="180"/>
      <c r="DBI340" s="180"/>
      <c r="DBJ340" s="180"/>
      <c r="DBK340" s="75"/>
      <c r="DBL340" s="76"/>
      <c r="DBM340" s="181"/>
      <c r="DBN340" s="181"/>
      <c r="DBO340" s="182"/>
      <c r="DBP340" s="134"/>
      <c r="DBQ340" s="135"/>
      <c r="DBR340" s="111"/>
      <c r="DBS340" s="178"/>
      <c r="DBT340" s="178"/>
      <c r="DBU340" s="178"/>
      <c r="DBV340" s="178"/>
      <c r="DBW340" s="179"/>
      <c r="DBX340" s="73"/>
      <c r="DBY340" s="73"/>
      <c r="DBZ340" s="180"/>
      <c r="DCA340" s="75"/>
      <c r="DCB340" s="76"/>
      <c r="DCC340" s="180"/>
      <c r="DCD340" s="180"/>
      <c r="DCE340" s="180"/>
      <c r="DCF340" s="75"/>
      <c r="DCG340" s="76"/>
      <c r="DCH340" s="181"/>
      <c r="DCI340" s="181"/>
      <c r="DCJ340" s="182"/>
      <c r="DCK340" s="134"/>
      <c r="DCL340" s="135"/>
      <c r="DCM340" s="111"/>
      <c r="DCN340" s="178"/>
      <c r="DCO340" s="178"/>
      <c r="DCP340" s="178"/>
      <c r="DCQ340" s="178"/>
      <c r="DCR340" s="179"/>
      <c r="DCS340" s="73"/>
      <c r="DCT340" s="73"/>
      <c r="DCU340" s="180"/>
      <c r="DCV340" s="75"/>
      <c r="DCW340" s="76"/>
      <c r="DCX340" s="180"/>
      <c r="DCY340" s="180"/>
      <c r="DCZ340" s="180"/>
      <c r="DDA340" s="75"/>
      <c r="DDB340" s="76"/>
      <c r="DDC340" s="181"/>
      <c r="DDD340" s="181"/>
      <c r="DDE340" s="182"/>
      <c r="DDF340" s="134"/>
      <c r="DDG340" s="135"/>
      <c r="DDH340" s="111"/>
      <c r="DDI340" s="178"/>
      <c r="DDJ340" s="178"/>
      <c r="DDK340" s="178"/>
      <c r="DDL340" s="178"/>
      <c r="DDM340" s="179"/>
      <c r="DDN340" s="73"/>
      <c r="DDO340" s="73"/>
      <c r="DDP340" s="180"/>
      <c r="DDQ340" s="75"/>
      <c r="DDR340" s="76"/>
      <c r="DDS340" s="180"/>
      <c r="DDT340" s="180"/>
      <c r="DDU340" s="180"/>
      <c r="DDV340" s="75"/>
      <c r="DDW340" s="76"/>
      <c r="DDX340" s="181"/>
      <c r="DDY340" s="181"/>
      <c r="DDZ340" s="182"/>
      <c r="DEA340" s="134"/>
      <c r="DEB340" s="135"/>
      <c r="DEC340" s="111"/>
      <c r="DED340" s="178"/>
      <c r="DEE340" s="178"/>
      <c r="DEF340" s="178"/>
      <c r="DEG340" s="178"/>
      <c r="DEH340" s="179"/>
      <c r="DEI340" s="73"/>
      <c r="DEJ340" s="73"/>
      <c r="DEK340" s="180"/>
      <c r="DEL340" s="75"/>
      <c r="DEM340" s="76"/>
      <c r="DEN340" s="180"/>
      <c r="DEO340" s="180"/>
      <c r="DEP340" s="180"/>
      <c r="DEQ340" s="75"/>
      <c r="DER340" s="76"/>
      <c r="DES340" s="181"/>
      <c r="DET340" s="181"/>
      <c r="DEU340" s="182"/>
      <c r="DEV340" s="134"/>
      <c r="DEW340" s="135"/>
      <c r="DEX340" s="111"/>
      <c r="DEY340" s="178"/>
      <c r="DEZ340" s="178"/>
      <c r="DFA340" s="178"/>
      <c r="DFB340" s="178"/>
      <c r="DFC340" s="179"/>
      <c r="DFD340" s="73"/>
      <c r="DFE340" s="73"/>
      <c r="DFF340" s="180"/>
      <c r="DFG340" s="75"/>
      <c r="DFH340" s="76"/>
      <c r="DFI340" s="180"/>
      <c r="DFJ340" s="180"/>
      <c r="DFK340" s="180"/>
      <c r="DFL340" s="75"/>
      <c r="DFM340" s="76"/>
      <c r="DFN340" s="181"/>
      <c r="DFO340" s="181"/>
      <c r="DFP340" s="182"/>
      <c r="DFQ340" s="134"/>
      <c r="DFR340" s="135"/>
      <c r="DFS340" s="111"/>
      <c r="DFT340" s="178"/>
      <c r="DFU340" s="178"/>
      <c r="DFV340" s="178"/>
      <c r="DFW340" s="178"/>
      <c r="DFX340" s="179"/>
      <c r="DFY340" s="73"/>
      <c r="DFZ340" s="73"/>
      <c r="DGA340" s="180"/>
      <c r="DGB340" s="75"/>
      <c r="DGC340" s="76"/>
      <c r="DGD340" s="180"/>
      <c r="DGE340" s="180"/>
      <c r="DGF340" s="180"/>
      <c r="DGG340" s="75"/>
      <c r="DGH340" s="76"/>
      <c r="DGI340" s="181"/>
      <c r="DGJ340" s="181"/>
      <c r="DGK340" s="182"/>
      <c r="DGL340" s="134"/>
      <c r="DGM340" s="135"/>
      <c r="DGN340" s="111"/>
      <c r="DGO340" s="178"/>
      <c r="DGP340" s="178"/>
      <c r="DGQ340" s="178"/>
      <c r="DGR340" s="178"/>
      <c r="DGS340" s="179"/>
      <c r="DGT340" s="73"/>
      <c r="DGU340" s="73"/>
      <c r="DGV340" s="180"/>
      <c r="DGW340" s="75"/>
      <c r="DGX340" s="76"/>
      <c r="DGY340" s="180"/>
      <c r="DGZ340" s="180"/>
      <c r="DHA340" s="180"/>
      <c r="DHB340" s="75"/>
      <c r="DHC340" s="76"/>
      <c r="DHD340" s="181"/>
      <c r="DHE340" s="181"/>
      <c r="DHF340" s="182"/>
      <c r="DHG340" s="134"/>
      <c r="DHH340" s="135"/>
      <c r="DHI340" s="111"/>
      <c r="DHJ340" s="178"/>
      <c r="DHK340" s="178"/>
      <c r="DHL340" s="178"/>
      <c r="DHM340" s="178"/>
      <c r="DHN340" s="179"/>
      <c r="DHO340" s="73"/>
      <c r="DHP340" s="73"/>
      <c r="DHQ340" s="180"/>
      <c r="DHR340" s="75"/>
      <c r="DHS340" s="76"/>
      <c r="DHT340" s="180"/>
      <c r="DHU340" s="180"/>
      <c r="DHV340" s="180"/>
      <c r="DHW340" s="75"/>
      <c r="DHX340" s="76"/>
      <c r="DHY340" s="181"/>
      <c r="DHZ340" s="181"/>
      <c r="DIA340" s="182"/>
      <c r="DIB340" s="134"/>
      <c r="DIC340" s="135"/>
      <c r="DID340" s="111"/>
      <c r="DIE340" s="178"/>
      <c r="DIF340" s="178"/>
      <c r="DIG340" s="178"/>
      <c r="DIH340" s="178"/>
      <c r="DII340" s="179"/>
      <c r="DIJ340" s="73"/>
      <c r="DIK340" s="73"/>
      <c r="DIL340" s="180"/>
      <c r="DIM340" s="75"/>
      <c r="DIN340" s="76"/>
      <c r="DIO340" s="180"/>
      <c r="DIP340" s="180"/>
      <c r="DIQ340" s="180"/>
      <c r="DIR340" s="75"/>
      <c r="DIS340" s="76"/>
      <c r="DIT340" s="181"/>
      <c r="DIU340" s="181"/>
      <c r="DIV340" s="182"/>
      <c r="DIW340" s="134"/>
      <c r="DIX340" s="135"/>
      <c r="DIY340" s="111"/>
      <c r="DIZ340" s="178"/>
      <c r="DJA340" s="178"/>
      <c r="DJB340" s="178"/>
      <c r="DJC340" s="178"/>
      <c r="DJD340" s="179"/>
      <c r="DJE340" s="73"/>
      <c r="DJF340" s="73"/>
      <c r="DJG340" s="180"/>
      <c r="DJH340" s="75"/>
      <c r="DJI340" s="76"/>
      <c r="DJJ340" s="180"/>
      <c r="DJK340" s="180"/>
      <c r="DJL340" s="180"/>
      <c r="DJM340" s="75"/>
      <c r="DJN340" s="76"/>
      <c r="DJO340" s="181"/>
      <c r="DJP340" s="181"/>
      <c r="DJQ340" s="182"/>
      <c r="DJR340" s="134"/>
      <c r="DJS340" s="135"/>
      <c r="DJT340" s="111"/>
      <c r="DJU340" s="178"/>
      <c r="DJV340" s="178"/>
      <c r="DJW340" s="178"/>
      <c r="DJX340" s="178"/>
      <c r="DJY340" s="179"/>
      <c r="DJZ340" s="73"/>
      <c r="DKA340" s="73"/>
      <c r="DKB340" s="180"/>
      <c r="DKC340" s="75"/>
      <c r="DKD340" s="76"/>
      <c r="DKE340" s="180"/>
      <c r="DKF340" s="180"/>
      <c r="DKG340" s="180"/>
      <c r="DKH340" s="75"/>
      <c r="DKI340" s="76"/>
      <c r="DKJ340" s="181"/>
      <c r="DKK340" s="181"/>
      <c r="DKL340" s="182"/>
      <c r="DKM340" s="134"/>
      <c r="DKN340" s="135"/>
      <c r="DKO340" s="111"/>
      <c r="DKP340" s="178"/>
      <c r="DKQ340" s="178"/>
      <c r="DKR340" s="178"/>
      <c r="DKS340" s="178"/>
      <c r="DKT340" s="179"/>
      <c r="DKU340" s="73"/>
      <c r="DKV340" s="73"/>
      <c r="DKW340" s="180"/>
      <c r="DKX340" s="75"/>
      <c r="DKY340" s="76"/>
      <c r="DKZ340" s="180"/>
      <c r="DLA340" s="180"/>
      <c r="DLB340" s="180"/>
      <c r="DLC340" s="75"/>
      <c r="DLD340" s="76"/>
      <c r="DLE340" s="181"/>
      <c r="DLF340" s="181"/>
      <c r="DLG340" s="182"/>
      <c r="DLH340" s="134"/>
      <c r="DLI340" s="135"/>
      <c r="DLJ340" s="111"/>
      <c r="DLK340" s="178"/>
      <c r="DLL340" s="178"/>
      <c r="DLM340" s="178"/>
      <c r="DLN340" s="178"/>
      <c r="DLO340" s="179"/>
      <c r="DLP340" s="73"/>
      <c r="DLQ340" s="73"/>
      <c r="DLR340" s="180"/>
      <c r="DLS340" s="75"/>
      <c r="DLT340" s="76"/>
      <c r="DLU340" s="180"/>
      <c r="DLV340" s="180"/>
      <c r="DLW340" s="180"/>
      <c r="DLX340" s="75"/>
      <c r="DLY340" s="76"/>
      <c r="DLZ340" s="181"/>
      <c r="DMA340" s="181"/>
      <c r="DMB340" s="182"/>
      <c r="DMC340" s="134"/>
      <c r="DMD340" s="135"/>
      <c r="DME340" s="111"/>
      <c r="DMF340" s="178"/>
      <c r="DMG340" s="178"/>
      <c r="DMH340" s="178"/>
      <c r="DMI340" s="178"/>
      <c r="DMJ340" s="179"/>
      <c r="DMK340" s="73"/>
      <c r="DML340" s="73"/>
      <c r="DMM340" s="180"/>
      <c r="DMN340" s="75"/>
      <c r="DMO340" s="76"/>
      <c r="DMP340" s="180"/>
      <c r="DMQ340" s="180"/>
      <c r="DMR340" s="180"/>
      <c r="DMS340" s="75"/>
      <c r="DMT340" s="76"/>
      <c r="DMU340" s="181"/>
      <c r="DMV340" s="181"/>
      <c r="DMW340" s="182"/>
      <c r="DMX340" s="134"/>
      <c r="DMY340" s="135"/>
      <c r="DMZ340" s="111"/>
      <c r="DNA340" s="178"/>
      <c r="DNB340" s="178"/>
      <c r="DNC340" s="178"/>
      <c r="DND340" s="178"/>
      <c r="DNE340" s="179"/>
      <c r="DNF340" s="73"/>
      <c r="DNG340" s="73"/>
      <c r="DNH340" s="180"/>
      <c r="DNI340" s="75"/>
      <c r="DNJ340" s="76"/>
      <c r="DNK340" s="180"/>
      <c r="DNL340" s="180"/>
      <c r="DNM340" s="180"/>
      <c r="DNN340" s="75"/>
      <c r="DNO340" s="76"/>
      <c r="DNP340" s="181"/>
      <c r="DNQ340" s="181"/>
      <c r="DNR340" s="182"/>
      <c r="DNS340" s="134"/>
      <c r="DNT340" s="135"/>
      <c r="DNU340" s="111"/>
      <c r="DNV340" s="178"/>
      <c r="DNW340" s="178"/>
      <c r="DNX340" s="178"/>
      <c r="DNY340" s="178"/>
      <c r="DNZ340" s="179"/>
      <c r="DOA340" s="73"/>
      <c r="DOB340" s="73"/>
      <c r="DOC340" s="180"/>
      <c r="DOD340" s="75"/>
      <c r="DOE340" s="76"/>
      <c r="DOF340" s="180"/>
      <c r="DOG340" s="180"/>
      <c r="DOH340" s="180"/>
      <c r="DOI340" s="75"/>
      <c r="DOJ340" s="76"/>
      <c r="DOK340" s="181"/>
      <c r="DOL340" s="181"/>
      <c r="DOM340" s="182"/>
      <c r="DON340" s="134"/>
      <c r="DOO340" s="135"/>
      <c r="DOP340" s="111"/>
      <c r="DOQ340" s="178"/>
      <c r="DOR340" s="178"/>
      <c r="DOS340" s="178"/>
      <c r="DOT340" s="178"/>
      <c r="DOU340" s="179"/>
      <c r="DOV340" s="73"/>
      <c r="DOW340" s="73"/>
      <c r="DOX340" s="180"/>
      <c r="DOY340" s="75"/>
      <c r="DOZ340" s="76"/>
      <c r="DPA340" s="180"/>
      <c r="DPB340" s="180"/>
      <c r="DPC340" s="180"/>
      <c r="DPD340" s="75"/>
      <c r="DPE340" s="76"/>
      <c r="DPF340" s="181"/>
      <c r="DPG340" s="181"/>
      <c r="DPH340" s="182"/>
      <c r="DPI340" s="134"/>
      <c r="DPJ340" s="135"/>
      <c r="DPK340" s="111"/>
      <c r="DPL340" s="178"/>
      <c r="DPM340" s="178"/>
      <c r="DPN340" s="178"/>
      <c r="DPO340" s="178"/>
      <c r="DPP340" s="179"/>
      <c r="DPQ340" s="73"/>
      <c r="DPR340" s="73"/>
      <c r="DPS340" s="180"/>
      <c r="DPT340" s="75"/>
      <c r="DPU340" s="76"/>
      <c r="DPV340" s="180"/>
      <c r="DPW340" s="180"/>
      <c r="DPX340" s="180"/>
      <c r="DPY340" s="75"/>
      <c r="DPZ340" s="76"/>
      <c r="DQA340" s="181"/>
      <c r="DQB340" s="181"/>
      <c r="DQC340" s="182"/>
      <c r="DQD340" s="134"/>
      <c r="DQE340" s="135"/>
      <c r="DQF340" s="111"/>
      <c r="DQG340" s="178"/>
      <c r="DQH340" s="178"/>
      <c r="DQI340" s="178"/>
      <c r="DQJ340" s="178"/>
      <c r="DQK340" s="179"/>
      <c r="DQL340" s="73"/>
      <c r="DQM340" s="73"/>
      <c r="DQN340" s="180"/>
      <c r="DQO340" s="75"/>
      <c r="DQP340" s="76"/>
      <c r="DQQ340" s="180"/>
      <c r="DQR340" s="180"/>
      <c r="DQS340" s="180"/>
      <c r="DQT340" s="75"/>
      <c r="DQU340" s="76"/>
      <c r="DQV340" s="181"/>
      <c r="DQW340" s="181"/>
      <c r="DQX340" s="182"/>
      <c r="DQY340" s="134"/>
      <c r="DQZ340" s="135"/>
      <c r="DRA340" s="111"/>
      <c r="DRB340" s="178"/>
      <c r="DRC340" s="178"/>
      <c r="DRD340" s="178"/>
      <c r="DRE340" s="178"/>
      <c r="DRF340" s="179"/>
      <c r="DRG340" s="73"/>
      <c r="DRH340" s="73"/>
      <c r="DRI340" s="180"/>
      <c r="DRJ340" s="75"/>
      <c r="DRK340" s="76"/>
      <c r="DRL340" s="180"/>
      <c r="DRM340" s="180"/>
      <c r="DRN340" s="180"/>
      <c r="DRO340" s="75"/>
      <c r="DRP340" s="76"/>
      <c r="DRQ340" s="181"/>
      <c r="DRR340" s="181"/>
      <c r="DRS340" s="182"/>
      <c r="DRT340" s="134"/>
      <c r="DRU340" s="135"/>
      <c r="DRV340" s="111"/>
      <c r="DRW340" s="178"/>
      <c r="DRX340" s="178"/>
      <c r="DRY340" s="178"/>
      <c r="DRZ340" s="178"/>
      <c r="DSA340" s="179"/>
      <c r="DSB340" s="73"/>
      <c r="DSC340" s="73"/>
      <c r="DSD340" s="180"/>
      <c r="DSE340" s="75"/>
      <c r="DSF340" s="76"/>
      <c r="DSG340" s="180"/>
      <c r="DSH340" s="180"/>
      <c r="DSI340" s="180"/>
      <c r="DSJ340" s="75"/>
      <c r="DSK340" s="76"/>
      <c r="DSL340" s="181"/>
      <c r="DSM340" s="181"/>
      <c r="DSN340" s="182"/>
      <c r="DSO340" s="134"/>
      <c r="DSP340" s="135"/>
      <c r="DSQ340" s="111"/>
      <c r="DSR340" s="178"/>
      <c r="DSS340" s="178"/>
      <c r="DST340" s="178"/>
      <c r="DSU340" s="178"/>
      <c r="DSV340" s="179"/>
      <c r="DSW340" s="73"/>
      <c r="DSX340" s="73"/>
      <c r="DSY340" s="180"/>
      <c r="DSZ340" s="75"/>
      <c r="DTA340" s="76"/>
      <c r="DTB340" s="180"/>
      <c r="DTC340" s="180"/>
      <c r="DTD340" s="180"/>
      <c r="DTE340" s="75"/>
      <c r="DTF340" s="76"/>
      <c r="DTG340" s="181"/>
      <c r="DTH340" s="181"/>
      <c r="DTI340" s="182"/>
      <c r="DTJ340" s="134"/>
      <c r="DTK340" s="135"/>
      <c r="DTL340" s="111"/>
      <c r="DTM340" s="178"/>
      <c r="DTN340" s="178"/>
      <c r="DTO340" s="178"/>
      <c r="DTP340" s="178"/>
      <c r="DTQ340" s="179"/>
      <c r="DTR340" s="73"/>
      <c r="DTS340" s="73"/>
      <c r="DTT340" s="180"/>
      <c r="DTU340" s="75"/>
      <c r="DTV340" s="76"/>
      <c r="DTW340" s="180"/>
      <c r="DTX340" s="180"/>
      <c r="DTY340" s="180"/>
      <c r="DTZ340" s="75"/>
      <c r="DUA340" s="76"/>
      <c r="DUB340" s="181"/>
      <c r="DUC340" s="181"/>
      <c r="DUD340" s="182"/>
      <c r="DUE340" s="134"/>
      <c r="DUF340" s="135"/>
      <c r="DUG340" s="111"/>
      <c r="DUH340" s="178"/>
      <c r="DUI340" s="178"/>
      <c r="DUJ340" s="178"/>
      <c r="DUK340" s="178"/>
      <c r="DUL340" s="179"/>
      <c r="DUM340" s="73"/>
      <c r="DUN340" s="73"/>
      <c r="DUO340" s="180"/>
      <c r="DUP340" s="75"/>
      <c r="DUQ340" s="76"/>
      <c r="DUR340" s="180"/>
      <c r="DUS340" s="180"/>
      <c r="DUT340" s="180"/>
      <c r="DUU340" s="75"/>
      <c r="DUV340" s="76"/>
      <c r="DUW340" s="181"/>
      <c r="DUX340" s="181"/>
      <c r="DUY340" s="182"/>
      <c r="DUZ340" s="134"/>
      <c r="DVA340" s="135"/>
      <c r="DVB340" s="111"/>
      <c r="DVC340" s="178"/>
      <c r="DVD340" s="178"/>
      <c r="DVE340" s="178"/>
      <c r="DVF340" s="178"/>
      <c r="DVG340" s="179"/>
      <c r="DVH340" s="73"/>
      <c r="DVI340" s="73"/>
      <c r="DVJ340" s="180"/>
      <c r="DVK340" s="75"/>
      <c r="DVL340" s="76"/>
      <c r="DVM340" s="180"/>
      <c r="DVN340" s="180"/>
      <c r="DVO340" s="180"/>
      <c r="DVP340" s="75"/>
      <c r="DVQ340" s="76"/>
      <c r="DVR340" s="181"/>
      <c r="DVS340" s="181"/>
      <c r="DVT340" s="182"/>
      <c r="DVU340" s="134"/>
      <c r="DVV340" s="135"/>
      <c r="DVW340" s="111"/>
      <c r="DVX340" s="178"/>
      <c r="DVY340" s="178"/>
      <c r="DVZ340" s="178"/>
      <c r="DWA340" s="178"/>
      <c r="DWB340" s="179"/>
      <c r="DWC340" s="73"/>
      <c r="DWD340" s="73"/>
      <c r="DWE340" s="180"/>
      <c r="DWF340" s="75"/>
      <c r="DWG340" s="76"/>
      <c r="DWH340" s="180"/>
      <c r="DWI340" s="180"/>
      <c r="DWJ340" s="180"/>
      <c r="DWK340" s="75"/>
      <c r="DWL340" s="76"/>
      <c r="DWM340" s="181"/>
      <c r="DWN340" s="181"/>
      <c r="DWO340" s="182"/>
      <c r="DWP340" s="134"/>
      <c r="DWQ340" s="135"/>
      <c r="DWR340" s="111"/>
      <c r="DWS340" s="178"/>
      <c r="DWT340" s="178"/>
      <c r="DWU340" s="178"/>
      <c r="DWV340" s="178"/>
      <c r="DWW340" s="179"/>
      <c r="DWX340" s="73"/>
      <c r="DWY340" s="73"/>
      <c r="DWZ340" s="180"/>
      <c r="DXA340" s="75"/>
      <c r="DXB340" s="76"/>
      <c r="DXC340" s="180"/>
      <c r="DXD340" s="180"/>
      <c r="DXE340" s="180"/>
      <c r="DXF340" s="75"/>
      <c r="DXG340" s="76"/>
      <c r="DXH340" s="181"/>
      <c r="DXI340" s="181"/>
      <c r="DXJ340" s="182"/>
      <c r="DXK340" s="134"/>
      <c r="DXL340" s="135"/>
      <c r="DXM340" s="111"/>
      <c r="DXN340" s="178"/>
      <c r="DXO340" s="178"/>
      <c r="DXP340" s="178"/>
      <c r="DXQ340" s="178"/>
      <c r="DXR340" s="179"/>
      <c r="DXS340" s="73"/>
      <c r="DXT340" s="73"/>
      <c r="DXU340" s="180"/>
      <c r="DXV340" s="75"/>
      <c r="DXW340" s="76"/>
      <c r="DXX340" s="180"/>
      <c r="DXY340" s="180"/>
      <c r="DXZ340" s="180"/>
      <c r="DYA340" s="75"/>
      <c r="DYB340" s="76"/>
      <c r="DYC340" s="181"/>
      <c r="DYD340" s="181"/>
      <c r="DYE340" s="182"/>
      <c r="DYF340" s="134"/>
      <c r="DYG340" s="135"/>
      <c r="DYH340" s="111"/>
      <c r="DYI340" s="178"/>
      <c r="DYJ340" s="178"/>
      <c r="DYK340" s="178"/>
      <c r="DYL340" s="178"/>
      <c r="DYM340" s="179"/>
      <c r="DYN340" s="73"/>
      <c r="DYO340" s="73"/>
      <c r="DYP340" s="180"/>
      <c r="DYQ340" s="75"/>
      <c r="DYR340" s="76"/>
      <c r="DYS340" s="180"/>
      <c r="DYT340" s="180"/>
      <c r="DYU340" s="180"/>
      <c r="DYV340" s="75"/>
      <c r="DYW340" s="76"/>
      <c r="DYX340" s="181"/>
      <c r="DYY340" s="181"/>
      <c r="DYZ340" s="182"/>
      <c r="DZA340" s="134"/>
      <c r="DZB340" s="135"/>
      <c r="DZC340" s="111"/>
      <c r="DZD340" s="178"/>
      <c r="DZE340" s="178"/>
      <c r="DZF340" s="178"/>
      <c r="DZG340" s="178"/>
      <c r="DZH340" s="179"/>
      <c r="DZI340" s="73"/>
      <c r="DZJ340" s="73"/>
      <c r="DZK340" s="180"/>
      <c r="DZL340" s="75"/>
      <c r="DZM340" s="76"/>
      <c r="DZN340" s="180"/>
      <c r="DZO340" s="180"/>
      <c r="DZP340" s="180"/>
      <c r="DZQ340" s="75"/>
      <c r="DZR340" s="76"/>
      <c r="DZS340" s="181"/>
      <c r="DZT340" s="181"/>
      <c r="DZU340" s="182"/>
      <c r="DZV340" s="134"/>
      <c r="DZW340" s="135"/>
      <c r="DZX340" s="111"/>
      <c r="DZY340" s="178"/>
      <c r="DZZ340" s="178"/>
      <c r="EAA340" s="178"/>
      <c r="EAB340" s="178"/>
      <c r="EAC340" s="179"/>
      <c r="EAD340" s="73"/>
      <c r="EAE340" s="73"/>
      <c r="EAF340" s="180"/>
      <c r="EAG340" s="75"/>
      <c r="EAH340" s="76"/>
      <c r="EAI340" s="180"/>
      <c r="EAJ340" s="180"/>
      <c r="EAK340" s="180"/>
      <c r="EAL340" s="75"/>
      <c r="EAM340" s="76"/>
      <c r="EAN340" s="181"/>
      <c r="EAO340" s="181"/>
      <c r="EAP340" s="182"/>
      <c r="EAQ340" s="134"/>
      <c r="EAR340" s="135"/>
      <c r="EAS340" s="111"/>
      <c r="EAT340" s="178"/>
      <c r="EAU340" s="178"/>
      <c r="EAV340" s="178"/>
      <c r="EAW340" s="178"/>
      <c r="EAX340" s="179"/>
      <c r="EAY340" s="73"/>
      <c r="EAZ340" s="73"/>
      <c r="EBA340" s="180"/>
      <c r="EBB340" s="75"/>
      <c r="EBC340" s="76"/>
      <c r="EBD340" s="180"/>
      <c r="EBE340" s="180"/>
      <c r="EBF340" s="180"/>
      <c r="EBG340" s="75"/>
      <c r="EBH340" s="76"/>
      <c r="EBI340" s="181"/>
      <c r="EBJ340" s="181"/>
      <c r="EBK340" s="182"/>
      <c r="EBL340" s="134"/>
      <c r="EBM340" s="135"/>
      <c r="EBN340" s="111"/>
      <c r="EBO340" s="178"/>
      <c r="EBP340" s="178"/>
      <c r="EBQ340" s="178"/>
      <c r="EBR340" s="178"/>
      <c r="EBS340" s="179"/>
      <c r="EBT340" s="73"/>
      <c r="EBU340" s="73"/>
      <c r="EBV340" s="180"/>
      <c r="EBW340" s="75"/>
      <c r="EBX340" s="76"/>
      <c r="EBY340" s="180"/>
      <c r="EBZ340" s="180"/>
      <c r="ECA340" s="180"/>
      <c r="ECB340" s="75"/>
      <c r="ECC340" s="76"/>
      <c r="ECD340" s="181"/>
      <c r="ECE340" s="181"/>
      <c r="ECF340" s="182"/>
      <c r="ECG340" s="134"/>
      <c r="ECH340" s="135"/>
      <c r="ECI340" s="111"/>
      <c r="ECJ340" s="178"/>
      <c r="ECK340" s="178"/>
      <c r="ECL340" s="178"/>
      <c r="ECM340" s="178"/>
      <c r="ECN340" s="179"/>
      <c r="ECO340" s="73"/>
      <c r="ECP340" s="73"/>
      <c r="ECQ340" s="180"/>
      <c r="ECR340" s="75"/>
      <c r="ECS340" s="76"/>
      <c r="ECT340" s="180"/>
      <c r="ECU340" s="180"/>
      <c r="ECV340" s="180"/>
      <c r="ECW340" s="75"/>
      <c r="ECX340" s="76"/>
      <c r="ECY340" s="181"/>
      <c r="ECZ340" s="181"/>
      <c r="EDA340" s="182"/>
      <c r="EDB340" s="134"/>
      <c r="EDC340" s="135"/>
      <c r="EDD340" s="111"/>
      <c r="EDE340" s="178"/>
      <c r="EDF340" s="178"/>
      <c r="EDG340" s="178"/>
      <c r="EDH340" s="178"/>
      <c r="EDI340" s="179"/>
      <c r="EDJ340" s="73"/>
      <c r="EDK340" s="73"/>
      <c r="EDL340" s="180"/>
      <c r="EDM340" s="75"/>
      <c r="EDN340" s="76"/>
      <c r="EDO340" s="180"/>
      <c r="EDP340" s="180"/>
      <c r="EDQ340" s="180"/>
      <c r="EDR340" s="75"/>
      <c r="EDS340" s="76"/>
      <c r="EDT340" s="181"/>
      <c r="EDU340" s="181"/>
      <c r="EDV340" s="182"/>
      <c r="EDW340" s="134"/>
      <c r="EDX340" s="135"/>
      <c r="EDY340" s="111"/>
      <c r="EDZ340" s="178"/>
      <c r="EEA340" s="178"/>
      <c r="EEB340" s="178"/>
      <c r="EEC340" s="178"/>
      <c r="EED340" s="179"/>
      <c r="EEE340" s="73"/>
      <c r="EEF340" s="73"/>
      <c r="EEG340" s="180"/>
      <c r="EEH340" s="75"/>
      <c r="EEI340" s="76"/>
      <c r="EEJ340" s="180"/>
      <c r="EEK340" s="180"/>
      <c r="EEL340" s="180"/>
      <c r="EEM340" s="75"/>
      <c r="EEN340" s="76"/>
      <c r="EEO340" s="181"/>
      <c r="EEP340" s="181"/>
      <c r="EEQ340" s="182"/>
      <c r="EER340" s="134"/>
      <c r="EES340" s="135"/>
      <c r="EET340" s="111"/>
      <c r="EEU340" s="178"/>
      <c r="EEV340" s="178"/>
      <c r="EEW340" s="178"/>
      <c r="EEX340" s="178"/>
      <c r="EEY340" s="179"/>
      <c r="EEZ340" s="73"/>
      <c r="EFA340" s="73"/>
      <c r="EFB340" s="180"/>
      <c r="EFC340" s="75"/>
      <c r="EFD340" s="76"/>
      <c r="EFE340" s="180"/>
      <c r="EFF340" s="180"/>
      <c r="EFG340" s="180"/>
      <c r="EFH340" s="75"/>
      <c r="EFI340" s="76"/>
      <c r="EFJ340" s="181"/>
      <c r="EFK340" s="181"/>
      <c r="EFL340" s="182"/>
      <c r="EFM340" s="134"/>
      <c r="EFN340" s="135"/>
      <c r="EFO340" s="111"/>
      <c r="EFP340" s="178"/>
      <c r="EFQ340" s="178"/>
      <c r="EFR340" s="178"/>
      <c r="EFS340" s="178"/>
      <c r="EFT340" s="179"/>
      <c r="EFU340" s="73"/>
      <c r="EFV340" s="73"/>
      <c r="EFW340" s="180"/>
      <c r="EFX340" s="75"/>
      <c r="EFY340" s="76"/>
      <c r="EFZ340" s="180"/>
      <c r="EGA340" s="180"/>
      <c r="EGB340" s="180"/>
      <c r="EGC340" s="75"/>
      <c r="EGD340" s="76"/>
      <c r="EGE340" s="181"/>
      <c r="EGF340" s="181"/>
      <c r="EGG340" s="182"/>
      <c r="EGH340" s="134"/>
      <c r="EGI340" s="135"/>
      <c r="EGJ340" s="111"/>
      <c r="EGK340" s="178"/>
      <c r="EGL340" s="178"/>
      <c r="EGM340" s="178"/>
      <c r="EGN340" s="178"/>
      <c r="EGO340" s="179"/>
      <c r="EGP340" s="73"/>
      <c r="EGQ340" s="73"/>
      <c r="EGR340" s="180"/>
      <c r="EGS340" s="75"/>
      <c r="EGT340" s="76"/>
      <c r="EGU340" s="180"/>
      <c r="EGV340" s="180"/>
      <c r="EGW340" s="180"/>
      <c r="EGX340" s="75"/>
      <c r="EGY340" s="76"/>
      <c r="EGZ340" s="181"/>
      <c r="EHA340" s="181"/>
      <c r="EHB340" s="182"/>
      <c r="EHC340" s="134"/>
      <c r="EHD340" s="135"/>
      <c r="EHE340" s="111"/>
      <c r="EHF340" s="178"/>
      <c r="EHG340" s="178"/>
      <c r="EHH340" s="178"/>
      <c r="EHI340" s="178"/>
      <c r="EHJ340" s="179"/>
      <c r="EHK340" s="73"/>
      <c r="EHL340" s="73"/>
      <c r="EHM340" s="180"/>
      <c r="EHN340" s="75"/>
      <c r="EHO340" s="76"/>
      <c r="EHP340" s="180"/>
      <c r="EHQ340" s="180"/>
      <c r="EHR340" s="180"/>
      <c r="EHS340" s="75"/>
      <c r="EHT340" s="76"/>
      <c r="EHU340" s="181"/>
      <c r="EHV340" s="181"/>
      <c r="EHW340" s="182"/>
      <c r="EHX340" s="134"/>
      <c r="EHY340" s="135"/>
      <c r="EHZ340" s="111"/>
      <c r="EIA340" s="178"/>
      <c r="EIB340" s="178"/>
      <c r="EIC340" s="178"/>
      <c r="EID340" s="178"/>
      <c r="EIE340" s="179"/>
      <c r="EIF340" s="73"/>
      <c r="EIG340" s="73"/>
      <c r="EIH340" s="180"/>
      <c r="EII340" s="75"/>
      <c r="EIJ340" s="76"/>
      <c r="EIK340" s="180"/>
      <c r="EIL340" s="180"/>
      <c r="EIM340" s="180"/>
      <c r="EIN340" s="75"/>
      <c r="EIO340" s="76"/>
      <c r="EIP340" s="181"/>
      <c r="EIQ340" s="181"/>
      <c r="EIR340" s="182"/>
      <c r="EIS340" s="134"/>
      <c r="EIT340" s="135"/>
      <c r="EIU340" s="111"/>
      <c r="EIV340" s="178"/>
      <c r="EIW340" s="178"/>
      <c r="EIX340" s="178"/>
      <c r="EIY340" s="178"/>
      <c r="EIZ340" s="179"/>
      <c r="EJA340" s="73"/>
      <c r="EJB340" s="73"/>
      <c r="EJC340" s="180"/>
      <c r="EJD340" s="75"/>
      <c r="EJE340" s="76"/>
      <c r="EJF340" s="180"/>
      <c r="EJG340" s="180"/>
      <c r="EJH340" s="180"/>
      <c r="EJI340" s="75"/>
      <c r="EJJ340" s="76"/>
      <c r="EJK340" s="181"/>
      <c r="EJL340" s="181"/>
      <c r="EJM340" s="182"/>
      <c r="EJN340" s="134"/>
      <c r="EJO340" s="135"/>
      <c r="EJP340" s="111"/>
      <c r="EJQ340" s="178"/>
      <c r="EJR340" s="178"/>
      <c r="EJS340" s="178"/>
      <c r="EJT340" s="178"/>
      <c r="EJU340" s="179"/>
      <c r="EJV340" s="73"/>
      <c r="EJW340" s="73"/>
      <c r="EJX340" s="180"/>
      <c r="EJY340" s="75"/>
      <c r="EJZ340" s="76"/>
      <c r="EKA340" s="180"/>
      <c r="EKB340" s="180"/>
      <c r="EKC340" s="180"/>
      <c r="EKD340" s="75"/>
      <c r="EKE340" s="76"/>
      <c r="EKF340" s="181"/>
      <c r="EKG340" s="181"/>
      <c r="EKH340" s="182"/>
      <c r="EKI340" s="134"/>
      <c r="EKJ340" s="135"/>
      <c r="EKK340" s="111"/>
      <c r="EKL340" s="178"/>
      <c r="EKM340" s="178"/>
      <c r="EKN340" s="178"/>
      <c r="EKO340" s="178"/>
      <c r="EKP340" s="179"/>
      <c r="EKQ340" s="73"/>
      <c r="EKR340" s="73"/>
      <c r="EKS340" s="180"/>
      <c r="EKT340" s="75"/>
      <c r="EKU340" s="76"/>
      <c r="EKV340" s="180"/>
      <c r="EKW340" s="180"/>
      <c r="EKX340" s="180"/>
      <c r="EKY340" s="75"/>
      <c r="EKZ340" s="76"/>
      <c r="ELA340" s="181"/>
      <c r="ELB340" s="181"/>
      <c r="ELC340" s="182"/>
      <c r="ELD340" s="134"/>
      <c r="ELE340" s="135"/>
      <c r="ELF340" s="111"/>
      <c r="ELG340" s="178"/>
      <c r="ELH340" s="178"/>
      <c r="ELI340" s="178"/>
      <c r="ELJ340" s="178"/>
      <c r="ELK340" s="179"/>
      <c r="ELL340" s="73"/>
      <c r="ELM340" s="73"/>
      <c r="ELN340" s="180"/>
      <c r="ELO340" s="75"/>
      <c r="ELP340" s="76"/>
      <c r="ELQ340" s="180"/>
      <c r="ELR340" s="180"/>
      <c r="ELS340" s="180"/>
      <c r="ELT340" s="75"/>
      <c r="ELU340" s="76"/>
      <c r="ELV340" s="181"/>
      <c r="ELW340" s="181"/>
      <c r="ELX340" s="182"/>
      <c r="ELY340" s="134"/>
      <c r="ELZ340" s="135"/>
      <c r="EMA340" s="111"/>
      <c r="EMB340" s="178"/>
      <c r="EMC340" s="178"/>
      <c r="EMD340" s="178"/>
      <c r="EME340" s="178"/>
      <c r="EMF340" s="179"/>
      <c r="EMG340" s="73"/>
      <c r="EMH340" s="73"/>
      <c r="EMI340" s="180"/>
      <c r="EMJ340" s="75"/>
      <c r="EMK340" s="76"/>
      <c r="EML340" s="180"/>
      <c r="EMM340" s="180"/>
      <c r="EMN340" s="180"/>
      <c r="EMO340" s="75"/>
      <c r="EMP340" s="76"/>
      <c r="EMQ340" s="181"/>
      <c r="EMR340" s="181"/>
      <c r="EMS340" s="182"/>
      <c r="EMT340" s="134"/>
      <c r="EMU340" s="135"/>
      <c r="EMV340" s="111"/>
      <c r="EMW340" s="178"/>
      <c r="EMX340" s="178"/>
      <c r="EMY340" s="178"/>
      <c r="EMZ340" s="178"/>
      <c r="ENA340" s="179"/>
      <c r="ENB340" s="73"/>
      <c r="ENC340" s="73"/>
      <c r="END340" s="180"/>
      <c r="ENE340" s="75"/>
      <c r="ENF340" s="76"/>
      <c r="ENG340" s="180"/>
      <c r="ENH340" s="180"/>
      <c r="ENI340" s="180"/>
      <c r="ENJ340" s="75"/>
      <c r="ENK340" s="76"/>
      <c r="ENL340" s="181"/>
      <c r="ENM340" s="181"/>
      <c r="ENN340" s="182"/>
      <c r="ENO340" s="134"/>
      <c r="ENP340" s="135"/>
      <c r="ENQ340" s="111"/>
      <c r="ENR340" s="178"/>
      <c r="ENS340" s="178"/>
      <c r="ENT340" s="178"/>
      <c r="ENU340" s="178"/>
      <c r="ENV340" s="179"/>
      <c r="ENW340" s="73"/>
      <c r="ENX340" s="73"/>
      <c r="ENY340" s="180"/>
      <c r="ENZ340" s="75"/>
      <c r="EOA340" s="76"/>
      <c r="EOB340" s="180"/>
      <c r="EOC340" s="180"/>
      <c r="EOD340" s="180"/>
      <c r="EOE340" s="75"/>
      <c r="EOF340" s="76"/>
      <c r="EOG340" s="181"/>
      <c r="EOH340" s="181"/>
      <c r="EOI340" s="182"/>
      <c r="EOJ340" s="134"/>
      <c r="EOK340" s="135"/>
      <c r="EOL340" s="111"/>
      <c r="EOM340" s="178"/>
      <c r="EON340" s="178"/>
      <c r="EOO340" s="178"/>
      <c r="EOP340" s="178"/>
      <c r="EOQ340" s="179"/>
      <c r="EOR340" s="73"/>
      <c r="EOS340" s="73"/>
      <c r="EOT340" s="180"/>
      <c r="EOU340" s="75"/>
      <c r="EOV340" s="76"/>
      <c r="EOW340" s="180"/>
      <c r="EOX340" s="180"/>
      <c r="EOY340" s="180"/>
      <c r="EOZ340" s="75"/>
      <c r="EPA340" s="76"/>
      <c r="EPB340" s="181"/>
      <c r="EPC340" s="181"/>
      <c r="EPD340" s="182"/>
      <c r="EPE340" s="134"/>
      <c r="EPF340" s="135"/>
      <c r="EPG340" s="111"/>
      <c r="EPH340" s="178"/>
      <c r="EPI340" s="178"/>
      <c r="EPJ340" s="178"/>
      <c r="EPK340" s="178"/>
      <c r="EPL340" s="179"/>
      <c r="EPM340" s="73"/>
      <c r="EPN340" s="73"/>
      <c r="EPO340" s="180"/>
      <c r="EPP340" s="75"/>
      <c r="EPQ340" s="76"/>
      <c r="EPR340" s="180"/>
      <c r="EPS340" s="180"/>
      <c r="EPT340" s="180"/>
      <c r="EPU340" s="75"/>
      <c r="EPV340" s="76"/>
      <c r="EPW340" s="181"/>
      <c r="EPX340" s="181"/>
      <c r="EPY340" s="182"/>
      <c r="EPZ340" s="134"/>
      <c r="EQA340" s="135"/>
      <c r="EQB340" s="111"/>
      <c r="EQC340" s="178"/>
      <c r="EQD340" s="178"/>
      <c r="EQE340" s="178"/>
      <c r="EQF340" s="178"/>
      <c r="EQG340" s="179"/>
      <c r="EQH340" s="73"/>
      <c r="EQI340" s="73"/>
      <c r="EQJ340" s="180"/>
      <c r="EQK340" s="75"/>
      <c r="EQL340" s="76"/>
      <c r="EQM340" s="180"/>
      <c r="EQN340" s="180"/>
      <c r="EQO340" s="180"/>
      <c r="EQP340" s="75"/>
      <c r="EQQ340" s="76"/>
      <c r="EQR340" s="181"/>
      <c r="EQS340" s="181"/>
      <c r="EQT340" s="182"/>
      <c r="EQU340" s="134"/>
      <c r="EQV340" s="135"/>
      <c r="EQW340" s="111"/>
      <c r="EQX340" s="178"/>
      <c r="EQY340" s="178"/>
      <c r="EQZ340" s="178"/>
      <c r="ERA340" s="178"/>
      <c r="ERB340" s="179"/>
      <c r="ERC340" s="73"/>
      <c r="ERD340" s="73"/>
      <c r="ERE340" s="180"/>
      <c r="ERF340" s="75"/>
      <c r="ERG340" s="76"/>
      <c r="ERH340" s="180"/>
      <c r="ERI340" s="180"/>
      <c r="ERJ340" s="180"/>
      <c r="ERK340" s="75"/>
      <c r="ERL340" s="76"/>
      <c r="ERM340" s="181"/>
      <c r="ERN340" s="181"/>
      <c r="ERO340" s="182"/>
      <c r="ERP340" s="134"/>
      <c r="ERQ340" s="135"/>
      <c r="ERR340" s="111"/>
      <c r="ERS340" s="178"/>
      <c r="ERT340" s="178"/>
      <c r="ERU340" s="178"/>
      <c r="ERV340" s="178"/>
      <c r="ERW340" s="179"/>
      <c r="ERX340" s="73"/>
      <c r="ERY340" s="73"/>
      <c r="ERZ340" s="180"/>
      <c r="ESA340" s="75"/>
      <c r="ESB340" s="76"/>
      <c r="ESC340" s="180"/>
      <c r="ESD340" s="180"/>
      <c r="ESE340" s="180"/>
      <c r="ESF340" s="75"/>
      <c r="ESG340" s="76"/>
      <c r="ESH340" s="181"/>
      <c r="ESI340" s="181"/>
      <c r="ESJ340" s="182"/>
      <c r="ESK340" s="134"/>
      <c r="ESL340" s="135"/>
      <c r="ESM340" s="111"/>
      <c r="ESN340" s="178"/>
      <c r="ESO340" s="178"/>
      <c r="ESP340" s="178"/>
      <c r="ESQ340" s="178"/>
      <c r="ESR340" s="179"/>
      <c r="ESS340" s="73"/>
      <c r="EST340" s="73"/>
      <c r="ESU340" s="180"/>
      <c r="ESV340" s="75"/>
      <c r="ESW340" s="76"/>
      <c r="ESX340" s="180"/>
      <c r="ESY340" s="180"/>
      <c r="ESZ340" s="180"/>
      <c r="ETA340" s="75"/>
      <c r="ETB340" s="76"/>
      <c r="ETC340" s="181"/>
      <c r="ETD340" s="181"/>
      <c r="ETE340" s="182"/>
      <c r="ETF340" s="134"/>
      <c r="ETG340" s="135"/>
      <c r="ETH340" s="111"/>
      <c r="ETI340" s="178"/>
      <c r="ETJ340" s="178"/>
      <c r="ETK340" s="178"/>
      <c r="ETL340" s="178"/>
      <c r="ETM340" s="179"/>
      <c r="ETN340" s="73"/>
      <c r="ETO340" s="73"/>
      <c r="ETP340" s="180"/>
      <c r="ETQ340" s="75"/>
      <c r="ETR340" s="76"/>
      <c r="ETS340" s="180"/>
      <c r="ETT340" s="180"/>
      <c r="ETU340" s="180"/>
      <c r="ETV340" s="75"/>
      <c r="ETW340" s="76"/>
      <c r="ETX340" s="181"/>
      <c r="ETY340" s="181"/>
      <c r="ETZ340" s="182"/>
      <c r="EUA340" s="134"/>
      <c r="EUB340" s="135"/>
      <c r="EUC340" s="111"/>
      <c r="EUD340" s="178"/>
      <c r="EUE340" s="178"/>
      <c r="EUF340" s="178"/>
      <c r="EUG340" s="178"/>
      <c r="EUH340" s="179"/>
      <c r="EUI340" s="73"/>
      <c r="EUJ340" s="73"/>
      <c r="EUK340" s="180"/>
      <c r="EUL340" s="75"/>
      <c r="EUM340" s="76"/>
      <c r="EUN340" s="180"/>
      <c r="EUO340" s="180"/>
      <c r="EUP340" s="180"/>
      <c r="EUQ340" s="75"/>
      <c r="EUR340" s="76"/>
      <c r="EUS340" s="181"/>
      <c r="EUT340" s="181"/>
      <c r="EUU340" s="182"/>
      <c r="EUV340" s="134"/>
      <c r="EUW340" s="135"/>
      <c r="EUX340" s="111"/>
      <c r="EUY340" s="178"/>
      <c r="EUZ340" s="178"/>
      <c r="EVA340" s="178"/>
      <c r="EVB340" s="178"/>
      <c r="EVC340" s="179"/>
      <c r="EVD340" s="73"/>
      <c r="EVE340" s="73"/>
      <c r="EVF340" s="180"/>
      <c r="EVG340" s="75"/>
      <c r="EVH340" s="76"/>
      <c r="EVI340" s="180"/>
      <c r="EVJ340" s="180"/>
      <c r="EVK340" s="180"/>
      <c r="EVL340" s="75"/>
      <c r="EVM340" s="76"/>
      <c r="EVN340" s="181"/>
      <c r="EVO340" s="181"/>
      <c r="EVP340" s="182"/>
      <c r="EVQ340" s="134"/>
      <c r="EVR340" s="135"/>
      <c r="EVS340" s="111"/>
      <c r="EVT340" s="178"/>
      <c r="EVU340" s="178"/>
      <c r="EVV340" s="178"/>
      <c r="EVW340" s="178"/>
      <c r="EVX340" s="179"/>
      <c r="EVY340" s="73"/>
      <c r="EVZ340" s="73"/>
      <c r="EWA340" s="180"/>
      <c r="EWB340" s="75"/>
      <c r="EWC340" s="76"/>
      <c r="EWD340" s="180"/>
      <c r="EWE340" s="180"/>
      <c r="EWF340" s="180"/>
      <c r="EWG340" s="75"/>
      <c r="EWH340" s="76"/>
      <c r="EWI340" s="181"/>
      <c r="EWJ340" s="181"/>
      <c r="EWK340" s="182"/>
      <c r="EWL340" s="134"/>
      <c r="EWM340" s="135"/>
      <c r="EWN340" s="111"/>
      <c r="EWO340" s="178"/>
      <c r="EWP340" s="178"/>
      <c r="EWQ340" s="178"/>
      <c r="EWR340" s="178"/>
      <c r="EWS340" s="179"/>
      <c r="EWT340" s="73"/>
      <c r="EWU340" s="73"/>
      <c r="EWV340" s="180"/>
      <c r="EWW340" s="75"/>
      <c r="EWX340" s="76"/>
      <c r="EWY340" s="180"/>
      <c r="EWZ340" s="180"/>
      <c r="EXA340" s="180"/>
      <c r="EXB340" s="75"/>
      <c r="EXC340" s="76"/>
      <c r="EXD340" s="181"/>
      <c r="EXE340" s="181"/>
      <c r="EXF340" s="182"/>
      <c r="EXG340" s="134"/>
      <c r="EXH340" s="135"/>
      <c r="EXI340" s="111"/>
      <c r="EXJ340" s="178"/>
      <c r="EXK340" s="178"/>
      <c r="EXL340" s="178"/>
      <c r="EXM340" s="178"/>
      <c r="EXN340" s="179"/>
      <c r="EXO340" s="73"/>
      <c r="EXP340" s="73"/>
      <c r="EXQ340" s="180"/>
      <c r="EXR340" s="75"/>
      <c r="EXS340" s="76"/>
      <c r="EXT340" s="180"/>
      <c r="EXU340" s="180"/>
      <c r="EXV340" s="180"/>
      <c r="EXW340" s="75"/>
      <c r="EXX340" s="76"/>
      <c r="EXY340" s="181"/>
      <c r="EXZ340" s="181"/>
      <c r="EYA340" s="182"/>
      <c r="EYB340" s="134"/>
      <c r="EYC340" s="135"/>
      <c r="EYD340" s="111"/>
      <c r="EYE340" s="178"/>
      <c r="EYF340" s="178"/>
      <c r="EYG340" s="178"/>
      <c r="EYH340" s="178"/>
      <c r="EYI340" s="179"/>
      <c r="EYJ340" s="73"/>
      <c r="EYK340" s="73"/>
      <c r="EYL340" s="180"/>
      <c r="EYM340" s="75"/>
      <c r="EYN340" s="76"/>
      <c r="EYO340" s="180"/>
      <c r="EYP340" s="180"/>
      <c r="EYQ340" s="180"/>
      <c r="EYR340" s="75"/>
      <c r="EYS340" s="76"/>
      <c r="EYT340" s="181"/>
      <c r="EYU340" s="181"/>
      <c r="EYV340" s="182"/>
      <c r="EYW340" s="134"/>
      <c r="EYX340" s="135"/>
      <c r="EYY340" s="111"/>
      <c r="EYZ340" s="178"/>
      <c r="EZA340" s="178"/>
      <c r="EZB340" s="178"/>
      <c r="EZC340" s="178"/>
      <c r="EZD340" s="179"/>
      <c r="EZE340" s="73"/>
      <c r="EZF340" s="73"/>
      <c r="EZG340" s="180"/>
      <c r="EZH340" s="75"/>
      <c r="EZI340" s="76"/>
      <c r="EZJ340" s="180"/>
      <c r="EZK340" s="180"/>
      <c r="EZL340" s="180"/>
      <c r="EZM340" s="75"/>
      <c r="EZN340" s="76"/>
      <c r="EZO340" s="181"/>
      <c r="EZP340" s="181"/>
      <c r="EZQ340" s="182"/>
      <c r="EZR340" s="134"/>
      <c r="EZS340" s="135"/>
      <c r="EZT340" s="111"/>
      <c r="EZU340" s="178"/>
      <c r="EZV340" s="178"/>
      <c r="EZW340" s="178"/>
      <c r="EZX340" s="178"/>
      <c r="EZY340" s="179"/>
      <c r="EZZ340" s="73"/>
      <c r="FAA340" s="73"/>
      <c r="FAB340" s="180"/>
      <c r="FAC340" s="75"/>
      <c r="FAD340" s="76"/>
      <c r="FAE340" s="180"/>
      <c r="FAF340" s="180"/>
      <c r="FAG340" s="180"/>
      <c r="FAH340" s="75"/>
      <c r="FAI340" s="76"/>
      <c r="FAJ340" s="181"/>
      <c r="FAK340" s="181"/>
      <c r="FAL340" s="182"/>
      <c r="FAM340" s="134"/>
      <c r="FAN340" s="135"/>
      <c r="FAO340" s="111"/>
      <c r="FAP340" s="178"/>
      <c r="FAQ340" s="178"/>
      <c r="FAR340" s="178"/>
      <c r="FAS340" s="178"/>
      <c r="FAT340" s="179"/>
      <c r="FAU340" s="73"/>
      <c r="FAV340" s="73"/>
      <c r="FAW340" s="180"/>
      <c r="FAX340" s="75"/>
      <c r="FAY340" s="76"/>
      <c r="FAZ340" s="180"/>
      <c r="FBA340" s="180"/>
      <c r="FBB340" s="180"/>
      <c r="FBC340" s="75"/>
      <c r="FBD340" s="76"/>
      <c r="FBE340" s="181"/>
      <c r="FBF340" s="181"/>
      <c r="FBG340" s="182"/>
      <c r="FBH340" s="134"/>
      <c r="FBI340" s="135"/>
      <c r="FBJ340" s="111"/>
      <c r="FBK340" s="178"/>
      <c r="FBL340" s="178"/>
      <c r="FBM340" s="178"/>
      <c r="FBN340" s="178"/>
      <c r="FBO340" s="179"/>
      <c r="FBP340" s="73"/>
      <c r="FBQ340" s="73"/>
      <c r="FBR340" s="180"/>
      <c r="FBS340" s="75"/>
      <c r="FBT340" s="76"/>
      <c r="FBU340" s="180"/>
      <c r="FBV340" s="180"/>
      <c r="FBW340" s="180"/>
      <c r="FBX340" s="75"/>
      <c r="FBY340" s="76"/>
      <c r="FBZ340" s="181"/>
      <c r="FCA340" s="181"/>
      <c r="FCB340" s="182"/>
      <c r="FCC340" s="134"/>
      <c r="FCD340" s="135"/>
      <c r="FCE340" s="111"/>
      <c r="FCF340" s="178"/>
      <c r="FCG340" s="178"/>
      <c r="FCH340" s="178"/>
      <c r="FCI340" s="178"/>
      <c r="FCJ340" s="179"/>
      <c r="FCK340" s="73"/>
      <c r="FCL340" s="73"/>
      <c r="FCM340" s="180"/>
      <c r="FCN340" s="75"/>
      <c r="FCO340" s="76"/>
      <c r="FCP340" s="180"/>
      <c r="FCQ340" s="180"/>
      <c r="FCR340" s="180"/>
      <c r="FCS340" s="75"/>
      <c r="FCT340" s="76"/>
      <c r="FCU340" s="181"/>
      <c r="FCV340" s="181"/>
      <c r="FCW340" s="182"/>
      <c r="FCX340" s="134"/>
      <c r="FCY340" s="135"/>
      <c r="FCZ340" s="111"/>
      <c r="FDA340" s="178"/>
      <c r="FDB340" s="178"/>
      <c r="FDC340" s="178"/>
      <c r="FDD340" s="178"/>
      <c r="FDE340" s="179"/>
      <c r="FDF340" s="73"/>
      <c r="FDG340" s="73"/>
      <c r="FDH340" s="180"/>
      <c r="FDI340" s="75"/>
      <c r="FDJ340" s="76"/>
      <c r="FDK340" s="180"/>
      <c r="FDL340" s="180"/>
      <c r="FDM340" s="180"/>
      <c r="FDN340" s="75"/>
      <c r="FDO340" s="76"/>
      <c r="FDP340" s="181"/>
      <c r="FDQ340" s="181"/>
      <c r="FDR340" s="182"/>
      <c r="FDS340" s="134"/>
      <c r="FDT340" s="135"/>
      <c r="FDU340" s="111"/>
      <c r="FDV340" s="178"/>
      <c r="FDW340" s="178"/>
      <c r="FDX340" s="178"/>
      <c r="FDY340" s="178"/>
      <c r="FDZ340" s="179"/>
      <c r="FEA340" s="73"/>
      <c r="FEB340" s="73"/>
      <c r="FEC340" s="180"/>
      <c r="FED340" s="75"/>
      <c r="FEE340" s="76"/>
      <c r="FEF340" s="180"/>
      <c r="FEG340" s="180"/>
      <c r="FEH340" s="180"/>
      <c r="FEI340" s="75"/>
      <c r="FEJ340" s="76"/>
      <c r="FEK340" s="181"/>
      <c r="FEL340" s="181"/>
      <c r="FEM340" s="182"/>
      <c r="FEN340" s="134"/>
      <c r="FEO340" s="135"/>
      <c r="FEP340" s="111"/>
      <c r="FEQ340" s="178"/>
      <c r="FER340" s="178"/>
      <c r="FES340" s="178"/>
      <c r="FET340" s="178"/>
      <c r="FEU340" s="179"/>
      <c r="FEV340" s="73"/>
      <c r="FEW340" s="73"/>
      <c r="FEX340" s="180"/>
      <c r="FEY340" s="75"/>
      <c r="FEZ340" s="76"/>
      <c r="FFA340" s="180"/>
      <c r="FFB340" s="180"/>
      <c r="FFC340" s="180"/>
      <c r="FFD340" s="75"/>
      <c r="FFE340" s="76"/>
      <c r="FFF340" s="181"/>
      <c r="FFG340" s="181"/>
      <c r="FFH340" s="182"/>
      <c r="FFI340" s="134"/>
      <c r="FFJ340" s="135"/>
      <c r="FFK340" s="111"/>
      <c r="FFL340" s="178"/>
      <c r="FFM340" s="178"/>
      <c r="FFN340" s="178"/>
      <c r="FFO340" s="178"/>
      <c r="FFP340" s="179"/>
      <c r="FFQ340" s="73"/>
      <c r="FFR340" s="73"/>
      <c r="FFS340" s="180"/>
      <c r="FFT340" s="75"/>
      <c r="FFU340" s="76"/>
      <c r="FFV340" s="180"/>
      <c r="FFW340" s="180"/>
      <c r="FFX340" s="180"/>
      <c r="FFY340" s="75"/>
      <c r="FFZ340" s="76"/>
      <c r="FGA340" s="181"/>
      <c r="FGB340" s="181"/>
      <c r="FGC340" s="182"/>
      <c r="FGD340" s="134"/>
      <c r="FGE340" s="135"/>
      <c r="FGF340" s="111"/>
      <c r="FGG340" s="178"/>
      <c r="FGH340" s="178"/>
      <c r="FGI340" s="178"/>
      <c r="FGJ340" s="178"/>
      <c r="FGK340" s="179"/>
      <c r="FGL340" s="73"/>
      <c r="FGM340" s="73"/>
      <c r="FGN340" s="180"/>
      <c r="FGO340" s="75"/>
      <c r="FGP340" s="76"/>
      <c r="FGQ340" s="180"/>
      <c r="FGR340" s="180"/>
      <c r="FGS340" s="180"/>
      <c r="FGT340" s="75"/>
      <c r="FGU340" s="76"/>
      <c r="FGV340" s="181"/>
      <c r="FGW340" s="181"/>
      <c r="FGX340" s="182"/>
      <c r="FGY340" s="134"/>
      <c r="FGZ340" s="135"/>
      <c r="FHA340" s="111"/>
      <c r="FHB340" s="178"/>
      <c r="FHC340" s="178"/>
      <c r="FHD340" s="178"/>
      <c r="FHE340" s="178"/>
      <c r="FHF340" s="179"/>
      <c r="FHG340" s="73"/>
      <c r="FHH340" s="73"/>
      <c r="FHI340" s="180"/>
      <c r="FHJ340" s="75"/>
      <c r="FHK340" s="76"/>
      <c r="FHL340" s="180"/>
      <c r="FHM340" s="180"/>
      <c r="FHN340" s="180"/>
      <c r="FHO340" s="75"/>
      <c r="FHP340" s="76"/>
      <c r="FHQ340" s="181"/>
      <c r="FHR340" s="181"/>
      <c r="FHS340" s="182"/>
      <c r="FHT340" s="134"/>
      <c r="FHU340" s="135"/>
      <c r="FHV340" s="111"/>
      <c r="FHW340" s="178"/>
      <c r="FHX340" s="178"/>
      <c r="FHY340" s="178"/>
      <c r="FHZ340" s="178"/>
      <c r="FIA340" s="179"/>
      <c r="FIB340" s="73"/>
      <c r="FIC340" s="73"/>
      <c r="FID340" s="180"/>
      <c r="FIE340" s="75"/>
      <c r="FIF340" s="76"/>
      <c r="FIG340" s="180"/>
      <c r="FIH340" s="180"/>
      <c r="FII340" s="180"/>
      <c r="FIJ340" s="75"/>
      <c r="FIK340" s="76"/>
      <c r="FIL340" s="181"/>
      <c r="FIM340" s="181"/>
      <c r="FIN340" s="182"/>
      <c r="FIO340" s="134"/>
      <c r="FIP340" s="135"/>
      <c r="FIQ340" s="111"/>
      <c r="FIR340" s="178"/>
      <c r="FIS340" s="178"/>
      <c r="FIT340" s="178"/>
      <c r="FIU340" s="178"/>
      <c r="FIV340" s="179"/>
      <c r="FIW340" s="73"/>
      <c r="FIX340" s="73"/>
      <c r="FIY340" s="180"/>
      <c r="FIZ340" s="75"/>
      <c r="FJA340" s="76"/>
      <c r="FJB340" s="180"/>
      <c r="FJC340" s="180"/>
      <c r="FJD340" s="180"/>
      <c r="FJE340" s="75"/>
      <c r="FJF340" s="76"/>
      <c r="FJG340" s="181"/>
      <c r="FJH340" s="181"/>
      <c r="FJI340" s="182"/>
      <c r="FJJ340" s="134"/>
      <c r="FJK340" s="135"/>
      <c r="FJL340" s="111"/>
      <c r="FJM340" s="178"/>
      <c r="FJN340" s="178"/>
      <c r="FJO340" s="178"/>
      <c r="FJP340" s="178"/>
      <c r="FJQ340" s="179"/>
      <c r="FJR340" s="73"/>
      <c r="FJS340" s="73"/>
      <c r="FJT340" s="180"/>
      <c r="FJU340" s="75"/>
      <c r="FJV340" s="76"/>
      <c r="FJW340" s="180"/>
      <c r="FJX340" s="180"/>
      <c r="FJY340" s="180"/>
      <c r="FJZ340" s="75"/>
      <c r="FKA340" s="76"/>
      <c r="FKB340" s="181"/>
      <c r="FKC340" s="181"/>
      <c r="FKD340" s="182"/>
      <c r="FKE340" s="134"/>
      <c r="FKF340" s="135"/>
      <c r="FKG340" s="111"/>
      <c r="FKH340" s="178"/>
      <c r="FKI340" s="178"/>
      <c r="FKJ340" s="178"/>
      <c r="FKK340" s="178"/>
      <c r="FKL340" s="179"/>
      <c r="FKM340" s="73"/>
      <c r="FKN340" s="73"/>
      <c r="FKO340" s="180"/>
      <c r="FKP340" s="75"/>
      <c r="FKQ340" s="76"/>
      <c r="FKR340" s="180"/>
      <c r="FKS340" s="180"/>
      <c r="FKT340" s="180"/>
      <c r="FKU340" s="75"/>
      <c r="FKV340" s="76"/>
      <c r="FKW340" s="181"/>
      <c r="FKX340" s="181"/>
      <c r="FKY340" s="182"/>
      <c r="FKZ340" s="134"/>
      <c r="FLA340" s="135"/>
      <c r="FLB340" s="111"/>
      <c r="FLC340" s="178"/>
      <c r="FLD340" s="178"/>
      <c r="FLE340" s="178"/>
      <c r="FLF340" s="178"/>
      <c r="FLG340" s="179"/>
      <c r="FLH340" s="73"/>
      <c r="FLI340" s="73"/>
      <c r="FLJ340" s="180"/>
      <c r="FLK340" s="75"/>
      <c r="FLL340" s="76"/>
      <c r="FLM340" s="180"/>
      <c r="FLN340" s="180"/>
      <c r="FLO340" s="180"/>
      <c r="FLP340" s="75"/>
      <c r="FLQ340" s="76"/>
      <c r="FLR340" s="181"/>
      <c r="FLS340" s="181"/>
      <c r="FLT340" s="182"/>
      <c r="FLU340" s="134"/>
      <c r="FLV340" s="135"/>
      <c r="FLW340" s="111"/>
      <c r="FLX340" s="178"/>
      <c r="FLY340" s="178"/>
      <c r="FLZ340" s="178"/>
      <c r="FMA340" s="178"/>
      <c r="FMB340" s="179"/>
      <c r="FMC340" s="73"/>
      <c r="FMD340" s="73"/>
      <c r="FME340" s="180"/>
      <c r="FMF340" s="75"/>
      <c r="FMG340" s="76"/>
      <c r="FMH340" s="180"/>
      <c r="FMI340" s="180"/>
      <c r="FMJ340" s="180"/>
      <c r="FMK340" s="75"/>
      <c r="FML340" s="76"/>
      <c r="FMM340" s="181"/>
      <c r="FMN340" s="181"/>
      <c r="FMO340" s="182"/>
      <c r="FMP340" s="134"/>
      <c r="FMQ340" s="135"/>
      <c r="FMR340" s="111"/>
      <c r="FMS340" s="178"/>
      <c r="FMT340" s="178"/>
      <c r="FMU340" s="178"/>
      <c r="FMV340" s="178"/>
      <c r="FMW340" s="179"/>
      <c r="FMX340" s="73"/>
      <c r="FMY340" s="73"/>
      <c r="FMZ340" s="180"/>
      <c r="FNA340" s="75"/>
      <c r="FNB340" s="76"/>
      <c r="FNC340" s="180"/>
      <c r="FND340" s="180"/>
      <c r="FNE340" s="180"/>
      <c r="FNF340" s="75"/>
      <c r="FNG340" s="76"/>
      <c r="FNH340" s="181"/>
      <c r="FNI340" s="181"/>
      <c r="FNJ340" s="182"/>
      <c r="FNK340" s="134"/>
      <c r="FNL340" s="135"/>
      <c r="FNM340" s="111"/>
      <c r="FNN340" s="178"/>
      <c r="FNO340" s="178"/>
      <c r="FNP340" s="178"/>
      <c r="FNQ340" s="178"/>
      <c r="FNR340" s="179"/>
      <c r="FNS340" s="73"/>
      <c r="FNT340" s="73"/>
      <c r="FNU340" s="180"/>
      <c r="FNV340" s="75"/>
      <c r="FNW340" s="76"/>
      <c r="FNX340" s="180"/>
      <c r="FNY340" s="180"/>
      <c r="FNZ340" s="180"/>
      <c r="FOA340" s="75"/>
      <c r="FOB340" s="76"/>
      <c r="FOC340" s="181"/>
      <c r="FOD340" s="181"/>
      <c r="FOE340" s="182"/>
      <c r="FOF340" s="134"/>
      <c r="FOG340" s="135"/>
      <c r="FOH340" s="111"/>
      <c r="FOI340" s="178"/>
      <c r="FOJ340" s="178"/>
      <c r="FOK340" s="178"/>
      <c r="FOL340" s="178"/>
      <c r="FOM340" s="179"/>
      <c r="FON340" s="73"/>
      <c r="FOO340" s="73"/>
      <c r="FOP340" s="180"/>
      <c r="FOQ340" s="75"/>
      <c r="FOR340" s="76"/>
      <c r="FOS340" s="180"/>
      <c r="FOT340" s="180"/>
      <c r="FOU340" s="180"/>
      <c r="FOV340" s="75"/>
      <c r="FOW340" s="76"/>
      <c r="FOX340" s="181"/>
      <c r="FOY340" s="181"/>
      <c r="FOZ340" s="182"/>
      <c r="FPA340" s="134"/>
      <c r="FPB340" s="135"/>
      <c r="FPC340" s="111"/>
      <c r="FPD340" s="178"/>
      <c r="FPE340" s="178"/>
      <c r="FPF340" s="178"/>
      <c r="FPG340" s="178"/>
      <c r="FPH340" s="179"/>
      <c r="FPI340" s="73"/>
      <c r="FPJ340" s="73"/>
      <c r="FPK340" s="180"/>
      <c r="FPL340" s="75"/>
      <c r="FPM340" s="76"/>
      <c r="FPN340" s="180"/>
      <c r="FPO340" s="180"/>
      <c r="FPP340" s="180"/>
      <c r="FPQ340" s="75"/>
      <c r="FPR340" s="76"/>
      <c r="FPS340" s="181"/>
      <c r="FPT340" s="181"/>
      <c r="FPU340" s="182"/>
      <c r="FPV340" s="134"/>
      <c r="FPW340" s="135"/>
      <c r="FPX340" s="111"/>
      <c r="FPY340" s="178"/>
      <c r="FPZ340" s="178"/>
      <c r="FQA340" s="178"/>
      <c r="FQB340" s="178"/>
      <c r="FQC340" s="179"/>
      <c r="FQD340" s="73"/>
      <c r="FQE340" s="73"/>
      <c r="FQF340" s="180"/>
      <c r="FQG340" s="75"/>
      <c r="FQH340" s="76"/>
      <c r="FQI340" s="180"/>
      <c r="FQJ340" s="180"/>
      <c r="FQK340" s="180"/>
      <c r="FQL340" s="75"/>
      <c r="FQM340" s="76"/>
      <c r="FQN340" s="181"/>
      <c r="FQO340" s="181"/>
      <c r="FQP340" s="182"/>
      <c r="FQQ340" s="134"/>
      <c r="FQR340" s="135"/>
      <c r="FQS340" s="111"/>
      <c r="FQT340" s="178"/>
      <c r="FQU340" s="178"/>
      <c r="FQV340" s="178"/>
      <c r="FQW340" s="178"/>
      <c r="FQX340" s="179"/>
      <c r="FQY340" s="73"/>
      <c r="FQZ340" s="73"/>
      <c r="FRA340" s="180"/>
      <c r="FRB340" s="75"/>
      <c r="FRC340" s="76"/>
      <c r="FRD340" s="180"/>
      <c r="FRE340" s="180"/>
      <c r="FRF340" s="180"/>
      <c r="FRG340" s="75"/>
      <c r="FRH340" s="76"/>
      <c r="FRI340" s="181"/>
      <c r="FRJ340" s="181"/>
      <c r="FRK340" s="182"/>
      <c r="FRL340" s="134"/>
      <c r="FRM340" s="135"/>
      <c r="FRN340" s="111"/>
      <c r="FRO340" s="178"/>
      <c r="FRP340" s="178"/>
      <c r="FRQ340" s="178"/>
      <c r="FRR340" s="178"/>
      <c r="FRS340" s="179"/>
      <c r="FRT340" s="73"/>
      <c r="FRU340" s="73"/>
      <c r="FRV340" s="180"/>
      <c r="FRW340" s="75"/>
      <c r="FRX340" s="76"/>
      <c r="FRY340" s="180"/>
      <c r="FRZ340" s="180"/>
      <c r="FSA340" s="180"/>
      <c r="FSB340" s="75"/>
      <c r="FSC340" s="76"/>
      <c r="FSD340" s="181"/>
      <c r="FSE340" s="181"/>
      <c r="FSF340" s="182"/>
      <c r="FSG340" s="134"/>
      <c r="FSH340" s="135"/>
      <c r="FSI340" s="111"/>
      <c r="FSJ340" s="178"/>
      <c r="FSK340" s="178"/>
      <c r="FSL340" s="178"/>
      <c r="FSM340" s="178"/>
      <c r="FSN340" s="179"/>
      <c r="FSO340" s="73"/>
      <c r="FSP340" s="73"/>
      <c r="FSQ340" s="180"/>
      <c r="FSR340" s="75"/>
      <c r="FSS340" s="76"/>
      <c r="FST340" s="180"/>
      <c r="FSU340" s="180"/>
      <c r="FSV340" s="180"/>
      <c r="FSW340" s="75"/>
      <c r="FSX340" s="76"/>
      <c r="FSY340" s="181"/>
      <c r="FSZ340" s="181"/>
      <c r="FTA340" s="182"/>
      <c r="FTB340" s="134"/>
      <c r="FTC340" s="135"/>
      <c r="FTD340" s="111"/>
      <c r="FTE340" s="178"/>
      <c r="FTF340" s="178"/>
      <c r="FTG340" s="178"/>
      <c r="FTH340" s="178"/>
      <c r="FTI340" s="179"/>
      <c r="FTJ340" s="73"/>
      <c r="FTK340" s="73"/>
      <c r="FTL340" s="180"/>
      <c r="FTM340" s="75"/>
      <c r="FTN340" s="76"/>
      <c r="FTO340" s="180"/>
      <c r="FTP340" s="180"/>
      <c r="FTQ340" s="180"/>
      <c r="FTR340" s="75"/>
      <c r="FTS340" s="76"/>
      <c r="FTT340" s="181"/>
      <c r="FTU340" s="181"/>
      <c r="FTV340" s="182"/>
      <c r="FTW340" s="134"/>
      <c r="FTX340" s="135"/>
      <c r="FTY340" s="111"/>
      <c r="FTZ340" s="178"/>
      <c r="FUA340" s="178"/>
      <c r="FUB340" s="178"/>
      <c r="FUC340" s="178"/>
      <c r="FUD340" s="179"/>
      <c r="FUE340" s="73"/>
      <c r="FUF340" s="73"/>
      <c r="FUG340" s="180"/>
      <c r="FUH340" s="75"/>
      <c r="FUI340" s="76"/>
      <c r="FUJ340" s="180"/>
      <c r="FUK340" s="180"/>
      <c r="FUL340" s="180"/>
      <c r="FUM340" s="75"/>
      <c r="FUN340" s="76"/>
      <c r="FUO340" s="181"/>
      <c r="FUP340" s="181"/>
      <c r="FUQ340" s="182"/>
      <c r="FUR340" s="134"/>
      <c r="FUS340" s="135"/>
      <c r="FUT340" s="111"/>
      <c r="FUU340" s="178"/>
      <c r="FUV340" s="178"/>
      <c r="FUW340" s="178"/>
      <c r="FUX340" s="178"/>
      <c r="FUY340" s="179"/>
      <c r="FUZ340" s="73"/>
      <c r="FVA340" s="73"/>
      <c r="FVB340" s="180"/>
      <c r="FVC340" s="75"/>
      <c r="FVD340" s="76"/>
      <c r="FVE340" s="180"/>
      <c r="FVF340" s="180"/>
      <c r="FVG340" s="180"/>
      <c r="FVH340" s="75"/>
      <c r="FVI340" s="76"/>
      <c r="FVJ340" s="181"/>
      <c r="FVK340" s="181"/>
      <c r="FVL340" s="182"/>
      <c r="FVM340" s="134"/>
      <c r="FVN340" s="135"/>
      <c r="FVO340" s="111"/>
      <c r="FVP340" s="178"/>
      <c r="FVQ340" s="178"/>
      <c r="FVR340" s="178"/>
      <c r="FVS340" s="178"/>
      <c r="FVT340" s="179"/>
      <c r="FVU340" s="73"/>
      <c r="FVV340" s="73"/>
      <c r="FVW340" s="180"/>
      <c r="FVX340" s="75"/>
      <c r="FVY340" s="76"/>
      <c r="FVZ340" s="180"/>
      <c r="FWA340" s="180"/>
      <c r="FWB340" s="180"/>
      <c r="FWC340" s="75"/>
      <c r="FWD340" s="76"/>
      <c r="FWE340" s="181"/>
      <c r="FWF340" s="181"/>
      <c r="FWG340" s="182"/>
      <c r="FWH340" s="134"/>
      <c r="FWI340" s="135"/>
      <c r="FWJ340" s="111"/>
      <c r="FWK340" s="178"/>
      <c r="FWL340" s="178"/>
      <c r="FWM340" s="178"/>
      <c r="FWN340" s="178"/>
      <c r="FWO340" s="179"/>
      <c r="FWP340" s="73"/>
      <c r="FWQ340" s="73"/>
      <c r="FWR340" s="180"/>
      <c r="FWS340" s="75"/>
      <c r="FWT340" s="76"/>
      <c r="FWU340" s="180"/>
      <c r="FWV340" s="180"/>
      <c r="FWW340" s="180"/>
      <c r="FWX340" s="75"/>
      <c r="FWY340" s="76"/>
      <c r="FWZ340" s="181"/>
      <c r="FXA340" s="181"/>
      <c r="FXB340" s="182"/>
      <c r="FXC340" s="134"/>
      <c r="FXD340" s="135"/>
      <c r="FXE340" s="111"/>
      <c r="FXF340" s="178"/>
      <c r="FXG340" s="178"/>
      <c r="FXH340" s="178"/>
      <c r="FXI340" s="178"/>
      <c r="FXJ340" s="179"/>
      <c r="FXK340" s="73"/>
      <c r="FXL340" s="73"/>
      <c r="FXM340" s="180"/>
      <c r="FXN340" s="75"/>
      <c r="FXO340" s="76"/>
      <c r="FXP340" s="180"/>
      <c r="FXQ340" s="180"/>
      <c r="FXR340" s="180"/>
      <c r="FXS340" s="75"/>
      <c r="FXT340" s="76"/>
      <c r="FXU340" s="181"/>
      <c r="FXV340" s="181"/>
      <c r="FXW340" s="182"/>
      <c r="FXX340" s="134"/>
      <c r="FXY340" s="135"/>
      <c r="FXZ340" s="111"/>
      <c r="FYA340" s="178"/>
      <c r="FYB340" s="178"/>
      <c r="FYC340" s="178"/>
      <c r="FYD340" s="178"/>
      <c r="FYE340" s="179"/>
      <c r="FYF340" s="73"/>
      <c r="FYG340" s="73"/>
      <c r="FYH340" s="180"/>
      <c r="FYI340" s="75"/>
      <c r="FYJ340" s="76"/>
      <c r="FYK340" s="180"/>
      <c r="FYL340" s="180"/>
      <c r="FYM340" s="180"/>
      <c r="FYN340" s="75"/>
      <c r="FYO340" s="76"/>
      <c r="FYP340" s="181"/>
      <c r="FYQ340" s="181"/>
      <c r="FYR340" s="182"/>
      <c r="FYS340" s="134"/>
      <c r="FYT340" s="135"/>
      <c r="FYU340" s="111"/>
      <c r="FYV340" s="178"/>
      <c r="FYW340" s="178"/>
      <c r="FYX340" s="178"/>
      <c r="FYY340" s="178"/>
      <c r="FYZ340" s="179"/>
      <c r="FZA340" s="73"/>
      <c r="FZB340" s="73"/>
      <c r="FZC340" s="180"/>
      <c r="FZD340" s="75"/>
      <c r="FZE340" s="76"/>
      <c r="FZF340" s="180"/>
      <c r="FZG340" s="180"/>
      <c r="FZH340" s="180"/>
      <c r="FZI340" s="75"/>
      <c r="FZJ340" s="76"/>
      <c r="FZK340" s="181"/>
      <c r="FZL340" s="181"/>
      <c r="FZM340" s="182"/>
      <c r="FZN340" s="134"/>
      <c r="FZO340" s="135"/>
      <c r="FZP340" s="111"/>
      <c r="FZQ340" s="178"/>
      <c r="FZR340" s="178"/>
      <c r="FZS340" s="178"/>
      <c r="FZT340" s="178"/>
      <c r="FZU340" s="179"/>
      <c r="FZV340" s="73"/>
      <c r="FZW340" s="73"/>
      <c r="FZX340" s="180"/>
      <c r="FZY340" s="75"/>
      <c r="FZZ340" s="76"/>
      <c r="GAA340" s="180"/>
      <c r="GAB340" s="180"/>
      <c r="GAC340" s="180"/>
      <c r="GAD340" s="75"/>
      <c r="GAE340" s="76"/>
      <c r="GAF340" s="181"/>
      <c r="GAG340" s="181"/>
      <c r="GAH340" s="182"/>
      <c r="GAI340" s="134"/>
      <c r="GAJ340" s="135"/>
      <c r="GAK340" s="111"/>
      <c r="GAL340" s="178"/>
      <c r="GAM340" s="178"/>
      <c r="GAN340" s="178"/>
      <c r="GAO340" s="178"/>
      <c r="GAP340" s="179"/>
      <c r="GAQ340" s="73"/>
      <c r="GAR340" s="73"/>
      <c r="GAS340" s="180"/>
      <c r="GAT340" s="75"/>
      <c r="GAU340" s="76"/>
      <c r="GAV340" s="180"/>
      <c r="GAW340" s="180"/>
      <c r="GAX340" s="180"/>
      <c r="GAY340" s="75"/>
      <c r="GAZ340" s="76"/>
      <c r="GBA340" s="181"/>
      <c r="GBB340" s="181"/>
      <c r="GBC340" s="182"/>
      <c r="GBD340" s="134"/>
      <c r="GBE340" s="135"/>
      <c r="GBF340" s="111"/>
      <c r="GBG340" s="178"/>
      <c r="GBH340" s="178"/>
      <c r="GBI340" s="178"/>
      <c r="GBJ340" s="178"/>
      <c r="GBK340" s="179"/>
      <c r="GBL340" s="73"/>
      <c r="GBM340" s="73"/>
      <c r="GBN340" s="180"/>
      <c r="GBO340" s="75"/>
      <c r="GBP340" s="76"/>
      <c r="GBQ340" s="180"/>
      <c r="GBR340" s="180"/>
      <c r="GBS340" s="180"/>
      <c r="GBT340" s="75"/>
      <c r="GBU340" s="76"/>
      <c r="GBV340" s="181"/>
      <c r="GBW340" s="181"/>
      <c r="GBX340" s="182"/>
      <c r="GBY340" s="134"/>
      <c r="GBZ340" s="135"/>
      <c r="GCA340" s="111"/>
      <c r="GCB340" s="178"/>
      <c r="GCC340" s="178"/>
      <c r="GCD340" s="178"/>
      <c r="GCE340" s="178"/>
      <c r="GCF340" s="179"/>
      <c r="GCG340" s="73"/>
      <c r="GCH340" s="73"/>
      <c r="GCI340" s="180"/>
      <c r="GCJ340" s="75"/>
      <c r="GCK340" s="76"/>
      <c r="GCL340" s="180"/>
      <c r="GCM340" s="180"/>
      <c r="GCN340" s="180"/>
      <c r="GCO340" s="75"/>
      <c r="GCP340" s="76"/>
      <c r="GCQ340" s="181"/>
      <c r="GCR340" s="181"/>
      <c r="GCS340" s="182"/>
      <c r="GCT340" s="134"/>
      <c r="GCU340" s="135"/>
      <c r="GCV340" s="111"/>
      <c r="GCW340" s="178"/>
      <c r="GCX340" s="178"/>
      <c r="GCY340" s="178"/>
      <c r="GCZ340" s="178"/>
      <c r="GDA340" s="179"/>
      <c r="GDB340" s="73"/>
      <c r="GDC340" s="73"/>
      <c r="GDD340" s="180"/>
      <c r="GDE340" s="75"/>
      <c r="GDF340" s="76"/>
      <c r="GDG340" s="180"/>
      <c r="GDH340" s="180"/>
      <c r="GDI340" s="180"/>
      <c r="GDJ340" s="75"/>
      <c r="GDK340" s="76"/>
      <c r="GDL340" s="181"/>
      <c r="GDM340" s="181"/>
      <c r="GDN340" s="182"/>
      <c r="GDO340" s="134"/>
      <c r="GDP340" s="135"/>
      <c r="GDQ340" s="111"/>
      <c r="GDR340" s="178"/>
      <c r="GDS340" s="178"/>
      <c r="GDT340" s="178"/>
      <c r="GDU340" s="178"/>
      <c r="GDV340" s="179"/>
      <c r="GDW340" s="73"/>
      <c r="GDX340" s="73"/>
      <c r="GDY340" s="180"/>
      <c r="GDZ340" s="75"/>
      <c r="GEA340" s="76"/>
      <c r="GEB340" s="180"/>
      <c r="GEC340" s="180"/>
      <c r="GED340" s="180"/>
      <c r="GEE340" s="75"/>
      <c r="GEF340" s="76"/>
      <c r="GEG340" s="181"/>
      <c r="GEH340" s="181"/>
      <c r="GEI340" s="182"/>
      <c r="GEJ340" s="134"/>
      <c r="GEK340" s="135"/>
      <c r="GEL340" s="111"/>
      <c r="GEM340" s="178"/>
      <c r="GEN340" s="178"/>
      <c r="GEO340" s="178"/>
      <c r="GEP340" s="178"/>
      <c r="GEQ340" s="179"/>
      <c r="GER340" s="73"/>
      <c r="GES340" s="73"/>
      <c r="GET340" s="180"/>
      <c r="GEU340" s="75"/>
      <c r="GEV340" s="76"/>
      <c r="GEW340" s="180"/>
      <c r="GEX340" s="180"/>
      <c r="GEY340" s="180"/>
      <c r="GEZ340" s="75"/>
      <c r="GFA340" s="76"/>
      <c r="GFB340" s="181"/>
      <c r="GFC340" s="181"/>
      <c r="GFD340" s="182"/>
      <c r="GFE340" s="134"/>
      <c r="GFF340" s="135"/>
      <c r="GFG340" s="111"/>
      <c r="GFH340" s="178"/>
      <c r="GFI340" s="178"/>
      <c r="GFJ340" s="178"/>
      <c r="GFK340" s="178"/>
      <c r="GFL340" s="179"/>
      <c r="GFM340" s="73"/>
      <c r="GFN340" s="73"/>
      <c r="GFO340" s="180"/>
      <c r="GFP340" s="75"/>
      <c r="GFQ340" s="76"/>
      <c r="GFR340" s="180"/>
      <c r="GFS340" s="180"/>
      <c r="GFT340" s="180"/>
      <c r="GFU340" s="75"/>
      <c r="GFV340" s="76"/>
      <c r="GFW340" s="181"/>
      <c r="GFX340" s="181"/>
      <c r="GFY340" s="182"/>
      <c r="GFZ340" s="134"/>
      <c r="GGA340" s="135"/>
      <c r="GGB340" s="111"/>
      <c r="GGC340" s="178"/>
      <c r="GGD340" s="178"/>
      <c r="GGE340" s="178"/>
      <c r="GGF340" s="178"/>
      <c r="GGG340" s="179"/>
      <c r="GGH340" s="73"/>
      <c r="GGI340" s="73"/>
      <c r="GGJ340" s="180"/>
      <c r="GGK340" s="75"/>
      <c r="GGL340" s="76"/>
      <c r="GGM340" s="180"/>
      <c r="GGN340" s="180"/>
      <c r="GGO340" s="180"/>
      <c r="GGP340" s="75"/>
      <c r="GGQ340" s="76"/>
      <c r="GGR340" s="181"/>
      <c r="GGS340" s="181"/>
      <c r="GGT340" s="182"/>
      <c r="GGU340" s="134"/>
      <c r="GGV340" s="135"/>
      <c r="GGW340" s="111"/>
      <c r="GGX340" s="178"/>
      <c r="GGY340" s="178"/>
      <c r="GGZ340" s="178"/>
      <c r="GHA340" s="178"/>
      <c r="GHB340" s="179"/>
      <c r="GHC340" s="73"/>
      <c r="GHD340" s="73"/>
      <c r="GHE340" s="180"/>
      <c r="GHF340" s="75"/>
      <c r="GHG340" s="76"/>
      <c r="GHH340" s="180"/>
      <c r="GHI340" s="180"/>
      <c r="GHJ340" s="180"/>
      <c r="GHK340" s="75"/>
      <c r="GHL340" s="76"/>
      <c r="GHM340" s="181"/>
      <c r="GHN340" s="181"/>
      <c r="GHO340" s="182"/>
      <c r="GHP340" s="134"/>
      <c r="GHQ340" s="135"/>
      <c r="GHR340" s="111"/>
      <c r="GHS340" s="178"/>
      <c r="GHT340" s="178"/>
      <c r="GHU340" s="178"/>
      <c r="GHV340" s="178"/>
      <c r="GHW340" s="179"/>
      <c r="GHX340" s="73"/>
      <c r="GHY340" s="73"/>
      <c r="GHZ340" s="180"/>
      <c r="GIA340" s="75"/>
      <c r="GIB340" s="76"/>
      <c r="GIC340" s="180"/>
      <c r="GID340" s="180"/>
      <c r="GIE340" s="180"/>
      <c r="GIF340" s="75"/>
      <c r="GIG340" s="76"/>
      <c r="GIH340" s="181"/>
      <c r="GII340" s="181"/>
      <c r="GIJ340" s="182"/>
      <c r="GIK340" s="134"/>
      <c r="GIL340" s="135"/>
      <c r="GIM340" s="111"/>
      <c r="GIN340" s="178"/>
      <c r="GIO340" s="178"/>
      <c r="GIP340" s="178"/>
      <c r="GIQ340" s="178"/>
      <c r="GIR340" s="179"/>
      <c r="GIS340" s="73"/>
      <c r="GIT340" s="73"/>
      <c r="GIU340" s="180"/>
      <c r="GIV340" s="75"/>
      <c r="GIW340" s="76"/>
      <c r="GIX340" s="180"/>
      <c r="GIY340" s="180"/>
      <c r="GIZ340" s="180"/>
      <c r="GJA340" s="75"/>
      <c r="GJB340" s="76"/>
      <c r="GJC340" s="181"/>
      <c r="GJD340" s="181"/>
      <c r="GJE340" s="182"/>
      <c r="GJF340" s="134"/>
      <c r="GJG340" s="135"/>
      <c r="GJH340" s="111"/>
      <c r="GJI340" s="178"/>
      <c r="GJJ340" s="178"/>
      <c r="GJK340" s="178"/>
      <c r="GJL340" s="178"/>
      <c r="GJM340" s="179"/>
      <c r="GJN340" s="73"/>
      <c r="GJO340" s="73"/>
      <c r="GJP340" s="180"/>
      <c r="GJQ340" s="75"/>
      <c r="GJR340" s="76"/>
      <c r="GJS340" s="180"/>
      <c r="GJT340" s="180"/>
      <c r="GJU340" s="180"/>
      <c r="GJV340" s="75"/>
      <c r="GJW340" s="76"/>
      <c r="GJX340" s="181"/>
      <c r="GJY340" s="181"/>
      <c r="GJZ340" s="182"/>
      <c r="GKA340" s="134"/>
      <c r="GKB340" s="135"/>
      <c r="GKC340" s="111"/>
      <c r="GKD340" s="178"/>
      <c r="GKE340" s="178"/>
      <c r="GKF340" s="178"/>
      <c r="GKG340" s="178"/>
      <c r="GKH340" s="179"/>
      <c r="GKI340" s="73"/>
      <c r="GKJ340" s="73"/>
      <c r="GKK340" s="180"/>
      <c r="GKL340" s="75"/>
      <c r="GKM340" s="76"/>
      <c r="GKN340" s="180"/>
      <c r="GKO340" s="180"/>
      <c r="GKP340" s="180"/>
      <c r="GKQ340" s="75"/>
      <c r="GKR340" s="76"/>
      <c r="GKS340" s="181"/>
      <c r="GKT340" s="181"/>
      <c r="GKU340" s="182"/>
      <c r="GKV340" s="134"/>
      <c r="GKW340" s="135"/>
      <c r="GKX340" s="111"/>
      <c r="GKY340" s="178"/>
      <c r="GKZ340" s="178"/>
      <c r="GLA340" s="178"/>
      <c r="GLB340" s="178"/>
      <c r="GLC340" s="179"/>
      <c r="GLD340" s="73"/>
      <c r="GLE340" s="73"/>
      <c r="GLF340" s="180"/>
      <c r="GLG340" s="75"/>
      <c r="GLH340" s="76"/>
      <c r="GLI340" s="180"/>
      <c r="GLJ340" s="180"/>
      <c r="GLK340" s="180"/>
      <c r="GLL340" s="75"/>
      <c r="GLM340" s="76"/>
      <c r="GLN340" s="181"/>
      <c r="GLO340" s="181"/>
      <c r="GLP340" s="182"/>
      <c r="GLQ340" s="134"/>
      <c r="GLR340" s="135"/>
      <c r="GLS340" s="111"/>
      <c r="GLT340" s="178"/>
      <c r="GLU340" s="178"/>
      <c r="GLV340" s="178"/>
      <c r="GLW340" s="178"/>
      <c r="GLX340" s="179"/>
      <c r="GLY340" s="73"/>
      <c r="GLZ340" s="73"/>
      <c r="GMA340" s="180"/>
      <c r="GMB340" s="75"/>
      <c r="GMC340" s="76"/>
      <c r="GMD340" s="180"/>
      <c r="GME340" s="180"/>
      <c r="GMF340" s="180"/>
      <c r="GMG340" s="75"/>
      <c r="GMH340" s="76"/>
      <c r="GMI340" s="181"/>
      <c r="GMJ340" s="181"/>
      <c r="GMK340" s="182"/>
      <c r="GML340" s="134"/>
      <c r="GMM340" s="135"/>
      <c r="GMN340" s="111"/>
      <c r="GMO340" s="178"/>
      <c r="GMP340" s="178"/>
      <c r="GMQ340" s="178"/>
      <c r="GMR340" s="178"/>
      <c r="GMS340" s="179"/>
      <c r="GMT340" s="73"/>
      <c r="GMU340" s="73"/>
      <c r="GMV340" s="180"/>
      <c r="GMW340" s="75"/>
      <c r="GMX340" s="76"/>
      <c r="GMY340" s="180"/>
      <c r="GMZ340" s="180"/>
      <c r="GNA340" s="180"/>
      <c r="GNB340" s="75"/>
      <c r="GNC340" s="76"/>
      <c r="GND340" s="181"/>
      <c r="GNE340" s="181"/>
      <c r="GNF340" s="182"/>
      <c r="GNG340" s="134"/>
      <c r="GNH340" s="135"/>
      <c r="GNI340" s="111"/>
      <c r="GNJ340" s="178"/>
      <c r="GNK340" s="178"/>
      <c r="GNL340" s="178"/>
      <c r="GNM340" s="178"/>
      <c r="GNN340" s="179"/>
      <c r="GNO340" s="73"/>
      <c r="GNP340" s="73"/>
      <c r="GNQ340" s="180"/>
      <c r="GNR340" s="75"/>
      <c r="GNS340" s="76"/>
      <c r="GNT340" s="180"/>
      <c r="GNU340" s="180"/>
      <c r="GNV340" s="180"/>
      <c r="GNW340" s="75"/>
      <c r="GNX340" s="76"/>
      <c r="GNY340" s="181"/>
      <c r="GNZ340" s="181"/>
      <c r="GOA340" s="182"/>
      <c r="GOB340" s="134"/>
      <c r="GOC340" s="135"/>
      <c r="GOD340" s="111"/>
      <c r="GOE340" s="178"/>
      <c r="GOF340" s="178"/>
      <c r="GOG340" s="178"/>
      <c r="GOH340" s="178"/>
      <c r="GOI340" s="179"/>
      <c r="GOJ340" s="73"/>
      <c r="GOK340" s="73"/>
      <c r="GOL340" s="180"/>
      <c r="GOM340" s="75"/>
      <c r="GON340" s="76"/>
      <c r="GOO340" s="180"/>
      <c r="GOP340" s="180"/>
      <c r="GOQ340" s="180"/>
      <c r="GOR340" s="75"/>
      <c r="GOS340" s="76"/>
      <c r="GOT340" s="181"/>
      <c r="GOU340" s="181"/>
      <c r="GOV340" s="182"/>
      <c r="GOW340" s="134"/>
      <c r="GOX340" s="135"/>
      <c r="GOY340" s="111"/>
      <c r="GOZ340" s="178"/>
      <c r="GPA340" s="178"/>
      <c r="GPB340" s="178"/>
      <c r="GPC340" s="178"/>
      <c r="GPD340" s="179"/>
      <c r="GPE340" s="73"/>
      <c r="GPF340" s="73"/>
      <c r="GPG340" s="180"/>
      <c r="GPH340" s="75"/>
      <c r="GPI340" s="76"/>
      <c r="GPJ340" s="180"/>
      <c r="GPK340" s="180"/>
      <c r="GPL340" s="180"/>
      <c r="GPM340" s="75"/>
      <c r="GPN340" s="76"/>
      <c r="GPO340" s="181"/>
      <c r="GPP340" s="181"/>
      <c r="GPQ340" s="182"/>
      <c r="GPR340" s="134"/>
      <c r="GPS340" s="135"/>
      <c r="GPT340" s="111"/>
      <c r="GPU340" s="178"/>
      <c r="GPV340" s="178"/>
      <c r="GPW340" s="178"/>
      <c r="GPX340" s="178"/>
      <c r="GPY340" s="179"/>
      <c r="GPZ340" s="73"/>
      <c r="GQA340" s="73"/>
      <c r="GQB340" s="180"/>
      <c r="GQC340" s="75"/>
      <c r="GQD340" s="76"/>
      <c r="GQE340" s="180"/>
      <c r="GQF340" s="180"/>
      <c r="GQG340" s="180"/>
      <c r="GQH340" s="75"/>
      <c r="GQI340" s="76"/>
      <c r="GQJ340" s="181"/>
      <c r="GQK340" s="181"/>
      <c r="GQL340" s="182"/>
      <c r="GQM340" s="134"/>
      <c r="GQN340" s="135"/>
      <c r="GQO340" s="111"/>
      <c r="GQP340" s="178"/>
      <c r="GQQ340" s="178"/>
      <c r="GQR340" s="178"/>
      <c r="GQS340" s="178"/>
      <c r="GQT340" s="179"/>
      <c r="GQU340" s="73"/>
      <c r="GQV340" s="73"/>
      <c r="GQW340" s="180"/>
      <c r="GQX340" s="75"/>
      <c r="GQY340" s="76"/>
      <c r="GQZ340" s="180"/>
      <c r="GRA340" s="180"/>
      <c r="GRB340" s="180"/>
      <c r="GRC340" s="75"/>
      <c r="GRD340" s="76"/>
      <c r="GRE340" s="181"/>
      <c r="GRF340" s="181"/>
      <c r="GRG340" s="182"/>
      <c r="GRH340" s="134"/>
      <c r="GRI340" s="135"/>
      <c r="GRJ340" s="111"/>
      <c r="GRK340" s="178"/>
      <c r="GRL340" s="178"/>
      <c r="GRM340" s="178"/>
      <c r="GRN340" s="178"/>
      <c r="GRO340" s="179"/>
      <c r="GRP340" s="73"/>
      <c r="GRQ340" s="73"/>
      <c r="GRR340" s="180"/>
      <c r="GRS340" s="75"/>
      <c r="GRT340" s="76"/>
      <c r="GRU340" s="180"/>
      <c r="GRV340" s="180"/>
      <c r="GRW340" s="180"/>
      <c r="GRX340" s="75"/>
      <c r="GRY340" s="76"/>
      <c r="GRZ340" s="181"/>
      <c r="GSA340" s="181"/>
      <c r="GSB340" s="182"/>
      <c r="GSC340" s="134"/>
      <c r="GSD340" s="135"/>
      <c r="GSE340" s="111"/>
      <c r="GSF340" s="178"/>
      <c r="GSG340" s="178"/>
      <c r="GSH340" s="178"/>
      <c r="GSI340" s="178"/>
      <c r="GSJ340" s="179"/>
      <c r="GSK340" s="73"/>
      <c r="GSL340" s="73"/>
      <c r="GSM340" s="180"/>
      <c r="GSN340" s="75"/>
      <c r="GSO340" s="76"/>
      <c r="GSP340" s="180"/>
      <c r="GSQ340" s="180"/>
      <c r="GSR340" s="180"/>
      <c r="GSS340" s="75"/>
      <c r="GST340" s="76"/>
      <c r="GSU340" s="181"/>
      <c r="GSV340" s="181"/>
      <c r="GSW340" s="182"/>
      <c r="GSX340" s="134"/>
      <c r="GSY340" s="135"/>
      <c r="GSZ340" s="111"/>
      <c r="GTA340" s="178"/>
      <c r="GTB340" s="178"/>
      <c r="GTC340" s="178"/>
      <c r="GTD340" s="178"/>
      <c r="GTE340" s="179"/>
      <c r="GTF340" s="73"/>
      <c r="GTG340" s="73"/>
      <c r="GTH340" s="180"/>
      <c r="GTI340" s="75"/>
      <c r="GTJ340" s="76"/>
      <c r="GTK340" s="180"/>
      <c r="GTL340" s="180"/>
      <c r="GTM340" s="180"/>
      <c r="GTN340" s="75"/>
      <c r="GTO340" s="76"/>
      <c r="GTP340" s="181"/>
      <c r="GTQ340" s="181"/>
      <c r="GTR340" s="182"/>
      <c r="GTS340" s="134"/>
      <c r="GTT340" s="135"/>
      <c r="GTU340" s="111"/>
      <c r="GTV340" s="178"/>
      <c r="GTW340" s="178"/>
      <c r="GTX340" s="178"/>
      <c r="GTY340" s="178"/>
      <c r="GTZ340" s="179"/>
      <c r="GUA340" s="73"/>
      <c r="GUB340" s="73"/>
      <c r="GUC340" s="180"/>
      <c r="GUD340" s="75"/>
      <c r="GUE340" s="76"/>
      <c r="GUF340" s="180"/>
      <c r="GUG340" s="180"/>
      <c r="GUH340" s="180"/>
      <c r="GUI340" s="75"/>
      <c r="GUJ340" s="76"/>
      <c r="GUK340" s="181"/>
      <c r="GUL340" s="181"/>
      <c r="GUM340" s="182"/>
      <c r="GUN340" s="134"/>
      <c r="GUO340" s="135"/>
      <c r="GUP340" s="111"/>
      <c r="GUQ340" s="178"/>
      <c r="GUR340" s="178"/>
      <c r="GUS340" s="178"/>
      <c r="GUT340" s="178"/>
      <c r="GUU340" s="179"/>
      <c r="GUV340" s="73"/>
      <c r="GUW340" s="73"/>
      <c r="GUX340" s="180"/>
      <c r="GUY340" s="75"/>
      <c r="GUZ340" s="76"/>
      <c r="GVA340" s="180"/>
      <c r="GVB340" s="180"/>
      <c r="GVC340" s="180"/>
      <c r="GVD340" s="75"/>
      <c r="GVE340" s="76"/>
      <c r="GVF340" s="181"/>
      <c r="GVG340" s="181"/>
      <c r="GVH340" s="182"/>
      <c r="GVI340" s="134"/>
      <c r="GVJ340" s="135"/>
      <c r="GVK340" s="111"/>
      <c r="GVL340" s="178"/>
      <c r="GVM340" s="178"/>
      <c r="GVN340" s="178"/>
      <c r="GVO340" s="178"/>
      <c r="GVP340" s="179"/>
      <c r="GVQ340" s="73"/>
      <c r="GVR340" s="73"/>
      <c r="GVS340" s="180"/>
      <c r="GVT340" s="75"/>
      <c r="GVU340" s="76"/>
      <c r="GVV340" s="180"/>
      <c r="GVW340" s="180"/>
      <c r="GVX340" s="180"/>
      <c r="GVY340" s="75"/>
      <c r="GVZ340" s="76"/>
      <c r="GWA340" s="181"/>
      <c r="GWB340" s="181"/>
      <c r="GWC340" s="182"/>
      <c r="GWD340" s="134"/>
      <c r="GWE340" s="135"/>
      <c r="GWF340" s="111"/>
      <c r="GWG340" s="178"/>
      <c r="GWH340" s="178"/>
      <c r="GWI340" s="178"/>
      <c r="GWJ340" s="178"/>
      <c r="GWK340" s="179"/>
      <c r="GWL340" s="73"/>
      <c r="GWM340" s="73"/>
      <c r="GWN340" s="180"/>
      <c r="GWO340" s="75"/>
      <c r="GWP340" s="76"/>
      <c r="GWQ340" s="180"/>
      <c r="GWR340" s="180"/>
      <c r="GWS340" s="180"/>
      <c r="GWT340" s="75"/>
      <c r="GWU340" s="76"/>
      <c r="GWV340" s="181"/>
      <c r="GWW340" s="181"/>
      <c r="GWX340" s="182"/>
      <c r="GWY340" s="134"/>
      <c r="GWZ340" s="135"/>
      <c r="GXA340" s="111"/>
      <c r="GXB340" s="178"/>
      <c r="GXC340" s="178"/>
      <c r="GXD340" s="178"/>
      <c r="GXE340" s="178"/>
      <c r="GXF340" s="179"/>
      <c r="GXG340" s="73"/>
      <c r="GXH340" s="73"/>
      <c r="GXI340" s="180"/>
      <c r="GXJ340" s="75"/>
      <c r="GXK340" s="76"/>
      <c r="GXL340" s="180"/>
      <c r="GXM340" s="180"/>
      <c r="GXN340" s="180"/>
      <c r="GXO340" s="75"/>
      <c r="GXP340" s="76"/>
      <c r="GXQ340" s="181"/>
      <c r="GXR340" s="181"/>
      <c r="GXS340" s="182"/>
      <c r="GXT340" s="134"/>
      <c r="GXU340" s="135"/>
      <c r="GXV340" s="111"/>
      <c r="GXW340" s="178"/>
      <c r="GXX340" s="178"/>
      <c r="GXY340" s="178"/>
      <c r="GXZ340" s="178"/>
      <c r="GYA340" s="179"/>
      <c r="GYB340" s="73"/>
      <c r="GYC340" s="73"/>
      <c r="GYD340" s="180"/>
      <c r="GYE340" s="75"/>
      <c r="GYF340" s="76"/>
      <c r="GYG340" s="180"/>
      <c r="GYH340" s="180"/>
      <c r="GYI340" s="180"/>
      <c r="GYJ340" s="75"/>
      <c r="GYK340" s="76"/>
      <c r="GYL340" s="181"/>
      <c r="GYM340" s="181"/>
      <c r="GYN340" s="182"/>
      <c r="GYO340" s="134"/>
      <c r="GYP340" s="135"/>
      <c r="GYQ340" s="111"/>
      <c r="GYR340" s="178"/>
      <c r="GYS340" s="178"/>
      <c r="GYT340" s="178"/>
      <c r="GYU340" s="178"/>
      <c r="GYV340" s="179"/>
      <c r="GYW340" s="73"/>
      <c r="GYX340" s="73"/>
      <c r="GYY340" s="180"/>
      <c r="GYZ340" s="75"/>
      <c r="GZA340" s="76"/>
      <c r="GZB340" s="180"/>
      <c r="GZC340" s="180"/>
      <c r="GZD340" s="180"/>
      <c r="GZE340" s="75"/>
      <c r="GZF340" s="76"/>
      <c r="GZG340" s="181"/>
      <c r="GZH340" s="181"/>
      <c r="GZI340" s="182"/>
      <c r="GZJ340" s="134"/>
      <c r="GZK340" s="135"/>
      <c r="GZL340" s="111"/>
      <c r="GZM340" s="178"/>
      <c r="GZN340" s="178"/>
      <c r="GZO340" s="178"/>
      <c r="GZP340" s="178"/>
      <c r="GZQ340" s="179"/>
      <c r="GZR340" s="73"/>
      <c r="GZS340" s="73"/>
      <c r="GZT340" s="180"/>
      <c r="GZU340" s="75"/>
      <c r="GZV340" s="76"/>
      <c r="GZW340" s="180"/>
      <c r="GZX340" s="180"/>
      <c r="GZY340" s="180"/>
      <c r="GZZ340" s="75"/>
      <c r="HAA340" s="76"/>
      <c r="HAB340" s="181"/>
      <c r="HAC340" s="181"/>
      <c r="HAD340" s="182"/>
      <c r="HAE340" s="134"/>
      <c r="HAF340" s="135"/>
      <c r="HAG340" s="111"/>
      <c r="HAH340" s="178"/>
      <c r="HAI340" s="178"/>
      <c r="HAJ340" s="178"/>
      <c r="HAK340" s="178"/>
      <c r="HAL340" s="179"/>
      <c r="HAM340" s="73"/>
      <c r="HAN340" s="73"/>
      <c r="HAO340" s="180"/>
      <c r="HAP340" s="75"/>
      <c r="HAQ340" s="76"/>
      <c r="HAR340" s="180"/>
      <c r="HAS340" s="180"/>
      <c r="HAT340" s="180"/>
      <c r="HAU340" s="75"/>
      <c r="HAV340" s="76"/>
      <c r="HAW340" s="181"/>
      <c r="HAX340" s="181"/>
      <c r="HAY340" s="182"/>
      <c r="HAZ340" s="134"/>
      <c r="HBA340" s="135"/>
      <c r="HBB340" s="111"/>
      <c r="HBC340" s="178"/>
      <c r="HBD340" s="178"/>
      <c r="HBE340" s="178"/>
      <c r="HBF340" s="178"/>
      <c r="HBG340" s="179"/>
      <c r="HBH340" s="73"/>
      <c r="HBI340" s="73"/>
      <c r="HBJ340" s="180"/>
      <c r="HBK340" s="75"/>
      <c r="HBL340" s="76"/>
      <c r="HBM340" s="180"/>
      <c r="HBN340" s="180"/>
      <c r="HBO340" s="180"/>
      <c r="HBP340" s="75"/>
      <c r="HBQ340" s="76"/>
      <c r="HBR340" s="181"/>
      <c r="HBS340" s="181"/>
      <c r="HBT340" s="182"/>
      <c r="HBU340" s="134"/>
      <c r="HBV340" s="135"/>
      <c r="HBW340" s="111"/>
      <c r="HBX340" s="178"/>
      <c r="HBY340" s="178"/>
      <c r="HBZ340" s="178"/>
      <c r="HCA340" s="178"/>
      <c r="HCB340" s="179"/>
      <c r="HCC340" s="73"/>
      <c r="HCD340" s="73"/>
      <c r="HCE340" s="180"/>
      <c r="HCF340" s="75"/>
      <c r="HCG340" s="76"/>
      <c r="HCH340" s="180"/>
      <c r="HCI340" s="180"/>
      <c r="HCJ340" s="180"/>
      <c r="HCK340" s="75"/>
      <c r="HCL340" s="76"/>
      <c r="HCM340" s="181"/>
      <c r="HCN340" s="181"/>
      <c r="HCO340" s="182"/>
      <c r="HCP340" s="134"/>
      <c r="HCQ340" s="135"/>
      <c r="HCR340" s="111"/>
      <c r="HCS340" s="178"/>
      <c r="HCT340" s="178"/>
      <c r="HCU340" s="178"/>
      <c r="HCV340" s="178"/>
      <c r="HCW340" s="179"/>
      <c r="HCX340" s="73"/>
      <c r="HCY340" s="73"/>
      <c r="HCZ340" s="180"/>
      <c r="HDA340" s="75"/>
      <c r="HDB340" s="76"/>
      <c r="HDC340" s="180"/>
      <c r="HDD340" s="180"/>
      <c r="HDE340" s="180"/>
      <c r="HDF340" s="75"/>
      <c r="HDG340" s="76"/>
      <c r="HDH340" s="181"/>
      <c r="HDI340" s="181"/>
      <c r="HDJ340" s="182"/>
      <c r="HDK340" s="134"/>
      <c r="HDL340" s="135"/>
      <c r="HDM340" s="111"/>
      <c r="HDN340" s="178"/>
      <c r="HDO340" s="178"/>
      <c r="HDP340" s="178"/>
      <c r="HDQ340" s="178"/>
      <c r="HDR340" s="179"/>
      <c r="HDS340" s="73"/>
      <c r="HDT340" s="73"/>
      <c r="HDU340" s="180"/>
      <c r="HDV340" s="75"/>
      <c r="HDW340" s="76"/>
      <c r="HDX340" s="180"/>
      <c r="HDY340" s="180"/>
      <c r="HDZ340" s="180"/>
      <c r="HEA340" s="75"/>
      <c r="HEB340" s="76"/>
      <c r="HEC340" s="181"/>
      <c r="HED340" s="181"/>
      <c r="HEE340" s="182"/>
      <c r="HEF340" s="134"/>
      <c r="HEG340" s="135"/>
      <c r="HEH340" s="111"/>
      <c r="HEI340" s="178"/>
      <c r="HEJ340" s="178"/>
      <c r="HEK340" s="178"/>
      <c r="HEL340" s="178"/>
      <c r="HEM340" s="179"/>
      <c r="HEN340" s="73"/>
      <c r="HEO340" s="73"/>
      <c r="HEP340" s="180"/>
      <c r="HEQ340" s="75"/>
      <c r="HER340" s="76"/>
      <c r="HES340" s="180"/>
      <c r="HET340" s="180"/>
      <c r="HEU340" s="180"/>
      <c r="HEV340" s="75"/>
      <c r="HEW340" s="76"/>
      <c r="HEX340" s="181"/>
      <c r="HEY340" s="181"/>
      <c r="HEZ340" s="182"/>
      <c r="HFA340" s="134"/>
      <c r="HFB340" s="135"/>
      <c r="HFC340" s="111"/>
      <c r="HFD340" s="178"/>
      <c r="HFE340" s="178"/>
      <c r="HFF340" s="178"/>
      <c r="HFG340" s="178"/>
      <c r="HFH340" s="179"/>
      <c r="HFI340" s="73"/>
      <c r="HFJ340" s="73"/>
      <c r="HFK340" s="180"/>
      <c r="HFL340" s="75"/>
      <c r="HFM340" s="76"/>
      <c r="HFN340" s="180"/>
      <c r="HFO340" s="180"/>
      <c r="HFP340" s="180"/>
      <c r="HFQ340" s="75"/>
      <c r="HFR340" s="76"/>
      <c r="HFS340" s="181"/>
      <c r="HFT340" s="181"/>
      <c r="HFU340" s="182"/>
      <c r="HFV340" s="134"/>
      <c r="HFW340" s="135"/>
      <c r="HFX340" s="111"/>
      <c r="HFY340" s="178"/>
      <c r="HFZ340" s="178"/>
      <c r="HGA340" s="178"/>
      <c r="HGB340" s="178"/>
      <c r="HGC340" s="179"/>
      <c r="HGD340" s="73"/>
      <c r="HGE340" s="73"/>
      <c r="HGF340" s="180"/>
      <c r="HGG340" s="75"/>
      <c r="HGH340" s="76"/>
      <c r="HGI340" s="180"/>
      <c r="HGJ340" s="180"/>
      <c r="HGK340" s="180"/>
      <c r="HGL340" s="75"/>
      <c r="HGM340" s="76"/>
      <c r="HGN340" s="181"/>
      <c r="HGO340" s="181"/>
      <c r="HGP340" s="182"/>
      <c r="HGQ340" s="134"/>
      <c r="HGR340" s="135"/>
      <c r="HGS340" s="111"/>
      <c r="HGT340" s="178"/>
      <c r="HGU340" s="178"/>
      <c r="HGV340" s="178"/>
      <c r="HGW340" s="178"/>
      <c r="HGX340" s="179"/>
      <c r="HGY340" s="73"/>
      <c r="HGZ340" s="73"/>
      <c r="HHA340" s="180"/>
      <c r="HHB340" s="75"/>
      <c r="HHC340" s="76"/>
      <c r="HHD340" s="180"/>
      <c r="HHE340" s="180"/>
      <c r="HHF340" s="180"/>
      <c r="HHG340" s="75"/>
      <c r="HHH340" s="76"/>
      <c r="HHI340" s="181"/>
      <c r="HHJ340" s="181"/>
      <c r="HHK340" s="182"/>
      <c r="HHL340" s="134"/>
      <c r="HHM340" s="135"/>
      <c r="HHN340" s="111"/>
      <c r="HHO340" s="178"/>
      <c r="HHP340" s="178"/>
      <c r="HHQ340" s="178"/>
      <c r="HHR340" s="178"/>
      <c r="HHS340" s="179"/>
      <c r="HHT340" s="73"/>
      <c r="HHU340" s="73"/>
      <c r="HHV340" s="180"/>
      <c r="HHW340" s="75"/>
      <c r="HHX340" s="76"/>
      <c r="HHY340" s="180"/>
      <c r="HHZ340" s="180"/>
      <c r="HIA340" s="180"/>
      <c r="HIB340" s="75"/>
      <c r="HIC340" s="76"/>
      <c r="HID340" s="181"/>
      <c r="HIE340" s="181"/>
      <c r="HIF340" s="182"/>
      <c r="HIG340" s="134"/>
      <c r="HIH340" s="135"/>
      <c r="HII340" s="111"/>
      <c r="HIJ340" s="178"/>
      <c r="HIK340" s="178"/>
      <c r="HIL340" s="178"/>
      <c r="HIM340" s="178"/>
      <c r="HIN340" s="179"/>
      <c r="HIO340" s="73"/>
      <c r="HIP340" s="73"/>
      <c r="HIQ340" s="180"/>
      <c r="HIR340" s="75"/>
      <c r="HIS340" s="76"/>
      <c r="HIT340" s="180"/>
      <c r="HIU340" s="180"/>
      <c r="HIV340" s="180"/>
      <c r="HIW340" s="75"/>
      <c r="HIX340" s="76"/>
      <c r="HIY340" s="181"/>
      <c r="HIZ340" s="181"/>
      <c r="HJA340" s="182"/>
      <c r="HJB340" s="134"/>
      <c r="HJC340" s="135"/>
      <c r="HJD340" s="111"/>
      <c r="HJE340" s="178"/>
      <c r="HJF340" s="178"/>
      <c r="HJG340" s="178"/>
      <c r="HJH340" s="178"/>
      <c r="HJI340" s="179"/>
      <c r="HJJ340" s="73"/>
      <c r="HJK340" s="73"/>
      <c r="HJL340" s="180"/>
      <c r="HJM340" s="75"/>
      <c r="HJN340" s="76"/>
      <c r="HJO340" s="180"/>
      <c r="HJP340" s="180"/>
      <c r="HJQ340" s="180"/>
      <c r="HJR340" s="75"/>
      <c r="HJS340" s="76"/>
      <c r="HJT340" s="181"/>
      <c r="HJU340" s="181"/>
      <c r="HJV340" s="182"/>
      <c r="HJW340" s="134"/>
      <c r="HJX340" s="135"/>
      <c r="HJY340" s="111"/>
      <c r="HJZ340" s="178"/>
      <c r="HKA340" s="178"/>
      <c r="HKB340" s="178"/>
      <c r="HKC340" s="178"/>
      <c r="HKD340" s="179"/>
      <c r="HKE340" s="73"/>
      <c r="HKF340" s="73"/>
      <c r="HKG340" s="180"/>
      <c r="HKH340" s="75"/>
      <c r="HKI340" s="76"/>
      <c r="HKJ340" s="180"/>
      <c r="HKK340" s="180"/>
      <c r="HKL340" s="180"/>
      <c r="HKM340" s="75"/>
      <c r="HKN340" s="76"/>
      <c r="HKO340" s="181"/>
      <c r="HKP340" s="181"/>
      <c r="HKQ340" s="182"/>
      <c r="HKR340" s="134"/>
      <c r="HKS340" s="135"/>
      <c r="HKT340" s="111"/>
      <c r="HKU340" s="178"/>
      <c r="HKV340" s="178"/>
      <c r="HKW340" s="178"/>
      <c r="HKX340" s="178"/>
      <c r="HKY340" s="179"/>
      <c r="HKZ340" s="73"/>
      <c r="HLA340" s="73"/>
      <c r="HLB340" s="180"/>
      <c r="HLC340" s="75"/>
      <c r="HLD340" s="76"/>
      <c r="HLE340" s="180"/>
      <c r="HLF340" s="180"/>
      <c r="HLG340" s="180"/>
      <c r="HLH340" s="75"/>
      <c r="HLI340" s="76"/>
      <c r="HLJ340" s="181"/>
      <c r="HLK340" s="181"/>
      <c r="HLL340" s="182"/>
      <c r="HLM340" s="134"/>
      <c r="HLN340" s="135"/>
      <c r="HLO340" s="111"/>
      <c r="HLP340" s="178"/>
      <c r="HLQ340" s="178"/>
      <c r="HLR340" s="178"/>
      <c r="HLS340" s="178"/>
      <c r="HLT340" s="179"/>
      <c r="HLU340" s="73"/>
      <c r="HLV340" s="73"/>
      <c r="HLW340" s="180"/>
      <c r="HLX340" s="75"/>
      <c r="HLY340" s="76"/>
      <c r="HLZ340" s="180"/>
      <c r="HMA340" s="180"/>
      <c r="HMB340" s="180"/>
      <c r="HMC340" s="75"/>
      <c r="HMD340" s="76"/>
      <c r="HME340" s="181"/>
      <c r="HMF340" s="181"/>
      <c r="HMG340" s="182"/>
      <c r="HMH340" s="134"/>
      <c r="HMI340" s="135"/>
      <c r="HMJ340" s="111"/>
      <c r="HMK340" s="178"/>
      <c r="HML340" s="178"/>
      <c r="HMM340" s="178"/>
      <c r="HMN340" s="178"/>
      <c r="HMO340" s="179"/>
      <c r="HMP340" s="73"/>
      <c r="HMQ340" s="73"/>
      <c r="HMR340" s="180"/>
      <c r="HMS340" s="75"/>
      <c r="HMT340" s="76"/>
      <c r="HMU340" s="180"/>
      <c r="HMV340" s="180"/>
      <c r="HMW340" s="180"/>
      <c r="HMX340" s="75"/>
      <c r="HMY340" s="76"/>
      <c r="HMZ340" s="181"/>
      <c r="HNA340" s="181"/>
      <c r="HNB340" s="182"/>
      <c r="HNC340" s="134"/>
      <c r="HND340" s="135"/>
      <c r="HNE340" s="111"/>
      <c r="HNF340" s="178"/>
      <c r="HNG340" s="178"/>
      <c r="HNH340" s="178"/>
      <c r="HNI340" s="178"/>
      <c r="HNJ340" s="179"/>
      <c r="HNK340" s="73"/>
      <c r="HNL340" s="73"/>
      <c r="HNM340" s="180"/>
      <c r="HNN340" s="75"/>
      <c r="HNO340" s="76"/>
      <c r="HNP340" s="180"/>
      <c r="HNQ340" s="180"/>
      <c r="HNR340" s="180"/>
      <c r="HNS340" s="75"/>
      <c r="HNT340" s="76"/>
      <c r="HNU340" s="181"/>
      <c r="HNV340" s="181"/>
      <c r="HNW340" s="182"/>
      <c r="HNX340" s="134"/>
      <c r="HNY340" s="135"/>
      <c r="HNZ340" s="111"/>
      <c r="HOA340" s="178"/>
      <c r="HOB340" s="178"/>
      <c r="HOC340" s="178"/>
      <c r="HOD340" s="178"/>
      <c r="HOE340" s="179"/>
      <c r="HOF340" s="73"/>
      <c r="HOG340" s="73"/>
      <c r="HOH340" s="180"/>
      <c r="HOI340" s="75"/>
      <c r="HOJ340" s="76"/>
      <c r="HOK340" s="180"/>
      <c r="HOL340" s="180"/>
      <c r="HOM340" s="180"/>
      <c r="HON340" s="75"/>
      <c r="HOO340" s="76"/>
      <c r="HOP340" s="181"/>
      <c r="HOQ340" s="181"/>
      <c r="HOR340" s="182"/>
      <c r="HOS340" s="134"/>
      <c r="HOT340" s="135"/>
      <c r="HOU340" s="111"/>
      <c r="HOV340" s="178"/>
      <c r="HOW340" s="178"/>
      <c r="HOX340" s="178"/>
      <c r="HOY340" s="178"/>
      <c r="HOZ340" s="179"/>
      <c r="HPA340" s="73"/>
      <c r="HPB340" s="73"/>
      <c r="HPC340" s="180"/>
      <c r="HPD340" s="75"/>
      <c r="HPE340" s="76"/>
      <c r="HPF340" s="180"/>
      <c r="HPG340" s="180"/>
      <c r="HPH340" s="180"/>
      <c r="HPI340" s="75"/>
      <c r="HPJ340" s="76"/>
      <c r="HPK340" s="181"/>
      <c r="HPL340" s="181"/>
      <c r="HPM340" s="182"/>
      <c r="HPN340" s="134"/>
      <c r="HPO340" s="135"/>
      <c r="HPP340" s="111"/>
      <c r="HPQ340" s="178"/>
      <c r="HPR340" s="178"/>
      <c r="HPS340" s="178"/>
      <c r="HPT340" s="178"/>
      <c r="HPU340" s="179"/>
      <c r="HPV340" s="73"/>
      <c r="HPW340" s="73"/>
      <c r="HPX340" s="180"/>
      <c r="HPY340" s="75"/>
      <c r="HPZ340" s="76"/>
      <c r="HQA340" s="180"/>
      <c r="HQB340" s="180"/>
      <c r="HQC340" s="180"/>
      <c r="HQD340" s="75"/>
      <c r="HQE340" s="76"/>
      <c r="HQF340" s="181"/>
      <c r="HQG340" s="181"/>
      <c r="HQH340" s="182"/>
      <c r="HQI340" s="134"/>
      <c r="HQJ340" s="135"/>
      <c r="HQK340" s="111"/>
      <c r="HQL340" s="178"/>
      <c r="HQM340" s="178"/>
      <c r="HQN340" s="178"/>
      <c r="HQO340" s="178"/>
      <c r="HQP340" s="179"/>
      <c r="HQQ340" s="73"/>
      <c r="HQR340" s="73"/>
      <c r="HQS340" s="180"/>
      <c r="HQT340" s="75"/>
      <c r="HQU340" s="76"/>
      <c r="HQV340" s="180"/>
      <c r="HQW340" s="180"/>
      <c r="HQX340" s="180"/>
      <c r="HQY340" s="75"/>
      <c r="HQZ340" s="76"/>
      <c r="HRA340" s="181"/>
      <c r="HRB340" s="181"/>
      <c r="HRC340" s="182"/>
      <c r="HRD340" s="134"/>
      <c r="HRE340" s="135"/>
      <c r="HRF340" s="111"/>
      <c r="HRG340" s="178"/>
      <c r="HRH340" s="178"/>
      <c r="HRI340" s="178"/>
      <c r="HRJ340" s="178"/>
      <c r="HRK340" s="179"/>
      <c r="HRL340" s="73"/>
      <c r="HRM340" s="73"/>
      <c r="HRN340" s="180"/>
      <c r="HRO340" s="75"/>
      <c r="HRP340" s="76"/>
      <c r="HRQ340" s="180"/>
      <c r="HRR340" s="180"/>
      <c r="HRS340" s="180"/>
      <c r="HRT340" s="75"/>
      <c r="HRU340" s="76"/>
      <c r="HRV340" s="181"/>
      <c r="HRW340" s="181"/>
      <c r="HRX340" s="182"/>
      <c r="HRY340" s="134"/>
      <c r="HRZ340" s="135"/>
      <c r="HSA340" s="111"/>
      <c r="HSB340" s="178"/>
      <c r="HSC340" s="178"/>
      <c r="HSD340" s="178"/>
      <c r="HSE340" s="178"/>
      <c r="HSF340" s="179"/>
      <c r="HSG340" s="73"/>
      <c r="HSH340" s="73"/>
      <c r="HSI340" s="180"/>
      <c r="HSJ340" s="75"/>
      <c r="HSK340" s="76"/>
      <c r="HSL340" s="180"/>
      <c r="HSM340" s="180"/>
      <c r="HSN340" s="180"/>
      <c r="HSO340" s="75"/>
      <c r="HSP340" s="76"/>
      <c r="HSQ340" s="181"/>
      <c r="HSR340" s="181"/>
      <c r="HSS340" s="182"/>
      <c r="HST340" s="134"/>
      <c r="HSU340" s="135"/>
      <c r="HSV340" s="111"/>
      <c r="HSW340" s="178"/>
      <c r="HSX340" s="178"/>
      <c r="HSY340" s="178"/>
      <c r="HSZ340" s="178"/>
      <c r="HTA340" s="179"/>
      <c r="HTB340" s="73"/>
      <c r="HTC340" s="73"/>
      <c r="HTD340" s="180"/>
      <c r="HTE340" s="75"/>
      <c r="HTF340" s="76"/>
      <c r="HTG340" s="180"/>
      <c r="HTH340" s="180"/>
      <c r="HTI340" s="180"/>
      <c r="HTJ340" s="75"/>
      <c r="HTK340" s="76"/>
      <c r="HTL340" s="181"/>
      <c r="HTM340" s="181"/>
      <c r="HTN340" s="182"/>
      <c r="HTO340" s="134"/>
      <c r="HTP340" s="135"/>
      <c r="HTQ340" s="111"/>
      <c r="HTR340" s="178"/>
      <c r="HTS340" s="178"/>
      <c r="HTT340" s="178"/>
      <c r="HTU340" s="178"/>
      <c r="HTV340" s="179"/>
      <c r="HTW340" s="73"/>
      <c r="HTX340" s="73"/>
      <c r="HTY340" s="180"/>
      <c r="HTZ340" s="75"/>
      <c r="HUA340" s="76"/>
      <c r="HUB340" s="180"/>
      <c r="HUC340" s="180"/>
      <c r="HUD340" s="180"/>
      <c r="HUE340" s="75"/>
      <c r="HUF340" s="76"/>
      <c r="HUG340" s="181"/>
      <c r="HUH340" s="181"/>
      <c r="HUI340" s="182"/>
      <c r="HUJ340" s="134"/>
      <c r="HUK340" s="135"/>
      <c r="HUL340" s="111"/>
      <c r="HUM340" s="178"/>
      <c r="HUN340" s="178"/>
      <c r="HUO340" s="178"/>
      <c r="HUP340" s="178"/>
      <c r="HUQ340" s="179"/>
      <c r="HUR340" s="73"/>
      <c r="HUS340" s="73"/>
      <c r="HUT340" s="180"/>
      <c r="HUU340" s="75"/>
      <c r="HUV340" s="76"/>
      <c r="HUW340" s="180"/>
      <c r="HUX340" s="180"/>
      <c r="HUY340" s="180"/>
      <c r="HUZ340" s="75"/>
      <c r="HVA340" s="76"/>
      <c r="HVB340" s="181"/>
      <c r="HVC340" s="181"/>
      <c r="HVD340" s="182"/>
      <c r="HVE340" s="134"/>
      <c r="HVF340" s="135"/>
      <c r="HVG340" s="111"/>
      <c r="HVH340" s="178"/>
      <c r="HVI340" s="178"/>
      <c r="HVJ340" s="178"/>
      <c r="HVK340" s="178"/>
      <c r="HVL340" s="179"/>
      <c r="HVM340" s="73"/>
      <c r="HVN340" s="73"/>
      <c r="HVO340" s="180"/>
      <c r="HVP340" s="75"/>
      <c r="HVQ340" s="76"/>
      <c r="HVR340" s="180"/>
      <c r="HVS340" s="180"/>
      <c r="HVT340" s="180"/>
      <c r="HVU340" s="75"/>
      <c r="HVV340" s="76"/>
      <c r="HVW340" s="181"/>
      <c r="HVX340" s="181"/>
      <c r="HVY340" s="182"/>
      <c r="HVZ340" s="134"/>
      <c r="HWA340" s="135"/>
      <c r="HWB340" s="111"/>
      <c r="HWC340" s="178"/>
      <c r="HWD340" s="178"/>
      <c r="HWE340" s="178"/>
      <c r="HWF340" s="178"/>
      <c r="HWG340" s="179"/>
      <c r="HWH340" s="73"/>
      <c r="HWI340" s="73"/>
      <c r="HWJ340" s="180"/>
      <c r="HWK340" s="75"/>
      <c r="HWL340" s="76"/>
      <c r="HWM340" s="180"/>
      <c r="HWN340" s="180"/>
      <c r="HWO340" s="180"/>
      <c r="HWP340" s="75"/>
      <c r="HWQ340" s="76"/>
      <c r="HWR340" s="181"/>
      <c r="HWS340" s="181"/>
      <c r="HWT340" s="182"/>
      <c r="HWU340" s="134"/>
      <c r="HWV340" s="135"/>
      <c r="HWW340" s="111"/>
      <c r="HWX340" s="178"/>
      <c r="HWY340" s="178"/>
      <c r="HWZ340" s="178"/>
      <c r="HXA340" s="178"/>
      <c r="HXB340" s="179"/>
      <c r="HXC340" s="73"/>
      <c r="HXD340" s="73"/>
      <c r="HXE340" s="180"/>
      <c r="HXF340" s="75"/>
      <c r="HXG340" s="76"/>
      <c r="HXH340" s="180"/>
      <c r="HXI340" s="180"/>
      <c r="HXJ340" s="180"/>
      <c r="HXK340" s="75"/>
      <c r="HXL340" s="76"/>
      <c r="HXM340" s="181"/>
      <c r="HXN340" s="181"/>
      <c r="HXO340" s="182"/>
      <c r="HXP340" s="134"/>
      <c r="HXQ340" s="135"/>
      <c r="HXR340" s="111"/>
      <c r="HXS340" s="178"/>
      <c r="HXT340" s="178"/>
      <c r="HXU340" s="178"/>
      <c r="HXV340" s="178"/>
      <c r="HXW340" s="179"/>
      <c r="HXX340" s="73"/>
      <c r="HXY340" s="73"/>
      <c r="HXZ340" s="180"/>
      <c r="HYA340" s="75"/>
      <c r="HYB340" s="76"/>
      <c r="HYC340" s="180"/>
      <c r="HYD340" s="180"/>
      <c r="HYE340" s="180"/>
      <c r="HYF340" s="75"/>
      <c r="HYG340" s="76"/>
      <c r="HYH340" s="181"/>
      <c r="HYI340" s="181"/>
      <c r="HYJ340" s="182"/>
      <c r="HYK340" s="134"/>
      <c r="HYL340" s="135"/>
      <c r="HYM340" s="111"/>
      <c r="HYN340" s="178"/>
      <c r="HYO340" s="178"/>
      <c r="HYP340" s="178"/>
      <c r="HYQ340" s="178"/>
      <c r="HYR340" s="179"/>
      <c r="HYS340" s="73"/>
      <c r="HYT340" s="73"/>
      <c r="HYU340" s="180"/>
      <c r="HYV340" s="75"/>
      <c r="HYW340" s="76"/>
      <c r="HYX340" s="180"/>
      <c r="HYY340" s="180"/>
      <c r="HYZ340" s="180"/>
      <c r="HZA340" s="75"/>
      <c r="HZB340" s="76"/>
      <c r="HZC340" s="181"/>
      <c r="HZD340" s="181"/>
      <c r="HZE340" s="182"/>
      <c r="HZF340" s="134"/>
      <c r="HZG340" s="135"/>
      <c r="HZH340" s="111"/>
      <c r="HZI340" s="178"/>
      <c r="HZJ340" s="178"/>
      <c r="HZK340" s="178"/>
      <c r="HZL340" s="178"/>
      <c r="HZM340" s="179"/>
      <c r="HZN340" s="73"/>
      <c r="HZO340" s="73"/>
      <c r="HZP340" s="180"/>
      <c r="HZQ340" s="75"/>
      <c r="HZR340" s="76"/>
      <c r="HZS340" s="180"/>
      <c r="HZT340" s="180"/>
      <c r="HZU340" s="180"/>
      <c r="HZV340" s="75"/>
      <c r="HZW340" s="76"/>
      <c r="HZX340" s="181"/>
      <c r="HZY340" s="181"/>
      <c r="HZZ340" s="182"/>
      <c r="IAA340" s="134"/>
      <c r="IAB340" s="135"/>
      <c r="IAC340" s="111"/>
      <c r="IAD340" s="178"/>
      <c r="IAE340" s="178"/>
      <c r="IAF340" s="178"/>
      <c r="IAG340" s="178"/>
      <c r="IAH340" s="179"/>
      <c r="IAI340" s="73"/>
      <c r="IAJ340" s="73"/>
      <c r="IAK340" s="180"/>
      <c r="IAL340" s="75"/>
      <c r="IAM340" s="76"/>
      <c r="IAN340" s="180"/>
      <c r="IAO340" s="180"/>
      <c r="IAP340" s="180"/>
      <c r="IAQ340" s="75"/>
      <c r="IAR340" s="76"/>
      <c r="IAS340" s="181"/>
      <c r="IAT340" s="181"/>
      <c r="IAU340" s="182"/>
      <c r="IAV340" s="134"/>
      <c r="IAW340" s="135"/>
      <c r="IAX340" s="111"/>
      <c r="IAY340" s="178"/>
      <c r="IAZ340" s="178"/>
      <c r="IBA340" s="178"/>
      <c r="IBB340" s="178"/>
      <c r="IBC340" s="179"/>
      <c r="IBD340" s="73"/>
      <c r="IBE340" s="73"/>
      <c r="IBF340" s="180"/>
      <c r="IBG340" s="75"/>
      <c r="IBH340" s="76"/>
      <c r="IBI340" s="180"/>
      <c r="IBJ340" s="180"/>
      <c r="IBK340" s="180"/>
      <c r="IBL340" s="75"/>
      <c r="IBM340" s="76"/>
      <c r="IBN340" s="181"/>
      <c r="IBO340" s="181"/>
      <c r="IBP340" s="182"/>
      <c r="IBQ340" s="134"/>
      <c r="IBR340" s="135"/>
      <c r="IBS340" s="111"/>
      <c r="IBT340" s="178"/>
      <c r="IBU340" s="178"/>
      <c r="IBV340" s="178"/>
      <c r="IBW340" s="178"/>
      <c r="IBX340" s="179"/>
      <c r="IBY340" s="73"/>
      <c r="IBZ340" s="73"/>
      <c r="ICA340" s="180"/>
      <c r="ICB340" s="75"/>
      <c r="ICC340" s="76"/>
      <c r="ICD340" s="180"/>
      <c r="ICE340" s="180"/>
      <c r="ICF340" s="180"/>
      <c r="ICG340" s="75"/>
      <c r="ICH340" s="76"/>
      <c r="ICI340" s="181"/>
      <c r="ICJ340" s="181"/>
      <c r="ICK340" s="182"/>
      <c r="ICL340" s="134"/>
      <c r="ICM340" s="135"/>
      <c r="ICN340" s="111"/>
      <c r="ICO340" s="178"/>
      <c r="ICP340" s="178"/>
      <c r="ICQ340" s="178"/>
      <c r="ICR340" s="178"/>
      <c r="ICS340" s="179"/>
      <c r="ICT340" s="73"/>
      <c r="ICU340" s="73"/>
      <c r="ICV340" s="180"/>
      <c r="ICW340" s="75"/>
      <c r="ICX340" s="76"/>
      <c r="ICY340" s="180"/>
      <c r="ICZ340" s="180"/>
      <c r="IDA340" s="180"/>
      <c r="IDB340" s="75"/>
      <c r="IDC340" s="76"/>
      <c r="IDD340" s="181"/>
      <c r="IDE340" s="181"/>
      <c r="IDF340" s="182"/>
      <c r="IDG340" s="134"/>
      <c r="IDH340" s="135"/>
      <c r="IDI340" s="111"/>
      <c r="IDJ340" s="178"/>
      <c r="IDK340" s="178"/>
      <c r="IDL340" s="178"/>
      <c r="IDM340" s="178"/>
      <c r="IDN340" s="179"/>
      <c r="IDO340" s="73"/>
      <c r="IDP340" s="73"/>
      <c r="IDQ340" s="180"/>
      <c r="IDR340" s="75"/>
      <c r="IDS340" s="76"/>
      <c r="IDT340" s="180"/>
      <c r="IDU340" s="180"/>
      <c r="IDV340" s="180"/>
      <c r="IDW340" s="75"/>
      <c r="IDX340" s="76"/>
      <c r="IDY340" s="181"/>
      <c r="IDZ340" s="181"/>
      <c r="IEA340" s="182"/>
      <c r="IEB340" s="134"/>
      <c r="IEC340" s="135"/>
      <c r="IED340" s="111"/>
      <c r="IEE340" s="178"/>
      <c r="IEF340" s="178"/>
      <c r="IEG340" s="178"/>
      <c r="IEH340" s="178"/>
      <c r="IEI340" s="179"/>
      <c r="IEJ340" s="73"/>
      <c r="IEK340" s="73"/>
      <c r="IEL340" s="180"/>
      <c r="IEM340" s="75"/>
      <c r="IEN340" s="76"/>
      <c r="IEO340" s="180"/>
      <c r="IEP340" s="180"/>
      <c r="IEQ340" s="180"/>
      <c r="IER340" s="75"/>
      <c r="IES340" s="76"/>
      <c r="IET340" s="181"/>
      <c r="IEU340" s="181"/>
      <c r="IEV340" s="182"/>
      <c r="IEW340" s="134"/>
      <c r="IEX340" s="135"/>
      <c r="IEY340" s="111"/>
      <c r="IEZ340" s="178"/>
      <c r="IFA340" s="178"/>
      <c r="IFB340" s="178"/>
      <c r="IFC340" s="178"/>
      <c r="IFD340" s="179"/>
      <c r="IFE340" s="73"/>
      <c r="IFF340" s="73"/>
      <c r="IFG340" s="180"/>
      <c r="IFH340" s="75"/>
      <c r="IFI340" s="76"/>
      <c r="IFJ340" s="180"/>
      <c r="IFK340" s="180"/>
      <c r="IFL340" s="180"/>
      <c r="IFM340" s="75"/>
      <c r="IFN340" s="76"/>
      <c r="IFO340" s="181"/>
      <c r="IFP340" s="181"/>
      <c r="IFQ340" s="182"/>
      <c r="IFR340" s="134"/>
      <c r="IFS340" s="135"/>
      <c r="IFT340" s="111"/>
      <c r="IFU340" s="178"/>
      <c r="IFV340" s="178"/>
      <c r="IFW340" s="178"/>
      <c r="IFX340" s="178"/>
      <c r="IFY340" s="179"/>
      <c r="IFZ340" s="73"/>
      <c r="IGA340" s="73"/>
      <c r="IGB340" s="180"/>
      <c r="IGC340" s="75"/>
      <c r="IGD340" s="76"/>
      <c r="IGE340" s="180"/>
      <c r="IGF340" s="180"/>
      <c r="IGG340" s="180"/>
      <c r="IGH340" s="75"/>
      <c r="IGI340" s="76"/>
      <c r="IGJ340" s="181"/>
      <c r="IGK340" s="181"/>
      <c r="IGL340" s="182"/>
      <c r="IGM340" s="134"/>
      <c r="IGN340" s="135"/>
      <c r="IGO340" s="111"/>
      <c r="IGP340" s="178"/>
      <c r="IGQ340" s="178"/>
      <c r="IGR340" s="178"/>
      <c r="IGS340" s="178"/>
      <c r="IGT340" s="179"/>
      <c r="IGU340" s="73"/>
      <c r="IGV340" s="73"/>
      <c r="IGW340" s="180"/>
      <c r="IGX340" s="75"/>
      <c r="IGY340" s="76"/>
      <c r="IGZ340" s="180"/>
      <c r="IHA340" s="180"/>
      <c r="IHB340" s="180"/>
      <c r="IHC340" s="75"/>
      <c r="IHD340" s="76"/>
      <c r="IHE340" s="181"/>
      <c r="IHF340" s="181"/>
      <c r="IHG340" s="182"/>
      <c r="IHH340" s="134"/>
      <c r="IHI340" s="135"/>
      <c r="IHJ340" s="111"/>
      <c r="IHK340" s="178"/>
      <c r="IHL340" s="178"/>
      <c r="IHM340" s="178"/>
      <c r="IHN340" s="178"/>
      <c r="IHO340" s="179"/>
      <c r="IHP340" s="73"/>
      <c r="IHQ340" s="73"/>
      <c r="IHR340" s="180"/>
      <c r="IHS340" s="75"/>
      <c r="IHT340" s="76"/>
      <c r="IHU340" s="180"/>
      <c r="IHV340" s="180"/>
      <c r="IHW340" s="180"/>
      <c r="IHX340" s="75"/>
      <c r="IHY340" s="76"/>
      <c r="IHZ340" s="181"/>
      <c r="IIA340" s="181"/>
      <c r="IIB340" s="182"/>
      <c r="IIC340" s="134"/>
      <c r="IID340" s="135"/>
      <c r="IIE340" s="111"/>
      <c r="IIF340" s="178"/>
      <c r="IIG340" s="178"/>
      <c r="IIH340" s="178"/>
      <c r="III340" s="178"/>
      <c r="IIJ340" s="179"/>
      <c r="IIK340" s="73"/>
      <c r="IIL340" s="73"/>
      <c r="IIM340" s="180"/>
      <c r="IIN340" s="75"/>
      <c r="IIO340" s="76"/>
      <c r="IIP340" s="180"/>
      <c r="IIQ340" s="180"/>
      <c r="IIR340" s="180"/>
      <c r="IIS340" s="75"/>
      <c r="IIT340" s="76"/>
      <c r="IIU340" s="181"/>
      <c r="IIV340" s="181"/>
      <c r="IIW340" s="182"/>
      <c r="IIX340" s="134"/>
      <c r="IIY340" s="135"/>
      <c r="IIZ340" s="111"/>
      <c r="IJA340" s="178"/>
      <c r="IJB340" s="178"/>
      <c r="IJC340" s="178"/>
      <c r="IJD340" s="178"/>
      <c r="IJE340" s="179"/>
      <c r="IJF340" s="73"/>
      <c r="IJG340" s="73"/>
      <c r="IJH340" s="180"/>
      <c r="IJI340" s="75"/>
      <c r="IJJ340" s="76"/>
      <c r="IJK340" s="180"/>
      <c r="IJL340" s="180"/>
      <c r="IJM340" s="180"/>
      <c r="IJN340" s="75"/>
      <c r="IJO340" s="76"/>
      <c r="IJP340" s="181"/>
      <c r="IJQ340" s="181"/>
      <c r="IJR340" s="182"/>
      <c r="IJS340" s="134"/>
      <c r="IJT340" s="135"/>
      <c r="IJU340" s="111"/>
      <c r="IJV340" s="178"/>
      <c r="IJW340" s="178"/>
      <c r="IJX340" s="178"/>
      <c r="IJY340" s="178"/>
      <c r="IJZ340" s="179"/>
      <c r="IKA340" s="73"/>
      <c r="IKB340" s="73"/>
      <c r="IKC340" s="180"/>
      <c r="IKD340" s="75"/>
      <c r="IKE340" s="76"/>
      <c r="IKF340" s="180"/>
      <c r="IKG340" s="180"/>
      <c r="IKH340" s="180"/>
      <c r="IKI340" s="75"/>
      <c r="IKJ340" s="76"/>
      <c r="IKK340" s="181"/>
      <c r="IKL340" s="181"/>
      <c r="IKM340" s="182"/>
      <c r="IKN340" s="134"/>
      <c r="IKO340" s="135"/>
      <c r="IKP340" s="111"/>
      <c r="IKQ340" s="178"/>
      <c r="IKR340" s="178"/>
      <c r="IKS340" s="178"/>
      <c r="IKT340" s="178"/>
      <c r="IKU340" s="179"/>
      <c r="IKV340" s="73"/>
      <c r="IKW340" s="73"/>
      <c r="IKX340" s="180"/>
      <c r="IKY340" s="75"/>
      <c r="IKZ340" s="76"/>
      <c r="ILA340" s="180"/>
      <c r="ILB340" s="180"/>
      <c r="ILC340" s="180"/>
      <c r="ILD340" s="75"/>
      <c r="ILE340" s="76"/>
      <c r="ILF340" s="181"/>
      <c r="ILG340" s="181"/>
      <c r="ILH340" s="182"/>
      <c r="ILI340" s="134"/>
      <c r="ILJ340" s="135"/>
      <c r="ILK340" s="111"/>
      <c r="ILL340" s="178"/>
      <c r="ILM340" s="178"/>
      <c r="ILN340" s="178"/>
      <c r="ILO340" s="178"/>
      <c r="ILP340" s="179"/>
      <c r="ILQ340" s="73"/>
      <c r="ILR340" s="73"/>
      <c r="ILS340" s="180"/>
      <c r="ILT340" s="75"/>
      <c r="ILU340" s="76"/>
      <c r="ILV340" s="180"/>
      <c r="ILW340" s="180"/>
      <c r="ILX340" s="180"/>
      <c r="ILY340" s="75"/>
      <c r="ILZ340" s="76"/>
      <c r="IMA340" s="181"/>
      <c r="IMB340" s="181"/>
      <c r="IMC340" s="182"/>
      <c r="IMD340" s="134"/>
      <c r="IME340" s="135"/>
      <c r="IMF340" s="111"/>
      <c r="IMG340" s="178"/>
      <c r="IMH340" s="178"/>
      <c r="IMI340" s="178"/>
      <c r="IMJ340" s="178"/>
      <c r="IMK340" s="179"/>
      <c r="IML340" s="73"/>
      <c r="IMM340" s="73"/>
      <c r="IMN340" s="180"/>
      <c r="IMO340" s="75"/>
      <c r="IMP340" s="76"/>
      <c r="IMQ340" s="180"/>
      <c r="IMR340" s="180"/>
      <c r="IMS340" s="180"/>
      <c r="IMT340" s="75"/>
      <c r="IMU340" s="76"/>
      <c r="IMV340" s="181"/>
      <c r="IMW340" s="181"/>
      <c r="IMX340" s="182"/>
      <c r="IMY340" s="134"/>
      <c r="IMZ340" s="135"/>
      <c r="INA340" s="111"/>
      <c r="INB340" s="178"/>
      <c r="INC340" s="178"/>
      <c r="IND340" s="178"/>
      <c r="INE340" s="178"/>
      <c r="INF340" s="179"/>
      <c r="ING340" s="73"/>
      <c r="INH340" s="73"/>
      <c r="INI340" s="180"/>
      <c r="INJ340" s="75"/>
      <c r="INK340" s="76"/>
      <c r="INL340" s="180"/>
      <c r="INM340" s="180"/>
      <c r="INN340" s="180"/>
      <c r="INO340" s="75"/>
      <c r="INP340" s="76"/>
      <c r="INQ340" s="181"/>
      <c r="INR340" s="181"/>
      <c r="INS340" s="182"/>
      <c r="INT340" s="134"/>
      <c r="INU340" s="135"/>
      <c r="INV340" s="111"/>
      <c r="INW340" s="178"/>
      <c r="INX340" s="178"/>
      <c r="INY340" s="178"/>
      <c r="INZ340" s="178"/>
      <c r="IOA340" s="179"/>
      <c r="IOB340" s="73"/>
      <c r="IOC340" s="73"/>
      <c r="IOD340" s="180"/>
      <c r="IOE340" s="75"/>
      <c r="IOF340" s="76"/>
      <c r="IOG340" s="180"/>
      <c r="IOH340" s="180"/>
      <c r="IOI340" s="180"/>
      <c r="IOJ340" s="75"/>
      <c r="IOK340" s="76"/>
      <c r="IOL340" s="181"/>
      <c r="IOM340" s="181"/>
      <c r="ION340" s="182"/>
      <c r="IOO340" s="134"/>
      <c r="IOP340" s="135"/>
      <c r="IOQ340" s="111"/>
      <c r="IOR340" s="178"/>
      <c r="IOS340" s="178"/>
      <c r="IOT340" s="178"/>
      <c r="IOU340" s="178"/>
      <c r="IOV340" s="179"/>
      <c r="IOW340" s="73"/>
      <c r="IOX340" s="73"/>
      <c r="IOY340" s="180"/>
      <c r="IOZ340" s="75"/>
      <c r="IPA340" s="76"/>
      <c r="IPB340" s="180"/>
      <c r="IPC340" s="180"/>
      <c r="IPD340" s="180"/>
      <c r="IPE340" s="75"/>
      <c r="IPF340" s="76"/>
      <c r="IPG340" s="181"/>
      <c r="IPH340" s="181"/>
      <c r="IPI340" s="182"/>
      <c r="IPJ340" s="134"/>
      <c r="IPK340" s="135"/>
      <c r="IPL340" s="111"/>
      <c r="IPM340" s="178"/>
      <c r="IPN340" s="178"/>
      <c r="IPO340" s="178"/>
      <c r="IPP340" s="178"/>
      <c r="IPQ340" s="179"/>
      <c r="IPR340" s="73"/>
      <c r="IPS340" s="73"/>
      <c r="IPT340" s="180"/>
      <c r="IPU340" s="75"/>
      <c r="IPV340" s="76"/>
      <c r="IPW340" s="180"/>
      <c r="IPX340" s="180"/>
      <c r="IPY340" s="180"/>
      <c r="IPZ340" s="75"/>
      <c r="IQA340" s="76"/>
      <c r="IQB340" s="181"/>
      <c r="IQC340" s="181"/>
      <c r="IQD340" s="182"/>
      <c r="IQE340" s="134"/>
      <c r="IQF340" s="135"/>
      <c r="IQG340" s="111"/>
      <c r="IQH340" s="178"/>
      <c r="IQI340" s="178"/>
      <c r="IQJ340" s="178"/>
      <c r="IQK340" s="178"/>
      <c r="IQL340" s="179"/>
      <c r="IQM340" s="73"/>
      <c r="IQN340" s="73"/>
      <c r="IQO340" s="180"/>
      <c r="IQP340" s="75"/>
      <c r="IQQ340" s="76"/>
      <c r="IQR340" s="180"/>
      <c r="IQS340" s="180"/>
      <c r="IQT340" s="180"/>
      <c r="IQU340" s="75"/>
      <c r="IQV340" s="76"/>
      <c r="IQW340" s="181"/>
      <c r="IQX340" s="181"/>
      <c r="IQY340" s="182"/>
      <c r="IQZ340" s="134"/>
      <c r="IRA340" s="135"/>
      <c r="IRB340" s="111"/>
      <c r="IRC340" s="178"/>
      <c r="IRD340" s="178"/>
      <c r="IRE340" s="178"/>
      <c r="IRF340" s="178"/>
      <c r="IRG340" s="179"/>
      <c r="IRH340" s="73"/>
      <c r="IRI340" s="73"/>
      <c r="IRJ340" s="180"/>
      <c r="IRK340" s="75"/>
      <c r="IRL340" s="76"/>
      <c r="IRM340" s="180"/>
      <c r="IRN340" s="180"/>
      <c r="IRO340" s="180"/>
      <c r="IRP340" s="75"/>
      <c r="IRQ340" s="76"/>
      <c r="IRR340" s="181"/>
      <c r="IRS340" s="181"/>
      <c r="IRT340" s="182"/>
      <c r="IRU340" s="134"/>
      <c r="IRV340" s="135"/>
      <c r="IRW340" s="111"/>
      <c r="IRX340" s="178"/>
      <c r="IRY340" s="178"/>
      <c r="IRZ340" s="178"/>
      <c r="ISA340" s="178"/>
      <c r="ISB340" s="179"/>
      <c r="ISC340" s="73"/>
      <c r="ISD340" s="73"/>
      <c r="ISE340" s="180"/>
      <c r="ISF340" s="75"/>
      <c r="ISG340" s="76"/>
      <c r="ISH340" s="180"/>
      <c r="ISI340" s="180"/>
      <c r="ISJ340" s="180"/>
      <c r="ISK340" s="75"/>
      <c r="ISL340" s="76"/>
      <c r="ISM340" s="181"/>
      <c r="ISN340" s="181"/>
      <c r="ISO340" s="182"/>
      <c r="ISP340" s="134"/>
      <c r="ISQ340" s="135"/>
      <c r="ISR340" s="111"/>
      <c r="ISS340" s="178"/>
      <c r="IST340" s="178"/>
      <c r="ISU340" s="178"/>
      <c r="ISV340" s="178"/>
      <c r="ISW340" s="179"/>
      <c r="ISX340" s="73"/>
      <c r="ISY340" s="73"/>
      <c r="ISZ340" s="180"/>
      <c r="ITA340" s="75"/>
      <c r="ITB340" s="76"/>
      <c r="ITC340" s="180"/>
      <c r="ITD340" s="180"/>
      <c r="ITE340" s="180"/>
      <c r="ITF340" s="75"/>
      <c r="ITG340" s="76"/>
      <c r="ITH340" s="181"/>
      <c r="ITI340" s="181"/>
      <c r="ITJ340" s="182"/>
      <c r="ITK340" s="134"/>
      <c r="ITL340" s="135"/>
      <c r="ITM340" s="111"/>
      <c r="ITN340" s="178"/>
      <c r="ITO340" s="178"/>
      <c r="ITP340" s="178"/>
      <c r="ITQ340" s="178"/>
      <c r="ITR340" s="179"/>
      <c r="ITS340" s="73"/>
      <c r="ITT340" s="73"/>
      <c r="ITU340" s="180"/>
      <c r="ITV340" s="75"/>
      <c r="ITW340" s="76"/>
      <c r="ITX340" s="180"/>
      <c r="ITY340" s="180"/>
      <c r="ITZ340" s="180"/>
      <c r="IUA340" s="75"/>
      <c r="IUB340" s="76"/>
      <c r="IUC340" s="181"/>
      <c r="IUD340" s="181"/>
      <c r="IUE340" s="182"/>
      <c r="IUF340" s="134"/>
      <c r="IUG340" s="135"/>
      <c r="IUH340" s="111"/>
      <c r="IUI340" s="178"/>
      <c r="IUJ340" s="178"/>
      <c r="IUK340" s="178"/>
      <c r="IUL340" s="178"/>
      <c r="IUM340" s="179"/>
      <c r="IUN340" s="73"/>
      <c r="IUO340" s="73"/>
      <c r="IUP340" s="180"/>
      <c r="IUQ340" s="75"/>
      <c r="IUR340" s="76"/>
      <c r="IUS340" s="180"/>
      <c r="IUT340" s="180"/>
      <c r="IUU340" s="180"/>
      <c r="IUV340" s="75"/>
      <c r="IUW340" s="76"/>
      <c r="IUX340" s="181"/>
      <c r="IUY340" s="181"/>
      <c r="IUZ340" s="182"/>
      <c r="IVA340" s="134"/>
      <c r="IVB340" s="135"/>
      <c r="IVC340" s="111"/>
      <c r="IVD340" s="178"/>
      <c r="IVE340" s="178"/>
      <c r="IVF340" s="178"/>
      <c r="IVG340" s="178"/>
      <c r="IVH340" s="179"/>
      <c r="IVI340" s="73"/>
      <c r="IVJ340" s="73"/>
      <c r="IVK340" s="180"/>
      <c r="IVL340" s="75"/>
      <c r="IVM340" s="76"/>
      <c r="IVN340" s="180"/>
      <c r="IVO340" s="180"/>
      <c r="IVP340" s="180"/>
      <c r="IVQ340" s="75"/>
      <c r="IVR340" s="76"/>
      <c r="IVS340" s="181"/>
      <c r="IVT340" s="181"/>
      <c r="IVU340" s="182"/>
      <c r="IVV340" s="134"/>
      <c r="IVW340" s="135"/>
      <c r="IVX340" s="111"/>
      <c r="IVY340" s="178"/>
      <c r="IVZ340" s="178"/>
      <c r="IWA340" s="178"/>
      <c r="IWB340" s="178"/>
      <c r="IWC340" s="179"/>
      <c r="IWD340" s="73"/>
      <c r="IWE340" s="73"/>
      <c r="IWF340" s="180"/>
      <c r="IWG340" s="75"/>
      <c r="IWH340" s="76"/>
      <c r="IWI340" s="180"/>
      <c r="IWJ340" s="180"/>
      <c r="IWK340" s="180"/>
      <c r="IWL340" s="75"/>
      <c r="IWM340" s="76"/>
      <c r="IWN340" s="181"/>
      <c r="IWO340" s="181"/>
      <c r="IWP340" s="182"/>
      <c r="IWQ340" s="134"/>
      <c r="IWR340" s="135"/>
      <c r="IWS340" s="111"/>
      <c r="IWT340" s="178"/>
      <c r="IWU340" s="178"/>
      <c r="IWV340" s="178"/>
      <c r="IWW340" s="178"/>
      <c r="IWX340" s="179"/>
      <c r="IWY340" s="73"/>
      <c r="IWZ340" s="73"/>
      <c r="IXA340" s="180"/>
      <c r="IXB340" s="75"/>
      <c r="IXC340" s="76"/>
      <c r="IXD340" s="180"/>
      <c r="IXE340" s="180"/>
      <c r="IXF340" s="180"/>
      <c r="IXG340" s="75"/>
      <c r="IXH340" s="76"/>
      <c r="IXI340" s="181"/>
      <c r="IXJ340" s="181"/>
      <c r="IXK340" s="182"/>
      <c r="IXL340" s="134"/>
      <c r="IXM340" s="135"/>
      <c r="IXN340" s="111"/>
      <c r="IXO340" s="178"/>
      <c r="IXP340" s="178"/>
      <c r="IXQ340" s="178"/>
      <c r="IXR340" s="178"/>
      <c r="IXS340" s="179"/>
      <c r="IXT340" s="73"/>
      <c r="IXU340" s="73"/>
      <c r="IXV340" s="180"/>
      <c r="IXW340" s="75"/>
      <c r="IXX340" s="76"/>
      <c r="IXY340" s="180"/>
      <c r="IXZ340" s="180"/>
      <c r="IYA340" s="180"/>
      <c r="IYB340" s="75"/>
      <c r="IYC340" s="76"/>
      <c r="IYD340" s="181"/>
      <c r="IYE340" s="181"/>
      <c r="IYF340" s="182"/>
      <c r="IYG340" s="134"/>
      <c r="IYH340" s="135"/>
      <c r="IYI340" s="111"/>
      <c r="IYJ340" s="178"/>
      <c r="IYK340" s="178"/>
      <c r="IYL340" s="178"/>
      <c r="IYM340" s="178"/>
      <c r="IYN340" s="179"/>
      <c r="IYO340" s="73"/>
      <c r="IYP340" s="73"/>
      <c r="IYQ340" s="180"/>
      <c r="IYR340" s="75"/>
      <c r="IYS340" s="76"/>
      <c r="IYT340" s="180"/>
      <c r="IYU340" s="180"/>
      <c r="IYV340" s="180"/>
      <c r="IYW340" s="75"/>
      <c r="IYX340" s="76"/>
      <c r="IYY340" s="181"/>
      <c r="IYZ340" s="181"/>
      <c r="IZA340" s="182"/>
      <c r="IZB340" s="134"/>
      <c r="IZC340" s="135"/>
      <c r="IZD340" s="111"/>
      <c r="IZE340" s="178"/>
      <c r="IZF340" s="178"/>
      <c r="IZG340" s="178"/>
      <c r="IZH340" s="178"/>
      <c r="IZI340" s="179"/>
      <c r="IZJ340" s="73"/>
      <c r="IZK340" s="73"/>
      <c r="IZL340" s="180"/>
      <c r="IZM340" s="75"/>
      <c r="IZN340" s="76"/>
      <c r="IZO340" s="180"/>
      <c r="IZP340" s="180"/>
      <c r="IZQ340" s="180"/>
      <c r="IZR340" s="75"/>
      <c r="IZS340" s="76"/>
      <c r="IZT340" s="181"/>
      <c r="IZU340" s="181"/>
      <c r="IZV340" s="182"/>
      <c r="IZW340" s="134"/>
      <c r="IZX340" s="135"/>
      <c r="IZY340" s="111"/>
      <c r="IZZ340" s="178"/>
      <c r="JAA340" s="178"/>
      <c r="JAB340" s="178"/>
      <c r="JAC340" s="178"/>
      <c r="JAD340" s="179"/>
      <c r="JAE340" s="73"/>
      <c r="JAF340" s="73"/>
      <c r="JAG340" s="180"/>
      <c r="JAH340" s="75"/>
      <c r="JAI340" s="76"/>
      <c r="JAJ340" s="180"/>
      <c r="JAK340" s="180"/>
      <c r="JAL340" s="180"/>
      <c r="JAM340" s="75"/>
      <c r="JAN340" s="76"/>
      <c r="JAO340" s="181"/>
      <c r="JAP340" s="181"/>
      <c r="JAQ340" s="182"/>
      <c r="JAR340" s="134"/>
      <c r="JAS340" s="135"/>
      <c r="JAT340" s="111"/>
      <c r="JAU340" s="178"/>
      <c r="JAV340" s="178"/>
      <c r="JAW340" s="178"/>
      <c r="JAX340" s="178"/>
      <c r="JAY340" s="179"/>
      <c r="JAZ340" s="73"/>
      <c r="JBA340" s="73"/>
      <c r="JBB340" s="180"/>
      <c r="JBC340" s="75"/>
      <c r="JBD340" s="76"/>
      <c r="JBE340" s="180"/>
      <c r="JBF340" s="180"/>
      <c r="JBG340" s="180"/>
      <c r="JBH340" s="75"/>
      <c r="JBI340" s="76"/>
      <c r="JBJ340" s="181"/>
      <c r="JBK340" s="181"/>
      <c r="JBL340" s="182"/>
      <c r="JBM340" s="134"/>
      <c r="JBN340" s="135"/>
      <c r="JBO340" s="111"/>
      <c r="JBP340" s="178"/>
      <c r="JBQ340" s="178"/>
      <c r="JBR340" s="178"/>
      <c r="JBS340" s="178"/>
      <c r="JBT340" s="179"/>
      <c r="JBU340" s="73"/>
      <c r="JBV340" s="73"/>
      <c r="JBW340" s="180"/>
      <c r="JBX340" s="75"/>
      <c r="JBY340" s="76"/>
      <c r="JBZ340" s="180"/>
      <c r="JCA340" s="180"/>
      <c r="JCB340" s="180"/>
      <c r="JCC340" s="75"/>
      <c r="JCD340" s="76"/>
      <c r="JCE340" s="181"/>
      <c r="JCF340" s="181"/>
      <c r="JCG340" s="182"/>
      <c r="JCH340" s="134"/>
      <c r="JCI340" s="135"/>
      <c r="JCJ340" s="111"/>
      <c r="JCK340" s="178"/>
      <c r="JCL340" s="178"/>
      <c r="JCM340" s="178"/>
      <c r="JCN340" s="178"/>
      <c r="JCO340" s="179"/>
      <c r="JCP340" s="73"/>
      <c r="JCQ340" s="73"/>
      <c r="JCR340" s="180"/>
      <c r="JCS340" s="75"/>
      <c r="JCT340" s="76"/>
      <c r="JCU340" s="180"/>
      <c r="JCV340" s="180"/>
      <c r="JCW340" s="180"/>
      <c r="JCX340" s="75"/>
      <c r="JCY340" s="76"/>
      <c r="JCZ340" s="181"/>
      <c r="JDA340" s="181"/>
      <c r="JDB340" s="182"/>
      <c r="JDC340" s="134"/>
      <c r="JDD340" s="135"/>
      <c r="JDE340" s="111"/>
      <c r="JDF340" s="178"/>
      <c r="JDG340" s="178"/>
      <c r="JDH340" s="178"/>
      <c r="JDI340" s="178"/>
      <c r="JDJ340" s="179"/>
      <c r="JDK340" s="73"/>
      <c r="JDL340" s="73"/>
      <c r="JDM340" s="180"/>
      <c r="JDN340" s="75"/>
      <c r="JDO340" s="76"/>
      <c r="JDP340" s="180"/>
      <c r="JDQ340" s="180"/>
      <c r="JDR340" s="180"/>
      <c r="JDS340" s="75"/>
      <c r="JDT340" s="76"/>
      <c r="JDU340" s="181"/>
      <c r="JDV340" s="181"/>
      <c r="JDW340" s="182"/>
      <c r="JDX340" s="134"/>
      <c r="JDY340" s="135"/>
      <c r="JDZ340" s="111"/>
      <c r="JEA340" s="178"/>
      <c r="JEB340" s="178"/>
      <c r="JEC340" s="178"/>
      <c r="JED340" s="178"/>
      <c r="JEE340" s="179"/>
      <c r="JEF340" s="73"/>
      <c r="JEG340" s="73"/>
      <c r="JEH340" s="180"/>
      <c r="JEI340" s="75"/>
      <c r="JEJ340" s="76"/>
      <c r="JEK340" s="180"/>
      <c r="JEL340" s="180"/>
      <c r="JEM340" s="180"/>
      <c r="JEN340" s="75"/>
      <c r="JEO340" s="76"/>
      <c r="JEP340" s="181"/>
      <c r="JEQ340" s="181"/>
      <c r="JER340" s="182"/>
      <c r="JES340" s="134"/>
      <c r="JET340" s="135"/>
      <c r="JEU340" s="111"/>
      <c r="JEV340" s="178"/>
      <c r="JEW340" s="178"/>
      <c r="JEX340" s="178"/>
      <c r="JEY340" s="178"/>
      <c r="JEZ340" s="179"/>
      <c r="JFA340" s="73"/>
      <c r="JFB340" s="73"/>
      <c r="JFC340" s="180"/>
      <c r="JFD340" s="75"/>
      <c r="JFE340" s="76"/>
      <c r="JFF340" s="180"/>
      <c r="JFG340" s="180"/>
      <c r="JFH340" s="180"/>
      <c r="JFI340" s="75"/>
      <c r="JFJ340" s="76"/>
      <c r="JFK340" s="181"/>
      <c r="JFL340" s="181"/>
      <c r="JFM340" s="182"/>
      <c r="JFN340" s="134"/>
      <c r="JFO340" s="135"/>
      <c r="JFP340" s="111"/>
      <c r="JFQ340" s="178"/>
      <c r="JFR340" s="178"/>
      <c r="JFS340" s="178"/>
      <c r="JFT340" s="178"/>
      <c r="JFU340" s="179"/>
      <c r="JFV340" s="73"/>
      <c r="JFW340" s="73"/>
      <c r="JFX340" s="180"/>
      <c r="JFY340" s="75"/>
      <c r="JFZ340" s="76"/>
      <c r="JGA340" s="180"/>
      <c r="JGB340" s="180"/>
      <c r="JGC340" s="180"/>
      <c r="JGD340" s="75"/>
      <c r="JGE340" s="76"/>
      <c r="JGF340" s="181"/>
      <c r="JGG340" s="181"/>
      <c r="JGH340" s="182"/>
      <c r="JGI340" s="134"/>
      <c r="JGJ340" s="135"/>
      <c r="JGK340" s="111"/>
      <c r="JGL340" s="178"/>
      <c r="JGM340" s="178"/>
      <c r="JGN340" s="178"/>
      <c r="JGO340" s="178"/>
      <c r="JGP340" s="179"/>
      <c r="JGQ340" s="73"/>
      <c r="JGR340" s="73"/>
      <c r="JGS340" s="180"/>
      <c r="JGT340" s="75"/>
      <c r="JGU340" s="76"/>
      <c r="JGV340" s="180"/>
      <c r="JGW340" s="180"/>
      <c r="JGX340" s="180"/>
      <c r="JGY340" s="75"/>
      <c r="JGZ340" s="76"/>
      <c r="JHA340" s="181"/>
      <c r="JHB340" s="181"/>
      <c r="JHC340" s="182"/>
      <c r="JHD340" s="134"/>
      <c r="JHE340" s="135"/>
      <c r="JHF340" s="111"/>
      <c r="JHG340" s="178"/>
      <c r="JHH340" s="178"/>
      <c r="JHI340" s="178"/>
      <c r="JHJ340" s="178"/>
      <c r="JHK340" s="179"/>
      <c r="JHL340" s="73"/>
      <c r="JHM340" s="73"/>
      <c r="JHN340" s="180"/>
      <c r="JHO340" s="75"/>
      <c r="JHP340" s="76"/>
      <c r="JHQ340" s="180"/>
      <c r="JHR340" s="180"/>
      <c r="JHS340" s="180"/>
      <c r="JHT340" s="75"/>
      <c r="JHU340" s="76"/>
      <c r="JHV340" s="181"/>
      <c r="JHW340" s="181"/>
      <c r="JHX340" s="182"/>
      <c r="JHY340" s="134"/>
      <c r="JHZ340" s="135"/>
      <c r="JIA340" s="111"/>
      <c r="JIB340" s="178"/>
      <c r="JIC340" s="178"/>
      <c r="JID340" s="178"/>
      <c r="JIE340" s="178"/>
      <c r="JIF340" s="179"/>
      <c r="JIG340" s="73"/>
      <c r="JIH340" s="73"/>
      <c r="JII340" s="180"/>
      <c r="JIJ340" s="75"/>
      <c r="JIK340" s="76"/>
      <c r="JIL340" s="180"/>
      <c r="JIM340" s="180"/>
      <c r="JIN340" s="180"/>
      <c r="JIO340" s="75"/>
      <c r="JIP340" s="76"/>
      <c r="JIQ340" s="181"/>
      <c r="JIR340" s="181"/>
      <c r="JIS340" s="182"/>
      <c r="JIT340" s="134"/>
      <c r="JIU340" s="135"/>
      <c r="JIV340" s="111"/>
      <c r="JIW340" s="178"/>
      <c r="JIX340" s="178"/>
      <c r="JIY340" s="178"/>
      <c r="JIZ340" s="178"/>
      <c r="JJA340" s="179"/>
      <c r="JJB340" s="73"/>
      <c r="JJC340" s="73"/>
      <c r="JJD340" s="180"/>
      <c r="JJE340" s="75"/>
      <c r="JJF340" s="76"/>
      <c r="JJG340" s="180"/>
      <c r="JJH340" s="180"/>
      <c r="JJI340" s="180"/>
      <c r="JJJ340" s="75"/>
      <c r="JJK340" s="76"/>
      <c r="JJL340" s="181"/>
      <c r="JJM340" s="181"/>
      <c r="JJN340" s="182"/>
      <c r="JJO340" s="134"/>
      <c r="JJP340" s="135"/>
      <c r="JJQ340" s="111"/>
      <c r="JJR340" s="178"/>
      <c r="JJS340" s="178"/>
      <c r="JJT340" s="178"/>
      <c r="JJU340" s="178"/>
      <c r="JJV340" s="179"/>
      <c r="JJW340" s="73"/>
      <c r="JJX340" s="73"/>
      <c r="JJY340" s="180"/>
      <c r="JJZ340" s="75"/>
      <c r="JKA340" s="76"/>
      <c r="JKB340" s="180"/>
      <c r="JKC340" s="180"/>
      <c r="JKD340" s="180"/>
      <c r="JKE340" s="75"/>
      <c r="JKF340" s="76"/>
      <c r="JKG340" s="181"/>
      <c r="JKH340" s="181"/>
      <c r="JKI340" s="182"/>
      <c r="JKJ340" s="134"/>
      <c r="JKK340" s="135"/>
      <c r="JKL340" s="111"/>
      <c r="JKM340" s="178"/>
      <c r="JKN340" s="178"/>
      <c r="JKO340" s="178"/>
      <c r="JKP340" s="178"/>
      <c r="JKQ340" s="179"/>
      <c r="JKR340" s="73"/>
      <c r="JKS340" s="73"/>
      <c r="JKT340" s="180"/>
      <c r="JKU340" s="75"/>
      <c r="JKV340" s="76"/>
      <c r="JKW340" s="180"/>
      <c r="JKX340" s="180"/>
      <c r="JKY340" s="180"/>
      <c r="JKZ340" s="75"/>
      <c r="JLA340" s="76"/>
      <c r="JLB340" s="181"/>
      <c r="JLC340" s="181"/>
      <c r="JLD340" s="182"/>
      <c r="JLE340" s="134"/>
      <c r="JLF340" s="135"/>
      <c r="JLG340" s="111"/>
      <c r="JLH340" s="178"/>
      <c r="JLI340" s="178"/>
      <c r="JLJ340" s="178"/>
      <c r="JLK340" s="178"/>
      <c r="JLL340" s="179"/>
      <c r="JLM340" s="73"/>
      <c r="JLN340" s="73"/>
      <c r="JLO340" s="180"/>
      <c r="JLP340" s="75"/>
      <c r="JLQ340" s="76"/>
      <c r="JLR340" s="180"/>
      <c r="JLS340" s="180"/>
      <c r="JLT340" s="180"/>
      <c r="JLU340" s="75"/>
      <c r="JLV340" s="76"/>
      <c r="JLW340" s="181"/>
      <c r="JLX340" s="181"/>
      <c r="JLY340" s="182"/>
      <c r="JLZ340" s="134"/>
      <c r="JMA340" s="135"/>
      <c r="JMB340" s="111"/>
      <c r="JMC340" s="178"/>
      <c r="JMD340" s="178"/>
      <c r="JME340" s="178"/>
      <c r="JMF340" s="178"/>
      <c r="JMG340" s="179"/>
      <c r="JMH340" s="73"/>
      <c r="JMI340" s="73"/>
      <c r="JMJ340" s="180"/>
      <c r="JMK340" s="75"/>
      <c r="JML340" s="76"/>
      <c r="JMM340" s="180"/>
      <c r="JMN340" s="180"/>
      <c r="JMO340" s="180"/>
      <c r="JMP340" s="75"/>
      <c r="JMQ340" s="76"/>
      <c r="JMR340" s="181"/>
      <c r="JMS340" s="181"/>
      <c r="JMT340" s="182"/>
      <c r="JMU340" s="134"/>
      <c r="JMV340" s="135"/>
      <c r="JMW340" s="111"/>
      <c r="JMX340" s="178"/>
      <c r="JMY340" s="178"/>
      <c r="JMZ340" s="178"/>
      <c r="JNA340" s="178"/>
      <c r="JNB340" s="179"/>
      <c r="JNC340" s="73"/>
      <c r="JND340" s="73"/>
      <c r="JNE340" s="180"/>
      <c r="JNF340" s="75"/>
      <c r="JNG340" s="76"/>
      <c r="JNH340" s="180"/>
      <c r="JNI340" s="180"/>
      <c r="JNJ340" s="180"/>
      <c r="JNK340" s="75"/>
      <c r="JNL340" s="76"/>
      <c r="JNM340" s="181"/>
      <c r="JNN340" s="181"/>
      <c r="JNO340" s="182"/>
      <c r="JNP340" s="134"/>
      <c r="JNQ340" s="135"/>
      <c r="JNR340" s="111"/>
      <c r="JNS340" s="178"/>
      <c r="JNT340" s="178"/>
      <c r="JNU340" s="178"/>
      <c r="JNV340" s="178"/>
      <c r="JNW340" s="179"/>
      <c r="JNX340" s="73"/>
      <c r="JNY340" s="73"/>
      <c r="JNZ340" s="180"/>
      <c r="JOA340" s="75"/>
      <c r="JOB340" s="76"/>
      <c r="JOC340" s="180"/>
      <c r="JOD340" s="180"/>
      <c r="JOE340" s="180"/>
      <c r="JOF340" s="75"/>
      <c r="JOG340" s="76"/>
      <c r="JOH340" s="181"/>
      <c r="JOI340" s="181"/>
      <c r="JOJ340" s="182"/>
      <c r="JOK340" s="134"/>
      <c r="JOL340" s="135"/>
      <c r="JOM340" s="111"/>
      <c r="JON340" s="178"/>
      <c r="JOO340" s="178"/>
      <c r="JOP340" s="178"/>
      <c r="JOQ340" s="178"/>
      <c r="JOR340" s="179"/>
      <c r="JOS340" s="73"/>
      <c r="JOT340" s="73"/>
      <c r="JOU340" s="180"/>
      <c r="JOV340" s="75"/>
      <c r="JOW340" s="76"/>
      <c r="JOX340" s="180"/>
      <c r="JOY340" s="180"/>
      <c r="JOZ340" s="180"/>
      <c r="JPA340" s="75"/>
      <c r="JPB340" s="76"/>
      <c r="JPC340" s="181"/>
      <c r="JPD340" s="181"/>
      <c r="JPE340" s="182"/>
      <c r="JPF340" s="134"/>
      <c r="JPG340" s="135"/>
      <c r="JPH340" s="111"/>
      <c r="JPI340" s="178"/>
      <c r="JPJ340" s="178"/>
      <c r="JPK340" s="178"/>
      <c r="JPL340" s="178"/>
      <c r="JPM340" s="179"/>
      <c r="JPN340" s="73"/>
      <c r="JPO340" s="73"/>
      <c r="JPP340" s="180"/>
      <c r="JPQ340" s="75"/>
      <c r="JPR340" s="76"/>
      <c r="JPS340" s="180"/>
      <c r="JPT340" s="180"/>
      <c r="JPU340" s="180"/>
      <c r="JPV340" s="75"/>
      <c r="JPW340" s="76"/>
      <c r="JPX340" s="181"/>
      <c r="JPY340" s="181"/>
      <c r="JPZ340" s="182"/>
      <c r="JQA340" s="134"/>
      <c r="JQB340" s="135"/>
      <c r="JQC340" s="111"/>
      <c r="JQD340" s="178"/>
      <c r="JQE340" s="178"/>
      <c r="JQF340" s="178"/>
      <c r="JQG340" s="178"/>
      <c r="JQH340" s="179"/>
      <c r="JQI340" s="73"/>
      <c r="JQJ340" s="73"/>
      <c r="JQK340" s="180"/>
      <c r="JQL340" s="75"/>
      <c r="JQM340" s="76"/>
      <c r="JQN340" s="180"/>
      <c r="JQO340" s="180"/>
      <c r="JQP340" s="180"/>
      <c r="JQQ340" s="75"/>
      <c r="JQR340" s="76"/>
      <c r="JQS340" s="181"/>
      <c r="JQT340" s="181"/>
      <c r="JQU340" s="182"/>
      <c r="JQV340" s="134"/>
      <c r="JQW340" s="135"/>
      <c r="JQX340" s="111"/>
      <c r="JQY340" s="178"/>
      <c r="JQZ340" s="178"/>
      <c r="JRA340" s="178"/>
      <c r="JRB340" s="178"/>
      <c r="JRC340" s="179"/>
      <c r="JRD340" s="73"/>
      <c r="JRE340" s="73"/>
      <c r="JRF340" s="180"/>
      <c r="JRG340" s="75"/>
      <c r="JRH340" s="76"/>
      <c r="JRI340" s="180"/>
      <c r="JRJ340" s="180"/>
      <c r="JRK340" s="180"/>
      <c r="JRL340" s="75"/>
      <c r="JRM340" s="76"/>
      <c r="JRN340" s="181"/>
      <c r="JRO340" s="181"/>
      <c r="JRP340" s="182"/>
      <c r="JRQ340" s="134"/>
      <c r="JRR340" s="135"/>
      <c r="JRS340" s="111"/>
      <c r="JRT340" s="178"/>
      <c r="JRU340" s="178"/>
      <c r="JRV340" s="178"/>
      <c r="JRW340" s="178"/>
      <c r="JRX340" s="179"/>
      <c r="JRY340" s="73"/>
      <c r="JRZ340" s="73"/>
      <c r="JSA340" s="180"/>
      <c r="JSB340" s="75"/>
      <c r="JSC340" s="76"/>
      <c r="JSD340" s="180"/>
      <c r="JSE340" s="180"/>
      <c r="JSF340" s="180"/>
      <c r="JSG340" s="75"/>
      <c r="JSH340" s="76"/>
      <c r="JSI340" s="181"/>
      <c r="JSJ340" s="181"/>
      <c r="JSK340" s="182"/>
      <c r="JSL340" s="134"/>
      <c r="JSM340" s="135"/>
      <c r="JSN340" s="111"/>
      <c r="JSO340" s="178"/>
      <c r="JSP340" s="178"/>
      <c r="JSQ340" s="178"/>
      <c r="JSR340" s="178"/>
      <c r="JSS340" s="179"/>
      <c r="JST340" s="73"/>
      <c r="JSU340" s="73"/>
      <c r="JSV340" s="180"/>
      <c r="JSW340" s="75"/>
      <c r="JSX340" s="76"/>
      <c r="JSY340" s="180"/>
      <c r="JSZ340" s="180"/>
      <c r="JTA340" s="180"/>
      <c r="JTB340" s="75"/>
      <c r="JTC340" s="76"/>
      <c r="JTD340" s="181"/>
      <c r="JTE340" s="181"/>
      <c r="JTF340" s="182"/>
      <c r="JTG340" s="134"/>
      <c r="JTH340" s="135"/>
      <c r="JTI340" s="111"/>
      <c r="JTJ340" s="178"/>
      <c r="JTK340" s="178"/>
      <c r="JTL340" s="178"/>
      <c r="JTM340" s="178"/>
      <c r="JTN340" s="179"/>
      <c r="JTO340" s="73"/>
      <c r="JTP340" s="73"/>
      <c r="JTQ340" s="180"/>
      <c r="JTR340" s="75"/>
      <c r="JTS340" s="76"/>
      <c r="JTT340" s="180"/>
      <c r="JTU340" s="180"/>
      <c r="JTV340" s="180"/>
      <c r="JTW340" s="75"/>
      <c r="JTX340" s="76"/>
      <c r="JTY340" s="181"/>
      <c r="JTZ340" s="181"/>
      <c r="JUA340" s="182"/>
      <c r="JUB340" s="134"/>
      <c r="JUC340" s="135"/>
      <c r="JUD340" s="111"/>
      <c r="JUE340" s="178"/>
      <c r="JUF340" s="178"/>
      <c r="JUG340" s="178"/>
      <c r="JUH340" s="178"/>
      <c r="JUI340" s="179"/>
      <c r="JUJ340" s="73"/>
      <c r="JUK340" s="73"/>
      <c r="JUL340" s="180"/>
      <c r="JUM340" s="75"/>
      <c r="JUN340" s="76"/>
      <c r="JUO340" s="180"/>
      <c r="JUP340" s="180"/>
      <c r="JUQ340" s="180"/>
      <c r="JUR340" s="75"/>
      <c r="JUS340" s="76"/>
      <c r="JUT340" s="181"/>
      <c r="JUU340" s="181"/>
      <c r="JUV340" s="182"/>
      <c r="JUW340" s="134"/>
      <c r="JUX340" s="135"/>
      <c r="JUY340" s="111"/>
      <c r="JUZ340" s="178"/>
      <c r="JVA340" s="178"/>
      <c r="JVB340" s="178"/>
      <c r="JVC340" s="178"/>
      <c r="JVD340" s="179"/>
      <c r="JVE340" s="73"/>
      <c r="JVF340" s="73"/>
      <c r="JVG340" s="180"/>
      <c r="JVH340" s="75"/>
      <c r="JVI340" s="76"/>
      <c r="JVJ340" s="180"/>
      <c r="JVK340" s="180"/>
      <c r="JVL340" s="180"/>
      <c r="JVM340" s="75"/>
      <c r="JVN340" s="76"/>
      <c r="JVO340" s="181"/>
      <c r="JVP340" s="181"/>
      <c r="JVQ340" s="182"/>
      <c r="JVR340" s="134"/>
      <c r="JVS340" s="135"/>
      <c r="JVT340" s="111"/>
      <c r="JVU340" s="178"/>
      <c r="JVV340" s="178"/>
      <c r="JVW340" s="178"/>
      <c r="JVX340" s="178"/>
      <c r="JVY340" s="179"/>
      <c r="JVZ340" s="73"/>
      <c r="JWA340" s="73"/>
      <c r="JWB340" s="180"/>
      <c r="JWC340" s="75"/>
      <c r="JWD340" s="76"/>
      <c r="JWE340" s="180"/>
      <c r="JWF340" s="180"/>
      <c r="JWG340" s="180"/>
      <c r="JWH340" s="75"/>
      <c r="JWI340" s="76"/>
      <c r="JWJ340" s="181"/>
      <c r="JWK340" s="181"/>
      <c r="JWL340" s="182"/>
      <c r="JWM340" s="134"/>
      <c r="JWN340" s="135"/>
      <c r="JWO340" s="111"/>
      <c r="JWP340" s="178"/>
      <c r="JWQ340" s="178"/>
      <c r="JWR340" s="178"/>
      <c r="JWS340" s="178"/>
      <c r="JWT340" s="179"/>
      <c r="JWU340" s="73"/>
      <c r="JWV340" s="73"/>
      <c r="JWW340" s="180"/>
      <c r="JWX340" s="75"/>
      <c r="JWY340" s="76"/>
      <c r="JWZ340" s="180"/>
      <c r="JXA340" s="180"/>
      <c r="JXB340" s="180"/>
      <c r="JXC340" s="75"/>
      <c r="JXD340" s="76"/>
      <c r="JXE340" s="181"/>
      <c r="JXF340" s="181"/>
      <c r="JXG340" s="182"/>
      <c r="JXH340" s="134"/>
      <c r="JXI340" s="135"/>
      <c r="JXJ340" s="111"/>
      <c r="JXK340" s="178"/>
      <c r="JXL340" s="178"/>
      <c r="JXM340" s="178"/>
      <c r="JXN340" s="178"/>
      <c r="JXO340" s="179"/>
      <c r="JXP340" s="73"/>
      <c r="JXQ340" s="73"/>
      <c r="JXR340" s="180"/>
      <c r="JXS340" s="75"/>
      <c r="JXT340" s="76"/>
      <c r="JXU340" s="180"/>
      <c r="JXV340" s="180"/>
      <c r="JXW340" s="180"/>
      <c r="JXX340" s="75"/>
      <c r="JXY340" s="76"/>
      <c r="JXZ340" s="181"/>
      <c r="JYA340" s="181"/>
      <c r="JYB340" s="182"/>
      <c r="JYC340" s="134"/>
      <c r="JYD340" s="135"/>
      <c r="JYE340" s="111"/>
      <c r="JYF340" s="178"/>
      <c r="JYG340" s="178"/>
      <c r="JYH340" s="178"/>
      <c r="JYI340" s="178"/>
      <c r="JYJ340" s="179"/>
      <c r="JYK340" s="73"/>
      <c r="JYL340" s="73"/>
      <c r="JYM340" s="180"/>
      <c r="JYN340" s="75"/>
      <c r="JYO340" s="76"/>
      <c r="JYP340" s="180"/>
      <c r="JYQ340" s="180"/>
      <c r="JYR340" s="180"/>
      <c r="JYS340" s="75"/>
      <c r="JYT340" s="76"/>
      <c r="JYU340" s="181"/>
      <c r="JYV340" s="181"/>
      <c r="JYW340" s="182"/>
      <c r="JYX340" s="134"/>
      <c r="JYY340" s="135"/>
      <c r="JYZ340" s="111"/>
      <c r="JZA340" s="178"/>
      <c r="JZB340" s="178"/>
      <c r="JZC340" s="178"/>
      <c r="JZD340" s="178"/>
      <c r="JZE340" s="179"/>
      <c r="JZF340" s="73"/>
      <c r="JZG340" s="73"/>
      <c r="JZH340" s="180"/>
      <c r="JZI340" s="75"/>
      <c r="JZJ340" s="76"/>
      <c r="JZK340" s="180"/>
      <c r="JZL340" s="180"/>
      <c r="JZM340" s="180"/>
      <c r="JZN340" s="75"/>
      <c r="JZO340" s="76"/>
      <c r="JZP340" s="181"/>
      <c r="JZQ340" s="181"/>
      <c r="JZR340" s="182"/>
      <c r="JZS340" s="134"/>
      <c r="JZT340" s="135"/>
      <c r="JZU340" s="111"/>
      <c r="JZV340" s="178"/>
      <c r="JZW340" s="178"/>
      <c r="JZX340" s="178"/>
      <c r="JZY340" s="178"/>
      <c r="JZZ340" s="179"/>
      <c r="KAA340" s="73"/>
      <c r="KAB340" s="73"/>
      <c r="KAC340" s="180"/>
      <c r="KAD340" s="75"/>
      <c r="KAE340" s="76"/>
      <c r="KAF340" s="180"/>
      <c r="KAG340" s="180"/>
      <c r="KAH340" s="180"/>
      <c r="KAI340" s="75"/>
      <c r="KAJ340" s="76"/>
      <c r="KAK340" s="181"/>
      <c r="KAL340" s="181"/>
      <c r="KAM340" s="182"/>
      <c r="KAN340" s="134"/>
      <c r="KAO340" s="135"/>
      <c r="KAP340" s="111"/>
      <c r="KAQ340" s="178"/>
      <c r="KAR340" s="178"/>
      <c r="KAS340" s="178"/>
      <c r="KAT340" s="178"/>
      <c r="KAU340" s="179"/>
      <c r="KAV340" s="73"/>
      <c r="KAW340" s="73"/>
      <c r="KAX340" s="180"/>
      <c r="KAY340" s="75"/>
      <c r="KAZ340" s="76"/>
      <c r="KBA340" s="180"/>
      <c r="KBB340" s="180"/>
      <c r="KBC340" s="180"/>
      <c r="KBD340" s="75"/>
      <c r="KBE340" s="76"/>
      <c r="KBF340" s="181"/>
      <c r="KBG340" s="181"/>
      <c r="KBH340" s="182"/>
      <c r="KBI340" s="134"/>
      <c r="KBJ340" s="135"/>
      <c r="KBK340" s="111"/>
      <c r="KBL340" s="178"/>
      <c r="KBM340" s="178"/>
      <c r="KBN340" s="178"/>
      <c r="KBO340" s="178"/>
      <c r="KBP340" s="179"/>
      <c r="KBQ340" s="73"/>
      <c r="KBR340" s="73"/>
      <c r="KBS340" s="180"/>
      <c r="KBT340" s="75"/>
      <c r="KBU340" s="76"/>
      <c r="KBV340" s="180"/>
      <c r="KBW340" s="180"/>
      <c r="KBX340" s="180"/>
      <c r="KBY340" s="75"/>
      <c r="KBZ340" s="76"/>
      <c r="KCA340" s="181"/>
      <c r="KCB340" s="181"/>
      <c r="KCC340" s="182"/>
      <c r="KCD340" s="134"/>
      <c r="KCE340" s="135"/>
      <c r="KCF340" s="111"/>
      <c r="KCG340" s="178"/>
      <c r="KCH340" s="178"/>
      <c r="KCI340" s="178"/>
      <c r="KCJ340" s="178"/>
      <c r="KCK340" s="179"/>
      <c r="KCL340" s="73"/>
      <c r="KCM340" s="73"/>
      <c r="KCN340" s="180"/>
      <c r="KCO340" s="75"/>
      <c r="KCP340" s="76"/>
      <c r="KCQ340" s="180"/>
      <c r="KCR340" s="180"/>
      <c r="KCS340" s="180"/>
      <c r="KCT340" s="75"/>
      <c r="KCU340" s="76"/>
      <c r="KCV340" s="181"/>
      <c r="KCW340" s="181"/>
      <c r="KCX340" s="182"/>
      <c r="KCY340" s="134"/>
      <c r="KCZ340" s="135"/>
      <c r="KDA340" s="111"/>
      <c r="KDB340" s="178"/>
      <c r="KDC340" s="178"/>
      <c r="KDD340" s="178"/>
      <c r="KDE340" s="178"/>
      <c r="KDF340" s="179"/>
      <c r="KDG340" s="73"/>
      <c r="KDH340" s="73"/>
      <c r="KDI340" s="180"/>
      <c r="KDJ340" s="75"/>
      <c r="KDK340" s="76"/>
      <c r="KDL340" s="180"/>
      <c r="KDM340" s="180"/>
      <c r="KDN340" s="180"/>
      <c r="KDO340" s="75"/>
      <c r="KDP340" s="76"/>
      <c r="KDQ340" s="181"/>
      <c r="KDR340" s="181"/>
      <c r="KDS340" s="182"/>
      <c r="KDT340" s="134"/>
      <c r="KDU340" s="135"/>
      <c r="KDV340" s="111"/>
      <c r="KDW340" s="178"/>
      <c r="KDX340" s="178"/>
      <c r="KDY340" s="178"/>
      <c r="KDZ340" s="178"/>
      <c r="KEA340" s="179"/>
      <c r="KEB340" s="73"/>
      <c r="KEC340" s="73"/>
      <c r="KED340" s="180"/>
      <c r="KEE340" s="75"/>
      <c r="KEF340" s="76"/>
      <c r="KEG340" s="180"/>
      <c r="KEH340" s="180"/>
      <c r="KEI340" s="180"/>
      <c r="KEJ340" s="75"/>
      <c r="KEK340" s="76"/>
      <c r="KEL340" s="181"/>
      <c r="KEM340" s="181"/>
      <c r="KEN340" s="182"/>
      <c r="KEO340" s="134"/>
      <c r="KEP340" s="135"/>
      <c r="KEQ340" s="111"/>
      <c r="KER340" s="178"/>
      <c r="KES340" s="178"/>
      <c r="KET340" s="178"/>
      <c r="KEU340" s="178"/>
      <c r="KEV340" s="179"/>
      <c r="KEW340" s="73"/>
      <c r="KEX340" s="73"/>
      <c r="KEY340" s="180"/>
      <c r="KEZ340" s="75"/>
      <c r="KFA340" s="76"/>
      <c r="KFB340" s="180"/>
      <c r="KFC340" s="180"/>
      <c r="KFD340" s="180"/>
      <c r="KFE340" s="75"/>
      <c r="KFF340" s="76"/>
      <c r="KFG340" s="181"/>
      <c r="KFH340" s="181"/>
      <c r="KFI340" s="182"/>
      <c r="KFJ340" s="134"/>
      <c r="KFK340" s="135"/>
      <c r="KFL340" s="111"/>
      <c r="KFM340" s="178"/>
      <c r="KFN340" s="178"/>
      <c r="KFO340" s="178"/>
      <c r="KFP340" s="178"/>
      <c r="KFQ340" s="179"/>
      <c r="KFR340" s="73"/>
      <c r="KFS340" s="73"/>
      <c r="KFT340" s="180"/>
      <c r="KFU340" s="75"/>
      <c r="KFV340" s="76"/>
      <c r="KFW340" s="180"/>
      <c r="KFX340" s="180"/>
      <c r="KFY340" s="180"/>
      <c r="KFZ340" s="75"/>
      <c r="KGA340" s="76"/>
      <c r="KGB340" s="181"/>
      <c r="KGC340" s="181"/>
      <c r="KGD340" s="182"/>
      <c r="KGE340" s="134"/>
      <c r="KGF340" s="135"/>
      <c r="KGG340" s="111"/>
      <c r="KGH340" s="178"/>
      <c r="KGI340" s="178"/>
      <c r="KGJ340" s="178"/>
      <c r="KGK340" s="178"/>
      <c r="KGL340" s="179"/>
      <c r="KGM340" s="73"/>
      <c r="KGN340" s="73"/>
      <c r="KGO340" s="180"/>
      <c r="KGP340" s="75"/>
      <c r="KGQ340" s="76"/>
      <c r="KGR340" s="180"/>
      <c r="KGS340" s="180"/>
      <c r="KGT340" s="180"/>
      <c r="KGU340" s="75"/>
      <c r="KGV340" s="76"/>
      <c r="KGW340" s="181"/>
      <c r="KGX340" s="181"/>
      <c r="KGY340" s="182"/>
      <c r="KGZ340" s="134"/>
      <c r="KHA340" s="135"/>
      <c r="KHB340" s="111"/>
      <c r="KHC340" s="178"/>
      <c r="KHD340" s="178"/>
      <c r="KHE340" s="178"/>
      <c r="KHF340" s="178"/>
      <c r="KHG340" s="179"/>
      <c r="KHH340" s="73"/>
      <c r="KHI340" s="73"/>
      <c r="KHJ340" s="180"/>
      <c r="KHK340" s="75"/>
      <c r="KHL340" s="76"/>
      <c r="KHM340" s="180"/>
      <c r="KHN340" s="180"/>
      <c r="KHO340" s="180"/>
      <c r="KHP340" s="75"/>
      <c r="KHQ340" s="76"/>
      <c r="KHR340" s="181"/>
      <c r="KHS340" s="181"/>
      <c r="KHT340" s="182"/>
      <c r="KHU340" s="134"/>
      <c r="KHV340" s="135"/>
      <c r="KHW340" s="111"/>
      <c r="KHX340" s="178"/>
      <c r="KHY340" s="178"/>
      <c r="KHZ340" s="178"/>
      <c r="KIA340" s="178"/>
      <c r="KIB340" s="179"/>
      <c r="KIC340" s="73"/>
      <c r="KID340" s="73"/>
      <c r="KIE340" s="180"/>
      <c r="KIF340" s="75"/>
      <c r="KIG340" s="76"/>
      <c r="KIH340" s="180"/>
      <c r="KII340" s="180"/>
      <c r="KIJ340" s="180"/>
      <c r="KIK340" s="75"/>
      <c r="KIL340" s="76"/>
      <c r="KIM340" s="181"/>
      <c r="KIN340" s="181"/>
      <c r="KIO340" s="182"/>
      <c r="KIP340" s="134"/>
      <c r="KIQ340" s="135"/>
      <c r="KIR340" s="111"/>
      <c r="KIS340" s="178"/>
      <c r="KIT340" s="178"/>
      <c r="KIU340" s="178"/>
      <c r="KIV340" s="178"/>
      <c r="KIW340" s="179"/>
      <c r="KIX340" s="73"/>
      <c r="KIY340" s="73"/>
      <c r="KIZ340" s="180"/>
      <c r="KJA340" s="75"/>
      <c r="KJB340" s="76"/>
      <c r="KJC340" s="180"/>
      <c r="KJD340" s="180"/>
      <c r="KJE340" s="180"/>
      <c r="KJF340" s="75"/>
      <c r="KJG340" s="76"/>
      <c r="KJH340" s="181"/>
      <c r="KJI340" s="181"/>
      <c r="KJJ340" s="182"/>
      <c r="KJK340" s="134"/>
      <c r="KJL340" s="135"/>
      <c r="KJM340" s="111"/>
      <c r="KJN340" s="178"/>
      <c r="KJO340" s="178"/>
      <c r="KJP340" s="178"/>
      <c r="KJQ340" s="178"/>
      <c r="KJR340" s="179"/>
      <c r="KJS340" s="73"/>
      <c r="KJT340" s="73"/>
      <c r="KJU340" s="180"/>
      <c r="KJV340" s="75"/>
      <c r="KJW340" s="76"/>
      <c r="KJX340" s="180"/>
      <c r="KJY340" s="180"/>
      <c r="KJZ340" s="180"/>
      <c r="KKA340" s="75"/>
      <c r="KKB340" s="76"/>
      <c r="KKC340" s="181"/>
      <c r="KKD340" s="181"/>
      <c r="KKE340" s="182"/>
      <c r="KKF340" s="134"/>
      <c r="KKG340" s="135"/>
      <c r="KKH340" s="111"/>
      <c r="KKI340" s="178"/>
      <c r="KKJ340" s="178"/>
      <c r="KKK340" s="178"/>
      <c r="KKL340" s="178"/>
      <c r="KKM340" s="179"/>
      <c r="KKN340" s="73"/>
      <c r="KKO340" s="73"/>
      <c r="KKP340" s="180"/>
      <c r="KKQ340" s="75"/>
      <c r="KKR340" s="76"/>
      <c r="KKS340" s="180"/>
      <c r="KKT340" s="180"/>
      <c r="KKU340" s="180"/>
      <c r="KKV340" s="75"/>
      <c r="KKW340" s="76"/>
      <c r="KKX340" s="181"/>
      <c r="KKY340" s="181"/>
      <c r="KKZ340" s="182"/>
      <c r="KLA340" s="134"/>
      <c r="KLB340" s="135"/>
      <c r="KLC340" s="111"/>
      <c r="KLD340" s="178"/>
      <c r="KLE340" s="178"/>
      <c r="KLF340" s="178"/>
      <c r="KLG340" s="178"/>
      <c r="KLH340" s="179"/>
      <c r="KLI340" s="73"/>
      <c r="KLJ340" s="73"/>
      <c r="KLK340" s="180"/>
      <c r="KLL340" s="75"/>
      <c r="KLM340" s="76"/>
      <c r="KLN340" s="180"/>
      <c r="KLO340" s="180"/>
      <c r="KLP340" s="180"/>
      <c r="KLQ340" s="75"/>
      <c r="KLR340" s="76"/>
      <c r="KLS340" s="181"/>
      <c r="KLT340" s="181"/>
      <c r="KLU340" s="182"/>
      <c r="KLV340" s="134"/>
      <c r="KLW340" s="135"/>
      <c r="KLX340" s="111"/>
      <c r="KLY340" s="178"/>
      <c r="KLZ340" s="178"/>
      <c r="KMA340" s="178"/>
      <c r="KMB340" s="178"/>
      <c r="KMC340" s="179"/>
      <c r="KMD340" s="73"/>
      <c r="KME340" s="73"/>
      <c r="KMF340" s="180"/>
      <c r="KMG340" s="75"/>
      <c r="KMH340" s="76"/>
      <c r="KMI340" s="180"/>
      <c r="KMJ340" s="180"/>
      <c r="KMK340" s="180"/>
      <c r="KML340" s="75"/>
      <c r="KMM340" s="76"/>
      <c r="KMN340" s="181"/>
      <c r="KMO340" s="181"/>
      <c r="KMP340" s="182"/>
      <c r="KMQ340" s="134"/>
      <c r="KMR340" s="135"/>
      <c r="KMS340" s="111"/>
      <c r="KMT340" s="178"/>
      <c r="KMU340" s="178"/>
      <c r="KMV340" s="178"/>
      <c r="KMW340" s="178"/>
      <c r="KMX340" s="179"/>
      <c r="KMY340" s="73"/>
      <c r="KMZ340" s="73"/>
      <c r="KNA340" s="180"/>
      <c r="KNB340" s="75"/>
      <c r="KNC340" s="76"/>
      <c r="KND340" s="180"/>
      <c r="KNE340" s="180"/>
      <c r="KNF340" s="180"/>
      <c r="KNG340" s="75"/>
      <c r="KNH340" s="76"/>
      <c r="KNI340" s="181"/>
      <c r="KNJ340" s="181"/>
      <c r="KNK340" s="182"/>
      <c r="KNL340" s="134"/>
      <c r="KNM340" s="135"/>
      <c r="KNN340" s="111"/>
      <c r="KNO340" s="178"/>
      <c r="KNP340" s="178"/>
      <c r="KNQ340" s="178"/>
      <c r="KNR340" s="178"/>
      <c r="KNS340" s="179"/>
      <c r="KNT340" s="73"/>
      <c r="KNU340" s="73"/>
      <c r="KNV340" s="180"/>
      <c r="KNW340" s="75"/>
      <c r="KNX340" s="76"/>
      <c r="KNY340" s="180"/>
      <c r="KNZ340" s="180"/>
      <c r="KOA340" s="180"/>
      <c r="KOB340" s="75"/>
      <c r="KOC340" s="76"/>
      <c r="KOD340" s="181"/>
      <c r="KOE340" s="181"/>
      <c r="KOF340" s="182"/>
      <c r="KOG340" s="134"/>
      <c r="KOH340" s="135"/>
      <c r="KOI340" s="111"/>
      <c r="KOJ340" s="178"/>
      <c r="KOK340" s="178"/>
      <c r="KOL340" s="178"/>
      <c r="KOM340" s="178"/>
      <c r="KON340" s="179"/>
      <c r="KOO340" s="73"/>
      <c r="KOP340" s="73"/>
      <c r="KOQ340" s="180"/>
      <c r="KOR340" s="75"/>
      <c r="KOS340" s="76"/>
      <c r="KOT340" s="180"/>
      <c r="KOU340" s="180"/>
      <c r="KOV340" s="180"/>
      <c r="KOW340" s="75"/>
      <c r="KOX340" s="76"/>
      <c r="KOY340" s="181"/>
      <c r="KOZ340" s="181"/>
      <c r="KPA340" s="182"/>
      <c r="KPB340" s="134"/>
      <c r="KPC340" s="135"/>
      <c r="KPD340" s="111"/>
      <c r="KPE340" s="178"/>
      <c r="KPF340" s="178"/>
      <c r="KPG340" s="178"/>
      <c r="KPH340" s="178"/>
      <c r="KPI340" s="179"/>
      <c r="KPJ340" s="73"/>
      <c r="KPK340" s="73"/>
      <c r="KPL340" s="180"/>
      <c r="KPM340" s="75"/>
      <c r="KPN340" s="76"/>
      <c r="KPO340" s="180"/>
      <c r="KPP340" s="180"/>
      <c r="KPQ340" s="180"/>
      <c r="KPR340" s="75"/>
      <c r="KPS340" s="76"/>
      <c r="KPT340" s="181"/>
      <c r="KPU340" s="181"/>
      <c r="KPV340" s="182"/>
      <c r="KPW340" s="134"/>
      <c r="KPX340" s="135"/>
      <c r="KPY340" s="111"/>
      <c r="KPZ340" s="178"/>
      <c r="KQA340" s="178"/>
      <c r="KQB340" s="178"/>
      <c r="KQC340" s="178"/>
      <c r="KQD340" s="179"/>
      <c r="KQE340" s="73"/>
      <c r="KQF340" s="73"/>
      <c r="KQG340" s="180"/>
      <c r="KQH340" s="75"/>
      <c r="KQI340" s="76"/>
      <c r="KQJ340" s="180"/>
      <c r="KQK340" s="180"/>
      <c r="KQL340" s="180"/>
      <c r="KQM340" s="75"/>
      <c r="KQN340" s="76"/>
      <c r="KQO340" s="181"/>
      <c r="KQP340" s="181"/>
      <c r="KQQ340" s="182"/>
      <c r="KQR340" s="134"/>
      <c r="KQS340" s="135"/>
      <c r="KQT340" s="111"/>
      <c r="KQU340" s="178"/>
      <c r="KQV340" s="178"/>
      <c r="KQW340" s="178"/>
      <c r="KQX340" s="178"/>
      <c r="KQY340" s="179"/>
      <c r="KQZ340" s="73"/>
      <c r="KRA340" s="73"/>
      <c r="KRB340" s="180"/>
      <c r="KRC340" s="75"/>
      <c r="KRD340" s="76"/>
      <c r="KRE340" s="180"/>
      <c r="KRF340" s="180"/>
      <c r="KRG340" s="180"/>
      <c r="KRH340" s="75"/>
      <c r="KRI340" s="76"/>
      <c r="KRJ340" s="181"/>
      <c r="KRK340" s="181"/>
      <c r="KRL340" s="182"/>
      <c r="KRM340" s="134"/>
      <c r="KRN340" s="135"/>
      <c r="KRO340" s="111"/>
      <c r="KRP340" s="178"/>
      <c r="KRQ340" s="178"/>
      <c r="KRR340" s="178"/>
      <c r="KRS340" s="178"/>
      <c r="KRT340" s="179"/>
      <c r="KRU340" s="73"/>
      <c r="KRV340" s="73"/>
      <c r="KRW340" s="180"/>
      <c r="KRX340" s="75"/>
      <c r="KRY340" s="76"/>
      <c r="KRZ340" s="180"/>
      <c r="KSA340" s="180"/>
      <c r="KSB340" s="180"/>
      <c r="KSC340" s="75"/>
      <c r="KSD340" s="76"/>
      <c r="KSE340" s="181"/>
      <c r="KSF340" s="181"/>
      <c r="KSG340" s="182"/>
      <c r="KSH340" s="134"/>
      <c r="KSI340" s="135"/>
      <c r="KSJ340" s="111"/>
      <c r="KSK340" s="178"/>
      <c r="KSL340" s="178"/>
      <c r="KSM340" s="178"/>
      <c r="KSN340" s="178"/>
      <c r="KSO340" s="179"/>
      <c r="KSP340" s="73"/>
      <c r="KSQ340" s="73"/>
      <c r="KSR340" s="180"/>
      <c r="KSS340" s="75"/>
      <c r="KST340" s="76"/>
      <c r="KSU340" s="180"/>
      <c r="KSV340" s="180"/>
      <c r="KSW340" s="180"/>
      <c r="KSX340" s="75"/>
      <c r="KSY340" s="76"/>
      <c r="KSZ340" s="181"/>
      <c r="KTA340" s="181"/>
      <c r="KTB340" s="182"/>
      <c r="KTC340" s="134"/>
      <c r="KTD340" s="135"/>
      <c r="KTE340" s="111"/>
      <c r="KTF340" s="178"/>
      <c r="KTG340" s="178"/>
      <c r="KTH340" s="178"/>
      <c r="KTI340" s="178"/>
      <c r="KTJ340" s="179"/>
      <c r="KTK340" s="73"/>
      <c r="KTL340" s="73"/>
      <c r="KTM340" s="180"/>
      <c r="KTN340" s="75"/>
      <c r="KTO340" s="76"/>
      <c r="KTP340" s="180"/>
      <c r="KTQ340" s="180"/>
      <c r="KTR340" s="180"/>
      <c r="KTS340" s="75"/>
      <c r="KTT340" s="76"/>
      <c r="KTU340" s="181"/>
      <c r="KTV340" s="181"/>
      <c r="KTW340" s="182"/>
      <c r="KTX340" s="134"/>
      <c r="KTY340" s="135"/>
      <c r="KTZ340" s="111"/>
      <c r="KUA340" s="178"/>
      <c r="KUB340" s="178"/>
      <c r="KUC340" s="178"/>
      <c r="KUD340" s="178"/>
      <c r="KUE340" s="179"/>
      <c r="KUF340" s="73"/>
      <c r="KUG340" s="73"/>
      <c r="KUH340" s="180"/>
      <c r="KUI340" s="75"/>
      <c r="KUJ340" s="76"/>
      <c r="KUK340" s="180"/>
      <c r="KUL340" s="180"/>
      <c r="KUM340" s="180"/>
      <c r="KUN340" s="75"/>
      <c r="KUO340" s="76"/>
      <c r="KUP340" s="181"/>
      <c r="KUQ340" s="181"/>
      <c r="KUR340" s="182"/>
      <c r="KUS340" s="134"/>
      <c r="KUT340" s="135"/>
      <c r="KUU340" s="111"/>
      <c r="KUV340" s="178"/>
      <c r="KUW340" s="178"/>
      <c r="KUX340" s="178"/>
      <c r="KUY340" s="178"/>
      <c r="KUZ340" s="179"/>
      <c r="KVA340" s="73"/>
      <c r="KVB340" s="73"/>
      <c r="KVC340" s="180"/>
      <c r="KVD340" s="75"/>
      <c r="KVE340" s="76"/>
      <c r="KVF340" s="180"/>
      <c r="KVG340" s="180"/>
      <c r="KVH340" s="180"/>
      <c r="KVI340" s="75"/>
      <c r="KVJ340" s="76"/>
      <c r="KVK340" s="181"/>
      <c r="KVL340" s="181"/>
      <c r="KVM340" s="182"/>
      <c r="KVN340" s="134"/>
      <c r="KVO340" s="135"/>
      <c r="KVP340" s="111"/>
      <c r="KVQ340" s="178"/>
      <c r="KVR340" s="178"/>
      <c r="KVS340" s="178"/>
      <c r="KVT340" s="178"/>
      <c r="KVU340" s="179"/>
      <c r="KVV340" s="73"/>
      <c r="KVW340" s="73"/>
      <c r="KVX340" s="180"/>
      <c r="KVY340" s="75"/>
      <c r="KVZ340" s="76"/>
      <c r="KWA340" s="180"/>
      <c r="KWB340" s="180"/>
      <c r="KWC340" s="180"/>
      <c r="KWD340" s="75"/>
      <c r="KWE340" s="76"/>
      <c r="KWF340" s="181"/>
      <c r="KWG340" s="181"/>
      <c r="KWH340" s="182"/>
      <c r="KWI340" s="134"/>
      <c r="KWJ340" s="135"/>
      <c r="KWK340" s="111"/>
      <c r="KWL340" s="178"/>
      <c r="KWM340" s="178"/>
      <c r="KWN340" s="178"/>
      <c r="KWO340" s="178"/>
      <c r="KWP340" s="179"/>
      <c r="KWQ340" s="73"/>
      <c r="KWR340" s="73"/>
      <c r="KWS340" s="180"/>
      <c r="KWT340" s="75"/>
      <c r="KWU340" s="76"/>
      <c r="KWV340" s="180"/>
      <c r="KWW340" s="180"/>
      <c r="KWX340" s="180"/>
      <c r="KWY340" s="75"/>
      <c r="KWZ340" s="76"/>
      <c r="KXA340" s="181"/>
      <c r="KXB340" s="181"/>
      <c r="KXC340" s="182"/>
      <c r="KXD340" s="134"/>
      <c r="KXE340" s="135"/>
      <c r="KXF340" s="111"/>
      <c r="KXG340" s="178"/>
      <c r="KXH340" s="178"/>
      <c r="KXI340" s="178"/>
      <c r="KXJ340" s="178"/>
      <c r="KXK340" s="179"/>
      <c r="KXL340" s="73"/>
      <c r="KXM340" s="73"/>
      <c r="KXN340" s="180"/>
      <c r="KXO340" s="75"/>
      <c r="KXP340" s="76"/>
      <c r="KXQ340" s="180"/>
      <c r="KXR340" s="180"/>
      <c r="KXS340" s="180"/>
      <c r="KXT340" s="75"/>
      <c r="KXU340" s="76"/>
      <c r="KXV340" s="181"/>
      <c r="KXW340" s="181"/>
      <c r="KXX340" s="182"/>
      <c r="KXY340" s="134"/>
      <c r="KXZ340" s="135"/>
      <c r="KYA340" s="111"/>
      <c r="KYB340" s="178"/>
      <c r="KYC340" s="178"/>
      <c r="KYD340" s="178"/>
      <c r="KYE340" s="178"/>
      <c r="KYF340" s="179"/>
      <c r="KYG340" s="73"/>
      <c r="KYH340" s="73"/>
      <c r="KYI340" s="180"/>
      <c r="KYJ340" s="75"/>
      <c r="KYK340" s="76"/>
      <c r="KYL340" s="180"/>
      <c r="KYM340" s="180"/>
      <c r="KYN340" s="180"/>
      <c r="KYO340" s="75"/>
      <c r="KYP340" s="76"/>
      <c r="KYQ340" s="181"/>
      <c r="KYR340" s="181"/>
      <c r="KYS340" s="182"/>
      <c r="KYT340" s="134"/>
      <c r="KYU340" s="135"/>
      <c r="KYV340" s="111"/>
      <c r="KYW340" s="178"/>
      <c r="KYX340" s="178"/>
      <c r="KYY340" s="178"/>
      <c r="KYZ340" s="178"/>
      <c r="KZA340" s="179"/>
      <c r="KZB340" s="73"/>
      <c r="KZC340" s="73"/>
      <c r="KZD340" s="180"/>
      <c r="KZE340" s="75"/>
      <c r="KZF340" s="76"/>
      <c r="KZG340" s="180"/>
      <c r="KZH340" s="180"/>
      <c r="KZI340" s="180"/>
      <c r="KZJ340" s="75"/>
      <c r="KZK340" s="76"/>
      <c r="KZL340" s="181"/>
      <c r="KZM340" s="181"/>
      <c r="KZN340" s="182"/>
      <c r="KZO340" s="134"/>
      <c r="KZP340" s="135"/>
      <c r="KZQ340" s="111"/>
      <c r="KZR340" s="178"/>
      <c r="KZS340" s="178"/>
      <c r="KZT340" s="178"/>
      <c r="KZU340" s="178"/>
      <c r="KZV340" s="179"/>
      <c r="KZW340" s="73"/>
      <c r="KZX340" s="73"/>
      <c r="KZY340" s="180"/>
      <c r="KZZ340" s="75"/>
      <c r="LAA340" s="76"/>
      <c r="LAB340" s="180"/>
      <c r="LAC340" s="180"/>
      <c r="LAD340" s="180"/>
      <c r="LAE340" s="75"/>
      <c r="LAF340" s="76"/>
      <c r="LAG340" s="181"/>
      <c r="LAH340" s="181"/>
      <c r="LAI340" s="182"/>
      <c r="LAJ340" s="134"/>
      <c r="LAK340" s="135"/>
      <c r="LAL340" s="111"/>
      <c r="LAM340" s="178"/>
      <c r="LAN340" s="178"/>
      <c r="LAO340" s="178"/>
      <c r="LAP340" s="178"/>
      <c r="LAQ340" s="179"/>
      <c r="LAR340" s="73"/>
      <c r="LAS340" s="73"/>
      <c r="LAT340" s="180"/>
      <c r="LAU340" s="75"/>
      <c r="LAV340" s="76"/>
      <c r="LAW340" s="180"/>
      <c r="LAX340" s="180"/>
      <c r="LAY340" s="180"/>
      <c r="LAZ340" s="75"/>
      <c r="LBA340" s="76"/>
      <c r="LBB340" s="181"/>
      <c r="LBC340" s="181"/>
      <c r="LBD340" s="182"/>
      <c r="LBE340" s="134"/>
      <c r="LBF340" s="135"/>
      <c r="LBG340" s="111"/>
      <c r="LBH340" s="178"/>
      <c r="LBI340" s="178"/>
      <c r="LBJ340" s="178"/>
      <c r="LBK340" s="178"/>
      <c r="LBL340" s="179"/>
      <c r="LBM340" s="73"/>
      <c r="LBN340" s="73"/>
      <c r="LBO340" s="180"/>
      <c r="LBP340" s="75"/>
      <c r="LBQ340" s="76"/>
      <c r="LBR340" s="180"/>
      <c r="LBS340" s="180"/>
      <c r="LBT340" s="180"/>
      <c r="LBU340" s="75"/>
      <c r="LBV340" s="76"/>
      <c r="LBW340" s="181"/>
      <c r="LBX340" s="181"/>
      <c r="LBY340" s="182"/>
      <c r="LBZ340" s="134"/>
      <c r="LCA340" s="135"/>
      <c r="LCB340" s="111"/>
      <c r="LCC340" s="178"/>
      <c r="LCD340" s="178"/>
      <c r="LCE340" s="178"/>
      <c r="LCF340" s="178"/>
      <c r="LCG340" s="179"/>
      <c r="LCH340" s="73"/>
      <c r="LCI340" s="73"/>
      <c r="LCJ340" s="180"/>
      <c r="LCK340" s="75"/>
      <c r="LCL340" s="76"/>
      <c r="LCM340" s="180"/>
      <c r="LCN340" s="180"/>
      <c r="LCO340" s="180"/>
      <c r="LCP340" s="75"/>
      <c r="LCQ340" s="76"/>
      <c r="LCR340" s="181"/>
      <c r="LCS340" s="181"/>
      <c r="LCT340" s="182"/>
      <c r="LCU340" s="134"/>
      <c r="LCV340" s="135"/>
      <c r="LCW340" s="111"/>
      <c r="LCX340" s="178"/>
      <c r="LCY340" s="178"/>
      <c r="LCZ340" s="178"/>
      <c r="LDA340" s="178"/>
      <c r="LDB340" s="179"/>
      <c r="LDC340" s="73"/>
      <c r="LDD340" s="73"/>
      <c r="LDE340" s="180"/>
      <c r="LDF340" s="75"/>
      <c r="LDG340" s="76"/>
      <c r="LDH340" s="180"/>
      <c r="LDI340" s="180"/>
      <c r="LDJ340" s="180"/>
      <c r="LDK340" s="75"/>
      <c r="LDL340" s="76"/>
      <c r="LDM340" s="181"/>
      <c r="LDN340" s="181"/>
      <c r="LDO340" s="182"/>
      <c r="LDP340" s="134"/>
      <c r="LDQ340" s="135"/>
      <c r="LDR340" s="111"/>
      <c r="LDS340" s="178"/>
      <c r="LDT340" s="178"/>
      <c r="LDU340" s="178"/>
      <c r="LDV340" s="178"/>
      <c r="LDW340" s="179"/>
      <c r="LDX340" s="73"/>
      <c r="LDY340" s="73"/>
      <c r="LDZ340" s="180"/>
      <c r="LEA340" s="75"/>
      <c r="LEB340" s="76"/>
      <c r="LEC340" s="180"/>
      <c r="LED340" s="180"/>
      <c r="LEE340" s="180"/>
      <c r="LEF340" s="75"/>
      <c r="LEG340" s="76"/>
      <c r="LEH340" s="181"/>
      <c r="LEI340" s="181"/>
      <c r="LEJ340" s="182"/>
      <c r="LEK340" s="134"/>
      <c r="LEL340" s="135"/>
      <c r="LEM340" s="111"/>
      <c r="LEN340" s="178"/>
      <c r="LEO340" s="178"/>
      <c r="LEP340" s="178"/>
      <c r="LEQ340" s="178"/>
      <c r="LER340" s="179"/>
      <c r="LES340" s="73"/>
      <c r="LET340" s="73"/>
      <c r="LEU340" s="180"/>
      <c r="LEV340" s="75"/>
      <c r="LEW340" s="76"/>
      <c r="LEX340" s="180"/>
      <c r="LEY340" s="180"/>
      <c r="LEZ340" s="180"/>
      <c r="LFA340" s="75"/>
      <c r="LFB340" s="76"/>
      <c r="LFC340" s="181"/>
      <c r="LFD340" s="181"/>
      <c r="LFE340" s="182"/>
      <c r="LFF340" s="134"/>
      <c r="LFG340" s="135"/>
      <c r="LFH340" s="111"/>
      <c r="LFI340" s="178"/>
      <c r="LFJ340" s="178"/>
      <c r="LFK340" s="178"/>
      <c r="LFL340" s="178"/>
      <c r="LFM340" s="179"/>
      <c r="LFN340" s="73"/>
      <c r="LFO340" s="73"/>
      <c r="LFP340" s="180"/>
      <c r="LFQ340" s="75"/>
      <c r="LFR340" s="76"/>
      <c r="LFS340" s="180"/>
      <c r="LFT340" s="180"/>
      <c r="LFU340" s="180"/>
      <c r="LFV340" s="75"/>
      <c r="LFW340" s="76"/>
      <c r="LFX340" s="181"/>
      <c r="LFY340" s="181"/>
      <c r="LFZ340" s="182"/>
      <c r="LGA340" s="134"/>
      <c r="LGB340" s="135"/>
      <c r="LGC340" s="111"/>
      <c r="LGD340" s="178"/>
      <c r="LGE340" s="178"/>
      <c r="LGF340" s="178"/>
      <c r="LGG340" s="178"/>
      <c r="LGH340" s="179"/>
      <c r="LGI340" s="73"/>
      <c r="LGJ340" s="73"/>
      <c r="LGK340" s="180"/>
      <c r="LGL340" s="75"/>
      <c r="LGM340" s="76"/>
      <c r="LGN340" s="180"/>
      <c r="LGO340" s="180"/>
      <c r="LGP340" s="180"/>
      <c r="LGQ340" s="75"/>
      <c r="LGR340" s="76"/>
      <c r="LGS340" s="181"/>
      <c r="LGT340" s="181"/>
      <c r="LGU340" s="182"/>
      <c r="LGV340" s="134"/>
      <c r="LGW340" s="135"/>
      <c r="LGX340" s="111"/>
      <c r="LGY340" s="178"/>
      <c r="LGZ340" s="178"/>
      <c r="LHA340" s="178"/>
      <c r="LHB340" s="178"/>
      <c r="LHC340" s="179"/>
      <c r="LHD340" s="73"/>
      <c r="LHE340" s="73"/>
      <c r="LHF340" s="180"/>
      <c r="LHG340" s="75"/>
      <c r="LHH340" s="76"/>
      <c r="LHI340" s="180"/>
      <c r="LHJ340" s="180"/>
      <c r="LHK340" s="180"/>
      <c r="LHL340" s="75"/>
      <c r="LHM340" s="76"/>
      <c r="LHN340" s="181"/>
      <c r="LHO340" s="181"/>
      <c r="LHP340" s="182"/>
      <c r="LHQ340" s="134"/>
      <c r="LHR340" s="135"/>
      <c r="LHS340" s="111"/>
      <c r="LHT340" s="178"/>
      <c r="LHU340" s="178"/>
      <c r="LHV340" s="178"/>
      <c r="LHW340" s="178"/>
      <c r="LHX340" s="179"/>
      <c r="LHY340" s="73"/>
      <c r="LHZ340" s="73"/>
      <c r="LIA340" s="180"/>
      <c r="LIB340" s="75"/>
      <c r="LIC340" s="76"/>
      <c r="LID340" s="180"/>
      <c r="LIE340" s="180"/>
      <c r="LIF340" s="180"/>
      <c r="LIG340" s="75"/>
      <c r="LIH340" s="76"/>
      <c r="LII340" s="181"/>
      <c r="LIJ340" s="181"/>
      <c r="LIK340" s="182"/>
      <c r="LIL340" s="134"/>
      <c r="LIM340" s="135"/>
      <c r="LIN340" s="111"/>
      <c r="LIO340" s="178"/>
      <c r="LIP340" s="178"/>
      <c r="LIQ340" s="178"/>
      <c r="LIR340" s="178"/>
      <c r="LIS340" s="179"/>
      <c r="LIT340" s="73"/>
      <c r="LIU340" s="73"/>
      <c r="LIV340" s="180"/>
      <c r="LIW340" s="75"/>
      <c r="LIX340" s="76"/>
      <c r="LIY340" s="180"/>
      <c r="LIZ340" s="180"/>
      <c r="LJA340" s="180"/>
      <c r="LJB340" s="75"/>
      <c r="LJC340" s="76"/>
      <c r="LJD340" s="181"/>
      <c r="LJE340" s="181"/>
      <c r="LJF340" s="182"/>
      <c r="LJG340" s="134"/>
      <c r="LJH340" s="135"/>
      <c r="LJI340" s="111"/>
      <c r="LJJ340" s="178"/>
      <c r="LJK340" s="178"/>
      <c r="LJL340" s="178"/>
      <c r="LJM340" s="178"/>
      <c r="LJN340" s="179"/>
      <c r="LJO340" s="73"/>
      <c r="LJP340" s="73"/>
      <c r="LJQ340" s="180"/>
      <c r="LJR340" s="75"/>
      <c r="LJS340" s="76"/>
      <c r="LJT340" s="180"/>
      <c r="LJU340" s="180"/>
      <c r="LJV340" s="180"/>
      <c r="LJW340" s="75"/>
      <c r="LJX340" s="76"/>
      <c r="LJY340" s="181"/>
      <c r="LJZ340" s="181"/>
      <c r="LKA340" s="182"/>
      <c r="LKB340" s="134"/>
      <c r="LKC340" s="135"/>
      <c r="LKD340" s="111"/>
      <c r="LKE340" s="178"/>
      <c r="LKF340" s="178"/>
      <c r="LKG340" s="178"/>
      <c r="LKH340" s="178"/>
      <c r="LKI340" s="179"/>
      <c r="LKJ340" s="73"/>
      <c r="LKK340" s="73"/>
      <c r="LKL340" s="180"/>
      <c r="LKM340" s="75"/>
      <c r="LKN340" s="76"/>
      <c r="LKO340" s="180"/>
      <c r="LKP340" s="180"/>
      <c r="LKQ340" s="180"/>
      <c r="LKR340" s="75"/>
      <c r="LKS340" s="76"/>
      <c r="LKT340" s="181"/>
      <c r="LKU340" s="181"/>
      <c r="LKV340" s="182"/>
      <c r="LKW340" s="134"/>
      <c r="LKX340" s="135"/>
      <c r="LKY340" s="111"/>
      <c r="LKZ340" s="178"/>
      <c r="LLA340" s="178"/>
      <c r="LLB340" s="178"/>
      <c r="LLC340" s="178"/>
      <c r="LLD340" s="179"/>
      <c r="LLE340" s="73"/>
      <c r="LLF340" s="73"/>
      <c r="LLG340" s="180"/>
      <c r="LLH340" s="75"/>
      <c r="LLI340" s="76"/>
      <c r="LLJ340" s="180"/>
      <c r="LLK340" s="180"/>
      <c r="LLL340" s="180"/>
      <c r="LLM340" s="75"/>
      <c r="LLN340" s="76"/>
      <c r="LLO340" s="181"/>
      <c r="LLP340" s="181"/>
      <c r="LLQ340" s="182"/>
      <c r="LLR340" s="134"/>
      <c r="LLS340" s="135"/>
      <c r="LLT340" s="111"/>
      <c r="LLU340" s="178"/>
      <c r="LLV340" s="178"/>
      <c r="LLW340" s="178"/>
      <c r="LLX340" s="178"/>
      <c r="LLY340" s="179"/>
      <c r="LLZ340" s="73"/>
      <c r="LMA340" s="73"/>
      <c r="LMB340" s="180"/>
      <c r="LMC340" s="75"/>
      <c r="LMD340" s="76"/>
      <c r="LME340" s="180"/>
      <c r="LMF340" s="180"/>
      <c r="LMG340" s="180"/>
      <c r="LMH340" s="75"/>
      <c r="LMI340" s="76"/>
      <c r="LMJ340" s="181"/>
      <c r="LMK340" s="181"/>
      <c r="LML340" s="182"/>
      <c r="LMM340" s="134"/>
      <c r="LMN340" s="135"/>
      <c r="LMO340" s="111"/>
      <c r="LMP340" s="178"/>
      <c r="LMQ340" s="178"/>
      <c r="LMR340" s="178"/>
      <c r="LMS340" s="178"/>
      <c r="LMT340" s="179"/>
      <c r="LMU340" s="73"/>
      <c r="LMV340" s="73"/>
      <c r="LMW340" s="180"/>
      <c r="LMX340" s="75"/>
      <c r="LMY340" s="76"/>
      <c r="LMZ340" s="180"/>
      <c r="LNA340" s="180"/>
      <c r="LNB340" s="180"/>
      <c r="LNC340" s="75"/>
      <c r="LND340" s="76"/>
      <c r="LNE340" s="181"/>
      <c r="LNF340" s="181"/>
      <c r="LNG340" s="182"/>
      <c r="LNH340" s="134"/>
      <c r="LNI340" s="135"/>
      <c r="LNJ340" s="111"/>
      <c r="LNK340" s="178"/>
      <c r="LNL340" s="178"/>
      <c r="LNM340" s="178"/>
      <c r="LNN340" s="178"/>
      <c r="LNO340" s="179"/>
      <c r="LNP340" s="73"/>
      <c r="LNQ340" s="73"/>
      <c r="LNR340" s="180"/>
      <c r="LNS340" s="75"/>
      <c r="LNT340" s="76"/>
      <c r="LNU340" s="180"/>
      <c r="LNV340" s="180"/>
      <c r="LNW340" s="180"/>
      <c r="LNX340" s="75"/>
      <c r="LNY340" s="76"/>
      <c r="LNZ340" s="181"/>
      <c r="LOA340" s="181"/>
      <c r="LOB340" s="182"/>
      <c r="LOC340" s="134"/>
      <c r="LOD340" s="135"/>
      <c r="LOE340" s="111"/>
      <c r="LOF340" s="178"/>
      <c r="LOG340" s="178"/>
      <c r="LOH340" s="178"/>
      <c r="LOI340" s="178"/>
      <c r="LOJ340" s="179"/>
      <c r="LOK340" s="73"/>
      <c r="LOL340" s="73"/>
      <c r="LOM340" s="180"/>
      <c r="LON340" s="75"/>
      <c r="LOO340" s="76"/>
      <c r="LOP340" s="180"/>
      <c r="LOQ340" s="180"/>
      <c r="LOR340" s="180"/>
      <c r="LOS340" s="75"/>
      <c r="LOT340" s="76"/>
      <c r="LOU340" s="181"/>
      <c r="LOV340" s="181"/>
      <c r="LOW340" s="182"/>
      <c r="LOX340" s="134"/>
      <c r="LOY340" s="135"/>
      <c r="LOZ340" s="111"/>
      <c r="LPA340" s="178"/>
      <c r="LPB340" s="178"/>
      <c r="LPC340" s="178"/>
      <c r="LPD340" s="178"/>
      <c r="LPE340" s="179"/>
      <c r="LPF340" s="73"/>
      <c r="LPG340" s="73"/>
      <c r="LPH340" s="180"/>
      <c r="LPI340" s="75"/>
      <c r="LPJ340" s="76"/>
      <c r="LPK340" s="180"/>
      <c r="LPL340" s="180"/>
      <c r="LPM340" s="180"/>
      <c r="LPN340" s="75"/>
      <c r="LPO340" s="76"/>
      <c r="LPP340" s="181"/>
      <c r="LPQ340" s="181"/>
      <c r="LPR340" s="182"/>
      <c r="LPS340" s="134"/>
      <c r="LPT340" s="135"/>
      <c r="LPU340" s="111"/>
      <c r="LPV340" s="178"/>
      <c r="LPW340" s="178"/>
      <c r="LPX340" s="178"/>
      <c r="LPY340" s="178"/>
      <c r="LPZ340" s="179"/>
      <c r="LQA340" s="73"/>
      <c r="LQB340" s="73"/>
      <c r="LQC340" s="180"/>
      <c r="LQD340" s="75"/>
      <c r="LQE340" s="76"/>
      <c r="LQF340" s="180"/>
      <c r="LQG340" s="180"/>
      <c r="LQH340" s="180"/>
      <c r="LQI340" s="75"/>
      <c r="LQJ340" s="76"/>
      <c r="LQK340" s="181"/>
      <c r="LQL340" s="181"/>
      <c r="LQM340" s="182"/>
      <c r="LQN340" s="134"/>
      <c r="LQO340" s="135"/>
      <c r="LQP340" s="111"/>
      <c r="LQQ340" s="178"/>
      <c r="LQR340" s="178"/>
      <c r="LQS340" s="178"/>
      <c r="LQT340" s="178"/>
      <c r="LQU340" s="179"/>
      <c r="LQV340" s="73"/>
      <c r="LQW340" s="73"/>
      <c r="LQX340" s="180"/>
      <c r="LQY340" s="75"/>
      <c r="LQZ340" s="76"/>
      <c r="LRA340" s="180"/>
      <c r="LRB340" s="180"/>
      <c r="LRC340" s="180"/>
      <c r="LRD340" s="75"/>
      <c r="LRE340" s="76"/>
      <c r="LRF340" s="181"/>
      <c r="LRG340" s="181"/>
      <c r="LRH340" s="182"/>
      <c r="LRI340" s="134"/>
      <c r="LRJ340" s="135"/>
      <c r="LRK340" s="111"/>
      <c r="LRL340" s="178"/>
      <c r="LRM340" s="178"/>
      <c r="LRN340" s="178"/>
      <c r="LRO340" s="178"/>
      <c r="LRP340" s="179"/>
      <c r="LRQ340" s="73"/>
      <c r="LRR340" s="73"/>
      <c r="LRS340" s="180"/>
      <c r="LRT340" s="75"/>
      <c r="LRU340" s="76"/>
      <c r="LRV340" s="180"/>
      <c r="LRW340" s="180"/>
      <c r="LRX340" s="180"/>
      <c r="LRY340" s="75"/>
      <c r="LRZ340" s="76"/>
      <c r="LSA340" s="181"/>
      <c r="LSB340" s="181"/>
      <c r="LSC340" s="182"/>
      <c r="LSD340" s="134"/>
      <c r="LSE340" s="135"/>
      <c r="LSF340" s="111"/>
      <c r="LSG340" s="178"/>
      <c r="LSH340" s="178"/>
      <c r="LSI340" s="178"/>
      <c r="LSJ340" s="178"/>
      <c r="LSK340" s="179"/>
      <c r="LSL340" s="73"/>
      <c r="LSM340" s="73"/>
      <c r="LSN340" s="180"/>
      <c r="LSO340" s="75"/>
      <c r="LSP340" s="76"/>
      <c r="LSQ340" s="180"/>
      <c r="LSR340" s="180"/>
      <c r="LSS340" s="180"/>
      <c r="LST340" s="75"/>
      <c r="LSU340" s="76"/>
      <c r="LSV340" s="181"/>
      <c r="LSW340" s="181"/>
      <c r="LSX340" s="182"/>
      <c r="LSY340" s="134"/>
      <c r="LSZ340" s="135"/>
      <c r="LTA340" s="111"/>
      <c r="LTB340" s="178"/>
      <c r="LTC340" s="178"/>
      <c r="LTD340" s="178"/>
      <c r="LTE340" s="178"/>
      <c r="LTF340" s="179"/>
      <c r="LTG340" s="73"/>
      <c r="LTH340" s="73"/>
      <c r="LTI340" s="180"/>
      <c r="LTJ340" s="75"/>
      <c r="LTK340" s="76"/>
      <c r="LTL340" s="180"/>
      <c r="LTM340" s="180"/>
      <c r="LTN340" s="180"/>
      <c r="LTO340" s="75"/>
      <c r="LTP340" s="76"/>
      <c r="LTQ340" s="181"/>
      <c r="LTR340" s="181"/>
      <c r="LTS340" s="182"/>
      <c r="LTT340" s="134"/>
      <c r="LTU340" s="135"/>
      <c r="LTV340" s="111"/>
      <c r="LTW340" s="178"/>
      <c r="LTX340" s="178"/>
      <c r="LTY340" s="178"/>
      <c r="LTZ340" s="178"/>
      <c r="LUA340" s="179"/>
      <c r="LUB340" s="73"/>
      <c r="LUC340" s="73"/>
      <c r="LUD340" s="180"/>
      <c r="LUE340" s="75"/>
      <c r="LUF340" s="76"/>
      <c r="LUG340" s="180"/>
      <c r="LUH340" s="180"/>
      <c r="LUI340" s="180"/>
      <c r="LUJ340" s="75"/>
      <c r="LUK340" s="76"/>
      <c r="LUL340" s="181"/>
      <c r="LUM340" s="181"/>
      <c r="LUN340" s="182"/>
      <c r="LUO340" s="134"/>
      <c r="LUP340" s="135"/>
      <c r="LUQ340" s="111"/>
      <c r="LUR340" s="178"/>
      <c r="LUS340" s="178"/>
      <c r="LUT340" s="178"/>
      <c r="LUU340" s="178"/>
      <c r="LUV340" s="179"/>
      <c r="LUW340" s="73"/>
      <c r="LUX340" s="73"/>
      <c r="LUY340" s="180"/>
      <c r="LUZ340" s="75"/>
      <c r="LVA340" s="76"/>
      <c r="LVB340" s="180"/>
      <c r="LVC340" s="180"/>
      <c r="LVD340" s="180"/>
      <c r="LVE340" s="75"/>
      <c r="LVF340" s="76"/>
      <c r="LVG340" s="181"/>
      <c r="LVH340" s="181"/>
      <c r="LVI340" s="182"/>
      <c r="LVJ340" s="134"/>
      <c r="LVK340" s="135"/>
      <c r="LVL340" s="111"/>
      <c r="LVM340" s="178"/>
      <c r="LVN340" s="178"/>
      <c r="LVO340" s="178"/>
      <c r="LVP340" s="178"/>
      <c r="LVQ340" s="179"/>
      <c r="LVR340" s="73"/>
      <c r="LVS340" s="73"/>
      <c r="LVT340" s="180"/>
      <c r="LVU340" s="75"/>
      <c r="LVV340" s="76"/>
      <c r="LVW340" s="180"/>
      <c r="LVX340" s="180"/>
      <c r="LVY340" s="180"/>
      <c r="LVZ340" s="75"/>
      <c r="LWA340" s="76"/>
      <c r="LWB340" s="181"/>
      <c r="LWC340" s="181"/>
      <c r="LWD340" s="182"/>
      <c r="LWE340" s="134"/>
      <c r="LWF340" s="135"/>
      <c r="LWG340" s="111"/>
      <c r="LWH340" s="178"/>
      <c r="LWI340" s="178"/>
      <c r="LWJ340" s="178"/>
      <c r="LWK340" s="178"/>
      <c r="LWL340" s="179"/>
      <c r="LWM340" s="73"/>
      <c r="LWN340" s="73"/>
      <c r="LWO340" s="180"/>
      <c r="LWP340" s="75"/>
      <c r="LWQ340" s="76"/>
      <c r="LWR340" s="180"/>
      <c r="LWS340" s="180"/>
      <c r="LWT340" s="180"/>
      <c r="LWU340" s="75"/>
      <c r="LWV340" s="76"/>
      <c r="LWW340" s="181"/>
      <c r="LWX340" s="181"/>
      <c r="LWY340" s="182"/>
      <c r="LWZ340" s="134"/>
      <c r="LXA340" s="135"/>
      <c r="LXB340" s="111"/>
      <c r="LXC340" s="178"/>
      <c r="LXD340" s="178"/>
      <c r="LXE340" s="178"/>
      <c r="LXF340" s="178"/>
      <c r="LXG340" s="179"/>
      <c r="LXH340" s="73"/>
      <c r="LXI340" s="73"/>
      <c r="LXJ340" s="180"/>
      <c r="LXK340" s="75"/>
      <c r="LXL340" s="76"/>
      <c r="LXM340" s="180"/>
      <c r="LXN340" s="180"/>
      <c r="LXO340" s="180"/>
      <c r="LXP340" s="75"/>
      <c r="LXQ340" s="76"/>
      <c r="LXR340" s="181"/>
      <c r="LXS340" s="181"/>
      <c r="LXT340" s="182"/>
      <c r="LXU340" s="134"/>
      <c r="LXV340" s="135"/>
      <c r="LXW340" s="111"/>
      <c r="LXX340" s="178"/>
      <c r="LXY340" s="178"/>
      <c r="LXZ340" s="178"/>
      <c r="LYA340" s="178"/>
      <c r="LYB340" s="179"/>
      <c r="LYC340" s="73"/>
      <c r="LYD340" s="73"/>
      <c r="LYE340" s="180"/>
      <c r="LYF340" s="75"/>
      <c r="LYG340" s="76"/>
      <c r="LYH340" s="180"/>
      <c r="LYI340" s="180"/>
      <c r="LYJ340" s="180"/>
      <c r="LYK340" s="75"/>
      <c r="LYL340" s="76"/>
      <c r="LYM340" s="181"/>
      <c r="LYN340" s="181"/>
      <c r="LYO340" s="182"/>
      <c r="LYP340" s="134"/>
      <c r="LYQ340" s="135"/>
      <c r="LYR340" s="111"/>
      <c r="LYS340" s="178"/>
      <c r="LYT340" s="178"/>
      <c r="LYU340" s="178"/>
      <c r="LYV340" s="178"/>
      <c r="LYW340" s="179"/>
      <c r="LYX340" s="73"/>
      <c r="LYY340" s="73"/>
      <c r="LYZ340" s="180"/>
      <c r="LZA340" s="75"/>
      <c r="LZB340" s="76"/>
      <c r="LZC340" s="180"/>
      <c r="LZD340" s="180"/>
      <c r="LZE340" s="180"/>
      <c r="LZF340" s="75"/>
      <c r="LZG340" s="76"/>
      <c r="LZH340" s="181"/>
      <c r="LZI340" s="181"/>
      <c r="LZJ340" s="182"/>
      <c r="LZK340" s="134"/>
      <c r="LZL340" s="135"/>
      <c r="LZM340" s="111"/>
      <c r="LZN340" s="178"/>
      <c r="LZO340" s="178"/>
      <c r="LZP340" s="178"/>
      <c r="LZQ340" s="178"/>
      <c r="LZR340" s="179"/>
      <c r="LZS340" s="73"/>
      <c r="LZT340" s="73"/>
      <c r="LZU340" s="180"/>
      <c r="LZV340" s="75"/>
      <c r="LZW340" s="76"/>
      <c r="LZX340" s="180"/>
      <c r="LZY340" s="180"/>
      <c r="LZZ340" s="180"/>
      <c r="MAA340" s="75"/>
      <c r="MAB340" s="76"/>
      <c r="MAC340" s="181"/>
      <c r="MAD340" s="181"/>
      <c r="MAE340" s="182"/>
      <c r="MAF340" s="134"/>
      <c r="MAG340" s="135"/>
      <c r="MAH340" s="111"/>
      <c r="MAI340" s="178"/>
      <c r="MAJ340" s="178"/>
      <c r="MAK340" s="178"/>
      <c r="MAL340" s="178"/>
      <c r="MAM340" s="179"/>
      <c r="MAN340" s="73"/>
      <c r="MAO340" s="73"/>
      <c r="MAP340" s="180"/>
      <c r="MAQ340" s="75"/>
      <c r="MAR340" s="76"/>
      <c r="MAS340" s="180"/>
      <c r="MAT340" s="180"/>
      <c r="MAU340" s="180"/>
      <c r="MAV340" s="75"/>
      <c r="MAW340" s="76"/>
      <c r="MAX340" s="181"/>
      <c r="MAY340" s="181"/>
      <c r="MAZ340" s="182"/>
      <c r="MBA340" s="134"/>
      <c r="MBB340" s="135"/>
      <c r="MBC340" s="111"/>
      <c r="MBD340" s="178"/>
      <c r="MBE340" s="178"/>
      <c r="MBF340" s="178"/>
      <c r="MBG340" s="178"/>
      <c r="MBH340" s="179"/>
      <c r="MBI340" s="73"/>
      <c r="MBJ340" s="73"/>
      <c r="MBK340" s="180"/>
      <c r="MBL340" s="75"/>
      <c r="MBM340" s="76"/>
      <c r="MBN340" s="180"/>
      <c r="MBO340" s="180"/>
      <c r="MBP340" s="180"/>
      <c r="MBQ340" s="75"/>
      <c r="MBR340" s="76"/>
      <c r="MBS340" s="181"/>
      <c r="MBT340" s="181"/>
      <c r="MBU340" s="182"/>
      <c r="MBV340" s="134"/>
      <c r="MBW340" s="135"/>
      <c r="MBX340" s="111"/>
      <c r="MBY340" s="178"/>
      <c r="MBZ340" s="178"/>
      <c r="MCA340" s="178"/>
      <c r="MCB340" s="178"/>
      <c r="MCC340" s="179"/>
      <c r="MCD340" s="73"/>
      <c r="MCE340" s="73"/>
      <c r="MCF340" s="180"/>
      <c r="MCG340" s="75"/>
      <c r="MCH340" s="76"/>
      <c r="MCI340" s="180"/>
      <c r="MCJ340" s="180"/>
      <c r="MCK340" s="180"/>
      <c r="MCL340" s="75"/>
      <c r="MCM340" s="76"/>
      <c r="MCN340" s="181"/>
      <c r="MCO340" s="181"/>
      <c r="MCP340" s="182"/>
      <c r="MCQ340" s="134"/>
      <c r="MCR340" s="135"/>
      <c r="MCS340" s="111"/>
      <c r="MCT340" s="178"/>
      <c r="MCU340" s="178"/>
      <c r="MCV340" s="178"/>
      <c r="MCW340" s="178"/>
      <c r="MCX340" s="179"/>
      <c r="MCY340" s="73"/>
      <c r="MCZ340" s="73"/>
      <c r="MDA340" s="180"/>
      <c r="MDB340" s="75"/>
      <c r="MDC340" s="76"/>
      <c r="MDD340" s="180"/>
      <c r="MDE340" s="180"/>
      <c r="MDF340" s="180"/>
      <c r="MDG340" s="75"/>
      <c r="MDH340" s="76"/>
      <c r="MDI340" s="181"/>
      <c r="MDJ340" s="181"/>
      <c r="MDK340" s="182"/>
      <c r="MDL340" s="134"/>
      <c r="MDM340" s="135"/>
      <c r="MDN340" s="111"/>
      <c r="MDO340" s="178"/>
      <c r="MDP340" s="178"/>
      <c r="MDQ340" s="178"/>
      <c r="MDR340" s="178"/>
      <c r="MDS340" s="179"/>
      <c r="MDT340" s="73"/>
      <c r="MDU340" s="73"/>
      <c r="MDV340" s="180"/>
      <c r="MDW340" s="75"/>
      <c r="MDX340" s="76"/>
      <c r="MDY340" s="180"/>
      <c r="MDZ340" s="180"/>
      <c r="MEA340" s="180"/>
      <c r="MEB340" s="75"/>
      <c r="MEC340" s="76"/>
      <c r="MED340" s="181"/>
      <c r="MEE340" s="181"/>
      <c r="MEF340" s="182"/>
      <c r="MEG340" s="134"/>
      <c r="MEH340" s="135"/>
      <c r="MEI340" s="111"/>
      <c r="MEJ340" s="178"/>
      <c r="MEK340" s="178"/>
      <c r="MEL340" s="178"/>
      <c r="MEM340" s="178"/>
      <c r="MEN340" s="179"/>
      <c r="MEO340" s="73"/>
      <c r="MEP340" s="73"/>
      <c r="MEQ340" s="180"/>
      <c r="MER340" s="75"/>
      <c r="MES340" s="76"/>
      <c r="MET340" s="180"/>
      <c r="MEU340" s="180"/>
      <c r="MEV340" s="180"/>
      <c r="MEW340" s="75"/>
      <c r="MEX340" s="76"/>
      <c r="MEY340" s="181"/>
      <c r="MEZ340" s="181"/>
      <c r="MFA340" s="182"/>
      <c r="MFB340" s="134"/>
      <c r="MFC340" s="135"/>
      <c r="MFD340" s="111"/>
      <c r="MFE340" s="178"/>
      <c r="MFF340" s="178"/>
      <c r="MFG340" s="178"/>
      <c r="MFH340" s="178"/>
      <c r="MFI340" s="179"/>
      <c r="MFJ340" s="73"/>
      <c r="MFK340" s="73"/>
      <c r="MFL340" s="180"/>
      <c r="MFM340" s="75"/>
      <c r="MFN340" s="76"/>
      <c r="MFO340" s="180"/>
      <c r="MFP340" s="180"/>
      <c r="MFQ340" s="180"/>
      <c r="MFR340" s="75"/>
      <c r="MFS340" s="76"/>
      <c r="MFT340" s="181"/>
      <c r="MFU340" s="181"/>
      <c r="MFV340" s="182"/>
      <c r="MFW340" s="134"/>
      <c r="MFX340" s="135"/>
      <c r="MFY340" s="111"/>
      <c r="MFZ340" s="178"/>
      <c r="MGA340" s="178"/>
      <c r="MGB340" s="178"/>
      <c r="MGC340" s="178"/>
      <c r="MGD340" s="179"/>
      <c r="MGE340" s="73"/>
      <c r="MGF340" s="73"/>
      <c r="MGG340" s="180"/>
      <c r="MGH340" s="75"/>
      <c r="MGI340" s="76"/>
      <c r="MGJ340" s="180"/>
      <c r="MGK340" s="180"/>
      <c r="MGL340" s="180"/>
      <c r="MGM340" s="75"/>
      <c r="MGN340" s="76"/>
      <c r="MGO340" s="181"/>
      <c r="MGP340" s="181"/>
      <c r="MGQ340" s="182"/>
      <c r="MGR340" s="134"/>
      <c r="MGS340" s="135"/>
      <c r="MGT340" s="111"/>
      <c r="MGU340" s="178"/>
      <c r="MGV340" s="178"/>
      <c r="MGW340" s="178"/>
      <c r="MGX340" s="178"/>
      <c r="MGY340" s="179"/>
      <c r="MGZ340" s="73"/>
      <c r="MHA340" s="73"/>
      <c r="MHB340" s="180"/>
      <c r="MHC340" s="75"/>
      <c r="MHD340" s="76"/>
      <c r="MHE340" s="180"/>
      <c r="MHF340" s="180"/>
      <c r="MHG340" s="180"/>
      <c r="MHH340" s="75"/>
      <c r="MHI340" s="76"/>
      <c r="MHJ340" s="181"/>
      <c r="MHK340" s="181"/>
      <c r="MHL340" s="182"/>
      <c r="MHM340" s="134"/>
      <c r="MHN340" s="135"/>
      <c r="MHO340" s="111"/>
      <c r="MHP340" s="178"/>
      <c r="MHQ340" s="178"/>
      <c r="MHR340" s="178"/>
      <c r="MHS340" s="178"/>
      <c r="MHT340" s="179"/>
      <c r="MHU340" s="73"/>
      <c r="MHV340" s="73"/>
      <c r="MHW340" s="180"/>
      <c r="MHX340" s="75"/>
      <c r="MHY340" s="76"/>
      <c r="MHZ340" s="180"/>
      <c r="MIA340" s="180"/>
      <c r="MIB340" s="180"/>
      <c r="MIC340" s="75"/>
      <c r="MID340" s="76"/>
      <c r="MIE340" s="181"/>
      <c r="MIF340" s="181"/>
      <c r="MIG340" s="182"/>
      <c r="MIH340" s="134"/>
      <c r="MII340" s="135"/>
      <c r="MIJ340" s="111"/>
      <c r="MIK340" s="178"/>
      <c r="MIL340" s="178"/>
      <c r="MIM340" s="178"/>
      <c r="MIN340" s="178"/>
      <c r="MIO340" s="179"/>
      <c r="MIP340" s="73"/>
      <c r="MIQ340" s="73"/>
      <c r="MIR340" s="180"/>
      <c r="MIS340" s="75"/>
      <c r="MIT340" s="76"/>
      <c r="MIU340" s="180"/>
      <c r="MIV340" s="180"/>
      <c r="MIW340" s="180"/>
      <c r="MIX340" s="75"/>
      <c r="MIY340" s="76"/>
      <c r="MIZ340" s="181"/>
      <c r="MJA340" s="181"/>
      <c r="MJB340" s="182"/>
      <c r="MJC340" s="134"/>
      <c r="MJD340" s="135"/>
      <c r="MJE340" s="111"/>
      <c r="MJF340" s="178"/>
      <c r="MJG340" s="178"/>
      <c r="MJH340" s="178"/>
      <c r="MJI340" s="178"/>
      <c r="MJJ340" s="179"/>
      <c r="MJK340" s="73"/>
      <c r="MJL340" s="73"/>
      <c r="MJM340" s="180"/>
      <c r="MJN340" s="75"/>
      <c r="MJO340" s="76"/>
      <c r="MJP340" s="180"/>
      <c r="MJQ340" s="180"/>
      <c r="MJR340" s="180"/>
      <c r="MJS340" s="75"/>
      <c r="MJT340" s="76"/>
      <c r="MJU340" s="181"/>
      <c r="MJV340" s="181"/>
      <c r="MJW340" s="182"/>
      <c r="MJX340" s="134"/>
      <c r="MJY340" s="135"/>
      <c r="MJZ340" s="111"/>
      <c r="MKA340" s="178"/>
      <c r="MKB340" s="178"/>
      <c r="MKC340" s="178"/>
      <c r="MKD340" s="178"/>
      <c r="MKE340" s="179"/>
      <c r="MKF340" s="73"/>
      <c r="MKG340" s="73"/>
      <c r="MKH340" s="180"/>
      <c r="MKI340" s="75"/>
      <c r="MKJ340" s="76"/>
      <c r="MKK340" s="180"/>
      <c r="MKL340" s="180"/>
      <c r="MKM340" s="180"/>
      <c r="MKN340" s="75"/>
      <c r="MKO340" s="76"/>
      <c r="MKP340" s="181"/>
      <c r="MKQ340" s="181"/>
      <c r="MKR340" s="182"/>
      <c r="MKS340" s="134"/>
      <c r="MKT340" s="135"/>
      <c r="MKU340" s="111"/>
      <c r="MKV340" s="178"/>
      <c r="MKW340" s="178"/>
      <c r="MKX340" s="178"/>
      <c r="MKY340" s="178"/>
      <c r="MKZ340" s="179"/>
      <c r="MLA340" s="73"/>
      <c r="MLB340" s="73"/>
      <c r="MLC340" s="180"/>
      <c r="MLD340" s="75"/>
      <c r="MLE340" s="76"/>
      <c r="MLF340" s="180"/>
      <c r="MLG340" s="180"/>
      <c r="MLH340" s="180"/>
      <c r="MLI340" s="75"/>
      <c r="MLJ340" s="76"/>
      <c r="MLK340" s="181"/>
      <c r="MLL340" s="181"/>
      <c r="MLM340" s="182"/>
      <c r="MLN340" s="134"/>
      <c r="MLO340" s="135"/>
      <c r="MLP340" s="111"/>
      <c r="MLQ340" s="178"/>
      <c r="MLR340" s="178"/>
      <c r="MLS340" s="178"/>
      <c r="MLT340" s="178"/>
      <c r="MLU340" s="179"/>
      <c r="MLV340" s="73"/>
      <c r="MLW340" s="73"/>
      <c r="MLX340" s="180"/>
      <c r="MLY340" s="75"/>
      <c r="MLZ340" s="76"/>
      <c r="MMA340" s="180"/>
      <c r="MMB340" s="180"/>
      <c r="MMC340" s="180"/>
      <c r="MMD340" s="75"/>
      <c r="MME340" s="76"/>
      <c r="MMF340" s="181"/>
      <c r="MMG340" s="181"/>
      <c r="MMH340" s="182"/>
      <c r="MMI340" s="134"/>
      <c r="MMJ340" s="135"/>
      <c r="MMK340" s="111"/>
      <c r="MML340" s="178"/>
      <c r="MMM340" s="178"/>
      <c r="MMN340" s="178"/>
      <c r="MMO340" s="178"/>
      <c r="MMP340" s="179"/>
      <c r="MMQ340" s="73"/>
      <c r="MMR340" s="73"/>
      <c r="MMS340" s="180"/>
      <c r="MMT340" s="75"/>
      <c r="MMU340" s="76"/>
      <c r="MMV340" s="180"/>
      <c r="MMW340" s="180"/>
      <c r="MMX340" s="180"/>
      <c r="MMY340" s="75"/>
      <c r="MMZ340" s="76"/>
      <c r="MNA340" s="181"/>
      <c r="MNB340" s="181"/>
      <c r="MNC340" s="182"/>
      <c r="MND340" s="134"/>
      <c r="MNE340" s="135"/>
      <c r="MNF340" s="111"/>
      <c r="MNG340" s="178"/>
      <c r="MNH340" s="178"/>
      <c r="MNI340" s="178"/>
      <c r="MNJ340" s="178"/>
      <c r="MNK340" s="179"/>
      <c r="MNL340" s="73"/>
      <c r="MNM340" s="73"/>
      <c r="MNN340" s="180"/>
      <c r="MNO340" s="75"/>
      <c r="MNP340" s="76"/>
      <c r="MNQ340" s="180"/>
      <c r="MNR340" s="180"/>
      <c r="MNS340" s="180"/>
      <c r="MNT340" s="75"/>
      <c r="MNU340" s="76"/>
      <c r="MNV340" s="181"/>
      <c r="MNW340" s="181"/>
      <c r="MNX340" s="182"/>
      <c r="MNY340" s="134"/>
      <c r="MNZ340" s="135"/>
      <c r="MOA340" s="111"/>
      <c r="MOB340" s="178"/>
      <c r="MOC340" s="178"/>
      <c r="MOD340" s="178"/>
      <c r="MOE340" s="178"/>
      <c r="MOF340" s="179"/>
      <c r="MOG340" s="73"/>
      <c r="MOH340" s="73"/>
      <c r="MOI340" s="180"/>
      <c r="MOJ340" s="75"/>
      <c r="MOK340" s="76"/>
      <c r="MOL340" s="180"/>
      <c r="MOM340" s="180"/>
      <c r="MON340" s="180"/>
      <c r="MOO340" s="75"/>
      <c r="MOP340" s="76"/>
      <c r="MOQ340" s="181"/>
      <c r="MOR340" s="181"/>
      <c r="MOS340" s="182"/>
      <c r="MOT340" s="134"/>
      <c r="MOU340" s="135"/>
      <c r="MOV340" s="111"/>
      <c r="MOW340" s="178"/>
      <c r="MOX340" s="178"/>
      <c r="MOY340" s="178"/>
      <c r="MOZ340" s="178"/>
      <c r="MPA340" s="179"/>
      <c r="MPB340" s="73"/>
      <c r="MPC340" s="73"/>
      <c r="MPD340" s="180"/>
      <c r="MPE340" s="75"/>
      <c r="MPF340" s="76"/>
      <c r="MPG340" s="180"/>
      <c r="MPH340" s="180"/>
      <c r="MPI340" s="180"/>
      <c r="MPJ340" s="75"/>
      <c r="MPK340" s="76"/>
      <c r="MPL340" s="181"/>
      <c r="MPM340" s="181"/>
      <c r="MPN340" s="182"/>
      <c r="MPO340" s="134"/>
      <c r="MPP340" s="135"/>
      <c r="MPQ340" s="111"/>
      <c r="MPR340" s="178"/>
      <c r="MPS340" s="178"/>
      <c r="MPT340" s="178"/>
      <c r="MPU340" s="178"/>
      <c r="MPV340" s="179"/>
      <c r="MPW340" s="73"/>
      <c r="MPX340" s="73"/>
      <c r="MPY340" s="180"/>
      <c r="MPZ340" s="75"/>
      <c r="MQA340" s="76"/>
      <c r="MQB340" s="180"/>
      <c r="MQC340" s="180"/>
      <c r="MQD340" s="180"/>
      <c r="MQE340" s="75"/>
      <c r="MQF340" s="76"/>
      <c r="MQG340" s="181"/>
      <c r="MQH340" s="181"/>
      <c r="MQI340" s="182"/>
      <c r="MQJ340" s="134"/>
      <c r="MQK340" s="135"/>
      <c r="MQL340" s="111"/>
      <c r="MQM340" s="178"/>
      <c r="MQN340" s="178"/>
      <c r="MQO340" s="178"/>
      <c r="MQP340" s="178"/>
      <c r="MQQ340" s="179"/>
      <c r="MQR340" s="73"/>
      <c r="MQS340" s="73"/>
      <c r="MQT340" s="180"/>
      <c r="MQU340" s="75"/>
      <c r="MQV340" s="76"/>
      <c r="MQW340" s="180"/>
      <c r="MQX340" s="180"/>
      <c r="MQY340" s="180"/>
      <c r="MQZ340" s="75"/>
      <c r="MRA340" s="76"/>
      <c r="MRB340" s="181"/>
      <c r="MRC340" s="181"/>
      <c r="MRD340" s="182"/>
      <c r="MRE340" s="134"/>
      <c r="MRF340" s="135"/>
      <c r="MRG340" s="111"/>
      <c r="MRH340" s="178"/>
      <c r="MRI340" s="178"/>
      <c r="MRJ340" s="178"/>
      <c r="MRK340" s="178"/>
      <c r="MRL340" s="179"/>
      <c r="MRM340" s="73"/>
      <c r="MRN340" s="73"/>
      <c r="MRO340" s="180"/>
      <c r="MRP340" s="75"/>
      <c r="MRQ340" s="76"/>
      <c r="MRR340" s="180"/>
      <c r="MRS340" s="180"/>
      <c r="MRT340" s="180"/>
      <c r="MRU340" s="75"/>
      <c r="MRV340" s="76"/>
      <c r="MRW340" s="181"/>
      <c r="MRX340" s="181"/>
      <c r="MRY340" s="182"/>
      <c r="MRZ340" s="134"/>
      <c r="MSA340" s="135"/>
      <c r="MSB340" s="111"/>
      <c r="MSC340" s="178"/>
      <c r="MSD340" s="178"/>
      <c r="MSE340" s="178"/>
      <c r="MSF340" s="178"/>
      <c r="MSG340" s="179"/>
      <c r="MSH340" s="73"/>
      <c r="MSI340" s="73"/>
      <c r="MSJ340" s="180"/>
      <c r="MSK340" s="75"/>
      <c r="MSL340" s="76"/>
      <c r="MSM340" s="180"/>
      <c r="MSN340" s="180"/>
      <c r="MSO340" s="180"/>
      <c r="MSP340" s="75"/>
      <c r="MSQ340" s="76"/>
      <c r="MSR340" s="181"/>
      <c r="MSS340" s="181"/>
      <c r="MST340" s="182"/>
      <c r="MSU340" s="134"/>
      <c r="MSV340" s="135"/>
      <c r="MSW340" s="111"/>
      <c r="MSX340" s="178"/>
      <c r="MSY340" s="178"/>
      <c r="MSZ340" s="178"/>
      <c r="MTA340" s="178"/>
      <c r="MTB340" s="179"/>
      <c r="MTC340" s="73"/>
      <c r="MTD340" s="73"/>
      <c r="MTE340" s="180"/>
      <c r="MTF340" s="75"/>
      <c r="MTG340" s="76"/>
      <c r="MTH340" s="180"/>
      <c r="MTI340" s="180"/>
      <c r="MTJ340" s="180"/>
      <c r="MTK340" s="75"/>
      <c r="MTL340" s="76"/>
      <c r="MTM340" s="181"/>
      <c r="MTN340" s="181"/>
      <c r="MTO340" s="182"/>
      <c r="MTP340" s="134"/>
      <c r="MTQ340" s="135"/>
      <c r="MTR340" s="111"/>
      <c r="MTS340" s="178"/>
      <c r="MTT340" s="178"/>
      <c r="MTU340" s="178"/>
      <c r="MTV340" s="178"/>
      <c r="MTW340" s="179"/>
      <c r="MTX340" s="73"/>
      <c r="MTY340" s="73"/>
      <c r="MTZ340" s="180"/>
      <c r="MUA340" s="75"/>
      <c r="MUB340" s="76"/>
      <c r="MUC340" s="180"/>
      <c r="MUD340" s="180"/>
      <c r="MUE340" s="180"/>
      <c r="MUF340" s="75"/>
      <c r="MUG340" s="76"/>
      <c r="MUH340" s="181"/>
      <c r="MUI340" s="181"/>
      <c r="MUJ340" s="182"/>
      <c r="MUK340" s="134"/>
      <c r="MUL340" s="135"/>
      <c r="MUM340" s="111"/>
      <c r="MUN340" s="178"/>
      <c r="MUO340" s="178"/>
      <c r="MUP340" s="178"/>
      <c r="MUQ340" s="178"/>
      <c r="MUR340" s="179"/>
      <c r="MUS340" s="73"/>
      <c r="MUT340" s="73"/>
      <c r="MUU340" s="180"/>
      <c r="MUV340" s="75"/>
      <c r="MUW340" s="76"/>
      <c r="MUX340" s="180"/>
      <c r="MUY340" s="180"/>
      <c r="MUZ340" s="180"/>
      <c r="MVA340" s="75"/>
      <c r="MVB340" s="76"/>
      <c r="MVC340" s="181"/>
      <c r="MVD340" s="181"/>
      <c r="MVE340" s="182"/>
      <c r="MVF340" s="134"/>
      <c r="MVG340" s="135"/>
      <c r="MVH340" s="111"/>
      <c r="MVI340" s="178"/>
      <c r="MVJ340" s="178"/>
      <c r="MVK340" s="178"/>
      <c r="MVL340" s="178"/>
      <c r="MVM340" s="179"/>
      <c r="MVN340" s="73"/>
      <c r="MVO340" s="73"/>
      <c r="MVP340" s="180"/>
      <c r="MVQ340" s="75"/>
      <c r="MVR340" s="76"/>
      <c r="MVS340" s="180"/>
      <c r="MVT340" s="180"/>
      <c r="MVU340" s="180"/>
      <c r="MVV340" s="75"/>
      <c r="MVW340" s="76"/>
      <c r="MVX340" s="181"/>
      <c r="MVY340" s="181"/>
      <c r="MVZ340" s="182"/>
      <c r="MWA340" s="134"/>
      <c r="MWB340" s="135"/>
      <c r="MWC340" s="111"/>
      <c r="MWD340" s="178"/>
      <c r="MWE340" s="178"/>
      <c r="MWF340" s="178"/>
      <c r="MWG340" s="178"/>
      <c r="MWH340" s="179"/>
      <c r="MWI340" s="73"/>
      <c r="MWJ340" s="73"/>
      <c r="MWK340" s="180"/>
      <c r="MWL340" s="75"/>
      <c r="MWM340" s="76"/>
      <c r="MWN340" s="180"/>
      <c r="MWO340" s="180"/>
      <c r="MWP340" s="180"/>
      <c r="MWQ340" s="75"/>
      <c r="MWR340" s="76"/>
      <c r="MWS340" s="181"/>
      <c r="MWT340" s="181"/>
      <c r="MWU340" s="182"/>
      <c r="MWV340" s="134"/>
      <c r="MWW340" s="135"/>
      <c r="MWX340" s="111"/>
      <c r="MWY340" s="178"/>
      <c r="MWZ340" s="178"/>
      <c r="MXA340" s="178"/>
      <c r="MXB340" s="178"/>
      <c r="MXC340" s="179"/>
      <c r="MXD340" s="73"/>
      <c r="MXE340" s="73"/>
      <c r="MXF340" s="180"/>
      <c r="MXG340" s="75"/>
      <c r="MXH340" s="76"/>
      <c r="MXI340" s="180"/>
      <c r="MXJ340" s="180"/>
      <c r="MXK340" s="180"/>
      <c r="MXL340" s="75"/>
      <c r="MXM340" s="76"/>
      <c r="MXN340" s="181"/>
      <c r="MXO340" s="181"/>
      <c r="MXP340" s="182"/>
      <c r="MXQ340" s="134"/>
      <c r="MXR340" s="135"/>
      <c r="MXS340" s="111"/>
      <c r="MXT340" s="178"/>
      <c r="MXU340" s="178"/>
      <c r="MXV340" s="178"/>
      <c r="MXW340" s="178"/>
      <c r="MXX340" s="179"/>
      <c r="MXY340" s="73"/>
      <c r="MXZ340" s="73"/>
      <c r="MYA340" s="180"/>
      <c r="MYB340" s="75"/>
      <c r="MYC340" s="76"/>
      <c r="MYD340" s="180"/>
      <c r="MYE340" s="180"/>
      <c r="MYF340" s="180"/>
      <c r="MYG340" s="75"/>
      <c r="MYH340" s="76"/>
      <c r="MYI340" s="181"/>
      <c r="MYJ340" s="181"/>
      <c r="MYK340" s="182"/>
      <c r="MYL340" s="134"/>
      <c r="MYM340" s="135"/>
      <c r="MYN340" s="111"/>
      <c r="MYO340" s="178"/>
      <c r="MYP340" s="178"/>
      <c r="MYQ340" s="178"/>
      <c r="MYR340" s="178"/>
      <c r="MYS340" s="179"/>
      <c r="MYT340" s="73"/>
      <c r="MYU340" s="73"/>
      <c r="MYV340" s="180"/>
      <c r="MYW340" s="75"/>
      <c r="MYX340" s="76"/>
      <c r="MYY340" s="180"/>
      <c r="MYZ340" s="180"/>
      <c r="MZA340" s="180"/>
      <c r="MZB340" s="75"/>
      <c r="MZC340" s="76"/>
      <c r="MZD340" s="181"/>
      <c r="MZE340" s="181"/>
      <c r="MZF340" s="182"/>
      <c r="MZG340" s="134"/>
      <c r="MZH340" s="135"/>
      <c r="MZI340" s="111"/>
      <c r="MZJ340" s="178"/>
      <c r="MZK340" s="178"/>
      <c r="MZL340" s="178"/>
      <c r="MZM340" s="178"/>
      <c r="MZN340" s="179"/>
      <c r="MZO340" s="73"/>
      <c r="MZP340" s="73"/>
      <c r="MZQ340" s="180"/>
      <c r="MZR340" s="75"/>
      <c r="MZS340" s="76"/>
      <c r="MZT340" s="180"/>
      <c r="MZU340" s="180"/>
      <c r="MZV340" s="180"/>
      <c r="MZW340" s="75"/>
      <c r="MZX340" s="76"/>
      <c r="MZY340" s="181"/>
      <c r="MZZ340" s="181"/>
      <c r="NAA340" s="182"/>
      <c r="NAB340" s="134"/>
      <c r="NAC340" s="135"/>
      <c r="NAD340" s="111"/>
      <c r="NAE340" s="178"/>
      <c r="NAF340" s="178"/>
      <c r="NAG340" s="178"/>
      <c r="NAH340" s="178"/>
      <c r="NAI340" s="179"/>
      <c r="NAJ340" s="73"/>
      <c r="NAK340" s="73"/>
      <c r="NAL340" s="180"/>
      <c r="NAM340" s="75"/>
      <c r="NAN340" s="76"/>
      <c r="NAO340" s="180"/>
      <c r="NAP340" s="180"/>
      <c r="NAQ340" s="180"/>
      <c r="NAR340" s="75"/>
      <c r="NAS340" s="76"/>
      <c r="NAT340" s="181"/>
      <c r="NAU340" s="181"/>
      <c r="NAV340" s="182"/>
      <c r="NAW340" s="134"/>
      <c r="NAX340" s="135"/>
      <c r="NAY340" s="111"/>
      <c r="NAZ340" s="178"/>
      <c r="NBA340" s="178"/>
      <c r="NBB340" s="178"/>
      <c r="NBC340" s="178"/>
      <c r="NBD340" s="179"/>
      <c r="NBE340" s="73"/>
      <c r="NBF340" s="73"/>
      <c r="NBG340" s="180"/>
      <c r="NBH340" s="75"/>
      <c r="NBI340" s="76"/>
      <c r="NBJ340" s="180"/>
      <c r="NBK340" s="180"/>
      <c r="NBL340" s="180"/>
      <c r="NBM340" s="75"/>
      <c r="NBN340" s="76"/>
      <c r="NBO340" s="181"/>
      <c r="NBP340" s="181"/>
      <c r="NBQ340" s="182"/>
      <c r="NBR340" s="134"/>
      <c r="NBS340" s="135"/>
      <c r="NBT340" s="111"/>
      <c r="NBU340" s="178"/>
      <c r="NBV340" s="178"/>
      <c r="NBW340" s="178"/>
      <c r="NBX340" s="178"/>
      <c r="NBY340" s="179"/>
      <c r="NBZ340" s="73"/>
      <c r="NCA340" s="73"/>
      <c r="NCB340" s="180"/>
      <c r="NCC340" s="75"/>
      <c r="NCD340" s="76"/>
      <c r="NCE340" s="180"/>
      <c r="NCF340" s="180"/>
      <c r="NCG340" s="180"/>
      <c r="NCH340" s="75"/>
      <c r="NCI340" s="76"/>
      <c r="NCJ340" s="181"/>
      <c r="NCK340" s="181"/>
      <c r="NCL340" s="182"/>
      <c r="NCM340" s="134"/>
      <c r="NCN340" s="135"/>
      <c r="NCO340" s="111"/>
      <c r="NCP340" s="178"/>
      <c r="NCQ340" s="178"/>
      <c r="NCR340" s="178"/>
      <c r="NCS340" s="178"/>
      <c r="NCT340" s="179"/>
      <c r="NCU340" s="73"/>
      <c r="NCV340" s="73"/>
      <c r="NCW340" s="180"/>
      <c r="NCX340" s="75"/>
      <c r="NCY340" s="76"/>
      <c r="NCZ340" s="180"/>
      <c r="NDA340" s="180"/>
      <c r="NDB340" s="180"/>
      <c r="NDC340" s="75"/>
      <c r="NDD340" s="76"/>
      <c r="NDE340" s="181"/>
      <c r="NDF340" s="181"/>
      <c r="NDG340" s="182"/>
      <c r="NDH340" s="134"/>
      <c r="NDI340" s="135"/>
      <c r="NDJ340" s="111"/>
      <c r="NDK340" s="178"/>
      <c r="NDL340" s="178"/>
      <c r="NDM340" s="178"/>
      <c r="NDN340" s="178"/>
      <c r="NDO340" s="179"/>
      <c r="NDP340" s="73"/>
      <c r="NDQ340" s="73"/>
      <c r="NDR340" s="180"/>
      <c r="NDS340" s="75"/>
      <c r="NDT340" s="76"/>
      <c r="NDU340" s="180"/>
      <c r="NDV340" s="180"/>
      <c r="NDW340" s="180"/>
      <c r="NDX340" s="75"/>
      <c r="NDY340" s="76"/>
      <c r="NDZ340" s="181"/>
      <c r="NEA340" s="181"/>
      <c r="NEB340" s="182"/>
      <c r="NEC340" s="134"/>
      <c r="NED340" s="135"/>
      <c r="NEE340" s="111"/>
      <c r="NEF340" s="178"/>
      <c r="NEG340" s="178"/>
      <c r="NEH340" s="178"/>
      <c r="NEI340" s="178"/>
      <c r="NEJ340" s="179"/>
      <c r="NEK340" s="73"/>
      <c r="NEL340" s="73"/>
      <c r="NEM340" s="180"/>
      <c r="NEN340" s="75"/>
      <c r="NEO340" s="76"/>
      <c r="NEP340" s="180"/>
      <c r="NEQ340" s="180"/>
      <c r="NER340" s="180"/>
      <c r="NES340" s="75"/>
      <c r="NET340" s="76"/>
      <c r="NEU340" s="181"/>
      <c r="NEV340" s="181"/>
      <c r="NEW340" s="182"/>
      <c r="NEX340" s="134"/>
      <c r="NEY340" s="135"/>
      <c r="NEZ340" s="111"/>
      <c r="NFA340" s="178"/>
      <c r="NFB340" s="178"/>
      <c r="NFC340" s="178"/>
      <c r="NFD340" s="178"/>
      <c r="NFE340" s="179"/>
      <c r="NFF340" s="73"/>
      <c r="NFG340" s="73"/>
      <c r="NFH340" s="180"/>
      <c r="NFI340" s="75"/>
      <c r="NFJ340" s="76"/>
      <c r="NFK340" s="180"/>
      <c r="NFL340" s="180"/>
      <c r="NFM340" s="180"/>
      <c r="NFN340" s="75"/>
      <c r="NFO340" s="76"/>
      <c r="NFP340" s="181"/>
      <c r="NFQ340" s="181"/>
      <c r="NFR340" s="182"/>
      <c r="NFS340" s="134"/>
      <c r="NFT340" s="135"/>
      <c r="NFU340" s="111"/>
      <c r="NFV340" s="178"/>
      <c r="NFW340" s="178"/>
      <c r="NFX340" s="178"/>
      <c r="NFY340" s="178"/>
      <c r="NFZ340" s="179"/>
      <c r="NGA340" s="73"/>
      <c r="NGB340" s="73"/>
      <c r="NGC340" s="180"/>
      <c r="NGD340" s="75"/>
      <c r="NGE340" s="76"/>
      <c r="NGF340" s="180"/>
      <c r="NGG340" s="180"/>
      <c r="NGH340" s="180"/>
      <c r="NGI340" s="75"/>
      <c r="NGJ340" s="76"/>
      <c r="NGK340" s="181"/>
      <c r="NGL340" s="181"/>
      <c r="NGM340" s="182"/>
      <c r="NGN340" s="134"/>
      <c r="NGO340" s="135"/>
      <c r="NGP340" s="111"/>
      <c r="NGQ340" s="178"/>
      <c r="NGR340" s="178"/>
      <c r="NGS340" s="178"/>
      <c r="NGT340" s="178"/>
      <c r="NGU340" s="179"/>
      <c r="NGV340" s="73"/>
      <c r="NGW340" s="73"/>
      <c r="NGX340" s="180"/>
      <c r="NGY340" s="75"/>
      <c r="NGZ340" s="76"/>
      <c r="NHA340" s="180"/>
      <c r="NHB340" s="180"/>
      <c r="NHC340" s="180"/>
      <c r="NHD340" s="75"/>
      <c r="NHE340" s="76"/>
      <c r="NHF340" s="181"/>
      <c r="NHG340" s="181"/>
      <c r="NHH340" s="182"/>
      <c r="NHI340" s="134"/>
      <c r="NHJ340" s="135"/>
      <c r="NHK340" s="111"/>
      <c r="NHL340" s="178"/>
      <c r="NHM340" s="178"/>
      <c r="NHN340" s="178"/>
      <c r="NHO340" s="178"/>
      <c r="NHP340" s="179"/>
      <c r="NHQ340" s="73"/>
      <c r="NHR340" s="73"/>
      <c r="NHS340" s="180"/>
      <c r="NHT340" s="75"/>
      <c r="NHU340" s="76"/>
      <c r="NHV340" s="180"/>
      <c r="NHW340" s="180"/>
      <c r="NHX340" s="180"/>
      <c r="NHY340" s="75"/>
      <c r="NHZ340" s="76"/>
      <c r="NIA340" s="181"/>
      <c r="NIB340" s="181"/>
      <c r="NIC340" s="182"/>
      <c r="NID340" s="134"/>
      <c r="NIE340" s="135"/>
      <c r="NIF340" s="111"/>
      <c r="NIG340" s="178"/>
      <c r="NIH340" s="178"/>
      <c r="NII340" s="178"/>
      <c r="NIJ340" s="178"/>
      <c r="NIK340" s="179"/>
      <c r="NIL340" s="73"/>
      <c r="NIM340" s="73"/>
      <c r="NIN340" s="180"/>
      <c r="NIO340" s="75"/>
      <c r="NIP340" s="76"/>
      <c r="NIQ340" s="180"/>
      <c r="NIR340" s="180"/>
      <c r="NIS340" s="180"/>
      <c r="NIT340" s="75"/>
      <c r="NIU340" s="76"/>
      <c r="NIV340" s="181"/>
      <c r="NIW340" s="181"/>
      <c r="NIX340" s="182"/>
      <c r="NIY340" s="134"/>
      <c r="NIZ340" s="135"/>
      <c r="NJA340" s="111"/>
      <c r="NJB340" s="178"/>
      <c r="NJC340" s="178"/>
      <c r="NJD340" s="178"/>
      <c r="NJE340" s="178"/>
      <c r="NJF340" s="179"/>
      <c r="NJG340" s="73"/>
      <c r="NJH340" s="73"/>
      <c r="NJI340" s="180"/>
      <c r="NJJ340" s="75"/>
      <c r="NJK340" s="76"/>
      <c r="NJL340" s="180"/>
      <c r="NJM340" s="180"/>
      <c r="NJN340" s="180"/>
      <c r="NJO340" s="75"/>
      <c r="NJP340" s="76"/>
      <c r="NJQ340" s="181"/>
      <c r="NJR340" s="181"/>
      <c r="NJS340" s="182"/>
      <c r="NJT340" s="134"/>
      <c r="NJU340" s="135"/>
      <c r="NJV340" s="111"/>
      <c r="NJW340" s="178"/>
      <c r="NJX340" s="178"/>
      <c r="NJY340" s="178"/>
      <c r="NJZ340" s="178"/>
      <c r="NKA340" s="179"/>
      <c r="NKB340" s="73"/>
      <c r="NKC340" s="73"/>
      <c r="NKD340" s="180"/>
      <c r="NKE340" s="75"/>
      <c r="NKF340" s="76"/>
      <c r="NKG340" s="180"/>
      <c r="NKH340" s="180"/>
      <c r="NKI340" s="180"/>
      <c r="NKJ340" s="75"/>
      <c r="NKK340" s="76"/>
      <c r="NKL340" s="181"/>
      <c r="NKM340" s="181"/>
      <c r="NKN340" s="182"/>
      <c r="NKO340" s="134"/>
      <c r="NKP340" s="135"/>
      <c r="NKQ340" s="111"/>
      <c r="NKR340" s="178"/>
      <c r="NKS340" s="178"/>
      <c r="NKT340" s="178"/>
      <c r="NKU340" s="178"/>
      <c r="NKV340" s="179"/>
      <c r="NKW340" s="73"/>
      <c r="NKX340" s="73"/>
      <c r="NKY340" s="180"/>
      <c r="NKZ340" s="75"/>
      <c r="NLA340" s="76"/>
      <c r="NLB340" s="180"/>
      <c r="NLC340" s="180"/>
      <c r="NLD340" s="180"/>
      <c r="NLE340" s="75"/>
      <c r="NLF340" s="76"/>
      <c r="NLG340" s="181"/>
      <c r="NLH340" s="181"/>
      <c r="NLI340" s="182"/>
      <c r="NLJ340" s="134"/>
      <c r="NLK340" s="135"/>
      <c r="NLL340" s="111"/>
      <c r="NLM340" s="178"/>
      <c r="NLN340" s="178"/>
      <c r="NLO340" s="178"/>
      <c r="NLP340" s="178"/>
      <c r="NLQ340" s="179"/>
      <c r="NLR340" s="73"/>
      <c r="NLS340" s="73"/>
      <c r="NLT340" s="180"/>
      <c r="NLU340" s="75"/>
      <c r="NLV340" s="76"/>
      <c r="NLW340" s="180"/>
      <c r="NLX340" s="180"/>
      <c r="NLY340" s="180"/>
      <c r="NLZ340" s="75"/>
      <c r="NMA340" s="76"/>
      <c r="NMB340" s="181"/>
      <c r="NMC340" s="181"/>
      <c r="NMD340" s="182"/>
      <c r="NME340" s="134"/>
      <c r="NMF340" s="135"/>
      <c r="NMG340" s="111"/>
      <c r="NMH340" s="178"/>
      <c r="NMI340" s="178"/>
      <c r="NMJ340" s="178"/>
      <c r="NMK340" s="178"/>
      <c r="NML340" s="179"/>
      <c r="NMM340" s="73"/>
      <c r="NMN340" s="73"/>
      <c r="NMO340" s="180"/>
      <c r="NMP340" s="75"/>
      <c r="NMQ340" s="76"/>
      <c r="NMR340" s="180"/>
      <c r="NMS340" s="180"/>
      <c r="NMT340" s="180"/>
      <c r="NMU340" s="75"/>
      <c r="NMV340" s="76"/>
      <c r="NMW340" s="181"/>
      <c r="NMX340" s="181"/>
      <c r="NMY340" s="182"/>
      <c r="NMZ340" s="134"/>
      <c r="NNA340" s="135"/>
      <c r="NNB340" s="111"/>
      <c r="NNC340" s="178"/>
      <c r="NND340" s="178"/>
      <c r="NNE340" s="178"/>
      <c r="NNF340" s="178"/>
      <c r="NNG340" s="179"/>
      <c r="NNH340" s="73"/>
      <c r="NNI340" s="73"/>
      <c r="NNJ340" s="180"/>
      <c r="NNK340" s="75"/>
      <c r="NNL340" s="76"/>
      <c r="NNM340" s="180"/>
      <c r="NNN340" s="180"/>
      <c r="NNO340" s="180"/>
      <c r="NNP340" s="75"/>
      <c r="NNQ340" s="76"/>
      <c r="NNR340" s="181"/>
      <c r="NNS340" s="181"/>
      <c r="NNT340" s="182"/>
      <c r="NNU340" s="134"/>
      <c r="NNV340" s="135"/>
      <c r="NNW340" s="111"/>
      <c r="NNX340" s="178"/>
      <c r="NNY340" s="178"/>
      <c r="NNZ340" s="178"/>
      <c r="NOA340" s="178"/>
      <c r="NOB340" s="179"/>
      <c r="NOC340" s="73"/>
      <c r="NOD340" s="73"/>
      <c r="NOE340" s="180"/>
      <c r="NOF340" s="75"/>
      <c r="NOG340" s="76"/>
      <c r="NOH340" s="180"/>
      <c r="NOI340" s="180"/>
      <c r="NOJ340" s="180"/>
      <c r="NOK340" s="75"/>
      <c r="NOL340" s="76"/>
      <c r="NOM340" s="181"/>
      <c r="NON340" s="181"/>
      <c r="NOO340" s="182"/>
      <c r="NOP340" s="134"/>
      <c r="NOQ340" s="135"/>
      <c r="NOR340" s="111"/>
      <c r="NOS340" s="178"/>
      <c r="NOT340" s="178"/>
      <c r="NOU340" s="178"/>
      <c r="NOV340" s="178"/>
      <c r="NOW340" s="179"/>
      <c r="NOX340" s="73"/>
      <c r="NOY340" s="73"/>
      <c r="NOZ340" s="180"/>
      <c r="NPA340" s="75"/>
      <c r="NPB340" s="76"/>
      <c r="NPC340" s="180"/>
      <c r="NPD340" s="180"/>
      <c r="NPE340" s="180"/>
      <c r="NPF340" s="75"/>
      <c r="NPG340" s="76"/>
      <c r="NPH340" s="181"/>
      <c r="NPI340" s="181"/>
      <c r="NPJ340" s="182"/>
      <c r="NPK340" s="134"/>
      <c r="NPL340" s="135"/>
      <c r="NPM340" s="111"/>
      <c r="NPN340" s="178"/>
      <c r="NPO340" s="178"/>
      <c r="NPP340" s="178"/>
      <c r="NPQ340" s="178"/>
      <c r="NPR340" s="179"/>
      <c r="NPS340" s="73"/>
      <c r="NPT340" s="73"/>
      <c r="NPU340" s="180"/>
      <c r="NPV340" s="75"/>
      <c r="NPW340" s="76"/>
      <c r="NPX340" s="180"/>
      <c r="NPY340" s="180"/>
      <c r="NPZ340" s="180"/>
      <c r="NQA340" s="75"/>
      <c r="NQB340" s="76"/>
      <c r="NQC340" s="181"/>
      <c r="NQD340" s="181"/>
      <c r="NQE340" s="182"/>
      <c r="NQF340" s="134"/>
      <c r="NQG340" s="135"/>
      <c r="NQH340" s="111"/>
      <c r="NQI340" s="178"/>
      <c r="NQJ340" s="178"/>
      <c r="NQK340" s="178"/>
      <c r="NQL340" s="178"/>
      <c r="NQM340" s="179"/>
      <c r="NQN340" s="73"/>
      <c r="NQO340" s="73"/>
      <c r="NQP340" s="180"/>
      <c r="NQQ340" s="75"/>
      <c r="NQR340" s="76"/>
      <c r="NQS340" s="180"/>
      <c r="NQT340" s="180"/>
      <c r="NQU340" s="180"/>
      <c r="NQV340" s="75"/>
      <c r="NQW340" s="76"/>
      <c r="NQX340" s="181"/>
      <c r="NQY340" s="181"/>
      <c r="NQZ340" s="182"/>
      <c r="NRA340" s="134"/>
      <c r="NRB340" s="135"/>
      <c r="NRC340" s="111"/>
      <c r="NRD340" s="178"/>
      <c r="NRE340" s="178"/>
      <c r="NRF340" s="178"/>
      <c r="NRG340" s="178"/>
      <c r="NRH340" s="179"/>
      <c r="NRI340" s="73"/>
      <c r="NRJ340" s="73"/>
      <c r="NRK340" s="180"/>
      <c r="NRL340" s="75"/>
      <c r="NRM340" s="76"/>
      <c r="NRN340" s="180"/>
      <c r="NRO340" s="180"/>
      <c r="NRP340" s="180"/>
      <c r="NRQ340" s="75"/>
      <c r="NRR340" s="76"/>
      <c r="NRS340" s="181"/>
      <c r="NRT340" s="181"/>
      <c r="NRU340" s="182"/>
      <c r="NRV340" s="134"/>
      <c r="NRW340" s="135"/>
      <c r="NRX340" s="111"/>
      <c r="NRY340" s="178"/>
      <c r="NRZ340" s="178"/>
      <c r="NSA340" s="178"/>
      <c r="NSB340" s="178"/>
      <c r="NSC340" s="179"/>
      <c r="NSD340" s="73"/>
      <c r="NSE340" s="73"/>
      <c r="NSF340" s="180"/>
      <c r="NSG340" s="75"/>
      <c r="NSH340" s="76"/>
      <c r="NSI340" s="180"/>
      <c r="NSJ340" s="180"/>
      <c r="NSK340" s="180"/>
      <c r="NSL340" s="75"/>
      <c r="NSM340" s="76"/>
      <c r="NSN340" s="181"/>
      <c r="NSO340" s="181"/>
      <c r="NSP340" s="182"/>
      <c r="NSQ340" s="134"/>
      <c r="NSR340" s="135"/>
      <c r="NSS340" s="111"/>
      <c r="NST340" s="178"/>
      <c r="NSU340" s="178"/>
      <c r="NSV340" s="178"/>
      <c r="NSW340" s="178"/>
      <c r="NSX340" s="179"/>
      <c r="NSY340" s="73"/>
      <c r="NSZ340" s="73"/>
      <c r="NTA340" s="180"/>
      <c r="NTB340" s="75"/>
      <c r="NTC340" s="76"/>
      <c r="NTD340" s="180"/>
      <c r="NTE340" s="180"/>
      <c r="NTF340" s="180"/>
      <c r="NTG340" s="75"/>
      <c r="NTH340" s="76"/>
      <c r="NTI340" s="181"/>
      <c r="NTJ340" s="181"/>
      <c r="NTK340" s="182"/>
      <c r="NTL340" s="134"/>
      <c r="NTM340" s="135"/>
      <c r="NTN340" s="111"/>
      <c r="NTO340" s="178"/>
      <c r="NTP340" s="178"/>
      <c r="NTQ340" s="178"/>
      <c r="NTR340" s="178"/>
      <c r="NTS340" s="179"/>
      <c r="NTT340" s="73"/>
      <c r="NTU340" s="73"/>
      <c r="NTV340" s="180"/>
      <c r="NTW340" s="75"/>
      <c r="NTX340" s="76"/>
      <c r="NTY340" s="180"/>
      <c r="NTZ340" s="180"/>
      <c r="NUA340" s="180"/>
      <c r="NUB340" s="75"/>
      <c r="NUC340" s="76"/>
      <c r="NUD340" s="181"/>
      <c r="NUE340" s="181"/>
      <c r="NUF340" s="182"/>
      <c r="NUG340" s="134"/>
      <c r="NUH340" s="135"/>
      <c r="NUI340" s="111"/>
      <c r="NUJ340" s="178"/>
      <c r="NUK340" s="178"/>
      <c r="NUL340" s="178"/>
      <c r="NUM340" s="178"/>
      <c r="NUN340" s="179"/>
      <c r="NUO340" s="73"/>
      <c r="NUP340" s="73"/>
      <c r="NUQ340" s="180"/>
      <c r="NUR340" s="75"/>
      <c r="NUS340" s="76"/>
      <c r="NUT340" s="180"/>
      <c r="NUU340" s="180"/>
      <c r="NUV340" s="180"/>
      <c r="NUW340" s="75"/>
      <c r="NUX340" s="76"/>
      <c r="NUY340" s="181"/>
      <c r="NUZ340" s="181"/>
      <c r="NVA340" s="182"/>
      <c r="NVB340" s="134"/>
      <c r="NVC340" s="135"/>
      <c r="NVD340" s="111"/>
      <c r="NVE340" s="178"/>
      <c r="NVF340" s="178"/>
      <c r="NVG340" s="178"/>
      <c r="NVH340" s="178"/>
      <c r="NVI340" s="179"/>
      <c r="NVJ340" s="73"/>
      <c r="NVK340" s="73"/>
      <c r="NVL340" s="180"/>
      <c r="NVM340" s="75"/>
      <c r="NVN340" s="76"/>
      <c r="NVO340" s="180"/>
      <c r="NVP340" s="180"/>
      <c r="NVQ340" s="180"/>
      <c r="NVR340" s="75"/>
      <c r="NVS340" s="76"/>
      <c r="NVT340" s="181"/>
      <c r="NVU340" s="181"/>
      <c r="NVV340" s="182"/>
      <c r="NVW340" s="134"/>
      <c r="NVX340" s="135"/>
      <c r="NVY340" s="111"/>
      <c r="NVZ340" s="178"/>
      <c r="NWA340" s="178"/>
      <c r="NWB340" s="178"/>
      <c r="NWC340" s="178"/>
      <c r="NWD340" s="179"/>
      <c r="NWE340" s="73"/>
      <c r="NWF340" s="73"/>
      <c r="NWG340" s="180"/>
      <c r="NWH340" s="75"/>
      <c r="NWI340" s="76"/>
      <c r="NWJ340" s="180"/>
      <c r="NWK340" s="180"/>
      <c r="NWL340" s="180"/>
      <c r="NWM340" s="75"/>
      <c r="NWN340" s="76"/>
      <c r="NWO340" s="181"/>
      <c r="NWP340" s="181"/>
      <c r="NWQ340" s="182"/>
      <c r="NWR340" s="134"/>
      <c r="NWS340" s="135"/>
      <c r="NWT340" s="111"/>
      <c r="NWU340" s="178"/>
      <c r="NWV340" s="178"/>
      <c r="NWW340" s="178"/>
      <c r="NWX340" s="178"/>
      <c r="NWY340" s="179"/>
      <c r="NWZ340" s="73"/>
      <c r="NXA340" s="73"/>
      <c r="NXB340" s="180"/>
      <c r="NXC340" s="75"/>
      <c r="NXD340" s="76"/>
      <c r="NXE340" s="180"/>
      <c r="NXF340" s="180"/>
      <c r="NXG340" s="180"/>
      <c r="NXH340" s="75"/>
      <c r="NXI340" s="76"/>
      <c r="NXJ340" s="181"/>
      <c r="NXK340" s="181"/>
      <c r="NXL340" s="182"/>
      <c r="NXM340" s="134"/>
      <c r="NXN340" s="135"/>
      <c r="NXO340" s="111"/>
      <c r="NXP340" s="178"/>
      <c r="NXQ340" s="178"/>
      <c r="NXR340" s="178"/>
      <c r="NXS340" s="178"/>
      <c r="NXT340" s="179"/>
      <c r="NXU340" s="73"/>
      <c r="NXV340" s="73"/>
      <c r="NXW340" s="180"/>
      <c r="NXX340" s="75"/>
      <c r="NXY340" s="76"/>
      <c r="NXZ340" s="180"/>
      <c r="NYA340" s="180"/>
      <c r="NYB340" s="180"/>
      <c r="NYC340" s="75"/>
      <c r="NYD340" s="76"/>
      <c r="NYE340" s="181"/>
      <c r="NYF340" s="181"/>
      <c r="NYG340" s="182"/>
      <c r="NYH340" s="134"/>
      <c r="NYI340" s="135"/>
      <c r="NYJ340" s="111"/>
      <c r="NYK340" s="178"/>
      <c r="NYL340" s="178"/>
      <c r="NYM340" s="178"/>
      <c r="NYN340" s="178"/>
      <c r="NYO340" s="179"/>
      <c r="NYP340" s="73"/>
      <c r="NYQ340" s="73"/>
      <c r="NYR340" s="180"/>
      <c r="NYS340" s="75"/>
      <c r="NYT340" s="76"/>
      <c r="NYU340" s="180"/>
      <c r="NYV340" s="180"/>
      <c r="NYW340" s="180"/>
      <c r="NYX340" s="75"/>
      <c r="NYY340" s="76"/>
      <c r="NYZ340" s="181"/>
      <c r="NZA340" s="181"/>
      <c r="NZB340" s="182"/>
      <c r="NZC340" s="134"/>
      <c r="NZD340" s="135"/>
      <c r="NZE340" s="111"/>
      <c r="NZF340" s="178"/>
      <c r="NZG340" s="178"/>
      <c r="NZH340" s="178"/>
      <c r="NZI340" s="178"/>
      <c r="NZJ340" s="179"/>
      <c r="NZK340" s="73"/>
      <c r="NZL340" s="73"/>
      <c r="NZM340" s="180"/>
      <c r="NZN340" s="75"/>
      <c r="NZO340" s="76"/>
      <c r="NZP340" s="180"/>
      <c r="NZQ340" s="180"/>
      <c r="NZR340" s="180"/>
      <c r="NZS340" s="75"/>
      <c r="NZT340" s="76"/>
      <c r="NZU340" s="181"/>
      <c r="NZV340" s="181"/>
      <c r="NZW340" s="182"/>
      <c r="NZX340" s="134"/>
      <c r="NZY340" s="135"/>
      <c r="NZZ340" s="111"/>
      <c r="OAA340" s="178"/>
      <c r="OAB340" s="178"/>
      <c r="OAC340" s="178"/>
      <c r="OAD340" s="178"/>
      <c r="OAE340" s="179"/>
      <c r="OAF340" s="73"/>
      <c r="OAG340" s="73"/>
      <c r="OAH340" s="180"/>
      <c r="OAI340" s="75"/>
      <c r="OAJ340" s="76"/>
      <c r="OAK340" s="180"/>
      <c r="OAL340" s="180"/>
      <c r="OAM340" s="180"/>
      <c r="OAN340" s="75"/>
      <c r="OAO340" s="76"/>
      <c r="OAP340" s="181"/>
      <c r="OAQ340" s="181"/>
      <c r="OAR340" s="182"/>
      <c r="OAS340" s="134"/>
      <c r="OAT340" s="135"/>
      <c r="OAU340" s="111"/>
      <c r="OAV340" s="178"/>
      <c r="OAW340" s="178"/>
      <c r="OAX340" s="178"/>
      <c r="OAY340" s="178"/>
      <c r="OAZ340" s="179"/>
      <c r="OBA340" s="73"/>
      <c r="OBB340" s="73"/>
      <c r="OBC340" s="180"/>
      <c r="OBD340" s="75"/>
      <c r="OBE340" s="76"/>
      <c r="OBF340" s="180"/>
      <c r="OBG340" s="180"/>
      <c r="OBH340" s="180"/>
      <c r="OBI340" s="75"/>
      <c r="OBJ340" s="76"/>
      <c r="OBK340" s="181"/>
      <c r="OBL340" s="181"/>
      <c r="OBM340" s="182"/>
      <c r="OBN340" s="134"/>
      <c r="OBO340" s="135"/>
      <c r="OBP340" s="111"/>
      <c r="OBQ340" s="178"/>
      <c r="OBR340" s="178"/>
      <c r="OBS340" s="178"/>
      <c r="OBT340" s="178"/>
      <c r="OBU340" s="179"/>
      <c r="OBV340" s="73"/>
      <c r="OBW340" s="73"/>
      <c r="OBX340" s="180"/>
      <c r="OBY340" s="75"/>
      <c r="OBZ340" s="76"/>
      <c r="OCA340" s="180"/>
      <c r="OCB340" s="180"/>
      <c r="OCC340" s="180"/>
      <c r="OCD340" s="75"/>
      <c r="OCE340" s="76"/>
      <c r="OCF340" s="181"/>
      <c r="OCG340" s="181"/>
      <c r="OCH340" s="182"/>
      <c r="OCI340" s="134"/>
      <c r="OCJ340" s="135"/>
      <c r="OCK340" s="111"/>
      <c r="OCL340" s="178"/>
      <c r="OCM340" s="178"/>
      <c r="OCN340" s="178"/>
      <c r="OCO340" s="178"/>
      <c r="OCP340" s="179"/>
      <c r="OCQ340" s="73"/>
      <c r="OCR340" s="73"/>
      <c r="OCS340" s="180"/>
      <c r="OCT340" s="75"/>
      <c r="OCU340" s="76"/>
      <c r="OCV340" s="180"/>
      <c r="OCW340" s="180"/>
      <c r="OCX340" s="180"/>
      <c r="OCY340" s="75"/>
      <c r="OCZ340" s="76"/>
      <c r="ODA340" s="181"/>
      <c r="ODB340" s="181"/>
      <c r="ODC340" s="182"/>
      <c r="ODD340" s="134"/>
      <c r="ODE340" s="135"/>
      <c r="ODF340" s="111"/>
      <c r="ODG340" s="178"/>
      <c r="ODH340" s="178"/>
      <c r="ODI340" s="178"/>
      <c r="ODJ340" s="178"/>
      <c r="ODK340" s="179"/>
      <c r="ODL340" s="73"/>
      <c r="ODM340" s="73"/>
      <c r="ODN340" s="180"/>
      <c r="ODO340" s="75"/>
      <c r="ODP340" s="76"/>
      <c r="ODQ340" s="180"/>
      <c r="ODR340" s="180"/>
      <c r="ODS340" s="180"/>
      <c r="ODT340" s="75"/>
      <c r="ODU340" s="76"/>
      <c r="ODV340" s="181"/>
      <c r="ODW340" s="181"/>
      <c r="ODX340" s="182"/>
      <c r="ODY340" s="134"/>
      <c r="ODZ340" s="135"/>
      <c r="OEA340" s="111"/>
      <c r="OEB340" s="178"/>
      <c r="OEC340" s="178"/>
      <c r="OED340" s="178"/>
      <c r="OEE340" s="178"/>
      <c r="OEF340" s="179"/>
      <c r="OEG340" s="73"/>
      <c r="OEH340" s="73"/>
      <c r="OEI340" s="180"/>
      <c r="OEJ340" s="75"/>
      <c r="OEK340" s="76"/>
      <c r="OEL340" s="180"/>
      <c r="OEM340" s="180"/>
      <c r="OEN340" s="180"/>
      <c r="OEO340" s="75"/>
      <c r="OEP340" s="76"/>
      <c r="OEQ340" s="181"/>
      <c r="OER340" s="181"/>
      <c r="OES340" s="182"/>
      <c r="OET340" s="134"/>
      <c r="OEU340" s="135"/>
      <c r="OEV340" s="111"/>
      <c r="OEW340" s="178"/>
      <c r="OEX340" s="178"/>
      <c r="OEY340" s="178"/>
      <c r="OEZ340" s="178"/>
      <c r="OFA340" s="179"/>
      <c r="OFB340" s="73"/>
      <c r="OFC340" s="73"/>
      <c r="OFD340" s="180"/>
      <c r="OFE340" s="75"/>
      <c r="OFF340" s="76"/>
      <c r="OFG340" s="180"/>
      <c r="OFH340" s="180"/>
      <c r="OFI340" s="180"/>
      <c r="OFJ340" s="75"/>
      <c r="OFK340" s="76"/>
      <c r="OFL340" s="181"/>
      <c r="OFM340" s="181"/>
      <c r="OFN340" s="182"/>
      <c r="OFO340" s="134"/>
      <c r="OFP340" s="135"/>
      <c r="OFQ340" s="111"/>
      <c r="OFR340" s="178"/>
      <c r="OFS340" s="178"/>
      <c r="OFT340" s="178"/>
      <c r="OFU340" s="178"/>
      <c r="OFV340" s="179"/>
      <c r="OFW340" s="73"/>
      <c r="OFX340" s="73"/>
      <c r="OFY340" s="180"/>
      <c r="OFZ340" s="75"/>
      <c r="OGA340" s="76"/>
      <c r="OGB340" s="180"/>
      <c r="OGC340" s="180"/>
      <c r="OGD340" s="180"/>
      <c r="OGE340" s="75"/>
      <c r="OGF340" s="76"/>
      <c r="OGG340" s="181"/>
      <c r="OGH340" s="181"/>
      <c r="OGI340" s="182"/>
      <c r="OGJ340" s="134"/>
      <c r="OGK340" s="135"/>
      <c r="OGL340" s="111"/>
      <c r="OGM340" s="178"/>
      <c r="OGN340" s="178"/>
      <c r="OGO340" s="178"/>
      <c r="OGP340" s="178"/>
      <c r="OGQ340" s="179"/>
      <c r="OGR340" s="73"/>
      <c r="OGS340" s="73"/>
      <c r="OGT340" s="180"/>
      <c r="OGU340" s="75"/>
      <c r="OGV340" s="76"/>
      <c r="OGW340" s="180"/>
      <c r="OGX340" s="180"/>
      <c r="OGY340" s="180"/>
      <c r="OGZ340" s="75"/>
      <c r="OHA340" s="76"/>
      <c r="OHB340" s="181"/>
      <c r="OHC340" s="181"/>
      <c r="OHD340" s="182"/>
      <c r="OHE340" s="134"/>
      <c r="OHF340" s="135"/>
      <c r="OHG340" s="111"/>
      <c r="OHH340" s="178"/>
      <c r="OHI340" s="178"/>
      <c r="OHJ340" s="178"/>
      <c r="OHK340" s="178"/>
      <c r="OHL340" s="179"/>
      <c r="OHM340" s="73"/>
      <c r="OHN340" s="73"/>
      <c r="OHO340" s="180"/>
      <c r="OHP340" s="75"/>
      <c r="OHQ340" s="76"/>
      <c r="OHR340" s="180"/>
      <c r="OHS340" s="180"/>
      <c r="OHT340" s="180"/>
      <c r="OHU340" s="75"/>
      <c r="OHV340" s="76"/>
      <c r="OHW340" s="181"/>
      <c r="OHX340" s="181"/>
      <c r="OHY340" s="182"/>
      <c r="OHZ340" s="134"/>
      <c r="OIA340" s="135"/>
      <c r="OIB340" s="111"/>
      <c r="OIC340" s="178"/>
      <c r="OID340" s="178"/>
      <c r="OIE340" s="178"/>
      <c r="OIF340" s="178"/>
      <c r="OIG340" s="179"/>
      <c r="OIH340" s="73"/>
      <c r="OII340" s="73"/>
      <c r="OIJ340" s="180"/>
      <c r="OIK340" s="75"/>
      <c r="OIL340" s="76"/>
      <c r="OIM340" s="180"/>
      <c r="OIN340" s="180"/>
      <c r="OIO340" s="180"/>
      <c r="OIP340" s="75"/>
      <c r="OIQ340" s="76"/>
      <c r="OIR340" s="181"/>
      <c r="OIS340" s="181"/>
      <c r="OIT340" s="182"/>
      <c r="OIU340" s="134"/>
      <c r="OIV340" s="135"/>
      <c r="OIW340" s="111"/>
      <c r="OIX340" s="178"/>
      <c r="OIY340" s="178"/>
      <c r="OIZ340" s="178"/>
      <c r="OJA340" s="178"/>
      <c r="OJB340" s="179"/>
      <c r="OJC340" s="73"/>
      <c r="OJD340" s="73"/>
      <c r="OJE340" s="180"/>
      <c r="OJF340" s="75"/>
      <c r="OJG340" s="76"/>
      <c r="OJH340" s="180"/>
      <c r="OJI340" s="180"/>
      <c r="OJJ340" s="180"/>
      <c r="OJK340" s="75"/>
      <c r="OJL340" s="76"/>
      <c r="OJM340" s="181"/>
      <c r="OJN340" s="181"/>
      <c r="OJO340" s="182"/>
      <c r="OJP340" s="134"/>
      <c r="OJQ340" s="135"/>
      <c r="OJR340" s="111"/>
      <c r="OJS340" s="178"/>
      <c r="OJT340" s="178"/>
      <c r="OJU340" s="178"/>
      <c r="OJV340" s="178"/>
      <c r="OJW340" s="179"/>
      <c r="OJX340" s="73"/>
      <c r="OJY340" s="73"/>
      <c r="OJZ340" s="180"/>
      <c r="OKA340" s="75"/>
      <c r="OKB340" s="76"/>
      <c r="OKC340" s="180"/>
      <c r="OKD340" s="180"/>
      <c r="OKE340" s="180"/>
      <c r="OKF340" s="75"/>
      <c r="OKG340" s="76"/>
      <c r="OKH340" s="181"/>
      <c r="OKI340" s="181"/>
      <c r="OKJ340" s="182"/>
      <c r="OKK340" s="134"/>
      <c r="OKL340" s="135"/>
      <c r="OKM340" s="111"/>
      <c r="OKN340" s="178"/>
      <c r="OKO340" s="178"/>
      <c r="OKP340" s="178"/>
      <c r="OKQ340" s="178"/>
      <c r="OKR340" s="179"/>
      <c r="OKS340" s="73"/>
      <c r="OKT340" s="73"/>
      <c r="OKU340" s="180"/>
      <c r="OKV340" s="75"/>
      <c r="OKW340" s="76"/>
      <c r="OKX340" s="180"/>
      <c r="OKY340" s="180"/>
      <c r="OKZ340" s="180"/>
      <c r="OLA340" s="75"/>
      <c r="OLB340" s="76"/>
      <c r="OLC340" s="181"/>
      <c r="OLD340" s="181"/>
      <c r="OLE340" s="182"/>
      <c r="OLF340" s="134"/>
      <c r="OLG340" s="135"/>
      <c r="OLH340" s="111"/>
      <c r="OLI340" s="178"/>
      <c r="OLJ340" s="178"/>
      <c r="OLK340" s="178"/>
      <c r="OLL340" s="178"/>
      <c r="OLM340" s="179"/>
      <c r="OLN340" s="73"/>
      <c r="OLO340" s="73"/>
      <c r="OLP340" s="180"/>
      <c r="OLQ340" s="75"/>
      <c r="OLR340" s="76"/>
      <c r="OLS340" s="180"/>
      <c r="OLT340" s="180"/>
      <c r="OLU340" s="180"/>
      <c r="OLV340" s="75"/>
      <c r="OLW340" s="76"/>
      <c r="OLX340" s="181"/>
      <c r="OLY340" s="181"/>
      <c r="OLZ340" s="182"/>
      <c r="OMA340" s="134"/>
      <c r="OMB340" s="135"/>
      <c r="OMC340" s="111"/>
      <c r="OMD340" s="178"/>
      <c r="OME340" s="178"/>
      <c r="OMF340" s="178"/>
      <c r="OMG340" s="178"/>
      <c r="OMH340" s="179"/>
      <c r="OMI340" s="73"/>
      <c r="OMJ340" s="73"/>
      <c r="OMK340" s="180"/>
      <c r="OML340" s="75"/>
      <c r="OMM340" s="76"/>
      <c r="OMN340" s="180"/>
      <c r="OMO340" s="180"/>
      <c r="OMP340" s="180"/>
      <c r="OMQ340" s="75"/>
      <c r="OMR340" s="76"/>
      <c r="OMS340" s="181"/>
      <c r="OMT340" s="181"/>
      <c r="OMU340" s="182"/>
      <c r="OMV340" s="134"/>
      <c r="OMW340" s="135"/>
      <c r="OMX340" s="111"/>
      <c r="OMY340" s="178"/>
      <c r="OMZ340" s="178"/>
      <c r="ONA340" s="178"/>
      <c r="ONB340" s="178"/>
      <c r="ONC340" s="179"/>
      <c r="OND340" s="73"/>
      <c r="ONE340" s="73"/>
      <c r="ONF340" s="180"/>
      <c r="ONG340" s="75"/>
      <c r="ONH340" s="76"/>
      <c r="ONI340" s="180"/>
      <c r="ONJ340" s="180"/>
      <c r="ONK340" s="180"/>
      <c r="ONL340" s="75"/>
      <c r="ONM340" s="76"/>
      <c r="ONN340" s="181"/>
      <c r="ONO340" s="181"/>
      <c r="ONP340" s="182"/>
      <c r="ONQ340" s="134"/>
      <c r="ONR340" s="135"/>
      <c r="ONS340" s="111"/>
      <c r="ONT340" s="178"/>
      <c r="ONU340" s="178"/>
      <c r="ONV340" s="178"/>
      <c r="ONW340" s="178"/>
      <c r="ONX340" s="179"/>
      <c r="ONY340" s="73"/>
      <c r="ONZ340" s="73"/>
      <c r="OOA340" s="180"/>
      <c r="OOB340" s="75"/>
      <c r="OOC340" s="76"/>
      <c r="OOD340" s="180"/>
      <c r="OOE340" s="180"/>
      <c r="OOF340" s="180"/>
      <c r="OOG340" s="75"/>
      <c r="OOH340" s="76"/>
      <c r="OOI340" s="181"/>
      <c r="OOJ340" s="181"/>
      <c r="OOK340" s="182"/>
      <c r="OOL340" s="134"/>
      <c r="OOM340" s="135"/>
      <c r="OON340" s="111"/>
      <c r="OOO340" s="178"/>
      <c r="OOP340" s="178"/>
      <c r="OOQ340" s="178"/>
      <c r="OOR340" s="178"/>
      <c r="OOS340" s="179"/>
      <c r="OOT340" s="73"/>
      <c r="OOU340" s="73"/>
      <c r="OOV340" s="180"/>
      <c r="OOW340" s="75"/>
      <c r="OOX340" s="76"/>
      <c r="OOY340" s="180"/>
      <c r="OOZ340" s="180"/>
      <c r="OPA340" s="180"/>
      <c r="OPB340" s="75"/>
      <c r="OPC340" s="76"/>
      <c r="OPD340" s="181"/>
      <c r="OPE340" s="181"/>
      <c r="OPF340" s="182"/>
      <c r="OPG340" s="134"/>
      <c r="OPH340" s="135"/>
      <c r="OPI340" s="111"/>
      <c r="OPJ340" s="178"/>
      <c r="OPK340" s="178"/>
      <c r="OPL340" s="178"/>
      <c r="OPM340" s="178"/>
      <c r="OPN340" s="179"/>
      <c r="OPO340" s="73"/>
      <c r="OPP340" s="73"/>
      <c r="OPQ340" s="180"/>
      <c r="OPR340" s="75"/>
      <c r="OPS340" s="76"/>
      <c r="OPT340" s="180"/>
      <c r="OPU340" s="180"/>
      <c r="OPV340" s="180"/>
      <c r="OPW340" s="75"/>
      <c r="OPX340" s="76"/>
      <c r="OPY340" s="181"/>
      <c r="OPZ340" s="181"/>
      <c r="OQA340" s="182"/>
      <c r="OQB340" s="134"/>
      <c r="OQC340" s="135"/>
      <c r="OQD340" s="111"/>
      <c r="OQE340" s="178"/>
      <c r="OQF340" s="178"/>
      <c r="OQG340" s="178"/>
      <c r="OQH340" s="178"/>
      <c r="OQI340" s="179"/>
      <c r="OQJ340" s="73"/>
      <c r="OQK340" s="73"/>
      <c r="OQL340" s="180"/>
      <c r="OQM340" s="75"/>
      <c r="OQN340" s="76"/>
      <c r="OQO340" s="180"/>
      <c r="OQP340" s="180"/>
      <c r="OQQ340" s="180"/>
      <c r="OQR340" s="75"/>
      <c r="OQS340" s="76"/>
      <c r="OQT340" s="181"/>
      <c r="OQU340" s="181"/>
      <c r="OQV340" s="182"/>
      <c r="OQW340" s="134"/>
      <c r="OQX340" s="135"/>
      <c r="OQY340" s="111"/>
      <c r="OQZ340" s="178"/>
      <c r="ORA340" s="178"/>
      <c r="ORB340" s="178"/>
      <c r="ORC340" s="178"/>
      <c r="ORD340" s="179"/>
      <c r="ORE340" s="73"/>
      <c r="ORF340" s="73"/>
      <c r="ORG340" s="180"/>
      <c r="ORH340" s="75"/>
      <c r="ORI340" s="76"/>
      <c r="ORJ340" s="180"/>
      <c r="ORK340" s="180"/>
      <c r="ORL340" s="180"/>
      <c r="ORM340" s="75"/>
      <c r="ORN340" s="76"/>
      <c r="ORO340" s="181"/>
      <c r="ORP340" s="181"/>
      <c r="ORQ340" s="182"/>
      <c r="ORR340" s="134"/>
      <c r="ORS340" s="135"/>
      <c r="ORT340" s="111"/>
      <c r="ORU340" s="178"/>
      <c r="ORV340" s="178"/>
      <c r="ORW340" s="178"/>
      <c r="ORX340" s="178"/>
      <c r="ORY340" s="179"/>
      <c r="ORZ340" s="73"/>
      <c r="OSA340" s="73"/>
      <c r="OSB340" s="180"/>
      <c r="OSC340" s="75"/>
      <c r="OSD340" s="76"/>
      <c r="OSE340" s="180"/>
      <c r="OSF340" s="180"/>
      <c r="OSG340" s="180"/>
      <c r="OSH340" s="75"/>
      <c r="OSI340" s="76"/>
      <c r="OSJ340" s="181"/>
      <c r="OSK340" s="181"/>
      <c r="OSL340" s="182"/>
      <c r="OSM340" s="134"/>
      <c r="OSN340" s="135"/>
      <c r="OSO340" s="111"/>
      <c r="OSP340" s="178"/>
      <c r="OSQ340" s="178"/>
      <c r="OSR340" s="178"/>
      <c r="OSS340" s="178"/>
      <c r="OST340" s="179"/>
      <c r="OSU340" s="73"/>
      <c r="OSV340" s="73"/>
      <c r="OSW340" s="180"/>
      <c r="OSX340" s="75"/>
      <c r="OSY340" s="76"/>
      <c r="OSZ340" s="180"/>
      <c r="OTA340" s="180"/>
      <c r="OTB340" s="180"/>
      <c r="OTC340" s="75"/>
      <c r="OTD340" s="76"/>
      <c r="OTE340" s="181"/>
      <c r="OTF340" s="181"/>
      <c r="OTG340" s="182"/>
      <c r="OTH340" s="134"/>
      <c r="OTI340" s="135"/>
      <c r="OTJ340" s="111"/>
      <c r="OTK340" s="178"/>
      <c r="OTL340" s="178"/>
      <c r="OTM340" s="178"/>
      <c r="OTN340" s="178"/>
      <c r="OTO340" s="179"/>
      <c r="OTP340" s="73"/>
      <c r="OTQ340" s="73"/>
      <c r="OTR340" s="180"/>
      <c r="OTS340" s="75"/>
      <c r="OTT340" s="76"/>
      <c r="OTU340" s="180"/>
      <c r="OTV340" s="180"/>
      <c r="OTW340" s="180"/>
      <c r="OTX340" s="75"/>
      <c r="OTY340" s="76"/>
      <c r="OTZ340" s="181"/>
      <c r="OUA340" s="181"/>
      <c r="OUB340" s="182"/>
      <c r="OUC340" s="134"/>
      <c r="OUD340" s="135"/>
      <c r="OUE340" s="111"/>
      <c r="OUF340" s="178"/>
      <c r="OUG340" s="178"/>
      <c r="OUH340" s="178"/>
      <c r="OUI340" s="178"/>
      <c r="OUJ340" s="179"/>
      <c r="OUK340" s="73"/>
      <c r="OUL340" s="73"/>
      <c r="OUM340" s="180"/>
      <c r="OUN340" s="75"/>
      <c r="OUO340" s="76"/>
      <c r="OUP340" s="180"/>
      <c r="OUQ340" s="180"/>
      <c r="OUR340" s="180"/>
      <c r="OUS340" s="75"/>
      <c r="OUT340" s="76"/>
      <c r="OUU340" s="181"/>
      <c r="OUV340" s="181"/>
      <c r="OUW340" s="182"/>
      <c r="OUX340" s="134"/>
      <c r="OUY340" s="135"/>
      <c r="OUZ340" s="111"/>
      <c r="OVA340" s="178"/>
      <c r="OVB340" s="178"/>
      <c r="OVC340" s="178"/>
      <c r="OVD340" s="178"/>
      <c r="OVE340" s="179"/>
      <c r="OVF340" s="73"/>
      <c r="OVG340" s="73"/>
      <c r="OVH340" s="180"/>
      <c r="OVI340" s="75"/>
      <c r="OVJ340" s="76"/>
      <c r="OVK340" s="180"/>
      <c r="OVL340" s="180"/>
      <c r="OVM340" s="180"/>
      <c r="OVN340" s="75"/>
      <c r="OVO340" s="76"/>
      <c r="OVP340" s="181"/>
      <c r="OVQ340" s="181"/>
      <c r="OVR340" s="182"/>
      <c r="OVS340" s="134"/>
      <c r="OVT340" s="135"/>
      <c r="OVU340" s="111"/>
      <c r="OVV340" s="178"/>
      <c r="OVW340" s="178"/>
      <c r="OVX340" s="178"/>
      <c r="OVY340" s="178"/>
      <c r="OVZ340" s="179"/>
      <c r="OWA340" s="73"/>
      <c r="OWB340" s="73"/>
      <c r="OWC340" s="180"/>
      <c r="OWD340" s="75"/>
      <c r="OWE340" s="76"/>
      <c r="OWF340" s="180"/>
      <c r="OWG340" s="180"/>
      <c r="OWH340" s="180"/>
      <c r="OWI340" s="75"/>
      <c r="OWJ340" s="76"/>
      <c r="OWK340" s="181"/>
      <c r="OWL340" s="181"/>
      <c r="OWM340" s="182"/>
      <c r="OWN340" s="134"/>
      <c r="OWO340" s="135"/>
      <c r="OWP340" s="111"/>
      <c r="OWQ340" s="178"/>
      <c r="OWR340" s="178"/>
      <c r="OWS340" s="178"/>
      <c r="OWT340" s="178"/>
      <c r="OWU340" s="179"/>
      <c r="OWV340" s="73"/>
      <c r="OWW340" s="73"/>
      <c r="OWX340" s="180"/>
      <c r="OWY340" s="75"/>
      <c r="OWZ340" s="76"/>
      <c r="OXA340" s="180"/>
      <c r="OXB340" s="180"/>
      <c r="OXC340" s="180"/>
      <c r="OXD340" s="75"/>
      <c r="OXE340" s="76"/>
      <c r="OXF340" s="181"/>
      <c r="OXG340" s="181"/>
      <c r="OXH340" s="182"/>
      <c r="OXI340" s="134"/>
      <c r="OXJ340" s="135"/>
      <c r="OXK340" s="111"/>
      <c r="OXL340" s="178"/>
      <c r="OXM340" s="178"/>
      <c r="OXN340" s="178"/>
      <c r="OXO340" s="178"/>
      <c r="OXP340" s="179"/>
      <c r="OXQ340" s="73"/>
      <c r="OXR340" s="73"/>
      <c r="OXS340" s="180"/>
      <c r="OXT340" s="75"/>
      <c r="OXU340" s="76"/>
      <c r="OXV340" s="180"/>
      <c r="OXW340" s="180"/>
      <c r="OXX340" s="180"/>
      <c r="OXY340" s="75"/>
      <c r="OXZ340" s="76"/>
      <c r="OYA340" s="181"/>
      <c r="OYB340" s="181"/>
      <c r="OYC340" s="182"/>
      <c r="OYD340" s="134"/>
      <c r="OYE340" s="135"/>
      <c r="OYF340" s="111"/>
      <c r="OYG340" s="178"/>
      <c r="OYH340" s="178"/>
      <c r="OYI340" s="178"/>
      <c r="OYJ340" s="178"/>
      <c r="OYK340" s="179"/>
      <c r="OYL340" s="73"/>
      <c r="OYM340" s="73"/>
      <c r="OYN340" s="180"/>
      <c r="OYO340" s="75"/>
      <c r="OYP340" s="76"/>
      <c r="OYQ340" s="180"/>
      <c r="OYR340" s="180"/>
      <c r="OYS340" s="180"/>
      <c r="OYT340" s="75"/>
      <c r="OYU340" s="76"/>
      <c r="OYV340" s="181"/>
      <c r="OYW340" s="181"/>
      <c r="OYX340" s="182"/>
      <c r="OYY340" s="134"/>
      <c r="OYZ340" s="135"/>
      <c r="OZA340" s="111"/>
      <c r="OZB340" s="178"/>
      <c r="OZC340" s="178"/>
      <c r="OZD340" s="178"/>
      <c r="OZE340" s="178"/>
      <c r="OZF340" s="179"/>
      <c r="OZG340" s="73"/>
      <c r="OZH340" s="73"/>
      <c r="OZI340" s="180"/>
      <c r="OZJ340" s="75"/>
      <c r="OZK340" s="76"/>
      <c r="OZL340" s="180"/>
      <c r="OZM340" s="180"/>
      <c r="OZN340" s="180"/>
      <c r="OZO340" s="75"/>
      <c r="OZP340" s="76"/>
      <c r="OZQ340" s="181"/>
      <c r="OZR340" s="181"/>
      <c r="OZS340" s="182"/>
      <c r="OZT340" s="134"/>
      <c r="OZU340" s="135"/>
      <c r="OZV340" s="111"/>
      <c r="OZW340" s="178"/>
      <c r="OZX340" s="178"/>
      <c r="OZY340" s="178"/>
      <c r="OZZ340" s="178"/>
      <c r="PAA340" s="179"/>
      <c r="PAB340" s="73"/>
      <c r="PAC340" s="73"/>
      <c r="PAD340" s="180"/>
      <c r="PAE340" s="75"/>
      <c r="PAF340" s="76"/>
      <c r="PAG340" s="180"/>
      <c r="PAH340" s="180"/>
      <c r="PAI340" s="180"/>
      <c r="PAJ340" s="75"/>
      <c r="PAK340" s="76"/>
      <c r="PAL340" s="181"/>
      <c r="PAM340" s="181"/>
      <c r="PAN340" s="182"/>
      <c r="PAO340" s="134"/>
      <c r="PAP340" s="135"/>
      <c r="PAQ340" s="111"/>
      <c r="PAR340" s="178"/>
      <c r="PAS340" s="178"/>
      <c r="PAT340" s="178"/>
      <c r="PAU340" s="178"/>
      <c r="PAV340" s="179"/>
      <c r="PAW340" s="73"/>
      <c r="PAX340" s="73"/>
      <c r="PAY340" s="180"/>
      <c r="PAZ340" s="75"/>
      <c r="PBA340" s="76"/>
      <c r="PBB340" s="180"/>
      <c r="PBC340" s="180"/>
      <c r="PBD340" s="180"/>
      <c r="PBE340" s="75"/>
      <c r="PBF340" s="76"/>
      <c r="PBG340" s="181"/>
      <c r="PBH340" s="181"/>
      <c r="PBI340" s="182"/>
      <c r="PBJ340" s="134"/>
      <c r="PBK340" s="135"/>
      <c r="PBL340" s="111"/>
      <c r="PBM340" s="178"/>
      <c r="PBN340" s="178"/>
      <c r="PBO340" s="178"/>
      <c r="PBP340" s="178"/>
      <c r="PBQ340" s="179"/>
      <c r="PBR340" s="73"/>
      <c r="PBS340" s="73"/>
      <c r="PBT340" s="180"/>
      <c r="PBU340" s="75"/>
      <c r="PBV340" s="76"/>
      <c r="PBW340" s="180"/>
      <c r="PBX340" s="180"/>
      <c r="PBY340" s="180"/>
      <c r="PBZ340" s="75"/>
      <c r="PCA340" s="76"/>
      <c r="PCB340" s="181"/>
      <c r="PCC340" s="181"/>
      <c r="PCD340" s="182"/>
      <c r="PCE340" s="134"/>
      <c r="PCF340" s="135"/>
      <c r="PCG340" s="111"/>
      <c r="PCH340" s="178"/>
      <c r="PCI340" s="178"/>
      <c r="PCJ340" s="178"/>
      <c r="PCK340" s="178"/>
      <c r="PCL340" s="179"/>
      <c r="PCM340" s="73"/>
      <c r="PCN340" s="73"/>
      <c r="PCO340" s="180"/>
      <c r="PCP340" s="75"/>
      <c r="PCQ340" s="76"/>
      <c r="PCR340" s="180"/>
      <c r="PCS340" s="180"/>
      <c r="PCT340" s="180"/>
      <c r="PCU340" s="75"/>
      <c r="PCV340" s="76"/>
      <c r="PCW340" s="181"/>
      <c r="PCX340" s="181"/>
      <c r="PCY340" s="182"/>
      <c r="PCZ340" s="134"/>
      <c r="PDA340" s="135"/>
      <c r="PDB340" s="111"/>
      <c r="PDC340" s="178"/>
      <c r="PDD340" s="178"/>
      <c r="PDE340" s="178"/>
      <c r="PDF340" s="178"/>
      <c r="PDG340" s="179"/>
      <c r="PDH340" s="73"/>
      <c r="PDI340" s="73"/>
      <c r="PDJ340" s="180"/>
      <c r="PDK340" s="75"/>
      <c r="PDL340" s="76"/>
      <c r="PDM340" s="180"/>
      <c r="PDN340" s="180"/>
      <c r="PDO340" s="180"/>
      <c r="PDP340" s="75"/>
      <c r="PDQ340" s="76"/>
      <c r="PDR340" s="181"/>
      <c r="PDS340" s="181"/>
      <c r="PDT340" s="182"/>
      <c r="PDU340" s="134"/>
      <c r="PDV340" s="135"/>
      <c r="PDW340" s="111"/>
      <c r="PDX340" s="178"/>
      <c r="PDY340" s="178"/>
      <c r="PDZ340" s="178"/>
      <c r="PEA340" s="178"/>
      <c r="PEB340" s="179"/>
      <c r="PEC340" s="73"/>
      <c r="PED340" s="73"/>
      <c r="PEE340" s="180"/>
      <c r="PEF340" s="75"/>
      <c r="PEG340" s="76"/>
      <c r="PEH340" s="180"/>
      <c r="PEI340" s="180"/>
      <c r="PEJ340" s="180"/>
      <c r="PEK340" s="75"/>
      <c r="PEL340" s="76"/>
      <c r="PEM340" s="181"/>
      <c r="PEN340" s="181"/>
      <c r="PEO340" s="182"/>
      <c r="PEP340" s="134"/>
      <c r="PEQ340" s="135"/>
      <c r="PER340" s="111"/>
      <c r="PES340" s="178"/>
      <c r="PET340" s="178"/>
      <c r="PEU340" s="178"/>
      <c r="PEV340" s="178"/>
      <c r="PEW340" s="179"/>
      <c r="PEX340" s="73"/>
      <c r="PEY340" s="73"/>
      <c r="PEZ340" s="180"/>
      <c r="PFA340" s="75"/>
      <c r="PFB340" s="76"/>
      <c r="PFC340" s="180"/>
      <c r="PFD340" s="180"/>
      <c r="PFE340" s="180"/>
      <c r="PFF340" s="75"/>
      <c r="PFG340" s="76"/>
      <c r="PFH340" s="181"/>
      <c r="PFI340" s="181"/>
      <c r="PFJ340" s="182"/>
      <c r="PFK340" s="134"/>
      <c r="PFL340" s="135"/>
      <c r="PFM340" s="111"/>
      <c r="PFN340" s="178"/>
      <c r="PFO340" s="178"/>
      <c r="PFP340" s="178"/>
      <c r="PFQ340" s="178"/>
      <c r="PFR340" s="179"/>
      <c r="PFS340" s="73"/>
      <c r="PFT340" s="73"/>
      <c r="PFU340" s="180"/>
      <c r="PFV340" s="75"/>
      <c r="PFW340" s="76"/>
      <c r="PFX340" s="180"/>
      <c r="PFY340" s="180"/>
      <c r="PFZ340" s="180"/>
      <c r="PGA340" s="75"/>
      <c r="PGB340" s="76"/>
      <c r="PGC340" s="181"/>
      <c r="PGD340" s="181"/>
      <c r="PGE340" s="182"/>
      <c r="PGF340" s="134"/>
      <c r="PGG340" s="135"/>
      <c r="PGH340" s="111"/>
      <c r="PGI340" s="178"/>
      <c r="PGJ340" s="178"/>
      <c r="PGK340" s="178"/>
      <c r="PGL340" s="178"/>
      <c r="PGM340" s="179"/>
      <c r="PGN340" s="73"/>
      <c r="PGO340" s="73"/>
      <c r="PGP340" s="180"/>
      <c r="PGQ340" s="75"/>
      <c r="PGR340" s="76"/>
      <c r="PGS340" s="180"/>
      <c r="PGT340" s="180"/>
      <c r="PGU340" s="180"/>
      <c r="PGV340" s="75"/>
      <c r="PGW340" s="76"/>
      <c r="PGX340" s="181"/>
      <c r="PGY340" s="181"/>
      <c r="PGZ340" s="182"/>
      <c r="PHA340" s="134"/>
      <c r="PHB340" s="135"/>
      <c r="PHC340" s="111"/>
      <c r="PHD340" s="178"/>
      <c r="PHE340" s="178"/>
      <c r="PHF340" s="178"/>
      <c r="PHG340" s="178"/>
      <c r="PHH340" s="179"/>
      <c r="PHI340" s="73"/>
      <c r="PHJ340" s="73"/>
      <c r="PHK340" s="180"/>
      <c r="PHL340" s="75"/>
      <c r="PHM340" s="76"/>
      <c r="PHN340" s="180"/>
      <c r="PHO340" s="180"/>
      <c r="PHP340" s="180"/>
      <c r="PHQ340" s="75"/>
      <c r="PHR340" s="76"/>
      <c r="PHS340" s="181"/>
      <c r="PHT340" s="181"/>
      <c r="PHU340" s="182"/>
      <c r="PHV340" s="134"/>
      <c r="PHW340" s="135"/>
      <c r="PHX340" s="111"/>
      <c r="PHY340" s="178"/>
      <c r="PHZ340" s="178"/>
      <c r="PIA340" s="178"/>
      <c r="PIB340" s="178"/>
      <c r="PIC340" s="179"/>
      <c r="PID340" s="73"/>
      <c r="PIE340" s="73"/>
      <c r="PIF340" s="180"/>
      <c r="PIG340" s="75"/>
      <c r="PIH340" s="76"/>
      <c r="PII340" s="180"/>
      <c r="PIJ340" s="180"/>
      <c r="PIK340" s="180"/>
      <c r="PIL340" s="75"/>
      <c r="PIM340" s="76"/>
      <c r="PIN340" s="181"/>
      <c r="PIO340" s="181"/>
      <c r="PIP340" s="182"/>
      <c r="PIQ340" s="134"/>
      <c r="PIR340" s="135"/>
      <c r="PIS340" s="111"/>
      <c r="PIT340" s="178"/>
      <c r="PIU340" s="178"/>
      <c r="PIV340" s="178"/>
      <c r="PIW340" s="178"/>
      <c r="PIX340" s="179"/>
      <c r="PIY340" s="73"/>
      <c r="PIZ340" s="73"/>
      <c r="PJA340" s="180"/>
      <c r="PJB340" s="75"/>
      <c r="PJC340" s="76"/>
      <c r="PJD340" s="180"/>
      <c r="PJE340" s="180"/>
      <c r="PJF340" s="180"/>
      <c r="PJG340" s="75"/>
      <c r="PJH340" s="76"/>
      <c r="PJI340" s="181"/>
      <c r="PJJ340" s="181"/>
      <c r="PJK340" s="182"/>
      <c r="PJL340" s="134"/>
      <c r="PJM340" s="135"/>
      <c r="PJN340" s="111"/>
      <c r="PJO340" s="178"/>
      <c r="PJP340" s="178"/>
      <c r="PJQ340" s="178"/>
      <c r="PJR340" s="178"/>
      <c r="PJS340" s="179"/>
      <c r="PJT340" s="73"/>
      <c r="PJU340" s="73"/>
      <c r="PJV340" s="180"/>
      <c r="PJW340" s="75"/>
      <c r="PJX340" s="76"/>
      <c r="PJY340" s="180"/>
      <c r="PJZ340" s="180"/>
      <c r="PKA340" s="180"/>
      <c r="PKB340" s="75"/>
      <c r="PKC340" s="76"/>
      <c r="PKD340" s="181"/>
      <c r="PKE340" s="181"/>
      <c r="PKF340" s="182"/>
      <c r="PKG340" s="134"/>
      <c r="PKH340" s="135"/>
      <c r="PKI340" s="111"/>
      <c r="PKJ340" s="178"/>
      <c r="PKK340" s="178"/>
      <c r="PKL340" s="178"/>
      <c r="PKM340" s="178"/>
      <c r="PKN340" s="179"/>
      <c r="PKO340" s="73"/>
      <c r="PKP340" s="73"/>
      <c r="PKQ340" s="180"/>
      <c r="PKR340" s="75"/>
      <c r="PKS340" s="76"/>
      <c r="PKT340" s="180"/>
      <c r="PKU340" s="180"/>
      <c r="PKV340" s="180"/>
      <c r="PKW340" s="75"/>
      <c r="PKX340" s="76"/>
      <c r="PKY340" s="181"/>
      <c r="PKZ340" s="181"/>
      <c r="PLA340" s="182"/>
      <c r="PLB340" s="134"/>
      <c r="PLC340" s="135"/>
      <c r="PLD340" s="111"/>
      <c r="PLE340" s="178"/>
      <c r="PLF340" s="178"/>
      <c r="PLG340" s="178"/>
      <c r="PLH340" s="178"/>
      <c r="PLI340" s="179"/>
      <c r="PLJ340" s="73"/>
      <c r="PLK340" s="73"/>
      <c r="PLL340" s="180"/>
      <c r="PLM340" s="75"/>
      <c r="PLN340" s="76"/>
      <c r="PLO340" s="180"/>
      <c r="PLP340" s="180"/>
      <c r="PLQ340" s="180"/>
      <c r="PLR340" s="75"/>
      <c r="PLS340" s="76"/>
      <c r="PLT340" s="181"/>
      <c r="PLU340" s="181"/>
      <c r="PLV340" s="182"/>
      <c r="PLW340" s="134"/>
      <c r="PLX340" s="135"/>
      <c r="PLY340" s="111"/>
      <c r="PLZ340" s="178"/>
      <c r="PMA340" s="178"/>
      <c r="PMB340" s="178"/>
      <c r="PMC340" s="178"/>
      <c r="PMD340" s="179"/>
      <c r="PME340" s="73"/>
      <c r="PMF340" s="73"/>
      <c r="PMG340" s="180"/>
      <c r="PMH340" s="75"/>
      <c r="PMI340" s="76"/>
      <c r="PMJ340" s="180"/>
      <c r="PMK340" s="180"/>
      <c r="PML340" s="180"/>
      <c r="PMM340" s="75"/>
      <c r="PMN340" s="76"/>
      <c r="PMO340" s="181"/>
      <c r="PMP340" s="181"/>
      <c r="PMQ340" s="182"/>
      <c r="PMR340" s="134"/>
      <c r="PMS340" s="135"/>
      <c r="PMT340" s="111"/>
      <c r="PMU340" s="178"/>
      <c r="PMV340" s="178"/>
      <c r="PMW340" s="178"/>
      <c r="PMX340" s="178"/>
      <c r="PMY340" s="179"/>
      <c r="PMZ340" s="73"/>
      <c r="PNA340" s="73"/>
      <c r="PNB340" s="180"/>
      <c r="PNC340" s="75"/>
      <c r="PND340" s="76"/>
      <c r="PNE340" s="180"/>
      <c r="PNF340" s="180"/>
      <c r="PNG340" s="180"/>
      <c r="PNH340" s="75"/>
      <c r="PNI340" s="76"/>
      <c r="PNJ340" s="181"/>
      <c r="PNK340" s="181"/>
      <c r="PNL340" s="182"/>
      <c r="PNM340" s="134"/>
      <c r="PNN340" s="135"/>
      <c r="PNO340" s="111"/>
      <c r="PNP340" s="178"/>
      <c r="PNQ340" s="178"/>
      <c r="PNR340" s="178"/>
      <c r="PNS340" s="178"/>
      <c r="PNT340" s="179"/>
      <c r="PNU340" s="73"/>
      <c r="PNV340" s="73"/>
      <c r="PNW340" s="180"/>
      <c r="PNX340" s="75"/>
      <c r="PNY340" s="76"/>
      <c r="PNZ340" s="180"/>
      <c r="POA340" s="180"/>
      <c r="POB340" s="180"/>
      <c r="POC340" s="75"/>
      <c r="POD340" s="76"/>
      <c r="POE340" s="181"/>
      <c r="POF340" s="181"/>
      <c r="POG340" s="182"/>
      <c r="POH340" s="134"/>
      <c r="POI340" s="135"/>
      <c r="POJ340" s="111"/>
      <c r="POK340" s="178"/>
      <c r="POL340" s="178"/>
      <c r="POM340" s="178"/>
      <c r="PON340" s="178"/>
      <c r="POO340" s="179"/>
      <c r="POP340" s="73"/>
      <c r="POQ340" s="73"/>
      <c r="POR340" s="180"/>
      <c r="POS340" s="75"/>
      <c r="POT340" s="76"/>
      <c r="POU340" s="180"/>
      <c r="POV340" s="180"/>
      <c r="POW340" s="180"/>
      <c r="POX340" s="75"/>
      <c r="POY340" s="76"/>
      <c r="POZ340" s="181"/>
      <c r="PPA340" s="181"/>
      <c r="PPB340" s="182"/>
      <c r="PPC340" s="134"/>
      <c r="PPD340" s="135"/>
      <c r="PPE340" s="111"/>
      <c r="PPF340" s="178"/>
      <c r="PPG340" s="178"/>
      <c r="PPH340" s="178"/>
      <c r="PPI340" s="178"/>
      <c r="PPJ340" s="179"/>
      <c r="PPK340" s="73"/>
      <c r="PPL340" s="73"/>
      <c r="PPM340" s="180"/>
      <c r="PPN340" s="75"/>
      <c r="PPO340" s="76"/>
      <c r="PPP340" s="180"/>
      <c r="PPQ340" s="180"/>
      <c r="PPR340" s="180"/>
      <c r="PPS340" s="75"/>
      <c r="PPT340" s="76"/>
      <c r="PPU340" s="181"/>
      <c r="PPV340" s="181"/>
      <c r="PPW340" s="182"/>
      <c r="PPX340" s="134"/>
      <c r="PPY340" s="135"/>
      <c r="PPZ340" s="111"/>
      <c r="PQA340" s="178"/>
      <c r="PQB340" s="178"/>
      <c r="PQC340" s="178"/>
      <c r="PQD340" s="178"/>
      <c r="PQE340" s="179"/>
      <c r="PQF340" s="73"/>
      <c r="PQG340" s="73"/>
      <c r="PQH340" s="180"/>
      <c r="PQI340" s="75"/>
      <c r="PQJ340" s="76"/>
      <c r="PQK340" s="180"/>
      <c r="PQL340" s="180"/>
      <c r="PQM340" s="180"/>
      <c r="PQN340" s="75"/>
      <c r="PQO340" s="76"/>
      <c r="PQP340" s="181"/>
      <c r="PQQ340" s="181"/>
      <c r="PQR340" s="182"/>
      <c r="PQS340" s="134"/>
      <c r="PQT340" s="135"/>
      <c r="PQU340" s="111"/>
      <c r="PQV340" s="178"/>
      <c r="PQW340" s="178"/>
      <c r="PQX340" s="178"/>
      <c r="PQY340" s="178"/>
      <c r="PQZ340" s="179"/>
      <c r="PRA340" s="73"/>
      <c r="PRB340" s="73"/>
      <c r="PRC340" s="180"/>
      <c r="PRD340" s="75"/>
      <c r="PRE340" s="76"/>
      <c r="PRF340" s="180"/>
      <c r="PRG340" s="180"/>
      <c r="PRH340" s="180"/>
      <c r="PRI340" s="75"/>
      <c r="PRJ340" s="76"/>
      <c r="PRK340" s="181"/>
      <c r="PRL340" s="181"/>
      <c r="PRM340" s="182"/>
      <c r="PRN340" s="134"/>
      <c r="PRO340" s="135"/>
      <c r="PRP340" s="111"/>
      <c r="PRQ340" s="178"/>
      <c r="PRR340" s="178"/>
      <c r="PRS340" s="178"/>
      <c r="PRT340" s="178"/>
      <c r="PRU340" s="179"/>
      <c r="PRV340" s="73"/>
      <c r="PRW340" s="73"/>
      <c r="PRX340" s="180"/>
      <c r="PRY340" s="75"/>
      <c r="PRZ340" s="76"/>
      <c r="PSA340" s="180"/>
      <c r="PSB340" s="180"/>
      <c r="PSC340" s="180"/>
      <c r="PSD340" s="75"/>
      <c r="PSE340" s="76"/>
      <c r="PSF340" s="181"/>
      <c r="PSG340" s="181"/>
      <c r="PSH340" s="182"/>
      <c r="PSI340" s="134"/>
      <c r="PSJ340" s="135"/>
      <c r="PSK340" s="111"/>
      <c r="PSL340" s="178"/>
      <c r="PSM340" s="178"/>
      <c r="PSN340" s="178"/>
      <c r="PSO340" s="178"/>
      <c r="PSP340" s="179"/>
      <c r="PSQ340" s="73"/>
      <c r="PSR340" s="73"/>
      <c r="PSS340" s="180"/>
      <c r="PST340" s="75"/>
      <c r="PSU340" s="76"/>
      <c r="PSV340" s="180"/>
      <c r="PSW340" s="180"/>
      <c r="PSX340" s="180"/>
      <c r="PSY340" s="75"/>
      <c r="PSZ340" s="76"/>
      <c r="PTA340" s="181"/>
      <c r="PTB340" s="181"/>
      <c r="PTC340" s="182"/>
      <c r="PTD340" s="134"/>
      <c r="PTE340" s="135"/>
      <c r="PTF340" s="111"/>
      <c r="PTG340" s="178"/>
      <c r="PTH340" s="178"/>
      <c r="PTI340" s="178"/>
      <c r="PTJ340" s="178"/>
      <c r="PTK340" s="179"/>
      <c r="PTL340" s="73"/>
      <c r="PTM340" s="73"/>
      <c r="PTN340" s="180"/>
      <c r="PTO340" s="75"/>
      <c r="PTP340" s="76"/>
      <c r="PTQ340" s="180"/>
      <c r="PTR340" s="180"/>
      <c r="PTS340" s="180"/>
      <c r="PTT340" s="75"/>
      <c r="PTU340" s="76"/>
      <c r="PTV340" s="181"/>
      <c r="PTW340" s="181"/>
      <c r="PTX340" s="182"/>
      <c r="PTY340" s="134"/>
      <c r="PTZ340" s="135"/>
      <c r="PUA340" s="111"/>
      <c r="PUB340" s="178"/>
      <c r="PUC340" s="178"/>
      <c r="PUD340" s="178"/>
      <c r="PUE340" s="178"/>
      <c r="PUF340" s="179"/>
      <c r="PUG340" s="73"/>
      <c r="PUH340" s="73"/>
      <c r="PUI340" s="180"/>
      <c r="PUJ340" s="75"/>
      <c r="PUK340" s="76"/>
      <c r="PUL340" s="180"/>
      <c r="PUM340" s="180"/>
      <c r="PUN340" s="180"/>
      <c r="PUO340" s="75"/>
      <c r="PUP340" s="76"/>
      <c r="PUQ340" s="181"/>
      <c r="PUR340" s="181"/>
      <c r="PUS340" s="182"/>
      <c r="PUT340" s="134"/>
      <c r="PUU340" s="135"/>
      <c r="PUV340" s="111"/>
      <c r="PUW340" s="178"/>
      <c r="PUX340" s="178"/>
      <c r="PUY340" s="178"/>
      <c r="PUZ340" s="178"/>
      <c r="PVA340" s="179"/>
      <c r="PVB340" s="73"/>
      <c r="PVC340" s="73"/>
      <c r="PVD340" s="180"/>
      <c r="PVE340" s="75"/>
      <c r="PVF340" s="76"/>
      <c r="PVG340" s="180"/>
      <c r="PVH340" s="180"/>
      <c r="PVI340" s="180"/>
      <c r="PVJ340" s="75"/>
      <c r="PVK340" s="76"/>
      <c r="PVL340" s="181"/>
      <c r="PVM340" s="181"/>
      <c r="PVN340" s="182"/>
      <c r="PVO340" s="134"/>
      <c r="PVP340" s="135"/>
      <c r="PVQ340" s="111"/>
      <c r="PVR340" s="178"/>
      <c r="PVS340" s="178"/>
      <c r="PVT340" s="178"/>
      <c r="PVU340" s="178"/>
      <c r="PVV340" s="179"/>
      <c r="PVW340" s="73"/>
      <c r="PVX340" s="73"/>
      <c r="PVY340" s="180"/>
      <c r="PVZ340" s="75"/>
      <c r="PWA340" s="76"/>
      <c r="PWB340" s="180"/>
      <c r="PWC340" s="180"/>
      <c r="PWD340" s="180"/>
      <c r="PWE340" s="75"/>
      <c r="PWF340" s="76"/>
      <c r="PWG340" s="181"/>
      <c r="PWH340" s="181"/>
      <c r="PWI340" s="182"/>
      <c r="PWJ340" s="134"/>
      <c r="PWK340" s="135"/>
      <c r="PWL340" s="111"/>
      <c r="PWM340" s="178"/>
      <c r="PWN340" s="178"/>
      <c r="PWO340" s="178"/>
      <c r="PWP340" s="178"/>
      <c r="PWQ340" s="179"/>
      <c r="PWR340" s="73"/>
      <c r="PWS340" s="73"/>
      <c r="PWT340" s="180"/>
      <c r="PWU340" s="75"/>
      <c r="PWV340" s="76"/>
      <c r="PWW340" s="180"/>
      <c r="PWX340" s="180"/>
      <c r="PWY340" s="180"/>
      <c r="PWZ340" s="75"/>
      <c r="PXA340" s="76"/>
      <c r="PXB340" s="181"/>
      <c r="PXC340" s="181"/>
      <c r="PXD340" s="182"/>
      <c r="PXE340" s="134"/>
      <c r="PXF340" s="135"/>
      <c r="PXG340" s="111"/>
      <c r="PXH340" s="178"/>
      <c r="PXI340" s="178"/>
      <c r="PXJ340" s="178"/>
      <c r="PXK340" s="178"/>
      <c r="PXL340" s="179"/>
      <c r="PXM340" s="73"/>
      <c r="PXN340" s="73"/>
      <c r="PXO340" s="180"/>
      <c r="PXP340" s="75"/>
      <c r="PXQ340" s="76"/>
      <c r="PXR340" s="180"/>
      <c r="PXS340" s="180"/>
      <c r="PXT340" s="180"/>
      <c r="PXU340" s="75"/>
      <c r="PXV340" s="76"/>
      <c r="PXW340" s="181"/>
      <c r="PXX340" s="181"/>
      <c r="PXY340" s="182"/>
      <c r="PXZ340" s="134"/>
      <c r="PYA340" s="135"/>
      <c r="PYB340" s="111"/>
      <c r="PYC340" s="178"/>
      <c r="PYD340" s="178"/>
      <c r="PYE340" s="178"/>
      <c r="PYF340" s="178"/>
      <c r="PYG340" s="179"/>
      <c r="PYH340" s="73"/>
      <c r="PYI340" s="73"/>
      <c r="PYJ340" s="180"/>
      <c r="PYK340" s="75"/>
      <c r="PYL340" s="76"/>
      <c r="PYM340" s="180"/>
      <c r="PYN340" s="180"/>
      <c r="PYO340" s="180"/>
      <c r="PYP340" s="75"/>
      <c r="PYQ340" s="76"/>
      <c r="PYR340" s="181"/>
      <c r="PYS340" s="181"/>
      <c r="PYT340" s="182"/>
      <c r="PYU340" s="134"/>
      <c r="PYV340" s="135"/>
      <c r="PYW340" s="111"/>
      <c r="PYX340" s="178"/>
      <c r="PYY340" s="178"/>
      <c r="PYZ340" s="178"/>
      <c r="PZA340" s="178"/>
      <c r="PZB340" s="179"/>
      <c r="PZC340" s="73"/>
      <c r="PZD340" s="73"/>
      <c r="PZE340" s="180"/>
      <c r="PZF340" s="75"/>
      <c r="PZG340" s="76"/>
      <c r="PZH340" s="180"/>
      <c r="PZI340" s="180"/>
      <c r="PZJ340" s="180"/>
      <c r="PZK340" s="75"/>
      <c r="PZL340" s="76"/>
      <c r="PZM340" s="181"/>
      <c r="PZN340" s="181"/>
      <c r="PZO340" s="182"/>
      <c r="PZP340" s="134"/>
      <c r="PZQ340" s="135"/>
      <c r="PZR340" s="111"/>
      <c r="PZS340" s="178"/>
      <c r="PZT340" s="178"/>
      <c r="PZU340" s="178"/>
      <c r="PZV340" s="178"/>
      <c r="PZW340" s="179"/>
      <c r="PZX340" s="73"/>
      <c r="PZY340" s="73"/>
      <c r="PZZ340" s="180"/>
      <c r="QAA340" s="75"/>
      <c r="QAB340" s="76"/>
      <c r="QAC340" s="180"/>
      <c r="QAD340" s="180"/>
      <c r="QAE340" s="180"/>
      <c r="QAF340" s="75"/>
      <c r="QAG340" s="76"/>
      <c r="QAH340" s="181"/>
      <c r="QAI340" s="181"/>
      <c r="QAJ340" s="182"/>
      <c r="QAK340" s="134"/>
      <c r="QAL340" s="135"/>
      <c r="QAM340" s="111"/>
      <c r="QAN340" s="178"/>
      <c r="QAO340" s="178"/>
      <c r="QAP340" s="178"/>
      <c r="QAQ340" s="178"/>
      <c r="QAR340" s="179"/>
      <c r="QAS340" s="73"/>
      <c r="QAT340" s="73"/>
      <c r="QAU340" s="180"/>
      <c r="QAV340" s="75"/>
      <c r="QAW340" s="76"/>
      <c r="QAX340" s="180"/>
      <c r="QAY340" s="180"/>
      <c r="QAZ340" s="180"/>
      <c r="QBA340" s="75"/>
      <c r="QBB340" s="76"/>
      <c r="QBC340" s="181"/>
      <c r="QBD340" s="181"/>
      <c r="QBE340" s="182"/>
      <c r="QBF340" s="134"/>
      <c r="QBG340" s="135"/>
      <c r="QBH340" s="111"/>
      <c r="QBI340" s="178"/>
      <c r="QBJ340" s="178"/>
      <c r="QBK340" s="178"/>
      <c r="QBL340" s="178"/>
      <c r="QBM340" s="179"/>
      <c r="QBN340" s="73"/>
      <c r="QBO340" s="73"/>
      <c r="QBP340" s="180"/>
      <c r="QBQ340" s="75"/>
      <c r="QBR340" s="76"/>
      <c r="QBS340" s="180"/>
      <c r="QBT340" s="180"/>
      <c r="QBU340" s="180"/>
      <c r="QBV340" s="75"/>
      <c r="QBW340" s="76"/>
      <c r="QBX340" s="181"/>
      <c r="QBY340" s="181"/>
      <c r="QBZ340" s="182"/>
      <c r="QCA340" s="134"/>
      <c r="QCB340" s="135"/>
      <c r="QCC340" s="111"/>
      <c r="QCD340" s="178"/>
      <c r="QCE340" s="178"/>
      <c r="QCF340" s="178"/>
      <c r="QCG340" s="178"/>
      <c r="QCH340" s="179"/>
      <c r="QCI340" s="73"/>
      <c r="QCJ340" s="73"/>
      <c r="QCK340" s="180"/>
      <c r="QCL340" s="75"/>
      <c r="QCM340" s="76"/>
      <c r="QCN340" s="180"/>
      <c r="QCO340" s="180"/>
      <c r="QCP340" s="180"/>
      <c r="QCQ340" s="75"/>
      <c r="QCR340" s="76"/>
      <c r="QCS340" s="181"/>
      <c r="QCT340" s="181"/>
      <c r="QCU340" s="182"/>
      <c r="QCV340" s="134"/>
      <c r="QCW340" s="135"/>
      <c r="QCX340" s="111"/>
      <c r="QCY340" s="178"/>
      <c r="QCZ340" s="178"/>
      <c r="QDA340" s="178"/>
      <c r="QDB340" s="178"/>
      <c r="QDC340" s="179"/>
      <c r="QDD340" s="73"/>
      <c r="QDE340" s="73"/>
      <c r="QDF340" s="180"/>
      <c r="QDG340" s="75"/>
      <c r="QDH340" s="76"/>
      <c r="QDI340" s="180"/>
      <c r="QDJ340" s="180"/>
      <c r="QDK340" s="180"/>
      <c r="QDL340" s="75"/>
      <c r="QDM340" s="76"/>
      <c r="QDN340" s="181"/>
      <c r="QDO340" s="181"/>
      <c r="QDP340" s="182"/>
      <c r="QDQ340" s="134"/>
      <c r="QDR340" s="135"/>
      <c r="QDS340" s="111"/>
      <c r="QDT340" s="178"/>
      <c r="QDU340" s="178"/>
      <c r="QDV340" s="178"/>
      <c r="QDW340" s="178"/>
      <c r="QDX340" s="179"/>
      <c r="QDY340" s="73"/>
      <c r="QDZ340" s="73"/>
      <c r="QEA340" s="180"/>
      <c r="QEB340" s="75"/>
      <c r="QEC340" s="76"/>
      <c r="QED340" s="180"/>
      <c r="QEE340" s="180"/>
      <c r="QEF340" s="180"/>
      <c r="QEG340" s="75"/>
      <c r="QEH340" s="76"/>
      <c r="QEI340" s="181"/>
      <c r="QEJ340" s="181"/>
      <c r="QEK340" s="182"/>
      <c r="QEL340" s="134"/>
      <c r="QEM340" s="135"/>
      <c r="QEN340" s="111"/>
      <c r="QEO340" s="178"/>
      <c r="QEP340" s="178"/>
      <c r="QEQ340" s="178"/>
      <c r="QER340" s="178"/>
      <c r="QES340" s="179"/>
      <c r="QET340" s="73"/>
      <c r="QEU340" s="73"/>
      <c r="QEV340" s="180"/>
      <c r="QEW340" s="75"/>
      <c r="QEX340" s="76"/>
      <c r="QEY340" s="180"/>
      <c r="QEZ340" s="180"/>
      <c r="QFA340" s="180"/>
      <c r="QFB340" s="75"/>
      <c r="QFC340" s="76"/>
      <c r="QFD340" s="181"/>
      <c r="QFE340" s="181"/>
      <c r="QFF340" s="182"/>
      <c r="QFG340" s="134"/>
      <c r="QFH340" s="135"/>
      <c r="QFI340" s="111"/>
      <c r="QFJ340" s="178"/>
      <c r="QFK340" s="178"/>
      <c r="QFL340" s="178"/>
      <c r="QFM340" s="178"/>
      <c r="QFN340" s="179"/>
      <c r="QFO340" s="73"/>
      <c r="QFP340" s="73"/>
      <c r="QFQ340" s="180"/>
      <c r="QFR340" s="75"/>
      <c r="QFS340" s="76"/>
      <c r="QFT340" s="180"/>
      <c r="QFU340" s="180"/>
      <c r="QFV340" s="180"/>
      <c r="QFW340" s="75"/>
      <c r="QFX340" s="76"/>
      <c r="QFY340" s="181"/>
      <c r="QFZ340" s="181"/>
      <c r="QGA340" s="182"/>
      <c r="QGB340" s="134"/>
      <c r="QGC340" s="135"/>
      <c r="QGD340" s="111"/>
      <c r="QGE340" s="178"/>
      <c r="QGF340" s="178"/>
      <c r="QGG340" s="178"/>
      <c r="QGH340" s="178"/>
      <c r="QGI340" s="179"/>
      <c r="QGJ340" s="73"/>
      <c r="QGK340" s="73"/>
      <c r="QGL340" s="180"/>
      <c r="QGM340" s="75"/>
      <c r="QGN340" s="76"/>
      <c r="QGO340" s="180"/>
      <c r="QGP340" s="180"/>
      <c r="QGQ340" s="180"/>
      <c r="QGR340" s="75"/>
      <c r="QGS340" s="76"/>
      <c r="QGT340" s="181"/>
      <c r="QGU340" s="181"/>
      <c r="QGV340" s="182"/>
      <c r="QGW340" s="134"/>
      <c r="QGX340" s="135"/>
      <c r="QGY340" s="111"/>
      <c r="QGZ340" s="178"/>
      <c r="QHA340" s="178"/>
      <c r="QHB340" s="178"/>
      <c r="QHC340" s="178"/>
      <c r="QHD340" s="179"/>
      <c r="QHE340" s="73"/>
      <c r="QHF340" s="73"/>
      <c r="QHG340" s="180"/>
      <c r="QHH340" s="75"/>
      <c r="QHI340" s="76"/>
      <c r="QHJ340" s="180"/>
      <c r="QHK340" s="180"/>
      <c r="QHL340" s="180"/>
      <c r="QHM340" s="75"/>
      <c r="QHN340" s="76"/>
      <c r="QHO340" s="181"/>
      <c r="QHP340" s="181"/>
      <c r="QHQ340" s="182"/>
      <c r="QHR340" s="134"/>
      <c r="QHS340" s="135"/>
      <c r="QHT340" s="111"/>
      <c r="QHU340" s="178"/>
      <c r="QHV340" s="178"/>
      <c r="QHW340" s="178"/>
      <c r="QHX340" s="178"/>
      <c r="QHY340" s="179"/>
      <c r="QHZ340" s="73"/>
      <c r="QIA340" s="73"/>
      <c r="QIB340" s="180"/>
      <c r="QIC340" s="75"/>
      <c r="QID340" s="76"/>
      <c r="QIE340" s="180"/>
      <c r="QIF340" s="180"/>
      <c r="QIG340" s="180"/>
      <c r="QIH340" s="75"/>
      <c r="QII340" s="76"/>
      <c r="QIJ340" s="181"/>
      <c r="QIK340" s="181"/>
      <c r="QIL340" s="182"/>
      <c r="QIM340" s="134"/>
      <c r="QIN340" s="135"/>
      <c r="QIO340" s="111"/>
      <c r="QIP340" s="178"/>
      <c r="QIQ340" s="178"/>
      <c r="QIR340" s="178"/>
      <c r="QIS340" s="178"/>
      <c r="QIT340" s="179"/>
      <c r="QIU340" s="73"/>
      <c r="QIV340" s="73"/>
      <c r="QIW340" s="180"/>
      <c r="QIX340" s="75"/>
      <c r="QIY340" s="76"/>
      <c r="QIZ340" s="180"/>
      <c r="QJA340" s="180"/>
      <c r="QJB340" s="180"/>
      <c r="QJC340" s="75"/>
      <c r="QJD340" s="76"/>
      <c r="QJE340" s="181"/>
      <c r="QJF340" s="181"/>
      <c r="QJG340" s="182"/>
      <c r="QJH340" s="134"/>
      <c r="QJI340" s="135"/>
      <c r="QJJ340" s="111"/>
      <c r="QJK340" s="178"/>
      <c r="QJL340" s="178"/>
      <c r="QJM340" s="178"/>
      <c r="QJN340" s="178"/>
      <c r="QJO340" s="179"/>
      <c r="QJP340" s="73"/>
      <c r="QJQ340" s="73"/>
      <c r="QJR340" s="180"/>
      <c r="QJS340" s="75"/>
      <c r="QJT340" s="76"/>
      <c r="QJU340" s="180"/>
      <c r="QJV340" s="180"/>
      <c r="QJW340" s="180"/>
      <c r="QJX340" s="75"/>
      <c r="QJY340" s="76"/>
      <c r="QJZ340" s="181"/>
      <c r="QKA340" s="181"/>
      <c r="QKB340" s="182"/>
      <c r="QKC340" s="134"/>
      <c r="QKD340" s="135"/>
      <c r="QKE340" s="111"/>
      <c r="QKF340" s="178"/>
      <c r="QKG340" s="178"/>
      <c r="QKH340" s="178"/>
      <c r="QKI340" s="178"/>
      <c r="QKJ340" s="179"/>
      <c r="QKK340" s="73"/>
      <c r="QKL340" s="73"/>
      <c r="QKM340" s="180"/>
      <c r="QKN340" s="75"/>
      <c r="QKO340" s="76"/>
      <c r="QKP340" s="180"/>
      <c r="QKQ340" s="180"/>
      <c r="QKR340" s="180"/>
      <c r="QKS340" s="75"/>
      <c r="QKT340" s="76"/>
      <c r="QKU340" s="181"/>
      <c r="QKV340" s="181"/>
      <c r="QKW340" s="182"/>
      <c r="QKX340" s="134"/>
      <c r="QKY340" s="135"/>
      <c r="QKZ340" s="111"/>
      <c r="QLA340" s="178"/>
      <c r="QLB340" s="178"/>
      <c r="QLC340" s="178"/>
      <c r="QLD340" s="178"/>
      <c r="QLE340" s="179"/>
      <c r="QLF340" s="73"/>
      <c r="QLG340" s="73"/>
      <c r="QLH340" s="180"/>
      <c r="QLI340" s="75"/>
      <c r="QLJ340" s="76"/>
      <c r="QLK340" s="180"/>
      <c r="QLL340" s="180"/>
      <c r="QLM340" s="180"/>
      <c r="QLN340" s="75"/>
      <c r="QLO340" s="76"/>
      <c r="QLP340" s="181"/>
      <c r="QLQ340" s="181"/>
      <c r="QLR340" s="182"/>
      <c r="QLS340" s="134"/>
      <c r="QLT340" s="135"/>
      <c r="QLU340" s="111"/>
      <c r="QLV340" s="178"/>
      <c r="QLW340" s="178"/>
      <c r="QLX340" s="178"/>
      <c r="QLY340" s="178"/>
      <c r="QLZ340" s="179"/>
      <c r="QMA340" s="73"/>
      <c r="QMB340" s="73"/>
      <c r="QMC340" s="180"/>
      <c r="QMD340" s="75"/>
      <c r="QME340" s="76"/>
      <c r="QMF340" s="180"/>
      <c r="QMG340" s="180"/>
      <c r="QMH340" s="180"/>
      <c r="QMI340" s="75"/>
      <c r="QMJ340" s="76"/>
      <c r="QMK340" s="181"/>
      <c r="QML340" s="181"/>
      <c r="QMM340" s="182"/>
      <c r="QMN340" s="134"/>
      <c r="QMO340" s="135"/>
      <c r="QMP340" s="111"/>
      <c r="QMQ340" s="178"/>
      <c r="QMR340" s="178"/>
      <c r="QMS340" s="178"/>
      <c r="QMT340" s="178"/>
      <c r="QMU340" s="179"/>
      <c r="QMV340" s="73"/>
      <c r="QMW340" s="73"/>
      <c r="QMX340" s="180"/>
      <c r="QMY340" s="75"/>
      <c r="QMZ340" s="76"/>
      <c r="QNA340" s="180"/>
      <c r="QNB340" s="180"/>
      <c r="QNC340" s="180"/>
      <c r="QND340" s="75"/>
      <c r="QNE340" s="76"/>
      <c r="QNF340" s="181"/>
      <c r="QNG340" s="181"/>
      <c r="QNH340" s="182"/>
      <c r="QNI340" s="134"/>
      <c r="QNJ340" s="135"/>
      <c r="QNK340" s="111"/>
      <c r="QNL340" s="178"/>
      <c r="QNM340" s="178"/>
      <c r="QNN340" s="178"/>
      <c r="QNO340" s="178"/>
      <c r="QNP340" s="179"/>
      <c r="QNQ340" s="73"/>
      <c r="QNR340" s="73"/>
      <c r="QNS340" s="180"/>
      <c r="QNT340" s="75"/>
      <c r="QNU340" s="76"/>
      <c r="QNV340" s="180"/>
      <c r="QNW340" s="180"/>
      <c r="QNX340" s="180"/>
      <c r="QNY340" s="75"/>
      <c r="QNZ340" s="76"/>
      <c r="QOA340" s="181"/>
      <c r="QOB340" s="181"/>
      <c r="QOC340" s="182"/>
      <c r="QOD340" s="134"/>
      <c r="QOE340" s="135"/>
      <c r="QOF340" s="111"/>
      <c r="QOG340" s="178"/>
      <c r="QOH340" s="178"/>
      <c r="QOI340" s="178"/>
      <c r="QOJ340" s="178"/>
      <c r="QOK340" s="179"/>
      <c r="QOL340" s="73"/>
      <c r="QOM340" s="73"/>
      <c r="QON340" s="180"/>
      <c r="QOO340" s="75"/>
      <c r="QOP340" s="76"/>
      <c r="QOQ340" s="180"/>
      <c r="QOR340" s="180"/>
      <c r="QOS340" s="180"/>
      <c r="QOT340" s="75"/>
      <c r="QOU340" s="76"/>
      <c r="QOV340" s="181"/>
      <c r="QOW340" s="181"/>
      <c r="QOX340" s="182"/>
      <c r="QOY340" s="134"/>
      <c r="QOZ340" s="135"/>
      <c r="QPA340" s="111"/>
      <c r="QPB340" s="178"/>
      <c r="QPC340" s="178"/>
      <c r="QPD340" s="178"/>
      <c r="QPE340" s="178"/>
      <c r="QPF340" s="179"/>
      <c r="QPG340" s="73"/>
      <c r="QPH340" s="73"/>
      <c r="QPI340" s="180"/>
      <c r="QPJ340" s="75"/>
      <c r="QPK340" s="76"/>
      <c r="QPL340" s="180"/>
      <c r="QPM340" s="180"/>
      <c r="QPN340" s="180"/>
      <c r="QPO340" s="75"/>
      <c r="QPP340" s="76"/>
      <c r="QPQ340" s="181"/>
      <c r="QPR340" s="181"/>
      <c r="QPS340" s="182"/>
      <c r="QPT340" s="134"/>
      <c r="QPU340" s="135"/>
      <c r="QPV340" s="111"/>
      <c r="QPW340" s="178"/>
      <c r="QPX340" s="178"/>
      <c r="QPY340" s="178"/>
      <c r="QPZ340" s="178"/>
      <c r="QQA340" s="179"/>
      <c r="QQB340" s="73"/>
      <c r="QQC340" s="73"/>
      <c r="QQD340" s="180"/>
      <c r="QQE340" s="75"/>
      <c r="QQF340" s="76"/>
      <c r="QQG340" s="180"/>
      <c r="QQH340" s="180"/>
      <c r="QQI340" s="180"/>
      <c r="QQJ340" s="75"/>
      <c r="QQK340" s="76"/>
      <c r="QQL340" s="181"/>
      <c r="QQM340" s="181"/>
      <c r="QQN340" s="182"/>
      <c r="QQO340" s="134"/>
      <c r="QQP340" s="135"/>
      <c r="QQQ340" s="111"/>
      <c r="QQR340" s="178"/>
      <c r="QQS340" s="178"/>
      <c r="QQT340" s="178"/>
      <c r="QQU340" s="178"/>
      <c r="QQV340" s="179"/>
      <c r="QQW340" s="73"/>
      <c r="QQX340" s="73"/>
      <c r="QQY340" s="180"/>
      <c r="QQZ340" s="75"/>
      <c r="QRA340" s="76"/>
      <c r="QRB340" s="180"/>
      <c r="QRC340" s="180"/>
      <c r="QRD340" s="180"/>
      <c r="QRE340" s="75"/>
      <c r="QRF340" s="76"/>
      <c r="QRG340" s="181"/>
      <c r="QRH340" s="181"/>
      <c r="QRI340" s="182"/>
      <c r="QRJ340" s="134"/>
      <c r="QRK340" s="135"/>
      <c r="QRL340" s="111"/>
      <c r="QRM340" s="178"/>
      <c r="QRN340" s="178"/>
      <c r="QRO340" s="178"/>
      <c r="QRP340" s="178"/>
      <c r="QRQ340" s="179"/>
      <c r="QRR340" s="73"/>
      <c r="QRS340" s="73"/>
      <c r="QRT340" s="180"/>
      <c r="QRU340" s="75"/>
      <c r="QRV340" s="76"/>
      <c r="QRW340" s="180"/>
      <c r="QRX340" s="180"/>
      <c r="QRY340" s="180"/>
      <c r="QRZ340" s="75"/>
      <c r="QSA340" s="76"/>
      <c r="QSB340" s="181"/>
      <c r="QSC340" s="181"/>
      <c r="QSD340" s="182"/>
      <c r="QSE340" s="134"/>
      <c r="QSF340" s="135"/>
      <c r="QSG340" s="111"/>
      <c r="QSH340" s="178"/>
      <c r="QSI340" s="178"/>
      <c r="QSJ340" s="178"/>
      <c r="QSK340" s="178"/>
      <c r="QSL340" s="179"/>
      <c r="QSM340" s="73"/>
      <c r="QSN340" s="73"/>
      <c r="QSO340" s="180"/>
      <c r="QSP340" s="75"/>
      <c r="QSQ340" s="76"/>
      <c r="QSR340" s="180"/>
      <c r="QSS340" s="180"/>
      <c r="QST340" s="180"/>
      <c r="QSU340" s="75"/>
      <c r="QSV340" s="76"/>
      <c r="QSW340" s="181"/>
      <c r="QSX340" s="181"/>
      <c r="QSY340" s="182"/>
      <c r="QSZ340" s="134"/>
      <c r="QTA340" s="135"/>
      <c r="QTB340" s="111"/>
      <c r="QTC340" s="178"/>
      <c r="QTD340" s="178"/>
      <c r="QTE340" s="178"/>
      <c r="QTF340" s="178"/>
      <c r="QTG340" s="179"/>
      <c r="QTH340" s="73"/>
      <c r="QTI340" s="73"/>
      <c r="QTJ340" s="180"/>
      <c r="QTK340" s="75"/>
      <c r="QTL340" s="76"/>
      <c r="QTM340" s="180"/>
      <c r="QTN340" s="180"/>
      <c r="QTO340" s="180"/>
      <c r="QTP340" s="75"/>
      <c r="QTQ340" s="76"/>
      <c r="QTR340" s="181"/>
      <c r="QTS340" s="181"/>
      <c r="QTT340" s="182"/>
      <c r="QTU340" s="134"/>
      <c r="QTV340" s="135"/>
      <c r="QTW340" s="111"/>
      <c r="QTX340" s="178"/>
      <c r="QTY340" s="178"/>
      <c r="QTZ340" s="178"/>
      <c r="QUA340" s="178"/>
      <c r="QUB340" s="179"/>
      <c r="QUC340" s="73"/>
      <c r="QUD340" s="73"/>
      <c r="QUE340" s="180"/>
      <c r="QUF340" s="75"/>
      <c r="QUG340" s="76"/>
      <c r="QUH340" s="180"/>
      <c r="QUI340" s="180"/>
      <c r="QUJ340" s="180"/>
      <c r="QUK340" s="75"/>
      <c r="QUL340" s="76"/>
      <c r="QUM340" s="181"/>
      <c r="QUN340" s="181"/>
      <c r="QUO340" s="182"/>
      <c r="QUP340" s="134"/>
      <c r="QUQ340" s="135"/>
      <c r="QUR340" s="111"/>
      <c r="QUS340" s="178"/>
      <c r="QUT340" s="178"/>
      <c r="QUU340" s="178"/>
      <c r="QUV340" s="178"/>
      <c r="QUW340" s="179"/>
      <c r="QUX340" s="73"/>
      <c r="QUY340" s="73"/>
      <c r="QUZ340" s="180"/>
      <c r="QVA340" s="75"/>
      <c r="QVB340" s="76"/>
      <c r="QVC340" s="180"/>
      <c r="QVD340" s="180"/>
      <c r="QVE340" s="180"/>
      <c r="QVF340" s="75"/>
      <c r="QVG340" s="76"/>
      <c r="QVH340" s="181"/>
      <c r="QVI340" s="181"/>
      <c r="QVJ340" s="182"/>
      <c r="QVK340" s="134"/>
      <c r="QVL340" s="135"/>
      <c r="QVM340" s="111"/>
      <c r="QVN340" s="178"/>
      <c r="QVO340" s="178"/>
      <c r="QVP340" s="178"/>
      <c r="QVQ340" s="178"/>
      <c r="QVR340" s="179"/>
      <c r="QVS340" s="73"/>
      <c r="QVT340" s="73"/>
      <c r="QVU340" s="180"/>
      <c r="QVV340" s="75"/>
      <c r="QVW340" s="76"/>
      <c r="QVX340" s="180"/>
      <c r="QVY340" s="180"/>
      <c r="QVZ340" s="180"/>
      <c r="QWA340" s="75"/>
      <c r="QWB340" s="76"/>
      <c r="QWC340" s="181"/>
      <c r="QWD340" s="181"/>
      <c r="QWE340" s="182"/>
      <c r="QWF340" s="134"/>
      <c r="QWG340" s="135"/>
      <c r="QWH340" s="111"/>
      <c r="QWI340" s="178"/>
      <c r="QWJ340" s="178"/>
      <c r="QWK340" s="178"/>
      <c r="QWL340" s="178"/>
      <c r="QWM340" s="179"/>
      <c r="QWN340" s="73"/>
      <c r="QWO340" s="73"/>
      <c r="QWP340" s="180"/>
      <c r="QWQ340" s="75"/>
      <c r="QWR340" s="76"/>
      <c r="QWS340" s="180"/>
      <c r="QWT340" s="180"/>
      <c r="QWU340" s="180"/>
      <c r="QWV340" s="75"/>
      <c r="QWW340" s="76"/>
      <c r="QWX340" s="181"/>
      <c r="QWY340" s="181"/>
      <c r="QWZ340" s="182"/>
      <c r="QXA340" s="134"/>
      <c r="QXB340" s="135"/>
      <c r="QXC340" s="111"/>
      <c r="QXD340" s="178"/>
      <c r="QXE340" s="178"/>
      <c r="QXF340" s="178"/>
      <c r="QXG340" s="178"/>
      <c r="QXH340" s="179"/>
      <c r="QXI340" s="73"/>
      <c r="QXJ340" s="73"/>
      <c r="QXK340" s="180"/>
      <c r="QXL340" s="75"/>
      <c r="QXM340" s="76"/>
      <c r="QXN340" s="180"/>
      <c r="QXO340" s="180"/>
      <c r="QXP340" s="180"/>
      <c r="QXQ340" s="75"/>
      <c r="QXR340" s="76"/>
      <c r="QXS340" s="181"/>
      <c r="QXT340" s="181"/>
      <c r="QXU340" s="182"/>
      <c r="QXV340" s="134"/>
      <c r="QXW340" s="135"/>
      <c r="QXX340" s="111"/>
      <c r="QXY340" s="178"/>
      <c r="QXZ340" s="178"/>
      <c r="QYA340" s="178"/>
      <c r="QYB340" s="178"/>
      <c r="QYC340" s="179"/>
      <c r="QYD340" s="73"/>
      <c r="QYE340" s="73"/>
      <c r="QYF340" s="180"/>
      <c r="QYG340" s="75"/>
      <c r="QYH340" s="76"/>
      <c r="QYI340" s="180"/>
      <c r="QYJ340" s="180"/>
      <c r="QYK340" s="180"/>
      <c r="QYL340" s="75"/>
      <c r="QYM340" s="76"/>
      <c r="QYN340" s="181"/>
      <c r="QYO340" s="181"/>
      <c r="QYP340" s="182"/>
      <c r="QYQ340" s="134"/>
      <c r="QYR340" s="135"/>
      <c r="QYS340" s="111"/>
      <c r="QYT340" s="178"/>
      <c r="QYU340" s="178"/>
      <c r="QYV340" s="178"/>
      <c r="QYW340" s="178"/>
      <c r="QYX340" s="179"/>
      <c r="QYY340" s="73"/>
      <c r="QYZ340" s="73"/>
      <c r="QZA340" s="180"/>
      <c r="QZB340" s="75"/>
      <c r="QZC340" s="76"/>
      <c r="QZD340" s="180"/>
      <c r="QZE340" s="180"/>
      <c r="QZF340" s="180"/>
      <c r="QZG340" s="75"/>
      <c r="QZH340" s="76"/>
      <c r="QZI340" s="181"/>
      <c r="QZJ340" s="181"/>
      <c r="QZK340" s="182"/>
      <c r="QZL340" s="134"/>
      <c r="QZM340" s="135"/>
      <c r="QZN340" s="111"/>
      <c r="QZO340" s="178"/>
      <c r="QZP340" s="178"/>
      <c r="QZQ340" s="178"/>
      <c r="QZR340" s="178"/>
      <c r="QZS340" s="179"/>
      <c r="QZT340" s="73"/>
      <c r="QZU340" s="73"/>
      <c r="QZV340" s="180"/>
      <c r="QZW340" s="75"/>
      <c r="QZX340" s="76"/>
      <c r="QZY340" s="180"/>
      <c r="QZZ340" s="180"/>
      <c r="RAA340" s="180"/>
      <c r="RAB340" s="75"/>
      <c r="RAC340" s="76"/>
      <c r="RAD340" s="181"/>
      <c r="RAE340" s="181"/>
      <c r="RAF340" s="182"/>
      <c r="RAG340" s="134"/>
      <c r="RAH340" s="135"/>
      <c r="RAI340" s="111"/>
      <c r="RAJ340" s="178"/>
      <c r="RAK340" s="178"/>
      <c r="RAL340" s="178"/>
      <c r="RAM340" s="178"/>
      <c r="RAN340" s="179"/>
      <c r="RAO340" s="73"/>
      <c r="RAP340" s="73"/>
      <c r="RAQ340" s="180"/>
      <c r="RAR340" s="75"/>
      <c r="RAS340" s="76"/>
      <c r="RAT340" s="180"/>
      <c r="RAU340" s="180"/>
      <c r="RAV340" s="180"/>
      <c r="RAW340" s="75"/>
      <c r="RAX340" s="76"/>
      <c r="RAY340" s="181"/>
      <c r="RAZ340" s="181"/>
      <c r="RBA340" s="182"/>
      <c r="RBB340" s="134"/>
      <c r="RBC340" s="135"/>
      <c r="RBD340" s="111"/>
      <c r="RBE340" s="178"/>
      <c r="RBF340" s="178"/>
      <c r="RBG340" s="178"/>
      <c r="RBH340" s="178"/>
      <c r="RBI340" s="179"/>
      <c r="RBJ340" s="73"/>
      <c r="RBK340" s="73"/>
      <c r="RBL340" s="180"/>
      <c r="RBM340" s="75"/>
      <c r="RBN340" s="76"/>
      <c r="RBO340" s="180"/>
      <c r="RBP340" s="180"/>
      <c r="RBQ340" s="180"/>
      <c r="RBR340" s="75"/>
      <c r="RBS340" s="76"/>
      <c r="RBT340" s="181"/>
      <c r="RBU340" s="181"/>
      <c r="RBV340" s="182"/>
      <c r="RBW340" s="134"/>
      <c r="RBX340" s="135"/>
      <c r="RBY340" s="111"/>
      <c r="RBZ340" s="178"/>
      <c r="RCA340" s="178"/>
      <c r="RCB340" s="178"/>
      <c r="RCC340" s="178"/>
      <c r="RCD340" s="179"/>
      <c r="RCE340" s="73"/>
      <c r="RCF340" s="73"/>
      <c r="RCG340" s="180"/>
      <c r="RCH340" s="75"/>
      <c r="RCI340" s="76"/>
      <c r="RCJ340" s="180"/>
      <c r="RCK340" s="180"/>
      <c r="RCL340" s="180"/>
      <c r="RCM340" s="75"/>
      <c r="RCN340" s="76"/>
      <c r="RCO340" s="181"/>
      <c r="RCP340" s="181"/>
      <c r="RCQ340" s="182"/>
      <c r="RCR340" s="134"/>
      <c r="RCS340" s="135"/>
      <c r="RCT340" s="111"/>
      <c r="RCU340" s="178"/>
      <c r="RCV340" s="178"/>
      <c r="RCW340" s="178"/>
      <c r="RCX340" s="178"/>
      <c r="RCY340" s="179"/>
      <c r="RCZ340" s="73"/>
      <c r="RDA340" s="73"/>
      <c r="RDB340" s="180"/>
      <c r="RDC340" s="75"/>
      <c r="RDD340" s="76"/>
      <c r="RDE340" s="180"/>
      <c r="RDF340" s="180"/>
      <c r="RDG340" s="180"/>
      <c r="RDH340" s="75"/>
      <c r="RDI340" s="76"/>
      <c r="RDJ340" s="181"/>
      <c r="RDK340" s="181"/>
      <c r="RDL340" s="182"/>
      <c r="RDM340" s="134"/>
      <c r="RDN340" s="135"/>
      <c r="RDO340" s="111"/>
      <c r="RDP340" s="178"/>
      <c r="RDQ340" s="178"/>
      <c r="RDR340" s="178"/>
      <c r="RDS340" s="178"/>
      <c r="RDT340" s="179"/>
      <c r="RDU340" s="73"/>
      <c r="RDV340" s="73"/>
      <c r="RDW340" s="180"/>
      <c r="RDX340" s="75"/>
      <c r="RDY340" s="76"/>
      <c r="RDZ340" s="180"/>
      <c r="REA340" s="180"/>
      <c r="REB340" s="180"/>
      <c r="REC340" s="75"/>
      <c r="RED340" s="76"/>
      <c r="REE340" s="181"/>
      <c r="REF340" s="181"/>
      <c r="REG340" s="182"/>
      <c r="REH340" s="134"/>
      <c r="REI340" s="135"/>
      <c r="REJ340" s="111"/>
      <c r="REK340" s="178"/>
      <c r="REL340" s="178"/>
      <c r="REM340" s="178"/>
      <c r="REN340" s="178"/>
      <c r="REO340" s="179"/>
      <c r="REP340" s="73"/>
      <c r="REQ340" s="73"/>
      <c r="RER340" s="180"/>
      <c r="RES340" s="75"/>
      <c r="RET340" s="76"/>
      <c r="REU340" s="180"/>
      <c r="REV340" s="180"/>
      <c r="REW340" s="180"/>
      <c r="REX340" s="75"/>
      <c r="REY340" s="76"/>
      <c r="REZ340" s="181"/>
      <c r="RFA340" s="181"/>
      <c r="RFB340" s="182"/>
      <c r="RFC340" s="134"/>
      <c r="RFD340" s="135"/>
      <c r="RFE340" s="111"/>
      <c r="RFF340" s="178"/>
      <c r="RFG340" s="178"/>
      <c r="RFH340" s="178"/>
      <c r="RFI340" s="178"/>
      <c r="RFJ340" s="179"/>
      <c r="RFK340" s="73"/>
      <c r="RFL340" s="73"/>
      <c r="RFM340" s="180"/>
      <c r="RFN340" s="75"/>
      <c r="RFO340" s="76"/>
      <c r="RFP340" s="180"/>
      <c r="RFQ340" s="180"/>
      <c r="RFR340" s="180"/>
      <c r="RFS340" s="75"/>
      <c r="RFT340" s="76"/>
      <c r="RFU340" s="181"/>
      <c r="RFV340" s="181"/>
      <c r="RFW340" s="182"/>
      <c r="RFX340" s="134"/>
      <c r="RFY340" s="135"/>
      <c r="RFZ340" s="111"/>
      <c r="RGA340" s="178"/>
      <c r="RGB340" s="178"/>
      <c r="RGC340" s="178"/>
      <c r="RGD340" s="178"/>
      <c r="RGE340" s="179"/>
      <c r="RGF340" s="73"/>
      <c r="RGG340" s="73"/>
      <c r="RGH340" s="180"/>
      <c r="RGI340" s="75"/>
      <c r="RGJ340" s="76"/>
      <c r="RGK340" s="180"/>
      <c r="RGL340" s="180"/>
      <c r="RGM340" s="180"/>
      <c r="RGN340" s="75"/>
      <c r="RGO340" s="76"/>
      <c r="RGP340" s="181"/>
      <c r="RGQ340" s="181"/>
      <c r="RGR340" s="182"/>
      <c r="RGS340" s="134"/>
      <c r="RGT340" s="135"/>
      <c r="RGU340" s="111"/>
      <c r="RGV340" s="178"/>
      <c r="RGW340" s="178"/>
      <c r="RGX340" s="178"/>
      <c r="RGY340" s="178"/>
      <c r="RGZ340" s="179"/>
      <c r="RHA340" s="73"/>
      <c r="RHB340" s="73"/>
      <c r="RHC340" s="180"/>
      <c r="RHD340" s="75"/>
      <c r="RHE340" s="76"/>
      <c r="RHF340" s="180"/>
      <c r="RHG340" s="180"/>
      <c r="RHH340" s="180"/>
      <c r="RHI340" s="75"/>
      <c r="RHJ340" s="76"/>
      <c r="RHK340" s="181"/>
      <c r="RHL340" s="181"/>
      <c r="RHM340" s="182"/>
      <c r="RHN340" s="134"/>
      <c r="RHO340" s="135"/>
      <c r="RHP340" s="111"/>
      <c r="RHQ340" s="178"/>
      <c r="RHR340" s="178"/>
      <c r="RHS340" s="178"/>
      <c r="RHT340" s="178"/>
      <c r="RHU340" s="179"/>
      <c r="RHV340" s="73"/>
      <c r="RHW340" s="73"/>
      <c r="RHX340" s="180"/>
      <c r="RHY340" s="75"/>
      <c r="RHZ340" s="76"/>
      <c r="RIA340" s="180"/>
      <c r="RIB340" s="180"/>
      <c r="RIC340" s="180"/>
      <c r="RID340" s="75"/>
      <c r="RIE340" s="76"/>
      <c r="RIF340" s="181"/>
      <c r="RIG340" s="181"/>
      <c r="RIH340" s="182"/>
      <c r="RII340" s="134"/>
      <c r="RIJ340" s="135"/>
      <c r="RIK340" s="111"/>
      <c r="RIL340" s="178"/>
      <c r="RIM340" s="178"/>
      <c r="RIN340" s="178"/>
      <c r="RIO340" s="178"/>
      <c r="RIP340" s="179"/>
      <c r="RIQ340" s="73"/>
      <c r="RIR340" s="73"/>
      <c r="RIS340" s="180"/>
      <c r="RIT340" s="75"/>
      <c r="RIU340" s="76"/>
      <c r="RIV340" s="180"/>
      <c r="RIW340" s="180"/>
      <c r="RIX340" s="180"/>
      <c r="RIY340" s="75"/>
      <c r="RIZ340" s="76"/>
      <c r="RJA340" s="181"/>
      <c r="RJB340" s="181"/>
      <c r="RJC340" s="182"/>
      <c r="RJD340" s="134"/>
      <c r="RJE340" s="135"/>
      <c r="RJF340" s="111"/>
      <c r="RJG340" s="178"/>
      <c r="RJH340" s="178"/>
      <c r="RJI340" s="178"/>
      <c r="RJJ340" s="178"/>
      <c r="RJK340" s="179"/>
      <c r="RJL340" s="73"/>
      <c r="RJM340" s="73"/>
      <c r="RJN340" s="180"/>
      <c r="RJO340" s="75"/>
      <c r="RJP340" s="76"/>
      <c r="RJQ340" s="180"/>
      <c r="RJR340" s="180"/>
      <c r="RJS340" s="180"/>
      <c r="RJT340" s="75"/>
      <c r="RJU340" s="76"/>
      <c r="RJV340" s="181"/>
      <c r="RJW340" s="181"/>
      <c r="RJX340" s="182"/>
      <c r="RJY340" s="134"/>
      <c r="RJZ340" s="135"/>
      <c r="RKA340" s="111"/>
      <c r="RKB340" s="178"/>
      <c r="RKC340" s="178"/>
      <c r="RKD340" s="178"/>
      <c r="RKE340" s="178"/>
      <c r="RKF340" s="179"/>
      <c r="RKG340" s="73"/>
      <c r="RKH340" s="73"/>
      <c r="RKI340" s="180"/>
      <c r="RKJ340" s="75"/>
      <c r="RKK340" s="76"/>
      <c r="RKL340" s="180"/>
      <c r="RKM340" s="180"/>
      <c r="RKN340" s="180"/>
      <c r="RKO340" s="75"/>
      <c r="RKP340" s="76"/>
      <c r="RKQ340" s="181"/>
      <c r="RKR340" s="181"/>
      <c r="RKS340" s="182"/>
      <c r="RKT340" s="134"/>
      <c r="RKU340" s="135"/>
      <c r="RKV340" s="111"/>
      <c r="RKW340" s="178"/>
      <c r="RKX340" s="178"/>
      <c r="RKY340" s="178"/>
      <c r="RKZ340" s="178"/>
      <c r="RLA340" s="179"/>
      <c r="RLB340" s="73"/>
      <c r="RLC340" s="73"/>
      <c r="RLD340" s="180"/>
      <c r="RLE340" s="75"/>
      <c r="RLF340" s="76"/>
      <c r="RLG340" s="180"/>
      <c r="RLH340" s="180"/>
      <c r="RLI340" s="180"/>
      <c r="RLJ340" s="75"/>
      <c r="RLK340" s="76"/>
      <c r="RLL340" s="181"/>
      <c r="RLM340" s="181"/>
      <c r="RLN340" s="182"/>
      <c r="RLO340" s="134"/>
      <c r="RLP340" s="135"/>
      <c r="RLQ340" s="111"/>
      <c r="RLR340" s="178"/>
      <c r="RLS340" s="178"/>
      <c r="RLT340" s="178"/>
      <c r="RLU340" s="178"/>
      <c r="RLV340" s="179"/>
      <c r="RLW340" s="73"/>
      <c r="RLX340" s="73"/>
      <c r="RLY340" s="180"/>
      <c r="RLZ340" s="75"/>
      <c r="RMA340" s="76"/>
      <c r="RMB340" s="180"/>
      <c r="RMC340" s="180"/>
      <c r="RMD340" s="180"/>
      <c r="RME340" s="75"/>
      <c r="RMF340" s="76"/>
      <c r="RMG340" s="181"/>
      <c r="RMH340" s="181"/>
      <c r="RMI340" s="182"/>
      <c r="RMJ340" s="134"/>
      <c r="RMK340" s="135"/>
      <c r="RML340" s="111"/>
      <c r="RMM340" s="178"/>
      <c r="RMN340" s="178"/>
      <c r="RMO340" s="178"/>
      <c r="RMP340" s="178"/>
      <c r="RMQ340" s="179"/>
      <c r="RMR340" s="73"/>
      <c r="RMS340" s="73"/>
      <c r="RMT340" s="180"/>
      <c r="RMU340" s="75"/>
      <c r="RMV340" s="76"/>
      <c r="RMW340" s="180"/>
      <c r="RMX340" s="180"/>
      <c r="RMY340" s="180"/>
      <c r="RMZ340" s="75"/>
      <c r="RNA340" s="76"/>
      <c r="RNB340" s="181"/>
      <c r="RNC340" s="181"/>
      <c r="RND340" s="182"/>
      <c r="RNE340" s="134"/>
      <c r="RNF340" s="135"/>
      <c r="RNG340" s="111"/>
      <c r="RNH340" s="178"/>
      <c r="RNI340" s="178"/>
      <c r="RNJ340" s="178"/>
      <c r="RNK340" s="178"/>
      <c r="RNL340" s="179"/>
      <c r="RNM340" s="73"/>
      <c r="RNN340" s="73"/>
      <c r="RNO340" s="180"/>
      <c r="RNP340" s="75"/>
      <c r="RNQ340" s="76"/>
      <c r="RNR340" s="180"/>
      <c r="RNS340" s="180"/>
      <c r="RNT340" s="180"/>
      <c r="RNU340" s="75"/>
      <c r="RNV340" s="76"/>
      <c r="RNW340" s="181"/>
      <c r="RNX340" s="181"/>
      <c r="RNY340" s="182"/>
      <c r="RNZ340" s="134"/>
      <c r="ROA340" s="135"/>
      <c r="ROB340" s="111"/>
      <c r="ROC340" s="178"/>
      <c r="ROD340" s="178"/>
      <c r="ROE340" s="178"/>
      <c r="ROF340" s="178"/>
      <c r="ROG340" s="179"/>
      <c r="ROH340" s="73"/>
      <c r="ROI340" s="73"/>
      <c r="ROJ340" s="180"/>
      <c r="ROK340" s="75"/>
      <c r="ROL340" s="76"/>
      <c r="ROM340" s="180"/>
      <c r="RON340" s="180"/>
      <c r="ROO340" s="180"/>
      <c r="ROP340" s="75"/>
      <c r="ROQ340" s="76"/>
      <c r="ROR340" s="181"/>
      <c r="ROS340" s="181"/>
      <c r="ROT340" s="182"/>
      <c r="ROU340" s="134"/>
      <c r="ROV340" s="135"/>
      <c r="ROW340" s="111"/>
      <c r="ROX340" s="178"/>
      <c r="ROY340" s="178"/>
      <c r="ROZ340" s="178"/>
      <c r="RPA340" s="178"/>
      <c r="RPB340" s="179"/>
      <c r="RPC340" s="73"/>
      <c r="RPD340" s="73"/>
      <c r="RPE340" s="180"/>
      <c r="RPF340" s="75"/>
      <c r="RPG340" s="76"/>
      <c r="RPH340" s="180"/>
      <c r="RPI340" s="180"/>
      <c r="RPJ340" s="180"/>
      <c r="RPK340" s="75"/>
      <c r="RPL340" s="76"/>
      <c r="RPM340" s="181"/>
      <c r="RPN340" s="181"/>
      <c r="RPO340" s="182"/>
      <c r="RPP340" s="134"/>
      <c r="RPQ340" s="135"/>
      <c r="RPR340" s="111"/>
      <c r="RPS340" s="178"/>
      <c r="RPT340" s="178"/>
      <c r="RPU340" s="178"/>
      <c r="RPV340" s="178"/>
      <c r="RPW340" s="179"/>
      <c r="RPX340" s="73"/>
      <c r="RPY340" s="73"/>
      <c r="RPZ340" s="180"/>
      <c r="RQA340" s="75"/>
      <c r="RQB340" s="76"/>
      <c r="RQC340" s="180"/>
      <c r="RQD340" s="180"/>
      <c r="RQE340" s="180"/>
      <c r="RQF340" s="75"/>
      <c r="RQG340" s="76"/>
      <c r="RQH340" s="181"/>
      <c r="RQI340" s="181"/>
      <c r="RQJ340" s="182"/>
      <c r="RQK340" s="134"/>
      <c r="RQL340" s="135"/>
      <c r="RQM340" s="111"/>
      <c r="RQN340" s="178"/>
      <c r="RQO340" s="178"/>
      <c r="RQP340" s="178"/>
      <c r="RQQ340" s="178"/>
      <c r="RQR340" s="179"/>
      <c r="RQS340" s="73"/>
      <c r="RQT340" s="73"/>
      <c r="RQU340" s="180"/>
      <c r="RQV340" s="75"/>
      <c r="RQW340" s="76"/>
      <c r="RQX340" s="180"/>
      <c r="RQY340" s="180"/>
      <c r="RQZ340" s="180"/>
      <c r="RRA340" s="75"/>
      <c r="RRB340" s="76"/>
      <c r="RRC340" s="181"/>
      <c r="RRD340" s="181"/>
      <c r="RRE340" s="182"/>
      <c r="RRF340" s="134"/>
      <c r="RRG340" s="135"/>
      <c r="RRH340" s="111"/>
      <c r="RRI340" s="178"/>
      <c r="RRJ340" s="178"/>
      <c r="RRK340" s="178"/>
      <c r="RRL340" s="178"/>
      <c r="RRM340" s="179"/>
      <c r="RRN340" s="73"/>
      <c r="RRO340" s="73"/>
      <c r="RRP340" s="180"/>
      <c r="RRQ340" s="75"/>
      <c r="RRR340" s="76"/>
      <c r="RRS340" s="180"/>
      <c r="RRT340" s="180"/>
      <c r="RRU340" s="180"/>
      <c r="RRV340" s="75"/>
      <c r="RRW340" s="76"/>
      <c r="RRX340" s="181"/>
      <c r="RRY340" s="181"/>
      <c r="RRZ340" s="182"/>
      <c r="RSA340" s="134"/>
      <c r="RSB340" s="135"/>
      <c r="RSC340" s="111"/>
      <c r="RSD340" s="178"/>
      <c r="RSE340" s="178"/>
      <c r="RSF340" s="178"/>
      <c r="RSG340" s="178"/>
      <c r="RSH340" s="179"/>
      <c r="RSI340" s="73"/>
      <c r="RSJ340" s="73"/>
      <c r="RSK340" s="180"/>
      <c r="RSL340" s="75"/>
      <c r="RSM340" s="76"/>
      <c r="RSN340" s="180"/>
      <c r="RSO340" s="180"/>
      <c r="RSP340" s="180"/>
      <c r="RSQ340" s="75"/>
      <c r="RSR340" s="76"/>
      <c r="RSS340" s="181"/>
      <c r="RST340" s="181"/>
      <c r="RSU340" s="182"/>
      <c r="RSV340" s="134"/>
      <c r="RSW340" s="135"/>
      <c r="RSX340" s="111"/>
      <c r="RSY340" s="178"/>
      <c r="RSZ340" s="178"/>
      <c r="RTA340" s="178"/>
      <c r="RTB340" s="178"/>
      <c r="RTC340" s="179"/>
      <c r="RTD340" s="73"/>
      <c r="RTE340" s="73"/>
      <c r="RTF340" s="180"/>
      <c r="RTG340" s="75"/>
      <c r="RTH340" s="76"/>
      <c r="RTI340" s="180"/>
      <c r="RTJ340" s="180"/>
      <c r="RTK340" s="180"/>
      <c r="RTL340" s="75"/>
      <c r="RTM340" s="76"/>
      <c r="RTN340" s="181"/>
      <c r="RTO340" s="181"/>
      <c r="RTP340" s="182"/>
      <c r="RTQ340" s="134"/>
      <c r="RTR340" s="135"/>
      <c r="RTS340" s="111"/>
      <c r="RTT340" s="178"/>
      <c r="RTU340" s="178"/>
      <c r="RTV340" s="178"/>
      <c r="RTW340" s="178"/>
      <c r="RTX340" s="179"/>
      <c r="RTY340" s="73"/>
      <c r="RTZ340" s="73"/>
      <c r="RUA340" s="180"/>
      <c r="RUB340" s="75"/>
      <c r="RUC340" s="76"/>
      <c r="RUD340" s="180"/>
      <c r="RUE340" s="180"/>
      <c r="RUF340" s="180"/>
      <c r="RUG340" s="75"/>
      <c r="RUH340" s="76"/>
      <c r="RUI340" s="181"/>
      <c r="RUJ340" s="181"/>
      <c r="RUK340" s="182"/>
      <c r="RUL340" s="134"/>
      <c r="RUM340" s="135"/>
      <c r="RUN340" s="111"/>
      <c r="RUO340" s="178"/>
      <c r="RUP340" s="178"/>
      <c r="RUQ340" s="178"/>
      <c r="RUR340" s="178"/>
      <c r="RUS340" s="179"/>
      <c r="RUT340" s="73"/>
      <c r="RUU340" s="73"/>
      <c r="RUV340" s="180"/>
      <c r="RUW340" s="75"/>
      <c r="RUX340" s="76"/>
      <c r="RUY340" s="180"/>
      <c r="RUZ340" s="180"/>
      <c r="RVA340" s="180"/>
      <c r="RVB340" s="75"/>
      <c r="RVC340" s="76"/>
      <c r="RVD340" s="181"/>
      <c r="RVE340" s="181"/>
      <c r="RVF340" s="182"/>
      <c r="RVG340" s="134"/>
      <c r="RVH340" s="135"/>
      <c r="RVI340" s="111"/>
      <c r="RVJ340" s="178"/>
      <c r="RVK340" s="178"/>
      <c r="RVL340" s="178"/>
      <c r="RVM340" s="178"/>
      <c r="RVN340" s="179"/>
      <c r="RVO340" s="73"/>
      <c r="RVP340" s="73"/>
      <c r="RVQ340" s="180"/>
      <c r="RVR340" s="75"/>
      <c r="RVS340" s="76"/>
      <c r="RVT340" s="180"/>
      <c r="RVU340" s="180"/>
      <c r="RVV340" s="180"/>
      <c r="RVW340" s="75"/>
      <c r="RVX340" s="76"/>
      <c r="RVY340" s="181"/>
      <c r="RVZ340" s="181"/>
      <c r="RWA340" s="182"/>
      <c r="RWB340" s="134"/>
      <c r="RWC340" s="135"/>
      <c r="RWD340" s="111"/>
      <c r="RWE340" s="178"/>
      <c r="RWF340" s="178"/>
      <c r="RWG340" s="178"/>
      <c r="RWH340" s="178"/>
      <c r="RWI340" s="179"/>
      <c r="RWJ340" s="73"/>
      <c r="RWK340" s="73"/>
      <c r="RWL340" s="180"/>
      <c r="RWM340" s="75"/>
      <c r="RWN340" s="76"/>
      <c r="RWO340" s="180"/>
      <c r="RWP340" s="180"/>
      <c r="RWQ340" s="180"/>
      <c r="RWR340" s="75"/>
      <c r="RWS340" s="76"/>
      <c r="RWT340" s="181"/>
      <c r="RWU340" s="181"/>
      <c r="RWV340" s="182"/>
      <c r="RWW340" s="134"/>
      <c r="RWX340" s="135"/>
      <c r="RWY340" s="111"/>
      <c r="RWZ340" s="178"/>
      <c r="RXA340" s="178"/>
      <c r="RXB340" s="178"/>
      <c r="RXC340" s="178"/>
      <c r="RXD340" s="179"/>
      <c r="RXE340" s="73"/>
      <c r="RXF340" s="73"/>
      <c r="RXG340" s="180"/>
      <c r="RXH340" s="75"/>
      <c r="RXI340" s="76"/>
      <c r="RXJ340" s="180"/>
      <c r="RXK340" s="180"/>
      <c r="RXL340" s="180"/>
      <c r="RXM340" s="75"/>
      <c r="RXN340" s="76"/>
      <c r="RXO340" s="181"/>
      <c r="RXP340" s="181"/>
      <c r="RXQ340" s="182"/>
      <c r="RXR340" s="134"/>
      <c r="RXS340" s="135"/>
      <c r="RXT340" s="111"/>
      <c r="RXU340" s="178"/>
      <c r="RXV340" s="178"/>
      <c r="RXW340" s="178"/>
      <c r="RXX340" s="178"/>
      <c r="RXY340" s="179"/>
      <c r="RXZ340" s="73"/>
      <c r="RYA340" s="73"/>
      <c r="RYB340" s="180"/>
      <c r="RYC340" s="75"/>
      <c r="RYD340" s="76"/>
      <c r="RYE340" s="180"/>
      <c r="RYF340" s="180"/>
      <c r="RYG340" s="180"/>
      <c r="RYH340" s="75"/>
      <c r="RYI340" s="76"/>
      <c r="RYJ340" s="181"/>
      <c r="RYK340" s="181"/>
      <c r="RYL340" s="182"/>
      <c r="RYM340" s="134"/>
      <c r="RYN340" s="135"/>
      <c r="RYO340" s="111"/>
      <c r="RYP340" s="178"/>
      <c r="RYQ340" s="178"/>
      <c r="RYR340" s="178"/>
      <c r="RYS340" s="178"/>
      <c r="RYT340" s="179"/>
      <c r="RYU340" s="73"/>
      <c r="RYV340" s="73"/>
      <c r="RYW340" s="180"/>
      <c r="RYX340" s="75"/>
      <c r="RYY340" s="76"/>
      <c r="RYZ340" s="180"/>
      <c r="RZA340" s="180"/>
      <c r="RZB340" s="180"/>
      <c r="RZC340" s="75"/>
      <c r="RZD340" s="76"/>
      <c r="RZE340" s="181"/>
      <c r="RZF340" s="181"/>
      <c r="RZG340" s="182"/>
      <c r="RZH340" s="134"/>
      <c r="RZI340" s="135"/>
      <c r="RZJ340" s="111"/>
      <c r="RZK340" s="178"/>
      <c r="RZL340" s="178"/>
      <c r="RZM340" s="178"/>
      <c r="RZN340" s="178"/>
      <c r="RZO340" s="179"/>
      <c r="RZP340" s="73"/>
      <c r="RZQ340" s="73"/>
      <c r="RZR340" s="180"/>
      <c r="RZS340" s="75"/>
      <c r="RZT340" s="76"/>
      <c r="RZU340" s="180"/>
      <c r="RZV340" s="180"/>
      <c r="RZW340" s="180"/>
      <c r="RZX340" s="75"/>
      <c r="RZY340" s="76"/>
      <c r="RZZ340" s="181"/>
      <c r="SAA340" s="181"/>
      <c r="SAB340" s="182"/>
      <c r="SAC340" s="134"/>
      <c r="SAD340" s="135"/>
      <c r="SAE340" s="111"/>
      <c r="SAF340" s="178"/>
      <c r="SAG340" s="178"/>
      <c r="SAH340" s="178"/>
      <c r="SAI340" s="178"/>
      <c r="SAJ340" s="179"/>
      <c r="SAK340" s="73"/>
      <c r="SAL340" s="73"/>
      <c r="SAM340" s="180"/>
      <c r="SAN340" s="75"/>
      <c r="SAO340" s="76"/>
      <c r="SAP340" s="180"/>
      <c r="SAQ340" s="180"/>
      <c r="SAR340" s="180"/>
      <c r="SAS340" s="75"/>
      <c r="SAT340" s="76"/>
      <c r="SAU340" s="181"/>
      <c r="SAV340" s="181"/>
      <c r="SAW340" s="182"/>
      <c r="SAX340" s="134"/>
      <c r="SAY340" s="135"/>
      <c r="SAZ340" s="111"/>
      <c r="SBA340" s="178"/>
      <c r="SBB340" s="178"/>
      <c r="SBC340" s="178"/>
      <c r="SBD340" s="178"/>
      <c r="SBE340" s="179"/>
      <c r="SBF340" s="73"/>
      <c r="SBG340" s="73"/>
      <c r="SBH340" s="180"/>
      <c r="SBI340" s="75"/>
      <c r="SBJ340" s="76"/>
      <c r="SBK340" s="180"/>
      <c r="SBL340" s="180"/>
      <c r="SBM340" s="180"/>
      <c r="SBN340" s="75"/>
      <c r="SBO340" s="76"/>
      <c r="SBP340" s="181"/>
      <c r="SBQ340" s="181"/>
      <c r="SBR340" s="182"/>
      <c r="SBS340" s="134"/>
      <c r="SBT340" s="135"/>
      <c r="SBU340" s="111"/>
      <c r="SBV340" s="178"/>
      <c r="SBW340" s="178"/>
      <c r="SBX340" s="178"/>
      <c r="SBY340" s="178"/>
      <c r="SBZ340" s="179"/>
      <c r="SCA340" s="73"/>
      <c r="SCB340" s="73"/>
      <c r="SCC340" s="180"/>
      <c r="SCD340" s="75"/>
      <c r="SCE340" s="76"/>
      <c r="SCF340" s="180"/>
      <c r="SCG340" s="180"/>
      <c r="SCH340" s="180"/>
      <c r="SCI340" s="75"/>
      <c r="SCJ340" s="76"/>
      <c r="SCK340" s="181"/>
      <c r="SCL340" s="181"/>
      <c r="SCM340" s="182"/>
      <c r="SCN340" s="134"/>
      <c r="SCO340" s="135"/>
      <c r="SCP340" s="111"/>
      <c r="SCQ340" s="178"/>
      <c r="SCR340" s="178"/>
      <c r="SCS340" s="178"/>
      <c r="SCT340" s="178"/>
      <c r="SCU340" s="179"/>
      <c r="SCV340" s="73"/>
      <c r="SCW340" s="73"/>
      <c r="SCX340" s="180"/>
      <c r="SCY340" s="75"/>
      <c r="SCZ340" s="76"/>
      <c r="SDA340" s="180"/>
      <c r="SDB340" s="180"/>
      <c r="SDC340" s="180"/>
      <c r="SDD340" s="75"/>
      <c r="SDE340" s="76"/>
      <c r="SDF340" s="181"/>
      <c r="SDG340" s="181"/>
      <c r="SDH340" s="182"/>
      <c r="SDI340" s="134"/>
      <c r="SDJ340" s="135"/>
      <c r="SDK340" s="111"/>
      <c r="SDL340" s="178"/>
      <c r="SDM340" s="178"/>
      <c r="SDN340" s="178"/>
      <c r="SDO340" s="178"/>
      <c r="SDP340" s="179"/>
      <c r="SDQ340" s="73"/>
      <c r="SDR340" s="73"/>
      <c r="SDS340" s="180"/>
      <c r="SDT340" s="75"/>
      <c r="SDU340" s="76"/>
      <c r="SDV340" s="180"/>
      <c r="SDW340" s="180"/>
      <c r="SDX340" s="180"/>
      <c r="SDY340" s="75"/>
      <c r="SDZ340" s="76"/>
      <c r="SEA340" s="181"/>
      <c r="SEB340" s="181"/>
      <c r="SEC340" s="182"/>
      <c r="SED340" s="134"/>
      <c r="SEE340" s="135"/>
      <c r="SEF340" s="111"/>
      <c r="SEG340" s="178"/>
      <c r="SEH340" s="178"/>
      <c r="SEI340" s="178"/>
      <c r="SEJ340" s="178"/>
      <c r="SEK340" s="179"/>
      <c r="SEL340" s="73"/>
      <c r="SEM340" s="73"/>
      <c r="SEN340" s="180"/>
      <c r="SEO340" s="75"/>
      <c r="SEP340" s="76"/>
      <c r="SEQ340" s="180"/>
      <c r="SER340" s="180"/>
      <c r="SES340" s="180"/>
      <c r="SET340" s="75"/>
      <c r="SEU340" s="76"/>
      <c r="SEV340" s="181"/>
      <c r="SEW340" s="181"/>
      <c r="SEX340" s="182"/>
      <c r="SEY340" s="134"/>
      <c r="SEZ340" s="135"/>
      <c r="SFA340" s="111"/>
      <c r="SFB340" s="178"/>
      <c r="SFC340" s="178"/>
      <c r="SFD340" s="178"/>
      <c r="SFE340" s="178"/>
      <c r="SFF340" s="179"/>
      <c r="SFG340" s="73"/>
      <c r="SFH340" s="73"/>
      <c r="SFI340" s="180"/>
      <c r="SFJ340" s="75"/>
      <c r="SFK340" s="76"/>
      <c r="SFL340" s="180"/>
      <c r="SFM340" s="180"/>
      <c r="SFN340" s="180"/>
      <c r="SFO340" s="75"/>
      <c r="SFP340" s="76"/>
      <c r="SFQ340" s="181"/>
      <c r="SFR340" s="181"/>
      <c r="SFS340" s="182"/>
      <c r="SFT340" s="134"/>
      <c r="SFU340" s="135"/>
      <c r="SFV340" s="111"/>
      <c r="SFW340" s="178"/>
      <c r="SFX340" s="178"/>
      <c r="SFY340" s="178"/>
      <c r="SFZ340" s="178"/>
      <c r="SGA340" s="179"/>
      <c r="SGB340" s="73"/>
      <c r="SGC340" s="73"/>
      <c r="SGD340" s="180"/>
      <c r="SGE340" s="75"/>
      <c r="SGF340" s="76"/>
      <c r="SGG340" s="180"/>
      <c r="SGH340" s="180"/>
      <c r="SGI340" s="180"/>
      <c r="SGJ340" s="75"/>
      <c r="SGK340" s="76"/>
      <c r="SGL340" s="181"/>
      <c r="SGM340" s="181"/>
      <c r="SGN340" s="182"/>
      <c r="SGO340" s="134"/>
      <c r="SGP340" s="135"/>
      <c r="SGQ340" s="111"/>
      <c r="SGR340" s="178"/>
      <c r="SGS340" s="178"/>
      <c r="SGT340" s="178"/>
      <c r="SGU340" s="178"/>
      <c r="SGV340" s="179"/>
      <c r="SGW340" s="73"/>
      <c r="SGX340" s="73"/>
      <c r="SGY340" s="180"/>
      <c r="SGZ340" s="75"/>
      <c r="SHA340" s="76"/>
      <c r="SHB340" s="180"/>
      <c r="SHC340" s="180"/>
      <c r="SHD340" s="180"/>
      <c r="SHE340" s="75"/>
      <c r="SHF340" s="76"/>
      <c r="SHG340" s="181"/>
      <c r="SHH340" s="181"/>
      <c r="SHI340" s="182"/>
      <c r="SHJ340" s="134"/>
      <c r="SHK340" s="135"/>
      <c r="SHL340" s="111"/>
      <c r="SHM340" s="178"/>
      <c r="SHN340" s="178"/>
      <c r="SHO340" s="178"/>
      <c r="SHP340" s="178"/>
      <c r="SHQ340" s="179"/>
      <c r="SHR340" s="73"/>
      <c r="SHS340" s="73"/>
      <c r="SHT340" s="180"/>
      <c r="SHU340" s="75"/>
      <c r="SHV340" s="76"/>
      <c r="SHW340" s="180"/>
      <c r="SHX340" s="180"/>
      <c r="SHY340" s="180"/>
      <c r="SHZ340" s="75"/>
      <c r="SIA340" s="76"/>
      <c r="SIB340" s="181"/>
      <c r="SIC340" s="181"/>
      <c r="SID340" s="182"/>
      <c r="SIE340" s="134"/>
      <c r="SIF340" s="135"/>
      <c r="SIG340" s="111"/>
      <c r="SIH340" s="178"/>
      <c r="SII340" s="178"/>
      <c r="SIJ340" s="178"/>
      <c r="SIK340" s="178"/>
      <c r="SIL340" s="179"/>
      <c r="SIM340" s="73"/>
      <c r="SIN340" s="73"/>
      <c r="SIO340" s="180"/>
      <c r="SIP340" s="75"/>
      <c r="SIQ340" s="76"/>
      <c r="SIR340" s="180"/>
      <c r="SIS340" s="180"/>
      <c r="SIT340" s="180"/>
      <c r="SIU340" s="75"/>
      <c r="SIV340" s="76"/>
      <c r="SIW340" s="181"/>
      <c r="SIX340" s="181"/>
      <c r="SIY340" s="182"/>
      <c r="SIZ340" s="134"/>
      <c r="SJA340" s="135"/>
      <c r="SJB340" s="111"/>
      <c r="SJC340" s="178"/>
      <c r="SJD340" s="178"/>
      <c r="SJE340" s="178"/>
      <c r="SJF340" s="178"/>
      <c r="SJG340" s="179"/>
      <c r="SJH340" s="73"/>
      <c r="SJI340" s="73"/>
      <c r="SJJ340" s="180"/>
      <c r="SJK340" s="75"/>
      <c r="SJL340" s="76"/>
      <c r="SJM340" s="180"/>
      <c r="SJN340" s="180"/>
      <c r="SJO340" s="180"/>
      <c r="SJP340" s="75"/>
      <c r="SJQ340" s="76"/>
      <c r="SJR340" s="181"/>
      <c r="SJS340" s="181"/>
      <c r="SJT340" s="182"/>
      <c r="SJU340" s="134"/>
      <c r="SJV340" s="135"/>
      <c r="SJW340" s="111"/>
      <c r="SJX340" s="178"/>
      <c r="SJY340" s="178"/>
      <c r="SJZ340" s="178"/>
      <c r="SKA340" s="178"/>
      <c r="SKB340" s="179"/>
      <c r="SKC340" s="73"/>
      <c r="SKD340" s="73"/>
      <c r="SKE340" s="180"/>
      <c r="SKF340" s="75"/>
      <c r="SKG340" s="76"/>
      <c r="SKH340" s="180"/>
      <c r="SKI340" s="180"/>
      <c r="SKJ340" s="180"/>
      <c r="SKK340" s="75"/>
      <c r="SKL340" s="76"/>
      <c r="SKM340" s="181"/>
      <c r="SKN340" s="181"/>
      <c r="SKO340" s="182"/>
      <c r="SKP340" s="134"/>
      <c r="SKQ340" s="135"/>
      <c r="SKR340" s="111"/>
      <c r="SKS340" s="178"/>
      <c r="SKT340" s="178"/>
      <c r="SKU340" s="178"/>
      <c r="SKV340" s="178"/>
      <c r="SKW340" s="179"/>
      <c r="SKX340" s="73"/>
      <c r="SKY340" s="73"/>
      <c r="SKZ340" s="180"/>
      <c r="SLA340" s="75"/>
      <c r="SLB340" s="76"/>
      <c r="SLC340" s="180"/>
      <c r="SLD340" s="180"/>
      <c r="SLE340" s="180"/>
      <c r="SLF340" s="75"/>
      <c r="SLG340" s="76"/>
      <c r="SLH340" s="181"/>
      <c r="SLI340" s="181"/>
      <c r="SLJ340" s="182"/>
      <c r="SLK340" s="134"/>
      <c r="SLL340" s="135"/>
      <c r="SLM340" s="111"/>
      <c r="SLN340" s="178"/>
      <c r="SLO340" s="178"/>
      <c r="SLP340" s="178"/>
      <c r="SLQ340" s="178"/>
      <c r="SLR340" s="179"/>
      <c r="SLS340" s="73"/>
      <c r="SLT340" s="73"/>
      <c r="SLU340" s="180"/>
      <c r="SLV340" s="75"/>
      <c r="SLW340" s="76"/>
      <c r="SLX340" s="180"/>
      <c r="SLY340" s="180"/>
      <c r="SLZ340" s="180"/>
      <c r="SMA340" s="75"/>
      <c r="SMB340" s="76"/>
      <c r="SMC340" s="181"/>
      <c r="SMD340" s="181"/>
      <c r="SME340" s="182"/>
      <c r="SMF340" s="134"/>
      <c r="SMG340" s="135"/>
      <c r="SMH340" s="111"/>
      <c r="SMI340" s="178"/>
      <c r="SMJ340" s="178"/>
      <c r="SMK340" s="178"/>
      <c r="SML340" s="178"/>
      <c r="SMM340" s="179"/>
      <c r="SMN340" s="73"/>
      <c r="SMO340" s="73"/>
      <c r="SMP340" s="180"/>
      <c r="SMQ340" s="75"/>
      <c r="SMR340" s="76"/>
      <c r="SMS340" s="180"/>
      <c r="SMT340" s="180"/>
      <c r="SMU340" s="180"/>
      <c r="SMV340" s="75"/>
      <c r="SMW340" s="76"/>
      <c r="SMX340" s="181"/>
      <c r="SMY340" s="181"/>
      <c r="SMZ340" s="182"/>
      <c r="SNA340" s="134"/>
      <c r="SNB340" s="135"/>
      <c r="SNC340" s="111"/>
      <c r="SND340" s="178"/>
      <c r="SNE340" s="178"/>
      <c r="SNF340" s="178"/>
      <c r="SNG340" s="178"/>
      <c r="SNH340" s="179"/>
      <c r="SNI340" s="73"/>
      <c r="SNJ340" s="73"/>
      <c r="SNK340" s="180"/>
      <c r="SNL340" s="75"/>
      <c r="SNM340" s="76"/>
      <c r="SNN340" s="180"/>
      <c r="SNO340" s="180"/>
      <c r="SNP340" s="180"/>
      <c r="SNQ340" s="75"/>
      <c r="SNR340" s="76"/>
      <c r="SNS340" s="181"/>
      <c r="SNT340" s="181"/>
      <c r="SNU340" s="182"/>
      <c r="SNV340" s="134"/>
      <c r="SNW340" s="135"/>
      <c r="SNX340" s="111"/>
      <c r="SNY340" s="178"/>
      <c r="SNZ340" s="178"/>
      <c r="SOA340" s="178"/>
      <c r="SOB340" s="178"/>
      <c r="SOC340" s="179"/>
      <c r="SOD340" s="73"/>
      <c r="SOE340" s="73"/>
      <c r="SOF340" s="180"/>
      <c r="SOG340" s="75"/>
      <c r="SOH340" s="76"/>
      <c r="SOI340" s="180"/>
      <c r="SOJ340" s="180"/>
      <c r="SOK340" s="180"/>
      <c r="SOL340" s="75"/>
      <c r="SOM340" s="76"/>
      <c r="SON340" s="181"/>
      <c r="SOO340" s="181"/>
      <c r="SOP340" s="182"/>
      <c r="SOQ340" s="134"/>
      <c r="SOR340" s="135"/>
      <c r="SOS340" s="111"/>
      <c r="SOT340" s="178"/>
      <c r="SOU340" s="178"/>
      <c r="SOV340" s="178"/>
      <c r="SOW340" s="178"/>
      <c r="SOX340" s="179"/>
      <c r="SOY340" s="73"/>
      <c r="SOZ340" s="73"/>
      <c r="SPA340" s="180"/>
      <c r="SPB340" s="75"/>
      <c r="SPC340" s="76"/>
      <c r="SPD340" s="180"/>
      <c r="SPE340" s="180"/>
      <c r="SPF340" s="180"/>
      <c r="SPG340" s="75"/>
      <c r="SPH340" s="76"/>
      <c r="SPI340" s="181"/>
      <c r="SPJ340" s="181"/>
      <c r="SPK340" s="182"/>
      <c r="SPL340" s="134"/>
      <c r="SPM340" s="135"/>
      <c r="SPN340" s="111"/>
      <c r="SPO340" s="178"/>
      <c r="SPP340" s="178"/>
      <c r="SPQ340" s="178"/>
      <c r="SPR340" s="178"/>
      <c r="SPS340" s="179"/>
      <c r="SPT340" s="73"/>
      <c r="SPU340" s="73"/>
      <c r="SPV340" s="180"/>
      <c r="SPW340" s="75"/>
      <c r="SPX340" s="76"/>
      <c r="SPY340" s="180"/>
      <c r="SPZ340" s="180"/>
      <c r="SQA340" s="180"/>
      <c r="SQB340" s="75"/>
      <c r="SQC340" s="76"/>
      <c r="SQD340" s="181"/>
      <c r="SQE340" s="181"/>
      <c r="SQF340" s="182"/>
      <c r="SQG340" s="134"/>
      <c r="SQH340" s="135"/>
      <c r="SQI340" s="111"/>
      <c r="SQJ340" s="178"/>
      <c r="SQK340" s="178"/>
      <c r="SQL340" s="178"/>
      <c r="SQM340" s="178"/>
      <c r="SQN340" s="179"/>
      <c r="SQO340" s="73"/>
      <c r="SQP340" s="73"/>
      <c r="SQQ340" s="180"/>
      <c r="SQR340" s="75"/>
      <c r="SQS340" s="76"/>
      <c r="SQT340" s="180"/>
      <c r="SQU340" s="180"/>
      <c r="SQV340" s="180"/>
      <c r="SQW340" s="75"/>
      <c r="SQX340" s="76"/>
      <c r="SQY340" s="181"/>
      <c r="SQZ340" s="181"/>
      <c r="SRA340" s="182"/>
      <c r="SRB340" s="134"/>
      <c r="SRC340" s="135"/>
      <c r="SRD340" s="111"/>
      <c r="SRE340" s="178"/>
      <c r="SRF340" s="178"/>
      <c r="SRG340" s="178"/>
      <c r="SRH340" s="178"/>
      <c r="SRI340" s="179"/>
      <c r="SRJ340" s="73"/>
      <c r="SRK340" s="73"/>
      <c r="SRL340" s="180"/>
      <c r="SRM340" s="75"/>
      <c r="SRN340" s="76"/>
      <c r="SRO340" s="180"/>
      <c r="SRP340" s="180"/>
      <c r="SRQ340" s="180"/>
      <c r="SRR340" s="75"/>
      <c r="SRS340" s="76"/>
      <c r="SRT340" s="181"/>
      <c r="SRU340" s="181"/>
      <c r="SRV340" s="182"/>
      <c r="SRW340" s="134"/>
      <c r="SRX340" s="135"/>
      <c r="SRY340" s="111"/>
      <c r="SRZ340" s="178"/>
      <c r="SSA340" s="178"/>
      <c r="SSB340" s="178"/>
      <c r="SSC340" s="178"/>
      <c r="SSD340" s="179"/>
      <c r="SSE340" s="73"/>
      <c r="SSF340" s="73"/>
      <c r="SSG340" s="180"/>
      <c r="SSH340" s="75"/>
      <c r="SSI340" s="76"/>
      <c r="SSJ340" s="180"/>
      <c r="SSK340" s="180"/>
      <c r="SSL340" s="180"/>
      <c r="SSM340" s="75"/>
      <c r="SSN340" s="76"/>
      <c r="SSO340" s="181"/>
      <c r="SSP340" s="181"/>
      <c r="SSQ340" s="182"/>
      <c r="SSR340" s="134"/>
      <c r="SSS340" s="135"/>
      <c r="SST340" s="111"/>
      <c r="SSU340" s="178"/>
      <c r="SSV340" s="178"/>
      <c r="SSW340" s="178"/>
      <c r="SSX340" s="178"/>
      <c r="SSY340" s="179"/>
      <c r="SSZ340" s="73"/>
      <c r="STA340" s="73"/>
      <c r="STB340" s="180"/>
      <c r="STC340" s="75"/>
      <c r="STD340" s="76"/>
      <c r="STE340" s="180"/>
      <c r="STF340" s="180"/>
      <c r="STG340" s="180"/>
      <c r="STH340" s="75"/>
      <c r="STI340" s="76"/>
      <c r="STJ340" s="181"/>
      <c r="STK340" s="181"/>
      <c r="STL340" s="182"/>
      <c r="STM340" s="134"/>
      <c r="STN340" s="135"/>
      <c r="STO340" s="111"/>
      <c r="STP340" s="178"/>
      <c r="STQ340" s="178"/>
      <c r="STR340" s="178"/>
      <c r="STS340" s="178"/>
      <c r="STT340" s="179"/>
      <c r="STU340" s="73"/>
      <c r="STV340" s="73"/>
      <c r="STW340" s="180"/>
      <c r="STX340" s="75"/>
      <c r="STY340" s="76"/>
      <c r="STZ340" s="180"/>
      <c r="SUA340" s="180"/>
      <c r="SUB340" s="180"/>
      <c r="SUC340" s="75"/>
      <c r="SUD340" s="76"/>
      <c r="SUE340" s="181"/>
      <c r="SUF340" s="181"/>
      <c r="SUG340" s="182"/>
      <c r="SUH340" s="134"/>
      <c r="SUI340" s="135"/>
      <c r="SUJ340" s="111"/>
      <c r="SUK340" s="178"/>
      <c r="SUL340" s="178"/>
      <c r="SUM340" s="178"/>
      <c r="SUN340" s="178"/>
      <c r="SUO340" s="179"/>
      <c r="SUP340" s="73"/>
      <c r="SUQ340" s="73"/>
      <c r="SUR340" s="180"/>
      <c r="SUS340" s="75"/>
      <c r="SUT340" s="76"/>
      <c r="SUU340" s="180"/>
      <c r="SUV340" s="180"/>
      <c r="SUW340" s="180"/>
      <c r="SUX340" s="75"/>
      <c r="SUY340" s="76"/>
      <c r="SUZ340" s="181"/>
      <c r="SVA340" s="181"/>
      <c r="SVB340" s="182"/>
      <c r="SVC340" s="134"/>
      <c r="SVD340" s="135"/>
      <c r="SVE340" s="111"/>
      <c r="SVF340" s="178"/>
      <c r="SVG340" s="178"/>
      <c r="SVH340" s="178"/>
      <c r="SVI340" s="178"/>
      <c r="SVJ340" s="179"/>
      <c r="SVK340" s="73"/>
      <c r="SVL340" s="73"/>
      <c r="SVM340" s="180"/>
      <c r="SVN340" s="75"/>
      <c r="SVO340" s="76"/>
      <c r="SVP340" s="180"/>
      <c r="SVQ340" s="180"/>
      <c r="SVR340" s="180"/>
      <c r="SVS340" s="75"/>
      <c r="SVT340" s="76"/>
      <c r="SVU340" s="181"/>
      <c r="SVV340" s="181"/>
      <c r="SVW340" s="182"/>
      <c r="SVX340" s="134"/>
      <c r="SVY340" s="135"/>
      <c r="SVZ340" s="111"/>
      <c r="SWA340" s="178"/>
      <c r="SWB340" s="178"/>
      <c r="SWC340" s="178"/>
      <c r="SWD340" s="178"/>
      <c r="SWE340" s="179"/>
      <c r="SWF340" s="73"/>
      <c r="SWG340" s="73"/>
      <c r="SWH340" s="180"/>
      <c r="SWI340" s="75"/>
      <c r="SWJ340" s="76"/>
      <c r="SWK340" s="180"/>
      <c r="SWL340" s="180"/>
      <c r="SWM340" s="180"/>
      <c r="SWN340" s="75"/>
      <c r="SWO340" s="76"/>
      <c r="SWP340" s="181"/>
      <c r="SWQ340" s="181"/>
      <c r="SWR340" s="182"/>
      <c r="SWS340" s="134"/>
      <c r="SWT340" s="135"/>
      <c r="SWU340" s="111"/>
      <c r="SWV340" s="178"/>
      <c r="SWW340" s="178"/>
      <c r="SWX340" s="178"/>
      <c r="SWY340" s="178"/>
      <c r="SWZ340" s="179"/>
      <c r="SXA340" s="73"/>
      <c r="SXB340" s="73"/>
      <c r="SXC340" s="180"/>
      <c r="SXD340" s="75"/>
      <c r="SXE340" s="76"/>
      <c r="SXF340" s="180"/>
      <c r="SXG340" s="180"/>
      <c r="SXH340" s="180"/>
      <c r="SXI340" s="75"/>
      <c r="SXJ340" s="76"/>
      <c r="SXK340" s="181"/>
      <c r="SXL340" s="181"/>
      <c r="SXM340" s="182"/>
      <c r="SXN340" s="134"/>
      <c r="SXO340" s="135"/>
      <c r="SXP340" s="111"/>
      <c r="SXQ340" s="178"/>
      <c r="SXR340" s="178"/>
      <c r="SXS340" s="178"/>
      <c r="SXT340" s="178"/>
      <c r="SXU340" s="179"/>
      <c r="SXV340" s="73"/>
      <c r="SXW340" s="73"/>
      <c r="SXX340" s="180"/>
      <c r="SXY340" s="75"/>
      <c r="SXZ340" s="76"/>
      <c r="SYA340" s="180"/>
      <c r="SYB340" s="180"/>
      <c r="SYC340" s="180"/>
      <c r="SYD340" s="75"/>
      <c r="SYE340" s="76"/>
      <c r="SYF340" s="181"/>
      <c r="SYG340" s="181"/>
      <c r="SYH340" s="182"/>
      <c r="SYI340" s="134"/>
      <c r="SYJ340" s="135"/>
      <c r="SYK340" s="111"/>
      <c r="SYL340" s="178"/>
      <c r="SYM340" s="178"/>
      <c r="SYN340" s="178"/>
      <c r="SYO340" s="178"/>
      <c r="SYP340" s="179"/>
      <c r="SYQ340" s="73"/>
      <c r="SYR340" s="73"/>
      <c r="SYS340" s="180"/>
      <c r="SYT340" s="75"/>
      <c r="SYU340" s="76"/>
      <c r="SYV340" s="180"/>
      <c r="SYW340" s="180"/>
      <c r="SYX340" s="180"/>
      <c r="SYY340" s="75"/>
      <c r="SYZ340" s="76"/>
      <c r="SZA340" s="181"/>
      <c r="SZB340" s="181"/>
      <c r="SZC340" s="182"/>
      <c r="SZD340" s="134"/>
      <c r="SZE340" s="135"/>
      <c r="SZF340" s="111"/>
      <c r="SZG340" s="178"/>
      <c r="SZH340" s="178"/>
      <c r="SZI340" s="178"/>
      <c r="SZJ340" s="178"/>
      <c r="SZK340" s="179"/>
      <c r="SZL340" s="73"/>
      <c r="SZM340" s="73"/>
      <c r="SZN340" s="180"/>
      <c r="SZO340" s="75"/>
      <c r="SZP340" s="76"/>
      <c r="SZQ340" s="180"/>
      <c r="SZR340" s="180"/>
      <c r="SZS340" s="180"/>
      <c r="SZT340" s="75"/>
      <c r="SZU340" s="76"/>
      <c r="SZV340" s="181"/>
      <c r="SZW340" s="181"/>
      <c r="SZX340" s="182"/>
      <c r="SZY340" s="134"/>
      <c r="SZZ340" s="135"/>
      <c r="TAA340" s="111"/>
      <c r="TAB340" s="178"/>
      <c r="TAC340" s="178"/>
      <c r="TAD340" s="178"/>
      <c r="TAE340" s="178"/>
      <c r="TAF340" s="179"/>
      <c r="TAG340" s="73"/>
      <c r="TAH340" s="73"/>
      <c r="TAI340" s="180"/>
      <c r="TAJ340" s="75"/>
      <c r="TAK340" s="76"/>
      <c r="TAL340" s="180"/>
      <c r="TAM340" s="180"/>
      <c r="TAN340" s="180"/>
      <c r="TAO340" s="75"/>
      <c r="TAP340" s="76"/>
      <c r="TAQ340" s="181"/>
      <c r="TAR340" s="181"/>
      <c r="TAS340" s="182"/>
      <c r="TAT340" s="134"/>
      <c r="TAU340" s="135"/>
      <c r="TAV340" s="111"/>
      <c r="TAW340" s="178"/>
      <c r="TAX340" s="178"/>
      <c r="TAY340" s="178"/>
      <c r="TAZ340" s="178"/>
      <c r="TBA340" s="179"/>
      <c r="TBB340" s="73"/>
      <c r="TBC340" s="73"/>
      <c r="TBD340" s="180"/>
      <c r="TBE340" s="75"/>
      <c r="TBF340" s="76"/>
      <c r="TBG340" s="180"/>
      <c r="TBH340" s="180"/>
      <c r="TBI340" s="180"/>
      <c r="TBJ340" s="75"/>
      <c r="TBK340" s="76"/>
      <c r="TBL340" s="181"/>
      <c r="TBM340" s="181"/>
      <c r="TBN340" s="182"/>
      <c r="TBO340" s="134"/>
      <c r="TBP340" s="135"/>
      <c r="TBQ340" s="111"/>
      <c r="TBR340" s="178"/>
      <c r="TBS340" s="178"/>
      <c r="TBT340" s="178"/>
      <c r="TBU340" s="178"/>
      <c r="TBV340" s="179"/>
      <c r="TBW340" s="73"/>
      <c r="TBX340" s="73"/>
      <c r="TBY340" s="180"/>
      <c r="TBZ340" s="75"/>
      <c r="TCA340" s="76"/>
      <c r="TCB340" s="180"/>
      <c r="TCC340" s="180"/>
      <c r="TCD340" s="180"/>
      <c r="TCE340" s="75"/>
      <c r="TCF340" s="76"/>
      <c r="TCG340" s="181"/>
      <c r="TCH340" s="181"/>
      <c r="TCI340" s="182"/>
      <c r="TCJ340" s="134"/>
      <c r="TCK340" s="135"/>
      <c r="TCL340" s="111"/>
      <c r="TCM340" s="178"/>
      <c r="TCN340" s="178"/>
      <c r="TCO340" s="178"/>
      <c r="TCP340" s="178"/>
      <c r="TCQ340" s="179"/>
      <c r="TCR340" s="73"/>
      <c r="TCS340" s="73"/>
      <c r="TCT340" s="180"/>
      <c r="TCU340" s="75"/>
      <c r="TCV340" s="76"/>
      <c r="TCW340" s="180"/>
      <c r="TCX340" s="180"/>
      <c r="TCY340" s="180"/>
      <c r="TCZ340" s="75"/>
      <c r="TDA340" s="76"/>
      <c r="TDB340" s="181"/>
      <c r="TDC340" s="181"/>
      <c r="TDD340" s="182"/>
      <c r="TDE340" s="134"/>
      <c r="TDF340" s="135"/>
      <c r="TDG340" s="111"/>
      <c r="TDH340" s="178"/>
      <c r="TDI340" s="178"/>
      <c r="TDJ340" s="178"/>
      <c r="TDK340" s="178"/>
      <c r="TDL340" s="179"/>
      <c r="TDM340" s="73"/>
      <c r="TDN340" s="73"/>
      <c r="TDO340" s="180"/>
      <c r="TDP340" s="75"/>
      <c r="TDQ340" s="76"/>
      <c r="TDR340" s="180"/>
      <c r="TDS340" s="180"/>
      <c r="TDT340" s="180"/>
      <c r="TDU340" s="75"/>
      <c r="TDV340" s="76"/>
      <c r="TDW340" s="181"/>
      <c r="TDX340" s="181"/>
      <c r="TDY340" s="182"/>
      <c r="TDZ340" s="134"/>
      <c r="TEA340" s="135"/>
      <c r="TEB340" s="111"/>
      <c r="TEC340" s="178"/>
      <c r="TED340" s="178"/>
      <c r="TEE340" s="178"/>
      <c r="TEF340" s="178"/>
      <c r="TEG340" s="179"/>
      <c r="TEH340" s="73"/>
      <c r="TEI340" s="73"/>
      <c r="TEJ340" s="180"/>
      <c r="TEK340" s="75"/>
      <c r="TEL340" s="76"/>
      <c r="TEM340" s="180"/>
      <c r="TEN340" s="180"/>
      <c r="TEO340" s="180"/>
      <c r="TEP340" s="75"/>
      <c r="TEQ340" s="76"/>
      <c r="TER340" s="181"/>
      <c r="TES340" s="181"/>
      <c r="TET340" s="182"/>
      <c r="TEU340" s="134"/>
      <c r="TEV340" s="135"/>
      <c r="TEW340" s="111"/>
      <c r="TEX340" s="178"/>
      <c r="TEY340" s="178"/>
      <c r="TEZ340" s="178"/>
      <c r="TFA340" s="178"/>
      <c r="TFB340" s="179"/>
      <c r="TFC340" s="73"/>
      <c r="TFD340" s="73"/>
      <c r="TFE340" s="180"/>
      <c r="TFF340" s="75"/>
      <c r="TFG340" s="76"/>
      <c r="TFH340" s="180"/>
      <c r="TFI340" s="180"/>
      <c r="TFJ340" s="180"/>
      <c r="TFK340" s="75"/>
      <c r="TFL340" s="76"/>
      <c r="TFM340" s="181"/>
      <c r="TFN340" s="181"/>
      <c r="TFO340" s="182"/>
      <c r="TFP340" s="134"/>
      <c r="TFQ340" s="135"/>
      <c r="TFR340" s="111"/>
      <c r="TFS340" s="178"/>
      <c r="TFT340" s="178"/>
      <c r="TFU340" s="178"/>
      <c r="TFV340" s="178"/>
      <c r="TFW340" s="179"/>
      <c r="TFX340" s="73"/>
      <c r="TFY340" s="73"/>
      <c r="TFZ340" s="180"/>
      <c r="TGA340" s="75"/>
      <c r="TGB340" s="76"/>
      <c r="TGC340" s="180"/>
      <c r="TGD340" s="180"/>
      <c r="TGE340" s="180"/>
      <c r="TGF340" s="75"/>
      <c r="TGG340" s="76"/>
      <c r="TGH340" s="181"/>
      <c r="TGI340" s="181"/>
      <c r="TGJ340" s="182"/>
      <c r="TGK340" s="134"/>
      <c r="TGL340" s="135"/>
      <c r="TGM340" s="111"/>
      <c r="TGN340" s="178"/>
      <c r="TGO340" s="178"/>
      <c r="TGP340" s="178"/>
      <c r="TGQ340" s="178"/>
      <c r="TGR340" s="179"/>
      <c r="TGS340" s="73"/>
      <c r="TGT340" s="73"/>
      <c r="TGU340" s="180"/>
      <c r="TGV340" s="75"/>
      <c r="TGW340" s="76"/>
      <c r="TGX340" s="180"/>
      <c r="TGY340" s="180"/>
      <c r="TGZ340" s="180"/>
      <c r="THA340" s="75"/>
      <c r="THB340" s="76"/>
      <c r="THC340" s="181"/>
      <c r="THD340" s="181"/>
      <c r="THE340" s="182"/>
      <c r="THF340" s="134"/>
      <c r="THG340" s="135"/>
      <c r="THH340" s="111"/>
      <c r="THI340" s="178"/>
      <c r="THJ340" s="178"/>
      <c r="THK340" s="178"/>
      <c r="THL340" s="178"/>
      <c r="THM340" s="179"/>
      <c r="THN340" s="73"/>
      <c r="THO340" s="73"/>
      <c r="THP340" s="180"/>
      <c r="THQ340" s="75"/>
      <c r="THR340" s="76"/>
      <c r="THS340" s="180"/>
      <c r="THT340" s="180"/>
      <c r="THU340" s="180"/>
      <c r="THV340" s="75"/>
      <c r="THW340" s="76"/>
      <c r="THX340" s="181"/>
      <c r="THY340" s="181"/>
      <c r="THZ340" s="182"/>
      <c r="TIA340" s="134"/>
      <c r="TIB340" s="135"/>
      <c r="TIC340" s="111"/>
      <c r="TID340" s="178"/>
      <c r="TIE340" s="178"/>
      <c r="TIF340" s="178"/>
      <c r="TIG340" s="178"/>
      <c r="TIH340" s="179"/>
      <c r="TII340" s="73"/>
      <c r="TIJ340" s="73"/>
      <c r="TIK340" s="180"/>
      <c r="TIL340" s="75"/>
      <c r="TIM340" s="76"/>
      <c r="TIN340" s="180"/>
      <c r="TIO340" s="180"/>
      <c r="TIP340" s="180"/>
      <c r="TIQ340" s="75"/>
      <c r="TIR340" s="76"/>
      <c r="TIS340" s="181"/>
      <c r="TIT340" s="181"/>
      <c r="TIU340" s="182"/>
      <c r="TIV340" s="134"/>
      <c r="TIW340" s="135"/>
      <c r="TIX340" s="111"/>
      <c r="TIY340" s="178"/>
      <c r="TIZ340" s="178"/>
      <c r="TJA340" s="178"/>
      <c r="TJB340" s="178"/>
      <c r="TJC340" s="179"/>
      <c r="TJD340" s="73"/>
      <c r="TJE340" s="73"/>
      <c r="TJF340" s="180"/>
      <c r="TJG340" s="75"/>
      <c r="TJH340" s="76"/>
      <c r="TJI340" s="180"/>
      <c r="TJJ340" s="180"/>
      <c r="TJK340" s="180"/>
      <c r="TJL340" s="75"/>
      <c r="TJM340" s="76"/>
      <c r="TJN340" s="181"/>
      <c r="TJO340" s="181"/>
      <c r="TJP340" s="182"/>
      <c r="TJQ340" s="134"/>
      <c r="TJR340" s="135"/>
      <c r="TJS340" s="111"/>
      <c r="TJT340" s="178"/>
      <c r="TJU340" s="178"/>
      <c r="TJV340" s="178"/>
      <c r="TJW340" s="178"/>
      <c r="TJX340" s="179"/>
      <c r="TJY340" s="73"/>
      <c r="TJZ340" s="73"/>
      <c r="TKA340" s="180"/>
      <c r="TKB340" s="75"/>
      <c r="TKC340" s="76"/>
      <c r="TKD340" s="180"/>
      <c r="TKE340" s="180"/>
      <c r="TKF340" s="180"/>
      <c r="TKG340" s="75"/>
      <c r="TKH340" s="76"/>
      <c r="TKI340" s="181"/>
      <c r="TKJ340" s="181"/>
      <c r="TKK340" s="182"/>
      <c r="TKL340" s="134"/>
      <c r="TKM340" s="135"/>
      <c r="TKN340" s="111"/>
      <c r="TKO340" s="178"/>
      <c r="TKP340" s="178"/>
      <c r="TKQ340" s="178"/>
      <c r="TKR340" s="178"/>
      <c r="TKS340" s="179"/>
      <c r="TKT340" s="73"/>
      <c r="TKU340" s="73"/>
      <c r="TKV340" s="180"/>
      <c r="TKW340" s="75"/>
      <c r="TKX340" s="76"/>
      <c r="TKY340" s="180"/>
      <c r="TKZ340" s="180"/>
      <c r="TLA340" s="180"/>
      <c r="TLB340" s="75"/>
      <c r="TLC340" s="76"/>
      <c r="TLD340" s="181"/>
      <c r="TLE340" s="181"/>
      <c r="TLF340" s="182"/>
      <c r="TLG340" s="134"/>
      <c r="TLH340" s="135"/>
      <c r="TLI340" s="111"/>
      <c r="TLJ340" s="178"/>
      <c r="TLK340" s="178"/>
      <c r="TLL340" s="178"/>
      <c r="TLM340" s="178"/>
      <c r="TLN340" s="179"/>
      <c r="TLO340" s="73"/>
      <c r="TLP340" s="73"/>
      <c r="TLQ340" s="180"/>
      <c r="TLR340" s="75"/>
      <c r="TLS340" s="76"/>
      <c r="TLT340" s="180"/>
      <c r="TLU340" s="180"/>
      <c r="TLV340" s="180"/>
      <c r="TLW340" s="75"/>
      <c r="TLX340" s="76"/>
      <c r="TLY340" s="181"/>
      <c r="TLZ340" s="181"/>
      <c r="TMA340" s="182"/>
      <c r="TMB340" s="134"/>
      <c r="TMC340" s="135"/>
      <c r="TMD340" s="111"/>
      <c r="TME340" s="178"/>
      <c r="TMF340" s="178"/>
      <c r="TMG340" s="178"/>
      <c r="TMH340" s="178"/>
      <c r="TMI340" s="179"/>
      <c r="TMJ340" s="73"/>
      <c r="TMK340" s="73"/>
      <c r="TML340" s="180"/>
      <c r="TMM340" s="75"/>
      <c r="TMN340" s="76"/>
      <c r="TMO340" s="180"/>
      <c r="TMP340" s="180"/>
      <c r="TMQ340" s="180"/>
      <c r="TMR340" s="75"/>
      <c r="TMS340" s="76"/>
      <c r="TMT340" s="181"/>
      <c r="TMU340" s="181"/>
      <c r="TMV340" s="182"/>
      <c r="TMW340" s="134"/>
      <c r="TMX340" s="135"/>
      <c r="TMY340" s="111"/>
      <c r="TMZ340" s="178"/>
      <c r="TNA340" s="178"/>
      <c r="TNB340" s="178"/>
      <c r="TNC340" s="178"/>
      <c r="TND340" s="179"/>
      <c r="TNE340" s="73"/>
      <c r="TNF340" s="73"/>
      <c r="TNG340" s="180"/>
      <c r="TNH340" s="75"/>
      <c r="TNI340" s="76"/>
      <c r="TNJ340" s="180"/>
      <c r="TNK340" s="180"/>
      <c r="TNL340" s="180"/>
      <c r="TNM340" s="75"/>
      <c r="TNN340" s="76"/>
      <c r="TNO340" s="181"/>
      <c r="TNP340" s="181"/>
      <c r="TNQ340" s="182"/>
      <c r="TNR340" s="134"/>
      <c r="TNS340" s="135"/>
      <c r="TNT340" s="111"/>
      <c r="TNU340" s="178"/>
      <c r="TNV340" s="178"/>
      <c r="TNW340" s="178"/>
      <c r="TNX340" s="178"/>
      <c r="TNY340" s="179"/>
      <c r="TNZ340" s="73"/>
      <c r="TOA340" s="73"/>
      <c r="TOB340" s="180"/>
      <c r="TOC340" s="75"/>
      <c r="TOD340" s="76"/>
      <c r="TOE340" s="180"/>
      <c r="TOF340" s="180"/>
      <c r="TOG340" s="180"/>
      <c r="TOH340" s="75"/>
      <c r="TOI340" s="76"/>
      <c r="TOJ340" s="181"/>
      <c r="TOK340" s="181"/>
      <c r="TOL340" s="182"/>
      <c r="TOM340" s="134"/>
      <c r="TON340" s="135"/>
      <c r="TOO340" s="111"/>
      <c r="TOP340" s="178"/>
      <c r="TOQ340" s="178"/>
      <c r="TOR340" s="178"/>
      <c r="TOS340" s="178"/>
      <c r="TOT340" s="179"/>
      <c r="TOU340" s="73"/>
      <c r="TOV340" s="73"/>
      <c r="TOW340" s="180"/>
      <c r="TOX340" s="75"/>
      <c r="TOY340" s="76"/>
      <c r="TOZ340" s="180"/>
      <c r="TPA340" s="180"/>
      <c r="TPB340" s="180"/>
      <c r="TPC340" s="75"/>
      <c r="TPD340" s="76"/>
      <c r="TPE340" s="181"/>
      <c r="TPF340" s="181"/>
      <c r="TPG340" s="182"/>
      <c r="TPH340" s="134"/>
      <c r="TPI340" s="135"/>
      <c r="TPJ340" s="111"/>
      <c r="TPK340" s="178"/>
      <c r="TPL340" s="178"/>
      <c r="TPM340" s="178"/>
      <c r="TPN340" s="178"/>
      <c r="TPO340" s="179"/>
      <c r="TPP340" s="73"/>
      <c r="TPQ340" s="73"/>
      <c r="TPR340" s="180"/>
      <c r="TPS340" s="75"/>
      <c r="TPT340" s="76"/>
      <c r="TPU340" s="180"/>
      <c r="TPV340" s="180"/>
      <c r="TPW340" s="180"/>
      <c r="TPX340" s="75"/>
      <c r="TPY340" s="76"/>
      <c r="TPZ340" s="181"/>
      <c r="TQA340" s="181"/>
      <c r="TQB340" s="182"/>
      <c r="TQC340" s="134"/>
      <c r="TQD340" s="135"/>
      <c r="TQE340" s="111"/>
      <c r="TQF340" s="178"/>
      <c r="TQG340" s="178"/>
      <c r="TQH340" s="178"/>
      <c r="TQI340" s="178"/>
      <c r="TQJ340" s="179"/>
      <c r="TQK340" s="73"/>
      <c r="TQL340" s="73"/>
      <c r="TQM340" s="180"/>
      <c r="TQN340" s="75"/>
      <c r="TQO340" s="76"/>
      <c r="TQP340" s="180"/>
      <c r="TQQ340" s="180"/>
      <c r="TQR340" s="180"/>
      <c r="TQS340" s="75"/>
      <c r="TQT340" s="76"/>
      <c r="TQU340" s="181"/>
      <c r="TQV340" s="181"/>
      <c r="TQW340" s="182"/>
      <c r="TQX340" s="134"/>
      <c r="TQY340" s="135"/>
      <c r="TQZ340" s="111"/>
      <c r="TRA340" s="178"/>
      <c r="TRB340" s="178"/>
      <c r="TRC340" s="178"/>
      <c r="TRD340" s="178"/>
      <c r="TRE340" s="179"/>
      <c r="TRF340" s="73"/>
      <c r="TRG340" s="73"/>
      <c r="TRH340" s="180"/>
      <c r="TRI340" s="75"/>
      <c r="TRJ340" s="76"/>
      <c r="TRK340" s="180"/>
      <c r="TRL340" s="180"/>
      <c r="TRM340" s="180"/>
      <c r="TRN340" s="75"/>
      <c r="TRO340" s="76"/>
      <c r="TRP340" s="181"/>
      <c r="TRQ340" s="181"/>
      <c r="TRR340" s="182"/>
      <c r="TRS340" s="134"/>
      <c r="TRT340" s="135"/>
      <c r="TRU340" s="111"/>
      <c r="TRV340" s="178"/>
      <c r="TRW340" s="178"/>
      <c r="TRX340" s="178"/>
      <c r="TRY340" s="178"/>
      <c r="TRZ340" s="179"/>
      <c r="TSA340" s="73"/>
      <c r="TSB340" s="73"/>
      <c r="TSC340" s="180"/>
      <c r="TSD340" s="75"/>
      <c r="TSE340" s="76"/>
      <c r="TSF340" s="180"/>
      <c r="TSG340" s="180"/>
      <c r="TSH340" s="180"/>
      <c r="TSI340" s="75"/>
      <c r="TSJ340" s="76"/>
      <c r="TSK340" s="181"/>
      <c r="TSL340" s="181"/>
      <c r="TSM340" s="182"/>
      <c r="TSN340" s="134"/>
      <c r="TSO340" s="135"/>
      <c r="TSP340" s="111"/>
      <c r="TSQ340" s="178"/>
      <c r="TSR340" s="178"/>
      <c r="TSS340" s="178"/>
      <c r="TST340" s="178"/>
      <c r="TSU340" s="179"/>
      <c r="TSV340" s="73"/>
      <c r="TSW340" s="73"/>
      <c r="TSX340" s="180"/>
      <c r="TSY340" s="75"/>
      <c r="TSZ340" s="76"/>
      <c r="TTA340" s="180"/>
      <c r="TTB340" s="180"/>
      <c r="TTC340" s="180"/>
      <c r="TTD340" s="75"/>
      <c r="TTE340" s="76"/>
      <c r="TTF340" s="181"/>
      <c r="TTG340" s="181"/>
      <c r="TTH340" s="182"/>
      <c r="TTI340" s="134"/>
      <c r="TTJ340" s="135"/>
      <c r="TTK340" s="111"/>
      <c r="TTL340" s="178"/>
      <c r="TTM340" s="178"/>
      <c r="TTN340" s="178"/>
      <c r="TTO340" s="178"/>
      <c r="TTP340" s="179"/>
      <c r="TTQ340" s="73"/>
      <c r="TTR340" s="73"/>
      <c r="TTS340" s="180"/>
      <c r="TTT340" s="75"/>
      <c r="TTU340" s="76"/>
      <c r="TTV340" s="180"/>
      <c r="TTW340" s="180"/>
      <c r="TTX340" s="180"/>
      <c r="TTY340" s="75"/>
      <c r="TTZ340" s="76"/>
      <c r="TUA340" s="181"/>
      <c r="TUB340" s="181"/>
      <c r="TUC340" s="182"/>
      <c r="TUD340" s="134"/>
      <c r="TUE340" s="135"/>
      <c r="TUF340" s="111"/>
      <c r="TUG340" s="178"/>
      <c r="TUH340" s="178"/>
      <c r="TUI340" s="178"/>
      <c r="TUJ340" s="178"/>
      <c r="TUK340" s="179"/>
      <c r="TUL340" s="73"/>
      <c r="TUM340" s="73"/>
      <c r="TUN340" s="180"/>
      <c r="TUO340" s="75"/>
      <c r="TUP340" s="76"/>
      <c r="TUQ340" s="180"/>
      <c r="TUR340" s="180"/>
      <c r="TUS340" s="180"/>
      <c r="TUT340" s="75"/>
      <c r="TUU340" s="76"/>
      <c r="TUV340" s="181"/>
      <c r="TUW340" s="181"/>
      <c r="TUX340" s="182"/>
      <c r="TUY340" s="134"/>
      <c r="TUZ340" s="135"/>
      <c r="TVA340" s="111"/>
      <c r="TVB340" s="178"/>
      <c r="TVC340" s="178"/>
      <c r="TVD340" s="178"/>
      <c r="TVE340" s="178"/>
      <c r="TVF340" s="179"/>
      <c r="TVG340" s="73"/>
      <c r="TVH340" s="73"/>
      <c r="TVI340" s="180"/>
      <c r="TVJ340" s="75"/>
      <c r="TVK340" s="76"/>
      <c r="TVL340" s="180"/>
      <c r="TVM340" s="180"/>
      <c r="TVN340" s="180"/>
      <c r="TVO340" s="75"/>
      <c r="TVP340" s="76"/>
      <c r="TVQ340" s="181"/>
      <c r="TVR340" s="181"/>
      <c r="TVS340" s="182"/>
      <c r="TVT340" s="134"/>
      <c r="TVU340" s="135"/>
      <c r="TVV340" s="111"/>
      <c r="TVW340" s="178"/>
      <c r="TVX340" s="178"/>
      <c r="TVY340" s="178"/>
      <c r="TVZ340" s="178"/>
      <c r="TWA340" s="179"/>
      <c r="TWB340" s="73"/>
      <c r="TWC340" s="73"/>
      <c r="TWD340" s="180"/>
      <c r="TWE340" s="75"/>
      <c r="TWF340" s="76"/>
      <c r="TWG340" s="180"/>
      <c r="TWH340" s="180"/>
      <c r="TWI340" s="180"/>
      <c r="TWJ340" s="75"/>
      <c r="TWK340" s="76"/>
      <c r="TWL340" s="181"/>
      <c r="TWM340" s="181"/>
      <c r="TWN340" s="182"/>
      <c r="TWO340" s="134"/>
      <c r="TWP340" s="135"/>
      <c r="TWQ340" s="111"/>
      <c r="TWR340" s="178"/>
      <c r="TWS340" s="178"/>
      <c r="TWT340" s="178"/>
      <c r="TWU340" s="178"/>
      <c r="TWV340" s="179"/>
      <c r="TWW340" s="73"/>
      <c r="TWX340" s="73"/>
      <c r="TWY340" s="180"/>
      <c r="TWZ340" s="75"/>
      <c r="TXA340" s="76"/>
      <c r="TXB340" s="180"/>
      <c r="TXC340" s="180"/>
      <c r="TXD340" s="180"/>
      <c r="TXE340" s="75"/>
      <c r="TXF340" s="76"/>
      <c r="TXG340" s="181"/>
      <c r="TXH340" s="181"/>
      <c r="TXI340" s="182"/>
      <c r="TXJ340" s="134"/>
      <c r="TXK340" s="135"/>
      <c r="TXL340" s="111"/>
      <c r="TXM340" s="178"/>
      <c r="TXN340" s="178"/>
      <c r="TXO340" s="178"/>
      <c r="TXP340" s="178"/>
      <c r="TXQ340" s="179"/>
      <c r="TXR340" s="73"/>
      <c r="TXS340" s="73"/>
      <c r="TXT340" s="180"/>
      <c r="TXU340" s="75"/>
      <c r="TXV340" s="76"/>
      <c r="TXW340" s="180"/>
      <c r="TXX340" s="180"/>
      <c r="TXY340" s="180"/>
      <c r="TXZ340" s="75"/>
      <c r="TYA340" s="76"/>
      <c r="TYB340" s="181"/>
      <c r="TYC340" s="181"/>
      <c r="TYD340" s="182"/>
      <c r="TYE340" s="134"/>
      <c r="TYF340" s="135"/>
      <c r="TYG340" s="111"/>
      <c r="TYH340" s="178"/>
      <c r="TYI340" s="178"/>
      <c r="TYJ340" s="178"/>
      <c r="TYK340" s="178"/>
      <c r="TYL340" s="179"/>
      <c r="TYM340" s="73"/>
      <c r="TYN340" s="73"/>
      <c r="TYO340" s="180"/>
      <c r="TYP340" s="75"/>
      <c r="TYQ340" s="76"/>
      <c r="TYR340" s="180"/>
      <c r="TYS340" s="180"/>
      <c r="TYT340" s="180"/>
      <c r="TYU340" s="75"/>
      <c r="TYV340" s="76"/>
      <c r="TYW340" s="181"/>
      <c r="TYX340" s="181"/>
      <c r="TYY340" s="182"/>
      <c r="TYZ340" s="134"/>
      <c r="TZA340" s="135"/>
      <c r="TZB340" s="111"/>
      <c r="TZC340" s="178"/>
      <c r="TZD340" s="178"/>
      <c r="TZE340" s="178"/>
      <c r="TZF340" s="178"/>
      <c r="TZG340" s="179"/>
      <c r="TZH340" s="73"/>
      <c r="TZI340" s="73"/>
      <c r="TZJ340" s="180"/>
      <c r="TZK340" s="75"/>
      <c r="TZL340" s="76"/>
      <c r="TZM340" s="180"/>
      <c r="TZN340" s="180"/>
      <c r="TZO340" s="180"/>
      <c r="TZP340" s="75"/>
      <c r="TZQ340" s="76"/>
      <c r="TZR340" s="181"/>
      <c r="TZS340" s="181"/>
      <c r="TZT340" s="182"/>
      <c r="TZU340" s="134"/>
      <c r="TZV340" s="135"/>
      <c r="TZW340" s="111"/>
      <c r="TZX340" s="178"/>
      <c r="TZY340" s="178"/>
      <c r="TZZ340" s="178"/>
      <c r="UAA340" s="178"/>
      <c r="UAB340" s="179"/>
      <c r="UAC340" s="73"/>
      <c r="UAD340" s="73"/>
      <c r="UAE340" s="180"/>
      <c r="UAF340" s="75"/>
      <c r="UAG340" s="76"/>
      <c r="UAH340" s="180"/>
      <c r="UAI340" s="180"/>
      <c r="UAJ340" s="180"/>
      <c r="UAK340" s="75"/>
      <c r="UAL340" s="76"/>
      <c r="UAM340" s="181"/>
      <c r="UAN340" s="181"/>
      <c r="UAO340" s="182"/>
      <c r="UAP340" s="134"/>
      <c r="UAQ340" s="135"/>
      <c r="UAR340" s="111"/>
      <c r="UAS340" s="178"/>
      <c r="UAT340" s="178"/>
      <c r="UAU340" s="178"/>
      <c r="UAV340" s="178"/>
      <c r="UAW340" s="179"/>
      <c r="UAX340" s="73"/>
      <c r="UAY340" s="73"/>
      <c r="UAZ340" s="180"/>
      <c r="UBA340" s="75"/>
      <c r="UBB340" s="76"/>
      <c r="UBC340" s="180"/>
      <c r="UBD340" s="180"/>
      <c r="UBE340" s="180"/>
      <c r="UBF340" s="75"/>
      <c r="UBG340" s="76"/>
      <c r="UBH340" s="181"/>
      <c r="UBI340" s="181"/>
      <c r="UBJ340" s="182"/>
      <c r="UBK340" s="134"/>
      <c r="UBL340" s="135"/>
      <c r="UBM340" s="111"/>
      <c r="UBN340" s="178"/>
      <c r="UBO340" s="178"/>
      <c r="UBP340" s="178"/>
      <c r="UBQ340" s="178"/>
      <c r="UBR340" s="179"/>
      <c r="UBS340" s="73"/>
      <c r="UBT340" s="73"/>
      <c r="UBU340" s="180"/>
      <c r="UBV340" s="75"/>
      <c r="UBW340" s="76"/>
      <c r="UBX340" s="180"/>
      <c r="UBY340" s="180"/>
      <c r="UBZ340" s="180"/>
      <c r="UCA340" s="75"/>
      <c r="UCB340" s="76"/>
      <c r="UCC340" s="181"/>
      <c r="UCD340" s="181"/>
      <c r="UCE340" s="182"/>
      <c r="UCF340" s="134"/>
      <c r="UCG340" s="135"/>
      <c r="UCH340" s="111"/>
      <c r="UCI340" s="178"/>
      <c r="UCJ340" s="178"/>
      <c r="UCK340" s="178"/>
      <c r="UCL340" s="178"/>
      <c r="UCM340" s="179"/>
      <c r="UCN340" s="73"/>
      <c r="UCO340" s="73"/>
      <c r="UCP340" s="180"/>
      <c r="UCQ340" s="75"/>
      <c r="UCR340" s="76"/>
      <c r="UCS340" s="180"/>
      <c r="UCT340" s="180"/>
      <c r="UCU340" s="180"/>
      <c r="UCV340" s="75"/>
      <c r="UCW340" s="76"/>
      <c r="UCX340" s="181"/>
      <c r="UCY340" s="181"/>
      <c r="UCZ340" s="182"/>
      <c r="UDA340" s="134"/>
      <c r="UDB340" s="135"/>
      <c r="UDC340" s="111"/>
      <c r="UDD340" s="178"/>
      <c r="UDE340" s="178"/>
      <c r="UDF340" s="178"/>
      <c r="UDG340" s="178"/>
      <c r="UDH340" s="179"/>
      <c r="UDI340" s="73"/>
      <c r="UDJ340" s="73"/>
      <c r="UDK340" s="180"/>
      <c r="UDL340" s="75"/>
      <c r="UDM340" s="76"/>
      <c r="UDN340" s="180"/>
      <c r="UDO340" s="180"/>
      <c r="UDP340" s="180"/>
      <c r="UDQ340" s="75"/>
      <c r="UDR340" s="76"/>
      <c r="UDS340" s="181"/>
      <c r="UDT340" s="181"/>
      <c r="UDU340" s="182"/>
      <c r="UDV340" s="134"/>
      <c r="UDW340" s="135"/>
      <c r="UDX340" s="111"/>
      <c r="UDY340" s="178"/>
      <c r="UDZ340" s="178"/>
      <c r="UEA340" s="178"/>
      <c r="UEB340" s="178"/>
      <c r="UEC340" s="179"/>
      <c r="UED340" s="73"/>
      <c r="UEE340" s="73"/>
      <c r="UEF340" s="180"/>
      <c r="UEG340" s="75"/>
      <c r="UEH340" s="76"/>
      <c r="UEI340" s="180"/>
      <c r="UEJ340" s="180"/>
      <c r="UEK340" s="180"/>
      <c r="UEL340" s="75"/>
      <c r="UEM340" s="76"/>
      <c r="UEN340" s="181"/>
      <c r="UEO340" s="181"/>
      <c r="UEP340" s="182"/>
      <c r="UEQ340" s="134"/>
      <c r="UER340" s="135"/>
      <c r="UES340" s="111"/>
      <c r="UET340" s="178"/>
      <c r="UEU340" s="178"/>
      <c r="UEV340" s="178"/>
      <c r="UEW340" s="178"/>
      <c r="UEX340" s="179"/>
      <c r="UEY340" s="73"/>
      <c r="UEZ340" s="73"/>
      <c r="UFA340" s="180"/>
      <c r="UFB340" s="75"/>
      <c r="UFC340" s="76"/>
      <c r="UFD340" s="180"/>
      <c r="UFE340" s="180"/>
      <c r="UFF340" s="180"/>
      <c r="UFG340" s="75"/>
      <c r="UFH340" s="76"/>
      <c r="UFI340" s="181"/>
      <c r="UFJ340" s="181"/>
      <c r="UFK340" s="182"/>
      <c r="UFL340" s="134"/>
      <c r="UFM340" s="135"/>
      <c r="UFN340" s="111"/>
      <c r="UFO340" s="178"/>
      <c r="UFP340" s="178"/>
      <c r="UFQ340" s="178"/>
      <c r="UFR340" s="178"/>
      <c r="UFS340" s="179"/>
      <c r="UFT340" s="73"/>
      <c r="UFU340" s="73"/>
      <c r="UFV340" s="180"/>
      <c r="UFW340" s="75"/>
      <c r="UFX340" s="76"/>
      <c r="UFY340" s="180"/>
      <c r="UFZ340" s="180"/>
      <c r="UGA340" s="180"/>
      <c r="UGB340" s="75"/>
      <c r="UGC340" s="76"/>
      <c r="UGD340" s="181"/>
      <c r="UGE340" s="181"/>
      <c r="UGF340" s="182"/>
      <c r="UGG340" s="134"/>
      <c r="UGH340" s="135"/>
      <c r="UGI340" s="111"/>
      <c r="UGJ340" s="178"/>
      <c r="UGK340" s="178"/>
      <c r="UGL340" s="178"/>
      <c r="UGM340" s="178"/>
      <c r="UGN340" s="179"/>
      <c r="UGO340" s="73"/>
      <c r="UGP340" s="73"/>
      <c r="UGQ340" s="180"/>
      <c r="UGR340" s="75"/>
      <c r="UGS340" s="76"/>
      <c r="UGT340" s="180"/>
      <c r="UGU340" s="180"/>
      <c r="UGV340" s="180"/>
      <c r="UGW340" s="75"/>
      <c r="UGX340" s="76"/>
      <c r="UGY340" s="181"/>
      <c r="UGZ340" s="181"/>
      <c r="UHA340" s="182"/>
      <c r="UHB340" s="134"/>
      <c r="UHC340" s="135"/>
      <c r="UHD340" s="111"/>
      <c r="UHE340" s="178"/>
      <c r="UHF340" s="178"/>
      <c r="UHG340" s="178"/>
      <c r="UHH340" s="178"/>
      <c r="UHI340" s="179"/>
      <c r="UHJ340" s="73"/>
      <c r="UHK340" s="73"/>
      <c r="UHL340" s="180"/>
      <c r="UHM340" s="75"/>
      <c r="UHN340" s="76"/>
      <c r="UHO340" s="180"/>
      <c r="UHP340" s="180"/>
      <c r="UHQ340" s="180"/>
      <c r="UHR340" s="75"/>
      <c r="UHS340" s="76"/>
      <c r="UHT340" s="181"/>
      <c r="UHU340" s="181"/>
      <c r="UHV340" s="182"/>
      <c r="UHW340" s="134"/>
      <c r="UHX340" s="135"/>
      <c r="UHY340" s="111"/>
      <c r="UHZ340" s="178"/>
      <c r="UIA340" s="178"/>
      <c r="UIB340" s="178"/>
      <c r="UIC340" s="178"/>
      <c r="UID340" s="179"/>
      <c r="UIE340" s="73"/>
      <c r="UIF340" s="73"/>
      <c r="UIG340" s="180"/>
      <c r="UIH340" s="75"/>
      <c r="UII340" s="76"/>
      <c r="UIJ340" s="180"/>
      <c r="UIK340" s="180"/>
      <c r="UIL340" s="180"/>
      <c r="UIM340" s="75"/>
      <c r="UIN340" s="76"/>
      <c r="UIO340" s="181"/>
      <c r="UIP340" s="181"/>
      <c r="UIQ340" s="182"/>
      <c r="UIR340" s="134"/>
      <c r="UIS340" s="135"/>
      <c r="UIT340" s="111"/>
      <c r="UIU340" s="178"/>
      <c r="UIV340" s="178"/>
      <c r="UIW340" s="178"/>
      <c r="UIX340" s="178"/>
      <c r="UIY340" s="179"/>
      <c r="UIZ340" s="73"/>
      <c r="UJA340" s="73"/>
      <c r="UJB340" s="180"/>
      <c r="UJC340" s="75"/>
      <c r="UJD340" s="76"/>
      <c r="UJE340" s="180"/>
      <c r="UJF340" s="180"/>
      <c r="UJG340" s="180"/>
      <c r="UJH340" s="75"/>
      <c r="UJI340" s="76"/>
      <c r="UJJ340" s="181"/>
      <c r="UJK340" s="181"/>
      <c r="UJL340" s="182"/>
      <c r="UJM340" s="134"/>
      <c r="UJN340" s="135"/>
      <c r="UJO340" s="111"/>
      <c r="UJP340" s="178"/>
      <c r="UJQ340" s="178"/>
      <c r="UJR340" s="178"/>
      <c r="UJS340" s="178"/>
      <c r="UJT340" s="179"/>
      <c r="UJU340" s="73"/>
      <c r="UJV340" s="73"/>
      <c r="UJW340" s="180"/>
      <c r="UJX340" s="75"/>
      <c r="UJY340" s="76"/>
      <c r="UJZ340" s="180"/>
      <c r="UKA340" s="180"/>
      <c r="UKB340" s="180"/>
      <c r="UKC340" s="75"/>
      <c r="UKD340" s="76"/>
      <c r="UKE340" s="181"/>
      <c r="UKF340" s="181"/>
      <c r="UKG340" s="182"/>
      <c r="UKH340" s="134"/>
      <c r="UKI340" s="135"/>
      <c r="UKJ340" s="111"/>
      <c r="UKK340" s="178"/>
      <c r="UKL340" s="178"/>
      <c r="UKM340" s="178"/>
      <c r="UKN340" s="178"/>
      <c r="UKO340" s="179"/>
      <c r="UKP340" s="73"/>
      <c r="UKQ340" s="73"/>
      <c r="UKR340" s="180"/>
      <c r="UKS340" s="75"/>
      <c r="UKT340" s="76"/>
      <c r="UKU340" s="180"/>
      <c r="UKV340" s="180"/>
      <c r="UKW340" s="180"/>
      <c r="UKX340" s="75"/>
      <c r="UKY340" s="76"/>
      <c r="UKZ340" s="181"/>
      <c r="ULA340" s="181"/>
      <c r="ULB340" s="182"/>
      <c r="ULC340" s="134"/>
      <c r="ULD340" s="135"/>
      <c r="ULE340" s="111"/>
      <c r="ULF340" s="178"/>
      <c r="ULG340" s="178"/>
      <c r="ULH340" s="178"/>
      <c r="ULI340" s="178"/>
      <c r="ULJ340" s="179"/>
      <c r="ULK340" s="73"/>
      <c r="ULL340" s="73"/>
      <c r="ULM340" s="180"/>
      <c r="ULN340" s="75"/>
      <c r="ULO340" s="76"/>
      <c r="ULP340" s="180"/>
      <c r="ULQ340" s="180"/>
      <c r="ULR340" s="180"/>
      <c r="ULS340" s="75"/>
      <c r="ULT340" s="76"/>
      <c r="ULU340" s="181"/>
      <c r="ULV340" s="181"/>
      <c r="ULW340" s="182"/>
      <c r="ULX340" s="134"/>
      <c r="ULY340" s="135"/>
      <c r="ULZ340" s="111"/>
      <c r="UMA340" s="178"/>
      <c r="UMB340" s="178"/>
      <c r="UMC340" s="178"/>
      <c r="UMD340" s="178"/>
      <c r="UME340" s="179"/>
      <c r="UMF340" s="73"/>
      <c r="UMG340" s="73"/>
      <c r="UMH340" s="180"/>
      <c r="UMI340" s="75"/>
      <c r="UMJ340" s="76"/>
      <c r="UMK340" s="180"/>
      <c r="UML340" s="180"/>
      <c r="UMM340" s="180"/>
      <c r="UMN340" s="75"/>
      <c r="UMO340" s="76"/>
      <c r="UMP340" s="181"/>
      <c r="UMQ340" s="181"/>
      <c r="UMR340" s="182"/>
      <c r="UMS340" s="134"/>
      <c r="UMT340" s="135"/>
      <c r="UMU340" s="111"/>
      <c r="UMV340" s="178"/>
      <c r="UMW340" s="178"/>
      <c r="UMX340" s="178"/>
      <c r="UMY340" s="178"/>
      <c r="UMZ340" s="179"/>
      <c r="UNA340" s="73"/>
      <c r="UNB340" s="73"/>
      <c r="UNC340" s="180"/>
      <c r="UND340" s="75"/>
      <c r="UNE340" s="76"/>
      <c r="UNF340" s="180"/>
      <c r="UNG340" s="180"/>
      <c r="UNH340" s="180"/>
      <c r="UNI340" s="75"/>
      <c r="UNJ340" s="76"/>
      <c r="UNK340" s="181"/>
      <c r="UNL340" s="181"/>
      <c r="UNM340" s="182"/>
      <c r="UNN340" s="134"/>
      <c r="UNO340" s="135"/>
      <c r="UNP340" s="111"/>
      <c r="UNQ340" s="178"/>
      <c r="UNR340" s="178"/>
      <c r="UNS340" s="178"/>
      <c r="UNT340" s="178"/>
      <c r="UNU340" s="179"/>
      <c r="UNV340" s="73"/>
      <c r="UNW340" s="73"/>
      <c r="UNX340" s="180"/>
      <c r="UNY340" s="75"/>
      <c r="UNZ340" s="76"/>
      <c r="UOA340" s="180"/>
      <c r="UOB340" s="180"/>
      <c r="UOC340" s="180"/>
      <c r="UOD340" s="75"/>
      <c r="UOE340" s="76"/>
      <c r="UOF340" s="181"/>
      <c r="UOG340" s="181"/>
      <c r="UOH340" s="182"/>
      <c r="UOI340" s="134"/>
      <c r="UOJ340" s="135"/>
      <c r="UOK340" s="111"/>
      <c r="UOL340" s="178"/>
      <c r="UOM340" s="178"/>
      <c r="UON340" s="178"/>
      <c r="UOO340" s="178"/>
      <c r="UOP340" s="179"/>
      <c r="UOQ340" s="73"/>
      <c r="UOR340" s="73"/>
      <c r="UOS340" s="180"/>
      <c r="UOT340" s="75"/>
      <c r="UOU340" s="76"/>
      <c r="UOV340" s="180"/>
      <c r="UOW340" s="180"/>
      <c r="UOX340" s="180"/>
      <c r="UOY340" s="75"/>
      <c r="UOZ340" s="76"/>
      <c r="UPA340" s="181"/>
      <c r="UPB340" s="181"/>
      <c r="UPC340" s="182"/>
      <c r="UPD340" s="134"/>
      <c r="UPE340" s="135"/>
      <c r="UPF340" s="111"/>
      <c r="UPG340" s="178"/>
      <c r="UPH340" s="178"/>
      <c r="UPI340" s="178"/>
      <c r="UPJ340" s="178"/>
      <c r="UPK340" s="179"/>
      <c r="UPL340" s="73"/>
      <c r="UPM340" s="73"/>
      <c r="UPN340" s="180"/>
      <c r="UPO340" s="75"/>
      <c r="UPP340" s="76"/>
      <c r="UPQ340" s="180"/>
      <c r="UPR340" s="180"/>
      <c r="UPS340" s="180"/>
      <c r="UPT340" s="75"/>
      <c r="UPU340" s="76"/>
      <c r="UPV340" s="181"/>
      <c r="UPW340" s="181"/>
      <c r="UPX340" s="182"/>
      <c r="UPY340" s="134"/>
      <c r="UPZ340" s="135"/>
      <c r="UQA340" s="111"/>
      <c r="UQB340" s="178"/>
      <c r="UQC340" s="178"/>
      <c r="UQD340" s="178"/>
      <c r="UQE340" s="178"/>
      <c r="UQF340" s="179"/>
      <c r="UQG340" s="73"/>
      <c r="UQH340" s="73"/>
      <c r="UQI340" s="180"/>
      <c r="UQJ340" s="75"/>
      <c r="UQK340" s="76"/>
      <c r="UQL340" s="180"/>
      <c r="UQM340" s="180"/>
      <c r="UQN340" s="180"/>
      <c r="UQO340" s="75"/>
      <c r="UQP340" s="76"/>
      <c r="UQQ340" s="181"/>
      <c r="UQR340" s="181"/>
      <c r="UQS340" s="182"/>
      <c r="UQT340" s="134"/>
      <c r="UQU340" s="135"/>
      <c r="UQV340" s="111"/>
      <c r="UQW340" s="178"/>
      <c r="UQX340" s="178"/>
      <c r="UQY340" s="178"/>
      <c r="UQZ340" s="178"/>
      <c r="URA340" s="179"/>
      <c r="URB340" s="73"/>
      <c r="URC340" s="73"/>
      <c r="URD340" s="180"/>
      <c r="URE340" s="75"/>
      <c r="URF340" s="76"/>
      <c r="URG340" s="180"/>
      <c r="URH340" s="180"/>
      <c r="URI340" s="180"/>
      <c r="URJ340" s="75"/>
      <c r="URK340" s="76"/>
      <c r="URL340" s="181"/>
      <c r="URM340" s="181"/>
      <c r="URN340" s="182"/>
      <c r="URO340" s="134"/>
      <c r="URP340" s="135"/>
      <c r="URQ340" s="111"/>
      <c r="URR340" s="178"/>
      <c r="URS340" s="178"/>
      <c r="URT340" s="178"/>
      <c r="URU340" s="178"/>
      <c r="URV340" s="179"/>
      <c r="URW340" s="73"/>
      <c r="URX340" s="73"/>
      <c r="URY340" s="180"/>
      <c r="URZ340" s="75"/>
      <c r="USA340" s="76"/>
      <c r="USB340" s="180"/>
      <c r="USC340" s="180"/>
      <c r="USD340" s="180"/>
      <c r="USE340" s="75"/>
      <c r="USF340" s="76"/>
      <c r="USG340" s="181"/>
      <c r="USH340" s="181"/>
      <c r="USI340" s="182"/>
      <c r="USJ340" s="134"/>
      <c r="USK340" s="135"/>
      <c r="USL340" s="111"/>
      <c r="USM340" s="178"/>
      <c r="USN340" s="178"/>
      <c r="USO340" s="178"/>
      <c r="USP340" s="178"/>
      <c r="USQ340" s="179"/>
      <c r="USR340" s="73"/>
      <c r="USS340" s="73"/>
      <c r="UST340" s="180"/>
      <c r="USU340" s="75"/>
      <c r="USV340" s="76"/>
      <c r="USW340" s="180"/>
      <c r="USX340" s="180"/>
      <c r="USY340" s="180"/>
      <c r="USZ340" s="75"/>
      <c r="UTA340" s="76"/>
      <c r="UTB340" s="181"/>
      <c r="UTC340" s="181"/>
      <c r="UTD340" s="182"/>
      <c r="UTE340" s="134"/>
      <c r="UTF340" s="135"/>
      <c r="UTG340" s="111"/>
      <c r="UTH340" s="178"/>
      <c r="UTI340" s="178"/>
      <c r="UTJ340" s="178"/>
      <c r="UTK340" s="178"/>
      <c r="UTL340" s="179"/>
      <c r="UTM340" s="73"/>
      <c r="UTN340" s="73"/>
      <c r="UTO340" s="180"/>
      <c r="UTP340" s="75"/>
      <c r="UTQ340" s="76"/>
      <c r="UTR340" s="180"/>
      <c r="UTS340" s="180"/>
      <c r="UTT340" s="180"/>
      <c r="UTU340" s="75"/>
      <c r="UTV340" s="76"/>
      <c r="UTW340" s="181"/>
      <c r="UTX340" s="181"/>
      <c r="UTY340" s="182"/>
      <c r="UTZ340" s="134"/>
      <c r="UUA340" s="135"/>
      <c r="UUB340" s="111"/>
      <c r="UUC340" s="178"/>
      <c r="UUD340" s="178"/>
      <c r="UUE340" s="178"/>
      <c r="UUF340" s="178"/>
      <c r="UUG340" s="179"/>
      <c r="UUH340" s="73"/>
      <c r="UUI340" s="73"/>
      <c r="UUJ340" s="180"/>
      <c r="UUK340" s="75"/>
      <c r="UUL340" s="76"/>
      <c r="UUM340" s="180"/>
      <c r="UUN340" s="180"/>
      <c r="UUO340" s="180"/>
      <c r="UUP340" s="75"/>
      <c r="UUQ340" s="76"/>
      <c r="UUR340" s="181"/>
      <c r="UUS340" s="181"/>
      <c r="UUT340" s="182"/>
      <c r="UUU340" s="134"/>
      <c r="UUV340" s="135"/>
      <c r="UUW340" s="111"/>
      <c r="UUX340" s="178"/>
      <c r="UUY340" s="178"/>
      <c r="UUZ340" s="178"/>
      <c r="UVA340" s="178"/>
      <c r="UVB340" s="179"/>
      <c r="UVC340" s="73"/>
      <c r="UVD340" s="73"/>
      <c r="UVE340" s="180"/>
      <c r="UVF340" s="75"/>
      <c r="UVG340" s="76"/>
      <c r="UVH340" s="180"/>
      <c r="UVI340" s="180"/>
      <c r="UVJ340" s="180"/>
      <c r="UVK340" s="75"/>
      <c r="UVL340" s="76"/>
      <c r="UVM340" s="181"/>
      <c r="UVN340" s="181"/>
      <c r="UVO340" s="182"/>
      <c r="UVP340" s="134"/>
      <c r="UVQ340" s="135"/>
      <c r="UVR340" s="111"/>
      <c r="UVS340" s="178"/>
      <c r="UVT340" s="178"/>
      <c r="UVU340" s="178"/>
      <c r="UVV340" s="178"/>
      <c r="UVW340" s="179"/>
      <c r="UVX340" s="73"/>
      <c r="UVY340" s="73"/>
      <c r="UVZ340" s="180"/>
      <c r="UWA340" s="75"/>
      <c r="UWB340" s="76"/>
      <c r="UWC340" s="180"/>
      <c r="UWD340" s="180"/>
      <c r="UWE340" s="180"/>
      <c r="UWF340" s="75"/>
      <c r="UWG340" s="76"/>
      <c r="UWH340" s="181"/>
      <c r="UWI340" s="181"/>
      <c r="UWJ340" s="182"/>
      <c r="UWK340" s="134"/>
      <c r="UWL340" s="135"/>
      <c r="UWM340" s="111"/>
      <c r="UWN340" s="178"/>
      <c r="UWO340" s="178"/>
      <c r="UWP340" s="178"/>
      <c r="UWQ340" s="178"/>
      <c r="UWR340" s="179"/>
      <c r="UWS340" s="73"/>
      <c r="UWT340" s="73"/>
      <c r="UWU340" s="180"/>
      <c r="UWV340" s="75"/>
      <c r="UWW340" s="76"/>
      <c r="UWX340" s="180"/>
      <c r="UWY340" s="180"/>
      <c r="UWZ340" s="180"/>
      <c r="UXA340" s="75"/>
      <c r="UXB340" s="76"/>
      <c r="UXC340" s="181"/>
      <c r="UXD340" s="181"/>
      <c r="UXE340" s="182"/>
      <c r="UXF340" s="134"/>
      <c r="UXG340" s="135"/>
      <c r="UXH340" s="111"/>
      <c r="UXI340" s="178"/>
      <c r="UXJ340" s="178"/>
      <c r="UXK340" s="178"/>
      <c r="UXL340" s="178"/>
      <c r="UXM340" s="179"/>
      <c r="UXN340" s="73"/>
      <c r="UXO340" s="73"/>
      <c r="UXP340" s="180"/>
      <c r="UXQ340" s="75"/>
      <c r="UXR340" s="76"/>
      <c r="UXS340" s="180"/>
      <c r="UXT340" s="180"/>
      <c r="UXU340" s="180"/>
      <c r="UXV340" s="75"/>
      <c r="UXW340" s="76"/>
      <c r="UXX340" s="181"/>
      <c r="UXY340" s="181"/>
      <c r="UXZ340" s="182"/>
      <c r="UYA340" s="134"/>
      <c r="UYB340" s="135"/>
      <c r="UYC340" s="111"/>
      <c r="UYD340" s="178"/>
      <c r="UYE340" s="178"/>
      <c r="UYF340" s="178"/>
      <c r="UYG340" s="178"/>
      <c r="UYH340" s="179"/>
      <c r="UYI340" s="73"/>
      <c r="UYJ340" s="73"/>
      <c r="UYK340" s="180"/>
      <c r="UYL340" s="75"/>
      <c r="UYM340" s="76"/>
      <c r="UYN340" s="180"/>
      <c r="UYO340" s="180"/>
      <c r="UYP340" s="180"/>
      <c r="UYQ340" s="75"/>
      <c r="UYR340" s="76"/>
      <c r="UYS340" s="181"/>
      <c r="UYT340" s="181"/>
      <c r="UYU340" s="182"/>
      <c r="UYV340" s="134"/>
      <c r="UYW340" s="135"/>
      <c r="UYX340" s="111"/>
      <c r="UYY340" s="178"/>
      <c r="UYZ340" s="178"/>
      <c r="UZA340" s="178"/>
      <c r="UZB340" s="178"/>
      <c r="UZC340" s="179"/>
      <c r="UZD340" s="73"/>
      <c r="UZE340" s="73"/>
      <c r="UZF340" s="180"/>
      <c r="UZG340" s="75"/>
      <c r="UZH340" s="76"/>
      <c r="UZI340" s="180"/>
      <c r="UZJ340" s="180"/>
      <c r="UZK340" s="180"/>
      <c r="UZL340" s="75"/>
      <c r="UZM340" s="76"/>
      <c r="UZN340" s="181"/>
      <c r="UZO340" s="181"/>
      <c r="UZP340" s="182"/>
      <c r="UZQ340" s="134"/>
      <c r="UZR340" s="135"/>
      <c r="UZS340" s="111"/>
      <c r="UZT340" s="178"/>
      <c r="UZU340" s="178"/>
      <c r="UZV340" s="178"/>
      <c r="UZW340" s="178"/>
      <c r="UZX340" s="179"/>
      <c r="UZY340" s="73"/>
      <c r="UZZ340" s="73"/>
      <c r="VAA340" s="180"/>
      <c r="VAB340" s="75"/>
      <c r="VAC340" s="76"/>
      <c r="VAD340" s="180"/>
      <c r="VAE340" s="180"/>
      <c r="VAF340" s="180"/>
      <c r="VAG340" s="75"/>
      <c r="VAH340" s="76"/>
      <c r="VAI340" s="181"/>
      <c r="VAJ340" s="181"/>
      <c r="VAK340" s="182"/>
      <c r="VAL340" s="134"/>
      <c r="VAM340" s="135"/>
      <c r="VAN340" s="111"/>
      <c r="VAO340" s="178"/>
      <c r="VAP340" s="178"/>
      <c r="VAQ340" s="178"/>
      <c r="VAR340" s="178"/>
      <c r="VAS340" s="179"/>
      <c r="VAT340" s="73"/>
      <c r="VAU340" s="73"/>
      <c r="VAV340" s="180"/>
      <c r="VAW340" s="75"/>
      <c r="VAX340" s="76"/>
      <c r="VAY340" s="180"/>
      <c r="VAZ340" s="180"/>
      <c r="VBA340" s="180"/>
      <c r="VBB340" s="75"/>
      <c r="VBC340" s="76"/>
      <c r="VBD340" s="181"/>
      <c r="VBE340" s="181"/>
      <c r="VBF340" s="182"/>
      <c r="VBG340" s="134"/>
      <c r="VBH340" s="135"/>
      <c r="VBI340" s="111"/>
      <c r="VBJ340" s="178"/>
      <c r="VBK340" s="178"/>
      <c r="VBL340" s="178"/>
      <c r="VBM340" s="178"/>
      <c r="VBN340" s="179"/>
      <c r="VBO340" s="73"/>
      <c r="VBP340" s="73"/>
      <c r="VBQ340" s="180"/>
      <c r="VBR340" s="75"/>
      <c r="VBS340" s="76"/>
      <c r="VBT340" s="180"/>
      <c r="VBU340" s="180"/>
      <c r="VBV340" s="180"/>
      <c r="VBW340" s="75"/>
      <c r="VBX340" s="76"/>
      <c r="VBY340" s="181"/>
      <c r="VBZ340" s="181"/>
      <c r="VCA340" s="182"/>
      <c r="VCB340" s="134"/>
      <c r="VCC340" s="135"/>
      <c r="VCD340" s="111"/>
      <c r="VCE340" s="178"/>
      <c r="VCF340" s="178"/>
      <c r="VCG340" s="178"/>
      <c r="VCH340" s="178"/>
      <c r="VCI340" s="179"/>
      <c r="VCJ340" s="73"/>
      <c r="VCK340" s="73"/>
      <c r="VCL340" s="180"/>
      <c r="VCM340" s="75"/>
      <c r="VCN340" s="76"/>
      <c r="VCO340" s="180"/>
      <c r="VCP340" s="180"/>
      <c r="VCQ340" s="180"/>
      <c r="VCR340" s="75"/>
      <c r="VCS340" s="76"/>
      <c r="VCT340" s="181"/>
      <c r="VCU340" s="181"/>
      <c r="VCV340" s="182"/>
      <c r="VCW340" s="134"/>
      <c r="VCX340" s="135"/>
      <c r="VCY340" s="111"/>
      <c r="VCZ340" s="178"/>
      <c r="VDA340" s="178"/>
      <c r="VDB340" s="178"/>
      <c r="VDC340" s="178"/>
      <c r="VDD340" s="179"/>
      <c r="VDE340" s="73"/>
      <c r="VDF340" s="73"/>
      <c r="VDG340" s="180"/>
      <c r="VDH340" s="75"/>
      <c r="VDI340" s="76"/>
      <c r="VDJ340" s="180"/>
      <c r="VDK340" s="180"/>
      <c r="VDL340" s="180"/>
      <c r="VDM340" s="75"/>
      <c r="VDN340" s="76"/>
      <c r="VDO340" s="181"/>
      <c r="VDP340" s="181"/>
      <c r="VDQ340" s="182"/>
      <c r="VDR340" s="134"/>
      <c r="VDS340" s="135"/>
      <c r="VDT340" s="111"/>
      <c r="VDU340" s="178"/>
      <c r="VDV340" s="178"/>
      <c r="VDW340" s="178"/>
      <c r="VDX340" s="178"/>
      <c r="VDY340" s="179"/>
      <c r="VDZ340" s="73"/>
      <c r="VEA340" s="73"/>
      <c r="VEB340" s="180"/>
      <c r="VEC340" s="75"/>
      <c r="VED340" s="76"/>
      <c r="VEE340" s="180"/>
      <c r="VEF340" s="180"/>
      <c r="VEG340" s="180"/>
      <c r="VEH340" s="75"/>
      <c r="VEI340" s="76"/>
      <c r="VEJ340" s="181"/>
      <c r="VEK340" s="181"/>
      <c r="VEL340" s="182"/>
      <c r="VEM340" s="134"/>
      <c r="VEN340" s="135"/>
      <c r="VEO340" s="111"/>
      <c r="VEP340" s="178"/>
      <c r="VEQ340" s="178"/>
      <c r="VER340" s="178"/>
      <c r="VES340" s="178"/>
      <c r="VET340" s="179"/>
      <c r="VEU340" s="73"/>
      <c r="VEV340" s="73"/>
      <c r="VEW340" s="180"/>
      <c r="VEX340" s="75"/>
      <c r="VEY340" s="76"/>
      <c r="VEZ340" s="180"/>
      <c r="VFA340" s="180"/>
      <c r="VFB340" s="180"/>
      <c r="VFC340" s="75"/>
      <c r="VFD340" s="76"/>
      <c r="VFE340" s="181"/>
      <c r="VFF340" s="181"/>
      <c r="VFG340" s="182"/>
      <c r="VFH340" s="134"/>
      <c r="VFI340" s="135"/>
      <c r="VFJ340" s="111"/>
      <c r="VFK340" s="178"/>
      <c r="VFL340" s="178"/>
      <c r="VFM340" s="178"/>
      <c r="VFN340" s="178"/>
      <c r="VFO340" s="179"/>
      <c r="VFP340" s="73"/>
      <c r="VFQ340" s="73"/>
      <c r="VFR340" s="180"/>
      <c r="VFS340" s="75"/>
      <c r="VFT340" s="76"/>
      <c r="VFU340" s="180"/>
      <c r="VFV340" s="180"/>
      <c r="VFW340" s="180"/>
      <c r="VFX340" s="75"/>
      <c r="VFY340" s="76"/>
      <c r="VFZ340" s="181"/>
      <c r="VGA340" s="181"/>
      <c r="VGB340" s="182"/>
      <c r="VGC340" s="134"/>
      <c r="VGD340" s="135"/>
      <c r="VGE340" s="111"/>
      <c r="VGF340" s="178"/>
      <c r="VGG340" s="178"/>
      <c r="VGH340" s="178"/>
      <c r="VGI340" s="178"/>
      <c r="VGJ340" s="179"/>
      <c r="VGK340" s="73"/>
      <c r="VGL340" s="73"/>
      <c r="VGM340" s="180"/>
      <c r="VGN340" s="75"/>
      <c r="VGO340" s="76"/>
      <c r="VGP340" s="180"/>
      <c r="VGQ340" s="180"/>
      <c r="VGR340" s="180"/>
      <c r="VGS340" s="75"/>
      <c r="VGT340" s="76"/>
      <c r="VGU340" s="181"/>
      <c r="VGV340" s="181"/>
      <c r="VGW340" s="182"/>
      <c r="VGX340" s="134"/>
      <c r="VGY340" s="135"/>
      <c r="VGZ340" s="111"/>
      <c r="VHA340" s="178"/>
      <c r="VHB340" s="178"/>
      <c r="VHC340" s="178"/>
      <c r="VHD340" s="178"/>
      <c r="VHE340" s="179"/>
      <c r="VHF340" s="73"/>
      <c r="VHG340" s="73"/>
      <c r="VHH340" s="180"/>
      <c r="VHI340" s="75"/>
      <c r="VHJ340" s="76"/>
      <c r="VHK340" s="180"/>
      <c r="VHL340" s="180"/>
      <c r="VHM340" s="180"/>
      <c r="VHN340" s="75"/>
      <c r="VHO340" s="76"/>
      <c r="VHP340" s="181"/>
      <c r="VHQ340" s="181"/>
      <c r="VHR340" s="182"/>
      <c r="VHS340" s="134"/>
      <c r="VHT340" s="135"/>
      <c r="VHU340" s="111"/>
      <c r="VHV340" s="178"/>
      <c r="VHW340" s="178"/>
      <c r="VHX340" s="178"/>
      <c r="VHY340" s="178"/>
      <c r="VHZ340" s="179"/>
      <c r="VIA340" s="73"/>
      <c r="VIB340" s="73"/>
      <c r="VIC340" s="180"/>
      <c r="VID340" s="75"/>
      <c r="VIE340" s="76"/>
      <c r="VIF340" s="180"/>
      <c r="VIG340" s="180"/>
      <c r="VIH340" s="180"/>
      <c r="VII340" s="75"/>
      <c r="VIJ340" s="76"/>
      <c r="VIK340" s="181"/>
      <c r="VIL340" s="181"/>
      <c r="VIM340" s="182"/>
      <c r="VIN340" s="134"/>
      <c r="VIO340" s="135"/>
      <c r="VIP340" s="111"/>
      <c r="VIQ340" s="178"/>
      <c r="VIR340" s="178"/>
      <c r="VIS340" s="178"/>
      <c r="VIT340" s="178"/>
      <c r="VIU340" s="179"/>
      <c r="VIV340" s="73"/>
      <c r="VIW340" s="73"/>
      <c r="VIX340" s="180"/>
      <c r="VIY340" s="75"/>
      <c r="VIZ340" s="76"/>
      <c r="VJA340" s="180"/>
      <c r="VJB340" s="180"/>
      <c r="VJC340" s="180"/>
      <c r="VJD340" s="75"/>
      <c r="VJE340" s="76"/>
      <c r="VJF340" s="181"/>
      <c r="VJG340" s="181"/>
      <c r="VJH340" s="182"/>
      <c r="VJI340" s="134"/>
      <c r="VJJ340" s="135"/>
      <c r="VJK340" s="111"/>
      <c r="VJL340" s="178"/>
      <c r="VJM340" s="178"/>
      <c r="VJN340" s="178"/>
      <c r="VJO340" s="178"/>
      <c r="VJP340" s="179"/>
      <c r="VJQ340" s="73"/>
      <c r="VJR340" s="73"/>
      <c r="VJS340" s="180"/>
      <c r="VJT340" s="75"/>
      <c r="VJU340" s="76"/>
      <c r="VJV340" s="180"/>
      <c r="VJW340" s="180"/>
      <c r="VJX340" s="180"/>
      <c r="VJY340" s="75"/>
      <c r="VJZ340" s="76"/>
      <c r="VKA340" s="181"/>
      <c r="VKB340" s="181"/>
      <c r="VKC340" s="182"/>
      <c r="VKD340" s="134"/>
      <c r="VKE340" s="135"/>
      <c r="VKF340" s="111"/>
      <c r="VKG340" s="178"/>
      <c r="VKH340" s="178"/>
      <c r="VKI340" s="178"/>
      <c r="VKJ340" s="178"/>
      <c r="VKK340" s="179"/>
      <c r="VKL340" s="73"/>
      <c r="VKM340" s="73"/>
      <c r="VKN340" s="180"/>
      <c r="VKO340" s="75"/>
      <c r="VKP340" s="76"/>
      <c r="VKQ340" s="180"/>
      <c r="VKR340" s="180"/>
      <c r="VKS340" s="180"/>
      <c r="VKT340" s="75"/>
      <c r="VKU340" s="76"/>
      <c r="VKV340" s="181"/>
      <c r="VKW340" s="181"/>
      <c r="VKX340" s="182"/>
      <c r="VKY340" s="134"/>
      <c r="VKZ340" s="135"/>
      <c r="VLA340" s="111"/>
      <c r="VLB340" s="178"/>
      <c r="VLC340" s="178"/>
      <c r="VLD340" s="178"/>
      <c r="VLE340" s="178"/>
      <c r="VLF340" s="179"/>
      <c r="VLG340" s="73"/>
      <c r="VLH340" s="73"/>
      <c r="VLI340" s="180"/>
      <c r="VLJ340" s="75"/>
      <c r="VLK340" s="76"/>
      <c r="VLL340" s="180"/>
      <c r="VLM340" s="180"/>
      <c r="VLN340" s="180"/>
      <c r="VLO340" s="75"/>
      <c r="VLP340" s="76"/>
      <c r="VLQ340" s="181"/>
      <c r="VLR340" s="181"/>
      <c r="VLS340" s="182"/>
      <c r="VLT340" s="134"/>
      <c r="VLU340" s="135"/>
      <c r="VLV340" s="111"/>
      <c r="VLW340" s="178"/>
      <c r="VLX340" s="178"/>
      <c r="VLY340" s="178"/>
      <c r="VLZ340" s="178"/>
      <c r="VMA340" s="179"/>
      <c r="VMB340" s="73"/>
      <c r="VMC340" s="73"/>
      <c r="VMD340" s="180"/>
      <c r="VME340" s="75"/>
      <c r="VMF340" s="76"/>
      <c r="VMG340" s="180"/>
      <c r="VMH340" s="180"/>
      <c r="VMI340" s="180"/>
      <c r="VMJ340" s="75"/>
      <c r="VMK340" s="76"/>
      <c r="VML340" s="181"/>
      <c r="VMM340" s="181"/>
      <c r="VMN340" s="182"/>
      <c r="VMO340" s="134"/>
      <c r="VMP340" s="135"/>
      <c r="VMQ340" s="111"/>
      <c r="VMR340" s="178"/>
      <c r="VMS340" s="178"/>
      <c r="VMT340" s="178"/>
      <c r="VMU340" s="178"/>
      <c r="VMV340" s="179"/>
      <c r="VMW340" s="73"/>
      <c r="VMX340" s="73"/>
      <c r="VMY340" s="180"/>
      <c r="VMZ340" s="75"/>
      <c r="VNA340" s="76"/>
      <c r="VNB340" s="180"/>
      <c r="VNC340" s="180"/>
      <c r="VND340" s="180"/>
      <c r="VNE340" s="75"/>
      <c r="VNF340" s="76"/>
      <c r="VNG340" s="181"/>
      <c r="VNH340" s="181"/>
      <c r="VNI340" s="182"/>
      <c r="VNJ340" s="134"/>
      <c r="VNK340" s="135"/>
      <c r="VNL340" s="111"/>
      <c r="VNM340" s="178"/>
      <c r="VNN340" s="178"/>
      <c r="VNO340" s="178"/>
      <c r="VNP340" s="178"/>
      <c r="VNQ340" s="179"/>
      <c r="VNR340" s="73"/>
      <c r="VNS340" s="73"/>
      <c r="VNT340" s="180"/>
      <c r="VNU340" s="75"/>
      <c r="VNV340" s="76"/>
      <c r="VNW340" s="180"/>
      <c r="VNX340" s="180"/>
      <c r="VNY340" s="180"/>
      <c r="VNZ340" s="75"/>
      <c r="VOA340" s="76"/>
      <c r="VOB340" s="181"/>
      <c r="VOC340" s="181"/>
      <c r="VOD340" s="182"/>
      <c r="VOE340" s="134"/>
      <c r="VOF340" s="135"/>
      <c r="VOG340" s="111"/>
      <c r="VOH340" s="178"/>
      <c r="VOI340" s="178"/>
      <c r="VOJ340" s="178"/>
      <c r="VOK340" s="178"/>
      <c r="VOL340" s="179"/>
      <c r="VOM340" s="73"/>
      <c r="VON340" s="73"/>
      <c r="VOO340" s="180"/>
      <c r="VOP340" s="75"/>
      <c r="VOQ340" s="76"/>
      <c r="VOR340" s="180"/>
      <c r="VOS340" s="180"/>
      <c r="VOT340" s="180"/>
      <c r="VOU340" s="75"/>
      <c r="VOV340" s="76"/>
      <c r="VOW340" s="181"/>
      <c r="VOX340" s="181"/>
      <c r="VOY340" s="182"/>
      <c r="VOZ340" s="134"/>
      <c r="VPA340" s="135"/>
      <c r="VPB340" s="111"/>
      <c r="VPC340" s="178"/>
      <c r="VPD340" s="178"/>
      <c r="VPE340" s="178"/>
      <c r="VPF340" s="178"/>
      <c r="VPG340" s="179"/>
      <c r="VPH340" s="73"/>
      <c r="VPI340" s="73"/>
      <c r="VPJ340" s="180"/>
      <c r="VPK340" s="75"/>
      <c r="VPL340" s="76"/>
      <c r="VPM340" s="180"/>
      <c r="VPN340" s="180"/>
      <c r="VPO340" s="180"/>
      <c r="VPP340" s="75"/>
      <c r="VPQ340" s="76"/>
      <c r="VPR340" s="181"/>
      <c r="VPS340" s="181"/>
      <c r="VPT340" s="182"/>
      <c r="VPU340" s="134"/>
      <c r="VPV340" s="135"/>
      <c r="VPW340" s="111"/>
      <c r="VPX340" s="178"/>
      <c r="VPY340" s="178"/>
      <c r="VPZ340" s="178"/>
      <c r="VQA340" s="178"/>
      <c r="VQB340" s="179"/>
      <c r="VQC340" s="73"/>
      <c r="VQD340" s="73"/>
      <c r="VQE340" s="180"/>
      <c r="VQF340" s="75"/>
      <c r="VQG340" s="76"/>
      <c r="VQH340" s="180"/>
      <c r="VQI340" s="180"/>
      <c r="VQJ340" s="180"/>
      <c r="VQK340" s="75"/>
      <c r="VQL340" s="76"/>
      <c r="VQM340" s="181"/>
      <c r="VQN340" s="181"/>
      <c r="VQO340" s="182"/>
      <c r="VQP340" s="134"/>
      <c r="VQQ340" s="135"/>
      <c r="VQR340" s="111"/>
      <c r="VQS340" s="178"/>
      <c r="VQT340" s="178"/>
      <c r="VQU340" s="178"/>
      <c r="VQV340" s="178"/>
      <c r="VQW340" s="179"/>
      <c r="VQX340" s="73"/>
      <c r="VQY340" s="73"/>
      <c r="VQZ340" s="180"/>
      <c r="VRA340" s="75"/>
      <c r="VRB340" s="76"/>
      <c r="VRC340" s="180"/>
      <c r="VRD340" s="180"/>
      <c r="VRE340" s="180"/>
      <c r="VRF340" s="75"/>
      <c r="VRG340" s="76"/>
      <c r="VRH340" s="181"/>
      <c r="VRI340" s="181"/>
      <c r="VRJ340" s="182"/>
      <c r="VRK340" s="134"/>
      <c r="VRL340" s="135"/>
      <c r="VRM340" s="111"/>
      <c r="VRN340" s="178"/>
      <c r="VRO340" s="178"/>
      <c r="VRP340" s="178"/>
      <c r="VRQ340" s="178"/>
      <c r="VRR340" s="179"/>
      <c r="VRS340" s="73"/>
      <c r="VRT340" s="73"/>
      <c r="VRU340" s="180"/>
      <c r="VRV340" s="75"/>
      <c r="VRW340" s="76"/>
      <c r="VRX340" s="180"/>
      <c r="VRY340" s="180"/>
      <c r="VRZ340" s="180"/>
      <c r="VSA340" s="75"/>
      <c r="VSB340" s="76"/>
      <c r="VSC340" s="181"/>
      <c r="VSD340" s="181"/>
      <c r="VSE340" s="182"/>
      <c r="VSF340" s="134"/>
      <c r="VSG340" s="135"/>
      <c r="VSH340" s="111"/>
      <c r="VSI340" s="178"/>
      <c r="VSJ340" s="178"/>
      <c r="VSK340" s="178"/>
      <c r="VSL340" s="178"/>
      <c r="VSM340" s="179"/>
      <c r="VSN340" s="73"/>
      <c r="VSO340" s="73"/>
      <c r="VSP340" s="180"/>
      <c r="VSQ340" s="75"/>
      <c r="VSR340" s="76"/>
      <c r="VSS340" s="180"/>
      <c r="VST340" s="180"/>
      <c r="VSU340" s="180"/>
      <c r="VSV340" s="75"/>
      <c r="VSW340" s="76"/>
      <c r="VSX340" s="181"/>
      <c r="VSY340" s="181"/>
      <c r="VSZ340" s="182"/>
      <c r="VTA340" s="134"/>
      <c r="VTB340" s="135"/>
      <c r="VTC340" s="111"/>
      <c r="VTD340" s="178"/>
      <c r="VTE340" s="178"/>
      <c r="VTF340" s="178"/>
      <c r="VTG340" s="178"/>
      <c r="VTH340" s="179"/>
      <c r="VTI340" s="73"/>
      <c r="VTJ340" s="73"/>
      <c r="VTK340" s="180"/>
      <c r="VTL340" s="75"/>
      <c r="VTM340" s="76"/>
      <c r="VTN340" s="180"/>
      <c r="VTO340" s="180"/>
      <c r="VTP340" s="180"/>
      <c r="VTQ340" s="75"/>
      <c r="VTR340" s="76"/>
      <c r="VTS340" s="181"/>
      <c r="VTT340" s="181"/>
      <c r="VTU340" s="182"/>
      <c r="VTV340" s="134"/>
      <c r="VTW340" s="135"/>
      <c r="VTX340" s="111"/>
      <c r="VTY340" s="178"/>
      <c r="VTZ340" s="178"/>
      <c r="VUA340" s="178"/>
      <c r="VUB340" s="178"/>
      <c r="VUC340" s="179"/>
      <c r="VUD340" s="73"/>
      <c r="VUE340" s="73"/>
      <c r="VUF340" s="180"/>
      <c r="VUG340" s="75"/>
      <c r="VUH340" s="76"/>
      <c r="VUI340" s="180"/>
      <c r="VUJ340" s="180"/>
      <c r="VUK340" s="180"/>
      <c r="VUL340" s="75"/>
      <c r="VUM340" s="76"/>
      <c r="VUN340" s="181"/>
      <c r="VUO340" s="181"/>
      <c r="VUP340" s="182"/>
      <c r="VUQ340" s="134"/>
      <c r="VUR340" s="135"/>
      <c r="VUS340" s="111"/>
      <c r="VUT340" s="178"/>
      <c r="VUU340" s="178"/>
      <c r="VUV340" s="178"/>
      <c r="VUW340" s="178"/>
      <c r="VUX340" s="179"/>
      <c r="VUY340" s="73"/>
      <c r="VUZ340" s="73"/>
      <c r="VVA340" s="180"/>
      <c r="VVB340" s="75"/>
      <c r="VVC340" s="76"/>
      <c r="VVD340" s="180"/>
      <c r="VVE340" s="180"/>
      <c r="VVF340" s="180"/>
      <c r="VVG340" s="75"/>
      <c r="VVH340" s="76"/>
      <c r="VVI340" s="181"/>
      <c r="VVJ340" s="181"/>
      <c r="VVK340" s="182"/>
      <c r="VVL340" s="134"/>
      <c r="VVM340" s="135"/>
      <c r="VVN340" s="111"/>
      <c r="VVO340" s="178"/>
      <c r="VVP340" s="178"/>
      <c r="VVQ340" s="178"/>
      <c r="VVR340" s="178"/>
      <c r="VVS340" s="179"/>
      <c r="VVT340" s="73"/>
      <c r="VVU340" s="73"/>
      <c r="VVV340" s="180"/>
      <c r="VVW340" s="75"/>
      <c r="VVX340" s="76"/>
      <c r="VVY340" s="180"/>
      <c r="VVZ340" s="180"/>
      <c r="VWA340" s="180"/>
      <c r="VWB340" s="75"/>
      <c r="VWC340" s="76"/>
      <c r="VWD340" s="181"/>
      <c r="VWE340" s="181"/>
      <c r="VWF340" s="182"/>
      <c r="VWG340" s="134"/>
      <c r="VWH340" s="135"/>
      <c r="VWI340" s="111"/>
      <c r="VWJ340" s="178"/>
      <c r="VWK340" s="178"/>
      <c r="VWL340" s="178"/>
      <c r="VWM340" s="178"/>
      <c r="VWN340" s="179"/>
      <c r="VWO340" s="73"/>
      <c r="VWP340" s="73"/>
      <c r="VWQ340" s="180"/>
      <c r="VWR340" s="75"/>
      <c r="VWS340" s="76"/>
      <c r="VWT340" s="180"/>
      <c r="VWU340" s="180"/>
      <c r="VWV340" s="180"/>
      <c r="VWW340" s="75"/>
      <c r="VWX340" s="76"/>
      <c r="VWY340" s="181"/>
      <c r="VWZ340" s="181"/>
      <c r="VXA340" s="182"/>
      <c r="VXB340" s="134"/>
      <c r="VXC340" s="135"/>
      <c r="VXD340" s="111"/>
      <c r="VXE340" s="178"/>
      <c r="VXF340" s="178"/>
      <c r="VXG340" s="178"/>
      <c r="VXH340" s="178"/>
      <c r="VXI340" s="179"/>
      <c r="VXJ340" s="73"/>
      <c r="VXK340" s="73"/>
      <c r="VXL340" s="180"/>
      <c r="VXM340" s="75"/>
      <c r="VXN340" s="76"/>
      <c r="VXO340" s="180"/>
      <c r="VXP340" s="180"/>
      <c r="VXQ340" s="180"/>
      <c r="VXR340" s="75"/>
      <c r="VXS340" s="76"/>
      <c r="VXT340" s="181"/>
      <c r="VXU340" s="181"/>
      <c r="VXV340" s="182"/>
      <c r="VXW340" s="134"/>
      <c r="VXX340" s="135"/>
      <c r="VXY340" s="111"/>
      <c r="VXZ340" s="178"/>
      <c r="VYA340" s="178"/>
      <c r="VYB340" s="178"/>
      <c r="VYC340" s="178"/>
      <c r="VYD340" s="179"/>
      <c r="VYE340" s="73"/>
      <c r="VYF340" s="73"/>
      <c r="VYG340" s="180"/>
      <c r="VYH340" s="75"/>
      <c r="VYI340" s="76"/>
      <c r="VYJ340" s="180"/>
      <c r="VYK340" s="180"/>
      <c r="VYL340" s="180"/>
      <c r="VYM340" s="75"/>
      <c r="VYN340" s="76"/>
      <c r="VYO340" s="181"/>
      <c r="VYP340" s="181"/>
      <c r="VYQ340" s="182"/>
      <c r="VYR340" s="134"/>
      <c r="VYS340" s="135"/>
      <c r="VYT340" s="111"/>
      <c r="VYU340" s="178"/>
      <c r="VYV340" s="178"/>
      <c r="VYW340" s="178"/>
      <c r="VYX340" s="178"/>
      <c r="VYY340" s="179"/>
      <c r="VYZ340" s="73"/>
      <c r="VZA340" s="73"/>
      <c r="VZB340" s="180"/>
      <c r="VZC340" s="75"/>
      <c r="VZD340" s="76"/>
      <c r="VZE340" s="180"/>
      <c r="VZF340" s="180"/>
      <c r="VZG340" s="180"/>
      <c r="VZH340" s="75"/>
      <c r="VZI340" s="76"/>
      <c r="VZJ340" s="181"/>
      <c r="VZK340" s="181"/>
      <c r="VZL340" s="182"/>
      <c r="VZM340" s="134"/>
      <c r="VZN340" s="135"/>
      <c r="VZO340" s="111"/>
      <c r="VZP340" s="178"/>
      <c r="VZQ340" s="178"/>
      <c r="VZR340" s="178"/>
      <c r="VZS340" s="178"/>
      <c r="VZT340" s="179"/>
      <c r="VZU340" s="73"/>
      <c r="VZV340" s="73"/>
      <c r="VZW340" s="180"/>
      <c r="VZX340" s="75"/>
      <c r="VZY340" s="76"/>
      <c r="VZZ340" s="180"/>
      <c r="WAA340" s="180"/>
      <c r="WAB340" s="180"/>
      <c r="WAC340" s="75"/>
      <c r="WAD340" s="76"/>
      <c r="WAE340" s="181"/>
      <c r="WAF340" s="181"/>
      <c r="WAG340" s="182"/>
      <c r="WAH340" s="134"/>
      <c r="WAI340" s="135"/>
      <c r="WAJ340" s="111"/>
      <c r="WAK340" s="178"/>
      <c r="WAL340" s="178"/>
      <c r="WAM340" s="178"/>
      <c r="WAN340" s="178"/>
      <c r="WAO340" s="179"/>
      <c r="WAP340" s="73"/>
      <c r="WAQ340" s="73"/>
      <c r="WAR340" s="180"/>
      <c r="WAS340" s="75"/>
      <c r="WAT340" s="76"/>
      <c r="WAU340" s="180"/>
      <c r="WAV340" s="180"/>
      <c r="WAW340" s="180"/>
      <c r="WAX340" s="75"/>
      <c r="WAY340" s="76"/>
      <c r="WAZ340" s="181"/>
      <c r="WBA340" s="181"/>
      <c r="WBB340" s="182"/>
      <c r="WBC340" s="134"/>
      <c r="WBD340" s="135"/>
      <c r="WBE340" s="111"/>
      <c r="WBF340" s="178"/>
      <c r="WBG340" s="178"/>
      <c r="WBH340" s="178"/>
      <c r="WBI340" s="178"/>
      <c r="WBJ340" s="179"/>
      <c r="WBK340" s="73"/>
      <c r="WBL340" s="73"/>
      <c r="WBM340" s="180"/>
      <c r="WBN340" s="75"/>
      <c r="WBO340" s="76"/>
      <c r="WBP340" s="180"/>
      <c r="WBQ340" s="180"/>
      <c r="WBR340" s="180"/>
      <c r="WBS340" s="75"/>
      <c r="WBT340" s="76"/>
      <c r="WBU340" s="181"/>
      <c r="WBV340" s="181"/>
      <c r="WBW340" s="182"/>
      <c r="WBX340" s="134"/>
      <c r="WBY340" s="135"/>
      <c r="WBZ340" s="111"/>
      <c r="WCA340" s="178"/>
      <c r="WCB340" s="178"/>
      <c r="WCC340" s="178"/>
      <c r="WCD340" s="178"/>
      <c r="WCE340" s="179"/>
      <c r="WCF340" s="73"/>
      <c r="WCG340" s="73"/>
      <c r="WCH340" s="180"/>
      <c r="WCI340" s="75"/>
      <c r="WCJ340" s="76"/>
      <c r="WCK340" s="180"/>
      <c r="WCL340" s="180"/>
      <c r="WCM340" s="180"/>
      <c r="WCN340" s="75"/>
      <c r="WCO340" s="76"/>
      <c r="WCP340" s="181"/>
      <c r="WCQ340" s="181"/>
      <c r="WCR340" s="182"/>
      <c r="WCS340" s="134"/>
      <c r="WCT340" s="135"/>
      <c r="WCU340" s="111"/>
      <c r="WCV340" s="178"/>
      <c r="WCW340" s="178"/>
      <c r="WCX340" s="178"/>
      <c r="WCY340" s="178"/>
      <c r="WCZ340" s="179"/>
      <c r="WDA340" s="73"/>
      <c r="WDB340" s="73"/>
      <c r="WDC340" s="180"/>
      <c r="WDD340" s="75"/>
      <c r="WDE340" s="76"/>
      <c r="WDF340" s="180"/>
      <c r="WDG340" s="180"/>
      <c r="WDH340" s="180"/>
      <c r="WDI340" s="75"/>
      <c r="WDJ340" s="76"/>
      <c r="WDK340" s="181"/>
      <c r="WDL340" s="181"/>
      <c r="WDM340" s="182"/>
      <c r="WDN340" s="134"/>
      <c r="WDO340" s="135"/>
      <c r="WDP340" s="111"/>
      <c r="WDQ340" s="178"/>
      <c r="WDR340" s="178"/>
      <c r="WDS340" s="178"/>
      <c r="WDT340" s="178"/>
      <c r="WDU340" s="179"/>
      <c r="WDV340" s="73"/>
      <c r="WDW340" s="73"/>
      <c r="WDX340" s="180"/>
      <c r="WDY340" s="75"/>
      <c r="WDZ340" s="76"/>
      <c r="WEA340" s="180"/>
      <c r="WEB340" s="180"/>
      <c r="WEC340" s="180"/>
      <c r="WED340" s="75"/>
      <c r="WEE340" s="76"/>
      <c r="WEF340" s="181"/>
      <c r="WEG340" s="181"/>
      <c r="WEH340" s="182"/>
      <c r="WEI340" s="134"/>
      <c r="WEJ340" s="135"/>
      <c r="WEK340" s="111"/>
      <c r="WEL340" s="178"/>
      <c r="WEM340" s="178"/>
      <c r="WEN340" s="178"/>
      <c r="WEO340" s="178"/>
      <c r="WEP340" s="179"/>
      <c r="WEQ340" s="73"/>
      <c r="WER340" s="73"/>
      <c r="WES340" s="180"/>
      <c r="WET340" s="75"/>
      <c r="WEU340" s="76"/>
      <c r="WEV340" s="180"/>
      <c r="WEW340" s="180"/>
      <c r="WEX340" s="180"/>
      <c r="WEY340" s="75"/>
      <c r="WEZ340" s="76"/>
      <c r="WFA340" s="181"/>
      <c r="WFB340" s="181"/>
      <c r="WFC340" s="182"/>
      <c r="WFD340" s="134"/>
      <c r="WFE340" s="135"/>
      <c r="WFF340" s="111"/>
      <c r="WFG340" s="178"/>
      <c r="WFH340" s="178"/>
      <c r="WFI340" s="178"/>
      <c r="WFJ340" s="178"/>
      <c r="WFK340" s="179"/>
      <c r="WFL340" s="73"/>
      <c r="WFM340" s="73"/>
      <c r="WFN340" s="180"/>
      <c r="WFO340" s="75"/>
      <c r="WFP340" s="76"/>
      <c r="WFQ340" s="180"/>
      <c r="WFR340" s="180"/>
      <c r="WFS340" s="180"/>
      <c r="WFT340" s="75"/>
      <c r="WFU340" s="76"/>
      <c r="WFV340" s="181"/>
      <c r="WFW340" s="181"/>
      <c r="WFX340" s="182"/>
      <c r="WFY340" s="134"/>
      <c r="WFZ340" s="135"/>
      <c r="WGA340" s="111"/>
      <c r="WGB340" s="178"/>
      <c r="WGC340" s="178"/>
      <c r="WGD340" s="178"/>
      <c r="WGE340" s="178"/>
      <c r="WGF340" s="179"/>
      <c r="WGG340" s="73"/>
      <c r="WGH340" s="73"/>
      <c r="WGI340" s="180"/>
      <c r="WGJ340" s="75"/>
      <c r="WGK340" s="76"/>
      <c r="WGL340" s="180"/>
      <c r="WGM340" s="180"/>
      <c r="WGN340" s="180"/>
      <c r="WGO340" s="75"/>
      <c r="WGP340" s="76"/>
      <c r="WGQ340" s="181"/>
      <c r="WGR340" s="181"/>
      <c r="WGS340" s="182"/>
      <c r="WGT340" s="134"/>
      <c r="WGU340" s="135"/>
      <c r="WGV340" s="111"/>
      <c r="WGW340" s="178"/>
      <c r="WGX340" s="178"/>
      <c r="WGY340" s="178"/>
      <c r="WGZ340" s="178"/>
      <c r="WHA340" s="179"/>
      <c r="WHB340" s="73"/>
      <c r="WHC340" s="73"/>
      <c r="WHD340" s="180"/>
      <c r="WHE340" s="75"/>
      <c r="WHF340" s="76"/>
      <c r="WHG340" s="180"/>
      <c r="WHH340" s="180"/>
      <c r="WHI340" s="180"/>
      <c r="WHJ340" s="75"/>
      <c r="WHK340" s="76"/>
      <c r="WHL340" s="181"/>
      <c r="WHM340" s="181"/>
      <c r="WHN340" s="182"/>
      <c r="WHO340" s="134"/>
      <c r="WHP340" s="135"/>
      <c r="WHQ340" s="111"/>
      <c r="WHR340" s="178"/>
      <c r="WHS340" s="178"/>
      <c r="WHT340" s="178"/>
      <c r="WHU340" s="178"/>
      <c r="WHV340" s="179"/>
      <c r="WHW340" s="73"/>
      <c r="WHX340" s="73"/>
      <c r="WHY340" s="180"/>
      <c r="WHZ340" s="75"/>
      <c r="WIA340" s="76"/>
      <c r="WIB340" s="180"/>
      <c r="WIC340" s="180"/>
      <c r="WID340" s="180"/>
      <c r="WIE340" s="75"/>
      <c r="WIF340" s="76"/>
      <c r="WIG340" s="181"/>
      <c r="WIH340" s="181"/>
      <c r="WII340" s="182"/>
      <c r="WIJ340" s="134"/>
      <c r="WIK340" s="135"/>
      <c r="WIL340" s="111"/>
      <c r="WIM340" s="178"/>
      <c r="WIN340" s="178"/>
      <c r="WIO340" s="178"/>
      <c r="WIP340" s="178"/>
      <c r="WIQ340" s="179"/>
      <c r="WIR340" s="73"/>
      <c r="WIS340" s="73"/>
      <c r="WIT340" s="180"/>
      <c r="WIU340" s="75"/>
      <c r="WIV340" s="76"/>
      <c r="WIW340" s="180"/>
      <c r="WIX340" s="180"/>
      <c r="WIY340" s="180"/>
      <c r="WIZ340" s="75"/>
      <c r="WJA340" s="76"/>
      <c r="WJB340" s="181"/>
      <c r="WJC340" s="181"/>
      <c r="WJD340" s="182"/>
      <c r="WJE340" s="134"/>
      <c r="WJF340" s="135"/>
      <c r="WJG340" s="111"/>
      <c r="WJH340" s="178"/>
      <c r="WJI340" s="178"/>
      <c r="WJJ340" s="178"/>
      <c r="WJK340" s="178"/>
      <c r="WJL340" s="179"/>
      <c r="WJM340" s="73"/>
      <c r="WJN340" s="73"/>
      <c r="WJO340" s="180"/>
      <c r="WJP340" s="75"/>
      <c r="WJQ340" s="76"/>
      <c r="WJR340" s="180"/>
      <c r="WJS340" s="180"/>
      <c r="WJT340" s="180"/>
      <c r="WJU340" s="75"/>
      <c r="WJV340" s="76"/>
      <c r="WJW340" s="181"/>
      <c r="WJX340" s="181"/>
      <c r="WJY340" s="182"/>
      <c r="WJZ340" s="134"/>
      <c r="WKA340" s="135"/>
      <c r="WKB340" s="111"/>
      <c r="WKC340" s="178"/>
      <c r="WKD340" s="178"/>
      <c r="WKE340" s="178"/>
      <c r="WKF340" s="178"/>
      <c r="WKG340" s="179"/>
      <c r="WKH340" s="73"/>
      <c r="WKI340" s="73"/>
      <c r="WKJ340" s="180"/>
      <c r="WKK340" s="75"/>
      <c r="WKL340" s="76"/>
      <c r="WKM340" s="180"/>
      <c r="WKN340" s="180"/>
      <c r="WKO340" s="180"/>
      <c r="WKP340" s="75"/>
      <c r="WKQ340" s="76"/>
      <c r="WKR340" s="181"/>
      <c r="WKS340" s="181"/>
      <c r="WKT340" s="182"/>
      <c r="WKU340" s="134"/>
      <c r="WKV340" s="135"/>
      <c r="WKW340" s="111"/>
      <c r="WKX340" s="178"/>
      <c r="WKY340" s="178"/>
      <c r="WKZ340" s="178"/>
      <c r="WLA340" s="178"/>
      <c r="WLB340" s="179"/>
      <c r="WLC340" s="73"/>
      <c r="WLD340" s="73"/>
      <c r="WLE340" s="180"/>
      <c r="WLF340" s="75"/>
      <c r="WLG340" s="76"/>
      <c r="WLH340" s="180"/>
      <c r="WLI340" s="180"/>
      <c r="WLJ340" s="180"/>
      <c r="WLK340" s="75"/>
      <c r="WLL340" s="76"/>
      <c r="WLM340" s="181"/>
      <c r="WLN340" s="181"/>
      <c r="WLO340" s="182"/>
      <c r="WLP340" s="134"/>
      <c r="WLQ340" s="135"/>
      <c r="WLR340" s="111"/>
      <c r="WLS340" s="178"/>
      <c r="WLT340" s="178"/>
      <c r="WLU340" s="178"/>
      <c r="WLV340" s="178"/>
      <c r="WLW340" s="179"/>
      <c r="WLX340" s="73"/>
      <c r="WLY340" s="73"/>
      <c r="WLZ340" s="180"/>
      <c r="WMA340" s="75"/>
      <c r="WMB340" s="76"/>
      <c r="WMC340" s="180"/>
      <c r="WMD340" s="180"/>
      <c r="WME340" s="180"/>
      <c r="WMF340" s="75"/>
      <c r="WMG340" s="76"/>
      <c r="WMH340" s="181"/>
      <c r="WMI340" s="181"/>
      <c r="WMJ340" s="182"/>
      <c r="WMK340" s="134"/>
      <c r="WML340" s="135"/>
      <c r="WMM340" s="111"/>
      <c r="WMN340" s="178"/>
      <c r="WMO340" s="178"/>
      <c r="WMP340" s="178"/>
      <c r="WMQ340" s="178"/>
      <c r="WMR340" s="179"/>
      <c r="WMS340" s="73"/>
      <c r="WMT340" s="73"/>
      <c r="WMU340" s="180"/>
      <c r="WMV340" s="75"/>
      <c r="WMW340" s="76"/>
      <c r="WMX340" s="180"/>
      <c r="WMY340" s="180"/>
      <c r="WMZ340" s="180"/>
      <c r="WNA340" s="75"/>
      <c r="WNB340" s="76"/>
      <c r="WNC340" s="181"/>
      <c r="WND340" s="181"/>
      <c r="WNE340" s="182"/>
      <c r="WNF340" s="134"/>
      <c r="WNG340" s="135"/>
      <c r="WNH340" s="111"/>
      <c r="WNI340" s="178"/>
      <c r="WNJ340" s="178"/>
      <c r="WNK340" s="178"/>
      <c r="WNL340" s="178"/>
      <c r="WNM340" s="179"/>
      <c r="WNN340" s="73"/>
      <c r="WNO340" s="73"/>
      <c r="WNP340" s="180"/>
      <c r="WNQ340" s="75"/>
      <c r="WNR340" s="76"/>
      <c r="WNS340" s="180"/>
      <c r="WNT340" s="180"/>
      <c r="WNU340" s="180"/>
      <c r="WNV340" s="75"/>
      <c r="WNW340" s="76"/>
      <c r="WNX340" s="181"/>
      <c r="WNY340" s="181"/>
      <c r="WNZ340" s="182"/>
      <c r="WOA340" s="134"/>
      <c r="WOB340" s="135"/>
      <c r="WOC340" s="111"/>
      <c r="WOD340" s="178"/>
      <c r="WOE340" s="178"/>
      <c r="WOF340" s="178"/>
      <c r="WOG340" s="178"/>
      <c r="WOH340" s="179"/>
      <c r="WOI340" s="73"/>
      <c r="WOJ340" s="73"/>
      <c r="WOK340" s="180"/>
      <c r="WOL340" s="75"/>
      <c r="WOM340" s="76"/>
      <c r="WON340" s="180"/>
      <c r="WOO340" s="180"/>
      <c r="WOP340" s="180"/>
      <c r="WOQ340" s="75"/>
      <c r="WOR340" s="76"/>
      <c r="WOS340" s="181"/>
      <c r="WOT340" s="181"/>
      <c r="WOU340" s="182"/>
      <c r="WOV340" s="134"/>
      <c r="WOW340" s="135"/>
      <c r="WOX340" s="111"/>
      <c r="WOY340" s="178"/>
      <c r="WOZ340" s="178"/>
      <c r="WPA340" s="178"/>
      <c r="WPB340" s="178"/>
      <c r="WPC340" s="179"/>
      <c r="WPD340" s="73"/>
      <c r="WPE340" s="73"/>
      <c r="WPF340" s="180"/>
      <c r="WPG340" s="75"/>
      <c r="WPH340" s="76"/>
      <c r="WPI340" s="180"/>
      <c r="WPJ340" s="180"/>
      <c r="WPK340" s="180"/>
      <c r="WPL340" s="75"/>
      <c r="WPM340" s="76"/>
      <c r="WPN340" s="181"/>
      <c r="WPO340" s="181"/>
      <c r="WPP340" s="182"/>
      <c r="WPQ340" s="134"/>
      <c r="WPR340" s="135"/>
      <c r="WPS340" s="111"/>
      <c r="WPT340" s="178"/>
      <c r="WPU340" s="178"/>
      <c r="WPV340" s="178"/>
      <c r="WPW340" s="178"/>
      <c r="WPX340" s="179"/>
      <c r="WPY340" s="73"/>
      <c r="WPZ340" s="73"/>
      <c r="WQA340" s="180"/>
      <c r="WQB340" s="75"/>
      <c r="WQC340" s="76"/>
      <c r="WQD340" s="180"/>
      <c r="WQE340" s="180"/>
      <c r="WQF340" s="180"/>
      <c r="WQG340" s="75"/>
      <c r="WQH340" s="76"/>
      <c r="WQI340" s="181"/>
      <c r="WQJ340" s="181"/>
      <c r="WQK340" s="182"/>
      <c r="WQL340" s="134"/>
      <c r="WQM340" s="135"/>
      <c r="WQN340" s="111"/>
      <c r="WQO340" s="178"/>
      <c r="WQP340" s="178"/>
      <c r="WQQ340" s="178"/>
      <c r="WQR340" s="178"/>
      <c r="WQS340" s="179"/>
      <c r="WQT340" s="73"/>
      <c r="WQU340" s="73"/>
      <c r="WQV340" s="180"/>
      <c r="WQW340" s="75"/>
      <c r="WQX340" s="76"/>
      <c r="WQY340" s="180"/>
      <c r="WQZ340" s="180"/>
      <c r="WRA340" s="180"/>
      <c r="WRB340" s="75"/>
      <c r="WRC340" s="76"/>
      <c r="WRD340" s="181"/>
      <c r="WRE340" s="181"/>
      <c r="WRF340" s="182"/>
      <c r="WRG340" s="134"/>
      <c r="WRH340" s="135"/>
      <c r="WRI340" s="111"/>
      <c r="WRJ340" s="178"/>
      <c r="WRK340" s="178"/>
      <c r="WRL340" s="178"/>
      <c r="WRM340" s="178"/>
      <c r="WRN340" s="179"/>
      <c r="WRO340" s="73"/>
      <c r="WRP340" s="73"/>
      <c r="WRQ340" s="180"/>
      <c r="WRR340" s="75"/>
      <c r="WRS340" s="76"/>
      <c r="WRT340" s="180"/>
      <c r="WRU340" s="180"/>
      <c r="WRV340" s="180"/>
      <c r="WRW340" s="75"/>
      <c r="WRX340" s="76"/>
      <c r="WRY340" s="181"/>
      <c r="WRZ340" s="181"/>
      <c r="WSA340" s="182"/>
      <c r="WSB340" s="134"/>
      <c r="WSC340" s="135"/>
      <c r="WSD340" s="111"/>
      <c r="WSE340" s="178"/>
      <c r="WSF340" s="178"/>
      <c r="WSG340" s="178"/>
      <c r="WSH340" s="178"/>
      <c r="WSI340" s="179"/>
      <c r="WSJ340" s="73"/>
      <c r="WSK340" s="73"/>
      <c r="WSL340" s="180"/>
      <c r="WSM340" s="75"/>
      <c r="WSN340" s="76"/>
      <c r="WSO340" s="180"/>
      <c r="WSP340" s="180"/>
      <c r="WSQ340" s="180"/>
      <c r="WSR340" s="75"/>
      <c r="WSS340" s="76"/>
      <c r="WST340" s="181"/>
      <c r="WSU340" s="181"/>
      <c r="WSV340" s="182"/>
      <c r="WSW340" s="134"/>
      <c r="WSX340" s="135"/>
      <c r="WSY340" s="111"/>
      <c r="WSZ340" s="178"/>
      <c r="WTA340" s="178"/>
      <c r="WTB340" s="178"/>
      <c r="WTC340" s="178"/>
      <c r="WTD340" s="179"/>
      <c r="WTE340" s="73"/>
      <c r="WTF340" s="73"/>
      <c r="WTG340" s="180"/>
      <c r="WTH340" s="75"/>
      <c r="WTI340" s="76"/>
      <c r="WTJ340" s="180"/>
      <c r="WTK340" s="180"/>
      <c r="WTL340" s="180"/>
      <c r="WTM340" s="75"/>
      <c r="WTN340" s="76"/>
      <c r="WTO340" s="181"/>
      <c r="WTP340" s="181"/>
      <c r="WTQ340" s="182"/>
      <c r="WTR340" s="134"/>
      <c r="WTS340" s="135"/>
      <c r="WTT340" s="111"/>
      <c r="WTU340" s="178"/>
      <c r="WTV340" s="178"/>
      <c r="WTW340" s="178"/>
      <c r="WTX340" s="178"/>
      <c r="WTY340" s="179"/>
      <c r="WTZ340" s="73"/>
      <c r="WUA340" s="73"/>
      <c r="WUB340" s="180"/>
      <c r="WUC340" s="75"/>
      <c r="WUD340" s="76"/>
      <c r="WUE340" s="180"/>
      <c r="WUF340" s="180"/>
      <c r="WUG340" s="180"/>
      <c r="WUH340" s="75"/>
      <c r="WUI340" s="76"/>
      <c r="WUJ340" s="181"/>
      <c r="WUK340" s="181"/>
      <c r="WUL340" s="182"/>
      <c r="WUM340" s="134"/>
      <c r="WUN340" s="135"/>
      <c r="WUO340" s="111"/>
      <c r="WUP340" s="178"/>
      <c r="WUQ340" s="178"/>
      <c r="WUR340" s="178"/>
      <c r="WUS340" s="178"/>
      <c r="WUT340" s="179"/>
      <c r="WUU340" s="73"/>
      <c r="WUV340" s="73"/>
      <c r="WUW340" s="180"/>
      <c r="WUX340" s="75"/>
      <c r="WUY340" s="76"/>
      <c r="WUZ340" s="180"/>
      <c r="WVA340" s="180"/>
      <c r="WVB340" s="180"/>
      <c r="WVC340" s="75"/>
      <c r="WVD340" s="76"/>
      <c r="WVE340" s="181"/>
      <c r="WVF340" s="181"/>
      <c r="WVG340" s="182"/>
      <c r="WVH340" s="134"/>
      <c r="WVI340" s="135"/>
      <c r="WVJ340" s="111"/>
      <c r="WVK340" s="178"/>
      <c r="WVL340" s="178"/>
      <c r="WVM340" s="178"/>
      <c r="WVN340" s="178"/>
      <c r="WVO340" s="179"/>
      <c r="WVP340" s="73"/>
      <c r="WVQ340" s="73"/>
      <c r="WVR340" s="180"/>
      <c r="WVS340" s="75"/>
      <c r="WVT340" s="76"/>
      <c r="WVU340" s="180"/>
      <c r="WVV340" s="180"/>
      <c r="WVW340" s="180"/>
      <c r="WVX340" s="75"/>
      <c r="WVY340" s="76"/>
      <c r="WVZ340" s="181"/>
      <c r="WWA340" s="181"/>
      <c r="WWB340" s="182"/>
      <c r="WWC340" s="134"/>
      <c r="WWD340" s="135"/>
      <c r="WWE340" s="111"/>
      <c r="WWF340" s="178"/>
      <c r="WWG340" s="178"/>
      <c r="WWH340" s="178"/>
      <c r="WWI340" s="178"/>
      <c r="WWJ340" s="179"/>
      <c r="WWK340" s="73"/>
      <c r="WWL340" s="73"/>
      <c r="WWM340" s="180"/>
      <c r="WWN340" s="75"/>
      <c r="WWO340" s="76"/>
      <c r="WWP340" s="180"/>
      <c r="WWQ340" s="180"/>
      <c r="WWR340" s="180"/>
      <c r="WWS340" s="75"/>
      <c r="WWT340" s="76"/>
      <c r="WWU340" s="181"/>
      <c r="WWV340" s="181"/>
      <c r="WWW340" s="182"/>
      <c r="WWX340" s="134"/>
      <c r="WWY340" s="135"/>
      <c r="WWZ340" s="111"/>
      <c r="WXA340" s="178"/>
      <c r="WXB340" s="178"/>
      <c r="WXC340" s="178"/>
      <c r="WXD340" s="178"/>
      <c r="WXE340" s="179"/>
      <c r="WXF340" s="73"/>
      <c r="WXG340" s="73"/>
      <c r="WXH340" s="180"/>
      <c r="WXI340" s="75"/>
      <c r="WXJ340" s="76"/>
      <c r="WXK340" s="180"/>
      <c r="WXL340" s="180"/>
      <c r="WXM340" s="180"/>
      <c r="WXN340" s="75"/>
      <c r="WXO340" s="76"/>
      <c r="WXP340" s="181"/>
      <c r="WXQ340" s="181"/>
      <c r="WXR340" s="182"/>
      <c r="WXS340" s="134"/>
      <c r="WXT340" s="135"/>
      <c r="WXU340" s="111"/>
      <c r="WXV340" s="178"/>
      <c r="WXW340" s="178"/>
      <c r="WXX340" s="178"/>
      <c r="WXY340" s="178"/>
      <c r="WXZ340" s="179"/>
      <c r="WYA340" s="73"/>
      <c r="WYB340" s="73"/>
      <c r="WYC340" s="180"/>
      <c r="WYD340" s="75"/>
      <c r="WYE340" s="76"/>
      <c r="WYF340" s="180"/>
      <c r="WYG340" s="180"/>
      <c r="WYH340" s="180"/>
      <c r="WYI340" s="75"/>
      <c r="WYJ340" s="76"/>
      <c r="WYK340" s="181"/>
      <c r="WYL340" s="181"/>
      <c r="WYM340" s="182"/>
      <c r="WYN340" s="134"/>
      <c r="WYO340" s="135"/>
      <c r="WYP340" s="111"/>
      <c r="WYQ340" s="178"/>
      <c r="WYR340" s="178"/>
      <c r="WYS340" s="178"/>
      <c r="WYT340" s="178"/>
      <c r="WYU340" s="179"/>
      <c r="WYV340" s="73"/>
      <c r="WYW340" s="73"/>
      <c r="WYX340" s="180"/>
      <c r="WYY340" s="75"/>
      <c r="WYZ340" s="76"/>
      <c r="WZA340" s="180"/>
      <c r="WZB340" s="180"/>
      <c r="WZC340" s="180"/>
      <c r="WZD340" s="75"/>
      <c r="WZE340" s="76"/>
      <c r="WZF340" s="181"/>
      <c r="WZG340" s="181"/>
      <c r="WZH340" s="182"/>
      <c r="WZI340" s="134"/>
      <c r="WZJ340" s="135"/>
      <c r="WZK340" s="111"/>
      <c r="WZL340" s="178"/>
      <c r="WZM340" s="178"/>
      <c r="WZN340" s="178"/>
      <c r="WZO340" s="178"/>
      <c r="WZP340" s="179"/>
      <c r="WZQ340" s="73"/>
      <c r="WZR340" s="73"/>
      <c r="WZS340" s="180"/>
      <c r="WZT340" s="75"/>
      <c r="WZU340" s="76"/>
      <c r="WZV340" s="180"/>
      <c r="WZW340" s="180"/>
      <c r="WZX340" s="180"/>
      <c r="WZY340" s="75"/>
      <c r="WZZ340" s="76"/>
      <c r="XAA340" s="181"/>
      <c r="XAB340" s="181"/>
      <c r="XAC340" s="182"/>
      <c r="XAD340" s="134"/>
      <c r="XAE340" s="135"/>
      <c r="XAF340" s="111"/>
      <c r="XAG340" s="178"/>
      <c r="XAH340" s="178"/>
      <c r="XAI340" s="178"/>
      <c r="XAJ340" s="178"/>
      <c r="XAK340" s="179"/>
      <c r="XAL340" s="73"/>
      <c r="XAM340" s="73"/>
      <c r="XAN340" s="180"/>
      <c r="XAO340" s="75"/>
      <c r="XAP340" s="76"/>
      <c r="XAQ340" s="180"/>
      <c r="XAR340" s="180"/>
      <c r="XAS340" s="180"/>
      <c r="XAT340" s="75"/>
      <c r="XAU340" s="76"/>
      <c r="XAV340" s="181"/>
      <c r="XAW340" s="181"/>
      <c r="XAX340" s="182"/>
      <c r="XAY340" s="134"/>
      <c r="XAZ340" s="135"/>
      <c r="XBA340" s="111"/>
      <c r="XBB340" s="178"/>
      <c r="XBC340" s="178"/>
      <c r="XBD340" s="178"/>
      <c r="XBE340" s="178"/>
      <c r="XBF340" s="179"/>
      <c r="XBG340" s="73"/>
      <c r="XBH340" s="73"/>
      <c r="XBI340" s="180"/>
      <c r="XBJ340" s="75"/>
      <c r="XBK340" s="76"/>
      <c r="XBL340" s="180"/>
      <c r="XBM340" s="180"/>
      <c r="XBN340" s="180"/>
      <c r="XBO340" s="75"/>
      <c r="XBP340" s="76"/>
      <c r="XBQ340" s="181"/>
      <c r="XBR340" s="181"/>
      <c r="XBS340" s="182"/>
      <c r="XBT340" s="134"/>
      <c r="XBU340" s="135"/>
      <c r="XBV340" s="111"/>
      <c r="XBW340" s="178"/>
      <c r="XBX340" s="178"/>
      <c r="XBY340" s="178"/>
      <c r="XBZ340" s="178"/>
      <c r="XCA340" s="179"/>
      <c r="XCB340" s="73"/>
      <c r="XCC340" s="73"/>
      <c r="XCD340" s="180"/>
      <c r="XCE340" s="75"/>
      <c r="XCF340" s="76"/>
      <c r="XCG340" s="180"/>
      <c r="XCH340" s="180"/>
      <c r="XCI340" s="180"/>
      <c r="XCJ340" s="75"/>
      <c r="XCK340" s="76"/>
      <c r="XCL340" s="181"/>
      <c r="XCM340" s="181"/>
      <c r="XCN340" s="182"/>
      <c r="XCO340" s="134"/>
      <c r="XCP340" s="135"/>
      <c r="XCQ340" s="111"/>
      <c r="XCR340" s="178"/>
      <c r="XCS340" s="178"/>
      <c r="XCT340" s="178"/>
      <c r="XCU340" s="178"/>
      <c r="XCV340" s="179"/>
      <c r="XCW340" s="73"/>
      <c r="XCX340" s="73"/>
      <c r="XCY340" s="180"/>
      <c r="XCZ340" s="75"/>
      <c r="XDA340" s="76"/>
      <c r="XDB340" s="180"/>
      <c r="XDC340" s="180"/>
      <c r="XDD340" s="180"/>
      <c r="XDE340" s="75"/>
      <c r="XDF340" s="76"/>
      <c r="XDG340" s="181"/>
      <c r="XDH340" s="181"/>
      <c r="XDI340" s="182"/>
      <c r="XDJ340" s="134"/>
      <c r="XDK340" s="135"/>
      <c r="XDL340" s="111"/>
      <c r="XDM340" s="178"/>
      <c r="XDN340" s="178"/>
      <c r="XDO340" s="178"/>
      <c r="XDP340" s="178"/>
      <c r="XDQ340" s="179"/>
      <c r="XDR340" s="73"/>
      <c r="XDS340" s="73"/>
      <c r="XDT340" s="180"/>
      <c r="XDU340" s="75"/>
      <c r="XDV340" s="76"/>
      <c r="XDW340" s="180"/>
      <c r="XDX340" s="180"/>
      <c r="XDY340" s="180"/>
      <c r="XDZ340" s="75"/>
      <c r="XEA340" s="76"/>
      <c r="XEB340" s="181"/>
      <c r="XEC340" s="181"/>
      <c r="XED340" s="182"/>
      <c r="XEE340" s="134"/>
      <c r="XEF340" s="135"/>
      <c r="XEG340" s="111"/>
      <c r="XEH340" s="178"/>
      <c r="XEI340" s="178"/>
      <c r="XEJ340" s="178"/>
      <c r="XEK340" s="178"/>
      <c r="XEL340" s="179"/>
      <c r="XEM340" s="73"/>
      <c r="XEN340" s="73"/>
      <c r="XEO340" s="180"/>
      <c r="XEP340" s="75"/>
      <c r="XEQ340" s="76"/>
      <c r="XER340" s="180"/>
      <c r="XES340" s="180"/>
      <c r="XET340" s="180"/>
      <c r="XEU340" s="75"/>
      <c r="XEV340" s="76"/>
      <c r="XEW340" s="181"/>
      <c r="XEX340" s="181"/>
      <c r="XEY340" s="182"/>
      <c r="XEZ340" s="134"/>
      <c r="XFA340" s="135"/>
      <c r="XFB340" s="111"/>
      <c r="XFC340" s="178"/>
    </row>
    <row r="341" spans="1:16383" s="92" customFormat="1">
      <c r="A341" s="85">
        <v>43423</v>
      </c>
      <c r="B341" s="86" t="s">
        <v>145</v>
      </c>
      <c r="C341" s="87">
        <v>43452</v>
      </c>
      <c r="D341" s="431">
        <v>1.1442000000000001</v>
      </c>
      <c r="E341" s="431">
        <v>1.1489</v>
      </c>
      <c r="F341" s="431">
        <v>1.1417999999999999</v>
      </c>
      <c r="G341" s="431">
        <v>1.14795</v>
      </c>
      <c r="H341" s="369">
        <f t="shared" si="163"/>
        <v>710.00000000001057</v>
      </c>
      <c r="I341" s="73" t="str">
        <f t="shared" si="149"/>
        <v>過高</v>
      </c>
      <c r="J341" s="73" t="str">
        <f t="shared" si="150"/>
        <v/>
      </c>
      <c r="K341" s="432">
        <v>141476</v>
      </c>
      <c r="L341" s="75">
        <f t="shared" ref="L341:L342" si="252">K341-K340</f>
        <v>-76072</v>
      </c>
      <c r="M341" s="76">
        <f t="shared" ref="M341:M342" si="253">L341/K340</f>
        <v>-0.34967915126776622</v>
      </c>
      <c r="N341" s="432">
        <v>482828</v>
      </c>
      <c r="O341" s="432">
        <v>23223</v>
      </c>
      <c r="P341" s="432">
        <v>525858</v>
      </c>
      <c r="Q341" s="75">
        <f t="shared" ref="Q341" si="254">P341-P340</f>
        <v>-7025</v>
      </c>
      <c r="R341" s="76">
        <f t="shared" ref="R341" si="255">Q341/P340</f>
        <v>-1.318300640102987E-2</v>
      </c>
      <c r="S341" s="454">
        <v>3.0093000000000001</v>
      </c>
      <c r="T341" s="454">
        <v>3.1185</v>
      </c>
      <c r="U341" s="454"/>
      <c r="V341" s="455"/>
      <c r="W341" s="91"/>
      <c r="X341" s="593"/>
      <c r="Y341" s="86"/>
    </row>
    <row r="342" spans="1:16383" s="92" customFormat="1">
      <c r="A342" s="85">
        <v>43424</v>
      </c>
      <c r="B342" s="86" t="s">
        <v>115</v>
      </c>
      <c r="C342" s="87">
        <v>43452</v>
      </c>
      <c r="D342" s="431">
        <v>1.1474500000000001</v>
      </c>
      <c r="E342" s="431">
        <v>1.1495</v>
      </c>
      <c r="F342" s="431">
        <v>1.1380999999999999</v>
      </c>
      <c r="G342" s="431">
        <v>1.1392</v>
      </c>
      <c r="H342" s="369">
        <f t="shared" si="163"/>
        <v>1140.0000000000077</v>
      </c>
      <c r="I342" s="73" t="str">
        <f t="shared" si="149"/>
        <v>過高</v>
      </c>
      <c r="J342" s="73" t="str">
        <f t="shared" si="150"/>
        <v>破低</v>
      </c>
      <c r="K342" s="432">
        <v>196854</v>
      </c>
      <c r="L342" s="75">
        <f t="shared" si="252"/>
        <v>55378</v>
      </c>
      <c r="M342" s="76">
        <f t="shared" si="253"/>
        <v>0.39143034861036502</v>
      </c>
      <c r="N342" s="432">
        <v>491637</v>
      </c>
      <c r="O342" s="432">
        <v>29291</v>
      </c>
      <c r="P342" s="432">
        <v>540869</v>
      </c>
      <c r="Q342" s="75">
        <f t="shared" ref="Q342" si="256">P342-P341</f>
        <v>15011</v>
      </c>
      <c r="R342" s="76">
        <f t="shared" ref="R342" si="257">Q342/P341</f>
        <v>2.8545729075149566E-2</v>
      </c>
      <c r="S342" s="454">
        <v>3.0234999999999999</v>
      </c>
      <c r="T342" s="454">
        <v>2.7595000000000001</v>
      </c>
      <c r="U342" s="454"/>
      <c r="V342" s="455"/>
      <c r="W342" s="91"/>
      <c r="X342" s="593"/>
      <c r="Y342" s="86"/>
    </row>
    <row r="343" spans="1:16383" s="92" customFormat="1">
      <c r="A343" s="85">
        <v>43425</v>
      </c>
      <c r="B343" s="86" t="s">
        <v>108</v>
      </c>
      <c r="C343" s="87">
        <v>43452</v>
      </c>
      <c r="D343" s="431">
        <v>1.1391</v>
      </c>
      <c r="E343" s="431">
        <v>1.1447499999999999</v>
      </c>
      <c r="F343" s="431">
        <v>1.1388499999999999</v>
      </c>
      <c r="G343" s="431">
        <v>1.1409499999999999</v>
      </c>
      <c r="H343" s="369">
        <f t="shared" si="163"/>
        <v>590.00000000000159</v>
      </c>
      <c r="I343" s="73" t="str">
        <f t="shared" si="149"/>
        <v/>
      </c>
      <c r="J343" s="73" t="str">
        <f t="shared" si="150"/>
        <v/>
      </c>
      <c r="K343" s="432">
        <v>186134</v>
      </c>
      <c r="L343" s="75">
        <f t="shared" ref="L343" si="258">K343-K342</f>
        <v>-10720</v>
      </c>
      <c r="M343" s="76">
        <f t="shared" ref="M343" si="259">L343/K342</f>
        <v>-5.4456602355044854E-2</v>
      </c>
      <c r="N343" s="432">
        <v>487658</v>
      </c>
      <c r="O343" s="432">
        <v>30901</v>
      </c>
      <c r="P343" s="432">
        <v>533249</v>
      </c>
      <c r="Q343" s="75">
        <f t="shared" ref="Q343" si="260">P343-P342</f>
        <v>-7620</v>
      </c>
      <c r="R343" s="76">
        <f t="shared" ref="R343" si="261">Q343/P342</f>
        <v>-1.408843915994446E-2</v>
      </c>
      <c r="S343" s="454">
        <v>2.9289999999999998</v>
      </c>
      <c r="T343" s="454">
        <v>2.9474</v>
      </c>
      <c r="U343" s="454"/>
      <c r="V343" s="455"/>
      <c r="W343" s="91"/>
      <c r="X343" s="593"/>
      <c r="Y343" s="86"/>
    </row>
    <row r="344" spans="1:16383" s="126" customFormat="1">
      <c r="A344" s="120">
        <v>43426</v>
      </c>
      <c r="B344" s="121" t="s">
        <v>101</v>
      </c>
      <c r="C344" s="122">
        <v>43452</v>
      </c>
      <c r="D344" s="123">
        <v>1.1387700000000001</v>
      </c>
      <c r="E344" s="123">
        <v>1.1433</v>
      </c>
      <c r="F344" s="123">
        <v>1.1384300000000001</v>
      </c>
      <c r="G344" s="123">
        <v>1.1401600000000001</v>
      </c>
      <c r="H344" s="124">
        <f t="shared" si="163"/>
        <v>486.99999999999301</v>
      </c>
      <c r="I344" s="121"/>
      <c r="J344" s="121"/>
      <c r="K344" s="125"/>
      <c r="L344" s="125"/>
      <c r="M344" s="121"/>
      <c r="N344" s="125"/>
      <c r="O344" s="125"/>
      <c r="P344" s="125"/>
      <c r="Q344" s="125"/>
      <c r="R344" s="121"/>
      <c r="S344" s="443">
        <v>2.9436</v>
      </c>
      <c r="T344" s="443">
        <v>3.0625</v>
      </c>
      <c r="U344" s="443"/>
      <c r="V344" s="444"/>
      <c r="W344" s="151"/>
      <c r="X344" s="595" t="s">
        <v>671</v>
      </c>
      <c r="Y344" s="121"/>
    </row>
    <row r="345" spans="1:16383" s="92" customFormat="1">
      <c r="A345" s="85">
        <v>43427</v>
      </c>
      <c r="B345" s="86" t="s">
        <v>99</v>
      </c>
      <c r="C345" s="87">
        <v>43452</v>
      </c>
      <c r="D345" s="431">
        <v>1.1407</v>
      </c>
      <c r="E345" s="431">
        <v>1.1454</v>
      </c>
      <c r="F345" s="431">
        <v>1.135</v>
      </c>
      <c r="G345" s="431">
        <v>1.1352500000000001</v>
      </c>
      <c r="H345" s="369">
        <f t="shared" si="163"/>
        <v>1039.9999999999966</v>
      </c>
      <c r="I345" s="73" t="str">
        <f t="shared" ref="I345:I366" si="262">IF(E345&gt;E344,"過高","")</f>
        <v>過高</v>
      </c>
      <c r="J345" s="73" t="str">
        <f t="shared" ref="J345:J366" si="263">IF(F345&lt;F344,"破低","")</f>
        <v>破低</v>
      </c>
      <c r="K345" s="432">
        <v>203708</v>
      </c>
      <c r="L345" s="75">
        <f>K345-K343</f>
        <v>17574</v>
      </c>
      <c r="M345" s="76">
        <f>L345/K343</f>
        <v>9.4415850946092603E-2</v>
      </c>
      <c r="N345" s="432">
        <v>488645</v>
      </c>
      <c r="O345" s="432">
        <v>31476</v>
      </c>
      <c r="P345" s="432">
        <v>535117</v>
      </c>
      <c r="Q345" s="75">
        <f>P345-P343</f>
        <v>1868</v>
      </c>
      <c r="R345" s="76">
        <f>Q345/P343</f>
        <v>3.5030539204011636E-3</v>
      </c>
      <c r="S345" s="454">
        <v>3.0142000000000002</v>
      </c>
      <c r="T345" s="454">
        <v>2.9226000000000001</v>
      </c>
      <c r="U345" s="454"/>
      <c r="V345" s="455"/>
      <c r="W345" s="91"/>
      <c r="X345" s="593"/>
      <c r="Y345" s="86"/>
    </row>
    <row r="346" spans="1:16383" s="183" customFormat="1">
      <c r="A346" s="134">
        <v>43430</v>
      </c>
      <c r="B346" s="135" t="s">
        <v>98</v>
      </c>
      <c r="C346" s="111">
        <v>43452</v>
      </c>
      <c r="D346" s="178">
        <v>1.1355</v>
      </c>
      <c r="E346" s="178">
        <v>1.14025</v>
      </c>
      <c r="F346" s="178">
        <v>1.1342000000000001</v>
      </c>
      <c r="G346" s="178">
        <v>1.1347</v>
      </c>
      <c r="H346" s="369">
        <f t="shared" si="163"/>
        <v>604.99999999998886</v>
      </c>
      <c r="I346" s="73" t="str">
        <f t="shared" si="262"/>
        <v/>
      </c>
      <c r="J346" s="73" t="str">
        <f t="shared" si="263"/>
        <v>破低</v>
      </c>
      <c r="K346" s="180">
        <v>147894</v>
      </c>
      <c r="L346" s="75">
        <f t="shared" ref="L346" si="264">K346-K345</f>
        <v>-55814</v>
      </c>
      <c r="M346" s="76">
        <f t="shared" ref="M346" si="265">L346/K345</f>
        <v>-0.27399022129715084</v>
      </c>
      <c r="N346" s="180">
        <v>484784</v>
      </c>
      <c r="O346" s="180">
        <v>34743</v>
      </c>
      <c r="P346" s="408">
        <v>534441</v>
      </c>
      <c r="Q346" s="75">
        <f t="shared" ref="Q346" si="266">P346-P345</f>
        <v>-676</v>
      </c>
      <c r="R346" s="76">
        <f t="shared" ref="R346" si="267">Q346/P345</f>
        <v>-1.2632751342229831E-3</v>
      </c>
      <c r="S346" s="435">
        <v>3.2717000000000001</v>
      </c>
      <c r="T346" s="438">
        <v>3.2008999999999999</v>
      </c>
      <c r="U346" s="437"/>
      <c r="V346" s="435"/>
      <c r="W346" s="182"/>
      <c r="X346" s="598"/>
      <c r="Y346" s="178"/>
      <c r="Z346" s="591"/>
      <c r="AA346" s="178"/>
      <c r="AB346" s="179"/>
      <c r="AC346" s="73"/>
      <c r="AD346" s="73"/>
      <c r="AE346" s="180"/>
      <c r="AF346" s="75"/>
      <c r="AG346" s="76"/>
      <c r="AH346" s="180"/>
      <c r="AI346" s="180"/>
      <c r="AJ346" s="180"/>
      <c r="AK346" s="75"/>
      <c r="AL346" s="76"/>
      <c r="AM346" s="181"/>
      <c r="AN346" s="181"/>
      <c r="AO346" s="182"/>
      <c r="AP346" s="134"/>
      <c r="AQ346" s="135"/>
      <c r="AR346" s="111"/>
      <c r="AS346" s="178"/>
      <c r="AT346" s="178"/>
      <c r="AU346" s="178"/>
      <c r="AV346" s="178"/>
      <c r="AW346" s="179"/>
      <c r="AX346" s="73"/>
      <c r="AY346" s="73"/>
      <c r="AZ346" s="180"/>
      <c r="BA346" s="75"/>
      <c r="BB346" s="76"/>
      <c r="BC346" s="180"/>
      <c r="BD346" s="180"/>
      <c r="BE346" s="180"/>
      <c r="BF346" s="75"/>
      <c r="BG346" s="76"/>
      <c r="BH346" s="181"/>
      <c r="BI346" s="181"/>
      <c r="BJ346" s="182"/>
      <c r="BK346" s="134"/>
      <c r="BL346" s="135"/>
      <c r="BM346" s="111"/>
      <c r="BN346" s="178"/>
      <c r="BO346" s="178"/>
      <c r="BP346" s="178"/>
      <c r="BQ346" s="178"/>
      <c r="BR346" s="179"/>
      <c r="BS346" s="73"/>
      <c r="BT346" s="73"/>
      <c r="BU346" s="180"/>
      <c r="BV346" s="75"/>
      <c r="BW346" s="76"/>
      <c r="BX346" s="180"/>
      <c r="BY346" s="180"/>
      <c r="BZ346" s="180"/>
      <c r="CA346" s="75"/>
      <c r="CB346" s="76"/>
      <c r="CC346" s="181"/>
      <c r="CD346" s="181"/>
      <c r="CE346" s="182"/>
      <c r="CF346" s="134"/>
      <c r="CG346" s="135"/>
      <c r="CH346" s="111"/>
      <c r="CI346" s="178"/>
      <c r="CJ346" s="178"/>
      <c r="CK346" s="178"/>
      <c r="CL346" s="178"/>
      <c r="CM346" s="179"/>
      <c r="CN346" s="73"/>
      <c r="CO346" s="73"/>
      <c r="CP346" s="180"/>
      <c r="CQ346" s="75"/>
      <c r="CR346" s="76"/>
      <c r="CS346" s="180"/>
      <c r="CT346" s="180"/>
      <c r="CU346" s="180"/>
      <c r="CV346" s="75"/>
      <c r="CW346" s="76"/>
      <c r="CX346" s="181"/>
      <c r="CY346" s="181"/>
      <c r="CZ346" s="182"/>
      <c r="DA346" s="134"/>
      <c r="DB346" s="135"/>
      <c r="DC346" s="111"/>
      <c r="DD346" s="178"/>
      <c r="DE346" s="178"/>
      <c r="DF346" s="178"/>
      <c r="DG346" s="178"/>
      <c r="DH346" s="179"/>
      <c r="DI346" s="73"/>
      <c r="DJ346" s="73"/>
      <c r="DK346" s="180"/>
      <c r="DL346" s="75"/>
      <c r="DM346" s="76"/>
      <c r="DN346" s="180"/>
      <c r="DO346" s="180"/>
      <c r="DP346" s="180"/>
      <c r="DQ346" s="75"/>
      <c r="DR346" s="76"/>
      <c r="DS346" s="181"/>
      <c r="DT346" s="181"/>
      <c r="DU346" s="182"/>
      <c r="DV346" s="134"/>
      <c r="DW346" s="135"/>
      <c r="DX346" s="111"/>
      <c r="DY346" s="178"/>
      <c r="DZ346" s="178"/>
      <c r="EA346" s="178"/>
      <c r="EB346" s="178"/>
      <c r="EC346" s="179"/>
      <c r="ED346" s="73"/>
      <c r="EE346" s="73"/>
      <c r="EF346" s="180"/>
      <c r="EG346" s="75"/>
      <c r="EH346" s="76"/>
      <c r="EI346" s="180"/>
      <c r="EJ346" s="180"/>
      <c r="EK346" s="180"/>
      <c r="EL346" s="75"/>
      <c r="EM346" s="76"/>
      <c r="EN346" s="181"/>
      <c r="EO346" s="181"/>
      <c r="EP346" s="182"/>
      <c r="EQ346" s="134"/>
      <c r="ER346" s="135"/>
      <c r="ES346" s="111"/>
      <c r="ET346" s="178"/>
      <c r="EU346" s="178"/>
      <c r="EV346" s="178"/>
      <c r="EW346" s="178"/>
      <c r="EX346" s="179"/>
      <c r="EY346" s="73"/>
      <c r="EZ346" s="73"/>
      <c r="FA346" s="180"/>
      <c r="FB346" s="75"/>
      <c r="FC346" s="76"/>
      <c r="FD346" s="180"/>
      <c r="FE346" s="180"/>
      <c r="FF346" s="180"/>
      <c r="FG346" s="75"/>
      <c r="FH346" s="76"/>
      <c r="FI346" s="181"/>
      <c r="FJ346" s="181"/>
      <c r="FK346" s="182"/>
      <c r="FL346" s="134"/>
      <c r="FM346" s="135"/>
      <c r="FN346" s="111"/>
      <c r="FO346" s="178"/>
      <c r="FP346" s="178"/>
      <c r="FQ346" s="178"/>
      <c r="FR346" s="178"/>
      <c r="FS346" s="179"/>
      <c r="FT346" s="73"/>
      <c r="FU346" s="73"/>
      <c r="FV346" s="180"/>
      <c r="FW346" s="75"/>
      <c r="FX346" s="76"/>
      <c r="FY346" s="180"/>
      <c r="FZ346" s="180"/>
      <c r="GA346" s="180"/>
      <c r="GB346" s="75"/>
      <c r="GC346" s="76"/>
      <c r="GD346" s="181"/>
      <c r="GE346" s="181"/>
      <c r="GF346" s="182"/>
      <c r="GG346" s="134"/>
      <c r="GH346" s="135"/>
      <c r="GI346" s="111"/>
      <c r="GJ346" s="178"/>
      <c r="GK346" s="178"/>
      <c r="GL346" s="178"/>
      <c r="GM346" s="178"/>
      <c r="GN346" s="179"/>
      <c r="GO346" s="73"/>
      <c r="GP346" s="73"/>
      <c r="GQ346" s="180"/>
      <c r="GR346" s="75"/>
      <c r="GS346" s="76"/>
      <c r="GT346" s="180"/>
      <c r="GU346" s="180"/>
      <c r="GV346" s="180"/>
      <c r="GW346" s="75"/>
      <c r="GX346" s="76"/>
      <c r="GY346" s="181"/>
      <c r="GZ346" s="181"/>
      <c r="HA346" s="182"/>
      <c r="HB346" s="134"/>
      <c r="HC346" s="135"/>
      <c r="HD346" s="111"/>
      <c r="HE346" s="178"/>
      <c r="HF346" s="178"/>
      <c r="HG346" s="178"/>
      <c r="HH346" s="178"/>
      <c r="HI346" s="179"/>
      <c r="HJ346" s="73"/>
      <c r="HK346" s="73"/>
      <c r="HL346" s="180"/>
      <c r="HM346" s="75"/>
      <c r="HN346" s="76"/>
      <c r="HO346" s="180"/>
      <c r="HP346" s="180"/>
      <c r="HQ346" s="180"/>
      <c r="HR346" s="75"/>
      <c r="HS346" s="76"/>
      <c r="HT346" s="181"/>
      <c r="HU346" s="181"/>
      <c r="HV346" s="182"/>
      <c r="HW346" s="134"/>
      <c r="HX346" s="135"/>
      <c r="HY346" s="111"/>
      <c r="HZ346" s="178"/>
      <c r="IA346" s="178"/>
      <c r="IB346" s="178"/>
      <c r="IC346" s="178"/>
      <c r="ID346" s="179"/>
      <c r="IE346" s="73"/>
      <c r="IF346" s="73"/>
      <c r="IG346" s="180"/>
      <c r="IH346" s="75"/>
      <c r="II346" s="76"/>
      <c r="IJ346" s="180"/>
      <c r="IK346" s="180"/>
      <c r="IL346" s="180"/>
      <c r="IM346" s="75"/>
      <c r="IN346" s="76"/>
      <c r="IO346" s="181"/>
      <c r="IP346" s="181"/>
      <c r="IQ346" s="182"/>
      <c r="IR346" s="134"/>
      <c r="IS346" s="135"/>
      <c r="IT346" s="111"/>
      <c r="IU346" s="178"/>
      <c r="IV346" s="178"/>
      <c r="IW346" s="178"/>
      <c r="IX346" s="178"/>
      <c r="IY346" s="179"/>
      <c r="IZ346" s="73"/>
      <c r="JA346" s="73"/>
      <c r="JB346" s="180"/>
      <c r="JC346" s="75"/>
      <c r="JD346" s="76"/>
      <c r="JE346" s="180"/>
      <c r="JF346" s="180"/>
      <c r="JG346" s="180"/>
      <c r="JH346" s="75"/>
      <c r="JI346" s="76"/>
      <c r="JJ346" s="181"/>
      <c r="JK346" s="181"/>
      <c r="JL346" s="182"/>
      <c r="JM346" s="134"/>
      <c r="JN346" s="135"/>
      <c r="JO346" s="111"/>
      <c r="JP346" s="178"/>
      <c r="JQ346" s="178"/>
      <c r="JR346" s="178"/>
      <c r="JS346" s="178"/>
      <c r="JT346" s="179"/>
      <c r="JU346" s="73"/>
      <c r="JV346" s="73"/>
      <c r="JW346" s="180"/>
      <c r="JX346" s="75"/>
      <c r="JY346" s="76"/>
      <c r="JZ346" s="180"/>
      <c r="KA346" s="180"/>
      <c r="KB346" s="180"/>
      <c r="KC346" s="75"/>
      <c r="KD346" s="76"/>
      <c r="KE346" s="181"/>
      <c r="KF346" s="181"/>
      <c r="KG346" s="182"/>
      <c r="KH346" s="134"/>
      <c r="KI346" s="135"/>
      <c r="KJ346" s="111"/>
      <c r="KK346" s="178"/>
      <c r="KL346" s="178"/>
      <c r="KM346" s="178"/>
      <c r="KN346" s="178"/>
      <c r="KO346" s="179"/>
      <c r="KP346" s="73"/>
      <c r="KQ346" s="73"/>
      <c r="KR346" s="180"/>
      <c r="KS346" s="75"/>
      <c r="KT346" s="76"/>
      <c r="KU346" s="180"/>
      <c r="KV346" s="180"/>
      <c r="KW346" s="180"/>
      <c r="KX346" s="75"/>
      <c r="KY346" s="76"/>
      <c r="KZ346" s="181"/>
      <c r="LA346" s="181"/>
      <c r="LB346" s="182"/>
      <c r="LC346" s="134"/>
      <c r="LD346" s="135"/>
      <c r="LE346" s="111"/>
      <c r="LF346" s="178"/>
      <c r="LG346" s="178"/>
      <c r="LH346" s="178"/>
      <c r="LI346" s="178"/>
      <c r="LJ346" s="179"/>
      <c r="LK346" s="73"/>
      <c r="LL346" s="73"/>
      <c r="LM346" s="180"/>
      <c r="LN346" s="75"/>
      <c r="LO346" s="76"/>
      <c r="LP346" s="180"/>
      <c r="LQ346" s="180"/>
      <c r="LR346" s="180"/>
      <c r="LS346" s="75"/>
      <c r="LT346" s="76"/>
      <c r="LU346" s="181"/>
      <c r="LV346" s="181"/>
      <c r="LW346" s="182"/>
      <c r="LX346" s="134"/>
      <c r="LY346" s="135"/>
      <c r="LZ346" s="111"/>
      <c r="MA346" s="178"/>
      <c r="MB346" s="178"/>
      <c r="MC346" s="178"/>
      <c r="MD346" s="178"/>
      <c r="ME346" s="179"/>
      <c r="MF346" s="73"/>
      <c r="MG346" s="73"/>
      <c r="MH346" s="180"/>
      <c r="MI346" s="75"/>
      <c r="MJ346" s="76"/>
      <c r="MK346" s="180"/>
      <c r="ML346" s="180"/>
      <c r="MM346" s="180"/>
      <c r="MN346" s="75"/>
      <c r="MO346" s="76"/>
      <c r="MP346" s="181"/>
      <c r="MQ346" s="181"/>
      <c r="MR346" s="182"/>
      <c r="MS346" s="134"/>
      <c r="MT346" s="135"/>
      <c r="MU346" s="111"/>
      <c r="MV346" s="178"/>
      <c r="MW346" s="178"/>
      <c r="MX346" s="178"/>
      <c r="MY346" s="178"/>
      <c r="MZ346" s="179"/>
      <c r="NA346" s="73"/>
      <c r="NB346" s="73"/>
      <c r="NC346" s="180"/>
      <c r="ND346" s="75"/>
      <c r="NE346" s="76"/>
      <c r="NF346" s="180"/>
      <c r="NG346" s="180"/>
      <c r="NH346" s="180"/>
      <c r="NI346" s="75"/>
      <c r="NJ346" s="76"/>
      <c r="NK346" s="181"/>
      <c r="NL346" s="181"/>
      <c r="NM346" s="182"/>
      <c r="NN346" s="134"/>
      <c r="NO346" s="135"/>
      <c r="NP346" s="111"/>
      <c r="NQ346" s="178"/>
      <c r="NR346" s="178"/>
      <c r="NS346" s="178"/>
      <c r="NT346" s="178"/>
      <c r="NU346" s="179"/>
      <c r="NV346" s="73"/>
      <c r="NW346" s="73"/>
      <c r="NX346" s="180"/>
      <c r="NY346" s="75"/>
      <c r="NZ346" s="76"/>
      <c r="OA346" s="180"/>
      <c r="OB346" s="180"/>
      <c r="OC346" s="180"/>
      <c r="OD346" s="75"/>
      <c r="OE346" s="76"/>
      <c r="OF346" s="181"/>
      <c r="OG346" s="181"/>
      <c r="OH346" s="182"/>
      <c r="OI346" s="134"/>
      <c r="OJ346" s="135"/>
      <c r="OK346" s="111"/>
      <c r="OL346" s="178"/>
      <c r="OM346" s="178"/>
      <c r="ON346" s="178"/>
      <c r="OO346" s="178"/>
      <c r="OP346" s="179"/>
      <c r="OQ346" s="73"/>
      <c r="OR346" s="73"/>
      <c r="OS346" s="180"/>
      <c r="OT346" s="75"/>
      <c r="OU346" s="76"/>
      <c r="OV346" s="180"/>
      <c r="OW346" s="180"/>
      <c r="OX346" s="180"/>
      <c r="OY346" s="75"/>
      <c r="OZ346" s="76"/>
      <c r="PA346" s="181"/>
      <c r="PB346" s="181"/>
      <c r="PC346" s="182"/>
      <c r="PD346" s="134"/>
      <c r="PE346" s="135"/>
      <c r="PF346" s="111"/>
      <c r="PG346" s="178"/>
      <c r="PH346" s="178"/>
      <c r="PI346" s="178"/>
      <c r="PJ346" s="178"/>
      <c r="PK346" s="179"/>
      <c r="PL346" s="73"/>
      <c r="PM346" s="73"/>
      <c r="PN346" s="180"/>
      <c r="PO346" s="75"/>
      <c r="PP346" s="76"/>
      <c r="PQ346" s="180"/>
      <c r="PR346" s="180"/>
      <c r="PS346" s="180"/>
      <c r="PT346" s="75"/>
      <c r="PU346" s="76"/>
      <c r="PV346" s="181"/>
      <c r="PW346" s="181"/>
      <c r="PX346" s="182"/>
      <c r="PY346" s="134"/>
      <c r="PZ346" s="135"/>
      <c r="QA346" s="111"/>
      <c r="QB346" s="178"/>
      <c r="QC346" s="178"/>
      <c r="QD346" s="178"/>
      <c r="QE346" s="178"/>
      <c r="QF346" s="179"/>
      <c r="QG346" s="73"/>
      <c r="QH346" s="73"/>
      <c r="QI346" s="180"/>
      <c r="QJ346" s="75"/>
      <c r="QK346" s="76"/>
      <c r="QL346" s="180"/>
      <c r="QM346" s="180"/>
      <c r="QN346" s="180"/>
      <c r="QO346" s="75"/>
      <c r="QP346" s="76"/>
      <c r="QQ346" s="181"/>
      <c r="QR346" s="181"/>
      <c r="QS346" s="182"/>
      <c r="QT346" s="134"/>
      <c r="QU346" s="135"/>
      <c r="QV346" s="111"/>
      <c r="QW346" s="178"/>
      <c r="QX346" s="178"/>
      <c r="QY346" s="178"/>
      <c r="QZ346" s="178"/>
      <c r="RA346" s="179"/>
      <c r="RB346" s="73"/>
      <c r="RC346" s="73"/>
      <c r="RD346" s="180"/>
      <c r="RE346" s="75"/>
      <c r="RF346" s="76"/>
      <c r="RG346" s="180"/>
      <c r="RH346" s="180"/>
      <c r="RI346" s="180"/>
      <c r="RJ346" s="75"/>
      <c r="RK346" s="76"/>
      <c r="RL346" s="181"/>
      <c r="RM346" s="181"/>
      <c r="RN346" s="182"/>
      <c r="RO346" s="134"/>
      <c r="RP346" s="135"/>
      <c r="RQ346" s="111"/>
      <c r="RR346" s="178"/>
      <c r="RS346" s="178"/>
      <c r="RT346" s="178"/>
      <c r="RU346" s="178"/>
      <c r="RV346" s="179"/>
      <c r="RW346" s="73"/>
      <c r="RX346" s="73"/>
      <c r="RY346" s="180"/>
      <c r="RZ346" s="75"/>
      <c r="SA346" s="76"/>
      <c r="SB346" s="180"/>
      <c r="SC346" s="180"/>
      <c r="SD346" s="180"/>
      <c r="SE346" s="75"/>
      <c r="SF346" s="76"/>
      <c r="SG346" s="181"/>
      <c r="SH346" s="181"/>
      <c r="SI346" s="182"/>
      <c r="SJ346" s="134"/>
      <c r="SK346" s="135"/>
      <c r="SL346" s="111"/>
      <c r="SM346" s="178"/>
      <c r="SN346" s="178"/>
      <c r="SO346" s="178"/>
      <c r="SP346" s="178"/>
      <c r="SQ346" s="179"/>
      <c r="SR346" s="73"/>
      <c r="SS346" s="73"/>
      <c r="ST346" s="180"/>
      <c r="SU346" s="75"/>
      <c r="SV346" s="76"/>
      <c r="SW346" s="180"/>
      <c r="SX346" s="180"/>
      <c r="SY346" s="180"/>
      <c r="SZ346" s="75"/>
      <c r="TA346" s="76"/>
      <c r="TB346" s="181"/>
      <c r="TC346" s="181"/>
      <c r="TD346" s="182"/>
      <c r="TE346" s="134"/>
      <c r="TF346" s="135"/>
      <c r="TG346" s="111"/>
      <c r="TH346" s="178"/>
      <c r="TI346" s="178"/>
      <c r="TJ346" s="178"/>
      <c r="TK346" s="178"/>
      <c r="TL346" s="179"/>
      <c r="TM346" s="73"/>
      <c r="TN346" s="73"/>
      <c r="TO346" s="180"/>
      <c r="TP346" s="75"/>
      <c r="TQ346" s="76"/>
      <c r="TR346" s="180"/>
      <c r="TS346" s="180"/>
      <c r="TT346" s="180"/>
      <c r="TU346" s="75"/>
      <c r="TV346" s="76"/>
      <c r="TW346" s="181"/>
      <c r="TX346" s="181"/>
      <c r="TY346" s="182"/>
      <c r="TZ346" s="134"/>
      <c r="UA346" s="135"/>
      <c r="UB346" s="111"/>
      <c r="UC346" s="178"/>
      <c r="UD346" s="178"/>
      <c r="UE346" s="178"/>
      <c r="UF346" s="178"/>
      <c r="UG346" s="179"/>
      <c r="UH346" s="73"/>
      <c r="UI346" s="73"/>
      <c r="UJ346" s="180"/>
      <c r="UK346" s="75"/>
      <c r="UL346" s="76"/>
      <c r="UM346" s="180"/>
      <c r="UN346" s="180"/>
      <c r="UO346" s="180"/>
      <c r="UP346" s="75"/>
      <c r="UQ346" s="76"/>
      <c r="UR346" s="181"/>
      <c r="US346" s="181"/>
      <c r="UT346" s="182"/>
      <c r="UU346" s="134"/>
      <c r="UV346" s="135"/>
      <c r="UW346" s="111"/>
      <c r="UX346" s="178"/>
      <c r="UY346" s="178"/>
      <c r="UZ346" s="178"/>
      <c r="VA346" s="178"/>
      <c r="VB346" s="179"/>
      <c r="VC346" s="73"/>
      <c r="VD346" s="73"/>
      <c r="VE346" s="180"/>
      <c r="VF346" s="75"/>
      <c r="VG346" s="76"/>
      <c r="VH346" s="180"/>
      <c r="VI346" s="180"/>
      <c r="VJ346" s="180"/>
      <c r="VK346" s="75"/>
      <c r="VL346" s="76"/>
      <c r="VM346" s="181"/>
      <c r="VN346" s="181"/>
      <c r="VO346" s="182"/>
      <c r="VP346" s="134"/>
      <c r="VQ346" s="135"/>
      <c r="VR346" s="111"/>
      <c r="VS346" s="178"/>
      <c r="VT346" s="178"/>
      <c r="VU346" s="178"/>
      <c r="VV346" s="178"/>
      <c r="VW346" s="179"/>
      <c r="VX346" s="73"/>
      <c r="VY346" s="73"/>
      <c r="VZ346" s="180"/>
      <c r="WA346" s="75"/>
      <c r="WB346" s="76"/>
      <c r="WC346" s="180"/>
      <c r="WD346" s="180"/>
      <c r="WE346" s="180"/>
      <c r="WF346" s="75"/>
      <c r="WG346" s="76"/>
      <c r="WH346" s="181"/>
      <c r="WI346" s="181"/>
      <c r="WJ346" s="182"/>
      <c r="WK346" s="134"/>
      <c r="WL346" s="135"/>
      <c r="WM346" s="111"/>
      <c r="WN346" s="178"/>
      <c r="WO346" s="178"/>
      <c r="WP346" s="178"/>
      <c r="WQ346" s="178"/>
      <c r="WR346" s="179"/>
      <c r="WS346" s="73"/>
      <c r="WT346" s="73"/>
      <c r="WU346" s="180"/>
      <c r="WV346" s="75"/>
      <c r="WW346" s="76"/>
      <c r="WX346" s="180"/>
      <c r="WY346" s="180"/>
      <c r="WZ346" s="180"/>
      <c r="XA346" s="75"/>
      <c r="XB346" s="76"/>
      <c r="XC346" s="181"/>
      <c r="XD346" s="181"/>
      <c r="XE346" s="182"/>
      <c r="XF346" s="134"/>
      <c r="XG346" s="135"/>
      <c r="XH346" s="111"/>
      <c r="XI346" s="178"/>
      <c r="XJ346" s="178"/>
      <c r="XK346" s="178"/>
      <c r="XL346" s="178"/>
      <c r="XM346" s="179"/>
      <c r="XN346" s="73"/>
      <c r="XO346" s="73"/>
      <c r="XP346" s="180"/>
      <c r="XQ346" s="75"/>
      <c r="XR346" s="76"/>
      <c r="XS346" s="180"/>
      <c r="XT346" s="180"/>
      <c r="XU346" s="180"/>
      <c r="XV346" s="75"/>
      <c r="XW346" s="76"/>
      <c r="XX346" s="181"/>
      <c r="XY346" s="181"/>
      <c r="XZ346" s="182"/>
      <c r="YA346" s="134"/>
      <c r="YB346" s="135"/>
      <c r="YC346" s="111"/>
      <c r="YD346" s="178"/>
      <c r="YE346" s="178"/>
      <c r="YF346" s="178"/>
      <c r="YG346" s="178"/>
      <c r="YH346" s="179"/>
      <c r="YI346" s="73"/>
      <c r="YJ346" s="73"/>
      <c r="YK346" s="180"/>
      <c r="YL346" s="75"/>
      <c r="YM346" s="76"/>
      <c r="YN346" s="180"/>
      <c r="YO346" s="180"/>
      <c r="YP346" s="180"/>
      <c r="YQ346" s="75"/>
      <c r="YR346" s="76"/>
      <c r="YS346" s="181"/>
      <c r="YT346" s="181"/>
      <c r="YU346" s="182"/>
      <c r="YV346" s="134"/>
      <c r="YW346" s="135"/>
      <c r="YX346" s="111"/>
      <c r="YY346" s="178"/>
      <c r="YZ346" s="178"/>
      <c r="ZA346" s="178"/>
      <c r="ZB346" s="178"/>
      <c r="ZC346" s="179"/>
      <c r="ZD346" s="73"/>
      <c r="ZE346" s="73"/>
      <c r="ZF346" s="180"/>
      <c r="ZG346" s="75"/>
      <c r="ZH346" s="76"/>
      <c r="ZI346" s="180"/>
      <c r="ZJ346" s="180"/>
      <c r="ZK346" s="180"/>
      <c r="ZL346" s="75"/>
      <c r="ZM346" s="76"/>
      <c r="ZN346" s="181"/>
      <c r="ZO346" s="181"/>
      <c r="ZP346" s="182"/>
      <c r="ZQ346" s="134"/>
      <c r="ZR346" s="135"/>
      <c r="ZS346" s="111"/>
      <c r="ZT346" s="178"/>
      <c r="ZU346" s="178"/>
      <c r="ZV346" s="178"/>
      <c r="ZW346" s="178"/>
      <c r="ZX346" s="179"/>
      <c r="ZY346" s="73"/>
      <c r="ZZ346" s="73"/>
      <c r="AAA346" s="180"/>
      <c r="AAB346" s="75"/>
      <c r="AAC346" s="76"/>
      <c r="AAD346" s="180"/>
      <c r="AAE346" s="180"/>
      <c r="AAF346" s="180"/>
      <c r="AAG346" s="75"/>
      <c r="AAH346" s="76"/>
      <c r="AAI346" s="181"/>
      <c r="AAJ346" s="181"/>
      <c r="AAK346" s="182"/>
      <c r="AAL346" s="134"/>
      <c r="AAM346" s="135"/>
      <c r="AAN346" s="111"/>
      <c r="AAO346" s="178"/>
      <c r="AAP346" s="178"/>
      <c r="AAQ346" s="178"/>
      <c r="AAR346" s="178"/>
      <c r="AAS346" s="179"/>
      <c r="AAT346" s="73"/>
      <c r="AAU346" s="73"/>
      <c r="AAV346" s="180"/>
      <c r="AAW346" s="75"/>
      <c r="AAX346" s="76"/>
      <c r="AAY346" s="180"/>
      <c r="AAZ346" s="180"/>
      <c r="ABA346" s="180"/>
      <c r="ABB346" s="75"/>
      <c r="ABC346" s="76"/>
      <c r="ABD346" s="181"/>
      <c r="ABE346" s="181"/>
      <c r="ABF346" s="182"/>
      <c r="ABG346" s="134"/>
      <c r="ABH346" s="135"/>
      <c r="ABI346" s="111"/>
      <c r="ABJ346" s="178"/>
      <c r="ABK346" s="178"/>
      <c r="ABL346" s="178"/>
      <c r="ABM346" s="178"/>
      <c r="ABN346" s="179"/>
      <c r="ABO346" s="73"/>
      <c r="ABP346" s="73"/>
      <c r="ABQ346" s="180"/>
      <c r="ABR346" s="75"/>
      <c r="ABS346" s="76"/>
      <c r="ABT346" s="180"/>
      <c r="ABU346" s="180"/>
      <c r="ABV346" s="180"/>
      <c r="ABW346" s="75"/>
      <c r="ABX346" s="76"/>
      <c r="ABY346" s="181"/>
      <c r="ABZ346" s="181"/>
      <c r="ACA346" s="182"/>
      <c r="ACB346" s="134"/>
      <c r="ACC346" s="135"/>
      <c r="ACD346" s="111"/>
      <c r="ACE346" s="178"/>
      <c r="ACF346" s="178"/>
      <c r="ACG346" s="178"/>
      <c r="ACH346" s="178"/>
      <c r="ACI346" s="179"/>
      <c r="ACJ346" s="73"/>
      <c r="ACK346" s="73"/>
      <c r="ACL346" s="180"/>
      <c r="ACM346" s="75"/>
      <c r="ACN346" s="76"/>
      <c r="ACO346" s="180"/>
      <c r="ACP346" s="180"/>
      <c r="ACQ346" s="180"/>
      <c r="ACR346" s="75"/>
      <c r="ACS346" s="76"/>
      <c r="ACT346" s="181"/>
      <c r="ACU346" s="181"/>
      <c r="ACV346" s="182"/>
      <c r="ACW346" s="134"/>
      <c r="ACX346" s="135"/>
      <c r="ACY346" s="111"/>
      <c r="ACZ346" s="178"/>
      <c r="ADA346" s="178"/>
      <c r="ADB346" s="178"/>
      <c r="ADC346" s="178"/>
      <c r="ADD346" s="179"/>
      <c r="ADE346" s="73"/>
      <c r="ADF346" s="73"/>
      <c r="ADG346" s="180"/>
      <c r="ADH346" s="75"/>
      <c r="ADI346" s="76"/>
      <c r="ADJ346" s="180"/>
      <c r="ADK346" s="180"/>
      <c r="ADL346" s="180"/>
      <c r="ADM346" s="75"/>
      <c r="ADN346" s="76"/>
      <c r="ADO346" s="181"/>
      <c r="ADP346" s="181"/>
      <c r="ADQ346" s="182"/>
      <c r="ADR346" s="134"/>
      <c r="ADS346" s="135"/>
      <c r="ADT346" s="111"/>
      <c r="ADU346" s="178"/>
      <c r="ADV346" s="178"/>
      <c r="ADW346" s="178"/>
      <c r="ADX346" s="178"/>
      <c r="ADY346" s="179"/>
      <c r="ADZ346" s="73"/>
      <c r="AEA346" s="73"/>
      <c r="AEB346" s="180"/>
      <c r="AEC346" s="75"/>
      <c r="AED346" s="76"/>
      <c r="AEE346" s="180"/>
      <c r="AEF346" s="180"/>
      <c r="AEG346" s="180"/>
      <c r="AEH346" s="75"/>
      <c r="AEI346" s="76"/>
      <c r="AEJ346" s="181"/>
      <c r="AEK346" s="181"/>
      <c r="AEL346" s="182"/>
      <c r="AEM346" s="134"/>
      <c r="AEN346" s="135"/>
      <c r="AEO346" s="111"/>
      <c r="AEP346" s="178"/>
      <c r="AEQ346" s="178"/>
      <c r="AER346" s="178"/>
      <c r="AES346" s="178"/>
      <c r="AET346" s="179"/>
      <c r="AEU346" s="73"/>
      <c r="AEV346" s="73"/>
      <c r="AEW346" s="180"/>
      <c r="AEX346" s="75"/>
      <c r="AEY346" s="76"/>
      <c r="AEZ346" s="180"/>
      <c r="AFA346" s="180"/>
      <c r="AFB346" s="180"/>
      <c r="AFC346" s="75"/>
      <c r="AFD346" s="76"/>
      <c r="AFE346" s="181"/>
      <c r="AFF346" s="181"/>
      <c r="AFG346" s="182"/>
      <c r="AFH346" s="134"/>
      <c r="AFI346" s="135"/>
      <c r="AFJ346" s="111"/>
      <c r="AFK346" s="178"/>
      <c r="AFL346" s="178"/>
      <c r="AFM346" s="178"/>
      <c r="AFN346" s="178"/>
      <c r="AFO346" s="179"/>
      <c r="AFP346" s="73"/>
      <c r="AFQ346" s="73"/>
      <c r="AFR346" s="180"/>
      <c r="AFS346" s="75"/>
      <c r="AFT346" s="76"/>
      <c r="AFU346" s="180"/>
      <c r="AFV346" s="180"/>
      <c r="AFW346" s="180"/>
      <c r="AFX346" s="75"/>
      <c r="AFY346" s="76"/>
      <c r="AFZ346" s="181"/>
      <c r="AGA346" s="181"/>
      <c r="AGB346" s="182"/>
      <c r="AGC346" s="134"/>
      <c r="AGD346" s="135"/>
      <c r="AGE346" s="111"/>
      <c r="AGF346" s="178"/>
      <c r="AGG346" s="178"/>
      <c r="AGH346" s="178"/>
      <c r="AGI346" s="178"/>
      <c r="AGJ346" s="179"/>
      <c r="AGK346" s="73"/>
      <c r="AGL346" s="73"/>
      <c r="AGM346" s="180"/>
      <c r="AGN346" s="75"/>
      <c r="AGO346" s="76"/>
      <c r="AGP346" s="180"/>
      <c r="AGQ346" s="180"/>
      <c r="AGR346" s="180"/>
      <c r="AGS346" s="75"/>
      <c r="AGT346" s="76"/>
      <c r="AGU346" s="181"/>
      <c r="AGV346" s="181"/>
      <c r="AGW346" s="182"/>
      <c r="AGX346" s="134"/>
      <c r="AGY346" s="135"/>
      <c r="AGZ346" s="111"/>
      <c r="AHA346" s="178"/>
      <c r="AHB346" s="178"/>
      <c r="AHC346" s="178"/>
      <c r="AHD346" s="178"/>
      <c r="AHE346" s="179"/>
      <c r="AHF346" s="73"/>
      <c r="AHG346" s="73"/>
      <c r="AHH346" s="180"/>
      <c r="AHI346" s="75"/>
      <c r="AHJ346" s="76"/>
      <c r="AHK346" s="180"/>
      <c r="AHL346" s="180"/>
      <c r="AHM346" s="180"/>
      <c r="AHN346" s="75"/>
      <c r="AHO346" s="76"/>
      <c r="AHP346" s="181"/>
      <c r="AHQ346" s="181"/>
      <c r="AHR346" s="182"/>
      <c r="AHS346" s="134"/>
      <c r="AHT346" s="135"/>
      <c r="AHU346" s="111"/>
      <c r="AHV346" s="178"/>
      <c r="AHW346" s="178"/>
      <c r="AHX346" s="178"/>
      <c r="AHY346" s="178"/>
      <c r="AHZ346" s="179"/>
      <c r="AIA346" s="73"/>
      <c r="AIB346" s="73"/>
      <c r="AIC346" s="180"/>
      <c r="AID346" s="75"/>
      <c r="AIE346" s="76"/>
      <c r="AIF346" s="180"/>
      <c r="AIG346" s="180"/>
      <c r="AIH346" s="180"/>
      <c r="AII346" s="75"/>
      <c r="AIJ346" s="76"/>
      <c r="AIK346" s="181"/>
      <c r="AIL346" s="181"/>
      <c r="AIM346" s="182"/>
      <c r="AIN346" s="134"/>
      <c r="AIO346" s="135"/>
      <c r="AIP346" s="111"/>
      <c r="AIQ346" s="178"/>
      <c r="AIR346" s="178"/>
      <c r="AIS346" s="178"/>
      <c r="AIT346" s="178"/>
      <c r="AIU346" s="179"/>
      <c r="AIV346" s="73"/>
      <c r="AIW346" s="73"/>
      <c r="AIX346" s="180"/>
      <c r="AIY346" s="75"/>
      <c r="AIZ346" s="76"/>
      <c r="AJA346" s="180"/>
      <c r="AJB346" s="180"/>
      <c r="AJC346" s="180"/>
      <c r="AJD346" s="75"/>
      <c r="AJE346" s="76"/>
      <c r="AJF346" s="181"/>
      <c r="AJG346" s="181"/>
      <c r="AJH346" s="182"/>
      <c r="AJI346" s="134"/>
      <c r="AJJ346" s="135"/>
      <c r="AJK346" s="111"/>
      <c r="AJL346" s="178"/>
      <c r="AJM346" s="178"/>
      <c r="AJN346" s="178"/>
      <c r="AJO346" s="178"/>
      <c r="AJP346" s="179"/>
      <c r="AJQ346" s="73"/>
      <c r="AJR346" s="73"/>
      <c r="AJS346" s="180"/>
      <c r="AJT346" s="75"/>
      <c r="AJU346" s="76"/>
      <c r="AJV346" s="180"/>
      <c r="AJW346" s="180"/>
      <c r="AJX346" s="180"/>
      <c r="AJY346" s="75"/>
      <c r="AJZ346" s="76"/>
      <c r="AKA346" s="181"/>
      <c r="AKB346" s="181"/>
      <c r="AKC346" s="182"/>
      <c r="AKD346" s="134"/>
      <c r="AKE346" s="135"/>
      <c r="AKF346" s="111"/>
      <c r="AKG346" s="178"/>
      <c r="AKH346" s="178"/>
      <c r="AKI346" s="178"/>
      <c r="AKJ346" s="178"/>
      <c r="AKK346" s="179"/>
      <c r="AKL346" s="73"/>
      <c r="AKM346" s="73"/>
      <c r="AKN346" s="180"/>
      <c r="AKO346" s="75"/>
      <c r="AKP346" s="76"/>
      <c r="AKQ346" s="180"/>
      <c r="AKR346" s="180"/>
      <c r="AKS346" s="180"/>
      <c r="AKT346" s="75"/>
      <c r="AKU346" s="76"/>
      <c r="AKV346" s="181"/>
      <c r="AKW346" s="181"/>
      <c r="AKX346" s="182"/>
      <c r="AKY346" s="134"/>
      <c r="AKZ346" s="135"/>
      <c r="ALA346" s="111"/>
      <c r="ALB346" s="178"/>
      <c r="ALC346" s="178"/>
      <c r="ALD346" s="178"/>
      <c r="ALE346" s="178"/>
      <c r="ALF346" s="179"/>
      <c r="ALG346" s="73"/>
      <c r="ALH346" s="73"/>
      <c r="ALI346" s="180"/>
      <c r="ALJ346" s="75"/>
      <c r="ALK346" s="76"/>
      <c r="ALL346" s="180"/>
      <c r="ALM346" s="180"/>
      <c r="ALN346" s="180"/>
      <c r="ALO346" s="75"/>
      <c r="ALP346" s="76"/>
      <c r="ALQ346" s="181"/>
      <c r="ALR346" s="181"/>
      <c r="ALS346" s="182"/>
      <c r="ALT346" s="134"/>
      <c r="ALU346" s="135"/>
      <c r="ALV346" s="111"/>
      <c r="ALW346" s="178"/>
      <c r="ALX346" s="178"/>
      <c r="ALY346" s="178"/>
      <c r="ALZ346" s="178"/>
      <c r="AMA346" s="179"/>
      <c r="AMB346" s="73"/>
      <c r="AMC346" s="73"/>
      <c r="AMD346" s="180"/>
      <c r="AME346" s="75"/>
      <c r="AMF346" s="76"/>
      <c r="AMG346" s="180"/>
      <c r="AMH346" s="180"/>
      <c r="AMI346" s="180"/>
      <c r="AMJ346" s="75"/>
      <c r="AMK346" s="76"/>
      <c r="AML346" s="181"/>
      <c r="AMM346" s="181"/>
      <c r="AMN346" s="182"/>
      <c r="AMO346" s="134"/>
      <c r="AMP346" s="135"/>
      <c r="AMQ346" s="111"/>
      <c r="AMR346" s="178"/>
      <c r="AMS346" s="178"/>
      <c r="AMT346" s="178"/>
      <c r="AMU346" s="178"/>
      <c r="AMV346" s="179"/>
      <c r="AMW346" s="73"/>
      <c r="AMX346" s="73"/>
      <c r="AMY346" s="180"/>
      <c r="AMZ346" s="75"/>
      <c r="ANA346" s="76"/>
      <c r="ANB346" s="180"/>
      <c r="ANC346" s="180"/>
      <c r="AND346" s="180"/>
      <c r="ANE346" s="75"/>
      <c r="ANF346" s="76"/>
      <c r="ANG346" s="181"/>
      <c r="ANH346" s="181"/>
      <c r="ANI346" s="182"/>
      <c r="ANJ346" s="134"/>
      <c r="ANK346" s="135"/>
      <c r="ANL346" s="111"/>
      <c r="ANM346" s="178"/>
      <c r="ANN346" s="178"/>
      <c r="ANO346" s="178"/>
      <c r="ANP346" s="178"/>
      <c r="ANQ346" s="179"/>
      <c r="ANR346" s="73"/>
      <c r="ANS346" s="73"/>
      <c r="ANT346" s="180"/>
      <c r="ANU346" s="75"/>
      <c r="ANV346" s="76"/>
      <c r="ANW346" s="180"/>
      <c r="ANX346" s="180"/>
      <c r="ANY346" s="180"/>
      <c r="ANZ346" s="75"/>
      <c r="AOA346" s="76"/>
      <c r="AOB346" s="181"/>
      <c r="AOC346" s="181"/>
      <c r="AOD346" s="182"/>
      <c r="AOE346" s="134"/>
      <c r="AOF346" s="135"/>
      <c r="AOG346" s="111"/>
      <c r="AOH346" s="178"/>
      <c r="AOI346" s="178"/>
      <c r="AOJ346" s="178"/>
      <c r="AOK346" s="178"/>
      <c r="AOL346" s="179"/>
      <c r="AOM346" s="73"/>
      <c r="AON346" s="73"/>
      <c r="AOO346" s="180"/>
      <c r="AOP346" s="75"/>
      <c r="AOQ346" s="76"/>
      <c r="AOR346" s="180"/>
      <c r="AOS346" s="180"/>
      <c r="AOT346" s="180"/>
      <c r="AOU346" s="75"/>
      <c r="AOV346" s="76"/>
      <c r="AOW346" s="181"/>
      <c r="AOX346" s="181"/>
      <c r="AOY346" s="182"/>
      <c r="AOZ346" s="134"/>
      <c r="APA346" s="135"/>
      <c r="APB346" s="111"/>
      <c r="APC346" s="178"/>
      <c r="APD346" s="178"/>
      <c r="APE346" s="178"/>
      <c r="APF346" s="178"/>
      <c r="APG346" s="179"/>
      <c r="APH346" s="73"/>
      <c r="API346" s="73"/>
      <c r="APJ346" s="180"/>
      <c r="APK346" s="75"/>
      <c r="APL346" s="76"/>
      <c r="APM346" s="180"/>
      <c r="APN346" s="180"/>
      <c r="APO346" s="180"/>
      <c r="APP346" s="75"/>
      <c r="APQ346" s="76"/>
      <c r="APR346" s="181"/>
      <c r="APS346" s="181"/>
      <c r="APT346" s="182"/>
      <c r="APU346" s="134"/>
      <c r="APV346" s="135"/>
      <c r="APW346" s="111"/>
      <c r="APX346" s="178"/>
      <c r="APY346" s="178"/>
      <c r="APZ346" s="178"/>
      <c r="AQA346" s="178"/>
      <c r="AQB346" s="179"/>
      <c r="AQC346" s="73"/>
      <c r="AQD346" s="73"/>
      <c r="AQE346" s="180"/>
      <c r="AQF346" s="75"/>
      <c r="AQG346" s="76"/>
      <c r="AQH346" s="180"/>
      <c r="AQI346" s="180"/>
      <c r="AQJ346" s="180"/>
      <c r="AQK346" s="75"/>
      <c r="AQL346" s="76"/>
      <c r="AQM346" s="181"/>
      <c r="AQN346" s="181"/>
      <c r="AQO346" s="182"/>
      <c r="AQP346" s="134"/>
      <c r="AQQ346" s="135"/>
      <c r="AQR346" s="111"/>
      <c r="AQS346" s="178"/>
      <c r="AQT346" s="178"/>
      <c r="AQU346" s="178"/>
      <c r="AQV346" s="178"/>
      <c r="AQW346" s="179"/>
      <c r="AQX346" s="73"/>
      <c r="AQY346" s="73"/>
      <c r="AQZ346" s="180"/>
      <c r="ARA346" s="75"/>
      <c r="ARB346" s="76"/>
      <c r="ARC346" s="180"/>
      <c r="ARD346" s="180"/>
      <c r="ARE346" s="180"/>
      <c r="ARF346" s="75"/>
      <c r="ARG346" s="76"/>
      <c r="ARH346" s="181"/>
      <c r="ARI346" s="181"/>
      <c r="ARJ346" s="182"/>
      <c r="ARK346" s="134"/>
      <c r="ARL346" s="135"/>
      <c r="ARM346" s="111"/>
      <c r="ARN346" s="178"/>
      <c r="ARO346" s="178"/>
      <c r="ARP346" s="178"/>
      <c r="ARQ346" s="178"/>
      <c r="ARR346" s="179"/>
      <c r="ARS346" s="73"/>
      <c r="ART346" s="73"/>
      <c r="ARU346" s="180"/>
      <c r="ARV346" s="75"/>
      <c r="ARW346" s="76"/>
      <c r="ARX346" s="180"/>
      <c r="ARY346" s="180"/>
      <c r="ARZ346" s="180"/>
      <c r="ASA346" s="75"/>
      <c r="ASB346" s="76"/>
      <c r="ASC346" s="181"/>
      <c r="ASD346" s="181"/>
      <c r="ASE346" s="182"/>
      <c r="ASF346" s="134"/>
      <c r="ASG346" s="135"/>
      <c r="ASH346" s="111"/>
      <c r="ASI346" s="178"/>
      <c r="ASJ346" s="178"/>
      <c r="ASK346" s="178"/>
      <c r="ASL346" s="178"/>
      <c r="ASM346" s="179"/>
      <c r="ASN346" s="73"/>
      <c r="ASO346" s="73"/>
      <c r="ASP346" s="180"/>
      <c r="ASQ346" s="75"/>
      <c r="ASR346" s="76"/>
      <c r="ASS346" s="180"/>
      <c r="AST346" s="180"/>
      <c r="ASU346" s="180"/>
      <c r="ASV346" s="75"/>
      <c r="ASW346" s="76"/>
      <c r="ASX346" s="181"/>
      <c r="ASY346" s="181"/>
      <c r="ASZ346" s="182"/>
      <c r="ATA346" s="134"/>
      <c r="ATB346" s="135"/>
      <c r="ATC346" s="111"/>
      <c r="ATD346" s="178"/>
      <c r="ATE346" s="178"/>
      <c r="ATF346" s="178"/>
      <c r="ATG346" s="178"/>
      <c r="ATH346" s="179"/>
      <c r="ATI346" s="73"/>
      <c r="ATJ346" s="73"/>
      <c r="ATK346" s="180"/>
      <c r="ATL346" s="75"/>
      <c r="ATM346" s="76"/>
      <c r="ATN346" s="180"/>
      <c r="ATO346" s="180"/>
      <c r="ATP346" s="180"/>
      <c r="ATQ346" s="75"/>
      <c r="ATR346" s="76"/>
      <c r="ATS346" s="181"/>
      <c r="ATT346" s="181"/>
      <c r="ATU346" s="182"/>
      <c r="ATV346" s="134"/>
      <c r="ATW346" s="135"/>
      <c r="ATX346" s="111"/>
      <c r="ATY346" s="178"/>
      <c r="ATZ346" s="178"/>
      <c r="AUA346" s="178"/>
      <c r="AUB346" s="178"/>
      <c r="AUC346" s="179"/>
      <c r="AUD346" s="73"/>
      <c r="AUE346" s="73"/>
      <c r="AUF346" s="180"/>
      <c r="AUG346" s="75"/>
      <c r="AUH346" s="76"/>
      <c r="AUI346" s="180"/>
      <c r="AUJ346" s="180"/>
      <c r="AUK346" s="180"/>
      <c r="AUL346" s="75"/>
      <c r="AUM346" s="76"/>
      <c r="AUN346" s="181"/>
      <c r="AUO346" s="181"/>
      <c r="AUP346" s="182"/>
      <c r="AUQ346" s="134"/>
      <c r="AUR346" s="135"/>
      <c r="AUS346" s="111"/>
      <c r="AUT346" s="178"/>
      <c r="AUU346" s="178"/>
      <c r="AUV346" s="178"/>
      <c r="AUW346" s="178"/>
      <c r="AUX346" s="179"/>
      <c r="AUY346" s="73"/>
      <c r="AUZ346" s="73"/>
      <c r="AVA346" s="180"/>
      <c r="AVB346" s="75"/>
      <c r="AVC346" s="76"/>
      <c r="AVD346" s="180"/>
      <c r="AVE346" s="180"/>
      <c r="AVF346" s="180"/>
      <c r="AVG346" s="75"/>
      <c r="AVH346" s="76"/>
      <c r="AVI346" s="181"/>
      <c r="AVJ346" s="181"/>
      <c r="AVK346" s="182"/>
      <c r="AVL346" s="134"/>
      <c r="AVM346" s="135"/>
      <c r="AVN346" s="111"/>
      <c r="AVO346" s="178"/>
      <c r="AVP346" s="178"/>
      <c r="AVQ346" s="178"/>
      <c r="AVR346" s="178"/>
      <c r="AVS346" s="179"/>
      <c r="AVT346" s="73"/>
      <c r="AVU346" s="73"/>
      <c r="AVV346" s="180"/>
      <c r="AVW346" s="75"/>
      <c r="AVX346" s="76"/>
      <c r="AVY346" s="180"/>
      <c r="AVZ346" s="180"/>
      <c r="AWA346" s="180"/>
      <c r="AWB346" s="75"/>
      <c r="AWC346" s="76"/>
      <c r="AWD346" s="181"/>
      <c r="AWE346" s="181"/>
      <c r="AWF346" s="182"/>
      <c r="AWG346" s="134"/>
      <c r="AWH346" s="135"/>
      <c r="AWI346" s="111"/>
      <c r="AWJ346" s="178"/>
      <c r="AWK346" s="178"/>
      <c r="AWL346" s="178"/>
      <c r="AWM346" s="178"/>
      <c r="AWN346" s="179"/>
      <c r="AWO346" s="73"/>
      <c r="AWP346" s="73"/>
      <c r="AWQ346" s="180"/>
      <c r="AWR346" s="75"/>
      <c r="AWS346" s="76"/>
      <c r="AWT346" s="180"/>
      <c r="AWU346" s="180"/>
      <c r="AWV346" s="180"/>
      <c r="AWW346" s="75"/>
      <c r="AWX346" s="76"/>
      <c r="AWY346" s="181"/>
      <c r="AWZ346" s="181"/>
      <c r="AXA346" s="182"/>
      <c r="AXB346" s="134"/>
      <c r="AXC346" s="135"/>
      <c r="AXD346" s="111"/>
      <c r="AXE346" s="178"/>
      <c r="AXF346" s="178"/>
      <c r="AXG346" s="178"/>
      <c r="AXH346" s="178"/>
      <c r="AXI346" s="179"/>
      <c r="AXJ346" s="73"/>
      <c r="AXK346" s="73"/>
      <c r="AXL346" s="180"/>
      <c r="AXM346" s="75"/>
      <c r="AXN346" s="76"/>
      <c r="AXO346" s="180"/>
      <c r="AXP346" s="180"/>
      <c r="AXQ346" s="180"/>
      <c r="AXR346" s="75"/>
      <c r="AXS346" s="76"/>
      <c r="AXT346" s="181"/>
      <c r="AXU346" s="181"/>
      <c r="AXV346" s="182"/>
      <c r="AXW346" s="134"/>
      <c r="AXX346" s="135"/>
      <c r="AXY346" s="111"/>
      <c r="AXZ346" s="178"/>
      <c r="AYA346" s="178"/>
      <c r="AYB346" s="178"/>
      <c r="AYC346" s="178"/>
      <c r="AYD346" s="179"/>
      <c r="AYE346" s="73"/>
      <c r="AYF346" s="73"/>
      <c r="AYG346" s="180"/>
      <c r="AYH346" s="75"/>
      <c r="AYI346" s="76"/>
      <c r="AYJ346" s="180"/>
      <c r="AYK346" s="180"/>
      <c r="AYL346" s="180"/>
      <c r="AYM346" s="75"/>
      <c r="AYN346" s="76"/>
      <c r="AYO346" s="181"/>
      <c r="AYP346" s="181"/>
      <c r="AYQ346" s="182"/>
      <c r="AYR346" s="134"/>
      <c r="AYS346" s="135"/>
      <c r="AYT346" s="111"/>
      <c r="AYU346" s="178"/>
      <c r="AYV346" s="178"/>
      <c r="AYW346" s="178"/>
      <c r="AYX346" s="178"/>
      <c r="AYY346" s="179"/>
      <c r="AYZ346" s="73"/>
      <c r="AZA346" s="73"/>
      <c r="AZB346" s="180"/>
      <c r="AZC346" s="75"/>
      <c r="AZD346" s="76"/>
      <c r="AZE346" s="180"/>
      <c r="AZF346" s="180"/>
      <c r="AZG346" s="180"/>
      <c r="AZH346" s="75"/>
      <c r="AZI346" s="76"/>
      <c r="AZJ346" s="181"/>
      <c r="AZK346" s="181"/>
      <c r="AZL346" s="182"/>
      <c r="AZM346" s="134"/>
      <c r="AZN346" s="135"/>
      <c r="AZO346" s="111"/>
      <c r="AZP346" s="178"/>
      <c r="AZQ346" s="178"/>
      <c r="AZR346" s="178"/>
      <c r="AZS346" s="178"/>
      <c r="AZT346" s="179"/>
      <c r="AZU346" s="73"/>
      <c r="AZV346" s="73"/>
      <c r="AZW346" s="180"/>
      <c r="AZX346" s="75"/>
      <c r="AZY346" s="76"/>
      <c r="AZZ346" s="180"/>
      <c r="BAA346" s="180"/>
      <c r="BAB346" s="180"/>
      <c r="BAC346" s="75"/>
      <c r="BAD346" s="76"/>
      <c r="BAE346" s="181"/>
      <c r="BAF346" s="181"/>
      <c r="BAG346" s="182"/>
      <c r="BAH346" s="134"/>
      <c r="BAI346" s="135"/>
      <c r="BAJ346" s="111"/>
      <c r="BAK346" s="178"/>
      <c r="BAL346" s="178"/>
      <c r="BAM346" s="178"/>
      <c r="BAN346" s="178"/>
      <c r="BAO346" s="179"/>
      <c r="BAP346" s="73"/>
      <c r="BAQ346" s="73"/>
      <c r="BAR346" s="180"/>
      <c r="BAS346" s="75"/>
      <c r="BAT346" s="76"/>
      <c r="BAU346" s="180"/>
      <c r="BAV346" s="180"/>
      <c r="BAW346" s="180"/>
      <c r="BAX346" s="75"/>
      <c r="BAY346" s="76"/>
      <c r="BAZ346" s="181"/>
      <c r="BBA346" s="181"/>
      <c r="BBB346" s="182"/>
      <c r="BBC346" s="134"/>
      <c r="BBD346" s="135"/>
      <c r="BBE346" s="111"/>
      <c r="BBF346" s="178"/>
      <c r="BBG346" s="178"/>
      <c r="BBH346" s="178"/>
      <c r="BBI346" s="178"/>
      <c r="BBJ346" s="179"/>
      <c r="BBK346" s="73"/>
      <c r="BBL346" s="73"/>
      <c r="BBM346" s="180"/>
      <c r="BBN346" s="75"/>
      <c r="BBO346" s="76"/>
      <c r="BBP346" s="180"/>
      <c r="BBQ346" s="180"/>
      <c r="BBR346" s="180"/>
      <c r="BBS346" s="75"/>
      <c r="BBT346" s="76"/>
      <c r="BBU346" s="181"/>
      <c r="BBV346" s="181"/>
      <c r="BBW346" s="182"/>
      <c r="BBX346" s="134"/>
      <c r="BBY346" s="135"/>
      <c r="BBZ346" s="111"/>
      <c r="BCA346" s="178"/>
      <c r="BCB346" s="178"/>
      <c r="BCC346" s="178"/>
      <c r="BCD346" s="178"/>
      <c r="BCE346" s="179"/>
      <c r="BCF346" s="73"/>
      <c r="BCG346" s="73"/>
      <c r="BCH346" s="180"/>
      <c r="BCI346" s="75"/>
      <c r="BCJ346" s="76"/>
      <c r="BCK346" s="180"/>
      <c r="BCL346" s="180"/>
      <c r="BCM346" s="180"/>
      <c r="BCN346" s="75"/>
      <c r="BCO346" s="76"/>
      <c r="BCP346" s="181"/>
      <c r="BCQ346" s="181"/>
      <c r="BCR346" s="182"/>
      <c r="BCS346" s="134"/>
      <c r="BCT346" s="135"/>
      <c r="BCU346" s="111"/>
      <c r="BCV346" s="178"/>
      <c r="BCW346" s="178"/>
      <c r="BCX346" s="178"/>
      <c r="BCY346" s="178"/>
      <c r="BCZ346" s="179"/>
      <c r="BDA346" s="73"/>
      <c r="BDB346" s="73"/>
      <c r="BDC346" s="180"/>
      <c r="BDD346" s="75"/>
      <c r="BDE346" s="76"/>
      <c r="BDF346" s="180"/>
      <c r="BDG346" s="180"/>
      <c r="BDH346" s="180"/>
      <c r="BDI346" s="75"/>
      <c r="BDJ346" s="76"/>
      <c r="BDK346" s="181"/>
      <c r="BDL346" s="181"/>
      <c r="BDM346" s="182"/>
      <c r="BDN346" s="134"/>
      <c r="BDO346" s="135"/>
      <c r="BDP346" s="111"/>
      <c r="BDQ346" s="178"/>
      <c r="BDR346" s="178"/>
      <c r="BDS346" s="178"/>
      <c r="BDT346" s="178"/>
      <c r="BDU346" s="179"/>
      <c r="BDV346" s="73"/>
      <c r="BDW346" s="73"/>
      <c r="BDX346" s="180"/>
      <c r="BDY346" s="75"/>
      <c r="BDZ346" s="76"/>
      <c r="BEA346" s="180"/>
      <c r="BEB346" s="180"/>
      <c r="BEC346" s="180"/>
      <c r="BED346" s="75"/>
      <c r="BEE346" s="76"/>
      <c r="BEF346" s="181"/>
      <c r="BEG346" s="181"/>
      <c r="BEH346" s="182"/>
      <c r="BEI346" s="134"/>
      <c r="BEJ346" s="135"/>
      <c r="BEK346" s="111"/>
      <c r="BEL346" s="178"/>
      <c r="BEM346" s="178"/>
      <c r="BEN346" s="178"/>
      <c r="BEO346" s="178"/>
      <c r="BEP346" s="179"/>
      <c r="BEQ346" s="73"/>
      <c r="BER346" s="73"/>
      <c r="BES346" s="180"/>
      <c r="BET346" s="75"/>
      <c r="BEU346" s="76"/>
      <c r="BEV346" s="180"/>
      <c r="BEW346" s="180"/>
      <c r="BEX346" s="180"/>
      <c r="BEY346" s="75"/>
      <c r="BEZ346" s="76"/>
      <c r="BFA346" s="181"/>
      <c r="BFB346" s="181"/>
      <c r="BFC346" s="182"/>
      <c r="BFD346" s="134"/>
      <c r="BFE346" s="135"/>
      <c r="BFF346" s="111"/>
      <c r="BFG346" s="178"/>
      <c r="BFH346" s="178"/>
      <c r="BFI346" s="178"/>
      <c r="BFJ346" s="178"/>
      <c r="BFK346" s="179"/>
      <c r="BFL346" s="73"/>
      <c r="BFM346" s="73"/>
      <c r="BFN346" s="180"/>
      <c r="BFO346" s="75"/>
      <c r="BFP346" s="76"/>
      <c r="BFQ346" s="180"/>
      <c r="BFR346" s="180"/>
      <c r="BFS346" s="180"/>
      <c r="BFT346" s="75"/>
      <c r="BFU346" s="76"/>
      <c r="BFV346" s="181"/>
      <c r="BFW346" s="181"/>
      <c r="BFX346" s="182"/>
      <c r="BFY346" s="134"/>
      <c r="BFZ346" s="135"/>
      <c r="BGA346" s="111"/>
      <c r="BGB346" s="178"/>
      <c r="BGC346" s="178"/>
      <c r="BGD346" s="178"/>
      <c r="BGE346" s="178"/>
      <c r="BGF346" s="179"/>
      <c r="BGG346" s="73"/>
      <c r="BGH346" s="73"/>
      <c r="BGI346" s="180"/>
      <c r="BGJ346" s="75"/>
      <c r="BGK346" s="76"/>
      <c r="BGL346" s="180"/>
      <c r="BGM346" s="180"/>
      <c r="BGN346" s="180"/>
      <c r="BGO346" s="75"/>
      <c r="BGP346" s="76"/>
      <c r="BGQ346" s="181"/>
      <c r="BGR346" s="181"/>
      <c r="BGS346" s="182"/>
      <c r="BGT346" s="134"/>
      <c r="BGU346" s="135"/>
      <c r="BGV346" s="111"/>
      <c r="BGW346" s="178"/>
      <c r="BGX346" s="178"/>
      <c r="BGY346" s="178"/>
      <c r="BGZ346" s="178"/>
      <c r="BHA346" s="179"/>
      <c r="BHB346" s="73"/>
      <c r="BHC346" s="73"/>
      <c r="BHD346" s="180"/>
      <c r="BHE346" s="75"/>
      <c r="BHF346" s="76"/>
      <c r="BHG346" s="180"/>
      <c r="BHH346" s="180"/>
      <c r="BHI346" s="180"/>
      <c r="BHJ346" s="75"/>
      <c r="BHK346" s="76"/>
      <c r="BHL346" s="181"/>
      <c r="BHM346" s="181"/>
      <c r="BHN346" s="182"/>
      <c r="BHO346" s="134"/>
      <c r="BHP346" s="135"/>
      <c r="BHQ346" s="111"/>
      <c r="BHR346" s="178"/>
      <c r="BHS346" s="178"/>
      <c r="BHT346" s="178"/>
      <c r="BHU346" s="178"/>
      <c r="BHV346" s="179"/>
      <c r="BHW346" s="73"/>
      <c r="BHX346" s="73"/>
      <c r="BHY346" s="180"/>
      <c r="BHZ346" s="75"/>
      <c r="BIA346" s="76"/>
      <c r="BIB346" s="180"/>
      <c r="BIC346" s="180"/>
      <c r="BID346" s="180"/>
      <c r="BIE346" s="75"/>
      <c r="BIF346" s="76"/>
      <c r="BIG346" s="181"/>
      <c r="BIH346" s="181"/>
      <c r="BII346" s="182"/>
      <c r="BIJ346" s="134"/>
      <c r="BIK346" s="135"/>
      <c r="BIL346" s="111"/>
      <c r="BIM346" s="178"/>
      <c r="BIN346" s="178"/>
      <c r="BIO346" s="178"/>
      <c r="BIP346" s="178"/>
      <c r="BIQ346" s="179"/>
      <c r="BIR346" s="73"/>
      <c r="BIS346" s="73"/>
      <c r="BIT346" s="180"/>
      <c r="BIU346" s="75"/>
      <c r="BIV346" s="76"/>
      <c r="BIW346" s="180"/>
      <c r="BIX346" s="180"/>
      <c r="BIY346" s="180"/>
      <c r="BIZ346" s="75"/>
      <c r="BJA346" s="76"/>
      <c r="BJB346" s="181"/>
      <c r="BJC346" s="181"/>
      <c r="BJD346" s="182"/>
      <c r="BJE346" s="134"/>
      <c r="BJF346" s="135"/>
      <c r="BJG346" s="111"/>
      <c r="BJH346" s="178"/>
      <c r="BJI346" s="178"/>
      <c r="BJJ346" s="178"/>
      <c r="BJK346" s="178"/>
      <c r="BJL346" s="179"/>
      <c r="BJM346" s="73"/>
      <c r="BJN346" s="73"/>
      <c r="BJO346" s="180"/>
      <c r="BJP346" s="75"/>
      <c r="BJQ346" s="76"/>
      <c r="BJR346" s="180"/>
      <c r="BJS346" s="180"/>
      <c r="BJT346" s="180"/>
      <c r="BJU346" s="75"/>
      <c r="BJV346" s="76"/>
      <c r="BJW346" s="181"/>
      <c r="BJX346" s="181"/>
      <c r="BJY346" s="182"/>
      <c r="BJZ346" s="134"/>
      <c r="BKA346" s="135"/>
      <c r="BKB346" s="111"/>
      <c r="BKC346" s="178"/>
      <c r="BKD346" s="178"/>
      <c r="BKE346" s="178"/>
      <c r="BKF346" s="178"/>
      <c r="BKG346" s="179"/>
      <c r="BKH346" s="73"/>
      <c r="BKI346" s="73"/>
      <c r="BKJ346" s="180"/>
      <c r="BKK346" s="75"/>
      <c r="BKL346" s="76"/>
      <c r="BKM346" s="180"/>
      <c r="BKN346" s="180"/>
      <c r="BKO346" s="180"/>
      <c r="BKP346" s="75"/>
      <c r="BKQ346" s="76"/>
      <c r="BKR346" s="181"/>
      <c r="BKS346" s="181"/>
      <c r="BKT346" s="182"/>
      <c r="BKU346" s="134"/>
      <c r="BKV346" s="135"/>
      <c r="BKW346" s="111"/>
      <c r="BKX346" s="178"/>
      <c r="BKY346" s="178"/>
      <c r="BKZ346" s="178"/>
      <c r="BLA346" s="178"/>
      <c r="BLB346" s="179"/>
      <c r="BLC346" s="73"/>
      <c r="BLD346" s="73"/>
      <c r="BLE346" s="180"/>
      <c r="BLF346" s="75"/>
      <c r="BLG346" s="76"/>
      <c r="BLH346" s="180"/>
      <c r="BLI346" s="180"/>
      <c r="BLJ346" s="180"/>
      <c r="BLK346" s="75"/>
      <c r="BLL346" s="76"/>
      <c r="BLM346" s="181"/>
      <c r="BLN346" s="181"/>
      <c r="BLO346" s="182"/>
      <c r="BLP346" s="134"/>
      <c r="BLQ346" s="135"/>
      <c r="BLR346" s="111"/>
      <c r="BLS346" s="178"/>
      <c r="BLT346" s="178"/>
      <c r="BLU346" s="178"/>
      <c r="BLV346" s="178"/>
      <c r="BLW346" s="179"/>
      <c r="BLX346" s="73"/>
      <c r="BLY346" s="73"/>
      <c r="BLZ346" s="180"/>
      <c r="BMA346" s="75"/>
      <c r="BMB346" s="76"/>
      <c r="BMC346" s="180"/>
      <c r="BMD346" s="180"/>
      <c r="BME346" s="180"/>
      <c r="BMF346" s="75"/>
      <c r="BMG346" s="76"/>
      <c r="BMH346" s="181"/>
      <c r="BMI346" s="181"/>
      <c r="BMJ346" s="182"/>
      <c r="BMK346" s="134"/>
      <c r="BML346" s="135"/>
      <c r="BMM346" s="111"/>
      <c r="BMN346" s="178"/>
      <c r="BMO346" s="178"/>
      <c r="BMP346" s="178"/>
      <c r="BMQ346" s="178"/>
      <c r="BMR346" s="179"/>
      <c r="BMS346" s="73"/>
      <c r="BMT346" s="73"/>
      <c r="BMU346" s="180"/>
      <c r="BMV346" s="75"/>
      <c r="BMW346" s="76"/>
      <c r="BMX346" s="180"/>
      <c r="BMY346" s="180"/>
      <c r="BMZ346" s="180"/>
      <c r="BNA346" s="75"/>
      <c r="BNB346" s="76"/>
      <c r="BNC346" s="181"/>
      <c r="BND346" s="181"/>
      <c r="BNE346" s="182"/>
      <c r="BNF346" s="134"/>
      <c r="BNG346" s="135"/>
      <c r="BNH346" s="111"/>
      <c r="BNI346" s="178"/>
      <c r="BNJ346" s="178"/>
      <c r="BNK346" s="178"/>
      <c r="BNL346" s="178"/>
      <c r="BNM346" s="179"/>
      <c r="BNN346" s="73"/>
      <c r="BNO346" s="73"/>
      <c r="BNP346" s="180"/>
      <c r="BNQ346" s="75"/>
      <c r="BNR346" s="76"/>
      <c r="BNS346" s="180"/>
      <c r="BNT346" s="180"/>
      <c r="BNU346" s="180"/>
      <c r="BNV346" s="75"/>
      <c r="BNW346" s="76"/>
      <c r="BNX346" s="181"/>
      <c r="BNY346" s="181"/>
      <c r="BNZ346" s="182"/>
      <c r="BOA346" s="134"/>
      <c r="BOB346" s="135"/>
      <c r="BOC346" s="111"/>
      <c r="BOD346" s="178"/>
      <c r="BOE346" s="178"/>
      <c r="BOF346" s="178"/>
      <c r="BOG346" s="178"/>
      <c r="BOH346" s="179"/>
      <c r="BOI346" s="73"/>
      <c r="BOJ346" s="73"/>
      <c r="BOK346" s="180"/>
      <c r="BOL346" s="75"/>
      <c r="BOM346" s="76"/>
      <c r="BON346" s="180"/>
      <c r="BOO346" s="180"/>
      <c r="BOP346" s="180"/>
      <c r="BOQ346" s="75"/>
      <c r="BOR346" s="76"/>
      <c r="BOS346" s="181"/>
      <c r="BOT346" s="181"/>
      <c r="BOU346" s="182"/>
      <c r="BOV346" s="134"/>
      <c r="BOW346" s="135"/>
      <c r="BOX346" s="111"/>
      <c r="BOY346" s="178"/>
      <c r="BOZ346" s="178"/>
      <c r="BPA346" s="178"/>
      <c r="BPB346" s="178"/>
      <c r="BPC346" s="179"/>
      <c r="BPD346" s="73"/>
      <c r="BPE346" s="73"/>
      <c r="BPF346" s="180"/>
      <c r="BPG346" s="75"/>
      <c r="BPH346" s="76"/>
      <c r="BPI346" s="180"/>
      <c r="BPJ346" s="180"/>
      <c r="BPK346" s="180"/>
      <c r="BPL346" s="75"/>
      <c r="BPM346" s="76"/>
      <c r="BPN346" s="181"/>
      <c r="BPO346" s="181"/>
      <c r="BPP346" s="182"/>
      <c r="BPQ346" s="134"/>
      <c r="BPR346" s="135"/>
      <c r="BPS346" s="111"/>
      <c r="BPT346" s="178"/>
      <c r="BPU346" s="178"/>
      <c r="BPV346" s="178"/>
      <c r="BPW346" s="178"/>
      <c r="BPX346" s="179"/>
      <c r="BPY346" s="73"/>
      <c r="BPZ346" s="73"/>
      <c r="BQA346" s="180"/>
      <c r="BQB346" s="75"/>
      <c r="BQC346" s="76"/>
      <c r="BQD346" s="180"/>
      <c r="BQE346" s="180"/>
      <c r="BQF346" s="180"/>
      <c r="BQG346" s="75"/>
      <c r="BQH346" s="76"/>
      <c r="BQI346" s="181"/>
      <c r="BQJ346" s="181"/>
      <c r="BQK346" s="182"/>
      <c r="BQL346" s="134"/>
      <c r="BQM346" s="135"/>
      <c r="BQN346" s="111"/>
      <c r="BQO346" s="178"/>
      <c r="BQP346" s="178"/>
      <c r="BQQ346" s="178"/>
      <c r="BQR346" s="178"/>
      <c r="BQS346" s="179"/>
      <c r="BQT346" s="73"/>
      <c r="BQU346" s="73"/>
      <c r="BQV346" s="180"/>
      <c r="BQW346" s="75"/>
      <c r="BQX346" s="76"/>
      <c r="BQY346" s="180"/>
      <c r="BQZ346" s="180"/>
      <c r="BRA346" s="180"/>
      <c r="BRB346" s="75"/>
      <c r="BRC346" s="76"/>
      <c r="BRD346" s="181"/>
      <c r="BRE346" s="181"/>
      <c r="BRF346" s="182"/>
      <c r="BRG346" s="134"/>
      <c r="BRH346" s="135"/>
      <c r="BRI346" s="111"/>
      <c r="BRJ346" s="178"/>
      <c r="BRK346" s="178"/>
      <c r="BRL346" s="178"/>
      <c r="BRM346" s="178"/>
      <c r="BRN346" s="179"/>
      <c r="BRO346" s="73"/>
      <c r="BRP346" s="73"/>
      <c r="BRQ346" s="180"/>
      <c r="BRR346" s="75"/>
      <c r="BRS346" s="76"/>
      <c r="BRT346" s="180"/>
      <c r="BRU346" s="180"/>
      <c r="BRV346" s="180"/>
      <c r="BRW346" s="75"/>
      <c r="BRX346" s="76"/>
      <c r="BRY346" s="181"/>
      <c r="BRZ346" s="181"/>
      <c r="BSA346" s="182"/>
      <c r="BSB346" s="134"/>
      <c r="BSC346" s="135"/>
      <c r="BSD346" s="111"/>
      <c r="BSE346" s="178"/>
      <c r="BSF346" s="178"/>
      <c r="BSG346" s="178"/>
      <c r="BSH346" s="178"/>
      <c r="BSI346" s="179"/>
      <c r="BSJ346" s="73"/>
      <c r="BSK346" s="73"/>
      <c r="BSL346" s="180"/>
      <c r="BSM346" s="75"/>
      <c r="BSN346" s="76"/>
      <c r="BSO346" s="180"/>
      <c r="BSP346" s="180"/>
      <c r="BSQ346" s="180"/>
      <c r="BSR346" s="75"/>
      <c r="BSS346" s="76"/>
      <c r="BST346" s="181"/>
      <c r="BSU346" s="181"/>
      <c r="BSV346" s="182"/>
      <c r="BSW346" s="134"/>
      <c r="BSX346" s="135"/>
      <c r="BSY346" s="111"/>
      <c r="BSZ346" s="178"/>
      <c r="BTA346" s="178"/>
      <c r="BTB346" s="178"/>
      <c r="BTC346" s="178"/>
      <c r="BTD346" s="179"/>
      <c r="BTE346" s="73"/>
      <c r="BTF346" s="73"/>
      <c r="BTG346" s="180"/>
      <c r="BTH346" s="75"/>
      <c r="BTI346" s="76"/>
      <c r="BTJ346" s="180"/>
      <c r="BTK346" s="180"/>
      <c r="BTL346" s="180"/>
      <c r="BTM346" s="75"/>
      <c r="BTN346" s="76"/>
      <c r="BTO346" s="181"/>
      <c r="BTP346" s="181"/>
      <c r="BTQ346" s="182"/>
      <c r="BTR346" s="134"/>
      <c r="BTS346" s="135"/>
      <c r="BTT346" s="111"/>
      <c r="BTU346" s="178"/>
      <c r="BTV346" s="178"/>
      <c r="BTW346" s="178"/>
      <c r="BTX346" s="178"/>
      <c r="BTY346" s="179"/>
      <c r="BTZ346" s="73"/>
      <c r="BUA346" s="73"/>
      <c r="BUB346" s="180"/>
      <c r="BUC346" s="75"/>
      <c r="BUD346" s="76"/>
      <c r="BUE346" s="180"/>
      <c r="BUF346" s="180"/>
      <c r="BUG346" s="180"/>
      <c r="BUH346" s="75"/>
      <c r="BUI346" s="76"/>
      <c r="BUJ346" s="181"/>
      <c r="BUK346" s="181"/>
      <c r="BUL346" s="182"/>
      <c r="BUM346" s="134"/>
      <c r="BUN346" s="135"/>
      <c r="BUO346" s="111"/>
      <c r="BUP346" s="178"/>
      <c r="BUQ346" s="178"/>
      <c r="BUR346" s="178"/>
      <c r="BUS346" s="178"/>
      <c r="BUT346" s="179"/>
      <c r="BUU346" s="73"/>
      <c r="BUV346" s="73"/>
      <c r="BUW346" s="180"/>
      <c r="BUX346" s="75"/>
      <c r="BUY346" s="76"/>
      <c r="BUZ346" s="180"/>
      <c r="BVA346" s="180"/>
      <c r="BVB346" s="180"/>
      <c r="BVC346" s="75"/>
      <c r="BVD346" s="76"/>
      <c r="BVE346" s="181"/>
      <c r="BVF346" s="181"/>
      <c r="BVG346" s="182"/>
      <c r="BVH346" s="134"/>
      <c r="BVI346" s="135"/>
      <c r="BVJ346" s="111"/>
      <c r="BVK346" s="178"/>
      <c r="BVL346" s="178"/>
      <c r="BVM346" s="178"/>
      <c r="BVN346" s="178"/>
      <c r="BVO346" s="179"/>
      <c r="BVP346" s="73"/>
      <c r="BVQ346" s="73"/>
      <c r="BVR346" s="180"/>
      <c r="BVS346" s="75"/>
      <c r="BVT346" s="76"/>
      <c r="BVU346" s="180"/>
      <c r="BVV346" s="180"/>
      <c r="BVW346" s="180"/>
      <c r="BVX346" s="75"/>
      <c r="BVY346" s="76"/>
      <c r="BVZ346" s="181"/>
      <c r="BWA346" s="181"/>
      <c r="BWB346" s="182"/>
      <c r="BWC346" s="134"/>
      <c r="BWD346" s="135"/>
      <c r="BWE346" s="111"/>
      <c r="BWF346" s="178"/>
      <c r="BWG346" s="178"/>
      <c r="BWH346" s="178"/>
      <c r="BWI346" s="178"/>
      <c r="BWJ346" s="179"/>
      <c r="BWK346" s="73"/>
      <c r="BWL346" s="73"/>
      <c r="BWM346" s="180"/>
      <c r="BWN346" s="75"/>
      <c r="BWO346" s="76"/>
      <c r="BWP346" s="180"/>
      <c r="BWQ346" s="180"/>
      <c r="BWR346" s="180"/>
      <c r="BWS346" s="75"/>
      <c r="BWT346" s="76"/>
      <c r="BWU346" s="181"/>
      <c r="BWV346" s="181"/>
      <c r="BWW346" s="182"/>
      <c r="BWX346" s="134"/>
      <c r="BWY346" s="135"/>
      <c r="BWZ346" s="111"/>
      <c r="BXA346" s="178"/>
      <c r="BXB346" s="178"/>
      <c r="BXC346" s="178"/>
      <c r="BXD346" s="178"/>
      <c r="BXE346" s="179"/>
      <c r="BXF346" s="73"/>
      <c r="BXG346" s="73"/>
      <c r="BXH346" s="180"/>
      <c r="BXI346" s="75"/>
      <c r="BXJ346" s="76"/>
      <c r="BXK346" s="180"/>
      <c r="BXL346" s="180"/>
      <c r="BXM346" s="180"/>
      <c r="BXN346" s="75"/>
      <c r="BXO346" s="76"/>
      <c r="BXP346" s="181"/>
      <c r="BXQ346" s="181"/>
      <c r="BXR346" s="182"/>
      <c r="BXS346" s="134"/>
      <c r="BXT346" s="135"/>
      <c r="BXU346" s="111"/>
      <c r="BXV346" s="178"/>
      <c r="BXW346" s="178"/>
      <c r="BXX346" s="178"/>
      <c r="BXY346" s="178"/>
      <c r="BXZ346" s="179"/>
      <c r="BYA346" s="73"/>
      <c r="BYB346" s="73"/>
      <c r="BYC346" s="180"/>
      <c r="BYD346" s="75"/>
      <c r="BYE346" s="76"/>
      <c r="BYF346" s="180"/>
      <c r="BYG346" s="180"/>
      <c r="BYH346" s="180"/>
      <c r="BYI346" s="75"/>
      <c r="BYJ346" s="76"/>
      <c r="BYK346" s="181"/>
      <c r="BYL346" s="181"/>
      <c r="BYM346" s="182"/>
      <c r="BYN346" s="134"/>
      <c r="BYO346" s="135"/>
      <c r="BYP346" s="111"/>
      <c r="BYQ346" s="178"/>
      <c r="BYR346" s="178"/>
      <c r="BYS346" s="178"/>
      <c r="BYT346" s="178"/>
      <c r="BYU346" s="179"/>
      <c r="BYV346" s="73"/>
      <c r="BYW346" s="73"/>
      <c r="BYX346" s="180"/>
      <c r="BYY346" s="75"/>
      <c r="BYZ346" s="76"/>
      <c r="BZA346" s="180"/>
      <c r="BZB346" s="180"/>
      <c r="BZC346" s="180"/>
      <c r="BZD346" s="75"/>
      <c r="BZE346" s="76"/>
      <c r="BZF346" s="181"/>
      <c r="BZG346" s="181"/>
      <c r="BZH346" s="182"/>
      <c r="BZI346" s="134"/>
      <c r="BZJ346" s="135"/>
      <c r="BZK346" s="111"/>
      <c r="BZL346" s="178"/>
      <c r="BZM346" s="178"/>
      <c r="BZN346" s="178"/>
      <c r="BZO346" s="178"/>
      <c r="BZP346" s="179"/>
      <c r="BZQ346" s="73"/>
      <c r="BZR346" s="73"/>
      <c r="BZS346" s="180"/>
      <c r="BZT346" s="75"/>
      <c r="BZU346" s="76"/>
      <c r="BZV346" s="180"/>
      <c r="BZW346" s="180"/>
      <c r="BZX346" s="180"/>
      <c r="BZY346" s="75"/>
      <c r="BZZ346" s="76"/>
      <c r="CAA346" s="181"/>
      <c r="CAB346" s="181"/>
      <c r="CAC346" s="182"/>
      <c r="CAD346" s="134"/>
      <c r="CAE346" s="135"/>
      <c r="CAF346" s="111"/>
      <c r="CAG346" s="178"/>
      <c r="CAH346" s="178"/>
      <c r="CAI346" s="178"/>
      <c r="CAJ346" s="178"/>
      <c r="CAK346" s="179"/>
      <c r="CAL346" s="73"/>
      <c r="CAM346" s="73"/>
      <c r="CAN346" s="180"/>
      <c r="CAO346" s="75"/>
      <c r="CAP346" s="76"/>
      <c r="CAQ346" s="180"/>
      <c r="CAR346" s="180"/>
      <c r="CAS346" s="180"/>
      <c r="CAT346" s="75"/>
      <c r="CAU346" s="76"/>
      <c r="CAV346" s="181"/>
      <c r="CAW346" s="181"/>
      <c r="CAX346" s="182"/>
      <c r="CAY346" s="134"/>
      <c r="CAZ346" s="135"/>
      <c r="CBA346" s="111"/>
      <c r="CBB346" s="178"/>
      <c r="CBC346" s="178"/>
      <c r="CBD346" s="178"/>
      <c r="CBE346" s="178"/>
      <c r="CBF346" s="179"/>
      <c r="CBG346" s="73"/>
      <c r="CBH346" s="73"/>
      <c r="CBI346" s="180"/>
      <c r="CBJ346" s="75"/>
      <c r="CBK346" s="76"/>
      <c r="CBL346" s="180"/>
      <c r="CBM346" s="180"/>
      <c r="CBN346" s="180"/>
      <c r="CBO346" s="75"/>
      <c r="CBP346" s="76"/>
      <c r="CBQ346" s="181"/>
      <c r="CBR346" s="181"/>
      <c r="CBS346" s="182"/>
      <c r="CBT346" s="134"/>
      <c r="CBU346" s="135"/>
      <c r="CBV346" s="111"/>
      <c r="CBW346" s="178"/>
      <c r="CBX346" s="178"/>
      <c r="CBY346" s="178"/>
      <c r="CBZ346" s="178"/>
      <c r="CCA346" s="179"/>
      <c r="CCB346" s="73"/>
      <c r="CCC346" s="73"/>
      <c r="CCD346" s="180"/>
      <c r="CCE346" s="75"/>
      <c r="CCF346" s="76"/>
      <c r="CCG346" s="180"/>
      <c r="CCH346" s="180"/>
      <c r="CCI346" s="180"/>
      <c r="CCJ346" s="75"/>
      <c r="CCK346" s="76"/>
      <c r="CCL346" s="181"/>
      <c r="CCM346" s="181"/>
      <c r="CCN346" s="182"/>
      <c r="CCO346" s="134"/>
      <c r="CCP346" s="135"/>
      <c r="CCQ346" s="111"/>
      <c r="CCR346" s="178"/>
      <c r="CCS346" s="178"/>
      <c r="CCT346" s="178"/>
      <c r="CCU346" s="178"/>
      <c r="CCV346" s="179"/>
      <c r="CCW346" s="73"/>
      <c r="CCX346" s="73"/>
      <c r="CCY346" s="180"/>
      <c r="CCZ346" s="75"/>
      <c r="CDA346" s="76"/>
      <c r="CDB346" s="180"/>
      <c r="CDC346" s="180"/>
      <c r="CDD346" s="180"/>
      <c r="CDE346" s="75"/>
      <c r="CDF346" s="76"/>
      <c r="CDG346" s="181"/>
      <c r="CDH346" s="181"/>
      <c r="CDI346" s="182"/>
      <c r="CDJ346" s="134"/>
      <c r="CDK346" s="135"/>
      <c r="CDL346" s="111"/>
      <c r="CDM346" s="178"/>
      <c r="CDN346" s="178"/>
      <c r="CDO346" s="178"/>
      <c r="CDP346" s="178"/>
      <c r="CDQ346" s="179"/>
      <c r="CDR346" s="73"/>
      <c r="CDS346" s="73"/>
      <c r="CDT346" s="180"/>
      <c r="CDU346" s="75"/>
      <c r="CDV346" s="76"/>
      <c r="CDW346" s="180"/>
      <c r="CDX346" s="180"/>
      <c r="CDY346" s="180"/>
      <c r="CDZ346" s="75"/>
      <c r="CEA346" s="76"/>
      <c r="CEB346" s="181"/>
      <c r="CEC346" s="181"/>
      <c r="CED346" s="182"/>
      <c r="CEE346" s="134"/>
      <c r="CEF346" s="135"/>
      <c r="CEG346" s="111"/>
      <c r="CEH346" s="178"/>
      <c r="CEI346" s="178"/>
      <c r="CEJ346" s="178"/>
      <c r="CEK346" s="178"/>
      <c r="CEL346" s="179"/>
      <c r="CEM346" s="73"/>
      <c r="CEN346" s="73"/>
      <c r="CEO346" s="180"/>
      <c r="CEP346" s="75"/>
      <c r="CEQ346" s="76"/>
      <c r="CER346" s="180"/>
      <c r="CES346" s="180"/>
      <c r="CET346" s="180"/>
      <c r="CEU346" s="75"/>
      <c r="CEV346" s="76"/>
      <c r="CEW346" s="181"/>
      <c r="CEX346" s="181"/>
      <c r="CEY346" s="182"/>
      <c r="CEZ346" s="134"/>
      <c r="CFA346" s="135"/>
      <c r="CFB346" s="111"/>
      <c r="CFC346" s="178"/>
      <c r="CFD346" s="178"/>
      <c r="CFE346" s="178"/>
      <c r="CFF346" s="178"/>
      <c r="CFG346" s="179"/>
      <c r="CFH346" s="73"/>
      <c r="CFI346" s="73"/>
      <c r="CFJ346" s="180"/>
      <c r="CFK346" s="75"/>
      <c r="CFL346" s="76"/>
      <c r="CFM346" s="180"/>
      <c r="CFN346" s="180"/>
      <c r="CFO346" s="180"/>
      <c r="CFP346" s="75"/>
      <c r="CFQ346" s="76"/>
      <c r="CFR346" s="181"/>
      <c r="CFS346" s="181"/>
      <c r="CFT346" s="182"/>
      <c r="CFU346" s="134"/>
      <c r="CFV346" s="135"/>
      <c r="CFW346" s="111"/>
      <c r="CFX346" s="178"/>
      <c r="CFY346" s="178"/>
      <c r="CFZ346" s="178"/>
      <c r="CGA346" s="178"/>
      <c r="CGB346" s="179"/>
      <c r="CGC346" s="73"/>
      <c r="CGD346" s="73"/>
      <c r="CGE346" s="180"/>
      <c r="CGF346" s="75"/>
      <c r="CGG346" s="76"/>
      <c r="CGH346" s="180"/>
      <c r="CGI346" s="180"/>
      <c r="CGJ346" s="180"/>
      <c r="CGK346" s="75"/>
      <c r="CGL346" s="76"/>
      <c r="CGM346" s="181"/>
      <c r="CGN346" s="181"/>
      <c r="CGO346" s="182"/>
      <c r="CGP346" s="134"/>
      <c r="CGQ346" s="135"/>
      <c r="CGR346" s="111"/>
      <c r="CGS346" s="178"/>
      <c r="CGT346" s="178"/>
      <c r="CGU346" s="178"/>
      <c r="CGV346" s="178"/>
      <c r="CGW346" s="179"/>
      <c r="CGX346" s="73"/>
      <c r="CGY346" s="73"/>
      <c r="CGZ346" s="180"/>
      <c r="CHA346" s="75"/>
      <c r="CHB346" s="76"/>
      <c r="CHC346" s="180"/>
      <c r="CHD346" s="180"/>
      <c r="CHE346" s="180"/>
      <c r="CHF346" s="75"/>
      <c r="CHG346" s="76"/>
      <c r="CHH346" s="181"/>
      <c r="CHI346" s="181"/>
      <c r="CHJ346" s="182"/>
      <c r="CHK346" s="134"/>
      <c r="CHL346" s="135"/>
      <c r="CHM346" s="111"/>
      <c r="CHN346" s="178"/>
      <c r="CHO346" s="178"/>
      <c r="CHP346" s="178"/>
      <c r="CHQ346" s="178"/>
      <c r="CHR346" s="179"/>
      <c r="CHS346" s="73"/>
      <c r="CHT346" s="73"/>
      <c r="CHU346" s="180"/>
      <c r="CHV346" s="75"/>
      <c r="CHW346" s="76"/>
      <c r="CHX346" s="180"/>
      <c r="CHY346" s="180"/>
      <c r="CHZ346" s="180"/>
      <c r="CIA346" s="75"/>
      <c r="CIB346" s="76"/>
      <c r="CIC346" s="181"/>
      <c r="CID346" s="181"/>
      <c r="CIE346" s="182"/>
      <c r="CIF346" s="134"/>
      <c r="CIG346" s="135"/>
      <c r="CIH346" s="111"/>
      <c r="CII346" s="178"/>
      <c r="CIJ346" s="178"/>
      <c r="CIK346" s="178"/>
      <c r="CIL346" s="178"/>
      <c r="CIM346" s="179"/>
      <c r="CIN346" s="73"/>
      <c r="CIO346" s="73"/>
      <c r="CIP346" s="180"/>
      <c r="CIQ346" s="75"/>
      <c r="CIR346" s="76"/>
      <c r="CIS346" s="180"/>
      <c r="CIT346" s="180"/>
      <c r="CIU346" s="180"/>
      <c r="CIV346" s="75"/>
      <c r="CIW346" s="76"/>
      <c r="CIX346" s="181"/>
      <c r="CIY346" s="181"/>
      <c r="CIZ346" s="182"/>
      <c r="CJA346" s="134"/>
      <c r="CJB346" s="135"/>
      <c r="CJC346" s="111"/>
      <c r="CJD346" s="178"/>
      <c r="CJE346" s="178"/>
      <c r="CJF346" s="178"/>
      <c r="CJG346" s="178"/>
      <c r="CJH346" s="179"/>
      <c r="CJI346" s="73"/>
      <c r="CJJ346" s="73"/>
      <c r="CJK346" s="180"/>
      <c r="CJL346" s="75"/>
      <c r="CJM346" s="76"/>
      <c r="CJN346" s="180"/>
      <c r="CJO346" s="180"/>
      <c r="CJP346" s="180"/>
      <c r="CJQ346" s="75"/>
      <c r="CJR346" s="76"/>
      <c r="CJS346" s="181"/>
      <c r="CJT346" s="181"/>
      <c r="CJU346" s="182"/>
      <c r="CJV346" s="134"/>
      <c r="CJW346" s="135"/>
      <c r="CJX346" s="111"/>
      <c r="CJY346" s="178"/>
      <c r="CJZ346" s="178"/>
      <c r="CKA346" s="178"/>
      <c r="CKB346" s="178"/>
      <c r="CKC346" s="179"/>
      <c r="CKD346" s="73"/>
      <c r="CKE346" s="73"/>
      <c r="CKF346" s="180"/>
      <c r="CKG346" s="75"/>
      <c r="CKH346" s="76"/>
      <c r="CKI346" s="180"/>
      <c r="CKJ346" s="180"/>
      <c r="CKK346" s="180"/>
      <c r="CKL346" s="75"/>
      <c r="CKM346" s="76"/>
      <c r="CKN346" s="181"/>
      <c r="CKO346" s="181"/>
      <c r="CKP346" s="182"/>
      <c r="CKQ346" s="134"/>
      <c r="CKR346" s="135"/>
      <c r="CKS346" s="111"/>
      <c r="CKT346" s="178"/>
      <c r="CKU346" s="178"/>
      <c r="CKV346" s="178"/>
      <c r="CKW346" s="178"/>
      <c r="CKX346" s="179"/>
      <c r="CKY346" s="73"/>
      <c r="CKZ346" s="73"/>
      <c r="CLA346" s="180"/>
      <c r="CLB346" s="75"/>
      <c r="CLC346" s="76"/>
      <c r="CLD346" s="180"/>
      <c r="CLE346" s="180"/>
      <c r="CLF346" s="180"/>
      <c r="CLG346" s="75"/>
      <c r="CLH346" s="76"/>
      <c r="CLI346" s="181"/>
      <c r="CLJ346" s="181"/>
      <c r="CLK346" s="182"/>
      <c r="CLL346" s="134"/>
      <c r="CLM346" s="135"/>
      <c r="CLN346" s="111"/>
      <c r="CLO346" s="178"/>
      <c r="CLP346" s="178"/>
      <c r="CLQ346" s="178"/>
      <c r="CLR346" s="178"/>
      <c r="CLS346" s="179"/>
      <c r="CLT346" s="73"/>
      <c r="CLU346" s="73"/>
      <c r="CLV346" s="180"/>
      <c r="CLW346" s="75"/>
      <c r="CLX346" s="76"/>
      <c r="CLY346" s="180"/>
      <c r="CLZ346" s="180"/>
      <c r="CMA346" s="180"/>
      <c r="CMB346" s="75"/>
      <c r="CMC346" s="76"/>
      <c r="CMD346" s="181"/>
      <c r="CME346" s="181"/>
      <c r="CMF346" s="182"/>
      <c r="CMG346" s="134"/>
      <c r="CMH346" s="135"/>
      <c r="CMI346" s="111"/>
      <c r="CMJ346" s="178"/>
      <c r="CMK346" s="178"/>
      <c r="CML346" s="178"/>
      <c r="CMM346" s="178"/>
      <c r="CMN346" s="179"/>
      <c r="CMO346" s="73"/>
      <c r="CMP346" s="73"/>
      <c r="CMQ346" s="180"/>
      <c r="CMR346" s="75"/>
      <c r="CMS346" s="76"/>
      <c r="CMT346" s="180"/>
      <c r="CMU346" s="180"/>
      <c r="CMV346" s="180"/>
      <c r="CMW346" s="75"/>
      <c r="CMX346" s="76"/>
      <c r="CMY346" s="181"/>
      <c r="CMZ346" s="181"/>
      <c r="CNA346" s="182"/>
      <c r="CNB346" s="134"/>
      <c r="CNC346" s="135"/>
      <c r="CND346" s="111"/>
      <c r="CNE346" s="178"/>
      <c r="CNF346" s="178"/>
      <c r="CNG346" s="178"/>
      <c r="CNH346" s="178"/>
      <c r="CNI346" s="179"/>
      <c r="CNJ346" s="73"/>
      <c r="CNK346" s="73"/>
      <c r="CNL346" s="180"/>
      <c r="CNM346" s="75"/>
      <c r="CNN346" s="76"/>
      <c r="CNO346" s="180"/>
      <c r="CNP346" s="180"/>
      <c r="CNQ346" s="180"/>
      <c r="CNR346" s="75"/>
      <c r="CNS346" s="76"/>
      <c r="CNT346" s="181"/>
      <c r="CNU346" s="181"/>
      <c r="CNV346" s="182"/>
      <c r="CNW346" s="134"/>
      <c r="CNX346" s="135"/>
      <c r="CNY346" s="111"/>
      <c r="CNZ346" s="178"/>
      <c r="COA346" s="178"/>
      <c r="COB346" s="178"/>
      <c r="COC346" s="178"/>
      <c r="COD346" s="179"/>
      <c r="COE346" s="73"/>
      <c r="COF346" s="73"/>
      <c r="COG346" s="180"/>
      <c r="COH346" s="75"/>
      <c r="COI346" s="76"/>
      <c r="COJ346" s="180"/>
      <c r="COK346" s="180"/>
      <c r="COL346" s="180"/>
      <c r="COM346" s="75"/>
      <c r="CON346" s="76"/>
      <c r="COO346" s="181"/>
      <c r="COP346" s="181"/>
      <c r="COQ346" s="182"/>
      <c r="COR346" s="134"/>
      <c r="COS346" s="135"/>
      <c r="COT346" s="111"/>
      <c r="COU346" s="178"/>
      <c r="COV346" s="178"/>
      <c r="COW346" s="178"/>
      <c r="COX346" s="178"/>
      <c r="COY346" s="179"/>
      <c r="COZ346" s="73"/>
      <c r="CPA346" s="73"/>
      <c r="CPB346" s="180"/>
      <c r="CPC346" s="75"/>
      <c r="CPD346" s="76"/>
      <c r="CPE346" s="180"/>
      <c r="CPF346" s="180"/>
      <c r="CPG346" s="180"/>
      <c r="CPH346" s="75"/>
      <c r="CPI346" s="76"/>
      <c r="CPJ346" s="181"/>
      <c r="CPK346" s="181"/>
      <c r="CPL346" s="182"/>
      <c r="CPM346" s="134"/>
      <c r="CPN346" s="135"/>
      <c r="CPO346" s="111"/>
      <c r="CPP346" s="178"/>
      <c r="CPQ346" s="178"/>
      <c r="CPR346" s="178"/>
      <c r="CPS346" s="178"/>
      <c r="CPT346" s="179"/>
      <c r="CPU346" s="73"/>
      <c r="CPV346" s="73"/>
      <c r="CPW346" s="180"/>
      <c r="CPX346" s="75"/>
      <c r="CPY346" s="76"/>
      <c r="CPZ346" s="180"/>
      <c r="CQA346" s="180"/>
      <c r="CQB346" s="180"/>
      <c r="CQC346" s="75"/>
      <c r="CQD346" s="76"/>
      <c r="CQE346" s="181"/>
      <c r="CQF346" s="181"/>
      <c r="CQG346" s="182"/>
      <c r="CQH346" s="134"/>
      <c r="CQI346" s="135"/>
      <c r="CQJ346" s="111"/>
      <c r="CQK346" s="178"/>
      <c r="CQL346" s="178"/>
      <c r="CQM346" s="178"/>
      <c r="CQN346" s="178"/>
      <c r="CQO346" s="179"/>
      <c r="CQP346" s="73"/>
      <c r="CQQ346" s="73"/>
      <c r="CQR346" s="180"/>
      <c r="CQS346" s="75"/>
      <c r="CQT346" s="76"/>
      <c r="CQU346" s="180"/>
      <c r="CQV346" s="180"/>
      <c r="CQW346" s="180"/>
      <c r="CQX346" s="75"/>
      <c r="CQY346" s="76"/>
      <c r="CQZ346" s="181"/>
      <c r="CRA346" s="181"/>
      <c r="CRB346" s="182"/>
      <c r="CRC346" s="134"/>
      <c r="CRD346" s="135"/>
      <c r="CRE346" s="111"/>
      <c r="CRF346" s="178"/>
      <c r="CRG346" s="178"/>
      <c r="CRH346" s="178"/>
      <c r="CRI346" s="178"/>
      <c r="CRJ346" s="179"/>
      <c r="CRK346" s="73"/>
      <c r="CRL346" s="73"/>
      <c r="CRM346" s="180"/>
      <c r="CRN346" s="75"/>
      <c r="CRO346" s="76"/>
      <c r="CRP346" s="180"/>
      <c r="CRQ346" s="180"/>
      <c r="CRR346" s="180"/>
      <c r="CRS346" s="75"/>
      <c r="CRT346" s="76"/>
      <c r="CRU346" s="181"/>
      <c r="CRV346" s="181"/>
      <c r="CRW346" s="182"/>
      <c r="CRX346" s="134"/>
      <c r="CRY346" s="135"/>
      <c r="CRZ346" s="111"/>
      <c r="CSA346" s="178"/>
      <c r="CSB346" s="178"/>
      <c r="CSC346" s="178"/>
      <c r="CSD346" s="178"/>
      <c r="CSE346" s="179"/>
      <c r="CSF346" s="73"/>
      <c r="CSG346" s="73"/>
      <c r="CSH346" s="180"/>
      <c r="CSI346" s="75"/>
      <c r="CSJ346" s="76"/>
      <c r="CSK346" s="180"/>
      <c r="CSL346" s="180"/>
      <c r="CSM346" s="180"/>
      <c r="CSN346" s="75"/>
      <c r="CSO346" s="76"/>
      <c r="CSP346" s="181"/>
      <c r="CSQ346" s="181"/>
      <c r="CSR346" s="182"/>
      <c r="CSS346" s="134"/>
      <c r="CST346" s="135"/>
      <c r="CSU346" s="111"/>
      <c r="CSV346" s="178"/>
      <c r="CSW346" s="178"/>
      <c r="CSX346" s="178"/>
      <c r="CSY346" s="178"/>
      <c r="CSZ346" s="179"/>
      <c r="CTA346" s="73"/>
      <c r="CTB346" s="73"/>
      <c r="CTC346" s="180"/>
      <c r="CTD346" s="75"/>
      <c r="CTE346" s="76"/>
      <c r="CTF346" s="180"/>
      <c r="CTG346" s="180"/>
      <c r="CTH346" s="180"/>
      <c r="CTI346" s="75"/>
      <c r="CTJ346" s="76"/>
      <c r="CTK346" s="181"/>
      <c r="CTL346" s="181"/>
      <c r="CTM346" s="182"/>
      <c r="CTN346" s="134"/>
      <c r="CTO346" s="135"/>
      <c r="CTP346" s="111"/>
      <c r="CTQ346" s="178"/>
      <c r="CTR346" s="178"/>
      <c r="CTS346" s="178"/>
      <c r="CTT346" s="178"/>
      <c r="CTU346" s="179"/>
      <c r="CTV346" s="73"/>
      <c r="CTW346" s="73"/>
      <c r="CTX346" s="180"/>
      <c r="CTY346" s="75"/>
      <c r="CTZ346" s="76"/>
      <c r="CUA346" s="180"/>
      <c r="CUB346" s="180"/>
      <c r="CUC346" s="180"/>
      <c r="CUD346" s="75"/>
      <c r="CUE346" s="76"/>
      <c r="CUF346" s="181"/>
      <c r="CUG346" s="181"/>
      <c r="CUH346" s="182"/>
      <c r="CUI346" s="134"/>
      <c r="CUJ346" s="135"/>
      <c r="CUK346" s="111"/>
      <c r="CUL346" s="178"/>
      <c r="CUM346" s="178"/>
      <c r="CUN346" s="178"/>
      <c r="CUO346" s="178"/>
      <c r="CUP346" s="179"/>
      <c r="CUQ346" s="73"/>
      <c r="CUR346" s="73"/>
      <c r="CUS346" s="180"/>
      <c r="CUT346" s="75"/>
      <c r="CUU346" s="76"/>
      <c r="CUV346" s="180"/>
      <c r="CUW346" s="180"/>
      <c r="CUX346" s="180"/>
      <c r="CUY346" s="75"/>
      <c r="CUZ346" s="76"/>
      <c r="CVA346" s="181"/>
      <c r="CVB346" s="181"/>
      <c r="CVC346" s="182"/>
      <c r="CVD346" s="134"/>
      <c r="CVE346" s="135"/>
      <c r="CVF346" s="111"/>
      <c r="CVG346" s="178"/>
      <c r="CVH346" s="178"/>
      <c r="CVI346" s="178"/>
      <c r="CVJ346" s="178"/>
      <c r="CVK346" s="179"/>
      <c r="CVL346" s="73"/>
      <c r="CVM346" s="73"/>
      <c r="CVN346" s="180"/>
      <c r="CVO346" s="75"/>
      <c r="CVP346" s="76"/>
      <c r="CVQ346" s="180"/>
      <c r="CVR346" s="180"/>
      <c r="CVS346" s="180"/>
      <c r="CVT346" s="75"/>
      <c r="CVU346" s="76"/>
      <c r="CVV346" s="181"/>
      <c r="CVW346" s="181"/>
      <c r="CVX346" s="182"/>
      <c r="CVY346" s="134"/>
      <c r="CVZ346" s="135"/>
      <c r="CWA346" s="111"/>
      <c r="CWB346" s="178"/>
      <c r="CWC346" s="178"/>
      <c r="CWD346" s="178"/>
      <c r="CWE346" s="178"/>
      <c r="CWF346" s="179"/>
      <c r="CWG346" s="73"/>
      <c r="CWH346" s="73"/>
      <c r="CWI346" s="180"/>
      <c r="CWJ346" s="75"/>
      <c r="CWK346" s="76"/>
      <c r="CWL346" s="180"/>
      <c r="CWM346" s="180"/>
      <c r="CWN346" s="180"/>
      <c r="CWO346" s="75"/>
      <c r="CWP346" s="76"/>
      <c r="CWQ346" s="181"/>
      <c r="CWR346" s="181"/>
      <c r="CWS346" s="182"/>
      <c r="CWT346" s="134"/>
      <c r="CWU346" s="135"/>
      <c r="CWV346" s="111"/>
      <c r="CWW346" s="178"/>
      <c r="CWX346" s="178"/>
      <c r="CWY346" s="178"/>
      <c r="CWZ346" s="178"/>
      <c r="CXA346" s="179"/>
      <c r="CXB346" s="73"/>
      <c r="CXC346" s="73"/>
      <c r="CXD346" s="180"/>
      <c r="CXE346" s="75"/>
      <c r="CXF346" s="76"/>
      <c r="CXG346" s="180"/>
      <c r="CXH346" s="180"/>
      <c r="CXI346" s="180"/>
      <c r="CXJ346" s="75"/>
      <c r="CXK346" s="76"/>
      <c r="CXL346" s="181"/>
      <c r="CXM346" s="181"/>
      <c r="CXN346" s="182"/>
      <c r="CXO346" s="134"/>
      <c r="CXP346" s="135"/>
      <c r="CXQ346" s="111"/>
      <c r="CXR346" s="178"/>
      <c r="CXS346" s="178"/>
      <c r="CXT346" s="178"/>
      <c r="CXU346" s="178"/>
      <c r="CXV346" s="179"/>
      <c r="CXW346" s="73"/>
      <c r="CXX346" s="73"/>
      <c r="CXY346" s="180"/>
      <c r="CXZ346" s="75"/>
      <c r="CYA346" s="76"/>
      <c r="CYB346" s="180"/>
      <c r="CYC346" s="180"/>
      <c r="CYD346" s="180"/>
      <c r="CYE346" s="75"/>
      <c r="CYF346" s="76"/>
      <c r="CYG346" s="181"/>
      <c r="CYH346" s="181"/>
      <c r="CYI346" s="182"/>
      <c r="CYJ346" s="134"/>
      <c r="CYK346" s="135"/>
      <c r="CYL346" s="111"/>
      <c r="CYM346" s="178"/>
      <c r="CYN346" s="178"/>
      <c r="CYO346" s="178"/>
      <c r="CYP346" s="178"/>
      <c r="CYQ346" s="179"/>
      <c r="CYR346" s="73"/>
      <c r="CYS346" s="73"/>
      <c r="CYT346" s="180"/>
      <c r="CYU346" s="75"/>
      <c r="CYV346" s="76"/>
      <c r="CYW346" s="180"/>
      <c r="CYX346" s="180"/>
      <c r="CYY346" s="180"/>
      <c r="CYZ346" s="75"/>
      <c r="CZA346" s="76"/>
      <c r="CZB346" s="181"/>
      <c r="CZC346" s="181"/>
      <c r="CZD346" s="182"/>
      <c r="CZE346" s="134"/>
      <c r="CZF346" s="135"/>
      <c r="CZG346" s="111"/>
      <c r="CZH346" s="178"/>
      <c r="CZI346" s="178"/>
      <c r="CZJ346" s="178"/>
      <c r="CZK346" s="178"/>
      <c r="CZL346" s="179"/>
      <c r="CZM346" s="73"/>
      <c r="CZN346" s="73"/>
      <c r="CZO346" s="180"/>
      <c r="CZP346" s="75"/>
      <c r="CZQ346" s="76"/>
      <c r="CZR346" s="180"/>
      <c r="CZS346" s="180"/>
      <c r="CZT346" s="180"/>
      <c r="CZU346" s="75"/>
      <c r="CZV346" s="76"/>
      <c r="CZW346" s="181"/>
      <c r="CZX346" s="181"/>
      <c r="CZY346" s="182"/>
      <c r="CZZ346" s="134"/>
      <c r="DAA346" s="135"/>
      <c r="DAB346" s="111"/>
      <c r="DAC346" s="178"/>
      <c r="DAD346" s="178"/>
      <c r="DAE346" s="178"/>
      <c r="DAF346" s="178"/>
      <c r="DAG346" s="179"/>
      <c r="DAH346" s="73"/>
      <c r="DAI346" s="73"/>
      <c r="DAJ346" s="180"/>
      <c r="DAK346" s="75"/>
      <c r="DAL346" s="76"/>
      <c r="DAM346" s="180"/>
      <c r="DAN346" s="180"/>
      <c r="DAO346" s="180"/>
      <c r="DAP346" s="75"/>
      <c r="DAQ346" s="76"/>
      <c r="DAR346" s="181"/>
      <c r="DAS346" s="181"/>
      <c r="DAT346" s="182"/>
      <c r="DAU346" s="134"/>
      <c r="DAV346" s="135"/>
      <c r="DAW346" s="111"/>
      <c r="DAX346" s="178"/>
      <c r="DAY346" s="178"/>
      <c r="DAZ346" s="178"/>
      <c r="DBA346" s="178"/>
      <c r="DBB346" s="179"/>
      <c r="DBC346" s="73"/>
      <c r="DBD346" s="73"/>
      <c r="DBE346" s="180"/>
      <c r="DBF346" s="75"/>
      <c r="DBG346" s="76"/>
      <c r="DBH346" s="180"/>
      <c r="DBI346" s="180"/>
      <c r="DBJ346" s="180"/>
      <c r="DBK346" s="75"/>
      <c r="DBL346" s="76"/>
      <c r="DBM346" s="181"/>
      <c r="DBN346" s="181"/>
      <c r="DBO346" s="182"/>
      <c r="DBP346" s="134"/>
      <c r="DBQ346" s="135"/>
      <c r="DBR346" s="111"/>
      <c r="DBS346" s="178"/>
      <c r="DBT346" s="178"/>
      <c r="DBU346" s="178"/>
      <c r="DBV346" s="178"/>
      <c r="DBW346" s="179"/>
      <c r="DBX346" s="73"/>
      <c r="DBY346" s="73"/>
      <c r="DBZ346" s="180"/>
      <c r="DCA346" s="75"/>
      <c r="DCB346" s="76"/>
      <c r="DCC346" s="180"/>
      <c r="DCD346" s="180"/>
      <c r="DCE346" s="180"/>
      <c r="DCF346" s="75"/>
      <c r="DCG346" s="76"/>
      <c r="DCH346" s="181"/>
      <c r="DCI346" s="181"/>
      <c r="DCJ346" s="182"/>
      <c r="DCK346" s="134"/>
      <c r="DCL346" s="135"/>
      <c r="DCM346" s="111"/>
      <c r="DCN346" s="178"/>
      <c r="DCO346" s="178"/>
      <c r="DCP346" s="178"/>
      <c r="DCQ346" s="178"/>
      <c r="DCR346" s="179"/>
      <c r="DCS346" s="73"/>
      <c r="DCT346" s="73"/>
      <c r="DCU346" s="180"/>
      <c r="DCV346" s="75"/>
      <c r="DCW346" s="76"/>
      <c r="DCX346" s="180"/>
      <c r="DCY346" s="180"/>
      <c r="DCZ346" s="180"/>
      <c r="DDA346" s="75"/>
      <c r="DDB346" s="76"/>
      <c r="DDC346" s="181"/>
      <c r="DDD346" s="181"/>
      <c r="DDE346" s="182"/>
      <c r="DDF346" s="134"/>
      <c r="DDG346" s="135"/>
      <c r="DDH346" s="111"/>
      <c r="DDI346" s="178"/>
      <c r="DDJ346" s="178"/>
      <c r="DDK346" s="178"/>
      <c r="DDL346" s="178"/>
      <c r="DDM346" s="179"/>
      <c r="DDN346" s="73"/>
      <c r="DDO346" s="73"/>
      <c r="DDP346" s="180"/>
      <c r="DDQ346" s="75"/>
      <c r="DDR346" s="76"/>
      <c r="DDS346" s="180"/>
      <c r="DDT346" s="180"/>
      <c r="DDU346" s="180"/>
      <c r="DDV346" s="75"/>
      <c r="DDW346" s="76"/>
      <c r="DDX346" s="181"/>
      <c r="DDY346" s="181"/>
      <c r="DDZ346" s="182"/>
      <c r="DEA346" s="134"/>
      <c r="DEB346" s="135"/>
      <c r="DEC346" s="111"/>
      <c r="DED346" s="178"/>
      <c r="DEE346" s="178"/>
      <c r="DEF346" s="178"/>
      <c r="DEG346" s="178"/>
      <c r="DEH346" s="179"/>
      <c r="DEI346" s="73"/>
      <c r="DEJ346" s="73"/>
      <c r="DEK346" s="180"/>
      <c r="DEL346" s="75"/>
      <c r="DEM346" s="76"/>
      <c r="DEN346" s="180"/>
      <c r="DEO346" s="180"/>
      <c r="DEP346" s="180"/>
      <c r="DEQ346" s="75"/>
      <c r="DER346" s="76"/>
      <c r="DES346" s="181"/>
      <c r="DET346" s="181"/>
      <c r="DEU346" s="182"/>
      <c r="DEV346" s="134"/>
      <c r="DEW346" s="135"/>
      <c r="DEX346" s="111"/>
      <c r="DEY346" s="178"/>
      <c r="DEZ346" s="178"/>
      <c r="DFA346" s="178"/>
      <c r="DFB346" s="178"/>
      <c r="DFC346" s="179"/>
      <c r="DFD346" s="73"/>
      <c r="DFE346" s="73"/>
      <c r="DFF346" s="180"/>
      <c r="DFG346" s="75"/>
      <c r="DFH346" s="76"/>
      <c r="DFI346" s="180"/>
      <c r="DFJ346" s="180"/>
      <c r="DFK346" s="180"/>
      <c r="DFL346" s="75"/>
      <c r="DFM346" s="76"/>
      <c r="DFN346" s="181"/>
      <c r="DFO346" s="181"/>
      <c r="DFP346" s="182"/>
      <c r="DFQ346" s="134"/>
      <c r="DFR346" s="135"/>
      <c r="DFS346" s="111"/>
      <c r="DFT346" s="178"/>
      <c r="DFU346" s="178"/>
      <c r="DFV346" s="178"/>
      <c r="DFW346" s="178"/>
      <c r="DFX346" s="179"/>
      <c r="DFY346" s="73"/>
      <c r="DFZ346" s="73"/>
      <c r="DGA346" s="180"/>
      <c r="DGB346" s="75"/>
      <c r="DGC346" s="76"/>
      <c r="DGD346" s="180"/>
      <c r="DGE346" s="180"/>
      <c r="DGF346" s="180"/>
      <c r="DGG346" s="75"/>
      <c r="DGH346" s="76"/>
      <c r="DGI346" s="181"/>
      <c r="DGJ346" s="181"/>
      <c r="DGK346" s="182"/>
      <c r="DGL346" s="134"/>
      <c r="DGM346" s="135"/>
      <c r="DGN346" s="111"/>
      <c r="DGO346" s="178"/>
      <c r="DGP346" s="178"/>
      <c r="DGQ346" s="178"/>
      <c r="DGR346" s="178"/>
      <c r="DGS346" s="179"/>
      <c r="DGT346" s="73"/>
      <c r="DGU346" s="73"/>
      <c r="DGV346" s="180"/>
      <c r="DGW346" s="75"/>
      <c r="DGX346" s="76"/>
      <c r="DGY346" s="180"/>
      <c r="DGZ346" s="180"/>
      <c r="DHA346" s="180"/>
      <c r="DHB346" s="75"/>
      <c r="DHC346" s="76"/>
      <c r="DHD346" s="181"/>
      <c r="DHE346" s="181"/>
      <c r="DHF346" s="182"/>
      <c r="DHG346" s="134"/>
      <c r="DHH346" s="135"/>
      <c r="DHI346" s="111"/>
      <c r="DHJ346" s="178"/>
      <c r="DHK346" s="178"/>
      <c r="DHL346" s="178"/>
      <c r="DHM346" s="178"/>
      <c r="DHN346" s="179"/>
      <c r="DHO346" s="73"/>
      <c r="DHP346" s="73"/>
      <c r="DHQ346" s="180"/>
      <c r="DHR346" s="75"/>
      <c r="DHS346" s="76"/>
      <c r="DHT346" s="180"/>
      <c r="DHU346" s="180"/>
      <c r="DHV346" s="180"/>
      <c r="DHW346" s="75"/>
      <c r="DHX346" s="76"/>
      <c r="DHY346" s="181"/>
      <c r="DHZ346" s="181"/>
      <c r="DIA346" s="182"/>
      <c r="DIB346" s="134"/>
      <c r="DIC346" s="135"/>
      <c r="DID346" s="111"/>
      <c r="DIE346" s="178"/>
      <c r="DIF346" s="178"/>
      <c r="DIG346" s="178"/>
      <c r="DIH346" s="178"/>
      <c r="DII346" s="179"/>
      <c r="DIJ346" s="73"/>
      <c r="DIK346" s="73"/>
      <c r="DIL346" s="180"/>
      <c r="DIM346" s="75"/>
      <c r="DIN346" s="76"/>
      <c r="DIO346" s="180"/>
      <c r="DIP346" s="180"/>
      <c r="DIQ346" s="180"/>
      <c r="DIR346" s="75"/>
      <c r="DIS346" s="76"/>
      <c r="DIT346" s="181"/>
      <c r="DIU346" s="181"/>
      <c r="DIV346" s="182"/>
      <c r="DIW346" s="134"/>
      <c r="DIX346" s="135"/>
      <c r="DIY346" s="111"/>
      <c r="DIZ346" s="178"/>
      <c r="DJA346" s="178"/>
      <c r="DJB346" s="178"/>
      <c r="DJC346" s="178"/>
      <c r="DJD346" s="179"/>
      <c r="DJE346" s="73"/>
      <c r="DJF346" s="73"/>
      <c r="DJG346" s="180"/>
      <c r="DJH346" s="75"/>
      <c r="DJI346" s="76"/>
      <c r="DJJ346" s="180"/>
      <c r="DJK346" s="180"/>
      <c r="DJL346" s="180"/>
      <c r="DJM346" s="75"/>
      <c r="DJN346" s="76"/>
      <c r="DJO346" s="181"/>
      <c r="DJP346" s="181"/>
      <c r="DJQ346" s="182"/>
      <c r="DJR346" s="134"/>
      <c r="DJS346" s="135"/>
      <c r="DJT346" s="111"/>
      <c r="DJU346" s="178"/>
      <c r="DJV346" s="178"/>
      <c r="DJW346" s="178"/>
      <c r="DJX346" s="178"/>
      <c r="DJY346" s="179"/>
      <c r="DJZ346" s="73"/>
      <c r="DKA346" s="73"/>
      <c r="DKB346" s="180"/>
      <c r="DKC346" s="75"/>
      <c r="DKD346" s="76"/>
      <c r="DKE346" s="180"/>
      <c r="DKF346" s="180"/>
      <c r="DKG346" s="180"/>
      <c r="DKH346" s="75"/>
      <c r="DKI346" s="76"/>
      <c r="DKJ346" s="181"/>
      <c r="DKK346" s="181"/>
      <c r="DKL346" s="182"/>
      <c r="DKM346" s="134"/>
      <c r="DKN346" s="135"/>
      <c r="DKO346" s="111"/>
      <c r="DKP346" s="178"/>
      <c r="DKQ346" s="178"/>
      <c r="DKR346" s="178"/>
      <c r="DKS346" s="178"/>
      <c r="DKT346" s="179"/>
      <c r="DKU346" s="73"/>
      <c r="DKV346" s="73"/>
      <c r="DKW346" s="180"/>
      <c r="DKX346" s="75"/>
      <c r="DKY346" s="76"/>
      <c r="DKZ346" s="180"/>
      <c r="DLA346" s="180"/>
      <c r="DLB346" s="180"/>
      <c r="DLC346" s="75"/>
      <c r="DLD346" s="76"/>
      <c r="DLE346" s="181"/>
      <c r="DLF346" s="181"/>
      <c r="DLG346" s="182"/>
      <c r="DLH346" s="134"/>
      <c r="DLI346" s="135"/>
      <c r="DLJ346" s="111"/>
      <c r="DLK346" s="178"/>
      <c r="DLL346" s="178"/>
      <c r="DLM346" s="178"/>
      <c r="DLN346" s="178"/>
      <c r="DLO346" s="179"/>
      <c r="DLP346" s="73"/>
      <c r="DLQ346" s="73"/>
      <c r="DLR346" s="180"/>
      <c r="DLS346" s="75"/>
      <c r="DLT346" s="76"/>
      <c r="DLU346" s="180"/>
      <c r="DLV346" s="180"/>
      <c r="DLW346" s="180"/>
      <c r="DLX346" s="75"/>
      <c r="DLY346" s="76"/>
      <c r="DLZ346" s="181"/>
      <c r="DMA346" s="181"/>
      <c r="DMB346" s="182"/>
      <c r="DMC346" s="134"/>
      <c r="DMD346" s="135"/>
      <c r="DME346" s="111"/>
      <c r="DMF346" s="178"/>
      <c r="DMG346" s="178"/>
      <c r="DMH346" s="178"/>
      <c r="DMI346" s="178"/>
      <c r="DMJ346" s="179"/>
      <c r="DMK346" s="73"/>
      <c r="DML346" s="73"/>
      <c r="DMM346" s="180"/>
      <c r="DMN346" s="75"/>
      <c r="DMO346" s="76"/>
      <c r="DMP346" s="180"/>
      <c r="DMQ346" s="180"/>
      <c r="DMR346" s="180"/>
      <c r="DMS346" s="75"/>
      <c r="DMT346" s="76"/>
      <c r="DMU346" s="181"/>
      <c r="DMV346" s="181"/>
      <c r="DMW346" s="182"/>
      <c r="DMX346" s="134"/>
      <c r="DMY346" s="135"/>
      <c r="DMZ346" s="111"/>
      <c r="DNA346" s="178"/>
      <c r="DNB346" s="178"/>
      <c r="DNC346" s="178"/>
      <c r="DND346" s="178"/>
      <c r="DNE346" s="179"/>
      <c r="DNF346" s="73"/>
      <c r="DNG346" s="73"/>
      <c r="DNH346" s="180"/>
      <c r="DNI346" s="75"/>
      <c r="DNJ346" s="76"/>
      <c r="DNK346" s="180"/>
      <c r="DNL346" s="180"/>
      <c r="DNM346" s="180"/>
      <c r="DNN346" s="75"/>
      <c r="DNO346" s="76"/>
      <c r="DNP346" s="181"/>
      <c r="DNQ346" s="181"/>
      <c r="DNR346" s="182"/>
      <c r="DNS346" s="134"/>
      <c r="DNT346" s="135"/>
      <c r="DNU346" s="111"/>
      <c r="DNV346" s="178"/>
      <c r="DNW346" s="178"/>
      <c r="DNX346" s="178"/>
      <c r="DNY346" s="178"/>
      <c r="DNZ346" s="179"/>
      <c r="DOA346" s="73"/>
      <c r="DOB346" s="73"/>
      <c r="DOC346" s="180"/>
      <c r="DOD346" s="75"/>
      <c r="DOE346" s="76"/>
      <c r="DOF346" s="180"/>
      <c r="DOG346" s="180"/>
      <c r="DOH346" s="180"/>
      <c r="DOI346" s="75"/>
      <c r="DOJ346" s="76"/>
      <c r="DOK346" s="181"/>
      <c r="DOL346" s="181"/>
      <c r="DOM346" s="182"/>
      <c r="DON346" s="134"/>
      <c r="DOO346" s="135"/>
      <c r="DOP346" s="111"/>
      <c r="DOQ346" s="178"/>
      <c r="DOR346" s="178"/>
      <c r="DOS346" s="178"/>
      <c r="DOT346" s="178"/>
      <c r="DOU346" s="179"/>
      <c r="DOV346" s="73"/>
      <c r="DOW346" s="73"/>
      <c r="DOX346" s="180"/>
      <c r="DOY346" s="75"/>
      <c r="DOZ346" s="76"/>
      <c r="DPA346" s="180"/>
      <c r="DPB346" s="180"/>
      <c r="DPC346" s="180"/>
      <c r="DPD346" s="75"/>
      <c r="DPE346" s="76"/>
      <c r="DPF346" s="181"/>
      <c r="DPG346" s="181"/>
      <c r="DPH346" s="182"/>
      <c r="DPI346" s="134"/>
      <c r="DPJ346" s="135"/>
      <c r="DPK346" s="111"/>
      <c r="DPL346" s="178"/>
      <c r="DPM346" s="178"/>
      <c r="DPN346" s="178"/>
      <c r="DPO346" s="178"/>
      <c r="DPP346" s="179"/>
      <c r="DPQ346" s="73"/>
      <c r="DPR346" s="73"/>
      <c r="DPS346" s="180"/>
      <c r="DPT346" s="75"/>
      <c r="DPU346" s="76"/>
      <c r="DPV346" s="180"/>
      <c r="DPW346" s="180"/>
      <c r="DPX346" s="180"/>
      <c r="DPY346" s="75"/>
      <c r="DPZ346" s="76"/>
      <c r="DQA346" s="181"/>
      <c r="DQB346" s="181"/>
      <c r="DQC346" s="182"/>
      <c r="DQD346" s="134"/>
      <c r="DQE346" s="135"/>
      <c r="DQF346" s="111"/>
      <c r="DQG346" s="178"/>
      <c r="DQH346" s="178"/>
      <c r="DQI346" s="178"/>
      <c r="DQJ346" s="178"/>
      <c r="DQK346" s="179"/>
      <c r="DQL346" s="73"/>
      <c r="DQM346" s="73"/>
      <c r="DQN346" s="180"/>
      <c r="DQO346" s="75"/>
      <c r="DQP346" s="76"/>
      <c r="DQQ346" s="180"/>
      <c r="DQR346" s="180"/>
      <c r="DQS346" s="180"/>
      <c r="DQT346" s="75"/>
      <c r="DQU346" s="76"/>
      <c r="DQV346" s="181"/>
      <c r="DQW346" s="181"/>
      <c r="DQX346" s="182"/>
      <c r="DQY346" s="134"/>
      <c r="DQZ346" s="135"/>
      <c r="DRA346" s="111"/>
      <c r="DRB346" s="178"/>
      <c r="DRC346" s="178"/>
      <c r="DRD346" s="178"/>
      <c r="DRE346" s="178"/>
      <c r="DRF346" s="179"/>
      <c r="DRG346" s="73"/>
      <c r="DRH346" s="73"/>
      <c r="DRI346" s="180"/>
      <c r="DRJ346" s="75"/>
      <c r="DRK346" s="76"/>
      <c r="DRL346" s="180"/>
      <c r="DRM346" s="180"/>
      <c r="DRN346" s="180"/>
      <c r="DRO346" s="75"/>
      <c r="DRP346" s="76"/>
      <c r="DRQ346" s="181"/>
      <c r="DRR346" s="181"/>
      <c r="DRS346" s="182"/>
      <c r="DRT346" s="134"/>
      <c r="DRU346" s="135"/>
      <c r="DRV346" s="111"/>
      <c r="DRW346" s="178"/>
      <c r="DRX346" s="178"/>
      <c r="DRY346" s="178"/>
      <c r="DRZ346" s="178"/>
      <c r="DSA346" s="179"/>
      <c r="DSB346" s="73"/>
      <c r="DSC346" s="73"/>
      <c r="DSD346" s="180"/>
      <c r="DSE346" s="75"/>
      <c r="DSF346" s="76"/>
      <c r="DSG346" s="180"/>
      <c r="DSH346" s="180"/>
      <c r="DSI346" s="180"/>
      <c r="DSJ346" s="75"/>
      <c r="DSK346" s="76"/>
      <c r="DSL346" s="181"/>
      <c r="DSM346" s="181"/>
      <c r="DSN346" s="182"/>
      <c r="DSO346" s="134"/>
      <c r="DSP346" s="135"/>
      <c r="DSQ346" s="111"/>
      <c r="DSR346" s="178"/>
      <c r="DSS346" s="178"/>
      <c r="DST346" s="178"/>
      <c r="DSU346" s="178"/>
      <c r="DSV346" s="179"/>
      <c r="DSW346" s="73"/>
      <c r="DSX346" s="73"/>
      <c r="DSY346" s="180"/>
      <c r="DSZ346" s="75"/>
      <c r="DTA346" s="76"/>
      <c r="DTB346" s="180"/>
      <c r="DTC346" s="180"/>
      <c r="DTD346" s="180"/>
      <c r="DTE346" s="75"/>
      <c r="DTF346" s="76"/>
      <c r="DTG346" s="181"/>
      <c r="DTH346" s="181"/>
      <c r="DTI346" s="182"/>
      <c r="DTJ346" s="134"/>
      <c r="DTK346" s="135"/>
      <c r="DTL346" s="111"/>
      <c r="DTM346" s="178"/>
      <c r="DTN346" s="178"/>
      <c r="DTO346" s="178"/>
      <c r="DTP346" s="178"/>
      <c r="DTQ346" s="179"/>
      <c r="DTR346" s="73"/>
      <c r="DTS346" s="73"/>
      <c r="DTT346" s="180"/>
      <c r="DTU346" s="75"/>
      <c r="DTV346" s="76"/>
      <c r="DTW346" s="180"/>
      <c r="DTX346" s="180"/>
      <c r="DTY346" s="180"/>
      <c r="DTZ346" s="75"/>
      <c r="DUA346" s="76"/>
      <c r="DUB346" s="181"/>
      <c r="DUC346" s="181"/>
      <c r="DUD346" s="182"/>
      <c r="DUE346" s="134"/>
      <c r="DUF346" s="135"/>
      <c r="DUG346" s="111"/>
      <c r="DUH346" s="178"/>
      <c r="DUI346" s="178"/>
      <c r="DUJ346" s="178"/>
      <c r="DUK346" s="178"/>
      <c r="DUL346" s="179"/>
      <c r="DUM346" s="73"/>
      <c r="DUN346" s="73"/>
      <c r="DUO346" s="180"/>
      <c r="DUP346" s="75"/>
      <c r="DUQ346" s="76"/>
      <c r="DUR346" s="180"/>
      <c r="DUS346" s="180"/>
      <c r="DUT346" s="180"/>
      <c r="DUU346" s="75"/>
      <c r="DUV346" s="76"/>
      <c r="DUW346" s="181"/>
      <c r="DUX346" s="181"/>
      <c r="DUY346" s="182"/>
      <c r="DUZ346" s="134"/>
      <c r="DVA346" s="135"/>
      <c r="DVB346" s="111"/>
      <c r="DVC346" s="178"/>
      <c r="DVD346" s="178"/>
      <c r="DVE346" s="178"/>
      <c r="DVF346" s="178"/>
      <c r="DVG346" s="179"/>
      <c r="DVH346" s="73"/>
      <c r="DVI346" s="73"/>
      <c r="DVJ346" s="180"/>
      <c r="DVK346" s="75"/>
      <c r="DVL346" s="76"/>
      <c r="DVM346" s="180"/>
      <c r="DVN346" s="180"/>
      <c r="DVO346" s="180"/>
      <c r="DVP346" s="75"/>
      <c r="DVQ346" s="76"/>
      <c r="DVR346" s="181"/>
      <c r="DVS346" s="181"/>
      <c r="DVT346" s="182"/>
      <c r="DVU346" s="134"/>
      <c r="DVV346" s="135"/>
      <c r="DVW346" s="111"/>
      <c r="DVX346" s="178"/>
      <c r="DVY346" s="178"/>
      <c r="DVZ346" s="178"/>
      <c r="DWA346" s="178"/>
      <c r="DWB346" s="179"/>
      <c r="DWC346" s="73"/>
      <c r="DWD346" s="73"/>
      <c r="DWE346" s="180"/>
      <c r="DWF346" s="75"/>
      <c r="DWG346" s="76"/>
      <c r="DWH346" s="180"/>
      <c r="DWI346" s="180"/>
      <c r="DWJ346" s="180"/>
      <c r="DWK346" s="75"/>
      <c r="DWL346" s="76"/>
      <c r="DWM346" s="181"/>
      <c r="DWN346" s="181"/>
      <c r="DWO346" s="182"/>
      <c r="DWP346" s="134"/>
      <c r="DWQ346" s="135"/>
      <c r="DWR346" s="111"/>
      <c r="DWS346" s="178"/>
      <c r="DWT346" s="178"/>
      <c r="DWU346" s="178"/>
      <c r="DWV346" s="178"/>
      <c r="DWW346" s="179"/>
      <c r="DWX346" s="73"/>
      <c r="DWY346" s="73"/>
      <c r="DWZ346" s="180"/>
      <c r="DXA346" s="75"/>
      <c r="DXB346" s="76"/>
      <c r="DXC346" s="180"/>
      <c r="DXD346" s="180"/>
      <c r="DXE346" s="180"/>
      <c r="DXF346" s="75"/>
      <c r="DXG346" s="76"/>
      <c r="DXH346" s="181"/>
      <c r="DXI346" s="181"/>
      <c r="DXJ346" s="182"/>
      <c r="DXK346" s="134"/>
      <c r="DXL346" s="135"/>
      <c r="DXM346" s="111"/>
      <c r="DXN346" s="178"/>
      <c r="DXO346" s="178"/>
      <c r="DXP346" s="178"/>
      <c r="DXQ346" s="178"/>
      <c r="DXR346" s="179"/>
      <c r="DXS346" s="73"/>
      <c r="DXT346" s="73"/>
      <c r="DXU346" s="180"/>
      <c r="DXV346" s="75"/>
      <c r="DXW346" s="76"/>
      <c r="DXX346" s="180"/>
      <c r="DXY346" s="180"/>
      <c r="DXZ346" s="180"/>
      <c r="DYA346" s="75"/>
      <c r="DYB346" s="76"/>
      <c r="DYC346" s="181"/>
      <c r="DYD346" s="181"/>
      <c r="DYE346" s="182"/>
      <c r="DYF346" s="134"/>
      <c r="DYG346" s="135"/>
      <c r="DYH346" s="111"/>
      <c r="DYI346" s="178"/>
      <c r="DYJ346" s="178"/>
      <c r="DYK346" s="178"/>
      <c r="DYL346" s="178"/>
      <c r="DYM346" s="179"/>
      <c r="DYN346" s="73"/>
      <c r="DYO346" s="73"/>
      <c r="DYP346" s="180"/>
      <c r="DYQ346" s="75"/>
      <c r="DYR346" s="76"/>
      <c r="DYS346" s="180"/>
      <c r="DYT346" s="180"/>
      <c r="DYU346" s="180"/>
      <c r="DYV346" s="75"/>
      <c r="DYW346" s="76"/>
      <c r="DYX346" s="181"/>
      <c r="DYY346" s="181"/>
      <c r="DYZ346" s="182"/>
      <c r="DZA346" s="134"/>
      <c r="DZB346" s="135"/>
      <c r="DZC346" s="111"/>
      <c r="DZD346" s="178"/>
      <c r="DZE346" s="178"/>
      <c r="DZF346" s="178"/>
      <c r="DZG346" s="178"/>
      <c r="DZH346" s="179"/>
      <c r="DZI346" s="73"/>
      <c r="DZJ346" s="73"/>
      <c r="DZK346" s="180"/>
      <c r="DZL346" s="75"/>
      <c r="DZM346" s="76"/>
      <c r="DZN346" s="180"/>
      <c r="DZO346" s="180"/>
      <c r="DZP346" s="180"/>
      <c r="DZQ346" s="75"/>
      <c r="DZR346" s="76"/>
      <c r="DZS346" s="181"/>
      <c r="DZT346" s="181"/>
      <c r="DZU346" s="182"/>
      <c r="DZV346" s="134"/>
      <c r="DZW346" s="135"/>
      <c r="DZX346" s="111"/>
      <c r="DZY346" s="178"/>
      <c r="DZZ346" s="178"/>
      <c r="EAA346" s="178"/>
      <c r="EAB346" s="178"/>
      <c r="EAC346" s="179"/>
      <c r="EAD346" s="73"/>
      <c r="EAE346" s="73"/>
      <c r="EAF346" s="180"/>
      <c r="EAG346" s="75"/>
      <c r="EAH346" s="76"/>
      <c r="EAI346" s="180"/>
      <c r="EAJ346" s="180"/>
      <c r="EAK346" s="180"/>
      <c r="EAL346" s="75"/>
      <c r="EAM346" s="76"/>
      <c r="EAN346" s="181"/>
      <c r="EAO346" s="181"/>
      <c r="EAP346" s="182"/>
      <c r="EAQ346" s="134"/>
      <c r="EAR346" s="135"/>
      <c r="EAS346" s="111"/>
      <c r="EAT346" s="178"/>
      <c r="EAU346" s="178"/>
      <c r="EAV346" s="178"/>
      <c r="EAW346" s="178"/>
      <c r="EAX346" s="179"/>
      <c r="EAY346" s="73"/>
      <c r="EAZ346" s="73"/>
      <c r="EBA346" s="180"/>
      <c r="EBB346" s="75"/>
      <c r="EBC346" s="76"/>
      <c r="EBD346" s="180"/>
      <c r="EBE346" s="180"/>
      <c r="EBF346" s="180"/>
      <c r="EBG346" s="75"/>
      <c r="EBH346" s="76"/>
      <c r="EBI346" s="181"/>
      <c r="EBJ346" s="181"/>
      <c r="EBK346" s="182"/>
      <c r="EBL346" s="134"/>
      <c r="EBM346" s="135"/>
      <c r="EBN346" s="111"/>
      <c r="EBO346" s="178"/>
      <c r="EBP346" s="178"/>
      <c r="EBQ346" s="178"/>
      <c r="EBR346" s="178"/>
      <c r="EBS346" s="179"/>
      <c r="EBT346" s="73"/>
      <c r="EBU346" s="73"/>
      <c r="EBV346" s="180"/>
      <c r="EBW346" s="75"/>
      <c r="EBX346" s="76"/>
      <c r="EBY346" s="180"/>
      <c r="EBZ346" s="180"/>
      <c r="ECA346" s="180"/>
      <c r="ECB346" s="75"/>
      <c r="ECC346" s="76"/>
      <c r="ECD346" s="181"/>
      <c r="ECE346" s="181"/>
      <c r="ECF346" s="182"/>
      <c r="ECG346" s="134"/>
      <c r="ECH346" s="135"/>
      <c r="ECI346" s="111"/>
      <c r="ECJ346" s="178"/>
      <c r="ECK346" s="178"/>
      <c r="ECL346" s="178"/>
      <c r="ECM346" s="178"/>
      <c r="ECN346" s="179"/>
      <c r="ECO346" s="73"/>
      <c r="ECP346" s="73"/>
      <c r="ECQ346" s="180"/>
      <c r="ECR346" s="75"/>
      <c r="ECS346" s="76"/>
      <c r="ECT346" s="180"/>
      <c r="ECU346" s="180"/>
      <c r="ECV346" s="180"/>
      <c r="ECW346" s="75"/>
      <c r="ECX346" s="76"/>
      <c r="ECY346" s="181"/>
      <c r="ECZ346" s="181"/>
      <c r="EDA346" s="182"/>
      <c r="EDB346" s="134"/>
      <c r="EDC346" s="135"/>
      <c r="EDD346" s="111"/>
      <c r="EDE346" s="178"/>
      <c r="EDF346" s="178"/>
      <c r="EDG346" s="178"/>
      <c r="EDH346" s="178"/>
      <c r="EDI346" s="179"/>
      <c r="EDJ346" s="73"/>
      <c r="EDK346" s="73"/>
      <c r="EDL346" s="180"/>
      <c r="EDM346" s="75"/>
      <c r="EDN346" s="76"/>
      <c r="EDO346" s="180"/>
      <c r="EDP346" s="180"/>
      <c r="EDQ346" s="180"/>
      <c r="EDR346" s="75"/>
      <c r="EDS346" s="76"/>
      <c r="EDT346" s="181"/>
      <c r="EDU346" s="181"/>
      <c r="EDV346" s="182"/>
      <c r="EDW346" s="134"/>
      <c r="EDX346" s="135"/>
      <c r="EDY346" s="111"/>
      <c r="EDZ346" s="178"/>
      <c r="EEA346" s="178"/>
      <c r="EEB346" s="178"/>
      <c r="EEC346" s="178"/>
      <c r="EED346" s="179"/>
      <c r="EEE346" s="73"/>
      <c r="EEF346" s="73"/>
      <c r="EEG346" s="180"/>
      <c r="EEH346" s="75"/>
      <c r="EEI346" s="76"/>
      <c r="EEJ346" s="180"/>
      <c r="EEK346" s="180"/>
      <c r="EEL346" s="180"/>
      <c r="EEM346" s="75"/>
      <c r="EEN346" s="76"/>
      <c r="EEO346" s="181"/>
      <c r="EEP346" s="181"/>
      <c r="EEQ346" s="182"/>
      <c r="EER346" s="134"/>
      <c r="EES346" s="135"/>
      <c r="EET346" s="111"/>
      <c r="EEU346" s="178"/>
      <c r="EEV346" s="178"/>
      <c r="EEW346" s="178"/>
      <c r="EEX346" s="178"/>
      <c r="EEY346" s="179"/>
      <c r="EEZ346" s="73"/>
      <c r="EFA346" s="73"/>
      <c r="EFB346" s="180"/>
      <c r="EFC346" s="75"/>
      <c r="EFD346" s="76"/>
      <c r="EFE346" s="180"/>
      <c r="EFF346" s="180"/>
      <c r="EFG346" s="180"/>
      <c r="EFH346" s="75"/>
      <c r="EFI346" s="76"/>
      <c r="EFJ346" s="181"/>
      <c r="EFK346" s="181"/>
      <c r="EFL346" s="182"/>
      <c r="EFM346" s="134"/>
      <c r="EFN346" s="135"/>
      <c r="EFO346" s="111"/>
      <c r="EFP346" s="178"/>
      <c r="EFQ346" s="178"/>
      <c r="EFR346" s="178"/>
      <c r="EFS346" s="178"/>
      <c r="EFT346" s="179"/>
      <c r="EFU346" s="73"/>
      <c r="EFV346" s="73"/>
      <c r="EFW346" s="180"/>
      <c r="EFX346" s="75"/>
      <c r="EFY346" s="76"/>
      <c r="EFZ346" s="180"/>
      <c r="EGA346" s="180"/>
      <c r="EGB346" s="180"/>
      <c r="EGC346" s="75"/>
      <c r="EGD346" s="76"/>
      <c r="EGE346" s="181"/>
      <c r="EGF346" s="181"/>
      <c r="EGG346" s="182"/>
      <c r="EGH346" s="134"/>
      <c r="EGI346" s="135"/>
      <c r="EGJ346" s="111"/>
      <c r="EGK346" s="178"/>
      <c r="EGL346" s="178"/>
      <c r="EGM346" s="178"/>
      <c r="EGN346" s="178"/>
      <c r="EGO346" s="179"/>
      <c r="EGP346" s="73"/>
      <c r="EGQ346" s="73"/>
      <c r="EGR346" s="180"/>
      <c r="EGS346" s="75"/>
      <c r="EGT346" s="76"/>
      <c r="EGU346" s="180"/>
      <c r="EGV346" s="180"/>
      <c r="EGW346" s="180"/>
      <c r="EGX346" s="75"/>
      <c r="EGY346" s="76"/>
      <c r="EGZ346" s="181"/>
      <c r="EHA346" s="181"/>
      <c r="EHB346" s="182"/>
      <c r="EHC346" s="134"/>
      <c r="EHD346" s="135"/>
      <c r="EHE346" s="111"/>
      <c r="EHF346" s="178"/>
      <c r="EHG346" s="178"/>
      <c r="EHH346" s="178"/>
      <c r="EHI346" s="178"/>
      <c r="EHJ346" s="179"/>
      <c r="EHK346" s="73"/>
      <c r="EHL346" s="73"/>
      <c r="EHM346" s="180"/>
      <c r="EHN346" s="75"/>
      <c r="EHO346" s="76"/>
      <c r="EHP346" s="180"/>
      <c r="EHQ346" s="180"/>
      <c r="EHR346" s="180"/>
      <c r="EHS346" s="75"/>
      <c r="EHT346" s="76"/>
      <c r="EHU346" s="181"/>
      <c r="EHV346" s="181"/>
      <c r="EHW346" s="182"/>
      <c r="EHX346" s="134"/>
      <c r="EHY346" s="135"/>
      <c r="EHZ346" s="111"/>
      <c r="EIA346" s="178"/>
      <c r="EIB346" s="178"/>
      <c r="EIC346" s="178"/>
      <c r="EID346" s="178"/>
      <c r="EIE346" s="179"/>
      <c r="EIF346" s="73"/>
      <c r="EIG346" s="73"/>
      <c r="EIH346" s="180"/>
      <c r="EII346" s="75"/>
      <c r="EIJ346" s="76"/>
      <c r="EIK346" s="180"/>
      <c r="EIL346" s="180"/>
      <c r="EIM346" s="180"/>
      <c r="EIN346" s="75"/>
      <c r="EIO346" s="76"/>
      <c r="EIP346" s="181"/>
      <c r="EIQ346" s="181"/>
      <c r="EIR346" s="182"/>
      <c r="EIS346" s="134"/>
      <c r="EIT346" s="135"/>
      <c r="EIU346" s="111"/>
      <c r="EIV346" s="178"/>
      <c r="EIW346" s="178"/>
      <c r="EIX346" s="178"/>
      <c r="EIY346" s="178"/>
      <c r="EIZ346" s="179"/>
      <c r="EJA346" s="73"/>
      <c r="EJB346" s="73"/>
      <c r="EJC346" s="180"/>
      <c r="EJD346" s="75"/>
      <c r="EJE346" s="76"/>
      <c r="EJF346" s="180"/>
      <c r="EJG346" s="180"/>
      <c r="EJH346" s="180"/>
      <c r="EJI346" s="75"/>
      <c r="EJJ346" s="76"/>
      <c r="EJK346" s="181"/>
      <c r="EJL346" s="181"/>
      <c r="EJM346" s="182"/>
      <c r="EJN346" s="134"/>
      <c r="EJO346" s="135"/>
      <c r="EJP346" s="111"/>
      <c r="EJQ346" s="178"/>
      <c r="EJR346" s="178"/>
      <c r="EJS346" s="178"/>
      <c r="EJT346" s="178"/>
      <c r="EJU346" s="179"/>
      <c r="EJV346" s="73"/>
      <c r="EJW346" s="73"/>
      <c r="EJX346" s="180"/>
      <c r="EJY346" s="75"/>
      <c r="EJZ346" s="76"/>
      <c r="EKA346" s="180"/>
      <c r="EKB346" s="180"/>
      <c r="EKC346" s="180"/>
      <c r="EKD346" s="75"/>
      <c r="EKE346" s="76"/>
      <c r="EKF346" s="181"/>
      <c r="EKG346" s="181"/>
      <c r="EKH346" s="182"/>
      <c r="EKI346" s="134"/>
      <c r="EKJ346" s="135"/>
      <c r="EKK346" s="111"/>
      <c r="EKL346" s="178"/>
      <c r="EKM346" s="178"/>
      <c r="EKN346" s="178"/>
      <c r="EKO346" s="178"/>
      <c r="EKP346" s="179"/>
      <c r="EKQ346" s="73"/>
      <c r="EKR346" s="73"/>
      <c r="EKS346" s="180"/>
      <c r="EKT346" s="75"/>
      <c r="EKU346" s="76"/>
      <c r="EKV346" s="180"/>
      <c r="EKW346" s="180"/>
      <c r="EKX346" s="180"/>
      <c r="EKY346" s="75"/>
      <c r="EKZ346" s="76"/>
      <c r="ELA346" s="181"/>
      <c r="ELB346" s="181"/>
      <c r="ELC346" s="182"/>
      <c r="ELD346" s="134"/>
      <c r="ELE346" s="135"/>
      <c r="ELF346" s="111"/>
      <c r="ELG346" s="178"/>
      <c r="ELH346" s="178"/>
      <c r="ELI346" s="178"/>
      <c r="ELJ346" s="178"/>
      <c r="ELK346" s="179"/>
      <c r="ELL346" s="73"/>
      <c r="ELM346" s="73"/>
      <c r="ELN346" s="180"/>
      <c r="ELO346" s="75"/>
      <c r="ELP346" s="76"/>
      <c r="ELQ346" s="180"/>
      <c r="ELR346" s="180"/>
      <c r="ELS346" s="180"/>
      <c r="ELT346" s="75"/>
      <c r="ELU346" s="76"/>
      <c r="ELV346" s="181"/>
      <c r="ELW346" s="181"/>
      <c r="ELX346" s="182"/>
      <c r="ELY346" s="134"/>
      <c r="ELZ346" s="135"/>
      <c r="EMA346" s="111"/>
      <c r="EMB346" s="178"/>
      <c r="EMC346" s="178"/>
      <c r="EMD346" s="178"/>
      <c r="EME346" s="178"/>
      <c r="EMF346" s="179"/>
      <c r="EMG346" s="73"/>
      <c r="EMH346" s="73"/>
      <c r="EMI346" s="180"/>
      <c r="EMJ346" s="75"/>
      <c r="EMK346" s="76"/>
      <c r="EML346" s="180"/>
      <c r="EMM346" s="180"/>
      <c r="EMN346" s="180"/>
      <c r="EMO346" s="75"/>
      <c r="EMP346" s="76"/>
      <c r="EMQ346" s="181"/>
      <c r="EMR346" s="181"/>
      <c r="EMS346" s="182"/>
      <c r="EMT346" s="134"/>
      <c r="EMU346" s="135"/>
      <c r="EMV346" s="111"/>
      <c r="EMW346" s="178"/>
      <c r="EMX346" s="178"/>
      <c r="EMY346" s="178"/>
      <c r="EMZ346" s="178"/>
      <c r="ENA346" s="179"/>
      <c r="ENB346" s="73"/>
      <c r="ENC346" s="73"/>
      <c r="END346" s="180"/>
      <c r="ENE346" s="75"/>
      <c r="ENF346" s="76"/>
      <c r="ENG346" s="180"/>
      <c r="ENH346" s="180"/>
      <c r="ENI346" s="180"/>
      <c r="ENJ346" s="75"/>
      <c r="ENK346" s="76"/>
      <c r="ENL346" s="181"/>
      <c r="ENM346" s="181"/>
      <c r="ENN346" s="182"/>
      <c r="ENO346" s="134"/>
      <c r="ENP346" s="135"/>
      <c r="ENQ346" s="111"/>
      <c r="ENR346" s="178"/>
      <c r="ENS346" s="178"/>
      <c r="ENT346" s="178"/>
      <c r="ENU346" s="178"/>
      <c r="ENV346" s="179"/>
      <c r="ENW346" s="73"/>
      <c r="ENX346" s="73"/>
      <c r="ENY346" s="180"/>
      <c r="ENZ346" s="75"/>
      <c r="EOA346" s="76"/>
      <c r="EOB346" s="180"/>
      <c r="EOC346" s="180"/>
      <c r="EOD346" s="180"/>
      <c r="EOE346" s="75"/>
      <c r="EOF346" s="76"/>
      <c r="EOG346" s="181"/>
      <c r="EOH346" s="181"/>
      <c r="EOI346" s="182"/>
      <c r="EOJ346" s="134"/>
      <c r="EOK346" s="135"/>
      <c r="EOL346" s="111"/>
      <c r="EOM346" s="178"/>
      <c r="EON346" s="178"/>
      <c r="EOO346" s="178"/>
      <c r="EOP346" s="178"/>
      <c r="EOQ346" s="179"/>
      <c r="EOR346" s="73"/>
      <c r="EOS346" s="73"/>
      <c r="EOT346" s="180"/>
      <c r="EOU346" s="75"/>
      <c r="EOV346" s="76"/>
      <c r="EOW346" s="180"/>
      <c r="EOX346" s="180"/>
      <c r="EOY346" s="180"/>
      <c r="EOZ346" s="75"/>
      <c r="EPA346" s="76"/>
      <c r="EPB346" s="181"/>
      <c r="EPC346" s="181"/>
      <c r="EPD346" s="182"/>
      <c r="EPE346" s="134"/>
      <c r="EPF346" s="135"/>
      <c r="EPG346" s="111"/>
      <c r="EPH346" s="178"/>
      <c r="EPI346" s="178"/>
      <c r="EPJ346" s="178"/>
      <c r="EPK346" s="178"/>
      <c r="EPL346" s="179"/>
      <c r="EPM346" s="73"/>
      <c r="EPN346" s="73"/>
      <c r="EPO346" s="180"/>
      <c r="EPP346" s="75"/>
      <c r="EPQ346" s="76"/>
      <c r="EPR346" s="180"/>
      <c r="EPS346" s="180"/>
      <c r="EPT346" s="180"/>
      <c r="EPU346" s="75"/>
      <c r="EPV346" s="76"/>
      <c r="EPW346" s="181"/>
      <c r="EPX346" s="181"/>
      <c r="EPY346" s="182"/>
      <c r="EPZ346" s="134"/>
      <c r="EQA346" s="135"/>
      <c r="EQB346" s="111"/>
      <c r="EQC346" s="178"/>
      <c r="EQD346" s="178"/>
      <c r="EQE346" s="178"/>
      <c r="EQF346" s="178"/>
      <c r="EQG346" s="179"/>
      <c r="EQH346" s="73"/>
      <c r="EQI346" s="73"/>
      <c r="EQJ346" s="180"/>
      <c r="EQK346" s="75"/>
      <c r="EQL346" s="76"/>
      <c r="EQM346" s="180"/>
      <c r="EQN346" s="180"/>
      <c r="EQO346" s="180"/>
      <c r="EQP346" s="75"/>
      <c r="EQQ346" s="76"/>
      <c r="EQR346" s="181"/>
      <c r="EQS346" s="181"/>
      <c r="EQT346" s="182"/>
      <c r="EQU346" s="134"/>
      <c r="EQV346" s="135"/>
      <c r="EQW346" s="111"/>
      <c r="EQX346" s="178"/>
      <c r="EQY346" s="178"/>
      <c r="EQZ346" s="178"/>
      <c r="ERA346" s="178"/>
      <c r="ERB346" s="179"/>
      <c r="ERC346" s="73"/>
      <c r="ERD346" s="73"/>
      <c r="ERE346" s="180"/>
      <c r="ERF346" s="75"/>
      <c r="ERG346" s="76"/>
      <c r="ERH346" s="180"/>
      <c r="ERI346" s="180"/>
      <c r="ERJ346" s="180"/>
      <c r="ERK346" s="75"/>
      <c r="ERL346" s="76"/>
      <c r="ERM346" s="181"/>
      <c r="ERN346" s="181"/>
      <c r="ERO346" s="182"/>
      <c r="ERP346" s="134"/>
      <c r="ERQ346" s="135"/>
      <c r="ERR346" s="111"/>
      <c r="ERS346" s="178"/>
      <c r="ERT346" s="178"/>
      <c r="ERU346" s="178"/>
      <c r="ERV346" s="178"/>
      <c r="ERW346" s="179"/>
      <c r="ERX346" s="73"/>
      <c r="ERY346" s="73"/>
      <c r="ERZ346" s="180"/>
      <c r="ESA346" s="75"/>
      <c r="ESB346" s="76"/>
      <c r="ESC346" s="180"/>
      <c r="ESD346" s="180"/>
      <c r="ESE346" s="180"/>
      <c r="ESF346" s="75"/>
      <c r="ESG346" s="76"/>
      <c r="ESH346" s="181"/>
      <c r="ESI346" s="181"/>
      <c r="ESJ346" s="182"/>
      <c r="ESK346" s="134"/>
      <c r="ESL346" s="135"/>
      <c r="ESM346" s="111"/>
      <c r="ESN346" s="178"/>
      <c r="ESO346" s="178"/>
      <c r="ESP346" s="178"/>
      <c r="ESQ346" s="178"/>
      <c r="ESR346" s="179"/>
      <c r="ESS346" s="73"/>
      <c r="EST346" s="73"/>
      <c r="ESU346" s="180"/>
      <c r="ESV346" s="75"/>
      <c r="ESW346" s="76"/>
      <c r="ESX346" s="180"/>
      <c r="ESY346" s="180"/>
      <c r="ESZ346" s="180"/>
      <c r="ETA346" s="75"/>
      <c r="ETB346" s="76"/>
      <c r="ETC346" s="181"/>
      <c r="ETD346" s="181"/>
      <c r="ETE346" s="182"/>
      <c r="ETF346" s="134"/>
      <c r="ETG346" s="135"/>
      <c r="ETH346" s="111"/>
      <c r="ETI346" s="178"/>
      <c r="ETJ346" s="178"/>
      <c r="ETK346" s="178"/>
      <c r="ETL346" s="178"/>
      <c r="ETM346" s="179"/>
      <c r="ETN346" s="73"/>
      <c r="ETO346" s="73"/>
      <c r="ETP346" s="180"/>
      <c r="ETQ346" s="75"/>
      <c r="ETR346" s="76"/>
      <c r="ETS346" s="180"/>
      <c r="ETT346" s="180"/>
      <c r="ETU346" s="180"/>
      <c r="ETV346" s="75"/>
      <c r="ETW346" s="76"/>
      <c r="ETX346" s="181"/>
      <c r="ETY346" s="181"/>
      <c r="ETZ346" s="182"/>
      <c r="EUA346" s="134"/>
      <c r="EUB346" s="135"/>
      <c r="EUC346" s="111"/>
      <c r="EUD346" s="178"/>
      <c r="EUE346" s="178"/>
      <c r="EUF346" s="178"/>
      <c r="EUG346" s="178"/>
      <c r="EUH346" s="179"/>
      <c r="EUI346" s="73"/>
      <c r="EUJ346" s="73"/>
      <c r="EUK346" s="180"/>
      <c r="EUL346" s="75"/>
      <c r="EUM346" s="76"/>
      <c r="EUN346" s="180"/>
      <c r="EUO346" s="180"/>
      <c r="EUP346" s="180"/>
      <c r="EUQ346" s="75"/>
      <c r="EUR346" s="76"/>
      <c r="EUS346" s="181"/>
      <c r="EUT346" s="181"/>
      <c r="EUU346" s="182"/>
      <c r="EUV346" s="134"/>
      <c r="EUW346" s="135"/>
      <c r="EUX346" s="111"/>
      <c r="EUY346" s="178"/>
      <c r="EUZ346" s="178"/>
      <c r="EVA346" s="178"/>
      <c r="EVB346" s="178"/>
      <c r="EVC346" s="179"/>
      <c r="EVD346" s="73"/>
      <c r="EVE346" s="73"/>
      <c r="EVF346" s="180"/>
      <c r="EVG346" s="75"/>
      <c r="EVH346" s="76"/>
      <c r="EVI346" s="180"/>
      <c r="EVJ346" s="180"/>
      <c r="EVK346" s="180"/>
      <c r="EVL346" s="75"/>
      <c r="EVM346" s="76"/>
      <c r="EVN346" s="181"/>
      <c r="EVO346" s="181"/>
      <c r="EVP346" s="182"/>
      <c r="EVQ346" s="134"/>
      <c r="EVR346" s="135"/>
      <c r="EVS346" s="111"/>
      <c r="EVT346" s="178"/>
      <c r="EVU346" s="178"/>
      <c r="EVV346" s="178"/>
      <c r="EVW346" s="178"/>
      <c r="EVX346" s="179"/>
      <c r="EVY346" s="73"/>
      <c r="EVZ346" s="73"/>
      <c r="EWA346" s="180"/>
      <c r="EWB346" s="75"/>
      <c r="EWC346" s="76"/>
      <c r="EWD346" s="180"/>
      <c r="EWE346" s="180"/>
      <c r="EWF346" s="180"/>
      <c r="EWG346" s="75"/>
      <c r="EWH346" s="76"/>
      <c r="EWI346" s="181"/>
      <c r="EWJ346" s="181"/>
      <c r="EWK346" s="182"/>
      <c r="EWL346" s="134"/>
      <c r="EWM346" s="135"/>
      <c r="EWN346" s="111"/>
      <c r="EWO346" s="178"/>
      <c r="EWP346" s="178"/>
      <c r="EWQ346" s="178"/>
      <c r="EWR346" s="178"/>
      <c r="EWS346" s="179"/>
      <c r="EWT346" s="73"/>
      <c r="EWU346" s="73"/>
      <c r="EWV346" s="180"/>
      <c r="EWW346" s="75"/>
      <c r="EWX346" s="76"/>
      <c r="EWY346" s="180"/>
      <c r="EWZ346" s="180"/>
      <c r="EXA346" s="180"/>
      <c r="EXB346" s="75"/>
      <c r="EXC346" s="76"/>
      <c r="EXD346" s="181"/>
      <c r="EXE346" s="181"/>
      <c r="EXF346" s="182"/>
      <c r="EXG346" s="134"/>
      <c r="EXH346" s="135"/>
      <c r="EXI346" s="111"/>
      <c r="EXJ346" s="178"/>
      <c r="EXK346" s="178"/>
      <c r="EXL346" s="178"/>
      <c r="EXM346" s="178"/>
      <c r="EXN346" s="179"/>
      <c r="EXO346" s="73"/>
      <c r="EXP346" s="73"/>
      <c r="EXQ346" s="180"/>
      <c r="EXR346" s="75"/>
      <c r="EXS346" s="76"/>
      <c r="EXT346" s="180"/>
      <c r="EXU346" s="180"/>
      <c r="EXV346" s="180"/>
      <c r="EXW346" s="75"/>
      <c r="EXX346" s="76"/>
      <c r="EXY346" s="181"/>
      <c r="EXZ346" s="181"/>
      <c r="EYA346" s="182"/>
      <c r="EYB346" s="134"/>
      <c r="EYC346" s="135"/>
      <c r="EYD346" s="111"/>
      <c r="EYE346" s="178"/>
      <c r="EYF346" s="178"/>
      <c r="EYG346" s="178"/>
      <c r="EYH346" s="178"/>
      <c r="EYI346" s="179"/>
      <c r="EYJ346" s="73"/>
      <c r="EYK346" s="73"/>
      <c r="EYL346" s="180"/>
      <c r="EYM346" s="75"/>
      <c r="EYN346" s="76"/>
      <c r="EYO346" s="180"/>
      <c r="EYP346" s="180"/>
      <c r="EYQ346" s="180"/>
      <c r="EYR346" s="75"/>
      <c r="EYS346" s="76"/>
      <c r="EYT346" s="181"/>
      <c r="EYU346" s="181"/>
      <c r="EYV346" s="182"/>
      <c r="EYW346" s="134"/>
      <c r="EYX346" s="135"/>
      <c r="EYY346" s="111"/>
      <c r="EYZ346" s="178"/>
      <c r="EZA346" s="178"/>
      <c r="EZB346" s="178"/>
      <c r="EZC346" s="178"/>
      <c r="EZD346" s="179"/>
      <c r="EZE346" s="73"/>
      <c r="EZF346" s="73"/>
      <c r="EZG346" s="180"/>
      <c r="EZH346" s="75"/>
      <c r="EZI346" s="76"/>
      <c r="EZJ346" s="180"/>
      <c r="EZK346" s="180"/>
      <c r="EZL346" s="180"/>
      <c r="EZM346" s="75"/>
      <c r="EZN346" s="76"/>
      <c r="EZO346" s="181"/>
      <c r="EZP346" s="181"/>
      <c r="EZQ346" s="182"/>
      <c r="EZR346" s="134"/>
      <c r="EZS346" s="135"/>
      <c r="EZT346" s="111"/>
      <c r="EZU346" s="178"/>
      <c r="EZV346" s="178"/>
      <c r="EZW346" s="178"/>
      <c r="EZX346" s="178"/>
      <c r="EZY346" s="179"/>
      <c r="EZZ346" s="73"/>
      <c r="FAA346" s="73"/>
      <c r="FAB346" s="180"/>
      <c r="FAC346" s="75"/>
      <c r="FAD346" s="76"/>
      <c r="FAE346" s="180"/>
      <c r="FAF346" s="180"/>
      <c r="FAG346" s="180"/>
      <c r="FAH346" s="75"/>
      <c r="FAI346" s="76"/>
      <c r="FAJ346" s="181"/>
      <c r="FAK346" s="181"/>
      <c r="FAL346" s="182"/>
      <c r="FAM346" s="134"/>
      <c r="FAN346" s="135"/>
      <c r="FAO346" s="111"/>
      <c r="FAP346" s="178"/>
      <c r="FAQ346" s="178"/>
      <c r="FAR346" s="178"/>
      <c r="FAS346" s="178"/>
      <c r="FAT346" s="179"/>
      <c r="FAU346" s="73"/>
      <c r="FAV346" s="73"/>
      <c r="FAW346" s="180"/>
      <c r="FAX346" s="75"/>
      <c r="FAY346" s="76"/>
      <c r="FAZ346" s="180"/>
      <c r="FBA346" s="180"/>
      <c r="FBB346" s="180"/>
      <c r="FBC346" s="75"/>
      <c r="FBD346" s="76"/>
      <c r="FBE346" s="181"/>
      <c r="FBF346" s="181"/>
      <c r="FBG346" s="182"/>
      <c r="FBH346" s="134"/>
      <c r="FBI346" s="135"/>
      <c r="FBJ346" s="111"/>
      <c r="FBK346" s="178"/>
      <c r="FBL346" s="178"/>
      <c r="FBM346" s="178"/>
      <c r="FBN346" s="178"/>
      <c r="FBO346" s="179"/>
      <c r="FBP346" s="73"/>
      <c r="FBQ346" s="73"/>
      <c r="FBR346" s="180"/>
      <c r="FBS346" s="75"/>
      <c r="FBT346" s="76"/>
      <c r="FBU346" s="180"/>
      <c r="FBV346" s="180"/>
      <c r="FBW346" s="180"/>
      <c r="FBX346" s="75"/>
      <c r="FBY346" s="76"/>
      <c r="FBZ346" s="181"/>
      <c r="FCA346" s="181"/>
      <c r="FCB346" s="182"/>
      <c r="FCC346" s="134"/>
      <c r="FCD346" s="135"/>
      <c r="FCE346" s="111"/>
      <c r="FCF346" s="178"/>
      <c r="FCG346" s="178"/>
      <c r="FCH346" s="178"/>
      <c r="FCI346" s="178"/>
      <c r="FCJ346" s="179"/>
      <c r="FCK346" s="73"/>
      <c r="FCL346" s="73"/>
      <c r="FCM346" s="180"/>
      <c r="FCN346" s="75"/>
      <c r="FCO346" s="76"/>
      <c r="FCP346" s="180"/>
      <c r="FCQ346" s="180"/>
      <c r="FCR346" s="180"/>
      <c r="FCS346" s="75"/>
      <c r="FCT346" s="76"/>
      <c r="FCU346" s="181"/>
      <c r="FCV346" s="181"/>
      <c r="FCW346" s="182"/>
      <c r="FCX346" s="134"/>
      <c r="FCY346" s="135"/>
      <c r="FCZ346" s="111"/>
      <c r="FDA346" s="178"/>
      <c r="FDB346" s="178"/>
      <c r="FDC346" s="178"/>
      <c r="FDD346" s="178"/>
      <c r="FDE346" s="179"/>
      <c r="FDF346" s="73"/>
      <c r="FDG346" s="73"/>
      <c r="FDH346" s="180"/>
      <c r="FDI346" s="75"/>
      <c r="FDJ346" s="76"/>
      <c r="FDK346" s="180"/>
      <c r="FDL346" s="180"/>
      <c r="FDM346" s="180"/>
      <c r="FDN346" s="75"/>
      <c r="FDO346" s="76"/>
      <c r="FDP346" s="181"/>
      <c r="FDQ346" s="181"/>
      <c r="FDR346" s="182"/>
      <c r="FDS346" s="134"/>
      <c r="FDT346" s="135"/>
      <c r="FDU346" s="111"/>
      <c r="FDV346" s="178"/>
      <c r="FDW346" s="178"/>
      <c r="FDX346" s="178"/>
      <c r="FDY346" s="178"/>
      <c r="FDZ346" s="179"/>
      <c r="FEA346" s="73"/>
      <c r="FEB346" s="73"/>
      <c r="FEC346" s="180"/>
      <c r="FED346" s="75"/>
      <c r="FEE346" s="76"/>
      <c r="FEF346" s="180"/>
      <c r="FEG346" s="180"/>
      <c r="FEH346" s="180"/>
      <c r="FEI346" s="75"/>
      <c r="FEJ346" s="76"/>
      <c r="FEK346" s="181"/>
      <c r="FEL346" s="181"/>
      <c r="FEM346" s="182"/>
      <c r="FEN346" s="134"/>
      <c r="FEO346" s="135"/>
      <c r="FEP346" s="111"/>
      <c r="FEQ346" s="178"/>
      <c r="FER346" s="178"/>
      <c r="FES346" s="178"/>
      <c r="FET346" s="178"/>
      <c r="FEU346" s="179"/>
      <c r="FEV346" s="73"/>
      <c r="FEW346" s="73"/>
      <c r="FEX346" s="180"/>
      <c r="FEY346" s="75"/>
      <c r="FEZ346" s="76"/>
      <c r="FFA346" s="180"/>
      <c r="FFB346" s="180"/>
      <c r="FFC346" s="180"/>
      <c r="FFD346" s="75"/>
      <c r="FFE346" s="76"/>
      <c r="FFF346" s="181"/>
      <c r="FFG346" s="181"/>
      <c r="FFH346" s="182"/>
      <c r="FFI346" s="134"/>
      <c r="FFJ346" s="135"/>
      <c r="FFK346" s="111"/>
      <c r="FFL346" s="178"/>
      <c r="FFM346" s="178"/>
      <c r="FFN346" s="178"/>
      <c r="FFO346" s="178"/>
      <c r="FFP346" s="179"/>
      <c r="FFQ346" s="73"/>
      <c r="FFR346" s="73"/>
      <c r="FFS346" s="180"/>
      <c r="FFT346" s="75"/>
      <c r="FFU346" s="76"/>
      <c r="FFV346" s="180"/>
      <c r="FFW346" s="180"/>
      <c r="FFX346" s="180"/>
      <c r="FFY346" s="75"/>
      <c r="FFZ346" s="76"/>
      <c r="FGA346" s="181"/>
      <c r="FGB346" s="181"/>
      <c r="FGC346" s="182"/>
      <c r="FGD346" s="134"/>
      <c r="FGE346" s="135"/>
      <c r="FGF346" s="111"/>
      <c r="FGG346" s="178"/>
      <c r="FGH346" s="178"/>
      <c r="FGI346" s="178"/>
      <c r="FGJ346" s="178"/>
      <c r="FGK346" s="179"/>
      <c r="FGL346" s="73"/>
      <c r="FGM346" s="73"/>
      <c r="FGN346" s="180"/>
      <c r="FGO346" s="75"/>
      <c r="FGP346" s="76"/>
      <c r="FGQ346" s="180"/>
      <c r="FGR346" s="180"/>
      <c r="FGS346" s="180"/>
      <c r="FGT346" s="75"/>
      <c r="FGU346" s="76"/>
      <c r="FGV346" s="181"/>
      <c r="FGW346" s="181"/>
      <c r="FGX346" s="182"/>
      <c r="FGY346" s="134"/>
      <c r="FGZ346" s="135"/>
      <c r="FHA346" s="111"/>
      <c r="FHB346" s="178"/>
      <c r="FHC346" s="178"/>
      <c r="FHD346" s="178"/>
      <c r="FHE346" s="178"/>
      <c r="FHF346" s="179"/>
      <c r="FHG346" s="73"/>
      <c r="FHH346" s="73"/>
      <c r="FHI346" s="180"/>
      <c r="FHJ346" s="75"/>
      <c r="FHK346" s="76"/>
      <c r="FHL346" s="180"/>
      <c r="FHM346" s="180"/>
      <c r="FHN346" s="180"/>
      <c r="FHO346" s="75"/>
      <c r="FHP346" s="76"/>
      <c r="FHQ346" s="181"/>
      <c r="FHR346" s="181"/>
      <c r="FHS346" s="182"/>
      <c r="FHT346" s="134"/>
      <c r="FHU346" s="135"/>
      <c r="FHV346" s="111"/>
      <c r="FHW346" s="178"/>
      <c r="FHX346" s="178"/>
      <c r="FHY346" s="178"/>
      <c r="FHZ346" s="178"/>
      <c r="FIA346" s="179"/>
      <c r="FIB346" s="73"/>
      <c r="FIC346" s="73"/>
      <c r="FID346" s="180"/>
      <c r="FIE346" s="75"/>
      <c r="FIF346" s="76"/>
      <c r="FIG346" s="180"/>
      <c r="FIH346" s="180"/>
      <c r="FII346" s="180"/>
      <c r="FIJ346" s="75"/>
      <c r="FIK346" s="76"/>
      <c r="FIL346" s="181"/>
      <c r="FIM346" s="181"/>
      <c r="FIN346" s="182"/>
      <c r="FIO346" s="134"/>
      <c r="FIP346" s="135"/>
      <c r="FIQ346" s="111"/>
      <c r="FIR346" s="178"/>
      <c r="FIS346" s="178"/>
      <c r="FIT346" s="178"/>
      <c r="FIU346" s="178"/>
      <c r="FIV346" s="179"/>
      <c r="FIW346" s="73"/>
      <c r="FIX346" s="73"/>
      <c r="FIY346" s="180"/>
      <c r="FIZ346" s="75"/>
      <c r="FJA346" s="76"/>
      <c r="FJB346" s="180"/>
      <c r="FJC346" s="180"/>
      <c r="FJD346" s="180"/>
      <c r="FJE346" s="75"/>
      <c r="FJF346" s="76"/>
      <c r="FJG346" s="181"/>
      <c r="FJH346" s="181"/>
      <c r="FJI346" s="182"/>
      <c r="FJJ346" s="134"/>
      <c r="FJK346" s="135"/>
      <c r="FJL346" s="111"/>
      <c r="FJM346" s="178"/>
      <c r="FJN346" s="178"/>
      <c r="FJO346" s="178"/>
      <c r="FJP346" s="178"/>
      <c r="FJQ346" s="179"/>
      <c r="FJR346" s="73"/>
      <c r="FJS346" s="73"/>
      <c r="FJT346" s="180"/>
      <c r="FJU346" s="75"/>
      <c r="FJV346" s="76"/>
      <c r="FJW346" s="180"/>
      <c r="FJX346" s="180"/>
      <c r="FJY346" s="180"/>
      <c r="FJZ346" s="75"/>
      <c r="FKA346" s="76"/>
      <c r="FKB346" s="181"/>
      <c r="FKC346" s="181"/>
      <c r="FKD346" s="182"/>
      <c r="FKE346" s="134"/>
      <c r="FKF346" s="135"/>
      <c r="FKG346" s="111"/>
      <c r="FKH346" s="178"/>
      <c r="FKI346" s="178"/>
      <c r="FKJ346" s="178"/>
      <c r="FKK346" s="178"/>
      <c r="FKL346" s="179"/>
      <c r="FKM346" s="73"/>
      <c r="FKN346" s="73"/>
      <c r="FKO346" s="180"/>
      <c r="FKP346" s="75"/>
      <c r="FKQ346" s="76"/>
      <c r="FKR346" s="180"/>
      <c r="FKS346" s="180"/>
      <c r="FKT346" s="180"/>
      <c r="FKU346" s="75"/>
      <c r="FKV346" s="76"/>
      <c r="FKW346" s="181"/>
      <c r="FKX346" s="181"/>
      <c r="FKY346" s="182"/>
      <c r="FKZ346" s="134"/>
      <c r="FLA346" s="135"/>
      <c r="FLB346" s="111"/>
      <c r="FLC346" s="178"/>
      <c r="FLD346" s="178"/>
      <c r="FLE346" s="178"/>
      <c r="FLF346" s="178"/>
      <c r="FLG346" s="179"/>
      <c r="FLH346" s="73"/>
      <c r="FLI346" s="73"/>
      <c r="FLJ346" s="180"/>
      <c r="FLK346" s="75"/>
      <c r="FLL346" s="76"/>
      <c r="FLM346" s="180"/>
      <c r="FLN346" s="180"/>
      <c r="FLO346" s="180"/>
      <c r="FLP346" s="75"/>
      <c r="FLQ346" s="76"/>
      <c r="FLR346" s="181"/>
      <c r="FLS346" s="181"/>
      <c r="FLT346" s="182"/>
      <c r="FLU346" s="134"/>
      <c r="FLV346" s="135"/>
      <c r="FLW346" s="111"/>
      <c r="FLX346" s="178"/>
      <c r="FLY346" s="178"/>
      <c r="FLZ346" s="178"/>
      <c r="FMA346" s="178"/>
      <c r="FMB346" s="179"/>
      <c r="FMC346" s="73"/>
      <c r="FMD346" s="73"/>
      <c r="FME346" s="180"/>
      <c r="FMF346" s="75"/>
      <c r="FMG346" s="76"/>
      <c r="FMH346" s="180"/>
      <c r="FMI346" s="180"/>
      <c r="FMJ346" s="180"/>
      <c r="FMK346" s="75"/>
      <c r="FML346" s="76"/>
      <c r="FMM346" s="181"/>
      <c r="FMN346" s="181"/>
      <c r="FMO346" s="182"/>
      <c r="FMP346" s="134"/>
      <c r="FMQ346" s="135"/>
      <c r="FMR346" s="111"/>
      <c r="FMS346" s="178"/>
      <c r="FMT346" s="178"/>
      <c r="FMU346" s="178"/>
      <c r="FMV346" s="178"/>
      <c r="FMW346" s="179"/>
      <c r="FMX346" s="73"/>
      <c r="FMY346" s="73"/>
      <c r="FMZ346" s="180"/>
      <c r="FNA346" s="75"/>
      <c r="FNB346" s="76"/>
      <c r="FNC346" s="180"/>
      <c r="FND346" s="180"/>
      <c r="FNE346" s="180"/>
      <c r="FNF346" s="75"/>
      <c r="FNG346" s="76"/>
      <c r="FNH346" s="181"/>
      <c r="FNI346" s="181"/>
      <c r="FNJ346" s="182"/>
      <c r="FNK346" s="134"/>
      <c r="FNL346" s="135"/>
      <c r="FNM346" s="111"/>
      <c r="FNN346" s="178"/>
      <c r="FNO346" s="178"/>
      <c r="FNP346" s="178"/>
      <c r="FNQ346" s="178"/>
      <c r="FNR346" s="179"/>
      <c r="FNS346" s="73"/>
      <c r="FNT346" s="73"/>
      <c r="FNU346" s="180"/>
      <c r="FNV346" s="75"/>
      <c r="FNW346" s="76"/>
      <c r="FNX346" s="180"/>
      <c r="FNY346" s="180"/>
      <c r="FNZ346" s="180"/>
      <c r="FOA346" s="75"/>
      <c r="FOB346" s="76"/>
      <c r="FOC346" s="181"/>
      <c r="FOD346" s="181"/>
      <c r="FOE346" s="182"/>
      <c r="FOF346" s="134"/>
      <c r="FOG346" s="135"/>
      <c r="FOH346" s="111"/>
      <c r="FOI346" s="178"/>
      <c r="FOJ346" s="178"/>
      <c r="FOK346" s="178"/>
      <c r="FOL346" s="178"/>
      <c r="FOM346" s="179"/>
      <c r="FON346" s="73"/>
      <c r="FOO346" s="73"/>
      <c r="FOP346" s="180"/>
      <c r="FOQ346" s="75"/>
      <c r="FOR346" s="76"/>
      <c r="FOS346" s="180"/>
      <c r="FOT346" s="180"/>
      <c r="FOU346" s="180"/>
      <c r="FOV346" s="75"/>
      <c r="FOW346" s="76"/>
      <c r="FOX346" s="181"/>
      <c r="FOY346" s="181"/>
      <c r="FOZ346" s="182"/>
      <c r="FPA346" s="134"/>
      <c r="FPB346" s="135"/>
      <c r="FPC346" s="111"/>
      <c r="FPD346" s="178"/>
      <c r="FPE346" s="178"/>
      <c r="FPF346" s="178"/>
      <c r="FPG346" s="178"/>
      <c r="FPH346" s="179"/>
      <c r="FPI346" s="73"/>
      <c r="FPJ346" s="73"/>
      <c r="FPK346" s="180"/>
      <c r="FPL346" s="75"/>
      <c r="FPM346" s="76"/>
      <c r="FPN346" s="180"/>
      <c r="FPO346" s="180"/>
      <c r="FPP346" s="180"/>
      <c r="FPQ346" s="75"/>
      <c r="FPR346" s="76"/>
      <c r="FPS346" s="181"/>
      <c r="FPT346" s="181"/>
      <c r="FPU346" s="182"/>
      <c r="FPV346" s="134"/>
      <c r="FPW346" s="135"/>
      <c r="FPX346" s="111"/>
      <c r="FPY346" s="178"/>
      <c r="FPZ346" s="178"/>
      <c r="FQA346" s="178"/>
      <c r="FQB346" s="178"/>
      <c r="FQC346" s="179"/>
      <c r="FQD346" s="73"/>
      <c r="FQE346" s="73"/>
      <c r="FQF346" s="180"/>
      <c r="FQG346" s="75"/>
      <c r="FQH346" s="76"/>
      <c r="FQI346" s="180"/>
      <c r="FQJ346" s="180"/>
      <c r="FQK346" s="180"/>
      <c r="FQL346" s="75"/>
      <c r="FQM346" s="76"/>
      <c r="FQN346" s="181"/>
      <c r="FQO346" s="181"/>
      <c r="FQP346" s="182"/>
      <c r="FQQ346" s="134"/>
      <c r="FQR346" s="135"/>
      <c r="FQS346" s="111"/>
      <c r="FQT346" s="178"/>
      <c r="FQU346" s="178"/>
      <c r="FQV346" s="178"/>
      <c r="FQW346" s="178"/>
      <c r="FQX346" s="179"/>
      <c r="FQY346" s="73"/>
      <c r="FQZ346" s="73"/>
      <c r="FRA346" s="180"/>
      <c r="FRB346" s="75"/>
      <c r="FRC346" s="76"/>
      <c r="FRD346" s="180"/>
      <c r="FRE346" s="180"/>
      <c r="FRF346" s="180"/>
      <c r="FRG346" s="75"/>
      <c r="FRH346" s="76"/>
      <c r="FRI346" s="181"/>
      <c r="FRJ346" s="181"/>
      <c r="FRK346" s="182"/>
      <c r="FRL346" s="134"/>
      <c r="FRM346" s="135"/>
      <c r="FRN346" s="111"/>
      <c r="FRO346" s="178"/>
      <c r="FRP346" s="178"/>
      <c r="FRQ346" s="178"/>
      <c r="FRR346" s="178"/>
      <c r="FRS346" s="179"/>
      <c r="FRT346" s="73"/>
      <c r="FRU346" s="73"/>
      <c r="FRV346" s="180"/>
      <c r="FRW346" s="75"/>
      <c r="FRX346" s="76"/>
      <c r="FRY346" s="180"/>
      <c r="FRZ346" s="180"/>
      <c r="FSA346" s="180"/>
      <c r="FSB346" s="75"/>
      <c r="FSC346" s="76"/>
      <c r="FSD346" s="181"/>
      <c r="FSE346" s="181"/>
      <c r="FSF346" s="182"/>
      <c r="FSG346" s="134"/>
      <c r="FSH346" s="135"/>
      <c r="FSI346" s="111"/>
      <c r="FSJ346" s="178"/>
      <c r="FSK346" s="178"/>
      <c r="FSL346" s="178"/>
      <c r="FSM346" s="178"/>
      <c r="FSN346" s="179"/>
      <c r="FSO346" s="73"/>
      <c r="FSP346" s="73"/>
      <c r="FSQ346" s="180"/>
      <c r="FSR346" s="75"/>
      <c r="FSS346" s="76"/>
      <c r="FST346" s="180"/>
      <c r="FSU346" s="180"/>
      <c r="FSV346" s="180"/>
      <c r="FSW346" s="75"/>
      <c r="FSX346" s="76"/>
      <c r="FSY346" s="181"/>
      <c r="FSZ346" s="181"/>
      <c r="FTA346" s="182"/>
      <c r="FTB346" s="134"/>
      <c r="FTC346" s="135"/>
      <c r="FTD346" s="111"/>
      <c r="FTE346" s="178"/>
      <c r="FTF346" s="178"/>
      <c r="FTG346" s="178"/>
      <c r="FTH346" s="178"/>
      <c r="FTI346" s="179"/>
      <c r="FTJ346" s="73"/>
      <c r="FTK346" s="73"/>
      <c r="FTL346" s="180"/>
      <c r="FTM346" s="75"/>
      <c r="FTN346" s="76"/>
      <c r="FTO346" s="180"/>
      <c r="FTP346" s="180"/>
      <c r="FTQ346" s="180"/>
      <c r="FTR346" s="75"/>
      <c r="FTS346" s="76"/>
      <c r="FTT346" s="181"/>
      <c r="FTU346" s="181"/>
      <c r="FTV346" s="182"/>
      <c r="FTW346" s="134"/>
      <c r="FTX346" s="135"/>
      <c r="FTY346" s="111"/>
      <c r="FTZ346" s="178"/>
      <c r="FUA346" s="178"/>
      <c r="FUB346" s="178"/>
      <c r="FUC346" s="178"/>
      <c r="FUD346" s="179"/>
      <c r="FUE346" s="73"/>
      <c r="FUF346" s="73"/>
      <c r="FUG346" s="180"/>
      <c r="FUH346" s="75"/>
      <c r="FUI346" s="76"/>
      <c r="FUJ346" s="180"/>
      <c r="FUK346" s="180"/>
      <c r="FUL346" s="180"/>
      <c r="FUM346" s="75"/>
      <c r="FUN346" s="76"/>
      <c r="FUO346" s="181"/>
      <c r="FUP346" s="181"/>
      <c r="FUQ346" s="182"/>
      <c r="FUR346" s="134"/>
      <c r="FUS346" s="135"/>
      <c r="FUT346" s="111"/>
      <c r="FUU346" s="178"/>
      <c r="FUV346" s="178"/>
      <c r="FUW346" s="178"/>
      <c r="FUX346" s="178"/>
      <c r="FUY346" s="179"/>
      <c r="FUZ346" s="73"/>
      <c r="FVA346" s="73"/>
      <c r="FVB346" s="180"/>
      <c r="FVC346" s="75"/>
      <c r="FVD346" s="76"/>
      <c r="FVE346" s="180"/>
      <c r="FVF346" s="180"/>
      <c r="FVG346" s="180"/>
      <c r="FVH346" s="75"/>
      <c r="FVI346" s="76"/>
      <c r="FVJ346" s="181"/>
      <c r="FVK346" s="181"/>
      <c r="FVL346" s="182"/>
      <c r="FVM346" s="134"/>
      <c r="FVN346" s="135"/>
      <c r="FVO346" s="111"/>
      <c r="FVP346" s="178"/>
      <c r="FVQ346" s="178"/>
      <c r="FVR346" s="178"/>
      <c r="FVS346" s="178"/>
      <c r="FVT346" s="179"/>
      <c r="FVU346" s="73"/>
      <c r="FVV346" s="73"/>
      <c r="FVW346" s="180"/>
      <c r="FVX346" s="75"/>
      <c r="FVY346" s="76"/>
      <c r="FVZ346" s="180"/>
      <c r="FWA346" s="180"/>
      <c r="FWB346" s="180"/>
      <c r="FWC346" s="75"/>
      <c r="FWD346" s="76"/>
      <c r="FWE346" s="181"/>
      <c r="FWF346" s="181"/>
      <c r="FWG346" s="182"/>
      <c r="FWH346" s="134"/>
      <c r="FWI346" s="135"/>
      <c r="FWJ346" s="111"/>
      <c r="FWK346" s="178"/>
      <c r="FWL346" s="178"/>
      <c r="FWM346" s="178"/>
      <c r="FWN346" s="178"/>
      <c r="FWO346" s="179"/>
      <c r="FWP346" s="73"/>
      <c r="FWQ346" s="73"/>
      <c r="FWR346" s="180"/>
      <c r="FWS346" s="75"/>
      <c r="FWT346" s="76"/>
      <c r="FWU346" s="180"/>
      <c r="FWV346" s="180"/>
      <c r="FWW346" s="180"/>
      <c r="FWX346" s="75"/>
      <c r="FWY346" s="76"/>
      <c r="FWZ346" s="181"/>
      <c r="FXA346" s="181"/>
      <c r="FXB346" s="182"/>
      <c r="FXC346" s="134"/>
      <c r="FXD346" s="135"/>
      <c r="FXE346" s="111"/>
      <c r="FXF346" s="178"/>
      <c r="FXG346" s="178"/>
      <c r="FXH346" s="178"/>
      <c r="FXI346" s="178"/>
      <c r="FXJ346" s="179"/>
      <c r="FXK346" s="73"/>
      <c r="FXL346" s="73"/>
      <c r="FXM346" s="180"/>
      <c r="FXN346" s="75"/>
      <c r="FXO346" s="76"/>
      <c r="FXP346" s="180"/>
      <c r="FXQ346" s="180"/>
      <c r="FXR346" s="180"/>
      <c r="FXS346" s="75"/>
      <c r="FXT346" s="76"/>
      <c r="FXU346" s="181"/>
      <c r="FXV346" s="181"/>
      <c r="FXW346" s="182"/>
      <c r="FXX346" s="134"/>
      <c r="FXY346" s="135"/>
      <c r="FXZ346" s="111"/>
      <c r="FYA346" s="178"/>
      <c r="FYB346" s="178"/>
      <c r="FYC346" s="178"/>
      <c r="FYD346" s="178"/>
      <c r="FYE346" s="179"/>
      <c r="FYF346" s="73"/>
      <c r="FYG346" s="73"/>
      <c r="FYH346" s="180"/>
      <c r="FYI346" s="75"/>
      <c r="FYJ346" s="76"/>
      <c r="FYK346" s="180"/>
      <c r="FYL346" s="180"/>
      <c r="FYM346" s="180"/>
      <c r="FYN346" s="75"/>
      <c r="FYO346" s="76"/>
      <c r="FYP346" s="181"/>
      <c r="FYQ346" s="181"/>
      <c r="FYR346" s="182"/>
      <c r="FYS346" s="134"/>
      <c r="FYT346" s="135"/>
      <c r="FYU346" s="111"/>
      <c r="FYV346" s="178"/>
      <c r="FYW346" s="178"/>
      <c r="FYX346" s="178"/>
      <c r="FYY346" s="178"/>
      <c r="FYZ346" s="179"/>
      <c r="FZA346" s="73"/>
      <c r="FZB346" s="73"/>
      <c r="FZC346" s="180"/>
      <c r="FZD346" s="75"/>
      <c r="FZE346" s="76"/>
      <c r="FZF346" s="180"/>
      <c r="FZG346" s="180"/>
      <c r="FZH346" s="180"/>
      <c r="FZI346" s="75"/>
      <c r="FZJ346" s="76"/>
      <c r="FZK346" s="181"/>
      <c r="FZL346" s="181"/>
      <c r="FZM346" s="182"/>
      <c r="FZN346" s="134"/>
      <c r="FZO346" s="135"/>
      <c r="FZP346" s="111"/>
      <c r="FZQ346" s="178"/>
      <c r="FZR346" s="178"/>
      <c r="FZS346" s="178"/>
      <c r="FZT346" s="178"/>
      <c r="FZU346" s="179"/>
      <c r="FZV346" s="73"/>
      <c r="FZW346" s="73"/>
      <c r="FZX346" s="180"/>
      <c r="FZY346" s="75"/>
      <c r="FZZ346" s="76"/>
      <c r="GAA346" s="180"/>
      <c r="GAB346" s="180"/>
      <c r="GAC346" s="180"/>
      <c r="GAD346" s="75"/>
      <c r="GAE346" s="76"/>
      <c r="GAF346" s="181"/>
      <c r="GAG346" s="181"/>
      <c r="GAH346" s="182"/>
      <c r="GAI346" s="134"/>
      <c r="GAJ346" s="135"/>
      <c r="GAK346" s="111"/>
      <c r="GAL346" s="178"/>
      <c r="GAM346" s="178"/>
      <c r="GAN346" s="178"/>
      <c r="GAO346" s="178"/>
      <c r="GAP346" s="179"/>
      <c r="GAQ346" s="73"/>
      <c r="GAR346" s="73"/>
      <c r="GAS346" s="180"/>
      <c r="GAT346" s="75"/>
      <c r="GAU346" s="76"/>
      <c r="GAV346" s="180"/>
      <c r="GAW346" s="180"/>
      <c r="GAX346" s="180"/>
      <c r="GAY346" s="75"/>
      <c r="GAZ346" s="76"/>
      <c r="GBA346" s="181"/>
      <c r="GBB346" s="181"/>
      <c r="GBC346" s="182"/>
      <c r="GBD346" s="134"/>
      <c r="GBE346" s="135"/>
      <c r="GBF346" s="111"/>
      <c r="GBG346" s="178"/>
      <c r="GBH346" s="178"/>
      <c r="GBI346" s="178"/>
      <c r="GBJ346" s="178"/>
      <c r="GBK346" s="179"/>
      <c r="GBL346" s="73"/>
      <c r="GBM346" s="73"/>
      <c r="GBN346" s="180"/>
      <c r="GBO346" s="75"/>
      <c r="GBP346" s="76"/>
      <c r="GBQ346" s="180"/>
      <c r="GBR346" s="180"/>
      <c r="GBS346" s="180"/>
      <c r="GBT346" s="75"/>
      <c r="GBU346" s="76"/>
      <c r="GBV346" s="181"/>
      <c r="GBW346" s="181"/>
      <c r="GBX346" s="182"/>
      <c r="GBY346" s="134"/>
      <c r="GBZ346" s="135"/>
      <c r="GCA346" s="111"/>
      <c r="GCB346" s="178"/>
      <c r="GCC346" s="178"/>
      <c r="GCD346" s="178"/>
      <c r="GCE346" s="178"/>
      <c r="GCF346" s="179"/>
      <c r="GCG346" s="73"/>
      <c r="GCH346" s="73"/>
      <c r="GCI346" s="180"/>
      <c r="GCJ346" s="75"/>
      <c r="GCK346" s="76"/>
      <c r="GCL346" s="180"/>
      <c r="GCM346" s="180"/>
      <c r="GCN346" s="180"/>
      <c r="GCO346" s="75"/>
      <c r="GCP346" s="76"/>
      <c r="GCQ346" s="181"/>
      <c r="GCR346" s="181"/>
      <c r="GCS346" s="182"/>
      <c r="GCT346" s="134"/>
      <c r="GCU346" s="135"/>
      <c r="GCV346" s="111"/>
      <c r="GCW346" s="178"/>
      <c r="GCX346" s="178"/>
      <c r="GCY346" s="178"/>
      <c r="GCZ346" s="178"/>
      <c r="GDA346" s="179"/>
      <c r="GDB346" s="73"/>
      <c r="GDC346" s="73"/>
      <c r="GDD346" s="180"/>
      <c r="GDE346" s="75"/>
      <c r="GDF346" s="76"/>
      <c r="GDG346" s="180"/>
      <c r="GDH346" s="180"/>
      <c r="GDI346" s="180"/>
      <c r="GDJ346" s="75"/>
      <c r="GDK346" s="76"/>
      <c r="GDL346" s="181"/>
      <c r="GDM346" s="181"/>
      <c r="GDN346" s="182"/>
      <c r="GDO346" s="134"/>
      <c r="GDP346" s="135"/>
      <c r="GDQ346" s="111"/>
      <c r="GDR346" s="178"/>
      <c r="GDS346" s="178"/>
      <c r="GDT346" s="178"/>
      <c r="GDU346" s="178"/>
      <c r="GDV346" s="179"/>
      <c r="GDW346" s="73"/>
      <c r="GDX346" s="73"/>
      <c r="GDY346" s="180"/>
      <c r="GDZ346" s="75"/>
      <c r="GEA346" s="76"/>
      <c r="GEB346" s="180"/>
      <c r="GEC346" s="180"/>
      <c r="GED346" s="180"/>
      <c r="GEE346" s="75"/>
      <c r="GEF346" s="76"/>
      <c r="GEG346" s="181"/>
      <c r="GEH346" s="181"/>
      <c r="GEI346" s="182"/>
      <c r="GEJ346" s="134"/>
      <c r="GEK346" s="135"/>
      <c r="GEL346" s="111"/>
      <c r="GEM346" s="178"/>
      <c r="GEN346" s="178"/>
      <c r="GEO346" s="178"/>
      <c r="GEP346" s="178"/>
      <c r="GEQ346" s="179"/>
      <c r="GER346" s="73"/>
      <c r="GES346" s="73"/>
      <c r="GET346" s="180"/>
      <c r="GEU346" s="75"/>
      <c r="GEV346" s="76"/>
      <c r="GEW346" s="180"/>
      <c r="GEX346" s="180"/>
      <c r="GEY346" s="180"/>
      <c r="GEZ346" s="75"/>
      <c r="GFA346" s="76"/>
      <c r="GFB346" s="181"/>
      <c r="GFC346" s="181"/>
      <c r="GFD346" s="182"/>
      <c r="GFE346" s="134"/>
      <c r="GFF346" s="135"/>
      <c r="GFG346" s="111"/>
      <c r="GFH346" s="178"/>
      <c r="GFI346" s="178"/>
      <c r="GFJ346" s="178"/>
      <c r="GFK346" s="178"/>
      <c r="GFL346" s="179"/>
      <c r="GFM346" s="73"/>
      <c r="GFN346" s="73"/>
      <c r="GFO346" s="180"/>
      <c r="GFP346" s="75"/>
      <c r="GFQ346" s="76"/>
      <c r="GFR346" s="180"/>
      <c r="GFS346" s="180"/>
      <c r="GFT346" s="180"/>
      <c r="GFU346" s="75"/>
      <c r="GFV346" s="76"/>
      <c r="GFW346" s="181"/>
      <c r="GFX346" s="181"/>
      <c r="GFY346" s="182"/>
      <c r="GFZ346" s="134"/>
      <c r="GGA346" s="135"/>
      <c r="GGB346" s="111"/>
      <c r="GGC346" s="178"/>
      <c r="GGD346" s="178"/>
      <c r="GGE346" s="178"/>
      <c r="GGF346" s="178"/>
      <c r="GGG346" s="179"/>
      <c r="GGH346" s="73"/>
      <c r="GGI346" s="73"/>
      <c r="GGJ346" s="180"/>
      <c r="GGK346" s="75"/>
      <c r="GGL346" s="76"/>
      <c r="GGM346" s="180"/>
      <c r="GGN346" s="180"/>
      <c r="GGO346" s="180"/>
      <c r="GGP346" s="75"/>
      <c r="GGQ346" s="76"/>
      <c r="GGR346" s="181"/>
      <c r="GGS346" s="181"/>
      <c r="GGT346" s="182"/>
      <c r="GGU346" s="134"/>
      <c r="GGV346" s="135"/>
      <c r="GGW346" s="111"/>
      <c r="GGX346" s="178"/>
      <c r="GGY346" s="178"/>
      <c r="GGZ346" s="178"/>
      <c r="GHA346" s="178"/>
      <c r="GHB346" s="179"/>
      <c r="GHC346" s="73"/>
      <c r="GHD346" s="73"/>
      <c r="GHE346" s="180"/>
      <c r="GHF346" s="75"/>
      <c r="GHG346" s="76"/>
      <c r="GHH346" s="180"/>
      <c r="GHI346" s="180"/>
      <c r="GHJ346" s="180"/>
      <c r="GHK346" s="75"/>
      <c r="GHL346" s="76"/>
      <c r="GHM346" s="181"/>
      <c r="GHN346" s="181"/>
      <c r="GHO346" s="182"/>
      <c r="GHP346" s="134"/>
      <c r="GHQ346" s="135"/>
      <c r="GHR346" s="111"/>
      <c r="GHS346" s="178"/>
      <c r="GHT346" s="178"/>
      <c r="GHU346" s="178"/>
      <c r="GHV346" s="178"/>
      <c r="GHW346" s="179"/>
      <c r="GHX346" s="73"/>
      <c r="GHY346" s="73"/>
      <c r="GHZ346" s="180"/>
      <c r="GIA346" s="75"/>
      <c r="GIB346" s="76"/>
      <c r="GIC346" s="180"/>
      <c r="GID346" s="180"/>
      <c r="GIE346" s="180"/>
      <c r="GIF346" s="75"/>
      <c r="GIG346" s="76"/>
      <c r="GIH346" s="181"/>
      <c r="GII346" s="181"/>
      <c r="GIJ346" s="182"/>
      <c r="GIK346" s="134"/>
      <c r="GIL346" s="135"/>
      <c r="GIM346" s="111"/>
      <c r="GIN346" s="178"/>
      <c r="GIO346" s="178"/>
      <c r="GIP346" s="178"/>
      <c r="GIQ346" s="178"/>
      <c r="GIR346" s="179"/>
      <c r="GIS346" s="73"/>
      <c r="GIT346" s="73"/>
      <c r="GIU346" s="180"/>
      <c r="GIV346" s="75"/>
      <c r="GIW346" s="76"/>
      <c r="GIX346" s="180"/>
      <c r="GIY346" s="180"/>
      <c r="GIZ346" s="180"/>
      <c r="GJA346" s="75"/>
      <c r="GJB346" s="76"/>
      <c r="GJC346" s="181"/>
      <c r="GJD346" s="181"/>
      <c r="GJE346" s="182"/>
      <c r="GJF346" s="134"/>
      <c r="GJG346" s="135"/>
      <c r="GJH346" s="111"/>
      <c r="GJI346" s="178"/>
      <c r="GJJ346" s="178"/>
      <c r="GJK346" s="178"/>
      <c r="GJL346" s="178"/>
      <c r="GJM346" s="179"/>
      <c r="GJN346" s="73"/>
      <c r="GJO346" s="73"/>
      <c r="GJP346" s="180"/>
      <c r="GJQ346" s="75"/>
      <c r="GJR346" s="76"/>
      <c r="GJS346" s="180"/>
      <c r="GJT346" s="180"/>
      <c r="GJU346" s="180"/>
      <c r="GJV346" s="75"/>
      <c r="GJW346" s="76"/>
      <c r="GJX346" s="181"/>
      <c r="GJY346" s="181"/>
      <c r="GJZ346" s="182"/>
      <c r="GKA346" s="134"/>
      <c r="GKB346" s="135"/>
      <c r="GKC346" s="111"/>
      <c r="GKD346" s="178"/>
      <c r="GKE346" s="178"/>
      <c r="GKF346" s="178"/>
      <c r="GKG346" s="178"/>
      <c r="GKH346" s="179"/>
      <c r="GKI346" s="73"/>
      <c r="GKJ346" s="73"/>
      <c r="GKK346" s="180"/>
      <c r="GKL346" s="75"/>
      <c r="GKM346" s="76"/>
      <c r="GKN346" s="180"/>
      <c r="GKO346" s="180"/>
      <c r="GKP346" s="180"/>
      <c r="GKQ346" s="75"/>
      <c r="GKR346" s="76"/>
      <c r="GKS346" s="181"/>
      <c r="GKT346" s="181"/>
      <c r="GKU346" s="182"/>
      <c r="GKV346" s="134"/>
      <c r="GKW346" s="135"/>
      <c r="GKX346" s="111"/>
      <c r="GKY346" s="178"/>
      <c r="GKZ346" s="178"/>
      <c r="GLA346" s="178"/>
      <c r="GLB346" s="178"/>
      <c r="GLC346" s="179"/>
      <c r="GLD346" s="73"/>
      <c r="GLE346" s="73"/>
      <c r="GLF346" s="180"/>
      <c r="GLG346" s="75"/>
      <c r="GLH346" s="76"/>
      <c r="GLI346" s="180"/>
      <c r="GLJ346" s="180"/>
      <c r="GLK346" s="180"/>
      <c r="GLL346" s="75"/>
      <c r="GLM346" s="76"/>
      <c r="GLN346" s="181"/>
      <c r="GLO346" s="181"/>
      <c r="GLP346" s="182"/>
      <c r="GLQ346" s="134"/>
      <c r="GLR346" s="135"/>
      <c r="GLS346" s="111"/>
      <c r="GLT346" s="178"/>
      <c r="GLU346" s="178"/>
      <c r="GLV346" s="178"/>
      <c r="GLW346" s="178"/>
      <c r="GLX346" s="179"/>
      <c r="GLY346" s="73"/>
      <c r="GLZ346" s="73"/>
      <c r="GMA346" s="180"/>
      <c r="GMB346" s="75"/>
      <c r="GMC346" s="76"/>
      <c r="GMD346" s="180"/>
      <c r="GME346" s="180"/>
      <c r="GMF346" s="180"/>
      <c r="GMG346" s="75"/>
      <c r="GMH346" s="76"/>
      <c r="GMI346" s="181"/>
      <c r="GMJ346" s="181"/>
      <c r="GMK346" s="182"/>
      <c r="GML346" s="134"/>
      <c r="GMM346" s="135"/>
      <c r="GMN346" s="111"/>
      <c r="GMO346" s="178"/>
      <c r="GMP346" s="178"/>
      <c r="GMQ346" s="178"/>
      <c r="GMR346" s="178"/>
      <c r="GMS346" s="179"/>
      <c r="GMT346" s="73"/>
      <c r="GMU346" s="73"/>
      <c r="GMV346" s="180"/>
      <c r="GMW346" s="75"/>
      <c r="GMX346" s="76"/>
      <c r="GMY346" s="180"/>
      <c r="GMZ346" s="180"/>
      <c r="GNA346" s="180"/>
      <c r="GNB346" s="75"/>
      <c r="GNC346" s="76"/>
      <c r="GND346" s="181"/>
      <c r="GNE346" s="181"/>
      <c r="GNF346" s="182"/>
      <c r="GNG346" s="134"/>
      <c r="GNH346" s="135"/>
      <c r="GNI346" s="111"/>
      <c r="GNJ346" s="178"/>
      <c r="GNK346" s="178"/>
      <c r="GNL346" s="178"/>
      <c r="GNM346" s="178"/>
      <c r="GNN346" s="179"/>
      <c r="GNO346" s="73"/>
      <c r="GNP346" s="73"/>
      <c r="GNQ346" s="180"/>
      <c r="GNR346" s="75"/>
      <c r="GNS346" s="76"/>
      <c r="GNT346" s="180"/>
      <c r="GNU346" s="180"/>
      <c r="GNV346" s="180"/>
      <c r="GNW346" s="75"/>
      <c r="GNX346" s="76"/>
      <c r="GNY346" s="181"/>
      <c r="GNZ346" s="181"/>
      <c r="GOA346" s="182"/>
      <c r="GOB346" s="134"/>
      <c r="GOC346" s="135"/>
      <c r="GOD346" s="111"/>
      <c r="GOE346" s="178"/>
      <c r="GOF346" s="178"/>
      <c r="GOG346" s="178"/>
      <c r="GOH346" s="178"/>
      <c r="GOI346" s="179"/>
      <c r="GOJ346" s="73"/>
      <c r="GOK346" s="73"/>
      <c r="GOL346" s="180"/>
      <c r="GOM346" s="75"/>
      <c r="GON346" s="76"/>
      <c r="GOO346" s="180"/>
      <c r="GOP346" s="180"/>
      <c r="GOQ346" s="180"/>
      <c r="GOR346" s="75"/>
      <c r="GOS346" s="76"/>
      <c r="GOT346" s="181"/>
      <c r="GOU346" s="181"/>
      <c r="GOV346" s="182"/>
      <c r="GOW346" s="134"/>
      <c r="GOX346" s="135"/>
      <c r="GOY346" s="111"/>
      <c r="GOZ346" s="178"/>
      <c r="GPA346" s="178"/>
      <c r="GPB346" s="178"/>
      <c r="GPC346" s="178"/>
      <c r="GPD346" s="179"/>
      <c r="GPE346" s="73"/>
      <c r="GPF346" s="73"/>
      <c r="GPG346" s="180"/>
      <c r="GPH346" s="75"/>
      <c r="GPI346" s="76"/>
      <c r="GPJ346" s="180"/>
      <c r="GPK346" s="180"/>
      <c r="GPL346" s="180"/>
      <c r="GPM346" s="75"/>
      <c r="GPN346" s="76"/>
      <c r="GPO346" s="181"/>
      <c r="GPP346" s="181"/>
      <c r="GPQ346" s="182"/>
      <c r="GPR346" s="134"/>
      <c r="GPS346" s="135"/>
      <c r="GPT346" s="111"/>
      <c r="GPU346" s="178"/>
      <c r="GPV346" s="178"/>
      <c r="GPW346" s="178"/>
      <c r="GPX346" s="178"/>
      <c r="GPY346" s="179"/>
      <c r="GPZ346" s="73"/>
      <c r="GQA346" s="73"/>
      <c r="GQB346" s="180"/>
      <c r="GQC346" s="75"/>
      <c r="GQD346" s="76"/>
      <c r="GQE346" s="180"/>
      <c r="GQF346" s="180"/>
      <c r="GQG346" s="180"/>
      <c r="GQH346" s="75"/>
      <c r="GQI346" s="76"/>
      <c r="GQJ346" s="181"/>
      <c r="GQK346" s="181"/>
      <c r="GQL346" s="182"/>
      <c r="GQM346" s="134"/>
      <c r="GQN346" s="135"/>
      <c r="GQO346" s="111"/>
      <c r="GQP346" s="178"/>
      <c r="GQQ346" s="178"/>
      <c r="GQR346" s="178"/>
      <c r="GQS346" s="178"/>
      <c r="GQT346" s="179"/>
      <c r="GQU346" s="73"/>
      <c r="GQV346" s="73"/>
      <c r="GQW346" s="180"/>
      <c r="GQX346" s="75"/>
      <c r="GQY346" s="76"/>
      <c r="GQZ346" s="180"/>
      <c r="GRA346" s="180"/>
      <c r="GRB346" s="180"/>
      <c r="GRC346" s="75"/>
      <c r="GRD346" s="76"/>
      <c r="GRE346" s="181"/>
      <c r="GRF346" s="181"/>
      <c r="GRG346" s="182"/>
      <c r="GRH346" s="134"/>
      <c r="GRI346" s="135"/>
      <c r="GRJ346" s="111"/>
      <c r="GRK346" s="178"/>
      <c r="GRL346" s="178"/>
      <c r="GRM346" s="178"/>
      <c r="GRN346" s="178"/>
      <c r="GRO346" s="179"/>
      <c r="GRP346" s="73"/>
      <c r="GRQ346" s="73"/>
      <c r="GRR346" s="180"/>
      <c r="GRS346" s="75"/>
      <c r="GRT346" s="76"/>
      <c r="GRU346" s="180"/>
      <c r="GRV346" s="180"/>
      <c r="GRW346" s="180"/>
      <c r="GRX346" s="75"/>
      <c r="GRY346" s="76"/>
      <c r="GRZ346" s="181"/>
      <c r="GSA346" s="181"/>
      <c r="GSB346" s="182"/>
      <c r="GSC346" s="134"/>
      <c r="GSD346" s="135"/>
      <c r="GSE346" s="111"/>
      <c r="GSF346" s="178"/>
      <c r="GSG346" s="178"/>
      <c r="GSH346" s="178"/>
      <c r="GSI346" s="178"/>
      <c r="GSJ346" s="179"/>
      <c r="GSK346" s="73"/>
      <c r="GSL346" s="73"/>
      <c r="GSM346" s="180"/>
      <c r="GSN346" s="75"/>
      <c r="GSO346" s="76"/>
      <c r="GSP346" s="180"/>
      <c r="GSQ346" s="180"/>
      <c r="GSR346" s="180"/>
      <c r="GSS346" s="75"/>
      <c r="GST346" s="76"/>
      <c r="GSU346" s="181"/>
      <c r="GSV346" s="181"/>
      <c r="GSW346" s="182"/>
      <c r="GSX346" s="134"/>
      <c r="GSY346" s="135"/>
      <c r="GSZ346" s="111"/>
      <c r="GTA346" s="178"/>
      <c r="GTB346" s="178"/>
      <c r="GTC346" s="178"/>
      <c r="GTD346" s="178"/>
      <c r="GTE346" s="179"/>
      <c r="GTF346" s="73"/>
      <c r="GTG346" s="73"/>
      <c r="GTH346" s="180"/>
      <c r="GTI346" s="75"/>
      <c r="GTJ346" s="76"/>
      <c r="GTK346" s="180"/>
      <c r="GTL346" s="180"/>
      <c r="GTM346" s="180"/>
      <c r="GTN346" s="75"/>
      <c r="GTO346" s="76"/>
      <c r="GTP346" s="181"/>
      <c r="GTQ346" s="181"/>
      <c r="GTR346" s="182"/>
      <c r="GTS346" s="134"/>
      <c r="GTT346" s="135"/>
      <c r="GTU346" s="111"/>
      <c r="GTV346" s="178"/>
      <c r="GTW346" s="178"/>
      <c r="GTX346" s="178"/>
      <c r="GTY346" s="178"/>
      <c r="GTZ346" s="179"/>
      <c r="GUA346" s="73"/>
      <c r="GUB346" s="73"/>
      <c r="GUC346" s="180"/>
      <c r="GUD346" s="75"/>
      <c r="GUE346" s="76"/>
      <c r="GUF346" s="180"/>
      <c r="GUG346" s="180"/>
      <c r="GUH346" s="180"/>
      <c r="GUI346" s="75"/>
      <c r="GUJ346" s="76"/>
      <c r="GUK346" s="181"/>
      <c r="GUL346" s="181"/>
      <c r="GUM346" s="182"/>
      <c r="GUN346" s="134"/>
      <c r="GUO346" s="135"/>
      <c r="GUP346" s="111"/>
      <c r="GUQ346" s="178"/>
      <c r="GUR346" s="178"/>
      <c r="GUS346" s="178"/>
      <c r="GUT346" s="178"/>
      <c r="GUU346" s="179"/>
      <c r="GUV346" s="73"/>
      <c r="GUW346" s="73"/>
      <c r="GUX346" s="180"/>
      <c r="GUY346" s="75"/>
      <c r="GUZ346" s="76"/>
      <c r="GVA346" s="180"/>
      <c r="GVB346" s="180"/>
      <c r="GVC346" s="180"/>
      <c r="GVD346" s="75"/>
      <c r="GVE346" s="76"/>
      <c r="GVF346" s="181"/>
      <c r="GVG346" s="181"/>
      <c r="GVH346" s="182"/>
      <c r="GVI346" s="134"/>
      <c r="GVJ346" s="135"/>
      <c r="GVK346" s="111"/>
      <c r="GVL346" s="178"/>
      <c r="GVM346" s="178"/>
      <c r="GVN346" s="178"/>
      <c r="GVO346" s="178"/>
      <c r="GVP346" s="179"/>
      <c r="GVQ346" s="73"/>
      <c r="GVR346" s="73"/>
      <c r="GVS346" s="180"/>
      <c r="GVT346" s="75"/>
      <c r="GVU346" s="76"/>
      <c r="GVV346" s="180"/>
      <c r="GVW346" s="180"/>
      <c r="GVX346" s="180"/>
      <c r="GVY346" s="75"/>
      <c r="GVZ346" s="76"/>
      <c r="GWA346" s="181"/>
      <c r="GWB346" s="181"/>
      <c r="GWC346" s="182"/>
      <c r="GWD346" s="134"/>
      <c r="GWE346" s="135"/>
      <c r="GWF346" s="111"/>
      <c r="GWG346" s="178"/>
      <c r="GWH346" s="178"/>
      <c r="GWI346" s="178"/>
      <c r="GWJ346" s="178"/>
      <c r="GWK346" s="179"/>
      <c r="GWL346" s="73"/>
      <c r="GWM346" s="73"/>
      <c r="GWN346" s="180"/>
      <c r="GWO346" s="75"/>
      <c r="GWP346" s="76"/>
      <c r="GWQ346" s="180"/>
      <c r="GWR346" s="180"/>
      <c r="GWS346" s="180"/>
      <c r="GWT346" s="75"/>
      <c r="GWU346" s="76"/>
      <c r="GWV346" s="181"/>
      <c r="GWW346" s="181"/>
      <c r="GWX346" s="182"/>
      <c r="GWY346" s="134"/>
      <c r="GWZ346" s="135"/>
      <c r="GXA346" s="111"/>
      <c r="GXB346" s="178"/>
      <c r="GXC346" s="178"/>
      <c r="GXD346" s="178"/>
      <c r="GXE346" s="178"/>
      <c r="GXF346" s="179"/>
      <c r="GXG346" s="73"/>
      <c r="GXH346" s="73"/>
      <c r="GXI346" s="180"/>
      <c r="GXJ346" s="75"/>
      <c r="GXK346" s="76"/>
      <c r="GXL346" s="180"/>
      <c r="GXM346" s="180"/>
      <c r="GXN346" s="180"/>
      <c r="GXO346" s="75"/>
      <c r="GXP346" s="76"/>
      <c r="GXQ346" s="181"/>
      <c r="GXR346" s="181"/>
      <c r="GXS346" s="182"/>
      <c r="GXT346" s="134"/>
      <c r="GXU346" s="135"/>
      <c r="GXV346" s="111"/>
      <c r="GXW346" s="178"/>
      <c r="GXX346" s="178"/>
      <c r="GXY346" s="178"/>
      <c r="GXZ346" s="178"/>
      <c r="GYA346" s="179"/>
      <c r="GYB346" s="73"/>
      <c r="GYC346" s="73"/>
      <c r="GYD346" s="180"/>
      <c r="GYE346" s="75"/>
      <c r="GYF346" s="76"/>
      <c r="GYG346" s="180"/>
      <c r="GYH346" s="180"/>
      <c r="GYI346" s="180"/>
      <c r="GYJ346" s="75"/>
      <c r="GYK346" s="76"/>
      <c r="GYL346" s="181"/>
      <c r="GYM346" s="181"/>
      <c r="GYN346" s="182"/>
      <c r="GYO346" s="134"/>
      <c r="GYP346" s="135"/>
      <c r="GYQ346" s="111"/>
      <c r="GYR346" s="178"/>
      <c r="GYS346" s="178"/>
      <c r="GYT346" s="178"/>
      <c r="GYU346" s="178"/>
      <c r="GYV346" s="179"/>
      <c r="GYW346" s="73"/>
      <c r="GYX346" s="73"/>
      <c r="GYY346" s="180"/>
      <c r="GYZ346" s="75"/>
      <c r="GZA346" s="76"/>
      <c r="GZB346" s="180"/>
      <c r="GZC346" s="180"/>
      <c r="GZD346" s="180"/>
      <c r="GZE346" s="75"/>
      <c r="GZF346" s="76"/>
      <c r="GZG346" s="181"/>
      <c r="GZH346" s="181"/>
      <c r="GZI346" s="182"/>
      <c r="GZJ346" s="134"/>
      <c r="GZK346" s="135"/>
      <c r="GZL346" s="111"/>
      <c r="GZM346" s="178"/>
      <c r="GZN346" s="178"/>
      <c r="GZO346" s="178"/>
      <c r="GZP346" s="178"/>
      <c r="GZQ346" s="179"/>
      <c r="GZR346" s="73"/>
      <c r="GZS346" s="73"/>
      <c r="GZT346" s="180"/>
      <c r="GZU346" s="75"/>
      <c r="GZV346" s="76"/>
      <c r="GZW346" s="180"/>
      <c r="GZX346" s="180"/>
      <c r="GZY346" s="180"/>
      <c r="GZZ346" s="75"/>
      <c r="HAA346" s="76"/>
      <c r="HAB346" s="181"/>
      <c r="HAC346" s="181"/>
      <c r="HAD346" s="182"/>
      <c r="HAE346" s="134"/>
      <c r="HAF346" s="135"/>
      <c r="HAG346" s="111"/>
      <c r="HAH346" s="178"/>
      <c r="HAI346" s="178"/>
      <c r="HAJ346" s="178"/>
      <c r="HAK346" s="178"/>
      <c r="HAL346" s="179"/>
      <c r="HAM346" s="73"/>
      <c r="HAN346" s="73"/>
      <c r="HAO346" s="180"/>
      <c r="HAP346" s="75"/>
      <c r="HAQ346" s="76"/>
      <c r="HAR346" s="180"/>
      <c r="HAS346" s="180"/>
      <c r="HAT346" s="180"/>
      <c r="HAU346" s="75"/>
      <c r="HAV346" s="76"/>
      <c r="HAW346" s="181"/>
      <c r="HAX346" s="181"/>
      <c r="HAY346" s="182"/>
      <c r="HAZ346" s="134"/>
      <c r="HBA346" s="135"/>
      <c r="HBB346" s="111"/>
      <c r="HBC346" s="178"/>
      <c r="HBD346" s="178"/>
      <c r="HBE346" s="178"/>
      <c r="HBF346" s="178"/>
      <c r="HBG346" s="179"/>
      <c r="HBH346" s="73"/>
      <c r="HBI346" s="73"/>
      <c r="HBJ346" s="180"/>
      <c r="HBK346" s="75"/>
      <c r="HBL346" s="76"/>
      <c r="HBM346" s="180"/>
      <c r="HBN346" s="180"/>
      <c r="HBO346" s="180"/>
      <c r="HBP346" s="75"/>
      <c r="HBQ346" s="76"/>
      <c r="HBR346" s="181"/>
      <c r="HBS346" s="181"/>
      <c r="HBT346" s="182"/>
      <c r="HBU346" s="134"/>
      <c r="HBV346" s="135"/>
      <c r="HBW346" s="111"/>
      <c r="HBX346" s="178"/>
      <c r="HBY346" s="178"/>
      <c r="HBZ346" s="178"/>
      <c r="HCA346" s="178"/>
      <c r="HCB346" s="179"/>
      <c r="HCC346" s="73"/>
      <c r="HCD346" s="73"/>
      <c r="HCE346" s="180"/>
      <c r="HCF346" s="75"/>
      <c r="HCG346" s="76"/>
      <c r="HCH346" s="180"/>
      <c r="HCI346" s="180"/>
      <c r="HCJ346" s="180"/>
      <c r="HCK346" s="75"/>
      <c r="HCL346" s="76"/>
      <c r="HCM346" s="181"/>
      <c r="HCN346" s="181"/>
      <c r="HCO346" s="182"/>
      <c r="HCP346" s="134"/>
      <c r="HCQ346" s="135"/>
      <c r="HCR346" s="111"/>
      <c r="HCS346" s="178"/>
      <c r="HCT346" s="178"/>
      <c r="HCU346" s="178"/>
      <c r="HCV346" s="178"/>
      <c r="HCW346" s="179"/>
      <c r="HCX346" s="73"/>
      <c r="HCY346" s="73"/>
      <c r="HCZ346" s="180"/>
      <c r="HDA346" s="75"/>
      <c r="HDB346" s="76"/>
      <c r="HDC346" s="180"/>
      <c r="HDD346" s="180"/>
      <c r="HDE346" s="180"/>
      <c r="HDF346" s="75"/>
      <c r="HDG346" s="76"/>
      <c r="HDH346" s="181"/>
      <c r="HDI346" s="181"/>
      <c r="HDJ346" s="182"/>
      <c r="HDK346" s="134"/>
      <c r="HDL346" s="135"/>
      <c r="HDM346" s="111"/>
      <c r="HDN346" s="178"/>
      <c r="HDO346" s="178"/>
      <c r="HDP346" s="178"/>
      <c r="HDQ346" s="178"/>
      <c r="HDR346" s="179"/>
      <c r="HDS346" s="73"/>
      <c r="HDT346" s="73"/>
      <c r="HDU346" s="180"/>
      <c r="HDV346" s="75"/>
      <c r="HDW346" s="76"/>
      <c r="HDX346" s="180"/>
      <c r="HDY346" s="180"/>
      <c r="HDZ346" s="180"/>
      <c r="HEA346" s="75"/>
      <c r="HEB346" s="76"/>
      <c r="HEC346" s="181"/>
      <c r="HED346" s="181"/>
      <c r="HEE346" s="182"/>
      <c r="HEF346" s="134"/>
      <c r="HEG346" s="135"/>
      <c r="HEH346" s="111"/>
      <c r="HEI346" s="178"/>
      <c r="HEJ346" s="178"/>
      <c r="HEK346" s="178"/>
      <c r="HEL346" s="178"/>
      <c r="HEM346" s="179"/>
      <c r="HEN346" s="73"/>
      <c r="HEO346" s="73"/>
      <c r="HEP346" s="180"/>
      <c r="HEQ346" s="75"/>
      <c r="HER346" s="76"/>
      <c r="HES346" s="180"/>
      <c r="HET346" s="180"/>
      <c r="HEU346" s="180"/>
      <c r="HEV346" s="75"/>
      <c r="HEW346" s="76"/>
      <c r="HEX346" s="181"/>
      <c r="HEY346" s="181"/>
      <c r="HEZ346" s="182"/>
      <c r="HFA346" s="134"/>
      <c r="HFB346" s="135"/>
      <c r="HFC346" s="111"/>
      <c r="HFD346" s="178"/>
      <c r="HFE346" s="178"/>
      <c r="HFF346" s="178"/>
      <c r="HFG346" s="178"/>
      <c r="HFH346" s="179"/>
      <c r="HFI346" s="73"/>
      <c r="HFJ346" s="73"/>
      <c r="HFK346" s="180"/>
      <c r="HFL346" s="75"/>
      <c r="HFM346" s="76"/>
      <c r="HFN346" s="180"/>
      <c r="HFO346" s="180"/>
      <c r="HFP346" s="180"/>
      <c r="HFQ346" s="75"/>
      <c r="HFR346" s="76"/>
      <c r="HFS346" s="181"/>
      <c r="HFT346" s="181"/>
      <c r="HFU346" s="182"/>
      <c r="HFV346" s="134"/>
      <c r="HFW346" s="135"/>
      <c r="HFX346" s="111"/>
      <c r="HFY346" s="178"/>
      <c r="HFZ346" s="178"/>
      <c r="HGA346" s="178"/>
      <c r="HGB346" s="178"/>
      <c r="HGC346" s="179"/>
      <c r="HGD346" s="73"/>
      <c r="HGE346" s="73"/>
      <c r="HGF346" s="180"/>
      <c r="HGG346" s="75"/>
      <c r="HGH346" s="76"/>
      <c r="HGI346" s="180"/>
      <c r="HGJ346" s="180"/>
      <c r="HGK346" s="180"/>
      <c r="HGL346" s="75"/>
      <c r="HGM346" s="76"/>
      <c r="HGN346" s="181"/>
      <c r="HGO346" s="181"/>
      <c r="HGP346" s="182"/>
      <c r="HGQ346" s="134"/>
      <c r="HGR346" s="135"/>
      <c r="HGS346" s="111"/>
      <c r="HGT346" s="178"/>
      <c r="HGU346" s="178"/>
      <c r="HGV346" s="178"/>
      <c r="HGW346" s="178"/>
      <c r="HGX346" s="179"/>
      <c r="HGY346" s="73"/>
      <c r="HGZ346" s="73"/>
      <c r="HHA346" s="180"/>
      <c r="HHB346" s="75"/>
      <c r="HHC346" s="76"/>
      <c r="HHD346" s="180"/>
      <c r="HHE346" s="180"/>
      <c r="HHF346" s="180"/>
      <c r="HHG346" s="75"/>
      <c r="HHH346" s="76"/>
      <c r="HHI346" s="181"/>
      <c r="HHJ346" s="181"/>
      <c r="HHK346" s="182"/>
      <c r="HHL346" s="134"/>
      <c r="HHM346" s="135"/>
      <c r="HHN346" s="111"/>
      <c r="HHO346" s="178"/>
      <c r="HHP346" s="178"/>
      <c r="HHQ346" s="178"/>
      <c r="HHR346" s="178"/>
      <c r="HHS346" s="179"/>
      <c r="HHT346" s="73"/>
      <c r="HHU346" s="73"/>
      <c r="HHV346" s="180"/>
      <c r="HHW346" s="75"/>
      <c r="HHX346" s="76"/>
      <c r="HHY346" s="180"/>
      <c r="HHZ346" s="180"/>
      <c r="HIA346" s="180"/>
      <c r="HIB346" s="75"/>
      <c r="HIC346" s="76"/>
      <c r="HID346" s="181"/>
      <c r="HIE346" s="181"/>
      <c r="HIF346" s="182"/>
      <c r="HIG346" s="134"/>
      <c r="HIH346" s="135"/>
      <c r="HII346" s="111"/>
      <c r="HIJ346" s="178"/>
      <c r="HIK346" s="178"/>
      <c r="HIL346" s="178"/>
      <c r="HIM346" s="178"/>
      <c r="HIN346" s="179"/>
      <c r="HIO346" s="73"/>
      <c r="HIP346" s="73"/>
      <c r="HIQ346" s="180"/>
      <c r="HIR346" s="75"/>
      <c r="HIS346" s="76"/>
      <c r="HIT346" s="180"/>
      <c r="HIU346" s="180"/>
      <c r="HIV346" s="180"/>
      <c r="HIW346" s="75"/>
      <c r="HIX346" s="76"/>
      <c r="HIY346" s="181"/>
      <c r="HIZ346" s="181"/>
      <c r="HJA346" s="182"/>
      <c r="HJB346" s="134"/>
      <c r="HJC346" s="135"/>
      <c r="HJD346" s="111"/>
      <c r="HJE346" s="178"/>
      <c r="HJF346" s="178"/>
      <c r="HJG346" s="178"/>
      <c r="HJH346" s="178"/>
      <c r="HJI346" s="179"/>
      <c r="HJJ346" s="73"/>
      <c r="HJK346" s="73"/>
      <c r="HJL346" s="180"/>
      <c r="HJM346" s="75"/>
      <c r="HJN346" s="76"/>
      <c r="HJO346" s="180"/>
      <c r="HJP346" s="180"/>
      <c r="HJQ346" s="180"/>
      <c r="HJR346" s="75"/>
      <c r="HJS346" s="76"/>
      <c r="HJT346" s="181"/>
      <c r="HJU346" s="181"/>
      <c r="HJV346" s="182"/>
      <c r="HJW346" s="134"/>
      <c r="HJX346" s="135"/>
      <c r="HJY346" s="111"/>
      <c r="HJZ346" s="178"/>
      <c r="HKA346" s="178"/>
      <c r="HKB346" s="178"/>
      <c r="HKC346" s="178"/>
      <c r="HKD346" s="179"/>
      <c r="HKE346" s="73"/>
      <c r="HKF346" s="73"/>
      <c r="HKG346" s="180"/>
      <c r="HKH346" s="75"/>
      <c r="HKI346" s="76"/>
      <c r="HKJ346" s="180"/>
      <c r="HKK346" s="180"/>
      <c r="HKL346" s="180"/>
      <c r="HKM346" s="75"/>
      <c r="HKN346" s="76"/>
      <c r="HKO346" s="181"/>
      <c r="HKP346" s="181"/>
      <c r="HKQ346" s="182"/>
      <c r="HKR346" s="134"/>
      <c r="HKS346" s="135"/>
      <c r="HKT346" s="111"/>
      <c r="HKU346" s="178"/>
      <c r="HKV346" s="178"/>
      <c r="HKW346" s="178"/>
      <c r="HKX346" s="178"/>
      <c r="HKY346" s="179"/>
      <c r="HKZ346" s="73"/>
      <c r="HLA346" s="73"/>
      <c r="HLB346" s="180"/>
      <c r="HLC346" s="75"/>
      <c r="HLD346" s="76"/>
      <c r="HLE346" s="180"/>
      <c r="HLF346" s="180"/>
      <c r="HLG346" s="180"/>
      <c r="HLH346" s="75"/>
      <c r="HLI346" s="76"/>
      <c r="HLJ346" s="181"/>
      <c r="HLK346" s="181"/>
      <c r="HLL346" s="182"/>
      <c r="HLM346" s="134"/>
      <c r="HLN346" s="135"/>
      <c r="HLO346" s="111"/>
      <c r="HLP346" s="178"/>
      <c r="HLQ346" s="178"/>
      <c r="HLR346" s="178"/>
      <c r="HLS346" s="178"/>
      <c r="HLT346" s="179"/>
      <c r="HLU346" s="73"/>
      <c r="HLV346" s="73"/>
      <c r="HLW346" s="180"/>
      <c r="HLX346" s="75"/>
      <c r="HLY346" s="76"/>
      <c r="HLZ346" s="180"/>
      <c r="HMA346" s="180"/>
      <c r="HMB346" s="180"/>
      <c r="HMC346" s="75"/>
      <c r="HMD346" s="76"/>
      <c r="HME346" s="181"/>
      <c r="HMF346" s="181"/>
      <c r="HMG346" s="182"/>
      <c r="HMH346" s="134"/>
      <c r="HMI346" s="135"/>
      <c r="HMJ346" s="111"/>
      <c r="HMK346" s="178"/>
      <c r="HML346" s="178"/>
      <c r="HMM346" s="178"/>
      <c r="HMN346" s="178"/>
      <c r="HMO346" s="179"/>
      <c r="HMP346" s="73"/>
      <c r="HMQ346" s="73"/>
      <c r="HMR346" s="180"/>
      <c r="HMS346" s="75"/>
      <c r="HMT346" s="76"/>
      <c r="HMU346" s="180"/>
      <c r="HMV346" s="180"/>
      <c r="HMW346" s="180"/>
      <c r="HMX346" s="75"/>
      <c r="HMY346" s="76"/>
      <c r="HMZ346" s="181"/>
      <c r="HNA346" s="181"/>
      <c r="HNB346" s="182"/>
      <c r="HNC346" s="134"/>
      <c r="HND346" s="135"/>
      <c r="HNE346" s="111"/>
      <c r="HNF346" s="178"/>
      <c r="HNG346" s="178"/>
      <c r="HNH346" s="178"/>
      <c r="HNI346" s="178"/>
      <c r="HNJ346" s="179"/>
      <c r="HNK346" s="73"/>
      <c r="HNL346" s="73"/>
      <c r="HNM346" s="180"/>
      <c r="HNN346" s="75"/>
      <c r="HNO346" s="76"/>
      <c r="HNP346" s="180"/>
      <c r="HNQ346" s="180"/>
      <c r="HNR346" s="180"/>
      <c r="HNS346" s="75"/>
      <c r="HNT346" s="76"/>
      <c r="HNU346" s="181"/>
      <c r="HNV346" s="181"/>
      <c r="HNW346" s="182"/>
      <c r="HNX346" s="134"/>
      <c r="HNY346" s="135"/>
      <c r="HNZ346" s="111"/>
      <c r="HOA346" s="178"/>
      <c r="HOB346" s="178"/>
      <c r="HOC346" s="178"/>
      <c r="HOD346" s="178"/>
      <c r="HOE346" s="179"/>
      <c r="HOF346" s="73"/>
      <c r="HOG346" s="73"/>
      <c r="HOH346" s="180"/>
      <c r="HOI346" s="75"/>
      <c r="HOJ346" s="76"/>
      <c r="HOK346" s="180"/>
      <c r="HOL346" s="180"/>
      <c r="HOM346" s="180"/>
      <c r="HON346" s="75"/>
      <c r="HOO346" s="76"/>
      <c r="HOP346" s="181"/>
      <c r="HOQ346" s="181"/>
      <c r="HOR346" s="182"/>
      <c r="HOS346" s="134"/>
      <c r="HOT346" s="135"/>
      <c r="HOU346" s="111"/>
      <c r="HOV346" s="178"/>
      <c r="HOW346" s="178"/>
      <c r="HOX346" s="178"/>
      <c r="HOY346" s="178"/>
      <c r="HOZ346" s="179"/>
      <c r="HPA346" s="73"/>
      <c r="HPB346" s="73"/>
      <c r="HPC346" s="180"/>
      <c r="HPD346" s="75"/>
      <c r="HPE346" s="76"/>
      <c r="HPF346" s="180"/>
      <c r="HPG346" s="180"/>
      <c r="HPH346" s="180"/>
      <c r="HPI346" s="75"/>
      <c r="HPJ346" s="76"/>
      <c r="HPK346" s="181"/>
      <c r="HPL346" s="181"/>
      <c r="HPM346" s="182"/>
      <c r="HPN346" s="134"/>
      <c r="HPO346" s="135"/>
      <c r="HPP346" s="111"/>
      <c r="HPQ346" s="178"/>
      <c r="HPR346" s="178"/>
      <c r="HPS346" s="178"/>
      <c r="HPT346" s="178"/>
      <c r="HPU346" s="179"/>
      <c r="HPV346" s="73"/>
      <c r="HPW346" s="73"/>
      <c r="HPX346" s="180"/>
      <c r="HPY346" s="75"/>
      <c r="HPZ346" s="76"/>
      <c r="HQA346" s="180"/>
      <c r="HQB346" s="180"/>
      <c r="HQC346" s="180"/>
      <c r="HQD346" s="75"/>
      <c r="HQE346" s="76"/>
      <c r="HQF346" s="181"/>
      <c r="HQG346" s="181"/>
      <c r="HQH346" s="182"/>
      <c r="HQI346" s="134"/>
      <c r="HQJ346" s="135"/>
      <c r="HQK346" s="111"/>
      <c r="HQL346" s="178"/>
      <c r="HQM346" s="178"/>
      <c r="HQN346" s="178"/>
      <c r="HQO346" s="178"/>
      <c r="HQP346" s="179"/>
      <c r="HQQ346" s="73"/>
      <c r="HQR346" s="73"/>
      <c r="HQS346" s="180"/>
      <c r="HQT346" s="75"/>
      <c r="HQU346" s="76"/>
      <c r="HQV346" s="180"/>
      <c r="HQW346" s="180"/>
      <c r="HQX346" s="180"/>
      <c r="HQY346" s="75"/>
      <c r="HQZ346" s="76"/>
      <c r="HRA346" s="181"/>
      <c r="HRB346" s="181"/>
      <c r="HRC346" s="182"/>
      <c r="HRD346" s="134"/>
      <c r="HRE346" s="135"/>
      <c r="HRF346" s="111"/>
      <c r="HRG346" s="178"/>
      <c r="HRH346" s="178"/>
      <c r="HRI346" s="178"/>
      <c r="HRJ346" s="178"/>
      <c r="HRK346" s="179"/>
      <c r="HRL346" s="73"/>
      <c r="HRM346" s="73"/>
      <c r="HRN346" s="180"/>
      <c r="HRO346" s="75"/>
      <c r="HRP346" s="76"/>
      <c r="HRQ346" s="180"/>
      <c r="HRR346" s="180"/>
      <c r="HRS346" s="180"/>
      <c r="HRT346" s="75"/>
      <c r="HRU346" s="76"/>
      <c r="HRV346" s="181"/>
      <c r="HRW346" s="181"/>
      <c r="HRX346" s="182"/>
      <c r="HRY346" s="134"/>
      <c r="HRZ346" s="135"/>
      <c r="HSA346" s="111"/>
      <c r="HSB346" s="178"/>
      <c r="HSC346" s="178"/>
      <c r="HSD346" s="178"/>
      <c r="HSE346" s="178"/>
      <c r="HSF346" s="179"/>
      <c r="HSG346" s="73"/>
      <c r="HSH346" s="73"/>
      <c r="HSI346" s="180"/>
      <c r="HSJ346" s="75"/>
      <c r="HSK346" s="76"/>
      <c r="HSL346" s="180"/>
      <c r="HSM346" s="180"/>
      <c r="HSN346" s="180"/>
      <c r="HSO346" s="75"/>
      <c r="HSP346" s="76"/>
      <c r="HSQ346" s="181"/>
      <c r="HSR346" s="181"/>
      <c r="HSS346" s="182"/>
      <c r="HST346" s="134"/>
      <c r="HSU346" s="135"/>
      <c r="HSV346" s="111"/>
      <c r="HSW346" s="178"/>
      <c r="HSX346" s="178"/>
      <c r="HSY346" s="178"/>
      <c r="HSZ346" s="178"/>
      <c r="HTA346" s="179"/>
      <c r="HTB346" s="73"/>
      <c r="HTC346" s="73"/>
      <c r="HTD346" s="180"/>
      <c r="HTE346" s="75"/>
      <c r="HTF346" s="76"/>
      <c r="HTG346" s="180"/>
      <c r="HTH346" s="180"/>
      <c r="HTI346" s="180"/>
      <c r="HTJ346" s="75"/>
      <c r="HTK346" s="76"/>
      <c r="HTL346" s="181"/>
      <c r="HTM346" s="181"/>
      <c r="HTN346" s="182"/>
      <c r="HTO346" s="134"/>
      <c r="HTP346" s="135"/>
      <c r="HTQ346" s="111"/>
      <c r="HTR346" s="178"/>
      <c r="HTS346" s="178"/>
      <c r="HTT346" s="178"/>
      <c r="HTU346" s="178"/>
      <c r="HTV346" s="179"/>
      <c r="HTW346" s="73"/>
      <c r="HTX346" s="73"/>
      <c r="HTY346" s="180"/>
      <c r="HTZ346" s="75"/>
      <c r="HUA346" s="76"/>
      <c r="HUB346" s="180"/>
      <c r="HUC346" s="180"/>
      <c r="HUD346" s="180"/>
      <c r="HUE346" s="75"/>
      <c r="HUF346" s="76"/>
      <c r="HUG346" s="181"/>
      <c r="HUH346" s="181"/>
      <c r="HUI346" s="182"/>
      <c r="HUJ346" s="134"/>
      <c r="HUK346" s="135"/>
      <c r="HUL346" s="111"/>
      <c r="HUM346" s="178"/>
      <c r="HUN346" s="178"/>
      <c r="HUO346" s="178"/>
      <c r="HUP346" s="178"/>
      <c r="HUQ346" s="179"/>
      <c r="HUR346" s="73"/>
      <c r="HUS346" s="73"/>
      <c r="HUT346" s="180"/>
      <c r="HUU346" s="75"/>
      <c r="HUV346" s="76"/>
      <c r="HUW346" s="180"/>
      <c r="HUX346" s="180"/>
      <c r="HUY346" s="180"/>
      <c r="HUZ346" s="75"/>
      <c r="HVA346" s="76"/>
      <c r="HVB346" s="181"/>
      <c r="HVC346" s="181"/>
      <c r="HVD346" s="182"/>
      <c r="HVE346" s="134"/>
      <c r="HVF346" s="135"/>
      <c r="HVG346" s="111"/>
      <c r="HVH346" s="178"/>
      <c r="HVI346" s="178"/>
      <c r="HVJ346" s="178"/>
      <c r="HVK346" s="178"/>
      <c r="HVL346" s="179"/>
      <c r="HVM346" s="73"/>
      <c r="HVN346" s="73"/>
      <c r="HVO346" s="180"/>
      <c r="HVP346" s="75"/>
      <c r="HVQ346" s="76"/>
      <c r="HVR346" s="180"/>
      <c r="HVS346" s="180"/>
      <c r="HVT346" s="180"/>
      <c r="HVU346" s="75"/>
      <c r="HVV346" s="76"/>
      <c r="HVW346" s="181"/>
      <c r="HVX346" s="181"/>
      <c r="HVY346" s="182"/>
      <c r="HVZ346" s="134"/>
      <c r="HWA346" s="135"/>
      <c r="HWB346" s="111"/>
      <c r="HWC346" s="178"/>
      <c r="HWD346" s="178"/>
      <c r="HWE346" s="178"/>
      <c r="HWF346" s="178"/>
      <c r="HWG346" s="179"/>
      <c r="HWH346" s="73"/>
      <c r="HWI346" s="73"/>
      <c r="HWJ346" s="180"/>
      <c r="HWK346" s="75"/>
      <c r="HWL346" s="76"/>
      <c r="HWM346" s="180"/>
      <c r="HWN346" s="180"/>
      <c r="HWO346" s="180"/>
      <c r="HWP346" s="75"/>
      <c r="HWQ346" s="76"/>
      <c r="HWR346" s="181"/>
      <c r="HWS346" s="181"/>
      <c r="HWT346" s="182"/>
      <c r="HWU346" s="134"/>
      <c r="HWV346" s="135"/>
      <c r="HWW346" s="111"/>
      <c r="HWX346" s="178"/>
      <c r="HWY346" s="178"/>
      <c r="HWZ346" s="178"/>
      <c r="HXA346" s="178"/>
      <c r="HXB346" s="179"/>
      <c r="HXC346" s="73"/>
      <c r="HXD346" s="73"/>
      <c r="HXE346" s="180"/>
      <c r="HXF346" s="75"/>
      <c r="HXG346" s="76"/>
      <c r="HXH346" s="180"/>
      <c r="HXI346" s="180"/>
      <c r="HXJ346" s="180"/>
      <c r="HXK346" s="75"/>
      <c r="HXL346" s="76"/>
      <c r="HXM346" s="181"/>
      <c r="HXN346" s="181"/>
      <c r="HXO346" s="182"/>
      <c r="HXP346" s="134"/>
      <c r="HXQ346" s="135"/>
      <c r="HXR346" s="111"/>
      <c r="HXS346" s="178"/>
      <c r="HXT346" s="178"/>
      <c r="HXU346" s="178"/>
      <c r="HXV346" s="178"/>
      <c r="HXW346" s="179"/>
      <c r="HXX346" s="73"/>
      <c r="HXY346" s="73"/>
      <c r="HXZ346" s="180"/>
      <c r="HYA346" s="75"/>
      <c r="HYB346" s="76"/>
      <c r="HYC346" s="180"/>
      <c r="HYD346" s="180"/>
      <c r="HYE346" s="180"/>
      <c r="HYF346" s="75"/>
      <c r="HYG346" s="76"/>
      <c r="HYH346" s="181"/>
      <c r="HYI346" s="181"/>
      <c r="HYJ346" s="182"/>
      <c r="HYK346" s="134"/>
      <c r="HYL346" s="135"/>
      <c r="HYM346" s="111"/>
      <c r="HYN346" s="178"/>
      <c r="HYO346" s="178"/>
      <c r="HYP346" s="178"/>
      <c r="HYQ346" s="178"/>
      <c r="HYR346" s="179"/>
      <c r="HYS346" s="73"/>
      <c r="HYT346" s="73"/>
      <c r="HYU346" s="180"/>
      <c r="HYV346" s="75"/>
      <c r="HYW346" s="76"/>
      <c r="HYX346" s="180"/>
      <c r="HYY346" s="180"/>
      <c r="HYZ346" s="180"/>
      <c r="HZA346" s="75"/>
      <c r="HZB346" s="76"/>
      <c r="HZC346" s="181"/>
      <c r="HZD346" s="181"/>
      <c r="HZE346" s="182"/>
      <c r="HZF346" s="134"/>
      <c r="HZG346" s="135"/>
      <c r="HZH346" s="111"/>
      <c r="HZI346" s="178"/>
      <c r="HZJ346" s="178"/>
      <c r="HZK346" s="178"/>
      <c r="HZL346" s="178"/>
      <c r="HZM346" s="179"/>
      <c r="HZN346" s="73"/>
      <c r="HZO346" s="73"/>
      <c r="HZP346" s="180"/>
      <c r="HZQ346" s="75"/>
      <c r="HZR346" s="76"/>
      <c r="HZS346" s="180"/>
      <c r="HZT346" s="180"/>
      <c r="HZU346" s="180"/>
      <c r="HZV346" s="75"/>
      <c r="HZW346" s="76"/>
      <c r="HZX346" s="181"/>
      <c r="HZY346" s="181"/>
      <c r="HZZ346" s="182"/>
      <c r="IAA346" s="134"/>
      <c r="IAB346" s="135"/>
      <c r="IAC346" s="111"/>
      <c r="IAD346" s="178"/>
      <c r="IAE346" s="178"/>
      <c r="IAF346" s="178"/>
      <c r="IAG346" s="178"/>
      <c r="IAH346" s="179"/>
      <c r="IAI346" s="73"/>
      <c r="IAJ346" s="73"/>
      <c r="IAK346" s="180"/>
      <c r="IAL346" s="75"/>
      <c r="IAM346" s="76"/>
      <c r="IAN346" s="180"/>
      <c r="IAO346" s="180"/>
      <c r="IAP346" s="180"/>
      <c r="IAQ346" s="75"/>
      <c r="IAR346" s="76"/>
      <c r="IAS346" s="181"/>
      <c r="IAT346" s="181"/>
      <c r="IAU346" s="182"/>
      <c r="IAV346" s="134"/>
      <c r="IAW346" s="135"/>
      <c r="IAX346" s="111"/>
      <c r="IAY346" s="178"/>
      <c r="IAZ346" s="178"/>
      <c r="IBA346" s="178"/>
      <c r="IBB346" s="178"/>
      <c r="IBC346" s="179"/>
      <c r="IBD346" s="73"/>
      <c r="IBE346" s="73"/>
      <c r="IBF346" s="180"/>
      <c r="IBG346" s="75"/>
      <c r="IBH346" s="76"/>
      <c r="IBI346" s="180"/>
      <c r="IBJ346" s="180"/>
      <c r="IBK346" s="180"/>
      <c r="IBL346" s="75"/>
      <c r="IBM346" s="76"/>
      <c r="IBN346" s="181"/>
      <c r="IBO346" s="181"/>
      <c r="IBP346" s="182"/>
      <c r="IBQ346" s="134"/>
      <c r="IBR346" s="135"/>
      <c r="IBS346" s="111"/>
      <c r="IBT346" s="178"/>
      <c r="IBU346" s="178"/>
      <c r="IBV346" s="178"/>
      <c r="IBW346" s="178"/>
      <c r="IBX346" s="179"/>
      <c r="IBY346" s="73"/>
      <c r="IBZ346" s="73"/>
      <c r="ICA346" s="180"/>
      <c r="ICB346" s="75"/>
      <c r="ICC346" s="76"/>
      <c r="ICD346" s="180"/>
      <c r="ICE346" s="180"/>
      <c r="ICF346" s="180"/>
      <c r="ICG346" s="75"/>
      <c r="ICH346" s="76"/>
      <c r="ICI346" s="181"/>
      <c r="ICJ346" s="181"/>
      <c r="ICK346" s="182"/>
      <c r="ICL346" s="134"/>
      <c r="ICM346" s="135"/>
      <c r="ICN346" s="111"/>
      <c r="ICO346" s="178"/>
      <c r="ICP346" s="178"/>
      <c r="ICQ346" s="178"/>
      <c r="ICR346" s="178"/>
      <c r="ICS346" s="179"/>
      <c r="ICT346" s="73"/>
      <c r="ICU346" s="73"/>
      <c r="ICV346" s="180"/>
      <c r="ICW346" s="75"/>
      <c r="ICX346" s="76"/>
      <c r="ICY346" s="180"/>
      <c r="ICZ346" s="180"/>
      <c r="IDA346" s="180"/>
      <c r="IDB346" s="75"/>
      <c r="IDC346" s="76"/>
      <c r="IDD346" s="181"/>
      <c r="IDE346" s="181"/>
      <c r="IDF346" s="182"/>
      <c r="IDG346" s="134"/>
      <c r="IDH346" s="135"/>
      <c r="IDI346" s="111"/>
      <c r="IDJ346" s="178"/>
      <c r="IDK346" s="178"/>
      <c r="IDL346" s="178"/>
      <c r="IDM346" s="178"/>
      <c r="IDN346" s="179"/>
      <c r="IDO346" s="73"/>
      <c r="IDP346" s="73"/>
      <c r="IDQ346" s="180"/>
      <c r="IDR346" s="75"/>
      <c r="IDS346" s="76"/>
      <c r="IDT346" s="180"/>
      <c r="IDU346" s="180"/>
      <c r="IDV346" s="180"/>
      <c r="IDW346" s="75"/>
      <c r="IDX346" s="76"/>
      <c r="IDY346" s="181"/>
      <c r="IDZ346" s="181"/>
      <c r="IEA346" s="182"/>
      <c r="IEB346" s="134"/>
      <c r="IEC346" s="135"/>
      <c r="IED346" s="111"/>
      <c r="IEE346" s="178"/>
      <c r="IEF346" s="178"/>
      <c r="IEG346" s="178"/>
      <c r="IEH346" s="178"/>
      <c r="IEI346" s="179"/>
      <c r="IEJ346" s="73"/>
      <c r="IEK346" s="73"/>
      <c r="IEL346" s="180"/>
      <c r="IEM346" s="75"/>
      <c r="IEN346" s="76"/>
      <c r="IEO346" s="180"/>
      <c r="IEP346" s="180"/>
      <c r="IEQ346" s="180"/>
      <c r="IER346" s="75"/>
      <c r="IES346" s="76"/>
      <c r="IET346" s="181"/>
      <c r="IEU346" s="181"/>
      <c r="IEV346" s="182"/>
      <c r="IEW346" s="134"/>
      <c r="IEX346" s="135"/>
      <c r="IEY346" s="111"/>
      <c r="IEZ346" s="178"/>
      <c r="IFA346" s="178"/>
      <c r="IFB346" s="178"/>
      <c r="IFC346" s="178"/>
      <c r="IFD346" s="179"/>
      <c r="IFE346" s="73"/>
      <c r="IFF346" s="73"/>
      <c r="IFG346" s="180"/>
      <c r="IFH346" s="75"/>
      <c r="IFI346" s="76"/>
      <c r="IFJ346" s="180"/>
      <c r="IFK346" s="180"/>
      <c r="IFL346" s="180"/>
      <c r="IFM346" s="75"/>
      <c r="IFN346" s="76"/>
      <c r="IFO346" s="181"/>
      <c r="IFP346" s="181"/>
      <c r="IFQ346" s="182"/>
      <c r="IFR346" s="134"/>
      <c r="IFS346" s="135"/>
      <c r="IFT346" s="111"/>
      <c r="IFU346" s="178"/>
      <c r="IFV346" s="178"/>
      <c r="IFW346" s="178"/>
      <c r="IFX346" s="178"/>
      <c r="IFY346" s="179"/>
      <c r="IFZ346" s="73"/>
      <c r="IGA346" s="73"/>
      <c r="IGB346" s="180"/>
      <c r="IGC346" s="75"/>
      <c r="IGD346" s="76"/>
      <c r="IGE346" s="180"/>
      <c r="IGF346" s="180"/>
      <c r="IGG346" s="180"/>
      <c r="IGH346" s="75"/>
      <c r="IGI346" s="76"/>
      <c r="IGJ346" s="181"/>
      <c r="IGK346" s="181"/>
      <c r="IGL346" s="182"/>
      <c r="IGM346" s="134"/>
      <c r="IGN346" s="135"/>
      <c r="IGO346" s="111"/>
      <c r="IGP346" s="178"/>
      <c r="IGQ346" s="178"/>
      <c r="IGR346" s="178"/>
      <c r="IGS346" s="178"/>
      <c r="IGT346" s="179"/>
      <c r="IGU346" s="73"/>
      <c r="IGV346" s="73"/>
      <c r="IGW346" s="180"/>
      <c r="IGX346" s="75"/>
      <c r="IGY346" s="76"/>
      <c r="IGZ346" s="180"/>
      <c r="IHA346" s="180"/>
      <c r="IHB346" s="180"/>
      <c r="IHC346" s="75"/>
      <c r="IHD346" s="76"/>
      <c r="IHE346" s="181"/>
      <c r="IHF346" s="181"/>
      <c r="IHG346" s="182"/>
      <c r="IHH346" s="134"/>
      <c r="IHI346" s="135"/>
      <c r="IHJ346" s="111"/>
      <c r="IHK346" s="178"/>
      <c r="IHL346" s="178"/>
      <c r="IHM346" s="178"/>
      <c r="IHN346" s="178"/>
      <c r="IHO346" s="179"/>
      <c r="IHP346" s="73"/>
      <c r="IHQ346" s="73"/>
      <c r="IHR346" s="180"/>
      <c r="IHS346" s="75"/>
      <c r="IHT346" s="76"/>
      <c r="IHU346" s="180"/>
      <c r="IHV346" s="180"/>
      <c r="IHW346" s="180"/>
      <c r="IHX346" s="75"/>
      <c r="IHY346" s="76"/>
      <c r="IHZ346" s="181"/>
      <c r="IIA346" s="181"/>
      <c r="IIB346" s="182"/>
      <c r="IIC346" s="134"/>
      <c r="IID346" s="135"/>
      <c r="IIE346" s="111"/>
      <c r="IIF346" s="178"/>
      <c r="IIG346" s="178"/>
      <c r="IIH346" s="178"/>
      <c r="III346" s="178"/>
      <c r="IIJ346" s="179"/>
      <c r="IIK346" s="73"/>
      <c r="IIL346" s="73"/>
      <c r="IIM346" s="180"/>
      <c r="IIN346" s="75"/>
      <c r="IIO346" s="76"/>
      <c r="IIP346" s="180"/>
      <c r="IIQ346" s="180"/>
      <c r="IIR346" s="180"/>
      <c r="IIS346" s="75"/>
      <c r="IIT346" s="76"/>
      <c r="IIU346" s="181"/>
      <c r="IIV346" s="181"/>
      <c r="IIW346" s="182"/>
      <c r="IIX346" s="134"/>
      <c r="IIY346" s="135"/>
      <c r="IIZ346" s="111"/>
      <c r="IJA346" s="178"/>
      <c r="IJB346" s="178"/>
      <c r="IJC346" s="178"/>
      <c r="IJD346" s="178"/>
      <c r="IJE346" s="179"/>
      <c r="IJF346" s="73"/>
      <c r="IJG346" s="73"/>
      <c r="IJH346" s="180"/>
      <c r="IJI346" s="75"/>
      <c r="IJJ346" s="76"/>
      <c r="IJK346" s="180"/>
      <c r="IJL346" s="180"/>
      <c r="IJM346" s="180"/>
      <c r="IJN346" s="75"/>
      <c r="IJO346" s="76"/>
      <c r="IJP346" s="181"/>
      <c r="IJQ346" s="181"/>
      <c r="IJR346" s="182"/>
      <c r="IJS346" s="134"/>
      <c r="IJT346" s="135"/>
      <c r="IJU346" s="111"/>
      <c r="IJV346" s="178"/>
      <c r="IJW346" s="178"/>
      <c r="IJX346" s="178"/>
      <c r="IJY346" s="178"/>
      <c r="IJZ346" s="179"/>
      <c r="IKA346" s="73"/>
      <c r="IKB346" s="73"/>
      <c r="IKC346" s="180"/>
      <c r="IKD346" s="75"/>
      <c r="IKE346" s="76"/>
      <c r="IKF346" s="180"/>
      <c r="IKG346" s="180"/>
      <c r="IKH346" s="180"/>
      <c r="IKI346" s="75"/>
      <c r="IKJ346" s="76"/>
      <c r="IKK346" s="181"/>
      <c r="IKL346" s="181"/>
      <c r="IKM346" s="182"/>
      <c r="IKN346" s="134"/>
      <c r="IKO346" s="135"/>
      <c r="IKP346" s="111"/>
      <c r="IKQ346" s="178"/>
      <c r="IKR346" s="178"/>
      <c r="IKS346" s="178"/>
      <c r="IKT346" s="178"/>
      <c r="IKU346" s="179"/>
      <c r="IKV346" s="73"/>
      <c r="IKW346" s="73"/>
      <c r="IKX346" s="180"/>
      <c r="IKY346" s="75"/>
      <c r="IKZ346" s="76"/>
      <c r="ILA346" s="180"/>
      <c r="ILB346" s="180"/>
      <c r="ILC346" s="180"/>
      <c r="ILD346" s="75"/>
      <c r="ILE346" s="76"/>
      <c r="ILF346" s="181"/>
      <c r="ILG346" s="181"/>
      <c r="ILH346" s="182"/>
      <c r="ILI346" s="134"/>
      <c r="ILJ346" s="135"/>
      <c r="ILK346" s="111"/>
      <c r="ILL346" s="178"/>
      <c r="ILM346" s="178"/>
      <c r="ILN346" s="178"/>
      <c r="ILO346" s="178"/>
      <c r="ILP346" s="179"/>
      <c r="ILQ346" s="73"/>
      <c r="ILR346" s="73"/>
      <c r="ILS346" s="180"/>
      <c r="ILT346" s="75"/>
      <c r="ILU346" s="76"/>
      <c r="ILV346" s="180"/>
      <c r="ILW346" s="180"/>
      <c r="ILX346" s="180"/>
      <c r="ILY346" s="75"/>
      <c r="ILZ346" s="76"/>
      <c r="IMA346" s="181"/>
      <c r="IMB346" s="181"/>
      <c r="IMC346" s="182"/>
      <c r="IMD346" s="134"/>
      <c r="IME346" s="135"/>
      <c r="IMF346" s="111"/>
      <c r="IMG346" s="178"/>
      <c r="IMH346" s="178"/>
      <c r="IMI346" s="178"/>
      <c r="IMJ346" s="178"/>
      <c r="IMK346" s="179"/>
      <c r="IML346" s="73"/>
      <c r="IMM346" s="73"/>
      <c r="IMN346" s="180"/>
      <c r="IMO346" s="75"/>
      <c r="IMP346" s="76"/>
      <c r="IMQ346" s="180"/>
      <c r="IMR346" s="180"/>
      <c r="IMS346" s="180"/>
      <c r="IMT346" s="75"/>
      <c r="IMU346" s="76"/>
      <c r="IMV346" s="181"/>
      <c r="IMW346" s="181"/>
      <c r="IMX346" s="182"/>
      <c r="IMY346" s="134"/>
      <c r="IMZ346" s="135"/>
      <c r="INA346" s="111"/>
      <c r="INB346" s="178"/>
      <c r="INC346" s="178"/>
      <c r="IND346" s="178"/>
      <c r="INE346" s="178"/>
      <c r="INF346" s="179"/>
      <c r="ING346" s="73"/>
      <c r="INH346" s="73"/>
      <c r="INI346" s="180"/>
      <c r="INJ346" s="75"/>
      <c r="INK346" s="76"/>
      <c r="INL346" s="180"/>
      <c r="INM346" s="180"/>
      <c r="INN346" s="180"/>
      <c r="INO346" s="75"/>
      <c r="INP346" s="76"/>
      <c r="INQ346" s="181"/>
      <c r="INR346" s="181"/>
      <c r="INS346" s="182"/>
      <c r="INT346" s="134"/>
      <c r="INU346" s="135"/>
      <c r="INV346" s="111"/>
      <c r="INW346" s="178"/>
      <c r="INX346" s="178"/>
      <c r="INY346" s="178"/>
      <c r="INZ346" s="178"/>
      <c r="IOA346" s="179"/>
      <c r="IOB346" s="73"/>
      <c r="IOC346" s="73"/>
      <c r="IOD346" s="180"/>
      <c r="IOE346" s="75"/>
      <c r="IOF346" s="76"/>
      <c r="IOG346" s="180"/>
      <c r="IOH346" s="180"/>
      <c r="IOI346" s="180"/>
      <c r="IOJ346" s="75"/>
      <c r="IOK346" s="76"/>
      <c r="IOL346" s="181"/>
      <c r="IOM346" s="181"/>
      <c r="ION346" s="182"/>
      <c r="IOO346" s="134"/>
      <c r="IOP346" s="135"/>
      <c r="IOQ346" s="111"/>
      <c r="IOR346" s="178"/>
      <c r="IOS346" s="178"/>
      <c r="IOT346" s="178"/>
      <c r="IOU346" s="178"/>
      <c r="IOV346" s="179"/>
      <c r="IOW346" s="73"/>
      <c r="IOX346" s="73"/>
      <c r="IOY346" s="180"/>
      <c r="IOZ346" s="75"/>
      <c r="IPA346" s="76"/>
      <c r="IPB346" s="180"/>
      <c r="IPC346" s="180"/>
      <c r="IPD346" s="180"/>
      <c r="IPE346" s="75"/>
      <c r="IPF346" s="76"/>
      <c r="IPG346" s="181"/>
      <c r="IPH346" s="181"/>
      <c r="IPI346" s="182"/>
      <c r="IPJ346" s="134"/>
      <c r="IPK346" s="135"/>
      <c r="IPL346" s="111"/>
      <c r="IPM346" s="178"/>
      <c r="IPN346" s="178"/>
      <c r="IPO346" s="178"/>
      <c r="IPP346" s="178"/>
      <c r="IPQ346" s="179"/>
      <c r="IPR346" s="73"/>
      <c r="IPS346" s="73"/>
      <c r="IPT346" s="180"/>
      <c r="IPU346" s="75"/>
      <c r="IPV346" s="76"/>
      <c r="IPW346" s="180"/>
      <c r="IPX346" s="180"/>
      <c r="IPY346" s="180"/>
      <c r="IPZ346" s="75"/>
      <c r="IQA346" s="76"/>
      <c r="IQB346" s="181"/>
      <c r="IQC346" s="181"/>
      <c r="IQD346" s="182"/>
      <c r="IQE346" s="134"/>
      <c r="IQF346" s="135"/>
      <c r="IQG346" s="111"/>
      <c r="IQH346" s="178"/>
      <c r="IQI346" s="178"/>
      <c r="IQJ346" s="178"/>
      <c r="IQK346" s="178"/>
      <c r="IQL346" s="179"/>
      <c r="IQM346" s="73"/>
      <c r="IQN346" s="73"/>
      <c r="IQO346" s="180"/>
      <c r="IQP346" s="75"/>
      <c r="IQQ346" s="76"/>
      <c r="IQR346" s="180"/>
      <c r="IQS346" s="180"/>
      <c r="IQT346" s="180"/>
      <c r="IQU346" s="75"/>
      <c r="IQV346" s="76"/>
      <c r="IQW346" s="181"/>
      <c r="IQX346" s="181"/>
      <c r="IQY346" s="182"/>
      <c r="IQZ346" s="134"/>
      <c r="IRA346" s="135"/>
      <c r="IRB346" s="111"/>
      <c r="IRC346" s="178"/>
      <c r="IRD346" s="178"/>
      <c r="IRE346" s="178"/>
      <c r="IRF346" s="178"/>
      <c r="IRG346" s="179"/>
      <c r="IRH346" s="73"/>
      <c r="IRI346" s="73"/>
      <c r="IRJ346" s="180"/>
      <c r="IRK346" s="75"/>
      <c r="IRL346" s="76"/>
      <c r="IRM346" s="180"/>
      <c r="IRN346" s="180"/>
      <c r="IRO346" s="180"/>
      <c r="IRP346" s="75"/>
      <c r="IRQ346" s="76"/>
      <c r="IRR346" s="181"/>
      <c r="IRS346" s="181"/>
      <c r="IRT346" s="182"/>
      <c r="IRU346" s="134"/>
      <c r="IRV346" s="135"/>
      <c r="IRW346" s="111"/>
      <c r="IRX346" s="178"/>
      <c r="IRY346" s="178"/>
      <c r="IRZ346" s="178"/>
      <c r="ISA346" s="178"/>
      <c r="ISB346" s="179"/>
      <c r="ISC346" s="73"/>
      <c r="ISD346" s="73"/>
      <c r="ISE346" s="180"/>
      <c r="ISF346" s="75"/>
      <c r="ISG346" s="76"/>
      <c r="ISH346" s="180"/>
      <c r="ISI346" s="180"/>
      <c r="ISJ346" s="180"/>
      <c r="ISK346" s="75"/>
      <c r="ISL346" s="76"/>
      <c r="ISM346" s="181"/>
      <c r="ISN346" s="181"/>
      <c r="ISO346" s="182"/>
      <c r="ISP346" s="134"/>
      <c r="ISQ346" s="135"/>
      <c r="ISR346" s="111"/>
      <c r="ISS346" s="178"/>
      <c r="IST346" s="178"/>
      <c r="ISU346" s="178"/>
      <c r="ISV346" s="178"/>
      <c r="ISW346" s="179"/>
      <c r="ISX346" s="73"/>
      <c r="ISY346" s="73"/>
      <c r="ISZ346" s="180"/>
      <c r="ITA346" s="75"/>
      <c r="ITB346" s="76"/>
      <c r="ITC346" s="180"/>
      <c r="ITD346" s="180"/>
      <c r="ITE346" s="180"/>
      <c r="ITF346" s="75"/>
      <c r="ITG346" s="76"/>
      <c r="ITH346" s="181"/>
      <c r="ITI346" s="181"/>
      <c r="ITJ346" s="182"/>
      <c r="ITK346" s="134"/>
      <c r="ITL346" s="135"/>
      <c r="ITM346" s="111"/>
      <c r="ITN346" s="178"/>
      <c r="ITO346" s="178"/>
      <c r="ITP346" s="178"/>
      <c r="ITQ346" s="178"/>
      <c r="ITR346" s="179"/>
      <c r="ITS346" s="73"/>
      <c r="ITT346" s="73"/>
      <c r="ITU346" s="180"/>
      <c r="ITV346" s="75"/>
      <c r="ITW346" s="76"/>
      <c r="ITX346" s="180"/>
      <c r="ITY346" s="180"/>
      <c r="ITZ346" s="180"/>
      <c r="IUA346" s="75"/>
      <c r="IUB346" s="76"/>
      <c r="IUC346" s="181"/>
      <c r="IUD346" s="181"/>
      <c r="IUE346" s="182"/>
      <c r="IUF346" s="134"/>
      <c r="IUG346" s="135"/>
      <c r="IUH346" s="111"/>
      <c r="IUI346" s="178"/>
      <c r="IUJ346" s="178"/>
      <c r="IUK346" s="178"/>
      <c r="IUL346" s="178"/>
      <c r="IUM346" s="179"/>
      <c r="IUN346" s="73"/>
      <c r="IUO346" s="73"/>
      <c r="IUP346" s="180"/>
      <c r="IUQ346" s="75"/>
      <c r="IUR346" s="76"/>
      <c r="IUS346" s="180"/>
      <c r="IUT346" s="180"/>
      <c r="IUU346" s="180"/>
      <c r="IUV346" s="75"/>
      <c r="IUW346" s="76"/>
      <c r="IUX346" s="181"/>
      <c r="IUY346" s="181"/>
      <c r="IUZ346" s="182"/>
      <c r="IVA346" s="134"/>
      <c r="IVB346" s="135"/>
      <c r="IVC346" s="111"/>
      <c r="IVD346" s="178"/>
      <c r="IVE346" s="178"/>
      <c r="IVF346" s="178"/>
      <c r="IVG346" s="178"/>
      <c r="IVH346" s="179"/>
      <c r="IVI346" s="73"/>
      <c r="IVJ346" s="73"/>
      <c r="IVK346" s="180"/>
      <c r="IVL346" s="75"/>
      <c r="IVM346" s="76"/>
      <c r="IVN346" s="180"/>
      <c r="IVO346" s="180"/>
      <c r="IVP346" s="180"/>
      <c r="IVQ346" s="75"/>
      <c r="IVR346" s="76"/>
      <c r="IVS346" s="181"/>
      <c r="IVT346" s="181"/>
      <c r="IVU346" s="182"/>
      <c r="IVV346" s="134"/>
      <c r="IVW346" s="135"/>
      <c r="IVX346" s="111"/>
      <c r="IVY346" s="178"/>
      <c r="IVZ346" s="178"/>
      <c r="IWA346" s="178"/>
      <c r="IWB346" s="178"/>
      <c r="IWC346" s="179"/>
      <c r="IWD346" s="73"/>
      <c r="IWE346" s="73"/>
      <c r="IWF346" s="180"/>
      <c r="IWG346" s="75"/>
      <c r="IWH346" s="76"/>
      <c r="IWI346" s="180"/>
      <c r="IWJ346" s="180"/>
      <c r="IWK346" s="180"/>
      <c r="IWL346" s="75"/>
      <c r="IWM346" s="76"/>
      <c r="IWN346" s="181"/>
      <c r="IWO346" s="181"/>
      <c r="IWP346" s="182"/>
      <c r="IWQ346" s="134"/>
      <c r="IWR346" s="135"/>
      <c r="IWS346" s="111"/>
      <c r="IWT346" s="178"/>
      <c r="IWU346" s="178"/>
      <c r="IWV346" s="178"/>
      <c r="IWW346" s="178"/>
      <c r="IWX346" s="179"/>
      <c r="IWY346" s="73"/>
      <c r="IWZ346" s="73"/>
      <c r="IXA346" s="180"/>
      <c r="IXB346" s="75"/>
      <c r="IXC346" s="76"/>
      <c r="IXD346" s="180"/>
      <c r="IXE346" s="180"/>
      <c r="IXF346" s="180"/>
      <c r="IXG346" s="75"/>
      <c r="IXH346" s="76"/>
      <c r="IXI346" s="181"/>
      <c r="IXJ346" s="181"/>
      <c r="IXK346" s="182"/>
      <c r="IXL346" s="134"/>
      <c r="IXM346" s="135"/>
      <c r="IXN346" s="111"/>
      <c r="IXO346" s="178"/>
      <c r="IXP346" s="178"/>
      <c r="IXQ346" s="178"/>
      <c r="IXR346" s="178"/>
      <c r="IXS346" s="179"/>
      <c r="IXT346" s="73"/>
      <c r="IXU346" s="73"/>
      <c r="IXV346" s="180"/>
      <c r="IXW346" s="75"/>
      <c r="IXX346" s="76"/>
      <c r="IXY346" s="180"/>
      <c r="IXZ346" s="180"/>
      <c r="IYA346" s="180"/>
      <c r="IYB346" s="75"/>
      <c r="IYC346" s="76"/>
      <c r="IYD346" s="181"/>
      <c r="IYE346" s="181"/>
      <c r="IYF346" s="182"/>
      <c r="IYG346" s="134"/>
      <c r="IYH346" s="135"/>
      <c r="IYI346" s="111"/>
      <c r="IYJ346" s="178"/>
      <c r="IYK346" s="178"/>
      <c r="IYL346" s="178"/>
      <c r="IYM346" s="178"/>
      <c r="IYN346" s="179"/>
      <c r="IYO346" s="73"/>
      <c r="IYP346" s="73"/>
      <c r="IYQ346" s="180"/>
      <c r="IYR346" s="75"/>
      <c r="IYS346" s="76"/>
      <c r="IYT346" s="180"/>
      <c r="IYU346" s="180"/>
      <c r="IYV346" s="180"/>
      <c r="IYW346" s="75"/>
      <c r="IYX346" s="76"/>
      <c r="IYY346" s="181"/>
      <c r="IYZ346" s="181"/>
      <c r="IZA346" s="182"/>
      <c r="IZB346" s="134"/>
      <c r="IZC346" s="135"/>
      <c r="IZD346" s="111"/>
      <c r="IZE346" s="178"/>
      <c r="IZF346" s="178"/>
      <c r="IZG346" s="178"/>
      <c r="IZH346" s="178"/>
      <c r="IZI346" s="179"/>
      <c r="IZJ346" s="73"/>
      <c r="IZK346" s="73"/>
      <c r="IZL346" s="180"/>
      <c r="IZM346" s="75"/>
      <c r="IZN346" s="76"/>
      <c r="IZO346" s="180"/>
      <c r="IZP346" s="180"/>
      <c r="IZQ346" s="180"/>
      <c r="IZR346" s="75"/>
      <c r="IZS346" s="76"/>
      <c r="IZT346" s="181"/>
      <c r="IZU346" s="181"/>
      <c r="IZV346" s="182"/>
      <c r="IZW346" s="134"/>
      <c r="IZX346" s="135"/>
      <c r="IZY346" s="111"/>
      <c r="IZZ346" s="178"/>
      <c r="JAA346" s="178"/>
      <c r="JAB346" s="178"/>
      <c r="JAC346" s="178"/>
      <c r="JAD346" s="179"/>
      <c r="JAE346" s="73"/>
      <c r="JAF346" s="73"/>
      <c r="JAG346" s="180"/>
      <c r="JAH346" s="75"/>
      <c r="JAI346" s="76"/>
      <c r="JAJ346" s="180"/>
      <c r="JAK346" s="180"/>
      <c r="JAL346" s="180"/>
      <c r="JAM346" s="75"/>
      <c r="JAN346" s="76"/>
      <c r="JAO346" s="181"/>
      <c r="JAP346" s="181"/>
      <c r="JAQ346" s="182"/>
      <c r="JAR346" s="134"/>
      <c r="JAS346" s="135"/>
      <c r="JAT346" s="111"/>
      <c r="JAU346" s="178"/>
      <c r="JAV346" s="178"/>
      <c r="JAW346" s="178"/>
      <c r="JAX346" s="178"/>
      <c r="JAY346" s="179"/>
      <c r="JAZ346" s="73"/>
      <c r="JBA346" s="73"/>
      <c r="JBB346" s="180"/>
      <c r="JBC346" s="75"/>
      <c r="JBD346" s="76"/>
      <c r="JBE346" s="180"/>
      <c r="JBF346" s="180"/>
      <c r="JBG346" s="180"/>
      <c r="JBH346" s="75"/>
      <c r="JBI346" s="76"/>
      <c r="JBJ346" s="181"/>
      <c r="JBK346" s="181"/>
      <c r="JBL346" s="182"/>
      <c r="JBM346" s="134"/>
      <c r="JBN346" s="135"/>
      <c r="JBO346" s="111"/>
      <c r="JBP346" s="178"/>
      <c r="JBQ346" s="178"/>
      <c r="JBR346" s="178"/>
      <c r="JBS346" s="178"/>
      <c r="JBT346" s="179"/>
      <c r="JBU346" s="73"/>
      <c r="JBV346" s="73"/>
      <c r="JBW346" s="180"/>
      <c r="JBX346" s="75"/>
      <c r="JBY346" s="76"/>
      <c r="JBZ346" s="180"/>
      <c r="JCA346" s="180"/>
      <c r="JCB346" s="180"/>
      <c r="JCC346" s="75"/>
      <c r="JCD346" s="76"/>
      <c r="JCE346" s="181"/>
      <c r="JCF346" s="181"/>
      <c r="JCG346" s="182"/>
      <c r="JCH346" s="134"/>
      <c r="JCI346" s="135"/>
      <c r="JCJ346" s="111"/>
      <c r="JCK346" s="178"/>
      <c r="JCL346" s="178"/>
      <c r="JCM346" s="178"/>
      <c r="JCN346" s="178"/>
      <c r="JCO346" s="179"/>
      <c r="JCP346" s="73"/>
      <c r="JCQ346" s="73"/>
      <c r="JCR346" s="180"/>
      <c r="JCS346" s="75"/>
      <c r="JCT346" s="76"/>
      <c r="JCU346" s="180"/>
      <c r="JCV346" s="180"/>
      <c r="JCW346" s="180"/>
      <c r="JCX346" s="75"/>
      <c r="JCY346" s="76"/>
      <c r="JCZ346" s="181"/>
      <c r="JDA346" s="181"/>
      <c r="JDB346" s="182"/>
      <c r="JDC346" s="134"/>
      <c r="JDD346" s="135"/>
      <c r="JDE346" s="111"/>
      <c r="JDF346" s="178"/>
      <c r="JDG346" s="178"/>
      <c r="JDH346" s="178"/>
      <c r="JDI346" s="178"/>
      <c r="JDJ346" s="179"/>
      <c r="JDK346" s="73"/>
      <c r="JDL346" s="73"/>
      <c r="JDM346" s="180"/>
      <c r="JDN346" s="75"/>
      <c r="JDO346" s="76"/>
      <c r="JDP346" s="180"/>
      <c r="JDQ346" s="180"/>
      <c r="JDR346" s="180"/>
      <c r="JDS346" s="75"/>
      <c r="JDT346" s="76"/>
      <c r="JDU346" s="181"/>
      <c r="JDV346" s="181"/>
      <c r="JDW346" s="182"/>
      <c r="JDX346" s="134"/>
      <c r="JDY346" s="135"/>
      <c r="JDZ346" s="111"/>
      <c r="JEA346" s="178"/>
      <c r="JEB346" s="178"/>
      <c r="JEC346" s="178"/>
      <c r="JED346" s="178"/>
      <c r="JEE346" s="179"/>
      <c r="JEF346" s="73"/>
      <c r="JEG346" s="73"/>
      <c r="JEH346" s="180"/>
      <c r="JEI346" s="75"/>
      <c r="JEJ346" s="76"/>
      <c r="JEK346" s="180"/>
      <c r="JEL346" s="180"/>
      <c r="JEM346" s="180"/>
      <c r="JEN346" s="75"/>
      <c r="JEO346" s="76"/>
      <c r="JEP346" s="181"/>
      <c r="JEQ346" s="181"/>
      <c r="JER346" s="182"/>
      <c r="JES346" s="134"/>
      <c r="JET346" s="135"/>
      <c r="JEU346" s="111"/>
      <c r="JEV346" s="178"/>
      <c r="JEW346" s="178"/>
      <c r="JEX346" s="178"/>
      <c r="JEY346" s="178"/>
      <c r="JEZ346" s="179"/>
      <c r="JFA346" s="73"/>
      <c r="JFB346" s="73"/>
      <c r="JFC346" s="180"/>
      <c r="JFD346" s="75"/>
      <c r="JFE346" s="76"/>
      <c r="JFF346" s="180"/>
      <c r="JFG346" s="180"/>
      <c r="JFH346" s="180"/>
      <c r="JFI346" s="75"/>
      <c r="JFJ346" s="76"/>
      <c r="JFK346" s="181"/>
      <c r="JFL346" s="181"/>
      <c r="JFM346" s="182"/>
      <c r="JFN346" s="134"/>
      <c r="JFO346" s="135"/>
      <c r="JFP346" s="111"/>
      <c r="JFQ346" s="178"/>
      <c r="JFR346" s="178"/>
      <c r="JFS346" s="178"/>
      <c r="JFT346" s="178"/>
      <c r="JFU346" s="179"/>
      <c r="JFV346" s="73"/>
      <c r="JFW346" s="73"/>
      <c r="JFX346" s="180"/>
      <c r="JFY346" s="75"/>
      <c r="JFZ346" s="76"/>
      <c r="JGA346" s="180"/>
      <c r="JGB346" s="180"/>
      <c r="JGC346" s="180"/>
      <c r="JGD346" s="75"/>
      <c r="JGE346" s="76"/>
      <c r="JGF346" s="181"/>
      <c r="JGG346" s="181"/>
      <c r="JGH346" s="182"/>
      <c r="JGI346" s="134"/>
      <c r="JGJ346" s="135"/>
      <c r="JGK346" s="111"/>
      <c r="JGL346" s="178"/>
      <c r="JGM346" s="178"/>
      <c r="JGN346" s="178"/>
      <c r="JGO346" s="178"/>
      <c r="JGP346" s="179"/>
      <c r="JGQ346" s="73"/>
      <c r="JGR346" s="73"/>
      <c r="JGS346" s="180"/>
      <c r="JGT346" s="75"/>
      <c r="JGU346" s="76"/>
      <c r="JGV346" s="180"/>
      <c r="JGW346" s="180"/>
      <c r="JGX346" s="180"/>
      <c r="JGY346" s="75"/>
      <c r="JGZ346" s="76"/>
      <c r="JHA346" s="181"/>
      <c r="JHB346" s="181"/>
      <c r="JHC346" s="182"/>
      <c r="JHD346" s="134"/>
      <c r="JHE346" s="135"/>
      <c r="JHF346" s="111"/>
      <c r="JHG346" s="178"/>
      <c r="JHH346" s="178"/>
      <c r="JHI346" s="178"/>
      <c r="JHJ346" s="178"/>
      <c r="JHK346" s="179"/>
      <c r="JHL346" s="73"/>
      <c r="JHM346" s="73"/>
      <c r="JHN346" s="180"/>
      <c r="JHO346" s="75"/>
      <c r="JHP346" s="76"/>
      <c r="JHQ346" s="180"/>
      <c r="JHR346" s="180"/>
      <c r="JHS346" s="180"/>
      <c r="JHT346" s="75"/>
      <c r="JHU346" s="76"/>
      <c r="JHV346" s="181"/>
      <c r="JHW346" s="181"/>
      <c r="JHX346" s="182"/>
      <c r="JHY346" s="134"/>
      <c r="JHZ346" s="135"/>
      <c r="JIA346" s="111"/>
      <c r="JIB346" s="178"/>
      <c r="JIC346" s="178"/>
      <c r="JID346" s="178"/>
      <c r="JIE346" s="178"/>
      <c r="JIF346" s="179"/>
      <c r="JIG346" s="73"/>
      <c r="JIH346" s="73"/>
      <c r="JII346" s="180"/>
      <c r="JIJ346" s="75"/>
      <c r="JIK346" s="76"/>
      <c r="JIL346" s="180"/>
      <c r="JIM346" s="180"/>
      <c r="JIN346" s="180"/>
      <c r="JIO346" s="75"/>
      <c r="JIP346" s="76"/>
      <c r="JIQ346" s="181"/>
      <c r="JIR346" s="181"/>
      <c r="JIS346" s="182"/>
      <c r="JIT346" s="134"/>
      <c r="JIU346" s="135"/>
      <c r="JIV346" s="111"/>
      <c r="JIW346" s="178"/>
      <c r="JIX346" s="178"/>
      <c r="JIY346" s="178"/>
      <c r="JIZ346" s="178"/>
      <c r="JJA346" s="179"/>
      <c r="JJB346" s="73"/>
      <c r="JJC346" s="73"/>
      <c r="JJD346" s="180"/>
      <c r="JJE346" s="75"/>
      <c r="JJF346" s="76"/>
      <c r="JJG346" s="180"/>
      <c r="JJH346" s="180"/>
      <c r="JJI346" s="180"/>
      <c r="JJJ346" s="75"/>
      <c r="JJK346" s="76"/>
      <c r="JJL346" s="181"/>
      <c r="JJM346" s="181"/>
      <c r="JJN346" s="182"/>
      <c r="JJO346" s="134"/>
      <c r="JJP346" s="135"/>
      <c r="JJQ346" s="111"/>
      <c r="JJR346" s="178"/>
      <c r="JJS346" s="178"/>
      <c r="JJT346" s="178"/>
      <c r="JJU346" s="178"/>
      <c r="JJV346" s="179"/>
      <c r="JJW346" s="73"/>
      <c r="JJX346" s="73"/>
      <c r="JJY346" s="180"/>
      <c r="JJZ346" s="75"/>
      <c r="JKA346" s="76"/>
      <c r="JKB346" s="180"/>
      <c r="JKC346" s="180"/>
      <c r="JKD346" s="180"/>
      <c r="JKE346" s="75"/>
      <c r="JKF346" s="76"/>
      <c r="JKG346" s="181"/>
      <c r="JKH346" s="181"/>
      <c r="JKI346" s="182"/>
      <c r="JKJ346" s="134"/>
      <c r="JKK346" s="135"/>
      <c r="JKL346" s="111"/>
      <c r="JKM346" s="178"/>
      <c r="JKN346" s="178"/>
      <c r="JKO346" s="178"/>
      <c r="JKP346" s="178"/>
      <c r="JKQ346" s="179"/>
      <c r="JKR346" s="73"/>
      <c r="JKS346" s="73"/>
      <c r="JKT346" s="180"/>
      <c r="JKU346" s="75"/>
      <c r="JKV346" s="76"/>
      <c r="JKW346" s="180"/>
      <c r="JKX346" s="180"/>
      <c r="JKY346" s="180"/>
      <c r="JKZ346" s="75"/>
      <c r="JLA346" s="76"/>
      <c r="JLB346" s="181"/>
      <c r="JLC346" s="181"/>
      <c r="JLD346" s="182"/>
      <c r="JLE346" s="134"/>
      <c r="JLF346" s="135"/>
      <c r="JLG346" s="111"/>
      <c r="JLH346" s="178"/>
      <c r="JLI346" s="178"/>
      <c r="JLJ346" s="178"/>
      <c r="JLK346" s="178"/>
      <c r="JLL346" s="179"/>
      <c r="JLM346" s="73"/>
      <c r="JLN346" s="73"/>
      <c r="JLO346" s="180"/>
      <c r="JLP346" s="75"/>
      <c r="JLQ346" s="76"/>
      <c r="JLR346" s="180"/>
      <c r="JLS346" s="180"/>
      <c r="JLT346" s="180"/>
      <c r="JLU346" s="75"/>
      <c r="JLV346" s="76"/>
      <c r="JLW346" s="181"/>
      <c r="JLX346" s="181"/>
      <c r="JLY346" s="182"/>
      <c r="JLZ346" s="134"/>
      <c r="JMA346" s="135"/>
      <c r="JMB346" s="111"/>
      <c r="JMC346" s="178"/>
      <c r="JMD346" s="178"/>
      <c r="JME346" s="178"/>
      <c r="JMF346" s="178"/>
      <c r="JMG346" s="179"/>
      <c r="JMH346" s="73"/>
      <c r="JMI346" s="73"/>
      <c r="JMJ346" s="180"/>
      <c r="JMK346" s="75"/>
      <c r="JML346" s="76"/>
      <c r="JMM346" s="180"/>
      <c r="JMN346" s="180"/>
      <c r="JMO346" s="180"/>
      <c r="JMP346" s="75"/>
      <c r="JMQ346" s="76"/>
      <c r="JMR346" s="181"/>
      <c r="JMS346" s="181"/>
      <c r="JMT346" s="182"/>
      <c r="JMU346" s="134"/>
      <c r="JMV346" s="135"/>
      <c r="JMW346" s="111"/>
      <c r="JMX346" s="178"/>
      <c r="JMY346" s="178"/>
      <c r="JMZ346" s="178"/>
      <c r="JNA346" s="178"/>
      <c r="JNB346" s="179"/>
      <c r="JNC346" s="73"/>
      <c r="JND346" s="73"/>
      <c r="JNE346" s="180"/>
      <c r="JNF346" s="75"/>
      <c r="JNG346" s="76"/>
      <c r="JNH346" s="180"/>
      <c r="JNI346" s="180"/>
      <c r="JNJ346" s="180"/>
      <c r="JNK346" s="75"/>
      <c r="JNL346" s="76"/>
      <c r="JNM346" s="181"/>
      <c r="JNN346" s="181"/>
      <c r="JNO346" s="182"/>
      <c r="JNP346" s="134"/>
      <c r="JNQ346" s="135"/>
      <c r="JNR346" s="111"/>
      <c r="JNS346" s="178"/>
      <c r="JNT346" s="178"/>
      <c r="JNU346" s="178"/>
      <c r="JNV346" s="178"/>
      <c r="JNW346" s="179"/>
      <c r="JNX346" s="73"/>
      <c r="JNY346" s="73"/>
      <c r="JNZ346" s="180"/>
      <c r="JOA346" s="75"/>
      <c r="JOB346" s="76"/>
      <c r="JOC346" s="180"/>
      <c r="JOD346" s="180"/>
      <c r="JOE346" s="180"/>
      <c r="JOF346" s="75"/>
      <c r="JOG346" s="76"/>
      <c r="JOH346" s="181"/>
      <c r="JOI346" s="181"/>
      <c r="JOJ346" s="182"/>
      <c r="JOK346" s="134"/>
      <c r="JOL346" s="135"/>
      <c r="JOM346" s="111"/>
      <c r="JON346" s="178"/>
      <c r="JOO346" s="178"/>
      <c r="JOP346" s="178"/>
      <c r="JOQ346" s="178"/>
      <c r="JOR346" s="179"/>
      <c r="JOS346" s="73"/>
      <c r="JOT346" s="73"/>
      <c r="JOU346" s="180"/>
      <c r="JOV346" s="75"/>
      <c r="JOW346" s="76"/>
      <c r="JOX346" s="180"/>
      <c r="JOY346" s="180"/>
      <c r="JOZ346" s="180"/>
      <c r="JPA346" s="75"/>
      <c r="JPB346" s="76"/>
      <c r="JPC346" s="181"/>
      <c r="JPD346" s="181"/>
      <c r="JPE346" s="182"/>
      <c r="JPF346" s="134"/>
      <c r="JPG346" s="135"/>
      <c r="JPH346" s="111"/>
      <c r="JPI346" s="178"/>
      <c r="JPJ346" s="178"/>
      <c r="JPK346" s="178"/>
      <c r="JPL346" s="178"/>
      <c r="JPM346" s="179"/>
      <c r="JPN346" s="73"/>
      <c r="JPO346" s="73"/>
      <c r="JPP346" s="180"/>
      <c r="JPQ346" s="75"/>
      <c r="JPR346" s="76"/>
      <c r="JPS346" s="180"/>
      <c r="JPT346" s="180"/>
      <c r="JPU346" s="180"/>
      <c r="JPV346" s="75"/>
      <c r="JPW346" s="76"/>
      <c r="JPX346" s="181"/>
      <c r="JPY346" s="181"/>
      <c r="JPZ346" s="182"/>
      <c r="JQA346" s="134"/>
      <c r="JQB346" s="135"/>
      <c r="JQC346" s="111"/>
      <c r="JQD346" s="178"/>
      <c r="JQE346" s="178"/>
      <c r="JQF346" s="178"/>
      <c r="JQG346" s="178"/>
      <c r="JQH346" s="179"/>
      <c r="JQI346" s="73"/>
      <c r="JQJ346" s="73"/>
      <c r="JQK346" s="180"/>
      <c r="JQL346" s="75"/>
      <c r="JQM346" s="76"/>
      <c r="JQN346" s="180"/>
      <c r="JQO346" s="180"/>
      <c r="JQP346" s="180"/>
      <c r="JQQ346" s="75"/>
      <c r="JQR346" s="76"/>
      <c r="JQS346" s="181"/>
      <c r="JQT346" s="181"/>
      <c r="JQU346" s="182"/>
      <c r="JQV346" s="134"/>
      <c r="JQW346" s="135"/>
      <c r="JQX346" s="111"/>
      <c r="JQY346" s="178"/>
      <c r="JQZ346" s="178"/>
      <c r="JRA346" s="178"/>
      <c r="JRB346" s="178"/>
      <c r="JRC346" s="179"/>
      <c r="JRD346" s="73"/>
      <c r="JRE346" s="73"/>
      <c r="JRF346" s="180"/>
      <c r="JRG346" s="75"/>
      <c r="JRH346" s="76"/>
      <c r="JRI346" s="180"/>
      <c r="JRJ346" s="180"/>
      <c r="JRK346" s="180"/>
      <c r="JRL346" s="75"/>
      <c r="JRM346" s="76"/>
      <c r="JRN346" s="181"/>
      <c r="JRO346" s="181"/>
      <c r="JRP346" s="182"/>
      <c r="JRQ346" s="134"/>
      <c r="JRR346" s="135"/>
      <c r="JRS346" s="111"/>
      <c r="JRT346" s="178"/>
      <c r="JRU346" s="178"/>
      <c r="JRV346" s="178"/>
      <c r="JRW346" s="178"/>
      <c r="JRX346" s="179"/>
      <c r="JRY346" s="73"/>
      <c r="JRZ346" s="73"/>
      <c r="JSA346" s="180"/>
      <c r="JSB346" s="75"/>
      <c r="JSC346" s="76"/>
      <c r="JSD346" s="180"/>
      <c r="JSE346" s="180"/>
      <c r="JSF346" s="180"/>
      <c r="JSG346" s="75"/>
      <c r="JSH346" s="76"/>
      <c r="JSI346" s="181"/>
      <c r="JSJ346" s="181"/>
      <c r="JSK346" s="182"/>
      <c r="JSL346" s="134"/>
      <c r="JSM346" s="135"/>
      <c r="JSN346" s="111"/>
      <c r="JSO346" s="178"/>
      <c r="JSP346" s="178"/>
      <c r="JSQ346" s="178"/>
      <c r="JSR346" s="178"/>
      <c r="JSS346" s="179"/>
      <c r="JST346" s="73"/>
      <c r="JSU346" s="73"/>
      <c r="JSV346" s="180"/>
      <c r="JSW346" s="75"/>
      <c r="JSX346" s="76"/>
      <c r="JSY346" s="180"/>
      <c r="JSZ346" s="180"/>
      <c r="JTA346" s="180"/>
      <c r="JTB346" s="75"/>
      <c r="JTC346" s="76"/>
      <c r="JTD346" s="181"/>
      <c r="JTE346" s="181"/>
      <c r="JTF346" s="182"/>
      <c r="JTG346" s="134"/>
      <c r="JTH346" s="135"/>
      <c r="JTI346" s="111"/>
      <c r="JTJ346" s="178"/>
      <c r="JTK346" s="178"/>
      <c r="JTL346" s="178"/>
      <c r="JTM346" s="178"/>
      <c r="JTN346" s="179"/>
      <c r="JTO346" s="73"/>
      <c r="JTP346" s="73"/>
      <c r="JTQ346" s="180"/>
      <c r="JTR346" s="75"/>
      <c r="JTS346" s="76"/>
      <c r="JTT346" s="180"/>
      <c r="JTU346" s="180"/>
      <c r="JTV346" s="180"/>
      <c r="JTW346" s="75"/>
      <c r="JTX346" s="76"/>
      <c r="JTY346" s="181"/>
      <c r="JTZ346" s="181"/>
      <c r="JUA346" s="182"/>
      <c r="JUB346" s="134"/>
      <c r="JUC346" s="135"/>
      <c r="JUD346" s="111"/>
      <c r="JUE346" s="178"/>
      <c r="JUF346" s="178"/>
      <c r="JUG346" s="178"/>
      <c r="JUH346" s="178"/>
      <c r="JUI346" s="179"/>
      <c r="JUJ346" s="73"/>
      <c r="JUK346" s="73"/>
      <c r="JUL346" s="180"/>
      <c r="JUM346" s="75"/>
      <c r="JUN346" s="76"/>
      <c r="JUO346" s="180"/>
      <c r="JUP346" s="180"/>
      <c r="JUQ346" s="180"/>
      <c r="JUR346" s="75"/>
      <c r="JUS346" s="76"/>
      <c r="JUT346" s="181"/>
      <c r="JUU346" s="181"/>
      <c r="JUV346" s="182"/>
      <c r="JUW346" s="134"/>
      <c r="JUX346" s="135"/>
      <c r="JUY346" s="111"/>
      <c r="JUZ346" s="178"/>
      <c r="JVA346" s="178"/>
      <c r="JVB346" s="178"/>
      <c r="JVC346" s="178"/>
      <c r="JVD346" s="179"/>
      <c r="JVE346" s="73"/>
      <c r="JVF346" s="73"/>
      <c r="JVG346" s="180"/>
      <c r="JVH346" s="75"/>
      <c r="JVI346" s="76"/>
      <c r="JVJ346" s="180"/>
      <c r="JVK346" s="180"/>
      <c r="JVL346" s="180"/>
      <c r="JVM346" s="75"/>
      <c r="JVN346" s="76"/>
      <c r="JVO346" s="181"/>
      <c r="JVP346" s="181"/>
      <c r="JVQ346" s="182"/>
      <c r="JVR346" s="134"/>
      <c r="JVS346" s="135"/>
      <c r="JVT346" s="111"/>
      <c r="JVU346" s="178"/>
      <c r="JVV346" s="178"/>
      <c r="JVW346" s="178"/>
      <c r="JVX346" s="178"/>
      <c r="JVY346" s="179"/>
      <c r="JVZ346" s="73"/>
      <c r="JWA346" s="73"/>
      <c r="JWB346" s="180"/>
      <c r="JWC346" s="75"/>
      <c r="JWD346" s="76"/>
      <c r="JWE346" s="180"/>
      <c r="JWF346" s="180"/>
      <c r="JWG346" s="180"/>
      <c r="JWH346" s="75"/>
      <c r="JWI346" s="76"/>
      <c r="JWJ346" s="181"/>
      <c r="JWK346" s="181"/>
      <c r="JWL346" s="182"/>
      <c r="JWM346" s="134"/>
      <c r="JWN346" s="135"/>
      <c r="JWO346" s="111"/>
      <c r="JWP346" s="178"/>
      <c r="JWQ346" s="178"/>
      <c r="JWR346" s="178"/>
      <c r="JWS346" s="178"/>
      <c r="JWT346" s="179"/>
      <c r="JWU346" s="73"/>
      <c r="JWV346" s="73"/>
      <c r="JWW346" s="180"/>
      <c r="JWX346" s="75"/>
      <c r="JWY346" s="76"/>
      <c r="JWZ346" s="180"/>
      <c r="JXA346" s="180"/>
      <c r="JXB346" s="180"/>
      <c r="JXC346" s="75"/>
      <c r="JXD346" s="76"/>
      <c r="JXE346" s="181"/>
      <c r="JXF346" s="181"/>
      <c r="JXG346" s="182"/>
      <c r="JXH346" s="134"/>
      <c r="JXI346" s="135"/>
      <c r="JXJ346" s="111"/>
      <c r="JXK346" s="178"/>
      <c r="JXL346" s="178"/>
      <c r="JXM346" s="178"/>
      <c r="JXN346" s="178"/>
      <c r="JXO346" s="179"/>
      <c r="JXP346" s="73"/>
      <c r="JXQ346" s="73"/>
      <c r="JXR346" s="180"/>
      <c r="JXS346" s="75"/>
      <c r="JXT346" s="76"/>
      <c r="JXU346" s="180"/>
      <c r="JXV346" s="180"/>
      <c r="JXW346" s="180"/>
      <c r="JXX346" s="75"/>
      <c r="JXY346" s="76"/>
      <c r="JXZ346" s="181"/>
      <c r="JYA346" s="181"/>
      <c r="JYB346" s="182"/>
      <c r="JYC346" s="134"/>
      <c r="JYD346" s="135"/>
      <c r="JYE346" s="111"/>
      <c r="JYF346" s="178"/>
      <c r="JYG346" s="178"/>
      <c r="JYH346" s="178"/>
      <c r="JYI346" s="178"/>
      <c r="JYJ346" s="179"/>
      <c r="JYK346" s="73"/>
      <c r="JYL346" s="73"/>
      <c r="JYM346" s="180"/>
      <c r="JYN346" s="75"/>
      <c r="JYO346" s="76"/>
      <c r="JYP346" s="180"/>
      <c r="JYQ346" s="180"/>
      <c r="JYR346" s="180"/>
      <c r="JYS346" s="75"/>
      <c r="JYT346" s="76"/>
      <c r="JYU346" s="181"/>
      <c r="JYV346" s="181"/>
      <c r="JYW346" s="182"/>
      <c r="JYX346" s="134"/>
      <c r="JYY346" s="135"/>
      <c r="JYZ346" s="111"/>
      <c r="JZA346" s="178"/>
      <c r="JZB346" s="178"/>
      <c r="JZC346" s="178"/>
      <c r="JZD346" s="178"/>
      <c r="JZE346" s="179"/>
      <c r="JZF346" s="73"/>
      <c r="JZG346" s="73"/>
      <c r="JZH346" s="180"/>
      <c r="JZI346" s="75"/>
      <c r="JZJ346" s="76"/>
      <c r="JZK346" s="180"/>
      <c r="JZL346" s="180"/>
      <c r="JZM346" s="180"/>
      <c r="JZN346" s="75"/>
      <c r="JZO346" s="76"/>
      <c r="JZP346" s="181"/>
      <c r="JZQ346" s="181"/>
      <c r="JZR346" s="182"/>
      <c r="JZS346" s="134"/>
      <c r="JZT346" s="135"/>
      <c r="JZU346" s="111"/>
      <c r="JZV346" s="178"/>
      <c r="JZW346" s="178"/>
      <c r="JZX346" s="178"/>
      <c r="JZY346" s="178"/>
      <c r="JZZ346" s="179"/>
      <c r="KAA346" s="73"/>
      <c r="KAB346" s="73"/>
      <c r="KAC346" s="180"/>
      <c r="KAD346" s="75"/>
      <c r="KAE346" s="76"/>
      <c r="KAF346" s="180"/>
      <c r="KAG346" s="180"/>
      <c r="KAH346" s="180"/>
      <c r="KAI346" s="75"/>
      <c r="KAJ346" s="76"/>
      <c r="KAK346" s="181"/>
      <c r="KAL346" s="181"/>
      <c r="KAM346" s="182"/>
      <c r="KAN346" s="134"/>
      <c r="KAO346" s="135"/>
      <c r="KAP346" s="111"/>
      <c r="KAQ346" s="178"/>
      <c r="KAR346" s="178"/>
      <c r="KAS346" s="178"/>
      <c r="KAT346" s="178"/>
      <c r="KAU346" s="179"/>
      <c r="KAV346" s="73"/>
      <c r="KAW346" s="73"/>
      <c r="KAX346" s="180"/>
      <c r="KAY346" s="75"/>
      <c r="KAZ346" s="76"/>
      <c r="KBA346" s="180"/>
      <c r="KBB346" s="180"/>
      <c r="KBC346" s="180"/>
      <c r="KBD346" s="75"/>
      <c r="KBE346" s="76"/>
      <c r="KBF346" s="181"/>
      <c r="KBG346" s="181"/>
      <c r="KBH346" s="182"/>
      <c r="KBI346" s="134"/>
      <c r="KBJ346" s="135"/>
      <c r="KBK346" s="111"/>
      <c r="KBL346" s="178"/>
      <c r="KBM346" s="178"/>
      <c r="KBN346" s="178"/>
      <c r="KBO346" s="178"/>
      <c r="KBP346" s="179"/>
      <c r="KBQ346" s="73"/>
      <c r="KBR346" s="73"/>
      <c r="KBS346" s="180"/>
      <c r="KBT346" s="75"/>
      <c r="KBU346" s="76"/>
      <c r="KBV346" s="180"/>
      <c r="KBW346" s="180"/>
      <c r="KBX346" s="180"/>
      <c r="KBY346" s="75"/>
      <c r="KBZ346" s="76"/>
      <c r="KCA346" s="181"/>
      <c r="KCB346" s="181"/>
      <c r="KCC346" s="182"/>
      <c r="KCD346" s="134"/>
      <c r="KCE346" s="135"/>
      <c r="KCF346" s="111"/>
      <c r="KCG346" s="178"/>
      <c r="KCH346" s="178"/>
      <c r="KCI346" s="178"/>
      <c r="KCJ346" s="178"/>
      <c r="KCK346" s="179"/>
      <c r="KCL346" s="73"/>
      <c r="KCM346" s="73"/>
      <c r="KCN346" s="180"/>
      <c r="KCO346" s="75"/>
      <c r="KCP346" s="76"/>
      <c r="KCQ346" s="180"/>
      <c r="KCR346" s="180"/>
      <c r="KCS346" s="180"/>
      <c r="KCT346" s="75"/>
      <c r="KCU346" s="76"/>
      <c r="KCV346" s="181"/>
      <c r="KCW346" s="181"/>
      <c r="KCX346" s="182"/>
      <c r="KCY346" s="134"/>
      <c r="KCZ346" s="135"/>
      <c r="KDA346" s="111"/>
      <c r="KDB346" s="178"/>
      <c r="KDC346" s="178"/>
      <c r="KDD346" s="178"/>
      <c r="KDE346" s="178"/>
      <c r="KDF346" s="179"/>
      <c r="KDG346" s="73"/>
      <c r="KDH346" s="73"/>
      <c r="KDI346" s="180"/>
      <c r="KDJ346" s="75"/>
      <c r="KDK346" s="76"/>
      <c r="KDL346" s="180"/>
      <c r="KDM346" s="180"/>
      <c r="KDN346" s="180"/>
      <c r="KDO346" s="75"/>
      <c r="KDP346" s="76"/>
      <c r="KDQ346" s="181"/>
      <c r="KDR346" s="181"/>
      <c r="KDS346" s="182"/>
      <c r="KDT346" s="134"/>
      <c r="KDU346" s="135"/>
      <c r="KDV346" s="111"/>
      <c r="KDW346" s="178"/>
      <c r="KDX346" s="178"/>
      <c r="KDY346" s="178"/>
      <c r="KDZ346" s="178"/>
      <c r="KEA346" s="179"/>
      <c r="KEB346" s="73"/>
      <c r="KEC346" s="73"/>
      <c r="KED346" s="180"/>
      <c r="KEE346" s="75"/>
      <c r="KEF346" s="76"/>
      <c r="KEG346" s="180"/>
      <c r="KEH346" s="180"/>
      <c r="KEI346" s="180"/>
      <c r="KEJ346" s="75"/>
      <c r="KEK346" s="76"/>
      <c r="KEL346" s="181"/>
      <c r="KEM346" s="181"/>
      <c r="KEN346" s="182"/>
      <c r="KEO346" s="134"/>
      <c r="KEP346" s="135"/>
      <c r="KEQ346" s="111"/>
      <c r="KER346" s="178"/>
      <c r="KES346" s="178"/>
      <c r="KET346" s="178"/>
      <c r="KEU346" s="178"/>
      <c r="KEV346" s="179"/>
      <c r="KEW346" s="73"/>
      <c r="KEX346" s="73"/>
      <c r="KEY346" s="180"/>
      <c r="KEZ346" s="75"/>
      <c r="KFA346" s="76"/>
      <c r="KFB346" s="180"/>
      <c r="KFC346" s="180"/>
      <c r="KFD346" s="180"/>
      <c r="KFE346" s="75"/>
      <c r="KFF346" s="76"/>
      <c r="KFG346" s="181"/>
      <c r="KFH346" s="181"/>
      <c r="KFI346" s="182"/>
      <c r="KFJ346" s="134"/>
      <c r="KFK346" s="135"/>
      <c r="KFL346" s="111"/>
      <c r="KFM346" s="178"/>
      <c r="KFN346" s="178"/>
      <c r="KFO346" s="178"/>
      <c r="KFP346" s="178"/>
      <c r="KFQ346" s="179"/>
      <c r="KFR346" s="73"/>
      <c r="KFS346" s="73"/>
      <c r="KFT346" s="180"/>
      <c r="KFU346" s="75"/>
      <c r="KFV346" s="76"/>
      <c r="KFW346" s="180"/>
      <c r="KFX346" s="180"/>
      <c r="KFY346" s="180"/>
      <c r="KFZ346" s="75"/>
      <c r="KGA346" s="76"/>
      <c r="KGB346" s="181"/>
      <c r="KGC346" s="181"/>
      <c r="KGD346" s="182"/>
      <c r="KGE346" s="134"/>
      <c r="KGF346" s="135"/>
      <c r="KGG346" s="111"/>
      <c r="KGH346" s="178"/>
      <c r="KGI346" s="178"/>
      <c r="KGJ346" s="178"/>
      <c r="KGK346" s="178"/>
      <c r="KGL346" s="179"/>
      <c r="KGM346" s="73"/>
      <c r="KGN346" s="73"/>
      <c r="KGO346" s="180"/>
      <c r="KGP346" s="75"/>
      <c r="KGQ346" s="76"/>
      <c r="KGR346" s="180"/>
      <c r="KGS346" s="180"/>
      <c r="KGT346" s="180"/>
      <c r="KGU346" s="75"/>
      <c r="KGV346" s="76"/>
      <c r="KGW346" s="181"/>
      <c r="KGX346" s="181"/>
      <c r="KGY346" s="182"/>
      <c r="KGZ346" s="134"/>
      <c r="KHA346" s="135"/>
      <c r="KHB346" s="111"/>
      <c r="KHC346" s="178"/>
      <c r="KHD346" s="178"/>
      <c r="KHE346" s="178"/>
      <c r="KHF346" s="178"/>
      <c r="KHG346" s="179"/>
      <c r="KHH346" s="73"/>
      <c r="KHI346" s="73"/>
      <c r="KHJ346" s="180"/>
      <c r="KHK346" s="75"/>
      <c r="KHL346" s="76"/>
      <c r="KHM346" s="180"/>
      <c r="KHN346" s="180"/>
      <c r="KHO346" s="180"/>
      <c r="KHP346" s="75"/>
      <c r="KHQ346" s="76"/>
      <c r="KHR346" s="181"/>
      <c r="KHS346" s="181"/>
      <c r="KHT346" s="182"/>
      <c r="KHU346" s="134"/>
      <c r="KHV346" s="135"/>
      <c r="KHW346" s="111"/>
      <c r="KHX346" s="178"/>
      <c r="KHY346" s="178"/>
      <c r="KHZ346" s="178"/>
      <c r="KIA346" s="178"/>
      <c r="KIB346" s="179"/>
      <c r="KIC346" s="73"/>
      <c r="KID346" s="73"/>
      <c r="KIE346" s="180"/>
      <c r="KIF346" s="75"/>
      <c r="KIG346" s="76"/>
      <c r="KIH346" s="180"/>
      <c r="KII346" s="180"/>
      <c r="KIJ346" s="180"/>
      <c r="KIK346" s="75"/>
      <c r="KIL346" s="76"/>
      <c r="KIM346" s="181"/>
      <c r="KIN346" s="181"/>
      <c r="KIO346" s="182"/>
      <c r="KIP346" s="134"/>
      <c r="KIQ346" s="135"/>
      <c r="KIR346" s="111"/>
      <c r="KIS346" s="178"/>
      <c r="KIT346" s="178"/>
      <c r="KIU346" s="178"/>
      <c r="KIV346" s="178"/>
      <c r="KIW346" s="179"/>
      <c r="KIX346" s="73"/>
      <c r="KIY346" s="73"/>
      <c r="KIZ346" s="180"/>
      <c r="KJA346" s="75"/>
      <c r="KJB346" s="76"/>
      <c r="KJC346" s="180"/>
      <c r="KJD346" s="180"/>
      <c r="KJE346" s="180"/>
      <c r="KJF346" s="75"/>
      <c r="KJG346" s="76"/>
      <c r="KJH346" s="181"/>
      <c r="KJI346" s="181"/>
      <c r="KJJ346" s="182"/>
      <c r="KJK346" s="134"/>
      <c r="KJL346" s="135"/>
      <c r="KJM346" s="111"/>
      <c r="KJN346" s="178"/>
      <c r="KJO346" s="178"/>
      <c r="KJP346" s="178"/>
      <c r="KJQ346" s="178"/>
      <c r="KJR346" s="179"/>
      <c r="KJS346" s="73"/>
      <c r="KJT346" s="73"/>
      <c r="KJU346" s="180"/>
      <c r="KJV346" s="75"/>
      <c r="KJW346" s="76"/>
      <c r="KJX346" s="180"/>
      <c r="KJY346" s="180"/>
      <c r="KJZ346" s="180"/>
      <c r="KKA346" s="75"/>
      <c r="KKB346" s="76"/>
      <c r="KKC346" s="181"/>
      <c r="KKD346" s="181"/>
      <c r="KKE346" s="182"/>
      <c r="KKF346" s="134"/>
      <c r="KKG346" s="135"/>
      <c r="KKH346" s="111"/>
      <c r="KKI346" s="178"/>
      <c r="KKJ346" s="178"/>
      <c r="KKK346" s="178"/>
      <c r="KKL346" s="178"/>
      <c r="KKM346" s="179"/>
      <c r="KKN346" s="73"/>
      <c r="KKO346" s="73"/>
      <c r="KKP346" s="180"/>
      <c r="KKQ346" s="75"/>
      <c r="KKR346" s="76"/>
      <c r="KKS346" s="180"/>
      <c r="KKT346" s="180"/>
      <c r="KKU346" s="180"/>
      <c r="KKV346" s="75"/>
      <c r="KKW346" s="76"/>
      <c r="KKX346" s="181"/>
      <c r="KKY346" s="181"/>
      <c r="KKZ346" s="182"/>
      <c r="KLA346" s="134"/>
      <c r="KLB346" s="135"/>
      <c r="KLC346" s="111"/>
      <c r="KLD346" s="178"/>
      <c r="KLE346" s="178"/>
      <c r="KLF346" s="178"/>
      <c r="KLG346" s="178"/>
      <c r="KLH346" s="179"/>
      <c r="KLI346" s="73"/>
      <c r="KLJ346" s="73"/>
      <c r="KLK346" s="180"/>
      <c r="KLL346" s="75"/>
      <c r="KLM346" s="76"/>
      <c r="KLN346" s="180"/>
      <c r="KLO346" s="180"/>
      <c r="KLP346" s="180"/>
      <c r="KLQ346" s="75"/>
      <c r="KLR346" s="76"/>
      <c r="KLS346" s="181"/>
      <c r="KLT346" s="181"/>
      <c r="KLU346" s="182"/>
      <c r="KLV346" s="134"/>
      <c r="KLW346" s="135"/>
      <c r="KLX346" s="111"/>
      <c r="KLY346" s="178"/>
      <c r="KLZ346" s="178"/>
      <c r="KMA346" s="178"/>
      <c r="KMB346" s="178"/>
      <c r="KMC346" s="179"/>
      <c r="KMD346" s="73"/>
      <c r="KME346" s="73"/>
      <c r="KMF346" s="180"/>
      <c r="KMG346" s="75"/>
      <c r="KMH346" s="76"/>
      <c r="KMI346" s="180"/>
      <c r="KMJ346" s="180"/>
      <c r="KMK346" s="180"/>
      <c r="KML346" s="75"/>
      <c r="KMM346" s="76"/>
      <c r="KMN346" s="181"/>
      <c r="KMO346" s="181"/>
      <c r="KMP346" s="182"/>
      <c r="KMQ346" s="134"/>
      <c r="KMR346" s="135"/>
      <c r="KMS346" s="111"/>
      <c r="KMT346" s="178"/>
      <c r="KMU346" s="178"/>
      <c r="KMV346" s="178"/>
      <c r="KMW346" s="178"/>
      <c r="KMX346" s="179"/>
      <c r="KMY346" s="73"/>
      <c r="KMZ346" s="73"/>
      <c r="KNA346" s="180"/>
      <c r="KNB346" s="75"/>
      <c r="KNC346" s="76"/>
      <c r="KND346" s="180"/>
      <c r="KNE346" s="180"/>
      <c r="KNF346" s="180"/>
      <c r="KNG346" s="75"/>
      <c r="KNH346" s="76"/>
      <c r="KNI346" s="181"/>
      <c r="KNJ346" s="181"/>
      <c r="KNK346" s="182"/>
      <c r="KNL346" s="134"/>
      <c r="KNM346" s="135"/>
      <c r="KNN346" s="111"/>
      <c r="KNO346" s="178"/>
      <c r="KNP346" s="178"/>
      <c r="KNQ346" s="178"/>
      <c r="KNR346" s="178"/>
      <c r="KNS346" s="179"/>
      <c r="KNT346" s="73"/>
      <c r="KNU346" s="73"/>
      <c r="KNV346" s="180"/>
      <c r="KNW346" s="75"/>
      <c r="KNX346" s="76"/>
      <c r="KNY346" s="180"/>
      <c r="KNZ346" s="180"/>
      <c r="KOA346" s="180"/>
      <c r="KOB346" s="75"/>
      <c r="KOC346" s="76"/>
      <c r="KOD346" s="181"/>
      <c r="KOE346" s="181"/>
      <c r="KOF346" s="182"/>
      <c r="KOG346" s="134"/>
      <c r="KOH346" s="135"/>
      <c r="KOI346" s="111"/>
      <c r="KOJ346" s="178"/>
      <c r="KOK346" s="178"/>
      <c r="KOL346" s="178"/>
      <c r="KOM346" s="178"/>
      <c r="KON346" s="179"/>
      <c r="KOO346" s="73"/>
      <c r="KOP346" s="73"/>
      <c r="KOQ346" s="180"/>
      <c r="KOR346" s="75"/>
      <c r="KOS346" s="76"/>
      <c r="KOT346" s="180"/>
      <c r="KOU346" s="180"/>
      <c r="KOV346" s="180"/>
      <c r="KOW346" s="75"/>
      <c r="KOX346" s="76"/>
      <c r="KOY346" s="181"/>
      <c r="KOZ346" s="181"/>
      <c r="KPA346" s="182"/>
      <c r="KPB346" s="134"/>
      <c r="KPC346" s="135"/>
      <c r="KPD346" s="111"/>
      <c r="KPE346" s="178"/>
      <c r="KPF346" s="178"/>
      <c r="KPG346" s="178"/>
      <c r="KPH346" s="178"/>
      <c r="KPI346" s="179"/>
      <c r="KPJ346" s="73"/>
      <c r="KPK346" s="73"/>
      <c r="KPL346" s="180"/>
      <c r="KPM346" s="75"/>
      <c r="KPN346" s="76"/>
      <c r="KPO346" s="180"/>
      <c r="KPP346" s="180"/>
      <c r="KPQ346" s="180"/>
      <c r="KPR346" s="75"/>
      <c r="KPS346" s="76"/>
      <c r="KPT346" s="181"/>
      <c r="KPU346" s="181"/>
      <c r="KPV346" s="182"/>
      <c r="KPW346" s="134"/>
      <c r="KPX346" s="135"/>
      <c r="KPY346" s="111"/>
      <c r="KPZ346" s="178"/>
      <c r="KQA346" s="178"/>
      <c r="KQB346" s="178"/>
      <c r="KQC346" s="178"/>
      <c r="KQD346" s="179"/>
      <c r="KQE346" s="73"/>
      <c r="KQF346" s="73"/>
      <c r="KQG346" s="180"/>
      <c r="KQH346" s="75"/>
      <c r="KQI346" s="76"/>
      <c r="KQJ346" s="180"/>
      <c r="KQK346" s="180"/>
      <c r="KQL346" s="180"/>
      <c r="KQM346" s="75"/>
      <c r="KQN346" s="76"/>
      <c r="KQO346" s="181"/>
      <c r="KQP346" s="181"/>
      <c r="KQQ346" s="182"/>
      <c r="KQR346" s="134"/>
      <c r="KQS346" s="135"/>
      <c r="KQT346" s="111"/>
      <c r="KQU346" s="178"/>
      <c r="KQV346" s="178"/>
      <c r="KQW346" s="178"/>
      <c r="KQX346" s="178"/>
      <c r="KQY346" s="179"/>
      <c r="KQZ346" s="73"/>
      <c r="KRA346" s="73"/>
      <c r="KRB346" s="180"/>
      <c r="KRC346" s="75"/>
      <c r="KRD346" s="76"/>
      <c r="KRE346" s="180"/>
      <c r="KRF346" s="180"/>
      <c r="KRG346" s="180"/>
      <c r="KRH346" s="75"/>
      <c r="KRI346" s="76"/>
      <c r="KRJ346" s="181"/>
      <c r="KRK346" s="181"/>
      <c r="KRL346" s="182"/>
      <c r="KRM346" s="134"/>
      <c r="KRN346" s="135"/>
      <c r="KRO346" s="111"/>
      <c r="KRP346" s="178"/>
      <c r="KRQ346" s="178"/>
      <c r="KRR346" s="178"/>
      <c r="KRS346" s="178"/>
      <c r="KRT346" s="179"/>
      <c r="KRU346" s="73"/>
      <c r="KRV346" s="73"/>
      <c r="KRW346" s="180"/>
      <c r="KRX346" s="75"/>
      <c r="KRY346" s="76"/>
      <c r="KRZ346" s="180"/>
      <c r="KSA346" s="180"/>
      <c r="KSB346" s="180"/>
      <c r="KSC346" s="75"/>
      <c r="KSD346" s="76"/>
      <c r="KSE346" s="181"/>
      <c r="KSF346" s="181"/>
      <c r="KSG346" s="182"/>
      <c r="KSH346" s="134"/>
      <c r="KSI346" s="135"/>
      <c r="KSJ346" s="111"/>
      <c r="KSK346" s="178"/>
      <c r="KSL346" s="178"/>
      <c r="KSM346" s="178"/>
      <c r="KSN346" s="178"/>
      <c r="KSO346" s="179"/>
      <c r="KSP346" s="73"/>
      <c r="KSQ346" s="73"/>
      <c r="KSR346" s="180"/>
      <c r="KSS346" s="75"/>
      <c r="KST346" s="76"/>
      <c r="KSU346" s="180"/>
      <c r="KSV346" s="180"/>
      <c r="KSW346" s="180"/>
      <c r="KSX346" s="75"/>
      <c r="KSY346" s="76"/>
      <c r="KSZ346" s="181"/>
      <c r="KTA346" s="181"/>
      <c r="KTB346" s="182"/>
      <c r="KTC346" s="134"/>
      <c r="KTD346" s="135"/>
      <c r="KTE346" s="111"/>
      <c r="KTF346" s="178"/>
      <c r="KTG346" s="178"/>
      <c r="KTH346" s="178"/>
      <c r="KTI346" s="178"/>
      <c r="KTJ346" s="179"/>
      <c r="KTK346" s="73"/>
      <c r="KTL346" s="73"/>
      <c r="KTM346" s="180"/>
      <c r="KTN346" s="75"/>
      <c r="KTO346" s="76"/>
      <c r="KTP346" s="180"/>
      <c r="KTQ346" s="180"/>
      <c r="KTR346" s="180"/>
      <c r="KTS346" s="75"/>
      <c r="KTT346" s="76"/>
      <c r="KTU346" s="181"/>
      <c r="KTV346" s="181"/>
      <c r="KTW346" s="182"/>
      <c r="KTX346" s="134"/>
      <c r="KTY346" s="135"/>
      <c r="KTZ346" s="111"/>
      <c r="KUA346" s="178"/>
      <c r="KUB346" s="178"/>
      <c r="KUC346" s="178"/>
      <c r="KUD346" s="178"/>
      <c r="KUE346" s="179"/>
      <c r="KUF346" s="73"/>
      <c r="KUG346" s="73"/>
      <c r="KUH346" s="180"/>
      <c r="KUI346" s="75"/>
      <c r="KUJ346" s="76"/>
      <c r="KUK346" s="180"/>
      <c r="KUL346" s="180"/>
      <c r="KUM346" s="180"/>
      <c r="KUN346" s="75"/>
      <c r="KUO346" s="76"/>
      <c r="KUP346" s="181"/>
      <c r="KUQ346" s="181"/>
      <c r="KUR346" s="182"/>
      <c r="KUS346" s="134"/>
      <c r="KUT346" s="135"/>
      <c r="KUU346" s="111"/>
      <c r="KUV346" s="178"/>
      <c r="KUW346" s="178"/>
      <c r="KUX346" s="178"/>
      <c r="KUY346" s="178"/>
      <c r="KUZ346" s="179"/>
      <c r="KVA346" s="73"/>
      <c r="KVB346" s="73"/>
      <c r="KVC346" s="180"/>
      <c r="KVD346" s="75"/>
      <c r="KVE346" s="76"/>
      <c r="KVF346" s="180"/>
      <c r="KVG346" s="180"/>
      <c r="KVH346" s="180"/>
      <c r="KVI346" s="75"/>
      <c r="KVJ346" s="76"/>
      <c r="KVK346" s="181"/>
      <c r="KVL346" s="181"/>
      <c r="KVM346" s="182"/>
      <c r="KVN346" s="134"/>
      <c r="KVO346" s="135"/>
      <c r="KVP346" s="111"/>
      <c r="KVQ346" s="178"/>
      <c r="KVR346" s="178"/>
      <c r="KVS346" s="178"/>
      <c r="KVT346" s="178"/>
      <c r="KVU346" s="179"/>
      <c r="KVV346" s="73"/>
      <c r="KVW346" s="73"/>
      <c r="KVX346" s="180"/>
      <c r="KVY346" s="75"/>
      <c r="KVZ346" s="76"/>
      <c r="KWA346" s="180"/>
      <c r="KWB346" s="180"/>
      <c r="KWC346" s="180"/>
      <c r="KWD346" s="75"/>
      <c r="KWE346" s="76"/>
      <c r="KWF346" s="181"/>
      <c r="KWG346" s="181"/>
      <c r="KWH346" s="182"/>
      <c r="KWI346" s="134"/>
      <c r="KWJ346" s="135"/>
      <c r="KWK346" s="111"/>
      <c r="KWL346" s="178"/>
      <c r="KWM346" s="178"/>
      <c r="KWN346" s="178"/>
      <c r="KWO346" s="178"/>
      <c r="KWP346" s="179"/>
      <c r="KWQ346" s="73"/>
      <c r="KWR346" s="73"/>
      <c r="KWS346" s="180"/>
      <c r="KWT346" s="75"/>
      <c r="KWU346" s="76"/>
      <c r="KWV346" s="180"/>
      <c r="KWW346" s="180"/>
      <c r="KWX346" s="180"/>
      <c r="KWY346" s="75"/>
      <c r="KWZ346" s="76"/>
      <c r="KXA346" s="181"/>
      <c r="KXB346" s="181"/>
      <c r="KXC346" s="182"/>
      <c r="KXD346" s="134"/>
      <c r="KXE346" s="135"/>
      <c r="KXF346" s="111"/>
      <c r="KXG346" s="178"/>
      <c r="KXH346" s="178"/>
      <c r="KXI346" s="178"/>
      <c r="KXJ346" s="178"/>
      <c r="KXK346" s="179"/>
      <c r="KXL346" s="73"/>
      <c r="KXM346" s="73"/>
      <c r="KXN346" s="180"/>
      <c r="KXO346" s="75"/>
      <c r="KXP346" s="76"/>
      <c r="KXQ346" s="180"/>
      <c r="KXR346" s="180"/>
      <c r="KXS346" s="180"/>
      <c r="KXT346" s="75"/>
      <c r="KXU346" s="76"/>
      <c r="KXV346" s="181"/>
      <c r="KXW346" s="181"/>
      <c r="KXX346" s="182"/>
      <c r="KXY346" s="134"/>
      <c r="KXZ346" s="135"/>
      <c r="KYA346" s="111"/>
      <c r="KYB346" s="178"/>
      <c r="KYC346" s="178"/>
      <c r="KYD346" s="178"/>
      <c r="KYE346" s="178"/>
      <c r="KYF346" s="179"/>
      <c r="KYG346" s="73"/>
      <c r="KYH346" s="73"/>
      <c r="KYI346" s="180"/>
      <c r="KYJ346" s="75"/>
      <c r="KYK346" s="76"/>
      <c r="KYL346" s="180"/>
      <c r="KYM346" s="180"/>
      <c r="KYN346" s="180"/>
      <c r="KYO346" s="75"/>
      <c r="KYP346" s="76"/>
      <c r="KYQ346" s="181"/>
      <c r="KYR346" s="181"/>
      <c r="KYS346" s="182"/>
      <c r="KYT346" s="134"/>
      <c r="KYU346" s="135"/>
      <c r="KYV346" s="111"/>
      <c r="KYW346" s="178"/>
      <c r="KYX346" s="178"/>
      <c r="KYY346" s="178"/>
      <c r="KYZ346" s="178"/>
      <c r="KZA346" s="179"/>
      <c r="KZB346" s="73"/>
      <c r="KZC346" s="73"/>
      <c r="KZD346" s="180"/>
      <c r="KZE346" s="75"/>
      <c r="KZF346" s="76"/>
      <c r="KZG346" s="180"/>
      <c r="KZH346" s="180"/>
      <c r="KZI346" s="180"/>
      <c r="KZJ346" s="75"/>
      <c r="KZK346" s="76"/>
      <c r="KZL346" s="181"/>
      <c r="KZM346" s="181"/>
      <c r="KZN346" s="182"/>
      <c r="KZO346" s="134"/>
      <c r="KZP346" s="135"/>
      <c r="KZQ346" s="111"/>
      <c r="KZR346" s="178"/>
      <c r="KZS346" s="178"/>
      <c r="KZT346" s="178"/>
      <c r="KZU346" s="178"/>
      <c r="KZV346" s="179"/>
      <c r="KZW346" s="73"/>
      <c r="KZX346" s="73"/>
      <c r="KZY346" s="180"/>
      <c r="KZZ346" s="75"/>
      <c r="LAA346" s="76"/>
      <c r="LAB346" s="180"/>
      <c r="LAC346" s="180"/>
      <c r="LAD346" s="180"/>
      <c r="LAE346" s="75"/>
      <c r="LAF346" s="76"/>
      <c r="LAG346" s="181"/>
      <c r="LAH346" s="181"/>
      <c r="LAI346" s="182"/>
      <c r="LAJ346" s="134"/>
      <c r="LAK346" s="135"/>
      <c r="LAL346" s="111"/>
      <c r="LAM346" s="178"/>
      <c r="LAN346" s="178"/>
      <c r="LAO346" s="178"/>
      <c r="LAP346" s="178"/>
      <c r="LAQ346" s="179"/>
      <c r="LAR346" s="73"/>
      <c r="LAS346" s="73"/>
      <c r="LAT346" s="180"/>
      <c r="LAU346" s="75"/>
      <c r="LAV346" s="76"/>
      <c r="LAW346" s="180"/>
      <c r="LAX346" s="180"/>
      <c r="LAY346" s="180"/>
      <c r="LAZ346" s="75"/>
      <c r="LBA346" s="76"/>
      <c r="LBB346" s="181"/>
      <c r="LBC346" s="181"/>
      <c r="LBD346" s="182"/>
      <c r="LBE346" s="134"/>
      <c r="LBF346" s="135"/>
      <c r="LBG346" s="111"/>
      <c r="LBH346" s="178"/>
      <c r="LBI346" s="178"/>
      <c r="LBJ346" s="178"/>
      <c r="LBK346" s="178"/>
      <c r="LBL346" s="179"/>
      <c r="LBM346" s="73"/>
      <c r="LBN346" s="73"/>
      <c r="LBO346" s="180"/>
      <c r="LBP346" s="75"/>
      <c r="LBQ346" s="76"/>
      <c r="LBR346" s="180"/>
      <c r="LBS346" s="180"/>
      <c r="LBT346" s="180"/>
      <c r="LBU346" s="75"/>
      <c r="LBV346" s="76"/>
      <c r="LBW346" s="181"/>
      <c r="LBX346" s="181"/>
      <c r="LBY346" s="182"/>
      <c r="LBZ346" s="134"/>
      <c r="LCA346" s="135"/>
      <c r="LCB346" s="111"/>
      <c r="LCC346" s="178"/>
      <c r="LCD346" s="178"/>
      <c r="LCE346" s="178"/>
      <c r="LCF346" s="178"/>
      <c r="LCG346" s="179"/>
      <c r="LCH346" s="73"/>
      <c r="LCI346" s="73"/>
      <c r="LCJ346" s="180"/>
      <c r="LCK346" s="75"/>
      <c r="LCL346" s="76"/>
      <c r="LCM346" s="180"/>
      <c r="LCN346" s="180"/>
      <c r="LCO346" s="180"/>
      <c r="LCP346" s="75"/>
      <c r="LCQ346" s="76"/>
      <c r="LCR346" s="181"/>
      <c r="LCS346" s="181"/>
      <c r="LCT346" s="182"/>
      <c r="LCU346" s="134"/>
      <c r="LCV346" s="135"/>
      <c r="LCW346" s="111"/>
      <c r="LCX346" s="178"/>
      <c r="LCY346" s="178"/>
      <c r="LCZ346" s="178"/>
      <c r="LDA346" s="178"/>
      <c r="LDB346" s="179"/>
      <c r="LDC346" s="73"/>
      <c r="LDD346" s="73"/>
      <c r="LDE346" s="180"/>
      <c r="LDF346" s="75"/>
      <c r="LDG346" s="76"/>
      <c r="LDH346" s="180"/>
      <c r="LDI346" s="180"/>
      <c r="LDJ346" s="180"/>
      <c r="LDK346" s="75"/>
      <c r="LDL346" s="76"/>
      <c r="LDM346" s="181"/>
      <c r="LDN346" s="181"/>
      <c r="LDO346" s="182"/>
      <c r="LDP346" s="134"/>
      <c r="LDQ346" s="135"/>
      <c r="LDR346" s="111"/>
      <c r="LDS346" s="178"/>
      <c r="LDT346" s="178"/>
      <c r="LDU346" s="178"/>
      <c r="LDV346" s="178"/>
      <c r="LDW346" s="179"/>
      <c r="LDX346" s="73"/>
      <c r="LDY346" s="73"/>
      <c r="LDZ346" s="180"/>
      <c r="LEA346" s="75"/>
      <c r="LEB346" s="76"/>
      <c r="LEC346" s="180"/>
      <c r="LED346" s="180"/>
      <c r="LEE346" s="180"/>
      <c r="LEF346" s="75"/>
      <c r="LEG346" s="76"/>
      <c r="LEH346" s="181"/>
      <c r="LEI346" s="181"/>
      <c r="LEJ346" s="182"/>
      <c r="LEK346" s="134"/>
      <c r="LEL346" s="135"/>
      <c r="LEM346" s="111"/>
      <c r="LEN346" s="178"/>
      <c r="LEO346" s="178"/>
      <c r="LEP346" s="178"/>
      <c r="LEQ346" s="178"/>
      <c r="LER346" s="179"/>
      <c r="LES346" s="73"/>
      <c r="LET346" s="73"/>
      <c r="LEU346" s="180"/>
      <c r="LEV346" s="75"/>
      <c r="LEW346" s="76"/>
      <c r="LEX346" s="180"/>
      <c r="LEY346" s="180"/>
      <c r="LEZ346" s="180"/>
      <c r="LFA346" s="75"/>
      <c r="LFB346" s="76"/>
      <c r="LFC346" s="181"/>
      <c r="LFD346" s="181"/>
      <c r="LFE346" s="182"/>
      <c r="LFF346" s="134"/>
      <c r="LFG346" s="135"/>
      <c r="LFH346" s="111"/>
      <c r="LFI346" s="178"/>
      <c r="LFJ346" s="178"/>
      <c r="LFK346" s="178"/>
      <c r="LFL346" s="178"/>
      <c r="LFM346" s="179"/>
      <c r="LFN346" s="73"/>
      <c r="LFO346" s="73"/>
      <c r="LFP346" s="180"/>
      <c r="LFQ346" s="75"/>
      <c r="LFR346" s="76"/>
      <c r="LFS346" s="180"/>
      <c r="LFT346" s="180"/>
      <c r="LFU346" s="180"/>
      <c r="LFV346" s="75"/>
      <c r="LFW346" s="76"/>
      <c r="LFX346" s="181"/>
      <c r="LFY346" s="181"/>
      <c r="LFZ346" s="182"/>
      <c r="LGA346" s="134"/>
      <c r="LGB346" s="135"/>
      <c r="LGC346" s="111"/>
      <c r="LGD346" s="178"/>
      <c r="LGE346" s="178"/>
      <c r="LGF346" s="178"/>
      <c r="LGG346" s="178"/>
      <c r="LGH346" s="179"/>
      <c r="LGI346" s="73"/>
      <c r="LGJ346" s="73"/>
      <c r="LGK346" s="180"/>
      <c r="LGL346" s="75"/>
      <c r="LGM346" s="76"/>
      <c r="LGN346" s="180"/>
      <c r="LGO346" s="180"/>
      <c r="LGP346" s="180"/>
      <c r="LGQ346" s="75"/>
      <c r="LGR346" s="76"/>
      <c r="LGS346" s="181"/>
      <c r="LGT346" s="181"/>
      <c r="LGU346" s="182"/>
      <c r="LGV346" s="134"/>
      <c r="LGW346" s="135"/>
      <c r="LGX346" s="111"/>
      <c r="LGY346" s="178"/>
      <c r="LGZ346" s="178"/>
      <c r="LHA346" s="178"/>
      <c r="LHB346" s="178"/>
      <c r="LHC346" s="179"/>
      <c r="LHD346" s="73"/>
      <c r="LHE346" s="73"/>
      <c r="LHF346" s="180"/>
      <c r="LHG346" s="75"/>
      <c r="LHH346" s="76"/>
      <c r="LHI346" s="180"/>
      <c r="LHJ346" s="180"/>
      <c r="LHK346" s="180"/>
      <c r="LHL346" s="75"/>
      <c r="LHM346" s="76"/>
      <c r="LHN346" s="181"/>
      <c r="LHO346" s="181"/>
      <c r="LHP346" s="182"/>
      <c r="LHQ346" s="134"/>
      <c r="LHR346" s="135"/>
      <c r="LHS346" s="111"/>
      <c r="LHT346" s="178"/>
      <c r="LHU346" s="178"/>
      <c r="LHV346" s="178"/>
      <c r="LHW346" s="178"/>
      <c r="LHX346" s="179"/>
      <c r="LHY346" s="73"/>
      <c r="LHZ346" s="73"/>
      <c r="LIA346" s="180"/>
      <c r="LIB346" s="75"/>
      <c r="LIC346" s="76"/>
      <c r="LID346" s="180"/>
      <c r="LIE346" s="180"/>
      <c r="LIF346" s="180"/>
      <c r="LIG346" s="75"/>
      <c r="LIH346" s="76"/>
      <c r="LII346" s="181"/>
      <c r="LIJ346" s="181"/>
      <c r="LIK346" s="182"/>
      <c r="LIL346" s="134"/>
      <c r="LIM346" s="135"/>
      <c r="LIN346" s="111"/>
      <c r="LIO346" s="178"/>
      <c r="LIP346" s="178"/>
      <c r="LIQ346" s="178"/>
      <c r="LIR346" s="178"/>
      <c r="LIS346" s="179"/>
      <c r="LIT346" s="73"/>
      <c r="LIU346" s="73"/>
      <c r="LIV346" s="180"/>
      <c r="LIW346" s="75"/>
      <c r="LIX346" s="76"/>
      <c r="LIY346" s="180"/>
      <c r="LIZ346" s="180"/>
      <c r="LJA346" s="180"/>
      <c r="LJB346" s="75"/>
      <c r="LJC346" s="76"/>
      <c r="LJD346" s="181"/>
      <c r="LJE346" s="181"/>
      <c r="LJF346" s="182"/>
      <c r="LJG346" s="134"/>
      <c r="LJH346" s="135"/>
      <c r="LJI346" s="111"/>
      <c r="LJJ346" s="178"/>
      <c r="LJK346" s="178"/>
      <c r="LJL346" s="178"/>
      <c r="LJM346" s="178"/>
      <c r="LJN346" s="179"/>
      <c r="LJO346" s="73"/>
      <c r="LJP346" s="73"/>
      <c r="LJQ346" s="180"/>
      <c r="LJR346" s="75"/>
      <c r="LJS346" s="76"/>
      <c r="LJT346" s="180"/>
      <c r="LJU346" s="180"/>
      <c r="LJV346" s="180"/>
      <c r="LJW346" s="75"/>
      <c r="LJX346" s="76"/>
      <c r="LJY346" s="181"/>
      <c r="LJZ346" s="181"/>
      <c r="LKA346" s="182"/>
      <c r="LKB346" s="134"/>
      <c r="LKC346" s="135"/>
      <c r="LKD346" s="111"/>
      <c r="LKE346" s="178"/>
      <c r="LKF346" s="178"/>
      <c r="LKG346" s="178"/>
      <c r="LKH346" s="178"/>
      <c r="LKI346" s="179"/>
      <c r="LKJ346" s="73"/>
      <c r="LKK346" s="73"/>
      <c r="LKL346" s="180"/>
      <c r="LKM346" s="75"/>
      <c r="LKN346" s="76"/>
      <c r="LKO346" s="180"/>
      <c r="LKP346" s="180"/>
      <c r="LKQ346" s="180"/>
      <c r="LKR346" s="75"/>
      <c r="LKS346" s="76"/>
      <c r="LKT346" s="181"/>
      <c r="LKU346" s="181"/>
      <c r="LKV346" s="182"/>
      <c r="LKW346" s="134"/>
      <c r="LKX346" s="135"/>
      <c r="LKY346" s="111"/>
      <c r="LKZ346" s="178"/>
      <c r="LLA346" s="178"/>
      <c r="LLB346" s="178"/>
      <c r="LLC346" s="178"/>
      <c r="LLD346" s="179"/>
      <c r="LLE346" s="73"/>
      <c r="LLF346" s="73"/>
      <c r="LLG346" s="180"/>
      <c r="LLH346" s="75"/>
      <c r="LLI346" s="76"/>
      <c r="LLJ346" s="180"/>
      <c r="LLK346" s="180"/>
      <c r="LLL346" s="180"/>
      <c r="LLM346" s="75"/>
      <c r="LLN346" s="76"/>
      <c r="LLO346" s="181"/>
      <c r="LLP346" s="181"/>
      <c r="LLQ346" s="182"/>
      <c r="LLR346" s="134"/>
      <c r="LLS346" s="135"/>
      <c r="LLT346" s="111"/>
      <c r="LLU346" s="178"/>
      <c r="LLV346" s="178"/>
      <c r="LLW346" s="178"/>
      <c r="LLX346" s="178"/>
      <c r="LLY346" s="179"/>
      <c r="LLZ346" s="73"/>
      <c r="LMA346" s="73"/>
      <c r="LMB346" s="180"/>
      <c r="LMC346" s="75"/>
      <c r="LMD346" s="76"/>
      <c r="LME346" s="180"/>
      <c r="LMF346" s="180"/>
      <c r="LMG346" s="180"/>
      <c r="LMH346" s="75"/>
      <c r="LMI346" s="76"/>
      <c r="LMJ346" s="181"/>
      <c r="LMK346" s="181"/>
      <c r="LML346" s="182"/>
      <c r="LMM346" s="134"/>
      <c r="LMN346" s="135"/>
      <c r="LMO346" s="111"/>
      <c r="LMP346" s="178"/>
      <c r="LMQ346" s="178"/>
      <c r="LMR346" s="178"/>
      <c r="LMS346" s="178"/>
      <c r="LMT346" s="179"/>
      <c r="LMU346" s="73"/>
      <c r="LMV346" s="73"/>
      <c r="LMW346" s="180"/>
      <c r="LMX346" s="75"/>
      <c r="LMY346" s="76"/>
      <c r="LMZ346" s="180"/>
      <c r="LNA346" s="180"/>
      <c r="LNB346" s="180"/>
      <c r="LNC346" s="75"/>
      <c r="LND346" s="76"/>
      <c r="LNE346" s="181"/>
      <c r="LNF346" s="181"/>
      <c r="LNG346" s="182"/>
      <c r="LNH346" s="134"/>
      <c r="LNI346" s="135"/>
      <c r="LNJ346" s="111"/>
      <c r="LNK346" s="178"/>
      <c r="LNL346" s="178"/>
      <c r="LNM346" s="178"/>
      <c r="LNN346" s="178"/>
      <c r="LNO346" s="179"/>
      <c r="LNP346" s="73"/>
      <c r="LNQ346" s="73"/>
      <c r="LNR346" s="180"/>
      <c r="LNS346" s="75"/>
      <c r="LNT346" s="76"/>
      <c r="LNU346" s="180"/>
      <c r="LNV346" s="180"/>
      <c r="LNW346" s="180"/>
      <c r="LNX346" s="75"/>
      <c r="LNY346" s="76"/>
      <c r="LNZ346" s="181"/>
      <c r="LOA346" s="181"/>
      <c r="LOB346" s="182"/>
      <c r="LOC346" s="134"/>
      <c r="LOD346" s="135"/>
      <c r="LOE346" s="111"/>
      <c r="LOF346" s="178"/>
      <c r="LOG346" s="178"/>
      <c r="LOH346" s="178"/>
      <c r="LOI346" s="178"/>
      <c r="LOJ346" s="179"/>
      <c r="LOK346" s="73"/>
      <c r="LOL346" s="73"/>
      <c r="LOM346" s="180"/>
      <c r="LON346" s="75"/>
      <c r="LOO346" s="76"/>
      <c r="LOP346" s="180"/>
      <c r="LOQ346" s="180"/>
      <c r="LOR346" s="180"/>
      <c r="LOS346" s="75"/>
      <c r="LOT346" s="76"/>
      <c r="LOU346" s="181"/>
      <c r="LOV346" s="181"/>
      <c r="LOW346" s="182"/>
      <c r="LOX346" s="134"/>
      <c r="LOY346" s="135"/>
      <c r="LOZ346" s="111"/>
      <c r="LPA346" s="178"/>
      <c r="LPB346" s="178"/>
      <c r="LPC346" s="178"/>
      <c r="LPD346" s="178"/>
      <c r="LPE346" s="179"/>
      <c r="LPF346" s="73"/>
      <c r="LPG346" s="73"/>
      <c r="LPH346" s="180"/>
      <c r="LPI346" s="75"/>
      <c r="LPJ346" s="76"/>
      <c r="LPK346" s="180"/>
      <c r="LPL346" s="180"/>
      <c r="LPM346" s="180"/>
      <c r="LPN346" s="75"/>
      <c r="LPO346" s="76"/>
      <c r="LPP346" s="181"/>
      <c r="LPQ346" s="181"/>
      <c r="LPR346" s="182"/>
      <c r="LPS346" s="134"/>
      <c r="LPT346" s="135"/>
      <c r="LPU346" s="111"/>
      <c r="LPV346" s="178"/>
      <c r="LPW346" s="178"/>
      <c r="LPX346" s="178"/>
      <c r="LPY346" s="178"/>
      <c r="LPZ346" s="179"/>
      <c r="LQA346" s="73"/>
      <c r="LQB346" s="73"/>
      <c r="LQC346" s="180"/>
      <c r="LQD346" s="75"/>
      <c r="LQE346" s="76"/>
      <c r="LQF346" s="180"/>
      <c r="LQG346" s="180"/>
      <c r="LQH346" s="180"/>
      <c r="LQI346" s="75"/>
      <c r="LQJ346" s="76"/>
      <c r="LQK346" s="181"/>
      <c r="LQL346" s="181"/>
      <c r="LQM346" s="182"/>
      <c r="LQN346" s="134"/>
      <c r="LQO346" s="135"/>
      <c r="LQP346" s="111"/>
      <c r="LQQ346" s="178"/>
      <c r="LQR346" s="178"/>
      <c r="LQS346" s="178"/>
      <c r="LQT346" s="178"/>
      <c r="LQU346" s="179"/>
      <c r="LQV346" s="73"/>
      <c r="LQW346" s="73"/>
      <c r="LQX346" s="180"/>
      <c r="LQY346" s="75"/>
      <c r="LQZ346" s="76"/>
      <c r="LRA346" s="180"/>
      <c r="LRB346" s="180"/>
      <c r="LRC346" s="180"/>
      <c r="LRD346" s="75"/>
      <c r="LRE346" s="76"/>
      <c r="LRF346" s="181"/>
      <c r="LRG346" s="181"/>
      <c r="LRH346" s="182"/>
      <c r="LRI346" s="134"/>
      <c r="LRJ346" s="135"/>
      <c r="LRK346" s="111"/>
      <c r="LRL346" s="178"/>
      <c r="LRM346" s="178"/>
      <c r="LRN346" s="178"/>
      <c r="LRO346" s="178"/>
      <c r="LRP346" s="179"/>
      <c r="LRQ346" s="73"/>
      <c r="LRR346" s="73"/>
      <c r="LRS346" s="180"/>
      <c r="LRT346" s="75"/>
      <c r="LRU346" s="76"/>
      <c r="LRV346" s="180"/>
      <c r="LRW346" s="180"/>
      <c r="LRX346" s="180"/>
      <c r="LRY346" s="75"/>
      <c r="LRZ346" s="76"/>
      <c r="LSA346" s="181"/>
      <c r="LSB346" s="181"/>
      <c r="LSC346" s="182"/>
      <c r="LSD346" s="134"/>
      <c r="LSE346" s="135"/>
      <c r="LSF346" s="111"/>
      <c r="LSG346" s="178"/>
      <c r="LSH346" s="178"/>
      <c r="LSI346" s="178"/>
      <c r="LSJ346" s="178"/>
      <c r="LSK346" s="179"/>
      <c r="LSL346" s="73"/>
      <c r="LSM346" s="73"/>
      <c r="LSN346" s="180"/>
      <c r="LSO346" s="75"/>
      <c r="LSP346" s="76"/>
      <c r="LSQ346" s="180"/>
      <c r="LSR346" s="180"/>
      <c r="LSS346" s="180"/>
      <c r="LST346" s="75"/>
      <c r="LSU346" s="76"/>
      <c r="LSV346" s="181"/>
      <c r="LSW346" s="181"/>
      <c r="LSX346" s="182"/>
      <c r="LSY346" s="134"/>
      <c r="LSZ346" s="135"/>
      <c r="LTA346" s="111"/>
      <c r="LTB346" s="178"/>
      <c r="LTC346" s="178"/>
      <c r="LTD346" s="178"/>
      <c r="LTE346" s="178"/>
      <c r="LTF346" s="179"/>
      <c r="LTG346" s="73"/>
      <c r="LTH346" s="73"/>
      <c r="LTI346" s="180"/>
      <c r="LTJ346" s="75"/>
      <c r="LTK346" s="76"/>
      <c r="LTL346" s="180"/>
      <c r="LTM346" s="180"/>
      <c r="LTN346" s="180"/>
      <c r="LTO346" s="75"/>
      <c r="LTP346" s="76"/>
      <c r="LTQ346" s="181"/>
      <c r="LTR346" s="181"/>
      <c r="LTS346" s="182"/>
      <c r="LTT346" s="134"/>
      <c r="LTU346" s="135"/>
      <c r="LTV346" s="111"/>
      <c r="LTW346" s="178"/>
      <c r="LTX346" s="178"/>
      <c r="LTY346" s="178"/>
      <c r="LTZ346" s="178"/>
      <c r="LUA346" s="179"/>
      <c r="LUB346" s="73"/>
      <c r="LUC346" s="73"/>
      <c r="LUD346" s="180"/>
      <c r="LUE346" s="75"/>
      <c r="LUF346" s="76"/>
      <c r="LUG346" s="180"/>
      <c r="LUH346" s="180"/>
      <c r="LUI346" s="180"/>
      <c r="LUJ346" s="75"/>
      <c r="LUK346" s="76"/>
      <c r="LUL346" s="181"/>
      <c r="LUM346" s="181"/>
      <c r="LUN346" s="182"/>
      <c r="LUO346" s="134"/>
      <c r="LUP346" s="135"/>
      <c r="LUQ346" s="111"/>
      <c r="LUR346" s="178"/>
      <c r="LUS346" s="178"/>
      <c r="LUT346" s="178"/>
      <c r="LUU346" s="178"/>
      <c r="LUV346" s="179"/>
      <c r="LUW346" s="73"/>
      <c r="LUX346" s="73"/>
      <c r="LUY346" s="180"/>
      <c r="LUZ346" s="75"/>
      <c r="LVA346" s="76"/>
      <c r="LVB346" s="180"/>
      <c r="LVC346" s="180"/>
      <c r="LVD346" s="180"/>
      <c r="LVE346" s="75"/>
      <c r="LVF346" s="76"/>
      <c r="LVG346" s="181"/>
      <c r="LVH346" s="181"/>
      <c r="LVI346" s="182"/>
      <c r="LVJ346" s="134"/>
      <c r="LVK346" s="135"/>
      <c r="LVL346" s="111"/>
      <c r="LVM346" s="178"/>
      <c r="LVN346" s="178"/>
      <c r="LVO346" s="178"/>
      <c r="LVP346" s="178"/>
      <c r="LVQ346" s="179"/>
      <c r="LVR346" s="73"/>
      <c r="LVS346" s="73"/>
      <c r="LVT346" s="180"/>
      <c r="LVU346" s="75"/>
      <c r="LVV346" s="76"/>
      <c r="LVW346" s="180"/>
      <c r="LVX346" s="180"/>
      <c r="LVY346" s="180"/>
      <c r="LVZ346" s="75"/>
      <c r="LWA346" s="76"/>
      <c r="LWB346" s="181"/>
      <c r="LWC346" s="181"/>
      <c r="LWD346" s="182"/>
      <c r="LWE346" s="134"/>
      <c r="LWF346" s="135"/>
      <c r="LWG346" s="111"/>
      <c r="LWH346" s="178"/>
      <c r="LWI346" s="178"/>
      <c r="LWJ346" s="178"/>
      <c r="LWK346" s="178"/>
      <c r="LWL346" s="179"/>
      <c r="LWM346" s="73"/>
      <c r="LWN346" s="73"/>
      <c r="LWO346" s="180"/>
      <c r="LWP346" s="75"/>
      <c r="LWQ346" s="76"/>
      <c r="LWR346" s="180"/>
      <c r="LWS346" s="180"/>
      <c r="LWT346" s="180"/>
      <c r="LWU346" s="75"/>
      <c r="LWV346" s="76"/>
      <c r="LWW346" s="181"/>
      <c r="LWX346" s="181"/>
      <c r="LWY346" s="182"/>
      <c r="LWZ346" s="134"/>
      <c r="LXA346" s="135"/>
      <c r="LXB346" s="111"/>
      <c r="LXC346" s="178"/>
      <c r="LXD346" s="178"/>
      <c r="LXE346" s="178"/>
      <c r="LXF346" s="178"/>
      <c r="LXG346" s="179"/>
      <c r="LXH346" s="73"/>
      <c r="LXI346" s="73"/>
      <c r="LXJ346" s="180"/>
      <c r="LXK346" s="75"/>
      <c r="LXL346" s="76"/>
      <c r="LXM346" s="180"/>
      <c r="LXN346" s="180"/>
      <c r="LXO346" s="180"/>
      <c r="LXP346" s="75"/>
      <c r="LXQ346" s="76"/>
      <c r="LXR346" s="181"/>
      <c r="LXS346" s="181"/>
      <c r="LXT346" s="182"/>
      <c r="LXU346" s="134"/>
      <c r="LXV346" s="135"/>
      <c r="LXW346" s="111"/>
      <c r="LXX346" s="178"/>
      <c r="LXY346" s="178"/>
      <c r="LXZ346" s="178"/>
      <c r="LYA346" s="178"/>
      <c r="LYB346" s="179"/>
      <c r="LYC346" s="73"/>
      <c r="LYD346" s="73"/>
      <c r="LYE346" s="180"/>
      <c r="LYF346" s="75"/>
      <c r="LYG346" s="76"/>
      <c r="LYH346" s="180"/>
      <c r="LYI346" s="180"/>
      <c r="LYJ346" s="180"/>
      <c r="LYK346" s="75"/>
      <c r="LYL346" s="76"/>
      <c r="LYM346" s="181"/>
      <c r="LYN346" s="181"/>
      <c r="LYO346" s="182"/>
      <c r="LYP346" s="134"/>
      <c r="LYQ346" s="135"/>
      <c r="LYR346" s="111"/>
      <c r="LYS346" s="178"/>
      <c r="LYT346" s="178"/>
      <c r="LYU346" s="178"/>
      <c r="LYV346" s="178"/>
      <c r="LYW346" s="179"/>
      <c r="LYX346" s="73"/>
      <c r="LYY346" s="73"/>
      <c r="LYZ346" s="180"/>
      <c r="LZA346" s="75"/>
      <c r="LZB346" s="76"/>
      <c r="LZC346" s="180"/>
      <c r="LZD346" s="180"/>
      <c r="LZE346" s="180"/>
      <c r="LZF346" s="75"/>
      <c r="LZG346" s="76"/>
      <c r="LZH346" s="181"/>
      <c r="LZI346" s="181"/>
      <c r="LZJ346" s="182"/>
      <c r="LZK346" s="134"/>
      <c r="LZL346" s="135"/>
      <c r="LZM346" s="111"/>
      <c r="LZN346" s="178"/>
      <c r="LZO346" s="178"/>
      <c r="LZP346" s="178"/>
      <c r="LZQ346" s="178"/>
      <c r="LZR346" s="179"/>
      <c r="LZS346" s="73"/>
      <c r="LZT346" s="73"/>
      <c r="LZU346" s="180"/>
      <c r="LZV346" s="75"/>
      <c r="LZW346" s="76"/>
      <c r="LZX346" s="180"/>
      <c r="LZY346" s="180"/>
      <c r="LZZ346" s="180"/>
      <c r="MAA346" s="75"/>
      <c r="MAB346" s="76"/>
      <c r="MAC346" s="181"/>
      <c r="MAD346" s="181"/>
      <c r="MAE346" s="182"/>
      <c r="MAF346" s="134"/>
      <c r="MAG346" s="135"/>
      <c r="MAH346" s="111"/>
      <c r="MAI346" s="178"/>
      <c r="MAJ346" s="178"/>
      <c r="MAK346" s="178"/>
      <c r="MAL346" s="178"/>
      <c r="MAM346" s="179"/>
      <c r="MAN346" s="73"/>
      <c r="MAO346" s="73"/>
      <c r="MAP346" s="180"/>
      <c r="MAQ346" s="75"/>
      <c r="MAR346" s="76"/>
      <c r="MAS346" s="180"/>
      <c r="MAT346" s="180"/>
      <c r="MAU346" s="180"/>
      <c r="MAV346" s="75"/>
      <c r="MAW346" s="76"/>
      <c r="MAX346" s="181"/>
      <c r="MAY346" s="181"/>
      <c r="MAZ346" s="182"/>
      <c r="MBA346" s="134"/>
      <c r="MBB346" s="135"/>
      <c r="MBC346" s="111"/>
      <c r="MBD346" s="178"/>
      <c r="MBE346" s="178"/>
      <c r="MBF346" s="178"/>
      <c r="MBG346" s="178"/>
      <c r="MBH346" s="179"/>
      <c r="MBI346" s="73"/>
      <c r="MBJ346" s="73"/>
      <c r="MBK346" s="180"/>
      <c r="MBL346" s="75"/>
      <c r="MBM346" s="76"/>
      <c r="MBN346" s="180"/>
      <c r="MBO346" s="180"/>
      <c r="MBP346" s="180"/>
      <c r="MBQ346" s="75"/>
      <c r="MBR346" s="76"/>
      <c r="MBS346" s="181"/>
      <c r="MBT346" s="181"/>
      <c r="MBU346" s="182"/>
      <c r="MBV346" s="134"/>
      <c r="MBW346" s="135"/>
      <c r="MBX346" s="111"/>
      <c r="MBY346" s="178"/>
      <c r="MBZ346" s="178"/>
      <c r="MCA346" s="178"/>
      <c r="MCB346" s="178"/>
      <c r="MCC346" s="179"/>
      <c r="MCD346" s="73"/>
      <c r="MCE346" s="73"/>
      <c r="MCF346" s="180"/>
      <c r="MCG346" s="75"/>
      <c r="MCH346" s="76"/>
      <c r="MCI346" s="180"/>
      <c r="MCJ346" s="180"/>
      <c r="MCK346" s="180"/>
      <c r="MCL346" s="75"/>
      <c r="MCM346" s="76"/>
      <c r="MCN346" s="181"/>
      <c r="MCO346" s="181"/>
      <c r="MCP346" s="182"/>
      <c r="MCQ346" s="134"/>
      <c r="MCR346" s="135"/>
      <c r="MCS346" s="111"/>
      <c r="MCT346" s="178"/>
      <c r="MCU346" s="178"/>
      <c r="MCV346" s="178"/>
      <c r="MCW346" s="178"/>
      <c r="MCX346" s="179"/>
      <c r="MCY346" s="73"/>
      <c r="MCZ346" s="73"/>
      <c r="MDA346" s="180"/>
      <c r="MDB346" s="75"/>
      <c r="MDC346" s="76"/>
      <c r="MDD346" s="180"/>
      <c r="MDE346" s="180"/>
      <c r="MDF346" s="180"/>
      <c r="MDG346" s="75"/>
      <c r="MDH346" s="76"/>
      <c r="MDI346" s="181"/>
      <c r="MDJ346" s="181"/>
      <c r="MDK346" s="182"/>
      <c r="MDL346" s="134"/>
      <c r="MDM346" s="135"/>
      <c r="MDN346" s="111"/>
      <c r="MDO346" s="178"/>
      <c r="MDP346" s="178"/>
      <c r="MDQ346" s="178"/>
      <c r="MDR346" s="178"/>
      <c r="MDS346" s="179"/>
      <c r="MDT346" s="73"/>
      <c r="MDU346" s="73"/>
      <c r="MDV346" s="180"/>
      <c r="MDW346" s="75"/>
      <c r="MDX346" s="76"/>
      <c r="MDY346" s="180"/>
      <c r="MDZ346" s="180"/>
      <c r="MEA346" s="180"/>
      <c r="MEB346" s="75"/>
      <c r="MEC346" s="76"/>
      <c r="MED346" s="181"/>
      <c r="MEE346" s="181"/>
      <c r="MEF346" s="182"/>
      <c r="MEG346" s="134"/>
      <c r="MEH346" s="135"/>
      <c r="MEI346" s="111"/>
      <c r="MEJ346" s="178"/>
      <c r="MEK346" s="178"/>
      <c r="MEL346" s="178"/>
      <c r="MEM346" s="178"/>
      <c r="MEN346" s="179"/>
      <c r="MEO346" s="73"/>
      <c r="MEP346" s="73"/>
      <c r="MEQ346" s="180"/>
      <c r="MER346" s="75"/>
      <c r="MES346" s="76"/>
      <c r="MET346" s="180"/>
      <c r="MEU346" s="180"/>
      <c r="MEV346" s="180"/>
      <c r="MEW346" s="75"/>
      <c r="MEX346" s="76"/>
      <c r="MEY346" s="181"/>
      <c r="MEZ346" s="181"/>
      <c r="MFA346" s="182"/>
      <c r="MFB346" s="134"/>
      <c r="MFC346" s="135"/>
      <c r="MFD346" s="111"/>
      <c r="MFE346" s="178"/>
      <c r="MFF346" s="178"/>
      <c r="MFG346" s="178"/>
      <c r="MFH346" s="178"/>
      <c r="MFI346" s="179"/>
      <c r="MFJ346" s="73"/>
      <c r="MFK346" s="73"/>
      <c r="MFL346" s="180"/>
      <c r="MFM346" s="75"/>
      <c r="MFN346" s="76"/>
      <c r="MFO346" s="180"/>
      <c r="MFP346" s="180"/>
      <c r="MFQ346" s="180"/>
      <c r="MFR346" s="75"/>
      <c r="MFS346" s="76"/>
      <c r="MFT346" s="181"/>
      <c r="MFU346" s="181"/>
      <c r="MFV346" s="182"/>
      <c r="MFW346" s="134"/>
      <c r="MFX346" s="135"/>
      <c r="MFY346" s="111"/>
      <c r="MFZ346" s="178"/>
      <c r="MGA346" s="178"/>
      <c r="MGB346" s="178"/>
      <c r="MGC346" s="178"/>
      <c r="MGD346" s="179"/>
      <c r="MGE346" s="73"/>
      <c r="MGF346" s="73"/>
      <c r="MGG346" s="180"/>
      <c r="MGH346" s="75"/>
      <c r="MGI346" s="76"/>
      <c r="MGJ346" s="180"/>
      <c r="MGK346" s="180"/>
      <c r="MGL346" s="180"/>
      <c r="MGM346" s="75"/>
      <c r="MGN346" s="76"/>
      <c r="MGO346" s="181"/>
      <c r="MGP346" s="181"/>
      <c r="MGQ346" s="182"/>
      <c r="MGR346" s="134"/>
      <c r="MGS346" s="135"/>
      <c r="MGT346" s="111"/>
      <c r="MGU346" s="178"/>
      <c r="MGV346" s="178"/>
      <c r="MGW346" s="178"/>
      <c r="MGX346" s="178"/>
      <c r="MGY346" s="179"/>
      <c r="MGZ346" s="73"/>
      <c r="MHA346" s="73"/>
      <c r="MHB346" s="180"/>
      <c r="MHC346" s="75"/>
      <c r="MHD346" s="76"/>
      <c r="MHE346" s="180"/>
      <c r="MHF346" s="180"/>
      <c r="MHG346" s="180"/>
      <c r="MHH346" s="75"/>
      <c r="MHI346" s="76"/>
      <c r="MHJ346" s="181"/>
      <c r="MHK346" s="181"/>
      <c r="MHL346" s="182"/>
      <c r="MHM346" s="134"/>
      <c r="MHN346" s="135"/>
      <c r="MHO346" s="111"/>
      <c r="MHP346" s="178"/>
      <c r="MHQ346" s="178"/>
      <c r="MHR346" s="178"/>
      <c r="MHS346" s="178"/>
      <c r="MHT346" s="179"/>
      <c r="MHU346" s="73"/>
      <c r="MHV346" s="73"/>
      <c r="MHW346" s="180"/>
      <c r="MHX346" s="75"/>
      <c r="MHY346" s="76"/>
      <c r="MHZ346" s="180"/>
      <c r="MIA346" s="180"/>
      <c r="MIB346" s="180"/>
      <c r="MIC346" s="75"/>
      <c r="MID346" s="76"/>
      <c r="MIE346" s="181"/>
      <c r="MIF346" s="181"/>
      <c r="MIG346" s="182"/>
      <c r="MIH346" s="134"/>
      <c r="MII346" s="135"/>
      <c r="MIJ346" s="111"/>
      <c r="MIK346" s="178"/>
      <c r="MIL346" s="178"/>
      <c r="MIM346" s="178"/>
      <c r="MIN346" s="178"/>
      <c r="MIO346" s="179"/>
      <c r="MIP346" s="73"/>
      <c r="MIQ346" s="73"/>
      <c r="MIR346" s="180"/>
      <c r="MIS346" s="75"/>
      <c r="MIT346" s="76"/>
      <c r="MIU346" s="180"/>
      <c r="MIV346" s="180"/>
      <c r="MIW346" s="180"/>
      <c r="MIX346" s="75"/>
      <c r="MIY346" s="76"/>
      <c r="MIZ346" s="181"/>
      <c r="MJA346" s="181"/>
      <c r="MJB346" s="182"/>
      <c r="MJC346" s="134"/>
      <c r="MJD346" s="135"/>
      <c r="MJE346" s="111"/>
      <c r="MJF346" s="178"/>
      <c r="MJG346" s="178"/>
      <c r="MJH346" s="178"/>
      <c r="MJI346" s="178"/>
      <c r="MJJ346" s="179"/>
      <c r="MJK346" s="73"/>
      <c r="MJL346" s="73"/>
      <c r="MJM346" s="180"/>
      <c r="MJN346" s="75"/>
      <c r="MJO346" s="76"/>
      <c r="MJP346" s="180"/>
      <c r="MJQ346" s="180"/>
      <c r="MJR346" s="180"/>
      <c r="MJS346" s="75"/>
      <c r="MJT346" s="76"/>
      <c r="MJU346" s="181"/>
      <c r="MJV346" s="181"/>
      <c r="MJW346" s="182"/>
      <c r="MJX346" s="134"/>
      <c r="MJY346" s="135"/>
      <c r="MJZ346" s="111"/>
      <c r="MKA346" s="178"/>
      <c r="MKB346" s="178"/>
      <c r="MKC346" s="178"/>
      <c r="MKD346" s="178"/>
      <c r="MKE346" s="179"/>
      <c r="MKF346" s="73"/>
      <c r="MKG346" s="73"/>
      <c r="MKH346" s="180"/>
      <c r="MKI346" s="75"/>
      <c r="MKJ346" s="76"/>
      <c r="MKK346" s="180"/>
      <c r="MKL346" s="180"/>
      <c r="MKM346" s="180"/>
      <c r="MKN346" s="75"/>
      <c r="MKO346" s="76"/>
      <c r="MKP346" s="181"/>
      <c r="MKQ346" s="181"/>
      <c r="MKR346" s="182"/>
      <c r="MKS346" s="134"/>
      <c r="MKT346" s="135"/>
      <c r="MKU346" s="111"/>
      <c r="MKV346" s="178"/>
      <c r="MKW346" s="178"/>
      <c r="MKX346" s="178"/>
      <c r="MKY346" s="178"/>
      <c r="MKZ346" s="179"/>
      <c r="MLA346" s="73"/>
      <c r="MLB346" s="73"/>
      <c r="MLC346" s="180"/>
      <c r="MLD346" s="75"/>
      <c r="MLE346" s="76"/>
      <c r="MLF346" s="180"/>
      <c r="MLG346" s="180"/>
      <c r="MLH346" s="180"/>
      <c r="MLI346" s="75"/>
      <c r="MLJ346" s="76"/>
      <c r="MLK346" s="181"/>
      <c r="MLL346" s="181"/>
      <c r="MLM346" s="182"/>
      <c r="MLN346" s="134"/>
      <c r="MLO346" s="135"/>
      <c r="MLP346" s="111"/>
      <c r="MLQ346" s="178"/>
      <c r="MLR346" s="178"/>
      <c r="MLS346" s="178"/>
      <c r="MLT346" s="178"/>
      <c r="MLU346" s="179"/>
      <c r="MLV346" s="73"/>
      <c r="MLW346" s="73"/>
      <c r="MLX346" s="180"/>
      <c r="MLY346" s="75"/>
      <c r="MLZ346" s="76"/>
      <c r="MMA346" s="180"/>
      <c r="MMB346" s="180"/>
      <c r="MMC346" s="180"/>
      <c r="MMD346" s="75"/>
      <c r="MME346" s="76"/>
      <c r="MMF346" s="181"/>
      <c r="MMG346" s="181"/>
      <c r="MMH346" s="182"/>
      <c r="MMI346" s="134"/>
      <c r="MMJ346" s="135"/>
      <c r="MMK346" s="111"/>
      <c r="MML346" s="178"/>
      <c r="MMM346" s="178"/>
      <c r="MMN346" s="178"/>
      <c r="MMO346" s="178"/>
      <c r="MMP346" s="179"/>
      <c r="MMQ346" s="73"/>
      <c r="MMR346" s="73"/>
      <c r="MMS346" s="180"/>
      <c r="MMT346" s="75"/>
      <c r="MMU346" s="76"/>
      <c r="MMV346" s="180"/>
      <c r="MMW346" s="180"/>
      <c r="MMX346" s="180"/>
      <c r="MMY346" s="75"/>
      <c r="MMZ346" s="76"/>
      <c r="MNA346" s="181"/>
      <c r="MNB346" s="181"/>
      <c r="MNC346" s="182"/>
      <c r="MND346" s="134"/>
      <c r="MNE346" s="135"/>
      <c r="MNF346" s="111"/>
      <c r="MNG346" s="178"/>
      <c r="MNH346" s="178"/>
      <c r="MNI346" s="178"/>
      <c r="MNJ346" s="178"/>
      <c r="MNK346" s="179"/>
      <c r="MNL346" s="73"/>
      <c r="MNM346" s="73"/>
      <c r="MNN346" s="180"/>
      <c r="MNO346" s="75"/>
      <c r="MNP346" s="76"/>
      <c r="MNQ346" s="180"/>
      <c r="MNR346" s="180"/>
      <c r="MNS346" s="180"/>
      <c r="MNT346" s="75"/>
      <c r="MNU346" s="76"/>
      <c r="MNV346" s="181"/>
      <c r="MNW346" s="181"/>
      <c r="MNX346" s="182"/>
      <c r="MNY346" s="134"/>
      <c r="MNZ346" s="135"/>
      <c r="MOA346" s="111"/>
      <c r="MOB346" s="178"/>
      <c r="MOC346" s="178"/>
      <c r="MOD346" s="178"/>
      <c r="MOE346" s="178"/>
      <c r="MOF346" s="179"/>
      <c r="MOG346" s="73"/>
      <c r="MOH346" s="73"/>
      <c r="MOI346" s="180"/>
      <c r="MOJ346" s="75"/>
      <c r="MOK346" s="76"/>
      <c r="MOL346" s="180"/>
      <c r="MOM346" s="180"/>
      <c r="MON346" s="180"/>
      <c r="MOO346" s="75"/>
      <c r="MOP346" s="76"/>
      <c r="MOQ346" s="181"/>
      <c r="MOR346" s="181"/>
      <c r="MOS346" s="182"/>
      <c r="MOT346" s="134"/>
      <c r="MOU346" s="135"/>
      <c r="MOV346" s="111"/>
      <c r="MOW346" s="178"/>
      <c r="MOX346" s="178"/>
      <c r="MOY346" s="178"/>
      <c r="MOZ346" s="178"/>
      <c r="MPA346" s="179"/>
      <c r="MPB346" s="73"/>
      <c r="MPC346" s="73"/>
      <c r="MPD346" s="180"/>
      <c r="MPE346" s="75"/>
      <c r="MPF346" s="76"/>
      <c r="MPG346" s="180"/>
      <c r="MPH346" s="180"/>
      <c r="MPI346" s="180"/>
      <c r="MPJ346" s="75"/>
      <c r="MPK346" s="76"/>
      <c r="MPL346" s="181"/>
      <c r="MPM346" s="181"/>
      <c r="MPN346" s="182"/>
      <c r="MPO346" s="134"/>
      <c r="MPP346" s="135"/>
      <c r="MPQ346" s="111"/>
      <c r="MPR346" s="178"/>
      <c r="MPS346" s="178"/>
      <c r="MPT346" s="178"/>
      <c r="MPU346" s="178"/>
      <c r="MPV346" s="179"/>
      <c r="MPW346" s="73"/>
      <c r="MPX346" s="73"/>
      <c r="MPY346" s="180"/>
      <c r="MPZ346" s="75"/>
      <c r="MQA346" s="76"/>
      <c r="MQB346" s="180"/>
      <c r="MQC346" s="180"/>
      <c r="MQD346" s="180"/>
      <c r="MQE346" s="75"/>
      <c r="MQF346" s="76"/>
      <c r="MQG346" s="181"/>
      <c r="MQH346" s="181"/>
      <c r="MQI346" s="182"/>
      <c r="MQJ346" s="134"/>
      <c r="MQK346" s="135"/>
      <c r="MQL346" s="111"/>
      <c r="MQM346" s="178"/>
      <c r="MQN346" s="178"/>
      <c r="MQO346" s="178"/>
      <c r="MQP346" s="178"/>
      <c r="MQQ346" s="179"/>
      <c r="MQR346" s="73"/>
      <c r="MQS346" s="73"/>
      <c r="MQT346" s="180"/>
      <c r="MQU346" s="75"/>
      <c r="MQV346" s="76"/>
      <c r="MQW346" s="180"/>
      <c r="MQX346" s="180"/>
      <c r="MQY346" s="180"/>
      <c r="MQZ346" s="75"/>
      <c r="MRA346" s="76"/>
      <c r="MRB346" s="181"/>
      <c r="MRC346" s="181"/>
      <c r="MRD346" s="182"/>
      <c r="MRE346" s="134"/>
      <c r="MRF346" s="135"/>
      <c r="MRG346" s="111"/>
      <c r="MRH346" s="178"/>
      <c r="MRI346" s="178"/>
      <c r="MRJ346" s="178"/>
      <c r="MRK346" s="178"/>
      <c r="MRL346" s="179"/>
      <c r="MRM346" s="73"/>
      <c r="MRN346" s="73"/>
      <c r="MRO346" s="180"/>
      <c r="MRP346" s="75"/>
      <c r="MRQ346" s="76"/>
      <c r="MRR346" s="180"/>
      <c r="MRS346" s="180"/>
      <c r="MRT346" s="180"/>
      <c r="MRU346" s="75"/>
      <c r="MRV346" s="76"/>
      <c r="MRW346" s="181"/>
      <c r="MRX346" s="181"/>
      <c r="MRY346" s="182"/>
      <c r="MRZ346" s="134"/>
      <c r="MSA346" s="135"/>
      <c r="MSB346" s="111"/>
      <c r="MSC346" s="178"/>
      <c r="MSD346" s="178"/>
      <c r="MSE346" s="178"/>
      <c r="MSF346" s="178"/>
      <c r="MSG346" s="179"/>
      <c r="MSH346" s="73"/>
      <c r="MSI346" s="73"/>
      <c r="MSJ346" s="180"/>
      <c r="MSK346" s="75"/>
      <c r="MSL346" s="76"/>
      <c r="MSM346" s="180"/>
      <c r="MSN346" s="180"/>
      <c r="MSO346" s="180"/>
      <c r="MSP346" s="75"/>
      <c r="MSQ346" s="76"/>
      <c r="MSR346" s="181"/>
      <c r="MSS346" s="181"/>
      <c r="MST346" s="182"/>
      <c r="MSU346" s="134"/>
      <c r="MSV346" s="135"/>
      <c r="MSW346" s="111"/>
      <c r="MSX346" s="178"/>
      <c r="MSY346" s="178"/>
      <c r="MSZ346" s="178"/>
      <c r="MTA346" s="178"/>
      <c r="MTB346" s="179"/>
      <c r="MTC346" s="73"/>
      <c r="MTD346" s="73"/>
      <c r="MTE346" s="180"/>
      <c r="MTF346" s="75"/>
      <c r="MTG346" s="76"/>
      <c r="MTH346" s="180"/>
      <c r="MTI346" s="180"/>
      <c r="MTJ346" s="180"/>
      <c r="MTK346" s="75"/>
      <c r="MTL346" s="76"/>
      <c r="MTM346" s="181"/>
      <c r="MTN346" s="181"/>
      <c r="MTO346" s="182"/>
      <c r="MTP346" s="134"/>
      <c r="MTQ346" s="135"/>
      <c r="MTR346" s="111"/>
      <c r="MTS346" s="178"/>
      <c r="MTT346" s="178"/>
      <c r="MTU346" s="178"/>
      <c r="MTV346" s="178"/>
      <c r="MTW346" s="179"/>
      <c r="MTX346" s="73"/>
      <c r="MTY346" s="73"/>
      <c r="MTZ346" s="180"/>
      <c r="MUA346" s="75"/>
      <c r="MUB346" s="76"/>
      <c r="MUC346" s="180"/>
      <c r="MUD346" s="180"/>
      <c r="MUE346" s="180"/>
      <c r="MUF346" s="75"/>
      <c r="MUG346" s="76"/>
      <c r="MUH346" s="181"/>
      <c r="MUI346" s="181"/>
      <c r="MUJ346" s="182"/>
      <c r="MUK346" s="134"/>
      <c r="MUL346" s="135"/>
      <c r="MUM346" s="111"/>
      <c r="MUN346" s="178"/>
      <c r="MUO346" s="178"/>
      <c r="MUP346" s="178"/>
      <c r="MUQ346" s="178"/>
      <c r="MUR346" s="179"/>
      <c r="MUS346" s="73"/>
      <c r="MUT346" s="73"/>
      <c r="MUU346" s="180"/>
      <c r="MUV346" s="75"/>
      <c r="MUW346" s="76"/>
      <c r="MUX346" s="180"/>
      <c r="MUY346" s="180"/>
      <c r="MUZ346" s="180"/>
      <c r="MVA346" s="75"/>
      <c r="MVB346" s="76"/>
      <c r="MVC346" s="181"/>
      <c r="MVD346" s="181"/>
      <c r="MVE346" s="182"/>
      <c r="MVF346" s="134"/>
      <c r="MVG346" s="135"/>
      <c r="MVH346" s="111"/>
      <c r="MVI346" s="178"/>
      <c r="MVJ346" s="178"/>
      <c r="MVK346" s="178"/>
      <c r="MVL346" s="178"/>
      <c r="MVM346" s="179"/>
      <c r="MVN346" s="73"/>
      <c r="MVO346" s="73"/>
      <c r="MVP346" s="180"/>
      <c r="MVQ346" s="75"/>
      <c r="MVR346" s="76"/>
      <c r="MVS346" s="180"/>
      <c r="MVT346" s="180"/>
      <c r="MVU346" s="180"/>
      <c r="MVV346" s="75"/>
      <c r="MVW346" s="76"/>
      <c r="MVX346" s="181"/>
      <c r="MVY346" s="181"/>
      <c r="MVZ346" s="182"/>
      <c r="MWA346" s="134"/>
      <c r="MWB346" s="135"/>
      <c r="MWC346" s="111"/>
      <c r="MWD346" s="178"/>
      <c r="MWE346" s="178"/>
      <c r="MWF346" s="178"/>
      <c r="MWG346" s="178"/>
      <c r="MWH346" s="179"/>
      <c r="MWI346" s="73"/>
      <c r="MWJ346" s="73"/>
      <c r="MWK346" s="180"/>
      <c r="MWL346" s="75"/>
      <c r="MWM346" s="76"/>
      <c r="MWN346" s="180"/>
      <c r="MWO346" s="180"/>
      <c r="MWP346" s="180"/>
      <c r="MWQ346" s="75"/>
      <c r="MWR346" s="76"/>
      <c r="MWS346" s="181"/>
      <c r="MWT346" s="181"/>
      <c r="MWU346" s="182"/>
      <c r="MWV346" s="134"/>
      <c r="MWW346" s="135"/>
      <c r="MWX346" s="111"/>
      <c r="MWY346" s="178"/>
      <c r="MWZ346" s="178"/>
      <c r="MXA346" s="178"/>
      <c r="MXB346" s="178"/>
      <c r="MXC346" s="179"/>
      <c r="MXD346" s="73"/>
      <c r="MXE346" s="73"/>
      <c r="MXF346" s="180"/>
      <c r="MXG346" s="75"/>
      <c r="MXH346" s="76"/>
      <c r="MXI346" s="180"/>
      <c r="MXJ346" s="180"/>
      <c r="MXK346" s="180"/>
      <c r="MXL346" s="75"/>
      <c r="MXM346" s="76"/>
      <c r="MXN346" s="181"/>
      <c r="MXO346" s="181"/>
      <c r="MXP346" s="182"/>
      <c r="MXQ346" s="134"/>
      <c r="MXR346" s="135"/>
      <c r="MXS346" s="111"/>
      <c r="MXT346" s="178"/>
      <c r="MXU346" s="178"/>
      <c r="MXV346" s="178"/>
      <c r="MXW346" s="178"/>
      <c r="MXX346" s="179"/>
      <c r="MXY346" s="73"/>
      <c r="MXZ346" s="73"/>
      <c r="MYA346" s="180"/>
      <c r="MYB346" s="75"/>
      <c r="MYC346" s="76"/>
      <c r="MYD346" s="180"/>
      <c r="MYE346" s="180"/>
      <c r="MYF346" s="180"/>
      <c r="MYG346" s="75"/>
      <c r="MYH346" s="76"/>
      <c r="MYI346" s="181"/>
      <c r="MYJ346" s="181"/>
      <c r="MYK346" s="182"/>
      <c r="MYL346" s="134"/>
      <c r="MYM346" s="135"/>
      <c r="MYN346" s="111"/>
      <c r="MYO346" s="178"/>
      <c r="MYP346" s="178"/>
      <c r="MYQ346" s="178"/>
      <c r="MYR346" s="178"/>
      <c r="MYS346" s="179"/>
      <c r="MYT346" s="73"/>
      <c r="MYU346" s="73"/>
      <c r="MYV346" s="180"/>
      <c r="MYW346" s="75"/>
      <c r="MYX346" s="76"/>
      <c r="MYY346" s="180"/>
      <c r="MYZ346" s="180"/>
      <c r="MZA346" s="180"/>
      <c r="MZB346" s="75"/>
      <c r="MZC346" s="76"/>
      <c r="MZD346" s="181"/>
      <c r="MZE346" s="181"/>
      <c r="MZF346" s="182"/>
      <c r="MZG346" s="134"/>
      <c r="MZH346" s="135"/>
      <c r="MZI346" s="111"/>
      <c r="MZJ346" s="178"/>
      <c r="MZK346" s="178"/>
      <c r="MZL346" s="178"/>
      <c r="MZM346" s="178"/>
      <c r="MZN346" s="179"/>
      <c r="MZO346" s="73"/>
      <c r="MZP346" s="73"/>
      <c r="MZQ346" s="180"/>
      <c r="MZR346" s="75"/>
      <c r="MZS346" s="76"/>
      <c r="MZT346" s="180"/>
      <c r="MZU346" s="180"/>
      <c r="MZV346" s="180"/>
      <c r="MZW346" s="75"/>
      <c r="MZX346" s="76"/>
      <c r="MZY346" s="181"/>
      <c r="MZZ346" s="181"/>
      <c r="NAA346" s="182"/>
      <c r="NAB346" s="134"/>
      <c r="NAC346" s="135"/>
      <c r="NAD346" s="111"/>
      <c r="NAE346" s="178"/>
      <c r="NAF346" s="178"/>
      <c r="NAG346" s="178"/>
      <c r="NAH346" s="178"/>
      <c r="NAI346" s="179"/>
      <c r="NAJ346" s="73"/>
      <c r="NAK346" s="73"/>
      <c r="NAL346" s="180"/>
      <c r="NAM346" s="75"/>
      <c r="NAN346" s="76"/>
      <c r="NAO346" s="180"/>
      <c r="NAP346" s="180"/>
      <c r="NAQ346" s="180"/>
      <c r="NAR346" s="75"/>
      <c r="NAS346" s="76"/>
      <c r="NAT346" s="181"/>
      <c r="NAU346" s="181"/>
      <c r="NAV346" s="182"/>
      <c r="NAW346" s="134"/>
      <c r="NAX346" s="135"/>
      <c r="NAY346" s="111"/>
      <c r="NAZ346" s="178"/>
      <c r="NBA346" s="178"/>
      <c r="NBB346" s="178"/>
      <c r="NBC346" s="178"/>
      <c r="NBD346" s="179"/>
      <c r="NBE346" s="73"/>
      <c r="NBF346" s="73"/>
      <c r="NBG346" s="180"/>
      <c r="NBH346" s="75"/>
      <c r="NBI346" s="76"/>
      <c r="NBJ346" s="180"/>
      <c r="NBK346" s="180"/>
      <c r="NBL346" s="180"/>
      <c r="NBM346" s="75"/>
      <c r="NBN346" s="76"/>
      <c r="NBO346" s="181"/>
      <c r="NBP346" s="181"/>
      <c r="NBQ346" s="182"/>
      <c r="NBR346" s="134"/>
      <c r="NBS346" s="135"/>
      <c r="NBT346" s="111"/>
      <c r="NBU346" s="178"/>
      <c r="NBV346" s="178"/>
      <c r="NBW346" s="178"/>
      <c r="NBX346" s="178"/>
      <c r="NBY346" s="179"/>
      <c r="NBZ346" s="73"/>
      <c r="NCA346" s="73"/>
      <c r="NCB346" s="180"/>
      <c r="NCC346" s="75"/>
      <c r="NCD346" s="76"/>
      <c r="NCE346" s="180"/>
      <c r="NCF346" s="180"/>
      <c r="NCG346" s="180"/>
      <c r="NCH346" s="75"/>
      <c r="NCI346" s="76"/>
      <c r="NCJ346" s="181"/>
      <c r="NCK346" s="181"/>
      <c r="NCL346" s="182"/>
      <c r="NCM346" s="134"/>
      <c r="NCN346" s="135"/>
      <c r="NCO346" s="111"/>
      <c r="NCP346" s="178"/>
      <c r="NCQ346" s="178"/>
      <c r="NCR346" s="178"/>
      <c r="NCS346" s="178"/>
      <c r="NCT346" s="179"/>
      <c r="NCU346" s="73"/>
      <c r="NCV346" s="73"/>
      <c r="NCW346" s="180"/>
      <c r="NCX346" s="75"/>
      <c r="NCY346" s="76"/>
      <c r="NCZ346" s="180"/>
      <c r="NDA346" s="180"/>
      <c r="NDB346" s="180"/>
      <c r="NDC346" s="75"/>
      <c r="NDD346" s="76"/>
      <c r="NDE346" s="181"/>
      <c r="NDF346" s="181"/>
      <c r="NDG346" s="182"/>
      <c r="NDH346" s="134"/>
      <c r="NDI346" s="135"/>
      <c r="NDJ346" s="111"/>
      <c r="NDK346" s="178"/>
      <c r="NDL346" s="178"/>
      <c r="NDM346" s="178"/>
      <c r="NDN346" s="178"/>
      <c r="NDO346" s="179"/>
      <c r="NDP346" s="73"/>
      <c r="NDQ346" s="73"/>
      <c r="NDR346" s="180"/>
      <c r="NDS346" s="75"/>
      <c r="NDT346" s="76"/>
      <c r="NDU346" s="180"/>
      <c r="NDV346" s="180"/>
      <c r="NDW346" s="180"/>
      <c r="NDX346" s="75"/>
      <c r="NDY346" s="76"/>
      <c r="NDZ346" s="181"/>
      <c r="NEA346" s="181"/>
      <c r="NEB346" s="182"/>
      <c r="NEC346" s="134"/>
      <c r="NED346" s="135"/>
      <c r="NEE346" s="111"/>
      <c r="NEF346" s="178"/>
      <c r="NEG346" s="178"/>
      <c r="NEH346" s="178"/>
      <c r="NEI346" s="178"/>
      <c r="NEJ346" s="179"/>
      <c r="NEK346" s="73"/>
      <c r="NEL346" s="73"/>
      <c r="NEM346" s="180"/>
      <c r="NEN346" s="75"/>
      <c r="NEO346" s="76"/>
      <c r="NEP346" s="180"/>
      <c r="NEQ346" s="180"/>
      <c r="NER346" s="180"/>
      <c r="NES346" s="75"/>
      <c r="NET346" s="76"/>
      <c r="NEU346" s="181"/>
      <c r="NEV346" s="181"/>
      <c r="NEW346" s="182"/>
      <c r="NEX346" s="134"/>
      <c r="NEY346" s="135"/>
      <c r="NEZ346" s="111"/>
      <c r="NFA346" s="178"/>
      <c r="NFB346" s="178"/>
      <c r="NFC346" s="178"/>
      <c r="NFD346" s="178"/>
      <c r="NFE346" s="179"/>
      <c r="NFF346" s="73"/>
      <c r="NFG346" s="73"/>
      <c r="NFH346" s="180"/>
      <c r="NFI346" s="75"/>
      <c r="NFJ346" s="76"/>
      <c r="NFK346" s="180"/>
      <c r="NFL346" s="180"/>
      <c r="NFM346" s="180"/>
      <c r="NFN346" s="75"/>
      <c r="NFO346" s="76"/>
      <c r="NFP346" s="181"/>
      <c r="NFQ346" s="181"/>
      <c r="NFR346" s="182"/>
      <c r="NFS346" s="134"/>
      <c r="NFT346" s="135"/>
      <c r="NFU346" s="111"/>
      <c r="NFV346" s="178"/>
      <c r="NFW346" s="178"/>
      <c r="NFX346" s="178"/>
      <c r="NFY346" s="178"/>
      <c r="NFZ346" s="179"/>
      <c r="NGA346" s="73"/>
      <c r="NGB346" s="73"/>
      <c r="NGC346" s="180"/>
      <c r="NGD346" s="75"/>
      <c r="NGE346" s="76"/>
      <c r="NGF346" s="180"/>
      <c r="NGG346" s="180"/>
      <c r="NGH346" s="180"/>
      <c r="NGI346" s="75"/>
      <c r="NGJ346" s="76"/>
      <c r="NGK346" s="181"/>
      <c r="NGL346" s="181"/>
      <c r="NGM346" s="182"/>
      <c r="NGN346" s="134"/>
      <c r="NGO346" s="135"/>
      <c r="NGP346" s="111"/>
      <c r="NGQ346" s="178"/>
      <c r="NGR346" s="178"/>
      <c r="NGS346" s="178"/>
      <c r="NGT346" s="178"/>
      <c r="NGU346" s="179"/>
      <c r="NGV346" s="73"/>
      <c r="NGW346" s="73"/>
      <c r="NGX346" s="180"/>
      <c r="NGY346" s="75"/>
      <c r="NGZ346" s="76"/>
      <c r="NHA346" s="180"/>
      <c r="NHB346" s="180"/>
      <c r="NHC346" s="180"/>
      <c r="NHD346" s="75"/>
      <c r="NHE346" s="76"/>
      <c r="NHF346" s="181"/>
      <c r="NHG346" s="181"/>
      <c r="NHH346" s="182"/>
      <c r="NHI346" s="134"/>
      <c r="NHJ346" s="135"/>
      <c r="NHK346" s="111"/>
      <c r="NHL346" s="178"/>
      <c r="NHM346" s="178"/>
      <c r="NHN346" s="178"/>
      <c r="NHO346" s="178"/>
      <c r="NHP346" s="179"/>
      <c r="NHQ346" s="73"/>
      <c r="NHR346" s="73"/>
      <c r="NHS346" s="180"/>
      <c r="NHT346" s="75"/>
      <c r="NHU346" s="76"/>
      <c r="NHV346" s="180"/>
      <c r="NHW346" s="180"/>
      <c r="NHX346" s="180"/>
      <c r="NHY346" s="75"/>
      <c r="NHZ346" s="76"/>
      <c r="NIA346" s="181"/>
      <c r="NIB346" s="181"/>
      <c r="NIC346" s="182"/>
      <c r="NID346" s="134"/>
      <c r="NIE346" s="135"/>
      <c r="NIF346" s="111"/>
      <c r="NIG346" s="178"/>
      <c r="NIH346" s="178"/>
      <c r="NII346" s="178"/>
      <c r="NIJ346" s="178"/>
      <c r="NIK346" s="179"/>
      <c r="NIL346" s="73"/>
      <c r="NIM346" s="73"/>
      <c r="NIN346" s="180"/>
      <c r="NIO346" s="75"/>
      <c r="NIP346" s="76"/>
      <c r="NIQ346" s="180"/>
      <c r="NIR346" s="180"/>
      <c r="NIS346" s="180"/>
      <c r="NIT346" s="75"/>
      <c r="NIU346" s="76"/>
      <c r="NIV346" s="181"/>
      <c r="NIW346" s="181"/>
      <c r="NIX346" s="182"/>
      <c r="NIY346" s="134"/>
      <c r="NIZ346" s="135"/>
      <c r="NJA346" s="111"/>
      <c r="NJB346" s="178"/>
      <c r="NJC346" s="178"/>
      <c r="NJD346" s="178"/>
      <c r="NJE346" s="178"/>
      <c r="NJF346" s="179"/>
      <c r="NJG346" s="73"/>
      <c r="NJH346" s="73"/>
      <c r="NJI346" s="180"/>
      <c r="NJJ346" s="75"/>
      <c r="NJK346" s="76"/>
      <c r="NJL346" s="180"/>
      <c r="NJM346" s="180"/>
      <c r="NJN346" s="180"/>
      <c r="NJO346" s="75"/>
      <c r="NJP346" s="76"/>
      <c r="NJQ346" s="181"/>
      <c r="NJR346" s="181"/>
      <c r="NJS346" s="182"/>
      <c r="NJT346" s="134"/>
      <c r="NJU346" s="135"/>
      <c r="NJV346" s="111"/>
      <c r="NJW346" s="178"/>
      <c r="NJX346" s="178"/>
      <c r="NJY346" s="178"/>
      <c r="NJZ346" s="178"/>
      <c r="NKA346" s="179"/>
      <c r="NKB346" s="73"/>
      <c r="NKC346" s="73"/>
      <c r="NKD346" s="180"/>
      <c r="NKE346" s="75"/>
      <c r="NKF346" s="76"/>
      <c r="NKG346" s="180"/>
      <c r="NKH346" s="180"/>
      <c r="NKI346" s="180"/>
      <c r="NKJ346" s="75"/>
      <c r="NKK346" s="76"/>
      <c r="NKL346" s="181"/>
      <c r="NKM346" s="181"/>
      <c r="NKN346" s="182"/>
      <c r="NKO346" s="134"/>
      <c r="NKP346" s="135"/>
      <c r="NKQ346" s="111"/>
      <c r="NKR346" s="178"/>
      <c r="NKS346" s="178"/>
      <c r="NKT346" s="178"/>
      <c r="NKU346" s="178"/>
      <c r="NKV346" s="179"/>
      <c r="NKW346" s="73"/>
      <c r="NKX346" s="73"/>
      <c r="NKY346" s="180"/>
      <c r="NKZ346" s="75"/>
      <c r="NLA346" s="76"/>
      <c r="NLB346" s="180"/>
      <c r="NLC346" s="180"/>
      <c r="NLD346" s="180"/>
      <c r="NLE346" s="75"/>
      <c r="NLF346" s="76"/>
      <c r="NLG346" s="181"/>
      <c r="NLH346" s="181"/>
      <c r="NLI346" s="182"/>
      <c r="NLJ346" s="134"/>
      <c r="NLK346" s="135"/>
      <c r="NLL346" s="111"/>
      <c r="NLM346" s="178"/>
      <c r="NLN346" s="178"/>
      <c r="NLO346" s="178"/>
      <c r="NLP346" s="178"/>
      <c r="NLQ346" s="179"/>
      <c r="NLR346" s="73"/>
      <c r="NLS346" s="73"/>
      <c r="NLT346" s="180"/>
      <c r="NLU346" s="75"/>
      <c r="NLV346" s="76"/>
      <c r="NLW346" s="180"/>
      <c r="NLX346" s="180"/>
      <c r="NLY346" s="180"/>
      <c r="NLZ346" s="75"/>
      <c r="NMA346" s="76"/>
      <c r="NMB346" s="181"/>
      <c r="NMC346" s="181"/>
      <c r="NMD346" s="182"/>
      <c r="NME346" s="134"/>
      <c r="NMF346" s="135"/>
      <c r="NMG346" s="111"/>
      <c r="NMH346" s="178"/>
      <c r="NMI346" s="178"/>
      <c r="NMJ346" s="178"/>
      <c r="NMK346" s="178"/>
      <c r="NML346" s="179"/>
      <c r="NMM346" s="73"/>
      <c r="NMN346" s="73"/>
      <c r="NMO346" s="180"/>
      <c r="NMP346" s="75"/>
      <c r="NMQ346" s="76"/>
      <c r="NMR346" s="180"/>
      <c r="NMS346" s="180"/>
      <c r="NMT346" s="180"/>
      <c r="NMU346" s="75"/>
      <c r="NMV346" s="76"/>
      <c r="NMW346" s="181"/>
      <c r="NMX346" s="181"/>
      <c r="NMY346" s="182"/>
      <c r="NMZ346" s="134"/>
      <c r="NNA346" s="135"/>
      <c r="NNB346" s="111"/>
      <c r="NNC346" s="178"/>
      <c r="NND346" s="178"/>
      <c r="NNE346" s="178"/>
      <c r="NNF346" s="178"/>
      <c r="NNG346" s="179"/>
      <c r="NNH346" s="73"/>
      <c r="NNI346" s="73"/>
      <c r="NNJ346" s="180"/>
      <c r="NNK346" s="75"/>
      <c r="NNL346" s="76"/>
      <c r="NNM346" s="180"/>
      <c r="NNN346" s="180"/>
      <c r="NNO346" s="180"/>
      <c r="NNP346" s="75"/>
      <c r="NNQ346" s="76"/>
      <c r="NNR346" s="181"/>
      <c r="NNS346" s="181"/>
      <c r="NNT346" s="182"/>
      <c r="NNU346" s="134"/>
      <c r="NNV346" s="135"/>
      <c r="NNW346" s="111"/>
      <c r="NNX346" s="178"/>
      <c r="NNY346" s="178"/>
      <c r="NNZ346" s="178"/>
      <c r="NOA346" s="178"/>
      <c r="NOB346" s="179"/>
      <c r="NOC346" s="73"/>
      <c r="NOD346" s="73"/>
      <c r="NOE346" s="180"/>
      <c r="NOF346" s="75"/>
      <c r="NOG346" s="76"/>
      <c r="NOH346" s="180"/>
      <c r="NOI346" s="180"/>
      <c r="NOJ346" s="180"/>
      <c r="NOK346" s="75"/>
      <c r="NOL346" s="76"/>
      <c r="NOM346" s="181"/>
      <c r="NON346" s="181"/>
      <c r="NOO346" s="182"/>
      <c r="NOP346" s="134"/>
      <c r="NOQ346" s="135"/>
      <c r="NOR346" s="111"/>
      <c r="NOS346" s="178"/>
      <c r="NOT346" s="178"/>
      <c r="NOU346" s="178"/>
      <c r="NOV346" s="178"/>
      <c r="NOW346" s="179"/>
      <c r="NOX346" s="73"/>
      <c r="NOY346" s="73"/>
      <c r="NOZ346" s="180"/>
      <c r="NPA346" s="75"/>
      <c r="NPB346" s="76"/>
      <c r="NPC346" s="180"/>
      <c r="NPD346" s="180"/>
      <c r="NPE346" s="180"/>
      <c r="NPF346" s="75"/>
      <c r="NPG346" s="76"/>
      <c r="NPH346" s="181"/>
      <c r="NPI346" s="181"/>
      <c r="NPJ346" s="182"/>
      <c r="NPK346" s="134"/>
      <c r="NPL346" s="135"/>
      <c r="NPM346" s="111"/>
      <c r="NPN346" s="178"/>
      <c r="NPO346" s="178"/>
      <c r="NPP346" s="178"/>
      <c r="NPQ346" s="178"/>
      <c r="NPR346" s="179"/>
      <c r="NPS346" s="73"/>
      <c r="NPT346" s="73"/>
      <c r="NPU346" s="180"/>
      <c r="NPV346" s="75"/>
      <c r="NPW346" s="76"/>
      <c r="NPX346" s="180"/>
      <c r="NPY346" s="180"/>
      <c r="NPZ346" s="180"/>
      <c r="NQA346" s="75"/>
      <c r="NQB346" s="76"/>
      <c r="NQC346" s="181"/>
      <c r="NQD346" s="181"/>
      <c r="NQE346" s="182"/>
      <c r="NQF346" s="134"/>
      <c r="NQG346" s="135"/>
      <c r="NQH346" s="111"/>
      <c r="NQI346" s="178"/>
      <c r="NQJ346" s="178"/>
      <c r="NQK346" s="178"/>
      <c r="NQL346" s="178"/>
      <c r="NQM346" s="179"/>
      <c r="NQN346" s="73"/>
      <c r="NQO346" s="73"/>
      <c r="NQP346" s="180"/>
      <c r="NQQ346" s="75"/>
      <c r="NQR346" s="76"/>
      <c r="NQS346" s="180"/>
      <c r="NQT346" s="180"/>
      <c r="NQU346" s="180"/>
      <c r="NQV346" s="75"/>
      <c r="NQW346" s="76"/>
      <c r="NQX346" s="181"/>
      <c r="NQY346" s="181"/>
      <c r="NQZ346" s="182"/>
      <c r="NRA346" s="134"/>
      <c r="NRB346" s="135"/>
      <c r="NRC346" s="111"/>
      <c r="NRD346" s="178"/>
      <c r="NRE346" s="178"/>
      <c r="NRF346" s="178"/>
      <c r="NRG346" s="178"/>
      <c r="NRH346" s="179"/>
      <c r="NRI346" s="73"/>
      <c r="NRJ346" s="73"/>
      <c r="NRK346" s="180"/>
      <c r="NRL346" s="75"/>
      <c r="NRM346" s="76"/>
      <c r="NRN346" s="180"/>
      <c r="NRO346" s="180"/>
      <c r="NRP346" s="180"/>
      <c r="NRQ346" s="75"/>
      <c r="NRR346" s="76"/>
      <c r="NRS346" s="181"/>
      <c r="NRT346" s="181"/>
      <c r="NRU346" s="182"/>
      <c r="NRV346" s="134"/>
      <c r="NRW346" s="135"/>
      <c r="NRX346" s="111"/>
      <c r="NRY346" s="178"/>
      <c r="NRZ346" s="178"/>
      <c r="NSA346" s="178"/>
      <c r="NSB346" s="178"/>
      <c r="NSC346" s="179"/>
      <c r="NSD346" s="73"/>
      <c r="NSE346" s="73"/>
      <c r="NSF346" s="180"/>
      <c r="NSG346" s="75"/>
      <c r="NSH346" s="76"/>
      <c r="NSI346" s="180"/>
      <c r="NSJ346" s="180"/>
      <c r="NSK346" s="180"/>
      <c r="NSL346" s="75"/>
      <c r="NSM346" s="76"/>
      <c r="NSN346" s="181"/>
      <c r="NSO346" s="181"/>
      <c r="NSP346" s="182"/>
      <c r="NSQ346" s="134"/>
      <c r="NSR346" s="135"/>
      <c r="NSS346" s="111"/>
      <c r="NST346" s="178"/>
      <c r="NSU346" s="178"/>
      <c r="NSV346" s="178"/>
      <c r="NSW346" s="178"/>
      <c r="NSX346" s="179"/>
      <c r="NSY346" s="73"/>
      <c r="NSZ346" s="73"/>
      <c r="NTA346" s="180"/>
      <c r="NTB346" s="75"/>
      <c r="NTC346" s="76"/>
      <c r="NTD346" s="180"/>
      <c r="NTE346" s="180"/>
      <c r="NTF346" s="180"/>
      <c r="NTG346" s="75"/>
      <c r="NTH346" s="76"/>
      <c r="NTI346" s="181"/>
      <c r="NTJ346" s="181"/>
      <c r="NTK346" s="182"/>
      <c r="NTL346" s="134"/>
      <c r="NTM346" s="135"/>
      <c r="NTN346" s="111"/>
      <c r="NTO346" s="178"/>
      <c r="NTP346" s="178"/>
      <c r="NTQ346" s="178"/>
      <c r="NTR346" s="178"/>
      <c r="NTS346" s="179"/>
      <c r="NTT346" s="73"/>
      <c r="NTU346" s="73"/>
      <c r="NTV346" s="180"/>
      <c r="NTW346" s="75"/>
      <c r="NTX346" s="76"/>
      <c r="NTY346" s="180"/>
      <c r="NTZ346" s="180"/>
      <c r="NUA346" s="180"/>
      <c r="NUB346" s="75"/>
      <c r="NUC346" s="76"/>
      <c r="NUD346" s="181"/>
      <c r="NUE346" s="181"/>
      <c r="NUF346" s="182"/>
      <c r="NUG346" s="134"/>
      <c r="NUH346" s="135"/>
      <c r="NUI346" s="111"/>
      <c r="NUJ346" s="178"/>
      <c r="NUK346" s="178"/>
      <c r="NUL346" s="178"/>
      <c r="NUM346" s="178"/>
      <c r="NUN346" s="179"/>
      <c r="NUO346" s="73"/>
      <c r="NUP346" s="73"/>
      <c r="NUQ346" s="180"/>
      <c r="NUR346" s="75"/>
      <c r="NUS346" s="76"/>
      <c r="NUT346" s="180"/>
      <c r="NUU346" s="180"/>
      <c r="NUV346" s="180"/>
      <c r="NUW346" s="75"/>
      <c r="NUX346" s="76"/>
      <c r="NUY346" s="181"/>
      <c r="NUZ346" s="181"/>
      <c r="NVA346" s="182"/>
      <c r="NVB346" s="134"/>
      <c r="NVC346" s="135"/>
      <c r="NVD346" s="111"/>
      <c r="NVE346" s="178"/>
      <c r="NVF346" s="178"/>
      <c r="NVG346" s="178"/>
      <c r="NVH346" s="178"/>
      <c r="NVI346" s="179"/>
      <c r="NVJ346" s="73"/>
      <c r="NVK346" s="73"/>
      <c r="NVL346" s="180"/>
      <c r="NVM346" s="75"/>
      <c r="NVN346" s="76"/>
      <c r="NVO346" s="180"/>
      <c r="NVP346" s="180"/>
      <c r="NVQ346" s="180"/>
      <c r="NVR346" s="75"/>
      <c r="NVS346" s="76"/>
      <c r="NVT346" s="181"/>
      <c r="NVU346" s="181"/>
      <c r="NVV346" s="182"/>
      <c r="NVW346" s="134"/>
      <c r="NVX346" s="135"/>
      <c r="NVY346" s="111"/>
      <c r="NVZ346" s="178"/>
      <c r="NWA346" s="178"/>
      <c r="NWB346" s="178"/>
      <c r="NWC346" s="178"/>
      <c r="NWD346" s="179"/>
      <c r="NWE346" s="73"/>
      <c r="NWF346" s="73"/>
      <c r="NWG346" s="180"/>
      <c r="NWH346" s="75"/>
      <c r="NWI346" s="76"/>
      <c r="NWJ346" s="180"/>
      <c r="NWK346" s="180"/>
      <c r="NWL346" s="180"/>
      <c r="NWM346" s="75"/>
      <c r="NWN346" s="76"/>
      <c r="NWO346" s="181"/>
      <c r="NWP346" s="181"/>
      <c r="NWQ346" s="182"/>
      <c r="NWR346" s="134"/>
      <c r="NWS346" s="135"/>
      <c r="NWT346" s="111"/>
      <c r="NWU346" s="178"/>
      <c r="NWV346" s="178"/>
      <c r="NWW346" s="178"/>
      <c r="NWX346" s="178"/>
      <c r="NWY346" s="179"/>
      <c r="NWZ346" s="73"/>
      <c r="NXA346" s="73"/>
      <c r="NXB346" s="180"/>
      <c r="NXC346" s="75"/>
      <c r="NXD346" s="76"/>
      <c r="NXE346" s="180"/>
      <c r="NXF346" s="180"/>
      <c r="NXG346" s="180"/>
      <c r="NXH346" s="75"/>
      <c r="NXI346" s="76"/>
      <c r="NXJ346" s="181"/>
      <c r="NXK346" s="181"/>
      <c r="NXL346" s="182"/>
      <c r="NXM346" s="134"/>
      <c r="NXN346" s="135"/>
      <c r="NXO346" s="111"/>
      <c r="NXP346" s="178"/>
      <c r="NXQ346" s="178"/>
      <c r="NXR346" s="178"/>
      <c r="NXS346" s="178"/>
      <c r="NXT346" s="179"/>
      <c r="NXU346" s="73"/>
      <c r="NXV346" s="73"/>
      <c r="NXW346" s="180"/>
      <c r="NXX346" s="75"/>
      <c r="NXY346" s="76"/>
      <c r="NXZ346" s="180"/>
      <c r="NYA346" s="180"/>
      <c r="NYB346" s="180"/>
      <c r="NYC346" s="75"/>
      <c r="NYD346" s="76"/>
      <c r="NYE346" s="181"/>
      <c r="NYF346" s="181"/>
      <c r="NYG346" s="182"/>
      <c r="NYH346" s="134"/>
      <c r="NYI346" s="135"/>
      <c r="NYJ346" s="111"/>
      <c r="NYK346" s="178"/>
      <c r="NYL346" s="178"/>
      <c r="NYM346" s="178"/>
      <c r="NYN346" s="178"/>
      <c r="NYO346" s="179"/>
      <c r="NYP346" s="73"/>
      <c r="NYQ346" s="73"/>
      <c r="NYR346" s="180"/>
      <c r="NYS346" s="75"/>
      <c r="NYT346" s="76"/>
      <c r="NYU346" s="180"/>
      <c r="NYV346" s="180"/>
      <c r="NYW346" s="180"/>
      <c r="NYX346" s="75"/>
      <c r="NYY346" s="76"/>
      <c r="NYZ346" s="181"/>
      <c r="NZA346" s="181"/>
      <c r="NZB346" s="182"/>
      <c r="NZC346" s="134"/>
      <c r="NZD346" s="135"/>
      <c r="NZE346" s="111"/>
      <c r="NZF346" s="178"/>
      <c r="NZG346" s="178"/>
      <c r="NZH346" s="178"/>
      <c r="NZI346" s="178"/>
      <c r="NZJ346" s="179"/>
      <c r="NZK346" s="73"/>
      <c r="NZL346" s="73"/>
      <c r="NZM346" s="180"/>
      <c r="NZN346" s="75"/>
      <c r="NZO346" s="76"/>
      <c r="NZP346" s="180"/>
      <c r="NZQ346" s="180"/>
      <c r="NZR346" s="180"/>
      <c r="NZS346" s="75"/>
      <c r="NZT346" s="76"/>
      <c r="NZU346" s="181"/>
      <c r="NZV346" s="181"/>
      <c r="NZW346" s="182"/>
      <c r="NZX346" s="134"/>
      <c r="NZY346" s="135"/>
      <c r="NZZ346" s="111"/>
      <c r="OAA346" s="178"/>
      <c r="OAB346" s="178"/>
      <c r="OAC346" s="178"/>
      <c r="OAD346" s="178"/>
      <c r="OAE346" s="179"/>
      <c r="OAF346" s="73"/>
      <c r="OAG346" s="73"/>
      <c r="OAH346" s="180"/>
      <c r="OAI346" s="75"/>
      <c r="OAJ346" s="76"/>
      <c r="OAK346" s="180"/>
      <c r="OAL346" s="180"/>
      <c r="OAM346" s="180"/>
      <c r="OAN346" s="75"/>
      <c r="OAO346" s="76"/>
      <c r="OAP346" s="181"/>
      <c r="OAQ346" s="181"/>
      <c r="OAR346" s="182"/>
      <c r="OAS346" s="134"/>
      <c r="OAT346" s="135"/>
      <c r="OAU346" s="111"/>
      <c r="OAV346" s="178"/>
      <c r="OAW346" s="178"/>
      <c r="OAX346" s="178"/>
      <c r="OAY346" s="178"/>
      <c r="OAZ346" s="179"/>
      <c r="OBA346" s="73"/>
      <c r="OBB346" s="73"/>
      <c r="OBC346" s="180"/>
      <c r="OBD346" s="75"/>
      <c r="OBE346" s="76"/>
      <c r="OBF346" s="180"/>
      <c r="OBG346" s="180"/>
      <c r="OBH346" s="180"/>
      <c r="OBI346" s="75"/>
      <c r="OBJ346" s="76"/>
      <c r="OBK346" s="181"/>
      <c r="OBL346" s="181"/>
      <c r="OBM346" s="182"/>
      <c r="OBN346" s="134"/>
      <c r="OBO346" s="135"/>
      <c r="OBP346" s="111"/>
      <c r="OBQ346" s="178"/>
      <c r="OBR346" s="178"/>
      <c r="OBS346" s="178"/>
      <c r="OBT346" s="178"/>
      <c r="OBU346" s="179"/>
      <c r="OBV346" s="73"/>
      <c r="OBW346" s="73"/>
      <c r="OBX346" s="180"/>
      <c r="OBY346" s="75"/>
      <c r="OBZ346" s="76"/>
      <c r="OCA346" s="180"/>
      <c r="OCB346" s="180"/>
      <c r="OCC346" s="180"/>
      <c r="OCD346" s="75"/>
      <c r="OCE346" s="76"/>
      <c r="OCF346" s="181"/>
      <c r="OCG346" s="181"/>
      <c r="OCH346" s="182"/>
      <c r="OCI346" s="134"/>
      <c r="OCJ346" s="135"/>
      <c r="OCK346" s="111"/>
      <c r="OCL346" s="178"/>
      <c r="OCM346" s="178"/>
      <c r="OCN346" s="178"/>
      <c r="OCO346" s="178"/>
      <c r="OCP346" s="179"/>
      <c r="OCQ346" s="73"/>
      <c r="OCR346" s="73"/>
      <c r="OCS346" s="180"/>
      <c r="OCT346" s="75"/>
      <c r="OCU346" s="76"/>
      <c r="OCV346" s="180"/>
      <c r="OCW346" s="180"/>
      <c r="OCX346" s="180"/>
      <c r="OCY346" s="75"/>
      <c r="OCZ346" s="76"/>
      <c r="ODA346" s="181"/>
      <c r="ODB346" s="181"/>
      <c r="ODC346" s="182"/>
      <c r="ODD346" s="134"/>
      <c r="ODE346" s="135"/>
      <c r="ODF346" s="111"/>
      <c r="ODG346" s="178"/>
      <c r="ODH346" s="178"/>
      <c r="ODI346" s="178"/>
      <c r="ODJ346" s="178"/>
      <c r="ODK346" s="179"/>
      <c r="ODL346" s="73"/>
      <c r="ODM346" s="73"/>
      <c r="ODN346" s="180"/>
      <c r="ODO346" s="75"/>
      <c r="ODP346" s="76"/>
      <c r="ODQ346" s="180"/>
      <c r="ODR346" s="180"/>
      <c r="ODS346" s="180"/>
      <c r="ODT346" s="75"/>
      <c r="ODU346" s="76"/>
      <c r="ODV346" s="181"/>
      <c r="ODW346" s="181"/>
      <c r="ODX346" s="182"/>
      <c r="ODY346" s="134"/>
      <c r="ODZ346" s="135"/>
      <c r="OEA346" s="111"/>
      <c r="OEB346" s="178"/>
      <c r="OEC346" s="178"/>
      <c r="OED346" s="178"/>
      <c r="OEE346" s="178"/>
      <c r="OEF346" s="179"/>
      <c r="OEG346" s="73"/>
      <c r="OEH346" s="73"/>
      <c r="OEI346" s="180"/>
      <c r="OEJ346" s="75"/>
      <c r="OEK346" s="76"/>
      <c r="OEL346" s="180"/>
      <c r="OEM346" s="180"/>
      <c r="OEN346" s="180"/>
      <c r="OEO346" s="75"/>
      <c r="OEP346" s="76"/>
      <c r="OEQ346" s="181"/>
      <c r="OER346" s="181"/>
      <c r="OES346" s="182"/>
      <c r="OET346" s="134"/>
      <c r="OEU346" s="135"/>
      <c r="OEV346" s="111"/>
      <c r="OEW346" s="178"/>
      <c r="OEX346" s="178"/>
      <c r="OEY346" s="178"/>
      <c r="OEZ346" s="178"/>
      <c r="OFA346" s="179"/>
      <c r="OFB346" s="73"/>
      <c r="OFC346" s="73"/>
      <c r="OFD346" s="180"/>
      <c r="OFE346" s="75"/>
      <c r="OFF346" s="76"/>
      <c r="OFG346" s="180"/>
      <c r="OFH346" s="180"/>
      <c r="OFI346" s="180"/>
      <c r="OFJ346" s="75"/>
      <c r="OFK346" s="76"/>
      <c r="OFL346" s="181"/>
      <c r="OFM346" s="181"/>
      <c r="OFN346" s="182"/>
      <c r="OFO346" s="134"/>
      <c r="OFP346" s="135"/>
      <c r="OFQ346" s="111"/>
      <c r="OFR346" s="178"/>
      <c r="OFS346" s="178"/>
      <c r="OFT346" s="178"/>
      <c r="OFU346" s="178"/>
      <c r="OFV346" s="179"/>
      <c r="OFW346" s="73"/>
      <c r="OFX346" s="73"/>
      <c r="OFY346" s="180"/>
      <c r="OFZ346" s="75"/>
      <c r="OGA346" s="76"/>
      <c r="OGB346" s="180"/>
      <c r="OGC346" s="180"/>
      <c r="OGD346" s="180"/>
      <c r="OGE346" s="75"/>
      <c r="OGF346" s="76"/>
      <c r="OGG346" s="181"/>
      <c r="OGH346" s="181"/>
      <c r="OGI346" s="182"/>
      <c r="OGJ346" s="134"/>
      <c r="OGK346" s="135"/>
      <c r="OGL346" s="111"/>
      <c r="OGM346" s="178"/>
      <c r="OGN346" s="178"/>
      <c r="OGO346" s="178"/>
      <c r="OGP346" s="178"/>
      <c r="OGQ346" s="179"/>
      <c r="OGR346" s="73"/>
      <c r="OGS346" s="73"/>
      <c r="OGT346" s="180"/>
      <c r="OGU346" s="75"/>
      <c r="OGV346" s="76"/>
      <c r="OGW346" s="180"/>
      <c r="OGX346" s="180"/>
      <c r="OGY346" s="180"/>
      <c r="OGZ346" s="75"/>
      <c r="OHA346" s="76"/>
      <c r="OHB346" s="181"/>
      <c r="OHC346" s="181"/>
      <c r="OHD346" s="182"/>
      <c r="OHE346" s="134"/>
      <c r="OHF346" s="135"/>
      <c r="OHG346" s="111"/>
      <c r="OHH346" s="178"/>
      <c r="OHI346" s="178"/>
      <c r="OHJ346" s="178"/>
      <c r="OHK346" s="178"/>
      <c r="OHL346" s="179"/>
      <c r="OHM346" s="73"/>
      <c r="OHN346" s="73"/>
      <c r="OHO346" s="180"/>
      <c r="OHP346" s="75"/>
      <c r="OHQ346" s="76"/>
      <c r="OHR346" s="180"/>
      <c r="OHS346" s="180"/>
      <c r="OHT346" s="180"/>
      <c r="OHU346" s="75"/>
      <c r="OHV346" s="76"/>
      <c r="OHW346" s="181"/>
      <c r="OHX346" s="181"/>
      <c r="OHY346" s="182"/>
      <c r="OHZ346" s="134"/>
      <c r="OIA346" s="135"/>
      <c r="OIB346" s="111"/>
      <c r="OIC346" s="178"/>
      <c r="OID346" s="178"/>
      <c r="OIE346" s="178"/>
      <c r="OIF346" s="178"/>
      <c r="OIG346" s="179"/>
      <c r="OIH346" s="73"/>
      <c r="OII346" s="73"/>
      <c r="OIJ346" s="180"/>
      <c r="OIK346" s="75"/>
      <c r="OIL346" s="76"/>
      <c r="OIM346" s="180"/>
      <c r="OIN346" s="180"/>
      <c r="OIO346" s="180"/>
      <c r="OIP346" s="75"/>
      <c r="OIQ346" s="76"/>
      <c r="OIR346" s="181"/>
      <c r="OIS346" s="181"/>
      <c r="OIT346" s="182"/>
      <c r="OIU346" s="134"/>
      <c r="OIV346" s="135"/>
      <c r="OIW346" s="111"/>
      <c r="OIX346" s="178"/>
      <c r="OIY346" s="178"/>
      <c r="OIZ346" s="178"/>
      <c r="OJA346" s="178"/>
      <c r="OJB346" s="179"/>
      <c r="OJC346" s="73"/>
      <c r="OJD346" s="73"/>
      <c r="OJE346" s="180"/>
      <c r="OJF346" s="75"/>
      <c r="OJG346" s="76"/>
      <c r="OJH346" s="180"/>
      <c r="OJI346" s="180"/>
      <c r="OJJ346" s="180"/>
      <c r="OJK346" s="75"/>
      <c r="OJL346" s="76"/>
      <c r="OJM346" s="181"/>
      <c r="OJN346" s="181"/>
      <c r="OJO346" s="182"/>
      <c r="OJP346" s="134"/>
      <c r="OJQ346" s="135"/>
      <c r="OJR346" s="111"/>
      <c r="OJS346" s="178"/>
      <c r="OJT346" s="178"/>
      <c r="OJU346" s="178"/>
      <c r="OJV346" s="178"/>
      <c r="OJW346" s="179"/>
      <c r="OJX346" s="73"/>
      <c r="OJY346" s="73"/>
      <c r="OJZ346" s="180"/>
      <c r="OKA346" s="75"/>
      <c r="OKB346" s="76"/>
      <c r="OKC346" s="180"/>
      <c r="OKD346" s="180"/>
      <c r="OKE346" s="180"/>
      <c r="OKF346" s="75"/>
      <c r="OKG346" s="76"/>
      <c r="OKH346" s="181"/>
      <c r="OKI346" s="181"/>
      <c r="OKJ346" s="182"/>
      <c r="OKK346" s="134"/>
      <c r="OKL346" s="135"/>
      <c r="OKM346" s="111"/>
      <c r="OKN346" s="178"/>
      <c r="OKO346" s="178"/>
      <c r="OKP346" s="178"/>
      <c r="OKQ346" s="178"/>
      <c r="OKR346" s="179"/>
      <c r="OKS346" s="73"/>
      <c r="OKT346" s="73"/>
      <c r="OKU346" s="180"/>
      <c r="OKV346" s="75"/>
      <c r="OKW346" s="76"/>
      <c r="OKX346" s="180"/>
      <c r="OKY346" s="180"/>
      <c r="OKZ346" s="180"/>
      <c r="OLA346" s="75"/>
      <c r="OLB346" s="76"/>
      <c r="OLC346" s="181"/>
      <c r="OLD346" s="181"/>
      <c r="OLE346" s="182"/>
      <c r="OLF346" s="134"/>
      <c r="OLG346" s="135"/>
      <c r="OLH346" s="111"/>
      <c r="OLI346" s="178"/>
      <c r="OLJ346" s="178"/>
      <c r="OLK346" s="178"/>
      <c r="OLL346" s="178"/>
      <c r="OLM346" s="179"/>
      <c r="OLN346" s="73"/>
      <c r="OLO346" s="73"/>
      <c r="OLP346" s="180"/>
      <c r="OLQ346" s="75"/>
      <c r="OLR346" s="76"/>
      <c r="OLS346" s="180"/>
      <c r="OLT346" s="180"/>
      <c r="OLU346" s="180"/>
      <c r="OLV346" s="75"/>
      <c r="OLW346" s="76"/>
      <c r="OLX346" s="181"/>
      <c r="OLY346" s="181"/>
      <c r="OLZ346" s="182"/>
      <c r="OMA346" s="134"/>
      <c r="OMB346" s="135"/>
      <c r="OMC346" s="111"/>
      <c r="OMD346" s="178"/>
      <c r="OME346" s="178"/>
      <c r="OMF346" s="178"/>
      <c r="OMG346" s="178"/>
      <c r="OMH346" s="179"/>
      <c r="OMI346" s="73"/>
      <c r="OMJ346" s="73"/>
      <c r="OMK346" s="180"/>
      <c r="OML346" s="75"/>
      <c r="OMM346" s="76"/>
      <c r="OMN346" s="180"/>
      <c r="OMO346" s="180"/>
      <c r="OMP346" s="180"/>
      <c r="OMQ346" s="75"/>
      <c r="OMR346" s="76"/>
      <c r="OMS346" s="181"/>
      <c r="OMT346" s="181"/>
      <c r="OMU346" s="182"/>
      <c r="OMV346" s="134"/>
      <c r="OMW346" s="135"/>
      <c r="OMX346" s="111"/>
      <c r="OMY346" s="178"/>
      <c r="OMZ346" s="178"/>
      <c r="ONA346" s="178"/>
      <c r="ONB346" s="178"/>
      <c r="ONC346" s="179"/>
      <c r="OND346" s="73"/>
      <c r="ONE346" s="73"/>
      <c r="ONF346" s="180"/>
      <c r="ONG346" s="75"/>
      <c r="ONH346" s="76"/>
      <c r="ONI346" s="180"/>
      <c r="ONJ346" s="180"/>
      <c r="ONK346" s="180"/>
      <c r="ONL346" s="75"/>
      <c r="ONM346" s="76"/>
      <c r="ONN346" s="181"/>
      <c r="ONO346" s="181"/>
      <c r="ONP346" s="182"/>
      <c r="ONQ346" s="134"/>
      <c r="ONR346" s="135"/>
      <c r="ONS346" s="111"/>
      <c r="ONT346" s="178"/>
      <c r="ONU346" s="178"/>
      <c r="ONV346" s="178"/>
      <c r="ONW346" s="178"/>
      <c r="ONX346" s="179"/>
      <c r="ONY346" s="73"/>
      <c r="ONZ346" s="73"/>
      <c r="OOA346" s="180"/>
      <c r="OOB346" s="75"/>
      <c r="OOC346" s="76"/>
      <c r="OOD346" s="180"/>
      <c r="OOE346" s="180"/>
      <c r="OOF346" s="180"/>
      <c r="OOG346" s="75"/>
      <c r="OOH346" s="76"/>
      <c r="OOI346" s="181"/>
      <c r="OOJ346" s="181"/>
      <c r="OOK346" s="182"/>
      <c r="OOL346" s="134"/>
      <c r="OOM346" s="135"/>
      <c r="OON346" s="111"/>
      <c r="OOO346" s="178"/>
      <c r="OOP346" s="178"/>
      <c r="OOQ346" s="178"/>
      <c r="OOR346" s="178"/>
      <c r="OOS346" s="179"/>
      <c r="OOT346" s="73"/>
      <c r="OOU346" s="73"/>
      <c r="OOV346" s="180"/>
      <c r="OOW346" s="75"/>
      <c r="OOX346" s="76"/>
      <c r="OOY346" s="180"/>
      <c r="OOZ346" s="180"/>
      <c r="OPA346" s="180"/>
      <c r="OPB346" s="75"/>
      <c r="OPC346" s="76"/>
      <c r="OPD346" s="181"/>
      <c r="OPE346" s="181"/>
      <c r="OPF346" s="182"/>
      <c r="OPG346" s="134"/>
      <c r="OPH346" s="135"/>
      <c r="OPI346" s="111"/>
      <c r="OPJ346" s="178"/>
      <c r="OPK346" s="178"/>
      <c r="OPL346" s="178"/>
      <c r="OPM346" s="178"/>
      <c r="OPN346" s="179"/>
      <c r="OPO346" s="73"/>
      <c r="OPP346" s="73"/>
      <c r="OPQ346" s="180"/>
      <c r="OPR346" s="75"/>
      <c r="OPS346" s="76"/>
      <c r="OPT346" s="180"/>
      <c r="OPU346" s="180"/>
      <c r="OPV346" s="180"/>
      <c r="OPW346" s="75"/>
      <c r="OPX346" s="76"/>
      <c r="OPY346" s="181"/>
      <c r="OPZ346" s="181"/>
      <c r="OQA346" s="182"/>
      <c r="OQB346" s="134"/>
      <c r="OQC346" s="135"/>
      <c r="OQD346" s="111"/>
      <c r="OQE346" s="178"/>
      <c r="OQF346" s="178"/>
      <c r="OQG346" s="178"/>
      <c r="OQH346" s="178"/>
      <c r="OQI346" s="179"/>
      <c r="OQJ346" s="73"/>
      <c r="OQK346" s="73"/>
      <c r="OQL346" s="180"/>
      <c r="OQM346" s="75"/>
      <c r="OQN346" s="76"/>
      <c r="OQO346" s="180"/>
      <c r="OQP346" s="180"/>
      <c r="OQQ346" s="180"/>
      <c r="OQR346" s="75"/>
      <c r="OQS346" s="76"/>
      <c r="OQT346" s="181"/>
      <c r="OQU346" s="181"/>
      <c r="OQV346" s="182"/>
      <c r="OQW346" s="134"/>
      <c r="OQX346" s="135"/>
      <c r="OQY346" s="111"/>
      <c r="OQZ346" s="178"/>
      <c r="ORA346" s="178"/>
      <c r="ORB346" s="178"/>
      <c r="ORC346" s="178"/>
      <c r="ORD346" s="179"/>
      <c r="ORE346" s="73"/>
      <c r="ORF346" s="73"/>
      <c r="ORG346" s="180"/>
      <c r="ORH346" s="75"/>
      <c r="ORI346" s="76"/>
      <c r="ORJ346" s="180"/>
      <c r="ORK346" s="180"/>
      <c r="ORL346" s="180"/>
      <c r="ORM346" s="75"/>
      <c r="ORN346" s="76"/>
      <c r="ORO346" s="181"/>
      <c r="ORP346" s="181"/>
      <c r="ORQ346" s="182"/>
      <c r="ORR346" s="134"/>
      <c r="ORS346" s="135"/>
      <c r="ORT346" s="111"/>
      <c r="ORU346" s="178"/>
      <c r="ORV346" s="178"/>
      <c r="ORW346" s="178"/>
      <c r="ORX346" s="178"/>
      <c r="ORY346" s="179"/>
      <c r="ORZ346" s="73"/>
      <c r="OSA346" s="73"/>
      <c r="OSB346" s="180"/>
      <c r="OSC346" s="75"/>
      <c r="OSD346" s="76"/>
      <c r="OSE346" s="180"/>
      <c r="OSF346" s="180"/>
      <c r="OSG346" s="180"/>
      <c r="OSH346" s="75"/>
      <c r="OSI346" s="76"/>
      <c r="OSJ346" s="181"/>
      <c r="OSK346" s="181"/>
      <c r="OSL346" s="182"/>
      <c r="OSM346" s="134"/>
      <c r="OSN346" s="135"/>
      <c r="OSO346" s="111"/>
      <c r="OSP346" s="178"/>
      <c r="OSQ346" s="178"/>
      <c r="OSR346" s="178"/>
      <c r="OSS346" s="178"/>
      <c r="OST346" s="179"/>
      <c r="OSU346" s="73"/>
      <c r="OSV346" s="73"/>
      <c r="OSW346" s="180"/>
      <c r="OSX346" s="75"/>
      <c r="OSY346" s="76"/>
      <c r="OSZ346" s="180"/>
      <c r="OTA346" s="180"/>
      <c r="OTB346" s="180"/>
      <c r="OTC346" s="75"/>
      <c r="OTD346" s="76"/>
      <c r="OTE346" s="181"/>
      <c r="OTF346" s="181"/>
      <c r="OTG346" s="182"/>
      <c r="OTH346" s="134"/>
      <c r="OTI346" s="135"/>
      <c r="OTJ346" s="111"/>
      <c r="OTK346" s="178"/>
      <c r="OTL346" s="178"/>
      <c r="OTM346" s="178"/>
      <c r="OTN346" s="178"/>
      <c r="OTO346" s="179"/>
      <c r="OTP346" s="73"/>
      <c r="OTQ346" s="73"/>
      <c r="OTR346" s="180"/>
      <c r="OTS346" s="75"/>
      <c r="OTT346" s="76"/>
      <c r="OTU346" s="180"/>
      <c r="OTV346" s="180"/>
      <c r="OTW346" s="180"/>
      <c r="OTX346" s="75"/>
      <c r="OTY346" s="76"/>
      <c r="OTZ346" s="181"/>
      <c r="OUA346" s="181"/>
      <c r="OUB346" s="182"/>
      <c r="OUC346" s="134"/>
      <c r="OUD346" s="135"/>
      <c r="OUE346" s="111"/>
      <c r="OUF346" s="178"/>
      <c r="OUG346" s="178"/>
      <c r="OUH346" s="178"/>
      <c r="OUI346" s="178"/>
      <c r="OUJ346" s="179"/>
      <c r="OUK346" s="73"/>
      <c r="OUL346" s="73"/>
      <c r="OUM346" s="180"/>
      <c r="OUN346" s="75"/>
      <c r="OUO346" s="76"/>
      <c r="OUP346" s="180"/>
      <c r="OUQ346" s="180"/>
      <c r="OUR346" s="180"/>
      <c r="OUS346" s="75"/>
      <c r="OUT346" s="76"/>
      <c r="OUU346" s="181"/>
      <c r="OUV346" s="181"/>
      <c r="OUW346" s="182"/>
      <c r="OUX346" s="134"/>
      <c r="OUY346" s="135"/>
      <c r="OUZ346" s="111"/>
      <c r="OVA346" s="178"/>
      <c r="OVB346" s="178"/>
      <c r="OVC346" s="178"/>
      <c r="OVD346" s="178"/>
      <c r="OVE346" s="179"/>
      <c r="OVF346" s="73"/>
      <c r="OVG346" s="73"/>
      <c r="OVH346" s="180"/>
      <c r="OVI346" s="75"/>
      <c r="OVJ346" s="76"/>
      <c r="OVK346" s="180"/>
      <c r="OVL346" s="180"/>
      <c r="OVM346" s="180"/>
      <c r="OVN346" s="75"/>
      <c r="OVO346" s="76"/>
      <c r="OVP346" s="181"/>
      <c r="OVQ346" s="181"/>
      <c r="OVR346" s="182"/>
      <c r="OVS346" s="134"/>
      <c r="OVT346" s="135"/>
      <c r="OVU346" s="111"/>
      <c r="OVV346" s="178"/>
      <c r="OVW346" s="178"/>
      <c r="OVX346" s="178"/>
      <c r="OVY346" s="178"/>
      <c r="OVZ346" s="179"/>
      <c r="OWA346" s="73"/>
      <c r="OWB346" s="73"/>
      <c r="OWC346" s="180"/>
      <c r="OWD346" s="75"/>
      <c r="OWE346" s="76"/>
      <c r="OWF346" s="180"/>
      <c r="OWG346" s="180"/>
      <c r="OWH346" s="180"/>
      <c r="OWI346" s="75"/>
      <c r="OWJ346" s="76"/>
      <c r="OWK346" s="181"/>
      <c r="OWL346" s="181"/>
      <c r="OWM346" s="182"/>
      <c r="OWN346" s="134"/>
      <c r="OWO346" s="135"/>
      <c r="OWP346" s="111"/>
      <c r="OWQ346" s="178"/>
      <c r="OWR346" s="178"/>
      <c r="OWS346" s="178"/>
      <c r="OWT346" s="178"/>
      <c r="OWU346" s="179"/>
      <c r="OWV346" s="73"/>
      <c r="OWW346" s="73"/>
      <c r="OWX346" s="180"/>
      <c r="OWY346" s="75"/>
      <c r="OWZ346" s="76"/>
      <c r="OXA346" s="180"/>
      <c r="OXB346" s="180"/>
      <c r="OXC346" s="180"/>
      <c r="OXD346" s="75"/>
      <c r="OXE346" s="76"/>
      <c r="OXF346" s="181"/>
      <c r="OXG346" s="181"/>
      <c r="OXH346" s="182"/>
      <c r="OXI346" s="134"/>
      <c r="OXJ346" s="135"/>
      <c r="OXK346" s="111"/>
      <c r="OXL346" s="178"/>
      <c r="OXM346" s="178"/>
      <c r="OXN346" s="178"/>
      <c r="OXO346" s="178"/>
      <c r="OXP346" s="179"/>
      <c r="OXQ346" s="73"/>
      <c r="OXR346" s="73"/>
      <c r="OXS346" s="180"/>
      <c r="OXT346" s="75"/>
      <c r="OXU346" s="76"/>
      <c r="OXV346" s="180"/>
      <c r="OXW346" s="180"/>
      <c r="OXX346" s="180"/>
      <c r="OXY346" s="75"/>
      <c r="OXZ346" s="76"/>
      <c r="OYA346" s="181"/>
      <c r="OYB346" s="181"/>
      <c r="OYC346" s="182"/>
      <c r="OYD346" s="134"/>
      <c r="OYE346" s="135"/>
      <c r="OYF346" s="111"/>
      <c r="OYG346" s="178"/>
      <c r="OYH346" s="178"/>
      <c r="OYI346" s="178"/>
      <c r="OYJ346" s="178"/>
      <c r="OYK346" s="179"/>
      <c r="OYL346" s="73"/>
      <c r="OYM346" s="73"/>
      <c r="OYN346" s="180"/>
      <c r="OYO346" s="75"/>
      <c r="OYP346" s="76"/>
      <c r="OYQ346" s="180"/>
      <c r="OYR346" s="180"/>
      <c r="OYS346" s="180"/>
      <c r="OYT346" s="75"/>
      <c r="OYU346" s="76"/>
      <c r="OYV346" s="181"/>
      <c r="OYW346" s="181"/>
      <c r="OYX346" s="182"/>
      <c r="OYY346" s="134"/>
      <c r="OYZ346" s="135"/>
      <c r="OZA346" s="111"/>
      <c r="OZB346" s="178"/>
      <c r="OZC346" s="178"/>
      <c r="OZD346" s="178"/>
      <c r="OZE346" s="178"/>
      <c r="OZF346" s="179"/>
      <c r="OZG346" s="73"/>
      <c r="OZH346" s="73"/>
      <c r="OZI346" s="180"/>
      <c r="OZJ346" s="75"/>
      <c r="OZK346" s="76"/>
      <c r="OZL346" s="180"/>
      <c r="OZM346" s="180"/>
      <c r="OZN346" s="180"/>
      <c r="OZO346" s="75"/>
      <c r="OZP346" s="76"/>
      <c r="OZQ346" s="181"/>
      <c r="OZR346" s="181"/>
      <c r="OZS346" s="182"/>
      <c r="OZT346" s="134"/>
      <c r="OZU346" s="135"/>
      <c r="OZV346" s="111"/>
      <c r="OZW346" s="178"/>
      <c r="OZX346" s="178"/>
      <c r="OZY346" s="178"/>
      <c r="OZZ346" s="178"/>
      <c r="PAA346" s="179"/>
      <c r="PAB346" s="73"/>
      <c r="PAC346" s="73"/>
      <c r="PAD346" s="180"/>
      <c r="PAE346" s="75"/>
      <c r="PAF346" s="76"/>
      <c r="PAG346" s="180"/>
      <c r="PAH346" s="180"/>
      <c r="PAI346" s="180"/>
      <c r="PAJ346" s="75"/>
      <c r="PAK346" s="76"/>
      <c r="PAL346" s="181"/>
      <c r="PAM346" s="181"/>
      <c r="PAN346" s="182"/>
      <c r="PAO346" s="134"/>
      <c r="PAP346" s="135"/>
      <c r="PAQ346" s="111"/>
      <c r="PAR346" s="178"/>
      <c r="PAS346" s="178"/>
      <c r="PAT346" s="178"/>
      <c r="PAU346" s="178"/>
      <c r="PAV346" s="179"/>
      <c r="PAW346" s="73"/>
      <c r="PAX346" s="73"/>
      <c r="PAY346" s="180"/>
      <c r="PAZ346" s="75"/>
      <c r="PBA346" s="76"/>
      <c r="PBB346" s="180"/>
      <c r="PBC346" s="180"/>
      <c r="PBD346" s="180"/>
      <c r="PBE346" s="75"/>
      <c r="PBF346" s="76"/>
      <c r="PBG346" s="181"/>
      <c r="PBH346" s="181"/>
      <c r="PBI346" s="182"/>
      <c r="PBJ346" s="134"/>
      <c r="PBK346" s="135"/>
      <c r="PBL346" s="111"/>
      <c r="PBM346" s="178"/>
      <c r="PBN346" s="178"/>
      <c r="PBO346" s="178"/>
      <c r="PBP346" s="178"/>
      <c r="PBQ346" s="179"/>
      <c r="PBR346" s="73"/>
      <c r="PBS346" s="73"/>
      <c r="PBT346" s="180"/>
      <c r="PBU346" s="75"/>
      <c r="PBV346" s="76"/>
      <c r="PBW346" s="180"/>
      <c r="PBX346" s="180"/>
      <c r="PBY346" s="180"/>
      <c r="PBZ346" s="75"/>
      <c r="PCA346" s="76"/>
      <c r="PCB346" s="181"/>
      <c r="PCC346" s="181"/>
      <c r="PCD346" s="182"/>
      <c r="PCE346" s="134"/>
      <c r="PCF346" s="135"/>
      <c r="PCG346" s="111"/>
      <c r="PCH346" s="178"/>
      <c r="PCI346" s="178"/>
      <c r="PCJ346" s="178"/>
      <c r="PCK346" s="178"/>
      <c r="PCL346" s="179"/>
      <c r="PCM346" s="73"/>
      <c r="PCN346" s="73"/>
      <c r="PCO346" s="180"/>
      <c r="PCP346" s="75"/>
      <c r="PCQ346" s="76"/>
      <c r="PCR346" s="180"/>
      <c r="PCS346" s="180"/>
      <c r="PCT346" s="180"/>
      <c r="PCU346" s="75"/>
      <c r="PCV346" s="76"/>
      <c r="PCW346" s="181"/>
      <c r="PCX346" s="181"/>
      <c r="PCY346" s="182"/>
      <c r="PCZ346" s="134"/>
      <c r="PDA346" s="135"/>
      <c r="PDB346" s="111"/>
      <c r="PDC346" s="178"/>
      <c r="PDD346" s="178"/>
      <c r="PDE346" s="178"/>
      <c r="PDF346" s="178"/>
      <c r="PDG346" s="179"/>
      <c r="PDH346" s="73"/>
      <c r="PDI346" s="73"/>
      <c r="PDJ346" s="180"/>
      <c r="PDK346" s="75"/>
      <c r="PDL346" s="76"/>
      <c r="PDM346" s="180"/>
      <c r="PDN346" s="180"/>
      <c r="PDO346" s="180"/>
      <c r="PDP346" s="75"/>
      <c r="PDQ346" s="76"/>
      <c r="PDR346" s="181"/>
      <c r="PDS346" s="181"/>
      <c r="PDT346" s="182"/>
      <c r="PDU346" s="134"/>
      <c r="PDV346" s="135"/>
      <c r="PDW346" s="111"/>
      <c r="PDX346" s="178"/>
      <c r="PDY346" s="178"/>
      <c r="PDZ346" s="178"/>
      <c r="PEA346" s="178"/>
      <c r="PEB346" s="179"/>
      <c r="PEC346" s="73"/>
      <c r="PED346" s="73"/>
      <c r="PEE346" s="180"/>
      <c r="PEF346" s="75"/>
      <c r="PEG346" s="76"/>
      <c r="PEH346" s="180"/>
      <c r="PEI346" s="180"/>
      <c r="PEJ346" s="180"/>
      <c r="PEK346" s="75"/>
      <c r="PEL346" s="76"/>
      <c r="PEM346" s="181"/>
      <c r="PEN346" s="181"/>
      <c r="PEO346" s="182"/>
      <c r="PEP346" s="134"/>
      <c r="PEQ346" s="135"/>
      <c r="PER346" s="111"/>
      <c r="PES346" s="178"/>
      <c r="PET346" s="178"/>
      <c r="PEU346" s="178"/>
      <c r="PEV346" s="178"/>
      <c r="PEW346" s="179"/>
      <c r="PEX346" s="73"/>
      <c r="PEY346" s="73"/>
      <c r="PEZ346" s="180"/>
      <c r="PFA346" s="75"/>
      <c r="PFB346" s="76"/>
      <c r="PFC346" s="180"/>
      <c r="PFD346" s="180"/>
      <c r="PFE346" s="180"/>
      <c r="PFF346" s="75"/>
      <c r="PFG346" s="76"/>
      <c r="PFH346" s="181"/>
      <c r="PFI346" s="181"/>
      <c r="PFJ346" s="182"/>
      <c r="PFK346" s="134"/>
      <c r="PFL346" s="135"/>
      <c r="PFM346" s="111"/>
      <c r="PFN346" s="178"/>
      <c r="PFO346" s="178"/>
      <c r="PFP346" s="178"/>
      <c r="PFQ346" s="178"/>
      <c r="PFR346" s="179"/>
      <c r="PFS346" s="73"/>
      <c r="PFT346" s="73"/>
      <c r="PFU346" s="180"/>
      <c r="PFV346" s="75"/>
      <c r="PFW346" s="76"/>
      <c r="PFX346" s="180"/>
      <c r="PFY346" s="180"/>
      <c r="PFZ346" s="180"/>
      <c r="PGA346" s="75"/>
      <c r="PGB346" s="76"/>
      <c r="PGC346" s="181"/>
      <c r="PGD346" s="181"/>
      <c r="PGE346" s="182"/>
      <c r="PGF346" s="134"/>
      <c r="PGG346" s="135"/>
      <c r="PGH346" s="111"/>
      <c r="PGI346" s="178"/>
      <c r="PGJ346" s="178"/>
      <c r="PGK346" s="178"/>
      <c r="PGL346" s="178"/>
      <c r="PGM346" s="179"/>
      <c r="PGN346" s="73"/>
      <c r="PGO346" s="73"/>
      <c r="PGP346" s="180"/>
      <c r="PGQ346" s="75"/>
      <c r="PGR346" s="76"/>
      <c r="PGS346" s="180"/>
      <c r="PGT346" s="180"/>
      <c r="PGU346" s="180"/>
      <c r="PGV346" s="75"/>
      <c r="PGW346" s="76"/>
      <c r="PGX346" s="181"/>
      <c r="PGY346" s="181"/>
      <c r="PGZ346" s="182"/>
      <c r="PHA346" s="134"/>
      <c r="PHB346" s="135"/>
      <c r="PHC346" s="111"/>
      <c r="PHD346" s="178"/>
      <c r="PHE346" s="178"/>
      <c r="PHF346" s="178"/>
      <c r="PHG346" s="178"/>
      <c r="PHH346" s="179"/>
      <c r="PHI346" s="73"/>
      <c r="PHJ346" s="73"/>
      <c r="PHK346" s="180"/>
      <c r="PHL346" s="75"/>
      <c r="PHM346" s="76"/>
      <c r="PHN346" s="180"/>
      <c r="PHO346" s="180"/>
      <c r="PHP346" s="180"/>
      <c r="PHQ346" s="75"/>
      <c r="PHR346" s="76"/>
      <c r="PHS346" s="181"/>
      <c r="PHT346" s="181"/>
      <c r="PHU346" s="182"/>
      <c r="PHV346" s="134"/>
      <c r="PHW346" s="135"/>
      <c r="PHX346" s="111"/>
      <c r="PHY346" s="178"/>
      <c r="PHZ346" s="178"/>
      <c r="PIA346" s="178"/>
      <c r="PIB346" s="178"/>
      <c r="PIC346" s="179"/>
      <c r="PID346" s="73"/>
      <c r="PIE346" s="73"/>
      <c r="PIF346" s="180"/>
      <c r="PIG346" s="75"/>
      <c r="PIH346" s="76"/>
      <c r="PII346" s="180"/>
      <c r="PIJ346" s="180"/>
      <c r="PIK346" s="180"/>
      <c r="PIL346" s="75"/>
      <c r="PIM346" s="76"/>
      <c r="PIN346" s="181"/>
      <c r="PIO346" s="181"/>
      <c r="PIP346" s="182"/>
      <c r="PIQ346" s="134"/>
      <c r="PIR346" s="135"/>
      <c r="PIS346" s="111"/>
      <c r="PIT346" s="178"/>
      <c r="PIU346" s="178"/>
      <c r="PIV346" s="178"/>
      <c r="PIW346" s="178"/>
      <c r="PIX346" s="179"/>
      <c r="PIY346" s="73"/>
      <c r="PIZ346" s="73"/>
      <c r="PJA346" s="180"/>
      <c r="PJB346" s="75"/>
      <c r="PJC346" s="76"/>
      <c r="PJD346" s="180"/>
      <c r="PJE346" s="180"/>
      <c r="PJF346" s="180"/>
      <c r="PJG346" s="75"/>
      <c r="PJH346" s="76"/>
      <c r="PJI346" s="181"/>
      <c r="PJJ346" s="181"/>
      <c r="PJK346" s="182"/>
      <c r="PJL346" s="134"/>
      <c r="PJM346" s="135"/>
      <c r="PJN346" s="111"/>
      <c r="PJO346" s="178"/>
      <c r="PJP346" s="178"/>
      <c r="PJQ346" s="178"/>
      <c r="PJR346" s="178"/>
      <c r="PJS346" s="179"/>
      <c r="PJT346" s="73"/>
      <c r="PJU346" s="73"/>
      <c r="PJV346" s="180"/>
      <c r="PJW346" s="75"/>
      <c r="PJX346" s="76"/>
      <c r="PJY346" s="180"/>
      <c r="PJZ346" s="180"/>
      <c r="PKA346" s="180"/>
      <c r="PKB346" s="75"/>
      <c r="PKC346" s="76"/>
      <c r="PKD346" s="181"/>
      <c r="PKE346" s="181"/>
      <c r="PKF346" s="182"/>
      <c r="PKG346" s="134"/>
      <c r="PKH346" s="135"/>
      <c r="PKI346" s="111"/>
      <c r="PKJ346" s="178"/>
      <c r="PKK346" s="178"/>
      <c r="PKL346" s="178"/>
      <c r="PKM346" s="178"/>
      <c r="PKN346" s="179"/>
      <c r="PKO346" s="73"/>
      <c r="PKP346" s="73"/>
      <c r="PKQ346" s="180"/>
      <c r="PKR346" s="75"/>
      <c r="PKS346" s="76"/>
      <c r="PKT346" s="180"/>
      <c r="PKU346" s="180"/>
      <c r="PKV346" s="180"/>
      <c r="PKW346" s="75"/>
      <c r="PKX346" s="76"/>
      <c r="PKY346" s="181"/>
      <c r="PKZ346" s="181"/>
      <c r="PLA346" s="182"/>
      <c r="PLB346" s="134"/>
      <c r="PLC346" s="135"/>
      <c r="PLD346" s="111"/>
      <c r="PLE346" s="178"/>
      <c r="PLF346" s="178"/>
      <c r="PLG346" s="178"/>
      <c r="PLH346" s="178"/>
      <c r="PLI346" s="179"/>
      <c r="PLJ346" s="73"/>
      <c r="PLK346" s="73"/>
      <c r="PLL346" s="180"/>
      <c r="PLM346" s="75"/>
      <c r="PLN346" s="76"/>
      <c r="PLO346" s="180"/>
      <c r="PLP346" s="180"/>
      <c r="PLQ346" s="180"/>
      <c r="PLR346" s="75"/>
      <c r="PLS346" s="76"/>
      <c r="PLT346" s="181"/>
      <c r="PLU346" s="181"/>
      <c r="PLV346" s="182"/>
      <c r="PLW346" s="134"/>
      <c r="PLX346" s="135"/>
      <c r="PLY346" s="111"/>
      <c r="PLZ346" s="178"/>
      <c r="PMA346" s="178"/>
      <c r="PMB346" s="178"/>
      <c r="PMC346" s="178"/>
      <c r="PMD346" s="179"/>
      <c r="PME346" s="73"/>
      <c r="PMF346" s="73"/>
      <c r="PMG346" s="180"/>
      <c r="PMH346" s="75"/>
      <c r="PMI346" s="76"/>
      <c r="PMJ346" s="180"/>
      <c r="PMK346" s="180"/>
      <c r="PML346" s="180"/>
      <c r="PMM346" s="75"/>
      <c r="PMN346" s="76"/>
      <c r="PMO346" s="181"/>
      <c r="PMP346" s="181"/>
      <c r="PMQ346" s="182"/>
      <c r="PMR346" s="134"/>
      <c r="PMS346" s="135"/>
      <c r="PMT346" s="111"/>
      <c r="PMU346" s="178"/>
      <c r="PMV346" s="178"/>
      <c r="PMW346" s="178"/>
      <c r="PMX346" s="178"/>
      <c r="PMY346" s="179"/>
      <c r="PMZ346" s="73"/>
      <c r="PNA346" s="73"/>
      <c r="PNB346" s="180"/>
      <c r="PNC346" s="75"/>
      <c r="PND346" s="76"/>
      <c r="PNE346" s="180"/>
      <c r="PNF346" s="180"/>
      <c r="PNG346" s="180"/>
      <c r="PNH346" s="75"/>
      <c r="PNI346" s="76"/>
      <c r="PNJ346" s="181"/>
      <c r="PNK346" s="181"/>
      <c r="PNL346" s="182"/>
      <c r="PNM346" s="134"/>
      <c r="PNN346" s="135"/>
      <c r="PNO346" s="111"/>
      <c r="PNP346" s="178"/>
      <c r="PNQ346" s="178"/>
      <c r="PNR346" s="178"/>
      <c r="PNS346" s="178"/>
      <c r="PNT346" s="179"/>
      <c r="PNU346" s="73"/>
      <c r="PNV346" s="73"/>
      <c r="PNW346" s="180"/>
      <c r="PNX346" s="75"/>
      <c r="PNY346" s="76"/>
      <c r="PNZ346" s="180"/>
      <c r="POA346" s="180"/>
      <c r="POB346" s="180"/>
      <c r="POC346" s="75"/>
      <c r="POD346" s="76"/>
      <c r="POE346" s="181"/>
      <c r="POF346" s="181"/>
      <c r="POG346" s="182"/>
      <c r="POH346" s="134"/>
      <c r="POI346" s="135"/>
      <c r="POJ346" s="111"/>
      <c r="POK346" s="178"/>
      <c r="POL346" s="178"/>
      <c r="POM346" s="178"/>
      <c r="PON346" s="178"/>
      <c r="POO346" s="179"/>
      <c r="POP346" s="73"/>
      <c r="POQ346" s="73"/>
      <c r="POR346" s="180"/>
      <c r="POS346" s="75"/>
      <c r="POT346" s="76"/>
      <c r="POU346" s="180"/>
      <c r="POV346" s="180"/>
      <c r="POW346" s="180"/>
      <c r="POX346" s="75"/>
      <c r="POY346" s="76"/>
      <c r="POZ346" s="181"/>
      <c r="PPA346" s="181"/>
      <c r="PPB346" s="182"/>
      <c r="PPC346" s="134"/>
      <c r="PPD346" s="135"/>
      <c r="PPE346" s="111"/>
      <c r="PPF346" s="178"/>
      <c r="PPG346" s="178"/>
      <c r="PPH346" s="178"/>
      <c r="PPI346" s="178"/>
      <c r="PPJ346" s="179"/>
      <c r="PPK346" s="73"/>
      <c r="PPL346" s="73"/>
      <c r="PPM346" s="180"/>
      <c r="PPN346" s="75"/>
      <c r="PPO346" s="76"/>
      <c r="PPP346" s="180"/>
      <c r="PPQ346" s="180"/>
      <c r="PPR346" s="180"/>
      <c r="PPS346" s="75"/>
      <c r="PPT346" s="76"/>
      <c r="PPU346" s="181"/>
      <c r="PPV346" s="181"/>
      <c r="PPW346" s="182"/>
      <c r="PPX346" s="134"/>
      <c r="PPY346" s="135"/>
      <c r="PPZ346" s="111"/>
      <c r="PQA346" s="178"/>
      <c r="PQB346" s="178"/>
      <c r="PQC346" s="178"/>
      <c r="PQD346" s="178"/>
      <c r="PQE346" s="179"/>
      <c r="PQF346" s="73"/>
      <c r="PQG346" s="73"/>
      <c r="PQH346" s="180"/>
      <c r="PQI346" s="75"/>
      <c r="PQJ346" s="76"/>
      <c r="PQK346" s="180"/>
      <c r="PQL346" s="180"/>
      <c r="PQM346" s="180"/>
      <c r="PQN346" s="75"/>
      <c r="PQO346" s="76"/>
      <c r="PQP346" s="181"/>
      <c r="PQQ346" s="181"/>
      <c r="PQR346" s="182"/>
      <c r="PQS346" s="134"/>
      <c r="PQT346" s="135"/>
      <c r="PQU346" s="111"/>
      <c r="PQV346" s="178"/>
      <c r="PQW346" s="178"/>
      <c r="PQX346" s="178"/>
      <c r="PQY346" s="178"/>
      <c r="PQZ346" s="179"/>
      <c r="PRA346" s="73"/>
      <c r="PRB346" s="73"/>
      <c r="PRC346" s="180"/>
      <c r="PRD346" s="75"/>
      <c r="PRE346" s="76"/>
      <c r="PRF346" s="180"/>
      <c r="PRG346" s="180"/>
      <c r="PRH346" s="180"/>
      <c r="PRI346" s="75"/>
      <c r="PRJ346" s="76"/>
      <c r="PRK346" s="181"/>
      <c r="PRL346" s="181"/>
      <c r="PRM346" s="182"/>
      <c r="PRN346" s="134"/>
      <c r="PRO346" s="135"/>
      <c r="PRP346" s="111"/>
      <c r="PRQ346" s="178"/>
      <c r="PRR346" s="178"/>
      <c r="PRS346" s="178"/>
      <c r="PRT346" s="178"/>
      <c r="PRU346" s="179"/>
      <c r="PRV346" s="73"/>
      <c r="PRW346" s="73"/>
      <c r="PRX346" s="180"/>
      <c r="PRY346" s="75"/>
      <c r="PRZ346" s="76"/>
      <c r="PSA346" s="180"/>
      <c r="PSB346" s="180"/>
      <c r="PSC346" s="180"/>
      <c r="PSD346" s="75"/>
      <c r="PSE346" s="76"/>
      <c r="PSF346" s="181"/>
      <c r="PSG346" s="181"/>
      <c r="PSH346" s="182"/>
      <c r="PSI346" s="134"/>
      <c r="PSJ346" s="135"/>
      <c r="PSK346" s="111"/>
      <c r="PSL346" s="178"/>
      <c r="PSM346" s="178"/>
      <c r="PSN346" s="178"/>
      <c r="PSO346" s="178"/>
      <c r="PSP346" s="179"/>
      <c r="PSQ346" s="73"/>
      <c r="PSR346" s="73"/>
      <c r="PSS346" s="180"/>
      <c r="PST346" s="75"/>
      <c r="PSU346" s="76"/>
      <c r="PSV346" s="180"/>
      <c r="PSW346" s="180"/>
      <c r="PSX346" s="180"/>
      <c r="PSY346" s="75"/>
      <c r="PSZ346" s="76"/>
      <c r="PTA346" s="181"/>
      <c r="PTB346" s="181"/>
      <c r="PTC346" s="182"/>
      <c r="PTD346" s="134"/>
      <c r="PTE346" s="135"/>
      <c r="PTF346" s="111"/>
      <c r="PTG346" s="178"/>
      <c r="PTH346" s="178"/>
      <c r="PTI346" s="178"/>
      <c r="PTJ346" s="178"/>
      <c r="PTK346" s="179"/>
      <c r="PTL346" s="73"/>
      <c r="PTM346" s="73"/>
      <c r="PTN346" s="180"/>
      <c r="PTO346" s="75"/>
      <c r="PTP346" s="76"/>
      <c r="PTQ346" s="180"/>
      <c r="PTR346" s="180"/>
      <c r="PTS346" s="180"/>
      <c r="PTT346" s="75"/>
      <c r="PTU346" s="76"/>
      <c r="PTV346" s="181"/>
      <c r="PTW346" s="181"/>
      <c r="PTX346" s="182"/>
      <c r="PTY346" s="134"/>
      <c r="PTZ346" s="135"/>
      <c r="PUA346" s="111"/>
      <c r="PUB346" s="178"/>
      <c r="PUC346" s="178"/>
      <c r="PUD346" s="178"/>
      <c r="PUE346" s="178"/>
      <c r="PUF346" s="179"/>
      <c r="PUG346" s="73"/>
      <c r="PUH346" s="73"/>
      <c r="PUI346" s="180"/>
      <c r="PUJ346" s="75"/>
      <c r="PUK346" s="76"/>
      <c r="PUL346" s="180"/>
      <c r="PUM346" s="180"/>
      <c r="PUN346" s="180"/>
      <c r="PUO346" s="75"/>
      <c r="PUP346" s="76"/>
      <c r="PUQ346" s="181"/>
      <c r="PUR346" s="181"/>
      <c r="PUS346" s="182"/>
      <c r="PUT346" s="134"/>
      <c r="PUU346" s="135"/>
      <c r="PUV346" s="111"/>
      <c r="PUW346" s="178"/>
      <c r="PUX346" s="178"/>
      <c r="PUY346" s="178"/>
      <c r="PUZ346" s="178"/>
      <c r="PVA346" s="179"/>
      <c r="PVB346" s="73"/>
      <c r="PVC346" s="73"/>
      <c r="PVD346" s="180"/>
      <c r="PVE346" s="75"/>
      <c r="PVF346" s="76"/>
      <c r="PVG346" s="180"/>
      <c r="PVH346" s="180"/>
      <c r="PVI346" s="180"/>
      <c r="PVJ346" s="75"/>
      <c r="PVK346" s="76"/>
      <c r="PVL346" s="181"/>
      <c r="PVM346" s="181"/>
      <c r="PVN346" s="182"/>
      <c r="PVO346" s="134"/>
      <c r="PVP346" s="135"/>
      <c r="PVQ346" s="111"/>
      <c r="PVR346" s="178"/>
      <c r="PVS346" s="178"/>
      <c r="PVT346" s="178"/>
      <c r="PVU346" s="178"/>
      <c r="PVV346" s="179"/>
      <c r="PVW346" s="73"/>
      <c r="PVX346" s="73"/>
      <c r="PVY346" s="180"/>
      <c r="PVZ346" s="75"/>
      <c r="PWA346" s="76"/>
      <c r="PWB346" s="180"/>
      <c r="PWC346" s="180"/>
      <c r="PWD346" s="180"/>
      <c r="PWE346" s="75"/>
      <c r="PWF346" s="76"/>
      <c r="PWG346" s="181"/>
      <c r="PWH346" s="181"/>
      <c r="PWI346" s="182"/>
      <c r="PWJ346" s="134"/>
      <c r="PWK346" s="135"/>
      <c r="PWL346" s="111"/>
      <c r="PWM346" s="178"/>
      <c r="PWN346" s="178"/>
      <c r="PWO346" s="178"/>
      <c r="PWP346" s="178"/>
      <c r="PWQ346" s="179"/>
      <c r="PWR346" s="73"/>
      <c r="PWS346" s="73"/>
      <c r="PWT346" s="180"/>
      <c r="PWU346" s="75"/>
      <c r="PWV346" s="76"/>
      <c r="PWW346" s="180"/>
      <c r="PWX346" s="180"/>
      <c r="PWY346" s="180"/>
      <c r="PWZ346" s="75"/>
      <c r="PXA346" s="76"/>
      <c r="PXB346" s="181"/>
      <c r="PXC346" s="181"/>
      <c r="PXD346" s="182"/>
      <c r="PXE346" s="134"/>
      <c r="PXF346" s="135"/>
      <c r="PXG346" s="111"/>
      <c r="PXH346" s="178"/>
      <c r="PXI346" s="178"/>
      <c r="PXJ346" s="178"/>
      <c r="PXK346" s="178"/>
      <c r="PXL346" s="179"/>
      <c r="PXM346" s="73"/>
      <c r="PXN346" s="73"/>
      <c r="PXO346" s="180"/>
      <c r="PXP346" s="75"/>
      <c r="PXQ346" s="76"/>
      <c r="PXR346" s="180"/>
      <c r="PXS346" s="180"/>
      <c r="PXT346" s="180"/>
      <c r="PXU346" s="75"/>
      <c r="PXV346" s="76"/>
      <c r="PXW346" s="181"/>
      <c r="PXX346" s="181"/>
      <c r="PXY346" s="182"/>
      <c r="PXZ346" s="134"/>
      <c r="PYA346" s="135"/>
      <c r="PYB346" s="111"/>
      <c r="PYC346" s="178"/>
      <c r="PYD346" s="178"/>
      <c r="PYE346" s="178"/>
      <c r="PYF346" s="178"/>
      <c r="PYG346" s="179"/>
      <c r="PYH346" s="73"/>
      <c r="PYI346" s="73"/>
      <c r="PYJ346" s="180"/>
      <c r="PYK346" s="75"/>
      <c r="PYL346" s="76"/>
      <c r="PYM346" s="180"/>
      <c r="PYN346" s="180"/>
      <c r="PYO346" s="180"/>
      <c r="PYP346" s="75"/>
      <c r="PYQ346" s="76"/>
      <c r="PYR346" s="181"/>
      <c r="PYS346" s="181"/>
      <c r="PYT346" s="182"/>
      <c r="PYU346" s="134"/>
      <c r="PYV346" s="135"/>
      <c r="PYW346" s="111"/>
      <c r="PYX346" s="178"/>
      <c r="PYY346" s="178"/>
      <c r="PYZ346" s="178"/>
      <c r="PZA346" s="178"/>
      <c r="PZB346" s="179"/>
      <c r="PZC346" s="73"/>
      <c r="PZD346" s="73"/>
      <c r="PZE346" s="180"/>
      <c r="PZF346" s="75"/>
      <c r="PZG346" s="76"/>
      <c r="PZH346" s="180"/>
      <c r="PZI346" s="180"/>
      <c r="PZJ346" s="180"/>
      <c r="PZK346" s="75"/>
      <c r="PZL346" s="76"/>
      <c r="PZM346" s="181"/>
      <c r="PZN346" s="181"/>
      <c r="PZO346" s="182"/>
      <c r="PZP346" s="134"/>
      <c r="PZQ346" s="135"/>
      <c r="PZR346" s="111"/>
      <c r="PZS346" s="178"/>
      <c r="PZT346" s="178"/>
      <c r="PZU346" s="178"/>
      <c r="PZV346" s="178"/>
      <c r="PZW346" s="179"/>
      <c r="PZX346" s="73"/>
      <c r="PZY346" s="73"/>
      <c r="PZZ346" s="180"/>
      <c r="QAA346" s="75"/>
      <c r="QAB346" s="76"/>
      <c r="QAC346" s="180"/>
      <c r="QAD346" s="180"/>
      <c r="QAE346" s="180"/>
      <c r="QAF346" s="75"/>
      <c r="QAG346" s="76"/>
      <c r="QAH346" s="181"/>
      <c r="QAI346" s="181"/>
      <c r="QAJ346" s="182"/>
      <c r="QAK346" s="134"/>
      <c r="QAL346" s="135"/>
      <c r="QAM346" s="111"/>
      <c r="QAN346" s="178"/>
      <c r="QAO346" s="178"/>
      <c r="QAP346" s="178"/>
      <c r="QAQ346" s="178"/>
      <c r="QAR346" s="179"/>
      <c r="QAS346" s="73"/>
      <c r="QAT346" s="73"/>
      <c r="QAU346" s="180"/>
      <c r="QAV346" s="75"/>
      <c r="QAW346" s="76"/>
      <c r="QAX346" s="180"/>
      <c r="QAY346" s="180"/>
      <c r="QAZ346" s="180"/>
      <c r="QBA346" s="75"/>
      <c r="QBB346" s="76"/>
      <c r="QBC346" s="181"/>
      <c r="QBD346" s="181"/>
      <c r="QBE346" s="182"/>
      <c r="QBF346" s="134"/>
      <c r="QBG346" s="135"/>
      <c r="QBH346" s="111"/>
      <c r="QBI346" s="178"/>
      <c r="QBJ346" s="178"/>
      <c r="QBK346" s="178"/>
      <c r="QBL346" s="178"/>
      <c r="QBM346" s="179"/>
      <c r="QBN346" s="73"/>
      <c r="QBO346" s="73"/>
      <c r="QBP346" s="180"/>
      <c r="QBQ346" s="75"/>
      <c r="QBR346" s="76"/>
      <c r="QBS346" s="180"/>
      <c r="QBT346" s="180"/>
      <c r="QBU346" s="180"/>
      <c r="QBV346" s="75"/>
      <c r="QBW346" s="76"/>
      <c r="QBX346" s="181"/>
      <c r="QBY346" s="181"/>
      <c r="QBZ346" s="182"/>
      <c r="QCA346" s="134"/>
      <c r="QCB346" s="135"/>
      <c r="QCC346" s="111"/>
      <c r="QCD346" s="178"/>
      <c r="QCE346" s="178"/>
      <c r="QCF346" s="178"/>
      <c r="QCG346" s="178"/>
      <c r="QCH346" s="179"/>
      <c r="QCI346" s="73"/>
      <c r="QCJ346" s="73"/>
      <c r="QCK346" s="180"/>
      <c r="QCL346" s="75"/>
      <c r="QCM346" s="76"/>
      <c r="QCN346" s="180"/>
      <c r="QCO346" s="180"/>
      <c r="QCP346" s="180"/>
      <c r="QCQ346" s="75"/>
      <c r="QCR346" s="76"/>
      <c r="QCS346" s="181"/>
      <c r="QCT346" s="181"/>
      <c r="QCU346" s="182"/>
      <c r="QCV346" s="134"/>
      <c r="QCW346" s="135"/>
      <c r="QCX346" s="111"/>
      <c r="QCY346" s="178"/>
      <c r="QCZ346" s="178"/>
      <c r="QDA346" s="178"/>
      <c r="QDB346" s="178"/>
      <c r="QDC346" s="179"/>
      <c r="QDD346" s="73"/>
      <c r="QDE346" s="73"/>
      <c r="QDF346" s="180"/>
      <c r="QDG346" s="75"/>
      <c r="QDH346" s="76"/>
      <c r="QDI346" s="180"/>
      <c r="QDJ346" s="180"/>
      <c r="QDK346" s="180"/>
      <c r="QDL346" s="75"/>
      <c r="QDM346" s="76"/>
      <c r="QDN346" s="181"/>
      <c r="QDO346" s="181"/>
      <c r="QDP346" s="182"/>
      <c r="QDQ346" s="134"/>
      <c r="QDR346" s="135"/>
      <c r="QDS346" s="111"/>
      <c r="QDT346" s="178"/>
      <c r="QDU346" s="178"/>
      <c r="QDV346" s="178"/>
      <c r="QDW346" s="178"/>
      <c r="QDX346" s="179"/>
      <c r="QDY346" s="73"/>
      <c r="QDZ346" s="73"/>
      <c r="QEA346" s="180"/>
      <c r="QEB346" s="75"/>
      <c r="QEC346" s="76"/>
      <c r="QED346" s="180"/>
      <c r="QEE346" s="180"/>
      <c r="QEF346" s="180"/>
      <c r="QEG346" s="75"/>
      <c r="QEH346" s="76"/>
      <c r="QEI346" s="181"/>
      <c r="QEJ346" s="181"/>
      <c r="QEK346" s="182"/>
      <c r="QEL346" s="134"/>
      <c r="QEM346" s="135"/>
      <c r="QEN346" s="111"/>
      <c r="QEO346" s="178"/>
      <c r="QEP346" s="178"/>
      <c r="QEQ346" s="178"/>
      <c r="QER346" s="178"/>
      <c r="QES346" s="179"/>
      <c r="QET346" s="73"/>
      <c r="QEU346" s="73"/>
      <c r="QEV346" s="180"/>
      <c r="QEW346" s="75"/>
      <c r="QEX346" s="76"/>
      <c r="QEY346" s="180"/>
      <c r="QEZ346" s="180"/>
      <c r="QFA346" s="180"/>
      <c r="QFB346" s="75"/>
      <c r="QFC346" s="76"/>
      <c r="QFD346" s="181"/>
      <c r="QFE346" s="181"/>
      <c r="QFF346" s="182"/>
      <c r="QFG346" s="134"/>
      <c r="QFH346" s="135"/>
      <c r="QFI346" s="111"/>
      <c r="QFJ346" s="178"/>
      <c r="QFK346" s="178"/>
      <c r="QFL346" s="178"/>
      <c r="QFM346" s="178"/>
      <c r="QFN346" s="179"/>
      <c r="QFO346" s="73"/>
      <c r="QFP346" s="73"/>
      <c r="QFQ346" s="180"/>
      <c r="QFR346" s="75"/>
      <c r="QFS346" s="76"/>
      <c r="QFT346" s="180"/>
      <c r="QFU346" s="180"/>
      <c r="QFV346" s="180"/>
      <c r="QFW346" s="75"/>
      <c r="QFX346" s="76"/>
      <c r="QFY346" s="181"/>
      <c r="QFZ346" s="181"/>
      <c r="QGA346" s="182"/>
      <c r="QGB346" s="134"/>
      <c r="QGC346" s="135"/>
      <c r="QGD346" s="111"/>
      <c r="QGE346" s="178"/>
      <c r="QGF346" s="178"/>
      <c r="QGG346" s="178"/>
      <c r="QGH346" s="178"/>
      <c r="QGI346" s="179"/>
      <c r="QGJ346" s="73"/>
      <c r="QGK346" s="73"/>
      <c r="QGL346" s="180"/>
      <c r="QGM346" s="75"/>
      <c r="QGN346" s="76"/>
      <c r="QGO346" s="180"/>
      <c r="QGP346" s="180"/>
      <c r="QGQ346" s="180"/>
      <c r="QGR346" s="75"/>
      <c r="QGS346" s="76"/>
      <c r="QGT346" s="181"/>
      <c r="QGU346" s="181"/>
      <c r="QGV346" s="182"/>
      <c r="QGW346" s="134"/>
      <c r="QGX346" s="135"/>
      <c r="QGY346" s="111"/>
      <c r="QGZ346" s="178"/>
      <c r="QHA346" s="178"/>
      <c r="QHB346" s="178"/>
      <c r="QHC346" s="178"/>
      <c r="QHD346" s="179"/>
      <c r="QHE346" s="73"/>
      <c r="QHF346" s="73"/>
      <c r="QHG346" s="180"/>
      <c r="QHH346" s="75"/>
      <c r="QHI346" s="76"/>
      <c r="QHJ346" s="180"/>
      <c r="QHK346" s="180"/>
      <c r="QHL346" s="180"/>
      <c r="QHM346" s="75"/>
      <c r="QHN346" s="76"/>
      <c r="QHO346" s="181"/>
      <c r="QHP346" s="181"/>
      <c r="QHQ346" s="182"/>
      <c r="QHR346" s="134"/>
      <c r="QHS346" s="135"/>
      <c r="QHT346" s="111"/>
      <c r="QHU346" s="178"/>
      <c r="QHV346" s="178"/>
      <c r="QHW346" s="178"/>
      <c r="QHX346" s="178"/>
      <c r="QHY346" s="179"/>
      <c r="QHZ346" s="73"/>
      <c r="QIA346" s="73"/>
      <c r="QIB346" s="180"/>
      <c r="QIC346" s="75"/>
      <c r="QID346" s="76"/>
      <c r="QIE346" s="180"/>
      <c r="QIF346" s="180"/>
      <c r="QIG346" s="180"/>
      <c r="QIH346" s="75"/>
      <c r="QII346" s="76"/>
      <c r="QIJ346" s="181"/>
      <c r="QIK346" s="181"/>
      <c r="QIL346" s="182"/>
      <c r="QIM346" s="134"/>
      <c r="QIN346" s="135"/>
      <c r="QIO346" s="111"/>
      <c r="QIP346" s="178"/>
      <c r="QIQ346" s="178"/>
      <c r="QIR346" s="178"/>
      <c r="QIS346" s="178"/>
      <c r="QIT346" s="179"/>
      <c r="QIU346" s="73"/>
      <c r="QIV346" s="73"/>
      <c r="QIW346" s="180"/>
      <c r="QIX346" s="75"/>
      <c r="QIY346" s="76"/>
      <c r="QIZ346" s="180"/>
      <c r="QJA346" s="180"/>
      <c r="QJB346" s="180"/>
      <c r="QJC346" s="75"/>
      <c r="QJD346" s="76"/>
      <c r="QJE346" s="181"/>
      <c r="QJF346" s="181"/>
      <c r="QJG346" s="182"/>
      <c r="QJH346" s="134"/>
      <c r="QJI346" s="135"/>
      <c r="QJJ346" s="111"/>
      <c r="QJK346" s="178"/>
      <c r="QJL346" s="178"/>
      <c r="QJM346" s="178"/>
      <c r="QJN346" s="178"/>
      <c r="QJO346" s="179"/>
      <c r="QJP346" s="73"/>
      <c r="QJQ346" s="73"/>
      <c r="QJR346" s="180"/>
      <c r="QJS346" s="75"/>
      <c r="QJT346" s="76"/>
      <c r="QJU346" s="180"/>
      <c r="QJV346" s="180"/>
      <c r="QJW346" s="180"/>
      <c r="QJX346" s="75"/>
      <c r="QJY346" s="76"/>
      <c r="QJZ346" s="181"/>
      <c r="QKA346" s="181"/>
      <c r="QKB346" s="182"/>
      <c r="QKC346" s="134"/>
      <c r="QKD346" s="135"/>
      <c r="QKE346" s="111"/>
      <c r="QKF346" s="178"/>
      <c r="QKG346" s="178"/>
      <c r="QKH346" s="178"/>
      <c r="QKI346" s="178"/>
      <c r="QKJ346" s="179"/>
      <c r="QKK346" s="73"/>
      <c r="QKL346" s="73"/>
      <c r="QKM346" s="180"/>
      <c r="QKN346" s="75"/>
      <c r="QKO346" s="76"/>
      <c r="QKP346" s="180"/>
      <c r="QKQ346" s="180"/>
      <c r="QKR346" s="180"/>
      <c r="QKS346" s="75"/>
      <c r="QKT346" s="76"/>
      <c r="QKU346" s="181"/>
      <c r="QKV346" s="181"/>
      <c r="QKW346" s="182"/>
      <c r="QKX346" s="134"/>
      <c r="QKY346" s="135"/>
      <c r="QKZ346" s="111"/>
      <c r="QLA346" s="178"/>
      <c r="QLB346" s="178"/>
      <c r="QLC346" s="178"/>
      <c r="QLD346" s="178"/>
      <c r="QLE346" s="179"/>
      <c r="QLF346" s="73"/>
      <c r="QLG346" s="73"/>
      <c r="QLH346" s="180"/>
      <c r="QLI346" s="75"/>
      <c r="QLJ346" s="76"/>
      <c r="QLK346" s="180"/>
      <c r="QLL346" s="180"/>
      <c r="QLM346" s="180"/>
      <c r="QLN346" s="75"/>
      <c r="QLO346" s="76"/>
      <c r="QLP346" s="181"/>
      <c r="QLQ346" s="181"/>
      <c r="QLR346" s="182"/>
      <c r="QLS346" s="134"/>
      <c r="QLT346" s="135"/>
      <c r="QLU346" s="111"/>
      <c r="QLV346" s="178"/>
      <c r="QLW346" s="178"/>
      <c r="QLX346" s="178"/>
      <c r="QLY346" s="178"/>
      <c r="QLZ346" s="179"/>
      <c r="QMA346" s="73"/>
      <c r="QMB346" s="73"/>
      <c r="QMC346" s="180"/>
      <c r="QMD346" s="75"/>
      <c r="QME346" s="76"/>
      <c r="QMF346" s="180"/>
      <c r="QMG346" s="180"/>
      <c r="QMH346" s="180"/>
      <c r="QMI346" s="75"/>
      <c r="QMJ346" s="76"/>
      <c r="QMK346" s="181"/>
      <c r="QML346" s="181"/>
      <c r="QMM346" s="182"/>
      <c r="QMN346" s="134"/>
      <c r="QMO346" s="135"/>
      <c r="QMP346" s="111"/>
      <c r="QMQ346" s="178"/>
      <c r="QMR346" s="178"/>
      <c r="QMS346" s="178"/>
      <c r="QMT346" s="178"/>
      <c r="QMU346" s="179"/>
      <c r="QMV346" s="73"/>
      <c r="QMW346" s="73"/>
      <c r="QMX346" s="180"/>
      <c r="QMY346" s="75"/>
      <c r="QMZ346" s="76"/>
      <c r="QNA346" s="180"/>
      <c r="QNB346" s="180"/>
      <c r="QNC346" s="180"/>
      <c r="QND346" s="75"/>
      <c r="QNE346" s="76"/>
      <c r="QNF346" s="181"/>
      <c r="QNG346" s="181"/>
      <c r="QNH346" s="182"/>
      <c r="QNI346" s="134"/>
      <c r="QNJ346" s="135"/>
      <c r="QNK346" s="111"/>
      <c r="QNL346" s="178"/>
      <c r="QNM346" s="178"/>
      <c r="QNN346" s="178"/>
      <c r="QNO346" s="178"/>
      <c r="QNP346" s="179"/>
      <c r="QNQ346" s="73"/>
      <c r="QNR346" s="73"/>
      <c r="QNS346" s="180"/>
      <c r="QNT346" s="75"/>
      <c r="QNU346" s="76"/>
      <c r="QNV346" s="180"/>
      <c r="QNW346" s="180"/>
      <c r="QNX346" s="180"/>
      <c r="QNY346" s="75"/>
      <c r="QNZ346" s="76"/>
      <c r="QOA346" s="181"/>
      <c r="QOB346" s="181"/>
      <c r="QOC346" s="182"/>
      <c r="QOD346" s="134"/>
      <c r="QOE346" s="135"/>
      <c r="QOF346" s="111"/>
      <c r="QOG346" s="178"/>
      <c r="QOH346" s="178"/>
      <c r="QOI346" s="178"/>
      <c r="QOJ346" s="178"/>
      <c r="QOK346" s="179"/>
      <c r="QOL346" s="73"/>
      <c r="QOM346" s="73"/>
      <c r="QON346" s="180"/>
      <c r="QOO346" s="75"/>
      <c r="QOP346" s="76"/>
      <c r="QOQ346" s="180"/>
      <c r="QOR346" s="180"/>
      <c r="QOS346" s="180"/>
      <c r="QOT346" s="75"/>
      <c r="QOU346" s="76"/>
      <c r="QOV346" s="181"/>
      <c r="QOW346" s="181"/>
      <c r="QOX346" s="182"/>
      <c r="QOY346" s="134"/>
      <c r="QOZ346" s="135"/>
      <c r="QPA346" s="111"/>
      <c r="QPB346" s="178"/>
      <c r="QPC346" s="178"/>
      <c r="QPD346" s="178"/>
      <c r="QPE346" s="178"/>
      <c r="QPF346" s="179"/>
      <c r="QPG346" s="73"/>
      <c r="QPH346" s="73"/>
      <c r="QPI346" s="180"/>
      <c r="QPJ346" s="75"/>
      <c r="QPK346" s="76"/>
      <c r="QPL346" s="180"/>
      <c r="QPM346" s="180"/>
      <c r="QPN346" s="180"/>
      <c r="QPO346" s="75"/>
      <c r="QPP346" s="76"/>
      <c r="QPQ346" s="181"/>
      <c r="QPR346" s="181"/>
      <c r="QPS346" s="182"/>
      <c r="QPT346" s="134"/>
      <c r="QPU346" s="135"/>
      <c r="QPV346" s="111"/>
      <c r="QPW346" s="178"/>
      <c r="QPX346" s="178"/>
      <c r="QPY346" s="178"/>
      <c r="QPZ346" s="178"/>
      <c r="QQA346" s="179"/>
      <c r="QQB346" s="73"/>
      <c r="QQC346" s="73"/>
      <c r="QQD346" s="180"/>
      <c r="QQE346" s="75"/>
      <c r="QQF346" s="76"/>
      <c r="QQG346" s="180"/>
      <c r="QQH346" s="180"/>
      <c r="QQI346" s="180"/>
      <c r="QQJ346" s="75"/>
      <c r="QQK346" s="76"/>
      <c r="QQL346" s="181"/>
      <c r="QQM346" s="181"/>
      <c r="QQN346" s="182"/>
      <c r="QQO346" s="134"/>
      <c r="QQP346" s="135"/>
      <c r="QQQ346" s="111"/>
      <c r="QQR346" s="178"/>
      <c r="QQS346" s="178"/>
      <c r="QQT346" s="178"/>
      <c r="QQU346" s="178"/>
      <c r="QQV346" s="179"/>
      <c r="QQW346" s="73"/>
      <c r="QQX346" s="73"/>
      <c r="QQY346" s="180"/>
      <c r="QQZ346" s="75"/>
      <c r="QRA346" s="76"/>
      <c r="QRB346" s="180"/>
      <c r="QRC346" s="180"/>
      <c r="QRD346" s="180"/>
      <c r="QRE346" s="75"/>
      <c r="QRF346" s="76"/>
      <c r="QRG346" s="181"/>
      <c r="QRH346" s="181"/>
      <c r="QRI346" s="182"/>
      <c r="QRJ346" s="134"/>
      <c r="QRK346" s="135"/>
      <c r="QRL346" s="111"/>
      <c r="QRM346" s="178"/>
      <c r="QRN346" s="178"/>
      <c r="QRO346" s="178"/>
      <c r="QRP346" s="178"/>
      <c r="QRQ346" s="179"/>
      <c r="QRR346" s="73"/>
      <c r="QRS346" s="73"/>
      <c r="QRT346" s="180"/>
      <c r="QRU346" s="75"/>
      <c r="QRV346" s="76"/>
      <c r="QRW346" s="180"/>
      <c r="QRX346" s="180"/>
      <c r="QRY346" s="180"/>
      <c r="QRZ346" s="75"/>
      <c r="QSA346" s="76"/>
      <c r="QSB346" s="181"/>
      <c r="QSC346" s="181"/>
      <c r="QSD346" s="182"/>
      <c r="QSE346" s="134"/>
      <c r="QSF346" s="135"/>
      <c r="QSG346" s="111"/>
      <c r="QSH346" s="178"/>
      <c r="QSI346" s="178"/>
      <c r="QSJ346" s="178"/>
      <c r="QSK346" s="178"/>
      <c r="QSL346" s="179"/>
      <c r="QSM346" s="73"/>
      <c r="QSN346" s="73"/>
      <c r="QSO346" s="180"/>
      <c r="QSP346" s="75"/>
      <c r="QSQ346" s="76"/>
      <c r="QSR346" s="180"/>
      <c r="QSS346" s="180"/>
      <c r="QST346" s="180"/>
      <c r="QSU346" s="75"/>
      <c r="QSV346" s="76"/>
      <c r="QSW346" s="181"/>
      <c r="QSX346" s="181"/>
      <c r="QSY346" s="182"/>
      <c r="QSZ346" s="134"/>
      <c r="QTA346" s="135"/>
      <c r="QTB346" s="111"/>
      <c r="QTC346" s="178"/>
      <c r="QTD346" s="178"/>
      <c r="QTE346" s="178"/>
      <c r="QTF346" s="178"/>
      <c r="QTG346" s="179"/>
      <c r="QTH346" s="73"/>
      <c r="QTI346" s="73"/>
      <c r="QTJ346" s="180"/>
      <c r="QTK346" s="75"/>
      <c r="QTL346" s="76"/>
      <c r="QTM346" s="180"/>
      <c r="QTN346" s="180"/>
      <c r="QTO346" s="180"/>
      <c r="QTP346" s="75"/>
      <c r="QTQ346" s="76"/>
      <c r="QTR346" s="181"/>
      <c r="QTS346" s="181"/>
      <c r="QTT346" s="182"/>
      <c r="QTU346" s="134"/>
      <c r="QTV346" s="135"/>
      <c r="QTW346" s="111"/>
      <c r="QTX346" s="178"/>
      <c r="QTY346" s="178"/>
      <c r="QTZ346" s="178"/>
      <c r="QUA346" s="178"/>
      <c r="QUB346" s="179"/>
      <c r="QUC346" s="73"/>
      <c r="QUD346" s="73"/>
      <c r="QUE346" s="180"/>
      <c r="QUF346" s="75"/>
      <c r="QUG346" s="76"/>
      <c r="QUH346" s="180"/>
      <c r="QUI346" s="180"/>
      <c r="QUJ346" s="180"/>
      <c r="QUK346" s="75"/>
      <c r="QUL346" s="76"/>
      <c r="QUM346" s="181"/>
      <c r="QUN346" s="181"/>
      <c r="QUO346" s="182"/>
      <c r="QUP346" s="134"/>
      <c r="QUQ346" s="135"/>
      <c r="QUR346" s="111"/>
      <c r="QUS346" s="178"/>
      <c r="QUT346" s="178"/>
      <c r="QUU346" s="178"/>
      <c r="QUV346" s="178"/>
      <c r="QUW346" s="179"/>
      <c r="QUX346" s="73"/>
      <c r="QUY346" s="73"/>
      <c r="QUZ346" s="180"/>
      <c r="QVA346" s="75"/>
      <c r="QVB346" s="76"/>
      <c r="QVC346" s="180"/>
      <c r="QVD346" s="180"/>
      <c r="QVE346" s="180"/>
      <c r="QVF346" s="75"/>
      <c r="QVG346" s="76"/>
      <c r="QVH346" s="181"/>
      <c r="QVI346" s="181"/>
      <c r="QVJ346" s="182"/>
      <c r="QVK346" s="134"/>
      <c r="QVL346" s="135"/>
      <c r="QVM346" s="111"/>
      <c r="QVN346" s="178"/>
      <c r="QVO346" s="178"/>
      <c r="QVP346" s="178"/>
      <c r="QVQ346" s="178"/>
      <c r="QVR346" s="179"/>
      <c r="QVS346" s="73"/>
      <c r="QVT346" s="73"/>
      <c r="QVU346" s="180"/>
      <c r="QVV346" s="75"/>
      <c r="QVW346" s="76"/>
      <c r="QVX346" s="180"/>
      <c r="QVY346" s="180"/>
      <c r="QVZ346" s="180"/>
      <c r="QWA346" s="75"/>
      <c r="QWB346" s="76"/>
      <c r="QWC346" s="181"/>
      <c r="QWD346" s="181"/>
      <c r="QWE346" s="182"/>
      <c r="QWF346" s="134"/>
      <c r="QWG346" s="135"/>
      <c r="QWH346" s="111"/>
      <c r="QWI346" s="178"/>
      <c r="QWJ346" s="178"/>
      <c r="QWK346" s="178"/>
      <c r="QWL346" s="178"/>
      <c r="QWM346" s="179"/>
      <c r="QWN346" s="73"/>
      <c r="QWO346" s="73"/>
      <c r="QWP346" s="180"/>
      <c r="QWQ346" s="75"/>
      <c r="QWR346" s="76"/>
      <c r="QWS346" s="180"/>
      <c r="QWT346" s="180"/>
      <c r="QWU346" s="180"/>
      <c r="QWV346" s="75"/>
      <c r="QWW346" s="76"/>
      <c r="QWX346" s="181"/>
      <c r="QWY346" s="181"/>
      <c r="QWZ346" s="182"/>
      <c r="QXA346" s="134"/>
      <c r="QXB346" s="135"/>
      <c r="QXC346" s="111"/>
      <c r="QXD346" s="178"/>
      <c r="QXE346" s="178"/>
      <c r="QXF346" s="178"/>
      <c r="QXG346" s="178"/>
      <c r="QXH346" s="179"/>
      <c r="QXI346" s="73"/>
      <c r="QXJ346" s="73"/>
      <c r="QXK346" s="180"/>
      <c r="QXL346" s="75"/>
      <c r="QXM346" s="76"/>
      <c r="QXN346" s="180"/>
      <c r="QXO346" s="180"/>
      <c r="QXP346" s="180"/>
      <c r="QXQ346" s="75"/>
      <c r="QXR346" s="76"/>
      <c r="QXS346" s="181"/>
      <c r="QXT346" s="181"/>
      <c r="QXU346" s="182"/>
      <c r="QXV346" s="134"/>
      <c r="QXW346" s="135"/>
      <c r="QXX346" s="111"/>
      <c r="QXY346" s="178"/>
      <c r="QXZ346" s="178"/>
      <c r="QYA346" s="178"/>
      <c r="QYB346" s="178"/>
      <c r="QYC346" s="179"/>
      <c r="QYD346" s="73"/>
      <c r="QYE346" s="73"/>
      <c r="QYF346" s="180"/>
      <c r="QYG346" s="75"/>
      <c r="QYH346" s="76"/>
      <c r="QYI346" s="180"/>
      <c r="QYJ346" s="180"/>
      <c r="QYK346" s="180"/>
      <c r="QYL346" s="75"/>
      <c r="QYM346" s="76"/>
      <c r="QYN346" s="181"/>
      <c r="QYO346" s="181"/>
      <c r="QYP346" s="182"/>
      <c r="QYQ346" s="134"/>
      <c r="QYR346" s="135"/>
      <c r="QYS346" s="111"/>
      <c r="QYT346" s="178"/>
      <c r="QYU346" s="178"/>
      <c r="QYV346" s="178"/>
      <c r="QYW346" s="178"/>
      <c r="QYX346" s="179"/>
      <c r="QYY346" s="73"/>
      <c r="QYZ346" s="73"/>
      <c r="QZA346" s="180"/>
      <c r="QZB346" s="75"/>
      <c r="QZC346" s="76"/>
      <c r="QZD346" s="180"/>
      <c r="QZE346" s="180"/>
      <c r="QZF346" s="180"/>
      <c r="QZG346" s="75"/>
      <c r="QZH346" s="76"/>
      <c r="QZI346" s="181"/>
      <c r="QZJ346" s="181"/>
      <c r="QZK346" s="182"/>
      <c r="QZL346" s="134"/>
      <c r="QZM346" s="135"/>
      <c r="QZN346" s="111"/>
      <c r="QZO346" s="178"/>
      <c r="QZP346" s="178"/>
      <c r="QZQ346" s="178"/>
      <c r="QZR346" s="178"/>
      <c r="QZS346" s="179"/>
      <c r="QZT346" s="73"/>
      <c r="QZU346" s="73"/>
      <c r="QZV346" s="180"/>
      <c r="QZW346" s="75"/>
      <c r="QZX346" s="76"/>
      <c r="QZY346" s="180"/>
      <c r="QZZ346" s="180"/>
      <c r="RAA346" s="180"/>
      <c r="RAB346" s="75"/>
      <c r="RAC346" s="76"/>
      <c r="RAD346" s="181"/>
      <c r="RAE346" s="181"/>
      <c r="RAF346" s="182"/>
      <c r="RAG346" s="134"/>
      <c r="RAH346" s="135"/>
      <c r="RAI346" s="111"/>
      <c r="RAJ346" s="178"/>
      <c r="RAK346" s="178"/>
      <c r="RAL346" s="178"/>
      <c r="RAM346" s="178"/>
      <c r="RAN346" s="179"/>
      <c r="RAO346" s="73"/>
      <c r="RAP346" s="73"/>
      <c r="RAQ346" s="180"/>
      <c r="RAR346" s="75"/>
      <c r="RAS346" s="76"/>
      <c r="RAT346" s="180"/>
      <c r="RAU346" s="180"/>
      <c r="RAV346" s="180"/>
      <c r="RAW346" s="75"/>
      <c r="RAX346" s="76"/>
      <c r="RAY346" s="181"/>
      <c r="RAZ346" s="181"/>
      <c r="RBA346" s="182"/>
      <c r="RBB346" s="134"/>
      <c r="RBC346" s="135"/>
      <c r="RBD346" s="111"/>
      <c r="RBE346" s="178"/>
      <c r="RBF346" s="178"/>
      <c r="RBG346" s="178"/>
      <c r="RBH346" s="178"/>
      <c r="RBI346" s="179"/>
      <c r="RBJ346" s="73"/>
      <c r="RBK346" s="73"/>
      <c r="RBL346" s="180"/>
      <c r="RBM346" s="75"/>
      <c r="RBN346" s="76"/>
      <c r="RBO346" s="180"/>
      <c r="RBP346" s="180"/>
      <c r="RBQ346" s="180"/>
      <c r="RBR346" s="75"/>
      <c r="RBS346" s="76"/>
      <c r="RBT346" s="181"/>
      <c r="RBU346" s="181"/>
      <c r="RBV346" s="182"/>
      <c r="RBW346" s="134"/>
      <c r="RBX346" s="135"/>
      <c r="RBY346" s="111"/>
      <c r="RBZ346" s="178"/>
      <c r="RCA346" s="178"/>
      <c r="RCB346" s="178"/>
      <c r="RCC346" s="178"/>
      <c r="RCD346" s="179"/>
      <c r="RCE346" s="73"/>
      <c r="RCF346" s="73"/>
      <c r="RCG346" s="180"/>
      <c r="RCH346" s="75"/>
      <c r="RCI346" s="76"/>
      <c r="RCJ346" s="180"/>
      <c r="RCK346" s="180"/>
      <c r="RCL346" s="180"/>
      <c r="RCM346" s="75"/>
      <c r="RCN346" s="76"/>
      <c r="RCO346" s="181"/>
      <c r="RCP346" s="181"/>
      <c r="RCQ346" s="182"/>
      <c r="RCR346" s="134"/>
      <c r="RCS346" s="135"/>
      <c r="RCT346" s="111"/>
      <c r="RCU346" s="178"/>
      <c r="RCV346" s="178"/>
      <c r="RCW346" s="178"/>
      <c r="RCX346" s="178"/>
      <c r="RCY346" s="179"/>
      <c r="RCZ346" s="73"/>
      <c r="RDA346" s="73"/>
      <c r="RDB346" s="180"/>
      <c r="RDC346" s="75"/>
      <c r="RDD346" s="76"/>
      <c r="RDE346" s="180"/>
      <c r="RDF346" s="180"/>
      <c r="RDG346" s="180"/>
      <c r="RDH346" s="75"/>
      <c r="RDI346" s="76"/>
      <c r="RDJ346" s="181"/>
      <c r="RDK346" s="181"/>
      <c r="RDL346" s="182"/>
      <c r="RDM346" s="134"/>
      <c r="RDN346" s="135"/>
      <c r="RDO346" s="111"/>
      <c r="RDP346" s="178"/>
      <c r="RDQ346" s="178"/>
      <c r="RDR346" s="178"/>
      <c r="RDS346" s="178"/>
      <c r="RDT346" s="179"/>
      <c r="RDU346" s="73"/>
      <c r="RDV346" s="73"/>
      <c r="RDW346" s="180"/>
      <c r="RDX346" s="75"/>
      <c r="RDY346" s="76"/>
      <c r="RDZ346" s="180"/>
      <c r="REA346" s="180"/>
      <c r="REB346" s="180"/>
      <c r="REC346" s="75"/>
      <c r="RED346" s="76"/>
      <c r="REE346" s="181"/>
      <c r="REF346" s="181"/>
      <c r="REG346" s="182"/>
      <c r="REH346" s="134"/>
      <c r="REI346" s="135"/>
      <c r="REJ346" s="111"/>
      <c r="REK346" s="178"/>
      <c r="REL346" s="178"/>
      <c r="REM346" s="178"/>
      <c r="REN346" s="178"/>
      <c r="REO346" s="179"/>
      <c r="REP346" s="73"/>
      <c r="REQ346" s="73"/>
      <c r="RER346" s="180"/>
      <c r="RES346" s="75"/>
      <c r="RET346" s="76"/>
      <c r="REU346" s="180"/>
      <c r="REV346" s="180"/>
      <c r="REW346" s="180"/>
      <c r="REX346" s="75"/>
      <c r="REY346" s="76"/>
      <c r="REZ346" s="181"/>
      <c r="RFA346" s="181"/>
      <c r="RFB346" s="182"/>
      <c r="RFC346" s="134"/>
      <c r="RFD346" s="135"/>
      <c r="RFE346" s="111"/>
      <c r="RFF346" s="178"/>
      <c r="RFG346" s="178"/>
      <c r="RFH346" s="178"/>
      <c r="RFI346" s="178"/>
      <c r="RFJ346" s="179"/>
      <c r="RFK346" s="73"/>
      <c r="RFL346" s="73"/>
      <c r="RFM346" s="180"/>
      <c r="RFN346" s="75"/>
      <c r="RFO346" s="76"/>
      <c r="RFP346" s="180"/>
      <c r="RFQ346" s="180"/>
      <c r="RFR346" s="180"/>
      <c r="RFS346" s="75"/>
      <c r="RFT346" s="76"/>
      <c r="RFU346" s="181"/>
      <c r="RFV346" s="181"/>
      <c r="RFW346" s="182"/>
      <c r="RFX346" s="134"/>
      <c r="RFY346" s="135"/>
      <c r="RFZ346" s="111"/>
      <c r="RGA346" s="178"/>
      <c r="RGB346" s="178"/>
      <c r="RGC346" s="178"/>
      <c r="RGD346" s="178"/>
      <c r="RGE346" s="179"/>
      <c r="RGF346" s="73"/>
      <c r="RGG346" s="73"/>
      <c r="RGH346" s="180"/>
      <c r="RGI346" s="75"/>
      <c r="RGJ346" s="76"/>
      <c r="RGK346" s="180"/>
      <c r="RGL346" s="180"/>
      <c r="RGM346" s="180"/>
      <c r="RGN346" s="75"/>
      <c r="RGO346" s="76"/>
      <c r="RGP346" s="181"/>
      <c r="RGQ346" s="181"/>
      <c r="RGR346" s="182"/>
      <c r="RGS346" s="134"/>
      <c r="RGT346" s="135"/>
      <c r="RGU346" s="111"/>
      <c r="RGV346" s="178"/>
      <c r="RGW346" s="178"/>
      <c r="RGX346" s="178"/>
      <c r="RGY346" s="178"/>
      <c r="RGZ346" s="179"/>
      <c r="RHA346" s="73"/>
      <c r="RHB346" s="73"/>
      <c r="RHC346" s="180"/>
      <c r="RHD346" s="75"/>
      <c r="RHE346" s="76"/>
      <c r="RHF346" s="180"/>
      <c r="RHG346" s="180"/>
      <c r="RHH346" s="180"/>
      <c r="RHI346" s="75"/>
      <c r="RHJ346" s="76"/>
      <c r="RHK346" s="181"/>
      <c r="RHL346" s="181"/>
      <c r="RHM346" s="182"/>
      <c r="RHN346" s="134"/>
      <c r="RHO346" s="135"/>
      <c r="RHP346" s="111"/>
      <c r="RHQ346" s="178"/>
      <c r="RHR346" s="178"/>
      <c r="RHS346" s="178"/>
      <c r="RHT346" s="178"/>
      <c r="RHU346" s="179"/>
      <c r="RHV346" s="73"/>
      <c r="RHW346" s="73"/>
      <c r="RHX346" s="180"/>
      <c r="RHY346" s="75"/>
      <c r="RHZ346" s="76"/>
      <c r="RIA346" s="180"/>
      <c r="RIB346" s="180"/>
      <c r="RIC346" s="180"/>
      <c r="RID346" s="75"/>
      <c r="RIE346" s="76"/>
      <c r="RIF346" s="181"/>
      <c r="RIG346" s="181"/>
      <c r="RIH346" s="182"/>
      <c r="RII346" s="134"/>
      <c r="RIJ346" s="135"/>
      <c r="RIK346" s="111"/>
      <c r="RIL346" s="178"/>
      <c r="RIM346" s="178"/>
      <c r="RIN346" s="178"/>
      <c r="RIO346" s="178"/>
      <c r="RIP346" s="179"/>
      <c r="RIQ346" s="73"/>
      <c r="RIR346" s="73"/>
      <c r="RIS346" s="180"/>
      <c r="RIT346" s="75"/>
      <c r="RIU346" s="76"/>
      <c r="RIV346" s="180"/>
      <c r="RIW346" s="180"/>
      <c r="RIX346" s="180"/>
      <c r="RIY346" s="75"/>
      <c r="RIZ346" s="76"/>
      <c r="RJA346" s="181"/>
      <c r="RJB346" s="181"/>
      <c r="RJC346" s="182"/>
      <c r="RJD346" s="134"/>
      <c r="RJE346" s="135"/>
      <c r="RJF346" s="111"/>
      <c r="RJG346" s="178"/>
      <c r="RJH346" s="178"/>
      <c r="RJI346" s="178"/>
      <c r="RJJ346" s="178"/>
      <c r="RJK346" s="179"/>
      <c r="RJL346" s="73"/>
      <c r="RJM346" s="73"/>
      <c r="RJN346" s="180"/>
      <c r="RJO346" s="75"/>
      <c r="RJP346" s="76"/>
      <c r="RJQ346" s="180"/>
      <c r="RJR346" s="180"/>
      <c r="RJS346" s="180"/>
      <c r="RJT346" s="75"/>
      <c r="RJU346" s="76"/>
      <c r="RJV346" s="181"/>
      <c r="RJW346" s="181"/>
      <c r="RJX346" s="182"/>
      <c r="RJY346" s="134"/>
      <c r="RJZ346" s="135"/>
      <c r="RKA346" s="111"/>
      <c r="RKB346" s="178"/>
      <c r="RKC346" s="178"/>
      <c r="RKD346" s="178"/>
      <c r="RKE346" s="178"/>
      <c r="RKF346" s="179"/>
      <c r="RKG346" s="73"/>
      <c r="RKH346" s="73"/>
      <c r="RKI346" s="180"/>
      <c r="RKJ346" s="75"/>
      <c r="RKK346" s="76"/>
      <c r="RKL346" s="180"/>
      <c r="RKM346" s="180"/>
      <c r="RKN346" s="180"/>
      <c r="RKO346" s="75"/>
      <c r="RKP346" s="76"/>
      <c r="RKQ346" s="181"/>
      <c r="RKR346" s="181"/>
      <c r="RKS346" s="182"/>
      <c r="RKT346" s="134"/>
      <c r="RKU346" s="135"/>
      <c r="RKV346" s="111"/>
      <c r="RKW346" s="178"/>
      <c r="RKX346" s="178"/>
      <c r="RKY346" s="178"/>
      <c r="RKZ346" s="178"/>
      <c r="RLA346" s="179"/>
      <c r="RLB346" s="73"/>
      <c r="RLC346" s="73"/>
      <c r="RLD346" s="180"/>
      <c r="RLE346" s="75"/>
      <c r="RLF346" s="76"/>
      <c r="RLG346" s="180"/>
      <c r="RLH346" s="180"/>
      <c r="RLI346" s="180"/>
      <c r="RLJ346" s="75"/>
      <c r="RLK346" s="76"/>
      <c r="RLL346" s="181"/>
      <c r="RLM346" s="181"/>
      <c r="RLN346" s="182"/>
      <c r="RLO346" s="134"/>
      <c r="RLP346" s="135"/>
      <c r="RLQ346" s="111"/>
      <c r="RLR346" s="178"/>
      <c r="RLS346" s="178"/>
      <c r="RLT346" s="178"/>
      <c r="RLU346" s="178"/>
      <c r="RLV346" s="179"/>
      <c r="RLW346" s="73"/>
      <c r="RLX346" s="73"/>
      <c r="RLY346" s="180"/>
      <c r="RLZ346" s="75"/>
      <c r="RMA346" s="76"/>
      <c r="RMB346" s="180"/>
      <c r="RMC346" s="180"/>
      <c r="RMD346" s="180"/>
      <c r="RME346" s="75"/>
      <c r="RMF346" s="76"/>
      <c r="RMG346" s="181"/>
      <c r="RMH346" s="181"/>
      <c r="RMI346" s="182"/>
      <c r="RMJ346" s="134"/>
      <c r="RMK346" s="135"/>
      <c r="RML346" s="111"/>
      <c r="RMM346" s="178"/>
      <c r="RMN346" s="178"/>
      <c r="RMO346" s="178"/>
      <c r="RMP346" s="178"/>
      <c r="RMQ346" s="179"/>
      <c r="RMR346" s="73"/>
      <c r="RMS346" s="73"/>
      <c r="RMT346" s="180"/>
      <c r="RMU346" s="75"/>
      <c r="RMV346" s="76"/>
      <c r="RMW346" s="180"/>
      <c r="RMX346" s="180"/>
      <c r="RMY346" s="180"/>
      <c r="RMZ346" s="75"/>
      <c r="RNA346" s="76"/>
      <c r="RNB346" s="181"/>
      <c r="RNC346" s="181"/>
      <c r="RND346" s="182"/>
      <c r="RNE346" s="134"/>
      <c r="RNF346" s="135"/>
      <c r="RNG346" s="111"/>
      <c r="RNH346" s="178"/>
      <c r="RNI346" s="178"/>
      <c r="RNJ346" s="178"/>
      <c r="RNK346" s="178"/>
      <c r="RNL346" s="179"/>
      <c r="RNM346" s="73"/>
      <c r="RNN346" s="73"/>
      <c r="RNO346" s="180"/>
      <c r="RNP346" s="75"/>
      <c r="RNQ346" s="76"/>
      <c r="RNR346" s="180"/>
      <c r="RNS346" s="180"/>
      <c r="RNT346" s="180"/>
      <c r="RNU346" s="75"/>
      <c r="RNV346" s="76"/>
      <c r="RNW346" s="181"/>
      <c r="RNX346" s="181"/>
      <c r="RNY346" s="182"/>
      <c r="RNZ346" s="134"/>
      <c r="ROA346" s="135"/>
      <c r="ROB346" s="111"/>
      <c r="ROC346" s="178"/>
      <c r="ROD346" s="178"/>
      <c r="ROE346" s="178"/>
      <c r="ROF346" s="178"/>
      <c r="ROG346" s="179"/>
      <c r="ROH346" s="73"/>
      <c r="ROI346" s="73"/>
      <c r="ROJ346" s="180"/>
      <c r="ROK346" s="75"/>
      <c r="ROL346" s="76"/>
      <c r="ROM346" s="180"/>
      <c r="RON346" s="180"/>
      <c r="ROO346" s="180"/>
      <c r="ROP346" s="75"/>
      <c r="ROQ346" s="76"/>
      <c r="ROR346" s="181"/>
      <c r="ROS346" s="181"/>
      <c r="ROT346" s="182"/>
      <c r="ROU346" s="134"/>
      <c r="ROV346" s="135"/>
      <c r="ROW346" s="111"/>
      <c r="ROX346" s="178"/>
      <c r="ROY346" s="178"/>
      <c r="ROZ346" s="178"/>
      <c r="RPA346" s="178"/>
      <c r="RPB346" s="179"/>
      <c r="RPC346" s="73"/>
      <c r="RPD346" s="73"/>
      <c r="RPE346" s="180"/>
      <c r="RPF346" s="75"/>
      <c r="RPG346" s="76"/>
      <c r="RPH346" s="180"/>
      <c r="RPI346" s="180"/>
      <c r="RPJ346" s="180"/>
      <c r="RPK346" s="75"/>
      <c r="RPL346" s="76"/>
      <c r="RPM346" s="181"/>
      <c r="RPN346" s="181"/>
      <c r="RPO346" s="182"/>
      <c r="RPP346" s="134"/>
      <c r="RPQ346" s="135"/>
      <c r="RPR346" s="111"/>
      <c r="RPS346" s="178"/>
      <c r="RPT346" s="178"/>
      <c r="RPU346" s="178"/>
      <c r="RPV346" s="178"/>
      <c r="RPW346" s="179"/>
      <c r="RPX346" s="73"/>
      <c r="RPY346" s="73"/>
      <c r="RPZ346" s="180"/>
      <c r="RQA346" s="75"/>
      <c r="RQB346" s="76"/>
      <c r="RQC346" s="180"/>
      <c r="RQD346" s="180"/>
      <c r="RQE346" s="180"/>
      <c r="RQF346" s="75"/>
      <c r="RQG346" s="76"/>
      <c r="RQH346" s="181"/>
      <c r="RQI346" s="181"/>
      <c r="RQJ346" s="182"/>
      <c r="RQK346" s="134"/>
      <c r="RQL346" s="135"/>
      <c r="RQM346" s="111"/>
      <c r="RQN346" s="178"/>
      <c r="RQO346" s="178"/>
      <c r="RQP346" s="178"/>
      <c r="RQQ346" s="178"/>
      <c r="RQR346" s="179"/>
      <c r="RQS346" s="73"/>
      <c r="RQT346" s="73"/>
      <c r="RQU346" s="180"/>
      <c r="RQV346" s="75"/>
      <c r="RQW346" s="76"/>
      <c r="RQX346" s="180"/>
      <c r="RQY346" s="180"/>
      <c r="RQZ346" s="180"/>
      <c r="RRA346" s="75"/>
      <c r="RRB346" s="76"/>
      <c r="RRC346" s="181"/>
      <c r="RRD346" s="181"/>
      <c r="RRE346" s="182"/>
      <c r="RRF346" s="134"/>
      <c r="RRG346" s="135"/>
      <c r="RRH346" s="111"/>
      <c r="RRI346" s="178"/>
      <c r="RRJ346" s="178"/>
      <c r="RRK346" s="178"/>
      <c r="RRL346" s="178"/>
      <c r="RRM346" s="179"/>
      <c r="RRN346" s="73"/>
      <c r="RRO346" s="73"/>
      <c r="RRP346" s="180"/>
      <c r="RRQ346" s="75"/>
      <c r="RRR346" s="76"/>
      <c r="RRS346" s="180"/>
      <c r="RRT346" s="180"/>
      <c r="RRU346" s="180"/>
      <c r="RRV346" s="75"/>
      <c r="RRW346" s="76"/>
      <c r="RRX346" s="181"/>
      <c r="RRY346" s="181"/>
      <c r="RRZ346" s="182"/>
      <c r="RSA346" s="134"/>
      <c r="RSB346" s="135"/>
      <c r="RSC346" s="111"/>
      <c r="RSD346" s="178"/>
      <c r="RSE346" s="178"/>
      <c r="RSF346" s="178"/>
      <c r="RSG346" s="178"/>
      <c r="RSH346" s="179"/>
      <c r="RSI346" s="73"/>
      <c r="RSJ346" s="73"/>
      <c r="RSK346" s="180"/>
      <c r="RSL346" s="75"/>
      <c r="RSM346" s="76"/>
      <c r="RSN346" s="180"/>
      <c r="RSO346" s="180"/>
      <c r="RSP346" s="180"/>
      <c r="RSQ346" s="75"/>
      <c r="RSR346" s="76"/>
      <c r="RSS346" s="181"/>
      <c r="RST346" s="181"/>
      <c r="RSU346" s="182"/>
      <c r="RSV346" s="134"/>
      <c r="RSW346" s="135"/>
      <c r="RSX346" s="111"/>
      <c r="RSY346" s="178"/>
      <c r="RSZ346" s="178"/>
      <c r="RTA346" s="178"/>
      <c r="RTB346" s="178"/>
      <c r="RTC346" s="179"/>
      <c r="RTD346" s="73"/>
      <c r="RTE346" s="73"/>
      <c r="RTF346" s="180"/>
      <c r="RTG346" s="75"/>
      <c r="RTH346" s="76"/>
      <c r="RTI346" s="180"/>
      <c r="RTJ346" s="180"/>
      <c r="RTK346" s="180"/>
      <c r="RTL346" s="75"/>
      <c r="RTM346" s="76"/>
      <c r="RTN346" s="181"/>
      <c r="RTO346" s="181"/>
      <c r="RTP346" s="182"/>
      <c r="RTQ346" s="134"/>
      <c r="RTR346" s="135"/>
      <c r="RTS346" s="111"/>
      <c r="RTT346" s="178"/>
      <c r="RTU346" s="178"/>
      <c r="RTV346" s="178"/>
      <c r="RTW346" s="178"/>
      <c r="RTX346" s="179"/>
      <c r="RTY346" s="73"/>
      <c r="RTZ346" s="73"/>
      <c r="RUA346" s="180"/>
      <c r="RUB346" s="75"/>
      <c r="RUC346" s="76"/>
      <c r="RUD346" s="180"/>
      <c r="RUE346" s="180"/>
      <c r="RUF346" s="180"/>
      <c r="RUG346" s="75"/>
      <c r="RUH346" s="76"/>
      <c r="RUI346" s="181"/>
      <c r="RUJ346" s="181"/>
      <c r="RUK346" s="182"/>
      <c r="RUL346" s="134"/>
      <c r="RUM346" s="135"/>
      <c r="RUN346" s="111"/>
      <c r="RUO346" s="178"/>
      <c r="RUP346" s="178"/>
      <c r="RUQ346" s="178"/>
      <c r="RUR346" s="178"/>
      <c r="RUS346" s="179"/>
      <c r="RUT346" s="73"/>
      <c r="RUU346" s="73"/>
      <c r="RUV346" s="180"/>
      <c r="RUW346" s="75"/>
      <c r="RUX346" s="76"/>
      <c r="RUY346" s="180"/>
      <c r="RUZ346" s="180"/>
      <c r="RVA346" s="180"/>
      <c r="RVB346" s="75"/>
      <c r="RVC346" s="76"/>
      <c r="RVD346" s="181"/>
      <c r="RVE346" s="181"/>
      <c r="RVF346" s="182"/>
      <c r="RVG346" s="134"/>
      <c r="RVH346" s="135"/>
      <c r="RVI346" s="111"/>
      <c r="RVJ346" s="178"/>
      <c r="RVK346" s="178"/>
      <c r="RVL346" s="178"/>
      <c r="RVM346" s="178"/>
      <c r="RVN346" s="179"/>
      <c r="RVO346" s="73"/>
      <c r="RVP346" s="73"/>
      <c r="RVQ346" s="180"/>
      <c r="RVR346" s="75"/>
      <c r="RVS346" s="76"/>
      <c r="RVT346" s="180"/>
      <c r="RVU346" s="180"/>
      <c r="RVV346" s="180"/>
      <c r="RVW346" s="75"/>
      <c r="RVX346" s="76"/>
      <c r="RVY346" s="181"/>
      <c r="RVZ346" s="181"/>
      <c r="RWA346" s="182"/>
      <c r="RWB346" s="134"/>
      <c r="RWC346" s="135"/>
      <c r="RWD346" s="111"/>
      <c r="RWE346" s="178"/>
      <c r="RWF346" s="178"/>
      <c r="RWG346" s="178"/>
      <c r="RWH346" s="178"/>
      <c r="RWI346" s="179"/>
      <c r="RWJ346" s="73"/>
      <c r="RWK346" s="73"/>
      <c r="RWL346" s="180"/>
      <c r="RWM346" s="75"/>
      <c r="RWN346" s="76"/>
      <c r="RWO346" s="180"/>
      <c r="RWP346" s="180"/>
      <c r="RWQ346" s="180"/>
      <c r="RWR346" s="75"/>
      <c r="RWS346" s="76"/>
      <c r="RWT346" s="181"/>
      <c r="RWU346" s="181"/>
      <c r="RWV346" s="182"/>
      <c r="RWW346" s="134"/>
      <c r="RWX346" s="135"/>
      <c r="RWY346" s="111"/>
      <c r="RWZ346" s="178"/>
      <c r="RXA346" s="178"/>
      <c r="RXB346" s="178"/>
      <c r="RXC346" s="178"/>
      <c r="RXD346" s="179"/>
      <c r="RXE346" s="73"/>
      <c r="RXF346" s="73"/>
      <c r="RXG346" s="180"/>
      <c r="RXH346" s="75"/>
      <c r="RXI346" s="76"/>
      <c r="RXJ346" s="180"/>
      <c r="RXK346" s="180"/>
      <c r="RXL346" s="180"/>
      <c r="RXM346" s="75"/>
      <c r="RXN346" s="76"/>
      <c r="RXO346" s="181"/>
      <c r="RXP346" s="181"/>
      <c r="RXQ346" s="182"/>
      <c r="RXR346" s="134"/>
      <c r="RXS346" s="135"/>
      <c r="RXT346" s="111"/>
      <c r="RXU346" s="178"/>
      <c r="RXV346" s="178"/>
      <c r="RXW346" s="178"/>
      <c r="RXX346" s="178"/>
      <c r="RXY346" s="179"/>
      <c r="RXZ346" s="73"/>
      <c r="RYA346" s="73"/>
      <c r="RYB346" s="180"/>
      <c r="RYC346" s="75"/>
      <c r="RYD346" s="76"/>
      <c r="RYE346" s="180"/>
      <c r="RYF346" s="180"/>
      <c r="RYG346" s="180"/>
      <c r="RYH346" s="75"/>
      <c r="RYI346" s="76"/>
      <c r="RYJ346" s="181"/>
      <c r="RYK346" s="181"/>
      <c r="RYL346" s="182"/>
      <c r="RYM346" s="134"/>
      <c r="RYN346" s="135"/>
      <c r="RYO346" s="111"/>
      <c r="RYP346" s="178"/>
      <c r="RYQ346" s="178"/>
      <c r="RYR346" s="178"/>
      <c r="RYS346" s="178"/>
      <c r="RYT346" s="179"/>
      <c r="RYU346" s="73"/>
      <c r="RYV346" s="73"/>
      <c r="RYW346" s="180"/>
      <c r="RYX346" s="75"/>
      <c r="RYY346" s="76"/>
      <c r="RYZ346" s="180"/>
      <c r="RZA346" s="180"/>
      <c r="RZB346" s="180"/>
      <c r="RZC346" s="75"/>
      <c r="RZD346" s="76"/>
      <c r="RZE346" s="181"/>
      <c r="RZF346" s="181"/>
      <c r="RZG346" s="182"/>
      <c r="RZH346" s="134"/>
      <c r="RZI346" s="135"/>
      <c r="RZJ346" s="111"/>
      <c r="RZK346" s="178"/>
      <c r="RZL346" s="178"/>
      <c r="RZM346" s="178"/>
      <c r="RZN346" s="178"/>
      <c r="RZO346" s="179"/>
      <c r="RZP346" s="73"/>
      <c r="RZQ346" s="73"/>
      <c r="RZR346" s="180"/>
      <c r="RZS346" s="75"/>
      <c r="RZT346" s="76"/>
      <c r="RZU346" s="180"/>
      <c r="RZV346" s="180"/>
      <c r="RZW346" s="180"/>
      <c r="RZX346" s="75"/>
      <c r="RZY346" s="76"/>
      <c r="RZZ346" s="181"/>
      <c r="SAA346" s="181"/>
      <c r="SAB346" s="182"/>
      <c r="SAC346" s="134"/>
      <c r="SAD346" s="135"/>
      <c r="SAE346" s="111"/>
      <c r="SAF346" s="178"/>
      <c r="SAG346" s="178"/>
      <c r="SAH346" s="178"/>
      <c r="SAI346" s="178"/>
      <c r="SAJ346" s="179"/>
      <c r="SAK346" s="73"/>
      <c r="SAL346" s="73"/>
      <c r="SAM346" s="180"/>
      <c r="SAN346" s="75"/>
      <c r="SAO346" s="76"/>
      <c r="SAP346" s="180"/>
      <c r="SAQ346" s="180"/>
      <c r="SAR346" s="180"/>
      <c r="SAS346" s="75"/>
      <c r="SAT346" s="76"/>
      <c r="SAU346" s="181"/>
      <c r="SAV346" s="181"/>
      <c r="SAW346" s="182"/>
      <c r="SAX346" s="134"/>
      <c r="SAY346" s="135"/>
      <c r="SAZ346" s="111"/>
      <c r="SBA346" s="178"/>
      <c r="SBB346" s="178"/>
      <c r="SBC346" s="178"/>
      <c r="SBD346" s="178"/>
      <c r="SBE346" s="179"/>
      <c r="SBF346" s="73"/>
      <c r="SBG346" s="73"/>
      <c r="SBH346" s="180"/>
      <c r="SBI346" s="75"/>
      <c r="SBJ346" s="76"/>
      <c r="SBK346" s="180"/>
      <c r="SBL346" s="180"/>
      <c r="SBM346" s="180"/>
      <c r="SBN346" s="75"/>
      <c r="SBO346" s="76"/>
      <c r="SBP346" s="181"/>
      <c r="SBQ346" s="181"/>
      <c r="SBR346" s="182"/>
      <c r="SBS346" s="134"/>
      <c r="SBT346" s="135"/>
      <c r="SBU346" s="111"/>
      <c r="SBV346" s="178"/>
      <c r="SBW346" s="178"/>
      <c r="SBX346" s="178"/>
      <c r="SBY346" s="178"/>
      <c r="SBZ346" s="179"/>
      <c r="SCA346" s="73"/>
      <c r="SCB346" s="73"/>
      <c r="SCC346" s="180"/>
      <c r="SCD346" s="75"/>
      <c r="SCE346" s="76"/>
      <c r="SCF346" s="180"/>
      <c r="SCG346" s="180"/>
      <c r="SCH346" s="180"/>
      <c r="SCI346" s="75"/>
      <c r="SCJ346" s="76"/>
      <c r="SCK346" s="181"/>
      <c r="SCL346" s="181"/>
      <c r="SCM346" s="182"/>
      <c r="SCN346" s="134"/>
      <c r="SCO346" s="135"/>
      <c r="SCP346" s="111"/>
      <c r="SCQ346" s="178"/>
      <c r="SCR346" s="178"/>
      <c r="SCS346" s="178"/>
      <c r="SCT346" s="178"/>
      <c r="SCU346" s="179"/>
      <c r="SCV346" s="73"/>
      <c r="SCW346" s="73"/>
      <c r="SCX346" s="180"/>
      <c r="SCY346" s="75"/>
      <c r="SCZ346" s="76"/>
      <c r="SDA346" s="180"/>
      <c r="SDB346" s="180"/>
      <c r="SDC346" s="180"/>
      <c r="SDD346" s="75"/>
      <c r="SDE346" s="76"/>
      <c r="SDF346" s="181"/>
      <c r="SDG346" s="181"/>
      <c r="SDH346" s="182"/>
      <c r="SDI346" s="134"/>
      <c r="SDJ346" s="135"/>
      <c r="SDK346" s="111"/>
      <c r="SDL346" s="178"/>
      <c r="SDM346" s="178"/>
      <c r="SDN346" s="178"/>
      <c r="SDO346" s="178"/>
      <c r="SDP346" s="179"/>
      <c r="SDQ346" s="73"/>
      <c r="SDR346" s="73"/>
      <c r="SDS346" s="180"/>
      <c r="SDT346" s="75"/>
      <c r="SDU346" s="76"/>
      <c r="SDV346" s="180"/>
      <c r="SDW346" s="180"/>
      <c r="SDX346" s="180"/>
      <c r="SDY346" s="75"/>
      <c r="SDZ346" s="76"/>
      <c r="SEA346" s="181"/>
      <c r="SEB346" s="181"/>
      <c r="SEC346" s="182"/>
      <c r="SED346" s="134"/>
      <c r="SEE346" s="135"/>
      <c r="SEF346" s="111"/>
      <c r="SEG346" s="178"/>
      <c r="SEH346" s="178"/>
      <c r="SEI346" s="178"/>
      <c r="SEJ346" s="178"/>
      <c r="SEK346" s="179"/>
      <c r="SEL346" s="73"/>
      <c r="SEM346" s="73"/>
      <c r="SEN346" s="180"/>
      <c r="SEO346" s="75"/>
      <c r="SEP346" s="76"/>
      <c r="SEQ346" s="180"/>
      <c r="SER346" s="180"/>
      <c r="SES346" s="180"/>
      <c r="SET346" s="75"/>
      <c r="SEU346" s="76"/>
      <c r="SEV346" s="181"/>
      <c r="SEW346" s="181"/>
      <c r="SEX346" s="182"/>
      <c r="SEY346" s="134"/>
      <c r="SEZ346" s="135"/>
      <c r="SFA346" s="111"/>
      <c r="SFB346" s="178"/>
      <c r="SFC346" s="178"/>
      <c r="SFD346" s="178"/>
      <c r="SFE346" s="178"/>
      <c r="SFF346" s="179"/>
      <c r="SFG346" s="73"/>
      <c r="SFH346" s="73"/>
      <c r="SFI346" s="180"/>
      <c r="SFJ346" s="75"/>
      <c r="SFK346" s="76"/>
      <c r="SFL346" s="180"/>
      <c r="SFM346" s="180"/>
      <c r="SFN346" s="180"/>
      <c r="SFO346" s="75"/>
      <c r="SFP346" s="76"/>
      <c r="SFQ346" s="181"/>
      <c r="SFR346" s="181"/>
      <c r="SFS346" s="182"/>
      <c r="SFT346" s="134"/>
      <c r="SFU346" s="135"/>
      <c r="SFV346" s="111"/>
      <c r="SFW346" s="178"/>
      <c r="SFX346" s="178"/>
      <c r="SFY346" s="178"/>
      <c r="SFZ346" s="178"/>
      <c r="SGA346" s="179"/>
      <c r="SGB346" s="73"/>
      <c r="SGC346" s="73"/>
      <c r="SGD346" s="180"/>
      <c r="SGE346" s="75"/>
      <c r="SGF346" s="76"/>
      <c r="SGG346" s="180"/>
      <c r="SGH346" s="180"/>
      <c r="SGI346" s="180"/>
      <c r="SGJ346" s="75"/>
      <c r="SGK346" s="76"/>
      <c r="SGL346" s="181"/>
      <c r="SGM346" s="181"/>
      <c r="SGN346" s="182"/>
      <c r="SGO346" s="134"/>
      <c r="SGP346" s="135"/>
      <c r="SGQ346" s="111"/>
      <c r="SGR346" s="178"/>
      <c r="SGS346" s="178"/>
      <c r="SGT346" s="178"/>
      <c r="SGU346" s="178"/>
      <c r="SGV346" s="179"/>
      <c r="SGW346" s="73"/>
      <c r="SGX346" s="73"/>
      <c r="SGY346" s="180"/>
      <c r="SGZ346" s="75"/>
      <c r="SHA346" s="76"/>
      <c r="SHB346" s="180"/>
      <c r="SHC346" s="180"/>
      <c r="SHD346" s="180"/>
      <c r="SHE346" s="75"/>
      <c r="SHF346" s="76"/>
      <c r="SHG346" s="181"/>
      <c r="SHH346" s="181"/>
      <c r="SHI346" s="182"/>
      <c r="SHJ346" s="134"/>
      <c r="SHK346" s="135"/>
      <c r="SHL346" s="111"/>
      <c r="SHM346" s="178"/>
      <c r="SHN346" s="178"/>
      <c r="SHO346" s="178"/>
      <c r="SHP346" s="178"/>
      <c r="SHQ346" s="179"/>
      <c r="SHR346" s="73"/>
      <c r="SHS346" s="73"/>
      <c r="SHT346" s="180"/>
      <c r="SHU346" s="75"/>
      <c r="SHV346" s="76"/>
      <c r="SHW346" s="180"/>
      <c r="SHX346" s="180"/>
      <c r="SHY346" s="180"/>
      <c r="SHZ346" s="75"/>
      <c r="SIA346" s="76"/>
      <c r="SIB346" s="181"/>
      <c r="SIC346" s="181"/>
      <c r="SID346" s="182"/>
      <c r="SIE346" s="134"/>
      <c r="SIF346" s="135"/>
      <c r="SIG346" s="111"/>
      <c r="SIH346" s="178"/>
      <c r="SII346" s="178"/>
      <c r="SIJ346" s="178"/>
      <c r="SIK346" s="178"/>
      <c r="SIL346" s="179"/>
      <c r="SIM346" s="73"/>
      <c r="SIN346" s="73"/>
      <c r="SIO346" s="180"/>
      <c r="SIP346" s="75"/>
      <c r="SIQ346" s="76"/>
      <c r="SIR346" s="180"/>
      <c r="SIS346" s="180"/>
      <c r="SIT346" s="180"/>
      <c r="SIU346" s="75"/>
      <c r="SIV346" s="76"/>
      <c r="SIW346" s="181"/>
      <c r="SIX346" s="181"/>
      <c r="SIY346" s="182"/>
      <c r="SIZ346" s="134"/>
      <c r="SJA346" s="135"/>
      <c r="SJB346" s="111"/>
      <c r="SJC346" s="178"/>
      <c r="SJD346" s="178"/>
      <c r="SJE346" s="178"/>
      <c r="SJF346" s="178"/>
      <c r="SJG346" s="179"/>
      <c r="SJH346" s="73"/>
      <c r="SJI346" s="73"/>
      <c r="SJJ346" s="180"/>
      <c r="SJK346" s="75"/>
      <c r="SJL346" s="76"/>
      <c r="SJM346" s="180"/>
      <c r="SJN346" s="180"/>
      <c r="SJO346" s="180"/>
      <c r="SJP346" s="75"/>
      <c r="SJQ346" s="76"/>
      <c r="SJR346" s="181"/>
      <c r="SJS346" s="181"/>
      <c r="SJT346" s="182"/>
      <c r="SJU346" s="134"/>
      <c r="SJV346" s="135"/>
      <c r="SJW346" s="111"/>
      <c r="SJX346" s="178"/>
      <c r="SJY346" s="178"/>
      <c r="SJZ346" s="178"/>
      <c r="SKA346" s="178"/>
      <c r="SKB346" s="179"/>
      <c r="SKC346" s="73"/>
      <c r="SKD346" s="73"/>
      <c r="SKE346" s="180"/>
      <c r="SKF346" s="75"/>
      <c r="SKG346" s="76"/>
      <c r="SKH346" s="180"/>
      <c r="SKI346" s="180"/>
      <c r="SKJ346" s="180"/>
      <c r="SKK346" s="75"/>
      <c r="SKL346" s="76"/>
      <c r="SKM346" s="181"/>
      <c r="SKN346" s="181"/>
      <c r="SKO346" s="182"/>
      <c r="SKP346" s="134"/>
      <c r="SKQ346" s="135"/>
      <c r="SKR346" s="111"/>
      <c r="SKS346" s="178"/>
      <c r="SKT346" s="178"/>
      <c r="SKU346" s="178"/>
      <c r="SKV346" s="178"/>
      <c r="SKW346" s="179"/>
      <c r="SKX346" s="73"/>
      <c r="SKY346" s="73"/>
      <c r="SKZ346" s="180"/>
      <c r="SLA346" s="75"/>
      <c r="SLB346" s="76"/>
      <c r="SLC346" s="180"/>
      <c r="SLD346" s="180"/>
      <c r="SLE346" s="180"/>
      <c r="SLF346" s="75"/>
      <c r="SLG346" s="76"/>
      <c r="SLH346" s="181"/>
      <c r="SLI346" s="181"/>
      <c r="SLJ346" s="182"/>
      <c r="SLK346" s="134"/>
      <c r="SLL346" s="135"/>
      <c r="SLM346" s="111"/>
      <c r="SLN346" s="178"/>
      <c r="SLO346" s="178"/>
      <c r="SLP346" s="178"/>
      <c r="SLQ346" s="178"/>
      <c r="SLR346" s="179"/>
      <c r="SLS346" s="73"/>
      <c r="SLT346" s="73"/>
      <c r="SLU346" s="180"/>
      <c r="SLV346" s="75"/>
      <c r="SLW346" s="76"/>
      <c r="SLX346" s="180"/>
      <c r="SLY346" s="180"/>
      <c r="SLZ346" s="180"/>
      <c r="SMA346" s="75"/>
      <c r="SMB346" s="76"/>
      <c r="SMC346" s="181"/>
      <c r="SMD346" s="181"/>
      <c r="SME346" s="182"/>
      <c r="SMF346" s="134"/>
      <c r="SMG346" s="135"/>
      <c r="SMH346" s="111"/>
      <c r="SMI346" s="178"/>
      <c r="SMJ346" s="178"/>
      <c r="SMK346" s="178"/>
      <c r="SML346" s="178"/>
      <c r="SMM346" s="179"/>
      <c r="SMN346" s="73"/>
      <c r="SMO346" s="73"/>
      <c r="SMP346" s="180"/>
      <c r="SMQ346" s="75"/>
      <c r="SMR346" s="76"/>
      <c r="SMS346" s="180"/>
      <c r="SMT346" s="180"/>
      <c r="SMU346" s="180"/>
      <c r="SMV346" s="75"/>
      <c r="SMW346" s="76"/>
      <c r="SMX346" s="181"/>
      <c r="SMY346" s="181"/>
      <c r="SMZ346" s="182"/>
      <c r="SNA346" s="134"/>
      <c r="SNB346" s="135"/>
      <c r="SNC346" s="111"/>
      <c r="SND346" s="178"/>
      <c r="SNE346" s="178"/>
      <c r="SNF346" s="178"/>
      <c r="SNG346" s="178"/>
      <c r="SNH346" s="179"/>
      <c r="SNI346" s="73"/>
      <c r="SNJ346" s="73"/>
      <c r="SNK346" s="180"/>
      <c r="SNL346" s="75"/>
      <c r="SNM346" s="76"/>
      <c r="SNN346" s="180"/>
      <c r="SNO346" s="180"/>
      <c r="SNP346" s="180"/>
      <c r="SNQ346" s="75"/>
      <c r="SNR346" s="76"/>
      <c r="SNS346" s="181"/>
      <c r="SNT346" s="181"/>
      <c r="SNU346" s="182"/>
      <c r="SNV346" s="134"/>
      <c r="SNW346" s="135"/>
      <c r="SNX346" s="111"/>
      <c r="SNY346" s="178"/>
      <c r="SNZ346" s="178"/>
      <c r="SOA346" s="178"/>
      <c r="SOB346" s="178"/>
      <c r="SOC346" s="179"/>
      <c r="SOD346" s="73"/>
      <c r="SOE346" s="73"/>
      <c r="SOF346" s="180"/>
      <c r="SOG346" s="75"/>
      <c r="SOH346" s="76"/>
      <c r="SOI346" s="180"/>
      <c r="SOJ346" s="180"/>
      <c r="SOK346" s="180"/>
      <c r="SOL346" s="75"/>
      <c r="SOM346" s="76"/>
      <c r="SON346" s="181"/>
      <c r="SOO346" s="181"/>
      <c r="SOP346" s="182"/>
      <c r="SOQ346" s="134"/>
      <c r="SOR346" s="135"/>
      <c r="SOS346" s="111"/>
      <c r="SOT346" s="178"/>
      <c r="SOU346" s="178"/>
      <c r="SOV346" s="178"/>
      <c r="SOW346" s="178"/>
      <c r="SOX346" s="179"/>
      <c r="SOY346" s="73"/>
      <c r="SOZ346" s="73"/>
      <c r="SPA346" s="180"/>
      <c r="SPB346" s="75"/>
      <c r="SPC346" s="76"/>
      <c r="SPD346" s="180"/>
      <c r="SPE346" s="180"/>
      <c r="SPF346" s="180"/>
      <c r="SPG346" s="75"/>
      <c r="SPH346" s="76"/>
      <c r="SPI346" s="181"/>
      <c r="SPJ346" s="181"/>
      <c r="SPK346" s="182"/>
      <c r="SPL346" s="134"/>
      <c r="SPM346" s="135"/>
      <c r="SPN346" s="111"/>
      <c r="SPO346" s="178"/>
      <c r="SPP346" s="178"/>
      <c r="SPQ346" s="178"/>
      <c r="SPR346" s="178"/>
      <c r="SPS346" s="179"/>
      <c r="SPT346" s="73"/>
      <c r="SPU346" s="73"/>
      <c r="SPV346" s="180"/>
      <c r="SPW346" s="75"/>
      <c r="SPX346" s="76"/>
      <c r="SPY346" s="180"/>
      <c r="SPZ346" s="180"/>
      <c r="SQA346" s="180"/>
      <c r="SQB346" s="75"/>
      <c r="SQC346" s="76"/>
      <c r="SQD346" s="181"/>
      <c r="SQE346" s="181"/>
      <c r="SQF346" s="182"/>
      <c r="SQG346" s="134"/>
      <c r="SQH346" s="135"/>
      <c r="SQI346" s="111"/>
      <c r="SQJ346" s="178"/>
      <c r="SQK346" s="178"/>
      <c r="SQL346" s="178"/>
      <c r="SQM346" s="178"/>
      <c r="SQN346" s="179"/>
      <c r="SQO346" s="73"/>
      <c r="SQP346" s="73"/>
      <c r="SQQ346" s="180"/>
      <c r="SQR346" s="75"/>
      <c r="SQS346" s="76"/>
      <c r="SQT346" s="180"/>
      <c r="SQU346" s="180"/>
      <c r="SQV346" s="180"/>
      <c r="SQW346" s="75"/>
      <c r="SQX346" s="76"/>
      <c r="SQY346" s="181"/>
      <c r="SQZ346" s="181"/>
      <c r="SRA346" s="182"/>
      <c r="SRB346" s="134"/>
      <c r="SRC346" s="135"/>
      <c r="SRD346" s="111"/>
      <c r="SRE346" s="178"/>
      <c r="SRF346" s="178"/>
      <c r="SRG346" s="178"/>
      <c r="SRH346" s="178"/>
      <c r="SRI346" s="179"/>
      <c r="SRJ346" s="73"/>
      <c r="SRK346" s="73"/>
      <c r="SRL346" s="180"/>
      <c r="SRM346" s="75"/>
      <c r="SRN346" s="76"/>
      <c r="SRO346" s="180"/>
      <c r="SRP346" s="180"/>
      <c r="SRQ346" s="180"/>
      <c r="SRR346" s="75"/>
      <c r="SRS346" s="76"/>
      <c r="SRT346" s="181"/>
      <c r="SRU346" s="181"/>
      <c r="SRV346" s="182"/>
      <c r="SRW346" s="134"/>
      <c r="SRX346" s="135"/>
      <c r="SRY346" s="111"/>
      <c r="SRZ346" s="178"/>
      <c r="SSA346" s="178"/>
      <c r="SSB346" s="178"/>
      <c r="SSC346" s="178"/>
      <c r="SSD346" s="179"/>
      <c r="SSE346" s="73"/>
      <c r="SSF346" s="73"/>
      <c r="SSG346" s="180"/>
      <c r="SSH346" s="75"/>
      <c r="SSI346" s="76"/>
      <c r="SSJ346" s="180"/>
      <c r="SSK346" s="180"/>
      <c r="SSL346" s="180"/>
      <c r="SSM346" s="75"/>
      <c r="SSN346" s="76"/>
      <c r="SSO346" s="181"/>
      <c r="SSP346" s="181"/>
      <c r="SSQ346" s="182"/>
      <c r="SSR346" s="134"/>
      <c r="SSS346" s="135"/>
      <c r="SST346" s="111"/>
      <c r="SSU346" s="178"/>
      <c r="SSV346" s="178"/>
      <c r="SSW346" s="178"/>
      <c r="SSX346" s="178"/>
      <c r="SSY346" s="179"/>
      <c r="SSZ346" s="73"/>
      <c r="STA346" s="73"/>
      <c r="STB346" s="180"/>
      <c r="STC346" s="75"/>
      <c r="STD346" s="76"/>
      <c r="STE346" s="180"/>
      <c r="STF346" s="180"/>
      <c r="STG346" s="180"/>
      <c r="STH346" s="75"/>
      <c r="STI346" s="76"/>
      <c r="STJ346" s="181"/>
      <c r="STK346" s="181"/>
      <c r="STL346" s="182"/>
      <c r="STM346" s="134"/>
      <c r="STN346" s="135"/>
      <c r="STO346" s="111"/>
      <c r="STP346" s="178"/>
      <c r="STQ346" s="178"/>
      <c r="STR346" s="178"/>
      <c r="STS346" s="178"/>
      <c r="STT346" s="179"/>
      <c r="STU346" s="73"/>
      <c r="STV346" s="73"/>
      <c r="STW346" s="180"/>
      <c r="STX346" s="75"/>
      <c r="STY346" s="76"/>
      <c r="STZ346" s="180"/>
      <c r="SUA346" s="180"/>
      <c r="SUB346" s="180"/>
      <c r="SUC346" s="75"/>
      <c r="SUD346" s="76"/>
      <c r="SUE346" s="181"/>
      <c r="SUF346" s="181"/>
      <c r="SUG346" s="182"/>
      <c r="SUH346" s="134"/>
      <c r="SUI346" s="135"/>
      <c r="SUJ346" s="111"/>
      <c r="SUK346" s="178"/>
      <c r="SUL346" s="178"/>
      <c r="SUM346" s="178"/>
      <c r="SUN346" s="178"/>
      <c r="SUO346" s="179"/>
      <c r="SUP346" s="73"/>
      <c r="SUQ346" s="73"/>
      <c r="SUR346" s="180"/>
      <c r="SUS346" s="75"/>
      <c r="SUT346" s="76"/>
      <c r="SUU346" s="180"/>
      <c r="SUV346" s="180"/>
      <c r="SUW346" s="180"/>
      <c r="SUX346" s="75"/>
      <c r="SUY346" s="76"/>
      <c r="SUZ346" s="181"/>
      <c r="SVA346" s="181"/>
      <c r="SVB346" s="182"/>
      <c r="SVC346" s="134"/>
      <c r="SVD346" s="135"/>
      <c r="SVE346" s="111"/>
      <c r="SVF346" s="178"/>
      <c r="SVG346" s="178"/>
      <c r="SVH346" s="178"/>
      <c r="SVI346" s="178"/>
      <c r="SVJ346" s="179"/>
      <c r="SVK346" s="73"/>
      <c r="SVL346" s="73"/>
      <c r="SVM346" s="180"/>
      <c r="SVN346" s="75"/>
      <c r="SVO346" s="76"/>
      <c r="SVP346" s="180"/>
      <c r="SVQ346" s="180"/>
      <c r="SVR346" s="180"/>
      <c r="SVS346" s="75"/>
      <c r="SVT346" s="76"/>
      <c r="SVU346" s="181"/>
      <c r="SVV346" s="181"/>
      <c r="SVW346" s="182"/>
      <c r="SVX346" s="134"/>
      <c r="SVY346" s="135"/>
      <c r="SVZ346" s="111"/>
      <c r="SWA346" s="178"/>
      <c r="SWB346" s="178"/>
      <c r="SWC346" s="178"/>
      <c r="SWD346" s="178"/>
      <c r="SWE346" s="179"/>
      <c r="SWF346" s="73"/>
      <c r="SWG346" s="73"/>
      <c r="SWH346" s="180"/>
      <c r="SWI346" s="75"/>
      <c r="SWJ346" s="76"/>
      <c r="SWK346" s="180"/>
      <c r="SWL346" s="180"/>
      <c r="SWM346" s="180"/>
      <c r="SWN346" s="75"/>
      <c r="SWO346" s="76"/>
      <c r="SWP346" s="181"/>
      <c r="SWQ346" s="181"/>
      <c r="SWR346" s="182"/>
      <c r="SWS346" s="134"/>
      <c r="SWT346" s="135"/>
      <c r="SWU346" s="111"/>
      <c r="SWV346" s="178"/>
      <c r="SWW346" s="178"/>
      <c r="SWX346" s="178"/>
      <c r="SWY346" s="178"/>
      <c r="SWZ346" s="179"/>
      <c r="SXA346" s="73"/>
      <c r="SXB346" s="73"/>
      <c r="SXC346" s="180"/>
      <c r="SXD346" s="75"/>
      <c r="SXE346" s="76"/>
      <c r="SXF346" s="180"/>
      <c r="SXG346" s="180"/>
      <c r="SXH346" s="180"/>
      <c r="SXI346" s="75"/>
      <c r="SXJ346" s="76"/>
      <c r="SXK346" s="181"/>
      <c r="SXL346" s="181"/>
      <c r="SXM346" s="182"/>
      <c r="SXN346" s="134"/>
      <c r="SXO346" s="135"/>
      <c r="SXP346" s="111"/>
      <c r="SXQ346" s="178"/>
      <c r="SXR346" s="178"/>
      <c r="SXS346" s="178"/>
      <c r="SXT346" s="178"/>
      <c r="SXU346" s="179"/>
      <c r="SXV346" s="73"/>
      <c r="SXW346" s="73"/>
      <c r="SXX346" s="180"/>
      <c r="SXY346" s="75"/>
      <c r="SXZ346" s="76"/>
      <c r="SYA346" s="180"/>
      <c r="SYB346" s="180"/>
      <c r="SYC346" s="180"/>
      <c r="SYD346" s="75"/>
      <c r="SYE346" s="76"/>
      <c r="SYF346" s="181"/>
      <c r="SYG346" s="181"/>
      <c r="SYH346" s="182"/>
      <c r="SYI346" s="134"/>
      <c r="SYJ346" s="135"/>
      <c r="SYK346" s="111"/>
      <c r="SYL346" s="178"/>
      <c r="SYM346" s="178"/>
      <c r="SYN346" s="178"/>
      <c r="SYO346" s="178"/>
      <c r="SYP346" s="179"/>
      <c r="SYQ346" s="73"/>
      <c r="SYR346" s="73"/>
      <c r="SYS346" s="180"/>
      <c r="SYT346" s="75"/>
      <c r="SYU346" s="76"/>
      <c r="SYV346" s="180"/>
      <c r="SYW346" s="180"/>
      <c r="SYX346" s="180"/>
      <c r="SYY346" s="75"/>
      <c r="SYZ346" s="76"/>
      <c r="SZA346" s="181"/>
      <c r="SZB346" s="181"/>
      <c r="SZC346" s="182"/>
      <c r="SZD346" s="134"/>
      <c r="SZE346" s="135"/>
      <c r="SZF346" s="111"/>
      <c r="SZG346" s="178"/>
      <c r="SZH346" s="178"/>
      <c r="SZI346" s="178"/>
      <c r="SZJ346" s="178"/>
      <c r="SZK346" s="179"/>
      <c r="SZL346" s="73"/>
      <c r="SZM346" s="73"/>
      <c r="SZN346" s="180"/>
      <c r="SZO346" s="75"/>
      <c r="SZP346" s="76"/>
      <c r="SZQ346" s="180"/>
      <c r="SZR346" s="180"/>
      <c r="SZS346" s="180"/>
      <c r="SZT346" s="75"/>
      <c r="SZU346" s="76"/>
      <c r="SZV346" s="181"/>
      <c r="SZW346" s="181"/>
      <c r="SZX346" s="182"/>
      <c r="SZY346" s="134"/>
      <c r="SZZ346" s="135"/>
      <c r="TAA346" s="111"/>
      <c r="TAB346" s="178"/>
      <c r="TAC346" s="178"/>
      <c r="TAD346" s="178"/>
      <c r="TAE346" s="178"/>
      <c r="TAF346" s="179"/>
      <c r="TAG346" s="73"/>
      <c r="TAH346" s="73"/>
      <c r="TAI346" s="180"/>
      <c r="TAJ346" s="75"/>
      <c r="TAK346" s="76"/>
      <c r="TAL346" s="180"/>
      <c r="TAM346" s="180"/>
      <c r="TAN346" s="180"/>
      <c r="TAO346" s="75"/>
      <c r="TAP346" s="76"/>
      <c r="TAQ346" s="181"/>
      <c r="TAR346" s="181"/>
      <c r="TAS346" s="182"/>
      <c r="TAT346" s="134"/>
      <c r="TAU346" s="135"/>
      <c r="TAV346" s="111"/>
      <c r="TAW346" s="178"/>
      <c r="TAX346" s="178"/>
      <c r="TAY346" s="178"/>
      <c r="TAZ346" s="178"/>
      <c r="TBA346" s="179"/>
      <c r="TBB346" s="73"/>
      <c r="TBC346" s="73"/>
      <c r="TBD346" s="180"/>
      <c r="TBE346" s="75"/>
      <c r="TBF346" s="76"/>
      <c r="TBG346" s="180"/>
      <c r="TBH346" s="180"/>
      <c r="TBI346" s="180"/>
      <c r="TBJ346" s="75"/>
      <c r="TBK346" s="76"/>
      <c r="TBL346" s="181"/>
      <c r="TBM346" s="181"/>
      <c r="TBN346" s="182"/>
      <c r="TBO346" s="134"/>
      <c r="TBP346" s="135"/>
      <c r="TBQ346" s="111"/>
      <c r="TBR346" s="178"/>
      <c r="TBS346" s="178"/>
      <c r="TBT346" s="178"/>
      <c r="TBU346" s="178"/>
      <c r="TBV346" s="179"/>
      <c r="TBW346" s="73"/>
      <c r="TBX346" s="73"/>
      <c r="TBY346" s="180"/>
      <c r="TBZ346" s="75"/>
      <c r="TCA346" s="76"/>
      <c r="TCB346" s="180"/>
      <c r="TCC346" s="180"/>
      <c r="TCD346" s="180"/>
      <c r="TCE346" s="75"/>
      <c r="TCF346" s="76"/>
      <c r="TCG346" s="181"/>
      <c r="TCH346" s="181"/>
      <c r="TCI346" s="182"/>
      <c r="TCJ346" s="134"/>
      <c r="TCK346" s="135"/>
      <c r="TCL346" s="111"/>
      <c r="TCM346" s="178"/>
      <c r="TCN346" s="178"/>
      <c r="TCO346" s="178"/>
      <c r="TCP346" s="178"/>
      <c r="TCQ346" s="179"/>
      <c r="TCR346" s="73"/>
      <c r="TCS346" s="73"/>
      <c r="TCT346" s="180"/>
      <c r="TCU346" s="75"/>
      <c r="TCV346" s="76"/>
      <c r="TCW346" s="180"/>
      <c r="TCX346" s="180"/>
      <c r="TCY346" s="180"/>
      <c r="TCZ346" s="75"/>
      <c r="TDA346" s="76"/>
      <c r="TDB346" s="181"/>
      <c r="TDC346" s="181"/>
      <c r="TDD346" s="182"/>
      <c r="TDE346" s="134"/>
      <c r="TDF346" s="135"/>
      <c r="TDG346" s="111"/>
      <c r="TDH346" s="178"/>
      <c r="TDI346" s="178"/>
      <c r="TDJ346" s="178"/>
      <c r="TDK346" s="178"/>
      <c r="TDL346" s="179"/>
      <c r="TDM346" s="73"/>
      <c r="TDN346" s="73"/>
      <c r="TDO346" s="180"/>
      <c r="TDP346" s="75"/>
      <c r="TDQ346" s="76"/>
      <c r="TDR346" s="180"/>
      <c r="TDS346" s="180"/>
      <c r="TDT346" s="180"/>
      <c r="TDU346" s="75"/>
      <c r="TDV346" s="76"/>
      <c r="TDW346" s="181"/>
      <c r="TDX346" s="181"/>
      <c r="TDY346" s="182"/>
      <c r="TDZ346" s="134"/>
      <c r="TEA346" s="135"/>
      <c r="TEB346" s="111"/>
      <c r="TEC346" s="178"/>
      <c r="TED346" s="178"/>
      <c r="TEE346" s="178"/>
      <c r="TEF346" s="178"/>
      <c r="TEG346" s="179"/>
      <c r="TEH346" s="73"/>
      <c r="TEI346" s="73"/>
      <c r="TEJ346" s="180"/>
      <c r="TEK346" s="75"/>
      <c r="TEL346" s="76"/>
      <c r="TEM346" s="180"/>
      <c r="TEN346" s="180"/>
      <c r="TEO346" s="180"/>
      <c r="TEP346" s="75"/>
      <c r="TEQ346" s="76"/>
      <c r="TER346" s="181"/>
      <c r="TES346" s="181"/>
      <c r="TET346" s="182"/>
      <c r="TEU346" s="134"/>
      <c r="TEV346" s="135"/>
      <c r="TEW346" s="111"/>
      <c r="TEX346" s="178"/>
      <c r="TEY346" s="178"/>
      <c r="TEZ346" s="178"/>
      <c r="TFA346" s="178"/>
      <c r="TFB346" s="179"/>
      <c r="TFC346" s="73"/>
      <c r="TFD346" s="73"/>
      <c r="TFE346" s="180"/>
      <c r="TFF346" s="75"/>
      <c r="TFG346" s="76"/>
      <c r="TFH346" s="180"/>
      <c r="TFI346" s="180"/>
      <c r="TFJ346" s="180"/>
      <c r="TFK346" s="75"/>
      <c r="TFL346" s="76"/>
      <c r="TFM346" s="181"/>
      <c r="TFN346" s="181"/>
      <c r="TFO346" s="182"/>
      <c r="TFP346" s="134"/>
      <c r="TFQ346" s="135"/>
      <c r="TFR346" s="111"/>
      <c r="TFS346" s="178"/>
      <c r="TFT346" s="178"/>
      <c r="TFU346" s="178"/>
      <c r="TFV346" s="178"/>
      <c r="TFW346" s="179"/>
      <c r="TFX346" s="73"/>
      <c r="TFY346" s="73"/>
      <c r="TFZ346" s="180"/>
      <c r="TGA346" s="75"/>
      <c r="TGB346" s="76"/>
      <c r="TGC346" s="180"/>
      <c r="TGD346" s="180"/>
      <c r="TGE346" s="180"/>
      <c r="TGF346" s="75"/>
      <c r="TGG346" s="76"/>
      <c r="TGH346" s="181"/>
      <c r="TGI346" s="181"/>
      <c r="TGJ346" s="182"/>
      <c r="TGK346" s="134"/>
      <c r="TGL346" s="135"/>
      <c r="TGM346" s="111"/>
      <c r="TGN346" s="178"/>
      <c r="TGO346" s="178"/>
      <c r="TGP346" s="178"/>
      <c r="TGQ346" s="178"/>
      <c r="TGR346" s="179"/>
      <c r="TGS346" s="73"/>
      <c r="TGT346" s="73"/>
      <c r="TGU346" s="180"/>
      <c r="TGV346" s="75"/>
      <c r="TGW346" s="76"/>
      <c r="TGX346" s="180"/>
      <c r="TGY346" s="180"/>
      <c r="TGZ346" s="180"/>
      <c r="THA346" s="75"/>
      <c r="THB346" s="76"/>
      <c r="THC346" s="181"/>
      <c r="THD346" s="181"/>
      <c r="THE346" s="182"/>
      <c r="THF346" s="134"/>
      <c r="THG346" s="135"/>
      <c r="THH346" s="111"/>
      <c r="THI346" s="178"/>
      <c r="THJ346" s="178"/>
      <c r="THK346" s="178"/>
      <c r="THL346" s="178"/>
      <c r="THM346" s="179"/>
      <c r="THN346" s="73"/>
      <c r="THO346" s="73"/>
      <c r="THP346" s="180"/>
      <c r="THQ346" s="75"/>
      <c r="THR346" s="76"/>
      <c r="THS346" s="180"/>
      <c r="THT346" s="180"/>
      <c r="THU346" s="180"/>
      <c r="THV346" s="75"/>
      <c r="THW346" s="76"/>
      <c r="THX346" s="181"/>
      <c r="THY346" s="181"/>
      <c r="THZ346" s="182"/>
      <c r="TIA346" s="134"/>
      <c r="TIB346" s="135"/>
      <c r="TIC346" s="111"/>
      <c r="TID346" s="178"/>
      <c r="TIE346" s="178"/>
      <c r="TIF346" s="178"/>
      <c r="TIG346" s="178"/>
      <c r="TIH346" s="179"/>
      <c r="TII346" s="73"/>
      <c r="TIJ346" s="73"/>
      <c r="TIK346" s="180"/>
      <c r="TIL346" s="75"/>
      <c r="TIM346" s="76"/>
      <c r="TIN346" s="180"/>
      <c r="TIO346" s="180"/>
      <c r="TIP346" s="180"/>
      <c r="TIQ346" s="75"/>
      <c r="TIR346" s="76"/>
      <c r="TIS346" s="181"/>
      <c r="TIT346" s="181"/>
      <c r="TIU346" s="182"/>
      <c r="TIV346" s="134"/>
      <c r="TIW346" s="135"/>
      <c r="TIX346" s="111"/>
      <c r="TIY346" s="178"/>
      <c r="TIZ346" s="178"/>
      <c r="TJA346" s="178"/>
      <c r="TJB346" s="178"/>
      <c r="TJC346" s="179"/>
      <c r="TJD346" s="73"/>
      <c r="TJE346" s="73"/>
      <c r="TJF346" s="180"/>
      <c r="TJG346" s="75"/>
      <c r="TJH346" s="76"/>
      <c r="TJI346" s="180"/>
      <c r="TJJ346" s="180"/>
      <c r="TJK346" s="180"/>
      <c r="TJL346" s="75"/>
      <c r="TJM346" s="76"/>
      <c r="TJN346" s="181"/>
      <c r="TJO346" s="181"/>
      <c r="TJP346" s="182"/>
      <c r="TJQ346" s="134"/>
      <c r="TJR346" s="135"/>
      <c r="TJS346" s="111"/>
      <c r="TJT346" s="178"/>
      <c r="TJU346" s="178"/>
      <c r="TJV346" s="178"/>
      <c r="TJW346" s="178"/>
      <c r="TJX346" s="179"/>
      <c r="TJY346" s="73"/>
      <c r="TJZ346" s="73"/>
      <c r="TKA346" s="180"/>
      <c r="TKB346" s="75"/>
      <c r="TKC346" s="76"/>
      <c r="TKD346" s="180"/>
      <c r="TKE346" s="180"/>
      <c r="TKF346" s="180"/>
      <c r="TKG346" s="75"/>
      <c r="TKH346" s="76"/>
      <c r="TKI346" s="181"/>
      <c r="TKJ346" s="181"/>
      <c r="TKK346" s="182"/>
      <c r="TKL346" s="134"/>
      <c r="TKM346" s="135"/>
      <c r="TKN346" s="111"/>
      <c r="TKO346" s="178"/>
      <c r="TKP346" s="178"/>
      <c r="TKQ346" s="178"/>
      <c r="TKR346" s="178"/>
      <c r="TKS346" s="179"/>
      <c r="TKT346" s="73"/>
      <c r="TKU346" s="73"/>
      <c r="TKV346" s="180"/>
      <c r="TKW346" s="75"/>
      <c r="TKX346" s="76"/>
      <c r="TKY346" s="180"/>
      <c r="TKZ346" s="180"/>
      <c r="TLA346" s="180"/>
      <c r="TLB346" s="75"/>
      <c r="TLC346" s="76"/>
      <c r="TLD346" s="181"/>
      <c r="TLE346" s="181"/>
      <c r="TLF346" s="182"/>
      <c r="TLG346" s="134"/>
      <c r="TLH346" s="135"/>
      <c r="TLI346" s="111"/>
      <c r="TLJ346" s="178"/>
      <c r="TLK346" s="178"/>
      <c r="TLL346" s="178"/>
      <c r="TLM346" s="178"/>
      <c r="TLN346" s="179"/>
      <c r="TLO346" s="73"/>
      <c r="TLP346" s="73"/>
      <c r="TLQ346" s="180"/>
      <c r="TLR346" s="75"/>
      <c r="TLS346" s="76"/>
      <c r="TLT346" s="180"/>
      <c r="TLU346" s="180"/>
      <c r="TLV346" s="180"/>
      <c r="TLW346" s="75"/>
      <c r="TLX346" s="76"/>
      <c r="TLY346" s="181"/>
      <c r="TLZ346" s="181"/>
      <c r="TMA346" s="182"/>
      <c r="TMB346" s="134"/>
      <c r="TMC346" s="135"/>
      <c r="TMD346" s="111"/>
      <c r="TME346" s="178"/>
      <c r="TMF346" s="178"/>
      <c r="TMG346" s="178"/>
      <c r="TMH346" s="178"/>
      <c r="TMI346" s="179"/>
      <c r="TMJ346" s="73"/>
      <c r="TMK346" s="73"/>
      <c r="TML346" s="180"/>
      <c r="TMM346" s="75"/>
      <c r="TMN346" s="76"/>
      <c r="TMO346" s="180"/>
      <c r="TMP346" s="180"/>
      <c r="TMQ346" s="180"/>
      <c r="TMR346" s="75"/>
      <c r="TMS346" s="76"/>
      <c r="TMT346" s="181"/>
      <c r="TMU346" s="181"/>
      <c r="TMV346" s="182"/>
      <c r="TMW346" s="134"/>
      <c r="TMX346" s="135"/>
      <c r="TMY346" s="111"/>
      <c r="TMZ346" s="178"/>
      <c r="TNA346" s="178"/>
      <c r="TNB346" s="178"/>
      <c r="TNC346" s="178"/>
      <c r="TND346" s="179"/>
      <c r="TNE346" s="73"/>
      <c r="TNF346" s="73"/>
      <c r="TNG346" s="180"/>
      <c r="TNH346" s="75"/>
      <c r="TNI346" s="76"/>
      <c r="TNJ346" s="180"/>
      <c r="TNK346" s="180"/>
      <c r="TNL346" s="180"/>
      <c r="TNM346" s="75"/>
      <c r="TNN346" s="76"/>
      <c r="TNO346" s="181"/>
      <c r="TNP346" s="181"/>
      <c r="TNQ346" s="182"/>
      <c r="TNR346" s="134"/>
      <c r="TNS346" s="135"/>
      <c r="TNT346" s="111"/>
      <c r="TNU346" s="178"/>
      <c r="TNV346" s="178"/>
      <c r="TNW346" s="178"/>
      <c r="TNX346" s="178"/>
      <c r="TNY346" s="179"/>
      <c r="TNZ346" s="73"/>
      <c r="TOA346" s="73"/>
      <c r="TOB346" s="180"/>
      <c r="TOC346" s="75"/>
      <c r="TOD346" s="76"/>
      <c r="TOE346" s="180"/>
      <c r="TOF346" s="180"/>
      <c r="TOG346" s="180"/>
      <c r="TOH346" s="75"/>
      <c r="TOI346" s="76"/>
      <c r="TOJ346" s="181"/>
      <c r="TOK346" s="181"/>
      <c r="TOL346" s="182"/>
      <c r="TOM346" s="134"/>
      <c r="TON346" s="135"/>
      <c r="TOO346" s="111"/>
      <c r="TOP346" s="178"/>
      <c r="TOQ346" s="178"/>
      <c r="TOR346" s="178"/>
      <c r="TOS346" s="178"/>
      <c r="TOT346" s="179"/>
      <c r="TOU346" s="73"/>
      <c r="TOV346" s="73"/>
      <c r="TOW346" s="180"/>
      <c r="TOX346" s="75"/>
      <c r="TOY346" s="76"/>
      <c r="TOZ346" s="180"/>
      <c r="TPA346" s="180"/>
      <c r="TPB346" s="180"/>
      <c r="TPC346" s="75"/>
      <c r="TPD346" s="76"/>
      <c r="TPE346" s="181"/>
      <c r="TPF346" s="181"/>
      <c r="TPG346" s="182"/>
      <c r="TPH346" s="134"/>
      <c r="TPI346" s="135"/>
      <c r="TPJ346" s="111"/>
      <c r="TPK346" s="178"/>
      <c r="TPL346" s="178"/>
      <c r="TPM346" s="178"/>
      <c r="TPN346" s="178"/>
      <c r="TPO346" s="179"/>
      <c r="TPP346" s="73"/>
      <c r="TPQ346" s="73"/>
      <c r="TPR346" s="180"/>
      <c r="TPS346" s="75"/>
      <c r="TPT346" s="76"/>
      <c r="TPU346" s="180"/>
      <c r="TPV346" s="180"/>
      <c r="TPW346" s="180"/>
      <c r="TPX346" s="75"/>
      <c r="TPY346" s="76"/>
      <c r="TPZ346" s="181"/>
      <c r="TQA346" s="181"/>
      <c r="TQB346" s="182"/>
      <c r="TQC346" s="134"/>
      <c r="TQD346" s="135"/>
      <c r="TQE346" s="111"/>
      <c r="TQF346" s="178"/>
      <c r="TQG346" s="178"/>
      <c r="TQH346" s="178"/>
      <c r="TQI346" s="178"/>
      <c r="TQJ346" s="179"/>
      <c r="TQK346" s="73"/>
      <c r="TQL346" s="73"/>
      <c r="TQM346" s="180"/>
      <c r="TQN346" s="75"/>
      <c r="TQO346" s="76"/>
      <c r="TQP346" s="180"/>
      <c r="TQQ346" s="180"/>
      <c r="TQR346" s="180"/>
      <c r="TQS346" s="75"/>
      <c r="TQT346" s="76"/>
      <c r="TQU346" s="181"/>
      <c r="TQV346" s="181"/>
      <c r="TQW346" s="182"/>
      <c r="TQX346" s="134"/>
      <c r="TQY346" s="135"/>
      <c r="TQZ346" s="111"/>
      <c r="TRA346" s="178"/>
      <c r="TRB346" s="178"/>
      <c r="TRC346" s="178"/>
      <c r="TRD346" s="178"/>
      <c r="TRE346" s="179"/>
      <c r="TRF346" s="73"/>
      <c r="TRG346" s="73"/>
      <c r="TRH346" s="180"/>
      <c r="TRI346" s="75"/>
      <c r="TRJ346" s="76"/>
      <c r="TRK346" s="180"/>
      <c r="TRL346" s="180"/>
      <c r="TRM346" s="180"/>
      <c r="TRN346" s="75"/>
      <c r="TRO346" s="76"/>
      <c r="TRP346" s="181"/>
      <c r="TRQ346" s="181"/>
      <c r="TRR346" s="182"/>
      <c r="TRS346" s="134"/>
      <c r="TRT346" s="135"/>
      <c r="TRU346" s="111"/>
      <c r="TRV346" s="178"/>
      <c r="TRW346" s="178"/>
      <c r="TRX346" s="178"/>
      <c r="TRY346" s="178"/>
      <c r="TRZ346" s="179"/>
      <c r="TSA346" s="73"/>
      <c r="TSB346" s="73"/>
      <c r="TSC346" s="180"/>
      <c r="TSD346" s="75"/>
      <c r="TSE346" s="76"/>
      <c r="TSF346" s="180"/>
      <c r="TSG346" s="180"/>
      <c r="TSH346" s="180"/>
      <c r="TSI346" s="75"/>
      <c r="TSJ346" s="76"/>
      <c r="TSK346" s="181"/>
      <c r="TSL346" s="181"/>
      <c r="TSM346" s="182"/>
      <c r="TSN346" s="134"/>
      <c r="TSO346" s="135"/>
      <c r="TSP346" s="111"/>
      <c r="TSQ346" s="178"/>
      <c r="TSR346" s="178"/>
      <c r="TSS346" s="178"/>
      <c r="TST346" s="178"/>
      <c r="TSU346" s="179"/>
      <c r="TSV346" s="73"/>
      <c r="TSW346" s="73"/>
      <c r="TSX346" s="180"/>
      <c r="TSY346" s="75"/>
      <c r="TSZ346" s="76"/>
      <c r="TTA346" s="180"/>
      <c r="TTB346" s="180"/>
      <c r="TTC346" s="180"/>
      <c r="TTD346" s="75"/>
      <c r="TTE346" s="76"/>
      <c r="TTF346" s="181"/>
      <c r="TTG346" s="181"/>
      <c r="TTH346" s="182"/>
      <c r="TTI346" s="134"/>
      <c r="TTJ346" s="135"/>
      <c r="TTK346" s="111"/>
      <c r="TTL346" s="178"/>
      <c r="TTM346" s="178"/>
      <c r="TTN346" s="178"/>
      <c r="TTO346" s="178"/>
      <c r="TTP346" s="179"/>
      <c r="TTQ346" s="73"/>
      <c r="TTR346" s="73"/>
      <c r="TTS346" s="180"/>
      <c r="TTT346" s="75"/>
      <c r="TTU346" s="76"/>
      <c r="TTV346" s="180"/>
      <c r="TTW346" s="180"/>
      <c r="TTX346" s="180"/>
      <c r="TTY346" s="75"/>
      <c r="TTZ346" s="76"/>
      <c r="TUA346" s="181"/>
      <c r="TUB346" s="181"/>
      <c r="TUC346" s="182"/>
      <c r="TUD346" s="134"/>
      <c r="TUE346" s="135"/>
      <c r="TUF346" s="111"/>
      <c r="TUG346" s="178"/>
      <c r="TUH346" s="178"/>
      <c r="TUI346" s="178"/>
      <c r="TUJ346" s="178"/>
      <c r="TUK346" s="179"/>
      <c r="TUL346" s="73"/>
      <c r="TUM346" s="73"/>
      <c r="TUN346" s="180"/>
      <c r="TUO346" s="75"/>
      <c r="TUP346" s="76"/>
      <c r="TUQ346" s="180"/>
      <c r="TUR346" s="180"/>
      <c r="TUS346" s="180"/>
      <c r="TUT346" s="75"/>
      <c r="TUU346" s="76"/>
      <c r="TUV346" s="181"/>
      <c r="TUW346" s="181"/>
      <c r="TUX346" s="182"/>
      <c r="TUY346" s="134"/>
      <c r="TUZ346" s="135"/>
      <c r="TVA346" s="111"/>
      <c r="TVB346" s="178"/>
      <c r="TVC346" s="178"/>
      <c r="TVD346" s="178"/>
      <c r="TVE346" s="178"/>
      <c r="TVF346" s="179"/>
      <c r="TVG346" s="73"/>
      <c r="TVH346" s="73"/>
      <c r="TVI346" s="180"/>
      <c r="TVJ346" s="75"/>
      <c r="TVK346" s="76"/>
      <c r="TVL346" s="180"/>
      <c r="TVM346" s="180"/>
      <c r="TVN346" s="180"/>
      <c r="TVO346" s="75"/>
      <c r="TVP346" s="76"/>
      <c r="TVQ346" s="181"/>
      <c r="TVR346" s="181"/>
      <c r="TVS346" s="182"/>
      <c r="TVT346" s="134"/>
      <c r="TVU346" s="135"/>
      <c r="TVV346" s="111"/>
      <c r="TVW346" s="178"/>
      <c r="TVX346" s="178"/>
      <c r="TVY346" s="178"/>
      <c r="TVZ346" s="178"/>
      <c r="TWA346" s="179"/>
      <c r="TWB346" s="73"/>
      <c r="TWC346" s="73"/>
      <c r="TWD346" s="180"/>
      <c r="TWE346" s="75"/>
      <c r="TWF346" s="76"/>
      <c r="TWG346" s="180"/>
      <c r="TWH346" s="180"/>
      <c r="TWI346" s="180"/>
      <c r="TWJ346" s="75"/>
      <c r="TWK346" s="76"/>
      <c r="TWL346" s="181"/>
      <c r="TWM346" s="181"/>
      <c r="TWN346" s="182"/>
      <c r="TWO346" s="134"/>
      <c r="TWP346" s="135"/>
      <c r="TWQ346" s="111"/>
      <c r="TWR346" s="178"/>
      <c r="TWS346" s="178"/>
      <c r="TWT346" s="178"/>
      <c r="TWU346" s="178"/>
      <c r="TWV346" s="179"/>
      <c r="TWW346" s="73"/>
      <c r="TWX346" s="73"/>
      <c r="TWY346" s="180"/>
      <c r="TWZ346" s="75"/>
      <c r="TXA346" s="76"/>
      <c r="TXB346" s="180"/>
      <c r="TXC346" s="180"/>
      <c r="TXD346" s="180"/>
      <c r="TXE346" s="75"/>
      <c r="TXF346" s="76"/>
      <c r="TXG346" s="181"/>
      <c r="TXH346" s="181"/>
      <c r="TXI346" s="182"/>
      <c r="TXJ346" s="134"/>
      <c r="TXK346" s="135"/>
      <c r="TXL346" s="111"/>
      <c r="TXM346" s="178"/>
      <c r="TXN346" s="178"/>
      <c r="TXO346" s="178"/>
      <c r="TXP346" s="178"/>
      <c r="TXQ346" s="179"/>
      <c r="TXR346" s="73"/>
      <c r="TXS346" s="73"/>
      <c r="TXT346" s="180"/>
      <c r="TXU346" s="75"/>
      <c r="TXV346" s="76"/>
      <c r="TXW346" s="180"/>
      <c r="TXX346" s="180"/>
      <c r="TXY346" s="180"/>
      <c r="TXZ346" s="75"/>
      <c r="TYA346" s="76"/>
      <c r="TYB346" s="181"/>
      <c r="TYC346" s="181"/>
      <c r="TYD346" s="182"/>
      <c r="TYE346" s="134"/>
      <c r="TYF346" s="135"/>
      <c r="TYG346" s="111"/>
      <c r="TYH346" s="178"/>
      <c r="TYI346" s="178"/>
      <c r="TYJ346" s="178"/>
      <c r="TYK346" s="178"/>
      <c r="TYL346" s="179"/>
      <c r="TYM346" s="73"/>
      <c r="TYN346" s="73"/>
      <c r="TYO346" s="180"/>
      <c r="TYP346" s="75"/>
      <c r="TYQ346" s="76"/>
      <c r="TYR346" s="180"/>
      <c r="TYS346" s="180"/>
      <c r="TYT346" s="180"/>
      <c r="TYU346" s="75"/>
      <c r="TYV346" s="76"/>
      <c r="TYW346" s="181"/>
      <c r="TYX346" s="181"/>
      <c r="TYY346" s="182"/>
      <c r="TYZ346" s="134"/>
      <c r="TZA346" s="135"/>
      <c r="TZB346" s="111"/>
      <c r="TZC346" s="178"/>
      <c r="TZD346" s="178"/>
      <c r="TZE346" s="178"/>
      <c r="TZF346" s="178"/>
      <c r="TZG346" s="179"/>
      <c r="TZH346" s="73"/>
      <c r="TZI346" s="73"/>
      <c r="TZJ346" s="180"/>
      <c r="TZK346" s="75"/>
      <c r="TZL346" s="76"/>
      <c r="TZM346" s="180"/>
      <c r="TZN346" s="180"/>
      <c r="TZO346" s="180"/>
      <c r="TZP346" s="75"/>
      <c r="TZQ346" s="76"/>
      <c r="TZR346" s="181"/>
      <c r="TZS346" s="181"/>
      <c r="TZT346" s="182"/>
      <c r="TZU346" s="134"/>
      <c r="TZV346" s="135"/>
      <c r="TZW346" s="111"/>
      <c r="TZX346" s="178"/>
      <c r="TZY346" s="178"/>
      <c r="TZZ346" s="178"/>
      <c r="UAA346" s="178"/>
      <c r="UAB346" s="179"/>
      <c r="UAC346" s="73"/>
      <c r="UAD346" s="73"/>
      <c r="UAE346" s="180"/>
      <c r="UAF346" s="75"/>
      <c r="UAG346" s="76"/>
      <c r="UAH346" s="180"/>
      <c r="UAI346" s="180"/>
      <c r="UAJ346" s="180"/>
      <c r="UAK346" s="75"/>
      <c r="UAL346" s="76"/>
      <c r="UAM346" s="181"/>
      <c r="UAN346" s="181"/>
      <c r="UAO346" s="182"/>
      <c r="UAP346" s="134"/>
      <c r="UAQ346" s="135"/>
      <c r="UAR346" s="111"/>
      <c r="UAS346" s="178"/>
      <c r="UAT346" s="178"/>
      <c r="UAU346" s="178"/>
      <c r="UAV346" s="178"/>
      <c r="UAW346" s="179"/>
      <c r="UAX346" s="73"/>
      <c r="UAY346" s="73"/>
      <c r="UAZ346" s="180"/>
      <c r="UBA346" s="75"/>
      <c r="UBB346" s="76"/>
      <c r="UBC346" s="180"/>
      <c r="UBD346" s="180"/>
      <c r="UBE346" s="180"/>
      <c r="UBF346" s="75"/>
      <c r="UBG346" s="76"/>
      <c r="UBH346" s="181"/>
      <c r="UBI346" s="181"/>
      <c r="UBJ346" s="182"/>
      <c r="UBK346" s="134"/>
      <c r="UBL346" s="135"/>
      <c r="UBM346" s="111"/>
      <c r="UBN346" s="178"/>
      <c r="UBO346" s="178"/>
      <c r="UBP346" s="178"/>
      <c r="UBQ346" s="178"/>
      <c r="UBR346" s="179"/>
      <c r="UBS346" s="73"/>
      <c r="UBT346" s="73"/>
      <c r="UBU346" s="180"/>
      <c r="UBV346" s="75"/>
      <c r="UBW346" s="76"/>
      <c r="UBX346" s="180"/>
      <c r="UBY346" s="180"/>
      <c r="UBZ346" s="180"/>
      <c r="UCA346" s="75"/>
      <c r="UCB346" s="76"/>
      <c r="UCC346" s="181"/>
      <c r="UCD346" s="181"/>
      <c r="UCE346" s="182"/>
      <c r="UCF346" s="134"/>
      <c r="UCG346" s="135"/>
      <c r="UCH346" s="111"/>
      <c r="UCI346" s="178"/>
      <c r="UCJ346" s="178"/>
      <c r="UCK346" s="178"/>
      <c r="UCL346" s="178"/>
      <c r="UCM346" s="179"/>
      <c r="UCN346" s="73"/>
      <c r="UCO346" s="73"/>
      <c r="UCP346" s="180"/>
      <c r="UCQ346" s="75"/>
      <c r="UCR346" s="76"/>
      <c r="UCS346" s="180"/>
      <c r="UCT346" s="180"/>
      <c r="UCU346" s="180"/>
      <c r="UCV346" s="75"/>
      <c r="UCW346" s="76"/>
      <c r="UCX346" s="181"/>
      <c r="UCY346" s="181"/>
      <c r="UCZ346" s="182"/>
      <c r="UDA346" s="134"/>
      <c r="UDB346" s="135"/>
      <c r="UDC346" s="111"/>
      <c r="UDD346" s="178"/>
      <c r="UDE346" s="178"/>
      <c r="UDF346" s="178"/>
      <c r="UDG346" s="178"/>
      <c r="UDH346" s="179"/>
      <c r="UDI346" s="73"/>
      <c r="UDJ346" s="73"/>
      <c r="UDK346" s="180"/>
      <c r="UDL346" s="75"/>
      <c r="UDM346" s="76"/>
      <c r="UDN346" s="180"/>
      <c r="UDO346" s="180"/>
      <c r="UDP346" s="180"/>
      <c r="UDQ346" s="75"/>
      <c r="UDR346" s="76"/>
      <c r="UDS346" s="181"/>
      <c r="UDT346" s="181"/>
      <c r="UDU346" s="182"/>
      <c r="UDV346" s="134"/>
      <c r="UDW346" s="135"/>
      <c r="UDX346" s="111"/>
      <c r="UDY346" s="178"/>
      <c r="UDZ346" s="178"/>
      <c r="UEA346" s="178"/>
      <c r="UEB346" s="178"/>
      <c r="UEC346" s="179"/>
      <c r="UED346" s="73"/>
      <c r="UEE346" s="73"/>
      <c r="UEF346" s="180"/>
      <c r="UEG346" s="75"/>
      <c r="UEH346" s="76"/>
      <c r="UEI346" s="180"/>
      <c r="UEJ346" s="180"/>
      <c r="UEK346" s="180"/>
      <c r="UEL346" s="75"/>
      <c r="UEM346" s="76"/>
      <c r="UEN346" s="181"/>
      <c r="UEO346" s="181"/>
      <c r="UEP346" s="182"/>
      <c r="UEQ346" s="134"/>
      <c r="UER346" s="135"/>
      <c r="UES346" s="111"/>
      <c r="UET346" s="178"/>
      <c r="UEU346" s="178"/>
      <c r="UEV346" s="178"/>
      <c r="UEW346" s="178"/>
      <c r="UEX346" s="179"/>
      <c r="UEY346" s="73"/>
      <c r="UEZ346" s="73"/>
      <c r="UFA346" s="180"/>
      <c r="UFB346" s="75"/>
      <c r="UFC346" s="76"/>
      <c r="UFD346" s="180"/>
      <c r="UFE346" s="180"/>
      <c r="UFF346" s="180"/>
      <c r="UFG346" s="75"/>
      <c r="UFH346" s="76"/>
      <c r="UFI346" s="181"/>
      <c r="UFJ346" s="181"/>
      <c r="UFK346" s="182"/>
      <c r="UFL346" s="134"/>
      <c r="UFM346" s="135"/>
      <c r="UFN346" s="111"/>
      <c r="UFO346" s="178"/>
      <c r="UFP346" s="178"/>
      <c r="UFQ346" s="178"/>
      <c r="UFR346" s="178"/>
      <c r="UFS346" s="179"/>
      <c r="UFT346" s="73"/>
      <c r="UFU346" s="73"/>
      <c r="UFV346" s="180"/>
      <c r="UFW346" s="75"/>
      <c r="UFX346" s="76"/>
      <c r="UFY346" s="180"/>
      <c r="UFZ346" s="180"/>
      <c r="UGA346" s="180"/>
      <c r="UGB346" s="75"/>
      <c r="UGC346" s="76"/>
      <c r="UGD346" s="181"/>
      <c r="UGE346" s="181"/>
      <c r="UGF346" s="182"/>
      <c r="UGG346" s="134"/>
      <c r="UGH346" s="135"/>
      <c r="UGI346" s="111"/>
      <c r="UGJ346" s="178"/>
      <c r="UGK346" s="178"/>
      <c r="UGL346" s="178"/>
      <c r="UGM346" s="178"/>
      <c r="UGN346" s="179"/>
      <c r="UGO346" s="73"/>
      <c r="UGP346" s="73"/>
      <c r="UGQ346" s="180"/>
      <c r="UGR346" s="75"/>
      <c r="UGS346" s="76"/>
      <c r="UGT346" s="180"/>
      <c r="UGU346" s="180"/>
      <c r="UGV346" s="180"/>
      <c r="UGW346" s="75"/>
      <c r="UGX346" s="76"/>
      <c r="UGY346" s="181"/>
      <c r="UGZ346" s="181"/>
      <c r="UHA346" s="182"/>
      <c r="UHB346" s="134"/>
      <c r="UHC346" s="135"/>
      <c r="UHD346" s="111"/>
      <c r="UHE346" s="178"/>
      <c r="UHF346" s="178"/>
      <c r="UHG346" s="178"/>
      <c r="UHH346" s="178"/>
      <c r="UHI346" s="179"/>
      <c r="UHJ346" s="73"/>
      <c r="UHK346" s="73"/>
      <c r="UHL346" s="180"/>
      <c r="UHM346" s="75"/>
      <c r="UHN346" s="76"/>
      <c r="UHO346" s="180"/>
      <c r="UHP346" s="180"/>
      <c r="UHQ346" s="180"/>
      <c r="UHR346" s="75"/>
      <c r="UHS346" s="76"/>
      <c r="UHT346" s="181"/>
      <c r="UHU346" s="181"/>
      <c r="UHV346" s="182"/>
      <c r="UHW346" s="134"/>
      <c r="UHX346" s="135"/>
      <c r="UHY346" s="111"/>
      <c r="UHZ346" s="178"/>
      <c r="UIA346" s="178"/>
      <c r="UIB346" s="178"/>
      <c r="UIC346" s="178"/>
      <c r="UID346" s="179"/>
      <c r="UIE346" s="73"/>
      <c r="UIF346" s="73"/>
      <c r="UIG346" s="180"/>
      <c r="UIH346" s="75"/>
      <c r="UII346" s="76"/>
      <c r="UIJ346" s="180"/>
      <c r="UIK346" s="180"/>
      <c r="UIL346" s="180"/>
      <c r="UIM346" s="75"/>
      <c r="UIN346" s="76"/>
      <c r="UIO346" s="181"/>
      <c r="UIP346" s="181"/>
      <c r="UIQ346" s="182"/>
      <c r="UIR346" s="134"/>
      <c r="UIS346" s="135"/>
      <c r="UIT346" s="111"/>
      <c r="UIU346" s="178"/>
      <c r="UIV346" s="178"/>
      <c r="UIW346" s="178"/>
      <c r="UIX346" s="178"/>
      <c r="UIY346" s="179"/>
      <c r="UIZ346" s="73"/>
      <c r="UJA346" s="73"/>
      <c r="UJB346" s="180"/>
      <c r="UJC346" s="75"/>
      <c r="UJD346" s="76"/>
      <c r="UJE346" s="180"/>
      <c r="UJF346" s="180"/>
      <c r="UJG346" s="180"/>
      <c r="UJH346" s="75"/>
      <c r="UJI346" s="76"/>
      <c r="UJJ346" s="181"/>
      <c r="UJK346" s="181"/>
      <c r="UJL346" s="182"/>
      <c r="UJM346" s="134"/>
      <c r="UJN346" s="135"/>
      <c r="UJO346" s="111"/>
      <c r="UJP346" s="178"/>
      <c r="UJQ346" s="178"/>
      <c r="UJR346" s="178"/>
      <c r="UJS346" s="178"/>
      <c r="UJT346" s="179"/>
      <c r="UJU346" s="73"/>
      <c r="UJV346" s="73"/>
      <c r="UJW346" s="180"/>
      <c r="UJX346" s="75"/>
      <c r="UJY346" s="76"/>
      <c r="UJZ346" s="180"/>
      <c r="UKA346" s="180"/>
      <c r="UKB346" s="180"/>
      <c r="UKC346" s="75"/>
      <c r="UKD346" s="76"/>
      <c r="UKE346" s="181"/>
      <c r="UKF346" s="181"/>
      <c r="UKG346" s="182"/>
      <c r="UKH346" s="134"/>
      <c r="UKI346" s="135"/>
      <c r="UKJ346" s="111"/>
      <c r="UKK346" s="178"/>
      <c r="UKL346" s="178"/>
      <c r="UKM346" s="178"/>
      <c r="UKN346" s="178"/>
      <c r="UKO346" s="179"/>
      <c r="UKP346" s="73"/>
      <c r="UKQ346" s="73"/>
      <c r="UKR346" s="180"/>
      <c r="UKS346" s="75"/>
      <c r="UKT346" s="76"/>
      <c r="UKU346" s="180"/>
      <c r="UKV346" s="180"/>
      <c r="UKW346" s="180"/>
      <c r="UKX346" s="75"/>
      <c r="UKY346" s="76"/>
      <c r="UKZ346" s="181"/>
      <c r="ULA346" s="181"/>
      <c r="ULB346" s="182"/>
      <c r="ULC346" s="134"/>
      <c r="ULD346" s="135"/>
      <c r="ULE346" s="111"/>
      <c r="ULF346" s="178"/>
      <c r="ULG346" s="178"/>
      <c r="ULH346" s="178"/>
      <c r="ULI346" s="178"/>
      <c r="ULJ346" s="179"/>
      <c r="ULK346" s="73"/>
      <c r="ULL346" s="73"/>
      <c r="ULM346" s="180"/>
      <c r="ULN346" s="75"/>
      <c r="ULO346" s="76"/>
      <c r="ULP346" s="180"/>
      <c r="ULQ346" s="180"/>
      <c r="ULR346" s="180"/>
      <c r="ULS346" s="75"/>
      <c r="ULT346" s="76"/>
      <c r="ULU346" s="181"/>
      <c r="ULV346" s="181"/>
      <c r="ULW346" s="182"/>
      <c r="ULX346" s="134"/>
      <c r="ULY346" s="135"/>
      <c r="ULZ346" s="111"/>
      <c r="UMA346" s="178"/>
      <c r="UMB346" s="178"/>
      <c r="UMC346" s="178"/>
      <c r="UMD346" s="178"/>
      <c r="UME346" s="179"/>
      <c r="UMF346" s="73"/>
      <c r="UMG346" s="73"/>
      <c r="UMH346" s="180"/>
      <c r="UMI346" s="75"/>
      <c r="UMJ346" s="76"/>
      <c r="UMK346" s="180"/>
      <c r="UML346" s="180"/>
      <c r="UMM346" s="180"/>
      <c r="UMN346" s="75"/>
      <c r="UMO346" s="76"/>
      <c r="UMP346" s="181"/>
      <c r="UMQ346" s="181"/>
      <c r="UMR346" s="182"/>
      <c r="UMS346" s="134"/>
      <c r="UMT346" s="135"/>
      <c r="UMU346" s="111"/>
      <c r="UMV346" s="178"/>
      <c r="UMW346" s="178"/>
      <c r="UMX346" s="178"/>
      <c r="UMY346" s="178"/>
      <c r="UMZ346" s="179"/>
      <c r="UNA346" s="73"/>
      <c r="UNB346" s="73"/>
      <c r="UNC346" s="180"/>
      <c r="UND346" s="75"/>
      <c r="UNE346" s="76"/>
      <c r="UNF346" s="180"/>
      <c r="UNG346" s="180"/>
      <c r="UNH346" s="180"/>
      <c r="UNI346" s="75"/>
      <c r="UNJ346" s="76"/>
      <c r="UNK346" s="181"/>
      <c r="UNL346" s="181"/>
      <c r="UNM346" s="182"/>
      <c r="UNN346" s="134"/>
      <c r="UNO346" s="135"/>
      <c r="UNP346" s="111"/>
      <c r="UNQ346" s="178"/>
      <c r="UNR346" s="178"/>
      <c r="UNS346" s="178"/>
      <c r="UNT346" s="178"/>
      <c r="UNU346" s="179"/>
      <c r="UNV346" s="73"/>
      <c r="UNW346" s="73"/>
      <c r="UNX346" s="180"/>
      <c r="UNY346" s="75"/>
      <c r="UNZ346" s="76"/>
      <c r="UOA346" s="180"/>
      <c r="UOB346" s="180"/>
      <c r="UOC346" s="180"/>
      <c r="UOD346" s="75"/>
      <c r="UOE346" s="76"/>
      <c r="UOF346" s="181"/>
      <c r="UOG346" s="181"/>
      <c r="UOH346" s="182"/>
      <c r="UOI346" s="134"/>
      <c r="UOJ346" s="135"/>
      <c r="UOK346" s="111"/>
      <c r="UOL346" s="178"/>
      <c r="UOM346" s="178"/>
      <c r="UON346" s="178"/>
      <c r="UOO346" s="178"/>
      <c r="UOP346" s="179"/>
      <c r="UOQ346" s="73"/>
      <c r="UOR346" s="73"/>
      <c r="UOS346" s="180"/>
      <c r="UOT346" s="75"/>
      <c r="UOU346" s="76"/>
      <c r="UOV346" s="180"/>
      <c r="UOW346" s="180"/>
      <c r="UOX346" s="180"/>
      <c r="UOY346" s="75"/>
      <c r="UOZ346" s="76"/>
      <c r="UPA346" s="181"/>
      <c r="UPB346" s="181"/>
      <c r="UPC346" s="182"/>
      <c r="UPD346" s="134"/>
      <c r="UPE346" s="135"/>
      <c r="UPF346" s="111"/>
      <c r="UPG346" s="178"/>
      <c r="UPH346" s="178"/>
      <c r="UPI346" s="178"/>
      <c r="UPJ346" s="178"/>
      <c r="UPK346" s="179"/>
      <c r="UPL346" s="73"/>
      <c r="UPM346" s="73"/>
      <c r="UPN346" s="180"/>
      <c r="UPO346" s="75"/>
      <c r="UPP346" s="76"/>
      <c r="UPQ346" s="180"/>
      <c r="UPR346" s="180"/>
      <c r="UPS346" s="180"/>
      <c r="UPT346" s="75"/>
      <c r="UPU346" s="76"/>
      <c r="UPV346" s="181"/>
      <c r="UPW346" s="181"/>
      <c r="UPX346" s="182"/>
      <c r="UPY346" s="134"/>
      <c r="UPZ346" s="135"/>
      <c r="UQA346" s="111"/>
      <c r="UQB346" s="178"/>
      <c r="UQC346" s="178"/>
      <c r="UQD346" s="178"/>
      <c r="UQE346" s="178"/>
      <c r="UQF346" s="179"/>
      <c r="UQG346" s="73"/>
      <c r="UQH346" s="73"/>
      <c r="UQI346" s="180"/>
      <c r="UQJ346" s="75"/>
      <c r="UQK346" s="76"/>
      <c r="UQL346" s="180"/>
      <c r="UQM346" s="180"/>
      <c r="UQN346" s="180"/>
      <c r="UQO346" s="75"/>
      <c r="UQP346" s="76"/>
      <c r="UQQ346" s="181"/>
      <c r="UQR346" s="181"/>
      <c r="UQS346" s="182"/>
      <c r="UQT346" s="134"/>
      <c r="UQU346" s="135"/>
      <c r="UQV346" s="111"/>
      <c r="UQW346" s="178"/>
      <c r="UQX346" s="178"/>
      <c r="UQY346" s="178"/>
      <c r="UQZ346" s="178"/>
      <c r="URA346" s="179"/>
      <c r="URB346" s="73"/>
      <c r="URC346" s="73"/>
      <c r="URD346" s="180"/>
      <c r="URE346" s="75"/>
      <c r="URF346" s="76"/>
      <c r="URG346" s="180"/>
      <c r="URH346" s="180"/>
      <c r="URI346" s="180"/>
      <c r="URJ346" s="75"/>
      <c r="URK346" s="76"/>
      <c r="URL346" s="181"/>
      <c r="URM346" s="181"/>
      <c r="URN346" s="182"/>
      <c r="URO346" s="134"/>
      <c r="URP346" s="135"/>
      <c r="URQ346" s="111"/>
      <c r="URR346" s="178"/>
      <c r="URS346" s="178"/>
      <c r="URT346" s="178"/>
      <c r="URU346" s="178"/>
      <c r="URV346" s="179"/>
      <c r="URW346" s="73"/>
      <c r="URX346" s="73"/>
      <c r="URY346" s="180"/>
      <c r="URZ346" s="75"/>
      <c r="USA346" s="76"/>
      <c r="USB346" s="180"/>
      <c r="USC346" s="180"/>
      <c r="USD346" s="180"/>
      <c r="USE346" s="75"/>
      <c r="USF346" s="76"/>
      <c r="USG346" s="181"/>
      <c r="USH346" s="181"/>
      <c r="USI346" s="182"/>
      <c r="USJ346" s="134"/>
      <c r="USK346" s="135"/>
      <c r="USL346" s="111"/>
      <c r="USM346" s="178"/>
      <c r="USN346" s="178"/>
      <c r="USO346" s="178"/>
      <c r="USP346" s="178"/>
      <c r="USQ346" s="179"/>
      <c r="USR346" s="73"/>
      <c r="USS346" s="73"/>
      <c r="UST346" s="180"/>
      <c r="USU346" s="75"/>
      <c r="USV346" s="76"/>
      <c r="USW346" s="180"/>
      <c r="USX346" s="180"/>
      <c r="USY346" s="180"/>
      <c r="USZ346" s="75"/>
      <c r="UTA346" s="76"/>
      <c r="UTB346" s="181"/>
      <c r="UTC346" s="181"/>
      <c r="UTD346" s="182"/>
      <c r="UTE346" s="134"/>
      <c r="UTF346" s="135"/>
      <c r="UTG346" s="111"/>
      <c r="UTH346" s="178"/>
      <c r="UTI346" s="178"/>
      <c r="UTJ346" s="178"/>
      <c r="UTK346" s="178"/>
      <c r="UTL346" s="179"/>
      <c r="UTM346" s="73"/>
      <c r="UTN346" s="73"/>
      <c r="UTO346" s="180"/>
      <c r="UTP346" s="75"/>
      <c r="UTQ346" s="76"/>
      <c r="UTR346" s="180"/>
      <c r="UTS346" s="180"/>
      <c r="UTT346" s="180"/>
      <c r="UTU346" s="75"/>
      <c r="UTV346" s="76"/>
      <c r="UTW346" s="181"/>
      <c r="UTX346" s="181"/>
      <c r="UTY346" s="182"/>
      <c r="UTZ346" s="134"/>
      <c r="UUA346" s="135"/>
      <c r="UUB346" s="111"/>
      <c r="UUC346" s="178"/>
      <c r="UUD346" s="178"/>
      <c r="UUE346" s="178"/>
      <c r="UUF346" s="178"/>
      <c r="UUG346" s="179"/>
      <c r="UUH346" s="73"/>
      <c r="UUI346" s="73"/>
      <c r="UUJ346" s="180"/>
      <c r="UUK346" s="75"/>
      <c r="UUL346" s="76"/>
      <c r="UUM346" s="180"/>
      <c r="UUN346" s="180"/>
      <c r="UUO346" s="180"/>
      <c r="UUP346" s="75"/>
      <c r="UUQ346" s="76"/>
      <c r="UUR346" s="181"/>
      <c r="UUS346" s="181"/>
      <c r="UUT346" s="182"/>
      <c r="UUU346" s="134"/>
      <c r="UUV346" s="135"/>
      <c r="UUW346" s="111"/>
      <c r="UUX346" s="178"/>
      <c r="UUY346" s="178"/>
      <c r="UUZ346" s="178"/>
      <c r="UVA346" s="178"/>
      <c r="UVB346" s="179"/>
      <c r="UVC346" s="73"/>
      <c r="UVD346" s="73"/>
      <c r="UVE346" s="180"/>
      <c r="UVF346" s="75"/>
      <c r="UVG346" s="76"/>
      <c r="UVH346" s="180"/>
      <c r="UVI346" s="180"/>
      <c r="UVJ346" s="180"/>
      <c r="UVK346" s="75"/>
      <c r="UVL346" s="76"/>
      <c r="UVM346" s="181"/>
      <c r="UVN346" s="181"/>
      <c r="UVO346" s="182"/>
      <c r="UVP346" s="134"/>
      <c r="UVQ346" s="135"/>
      <c r="UVR346" s="111"/>
      <c r="UVS346" s="178"/>
      <c r="UVT346" s="178"/>
      <c r="UVU346" s="178"/>
      <c r="UVV346" s="178"/>
      <c r="UVW346" s="179"/>
      <c r="UVX346" s="73"/>
      <c r="UVY346" s="73"/>
      <c r="UVZ346" s="180"/>
      <c r="UWA346" s="75"/>
      <c r="UWB346" s="76"/>
      <c r="UWC346" s="180"/>
      <c r="UWD346" s="180"/>
      <c r="UWE346" s="180"/>
      <c r="UWF346" s="75"/>
      <c r="UWG346" s="76"/>
      <c r="UWH346" s="181"/>
      <c r="UWI346" s="181"/>
      <c r="UWJ346" s="182"/>
      <c r="UWK346" s="134"/>
      <c r="UWL346" s="135"/>
      <c r="UWM346" s="111"/>
      <c r="UWN346" s="178"/>
      <c r="UWO346" s="178"/>
      <c r="UWP346" s="178"/>
      <c r="UWQ346" s="178"/>
      <c r="UWR346" s="179"/>
      <c r="UWS346" s="73"/>
      <c r="UWT346" s="73"/>
      <c r="UWU346" s="180"/>
      <c r="UWV346" s="75"/>
      <c r="UWW346" s="76"/>
      <c r="UWX346" s="180"/>
      <c r="UWY346" s="180"/>
      <c r="UWZ346" s="180"/>
      <c r="UXA346" s="75"/>
      <c r="UXB346" s="76"/>
      <c r="UXC346" s="181"/>
      <c r="UXD346" s="181"/>
      <c r="UXE346" s="182"/>
      <c r="UXF346" s="134"/>
      <c r="UXG346" s="135"/>
      <c r="UXH346" s="111"/>
      <c r="UXI346" s="178"/>
      <c r="UXJ346" s="178"/>
      <c r="UXK346" s="178"/>
      <c r="UXL346" s="178"/>
      <c r="UXM346" s="179"/>
      <c r="UXN346" s="73"/>
      <c r="UXO346" s="73"/>
      <c r="UXP346" s="180"/>
      <c r="UXQ346" s="75"/>
      <c r="UXR346" s="76"/>
      <c r="UXS346" s="180"/>
      <c r="UXT346" s="180"/>
      <c r="UXU346" s="180"/>
      <c r="UXV346" s="75"/>
      <c r="UXW346" s="76"/>
      <c r="UXX346" s="181"/>
      <c r="UXY346" s="181"/>
      <c r="UXZ346" s="182"/>
      <c r="UYA346" s="134"/>
      <c r="UYB346" s="135"/>
      <c r="UYC346" s="111"/>
      <c r="UYD346" s="178"/>
      <c r="UYE346" s="178"/>
      <c r="UYF346" s="178"/>
      <c r="UYG346" s="178"/>
      <c r="UYH346" s="179"/>
      <c r="UYI346" s="73"/>
      <c r="UYJ346" s="73"/>
      <c r="UYK346" s="180"/>
      <c r="UYL346" s="75"/>
      <c r="UYM346" s="76"/>
      <c r="UYN346" s="180"/>
      <c r="UYO346" s="180"/>
      <c r="UYP346" s="180"/>
      <c r="UYQ346" s="75"/>
      <c r="UYR346" s="76"/>
      <c r="UYS346" s="181"/>
      <c r="UYT346" s="181"/>
      <c r="UYU346" s="182"/>
      <c r="UYV346" s="134"/>
      <c r="UYW346" s="135"/>
      <c r="UYX346" s="111"/>
      <c r="UYY346" s="178"/>
      <c r="UYZ346" s="178"/>
      <c r="UZA346" s="178"/>
      <c r="UZB346" s="178"/>
      <c r="UZC346" s="179"/>
      <c r="UZD346" s="73"/>
      <c r="UZE346" s="73"/>
      <c r="UZF346" s="180"/>
      <c r="UZG346" s="75"/>
      <c r="UZH346" s="76"/>
      <c r="UZI346" s="180"/>
      <c r="UZJ346" s="180"/>
      <c r="UZK346" s="180"/>
      <c r="UZL346" s="75"/>
      <c r="UZM346" s="76"/>
      <c r="UZN346" s="181"/>
      <c r="UZO346" s="181"/>
      <c r="UZP346" s="182"/>
      <c r="UZQ346" s="134"/>
      <c r="UZR346" s="135"/>
      <c r="UZS346" s="111"/>
      <c r="UZT346" s="178"/>
      <c r="UZU346" s="178"/>
      <c r="UZV346" s="178"/>
      <c r="UZW346" s="178"/>
      <c r="UZX346" s="179"/>
      <c r="UZY346" s="73"/>
      <c r="UZZ346" s="73"/>
      <c r="VAA346" s="180"/>
      <c r="VAB346" s="75"/>
      <c r="VAC346" s="76"/>
      <c r="VAD346" s="180"/>
      <c r="VAE346" s="180"/>
      <c r="VAF346" s="180"/>
      <c r="VAG346" s="75"/>
      <c r="VAH346" s="76"/>
      <c r="VAI346" s="181"/>
      <c r="VAJ346" s="181"/>
      <c r="VAK346" s="182"/>
      <c r="VAL346" s="134"/>
      <c r="VAM346" s="135"/>
      <c r="VAN346" s="111"/>
      <c r="VAO346" s="178"/>
      <c r="VAP346" s="178"/>
      <c r="VAQ346" s="178"/>
      <c r="VAR346" s="178"/>
      <c r="VAS346" s="179"/>
      <c r="VAT346" s="73"/>
      <c r="VAU346" s="73"/>
      <c r="VAV346" s="180"/>
      <c r="VAW346" s="75"/>
      <c r="VAX346" s="76"/>
      <c r="VAY346" s="180"/>
      <c r="VAZ346" s="180"/>
      <c r="VBA346" s="180"/>
      <c r="VBB346" s="75"/>
      <c r="VBC346" s="76"/>
      <c r="VBD346" s="181"/>
      <c r="VBE346" s="181"/>
      <c r="VBF346" s="182"/>
      <c r="VBG346" s="134"/>
      <c r="VBH346" s="135"/>
      <c r="VBI346" s="111"/>
      <c r="VBJ346" s="178"/>
      <c r="VBK346" s="178"/>
      <c r="VBL346" s="178"/>
      <c r="VBM346" s="178"/>
      <c r="VBN346" s="179"/>
      <c r="VBO346" s="73"/>
      <c r="VBP346" s="73"/>
      <c r="VBQ346" s="180"/>
      <c r="VBR346" s="75"/>
      <c r="VBS346" s="76"/>
      <c r="VBT346" s="180"/>
      <c r="VBU346" s="180"/>
      <c r="VBV346" s="180"/>
      <c r="VBW346" s="75"/>
      <c r="VBX346" s="76"/>
      <c r="VBY346" s="181"/>
      <c r="VBZ346" s="181"/>
      <c r="VCA346" s="182"/>
      <c r="VCB346" s="134"/>
      <c r="VCC346" s="135"/>
      <c r="VCD346" s="111"/>
      <c r="VCE346" s="178"/>
      <c r="VCF346" s="178"/>
      <c r="VCG346" s="178"/>
      <c r="VCH346" s="178"/>
      <c r="VCI346" s="179"/>
      <c r="VCJ346" s="73"/>
      <c r="VCK346" s="73"/>
      <c r="VCL346" s="180"/>
      <c r="VCM346" s="75"/>
      <c r="VCN346" s="76"/>
      <c r="VCO346" s="180"/>
      <c r="VCP346" s="180"/>
      <c r="VCQ346" s="180"/>
      <c r="VCR346" s="75"/>
      <c r="VCS346" s="76"/>
      <c r="VCT346" s="181"/>
      <c r="VCU346" s="181"/>
      <c r="VCV346" s="182"/>
      <c r="VCW346" s="134"/>
      <c r="VCX346" s="135"/>
      <c r="VCY346" s="111"/>
      <c r="VCZ346" s="178"/>
      <c r="VDA346" s="178"/>
      <c r="VDB346" s="178"/>
      <c r="VDC346" s="178"/>
      <c r="VDD346" s="179"/>
      <c r="VDE346" s="73"/>
      <c r="VDF346" s="73"/>
      <c r="VDG346" s="180"/>
      <c r="VDH346" s="75"/>
      <c r="VDI346" s="76"/>
      <c r="VDJ346" s="180"/>
      <c r="VDK346" s="180"/>
      <c r="VDL346" s="180"/>
      <c r="VDM346" s="75"/>
      <c r="VDN346" s="76"/>
      <c r="VDO346" s="181"/>
      <c r="VDP346" s="181"/>
      <c r="VDQ346" s="182"/>
      <c r="VDR346" s="134"/>
      <c r="VDS346" s="135"/>
      <c r="VDT346" s="111"/>
      <c r="VDU346" s="178"/>
      <c r="VDV346" s="178"/>
      <c r="VDW346" s="178"/>
      <c r="VDX346" s="178"/>
      <c r="VDY346" s="179"/>
      <c r="VDZ346" s="73"/>
      <c r="VEA346" s="73"/>
      <c r="VEB346" s="180"/>
      <c r="VEC346" s="75"/>
      <c r="VED346" s="76"/>
      <c r="VEE346" s="180"/>
      <c r="VEF346" s="180"/>
      <c r="VEG346" s="180"/>
      <c r="VEH346" s="75"/>
      <c r="VEI346" s="76"/>
      <c r="VEJ346" s="181"/>
      <c r="VEK346" s="181"/>
      <c r="VEL346" s="182"/>
      <c r="VEM346" s="134"/>
      <c r="VEN346" s="135"/>
      <c r="VEO346" s="111"/>
      <c r="VEP346" s="178"/>
      <c r="VEQ346" s="178"/>
      <c r="VER346" s="178"/>
      <c r="VES346" s="178"/>
      <c r="VET346" s="179"/>
      <c r="VEU346" s="73"/>
      <c r="VEV346" s="73"/>
      <c r="VEW346" s="180"/>
      <c r="VEX346" s="75"/>
      <c r="VEY346" s="76"/>
      <c r="VEZ346" s="180"/>
      <c r="VFA346" s="180"/>
      <c r="VFB346" s="180"/>
      <c r="VFC346" s="75"/>
      <c r="VFD346" s="76"/>
      <c r="VFE346" s="181"/>
      <c r="VFF346" s="181"/>
      <c r="VFG346" s="182"/>
      <c r="VFH346" s="134"/>
      <c r="VFI346" s="135"/>
      <c r="VFJ346" s="111"/>
      <c r="VFK346" s="178"/>
      <c r="VFL346" s="178"/>
      <c r="VFM346" s="178"/>
      <c r="VFN346" s="178"/>
      <c r="VFO346" s="179"/>
      <c r="VFP346" s="73"/>
      <c r="VFQ346" s="73"/>
      <c r="VFR346" s="180"/>
      <c r="VFS346" s="75"/>
      <c r="VFT346" s="76"/>
      <c r="VFU346" s="180"/>
      <c r="VFV346" s="180"/>
      <c r="VFW346" s="180"/>
      <c r="VFX346" s="75"/>
      <c r="VFY346" s="76"/>
      <c r="VFZ346" s="181"/>
      <c r="VGA346" s="181"/>
      <c r="VGB346" s="182"/>
      <c r="VGC346" s="134"/>
      <c r="VGD346" s="135"/>
      <c r="VGE346" s="111"/>
      <c r="VGF346" s="178"/>
      <c r="VGG346" s="178"/>
      <c r="VGH346" s="178"/>
      <c r="VGI346" s="178"/>
      <c r="VGJ346" s="179"/>
      <c r="VGK346" s="73"/>
      <c r="VGL346" s="73"/>
      <c r="VGM346" s="180"/>
      <c r="VGN346" s="75"/>
      <c r="VGO346" s="76"/>
      <c r="VGP346" s="180"/>
      <c r="VGQ346" s="180"/>
      <c r="VGR346" s="180"/>
      <c r="VGS346" s="75"/>
      <c r="VGT346" s="76"/>
      <c r="VGU346" s="181"/>
      <c r="VGV346" s="181"/>
      <c r="VGW346" s="182"/>
      <c r="VGX346" s="134"/>
      <c r="VGY346" s="135"/>
      <c r="VGZ346" s="111"/>
      <c r="VHA346" s="178"/>
      <c r="VHB346" s="178"/>
      <c r="VHC346" s="178"/>
      <c r="VHD346" s="178"/>
      <c r="VHE346" s="179"/>
      <c r="VHF346" s="73"/>
      <c r="VHG346" s="73"/>
      <c r="VHH346" s="180"/>
      <c r="VHI346" s="75"/>
      <c r="VHJ346" s="76"/>
      <c r="VHK346" s="180"/>
      <c r="VHL346" s="180"/>
      <c r="VHM346" s="180"/>
      <c r="VHN346" s="75"/>
      <c r="VHO346" s="76"/>
      <c r="VHP346" s="181"/>
      <c r="VHQ346" s="181"/>
      <c r="VHR346" s="182"/>
      <c r="VHS346" s="134"/>
      <c r="VHT346" s="135"/>
      <c r="VHU346" s="111"/>
      <c r="VHV346" s="178"/>
      <c r="VHW346" s="178"/>
      <c r="VHX346" s="178"/>
      <c r="VHY346" s="178"/>
      <c r="VHZ346" s="179"/>
      <c r="VIA346" s="73"/>
      <c r="VIB346" s="73"/>
      <c r="VIC346" s="180"/>
      <c r="VID346" s="75"/>
      <c r="VIE346" s="76"/>
      <c r="VIF346" s="180"/>
      <c r="VIG346" s="180"/>
      <c r="VIH346" s="180"/>
      <c r="VII346" s="75"/>
      <c r="VIJ346" s="76"/>
      <c r="VIK346" s="181"/>
      <c r="VIL346" s="181"/>
      <c r="VIM346" s="182"/>
      <c r="VIN346" s="134"/>
      <c r="VIO346" s="135"/>
      <c r="VIP346" s="111"/>
      <c r="VIQ346" s="178"/>
      <c r="VIR346" s="178"/>
      <c r="VIS346" s="178"/>
      <c r="VIT346" s="178"/>
      <c r="VIU346" s="179"/>
      <c r="VIV346" s="73"/>
      <c r="VIW346" s="73"/>
      <c r="VIX346" s="180"/>
      <c r="VIY346" s="75"/>
      <c r="VIZ346" s="76"/>
      <c r="VJA346" s="180"/>
      <c r="VJB346" s="180"/>
      <c r="VJC346" s="180"/>
      <c r="VJD346" s="75"/>
      <c r="VJE346" s="76"/>
      <c r="VJF346" s="181"/>
      <c r="VJG346" s="181"/>
      <c r="VJH346" s="182"/>
      <c r="VJI346" s="134"/>
      <c r="VJJ346" s="135"/>
      <c r="VJK346" s="111"/>
      <c r="VJL346" s="178"/>
      <c r="VJM346" s="178"/>
      <c r="VJN346" s="178"/>
      <c r="VJO346" s="178"/>
      <c r="VJP346" s="179"/>
      <c r="VJQ346" s="73"/>
      <c r="VJR346" s="73"/>
      <c r="VJS346" s="180"/>
      <c r="VJT346" s="75"/>
      <c r="VJU346" s="76"/>
      <c r="VJV346" s="180"/>
      <c r="VJW346" s="180"/>
      <c r="VJX346" s="180"/>
      <c r="VJY346" s="75"/>
      <c r="VJZ346" s="76"/>
      <c r="VKA346" s="181"/>
      <c r="VKB346" s="181"/>
      <c r="VKC346" s="182"/>
      <c r="VKD346" s="134"/>
      <c r="VKE346" s="135"/>
      <c r="VKF346" s="111"/>
      <c r="VKG346" s="178"/>
      <c r="VKH346" s="178"/>
      <c r="VKI346" s="178"/>
      <c r="VKJ346" s="178"/>
      <c r="VKK346" s="179"/>
      <c r="VKL346" s="73"/>
      <c r="VKM346" s="73"/>
      <c r="VKN346" s="180"/>
      <c r="VKO346" s="75"/>
      <c r="VKP346" s="76"/>
      <c r="VKQ346" s="180"/>
      <c r="VKR346" s="180"/>
      <c r="VKS346" s="180"/>
      <c r="VKT346" s="75"/>
      <c r="VKU346" s="76"/>
      <c r="VKV346" s="181"/>
      <c r="VKW346" s="181"/>
      <c r="VKX346" s="182"/>
      <c r="VKY346" s="134"/>
      <c r="VKZ346" s="135"/>
      <c r="VLA346" s="111"/>
      <c r="VLB346" s="178"/>
      <c r="VLC346" s="178"/>
      <c r="VLD346" s="178"/>
      <c r="VLE346" s="178"/>
      <c r="VLF346" s="179"/>
      <c r="VLG346" s="73"/>
      <c r="VLH346" s="73"/>
      <c r="VLI346" s="180"/>
      <c r="VLJ346" s="75"/>
      <c r="VLK346" s="76"/>
      <c r="VLL346" s="180"/>
      <c r="VLM346" s="180"/>
      <c r="VLN346" s="180"/>
      <c r="VLO346" s="75"/>
      <c r="VLP346" s="76"/>
      <c r="VLQ346" s="181"/>
      <c r="VLR346" s="181"/>
      <c r="VLS346" s="182"/>
      <c r="VLT346" s="134"/>
      <c r="VLU346" s="135"/>
      <c r="VLV346" s="111"/>
      <c r="VLW346" s="178"/>
      <c r="VLX346" s="178"/>
      <c r="VLY346" s="178"/>
      <c r="VLZ346" s="178"/>
      <c r="VMA346" s="179"/>
      <c r="VMB346" s="73"/>
      <c r="VMC346" s="73"/>
      <c r="VMD346" s="180"/>
      <c r="VME346" s="75"/>
      <c r="VMF346" s="76"/>
      <c r="VMG346" s="180"/>
      <c r="VMH346" s="180"/>
      <c r="VMI346" s="180"/>
      <c r="VMJ346" s="75"/>
      <c r="VMK346" s="76"/>
      <c r="VML346" s="181"/>
      <c r="VMM346" s="181"/>
      <c r="VMN346" s="182"/>
      <c r="VMO346" s="134"/>
      <c r="VMP346" s="135"/>
      <c r="VMQ346" s="111"/>
      <c r="VMR346" s="178"/>
      <c r="VMS346" s="178"/>
      <c r="VMT346" s="178"/>
      <c r="VMU346" s="178"/>
      <c r="VMV346" s="179"/>
      <c r="VMW346" s="73"/>
      <c r="VMX346" s="73"/>
      <c r="VMY346" s="180"/>
      <c r="VMZ346" s="75"/>
      <c r="VNA346" s="76"/>
      <c r="VNB346" s="180"/>
      <c r="VNC346" s="180"/>
      <c r="VND346" s="180"/>
      <c r="VNE346" s="75"/>
      <c r="VNF346" s="76"/>
      <c r="VNG346" s="181"/>
      <c r="VNH346" s="181"/>
      <c r="VNI346" s="182"/>
      <c r="VNJ346" s="134"/>
      <c r="VNK346" s="135"/>
      <c r="VNL346" s="111"/>
      <c r="VNM346" s="178"/>
      <c r="VNN346" s="178"/>
      <c r="VNO346" s="178"/>
      <c r="VNP346" s="178"/>
      <c r="VNQ346" s="179"/>
      <c r="VNR346" s="73"/>
      <c r="VNS346" s="73"/>
      <c r="VNT346" s="180"/>
      <c r="VNU346" s="75"/>
      <c r="VNV346" s="76"/>
      <c r="VNW346" s="180"/>
      <c r="VNX346" s="180"/>
      <c r="VNY346" s="180"/>
      <c r="VNZ346" s="75"/>
      <c r="VOA346" s="76"/>
      <c r="VOB346" s="181"/>
      <c r="VOC346" s="181"/>
      <c r="VOD346" s="182"/>
      <c r="VOE346" s="134"/>
      <c r="VOF346" s="135"/>
      <c r="VOG346" s="111"/>
      <c r="VOH346" s="178"/>
      <c r="VOI346" s="178"/>
      <c r="VOJ346" s="178"/>
      <c r="VOK346" s="178"/>
      <c r="VOL346" s="179"/>
      <c r="VOM346" s="73"/>
      <c r="VON346" s="73"/>
      <c r="VOO346" s="180"/>
      <c r="VOP346" s="75"/>
      <c r="VOQ346" s="76"/>
      <c r="VOR346" s="180"/>
      <c r="VOS346" s="180"/>
      <c r="VOT346" s="180"/>
      <c r="VOU346" s="75"/>
      <c r="VOV346" s="76"/>
      <c r="VOW346" s="181"/>
      <c r="VOX346" s="181"/>
      <c r="VOY346" s="182"/>
      <c r="VOZ346" s="134"/>
      <c r="VPA346" s="135"/>
      <c r="VPB346" s="111"/>
      <c r="VPC346" s="178"/>
      <c r="VPD346" s="178"/>
      <c r="VPE346" s="178"/>
      <c r="VPF346" s="178"/>
      <c r="VPG346" s="179"/>
      <c r="VPH346" s="73"/>
      <c r="VPI346" s="73"/>
      <c r="VPJ346" s="180"/>
      <c r="VPK346" s="75"/>
      <c r="VPL346" s="76"/>
      <c r="VPM346" s="180"/>
      <c r="VPN346" s="180"/>
      <c r="VPO346" s="180"/>
      <c r="VPP346" s="75"/>
      <c r="VPQ346" s="76"/>
      <c r="VPR346" s="181"/>
      <c r="VPS346" s="181"/>
      <c r="VPT346" s="182"/>
      <c r="VPU346" s="134"/>
      <c r="VPV346" s="135"/>
      <c r="VPW346" s="111"/>
      <c r="VPX346" s="178"/>
      <c r="VPY346" s="178"/>
      <c r="VPZ346" s="178"/>
      <c r="VQA346" s="178"/>
      <c r="VQB346" s="179"/>
      <c r="VQC346" s="73"/>
      <c r="VQD346" s="73"/>
      <c r="VQE346" s="180"/>
      <c r="VQF346" s="75"/>
      <c r="VQG346" s="76"/>
      <c r="VQH346" s="180"/>
      <c r="VQI346" s="180"/>
      <c r="VQJ346" s="180"/>
      <c r="VQK346" s="75"/>
      <c r="VQL346" s="76"/>
      <c r="VQM346" s="181"/>
      <c r="VQN346" s="181"/>
      <c r="VQO346" s="182"/>
      <c r="VQP346" s="134"/>
      <c r="VQQ346" s="135"/>
      <c r="VQR346" s="111"/>
      <c r="VQS346" s="178"/>
      <c r="VQT346" s="178"/>
      <c r="VQU346" s="178"/>
      <c r="VQV346" s="178"/>
      <c r="VQW346" s="179"/>
      <c r="VQX346" s="73"/>
      <c r="VQY346" s="73"/>
      <c r="VQZ346" s="180"/>
      <c r="VRA346" s="75"/>
      <c r="VRB346" s="76"/>
      <c r="VRC346" s="180"/>
      <c r="VRD346" s="180"/>
      <c r="VRE346" s="180"/>
      <c r="VRF346" s="75"/>
      <c r="VRG346" s="76"/>
      <c r="VRH346" s="181"/>
      <c r="VRI346" s="181"/>
      <c r="VRJ346" s="182"/>
      <c r="VRK346" s="134"/>
      <c r="VRL346" s="135"/>
      <c r="VRM346" s="111"/>
      <c r="VRN346" s="178"/>
      <c r="VRO346" s="178"/>
      <c r="VRP346" s="178"/>
      <c r="VRQ346" s="178"/>
      <c r="VRR346" s="179"/>
      <c r="VRS346" s="73"/>
      <c r="VRT346" s="73"/>
      <c r="VRU346" s="180"/>
      <c r="VRV346" s="75"/>
      <c r="VRW346" s="76"/>
      <c r="VRX346" s="180"/>
      <c r="VRY346" s="180"/>
      <c r="VRZ346" s="180"/>
      <c r="VSA346" s="75"/>
      <c r="VSB346" s="76"/>
      <c r="VSC346" s="181"/>
      <c r="VSD346" s="181"/>
      <c r="VSE346" s="182"/>
      <c r="VSF346" s="134"/>
      <c r="VSG346" s="135"/>
      <c r="VSH346" s="111"/>
      <c r="VSI346" s="178"/>
      <c r="VSJ346" s="178"/>
      <c r="VSK346" s="178"/>
      <c r="VSL346" s="178"/>
      <c r="VSM346" s="179"/>
      <c r="VSN346" s="73"/>
      <c r="VSO346" s="73"/>
      <c r="VSP346" s="180"/>
      <c r="VSQ346" s="75"/>
      <c r="VSR346" s="76"/>
      <c r="VSS346" s="180"/>
      <c r="VST346" s="180"/>
      <c r="VSU346" s="180"/>
      <c r="VSV346" s="75"/>
      <c r="VSW346" s="76"/>
      <c r="VSX346" s="181"/>
      <c r="VSY346" s="181"/>
      <c r="VSZ346" s="182"/>
      <c r="VTA346" s="134"/>
      <c r="VTB346" s="135"/>
      <c r="VTC346" s="111"/>
      <c r="VTD346" s="178"/>
      <c r="VTE346" s="178"/>
      <c r="VTF346" s="178"/>
      <c r="VTG346" s="178"/>
      <c r="VTH346" s="179"/>
      <c r="VTI346" s="73"/>
      <c r="VTJ346" s="73"/>
      <c r="VTK346" s="180"/>
      <c r="VTL346" s="75"/>
      <c r="VTM346" s="76"/>
      <c r="VTN346" s="180"/>
      <c r="VTO346" s="180"/>
      <c r="VTP346" s="180"/>
      <c r="VTQ346" s="75"/>
      <c r="VTR346" s="76"/>
      <c r="VTS346" s="181"/>
      <c r="VTT346" s="181"/>
      <c r="VTU346" s="182"/>
      <c r="VTV346" s="134"/>
      <c r="VTW346" s="135"/>
      <c r="VTX346" s="111"/>
      <c r="VTY346" s="178"/>
      <c r="VTZ346" s="178"/>
      <c r="VUA346" s="178"/>
      <c r="VUB346" s="178"/>
      <c r="VUC346" s="179"/>
      <c r="VUD346" s="73"/>
      <c r="VUE346" s="73"/>
      <c r="VUF346" s="180"/>
      <c r="VUG346" s="75"/>
      <c r="VUH346" s="76"/>
      <c r="VUI346" s="180"/>
      <c r="VUJ346" s="180"/>
      <c r="VUK346" s="180"/>
      <c r="VUL346" s="75"/>
      <c r="VUM346" s="76"/>
      <c r="VUN346" s="181"/>
      <c r="VUO346" s="181"/>
      <c r="VUP346" s="182"/>
      <c r="VUQ346" s="134"/>
      <c r="VUR346" s="135"/>
      <c r="VUS346" s="111"/>
      <c r="VUT346" s="178"/>
      <c r="VUU346" s="178"/>
      <c r="VUV346" s="178"/>
      <c r="VUW346" s="178"/>
      <c r="VUX346" s="179"/>
      <c r="VUY346" s="73"/>
      <c r="VUZ346" s="73"/>
      <c r="VVA346" s="180"/>
      <c r="VVB346" s="75"/>
      <c r="VVC346" s="76"/>
      <c r="VVD346" s="180"/>
      <c r="VVE346" s="180"/>
      <c r="VVF346" s="180"/>
      <c r="VVG346" s="75"/>
      <c r="VVH346" s="76"/>
      <c r="VVI346" s="181"/>
      <c r="VVJ346" s="181"/>
      <c r="VVK346" s="182"/>
      <c r="VVL346" s="134"/>
      <c r="VVM346" s="135"/>
      <c r="VVN346" s="111"/>
      <c r="VVO346" s="178"/>
      <c r="VVP346" s="178"/>
      <c r="VVQ346" s="178"/>
      <c r="VVR346" s="178"/>
      <c r="VVS346" s="179"/>
      <c r="VVT346" s="73"/>
      <c r="VVU346" s="73"/>
      <c r="VVV346" s="180"/>
      <c r="VVW346" s="75"/>
      <c r="VVX346" s="76"/>
      <c r="VVY346" s="180"/>
      <c r="VVZ346" s="180"/>
      <c r="VWA346" s="180"/>
      <c r="VWB346" s="75"/>
      <c r="VWC346" s="76"/>
      <c r="VWD346" s="181"/>
      <c r="VWE346" s="181"/>
      <c r="VWF346" s="182"/>
      <c r="VWG346" s="134"/>
      <c r="VWH346" s="135"/>
      <c r="VWI346" s="111"/>
      <c r="VWJ346" s="178"/>
      <c r="VWK346" s="178"/>
      <c r="VWL346" s="178"/>
      <c r="VWM346" s="178"/>
      <c r="VWN346" s="179"/>
      <c r="VWO346" s="73"/>
      <c r="VWP346" s="73"/>
      <c r="VWQ346" s="180"/>
      <c r="VWR346" s="75"/>
      <c r="VWS346" s="76"/>
      <c r="VWT346" s="180"/>
      <c r="VWU346" s="180"/>
      <c r="VWV346" s="180"/>
      <c r="VWW346" s="75"/>
      <c r="VWX346" s="76"/>
      <c r="VWY346" s="181"/>
      <c r="VWZ346" s="181"/>
      <c r="VXA346" s="182"/>
      <c r="VXB346" s="134"/>
      <c r="VXC346" s="135"/>
      <c r="VXD346" s="111"/>
      <c r="VXE346" s="178"/>
      <c r="VXF346" s="178"/>
      <c r="VXG346" s="178"/>
      <c r="VXH346" s="178"/>
      <c r="VXI346" s="179"/>
      <c r="VXJ346" s="73"/>
      <c r="VXK346" s="73"/>
      <c r="VXL346" s="180"/>
      <c r="VXM346" s="75"/>
      <c r="VXN346" s="76"/>
      <c r="VXO346" s="180"/>
      <c r="VXP346" s="180"/>
      <c r="VXQ346" s="180"/>
      <c r="VXR346" s="75"/>
      <c r="VXS346" s="76"/>
      <c r="VXT346" s="181"/>
      <c r="VXU346" s="181"/>
      <c r="VXV346" s="182"/>
      <c r="VXW346" s="134"/>
      <c r="VXX346" s="135"/>
      <c r="VXY346" s="111"/>
      <c r="VXZ346" s="178"/>
      <c r="VYA346" s="178"/>
      <c r="VYB346" s="178"/>
      <c r="VYC346" s="178"/>
      <c r="VYD346" s="179"/>
      <c r="VYE346" s="73"/>
      <c r="VYF346" s="73"/>
      <c r="VYG346" s="180"/>
      <c r="VYH346" s="75"/>
      <c r="VYI346" s="76"/>
      <c r="VYJ346" s="180"/>
      <c r="VYK346" s="180"/>
      <c r="VYL346" s="180"/>
      <c r="VYM346" s="75"/>
      <c r="VYN346" s="76"/>
      <c r="VYO346" s="181"/>
      <c r="VYP346" s="181"/>
      <c r="VYQ346" s="182"/>
      <c r="VYR346" s="134"/>
      <c r="VYS346" s="135"/>
      <c r="VYT346" s="111"/>
      <c r="VYU346" s="178"/>
      <c r="VYV346" s="178"/>
      <c r="VYW346" s="178"/>
      <c r="VYX346" s="178"/>
      <c r="VYY346" s="179"/>
      <c r="VYZ346" s="73"/>
      <c r="VZA346" s="73"/>
      <c r="VZB346" s="180"/>
      <c r="VZC346" s="75"/>
      <c r="VZD346" s="76"/>
      <c r="VZE346" s="180"/>
      <c r="VZF346" s="180"/>
      <c r="VZG346" s="180"/>
      <c r="VZH346" s="75"/>
      <c r="VZI346" s="76"/>
      <c r="VZJ346" s="181"/>
      <c r="VZK346" s="181"/>
      <c r="VZL346" s="182"/>
      <c r="VZM346" s="134"/>
      <c r="VZN346" s="135"/>
      <c r="VZO346" s="111"/>
      <c r="VZP346" s="178"/>
      <c r="VZQ346" s="178"/>
      <c r="VZR346" s="178"/>
      <c r="VZS346" s="178"/>
      <c r="VZT346" s="179"/>
      <c r="VZU346" s="73"/>
      <c r="VZV346" s="73"/>
      <c r="VZW346" s="180"/>
      <c r="VZX346" s="75"/>
      <c r="VZY346" s="76"/>
      <c r="VZZ346" s="180"/>
      <c r="WAA346" s="180"/>
      <c r="WAB346" s="180"/>
      <c r="WAC346" s="75"/>
      <c r="WAD346" s="76"/>
      <c r="WAE346" s="181"/>
      <c r="WAF346" s="181"/>
      <c r="WAG346" s="182"/>
      <c r="WAH346" s="134"/>
      <c r="WAI346" s="135"/>
      <c r="WAJ346" s="111"/>
      <c r="WAK346" s="178"/>
      <c r="WAL346" s="178"/>
      <c r="WAM346" s="178"/>
      <c r="WAN346" s="178"/>
      <c r="WAO346" s="179"/>
      <c r="WAP346" s="73"/>
      <c r="WAQ346" s="73"/>
      <c r="WAR346" s="180"/>
      <c r="WAS346" s="75"/>
      <c r="WAT346" s="76"/>
      <c r="WAU346" s="180"/>
      <c r="WAV346" s="180"/>
      <c r="WAW346" s="180"/>
      <c r="WAX346" s="75"/>
      <c r="WAY346" s="76"/>
      <c r="WAZ346" s="181"/>
      <c r="WBA346" s="181"/>
      <c r="WBB346" s="182"/>
      <c r="WBC346" s="134"/>
      <c r="WBD346" s="135"/>
      <c r="WBE346" s="111"/>
      <c r="WBF346" s="178"/>
      <c r="WBG346" s="178"/>
      <c r="WBH346" s="178"/>
      <c r="WBI346" s="178"/>
      <c r="WBJ346" s="179"/>
      <c r="WBK346" s="73"/>
      <c r="WBL346" s="73"/>
      <c r="WBM346" s="180"/>
      <c r="WBN346" s="75"/>
      <c r="WBO346" s="76"/>
      <c r="WBP346" s="180"/>
      <c r="WBQ346" s="180"/>
      <c r="WBR346" s="180"/>
      <c r="WBS346" s="75"/>
      <c r="WBT346" s="76"/>
      <c r="WBU346" s="181"/>
      <c r="WBV346" s="181"/>
      <c r="WBW346" s="182"/>
      <c r="WBX346" s="134"/>
      <c r="WBY346" s="135"/>
      <c r="WBZ346" s="111"/>
      <c r="WCA346" s="178"/>
      <c r="WCB346" s="178"/>
      <c r="WCC346" s="178"/>
      <c r="WCD346" s="178"/>
      <c r="WCE346" s="179"/>
      <c r="WCF346" s="73"/>
      <c r="WCG346" s="73"/>
      <c r="WCH346" s="180"/>
      <c r="WCI346" s="75"/>
      <c r="WCJ346" s="76"/>
      <c r="WCK346" s="180"/>
      <c r="WCL346" s="180"/>
      <c r="WCM346" s="180"/>
      <c r="WCN346" s="75"/>
      <c r="WCO346" s="76"/>
      <c r="WCP346" s="181"/>
      <c r="WCQ346" s="181"/>
      <c r="WCR346" s="182"/>
      <c r="WCS346" s="134"/>
      <c r="WCT346" s="135"/>
      <c r="WCU346" s="111"/>
      <c r="WCV346" s="178"/>
      <c r="WCW346" s="178"/>
      <c r="WCX346" s="178"/>
      <c r="WCY346" s="178"/>
      <c r="WCZ346" s="179"/>
      <c r="WDA346" s="73"/>
      <c r="WDB346" s="73"/>
      <c r="WDC346" s="180"/>
      <c r="WDD346" s="75"/>
      <c r="WDE346" s="76"/>
      <c r="WDF346" s="180"/>
      <c r="WDG346" s="180"/>
      <c r="WDH346" s="180"/>
      <c r="WDI346" s="75"/>
      <c r="WDJ346" s="76"/>
      <c r="WDK346" s="181"/>
      <c r="WDL346" s="181"/>
      <c r="WDM346" s="182"/>
      <c r="WDN346" s="134"/>
      <c r="WDO346" s="135"/>
      <c r="WDP346" s="111"/>
      <c r="WDQ346" s="178"/>
      <c r="WDR346" s="178"/>
      <c r="WDS346" s="178"/>
      <c r="WDT346" s="178"/>
      <c r="WDU346" s="179"/>
      <c r="WDV346" s="73"/>
      <c r="WDW346" s="73"/>
      <c r="WDX346" s="180"/>
      <c r="WDY346" s="75"/>
      <c r="WDZ346" s="76"/>
      <c r="WEA346" s="180"/>
      <c r="WEB346" s="180"/>
      <c r="WEC346" s="180"/>
      <c r="WED346" s="75"/>
      <c r="WEE346" s="76"/>
      <c r="WEF346" s="181"/>
      <c r="WEG346" s="181"/>
      <c r="WEH346" s="182"/>
      <c r="WEI346" s="134"/>
      <c r="WEJ346" s="135"/>
      <c r="WEK346" s="111"/>
      <c r="WEL346" s="178"/>
      <c r="WEM346" s="178"/>
      <c r="WEN346" s="178"/>
      <c r="WEO346" s="178"/>
      <c r="WEP346" s="179"/>
      <c r="WEQ346" s="73"/>
      <c r="WER346" s="73"/>
      <c r="WES346" s="180"/>
      <c r="WET346" s="75"/>
      <c r="WEU346" s="76"/>
      <c r="WEV346" s="180"/>
      <c r="WEW346" s="180"/>
      <c r="WEX346" s="180"/>
      <c r="WEY346" s="75"/>
      <c r="WEZ346" s="76"/>
      <c r="WFA346" s="181"/>
      <c r="WFB346" s="181"/>
      <c r="WFC346" s="182"/>
      <c r="WFD346" s="134"/>
      <c r="WFE346" s="135"/>
      <c r="WFF346" s="111"/>
      <c r="WFG346" s="178"/>
      <c r="WFH346" s="178"/>
      <c r="WFI346" s="178"/>
      <c r="WFJ346" s="178"/>
      <c r="WFK346" s="179"/>
      <c r="WFL346" s="73"/>
      <c r="WFM346" s="73"/>
      <c r="WFN346" s="180"/>
      <c r="WFO346" s="75"/>
      <c r="WFP346" s="76"/>
      <c r="WFQ346" s="180"/>
      <c r="WFR346" s="180"/>
      <c r="WFS346" s="180"/>
      <c r="WFT346" s="75"/>
      <c r="WFU346" s="76"/>
      <c r="WFV346" s="181"/>
      <c r="WFW346" s="181"/>
      <c r="WFX346" s="182"/>
      <c r="WFY346" s="134"/>
      <c r="WFZ346" s="135"/>
      <c r="WGA346" s="111"/>
      <c r="WGB346" s="178"/>
      <c r="WGC346" s="178"/>
      <c r="WGD346" s="178"/>
      <c r="WGE346" s="178"/>
      <c r="WGF346" s="179"/>
      <c r="WGG346" s="73"/>
      <c r="WGH346" s="73"/>
      <c r="WGI346" s="180"/>
      <c r="WGJ346" s="75"/>
      <c r="WGK346" s="76"/>
      <c r="WGL346" s="180"/>
      <c r="WGM346" s="180"/>
      <c r="WGN346" s="180"/>
      <c r="WGO346" s="75"/>
      <c r="WGP346" s="76"/>
      <c r="WGQ346" s="181"/>
      <c r="WGR346" s="181"/>
      <c r="WGS346" s="182"/>
      <c r="WGT346" s="134"/>
      <c r="WGU346" s="135"/>
      <c r="WGV346" s="111"/>
      <c r="WGW346" s="178"/>
      <c r="WGX346" s="178"/>
      <c r="WGY346" s="178"/>
      <c r="WGZ346" s="178"/>
      <c r="WHA346" s="179"/>
      <c r="WHB346" s="73"/>
      <c r="WHC346" s="73"/>
      <c r="WHD346" s="180"/>
      <c r="WHE346" s="75"/>
      <c r="WHF346" s="76"/>
      <c r="WHG346" s="180"/>
      <c r="WHH346" s="180"/>
      <c r="WHI346" s="180"/>
      <c r="WHJ346" s="75"/>
      <c r="WHK346" s="76"/>
      <c r="WHL346" s="181"/>
      <c r="WHM346" s="181"/>
      <c r="WHN346" s="182"/>
      <c r="WHO346" s="134"/>
      <c r="WHP346" s="135"/>
      <c r="WHQ346" s="111"/>
      <c r="WHR346" s="178"/>
      <c r="WHS346" s="178"/>
      <c r="WHT346" s="178"/>
      <c r="WHU346" s="178"/>
      <c r="WHV346" s="179"/>
      <c r="WHW346" s="73"/>
      <c r="WHX346" s="73"/>
      <c r="WHY346" s="180"/>
      <c r="WHZ346" s="75"/>
      <c r="WIA346" s="76"/>
      <c r="WIB346" s="180"/>
      <c r="WIC346" s="180"/>
      <c r="WID346" s="180"/>
      <c r="WIE346" s="75"/>
      <c r="WIF346" s="76"/>
      <c r="WIG346" s="181"/>
      <c r="WIH346" s="181"/>
      <c r="WII346" s="182"/>
      <c r="WIJ346" s="134"/>
      <c r="WIK346" s="135"/>
      <c r="WIL346" s="111"/>
      <c r="WIM346" s="178"/>
      <c r="WIN346" s="178"/>
      <c r="WIO346" s="178"/>
      <c r="WIP346" s="178"/>
      <c r="WIQ346" s="179"/>
      <c r="WIR346" s="73"/>
      <c r="WIS346" s="73"/>
      <c r="WIT346" s="180"/>
      <c r="WIU346" s="75"/>
      <c r="WIV346" s="76"/>
      <c r="WIW346" s="180"/>
      <c r="WIX346" s="180"/>
      <c r="WIY346" s="180"/>
      <c r="WIZ346" s="75"/>
      <c r="WJA346" s="76"/>
      <c r="WJB346" s="181"/>
      <c r="WJC346" s="181"/>
      <c r="WJD346" s="182"/>
      <c r="WJE346" s="134"/>
      <c r="WJF346" s="135"/>
      <c r="WJG346" s="111"/>
      <c r="WJH346" s="178"/>
      <c r="WJI346" s="178"/>
      <c r="WJJ346" s="178"/>
      <c r="WJK346" s="178"/>
      <c r="WJL346" s="179"/>
      <c r="WJM346" s="73"/>
      <c r="WJN346" s="73"/>
      <c r="WJO346" s="180"/>
      <c r="WJP346" s="75"/>
      <c r="WJQ346" s="76"/>
      <c r="WJR346" s="180"/>
      <c r="WJS346" s="180"/>
      <c r="WJT346" s="180"/>
      <c r="WJU346" s="75"/>
      <c r="WJV346" s="76"/>
      <c r="WJW346" s="181"/>
      <c r="WJX346" s="181"/>
      <c r="WJY346" s="182"/>
      <c r="WJZ346" s="134"/>
      <c r="WKA346" s="135"/>
      <c r="WKB346" s="111"/>
      <c r="WKC346" s="178"/>
      <c r="WKD346" s="178"/>
      <c r="WKE346" s="178"/>
      <c r="WKF346" s="178"/>
      <c r="WKG346" s="179"/>
      <c r="WKH346" s="73"/>
      <c r="WKI346" s="73"/>
      <c r="WKJ346" s="180"/>
      <c r="WKK346" s="75"/>
      <c r="WKL346" s="76"/>
      <c r="WKM346" s="180"/>
      <c r="WKN346" s="180"/>
      <c r="WKO346" s="180"/>
      <c r="WKP346" s="75"/>
      <c r="WKQ346" s="76"/>
      <c r="WKR346" s="181"/>
      <c r="WKS346" s="181"/>
      <c r="WKT346" s="182"/>
      <c r="WKU346" s="134"/>
      <c r="WKV346" s="135"/>
      <c r="WKW346" s="111"/>
      <c r="WKX346" s="178"/>
      <c r="WKY346" s="178"/>
      <c r="WKZ346" s="178"/>
      <c r="WLA346" s="178"/>
      <c r="WLB346" s="179"/>
      <c r="WLC346" s="73"/>
      <c r="WLD346" s="73"/>
      <c r="WLE346" s="180"/>
      <c r="WLF346" s="75"/>
      <c r="WLG346" s="76"/>
      <c r="WLH346" s="180"/>
      <c r="WLI346" s="180"/>
      <c r="WLJ346" s="180"/>
      <c r="WLK346" s="75"/>
      <c r="WLL346" s="76"/>
      <c r="WLM346" s="181"/>
      <c r="WLN346" s="181"/>
      <c r="WLO346" s="182"/>
      <c r="WLP346" s="134"/>
      <c r="WLQ346" s="135"/>
      <c r="WLR346" s="111"/>
      <c r="WLS346" s="178"/>
      <c r="WLT346" s="178"/>
      <c r="WLU346" s="178"/>
      <c r="WLV346" s="178"/>
      <c r="WLW346" s="179"/>
      <c r="WLX346" s="73"/>
      <c r="WLY346" s="73"/>
      <c r="WLZ346" s="180"/>
      <c r="WMA346" s="75"/>
      <c r="WMB346" s="76"/>
      <c r="WMC346" s="180"/>
      <c r="WMD346" s="180"/>
      <c r="WME346" s="180"/>
      <c r="WMF346" s="75"/>
      <c r="WMG346" s="76"/>
      <c r="WMH346" s="181"/>
      <c r="WMI346" s="181"/>
      <c r="WMJ346" s="182"/>
      <c r="WMK346" s="134"/>
      <c r="WML346" s="135"/>
      <c r="WMM346" s="111"/>
      <c r="WMN346" s="178"/>
      <c r="WMO346" s="178"/>
      <c r="WMP346" s="178"/>
      <c r="WMQ346" s="178"/>
      <c r="WMR346" s="179"/>
      <c r="WMS346" s="73"/>
      <c r="WMT346" s="73"/>
      <c r="WMU346" s="180"/>
      <c r="WMV346" s="75"/>
      <c r="WMW346" s="76"/>
      <c r="WMX346" s="180"/>
      <c r="WMY346" s="180"/>
      <c r="WMZ346" s="180"/>
      <c r="WNA346" s="75"/>
      <c r="WNB346" s="76"/>
      <c r="WNC346" s="181"/>
      <c r="WND346" s="181"/>
      <c r="WNE346" s="182"/>
      <c r="WNF346" s="134"/>
      <c r="WNG346" s="135"/>
      <c r="WNH346" s="111"/>
      <c r="WNI346" s="178"/>
      <c r="WNJ346" s="178"/>
      <c r="WNK346" s="178"/>
      <c r="WNL346" s="178"/>
      <c r="WNM346" s="179"/>
      <c r="WNN346" s="73"/>
      <c r="WNO346" s="73"/>
      <c r="WNP346" s="180"/>
      <c r="WNQ346" s="75"/>
      <c r="WNR346" s="76"/>
      <c r="WNS346" s="180"/>
      <c r="WNT346" s="180"/>
      <c r="WNU346" s="180"/>
      <c r="WNV346" s="75"/>
      <c r="WNW346" s="76"/>
      <c r="WNX346" s="181"/>
      <c r="WNY346" s="181"/>
      <c r="WNZ346" s="182"/>
      <c r="WOA346" s="134"/>
      <c r="WOB346" s="135"/>
      <c r="WOC346" s="111"/>
      <c r="WOD346" s="178"/>
      <c r="WOE346" s="178"/>
      <c r="WOF346" s="178"/>
      <c r="WOG346" s="178"/>
      <c r="WOH346" s="179"/>
      <c r="WOI346" s="73"/>
      <c r="WOJ346" s="73"/>
      <c r="WOK346" s="180"/>
      <c r="WOL346" s="75"/>
      <c r="WOM346" s="76"/>
      <c r="WON346" s="180"/>
      <c r="WOO346" s="180"/>
      <c r="WOP346" s="180"/>
      <c r="WOQ346" s="75"/>
      <c r="WOR346" s="76"/>
      <c r="WOS346" s="181"/>
      <c r="WOT346" s="181"/>
      <c r="WOU346" s="182"/>
      <c r="WOV346" s="134"/>
      <c r="WOW346" s="135"/>
      <c r="WOX346" s="111"/>
      <c r="WOY346" s="178"/>
      <c r="WOZ346" s="178"/>
      <c r="WPA346" s="178"/>
      <c r="WPB346" s="178"/>
      <c r="WPC346" s="179"/>
      <c r="WPD346" s="73"/>
      <c r="WPE346" s="73"/>
      <c r="WPF346" s="180"/>
      <c r="WPG346" s="75"/>
      <c r="WPH346" s="76"/>
      <c r="WPI346" s="180"/>
      <c r="WPJ346" s="180"/>
      <c r="WPK346" s="180"/>
      <c r="WPL346" s="75"/>
      <c r="WPM346" s="76"/>
      <c r="WPN346" s="181"/>
      <c r="WPO346" s="181"/>
      <c r="WPP346" s="182"/>
      <c r="WPQ346" s="134"/>
      <c r="WPR346" s="135"/>
      <c r="WPS346" s="111"/>
      <c r="WPT346" s="178"/>
      <c r="WPU346" s="178"/>
      <c r="WPV346" s="178"/>
      <c r="WPW346" s="178"/>
      <c r="WPX346" s="179"/>
      <c r="WPY346" s="73"/>
      <c r="WPZ346" s="73"/>
      <c r="WQA346" s="180"/>
      <c r="WQB346" s="75"/>
      <c r="WQC346" s="76"/>
      <c r="WQD346" s="180"/>
      <c r="WQE346" s="180"/>
      <c r="WQF346" s="180"/>
      <c r="WQG346" s="75"/>
      <c r="WQH346" s="76"/>
      <c r="WQI346" s="181"/>
      <c r="WQJ346" s="181"/>
      <c r="WQK346" s="182"/>
      <c r="WQL346" s="134"/>
      <c r="WQM346" s="135"/>
      <c r="WQN346" s="111"/>
      <c r="WQO346" s="178"/>
      <c r="WQP346" s="178"/>
      <c r="WQQ346" s="178"/>
      <c r="WQR346" s="178"/>
      <c r="WQS346" s="179"/>
      <c r="WQT346" s="73"/>
      <c r="WQU346" s="73"/>
      <c r="WQV346" s="180"/>
      <c r="WQW346" s="75"/>
      <c r="WQX346" s="76"/>
      <c r="WQY346" s="180"/>
      <c r="WQZ346" s="180"/>
      <c r="WRA346" s="180"/>
      <c r="WRB346" s="75"/>
      <c r="WRC346" s="76"/>
      <c r="WRD346" s="181"/>
      <c r="WRE346" s="181"/>
      <c r="WRF346" s="182"/>
      <c r="WRG346" s="134"/>
      <c r="WRH346" s="135"/>
      <c r="WRI346" s="111"/>
      <c r="WRJ346" s="178"/>
      <c r="WRK346" s="178"/>
      <c r="WRL346" s="178"/>
      <c r="WRM346" s="178"/>
      <c r="WRN346" s="179"/>
      <c r="WRO346" s="73"/>
      <c r="WRP346" s="73"/>
      <c r="WRQ346" s="180"/>
      <c r="WRR346" s="75"/>
      <c r="WRS346" s="76"/>
      <c r="WRT346" s="180"/>
      <c r="WRU346" s="180"/>
      <c r="WRV346" s="180"/>
      <c r="WRW346" s="75"/>
      <c r="WRX346" s="76"/>
      <c r="WRY346" s="181"/>
      <c r="WRZ346" s="181"/>
      <c r="WSA346" s="182"/>
      <c r="WSB346" s="134"/>
      <c r="WSC346" s="135"/>
      <c r="WSD346" s="111"/>
      <c r="WSE346" s="178"/>
      <c r="WSF346" s="178"/>
      <c r="WSG346" s="178"/>
      <c r="WSH346" s="178"/>
      <c r="WSI346" s="179"/>
      <c r="WSJ346" s="73"/>
      <c r="WSK346" s="73"/>
      <c r="WSL346" s="180"/>
      <c r="WSM346" s="75"/>
      <c r="WSN346" s="76"/>
      <c r="WSO346" s="180"/>
      <c r="WSP346" s="180"/>
      <c r="WSQ346" s="180"/>
      <c r="WSR346" s="75"/>
      <c r="WSS346" s="76"/>
      <c r="WST346" s="181"/>
      <c r="WSU346" s="181"/>
      <c r="WSV346" s="182"/>
      <c r="WSW346" s="134"/>
      <c r="WSX346" s="135"/>
      <c r="WSY346" s="111"/>
      <c r="WSZ346" s="178"/>
      <c r="WTA346" s="178"/>
      <c r="WTB346" s="178"/>
      <c r="WTC346" s="178"/>
      <c r="WTD346" s="179"/>
      <c r="WTE346" s="73"/>
      <c r="WTF346" s="73"/>
      <c r="WTG346" s="180"/>
      <c r="WTH346" s="75"/>
      <c r="WTI346" s="76"/>
      <c r="WTJ346" s="180"/>
      <c r="WTK346" s="180"/>
      <c r="WTL346" s="180"/>
      <c r="WTM346" s="75"/>
      <c r="WTN346" s="76"/>
      <c r="WTO346" s="181"/>
      <c r="WTP346" s="181"/>
      <c r="WTQ346" s="182"/>
      <c r="WTR346" s="134"/>
      <c r="WTS346" s="135"/>
      <c r="WTT346" s="111"/>
      <c r="WTU346" s="178"/>
      <c r="WTV346" s="178"/>
      <c r="WTW346" s="178"/>
      <c r="WTX346" s="178"/>
      <c r="WTY346" s="179"/>
      <c r="WTZ346" s="73"/>
      <c r="WUA346" s="73"/>
      <c r="WUB346" s="180"/>
      <c r="WUC346" s="75"/>
      <c r="WUD346" s="76"/>
      <c r="WUE346" s="180"/>
      <c r="WUF346" s="180"/>
      <c r="WUG346" s="180"/>
      <c r="WUH346" s="75"/>
      <c r="WUI346" s="76"/>
      <c r="WUJ346" s="181"/>
      <c r="WUK346" s="181"/>
      <c r="WUL346" s="182"/>
      <c r="WUM346" s="134"/>
      <c r="WUN346" s="135"/>
      <c r="WUO346" s="111"/>
      <c r="WUP346" s="178"/>
      <c r="WUQ346" s="178"/>
      <c r="WUR346" s="178"/>
      <c r="WUS346" s="178"/>
      <c r="WUT346" s="179"/>
      <c r="WUU346" s="73"/>
      <c r="WUV346" s="73"/>
      <c r="WUW346" s="180"/>
      <c r="WUX346" s="75"/>
      <c r="WUY346" s="76"/>
      <c r="WUZ346" s="180"/>
      <c r="WVA346" s="180"/>
      <c r="WVB346" s="180"/>
      <c r="WVC346" s="75"/>
      <c r="WVD346" s="76"/>
      <c r="WVE346" s="181"/>
      <c r="WVF346" s="181"/>
      <c r="WVG346" s="182"/>
      <c r="WVH346" s="134"/>
      <c r="WVI346" s="135"/>
      <c r="WVJ346" s="111"/>
      <c r="WVK346" s="178"/>
      <c r="WVL346" s="178"/>
      <c r="WVM346" s="178"/>
      <c r="WVN346" s="178"/>
      <c r="WVO346" s="179"/>
      <c r="WVP346" s="73"/>
      <c r="WVQ346" s="73"/>
      <c r="WVR346" s="180"/>
      <c r="WVS346" s="75"/>
      <c r="WVT346" s="76"/>
      <c r="WVU346" s="180"/>
      <c r="WVV346" s="180"/>
      <c r="WVW346" s="180"/>
      <c r="WVX346" s="75"/>
      <c r="WVY346" s="76"/>
      <c r="WVZ346" s="181"/>
      <c r="WWA346" s="181"/>
      <c r="WWB346" s="182"/>
      <c r="WWC346" s="134"/>
      <c r="WWD346" s="135"/>
      <c r="WWE346" s="111"/>
      <c r="WWF346" s="178"/>
      <c r="WWG346" s="178"/>
      <c r="WWH346" s="178"/>
      <c r="WWI346" s="178"/>
      <c r="WWJ346" s="179"/>
      <c r="WWK346" s="73"/>
      <c r="WWL346" s="73"/>
      <c r="WWM346" s="180"/>
      <c r="WWN346" s="75"/>
      <c r="WWO346" s="76"/>
      <c r="WWP346" s="180"/>
      <c r="WWQ346" s="180"/>
      <c r="WWR346" s="180"/>
      <c r="WWS346" s="75"/>
      <c r="WWT346" s="76"/>
      <c r="WWU346" s="181"/>
      <c r="WWV346" s="181"/>
      <c r="WWW346" s="182"/>
      <c r="WWX346" s="134"/>
      <c r="WWY346" s="135"/>
      <c r="WWZ346" s="111"/>
      <c r="WXA346" s="178"/>
      <c r="WXB346" s="178"/>
      <c r="WXC346" s="178"/>
      <c r="WXD346" s="178"/>
      <c r="WXE346" s="179"/>
      <c r="WXF346" s="73"/>
      <c r="WXG346" s="73"/>
      <c r="WXH346" s="180"/>
      <c r="WXI346" s="75"/>
      <c r="WXJ346" s="76"/>
      <c r="WXK346" s="180"/>
      <c r="WXL346" s="180"/>
      <c r="WXM346" s="180"/>
      <c r="WXN346" s="75"/>
      <c r="WXO346" s="76"/>
      <c r="WXP346" s="181"/>
      <c r="WXQ346" s="181"/>
      <c r="WXR346" s="182"/>
      <c r="WXS346" s="134"/>
      <c r="WXT346" s="135"/>
      <c r="WXU346" s="111"/>
      <c r="WXV346" s="178"/>
      <c r="WXW346" s="178"/>
      <c r="WXX346" s="178"/>
      <c r="WXY346" s="178"/>
      <c r="WXZ346" s="179"/>
      <c r="WYA346" s="73"/>
      <c r="WYB346" s="73"/>
      <c r="WYC346" s="180"/>
      <c r="WYD346" s="75"/>
      <c r="WYE346" s="76"/>
      <c r="WYF346" s="180"/>
      <c r="WYG346" s="180"/>
      <c r="WYH346" s="180"/>
      <c r="WYI346" s="75"/>
      <c r="WYJ346" s="76"/>
      <c r="WYK346" s="181"/>
      <c r="WYL346" s="181"/>
      <c r="WYM346" s="182"/>
      <c r="WYN346" s="134"/>
      <c r="WYO346" s="135"/>
      <c r="WYP346" s="111"/>
      <c r="WYQ346" s="178"/>
      <c r="WYR346" s="178"/>
      <c r="WYS346" s="178"/>
      <c r="WYT346" s="178"/>
      <c r="WYU346" s="179"/>
      <c r="WYV346" s="73"/>
      <c r="WYW346" s="73"/>
      <c r="WYX346" s="180"/>
      <c r="WYY346" s="75"/>
      <c r="WYZ346" s="76"/>
      <c r="WZA346" s="180"/>
      <c r="WZB346" s="180"/>
      <c r="WZC346" s="180"/>
      <c r="WZD346" s="75"/>
      <c r="WZE346" s="76"/>
      <c r="WZF346" s="181"/>
      <c r="WZG346" s="181"/>
      <c r="WZH346" s="182"/>
      <c r="WZI346" s="134"/>
      <c r="WZJ346" s="135"/>
      <c r="WZK346" s="111"/>
      <c r="WZL346" s="178"/>
      <c r="WZM346" s="178"/>
      <c r="WZN346" s="178"/>
      <c r="WZO346" s="178"/>
      <c r="WZP346" s="179"/>
      <c r="WZQ346" s="73"/>
      <c r="WZR346" s="73"/>
      <c r="WZS346" s="180"/>
      <c r="WZT346" s="75"/>
      <c r="WZU346" s="76"/>
      <c r="WZV346" s="180"/>
      <c r="WZW346" s="180"/>
      <c r="WZX346" s="180"/>
      <c r="WZY346" s="75"/>
      <c r="WZZ346" s="76"/>
      <c r="XAA346" s="181"/>
      <c r="XAB346" s="181"/>
      <c r="XAC346" s="182"/>
      <c r="XAD346" s="134"/>
      <c r="XAE346" s="135"/>
      <c r="XAF346" s="111"/>
      <c r="XAG346" s="178"/>
      <c r="XAH346" s="178"/>
      <c r="XAI346" s="178"/>
      <c r="XAJ346" s="178"/>
      <c r="XAK346" s="179"/>
      <c r="XAL346" s="73"/>
      <c r="XAM346" s="73"/>
      <c r="XAN346" s="180"/>
      <c r="XAO346" s="75"/>
      <c r="XAP346" s="76"/>
      <c r="XAQ346" s="180"/>
      <c r="XAR346" s="180"/>
      <c r="XAS346" s="180"/>
      <c r="XAT346" s="75"/>
      <c r="XAU346" s="76"/>
      <c r="XAV346" s="181"/>
      <c r="XAW346" s="181"/>
      <c r="XAX346" s="182"/>
      <c r="XAY346" s="134"/>
      <c r="XAZ346" s="135"/>
      <c r="XBA346" s="111"/>
      <c r="XBB346" s="178"/>
      <c r="XBC346" s="178"/>
      <c r="XBD346" s="178"/>
      <c r="XBE346" s="178"/>
      <c r="XBF346" s="179"/>
      <c r="XBG346" s="73"/>
      <c r="XBH346" s="73"/>
      <c r="XBI346" s="180"/>
      <c r="XBJ346" s="75"/>
      <c r="XBK346" s="76"/>
      <c r="XBL346" s="180"/>
      <c r="XBM346" s="180"/>
      <c r="XBN346" s="180"/>
      <c r="XBO346" s="75"/>
      <c r="XBP346" s="76"/>
      <c r="XBQ346" s="181"/>
      <c r="XBR346" s="181"/>
      <c r="XBS346" s="182"/>
      <c r="XBT346" s="134"/>
      <c r="XBU346" s="135"/>
      <c r="XBV346" s="111"/>
      <c r="XBW346" s="178"/>
      <c r="XBX346" s="178"/>
      <c r="XBY346" s="178"/>
      <c r="XBZ346" s="178"/>
      <c r="XCA346" s="179"/>
      <c r="XCB346" s="73"/>
      <c r="XCC346" s="73"/>
      <c r="XCD346" s="180"/>
      <c r="XCE346" s="75"/>
      <c r="XCF346" s="76"/>
      <c r="XCG346" s="180"/>
      <c r="XCH346" s="180"/>
      <c r="XCI346" s="180"/>
      <c r="XCJ346" s="75"/>
      <c r="XCK346" s="76"/>
      <c r="XCL346" s="181"/>
      <c r="XCM346" s="181"/>
      <c r="XCN346" s="182"/>
      <c r="XCO346" s="134"/>
      <c r="XCP346" s="135"/>
      <c r="XCQ346" s="111"/>
      <c r="XCR346" s="178"/>
      <c r="XCS346" s="178"/>
      <c r="XCT346" s="178"/>
      <c r="XCU346" s="178"/>
      <c r="XCV346" s="179"/>
      <c r="XCW346" s="73"/>
      <c r="XCX346" s="73"/>
      <c r="XCY346" s="180"/>
      <c r="XCZ346" s="75"/>
      <c r="XDA346" s="76"/>
      <c r="XDB346" s="180"/>
      <c r="XDC346" s="180"/>
      <c r="XDD346" s="180"/>
      <c r="XDE346" s="75"/>
      <c r="XDF346" s="76"/>
      <c r="XDG346" s="181"/>
      <c r="XDH346" s="181"/>
      <c r="XDI346" s="182"/>
      <c r="XDJ346" s="134"/>
      <c r="XDK346" s="135"/>
      <c r="XDL346" s="111"/>
      <c r="XDM346" s="178"/>
      <c r="XDN346" s="178"/>
      <c r="XDO346" s="178"/>
      <c r="XDP346" s="178"/>
      <c r="XDQ346" s="179"/>
      <c r="XDR346" s="73"/>
      <c r="XDS346" s="73"/>
      <c r="XDT346" s="180"/>
      <c r="XDU346" s="75"/>
      <c r="XDV346" s="76"/>
      <c r="XDW346" s="180"/>
      <c r="XDX346" s="180"/>
      <c r="XDY346" s="180"/>
      <c r="XDZ346" s="75"/>
      <c r="XEA346" s="76"/>
      <c r="XEB346" s="181"/>
      <c r="XEC346" s="181"/>
      <c r="XED346" s="182"/>
      <c r="XEE346" s="134"/>
      <c r="XEF346" s="135"/>
      <c r="XEG346" s="111"/>
      <c r="XEH346" s="178"/>
      <c r="XEI346" s="178"/>
      <c r="XEJ346" s="178"/>
      <c r="XEK346" s="178"/>
      <c r="XEL346" s="179"/>
      <c r="XEM346" s="73"/>
      <c r="XEN346" s="73"/>
      <c r="XEO346" s="180"/>
      <c r="XEP346" s="75"/>
      <c r="XEQ346" s="76"/>
      <c r="XER346" s="180"/>
      <c r="XES346" s="180"/>
      <c r="XET346" s="180"/>
      <c r="XEU346" s="75"/>
      <c r="XEV346" s="76"/>
      <c r="XEW346" s="181"/>
      <c r="XEX346" s="181"/>
      <c r="XEY346" s="182"/>
      <c r="XEZ346" s="134"/>
      <c r="XFA346" s="135"/>
      <c r="XFB346" s="111"/>
      <c r="XFC346" s="178"/>
    </row>
    <row r="347" spans="1:16383" s="183" customFormat="1">
      <c r="A347" s="134">
        <v>43431</v>
      </c>
      <c r="B347" s="135" t="s">
        <v>97</v>
      </c>
      <c r="C347" s="111">
        <v>43452</v>
      </c>
      <c r="D347" s="178">
        <v>1.1348499999999999</v>
      </c>
      <c r="E347" s="178">
        <v>1.1361000000000001</v>
      </c>
      <c r="F347" s="178">
        <v>1.1294500000000001</v>
      </c>
      <c r="G347" s="178">
        <v>1.1305499999999999</v>
      </c>
      <c r="H347" s="369">
        <f t="shared" si="163"/>
        <v>665.00000000000443</v>
      </c>
      <c r="I347" s="73" t="str">
        <f t="shared" si="262"/>
        <v/>
      </c>
      <c r="J347" s="73" t="str">
        <f t="shared" si="263"/>
        <v>破低</v>
      </c>
      <c r="K347" s="180">
        <v>200663</v>
      </c>
      <c r="L347" s="75">
        <f t="shared" ref="L347" si="268">K347-K346</f>
        <v>52769</v>
      </c>
      <c r="M347" s="76">
        <f t="shared" ref="M347" si="269">L347/K346</f>
        <v>0.35680284528107969</v>
      </c>
      <c r="N347" s="180">
        <v>485514</v>
      </c>
      <c r="O347" s="180">
        <v>38046</v>
      </c>
      <c r="P347" s="408">
        <v>538454</v>
      </c>
      <c r="Q347" s="75">
        <f t="shared" ref="Q347" si="270">P347-P346</f>
        <v>4013</v>
      </c>
      <c r="R347" s="76">
        <f t="shared" ref="R347" si="271">Q347/P346</f>
        <v>7.5087802021177267E-3</v>
      </c>
      <c r="S347" s="435">
        <v>3.2614999999999998</v>
      </c>
      <c r="T347" s="438">
        <v>3.3206000000000002</v>
      </c>
      <c r="U347" s="437">
        <v>1.35</v>
      </c>
      <c r="V347" s="435">
        <v>1.65</v>
      </c>
      <c r="W347" s="182"/>
      <c r="X347" s="598"/>
      <c r="Y347" s="178"/>
      <c r="Z347" s="591"/>
      <c r="AA347" s="178"/>
      <c r="AB347" s="179"/>
      <c r="AC347" s="73"/>
      <c r="AD347" s="73"/>
      <c r="AE347" s="180"/>
      <c r="AF347" s="75"/>
      <c r="AG347" s="76"/>
      <c r="AH347" s="180"/>
      <c r="AI347" s="180"/>
      <c r="AJ347" s="180"/>
      <c r="AK347" s="75"/>
      <c r="AL347" s="76"/>
      <c r="AM347" s="181"/>
      <c r="AN347" s="181"/>
      <c r="AO347" s="182"/>
      <c r="AP347" s="134"/>
      <c r="AQ347" s="135"/>
      <c r="AR347" s="111"/>
      <c r="AS347" s="178"/>
      <c r="AT347" s="178"/>
      <c r="AU347" s="178"/>
      <c r="AV347" s="178"/>
      <c r="AW347" s="179"/>
      <c r="AX347" s="73"/>
      <c r="AY347" s="73"/>
      <c r="AZ347" s="180"/>
      <c r="BA347" s="75"/>
      <c r="BB347" s="76"/>
      <c r="BC347" s="180"/>
      <c r="BD347" s="180"/>
      <c r="BE347" s="180"/>
      <c r="BF347" s="75"/>
      <c r="BG347" s="76"/>
      <c r="BH347" s="181"/>
      <c r="BI347" s="181"/>
      <c r="BJ347" s="182"/>
      <c r="BK347" s="134"/>
      <c r="BL347" s="135"/>
      <c r="BM347" s="111"/>
      <c r="BN347" s="178"/>
      <c r="BO347" s="178"/>
      <c r="BP347" s="178"/>
      <c r="BQ347" s="178"/>
      <c r="BR347" s="179"/>
      <c r="BS347" s="73"/>
      <c r="BT347" s="73"/>
      <c r="BU347" s="180"/>
      <c r="BV347" s="75"/>
      <c r="BW347" s="76"/>
      <c r="BX347" s="180"/>
      <c r="BY347" s="180"/>
      <c r="BZ347" s="180"/>
      <c r="CA347" s="75"/>
      <c r="CB347" s="76"/>
      <c r="CC347" s="181"/>
      <c r="CD347" s="181"/>
      <c r="CE347" s="182"/>
      <c r="CF347" s="134"/>
      <c r="CG347" s="135"/>
      <c r="CH347" s="111"/>
      <c r="CI347" s="178"/>
      <c r="CJ347" s="178"/>
      <c r="CK347" s="178"/>
      <c r="CL347" s="178"/>
      <c r="CM347" s="179"/>
      <c r="CN347" s="73"/>
      <c r="CO347" s="73"/>
      <c r="CP347" s="180"/>
      <c r="CQ347" s="75"/>
      <c r="CR347" s="76"/>
      <c r="CS347" s="180"/>
      <c r="CT347" s="180"/>
      <c r="CU347" s="180"/>
      <c r="CV347" s="75"/>
      <c r="CW347" s="76"/>
      <c r="CX347" s="181"/>
      <c r="CY347" s="181"/>
      <c r="CZ347" s="182"/>
      <c r="DA347" s="134"/>
      <c r="DB347" s="135"/>
      <c r="DC347" s="111"/>
      <c r="DD347" s="178"/>
      <c r="DE347" s="178"/>
      <c r="DF347" s="178"/>
      <c r="DG347" s="178"/>
      <c r="DH347" s="179"/>
      <c r="DI347" s="73"/>
      <c r="DJ347" s="73"/>
      <c r="DK347" s="180"/>
      <c r="DL347" s="75"/>
      <c r="DM347" s="76"/>
      <c r="DN347" s="180"/>
      <c r="DO347" s="180"/>
      <c r="DP347" s="180"/>
      <c r="DQ347" s="75"/>
      <c r="DR347" s="76"/>
      <c r="DS347" s="181"/>
      <c r="DT347" s="181"/>
      <c r="DU347" s="182"/>
      <c r="DV347" s="134"/>
      <c r="DW347" s="135"/>
      <c r="DX347" s="111"/>
      <c r="DY347" s="178"/>
      <c r="DZ347" s="178"/>
      <c r="EA347" s="178"/>
      <c r="EB347" s="178"/>
      <c r="EC347" s="179"/>
      <c r="ED347" s="73"/>
      <c r="EE347" s="73"/>
      <c r="EF347" s="180"/>
      <c r="EG347" s="75"/>
      <c r="EH347" s="76"/>
      <c r="EI347" s="180"/>
      <c r="EJ347" s="180"/>
      <c r="EK347" s="180"/>
      <c r="EL347" s="75"/>
      <c r="EM347" s="76"/>
      <c r="EN347" s="181"/>
      <c r="EO347" s="181"/>
      <c r="EP347" s="182"/>
      <c r="EQ347" s="134"/>
      <c r="ER347" s="135"/>
      <c r="ES347" s="111"/>
      <c r="ET347" s="178"/>
      <c r="EU347" s="178"/>
      <c r="EV347" s="178"/>
      <c r="EW347" s="178"/>
      <c r="EX347" s="179"/>
      <c r="EY347" s="73"/>
      <c r="EZ347" s="73"/>
      <c r="FA347" s="180"/>
      <c r="FB347" s="75"/>
      <c r="FC347" s="76"/>
      <c r="FD347" s="180"/>
      <c r="FE347" s="180"/>
      <c r="FF347" s="180"/>
      <c r="FG347" s="75"/>
      <c r="FH347" s="76"/>
      <c r="FI347" s="181"/>
      <c r="FJ347" s="181"/>
      <c r="FK347" s="182"/>
      <c r="FL347" s="134"/>
      <c r="FM347" s="135"/>
      <c r="FN347" s="111"/>
      <c r="FO347" s="178"/>
      <c r="FP347" s="178"/>
      <c r="FQ347" s="178"/>
      <c r="FR347" s="178"/>
      <c r="FS347" s="179"/>
      <c r="FT347" s="73"/>
      <c r="FU347" s="73"/>
      <c r="FV347" s="180"/>
      <c r="FW347" s="75"/>
      <c r="FX347" s="76"/>
      <c r="FY347" s="180"/>
      <c r="FZ347" s="180"/>
      <c r="GA347" s="180"/>
      <c r="GB347" s="75"/>
      <c r="GC347" s="76"/>
      <c r="GD347" s="181"/>
      <c r="GE347" s="181"/>
      <c r="GF347" s="182"/>
      <c r="GG347" s="134"/>
      <c r="GH347" s="135"/>
      <c r="GI347" s="111"/>
      <c r="GJ347" s="178"/>
      <c r="GK347" s="178"/>
      <c r="GL347" s="178"/>
      <c r="GM347" s="178"/>
      <c r="GN347" s="179"/>
      <c r="GO347" s="73"/>
      <c r="GP347" s="73"/>
      <c r="GQ347" s="180"/>
      <c r="GR347" s="75"/>
      <c r="GS347" s="76"/>
      <c r="GT347" s="180"/>
      <c r="GU347" s="180"/>
      <c r="GV347" s="180"/>
      <c r="GW347" s="75"/>
      <c r="GX347" s="76"/>
      <c r="GY347" s="181"/>
      <c r="GZ347" s="181"/>
      <c r="HA347" s="182"/>
      <c r="HB347" s="134"/>
      <c r="HC347" s="135"/>
      <c r="HD347" s="111"/>
      <c r="HE347" s="178"/>
      <c r="HF347" s="178"/>
      <c r="HG347" s="178"/>
      <c r="HH347" s="178"/>
      <c r="HI347" s="179"/>
      <c r="HJ347" s="73"/>
      <c r="HK347" s="73"/>
      <c r="HL347" s="180"/>
      <c r="HM347" s="75"/>
      <c r="HN347" s="76"/>
      <c r="HO347" s="180"/>
      <c r="HP347" s="180"/>
      <c r="HQ347" s="180"/>
      <c r="HR347" s="75"/>
      <c r="HS347" s="76"/>
      <c r="HT347" s="181"/>
      <c r="HU347" s="181"/>
      <c r="HV347" s="182"/>
      <c r="HW347" s="134"/>
      <c r="HX347" s="135"/>
      <c r="HY347" s="111"/>
      <c r="HZ347" s="178"/>
      <c r="IA347" s="178"/>
      <c r="IB347" s="178"/>
      <c r="IC347" s="178"/>
      <c r="ID347" s="179"/>
      <c r="IE347" s="73"/>
      <c r="IF347" s="73"/>
      <c r="IG347" s="180"/>
      <c r="IH347" s="75"/>
      <c r="II347" s="76"/>
      <c r="IJ347" s="180"/>
      <c r="IK347" s="180"/>
      <c r="IL347" s="180"/>
      <c r="IM347" s="75"/>
      <c r="IN347" s="76"/>
      <c r="IO347" s="181"/>
      <c r="IP347" s="181"/>
      <c r="IQ347" s="182"/>
      <c r="IR347" s="134"/>
      <c r="IS347" s="135"/>
      <c r="IT347" s="111"/>
      <c r="IU347" s="178"/>
      <c r="IV347" s="178"/>
      <c r="IW347" s="178"/>
      <c r="IX347" s="178"/>
      <c r="IY347" s="179"/>
      <c r="IZ347" s="73"/>
      <c r="JA347" s="73"/>
      <c r="JB347" s="180"/>
      <c r="JC347" s="75"/>
      <c r="JD347" s="76"/>
      <c r="JE347" s="180"/>
      <c r="JF347" s="180"/>
      <c r="JG347" s="180"/>
      <c r="JH347" s="75"/>
      <c r="JI347" s="76"/>
      <c r="JJ347" s="181"/>
      <c r="JK347" s="181"/>
      <c r="JL347" s="182"/>
      <c r="JM347" s="134"/>
      <c r="JN347" s="135"/>
      <c r="JO347" s="111"/>
      <c r="JP347" s="178"/>
      <c r="JQ347" s="178"/>
      <c r="JR347" s="178"/>
      <c r="JS347" s="178"/>
      <c r="JT347" s="179"/>
      <c r="JU347" s="73"/>
      <c r="JV347" s="73"/>
      <c r="JW347" s="180"/>
      <c r="JX347" s="75"/>
      <c r="JY347" s="76"/>
      <c r="JZ347" s="180"/>
      <c r="KA347" s="180"/>
      <c r="KB347" s="180"/>
      <c r="KC347" s="75"/>
      <c r="KD347" s="76"/>
      <c r="KE347" s="181"/>
      <c r="KF347" s="181"/>
      <c r="KG347" s="182"/>
      <c r="KH347" s="134"/>
      <c r="KI347" s="135"/>
      <c r="KJ347" s="111"/>
      <c r="KK347" s="178"/>
      <c r="KL347" s="178"/>
      <c r="KM347" s="178"/>
      <c r="KN347" s="178"/>
      <c r="KO347" s="179"/>
      <c r="KP347" s="73"/>
      <c r="KQ347" s="73"/>
      <c r="KR347" s="180"/>
      <c r="KS347" s="75"/>
      <c r="KT347" s="76"/>
      <c r="KU347" s="180"/>
      <c r="KV347" s="180"/>
      <c r="KW347" s="180"/>
      <c r="KX347" s="75"/>
      <c r="KY347" s="76"/>
      <c r="KZ347" s="181"/>
      <c r="LA347" s="181"/>
      <c r="LB347" s="182"/>
      <c r="LC347" s="134"/>
      <c r="LD347" s="135"/>
      <c r="LE347" s="111"/>
      <c r="LF347" s="178"/>
      <c r="LG347" s="178"/>
      <c r="LH347" s="178"/>
      <c r="LI347" s="178"/>
      <c r="LJ347" s="179"/>
      <c r="LK347" s="73"/>
      <c r="LL347" s="73"/>
      <c r="LM347" s="180"/>
      <c r="LN347" s="75"/>
      <c r="LO347" s="76"/>
      <c r="LP347" s="180"/>
      <c r="LQ347" s="180"/>
      <c r="LR347" s="180"/>
      <c r="LS347" s="75"/>
      <c r="LT347" s="76"/>
      <c r="LU347" s="181"/>
      <c r="LV347" s="181"/>
      <c r="LW347" s="182"/>
      <c r="LX347" s="134"/>
      <c r="LY347" s="135"/>
      <c r="LZ347" s="111"/>
      <c r="MA347" s="178"/>
      <c r="MB347" s="178"/>
      <c r="MC347" s="178"/>
      <c r="MD347" s="178"/>
      <c r="ME347" s="179"/>
      <c r="MF347" s="73"/>
      <c r="MG347" s="73"/>
      <c r="MH347" s="180"/>
      <c r="MI347" s="75"/>
      <c r="MJ347" s="76"/>
      <c r="MK347" s="180"/>
      <c r="ML347" s="180"/>
      <c r="MM347" s="180"/>
      <c r="MN347" s="75"/>
      <c r="MO347" s="76"/>
      <c r="MP347" s="181"/>
      <c r="MQ347" s="181"/>
      <c r="MR347" s="182"/>
      <c r="MS347" s="134"/>
      <c r="MT347" s="135"/>
      <c r="MU347" s="111"/>
      <c r="MV347" s="178"/>
      <c r="MW347" s="178"/>
      <c r="MX347" s="178"/>
      <c r="MY347" s="178"/>
      <c r="MZ347" s="179"/>
      <c r="NA347" s="73"/>
      <c r="NB347" s="73"/>
      <c r="NC347" s="180"/>
      <c r="ND347" s="75"/>
      <c r="NE347" s="76"/>
      <c r="NF347" s="180"/>
      <c r="NG347" s="180"/>
      <c r="NH347" s="180"/>
      <c r="NI347" s="75"/>
      <c r="NJ347" s="76"/>
      <c r="NK347" s="181"/>
      <c r="NL347" s="181"/>
      <c r="NM347" s="182"/>
      <c r="NN347" s="134"/>
      <c r="NO347" s="135"/>
      <c r="NP347" s="111"/>
      <c r="NQ347" s="178"/>
      <c r="NR347" s="178"/>
      <c r="NS347" s="178"/>
      <c r="NT347" s="178"/>
      <c r="NU347" s="179"/>
      <c r="NV347" s="73"/>
      <c r="NW347" s="73"/>
      <c r="NX347" s="180"/>
      <c r="NY347" s="75"/>
      <c r="NZ347" s="76"/>
      <c r="OA347" s="180"/>
      <c r="OB347" s="180"/>
      <c r="OC347" s="180"/>
      <c r="OD347" s="75"/>
      <c r="OE347" s="76"/>
      <c r="OF347" s="181"/>
      <c r="OG347" s="181"/>
      <c r="OH347" s="182"/>
      <c r="OI347" s="134"/>
      <c r="OJ347" s="135"/>
      <c r="OK347" s="111"/>
      <c r="OL347" s="178"/>
      <c r="OM347" s="178"/>
      <c r="ON347" s="178"/>
      <c r="OO347" s="178"/>
      <c r="OP347" s="179"/>
      <c r="OQ347" s="73"/>
      <c r="OR347" s="73"/>
      <c r="OS347" s="180"/>
      <c r="OT347" s="75"/>
      <c r="OU347" s="76"/>
      <c r="OV347" s="180"/>
      <c r="OW347" s="180"/>
      <c r="OX347" s="180"/>
      <c r="OY347" s="75"/>
      <c r="OZ347" s="76"/>
      <c r="PA347" s="181"/>
      <c r="PB347" s="181"/>
      <c r="PC347" s="182"/>
      <c r="PD347" s="134"/>
      <c r="PE347" s="135"/>
      <c r="PF347" s="111"/>
      <c r="PG347" s="178"/>
      <c r="PH347" s="178"/>
      <c r="PI347" s="178"/>
      <c r="PJ347" s="178"/>
      <c r="PK347" s="179"/>
      <c r="PL347" s="73"/>
      <c r="PM347" s="73"/>
      <c r="PN347" s="180"/>
      <c r="PO347" s="75"/>
      <c r="PP347" s="76"/>
      <c r="PQ347" s="180"/>
      <c r="PR347" s="180"/>
      <c r="PS347" s="180"/>
      <c r="PT347" s="75"/>
      <c r="PU347" s="76"/>
      <c r="PV347" s="181"/>
      <c r="PW347" s="181"/>
      <c r="PX347" s="182"/>
      <c r="PY347" s="134"/>
      <c r="PZ347" s="135"/>
      <c r="QA347" s="111"/>
      <c r="QB347" s="178"/>
      <c r="QC347" s="178"/>
      <c r="QD347" s="178"/>
      <c r="QE347" s="178"/>
      <c r="QF347" s="179"/>
      <c r="QG347" s="73"/>
      <c r="QH347" s="73"/>
      <c r="QI347" s="180"/>
      <c r="QJ347" s="75"/>
      <c r="QK347" s="76"/>
      <c r="QL347" s="180"/>
      <c r="QM347" s="180"/>
      <c r="QN347" s="180"/>
      <c r="QO347" s="75"/>
      <c r="QP347" s="76"/>
      <c r="QQ347" s="181"/>
      <c r="QR347" s="181"/>
      <c r="QS347" s="182"/>
      <c r="QT347" s="134"/>
      <c r="QU347" s="135"/>
      <c r="QV347" s="111"/>
      <c r="QW347" s="178"/>
      <c r="QX347" s="178"/>
      <c r="QY347" s="178"/>
      <c r="QZ347" s="178"/>
      <c r="RA347" s="179"/>
      <c r="RB347" s="73"/>
      <c r="RC347" s="73"/>
      <c r="RD347" s="180"/>
      <c r="RE347" s="75"/>
      <c r="RF347" s="76"/>
      <c r="RG347" s="180"/>
      <c r="RH347" s="180"/>
      <c r="RI347" s="180"/>
      <c r="RJ347" s="75"/>
      <c r="RK347" s="76"/>
      <c r="RL347" s="181"/>
      <c r="RM347" s="181"/>
      <c r="RN347" s="182"/>
      <c r="RO347" s="134"/>
      <c r="RP347" s="135"/>
      <c r="RQ347" s="111"/>
      <c r="RR347" s="178"/>
      <c r="RS347" s="178"/>
      <c r="RT347" s="178"/>
      <c r="RU347" s="178"/>
      <c r="RV347" s="179"/>
      <c r="RW347" s="73"/>
      <c r="RX347" s="73"/>
      <c r="RY347" s="180"/>
      <c r="RZ347" s="75"/>
      <c r="SA347" s="76"/>
      <c r="SB347" s="180"/>
      <c r="SC347" s="180"/>
      <c r="SD347" s="180"/>
      <c r="SE347" s="75"/>
      <c r="SF347" s="76"/>
      <c r="SG347" s="181"/>
      <c r="SH347" s="181"/>
      <c r="SI347" s="182"/>
      <c r="SJ347" s="134"/>
      <c r="SK347" s="135"/>
      <c r="SL347" s="111"/>
      <c r="SM347" s="178"/>
      <c r="SN347" s="178"/>
      <c r="SO347" s="178"/>
      <c r="SP347" s="178"/>
      <c r="SQ347" s="179"/>
      <c r="SR347" s="73"/>
      <c r="SS347" s="73"/>
      <c r="ST347" s="180"/>
      <c r="SU347" s="75"/>
      <c r="SV347" s="76"/>
      <c r="SW347" s="180"/>
      <c r="SX347" s="180"/>
      <c r="SY347" s="180"/>
      <c r="SZ347" s="75"/>
      <c r="TA347" s="76"/>
      <c r="TB347" s="181"/>
      <c r="TC347" s="181"/>
      <c r="TD347" s="182"/>
      <c r="TE347" s="134"/>
      <c r="TF347" s="135"/>
      <c r="TG347" s="111"/>
      <c r="TH347" s="178"/>
      <c r="TI347" s="178"/>
      <c r="TJ347" s="178"/>
      <c r="TK347" s="178"/>
      <c r="TL347" s="179"/>
      <c r="TM347" s="73"/>
      <c r="TN347" s="73"/>
      <c r="TO347" s="180"/>
      <c r="TP347" s="75"/>
      <c r="TQ347" s="76"/>
      <c r="TR347" s="180"/>
      <c r="TS347" s="180"/>
      <c r="TT347" s="180"/>
      <c r="TU347" s="75"/>
      <c r="TV347" s="76"/>
      <c r="TW347" s="181"/>
      <c r="TX347" s="181"/>
      <c r="TY347" s="182"/>
      <c r="TZ347" s="134"/>
      <c r="UA347" s="135"/>
      <c r="UB347" s="111"/>
      <c r="UC347" s="178"/>
      <c r="UD347" s="178"/>
      <c r="UE347" s="178"/>
      <c r="UF347" s="178"/>
      <c r="UG347" s="179"/>
      <c r="UH347" s="73"/>
      <c r="UI347" s="73"/>
      <c r="UJ347" s="180"/>
      <c r="UK347" s="75"/>
      <c r="UL347" s="76"/>
      <c r="UM347" s="180"/>
      <c r="UN347" s="180"/>
      <c r="UO347" s="180"/>
      <c r="UP347" s="75"/>
      <c r="UQ347" s="76"/>
      <c r="UR347" s="181"/>
      <c r="US347" s="181"/>
      <c r="UT347" s="182"/>
      <c r="UU347" s="134"/>
      <c r="UV347" s="135"/>
      <c r="UW347" s="111"/>
      <c r="UX347" s="178"/>
      <c r="UY347" s="178"/>
      <c r="UZ347" s="178"/>
      <c r="VA347" s="178"/>
      <c r="VB347" s="179"/>
      <c r="VC347" s="73"/>
      <c r="VD347" s="73"/>
      <c r="VE347" s="180"/>
      <c r="VF347" s="75"/>
      <c r="VG347" s="76"/>
      <c r="VH347" s="180"/>
      <c r="VI347" s="180"/>
      <c r="VJ347" s="180"/>
      <c r="VK347" s="75"/>
      <c r="VL347" s="76"/>
      <c r="VM347" s="181"/>
      <c r="VN347" s="181"/>
      <c r="VO347" s="182"/>
      <c r="VP347" s="134"/>
      <c r="VQ347" s="135"/>
      <c r="VR347" s="111"/>
      <c r="VS347" s="178"/>
      <c r="VT347" s="178"/>
      <c r="VU347" s="178"/>
      <c r="VV347" s="178"/>
      <c r="VW347" s="179"/>
      <c r="VX347" s="73"/>
      <c r="VY347" s="73"/>
      <c r="VZ347" s="180"/>
      <c r="WA347" s="75"/>
      <c r="WB347" s="76"/>
      <c r="WC347" s="180"/>
      <c r="WD347" s="180"/>
      <c r="WE347" s="180"/>
      <c r="WF347" s="75"/>
      <c r="WG347" s="76"/>
      <c r="WH347" s="181"/>
      <c r="WI347" s="181"/>
      <c r="WJ347" s="182"/>
      <c r="WK347" s="134"/>
      <c r="WL347" s="135"/>
      <c r="WM347" s="111"/>
      <c r="WN347" s="178"/>
      <c r="WO347" s="178"/>
      <c r="WP347" s="178"/>
      <c r="WQ347" s="178"/>
      <c r="WR347" s="179"/>
      <c r="WS347" s="73"/>
      <c r="WT347" s="73"/>
      <c r="WU347" s="180"/>
      <c r="WV347" s="75"/>
      <c r="WW347" s="76"/>
      <c r="WX347" s="180"/>
      <c r="WY347" s="180"/>
      <c r="WZ347" s="180"/>
      <c r="XA347" s="75"/>
      <c r="XB347" s="76"/>
      <c r="XC347" s="181"/>
      <c r="XD347" s="181"/>
      <c r="XE347" s="182"/>
      <c r="XF347" s="134"/>
      <c r="XG347" s="135"/>
      <c r="XH347" s="111"/>
      <c r="XI347" s="178"/>
      <c r="XJ347" s="178"/>
      <c r="XK347" s="178"/>
      <c r="XL347" s="178"/>
      <c r="XM347" s="179"/>
      <c r="XN347" s="73"/>
      <c r="XO347" s="73"/>
      <c r="XP347" s="180"/>
      <c r="XQ347" s="75"/>
      <c r="XR347" s="76"/>
      <c r="XS347" s="180"/>
      <c r="XT347" s="180"/>
      <c r="XU347" s="180"/>
      <c r="XV347" s="75"/>
      <c r="XW347" s="76"/>
      <c r="XX347" s="181"/>
      <c r="XY347" s="181"/>
      <c r="XZ347" s="182"/>
      <c r="YA347" s="134"/>
      <c r="YB347" s="135"/>
      <c r="YC347" s="111"/>
      <c r="YD347" s="178"/>
      <c r="YE347" s="178"/>
      <c r="YF347" s="178"/>
      <c r="YG347" s="178"/>
      <c r="YH347" s="179"/>
      <c r="YI347" s="73"/>
      <c r="YJ347" s="73"/>
      <c r="YK347" s="180"/>
      <c r="YL347" s="75"/>
      <c r="YM347" s="76"/>
      <c r="YN347" s="180"/>
      <c r="YO347" s="180"/>
      <c r="YP347" s="180"/>
      <c r="YQ347" s="75"/>
      <c r="YR347" s="76"/>
      <c r="YS347" s="181"/>
      <c r="YT347" s="181"/>
      <c r="YU347" s="182"/>
      <c r="YV347" s="134"/>
      <c r="YW347" s="135"/>
      <c r="YX347" s="111"/>
      <c r="YY347" s="178"/>
      <c r="YZ347" s="178"/>
      <c r="ZA347" s="178"/>
      <c r="ZB347" s="178"/>
      <c r="ZC347" s="179"/>
      <c r="ZD347" s="73"/>
      <c r="ZE347" s="73"/>
      <c r="ZF347" s="180"/>
      <c r="ZG347" s="75"/>
      <c r="ZH347" s="76"/>
      <c r="ZI347" s="180"/>
      <c r="ZJ347" s="180"/>
      <c r="ZK347" s="180"/>
      <c r="ZL347" s="75"/>
      <c r="ZM347" s="76"/>
      <c r="ZN347" s="181"/>
      <c r="ZO347" s="181"/>
      <c r="ZP347" s="182"/>
      <c r="ZQ347" s="134"/>
      <c r="ZR347" s="135"/>
      <c r="ZS347" s="111"/>
      <c r="ZT347" s="178"/>
      <c r="ZU347" s="178"/>
      <c r="ZV347" s="178"/>
      <c r="ZW347" s="178"/>
      <c r="ZX347" s="179"/>
      <c r="ZY347" s="73"/>
      <c r="ZZ347" s="73"/>
      <c r="AAA347" s="180"/>
      <c r="AAB347" s="75"/>
      <c r="AAC347" s="76"/>
      <c r="AAD347" s="180"/>
      <c r="AAE347" s="180"/>
      <c r="AAF347" s="180"/>
      <c r="AAG347" s="75"/>
      <c r="AAH347" s="76"/>
      <c r="AAI347" s="181"/>
      <c r="AAJ347" s="181"/>
      <c r="AAK347" s="182"/>
      <c r="AAL347" s="134"/>
      <c r="AAM347" s="135"/>
      <c r="AAN347" s="111"/>
      <c r="AAO347" s="178"/>
      <c r="AAP347" s="178"/>
      <c r="AAQ347" s="178"/>
      <c r="AAR347" s="178"/>
      <c r="AAS347" s="179"/>
      <c r="AAT347" s="73"/>
      <c r="AAU347" s="73"/>
      <c r="AAV347" s="180"/>
      <c r="AAW347" s="75"/>
      <c r="AAX347" s="76"/>
      <c r="AAY347" s="180"/>
      <c r="AAZ347" s="180"/>
      <c r="ABA347" s="180"/>
      <c r="ABB347" s="75"/>
      <c r="ABC347" s="76"/>
      <c r="ABD347" s="181"/>
      <c r="ABE347" s="181"/>
      <c r="ABF347" s="182"/>
      <c r="ABG347" s="134"/>
      <c r="ABH347" s="135"/>
      <c r="ABI347" s="111"/>
      <c r="ABJ347" s="178"/>
      <c r="ABK347" s="178"/>
      <c r="ABL347" s="178"/>
      <c r="ABM347" s="178"/>
      <c r="ABN347" s="179"/>
      <c r="ABO347" s="73"/>
      <c r="ABP347" s="73"/>
      <c r="ABQ347" s="180"/>
      <c r="ABR347" s="75"/>
      <c r="ABS347" s="76"/>
      <c r="ABT347" s="180"/>
      <c r="ABU347" s="180"/>
      <c r="ABV347" s="180"/>
      <c r="ABW347" s="75"/>
      <c r="ABX347" s="76"/>
      <c r="ABY347" s="181"/>
      <c r="ABZ347" s="181"/>
      <c r="ACA347" s="182"/>
      <c r="ACB347" s="134"/>
      <c r="ACC347" s="135"/>
      <c r="ACD347" s="111"/>
      <c r="ACE347" s="178"/>
      <c r="ACF347" s="178"/>
      <c r="ACG347" s="178"/>
      <c r="ACH347" s="178"/>
      <c r="ACI347" s="179"/>
      <c r="ACJ347" s="73"/>
      <c r="ACK347" s="73"/>
      <c r="ACL347" s="180"/>
      <c r="ACM347" s="75"/>
      <c r="ACN347" s="76"/>
      <c r="ACO347" s="180"/>
      <c r="ACP347" s="180"/>
      <c r="ACQ347" s="180"/>
      <c r="ACR347" s="75"/>
      <c r="ACS347" s="76"/>
      <c r="ACT347" s="181"/>
      <c r="ACU347" s="181"/>
      <c r="ACV347" s="182"/>
      <c r="ACW347" s="134"/>
      <c r="ACX347" s="135"/>
      <c r="ACY347" s="111"/>
      <c r="ACZ347" s="178"/>
      <c r="ADA347" s="178"/>
      <c r="ADB347" s="178"/>
      <c r="ADC347" s="178"/>
      <c r="ADD347" s="179"/>
      <c r="ADE347" s="73"/>
      <c r="ADF347" s="73"/>
      <c r="ADG347" s="180"/>
      <c r="ADH347" s="75"/>
      <c r="ADI347" s="76"/>
      <c r="ADJ347" s="180"/>
      <c r="ADK347" s="180"/>
      <c r="ADL347" s="180"/>
      <c r="ADM347" s="75"/>
      <c r="ADN347" s="76"/>
      <c r="ADO347" s="181"/>
      <c r="ADP347" s="181"/>
      <c r="ADQ347" s="182"/>
      <c r="ADR347" s="134"/>
      <c r="ADS347" s="135"/>
      <c r="ADT347" s="111"/>
      <c r="ADU347" s="178"/>
      <c r="ADV347" s="178"/>
      <c r="ADW347" s="178"/>
      <c r="ADX347" s="178"/>
      <c r="ADY347" s="179"/>
      <c r="ADZ347" s="73"/>
      <c r="AEA347" s="73"/>
      <c r="AEB347" s="180"/>
      <c r="AEC347" s="75"/>
      <c r="AED347" s="76"/>
      <c r="AEE347" s="180"/>
      <c r="AEF347" s="180"/>
      <c r="AEG347" s="180"/>
      <c r="AEH347" s="75"/>
      <c r="AEI347" s="76"/>
      <c r="AEJ347" s="181"/>
      <c r="AEK347" s="181"/>
      <c r="AEL347" s="182"/>
      <c r="AEM347" s="134"/>
      <c r="AEN347" s="135"/>
      <c r="AEO347" s="111"/>
      <c r="AEP347" s="178"/>
      <c r="AEQ347" s="178"/>
      <c r="AER347" s="178"/>
      <c r="AES347" s="178"/>
      <c r="AET347" s="179"/>
      <c r="AEU347" s="73"/>
      <c r="AEV347" s="73"/>
      <c r="AEW347" s="180"/>
      <c r="AEX347" s="75"/>
      <c r="AEY347" s="76"/>
      <c r="AEZ347" s="180"/>
      <c r="AFA347" s="180"/>
      <c r="AFB347" s="180"/>
      <c r="AFC347" s="75"/>
      <c r="AFD347" s="76"/>
      <c r="AFE347" s="181"/>
      <c r="AFF347" s="181"/>
      <c r="AFG347" s="182"/>
      <c r="AFH347" s="134"/>
      <c r="AFI347" s="135"/>
      <c r="AFJ347" s="111"/>
      <c r="AFK347" s="178"/>
      <c r="AFL347" s="178"/>
      <c r="AFM347" s="178"/>
      <c r="AFN347" s="178"/>
      <c r="AFO347" s="179"/>
      <c r="AFP347" s="73"/>
      <c r="AFQ347" s="73"/>
      <c r="AFR347" s="180"/>
      <c r="AFS347" s="75"/>
      <c r="AFT347" s="76"/>
      <c r="AFU347" s="180"/>
      <c r="AFV347" s="180"/>
      <c r="AFW347" s="180"/>
      <c r="AFX347" s="75"/>
      <c r="AFY347" s="76"/>
      <c r="AFZ347" s="181"/>
      <c r="AGA347" s="181"/>
      <c r="AGB347" s="182"/>
      <c r="AGC347" s="134"/>
      <c r="AGD347" s="135"/>
      <c r="AGE347" s="111"/>
      <c r="AGF347" s="178"/>
      <c r="AGG347" s="178"/>
      <c r="AGH347" s="178"/>
      <c r="AGI347" s="178"/>
      <c r="AGJ347" s="179"/>
      <c r="AGK347" s="73"/>
      <c r="AGL347" s="73"/>
      <c r="AGM347" s="180"/>
      <c r="AGN347" s="75"/>
      <c r="AGO347" s="76"/>
      <c r="AGP347" s="180"/>
      <c r="AGQ347" s="180"/>
      <c r="AGR347" s="180"/>
      <c r="AGS347" s="75"/>
      <c r="AGT347" s="76"/>
      <c r="AGU347" s="181"/>
      <c r="AGV347" s="181"/>
      <c r="AGW347" s="182"/>
      <c r="AGX347" s="134"/>
      <c r="AGY347" s="135"/>
      <c r="AGZ347" s="111"/>
      <c r="AHA347" s="178"/>
      <c r="AHB347" s="178"/>
      <c r="AHC347" s="178"/>
      <c r="AHD347" s="178"/>
      <c r="AHE347" s="179"/>
      <c r="AHF347" s="73"/>
      <c r="AHG347" s="73"/>
      <c r="AHH347" s="180"/>
      <c r="AHI347" s="75"/>
      <c r="AHJ347" s="76"/>
      <c r="AHK347" s="180"/>
      <c r="AHL347" s="180"/>
      <c r="AHM347" s="180"/>
      <c r="AHN347" s="75"/>
      <c r="AHO347" s="76"/>
      <c r="AHP347" s="181"/>
      <c r="AHQ347" s="181"/>
      <c r="AHR347" s="182"/>
      <c r="AHS347" s="134"/>
      <c r="AHT347" s="135"/>
      <c r="AHU347" s="111"/>
      <c r="AHV347" s="178"/>
      <c r="AHW347" s="178"/>
      <c r="AHX347" s="178"/>
      <c r="AHY347" s="178"/>
      <c r="AHZ347" s="179"/>
      <c r="AIA347" s="73"/>
      <c r="AIB347" s="73"/>
      <c r="AIC347" s="180"/>
      <c r="AID347" s="75"/>
      <c r="AIE347" s="76"/>
      <c r="AIF347" s="180"/>
      <c r="AIG347" s="180"/>
      <c r="AIH347" s="180"/>
      <c r="AII347" s="75"/>
      <c r="AIJ347" s="76"/>
      <c r="AIK347" s="181"/>
      <c r="AIL347" s="181"/>
      <c r="AIM347" s="182"/>
      <c r="AIN347" s="134"/>
      <c r="AIO347" s="135"/>
      <c r="AIP347" s="111"/>
      <c r="AIQ347" s="178"/>
      <c r="AIR347" s="178"/>
      <c r="AIS347" s="178"/>
      <c r="AIT347" s="178"/>
      <c r="AIU347" s="179"/>
      <c r="AIV347" s="73"/>
      <c r="AIW347" s="73"/>
      <c r="AIX347" s="180"/>
      <c r="AIY347" s="75"/>
      <c r="AIZ347" s="76"/>
      <c r="AJA347" s="180"/>
      <c r="AJB347" s="180"/>
      <c r="AJC347" s="180"/>
      <c r="AJD347" s="75"/>
      <c r="AJE347" s="76"/>
      <c r="AJF347" s="181"/>
      <c r="AJG347" s="181"/>
      <c r="AJH347" s="182"/>
      <c r="AJI347" s="134"/>
      <c r="AJJ347" s="135"/>
      <c r="AJK347" s="111"/>
      <c r="AJL347" s="178"/>
      <c r="AJM347" s="178"/>
      <c r="AJN347" s="178"/>
      <c r="AJO347" s="178"/>
      <c r="AJP347" s="179"/>
      <c r="AJQ347" s="73"/>
      <c r="AJR347" s="73"/>
      <c r="AJS347" s="180"/>
      <c r="AJT347" s="75"/>
      <c r="AJU347" s="76"/>
      <c r="AJV347" s="180"/>
      <c r="AJW347" s="180"/>
      <c r="AJX347" s="180"/>
      <c r="AJY347" s="75"/>
      <c r="AJZ347" s="76"/>
      <c r="AKA347" s="181"/>
      <c r="AKB347" s="181"/>
      <c r="AKC347" s="182"/>
      <c r="AKD347" s="134"/>
      <c r="AKE347" s="135"/>
      <c r="AKF347" s="111"/>
      <c r="AKG347" s="178"/>
      <c r="AKH347" s="178"/>
      <c r="AKI347" s="178"/>
      <c r="AKJ347" s="178"/>
      <c r="AKK347" s="179"/>
      <c r="AKL347" s="73"/>
      <c r="AKM347" s="73"/>
      <c r="AKN347" s="180"/>
      <c r="AKO347" s="75"/>
      <c r="AKP347" s="76"/>
      <c r="AKQ347" s="180"/>
      <c r="AKR347" s="180"/>
      <c r="AKS347" s="180"/>
      <c r="AKT347" s="75"/>
      <c r="AKU347" s="76"/>
      <c r="AKV347" s="181"/>
      <c r="AKW347" s="181"/>
      <c r="AKX347" s="182"/>
      <c r="AKY347" s="134"/>
      <c r="AKZ347" s="135"/>
      <c r="ALA347" s="111"/>
      <c r="ALB347" s="178"/>
      <c r="ALC347" s="178"/>
      <c r="ALD347" s="178"/>
      <c r="ALE347" s="178"/>
      <c r="ALF347" s="179"/>
      <c r="ALG347" s="73"/>
      <c r="ALH347" s="73"/>
      <c r="ALI347" s="180"/>
      <c r="ALJ347" s="75"/>
      <c r="ALK347" s="76"/>
      <c r="ALL347" s="180"/>
      <c r="ALM347" s="180"/>
      <c r="ALN347" s="180"/>
      <c r="ALO347" s="75"/>
      <c r="ALP347" s="76"/>
      <c r="ALQ347" s="181"/>
      <c r="ALR347" s="181"/>
      <c r="ALS347" s="182"/>
      <c r="ALT347" s="134"/>
      <c r="ALU347" s="135"/>
      <c r="ALV347" s="111"/>
      <c r="ALW347" s="178"/>
      <c r="ALX347" s="178"/>
      <c r="ALY347" s="178"/>
      <c r="ALZ347" s="178"/>
      <c r="AMA347" s="179"/>
      <c r="AMB347" s="73"/>
      <c r="AMC347" s="73"/>
      <c r="AMD347" s="180"/>
      <c r="AME347" s="75"/>
      <c r="AMF347" s="76"/>
      <c r="AMG347" s="180"/>
      <c r="AMH347" s="180"/>
      <c r="AMI347" s="180"/>
      <c r="AMJ347" s="75"/>
      <c r="AMK347" s="76"/>
      <c r="AML347" s="181"/>
      <c r="AMM347" s="181"/>
      <c r="AMN347" s="182"/>
      <c r="AMO347" s="134"/>
      <c r="AMP347" s="135"/>
      <c r="AMQ347" s="111"/>
      <c r="AMR347" s="178"/>
      <c r="AMS347" s="178"/>
      <c r="AMT347" s="178"/>
      <c r="AMU347" s="178"/>
      <c r="AMV347" s="179"/>
      <c r="AMW347" s="73"/>
      <c r="AMX347" s="73"/>
      <c r="AMY347" s="180"/>
      <c r="AMZ347" s="75"/>
      <c r="ANA347" s="76"/>
      <c r="ANB347" s="180"/>
      <c r="ANC347" s="180"/>
      <c r="AND347" s="180"/>
      <c r="ANE347" s="75"/>
      <c r="ANF347" s="76"/>
      <c r="ANG347" s="181"/>
      <c r="ANH347" s="181"/>
      <c r="ANI347" s="182"/>
      <c r="ANJ347" s="134"/>
      <c r="ANK347" s="135"/>
      <c r="ANL347" s="111"/>
      <c r="ANM347" s="178"/>
      <c r="ANN347" s="178"/>
      <c r="ANO347" s="178"/>
      <c r="ANP347" s="178"/>
      <c r="ANQ347" s="179"/>
      <c r="ANR347" s="73"/>
      <c r="ANS347" s="73"/>
      <c r="ANT347" s="180"/>
      <c r="ANU347" s="75"/>
      <c r="ANV347" s="76"/>
      <c r="ANW347" s="180"/>
      <c r="ANX347" s="180"/>
      <c r="ANY347" s="180"/>
      <c r="ANZ347" s="75"/>
      <c r="AOA347" s="76"/>
      <c r="AOB347" s="181"/>
      <c r="AOC347" s="181"/>
      <c r="AOD347" s="182"/>
      <c r="AOE347" s="134"/>
      <c r="AOF347" s="135"/>
      <c r="AOG347" s="111"/>
      <c r="AOH347" s="178"/>
      <c r="AOI347" s="178"/>
      <c r="AOJ347" s="178"/>
      <c r="AOK347" s="178"/>
      <c r="AOL347" s="179"/>
      <c r="AOM347" s="73"/>
      <c r="AON347" s="73"/>
      <c r="AOO347" s="180"/>
      <c r="AOP347" s="75"/>
      <c r="AOQ347" s="76"/>
      <c r="AOR347" s="180"/>
      <c r="AOS347" s="180"/>
      <c r="AOT347" s="180"/>
      <c r="AOU347" s="75"/>
      <c r="AOV347" s="76"/>
      <c r="AOW347" s="181"/>
      <c r="AOX347" s="181"/>
      <c r="AOY347" s="182"/>
      <c r="AOZ347" s="134"/>
      <c r="APA347" s="135"/>
      <c r="APB347" s="111"/>
      <c r="APC347" s="178"/>
      <c r="APD347" s="178"/>
      <c r="APE347" s="178"/>
      <c r="APF347" s="178"/>
      <c r="APG347" s="179"/>
      <c r="APH347" s="73"/>
      <c r="API347" s="73"/>
      <c r="APJ347" s="180"/>
      <c r="APK347" s="75"/>
      <c r="APL347" s="76"/>
      <c r="APM347" s="180"/>
      <c r="APN347" s="180"/>
      <c r="APO347" s="180"/>
      <c r="APP347" s="75"/>
      <c r="APQ347" s="76"/>
      <c r="APR347" s="181"/>
      <c r="APS347" s="181"/>
      <c r="APT347" s="182"/>
      <c r="APU347" s="134"/>
      <c r="APV347" s="135"/>
      <c r="APW347" s="111"/>
      <c r="APX347" s="178"/>
      <c r="APY347" s="178"/>
      <c r="APZ347" s="178"/>
      <c r="AQA347" s="178"/>
      <c r="AQB347" s="179"/>
      <c r="AQC347" s="73"/>
      <c r="AQD347" s="73"/>
      <c r="AQE347" s="180"/>
      <c r="AQF347" s="75"/>
      <c r="AQG347" s="76"/>
      <c r="AQH347" s="180"/>
      <c r="AQI347" s="180"/>
      <c r="AQJ347" s="180"/>
      <c r="AQK347" s="75"/>
      <c r="AQL347" s="76"/>
      <c r="AQM347" s="181"/>
      <c r="AQN347" s="181"/>
      <c r="AQO347" s="182"/>
      <c r="AQP347" s="134"/>
      <c r="AQQ347" s="135"/>
      <c r="AQR347" s="111"/>
      <c r="AQS347" s="178"/>
      <c r="AQT347" s="178"/>
      <c r="AQU347" s="178"/>
      <c r="AQV347" s="178"/>
      <c r="AQW347" s="179"/>
      <c r="AQX347" s="73"/>
      <c r="AQY347" s="73"/>
      <c r="AQZ347" s="180"/>
      <c r="ARA347" s="75"/>
      <c r="ARB347" s="76"/>
      <c r="ARC347" s="180"/>
      <c r="ARD347" s="180"/>
      <c r="ARE347" s="180"/>
      <c r="ARF347" s="75"/>
      <c r="ARG347" s="76"/>
      <c r="ARH347" s="181"/>
      <c r="ARI347" s="181"/>
      <c r="ARJ347" s="182"/>
      <c r="ARK347" s="134"/>
      <c r="ARL347" s="135"/>
      <c r="ARM347" s="111"/>
      <c r="ARN347" s="178"/>
      <c r="ARO347" s="178"/>
      <c r="ARP347" s="178"/>
      <c r="ARQ347" s="178"/>
      <c r="ARR347" s="179"/>
      <c r="ARS347" s="73"/>
      <c r="ART347" s="73"/>
      <c r="ARU347" s="180"/>
      <c r="ARV347" s="75"/>
      <c r="ARW347" s="76"/>
      <c r="ARX347" s="180"/>
      <c r="ARY347" s="180"/>
      <c r="ARZ347" s="180"/>
      <c r="ASA347" s="75"/>
      <c r="ASB347" s="76"/>
      <c r="ASC347" s="181"/>
      <c r="ASD347" s="181"/>
      <c r="ASE347" s="182"/>
      <c r="ASF347" s="134"/>
      <c r="ASG347" s="135"/>
      <c r="ASH347" s="111"/>
      <c r="ASI347" s="178"/>
      <c r="ASJ347" s="178"/>
      <c r="ASK347" s="178"/>
      <c r="ASL347" s="178"/>
      <c r="ASM347" s="179"/>
      <c r="ASN347" s="73"/>
      <c r="ASO347" s="73"/>
      <c r="ASP347" s="180"/>
      <c r="ASQ347" s="75"/>
      <c r="ASR347" s="76"/>
      <c r="ASS347" s="180"/>
      <c r="AST347" s="180"/>
      <c r="ASU347" s="180"/>
      <c r="ASV347" s="75"/>
      <c r="ASW347" s="76"/>
      <c r="ASX347" s="181"/>
      <c r="ASY347" s="181"/>
      <c r="ASZ347" s="182"/>
      <c r="ATA347" s="134"/>
      <c r="ATB347" s="135"/>
      <c r="ATC347" s="111"/>
      <c r="ATD347" s="178"/>
      <c r="ATE347" s="178"/>
      <c r="ATF347" s="178"/>
      <c r="ATG347" s="178"/>
      <c r="ATH347" s="179"/>
      <c r="ATI347" s="73"/>
      <c r="ATJ347" s="73"/>
      <c r="ATK347" s="180"/>
      <c r="ATL347" s="75"/>
      <c r="ATM347" s="76"/>
      <c r="ATN347" s="180"/>
      <c r="ATO347" s="180"/>
      <c r="ATP347" s="180"/>
      <c r="ATQ347" s="75"/>
      <c r="ATR347" s="76"/>
      <c r="ATS347" s="181"/>
      <c r="ATT347" s="181"/>
      <c r="ATU347" s="182"/>
      <c r="ATV347" s="134"/>
      <c r="ATW347" s="135"/>
      <c r="ATX347" s="111"/>
      <c r="ATY347" s="178"/>
      <c r="ATZ347" s="178"/>
      <c r="AUA347" s="178"/>
      <c r="AUB347" s="178"/>
      <c r="AUC347" s="179"/>
      <c r="AUD347" s="73"/>
      <c r="AUE347" s="73"/>
      <c r="AUF347" s="180"/>
      <c r="AUG347" s="75"/>
      <c r="AUH347" s="76"/>
      <c r="AUI347" s="180"/>
      <c r="AUJ347" s="180"/>
      <c r="AUK347" s="180"/>
      <c r="AUL347" s="75"/>
      <c r="AUM347" s="76"/>
      <c r="AUN347" s="181"/>
      <c r="AUO347" s="181"/>
      <c r="AUP347" s="182"/>
      <c r="AUQ347" s="134"/>
      <c r="AUR347" s="135"/>
      <c r="AUS347" s="111"/>
      <c r="AUT347" s="178"/>
      <c r="AUU347" s="178"/>
      <c r="AUV347" s="178"/>
      <c r="AUW347" s="178"/>
      <c r="AUX347" s="179"/>
      <c r="AUY347" s="73"/>
      <c r="AUZ347" s="73"/>
      <c r="AVA347" s="180"/>
      <c r="AVB347" s="75"/>
      <c r="AVC347" s="76"/>
      <c r="AVD347" s="180"/>
      <c r="AVE347" s="180"/>
      <c r="AVF347" s="180"/>
      <c r="AVG347" s="75"/>
      <c r="AVH347" s="76"/>
      <c r="AVI347" s="181"/>
      <c r="AVJ347" s="181"/>
      <c r="AVK347" s="182"/>
      <c r="AVL347" s="134"/>
      <c r="AVM347" s="135"/>
      <c r="AVN347" s="111"/>
      <c r="AVO347" s="178"/>
      <c r="AVP347" s="178"/>
      <c r="AVQ347" s="178"/>
      <c r="AVR347" s="178"/>
      <c r="AVS347" s="179"/>
      <c r="AVT347" s="73"/>
      <c r="AVU347" s="73"/>
      <c r="AVV347" s="180"/>
      <c r="AVW347" s="75"/>
      <c r="AVX347" s="76"/>
      <c r="AVY347" s="180"/>
      <c r="AVZ347" s="180"/>
      <c r="AWA347" s="180"/>
      <c r="AWB347" s="75"/>
      <c r="AWC347" s="76"/>
      <c r="AWD347" s="181"/>
      <c r="AWE347" s="181"/>
      <c r="AWF347" s="182"/>
      <c r="AWG347" s="134"/>
      <c r="AWH347" s="135"/>
      <c r="AWI347" s="111"/>
      <c r="AWJ347" s="178"/>
      <c r="AWK347" s="178"/>
      <c r="AWL347" s="178"/>
      <c r="AWM347" s="178"/>
      <c r="AWN347" s="179"/>
      <c r="AWO347" s="73"/>
      <c r="AWP347" s="73"/>
      <c r="AWQ347" s="180"/>
      <c r="AWR347" s="75"/>
      <c r="AWS347" s="76"/>
      <c r="AWT347" s="180"/>
      <c r="AWU347" s="180"/>
      <c r="AWV347" s="180"/>
      <c r="AWW347" s="75"/>
      <c r="AWX347" s="76"/>
      <c r="AWY347" s="181"/>
      <c r="AWZ347" s="181"/>
      <c r="AXA347" s="182"/>
      <c r="AXB347" s="134"/>
      <c r="AXC347" s="135"/>
      <c r="AXD347" s="111"/>
      <c r="AXE347" s="178"/>
      <c r="AXF347" s="178"/>
      <c r="AXG347" s="178"/>
      <c r="AXH347" s="178"/>
      <c r="AXI347" s="179"/>
      <c r="AXJ347" s="73"/>
      <c r="AXK347" s="73"/>
      <c r="AXL347" s="180"/>
      <c r="AXM347" s="75"/>
      <c r="AXN347" s="76"/>
      <c r="AXO347" s="180"/>
      <c r="AXP347" s="180"/>
      <c r="AXQ347" s="180"/>
      <c r="AXR347" s="75"/>
      <c r="AXS347" s="76"/>
      <c r="AXT347" s="181"/>
      <c r="AXU347" s="181"/>
      <c r="AXV347" s="182"/>
      <c r="AXW347" s="134"/>
      <c r="AXX347" s="135"/>
      <c r="AXY347" s="111"/>
      <c r="AXZ347" s="178"/>
      <c r="AYA347" s="178"/>
      <c r="AYB347" s="178"/>
      <c r="AYC347" s="178"/>
      <c r="AYD347" s="179"/>
      <c r="AYE347" s="73"/>
      <c r="AYF347" s="73"/>
      <c r="AYG347" s="180"/>
      <c r="AYH347" s="75"/>
      <c r="AYI347" s="76"/>
      <c r="AYJ347" s="180"/>
      <c r="AYK347" s="180"/>
      <c r="AYL347" s="180"/>
      <c r="AYM347" s="75"/>
      <c r="AYN347" s="76"/>
      <c r="AYO347" s="181"/>
      <c r="AYP347" s="181"/>
      <c r="AYQ347" s="182"/>
      <c r="AYR347" s="134"/>
      <c r="AYS347" s="135"/>
      <c r="AYT347" s="111"/>
      <c r="AYU347" s="178"/>
      <c r="AYV347" s="178"/>
      <c r="AYW347" s="178"/>
      <c r="AYX347" s="178"/>
      <c r="AYY347" s="179"/>
      <c r="AYZ347" s="73"/>
      <c r="AZA347" s="73"/>
      <c r="AZB347" s="180"/>
      <c r="AZC347" s="75"/>
      <c r="AZD347" s="76"/>
      <c r="AZE347" s="180"/>
      <c r="AZF347" s="180"/>
      <c r="AZG347" s="180"/>
      <c r="AZH347" s="75"/>
      <c r="AZI347" s="76"/>
      <c r="AZJ347" s="181"/>
      <c r="AZK347" s="181"/>
      <c r="AZL347" s="182"/>
      <c r="AZM347" s="134"/>
      <c r="AZN347" s="135"/>
      <c r="AZO347" s="111"/>
      <c r="AZP347" s="178"/>
      <c r="AZQ347" s="178"/>
      <c r="AZR347" s="178"/>
      <c r="AZS347" s="178"/>
      <c r="AZT347" s="179"/>
      <c r="AZU347" s="73"/>
      <c r="AZV347" s="73"/>
      <c r="AZW347" s="180"/>
      <c r="AZX347" s="75"/>
      <c r="AZY347" s="76"/>
      <c r="AZZ347" s="180"/>
      <c r="BAA347" s="180"/>
      <c r="BAB347" s="180"/>
      <c r="BAC347" s="75"/>
      <c r="BAD347" s="76"/>
      <c r="BAE347" s="181"/>
      <c r="BAF347" s="181"/>
      <c r="BAG347" s="182"/>
      <c r="BAH347" s="134"/>
      <c r="BAI347" s="135"/>
      <c r="BAJ347" s="111"/>
      <c r="BAK347" s="178"/>
      <c r="BAL347" s="178"/>
      <c r="BAM347" s="178"/>
      <c r="BAN347" s="178"/>
      <c r="BAO347" s="179"/>
      <c r="BAP347" s="73"/>
      <c r="BAQ347" s="73"/>
      <c r="BAR347" s="180"/>
      <c r="BAS347" s="75"/>
      <c r="BAT347" s="76"/>
      <c r="BAU347" s="180"/>
      <c r="BAV347" s="180"/>
      <c r="BAW347" s="180"/>
      <c r="BAX347" s="75"/>
      <c r="BAY347" s="76"/>
      <c r="BAZ347" s="181"/>
      <c r="BBA347" s="181"/>
      <c r="BBB347" s="182"/>
      <c r="BBC347" s="134"/>
      <c r="BBD347" s="135"/>
      <c r="BBE347" s="111"/>
      <c r="BBF347" s="178"/>
      <c r="BBG347" s="178"/>
      <c r="BBH347" s="178"/>
      <c r="BBI347" s="178"/>
      <c r="BBJ347" s="179"/>
      <c r="BBK347" s="73"/>
      <c r="BBL347" s="73"/>
      <c r="BBM347" s="180"/>
      <c r="BBN347" s="75"/>
      <c r="BBO347" s="76"/>
      <c r="BBP347" s="180"/>
      <c r="BBQ347" s="180"/>
      <c r="BBR347" s="180"/>
      <c r="BBS347" s="75"/>
      <c r="BBT347" s="76"/>
      <c r="BBU347" s="181"/>
      <c r="BBV347" s="181"/>
      <c r="BBW347" s="182"/>
      <c r="BBX347" s="134"/>
      <c r="BBY347" s="135"/>
      <c r="BBZ347" s="111"/>
      <c r="BCA347" s="178"/>
      <c r="BCB347" s="178"/>
      <c r="BCC347" s="178"/>
      <c r="BCD347" s="178"/>
      <c r="BCE347" s="179"/>
      <c r="BCF347" s="73"/>
      <c r="BCG347" s="73"/>
      <c r="BCH347" s="180"/>
      <c r="BCI347" s="75"/>
      <c r="BCJ347" s="76"/>
      <c r="BCK347" s="180"/>
      <c r="BCL347" s="180"/>
      <c r="BCM347" s="180"/>
      <c r="BCN347" s="75"/>
      <c r="BCO347" s="76"/>
      <c r="BCP347" s="181"/>
      <c r="BCQ347" s="181"/>
      <c r="BCR347" s="182"/>
      <c r="BCS347" s="134"/>
      <c r="BCT347" s="135"/>
      <c r="BCU347" s="111"/>
      <c r="BCV347" s="178"/>
      <c r="BCW347" s="178"/>
      <c r="BCX347" s="178"/>
      <c r="BCY347" s="178"/>
      <c r="BCZ347" s="179"/>
      <c r="BDA347" s="73"/>
      <c r="BDB347" s="73"/>
      <c r="BDC347" s="180"/>
      <c r="BDD347" s="75"/>
      <c r="BDE347" s="76"/>
      <c r="BDF347" s="180"/>
      <c r="BDG347" s="180"/>
      <c r="BDH347" s="180"/>
      <c r="BDI347" s="75"/>
      <c r="BDJ347" s="76"/>
      <c r="BDK347" s="181"/>
      <c r="BDL347" s="181"/>
      <c r="BDM347" s="182"/>
      <c r="BDN347" s="134"/>
      <c r="BDO347" s="135"/>
      <c r="BDP347" s="111"/>
      <c r="BDQ347" s="178"/>
      <c r="BDR347" s="178"/>
      <c r="BDS347" s="178"/>
      <c r="BDT347" s="178"/>
      <c r="BDU347" s="179"/>
      <c r="BDV347" s="73"/>
      <c r="BDW347" s="73"/>
      <c r="BDX347" s="180"/>
      <c r="BDY347" s="75"/>
      <c r="BDZ347" s="76"/>
      <c r="BEA347" s="180"/>
      <c r="BEB347" s="180"/>
      <c r="BEC347" s="180"/>
      <c r="BED347" s="75"/>
      <c r="BEE347" s="76"/>
      <c r="BEF347" s="181"/>
      <c r="BEG347" s="181"/>
      <c r="BEH347" s="182"/>
      <c r="BEI347" s="134"/>
      <c r="BEJ347" s="135"/>
      <c r="BEK347" s="111"/>
      <c r="BEL347" s="178"/>
      <c r="BEM347" s="178"/>
      <c r="BEN347" s="178"/>
      <c r="BEO347" s="178"/>
      <c r="BEP347" s="179"/>
      <c r="BEQ347" s="73"/>
      <c r="BER347" s="73"/>
      <c r="BES347" s="180"/>
      <c r="BET347" s="75"/>
      <c r="BEU347" s="76"/>
      <c r="BEV347" s="180"/>
      <c r="BEW347" s="180"/>
      <c r="BEX347" s="180"/>
      <c r="BEY347" s="75"/>
      <c r="BEZ347" s="76"/>
      <c r="BFA347" s="181"/>
      <c r="BFB347" s="181"/>
      <c r="BFC347" s="182"/>
      <c r="BFD347" s="134"/>
      <c r="BFE347" s="135"/>
      <c r="BFF347" s="111"/>
      <c r="BFG347" s="178"/>
      <c r="BFH347" s="178"/>
      <c r="BFI347" s="178"/>
      <c r="BFJ347" s="178"/>
      <c r="BFK347" s="179"/>
      <c r="BFL347" s="73"/>
      <c r="BFM347" s="73"/>
      <c r="BFN347" s="180"/>
      <c r="BFO347" s="75"/>
      <c r="BFP347" s="76"/>
      <c r="BFQ347" s="180"/>
      <c r="BFR347" s="180"/>
      <c r="BFS347" s="180"/>
      <c r="BFT347" s="75"/>
      <c r="BFU347" s="76"/>
      <c r="BFV347" s="181"/>
      <c r="BFW347" s="181"/>
      <c r="BFX347" s="182"/>
      <c r="BFY347" s="134"/>
      <c r="BFZ347" s="135"/>
      <c r="BGA347" s="111"/>
      <c r="BGB347" s="178"/>
      <c r="BGC347" s="178"/>
      <c r="BGD347" s="178"/>
      <c r="BGE347" s="178"/>
      <c r="BGF347" s="179"/>
      <c r="BGG347" s="73"/>
      <c r="BGH347" s="73"/>
      <c r="BGI347" s="180"/>
      <c r="BGJ347" s="75"/>
      <c r="BGK347" s="76"/>
      <c r="BGL347" s="180"/>
      <c r="BGM347" s="180"/>
      <c r="BGN347" s="180"/>
      <c r="BGO347" s="75"/>
      <c r="BGP347" s="76"/>
      <c r="BGQ347" s="181"/>
      <c r="BGR347" s="181"/>
      <c r="BGS347" s="182"/>
      <c r="BGT347" s="134"/>
      <c r="BGU347" s="135"/>
      <c r="BGV347" s="111"/>
      <c r="BGW347" s="178"/>
      <c r="BGX347" s="178"/>
      <c r="BGY347" s="178"/>
      <c r="BGZ347" s="178"/>
      <c r="BHA347" s="179"/>
      <c r="BHB347" s="73"/>
      <c r="BHC347" s="73"/>
      <c r="BHD347" s="180"/>
      <c r="BHE347" s="75"/>
      <c r="BHF347" s="76"/>
      <c r="BHG347" s="180"/>
      <c r="BHH347" s="180"/>
      <c r="BHI347" s="180"/>
      <c r="BHJ347" s="75"/>
      <c r="BHK347" s="76"/>
      <c r="BHL347" s="181"/>
      <c r="BHM347" s="181"/>
      <c r="BHN347" s="182"/>
      <c r="BHO347" s="134"/>
      <c r="BHP347" s="135"/>
      <c r="BHQ347" s="111"/>
      <c r="BHR347" s="178"/>
      <c r="BHS347" s="178"/>
      <c r="BHT347" s="178"/>
      <c r="BHU347" s="178"/>
      <c r="BHV347" s="179"/>
      <c r="BHW347" s="73"/>
      <c r="BHX347" s="73"/>
      <c r="BHY347" s="180"/>
      <c r="BHZ347" s="75"/>
      <c r="BIA347" s="76"/>
      <c r="BIB347" s="180"/>
      <c r="BIC347" s="180"/>
      <c r="BID347" s="180"/>
      <c r="BIE347" s="75"/>
      <c r="BIF347" s="76"/>
      <c r="BIG347" s="181"/>
      <c r="BIH347" s="181"/>
      <c r="BII347" s="182"/>
      <c r="BIJ347" s="134"/>
      <c r="BIK347" s="135"/>
      <c r="BIL347" s="111"/>
      <c r="BIM347" s="178"/>
      <c r="BIN347" s="178"/>
      <c r="BIO347" s="178"/>
      <c r="BIP347" s="178"/>
      <c r="BIQ347" s="179"/>
      <c r="BIR347" s="73"/>
      <c r="BIS347" s="73"/>
      <c r="BIT347" s="180"/>
      <c r="BIU347" s="75"/>
      <c r="BIV347" s="76"/>
      <c r="BIW347" s="180"/>
      <c r="BIX347" s="180"/>
      <c r="BIY347" s="180"/>
      <c r="BIZ347" s="75"/>
      <c r="BJA347" s="76"/>
      <c r="BJB347" s="181"/>
      <c r="BJC347" s="181"/>
      <c r="BJD347" s="182"/>
      <c r="BJE347" s="134"/>
      <c r="BJF347" s="135"/>
      <c r="BJG347" s="111"/>
      <c r="BJH347" s="178"/>
      <c r="BJI347" s="178"/>
      <c r="BJJ347" s="178"/>
      <c r="BJK347" s="178"/>
      <c r="BJL347" s="179"/>
      <c r="BJM347" s="73"/>
      <c r="BJN347" s="73"/>
      <c r="BJO347" s="180"/>
      <c r="BJP347" s="75"/>
      <c r="BJQ347" s="76"/>
      <c r="BJR347" s="180"/>
      <c r="BJS347" s="180"/>
      <c r="BJT347" s="180"/>
      <c r="BJU347" s="75"/>
      <c r="BJV347" s="76"/>
      <c r="BJW347" s="181"/>
      <c r="BJX347" s="181"/>
      <c r="BJY347" s="182"/>
      <c r="BJZ347" s="134"/>
      <c r="BKA347" s="135"/>
      <c r="BKB347" s="111"/>
      <c r="BKC347" s="178"/>
      <c r="BKD347" s="178"/>
      <c r="BKE347" s="178"/>
      <c r="BKF347" s="178"/>
      <c r="BKG347" s="179"/>
      <c r="BKH347" s="73"/>
      <c r="BKI347" s="73"/>
      <c r="BKJ347" s="180"/>
      <c r="BKK347" s="75"/>
      <c r="BKL347" s="76"/>
      <c r="BKM347" s="180"/>
      <c r="BKN347" s="180"/>
      <c r="BKO347" s="180"/>
      <c r="BKP347" s="75"/>
      <c r="BKQ347" s="76"/>
      <c r="BKR347" s="181"/>
      <c r="BKS347" s="181"/>
      <c r="BKT347" s="182"/>
      <c r="BKU347" s="134"/>
      <c r="BKV347" s="135"/>
      <c r="BKW347" s="111"/>
      <c r="BKX347" s="178"/>
      <c r="BKY347" s="178"/>
      <c r="BKZ347" s="178"/>
      <c r="BLA347" s="178"/>
      <c r="BLB347" s="179"/>
      <c r="BLC347" s="73"/>
      <c r="BLD347" s="73"/>
      <c r="BLE347" s="180"/>
      <c r="BLF347" s="75"/>
      <c r="BLG347" s="76"/>
      <c r="BLH347" s="180"/>
      <c r="BLI347" s="180"/>
      <c r="BLJ347" s="180"/>
      <c r="BLK347" s="75"/>
      <c r="BLL347" s="76"/>
      <c r="BLM347" s="181"/>
      <c r="BLN347" s="181"/>
      <c r="BLO347" s="182"/>
      <c r="BLP347" s="134"/>
      <c r="BLQ347" s="135"/>
      <c r="BLR347" s="111"/>
      <c r="BLS347" s="178"/>
      <c r="BLT347" s="178"/>
      <c r="BLU347" s="178"/>
      <c r="BLV347" s="178"/>
      <c r="BLW347" s="179"/>
      <c r="BLX347" s="73"/>
      <c r="BLY347" s="73"/>
      <c r="BLZ347" s="180"/>
      <c r="BMA347" s="75"/>
      <c r="BMB347" s="76"/>
      <c r="BMC347" s="180"/>
      <c r="BMD347" s="180"/>
      <c r="BME347" s="180"/>
      <c r="BMF347" s="75"/>
      <c r="BMG347" s="76"/>
      <c r="BMH347" s="181"/>
      <c r="BMI347" s="181"/>
      <c r="BMJ347" s="182"/>
      <c r="BMK347" s="134"/>
      <c r="BML347" s="135"/>
      <c r="BMM347" s="111"/>
      <c r="BMN347" s="178"/>
      <c r="BMO347" s="178"/>
      <c r="BMP347" s="178"/>
      <c r="BMQ347" s="178"/>
      <c r="BMR347" s="179"/>
      <c r="BMS347" s="73"/>
      <c r="BMT347" s="73"/>
      <c r="BMU347" s="180"/>
      <c r="BMV347" s="75"/>
      <c r="BMW347" s="76"/>
      <c r="BMX347" s="180"/>
      <c r="BMY347" s="180"/>
      <c r="BMZ347" s="180"/>
      <c r="BNA347" s="75"/>
      <c r="BNB347" s="76"/>
      <c r="BNC347" s="181"/>
      <c r="BND347" s="181"/>
      <c r="BNE347" s="182"/>
      <c r="BNF347" s="134"/>
      <c r="BNG347" s="135"/>
      <c r="BNH347" s="111"/>
      <c r="BNI347" s="178"/>
      <c r="BNJ347" s="178"/>
      <c r="BNK347" s="178"/>
      <c r="BNL347" s="178"/>
      <c r="BNM347" s="179"/>
      <c r="BNN347" s="73"/>
      <c r="BNO347" s="73"/>
      <c r="BNP347" s="180"/>
      <c r="BNQ347" s="75"/>
      <c r="BNR347" s="76"/>
      <c r="BNS347" s="180"/>
      <c r="BNT347" s="180"/>
      <c r="BNU347" s="180"/>
      <c r="BNV347" s="75"/>
      <c r="BNW347" s="76"/>
      <c r="BNX347" s="181"/>
      <c r="BNY347" s="181"/>
      <c r="BNZ347" s="182"/>
      <c r="BOA347" s="134"/>
      <c r="BOB347" s="135"/>
      <c r="BOC347" s="111"/>
      <c r="BOD347" s="178"/>
      <c r="BOE347" s="178"/>
      <c r="BOF347" s="178"/>
      <c r="BOG347" s="178"/>
      <c r="BOH347" s="179"/>
      <c r="BOI347" s="73"/>
      <c r="BOJ347" s="73"/>
      <c r="BOK347" s="180"/>
      <c r="BOL347" s="75"/>
      <c r="BOM347" s="76"/>
      <c r="BON347" s="180"/>
      <c r="BOO347" s="180"/>
      <c r="BOP347" s="180"/>
      <c r="BOQ347" s="75"/>
      <c r="BOR347" s="76"/>
      <c r="BOS347" s="181"/>
      <c r="BOT347" s="181"/>
      <c r="BOU347" s="182"/>
      <c r="BOV347" s="134"/>
      <c r="BOW347" s="135"/>
      <c r="BOX347" s="111"/>
      <c r="BOY347" s="178"/>
      <c r="BOZ347" s="178"/>
      <c r="BPA347" s="178"/>
      <c r="BPB347" s="178"/>
      <c r="BPC347" s="179"/>
      <c r="BPD347" s="73"/>
      <c r="BPE347" s="73"/>
      <c r="BPF347" s="180"/>
      <c r="BPG347" s="75"/>
      <c r="BPH347" s="76"/>
      <c r="BPI347" s="180"/>
      <c r="BPJ347" s="180"/>
      <c r="BPK347" s="180"/>
      <c r="BPL347" s="75"/>
      <c r="BPM347" s="76"/>
      <c r="BPN347" s="181"/>
      <c r="BPO347" s="181"/>
      <c r="BPP347" s="182"/>
      <c r="BPQ347" s="134"/>
      <c r="BPR347" s="135"/>
      <c r="BPS347" s="111"/>
      <c r="BPT347" s="178"/>
      <c r="BPU347" s="178"/>
      <c r="BPV347" s="178"/>
      <c r="BPW347" s="178"/>
      <c r="BPX347" s="179"/>
      <c r="BPY347" s="73"/>
      <c r="BPZ347" s="73"/>
      <c r="BQA347" s="180"/>
      <c r="BQB347" s="75"/>
      <c r="BQC347" s="76"/>
      <c r="BQD347" s="180"/>
      <c r="BQE347" s="180"/>
      <c r="BQF347" s="180"/>
      <c r="BQG347" s="75"/>
      <c r="BQH347" s="76"/>
      <c r="BQI347" s="181"/>
      <c r="BQJ347" s="181"/>
      <c r="BQK347" s="182"/>
      <c r="BQL347" s="134"/>
      <c r="BQM347" s="135"/>
      <c r="BQN347" s="111"/>
      <c r="BQO347" s="178"/>
      <c r="BQP347" s="178"/>
      <c r="BQQ347" s="178"/>
      <c r="BQR347" s="178"/>
      <c r="BQS347" s="179"/>
      <c r="BQT347" s="73"/>
      <c r="BQU347" s="73"/>
      <c r="BQV347" s="180"/>
      <c r="BQW347" s="75"/>
      <c r="BQX347" s="76"/>
      <c r="BQY347" s="180"/>
      <c r="BQZ347" s="180"/>
      <c r="BRA347" s="180"/>
      <c r="BRB347" s="75"/>
      <c r="BRC347" s="76"/>
      <c r="BRD347" s="181"/>
      <c r="BRE347" s="181"/>
      <c r="BRF347" s="182"/>
      <c r="BRG347" s="134"/>
      <c r="BRH347" s="135"/>
      <c r="BRI347" s="111"/>
      <c r="BRJ347" s="178"/>
      <c r="BRK347" s="178"/>
      <c r="BRL347" s="178"/>
      <c r="BRM347" s="178"/>
      <c r="BRN347" s="179"/>
      <c r="BRO347" s="73"/>
      <c r="BRP347" s="73"/>
      <c r="BRQ347" s="180"/>
      <c r="BRR347" s="75"/>
      <c r="BRS347" s="76"/>
      <c r="BRT347" s="180"/>
      <c r="BRU347" s="180"/>
      <c r="BRV347" s="180"/>
      <c r="BRW347" s="75"/>
      <c r="BRX347" s="76"/>
      <c r="BRY347" s="181"/>
      <c r="BRZ347" s="181"/>
      <c r="BSA347" s="182"/>
      <c r="BSB347" s="134"/>
      <c r="BSC347" s="135"/>
      <c r="BSD347" s="111"/>
      <c r="BSE347" s="178"/>
      <c r="BSF347" s="178"/>
      <c r="BSG347" s="178"/>
      <c r="BSH347" s="178"/>
      <c r="BSI347" s="179"/>
      <c r="BSJ347" s="73"/>
      <c r="BSK347" s="73"/>
      <c r="BSL347" s="180"/>
      <c r="BSM347" s="75"/>
      <c r="BSN347" s="76"/>
      <c r="BSO347" s="180"/>
      <c r="BSP347" s="180"/>
      <c r="BSQ347" s="180"/>
      <c r="BSR347" s="75"/>
      <c r="BSS347" s="76"/>
      <c r="BST347" s="181"/>
      <c r="BSU347" s="181"/>
      <c r="BSV347" s="182"/>
      <c r="BSW347" s="134"/>
      <c r="BSX347" s="135"/>
      <c r="BSY347" s="111"/>
      <c r="BSZ347" s="178"/>
      <c r="BTA347" s="178"/>
      <c r="BTB347" s="178"/>
      <c r="BTC347" s="178"/>
      <c r="BTD347" s="179"/>
      <c r="BTE347" s="73"/>
      <c r="BTF347" s="73"/>
      <c r="BTG347" s="180"/>
      <c r="BTH347" s="75"/>
      <c r="BTI347" s="76"/>
      <c r="BTJ347" s="180"/>
      <c r="BTK347" s="180"/>
      <c r="BTL347" s="180"/>
      <c r="BTM347" s="75"/>
      <c r="BTN347" s="76"/>
      <c r="BTO347" s="181"/>
      <c r="BTP347" s="181"/>
      <c r="BTQ347" s="182"/>
      <c r="BTR347" s="134"/>
      <c r="BTS347" s="135"/>
      <c r="BTT347" s="111"/>
      <c r="BTU347" s="178"/>
      <c r="BTV347" s="178"/>
      <c r="BTW347" s="178"/>
      <c r="BTX347" s="178"/>
      <c r="BTY347" s="179"/>
      <c r="BTZ347" s="73"/>
      <c r="BUA347" s="73"/>
      <c r="BUB347" s="180"/>
      <c r="BUC347" s="75"/>
      <c r="BUD347" s="76"/>
      <c r="BUE347" s="180"/>
      <c r="BUF347" s="180"/>
      <c r="BUG347" s="180"/>
      <c r="BUH347" s="75"/>
      <c r="BUI347" s="76"/>
      <c r="BUJ347" s="181"/>
      <c r="BUK347" s="181"/>
      <c r="BUL347" s="182"/>
      <c r="BUM347" s="134"/>
      <c r="BUN347" s="135"/>
      <c r="BUO347" s="111"/>
      <c r="BUP347" s="178"/>
      <c r="BUQ347" s="178"/>
      <c r="BUR347" s="178"/>
      <c r="BUS347" s="178"/>
      <c r="BUT347" s="179"/>
      <c r="BUU347" s="73"/>
      <c r="BUV347" s="73"/>
      <c r="BUW347" s="180"/>
      <c r="BUX347" s="75"/>
      <c r="BUY347" s="76"/>
      <c r="BUZ347" s="180"/>
      <c r="BVA347" s="180"/>
      <c r="BVB347" s="180"/>
      <c r="BVC347" s="75"/>
      <c r="BVD347" s="76"/>
      <c r="BVE347" s="181"/>
      <c r="BVF347" s="181"/>
      <c r="BVG347" s="182"/>
      <c r="BVH347" s="134"/>
      <c r="BVI347" s="135"/>
      <c r="BVJ347" s="111"/>
      <c r="BVK347" s="178"/>
      <c r="BVL347" s="178"/>
      <c r="BVM347" s="178"/>
      <c r="BVN347" s="178"/>
      <c r="BVO347" s="179"/>
      <c r="BVP347" s="73"/>
      <c r="BVQ347" s="73"/>
      <c r="BVR347" s="180"/>
      <c r="BVS347" s="75"/>
      <c r="BVT347" s="76"/>
      <c r="BVU347" s="180"/>
      <c r="BVV347" s="180"/>
      <c r="BVW347" s="180"/>
      <c r="BVX347" s="75"/>
      <c r="BVY347" s="76"/>
      <c r="BVZ347" s="181"/>
      <c r="BWA347" s="181"/>
      <c r="BWB347" s="182"/>
      <c r="BWC347" s="134"/>
      <c r="BWD347" s="135"/>
      <c r="BWE347" s="111"/>
      <c r="BWF347" s="178"/>
      <c r="BWG347" s="178"/>
      <c r="BWH347" s="178"/>
      <c r="BWI347" s="178"/>
      <c r="BWJ347" s="179"/>
      <c r="BWK347" s="73"/>
      <c r="BWL347" s="73"/>
      <c r="BWM347" s="180"/>
      <c r="BWN347" s="75"/>
      <c r="BWO347" s="76"/>
      <c r="BWP347" s="180"/>
      <c r="BWQ347" s="180"/>
      <c r="BWR347" s="180"/>
      <c r="BWS347" s="75"/>
      <c r="BWT347" s="76"/>
      <c r="BWU347" s="181"/>
      <c r="BWV347" s="181"/>
      <c r="BWW347" s="182"/>
      <c r="BWX347" s="134"/>
      <c r="BWY347" s="135"/>
      <c r="BWZ347" s="111"/>
      <c r="BXA347" s="178"/>
      <c r="BXB347" s="178"/>
      <c r="BXC347" s="178"/>
      <c r="BXD347" s="178"/>
      <c r="BXE347" s="179"/>
      <c r="BXF347" s="73"/>
      <c r="BXG347" s="73"/>
      <c r="BXH347" s="180"/>
      <c r="BXI347" s="75"/>
      <c r="BXJ347" s="76"/>
      <c r="BXK347" s="180"/>
      <c r="BXL347" s="180"/>
      <c r="BXM347" s="180"/>
      <c r="BXN347" s="75"/>
      <c r="BXO347" s="76"/>
      <c r="BXP347" s="181"/>
      <c r="BXQ347" s="181"/>
      <c r="BXR347" s="182"/>
      <c r="BXS347" s="134"/>
      <c r="BXT347" s="135"/>
      <c r="BXU347" s="111"/>
      <c r="BXV347" s="178"/>
      <c r="BXW347" s="178"/>
      <c r="BXX347" s="178"/>
      <c r="BXY347" s="178"/>
      <c r="BXZ347" s="179"/>
      <c r="BYA347" s="73"/>
      <c r="BYB347" s="73"/>
      <c r="BYC347" s="180"/>
      <c r="BYD347" s="75"/>
      <c r="BYE347" s="76"/>
      <c r="BYF347" s="180"/>
      <c r="BYG347" s="180"/>
      <c r="BYH347" s="180"/>
      <c r="BYI347" s="75"/>
      <c r="BYJ347" s="76"/>
      <c r="BYK347" s="181"/>
      <c r="BYL347" s="181"/>
      <c r="BYM347" s="182"/>
      <c r="BYN347" s="134"/>
      <c r="BYO347" s="135"/>
      <c r="BYP347" s="111"/>
      <c r="BYQ347" s="178"/>
      <c r="BYR347" s="178"/>
      <c r="BYS347" s="178"/>
      <c r="BYT347" s="178"/>
      <c r="BYU347" s="179"/>
      <c r="BYV347" s="73"/>
      <c r="BYW347" s="73"/>
      <c r="BYX347" s="180"/>
      <c r="BYY347" s="75"/>
      <c r="BYZ347" s="76"/>
      <c r="BZA347" s="180"/>
      <c r="BZB347" s="180"/>
      <c r="BZC347" s="180"/>
      <c r="BZD347" s="75"/>
      <c r="BZE347" s="76"/>
      <c r="BZF347" s="181"/>
      <c r="BZG347" s="181"/>
      <c r="BZH347" s="182"/>
      <c r="BZI347" s="134"/>
      <c r="BZJ347" s="135"/>
      <c r="BZK347" s="111"/>
      <c r="BZL347" s="178"/>
      <c r="BZM347" s="178"/>
      <c r="BZN347" s="178"/>
      <c r="BZO347" s="178"/>
      <c r="BZP347" s="179"/>
      <c r="BZQ347" s="73"/>
      <c r="BZR347" s="73"/>
      <c r="BZS347" s="180"/>
      <c r="BZT347" s="75"/>
      <c r="BZU347" s="76"/>
      <c r="BZV347" s="180"/>
      <c r="BZW347" s="180"/>
      <c r="BZX347" s="180"/>
      <c r="BZY347" s="75"/>
      <c r="BZZ347" s="76"/>
      <c r="CAA347" s="181"/>
      <c r="CAB347" s="181"/>
      <c r="CAC347" s="182"/>
      <c r="CAD347" s="134"/>
      <c r="CAE347" s="135"/>
      <c r="CAF347" s="111"/>
      <c r="CAG347" s="178"/>
      <c r="CAH347" s="178"/>
      <c r="CAI347" s="178"/>
      <c r="CAJ347" s="178"/>
      <c r="CAK347" s="179"/>
      <c r="CAL347" s="73"/>
      <c r="CAM347" s="73"/>
      <c r="CAN347" s="180"/>
      <c r="CAO347" s="75"/>
      <c r="CAP347" s="76"/>
      <c r="CAQ347" s="180"/>
      <c r="CAR347" s="180"/>
      <c r="CAS347" s="180"/>
      <c r="CAT347" s="75"/>
      <c r="CAU347" s="76"/>
      <c r="CAV347" s="181"/>
      <c r="CAW347" s="181"/>
      <c r="CAX347" s="182"/>
      <c r="CAY347" s="134"/>
      <c r="CAZ347" s="135"/>
      <c r="CBA347" s="111"/>
      <c r="CBB347" s="178"/>
      <c r="CBC347" s="178"/>
      <c r="CBD347" s="178"/>
      <c r="CBE347" s="178"/>
      <c r="CBF347" s="179"/>
      <c r="CBG347" s="73"/>
      <c r="CBH347" s="73"/>
      <c r="CBI347" s="180"/>
      <c r="CBJ347" s="75"/>
      <c r="CBK347" s="76"/>
      <c r="CBL347" s="180"/>
      <c r="CBM347" s="180"/>
      <c r="CBN347" s="180"/>
      <c r="CBO347" s="75"/>
      <c r="CBP347" s="76"/>
      <c r="CBQ347" s="181"/>
      <c r="CBR347" s="181"/>
      <c r="CBS347" s="182"/>
      <c r="CBT347" s="134"/>
      <c r="CBU347" s="135"/>
      <c r="CBV347" s="111"/>
      <c r="CBW347" s="178"/>
      <c r="CBX347" s="178"/>
      <c r="CBY347" s="178"/>
      <c r="CBZ347" s="178"/>
      <c r="CCA347" s="179"/>
      <c r="CCB347" s="73"/>
      <c r="CCC347" s="73"/>
      <c r="CCD347" s="180"/>
      <c r="CCE347" s="75"/>
      <c r="CCF347" s="76"/>
      <c r="CCG347" s="180"/>
      <c r="CCH347" s="180"/>
      <c r="CCI347" s="180"/>
      <c r="CCJ347" s="75"/>
      <c r="CCK347" s="76"/>
      <c r="CCL347" s="181"/>
      <c r="CCM347" s="181"/>
      <c r="CCN347" s="182"/>
      <c r="CCO347" s="134"/>
      <c r="CCP347" s="135"/>
      <c r="CCQ347" s="111"/>
      <c r="CCR347" s="178"/>
      <c r="CCS347" s="178"/>
      <c r="CCT347" s="178"/>
      <c r="CCU347" s="178"/>
      <c r="CCV347" s="179"/>
      <c r="CCW347" s="73"/>
      <c r="CCX347" s="73"/>
      <c r="CCY347" s="180"/>
      <c r="CCZ347" s="75"/>
      <c r="CDA347" s="76"/>
      <c r="CDB347" s="180"/>
      <c r="CDC347" s="180"/>
      <c r="CDD347" s="180"/>
      <c r="CDE347" s="75"/>
      <c r="CDF347" s="76"/>
      <c r="CDG347" s="181"/>
      <c r="CDH347" s="181"/>
      <c r="CDI347" s="182"/>
      <c r="CDJ347" s="134"/>
      <c r="CDK347" s="135"/>
      <c r="CDL347" s="111"/>
      <c r="CDM347" s="178"/>
      <c r="CDN347" s="178"/>
      <c r="CDO347" s="178"/>
      <c r="CDP347" s="178"/>
      <c r="CDQ347" s="179"/>
      <c r="CDR347" s="73"/>
      <c r="CDS347" s="73"/>
      <c r="CDT347" s="180"/>
      <c r="CDU347" s="75"/>
      <c r="CDV347" s="76"/>
      <c r="CDW347" s="180"/>
      <c r="CDX347" s="180"/>
      <c r="CDY347" s="180"/>
      <c r="CDZ347" s="75"/>
      <c r="CEA347" s="76"/>
      <c r="CEB347" s="181"/>
      <c r="CEC347" s="181"/>
      <c r="CED347" s="182"/>
      <c r="CEE347" s="134"/>
      <c r="CEF347" s="135"/>
      <c r="CEG347" s="111"/>
      <c r="CEH347" s="178"/>
      <c r="CEI347" s="178"/>
      <c r="CEJ347" s="178"/>
      <c r="CEK347" s="178"/>
      <c r="CEL347" s="179"/>
      <c r="CEM347" s="73"/>
      <c r="CEN347" s="73"/>
      <c r="CEO347" s="180"/>
      <c r="CEP347" s="75"/>
      <c r="CEQ347" s="76"/>
      <c r="CER347" s="180"/>
      <c r="CES347" s="180"/>
      <c r="CET347" s="180"/>
      <c r="CEU347" s="75"/>
      <c r="CEV347" s="76"/>
      <c r="CEW347" s="181"/>
      <c r="CEX347" s="181"/>
      <c r="CEY347" s="182"/>
      <c r="CEZ347" s="134"/>
      <c r="CFA347" s="135"/>
      <c r="CFB347" s="111"/>
      <c r="CFC347" s="178"/>
      <c r="CFD347" s="178"/>
      <c r="CFE347" s="178"/>
      <c r="CFF347" s="178"/>
      <c r="CFG347" s="179"/>
      <c r="CFH347" s="73"/>
      <c r="CFI347" s="73"/>
      <c r="CFJ347" s="180"/>
      <c r="CFK347" s="75"/>
      <c r="CFL347" s="76"/>
      <c r="CFM347" s="180"/>
      <c r="CFN347" s="180"/>
      <c r="CFO347" s="180"/>
      <c r="CFP347" s="75"/>
      <c r="CFQ347" s="76"/>
      <c r="CFR347" s="181"/>
      <c r="CFS347" s="181"/>
      <c r="CFT347" s="182"/>
      <c r="CFU347" s="134"/>
      <c r="CFV347" s="135"/>
      <c r="CFW347" s="111"/>
      <c r="CFX347" s="178"/>
      <c r="CFY347" s="178"/>
      <c r="CFZ347" s="178"/>
      <c r="CGA347" s="178"/>
      <c r="CGB347" s="179"/>
      <c r="CGC347" s="73"/>
      <c r="CGD347" s="73"/>
      <c r="CGE347" s="180"/>
      <c r="CGF347" s="75"/>
      <c r="CGG347" s="76"/>
      <c r="CGH347" s="180"/>
      <c r="CGI347" s="180"/>
      <c r="CGJ347" s="180"/>
      <c r="CGK347" s="75"/>
      <c r="CGL347" s="76"/>
      <c r="CGM347" s="181"/>
      <c r="CGN347" s="181"/>
      <c r="CGO347" s="182"/>
      <c r="CGP347" s="134"/>
      <c r="CGQ347" s="135"/>
      <c r="CGR347" s="111"/>
      <c r="CGS347" s="178"/>
      <c r="CGT347" s="178"/>
      <c r="CGU347" s="178"/>
      <c r="CGV347" s="178"/>
      <c r="CGW347" s="179"/>
      <c r="CGX347" s="73"/>
      <c r="CGY347" s="73"/>
      <c r="CGZ347" s="180"/>
      <c r="CHA347" s="75"/>
      <c r="CHB347" s="76"/>
      <c r="CHC347" s="180"/>
      <c r="CHD347" s="180"/>
      <c r="CHE347" s="180"/>
      <c r="CHF347" s="75"/>
      <c r="CHG347" s="76"/>
      <c r="CHH347" s="181"/>
      <c r="CHI347" s="181"/>
      <c r="CHJ347" s="182"/>
      <c r="CHK347" s="134"/>
      <c r="CHL347" s="135"/>
      <c r="CHM347" s="111"/>
      <c r="CHN347" s="178"/>
      <c r="CHO347" s="178"/>
      <c r="CHP347" s="178"/>
      <c r="CHQ347" s="178"/>
      <c r="CHR347" s="179"/>
      <c r="CHS347" s="73"/>
      <c r="CHT347" s="73"/>
      <c r="CHU347" s="180"/>
      <c r="CHV347" s="75"/>
      <c r="CHW347" s="76"/>
      <c r="CHX347" s="180"/>
      <c r="CHY347" s="180"/>
      <c r="CHZ347" s="180"/>
      <c r="CIA347" s="75"/>
      <c r="CIB347" s="76"/>
      <c r="CIC347" s="181"/>
      <c r="CID347" s="181"/>
      <c r="CIE347" s="182"/>
      <c r="CIF347" s="134"/>
      <c r="CIG347" s="135"/>
      <c r="CIH347" s="111"/>
      <c r="CII347" s="178"/>
      <c r="CIJ347" s="178"/>
      <c r="CIK347" s="178"/>
      <c r="CIL347" s="178"/>
      <c r="CIM347" s="179"/>
      <c r="CIN347" s="73"/>
      <c r="CIO347" s="73"/>
      <c r="CIP347" s="180"/>
      <c r="CIQ347" s="75"/>
      <c r="CIR347" s="76"/>
      <c r="CIS347" s="180"/>
      <c r="CIT347" s="180"/>
      <c r="CIU347" s="180"/>
      <c r="CIV347" s="75"/>
      <c r="CIW347" s="76"/>
      <c r="CIX347" s="181"/>
      <c r="CIY347" s="181"/>
      <c r="CIZ347" s="182"/>
      <c r="CJA347" s="134"/>
      <c r="CJB347" s="135"/>
      <c r="CJC347" s="111"/>
      <c r="CJD347" s="178"/>
      <c r="CJE347" s="178"/>
      <c r="CJF347" s="178"/>
      <c r="CJG347" s="178"/>
      <c r="CJH347" s="179"/>
      <c r="CJI347" s="73"/>
      <c r="CJJ347" s="73"/>
      <c r="CJK347" s="180"/>
      <c r="CJL347" s="75"/>
      <c r="CJM347" s="76"/>
      <c r="CJN347" s="180"/>
      <c r="CJO347" s="180"/>
      <c r="CJP347" s="180"/>
      <c r="CJQ347" s="75"/>
      <c r="CJR347" s="76"/>
      <c r="CJS347" s="181"/>
      <c r="CJT347" s="181"/>
      <c r="CJU347" s="182"/>
      <c r="CJV347" s="134"/>
      <c r="CJW347" s="135"/>
      <c r="CJX347" s="111"/>
      <c r="CJY347" s="178"/>
      <c r="CJZ347" s="178"/>
      <c r="CKA347" s="178"/>
      <c r="CKB347" s="178"/>
      <c r="CKC347" s="179"/>
      <c r="CKD347" s="73"/>
      <c r="CKE347" s="73"/>
      <c r="CKF347" s="180"/>
      <c r="CKG347" s="75"/>
      <c r="CKH347" s="76"/>
      <c r="CKI347" s="180"/>
      <c r="CKJ347" s="180"/>
      <c r="CKK347" s="180"/>
      <c r="CKL347" s="75"/>
      <c r="CKM347" s="76"/>
      <c r="CKN347" s="181"/>
      <c r="CKO347" s="181"/>
      <c r="CKP347" s="182"/>
      <c r="CKQ347" s="134"/>
      <c r="CKR347" s="135"/>
      <c r="CKS347" s="111"/>
      <c r="CKT347" s="178"/>
      <c r="CKU347" s="178"/>
      <c r="CKV347" s="178"/>
      <c r="CKW347" s="178"/>
      <c r="CKX347" s="179"/>
      <c r="CKY347" s="73"/>
      <c r="CKZ347" s="73"/>
      <c r="CLA347" s="180"/>
      <c r="CLB347" s="75"/>
      <c r="CLC347" s="76"/>
      <c r="CLD347" s="180"/>
      <c r="CLE347" s="180"/>
      <c r="CLF347" s="180"/>
      <c r="CLG347" s="75"/>
      <c r="CLH347" s="76"/>
      <c r="CLI347" s="181"/>
      <c r="CLJ347" s="181"/>
      <c r="CLK347" s="182"/>
      <c r="CLL347" s="134"/>
      <c r="CLM347" s="135"/>
      <c r="CLN347" s="111"/>
      <c r="CLO347" s="178"/>
      <c r="CLP347" s="178"/>
      <c r="CLQ347" s="178"/>
      <c r="CLR347" s="178"/>
      <c r="CLS347" s="179"/>
      <c r="CLT347" s="73"/>
      <c r="CLU347" s="73"/>
      <c r="CLV347" s="180"/>
      <c r="CLW347" s="75"/>
      <c r="CLX347" s="76"/>
      <c r="CLY347" s="180"/>
      <c r="CLZ347" s="180"/>
      <c r="CMA347" s="180"/>
      <c r="CMB347" s="75"/>
      <c r="CMC347" s="76"/>
      <c r="CMD347" s="181"/>
      <c r="CME347" s="181"/>
      <c r="CMF347" s="182"/>
      <c r="CMG347" s="134"/>
      <c r="CMH347" s="135"/>
      <c r="CMI347" s="111"/>
      <c r="CMJ347" s="178"/>
      <c r="CMK347" s="178"/>
      <c r="CML347" s="178"/>
      <c r="CMM347" s="178"/>
      <c r="CMN347" s="179"/>
      <c r="CMO347" s="73"/>
      <c r="CMP347" s="73"/>
      <c r="CMQ347" s="180"/>
      <c r="CMR347" s="75"/>
      <c r="CMS347" s="76"/>
      <c r="CMT347" s="180"/>
      <c r="CMU347" s="180"/>
      <c r="CMV347" s="180"/>
      <c r="CMW347" s="75"/>
      <c r="CMX347" s="76"/>
      <c r="CMY347" s="181"/>
      <c r="CMZ347" s="181"/>
      <c r="CNA347" s="182"/>
      <c r="CNB347" s="134"/>
      <c r="CNC347" s="135"/>
      <c r="CND347" s="111"/>
      <c r="CNE347" s="178"/>
      <c r="CNF347" s="178"/>
      <c r="CNG347" s="178"/>
      <c r="CNH347" s="178"/>
      <c r="CNI347" s="179"/>
      <c r="CNJ347" s="73"/>
      <c r="CNK347" s="73"/>
      <c r="CNL347" s="180"/>
      <c r="CNM347" s="75"/>
      <c r="CNN347" s="76"/>
      <c r="CNO347" s="180"/>
      <c r="CNP347" s="180"/>
      <c r="CNQ347" s="180"/>
      <c r="CNR347" s="75"/>
      <c r="CNS347" s="76"/>
      <c r="CNT347" s="181"/>
      <c r="CNU347" s="181"/>
      <c r="CNV347" s="182"/>
      <c r="CNW347" s="134"/>
      <c r="CNX347" s="135"/>
      <c r="CNY347" s="111"/>
      <c r="CNZ347" s="178"/>
      <c r="COA347" s="178"/>
      <c r="COB347" s="178"/>
      <c r="COC347" s="178"/>
      <c r="COD347" s="179"/>
      <c r="COE347" s="73"/>
      <c r="COF347" s="73"/>
      <c r="COG347" s="180"/>
      <c r="COH347" s="75"/>
      <c r="COI347" s="76"/>
      <c r="COJ347" s="180"/>
      <c r="COK347" s="180"/>
      <c r="COL347" s="180"/>
      <c r="COM347" s="75"/>
      <c r="CON347" s="76"/>
      <c r="COO347" s="181"/>
      <c r="COP347" s="181"/>
      <c r="COQ347" s="182"/>
      <c r="COR347" s="134"/>
      <c r="COS347" s="135"/>
      <c r="COT347" s="111"/>
      <c r="COU347" s="178"/>
      <c r="COV347" s="178"/>
      <c r="COW347" s="178"/>
      <c r="COX347" s="178"/>
      <c r="COY347" s="179"/>
      <c r="COZ347" s="73"/>
      <c r="CPA347" s="73"/>
      <c r="CPB347" s="180"/>
      <c r="CPC347" s="75"/>
      <c r="CPD347" s="76"/>
      <c r="CPE347" s="180"/>
      <c r="CPF347" s="180"/>
      <c r="CPG347" s="180"/>
      <c r="CPH347" s="75"/>
      <c r="CPI347" s="76"/>
      <c r="CPJ347" s="181"/>
      <c r="CPK347" s="181"/>
      <c r="CPL347" s="182"/>
      <c r="CPM347" s="134"/>
      <c r="CPN347" s="135"/>
      <c r="CPO347" s="111"/>
      <c r="CPP347" s="178"/>
      <c r="CPQ347" s="178"/>
      <c r="CPR347" s="178"/>
      <c r="CPS347" s="178"/>
      <c r="CPT347" s="179"/>
      <c r="CPU347" s="73"/>
      <c r="CPV347" s="73"/>
      <c r="CPW347" s="180"/>
      <c r="CPX347" s="75"/>
      <c r="CPY347" s="76"/>
      <c r="CPZ347" s="180"/>
      <c r="CQA347" s="180"/>
      <c r="CQB347" s="180"/>
      <c r="CQC347" s="75"/>
      <c r="CQD347" s="76"/>
      <c r="CQE347" s="181"/>
      <c r="CQF347" s="181"/>
      <c r="CQG347" s="182"/>
      <c r="CQH347" s="134"/>
      <c r="CQI347" s="135"/>
      <c r="CQJ347" s="111"/>
      <c r="CQK347" s="178"/>
      <c r="CQL347" s="178"/>
      <c r="CQM347" s="178"/>
      <c r="CQN347" s="178"/>
      <c r="CQO347" s="179"/>
      <c r="CQP347" s="73"/>
      <c r="CQQ347" s="73"/>
      <c r="CQR347" s="180"/>
      <c r="CQS347" s="75"/>
      <c r="CQT347" s="76"/>
      <c r="CQU347" s="180"/>
      <c r="CQV347" s="180"/>
      <c r="CQW347" s="180"/>
      <c r="CQX347" s="75"/>
      <c r="CQY347" s="76"/>
      <c r="CQZ347" s="181"/>
      <c r="CRA347" s="181"/>
      <c r="CRB347" s="182"/>
      <c r="CRC347" s="134"/>
      <c r="CRD347" s="135"/>
      <c r="CRE347" s="111"/>
      <c r="CRF347" s="178"/>
      <c r="CRG347" s="178"/>
      <c r="CRH347" s="178"/>
      <c r="CRI347" s="178"/>
      <c r="CRJ347" s="179"/>
      <c r="CRK347" s="73"/>
      <c r="CRL347" s="73"/>
      <c r="CRM347" s="180"/>
      <c r="CRN347" s="75"/>
      <c r="CRO347" s="76"/>
      <c r="CRP347" s="180"/>
      <c r="CRQ347" s="180"/>
      <c r="CRR347" s="180"/>
      <c r="CRS347" s="75"/>
      <c r="CRT347" s="76"/>
      <c r="CRU347" s="181"/>
      <c r="CRV347" s="181"/>
      <c r="CRW347" s="182"/>
      <c r="CRX347" s="134"/>
      <c r="CRY347" s="135"/>
      <c r="CRZ347" s="111"/>
      <c r="CSA347" s="178"/>
      <c r="CSB347" s="178"/>
      <c r="CSC347" s="178"/>
      <c r="CSD347" s="178"/>
      <c r="CSE347" s="179"/>
      <c r="CSF347" s="73"/>
      <c r="CSG347" s="73"/>
      <c r="CSH347" s="180"/>
      <c r="CSI347" s="75"/>
      <c r="CSJ347" s="76"/>
      <c r="CSK347" s="180"/>
      <c r="CSL347" s="180"/>
      <c r="CSM347" s="180"/>
      <c r="CSN347" s="75"/>
      <c r="CSO347" s="76"/>
      <c r="CSP347" s="181"/>
      <c r="CSQ347" s="181"/>
      <c r="CSR347" s="182"/>
      <c r="CSS347" s="134"/>
      <c r="CST347" s="135"/>
      <c r="CSU347" s="111"/>
      <c r="CSV347" s="178"/>
      <c r="CSW347" s="178"/>
      <c r="CSX347" s="178"/>
      <c r="CSY347" s="178"/>
      <c r="CSZ347" s="179"/>
      <c r="CTA347" s="73"/>
      <c r="CTB347" s="73"/>
      <c r="CTC347" s="180"/>
      <c r="CTD347" s="75"/>
      <c r="CTE347" s="76"/>
      <c r="CTF347" s="180"/>
      <c r="CTG347" s="180"/>
      <c r="CTH347" s="180"/>
      <c r="CTI347" s="75"/>
      <c r="CTJ347" s="76"/>
      <c r="CTK347" s="181"/>
      <c r="CTL347" s="181"/>
      <c r="CTM347" s="182"/>
      <c r="CTN347" s="134"/>
      <c r="CTO347" s="135"/>
      <c r="CTP347" s="111"/>
      <c r="CTQ347" s="178"/>
      <c r="CTR347" s="178"/>
      <c r="CTS347" s="178"/>
      <c r="CTT347" s="178"/>
      <c r="CTU347" s="179"/>
      <c r="CTV347" s="73"/>
      <c r="CTW347" s="73"/>
      <c r="CTX347" s="180"/>
      <c r="CTY347" s="75"/>
      <c r="CTZ347" s="76"/>
      <c r="CUA347" s="180"/>
      <c r="CUB347" s="180"/>
      <c r="CUC347" s="180"/>
      <c r="CUD347" s="75"/>
      <c r="CUE347" s="76"/>
      <c r="CUF347" s="181"/>
      <c r="CUG347" s="181"/>
      <c r="CUH347" s="182"/>
      <c r="CUI347" s="134"/>
      <c r="CUJ347" s="135"/>
      <c r="CUK347" s="111"/>
      <c r="CUL347" s="178"/>
      <c r="CUM347" s="178"/>
      <c r="CUN347" s="178"/>
      <c r="CUO347" s="178"/>
      <c r="CUP347" s="179"/>
      <c r="CUQ347" s="73"/>
      <c r="CUR347" s="73"/>
      <c r="CUS347" s="180"/>
      <c r="CUT347" s="75"/>
      <c r="CUU347" s="76"/>
      <c r="CUV347" s="180"/>
      <c r="CUW347" s="180"/>
      <c r="CUX347" s="180"/>
      <c r="CUY347" s="75"/>
      <c r="CUZ347" s="76"/>
      <c r="CVA347" s="181"/>
      <c r="CVB347" s="181"/>
      <c r="CVC347" s="182"/>
      <c r="CVD347" s="134"/>
      <c r="CVE347" s="135"/>
      <c r="CVF347" s="111"/>
      <c r="CVG347" s="178"/>
      <c r="CVH347" s="178"/>
      <c r="CVI347" s="178"/>
      <c r="CVJ347" s="178"/>
      <c r="CVK347" s="179"/>
      <c r="CVL347" s="73"/>
      <c r="CVM347" s="73"/>
      <c r="CVN347" s="180"/>
      <c r="CVO347" s="75"/>
      <c r="CVP347" s="76"/>
      <c r="CVQ347" s="180"/>
      <c r="CVR347" s="180"/>
      <c r="CVS347" s="180"/>
      <c r="CVT347" s="75"/>
      <c r="CVU347" s="76"/>
      <c r="CVV347" s="181"/>
      <c r="CVW347" s="181"/>
      <c r="CVX347" s="182"/>
      <c r="CVY347" s="134"/>
      <c r="CVZ347" s="135"/>
      <c r="CWA347" s="111"/>
      <c r="CWB347" s="178"/>
      <c r="CWC347" s="178"/>
      <c r="CWD347" s="178"/>
      <c r="CWE347" s="178"/>
      <c r="CWF347" s="179"/>
      <c r="CWG347" s="73"/>
      <c r="CWH347" s="73"/>
      <c r="CWI347" s="180"/>
      <c r="CWJ347" s="75"/>
      <c r="CWK347" s="76"/>
      <c r="CWL347" s="180"/>
      <c r="CWM347" s="180"/>
      <c r="CWN347" s="180"/>
      <c r="CWO347" s="75"/>
      <c r="CWP347" s="76"/>
      <c r="CWQ347" s="181"/>
      <c r="CWR347" s="181"/>
      <c r="CWS347" s="182"/>
      <c r="CWT347" s="134"/>
      <c r="CWU347" s="135"/>
      <c r="CWV347" s="111"/>
      <c r="CWW347" s="178"/>
      <c r="CWX347" s="178"/>
      <c r="CWY347" s="178"/>
      <c r="CWZ347" s="178"/>
      <c r="CXA347" s="179"/>
      <c r="CXB347" s="73"/>
      <c r="CXC347" s="73"/>
      <c r="CXD347" s="180"/>
      <c r="CXE347" s="75"/>
      <c r="CXF347" s="76"/>
      <c r="CXG347" s="180"/>
      <c r="CXH347" s="180"/>
      <c r="CXI347" s="180"/>
      <c r="CXJ347" s="75"/>
      <c r="CXK347" s="76"/>
      <c r="CXL347" s="181"/>
      <c r="CXM347" s="181"/>
      <c r="CXN347" s="182"/>
      <c r="CXO347" s="134"/>
      <c r="CXP347" s="135"/>
      <c r="CXQ347" s="111"/>
      <c r="CXR347" s="178"/>
      <c r="CXS347" s="178"/>
      <c r="CXT347" s="178"/>
      <c r="CXU347" s="178"/>
      <c r="CXV347" s="179"/>
      <c r="CXW347" s="73"/>
      <c r="CXX347" s="73"/>
      <c r="CXY347" s="180"/>
      <c r="CXZ347" s="75"/>
      <c r="CYA347" s="76"/>
      <c r="CYB347" s="180"/>
      <c r="CYC347" s="180"/>
      <c r="CYD347" s="180"/>
      <c r="CYE347" s="75"/>
      <c r="CYF347" s="76"/>
      <c r="CYG347" s="181"/>
      <c r="CYH347" s="181"/>
      <c r="CYI347" s="182"/>
      <c r="CYJ347" s="134"/>
      <c r="CYK347" s="135"/>
      <c r="CYL347" s="111"/>
      <c r="CYM347" s="178"/>
      <c r="CYN347" s="178"/>
      <c r="CYO347" s="178"/>
      <c r="CYP347" s="178"/>
      <c r="CYQ347" s="179"/>
      <c r="CYR347" s="73"/>
      <c r="CYS347" s="73"/>
      <c r="CYT347" s="180"/>
      <c r="CYU347" s="75"/>
      <c r="CYV347" s="76"/>
      <c r="CYW347" s="180"/>
      <c r="CYX347" s="180"/>
      <c r="CYY347" s="180"/>
      <c r="CYZ347" s="75"/>
      <c r="CZA347" s="76"/>
      <c r="CZB347" s="181"/>
      <c r="CZC347" s="181"/>
      <c r="CZD347" s="182"/>
      <c r="CZE347" s="134"/>
      <c r="CZF347" s="135"/>
      <c r="CZG347" s="111"/>
      <c r="CZH347" s="178"/>
      <c r="CZI347" s="178"/>
      <c r="CZJ347" s="178"/>
      <c r="CZK347" s="178"/>
      <c r="CZL347" s="179"/>
      <c r="CZM347" s="73"/>
      <c r="CZN347" s="73"/>
      <c r="CZO347" s="180"/>
      <c r="CZP347" s="75"/>
      <c r="CZQ347" s="76"/>
      <c r="CZR347" s="180"/>
      <c r="CZS347" s="180"/>
      <c r="CZT347" s="180"/>
      <c r="CZU347" s="75"/>
      <c r="CZV347" s="76"/>
      <c r="CZW347" s="181"/>
      <c r="CZX347" s="181"/>
      <c r="CZY347" s="182"/>
      <c r="CZZ347" s="134"/>
      <c r="DAA347" s="135"/>
      <c r="DAB347" s="111"/>
      <c r="DAC347" s="178"/>
      <c r="DAD347" s="178"/>
      <c r="DAE347" s="178"/>
      <c r="DAF347" s="178"/>
      <c r="DAG347" s="179"/>
      <c r="DAH347" s="73"/>
      <c r="DAI347" s="73"/>
      <c r="DAJ347" s="180"/>
      <c r="DAK347" s="75"/>
      <c r="DAL347" s="76"/>
      <c r="DAM347" s="180"/>
      <c r="DAN347" s="180"/>
      <c r="DAO347" s="180"/>
      <c r="DAP347" s="75"/>
      <c r="DAQ347" s="76"/>
      <c r="DAR347" s="181"/>
      <c r="DAS347" s="181"/>
      <c r="DAT347" s="182"/>
      <c r="DAU347" s="134"/>
      <c r="DAV347" s="135"/>
      <c r="DAW347" s="111"/>
      <c r="DAX347" s="178"/>
      <c r="DAY347" s="178"/>
      <c r="DAZ347" s="178"/>
      <c r="DBA347" s="178"/>
      <c r="DBB347" s="179"/>
      <c r="DBC347" s="73"/>
      <c r="DBD347" s="73"/>
      <c r="DBE347" s="180"/>
      <c r="DBF347" s="75"/>
      <c r="DBG347" s="76"/>
      <c r="DBH347" s="180"/>
      <c r="DBI347" s="180"/>
      <c r="DBJ347" s="180"/>
      <c r="DBK347" s="75"/>
      <c r="DBL347" s="76"/>
      <c r="DBM347" s="181"/>
      <c r="DBN347" s="181"/>
      <c r="DBO347" s="182"/>
      <c r="DBP347" s="134"/>
      <c r="DBQ347" s="135"/>
      <c r="DBR347" s="111"/>
      <c r="DBS347" s="178"/>
      <c r="DBT347" s="178"/>
      <c r="DBU347" s="178"/>
      <c r="DBV347" s="178"/>
      <c r="DBW347" s="179"/>
      <c r="DBX347" s="73"/>
      <c r="DBY347" s="73"/>
      <c r="DBZ347" s="180"/>
      <c r="DCA347" s="75"/>
      <c r="DCB347" s="76"/>
      <c r="DCC347" s="180"/>
      <c r="DCD347" s="180"/>
      <c r="DCE347" s="180"/>
      <c r="DCF347" s="75"/>
      <c r="DCG347" s="76"/>
      <c r="DCH347" s="181"/>
      <c r="DCI347" s="181"/>
      <c r="DCJ347" s="182"/>
      <c r="DCK347" s="134"/>
      <c r="DCL347" s="135"/>
      <c r="DCM347" s="111"/>
      <c r="DCN347" s="178"/>
      <c r="DCO347" s="178"/>
      <c r="DCP347" s="178"/>
      <c r="DCQ347" s="178"/>
      <c r="DCR347" s="179"/>
      <c r="DCS347" s="73"/>
      <c r="DCT347" s="73"/>
      <c r="DCU347" s="180"/>
      <c r="DCV347" s="75"/>
      <c r="DCW347" s="76"/>
      <c r="DCX347" s="180"/>
      <c r="DCY347" s="180"/>
      <c r="DCZ347" s="180"/>
      <c r="DDA347" s="75"/>
      <c r="DDB347" s="76"/>
      <c r="DDC347" s="181"/>
      <c r="DDD347" s="181"/>
      <c r="DDE347" s="182"/>
      <c r="DDF347" s="134"/>
      <c r="DDG347" s="135"/>
      <c r="DDH347" s="111"/>
      <c r="DDI347" s="178"/>
      <c r="DDJ347" s="178"/>
      <c r="DDK347" s="178"/>
      <c r="DDL347" s="178"/>
      <c r="DDM347" s="179"/>
      <c r="DDN347" s="73"/>
      <c r="DDO347" s="73"/>
      <c r="DDP347" s="180"/>
      <c r="DDQ347" s="75"/>
      <c r="DDR347" s="76"/>
      <c r="DDS347" s="180"/>
      <c r="DDT347" s="180"/>
      <c r="DDU347" s="180"/>
      <c r="DDV347" s="75"/>
      <c r="DDW347" s="76"/>
      <c r="DDX347" s="181"/>
      <c r="DDY347" s="181"/>
      <c r="DDZ347" s="182"/>
      <c r="DEA347" s="134"/>
      <c r="DEB347" s="135"/>
      <c r="DEC347" s="111"/>
      <c r="DED347" s="178"/>
      <c r="DEE347" s="178"/>
      <c r="DEF347" s="178"/>
      <c r="DEG347" s="178"/>
      <c r="DEH347" s="179"/>
      <c r="DEI347" s="73"/>
      <c r="DEJ347" s="73"/>
      <c r="DEK347" s="180"/>
      <c r="DEL347" s="75"/>
      <c r="DEM347" s="76"/>
      <c r="DEN347" s="180"/>
      <c r="DEO347" s="180"/>
      <c r="DEP347" s="180"/>
      <c r="DEQ347" s="75"/>
      <c r="DER347" s="76"/>
      <c r="DES347" s="181"/>
      <c r="DET347" s="181"/>
      <c r="DEU347" s="182"/>
      <c r="DEV347" s="134"/>
      <c r="DEW347" s="135"/>
      <c r="DEX347" s="111"/>
      <c r="DEY347" s="178"/>
      <c r="DEZ347" s="178"/>
      <c r="DFA347" s="178"/>
      <c r="DFB347" s="178"/>
      <c r="DFC347" s="179"/>
      <c r="DFD347" s="73"/>
      <c r="DFE347" s="73"/>
      <c r="DFF347" s="180"/>
      <c r="DFG347" s="75"/>
      <c r="DFH347" s="76"/>
      <c r="DFI347" s="180"/>
      <c r="DFJ347" s="180"/>
      <c r="DFK347" s="180"/>
      <c r="DFL347" s="75"/>
      <c r="DFM347" s="76"/>
      <c r="DFN347" s="181"/>
      <c r="DFO347" s="181"/>
      <c r="DFP347" s="182"/>
      <c r="DFQ347" s="134"/>
      <c r="DFR347" s="135"/>
      <c r="DFS347" s="111"/>
      <c r="DFT347" s="178"/>
      <c r="DFU347" s="178"/>
      <c r="DFV347" s="178"/>
      <c r="DFW347" s="178"/>
      <c r="DFX347" s="179"/>
      <c r="DFY347" s="73"/>
      <c r="DFZ347" s="73"/>
      <c r="DGA347" s="180"/>
      <c r="DGB347" s="75"/>
      <c r="DGC347" s="76"/>
      <c r="DGD347" s="180"/>
      <c r="DGE347" s="180"/>
      <c r="DGF347" s="180"/>
      <c r="DGG347" s="75"/>
      <c r="DGH347" s="76"/>
      <c r="DGI347" s="181"/>
      <c r="DGJ347" s="181"/>
      <c r="DGK347" s="182"/>
      <c r="DGL347" s="134"/>
      <c r="DGM347" s="135"/>
      <c r="DGN347" s="111"/>
      <c r="DGO347" s="178"/>
      <c r="DGP347" s="178"/>
      <c r="DGQ347" s="178"/>
      <c r="DGR347" s="178"/>
      <c r="DGS347" s="179"/>
      <c r="DGT347" s="73"/>
      <c r="DGU347" s="73"/>
      <c r="DGV347" s="180"/>
      <c r="DGW347" s="75"/>
      <c r="DGX347" s="76"/>
      <c r="DGY347" s="180"/>
      <c r="DGZ347" s="180"/>
      <c r="DHA347" s="180"/>
      <c r="DHB347" s="75"/>
      <c r="DHC347" s="76"/>
      <c r="DHD347" s="181"/>
      <c r="DHE347" s="181"/>
      <c r="DHF347" s="182"/>
      <c r="DHG347" s="134"/>
      <c r="DHH347" s="135"/>
      <c r="DHI347" s="111"/>
      <c r="DHJ347" s="178"/>
      <c r="DHK347" s="178"/>
      <c r="DHL347" s="178"/>
      <c r="DHM347" s="178"/>
      <c r="DHN347" s="179"/>
      <c r="DHO347" s="73"/>
      <c r="DHP347" s="73"/>
      <c r="DHQ347" s="180"/>
      <c r="DHR347" s="75"/>
      <c r="DHS347" s="76"/>
      <c r="DHT347" s="180"/>
      <c r="DHU347" s="180"/>
      <c r="DHV347" s="180"/>
      <c r="DHW347" s="75"/>
      <c r="DHX347" s="76"/>
      <c r="DHY347" s="181"/>
      <c r="DHZ347" s="181"/>
      <c r="DIA347" s="182"/>
      <c r="DIB347" s="134"/>
      <c r="DIC347" s="135"/>
      <c r="DID347" s="111"/>
      <c r="DIE347" s="178"/>
      <c r="DIF347" s="178"/>
      <c r="DIG347" s="178"/>
      <c r="DIH347" s="178"/>
      <c r="DII347" s="179"/>
      <c r="DIJ347" s="73"/>
      <c r="DIK347" s="73"/>
      <c r="DIL347" s="180"/>
      <c r="DIM347" s="75"/>
      <c r="DIN347" s="76"/>
      <c r="DIO347" s="180"/>
      <c r="DIP347" s="180"/>
      <c r="DIQ347" s="180"/>
      <c r="DIR347" s="75"/>
      <c r="DIS347" s="76"/>
      <c r="DIT347" s="181"/>
      <c r="DIU347" s="181"/>
      <c r="DIV347" s="182"/>
      <c r="DIW347" s="134"/>
      <c r="DIX347" s="135"/>
      <c r="DIY347" s="111"/>
      <c r="DIZ347" s="178"/>
      <c r="DJA347" s="178"/>
      <c r="DJB347" s="178"/>
      <c r="DJC347" s="178"/>
      <c r="DJD347" s="179"/>
      <c r="DJE347" s="73"/>
      <c r="DJF347" s="73"/>
      <c r="DJG347" s="180"/>
      <c r="DJH347" s="75"/>
      <c r="DJI347" s="76"/>
      <c r="DJJ347" s="180"/>
      <c r="DJK347" s="180"/>
      <c r="DJL347" s="180"/>
      <c r="DJM347" s="75"/>
      <c r="DJN347" s="76"/>
      <c r="DJO347" s="181"/>
      <c r="DJP347" s="181"/>
      <c r="DJQ347" s="182"/>
      <c r="DJR347" s="134"/>
      <c r="DJS347" s="135"/>
      <c r="DJT347" s="111"/>
      <c r="DJU347" s="178"/>
      <c r="DJV347" s="178"/>
      <c r="DJW347" s="178"/>
      <c r="DJX347" s="178"/>
      <c r="DJY347" s="179"/>
      <c r="DJZ347" s="73"/>
      <c r="DKA347" s="73"/>
      <c r="DKB347" s="180"/>
      <c r="DKC347" s="75"/>
      <c r="DKD347" s="76"/>
      <c r="DKE347" s="180"/>
      <c r="DKF347" s="180"/>
      <c r="DKG347" s="180"/>
      <c r="DKH347" s="75"/>
      <c r="DKI347" s="76"/>
      <c r="DKJ347" s="181"/>
      <c r="DKK347" s="181"/>
      <c r="DKL347" s="182"/>
      <c r="DKM347" s="134"/>
      <c r="DKN347" s="135"/>
      <c r="DKO347" s="111"/>
      <c r="DKP347" s="178"/>
      <c r="DKQ347" s="178"/>
      <c r="DKR347" s="178"/>
      <c r="DKS347" s="178"/>
      <c r="DKT347" s="179"/>
      <c r="DKU347" s="73"/>
      <c r="DKV347" s="73"/>
      <c r="DKW347" s="180"/>
      <c r="DKX347" s="75"/>
      <c r="DKY347" s="76"/>
      <c r="DKZ347" s="180"/>
      <c r="DLA347" s="180"/>
      <c r="DLB347" s="180"/>
      <c r="DLC347" s="75"/>
      <c r="DLD347" s="76"/>
      <c r="DLE347" s="181"/>
      <c r="DLF347" s="181"/>
      <c r="DLG347" s="182"/>
      <c r="DLH347" s="134"/>
      <c r="DLI347" s="135"/>
      <c r="DLJ347" s="111"/>
      <c r="DLK347" s="178"/>
      <c r="DLL347" s="178"/>
      <c r="DLM347" s="178"/>
      <c r="DLN347" s="178"/>
      <c r="DLO347" s="179"/>
      <c r="DLP347" s="73"/>
      <c r="DLQ347" s="73"/>
      <c r="DLR347" s="180"/>
      <c r="DLS347" s="75"/>
      <c r="DLT347" s="76"/>
      <c r="DLU347" s="180"/>
      <c r="DLV347" s="180"/>
      <c r="DLW347" s="180"/>
      <c r="DLX347" s="75"/>
      <c r="DLY347" s="76"/>
      <c r="DLZ347" s="181"/>
      <c r="DMA347" s="181"/>
      <c r="DMB347" s="182"/>
      <c r="DMC347" s="134"/>
      <c r="DMD347" s="135"/>
      <c r="DME347" s="111"/>
      <c r="DMF347" s="178"/>
      <c r="DMG347" s="178"/>
      <c r="DMH347" s="178"/>
      <c r="DMI347" s="178"/>
      <c r="DMJ347" s="179"/>
      <c r="DMK347" s="73"/>
      <c r="DML347" s="73"/>
      <c r="DMM347" s="180"/>
      <c r="DMN347" s="75"/>
      <c r="DMO347" s="76"/>
      <c r="DMP347" s="180"/>
      <c r="DMQ347" s="180"/>
      <c r="DMR347" s="180"/>
      <c r="DMS347" s="75"/>
      <c r="DMT347" s="76"/>
      <c r="DMU347" s="181"/>
      <c r="DMV347" s="181"/>
      <c r="DMW347" s="182"/>
      <c r="DMX347" s="134"/>
      <c r="DMY347" s="135"/>
      <c r="DMZ347" s="111"/>
      <c r="DNA347" s="178"/>
      <c r="DNB347" s="178"/>
      <c r="DNC347" s="178"/>
      <c r="DND347" s="178"/>
      <c r="DNE347" s="179"/>
      <c r="DNF347" s="73"/>
      <c r="DNG347" s="73"/>
      <c r="DNH347" s="180"/>
      <c r="DNI347" s="75"/>
      <c r="DNJ347" s="76"/>
      <c r="DNK347" s="180"/>
      <c r="DNL347" s="180"/>
      <c r="DNM347" s="180"/>
      <c r="DNN347" s="75"/>
      <c r="DNO347" s="76"/>
      <c r="DNP347" s="181"/>
      <c r="DNQ347" s="181"/>
      <c r="DNR347" s="182"/>
      <c r="DNS347" s="134"/>
      <c r="DNT347" s="135"/>
      <c r="DNU347" s="111"/>
      <c r="DNV347" s="178"/>
      <c r="DNW347" s="178"/>
      <c r="DNX347" s="178"/>
      <c r="DNY347" s="178"/>
      <c r="DNZ347" s="179"/>
      <c r="DOA347" s="73"/>
      <c r="DOB347" s="73"/>
      <c r="DOC347" s="180"/>
      <c r="DOD347" s="75"/>
      <c r="DOE347" s="76"/>
      <c r="DOF347" s="180"/>
      <c r="DOG347" s="180"/>
      <c r="DOH347" s="180"/>
      <c r="DOI347" s="75"/>
      <c r="DOJ347" s="76"/>
      <c r="DOK347" s="181"/>
      <c r="DOL347" s="181"/>
      <c r="DOM347" s="182"/>
      <c r="DON347" s="134"/>
      <c r="DOO347" s="135"/>
      <c r="DOP347" s="111"/>
      <c r="DOQ347" s="178"/>
      <c r="DOR347" s="178"/>
      <c r="DOS347" s="178"/>
      <c r="DOT347" s="178"/>
      <c r="DOU347" s="179"/>
      <c r="DOV347" s="73"/>
      <c r="DOW347" s="73"/>
      <c r="DOX347" s="180"/>
      <c r="DOY347" s="75"/>
      <c r="DOZ347" s="76"/>
      <c r="DPA347" s="180"/>
      <c r="DPB347" s="180"/>
      <c r="DPC347" s="180"/>
      <c r="DPD347" s="75"/>
      <c r="DPE347" s="76"/>
      <c r="DPF347" s="181"/>
      <c r="DPG347" s="181"/>
      <c r="DPH347" s="182"/>
      <c r="DPI347" s="134"/>
      <c r="DPJ347" s="135"/>
      <c r="DPK347" s="111"/>
      <c r="DPL347" s="178"/>
      <c r="DPM347" s="178"/>
      <c r="DPN347" s="178"/>
      <c r="DPO347" s="178"/>
      <c r="DPP347" s="179"/>
      <c r="DPQ347" s="73"/>
      <c r="DPR347" s="73"/>
      <c r="DPS347" s="180"/>
      <c r="DPT347" s="75"/>
      <c r="DPU347" s="76"/>
      <c r="DPV347" s="180"/>
      <c r="DPW347" s="180"/>
      <c r="DPX347" s="180"/>
      <c r="DPY347" s="75"/>
      <c r="DPZ347" s="76"/>
      <c r="DQA347" s="181"/>
      <c r="DQB347" s="181"/>
      <c r="DQC347" s="182"/>
      <c r="DQD347" s="134"/>
      <c r="DQE347" s="135"/>
      <c r="DQF347" s="111"/>
      <c r="DQG347" s="178"/>
      <c r="DQH347" s="178"/>
      <c r="DQI347" s="178"/>
      <c r="DQJ347" s="178"/>
      <c r="DQK347" s="179"/>
      <c r="DQL347" s="73"/>
      <c r="DQM347" s="73"/>
      <c r="DQN347" s="180"/>
      <c r="DQO347" s="75"/>
      <c r="DQP347" s="76"/>
      <c r="DQQ347" s="180"/>
      <c r="DQR347" s="180"/>
      <c r="DQS347" s="180"/>
      <c r="DQT347" s="75"/>
      <c r="DQU347" s="76"/>
      <c r="DQV347" s="181"/>
      <c r="DQW347" s="181"/>
      <c r="DQX347" s="182"/>
      <c r="DQY347" s="134"/>
      <c r="DQZ347" s="135"/>
      <c r="DRA347" s="111"/>
      <c r="DRB347" s="178"/>
      <c r="DRC347" s="178"/>
      <c r="DRD347" s="178"/>
      <c r="DRE347" s="178"/>
      <c r="DRF347" s="179"/>
      <c r="DRG347" s="73"/>
      <c r="DRH347" s="73"/>
      <c r="DRI347" s="180"/>
      <c r="DRJ347" s="75"/>
      <c r="DRK347" s="76"/>
      <c r="DRL347" s="180"/>
      <c r="DRM347" s="180"/>
      <c r="DRN347" s="180"/>
      <c r="DRO347" s="75"/>
      <c r="DRP347" s="76"/>
      <c r="DRQ347" s="181"/>
      <c r="DRR347" s="181"/>
      <c r="DRS347" s="182"/>
      <c r="DRT347" s="134"/>
      <c r="DRU347" s="135"/>
      <c r="DRV347" s="111"/>
      <c r="DRW347" s="178"/>
      <c r="DRX347" s="178"/>
      <c r="DRY347" s="178"/>
      <c r="DRZ347" s="178"/>
      <c r="DSA347" s="179"/>
      <c r="DSB347" s="73"/>
      <c r="DSC347" s="73"/>
      <c r="DSD347" s="180"/>
      <c r="DSE347" s="75"/>
      <c r="DSF347" s="76"/>
      <c r="DSG347" s="180"/>
      <c r="DSH347" s="180"/>
      <c r="DSI347" s="180"/>
      <c r="DSJ347" s="75"/>
      <c r="DSK347" s="76"/>
      <c r="DSL347" s="181"/>
      <c r="DSM347" s="181"/>
      <c r="DSN347" s="182"/>
      <c r="DSO347" s="134"/>
      <c r="DSP347" s="135"/>
      <c r="DSQ347" s="111"/>
      <c r="DSR347" s="178"/>
      <c r="DSS347" s="178"/>
      <c r="DST347" s="178"/>
      <c r="DSU347" s="178"/>
      <c r="DSV347" s="179"/>
      <c r="DSW347" s="73"/>
      <c r="DSX347" s="73"/>
      <c r="DSY347" s="180"/>
      <c r="DSZ347" s="75"/>
      <c r="DTA347" s="76"/>
      <c r="DTB347" s="180"/>
      <c r="DTC347" s="180"/>
      <c r="DTD347" s="180"/>
      <c r="DTE347" s="75"/>
      <c r="DTF347" s="76"/>
      <c r="DTG347" s="181"/>
      <c r="DTH347" s="181"/>
      <c r="DTI347" s="182"/>
      <c r="DTJ347" s="134"/>
      <c r="DTK347" s="135"/>
      <c r="DTL347" s="111"/>
      <c r="DTM347" s="178"/>
      <c r="DTN347" s="178"/>
      <c r="DTO347" s="178"/>
      <c r="DTP347" s="178"/>
      <c r="DTQ347" s="179"/>
      <c r="DTR347" s="73"/>
      <c r="DTS347" s="73"/>
      <c r="DTT347" s="180"/>
      <c r="DTU347" s="75"/>
      <c r="DTV347" s="76"/>
      <c r="DTW347" s="180"/>
      <c r="DTX347" s="180"/>
      <c r="DTY347" s="180"/>
      <c r="DTZ347" s="75"/>
      <c r="DUA347" s="76"/>
      <c r="DUB347" s="181"/>
      <c r="DUC347" s="181"/>
      <c r="DUD347" s="182"/>
      <c r="DUE347" s="134"/>
      <c r="DUF347" s="135"/>
      <c r="DUG347" s="111"/>
      <c r="DUH347" s="178"/>
      <c r="DUI347" s="178"/>
      <c r="DUJ347" s="178"/>
      <c r="DUK347" s="178"/>
      <c r="DUL347" s="179"/>
      <c r="DUM347" s="73"/>
      <c r="DUN347" s="73"/>
      <c r="DUO347" s="180"/>
      <c r="DUP347" s="75"/>
      <c r="DUQ347" s="76"/>
      <c r="DUR347" s="180"/>
      <c r="DUS347" s="180"/>
      <c r="DUT347" s="180"/>
      <c r="DUU347" s="75"/>
      <c r="DUV347" s="76"/>
      <c r="DUW347" s="181"/>
      <c r="DUX347" s="181"/>
      <c r="DUY347" s="182"/>
      <c r="DUZ347" s="134"/>
      <c r="DVA347" s="135"/>
      <c r="DVB347" s="111"/>
      <c r="DVC347" s="178"/>
      <c r="DVD347" s="178"/>
      <c r="DVE347" s="178"/>
      <c r="DVF347" s="178"/>
      <c r="DVG347" s="179"/>
      <c r="DVH347" s="73"/>
      <c r="DVI347" s="73"/>
      <c r="DVJ347" s="180"/>
      <c r="DVK347" s="75"/>
      <c r="DVL347" s="76"/>
      <c r="DVM347" s="180"/>
      <c r="DVN347" s="180"/>
      <c r="DVO347" s="180"/>
      <c r="DVP347" s="75"/>
      <c r="DVQ347" s="76"/>
      <c r="DVR347" s="181"/>
      <c r="DVS347" s="181"/>
      <c r="DVT347" s="182"/>
      <c r="DVU347" s="134"/>
      <c r="DVV347" s="135"/>
      <c r="DVW347" s="111"/>
      <c r="DVX347" s="178"/>
      <c r="DVY347" s="178"/>
      <c r="DVZ347" s="178"/>
      <c r="DWA347" s="178"/>
      <c r="DWB347" s="179"/>
      <c r="DWC347" s="73"/>
      <c r="DWD347" s="73"/>
      <c r="DWE347" s="180"/>
      <c r="DWF347" s="75"/>
      <c r="DWG347" s="76"/>
      <c r="DWH347" s="180"/>
      <c r="DWI347" s="180"/>
      <c r="DWJ347" s="180"/>
      <c r="DWK347" s="75"/>
      <c r="DWL347" s="76"/>
      <c r="DWM347" s="181"/>
      <c r="DWN347" s="181"/>
      <c r="DWO347" s="182"/>
      <c r="DWP347" s="134"/>
      <c r="DWQ347" s="135"/>
      <c r="DWR347" s="111"/>
      <c r="DWS347" s="178"/>
      <c r="DWT347" s="178"/>
      <c r="DWU347" s="178"/>
      <c r="DWV347" s="178"/>
      <c r="DWW347" s="179"/>
      <c r="DWX347" s="73"/>
      <c r="DWY347" s="73"/>
      <c r="DWZ347" s="180"/>
      <c r="DXA347" s="75"/>
      <c r="DXB347" s="76"/>
      <c r="DXC347" s="180"/>
      <c r="DXD347" s="180"/>
      <c r="DXE347" s="180"/>
      <c r="DXF347" s="75"/>
      <c r="DXG347" s="76"/>
      <c r="DXH347" s="181"/>
      <c r="DXI347" s="181"/>
      <c r="DXJ347" s="182"/>
      <c r="DXK347" s="134"/>
      <c r="DXL347" s="135"/>
      <c r="DXM347" s="111"/>
      <c r="DXN347" s="178"/>
      <c r="DXO347" s="178"/>
      <c r="DXP347" s="178"/>
      <c r="DXQ347" s="178"/>
      <c r="DXR347" s="179"/>
      <c r="DXS347" s="73"/>
      <c r="DXT347" s="73"/>
      <c r="DXU347" s="180"/>
      <c r="DXV347" s="75"/>
      <c r="DXW347" s="76"/>
      <c r="DXX347" s="180"/>
      <c r="DXY347" s="180"/>
      <c r="DXZ347" s="180"/>
      <c r="DYA347" s="75"/>
      <c r="DYB347" s="76"/>
      <c r="DYC347" s="181"/>
      <c r="DYD347" s="181"/>
      <c r="DYE347" s="182"/>
      <c r="DYF347" s="134"/>
      <c r="DYG347" s="135"/>
      <c r="DYH347" s="111"/>
      <c r="DYI347" s="178"/>
      <c r="DYJ347" s="178"/>
      <c r="DYK347" s="178"/>
      <c r="DYL347" s="178"/>
      <c r="DYM347" s="179"/>
      <c r="DYN347" s="73"/>
      <c r="DYO347" s="73"/>
      <c r="DYP347" s="180"/>
      <c r="DYQ347" s="75"/>
      <c r="DYR347" s="76"/>
      <c r="DYS347" s="180"/>
      <c r="DYT347" s="180"/>
      <c r="DYU347" s="180"/>
      <c r="DYV347" s="75"/>
      <c r="DYW347" s="76"/>
      <c r="DYX347" s="181"/>
      <c r="DYY347" s="181"/>
      <c r="DYZ347" s="182"/>
      <c r="DZA347" s="134"/>
      <c r="DZB347" s="135"/>
      <c r="DZC347" s="111"/>
      <c r="DZD347" s="178"/>
      <c r="DZE347" s="178"/>
      <c r="DZF347" s="178"/>
      <c r="DZG347" s="178"/>
      <c r="DZH347" s="179"/>
      <c r="DZI347" s="73"/>
      <c r="DZJ347" s="73"/>
      <c r="DZK347" s="180"/>
      <c r="DZL347" s="75"/>
      <c r="DZM347" s="76"/>
      <c r="DZN347" s="180"/>
      <c r="DZO347" s="180"/>
      <c r="DZP347" s="180"/>
      <c r="DZQ347" s="75"/>
      <c r="DZR347" s="76"/>
      <c r="DZS347" s="181"/>
      <c r="DZT347" s="181"/>
      <c r="DZU347" s="182"/>
      <c r="DZV347" s="134"/>
      <c r="DZW347" s="135"/>
      <c r="DZX347" s="111"/>
      <c r="DZY347" s="178"/>
      <c r="DZZ347" s="178"/>
      <c r="EAA347" s="178"/>
      <c r="EAB347" s="178"/>
      <c r="EAC347" s="179"/>
      <c r="EAD347" s="73"/>
      <c r="EAE347" s="73"/>
      <c r="EAF347" s="180"/>
      <c r="EAG347" s="75"/>
      <c r="EAH347" s="76"/>
      <c r="EAI347" s="180"/>
      <c r="EAJ347" s="180"/>
      <c r="EAK347" s="180"/>
      <c r="EAL347" s="75"/>
      <c r="EAM347" s="76"/>
      <c r="EAN347" s="181"/>
      <c r="EAO347" s="181"/>
      <c r="EAP347" s="182"/>
      <c r="EAQ347" s="134"/>
      <c r="EAR347" s="135"/>
      <c r="EAS347" s="111"/>
      <c r="EAT347" s="178"/>
      <c r="EAU347" s="178"/>
      <c r="EAV347" s="178"/>
      <c r="EAW347" s="178"/>
      <c r="EAX347" s="179"/>
      <c r="EAY347" s="73"/>
      <c r="EAZ347" s="73"/>
      <c r="EBA347" s="180"/>
      <c r="EBB347" s="75"/>
      <c r="EBC347" s="76"/>
      <c r="EBD347" s="180"/>
      <c r="EBE347" s="180"/>
      <c r="EBF347" s="180"/>
      <c r="EBG347" s="75"/>
      <c r="EBH347" s="76"/>
      <c r="EBI347" s="181"/>
      <c r="EBJ347" s="181"/>
      <c r="EBK347" s="182"/>
      <c r="EBL347" s="134"/>
      <c r="EBM347" s="135"/>
      <c r="EBN347" s="111"/>
      <c r="EBO347" s="178"/>
      <c r="EBP347" s="178"/>
      <c r="EBQ347" s="178"/>
      <c r="EBR347" s="178"/>
      <c r="EBS347" s="179"/>
      <c r="EBT347" s="73"/>
      <c r="EBU347" s="73"/>
      <c r="EBV347" s="180"/>
      <c r="EBW347" s="75"/>
      <c r="EBX347" s="76"/>
      <c r="EBY347" s="180"/>
      <c r="EBZ347" s="180"/>
      <c r="ECA347" s="180"/>
      <c r="ECB347" s="75"/>
      <c r="ECC347" s="76"/>
      <c r="ECD347" s="181"/>
      <c r="ECE347" s="181"/>
      <c r="ECF347" s="182"/>
      <c r="ECG347" s="134"/>
      <c r="ECH347" s="135"/>
      <c r="ECI347" s="111"/>
      <c r="ECJ347" s="178"/>
      <c r="ECK347" s="178"/>
      <c r="ECL347" s="178"/>
      <c r="ECM347" s="178"/>
      <c r="ECN347" s="179"/>
      <c r="ECO347" s="73"/>
      <c r="ECP347" s="73"/>
      <c r="ECQ347" s="180"/>
      <c r="ECR347" s="75"/>
      <c r="ECS347" s="76"/>
      <c r="ECT347" s="180"/>
      <c r="ECU347" s="180"/>
      <c r="ECV347" s="180"/>
      <c r="ECW347" s="75"/>
      <c r="ECX347" s="76"/>
      <c r="ECY347" s="181"/>
      <c r="ECZ347" s="181"/>
      <c r="EDA347" s="182"/>
      <c r="EDB347" s="134"/>
      <c r="EDC347" s="135"/>
      <c r="EDD347" s="111"/>
      <c r="EDE347" s="178"/>
      <c r="EDF347" s="178"/>
      <c r="EDG347" s="178"/>
      <c r="EDH347" s="178"/>
      <c r="EDI347" s="179"/>
      <c r="EDJ347" s="73"/>
      <c r="EDK347" s="73"/>
      <c r="EDL347" s="180"/>
      <c r="EDM347" s="75"/>
      <c r="EDN347" s="76"/>
      <c r="EDO347" s="180"/>
      <c r="EDP347" s="180"/>
      <c r="EDQ347" s="180"/>
      <c r="EDR347" s="75"/>
      <c r="EDS347" s="76"/>
      <c r="EDT347" s="181"/>
      <c r="EDU347" s="181"/>
      <c r="EDV347" s="182"/>
      <c r="EDW347" s="134"/>
      <c r="EDX347" s="135"/>
      <c r="EDY347" s="111"/>
      <c r="EDZ347" s="178"/>
      <c r="EEA347" s="178"/>
      <c r="EEB347" s="178"/>
      <c r="EEC347" s="178"/>
      <c r="EED347" s="179"/>
      <c r="EEE347" s="73"/>
      <c r="EEF347" s="73"/>
      <c r="EEG347" s="180"/>
      <c r="EEH347" s="75"/>
      <c r="EEI347" s="76"/>
      <c r="EEJ347" s="180"/>
      <c r="EEK347" s="180"/>
      <c r="EEL347" s="180"/>
      <c r="EEM347" s="75"/>
      <c r="EEN347" s="76"/>
      <c r="EEO347" s="181"/>
      <c r="EEP347" s="181"/>
      <c r="EEQ347" s="182"/>
      <c r="EER347" s="134"/>
      <c r="EES347" s="135"/>
      <c r="EET347" s="111"/>
      <c r="EEU347" s="178"/>
      <c r="EEV347" s="178"/>
      <c r="EEW347" s="178"/>
      <c r="EEX347" s="178"/>
      <c r="EEY347" s="179"/>
      <c r="EEZ347" s="73"/>
      <c r="EFA347" s="73"/>
      <c r="EFB347" s="180"/>
      <c r="EFC347" s="75"/>
      <c r="EFD347" s="76"/>
      <c r="EFE347" s="180"/>
      <c r="EFF347" s="180"/>
      <c r="EFG347" s="180"/>
      <c r="EFH347" s="75"/>
      <c r="EFI347" s="76"/>
      <c r="EFJ347" s="181"/>
      <c r="EFK347" s="181"/>
      <c r="EFL347" s="182"/>
      <c r="EFM347" s="134"/>
      <c r="EFN347" s="135"/>
      <c r="EFO347" s="111"/>
      <c r="EFP347" s="178"/>
      <c r="EFQ347" s="178"/>
      <c r="EFR347" s="178"/>
      <c r="EFS347" s="178"/>
      <c r="EFT347" s="179"/>
      <c r="EFU347" s="73"/>
      <c r="EFV347" s="73"/>
      <c r="EFW347" s="180"/>
      <c r="EFX347" s="75"/>
      <c r="EFY347" s="76"/>
      <c r="EFZ347" s="180"/>
      <c r="EGA347" s="180"/>
      <c r="EGB347" s="180"/>
      <c r="EGC347" s="75"/>
      <c r="EGD347" s="76"/>
      <c r="EGE347" s="181"/>
      <c r="EGF347" s="181"/>
      <c r="EGG347" s="182"/>
      <c r="EGH347" s="134"/>
      <c r="EGI347" s="135"/>
      <c r="EGJ347" s="111"/>
      <c r="EGK347" s="178"/>
      <c r="EGL347" s="178"/>
      <c r="EGM347" s="178"/>
      <c r="EGN347" s="178"/>
      <c r="EGO347" s="179"/>
      <c r="EGP347" s="73"/>
      <c r="EGQ347" s="73"/>
      <c r="EGR347" s="180"/>
      <c r="EGS347" s="75"/>
      <c r="EGT347" s="76"/>
      <c r="EGU347" s="180"/>
      <c r="EGV347" s="180"/>
      <c r="EGW347" s="180"/>
      <c r="EGX347" s="75"/>
      <c r="EGY347" s="76"/>
      <c r="EGZ347" s="181"/>
      <c r="EHA347" s="181"/>
      <c r="EHB347" s="182"/>
      <c r="EHC347" s="134"/>
      <c r="EHD347" s="135"/>
      <c r="EHE347" s="111"/>
      <c r="EHF347" s="178"/>
      <c r="EHG347" s="178"/>
      <c r="EHH347" s="178"/>
      <c r="EHI347" s="178"/>
      <c r="EHJ347" s="179"/>
      <c r="EHK347" s="73"/>
      <c r="EHL347" s="73"/>
      <c r="EHM347" s="180"/>
      <c r="EHN347" s="75"/>
      <c r="EHO347" s="76"/>
      <c r="EHP347" s="180"/>
      <c r="EHQ347" s="180"/>
      <c r="EHR347" s="180"/>
      <c r="EHS347" s="75"/>
      <c r="EHT347" s="76"/>
      <c r="EHU347" s="181"/>
      <c r="EHV347" s="181"/>
      <c r="EHW347" s="182"/>
      <c r="EHX347" s="134"/>
      <c r="EHY347" s="135"/>
      <c r="EHZ347" s="111"/>
      <c r="EIA347" s="178"/>
      <c r="EIB347" s="178"/>
      <c r="EIC347" s="178"/>
      <c r="EID347" s="178"/>
      <c r="EIE347" s="179"/>
      <c r="EIF347" s="73"/>
      <c r="EIG347" s="73"/>
      <c r="EIH347" s="180"/>
      <c r="EII347" s="75"/>
      <c r="EIJ347" s="76"/>
      <c r="EIK347" s="180"/>
      <c r="EIL347" s="180"/>
      <c r="EIM347" s="180"/>
      <c r="EIN347" s="75"/>
      <c r="EIO347" s="76"/>
      <c r="EIP347" s="181"/>
      <c r="EIQ347" s="181"/>
      <c r="EIR347" s="182"/>
      <c r="EIS347" s="134"/>
      <c r="EIT347" s="135"/>
      <c r="EIU347" s="111"/>
      <c r="EIV347" s="178"/>
      <c r="EIW347" s="178"/>
      <c r="EIX347" s="178"/>
      <c r="EIY347" s="178"/>
      <c r="EIZ347" s="179"/>
      <c r="EJA347" s="73"/>
      <c r="EJB347" s="73"/>
      <c r="EJC347" s="180"/>
      <c r="EJD347" s="75"/>
      <c r="EJE347" s="76"/>
      <c r="EJF347" s="180"/>
      <c r="EJG347" s="180"/>
      <c r="EJH347" s="180"/>
      <c r="EJI347" s="75"/>
      <c r="EJJ347" s="76"/>
      <c r="EJK347" s="181"/>
      <c r="EJL347" s="181"/>
      <c r="EJM347" s="182"/>
      <c r="EJN347" s="134"/>
      <c r="EJO347" s="135"/>
      <c r="EJP347" s="111"/>
      <c r="EJQ347" s="178"/>
      <c r="EJR347" s="178"/>
      <c r="EJS347" s="178"/>
      <c r="EJT347" s="178"/>
      <c r="EJU347" s="179"/>
      <c r="EJV347" s="73"/>
      <c r="EJW347" s="73"/>
      <c r="EJX347" s="180"/>
      <c r="EJY347" s="75"/>
      <c r="EJZ347" s="76"/>
      <c r="EKA347" s="180"/>
      <c r="EKB347" s="180"/>
      <c r="EKC347" s="180"/>
      <c r="EKD347" s="75"/>
      <c r="EKE347" s="76"/>
      <c r="EKF347" s="181"/>
      <c r="EKG347" s="181"/>
      <c r="EKH347" s="182"/>
      <c r="EKI347" s="134"/>
      <c r="EKJ347" s="135"/>
      <c r="EKK347" s="111"/>
      <c r="EKL347" s="178"/>
      <c r="EKM347" s="178"/>
      <c r="EKN347" s="178"/>
      <c r="EKO347" s="178"/>
      <c r="EKP347" s="179"/>
      <c r="EKQ347" s="73"/>
      <c r="EKR347" s="73"/>
      <c r="EKS347" s="180"/>
      <c r="EKT347" s="75"/>
      <c r="EKU347" s="76"/>
      <c r="EKV347" s="180"/>
      <c r="EKW347" s="180"/>
      <c r="EKX347" s="180"/>
      <c r="EKY347" s="75"/>
      <c r="EKZ347" s="76"/>
      <c r="ELA347" s="181"/>
      <c r="ELB347" s="181"/>
      <c r="ELC347" s="182"/>
      <c r="ELD347" s="134"/>
      <c r="ELE347" s="135"/>
      <c r="ELF347" s="111"/>
      <c r="ELG347" s="178"/>
      <c r="ELH347" s="178"/>
      <c r="ELI347" s="178"/>
      <c r="ELJ347" s="178"/>
      <c r="ELK347" s="179"/>
      <c r="ELL347" s="73"/>
      <c r="ELM347" s="73"/>
      <c r="ELN347" s="180"/>
      <c r="ELO347" s="75"/>
      <c r="ELP347" s="76"/>
      <c r="ELQ347" s="180"/>
      <c r="ELR347" s="180"/>
      <c r="ELS347" s="180"/>
      <c r="ELT347" s="75"/>
      <c r="ELU347" s="76"/>
      <c r="ELV347" s="181"/>
      <c r="ELW347" s="181"/>
      <c r="ELX347" s="182"/>
      <c r="ELY347" s="134"/>
      <c r="ELZ347" s="135"/>
      <c r="EMA347" s="111"/>
      <c r="EMB347" s="178"/>
      <c r="EMC347" s="178"/>
      <c r="EMD347" s="178"/>
      <c r="EME347" s="178"/>
      <c r="EMF347" s="179"/>
      <c r="EMG347" s="73"/>
      <c r="EMH347" s="73"/>
      <c r="EMI347" s="180"/>
      <c r="EMJ347" s="75"/>
      <c r="EMK347" s="76"/>
      <c r="EML347" s="180"/>
      <c r="EMM347" s="180"/>
      <c r="EMN347" s="180"/>
      <c r="EMO347" s="75"/>
      <c r="EMP347" s="76"/>
      <c r="EMQ347" s="181"/>
      <c r="EMR347" s="181"/>
      <c r="EMS347" s="182"/>
      <c r="EMT347" s="134"/>
      <c r="EMU347" s="135"/>
      <c r="EMV347" s="111"/>
      <c r="EMW347" s="178"/>
      <c r="EMX347" s="178"/>
      <c r="EMY347" s="178"/>
      <c r="EMZ347" s="178"/>
      <c r="ENA347" s="179"/>
      <c r="ENB347" s="73"/>
      <c r="ENC347" s="73"/>
      <c r="END347" s="180"/>
      <c r="ENE347" s="75"/>
      <c r="ENF347" s="76"/>
      <c r="ENG347" s="180"/>
      <c r="ENH347" s="180"/>
      <c r="ENI347" s="180"/>
      <c r="ENJ347" s="75"/>
      <c r="ENK347" s="76"/>
      <c r="ENL347" s="181"/>
      <c r="ENM347" s="181"/>
      <c r="ENN347" s="182"/>
      <c r="ENO347" s="134"/>
      <c r="ENP347" s="135"/>
      <c r="ENQ347" s="111"/>
      <c r="ENR347" s="178"/>
      <c r="ENS347" s="178"/>
      <c r="ENT347" s="178"/>
      <c r="ENU347" s="178"/>
      <c r="ENV347" s="179"/>
      <c r="ENW347" s="73"/>
      <c r="ENX347" s="73"/>
      <c r="ENY347" s="180"/>
      <c r="ENZ347" s="75"/>
      <c r="EOA347" s="76"/>
      <c r="EOB347" s="180"/>
      <c r="EOC347" s="180"/>
      <c r="EOD347" s="180"/>
      <c r="EOE347" s="75"/>
      <c r="EOF347" s="76"/>
      <c r="EOG347" s="181"/>
      <c r="EOH347" s="181"/>
      <c r="EOI347" s="182"/>
      <c r="EOJ347" s="134"/>
      <c r="EOK347" s="135"/>
      <c r="EOL347" s="111"/>
      <c r="EOM347" s="178"/>
      <c r="EON347" s="178"/>
      <c r="EOO347" s="178"/>
      <c r="EOP347" s="178"/>
      <c r="EOQ347" s="179"/>
      <c r="EOR347" s="73"/>
      <c r="EOS347" s="73"/>
      <c r="EOT347" s="180"/>
      <c r="EOU347" s="75"/>
      <c r="EOV347" s="76"/>
      <c r="EOW347" s="180"/>
      <c r="EOX347" s="180"/>
      <c r="EOY347" s="180"/>
      <c r="EOZ347" s="75"/>
      <c r="EPA347" s="76"/>
      <c r="EPB347" s="181"/>
      <c r="EPC347" s="181"/>
      <c r="EPD347" s="182"/>
      <c r="EPE347" s="134"/>
      <c r="EPF347" s="135"/>
      <c r="EPG347" s="111"/>
      <c r="EPH347" s="178"/>
      <c r="EPI347" s="178"/>
      <c r="EPJ347" s="178"/>
      <c r="EPK347" s="178"/>
      <c r="EPL347" s="179"/>
      <c r="EPM347" s="73"/>
      <c r="EPN347" s="73"/>
      <c r="EPO347" s="180"/>
      <c r="EPP347" s="75"/>
      <c r="EPQ347" s="76"/>
      <c r="EPR347" s="180"/>
      <c r="EPS347" s="180"/>
      <c r="EPT347" s="180"/>
      <c r="EPU347" s="75"/>
      <c r="EPV347" s="76"/>
      <c r="EPW347" s="181"/>
      <c r="EPX347" s="181"/>
      <c r="EPY347" s="182"/>
      <c r="EPZ347" s="134"/>
      <c r="EQA347" s="135"/>
      <c r="EQB347" s="111"/>
      <c r="EQC347" s="178"/>
      <c r="EQD347" s="178"/>
      <c r="EQE347" s="178"/>
      <c r="EQF347" s="178"/>
      <c r="EQG347" s="179"/>
      <c r="EQH347" s="73"/>
      <c r="EQI347" s="73"/>
      <c r="EQJ347" s="180"/>
      <c r="EQK347" s="75"/>
      <c r="EQL347" s="76"/>
      <c r="EQM347" s="180"/>
      <c r="EQN347" s="180"/>
      <c r="EQO347" s="180"/>
      <c r="EQP347" s="75"/>
      <c r="EQQ347" s="76"/>
      <c r="EQR347" s="181"/>
      <c r="EQS347" s="181"/>
      <c r="EQT347" s="182"/>
      <c r="EQU347" s="134"/>
      <c r="EQV347" s="135"/>
      <c r="EQW347" s="111"/>
      <c r="EQX347" s="178"/>
      <c r="EQY347" s="178"/>
      <c r="EQZ347" s="178"/>
      <c r="ERA347" s="178"/>
      <c r="ERB347" s="179"/>
      <c r="ERC347" s="73"/>
      <c r="ERD347" s="73"/>
      <c r="ERE347" s="180"/>
      <c r="ERF347" s="75"/>
      <c r="ERG347" s="76"/>
      <c r="ERH347" s="180"/>
      <c r="ERI347" s="180"/>
      <c r="ERJ347" s="180"/>
      <c r="ERK347" s="75"/>
      <c r="ERL347" s="76"/>
      <c r="ERM347" s="181"/>
      <c r="ERN347" s="181"/>
      <c r="ERO347" s="182"/>
      <c r="ERP347" s="134"/>
      <c r="ERQ347" s="135"/>
      <c r="ERR347" s="111"/>
      <c r="ERS347" s="178"/>
      <c r="ERT347" s="178"/>
      <c r="ERU347" s="178"/>
      <c r="ERV347" s="178"/>
      <c r="ERW347" s="179"/>
      <c r="ERX347" s="73"/>
      <c r="ERY347" s="73"/>
      <c r="ERZ347" s="180"/>
      <c r="ESA347" s="75"/>
      <c r="ESB347" s="76"/>
      <c r="ESC347" s="180"/>
      <c r="ESD347" s="180"/>
      <c r="ESE347" s="180"/>
      <c r="ESF347" s="75"/>
      <c r="ESG347" s="76"/>
      <c r="ESH347" s="181"/>
      <c r="ESI347" s="181"/>
      <c r="ESJ347" s="182"/>
      <c r="ESK347" s="134"/>
      <c r="ESL347" s="135"/>
      <c r="ESM347" s="111"/>
      <c r="ESN347" s="178"/>
      <c r="ESO347" s="178"/>
      <c r="ESP347" s="178"/>
      <c r="ESQ347" s="178"/>
      <c r="ESR347" s="179"/>
      <c r="ESS347" s="73"/>
      <c r="EST347" s="73"/>
      <c r="ESU347" s="180"/>
      <c r="ESV347" s="75"/>
      <c r="ESW347" s="76"/>
      <c r="ESX347" s="180"/>
      <c r="ESY347" s="180"/>
      <c r="ESZ347" s="180"/>
      <c r="ETA347" s="75"/>
      <c r="ETB347" s="76"/>
      <c r="ETC347" s="181"/>
      <c r="ETD347" s="181"/>
      <c r="ETE347" s="182"/>
      <c r="ETF347" s="134"/>
      <c r="ETG347" s="135"/>
      <c r="ETH347" s="111"/>
      <c r="ETI347" s="178"/>
      <c r="ETJ347" s="178"/>
      <c r="ETK347" s="178"/>
      <c r="ETL347" s="178"/>
      <c r="ETM347" s="179"/>
      <c r="ETN347" s="73"/>
      <c r="ETO347" s="73"/>
      <c r="ETP347" s="180"/>
      <c r="ETQ347" s="75"/>
      <c r="ETR347" s="76"/>
      <c r="ETS347" s="180"/>
      <c r="ETT347" s="180"/>
      <c r="ETU347" s="180"/>
      <c r="ETV347" s="75"/>
      <c r="ETW347" s="76"/>
      <c r="ETX347" s="181"/>
      <c r="ETY347" s="181"/>
      <c r="ETZ347" s="182"/>
      <c r="EUA347" s="134"/>
      <c r="EUB347" s="135"/>
      <c r="EUC347" s="111"/>
      <c r="EUD347" s="178"/>
      <c r="EUE347" s="178"/>
      <c r="EUF347" s="178"/>
      <c r="EUG347" s="178"/>
      <c r="EUH347" s="179"/>
      <c r="EUI347" s="73"/>
      <c r="EUJ347" s="73"/>
      <c r="EUK347" s="180"/>
      <c r="EUL347" s="75"/>
      <c r="EUM347" s="76"/>
      <c r="EUN347" s="180"/>
      <c r="EUO347" s="180"/>
      <c r="EUP347" s="180"/>
      <c r="EUQ347" s="75"/>
      <c r="EUR347" s="76"/>
      <c r="EUS347" s="181"/>
      <c r="EUT347" s="181"/>
      <c r="EUU347" s="182"/>
      <c r="EUV347" s="134"/>
      <c r="EUW347" s="135"/>
      <c r="EUX347" s="111"/>
      <c r="EUY347" s="178"/>
      <c r="EUZ347" s="178"/>
      <c r="EVA347" s="178"/>
      <c r="EVB347" s="178"/>
      <c r="EVC347" s="179"/>
      <c r="EVD347" s="73"/>
      <c r="EVE347" s="73"/>
      <c r="EVF347" s="180"/>
      <c r="EVG347" s="75"/>
      <c r="EVH347" s="76"/>
      <c r="EVI347" s="180"/>
      <c r="EVJ347" s="180"/>
      <c r="EVK347" s="180"/>
      <c r="EVL347" s="75"/>
      <c r="EVM347" s="76"/>
      <c r="EVN347" s="181"/>
      <c r="EVO347" s="181"/>
      <c r="EVP347" s="182"/>
      <c r="EVQ347" s="134"/>
      <c r="EVR347" s="135"/>
      <c r="EVS347" s="111"/>
      <c r="EVT347" s="178"/>
      <c r="EVU347" s="178"/>
      <c r="EVV347" s="178"/>
      <c r="EVW347" s="178"/>
      <c r="EVX347" s="179"/>
      <c r="EVY347" s="73"/>
      <c r="EVZ347" s="73"/>
      <c r="EWA347" s="180"/>
      <c r="EWB347" s="75"/>
      <c r="EWC347" s="76"/>
      <c r="EWD347" s="180"/>
      <c r="EWE347" s="180"/>
      <c r="EWF347" s="180"/>
      <c r="EWG347" s="75"/>
      <c r="EWH347" s="76"/>
      <c r="EWI347" s="181"/>
      <c r="EWJ347" s="181"/>
      <c r="EWK347" s="182"/>
      <c r="EWL347" s="134"/>
      <c r="EWM347" s="135"/>
      <c r="EWN347" s="111"/>
      <c r="EWO347" s="178"/>
      <c r="EWP347" s="178"/>
      <c r="EWQ347" s="178"/>
      <c r="EWR347" s="178"/>
      <c r="EWS347" s="179"/>
      <c r="EWT347" s="73"/>
      <c r="EWU347" s="73"/>
      <c r="EWV347" s="180"/>
      <c r="EWW347" s="75"/>
      <c r="EWX347" s="76"/>
      <c r="EWY347" s="180"/>
      <c r="EWZ347" s="180"/>
      <c r="EXA347" s="180"/>
      <c r="EXB347" s="75"/>
      <c r="EXC347" s="76"/>
      <c r="EXD347" s="181"/>
      <c r="EXE347" s="181"/>
      <c r="EXF347" s="182"/>
      <c r="EXG347" s="134"/>
      <c r="EXH347" s="135"/>
      <c r="EXI347" s="111"/>
      <c r="EXJ347" s="178"/>
      <c r="EXK347" s="178"/>
      <c r="EXL347" s="178"/>
      <c r="EXM347" s="178"/>
      <c r="EXN347" s="179"/>
      <c r="EXO347" s="73"/>
      <c r="EXP347" s="73"/>
      <c r="EXQ347" s="180"/>
      <c r="EXR347" s="75"/>
      <c r="EXS347" s="76"/>
      <c r="EXT347" s="180"/>
      <c r="EXU347" s="180"/>
      <c r="EXV347" s="180"/>
      <c r="EXW347" s="75"/>
      <c r="EXX347" s="76"/>
      <c r="EXY347" s="181"/>
      <c r="EXZ347" s="181"/>
      <c r="EYA347" s="182"/>
      <c r="EYB347" s="134"/>
      <c r="EYC347" s="135"/>
      <c r="EYD347" s="111"/>
      <c r="EYE347" s="178"/>
      <c r="EYF347" s="178"/>
      <c r="EYG347" s="178"/>
      <c r="EYH347" s="178"/>
      <c r="EYI347" s="179"/>
      <c r="EYJ347" s="73"/>
      <c r="EYK347" s="73"/>
      <c r="EYL347" s="180"/>
      <c r="EYM347" s="75"/>
      <c r="EYN347" s="76"/>
      <c r="EYO347" s="180"/>
      <c r="EYP347" s="180"/>
      <c r="EYQ347" s="180"/>
      <c r="EYR347" s="75"/>
      <c r="EYS347" s="76"/>
      <c r="EYT347" s="181"/>
      <c r="EYU347" s="181"/>
      <c r="EYV347" s="182"/>
      <c r="EYW347" s="134"/>
      <c r="EYX347" s="135"/>
      <c r="EYY347" s="111"/>
      <c r="EYZ347" s="178"/>
      <c r="EZA347" s="178"/>
      <c r="EZB347" s="178"/>
      <c r="EZC347" s="178"/>
      <c r="EZD347" s="179"/>
      <c r="EZE347" s="73"/>
      <c r="EZF347" s="73"/>
      <c r="EZG347" s="180"/>
      <c r="EZH347" s="75"/>
      <c r="EZI347" s="76"/>
      <c r="EZJ347" s="180"/>
      <c r="EZK347" s="180"/>
      <c r="EZL347" s="180"/>
      <c r="EZM347" s="75"/>
      <c r="EZN347" s="76"/>
      <c r="EZO347" s="181"/>
      <c r="EZP347" s="181"/>
      <c r="EZQ347" s="182"/>
      <c r="EZR347" s="134"/>
      <c r="EZS347" s="135"/>
      <c r="EZT347" s="111"/>
      <c r="EZU347" s="178"/>
      <c r="EZV347" s="178"/>
      <c r="EZW347" s="178"/>
      <c r="EZX347" s="178"/>
      <c r="EZY347" s="179"/>
      <c r="EZZ347" s="73"/>
      <c r="FAA347" s="73"/>
      <c r="FAB347" s="180"/>
      <c r="FAC347" s="75"/>
      <c r="FAD347" s="76"/>
      <c r="FAE347" s="180"/>
      <c r="FAF347" s="180"/>
      <c r="FAG347" s="180"/>
      <c r="FAH347" s="75"/>
      <c r="FAI347" s="76"/>
      <c r="FAJ347" s="181"/>
      <c r="FAK347" s="181"/>
      <c r="FAL347" s="182"/>
      <c r="FAM347" s="134"/>
      <c r="FAN347" s="135"/>
      <c r="FAO347" s="111"/>
      <c r="FAP347" s="178"/>
      <c r="FAQ347" s="178"/>
      <c r="FAR347" s="178"/>
      <c r="FAS347" s="178"/>
      <c r="FAT347" s="179"/>
      <c r="FAU347" s="73"/>
      <c r="FAV347" s="73"/>
      <c r="FAW347" s="180"/>
      <c r="FAX347" s="75"/>
      <c r="FAY347" s="76"/>
      <c r="FAZ347" s="180"/>
      <c r="FBA347" s="180"/>
      <c r="FBB347" s="180"/>
      <c r="FBC347" s="75"/>
      <c r="FBD347" s="76"/>
      <c r="FBE347" s="181"/>
      <c r="FBF347" s="181"/>
      <c r="FBG347" s="182"/>
      <c r="FBH347" s="134"/>
      <c r="FBI347" s="135"/>
      <c r="FBJ347" s="111"/>
      <c r="FBK347" s="178"/>
      <c r="FBL347" s="178"/>
      <c r="FBM347" s="178"/>
      <c r="FBN347" s="178"/>
      <c r="FBO347" s="179"/>
      <c r="FBP347" s="73"/>
      <c r="FBQ347" s="73"/>
      <c r="FBR347" s="180"/>
      <c r="FBS347" s="75"/>
      <c r="FBT347" s="76"/>
      <c r="FBU347" s="180"/>
      <c r="FBV347" s="180"/>
      <c r="FBW347" s="180"/>
      <c r="FBX347" s="75"/>
      <c r="FBY347" s="76"/>
      <c r="FBZ347" s="181"/>
      <c r="FCA347" s="181"/>
      <c r="FCB347" s="182"/>
      <c r="FCC347" s="134"/>
      <c r="FCD347" s="135"/>
      <c r="FCE347" s="111"/>
      <c r="FCF347" s="178"/>
      <c r="FCG347" s="178"/>
      <c r="FCH347" s="178"/>
      <c r="FCI347" s="178"/>
      <c r="FCJ347" s="179"/>
      <c r="FCK347" s="73"/>
      <c r="FCL347" s="73"/>
      <c r="FCM347" s="180"/>
      <c r="FCN347" s="75"/>
      <c r="FCO347" s="76"/>
      <c r="FCP347" s="180"/>
      <c r="FCQ347" s="180"/>
      <c r="FCR347" s="180"/>
      <c r="FCS347" s="75"/>
      <c r="FCT347" s="76"/>
      <c r="FCU347" s="181"/>
      <c r="FCV347" s="181"/>
      <c r="FCW347" s="182"/>
      <c r="FCX347" s="134"/>
      <c r="FCY347" s="135"/>
      <c r="FCZ347" s="111"/>
      <c r="FDA347" s="178"/>
      <c r="FDB347" s="178"/>
      <c r="FDC347" s="178"/>
      <c r="FDD347" s="178"/>
      <c r="FDE347" s="179"/>
      <c r="FDF347" s="73"/>
      <c r="FDG347" s="73"/>
      <c r="FDH347" s="180"/>
      <c r="FDI347" s="75"/>
      <c r="FDJ347" s="76"/>
      <c r="FDK347" s="180"/>
      <c r="FDL347" s="180"/>
      <c r="FDM347" s="180"/>
      <c r="FDN347" s="75"/>
      <c r="FDO347" s="76"/>
      <c r="FDP347" s="181"/>
      <c r="FDQ347" s="181"/>
      <c r="FDR347" s="182"/>
      <c r="FDS347" s="134"/>
      <c r="FDT347" s="135"/>
      <c r="FDU347" s="111"/>
      <c r="FDV347" s="178"/>
      <c r="FDW347" s="178"/>
      <c r="FDX347" s="178"/>
      <c r="FDY347" s="178"/>
      <c r="FDZ347" s="179"/>
      <c r="FEA347" s="73"/>
      <c r="FEB347" s="73"/>
      <c r="FEC347" s="180"/>
      <c r="FED347" s="75"/>
      <c r="FEE347" s="76"/>
      <c r="FEF347" s="180"/>
      <c r="FEG347" s="180"/>
      <c r="FEH347" s="180"/>
      <c r="FEI347" s="75"/>
      <c r="FEJ347" s="76"/>
      <c r="FEK347" s="181"/>
      <c r="FEL347" s="181"/>
      <c r="FEM347" s="182"/>
      <c r="FEN347" s="134"/>
      <c r="FEO347" s="135"/>
      <c r="FEP347" s="111"/>
      <c r="FEQ347" s="178"/>
      <c r="FER347" s="178"/>
      <c r="FES347" s="178"/>
      <c r="FET347" s="178"/>
      <c r="FEU347" s="179"/>
      <c r="FEV347" s="73"/>
      <c r="FEW347" s="73"/>
      <c r="FEX347" s="180"/>
      <c r="FEY347" s="75"/>
      <c r="FEZ347" s="76"/>
      <c r="FFA347" s="180"/>
      <c r="FFB347" s="180"/>
      <c r="FFC347" s="180"/>
      <c r="FFD347" s="75"/>
      <c r="FFE347" s="76"/>
      <c r="FFF347" s="181"/>
      <c r="FFG347" s="181"/>
      <c r="FFH347" s="182"/>
      <c r="FFI347" s="134"/>
      <c r="FFJ347" s="135"/>
      <c r="FFK347" s="111"/>
      <c r="FFL347" s="178"/>
      <c r="FFM347" s="178"/>
      <c r="FFN347" s="178"/>
      <c r="FFO347" s="178"/>
      <c r="FFP347" s="179"/>
      <c r="FFQ347" s="73"/>
      <c r="FFR347" s="73"/>
      <c r="FFS347" s="180"/>
      <c r="FFT347" s="75"/>
      <c r="FFU347" s="76"/>
      <c r="FFV347" s="180"/>
      <c r="FFW347" s="180"/>
      <c r="FFX347" s="180"/>
      <c r="FFY347" s="75"/>
      <c r="FFZ347" s="76"/>
      <c r="FGA347" s="181"/>
      <c r="FGB347" s="181"/>
      <c r="FGC347" s="182"/>
      <c r="FGD347" s="134"/>
      <c r="FGE347" s="135"/>
      <c r="FGF347" s="111"/>
      <c r="FGG347" s="178"/>
      <c r="FGH347" s="178"/>
      <c r="FGI347" s="178"/>
      <c r="FGJ347" s="178"/>
      <c r="FGK347" s="179"/>
      <c r="FGL347" s="73"/>
      <c r="FGM347" s="73"/>
      <c r="FGN347" s="180"/>
      <c r="FGO347" s="75"/>
      <c r="FGP347" s="76"/>
      <c r="FGQ347" s="180"/>
      <c r="FGR347" s="180"/>
      <c r="FGS347" s="180"/>
      <c r="FGT347" s="75"/>
      <c r="FGU347" s="76"/>
      <c r="FGV347" s="181"/>
      <c r="FGW347" s="181"/>
      <c r="FGX347" s="182"/>
      <c r="FGY347" s="134"/>
      <c r="FGZ347" s="135"/>
      <c r="FHA347" s="111"/>
      <c r="FHB347" s="178"/>
      <c r="FHC347" s="178"/>
      <c r="FHD347" s="178"/>
      <c r="FHE347" s="178"/>
      <c r="FHF347" s="179"/>
      <c r="FHG347" s="73"/>
      <c r="FHH347" s="73"/>
      <c r="FHI347" s="180"/>
      <c r="FHJ347" s="75"/>
      <c r="FHK347" s="76"/>
      <c r="FHL347" s="180"/>
      <c r="FHM347" s="180"/>
      <c r="FHN347" s="180"/>
      <c r="FHO347" s="75"/>
      <c r="FHP347" s="76"/>
      <c r="FHQ347" s="181"/>
      <c r="FHR347" s="181"/>
      <c r="FHS347" s="182"/>
      <c r="FHT347" s="134"/>
      <c r="FHU347" s="135"/>
      <c r="FHV347" s="111"/>
      <c r="FHW347" s="178"/>
      <c r="FHX347" s="178"/>
      <c r="FHY347" s="178"/>
      <c r="FHZ347" s="178"/>
      <c r="FIA347" s="179"/>
      <c r="FIB347" s="73"/>
      <c r="FIC347" s="73"/>
      <c r="FID347" s="180"/>
      <c r="FIE347" s="75"/>
      <c r="FIF347" s="76"/>
      <c r="FIG347" s="180"/>
      <c r="FIH347" s="180"/>
      <c r="FII347" s="180"/>
      <c r="FIJ347" s="75"/>
      <c r="FIK347" s="76"/>
      <c r="FIL347" s="181"/>
      <c r="FIM347" s="181"/>
      <c r="FIN347" s="182"/>
      <c r="FIO347" s="134"/>
      <c r="FIP347" s="135"/>
      <c r="FIQ347" s="111"/>
      <c r="FIR347" s="178"/>
      <c r="FIS347" s="178"/>
      <c r="FIT347" s="178"/>
      <c r="FIU347" s="178"/>
      <c r="FIV347" s="179"/>
      <c r="FIW347" s="73"/>
      <c r="FIX347" s="73"/>
      <c r="FIY347" s="180"/>
      <c r="FIZ347" s="75"/>
      <c r="FJA347" s="76"/>
      <c r="FJB347" s="180"/>
      <c r="FJC347" s="180"/>
      <c r="FJD347" s="180"/>
      <c r="FJE347" s="75"/>
      <c r="FJF347" s="76"/>
      <c r="FJG347" s="181"/>
      <c r="FJH347" s="181"/>
      <c r="FJI347" s="182"/>
      <c r="FJJ347" s="134"/>
      <c r="FJK347" s="135"/>
      <c r="FJL347" s="111"/>
      <c r="FJM347" s="178"/>
      <c r="FJN347" s="178"/>
      <c r="FJO347" s="178"/>
      <c r="FJP347" s="178"/>
      <c r="FJQ347" s="179"/>
      <c r="FJR347" s="73"/>
      <c r="FJS347" s="73"/>
      <c r="FJT347" s="180"/>
      <c r="FJU347" s="75"/>
      <c r="FJV347" s="76"/>
      <c r="FJW347" s="180"/>
      <c r="FJX347" s="180"/>
      <c r="FJY347" s="180"/>
      <c r="FJZ347" s="75"/>
      <c r="FKA347" s="76"/>
      <c r="FKB347" s="181"/>
      <c r="FKC347" s="181"/>
      <c r="FKD347" s="182"/>
      <c r="FKE347" s="134"/>
      <c r="FKF347" s="135"/>
      <c r="FKG347" s="111"/>
      <c r="FKH347" s="178"/>
      <c r="FKI347" s="178"/>
      <c r="FKJ347" s="178"/>
      <c r="FKK347" s="178"/>
      <c r="FKL347" s="179"/>
      <c r="FKM347" s="73"/>
      <c r="FKN347" s="73"/>
      <c r="FKO347" s="180"/>
      <c r="FKP347" s="75"/>
      <c r="FKQ347" s="76"/>
      <c r="FKR347" s="180"/>
      <c r="FKS347" s="180"/>
      <c r="FKT347" s="180"/>
      <c r="FKU347" s="75"/>
      <c r="FKV347" s="76"/>
      <c r="FKW347" s="181"/>
      <c r="FKX347" s="181"/>
      <c r="FKY347" s="182"/>
      <c r="FKZ347" s="134"/>
      <c r="FLA347" s="135"/>
      <c r="FLB347" s="111"/>
      <c r="FLC347" s="178"/>
      <c r="FLD347" s="178"/>
      <c r="FLE347" s="178"/>
      <c r="FLF347" s="178"/>
      <c r="FLG347" s="179"/>
      <c r="FLH347" s="73"/>
      <c r="FLI347" s="73"/>
      <c r="FLJ347" s="180"/>
      <c r="FLK347" s="75"/>
      <c r="FLL347" s="76"/>
      <c r="FLM347" s="180"/>
      <c r="FLN347" s="180"/>
      <c r="FLO347" s="180"/>
      <c r="FLP347" s="75"/>
      <c r="FLQ347" s="76"/>
      <c r="FLR347" s="181"/>
      <c r="FLS347" s="181"/>
      <c r="FLT347" s="182"/>
      <c r="FLU347" s="134"/>
      <c r="FLV347" s="135"/>
      <c r="FLW347" s="111"/>
      <c r="FLX347" s="178"/>
      <c r="FLY347" s="178"/>
      <c r="FLZ347" s="178"/>
      <c r="FMA347" s="178"/>
      <c r="FMB347" s="179"/>
      <c r="FMC347" s="73"/>
      <c r="FMD347" s="73"/>
      <c r="FME347" s="180"/>
      <c r="FMF347" s="75"/>
      <c r="FMG347" s="76"/>
      <c r="FMH347" s="180"/>
      <c r="FMI347" s="180"/>
      <c r="FMJ347" s="180"/>
      <c r="FMK347" s="75"/>
      <c r="FML347" s="76"/>
      <c r="FMM347" s="181"/>
      <c r="FMN347" s="181"/>
      <c r="FMO347" s="182"/>
      <c r="FMP347" s="134"/>
      <c r="FMQ347" s="135"/>
      <c r="FMR347" s="111"/>
      <c r="FMS347" s="178"/>
      <c r="FMT347" s="178"/>
      <c r="FMU347" s="178"/>
      <c r="FMV347" s="178"/>
      <c r="FMW347" s="179"/>
      <c r="FMX347" s="73"/>
      <c r="FMY347" s="73"/>
      <c r="FMZ347" s="180"/>
      <c r="FNA347" s="75"/>
      <c r="FNB347" s="76"/>
      <c r="FNC347" s="180"/>
      <c r="FND347" s="180"/>
      <c r="FNE347" s="180"/>
      <c r="FNF347" s="75"/>
      <c r="FNG347" s="76"/>
      <c r="FNH347" s="181"/>
      <c r="FNI347" s="181"/>
      <c r="FNJ347" s="182"/>
      <c r="FNK347" s="134"/>
      <c r="FNL347" s="135"/>
      <c r="FNM347" s="111"/>
      <c r="FNN347" s="178"/>
      <c r="FNO347" s="178"/>
      <c r="FNP347" s="178"/>
      <c r="FNQ347" s="178"/>
      <c r="FNR347" s="179"/>
      <c r="FNS347" s="73"/>
      <c r="FNT347" s="73"/>
      <c r="FNU347" s="180"/>
      <c r="FNV347" s="75"/>
      <c r="FNW347" s="76"/>
      <c r="FNX347" s="180"/>
      <c r="FNY347" s="180"/>
      <c r="FNZ347" s="180"/>
      <c r="FOA347" s="75"/>
      <c r="FOB347" s="76"/>
      <c r="FOC347" s="181"/>
      <c r="FOD347" s="181"/>
      <c r="FOE347" s="182"/>
      <c r="FOF347" s="134"/>
      <c r="FOG347" s="135"/>
      <c r="FOH347" s="111"/>
      <c r="FOI347" s="178"/>
      <c r="FOJ347" s="178"/>
      <c r="FOK347" s="178"/>
      <c r="FOL347" s="178"/>
      <c r="FOM347" s="179"/>
      <c r="FON347" s="73"/>
      <c r="FOO347" s="73"/>
      <c r="FOP347" s="180"/>
      <c r="FOQ347" s="75"/>
      <c r="FOR347" s="76"/>
      <c r="FOS347" s="180"/>
      <c r="FOT347" s="180"/>
      <c r="FOU347" s="180"/>
      <c r="FOV347" s="75"/>
      <c r="FOW347" s="76"/>
      <c r="FOX347" s="181"/>
      <c r="FOY347" s="181"/>
      <c r="FOZ347" s="182"/>
      <c r="FPA347" s="134"/>
      <c r="FPB347" s="135"/>
      <c r="FPC347" s="111"/>
      <c r="FPD347" s="178"/>
      <c r="FPE347" s="178"/>
      <c r="FPF347" s="178"/>
      <c r="FPG347" s="178"/>
      <c r="FPH347" s="179"/>
      <c r="FPI347" s="73"/>
      <c r="FPJ347" s="73"/>
      <c r="FPK347" s="180"/>
      <c r="FPL347" s="75"/>
      <c r="FPM347" s="76"/>
      <c r="FPN347" s="180"/>
      <c r="FPO347" s="180"/>
      <c r="FPP347" s="180"/>
      <c r="FPQ347" s="75"/>
      <c r="FPR347" s="76"/>
      <c r="FPS347" s="181"/>
      <c r="FPT347" s="181"/>
      <c r="FPU347" s="182"/>
      <c r="FPV347" s="134"/>
      <c r="FPW347" s="135"/>
      <c r="FPX347" s="111"/>
      <c r="FPY347" s="178"/>
      <c r="FPZ347" s="178"/>
      <c r="FQA347" s="178"/>
      <c r="FQB347" s="178"/>
      <c r="FQC347" s="179"/>
      <c r="FQD347" s="73"/>
      <c r="FQE347" s="73"/>
      <c r="FQF347" s="180"/>
      <c r="FQG347" s="75"/>
      <c r="FQH347" s="76"/>
      <c r="FQI347" s="180"/>
      <c r="FQJ347" s="180"/>
      <c r="FQK347" s="180"/>
      <c r="FQL347" s="75"/>
      <c r="FQM347" s="76"/>
      <c r="FQN347" s="181"/>
      <c r="FQO347" s="181"/>
      <c r="FQP347" s="182"/>
      <c r="FQQ347" s="134"/>
      <c r="FQR347" s="135"/>
      <c r="FQS347" s="111"/>
      <c r="FQT347" s="178"/>
      <c r="FQU347" s="178"/>
      <c r="FQV347" s="178"/>
      <c r="FQW347" s="178"/>
      <c r="FQX347" s="179"/>
      <c r="FQY347" s="73"/>
      <c r="FQZ347" s="73"/>
      <c r="FRA347" s="180"/>
      <c r="FRB347" s="75"/>
      <c r="FRC347" s="76"/>
      <c r="FRD347" s="180"/>
      <c r="FRE347" s="180"/>
      <c r="FRF347" s="180"/>
      <c r="FRG347" s="75"/>
      <c r="FRH347" s="76"/>
      <c r="FRI347" s="181"/>
      <c r="FRJ347" s="181"/>
      <c r="FRK347" s="182"/>
      <c r="FRL347" s="134"/>
      <c r="FRM347" s="135"/>
      <c r="FRN347" s="111"/>
      <c r="FRO347" s="178"/>
      <c r="FRP347" s="178"/>
      <c r="FRQ347" s="178"/>
      <c r="FRR347" s="178"/>
      <c r="FRS347" s="179"/>
      <c r="FRT347" s="73"/>
      <c r="FRU347" s="73"/>
      <c r="FRV347" s="180"/>
      <c r="FRW347" s="75"/>
      <c r="FRX347" s="76"/>
      <c r="FRY347" s="180"/>
      <c r="FRZ347" s="180"/>
      <c r="FSA347" s="180"/>
      <c r="FSB347" s="75"/>
      <c r="FSC347" s="76"/>
      <c r="FSD347" s="181"/>
      <c r="FSE347" s="181"/>
      <c r="FSF347" s="182"/>
      <c r="FSG347" s="134"/>
      <c r="FSH347" s="135"/>
      <c r="FSI347" s="111"/>
      <c r="FSJ347" s="178"/>
      <c r="FSK347" s="178"/>
      <c r="FSL347" s="178"/>
      <c r="FSM347" s="178"/>
      <c r="FSN347" s="179"/>
      <c r="FSO347" s="73"/>
      <c r="FSP347" s="73"/>
      <c r="FSQ347" s="180"/>
      <c r="FSR347" s="75"/>
      <c r="FSS347" s="76"/>
      <c r="FST347" s="180"/>
      <c r="FSU347" s="180"/>
      <c r="FSV347" s="180"/>
      <c r="FSW347" s="75"/>
      <c r="FSX347" s="76"/>
      <c r="FSY347" s="181"/>
      <c r="FSZ347" s="181"/>
      <c r="FTA347" s="182"/>
      <c r="FTB347" s="134"/>
      <c r="FTC347" s="135"/>
      <c r="FTD347" s="111"/>
      <c r="FTE347" s="178"/>
      <c r="FTF347" s="178"/>
      <c r="FTG347" s="178"/>
      <c r="FTH347" s="178"/>
      <c r="FTI347" s="179"/>
      <c r="FTJ347" s="73"/>
      <c r="FTK347" s="73"/>
      <c r="FTL347" s="180"/>
      <c r="FTM347" s="75"/>
      <c r="FTN347" s="76"/>
      <c r="FTO347" s="180"/>
      <c r="FTP347" s="180"/>
      <c r="FTQ347" s="180"/>
      <c r="FTR347" s="75"/>
      <c r="FTS347" s="76"/>
      <c r="FTT347" s="181"/>
      <c r="FTU347" s="181"/>
      <c r="FTV347" s="182"/>
      <c r="FTW347" s="134"/>
      <c r="FTX347" s="135"/>
      <c r="FTY347" s="111"/>
      <c r="FTZ347" s="178"/>
      <c r="FUA347" s="178"/>
      <c r="FUB347" s="178"/>
      <c r="FUC347" s="178"/>
      <c r="FUD347" s="179"/>
      <c r="FUE347" s="73"/>
      <c r="FUF347" s="73"/>
      <c r="FUG347" s="180"/>
      <c r="FUH347" s="75"/>
      <c r="FUI347" s="76"/>
      <c r="FUJ347" s="180"/>
      <c r="FUK347" s="180"/>
      <c r="FUL347" s="180"/>
      <c r="FUM347" s="75"/>
      <c r="FUN347" s="76"/>
      <c r="FUO347" s="181"/>
      <c r="FUP347" s="181"/>
      <c r="FUQ347" s="182"/>
      <c r="FUR347" s="134"/>
      <c r="FUS347" s="135"/>
      <c r="FUT347" s="111"/>
      <c r="FUU347" s="178"/>
      <c r="FUV347" s="178"/>
      <c r="FUW347" s="178"/>
      <c r="FUX347" s="178"/>
      <c r="FUY347" s="179"/>
      <c r="FUZ347" s="73"/>
      <c r="FVA347" s="73"/>
      <c r="FVB347" s="180"/>
      <c r="FVC347" s="75"/>
      <c r="FVD347" s="76"/>
      <c r="FVE347" s="180"/>
      <c r="FVF347" s="180"/>
      <c r="FVG347" s="180"/>
      <c r="FVH347" s="75"/>
      <c r="FVI347" s="76"/>
      <c r="FVJ347" s="181"/>
      <c r="FVK347" s="181"/>
      <c r="FVL347" s="182"/>
      <c r="FVM347" s="134"/>
      <c r="FVN347" s="135"/>
      <c r="FVO347" s="111"/>
      <c r="FVP347" s="178"/>
      <c r="FVQ347" s="178"/>
      <c r="FVR347" s="178"/>
      <c r="FVS347" s="178"/>
      <c r="FVT347" s="179"/>
      <c r="FVU347" s="73"/>
      <c r="FVV347" s="73"/>
      <c r="FVW347" s="180"/>
      <c r="FVX347" s="75"/>
      <c r="FVY347" s="76"/>
      <c r="FVZ347" s="180"/>
      <c r="FWA347" s="180"/>
      <c r="FWB347" s="180"/>
      <c r="FWC347" s="75"/>
      <c r="FWD347" s="76"/>
      <c r="FWE347" s="181"/>
      <c r="FWF347" s="181"/>
      <c r="FWG347" s="182"/>
      <c r="FWH347" s="134"/>
      <c r="FWI347" s="135"/>
      <c r="FWJ347" s="111"/>
      <c r="FWK347" s="178"/>
      <c r="FWL347" s="178"/>
      <c r="FWM347" s="178"/>
      <c r="FWN347" s="178"/>
      <c r="FWO347" s="179"/>
      <c r="FWP347" s="73"/>
      <c r="FWQ347" s="73"/>
      <c r="FWR347" s="180"/>
      <c r="FWS347" s="75"/>
      <c r="FWT347" s="76"/>
      <c r="FWU347" s="180"/>
      <c r="FWV347" s="180"/>
      <c r="FWW347" s="180"/>
      <c r="FWX347" s="75"/>
      <c r="FWY347" s="76"/>
      <c r="FWZ347" s="181"/>
      <c r="FXA347" s="181"/>
      <c r="FXB347" s="182"/>
      <c r="FXC347" s="134"/>
      <c r="FXD347" s="135"/>
      <c r="FXE347" s="111"/>
      <c r="FXF347" s="178"/>
      <c r="FXG347" s="178"/>
      <c r="FXH347" s="178"/>
      <c r="FXI347" s="178"/>
      <c r="FXJ347" s="179"/>
      <c r="FXK347" s="73"/>
      <c r="FXL347" s="73"/>
      <c r="FXM347" s="180"/>
      <c r="FXN347" s="75"/>
      <c r="FXO347" s="76"/>
      <c r="FXP347" s="180"/>
      <c r="FXQ347" s="180"/>
      <c r="FXR347" s="180"/>
      <c r="FXS347" s="75"/>
      <c r="FXT347" s="76"/>
      <c r="FXU347" s="181"/>
      <c r="FXV347" s="181"/>
      <c r="FXW347" s="182"/>
      <c r="FXX347" s="134"/>
      <c r="FXY347" s="135"/>
      <c r="FXZ347" s="111"/>
      <c r="FYA347" s="178"/>
      <c r="FYB347" s="178"/>
      <c r="FYC347" s="178"/>
      <c r="FYD347" s="178"/>
      <c r="FYE347" s="179"/>
      <c r="FYF347" s="73"/>
      <c r="FYG347" s="73"/>
      <c r="FYH347" s="180"/>
      <c r="FYI347" s="75"/>
      <c r="FYJ347" s="76"/>
      <c r="FYK347" s="180"/>
      <c r="FYL347" s="180"/>
      <c r="FYM347" s="180"/>
      <c r="FYN347" s="75"/>
      <c r="FYO347" s="76"/>
      <c r="FYP347" s="181"/>
      <c r="FYQ347" s="181"/>
      <c r="FYR347" s="182"/>
      <c r="FYS347" s="134"/>
      <c r="FYT347" s="135"/>
      <c r="FYU347" s="111"/>
      <c r="FYV347" s="178"/>
      <c r="FYW347" s="178"/>
      <c r="FYX347" s="178"/>
      <c r="FYY347" s="178"/>
      <c r="FYZ347" s="179"/>
      <c r="FZA347" s="73"/>
      <c r="FZB347" s="73"/>
      <c r="FZC347" s="180"/>
      <c r="FZD347" s="75"/>
      <c r="FZE347" s="76"/>
      <c r="FZF347" s="180"/>
      <c r="FZG347" s="180"/>
      <c r="FZH347" s="180"/>
      <c r="FZI347" s="75"/>
      <c r="FZJ347" s="76"/>
      <c r="FZK347" s="181"/>
      <c r="FZL347" s="181"/>
      <c r="FZM347" s="182"/>
      <c r="FZN347" s="134"/>
      <c r="FZO347" s="135"/>
      <c r="FZP347" s="111"/>
      <c r="FZQ347" s="178"/>
      <c r="FZR347" s="178"/>
      <c r="FZS347" s="178"/>
      <c r="FZT347" s="178"/>
      <c r="FZU347" s="179"/>
      <c r="FZV347" s="73"/>
      <c r="FZW347" s="73"/>
      <c r="FZX347" s="180"/>
      <c r="FZY347" s="75"/>
      <c r="FZZ347" s="76"/>
      <c r="GAA347" s="180"/>
      <c r="GAB347" s="180"/>
      <c r="GAC347" s="180"/>
      <c r="GAD347" s="75"/>
      <c r="GAE347" s="76"/>
      <c r="GAF347" s="181"/>
      <c r="GAG347" s="181"/>
      <c r="GAH347" s="182"/>
      <c r="GAI347" s="134"/>
      <c r="GAJ347" s="135"/>
      <c r="GAK347" s="111"/>
      <c r="GAL347" s="178"/>
      <c r="GAM347" s="178"/>
      <c r="GAN347" s="178"/>
      <c r="GAO347" s="178"/>
      <c r="GAP347" s="179"/>
      <c r="GAQ347" s="73"/>
      <c r="GAR347" s="73"/>
      <c r="GAS347" s="180"/>
      <c r="GAT347" s="75"/>
      <c r="GAU347" s="76"/>
      <c r="GAV347" s="180"/>
      <c r="GAW347" s="180"/>
      <c r="GAX347" s="180"/>
      <c r="GAY347" s="75"/>
      <c r="GAZ347" s="76"/>
      <c r="GBA347" s="181"/>
      <c r="GBB347" s="181"/>
      <c r="GBC347" s="182"/>
      <c r="GBD347" s="134"/>
      <c r="GBE347" s="135"/>
      <c r="GBF347" s="111"/>
      <c r="GBG347" s="178"/>
      <c r="GBH347" s="178"/>
      <c r="GBI347" s="178"/>
      <c r="GBJ347" s="178"/>
      <c r="GBK347" s="179"/>
      <c r="GBL347" s="73"/>
      <c r="GBM347" s="73"/>
      <c r="GBN347" s="180"/>
      <c r="GBO347" s="75"/>
      <c r="GBP347" s="76"/>
      <c r="GBQ347" s="180"/>
      <c r="GBR347" s="180"/>
      <c r="GBS347" s="180"/>
      <c r="GBT347" s="75"/>
      <c r="GBU347" s="76"/>
      <c r="GBV347" s="181"/>
      <c r="GBW347" s="181"/>
      <c r="GBX347" s="182"/>
      <c r="GBY347" s="134"/>
      <c r="GBZ347" s="135"/>
      <c r="GCA347" s="111"/>
      <c r="GCB347" s="178"/>
      <c r="GCC347" s="178"/>
      <c r="GCD347" s="178"/>
      <c r="GCE347" s="178"/>
      <c r="GCF347" s="179"/>
      <c r="GCG347" s="73"/>
      <c r="GCH347" s="73"/>
      <c r="GCI347" s="180"/>
      <c r="GCJ347" s="75"/>
      <c r="GCK347" s="76"/>
      <c r="GCL347" s="180"/>
      <c r="GCM347" s="180"/>
      <c r="GCN347" s="180"/>
      <c r="GCO347" s="75"/>
      <c r="GCP347" s="76"/>
      <c r="GCQ347" s="181"/>
      <c r="GCR347" s="181"/>
      <c r="GCS347" s="182"/>
      <c r="GCT347" s="134"/>
      <c r="GCU347" s="135"/>
      <c r="GCV347" s="111"/>
      <c r="GCW347" s="178"/>
      <c r="GCX347" s="178"/>
      <c r="GCY347" s="178"/>
      <c r="GCZ347" s="178"/>
      <c r="GDA347" s="179"/>
      <c r="GDB347" s="73"/>
      <c r="GDC347" s="73"/>
      <c r="GDD347" s="180"/>
      <c r="GDE347" s="75"/>
      <c r="GDF347" s="76"/>
      <c r="GDG347" s="180"/>
      <c r="GDH347" s="180"/>
      <c r="GDI347" s="180"/>
      <c r="GDJ347" s="75"/>
      <c r="GDK347" s="76"/>
      <c r="GDL347" s="181"/>
      <c r="GDM347" s="181"/>
      <c r="GDN347" s="182"/>
      <c r="GDO347" s="134"/>
      <c r="GDP347" s="135"/>
      <c r="GDQ347" s="111"/>
      <c r="GDR347" s="178"/>
      <c r="GDS347" s="178"/>
      <c r="GDT347" s="178"/>
      <c r="GDU347" s="178"/>
      <c r="GDV347" s="179"/>
      <c r="GDW347" s="73"/>
      <c r="GDX347" s="73"/>
      <c r="GDY347" s="180"/>
      <c r="GDZ347" s="75"/>
      <c r="GEA347" s="76"/>
      <c r="GEB347" s="180"/>
      <c r="GEC347" s="180"/>
      <c r="GED347" s="180"/>
      <c r="GEE347" s="75"/>
      <c r="GEF347" s="76"/>
      <c r="GEG347" s="181"/>
      <c r="GEH347" s="181"/>
      <c r="GEI347" s="182"/>
      <c r="GEJ347" s="134"/>
      <c r="GEK347" s="135"/>
      <c r="GEL347" s="111"/>
      <c r="GEM347" s="178"/>
      <c r="GEN347" s="178"/>
      <c r="GEO347" s="178"/>
      <c r="GEP347" s="178"/>
      <c r="GEQ347" s="179"/>
      <c r="GER347" s="73"/>
      <c r="GES347" s="73"/>
      <c r="GET347" s="180"/>
      <c r="GEU347" s="75"/>
      <c r="GEV347" s="76"/>
      <c r="GEW347" s="180"/>
      <c r="GEX347" s="180"/>
      <c r="GEY347" s="180"/>
      <c r="GEZ347" s="75"/>
      <c r="GFA347" s="76"/>
      <c r="GFB347" s="181"/>
      <c r="GFC347" s="181"/>
      <c r="GFD347" s="182"/>
      <c r="GFE347" s="134"/>
      <c r="GFF347" s="135"/>
      <c r="GFG347" s="111"/>
      <c r="GFH347" s="178"/>
      <c r="GFI347" s="178"/>
      <c r="GFJ347" s="178"/>
      <c r="GFK347" s="178"/>
      <c r="GFL347" s="179"/>
      <c r="GFM347" s="73"/>
      <c r="GFN347" s="73"/>
      <c r="GFO347" s="180"/>
      <c r="GFP347" s="75"/>
      <c r="GFQ347" s="76"/>
      <c r="GFR347" s="180"/>
      <c r="GFS347" s="180"/>
      <c r="GFT347" s="180"/>
      <c r="GFU347" s="75"/>
      <c r="GFV347" s="76"/>
      <c r="GFW347" s="181"/>
      <c r="GFX347" s="181"/>
      <c r="GFY347" s="182"/>
      <c r="GFZ347" s="134"/>
      <c r="GGA347" s="135"/>
      <c r="GGB347" s="111"/>
      <c r="GGC347" s="178"/>
      <c r="GGD347" s="178"/>
      <c r="GGE347" s="178"/>
      <c r="GGF347" s="178"/>
      <c r="GGG347" s="179"/>
      <c r="GGH347" s="73"/>
      <c r="GGI347" s="73"/>
      <c r="GGJ347" s="180"/>
      <c r="GGK347" s="75"/>
      <c r="GGL347" s="76"/>
      <c r="GGM347" s="180"/>
      <c r="GGN347" s="180"/>
      <c r="GGO347" s="180"/>
      <c r="GGP347" s="75"/>
      <c r="GGQ347" s="76"/>
      <c r="GGR347" s="181"/>
      <c r="GGS347" s="181"/>
      <c r="GGT347" s="182"/>
      <c r="GGU347" s="134"/>
      <c r="GGV347" s="135"/>
      <c r="GGW347" s="111"/>
      <c r="GGX347" s="178"/>
      <c r="GGY347" s="178"/>
      <c r="GGZ347" s="178"/>
      <c r="GHA347" s="178"/>
      <c r="GHB347" s="179"/>
      <c r="GHC347" s="73"/>
      <c r="GHD347" s="73"/>
      <c r="GHE347" s="180"/>
      <c r="GHF347" s="75"/>
      <c r="GHG347" s="76"/>
      <c r="GHH347" s="180"/>
      <c r="GHI347" s="180"/>
      <c r="GHJ347" s="180"/>
      <c r="GHK347" s="75"/>
      <c r="GHL347" s="76"/>
      <c r="GHM347" s="181"/>
      <c r="GHN347" s="181"/>
      <c r="GHO347" s="182"/>
      <c r="GHP347" s="134"/>
      <c r="GHQ347" s="135"/>
      <c r="GHR347" s="111"/>
      <c r="GHS347" s="178"/>
      <c r="GHT347" s="178"/>
      <c r="GHU347" s="178"/>
      <c r="GHV347" s="178"/>
      <c r="GHW347" s="179"/>
      <c r="GHX347" s="73"/>
      <c r="GHY347" s="73"/>
      <c r="GHZ347" s="180"/>
      <c r="GIA347" s="75"/>
      <c r="GIB347" s="76"/>
      <c r="GIC347" s="180"/>
      <c r="GID347" s="180"/>
      <c r="GIE347" s="180"/>
      <c r="GIF347" s="75"/>
      <c r="GIG347" s="76"/>
      <c r="GIH347" s="181"/>
      <c r="GII347" s="181"/>
      <c r="GIJ347" s="182"/>
      <c r="GIK347" s="134"/>
      <c r="GIL347" s="135"/>
      <c r="GIM347" s="111"/>
      <c r="GIN347" s="178"/>
      <c r="GIO347" s="178"/>
      <c r="GIP347" s="178"/>
      <c r="GIQ347" s="178"/>
      <c r="GIR347" s="179"/>
      <c r="GIS347" s="73"/>
      <c r="GIT347" s="73"/>
      <c r="GIU347" s="180"/>
      <c r="GIV347" s="75"/>
      <c r="GIW347" s="76"/>
      <c r="GIX347" s="180"/>
      <c r="GIY347" s="180"/>
      <c r="GIZ347" s="180"/>
      <c r="GJA347" s="75"/>
      <c r="GJB347" s="76"/>
      <c r="GJC347" s="181"/>
      <c r="GJD347" s="181"/>
      <c r="GJE347" s="182"/>
      <c r="GJF347" s="134"/>
      <c r="GJG347" s="135"/>
      <c r="GJH347" s="111"/>
      <c r="GJI347" s="178"/>
      <c r="GJJ347" s="178"/>
      <c r="GJK347" s="178"/>
      <c r="GJL347" s="178"/>
      <c r="GJM347" s="179"/>
      <c r="GJN347" s="73"/>
      <c r="GJO347" s="73"/>
      <c r="GJP347" s="180"/>
      <c r="GJQ347" s="75"/>
      <c r="GJR347" s="76"/>
      <c r="GJS347" s="180"/>
      <c r="GJT347" s="180"/>
      <c r="GJU347" s="180"/>
      <c r="GJV347" s="75"/>
      <c r="GJW347" s="76"/>
      <c r="GJX347" s="181"/>
      <c r="GJY347" s="181"/>
      <c r="GJZ347" s="182"/>
      <c r="GKA347" s="134"/>
      <c r="GKB347" s="135"/>
      <c r="GKC347" s="111"/>
      <c r="GKD347" s="178"/>
      <c r="GKE347" s="178"/>
      <c r="GKF347" s="178"/>
      <c r="GKG347" s="178"/>
      <c r="GKH347" s="179"/>
      <c r="GKI347" s="73"/>
      <c r="GKJ347" s="73"/>
      <c r="GKK347" s="180"/>
      <c r="GKL347" s="75"/>
      <c r="GKM347" s="76"/>
      <c r="GKN347" s="180"/>
      <c r="GKO347" s="180"/>
      <c r="GKP347" s="180"/>
      <c r="GKQ347" s="75"/>
      <c r="GKR347" s="76"/>
      <c r="GKS347" s="181"/>
      <c r="GKT347" s="181"/>
      <c r="GKU347" s="182"/>
      <c r="GKV347" s="134"/>
      <c r="GKW347" s="135"/>
      <c r="GKX347" s="111"/>
      <c r="GKY347" s="178"/>
      <c r="GKZ347" s="178"/>
      <c r="GLA347" s="178"/>
      <c r="GLB347" s="178"/>
      <c r="GLC347" s="179"/>
      <c r="GLD347" s="73"/>
      <c r="GLE347" s="73"/>
      <c r="GLF347" s="180"/>
      <c r="GLG347" s="75"/>
      <c r="GLH347" s="76"/>
      <c r="GLI347" s="180"/>
      <c r="GLJ347" s="180"/>
      <c r="GLK347" s="180"/>
      <c r="GLL347" s="75"/>
      <c r="GLM347" s="76"/>
      <c r="GLN347" s="181"/>
      <c r="GLO347" s="181"/>
      <c r="GLP347" s="182"/>
      <c r="GLQ347" s="134"/>
      <c r="GLR347" s="135"/>
      <c r="GLS347" s="111"/>
      <c r="GLT347" s="178"/>
      <c r="GLU347" s="178"/>
      <c r="GLV347" s="178"/>
      <c r="GLW347" s="178"/>
      <c r="GLX347" s="179"/>
      <c r="GLY347" s="73"/>
      <c r="GLZ347" s="73"/>
      <c r="GMA347" s="180"/>
      <c r="GMB347" s="75"/>
      <c r="GMC347" s="76"/>
      <c r="GMD347" s="180"/>
      <c r="GME347" s="180"/>
      <c r="GMF347" s="180"/>
      <c r="GMG347" s="75"/>
      <c r="GMH347" s="76"/>
      <c r="GMI347" s="181"/>
      <c r="GMJ347" s="181"/>
      <c r="GMK347" s="182"/>
      <c r="GML347" s="134"/>
      <c r="GMM347" s="135"/>
      <c r="GMN347" s="111"/>
      <c r="GMO347" s="178"/>
      <c r="GMP347" s="178"/>
      <c r="GMQ347" s="178"/>
      <c r="GMR347" s="178"/>
      <c r="GMS347" s="179"/>
      <c r="GMT347" s="73"/>
      <c r="GMU347" s="73"/>
      <c r="GMV347" s="180"/>
      <c r="GMW347" s="75"/>
      <c r="GMX347" s="76"/>
      <c r="GMY347" s="180"/>
      <c r="GMZ347" s="180"/>
      <c r="GNA347" s="180"/>
      <c r="GNB347" s="75"/>
      <c r="GNC347" s="76"/>
      <c r="GND347" s="181"/>
      <c r="GNE347" s="181"/>
      <c r="GNF347" s="182"/>
      <c r="GNG347" s="134"/>
      <c r="GNH347" s="135"/>
      <c r="GNI347" s="111"/>
      <c r="GNJ347" s="178"/>
      <c r="GNK347" s="178"/>
      <c r="GNL347" s="178"/>
      <c r="GNM347" s="178"/>
      <c r="GNN347" s="179"/>
      <c r="GNO347" s="73"/>
      <c r="GNP347" s="73"/>
      <c r="GNQ347" s="180"/>
      <c r="GNR347" s="75"/>
      <c r="GNS347" s="76"/>
      <c r="GNT347" s="180"/>
      <c r="GNU347" s="180"/>
      <c r="GNV347" s="180"/>
      <c r="GNW347" s="75"/>
      <c r="GNX347" s="76"/>
      <c r="GNY347" s="181"/>
      <c r="GNZ347" s="181"/>
      <c r="GOA347" s="182"/>
      <c r="GOB347" s="134"/>
      <c r="GOC347" s="135"/>
      <c r="GOD347" s="111"/>
      <c r="GOE347" s="178"/>
      <c r="GOF347" s="178"/>
      <c r="GOG347" s="178"/>
      <c r="GOH347" s="178"/>
      <c r="GOI347" s="179"/>
      <c r="GOJ347" s="73"/>
      <c r="GOK347" s="73"/>
      <c r="GOL347" s="180"/>
      <c r="GOM347" s="75"/>
      <c r="GON347" s="76"/>
      <c r="GOO347" s="180"/>
      <c r="GOP347" s="180"/>
      <c r="GOQ347" s="180"/>
      <c r="GOR347" s="75"/>
      <c r="GOS347" s="76"/>
      <c r="GOT347" s="181"/>
      <c r="GOU347" s="181"/>
      <c r="GOV347" s="182"/>
      <c r="GOW347" s="134"/>
      <c r="GOX347" s="135"/>
      <c r="GOY347" s="111"/>
      <c r="GOZ347" s="178"/>
      <c r="GPA347" s="178"/>
      <c r="GPB347" s="178"/>
      <c r="GPC347" s="178"/>
      <c r="GPD347" s="179"/>
      <c r="GPE347" s="73"/>
      <c r="GPF347" s="73"/>
      <c r="GPG347" s="180"/>
      <c r="GPH347" s="75"/>
      <c r="GPI347" s="76"/>
      <c r="GPJ347" s="180"/>
      <c r="GPK347" s="180"/>
      <c r="GPL347" s="180"/>
      <c r="GPM347" s="75"/>
      <c r="GPN347" s="76"/>
      <c r="GPO347" s="181"/>
      <c r="GPP347" s="181"/>
      <c r="GPQ347" s="182"/>
      <c r="GPR347" s="134"/>
      <c r="GPS347" s="135"/>
      <c r="GPT347" s="111"/>
      <c r="GPU347" s="178"/>
      <c r="GPV347" s="178"/>
      <c r="GPW347" s="178"/>
      <c r="GPX347" s="178"/>
      <c r="GPY347" s="179"/>
      <c r="GPZ347" s="73"/>
      <c r="GQA347" s="73"/>
      <c r="GQB347" s="180"/>
      <c r="GQC347" s="75"/>
      <c r="GQD347" s="76"/>
      <c r="GQE347" s="180"/>
      <c r="GQF347" s="180"/>
      <c r="GQG347" s="180"/>
      <c r="GQH347" s="75"/>
      <c r="GQI347" s="76"/>
      <c r="GQJ347" s="181"/>
      <c r="GQK347" s="181"/>
      <c r="GQL347" s="182"/>
      <c r="GQM347" s="134"/>
      <c r="GQN347" s="135"/>
      <c r="GQO347" s="111"/>
      <c r="GQP347" s="178"/>
      <c r="GQQ347" s="178"/>
      <c r="GQR347" s="178"/>
      <c r="GQS347" s="178"/>
      <c r="GQT347" s="179"/>
      <c r="GQU347" s="73"/>
      <c r="GQV347" s="73"/>
      <c r="GQW347" s="180"/>
      <c r="GQX347" s="75"/>
      <c r="GQY347" s="76"/>
      <c r="GQZ347" s="180"/>
      <c r="GRA347" s="180"/>
      <c r="GRB347" s="180"/>
      <c r="GRC347" s="75"/>
      <c r="GRD347" s="76"/>
      <c r="GRE347" s="181"/>
      <c r="GRF347" s="181"/>
      <c r="GRG347" s="182"/>
      <c r="GRH347" s="134"/>
      <c r="GRI347" s="135"/>
      <c r="GRJ347" s="111"/>
      <c r="GRK347" s="178"/>
      <c r="GRL347" s="178"/>
      <c r="GRM347" s="178"/>
      <c r="GRN347" s="178"/>
      <c r="GRO347" s="179"/>
      <c r="GRP347" s="73"/>
      <c r="GRQ347" s="73"/>
      <c r="GRR347" s="180"/>
      <c r="GRS347" s="75"/>
      <c r="GRT347" s="76"/>
      <c r="GRU347" s="180"/>
      <c r="GRV347" s="180"/>
      <c r="GRW347" s="180"/>
      <c r="GRX347" s="75"/>
      <c r="GRY347" s="76"/>
      <c r="GRZ347" s="181"/>
      <c r="GSA347" s="181"/>
      <c r="GSB347" s="182"/>
      <c r="GSC347" s="134"/>
      <c r="GSD347" s="135"/>
      <c r="GSE347" s="111"/>
      <c r="GSF347" s="178"/>
      <c r="GSG347" s="178"/>
      <c r="GSH347" s="178"/>
      <c r="GSI347" s="178"/>
      <c r="GSJ347" s="179"/>
      <c r="GSK347" s="73"/>
      <c r="GSL347" s="73"/>
      <c r="GSM347" s="180"/>
      <c r="GSN347" s="75"/>
      <c r="GSO347" s="76"/>
      <c r="GSP347" s="180"/>
      <c r="GSQ347" s="180"/>
      <c r="GSR347" s="180"/>
      <c r="GSS347" s="75"/>
      <c r="GST347" s="76"/>
      <c r="GSU347" s="181"/>
      <c r="GSV347" s="181"/>
      <c r="GSW347" s="182"/>
      <c r="GSX347" s="134"/>
      <c r="GSY347" s="135"/>
      <c r="GSZ347" s="111"/>
      <c r="GTA347" s="178"/>
      <c r="GTB347" s="178"/>
      <c r="GTC347" s="178"/>
      <c r="GTD347" s="178"/>
      <c r="GTE347" s="179"/>
      <c r="GTF347" s="73"/>
      <c r="GTG347" s="73"/>
      <c r="GTH347" s="180"/>
      <c r="GTI347" s="75"/>
      <c r="GTJ347" s="76"/>
      <c r="GTK347" s="180"/>
      <c r="GTL347" s="180"/>
      <c r="GTM347" s="180"/>
      <c r="GTN347" s="75"/>
      <c r="GTO347" s="76"/>
      <c r="GTP347" s="181"/>
      <c r="GTQ347" s="181"/>
      <c r="GTR347" s="182"/>
      <c r="GTS347" s="134"/>
      <c r="GTT347" s="135"/>
      <c r="GTU347" s="111"/>
      <c r="GTV347" s="178"/>
      <c r="GTW347" s="178"/>
      <c r="GTX347" s="178"/>
      <c r="GTY347" s="178"/>
      <c r="GTZ347" s="179"/>
      <c r="GUA347" s="73"/>
      <c r="GUB347" s="73"/>
      <c r="GUC347" s="180"/>
      <c r="GUD347" s="75"/>
      <c r="GUE347" s="76"/>
      <c r="GUF347" s="180"/>
      <c r="GUG347" s="180"/>
      <c r="GUH347" s="180"/>
      <c r="GUI347" s="75"/>
      <c r="GUJ347" s="76"/>
      <c r="GUK347" s="181"/>
      <c r="GUL347" s="181"/>
      <c r="GUM347" s="182"/>
      <c r="GUN347" s="134"/>
      <c r="GUO347" s="135"/>
      <c r="GUP347" s="111"/>
      <c r="GUQ347" s="178"/>
      <c r="GUR347" s="178"/>
      <c r="GUS347" s="178"/>
      <c r="GUT347" s="178"/>
      <c r="GUU347" s="179"/>
      <c r="GUV347" s="73"/>
      <c r="GUW347" s="73"/>
      <c r="GUX347" s="180"/>
      <c r="GUY347" s="75"/>
      <c r="GUZ347" s="76"/>
      <c r="GVA347" s="180"/>
      <c r="GVB347" s="180"/>
      <c r="GVC347" s="180"/>
      <c r="GVD347" s="75"/>
      <c r="GVE347" s="76"/>
      <c r="GVF347" s="181"/>
      <c r="GVG347" s="181"/>
      <c r="GVH347" s="182"/>
      <c r="GVI347" s="134"/>
      <c r="GVJ347" s="135"/>
      <c r="GVK347" s="111"/>
      <c r="GVL347" s="178"/>
      <c r="GVM347" s="178"/>
      <c r="GVN347" s="178"/>
      <c r="GVO347" s="178"/>
      <c r="GVP347" s="179"/>
      <c r="GVQ347" s="73"/>
      <c r="GVR347" s="73"/>
      <c r="GVS347" s="180"/>
      <c r="GVT347" s="75"/>
      <c r="GVU347" s="76"/>
      <c r="GVV347" s="180"/>
      <c r="GVW347" s="180"/>
      <c r="GVX347" s="180"/>
      <c r="GVY347" s="75"/>
      <c r="GVZ347" s="76"/>
      <c r="GWA347" s="181"/>
      <c r="GWB347" s="181"/>
      <c r="GWC347" s="182"/>
      <c r="GWD347" s="134"/>
      <c r="GWE347" s="135"/>
      <c r="GWF347" s="111"/>
      <c r="GWG347" s="178"/>
      <c r="GWH347" s="178"/>
      <c r="GWI347" s="178"/>
      <c r="GWJ347" s="178"/>
      <c r="GWK347" s="179"/>
      <c r="GWL347" s="73"/>
      <c r="GWM347" s="73"/>
      <c r="GWN347" s="180"/>
      <c r="GWO347" s="75"/>
      <c r="GWP347" s="76"/>
      <c r="GWQ347" s="180"/>
      <c r="GWR347" s="180"/>
      <c r="GWS347" s="180"/>
      <c r="GWT347" s="75"/>
      <c r="GWU347" s="76"/>
      <c r="GWV347" s="181"/>
      <c r="GWW347" s="181"/>
      <c r="GWX347" s="182"/>
      <c r="GWY347" s="134"/>
      <c r="GWZ347" s="135"/>
      <c r="GXA347" s="111"/>
      <c r="GXB347" s="178"/>
      <c r="GXC347" s="178"/>
      <c r="GXD347" s="178"/>
      <c r="GXE347" s="178"/>
      <c r="GXF347" s="179"/>
      <c r="GXG347" s="73"/>
      <c r="GXH347" s="73"/>
      <c r="GXI347" s="180"/>
      <c r="GXJ347" s="75"/>
      <c r="GXK347" s="76"/>
      <c r="GXL347" s="180"/>
      <c r="GXM347" s="180"/>
      <c r="GXN347" s="180"/>
      <c r="GXO347" s="75"/>
      <c r="GXP347" s="76"/>
      <c r="GXQ347" s="181"/>
      <c r="GXR347" s="181"/>
      <c r="GXS347" s="182"/>
      <c r="GXT347" s="134"/>
      <c r="GXU347" s="135"/>
      <c r="GXV347" s="111"/>
      <c r="GXW347" s="178"/>
      <c r="GXX347" s="178"/>
      <c r="GXY347" s="178"/>
      <c r="GXZ347" s="178"/>
      <c r="GYA347" s="179"/>
      <c r="GYB347" s="73"/>
      <c r="GYC347" s="73"/>
      <c r="GYD347" s="180"/>
      <c r="GYE347" s="75"/>
      <c r="GYF347" s="76"/>
      <c r="GYG347" s="180"/>
      <c r="GYH347" s="180"/>
      <c r="GYI347" s="180"/>
      <c r="GYJ347" s="75"/>
      <c r="GYK347" s="76"/>
      <c r="GYL347" s="181"/>
      <c r="GYM347" s="181"/>
      <c r="GYN347" s="182"/>
      <c r="GYO347" s="134"/>
      <c r="GYP347" s="135"/>
      <c r="GYQ347" s="111"/>
      <c r="GYR347" s="178"/>
      <c r="GYS347" s="178"/>
      <c r="GYT347" s="178"/>
      <c r="GYU347" s="178"/>
      <c r="GYV347" s="179"/>
      <c r="GYW347" s="73"/>
      <c r="GYX347" s="73"/>
      <c r="GYY347" s="180"/>
      <c r="GYZ347" s="75"/>
      <c r="GZA347" s="76"/>
      <c r="GZB347" s="180"/>
      <c r="GZC347" s="180"/>
      <c r="GZD347" s="180"/>
      <c r="GZE347" s="75"/>
      <c r="GZF347" s="76"/>
      <c r="GZG347" s="181"/>
      <c r="GZH347" s="181"/>
      <c r="GZI347" s="182"/>
      <c r="GZJ347" s="134"/>
      <c r="GZK347" s="135"/>
      <c r="GZL347" s="111"/>
      <c r="GZM347" s="178"/>
      <c r="GZN347" s="178"/>
      <c r="GZO347" s="178"/>
      <c r="GZP347" s="178"/>
      <c r="GZQ347" s="179"/>
      <c r="GZR347" s="73"/>
      <c r="GZS347" s="73"/>
      <c r="GZT347" s="180"/>
      <c r="GZU347" s="75"/>
      <c r="GZV347" s="76"/>
      <c r="GZW347" s="180"/>
      <c r="GZX347" s="180"/>
      <c r="GZY347" s="180"/>
      <c r="GZZ347" s="75"/>
      <c r="HAA347" s="76"/>
      <c r="HAB347" s="181"/>
      <c r="HAC347" s="181"/>
      <c r="HAD347" s="182"/>
      <c r="HAE347" s="134"/>
      <c r="HAF347" s="135"/>
      <c r="HAG347" s="111"/>
      <c r="HAH347" s="178"/>
      <c r="HAI347" s="178"/>
      <c r="HAJ347" s="178"/>
      <c r="HAK347" s="178"/>
      <c r="HAL347" s="179"/>
      <c r="HAM347" s="73"/>
      <c r="HAN347" s="73"/>
      <c r="HAO347" s="180"/>
      <c r="HAP347" s="75"/>
      <c r="HAQ347" s="76"/>
      <c r="HAR347" s="180"/>
      <c r="HAS347" s="180"/>
      <c r="HAT347" s="180"/>
      <c r="HAU347" s="75"/>
      <c r="HAV347" s="76"/>
      <c r="HAW347" s="181"/>
      <c r="HAX347" s="181"/>
      <c r="HAY347" s="182"/>
      <c r="HAZ347" s="134"/>
      <c r="HBA347" s="135"/>
      <c r="HBB347" s="111"/>
      <c r="HBC347" s="178"/>
      <c r="HBD347" s="178"/>
      <c r="HBE347" s="178"/>
      <c r="HBF347" s="178"/>
      <c r="HBG347" s="179"/>
      <c r="HBH347" s="73"/>
      <c r="HBI347" s="73"/>
      <c r="HBJ347" s="180"/>
      <c r="HBK347" s="75"/>
      <c r="HBL347" s="76"/>
      <c r="HBM347" s="180"/>
      <c r="HBN347" s="180"/>
      <c r="HBO347" s="180"/>
      <c r="HBP347" s="75"/>
      <c r="HBQ347" s="76"/>
      <c r="HBR347" s="181"/>
      <c r="HBS347" s="181"/>
      <c r="HBT347" s="182"/>
      <c r="HBU347" s="134"/>
      <c r="HBV347" s="135"/>
      <c r="HBW347" s="111"/>
      <c r="HBX347" s="178"/>
      <c r="HBY347" s="178"/>
      <c r="HBZ347" s="178"/>
      <c r="HCA347" s="178"/>
      <c r="HCB347" s="179"/>
      <c r="HCC347" s="73"/>
      <c r="HCD347" s="73"/>
      <c r="HCE347" s="180"/>
      <c r="HCF347" s="75"/>
      <c r="HCG347" s="76"/>
      <c r="HCH347" s="180"/>
      <c r="HCI347" s="180"/>
      <c r="HCJ347" s="180"/>
      <c r="HCK347" s="75"/>
      <c r="HCL347" s="76"/>
      <c r="HCM347" s="181"/>
      <c r="HCN347" s="181"/>
      <c r="HCO347" s="182"/>
      <c r="HCP347" s="134"/>
      <c r="HCQ347" s="135"/>
      <c r="HCR347" s="111"/>
      <c r="HCS347" s="178"/>
      <c r="HCT347" s="178"/>
      <c r="HCU347" s="178"/>
      <c r="HCV347" s="178"/>
      <c r="HCW347" s="179"/>
      <c r="HCX347" s="73"/>
      <c r="HCY347" s="73"/>
      <c r="HCZ347" s="180"/>
      <c r="HDA347" s="75"/>
      <c r="HDB347" s="76"/>
      <c r="HDC347" s="180"/>
      <c r="HDD347" s="180"/>
      <c r="HDE347" s="180"/>
      <c r="HDF347" s="75"/>
      <c r="HDG347" s="76"/>
      <c r="HDH347" s="181"/>
      <c r="HDI347" s="181"/>
      <c r="HDJ347" s="182"/>
      <c r="HDK347" s="134"/>
      <c r="HDL347" s="135"/>
      <c r="HDM347" s="111"/>
      <c r="HDN347" s="178"/>
      <c r="HDO347" s="178"/>
      <c r="HDP347" s="178"/>
      <c r="HDQ347" s="178"/>
      <c r="HDR347" s="179"/>
      <c r="HDS347" s="73"/>
      <c r="HDT347" s="73"/>
      <c r="HDU347" s="180"/>
      <c r="HDV347" s="75"/>
      <c r="HDW347" s="76"/>
      <c r="HDX347" s="180"/>
      <c r="HDY347" s="180"/>
      <c r="HDZ347" s="180"/>
      <c r="HEA347" s="75"/>
      <c r="HEB347" s="76"/>
      <c r="HEC347" s="181"/>
      <c r="HED347" s="181"/>
      <c r="HEE347" s="182"/>
      <c r="HEF347" s="134"/>
      <c r="HEG347" s="135"/>
      <c r="HEH347" s="111"/>
      <c r="HEI347" s="178"/>
      <c r="HEJ347" s="178"/>
      <c r="HEK347" s="178"/>
      <c r="HEL347" s="178"/>
      <c r="HEM347" s="179"/>
      <c r="HEN347" s="73"/>
      <c r="HEO347" s="73"/>
      <c r="HEP347" s="180"/>
      <c r="HEQ347" s="75"/>
      <c r="HER347" s="76"/>
      <c r="HES347" s="180"/>
      <c r="HET347" s="180"/>
      <c r="HEU347" s="180"/>
      <c r="HEV347" s="75"/>
      <c r="HEW347" s="76"/>
      <c r="HEX347" s="181"/>
      <c r="HEY347" s="181"/>
      <c r="HEZ347" s="182"/>
      <c r="HFA347" s="134"/>
      <c r="HFB347" s="135"/>
      <c r="HFC347" s="111"/>
      <c r="HFD347" s="178"/>
      <c r="HFE347" s="178"/>
      <c r="HFF347" s="178"/>
      <c r="HFG347" s="178"/>
      <c r="HFH347" s="179"/>
      <c r="HFI347" s="73"/>
      <c r="HFJ347" s="73"/>
      <c r="HFK347" s="180"/>
      <c r="HFL347" s="75"/>
      <c r="HFM347" s="76"/>
      <c r="HFN347" s="180"/>
      <c r="HFO347" s="180"/>
      <c r="HFP347" s="180"/>
      <c r="HFQ347" s="75"/>
      <c r="HFR347" s="76"/>
      <c r="HFS347" s="181"/>
      <c r="HFT347" s="181"/>
      <c r="HFU347" s="182"/>
      <c r="HFV347" s="134"/>
      <c r="HFW347" s="135"/>
      <c r="HFX347" s="111"/>
      <c r="HFY347" s="178"/>
      <c r="HFZ347" s="178"/>
      <c r="HGA347" s="178"/>
      <c r="HGB347" s="178"/>
      <c r="HGC347" s="179"/>
      <c r="HGD347" s="73"/>
      <c r="HGE347" s="73"/>
      <c r="HGF347" s="180"/>
      <c r="HGG347" s="75"/>
      <c r="HGH347" s="76"/>
      <c r="HGI347" s="180"/>
      <c r="HGJ347" s="180"/>
      <c r="HGK347" s="180"/>
      <c r="HGL347" s="75"/>
      <c r="HGM347" s="76"/>
      <c r="HGN347" s="181"/>
      <c r="HGO347" s="181"/>
      <c r="HGP347" s="182"/>
      <c r="HGQ347" s="134"/>
      <c r="HGR347" s="135"/>
      <c r="HGS347" s="111"/>
      <c r="HGT347" s="178"/>
      <c r="HGU347" s="178"/>
      <c r="HGV347" s="178"/>
      <c r="HGW347" s="178"/>
      <c r="HGX347" s="179"/>
      <c r="HGY347" s="73"/>
      <c r="HGZ347" s="73"/>
      <c r="HHA347" s="180"/>
      <c r="HHB347" s="75"/>
      <c r="HHC347" s="76"/>
      <c r="HHD347" s="180"/>
      <c r="HHE347" s="180"/>
      <c r="HHF347" s="180"/>
      <c r="HHG347" s="75"/>
      <c r="HHH347" s="76"/>
      <c r="HHI347" s="181"/>
      <c r="HHJ347" s="181"/>
      <c r="HHK347" s="182"/>
      <c r="HHL347" s="134"/>
      <c r="HHM347" s="135"/>
      <c r="HHN347" s="111"/>
      <c r="HHO347" s="178"/>
      <c r="HHP347" s="178"/>
      <c r="HHQ347" s="178"/>
      <c r="HHR347" s="178"/>
      <c r="HHS347" s="179"/>
      <c r="HHT347" s="73"/>
      <c r="HHU347" s="73"/>
      <c r="HHV347" s="180"/>
      <c r="HHW347" s="75"/>
      <c r="HHX347" s="76"/>
      <c r="HHY347" s="180"/>
      <c r="HHZ347" s="180"/>
      <c r="HIA347" s="180"/>
      <c r="HIB347" s="75"/>
      <c r="HIC347" s="76"/>
      <c r="HID347" s="181"/>
      <c r="HIE347" s="181"/>
      <c r="HIF347" s="182"/>
      <c r="HIG347" s="134"/>
      <c r="HIH347" s="135"/>
      <c r="HII347" s="111"/>
      <c r="HIJ347" s="178"/>
      <c r="HIK347" s="178"/>
      <c r="HIL347" s="178"/>
      <c r="HIM347" s="178"/>
      <c r="HIN347" s="179"/>
      <c r="HIO347" s="73"/>
      <c r="HIP347" s="73"/>
      <c r="HIQ347" s="180"/>
      <c r="HIR347" s="75"/>
      <c r="HIS347" s="76"/>
      <c r="HIT347" s="180"/>
      <c r="HIU347" s="180"/>
      <c r="HIV347" s="180"/>
      <c r="HIW347" s="75"/>
      <c r="HIX347" s="76"/>
      <c r="HIY347" s="181"/>
      <c r="HIZ347" s="181"/>
      <c r="HJA347" s="182"/>
      <c r="HJB347" s="134"/>
      <c r="HJC347" s="135"/>
      <c r="HJD347" s="111"/>
      <c r="HJE347" s="178"/>
      <c r="HJF347" s="178"/>
      <c r="HJG347" s="178"/>
      <c r="HJH347" s="178"/>
      <c r="HJI347" s="179"/>
      <c r="HJJ347" s="73"/>
      <c r="HJK347" s="73"/>
      <c r="HJL347" s="180"/>
      <c r="HJM347" s="75"/>
      <c r="HJN347" s="76"/>
      <c r="HJO347" s="180"/>
      <c r="HJP347" s="180"/>
      <c r="HJQ347" s="180"/>
      <c r="HJR347" s="75"/>
      <c r="HJS347" s="76"/>
      <c r="HJT347" s="181"/>
      <c r="HJU347" s="181"/>
      <c r="HJV347" s="182"/>
      <c r="HJW347" s="134"/>
      <c r="HJX347" s="135"/>
      <c r="HJY347" s="111"/>
      <c r="HJZ347" s="178"/>
      <c r="HKA347" s="178"/>
      <c r="HKB347" s="178"/>
      <c r="HKC347" s="178"/>
      <c r="HKD347" s="179"/>
      <c r="HKE347" s="73"/>
      <c r="HKF347" s="73"/>
      <c r="HKG347" s="180"/>
      <c r="HKH347" s="75"/>
      <c r="HKI347" s="76"/>
      <c r="HKJ347" s="180"/>
      <c r="HKK347" s="180"/>
      <c r="HKL347" s="180"/>
      <c r="HKM347" s="75"/>
      <c r="HKN347" s="76"/>
      <c r="HKO347" s="181"/>
      <c r="HKP347" s="181"/>
      <c r="HKQ347" s="182"/>
      <c r="HKR347" s="134"/>
      <c r="HKS347" s="135"/>
      <c r="HKT347" s="111"/>
      <c r="HKU347" s="178"/>
      <c r="HKV347" s="178"/>
      <c r="HKW347" s="178"/>
      <c r="HKX347" s="178"/>
      <c r="HKY347" s="179"/>
      <c r="HKZ347" s="73"/>
      <c r="HLA347" s="73"/>
      <c r="HLB347" s="180"/>
      <c r="HLC347" s="75"/>
      <c r="HLD347" s="76"/>
      <c r="HLE347" s="180"/>
      <c r="HLF347" s="180"/>
      <c r="HLG347" s="180"/>
      <c r="HLH347" s="75"/>
      <c r="HLI347" s="76"/>
      <c r="HLJ347" s="181"/>
      <c r="HLK347" s="181"/>
      <c r="HLL347" s="182"/>
      <c r="HLM347" s="134"/>
      <c r="HLN347" s="135"/>
      <c r="HLO347" s="111"/>
      <c r="HLP347" s="178"/>
      <c r="HLQ347" s="178"/>
      <c r="HLR347" s="178"/>
      <c r="HLS347" s="178"/>
      <c r="HLT347" s="179"/>
      <c r="HLU347" s="73"/>
      <c r="HLV347" s="73"/>
      <c r="HLW347" s="180"/>
      <c r="HLX347" s="75"/>
      <c r="HLY347" s="76"/>
      <c r="HLZ347" s="180"/>
      <c r="HMA347" s="180"/>
      <c r="HMB347" s="180"/>
      <c r="HMC347" s="75"/>
      <c r="HMD347" s="76"/>
      <c r="HME347" s="181"/>
      <c r="HMF347" s="181"/>
      <c r="HMG347" s="182"/>
      <c r="HMH347" s="134"/>
      <c r="HMI347" s="135"/>
      <c r="HMJ347" s="111"/>
      <c r="HMK347" s="178"/>
      <c r="HML347" s="178"/>
      <c r="HMM347" s="178"/>
      <c r="HMN347" s="178"/>
      <c r="HMO347" s="179"/>
      <c r="HMP347" s="73"/>
      <c r="HMQ347" s="73"/>
      <c r="HMR347" s="180"/>
      <c r="HMS347" s="75"/>
      <c r="HMT347" s="76"/>
      <c r="HMU347" s="180"/>
      <c r="HMV347" s="180"/>
      <c r="HMW347" s="180"/>
      <c r="HMX347" s="75"/>
      <c r="HMY347" s="76"/>
      <c r="HMZ347" s="181"/>
      <c r="HNA347" s="181"/>
      <c r="HNB347" s="182"/>
      <c r="HNC347" s="134"/>
      <c r="HND347" s="135"/>
      <c r="HNE347" s="111"/>
      <c r="HNF347" s="178"/>
      <c r="HNG347" s="178"/>
      <c r="HNH347" s="178"/>
      <c r="HNI347" s="178"/>
      <c r="HNJ347" s="179"/>
      <c r="HNK347" s="73"/>
      <c r="HNL347" s="73"/>
      <c r="HNM347" s="180"/>
      <c r="HNN347" s="75"/>
      <c r="HNO347" s="76"/>
      <c r="HNP347" s="180"/>
      <c r="HNQ347" s="180"/>
      <c r="HNR347" s="180"/>
      <c r="HNS347" s="75"/>
      <c r="HNT347" s="76"/>
      <c r="HNU347" s="181"/>
      <c r="HNV347" s="181"/>
      <c r="HNW347" s="182"/>
      <c r="HNX347" s="134"/>
      <c r="HNY347" s="135"/>
      <c r="HNZ347" s="111"/>
      <c r="HOA347" s="178"/>
      <c r="HOB347" s="178"/>
      <c r="HOC347" s="178"/>
      <c r="HOD347" s="178"/>
      <c r="HOE347" s="179"/>
      <c r="HOF347" s="73"/>
      <c r="HOG347" s="73"/>
      <c r="HOH347" s="180"/>
      <c r="HOI347" s="75"/>
      <c r="HOJ347" s="76"/>
      <c r="HOK347" s="180"/>
      <c r="HOL347" s="180"/>
      <c r="HOM347" s="180"/>
      <c r="HON347" s="75"/>
      <c r="HOO347" s="76"/>
      <c r="HOP347" s="181"/>
      <c r="HOQ347" s="181"/>
      <c r="HOR347" s="182"/>
      <c r="HOS347" s="134"/>
      <c r="HOT347" s="135"/>
      <c r="HOU347" s="111"/>
      <c r="HOV347" s="178"/>
      <c r="HOW347" s="178"/>
      <c r="HOX347" s="178"/>
      <c r="HOY347" s="178"/>
      <c r="HOZ347" s="179"/>
      <c r="HPA347" s="73"/>
      <c r="HPB347" s="73"/>
      <c r="HPC347" s="180"/>
      <c r="HPD347" s="75"/>
      <c r="HPE347" s="76"/>
      <c r="HPF347" s="180"/>
      <c r="HPG347" s="180"/>
      <c r="HPH347" s="180"/>
      <c r="HPI347" s="75"/>
      <c r="HPJ347" s="76"/>
      <c r="HPK347" s="181"/>
      <c r="HPL347" s="181"/>
      <c r="HPM347" s="182"/>
      <c r="HPN347" s="134"/>
      <c r="HPO347" s="135"/>
      <c r="HPP347" s="111"/>
      <c r="HPQ347" s="178"/>
      <c r="HPR347" s="178"/>
      <c r="HPS347" s="178"/>
      <c r="HPT347" s="178"/>
      <c r="HPU347" s="179"/>
      <c r="HPV347" s="73"/>
      <c r="HPW347" s="73"/>
      <c r="HPX347" s="180"/>
      <c r="HPY347" s="75"/>
      <c r="HPZ347" s="76"/>
      <c r="HQA347" s="180"/>
      <c r="HQB347" s="180"/>
      <c r="HQC347" s="180"/>
      <c r="HQD347" s="75"/>
      <c r="HQE347" s="76"/>
      <c r="HQF347" s="181"/>
      <c r="HQG347" s="181"/>
      <c r="HQH347" s="182"/>
      <c r="HQI347" s="134"/>
      <c r="HQJ347" s="135"/>
      <c r="HQK347" s="111"/>
      <c r="HQL347" s="178"/>
      <c r="HQM347" s="178"/>
      <c r="HQN347" s="178"/>
      <c r="HQO347" s="178"/>
      <c r="HQP347" s="179"/>
      <c r="HQQ347" s="73"/>
      <c r="HQR347" s="73"/>
      <c r="HQS347" s="180"/>
      <c r="HQT347" s="75"/>
      <c r="HQU347" s="76"/>
      <c r="HQV347" s="180"/>
      <c r="HQW347" s="180"/>
      <c r="HQX347" s="180"/>
      <c r="HQY347" s="75"/>
      <c r="HQZ347" s="76"/>
      <c r="HRA347" s="181"/>
      <c r="HRB347" s="181"/>
      <c r="HRC347" s="182"/>
      <c r="HRD347" s="134"/>
      <c r="HRE347" s="135"/>
      <c r="HRF347" s="111"/>
      <c r="HRG347" s="178"/>
      <c r="HRH347" s="178"/>
      <c r="HRI347" s="178"/>
      <c r="HRJ347" s="178"/>
      <c r="HRK347" s="179"/>
      <c r="HRL347" s="73"/>
      <c r="HRM347" s="73"/>
      <c r="HRN347" s="180"/>
      <c r="HRO347" s="75"/>
      <c r="HRP347" s="76"/>
      <c r="HRQ347" s="180"/>
      <c r="HRR347" s="180"/>
      <c r="HRS347" s="180"/>
      <c r="HRT347" s="75"/>
      <c r="HRU347" s="76"/>
      <c r="HRV347" s="181"/>
      <c r="HRW347" s="181"/>
      <c r="HRX347" s="182"/>
      <c r="HRY347" s="134"/>
      <c r="HRZ347" s="135"/>
      <c r="HSA347" s="111"/>
      <c r="HSB347" s="178"/>
      <c r="HSC347" s="178"/>
      <c r="HSD347" s="178"/>
      <c r="HSE347" s="178"/>
      <c r="HSF347" s="179"/>
      <c r="HSG347" s="73"/>
      <c r="HSH347" s="73"/>
      <c r="HSI347" s="180"/>
      <c r="HSJ347" s="75"/>
      <c r="HSK347" s="76"/>
      <c r="HSL347" s="180"/>
      <c r="HSM347" s="180"/>
      <c r="HSN347" s="180"/>
      <c r="HSO347" s="75"/>
      <c r="HSP347" s="76"/>
      <c r="HSQ347" s="181"/>
      <c r="HSR347" s="181"/>
      <c r="HSS347" s="182"/>
      <c r="HST347" s="134"/>
      <c r="HSU347" s="135"/>
      <c r="HSV347" s="111"/>
      <c r="HSW347" s="178"/>
      <c r="HSX347" s="178"/>
      <c r="HSY347" s="178"/>
      <c r="HSZ347" s="178"/>
      <c r="HTA347" s="179"/>
      <c r="HTB347" s="73"/>
      <c r="HTC347" s="73"/>
      <c r="HTD347" s="180"/>
      <c r="HTE347" s="75"/>
      <c r="HTF347" s="76"/>
      <c r="HTG347" s="180"/>
      <c r="HTH347" s="180"/>
      <c r="HTI347" s="180"/>
      <c r="HTJ347" s="75"/>
      <c r="HTK347" s="76"/>
      <c r="HTL347" s="181"/>
      <c r="HTM347" s="181"/>
      <c r="HTN347" s="182"/>
      <c r="HTO347" s="134"/>
      <c r="HTP347" s="135"/>
      <c r="HTQ347" s="111"/>
      <c r="HTR347" s="178"/>
      <c r="HTS347" s="178"/>
      <c r="HTT347" s="178"/>
      <c r="HTU347" s="178"/>
      <c r="HTV347" s="179"/>
      <c r="HTW347" s="73"/>
      <c r="HTX347" s="73"/>
      <c r="HTY347" s="180"/>
      <c r="HTZ347" s="75"/>
      <c r="HUA347" s="76"/>
      <c r="HUB347" s="180"/>
      <c r="HUC347" s="180"/>
      <c r="HUD347" s="180"/>
      <c r="HUE347" s="75"/>
      <c r="HUF347" s="76"/>
      <c r="HUG347" s="181"/>
      <c r="HUH347" s="181"/>
      <c r="HUI347" s="182"/>
      <c r="HUJ347" s="134"/>
      <c r="HUK347" s="135"/>
      <c r="HUL347" s="111"/>
      <c r="HUM347" s="178"/>
      <c r="HUN347" s="178"/>
      <c r="HUO347" s="178"/>
      <c r="HUP347" s="178"/>
      <c r="HUQ347" s="179"/>
      <c r="HUR347" s="73"/>
      <c r="HUS347" s="73"/>
      <c r="HUT347" s="180"/>
      <c r="HUU347" s="75"/>
      <c r="HUV347" s="76"/>
      <c r="HUW347" s="180"/>
      <c r="HUX347" s="180"/>
      <c r="HUY347" s="180"/>
      <c r="HUZ347" s="75"/>
      <c r="HVA347" s="76"/>
      <c r="HVB347" s="181"/>
      <c r="HVC347" s="181"/>
      <c r="HVD347" s="182"/>
      <c r="HVE347" s="134"/>
      <c r="HVF347" s="135"/>
      <c r="HVG347" s="111"/>
      <c r="HVH347" s="178"/>
      <c r="HVI347" s="178"/>
      <c r="HVJ347" s="178"/>
      <c r="HVK347" s="178"/>
      <c r="HVL347" s="179"/>
      <c r="HVM347" s="73"/>
      <c r="HVN347" s="73"/>
      <c r="HVO347" s="180"/>
      <c r="HVP347" s="75"/>
      <c r="HVQ347" s="76"/>
      <c r="HVR347" s="180"/>
      <c r="HVS347" s="180"/>
      <c r="HVT347" s="180"/>
      <c r="HVU347" s="75"/>
      <c r="HVV347" s="76"/>
      <c r="HVW347" s="181"/>
      <c r="HVX347" s="181"/>
      <c r="HVY347" s="182"/>
      <c r="HVZ347" s="134"/>
      <c r="HWA347" s="135"/>
      <c r="HWB347" s="111"/>
      <c r="HWC347" s="178"/>
      <c r="HWD347" s="178"/>
      <c r="HWE347" s="178"/>
      <c r="HWF347" s="178"/>
      <c r="HWG347" s="179"/>
      <c r="HWH347" s="73"/>
      <c r="HWI347" s="73"/>
      <c r="HWJ347" s="180"/>
      <c r="HWK347" s="75"/>
      <c r="HWL347" s="76"/>
      <c r="HWM347" s="180"/>
      <c r="HWN347" s="180"/>
      <c r="HWO347" s="180"/>
      <c r="HWP347" s="75"/>
      <c r="HWQ347" s="76"/>
      <c r="HWR347" s="181"/>
      <c r="HWS347" s="181"/>
      <c r="HWT347" s="182"/>
      <c r="HWU347" s="134"/>
      <c r="HWV347" s="135"/>
      <c r="HWW347" s="111"/>
      <c r="HWX347" s="178"/>
      <c r="HWY347" s="178"/>
      <c r="HWZ347" s="178"/>
      <c r="HXA347" s="178"/>
      <c r="HXB347" s="179"/>
      <c r="HXC347" s="73"/>
      <c r="HXD347" s="73"/>
      <c r="HXE347" s="180"/>
      <c r="HXF347" s="75"/>
      <c r="HXG347" s="76"/>
      <c r="HXH347" s="180"/>
      <c r="HXI347" s="180"/>
      <c r="HXJ347" s="180"/>
      <c r="HXK347" s="75"/>
      <c r="HXL347" s="76"/>
      <c r="HXM347" s="181"/>
      <c r="HXN347" s="181"/>
      <c r="HXO347" s="182"/>
      <c r="HXP347" s="134"/>
      <c r="HXQ347" s="135"/>
      <c r="HXR347" s="111"/>
      <c r="HXS347" s="178"/>
      <c r="HXT347" s="178"/>
      <c r="HXU347" s="178"/>
      <c r="HXV347" s="178"/>
      <c r="HXW347" s="179"/>
      <c r="HXX347" s="73"/>
      <c r="HXY347" s="73"/>
      <c r="HXZ347" s="180"/>
      <c r="HYA347" s="75"/>
      <c r="HYB347" s="76"/>
      <c r="HYC347" s="180"/>
      <c r="HYD347" s="180"/>
      <c r="HYE347" s="180"/>
      <c r="HYF347" s="75"/>
      <c r="HYG347" s="76"/>
      <c r="HYH347" s="181"/>
      <c r="HYI347" s="181"/>
      <c r="HYJ347" s="182"/>
      <c r="HYK347" s="134"/>
      <c r="HYL347" s="135"/>
      <c r="HYM347" s="111"/>
      <c r="HYN347" s="178"/>
      <c r="HYO347" s="178"/>
      <c r="HYP347" s="178"/>
      <c r="HYQ347" s="178"/>
      <c r="HYR347" s="179"/>
      <c r="HYS347" s="73"/>
      <c r="HYT347" s="73"/>
      <c r="HYU347" s="180"/>
      <c r="HYV347" s="75"/>
      <c r="HYW347" s="76"/>
      <c r="HYX347" s="180"/>
      <c r="HYY347" s="180"/>
      <c r="HYZ347" s="180"/>
      <c r="HZA347" s="75"/>
      <c r="HZB347" s="76"/>
      <c r="HZC347" s="181"/>
      <c r="HZD347" s="181"/>
      <c r="HZE347" s="182"/>
      <c r="HZF347" s="134"/>
      <c r="HZG347" s="135"/>
      <c r="HZH347" s="111"/>
      <c r="HZI347" s="178"/>
      <c r="HZJ347" s="178"/>
      <c r="HZK347" s="178"/>
      <c r="HZL347" s="178"/>
      <c r="HZM347" s="179"/>
      <c r="HZN347" s="73"/>
      <c r="HZO347" s="73"/>
      <c r="HZP347" s="180"/>
      <c r="HZQ347" s="75"/>
      <c r="HZR347" s="76"/>
      <c r="HZS347" s="180"/>
      <c r="HZT347" s="180"/>
      <c r="HZU347" s="180"/>
      <c r="HZV347" s="75"/>
      <c r="HZW347" s="76"/>
      <c r="HZX347" s="181"/>
      <c r="HZY347" s="181"/>
      <c r="HZZ347" s="182"/>
      <c r="IAA347" s="134"/>
      <c r="IAB347" s="135"/>
      <c r="IAC347" s="111"/>
      <c r="IAD347" s="178"/>
      <c r="IAE347" s="178"/>
      <c r="IAF347" s="178"/>
      <c r="IAG347" s="178"/>
      <c r="IAH347" s="179"/>
      <c r="IAI347" s="73"/>
      <c r="IAJ347" s="73"/>
      <c r="IAK347" s="180"/>
      <c r="IAL347" s="75"/>
      <c r="IAM347" s="76"/>
      <c r="IAN347" s="180"/>
      <c r="IAO347" s="180"/>
      <c r="IAP347" s="180"/>
      <c r="IAQ347" s="75"/>
      <c r="IAR347" s="76"/>
      <c r="IAS347" s="181"/>
      <c r="IAT347" s="181"/>
      <c r="IAU347" s="182"/>
      <c r="IAV347" s="134"/>
      <c r="IAW347" s="135"/>
      <c r="IAX347" s="111"/>
      <c r="IAY347" s="178"/>
      <c r="IAZ347" s="178"/>
      <c r="IBA347" s="178"/>
      <c r="IBB347" s="178"/>
      <c r="IBC347" s="179"/>
      <c r="IBD347" s="73"/>
      <c r="IBE347" s="73"/>
      <c r="IBF347" s="180"/>
      <c r="IBG347" s="75"/>
      <c r="IBH347" s="76"/>
      <c r="IBI347" s="180"/>
      <c r="IBJ347" s="180"/>
      <c r="IBK347" s="180"/>
      <c r="IBL347" s="75"/>
      <c r="IBM347" s="76"/>
      <c r="IBN347" s="181"/>
      <c r="IBO347" s="181"/>
      <c r="IBP347" s="182"/>
      <c r="IBQ347" s="134"/>
      <c r="IBR347" s="135"/>
      <c r="IBS347" s="111"/>
      <c r="IBT347" s="178"/>
      <c r="IBU347" s="178"/>
      <c r="IBV347" s="178"/>
      <c r="IBW347" s="178"/>
      <c r="IBX347" s="179"/>
      <c r="IBY347" s="73"/>
      <c r="IBZ347" s="73"/>
      <c r="ICA347" s="180"/>
      <c r="ICB347" s="75"/>
      <c r="ICC347" s="76"/>
      <c r="ICD347" s="180"/>
      <c r="ICE347" s="180"/>
      <c r="ICF347" s="180"/>
      <c r="ICG347" s="75"/>
      <c r="ICH347" s="76"/>
      <c r="ICI347" s="181"/>
      <c r="ICJ347" s="181"/>
      <c r="ICK347" s="182"/>
      <c r="ICL347" s="134"/>
      <c r="ICM347" s="135"/>
      <c r="ICN347" s="111"/>
      <c r="ICO347" s="178"/>
      <c r="ICP347" s="178"/>
      <c r="ICQ347" s="178"/>
      <c r="ICR347" s="178"/>
      <c r="ICS347" s="179"/>
      <c r="ICT347" s="73"/>
      <c r="ICU347" s="73"/>
      <c r="ICV347" s="180"/>
      <c r="ICW347" s="75"/>
      <c r="ICX347" s="76"/>
      <c r="ICY347" s="180"/>
      <c r="ICZ347" s="180"/>
      <c r="IDA347" s="180"/>
      <c r="IDB347" s="75"/>
      <c r="IDC347" s="76"/>
      <c r="IDD347" s="181"/>
      <c r="IDE347" s="181"/>
      <c r="IDF347" s="182"/>
      <c r="IDG347" s="134"/>
      <c r="IDH347" s="135"/>
      <c r="IDI347" s="111"/>
      <c r="IDJ347" s="178"/>
      <c r="IDK347" s="178"/>
      <c r="IDL347" s="178"/>
      <c r="IDM347" s="178"/>
      <c r="IDN347" s="179"/>
      <c r="IDO347" s="73"/>
      <c r="IDP347" s="73"/>
      <c r="IDQ347" s="180"/>
      <c r="IDR347" s="75"/>
      <c r="IDS347" s="76"/>
      <c r="IDT347" s="180"/>
      <c r="IDU347" s="180"/>
      <c r="IDV347" s="180"/>
      <c r="IDW347" s="75"/>
      <c r="IDX347" s="76"/>
      <c r="IDY347" s="181"/>
      <c r="IDZ347" s="181"/>
      <c r="IEA347" s="182"/>
      <c r="IEB347" s="134"/>
      <c r="IEC347" s="135"/>
      <c r="IED347" s="111"/>
      <c r="IEE347" s="178"/>
      <c r="IEF347" s="178"/>
      <c r="IEG347" s="178"/>
      <c r="IEH347" s="178"/>
      <c r="IEI347" s="179"/>
      <c r="IEJ347" s="73"/>
      <c r="IEK347" s="73"/>
      <c r="IEL347" s="180"/>
      <c r="IEM347" s="75"/>
      <c r="IEN347" s="76"/>
      <c r="IEO347" s="180"/>
      <c r="IEP347" s="180"/>
      <c r="IEQ347" s="180"/>
      <c r="IER347" s="75"/>
      <c r="IES347" s="76"/>
      <c r="IET347" s="181"/>
      <c r="IEU347" s="181"/>
      <c r="IEV347" s="182"/>
      <c r="IEW347" s="134"/>
      <c r="IEX347" s="135"/>
      <c r="IEY347" s="111"/>
      <c r="IEZ347" s="178"/>
      <c r="IFA347" s="178"/>
      <c r="IFB347" s="178"/>
      <c r="IFC347" s="178"/>
      <c r="IFD347" s="179"/>
      <c r="IFE347" s="73"/>
      <c r="IFF347" s="73"/>
      <c r="IFG347" s="180"/>
      <c r="IFH347" s="75"/>
      <c r="IFI347" s="76"/>
      <c r="IFJ347" s="180"/>
      <c r="IFK347" s="180"/>
      <c r="IFL347" s="180"/>
      <c r="IFM347" s="75"/>
      <c r="IFN347" s="76"/>
      <c r="IFO347" s="181"/>
      <c r="IFP347" s="181"/>
      <c r="IFQ347" s="182"/>
      <c r="IFR347" s="134"/>
      <c r="IFS347" s="135"/>
      <c r="IFT347" s="111"/>
      <c r="IFU347" s="178"/>
      <c r="IFV347" s="178"/>
      <c r="IFW347" s="178"/>
      <c r="IFX347" s="178"/>
      <c r="IFY347" s="179"/>
      <c r="IFZ347" s="73"/>
      <c r="IGA347" s="73"/>
      <c r="IGB347" s="180"/>
      <c r="IGC347" s="75"/>
      <c r="IGD347" s="76"/>
      <c r="IGE347" s="180"/>
      <c r="IGF347" s="180"/>
      <c r="IGG347" s="180"/>
      <c r="IGH347" s="75"/>
      <c r="IGI347" s="76"/>
      <c r="IGJ347" s="181"/>
      <c r="IGK347" s="181"/>
      <c r="IGL347" s="182"/>
      <c r="IGM347" s="134"/>
      <c r="IGN347" s="135"/>
      <c r="IGO347" s="111"/>
      <c r="IGP347" s="178"/>
      <c r="IGQ347" s="178"/>
      <c r="IGR347" s="178"/>
      <c r="IGS347" s="178"/>
      <c r="IGT347" s="179"/>
      <c r="IGU347" s="73"/>
      <c r="IGV347" s="73"/>
      <c r="IGW347" s="180"/>
      <c r="IGX347" s="75"/>
      <c r="IGY347" s="76"/>
      <c r="IGZ347" s="180"/>
      <c r="IHA347" s="180"/>
      <c r="IHB347" s="180"/>
      <c r="IHC347" s="75"/>
      <c r="IHD347" s="76"/>
      <c r="IHE347" s="181"/>
      <c r="IHF347" s="181"/>
      <c r="IHG347" s="182"/>
      <c r="IHH347" s="134"/>
      <c r="IHI347" s="135"/>
      <c r="IHJ347" s="111"/>
      <c r="IHK347" s="178"/>
      <c r="IHL347" s="178"/>
      <c r="IHM347" s="178"/>
      <c r="IHN347" s="178"/>
      <c r="IHO347" s="179"/>
      <c r="IHP347" s="73"/>
      <c r="IHQ347" s="73"/>
      <c r="IHR347" s="180"/>
      <c r="IHS347" s="75"/>
      <c r="IHT347" s="76"/>
      <c r="IHU347" s="180"/>
      <c r="IHV347" s="180"/>
      <c r="IHW347" s="180"/>
      <c r="IHX347" s="75"/>
      <c r="IHY347" s="76"/>
      <c r="IHZ347" s="181"/>
      <c r="IIA347" s="181"/>
      <c r="IIB347" s="182"/>
      <c r="IIC347" s="134"/>
      <c r="IID347" s="135"/>
      <c r="IIE347" s="111"/>
      <c r="IIF347" s="178"/>
      <c r="IIG347" s="178"/>
      <c r="IIH347" s="178"/>
      <c r="III347" s="178"/>
      <c r="IIJ347" s="179"/>
      <c r="IIK347" s="73"/>
      <c r="IIL347" s="73"/>
      <c r="IIM347" s="180"/>
      <c r="IIN347" s="75"/>
      <c r="IIO347" s="76"/>
      <c r="IIP347" s="180"/>
      <c r="IIQ347" s="180"/>
      <c r="IIR347" s="180"/>
      <c r="IIS347" s="75"/>
      <c r="IIT347" s="76"/>
      <c r="IIU347" s="181"/>
      <c r="IIV347" s="181"/>
      <c r="IIW347" s="182"/>
      <c r="IIX347" s="134"/>
      <c r="IIY347" s="135"/>
      <c r="IIZ347" s="111"/>
      <c r="IJA347" s="178"/>
      <c r="IJB347" s="178"/>
      <c r="IJC347" s="178"/>
      <c r="IJD347" s="178"/>
      <c r="IJE347" s="179"/>
      <c r="IJF347" s="73"/>
      <c r="IJG347" s="73"/>
      <c r="IJH347" s="180"/>
      <c r="IJI347" s="75"/>
      <c r="IJJ347" s="76"/>
      <c r="IJK347" s="180"/>
      <c r="IJL347" s="180"/>
      <c r="IJM347" s="180"/>
      <c r="IJN347" s="75"/>
      <c r="IJO347" s="76"/>
      <c r="IJP347" s="181"/>
      <c r="IJQ347" s="181"/>
      <c r="IJR347" s="182"/>
      <c r="IJS347" s="134"/>
      <c r="IJT347" s="135"/>
      <c r="IJU347" s="111"/>
      <c r="IJV347" s="178"/>
      <c r="IJW347" s="178"/>
      <c r="IJX347" s="178"/>
      <c r="IJY347" s="178"/>
      <c r="IJZ347" s="179"/>
      <c r="IKA347" s="73"/>
      <c r="IKB347" s="73"/>
      <c r="IKC347" s="180"/>
      <c r="IKD347" s="75"/>
      <c r="IKE347" s="76"/>
      <c r="IKF347" s="180"/>
      <c r="IKG347" s="180"/>
      <c r="IKH347" s="180"/>
      <c r="IKI347" s="75"/>
      <c r="IKJ347" s="76"/>
      <c r="IKK347" s="181"/>
      <c r="IKL347" s="181"/>
      <c r="IKM347" s="182"/>
      <c r="IKN347" s="134"/>
      <c r="IKO347" s="135"/>
      <c r="IKP347" s="111"/>
      <c r="IKQ347" s="178"/>
      <c r="IKR347" s="178"/>
      <c r="IKS347" s="178"/>
      <c r="IKT347" s="178"/>
      <c r="IKU347" s="179"/>
      <c r="IKV347" s="73"/>
      <c r="IKW347" s="73"/>
      <c r="IKX347" s="180"/>
      <c r="IKY347" s="75"/>
      <c r="IKZ347" s="76"/>
      <c r="ILA347" s="180"/>
      <c r="ILB347" s="180"/>
      <c r="ILC347" s="180"/>
      <c r="ILD347" s="75"/>
      <c r="ILE347" s="76"/>
      <c r="ILF347" s="181"/>
      <c r="ILG347" s="181"/>
      <c r="ILH347" s="182"/>
      <c r="ILI347" s="134"/>
      <c r="ILJ347" s="135"/>
      <c r="ILK347" s="111"/>
      <c r="ILL347" s="178"/>
      <c r="ILM347" s="178"/>
      <c r="ILN347" s="178"/>
      <c r="ILO347" s="178"/>
      <c r="ILP347" s="179"/>
      <c r="ILQ347" s="73"/>
      <c r="ILR347" s="73"/>
      <c r="ILS347" s="180"/>
      <c r="ILT347" s="75"/>
      <c r="ILU347" s="76"/>
      <c r="ILV347" s="180"/>
      <c r="ILW347" s="180"/>
      <c r="ILX347" s="180"/>
      <c r="ILY347" s="75"/>
      <c r="ILZ347" s="76"/>
      <c r="IMA347" s="181"/>
      <c r="IMB347" s="181"/>
      <c r="IMC347" s="182"/>
      <c r="IMD347" s="134"/>
      <c r="IME347" s="135"/>
      <c r="IMF347" s="111"/>
      <c r="IMG347" s="178"/>
      <c r="IMH347" s="178"/>
      <c r="IMI347" s="178"/>
      <c r="IMJ347" s="178"/>
      <c r="IMK347" s="179"/>
      <c r="IML347" s="73"/>
      <c r="IMM347" s="73"/>
      <c r="IMN347" s="180"/>
      <c r="IMO347" s="75"/>
      <c r="IMP347" s="76"/>
      <c r="IMQ347" s="180"/>
      <c r="IMR347" s="180"/>
      <c r="IMS347" s="180"/>
      <c r="IMT347" s="75"/>
      <c r="IMU347" s="76"/>
      <c r="IMV347" s="181"/>
      <c r="IMW347" s="181"/>
      <c r="IMX347" s="182"/>
      <c r="IMY347" s="134"/>
      <c r="IMZ347" s="135"/>
      <c r="INA347" s="111"/>
      <c r="INB347" s="178"/>
      <c r="INC347" s="178"/>
      <c r="IND347" s="178"/>
      <c r="INE347" s="178"/>
      <c r="INF347" s="179"/>
      <c r="ING347" s="73"/>
      <c r="INH347" s="73"/>
      <c r="INI347" s="180"/>
      <c r="INJ347" s="75"/>
      <c r="INK347" s="76"/>
      <c r="INL347" s="180"/>
      <c r="INM347" s="180"/>
      <c r="INN347" s="180"/>
      <c r="INO347" s="75"/>
      <c r="INP347" s="76"/>
      <c r="INQ347" s="181"/>
      <c r="INR347" s="181"/>
      <c r="INS347" s="182"/>
      <c r="INT347" s="134"/>
      <c r="INU347" s="135"/>
      <c r="INV347" s="111"/>
      <c r="INW347" s="178"/>
      <c r="INX347" s="178"/>
      <c r="INY347" s="178"/>
      <c r="INZ347" s="178"/>
      <c r="IOA347" s="179"/>
      <c r="IOB347" s="73"/>
      <c r="IOC347" s="73"/>
      <c r="IOD347" s="180"/>
      <c r="IOE347" s="75"/>
      <c r="IOF347" s="76"/>
      <c r="IOG347" s="180"/>
      <c r="IOH347" s="180"/>
      <c r="IOI347" s="180"/>
      <c r="IOJ347" s="75"/>
      <c r="IOK347" s="76"/>
      <c r="IOL347" s="181"/>
      <c r="IOM347" s="181"/>
      <c r="ION347" s="182"/>
      <c r="IOO347" s="134"/>
      <c r="IOP347" s="135"/>
      <c r="IOQ347" s="111"/>
      <c r="IOR347" s="178"/>
      <c r="IOS347" s="178"/>
      <c r="IOT347" s="178"/>
      <c r="IOU347" s="178"/>
      <c r="IOV347" s="179"/>
      <c r="IOW347" s="73"/>
      <c r="IOX347" s="73"/>
      <c r="IOY347" s="180"/>
      <c r="IOZ347" s="75"/>
      <c r="IPA347" s="76"/>
      <c r="IPB347" s="180"/>
      <c r="IPC347" s="180"/>
      <c r="IPD347" s="180"/>
      <c r="IPE347" s="75"/>
      <c r="IPF347" s="76"/>
      <c r="IPG347" s="181"/>
      <c r="IPH347" s="181"/>
      <c r="IPI347" s="182"/>
      <c r="IPJ347" s="134"/>
      <c r="IPK347" s="135"/>
      <c r="IPL347" s="111"/>
      <c r="IPM347" s="178"/>
      <c r="IPN347" s="178"/>
      <c r="IPO347" s="178"/>
      <c r="IPP347" s="178"/>
      <c r="IPQ347" s="179"/>
      <c r="IPR347" s="73"/>
      <c r="IPS347" s="73"/>
      <c r="IPT347" s="180"/>
      <c r="IPU347" s="75"/>
      <c r="IPV347" s="76"/>
      <c r="IPW347" s="180"/>
      <c r="IPX347" s="180"/>
      <c r="IPY347" s="180"/>
      <c r="IPZ347" s="75"/>
      <c r="IQA347" s="76"/>
      <c r="IQB347" s="181"/>
      <c r="IQC347" s="181"/>
      <c r="IQD347" s="182"/>
      <c r="IQE347" s="134"/>
      <c r="IQF347" s="135"/>
      <c r="IQG347" s="111"/>
      <c r="IQH347" s="178"/>
      <c r="IQI347" s="178"/>
      <c r="IQJ347" s="178"/>
      <c r="IQK347" s="178"/>
      <c r="IQL347" s="179"/>
      <c r="IQM347" s="73"/>
      <c r="IQN347" s="73"/>
      <c r="IQO347" s="180"/>
      <c r="IQP347" s="75"/>
      <c r="IQQ347" s="76"/>
      <c r="IQR347" s="180"/>
      <c r="IQS347" s="180"/>
      <c r="IQT347" s="180"/>
      <c r="IQU347" s="75"/>
      <c r="IQV347" s="76"/>
      <c r="IQW347" s="181"/>
      <c r="IQX347" s="181"/>
      <c r="IQY347" s="182"/>
      <c r="IQZ347" s="134"/>
      <c r="IRA347" s="135"/>
      <c r="IRB347" s="111"/>
      <c r="IRC347" s="178"/>
      <c r="IRD347" s="178"/>
      <c r="IRE347" s="178"/>
      <c r="IRF347" s="178"/>
      <c r="IRG347" s="179"/>
      <c r="IRH347" s="73"/>
      <c r="IRI347" s="73"/>
      <c r="IRJ347" s="180"/>
      <c r="IRK347" s="75"/>
      <c r="IRL347" s="76"/>
      <c r="IRM347" s="180"/>
      <c r="IRN347" s="180"/>
      <c r="IRO347" s="180"/>
      <c r="IRP347" s="75"/>
      <c r="IRQ347" s="76"/>
      <c r="IRR347" s="181"/>
      <c r="IRS347" s="181"/>
      <c r="IRT347" s="182"/>
      <c r="IRU347" s="134"/>
      <c r="IRV347" s="135"/>
      <c r="IRW347" s="111"/>
      <c r="IRX347" s="178"/>
      <c r="IRY347" s="178"/>
      <c r="IRZ347" s="178"/>
      <c r="ISA347" s="178"/>
      <c r="ISB347" s="179"/>
      <c r="ISC347" s="73"/>
      <c r="ISD347" s="73"/>
      <c r="ISE347" s="180"/>
      <c r="ISF347" s="75"/>
      <c r="ISG347" s="76"/>
      <c r="ISH347" s="180"/>
      <c r="ISI347" s="180"/>
      <c r="ISJ347" s="180"/>
      <c r="ISK347" s="75"/>
      <c r="ISL347" s="76"/>
      <c r="ISM347" s="181"/>
      <c r="ISN347" s="181"/>
      <c r="ISO347" s="182"/>
      <c r="ISP347" s="134"/>
      <c r="ISQ347" s="135"/>
      <c r="ISR347" s="111"/>
      <c r="ISS347" s="178"/>
      <c r="IST347" s="178"/>
      <c r="ISU347" s="178"/>
      <c r="ISV347" s="178"/>
      <c r="ISW347" s="179"/>
      <c r="ISX347" s="73"/>
      <c r="ISY347" s="73"/>
      <c r="ISZ347" s="180"/>
      <c r="ITA347" s="75"/>
      <c r="ITB347" s="76"/>
      <c r="ITC347" s="180"/>
      <c r="ITD347" s="180"/>
      <c r="ITE347" s="180"/>
      <c r="ITF347" s="75"/>
      <c r="ITG347" s="76"/>
      <c r="ITH347" s="181"/>
      <c r="ITI347" s="181"/>
      <c r="ITJ347" s="182"/>
      <c r="ITK347" s="134"/>
      <c r="ITL347" s="135"/>
      <c r="ITM347" s="111"/>
      <c r="ITN347" s="178"/>
      <c r="ITO347" s="178"/>
      <c r="ITP347" s="178"/>
      <c r="ITQ347" s="178"/>
      <c r="ITR347" s="179"/>
      <c r="ITS347" s="73"/>
      <c r="ITT347" s="73"/>
      <c r="ITU347" s="180"/>
      <c r="ITV347" s="75"/>
      <c r="ITW347" s="76"/>
      <c r="ITX347" s="180"/>
      <c r="ITY347" s="180"/>
      <c r="ITZ347" s="180"/>
      <c r="IUA347" s="75"/>
      <c r="IUB347" s="76"/>
      <c r="IUC347" s="181"/>
      <c r="IUD347" s="181"/>
      <c r="IUE347" s="182"/>
      <c r="IUF347" s="134"/>
      <c r="IUG347" s="135"/>
      <c r="IUH347" s="111"/>
      <c r="IUI347" s="178"/>
      <c r="IUJ347" s="178"/>
      <c r="IUK347" s="178"/>
      <c r="IUL347" s="178"/>
      <c r="IUM347" s="179"/>
      <c r="IUN347" s="73"/>
      <c r="IUO347" s="73"/>
      <c r="IUP347" s="180"/>
      <c r="IUQ347" s="75"/>
      <c r="IUR347" s="76"/>
      <c r="IUS347" s="180"/>
      <c r="IUT347" s="180"/>
      <c r="IUU347" s="180"/>
      <c r="IUV347" s="75"/>
      <c r="IUW347" s="76"/>
      <c r="IUX347" s="181"/>
      <c r="IUY347" s="181"/>
      <c r="IUZ347" s="182"/>
      <c r="IVA347" s="134"/>
      <c r="IVB347" s="135"/>
      <c r="IVC347" s="111"/>
      <c r="IVD347" s="178"/>
      <c r="IVE347" s="178"/>
      <c r="IVF347" s="178"/>
      <c r="IVG347" s="178"/>
      <c r="IVH347" s="179"/>
      <c r="IVI347" s="73"/>
      <c r="IVJ347" s="73"/>
      <c r="IVK347" s="180"/>
      <c r="IVL347" s="75"/>
      <c r="IVM347" s="76"/>
      <c r="IVN347" s="180"/>
      <c r="IVO347" s="180"/>
      <c r="IVP347" s="180"/>
      <c r="IVQ347" s="75"/>
      <c r="IVR347" s="76"/>
      <c r="IVS347" s="181"/>
      <c r="IVT347" s="181"/>
      <c r="IVU347" s="182"/>
      <c r="IVV347" s="134"/>
      <c r="IVW347" s="135"/>
      <c r="IVX347" s="111"/>
      <c r="IVY347" s="178"/>
      <c r="IVZ347" s="178"/>
      <c r="IWA347" s="178"/>
      <c r="IWB347" s="178"/>
      <c r="IWC347" s="179"/>
      <c r="IWD347" s="73"/>
      <c r="IWE347" s="73"/>
      <c r="IWF347" s="180"/>
      <c r="IWG347" s="75"/>
      <c r="IWH347" s="76"/>
      <c r="IWI347" s="180"/>
      <c r="IWJ347" s="180"/>
      <c r="IWK347" s="180"/>
      <c r="IWL347" s="75"/>
      <c r="IWM347" s="76"/>
      <c r="IWN347" s="181"/>
      <c r="IWO347" s="181"/>
      <c r="IWP347" s="182"/>
      <c r="IWQ347" s="134"/>
      <c r="IWR347" s="135"/>
      <c r="IWS347" s="111"/>
      <c r="IWT347" s="178"/>
      <c r="IWU347" s="178"/>
      <c r="IWV347" s="178"/>
      <c r="IWW347" s="178"/>
      <c r="IWX347" s="179"/>
      <c r="IWY347" s="73"/>
      <c r="IWZ347" s="73"/>
      <c r="IXA347" s="180"/>
      <c r="IXB347" s="75"/>
      <c r="IXC347" s="76"/>
      <c r="IXD347" s="180"/>
      <c r="IXE347" s="180"/>
      <c r="IXF347" s="180"/>
      <c r="IXG347" s="75"/>
      <c r="IXH347" s="76"/>
      <c r="IXI347" s="181"/>
      <c r="IXJ347" s="181"/>
      <c r="IXK347" s="182"/>
      <c r="IXL347" s="134"/>
      <c r="IXM347" s="135"/>
      <c r="IXN347" s="111"/>
      <c r="IXO347" s="178"/>
      <c r="IXP347" s="178"/>
      <c r="IXQ347" s="178"/>
      <c r="IXR347" s="178"/>
      <c r="IXS347" s="179"/>
      <c r="IXT347" s="73"/>
      <c r="IXU347" s="73"/>
      <c r="IXV347" s="180"/>
      <c r="IXW347" s="75"/>
      <c r="IXX347" s="76"/>
      <c r="IXY347" s="180"/>
      <c r="IXZ347" s="180"/>
      <c r="IYA347" s="180"/>
      <c r="IYB347" s="75"/>
      <c r="IYC347" s="76"/>
      <c r="IYD347" s="181"/>
      <c r="IYE347" s="181"/>
      <c r="IYF347" s="182"/>
      <c r="IYG347" s="134"/>
      <c r="IYH347" s="135"/>
      <c r="IYI347" s="111"/>
      <c r="IYJ347" s="178"/>
      <c r="IYK347" s="178"/>
      <c r="IYL347" s="178"/>
      <c r="IYM347" s="178"/>
      <c r="IYN347" s="179"/>
      <c r="IYO347" s="73"/>
      <c r="IYP347" s="73"/>
      <c r="IYQ347" s="180"/>
      <c r="IYR347" s="75"/>
      <c r="IYS347" s="76"/>
      <c r="IYT347" s="180"/>
      <c r="IYU347" s="180"/>
      <c r="IYV347" s="180"/>
      <c r="IYW347" s="75"/>
      <c r="IYX347" s="76"/>
      <c r="IYY347" s="181"/>
      <c r="IYZ347" s="181"/>
      <c r="IZA347" s="182"/>
      <c r="IZB347" s="134"/>
      <c r="IZC347" s="135"/>
      <c r="IZD347" s="111"/>
      <c r="IZE347" s="178"/>
      <c r="IZF347" s="178"/>
      <c r="IZG347" s="178"/>
      <c r="IZH347" s="178"/>
      <c r="IZI347" s="179"/>
      <c r="IZJ347" s="73"/>
      <c r="IZK347" s="73"/>
      <c r="IZL347" s="180"/>
      <c r="IZM347" s="75"/>
      <c r="IZN347" s="76"/>
      <c r="IZO347" s="180"/>
      <c r="IZP347" s="180"/>
      <c r="IZQ347" s="180"/>
      <c r="IZR347" s="75"/>
      <c r="IZS347" s="76"/>
      <c r="IZT347" s="181"/>
      <c r="IZU347" s="181"/>
      <c r="IZV347" s="182"/>
      <c r="IZW347" s="134"/>
      <c r="IZX347" s="135"/>
      <c r="IZY347" s="111"/>
      <c r="IZZ347" s="178"/>
      <c r="JAA347" s="178"/>
      <c r="JAB347" s="178"/>
      <c r="JAC347" s="178"/>
      <c r="JAD347" s="179"/>
      <c r="JAE347" s="73"/>
      <c r="JAF347" s="73"/>
      <c r="JAG347" s="180"/>
      <c r="JAH347" s="75"/>
      <c r="JAI347" s="76"/>
      <c r="JAJ347" s="180"/>
      <c r="JAK347" s="180"/>
      <c r="JAL347" s="180"/>
      <c r="JAM347" s="75"/>
      <c r="JAN347" s="76"/>
      <c r="JAO347" s="181"/>
      <c r="JAP347" s="181"/>
      <c r="JAQ347" s="182"/>
      <c r="JAR347" s="134"/>
      <c r="JAS347" s="135"/>
      <c r="JAT347" s="111"/>
      <c r="JAU347" s="178"/>
      <c r="JAV347" s="178"/>
      <c r="JAW347" s="178"/>
      <c r="JAX347" s="178"/>
      <c r="JAY347" s="179"/>
      <c r="JAZ347" s="73"/>
      <c r="JBA347" s="73"/>
      <c r="JBB347" s="180"/>
      <c r="JBC347" s="75"/>
      <c r="JBD347" s="76"/>
      <c r="JBE347" s="180"/>
      <c r="JBF347" s="180"/>
      <c r="JBG347" s="180"/>
      <c r="JBH347" s="75"/>
      <c r="JBI347" s="76"/>
      <c r="JBJ347" s="181"/>
      <c r="JBK347" s="181"/>
      <c r="JBL347" s="182"/>
      <c r="JBM347" s="134"/>
      <c r="JBN347" s="135"/>
      <c r="JBO347" s="111"/>
      <c r="JBP347" s="178"/>
      <c r="JBQ347" s="178"/>
      <c r="JBR347" s="178"/>
      <c r="JBS347" s="178"/>
      <c r="JBT347" s="179"/>
      <c r="JBU347" s="73"/>
      <c r="JBV347" s="73"/>
      <c r="JBW347" s="180"/>
      <c r="JBX347" s="75"/>
      <c r="JBY347" s="76"/>
      <c r="JBZ347" s="180"/>
      <c r="JCA347" s="180"/>
      <c r="JCB347" s="180"/>
      <c r="JCC347" s="75"/>
      <c r="JCD347" s="76"/>
      <c r="JCE347" s="181"/>
      <c r="JCF347" s="181"/>
      <c r="JCG347" s="182"/>
      <c r="JCH347" s="134"/>
      <c r="JCI347" s="135"/>
      <c r="JCJ347" s="111"/>
      <c r="JCK347" s="178"/>
      <c r="JCL347" s="178"/>
      <c r="JCM347" s="178"/>
      <c r="JCN347" s="178"/>
      <c r="JCO347" s="179"/>
      <c r="JCP347" s="73"/>
      <c r="JCQ347" s="73"/>
      <c r="JCR347" s="180"/>
      <c r="JCS347" s="75"/>
      <c r="JCT347" s="76"/>
      <c r="JCU347" s="180"/>
      <c r="JCV347" s="180"/>
      <c r="JCW347" s="180"/>
      <c r="JCX347" s="75"/>
      <c r="JCY347" s="76"/>
      <c r="JCZ347" s="181"/>
      <c r="JDA347" s="181"/>
      <c r="JDB347" s="182"/>
      <c r="JDC347" s="134"/>
      <c r="JDD347" s="135"/>
      <c r="JDE347" s="111"/>
      <c r="JDF347" s="178"/>
      <c r="JDG347" s="178"/>
      <c r="JDH347" s="178"/>
      <c r="JDI347" s="178"/>
      <c r="JDJ347" s="179"/>
      <c r="JDK347" s="73"/>
      <c r="JDL347" s="73"/>
      <c r="JDM347" s="180"/>
      <c r="JDN347" s="75"/>
      <c r="JDO347" s="76"/>
      <c r="JDP347" s="180"/>
      <c r="JDQ347" s="180"/>
      <c r="JDR347" s="180"/>
      <c r="JDS347" s="75"/>
      <c r="JDT347" s="76"/>
      <c r="JDU347" s="181"/>
      <c r="JDV347" s="181"/>
      <c r="JDW347" s="182"/>
      <c r="JDX347" s="134"/>
      <c r="JDY347" s="135"/>
      <c r="JDZ347" s="111"/>
      <c r="JEA347" s="178"/>
      <c r="JEB347" s="178"/>
      <c r="JEC347" s="178"/>
      <c r="JED347" s="178"/>
      <c r="JEE347" s="179"/>
      <c r="JEF347" s="73"/>
      <c r="JEG347" s="73"/>
      <c r="JEH347" s="180"/>
      <c r="JEI347" s="75"/>
      <c r="JEJ347" s="76"/>
      <c r="JEK347" s="180"/>
      <c r="JEL347" s="180"/>
      <c r="JEM347" s="180"/>
      <c r="JEN347" s="75"/>
      <c r="JEO347" s="76"/>
      <c r="JEP347" s="181"/>
      <c r="JEQ347" s="181"/>
      <c r="JER347" s="182"/>
      <c r="JES347" s="134"/>
      <c r="JET347" s="135"/>
      <c r="JEU347" s="111"/>
      <c r="JEV347" s="178"/>
      <c r="JEW347" s="178"/>
      <c r="JEX347" s="178"/>
      <c r="JEY347" s="178"/>
      <c r="JEZ347" s="179"/>
      <c r="JFA347" s="73"/>
      <c r="JFB347" s="73"/>
      <c r="JFC347" s="180"/>
      <c r="JFD347" s="75"/>
      <c r="JFE347" s="76"/>
      <c r="JFF347" s="180"/>
      <c r="JFG347" s="180"/>
      <c r="JFH347" s="180"/>
      <c r="JFI347" s="75"/>
      <c r="JFJ347" s="76"/>
      <c r="JFK347" s="181"/>
      <c r="JFL347" s="181"/>
      <c r="JFM347" s="182"/>
      <c r="JFN347" s="134"/>
      <c r="JFO347" s="135"/>
      <c r="JFP347" s="111"/>
      <c r="JFQ347" s="178"/>
      <c r="JFR347" s="178"/>
      <c r="JFS347" s="178"/>
      <c r="JFT347" s="178"/>
      <c r="JFU347" s="179"/>
      <c r="JFV347" s="73"/>
      <c r="JFW347" s="73"/>
      <c r="JFX347" s="180"/>
      <c r="JFY347" s="75"/>
      <c r="JFZ347" s="76"/>
      <c r="JGA347" s="180"/>
      <c r="JGB347" s="180"/>
      <c r="JGC347" s="180"/>
      <c r="JGD347" s="75"/>
      <c r="JGE347" s="76"/>
      <c r="JGF347" s="181"/>
      <c r="JGG347" s="181"/>
      <c r="JGH347" s="182"/>
      <c r="JGI347" s="134"/>
      <c r="JGJ347" s="135"/>
      <c r="JGK347" s="111"/>
      <c r="JGL347" s="178"/>
      <c r="JGM347" s="178"/>
      <c r="JGN347" s="178"/>
      <c r="JGO347" s="178"/>
      <c r="JGP347" s="179"/>
      <c r="JGQ347" s="73"/>
      <c r="JGR347" s="73"/>
      <c r="JGS347" s="180"/>
      <c r="JGT347" s="75"/>
      <c r="JGU347" s="76"/>
      <c r="JGV347" s="180"/>
      <c r="JGW347" s="180"/>
      <c r="JGX347" s="180"/>
      <c r="JGY347" s="75"/>
      <c r="JGZ347" s="76"/>
      <c r="JHA347" s="181"/>
      <c r="JHB347" s="181"/>
      <c r="JHC347" s="182"/>
      <c r="JHD347" s="134"/>
      <c r="JHE347" s="135"/>
      <c r="JHF347" s="111"/>
      <c r="JHG347" s="178"/>
      <c r="JHH347" s="178"/>
      <c r="JHI347" s="178"/>
      <c r="JHJ347" s="178"/>
      <c r="JHK347" s="179"/>
      <c r="JHL347" s="73"/>
      <c r="JHM347" s="73"/>
      <c r="JHN347" s="180"/>
      <c r="JHO347" s="75"/>
      <c r="JHP347" s="76"/>
      <c r="JHQ347" s="180"/>
      <c r="JHR347" s="180"/>
      <c r="JHS347" s="180"/>
      <c r="JHT347" s="75"/>
      <c r="JHU347" s="76"/>
      <c r="JHV347" s="181"/>
      <c r="JHW347" s="181"/>
      <c r="JHX347" s="182"/>
      <c r="JHY347" s="134"/>
      <c r="JHZ347" s="135"/>
      <c r="JIA347" s="111"/>
      <c r="JIB347" s="178"/>
      <c r="JIC347" s="178"/>
      <c r="JID347" s="178"/>
      <c r="JIE347" s="178"/>
      <c r="JIF347" s="179"/>
      <c r="JIG347" s="73"/>
      <c r="JIH347" s="73"/>
      <c r="JII347" s="180"/>
      <c r="JIJ347" s="75"/>
      <c r="JIK347" s="76"/>
      <c r="JIL347" s="180"/>
      <c r="JIM347" s="180"/>
      <c r="JIN347" s="180"/>
      <c r="JIO347" s="75"/>
      <c r="JIP347" s="76"/>
      <c r="JIQ347" s="181"/>
      <c r="JIR347" s="181"/>
      <c r="JIS347" s="182"/>
      <c r="JIT347" s="134"/>
      <c r="JIU347" s="135"/>
      <c r="JIV347" s="111"/>
      <c r="JIW347" s="178"/>
      <c r="JIX347" s="178"/>
      <c r="JIY347" s="178"/>
      <c r="JIZ347" s="178"/>
      <c r="JJA347" s="179"/>
      <c r="JJB347" s="73"/>
      <c r="JJC347" s="73"/>
      <c r="JJD347" s="180"/>
      <c r="JJE347" s="75"/>
      <c r="JJF347" s="76"/>
      <c r="JJG347" s="180"/>
      <c r="JJH347" s="180"/>
      <c r="JJI347" s="180"/>
      <c r="JJJ347" s="75"/>
      <c r="JJK347" s="76"/>
      <c r="JJL347" s="181"/>
      <c r="JJM347" s="181"/>
      <c r="JJN347" s="182"/>
      <c r="JJO347" s="134"/>
      <c r="JJP347" s="135"/>
      <c r="JJQ347" s="111"/>
      <c r="JJR347" s="178"/>
      <c r="JJS347" s="178"/>
      <c r="JJT347" s="178"/>
      <c r="JJU347" s="178"/>
      <c r="JJV347" s="179"/>
      <c r="JJW347" s="73"/>
      <c r="JJX347" s="73"/>
      <c r="JJY347" s="180"/>
      <c r="JJZ347" s="75"/>
      <c r="JKA347" s="76"/>
      <c r="JKB347" s="180"/>
      <c r="JKC347" s="180"/>
      <c r="JKD347" s="180"/>
      <c r="JKE347" s="75"/>
      <c r="JKF347" s="76"/>
      <c r="JKG347" s="181"/>
      <c r="JKH347" s="181"/>
      <c r="JKI347" s="182"/>
      <c r="JKJ347" s="134"/>
      <c r="JKK347" s="135"/>
      <c r="JKL347" s="111"/>
      <c r="JKM347" s="178"/>
      <c r="JKN347" s="178"/>
      <c r="JKO347" s="178"/>
      <c r="JKP347" s="178"/>
      <c r="JKQ347" s="179"/>
      <c r="JKR347" s="73"/>
      <c r="JKS347" s="73"/>
      <c r="JKT347" s="180"/>
      <c r="JKU347" s="75"/>
      <c r="JKV347" s="76"/>
      <c r="JKW347" s="180"/>
      <c r="JKX347" s="180"/>
      <c r="JKY347" s="180"/>
      <c r="JKZ347" s="75"/>
      <c r="JLA347" s="76"/>
      <c r="JLB347" s="181"/>
      <c r="JLC347" s="181"/>
      <c r="JLD347" s="182"/>
      <c r="JLE347" s="134"/>
      <c r="JLF347" s="135"/>
      <c r="JLG347" s="111"/>
      <c r="JLH347" s="178"/>
      <c r="JLI347" s="178"/>
      <c r="JLJ347" s="178"/>
      <c r="JLK347" s="178"/>
      <c r="JLL347" s="179"/>
      <c r="JLM347" s="73"/>
      <c r="JLN347" s="73"/>
      <c r="JLO347" s="180"/>
      <c r="JLP347" s="75"/>
      <c r="JLQ347" s="76"/>
      <c r="JLR347" s="180"/>
      <c r="JLS347" s="180"/>
      <c r="JLT347" s="180"/>
      <c r="JLU347" s="75"/>
      <c r="JLV347" s="76"/>
      <c r="JLW347" s="181"/>
      <c r="JLX347" s="181"/>
      <c r="JLY347" s="182"/>
      <c r="JLZ347" s="134"/>
      <c r="JMA347" s="135"/>
      <c r="JMB347" s="111"/>
      <c r="JMC347" s="178"/>
      <c r="JMD347" s="178"/>
      <c r="JME347" s="178"/>
      <c r="JMF347" s="178"/>
      <c r="JMG347" s="179"/>
      <c r="JMH347" s="73"/>
      <c r="JMI347" s="73"/>
      <c r="JMJ347" s="180"/>
      <c r="JMK347" s="75"/>
      <c r="JML347" s="76"/>
      <c r="JMM347" s="180"/>
      <c r="JMN347" s="180"/>
      <c r="JMO347" s="180"/>
      <c r="JMP347" s="75"/>
      <c r="JMQ347" s="76"/>
      <c r="JMR347" s="181"/>
      <c r="JMS347" s="181"/>
      <c r="JMT347" s="182"/>
      <c r="JMU347" s="134"/>
      <c r="JMV347" s="135"/>
      <c r="JMW347" s="111"/>
      <c r="JMX347" s="178"/>
      <c r="JMY347" s="178"/>
      <c r="JMZ347" s="178"/>
      <c r="JNA347" s="178"/>
      <c r="JNB347" s="179"/>
      <c r="JNC347" s="73"/>
      <c r="JND347" s="73"/>
      <c r="JNE347" s="180"/>
      <c r="JNF347" s="75"/>
      <c r="JNG347" s="76"/>
      <c r="JNH347" s="180"/>
      <c r="JNI347" s="180"/>
      <c r="JNJ347" s="180"/>
      <c r="JNK347" s="75"/>
      <c r="JNL347" s="76"/>
      <c r="JNM347" s="181"/>
      <c r="JNN347" s="181"/>
      <c r="JNO347" s="182"/>
      <c r="JNP347" s="134"/>
      <c r="JNQ347" s="135"/>
      <c r="JNR347" s="111"/>
      <c r="JNS347" s="178"/>
      <c r="JNT347" s="178"/>
      <c r="JNU347" s="178"/>
      <c r="JNV347" s="178"/>
      <c r="JNW347" s="179"/>
      <c r="JNX347" s="73"/>
      <c r="JNY347" s="73"/>
      <c r="JNZ347" s="180"/>
      <c r="JOA347" s="75"/>
      <c r="JOB347" s="76"/>
      <c r="JOC347" s="180"/>
      <c r="JOD347" s="180"/>
      <c r="JOE347" s="180"/>
      <c r="JOF347" s="75"/>
      <c r="JOG347" s="76"/>
      <c r="JOH347" s="181"/>
      <c r="JOI347" s="181"/>
      <c r="JOJ347" s="182"/>
      <c r="JOK347" s="134"/>
      <c r="JOL347" s="135"/>
      <c r="JOM347" s="111"/>
      <c r="JON347" s="178"/>
      <c r="JOO347" s="178"/>
      <c r="JOP347" s="178"/>
      <c r="JOQ347" s="178"/>
      <c r="JOR347" s="179"/>
      <c r="JOS347" s="73"/>
      <c r="JOT347" s="73"/>
      <c r="JOU347" s="180"/>
      <c r="JOV347" s="75"/>
      <c r="JOW347" s="76"/>
      <c r="JOX347" s="180"/>
      <c r="JOY347" s="180"/>
      <c r="JOZ347" s="180"/>
      <c r="JPA347" s="75"/>
      <c r="JPB347" s="76"/>
      <c r="JPC347" s="181"/>
      <c r="JPD347" s="181"/>
      <c r="JPE347" s="182"/>
      <c r="JPF347" s="134"/>
      <c r="JPG347" s="135"/>
      <c r="JPH347" s="111"/>
      <c r="JPI347" s="178"/>
      <c r="JPJ347" s="178"/>
      <c r="JPK347" s="178"/>
      <c r="JPL347" s="178"/>
      <c r="JPM347" s="179"/>
      <c r="JPN347" s="73"/>
      <c r="JPO347" s="73"/>
      <c r="JPP347" s="180"/>
      <c r="JPQ347" s="75"/>
      <c r="JPR347" s="76"/>
      <c r="JPS347" s="180"/>
      <c r="JPT347" s="180"/>
      <c r="JPU347" s="180"/>
      <c r="JPV347" s="75"/>
      <c r="JPW347" s="76"/>
      <c r="JPX347" s="181"/>
      <c r="JPY347" s="181"/>
      <c r="JPZ347" s="182"/>
      <c r="JQA347" s="134"/>
      <c r="JQB347" s="135"/>
      <c r="JQC347" s="111"/>
      <c r="JQD347" s="178"/>
      <c r="JQE347" s="178"/>
      <c r="JQF347" s="178"/>
      <c r="JQG347" s="178"/>
      <c r="JQH347" s="179"/>
      <c r="JQI347" s="73"/>
      <c r="JQJ347" s="73"/>
      <c r="JQK347" s="180"/>
      <c r="JQL347" s="75"/>
      <c r="JQM347" s="76"/>
      <c r="JQN347" s="180"/>
      <c r="JQO347" s="180"/>
      <c r="JQP347" s="180"/>
      <c r="JQQ347" s="75"/>
      <c r="JQR347" s="76"/>
      <c r="JQS347" s="181"/>
      <c r="JQT347" s="181"/>
      <c r="JQU347" s="182"/>
      <c r="JQV347" s="134"/>
      <c r="JQW347" s="135"/>
      <c r="JQX347" s="111"/>
      <c r="JQY347" s="178"/>
      <c r="JQZ347" s="178"/>
      <c r="JRA347" s="178"/>
      <c r="JRB347" s="178"/>
      <c r="JRC347" s="179"/>
      <c r="JRD347" s="73"/>
      <c r="JRE347" s="73"/>
      <c r="JRF347" s="180"/>
      <c r="JRG347" s="75"/>
      <c r="JRH347" s="76"/>
      <c r="JRI347" s="180"/>
      <c r="JRJ347" s="180"/>
      <c r="JRK347" s="180"/>
      <c r="JRL347" s="75"/>
      <c r="JRM347" s="76"/>
      <c r="JRN347" s="181"/>
      <c r="JRO347" s="181"/>
      <c r="JRP347" s="182"/>
      <c r="JRQ347" s="134"/>
      <c r="JRR347" s="135"/>
      <c r="JRS347" s="111"/>
      <c r="JRT347" s="178"/>
      <c r="JRU347" s="178"/>
      <c r="JRV347" s="178"/>
      <c r="JRW347" s="178"/>
      <c r="JRX347" s="179"/>
      <c r="JRY347" s="73"/>
      <c r="JRZ347" s="73"/>
      <c r="JSA347" s="180"/>
      <c r="JSB347" s="75"/>
      <c r="JSC347" s="76"/>
      <c r="JSD347" s="180"/>
      <c r="JSE347" s="180"/>
      <c r="JSF347" s="180"/>
      <c r="JSG347" s="75"/>
      <c r="JSH347" s="76"/>
      <c r="JSI347" s="181"/>
      <c r="JSJ347" s="181"/>
      <c r="JSK347" s="182"/>
      <c r="JSL347" s="134"/>
      <c r="JSM347" s="135"/>
      <c r="JSN347" s="111"/>
      <c r="JSO347" s="178"/>
      <c r="JSP347" s="178"/>
      <c r="JSQ347" s="178"/>
      <c r="JSR347" s="178"/>
      <c r="JSS347" s="179"/>
      <c r="JST347" s="73"/>
      <c r="JSU347" s="73"/>
      <c r="JSV347" s="180"/>
      <c r="JSW347" s="75"/>
      <c r="JSX347" s="76"/>
      <c r="JSY347" s="180"/>
      <c r="JSZ347" s="180"/>
      <c r="JTA347" s="180"/>
      <c r="JTB347" s="75"/>
      <c r="JTC347" s="76"/>
      <c r="JTD347" s="181"/>
      <c r="JTE347" s="181"/>
      <c r="JTF347" s="182"/>
      <c r="JTG347" s="134"/>
      <c r="JTH347" s="135"/>
      <c r="JTI347" s="111"/>
      <c r="JTJ347" s="178"/>
      <c r="JTK347" s="178"/>
      <c r="JTL347" s="178"/>
      <c r="JTM347" s="178"/>
      <c r="JTN347" s="179"/>
      <c r="JTO347" s="73"/>
      <c r="JTP347" s="73"/>
      <c r="JTQ347" s="180"/>
      <c r="JTR347" s="75"/>
      <c r="JTS347" s="76"/>
      <c r="JTT347" s="180"/>
      <c r="JTU347" s="180"/>
      <c r="JTV347" s="180"/>
      <c r="JTW347" s="75"/>
      <c r="JTX347" s="76"/>
      <c r="JTY347" s="181"/>
      <c r="JTZ347" s="181"/>
      <c r="JUA347" s="182"/>
      <c r="JUB347" s="134"/>
      <c r="JUC347" s="135"/>
      <c r="JUD347" s="111"/>
      <c r="JUE347" s="178"/>
      <c r="JUF347" s="178"/>
      <c r="JUG347" s="178"/>
      <c r="JUH347" s="178"/>
      <c r="JUI347" s="179"/>
      <c r="JUJ347" s="73"/>
      <c r="JUK347" s="73"/>
      <c r="JUL347" s="180"/>
      <c r="JUM347" s="75"/>
      <c r="JUN347" s="76"/>
      <c r="JUO347" s="180"/>
      <c r="JUP347" s="180"/>
      <c r="JUQ347" s="180"/>
      <c r="JUR347" s="75"/>
      <c r="JUS347" s="76"/>
      <c r="JUT347" s="181"/>
      <c r="JUU347" s="181"/>
      <c r="JUV347" s="182"/>
      <c r="JUW347" s="134"/>
      <c r="JUX347" s="135"/>
      <c r="JUY347" s="111"/>
      <c r="JUZ347" s="178"/>
      <c r="JVA347" s="178"/>
      <c r="JVB347" s="178"/>
      <c r="JVC347" s="178"/>
      <c r="JVD347" s="179"/>
      <c r="JVE347" s="73"/>
      <c r="JVF347" s="73"/>
      <c r="JVG347" s="180"/>
      <c r="JVH347" s="75"/>
      <c r="JVI347" s="76"/>
      <c r="JVJ347" s="180"/>
      <c r="JVK347" s="180"/>
      <c r="JVL347" s="180"/>
      <c r="JVM347" s="75"/>
      <c r="JVN347" s="76"/>
      <c r="JVO347" s="181"/>
      <c r="JVP347" s="181"/>
      <c r="JVQ347" s="182"/>
      <c r="JVR347" s="134"/>
      <c r="JVS347" s="135"/>
      <c r="JVT347" s="111"/>
      <c r="JVU347" s="178"/>
      <c r="JVV347" s="178"/>
      <c r="JVW347" s="178"/>
      <c r="JVX347" s="178"/>
      <c r="JVY347" s="179"/>
      <c r="JVZ347" s="73"/>
      <c r="JWA347" s="73"/>
      <c r="JWB347" s="180"/>
      <c r="JWC347" s="75"/>
      <c r="JWD347" s="76"/>
      <c r="JWE347" s="180"/>
      <c r="JWF347" s="180"/>
      <c r="JWG347" s="180"/>
      <c r="JWH347" s="75"/>
      <c r="JWI347" s="76"/>
      <c r="JWJ347" s="181"/>
      <c r="JWK347" s="181"/>
      <c r="JWL347" s="182"/>
      <c r="JWM347" s="134"/>
      <c r="JWN347" s="135"/>
      <c r="JWO347" s="111"/>
      <c r="JWP347" s="178"/>
      <c r="JWQ347" s="178"/>
      <c r="JWR347" s="178"/>
      <c r="JWS347" s="178"/>
      <c r="JWT347" s="179"/>
      <c r="JWU347" s="73"/>
      <c r="JWV347" s="73"/>
      <c r="JWW347" s="180"/>
      <c r="JWX347" s="75"/>
      <c r="JWY347" s="76"/>
      <c r="JWZ347" s="180"/>
      <c r="JXA347" s="180"/>
      <c r="JXB347" s="180"/>
      <c r="JXC347" s="75"/>
      <c r="JXD347" s="76"/>
      <c r="JXE347" s="181"/>
      <c r="JXF347" s="181"/>
      <c r="JXG347" s="182"/>
      <c r="JXH347" s="134"/>
      <c r="JXI347" s="135"/>
      <c r="JXJ347" s="111"/>
      <c r="JXK347" s="178"/>
      <c r="JXL347" s="178"/>
      <c r="JXM347" s="178"/>
      <c r="JXN347" s="178"/>
      <c r="JXO347" s="179"/>
      <c r="JXP347" s="73"/>
      <c r="JXQ347" s="73"/>
      <c r="JXR347" s="180"/>
      <c r="JXS347" s="75"/>
      <c r="JXT347" s="76"/>
      <c r="JXU347" s="180"/>
      <c r="JXV347" s="180"/>
      <c r="JXW347" s="180"/>
      <c r="JXX347" s="75"/>
      <c r="JXY347" s="76"/>
      <c r="JXZ347" s="181"/>
      <c r="JYA347" s="181"/>
      <c r="JYB347" s="182"/>
      <c r="JYC347" s="134"/>
      <c r="JYD347" s="135"/>
      <c r="JYE347" s="111"/>
      <c r="JYF347" s="178"/>
      <c r="JYG347" s="178"/>
      <c r="JYH347" s="178"/>
      <c r="JYI347" s="178"/>
      <c r="JYJ347" s="179"/>
      <c r="JYK347" s="73"/>
      <c r="JYL347" s="73"/>
      <c r="JYM347" s="180"/>
      <c r="JYN347" s="75"/>
      <c r="JYO347" s="76"/>
      <c r="JYP347" s="180"/>
      <c r="JYQ347" s="180"/>
      <c r="JYR347" s="180"/>
      <c r="JYS347" s="75"/>
      <c r="JYT347" s="76"/>
      <c r="JYU347" s="181"/>
      <c r="JYV347" s="181"/>
      <c r="JYW347" s="182"/>
      <c r="JYX347" s="134"/>
      <c r="JYY347" s="135"/>
      <c r="JYZ347" s="111"/>
      <c r="JZA347" s="178"/>
      <c r="JZB347" s="178"/>
      <c r="JZC347" s="178"/>
      <c r="JZD347" s="178"/>
      <c r="JZE347" s="179"/>
      <c r="JZF347" s="73"/>
      <c r="JZG347" s="73"/>
      <c r="JZH347" s="180"/>
      <c r="JZI347" s="75"/>
      <c r="JZJ347" s="76"/>
      <c r="JZK347" s="180"/>
      <c r="JZL347" s="180"/>
      <c r="JZM347" s="180"/>
      <c r="JZN347" s="75"/>
      <c r="JZO347" s="76"/>
      <c r="JZP347" s="181"/>
      <c r="JZQ347" s="181"/>
      <c r="JZR347" s="182"/>
      <c r="JZS347" s="134"/>
      <c r="JZT347" s="135"/>
      <c r="JZU347" s="111"/>
      <c r="JZV347" s="178"/>
      <c r="JZW347" s="178"/>
      <c r="JZX347" s="178"/>
      <c r="JZY347" s="178"/>
      <c r="JZZ347" s="179"/>
      <c r="KAA347" s="73"/>
      <c r="KAB347" s="73"/>
      <c r="KAC347" s="180"/>
      <c r="KAD347" s="75"/>
      <c r="KAE347" s="76"/>
      <c r="KAF347" s="180"/>
      <c r="KAG347" s="180"/>
      <c r="KAH347" s="180"/>
      <c r="KAI347" s="75"/>
      <c r="KAJ347" s="76"/>
      <c r="KAK347" s="181"/>
      <c r="KAL347" s="181"/>
      <c r="KAM347" s="182"/>
      <c r="KAN347" s="134"/>
      <c r="KAO347" s="135"/>
      <c r="KAP347" s="111"/>
      <c r="KAQ347" s="178"/>
      <c r="KAR347" s="178"/>
      <c r="KAS347" s="178"/>
      <c r="KAT347" s="178"/>
      <c r="KAU347" s="179"/>
      <c r="KAV347" s="73"/>
      <c r="KAW347" s="73"/>
      <c r="KAX347" s="180"/>
      <c r="KAY347" s="75"/>
      <c r="KAZ347" s="76"/>
      <c r="KBA347" s="180"/>
      <c r="KBB347" s="180"/>
      <c r="KBC347" s="180"/>
      <c r="KBD347" s="75"/>
      <c r="KBE347" s="76"/>
      <c r="KBF347" s="181"/>
      <c r="KBG347" s="181"/>
      <c r="KBH347" s="182"/>
      <c r="KBI347" s="134"/>
      <c r="KBJ347" s="135"/>
      <c r="KBK347" s="111"/>
      <c r="KBL347" s="178"/>
      <c r="KBM347" s="178"/>
      <c r="KBN347" s="178"/>
      <c r="KBO347" s="178"/>
      <c r="KBP347" s="179"/>
      <c r="KBQ347" s="73"/>
      <c r="KBR347" s="73"/>
      <c r="KBS347" s="180"/>
      <c r="KBT347" s="75"/>
      <c r="KBU347" s="76"/>
      <c r="KBV347" s="180"/>
      <c r="KBW347" s="180"/>
      <c r="KBX347" s="180"/>
      <c r="KBY347" s="75"/>
      <c r="KBZ347" s="76"/>
      <c r="KCA347" s="181"/>
      <c r="KCB347" s="181"/>
      <c r="KCC347" s="182"/>
      <c r="KCD347" s="134"/>
      <c r="KCE347" s="135"/>
      <c r="KCF347" s="111"/>
      <c r="KCG347" s="178"/>
      <c r="KCH347" s="178"/>
      <c r="KCI347" s="178"/>
      <c r="KCJ347" s="178"/>
      <c r="KCK347" s="179"/>
      <c r="KCL347" s="73"/>
      <c r="KCM347" s="73"/>
      <c r="KCN347" s="180"/>
      <c r="KCO347" s="75"/>
      <c r="KCP347" s="76"/>
      <c r="KCQ347" s="180"/>
      <c r="KCR347" s="180"/>
      <c r="KCS347" s="180"/>
      <c r="KCT347" s="75"/>
      <c r="KCU347" s="76"/>
      <c r="KCV347" s="181"/>
      <c r="KCW347" s="181"/>
      <c r="KCX347" s="182"/>
      <c r="KCY347" s="134"/>
      <c r="KCZ347" s="135"/>
      <c r="KDA347" s="111"/>
      <c r="KDB347" s="178"/>
      <c r="KDC347" s="178"/>
      <c r="KDD347" s="178"/>
      <c r="KDE347" s="178"/>
      <c r="KDF347" s="179"/>
      <c r="KDG347" s="73"/>
      <c r="KDH347" s="73"/>
      <c r="KDI347" s="180"/>
      <c r="KDJ347" s="75"/>
      <c r="KDK347" s="76"/>
      <c r="KDL347" s="180"/>
      <c r="KDM347" s="180"/>
      <c r="KDN347" s="180"/>
      <c r="KDO347" s="75"/>
      <c r="KDP347" s="76"/>
      <c r="KDQ347" s="181"/>
      <c r="KDR347" s="181"/>
      <c r="KDS347" s="182"/>
      <c r="KDT347" s="134"/>
      <c r="KDU347" s="135"/>
      <c r="KDV347" s="111"/>
      <c r="KDW347" s="178"/>
      <c r="KDX347" s="178"/>
      <c r="KDY347" s="178"/>
      <c r="KDZ347" s="178"/>
      <c r="KEA347" s="179"/>
      <c r="KEB347" s="73"/>
      <c r="KEC347" s="73"/>
      <c r="KED347" s="180"/>
      <c r="KEE347" s="75"/>
      <c r="KEF347" s="76"/>
      <c r="KEG347" s="180"/>
      <c r="KEH347" s="180"/>
      <c r="KEI347" s="180"/>
      <c r="KEJ347" s="75"/>
      <c r="KEK347" s="76"/>
      <c r="KEL347" s="181"/>
      <c r="KEM347" s="181"/>
      <c r="KEN347" s="182"/>
      <c r="KEO347" s="134"/>
      <c r="KEP347" s="135"/>
      <c r="KEQ347" s="111"/>
      <c r="KER347" s="178"/>
      <c r="KES347" s="178"/>
      <c r="KET347" s="178"/>
      <c r="KEU347" s="178"/>
      <c r="KEV347" s="179"/>
      <c r="KEW347" s="73"/>
      <c r="KEX347" s="73"/>
      <c r="KEY347" s="180"/>
      <c r="KEZ347" s="75"/>
      <c r="KFA347" s="76"/>
      <c r="KFB347" s="180"/>
      <c r="KFC347" s="180"/>
      <c r="KFD347" s="180"/>
      <c r="KFE347" s="75"/>
      <c r="KFF347" s="76"/>
      <c r="KFG347" s="181"/>
      <c r="KFH347" s="181"/>
      <c r="KFI347" s="182"/>
      <c r="KFJ347" s="134"/>
      <c r="KFK347" s="135"/>
      <c r="KFL347" s="111"/>
      <c r="KFM347" s="178"/>
      <c r="KFN347" s="178"/>
      <c r="KFO347" s="178"/>
      <c r="KFP347" s="178"/>
      <c r="KFQ347" s="179"/>
      <c r="KFR347" s="73"/>
      <c r="KFS347" s="73"/>
      <c r="KFT347" s="180"/>
      <c r="KFU347" s="75"/>
      <c r="KFV347" s="76"/>
      <c r="KFW347" s="180"/>
      <c r="KFX347" s="180"/>
      <c r="KFY347" s="180"/>
      <c r="KFZ347" s="75"/>
      <c r="KGA347" s="76"/>
      <c r="KGB347" s="181"/>
      <c r="KGC347" s="181"/>
      <c r="KGD347" s="182"/>
      <c r="KGE347" s="134"/>
      <c r="KGF347" s="135"/>
      <c r="KGG347" s="111"/>
      <c r="KGH347" s="178"/>
      <c r="KGI347" s="178"/>
      <c r="KGJ347" s="178"/>
      <c r="KGK347" s="178"/>
      <c r="KGL347" s="179"/>
      <c r="KGM347" s="73"/>
      <c r="KGN347" s="73"/>
      <c r="KGO347" s="180"/>
      <c r="KGP347" s="75"/>
      <c r="KGQ347" s="76"/>
      <c r="KGR347" s="180"/>
      <c r="KGS347" s="180"/>
      <c r="KGT347" s="180"/>
      <c r="KGU347" s="75"/>
      <c r="KGV347" s="76"/>
      <c r="KGW347" s="181"/>
      <c r="KGX347" s="181"/>
      <c r="KGY347" s="182"/>
      <c r="KGZ347" s="134"/>
      <c r="KHA347" s="135"/>
      <c r="KHB347" s="111"/>
      <c r="KHC347" s="178"/>
      <c r="KHD347" s="178"/>
      <c r="KHE347" s="178"/>
      <c r="KHF347" s="178"/>
      <c r="KHG347" s="179"/>
      <c r="KHH347" s="73"/>
      <c r="KHI347" s="73"/>
      <c r="KHJ347" s="180"/>
      <c r="KHK347" s="75"/>
      <c r="KHL347" s="76"/>
      <c r="KHM347" s="180"/>
      <c r="KHN347" s="180"/>
      <c r="KHO347" s="180"/>
      <c r="KHP347" s="75"/>
      <c r="KHQ347" s="76"/>
      <c r="KHR347" s="181"/>
      <c r="KHS347" s="181"/>
      <c r="KHT347" s="182"/>
      <c r="KHU347" s="134"/>
      <c r="KHV347" s="135"/>
      <c r="KHW347" s="111"/>
      <c r="KHX347" s="178"/>
      <c r="KHY347" s="178"/>
      <c r="KHZ347" s="178"/>
      <c r="KIA347" s="178"/>
      <c r="KIB347" s="179"/>
      <c r="KIC347" s="73"/>
      <c r="KID347" s="73"/>
      <c r="KIE347" s="180"/>
      <c r="KIF347" s="75"/>
      <c r="KIG347" s="76"/>
      <c r="KIH347" s="180"/>
      <c r="KII347" s="180"/>
      <c r="KIJ347" s="180"/>
      <c r="KIK347" s="75"/>
      <c r="KIL347" s="76"/>
      <c r="KIM347" s="181"/>
      <c r="KIN347" s="181"/>
      <c r="KIO347" s="182"/>
      <c r="KIP347" s="134"/>
      <c r="KIQ347" s="135"/>
      <c r="KIR347" s="111"/>
      <c r="KIS347" s="178"/>
      <c r="KIT347" s="178"/>
      <c r="KIU347" s="178"/>
      <c r="KIV347" s="178"/>
      <c r="KIW347" s="179"/>
      <c r="KIX347" s="73"/>
      <c r="KIY347" s="73"/>
      <c r="KIZ347" s="180"/>
      <c r="KJA347" s="75"/>
      <c r="KJB347" s="76"/>
      <c r="KJC347" s="180"/>
      <c r="KJD347" s="180"/>
      <c r="KJE347" s="180"/>
      <c r="KJF347" s="75"/>
      <c r="KJG347" s="76"/>
      <c r="KJH347" s="181"/>
      <c r="KJI347" s="181"/>
      <c r="KJJ347" s="182"/>
      <c r="KJK347" s="134"/>
      <c r="KJL347" s="135"/>
      <c r="KJM347" s="111"/>
      <c r="KJN347" s="178"/>
      <c r="KJO347" s="178"/>
      <c r="KJP347" s="178"/>
      <c r="KJQ347" s="178"/>
      <c r="KJR347" s="179"/>
      <c r="KJS347" s="73"/>
      <c r="KJT347" s="73"/>
      <c r="KJU347" s="180"/>
      <c r="KJV347" s="75"/>
      <c r="KJW347" s="76"/>
      <c r="KJX347" s="180"/>
      <c r="KJY347" s="180"/>
      <c r="KJZ347" s="180"/>
      <c r="KKA347" s="75"/>
      <c r="KKB347" s="76"/>
      <c r="KKC347" s="181"/>
      <c r="KKD347" s="181"/>
      <c r="KKE347" s="182"/>
      <c r="KKF347" s="134"/>
      <c r="KKG347" s="135"/>
      <c r="KKH347" s="111"/>
      <c r="KKI347" s="178"/>
      <c r="KKJ347" s="178"/>
      <c r="KKK347" s="178"/>
      <c r="KKL347" s="178"/>
      <c r="KKM347" s="179"/>
      <c r="KKN347" s="73"/>
      <c r="KKO347" s="73"/>
      <c r="KKP347" s="180"/>
      <c r="KKQ347" s="75"/>
      <c r="KKR347" s="76"/>
      <c r="KKS347" s="180"/>
      <c r="KKT347" s="180"/>
      <c r="KKU347" s="180"/>
      <c r="KKV347" s="75"/>
      <c r="KKW347" s="76"/>
      <c r="KKX347" s="181"/>
      <c r="KKY347" s="181"/>
      <c r="KKZ347" s="182"/>
      <c r="KLA347" s="134"/>
      <c r="KLB347" s="135"/>
      <c r="KLC347" s="111"/>
      <c r="KLD347" s="178"/>
      <c r="KLE347" s="178"/>
      <c r="KLF347" s="178"/>
      <c r="KLG347" s="178"/>
      <c r="KLH347" s="179"/>
      <c r="KLI347" s="73"/>
      <c r="KLJ347" s="73"/>
      <c r="KLK347" s="180"/>
      <c r="KLL347" s="75"/>
      <c r="KLM347" s="76"/>
      <c r="KLN347" s="180"/>
      <c r="KLO347" s="180"/>
      <c r="KLP347" s="180"/>
      <c r="KLQ347" s="75"/>
      <c r="KLR347" s="76"/>
      <c r="KLS347" s="181"/>
      <c r="KLT347" s="181"/>
      <c r="KLU347" s="182"/>
      <c r="KLV347" s="134"/>
      <c r="KLW347" s="135"/>
      <c r="KLX347" s="111"/>
      <c r="KLY347" s="178"/>
      <c r="KLZ347" s="178"/>
      <c r="KMA347" s="178"/>
      <c r="KMB347" s="178"/>
      <c r="KMC347" s="179"/>
      <c r="KMD347" s="73"/>
      <c r="KME347" s="73"/>
      <c r="KMF347" s="180"/>
      <c r="KMG347" s="75"/>
      <c r="KMH347" s="76"/>
      <c r="KMI347" s="180"/>
      <c r="KMJ347" s="180"/>
      <c r="KMK347" s="180"/>
      <c r="KML347" s="75"/>
      <c r="KMM347" s="76"/>
      <c r="KMN347" s="181"/>
      <c r="KMO347" s="181"/>
      <c r="KMP347" s="182"/>
      <c r="KMQ347" s="134"/>
      <c r="KMR347" s="135"/>
      <c r="KMS347" s="111"/>
      <c r="KMT347" s="178"/>
      <c r="KMU347" s="178"/>
      <c r="KMV347" s="178"/>
      <c r="KMW347" s="178"/>
      <c r="KMX347" s="179"/>
      <c r="KMY347" s="73"/>
      <c r="KMZ347" s="73"/>
      <c r="KNA347" s="180"/>
      <c r="KNB347" s="75"/>
      <c r="KNC347" s="76"/>
      <c r="KND347" s="180"/>
      <c r="KNE347" s="180"/>
      <c r="KNF347" s="180"/>
      <c r="KNG347" s="75"/>
      <c r="KNH347" s="76"/>
      <c r="KNI347" s="181"/>
      <c r="KNJ347" s="181"/>
      <c r="KNK347" s="182"/>
      <c r="KNL347" s="134"/>
      <c r="KNM347" s="135"/>
      <c r="KNN347" s="111"/>
      <c r="KNO347" s="178"/>
      <c r="KNP347" s="178"/>
      <c r="KNQ347" s="178"/>
      <c r="KNR347" s="178"/>
      <c r="KNS347" s="179"/>
      <c r="KNT347" s="73"/>
      <c r="KNU347" s="73"/>
      <c r="KNV347" s="180"/>
      <c r="KNW347" s="75"/>
      <c r="KNX347" s="76"/>
      <c r="KNY347" s="180"/>
      <c r="KNZ347" s="180"/>
      <c r="KOA347" s="180"/>
      <c r="KOB347" s="75"/>
      <c r="KOC347" s="76"/>
      <c r="KOD347" s="181"/>
      <c r="KOE347" s="181"/>
      <c r="KOF347" s="182"/>
      <c r="KOG347" s="134"/>
      <c r="KOH347" s="135"/>
      <c r="KOI347" s="111"/>
      <c r="KOJ347" s="178"/>
      <c r="KOK347" s="178"/>
      <c r="KOL347" s="178"/>
      <c r="KOM347" s="178"/>
      <c r="KON347" s="179"/>
      <c r="KOO347" s="73"/>
      <c r="KOP347" s="73"/>
      <c r="KOQ347" s="180"/>
      <c r="KOR347" s="75"/>
      <c r="KOS347" s="76"/>
      <c r="KOT347" s="180"/>
      <c r="KOU347" s="180"/>
      <c r="KOV347" s="180"/>
      <c r="KOW347" s="75"/>
      <c r="KOX347" s="76"/>
      <c r="KOY347" s="181"/>
      <c r="KOZ347" s="181"/>
      <c r="KPA347" s="182"/>
      <c r="KPB347" s="134"/>
      <c r="KPC347" s="135"/>
      <c r="KPD347" s="111"/>
      <c r="KPE347" s="178"/>
      <c r="KPF347" s="178"/>
      <c r="KPG347" s="178"/>
      <c r="KPH347" s="178"/>
      <c r="KPI347" s="179"/>
      <c r="KPJ347" s="73"/>
      <c r="KPK347" s="73"/>
      <c r="KPL347" s="180"/>
      <c r="KPM347" s="75"/>
      <c r="KPN347" s="76"/>
      <c r="KPO347" s="180"/>
      <c r="KPP347" s="180"/>
      <c r="KPQ347" s="180"/>
      <c r="KPR347" s="75"/>
      <c r="KPS347" s="76"/>
      <c r="KPT347" s="181"/>
      <c r="KPU347" s="181"/>
      <c r="KPV347" s="182"/>
      <c r="KPW347" s="134"/>
      <c r="KPX347" s="135"/>
      <c r="KPY347" s="111"/>
      <c r="KPZ347" s="178"/>
      <c r="KQA347" s="178"/>
      <c r="KQB347" s="178"/>
      <c r="KQC347" s="178"/>
      <c r="KQD347" s="179"/>
      <c r="KQE347" s="73"/>
      <c r="KQF347" s="73"/>
      <c r="KQG347" s="180"/>
      <c r="KQH347" s="75"/>
      <c r="KQI347" s="76"/>
      <c r="KQJ347" s="180"/>
      <c r="KQK347" s="180"/>
      <c r="KQL347" s="180"/>
      <c r="KQM347" s="75"/>
      <c r="KQN347" s="76"/>
      <c r="KQO347" s="181"/>
      <c r="KQP347" s="181"/>
      <c r="KQQ347" s="182"/>
      <c r="KQR347" s="134"/>
      <c r="KQS347" s="135"/>
      <c r="KQT347" s="111"/>
      <c r="KQU347" s="178"/>
      <c r="KQV347" s="178"/>
      <c r="KQW347" s="178"/>
      <c r="KQX347" s="178"/>
      <c r="KQY347" s="179"/>
      <c r="KQZ347" s="73"/>
      <c r="KRA347" s="73"/>
      <c r="KRB347" s="180"/>
      <c r="KRC347" s="75"/>
      <c r="KRD347" s="76"/>
      <c r="KRE347" s="180"/>
      <c r="KRF347" s="180"/>
      <c r="KRG347" s="180"/>
      <c r="KRH347" s="75"/>
      <c r="KRI347" s="76"/>
      <c r="KRJ347" s="181"/>
      <c r="KRK347" s="181"/>
      <c r="KRL347" s="182"/>
      <c r="KRM347" s="134"/>
      <c r="KRN347" s="135"/>
      <c r="KRO347" s="111"/>
      <c r="KRP347" s="178"/>
      <c r="KRQ347" s="178"/>
      <c r="KRR347" s="178"/>
      <c r="KRS347" s="178"/>
      <c r="KRT347" s="179"/>
      <c r="KRU347" s="73"/>
      <c r="KRV347" s="73"/>
      <c r="KRW347" s="180"/>
      <c r="KRX347" s="75"/>
      <c r="KRY347" s="76"/>
      <c r="KRZ347" s="180"/>
      <c r="KSA347" s="180"/>
      <c r="KSB347" s="180"/>
      <c r="KSC347" s="75"/>
      <c r="KSD347" s="76"/>
      <c r="KSE347" s="181"/>
      <c r="KSF347" s="181"/>
      <c r="KSG347" s="182"/>
      <c r="KSH347" s="134"/>
      <c r="KSI347" s="135"/>
      <c r="KSJ347" s="111"/>
      <c r="KSK347" s="178"/>
      <c r="KSL347" s="178"/>
      <c r="KSM347" s="178"/>
      <c r="KSN347" s="178"/>
      <c r="KSO347" s="179"/>
      <c r="KSP347" s="73"/>
      <c r="KSQ347" s="73"/>
      <c r="KSR347" s="180"/>
      <c r="KSS347" s="75"/>
      <c r="KST347" s="76"/>
      <c r="KSU347" s="180"/>
      <c r="KSV347" s="180"/>
      <c r="KSW347" s="180"/>
      <c r="KSX347" s="75"/>
      <c r="KSY347" s="76"/>
      <c r="KSZ347" s="181"/>
      <c r="KTA347" s="181"/>
      <c r="KTB347" s="182"/>
      <c r="KTC347" s="134"/>
      <c r="KTD347" s="135"/>
      <c r="KTE347" s="111"/>
      <c r="KTF347" s="178"/>
      <c r="KTG347" s="178"/>
      <c r="KTH347" s="178"/>
      <c r="KTI347" s="178"/>
      <c r="KTJ347" s="179"/>
      <c r="KTK347" s="73"/>
      <c r="KTL347" s="73"/>
      <c r="KTM347" s="180"/>
      <c r="KTN347" s="75"/>
      <c r="KTO347" s="76"/>
      <c r="KTP347" s="180"/>
      <c r="KTQ347" s="180"/>
      <c r="KTR347" s="180"/>
      <c r="KTS347" s="75"/>
      <c r="KTT347" s="76"/>
      <c r="KTU347" s="181"/>
      <c r="KTV347" s="181"/>
      <c r="KTW347" s="182"/>
      <c r="KTX347" s="134"/>
      <c r="KTY347" s="135"/>
      <c r="KTZ347" s="111"/>
      <c r="KUA347" s="178"/>
      <c r="KUB347" s="178"/>
      <c r="KUC347" s="178"/>
      <c r="KUD347" s="178"/>
      <c r="KUE347" s="179"/>
      <c r="KUF347" s="73"/>
      <c r="KUG347" s="73"/>
      <c r="KUH347" s="180"/>
      <c r="KUI347" s="75"/>
      <c r="KUJ347" s="76"/>
      <c r="KUK347" s="180"/>
      <c r="KUL347" s="180"/>
      <c r="KUM347" s="180"/>
      <c r="KUN347" s="75"/>
      <c r="KUO347" s="76"/>
      <c r="KUP347" s="181"/>
      <c r="KUQ347" s="181"/>
      <c r="KUR347" s="182"/>
      <c r="KUS347" s="134"/>
      <c r="KUT347" s="135"/>
      <c r="KUU347" s="111"/>
      <c r="KUV347" s="178"/>
      <c r="KUW347" s="178"/>
      <c r="KUX347" s="178"/>
      <c r="KUY347" s="178"/>
      <c r="KUZ347" s="179"/>
      <c r="KVA347" s="73"/>
      <c r="KVB347" s="73"/>
      <c r="KVC347" s="180"/>
      <c r="KVD347" s="75"/>
      <c r="KVE347" s="76"/>
      <c r="KVF347" s="180"/>
      <c r="KVG347" s="180"/>
      <c r="KVH347" s="180"/>
      <c r="KVI347" s="75"/>
      <c r="KVJ347" s="76"/>
      <c r="KVK347" s="181"/>
      <c r="KVL347" s="181"/>
      <c r="KVM347" s="182"/>
      <c r="KVN347" s="134"/>
      <c r="KVO347" s="135"/>
      <c r="KVP347" s="111"/>
      <c r="KVQ347" s="178"/>
      <c r="KVR347" s="178"/>
      <c r="KVS347" s="178"/>
      <c r="KVT347" s="178"/>
      <c r="KVU347" s="179"/>
      <c r="KVV347" s="73"/>
      <c r="KVW347" s="73"/>
      <c r="KVX347" s="180"/>
      <c r="KVY347" s="75"/>
      <c r="KVZ347" s="76"/>
      <c r="KWA347" s="180"/>
      <c r="KWB347" s="180"/>
      <c r="KWC347" s="180"/>
      <c r="KWD347" s="75"/>
      <c r="KWE347" s="76"/>
      <c r="KWF347" s="181"/>
      <c r="KWG347" s="181"/>
      <c r="KWH347" s="182"/>
      <c r="KWI347" s="134"/>
      <c r="KWJ347" s="135"/>
      <c r="KWK347" s="111"/>
      <c r="KWL347" s="178"/>
      <c r="KWM347" s="178"/>
      <c r="KWN347" s="178"/>
      <c r="KWO347" s="178"/>
      <c r="KWP347" s="179"/>
      <c r="KWQ347" s="73"/>
      <c r="KWR347" s="73"/>
      <c r="KWS347" s="180"/>
      <c r="KWT347" s="75"/>
      <c r="KWU347" s="76"/>
      <c r="KWV347" s="180"/>
      <c r="KWW347" s="180"/>
      <c r="KWX347" s="180"/>
      <c r="KWY347" s="75"/>
      <c r="KWZ347" s="76"/>
      <c r="KXA347" s="181"/>
      <c r="KXB347" s="181"/>
      <c r="KXC347" s="182"/>
      <c r="KXD347" s="134"/>
      <c r="KXE347" s="135"/>
      <c r="KXF347" s="111"/>
      <c r="KXG347" s="178"/>
      <c r="KXH347" s="178"/>
      <c r="KXI347" s="178"/>
      <c r="KXJ347" s="178"/>
      <c r="KXK347" s="179"/>
      <c r="KXL347" s="73"/>
      <c r="KXM347" s="73"/>
      <c r="KXN347" s="180"/>
      <c r="KXO347" s="75"/>
      <c r="KXP347" s="76"/>
      <c r="KXQ347" s="180"/>
      <c r="KXR347" s="180"/>
      <c r="KXS347" s="180"/>
      <c r="KXT347" s="75"/>
      <c r="KXU347" s="76"/>
      <c r="KXV347" s="181"/>
      <c r="KXW347" s="181"/>
      <c r="KXX347" s="182"/>
      <c r="KXY347" s="134"/>
      <c r="KXZ347" s="135"/>
      <c r="KYA347" s="111"/>
      <c r="KYB347" s="178"/>
      <c r="KYC347" s="178"/>
      <c r="KYD347" s="178"/>
      <c r="KYE347" s="178"/>
      <c r="KYF347" s="179"/>
      <c r="KYG347" s="73"/>
      <c r="KYH347" s="73"/>
      <c r="KYI347" s="180"/>
      <c r="KYJ347" s="75"/>
      <c r="KYK347" s="76"/>
      <c r="KYL347" s="180"/>
      <c r="KYM347" s="180"/>
      <c r="KYN347" s="180"/>
      <c r="KYO347" s="75"/>
      <c r="KYP347" s="76"/>
      <c r="KYQ347" s="181"/>
      <c r="KYR347" s="181"/>
      <c r="KYS347" s="182"/>
      <c r="KYT347" s="134"/>
      <c r="KYU347" s="135"/>
      <c r="KYV347" s="111"/>
      <c r="KYW347" s="178"/>
      <c r="KYX347" s="178"/>
      <c r="KYY347" s="178"/>
      <c r="KYZ347" s="178"/>
      <c r="KZA347" s="179"/>
      <c r="KZB347" s="73"/>
      <c r="KZC347" s="73"/>
      <c r="KZD347" s="180"/>
      <c r="KZE347" s="75"/>
      <c r="KZF347" s="76"/>
      <c r="KZG347" s="180"/>
      <c r="KZH347" s="180"/>
      <c r="KZI347" s="180"/>
      <c r="KZJ347" s="75"/>
      <c r="KZK347" s="76"/>
      <c r="KZL347" s="181"/>
      <c r="KZM347" s="181"/>
      <c r="KZN347" s="182"/>
      <c r="KZO347" s="134"/>
      <c r="KZP347" s="135"/>
      <c r="KZQ347" s="111"/>
      <c r="KZR347" s="178"/>
      <c r="KZS347" s="178"/>
      <c r="KZT347" s="178"/>
      <c r="KZU347" s="178"/>
      <c r="KZV347" s="179"/>
      <c r="KZW347" s="73"/>
      <c r="KZX347" s="73"/>
      <c r="KZY347" s="180"/>
      <c r="KZZ347" s="75"/>
      <c r="LAA347" s="76"/>
      <c r="LAB347" s="180"/>
      <c r="LAC347" s="180"/>
      <c r="LAD347" s="180"/>
      <c r="LAE347" s="75"/>
      <c r="LAF347" s="76"/>
      <c r="LAG347" s="181"/>
      <c r="LAH347" s="181"/>
      <c r="LAI347" s="182"/>
      <c r="LAJ347" s="134"/>
      <c r="LAK347" s="135"/>
      <c r="LAL347" s="111"/>
      <c r="LAM347" s="178"/>
      <c r="LAN347" s="178"/>
      <c r="LAO347" s="178"/>
      <c r="LAP347" s="178"/>
      <c r="LAQ347" s="179"/>
      <c r="LAR347" s="73"/>
      <c r="LAS347" s="73"/>
      <c r="LAT347" s="180"/>
      <c r="LAU347" s="75"/>
      <c r="LAV347" s="76"/>
      <c r="LAW347" s="180"/>
      <c r="LAX347" s="180"/>
      <c r="LAY347" s="180"/>
      <c r="LAZ347" s="75"/>
      <c r="LBA347" s="76"/>
      <c r="LBB347" s="181"/>
      <c r="LBC347" s="181"/>
      <c r="LBD347" s="182"/>
      <c r="LBE347" s="134"/>
      <c r="LBF347" s="135"/>
      <c r="LBG347" s="111"/>
      <c r="LBH347" s="178"/>
      <c r="LBI347" s="178"/>
      <c r="LBJ347" s="178"/>
      <c r="LBK347" s="178"/>
      <c r="LBL347" s="179"/>
      <c r="LBM347" s="73"/>
      <c r="LBN347" s="73"/>
      <c r="LBO347" s="180"/>
      <c r="LBP347" s="75"/>
      <c r="LBQ347" s="76"/>
      <c r="LBR347" s="180"/>
      <c r="LBS347" s="180"/>
      <c r="LBT347" s="180"/>
      <c r="LBU347" s="75"/>
      <c r="LBV347" s="76"/>
      <c r="LBW347" s="181"/>
      <c r="LBX347" s="181"/>
      <c r="LBY347" s="182"/>
      <c r="LBZ347" s="134"/>
      <c r="LCA347" s="135"/>
      <c r="LCB347" s="111"/>
      <c r="LCC347" s="178"/>
      <c r="LCD347" s="178"/>
      <c r="LCE347" s="178"/>
      <c r="LCF347" s="178"/>
      <c r="LCG347" s="179"/>
      <c r="LCH347" s="73"/>
      <c r="LCI347" s="73"/>
      <c r="LCJ347" s="180"/>
      <c r="LCK347" s="75"/>
      <c r="LCL347" s="76"/>
      <c r="LCM347" s="180"/>
      <c r="LCN347" s="180"/>
      <c r="LCO347" s="180"/>
      <c r="LCP347" s="75"/>
      <c r="LCQ347" s="76"/>
      <c r="LCR347" s="181"/>
      <c r="LCS347" s="181"/>
      <c r="LCT347" s="182"/>
      <c r="LCU347" s="134"/>
      <c r="LCV347" s="135"/>
      <c r="LCW347" s="111"/>
      <c r="LCX347" s="178"/>
      <c r="LCY347" s="178"/>
      <c r="LCZ347" s="178"/>
      <c r="LDA347" s="178"/>
      <c r="LDB347" s="179"/>
      <c r="LDC347" s="73"/>
      <c r="LDD347" s="73"/>
      <c r="LDE347" s="180"/>
      <c r="LDF347" s="75"/>
      <c r="LDG347" s="76"/>
      <c r="LDH347" s="180"/>
      <c r="LDI347" s="180"/>
      <c r="LDJ347" s="180"/>
      <c r="LDK347" s="75"/>
      <c r="LDL347" s="76"/>
      <c r="LDM347" s="181"/>
      <c r="LDN347" s="181"/>
      <c r="LDO347" s="182"/>
      <c r="LDP347" s="134"/>
      <c r="LDQ347" s="135"/>
      <c r="LDR347" s="111"/>
      <c r="LDS347" s="178"/>
      <c r="LDT347" s="178"/>
      <c r="LDU347" s="178"/>
      <c r="LDV347" s="178"/>
      <c r="LDW347" s="179"/>
      <c r="LDX347" s="73"/>
      <c r="LDY347" s="73"/>
      <c r="LDZ347" s="180"/>
      <c r="LEA347" s="75"/>
      <c r="LEB347" s="76"/>
      <c r="LEC347" s="180"/>
      <c r="LED347" s="180"/>
      <c r="LEE347" s="180"/>
      <c r="LEF347" s="75"/>
      <c r="LEG347" s="76"/>
      <c r="LEH347" s="181"/>
      <c r="LEI347" s="181"/>
      <c r="LEJ347" s="182"/>
      <c r="LEK347" s="134"/>
      <c r="LEL347" s="135"/>
      <c r="LEM347" s="111"/>
      <c r="LEN347" s="178"/>
      <c r="LEO347" s="178"/>
      <c r="LEP347" s="178"/>
      <c r="LEQ347" s="178"/>
      <c r="LER347" s="179"/>
      <c r="LES347" s="73"/>
      <c r="LET347" s="73"/>
      <c r="LEU347" s="180"/>
      <c r="LEV347" s="75"/>
      <c r="LEW347" s="76"/>
      <c r="LEX347" s="180"/>
      <c r="LEY347" s="180"/>
      <c r="LEZ347" s="180"/>
      <c r="LFA347" s="75"/>
      <c r="LFB347" s="76"/>
      <c r="LFC347" s="181"/>
      <c r="LFD347" s="181"/>
      <c r="LFE347" s="182"/>
      <c r="LFF347" s="134"/>
      <c r="LFG347" s="135"/>
      <c r="LFH347" s="111"/>
      <c r="LFI347" s="178"/>
      <c r="LFJ347" s="178"/>
      <c r="LFK347" s="178"/>
      <c r="LFL347" s="178"/>
      <c r="LFM347" s="179"/>
      <c r="LFN347" s="73"/>
      <c r="LFO347" s="73"/>
      <c r="LFP347" s="180"/>
      <c r="LFQ347" s="75"/>
      <c r="LFR347" s="76"/>
      <c r="LFS347" s="180"/>
      <c r="LFT347" s="180"/>
      <c r="LFU347" s="180"/>
      <c r="LFV347" s="75"/>
      <c r="LFW347" s="76"/>
      <c r="LFX347" s="181"/>
      <c r="LFY347" s="181"/>
      <c r="LFZ347" s="182"/>
      <c r="LGA347" s="134"/>
      <c r="LGB347" s="135"/>
      <c r="LGC347" s="111"/>
      <c r="LGD347" s="178"/>
      <c r="LGE347" s="178"/>
      <c r="LGF347" s="178"/>
      <c r="LGG347" s="178"/>
      <c r="LGH347" s="179"/>
      <c r="LGI347" s="73"/>
      <c r="LGJ347" s="73"/>
      <c r="LGK347" s="180"/>
      <c r="LGL347" s="75"/>
      <c r="LGM347" s="76"/>
      <c r="LGN347" s="180"/>
      <c r="LGO347" s="180"/>
      <c r="LGP347" s="180"/>
      <c r="LGQ347" s="75"/>
      <c r="LGR347" s="76"/>
      <c r="LGS347" s="181"/>
      <c r="LGT347" s="181"/>
      <c r="LGU347" s="182"/>
      <c r="LGV347" s="134"/>
      <c r="LGW347" s="135"/>
      <c r="LGX347" s="111"/>
      <c r="LGY347" s="178"/>
      <c r="LGZ347" s="178"/>
      <c r="LHA347" s="178"/>
      <c r="LHB347" s="178"/>
      <c r="LHC347" s="179"/>
      <c r="LHD347" s="73"/>
      <c r="LHE347" s="73"/>
      <c r="LHF347" s="180"/>
      <c r="LHG347" s="75"/>
      <c r="LHH347" s="76"/>
      <c r="LHI347" s="180"/>
      <c r="LHJ347" s="180"/>
      <c r="LHK347" s="180"/>
      <c r="LHL347" s="75"/>
      <c r="LHM347" s="76"/>
      <c r="LHN347" s="181"/>
      <c r="LHO347" s="181"/>
      <c r="LHP347" s="182"/>
      <c r="LHQ347" s="134"/>
      <c r="LHR347" s="135"/>
      <c r="LHS347" s="111"/>
      <c r="LHT347" s="178"/>
      <c r="LHU347" s="178"/>
      <c r="LHV347" s="178"/>
      <c r="LHW347" s="178"/>
      <c r="LHX347" s="179"/>
      <c r="LHY347" s="73"/>
      <c r="LHZ347" s="73"/>
      <c r="LIA347" s="180"/>
      <c r="LIB347" s="75"/>
      <c r="LIC347" s="76"/>
      <c r="LID347" s="180"/>
      <c r="LIE347" s="180"/>
      <c r="LIF347" s="180"/>
      <c r="LIG347" s="75"/>
      <c r="LIH347" s="76"/>
      <c r="LII347" s="181"/>
      <c r="LIJ347" s="181"/>
      <c r="LIK347" s="182"/>
      <c r="LIL347" s="134"/>
      <c r="LIM347" s="135"/>
      <c r="LIN347" s="111"/>
      <c r="LIO347" s="178"/>
      <c r="LIP347" s="178"/>
      <c r="LIQ347" s="178"/>
      <c r="LIR347" s="178"/>
      <c r="LIS347" s="179"/>
      <c r="LIT347" s="73"/>
      <c r="LIU347" s="73"/>
      <c r="LIV347" s="180"/>
      <c r="LIW347" s="75"/>
      <c r="LIX347" s="76"/>
      <c r="LIY347" s="180"/>
      <c r="LIZ347" s="180"/>
      <c r="LJA347" s="180"/>
      <c r="LJB347" s="75"/>
      <c r="LJC347" s="76"/>
      <c r="LJD347" s="181"/>
      <c r="LJE347" s="181"/>
      <c r="LJF347" s="182"/>
      <c r="LJG347" s="134"/>
      <c r="LJH347" s="135"/>
      <c r="LJI347" s="111"/>
      <c r="LJJ347" s="178"/>
      <c r="LJK347" s="178"/>
      <c r="LJL347" s="178"/>
      <c r="LJM347" s="178"/>
      <c r="LJN347" s="179"/>
      <c r="LJO347" s="73"/>
      <c r="LJP347" s="73"/>
      <c r="LJQ347" s="180"/>
      <c r="LJR347" s="75"/>
      <c r="LJS347" s="76"/>
      <c r="LJT347" s="180"/>
      <c r="LJU347" s="180"/>
      <c r="LJV347" s="180"/>
      <c r="LJW347" s="75"/>
      <c r="LJX347" s="76"/>
      <c r="LJY347" s="181"/>
      <c r="LJZ347" s="181"/>
      <c r="LKA347" s="182"/>
      <c r="LKB347" s="134"/>
      <c r="LKC347" s="135"/>
      <c r="LKD347" s="111"/>
      <c r="LKE347" s="178"/>
      <c r="LKF347" s="178"/>
      <c r="LKG347" s="178"/>
      <c r="LKH347" s="178"/>
      <c r="LKI347" s="179"/>
      <c r="LKJ347" s="73"/>
      <c r="LKK347" s="73"/>
      <c r="LKL347" s="180"/>
      <c r="LKM347" s="75"/>
      <c r="LKN347" s="76"/>
      <c r="LKO347" s="180"/>
      <c r="LKP347" s="180"/>
      <c r="LKQ347" s="180"/>
      <c r="LKR347" s="75"/>
      <c r="LKS347" s="76"/>
      <c r="LKT347" s="181"/>
      <c r="LKU347" s="181"/>
      <c r="LKV347" s="182"/>
      <c r="LKW347" s="134"/>
      <c r="LKX347" s="135"/>
      <c r="LKY347" s="111"/>
      <c r="LKZ347" s="178"/>
      <c r="LLA347" s="178"/>
      <c r="LLB347" s="178"/>
      <c r="LLC347" s="178"/>
      <c r="LLD347" s="179"/>
      <c r="LLE347" s="73"/>
      <c r="LLF347" s="73"/>
      <c r="LLG347" s="180"/>
      <c r="LLH347" s="75"/>
      <c r="LLI347" s="76"/>
      <c r="LLJ347" s="180"/>
      <c r="LLK347" s="180"/>
      <c r="LLL347" s="180"/>
      <c r="LLM347" s="75"/>
      <c r="LLN347" s="76"/>
      <c r="LLO347" s="181"/>
      <c r="LLP347" s="181"/>
      <c r="LLQ347" s="182"/>
      <c r="LLR347" s="134"/>
      <c r="LLS347" s="135"/>
      <c r="LLT347" s="111"/>
      <c r="LLU347" s="178"/>
      <c r="LLV347" s="178"/>
      <c r="LLW347" s="178"/>
      <c r="LLX347" s="178"/>
      <c r="LLY347" s="179"/>
      <c r="LLZ347" s="73"/>
      <c r="LMA347" s="73"/>
      <c r="LMB347" s="180"/>
      <c r="LMC347" s="75"/>
      <c r="LMD347" s="76"/>
      <c r="LME347" s="180"/>
      <c r="LMF347" s="180"/>
      <c r="LMG347" s="180"/>
      <c r="LMH347" s="75"/>
      <c r="LMI347" s="76"/>
      <c r="LMJ347" s="181"/>
      <c r="LMK347" s="181"/>
      <c r="LML347" s="182"/>
      <c r="LMM347" s="134"/>
      <c r="LMN347" s="135"/>
      <c r="LMO347" s="111"/>
      <c r="LMP347" s="178"/>
      <c r="LMQ347" s="178"/>
      <c r="LMR347" s="178"/>
      <c r="LMS347" s="178"/>
      <c r="LMT347" s="179"/>
      <c r="LMU347" s="73"/>
      <c r="LMV347" s="73"/>
      <c r="LMW347" s="180"/>
      <c r="LMX347" s="75"/>
      <c r="LMY347" s="76"/>
      <c r="LMZ347" s="180"/>
      <c r="LNA347" s="180"/>
      <c r="LNB347" s="180"/>
      <c r="LNC347" s="75"/>
      <c r="LND347" s="76"/>
      <c r="LNE347" s="181"/>
      <c r="LNF347" s="181"/>
      <c r="LNG347" s="182"/>
      <c r="LNH347" s="134"/>
      <c r="LNI347" s="135"/>
      <c r="LNJ347" s="111"/>
      <c r="LNK347" s="178"/>
      <c r="LNL347" s="178"/>
      <c r="LNM347" s="178"/>
      <c r="LNN347" s="178"/>
      <c r="LNO347" s="179"/>
      <c r="LNP347" s="73"/>
      <c r="LNQ347" s="73"/>
      <c r="LNR347" s="180"/>
      <c r="LNS347" s="75"/>
      <c r="LNT347" s="76"/>
      <c r="LNU347" s="180"/>
      <c r="LNV347" s="180"/>
      <c r="LNW347" s="180"/>
      <c r="LNX347" s="75"/>
      <c r="LNY347" s="76"/>
      <c r="LNZ347" s="181"/>
      <c r="LOA347" s="181"/>
      <c r="LOB347" s="182"/>
      <c r="LOC347" s="134"/>
      <c r="LOD347" s="135"/>
      <c r="LOE347" s="111"/>
      <c r="LOF347" s="178"/>
      <c r="LOG347" s="178"/>
      <c r="LOH347" s="178"/>
      <c r="LOI347" s="178"/>
      <c r="LOJ347" s="179"/>
      <c r="LOK347" s="73"/>
      <c r="LOL347" s="73"/>
      <c r="LOM347" s="180"/>
      <c r="LON347" s="75"/>
      <c r="LOO347" s="76"/>
      <c r="LOP347" s="180"/>
      <c r="LOQ347" s="180"/>
      <c r="LOR347" s="180"/>
      <c r="LOS347" s="75"/>
      <c r="LOT347" s="76"/>
      <c r="LOU347" s="181"/>
      <c r="LOV347" s="181"/>
      <c r="LOW347" s="182"/>
      <c r="LOX347" s="134"/>
      <c r="LOY347" s="135"/>
      <c r="LOZ347" s="111"/>
      <c r="LPA347" s="178"/>
      <c r="LPB347" s="178"/>
      <c r="LPC347" s="178"/>
      <c r="LPD347" s="178"/>
      <c r="LPE347" s="179"/>
      <c r="LPF347" s="73"/>
      <c r="LPG347" s="73"/>
      <c r="LPH347" s="180"/>
      <c r="LPI347" s="75"/>
      <c r="LPJ347" s="76"/>
      <c r="LPK347" s="180"/>
      <c r="LPL347" s="180"/>
      <c r="LPM347" s="180"/>
      <c r="LPN347" s="75"/>
      <c r="LPO347" s="76"/>
      <c r="LPP347" s="181"/>
      <c r="LPQ347" s="181"/>
      <c r="LPR347" s="182"/>
      <c r="LPS347" s="134"/>
      <c r="LPT347" s="135"/>
      <c r="LPU347" s="111"/>
      <c r="LPV347" s="178"/>
      <c r="LPW347" s="178"/>
      <c r="LPX347" s="178"/>
      <c r="LPY347" s="178"/>
      <c r="LPZ347" s="179"/>
      <c r="LQA347" s="73"/>
      <c r="LQB347" s="73"/>
      <c r="LQC347" s="180"/>
      <c r="LQD347" s="75"/>
      <c r="LQE347" s="76"/>
      <c r="LQF347" s="180"/>
      <c r="LQG347" s="180"/>
      <c r="LQH347" s="180"/>
      <c r="LQI347" s="75"/>
      <c r="LQJ347" s="76"/>
      <c r="LQK347" s="181"/>
      <c r="LQL347" s="181"/>
      <c r="LQM347" s="182"/>
      <c r="LQN347" s="134"/>
      <c r="LQO347" s="135"/>
      <c r="LQP347" s="111"/>
      <c r="LQQ347" s="178"/>
      <c r="LQR347" s="178"/>
      <c r="LQS347" s="178"/>
      <c r="LQT347" s="178"/>
      <c r="LQU347" s="179"/>
      <c r="LQV347" s="73"/>
      <c r="LQW347" s="73"/>
      <c r="LQX347" s="180"/>
      <c r="LQY347" s="75"/>
      <c r="LQZ347" s="76"/>
      <c r="LRA347" s="180"/>
      <c r="LRB347" s="180"/>
      <c r="LRC347" s="180"/>
      <c r="LRD347" s="75"/>
      <c r="LRE347" s="76"/>
      <c r="LRF347" s="181"/>
      <c r="LRG347" s="181"/>
      <c r="LRH347" s="182"/>
      <c r="LRI347" s="134"/>
      <c r="LRJ347" s="135"/>
      <c r="LRK347" s="111"/>
      <c r="LRL347" s="178"/>
      <c r="LRM347" s="178"/>
      <c r="LRN347" s="178"/>
      <c r="LRO347" s="178"/>
      <c r="LRP347" s="179"/>
      <c r="LRQ347" s="73"/>
      <c r="LRR347" s="73"/>
      <c r="LRS347" s="180"/>
      <c r="LRT347" s="75"/>
      <c r="LRU347" s="76"/>
      <c r="LRV347" s="180"/>
      <c r="LRW347" s="180"/>
      <c r="LRX347" s="180"/>
      <c r="LRY347" s="75"/>
      <c r="LRZ347" s="76"/>
      <c r="LSA347" s="181"/>
      <c r="LSB347" s="181"/>
      <c r="LSC347" s="182"/>
      <c r="LSD347" s="134"/>
      <c r="LSE347" s="135"/>
      <c r="LSF347" s="111"/>
      <c r="LSG347" s="178"/>
      <c r="LSH347" s="178"/>
      <c r="LSI347" s="178"/>
      <c r="LSJ347" s="178"/>
      <c r="LSK347" s="179"/>
      <c r="LSL347" s="73"/>
      <c r="LSM347" s="73"/>
      <c r="LSN347" s="180"/>
      <c r="LSO347" s="75"/>
      <c r="LSP347" s="76"/>
      <c r="LSQ347" s="180"/>
      <c r="LSR347" s="180"/>
      <c r="LSS347" s="180"/>
      <c r="LST347" s="75"/>
      <c r="LSU347" s="76"/>
      <c r="LSV347" s="181"/>
      <c r="LSW347" s="181"/>
      <c r="LSX347" s="182"/>
      <c r="LSY347" s="134"/>
      <c r="LSZ347" s="135"/>
      <c r="LTA347" s="111"/>
      <c r="LTB347" s="178"/>
      <c r="LTC347" s="178"/>
      <c r="LTD347" s="178"/>
      <c r="LTE347" s="178"/>
      <c r="LTF347" s="179"/>
      <c r="LTG347" s="73"/>
      <c r="LTH347" s="73"/>
      <c r="LTI347" s="180"/>
      <c r="LTJ347" s="75"/>
      <c r="LTK347" s="76"/>
      <c r="LTL347" s="180"/>
      <c r="LTM347" s="180"/>
      <c r="LTN347" s="180"/>
      <c r="LTO347" s="75"/>
      <c r="LTP347" s="76"/>
      <c r="LTQ347" s="181"/>
      <c r="LTR347" s="181"/>
      <c r="LTS347" s="182"/>
      <c r="LTT347" s="134"/>
      <c r="LTU347" s="135"/>
      <c r="LTV347" s="111"/>
      <c r="LTW347" s="178"/>
      <c r="LTX347" s="178"/>
      <c r="LTY347" s="178"/>
      <c r="LTZ347" s="178"/>
      <c r="LUA347" s="179"/>
      <c r="LUB347" s="73"/>
      <c r="LUC347" s="73"/>
      <c r="LUD347" s="180"/>
      <c r="LUE347" s="75"/>
      <c r="LUF347" s="76"/>
      <c r="LUG347" s="180"/>
      <c r="LUH347" s="180"/>
      <c r="LUI347" s="180"/>
      <c r="LUJ347" s="75"/>
      <c r="LUK347" s="76"/>
      <c r="LUL347" s="181"/>
      <c r="LUM347" s="181"/>
      <c r="LUN347" s="182"/>
      <c r="LUO347" s="134"/>
      <c r="LUP347" s="135"/>
      <c r="LUQ347" s="111"/>
      <c r="LUR347" s="178"/>
      <c r="LUS347" s="178"/>
      <c r="LUT347" s="178"/>
      <c r="LUU347" s="178"/>
      <c r="LUV347" s="179"/>
      <c r="LUW347" s="73"/>
      <c r="LUX347" s="73"/>
      <c r="LUY347" s="180"/>
      <c r="LUZ347" s="75"/>
      <c r="LVA347" s="76"/>
      <c r="LVB347" s="180"/>
      <c r="LVC347" s="180"/>
      <c r="LVD347" s="180"/>
      <c r="LVE347" s="75"/>
      <c r="LVF347" s="76"/>
      <c r="LVG347" s="181"/>
      <c r="LVH347" s="181"/>
      <c r="LVI347" s="182"/>
      <c r="LVJ347" s="134"/>
      <c r="LVK347" s="135"/>
      <c r="LVL347" s="111"/>
      <c r="LVM347" s="178"/>
      <c r="LVN347" s="178"/>
      <c r="LVO347" s="178"/>
      <c r="LVP347" s="178"/>
      <c r="LVQ347" s="179"/>
      <c r="LVR347" s="73"/>
      <c r="LVS347" s="73"/>
      <c r="LVT347" s="180"/>
      <c r="LVU347" s="75"/>
      <c r="LVV347" s="76"/>
      <c r="LVW347" s="180"/>
      <c r="LVX347" s="180"/>
      <c r="LVY347" s="180"/>
      <c r="LVZ347" s="75"/>
      <c r="LWA347" s="76"/>
      <c r="LWB347" s="181"/>
      <c r="LWC347" s="181"/>
      <c r="LWD347" s="182"/>
      <c r="LWE347" s="134"/>
      <c r="LWF347" s="135"/>
      <c r="LWG347" s="111"/>
      <c r="LWH347" s="178"/>
      <c r="LWI347" s="178"/>
      <c r="LWJ347" s="178"/>
      <c r="LWK347" s="178"/>
      <c r="LWL347" s="179"/>
      <c r="LWM347" s="73"/>
      <c r="LWN347" s="73"/>
      <c r="LWO347" s="180"/>
      <c r="LWP347" s="75"/>
      <c r="LWQ347" s="76"/>
      <c r="LWR347" s="180"/>
      <c r="LWS347" s="180"/>
      <c r="LWT347" s="180"/>
      <c r="LWU347" s="75"/>
      <c r="LWV347" s="76"/>
      <c r="LWW347" s="181"/>
      <c r="LWX347" s="181"/>
      <c r="LWY347" s="182"/>
      <c r="LWZ347" s="134"/>
      <c r="LXA347" s="135"/>
      <c r="LXB347" s="111"/>
      <c r="LXC347" s="178"/>
      <c r="LXD347" s="178"/>
      <c r="LXE347" s="178"/>
      <c r="LXF347" s="178"/>
      <c r="LXG347" s="179"/>
      <c r="LXH347" s="73"/>
      <c r="LXI347" s="73"/>
      <c r="LXJ347" s="180"/>
      <c r="LXK347" s="75"/>
      <c r="LXL347" s="76"/>
      <c r="LXM347" s="180"/>
      <c r="LXN347" s="180"/>
      <c r="LXO347" s="180"/>
      <c r="LXP347" s="75"/>
      <c r="LXQ347" s="76"/>
      <c r="LXR347" s="181"/>
      <c r="LXS347" s="181"/>
      <c r="LXT347" s="182"/>
      <c r="LXU347" s="134"/>
      <c r="LXV347" s="135"/>
      <c r="LXW347" s="111"/>
      <c r="LXX347" s="178"/>
      <c r="LXY347" s="178"/>
      <c r="LXZ347" s="178"/>
      <c r="LYA347" s="178"/>
      <c r="LYB347" s="179"/>
      <c r="LYC347" s="73"/>
      <c r="LYD347" s="73"/>
      <c r="LYE347" s="180"/>
      <c r="LYF347" s="75"/>
      <c r="LYG347" s="76"/>
      <c r="LYH347" s="180"/>
      <c r="LYI347" s="180"/>
      <c r="LYJ347" s="180"/>
      <c r="LYK347" s="75"/>
      <c r="LYL347" s="76"/>
      <c r="LYM347" s="181"/>
      <c r="LYN347" s="181"/>
      <c r="LYO347" s="182"/>
      <c r="LYP347" s="134"/>
      <c r="LYQ347" s="135"/>
      <c r="LYR347" s="111"/>
      <c r="LYS347" s="178"/>
      <c r="LYT347" s="178"/>
      <c r="LYU347" s="178"/>
      <c r="LYV347" s="178"/>
      <c r="LYW347" s="179"/>
      <c r="LYX347" s="73"/>
      <c r="LYY347" s="73"/>
      <c r="LYZ347" s="180"/>
      <c r="LZA347" s="75"/>
      <c r="LZB347" s="76"/>
      <c r="LZC347" s="180"/>
      <c r="LZD347" s="180"/>
      <c r="LZE347" s="180"/>
      <c r="LZF347" s="75"/>
      <c r="LZG347" s="76"/>
      <c r="LZH347" s="181"/>
      <c r="LZI347" s="181"/>
      <c r="LZJ347" s="182"/>
      <c r="LZK347" s="134"/>
      <c r="LZL347" s="135"/>
      <c r="LZM347" s="111"/>
      <c r="LZN347" s="178"/>
      <c r="LZO347" s="178"/>
      <c r="LZP347" s="178"/>
      <c r="LZQ347" s="178"/>
      <c r="LZR347" s="179"/>
      <c r="LZS347" s="73"/>
      <c r="LZT347" s="73"/>
      <c r="LZU347" s="180"/>
      <c r="LZV347" s="75"/>
      <c r="LZW347" s="76"/>
      <c r="LZX347" s="180"/>
      <c r="LZY347" s="180"/>
      <c r="LZZ347" s="180"/>
      <c r="MAA347" s="75"/>
      <c r="MAB347" s="76"/>
      <c r="MAC347" s="181"/>
      <c r="MAD347" s="181"/>
      <c r="MAE347" s="182"/>
      <c r="MAF347" s="134"/>
      <c r="MAG347" s="135"/>
      <c r="MAH347" s="111"/>
      <c r="MAI347" s="178"/>
      <c r="MAJ347" s="178"/>
      <c r="MAK347" s="178"/>
      <c r="MAL347" s="178"/>
      <c r="MAM347" s="179"/>
      <c r="MAN347" s="73"/>
      <c r="MAO347" s="73"/>
      <c r="MAP347" s="180"/>
      <c r="MAQ347" s="75"/>
      <c r="MAR347" s="76"/>
      <c r="MAS347" s="180"/>
      <c r="MAT347" s="180"/>
      <c r="MAU347" s="180"/>
      <c r="MAV347" s="75"/>
      <c r="MAW347" s="76"/>
      <c r="MAX347" s="181"/>
      <c r="MAY347" s="181"/>
      <c r="MAZ347" s="182"/>
      <c r="MBA347" s="134"/>
      <c r="MBB347" s="135"/>
      <c r="MBC347" s="111"/>
      <c r="MBD347" s="178"/>
      <c r="MBE347" s="178"/>
      <c r="MBF347" s="178"/>
      <c r="MBG347" s="178"/>
      <c r="MBH347" s="179"/>
      <c r="MBI347" s="73"/>
      <c r="MBJ347" s="73"/>
      <c r="MBK347" s="180"/>
      <c r="MBL347" s="75"/>
      <c r="MBM347" s="76"/>
      <c r="MBN347" s="180"/>
      <c r="MBO347" s="180"/>
      <c r="MBP347" s="180"/>
      <c r="MBQ347" s="75"/>
      <c r="MBR347" s="76"/>
      <c r="MBS347" s="181"/>
      <c r="MBT347" s="181"/>
      <c r="MBU347" s="182"/>
      <c r="MBV347" s="134"/>
      <c r="MBW347" s="135"/>
      <c r="MBX347" s="111"/>
      <c r="MBY347" s="178"/>
      <c r="MBZ347" s="178"/>
      <c r="MCA347" s="178"/>
      <c r="MCB347" s="178"/>
      <c r="MCC347" s="179"/>
      <c r="MCD347" s="73"/>
      <c r="MCE347" s="73"/>
      <c r="MCF347" s="180"/>
      <c r="MCG347" s="75"/>
      <c r="MCH347" s="76"/>
      <c r="MCI347" s="180"/>
      <c r="MCJ347" s="180"/>
      <c r="MCK347" s="180"/>
      <c r="MCL347" s="75"/>
      <c r="MCM347" s="76"/>
      <c r="MCN347" s="181"/>
      <c r="MCO347" s="181"/>
      <c r="MCP347" s="182"/>
      <c r="MCQ347" s="134"/>
      <c r="MCR347" s="135"/>
      <c r="MCS347" s="111"/>
      <c r="MCT347" s="178"/>
      <c r="MCU347" s="178"/>
      <c r="MCV347" s="178"/>
      <c r="MCW347" s="178"/>
      <c r="MCX347" s="179"/>
      <c r="MCY347" s="73"/>
      <c r="MCZ347" s="73"/>
      <c r="MDA347" s="180"/>
      <c r="MDB347" s="75"/>
      <c r="MDC347" s="76"/>
      <c r="MDD347" s="180"/>
      <c r="MDE347" s="180"/>
      <c r="MDF347" s="180"/>
      <c r="MDG347" s="75"/>
      <c r="MDH347" s="76"/>
      <c r="MDI347" s="181"/>
      <c r="MDJ347" s="181"/>
      <c r="MDK347" s="182"/>
      <c r="MDL347" s="134"/>
      <c r="MDM347" s="135"/>
      <c r="MDN347" s="111"/>
      <c r="MDO347" s="178"/>
      <c r="MDP347" s="178"/>
      <c r="MDQ347" s="178"/>
      <c r="MDR347" s="178"/>
      <c r="MDS347" s="179"/>
      <c r="MDT347" s="73"/>
      <c r="MDU347" s="73"/>
      <c r="MDV347" s="180"/>
      <c r="MDW347" s="75"/>
      <c r="MDX347" s="76"/>
      <c r="MDY347" s="180"/>
      <c r="MDZ347" s="180"/>
      <c r="MEA347" s="180"/>
      <c r="MEB347" s="75"/>
      <c r="MEC347" s="76"/>
      <c r="MED347" s="181"/>
      <c r="MEE347" s="181"/>
      <c r="MEF347" s="182"/>
      <c r="MEG347" s="134"/>
      <c r="MEH347" s="135"/>
      <c r="MEI347" s="111"/>
      <c r="MEJ347" s="178"/>
      <c r="MEK347" s="178"/>
      <c r="MEL347" s="178"/>
      <c r="MEM347" s="178"/>
      <c r="MEN347" s="179"/>
      <c r="MEO347" s="73"/>
      <c r="MEP347" s="73"/>
      <c r="MEQ347" s="180"/>
      <c r="MER347" s="75"/>
      <c r="MES347" s="76"/>
      <c r="MET347" s="180"/>
      <c r="MEU347" s="180"/>
      <c r="MEV347" s="180"/>
      <c r="MEW347" s="75"/>
      <c r="MEX347" s="76"/>
      <c r="MEY347" s="181"/>
      <c r="MEZ347" s="181"/>
      <c r="MFA347" s="182"/>
      <c r="MFB347" s="134"/>
      <c r="MFC347" s="135"/>
      <c r="MFD347" s="111"/>
      <c r="MFE347" s="178"/>
      <c r="MFF347" s="178"/>
      <c r="MFG347" s="178"/>
      <c r="MFH347" s="178"/>
      <c r="MFI347" s="179"/>
      <c r="MFJ347" s="73"/>
      <c r="MFK347" s="73"/>
      <c r="MFL347" s="180"/>
      <c r="MFM347" s="75"/>
      <c r="MFN347" s="76"/>
      <c r="MFO347" s="180"/>
      <c r="MFP347" s="180"/>
      <c r="MFQ347" s="180"/>
      <c r="MFR347" s="75"/>
      <c r="MFS347" s="76"/>
      <c r="MFT347" s="181"/>
      <c r="MFU347" s="181"/>
      <c r="MFV347" s="182"/>
      <c r="MFW347" s="134"/>
      <c r="MFX347" s="135"/>
      <c r="MFY347" s="111"/>
      <c r="MFZ347" s="178"/>
      <c r="MGA347" s="178"/>
      <c r="MGB347" s="178"/>
      <c r="MGC347" s="178"/>
      <c r="MGD347" s="179"/>
      <c r="MGE347" s="73"/>
      <c r="MGF347" s="73"/>
      <c r="MGG347" s="180"/>
      <c r="MGH347" s="75"/>
      <c r="MGI347" s="76"/>
      <c r="MGJ347" s="180"/>
      <c r="MGK347" s="180"/>
      <c r="MGL347" s="180"/>
      <c r="MGM347" s="75"/>
      <c r="MGN347" s="76"/>
      <c r="MGO347" s="181"/>
      <c r="MGP347" s="181"/>
      <c r="MGQ347" s="182"/>
      <c r="MGR347" s="134"/>
      <c r="MGS347" s="135"/>
      <c r="MGT347" s="111"/>
      <c r="MGU347" s="178"/>
      <c r="MGV347" s="178"/>
      <c r="MGW347" s="178"/>
      <c r="MGX347" s="178"/>
      <c r="MGY347" s="179"/>
      <c r="MGZ347" s="73"/>
      <c r="MHA347" s="73"/>
      <c r="MHB347" s="180"/>
      <c r="MHC347" s="75"/>
      <c r="MHD347" s="76"/>
      <c r="MHE347" s="180"/>
      <c r="MHF347" s="180"/>
      <c r="MHG347" s="180"/>
      <c r="MHH347" s="75"/>
      <c r="MHI347" s="76"/>
      <c r="MHJ347" s="181"/>
      <c r="MHK347" s="181"/>
      <c r="MHL347" s="182"/>
      <c r="MHM347" s="134"/>
      <c r="MHN347" s="135"/>
      <c r="MHO347" s="111"/>
      <c r="MHP347" s="178"/>
      <c r="MHQ347" s="178"/>
      <c r="MHR347" s="178"/>
      <c r="MHS347" s="178"/>
      <c r="MHT347" s="179"/>
      <c r="MHU347" s="73"/>
      <c r="MHV347" s="73"/>
      <c r="MHW347" s="180"/>
      <c r="MHX347" s="75"/>
      <c r="MHY347" s="76"/>
      <c r="MHZ347" s="180"/>
      <c r="MIA347" s="180"/>
      <c r="MIB347" s="180"/>
      <c r="MIC347" s="75"/>
      <c r="MID347" s="76"/>
      <c r="MIE347" s="181"/>
      <c r="MIF347" s="181"/>
      <c r="MIG347" s="182"/>
      <c r="MIH347" s="134"/>
      <c r="MII347" s="135"/>
      <c r="MIJ347" s="111"/>
      <c r="MIK347" s="178"/>
      <c r="MIL347" s="178"/>
      <c r="MIM347" s="178"/>
      <c r="MIN347" s="178"/>
      <c r="MIO347" s="179"/>
      <c r="MIP347" s="73"/>
      <c r="MIQ347" s="73"/>
      <c r="MIR347" s="180"/>
      <c r="MIS347" s="75"/>
      <c r="MIT347" s="76"/>
      <c r="MIU347" s="180"/>
      <c r="MIV347" s="180"/>
      <c r="MIW347" s="180"/>
      <c r="MIX347" s="75"/>
      <c r="MIY347" s="76"/>
      <c r="MIZ347" s="181"/>
      <c r="MJA347" s="181"/>
      <c r="MJB347" s="182"/>
      <c r="MJC347" s="134"/>
      <c r="MJD347" s="135"/>
      <c r="MJE347" s="111"/>
      <c r="MJF347" s="178"/>
      <c r="MJG347" s="178"/>
      <c r="MJH347" s="178"/>
      <c r="MJI347" s="178"/>
      <c r="MJJ347" s="179"/>
      <c r="MJK347" s="73"/>
      <c r="MJL347" s="73"/>
      <c r="MJM347" s="180"/>
      <c r="MJN347" s="75"/>
      <c r="MJO347" s="76"/>
      <c r="MJP347" s="180"/>
      <c r="MJQ347" s="180"/>
      <c r="MJR347" s="180"/>
      <c r="MJS347" s="75"/>
      <c r="MJT347" s="76"/>
      <c r="MJU347" s="181"/>
      <c r="MJV347" s="181"/>
      <c r="MJW347" s="182"/>
      <c r="MJX347" s="134"/>
      <c r="MJY347" s="135"/>
      <c r="MJZ347" s="111"/>
      <c r="MKA347" s="178"/>
      <c r="MKB347" s="178"/>
      <c r="MKC347" s="178"/>
      <c r="MKD347" s="178"/>
      <c r="MKE347" s="179"/>
      <c r="MKF347" s="73"/>
      <c r="MKG347" s="73"/>
      <c r="MKH347" s="180"/>
      <c r="MKI347" s="75"/>
      <c r="MKJ347" s="76"/>
      <c r="MKK347" s="180"/>
      <c r="MKL347" s="180"/>
      <c r="MKM347" s="180"/>
      <c r="MKN347" s="75"/>
      <c r="MKO347" s="76"/>
      <c r="MKP347" s="181"/>
      <c r="MKQ347" s="181"/>
      <c r="MKR347" s="182"/>
      <c r="MKS347" s="134"/>
      <c r="MKT347" s="135"/>
      <c r="MKU347" s="111"/>
      <c r="MKV347" s="178"/>
      <c r="MKW347" s="178"/>
      <c r="MKX347" s="178"/>
      <c r="MKY347" s="178"/>
      <c r="MKZ347" s="179"/>
      <c r="MLA347" s="73"/>
      <c r="MLB347" s="73"/>
      <c r="MLC347" s="180"/>
      <c r="MLD347" s="75"/>
      <c r="MLE347" s="76"/>
      <c r="MLF347" s="180"/>
      <c r="MLG347" s="180"/>
      <c r="MLH347" s="180"/>
      <c r="MLI347" s="75"/>
      <c r="MLJ347" s="76"/>
      <c r="MLK347" s="181"/>
      <c r="MLL347" s="181"/>
      <c r="MLM347" s="182"/>
      <c r="MLN347" s="134"/>
      <c r="MLO347" s="135"/>
      <c r="MLP347" s="111"/>
      <c r="MLQ347" s="178"/>
      <c r="MLR347" s="178"/>
      <c r="MLS347" s="178"/>
      <c r="MLT347" s="178"/>
      <c r="MLU347" s="179"/>
      <c r="MLV347" s="73"/>
      <c r="MLW347" s="73"/>
      <c r="MLX347" s="180"/>
      <c r="MLY347" s="75"/>
      <c r="MLZ347" s="76"/>
      <c r="MMA347" s="180"/>
      <c r="MMB347" s="180"/>
      <c r="MMC347" s="180"/>
      <c r="MMD347" s="75"/>
      <c r="MME347" s="76"/>
      <c r="MMF347" s="181"/>
      <c r="MMG347" s="181"/>
      <c r="MMH347" s="182"/>
      <c r="MMI347" s="134"/>
      <c r="MMJ347" s="135"/>
      <c r="MMK347" s="111"/>
      <c r="MML347" s="178"/>
      <c r="MMM347" s="178"/>
      <c r="MMN347" s="178"/>
      <c r="MMO347" s="178"/>
      <c r="MMP347" s="179"/>
      <c r="MMQ347" s="73"/>
      <c r="MMR347" s="73"/>
      <c r="MMS347" s="180"/>
      <c r="MMT347" s="75"/>
      <c r="MMU347" s="76"/>
      <c r="MMV347" s="180"/>
      <c r="MMW347" s="180"/>
      <c r="MMX347" s="180"/>
      <c r="MMY347" s="75"/>
      <c r="MMZ347" s="76"/>
      <c r="MNA347" s="181"/>
      <c r="MNB347" s="181"/>
      <c r="MNC347" s="182"/>
      <c r="MND347" s="134"/>
      <c r="MNE347" s="135"/>
      <c r="MNF347" s="111"/>
      <c r="MNG347" s="178"/>
      <c r="MNH347" s="178"/>
      <c r="MNI347" s="178"/>
      <c r="MNJ347" s="178"/>
      <c r="MNK347" s="179"/>
      <c r="MNL347" s="73"/>
      <c r="MNM347" s="73"/>
      <c r="MNN347" s="180"/>
      <c r="MNO347" s="75"/>
      <c r="MNP347" s="76"/>
      <c r="MNQ347" s="180"/>
      <c r="MNR347" s="180"/>
      <c r="MNS347" s="180"/>
      <c r="MNT347" s="75"/>
      <c r="MNU347" s="76"/>
      <c r="MNV347" s="181"/>
      <c r="MNW347" s="181"/>
      <c r="MNX347" s="182"/>
      <c r="MNY347" s="134"/>
      <c r="MNZ347" s="135"/>
      <c r="MOA347" s="111"/>
      <c r="MOB347" s="178"/>
      <c r="MOC347" s="178"/>
      <c r="MOD347" s="178"/>
      <c r="MOE347" s="178"/>
      <c r="MOF347" s="179"/>
      <c r="MOG347" s="73"/>
      <c r="MOH347" s="73"/>
      <c r="MOI347" s="180"/>
      <c r="MOJ347" s="75"/>
      <c r="MOK347" s="76"/>
      <c r="MOL347" s="180"/>
      <c r="MOM347" s="180"/>
      <c r="MON347" s="180"/>
      <c r="MOO347" s="75"/>
      <c r="MOP347" s="76"/>
      <c r="MOQ347" s="181"/>
      <c r="MOR347" s="181"/>
      <c r="MOS347" s="182"/>
      <c r="MOT347" s="134"/>
      <c r="MOU347" s="135"/>
      <c r="MOV347" s="111"/>
      <c r="MOW347" s="178"/>
      <c r="MOX347" s="178"/>
      <c r="MOY347" s="178"/>
      <c r="MOZ347" s="178"/>
      <c r="MPA347" s="179"/>
      <c r="MPB347" s="73"/>
      <c r="MPC347" s="73"/>
      <c r="MPD347" s="180"/>
      <c r="MPE347" s="75"/>
      <c r="MPF347" s="76"/>
      <c r="MPG347" s="180"/>
      <c r="MPH347" s="180"/>
      <c r="MPI347" s="180"/>
      <c r="MPJ347" s="75"/>
      <c r="MPK347" s="76"/>
      <c r="MPL347" s="181"/>
      <c r="MPM347" s="181"/>
      <c r="MPN347" s="182"/>
      <c r="MPO347" s="134"/>
      <c r="MPP347" s="135"/>
      <c r="MPQ347" s="111"/>
      <c r="MPR347" s="178"/>
      <c r="MPS347" s="178"/>
      <c r="MPT347" s="178"/>
      <c r="MPU347" s="178"/>
      <c r="MPV347" s="179"/>
      <c r="MPW347" s="73"/>
      <c r="MPX347" s="73"/>
      <c r="MPY347" s="180"/>
      <c r="MPZ347" s="75"/>
      <c r="MQA347" s="76"/>
      <c r="MQB347" s="180"/>
      <c r="MQC347" s="180"/>
      <c r="MQD347" s="180"/>
      <c r="MQE347" s="75"/>
      <c r="MQF347" s="76"/>
      <c r="MQG347" s="181"/>
      <c r="MQH347" s="181"/>
      <c r="MQI347" s="182"/>
      <c r="MQJ347" s="134"/>
      <c r="MQK347" s="135"/>
      <c r="MQL347" s="111"/>
      <c r="MQM347" s="178"/>
      <c r="MQN347" s="178"/>
      <c r="MQO347" s="178"/>
      <c r="MQP347" s="178"/>
      <c r="MQQ347" s="179"/>
      <c r="MQR347" s="73"/>
      <c r="MQS347" s="73"/>
      <c r="MQT347" s="180"/>
      <c r="MQU347" s="75"/>
      <c r="MQV347" s="76"/>
      <c r="MQW347" s="180"/>
      <c r="MQX347" s="180"/>
      <c r="MQY347" s="180"/>
      <c r="MQZ347" s="75"/>
      <c r="MRA347" s="76"/>
      <c r="MRB347" s="181"/>
      <c r="MRC347" s="181"/>
      <c r="MRD347" s="182"/>
      <c r="MRE347" s="134"/>
      <c r="MRF347" s="135"/>
      <c r="MRG347" s="111"/>
      <c r="MRH347" s="178"/>
      <c r="MRI347" s="178"/>
      <c r="MRJ347" s="178"/>
      <c r="MRK347" s="178"/>
      <c r="MRL347" s="179"/>
      <c r="MRM347" s="73"/>
      <c r="MRN347" s="73"/>
      <c r="MRO347" s="180"/>
      <c r="MRP347" s="75"/>
      <c r="MRQ347" s="76"/>
      <c r="MRR347" s="180"/>
      <c r="MRS347" s="180"/>
      <c r="MRT347" s="180"/>
      <c r="MRU347" s="75"/>
      <c r="MRV347" s="76"/>
      <c r="MRW347" s="181"/>
      <c r="MRX347" s="181"/>
      <c r="MRY347" s="182"/>
      <c r="MRZ347" s="134"/>
      <c r="MSA347" s="135"/>
      <c r="MSB347" s="111"/>
      <c r="MSC347" s="178"/>
      <c r="MSD347" s="178"/>
      <c r="MSE347" s="178"/>
      <c r="MSF347" s="178"/>
      <c r="MSG347" s="179"/>
      <c r="MSH347" s="73"/>
      <c r="MSI347" s="73"/>
      <c r="MSJ347" s="180"/>
      <c r="MSK347" s="75"/>
      <c r="MSL347" s="76"/>
      <c r="MSM347" s="180"/>
      <c r="MSN347" s="180"/>
      <c r="MSO347" s="180"/>
      <c r="MSP347" s="75"/>
      <c r="MSQ347" s="76"/>
      <c r="MSR347" s="181"/>
      <c r="MSS347" s="181"/>
      <c r="MST347" s="182"/>
      <c r="MSU347" s="134"/>
      <c r="MSV347" s="135"/>
      <c r="MSW347" s="111"/>
      <c r="MSX347" s="178"/>
      <c r="MSY347" s="178"/>
      <c r="MSZ347" s="178"/>
      <c r="MTA347" s="178"/>
      <c r="MTB347" s="179"/>
      <c r="MTC347" s="73"/>
      <c r="MTD347" s="73"/>
      <c r="MTE347" s="180"/>
      <c r="MTF347" s="75"/>
      <c r="MTG347" s="76"/>
      <c r="MTH347" s="180"/>
      <c r="MTI347" s="180"/>
      <c r="MTJ347" s="180"/>
      <c r="MTK347" s="75"/>
      <c r="MTL347" s="76"/>
      <c r="MTM347" s="181"/>
      <c r="MTN347" s="181"/>
      <c r="MTO347" s="182"/>
      <c r="MTP347" s="134"/>
      <c r="MTQ347" s="135"/>
      <c r="MTR347" s="111"/>
      <c r="MTS347" s="178"/>
      <c r="MTT347" s="178"/>
      <c r="MTU347" s="178"/>
      <c r="MTV347" s="178"/>
      <c r="MTW347" s="179"/>
      <c r="MTX347" s="73"/>
      <c r="MTY347" s="73"/>
      <c r="MTZ347" s="180"/>
      <c r="MUA347" s="75"/>
      <c r="MUB347" s="76"/>
      <c r="MUC347" s="180"/>
      <c r="MUD347" s="180"/>
      <c r="MUE347" s="180"/>
      <c r="MUF347" s="75"/>
      <c r="MUG347" s="76"/>
      <c r="MUH347" s="181"/>
      <c r="MUI347" s="181"/>
      <c r="MUJ347" s="182"/>
      <c r="MUK347" s="134"/>
      <c r="MUL347" s="135"/>
      <c r="MUM347" s="111"/>
      <c r="MUN347" s="178"/>
      <c r="MUO347" s="178"/>
      <c r="MUP347" s="178"/>
      <c r="MUQ347" s="178"/>
      <c r="MUR347" s="179"/>
      <c r="MUS347" s="73"/>
      <c r="MUT347" s="73"/>
      <c r="MUU347" s="180"/>
      <c r="MUV347" s="75"/>
      <c r="MUW347" s="76"/>
      <c r="MUX347" s="180"/>
      <c r="MUY347" s="180"/>
      <c r="MUZ347" s="180"/>
      <c r="MVA347" s="75"/>
      <c r="MVB347" s="76"/>
      <c r="MVC347" s="181"/>
      <c r="MVD347" s="181"/>
      <c r="MVE347" s="182"/>
      <c r="MVF347" s="134"/>
      <c r="MVG347" s="135"/>
      <c r="MVH347" s="111"/>
      <c r="MVI347" s="178"/>
      <c r="MVJ347" s="178"/>
      <c r="MVK347" s="178"/>
      <c r="MVL347" s="178"/>
      <c r="MVM347" s="179"/>
      <c r="MVN347" s="73"/>
      <c r="MVO347" s="73"/>
      <c r="MVP347" s="180"/>
      <c r="MVQ347" s="75"/>
      <c r="MVR347" s="76"/>
      <c r="MVS347" s="180"/>
      <c r="MVT347" s="180"/>
      <c r="MVU347" s="180"/>
      <c r="MVV347" s="75"/>
      <c r="MVW347" s="76"/>
      <c r="MVX347" s="181"/>
      <c r="MVY347" s="181"/>
      <c r="MVZ347" s="182"/>
      <c r="MWA347" s="134"/>
      <c r="MWB347" s="135"/>
      <c r="MWC347" s="111"/>
      <c r="MWD347" s="178"/>
      <c r="MWE347" s="178"/>
      <c r="MWF347" s="178"/>
      <c r="MWG347" s="178"/>
      <c r="MWH347" s="179"/>
      <c r="MWI347" s="73"/>
      <c r="MWJ347" s="73"/>
      <c r="MWK347" s="180"/>
      <c r="MWL347" s="75"/>
      <c r="MWM347" s="76"/>
      <c r="MWN347" s="180"/>
      <c r="MWO347" s="180"/>
      <c r="MWP347" s="180"/>
      <c r="MWQ347" s="75"/>
      <c r="MWR347" s="76"/>
      <c r="MWS347" s="181"/>
      <c r="MWT347" s="181"/>
      <c r="MWU347" s="182"/>
      <c r="MWV347" s="134"/>
      <c r="MWW347" s="135"/>
      <c r="MWX347" s="111"/>
      <c r="MWY347" s="178"/>
      <c r="MWZ347" s="178"/>
      <c r="MXA347" s="178"/>
      <c r="MXB347" s="178"/>
      <c r="MXC347" s="179"/>
      <c r="MXD347" s="73"/>
      <c r="MXE347" s="73"/>
      <c r="MXF347" s="180"/>
      <c r="MXG347" s="75"/>
      <c r="MXH347" s="76"/>
      <c r="MXI347" s="180"/>
      <c r="MXJ347" s="180"/>
      <c r="MXK347" s="180"/>
      <c r="MXL347" s="75"/>
      <c r="MXM347" s="76"/>
      <c r="MXN347" s="181"/>
      <c r="MXO347" s="181"/>
      <c r="MXP347" s="182"/>
      <c r="MXQ347" s="134"/>
      <c r="MXR347" s="135"/>
      <c r="MXS347" s="111"/>
      <c r="MXT347" s="178"/>
      <c r="MXU347" s="178"/>
      <c r="MXV347" s="178"/>
      <c r="MXW347" s="178"/>
      <c r="MXX347" s="179"/>
      <c r="MXY347" s="73"/>
      <c r="MXZ347" s="73"/>
      <c r="MYA347" s="180"/>
      <c r="MYB347" s="75"/>
      <c r="MYC347" s="76"/>
      <c r="MYD347" s="180"/>
      <c r="MYE347" s="180"/>
      <c r="MYF347" s="180"/>
      <c r="MYG347" s="75"/>
      <c r="MYH347" s="76"/>
      <c r="MYI347" s="181"/>
      <c r="MYJ347" s="181"/>
      <c r="MYK347" s="182"/>
      <c r="MYL347" s="134"/>
      <c r="MYM347" s="135"/>
      <c r="MYN347" s="111"/>
      <c r="MYO347" s="178"/>
      <c r="MYP347" s="178"/>
      <c r="MYQ347" s="178"/>
      <c r="MYR347" s="178"/>
      <c r="MYS347" s="179"/>
      <c r="MYT347" s="73"/>
      <c r="MYU347" s="73"/>
      <c r="MYV347" s="180"/>
      <c r="MYW347" s="75"/>
      <c r="MYX347" s="76"/>
      <c r="MYY347" s="180"/>
      <c r="MYZ347" s="180"/>
      <c r="MZA347" s="180"/>
      <c r="MZB347" s="75"/>
      <c r="MZC347" s="76"/>
      <c r="MZD347" s="181"/>
      <c r="MZE347" s="181"/>
      <c r="MZF347" s="182"/>
      <c r="MZG347" s="134"/>
      <c r="MZH347" s="135"/>
      <c r="MZI347" s="111"/>
      <c r="MZJ347" s="178"/>
      <c r="MZK347" s="178"/>
      <c r="MZL347" s="178"/>
      <c r="MZM347" s="178"/>
      <c r="MZN347" s="179"/>
      <c r="MZO347" s="73"/>
      <c r="MZP347" s="73"/>
      <c r="MZQ347" s="180"/>
      <c r="MZR347" s="75"/>
      <c r="MZS347" s="76"/>
      <c r="MZT347" s="180"/>
      <c r="MZU347" s="180"/>
      <c r="MZV347" s="180"/>
      <c r="MZW347" s="75"/>
      <c r="MZX347" s="76"/>
      <c r="MZY347" s="181"/>
      <c r="MZZ347" s="181"/>
      <c r="NAA347" s="182"/>
      <c r="NAB347" s="134"/>
      <c r="NAC347" s="135"/>
      <c r="NAD347" s="111"/>
      <c r="NAE347" s="178"/>
      <c r="NAF347" s="178"/>
      <c r="NAG347" s="178"/>
      <c r="NAH347" s="178"/>
      <c r="NAI347" s="179"/>
      <c r="NAJ347" s="73"/>
      <c r="NAK347" s="73"/>
      <c r="NAL347" s="180"/>
      <c r="NAM347" s="75"/>
      <c r="NAN347" s="76"/>
      <c r="NAO347" s="180"/>
      <c r="NAP347" s="180"/>
      <c r="NAQ347" s="180"/>
      <c r="NAR347" s="75"/>
      <c r="NAS347" s="76"/>
      <c r="NAT347" s="181"/>
      <c r="NAU347" s="181"/>
      <c r="NAV347" s="182"/>
      <c r="NAW347" s="134"/>
      <c r="NAX347" s="135"/>
      <c r="NAY347" s="111"/>
      <c r="NAZ347" s="178"/>
      <c r="NBA347" s="178"/>
      <c r="NBB347" s="178"/>
      <c r="NBC347" s="178"/>
      <c r="NBD347" s="179"/>
      <c r="NBE347" s="73"/>
      <c r="NBF347" s="73"/>
      <c r="NBG347" s="180"/>
      <c r="NBH347" s="75"/>
      <c r="NBI347" s="76"/>
      <c r="NBJ347" s="180"/>
      <c r="NBK347" s="180"/>
      <c r="NBL347" s="180"/>
      <c r="NBM347" s="75"/>
      <c r="NBN347" s="76"/>
      <c r="NBO347" s="181"/>
      <c r="NBP347" s="181"/>
      <c r="NBQ347" s="182"/>
      <c r="NBR347" s="134"/>
      <c r="NBS347" s="135"/>
      <c r="NBT347" s="111"/>
      <c r="NBU347" s="178"/>
      <c r="NBV347" s="178"/>
      <c r="NBW347" s="178"/>
      <c r="NBX347" s="178"/>
      <c r="NBY347" s="179"/>
      <c r="NBZ347" s="73"/>
      <c r="NCA347" s="73"/>
      <c r="NCB347" s="180"/>
      <c r="NCC347" s="75"/>
      <c r="NCD347" s="76"/>
      <c r="NCE347" s="180"/>
      <c r="NCF347" s="180"/>
      <c r="NCG347" s="180"/>
      <c r="NCH347" s="75"/>
      <c r="NCI347" s="76"/>
      <c r="NCJ347" s="181"/>
      <c r="NCK347" s="181"/>
      <c r="NCL347" s="182"/>
      <c r="NCM347" s="134"/>
      <c r="NCN347" s="135"/>
      <c r="NCO347" s="111"/>
      <c r="NCP347" s="178"/>
      <c r="NCQ347" s="178"/>
      <c r="NCR347" s="178"/>
      <c r="NCS347" s="178"/>
      <c r="NCT347" s="179"/>
      <c r="NCU347" s="73"/>
      <c r="NCV347" s="73"/>
      <c r="NCW347" s="180"/>
      <c r="NCX347" s="75"/>
      <c r="NCY347" s="76"/>
      <c r="NCZ347" s="180"/>
      <c r="NDA347" s="180"/>
      <c r="NDB347" s="180"/>
      <c r="NDC347" s="75"/>
      <c r="NDD347" s="76"/>
      <c r="NDE347" s="181"/>
      <c r="NDF347" s="181"/>
      <c r="NDG347" s="182"/>
      <c r="NDH347" s="134"/>
      <c r="NDI347" s="135"/>
      <c r="NDJ347" s="111"/>
      <c r="NDK347" s="178"/>
      <c r="NDL347" s="178"/>
      <c r="NDM347" s="178"/>
      <c r="NDN347" s="178"/>
      <c r="NDO347" s="179"/>
      <c r="NDP347" s="73"/>
      <c r="NDQ347" s="73"/>
      <c r="NDR347" s="180"/>
      <c r="NDS347" s="75"/>
      <c r="NDT347" s="76"/>
      <c r="NDU347" s="180"/>
      <c r="NDV347" s="180"/>
      <c r="NDW347" s="180"/>
      <c r="NDX347" s="75"/>
      <c r="NDY347" s="76"/>
      <c r="NDZ347" s="181"/>
      <c r="NEA347" s="181"/>
      <c r="NEB347" s="182"/>
      <c r="NEC347" s="134"/>
      <c r="NED347" s="135"/>
      <c r="NEE347" s="111"/>
      <c r="NEF347" s="178"/>
      <c r="NEG347" s="178"/>
      <c r="NEH347" s="178"/>
      <c r="NEI347" s="178"/>
      <c r="NEJ347" s="179"/>
      <c r="NEK347" s="73"/>
      <c r="NEL347" s="73"/>
      <c r="NEM347" s="180"/>
      <c r="NEN347" s="75"/>
      <c r="NEO347" s="76"/>
      <c r="NEP347" s="180"/>
      <c r="NEQ347" s="180"/>
      <c r="NER347" s="180"/>
      <c r="NES347" s="75"/>
      <c r="NET347" s="76"/>
      <c r="NEU347" s="181"/>
      <c r="NEV347" s="181"/>
      <c r="NEW347" s="182"/>
      <c r="NEX347" s="134"/>
      <c r="NEY347" s="135"/>
      <c r="NEZ347" s="111"/>
      <c r="NFA347" s="178"/>
      <c r="NFB347" s="178"/>
      <c r="NFC347" s="178"/>
      <c r="NFD347" s="178"/>
      <c r="NFE347" s="179"/>
      <c r="NFF347" s="73"/>
      <c r="NFG347" s="73"/>
      <c r="NFH347" s="180"/>
      <c r="NFI347" s="75"/>
      <c r="NFJ347" s="76"/>
      <c r="NFK347" s="180"/>
      <c r="NFL347" s="180"/>
      <c r="NFM347" s="180"/>
      <c r="NFN347" s="75"/>
      <c r="NFO347" s="76"/>
      <c r="NFP347" s="181"/>
      <c r="NFQ347" s="181"/>
      <c r="NFR347" s="182"/>
      <c r="NFS347" s="134"/>
      <c r="NFT347" s="135"/>
      <c r="NFU347" s="111"/>
      <c r="NFV347" s="178"/>
      <c r="NFW347" s="178"/>
      <c r="NFX347" s="178"/>
      <c r="NFY347" s="178"/>
      <c r="NFZ347" s="179"/>
      <c r="NGA347" s="73"/>
      <c r="NGB347" s="73"/>
      <c r="NGC347" s="180"/>
      <c r="NGD347" s="75"/>
      <c r="NGE347" s="76"/>
      <c r="NGF347" s="180"/>
      <c r="NGG347" s="180"/>
      <c r="NGH347" s="180"/>
      <c r="NGI347" s="75"/>
      <c r="NGJ347" s="76"/>
      <c r="NGK347" s="181"/>
      <c r="NGL347" s="181"/>
      <c r="NGM347" s="182"/>
      <c r="NGN347" s="134"/>
      <c r="NGO347" s="135"/>
      <c r="NGP347" s="111"/>
      <c r="NGQ347" s="178"/>
      <c r="NGR347" s="178"/>
      <c r="NGS347" s="178"/>
      <c r="NGT347" s="178"/>
      <c r="NGU347" s="179"/>
      <c r="NGV347" s="73"/>
      <c r="NGW347" s="73"/>
      <c r="NGX347" s="180"/>
      <c r="NGY347" s="75"/>
      <c r="NGZ347" s="76"/>
      <c r="NHA347" s="180"/>
      <c r="NHB347" s="180"/>
      <c r="NHC347" s="180"/>
      <c r="NHD347" s="75"/>
      <c r="NHE347" s="76"/>
      <c r="NHF347" s="181"/>
      <c r="NHG347" s="181"/>
      <c r="NHH347" s="182"/>
      <c r="NHI347" s="134"/>
      <c r="NHJ347" s="135"/>
      <c r="NHK347" s="111"/>
      <c r="NHL347" s="178"/>
      <c r="NHM347" s="178"/>
      <c r="NHN347" s="178"/>
      <c r="NHO347" s="178"/>
      <c r="NHP347" s="179"/>
      <c r="NHQ347" s="73"/>
      <c r="NHR347" s="73"/>
      <c r="NHS347" s="180"/>
      <c r="NHT347" s="75"/>
      <c r="NHU347" s="76"/>
      <c r="NHV347" s="180"/>
      <c r="NHW347" s="180"/>
      <c r="NHX347" s="180"/>
      <c r="NHY347" s="75"/>
      <c r="NHZ347" s="76"/>
      <c r="NIA347" s="181"/>
      <c r="NIB347" s="181"/>
      <c r="NIC347" s="182"/>
      <c r="NID347" s="134"/>
      <c r="NIE347" s="135"/>
      <c r="NIF347" s="111"/>
      <c r="NIG347" s="178"/>
      <c r="NIH347" s="178"/>
      <c r="NII347" s="178"/>
      <c r="NIJ347" s="178"/>
      <c r="NIK347" s="179"/>
      <c r="NIL347" s="73"/>
      <c r="NIM347" s="73"/>
      <c r="NIN347" s="180"/>
      <c r="NIO347" s="75"/>
      <c r="NIP347" s="76"/>
      <c r="NIQ347" s="180"/>
      <c r="NIR347" s="180"/>
      <c r="NIS347" s="180"/>
      <c r="NIT347" s="75"/>
      <c r="NIU347" s="76"/>
      <c r="NIV347" s="181"/>
      <c r="NIW347" s="181"/>
      <c r="NIX347" s="182"/>
      <c r="NIY347" s="134"/>
      <c r="NIZ347" s="135"/>
      <c r="NJA347" s="111"/>
      <c r="NJB347" s="178"/>
      <c r="NJC347" s="178"/>
      <c r="NJD347" s="178"/>
      <c r="NJE347" s="178"/>
      <c r="NJF347" s="179"/>
      <c r="NJG347" s="73"/>
      <c r="NJH347" s="73"/>
      <c r="NJI347" s="180"/>
      <c r="NJJ347" s="75"/>
      <c r="NJK347" s="76"/>
      <c r="NJL347" s="180"/>
      <c r="NJM347" s="180"/>
      <c r="NJN347" s="180"/>
      <c r="NJO347" s="75"/>
      <c r="NJP347" s="76"/>
      <c r="NJQ347" s="181"/>
      <c r="NJR347" s="181"/>
      <c r="NJS347" s="182"/>
      <c r="NJT347" s="134"/>
      <c r="NJU347" s="135"/>
      <c r="NJV347" s="111"/>
      <c r="NJW347" s="178"/>
      <c r="NJX347" s="178"/>
      <c r="NJY347" s="178"/>
      <c r="NJZ347" s="178"/>
      <c r="NKA347" s="179"/>
      <c r="NKB347" s="73"/>
      <c r="NKC347" s="73"/>
      <c r="NKD347" s="180"/>
      <c r="NKE347" s="75"/>
      <c r="NKF347" s="76"/>
      <c r="NKG347" s="180"/>
      <c r="NKH347" s="180"/>
      <c r="NKI347" s="180"/>
      <c r="NKJ347" s="75"/>
      <c r="NKK347" s="76"/>
      <c r="NKL347" s="181"/>
      <c r="NKM347" s="181"/>
      <c r="NKN347" s="182"/>
      <c r="NKO347" s="134"/>
      <c r="NKP347" s="135"/>
      <c r="NKQ347" s="111"/>
      <c r="NKR347" s="178"/>
      <c r="NKS347" s="178"/>
      <c r="NKT347" s="178"/>
      <c r="NKU347" s="178"/>
      <c r="NKV347" s="179"/>
      <c r="NKW347" s="73"/>
      <c r="NKX347" s="73"/>
      <c r="NKY347" s="180"/>
      <c r="NKZ347" s="75"/>
      <c r="NLA347" s="76"/>
      <c r="NLB347" s="180"/>
      <c r="NLC347" s="180"/>
      <c r="NLD347" s="180"/>
      <c r="NLE347" s="75"/>
      <c r="NLF347" s="76"/>
      <c r="NLG347" s="181"/>
      <c r="NLH347" s="181"/>
      <c r="NLI347" s="182"/>
      <c r="NLJ347" s="134"/>
      <c r="NLK347" s="135"/>
      <c r="NLL347" s="111"/>
      <c r="NLM347" s="178"/>
      <c r="NLN347" s="178"/>
      <c r="NLO347" s="178"/>
      <c r="NLP347" s="178"/>
      <c r="NLQ347" s="179"/>
      <c r="NLR347" s="73"/>
      <c r="NLS347" s="73"/>
      <c r="NLT347" s="180"/>
      <c r="NLU347" s="75"/>
      <c r="NLV347" s="76"/>
      <c r="NLW347" s="180"/>
      <c r="NLX347" s="180"/>
      <c r="NLY347" s="180"/>
      <c r="NLZ347" s="75"/>
      <c r="NMA347" s="76"/>
      <c r="NMB347" s="181"/>
      <c r="NMC347" s="181"/>
      <c r="NMD347" s="182"/>
      <c r="NME347" s="134"/>
      <c r="NMF347" s="135"/>
      <c r="NMG347" s="111"/>
      <c r="NMH347" s="178"/>
      <c r="NMI347" s="178"/>
      <c r="NMJ347" s="178"/>
      <c r="NMK347" s="178"/>
      <c r="NML347" s="179"/>
      <c r="NMM347" s="73"/>
      <c r="NMN347" s="73"/>
      <c r="NMO347" s="180"/>
      <c r="NMP347" s="75"/>
      <c r="NMQ347" s="76"/>
      <c r="NMR347" s="180"/>
      <c r="NMS347" s="180"/>
      <c r="NMT347" s="180"/>
      <c r="NMU347" s="75"/>
      <c r="NMV347" s="76"/>
      <c r="NMW347" s="181"/>
      <c r="NMX347" s="181"/>
      <c r="NMY347" s="182"/>
      <c r="NMZ347" s="134"/>
      <c r="NNA347" s="135"/>
      <c r="NNB347" s="111"/>
      <c r="NNC347" s="178"/>
      <c r="NND347" s="178"/>
      <c r="NNE347" s="178"/>
      <c r="NNF347" s="178"/>
      <c r="NNG347" s="179"/>
      <c r="NNH347" s="73"/>
      <c r="NNI347" s="73"/>
      <c r="NNJ347" s="180"/>
      <c r="NNK347" s="75"/>
      <c r="NNL347" s="76"/>
      <c r="NNM347" s="180"/>
      <c r="NNN347" s="180"/>
      <c r="NNO347" s="180"/>
      <c r="NNP347" s="75"/>
      <c r="NNQ347" s="76"/>
      <c r="NNR347" s="181"/>
      <c r="NNS347" s="181"/>
      <c r="NNT347" s="182"/>
      <c r="NNU347" s="134"/>
      <c r="NNV347" s="135"/>
      <c r="NNW347" s="111"/>
      <c r="NNX347" s="178"/>
      <c r="NNY347" s="178"/>
      <c r="NNZ347" s="178"/>
      <c r="NOA347" s="178"/>
      <c r="NOB347" s="179"/>
      <c r="NOC347" s="73"/>
      <c r="NOD347" s="73"/>
      <c r="NOE347" s="180"/>
      <c r="NOF347" s="75"/>
      <c r="NOG347" s="76"/>
      <c r="NOH347" s="180"/>
      <c r="NOI347" s="180"/>
      <c r="NOJ347" s="180"/>
      <c r="NOK347" s="75"/>
      <c r="NOL347" s="76"/>
      <c r="NOM347" s="181"/>
      <c r="NON347" s="181"/>
      <c r="NOO347" s="182"/>
      <c r="NOP347" s="134"/>
      <c r="NOQ347" s="135"/>
      <c r="NOR347" s="111"/>
      <c r="NOS347" s="178"/>
      <c r="NOT347" s="178"/>
      <c r="NOU347" s="178"/>
      <c r="NOV347" s="178"/>
      <c r="NOW347" s="179"/>
      <c r="NOX347" s="73"/>
      <c r="NOY347" s="73"/>
      <c r="NOZ347" s="180"/>
      <c r="NPA347" s="75"/>
      <c r="NPB347" s="76"/>
      <c r="NPC347" s="180"/>
      <c r="NPD347" s="180"/>
      <c r="NPE347" s="180"/>
      <c r="NPF347" s="75"/>
      <c r="NPG347" s="76"/>
      <c r="NPH347" s="181"/>
      <c r="NPI347" s="181"/>
      <c r="NPJ347" s="182"/>
      <c r="NPK347" s="134"/>
      <c r="NPL347" s="135"/>
      <c r="NPM347" s="111"/>
      <c r="NPN347" s="178"/>
      <c r="NPO347" s="178"/>
      <c r="NPP347" s="178"/>
      <c r="NPQ347" s="178"/>
      <c r="NPR347" s="179"/>
      <c r="NPS347" s="73"/>
      <c r="NPT347" s="73"/>
      <c r="NPU347" s="180"/>
      <c r="NPV347" s="75"/>
      <c r="NPW347" s="76"/>
      <c r="NPX347" s="180"/>
      <c r="NPY347" s="180"/>
      <c r="NPZ347" s="180"/>
      <c r="NQA347" s="75"/>
      <c r="NQB347" s="76"/>
      <c r="NQC347" s="181"/>
      <c r="NQD347" s="181"/>
      <c r="NQE347" s="182"/>
      <c r="NQF347" s="134"/>
      <c r="NQG347" s="135"/>
      <c r="NQH347" s="111"/>
      <c r="NQI347" s="178"/>
      <c r="NQJ347" s="178"/>
      <c r="NQK347" s="178"/>
      <c r="NQL347" s="178"/>
      <c r="NQM347" s="179"/>
      <c r="NQN347" s="73"/>
      <c r="NQO347" s="73"/>
      <c r="NQP347" s="180"/>
      <c r="NQQ347" s="75"/>
      <c r="NQR347" s="76"/>
      <c r="NQS347" s="180"/>
      <c r="NQT347" s="180"/>
      <c r="NQU347" s="180"/>
      <c r="NQV347" s="75"/>
      <c r="NQW347" s="76"/>
      <c r="NQX347" s="181"/>
      <c r="NQY347" s="181"/>
      <c r="NQZ347" s="182"/>
      <c r="NRA347" s="134"/>
      <c r="NRB347" s="135"/>
      <c r="NRC347" s="111"/>
      <c r="NRD347" s="178"/>
      <c r="NRE347" s="178"/>
      <c r="NRF347" s="178"/>
      <c r="NRG347" s="178"/>
      <c r="NRH347" s="179"/>
      <c r="NRI347" s="73"/>
      <c r="NRJ347" s="73"/>
      <c r="NRK347" s="180"/>
      <c r="NRL347" s="75"/>
      <c r="NRM347" s="76"/>
      <c r="NRN347" s="180"/>
      <c r="NRO347" s="180"/>
      <c r="NRP347" s="180"/>
      <c r="NRQ347" s="75"/>
      <c r="NRR347" s="76"/>
      <c r="NRS347" s="181"/>
      <c r="NRT347" s="181"/>
      <c r="NRU347" s="182"/>
      <c r="NRV347" s="134"/>
      <c r="NRW347" s="135"/>
      <c r="NRX347" s="111"/>
      <c r="NRY347" s="178"/>
      <c r="NRZ347" s="178"/>
      <c r="NSA347" s="178"/>
      <c r="NSB347" s="178"/>
      <c r="NSC347" s="179"/>
      <c r="NSD347" s="73"/>
      <c r="NSE347" s="73"/>
      <c r="NSF347" s="180"/>
      <c r="NSG347" s="75"/>
      <c r="NSH347" s="76"/>
      <c r="NSI347" s="180"/>
      <c r="NSJ347" s="180"/>
      <c r="NSK347" s="180"/>
      <c r="NSL347" s="75"/>
      <c r="NSM347" s="76"/>
      <c r="NSN347" s="181"/>
      <c r="NSO347" s="181"/>
      <c r="NSP347" s="182"/>
      <c r="NSQ347" s="134"/>
      <c r="NSR347" s="135"/>
      <c r="NSS347" s="111"/>
      <c r="NST347" s="178"/>
      <c r="NSU347" s="178"/>
      <c r="NSV347" s="178"/>
      <c r="NSW347" s="178"/>
      <c r="NSX347" s="179"/>
      <c r="NSY347" s="73"/>
      <c r="NSZ347" s="73"/>
      <c r="NTA347" s="180"/>
      <c r="NTB347" s="75"/>
      <c r="NTC347" s="76"/>
      <c r="NTD347" s="180"/>
      <c r="NTE347" s="180"/>
      <c r="NTF347" s="180"/>
      <c r="NTG347" s="75"/>
      <c r="NTH347" s="76"/>
      <c r="NTI347" s="181"/>
      <c r="NTJ347" s="181"/>
      <c r="NTK347" s="182"/>
      <c r="NTL347" s="134"/>
      <c r="NTM347" s="135"/>
      <c r="NTN347" s="111"/>
      <c r="NTO347" s="178"/>
      <c r="NTP347" s="178"/>
      <c r="NTQ347" s="178"/>
      <c r="NTR347" s="178"/>
      <c r="NTS347" s="179"/>
      <c r="NTT347" s="73"/>
      <c r="NTU347" s="73"/>
      <c r="NTV347" s="180"/>
      <c r="NTW347" s="75"/>
      <c r="NTX347" s="76"/>
      <c r="NTY347" s="180"/>
      <c r="NTZ347" s="180"/>
      <c r="NUA347" s="180"/>
      <c r="NUB347" s="75"/>
      <c r="NUC347" s="76"/>
      <c r="NUD347" s="181"/>
      <c r="NUE347" s="181"/>
      <c r="NUF347" s="182"/>
      <c r="NUG347" s="134"/>
      <c r="NUH347" s="135"/>
      <c r="NUI347" s="111"/>
      <c r="NUJ347" s="178"/>
      <c r="NUK347" s="178"/>
      <c r="NUL347" s="178"/>
      <c r="NUM347" s="178"/>
      <c r="NUN347" s="179"/>
      <c r="NUO347" s="73"/>
      <c r="NUP347" s="73"/>
      <c r="NUQ347" s="180"/>
      <c r="NUR347" s="75"/>
      <c r="NUS347" s="76"/>
      <c r="NUT347" s="180"/>
      <c r="NUU347" s="180"/>
      <c r="NUV347" s="180"/>
      <c r="NUW347" s="75"/>
      <c r="NUX347" s="76"/>
      <c r="NUY347" s="181"/>
      <c r="NUZ347" s="181"/>
      <c r="NVA347" s="182"/>
      <c r="NVB347" s="134"/>
      <c r="NVC347" s="135"/>
      <c r="NVD347" s="111"/>
      <c r="NVE347" s="178"/>
      <c r="NVF347" s="178"/>
      <c r="NVG347" s="178"/>
      <c r="NVH347" s="178"/>
      <c r="NVI347" s="179"/>
      <c r="NVJ347" s="73"/>
      <c r="NVK347" s="73"/>
      <c r="NVL347" s="180"/>
      <c r="NVM347" s="75"/>
      <c r="NVN347" s="76"/>
      <c r="NVO347" s="180"/>
      <c r="NVP347" s="180"/>
      <c r="NVQ347" s="180"/>
      <c r="NVR347" s="75"/>
      <c r="NVS347" s="76"/>
      <c r="NVT347" s="181"/>
      <c r="NVU347" s="181"/>
      <c r="NVV347" s="182"/>
      <c r="NVW347" s="134"/>
      <c r="NVX347" s="135"/>
      <c r="NVY347" s="111"/>
      <c r="NVZ347" s="178"/>
      <c r="NWA347" s="178"/>
      <c r="NWB347" s="178"/>
      <c r="NWC347" s="178"/>
      <c r="NWD347" s="179"/>
      <c r="NWE347" s="73"/>
      <c r="NWF347" s="73"/>
      <c r="NWG347" s="180"/>
      <c r="NWH347" s="75"/>
      <c r="NWI347" s="76"/>
      <c r="NWJ347" s="180"/>
      <c r="NWK347" s="180"/>
      <c r="NWL347" s="180"/>
      <c r="NWM347" s="75"/>
      <c r="NWN347" s="76"/>
      <c r="NWO347" s="181"/>
      <c r="NWP347" s="181"/>
      <c r="NWQ347" s="182"/>
      <c r="NWR347" s="134"/>
      <c r="NWS347" s="135"/>
      <c r="NWT347" s="111"/>
      <c r="NWU347" s="178"/>
      <c r="NWV347" s="178"/>
      <c r="NWW347" s="178"/>
      <c r="NWX347" s="178"/>
      <c r="NWY347" s="179"/>
      <c r="NWZ347" s="73"/>
      <c r="NXA347" s="73"/>
      <c r="NXB347" s="180"/>
      <c r="NXC347" s="75"/>
      <c r="NXD347" s="76"/>
      <c r="NXE347" s="180"/>
      <c r="NXF347" s="180"/>
      <c r="NXG347" s="180"/>
      <c r="NXH347" s="75"/>
      <c r="NXI347" s="76"/>
      <c r="NXJ347" s="181"/>
      <c r="NXK347" s="181"/>
      <c r="NXL347" s="182"/>
      <c r="NXM347" s="134"/>
      <c r="NXN347" s="135"/>
      <c r="NXO347" s="111"/>
      <c r="NXP347" s="178"/>
      <c r="NXQ347" s="178"/>
      <c r="NXR347" s="178"/>
      <c r="NXS347" s="178"/>
      <c r="NXT347" s="179"/>
      <c r="NXU347" s="73"/>
      <c r="NXV347" s="73"/>
      <c r="NXW347" s="180"/>
      <c r="NXX347" s="75"/>
      <c r="NXY347" s="76"/>
      <c r="NXZ347" s="180"/>
      <c r="NYA347" s="180"/>
      <c r="NYB347" s="180"/>
      <c r="NYC347" s="75"/>
      <c r="NYD347" s="76"/>
      <c r="NYE347" s="181"/>
      <c r="NYF347" s="181"/>
      <c r="NYG347" s="182"/>
      <c r="NYH347" s="134"/>
      <c r="NYI347" s="135"/>
      <c r="NYJ347" s="111"/>
      <c r="NYK347" s="178"/>
      <c r="NYL347" s="178"/>
      <c r="NYM347" s="178"/>
      <c r="NYN347" s="178"/>
      <c r="NYO347" s="179"/>
      <c r="NYP347" s="73"/>
      <c r="NYQ347" s="73"/>
      <c r="NYR347" s="180"/>
      <c r="NYS347" s="75"/>
      <c r="NYT347" s="76"/>
      <c r="NYU347" s="180"/>
      <c r="NYV347" s="180"/>
      <c r="NYW347" s="180"/>
      <c r="NYX347" s="75"/>
      <c r="NYY347" s="76"/>
      <c r="NYZ347" s="181"/>
      <c r="NZA347" s="181"/>
      <c r="NZB347" s="182"/>
      <c r="NZC347" s="134"/>
      <c r="NZD347" s="135"/>
      <c r="NZE347" s="111"/>
      <c r="NZF347" s="178"/>
      <c r="NZG347" s="178"/>
      <c r="NZH347" s="178"/>
      <c r="NZI347" s="178"/>
      <c r="NZJ347" s="179"/>
      <c r="NZK347" s="73"/>
      <c r="NZL347" s="73"/>
      <c r="NZM347" s="180"/>
      <c r="NZN347" s="75"/>
      <c r="NZO347" s="76"/>
      <c r="NZP347" s="180"/>
      <c r="NZQ347" s="180"/>
      <c r="NZR347" s="180"/>
      <c r="NZS347" s="75"/>
      <c r="NZT347" s="76"/>
      <c r="NZU347" s="181"/>
      <c r="NZV347" s="181"/>
      <c r="NZW347" s="182"/>
      <c r="NZX347" s="134"/>
      <c r="NZY347" s="135"/>
      <c r="NZZ347" s="111"/>
      <c r="OAA347" s="178"/>
      <c r="OAB347" s="178"/>
      <c r="OAC347" s="178"/>
      <c r="OAD347" s="178"/>
      <c r="OAE347" s="179"/>
      <c r="OAF347" s="73"/>
      <c r="OAG347" s="73"/>
      <c r="OAH347" s="180"/>
      <c r="OAI347" s="75"/>
      <c r="OAJ347" s="76"/>
      <c r="OAK347" s="180"/>
      <c r="OAL347" s="180"/>
      <c r="OAM347" s="180"/>
      <c r="OAN347" s="75"/>
      <c r="OAO347" s="76"/>
      <c r="OAP347" s="181"/>
      <c r="OAQ347" s="181"/>
      <c r="OAR347" s="182"/>
      <c r="OAS347" s="134"/>
      <c r="OAT347" s="135"/>
      <c r="OAU347" s="111"/>
      <c r="OAV347" s="178"/>
      <c r="OAW347" s="178"/>
      <c r="OAX347" s="178"/>
      <c r="OAY347" s="178"/>
      <c r="OAZ347" s="179"/>
      <c r="OBA347" s="73"/>
      <c r="OBB347" s="73"/>
      <c r="OBC347" s="180"/>
      <c r="OBD347" s="75"/>
      <c r="OBE347" s="76"/>
      <c r="OBF347" s="180"/>
      <c r="OBG347" s="180"/>
      <c r="OBH347" s="180"/>
      <c r="OBI347" s="75"/>
      <c r="OBJ347" s="76"/>
      <c r="OBK347" s="181"/>
      <c r="OBL347" s="181"/>
      <c r="OBM347" s="182"/>
      <c r="OBN347" s="134"/>
      <c r="OBO347" s="135"/>
      <c r="OBP347" s="111"/>
      <c r="OBQ347" s="178"/>
      <c r="OBR347" s="178"/>
      <c r="OBS347" s="178"/>
      <c r="OBT347" s="178"/>
      <c r="OBU347" s="179"/>
      <c r="OBV347" s="73"/>
      <c r="OBW347" s="73"/>
      <c r="OBX347" s="180"/>
      <c r="OBY347" s="75"/>
      <c r="OBZ347" s="76"/>
      <c r="OCA347" s="180"/>
      <c r="OCB347" s="180"/>
      <c r="OCC347" s="180"/>
      <c r="OCD347" s="75"/>
      <c r="OCE347" s="76"/>
      <c r="OCF347" s="181"/>
      <c r="OCG347" s="181"/>
      <c r="OCH347" s="182"/>
      <c r="OCI347" s="134"/>
      <c r="OCJ347" s="135"/>
      <c r="OCK347" s="111"/>
      <c r="OCL347" s="178"/>
      <c r="OCM347" s="178"/>
      <c r="OCN347" s="178"/>
      <c r="OCO347" s="178"/>
      <c r="OCP347" s="179"/>
      <c r="OCQ347" s="73"/>
      <c r="OCR347" s="73"/>
      <c r="OCS347" s="180"/>
      <c r="OCT347" s="75"/>
      <c r="OCU347" s="76"/>
      <c r="OCV347" s="180"/>
      <c r="OCW347" s="180"/>
      <c r="OCX347" s="180"/>
      <c r="OCY347" s="75"/>
      <c r="OCZ347" s="76"/>
      <c r="ODA347" s="181"/>
      <c r="ODB347" s="181"/>
      <c r="ODC347" s="182"/>
      <c r="ODD347" s="134"/>
      <c r="ODE347" s="135"/>
      <c r="ODF347" s="111"/>
      <c r="ODG347" s="178"/>
      <c r="ODH347" s="178"/>
      <c r="ODI347" s="178"/>
      <c r="ODJ347" s="178"/>
      <c r="ODK347" s="179"/>
      <c r="ODL347" s="73"/>
      <c r="ODM347" s="73"/>
      <c r="ODN347" s="180"/>
      <c r="ODO347" s="75"/>
      <c r="ODP347" s="76"/>
      <c r="ODQ347" s="180"/>
      <c r="ODR347" s="180"/>
      <c r="ODS347" s="180"/>
      <c r="ODT347" s="75"/>
      <c r="ODU347" s="76"/>
      <c r="ODV347" s="181"/>
      <c r="ODW347" s="181"/>
      <c r="ODX347" s="182"/>
      <c r="ODY347" s="134"/>
      <c r="ODZ347" s="135"/>
      <c r="OEA347" s="111"/>
      <c r="OEB347" s="178"/>
      <c r="OEC347" s="178"/>
      <c r="OED347" s="178"/>
      <c r="OEE347" s="178"/>
      <c r="OEF347" s="179"/>
      <c r="OEG347" s="73"/>
      <c r="OEH347" s="73"/>
      <c r="OEI347" s="180"/>
      <c r="OEJ347" s="75"/>
      <c r="OEK347" s="76"/>
      <c r="OEL347" s="180"/>
      <c r="OEM347" s="180"/>
      <c r="OEN347" s="180"/>
      <c r="OEO347" s="75"/>
      <c r="OEP347" s="76"/>
      <c r="OEQ347" s="181"/>
      <c r="OER347" s="181"/>
      <c r="OES347" s="182"/>
      <c r="OET347" s="134"/>
      <c r="OEU347" s="135"/>
      <c r="OEV347" s="111"/>
      <c r="OEW347" s="178"/>
      <c r="OEX347" s="178"/>
      <c r="OEY347" s="178"/>
      <c r="OEZ347" s="178"/>
      <c r="OFA347" s="179"/>
      <c r="OFB347" s="73"/>
      <c r="OFC347" s="73"/>
      <c r="OFD347" s="180"/>
      <c r="OFE347" s="75"/>
      <c r="OFF347" s="76"/>
      <c r="OFG347" s="180"/>
      <c r="OFH347" s="180"/>
      <c r="OFI347" s="180"/>
      <c r="OFJ347" s="75"/>
      <c r="OFK347" s="76"/>
      <c r="OFL347" s="181"/>
      <c r="OFM347" s="181"/>
      <c r="OFN347" s="182"/>
      <c r="OFO347" s="134"/>
      <c r="OFP347" s="135"/>
      <c r="OFQ347" s="111"/>
      <c r="OFR347" s="178"/>
      <c r="OFS347" s="178"/>
      <c r="OFT347" s="178"/>
      <c r="OFU347" s="178"/>
      <c r="OFV347" s="179"/>
      <c r="OFW347" s="73"/>
      <c r="OFX347" s="73"/>
      <c r="OFY347" s="180"/>
      <c r="OFZ347" s="75"/>
      <c r="OGA347" s="76"/>
      <c r="OGB347" s="180"/>
      <c r="OGC347" s="180"/>
      <c r="OGD347" s="180"/>
      <c r="OGE347" s="75"/>
      <c r="OGF347" s="76"/>
      <c r="OGG347" s="181"/>
      <c r="OGH347" s="181"/>
      <c r="OGI347" s="182"/>
      <c r="OGJ347" s="134"/>
      <c r="OGK347" s="135"/>
      <c r="OGL347" s="111"/>
      <c r="OGM347" s="178"/>
      <c r="OGN347" s="178"/>
      <c r="OGO347" s="178"/>
      <c r="OGP347" s="178"/>
      <c r="OGQ347" s="179"/>
      <c r="OGR347" s="73"/>
      <c r="OGS347" s="73"/>
      <c r="OGT347" s="180"/>
      <c r="OGU347" s="75"/>
      <c r="OGV347" s="76"/>
      <c r="OGW347" s="180"/>
      <c r="OGX347" s="180"/>
      <c r="OGY347" s="180"/>
      <c r="OGZ347" s="75"/>
      <c r="OHA347" s="76"/>
      <c r="OHB347" s="181"/>
      <c r="OHC347" s="181"/>
      <c r="OHD347" s="182"/>
      <c r="OHE347" s="134"/>
      <c r="OHF347" s="135"/>
      <c r="OHG347" s="111"/>
      <c r="OHH347" s="178"/>
      <c r="OHI347" s="178"/>
      <c r="OHJ347" s="178"/>
      <c r="OHK347" s="178"/>
      <c r="OHL347" s="179"/>
      <c r="OHM347" s="73"/>
      <c r="OHN347" s="73"/>
      <c r="OHO347" s="180"/>
      <c r="OHP347" s="75"/>
      <c r="OHQ347" s="76"/>
      <c r="OHR347" s="180"/>
      <c r="OHS347" s="180"/>
      <c r="OHT347" s="180"/>
      <c r="OHU347" s="75"/>
      <c r="OHV347" s="76"/>
      <c r="OHW347" s="181"/>
      <c r="OHX347" s="181"/>
      <c r="OHY347" s="182"/>
      <c r="OHZ347" s="134"/>
      <c r="OIA347" s="135"/>
      <c r="OIB347" s="111"/>
      <c r="OIC347" s="178"/>
      <c r="OID347" s="178"/>
      <c r="OIE347" s="178"/>
      <c r="OIF347" s="178"/>
      <c r="OIG347" s="179"/>
      <c r="OIH347" s="73"/>
      <c r="OII347" s="73"/>
      <c r="OIJ347" s="180"/>
      <c r="OIK347" s="75"/>
      <c r="OIL347" s="76"/>
      <c r="OIM347" s="180"/>
      <c r="OIN347" s="180"/>
      <c r="OIO347" s="180"/>
      <c r="OIP347" s="75"/>
      <c r="OIQ347" s="76"/>
      <c r="OIR347" s="181"/>
      <c r="OIS347" s="181"/>
      <c r="OIT347" s="182"/>
      <c r="OIU347" s="134"/>
      <c r="OIV347" s="135"/>
      <c r="OIW347" s="111"/>
      <c r="OIX347" s="178"/>
      <c r="OIY347" s="178"/>
      <c r="OIZ347" s="178"/>
      <c r="OJA347" s="178"/>
      <c r="OJB347" s="179"/>
      <c r="OJC347" s="73"/>
      <c r="OJD347" s="73"/>
      <c r="OJE347" s="180"/>
      <c r="OJF347" s="75"/>
      <c r="OJG347" s="76"/>
      <c r="OJH347" s="180"/>
      <c r="OJI347" s="180"/>
      <c r="OJJ347" s="180"/>
      <c r="OJK347" s="75"/>
      <c r="OJL347" s="76"/>
      <c r="OJM347" s="181"/>
      <c r="OJN347" s="181"/>
      <c r="OJO347" s="182"/>
      <c r="OJP347" s="134"/>
      <c r="OJQ347" s="135"/>
      <c r="OJR347" s="111"/>
      <c r="OJS347" s="178"/>
      <c r="OJT347" s="178"/>
      <c r="OJU347" s="178"/>
      <c r="OJV347" s="178"/>
      <c r="OJW347" s="179"/>
      <c r="OJX347" s="73"/>
      <c r="OJY347" s="73"/>
      <c r="OJZ347" s="180"/>
      <c r="OKA347" s="75"/>
      <c r="OKB347" s="76"/>
      <c r="OKC347" s="180"/>
      <c r="OKD347" s="180"/>
      <c r="OKE347" s="180"/>
      <c r="OKF347" s="75"/>
      <c r="OKG347" s="76"/>
      <c r="OKH347" s="181"/>
      <c r="OKI347" s="181"/>
      <c r="OKJ347" s="182"/>
      <c r="OKK347" s="134"/>
      <c r="OKL347" s="135"/>
      <c r="OKM347" s="111"/>
      <c r="OKN347" s="178"/>
      <c r="OKO347" s="178"/>
      <c r="OKP347" s="178"/>
      <c r="OKQ347" s="178"/>
      <c r="OKR347" s="179"/>
      <c r="OKS347" s="73"/>
      <c r="OKT347" s="73"/>
      <c r="OKU347" s="180"/>
      <c r="OKV347" s="75"/>
      <c r="OKW347" s="76"/>
      <c r="OKX347" s="180"/>
      <c r="OKY347" s="180"/>
      <c r="OKZ347" s="180"/>
      <c r="OLA347" s="75"/>
      <c r="OLB347" s="76"/>
      <c r="OLC347" s="181"/>
      <c r="OLD347" s="181"/>
      <c r="OLE347" s="182"/>
      <c r="OLF347" s="134"/>
      <c r="OLG347" s="135"/>
      <c r="OLH347" s="111"/>
      <c r="OLI347" s="178"/>
      <c r="OLJ347" s="178"/>
      <c r="OLK347" s="178"/>
      <c r="OLL347" s="178"/>
      <c r="OLM347" s="179"/>
      <c r="OLN347" s="73"/>
      <c r="OLO347" s="73"/>
      <c r="OLP347" s="180"/>
      <c r="OLQ347" s="75"/>
      <c r="OLR347" s="76"/>
      <c r="OLS347" s="180"/>
      <c r="OLT347" s="180"/>
      <c r="OLU347" s="180"/>
      <c r="OLV347" s="75"/>
      <c r="OLW347" s="76"/>
      <c r="OLX347" s="181"/>
      <c r="OLY347" s="181"/>
      <c r="OLZ347" s="182"/>
      <c r="OMA347" s="134"/>
      <c r="OMB347" s="135"/>
      <c r="OMC347" s="111"/>
      <c r="OMD347" s="178"/>
      <c r="OME347" s="178"/>
      <c r="OMF347" s="178"/>
      <c r="OMG347" s="178"/>
      <c r="OMH347" s="179"/>
      <c r="OMI347" s="73"/>
      <c r="OMJ347" s="73"/>
      <c r="OMK347" s="180"/>
      <c r="OML347" s="75"/>
      <c r="OMM347" s="76"/>
      <c r="OMN347" s="180"/>
      <c r="OMO347" s="180"/>
      <c r="OMP347" s="180"/>
      <c r="OMQ347" s="75"/>
      <c r="OMR347" s="76"/>
      <c r="OMS347" s="181"/>
      <c r="OMT347" s="181"/>
      <c r="OMU347" s="182"/>
      <c r="OMV347" s="134"/>
      <c r="OMW347" s="135"/>
      <c r="OMX347" s="111"/>
      <c r="OMY347" s="178"/>
      <c r="OMZ347" s="178"/>
      <c r="ONA347" s="178"/>
      <c r="ONB347" s="178"/>
      <c r="ONC347" s="179"/>
      <c r="OND347" s="73"/>
      <c r="ONE347" s="73"/>
      <c r="ONF347" s="180"/>
      <c r="ONG347" s="75"/>
      <c r="ONH347" s="76"/>
      <c r="ONI347" s="180"/>
      <c r="ONJ347" s="180"/>
      <c r="ONK347" s="180"/>
      <c r="ONL347" s="75"/>
      <c r="ONM347" s="76"/>
      <c r="ONN347" s="181"/>
      <c r="ONO347" s="181"/>
      <c r="ONP347" s="182"/>
      <c r="ONQ347" s="134"/>
      <c r="ONR347" s="135"/>
      <c r="ONS347" s="111"/>
      <c r="ONT347" s="178"/>
      <c r="ONU347" s="178"/>
      <c r="ONV347" s="178"/>
      <c r="ONW347" s="178"/>
      <c r="ONX347" s="179"/>
      <c r="ONY347" s="73"/>
      <c r="ONZ347" s="73"/>
      <c r="OOA347" s="180"/>
      <c r="OOB347" s="75"/>
      <c r="OOC347" s="76"/>
      <c r="OOD347" s="180"/>
      <c r="OOE347" s="180"/>
      <c r="OOF347" s="180"/>
      <c r="OOG347" s="75"/>
      <c r="OOH347" s="76"/>
      <c r="OOI347" s="181"/>
      <c r="OOJ347" s="181"/>
      <c r="OOK347" s="182"/>
      <c r="OOL347" s="134"/>
      <c r="OOM347" s="135"/>
      <c r="OON347" s="111"/>
      <c r="OOO347" s="178"/>
      <c r="OOP347" s="178"/>
      <c r="OOQ347" s="178"/>
      <c r="OOR347" s="178"/>
      <c r="OOS347" s="179"/>
      <c r="OOT347" s="73"/>
      <c r="OOU347" s="73"/>
      <c r="OOV347" s="180"/>
      <c r="OOW347" s="75"/>
      <c r="OOX347" s="76"/>
      <c r="OOY347" s="180"/>
      <c r="OOZ347" s="180"/>
      <c r="OPA347" s="180"/>
      <c r="OPB347" s="75"/>
      <c r="OPC347" s="76"/>
      <c r="OPD347" s="181"/>
      <c r="OPE347" s="181"/>
      <c r="OPF347" s="182"/>
      <c r="OPG347" s="134"/>
      <c r="OPH347" s="135"/>
      <c r="OPI347" s="111"/>
      <c r="OPJ347" s="178"/>
      <c r="OPK347" s="178"/>
      <c r="OPL347" s="178"/>
      <c r="OPM347" s="178"/>
      <c r="OPN347" s="179"/>
      <c r="OPO347" s="73"/>
      <c r="OPP347" s="73"/>
      <c r="OPQ347" s="180"/>
      <c r="OPR347" s="75"/>
      <c r="OPS347" s="76"/>
      <c r="OPT347" s="180"/>
      <c r="OPU347" s="180"/>
      <c r="OPV347" s="180"/>
      <c r="OPW347" s="75"/>
      <c r="OPX347" s="76"/>
      <c r="OPY347" s="181"/>
      <c r="OPZ347" s="181"/>
      <c r="OQA347" s="182"/>
      <c r="OQB347" s="134"/>
      <c r="OQC347" s="135"/>
      <c r="OQD347" s="111"/>
      <c r="OQE347" s="178"/>
      <c r="OQF347" s="178"/>
      <c r="OQG347" s="178"/>
      <c r="OQH347" s="178"/>
      <c r="OQI347" s="179"/>
      <c r="OQJ347" s="73"/>
      <c r="OQK347" s="73"/>
      <c r="OQL347" s="180"/>
      <c r="OQM347" s="75"/>
      <c r="OQN347" s="76"/>
      <c r="OQO347" s="180"/>
      <c r="OQP347" s="180"/>
      <c r="OQQ347" s="180"/>
      <c r="OQR347" s="75"/>
      <c r="OQS347" s="76"/>
      <c r="OQT347" s="181"/>
      <c r="OQU347" s="181"/>
      <c r="OQV347" s="182"/>
      <c r="OQW347" s="134"/>
      <c r="OQX347" s="135"/>
      <c r="OQY347" s="111"/>
      <c r="OQZ347" s="178"/>
      <c r="ORA347" s="178"/>
      <c r="ORB347" s="178"/>
      <c r="ORC347" s="178"/>
      <c r="ORD347" s="179"/>
      <c r="ORE347" s="73"/>
      <c r="ORF347" s="73"/>
      <c r="ORG347" s="180"/>
      <c r="ORH347" s="75"/>
      <c r="ORI347" s="76"/>
      <c r="ORJ347" s="180"/>
      <c r="ORK347" s="180"/>
      <c r="ORL347" s="180"/>
      <c r="ORM347" s="75"/>
      <c r="ORN347" s="76"/>
      <c r="ORO347" s="181"/>
      <c r="ORP347" s="181"/>
      <c r="ORQ347" s="182"/>
      <c r="ORR347" s="134"/>
      <c r="ORS347" s="135"/>
      <c r="ORT347" s="111"/>
      <c r="ORU347" s="178"/>
      <c r="ORV347" s="178"/>
      <c r="ORW347" s="178"/>
      <c r="ORX347" s="178"/>
      <c r="ORY347" s="179"/>
      <c r="ORZ347" s="73"/>
      <c r="OSA347" s="73"/>
      <c r="OSB347" s="180"/>
      <c r="OSC347" s="75"/>
      <c r="OSD347" s="76"/>
      <c r="OSE347" s="180"/>
      <c r="OSF347" s="180"/>
      <c r="OSG347" s="180"/>
      <c r="OSH347" s="75"/>
      <c r="OSI347" s="76"/>
      <c r="OSJ347" s="181"/>
      <c r="OSK347" s="181"/>
      <c r="OSL347" s="182"/>
      <c r="OSM347" s="134"/>
      <c r="OSN347" s="135"/>
      <c r="OSO347" s="111"/>
      <c r="OSP347" s="178"/>
      <c r="OSQ347" s="178"/>
      <c r="OSR347" s="178"/>
      <c r="OSS347" s="178"/>
      <c r="OST347" s="179"/>
      <c r="OSU347" s="73"/>
      <c r="OSV347" s="73"/>
      <c r="OSW347" s="180"/>
      <c r="OSX347" s="75"/>
      <c r="OSY347" s="76"/>
      <c r="OSZ347" s="180"/>
      <c r="OTA347" s="180"/>
      <c r="OTB347" s="180"/>
      <c r="OTC347" s="75"/>
      <c r="OTD347" s="76"/>
      <c r="OTE347" s="181"/>
      <c r="OTF347" s="181"/>
      <c r="OTG347" s="182"/>
      <c r="OTH347" s="134"/>
      <c r="OTI347" s="135"/>
      <c r="OTJ347" s="111"/>
      <c r="OTK347" s="178"/>
      <c r="OTL347" s="178"/>
      <c r="OTM347" s="178"/>
      <c r="OTN347" s="178"/>
      <c r="OTO347" s="179"/>
      <c r="OTP347" s="73"/>
      <c r="OTQ347" s="73"/>
      <c r="OTR347" s="180"/>
      <c r="OTS347" s="75"/>
      <c r="OTT347" s="76"/>
      <c r="OTU347" s="180"/>
      <c r="OTV347" s="180"/>
      <c r="OTW347" s="180"/>
      <c r="OTX347" s="75"/>
      <c r="OTY347" s="76"/>
      <c r="OTZ347" s="181"/>
      <c r="OUA347" s="181"/>
      <c r="OUB347" s="182"/>
      <c r="OUC347" s="134"/>
      <c r="OUD347" s="135"/>
      <c r="OUE347" s="111"/>
      <c r="OUF347" s="178"/>
      <c r="OUG347" s="178"/>
      <c r="OUH347" s="178"/>
      <c r="OUI347" s="178"/>
      <c r="OUJ347" s="179"/>
      <c r="OUK347" s="73"/>
      <c r="OUL347" s="73"/>
      <c r="OUM347" s="180"/>
      <c r="OUN347" s="75"/>
      <c r="OUO347" s="76"/>
      <c r="OUP347" s="180"/>
      <c r="OUQ347" s="180"/>
      <c r="OUR347" s="180"/>
      <c r="OUS347" s="75"/>
      <c r="OUT347" s="76"/>
      <c r="OUU347" s="181"/>
      <c r="OUV347" s="181"/>
      <c r="OUW347" s="182"/>
      <c r="OUX347" s="134"/>
      <c r="OUY347" s="135"/>
      <c r="OUZ347" s="111"/>
      <c r="OVA347" s="178"/>
      <c r="OVB347" s="178"/>
      <c r="OVC347" s="178"/>
      <c r="OVD347" s="178"/>
      <c r="OVE347" s="179"/>
      <c r="OVF347" s="73"/>
      <c r="OVG347" s="73"/>
      <c r="OVH347" s="180"/>
      <c r="OVI347" s="75"/>
      <c r="OVJ347" s="76"/>
      <c r="OVK347" s="180"/>
      <c r="OVL347" s="180"/>
      <c r="OVM347" s="180"/>
      <c r="OVN347" s="75"/>
      <c r="OVO347" s="76"/>
      <c r="OVP347" s="181"/>
      <c r="OVQ347" s="181"/>
      <c r="OVR347" s="182"/>
      <c r="OVS347" s="134"/>
      <c r="OVT347" s="135"/>
      <c r="OVU347" s="111"/>
      <c r="OVV347" s="178"/>
      <c r="OVW347" s="178"/>
      <c r="OVX347" s="178"/>
      <c r="OVY347" s="178"/>
      <c r="OVZ347" s="179"/>
      <c r="OWA347" s="73"/>
      <c r="OWB347" s="73"/>
      <c r="OWC347" s="180"/>
      <c r="OWD347" s="75"/>
      <c r="OWE347" s="76"/>
      <c r="OWF347" s="180"/>
      <c r="OWG347" s="180"/>
      <c r="OWH347" s="180"/>
      <c r="OWI347" s="75"/>
      <c r="OWJ347" s="76"/>
      <c r="OWK347" s="181"/>
      <c r="OWL347" s="181"/>
      <c r="OWM347" s="182"/>
      <c r="OWN347" s="134"/>
      <c r="OWO347" s="135"/>
      <c r="OWP347" s="111"/>
      <c r="OWQ347" s="178"/>
      <c r="OWR347" s="178"/>
      <c r="OWS347" s="178"/>
      <c r="OWT347" s="178"/>
      <c r="OWU347" s="179"/>
      <c r="OWV347" s="73"/>
      <c r="OWW347" s="73"/>
      <c r="OWX347" s="180"/>
      <c r="OWY347" s="75"/>
      <c r="OWZ347" s="76"/>
      <c r="OXA347" s="180"/>
      <c r="OXB347" s="180"/>
      <c r="OXC347" s="180"/>
      <c r="OXD347" s="75"/>
      <c r="OXE347" s="76"/>
      <c r="OXF347" s="181"/>
      <c r="OXG347" s="181"/>
      <c r="OXH347" s="182"/>
      <c r="OXI347" s="134"/>
      <c r="OXJ347" s="135"/>
      <c r="OXK347" s="111"/>
      <c r="OXL347" s="178"/>
      <c r="OXM347" s="178"/>
      <c r="OXN347" s="178"/>
      <c r="OXO347" s="178"/>
      <c r="OXP347" s="179"/>
      <c r="OXQ347" s="73"/>
      <c r="OXR347" s="73"/>
      <c r="OXS347" s="180"/>
      <c r="OXT347" s="75"/>
      <c r="OXU347" s="76"/>
      <c r="OXV347" s="180"/>
      <c r="OXW347" s="180"/>
      <c r="OXX347" s="180"/>
      <c r="OXY347" s="75"/>
      <c r="OXZ347" s="76"/>
      <c r="OYA347" s="181"/>
      <c r="OYB347" s="181"/>
      <c r="OYC347" s="182"/>
      <c r="OYD347" s="134"/>
      <c r="OYE347" s="135"/>
      <c r="OYF347" s="111"/>
      <c r="OYG347" s="178"/>
      <c r="OYH347" s="178"/>
      <c r="OYI347" s="178"/>
      <c r="OYJ347" s="178"/>
      <c r="OYK347" s="179"/>
      <c r="OYL347" s="73"/>
      <c r="OYM347" s="73"/>
      <c r="OYN347" s="180"/>
      <c r="OYO347" s="75"/>
      <c r="OYP347" s="76"/>
      <c r="OYQ347" s="180"/>
      <c r="OYR347" s="180"/>
      <c r="OYS347" s="180"/>
      <c r="OYT347" s="75"/>
      <c r="OYU347" s="76"/>
      <c r="OYV347" s="181"/>
      <c r="OYW347" s="181"/>
      <c r="OYX347" s="182"/>
      <c r="OYY347" s="134"/>
      <c r="OYZ347" s="135"/>
      <c r="OZA347" s="111"/>
      <c r="OZB347" s="178"/>
      <c r="OZC347" s="178"/>
      <c r="OZD347" s="178"/>
      <c r="OZE347" s="178"/>
      <c r="OZF347" s="179"/>
      <c r="OZG347" s="73"/>
      <c r="OZH347" s="73"/>
      <c r="OZI347" s="180"/>
      <c r="OZJ347" s="75"/>
      <c r="OZK347" s="76"/>
      <c r="OZL347" s="180"/>
      <c r="OZM347" s="180"/>
      <c r="OZN347" s="180"/>
      <c r="OZO347" s="75"/>
      <c r="OZP347" s="76"/>
      <c r="OZQ347" s="181"/>
      <c r="OZR347" s="181"/>
      <c r="OZS347" s="182"/>
      <c r="OZT347" s="134"/>
      <c r="OZU347" s="135"/>
      <c r="OZV347" s="111"/>
      <c r="OZW347" s="178"/>
      <c r="OZX347" s="178"/>
      <c r="OZY347" s="178"/>
      <c r="OZZ347" s="178"/>
      <c r="PAA347" s="179"/>
      <c r="PAB347" s="73"/>
      <c r="PAC347" s="73"/>
      <c r="PAD347" s="180"/>
      <c r="PAE347" s="75"/>
      <c r="PAF347" s="76"/>
      <c r="PAG347" s="180"/>
      <c r="PAH347" s="180"/>
      <c r="PAI347" s="180"/>
      <c r="PAJ347" s="75"/>
      <c r="PAK347" s="76"/>
      <c r="PAL347" s="181"/>
      <c r="PAM347" s="181"/>
      <c r="PAN347" s="182"/>
      <c r="PAO347" s="134"/>
      <c r="PAP347" s="135"/>
      <c r="PAQ347" s="111"/>
      <c r="PAR347" s="178"/>
      <c r="PAS347" s="178"/>
      <c r="PAT347" s="178"/>
      <c r="PAU347" s="178"/>
      <c r="PAV347" s="179"/>
      <c r="PAW347" s="73"/>
      <c r="PAX347" s="73"/>
      <c r="PAY347" s="180"/>
      <c r="PAZ347" s="75"/>
      <c r="PBA347" s="76"/>
      <c r="PBB347" s="180"/>
      <c r="PBC347" s="180"/>
      <c r="PBD347" s="180"/>
      <c r="PBE347" s="75"/>
      <c r="PBF347" s="76"/>
      <c r="PBG347" s="181"/>
      <c r="PBH347" s="181"/>
      <c r="PBI347" s="182"/>
      <c r="PBJ347" s="134"/>
      <c r="PBK347" s="135"/>
      <c r="PBL347" s="111"/>
      <c r="PBM347" s="178"/>
      <c r="PBN347" s="178"/>
      <c r="PBO347" s="178"/>
      <c r="PBP347" s="178"/>
      <c r="PBQ347" s="179"/>
      <c r="PBR347" s="73"/>
      <c r="PBS347" s="73"/>
      <c r="PBT347" s="180"/>
      <c r="PBU347" s="75"/>
      <c r="PBV347" s="76"/>
      <c r="PBW347" s="180"/>
      <c r="PBX347" s="180"/>
      <c r="PBY347" s="180"/>
      <c r="PBZ347" s="75"/>
      <c r="PCA347" s="76"/>
      <c r="PCB347" s="181"/>
      <c r="PCC347" s="181"/>
      <c r="PCD347" s="182"/>
      <c r="PCE347" s="134"/>
      <c r="PCF347" s="135"/>
      <c r="PCG347" s="111"/>
      <c r="PCH347" s="178"/>
      <c r="PCI347" s="178"/>
      <c r="PCJ347" s="178"/>
      <c r="PCK347" s="178"/>
      <c r="PCL347" s="179"/>
      <c r="PCM347" s="73"/>
      <c r="PCN347" s="73"/>
      <c r="PCO347" s="180"/>
      <c r="PCP347" s="75"/>
      <c r="PCQ347" s="76"/>
      <c r="PCR347" s="180"/>
      <c r="PCS347" s="180"/>
      <c r="PCT347" s="180"/>
      <c r="PCU347" s="75"/>
      <c r="PCV347" s="76"/>
      <c r="PCW347" s="181"/>
      <c r="PCX347" s="181"/>
      <c r="PCY347" s="182"/>
      <c r="PCZ347" s="134"/>
      <c r="PDA347" s="135"/>
      <c r="PDB347" s="111"/>
      <c r="PDC347" s="178"/>
      <c r="PDD347" s="178"/>
      <c r="PDE347" s="178"/>
      <c r="PDF347" s="178"/>
      <c r="PDG347" s="179"/>
      <c r="PDH347" s="73"/>
      <c r="PDI347" s="73"/>
      <c r="PDJ347" s="180"/>
      <c r="PDK347" s="75"/>
      <c r="PDL347" s="76"/>
      <c r="PDM347" s="180"/>
      <c r="PDN347" s="180"/>
      <c r="PDO347" s="180"/>
      <c r="PDP347" s="75"/>
      <c r="PDQ347" s="76"/>
      <c r="PDR347" s="181"/>
      <c r="PDS347" s="181"/>
      <c r="PDT347" s="182"/>
      <c r="PDU347" s="134"/>
      <c r="PDV347" s="135"/>
      <c r="PDW347" s="111"/>
      <c r="PDX347" s="178"/>
      <c r="PDY347" s="178"/>
      <c r="PDZ347" s="178"/>
      <c r="PEA347" s="178"/>
      <c r="PEB347" s="179"/>
      <c r="PEC347" s="73"/>
      <c r="PED347" s="73"/>
      <c r="PEE347" s="180"/>
      <c r="PEF347" s="75"/>
      <c r="PEG347" s="76"/>
      <c r="PEH347" s="180"/>
      <c r="PEI347" s="180"/>
      <c r="PEJ347" s="180"/>
      <c r="PEK347" s="75"/>
      <c r="PEL347" s="76"/>
      <c r="PEM347" s="181"/>
      <c r="PEN347" s="181"/>
      <c r="PEO347" s="182"/>
      <c r="PEP347" s="134"/>
      <c r="PEQ347" s="135"/>
      <c r="PER347" s="111"/>
      <c r="PES347" s="178"/>
      <c r="PET347" s="178"/>
      <c r="PEU347" s="178"/>
      <c r="PEV347" s="178"/>
      <c r="PEW347" s="179"/>
      <c r="PEX347" s="73"/>
      <c r="PEY347" s="73"/>
      <c r="PEZ347" s="180"/>
      <c r="PFA347" s="75"/>
      <c r="PFB347" s="76"/>
      <c r="PFC347" s="180"/>
      <c r="PFD347" s="180"/>
      <c r="PFE347" s="180"/>
      <c r="PFF347" s="75"/>
      <c r="PFG347" s="76"/>
      <c r="PFH347" s="181"/>
      <c r="PFI347" s="181"/>
      <c r="PFJ347" s="182"/>
      <c r="PFK347" s="134"/>
      <c r="PFL347" s="135"/>
      <c r="PFM347" s="111"/>
      <c r="PFN347" s="178"/>
      <c r="PFO347" s="178"/>
      <c r="PFP347" s="178"/>
      <c r="PFQ347" s="178"/>
      <c r="PFR347" s="179"/>
      <c r="PFS347" s="73"/>
      <c r="PFT347" s="73"/>
      <c r="PFU347" s="180"/>
      <c r="PFV347" s="75"/>
      <c r="PFW347" s="76"/>
      <c r="PFX347" s="180"/>
      <c r="PFY347" s="180"/>
      <c r="PFZ347" s="180"/>
      <c r="PGA347" s="75"/>
      <c r="PGB347" s="76"/>
      <c r="PGC347" s="181"/>
      <c r="PGD347" s="181"/>
      <c r="PGE347" s="182"/>
      <c r="PGF347" s="134"/>
      <c r="PGG347" s="135"/>
      <c r="PGH347" s="111"/>
      <c r="PGI347" s="178"/>
      <c r="PGJ347" s="178"/>
      <c r="PGK347" s="178"/>
      <c r="PGL347" s="178"/>
      <c r="PGM347" s="179"/>
      <c r="PGN347" s="73"/>
      <c r="PGO347" s="73"/>
      <c r="PGP347" s="180"/>
      <c r="PGQ347" s="75"/>
      <c r="PGR347" s="76"/>
      <c r="PGS347" s="180"/>
      <c r="PGT347" s="180"/>
      <c r="PGU347" s="180"/>
      <c r="PGV347" s="75"/>
      <c r="PGW347" s="76"/>
      <c r="PGX347" s="181"/>
      <c r="PGY347" s="181"/>
      <c r="PGZ347" s="182"/>
      <c r="PHA347" s="134"/>
      <c r="PHB347" s="135"/>
      <c r="PHC347" s="111"/>
      <c r="PHD347" s="178"/>
      <c r="PHE347" s="178"/>
      <c r="PHF347" s="178"/>
      <c r="PHG347" s="178"/>
      <c r="PHH347" s="179"/>
      <c r="PHI347" s="73"/>
      <c r="PHJ347" s="73"/>
      <c r="PHK347" s="180"/>
      <c r="PHL347" s="75"/>
      <c r="PHM347" s="76"/>
      <c r="PHN347" s="180"/>
      <c r="PHO347" s="180"/>
      <c r="PHP347" s="180"/>
      <c r="PHQ347" s="75"/>
      <c r="PHR347" s="76"/>
      <c r="PHS347" s="181"/>
      <c r="PHT347" s="181"/>
      <c r="PHU347" s="182"/>
      <c r="PHV347" s="134"/>
      <c r="PHW347" s="135"/>
      <c r="PHX347" s="111"/>
      <c r="PHY347" s="178"/>
      <c r="PHZ347" s="178"/>
      <c r="PIA347" s="178"/>
      <c r="PIB347" s="178"/>
      <c r="PIC347" s="179"/>
      <c r="PID347" s="73"/>
      <c r="PIE347" s="73"/>
      <c r="PIF347" s="180"/>
      <c r="PIG347" s="75"/>
      <c r="PIH347" s="76"/>
      <c r="PII347" s="180"/>
      <c r="PIJ347" s="180"/>
      <c r="PIK347" s="180"/>
      <c r="PIL347" s="75"/>
      <c r="PIM347" s="76"/>
      <c r="PIN347" s="181"/>
      <c r="PIO347" s="181"/>
      <c r="PIP347" s="182"/>
      <c r="PIQ347" s="134"/>
      <c r="PIR347" s="135"/>
      <c r="PIS347" s="111"/>
      <c r="PIT347" s="178"/>
      <c r="PIU347" s="178"/>
      <c r="PIV347" s="178"/>
      <c r="PIW347" s="178"/>
      <c r="PIX347" s="179"/>
      <c r="PIY347" s="73"/>
      <c r="PIZ347" s="73"/>
      <c r="PJA347" s="180"/>
      <c r="PJB347" s="75"/>
      <c r="PJC347" s="76"/>
      <c r="PJD347" s="180"/>
      <c r="PJE347" s="180"/>
      <c r="PJF347" s="180"/>
      <c r="PJG347" s="75"/>
      <c r="PJH347" s="76"/>
      <c r="PJI347" s="181"/>
      <c r="PJJ347" s="181"/>
      <c r="PJK347" s="182"/>
      <c r="PJL347" s="134"/>
      <c r="PJM347" s="135"/>
      <c r="PJN347" s="111"/>
      <c r="PJO347" s="178"/>
      <c r="PJP347" s="178"/>
      <c r="PJQ347" s="178"/>
      <c r="PJR347" s="178"/>
      <c r="PJS347" s="179"/>
      <c r="PJT347" s="73"/>
      <c r="PJU347" s="73"/>
      <c r="PJV347" s="180"/>
      <c r="PJW347" s="75"/>
      <c r="PJX347" s="76"/>
      <c r="PJY347" s="180"/>
      <c r="PJZ347" s="180"/>
      <c r="PKA347" s="180"/>
      <c r="PKB347" s="75"/>
      <c r="PKC347" s="76"/>
      <c r="PKD347" s="181"/>
      <c r="PKE347" s="181"/>
      <c r="PKF347" s="182"/>
      <c r="PKG347" s="134"/>
      <c r="PKH347" s="135"/>
      <c r="PKI347" s="111"/>
      <c r="PKJ347" s="178"/>
      <c r="PKK347" s="178"/>
      <c r="PKL347" s="178"/>
      <c r="PKM347" s="178"/>
      <c r="PKN347" s="179"/>
      <c r="PKO347" s="73"/>
      <c r="PKP347" s="73"/>
      <c r="PKQ347" s="180"/>
      <c r="PKR347" s="75"/>
      <c r="PKS347" s="76"/>
      <c r="PKT347" s="180"/>
      <c r="PKU347" s="180"/>
      <c r="PKV347" s="180"/>
      <c r="PKW347" s="75"/>
      <c r="PKX347" s="76"/>
      <c r="PKY347" s="181"/>
      <c r="PKZ347" s="181"/>
      <c r="PLA347" s="182"/>
      <c r="PLB347" s="134"/>
      <c r="PLC347" s="135"/>
      <c r="PLD347" s="111"/>
      <c r="PLE347" s="178"/>
      <c r="PLF347" s="178"/>
      <c r="PLG347" s="178"/>
      <c r="PLH347" s="178"/>
      <c r="PLI347" s="179"/>
      <c r="PLJ347" s="73"/>
      <c r="PLK347" s="73"/>
      <c r="PLL347" s="180"/>
      <c r="PLM347" s="75"/>
      <c r="PLN347" s="76"/>
      <c r="PLO347" s="180"/>
      <c r="PLP347" s="180"/>
      <c r="PLQ347" s="180"/>
      <c r="PLR347" s="75"/>
      <c r="PLS347" s="76"/>
      <c r="PLT347" s="181"/>
      <c r="PLU347" s="181"/>
      <c r="PLV347" s="182"/>
      <c r="PLW347" s="134"/>
      <c r="PLX347" s="135"/>
      <c r="PLY347" s="111"/>
      <c r="PLZ347" s="178"/>
      <c r="PMA347" s="178"/>
      <c r="PMB347" s="178"/>
      <c r="PMC347" s="178"/>
      <c r="PMD347" s="179"/>
      <c r="PME347" s="73"/>
      <c r="PMF347" s="73"/>
      <c r="PMG347" s="180"/>
      <c r="PMH347" s="75"/>
      <c r="PMI347" s="76"/>
      <c r="PMJ347" s="180"/>
      <c r="PMK347" s="180"/>
      <c r="PML347" s="180"/>
      <c r="PMM347" s="75"/>
      <c r="PMN347" s="76"/>
      <c r="PMO347" s="181"/>
      <c r="PMP347" s="181"/>
      <c r="PMQ347" s="182"/>
      <c r="PMR347" s="134"/>
      <c r="PMS347" s="135"/>
      <c r="PMT347" s="111"/>
      <c r="PMU347" s="178"/>
      <c r="PMV347" s="178"/>
      <c r="PMW347" s="178"/>
      <c r="PMX347" s="178"/>
      <c r="PMY347" s="179"/>
      <c r="PMZ347" s="73"/>
      <c r="PNA347" s="73"/>
      <c r="PNB347" s="180"/>
      <c r="PNC347" s="75"/>
      <c r="PND347" s="76"/>
      <c r="PNE347" s="180"/>
      <c r="PNF347" s="180"/>
      <c r="PNG347" s="180"/>
      <c r="PNH347" s="75"/>
      <c r="PNI347" s="76"/>
      <c r="PNJ347" s="181"/>
      <c r="PNK347" s="181"/>
      <c r="PNL347" s="182"/>
      <c r="PNM347" s="134"/>
      <c r="PNN347" s="135"/>
      <c r="PNO347" s="111"/>
      <c r="PNP347" s="178"/>
      <c r="PNQ347" s="178"/>
      <c r="PNR347" s="178"/>
      <c r="PNS347" s="178"/>
      <c r="PNT347" s="179"/>
      <c r="PNU347" s="73"/>
      <c r="PNV347" s="73"/>
      <c r="PNW347" s="180"/>
      <c r="PNX347" s="75"/>
      <c r="PNY347" s="76"/>
      <c r="PNZ347" s="180"/>
      <c r="POA347" s="180"/>
      <c r="POB347" s="180"/>
      <c r="POC347" s="75"/>
      <c r="POD347" s="76"/>
      <c r="POE347" s="181"/>
      <c r="POF347" s="181"/>
      <c r="POG347" s="182"/>
      <c r="POH347" s="134"/>
      <c r="POI347" s="135"/>
      <c r="POJ347" s="111"/>
      <c r="POK347" s="178"/>
      <c r="POL347" s="178"/>
      <c r="POM347" s="178"/>
      <c r="PON347" s="178"/>
      <c r="POO347" s="179"/>
      <c r="POP347" s="73"/>
      <c r="POQ347" s="73"/>
      <c r="POR347" s="180"/>
      <c r="POS347" s="75"/>
      <c r="POT347" s="76"/>
      <c r="POU347" s="180"/>
      <c r="POV347" s="180"/>
      <c r="POW347" s="180"/>
      <c r="POX347" s="75"/>
      <c r="POY347" s="76"/>
      <c r="POZ347" s="181"/>
      <c r="PPA347" s="181"/>
      <c r="PPB347" s="182"/>
      <c r="PPC347" s="134"/>
      <c r="PPD347" s="135"/>
      <c r="PPE347" s="111"/>
      <c r="PPF347" s="178"/>
      <c r="PPG347" s="178"/>
      <c r="PPH347" s="178"/>
      <c r="PPI347" s="178"/>
      <c r="PPJ347" s="179"/>
      <c r="PPK347" s="73"/>
      <c r="PPL347" s="73"/>
      <c r="PPM347" s="180"/>
      <c r="PPN347" s="75"/>
      <c r="PPO347" s="76"/>
      <c r="PPP347" s="180"/>
      <c r="PPQ347" s="180"/>
      <c r="PPR347" s="180"/>
      <c r="PPS347" s="75"/>
      <c r="PPT347" s="76"/>
      <c r="PPU347" s="181"/>
      <c r="PPV347" s="181"/>
      <c r="PPW347" s="182"/>
      <c r="PPX347" s="134"/>
      <c r="PPY347" s="135"/>
      <c r="PPZ347" s="111"/>
      <c r="PQA347" s="178"/>
      <c r="PQB347" s="178"/>
      <c r="PQC347" s="178"/>
      <c r="PQD347" s="178"/>
      <c r="PQE347" s="179"/>
      <c r="PQF347" s="73"/>
      <c r="PQG347" s="73"/>
      <c r="PQH347" s="180"/>
      <c r="PQI347" s="75"/>
      <c r="PQJ347" s="76"/>
      <c r="PQK347" s="180"/>
      <c r="PQL347" s="180"/>
      <c r="PQM347" s="180"/>
      <c r="PQN347" s="75"/>
      <c r="PQO347" s="76"/>
      <c r="PQP347" s="181"/>
      <c r="PQQ347" s="181"/>
      <c r="PQR347" s="182"/>
      <c r="PQS347" s="134"/>
      <c r="PQT347" s="135"/>
      <c r="PQU347" s="111"/>
      <c r="PQV347" s="178"/>
      <c r="PQW347" s="178"/>
      <c r="PQX347" s="178"/>
      <c r="PQY347" s="178"/>
      <c r="PQZ347" s="179"/>
      <c r="PRA347" s="73"/>
      <c r="PRB347" s="73"/>
      <c r="PRC347" s="180"/>
      <c r="PRD347" s="75"/>
      <c r="PRE347" s="76"/>
      <c r="PRF347" s="180"/>
      <c r="PRG347" s="180"/>
      <c r="PRH347" s="180"/>
      <c r="PRI347" s="75"/>
      <c r="PRJ347" s="76"/>
      <c r="PRK347" s="181"/>
      <c r="PRL347" s="181"/>
      <c r="PRM347" s="182"/>
      <c r="PRN347" s="134"/>
      <c r="PRO347" s="135"/>
      <c r="PRP347" s="111"/>
      <c r="PRQ347" s="178"/>
      <c r="PRR347" s="178"/>
      <c r="PRS347" s="178"/>
      <c r="PRT347" s="178"/>
      <c r="PRU347" s="179"/>
      <c r="PRV347" s="73"/>
      <c r="PRW347" s="73"/>
      <c r="PRX347" s="180"/>
      <c r="PRY347" s="75"/>
      <c r="PRZ347" s="76"/>
      <c r="PSA347" s="180"/>
      <c r="PSB347" s="180"/>
      <c r="PSC347" s="180"/>
      <c r="PSD347" s="75"/>
      <c r="PSE347" s="76"/>
      <c r="PSF347" s="181"/>
      <c r="PSG347" s="181"/>
      <c r="PSH347" s="182"/>
      <c r="PSI347" s="134"/>
      <c r="PSJ347" s="135"/>
      <c r="PSK347" s="111"/>
      <c r="PSL347" s="178"/>
      <c r="PSM347" s="178"/>
      <c r="PSN347" s="178"/>
      <c r="PSO347" s="178"/>
      <c r="PSP347" s="179"/>
      <c r="PSQ347" s="73"/>
      <c r="PSR347" s="73"/>
      <c r="PSS347" s="180"/>
      <c r="PST347" s="75"/>
      <c r="PSU347" s="76"/>
      <c r="PSV347" s="180"/>
      <c r="PSW347" s="180"/>
      <c r="PSX347" s="180"/>
      <c r="PSY347" s="75"/>
      <c r="PSZ347" s="76"/>
      <c r="PTA347" s="181"/>
      <c r="PTB347" s="181"/>
      <c r="PTC347" s="182"/>
      <c r="PTD347" s="134"/>
      <c r="PTE347" s="135"/>
      <c r="PTF347" s="111"/>
      <c r="PTG347" s="178"/>
      <c r="PTH347" s="178"/>
      <c r="PTI347" s="178"/>
      <c r="PTJ347" s="178"/>
      <c r="PTK347" s="179"/>
      <c r="PTL347" s="73"/>
      <c r="PTM347" s="73"/>
      <c r="PTN347" s="180"/>
      <c r="PTO347" s="75"/>
      <c r="PTP347" s="76"/>
      <c r="PTQ347" s="180"/>
      <c r="PTR347" s="180"/>
      <c r="PTS347" s="180"/>
      <c r="PTT347" s="75"/>
      <c r="PTU347" s="76"/>
      <c r="PTV347" s="181"/>
      <c r="PTW347" s="181"/>
      <c r="PTX347" s="182"/>
      <c r="PTY347" s="134"/>
      <c r="PTZ347" s="135"/>
      <c r="PUA347" s="111"/>
      <c r="PUB347" s="178"/>
      <c r="PUC347" s="178"/>
      <c r="PUD347" s="178"/>
      <c r="PUE347" s="178"/>
      <c r="PUF347" s="179"/>
      <c r="PUG347" s="73"/>
      <c r="PUH347" s="73"/>
      <c r="PUI347" s="180"/>
      <c r="PUJ347" s="75"/>
      <c r="PUK347" s="76"/>
      <c r="PUL347" s="180"/>
      <c r="PUM347" s="180"/>
      <c r="PUN347" s="180"/>
      <c r="PUO347" s="75"/>
      <c r="PUP347" s="76"/>
      <c r="PUQ347" s="181"/>
      <c r="PUR347" s="181"/>
      <c r="PUS347" s="182"/>
      <c r="PUT347" s="134"/>
      <c r="PUU347" s="135"/>
      <c r="PUV347" s="111"/>
      <c r="PUW347" s="178"/>
      <c r="PUX347" s="178"/>
      <c r="PUY347" s="178"/>
      <c r="PUZ347" s="178"/>
      <c r="PVA347" s="179"/>
      <c r="PVB347" s="73"/>
      <c r="PVC347" s="73"/>
      <c r="PVD347" s="180"/>
      <c r="PVE347" s="75"/>
      <c r="PVF347" s="76"/>
      <c r="PVG347" s="180"/>
      <c r="PVH347" s="180"/>
      <c r="PVI347" s="180"/>
      <c r="PVJ347" s="75"/>
      <c r="PVK347" s="76"/>
      <c r="PVL347" s="181"/>
      <c r="PVM347" s="181"/>
      <c r="PVN347" s="182"/>
      <c r="PVO347" s="134"/>
      <c r="PVP347" s="135"/>
      <c r="PVQ347" s="111"/>
      <c r="PVR347" s="178"/>
      <c r="PVS347" s="178"/>
      <c r="PVT347" s="178"/>
      <c r="PVU347" s="178"/>
      <c r="PVV347" s="179"/>
      <c r="PVW347" s="73"/>
      <c r="PVX347" s="73"/>
      <c r="PVY347" s="180"/>
      <c r="PVZ347" s="75"/>
      <c r="PWA347" s="76"/>
      <c r="PWB347" s="180"/>
      <c r="PWC347" s="180"/>
      <c r="PWD347" s="180"/>
      <c r="PWE347" s="75"/>
      <c r="PWF347" s="76"/>
      <c r="PWG347" s="181"/>
      <c r="PWH347" s="181"/>
      <c r="PWI347" s="182"/>
      <c r="PWJ347" s="134"/>
      <c r="PWK347" s="135"/>
      <c r="PWL347" s="111"/>
      <c r="PWM347" s="178"/>
      <c r="PWN347" s="178"/>
      <c r="PWO347" s="178"/>
      <c r="PWP347" s="178"/>
      <c r="PWQ347" s="179"/>
      <c r="PWR347" s="73"/>
      <c r="PWS347" s="73"/>
      <c r="PWT347" s="180"/>
      <c r="PWU347" s="75"/>
      <c r="PWV347" s="76"/>
      <c r="PWW347" s="180"/>
      <c r="PWX347" s="180"/>
      <c r="PWY347" s="180"/>
      <c r="PWZ347" s="75"/>
      <c r="PXA347" s="76"/>
      <c r="PXB347" s="181"/>
      <c r="PXC347" s="181"/>
      <c r="PXD347" s="182"/>
      <c r="PXE347" s="134"/>
      <c r="PXF347" s="135"/>
      <c r="PXG347" s="111"/>
      <c r="PXH347" s="178"/>
      <c r="PXI347" s="178"/>
      <c r="PXJ347" s="178"/>
      <c r="PXK347" s="178"/>
      <c r="PXL347" s="179"/>
      <c r="PXM347" s="73"/>
      <c r="PXN347" s="73"/>
      <c r="PXO347" s="180"/>
      <c r="PXP347" s="75"/>
      <c r="PXQ347" s="76"/>
      <c r="PXR347" s="180"/>
      <c r="PXS347" s="180"/>
      <c r="PXT347" s="180"/>
      <c r="PXU347" s="75"/>
      <c r="PXV347" s="76"/>
      <c r="PXW347" s="181"/>
      <c r="PXX347" s="181"/>
      <c r="PXY347" s="182"/>
      <c r="PXZ347" s="134"/>
      <c r="PYA347" s="135"/>
      <c r="PYB347" s="111"/>
      <c r="PYC347" s="178"/>
      <c r="PYD347" s="178"/>
      <c r="PYE347" s="178"/>
      <c r="PYF347" s="178"/>
      <c r="PYG347" s="179"/>
      <c r="PYH347" s="73"/>
      <c r="PYI347" s="73"/>
      <c r="PYJ347" s="180"/>
      <c r="PYK347" s="75"/>
      <c r="PYL347" s="76"/>
      <c r="PYM347" s="180"/>
      <c r="PYN347" s="180"/>
      <c r="PYO347" s="180"/>
      <c r="PYP347" s="75"/>
      <c r="PYQ347" s="76"/>
      <c r="PYR347" s="181"/>
      <c r="PYS347" s="181"/>
      <c r="PYT347" s="182"/>
      <c r="PYU347" s="134"/>
      <c r="PYV347" s="135"/>
      <c r="PYW347" s="111"/>
      <c r="PYX347" s="178"/>
      <c r="PYY347" s="178"/>
      <c r="PYZ347" s="178"/>
      <c r="PZA347" s="178"/>
      <c r="PZB347" s="179"/>
      <c r="PZC347" s="73"/>
      <c r="PZD347" s="73"/>
      <c r="PZE347" s="180"/>
      <c r="PZF347" s="75"/>
      <c r="PZG347" s="76"/>
      <c r="PZH347" s="180"/>
      <c r="PZI347" s="180"/>
      <c r="PZJ347" s="180"/>
      <c r="PZK347" s="75"/>
      <c r="PZL347" s="76"/>
      <c r="PZM347" s="181"/>
      <c r="PZN347" s="181"/>
      <c r="PZO347" s="182"/>
      <c r="PZP347" s="134"/>
      <c r="PZQ347" s="135"/>
      <c r="PZR347" s="111"/>
      <c r="PZS347" s="178"/>
      <c r="PZT347" s="178"/>
      <c r="PZU347" s="178"/>
      <c r="PZV347" s="178"/>
      <c r="PZW347" s="179"/>
      <c r="PZX347" s="73"/>
      <c r="PZY347" s="73"/>
      <c r="PZZ347" s="180"/>
      <c r="QAA347" s="75"/>
      <c r="QAB347" s="76"/>
      <c r="QAC347" s="180"/>
      <c r="QAD347" s="180"/>
      <c r="QAE347" s="180"/>
      <c r="QAF347" s="75"/>
      <c r="QAG347" s="76"/>
      <c r="QAH347" s="181"/>
      <c r="QAI347" s="181"/>
      <c r="QAJ347" s="182"/>
      <c r="QAK347" s="134"/>
      <c r="QAL347" s="135"/>
      <c r="QAM347" s="111"/>
      <c r="QAN347" s="178"/>
      <c r="QAO347" s="178"/>
      <c r="QAP347" s="178"/>
      <c r="QAQ347" s="178"/>
      <c r="QAR347" s="179"/>
      <c r="QAS347" s="73"/>
      <c r="QAT347" s="73"/>
      <c r="QAU347" s="180"/>
      <c r="QAV347" s="75"/>
      <c r="QAW347" s="76"/>
      <c r="QAX347" s="180"/>
      <c r="QAY347" s="180"/>
      <c r="QAZ347" s="180"/>
      <c r="QBA347" s="75"/>
      <c r="QBB347" s="76"/>
      <c r="QBC347" s="181"/>
      <c r="QBD347" s="181"/>
      <c r="QBE347" s="182"/>
      <c r="QBF347" s="134"/>
      <c r="QBG347" s="135"/>
      <c r="QBH347" s="111"/>
      <c r="QBI347" s="178"/>
      <c r="QBJ347" s="178"/>
      <c r="QBK347" s="178"/>
      <c r="QBL347" s="178"/>
      <c r="QBM347" s="179"/>
      <c r="QBN347" s="73"/>
      <c r="QBO347" s="73"/>
      <c r="QBP347" s="180"/>
      <c r="QBQ347" s="75"/>
      <c r="QBR347" s="76"/>
      <c r="QBS347" s="180"/>
      <c r="QBT347" s="180"/>
      <c r="QBU347" s="180"/>
      <c r="QBV347" s="75"/>
      <c r="QBW347" s="76"/>
      <c r="QBX347" s="181"/>
      <c r="QBY347" s="181"/>
      <c r="QBZ347" s="182"/>
      <c r="QCA347" s="134"/>
      <c r="QCB347" s="135"/>
      <c r="QCC347" s="111"/>
      <c r="QCD347" s="178"/>
      <c r="QCE347" s="178"/>
      <c r="QCF347" s="178"/>
      <c r="QCG347" s="178"/>
      <c r="QCH347" s="179"/>
      <c r="QCI347" s="73"/>
      <c r="QCJ347" s="73"/>
      <c r="QCK347" s="180"/>
      <c r="QCL347" s="75"/>
      <c r="QCM347" s="76"/>
      <c r="QCN347" s="180"/>
      <c r="QCO347" s="180"/>
      <c r="QCP347" s="180"/>
      <c r="QCQ347" s="75"/>
      <c r="QCR347" s="76"/>
      <c r="QCS347" s="181"/>
      <c r="QCT347" s="181"/>
      <c r="QCU347" s="182"/>
      <c r="QCV347" s="134"/>
      <c r="QCW347" s="135"/>
      <c r="QCX347" s="111"/>
      <c r="QCY347" s="178"/>
      <c r="QCZ347" s="178"/>
      <c r="QDA347" s="178"/>
      <c r="QDB347" s="178"/>
      <c r="QDC347" s="179"/>
      <c r="QDD347" s="73"/>
      <c r="QDE347" s="73"/>
      <c r="QDF347" s="180"/>
      <c r="QDG347" s="75"/>
      <c r="QDH347" s="76"/>
      <c r="QDI347" s="180"/>
      <c r="QDJ347" s="180"/>
      <c r="QDK347" s="180"/>
      <c r="QDL347" s="75"/>
      <c r="QDM347" s="76"/>
      <c r="QDN347" s="181"/>
      <c r="QDO347" s="181"/>
      <c r="QDP347" s="182"/>
      <c r="QDQ347" s="134"/>
      <c r="QDR347" s="135"/>
      <c r="QDS347" s="111"/>
      <c r="QDT347" s="178"/>
      <c r="QDU347" s="178"/>
      <c r="QDV347" s="178"/>
      <c r="QDW347" s="178"/>
      <c r="QDX347" s="179"/>
      <c r="QDY347" s="73"/>
      <c r="QDZ347" s="73"/>
      <c r="QEA347" s="180"/>
      <c r="QEB347" s="75"/>
      <c r="QEC347" s="76"/>
      <c r="QED347" s="180"/>
      <c r="QEE347" s="180"/>
      <c r="QEF347" s="180"/>
      <c r="QEG347" s="75"/>
      <c r="QEH347" s="76"/>
      <c r="QEI347" s="181"/>
      <c r="QEJ347" s="181"/>
      <c r="QEK347" s="182"/>
      <c r="QEL347" s="134"/>
      <c r="QEM347" s="135"/>
      <c r="QEN347" s="111"/>
      <c r="QEO347" s="178"/>
      <c r="QEP347" s="178"/>
      <c r="QEQ347" s="178"/>
      <c r="QER347" s="178"/>
      <c r="QES347" s="179"/>
      <c r="QET347" s="73"/>
      <c r="QEU347" s="73"/>
      <c r="QEV347" s="180"/>
      <c r="QEW347" s="75"/>
      <c r="QEX347" s="76"/>
      <c r="QEY347" s="180"/>
      <c r="QEZ347" s="180"/>
      <c r="QFA347" s="180"/>
      <c r="QFB347" s="75"/>
      <c r="QFC347" s="76"/>
      <c r="QFD347" s="181"/>
      <c r="QFE347" s="181"/>
      <c r="QFF347" s="182"/>
      <c r="QFG347" s="134"/>
      <c r="QFH347" s="135"/>
      <c r="QFI347" s="111"/>
      <c r="QFJ347" s="178"/>
      <c r="QFK347" s="178"/>
      <c r="QFL347" s="178"/>
      <c r="QFM347" s="178"/>
      <c r="QFN347" s="179"/>
      <c r="QFO347" s="73"/>
      <c r="QFP347" s="73"/>
      <c r="QFQ347" s="180"/>
      <c r="QFR347" s="75"/>
      <c r="QFS347" s="76"/>
      <c r="QFT347" s="180"/>
      <c r="QFU347" s="180"/>
      <c r="QFV347" s="180"/>
      <c r="QFW347" s="75"/>
      <c r="QFX347" s="76"/>
      <c r="QFY347" s="181"/>
      <c r="QFZ347" s="181"/>
      <c r="QGA347" s="182"/>
      <c r="QGB347" s="134"/>
      <c r="QGC347" s="135"/>
      <c r="QGD347" s="111"/>
      <c r="QGE347" s="178"/>
      <c r="QGF347" s="178"/>
      <c r="QGG347" s="178"/>
      <c r="QGH347" s="178"/>
      <c r="QGI347" s="179"/>
      <c r="QGJ347" s="73"/>
      <c r="QGK347" s="73"/>
      <c r="QGL347" s="180"/>
      <c r="QGM347" s="75"/>
      <c r="QGN347" s="76"/>
      <c r="QGO347" s="180"/>
      <c r="QGP347" s="180"/>
      <c r="QGQ347" s="180"/>
      <c r="QGR347" s="75"/>
      <c r="QGS347" s="76"/>
      <c r="QGT347" s="181"/>
      <c r="QGU347" s="181"/>
      <c r="QGV347" s="182"/>
      <c r="QGW347" s="134"/>
      <c r="QGX347" s="135"/>
      <c r="QGY347" s="111"/>
      <c r="QGZ347" s="178"/>
      <c r="QHA347" s="178"/>
      <c r="QHB347" s="178"/>
      <c r="QHC347" s="178"/>
      <c r="QHD347" s="179"/>
      <c r="QHE347" s="73"/>
      <c r="QHF347" s="73"/>
      <c r="QHG347" s="180"/>
      <c r="QHH347" s="75"/>
      <c r="QHI347" s="76"/>
      <c r="QHJ347" s="180"/>
      <c r="QHK347" s="180"/>
      <c r="QHL347" s="180"/>
      <c r="QHM347" s="75"/>
      <c r="QHN347" s="76"/>
      <c r="QHO347" s="181"/>
      <c r="QHP347" s="181"/>
      <c r="QHQ347" s="182"/>
      <c r="QHR347" s="134"/>
      <c r="QHS347" s="135"/>
      <c r="QHT347" s="111"/>
      <c r="QHU347" s="178"/>
      <c r="QHV347" s="178"/>
      <c r="QHW347" s="178"/>
      <c r="QHX347" s="178"/>
      <c r="QHY347" s="179"/>
      <c r="QHZ347" s="73"/>
      <c r="QIA347" s="73"/>
      <c r="QIB347" s="180"/>
      <c r="QIC347" s="75"/>
      <c r="QID347" s="76"/>
      <c r="QIE347" s="180"/>
      <c r="QIF347" s="180"/>
      <c r="QIG347" s="180"/>
      <c r="QIH347" s="75"/>
      <c r="QII347" s="76"/>
      <c r="QIJ347" s="181"/>
      <c r="QIK347" s="181"/>
      <c r="QIL347" s="182"/>
      <c r="QIM347" s="134"/>
      <c r="QIN347" s="135"/>
      <c r="QIO347" s="111"/>
      <c r="QIP347" s="178"/>
      <c r="QIQ347" s="178"/>
      <c r="QIR347" s="178"/>
      <c r="QIS347" s="178"/>
      <c r="QIT347" s="179"/>
      <c r="QIU347" s="73"/>
      <c r="QIV347" s="73"/>
      <c r="QIW347" s="180"/>
      <c r="QIX347" s="75"/>
      <c r="QIY347" s="76"/>
      <c r="QIZ347" s="180"/>
      <c r="QJA347" s="180"/>
      <c r="QJB347" s="180"/>
      <c r="QJC347" s="75"/>
      <c r="QJD347" s="76"/>
      <c r="QJE347" s="181"/>
      <c r="QJF347" s="181"/>
      <c r="QJG347" s="182"/>
      <c r="QJH347" s="134"/>
      <c r="QJI347" s="135"/>
      <c r="QJJ347" s="111"/>
      <c r="QJK347" s="178"/>
      <c r="QJL347" s="178"/>
      <c r="QJM347" s="178"/>
      <c r="QJN347" s="178"/>
      <c r="QJO347" s="179"/>
      <c r="QJP347" s="73"/>
      <c r="QJQ347" s="73"/>
      <c r="QJR347" s="180"/>
      <c r="QJS347" s="75"/>
      <c r="QJT347" s="76"/>
      <c r="QJU347" s="180"/>
      <c r="QJV347" s="180"/>
      <c r="QJW347" s="180"/>
      <c r="QJX347" s="75"/>
      <c r="QJY347" s="76"/>
      <c r="QJZ347" s="181"/>
      <c r="QKA347" s="181"/>
      <c r="QKB347" s="182"/>
      <c r="QKC347" s="134"/>
      <c r="QKD347" s="135"/>
      <c r="QKE347" s="111"/>
      <c r="QKF347" s="178"/>
      <c r="QKG347" s="178"/>
      <c r="QKH347" s="178"/>
      <c r="QKI347" s="178"/>
      <c r="QKJ347" s="179"/>
      <c r="QKK347" s="73"/>
      <c r="QKL347" s="73"/>
      <c r="QKM347" s="180"/>
      <c r="QKN347" s="75"/>
      <c r="QKO347" s="76"/>
      <c r="QKP347" s="180"/>
      <c r="QKQ347" s="180"/>
      <c r="QKR347" s="180"/>
      <c r="QKS347" s="75"/>
      <c r="QKT347" s="76"/>
      <c r="QKU347" s="181"/>
      <c r="QKV347" s="181"/>
      <c r="QKW347" s="182"/>
      <c r="QKX347" s="134"/>
      <c r="QKY347" s="135"/>
      <c r="QKZ347" s="111"/>
      <c r="QLA347" s="178"/>
      <c r="QLB347" s="178"/>
      <c r="QLC347" s="178"/>
      <c r="QLD347" s="178"/>
      <c r="QLE347" s="179"/>
      <c r="QLF347" s="73"/>
      <c r="QLG347" s="73"/>
      <c r="QLH347" s="180"/>
      <c r="QLI347" s="75"/>
      <c r="QLJ347" s="76"/>
      <c r="QLK347" s="180"/>
      <c r="QLL347" s="180"/>
      <c r="QLM347" s="180"/>
      <c r="QLN347" s="75"/>
      <c r="QLO347" s="76"/>
      <c r="QLP347" s="181"/>
      <c r="QLQ347" s="181"/>
      <c r="QLR347" s="182"/>
      <c r="QLS347" s="134"/>
      <c r="QLT347" s="135"/>
      <c r="QLU347" s="111"/>
      <c r="QLV347" s="178"/>
      <c r="QLW347" s="178"/>
      <c r="QLX347" s="178"/>
      <c r="QLY347" s="178"/>
      <c r="QLZ347" s="179"/>
      <c r="QMA347" s="73"/>
      <c r="QMB347" s="73"/>
      <c r="QMC347" s="180"/>
      <c r="QMD347" s="75"/>
      <c r="QME347" s="76"/>
      <c r="QMF347" s="180"/>
      <c r="QMG347" s="180"/>
      <c r="QMH347" s="180"/>
      <c r="QMI347" s="75"/>
      <c r="QMJ347" s="76"/>
      <c r="QMK347" s="181"/>
      <c r="QML347" s="181"/>
      <c r="QMM347" s="182"/>
      <c r="QMN347" s="134"/>
      <c r="QMO347" s="135"/>
      <c r="QMP347" s="111"/>
      <c r="QMQ347" s="178"/>
      <c r="QMR347" s="178"/>
      <c r="QMS347" s="178"/>
      <c r="QMT347" s="178"/>
      <c r="QMU347" s="179"/>
      <c r="QMV347" s="73"/>
      <c r="QMW347" s="73"/>
      <c r="QMX347" s="180"/>
      <c r="QMY347" s="75"/>
      <c r="QMZ347" s="76"/>
      <c r="QNA347" s="180"/>
      <c r="QNB347" s="180"/>
      <c r="QNC347" s="180"/>
      <c r="QND347" s="75"/>
      <c r="QNE347" s="76"/>
      <c r="QNF347" s="181"/>
      <c r="QNG347" s="181"/>
      <c r="QNH347" s="182"/>
      <c r="QNI347" s="134"/>
      <c r="QNJ347" s="135"/>
      <c r="QNK347" s="111"/>
      <c r="QNL347" s="178"/>
      <c r="QNM347" s="178"/>
      <c r="QNN347" s="178"/>
      <c r="QNO347" s="178"/>
      <c r="QNP347" s="179"/>
      <c r="QNQ347" s="73"/>
      <c r="QNR347" s="73"/>
      <c r="QNS347" s="180"/>
      <c r="QNT347" s="75"/>
      <c r="QNU347" s="76"/>
      <c r="QNV347" s="180"/>
      <c r="QNW347" s="180"/>
      <c r="QNX347" s="180"/>
      <c r="QNY347" s="75"/>
      <c r="QNZ347" s="76"/>
      <c r="QOA347" s="181"/>
      <c r="QOB347" s="181"/>
      <c r="QOC347" s="182"/>
      <c r="QOD347" s="134"/>
      <c r="QOE347" s="135"/>
      <c r="QOF347" s="111"/>
      <c r="QOG347" s="178"/>
      <c r="QOH347" s="178"/>
      <c r="QOI347" s="178"/>
      <c r="QOJ347" s="178"/>
      <c r="QOK347" s="179"/>
      <c r="QOL347" s="73"/>
      <c r="QOM347" s="73"/>
      <c r="QON347" s="180"/>
      <c r="QOO347" s="75"/>
      <c r="QOP347" s="76"/>
      <c r="QOQ347" s="180"/>
      <c r="QOR347" s="180"/>
      <c r="QOS347" s="180"/>
      <c r="QOT347" s="75"/>
      <c r="QOU347" s="76"/>
      <c r="QOV347" s="181"/>
      <c r="QOW347" s="181"/>
      <c r="QOX347" s="182"/>
      <c r="QOY347" s="134"/>
      <c r="QOZ347" s="135"/>
      <c r="QPA347" s="111"/>
      <c r="QPB347" s="178"/>
      <c r="QPC347" s="178"/>
      <c r="QPD347" s="178"/>
      <c r="QPE347" s="178"/>
      <c r="QPF347" s="179"/>
      <c r="QPG347" s="73"/>
      <c r="QPH347" s="73"/>
      <c r="QPI347" s="180"/>
      <c r="QPJ347" s="75"/>
      <c r="QPK347" s="76"/>
      <c r="QPL347" s="180"/>
      <c r="QPM347" s="180"/>
      <c r="QPN347" s="180"/>
      <c r="QPO347" s="75"/>
      <c r="QPP347" s="76"/>
      <c r="QPQ347" s="181"/>
      <c r="QPR347" s="181"/>
      <c r="QPS347" s="182"/>
      <c r="QPT347" s="134"/>
      <c r="QPU347" s="135"/>
      <c r="QPV347" s="111"/>
      <c r="QPW347" s="178"/>
      <c r="QPX347" s="178"/>
      <c r="QPY347" s="178"/>
      <c r="QPZ347" s="178"/>
      <c r="QQA347" s="179"/>
      <c r="QQB347" s="73"/>
      <c r="QQC347" s="73"/>
      <c r="QQD347" s="180"/>
      <c r="QQE347" s="75"/>
      <c r="QQF347" s="76"/>
      <c r="QQG347" s="180"/>
      <c r="QQH347" s="180"/>
      <c r="QQI347" s="180"/>
      <c r="QQJ347" s="75"/>
      <c r="QQK347" s="76"/>
      <c r="QQL347" s="181"/>
      <c r="QQM347" s="181"/>
      <c r="QQN347" s="182"/>
      <c r="QQO347" s="134"/>
      <c r="QQP347" s="135"/>
      <c r="QQQ347" s="111"/>
      <c r="QQR347" s="178"/>
      <c r="QQS347" s="178"/>
      <c r="QQT347" s="178"/>
      <c r="QQU347" s="178"/>
      <c r="QQV347" s="179"/>
      <c r="QQW347" s="73"/>
      <c r="QQX347" s="73"/>
      <c r="QQY347" s="180"/>
      <c r="QQZ347" s="75"/>
      <c r="QRA347" s="76"/>
      <c r="QRB347" s="180"/>
      <c r="QRC347" s="180"/>
      <c r="QRD347" s="180"/>
      <c r="QRE347" s="75"/>
      <c r="QRF347" s="76"/>
      <c r="QRG347" s="181"/>
      <c r="QRH347" s="181"/>
      <c r="QRI347" s="182"/>
      <c r="QRJ347" s="134"/>
      <c r="QRK347" s="135"/>
      <c r="QRL347" s="111"/>
      <c r="QRM347" s="178"/>
      <c r="QRN347" s="178"/>
      <c r="QRO347" s="178"/>
      <c r="QRP347" s="178"/>
      <c r="QRQ347" s="179"/>
      <c r="QRR347" s="73"/>
      <c r="QRS347" s="73"/>
      <c r="QRT347" s="180"/>
      <c r="QRU347" s="75"/>
      <c r="QRV347" s="76"/>
      <c r="QRW347" s="180"/>
      <c r="QRX347" s="180"/>
      <c r="QRY347" s="180"/>
      <c r="QRZ347" s="75"/>
      <c r="QSA347" s="76"/>
      <c r="QSB347" s="181"/>
      <c r="QSC347" s="181"/>
      <c r="QSD347" s="182"/>
      <c r="QSE347" s="134"/>
      <c r="QSF347" s="135"/>
      <c r="QSG347" s="111"/>
      <c r="QSH347" s="178"/>
      <c r="QSI347" s="178"/>
      <c r="QSJ347" s="178"/>
      <c r="QSK347" s="178"/>
      <c r="QSL347" s="179"/>
      <c r="QSM347" s="73"/>
      <c r="QSN347" s="73"/>
      <c r="QSO347" s="180"/>
      <c r="QSP347" s="75"/>
      <c r="QSQ347" s="76"/>
      <c r="QSR347" s="180"/>
      <c r="QSS347" s="180"/>
      <c r="QST347" s="180"/>
      <c r="QSU347" s="75"/>
      <c r="QSV347" s="76"/>
      <c r="QSW347" s="181"/>
      <c r="QSX347" s="181"/>
      <c r="QSY347" s="182"/>
      <c r="QSZ347" s="134"/>
      <c r="QTA347" s="135"/>
      <c r="QTB347" s="111"/>
      <c r="QTC347" s="178"/>
      <c r="QTD347" s="178"/>
      <c r="QTE347" s="178"/>
      <c r="QTF347" s="178"/>
      <c r="QTG347" s="179"/>
      <c r="QTH347" s="73"/>
      <c r="QTI347" s="73"/>
      <c r="QTJ347" s="180"/>
      <c r="QTK347" s="75"/>
      <c r="QTL347" s="76"/>
      <c r="QTM347" s="180"/>
      <c r="QTN347" s="180"/>
      <c r="QTO347" s="180"/>
      <c r="QTP347" s="75"/>
      <c r="QTQ347" s="76"/>
      <c r="QTR347" s="181"/>
      <c r="QTS347" s="181"/>
      <c r="QTT347" s="182"/>
      <c r="QTU347" s="134"/>
      <c r="QTV347" s="135"/>
      <c r="QTW347" s="111"/>
      <c r="QTX347" s="178"/>
      <c r="QTY347" s="178"/>
      <c r="QTZ347" s="178"/>
      <c r="QUA347" s="178"/>
      <c r="QUB347" s="179"/>
      <c r="QUC347" s="73"/>
      <c r="QUD347" s="73"/>
      <c r="QUE347" s="180"/>
      <c r="QUF347" s="75"/>
      <c r="QUG347" s="76"/>
      <c r="QUH347" s="180"/>
      <c r="QUI347" s="180"/>
      <c r="QUJ347" s="180"/>
      <c r="QUK347" s="75"/>
      <c r="QUL347" s="76"/>
      <c r="QUM347" s="181"/>
      <c r="QUN347" s="181"/>
      <c r="QUO347" s="182"/>
      <c r="QUP347" s="134"/>
      <c r="QUQ347" s="135"/>
      <c r="QUR347" s="111"/>
      <c r="QUS347" s="178"/>
      <c r="QUT347" s="178"/>
      <c r="QUU347" s="178"/>
      <c r="QUV347" s="178"/>
      <c r="QUW347" s="179"/>
      <c r="QUX347" s="73"/>
      <c r="QUY347" s="73"/>
      <c r="QUZ347" s="180"/>
      <c r="QVA347" s="75"/>
      <c r="QVB347" s="76"/>
      <c r="QVC347" s="180"/>
      <c r="QVD347" s="180"/>
      <c r="QVE347" s="180"/>
      <c r="QVF347" s="75"/>
      <c r="QVG347" s="76"/>
      <c r="QVH347" s="181"/>
      <c r="QVI347" s="181"/>
      <c r="QVJ347" s="182"/>
      <c r="QVK347" s="134"/>
      <c r="QVL347" s="135"/>
      <c r="QVM347" s="111"/>
      <c r="QVN347" s="178"/>
      <c r="QVO347" s="178"/>
      <c r="QVP347" s="178"/>
      <c r="QVQ347" s="178"/>
      <c r="QVR347" s="179"/>
      <c r="QVS347" s="73"/>
      <c r="QVT347" s="73"/>
      <c r="QVU347" s="180"/>
      <c r="QVV347" s="75"/>
      <c r="QVW347" s="76"/>
      <c r="QVX347" s="180"/>
      <c r="QVY347" s="180"/>
      <c r="QVZ347" s="180"/>
      <c r="QWA347" s="75"/>
      <c r="QWB347" s="76"/>
      <c r="QWC347" s="181"/>
      <c r="QWD347" s="181"/>
      <c r="QWE347" s="182"/>
      <c r="QWF347" s="134"/>
      <c r="QWG347" s="135"/>
      <c r="QWH347" s="111"/>
      <c r="QWI347" s="178"/>
      <c r="QWJ347" s="178"/>
      <c r="QWK347" s="178"/>
      <c r="QWL347" s="178"/>
      <c r="QWM347" s="179"/>
      <c r="QWN347" s="73"/>
      <c r="QWO347" s="73"/>
      <c r="QWP347" s="180"/>
      <c r="QWQ347" s="75"/>
      <c r="QWR347" s="76"/>
      <c r="QWS347" s="180"/>
      <c r="QWT347" s="180"/>
      <c r="QWU347" s="180"/>
      <c r="QWV347" s="75"/>
      <c r="QWW347" s="76"/>
      <c r="QWX347" s="181"/>
      <c r="QWY347" s="181"/>
      <c r="QWZ347" s="182"/>
      <c r="QXA347" s="134"/>
      <c r="QXB347" s="135"/>
      <c r="QXC347" s="111"/>
      <c r="QXD347" s="178"/>
      <c r="QXE347" s="178"/>
      <c r="QXF347" s="178"/>
      <c r="QXG347" s="178"/>
      <c r="QXH347" s="179"/>
      <c r="QXI347" s="73"/>
      <c r="QXJ347" s="73"/>
      <c r="QXK347" s="180"/>
      <c r="QXL347" s="75"/>
      <c r="QXM347" s="76"/>
      <c r="QXN347" s="180"/>
      <c r="QXO347" s="180"/>
      <c r="QXP347" s="180"/>
      <c r="QXQ347" s="75"/>
      <c r="QXR347" s="76"/>
      <c r="QXS347" s="181"/>
      <c r="QXT347" s="181"/>
      <c r="QXU347" s="182"/>
      <c r="QXV347" s="134"/>
      <c r="QXW347" s="135"/>
      <c r="QXX347" s="111"/>
      <c r="QXY347" s="178"/>
      <c r="QXZ347" s="178"/>
      <c r="QYA347" s="178"/>
      <c r="QYB347" s="178"/>
      <c r="QYC347" s="179"/>
      <c r="QYD347" s="73"/>
      <c r="QYE347" s="73"/>
      <c r="QYF347" s="180"/>
      <c r="QYG347" s="75"/>
      <c r="QYH347" s="76"/>
      <c r="QYI347" s="180"/>
      <c r="QYJ347" s="180"/>
      <c r="QYK347" s="180"/>
      <c r="QYL347" s="75"/>
      <c r="QYM347" s="76"/>
      <c r="QYN347" s="181"/>
      <c r="QYO347" s="181"/>
      <c r="QYP347" s="182"/>
      <c r="QYQ347" s="134"/>
      <c r="QYR347" s="135"/>
      <c r="QYS347" s="111"/>
      <c r="QYT347" s="178"/>
      <c r="QYU347" s="178"/>
      <c r="QYV347" s="178"/>
      <c r="QYW347" s="178"/>
      <c r="QYX347" s="179"/>
      <c r="QYY347" s="73"/>
      <c r="QYZ347" s="73"/>
      <c r="QZA347" s="180"/>
      <c r="QZB347" s="75"/>
      <c r="QZC347" s="76"/>
      <c r="QZD347" s="180"/>
      <c r="QZE347" s="180"/>
      <c r="QZF347" s="180"/>
      <c r="QZG347" s="75"/>
      <c r="QZH347" s="76"/>
      <c r="QZI347" s="181"/>
      <c r="QZJ347" s="181"/>
      <c r="QZK347" s="182"/>
      <c r="QZL347" s="134"/>
      <c r="QZM347" s="135"/>
      <c r="QZN347" s="111"/>
      <c r="QZO347" s="178"/>
      <c r="QZP347" s="178"/>
      <c r="QZQ347" s="178"/>
      <c r="QZR347" s="178"/>
      <c r="QZS347" s="179"/>
      <c r="QZT347" s="73"/>
      <c r="QZU347" s="73"/>
      <c r="QZV347" s="180"/>
      <c r="QZW347" s="75"/>
      <c r="QZX347" s="76"/>
      <c r="QZY347" s="180"/>
      <c r="QZZ347" s="180"/>
      <c r="RAA347" s="180"/>
      <c r="RAB347" s="75"/>
      <c r="RAC347" s="76"/>
      <c r="RAD347" s="181"/>
      <c r="RAE347" s="181"/>
      <c r="RAF347" s="182"/>
      <c r="RAG347" s="134"/>
      <c r="RAH347" s="135"/>
      <c r="RAI347" s="111"/>
      <c r="RAJ347" s="178"/>
      <c r="RAK347" s="178"/>
      <c r="RAL347" s="178"/>
      <c r="RAM347" s="178"/>
      <c r="RAN347" s="179"/>
      <c r="RAO347" s="73"/>
      <c r="RAP347" s="73"/>
      <c r="RAQ347" s="180"/>
      <c r="RAR347" s="75"/>
      <c r="RAS347" s="76"/>
      <c r="RAT347" s="180"/>
      <c r="RAU347" s="180"/>
      <c r="RAV347" s="180"/>
      <c r="RAW347" s="75"/>
      <c r="RAX347" s="76"/>
      <c r="RAY347" s="181"/>
      <c r="RAZ347" s="181"/>
      <c r="RBA347" s="182"/>
      <c r="RBB347" s="134"/>
      <c r="RBC347" s="135"/>
      <c r="RBD347" s="111"/>
      <c r="RBE347" s="178"/>
      <c r="RBF347" s="178"/>
      <c r="RBG347" s="178"/>
      <c r="RBH347" s="178"/>
      <c r="RBI347" s="179"/>
      <c r="RBJ347" s="73"/>
      <c r="RBK347" s="73"/>
      <c r="RBL347" s="180"/>
      <c r="RBM347" s="75"/>
      <c r="RBN347" s="76"/>
      <c r="RBO347" s="180"/>
      <c r="RBP347" s="180"/>
      <c r="RBQ347" s="180"/>
      <c r="RBR347" s="75"/>
      <c r="RBS347" s="76"/>
      <c r="RBT347" s="181"/>
      <c r="RBU347" s="181"/>
      <c r="RBV347" s="182"/>
      <c r="RBW347" s="134"/>
      <c r="RBX347" s="135"/>
      <c r="RBY347" s="111"/>
      <c r="RBZ347" s="178"/>
      <c r="RCA347" s="178"/>
      <c r="RCB347" s="178"/>
      <c r="RCC347" s="178"/>
      <c r="RCD347" s="179"/>
      <c r="RCE347" s="73"/>
      <c r="RCF347" s="73"/>
      <c r="RCG347" s="180"/>
      <c r="RCH347" s="75"/>
      <c r="RCI347" s="76"/>
      <c r="RCJ347" s="180"/>
      <c r="RCK347" s="180"/>
      <c r="RCL347" s="180"/>
      <c r="RCM347" s="75"/>
      <c r="RCN347" s="76"/>
      <c r="RCO347" s="181"/>
      <c r="RCP347" s="181"/>
      <c r="RCQ347" s="182"/>
      <c r="RCR347" s="134"/>
      <c r="RCS347" s="135"/>
      <c r="RCT347" s="111"/>
      <c r="RCU347" s="178"/>
      <c r="RCV347" s="178"/>
      <c r="RCW347" s="178"/>
      <c r="RCX347" s="178"/>
      <c r="RCY347" s="179"/>
      <c r="RCZ347" s="73"/>
      <c r="RDA347" s="73"/>
      <c r="RDB347" s="180"/>
      <c r="RDC347" s="75"/>
      <c r="RDD347" s="76"/>
      <c r="RDE347" s="180"/>
      <c r="RDF347" s="180"/>
      <c r="RDG347" s="180"/>
      <c r="RDH347" s="75"/>
      <c r="RDI347" s="76"/>
      <c r="RDJ347" s="181"/>
      <c r="RDK347" s="181"/>
      <c r="RDL347" s="182"/>
      <c r="RDM347" s="134"/>
      <c r="RDN347" s="135"/>
      <c r="RDO347" s="111"/>
      <c r="RDP347" s="178"/>
      <c r="RDQ347" s="178"/>
      <c r="RDR347" s="178"/>
      <c r="RDS347" s="178"/>
      <c r="RDT347" s="179"/>
      <c r="RDU347" s="73"/>
      <c r="RDV347" s="73"/>
      <c r="RDW347" s="180"/>
      <c r="RDX347" s="75"/>
      <c r="RDY347" s="76"/>
      <c r="RDZ347" s="180"/>
      <c r="REA347" s="180"/>
      <c r="REB347" s="180"/>
      <c r="REC347" s="75"/>
      <c r="RED347" s="76"/>
      <c r="REE347" s="181"/>
      <c r="REF347" s="181"/>
      <c r="REG347" s="182"/>
      <c r="REH347" s="134"/>
      <c r="REI347" s="135"/>
      <c r="REJ347" s="111"/>
      <c r="REK347" s="178"/>
      <c r="REL347" s="178"/>
      <c r="REM347" s="178"/>
      <c r="REN347" s="178"/>
      <c r="REO347" s="179"/>
      <c r="REP347" s="73"/>
      <c r="REQ347" s="73"/>
      <c r="RER347" s="180"/>
      <c r="RES347" s="75"/>
      <c r="RET347" s="76"/>
      <c r="REU347" s="180"/>
      <c r="REV347" s="180"/>
      <c r="REW347" s="180"/>
      <c r="REX347" s="75"/>
      <c r="REY347" s="76"/>
      <c r="REZ347" s="181"/>
      <c r="RFA347" s="181"/>
      <c r="RFB347" s="182"/>
      <c r="RFC347" s="134"/>
      <c r="RFD347" s="135"/>
      <c r="RFE347" s="111"/>
      <c r="RFF347" s="178"/>
      <c r="RFG347" s="178"/>
      <c r="RFH347" s="178"/>
      <c r="RFI347" s="178"/>
      <c r="RFJ347" s="179"/>
      <c r="RFK347" s="73"/>
      <c r="RFL347" s="73"/>
      <c r="RFM347" s="180"/>
      <c r="RFN347" s="75"/>
      <c r="RFO347" s="76"/>
      <c r="RFP347" s="180"/>
      <c r="RFQ347" s="180"/>
      <c r="RFR347" s="180"/>
      <c r="RFS347" s="75"/>
      <c r="RFT347" s="76"/>
      <c r="RFU347" s="181"/>
      <c r="RFV347" s="181"/>
      <c r="RFW347" s="182"/>
      <c r="RFX347" s="134"/>
      <c r="RFY347" s="135"/>
      <c r="RFZ347" s="111"/>
      <c r="RGA347" s="178"/>
      <c r="RGB347" s="178"/>
      <c r="RGC347" s="178"/>
      <c r="RGD347" s="178"/>
      <c r="RGE347" s="179"/>
      <c r="RGF347" s="73"/>
      <c r="RGG347" s="73"/>
      <c r="RGH347" s="180"/>
      <c r="RGI347" s="75"/>
      <c r="RGJ347" s="76"/>
      <c r="RGK347" s="180"/>
      <c r="RGL347" s="180"/>
      <c r="RGM347" s="180"/>
      <c r="RGN347" s="75"/>
      <c r="RGO347" s="76"/>
      <c r="RGP347" s="181"/>
      <c r="RGQ347" s="181"/>
      <c r="RGR347" s="182"/>
      <c r="RGS347" s="134"/>
      <c r="RGT347" s="135"/>
      <c r="RGU347" s="111"/>
      <c r="RGV347" s="178"/>
      <c r="RGW347" s="178"/>
      <c r="RGX347" s="178"/>
      <c r="RGY347" s="178"/>
      <c r="RGZ347" s="179"/>
      <c r="RHA347" s="73"/>
      <c r="RHB347" s="73"/>
      <c r="RHC347" s="180"/>
      <c r="RHD347" s="75"/>
      <c r="RHE347" s="76"/>
      <c r="RHF347" s="180"/>
      <c r="RHG347" s="180"/>
      <c r="RHH347" s="180"/>
      <c r="RHI347" s="75"/>
      <c r="RHJ347" s="76"/>
      <c r="RHK347" s="181"/>
      <c r="RHL347" s="181"/>
      <c r="RHM347" s="182"/>
      <c r="RHN347" s="134"/>
      <c r="RHO347" s="135"/>
      <c r="RHP347" s="111"/>
      <c r="RHQ347" s="178"/>
      <c r="RHR347" s="178"/>
      <c r="RHS347" s="178"/>
      <c r="RHT347" s="178"/>
      <c r="RHU347" s="179"/>
      <c r="RHV347" s="73"/>
      <c r="RHW347" s="73"/>
      <c r="RHX347" s="180"/>
      <c r="RHY347" s="75"/>
      <c r="RHZ347" s="76"/>
      <c r="RIA347" s="180"/>
      <c r="RIB347" s="180"/>
      <c r="RIC347" s="180"/>
      <c r="RID347" s="75"/>
      <c r="RIE347" s="76"/>
      <c r="RIF347" s="181"/>
      <c r="RIG347" s="181"/>
      <c r="RIH347" s="182"/>
      <c r="RII347" s="134"/>
      <c r="RIJ347" s="135"/>
      <c r="RIK347" s="111"/>
      <c r="RIL347" s="178"/>
      <c r="RIM347" s="178"/>
      <c r="RIN347" s="178"/>
      <c r="RIO347" s="178"/>
      <c r="RIP347" s="179"/>
      <c r="RIQ347" s="73"/>
      <c r="RIR347" s="73"/>
      <c r="RIS347" s="180"/>
      <c r="RIT347" s="75"/>
      <c r="RIU347" s="76"/>
      <c r="RIV347" s="180"/>
      <c r="RIW347" s="180"/>
      <c r="RIX347" s="180"/>
      <c r="RIY347" s="75"/>
      <c r="RIZ347" s="76"/>
      <c r="RJA347" s="181"/>
      <c r="RJB347" s="181"/>
      <c r="RJC347" s="182"/>
      <c r="RJD347" s="134"/>
      <c r="RJE347" s="135"/>
      <c r="RJF347" s="111"/>
      <c r="RJG347" s="178"/>
      <c r="RJH347" s="178"/>
      <c r="RJI347" s="178"/>
      <c r="RJJ347" s="178"/>
      <c r="RJK347" s="179"/>
      <c r="RJL347" s="73"/>
      <c r="RJM347" s="73"/>
      <c r="RJN347" s="180"/>
      <c r="RJO347" s="75"/>
      <c r="RJP347" s="76"/>
      <c r="RJQ347" s="180"/>
      <c r="RJR347" s="180"/>
      <c r="RJS347" s="180"/>
      <c r="RJT347" s="75"/>
      <c r="RJU347" s="76"/>
      <c r="RJV347" s="181"/>
      <c r="RJW347" s="181"/>
      <c r="RJX347" s="182"/>
      <c r="RJY347" s="134"/>
      <c r="RJZ347" s="135"/>
      <c r="RKA347" s="111"/>
      <c r="RKB347" s="178"/>
      <c r="RKC347" s="178"/>
      <c r="RKD347" s="178"/>
      <c r="RKE347" s="178"/>
      <c r="RKF347" s="179"/>
      <c r="RKG347" s="73"/>
      <c r="RKH347" s="73"/>
      <c r="RKI347" s="180"/>
      <c r="RKJ347" s="75"/>
      <c r="RKK347" s="76"/>
      <c r="RKL347" s="180"/>
      <c r="RKM347" s="180"/>
      <c r="RKN347" s="180"/>
      <c r="RKO347" s="75"/>
      <c r="RKP347" s="76"/>
      <c r="RKQ347" s="181"/>
      <c r="RKR347" s="181"/>
      <c r="RKS347" s="182"/>
      <c r="RKT347" s="134"/>
      <c r="RKU347" s="135"/>
      <c r="RKV347" s="111"/>
      <c r="RKW347" s="178"/>
      <c r="RKX347" s="178"/>
      <c r="RKY347" s="178"/>
      <c r="RKZ347" s="178"/>
      <c r="RLA347" s="179"/>
      <c r="RLB347" s="73"/>
      <c r="RLC347" s="73"/>
      <c r="RLD347" s="180"/>
      <c r="RLE347" s="75"/>
      <c r="RLF347" s="76"/>
      <c r="RLG347" s="180"/>
      <c r="RLH347" s="180"/>
      <c r="RLI347" s="180"/>
      <c r="RLJ347" s="75"/>
      <c r="RLK347" s="76"/>
      <c r="RLL347" s="181"/>
      <c r="RLM347" s="181"/>
      <c r="RLN347" s="182"/>
      <c r="RLO347" s="134"/>
      <c r="RLP347" s="135"/>
      <c r="RLQ347" s="111"/>
      <c r="RLR347" s="178"/>
      <c r="RLS347" s="178"/>
      <c r="RLT347" s="178"/>
      <c r="RLU347" s="178"/>
      <c r="RLV347" s="179"/>
      <c r="RLW347" s="73"/>
      <c r="RLX347" s="73"/>
      <c r="RLY347" s="180"/>
      <c r="RLZ347" s="75"/>
      <c r="RMA347" s="76"/>
      <c r="RMB347" s="180"/>
      <c r="RMC347" s="180"/>
      <c r="RMD347" s="180"/>
      <c r="RME347" s="75"/>
      <c r="RMF347" s="76"/>
      <c r="RMG347" s="181"/>
      <c r="RMH347" s="181"/>
      <c r="RMI347" s="182"/>
      <c r="RMJ347" s="134"/>
      <c r="RMK347" s="135"/>
      <c r="RML347" s="111"/>
      <c r="RMM347" s="178"/>
      <c r="RMN347" s="178"/>
      <c r="RMO347" s="178"/>
      <c r="RMP347" s="178"/>
      <c r="RMQ347" s="179"/>
      <c r="RMR347" s="73"/>
      <c r="RMS347" s="73"/>
      <c r="RMT347" s="180"/>
      <c r="RMU347" s="75"/>
      <c r="RMV347" s="76"/>
      <c r="RMW347" s="180"/>
      <c r="RMX347" s="180"/>
      <c r="RMY347" s="180"/>
      <c r="RMZ347" s="75"/>
      <c r="RNA347" s="76"/>
      <c r="RNB347" s="181"/>
      <c r="RNC347" s="181"/>
      <c r="RND347" s="182"/>
      <c r="RNE347" s="134"/>
      <c r="RNF347" s="135"/>
      <c r="RNG347" s="111"/>
      <c r="RNH347" s="178"/>
      <c r="RNI347" s="178"/>
      <c r="RNJ347" s="178"/>
      <c r="RNK347" s="178"/>
      <c r="RNL347" s="179"/>
      <c r="RNM347" s="73"/>
      <c r="RNN347" s="73"/>
      <c r="RNO347" s="180"/>
      <c r="RNP347" s="75"/>
      <c r="RNQ347" s="76"/>
      <c r="RNR347" s="180"/>
      <c r="RNS347" s="180"/>
      <c r="RNT347" s="180"/>
      <c r="RNU347" s="75"/>
      <c r="RNV347" s="76"/>
      <c r="RNW347" s="181"/>
      <c r="RNX347" s="181"/>
      <c r="RNY347" s="182"/>
      <c r="RNZ347" s="134"/>
      <c r="ROA347" s="135"/>
      <c r="ROB347" s="111"/>
      <c r="ROC347" s="178"/>
      <c r="ROD347" s="178"/>
      <c r="ROE347" s="178"/>
      <c r="ROF347" s="178"/>
      <c r="ROG347" s="179"/>
      <c r="ROH347" s="73"/>
      <c r="ROI347" s="73"/>
      <c r="ROJ347" s="180"/>
      <c r="ROK347" s="75"/>
      <c r="ROL347" s="76"/>
      <c r="ROM347" s="180"/>
      <c r="RON347" s="180"/>
      <c r="ROO347" s="180"/>
      <c r="ROP347" s="75"/>
      <c r="ROQ347" s="76"/>
      <c r="ROR347" s="181"/>
      <c r="ROS347" s="181"/>
      <c r="ROT347" s="182"/>
      <c r="ROU347" s="134"/>
      <c r="ROV347" s="135"/>
      <c r="ROW347" s="111"/>
      <c r="ROX347" s="178"/>
      <c r="ROY347" s="178"/>
      <c r="ROZ347" s="178"/>
      <c r="RPA347" s="178"/>
      <c r="RPB347" s="179"/>
      <c r="RPC347" s="73"/>
      <c r="RPD347" s="73"/>
      <c r="RPE347" s="180"/>
      <c r="RPF347" s="75"/>
      <c r="RPG347" s="76"/>
      <c r="RPH347" s="180"/>
      <c r="RPI347" s="180"/>
      <c r="RPJ347" s="180"/>
      <c r="RPK347" s="75"/>
      <c r="RPL347" s="76"/>
      <c r="RPM347" s="181"/>
      <c r="RPN347" s="181"/>
      <c r="RPO347" s="182"/>
      <c r="RPP347" s="134"/>
      <c r="RPQ347" s="135"/>
      <c r="RPR347" s="111"/>
      <c r="RPS347" s="178"/>
      <c r="RPT347" s="178"/>
      <c r="RPU347" s="178"/>
      <c r="RPV347" s="178"/>
      <c r="RPW347" s="179"/>
      <c r="RPX347" s="73"/>
      <c r="RPY347" s="73"/>
      <c r="RPZ347" s="180"/>
      <c r="RQA347" s="75"/>
      <c r="RQB347" s="76"/>
      <c r="RQC347" s="180"/>
      <c r="RQD347" s="180"/>
      <c r="RQE347" s="180"/>
      <c r="RQF347" s="75"/>
      <c r="RQG347" s="76"/>
      <c r="RQH347" s="181"/>
      <c r="RQI347" s="181"/>
      <c r="RQJ347" s="182"/>
      <c r="RQK347" s="134"/>
      <c r="RQL347" s="135"/>
      <c r="RQM347" s="111"/>
      <c r="RQN347" s="178"/>
      <c r="RQO347" s="178"/>
      <c r="RQP347" s="178"/>
      <c r="RQQ347" s="178"/>
      <c r="RQR347" s="179"/>
      <c r="RQS347" s="73"/>
      <c r="RQT347" s="73"/>
      <c r="RQU347" s="180"/>
      <c r="RQV347" s="75"/>
      <c r="RQW347" s="76"/>
      <c r="RQX347" s="180"/>
      <c r="RQY347" s="180"/>
      <c r="RQZ347" s="180"/>
      <c r="RRA347" s="75"/>
      <c r="RRB347" s="76"/>
      <c r="RRC347" s="181"/>
      <c r="RRD347" s="181"/>
      <c r="RRE347" s="182"/>
      <c r="RRF347" s="134"/>
      <c r="RRG347" s="135"/>
      <c r="RRH347" s="111"/>
      <c r="RRI347" s="178"/>
      <c r="RRJ347" s="178"/>
      <c r="RRK347" s="178"/>
      <c r="RRL347" s="178"/>
      <c r="RRM347" s="179"/>
      <c r="RRN347" s="73"/>
      <c r="RRO347" s="73"/>
      <c r="RRP347" s="180"/>
      <c r="RRQ347" s="75"/>
      <c r="RRR347" s="76"/>
      <c r="RRS347" s="180"/>
      <c r="RRT347" s="180"/>
      <c r="RRU347" s="180"/>
      <c r="RRV347" s="75"/>
      <c r="RRW347" s="76"/>
      <c r="RRX347" s="181"/>
      <c r="RRY347" s="181"/>
      <c r="RRZ347" s="182"/>
      <c r="RSA347" s="134"/>
      <c r="RSB347" s="135"/>
      <c r="RSC347" s="111"/>
      <c r="RSD347" s="178"/>
      <c r="RSE347" s="178"/>
      <c r="RSF347" s="178"/>
      <c r="RSG347" s="178"/>
      <c r="RSH347" s="179"/>
      <c r="RSI347" s="73"/>
      <c r="RSJ347" s="73"/>
      <c r="RSK347" s="180"/>
      <c r="RSL347" s="75"/>
      <c r="RSM347" s="76"/>
      <c r="RSN347" s="180"/>
      <c r="RSO347" s="180"/>
      <c r="RSP347" s="180"/>
      <c r="RSQ347" s="75"/>
      <c r="RSR347" s="76"/>
      <c r="RSS347" s="181"/>
      <c r="RST347" s="181"/>
      <c r="RSU347" s="182"/>
      <c r="RSV347" s="134"/>
      <c r="RSW347" s="135"/>
      <c r="RSX347" s="111"/>
      <c r="RSY347" s="178"/>
      <c r="RSZ347" s="178"/>
      <c r="RTA347" s="178"/>
      <c r="RTB347" s="178"/>
      <c r="RTC347" s="179"/>
      <c r="RTD347" s="73"/>
      <c r="RTE347" s="73"/>
      <c r="RTF347" s="180"/>
      <c r="RTG347" s="75"/>
      <c r="RTH347" s="76"/>
      <c r="RTI347" s="180"/>
      <c r="RTJ347" s="180"/>
      <c r="RTK347" s="180"/>
      <c r="RTL347" s="75"/>
      <c r="RTM347" s="76"/>
      <c r="RTN347" s="181"/>
      <c r="RTO347" s="181"/>
      <c r="RTP347" s="182"/>
      <c r="RTQ347" s="134"/>
      <c r="RTR347" s="135"/>
      <c r="RTS347" s="111"/>
      <c r="RTT347" s="178"/>
      <c r="RTU347" s="178"/>
      <c r="RTV347" s="178"/>
      <c r="RTW347" s="178"/>
      <c r="RTX347" s="179"/>
      <c r="RTY347" s="73"/>
      <c r="RTZ347" s="73"/>
      <c r="RUA347" s="180"/>
      <c r="RUB347" s="75"/>
      <c r="RUC347" s="76"/>
      <c r="RUD347" s="180"/>
      <c r="RUE347" s="180"/>
      <c r="RUF347" s="180"/>
      <c r="RUG347" s="75"/>
      <c r="RUH347" s="76"/>
      <c r="RUI347" s="181"/>
      <c r="RUJ347" s="181"/>
      <c r="RUK347" s="182"/>
      <c r="RUL347" s="134"/>
      <c r="RUM347" s="135"/>
      <c r="RUN347" s="111"/>
      <c r="RUO347" s="178"/>
      <c r="RUP347" s="178"/>
      <c r="RUQ347" s="178"/>
      <c r="RUR347" s="178"/>
      <c r="RUS347" s="179"/>
      <c r="RUT347" s="73"/>
      <c r="RUU347" s="73"/>
      <c r="RUV347" s="180"/>
      <c r="RUW347" s="75"/>
      <c r="RUX347" s="76"/>
      <c r="RUY347" s="180"/>
      <c r="RUZ347" s="180"/>
      <c r="RVA347" s="180"/>
      <c r="RVB347" s="75"/>
      <c r="RVC347" s="76"/>
      <c r="RVD347" s="181"/>
      <c r="RVE347" s="181"/>
      <c r="RVF347" s="182"/>
      <c r="RVG347" s="134"/>
      <c r="RVH347" s="135"/>
      <c r="RVI347" s="111"/>
      <c r="RVJ347" s="178"/>
      <c r="RVK347" s="178"/>
      <c r="RVL347" s="178"/>
      <c r="RVM347" s="178"/>
      <c r="RVN347" s="179"/>
      <c r="RVO347" s="73"/>
      <c r="RVP347" s="73"/>
      <c r="RVQ347" s="180"/>
      <c r="RVR347" s="75"/>
      <c r="RVS347" s="76"/>
      <c r="RVT347" s="180"/>
      <c r="RVU347" s="180"/>
      <c r="RVV347" s="180"/>
      <c r="RVW347" s="75"/>
      <c r="RVX347" s="76"/>
      <c r="RVY347" s="181"/>
      <c r="RVZ347" s="181"/>
      <c r="RWA347" s="182"/>
      <c r="RWB347" s="134"/>
      <c r="RWC347" s="135"/>
      <c r="RWD347" s="111"/>
      <c r="RWE347" s="178"/>
      <c r="RWF347" s="178"/>
      <c r="RWG347" s="178"/>
      <c r="RWH347" s="178"/>
      <c r="RWI347" s="179"/>
      <c r="RWJ347" s="73"/>
      <c r="RWK347" s="73"/>
      <c r="RWL347" s="180"/>
      <c r="RWM347" s="75"/>
      <c r="RWN347" s="76"/>
      <c r="RWO347" s="180"/>
      <c r="RWP347" s="180"/>
      <c r="RWQ347" s="180"/>
      <c r="RWR347" s="75"/>
      <c r="RWS347" s="76"/>
      <c r="RWT347" s="181"/>
      <c r="RWU347" s="181"/>
      <c r="RWV347" s="182"/>
      <c r="RWW347" s="134"/>
      <c r="RWX347" s="135"/>
      <c r="RWY347" s="111"/>
      <c r="RWZ347" s="178"/>
      <c r="RXA347" s="178"/>
      <c r="RXB347" s="178"/>
      <c r="RXC347" s="178"/>
      <c r="RXD347" s="179"/>
      <c r="RXE347" s="73"/>
      <c r="RXF347" s="73"/>
      <c r="RXG347" s="180"/>
      <c r="RXH347" s="75"/>
      <c r="RXI347" s="76"/>
      <c r="RXJ347" s="180"/>
      <c r="RXK347" s="180"/>
      <c r="RXL347" s="180"/>
      <c r="RXM347" s="75"/>
      <c r="RXN347" s="76"/>
      <c r="RXO347" s="181"/>
      <c r="RXP347" s="181"/>
      <c r="RXQ347" s="182"/>
      <c r="RXR347" s="134"/>
      <c r="RXS347" s="135"/>
      <c r="RXT347" s="111"/>
      <c r="RXU347" s="178"/>
      <c r="RXV347" s="178"/>
      <c r="RXW347" s="178"/>
      <c r="RXX347" s="178"/>
      <c r="RXY347" s="179"/>
      <c r="RXZ347" s="73"/>
      <c r="RYA347" s="73"/>
      <c r="RYB347" s="180"/>
      <c r="RYC347" s="75"/>
      <c r="RYD347" s="76"/>
      <c r="RYE347" s="180"/>
      <c r="RYF347" s="180"/>
      <c r="RYG347" s="180"/>
      <c r="RYH347" s="75"/>
      <c r="RYI347" s="76"/>
      <c r="RYJ347" s="181"/>
      <c r="RYK347" s="181"/>
      <c r="RYL347" s="182"/>
      <c r="RYM347" s="134"/>
      <c r="RYN347" s="135"/>
      <c r="RYO347" s="111"/>
      <c r="RYP347" s="178"/>
      <c r="RYQ347" s="178"/>
      <c r="RYR347" s="178"/>
      <c r="RYS347" s="178"/>
      <c r="RYT347" s="179"/>
      <c r="RYU347" s="73"/>
      <c r="RYV347" s="73"/>
      <c r="RYW347" s="180"/>
      <c r="RYX347" s="75"/>
      <c r="RYY347" s="76"/>
      <c r="RYZ347" s="180"/>
      <c r="RZA347" s="180"/>
      <c r="RZB347" s="180"/>
      <c r="RZC347" s="75"/>
      <c r="RZD347" s="76"/>
      <c r="RZE347" s="181"/>
      <c r="RZF347" s="181"/>
      <c r="RZG347" s="182"/>
      <c r="RZH347" s="134"/>
      <c r="RZI347" s="135"/>
      <c r="RZJ347" s="111"/>
      <c r="RZK347" s="178"/>
      <c r="RZL347" s="178"/>
      <c r="RZM347" s="178"/>
      <c r="RZN347" s="178"/>
      <c r="RZO347" s="179"/>
      <c r="RZP347" s="73"/>
      <c r="RZQ347" s="73"/>
      <c r="RZR347" s="180"/>
      <c r="RZS347" s="75"/>
      <c r="RZT347" s="76"/>
      <c r="RZU347" s="180"/>
      <c r="RZV347" s="180"/>
      <c r="RZW347" s="180"/>
      <c r="RZX347" s="75"/>
      <c r="RZY347" s="76"/>
      <c r="RZZ347" s="181"/>
      <c r="SAA347" s="181"/>
      <c r="SAB347" s="182"/>
      <c r="SAC347" s="134"/>
      <c r="SAD347" s="135"/>
      <c r="SAE347" s="111"/>
      <c r="SAF347" s="178"/>
      <c r="SAG347" s="178"/>
      <c r="SAH347" s="178"/>
      <c r="SAI347" s="178"/>
      <c r="SAJ347" s="179"/>
      <c r="SAK347" s="73"/>
      <c r="SAL347" s="73"/>
      <c r="SAM347" s="180"/>
      <c r="SAN347" s="75"/>
      <c r="SAO347" s="76"/>
      <c r="SAP347" s="180"/>
      <c r="SAQ347" s="180"/>
      <c r="SAR347" s="180"/>
      <c r="SAS347" s="75"/>
      <c r="SAT347" s="76"/>
      <c r="SAU347" s="181"/>
      <c r="SAV347" s="181"/>
      <c r="SAW347" s="182"/>
      <c r="SAX347" s="134"/>
      <c r="SAY347" s="135"/>
      <c r="SAZ347" s="111"/>
      <c r="SBA347" s="178"/>
      <c r="SBB347" s="178"/>
      <c r="SBC347" s="178"/>
      <c r="SBD347" s="178"/>
      <c r="SBE347" s="179"/>
      <c r="SBF347" s="73"/>
      <c r="SBG347" s="73"/>
      <c r="SBH347" s="180"/>
      <c r="SBI347" s="75"/>
      <c r="SBJ347" s="76"/>
      <c r="SBK347" s="180"/>
      <c r="SBL347" s="180"/>
      <c r="SBM347" s="180"/>
      <c r="SBN347" s="75"/>
      <c r="SBO347" s="76"/>
      <c r="SBP347" s="181"/>
      <c r="SBQ347" s="181"/>
      <c r="SBR347" s="182"/>
      <c r="SBS347" s="134"/>
      <c r="SBT347" s="135"/>
      <c r="SBU347" s="111"/>
      <c r="SBV347" s="178"/>
      <c r="SBW347" s="178"/>
      <c r="SBX347" s="178"/>
      <c r="SBY347" s="178"/>
      <c r="SBZ347" s="179"/>
      <c r="SCA347" s="73"/>
      <c r="SCB347" s="73"/>
      <c r="SCC347" s="180"/>
      <c r="SCD347" s="75"/>
      <c r="SCE347" s="76"/>
      <c r="SCF347" s="180"/>
      <c r="SCG347" s="180"/>
      <c r="SCH347" s="180"/>
      <c r="SCI347" s="75"/>
      <c r="SCJ347" s="76"/>
      <c r="SCK347" s="181"/>
      <c r="SCL347" s="181"/>
      <c r="SCM347" s="182"/>
      <c r="SCN347" s="134"/>
      <c r="SCO347" s="135"/>
      <c r="SCP347" s="111"/>
      <c r="SCQ347" s="178"/>
      <c r="SCR347" s="178"/>
      <c r="SCS347" s="178"/>
      <c r="SCT347" s="178"/>
      <c r="SCU347" s="179"/>
      <c r="SCV347" s="73"/>
      <c r="SCW347" s="73"/>
      <c r="SCX347" s="180"/>
      <c r="SCY347" s="75"/>
      <c r="SCZ347" s="76"/>
      <c r="SDA347" s="180"/>
      <c r="SDB347" s="180"/>
      <c r="SDC347" s="180"/>
      <c r="SDD347" s="75"/>
      <c r="SDE347" s="76"/>
      <c r="SDF347" s="181"/>
      <c r="SDG347" s="181"/>
      <c r="SDH347" s="182"/>
      <c r="SDI347" s="134"/>
      <c r="SDJ347" s="135"/>
      <c r="SDK347" s="111"/>
      <c r="SDL347" s="178"/>
      <c r="SDM347" s="178"/>
      <c r="SDN347" s="178"/>
      <c r="SDO347" s="178"/>
      <c r="SDP347" s="179"/>
      <c r="SDQ347" s="73"/>
      <c r="SDR347" s="73"/>
      <c r="SDS347" s="180"/>
      <c r="SDT347" s="75"/>
      <c r="SDU347" s="76"/>
      <c r="SDV347" s="180"/>
      <c r="SDW347" s="180"/>
      <c r="SDX347" s="180"/>
      <c r="SDY347" s="75"/>
      <c r="SDZ347" s="76"/>
      <c r="SEA347" s="181"/>
      <c r="SEB347" s="181"/>
      <c r="SEC347" s="182"/>
      <c r="SED347" s="134"/>
      <c r="SEE347" s="135"/>
      <c r="SEF347" s="111"/>
      <c r="SEG347" s="178"/>
      <c r="SEH347" s="178"/>
      <c r="SEI347" s="178"/>
      <c r="SEJ347" s="178"/>
      <c r="SEK347" s="179"/>
      <c r="SEL347" s="73"/>
      <c r="SEM347" s="73"/>
      <c r="SEN347" s="180"/>
      <c r="SEO347" s="75"/>
      <c r="SEP347" s="76"/>
      <c r="SEQ347" s="180"/>
      <c r="SER347" s="180"/>
      <c r="SES347" s="180"/>
      <c r="SET347" s="75"/>
      <c r="SEU347" s="76"/>
      <c r="SEV347" s="181"/>
      <c r="SEW347" s="181"/>
      <c r="SEX347" s="182"/>
      <c r="SEY347" s="134"/>
      <c r="SEZ347" s="135"/>
      <c r="SFA347" s="111"/>
      <c r="SFB347" s="178"/>
      <c r="SFC347" s="178"/>
      <c r="SFD347" s="178"/>
      <c r="SFE347" s="178"/>
      <c r="SFF347" s="179"/>
      <c r="SFG347" s="73"/>
      <c r="SFH347" s="73"/>
      <c r="SFI347" s="180"/>
      <c r="SFJ347" s="75"/>
      <c r="SFK347" s="76"/>
      <c r="SFL347" s="180"/>
      <c r="SFM347" s="180"/>
      <c r="SFN347" s="180"/>
      <c r="SFO347" s="75"/>
      <c r="SFP347" s="76"/>
      <c r="SFQ347" s="181"/>
      <c r="SFR347" s="181"/>
      <c r="SFS347" s="182"/>
      <c r="SFT347" s="134"/>
      <c r="SFU347" s="135"/>
      <c r="SFV347" s="111"/>
      <c r="SFW347" s="178"/>
      <c r="SFX347" s="178"/>
      <c r="SFY347" s="178"/>
      <c r="SFZ347" s="178"/>
      <c r="SGA347" s="179"/>
      <c r="SGB347" s="73"/>
      <c r="SGC347" s="73"/>
      <c r="SGD347" s="180"/>
      <c r="SGE347" s="75"/>
      <c r="SGF347" s="76"/>
      <c r="SGG347" s="180"/>
      <c r="SGH347" s="180"/>
      <c r="SGI347" s="180"/>
      <c r="SGJ347" s="75"/>
      <c r="SGK347" s="76"/>
      <c r="SGL347" s="181"/>
      <c r="SGM347" s="181"/>
      <c r="SGN347" s="182"/>
      <c r="SGO347" s="134"/>
      <c r="SGP347" s="135"/>
      <c r="SGQ347" s="111"/>
      <c r="SGR347" s="178"/>
      <c r="SGS347" s="178"/>
      <c r="SGT347" s="178"/>
      <c r="SGU347" s="178"/>
      <c r="SGV347" s="179"/>
      <c r="SGW347" s="73"/>
      <c r="SGX347" s="73"/>
      <c r="SGY347" s="180"/>
      <c r="SGZ347" s="75"/>
      <c r="SHA347" s="76"/>
      <c r="SHB347" s="180"/>
      <c r="SHC347" s="180"/>
      <c r="SHD347" s="180"/>
      <c r="SHE347" s="75"/>
      <c r="SHF347" s="76"/>
      <c r="SHG347" s="181"/>
      <c r="SHH347" s="181"/>
      <c r="SHI347" s="182"/>
      <c r="SHJ347" s="134"/>
      <c r="SHK347" s="135"/>
      <c r="SHL347" s="111"/>
      <c r="SHM347" s="178"/>
      <c r="SHN347" s="178"/>
      <c r="SHO347" s="178"/>
      <c r="SHP347" s="178"/>
      <c r="SHQ347" s="179"/>
      <c r="SHR347" s="73"/>
      <c r="SHS347" s="73"/>
      <c r="SHT347" s="180"/>
      <c r="SHU347" s="75"/>
      <c r="SHV347" s="76"/>
      <c r="SHW347" s="180"/>
      <c r="SHX347" s="180"/>
      <c r="SHY347" s="180"/>
      <c r="SHZ347" s="75"/>
      <c r="SIA347" s="76"/>
      <c r="SIB347" s="181"/>
      <c r="SIC347" s="181"/>
      <c r="SID347" s="182"/>
      <c r="SIE347" s="134"/>
      <c r="SIF347" s="135"/>
      <c r="SIG347" s="111"/>
      <c r="SIH347" s="178"/>
      <c r="SII347" s="178"/>
      <c r="SIJ347" s="178"/>
      <c r="SIK347" s="178"/>
      <c r="SIL347" s="179"/>
      <c r="SIM347" s="73"/>
      <c r="SIN347" s="73"/>
      <c r="SIO347" s="180"/>
      <c r="SIP347" s="75"/>
      <c r="SIQ347" s="76"/>
      <c r="SIR347" s="180"/>
      <c r="SIS347" s="180"/>
      <c r="SIT347" s="180"/>
      <c r="SIU347" s="75"/>
      <c r="SIV347" s="76"/>
      <c r="SIW347" s="181"/>
      <c r="SIX347" s="181"/>
      <c r="SIY347" s="182"/>
      <c r="SIZ347" s="134"/>
      <c r="SJA347" s="135"/>
      <c r="SJB347" s="111"/>
      <c r="SJC347" s="178"/>
      <c r="SJD347" s="178"/>
      <c r="SJE347" s="178"/>
      <c r="SJF347" s="178"/>
      <c r="SJG347" s="179"/>
      <c r="SJH347" s="73"/>
      <c r="SJI347" s="73"/>
      <c r="SJJ347" s="180"/>
      <c r="SJK347" s="75"/>
      <c r="SJL347" s="76"/>
      <c r="SJM347" s="180"/>
      <c r="SJN347" s="180"/>
      <c r="SJO347" s="180"/>
      <c r="SJP347" s="75"/>
      <c r="SJQ347" s="76"/>
      <c r="SJR347" s="181"/>
      <c r="SJS347" s="181"/>
      <c r="SJT347" s="182"/>
      <c r="SJU347" s="134"/>
      <c r="SJV347" s="135"/>
      <c r="SJW347" s="111"/>
      <c r="SJX347" s="178"/>
      <c r="SJY347" s="178"/>
      <c r="SJZ347" s="178"/>
      <c r="SKA347" s="178"/>
      <c r="SKB347" s="179"/>
      <c r="SKC347" s="73"/>
      <c r="SKD347" s="73"/>
      <c r="SKE347" s="180"/>
      <c r="SKF347" s="75"/>
      <c r="SKG347" s="76"/>
      <c r="SKH347" s="180"/>
      <c r="SKI347" s="180"/>
      <c r="SKJ347" s="180"/>
      <c r="SKK347" s="75"/>
      <c r="SKL347" s="76"/>
      <c r="SKM347" s="181"/>
      <c r="SKN347" s="181"/>
      <c r="SKO347" s="182"/>
      <c r="SKP347" s="134"/>
      <c r="SKQ347" s="135"/>
      <c r="SKR347" s="111"/>
      <c r="SKS347" s="178"/>
      <c r="SKT347" s="178"/>
      <c r="SKU347" s="178"/>
      <c r="SKV347" s="178"/>
      <c r="SKW347" s="179"/>
      <c r="SKX347" s="73"/>
      <c r="SKY347" s="73"/>
      <c r="SKZ347" s="180"/>
      <c r="SLA347" s="75"/>
      <c r="SLB347" s="76"/>
      <c r="SLC347" s="180"/>
      <c r="SLD347" s="180"/>
      <c r="SLE347" s="180"/>
      <c r="SLF347" s="75"/>
      <c r="SLG347" s="76"/>
      <c r="SLH347" s="181"/>
      <c r="SLI347" s="181"/>
      <c r="SLJ347" s="182"/>
      <c r="SLK347" s="134"/>
      <c r="SLL347" s="135"/>
      <c r="SLM347" s="111"/>
      <c r="SLN347" s="178"/>
      <c r="SLO347" s="178"/>
      <c r="SLP347" s="178"/>
      <c r="SLQ347" s="178"/>
      <c r="SLR347" s="179"/>
      <c r="SLS347" s="73"/>
      <c r="SLT347" s="73"/>
      <c r="SLU347" s="180"/>
      <c r="SLV347" s="75"/>
      <c r="SLW347" s="76"/>
      <c r="SLX347" s="180"/>
      <c r="SLY347" s="180"/>
      <c r="SLZ347" s="180"/>
      <c r="SMA347" s="75"/>
      <c r="SMB347" s="76"/>
      <c r="SMC347" s="181"/>
      <c r="SMD347" s="181"/>
      <c r="SME347" s="182"/>
      <c r="SMF347" s="134"/>
      <c r="SMG347" s="135"/>
      <c r="SMH347" s="111"/>
      <c r="SMI347" s="178"/>
      <c r="SMJ347" s="178"/>
      <c r="SMK347" s="178"/>
      <c r="SML347" s="178"/>
      <c r="SMM347" s="179"/>
      <c r="SMN347" s="73"/>
      <c r="SMO347" s="73"/>
      <c r="SMP347" s="180"/>
      <c r="SMQ347" s="75"/>
      <c r="SMR347" s="76"/>
      <c r="SMS347" s="180"/>
      <c r="SMT347" s="180"/>
      <c r="SMU347" s="180"/>
      <c r="SMV347" s="75"/>
      <c r="SMW347" s="76"/>
      <c r="SMX347" s="181"/>
      <c r="SMY347" s="181"/>
      <c r="SMZ347" s="182"/>
      <c r="SNA347" s="134"/>
      <c r="SNB347" s="135"/>
      <c r="SNC347" s="111"/>
      <c r="SND347" s="178"/>
      <c r="SNE347" s="178"/>
      <c r="SNF347" s="178"/>
      <c r="SNG347" s="178"/>
      <c r="SNH347" s="179"/>
      <c r="SNI347" s="73"/>
      <c r="SNJ347" s="73"/>
      <c r="SNK347" s="180"/>
      <c r="SNL347" s="75"/>
      <c r="SNM347" s="76"/>
      <c r="SNN347" s="180"/>
      <c r="SNO347" s="180"/>
      <c r="SNP347" s="180"/>
      <c r="SNQ347" s="75"/>
      <c r="SNR347" s="76"/>
      <c r="SNS347" s="181"/>
      <c r="SNT347" s="181"/>
      <c r="SNU347" s="182"/>
      <c r="SNV347" s="134"/>
      <c r="SNW347" s="135"/>
      <c r="SNX347" s="111"/>
      <c r="SNY347" s="178"/>
      <c r="SNZ347" s="178"/>
      <c r="SOA347" s="178"/>
      <c r="SOB347" s="178"/>
      <c r="SOC347" s="179"/>
      <c r="SOD347" s="73"/>
      <c r="SOE347" s="73"/>
      <c r="SOF347" s="180"/>
      <c r="SOG347" s="75"/>
      <c r="SOH347" s="76"/>
      <c r="SOI347" s="180"/>
      <c r="SOJ347" s="180"/>
      <c r="SOK347" s="180"/>
      <c r="SOL347" s="75"/>
      <c r="SOM347" s="76"/>
      <c r="SON347" s="181"/>
      <c r="SOO347" s="181"/>
      <c r="SOP347" s="182"/>
      <c r="SOQ347" s="134"/>
      <c r="SOR347" s="135"/>
      <c r="SOS347" s="111"/>
      <c r="SOT347" s="178"/>
      <c r="SOU347" s="178"/>
      <c r="SOV347" s="178"/>
      <c r="SOW347" s="178"/>
      <c r="SOX347" s="179"/>
      <c r="SOY347" s="73"/>
      <c r="SOZ347" s="73"/>
      <c r="SPA347" s="180"/>
      <c r="SPB347" s="75"/>
      <c r="SPC347" s="76"/>
      <c r="SPD347" s="180"/>
      <c r="SPE347" s="180"/>
      <c r="SPF347" s="180"/>
      <c r="SPG347" s="75"/>
      <c r="SPH347" s="76"/>
      <c r="SPI347" s="181"/>
      <c r="SPJ347" s="181"/>
      <c r="SPK347" s="182"/>
      <c r="SPL347" s="134"/>
      <c r="SPM347" s="135"/>
      <c r="SPN347" s="111"/>
      <c r="SPO347" s="178"/>
      <c r="SPP347" s="178"/>
      <c r="SPQ347" s="178"/>
      <c r="SPR347" s="178"/>
      <c r="SPS347" s="179"/>
      <c r="SPT347" s="73"/>
      <c r="SPU347" s="73"/>
      <c r="SPV347" s="180"/>
      <c r="SPW347" s="75"/>
      <c r="SPX347" s="76"/>
      <c r="SPY347" s="180"/>
      <c r="SPZ347" s="180"/>
      <c r="SQA347" s="180"/>
      <c r="SQB347" s="75"/>
      <c r="SQC347" s="76"/>
      <c r="SQD347" s="181"/>
      <c r="SQE347" s="181"/>
      <c r="SQF347" s="182"/>
      <c r="SQG347" s="134"/>
      <c r="SQH347" s="135"/>
      <c r="SQI347" s="111"/>
      <c r="SQJ347" s="178"/>
      <c r="SQK347" s="178"/>
      <c r="SQL347" s="178"/>
      <c r="SQM347" s="178"/>
      <c r="SQN347" s="179"/>
      <c r="SQO347" s="73"/>
      <c r="SQP347" s="73"/>
      <c r="SQQ347" s="180"/>
      <c r="SQR347" s="75"/>
      <c r="SQS347" s="76"/>
      <c r="SQT347" s="180"/>
      <c r="SQU347" s="180"/>
      <c r="SQV347" s="180"/>
      <c r="SQW347" s="75"/>
      <c r="SQX347" s="76"/>
      <c r="SQY347" s="181"/>
      <c r="SQZ347" s="181"/>
      <c r="SRA347" s="182"/>
      <c r="SRB347" s="134"/>
      <c r="SRC347" s="135"/>
      <c r="SRD347" s="111"/>
      <c r="SRE347" s="178"/>
      <c r="SRF347" s="178"/>
      <c r="SRG347" s="178"/>
      <c r="SRH347" s="178"/>
      <c r="SRI347" s="179"/>
      <c r="SRJ347" s="73"/>
      <c r="SRK347" s="73"/>
      <c r="SRL347" s="180"/>
      <c r="SRM347" s="75"/>
      <c r="SRN347" s="76"/>
      <c r="SRO347" s="180"/>
      <c r="SRP347" s="180"/>
      <c r="SRQ347" s="180"/>
      <c r="SRR347" s="75"/>
      <c r="SRS347" s="76"/>
      <c r="SRT347" s="181"/>
      <c r="SRU347" s="181"/>
      <c r="SRV347" s="182"/>
      <c r="SRW347" s="134"/>
      <c r="SRX347" s="135"/>
      <c r="SRY347" s="111"/>
      <c r="SRZ347" s="178"/>
      <c r="SSA347" s="178"/>
      <c r="SSB347" s="178"/>
      <c r="SSC347" s="178"/>
      <c r="SSD347" s="179"/>
      <c r="SSE347" s="73"/>
      <c r="SSF347" s="73"/>
      <c r="SSG347" s="180"/>
      <c r="SSH347" s="75"/>
      <c r="SSI347" s="76"/>
      <c r="SSJ347" s="180"/>
      <c r="SSK347" s="180"/>
      <c r="SSL347" s="180"/>
      <c r="SSM347" s="75"/>
      <c r="SSN347" s="76"/>
      <c r="SSO347" s="181"/>
      <c r="SSP347" s="181"/>
      <c r="SSQ347" s="182"/>
      <c r="SSR347" s="134"/>
      <c r="SSS347" s="135"/>
      <c r="SST347" s="111"/>
      <c r="SSU347" s="178"/>
      <c r="SSV347" s="178"/>
      <c r="SSW347" s="178"/>
      <c r="SSX347" s="178"/>
      <c r="SSY347" s="179"/>
      <c r="SSZ347" s="73"/>
      <c r="STA347" s="73"/>
      <c r="STB347" s="180"/>
      <c r="STC347" s="75"/>
      <c r="STD347" s="76"/>
      <c r="STE347" s="180"/>
      <c r="STF347" s="180"/>
      <c r="STG347" s="180"/>
      <c r="STH347" s="75"/>
      <c r="STI347" s="76"/>
      <c r="STJ347" s="181"/>
      <c r="STK347" s="181"/>
      <c r="STL347" s="182"/>
      <c r="STM347" s="134"/>
      <c r="STN347" s="135"/>
      <c r="STO347" s="111"/>
      <c r="STP347" s="178"/>
      <c r="STQ347" s="178"/>
      <c r="STR347" s="178"/>
      <c r="STS347" s="178"/>
      <c r="STT347" s="179"/>
      <c r="STU347" s="73"/>
      <c r="STV347" s="73"/>
      <c r="STW347" s="180"/>
      <c r="STX347" s="75"/>
      <c r="STY347" s="76"/>
      <c r="STZ347" s="180"/>
      <c r="SUA347" s="180"/>
      <c r="SUB347" s="180"/>
      <c r="SUC347" s="75"/>
      <c r="SUD347" s="76"/>
      <c r="SUE347" s="181"/>
      <c r="SUF347" s="181"/>
      <c r="SUG347" s="182"/>
      <c r="SUH347" s="134"/>
      <c r="SUI347" s="135"/>
      <c r="SUJ347" s="111"/>
      <c r="SUK347" s="178"/>
      <c r="SUL347" s="178"/>
      <c r="SUM347" s="178"/>
      <c r="SUN347" s="178"/>
      <c r="SUO347" s="179"/>
      <c r="SUP347" s="73"/>
      <c r="SUQ347" s="73"/>
      <c r="SUR347" s="180"/>
      <c r="SUS347" s="75"/>
      <c r="SUT347" s="76"/>
      <c r="SUU347" s="180"/>
      <c r="SUV347" s="180"/>
      <c r="SUW347" s="180"/>
      <c r="SUX347" s="75"/>
      <c r="SUY347" s="76"/>
      <c r="SUZ347" s="181"/>
      <c r="SVA347" s="181"/>
      <c r="SVB347" s="182"/>
      <c r="SVC347" s="134"/>
      <c r="SVD347" s="135"/>
      <c r="SVE347" s="111"/>
      <c r="SVF347" s="178"/>
      <c r="SVG347" s="178"/>
      <c r="SVH347" s="178"/>
      <c r="SVI347" s="178"/>
      <c r="SVJ347" s="179"/>
      <c r="SVK347" s="73"/>
      <c r="SVL347" s="73"/>
      <c r="SVM347" s="180"/>
      <c r="SVN347" s="75"/>
      <c r="SVO347" s="76"/>
      <c r="SVP347" s="180"/>
      <c r="SVQ347" s="180"/>
      <c r="SVR347" s="180"/>
      <c r="SVS347" s="75"/>
      <c r="SVT347" s="76"/>
      <c r="SVU347" s="181"/>
      <c r="SVV347" s="181"/>
      <c r="SVW347" s="182"/>
      <c r="SVX347" s="134"/>
      <c r="SVY347" s="135"/>
      <c r="SVZ347" s="111"/>
      <c r="SWA347" s="178"/>
      <c r="SWB347" s="178"/>
      <c r="SWC347" s="178"/>
      <c r="SWD347" s="178"/>
      <c r="SWE347" s="179"/>
      <c r="SWF347" s="73"/>
      <c r="SWG347" s="73"/>
      <c r="SWH347" s="180"/>
      <c r="SWI347" s="75"/>
      <c r="SWJ347" s="76"/>
      <c r="SWK347" s="180"/>
      <c r="SWL347" s="180"/>
      <c r="SWM347" s="180"/>
      <c r="SWN347" s="75"/>
      <c r="SWO347" s="76"/>
      <c r="SWP347" s="181"/>
      <c r="SWQ347" s="181"/>
      <c r="SWR347" s="182"/>
      <c r="SWS347" s="134"/>
      <c r="SWT347" s="135"/>
      <c r="SWU347" s="111"/>
      <c r="SWV347" s="178"/>
      <c r="SWW347" s="178"/>
      <c r="SWX347" s="178"/>
      <c r="SWY347" s="178"/>
      <c r="SWZ347" s="179"/>
      <c r="SXA347" s="73"/>
      <c r="SXB347" s="73"/>
      <c r="SXC347" s="180"/>
      <c r="SXD347" s="75"/>
      <c r="SXE347" s="76"/>
      <c r="SXF347" s="180"/>
      <c r="SXG347" s="180"/>
      <c r="SXH347" s="180"/>
      <c r="SXI347" s="75"/>
      <c r="SXJ347" s="76"/>
      <c r="SXK347" s="181"/>
      <c r="SXL347" s="181"/>
      <c r="SXM347" s="182"/>
      <c r="SXN347" s="134"/>
      <c r="SXO347" s="135"/>
      <c r="SXP347" s="111"/>
      <c r="SXQ347" s="178"/>
      <c r="SXR347" s="178"/>
      <c r="SXS347" s="178"/>
      <c r="SXT347" s="178"/>
      <c r="SXU347" s="179"/>
      <c r="SXV347" s="73"/>
      <c r="SXW347" s="73"/>
      <c r="SXX347" s="180"/>
      <c r="SXY347" s="75"/>
      <c r="SXZ347" s="76"/>
      <c r="SYA347" s="180"/>
      <c r="SYB347" s="180"/>
      <c r="SYC347" s="180"/>
      <c r="SYD347" s="75"/>
      <c r="SYE347" s="76"/>
      <c r="SYF347" s="181"/>
      <c r="SYG347" s="181"/>
      <c r="SYH347" s="182"/>
      <c r="SYI347" s="134"/>
      <c r="SYJ347" s="135"/>
      <c r="SYK347" s="111"/>
      <c r="SYL347" s="178"/>
      <c r="SYM347" s="178"/>
      <c r="SYN347" s="178"/>
      <c r="SYO347" s="178"/>
      <c r="SYP347" s="179"/>
      <c r="SYQ347" s="73"/>
      <c r="SYR347" s="73"/>
      <c r="SYS347" s="180"/>
      <c r="SYT347" s="75"/>
      <c r="SYU347" s="76"/>
      <c r="SYV347" s="180"/>
      <c r="SYW347" s="180"/>
      <c r="SYX347" s="180"/>
      <c r="SYY347" s="75"/>
      <c r="SYZ347" s="76"/>
      <c r="SZA347" s="181"/>
      <c r="SZB347" s="181"/>
      <c r="SZC347" s="182"/>
      <c r="SZD347" s="134"/>
      <c r="SZE347" s="135"/>
      <c r="SZF347" s="111"/>
      <c r="SZG347" s="178"/>
      <c r="SZH347" s="178"/>
      <c r="SZI347" s="178"/>
      <c r="SZJ347" s="178"/>
      <c r="SZK347" s="179"/>
      <c r="SZL347" s="73"/>
      <c r="SZM347" s="73"/>
      <c r="SZN347" s="180"/>
      <c r="SZO347" s="75"/>
      <c r="SZP347" s="76"/>
      <c r="SZQ347" s="180"/>
      <c r="SZR347" s="180"/>
      <c r="SZS347" s="180"/>
      <c r="SZT347" s="75"/>
      <c r="SZU347" s="76"/>
      <c r="SZV347" s="181"/>
      <c r="SZW347" s="181"/>
      <c r="SZX347" s="182"/>
      <c r="SZY347" s="134"/>
      <c r="SZZ347" s="135"/>
      <c r="TAA347" s="111"/>
      <c r="TAB347" s="178"/>
      <c r="TAC347" s="178"/>
      <c r="TAD347" s="178"/>
      <c r="TAE347" s="178"/>
      <c r="TAF347" s="179"/>
      <c r="TAG347" s="73"/>
      <c r="TAH347" s="73"/>
      <c r="TAI347" s="180"/>
      <c r="TAJ347" s="75"/>
      <c r="TAK347" s="76"/>
      <c r="TAL347" s="180"/>
      <c r="TAM347" s="180"/>
      <c r="TAN347" s="180"/>
      <c r="TAO347" s="75"/>
      <c r="TAP347" s="76"/>
      <c r="TAQ347" s="181"/>
      <c r="TAR347" s="181"/>
      <c r="TAS347" s="182"/>
      <c r="TAT347" s="134"/>
      <c r="TAU347" s="135"/>
      <c r="TAV347" s="111"/>
      <c r="TAW347" s="178"/>
      <c r="TAX347" s="178"/>
      <c r="TAY347" s="178"/>
      <c r="TAZ347" s="178"/>
      <c r="TBA347" s="179"/>
      <c r="TBB347" s="73"/>
      <c r="TBC347" s="73"/>
      <c r="TBD347" s="180"/>
      <c r="TBE347" s="75"/>
      <c r="TBF347" s="76"/>
      <c r="TBG347" s="180"/>
      <c r="TBH347" s="180"/>
      <c r="TBI347" s="180"/>
      <c r="TBJ347" s="75"/>
      <c r="TBK347" s="76"/>
      <c r="TBL347" s="181"/>
      <c r="TBM347" s="181"/>
      <c r="TBN347" s="182"/>
      <c r="TBO347" s="134"/>
      <c r="TBP347" s="135"/>
      <c r="TBQ347" s="111"/>
      <c r="TBR347" s="178"/>
      <c r="TBS347" s="178"/>
      <c r="TBT347" s="178"/>
      <c r="TBU347" s="178"/>
      <c r="TBV347" s="179"/>
      <c r="TBW347" s="73"/>
      <c r="TBX347" s="73"/>
      <c r="TBY347" s="180"/>
      <c r="TBZ347" s="75"/>
      <c r="TCA347" s="76"/>
      <c r="TCB347" s="180"/>
      <c r="TCC347" s="180"/>
      <c r="TCD347" s="180"/>
      <c r="TCE347" s="75"/>
      <c r="TCF347" s="76"/>
      <c r="TCG347" s="181"/>
      <c r="TCH347" s="181"/>
      <c r="TCI347" s="182"/>
      <c r="TCJ347" s="134"/>
      <c r="TCK347" s="135"/>
      <c r="TCL347" s="111"/>
      <c r="TCM347" s="178"/>
      <c r="TCN347" s="178"/>
      <c r="TCO347" s="178"/>
      <c r="TCP347" s="178"/>
      <c r="TCQ347" s="179"/>
      <c r="TCR347" s="73"/>
      <c r="TCS347" s="73"/>
      <c r="TCT347" s="180"/>
      <c r="TCU347" s="75"/>
      <c r="TCV347" s="76"/>
      <c r="TCW347" s="180"/>
      <c r="TCX347" s="180"/>
      <c r="TCY347" s="180"/>
      <c r="TCZ347" s="75"/>
      <c r="TDA347" s="76"/>
      <c r="TDB347" s="181"/>
      <c r="TDC347" s="181"/>
      <c r="TDD347" s="182"/>
      <c r="TDE347" s="134"/>
      <c r="TDF347" s="135"/>
      <c r="TDG347" s="111"/>
      <c r="TDH347" s="178"/>
      <c r="TDI347" s="178"/>
      <c r="TDJ347" s="178"/>
      <c r="TDK347" s="178"/>
      <c r="TDL347" s="179"/>
      <c r="TDM347" s="73"/>
      <c r="TDN347" s="73"/>
      <c r="TDO347" s="180"/>
      <c r="TDP347" s="75"/>
      <c r="TDQ347" s="76"/>
      <c r="TDR347" s="180"/>
      <c r="TDS347" s="180"/>
      <c r="TDT347" s="180"/>
      <c r="TDU347" s="75"/>
      <c r="TDV347" s="76"/>
      <c r="TDW347" s="181"/>
      <c r="TDX347" s="181"/>
      <c r="TDY347" s="182"/>
      <c r="TDZ347" s="134"/>
      <c r="TEA347" s="135"/>
      <c r="TEB347" s="111"/>
      <c r="TEC347" s="178"/>
      <c r="TED347" s="178"/>
      <c r="TEE347" s="178"/>
      <c r="TEF347" s="178"/>
      <c r="TEG347" s="179"/>
      <c r="TEH347" s="73"/>
      <c r="TEI347" s="73"/>
      <c r="TEJ347" s="180"/>
      <c r="TEK347" s="75"/>
      <c r="TEL347" s="76"/>
      <c r="TEM347" s="180"/>
      <c r="TEN347" s="180"/>
      <c r="TEO347" s="180"/>
      <c r="TEP347" s="75"/>
      <c r="TEQ347" s="76"/>
      <c r="TER347" s="181"/>
      <c r="TES347" s="181"/>
      <c r="TET347" s="182"/>
      <c r="TEU347" s="134"/>
      <c r="TEV347" s="135"/>
      <c r="TEW347" s="111"/>
      <c r="TEX347" s="178"/>
      <c r="TEY347" s="178"/>
      <c r="TEZ347" s="178"/>
      <c r="TFA347" s="178"/>
      <c r="TFB347" s="179"/>
      <c r="TFC347" s="73"/>
      <c r="TFD347" s="73"/>
      <c r="TFE347" s="180"/>
      <c r="TFF347" s="75"/>
      <c r="TFG347" s="76"/>
      <c r="TFH347" s="180"/>
      <c r="TFI347" s="180"/>
      <c r="TFJ347" s="180"/>
      <c r="TFK347" s="75"/>
      <c r="TFL347" s="76"/>
      <c r="TFM347" s="181"/>
      <c r="TFN347" s="181"/>
      <c r="TFO347" s="182"/>
      <c r="TFP347" s="134"/>
      <c r="TFQ347" s="135"/>
      <c r="TFR347" s="111"/>
      <c r="TFS347" s="178"/>
      <c r="TFT347" s="178"/>
      <c r="TFU347" s="178"/>
      <c r="TFV347" s="178"/>
      <c r="TFW347" s="179"/>
      <c r="TFX347" s="73"/>
      <c r="TFY347" s="73"/>
      <c r="TFZ347" s="180"/>
      <c r="TGA347" s="75"/>
      <c r="TGB347" s="76"/>
      <c r="TGC347" s="180"/>
      <c r="TGD347" s="180"/>
      <c r="TGE347" s="180"/>
      <c r="TGF347" s="75"/>
      <c r="TGG347" s="76"/>
      <c r="TGH347" s="181"/>
      <c r="TGI347" s="181"/>
      <c r="TGJ347" s="182"/>
      <c r="TGK347" s="134"/>
      <c r="TGL347" s="135"/>
      <c r="TGM347" s="111"/>
      <c r="TGN347" s="178"/>
      <c r="TGO347" s="178"/>
      <c r="TGP347" s="178"/>
      <c r="TGQ347" s="178"/>
      <c r="TGR347" s="179"/>
      <c r="TGS347" s="73"/>
      <c r="TGT347" s="73"/>
      <c r="TGU347" s="180"/>
      <c r="TGV347" s="75"/>
      <c r="TGW347" s="76"/>
      <c r="TGX347" s="180"/>
      <c r="TGY347" s="180"/>
      <c r="TGZ347" s="180"/>
      <c r="THA347" s="75"/>
      <c r="THB347" s="76"/>
      <c r="THC347" s="181"/>
      <c r="THD347" s="181"/>
      <c r="THE347" s="182"/>
      <c r="THF347" s="134"/>
      <c r="THG347" s="135"/>
      <c r="THH347" s="111"/>
      <c r="THI347" s="178"/>
      <c r="THJ347" s="178"/>
      <c r="THK347" s="178"/>
      <c r="THL347" s="178"/>
      <c r="THM347" s="179"/>
      <c r="THN347" s="73"/>
      <c r="THO347" s="73"/>
      <c r="THP347" s="180"/>
      <c r="THQ347" s="75"/>
      <c r="THR347" s="76"/>
      <c r="THS347" s="180"/>
      <c r="THT347" s="180"/>
      <c r="THU347" s="180"/>
      <c r="THV347" s="75"/>
      <c r="THW347" s="76"/>
      <c r="THX347" s="181"/>
      <c r="THY347" s="181"/>
      <c r="THZ347" s="182"/>
      <c r="TIA347" s="134"/>
      <c r="TIB347" s="135"/>
      <c r="TIC347" s="111"/>
      <c r="TID347" s="178"/>
      <c r="TIE347" s="178"/>
      <c r="TIF347" s="178"/>
      <c r="TIG347" s="178"/>
      <c r="TIH347" s="179"/>
      <c r="TII347" s="73"/>
      <c r="TIJ347" s="73"/>
      <c r="TIK347" s="180"/>
      <c r="TIL347" s="75"/>
      <c r="TIM347" s="76"/>
      <c r="TIN347" s="180"/>
      <c r="TIO347" s="180"/>
      <c r="TIP347" s="180"/>
      <c r="TIQ347" s="75"/>
      <c r="TIR347" s="76"/>
      <c r="TIS347" s="181"/>
      <c r="TIT347" s="181"/>
      <c r="TIU347" s="182"/>
      <c r="TIV347" s="134"/>
      <c r="TIW347" s="135"/>
      <c r="TIX347" s="111"/>
      <c r="TIY347" s="178"/>
      <c r="TIZ347" s="178"/>
      <c r="TJA347" s="178"/>
      <c r="TJB347" s="178"/>
      <c r="TJC347" s="179"/>
      <c r="TJD347" s="73"/>
      <c r="TJE347" s="73"/>
      <c r="TJF347" s="180"/>
      <c r="TJG347" s="75"/>
      <c r="TJH347" s="76"/>
      <c r="TJI347" s="180"/>
      <c r="TJJ347" s="180"/>
      <c r="TJK347" s="180"/>
      <c r="TJL347" s="75"/>
      <c r="TJM347" s="76"/>
      <c r="TJN347" s="181"/>
      <c r="TJO347" s="181"/>
      <c r="TJP347" s="182"/>
      <c r="TJQ347" s="134"/>
      <c r="TJR347" s="135"/>
      <c r="TJS347" s="111"/>
      <c r="TJT347" s="178"/>
      <c r="TJU347" s="178"/>
      <c r="TJV347" s="178"/>
      <c r="TJW347" s="178"/>
      <c r="TJX347" s="179"/>
      <c r="TJY347" s="73"/>
      <c r="TJZ347" s="73"/>
      <c r="TKA347" s="180"/>
      <c r="TKB347" s="75"/>
      <c r="TKC347" s="76"/>
      <c r="TKD347" s="180"/>
      <c r="TKE347" s="180"/>
      <c r="TKF347" s="180"/>
      <c r="TKG347" s="75"/>
      <c r="TKH347" s="76"/>
      <c r="TKI347" s="181"/>
      <c r="TKJ347" s="181"/>
      <c r="TKK347" s="182"/>
      <c r="TKL347" s="134"/>
      <c r="TKM347" s="135"/>
      <c r="TKN347" s="111"/>
      <c r="TKO347" s="178"/>
      <c r="TKP347" s="178"/>
      <c r="TKQ347" s="178"/>
      <c r="TKR347" s="178"/>
      <c r="TKS347" s="179"/>
      <c r="TKT347" s="73"/>
      <c r="TKU347" s="73"/>
      <c r="TKV347" s="180"/>
      <c r="TKW347" s="75"/>
      <c r="TKX347" s="76"/>
      <c r="TKY347" s="180"/>
      <c r="TKZ347" s="180"/>
      <c r="TLA347" s="180"/>
      <c r="TLB347" s="75"/>
      <c r="TLC347" s="76"/>
      <c r="TLD347" s="181"/>
      <c r="TLE347" s="181"/>
      <c r="TLF347" s="182"/>
      <c r="TLG347" s="134"/>
      <c r="TLH347" s="135"/>
      <c r="TLI347" s="111"/>
      <c r="TLJ347" s="178"/>
      <c r="TLK347" s="178"/>
      <c r="TLL347" s="178"/>
      <c r="TLM347" s="178"/>
      <c r="TLN347" s="179"/>
      <c r="TLO347" s="73"/>
      <c r="TLP347" s="73"/>
      <c r="TLQ347" s="180"/>
      <c r="TLR347" s="75"/>
      <c r="TLS347" s="76"/>
      <c r="TLT347" s="180"/>
      <c r="TLU347" s="180"/>
      <c r="TLV347" s="180"/>
      <c r="TLW347" s="75"/>
      <c r="TLX347" s="76"/>
      <c r="TLY347" s="181"/>
      <c r="TLZ347" s="181"/>
      <c r="TMA347" s="182"/>
      <c r="TMB347" s="134"/>
      <c r="TMC347" s="135"/>
      <c r="TMD347" s="111"/>
      <c r="TME347" s="178"/>
      <c r="TMF347" s="178"/>
      <c r="TMG347" s="178"/>
      <c r="TMH347" s="178"/>
      <c r="TMI347" s="179"/>
      <c r="TMJ347" s="73"/>
      <c r="TMK347" s="73"/>
      <c r="TML347" s="180"/>
      <c r="TMM347" s="75"/>
      <c r="TMN347" s="76"/>
      <c r="TMO347" s="180"/>
      <c r="TMP347" s="180"/>
      <c r="TMQ347" s="180"/>
      <c r="TMR347" s="75"/>
      <c r="TMS347" s="76"/>
      <c r="TMT347" s="181"/>
      <c r="TMU347" s="181"/>
      <c r="TMV347" s="182"/>
      <c r="TMW347" s="134"/>
      <c r="TMX347" s="135"/>
      <c r="TMY347" s="111"/>
      <c r="TMZ347" s="178"/>
      <c r="TNA347" s="178"/>
      <c r="TNB347" s="178"/>
      <c r="TNC347" s="178"/>
      <c r="TND347" s="179"/>
      <c r="TNE347" s="73"/>
      <c r="TNF347" s="73"/>
      <c r="TNG347" s="180"/>
      <c r="TNH347" s="75"/>
      <c r="TNI347" s="76"/>
      <c r="TNJ347" s="180"/>
      <c r="TNK347" s="180"/>
      <c r="TNL347" s="180"/>
      <c r="TNM347" s="75"/>
      <c r="TNN347" s="76"/>
      <c r="TNO347" s="181"/>
      <c r="TNP347" s="181"/>
      <c r="TNQ347" s="182"/>
      <c r="TNR347" s="134"/>
      <c r="TNS347" s="135"/>
      <c r="TNT347" s="111"/>
      <c r="TNU347" s="178"/>
      <c r="TNV347" s="178"/>
      <c r="TNW347" s="178"/>
      <c r="TNX347" s="178"/>
      <c r="TNY347" s="179"/>
      <c r="TNZ347" s="73"/>
      <c r="TOA347" s="73"/>
      <c r="TOB347" s="180"/>
      <c r="TOC347" s="75"/>
      <c r="TOD347" s="76"/>
      <c r="TOE347" s="180"/>
      <c r="TOF347" s="180"/>
      <c r="TOG347" s="180"/>
      <c r="TOH347" s="75"/>
      <c r="TOI347" s="76"/>
      <c r="TOJ347" s="181"/>
      <c r="TOK347" s="181"/>
      <c r="TOL347" s="182"/>
      <c r="TOM347" s="134"/>
      <c r="TON347" s="135"/>
      <c r="TOO347" s="111"/>
      <c r="TOP347" s="178"/>
      <c r="TOQ347" s="178"/>
      <c r="TOR347" s="178"/>
      <c r="TOS347" s="178"/>
      <c r="TOT347" s="179"/>
      <c r="TOU347" s="73"/>
      <c r="TOV347" s="73"/>
      <c r="TOW347" s="180"/>
      <c r="TOX347" s="75"/>
      <c r="TOY347" s="76"/>
      <c r="TOZ347" s="180"/>
      <c r="TPA347" s="180"/>
      <c r="TPB347" s="180"/>
      <c r="TPC347" s="75"/>
      <c r="TPD347" s="76"/>
      <c r="TPE347" s="181"/>
      <c r="TPF347" s="181"/>
      <c r="TPG347" s="182"/>
      <c r="TPH347" s="134"/>
      <c r="TPI347" s="135"/>
      <c r="TPJ347" s="111"/>
      <c r="TPK347" s="178"/>
      <c r="TPL347" s="178"/>
      <c r="TPM347" s="178"/>
      <c r="TPN347" s="178"/>
      <c r="TPO347" s="179"/>
      <c r="TPP347" s="73"/>
      <c r="TPQ347" s="73"/>
      <c r="TPR347" s="180"/>
      <c r="TPS347" s="75"/>
      <c r="TPT347" s="76"/>
      <c r="TPU347" s="180"/>
      <c r="TPV347" s="180"/>
      <c r="TPW347" s="180"/>
      <c r="TPX347" s="75"/>
      <c r="TPY347" s="76"/>
      <c r="TPZ347" s="181"/>
      <c r="TQA347" s="181"/>
      <c r="TQB347" s="182"/>
      <c r="TQC347" s="134"/>
      <c r="TQD347" s="135"/>
      <c r="TQE347" s="111"/>
      <c r="TQF347" s="178"/>
      <c r="TQG347" s="178"/>
      <c r="TQH347" s="178"/>
      <c r="TQI347" s="178"/>
      <c r="TQJ347" s="179"/>
      <c r="TQK347" s="73"/>
      <c r="TQL347" s="73"/>
      <c r="TQM347" s="180"/>
      <c r="TQN347" s="75"/>
      <c r="TQO347" s="76"/>
      <c r="TQP347" s="180"/>
      <c r="TQQ347" s="180"/>
      <c r="TQR347" s="180"/>
      <c r="TQS347" s="75"/>
      <c r="TQT347" s="76"/>
      <c r="TQU347" s="181"/>
      <c r="TQV347" s="181"/>
      <c r="TQW347" s="182"/>
      <c r="TQX347" s="134"/>
      <c r="TQY347" s="135"/>
      <c r="TQZ347" s="111"/>
      <c r="TRA347" s="178"/>
      <c r="TRB347" s="178"/>
      <c r="TRC347" s="178"/>
      <c r="TRD347" s="178"/>
      <c r="TRE347" s="179"/>
      <c r="TRF347" s="73"/>
      <c r="TRG347" s="73"/>
      <c r="TRH347" s="180"/>
      <c r="TRI347" s="75"/>
      <c r="TRJ347" s="76"/>
      <c r="TRK347" s="180"/>
      <c r="TRL347" s="180"/>
      <c r="TRM347" s="180"/>
      <c r="TRN347" s="75"/>
      <c r="TRO347" s="76"/>
      <c r="TRP347" s="181"/>
      <c r="TRQ347" s="181"/>
      <c r="TRR347" s="182"/>
      <c r="TRS347" s="134"/>
      <c r="TRT347" s="135"/>
      <c r="TRU347" s="111"/>
      <c r="TRV347" s="178"/>
      <c r="TRW347" s="178"/>
      <c r="TRX347" s="178"/>
      <c r="TRY347" s="178"/>
      <c r="TRZ347" s="179"/>
      <c r="TSA347" s="73"/>
      <c r="TSB347" s="73"/>
      <c r="TSC347" s="180"/>
      <c r="TSD347" s="75"/>
      <c r="TSE347" s="76"/>
      <c r="TSF347" s="180"/>
      <c r="TSG347" s="180"/>
      <c r="TSH347" s="180"/>
      <c r="TSI347" s="75"/>
      <c r="TSJ347" s="76"/>
      <c r="TSK347" s="181"/>
      <c r="TSL347" s="181"/>
      <c r="TSM347" s="182"/>
      <c r="TSN347" s="134"/>
      <c r="TSO347" s="135"/>
      <c r="TSP347" s="111"/>
      <c r="TSQ347" s="178"/>
      <c r="TSR347" s="178"/>
      <c r="TSS347" s="178"/>
      <c r="TST347" s="178"/>
      <c r="TSU347" s="179"/>
      <c r="TSV347" s="73"/>
      <c r="TSW347" s="73"/>
      <c r="TSX347" s="180"/>
      <c r="TSY347" s="75"/>
      <c r="TSZ347" s="76"/>
      <c r="TTA347" s="180"/>
      <c r="TTB347" s="180"/>
      <c r="TTC347" s="180"/>
      <c r="TTD347" s="75"/>
      <c r="TTE347" s="76"/>
      <c r="TTF347" s="181"/>
      <c r="TTG347" s="181"/>
      <c r="TTH347" s="182"/>
      <c r="TTI347" s="134"/>
      <c r="TTJ347" s="135"/>
      <c r="TTK347" s="111"/>
      <c r="TTL347" s="178"/>
      <c r="TTM347" s="178"/>
      <c r="TTN347" s="178"/>
      <c r="TTO347" s="178"/>
      <c r="TTP347" s="179"/>
      <c r="TTQ347" s="73"/>
      <c r="TTR347" s="73"/>
      <c r="TTS347" s="180"/>
      <c r="TTT347" s="75"/>
      <c r="TTU347" s="76"/>
      <c r="TTV347" s="180"/>
      <c r="TTW347" s="180"/>
      <c r="TTX347" s="180"/>
      <c r="TTY347" s="75"/>
      <c r="TTZ347" s="76"/>
      <c r="TUA347" s="181"/>
      <c r="TUB347" s="181"/>
      <c r="TUC347" s="182"/>
      <c r="TUD347" s="134"/>
      <c r="TUE347" s="135"/>
      <c r="TUF347" s="111"/>
      <c r="TUG347" s="178"/>
      <c r="TUH347" s="178"/>
      <c r="TUI347" s="178"/>
      <c r="TUJ347" s="178"/>
      <c r="TUK347" s="179"/>
      <c r="TUL347" s="73"/>
      <c r="TUM347" s="73"/>
      <c r="TUN347" s="180"/>
      <c r="TUO347" s="75"/>
      <c r="TUP347" s="76"/>
      <c r="TUQ347" s="180"/>
      <c r="TUR347" s="180"/>
      <c r="TUS347" s="180"/>
      <c r="TUT347" s="75"/>
      <c r="TUU347" s="76"/>
      <c r="TUV347" s="181"/>
      <c r="TUW347" s="181"/>
      <c r="TUX347" s="182"/>
      <c r="TUY347" s="134"/>
      <c r="TUZ347" s="135"/>
      <c r="TVA347" s="111"/>
      <c r="TVB347" s="178"/>
      <c r="TVC347" s="178"/>
      <c r="TVD347" s="178"/>
      <c r="TVE347" s="178"/>
      <c r="TVF347" s="179"/>
      <c r="TVG347" s="73"/>
      <c r="TVH347" s="73"/>
      <c r="TVI347" s="180"/>
      <c r="TVJ347" s="75"/>
      <c r="TVK347" s="76"/>
      <c r="TVL347" s="180"/>
      <c r="TVM347" s="180"/>
      <c r="TVN347" s="180"/>
      <c r="TVO347" s="75"/>
      <c r="TVP347" s="76"/>
      <c r="TVQ347" s="181"/>
      <c r="TVR347" s="181"/>
      <c r="TVS347" s="182"/>
      <c r="TVT347" s="134"/>
      <c r="TVU347" s="135"/>
      <c r="TVV347" s="111"/>
      <c r="TVW347" s="178"/>
      <c r="TVX347" s="178"/>
      <c r="TVY347" s="178"/>
      <c r="TVZ347" s="178"/>
      <c r="TWA347" s="179"/>
      <c r="TWB347" s="73"/>
      <c r="TWC347" s="73"/>
      <c r="TWD347" s="180"/>
      <c r="TWE347" s="75"/>
      <c r="TWF347" s="76"/>
      <c r="TWG347" s="180"/>
      <c r="TWH347" s="180"/>
      <c r="TWI347" s="180"/>
      <c r="TWJ347" s="75"/>
      <c r="TWK347" s="76"/>
      <c r="TWL347" s="181"/>
      <c r="TWM347" s="181"/>
      <c r="TWN347" s="182"/>
      <c r="TWO347" s="134"/>
      <c r="TWP347" s="135"/>
      <c r="TWQ347" s="111"/>
      <c r="TWR347" s="178"/>
      <c r="TWS347" s="178"/>
      <c r="TWT347" s="178"/>
      <c r="TWU347" s="178"/>
      <c r="TWV347" s="179"/>
      <c r="TWW347" s="73"/>
      <c r="TWX347" s="73"/>
      <c r="TWY347" s="180"/>
      <c r="TWZ347" s="75"/>
      <c r="TXA347" s="76"/>
      <c r="TXB347" s="180"/>
      <c r="TXC347" s="180"/>
      <c r="TXD347" s="180"/>
      <c r="TXE347" s="75"/>
      <c r="TXF347" s="76"/>
      <c r="TXG347" s="181"/>
      <c r="TXH347" s="181"/>
      <c r="TXI347" s="182"/>
      <c r="TXJ347" s="134"/>
      <c r="TXK347" s="135"/>
      <c r="TXL347" s="111"/>
      <c r="TXM347" s="178"/>
      <c r="TXN347" s="178"/>
      <c r="TXO347" s="178"/>
      <c r="TXP347" s="178"/>
      <c r="TXQ347" s="179"/>
      <c r="TXR347" s="73"/>
      <c r="TXS347" s="73"/>
      <c r="TXT347" s="180"/>
      <c r="TXU347" s="75"/>
      <c r="TXV347" s="76"/>
      <c r="TXW347" s="180"/>
      <c r="TXX347" s="180"/>
      <c r="TXY347" s="180"/>
      <c r="TXZ347" s="75"/>
      <c r="TYA347" s="76"/>
      <c r="TYB347" s="181"/>
      <c r="TYC347" s="181"/>
      <c r="TYD347" s="182"/>
      <c r="TYE347" s="134"/>
      <c r="TYF347" s="135"/>
      <c r="TYG347" s="111"/>
      <c r="TYH347" s="178"/>
      <c r="TYI347" s="178"/>
      <c r="TYJ347" s="178"/>
      <c r="TYK347" s="178"/>
      <c r="TYL347" s="179"/>
      <c r="TYM347" s="73"/>
      <c r="TYN347" s="73"/>
      <c r="TYO347" s="180"/>
      <c r="TYP347" s="75"/>
      <c r="TYQ347" s="76"/>
      <c r="TYR347" s="180"/>
      <c r="TYS347" s="180"/>
      <c r="TYT347" s="180"/>
      <c r="TYU347" s="75"/>
      <c r="TYV347" s="76"/>
      <c r="TYW347" s="181"/>
      <c r="TYX347" s="181"/>
      <c r="TYY347" s="182"/>
      <c r="TYZ347" s="134"/>
      <c r="TZA347" s="135"/>
      <c r="TZB347" s="111"/>
      <c r="TZC347" s="178"/>
      <c r="TZD347" s="178"/>
      <c r="TZE347" s="178"/>
      <c r="TZF347" s="178"/>
      <c r="TZG347" s="179"/>
      <c r="TZH347" s="73"/>
      <c r="TZI347" s="73"/>
      <c r="TZJ347" s="180"/>
      <c r="TZK347" s="75"/>
      <c r="TZL347" s="76"/>
      <c r="TZM347" s="180"/>
      <c r="TZN347" s="180"/>
      <c r="TZO347" s="180"/>
      <c r="TZP347" s="75"/>
      <c r="TZQ347" s="76"/>
      <c r="TZR347" s="181"/>
      <c r="TZS347" s="181"/>
      <c r="TZT347" s="182"/>
      <c r="TZU347" s="134"/>
      <c r="TZV347" s="135"/>
      <c r="TZW347" s="111"/>
      <c r="TZX347" s="178"/>
      <c r="TZY347" s="178"/>
      <c r="TZZ347" s="178"/>
      <c r="UAA347" s="178"/>
      <c r="UAB347" s="179"/>
      <c r="UAC347" s="73"/>
      <c r="UAD347" s="73"/>
      <c r="UAE347" s="180"/>
      <c r="UAF347" s="75"/>
      <c r="UAG347" s="76"/>
      <c r="UAH347" s="180"/>
      <c r="UAI347" s="180"/>
      <c r="UAJ347" s="180"/>
      <c r="UAK347" s="75"/>
      <c r="UAL347" s="76"/>
      <c r="UAM347" s="181"/>
      <c r="UAN347" s="181"/>
      <c r="UAO347" s="182"/>
      <c r="UAP347" s="134"/>
      <c r="UAQ347" s="135"/>
      <c r="UAR347" s="111"/>
      <c r="UAS347" s="178"/>
      <c r="UAT347" s="178"/>
      <c r="UAU347" s="178"/>
      <c r="UAV347" s="178"/>
      <c r="UAW347" s="179"/>
      <c r="UAX347" s="73"/>
      <c r="UAY347" s="73"/>
      <c r="UAZ347" s="180"/>
      <c r="UBA347" s="75"/>
      <c r="UBB347" s="76"/>
      <c r="UBC347" s="180"/>
      <c r="UBD347" s="180"/>
      <c r="UBE347" s="180"/>
      <c r="UBF347" s="75"/>
      <c r="UBG347" s="76"/>
      <c r="UBH347" s="181"/>
      <c r="UBI347" s="181"/>
      <c r="UBJ347" s="182"/>
      <c r="UBK347" s="134"/>
      <c r="UBL347" s="135"/>
      <c r="UBM347" s="111"/>
      <c r="UBN347" s="178"/>
      <c r="UBO347" s="178"/>
      <c r="UBP347" s="178"/>
      <c r="UBQ347" s="178"/>
      <c r="UBR347" s="179"/>
      <c r="UBS347" s="73"/>
      <c r="UBT347" s="73"/>
      <c r="UBU347" s="180"/>
      <c r="UBV347" s="75"/>
      <c r="UBW347" s="76"/>
      <c r="UBX347" s="180"/>
      <c r="UBY347" s="180"/>
      <c r="UBZ347" s="180"/>
      <c r="UCA347" s="75"/>
      <c r="UCB347" s="76"/>
      <c r="UCC347" s="181"/>
      <c r="UCD347" s="181"/>
      <c r="UCE347" s="182"/>
      <c r="UCF347" s="134"/>
      <c r="UCG347" s="135"/>
      <c r="UCH347" s="111"/>
      <c r="UCI347" s="178"/>
      <c r="UCJ347" s="178"/>
      <c r="UCK347" s="178"/>
      <c r="UCL347" s="178"/>
      <c r="UCM347" s="179"/>
      <c r="UCN347" s="73"/>
      <c r="UCO347" s="73"/>
      <c r="UCP347" s="180"/>
      <c r="UCQ347" s="75"/>
      <c r="UCR347" s="76"/>
      <c r="UCS347" s="180"/>
      <c r="UCT347" s="180"/>
      <c r="UCU347" s="180"/>
      <c r="UCV347" s="75"/>
      <c r="UCW347" s="76"/>
      <c r="UCX347" s="181"/>
      <c r="UCY347" s="181"/>
      <c r="UCZ347" s="182"/>
      <c r="UDA347" s="134"/>
      <c r="UDB347" s="135"/>
      <c r="UDC347" s="111"/>
      <c r="UDD347" s="178"/>
      <c r="UDE347" s="178"/>
      <c r="UDF347" s="178"/>
      <c r="UDG347" s="178"/>
      <c r="UDH347" s="179"/>
      <c r="UDI347" s="73"/>
      <c r="UDJ347" s="73"/>
      <c r="UDK347" s="180"/>
      <c r="UDL347" s="75"/>
      <c r="UDM347" s="76"/>
      <c r="UDN347" s="180"/>
      <c r="UDO347" s="180"/>
      <c r="UDP347" s="180"/>
      <c r="UDQ347" s="75"/>
      <c r="UDR347" s="76"/>
      <c r="UDS347" s="181"/>
      <c r="UDT347" s="181"/>
      <c r="UDU347" s="182"/>
      <c r="UDV347" s="134"/>
      <c r="UDW347" s="135"/>
      <c r="UDX347" s="111"/>
      <c r="UDY347" s="178"/>
      <c r="UDZ347" s="178"/>
      <c r="UEA347" s="178"/>
      <c r="UEB347" s="178"/>
      <c r="UEC347" s="179"/>
      <c r="UED347" s="73"/>
      <c r="UEE347" s="73"/>
      <c r="UEF347" s="180"/>
      <c r="UEG347" s="75"/>
      <c r="UEH347" s="76"/>
      <c r="UEI347" s="180"/>
      <c r="UEJ347" s="180"/>
      <c r="UEK347" s="180"/>
      <c r="UEL347" s="75"/>
      <c r="UEM347" s="76"/>
      <c r="UEN347" s="181"/>
      <c r="UEO347" s="181"/>
      <c r="UEP347" s="182"/>
      <c r="UEQ347" s="134"/>
      <c r="UER347" s="135"/>
      <c r="UES347" s="111"/>
      <c r="UET347" s="178"/>
      <c r="UEU347" s="178"/>
      <c r="UEV347" s="178"/>
      <c r="UEW347" s="178"/>
      <c r="UEX347" s="179"/>
      <c r="UEY347" s="73"/>
      <c r="UEZ347" s="73"/>
      <c r="UFA347" s="180"/>
      <c r="UFB347" s="75"/>
      <c r="UFC347" s="76"/>
      <c r="UFD347" s="180"/>
      <c r="UFE347" s="180"/>
      <c r="UFF347" s="180"/>
      <c r="UFG347" s="75"/>
      <c r="UFH347" s="76"/>
      <c r="UFI347" s="181"/>
      <c r="UFJ347" s="181"/>
      <c r="UFK347" s="182"/>
      <c r="UFL347" s="134"/>
      <c r="UFM347" s="135"/>
      <c r="UFN347" s="111"/>
      <c r="UFO347" s="178"/>
      <c r="UFP347" s="178"/>
      <c r="UFQ347" s="178"/>
      <c r="UFR347" s="178"/>
      <c r="UFS347" s="179"/>
      <c r="UFT347" s="73"/>
      <c r="UFU347" s="73"/>
      <c r="UFV347" s="180"/>
      <c r="UFW347" s="75"/>
      <c r="UFX347" s="76"/>
      <c r="UFY347" s="180"/>
      <c r="UFZ347" s="180"/>
      <c r="UGA347" s="180"/>
      <c r="UGB347" s="75"/>
      <c r="UGC347" s="76"/>
      <c r="UGD347" s="181"/>
      <c r="UGE347" s="181"/>
      <c r="UGF347" s="182"/>
      <c r="UGG347" s="134"/>
      <c r="UGH347" s="135"/>
      <c r="UGI347" s="111"/>
      <c r="UGJ347" s="178"/>
      <c r="UGK347" s="178"/>
      <c r="UGL347" s="178"/>
      <c r="UGM347" s="178"/>
      <c r="UGN347" s="179"/>
      <c r="UGO347" s="73"/>
      <c r="UGP347" s="73"/>
      <c r="UGQ347" s="180"/>
      <c r="UGR347" s="75"/>
      <c r="UGS347" s="76"/>
      <c r="UGT347" s="180"/>
      <c r="UGU347" s="180"/>
      <c r="UGV347" s="180"/>
      <c r="UGW347" s="75"/>
      <c r="UGX347" s="76"/>
      <c r="UGY347" s="181"/>
      <c r="UGZ347" s="181"/>
      <c r="UHA347" s="182"/>
      <c r="UHB347" s="134"/>
      <c r="UHC347" s="135"/>
      <c r="UHD347" s="111"/>
      <c r="UHE347" s="178"/>
      <c r="UHF347" s="178"/>
      <c r="UHG347" s="178"/>
      <c r="UHH347" s="178"/>
      <c r="UHI347" s="179"/>
      <c r="UHJ347" s="73"/>
      <c r="UHK347" s="73"/>
      <c r="UHL347" s="180"/>
      <c r="UHM347" s="75"/>
      <c r="UHN347" s="76"/>
      <c r="UHO347" s="180"/>
      <c r="UHP347" s="180"/>
      <c r="UHQ347" s="180"/>
      <c r="UHR347" s="75"/>
      <c r="UHS347" s="76"/>
      <c r="UHT347" s="181"/>
      <c r="UHU347" s="181"/>
      <c r="UHV347" s="182"/>
      <c r="UHW347" s="134"/>
      <c r="UHX347" s="135"/>
      <c r="UHY347" s="111"/>
      <c r="UHZ347" s="178"/>
      <c r="UIA347" s="178"/>
      <c r="UIB347" s="178"/>
      <c r="UIC347" s="178"/>
      <c r="UID347" s="179"/>
      <c r="UIE347" s="73"/>
      <c r="UIF347" s="73"/>
      <c r="UIG347" s="180"/>
      <c r="UIH347" s="75"/>
      <c r="UII347" s="76"/>
      <c r="UIJ347" s="180"/>
      <c r="UIK347" s="180"/>
      <c r="UIL347" s="180"/>
      <c r="UIM347" s="75"/>
      <c r="UIN347" s="76"/>
      <c r="UIO347" s="181"/>
      <c r="UIP347" s="181"/>
      <c r="UIQ347" s="182"/>
      <c r="UIR347" s="134"/>
      <c r="UIS347" s="135"/>
      <c r="UIT347" s="111"/>
      <c r="UIU347" s="178"/>
      <c r="UIV347" s="178"/>
      <c r="UIW347" s="178"/>
      <c r="UIX347" s="178"/>
      <c r="UIY347" s="179"/>
      <c r="UIZ347" s="73"/>
      <c r="UJA347" s="73"/>
      <c r="UJB347" s="180"/>
      <c r="UJC347" s="75"/>
      <c r="UJD347" s="76"/>
      <c r="UJE347" s="180"/>
      <c r="UJF347" s="180"/>
      <c r="UJG347" s="180"/>
      <c r="UJH347" s="75"/>
      <c r="UJI347" s="76"/>
      <c r="UJJ347" s="181"/>
      <c r="UJK347" s="181"/>
      <c r="UJL347" s="182"/>
      <c r="UJM347" s="134"/>
      <c r="UJN347" s="135"/>
      <c r="UJO347" s="111"/>
      <c r="UJP347" s="178"/>
      <c r="UJQ347" s="178"/>
      <c r="UJR347" s="178"/>
      <c r="UJS347" s="178"/>
      <c r="UJT347" s="179"/>
      <c r="UJU347" s="73"/>
      <c r="UJV347" s="73"/>
      <c r="UJW347" s="180"/>
      <c r="UJX347" s="75"/>
      <c r="UJY347" s="76"/>
      <c r="UJZ347" s="180"/>
      <c r="UKA347" s="180"/>
      <c r="UKB347" s="180"/>
      <c r="UKC347" s="75"/>
      <c r="UKD347" s="76"/>
      <c r="UKE347" s="181"/>
      <c r="UKF347" s="181"/>
      <c r="UKG347" s="182"/>
      <c r="UKH347" s="134"/>
      <c r="UKI347" s="135"/>
      <c r="UKJ347" s="111"/>
      <c r="UKK347" s="178"/>
      <c r="UKL347" s="178"/>
      <c r="UKM347" s="178"/>
      <c r="UKN347" s="178"/>
      <c r="UKO347" s="179"/>
      <c r="UKP347" s="73"/>
      <c r="UKQ347" s="73"/>
      <c r="UKR347" s="180"/>
      <c r="UKS347" s="75"/>
      <c r="UKT347" s="76"/>
      <c r="UKU347" s="180"/>
      <c r="UKV347" s="180"/>
      <c r="UKW347" s="180"/>
      <c r="UKX347" s="75"/>
      <c r="UKY347" s="76"/>
      <c r="UKZ347" s="181"/>
      <c r="ULA347" s="181"/>
      <c r="ULB347" s="182"/>
      <c r="ULC347" s="134"/>
      <c r="ULD347" s="135"/>
      <c r="ULE347" s="111"/>
      <c r="ULF347" s="178"/>
      <c r="ULG347" s="178"/>
      <c r="ULH347" s="178"/>
      <c r="ULI347" s="178"/>
      <c r="ULJ347" s="179"/>
      <c r="ULK347" s="73"/>
      <c r="ULL347" s="73"/>
      <c r="ULM347" s="180"/>
      <c r="ULN347" s="75"/>
      <c r="ULO347" s="76"/>
      <c r="ULP347" s="180"/>
      <c r="ULQ347" s="180"/>
      <c r="ULR347" s="180"/>
      <c r="ULS347" s="75"/>
      <c r="ULT347" s="76"/>
      <c r="ULU347" s="181"/>
      <c r="ULV347" s="181"/>
      <c r="ULW347" s="182"/>
      <c r="ULX347" s="134"/>
      <c r="ULY347" s="135"/>
      <c r="ULZ347" s="111"/>
      <c r="UMA347" s="178"/>
      <c r="UMB347" s="178"/>
      <c r="UMC347" s="178"/>
      <c r="UMD347" s="178"/>
      <c r="UME347" s="179"/>
      <c r="UMF347" s="73"/>
      <c r="UMG347" s="73"/>
      <c r="UMH347" s="180"/>
      <c r="UMI347" s="75"/>
      <c r="UMJ347" s="76"/>
      <c r="UMK347" s="180"/>
      <c r="UML347" s="180"/>
      <c r="UMM347" s="180"/>
      <c r="UMN347" s="75"/>
      <c r="UMO347" s="76"/>
      <c r="UMP347" s="181"/>
      <c r="UMQ347" s="181"/>
      <c r="UMR347" s="182"/>
      <c r="UMS347" s="134"/>
      <c r="UMT347" s="135"/>
      <c r="UMU347" s="111"/>
      <c r="UMV347" s="178"/>
      <c r="UMW347" s="178"/>
      <c r="UMX347" s="178"/>
      <c r="UMY347" s="178"/>
      <c r="UMZ347" s="179"/>
      <c r="UNA347" s="73"/>
      <c r="UNB347" s="73"/>
      <c r="UNC347" s="180"/>
      <c r="UND347" s="75"/>
      <c r="UNE347" s="76"/>
      <c r="UNF347" s="180"/>
      <c r="UNG347" s="180"/>
      <c r="UNH347" s="180"/>
      <c r="UNI347" s="75"/>
      <c r="UNJ347" s="76"/>
      <c r="UNK347" s="181"/>
      <c r="UNL347" s="181"/>
      <c r="UNM347" s="182"/>
      <c r="UNN347" s="134"/>
      <c r="UNO347" s="135"/>
      <c r="UNP347" s="111"/>
      <c r="UNQ347" s="178"/>
      <c r="UNR347" s="178"/>
      <c r="UNS347" s="178"/>
      <c r="UNT347" s="178"/>
      <c r="UNU347" s="179"/>
      <c r="UNV347" s="73"/>
      <c r="UNW347" s="73"/>
      <c r="UNX347" s="180"/>
      <c r="UNY347" s="75"/>
      <c r="UNZ347" s="76"/>
      <c r="UOA347" s="180"/>
      <c r="UOB347" s="180"/>
      <c r="UOC347" s="180"/>
      <c r="UOD347" s="75"/>
      <c r="UOE347" s="76"/>
      <c r="UOF347" s="181"/>
      <c r="UOG347" s="181"/>
      <c r="UOH347" s="182"/>
      <c r="UOI347" s="134"/>
      <c r="UOJ347" s="135"/>
      <c r="UOK347" s="111"/>
      <c r="UOL347" s="178"/>
      <c r="UOM347" s="178"/>
      <c r="UON347" s="178"/>
      <c r="UOO347" s="178"/>
      <c r="UOP347" s="179"/>
      <c r="UOQ347" s="73"/>
      <c r="UOR347" s="73"/>
      <c r="UOS347" s="180"/>
      <c r="UOT347" s="75"/>
      <c r="UOU347" s="76"/>
      <c r="UOV347" s="180"/>
      <c r="UOW347" s="180"/>
      <c r="UOX347" s="180"/>
      <c r="UOY347" s="75"/>
      <c r="UOZ347" s="76"/>
      <c r="UPA347" s="181"/>
      <c r="UPB347" s="181"/>
      <c r="UPC347" s="182"/>
      <c r="UPD347" s="134"/>
      <c r="UPE347" s="135"/>
      <c r="UPF347" s="111"/>
      <c r="UPG347" s="178"/>
      <c r="UPH347" s="178"/>
      <c r="UPI347" s="178"/>
      <c r="UPJ347" s="178"/>
      <c r="UPK347" s="179"/>
      <c r="UPL347" s="73"/>
      <c r="UPM347" s="73"/>
      <c r="UPN347" s="180"/>
      <c r="UPO347" s="75"/>
      <c r="UPP347" s="76"/>
      <c r="UPQ347" s="180"/>
      <c r="UPR347" s="180"/>
      <c r="UPS347" s="180"/>
      <c r="UPT347" s="75"/>
      <c r="UPU347" s="76"/>
      <c r="UPV347" s="181"/>
      <c r="UPW347" s="181"/>
      <c r="UPX347" s="182"/>
      <c r="UPY347" s="134"/>
      <c r="UPZ347" s="135"/>
      <c r="UQA347" s="111"/>
      <c r="UQB347" s="178"/>
      <c r="UQC347" s="178"/>
      <c r="UQD347" s="178"/>
      <c r="UQE347" s="178"/>
      <c r="UQF347" s="179"/>
      <c r="UQG347" s="73"/>
      <c r="UQH347" s="73"/>
      <c r="UQI347" s="180"/>
      <c r="UQJ347" s="75"/>
      <c r="UQK347" s="76"/>
      <c r="UQL347" s="180"/>
      <c r="UQM347" s="180"/>
      <c r="UQN347" s="180"/>
      <c r="UQO347" s="75"/>
      <c r="UQP347" s="76"/>
      <c r="UQQ347" s="181"/>
      <c r="UQR347" s="181"/>
      <c r="UQS347" s="182"/>
      <c r="UQT347" s="134"/>
      <c r="UQU347" s="135"/>
      <c r="UQV347" s="111"/>
      <c r="UQW347" s="178"/>
      <c r="UQX347" s="178"/>
      <c r="UQY347" s="178"/>
      <c r="UQZ347" s="178"/>
      <c r="URA347" s="179"/>
      <c r="URB347" s="73"/>
      <c r="URC347" s="73"/>
      <c r="URD347" s="180"/>
      <c r="URE347" s="75"/>
      <c r="URF347" s="76"/>
      <c r="URG347" s="180"/>
      <c r="URH347" s="180"/>
      <c r="URI347" s="180"/>
      <c r="URJ347" s="75"/>
      <c r="URK347" s="76"/>
      <c r="URL347" s="181"/>
      <c r="URM347" s="181"/>
      <c r="URN347" s="182"/>
      <c r="URO347" s="134"/>
      <c r="URP347" s="135"/>
      <c r="URQ347" s="111"/>
      <c r="URR347" s="178"/>
      <c r="URS347" s="178"/>
      <c r="URT347" s="178"/>
      <c r="URU347" s="178"/>
      <c r="URV347" s="179"/>
      <c r="URW347" s="73"/>
      <c r="URX347" s="73"/>
      <c r="URY347" s="180"/>
      <c r="URZ347" s="75"/>
      <c r="USA347" s="76"/>
      <c r="USB347" s="180"/>
      <c r="USC347" s="180"/>
      <c r="USD347" s="180"/>
      <c r="USE347" s="75"/>
      <c r="USF347" s="76"/>
      <c r="USG347" s="181"/>
      <c r="USH347" s="181"/>
      <c r="USI347" s="182"/>
      <c r="USJ347" s="134"/>
      <c r="USK347" s="135"/>
      <c r="USL347" s="111"/>
      <c r="USM347" s="178"/>
      <c r="USN347" s="178"/>
      <c r="USO347" s="178"/>
      <c r="USP347" s="178"/>
      <c r="USQ347" s="179"/>
      <c r="USR347" s="73"/>
      <c r="USS347" s="73"/>
      <c r="UST347" s="180"/>
      <c r="USU347" s="75"/>
      <c r="USV347" s="76"/>
      <c r="USW347" s="180"/>
      <c r="USX347" s="180"/>
      <c r="USY347" s="180"/>
      <c r="USZ347" s="75"/>
      <c r="UTA347" s="76"/>
      <c r="UTB347" s="181"/>
      <c r="UTC347" s="181"/>
      <c r="UTD347" s="182"/>
      <c r="UTE347" s="134"/>
      <c r="UTF347" s="135"/>
      <c r="UTG347" s="111"/>
      <c r="UTH347" s="178"/>
      <c r="UTI347" s="178"/>
      <c r="UTJ347" s="178"/>
      <c r="UTK347" s="178"/>
      <c r="UTL347" s="179"/>
      <c r="UTM347" s="73"/>
      <c r="UTN347" s="73"/>
      <c r="UTO347" s="180"/>
      <c r="UTP347" s="75"/>
      <c r="UTQ347" s="76"/>
      <c r="UTR347" s="180"/>
      <c r="UTS347" s="180"/>
      <c r="UTT347" s="180"/>
      <c r="UTU347" s="75"/>
      <c r="UTV347" s="76"/>
      <c r="UTW347" s="181"/>
      <c r="UTX347" s="181"/>
      <c r="UTY347" s="182"/>
      <c r="UTZ347" s="134"/>
      <c r="UUA347" s="135"/>
      <c r="UUB347" s="111"/>
      <c r="UUC347" s="178"/>
      <c r="UUD347" s="178"/>
      <c r="UUE347" s="178"/>
      <c r="UUF347" s="178"/>
      <c r="UUG347" s="179"/>
      <c r="UUH347" s="73"/>
      <c r="UUI347" s="73"/>
      <c r="UUJ347" s="180"/>
      <c r="UUK347" s="75"/>
      <c r="UUL347" s="76"/>
      <c r="UUM347" s="180"/>
      <c r="UUN347" s="180"/>
      <c r="UUO347" s="180"/>
      <c r="UUP347" s="75"/>
      <c r="UUQ347" s="76"/>
      <c r="UUR347" s="181"/>
      <c r="UUS347" s="181"/>
      <c r="UUT347" s="182"/>
      <c r="UUU347" s="134"/>
      <c r="UUV347" s="135"/>
      <c r="UUW347" s="111"/>
      <c r="UUX347" s="178"/>
      <c r="UUY347" s="178"/>
      <c r="UUZ347" s="178"/>
      <c r="UVA347" s="178"/>
      <c r="UVB347" s="179"/>
      <c r="UVC347" s="73"/>
      <c r="UVD347" s="73"/>
      <c r="UVE347" s="180"/>
      <c r="UVF347" s="75"/>
      <c r="UVG347" s="76"/>
      <c r="UVH347" s="180"/>
      <c r="UVI347" s="180"/>
      <c r="UVJ347" s="180"/>
      <c r="UVK347" s="75"/>
      <c r="UVL347" s="76"/>
      <c r="UVM347" s="181"/>
      <c r="UVN347" s="181"/>
      <c r="UVO347" s="182"/>
      <c r="UVP347" s="134"/>
      <c r="UVQ347" s="135"/>
      <c r="UVR347" s="111"/>
      <c r="UVS347" s="178"/>
      <c r="UVT347" s="178"/>
      <c r="UVU347" s="178"/>
      <c r="UVV347" s="178"/>
      <c r="UVW347" s="179"/>
      <c r="UVX347" s="73"/>
      <c r="UVY347" s="73"/>
      <c r="UVZ347" s="180"/>
      <c r="UWA347" s="75"/>
      <c r="UWB347" s="76"/>
      <c r="UWC347" s="180"/>
      <c r="UWD347" s="180"/>
      <c r="UWE347" s="180"/>
      <c r="UWF347" s="75"/>
      <c r="UWG347" s="76"/>
      <c r="UWH347" s="181"/>
      <c r="UWI347" s="181"/>
      <c r="UWJ347" s="182"/>
      <c r="UWK347" s="134"/>
      <c r="UWL347" s="135"/>
      <c r="UWM347" s="111"/>
      <c r="UWN347" s="178"/>
      <c r="UWO347" s="178"/>
      <c r="UWP347" s="178"/>
      <c r="UWQ347" s="178"/>
      <c r="UWR347" s="179"/>
      <c r="UWS347" s="73"/>
      <c r="UWT347" s="73"/>
      <c r="UWU347" s="180"/>
      <c r="UWV347" s="75"/>
      <c r="UWW347" s="76"/>
      <c r="UWX347" s="180"/>
      <c r="UWY347" s="180"/>
      <c r="UWZ347" s="180"/>
      <c r="UXA347" s="75"/>
      <c r="UXB347" s="76"/>
      <c r="UXC347" s="181"/>
      <c r="UXD347" s="181"/>
      <c r="UXE347" s="182"/>
      <c r="UXF347" s="134"/>
      <c r="UXG347" s="135"/>
      <c r="UXH347" s="111"/>
      <c r="UXI347" s="178"/>
      <c r="UXJ347" s="178"/>
      <c r="UXK347" s="178"/>
      <c r="UXL347" s="178"/>
      <c r="UXM347" s="179"/>
      <c r="UXN347" s="73"/>
      <c r="UXO347" s="73"/>
      <c r="UXP347" s="180"/>
      <c r="UXQ347" s="75"/>
      <c r="UXR347" s="76"/>
      <c r="UXS347" s="180"/>
      <c r="UXT347" s="180"/>
      <c r="UXU347" s="180"/>
      <c r="UXV347" s="75"/>
      <c r="UXW347" s="76"/>
      <c r="UXX347" s="181"/>
      <c r="UXY347" s="181"/>
      <c r="UXZ347" s="182"/>
      <c r="UYA347" s="134"/>
      <c r="UYB347" s="135"/>
      <c r="UYC347" s="111"/>
      <c r="UYD347" s="178"/>
      <c r="UYE347" s="178"/>
      <c r="UYF347" s="178"/>
      <c r="UYG347" s="178"/>
      <c r="UYH347" s="179"/>
      <c r="UYI347" s="73"/>
      <c r="UYJ347" s="73"/>
      <c r="UYK347" s="180"/>
      <c r="UYL347" s="75"/>
      <c r="UYM347" s="76"/>
      <c r="UYN347" s="180"/>
      <c r="UYO347" s="180"/>
      <c r="UYP347" s="180"/>
      <c r="UYQ347" s="75"/>
      <c r="UYR347" s="76"/>
      <c r="UYS347" s="181"/>
      <c r="UYT347" s="181"/>
      <c r="UYU347" s="182"/>
      <c r="UYV347" s="134"/>
      <c r="UYW347" s="135"/>
      <c r="UYX347" s="111"/>
      <c r="UYY347" s="178"/>
      <c r="UYZ347" s="178"/>
      <c r="UZA347" s="178"/>
      <c r="UZB347" s="178"/>
      <c r="UZC347" s="179"/>
      <c r="UZD347" s="73"/>
      <c r="UZE347" s="73"/>
      <c r="UZF347" s="180"/>
      <c r="UZG347" s="75"/>
      <c r="UZH347" s="76"/>
      <c r="UZI347" s="180"/>
      <c r="UZJ347" s="180"/>
      <c r="UZK347" s="180"/>
      <c r="UZL347" s="75"/>
      <c r="UZM347" s="76"/>
      <c r="UZN347" s="181"/>
      <c r="UZO347" s="181"/>
      <c r="UZP347" s="182"/>
      <c r="UZQ347" s="134"/>
      <c r="UZR347" s="135"/>
      <c r="UZS347" s="111"/>
      <c r="UZT347" s="178"/>
      <c r="UZU347" s="178"/>
      <c r="UZV347" s="178"/>
      <c r="UZW347" s="178"/>
      <c r="UZX347" s="179"/>
      <c r="UZY347" s="73"/>
      <c r="UZZ347" s="73"/>
      <c r="VAA347" s="180"/>
      <c r="VAB347" s="75"/>
      <c r="VAC347" s="76"/>
      <c r="VAD347" s="180"/>
      <c r="VAE347" s="180"/>
      <c r="VAF347" s="180"/>
      <c r="VAG347" s="75"/>
      <c r="VAH347" s="76"/>
      <c r="VAI347" s="181"/>
      <c r="VAJ347" s="181"/>
      <c r="VAK347" s="182"/>
      <c r="VAL347" s="134"/>
      <c r="VAM347" s="135"/>
      <c r="VAN347" s="111"/>
      <c r="VAO347" s="178"/>
      <c r="VAP347" s="178"/>
      <c r="VAQ347" s="178"/>
      <c r="VAR347" s="178"/>
      <c r="VAS347" s="179"/>
      <c r="VAT347" s="73"/>
      <c r="VAU347" s="73"/>
      <c r="VAV347" s="180"/>
      <c r="VAW347" s="75"/>
      <c r="VAX347" s="76"/>
      <c r="VAY347" s="180"/>
      <c r="VAZ347" s="180"/>
      <c r="VBA347" s="180"/>
      <c r="VBB347" s="75"/>
      <c r="VBC347" s="76"/>
      <c r="VBD347" s="181"/>
      <c r="VBE347" s="181"/>
      <c r="VBF347" s="182"/>
      <c r="VBG347" s="134"/>
      <c r="VBH347" s="135"/>
      <c r="VBI347" s="111"/>
      <c r="VBJ347" s="178"/>
      <c r="VBK347" s="178"/>
      <c r="VBL347" s="178"/>
      <c r="VBM347" s="178"/>
      <c r="VBN347" s="179"/>
      <c r="VBO347" s="73"/>
      <c r="VBP347" s="73"/>
      <c r="VBQ347" s="180"/>
      <c r="VBR347" s="75"/>
      <c r="VBS347" s="76"/>
      <c r="VBT347" s="180"/>
      <c r="VBU347" s="180"/>
      <c r="VBV347" s="180"/>
      <c r="VBW347" s="75"/>
      <c r="VBX347" s="76"/>
      <c r="VBY347" s="181"/>
      <c r="VBZ347" s="181"/>
      <c r="VCA347" s="182"/>
      <c r="VCB347" s="134"/>
      <c r="VCC347" s="135"/>
      <c r="VCD347" s="111"/>
      <c r="VCE347" s="178"/>
      <c r="VCF347" s="178"/>
      <c r="VCG347" s="178"/>
      <c r="VCH347" s="178"/>
      <c r="VCI347" s="179"/>
      <c r="VCJ347" s="73"/>
      <c r="VCK347" s="73"/>
      <c r="VCL347" s="180"/>
      <c r="VCM347" s="75"/>
      <c r="VCN347" s="76"/>
      <c r="VCO347" s="180"/>
      <c r="VCP347" s="180"/>
      <c r="VCQ347" s="180"/>
      <c r="VCR347" s="75"/>
      <c r="VCS347" s="76"/>
      <c r="VCT347" s="181"/>
      <c r="VCU347" s="181"/>
      <c r="VCV347" s="182"/>
      <c r="VCW347" s="134"/>
      <c r="VCX347" s="135"/>
      <c r="VCY347" s="111"/>
      <c r="VCZ347" s="178"/>
      <c r="VDA347" s="178"/>
      <c r="VDB347" s="178"/>
      <c r="VDC347" s="178"/>
      <c r="VDD347" s="179"/>
      <c r="VDE347" s="73"/>
      <c r="VDF347" s="73"/>
      <c r="VDG347" s="180"/>
      <c r="VDH347" s="75"/>
      <c r="VDI347" s="76"/>
      <c r="VDJ347" s="180"/>
      <c r="VDK347" s="180"/>
      <c r="VDL347" s="180"/>
      <c r="VDM347" s="75"/>
      <c r="VDN347" s="76"/>
      <c r="VDO347" s="181"/>
      <c r="VDP347" s="181"/>
      <c r="VDQ347" s="182"/>
      <c r="VDR347" s="134"/>
      <c r="VDS347" s="135"/>
      <c r="VDT347" s="111"/>
      <c r="VDU347" s="178"/>
      <c r="VDV347" s="178"/>
      <c r="VDW347" s="178"/>
      <c r="VDX347" s="178"/>
      <c r="VDY347" s="179"/>
      <c r="VDZ347" s="73"/>
      <c r="VEA347" s="73"/>
      <c r="VEB347" s="180"/>
      <c r="VEC347" s="75"/>
      <c r="VED347" s="76"/>
      <c r="VEE347" s="180"/>
      <c r="VEF347" s="180"/>
      <c r="VEG347" s="180"/>
      <c r="VEH347" s="75"/>
      <c r="VEI347" s="76"/>
      <c r="VEJ347" s="181"/>
      <c r="VEK347" s="181"/>
      <c r="VEL347" s="182"/>
      <c r="VEM347" s="134"/>
      <c r="VEN347" s="135"/>
      <c r="VEO347" s="111"/>
      <c r="VEP347" s="178"/>
      <c r="VEQ347" s="178"/>
      <c r="VER347" s="178"/>
      <c r="VES347" s="178"/>
      <c r="VET347" s="179"/>
      <c r="VEU347" s="73"/>
      <c r="VEV347" s="73"/>
      <c r="VEW347" s="180"/>
      <c r="VEX347" s="75"/>
      <c r="VEY347" s="76"/>
      <c r="VEZ347" s="180"/>
      <c r="VFA347" s="180"/>
      <c r="VFB347" s="180"/>
      <c r="VFC347" s="75"/>
      <c r="VFD347" s="76"/>
      <c r="VFE347" s="181"/>
      <c r="VFF347" s="181"/>
      <c r="VFG347" s="182"/>
      <c r="VFH347" s="134"/>
      <c r="VFI347" s="135"/>
      <c r="VFJ347" s="111"/>
      <c r="VFK347" s="178"/>
      <c r="VFL347" s="178"/>
      <c r="VFM347" s="178"/>
      <c r="VFN347" s="178"/>
      <c r="VFO347" s="179"/>
      <c r="VFP347" s="73"/>
      <c r="VFQ347" s="73"/>
      <c r="VFR347" s="180"/>
      <c r="VFS347" s="75"/>
      <c r="VFT347" s="76"/>
      <c r="VFU347" s="180"/>
      <c r="VFV347" s="180"/>
      <c r="VFW347" s="180"/>
      <c r="VFX347" s="75"/>
      <c r="VFY347" s="76"/>
      <c r="VFZ347" s="181"/>
      <c r="VGA347" s="181"/>
      <c r="VGB347" s="182"/>
      <c r="VGC347" s="134"/>
      <c r="VGD347" s="135"/>
      <c r="VGE347" s="111"/>
      <c r="VGF347" s="178"/>
      <c r="VGG347" s="178"/>
      <c r="VGH347" s="178"/>
      <c r="VGI347" s="178"/>
      <c r="VGJ347" s="179"/>
      <c r="VGK347" s="73"/>
      <c r="VGL347" s="73"/>
      <c r="VGM347" s="180"/>
      <c r="VGN347" s="75"/>
      <c r="VGO347" s="76"/>
      <c r="VGP347" s="180"/>
      <c r="VGQ347" s="180"/>
      <c r="VGR347" s="180"/>
      <c r="VGS347" s="75"/>
      <c r="VGT347" s="76"/>
      <c r="VGU347" s="181"/>
      <c r="VGV347" s="181"/>
      <c r="VGW347" s="182"/>
      <c r="VGX347" s="134"/>
      <c r="VGY347" s="135"/>
      <c r="VGZ347" s="111"/>
      <c r="VHA347" s="178"/>
      <c r="VHB347" s="178"/>
      <c r="VHC347" s="178"/>
      <c r="VHD347" s="178"/>
      <c r="VHE347" s="179"/>
      <c r="VHF347" s="73"/>
      <c r="VHG347" s="73"/>
      <c r="VHH347" s="180"/>
      <c r="VHI347" s="75"/>
      <c r="VHJ347" s="76"/>
      <c r="VHK347" s="180"/>
      <c r="VHL347" s="180"/>
      <c r="VHM347" s="180"/>
      <c r="VHN347" s="75"/>
      <c r="VHO347" s="76"/>
      <c r="VHP347" s="181"/>
      <c r="VHQ347" s="181"/>
      <c r="VHR347" s="182"/>
      <c r="VHS347" s="134"/>
      <c r="VHT347" s="135"/>
      <c r="VHU347" s="111"/>
      <c r="VHV347" s="178"/>
      <c r="VHW347" s="178"/>
      <c r="VHX347" s="178"/>
      <c r="VHY347" s="178"/>
      <c r="VHZ347" s="179"/>
      <c r="VIA347" s="73"/>
      <c r="VIB347" s="73"/>
      <c r="VIC347" s="180"/>
      <c r="VID347" s="75"/>
      <c r="VIE347" s="76"/>
      <c r="VIF347" s="180"/>
      <c r="VIG347" s="180"/>
      <c r="VIH347" s="180"/>
      <c r="VII347" s="75"/>
      <c r="VIJ347" s="76"/>
      <c r="VIK347" s="181"/>
      <c r="VIL347" s="181"/>
      <c r="VIM347" s="182"/>
      <c r="VIN347" s="134"/>
      <c r="VIO347" s="135"/>
      <c r="VIP347" s="111"/>
      <c r="VIQ347" s="178"/>
      <c r="VIR347" s="178"/>
      <c r="VIS347" s="178"/>
      <c r="VIT347" s="178"/>
      <c r="VIU347" s="179"/>
      <c r="VIV347" s="73"/>
      <c r="VIW347" s="73"/>
      <c r="VIX347" s="180"/>
      <c r="VIY347" s="75"/>
      <c r="VIZ347" s="76"/>
      <c r="VJA347" s="180"/>
      <c r="VJB347" s="180"/>
      <c r="VJC347" s="180"/>
      <c r="VJD347" s="75"/>
      <c r="VJE347" s="76"/>
      <c r="VJF347" s="181"/>
      <c r="VJG347" s="181"/>
      <c r="VJH347" s="182"/>
      <c r="VJI347" s="134"/>
      <c r="VJJ347" s="135"/>
      <c r="VJK347" s="111"/>
      <c r="VJL347" s="178"/>
      <c r="VJM347" s="178"/>
      <c r="VJN347" s="178"/>
      <c r="VJO347" s="178"/>
      <c r="VJP347" s="179"/>
      <c r="VJQ347" s="73"/>
      <c r="VJR347" s="73"/>
      <c r="VJS347" s="180"/>
      <c r="VJT347" s="75"/>
      <c r="VJU347" s="76"/>
      <c r="VJV347" s="180"/>
      <c r="VJW347" s="180"/>
      <c r="VJX347" s="180"/>
      <c r="VJY347" s="75"/>
      <c r="VJZ347" s="76"/>
      <c r="VKA347" s="181"/>
      <c r="VKB347" s="181"/>
      <c r="VKC347" s="182"/>
      <c r="VKD347" s="134"/>
      <c r="VKE347" s="135"/>
      <c r="VKF347" s="111"/>
      <c r="VKG347" s="178"/>
      <c r="VKH347" s="178"/>
      <c r="VKI347" s="178"/>
      <c r="VKJ347" s="178"/>
      <c r="VKK347" s="179"/>
      <c r="VKL347" s="73"/>
      <c r="VKM347" s="73"/>
      <c r="VKN347" s="180"/>
      <c r="VKO347" s="75"/>
      <c r="VKP347" s="76"/>
      <c r="VKQ347" s="180"/>
      <c r="VKR347" s="180"/>
      <c r="VKS347" s="180"/>
      <c r="VKT347" s="75"/>
      <c r="VKU347" s="76"/>
      <c r="VKV347" s="181"/>
      <c r="VKW347" s="181"/>
      <c r="VKX347" s="182"/>
      <c r="VKY347" s="134"/>
      <c r="VKZ347" s="135"/>
      <c r="VLA347" s="111"/>
      <c r="VLB347" s="178"/>
      <c r="VLC347" s="178"/>
      <c r="VLD347" s="178"/>
      <c r="VLE347" s="178"/>
      <c r="VLF347" s="179"/>
      <c r="VLG347" s="73"/>
      <c r="VLH347" s="73"/>
      <c r="VLI347" s="180"/>
      <c r="VLJ347" s="75"/>
      <c r="VLK347" s="76"/>
      <c r="VLL347" s="180"/>
      <c r="VLM347" s="180"/>
      <c r="VLN347" s="180"/>
      <c r="VLO347" s="75"/>
      <c r="VLP347" s="76"/>
      <c r="VLQ347" s="181"/>
      <c r="VLR347" s="181"/>
      <c r="VLS347" s="182"/>
      <c r="VLT347" s="134"/>
      <c r="VLU347" s="135"/>
      <c r="VLV347" s="111"/>
      <c r="VLW347" s="178"/>
      <c r="VLX347" s="178"/>
      <c r="VLY347" s="178"/>
      <c r="VLZ347" s="178"/>
      <c r="VMA347" s="179"/>
      <c r="VMB347" s="73"/>
      <c r="VMC347" s="73"/>
      <c r="VMD347" s="180"/>
      <c r="VME347" s="75"/>
      <c r="VMF347" s="76"/>
      <c r="VMG347" s="180"/>
      <c r="VMH347" s="180"/>
      <c r="VMI347" s="180"/>
      <c r="VMJ347" s="75"/>
      <c r="VMK347" s="76"/>
      <c r="VML347" s="181"/>
      <c r="VMM347" s="181"/>
      <c r="VMN347" s="182"/>
      <c r="VMO347" s="134"/>
      <c r="VMP347" s="135"/>
      <c r="VMQ347" s="111"/>
      <c r="VMR347" s="178"/>
      <c r="VMS347" s="178"/>
      <c r="VMT347" s="178"/>
      <c r="VMU347" s="178"/>
      <c r="VMV347" s="179"/>
      <c r="VMW347" s="73"/>
      <c r="VMX347" s="73"/>
      <c r="VMY347" s="180"/>
      <c r="VMZ347" s="75"/>
      <c r="VNA347" s="76"/>
      <c r="VNB347" s="180"/>
      <c r="VNC347" s="180"/>
      <c r="VND347" s="180"/>
      <c r="VNE347" s="75"/>
      <c r="VNF347" s="76"/>
      <c r="VNG347" s="181"/>
      <c r="VNH347" s="181"/>
      <c r="VNI347" s="182"/>
      <c r="VNJ347" s="134"/>
      <c r="VNK347" s="135"/>
      <c r="VNL347" s="111"/>
      <c r="VNM347" s="178"/>
      <c r="VNN347" s="178"/>
      <c r="VNO347" s="178"/>
      <c r="VNP347" s="178"/>
      <c r="VNQ347" s="179"/>
      <c r="VNR347" s="73"/>
      <c r="VNS347" s="73"/>
      <c r="VNT347" s="180"/>
      <c r="VNU347" s="75"/>
      <c r="VNV347" s="76"/>
      <c r="VNW347" s="180"/>
      <c r="VNX347" s="180"/>
      <c r="VNY347" s="180"/>
      <c r="VNZ347" s="75"/>
      <c r="VOA347" s="76"/>
      <c r="VOB347" s="181"/>
      <c r="VOC347" s="181"/>
      <c r="VOD347" s="182"/>
      <c r="VOE347" s="134"/>
      <c r="VOF347" s="135"/>
      <c r="VOG347" s="111"/>
      <c r="VOH347" s="178"/>
      <c r="VOI347" s="178"/>
      <c r="VOJ347" s="178"/>
      <c r="VOK347" s="178"/>
      <c r="VOL347" s="179"/>
      <c r="VOM347" s="73"/>
      <c r="VON347" s="73"/>
      <c r="VOO347" s="180"/>
      <c r="VOP347" s="75"/>
      <c r="VOQ347" s="76"/>
      <c r="VOR347" s="180"/>
      <c r="VOS347" s="180"/>
      <c r="VOT347" s="180"/>
      <c r="VOU347" s="75"/>
      <c r="VOV347" s="76"/>
      <c r="VOW347" s="181"/>
      <c r="VOX347" s="181"/>
      <c r="VOY347" s="182"/>
      <c r="VOZ347" s="134"/>
      <c r="VPA347" s="135"/>
      <c r="VPB347" s="111"/>
      <c r="VPC347" s="178"/>
      <c r="VPD347" s="178"/>
      <c r="VPE347" s="178"/>
      <c r="VPF347" s="178"/>
      <c r="VPG347" s="179"/>
      <c r="VPH347" s="73"/>
      <c r="VPI347" s="73"/>
      <c r="VPJ347" s="180"/>
      <c r="VPK347" s="75"/>
      <c r="VPL347" s="76"/>
      <c r="VPM347" s="180"/>
      <c r="VPN347" s="180"/>
      <c r="VPO347" s="180"/>
      <c r="VPP347" s="75"/>
      <c r="VPQ347" s="76"/>
      <c r="VPR347" s="181"/>
      <c r="VPS347" s="181"/>
      <c r="VPT347" s="182"/>
      <c r="VPU347" s="134"/>
      <c r="VPV347" s="135"/>
      <c r="VPW347" s="111"/>
      <c r="VPX347" s="178"/>
      <c r="VPY347" s="178"/>
      <c r="VPZ347" s="178"/>
      <c r="VQA347" s="178"/>
      <c r="VQB347" s="179"/>
      <c r="VQC347" s="73"/>
      <c r="VQD347" s="73"/>
      <c r="VQE347" s="180"/>
      <c r="VQF347" s="75"/>
      <c r="VQG347" s="76"/>
      <c r="VQH347" s="180"/>
      <c r="VQI347" s="180"/>
      <c r="VQJ347" s="180"/>
      <c r="VQK347" s="75"/>
      <c r="VQL347" s="76"/>
      <c r="VQM347" s="181"/>
      <c r="VQN347" s="181"/>
      <c r="VQO347" s="182"/>
      <c r="VQP347" s="134"/>
      <c r="VQQ347" s="135"/>
      <c r="VQR347" s="111"/>
      <c r="VQS347" s="178"/>
      <c r="VQT347" s="178"/>
      <c r="VQU347" s="178"/>
      <c r="VQV347" s="178"/>
      <c r="VQW347" s="179"/>
      <c r="VQX347" s="73"/>
      <c r="VQY347" s="73"/>
      <c r="VQZ347" s="180"/>
      <c r="VRA347" s="75"/>
      <c r="VRB347" s="76"/>
      <c r="VRC347" s="180"/>
      <c r="VRD347" s="180"/>
      <c r="VRE347" s="180"/>
      <c r="VRF347" s="75"/>
      <c r="VRG347" s="76"/>
      <c r="VRH347" s="181"/>
      <c r="VRI347" s="181"/>
      <c r="VRJ347" s="182"/>
      <c r="VRK347" s="134"/>
      <c r="VRL347" s="135"/>
      <c r="VRM347" s="111"/>
      <c r="VRN347" s="178"/>
      <c r="VRO347" s="178"/>
      <c r="VRP347" s="178"/>
      <c r="VRQ347" s="178"/>
      <c r="VRR347" s="179"/>
      <c r="VRS347" s="73"/>
      <c r="VRT347" s="73"/>
      <c r="VRU347" s="180"/>
      <c r="VRV347" s="75"/>
      <c r="VRW347" s="76"/>
      <c r="VRX347" s="180"/>
      <c r="VRY347" s="180"/>
      <c r="VRZ347" s="180"/>
      <c r="VSA347" s="75"/>
      <c r="VSB347" s="76"/>
      <c r="VSC347" s="181"/>
      <c r="VSD347" s="181"/>
      <c r="VSE347" s="182"/>
      <c r="VSF347" s="134"/>
      <c r="VSG347" s="135"/>
      <c r="VSH347" s="111"/>
      <c r="VSI347" s="178"/>
      <c r="VSJ347" s="178"/>
      <c r="VSK347" s="178"/>
      <c r="VSL347" s="178"/>
      <c r="VSM347" s="179"/>
      <c r="VSN347" s="73"/>
      <c r="VSO347" s="73"/>
      <c r="VSP347" s="180"/>
      <c r="VSQ347" s="75"/>
      <c r="VSR347" s="76"/>
      <c r="VSS347" s="180"/>
      <c r="VST347" s="180"/>
      <c r="VSU347" s="180"/>
      <c r="VSV347" s="75"/>
      <c r="VSW347" s="76"/>
      <c r="VSX347" s="181"/>
      <c r="VSY347" s="181"/>
      <c r="VSZ347" s="182"/>
      <c r="VTA347" s="134"/>
      <c r="VTB347" s="135"/>
      <c r="VTC347" s="111"/>
      <c r="VTD347" s="178"/>
      <c r="VTE347" s="178"/>
      <c r="VTF347" s="178"/>
      <c r="VTG347" s="178"/>
      <c r="VTH347" s="179"/>
      <c r="VTI347" s="73"/>
      <c r="VTJ347" s="73"/>
      <c r="VTK347" s="180"/>
      <c r="VTL347" s="75"/>
      <c r="VTM347" s="76"/>
      <c r="VTN347" s="180"/>
      <c r="VTO347" s="180"/>
      <c r="VTP347" s="180"/>
      <c r="VTQ347" s="75"/>
      <c r="VTR347" s="76"/>
      <c r="VTS347" s="181"/>
      <c r="VTT347" s="181"/>
      <c r="VTU347" s="182"/>
      <c r="VTV347" s="134"/>
      <c r="VTW347" s="135"/>
      <c r="VTX347" s="111"/>
      <c r="VTY347" s="178"/>
      <c r="VTZ347" s="178"/>
      <c r="VUA347" s="178"/>
      <c r="VUB347" s="178"/>
      <c r="VUC347" s="179"/>
      <c r="VUD347" s="73"/>
      <c r="VUE347" s="73"/>
      <c r="VUF347" s="180"/>
      <c r="VUG347" s="75"/>
      <c r="VUH347" s="76"/>
      <c r="VUI347" s="180"/>
      <c r="VUJ347" s="180"/>
      <c r="VUK347" s="180"/>
      <c r="VUL347" s="75"/>
      <c r="VUM347" s="76"/>
      <c r="VUN347" s="181"/>
      <c r="VUO347" s="181"/>
      <c r="VUP347" s="182"/>
      <c r="VUQ347" s="134"/>
      <c r="VUR347" s="135"/>
      <c r="VUS347" s="111"/>
      <c r="VUT347" s="178"/>
      <c r="VUU347" s="178"/>
      <c r="VUV347" s="178"/>
      <c r="VUW347" s="178"/>
      <c r="VUX347" s="179"/>
      <c r="VUY347" s="73"/>
      <c r="VUZ347" s="73"/>
      <c r="VVA347" s="180"/>
      <c r="VVB347" s="75"/>
      <c r="VVC347" s="76"/>
      <c r="VVD347" s="180"/>
      <c r="VVE347" s="180"/>
      <c r="VVF347" s="180"/>
      <c r="VVG347" s="75"/>
      <c r="VVH347" s="76"/>
      <c r="VVI347" s="181"/>
      <c r="VVJ347" s="181"/>
      <c r="VVK347" s="182"/>
      <c r="VVL347" s="134"/>
      <c r="VVM347" s="135"/>
      <c r="VVN347" s="111"/>
      <c r="VVO347" s="178"/>
      <c r="VVP347" s="178"/>
      <c r="VVQ347" s="178"/>
      <c r="VVR347" s="178"/>
      <c r="VVS347" s="179"/>
      <c r="VVT347" s="73"/>
      <c r="VVU347" s="73"/>
      <c r="VVV347" s="180"/>
      <c r="VVW347" s="75"/>
      <c r="VVX347" s="76"/>
      <c r="VVY347" s="180"/>
      <c r="VVZ347" s="180"/>
      <c r="VWA347" s="180"/>
      <c r="VWB347" s="75"/>
      <c r="VWC347" s="76"/>
      <c r="VWD347" s="181"/>
      <c r="VWE347" s="181"/>
      <c r="VWF347" s="182"/>
      <c r="VWG347" s="134"/>
      <c r="VWH347" s="135"/>
      <c r="VWI347" s="111"/>
      <c r="VWJ347" s="178"/>
      <c r="VWK347" s="178"/>
      <c r="VWL347" s="178"/>
      <c r="VWM347" s="178"/>
      <c r="VWN347" s="179"/>
      <c r="VWO347" s="73"/>
      <c r="VWP347" s="73"/>
      <c r="VWQ347" s="180"/>
      <c r="VWR347" s="75"/>
      <c r="VWS347" s="76"/>
      <c r="VWT347" s="180"/>
      <c r="VWU347" s="180"/>
      <c r="VWV347" s="180"/>
      <c r="VWW347" s="75"/>
      <c r="VWX347" s="76"/>
      <c r="VWY347" s="181"/>
      <c r="VWZ347" s="181"/>
      <c r="VXA347" s="182"/>
      <c r="VXB347" s="134"/>
      <c r="VXC347" s="135"/>
      <c r="VXD347" s="111"/>
      <c r="VXE347" s="178"/>
      <c r="VXF347" s="178"/>
      <c r="VXG347" s="178"/>
      <c r="VXH347" s="178"/>
      <c r="VXI347" s="179"/>
      <c r="VXJ347" s="73"/>
      <c r="VXK347" s="73"/>
      <c r="VXL347" s="180"/>
      <c r="VXM347" s="75"/>
      <c r="VXN347" s="76"/>
      <c r="VXO347" s="180"/>
      <c r="VXP347" s="180"/>
      <c r="VXQ347" s="180"/>
      <c r="VXR347" s="75"/>
      <c r="VXS347" s="76"/>
      <c r="VXT347" s="181"/>
      <c r="VXU347" s="181"/>
      <c r="VXV347" s="182"/>
      <c r="VXW347" s="134"/>
      <c r="VXX347" s="135"/>
      <c r="VXY347" s="111"/>
      <c r="VXZ347" s="178"/>
      <c r="VYA347" s="178"/>
      <c r="VYB347" s="178"/>
      <c r="VYC347" s="178"/>
      <c r="VYD347" s="179"/>
      <c r="VYE347" s="73"/>
      <c r="VYF347" s="73"/>
      <c r="VYG347" s="180"/>
      <c r="VYH347" s="75"/>
      <c r="VYI347" s="76"/>
      <c r="VYJ347" s="180"/>
      <c r="VYK347" s="180"/>
      <c r="VYL347" s="180"/>
      <c r="VYM347" s="75"/>
      <c r="VYN347" s="76"/>
      <c r="VYO347" s="181"/>
      <c r="VYP347" s="181"/>
      <c r="VYQ347" s="182"/>
      <c r="VYR347" s="134"/>
      <c r="VYS347" s="135"/>
      <c r="VYT347" s="111"/>
      <c r="VYU347" s="178"/>
      <c r="VYV347" s="178"/>
      <c r="VYW347" s="178"/>
      <c r="VYX347" s="178"/>
      <c r="VYY347" s="179"/>
      <c r="VYZ347" s="73"/>
      <c r="VZA347" s="73"/>
      <c r="VZB347" s="180"/>
      <c r="VZC347" s="75"/>
      <c r="VZD347" s="76"/>
      <c r="VZE347" s="180"/>
      <c r="VZF347" s="180"/>
      <c r="VZG347" s="180"/>
      <c r="VZH347" s="75"/>
      <c r="VZI347" s="76"/>
      <c r="VZJ347" s="181"/>
      <c r="VZK347" s="181"/>
      <c r="VZL347" s="182"/>
      <c r="VZM347" s="134"/>
      <c r="VZN347" s="135"/>
      <c r="VZO347" s="111"/>
      <c r="VZP347" s="178"/>
      <c r="VZQ347" s="178"/>
      <c r="VZR347" s="178"/>
      <c r="VZS347" s="178"/>
      <c r="VZT347" s="179"/>
      <c r="VZU347" s="73"/>
      <c r="VZV347" s="73"/>
      <c r="VZW347" s="180"/>
      <c r="VZX347" s="75"/>
      <c r="VZY347" s="76"/>
      <c r="VZZ347" s="180"/>
      <c r="WAA347" s="180"/>
      <c r="WAB347" s="180"/>
      <c r="WAC347" s="75"/>
      <c r="WAD347" s="76"/>
      <c r="WAE347" s="181"/>
      <c r="WAF347" s="181"/>
      <c r="WAG347" s="182"/>
      <c r="WAH347" s="134"/>
      <c r="WAI347" s="135"/>
      <c r="WAJ347" s="111"/>
      <c r="WAK347" s="178"/>
      <c r="WAL347" s="178"/>
      <c r="WAM347" s="178"/>
      <c r="WAN347" s="178"/>
      <c r="WAO347" s="179"/>
      <c r="WAP347" s="73"/>
      <c r="WAQ347" s="73"/>
      <c r="WAR347" s="180"/>
      <c r="WAS347" s="75"/>
      <c r="WAT347" s="76"/>
      <c r="WAU347" s="180"/>
      <c r="WAV347" s="180"/>
      <c r="WAW347" s="180"/>
      <c r="WAX347" s="75"/>
      <c r="WAY347" s="76"/>
      <c r="WAZ347" s="181"/>
      <c r="WBA347" s="181"/>
      <c r="WBB347" s="182"/>
      <c r="WBC347" s="134"/>
      <c r="WBD347" s="135"/>
      <c r="WBE347" s="111"/>
      <c r="WBF347" s="178"/>
      <c r="WBG347" s="178"/>
      <c r="WBH347" s="178"/>
      <c r="WBI347" s="178"/>
      <c r="WBJ347" s="179"/>
      <c r="WBK347" s="73"/>
      <c r="WBL347" s="73"/>
      <c r="WBM347" s="180"/>
      <c r="WBN347" s="75"/>
      <c r="WBO347" s="76"/>
      <c r="WBP347" s="180"/>
      <c r="WBQ347" s="180"/>
      <c r="WBR347" s="180"/>
      <c r="WBS347" s="75"/>
      <c r="WBT347" s="76"/>
      <c r="WBU347" s="181"/>
      <c r="WBV347" s="181"/>
      <c r="WBW347" s="182"/>
      <c r="WBX347" s="134"/>
      <c r="WBY347" s="135"/>
      <c r="WBZ347" s="111"/>
      <c r="WCA347" s="178"/>
      <c r="WCB347" s="178"/>
      <c r="WCC347" s="178"/>
      <c r="WCD347" s="178"/>
      <c r="WCE347" s="179"/>
      <c r="WCF347" s="73"/>
      <c r="WCG347" s="73"/>
      <c r="WCH347" s="180"/>
      <c r="WCI347" s="75"/>
      <c r="WCJ347" s="76"/>
      <c r="WCK347" s="180"/>
      <c r="WCL347" s="180"/>
      <c r="WCM347" s="180"/>
      <c r="WCN347" s="75"/>
      <c r="WCO347" s="76"/>
      <c r="WCP347" s="181"/>
      <c r="WCQ347" s="181"/>
      <c r="WCR347" s="182"/>
      <c r="WCS347" s="134"/>
      <c r="WCT347" s="135"/>
      <c r="WCU347" s="111"/>
      <c r="WCV347" s="178"/>
      <c r="WCW347" s="178"/>
      <c r="WCX347" s="178"/>
      <c r="WCY347" s="178"/>
      <c r="WCZ347" s="179"/>
      <c r="WDA347" s="73"/>
      <c r="WDB347" s="73"/>
      <c r="WDC347" s="180"/>
      <c r="WDD347" s="75"/>
      <c r="WDE347" s="76"/>
      <c r="WDF347" s="180"/>
      <c r="WDG347" s="180"/>
      <c r="WDH347" s="180"/>
      <c r="WDI347" s="75"/>
      <c r="WDJ347" s="76"/>
      <c r="WDK347" s="181"/>
      <c r="WDL347" s="181"/>
      <c r="WDM347" s="182"/>
      <c r="WDN347" s="134"/>
      <c r="WDO347" s="135"/>
      <c r="WDP347" s="111"/>
      <c r="WDQ347" s="178"/>
      <c r="WDR347" s="178"/>
      <c r="WDS347" s="178"/>
      <c r="WDT347" s="178"/>
      <c r="WDU347" s="179"/>
      <c r="WDV347" s="73"/>
      <c r="WDW347" s="73"/>
      <c r="WDX347" s="180"/>
      <c r="WDY347" s="75"/>
      <c r="WDZ347" s="76"/>
      <c r="WEA347" s="180"/>
      <c r="WEB347" s="180"/>
      <c r="WEC347" s="180"/>
      <c r="WED347" s="75"/>
      <c r="WEE347" s="76"/>
      <c r="WEF347" s="181"/>
      <c r="WEG347" s="181"/>
      <c r="WEH347" s="182"/>
      <c r="WEI347" s="134"/>
      <c r="WEJ347" s="135"/>
      <c r="WEK347" s="111"/>
      <c r="WEL347" s="178"/>
      <c r="WEM347" s="178"/>
      <c r="WEN347" s="178"/>
      <c r="WEO347" s="178"/>
      <c r="WEP347" s="179"/>
      <c r="WEQ347" s="73"/>
      <c r="WER347" s="73"/>
      <c r="WES347" s="180"/>
      <c r="WET347" s="75"/>
      <c r="WEU347" s="76"/>
      <c r="WEV347" s="180"/>
      <c r="WEW347" s="180"/>
      <c r="WEX347" s="180"/>
      <c r="WEY347" s="75"/>
      <c r="WEZ347" s="76"/>
      <c r="WFA347" s="181"/>
      <c r="WFB347" s="181"/>
      <c r="WFC347" s="182"/>
      <c r="WFD347" s="134"/>
      <c r="WFE347" s="135"/>
      <c r="WFF347" s="111"/>
      <c r="WFG347" s="178"/>
      <c r="WFH347" s="178"/>
      <c r="WFI347" s="178"/>
      <c r="WFJ347" s="178"/>
      <c r="WFK347" s="179"/>
      <c r="WFL347" s="73"/>
      <c r="WFM347" s="73"/>
      <c r="WFN347" s="180"/>
      <c r="WFO347" s="75"/>
      <c r="WFP347" s="76"/>
      <c r="WFQ347" s="180"/>
      <c r="WFR347" s="180"/>
      <c r="WFS347" s="180"/>
      <c r="WFT347" s="75"/>
      <c r="WFU347" s="76"/>
      <c r="WFV347" s="181"/>
      <c r="WFW347" s="181"/>
      <c r="WFX347" s="182"/>
      <c r="WFY347" s="134"/>
      <c r="WFZ347" s="135"/>
      <c r="WGA347" s="111"/>
      <c r="WGB347" s="178"/>
      <c r="WGC347" s="178"/>
      <c r="WGD347" s="178"/>
      <c r="WGE347" s="178"/>
      <c r="WGF347" s="179"/>
      <c r="WGG347" s="73"/>
      <c r="WGH347" s="73"/>
      <c r="WGI347" s="180"/>
      <c r="WGJ347" s="75"/>
      <c r="WGK347" s="76"/>
      <c r="WGL347" s="180"/>
      <c r="WGM347" s="180"/>
      <c r="WGN347" s="180"/>
      <c r="WGO347" s="75"/>
      <c r="WGP347" s="76"/>
      <c r="WGQ347" s="181"/>
      <c r="WGR347" s="181"/>
      <c r="WGS347" s="182"/>
      <c r="WGT347" s="134"/>
      <c r="WGU347" s="135"/>
      <c r="WGV347" s="111"/>
      <c r="WGW347" s="178"/>
      <c r="WGX347" s="178"/>
      <c r="WGY347" s="178"/>
      <c r="WGZ347" s="178"/>
      <c r="WHA347" s="179"/>
      <c r="WHB347" s="73"/>
      <c r="WHC347" s="73"/>
      <c r="WHD347" s="180"/>
      <c r="WHE347" s="75"/>
      <c r="WHF347" s="76"/>
      <c r="WHG347" s="180"/>
      <c r="WHH347" s="180"/>
      <c r="WHI347" s="180"/>
      <c r="WHJ347" s="75"/>
      <c r="WHK347" s="76"/>
      <c r="WHL347" s="181"/>
      <c r="WHM347" s="181"/>
      <c r="WHN347" s="182"/>
      <c r="WHO347" s="134"/>
      <c r="WHP347" s="135"/>
      <c r="WHQ347" s="111"/>
      <c r="WHR347" s="178"/>
      <c r="WHS347" s="178"/>
      <c r="WHT347" s="178"/>
      <c r="WHU347" s="178"/>
      <c r="WHV347" s="179"/>
      <c r="WHW347" s="73"/>
      <c r="WHX347" s="73"/>
      <c r="WHY347" s="180"/>
      <c r="WHZ347" s="75"/>
      <c r="WIA347" s="76"/>
      <c r="WIB347" s="180"/>
      <c r="WIC347" s="180"/>
      <c r="WID347" s="180"/>
      <c r="WIE347" s="75"/>
      <c r="WIF347" s="76"/>
      <c r="WIG347" s="181"/>
      <c r="WIH347" s="181"/>
      <c r="WII347" s="182"/>
      <c r="WIJ347" s="134"/>
      <c r="WIK347" s="135"/>
      <c r="WIL347" s="111"/>
      <c r="WIM347" s="178"/>
      <c r="WIN347" s="178"/>
      <c r="WIO347" s="178"/>
      <c r="WIP347" s="178"/>
      <c r="WIQ347" s="179"/>
      <c r="WIR347" s="73"/>
      <c r="WIS347" s="73"/>
      <c r="WIT347" s="180"/>
      <c r="WIU347" s="75"/>
      <c r="WIV347" s="76"/>
      <c r="WIW347" s="180"/>
      <c r="WIX347" s="180"/>
      <c r="WIY347" s="180"/>
      <c r="WIZ347" s="75"/>
      <c r="WJA347" s="76"/>
      <c r="WJB347" s="181"/>
      <c r="WJC347" s="181"/>
      <c r="WJD347" s="182"/>
      <c r="WJE347" s="134"/>
      <c r="WJF347" s="135"/>
      <c r="WJG347" s="111"/>
      <c r="WJH347" s="178"/>
      <c r="WJI347" s="178"/>
      <c r="WJJ347" s="178"/>
      <c r="WJK347" s="178"/>
      <c r="WJL347" s="179"/>
      <c r="WJM347" s="73"/>
      <c r="WJN347" s="73"/>
      <c r="WJO347" s="180"/>
      <c r="WJP347" s="75"/>
      <c r="WJQ347" s="76"/>
      <c r="WJR347" s="180"/>
      <c r="WJS347" s="180"/>
      <c r="WJT347" s="180"/>
      <c r="WJU347" s="75"/>
      <c r="WJV347" s="76"/>
      <c r="WJW347" s="181"/>
      <c r="WJX347" s="181"/>
      <c r="WJY347" s="182"/>
      <c r="WJZ347" s="134"/>
      <c r="WKA347" s="135"/>
      <c r="WKB347" s="111"/>
      <c r="WKC347" s="178"/>
      <c r="WKD347" s="178"/>
      <c r="WKE347" s="178"/>
      <c r="WKF347" s="178"/>
      <c r="WKG347" s="179"/>
      <c r="WKH347" s="73"/>
      <c r="WKI347" s="73"/>
      <c r="WKJ347" s="180"/>
      <c r="WKK347" s="75"/>
      <c r="WKL347" s="76"/>
      <c r="WKM347" s="180"/>
      <c r="WKN347" s="180"/>
      <c r="WKO347" s="180"/>
      <c r="WKP347" s="75"/>
      <c r="WKQ347" s="76"/>
      <c r="WKR347" s="181"/>
      <c r="WKS347" s="181"/>
      <c r="WKT347" s="182"/>
      <c r="WKU347" s="134"/>
      <c r="WKV347" s="135"/>
      <c r="WKW347" s="111"/>
      <c r="WKX347" s="178"/>
      <c r="WKY347" s="178"/>
      <c r="WKZ347" s="178"/>
      <c r="WLA347" s="178"/>
      <c r="WLB347" s="179"/>
      <c r="WLC347" s="73"/>
      <c r="WLD347" s="73"/>
      <c r="WLE347" s="180"/>
      <c r="WLF347" s="75"/>
      <c r="WLG347" s="76"/>
      <c r="WLH347" s="180"/>
      <c r="WLI347" s="180"/>
      <c r="WLJ347" s="180"/>
      <c r="WLK347" s="75"/>
      <c r="WLL347" s="76"/>
      <c r="WLM347" s="181"/>
      <c r="WLN347" s="181"/>
      <c r="WLO347" s="182"/>
      <c r="WLP347" s="134"/>
      <c r="WLQ347" s="135"/>
      <c r="WLR347" s="111"/>
      <c r="WLS347" s="178"/>
      <c r="WLT347" s="178"/>
      <c r="WLU347" s="178"/>
      <c r="WLV347" s="178"/>
      <c r="WLW347" s="179"/>
      <c r="WLX347" s="73"/>
      <c r="WLY347" s="73"/>
      <c r="WLZ347" s="180"/>
      <c r="WMA347" s="75"/>
      <c r="WMB347" s="76"/>
      <c r="WMC347" s="180"/>
      <c r="WMD347" s="180"/>
      <c r="WME347" s="180"/>
      <c r="WMF347" s="75"/>
      <c r="WMG347" s="76"/>
      <c r="WMH347" s="181"/>
      <c r="WMI347" s="181"/>
      <c r="WMJ347" s="182"/>
      <c r="WMK347" s="134"/>
      <c r="WML347" s="135"/>
      <c r="WMM347" s="111"/>
      <c r="WMN347" s="178"/>
      <c r="WMO347" s="178"/>
      <c r="WMP347" s="178"/>
      <c r="WMQ347" s="178"/>
      <c r="WMR347" s="179"/>
      <c r="WMS347" s="73"/>
      <c r="WMT347" s="73"/>
      <c r="WMU347" s="180"/>
      <c r="WMV347" s="75"/>
      <c r="WMW347" s="76"/>
      <c r="WMX347" s="180"/>
      <c r="WMY347" s="180"/>
      <c r="WMZ347" s="180"/>
      <c r="WNA347" s="75"/>
      <c r="WNB347" s="76"/>
      <c r="WNC347" s="181"/>
      <c r="WND347" s="181"/>
      <c r="WNE347" s="182"/>
      <c r="WNF347" s="134"/>
      <c r="WNG347" s="135"/>
      <c r="WNH347" s="111"/>
      <c r="WNI347" s="178"/>
      <c r="WNJ347" s="178"/>
      <c r="WNK347" s="178"/>
      <c r="WNL347" s="178"/>
      <c r="WNM347" s="179"/>
      <c r="WNN347" s="73"/>
      <c r="WNO347" s="73"/>
      <c r="WNP347" s="180"/>
      <c r="WNQ347" s="75"/>
      <c r="WNR347" s="76"/>
      <c r="WNS347" s="180"/>
      <c r="WNT347" s="180"/>
      <c r="WNU347" s="180"/>
      <c r="WNV347" s="75"/>
      <c r="WNW347" s="76"/>
      <c r="WNX347" s="181"/>
      <c r="WNY347" s="181"/>
      <c r="WNZ347" s="182"/>
      <c r="WOA347" s="134"/>
      <c r="WOB347" s="135"/>
      <c r="WOC347" s="111"/>
      <c r="WOD347" s="178"/>
      <c r="WOE347" s="178"/>
      <c r="WOF347" s="178"/>
      <c r="WOG347" s="178"/>
      <c r="WOH347" s="179"/>
      <c r="WOI347" s="73"/>
      <c r="WOJ347" s="73"/>
      <c r="WOK347" s="180"/>
      <c r="WOL347" s="75"/>
      <c r="WOM347" s="76"/>
      <c r="WON347" s="180"/>
      <c r="WOO347" s="180"/>
      <c r="WOP347" s="180"/>
      <c r="WOQ347" s="75"/>
      <c r="WOR347" s="76"/>
      <c r="WOS347" s="181"/>
      <c r="WOT347" s="181"/>
      <c r="WOU347" s="182"/>
      <c r="WOV347" s="134"/>
      <c r="WOW347" s="135"/>
      <c r="WOX347" s="111"/>
      <c r="WOY347" s="178"/>
      <c r="WOZ347" s="178"/>
      <c r="WPA347" s="178"/>
      <c r="WPB347" s="178"/>
      <c r="WPC347" s="179"/>
      <c r="WPD347" s="73"/>
      <c r="WPE347" s="73"/>
      <c r="WPF347" s="180"/>
      <c r="WPG347" s="75"/>
      <c r="WPH347" s="76"/>
      <c r="WPI347" s="180"/>
      <c r="WPJ347" s="180"/>
      <c r="WPK347" s="180"/>
      <c r="WPL347" s="75"/>
      <c r="WPM347" s="76"/>
      <c r="WPN347" s="181"/>
      <c r="WPO347" s="181"/>
      <c r="WPP347" s="182"/>
      <c r="WPQ347" s="134"/>
      <c r="WPR347" s="135"/>
      <c r="WPS347" s="111"/>
      <c r="WPT347" s="178"/>
      <c r="WPU347" s="178"/>
      <c r="WPV347" s="178"/>
      <c r="WPW347" s="178"/>
      <c r="WPX347" s="179"/>
      <c r="WPY347" s="73"/>
      <c r="WPZ347" s="73"/>
      <c r="WQA347" s="180"/>
      <c r="WQB347" s="75"/>
      <c r="WQC347" s="76"/>
      <c r="WQD347" s="180"/>
      <c r="WQE347" s="180"/>
      <c r="WQF347" s="180"/>
      <c r="WQG347" s="75"/>
      <c r="WQH347" s="76"/>
      <c r="WQI347" s="181"/>
      <c r="WQJ347" s="181"/>
      <c r="WQK347" s="182"/>
      <c r="WQL347" s="134"/>
      <c r="WQM347" s="135"/>
      <c r="WQN347" s="111"/>
      <c r="WQO347" s="178"/>
      <c r="WQP347" s="178"/>
      <c r="WQQ347" s="178"/>
      <c r="WQR347" s="178"/>
      <c r="WQS347" s="179"/>
      <c r="WQT347" s="73"/>
      <c r="WQU347" s="73"/>
      <c r="WQV347" s="180"/>
      <c r="WQW347" s="75"/>
      <c r="WQX347" s="76"/>
      <c r="WQY347" s="180"/>
      <c r="WQZ347" s="180"/>
      <c r="WRA347" s="180"/>
      <c r="WRB347" s="75"/>
      <c r="WRC347" s="76"/>
      <c r="WRD347" s="181"/>
      <c r="WRE347" s="181"/>
      <c r="WRF347" s="182"/>
      <c r="WRG347" s="134"/>
      <c r="WRH347" s="135"/>
      <c r="WRI347" s="111"/>
      <c r="WRJ347" s="178"/>
      <c r="WRK347" s="178"/>
      <c r="WRL347" s="178"/>
      <c r="WRM347" s="178"/>
      <c r="WRN347" s="179"/>
      <c r="WRO347" s="73"/>
      <c r="WRP347" s="73"/>
      <c r="WRQ347" s="180"/>
      <c r="WRR347" s="75"/>
      <c r="WRS347" s="76"/>
      <c r="WRT347" s="180"/>
      <c r="WRU347" s="180"/>
      <c r="WRV347" s="180"/>
      <c r="WRW347" s="75"/>
      <c r="WRX347" s="76"/>
      <c r="WRY347" s="181"/>
      <c r="WRZ347" s="181"/>
      <c r="WSA347" s="182"/>
      <c r="WSB347" s="134"/>
      <c r="WSC347" s="135"/>
      <c r="WSD347" s="111"/>
      <c r="WSE347" s="178"/>
      <c r="WSF347" s="178"/>
      <c r="WSG347" s="178"/>
      <c r="WSH347" s="178"/>
      <c r="WSI347" s="179"/>
      <c r="WSJ347" s="73"/>
      <c r="WSK347" s="73"/>
      <c r="WSL347" s="180"/>
      <c r="WSM347" s="75"/>
      <c r="WSN347" s="76"/>
      <c r="WSO347" s="180"/>
      <c r="WSP347" s="180"/>
      <c r="WSQ347" s="180"/>
      <c r="WSR347" s="75"/>
      <c r="WSS347" s="76"/>
      <c r="WST347" s="181"/>
      <c r="WSU347" s="181"/>
      <c r="WSV347" s="182"/>
      <c r="WSW347" s="134"/>
      <c r="WSX347" s="135"/>
      <c r="WSY347" s="111"/>
      <c r="WSZ347" s="178"/>
      <c r="WTA347" s="178"/>
      <c r="WTB347" s="178"/>
      <c r="WTC347" s="178"/>
      <c r="WTD347" s="179"/>
      <c r="WTE347" s="73"/>
      <c r="WTF347" s="73"/>
      <c r="WTG347" s="180"/>
      <c r="WTH347" s="75"/>
      <c r="WTI347" s="76"/>
      <c r="WTJ347" s="180"/>
      <c r="WTK347" s="180"/>
      <c r="WTL347" s="180"/>
      <c r="WTM347" s="75"/>
      <c r="WTN347" s="76"/>
      <c r="WTO347" s="181"/>
      <c r="WTP347" s="181"/>
      <c r="WTQ347" s="182"/>
      <c r="WTR347" s="134"/>
      <c r="WTS347" s="135"/>
      <c r="WTT347" s="111"/>
      <c r="WTU347" s="178"/>
      <c r="WTV347" s="178"/>
      <c r="WTW347" s="178"/>
      <c r="WTX347" s="178"/>
      <c r="WTY347" s="179"/>
      <c r="WTZ347" s="73"/>
      <c r="WUA347" s="73"/>
      <c r="WUB347" s="180"/>
      <c r="WUC347" s="75"/>
      <c r="WUD347" s="76"/>
      <c r="WUE347" s="180"/>
      <c r="WUF347" s="180"/>
      <c r="WUG347" s="180"/>
      <c r="WUH347" s="75"/>
      <c r="WUI347" s="76"/>
      <c r="WUJ347" s="181"/>
      <c r="WUK347" s="181"/>
      <c r="WUL347" s="182"/>
      <c r="WUM347" s="134"/>
      <c r="WUN347" s="135"/>
      <c r="WUO347" s="111"/>
      <c r="WUP347" s="178"/>
      <c r="WUQ347" s="178"/>
      <c r="WUR347" s="178"/>
      <c r="WUS347" s="178"/>
      <c r="WUT347" s="179"/>
      <c r="WUU347" s="73"/>
      <c r="WUV347" s="73"/>
      <c r="WUW347" s="180"/>
      <c r="WUX347" s="75"/>
      <c r="WUY347" s="76"/>
      <c r="WUZ347" s="180"/>
      <c r="WVA347" s="180"/>
      <c r="WVB347" s="180"/>
      <c r="WVC347" s="75"/>
      <c r="WVD347" s="76"/>
      <c r="WVE347" s="181"/>
      <c r="WVF347" s="181"/>
      <c r="WVG347" s="182"/>
      <c r="WVH347" s="134"/>
      <c r="WVI347" s="135"/>
      <c r="WVJ347" s="111"/>
      <c r="WVK347" s="178"/>
      <c r="WVL347" s="178"/>
      <c r="WVM347" s="178"/>
      <c r="WVN347" s="178"/>
      <c r="WVO347" s="179"/>
      <c r="WVP347" s="73"/>
      <c r="WVQ347" s="73"/>
      <c r="WVR347" s="180"/>
      <c r="WVS347" s="75"/>
      <c r="WVT347" s="76"/>
      <c r="WVU347" s="180"/>
      <c r="WVV347" s="180"/>
      <c r="WVW347" s="180"/>
      <c r="WVX347" s="75"/>
      <c r="WVY347" s="76"/>
      <c r="WVZ347" s="181"/>
      <c r="WWA347" s="181"/>
      <c r="WWB347" s="182"/>
      <c r="WWC347" s="134"/>
      <c r="WWD347" s="135"/>
      <c r="WWE347" s="111"/>
      <c r="WWF347" s="178"/>
      <c r="WWG347" s="178"/>
      <c r="WWH347" s="178"/>
      <c r="WWI347" s="178"/>
      <c r="WWJ347" s="179"/>
      <c r="WWK347" s="73"/>
      <c r="WWL347" s="73"/>
      <c r="WWM347" s="180"/>
      <c r="WWN347" s="75"/>
      <c r="WWO347" s="76"/>
      <c r="WWP347" s="180"/>
      <c r="WWQ347" s="180"/>
      <c r="WWR347" s="180"/>
      <c r="WWS347" s="75"/>
      <c r="WWT347" s="76"/>
      <c r="WWU347" s="181"/>
      <c r="WWV347" s="181"/>
      <c r="WWW347" s="182"/>
      <c r="WWX347" s="134"/>
      <c r="WWY347" s="135"/>
      <c r="WWZ347" s="111"/>
      <c r="WXA347" s="178"/>
      <c r="WXB347" s="178"/>
      <c r="WXC347" s="178"/>
      <c r="WXD347" s="178"/>
      <c r="WXE347" s="179"/>
      <c r="WXF347" s="73"/>
      <c r="WXG347" s="73"/>
      <c r="WXH347" s="180"/>
      <c r="WXI347" s="75"/>
      <c r="WXJ347" s="76"/>
      <c r="WXK347" s="180"/>
      <c r="WXL347" s="180"/>
      <c r="WXM347" s="180"/>
      <c r="WXN347" s="75"/>
      <c r="WXO347" s="76"/>
      <c r="WXP347" s="181"/>
      <c r="WXQ347" s="181"/>
      <c r="WXR347" s="182"/>
      <c r="WXS347" s="134"/>
      <c r="WXT347" s="135"/>
      <c r="WXU347" s="111"/>
      <c r="WXV347" s="178"/>
      <c r="WXW347" s="178"/>
      <c r="WXX347" s="178"/>
      <c r="WXY347" s="178"/>
      <c r="WXZ347" s="179"/>
      <c r="WYA347" s="73"/>
      <c r="WYB347" s="73"/>
      <c r="WYC347" s="180"/>
      <c r="WYD347" s="75"/>
      <c r="WYE347" s="76"/>
      <c r="WYF347" s="180"/>
      <c r="WYG347" s="180"/>
      <c r="WYH347" s="180"/>
      <c r="WYI347" s="75"/>
      <c r="WYJ347" s="76"/>
      <c r="WYK347" s="181"/>
      <c r="WYL347" s="181"/>
      <c r="WYM347" s="182"/>
      <c r="WYN347" s="134"/>
      <c r="WYO347" s="135"/>
      <c r="WYP347" s="111"/>
      <c r="WYQ347" s="178"/>
      <c r="WYR347" s="178"/>
      <c r="WYS347" s="178"/>
      <c r="WYT347" s="178"/>
      <c r="WYU347" s="179"/>
      <c r="WYV347" s="73"/>
      <c r="WYW347" s="73"/>
      <c r="WYX347" s="180"/>
      <c r="WYY347" s="75"/>
      <c r="WYZ347" s="76"/>
      <c r="WZA347" s="180"/>
      <c r="WZB347" s="180"/>
      <c r="WZC347" s="180"/>
      <c r="WZD347" s="75"/>
      <c r="WZE347" s="76"/>
      <c r="WZF347" s="181"/>
      <c r="WZG347" s="181"/>
      <c r="WZH347" s="182"/>
      <c r="WZI347" s="134"/>
      <c r="WZJ347" s="135"/>
      <c r="WZK347" s="111"/>
      <c r="WZL347" s="178"/>
      <c r="WZM347" s="178"/>
      <c r="WZN347" s="178"/>
      <c r="WZO347" s="178"/>
      <c r="WZP347" s="179"/>
      <c r="WZQ347" s="73"/>
      <c r="WZR347" s="73"/>
      <c r="WZS347" s="180"/>
      <c r="WZT347" s="75"/>
      <c r="WZU347" s="76"/>
      <c r="WZV347" s="180"/>
      <c r="WZW347" s="180"/>
      <c r="WZX347" s="180"/>
      <c r="WZY347" s="75"/>
      <c r="WZZ347" s="76"/>
      <c r="XAA347" s="181"/>
      <c r="XAB347" s="181"/>
      <c r="XAC347" s="182"/>
      <c r="XAD347" s="134"/>
      <c r="XAE347" s="135"/>
      <c r="XAF347" s="111"/>
      <c r="XAG347" s="178"/>
      <c r="XAH347" s="178"/>
      <c r="XAI347" s="178"/>
      <c r="XAJ347" s="178"/>
      <c r="XAK347" s="179"/>
      <c r="XAL347" s="73"/>
      <c r="XAM347" s="73"/>
      <c r="XAN347" s="180"/>
      <c r="XAO347" s="75"/>
      <c r="XAP347" s="76"/>
      <c r="XAQ347" s="180"/>
      <c r="XAR347" s="180"/>
      <c r="XAS347" s="180"/>
      <c r="XAT347" s="75"/>
      <c r="XAU347" s="76"/>
      <c r="XAV347" s="181"/>
      <c r="XAW347" s="181"/>
      <c r="XAX347" s="182"/>
      <c r="XAY347" s="134"/>
      <c r="XAZ347" s="135"/>
      <c r="XBA347" s="111"/>
      <c r="XBB347" s="178"/>
      <c r="XBC347" s="178"/>
      <c r="XBD347" s="178"/>
      <c r="XBE347" s="178"/>
      <c r="XBF347" s="179"/>
      <c r="XBG347" s="73"/>
      <c r="XBH347" s="73"/>
      <c r="XBI347" s="180"/>
      <c r="XBJ347" s="75"/>
      <c r="XBK347" s="76"/>
      <c r="XBL347" s="180"/>
      <c r="XBM347" s="180"/>
      <c r="XBN347" s="180"/>
      <c r="XBO347" s="75"/>
      <c r="XBP347" s="76"/>
      <c r="XBQ347" s="181"/>
      <c r="XBR347" s="181"/>
      <c r="XBS347" s="182"/>
      <c r="XBT347" s="134"/>
      <c r="XBU347" s="135"/>
      <c r="XBV347" s="111"/>
      <c r="XBW347" s="178"/>
      <c r="XBX347" s="178"/>
      <c r="XBY347" s="178"/>
      <c r="XBZ347" s="178"/>
      <c r="XCA347" s="179"/>
      <c r="XCB347" s="73"/>
      <c r="XCC347" s="73"/>
      <c r="XCD347" s="180"/>
      <c r="XCE347" s="75"/>
      <c r="XCF347" s="76"/>
      <c r="XCG347" s="180"/>
      <c r="XCH347" s="180"/>
      <c r="XCI347" s="180"/>
      <c r="XCJ347" s="75"/>
      <c r="XCK347" s="76"/>
      <c r="XCL347" s="181"/>
      <c r="XCM347" s="181"/>
      <c r="XCN347" s="182"/>
      <c r="XCO347" s="134"/>
      <c r="XCP347" s="135"/>
      <c r="XCQ347" s="111"/>
      <c r="XCR347" s="178"/>
      <c r="XCS347" s="178"/>
      <c r="XCT347" s="178"/>
      <c r="XCU347" s="178"/>
      <c r="XCV347" s="179"/>
      <c r="XCW347" s="73"/>
      <c r="XCX347" s="73"/>
      <c r="XCY347" s="180"/>
      <c r="XCZ347" s="75"/>
      <c r="XDA347" s="76"/>
      <c r="XDB347" s="180"/>
      <c r="XDC347" s="180"/>
      <c r="XDD347" s="180"/>
      <c r="XDE347" s="75"/>
      <c r="XDF347" s="76"/>
      <c r="XDG347" s="181"/>
      <c r="XDH347" s="181"/>
      <c r="XDI347" s="182"/>
      <c r="XDJ347" s="134"/>
      <c r="XDK347" s="135"/>
      <c r="XDL347" s="111"/>
      <c r="XDM347" s="178"/>
      <c r="XDN347" s="178"/>
      <c r="XDO347" s="178"/>
      <c r="XDP347" s="178"/>
      <c r="XDQ347" s="179"/>
      <c r="XDR347" s="73"/>
      <c r="XDS347" s="73"/>
      <c r="XDT347" s="180"/>
      <c r="XDU347" s="75"/>
      <c r="XDV347" s="76"/>
      <c r="XDW347" s="180"/>
      <c r="XDX347" s="180"/>
      <c r="XDY347" s="180"/>
      <c r="XDZ347" s="75"/>
      <c r="XEA347" s="76"/>
      <c r="XEB347" s="181"/>
      <c r="XEC347" s="181"/>
      <c r="XED347" s="182"/>
      <c r="XEE347" s="134"/>
      <c r="XEF347" s="135"/>
      <c r="XEG347" s="111"/>
      <c r="XEH347" s="178"/>
      <c r="XEI347" s="178"/>
      <c r="XEJ347" s="178"/>
      <c r="XEK347" s="178"/>
      <c r="XEL347" s="179"/>
      <c r="XEM347" s="73"/>
      <c r="XEN347" s="73"/>
      <c r="XEO347" s="180"/>
      <c r="XEP347" s="75"/>
      <c r="XEQ347" s="76"/>
      <c r="XER347" s="180"/>
      <c r="XES347" s="180"/>
      <c r="XET347" s="180"/>
      <c r="XEU347" s="75"/>
      <c r="XEV347" s="76"/>
      <c r="XEW347" s="181"/>
      <c r="XEX347" s="181"/>
      <c r="XEY347" s="182"/>
      <c r="XEZ347" s="134"/>
      <c r="XFA347" s="135"/>
      <c r="XFB347" s="111"/>
      <c r="XFC347" s="178"/>
    </row>
    <row r="348" spans="1:16383" s="183" customFormat="1">
      <c r="A348" s="134">
        <v>43432</v>
      </c>
      <c r="B348" s="135" t="s">
        <v>192</v>
      </c>
      <c r="C348" s="111">
        <v>43452</v>
      </c>
      <c r="D348" s="178">
        <v>1.1312</v>
      </c>
      <c r="E348" s="178">
        <v>1.14055</v>
      </c>
      <c r="F348" s="178">
        <v>1.1283000000000001</v>
      </c>
      <c r="G348" s="178">
        <v>1.1382000000000001</v>
      </c>
      <c r="H348" s="369">
        <f t="shared" si="163"/>
        <v>1224.9999999999873</v>
      </c>
      <c r="I348" s="73" t="str">
        <f t="shared" si="262"/>
        <v>過高</v>
      </c>
      <c r="J348" s="73" t="str">
        <f t="shared" si="263"/>
        <v>破低</v>
      </c>
      <c r="K348" s="180">
        <v>240333</v>
      </c>
      <c r="L348" s="75">
        <f t="shared" ref="L348" si="272">K348-K347</f>
        <v>39670</v>
      </c>
      <c r="M348" s="76">
        <f t="shared" ref="M348" si="273">L348/K347</f>
        <v>0.19769464226090511</v>
      </c>
      <c r="N348" s="180">
        <v>486932</v>
      </c>
      <c r="O348" s="180">
        <v>41239</v>
      </c>
      <c r="P348" s="408">
        <v>543347</v>
      </c>
      <c r="Q348" s="75">
        <f t="shared" ref="Q348" si="274">P348-P347</f>
        <v>4893</v>
      </c>
      <c r="R348" s="76">
        <f t="shared" ref="R348" si="275">Q348/P347</f>
        <v>9.0871272197810774E-3</v>
      </c>
      <c r="S348" s="435">
        <v>3.3165</v>
      </c>
      <c r="T348" s="438">
        <v>3.3207</v>
      </c>
      <c r="U348" s="437"/>
      <c r="V348" s="435"/>
      <c r="W348" s="182"/>
      <c r="X348" s="598"/>
      <c r="Y348" s="178"/>
      <c r="Z348" s="591"/>
      <c r="AA348" s="178"/>
      <c r="AB348" s="179"/>
      <c r="AC348" s="73"/>
      <c r="AD348" s="73"/>
      <c r="AE348" s="180"/>
      <c r="AF348" s="75"/>
      <c r="AG348" s="76"/>
      <c r="AH348" s="180"/>
      <c r="AI348" s="180"/>
      <c r="AJ348" s="180"/>
      <c r="AK348" s="75"/>
      <c r="AL348" s="76"/>
      <c r="AM348" s="181"/>
      <c r="AN348" s="181"/>
      <c r="AO348" s="182"/>
      <c r="AP348" s="134"/>
      <c r="AQ348" s="135"/>
      <c r="AR348" s="111"/>
      <c r="AS348" s="178"/>
      <c r="AT348" s="178"/>
      <c r="AU348" s="178"/>
      <c r="AV348" s="178"/>
      <c r="AW348" s="179"/>
      <c r="AX348" s="73"/>
      <c r="AY348" s="73"/>
      <c r="AZ348" s="180"/>
      <c r="BA348" s="75"/>
      <c r="BB348" s="76"/>
      <c r="BC348" s="180"/>
      <c r="BD348" s="180"/>
      <c r="BE348" s="180"/>
      <c r="BF348" s="75"/>
      <c r="BG348" s="76"/>
      <c r="BH348" s="181"/>
      <c r="BI348" s="181"/>
      <c r="BJ348" s="182"/>
      <c r="BK348" s="134"/>
      <c r="BL348" s="135"/>
      <c r="BM348" s="111"/>
      <c r="BN348" s="178"/>
      <c r="BO348" s="178"/>
      <c r="BP348" s="178"/>
      <c r="BQ348" s="178"/>
      <c r="BR348" s="179"/>
      <c r="BS348" s="73"/>
      <c r="BT348" s="73"/>
      <c r="BU348" s="180"/>
      <c r="BV348" s="75"/>
      <c r="BW348" s="76"/>
      <c r="BX348" s="180"/>
      <c r="BY348" s="180"/>
      <c r="BZ348" s="180"/>
      <c r="CA348" s="75"/>
      <c r="CB348" s="76"/>
      <c r="CC348" s="181"/>
      <c r="CD348" s="181"/>
      <c r="CE348" s="182"/>
      <c r="CF348" s="134"/>
      <c r="CG348" s="135"/>
      <c r="CH348" s="111"/>
      <c r="CI348" s="178"/>
      <c r="CJ348" s="178"/>
      <c r="CK348" s="178"/>
      <c r="CL348" s="178"/>
      <c r="CM348" s="179"/>
      <c r="CN348" s="73"/>
      <c r="CO348" s="73"/>
      <c r="CP348" s="180"/>
      <c r="CQ348" s="75"/>
      <c r="CR348" s="76"/>
      <c r="CS348" s="180"/>
      <c r="CT348" s="180"/>
      <c r="CU348" s="180"/>
      <c r="CV348" s="75"/>
      <c r="CW348" s="76"/>
      <c r="CX348" s="181"/>
      <c r="CY348" s="181"/>
      <c r="CZ348" s="182"/>
      <c r="DA348" s="134"/>
      <c r="DB348" s="135"/>
      <c r="DC348" s="111"/>
      <c r="DD348" s="178"/>
      <c r="DE348" s="178"/>
      <c r="DF348" s="178"/>
      <c r="DG348" s="178"/>
      <c r="DH348" s="179"/>
      <c r="DI348" s="73"/>
      <c r="DJ348" s="73"/>
      <c r="DK348" s="180"/>
      <c r="DL348" s="75"/>
      <c r="DM348" s="76"/>
      <c r="DN348" s="180"/>
      <c r="DO348" s="180"/>
      <c r="DP348" s="180"/>
      <c r="DQ348" s="75"/>
      <c r="DR348" s="76"/>
      <c r="DS348" s="181"/>
      <c r="DT348" s="181"/>
      <c r="DU348" s="182"/>
      <c r="DV348" s="134"/>
      <c r="DW348" s="135"/>
      <c r="DX348" s="111"/>
      <c r="DY348" s="178"/>
      <c r="DZ348" s="178"/>
      <c r="EA348" s="178"/>
      <c r="EB348" s="178"/>
      <c r="EC348" s="179"/>
      <c r="ED348" s="73"/>
      <c r="EE348" s="73"/>
      <c r="EF348" s="180"/>
      <c r="EG348" s="75"/>
      <c r="EH348" s="76"/>
      <c r="EI348" s="180"/>
      <c r="EJ348" s="180"/>
      <c r="EK348" s="180"/>
      <c r="EL348" s="75"/>
      <c r="EM348" s="76"/>
      <c r="EN348" s="181"/>
      <c r="EO348" s="181"/>
      <c r="EP348" s="182"/>
      <c r="EQ348" s="134"/>
      <c r="ER348" s="135"/>
      <c r="ES348" s="111"/>
      <c r="ET348" s="178"/>
      <c r="EU348" s="178"/>
      <c r="EV348" s="178"/>
      <c r="EW348" s="178"/>
      <c r="EX348" s="179"/>
      <c r="EY348" s="73"/>
      <c r="EZ348" s="73"/>
      <c r="FA348" s="180"/>
      <c r="FB348" s="75"/>
      <c r="FC348" s="76"/>
      <c r="FD348" s="180"/>
      <c r="FE348" s="180"/>
      <c r="FF348" s="180"/>
      <c r="FG348" s="75"/>
      <c r="FH348" s="76"/>
      <c r="FI348" s="181"/>
      <c r="FJ348" s="181"/>
      <c r="FK348" s="182"/>
      <c r="FL348" s="134"/>
      <c r="FM348" s="135"/>
      <c r="FN348" s="111"/>
      <c r="FO348" s="178"/>
      <c r="FP348" s="178"/>
      <c r="FQ348" s="178"/>
      <c r="FR348" s="178"/>
      <c r="FS348" s="179"/>
      <c r="FT348" s="73"/>
      <c r="FU348" s="73"/>
      <c r="FV348" s="180"/>
      <c r="FW348" s="75"/>
      <c r="FX348" s="76"/>
      <c r="FY348" s="180"/>
      <c r="FZ348" s="180"/>
      <c r="GA348" s="180"/>
      <c r="GB348" s="75"/>
      <c r="GC348" s="76"/>
      <c r="GD348" s="181"/>
      <c r="GE348" s="181"/>
      <c r="GF348" s="182"/>
      <c r="GG348" s="134"/>
      <c r="GH348" s="135"/>
      <c r="GI348" s="111"/>
      <c r="GJ348" s="178"/>
      <c r="GK348" s="178"/>
      <c r="GL348" s="178"/>
      <c r="GM348" s="178"/>
      <c r="GN348" s="179"/>
      <c r="GO348" s="73"/>
      <c r="GP348" s="73"/>
      <c r="GQ348" s="180"/>
      <c r="GR348" s="75"/>
      <c r="GS348" s="76"/>
      <c r="GT348" s="180"/>
      <c r="GU348" s="180"/>
      <c r="GV348" s="180"/>
      <c r="GW348" s="75"/>
      <c r="GX348" s="76"/>
      <c r="GY348" s="181"/>
      <c r="GZ348" s="181"/>
      <c r="HA348" s="182"/>
      <c r="HB348" s="134"/>
      <c r="HC348" s="135"/>
      <c r="HD348" s="111"/>
      <c r="HE348" s="178"/>
      <c r="HF348" s="178"/>
      <c r="HG348" s="178"/>
      <c r="HH348" s="178"/>
      <c r="HI348" s="179"/>
      <c r="HJ348" s="73"/>
      <c r="HK348" s="73"/>
      <c r="HL348" s="180"/>
      <c r="HM348" s="75"/>
      <c r="HN348" s="76"/>
      <c r="HO348" s="180"/>
      <c r="HP348" s="180"/>
      <c r="HQ348" s="180"/>
      <c r="HR348" s="75"/>
      <c r="HS348" s="76"/>
      <c r="HT348" s="181"/>
      <c r="HU348" s="181"/>
      <c r="HV348" s="182"/>
      <c r="HW348" s="134"/>
      <c r="HX348" s="135"/>
      <c r="HY348" s="111"/>
      <c r="HZ348" s="178"/>
      <c r="IA348" s="178"/>
      <c r="IB348" s="178"/>
      <c r="IC348" s="178"/>
      <c r="ID348" s="179"/>
      <c r="IE348" s="73"/>
      <c r="IF348" s="73"/>
      <c r="IG348" s="180"/>
      <c r="IH348" s="75"/>
      <c r="II348" s="76"/>
      <c r="IJ348" s="180"/>
      <c r="IK348" s="180"/>
      <c r="IL348" s="180"/>
      <c r="IM348" s="75"/>
      <c r="IN348" s="76"/>
      <c r="IO348" s="181"/>
      <c r="IP348" s="181"/>
      <c r="IQ348" s="182"/>
      <c r="IR348" s="134"/>
      <c r="IS348" s="135"/>
      <c r="IT348" s="111"/>
      <c r="IU348" s="178"/>
      <c r="IV348" s="178"/>
      <c r="IW348" s="178"/>
      <c r="IX348" s="178"/>
      <c r="IY348" s="179"/>
      <c r="IZ348" s="73"/>
      <c r="JA348" s="73"/>
      <c r="JB348" s="180"/>
      <c r="JC348" s="75"/>
      <c r="JD348" s="76"/>
      <c r="JE348" s="180"/>
      <c r="JF348" s="180"/>
      <c r="JG348" s="180"/>
      <c r="JH348" s="75"/>
      <c r="JI348" s="76"/>
      <c r="JJ348" s="181"/>
      <c r="JK348" s="181"/>
      <c r="JL348" s="182"/>
      <c r="JM348" s="134"/>
      <c r="JN348" s="135"/>
      <c r="JO348" s="111"/>
      <c r="JP348" s="178"/>
      <c r="JQ348" s="178"/>
      <c r="JR348" s="178"/>
      <c r="JS348" s="178"/>
      <c r="JT348" s="179"/>
      <c r="JU348" s="73"/>
      <c r="JV348" s="73"/>
      <c r="JW348" s="180"/>
      <c r="JX348" s="75"/>
      <c r="JY348" s="76"/>
      <c r="JZ348" s="180"/>
      <c r="KA348" s="180"/>
      <c r="KB348" s="180"/>
      <c r="KC348" s="75"/>
      <c r="KD348" s="76"/>
      <c r="KE348" s="181"/>
      <c r="KF348" s="181"/>
      <c r="KG348" s="182"/>
      <c r="KH348" s="134"/>
      <c r="KI348" s="135"/>
      <c r="KJ348" s="111"/>
      <c r="KK348" s="178"/>
      <c r="KL348" s="178"/>
      <c r="KM348" s="178"/>
      <c r="KN348" s="178"/>
      <c r="KO348" s="179"/>
      <c r="KP348" s="73"/>
      <c r="KQ348" s="73"/>
      <c r="KR348" s="180"/>
      <c r="KS348" s="75"/>
      <c r="KT348" s="76"/>
      <c r="KU348" s="180"/>
      <c r="KV348" s="180"/>
      <c r="KW348" s="180"/>
      <c r="KX348" s="75"/>
      <c r="KY348" s="76"/>
      <c r="KZ348" s="181"/>
      <c r="LA348" s="181"/>
      <c r="LB348" s="182"/>
      <c r="LC348" s="134"/>
      <c r="LD348" s="135"/>
      <c r="LE348" s="111"/>
      <c r="LF348" s="178"/>
      <c r="LG348" s="178"/>
      <c r="LH348" s="178"/>
      <c r="LI348" s="178"/>
      <c r="LJ348" s="179"/>
      <c r="LK348" s="73"/>
      <c r="LL348" s="73"/>
      <c r="LM348" s="180"/>
      <c r="LN348" s="75"/>
      <c r="LO348" s="76"/>
      <c r="LP348" s="180"/>
      <c r="LQ348" s="180"/>
      <c r="LR348" s="180"/>
      <c r="LS348" s="75"/>
      <c r="LT348" s="76"/>
      <c r="LU348" s="181"/>
      <c r="LV348" s="181"/>
      <c r="LW348" s="182"/>
      <c r="LX348" s="134"/>
      <c r="LY348" s="135"/>
      <c r="LZ348" s="111"/>
      <c r="MA348" s="178"/>
      <c r="MB348" s="178"/>
      <c r="MC348" s="178"/>
      <c r="MD348" s="178"/>
      <c r="ME348" s="179"/>
      <c r="MF348" s="73"/>
      <c r="MG348" s="73"/>
      <c r="MH348" s="180"/>
      <c r="MI348" s="75"/>
      <c r="MJ348" s="76"/>
      <c r="MK348" s="180"/>
      <c r="ML348" s="180"/>
      <c r="MM348" s="180"/>
      <c r="MN348" s="75"/>
      <c r="MO348" s="76"/>
      <c r="MP348" s="181"/>
      <c r="MQ348" s="181"/>
      <c r="MR348" s="182"/>
      <c r="MS348" s="134"/>
      <c r="MT348" s="135"/>
      <c r="MU348" s="111"/>
      <c r="MV348" s="178"/>
      <c r="MW348" s="178"/>
      <c r="MX348" s="178"/>
      <c r="MY348" s="178"/>
      <c r="MZ348" s="179"/>
      <c r="NA348" s="73"/>
      <c r="NB348" s="73"/>
      <c r="NC348" s="180"/>
      <c r="ND348" s="75"/>
      <c r="NE348" s="76"/>
      <c r="NF348" s="180"/>
      <c r="NG348" s="180"/>
      <c r="NH348" s="180"/>
      <c r="NI348" s="75"/>
      <c r="NJ348" s="76"/>
      <c r="NK348" s="181"/>
      <c r="NL348" s="181"/>
      <c r="NM348" s="182"/>
      <c r="NN348" s="134"/>
      <c r="NO348" s="135"/>
      <c r="NP348" s="111"/>
      <c r="NQ348" s="178"/>
      <c r="NR348" s="178"/>
      <c r="NS348" s="178"/>
      <c r="NT348" s="178"/>
      <c r="NU348" s="179"/>
      <c r="NV348" s="73"/>
      <c r="NW348" s="73"/>
      <c r="NX348" s="180"/>
      <c r="NY348" s="75"/>
      <c r="NZ348" s="76"/>
      <c r="OA348" s="180"/>
      <c r="OB348" s="180"/>
      <c r="OC348" s="180"/>
      <c r="OD348" s="75"/>
      <c r="OE348" s="76"/>
      <c r="OF348" s="181"/>
      <c r="OG348" s="181"/>
      <c r="OH348" s="182"/>
      <c r="OI348" s="134"/>
      <c r="OJ348" s="135"/>
      <c r="OK348" s="111"/>
      <c r="OL348" s="178"/>
      <c r="OM348" s="178"/>
      <c r="ON348" s="178"/>
      <c r="OO348" s="178"/>
      <c r="OP348" s="179"/>
      <c r="OQ348" s="73"/>
      <c r="OR348" s="73"/>
      <c r="OS348" s="180"/>
      <c r="OT348" s="75"/>
      <c r="OU348" s="76"/>
      <c r="OV348" s="180"/>
      <c r="OW348" s="180"/>
      <c r="OX348" s="180"/>
      <c r="OY348" s="75"/>
      <c r="OZ348" s="76"/>
      <c r="PA348" s="181"/>
      <c r="PB348" s="181"/>
      <c r="PC348" s="182"/>
      <c r="PD348" s="134"/>
      <c r="PE348" s="135"/>
      <c r="PF348" s="111"/>
      <c r="PG348" s="178"/>
      <c r="PH348" s="178"/>
      <c r="PI348" s="178"/>
      <c r="PJ348" s="178"/>
      <c r="PK348" s="179"/>
      <c r="PL348" s="73"/>
      <c r="PM348" s="73"/>
      <c r="PN348" s="180"/>
      <c r="PO348" s="75"/>
      <c r="PP348" s="76"/>
      <c r="PQ348" s="180"/>
      <c r="PR348" s="180"/>
      <c r="PS348" s="180"/>
      <c r="PT348" s="75"/>
      <c r="PU348" s="76"/>
      <c r="PV348" s="181"/>
      <c r="PW348" s="181"/>
      <c r="PX348" s="182"/>
      <c r="PY348" s="134"/>
      <c r="PZ348" s="135"/>
      <c r="QA348" s="111"/>
      <c r="QB348" s="178"/>
      <c r="QC348" s="178"/>
      <c r="QD348" s="178"/>
      <c r="QE348" s="178"/>
      <c r="QF348" s="179"/>
      <c r="QG348" s="73"/>
      <c r="QH348" s="73"/>
      <c r="QI348" s="180"/>
      <c r="QJ348" s="75"/>
      <c r="QK348" s="76"/>
      <c r="QL348" s="180"/>
      <c r="QM348" s="180"/>
      <c r="QN348" s="180"/>
      <c r="QO348" s="75"/>
      <c r="QP348" s="76"/>
      <c r="QQ348" s="181"/>
      <c r="QR348" s="181"/>
      <c r="QS348" s="182"/>
      <c r="QT348" s="134"/>
      <c r="QU348" s="135"/>
      <c r="QV348" s="111"/>
      <c r="QW348" s="178"/>
      <c r="QX348" s="178"/>
      <c r="QY348" s="178"/>
      <c r="QZ348" s="178"/>
      <c r="RA348" s="179"/>
      <c r="RB348" s="73"/>
      <c r="RC348" s="73"/>
      <c r="RD348" s="180"/>
      <c r="RE348" s="75"/>
      <c r="RF348" s="76"/>
      <c r="RG348" s="180"/>
      <c r="RH348" s="180"/>
      <c r="RI348" s="180"/>
      <c r="RJ348" s="75"/>
      <c r="RK348" s="76"/>
      <c r="RL348" s="181"/>
      <c r="RM348" s="181"/>
      <c r="RN348" s="182"/>
      <c r="RO348" s="134"/>
      <c r="RP348" s="135"/>
      <c r="RQ348" s="111"/>
      <c r="RR348" s="178"/>
      <c r="RS348" s="178"/>
      <c r="RT348" s="178"/>
      <c r="RU348" s="178"/>
      <c r="RV348" s="179"/>
      <c r="RW348" s="73"/>
      <c r="RX348" s="73"/>
      <c r="RY348" s="180"/>
      <c r="RZ348" s="75"/>
      <c r="SA348" s="76"/>
      <c r="SB348" s="180"/>
      <c r="SC348" s="180"/>
      <c r="SD348" s="180"/>
      <c r="SE348" s="75"/>
      <c r="SF348" s="76"/>
      <c r="SG348" s="181"/>
      <c r="SH348" s="181"/>
      <c r="SI348" s="182"/>
      <c r="SJ348" s="134"/>
      <c r="SK348" s="135"/>
      <c r="SL348" s="111"/>
      <c r="SM348" s="178"/>
      <c r="SN348" s="178"/>
      <c r="SO348" s="178"/>
      <c r="SP348" s="178"/>
      <c r="SQ348" s="179"/>
      <c r="SR348" s="73"/>
      <c r="SS348" s="73"/>
      <c r="ST348" s="180"/>
      <c r="SU348" s="75"/>
      <c r="SV348" s="76"/>
      <c r="SW348" s="180"/>
      <c r="SX348" s="180"/>
      <c r="SY348" s="180"/>
      <c r="SZ348" s="75"/>
      <c r="TA348" s="76"/>
      <c r="TB348" s="181"/>
      <c r="TC348" s="181"/>
      <c r="TD348" s="182"/>
      <c r="TE348" s="134"/>
      <c r="TF348" s="135"/>
      <c r="TG348" s="111"/>
      <c r="TH348" s="178"/>
      <c r="TI348" s="178"/>
      <c r="TJ348" s="178"/>
      <c r="TK348" s="178"/>
      <c r="TL348" s="179"/>
      <c r="TM348" s="73"/>
      <c r="TN348" s="73"/>
      <c r="TO348" s="180"/>
      <c r="TP348" s="75"/>
      <c r="TQ348" s="76"/>
      <c r="TR348" s="180"/>
      <c r="TS348" s="180"/>
      <c r="TT348" s="180"/>
      <c r="TU348" s="75"/>
      <c r="TV348" s="76"/>
      <c r="TW348" s="181"/>
      <c r="TX348" s="181"/>
      <c r="TY348" s="182"/>
      <c r="TZ348" s="134"/>
      <c r="UA348" s="135"/>
      <c r="UB348" s="111"/>
      <c r="UC348" s="178"/>
      <c r="UD348" s="178"/>
      <c r="UE348" s="178"/>
      <c r="UF348" s="178"/>
      <c r="UG348" s="179"/>
      <c r="UH348" s="73"/>
      <c r="UI348" s="73"/>
      <c r="UJ348" s="180"/>
      <c r="UK348" s="75"/>
      <c r="UL348" s="76"/>
      <c r="UM348" s="180"/>
      <c r="UN348" s="180"/>
      <c r="UO348" s="180"/>
      <c r="UP348" s="75"/>
      <c r="UQ348" s="76"/>
      <c r="UR348" s="181"/>
      <c r="US348" s="181"/>
      <c r="UT348" s="182"/>
      <c r="UU348" s="134"/>
      <c r="UV348" s="135"/>
      <c r="UW348" s="111"/>
      <c r="UX348" s="178"/>
      <c r="UY348" s="178"/>
      <c r="UZ348" s="178"/>
      <c r="VA348" s="178"/>
      <c r="VB348" s="179"/>
      <c r="VC348" s="73"/>
      <c r="VD348" s="73"/>
      <c r="VE348" s="180"/>
      <c r="VF348" s="75"/>
      <c r="VG348" s="76"/>
      <c r="VH348" s="180"/>
      <c r="VI348" s="180"/>
      <c r="VJ348" s="180"/>
      <c r="VK348" s="75"/>
      <c r="VL348" s="76"/>
      <c r="VM348" s="181"/>
      <c r="VN348" s="181"/>
      <c r="VO348" s="182"/>
      <c r="VP348" s="134"/>
      <c r="VQ348" s="135"/>
      <c r="VR348" s="111"/>
      <c r="VS348" s="178"/>
      <c r="VT348" s="178"/>
      <c r="VU348" s="178"/>
      <c r="VV348" s="178"/>
      <c r="VW348" s="179"/>
      <c r="VX348" s="73"/>
      <c r="VY348" s="73"/>
      <c r="VZ348" s="180"/>
      <c r="WA348" s="75"/>
      <c r="WB348" s="76"/>
      <c r="WC348" s="180"/>
      <c r="WD348" s="180"/>
      <c r="WE348" s="180"/>
      <c r="WF348" s="75"/>
      <c r="WG348" s="76"/>
      <c r="WH348" s="181"/>
      <c r="WI348" s="181"/>
      <c r="WJ348" s="182"/>
      <c r="WK348" s="134"/>
      <c r="WL348" s="135"/>
      <c r="WM348" s="111"/>
      <c r="WN348" s="178"/>
      <c r="WO348" s="178"/>
      <c r="WP348" s="178"/>
      <c r="WQ348" s="178"/>
      <c r="WR348" s="179"/>
      <c r="WS348" s="73"/>
      <c r="WT348" s="73"/>
      <c r="WU348" s="180"/>
      <c r="WV348" s="75"/>
      <c r="WW348" s="76"/>
      <c r="WX348" s="180"/>
      <c r="WY348" s="180"/>
      <c r="WZ348" s="180"/>
      <c r="XA348" s="75"/>
      <c r="XB348" s="76"/>
      <c r="XC348" s="181"/>
      <c r="XD348" s="181"/>
      <c r="XE348" s="182"/>
      <c r="XF348" s="134"/>
      <c r="XG348" s="135"/>
      <c r="XH348" s="111"/>
      <c r="XI348" s="178"/>
      <c r="XJ348" s="178"/>
      <c r="XK348" s="178"/>
      <c r="XL348" s="178"/>
      <c r="XM348" s="179"/>
      <c r="XN348" s="73"/>
      <c r="XO348" s="73"/>
      <c r="XP348" s="180"/>
      <c r="XQ348" s="75"/>
      <c r="XR348" s="76"/>
      <c r="XS348" s="180"/>
      <c r="XT348" s="180"/>
      <c r="XU348" s="180"/>
      <c r="XV348" s="75"/>
      <c r="XW348" s="76"/>
      <c r="XX348" s="181"/>
      <c r="XY348" s="181"/>
      <c r="XZ348" s="182"/>
      <c r="YA348" s="134"/>
      <c r="YB348" s="135"/>
      <c r="YC348" s="111"/>
      <c r="YD348" s="178"/>
      <c r="YE348" s="178"/>
      <c r="YF348" s="178"/>
      <c r="YG348" s="178"/>
      <c r="YH348" s="179"/>
      <c r="YI348" s="73"/>
      <c r="YJ348" s="73"/>
      <c r="YK348" s="180"/>
      <c r="YL348" s="75"/>
      <c r="YM348" s="76"/>
      <c r="YN348" s="180"/>
      <c r="YO348" s="180"/>
      <c r="YP348" s="180"/>
      <c r="YQ348" s="75"/>
      <c r="YR348" s="76"/>
      <c r="YS348" s="181"/>
      <c r="YT348" s="181"/>
      <c r="YU348" s="182"/>
      <c r="YV348" s="134"/>
      <c r="YW348" s="135"/>
      <c r="YX348" s="111"/>
      <c r="YY348" s="178"/>
      <c r="YZ348" s="178"/>
      <c r="ZA348" s="178"/>
      <c r="ZB348" s="178"/>
      <c r="ZC348" s="179"/>
      <c r="ZD348" s="73"/>
      <c r="ZE348" s="73"/>
      <c r="ZF348" s="180"/>
      <c r="ZG348" s="75"/>
      <c r="ZH348" s="76"/>
      <c r="ZI348" s="180"/>
      <c r="ZJ348" s="180"/>
      <c r="ZK348" s="180"/>
      <c r="ZL348" s="75"/>
      <c r="ZM348" s="76"/>
      <c r="ZN348" s="181"/>
      <c r="ZO348" s="181"/>
      <c r="ZP348" s="182"/>
      <c r="ZQ348" s="134"/>
      <c r="ZR348" s="135"/>
      <c r="ZS348" s="111"/>
      <c r="ZT348" s="178"/>
      <c r="ZU348" s="178"/>
      <c r="ZV348" s="178"/>
      <c r="ZW348" s="178"/>
      <c r="ZX348" s="179"/>
      <c r="ZY348" s="73"/>
      <c r="ZZ348" s="73"/>
      <c r="AAA348" s="180"/>
      <c r="AAB348" s="75"/>
      <c r="AAC348" s="76"/>
      <c r="AAD348" s="180"/>
      <c r="AAE348" s="180"/>
      <c r="AAF348" s="180"/>
      <c r="AAG348" s="75"/>
      <c r="AAH348" s="76"/>
      <c r="AAI348" s="181"/>
      <c r="AAJ348" s="181"/>
      <c r="AAK348" s="182"/>
      <c r="AAL348" s="134"/>
      <c r="AAM348" s="135"/>
      <c r="AAN348" s="111"/>
      <c r="AAO348" s="178"/>
      <c r="AAP348" s="178"/>
      <c r="AAQ348" s="178"/>
      <c r="AAR348" s="178"/>
      <c r="AAS348" s="179"/>
      <c r="AAT348" s="73"/>
      <c r="AAU348" s="73"/>
      <c r="AAV348" s="180"/>
      <c r="AAW348" s="75"/>
      <c r="AAX348" s="76"/>
      <c r="AAY348" s="180"/>
      <c r="AAZ348" s="180"/>
      <c r="ABA348" s="180"/>
      <c r="ABB348" s="75"/>
      <c r="ABC348" s="76"/>
      <c r="ABD348" s="181"/>
      <c r="ABE348" s="181"/>
      <c r="ABF348" s="182"/>
      <c r="ABG348" s="134"/>
      <c r="ABH348" s="135"/>
      <c r="ABI348" s="111"/>
      <c r="ABJ348" s="178"/>
      <c r="ABK348" s="178"/>
      <c r="ABL348" s="178"/>
      <c r="ABM348" s="178"/>
      <c r="ABN348" s="179"/>
      <c r="ABO348" s="73"/>
      <c r="ABP348" s="73"/>
      <c r="ABQ348" s="180"/>
      <c r="ABR348" s="75"/>
      <c r="ABS348" s="76"/>
      <c r="ABT348" s="180"/>
      <c r="ABU348" s="180"/>
      <c r="ABV348" s="180"/>
      <c r="ABW348" s="75"/>
      <c r="ABX348" s="76"/>
      <c r="ABY348" s="181"/>
      <c r="ABZ348" s="181"/>
      <c r="ACA348" s="182"/>
      <c r="ACB348" s="134"/>
      <c r="ACC348" s="135"/>
      <c r="ACD348" s="111"/>
      <c r="ACE348" s="178"/>
      <c r="ACF348" s="178"/>
      <c r="ACG348" s="178"/>
      <c r="ACH348" s="178"/>
      <c r="ACI348" s="179"/>
      <c r="ACJ348" s="73"/>
      <c r="ACK348" s="73"/>
      <c r="ACL348" s="180"/>
      <c r="ACM348" s="75"/>
      <c r="ACN348" s="76"/>
      <c r="ACO348" s="180"/>
      <c r="ACP348" s="180"/>
      <c r="ACQ348" s="180"/>
      <c r="ACR348" s="75"/>
      <c r="ACS348" s="76"/>
      <c r="ACT348" s="181"/>
      <c r="ACU348" s="181"/>
      <c r="ACV348" s="182"/>
      <c r="ACW348" s="134"/>
      <c r="ACX348" s="135"/>
      <c r="ACY348" s="111"/>
      <c r="ACZ348" s="178"/>
      <c r="ADA348" s="178"/>
      <c r="ADB348" s="178"/>
      <c r="ADC348" s="178"/>
      <c r="ADD348" s="179"/>
      <c r="ADE348" s="73"/>
      <c r="ADF348" s="73"/>
      <c r="ADG348" s="180"/>
      <c r="ADH348" s="75"/>
      <c r="ADI348" s="76"/>
      <c r="ADJ348" s="180"/>
      <c r="ADK348" s="180"/>
      <c r="ADL348" s="180"/>
      <c r="ADM348" s="75"/>
      <c r="ADN348" s="76"/>
      <c r="ADO348" s="181"/>
      <c r="ADP348" s="181"/>
      <c r="ADQ348" s="182"/>
      <c r="ADR348" s="134"/>
      <c r="ADS348" s="135"/>
      <c r="ADT348" s="111"/>
      <c r="ADU348" s="178"/>
      <c r="ADV348" s="178"/>
      <c r="ADW348" s="178"/>
      <c r="ADX348" s="178"/>
      <c r="ADY348" s="179"/>
      <c r="ADZ348" s="73"/>
      <c r="AEA348" s="73"/>
      <c r="AEB348" s="180"/>
      <c r="AEC348" s="75"/>
      <c r="AED348" s="76"/>
      <c r="AEE348" s="180"/>
      <c r="AEF348" s="180"/>
      <c r="AEG348" s="180"/>
      <c r="AEH348" s="75"/>
      <c r="AEI348" s="76"/>
      <c r="AEJ348" s="181"/>
      <c r="AEK348" s="181"/>
      <c r="AEL348" s="182"/>
      <c r="AEM348" s="134"/>
      <c r="AEN348" s="135"/>
      <c r="AEO348" s="111"/>
      <c r="AEP348" s="178"/>
      <c r="AEQ348" s="178"/>
      <c r="AER348" s="178"/>
      <c r="AES348" s="178"/>
      <c r="AET348" s="179"/>
      <c r="AEU348" s="73"/>
      <c r="AEV348" s="73"/>
      <c r="AEW348" s="180"/>
      <c r="AEX348" s="75"/>
      <c r="AEY348" s="76"/>
      <c r="AEZ348" s="180"/>
      <c r="AFA348" s="180"/>
      <c r="AFB348" s="180"/>
      <c r="AFC348" s="75"/>
      <c r="AFD348" s="76"/>
      <c r="AFE348" s="181"/>
      <c r="AFF348" s="181"/>
      <c r="AFG348" s="182"/>
      <c r="AFH348" s="134"/>
      <c r="AFI348" s="135"/>
      <c r="AFJ348" s="111"/>
      <c r="AFK348" s="178"/>
      <c r="AFL348" s="178"/>
      <c r="AFM348" s="178"/>
      <c r="AFN348" s="178"/>
      <c r="AFO348" s="179"/>
      <c r="AFP348" s="73"/>
      <c r="AFQ348" s="73"/>
      <c r="AFR348" s="180"/>
      <c r="AFS348" s="75"/>
      <c r="AFT348" s="76"/>
      <c r="AFU348" s="180"/>
      <c r="AFV348" s="180"/>
      <c r="AFW348" s="180"/>
      <c r="AFX348" s="75"/>
      <c r="AFY348" s="76"/>
      <c r="AFZ348" s="181"/>
      <c r="AGA348" s="181"/>
      <c r="AGB348" s="182"/>
      <c r="AGC348" s="134"/>
      <c r="AGD348" s="135"/>
      <c r="AGE348" s="111"/>
      <c r="AGF348" s="178"/>
      <c r="AGG348" s="178"/>
      <c r="AGH348" s="178"/>
      <c r="AGI348" s="178"/>
      <c r="AGJ348" s="179"/>
      <c r="AGK348" s="73"/>
      <c r="AGL348" s="73"/>
      <c r="AGM348" s="180"/>
      <c r="AGN348" s="75"/>
      <c r="AGO348" s="76"/>
      <c r="AGP348" s="180"/>
      <c r="AGQ348" s="180"/>
      <c r="AGR348" s="180"/>
      <c r="AGS348" s="75"/>
      <c r="AGT348" s="76"/>
      <c r="AGU348" s="181"/>
      <c r="AGV348" s="181"/>
      <c r="AGW348" s="182"/>
      <c r="AGX348" s="134"/>
      <c r="AGY348" s="135"/>
      <c r="AGZ348" s="111"/>
      <c r="AHA348" s="178"/>
      <c r="AHB348" s="178"/>
      <c r="AHC348" s="178"/>
      <c r="AHD348" s="178"/>
      <c r="AHE348" s="179"/>
      <c r="AHF348" s="73"/>
      <c r="AHG348" s="73"/>
      <c r="AHH348" s="180"/>
      <c r="AHI348" s="75"/>
      <c r="AHJ348" s="76"/>
      <c r="AHK348" s="180"/>
      <c r="AHL348" s="180"/>
      <c r="AHM348" s="180"/>
      <c r="AHN348" s="75"/>
      <c r="AHO348" s="76"/>
      <c r="AHP348" s="181"/>
      <c r="AHQ348" s="181"/>
      <c r="AHR348" s="182"/>
      <c r="AHS348" s="134"/>
      <c r="AHT348" s="135"/>
      <c r="AHU348" s="111"/>
      <c r="AHV348" s="178"/>
      <c r="AHW348" s="178"/>
      <c r="AHX348" s="178"/>
      <c r="AHY348" s="178"/>
      <c r="AHZ348" s="179"/>
      <c r="AIA348" s="73"/>
      <c r="AIB348" s="73"/>
      <c r="AIC348" s="180"/>
      <c r="AID348" s="75"/>
      <c r="AIE348" s="76"/>
      <c r="AIF348" s="180"/>
      <c r="AIG348" s="180"/>
      <c r="AIH348" s="180"/>
      <c r="AII348" s="75"/>
      <c r="AIJ348" s="76"/>
      <c r="AIK348" s="181"/>
      <c r="AIL348" s="181"/>
      <c r="AIM348" s="182"/>
      <c r="AIN348" s="134"/>
      <c r="AIO348" s="135"/>
      <c r="AIP348" s="111"/>
      <c r="AIQ348" s="178"/>
      <c r="AIR348" s="178"/>
      <c r="AIS348" s="178"/>
      <c r="AIT348" s="178"/>
      <c r="AIU348" s="179"/>
      <c r="AIV348" s="73"/>
      <c r="AIW348" s="73"/>
      <c r="AIX348" s="180"/>
      <c r="AIY348" s="75"/>
      <c r="AIZ348" s="76"/>
      <c r="AJA348" s="180"/>
      <c r="AJB348" s="180"/>
      <c r="AJC348" s="180"/>
      <c r="AJD348" s="75"/>
      <c r="AJE348" s="76"/>
      <c r="AJF348" s="181"/>
      <c r="AJG348" s="181"/>
      <c r="AJH348" s="182"/>
      <c r="AJI348" s="134"/>
      <c r="AJJ348" s="135"/>
      <c r="AJK348" s="111"/>
      <c r="AJL348" s="178"/>
      <c r="AJM348" s="178"/>
      <c r="AJN348" s="178"/>
      <c r="AJO348" s="178"/>
      <c r="AJP348" s="179"/>
      <c r="AJQ348" s="73"/>
      <c r="AJR348" s="73"/>
      <c r="AJS348" s="180"/>
      <c r="AJT348" s="75"/>
      <c r="AJU348" s="76"/>
      <c r="AJV348" s="180"/>
      <c r="AJW348" s="180"/>
      <c r="AJX348" s="180"/>
      <c r="AJY348" s="75"/>
      <c r="AJZ348" s="76"/>
      <c r="AKA348" s="181"/>
      <c r="AKB348" s="181"/>
      <c r="AKC348" s="182"/>
      <c r="AKD348" s="134"/>
      <c r="AKE348" s="135"/>
      <c r="AKF348" s="111"/>
      <c r="AKG348" s="178"/>
      <c r="AKH348" s="178"/>
      <c r="AKI348" s="178"/>
      <c r="AKJ348" s="178"/>
      <c r="AKK348" s="179"/>
      <c r="AKL348" s="73"/>
      <c r="AKM348" s="73"/>
      <c r="AKN348" s="180"/>
      <c r="AKO348" s="75"/>
      <c r="AKP348" s="76"/>
      <c r="AKQ348" s="180"/>
      <c r="AKR348" s="180"/>
      <c r="AKS348" s="180"/>
      <c r="AKT348" s="75"/>
      <c r="AKU348" s="76"/>
      <c r="AKV348" s="181"/>
      <c r="AKW348" s="181"/>
      <c r="AKX348" s="182"/>
      <c r="AKY348" s="134"/>
      <c r="AKZ348" s="135"/>
      <c r="ALA348" s="111"/>
      <c r="ALB348" s="178"/>
      <c r="ALC348" s="178"/>
      <c r="ALD348" s="178"/>
      <c r="ALE348" s="178"/>
      <c r="ALF348" s="179"/>
      <c r="ALG348" s="73"/>
      <c r="ALH348" s="73"/>
      <c r="ALI348" s="180"/>
      <c r="ALJ348" s="75"/>
      <c r="ALK348" s="76"/>
      <c r="ALL348" s="180"/>
      <c r="ALM348" s="180"/>
      <c r="ALN348" s="180"/>
      <c r="ALO348" s="75"/>
      <c r="ALP348" s="76"/>
      <c r="ALQ348" s="181"/>
      <c r="ALR348" s="181"/>
      <c r="ALS348" s="182"/>
      <c r="ALT348" s="134"/>
      <c r="ALU348" s="135"/>
      <c r="ALV348" s="111"/>
      <c r="ALW348" s="178"/>
      <c r="ALX348" s="178"/>
      <c r="ALY348" s="178"/>
      <c r="ALZ348" s="178"/>
      <c r="AMA348" s="179"/>
      <c r="AMB348" s="73"/>
      <c r="AMC348" s="73"/>
      <c r="AMD348" s="180"/>
      <c r="AME348" s="75"/>
      <c r="AMF348" s="76"/>
      <c r="AMG348" s="180"/>
      <c r="AMH348" s="180"/>
      <c r="AMI348" s="180"/>
      <c r="AMJ348" s="75"/>
      <c r="AMK348" s="76"/>
      <c r="AML348" s="181"/>
      <c r="AMM348" s="181"/>
      <c r="AMN348" s="182"/>
      <c r="AMO348" s="134"/>
      <c r="AMP348" s="135"/>
      <c r="AMQ348" s="111"/>
      <c r="AMR348" s="178"/>
      <c r="AMS348" s="178"/>
      <c r="AMT348" s="178"/>
      <c r="AMU348" s="178"/>
      <c r="AMV348" s="179"/>
      <c r="AMW348" s="73"/>
      <c r="AMX348" s="73"/>
      <c r="AMY348" s="180"/>
      <c r="AMZ348" s="75"/>
      <c r="ANA348" s="76"/>
      <c r="ANB348" s="180"/>
      <c r="ANC348" s="180"/>
      <c r="AND348" s="180"/>
      <c r="ANE348" s="75"/>
      <c r="ANF348" s="76"/>
      <c r="ANG348" s="181"/>
      <c r="ANH348" s="181"/>
      <c r="ANI348" s="182"/>
      <c r="ANJ348" s="134"/>
      <c r="ANK348" s="135"/>
      <c r="ANL348" s="111"/>
      <c r="ANM348" s="178"/>
      <c r="ANN348" s="178"/>
      <c r="ANO348" s="178"/>
      <c r="ANP348" s="178"/>
      <c r="ANQ348" s="179"/>
      <c r="ANR348" s="73"/>
      <c r="ANS348" s="73"/>
      <c r="ANT348" s="180"/>
      <c r="ANU348" s="75"/>
      <c r="ANV348" s="76"/>
      <c r="ANW348" s="180"/>
      <c r="ANX348" s="180"/>
      <c r="ANY348" s="180"/>
      <c r="ANZ348" s="75"/>
      <c r="AOA348" s="76"/>
      <c r="AOB348" s="181"/>
      <c r="AOC348" s="181"/>
      <c r="AOD348" s="182"/>
      <c r="AOE348" s="134"/>
      <c r="AOF348" s="135"/>
      <c r="AOG348" s="111"/>
      <c r="AOH348" s="178"/>
      <c r="AOI348" s="178"/>
      <c r="AOJ348" s="178"/>
      <c r="AOK348" s="178"/>
      <c r="AOL348" s="179"/>
      <c r="AOM348" s="73"/>
      <c r="AON348" s="73"/>
      <c r="AOO348" s="180"/>
      <c r="AOP348" s="75"/>
      <c r="AOQ348" s="76"/>
      <c r="AOR348" s="180"/>
      <c r="AOS348" s="180"/>
      <c r="AOT348" s="180"/>
      <c r="AOU348" s="75"/>
      <c r="AOV348" s="76"/>
      <c r="AOW348" s="181"/>
      <c r="AOX348" s="181"/>
      <c r="AOY348" s="182"/>
      <c r="AOZ348" s="134"/>
      <c r="APA348" s="135"/>
      <c r="APB348" s="111"/>
      <c r="APC348" s="178"/>
      <c r="APD348" s="178"/>
      <c r="APE348" s="178"/>
      <c r="APF348" s="178"/>
      <c r="APG348" s="179"/>
      <c r="APH348" s="73"/>
      <c r="API348" s="73"/>
      <c r="APJ348" s="180"/>
      <c r="APK348" s="75"/>
      <c r="APL348" s="76"/>
      <c r="APM348" s="180"/>
      <c r="APN348" s="180"/>
      <c r="APO348" s="180"/>
      <c r="APP348" s="75"/>
      <c r="APQ348" s="76"/>
      <c r="APR348" s="181"/>
      <c r="APS348" s="181"/>
      <c r="APT348" s="182"/>
      <c r="APU348" s="134"/>
      <c r="APV348" s="135"/>
      <c r="APW348" s="111"/>
      <c r="APX348" s="178"/>
      <c r="APY348" s="178"/>
      <c r="APZ348" s="178"/>
      <c r="AQA348" s="178"/>
      <c r="AQB348" s="179"/>
      <c r="AQC348" s="73"/>
      <c r="AQD348" s="73"/>
      <c r="AQE348" s="180"/>
      <c r="AQF348" s="75"/>
      <c r="AQG348" s="76"/>
      <c r="AQH348" s="180"/>
      <c r="AQI348" s="180"/>
      <c r="AQJ348" s="180"/>
      <c r="AQK348" s="75"/>
      <c r="AQL348" s="76"/>
      <c r="AQM348" s="181"/>
      <c r="AQN348" s="181"/>
      <c r="AQO348" s="182"/>
      <c r="AQP348" s="134"/>
      <c r="AQQ348" s="135"/>
      <c r="AQR348" s="111"/>
      <c r="AQS348" s="178"/>
      <c r="AQT348" s="178"/>
      <c r="AQU348" s="178"/>
      <c r="AQV348" s="178"/>
      <c r="AQW348" s="179"/>
      <c r="AQX348" s="73"/>
      <c r="AQY348" s="73"/>
      <c r="AQZ348" s="180"/>
      <c r="ARA348" s="75"/>
      <c r="ARB348" s="76"/>
      <c r="ARC348" s="180"/>
      <c r="ARD348" s="180"/>
      <c r="ARE348" s="180"/>
      <c r="ARF348" s="75"/>
      <c r="ARG348" s="76"/>
      <c r="ARH348" s="181"/>
      <c r="ARI348" s="181"/>
      <c r="ARJ348" s="182"/>
      <c r="ARK348" s="134"/>
      <c r="ARL348" s="135"/>
      <c r="ARM348" s="111"/>
      <c r="ARN348" s="178"/>
      <c r="ARO348" s="178"/>
      <c r="ARP348" s="178"/>
      <c r="ARQ348" s="178"/>
      <c r="ARR348" s="179"/>
      <c r="ARS348" s="73"/>
      <c r="ART348" s="73"/>
      <c r="ARU348" s="180"/>
      <c r="ARV348" s="75"/>
      <c r="ARW348" s="76"/>
      <c r="ARX348" s="180"/>
      <c r="ARY348" s="180"/>
      <c r="ARZ348" s="180"/>
      <c r="ASA348" s="75"/>
      <c r="ASB348" s="76"/>
      <c r="ASC348" s="181"/>
      <c r="ASD348" s="181"/>
      <c r="ASE348" s="182"/>
      <c r="ASF348" s="134"/>
      <c r="ASG348" s="135"/>
      <c r="ASH348" s="111"/>
      <c r="ASI348" s="178"/>
      <c r="ASJ348" s="178"/>
      <c r="ASK348" s="178"/>
      <c r="ASL348" s="178"/>
      <c r="ASM348" s="179"/>
      <c r="ASN348" s="73"/>
      <c r="ASO348" s="73"/>
      <c r="ASP348" s="180"/>
      <c r="ASQ348" s="75"/>
      <c r="ASR348" s="76"/>
      <c r="ASS348" s="180"/>
      <c r="AST348" s="180"/>
      <c r="ASU348" s="180"/>
      <c r="ASV348" s="75"/>
      <c r="ASW348" s="76"/>
      <c r="ASX348" s="181"/>
      <c r="ASY348" s="181"/>
      <c r="ASZ348" s="182"/>
      <c r="ATA348" s="134"/>
      <c r="ATB348" s="135"/>
      <c r="ATC348" s="111"/>
      <c r="ATD348" s="178"/>
      <c r="ATE348" s="178"/>
      <c r="ATF348" s="178"/>
      <c r="ATG348" s="178"/>
      <c r="ATH348" s="179"/>
      <c r="ATI348" s="73"/>
      <c r="ATJ348" s="73"/>
      <c r="ATK348" s="180"/>
      <c r="ATL348" s="75"/>
      <c r="ATM348" s="76"/>
      <c r="ATN348" s="180"/>
      <c r="ATO348" s="180"/>
      <c r="ATP348" s="180"/>
      <c r="ATQ348" s="75"/>
      <c r="ATR348" s="76"/>
      <c r="ATS348" s="181"/>
      <c r="ATT348" s="181"/>
      <c r="ATU348" s="182"/>
      <c r="ATV348" s="134"/>
      <c r="ATW348" s="135"/>
      <c r="ATX348" s="111"/>
      <c r="ATY348" s="178"/>
      <c r="ATZ348" s="178"/>
      <c r="AUA348" s="178"/>
      <c r="AUB348" s="178"/>
      <c r="AUC348" s="179"/>
      <c r="AUD348" s="73"/>
      <c r="AUE348" s="73"/>
      <c r="AUF348" s="180"/>
      <c r="AUG348" s="75"/>
      <c r="AUH348" s="76"/>
      <c r="AUI348" s="180"/>
      <c r="AUJ348" s="180"/>
      <c r="AUK348" s="180"/>
      <c r="AUL348" s="75"/>
      <c r="AUM348" s="76"/>
      <c r="AUN348" s="181"/>
      <c r="AUO348" s="181"/>
      <c r="AUP348" s="182"/>
      <c r="AUQ348" s="134"/>
      <c r="AUR348" s="135"/>
      <c r="AUS348" s="111"/>
      <c r="AUT348" s="178"/>
      <c r="AUU348" s="178"/>
      <c r="AUV348" s="178"/>
      <c r="AUW348" s="178"/>
      <c r="AUX348" s="179"/>
      <c r="AUY348" s="73"/>
      <c r="AUZ348" s="73"/>
      <c r="AVA348" s="180"/>
      <c r="AVB348" s="75"/>
      <c r="AVC348" s="76"/>
      <c r="AVD348" s="180"/>
      <c r="AVE348" s="180"/>
      <c r="AVF348" s="180"/>
      <c r="AVG348" s="75"/>
      <c r="AVH348" s="76"/>
      <c r="AVI348" s="181"/>
      <c r="AVJ348" s="181"/>
      <c r="AVK348" s="182"/>
      <c r="AVL348" s="134"/>
      <c r="AVM348" s="135"/>
      <c r="AVN348" s="111"/>
      <c r="AVO348" s="178"/>
      <c r="AVP348" s="178"/>
      <c r="AVQ348" s="178"/>
      <c r="AVR348" s="178"/>
      <c r="AVS348" s="179"/>
      <c r="AVT348" s="73"/>
      <c r="AVU348" s="73"/>
      <c r="AVV348" s="180"/>
      <c r="AVW348" s="75"/>
      <c r="AVX348" s="76"/>
      <c r="AVY348" s="180"/>
      <c r="AVZ348" s="180"/>
      <c r="AWA348" s="180"/>
      <c r="AWB348" s="75"/>
      <c r="AWC348" s="76"/>
      <c r="AWD348" s="181"/>
      <c r="AWE348" s="181"/>
      <c r="AWF348" s="182"/>
      <c r="AWG348" s="134"/>
      <c r="AWH348" s="135"/>
      <c r="AWI348" s="111"/>
      <c r="AWJ348" s="178"/>
      <c r="AWK348" s="178"/>
      <c r="AWL348" s="178"/>
      <c r="AWM348" s="178"/>
      <c r="AWN348" s="179"/>
      <c r="AWO348" s="73"/>
      <c r="AWP348" s="73"/>
      <c r="AWQ348" s="180"/>
      <c r="AWR348" s="75"/>
      <c r="AWS348" s="76"/>
      <c r="AWT348" s="180"/>
      <c r="AWU348" s="180"/>
      <c r="AWV348" s="180"/>
      <c r="AWW348" s="75"/>
      <c r="AWX348" s="76"/>
      <c r="AWY348" s="181"/>
      <c r="AWZ348" s="181"/>
      <c r="AXA348" s="182"/>
      <c r="AXB348" s="134"/>
      <c r="AXC348" s="135"/>
      <c r="AXD348" s="111"/>
      <c r="AXE348" s="178"/>
      <c r="AXF348" s="178"/>
      <c r="AXG348" s="178"/>
      <c r="AXH348" s="178"/>
      <c r="AXI348" s="179"/>
      <c r="AXJ348" s="73"/>
      <c r="AXK348" s="73"/>
      <c r="AXL348" s="180"/>
      <c r="AXM348" s="75"/>
      <c r="AXN348" s="76"/>
      <c r="AXO348" s="180"/>
      <c r="AXP348" s="180"/>
      <c r="AXQ348" s="180"/>
      <c r="AXR348" s="75"/>
      <c r="AXS348" s="76"/>
      <c r="AXT348" s="181"/>
      <c r="AXU348" s="181"/>
      <c r="AXV348" s="182"/>
      <c r="AXW348" s="134"/>
      <c r="AXX348" s="135"/>
      <c r="AXY348" s="111"/>
      <c r="AXZ348" s="178"/>
      <c r="AYA348" s="178"/>
      <c r="AYB348" s="178"/>
      <c r="AYC348" s="178"/>
      <c r="AYD348" s="179"/>
      <c r="AYE348" s="73"/>
      <c r="AYF348" s="73"/>
      <c r="AYG348" s="180"/>
      <c r="AYH348" s="75"/>
      <c r="AYI348" s="76"/>
      <c r="AYJ348" s="180"/>
      <c r="AYK348" s="180"/>
      <c r="AYL348" s="180"/>
      <c r="AYM348" s="75"/>
      <c r="AYN348" s="76"/>
      <c r="AYO348" s="181"/>
      <c r="AYP348" s="181"/>
      <c r="AYQ348" s="182"/>
      <c r="AYR348" s="134"/>
      <c r="AYS348" s="135"/>
      <c r="AYT348" s="111"/>
      <c r="AYU348" s="178"/>
      <c r="AYV348" s="178"/>
      <c r="AYW348" s="178"/>
      <c r="AYX348" s="178"/>
      <c r="AYY348" s="179"/>
      <c r="AYZ348" s="73"/>
      <c r="AZA348" s="73"/>
      <c r="AZB348" s="180"/>
      <c r="AZC348" s="75"/>
      <c r="AZD348" s="76"/>
      <c r="AZE348" s="180"/>
      <c r="AZF348" s="180"/>
      <c r="AZG348" s="180"/>
      <c r="AZH348" s="75"/>
      <c r="AZI348" s="76"/>
      <c r="AZJ348" s="181"/>
      <c r="AZK348" s="181"/>
      <c r="AZL348" s="182"/>
      <c r="AZM348" s="134"/>
      <c r="AZN348" s="135"/>
      <c r="AZO348" s="111"/>
      <c r="AZP348" s="178"/>
      <c r="AZQ348" s="178"/>
      <c r="AZR348" s="178"/>
      <c r="AZS348" s="178"/>
      <c r="AZT348" s="179"/>
      <c r="AZU348" s="73"/>
      <c r="AZV348" s="73"/>
      <c r="AZW348" s="180"/>
      <c r="AZX348" s="75"/>
      <c r="AZY348" s="76"/>
      <c r="AZZ348" s="180"/>
      <c r="BAA348" s="180"/>
      <c r="BAB348" s="180"/>
      <c r="BAC348" s="75"/>
      <c r="BAD348" s="76"/>
      <c r="BAE348" s="181"/>
      <c r="BAF348" s="181"/>
      <c r="BAG348" s="182"/>
      <c r="BAH348" s="134"/>
      <c r="BAI348" s="135"/>
      <c r="BAJ348" s="111"/>
      <c r="BAK348" s="178"/>
      <c r="BAL348" s="178"/>
      <c r="BAM348" s="178"/>
      <c r="BAN348" s="178"/>
      <c r="BAO348" s="179"/>
      <c r="BAP348" s="73"/>
      <c r="BAQ348" s="73"/>
      <c r="BAR348" s="180"/>
      <c r="BAS348" s="75"/>
      <c r="BAT348" s="76"/>
      <c r="BAU348" s="180"/>
      <c r="BAV348" s="180"/>
      <c r="BAW348" s="180"/>
      <c r="BAX348" s="75"/>
      <c r="BAY348" s="76"/>
      <c r="BAZ348" s="181"/>
      <c r="BBA348" s="181"/>
      <c r="BBB348" s="182"/>
      <c r="BBC348" s="134"/>
      <c r="BBD348" s="135"/>
      <c r="BBE348" s="111"/>
      <c r="BBF348" s="178"/>
      <c r="BBG348" s="178"/>
      <c r="BBH348" s="178"/>
      <c r="BBI348" s="178"/>
      <c r="BBJ348" s="179"/>
      <c r="BBK348" s="73"/>
      <c r="BBL348" s="73"/>
      <c r="BBM348" s="180"/>
      <c r="BBN348" s="75"/>
      <c r="BBO348" s="76"/>
      <c r="BBP348" s="180"/>
      <c r="BBQ348" s="180"/>
      <c r="BBR348" s="180"/>
      <c r="BBS348" s="75"/>
      <c r="BBT348" s="76"/>
      <c r="BBU348" s="181"/>
      <c r="BBV348" s="181"/>
      <c r="BBW348" s="182"/>
      <c r="BBX348" s="134"/>
      <c r="BBY348" s="135"/>
      <c r="BBZ348" s="111"/>
      <c r="BCA348" s="178"/>
      <c r="BCB348" s="178"/>
      <c r="BCC348" s="178"/>
      <c r="BCD348" s="178"/>
      <c r="BCE348" s="179"/>
      <c r="BCF348" s="73"/>
      <c r="BCG348" s="73"/>
      <c r="BCH348" s="180"/>
      <c r="BCI348" s="75"/>
      <c r="BCJ348" s="76"/>
      <c r="BCK348" s="180"/>
      <c r="BCL348" s="180"/>
      <c r="BCM348" s="180"/>
      <c r="BCN348" s="75"/>
      <c r="BCO348" s="76"/>
      <c r="BCP348" s="181"/>
      <c r="BCQ348" s="181"/>
      <c r="BCR348" s="182"/>
      <c r="BCS348" s="134"/>
      <c r="BCT348" s="135"/>
      <c r="BCU348" s="111"/>
      <c r="BCV348" s="178"/>
      <c r="BCW348" s="178"/>
      <c r="BCX348" s="178"/>
      <c r="BCY348" s="178"/>
      <c r="BCZ348" s="179"/>
      <c r="BDA348" s="73"/>
      <c r="BDB348" s="73"/>
      <c r="BDC348" s="180"/>
      <c r="BDD348" s="75"/>
      <c r="BDE348" s="76"/>
      <c r="BDF348" s="180"/>
      <c r="BDG348" s="180"/>
      <c r="BDH348" s="180"/>
      <c r="BDI348" s="75"/>
      <c r="BDJ348" s="76"/>
      <c r="BDK348" s="181"/>
      <c r="BDL348" s="181"/>
      <c r="BDM348" s="182"/>
      <c r="BDN348" s="134"/>
      <c r="BDO348" s="135"/>
      <c r="BDP348" s="111"/>
      <c r="BDQ348" s="178"/>
      <c r="BDR348" s="178"/>
      <c r="BDS348" s="178"/>
      <c r="BDT348" s="178"/>
      <c r="BDU348" s="179"/>
      <c r="BDV348" s="73"/>
      <c r="BDW348" s="73"/>
      <c r="BDX348" s="180"/>
      <c r="BDY348" s="75"/>
      <c r="BDZ348" s="76"/>
      <c r="BEA348" s="180"/>
      <c r="BEB348" s="180"/>
      <c r="BEC348" s="180"/>
      <c r="BED348" s="75"/>
      <c r="BEE348" s="76"/>
      <c r="BEF348" s="181"/>
      <c r="BEG348" s="181"/>
      <c r="BEH348" s="182"/>
      <c r="BEI348" s="134"/>
      <c r="BEJ348" s="135"/>
      <c r="BEK348" s="111"/>
      <c r="BEL348" s="178"/>
      <c r="BEM348" s="178"/>
      <c r="BEN348" s="178"/>
      <c r="BEO348" s="178"/>
      <c r="BEP348" s="179"/>
      <c r="BEQ348" s="73"/>
      <c r="BER348" s="73"/>
      <c r="BES348" s="180"/>
      <c r="BET348" s="75"/>
      <c r="BEU348" s="76"/>
      <c r="BEV348" s="180"/>
      <c r="BEW348" s="180"/>
      <c r="BEX348" s="180"/>
      <c r="BEY348" s="75"/>
      <c r="BEZ348" s="76"/>
      <c r="BFA348" s="181"/>
      <c r="BFB348" s="181"/>
      <c r="BFC348" s="182"/>
      <c r="BFD348" s="134"/>
      <c r="BFE348" s="135"/>
      <c r="BFF348" s="111"/>
      <c r="BFG348" s="178"/>
      <c r="BFH348" s="178"/>
      <c r="BFI348" s="178"/>
      <c r="BFJ348" s="178"/>
      <c r="BFK348" s="179"/>
      <c r="BFL348" s="73"/>
      <c r="BFM348" s="73"/>
      <c r="BFN348" s="180"/>
      <c r="BFO348" s="75"/>
      <c r="BFP348" s="76"/>
      <c r="BFQ348" s="180"/>
      <c r="BFR348" s="180"/>
      <c r="BFS348" s="180"/>
      <c r="BFT348" s="75"/>
      <c r="BFU348" s="76"/>
      <c r="BFV348" s="181"/>
      <c r="BFW348" s="181"/>
      <c r="BFX348" s="182"/>
      <c r="BFY348" s="134"/>
      <c r="BFZ348" s="135"/>
      <c r="BGA348" s="111"/>
      <c r="BGB348" s="178"/>
      <c r="BGC348" s="178"/>
      <c r="BGD348" s="178"/>
      <c r="BGE348" s="178"/>
      <c r="BGF348" s="179"/>
      <c r="BGG348" s="73"/>
      <c r="BGH348" s="73"/>
      <c r="BGI348" s="180"/>
      <c r="BGJ348" s="75"/>
      <c r="BGK348" s="76"/>
      <c r="BGL348" s="180"/>
      <c r="BGM348" s="180"/>
      <c r="BGN348" s="180"/>
      <c r="BGO348" s="75"/>
      <c r="BGP348" s="76"/>
      <c r="BGQ348" s="181"/>
      <c r="BGR348" s="181"/>
      <c r="BGS348" s="182"/>
      <c r="BGT348" s="134"/>
      <c r="BGU348" s="135"/>
      <c r="BGV348" s="111"/>
      <c r="BGW348" s="178"/>
      <c r="BGX348" s="178"/>
      <c r="BGY348" s="178"/>
      <c r="BGZ348" s="178"/>
      <c r="BHA348" s="179"/>
      <c r="BHB348" s="73"/>
      <c r="BHC348" s="73"/>
      <c r="BHD348" s="180"/>
      <c r="BHE348" s="75"/>
      <c r="BHF348" s="76"/>
      <c r="BHG348" s="180"/>
      <c r="BHH348" s="180"/>
      <c r="BHI348" s="180"/>
      <c r="BHJ348" s="75"/>
      <c r="BHK348" s="76"/>
      <c r="BHL348" s="181"/>
      <c r="BHM348" s="181"/>
      <c r="BHN348" s="182"/>
      <c r="BHO348" s="134"/>
      <c r="BHP348" s="135"/>
      <c r="BHQ348" s="111"/>
      <c r="BHR348" s="178"/>
      <c r="BHS348" s="178"/>
      <c r="BHT348" s="178"/>
      <c r="BHU348" s="178"/>
      <c r="BHV348" s="179"/>
      <c r="BHW348" s="73"/>
      <c r="BHX348" s="73"/>
      <c r="BHY348" s="180"/>
      <c r="BHZ348" s="75"/>
      <c r="BIA348" s="76"/>
      <c r="BIB348" s="180"/>
      <c r="BIC348" s="180"/>
      <c r="BID348" s="180"/>
      <c r="BIE348" s="75"/>
      <c r="BIF348" s="76"/>
      <c r="BIG348" s="181"/>
      <c r="BIH348" s="181"/>
      <c r="BII348" s="182"/>
      <c r="BIJ348" s="134"/>
      <c r="BIK348" s="135"/>
      <c r="BIL348" s="111"/>
      <c r="BIM348" s="178"/>
      <c r="BIN348" s="178"/>
      <c r="BIO348" s="178"/>
      <c r="BIP348" s="178"/>
      <c r="BIQ348" s="179"/>
      <c r="BIR348" s="73"/>
      <c r="BIS348" s="73"/>
      <c r="BIT348" s="180"/>
      <c r="BIU348" s="75"/>
      <c r="BIV348" s="76"/>
      <c r="BIW348" s="180"/>
      <c r="BIX348" s="180"/>
      <c r="BIY348" s="180"/>
      <c r="BIZ348" s="75"/>
      <c r="BJA348" s="76"/>
      <c r="BJB348" s="181"/>
      <c r="BJC348" s="181"/>
      <c r="BJD348" s="182"/>
      <c r="BJE348" s="134"/>
      <c r="BJF348" s="135"/>
      <c r="BJG348" s="111"/>
      <c r="BJH348" s="178"/>
      <c r="BJI348" s="178"/>
      <c r="BJJ348" s="178"/>
      <c r="BJK348" s="178"/>
      <c r="BJL348" s="179"/>
      <c r="BJM348" s="73"/>
      <c r="BJN348" s="73"/>
      <c r="BJO348" s="180"/>
      <c r="BJP348" s="75"/>
      <c r="BJQ348" s="76"/>
      <c r="BJR348" s="180"/>
      <c r="BJS348" s="180"/>
      <c r="BJT348" s="180"/>
      <c r="BJU348" s="75"/>
      <c r="BJV348" s="76"/>
      <c r="BJW348" s="181"/>
      <c r="BJX348" s="181"/>
      <c r="BJY348" s="182"/>
      <c r="BJZ348" s="134"/>
      <c r="BKA348" s="135"/>
      <c r="BKB348" s="111"/>
      <c r="BKC348" s="178"/>
      <c r="BKD348" s="178"/>
      <c r="BKE348" s="178"/>
      <c r="BKF348" s="178"/>
      <c r="BKG348" s="179"/>
      <c r="BKH348" s="73"/>
      <c r="BKI348" s="73"/>
      <c r="BKJ348" s="180"/>
      <c r="BKK348" s="75"/>
      <c r="BKL348" s="76"/>
      <c r="BKM348" s="180"/>
      <c r="BKN348" s="180"/>
      <c r="BKO348" s="180"/>
      <c r="BKP348" s="75"/>
      <c r="BKQ348" s="76"/>
      <c r="BKR348" s="181"/>
      <c r="BKS348" s="181"/>
      <c r="BKT348" s="182"/>
      <c r="BKU348" s="134"/>
      <c r="BKV348" s="135"/>
      <c r="BKW348" s="111"/>
      <c r="BKX348" s="178"/>
      <c r="BKY348" s="178"/>
      <c r="BKZ348" s="178"/>
      <c r="BLA348" s="178"/>
      <c r="BLB348" s="179"/>
      <c r="BLC348" s="73"/>
      <c r="BLD348" s="73"/>
      <c r="BLE348" s="180"/>
      <c r="BLF348" s="75"/>
      <c r="BLG348" s="76"/>
      <c r="BLH348" s="180"/>
      <c r="BLI348" s="180"/>
      <c r="BLJ348" s="180"/>
      <c r="BLK348" s="75"/>
      <c r="BLL348" s="76"/>
      <c r="BLM348" s="181"/>
      <c r="BLN348" s="181"/>
      <c r="BLO348" s="182"/>
      <c r="BLP348" s="134"/>
      <c r="BLQ348" s="135"/>
      <c r="BLR348" s="111"/>
      <c r="BLS348" s="178"/>
      <c r="BLT348" s="178"/>
      <c r="BLU348" s="178"/>
      <c r="BLV348" s="178"/>
      <c r="BLW348" s="179"/>
      <c r="BLX348" s="73"/>
      <c r="BLY348" s="73"/>
      <c r="BLZ348" s="180"/>
      <c r="BMA348" s="75"/>
      <c r="BMB348" s="76"/>
      <c r="BMC348" s="180"/>
      <c r="BMD348" s="180"/>
      <c r="BME348" s="180"/>
      <c r="BMF348" s="75"/>
      <c r="BMG348" s="76"/>
      <c r="BMH348" s="181"/>
      <c r="BMI348" s="181"/>
      <c r="BMJ348" s="182"/>
      <c r="BMK348" s="134"/>
      <c r="BML348" s="135"/>
      <c r="BMM348" s="111"/>
      <c r="BMN348" s="178"/>
      <c r="BMO348" s="178"/>
      <c r="BMP348" s="178"/>
      <c r="BMQ348" s="178"/>
      <c r="BMR348" s="179"/>
      <c r="BMS348" s="73"/>
      <c r="BMT348" s="73"/>
      <c r="BMU348" s="180"/>
      <c r="BMV348" s="75"/>
      <c r="BMW348" s="76"/>
      <c r="BMX348" s="180"/>
      <c r="BMY348" s="180"/>
      <c r="BMZ348" s="180"/>
      <c r="BNA348" s="75"/>
      <c r="BNB348" s="76"/>
      <c r="BNC348" s="181"/>
      <c r="BND348" s="181"/>
      <c r="BNE348" s="182"/>
      <c r="BNF348" s="134"/>
      <c r="BNG348" s="135"/>
      <c r="BNH348" s="111"/>
      <c r="BNI348" s="178"/>
      <c r="BNJ348" s="178"/>
      <c r="BNK348" s="178"/>
      <c r="BNL348" s="178"/>
      <c r="BNM348" s="179"/>
      <c r="BNN348" s="73"/>
      <c r="BNO348" s="73"/>
      <c r="BNP348" s="180"/>
      <c r="BNQ348" s="75"/>
      <c r="BNR348" s="76"/>
      <c r="BNS348" s="180"/>
      <c r="BNT348" s="180"/>
      <c r="BNU348" s="180"/>
      <c r="BNV348" s="75"/>
      <c r="BNW348" s="76"/>
      <c r="BNX348" s="181"/>
      <c r="BNY348" s="181"/>
      <c r="BNZ348" s="182"/>
      <c r="BOA348" s="134"/>
      <c r="BOB348" s="135"/>
      <c r="BOC348" s="111"/>
      <c r="BOD348" s="178"/>
      <c r="BOE348" s="178"/>
      <c r="BOF348" s="178"/>
      <c r="BOG348" s="178"/>
      <c r="BOH348" s="179"/>
      <c r="BOI348" s="73"/>
      <c r="BOJ348" s="73"/>
      <c r="BOK348" s="180"/>
      <c r="BOL348" s="75"/>
      <c r="BOM348" s="76"/>
      <c r="BON348" s="180"/>
      <c r="BOO348" s="180"/>
      <c r="BOP348" s="180"/>
      <c r="BOQ348" s="75"/>
      <c r="BOR348" s="76"/>
      <c r="BOS348" s="181"/>
      <c r="BOT348" s="181"/>
      <c r="BOU348" s="182"/>
      <c r="BOV348" s="134"/>
      <c r="BOW348" s="135"/>
      <c r="BOX348" s="111"/>
      <c r="BOY348" s="178"/>
      <c r="BOZ348" s="178"/>
      <c r="BPA348" s="178"/>
      <c r="BPB348" s="178"/>
      <c r="BPC348" s="179"/>
      <c r="BPD348" s="73"/>
      <c r="BPE348" s="73"/>
      <c r="BPF348" s="180"/>
      <c r="BPG348" s="75"/>
      <c r="BPH348" s="76"/>
      <c r="BPI348" s="180"/>
      <c r="BPJ348" s="180"/>
      <c r="BPK348" s="180"/>
      <c r="BPL348" s="75"/>
      <c r="BPM348" s="76"/>
      <c r="BPN348" s="181"/>
      <c r="BPO348" s="181"/>
      <c r="BPP348" s="182"/>
      <c r="BPQ348" s="134"/>
      <c r="BPR348" s="135"/>
      <c r="BPS348" s="111"/>
      <c r="BPT348" s="178"/>
      <c r="BPU348" s="178"/>
      <c r="BPV348" s="178"/>
      <c r="BPW348" s="178"/>
      <c r="BPX348" s="179"/>
      <c r="BPY348" s="73"/>
      <c r="BPZ348" s="73"/>
      <c r="BQA348" s="180"/>
      <c r="BQB348" s="75"/>
      <c r="BQC348" s="76"/>
      <c r="BQD348" s="180"/>
      <c r="BQE348" s="180"/>
      <c r="BQF348" s="180"/>
      <c r="BQG348" s="75"/>
      <c r="BQH348" s="76"/>
      <c r="BQI348" s="181"/>
      <c r="BQJ348" s="181"/>
      <c r="BQK348" s="182"/>
      <c r="BQL348" s="134"/>
      <c r="BQM348" s="135"/>
      <c r="BQN348" s="111"/>
      <c r="BQO348" s="178"/>
      <c r="BQP348" s="178"/>
      <c r="BQQ348" s="178"/>
      <c r="BQR348" s="178"/>
      <c r="BQS348" s="179"/>
      <c r="BQT348" s="73"/>
      <c r="BQU348" s="73"/>
      <c r="BQV348" s="180"/>
      <c r="BQW348" s="75"/>
      <c r="BQX348" s="76"/>
      <c r="BQY348" s="180"/>
      <c r="BQZ348" s="180"/>
      <c r="BRA348" s="180"/>
      <c r="BRB348" s="75"/>
      <c r="BRC348" s="76"/>
      <c r="BRD348" s="181"/>
      <c r="BRE348" s="181"/>
      <c r="BRF348" s="182"/>
      <c r="BRG348" s="134"/>
      <c r="BRH348" s="135"/>
      <c r="BRI348" s="111"/>
      <c r="BRJ348" s="178"/>
      <c r="BRK348" s="178"/>
      <c r="BRL348" s="178"/>
      <c r="BRM348" s="178"/>
      <c r="BRN348" s="179"/>
      <c r="BRO348" s="73"/>
      <c r="BRP348" s="73"/>
      <c r="BRQ348" s="180"/>
      <c r="BRR348" s="75"/>
      <c r="BRS348" s="76"/>
      <c r="BRT348" s="180"/>
      <c r="BRU348" s="180"/>
      <c r="BRV348" s="180"/>
      <c r="BRW348" s="75"/>
      <c r="BRX348" s="76"/>
      <c r="BRY348" s="181"/>
      <c r="BRZ348" s="181"/>
      <c r="BSA348" s="182"/>
      <c r="BSB348" s="134"/>
      <c r="BSC348" s="135"/>
      <c r="BSD348" s="111"/>
      <c r="BSE348" s="178"/>
      <c r="BSF348" s="178"/>
      <c r="BSG348" s="178"/>
      <c r="BSH348" s="178"/>
      <c r="BSI348" s="179"/>
      <c r="BSJ348" s="73"/>
      <c r="BSK348" s="73"/>
      <c r="BSL348" s="180"/>
      <c r="BSM348" s="75"/>
      <c r="BSN348" s="76"/>
      <c r="BSO348" s="180"/>
      <c r="BSP348" s="180"/>
      <c r="BSQ348" s="180"/>
      <c r="BSR348" s="75"/>
      <c r="BSS348" s="76"/>
      <c r="BST348" s="181"/>
      <c r="BSU348" s="181"/>
      <c r="BSV348" s="182"/>
      <c r="BSW348" s="134"/>
      <c r="BSX348" s="135"/>
      <c r="BSY348" s="111"/>
      <c r="BSZ348" s="178"/>
      <c r="BTA348" s="178"/>
      <c r="BTB348" s="178"/>
      <c r="BTC348" s="178"/>
      <c r="BTD348" s="179"/>
      <c r="BTE348" s="73"/>
      <c r="BTF348" s="73"/>
      <c r="BTG348" s="180"/>
      <c r="BTH348" s="75"/>
      <c r="BTI348" s="76"/>
      <c r="BTJ348" s="180"/>
      <c r="BTK348" s="180"/>
      <c r="BTL348" s="180"/>
      <c r="BTM348" s="75"/>
      <c r="BTN348" s="76"/>
      <c r="BTO348" s="181"/>
      <c r="BTP348" s="181"/>
      <c r="BTQ348" s="182"/>
      <c r="BTR348" s="134"/>
      <c r="BTS348" s="135"/>
      <c r="BTT348" s="111"/>
      <c r="BTU348" s="178"/>
      <c r="BTV348" s="178"/>
      <c r="BTW348" s="178"/>
      <c r="BTX348" s="178"/>
      <c r="BTY348" s="179"/>
      <c r="BTZ348" s="73"/>
      <c r="BUA348" s="73"/>
      <c r="BUB348" s="180"/>
      <c r="BUC348" s="75"/>
      <c r="BUD348" s="76"/>
      <c r="BUE348" s="180"/>
      <c r="BUF348" s="180"/>
      <c r="BUG348" s="180"/>
      <c r="BUH348" s="75"/>
      <c r="BUI348" s="76"/>
      <c r="BUJ348" s="181"/>
      <c r="BUK348" s="181"/>
      <c r="BUL348" s="182"/>
      <c r="BUM348" s="134"/>
      <c r="BUN348" s="135"/>
      <c r="BUO348" s="111"/>
      <c r="BUP348" s="178"/>
      <c r="BUQ348" s="178"/>
      <c r="BUR348" s="178"/>
      <c r="BUS348" s="178"/>
      <c r="BUT348" s="179"/>
      <c r="BUU348" s="73"/>
      <c r="BUV348" s="73"/>
      <c r="BUW348" s="180"/>
      <c r="BUX348" s="75"/>
      <c r="BUY348" s="76"/>
      <c r="BUZ348" s="180"/>
      <c r="BVA348" s="180"/>
      <c r="BVB348" s="180"/>
      <c r="BVC348" s="75"/>
      <c r="BVD348" s="76"/>
      <c r="BVE348" s="181"/>
      <c r="BVF348" s="181"/>
      <c r="BVG348" s="182"/>
      <c r="BVH348" s="134"/>
      <c r="BVI348" s="135"/>
      <c r="BVJ348" s="111"/>
      <c r="BVK348" s="178"/>
      <c r="BVL348" s="178"/>
      <c r="BVM348" s="178"/>
      <c r="BVN348" s="178"/>
      <c r="BVO348" s="179"/>
      <c r="BVP348" s="73"/>
      <c r="BVQ348" s="73"/>
      <c r="BVR348" s="180"/>
      <c r="BVS348" s="75"/>
      <c r="BVT348" s="76"/>
      <c r="BVU348" s="180"/>
      <c r="BVV348" s="180"/>
      <c r="BVW348" s="180"/>
      <c r="BVX348" s="75"/>
      <c r="BVY348" s="76"/>
      <c r="BVZ348" s="181"/>
      <c r="BWA348" s="181"/>
      <c r="BWB348" s="182"/>
      <c r="BWC348" s="134"/>
      <c r="BWD348" s="135"/>
      <c r="BWE348" s="111"/>
      <c r="BWF348" s="178"/>
      <c r="BWG348" s="178"/>
      <c r="BWH348" s="178"/>
      <c r="BWI348" s="178"/>
      <c r="BWJ348" s="179"/>
      <c r="BWK348" s="73"/>
      <c r="BWL348" s="73"/>
      <c r="BWM348" s="180"/>
      <c r="BWN348" s="75"/>
      <c r="BWO348" s="76"/>
      <c r="BWP348" s="180"/>
      <c r="BWQ348" s="180"/>
      <c r="BWR348" s="180"/>
      <c r="BWS348" s="75"/>
      <c r="BWT348" s="76"/>
      <c r="BWU348" s="181"/>
      <c r="BWV348" s="181"/>
      <c r="BWW348" s="182"/>
      <c r="BWX348" s="134"/>
      <c r="BWY348" s="135"/>
      <c r="BWZ348" s="111"/>
      <c r="BXA348" s="178"/>
      <c r="BXB348" s="178"/>
      <c r="BXC348" s="178"/>
      <c r="BXD348" s="178"/>
      <c r="BXE348" s="179"/>
      <c r="BXF348" s="73"/>
      <c r="BXG348" s="73"/>
      <c r="BXH348" s="180"/>
      <c r="BXI348" s="75"/>
      <c r="BXJ348" s="76"/>
      <c r="BXK348" s="180"/>
      <c r="BXL348" s="180"/>
      <c r="BXM348" s="180"/>
      <c r="BXN348" s="75"/>
      <c r="BXO348" s="76"/>
      <c r="BXP348" s="181"/>
      <c r="BXQ348" s="181"/>
      <c r="BXR348" s="182"/>
      <c r="BXS348" s="134"/>
      <c r="BXT348" s="135"/>
      <c r="BXU348" s="111"/>
      <c r="BXV348" s="178"/>
      <c r="BXW348" s="178"/>
      <c r="BXX348" s="178"/>
      <c r="BXY348" s="178"/>
      <c r="BXZ348" s="179"/>
      <c r="BYA348" s="73"/>
      <c r="BYB348" s="73"/>
      <c r="BYC348" s="180"/>
      <c r="BYD348" s="75"/>
      <c r="BYE348" s="76"/>
      <c r="BYF348" s="180"/>
      <c r="BYG348" s="180"/>
      <c r="BYH348" s="180"/>
      <c r="BYI348" s="75"/>
      <c r="BYJ348" s="76"/>
      <c r="BYK348" s="181"/>
      <c r="BYL348" s="181"/>
      <c r="BYM348" s="182"/>
      <c r="BYN348" s="134"/>
      <c r="BYO348" s="135"/>
      <c r="BYP348" s="111"/>
      <c r="BYQ348" s="178"/>
      <c r="BYR348" s="178"/>
      <c r="BYS348" s="178"/>
      <c r="BYT348" s="178"/>
      <c r="BYU348" s="179"/>
      <c r="BYV348" s="73"/>
      <c r="BYW348" s="73"/>
      <c r="BYX348" s="180"/>
      <c r="BYY348" s="75"/>
      <c r="BYZ348" s="76"/>
      <c r="BZA348" s="180"/>
      <c r="BZB348" s="180"/>
      <c r="BZC348" s="180"/>
      <c r="BZD348" s="75"/>
      <c r="BZE348" s="76"/>
      <c r="BZF348" s="181"/>
      <c r="BZG348" s="181"/>
      <c r="BZH348" s="182"/>
      <c r="BZI348" s="134"/>
      <c r="BZJ348" s="135"/>
      <c r="BZK348" s="111"/>
      <c r="BZL348" s="178"/>
      <c r="BZM348" s="178"/>
      <c r="BZN348" s="178"/>
      <c r="BZO348" s="178"/>
      <c r="BZP348" s="179"/>
      <c r="BZQ348" s="73"/>
      <c r="BZR348" s="73"/>
      <c r="BZS348" s="180"/>
      <c r="BZT348" s="75"/>
      <c r="BZU348" s="76"/>
      <c r="BZV348" s="180"/>
      <c r="BZW348" s="180"/>
      <c r="BZX348" s="180"/>
      <c r="BZY348" s="75"/>
      <c r="BZZ348" s="76"/>
      <c r="CAA348" s="181"/>
      <c r="CAB348" s="181"/>
      <c r="CAC348" s="182"/>
      <c r="CAD348" s="134"/>
      <c r="CAE348" s="135"/>
      <c r="CAF348" s="111"/>
      <c r="CAG348" s="178"/>
      <c r="CAH348" s="178"/>
      <c r="CAI348" s="178"/>
      <c r="CAJ348" s="178"/>
      <c r="CAK348" s="179"/>
      <c r="CAL348" s="73"/>
      <c r="CAM348" s="73"/>
      <c r="CAN348" s="180"/>
      <c r="CAO348" s="75"/>
      <c r="CAP348" s="76"/>
      <c r="CAQ348" s="180"/>
      <c r="CAR348" s="180"/>
      <c r="CAS348" s="180"/>
      <c r="CAT348" s="75"/>
      <c r="CAU348" s="76"/>
      <c r="CAV348" s="181"/>
      <c r="CAW348" s="181"/>
      <c r="CAX348" s="182"/>
      <c r="CAY348" s="134"/>
      <c r="CAZ348" s="135"/>
      <c r="CBA348" s="111"/>
      <c r="CBB348" s="178"/>
      <c r="CBC348" s="178"/>
      <c r="CBD348" s="178"/>
      <c r="CBE348" s="178"/>
      <c r="CBF348" s="179"/>
      <c r="CBG348" s="73"/>
      <c r="CBH348" s="73"/>
      <c r="CBI348" s="180"/>
      <c r="CBJ348" s="75"/>
      <c r="CBK348" s="76"/>
      <c r="CBL348" s="180"/>
      <c r="CBM348" s="180"/>
      <c r="CBN348" s="180"/>
      <c r="CBO348" s="75"/>
      <c r="CBP348" s="76"/>
      <c r="CBQ348" s="181"/>
      <c r="CBR348" s="181"/>
      <c r="CBS348" s="182"/>
      <c r="CBT348" s="134"/>
      <c r="CBU348" s="135"/>
      <c r="CBV348" s="111"/>
      <c r="CBW348" s="178"/>
      <c r="CBX348" s="178"/>
      <c r="CBY348" s="178"/>
      <c r="CBZ348" s="178"/>
      <c r="CCA348" s="179"/>
      <c r="CCB348" s="73"/>
      <c r="CCC348" s="73"/>
      <c r="CCD348" s="180"/>
      <c r="CCE348" s="75"/>
      <c r="CCF348" s="76"/>
      <c r="CCG348" s="180"/>
      <c r="CCH348" s="180"/>
      <c r="CCI348" s="180"/>
      <c r="CCJ348" s="75"/>
      <c r="CCK348" s="76"/>
      <c r="CCL348" s="181"/>
      <c r="CCM348" s="181"/>
      <c r="CCN348" s="182"/>
      <c r="CCO348" s="134"/>
      <c r="CCP348" s="135"/>
      <c r="CCQ348" s="111"/>
      <c r="CCR348" s="178"/>
      <c r="CCS348" s="178"/>
      <c r="CCT348" s="178"/>
      <c r="CCU348" s="178"/>
      <c r="CCV348" s="179"/>
      <c r="CCW348" s="73"/>
      <c r="CCX348" s="73"/>
      <c r="CCY348" s="180"/>
      <c r="CCZ348" s="75"/>
      <c r="CDA348" s="76"/>
      <c r="CDB348" s="180"/>
      <c r="CDC348" s="180"/>
      <c r="CDD348" s="180"/>
      <c r="CDE348" s="75"/>
      <c r="CDF348" s="76"/>
      <c r="CDG348" s="181"/>
      <c r="CDH348" s="181"/>
      <c r="CDI348" s="182"/>
      <c r="CDJ348" s="134"/>
      <c r="CDK348" s="135"/>
      <c r="CDL348" s="111"/>
      <c r="CDM348" s="178"/>
      <c r="CDN348" s="178"/>
      <c r="CDO348" s="178"/>
      <c r="CDP348" s="178"/>
      <c r="CDQ348" s="179"/>
      <c r="CDR348" s="73"/>
      <c r="CDS348" s="73"/>
      <c r="CDT348" s="180"/>
      <c r="CDU348" s="75"/>
      <c r="CDV348" s="76"/>
      <c r="CDW348" s="180"/>
      <c r="CDX348" s="180"/>
      <c r="CDY348" s="180"/>
      <c r="CDZ348" s="75"/>
      <c r="CEA348" s="76"/>
      <c r="CEB348" s="181"/>
      <c r="CEC348" s="181"/>
      <c r="CED348" s="182"/>
      <c r="CEE348" s="134"/>
      <c r="CEF348" s="135"/>
      <c r="CEG348" s="111"/>
      <c r="CEH348" s="178"/>
      <c r="CEI348" s="178"/>
      <c r="CEJ348" s="178"/>
      <c r="CEK348" s="178"/>
      <c r="CEL348" s="179"/>
      <c r="CEM348" s="73"/>
      <c r="CEN348" s="73"/>
      <c r="CEO348" s="180"/>
      <c r="CEP348" s="75"/>
      <c r="CEQ348" s="76"/>
      <c r="CER348" s="180"/>
      <c r="CES348" s="180"/>
      <c r="CET348" s="180"/>
      <c r="CEU348" s="75"/>
      <c r="CEV348" s="76"/>
      <c r="CEW348" s="181"/>
      <c r="CEX348" s="181"/>
      <c r="CEY348" s="182"/>
      <c r="CEZ348" s="134"/>
      <c r="CFA348" s="135"/>
      <c r="CFB348" s="111"/>
      <c r="CFC348" s="178"/>
      <c r="CFD348" s="178"/>
      <c r="CFE348" s="178"/>
      <c r="CFF348" s="178"/>
      <c r="CFG348" s="179"/>
      <c r="CFH348" s="73"/>
      <c r="CFI348" s="73"/>
      <c r="CFJ348" s="180"/>
      <c r="CFK348" s="75"/>
      <c r="CFL348" s="76"/>
      <c r="CFM348" s="180"/>
      <c r="CFN348" s="180"/>
      <c r="CFO348" s="180"/>
      <c r="CFP348" s="75"/>
      <c r="CFQ348" s="76"/>
      <c r="CFR348" s="181"/>
      <c r="CFS348" s="181"/>
      <c r="CFT348" s="182"/>
      <c r="CFU348" s="134"/>
      <c r="CFV348" s="135"/>
      <c r="CFW348" s="111"/>
      <c r="CFX348" s="178"/>
      <c r="CFY348" s="178"/>
      <c r="CFZ348" s="178"/>
      <c r="CGA348" s="178"/>
      <c r="CGB348" s="179"/>
      <c r="CGC348" s="73"/>
      <c r="CGD348" s="73"/>
      <c r="CGE348" s="180"/>
      <c r="CGF348" s="75"/>
      <c r="CGG348" s="76"/>
      <c r="CGH348" s="180"/>
      <c r="CGI348" s="180"/>
      <c r="CGJ348" s="180"/>
      <c r="CGK348" s="75"/>
      <c r="CGL348" s="76"/>
      <c r="CGM348" s="181"/>
      <c r="CGN348" s="181"/>
      <c r="CGO348" s="182"/>
      <c r="CGP348" s="134"/>
      <c r="CGQ348" s="135"/>
      <c r="CGR348" s="111"/>
      <c r="CGS348" s="178"/>
      <c r="CGT348" s="178"/>
      <c r="CGU348" s="178"/>
      <c r="CGV348" s="178"/>
      <c r="CGW348" s="179"/>
      <c r="CGX348" s="73"/>
      <c r="CGY348" s="73"/>
      <c r="CGZ348" s="180"/>
      <c r="CHA348" s="75"/>
      <c r="CHB348" s="76"/>
      <c r="CHC348" s="180"/>
      <c r="CHD348" s="180"/>
      <c r="CHE348" s="180"/>
      <c r="CHF348" s="75"/>
      <c r="CHG348" s="76"/>
      <c r="CHH348" s="181"/>
      <c r="CHI348" s="181"/>
      <c r="CHJ348" s="182"/>
      <c r="CHK348" s="134"/>
      <c r="CHL348" s="135"/>
      <c r="CHM348" s="111"/>
      <c r="CHN348" s="178"/>
      <c r="CHO348" s="178"/>
      <c r="CHP348" s="178"/>
      <c r="CHQ348" s="178"/>
      <c r="CHR348" s="179"/>
      <c r="CHS348" s="73"/>
      <c r="CHT348" s="73"/>
      <c r="CHU348" s="180"/>
      <c r="CHV348" s="75"/>
      <c r="CHW348" s="76"/>
      <c r="CHX348" s="180"/>
      <c r="CHY348" s="180"/>
      <c r="CHZ348" s="180"/>
      <c r="CIA348" s="75"/>
      <c r="CIB348" s="76"/>
      <c r="CIC348" s="181"/>
      <c r="CID348" s="181"/>
      <c r="CIE348" s="182"/>
      <c r="CIF348" s="134"/>
      <c r="CIG348" s="135"/>
      <c r="CIH348" s="111"/>
      <c r="CII348" s="178"/>
      <c r="CIJ348" s="178"/>
      <c r="CIK348" s="178"/>
      <c r="CIL348" s="178"/>
      <c r="CIM348" s="179"/>
      <c r="CIN348" s="73"/>
      <c r="CIO348" s="73"/>
      <c r="CIP348" s="180"/>
      <c r="CIQ348" s="75"/>
      <c r="CIR348" s="76"/>
      <c r="CIS348" s="180"/>
      <c r="CIT348" s="180"/>
      <c r="CIU348" s="180"/>
      <c r="CIV348" s="75"/>
      <c r="CIW348" s="76"/>
      <c r="CIX348" s="181"/>
      <c r="CIY348" s="181"/>
      <c r="CIZ348" s="182"/>
      <c r="CJA348" s="134"/>
      <c r="CJB348" s="135"/>
      <c r="CJC348" s="111"/>
      <c r="CJD348" s="178"/>
      <c r="CJE348" s="178"/>
      <c r="CJF348" s="178"/>
      <c r="CJG348" s="178"/>
      <c r="CJH348" s="179"/>
      <c r="CJI348" s="73"/>
      <c r="CJJ348" s="73"/>
      <c r="CJK348" s="180"/>
      <c r="CJL348" s="75"/>
      <c r="CJM348" s="76"/>
      <c r="CJN348" s="180"/>
      <c r="CJO348" s="180"/>
      <c r="CJP348" s="180"/>
      <c r="CJQ348" s="75"/>
      <c r="CJR348" s="76"/>
      <c r="CJS348" s="181"/>
      <c r="CJT348" s="181"/>
      <c r="CJU348" s="182"/>
      <c r="CJV348" s="134"/>
      <c r="CJW348" s="135"/>
      <c r="CJX348" s="111"/>
      <c r="CJY348" s="178"/>
      <c r="CJZ348" s="178"/>
      <c r="CKA348" s="178"/>
      <c r="CKB348" s="178"/>
      <c r="CKC348" s="179"/>
      <c r="CKD348" s="73"/>
      <c r="CKE348" s="73"/>
      <c r="CKF348" s="180"/>
      <c r="CKG348" s="75"/>
      <c r="CKH348" s="76"/>
      <c r="CKI348" s="180"/>
      <c r="CKJ348" s="180"/>
      <c r="CKK348" s="180"/>
      <c r="CKL348" s="75"/>
      <c r="CKM348" s="76"/>
      <c r="CKN348" s="181"/>
      <c r="CKO348" s="181"/>
      <c r="CKP348" s="182"/>
      <c r="CKQ348" s="134"/>
      <c r="CKR348" s="135"/>
      <c r="CKS348" s="111"/>
      <c r="CKT348" s="178"/>
      <c r="CKU348" s="178"/>
      <c r="CKV348" s="178"/>
      <c r="CKW348" s="178"/>
      <c r="CKX348" s="179"/>
      <c r="CKY348" s="73"/>
      <c r="CKZ348" s="73"/>
      <c r="CLA348" s="180"/>
      <c r="CLB348" s="75"/>
      <c r="CLC348" s="76"/>
      <c r="CLD348" s="180"/>
      <c r="CLE348" s="180"/>
      <c r="CLF348" s="180"/>
      <c r="CLG348" s="75"/>
      <c r="CLH348" s="76"/>
      <c r="CLI348" s="181"/>
      <c r="CLJ348" s="181"/>
      <c r="CLK348" s="182"/>
      <c r="CLL348" s="134"/>
      <c r="CLM348" s="135"/>
      <c r="CLN348" s="111"/>
      <c r="CLO348" s="178"/>
      <c r="CLP348" s="178"/>
      <c r="CLQ348" s="178"/>
      <c r="CLR348" s="178"/>
      <c r="CLS348" s="179"/>
      <c r="CLT348" s="73"/>
      <c r="CLU348" s="73"/>
      <c r="CLV348" s="180"/>
      <c r="CLW348" s="75"/>
      <c r="CLX348" s="76"/>
      <c r="CLY348" s="180"/>
      <c r="CLZ348" s="180"/>
      <c r="CMA348" s="180"/>
      <c r="CMB348" s="75"/>
      <c r="CMC348" s="76"/>
      <c r="CMD348" s="181"/>
      <c r="CME348" s="181"/>
      <c r="CMF348" s="182"/>
      <c r="CMG348" s="134"/>
      <c r="CMH348" s="135"/>
      <c r="CMI348" s="111"/>
      <c r="CMJ348" s="178"/>
      <c r="CMK348" s="178"/>
      <c r="CML348" s="178"/>
      <c r="CMM348" s="178"/>
      <c r="CMN348" s="179"/>
      <c r="CMO348" s="73"/>
      <c r="CMP348" s="73"/>
      <c r="CMQ348" s="180"/>
      <c r="CMR348" s="75"/>
      <c r="CMS348" s="76"/>
      <c r="CMT348" s="180"/>
      <c r="CMU348" s="180"/>
      <c r="CMV348" s="180"/>
      <c r="CMW348" s="75"/>
      <c r="CMX348" s="76"/>
      <c r="CMY348" s="181"/>
      <c r="CMZ348" s="181"/>
      <c r="CNA348" s="182"/>
      <c r="CNB348" s="134"/>
      <c r="CNC348" s="135"/>
      <c r="CND348" s="111"/>
      <c r="CNE348" s="178"/>
      <c r="CNF348" s="178"/>
      <c r="CNG348" s="178"/>
      <c r="CNH348" s="178"/>
      <c r="CNI348" s="179"/>
      <c r="CNJ348" s="73"/>
      <c r="CNK348" s="73"/>
      <c r="CNL348" s="180"/>
      <c r="CNM348" s="75"/>
      <c r="CNN348" s="76"/>
      <c r="CNO348" s="180"/>
      <c r="CNP348" s="180"/>
      <c r="CNQ348" s="180"/>
      <c r="CNR348" s="75"/>
      <c r="CNS348" s="76"/>
      <c r="CNT348" s="181"/>
      <c r="CNU348" s="181"/>
      <c r="CNV348" s="182"/>
      <c r="CNW348" s="134"/>
      <c r="CNX348" s="135"/>
      <c r="CNY348" s="111"/>
      <c r="CNZ348" s="178"/>
      <c r="COA348" s="178"/>
      <c r="COB348" s="178"/>
      <c r="COC348" s="178"/>
      <c r="COD348" s="179"/>
      <c r="COE348" s="73"/>
      <c r="COF348" s="73"/>
      <c r="COG348" s="180"/>
      <c r="COH348" s="75"/>
      <c r="COI348" s="76"/>
      <c r="COJ348" s="180"/>
      <c r="COK348" s="180"/>
      <c r="COL348" s="180"/>
      <c r="COM348" s="75"/>
      <c r="CON348" s="76"/>
      <c r="COO348" s="181"/>
      <c r="COP348" s="181"/>
      <c r="COQ348" s="182"/>
      <c r="COR348" s="134"/>
      <c r="COS348" s="135"/>
      <c r="COT348" s="111"/>
      <c r="COU348" s="178"/>
      <c r="COV348" s="178"/>
      <c r="COW348" s="178"/>
      <c r="COX348" s="178"/>
      <c r="COY348" s="179"/>
      <c r="COZ348" s="73"/>
      <c r="CPA348" s="73"/>
      <c r="CPB348" s="180"/>
      <c r="CPC348" s="75"/>
      <c r="CPD348" s="76"/>
      <c r="CPE348" s="180"/>
      <c r="CPF348" s="180"/>
      <c r="CPG348" s="180"/>
      <c r="CPH348" s="75"/>
      <c r="CPI348" s="76"/>
      <c r="CPJ348" s="181"/>
      <c r="CPK348" s="181"/>
      <c r="CPL348" s="182"/>
      <c r="CPM348" s="134"/>
      <c r="CPN348" s="135"/>
      <c r="CPO348" s="111"/>
      <c r="CPP348" s="178"/>
      <c r="CPQ348" s="178"/>
      <c r="CPR348" s="178"/>
      <c r="CPS348" s="178"/>
      <c r="CPT348" s="179"/>
      <c r="CPU348" s="73"/>
      <c r="CPV348" s="73"/>
      <c r="CPW348" s="180"/>
      <c r="CPX348" s="75"/>
      <c r="CPY348" s="76"/>
      <c r="CPZ348" s="180"/>
      <c r="CQA348" s="180"/>
      <c r="CQB348" s="180"/>
      <c r="CQC348" s="75"/>
      <c r="CQD348" s="76"/>
      <c r="CQE348" s="181"/>
      <c r="CQF348" s="181"/>
      <c r="CQG348" s="182"/>
      <c r="CQH348" s="134"/>
      <c r="CQI348" s="135"/>
      <c r="CQJ348" s="111"/>
      <c r="CQK348" s="178"/>
      <c r="CQL348" s="178"/>
      <c r="CQM348" s="178"/>
      <c r="CQN348" s="178"/>
      <c r="CQO348" s="179"/>
      <c r="CQP348" s="73"/>
      <c r="CQQ348" s="73"/>
      <c r="CQR348" s="180"/>
      <c r="CQS348" s="75"/>
      <c r="CQT348" s="76"/>
      <c r="CQU348" s="180"/>
      <c r="CQV348" s="180"/>
      <c r="CQW348" s="180"/>
      <c r="CQX348" s="75"/>
      <c r="CQY348" s="76"/>
      <c r="CQZ348" s="181"/>
      <c r="CRA348" s="181"/>
      <c r="CRB348" s="182"/>
      <c r="CRC348" s="134"/>
      <c r="CRD348" s="135"/>
      <c r="CRE348" s="111"/>
      <c r="CRF348" s="178"/>
      <c r="CRG348" s="178"/>
      <c r="CRH348" s="178"/>
      <c r="CRI348" s="178"/>
      <c r="CRJ348" s="179"/>
      <c r="CRK348" s="73"/>
      <c r="CRL348" s="73"/>
      <c r="CRM348" s="180"/>
      <c r="CRN348" s="75"/>
      <c r="CRO348" s="76"/>
      <c r="CRP348" s="180"/>
      <c r="CRQ348" s="180"/>
      <c r="CRR348" s="180"/>
      <c r="CRS348" s="75"/>
      <c r="CRT348" s="76"/>
      <c r="CRU348" s="181"/>
      <c r="CRV348" s="181"/>
      <c r="CRW348" s="182"/>
      <c r="CRX348" s="134"/>
      <c r="CRY348" s="135"/>
      <c r="CRZ348" s="111"/>
      <c r="CSA348" s="178"/>
      <c r="CSB348" s="178"/>
      <c r="CSC348" s="178"/>
      <c r="CSD348" s="178"/>
      <c r="CSE348" s="179"/>
      <c r="CSF348" s="73"/>
      <c r="CSG348" s="73"/>
      <c r="CSH348" s="180"/>
      <c r="CSI348" s="75"/>
      <c r="CSJ348" s="76"/>
      <c r="CSK348" s="180"/>
      <c r="CSL348" s="180"/>
      <c r="CSM348" s="180"/>
      <c r="CSN348" s="75"/>
      <c r="CSO348" s="76"/>
      <c r="CSP348" s="181"/>
      <c r="CSQ348" s="181"/>
      <c r="CSR348" s="182"/>
      <c r="CSS348" s="134"/>
      <c r="CST348" s="135"/>
      <c r="CSU348" s="111"/>
      <c r="CSV348" s="178"/>
      <c r="CSW348" s="178"/>
      <c r="CSX348" s="178"/>
      <c r="CSY348" s="178"/>
      <c r="CSZ348" s="179"/>
      <c r="CTA348" s="73"/>
      <c r="CTB348" s="73"/>
      <c r="CTC348" s="180"/>
      <c r="CTD348" s="75"/>
      <c r="CTE348" s="76"/>
      <c r="CTF348" s="180"/>
      <c r="CTG348" s="180"/>
      <c r="CTH348" s="180"/>
      <c r="CTI348" s="75"/>
      <c r="CTJ348" s="76"/>
      <c r="CTK348" s="181"/>
      <c r="CTL348" s="181"/>
      <c r="CTM348" s="182"/>
      <c r="CTN348" s="134"/>
      <c r="CTO348" s="135"/>
      <c r="CTP348" s="111"/>
      <c r="CTQ348" s="178"/>
      <c r="CTR348" s="178"/>
      <c r="CTS348" s="178"/>
      <c r="CTT348" s="178"/>
      <c r="CTU348" s="179"/>
      <c r="CTV348" s="73"/>
      <c r="CTW348" s="73"/>
      <c r="CTX348" s="180"/>
      <c r="CTY348" s="75"/>
      <c r="CTZ348" s="76"/>
      <c r="CUA348" s="180"/>
      <c r="CUB348" s="180"/>
      <c r="CUC348" s="180"/>
      <c r="CUD348" s="75"/>
      <c r="CUE348" s="76"/>
      <c r="CUF348" s="181"/>
      <c r="CUG348" s="181"/>
      <c r="CUH348" s="182"/>
      <c r="CUI348" s="134"/>
      <c r="CUJ348" s="135"/>
      <c r="CUK348" s="111"/>
      <c r="CUL348" s="178"/>
      <c r="CUM348" s="178"/>
      <c r="CUN348" s="178"/>
      <c r="CUO348" s="178"/>
      <c r="CUP348" s="179"/>
      <c r="CUQ348" s="73"/>
      <c r="CUR348" s="73"/>
      <c r="CUS348" s="180"/>
      <c r="CUT348" s="75"/>
      <c r="CUU348" s="76"/>
      <c r="CUV348" s="180"/>
      <c r="CUW348" s="180"/>
      <c r="CUX348" s="180"/>
      <c r="CUY348" s="75"/>
      <c r="CUZ348" s="76"/>
      <c r="CVA348" s="181"/>
      <c r="CVB348" s="181"/>
      <c r="CVC348" s="182"/>
      <c r="CVD348" s="134"/>
      <c r="CVE348" s="135"/>
      <c r="CVF348" s="111"/>
      <c r="CVG348" s="178"/>
      <c r="CVH348" s="178"/>
      <c r="CVI348" s="178"/>
      <c r="CVJ348" s="178"/>
      <c r="CVK348" s="179"/>
      <c r="CVL348" s="73"/>
      <c r="CVM348" s="73"/>
      <c r="CVN348" s="180"/>
      <c r="CVO348" s="75"/>
      <c r="CVP348" s="76"/>
      <c r="CVQ348" s="180"/>
      <c r="CVR348" s="180"/>
      <c r="CVS348" s="180"/>
      <c r="CVT348" s="75"/>
      <c r="CVU348" s="76"/>
      <c r="CVV348" s="181"/>
      <c r="CVW348" s="181"/>
      <c r="CVX348" s="182"/>
      <c r="CVY348" s="134"/>
      <c r="CVZ348" s="135"/>
      <c r="CWA348" s="111"/>
      <c r="CWB348" s="178"/>
      <c r="CWC348" s="178"/>
      <c r="CWD348" s="178"/>
      <c r="CWE348" s="178"/>
      <c r="CWF348" s="179"/>
      <c r="CWG348" s="73"/>
      <c r="CWH348" s="73"/>
      <c r="CWI348" s="180"/>
      <c r="CWJ348" s="75"/>
      <c r="CWK348" s="76"/>
      <c r="CWL348" s="180"/>
      <c r="CWM348" s="180"/>
      <c r="CWN348" s="180"/>
      <c r="CWO348" s="75"/>
      <c r="CWP348" s="76"/>
      <c r="CWQ348" s="181"/>
      <c r="CWR348" s="181"/>
      <c r="CWS348" s="182"/>
      <c r="CWT348" s="134"/>
      <c r="CWU348" s="135"/>
      <c r="CWV348" s="111"/>
      <c r="CWW348" s="178"/>
      <c r="CWX348" s="178"/>
      <c r="CWY348" s="178"/>
      <c r="CWZ348" s="178"/>
      <c r="CXA348" s="179"/>
      <c r="CXB348" s="73"/>
      <c r="CXC348" s="73"/>
      <c r="CXD348" s="180"/>
      <c r="CXE348" s="75"/>
      <c r="CXF348" s="76"/>
      <c r="CXG348" s="180"/>
      <c r="CXH348" s="180"/>
      <c r="CXI348" s="180"/>
      <c r="CXJ348" s="75"/>
      <c r="CXK348" s="76"/>
      <c r="CXL348" s="181"/>
      <c r="CXM348" s="181"/>
      <c r="CXN348" s="182"/>
      <c r="CXO348" s="134"/>
      <c r="CXP348" s="135"/>
      <c r="CXQ348" s="111"/>
      <c r="CXR348" s="178"/>
      <c r="CXS348" s="178"/>
      <c r="CXT348" s="178"/>
      <c r="CXU348" s="178"/>
      <c r="CXV348" s="179"/>
      <c r="CXW348" s="73"/>
      <c r="CXX348" s="73"/>
      <c r="CXY348" s="180"/>
      <c r="CXZ348" s="75"/>
      <c r="CYA348" s="76"/>
      <c r="CYB348" s="180"/>
      <c r="CYC348" s="180"/>
      <c r="CYD348" s="180"/>
      <c r="CYE348" s="75"/>
      <c r="CYF348" s="76"/>
      <c r="CYG348" s="181"/>
      <c r="CYH348" s="181"/>
      <c r="CYI348" s="182"/>
      <c r="CYJ348" s="134"/>
      <c r="CYK348" s="135"/>
      <c r="CYL348" s="111"/>
      <c r="CYM348" s="178"/>
      <c r="CYN348" s="178"/>
      <c r="CYO348" s="178"/>
      <c r="CYP348" s="178"/>
      <c r="CYQ348" s="179"/>
      <c r="CYR348" s="73"/>
      <c r="CYS348" s="73"/>
      <c r="CYT348" s="180"/>
      <c r="CYU348" s="75"/>
      <c r="CYV348" s="76"/>
      <c r="CYW348" s="180"/>
      <c r="CYX348" s="180"/>
      <c r="CYY348" s="180"/>
      <c r="CYZ348" s="75"/>
      <c r="CZA348" s="76"/>
      <c r="CZB348" s="181"/>
      <c r="CZC348" s="181"/>
      <c r="CZD348" s="182"/>
      <c r="CZE348" s="134"/>
      <c r="CZF348" s="135"/>
      <c r="CZG348" s="111"/>
      <c r="CZH348" s="178"/>
      <c r="CZI348" s="178"/>
      <c r="CZJ348" s="178"/>
      <c r="CZK348" s="178"/>
      <c r="CZL348" s="179"/>
      <c r="CZM348" s="73"/>
      <c r="CZN348" s="73"/>
      <c r="CZO348" s="180"/>
      <c r="CZP348" s="75"/>
      <c r="CZQ348" s="76"/>
      <c r="CZR348" s="180"/>
      <c r="CZS348" s="180"/>
      <c r="CZT348" s="180"/>
      <c r="CZU348" s="75"/>
      <c r="CZV348" s="76"/>
      <c r="CZW348" s="181"/>
      <c r="CZX348" s="181"/>
      <c r="CZY348" s="182"/>
      <c r="CZZ348" s="134"/>
      <c r="DAA348" s="135"/>
      <c r="DAB348" s="111"/>
      <c r="DAC348" s="178"/>
      <c r="DAD348" s="178"/>
      <c r="DAE348" s="178"/>
      <c r="DAF348" s="178"/>
      <c r="DAG348" s="179"/>
      <c r="DAH348" s="73"/>
      <c r="DAI348" s="73"/>
      <c r="DAJ348" s="180"/>
      <c r="DAK348" s="75"/>
      <c r="DAL348" s="76"/>
      <c r="DAM348" s="180"/>
      <c r="DAN348" s="180"/>
      <c r="DAO348" s="180"/>
      <c r="DAP348" s="75"/>
      <c r="DAQ348" s="76"/>
      <c r="DAR348" s="181"/>
      <c r="DAS348" s="181"/>
      <c r="DAT348" s="182"/>
      <c r="DAU348" s="134"/>
      <c r="DAV348" s="135"/>
      <c r="DAW348" s="111"/>
      <c r="DAX348" s="178"/>
      <c r="DAY348" s="178"/>
      <c r="DAZ348" s="178"/>
      <c r="DBA348" s="178"/>
      <c r="DBB348" s="179"/>
      <c r="DBC348" s="73"/>
      <c r="DBD348" s="73"/>
      <c r="DBE348" s="180"/>
      <c r="DBF348" s="75"/>
      <c r="DBG348" s="76"/>
      <c r="DBH348" s="180"/>
      <c r="DBI348" s="180"/>
      <c r="DBJ348" s="180"/>
      <c r="DBK348" s="75"/>
      <c r="DBL348" s="76"/>
      <c r="DBM348" s="181"/>
      <c r="DBN348" s="181"/>
      <c r="DBO348" s="182"/>
      <c r="DBP348" s="134"/>
      <c r="DBQ348" s="135"/>
      <c r="DBR348" s="111"/>
      <c r="DBS348" s="178"/>
      <c r="DBT348" s="178"/>
      <c r="DBU348" s="178"/>
      <c r="DBV348" s="178"/>
      <c r="DBW348" s="179"/>
      <c r="DBX348" s="73"/>
      <c r="DBY348" s="73"/>
      <c r="DBZ348" s="180"/>
      <c r="DCA348" s="75"/>
      <c r="DCB348" s="76"/>
      <c r="DCC348" s="180"/>
      <c r="DCD348" s="180"/>
      <c r="DCE348" s="180"/>
      <c r="DCF348" s="75"/>
      <c r="DCG348" s="76"/>
      <c r="DCH348" s="181"/>
      <c r="DCI348" s="181"/>
      <c r="DCJ348" s="182"/>
      <c r="DCK348" s="134"/>
      <c r="DCL348" s="135"/>
      <c r="DCM348" s="111"/>
      <c r="DCN348" s="178"/>
      <c r="DCO348" s="178"/>
      <c r="DCP348" s="178"/>
      <c r="DCQ348" s="178"/>
      <c r="DCR348" s="179"/>
      <c r="DCS348" s="73"/>
      <c r="DCT348" s="73"/>
      <c r="DCU348" s="180"/>
      <c r="DCV348" s="75"/>
      <c r="DCW348" s="76"/>
      <c r="DCX348" s="180"/>
      <c r="DCY348" s="180"/>
      <c r="DCZ348" s="180"/>
      <c r="DDA348" s="75"/>
      <c r="DDB348" s="76"/>
      <c r="DDC348" s="181"/>
      <c r="DDD348" s="181"/>
      <c r="DDE348" s="182"/>
      <c r="DDF348" s="134"/>
      <c r="DDG348" s="135"/>
      <c r="DDH348" s="111"/>
      <c r="DDI348" s="178"/>
      <c r="DDJ348" s="178"/>
      <c r="DDK348" s="178"/>
      <c r="DDL348" s="178"/>
      <c r="DDM348" s="179"/>
      <c r="DDN348" s="73"/>
      <c r="DDO348" s="73"/>
      <c r="DDP348" s="180"/>
      <c r="DDQ348" s="75"/>
      <c r="DDR348" s="76"/>
      <c r="DDS348" s="180"/>
      <c r="DDT348" s="180"/>
      <c r="DDU348" s="180"/>
      <c r="DDV348" s="75"/>
      <c r="DDW348" s="76"/>
      <c r="DDX348" s="181"/>
      <c r="DDY348" s="181"/>
      <c r="DDZ348" s="182"/>
      <c r="DEA348" s="134"/>
      <c r="DEB348" s="135"/>
      <c r="DEC348" s="111"/>
      <c r="DED348" s="178"/>
      <c r="DEE348" s="178"/>
      <c r="DEF348" s="178"/>
      <c r="DEG348" s="178"/>
      <c r="DEH348" s="179"/>
      <c r="DEI348" s="73"/>
      <c r="DEJ348" s="73"/>
      <c r="DEK348" s="180"/>
      <c r="DEL348" s="75"/>
      <c r="DEM348" s="76"/>
      <c r="DEN348" s="180"/>
      <c r="DEO348" s="180"/>
      <c r="DEP348" s="180"/>
      <c r="DEQ348" s="75"/>
      <c r="DER348" s="76"/>
      <c r="DES348" s="181"/>
      <c r="DET348" s="181"/>
      <c r="DEU348" s="182"/>
      <c r="DEV348" s="134"/>
      <c r="DEW348" s="135"/>
      <c r="DEX348" s="111"/>
      <c r="DEY348" s="178"/>
      <c r="DEZ348" s="178"/>
      <c r="DFA348" s="178"/>
      <c r="DFB348" s="178"/>
      <c r="DFC348" s="179"/>
      <c r="DFD348" s="73"/>
      <c r="DFE348" s="73"/>
      <c r="DFF348" s="180"/>
      <c r="DFG348" s="75"/>
      <c r="DFH348" s="76"/>
      <c r="DFI348" s="180"/>
      <c r="DFJ348" s="180"/>
      <c r="DFK348" s="180"/>
      <c r="DFL348" s="75"/>
      <c r="DFM348" s="76"/>
      <c r="DFN348" s="181"/>
      <c r="DFO348" s="181"/>
      <c r="DFP348" s="182"/>
      <c r="DFQ348" s="134"/>
      <c r="DFR348" s="135"/>
      <c r="DFS348" s="111"/>
      <c r="DFT348" s="178"/>
      <c r="DFU348" s="178"/>
      <c r="DFV348" s="178"/>
      <c r="DFW348" s="178"/>
      <c r="DFX348" s="179"/>
      <c r="DFY348" s="73"/>
      <c r="DFZ348" s="73"/>
      <c r="DGA348" s="180"/>
      <c r="DGB348" s="75"/>
      <c r="DGC348" s="76"/>
      <c r="DGD348" s="180"/>
      <c r="DGE348" s="180"/>
      <c r="DGF348" s="180"/>
      <c r="DGG348" s="75"/>
      <c r="DGH348" s="76"/>
      <c r="DGI348" s="181"/>
      <c r="DGJ348" s="181"/>
      <c r="DGK348" s="182"/>
      <c r="DGL348" s="134"/>
      <c r="DGM348" s="135"/>
      <c r="DGN348" s="111"/>
      <c r="DGO348" s="178"/>
      <c r="DGP348" s="178"/>
      <c r="DGQ348" s="178"/>
      <c r="DGR348" s="178"/>
      <c r="DGS348" s="179"/>
      <c r="DGT348" s="73"/>
      <c r="DGU348" s="73"/>
      <c r="DGV348" s="180"/>
      <c r="DGW348" s="75"/>
      <c r="DGX348" s="76"/>
      <c r="DGY348" s="180"/>
      <c r="DGZ348" s="180"/>
      <c r="DHA348" s="180"/>
      <c r="DHB348" s="75"/>
      <c r="DHC348" s="76"/>
      <c r="DHD348" s="181"/>
      <c r="DHE348" s="181"/>
      <c r="DHF348" s="182"/>
      <c r="DHG348" s="134"/>
      <c r="DHH348" s="135"/>
      <c r="DHI348" s="111"/>
      <c r="DHJ348" s="178"/>
      <c r="DHK348" s="178"/>
      <c r="DHL348" s="178"/>
      <c r="DHM348" s="178"/>
      <c r="DHN348" s="179"/>
      <c r="DHO348" s="73"/>
      <c r="DHP348" s="73"/>
      <c r="DHQ348" s="180"/>
      <c r="DHR348" s="75"/>
      <c r="DHS348" s="76"/>
      <c r="DHT348" s="180"/>
      <c r="DHU348" s="180"/>
      <c r="DHV348" s="180"/>
      <c r="DHW348" s="75"/>
      <c r="DHX348" s="76"/>
      <c r="DHY348" s="181"/>
      <c r="DHZ348" s="181"/>
      <c r="DIA348" s="182"/>
      <c r="DIB348" s="134"/>
      <c r="DIC348" s="135"/>
      <c r="DID348" s="111"/>
      <c r="DIE348" s="178"/>
      <c r="DIF348" s="178"/>
      <c r="DIG348" s="178"/>
      <c r="DIH348" s="178"/>
      <c r="DII348" s="179"/>
      <c r="DIJ348" s="73"/>
      <c r="DIK348" s="73"/>
      <c r="DIL348" s="180"/>
      <c r="DIM348" s="75"/>
      <c r="DIN348" s="76"/>
      <c r="DIO348" s="180"/>
      <c r="DIP348" s="180"/>
      <c r="DIQ348" s="180"/>
      <c r="DIR348" s="75"/>
      <c r="DIS348" s="76"/>
      <c r="DIT348" s="181"/>
      <c r="DIU348" s="181"/>
      <c r="DIV348" s="182"/>
      <c r="DIW348" s="134"/>
      <c r="DIX348" s="135"/>
      <c r="DIY348" s="111"/>
      <c r="DIZ348" s="178"/>
      <c r="DJA348" s="178"/>
      <c r="DJB348" s="178"/>
      <c r="DJC348" s="178"/>
      <c r="DJD348" s="179"/>
      <c r="DJE348" s="73"/>
      <c r="DJF348" s="73"/>
      <c r="DJG348" s="180"/>
      <c r="DJH348" s="75"/>
      <c r="DJI348" s="76"/>
      <c r="DJJ348" s="180"/>
      <c r="DJK348" s="180"/>
      <c r="DJL348" s="180"/>
      <c r="DJM348" s="75"/>
      <c r="DJN348" s="76"/>
      <c r="DJO348" s="181"/>
      <c r="DJP348" s="181"/>
      <c r="DJQ348" s="182"/>
      <c r="DJR348" s="134"/>
      <c r="DJS348" s="135"/>
      <c r="DJT348" s="111"/>
      <c r="DJU348" s="178"/>
      <c r="DJV348" s="178"/>
      <c r="DJW348" s="178"/>
      <c r="DJX348" s="178"/>
      <c r="DJY348" s="179"/>
      <c r="DJZ348" s="73"/>
      <c r="DKA348" s="73"/>
      <c r="DKB348" s="180"/>
      <c r="DKC348" s="75"/>
      <c r="DKD348" s="76"/>
      <c r="DKE348" s="180"/>
      <c r="DKF348" s="180"/>
      <c r="DKG348" s="180"/>
      <c r="DKH348" s="75"/>
      <c r="DKI348" s="76"/>
      <c r="DKJ348" s="181"/>
      <c r="DKK348" s="181"/>
      <c r="DKL348" s="182"/>
      <c r="DKM348" s="134"/>
      <c r="DKN348" s="135"/>
      <c r="DKO348" s="111"/>
      <c r="DKP348" s="178"/>
      <c r="DKQ348" s="178"/>
      <c r="DKR348" s="178"/>
      <c r="DKS348" s="178"/>
      <c r="DKT348" s="179"/>
      <c r="DKU348" s="73"/>
      <c r="DKV348" s="73"/>
      <c r="DKW348" s="180"/>
      <c r="DKX348" s="75"/>
      <c r="DKY348" s="76"/>
      <c r="DKZ348" s="180"/>
      <c r="DLA348" s="180"/>
      <c r="DLB348" s="180"/>
      <c r="DLC348" s="75"/>
      <c r="DLD348" s="76"/>
      <c r="DLE348" s="181"/>
      <c r="DLF348" s="181"/>
      <c r="DLG348" s="182"/>
      <c r="DLH348" s="134"/>
      <c r="DLI348" s="135"/>
      <c r="DLJ348" s="111"/>
      <c r="DLK348" s="178"/>
      <c r="DLL348" s="178"/>
      <c r="DLM348" s="178"/>
      <c r="DLN348" s="178"/>
      <c r="DLO348" s="179"/>
      <c r="DLP348" s="73"/>
      <c r="DLQ348" s="73"/>
      <c r="DLR348" s="180"/>
      <c r="DLS348" s="75"/>
      <c r="DLT348" s="76"/>
      <c r="DLU348" s="180"/>
      <c r="DLV348" s="180"/>
      <c r="DLW348" s="180"/>
      <c r="DLX348" s="75"/>
      <c r="DLY348" s="76"/>
      <c r="DLZ348" s="181"/>
      <c r="DMA348" s="181"/>
      <c r="DMB348" s="182"/>
      <c r="DMC348" s="134"/>
      <c r="DMD348" s="135"/>
      <c r="DME348" s="111"/>
      <c r="DMF348" s="178"/>
      <c r="DMG348" s="178"/>
      <c r="DMH348" s="178"/>
      <c r="DMI348" s="178"/>
      <c r="DMJ348" s="179"/>
      <c r="DMK348" s="73"/>
      <c r="DML348" s="73"/>
      <c r="DMM348" s="180"/>
      <c r="DMN348" s="75"/>
      <c r="DMO348" s="76"/>
      <c r="DMP348" s="180"/>
      <c r="DMQ348" s="180"/>
      <c r="DMR348" s="180"/>
      <c r="DMS348" s="75"/>
      <c r="DMT348" s="76"/>
      <c r="DMU348" s="181"/>
      <c r="DMV348" s="181"/>
      <c r="DMW348" s="182"/>
      <c r="DMX348" s="134"/>
      <c r="DMY348" s="135"/>
      <c r="DMZ348" s="111"/>
      <c r="DNA348" s="178"/>
      <c r="DNB348" s="178"/>
      <c r="DNC348" s="178"/>
      <c r="DND348" s="178"/>
      <c r="DNE348" s="179"/>
      <c r="DNF348" s="73"/>
      <c r="DNG348" s="73"/>
      <c r="DNH348" s="180"/>
      <c r="DNI348" s="75"/>
      <c r="DNJ348" s="76"/>
      <c r="DNK348" s="180"/>
      <c r="DNL348" s="180"/>
      <c r="DNM348" s="180"/>
      <c r="DNN348" s="75"/>
      <c r="DNO348" s="76"/>
      <c r="DNP348" s="181"/>
      <c r="DNQ348" s="181"/>
      <c r="DNR348" s="182"/>
      <c r="DNS348" s="134"/>
      <c r="DNT348" s="135"/>
      <c r="DNU348" s="111"/>
      <c r="DNV348" s="178"/>
      <c r="DNW348" s="178"/>
      <c r="DNX348" s="178"/>
      <c r="DNY348" s="178"/>
      <c r="DNZ348" s="179"/>
      <c r="DOA348" s="73"/>
      <c r="DOB348" s="73"/>
      <c r="DOC348" s="180"/>
      <c r="DOD348" s="75"/>
      <c r="DOE348" s="76"/>
      <c r="DOF348" s="180"/>
      <c r="DOG348" s="180"/>
      <c r="DOH348" s="180"/>
      <c r="DOI348" s="75"/>
      <c r="DOJ348" s="76"/>
      <c r="DOK348" s="181"/>
      <c r="DOL348" s="181"/>
      <c r="DOM348" s="182"/>
      <c r="DON348" s="134"/>
      <c r="DOO348" s="135"/>
      <c r="DOP348" s="111"/>
      <c r="DOQ348" s="178"/>
      <c r="DOR348" s="178"/>
      <c r="DOS348" s="178"/>
      <c r="DOT348" s="178"/>
      <c r="DOU348" s="179"/>
      <c r="DOV348" s="73"/>
      <c r="DOW348" s="73"/>
      <c r="DOX348" s="180"/>
      <c r="DOY348" s="75"/>
      <c r="DOZ348" s="76"/>
      <c r="DPA348" s="180"/>
      <c r="DPB348" s="180"/>
      <c r="DPC348" s="180"/>
      <c r="DPD348" s="75"/>
      <c r="DPE348" s="76"/>
      <c r="DPF348" s="181"/>
      <c r="DPG348" s="181"/>
      <c r="DPH348" s="182"/>
      <c r="DPI348" s="134"/>
      <c r="DPJ348" s="135"/>
      <c r="DPK348" s="111"/>
      <c r="DPL348" s="178"/>
      <c r="DPM348" s="178"/>
      <c r="DPN348" s="178"/>
      <c r="DPO348" s="178"/>
      <c r="DPP348" s="179"/>
      <c r="DPQ348" s="73"/>
      <c r="DPR348" s="73"/>
      <c r="DPS348" s="180"/>
      <c r="DPT348" s="75"/>
      <c r="DPU348" s="76"/>
      <c r="DPV348" s="180"/>
      <c r="DPW348" s="180"/>
      <c r="DPX348" s="180"/>
      <c r="DPY348" s="75"/>
      <c r="DPZ348" s="76"/>
      <c r="DQA348" s="181"/>
      <c r="DQB348" s="181"/>
      <c r="DQC348" s="182"/>
      <c r="DQD348" s="134"/>
      <c r="DQE348" s="135"/>
      <c r="DQF348" s="111"/>
      <c r="DQG348" s="178"/>
      <c r="DQH348" s="178"/>
      <c r="DQI348" s="178"/>
      <c r="DQJ348" s="178"/>
      <c r="DQK348" s="179"/>
      <c r="DQL348" s="73"/>
      <c r="DQM348" s="73"/>
      <c r="DQN348" s="180"/>
      <c r="DQO348" s="75"/>
      <c r="DQP348" s="76"/>
      <c r="DQQ348" s="180"/>
      <c r="DQR348" s="180"/>
      <c r="DQS348" s="180"/>
      <c r="DQT348" s="75"/>
      <c r="DQU348" s="76"/>
      <c r="DQV348" s="181"/>
      <c r="DQW348" s="181"/>
      <c r="DQX348" s="182"/>
      <c r="DQY348" s="134"/>
      <c r="DQZ348" s="135"/>
      <c r="DRA348" s="111"/>
      <c r="DRB348" s="178"/>
      <c r="DRC348" s="178"/>
      <c r="DRD348" s="178"/>
      <c r="DRE348" s="178"/>
      <c r="DRF348" s="179"/>
      <c r="DRG348" s="73"/>
      <c r="DRH348" s="73"/>
      <c r="DRI348" s="180"/>
      <c r="DRJ348" s="75"/>
      <c r="DRK348" s="76"/>
      <c r="DRL348" s="180"/>
      <c r="DRM348" s="180"/>
      <c r="DRN348" s="180"/>
      <c r="DRO348" s="75"/>
      <c r="DRP348" s="76"/>
      <c r="DRQ348" s="181"/>
      <c r="DRR348" s="181"/>
      <c r="DRS348" s="182"/>
      <c r="DRT348" s="134"/>
      <c r="DRU348" s="135"/>
      <c r="DRV348" s="111"/>
      <c r="DRW348" s="178"/>
      <c r="DRX348" s="178"/>
      <c r="DRY348" s="178"/>
      <c r="DRZ348" s="178"/>
      <c r="DSA348" s="179"/>
      <c r="DSB348" s="73"/>
      <c r="DSC348" s="73"/>
      <c r="DSD348" s="180"/>
      <c r="DSE348" s="75"/>
      <c r="DSF348" s="76"/>
      <c r="DSG348" s="180"/>
      <c r="DSH348" s="180"/>
      <c r="DSI348" s="180"/>
      <c r="DSJ348" s="75"/>
      <c r="DSK348" s="76"/>
      <c r="DSL348" s="181"/>
      <c r="DSM348" s="181"/>
      <c r="DSN348" s="182"/>
      <c r="DSO348" s="134"/>
      <c r="DSP348" s="135"/>
      <c r="DSQ348" s="111"/>
      <c r="DSR348" s="178"/>
      <c r="DSS348" s="178"/>
      <c r="DST348" s="178"/>
      <c r="DSU348" s="178"/>
      <c r="DSV348" s="179"/>
      <c r="DSW348" s="73"/>
      <c r="DSX348" s="73"/>
      <c r="DSY348" s="180"/>
      <c r="DSZ348" s="75"/>
      <c r="DTA348" s="76"/>
      <c r="DTB348" s="180"/>
      <c r="DTC348" s="180"/>
      <c r="DTD348" s="180"/>
      <c r="DTE348" s="75"/>
      <c r="DTF348" s="76"/>
      <c r="DTG348" s="181"/>
      <c r="DTH348" s="181"/>
      <c r="DTI348" s="182"/>
      <c r="DTJ348" s="134"/>
      <c r="DTK348" s="135"/>
      <c r="DTL348" s="111"/>
      <c r="DTM348" s="178"/>
      <c r="DTN348" s="178"/>
      <c r="DTO348" s="178"/>
      <c r="DTP348" s="178"/>
      <c r="DTQ348" s="179"/>
      <c r="DTR348" s="73"/>
      <c r="DTS348" s="73"/>
      <c r="DTT348" s="180"/>
      <c r="DTU348" s="75"/>
      <c r="DTV348" s="76"/>
      <c r="DTW348" s="180"/>
      <c r="DTX348" s="180"/>
      <c r="DTY348" s="180"/>
      <c r="DTZ348" s="75"/>
      <c r="DUA348" s="76"/>
      <c r="DUB348" s="181"/>
      <c r="DUC348" s="181"/>
      <c r="DUD348" s="182"/>
      <c r="DUE348" s="134"/>
      <c r="DUF348" s="135"/>
      <c r="DUG348" s="111"/>
      <c r="DUH348" s="178"/>
      <c r="DUI348" s="178"/>
      <c r="DUJ348" s="178"/>
      <c r="DUK348" s="178"/>
      <c r="DUL348" s="179"/>
      <c r="DUM348" s="73"/>
      <c r="DUN348" s="73"/>
      <c r="DUO348" s="180"/>
      <c r="DUP348" s="75"/>
      <c r="DUQ348" s="76"/>
      <c r="DUR348" s="180"/>
      <c r="DUS348" s="180"/>
      <c r="DUT348" s="180"/>
      <c r="DUU348" s="75"/>
      <c r="DUV348" s="76"/>
      <c r="DUW348" s="181"/>
      <c r="DUX348" s="181"/>
      <c r="DUY348" s="182"/>
      <c r="DUZ348" s="134"/>
      <c r="DVA348" s="135"/>
      <c r="DVB348" s="111"/>
      <c r="DVC348" s="178"/>
      <c r="DVD348" s="178"/>
      <c r="DVE348" s="178"/>
      <c r="DVF348" s="178"/>
      <c r="DVG348" s="179"/>
      <c r="DVH348" s="73"/>
      <c r="DVI348" s="73"/>
      <c r="DVJ348" s="180"/>
      <c r="DVK348" s="75"/>
      <c r="DVL348" s="76"/>
      <c r="DVM348" s="180"/>
      <c r="DVN348" s="180"/>
      <c r="DVO348" s="180"/>
      <c r="DVP348" s="75"/>
      <c r="DVQ348" s="76"/>
      <c r="DVR348" s="181"/>
      <c r="DVS348" s="181"/>
      <c r="DVT348" s="182"/>
      <c r="DVU348" s="134"/>
      <c r="DVV348" s="135"/>
      <c r="DVW348" s="111"/>
      <c r="DVX348" s="178"/>
      <c r="DVY348" s="178"/>
      <c r="DVZ348" s="178"/>
      <c r="DWA348" s="178"/>
      <c r="DWB348" s="179"/>
      <c r="DWC348" s="73"/>
      <c r="DWD348" s="73"/>
      <c r="DWE348" s="180"/>
      <c r="DWF348" s="75"/>
      <c r="DWG348" s="76"/>
      <c r="DWH348" s="180"/>
      <c r="DWI348" s="180"/>
      <c r="DWJ348" s="180"/>
      <c r="DWK348" s="75"/>
      <c r="DWL348" s="76"/>
      <c r="DWM348" s="181"/>
      <c r="DWN348" s="181"/>
      <c r="DWO348" s="182"/>
      <c r="DWP348" s="134"/>
      <c r="DWQ348" s="135"/>
      <c r="DWR348" s="111"/>
      <c r="DWS348" s="178"/>
      <c r="DWT348" s="178"/>
      <c r="DWU348" s="178"/>
      <c r="DWV348" s="178"/>
      <c r="DWW348" s="179"/>
      <c r="DWX348" s="73"/>
      <c r="DWY348" s="73"/>
      <c r="DWZ348" s="180"/>
      <c r="DXA348" s="75"/>
      <c r="DXB348" s="76"/>
      <c r="DXC348" s="180"/>
      <c r="DXD348" s="180"/>
      <c r="DXE348" s="180"/>
      <c r="DXF348" s="75"/>
      <c r="DXG348" s="76"/>
      <c r="DXH348" s="181"/>
      <c r="DXI348" s="181"/>
      <c r="DXJ348" s="182"/>
      <c r="DXK348" s="134"/>
      <c r="DXL348" s="135"/>
      <c r="DXM348" s="111"/>
      <c r="DXN348" s="178"/>
      <c r="DXO348" s="178"/>
      <c r="DXP348" s="178"/>
      <c r="DXQ348" s="178"/>
      <c r="DXR348" s="179"/>
      <c r="DXS348" s="73"/>
      <c r="DXT348" s="73"/>
      <c r="DXU348" s="180"/>
      <c r="DXV348" s="75"/>
      <c r="DXW348" s="76"/>
      <c r="DXX348" s="180"/>
      <c r="DXY348" s="180"/>
      <c r="DXZ348" s="180"/>
      <c r="DYA348" s="75"/>
      <c r="DYB348" s="76"/>
      <c r="DYC348" s="181"/>
      <c r="DYD348" s="181"/>
      <c r="DYE348" s="182"/>
      <c r="DYF348" s="134"/>
      <c r="DYG348" s="135"/>
      <c r="DYH348" s="111"/>
      <c r="DYI348" s="178"/>
      <c r="DYJ348" s="178"/>
      <c r="DYK348" s="178"/>
      <c r="DYL348" s="178"/>
      <c r="DYM348" s="179"/>
      <c r="DYN348" s="73"/>
      <c r="DYO348" s="73"/>
      <c r="DYP348" s="180"/>
      <c r="DYQ348" s="75"/>
      <c r="DYR348" s="76"/>
      <c r="DYS348" s="180"/>
      <c r="DYT348" s="180"/>
      <c r="DYU348" s="180"/>
      <c r="DYV348" s="75"/>
      <c r="DYW348" s="76"/>
      <c r="DYX348" s="181"/>
      <c r="DYY348" s="181"/>
      <c r="DYZ348" s="182"/>
      <c r="DZA348" s="134"/>
      <c r="DZB348" s="135"/>
      <c r="DZC348" s="111"/>
      <c r="DZD348" s="178"/>
      <c r="DZE348" s="178"/>
      <c r="DZF348" s="178"/>
      <c r="DZG348" s="178"/>
      <c r="DZH348" s="179"/>
      <c r="DZI348" s="73"/>
      <c r="DZJ348" s="73"/>
      <c r="DZK348" s="180"/>
      <c r="DZL348" s="75"/>
      <c r="DZM348" s="76"/>
      <c r="DZN348" s="180"/>
      <c r="DZO348" s="180"/>
      <c r="DZP348" s="180"/>
      <c r="DZQ348" s="75"/>
      <c r="DZR348" s="76"/>
      <c r="DZS348" s="181"/>
      <c r="DZT348" s="181"/>
      <c r="DZU348" s="182"/>
      <c r="DZV348" s="134"/>
      <c r="DZW348" s="135"/>
      <c r="DZX348" s="111"/>
      <c r="DZY348" s="178"/>
      <c r="DZZ348" s="178"/>
      <c r="EAA348" s="178"/>
      <c r="EAB348" s="178"/>
      <c r="EAC348" s="179"/>
      <c r="EAD348" s="73"/>
      <c r="EAE348" s="73"/>
      <c r="EAF348" s="180"/>
      <c r="EAG348" s="75"/>
      <c r="EAH348" s="76"/>
      <c r="EAI348" s="180"/>
      <c r="EAJ348" s="180"/>
      <c r="EAK348" s="180"/>
      <c r="EAL348" s="75"/>
      <c r="EAM348" s="76"/>
      <c r="EAN348" s="181"/>
      <c r="EAO348" s="181"/>
      <c r="EAP348" s="182"/>
      <c r="EAQ348" s="134"/>
      <c r="EAR348" s="135"/>
      <c r="EAS348" s="111"/>
      <c r="EAT348" s="178"/>
      <c r="EAU348" s="178"/>
      <c r="EAV348" s="178"/>
      <c r="EAW348" s="178"/>
      <c r="EAX348" s="179"/>
      <c r="EAY348" s="73"/>
      <c r="EAZ348" s="73"/>
      <c r="EBA348" s="180"/>
      <c r="EBB348" s="75"/>
      <c r="EBC348" s="76"/>
      <c r="EBD348" s="180"/>
      <c r="EBE348" s="180"/>
      <c r="EBF348" s="180"/>
      <c r="EBG348" s="75"/>
      <c r="EBH348" s="76"/>
      <c r="EBI348" s="181"/>
      <c r="EBJ348" s="181"/>
      <c r="EBK348" s="182"/>
      <c r="EBL348" s="134"/>
      <c r="EBM348" s="135"/>
      <c r="EBN348" s="111"/>
      <c r="EBO348" s="178"/>
      <c r="EBP348" s="178"/>
      <c r="EBQ348" s="178"/>
      <c r="EBR348" s="178"/>
      <c r="EBS348" s="179"/>
      <c r="EBT348" s="73"/>
      <c r="EBU348" s="73"/>
      <c r="EBV348" s="180"/>
      <c r="EBW348" s="75"/>
      <c r="EBX348" s="76"/>
      <c r="EBY348" s="180"/>
      <c r="EBZ348" s="180"/>
      <c r="ECA348" s="180"/>
      <c r="ECB348" s="75"/>
      <c r="ECC348" s="76"/>
      <c r="ECD348" s="181"/>
      <c r="ECE348" s="181"/>
      <c r="ECF348" s="182"/>
      <c r="ECG348" s="134"/>
      <c r="ECH348" s="135"/>
      <c r="ECI348" s="111"/>
      <c r="ECJ348" s="178"/>
      <c r="ECK348" s="178"/>
      <c r="ECL348" s="178"/>
      <c r="ECM348" s="178"/>
      <c r="ECN348" s="179"/>
      <c r="ECO348" s="73"/>
      <c r="ECP348" s="73"/>
      <c r="ECQ348" s="180"/>
      <c r="ECR348" s="75"/>
      <c r="ECS348" s="76"/>
      <c r="ECT348" s="180"/>
      <c r="ECU348" s="180"/>
      <c r="ECV348" s="180"/>
      <c r="ECW348" s="75"/>
      <c r="ECX348" s="76"/>
      <c r="ECY348" s="181"/>
      <c r="ECZ348" s="181"/>
      <c r="EDA348" s="182"/>
      <c r="EDB348" s="134"/>
      <c r="EDC348" s="135"/>
      <c r="EDD348" s="111"/>
      <c r="EDE348" s="178"/>
      <c r="EDF348" s="178"/>
      <c r="EDG348" s="178"/>
      <c r="EDH348" s="178"/>
      <c r="EDI348" s="179"/>
      <c r="EDJ348" s="73"/>
      <c r="EDK348" s="73"/>
      <c r="EDL348" s="180"/>
      <c r="EDM348" s="75"/>
      <c r="EDN348" s="76"/>
      <c r="EDO348" s="180"/>
      <c r="EDP348" s="180"/>
      <c r="EDQ348" s="180"/>
      <c r="EDR348" s="75"/>
      <c r="EDS348" s="76"/>
      <c r="EDT348" s="181"/>
      <c r="EDU348" s="181"/>
      <c r="EDV348" s="182"/>
      <c r="EDW348" s="134"/>
      <c r="EDX348" s="135"/>
      <c r="EDY348" s="111"/>
      <c r="EDZ348" s="178"/>
      <c r="EEA348" s="178"/>
      <c r="EEB348" s="178"/>
      <c r="EEC348" s="178"/>
      <c r="EED348" s="179"/>
      <c r="EEE348" s="73"/>
      <c r="EEF348" s="73"/>
      <c r="EEG348" s="180"/>
      <c r="EEH348" s="75"/>
      <c r="EEI348" s="76"/>
      <c r="EEJ348" s="180"/>
      <c r="EEK348" s="180"/>
      <c r="EEL348" s="180"/>
      <c r="EEM348" s="75"/>
      <c r="EEN348" s="76"/>
      <c r="EEO348" s="181"/>
      <c r="EEP348" s="181"/>
      <c r="EEQ348" s="182"/>
      <c r="EER348" s="134"/>
      <c r="EES348" s="135"/>
      <c r="EET348" s="111"/>
      <c r="EEU348" s="178"/>
      <c r="EEV348" s="178"/>
      <c r="EEW348" s="178"/>
      <c r="EEX348" s="178"/>
      <c r="EEY348" s="179"/>
      <c r="EEZ348" s="73"/>
      <c r="EFA348" s="73"/>
      <c r="EFB348" s="180"/>
      <c r="EFC348" s="75"/>
      <c r="EFD348" s="76"/>
      <c r="EFE348" s="180"/>
      <c r="EFF348" s="180"/>
      <c r="EFG348" s="180"/>
      <c r="EFH348" s="75"/>
      <c r="EFI348" s="76"/>
      <c r="EFJ348" s="181"/>
      <c r="EFK348" s="181"/>
      <c r="EFL348" s="182"/>
      <c r="EFM348" s="134"/>
      <c r="EFN348" s="135"/>
      <c r="EFO348" s="111"/>
      <c r="EFP348" s="178"/>
      <c r="EFQ348" s="178"/>
      <c r="EFR348" s="178"/>
      <c r="EFS348" s="178"/>
      <c r="EFT348" s="179"/>
      <c r="EFU348" s="73"/>
      <c r="EFV348" s="73"/>
      <c r="EFW348" s="180"/>
      <c r="EFX348" s="75"/>
      <c r="EFY348" s="76"/>
      <c r="EFZ348" s="180"/>
      <c r="EGA348" s="180"/>
      <c r="EGB348" s="180"/>
      <c r="EGC348" s="75"/>
      <c r="EGD348" s="76"/>
      <c r="EGE348" s="181"/>
      <c r="EGF348" s="181"/>
      <c r="EGG348" s="182"/>
      <c r="EGH348" s="134"/>
      <c r="EGI348" s="135"/>
      <c r="EGJ348" s="111"/>
      <c r="EGK348" s="178"/>
      <c r="EGL348" s="178"/>
      <c r="EGM348" s="178"/>
      <c r="EGN348" s="178"/>
      <c r="EGO348" s="179"/>
      <c r="EGP348" s="73"/>
      <c r="EGQ348" s="73"/>
      <c r="EGR348" s="180"/>
      <c r="EGS348" s="75"/>
      <c r="EGT348" s="76"/>
      <c r="EGU348" s="180"/>
      <c r="EGV348" s="180"/>
      <c r="EGW348" s="180"/>
      <c r="EGX348" s="75"/>
      <c r="EGY348" s="76"/>
      <c r="EGZ348" s="181"/>
      <c r="EHA348" s="181"/>
      <c r="EHB348" s="182"/>
      <c r="EHC348" s="134"/>
      <c r="EHD348" s="135"/>
      <c r="EHE348" s="111"/>
      <c r="EHF348" s="178"/>
      <c r="EHG348" s="178"/>
      <c r="EHH348" s="178"/>
      <c r="EHI348" s="178"/>
      <c r="EHJ348" s="179"/>
      <c r="EHK348" s="73"/>
      <c r="EHL348" s="73"/>
      <c r="EHM348" s="180"/>
      <c r="EHN348" s="75"/>
      <c r="EHO348" s="76"/>
      <c r="EHP348" s="180"/>
      <c r="EHQ348" s="180"/>
      <c r="EHR348" s="180"/>
      <c r="EHS348" s="75"/>
      <c r="EHT348" s="76"/>
      <c r="EHU348" s="181"/>
      <c r="EHV348" s="181"/>
      <c r="EHW348" s="182"/>
      <c r="EHX348" s="134"/>
      <c r="EHY348" s="135"/>
      <c r="EHZ348" s="111"/>
      <c r="EIA348" s="178"/>
      <c r="EIB348" s="178"/>
      <c r="EIC348" s="178"/>
      <c r="EID348" s="178"/>
      <c r="EIE348" s="179"/>
      <c r="EIF348" s="73"/>
      <c r="EIG348" s="73"/>
      <c r="EIH348" s="180"/>
      <c r="EII348" s="75"/>
      <c r="EIJ348" s="76"/>
      <c r="EIK348" s="180"/>
      <c r="EIL348" s="180"/>
      <c r="EIM348" s="180"/>
      <c r="EIN348" s="75"/>
      <c r="EIO348" s="76"/>
      <c r="EIP348" s="181"/>
      <c r="EIQ348" s="181"/>
      <c r="EIR348" s="182"/>
      <c r="EIS348" s="134"/>
      <c r="EIT348" s="135"/>
      <c r="EIU348" s="111"/>
      <c r="EIV348" s="178"/>
      <c r="EIW348" s="178"/>
      <c r="EIX348" s="178"/>
      <c r="EIY348" s="178"/>
      <c r="EIZ348" s="179"/>
      <c r="EJA348" s="73"/>
      <c r="EJB348" s="73"/>
      <c r="EJC348" s="180"/>
      <c r="EJD348" s="75"/>
      <c r="EJE348" s="76"/>
      <c r="EJF348" s="180"/>
      <c r="EJG348" s="180"/>
      <c r="EJH348" s="180"/>
      <c r="EJI348" s="75"/>
      <c r="EJJ348" s="76"/>
      <c r="EJK348" s="181"/>
      <c r="EJL348" s="181"/>
      <c r="EJM348" s="182"/>
      <c r="EJN348" s="134"/>
      <c r="EJO348" s="135"/>
      <c r="EJP348" s="111"/>
      <c r="EJQ348" s="178"/>
      <c r="EJR348" s="178"/>
      <c r="EJS348" s="178"/>
      <c r="EJT348" s="178"/>
      <c r="EJU348" s="179"/>
      <c r="EJV348" s="73"/>
      <c r="EJW348" s="73"/>
      <c r="EJX348" s="180"/>
      <c r="EJY348" s="75"/>
      <c r="EJZ348" s="76"/>
      <c r="EKA348" s="180"/>
      <c r="EKB348" s="180"/>
      <c r="EKC348" s="180"/>
      <c r="EKD348" s="75"/>
      <c r="EKE348" s="76"/>
      <c r="EKF348" s="181"/>
      <c r="EKG348" s="181"/>
      <c r="EKH348" s="182"/>
      <c r="EKI348" s="134"/>
      <c r="EKJ348" s="135"/>
      <c r="EKK348" s="111"/>
      <c r="EKL348" s="178"/>
      <c r="EKM348" s="178"/>
      <c r="EKN348" s="178"/>
      <c r="EKO348" s="178"/>
      <c r="EKP348" s="179"/>
      <c r="EKQ348" s="73"/>
      <c r="EKR348" s="73"/>
      <c r="EKS348" s="180"/>
      <c r="EKT348" s="75"/>
      <c r="EKU348" s="76"/>
      <c r="EKV348" s="180"/>
      <c r="EKW348" s="180"/>
      <c r="EKX348" s="180"/>
      <c r="EKY348" s="75"/>
      <c r="EKZ348" s="76"/>
      <c r="ELA348" s="181"/>
      <c r="ELB348" s="181"/>
      <c r="ELC348" s="182"/>
      <c r="ELD348" s="134"/>
      <c r="ELE348" s="135"/>
      <c r="ELF348" s="111"/>
      <c r="ELG348" s="178"/>
      <c r="ELH348" s="178"/>
      <c r="ELI348" s="178"/>
      <c r="ELJ348" s="178"/>
      <c r="ELK348" s="179"/>
      <c r="ELL348" s="73"/>
      <c r="ELM348" s="73"/>
      <c r="ELN348" s="180"/>
      <c r="ELO348" s="75"/>
      <c r="ELP348" s="76"/>
      <c r="ELQ348" s="180"/>
      <c r="ELR348" s="180"/>
      <c r="ELS348" s="180"/>
      <c r="ELT348" s="75"/>
      <c r="ELU348" s="76"/>
      <c r="ELV348" s="181"/>
      <c r="ELW348" s="181"/>
      <c r="ELX348" s="182"/>
      <c r="ELY348" s="134"/>
      <c r="ELZ348" s="135"/>
      <c r="EMA348" s="111"/>
      <c r="EMB348" s="178"/>
      <c r="EMC348" s="178"/>
      <c r="EMD348" s="178"/>
      <c r="EME348" s="178"/>
      <c r="EMF348" s="179"/>
      <c r="EMG348" s="73"/>
      <c r="EMH348" s="73"/>
      <c r="EMI348" s="180"/>
      <c r="EMJ348" s="75"/>
      <c r="EMK348" s="76"/>
      <c r="EML348" s="180"/>
      <c r="EMM348" s="180"/>
      <c r="EMN348" s="180"/>
      <c r="EMO348" s="75"/>
      <c r="EMP348" s="76"/>
      <c r="EMQ348" s="181"/>
      <c r="EMR348" s="181"/>
      <c r="EMS348" s="182"/>
      <c r="EMT348" s="134"/>
      <c r="EMU348" s="135"/>
      <c r="EMV348" s="111"/>
      <c r="EMW348" s="178"/>
      <c r="EMX348" s="178"/>
      <c r="EMY348" s="178"/>
      <c r="EMZ348" s="178"/>
      <c r="ENA348" s="179"/>
      <c r="ENB348" s="73"/>
      <c r="ENC348" s="73"/>
      <c r="END348" s="180"/>
      <c r="ENE348" s="75"/>
      <c r="ENF348" s="76"/>
      <c r="ENG348" s="180"/>
      <c r="ENH348" s="180"/>
      <c r="ENI348" s="180"/>
      <c r="ENJ348" s="75"/>
      <c r="ENK348" s="76"/>
      <c r="ENL348" s="181"/>
      <c r="ENM348" s="181"/>
      <c r="ENN348" s="182"/>
      <c r="ENO348" s="134"/>
      <c r="ENP348" s="135"/>
      <c r="ENQ348" s="111"/>
      <c r="ENR348" s="178"/>
      <c r="ENS348" s="178"/>
      <c r="ENT348" s="178"/>
      <c r="ENU348" s="178"/>
      <c r="ENV348" s="179"/>
      <c r="ENW348" s="73"/>
      <c r="ENX348" s="73"/>
      <c r="ENY348" s="180"/>
      <c r="ENZ348" s="75"/>
      <c r="EOA348" s="76"/>
      <c r="EOB348" s="180"/>
      <c r="EOC348" s="180"/>
      <c r="EOD348" s="180"/>
      <c r="EOE348" s="75"/>
      <c r="EOF348" s="76"/>
      <c r="EOG348" s="181"/>
      <c r="EOH348" s="181"/>
      <c r="EOI348" s="182"/>
      <c r="EOJ348" s="134"/>
      <c r="EOK348" s="135"/>
      <c r="EOL348" s="111"/>
      <c r="EOM348" s="178"/>
      <c r="EON348" s="178"/>
      <c r="EOO348" s="178"/>
      <c r="EOP348" s="178"/>
      <c r="EOQ348" s="179"/>
      <c r="EOR348" s="73"/>
      <c r="EOS348" s="73"/>
      <c r="EOT348" s="180"/>
      <c r="EOU348" s="75"/>
      <c r="EOV348" s="76"/>
      <c r="EOW348" s="180"/>
      <c r="EOX348" s="180"/>
      <c r="EOY348" s="180"/>
      <c r="EOZ348" s="75"/>
      <c r="EPA348" s="76"/>
      <c r="EPB348" s="181"/>
      <c r="EPC348" s="181"/>
      <c r="EPD348" s="182"/>
      <c r="EPE348" s="134"/>
      <c r="EPF348" s="135"/>
      <c r="EPG348" s="111"/>
      <c r="EPH348" s="178"/>
      <c r="EPI348" s="178"/>
      <c r="EPJ348" s="178"/>
      <c r="EPK348" s="178"/>
      <c r="EPL348" s="179"/>
      <c r="EPM348" s="73"/>
      <c r="EPN348" s="73"/>
      <c r="EPO348" s="180"/>
      <c r="EPP348" s="75"/>
      <c r="EPQ348" s="76"/>
      <c r="EPR348" s="180"/>
      <c r="EPS348" s="180"/>
      <c r="EPT348" s="180"/>
      <c r="EPU348" s="75"/>
      <c r="EPV348" s="76"/>
      <c r="EPW348" s="181"/>
      <c r="EPX348" s="181"/>
      <c r="EPY348" s="182"/>
      <c r="EPZ348" s="134"/>
      <c r="EQA348" s="135"/>
      <c r="EQB348" s="111"/>
      <c r="EQC348" s="178"/>
      <c r="EQD348" s="178"/>
      <c r="EQE348" s="178"/>
      <c r="EQF348" s="178"/>
      <c r="EQG348" s="179"/>
      <c r="EQH348" s="73"/>
      <c r="EQI348" s="73"/>
      <c r="EQJ348" s="180"/>
      <c r="EQK348" s="75"/>
      <c r="EQL348" s="76"/>
      <c r="EQM348" s="180"/>
      <c r="EQN348" s="180"/>
      <c r="EQO348" s="180"/>
      <c r="EQP348" s="75"/>
      <c r="EQQ348" s="76"/>
      <c r="EQR348" s="181"/>
      <c r="EQS348" s="181"/>
      <c r="EQT348" s="182"/>
      <c r="EQU348" s="134"/>
      <c r="EQV348" s="135"/>
      <c r="EQW348" s="111"/>
      <c r="EQX348" s="178"/>
      <c r="EQY348" s="178"/>
      <c r="EQZ348" s="178"/>
      <c r="ERA348" s="178"/>
      <c r="ERB348" s="179"/>
      <c r="ERC348" s="73"/>
      <c r="ERD348" s="73"/>
      <c r="ERE348" s="180"/>
      <c r="ERF348" s="75"/>
      <c r="ERG348" s="76"/>
      <c r="ERH348" s="180"/>
      <c r="ERI348" s="180"/>
      <c r="ERJ348" s="180"/>
      <c r="ERK348" s="75"/>
      <c r="ERL348" s="76"/>
      <c r="ERM348" s="181"/>
      <c r="ERN348" s="181"/>
      <c r="ERO348" s="182"/>
      <c r="ERP348" s="134"/>
      <c r="ERQ348" s="135"/>
      <c r="ERR348" s="111"/>
      <c r="ERS348" s="178"/>
      <c r="ERT348" s="178"/>
      <c r="ERU348" s="178"/>
      <c r="ERV348" s="178"/>
      <c r="ERW348" s="179"/>
      <c r="ERX348" s="73"/>
      <c r="ERY348" s="73"/>
      <c r="ERZ348" s="180"/>
      <c r="ESA348" s="75"/>
      <c r="ESB348" s="76"/>
      <c r="ESC348" s="180"/>
      <c r="ESD348" s="180"/>
      <c r="ESE348" s="180"/>
      <c r="ESF348" s="75"/>
      <c r="ESG348" s="76"/>
      <c r="ESH348" s="181"/>
      <c r="ESI348" s="181"/>
      <c r="ESJ348" s="182"/>
      <c r="ESK348" s="134"/>
      <c r="ESL348" s="135"/>
      <c r="ESM348" s="111"/>
      <c r="ESN348" s="178"/>
      <c r="ESO348" s="178"/>
      <c r="ESP348" s="178"/>
      <c r="ESQ348" s="178"/>
      <c r="ESR348" s="179"/>
      <c r="ESS348" s="73"/>
      <c r="EST348" s="73"/>
      <c r="ESU348" s="180"/>
      <c r="ESV348" s="75"/>
      <c r="ESW348" s="76"/>
      <c r="ESX348" s="180"/>
      <c r="ESY348" s="180"/>
      <c r="ESZ348" s="180"/>
      <c r="ETA348" s="75"/>
      <c r="ETB348" s="76"/>
      <c r="ETC348" s="181"/>
      <c r="ETD348" s="181"/>
      <c r="ETE348" s="182"/>
      <c r="ETF348" s="134"/>
      <c r="ETG348" s="135"/>
      <c r="ETH348" s="111"/>
      <c r="ETI348" s="178"/>
      <c r="ETJ348" s="178"/>
      <c r="ETK348" s="178"/>
      <c r="ETL348" s="178"/>
      <c r="ETM348" s="179"/>
      <c r="ETN348" s="73"/>
      <c r="ETO348" s="73"/>
      <c r="ETP348" s="180"/>
      <c r="ETQ348" s="75"/>
      <c r="ETR348" s="76"/>
      <c r="ETS348" s="180"/>
      <c r="ETT348" s="180"/>
      <c r="ETU348" s="180"/>
      <c r="ETV348" s="75"/>
      <c r="ETW348" s="76"/>
      <c r="ETX348" s="181"/>
      <c r="ETY348" s="181"/>
      <c r="ETZ348" s="182"/>
      <c r="EUA348" s="134"/>
      <c r="EUB348" s="135"/>
      <c r="EUC348" s="111"/>
      <c r="EUD348" s="178"/>
      <c r="EUE348" s="178"/>
      <c r="EUF348" s="178"/>
      <c r="EUG348" s="178"/>
      <c r="EUH348" s="179"/>
      <c r="EUI348" s="73"/>
      <c r="EUJ348" s="73"/>
      <c r="EUK348" s="180"/>
      <c r="EUL348" s="75"/>
      <c r="EUM348" s="76"/>
      <c r="EUN348" s="180"/>
      <c r="EUO348" s="180"/>
      <c r="EUP348" s="180"/>
      <c r="EUQ348" s="75"/>
      <c r="EUR348" s="76"/>
      <c r="EUS348" s="181"/>
      <c r="EUT348" s="181"/>
      <c r="EUU348" s="182"/>
      <c r="EUV348" s="134"/>
      <c r="EUW348" s="135"/>
      <c r="EUX348" s="111"/>
      <c r="EUY348" s="178"/>
      <c r="EUZ348" s="178"/>
      <c r="EVA348" s="178"/>
      <c r="EVB348" s="178"/>
      <c r="EVC348" s="179"/>
      <c r="EVD348" s="73"/>
      <c r="EVE348" s="73"/>
      <c r="EVF348" s="180"/>
      <c r="EVG348" s="75"/>
      <c r="EVH348" s="76"/>
      <c r="EVI348" s="180"/>
      <c r="EVJ348" s="180"/>
      <c r="EVK348" s="180"/>
      <c r="EVL348" s="75"/>
      <c r="EVM348" s="76"/>
      <c r="EVN348" s="181"/>
      <c r="EVO348" s="181"/>
      <c r="EVP348" s="182"/>
      <c r="EVQ348" s="134"/>
      <c r="EVR348" s="135"/>
      <c r="EVS348" s="111"/>
      <c r="EVT348" s="178"/>
      <c r="EVU348" s="178"/>
      <c r="EVV348" s="178"/>
      <c r="EVW348" s="178"/>
      <c r="EVX348" s="179"/>
      <c r="EVY348" s="73"/>
      <c r="EVZ348" s="73"/>
      <c r="EWA348" s="180"/>
      <c r="EWB348" s="75"/>
      <c r="EWC348" s="76"/>
      <c r="EWD348" s="180"/>
      <c r="EWE348" s="180"/>
      <c r="EWF348" s="180"/>
      <c r="EWG348" s="75"/>
      <c r="EWH348" s="76"/>
      <c r="EWI348" s="181"/>
      <c r="EWJ348" s="181"/>
      <c r="EWK348" s="182"/>
      <c r="EWL348" s="134"/>
      <c r="EWM348" s="135"/>
      <c r="EWN348" s="111"/>
      <c r="EWO348" s="178"/>
      <c r="EWP348" s="178"/>
      <c r="EWQ348" s="178"/>
      <c r="EWR348" s="178"/>
      <c r="EWS348" s="179"/>
      <c r="EWT348" s="73"/>
      <c r="EWU348" s="73"/>
      <c r="EWV348" s="180"/>
      <c r="EWW348" s="75"/>
      <c r="EWX348" s="76"/>
      <c r="EWY348" s="180"/>
      <c r="EWZ348" s="180"/>
      <c r="EXA348" s="180"/>
      <c r="EXB348" s="75"/>
      <c r="EXC348" s="76"/>
      <c r="EXD348" s="181"/>
      <c r="EXE348" s="181"/>
      <c r="EXF348" s="182"/>
      <c r="EXG348" s="134"/>
      <c r="EXH348" s="135"/>
      <c r="EXI348" s="111"/>
      <c r="EXJ348" s="178"/>
      <c r="EXK348" s="178"/>
      <c r="EXL348" s="178"/>
      <c r="EXM348" s="178"/>
      <c r="EXN348" s="179"/>
      <c r="EXO348" s="73"/>
      <c r="EXP348" s="73"/>
      <c r="EXQ348" s="180"/>
      <c r="EXR348" s="75"/>
      <c r="EXS348" s="76"/>
      <c r="EXT348" s="180"/>
      <c r="EXU348" s="180"/>
      <c r="EXV348" s="180"/>
      <c r="EXW348" s="75"/>
      <c r="EXX348" s="76"/>
      <c r="EXY348" s="181"/>
      <c r="EXZ348" s="181"/>
      <c r="EYA348" s="182"/>
      <c r="EYB348" s="134"/>
      <c r="EYC348" s="135"/>
      <c r="EYD348" s="111"/>
      <c r="EYE348" s="178"/>
      <c r="EYF348" s="178"/>
      <c r="EYG348" s="178"/>
      <c r="EYH348" s="178"/>
      <c r="EYI348" s="179"/>
      <c r="EYJ348" s="73"/>
      <c r="EYK348" s="73"/>
      <c r="EYL348" s="180"/>
      <c r="EYM348" s="75"/>
      <c r="EYN348" s="76"/>
      <c r="EYO348" s="180"/>
      <c r="EYP348" s="180"/>
      <c r="EYQ348" s="180"/>
      <c r="EYR348" s="75"/>
      <c r="EYS348" s="76"/>
      <c r="EYT348" s="181"/>
      <c r="EYU348" s="181"/>
      <c r="EYV348" s="182"/>
      <c r="EYW348" s="134"/>
      <c r="EYX348" s="135"/>
      <c r="EYY348" s="111"/>
      <c r="EYZ348" s="178"/>
      <c r="EZA348" s="178"/>
      <c r="EZB348" s="178"/>
      <c r="EZC348" s="178"/>
      <c r="EZD348" s="179"/>
      <c r="EZE348" s="73"/>
      <c r="EZF348" s="73"/>
      <c r="EZG348" s="180"/>
      <c r="EZH348" s="75"/>
      <c r="EZI348" s="76"/>
      <c r="EZJ348" s="180"/>
      <c r="EZK348" s="180"/>
      <c r="EZL348" s="180"/>
      <c r="EZM348" s="75"/>
      <c r="EZN348" s="76"/>
      <c r="EZO348" s="181"/>
      <c r="EZP348" s="181"/>
      <c r="EZQ348" s="182"/>
      <c r="EZR348" s="134"/>
      <c r="EZS348" s="135"/>
      <c r="EZT348" s="111"/>
      <c r="EZU348" s="178"/>
      <c r="EZV348" s="178"/>
      <c r="EZW348" s="178"/>
      <c r="EZX348" s="178"/>
      <c r="EZY348" s="179"/>
      <c r="EZZ348" s="73"/>
      <c r="FAA348" s="73"/>
      <c r="FAB348" s="180"/>
      <c r="FAC348" s="75"/>
      <c r="FAD348" s="76"/>
      <c r="FAE348" s="180"/>
      <c r="FAF348" s="180"/>
      <c r="FAG348" s="180"/>
      <c r="FAH348" s="75"/>
      <c r="FAI348" s="76"/>
      <c r="FAJ348" s="181"/>
      <c r="FAK348" s="181"/>
      <c r="FAL348" s="182"/>
      <c r="FAM348" s="134"/>
      <c r="FAN348" s="135"/>
      <c r="FAO348" s="111"/>
      <c r="FAP348" s="178"/>
      <c r="FAQ348" s="178"/>
      <c r="FAR348" s="178"/>
      <c r="FAS348" s="178"/>
      <c r="FAT348" s="179"/>
      <c r="FAU348" s="73"/>
      <c r="FAV348" s="73"/>
      <c r="FAW348" s="180"/>
      <c r="FAX348" s="75"/>
      <c r="FAY348" s="76"/>
      <c r="FAZ348" s="180"/>
      <c r="FBA348" s="180"/>
      <c r="FBB348" s="180"/>
      <c r="FBC348" s="75"/>
      <c r="FBD348" s="76"/>
      <c r="FBE348" s="181"/>
      <c r="FBF348" s="181"/>
      <c r="FBG348" s="182"/>
      <c r="FBH348" s="134"/>
      <c r="FBI348" s="135"/>
      <c r="FBJ348" s="111"/>
      <c r="FBK348" s="178"/>
      <c r="FBL348" s="178"/>
      <c r="FBM348" s="178"/>
      <c r="FBN348" s="178"/>
      <c r="FBO348" s="179"/>
      <c r="FBP348" s="73"/>
      <c r="FBQ348" s="73"/>
      <c r="FBR348" s="180"/>
      <c r="FBS348" s="75"/>
      <c r="FBT348" s="76"/>
      <c r="FBU348" s="180"/>
      <c r="FBV348" s="180"/>
      <c r="FBW348" s="180"/>
      <c r="FBX348" s="75"/>
      <c r="FBY348" s="76"/>
      <c r="FBZ348" s="181"/>
      <c r="FCA348" s="181"/>
      <c r="FCB348" s="182"/>
      <c r="FCC348" s="134"/>
      <c r="FCD348" s="135"/>
      <c r="FCE348" s="111"/>
      <c r="FCF348" s="178"/>
      <c r="FCG348" s="178"/>
      <c r="FCH348" s="178"/>
      <c r="FCI348" s="178"/>
      <c r="FCJ348" s="179"/>
      <c r="FCK348" s="73"/>
      <c r="FCL348" s="73"/>
      <c r="FCM348" s="180"/>
      <c r="FCN348" s="75"/>
      <c r="FCO348" s="76"/>
      <c r="FCP348" s="180"/>
      <c r="FCQ348" s="180"/>
      <c r="FCR348" s="180"/>
      <c r="FCS348" s="75"/>
      <c r="FCT348" s="76"/>
      <c r="FCU348" s="181"/>
      <c r="FCV348" s="181"/>
      <c r="FCW348" s="182"/>
      <c r="FCX348" s="134"/>
      <c r="FCY348" s="135"/>
      <c r="FCZ348" s="111"/>
      <c r="FDA348" s="178"/>
      <c r="FDB348" s="178"/>
      <c r="FDC348" s="178"/>
      <c r="FDD348" s="178"/>
      <c r="FDE348" s="179"/>
      <c r="FDF348" s="73"/>
      <c r="FDG348" s="73"/>
      <c r="FDH348" s="180"/>
      <c r="FDI348" s="75"/>
      <c r="FDJ348" s="76"/>
      <c r="FDK348" s="180"/>
      <c r="FDL348" s="180"/>
      <c r="FDM348" s="180"/>
      <c r="FDN348" s="75"/>
      <c r="FDO348" s="76"/>
      <c r="FDP348" s="181"/>
      <c r="FDQ348" s="181"/>
      <c r="FDR348" s="182"/>
      <c r="FDS348" s="134"/>
      <c r="FDT348" s="135"/>
      <c r="FDU348" s="111"/>
      <c r="FDV348" s="178"/>
      <c r="FDW348" s="178"/>
      <c r="FDX348" s="178"/>
      <c r="FDY348" s="178"/>
      <c r="FDZ348" s="179"/>
      <c r="FEA348" s="73"/>
      <c r="FEB348" s="73"/>
      <c r="FEC348" s="180"/>
      <c r="FED348" s="75"/>
      <c r="FEE348" s="76"/>
      <c r="FEF348" s="180"/>
      <c r="FEG348" s="180"/>
      <c r="FEH348" s="180"/>
      <c r="FEI348" s="75"/>
      <c r="FEJ348" s="76"/>
      <c r="FEK348" s="181"/>
      <c r="FEL348" s="181"/>
      <c r="FEM348" s="182"/>
      <c r="FEN348" s="134"/>
      <c r="FEO348" s="135"/>
      <c r="FEP348" s="111"/>
      <c r="FEQ348" s="178"/>
      <c r="FER348" s="178"/>
      <c r="FES348" s="178"/>
      <c r="FET348" s="178"/>
      <c r="FEU348" s="179"/>
      <c r="FEV348" s="73"/>
      <c r="FEW348" s="73"/>
      <c r="FEX348" s="180"/>
      <c r="FEY348" s="75"/>
      <c r="FEZ348" s="76"/>
      <c r="FFA348" s="180"/>
      <c r="FFB348" s="180"/>
      <c r="FFC348" s="180"/>
      <c r="FFD348" s="75"/>
      <c r="FFE348" s="76"/>
      <c r="FFF348" s="181"/>
      <c r="FFG348" s="181"/>
      <c r="FFH348" s="182"/>
      <c r="FFI348" s="134"/>
      <c r="FFJ348" s="135"/>
      <c r="FFK348" s="111"/>
      <c r="FFL348" s="178"/>
      <c r="FFM348" s="178"/>
      <c r="FFN348" s="178"/>
      <c r="FFO348" s="178"/>
      <c r="FFP348" s="179"/>
      <c r="FFQ348" s="73"/>
      <c r="FFR348" s="73"/>
      <c r="FFS348" s="180"/>
      <c r="FFT348" s="75"/>
      <c r="FFU348" s="76"/>
      <c r="FFV348" s="180"/>
      <c r="FFW348" s="180"/>
      <c r="FFX348" s="180"/>
      <c r="FFY348" s="75"/>
      <c r="FFZ348" s="76"/>
      <c r="FGA348" s="181"/>
      <c r="FGB348" s="181"/>
      <c r="FGC348" s="182"/>
      <c r="FGD348" s="134"/>
      <c r="FGE348" s="135"/>
      <c r="FGF348" s="111"/>
      <c r="FGG348" s="178"/>
      <c r="FGH348" s="178"/>
      <c r="FGI348" s="178"/>
      <c r="FGJ348" s="178"/>
      <c r="FGK348" s="179"/>
      <c r="FGL348" s="73"/>
      <c r="FGM348" s="73"/>
      <c r="FGN348" s="180"/>
      <c r="FGO348" s="75"/>
      <c r="FGP348" s="76"/>
      <c r="FGQ348" s="180"/>
      <c r="FGR348" s="180"/>
      <c r="FGS348" s="180"/>
      <c r="FGT348" s="75"/>
      <c r="FGU348" s="76"/>
      <c r="FGV348" s="181"/>
      <c r="FGW348" s="181"/>
      <c r="FGX348" s="182"/>
      <c r="FGY348" s="134"/>
      <c r="FGZ348" s="135"/>
      <c r="FHA348" s="111"/>
      <c r="FHB348" s="178"/>
      <c r="FHC348" s="178"/>
      <c r="FHD348" s="178"/>
      <c r="FHE348" s="178"/>
      <c r="FHF348" s="179"/>
      <c r="FHG348" s="73"/>
      <c r="FHH348" s="73"/>
      <c r="FHI348" s="180"/>
      <c r="FHJ348" s="75"/>
      <c r="FHK348" s="76"/>
      <c r="FHL348" s="180"/>
      <c r="FHM348" s="180"/>
      <c r="FHN348" s="180"/>
      <c r="FHO348" s="75"/>
      <c r="FHP348" s="76"/>
      <c r="FHQ348" s="181"/>
      <c r="FHR348" s="181"/>
      <c r="FHS348" s="182"/>
      <c r="FHT348" s="134"/>
      <c r="FHU348" s="135"/>
      <c r="FHV348" s="111"/>
      <c r="FHW348" s="178"/>
      <c r="FHX348" s="178"/>
      <c r="FHY348" s="178"/>
      <c r="FHZ348" s="178"/>
      <c r="FIA348" s="179"/>
      <c r="FIB348" s="73"/>
      <c r="FIC348" s="73"/>
      <c r="FID348" s="180"/>
      <c r="FIE348" s="75"/>
      <c r="FIF348" s="76"/>
      <c r="FIG348" s="180"/>
      <c r="FIH348" s="180"/>
      <c r="FII348" s="180"/>
      <c r="FIJ348" s="75"/>
      <c r="FIK348" s="76"/>
      <c r="FIL348" s="181"/>
      <c r="FIM348" s="181"/>
      <c r="FIN348" s="182"/>
      <c r="FIO348" s="134"/>
      <c r="FIP348" s="135"/>
      <c r="FIQ348" s="111"/>
      <c r="FIR348" s="178"/>
      <c r="FIS348" s="178"/>
      <c r="FIT348" s="178"/>
      <c r="FIU348" s="178"/>
      <c r="FIV348" s="179"/>
      <c r="FIW348" s="73"/>
      <c r="FIX348" s="73"/>
      <c r="FIY348" s="180"/>
      <c r="FIZ348" s="75"/>
      <c r="FJA348" s="76"/>
      <c r="FJB348" s="180"/>
      <c r="FJC348" s="180"/>
      <c r="FJD348" s="180"/>
      <c r="FJE348" s="75"/>
      <c r="FJF348" s="76"/>
      <c r="FJG348" s="181"/>
      <c r="FJH348" s="181"/>
      <c r="FJI348" s="182"/>
      <c r="FJJ348" s="134"/>
      <c r="FJK348" s="135"/>
      <c r="FJL348" s="111"/>
      <c r="FJM348" s="178"/>
      <c r="FJN348" s="178"/>
      <c r="FJO348" s="178"/>
      <c r="FJP348" s="178"/>
      <c r="FJQ348" s="179"/>
      <c r="FJR348" s="73"/>
      <c r="FJS348" s="73"/>
      <c r="FJT348" s="180"/>
      <c r="FJU348" s="75"/>
      <c r="FJV348" s="76"/>
      <c r="FJW348" s="180"/>
      <c r="FJX348" s="180"/>
      <c r="FJY348" s="180"/>
      <c r="FJZ348" s="75"/>
      <c r="FKA348" s="76"/>
      <c r="FKB348" s="181"/>
      <c r="FKC348" s="181"/>
      <c r="FKD348" s="182"/>
      <c r="FKE348" s="134"/>
      <c r="FKF348" s="135"/>
      <c r="FKG348" s="111"/>
      <c r="FKH348" s="178"/>
      <c r="FKI348" s="178"/>
      <c r="FKJ348" s="178"/>
      <c r="FKK348" s="178"/>
      <c r="FKL348" s="179"/>
      <c r="FKM348" s="73"/>
      <c r="FKN348" s="73"/>
      <c r="FKO348" s="180"/>
      <c r="FKP348" s="75"/>
      <c r="FKQ348" s="76"/>
      <c r="FKR348" s="180"/>
      <c r="FKS348" s="180"/>
      <c r="FKT348" s="180"/>
      <c r="FKU348" s="75"/>
      <c r="FKV348" s="76"/>
      <c r="FKW348" s="181"/>
      <c r="FKX348" s="181"/>
      <c r="FKY348" s="182"/>
      <c r="FKZ348" s="134"/>
      <c r="FLA348" s="135"/>
      <c r="FLB348" s="111"/>
      <c r="FLC348" s="178"/>
      <c r="FLD348" s="178"/>
      <c r="FLE348" s="178"/>
      <c r="FLF348" s="178"/>
      <c r="FLG348" s="179"/>
      <c r="FLH348" s="73"/>
      <c r="FLI348" s="73"/>
      <c r="FLJ348" s="180"/>
      <c r="FLK348" s="75"/>
      <c r="FLL348" s="76"/>
      <c r="FLM348" s="180"/>
      <c r="FLN348" s="180"/>
      <c r="FLO348" s="180"/>
      <c r="FLP348" s="75"/>
      <c r="FLQ348" s="76"/>
      <c r="FLR348" s="181"/>
      <c r="FLS348" s="181"/>
      <c r="FLT348" s="182"/>
      <c r="FLU348" s="134"/>
      <c r="FLV348" s="135"/>
      <c r="FLW348" s="111"/>
      <c r="FLX348" s="178"/>
      <c r="FLY348" s="178"/>
      <c r="FLZ348" s="178"/>
      <c r="FMA348" s="178"/>
      <c r="FMB348" s="179"/>
      <c r="FMC348" s="73"/>
      <c r="FMD348" s="73"/>
      <c r="FME348" s="180"/>
      <c r="FMF348" s="75"/>
      <c r="FMG348" s="76"/>
      <c r="FMH348" s="180"/>
      <c r="FMI348" s="180"/>
      <c r="FMJ348" s="180"/>
      <c r="FMK348" s="75"/>
      <c r="FML348" s="76"/>
      <c r="FMM348" s="181"/>
      <c r="FMN348" s="181"/>
      <c r="FMO348" s="182"/>
      <c r="FMP348" s="134"/>
      <c r="FMQ348" s="135"/>
      <c r="FMR348" s="111"/>
      <c r="FMS348" s="178"/>
      <c r="FMT348" s="178"/>
      <c r="FMU348" s="178"/>
      <c r="FMV348" s="178"/>
      <c r="FMW348" s="179"/>
      <c r="FMX348" s="73"/>
      <c r="FMY348" s="73"/>
      <c r="FMZ348" s="180"/>
      <c r="FNA348" s="75"/>
      <c r="FNB348" s="76"/>
      <c r="FNC348" s="180"/>
      <c r="FND348" s="180"/>
      <c r="FNE348" s="180"/>
      <c r="FNF348" s="75"/>
      <c r="FNG348" s="76"/>
      <c r="FNH348" s="181"/>
      <c r="FNI348" s="181"/>
      <c r="FNJ348" s="182"/>
      <c r="FNK348" s="134"/>
      <c r="FNL348" s="135"/>
      <c r="FNM348" s="111"/>
      <c r="FNN348" s="178"/>
      <c r="FNO348" s="178"/>
      <c r="FNP348" s="178"/>
      <c r="FNQ348" s="178"/>
      <c r="FNR348" s="179"/>
      <c r="FNS348" s="73"/>
      <c r="FNT348" s="73"/>
      <c r="FNU348" s="180"/>
      <c r="FNV348" s="75"/>
      <c r="FNW348" s="76"/>
      <c r="FNX348" s="180"/>
      <c r="FNY348" s="180"/>
      <c r="FNZ348" s="180"/>
      <c r="FOA348" s="75"/>
      <c r="FOB348" s="76"/>
      <c r="FOC348" s="181"/>
      <c r="FOD348" s="181"/>
      <c r="FOE348" s="182"/>
      <c r="FOF348" s="134"/>
      <c r="FOG348" s="135"/>
      <c r="FOH348" s="111"/>
      <c r="FOI348" s="178"/>
      <c r="FOJ348" s="178"/>
      <c r="FOK348" s="178"/>
      <c r="FOL348" s="178"/>
      <c r="FOM348" s="179"/>
      <c r="FON348" s="73"/>
      <c r="FOO348" s="73"/>
      <c r="FOP348" s="180"/>
      <c r="FOQ348" s="75"/>
      <c r="FOR348" s="76"/>
      <c r="FOS348" s="180"/>
      <c r="FOT348" s="180"/>
      <c r="FOU348" s="180"/>
      <c r="FOV348" s="75"/>
      <c r="FOW348" s="76"/>
      <c r="FOX348" s="181"/>
      <c r="FOY348" s="181"/>
      <c r="FOZ348" s="182"/>
      <c r="FPA348" s="134"/>
      <c r="FPB348" s="135"/>
      <c r="FPC348" s="111"/>
      <c r="FPD348" s="178"/>
      <c r="FPE348" s="178"/>
      <c r="FPF348" s="178"/>
      <c r="FPG348" s="178"/>
      <c r="FPH348" s="179"/>
      <c r="FPI348" s="73"/>
      <c r="FPJ348" s="73"/>
      <c r="FPK348" s="180"/>
      <c r="FPL348" s="75"/>
      <c r="FPM348" s="76"/>
      <c r="FPN348" s="180"/>
      <c r="FPO348" s="180"/>
      <c r="FPP348" s="180"/>
      <c r="FPQ348" s="75"/>
      <c r="FPR348" s="76"/>
      <c r="FPS348" s="181"/>
      <c r="FPT348" s="181"/>
      <c r="FPU348" s="182"/>
      <c r="FPV348" s="134"/>
      <c r="FPW348" s="135"/>
      <c r="FPX348" s="111"/>
      <c r="FPY348" s="178"/>
      <c r="FPZ348" s="178"/>
      <c r="FQA348" s="178"/>
      <c r="FQB348" s="178"/>
      <c r="FQC348" s="179"/>
      <c r="FQD348" s="73"/>
      <c r="FQE348" s="73"/>
      <c r="FQF348" s="180"/>
      <c r="FQG348" s="75"/>
      <c r="FQH348" s="76"/>
      <c r="FQI348" s="180"/>
      <c r="FQJ348" s="180"/>
      <c r="FQK348" s="180"/>
      <c r="FQL348" s="75"/>
      <c r="FQM348" s="76"/>
      <c r="FQN348" s="181"/>
      <c r="FQO348" s="181"/>
      <c r="FQP348" s="182"/>
      <c r="FQQ348" s="134"/>
      <c r="FQR348" s="135"/>
      <c r="FQS348" s="111"/>
      <c r="FQT348" s="178"/>
      <c r="FQU348" s="178"/>
      <c r="FQV348" s="178"/>
      <c r="FQW348" s="178"/>
      <c r="FQX348" s="179"/>
      <c r="FQY348" s="73"/>
      <c r="FQZ348" s="73"/>
      <c r="FRA348" s="180"/>
      <c r="FRB348" s="75"/>
      <c r="FRC348" s="76"/>
      <c r="FRD348" s="180"/>
      <c r="FRE348" s="180"/>
      <c r="FRF348" s="180"/>
      <c r="FRG348" s="75"/>
      <c r="FRH348" s="76"/>
      <c r="FRI348" s="181"/>
      <c r="FRJ348" s="181"/>
      <c r="FRK348" s="182"/>
      <c r="FRL348" s="134"/>
      <c r="FRM348" s="135"/>
      <c r="FRN348" s="111"/>
      <c r="FRO348" s="178"/>
      <c r="FRP348" s="178"/>
      <c r="FRQ348" s="178"/>
      <c r="FRR348" s="178"/>
      <c r="FRS348" s="179"/>
      <c r="FRT348" s="73"/>
      <c r="FRU348" s="73"/>
      <c r="FRV348" s="180"/>
      <c r="FRW348" s="75"/>
      <c r="FRX348" s="76"/>
      <c r="FRY348" s="180"/>
      <c r="FRZ348" s="180"/>
      <c r="FSA348" s="180"/>
      <c r="FSB348" s="75"/>
      <c r="FSC348" s="76"/>
      <c r="FSD348" s="181"/>
      <c r="FSE348" s="181"/>
      <c r="FSF348" s="182"/>
      <c r="FSG348" s="134"/>
      <c r="FSH348" s="135"/>
      <c r="FSI348" s="111"/>
      <c r="FSJ348" s="178"/>
      <c r="FSK348" s="178"/>
      <c r="FSL348" s="178"/>
      <c r="FSM348" s="178"/>
      <c r="FSN348" s="179"/>
      <c r="FSO348" s="73"/>
      <c r="FSP348" s="73"/>
      <c r="FSQ348" s="180"/>
      <c r="FSR348" s="75"/>
      <c r="FSS348" s="76"/>
      <c r="FST348" s="180"/>
      <c r="FSU348" s="180"/>
      <c r="FSV348" s="180"/>
      <c r="FSW348" s="75"/>
      <c r="FSX348" s="76"/>
      <c r="FSY348" s="181"/>
      <c r="FSZ348" s="181"/>
      <c r="FTA348" s="182"/>
      <c r="FTB348" s="134"/>
      <c r="FTC348" s="135"/>
      <c r="FTD348" s="111"/>
      <c r="FTE348" s="178"/>
      <c r="FTF348" s="178"/>
      <c r="FTG348" s="178"/>
      <c r="FTH348" s="178"/>
      <c r="FTI348" s="179"/>
      <c r="FTJ348" s="73"/>
      <c r="FTK348" s="73"/>
      <c r="FTL348" s="180"/>
      <c r="FTM348" s="75"/>
      <c r="FTN348" s="76"/>
      <c r="FTO348" s="180"/>
      <c r="FTP348" s="180"/>
      <c r="FTQ348" s="180"/>
      <c r="FTR348" s="75"/>
      <c r="FTS348" s="76"/>
      <c r="FTT348" s="181"/>
      <c r="FTU348" s="181"/>
      <c r="FTV348" s="182"/>
      <c r="FTW348" s="134"/>
      <c r="FTX348" s="135"/>
      <c r="FTY348" s="111"/>
      <c r="FTZ348" s="178"/>
      <c r="FUA348" s="178"/>
      <c r="FUB348" s="178"/>
      <c r="FUC348" s="178"/>
      <c r="FUD348" s="179"/>
      <c r="FUE348" s="73"/>
      <c r="FUF348" s="73"/>
      <c r="FUG348" s="180"/>
      <c r="FUH348" s="75"/>
      <c r="FUI348" s="76"/>
      <c r="FUJ348" s="180"/>
      <c r="FUK348" s="180"/>
      <c r="FUL348" s="180"/>
      <c r="FUM348" s="75"/>
      <c r="FUN348" s="76"/>
      <c r="FUO348" s="181"/>
      <c r="FUP348" s="181"/>
      <c r="FUQ348" s="182"/>
      <c r="FUR348" s="134"/>
      <c r="FUS348" s="135"/>
      <c r="FUT348" s="111"/>
      <c r="FUU348" s="178"/>
      <c r="FUV348" s="178"/>
      <c r="FUW348" s="178"/>
      <c r="FUX348" s="178"/>
      <c r="FUY348" s="179"/>
      <c r="FUZ348" s="73"/>
      <c r="FVA348" s="73"/>
      <c r="FVB348" s="180"/>
      <c r="FVC348" s="75"/>
      <c r="FVD348" s="76"/>
      <c r="FVE348" s="180"/>
      <c r="FVF348" s="180"/>
      <c r="FVG348" s="180"/>
      <c r="FVH348" s="75"/>
      <c r="FVI348" s="76"/>
      <c r="FVJ348" s="181"/>
      <c r="FVK348" s="181"/>
      <c r="FVL348" s="182"/>
      <c r="FVM348" s="134"/>
      <c r="FVN348" s="135"/>
      <c r="FVO348" s="111"/>
      <c r="FVP348" s="178"/>
      <c r="FVQ348" s="178"/>
      <c r="FVR348" s="178"/>
      <c r="FVS348" s="178"/>
      <c r="FVT348" s="179"/>
      <c r="FVU348" s="73"/>
      <c r="FVV348" s="73"/>
      <c r="FVW348" s="180"/>
      <c r="FVX348" s="75"/>
      <c r="FVY348" s="76"/>
      <c r="FVZ348" s="180"/>
      <c r="FWA348" s="180"/>
      <c r="FWB348" s="180"/>
      <c r="FWC348" s="75"/>
      <c r="FWD348" s="76"/>
      <c r="FWE348" s="181"/>
      <c r="FWF348" s="181"/>
      <c r="FWG348" s="182"/>
      <c r="FWH348" s="134"/>
      <c r="FWI348" s="135"/>
      <c r="FWJ348" s="111"/>
      <c r="FWK348" s="178"/>
      <c r="FWL348" s="178"/>
      <c r="FWM348" s="178"/>
      <c r="FWN348" s="178"/>
      <c r="FWO348" s="179"/>
      <c r="FWP348" s="73"/>
      <c r="FWQ348" s="73"/>
      <c r="FWR348" s="180"/>
      <c r="FWS348" s="75"/>
      <c r="FWT348" s="76"/>
      <c r="FWU348" s="180"/>
      <c r="FWV348" s="180"/>
      <c r="FWW348" s="180"/>
      <c r="FWX348" s="75"/>
      <c r="FWY348" s="76"/>
      <c r="FWZ348" s="181"/>
      <c r="FXA348" s="181"/>
      <c r="FXB348" s="182"/>
      <c r="FXC348" s="134"/>
      <c r="FXD348" s="135"/>
      <c r="FXE348" s="111"/>
      <c r="FXF348" s="178"/>
      <c r="FXG348" s="178"/>
      <c r="FXH348" s="178"/>
      <c r="FXI348" s="178"/>
      <c r="FXJ348" s="179"/>
      <c r="FXK348" s="73"/>
      <c r="FXL348" s="73"/>
      <c r="FXM348" s="180"/>
      <c r="FXN348" s="75"/>
      <c r="FXO348" s="76"/>
      <c r="FXP348" s="180"/>
      <c r="FXQ348" s="180"/>
      <c r="FXR348" s="180"/>
      <c r="FXS348" s="75"/>
      <c r="FXT348" s="76"/>
      <c r="FXU348" s="181"/>
      <c r="FXV348" s="181"/>
      <c r="FXW348" s="182"/>
      <c r="FXX348" s="134"/>
      <c r="FXY348" s="135"/>
      <c r="FXZ348" s="111"/>
      <c r="FYA348" s="178"/>
      <c r="FYB348" s="178"/>
      <c r="FYC348" s="178"/>
      <c r="FYD348" s="178"/>
      <c r="FYE348" s="179"/>
      <c r="FYF348" s="73"/>
      <c r="FYG348" s="73"/>
      <c r="FYH348" s="180"/>
      <c r="FYI348" s="75"/>
      <c r="FYJ348" s="76"/>
      <c r="FYK348" s="180"/>
      <c r="FYL348" s="180"/>
      <c r="FYM348" s="180"/>
      <c r="FYN348" s="75"/>
      <c r="FYO348" s="76"/>
      <c r="FYP348" s="181"/>
      <c r="FYQ348" s="181"/>
      <c r="FYR348" s="182"/>
      <c r="FYS348" s="134"/>
      <c r="FYT348" s="135"/>
      <c r="FYU348" s="111"/>
      <c r="FYV348" s="178"/>
      <c r="FYW348" s="178"/>
      <c r="FYX348" s="178"/>
      <c r="FYY348" s="178"/>
      <c r="FYZ348" s="179"/>
      <c r="FZA348" s="73"/>
      <c r="FZB348" s="73"/>
      <c r="FZC348" s="180"/>
      <c r="FZD348" s="75"/>
      <c r="FZE348" s="76"/>
      <c r="FZF348" s="180"/>
      <c r="FZG348" s="180"/>
      <c r="FZH348" s="180"/>
      <c r="FZI348" s="75"/>
      <c r="FZJ348" s="76"/>
      <c r="FZK348" s="181"/>
      <c r="FZL348" s="181"/>
      <c r="FZM348" s="182"/>
      <c r="FZN348" s="134"/>
      <c r="FZO348" s="135"/>
      <c r="FZP348" s="111"/>
      <c r="FZQ348" s="178"/>
      <c r="FZR348" s="178"/>
      <c r="FZS348" s="178"/>
      <c r="FZT348" s="178"/>
      <c r="FZU348" s="179"/>
      <c r="FZV348" s="73"/>
      <c r="FZW348" s="73"/>
      <c r="FZX348" s="180"/>
      <c r="FZY348" s="75"/>
      <c r="FZZ348" s="76"/>
      <c r="GAA348" s="180"/>
      <c r="GAB348" s="180"/>
      <c r="GAC348" s="180"/>
      <c r="GAD348" s="75"/>
      <c r="GAE348" s="76"/>
      <c r="GAF348" s="181"/>
      <c r="GAG348" s="181"/>
      <c r="GAH348" s="182"/>
      <c r="GAI348" s="134"/>
      <c r="GAJ348" s="135"/>
      <c r="GAK348" s="111"/>
      <c r="GAL348" s="178"/>
      <c r="GAM348" s="178"/>
      <c r="GAN348" s="178"/>
      <c r="GAO348" s="178"/>
      <c r="GAP348" s="179"/>
      <c r="GAQ348" s="73"/>
      <c r="GAR348" s="73"/>
      <c r="GAS348" s="180"/>
      <c r="GAT348" s="75"/>
      <c r="GAU348" s="76"/>
      <c r="GAV348" s="180"/>
      <c r="GAW348" s="180"/>
      <c r="GAX348" s="180"/>
      <c r="GAY348" s="75"/>
      <c r="GAZ348" s="76"/>
      <c r="GBA348" s="181"/>
      <c r="GBB348" s="181"/>
      <c r="GBC348" s="182"/>
      <c r="GBD348" s="134"/>
      <c r="GBE348" s="135"/>
      <c r="GBF348" s="111"/>
      <c r="GBG348" s="178"/>
      <c r="GBH348" s="178"/>
      <c r="GBI348" s="178"/>
      <c r="GBJ348" s="178"/>
      <c r="GBK348" s="179"/>
      <c r="GBL348" s="73"/>
      <c r="GBM348" s="73"/>
      <c r="GBN348" s="180"/>
      <c r="GBO348" s="75"/>
      <c r="GBP348" s="76"/>
      <c r="GBQ348" s="180"/>
      <c r="GBR348" s="180"/>
      <c r="GBS348" s="180"/>
      <c r="GBT348" s="75"/>
      <c r="GBU348" s="76"/>
      <c r="GBV348" s="181"/>
      <c r="GBW348" s="181"/>
      <c r="GBX348" s="182"/>
      <c r="GBY348" s="134"/>
      <c r="GBZ348" s="135"/>
      <c r="GCA348" s="111"/>
      <c r="GCB348" s="178"/>
      <c r="GCC348" s="178"/>
      <c r="GCD348" s="178"/>
      <c r="GCE348" s="178"/>
      <c r="GCF348" s="179"/>
      <c r="GCG348" s="73"/>
      <c r="GCH348" s="73"/>
      <c r="GCI348" s="180"/>
      <c r="GCJ348" s="75"/>
      <c r="GCK348" s="76"/>
      <c r="GCL348" s="180"/>
      <c r="GCM348" s="180"/>
      <c r="GCN348" s="180"/>
      <c r="GCO348" s="75"/>
      <c r="GCP348" s="76"/>
      <c r="GCQ348" s="181"/>
      <c r="GCR348" s="181"/>
      <c r="GCS348" s="182"/>
      <c r="GCT348" s="134"/>
      <c r="GCU348" s="135"/>
      <c r="GCV348" s="111"/>
      <c r="GCW348" s="178"/>
      <c r="GCX348" s="178"/>
      <c r="GCY348" s="178"/>
      <c r="GCZ348" s="178"/>
      <c r="GDA348" s="179"/>
      <c r="GDB348" s="73"/>
      <c r="GDC348" s="73"/>
      <c r="GDD348" s="180"/>
      <c r="GDE348" s="75"/>
      <c r="GDF348" s="76"/>
      <c r="GDG348" s="180"/>
      <c r="GDH348" s="180"/>
      <c r="GDI348" s="180"/>
      <c r="GDJ348" s="75"/>
      <c r="GDK348" s="76"/>
      <c r="GDL348" s="181"/>
      <c r="GDM348" s="181"/>
      <c r="GDN348" s="182"/>
      <c r="GDO348" s="134"/>
      <c r="GDP348" s="135"/>
      <c r="GDQ348" s="111"/>
      <c r="GDR348" s="178"/>
      <c r="GDS348" s="178"/>
      <c r="GDT348" s="178"/>
      <c r="GDU348" s="178"/>
      <c r="GDV348" s="179"/>
      <c r="GDW348" s="73"/>
      <c r="GDX348" s="73"/>
      <c r="GDY348" s="180"/>
      <c r="GDZ348" s="75"/>
      <c r="GEA348" s="76"/>
      <c r="GEB348" s="180"/>
      <c r="GEC348" s="180"/>
      <c r="GED348" s="180"/>
      <c r="GEE348" s="75"/>
      <c r="GEF348" s="76"/>
      <c r="GEG348" s="181"/>
      <c r="GEH348" s="181"/>
      <c r="GEI348" s="182"/>
      <c r="GEJ348" s="134"/>
      <c r="GEK348" s="135"/>
      <c r="GEL348" s="111"/>
      <c r="GEM348" s="178"/>
      <c r="GEN348" s="178"/>
      <c r="GEO348" s="178"/>
      <c r="GEP348" s="178"/>
      <c r="GEQ348" s="179"/>
      <c r="GER348" s="73"/>
      <c r="GES348" s="73"/>
      <c r="GET348" s="180"/>
      <c r="GEU348" s="75"/>
      <c r="GEV348" s="76"/>
      <c r="GEW348" s="180"/>
      <c r="GEX348" s="180"/>
      <c r="GEY348" s="180"/>
      <c r="GEZ348" s="75"/>
      <c r="GFA348" s="76"/>
      <c r="GFB348" s="181"/>
      <c r="GFC348" s="181"/>
      <c r="GFD348" s="182"/>
      <c r="GFE348" s="134"/>
      <c r="GFF348" s="135"/>
      <c r="GFG348" s="111"/>
      <c r="GFH348" s="178"/>
      <c r="GFI348" s="178"/>
      <c r="GFJ348" s="178"/>
      <c r="GFK348" s="178"/>
      <c r="GFL348" s="179"/>
      <c r="GFM348" s="73"/>
      <c r="GFN348" s="73"/>
      <c r="GFO348" s="180"/>
      <c r="GFP348" s="75"/>
      <c r="GFQ348" s="76"/>
      <c r="GFR348" s="180"/>
      <c r="GFS348" s="180"/>
      <c r="GFT348" s="180"/>
      <c r="GFU348" s="75"/>
      <c r="GFV348" s="76"/>
      <c r="GFW348" s="181"/>
      <c r="GFX348" s="181"/>
      <c r="GFY348" s="182"/>
      <c r="GFZ348" s="134"/>
      <c r="GGA348" s="135"/>
      <c r="GGB348" s="111"/>
      <c r="GGC348" s="178"/>
      <c r="GGD348" s="178"/>
      <c r="GGE348" s="178"/>
      <c r="GGF348" s="178"/>
      <c r="GGG348" s="179"/>
      <c r="GGH348" s="73"/>
      <c r="GGI348" s="73"/>
      <c r="GGJ348" s="180"/>
      <c r="GGK348" s="75"/>
      <c r="GGL348" s="76"/>
      <c r="GGM348" s="180"/>
      <c r="GGN348" s="180"/>
      <c r="GGO348" s="180"/>
      <c r="GGP348" s="75"/>
      <c r="GGQ348" s="76"/>
      <c r="GGR348" s="181"/>
      <c r="GGS348" s="181"/>
      <c r="GGT348" s="182"/>
      <c r="GGU348" s="134"/>
      <c r="GGV348" s="135"/>
      <c r="GGW348" s="111"/>
      <c r="GGX348" s="178"/>
      <c r="GGY348" s="178"/>
      <c r="GGZ348" s="178"/>
      <c r="GHA348" s="178"/>
      <c r="GHB348" s="179"/>
      <c r="GHC348" s="73"/>
      <c r="GHD348" s="73"/>
      <c r="GHE348" s="180"/>
      <c r="GHF348" s="75"/>
      <c r="GHG348" s="76"/>
      <c r="GHH348" s="180"/>
      <c r="GHI348" s="180"/>
      <c r="GHJ348" s="180"/>
      <c r="GHK348" s="75"/>
      <c r="GHL348" s="76"/>
      <c r="GHM348" s="181"/>
      <c r="GHN348" s="181"/>
      <c r="GHO348" s="182"/>
      <c r="GHP348" s="134"/>
      <c r="GHQ348" s="135"/>
      <c r="GHR348" s="111"/>
      <c r="GHS348" s="178"/>
      <c r="GHT348" s="178"/>
      <c r="GHU348" s="178"/>
      <c r="GHV348" s="178"/>
      <c r="GHW348" s="179"/>
      <c r="GHX348" s="73"/>
      <c r="GHY348" s="73"/>
      <c r="GHZ348" s="180"/>
      <c r="GIA348" s="75"/>
      <c r="GIB348" s="76"/>
      <c r="GIC348" s="180"/>
      <c r="GID348" s="180"/>
      <c r="GIE348" s="180"/>
      <c r="GIF348" s="75"/>
      <c r="GIG348" s="76"/>
      <c r="GIH348" s="181"/>
      <c r="GII348" s="181"/>
      <c r="GIJ348" s="182"/>
      <c r="GIK348" s="134"/>
      <c r="GIL348" s="135"/>
      <c r="GIM348" s="111"/>
      <c r="GIN348" s="178"/>
      <c r="GIO348" s="178"/>
      <c r="GIP348" s="178"/>
      <c r="GIQ348" s="178"/>
      <c r="GIR348" s="179"/>
      <c r="GIS348" s="73"/>
      <c r="GIT348" s="73"/>
      <c r="GIU348" s="180"/>
      <c r="GIV348" s="75"/>
      <c r="GIW348" s="76"/>
      <c r="GIX348" s="180"/>
      <c r="GIY348" s="180"/>
      <c r="GIZ348" s="180"/>
      <c r="GJA348" s="75"/>
      <c r="GJB348" s="76"/>
      <c r="GJC348" s="181"/>
      <c r="GJD348" s="181"/>
      <c r="GJE348" s="182"/>
      <c r="GJF348" s="134"/>
      <c r="GJG348" s="135"/>
      <c r="GJH348" s="111"/>
      <c r="GJI348" s="178"/>
      <c r="GJJ348" s="178"/>
      <c r="GJK348" s="178"/>
      <c r="GJL348" s="178"/>
      <c r="GJM348" s="179"/>
      <c r="GJN348" s="73"/>
      <c r="GJO348" s="73"/>
      <c r="GJP348" s="180"/>
      <c r="GJQ348" s="75"/>
      <c r="GJR348" s="76"/>
      <c r="GJS348" s="180"/>
      <c r="GJT348" s="180"/>
      <c r="GJU348" s="180"/>
      <c r="GJV348" s="75"/>
      <c r="GJW348" s="76"/>
      <c r="GJX348" s="181"/>
      <c r="GJY348" s="181"/>
      <c r="GJZ348" s="182"/>
      <c r="GKA348" s="134"/>
      <c r="GKB348" s="135"/>
      <c r="GKC348" s="111"/>
      <c r="GKD348" s="178"/>
      <c r="GKE348" s="178"/>
      <c r="GKF348" s="178"/>
      <c r="GKG348" s="178"/>
      <c r="GKH348" s="179"/>
      <c r="GKI348" s="73"/>
      <c r="GKJ348" s="73"/>
      <c r="GKK348" s="180"/>
      <c r="GKL348" s="75"/>
      <c r="GKM348" s="76"/>
      <c r="GKN348" s="180"/>
      <c r="GKO348" s="180"/>
      <c r="GKP348" s="180"/>
      <c r="GKQ348" s="75"/>
      <c r="GKR348" s="76"/>
      <c r="GKS348" s="181"/>
      <c r="GKT348" s="181"/>
      <c r="GKU348" s="182"/>
      <c r="GKV348" s="134"/>
      <c r="GKW348" s="135"/>
      <c r="GKX348" s="111"/>
      <c r="GKY348" s="178"/>
      <c r="GKZ348" s="178"/>
      <c r="GLA348" s="178"/>
      <c r="GLB348" s="178"/>
      <c r="GLC348" s="179"/>
      <c r="GLD348" s="73"/>
      <c r="GLE348" s="73"/>
      <c r="GLF348" s="180"/>
      <c r="GLG348" s="75"/>
      <c r="GLH348" s="76"/>
      <c r="GLI348" s="180"/>
      <c r="GLJ348" s="180"/>
      <c r="GLK348" s="180"/>
      <c r="GLL348" s="75"/>
      <c r="GLM348" s="76"/>
      <c r="GLN348" s="181"/>
      <c r="GLO348" s="181"/>
      <c r="GLP348" s="182"/>
      <c r="GLQ348" s="134"/>
      <c r="GLR348" s="135"/>
      <c r="GLS348" s="111"/>
      <c r="GLT348" s="178"/>
      <c r="GLU348" s="178"/>
      <c r="GLV348" s="178"/>
      <c r="GLW348" s="178"/>
      <c r="GLX348" s="179"/>
      <c r="GLY348" s="73"/>
      <c r="GLZ348" s="73"/>
      <c r="GMA348" s="180"/>
      <c r="GMB348" s="75"/>
      <c r="GMC348" s="76"/>
      <c r="GMD348" s="180"/>
      <c r="GME348" s="180"/>
      <c r="GMF348" s="180"/>
      <c r="GMG348" s="75"/>
      <c r="GMH348" s="76"/>
      <c r="GMI348" s="181"/>
      <c r="GMJ348" s="181"/>
      <c r="GMK348" s="182"/>
      <c r="GML348" s="134"/>
      <c r="GMM348" s="135"/>
      <c r="GMN348" s="111"/>
      <c r="GMO348" s="178"/>
      <c r="GMP348" s="178"/>
      <c r="GMQ348" s="178"/>
      <c r="GMR348" s="178"/>
      <c r="GMS348" s="179"/>
      <c r="GMT348" s="73"/>
      <c r="GMU348" s="73"/>
      <c r="GMV348" s="180"/>
      <c r="GMW348" s="75"/>
      <c r="GMX348" s="76"/>
      <c r="GMY348" s="180"/>
      <c r="GMZ348" s="180"/>
      <c r="GNA348" s="180"/>
      <c r="GNB348" s="75"/>
      <c r="GNC348" s="76"/>
      <c r="GND348" s="181"/>
      <c r="GNE348" s="181"/>
      <c r="GNF348" s="182"/>
      <c r="GNG348" s="134"/>
      <c r="GNH348" s="135"/>
      <c r="GNI348" s="111"/>
      <c r="GNJ348" s="178"/>
      <c r="GNK348" s="178"/>
      <c r="GNL348" s="178"/>
      <c r="GNM348" s="178"/>
      <c r="GNN348" s="179"/>
      <c r="GNO348" s="73"/>
      <c r="GNP348" s="73"/>
      <c r="GNQ348" s="180"/>
      <c r="GNR348" s="75"/>
      <c r="GNS348" s="76"/>
      <c r="GNT348" s="180"/>
      <c r="GNU348" s="180"/>
      <c r="GNV348" s="180"/>
      <c r="GNW348" s="75"/>
      <c r="GNX348" s="76"/>
      <c r="GNY348" s="181"/>
      <c r="GNZ348" s="181"/>
      <c r="GOA348" s="182"/>
      <c r="GOB348" s="134"/>
      <c r="GOC348" s="135"/>
      <c r="GOD348" s="111"/>
      <c r="GOE348" s="178"/>
      <c r="GOF348" s="178"/>
      <c r="GOG348" s="178"/>
      <c r="GOH348" s="178"/>
      <c r="GOI348" s="179"/>
      <c r="GOJ348" s="73"/>
      <c r="GOK348" s="73"/>
      <c r="GOL348" s="180"/>
      <c r="GOM348" s="75"/>
      <c r="GON348" s="76"/>
      <c r="GOO348" s="180"/>
      <c r="GOP348" s="180"/>
      <c r="GOQ348" s="180"/>
      <c r="GOR348" s="75"/>
      <c r="GOS348" s="76"/>
      <c r="GOT348" s="181"/>
      <c r="GOU348" s="181"/>
      <c r="GOV348" s="182"/>
      <c r="GOW348" s="134"/>
      <c r="GOX348" s="135"/>
      <c r="GOY348" s="111"/>
      <c r="GOZ348" s="178"/>
      <c r="GPA348" s="178"/>
      <c r="GPB348" s="178"/>
      <c r="GPC348" s="178"/>
      <c r="GPD348" s="179"/>
      <c r="GPE348" s="73"/>
      <c r="GPF348" s="73"/>
      <c r="GPG348" s="180"/>
      <c r="GPH348" s="75"/>
      <c r="GPI348" s="76"/>
      <c r="GPJ348" s="180"/>
      <c r="GPK348" s="180"/>
      <c r="GPL348" s="180"/>
      <c r="GPM348" s="75"/>
      <c r="GPN348" s="76"/>
      <c r="GPO348" s="181"/>
      <c r="GPP348" s="181"/>
      <c r="GPQ348" s="182"/>
      <c r="GPR348" s="134"/>
      <c r="GPS348" s="135"/>
      <c r="GPT348" s="111"/>
      <c r="GPU348" s="178"/>
      <c r="GPV348" s="178"/>
      <c r="GPW348" s="178"/>
      <c r="GPX348" s="178"/>
      <c r="GPY348" s="179"/>
      <c r="GPZ348" s="73"/>
      <c r="GQA348" s="73"/>
      <c r="GQB348" s="180"/>
      <c r="GQC348" s="75"/>
      <c r="GQD348" s="76"/>
      <c r="GQE348" s="180"/>
      <c r="GQF348" s="180"/>
      <c r="GQG348" s="180"/>
      <c r="GQH348" s="75"/>
      <c r="GQI348" s="76"/>
      <c r="GQJ348" s="181"/>
      <c r="GQK348" s="181"/>
      <c r="GQL348" s="182"/>
      <c r="GQM348" s="134"/>
      <c r="GQN348" s="135"/>
      <c r="GQO348" s="111"/>
      <c r="GQP348" s="178"/>
      <c r="GQQ348" s="178"/>
      <c r="GQR348" s="178"/>
      <c r="GQS348" s="178"/>
      <c r="GQT348" s="179"/>
      <c r="GQU348" s="73"/>
      <c r="GQV348" s="73"/>
      <c r="GQW348" s="180"/>
      <c r="GQX348" s="75"/>
      <c r="GQY348" s="76"/>
      <c r="GQZ348" s="180"/>
      <c r="GRA348" s="180"/>
      <c r="GRB348" s="180"/>
      <c r="GRC348" s="75"/>
      <c r="GRD348" s="76"/>
      <c r="GRE348" s="181"/>
      <c r="GRF348" s="181"/>
      <c r="GRG348" s="182"/>
      <c r="GRH348" s="134"/>
      <c r="GRI348" s="135"/>
      <c r="GRJ348" s="111"/>
      <c r="GRK348" s="178"/>
      <c r="GRL348" s="178"/>
      <c r="GRM348" s="178"/>
      <c r="GRN348" s="178"/>
      <c r="GRO348" s="179"/>
      <c r="GRP348" s="73"/>
      <c r="GRQ348" s="73"/>
      <c r="GRR348" s="180"/>
      <c r="GRS348" s="75"/>
      <c r="GRT348" s="76"/>
      <c r="GRU348" s="180"/>
      <c r="GRV348" s="180"/>
      <c r="GRW348" s="180"/>
      <c r="GRX348" s="75"/>
      <c r="GRY348" s="76"/>
      <c r="GRZ348" s="181"/>
      <c r="GSA348" s="181"/>
      <c r="GSB348" s="182"/>
      <c r="GSC348" s="134"/>
      <c r="GSD348" s="135"/>
      <c r="GSE348" s="111"/>
      <c r="GSF348" s="178"/>
      <c r="GSG348" s="178"/>
      <c r="GSH348" s="178"/>
      <c r="GSI348" s="178"/>
      <c r="GSJ348" s="179"/>
      <c r="GSK348" s="73"/>
      <c r="GSL348" s="73"/>
      <c r="GSM348" s="180"/>
      <c r="GSN348" s="75"/>
      <c r="GSO348" s="76"/>
      <c r="GSP348" s="180"/>
      <c r="GSQ348" s="180"/>
      <c r="GSR348" s="180"/>
      <c r="GSS348" s="75"/>
      <c r="GST348" s="76"/>
      <c r="GSU348" s="181"/>
      <c r="GSV348" s="181"/>
      <c r="GSW348" s="182"/>
      <c r="GSX348" s="134"/>
      <c r="GSY348" s="135"/>
      <c r="GSZ348" s="111"/>
      <c r="GTA348" s="178"/>
      <c r="GTB348" s="178"/>
      <c r="GTC348" s="178"/>
      <c r="GTD348" s="178"/>
      <c r="GTE348" s="179"/>
      <c r="GTF348" s="73"/>
      <c r="GTG348" s="73"/>
      <c r="GTH348" s="180"/>
      <c r="GTI348" s="75"/>
      <c r="GTJ348" s="76"/>
      <c r="GTK348" s="180"/>
      <c r="GTL348" s="180"/>
      <c r="GTM348" s="180"/>
      <c r="GTN348" s="75"/>
      <c r="GTO348" s="76"/>
      <c r="GTP348" s="181"/>
      <c r="GTQ348" s="181"/>
      <c r="GTR348" s="182"/>
      <c r="GTS348" s="134"/>
      <c r="GTT348" s="135"/>
      <c r="GTU348" s="111"/>
      <c r="GTV348" s="178"/>
      <c r="GTW348" s="178"/>
      <c r="GTX348" s="178"/>
      <c r="GTY348" s="178"/>
      <c r="GTZ348" s="179"/>
      <c r="GUA348" s="73"/>
      <c r="GUB348" s="73"/>
      <c r="GUC348" s="180"/>
      <c r="GUD348" s="75"/>
      <c r="GUE348" s="76"/>
      <c r="GUF348" s="180"/>
      <c r="GUG348" s="180"/>
      <c r="GUH348" s="180"/>
      <c r="GUI348" s="75"/>
      <c r="GUJ348" s="76"/>
      <c r="GUK348" s="181"/>
      <c r="GUL348" s="181"/>
      <c r="GUM348" s="182"/>
      <c r="GUN348" s="134"/>
      <c r="GUO348" s="135"/>
      <c r="GUP348" s="111"/>
      <c r="GUQ348" s="178"/>
      <c r="GUR348" s="178"/>
      <c r="GUS348" s="178"/>
      <c r="GUT348" s="178"/>
      <c r="GUU348" s="179"/>
      <c r="GUV348" s="73"/>
      <c r="GUW348" s="73"/>
      <c r="GUX348" s="180"/>
      <c r="GUY348" s="75"/>
      <c r="GUZ348" s="76"/>
      <c r="GVA348" s="180"/>
      <c r="GVB348" s="180"/>
      <c r="GVC348" s="180"/>
      <c r="GVD348" s="75"/>
      <c r="GVE348" s="76"/>
      <c r="GVF348" s="181"/>
      <c r="GVG348" s="181"/>
      <c r="GVH348" s="182"/>
      <c r="GVI348" s="134"/>
      <c r="GVJ348" s="135"/>
      <c r="GVK348" s="111"/>
      <c r="GVL348" s="178"/>
      <c r="GVM348" s="178"/>
      <c r="GVN348" s="178"/>
      <c r="GVO348" s="178"/>
      <c r="GVP348" s="179"/>
      <c r="GVQ348" s="73"/>
      <c r="GVR348" s="73"/>
      <c r="GVS348" s="180"/>
      <c r="GVT348" s="75"/>
      <c r="GVU348" s="76"/>
      <c r="GVV348" s="180"/>
      <c r="GVW348" s="180"/>
      <c r="GVX348" s="180"/>
      <c r="GVY348" s="75"/>
      <c r="GVZ348" s="76"/>
      <c r="GWA348" s="181"/>
      <c r="GWB348" s="181"/>
      <c r="GWC348" s="182"/>
      <c r="GWD348" s="134"/>
      <c r="GWE348" s="135"/>
      <c r="GWF348" s="111"/>
      <c r="GWG348" s="178"/>
      <c r="GWH348" s="178"/>
      <c r="GWI348" s="178"/>
      <c r="GWJ348" s="178"/>
      <c r="GWK348" s="179"/>
      <c r="GWL348" s="73"/>
      <c r="GWM348" s="73"/>
      <c r="GWN348" s="180"/>
      <c r="GWO348" s="75"/>
      <c r="GWP348" s="76"/>
      <c r="GWQ348" s="180"/>
      <c r="GWR348" s="180"/>
      <c r="GWS348" s="180"/>
      <c r="GWT348" s="75"/>
      <c r="GWU348" s="76"/>
      <c r="GWV348" s="181"/>
      <c r="GWW348" s="181"/>
      <c r="GWX348" s="182"/>
      <c r="GWY348" s="134"/>
      <c r="GWZ348" s="135"/>
      <c r="GXA348" s="111"/>
      <c r="GXB348" s="178"/>
      <c r="GXC348" s="178"/>
      <c r="GXD348" s="178"/>
      <c r="GXE348" s="178"/>
      <c r="GXF348" s="179"/>
      <c r="GXG348" s="73"/>
      <c r="GXH348" s="73"/>
      <c r="GXI348" s="180"/>
      <c r="GXJ348" s="75"/>
      <c r="GXK348" s="76"/>
      <c r="GXL348" s="180"/>
      <c r="GXM348" s="180"/>
      <c r="GXN348" s="180"/>
      <c r="GXO348" s="75"/>
      <c r="GXP348" s="76"/>
      <c r="GXQ348" s="181"/>
      <c r="GXR348" s="181"/>
      <c r="GXS348" s="182"/>
      <c r="GXT348" s="134"/>
      <c r="GXU348" s="135"/>
      <c r="GXV348" s="111"/>
      <c r="GXW348" s="178"/>
      <c r="GXX348" s="178"/>
      <c r="GXY348" s="178"/>
      <c r="GXZ348" s="178"/>
      <c r="GYA348" s="179"/>
      <c r="GYB348" s="73"/>
      <c r="GYC348" s="73"/>
      <c r="GYD348" s="180"/>
      <c r="GYE348" s="75"/>
      <c r="GYF348" s="76"/>
      <c r="GYG348" s="180"/>
      <c r="GYH348" s="180"/>
      <c r="GYI348" s="180"/>
      <c r="GYJ348" s="75"/>
      <c r="GYK348" s="76"/>
      <c r="GYL348" s="181"/>
      <c r="GYM348" s="181"/>
      <c r="GYN348" s="182"/>
      <c r="GYO348" s="134"/>
      <c r="GYP348" s="135"/>
      <c r="GYQ348" s="111"/>
      <c r="GYR348" s="178"/>
      <c r="GYS348" s="178"/>
      <c r="GYT348" s="178"/>
      <c r="GYU348" s="178"/>
      <c r="GYV348" s="179"/>
      <c r="GYW348" s="73"/>
      <c r="GYX348" s="73"/>
      <c r="GYY348" s="180"/>
      <c r="GYZ348" s="75"/>
      <c r="GZA348" s="76"/>
      <c r="GZB348" s="180"/>
      <c r="GZC348" s="180"/>
      <c r="GZD348" s="180"/>
      <c r="GZE348" s="75"/>
      <c r="GZF348" s="76"/>
      <c r="GZG348" s="181"/>
      <c r="GZH348" s="181"/>
      <c r="GZI348" s="182"/>
      <c r="GZJ348" s="134"/>
      <c r="GZK348" s="135"/>
      <c r="GZL348" s="111"/>
      <c r="GZM348" s="178"/>
      <c r="GZN348" s="178"/>
      <c r="GZO348" s="178"/>
      <c r="GZP348" s="178"/>
      <c r="GZQ348" s="179"/>
      <c r="GZR348" s="73"/>
      <c r="GZS348" s="73"/>
      <c r="GZT348" s="180"/>
      <c r="GZU348" s="75"/>
      <c r="GZV348" s="76"/>
      <c r="GZW348" s="180"/>
      <c r="GZX348" s="180"/>
      <c r="GZY348" s="180"/>
      <c r="GZZ348" s="75"/>
      <c r="HAA348" s="76"/>
      <c r="HAB348" s="181"/>
      <c r="HAC348" s="181"/>
      <c r="HAD348" s="182"/>
      <c r="HAE348" s="134"/>
      <c r="HAF348" s="135"/>
      <c r="HAG348" s="111"/>
      <c r="HAH348" s="178"/>
      <c r="HAI348" s="178"/>
      <c r="HAJ348" s="178"/>
      <c r="HAK348" s="178"/>
      <c r="HAL348" s="179"/>
      <c r="HAM348" s="73"/>
      <c r="HAN348" s="73"/>
      <c r="HAO348" s="180"/>
      <c r="HAP348" s="75"/>
      <c r="HAQ348" s="76"/>
      <c r="HAR348" s="180"/>
      <c r="HAS348" s="180"/>
      <c r="HAT348" s="180"/>
      <c r="HAU348" s="75"/>
      <c r="HAV348" s="76"/>
      <c r="HAW348" s="181"/>
      <c r="HAX348" s="181"/>
      <c r="HAY348" s="182"/>
      <c r="HAZ348" s="134"/>
      <c r="HBA348" s="135"/>
      <c r="HBB348" s="111"/>
      <c r="HBC348" s="178"/>
      <c r="HBD348" s="178"/>
      <c r="HBE348" s="178"/>
      <c r="HBF348" s="178"/>
      <c r="HBG348" s="179"/>
      <c r="HBH348" s="73"/>
      <c r="HBI348" s="73"/>
      <c r="HBJ348" s="180"/>
      <c r="HBK348" s="75"/>
      <c r="HBL348" s="76"/>
      <c r="HBM348" s="180"/>
      <c r="HBN348" s="180"/>
      <c r="HBO348" s="180"/>
      <c r="HBP348" s="75"/>
      <c r="HBQ348" s="76"/>
      <c r="HBR348" s="181"/>
      <c r="HBS348" s="181"/>
      <c r="HBT348" s="182"/>
      <c r="HBU348" s="134"/>
      <c r="HBV348" s="135"/>
      <c r="HBW348" s="111"/>
      <c r="HBX348" s="178"/>
      <c r="HBY348" s="178"/>
      <c r="HBZ348" s="178"/>
      <c r="HCA348" s="178"/>
      <c r="HCB348" s="179"/>
      <c r="HCC348" s="73"/>
      <c r="HCD348" s="73"/>
      <c r="HCE348" s="180"/>
      <c r="HCF348" s="75"/>
      <c r="HCG348" s="76"/>
      <c r="HCH348" s="180"/>
      <c r="HCI348" s="180"/>
      <c r="HCJ348" s="180"/>
      <c r="HCK348" s="75"/>
      <c r="HCL348" s="76"/>
      <c r="HCM348" s="181"/>
      <c r="HCN348" s="181"/>
      <c r="HCO348" s="182"/>
      <c r="HCP348" s="134"/>
      <c r="HCQ348" s="135"/>
      <c r="HCR348" s="111"/>
      <c r="HCS348" s="178"/>
      <c r="HCT348" s="178"/>
      <c r="HCU348" s="178"/>
      <c r="HCV348" s="178"/>
      <c r="HCW348" s="179"/>
      <c r="HCX348" s="73"/>
      <c r="HCY348" s="73"/>
      <c r="HCZ348" s="180"/>
      <c r="HDA348" s="75"/>
      <c r="HDB348" s="76"/>
      <c r="HDC348" s="180"/>
      <c r="HDD348" s="180"/>
      <c r="HDE348" s="180"/>
      <c r="HDF348" s="75"/>
      <c r="HDG348" s="76"/>
      <c r="HDH348" s="181"/>
      <c r="HDI348" s="181"/>
      <c r="HDJ348" s="182"/>
      <c r="HDK348" s="134"/>
      <c r="HDL348" s="135"/>
      <c r="HDM348" s="111"/>
      <c r="HDN348" s="178"/>
      <c r="HDO348" s="178"/>
      <c r="HDP348" s="178"/>
      <c r="HDQ348" s="178"/>
      <c r="HDR348" s="179"/>
      <c r="HDS348" s="73"/>
      <c r="HDT348" s="73"/>
      <c r="HDU348" s="180"/>
      <c r="HDV348" s="75"/>
      <c r="HDW348" s="76"/>
      <c r="HDX348" s="180"/>
      <c r="HDY348" s="180"/>
      <c r="HDZ348" s="180"/>
      <c r="HEA348" s="75"/>
      <c r="HEB348" s="76"/>
      <c r="HEC348" s="181"/>
      <c r="HED348" s="181"/>
      <c r="HEE348" s="182"/>
      <c r="HEF348" s="134"/>
      <c r="HEG348" s="135"/>
      <c r="HEH348" s="111"/>
      <c r="HEI348" s="178"/>
      <c r="HEJ348" s="178"/>
      <c r="HEK348" s="178"/>
      <c r="HEL348" s="178"/>
      <c r="HEM348" s="179"/>
      <c r="HEN348" s="73"/>
      <c r="HEO348" s="73"/>
      <c r="HEP348" s="180"/>
      <c r="HEQ348" s="75"/>
      <c r="HER348" s="76"/>
      <c r="HES348" s="180"/>
      <c r="HET348" s="180"/>
      <c r="HEU348" s="180"/>
      <c r="HEV348" s="75"/>
      <c r="HEW348" s="76"/>
      <c r="HEX348" s="181"/>
      <c r="HEY348" s="181"/>
      <c r="HEZ348" s="182"/>
      <c r="HFA348" s="134"/>
      <c r="HFB348" s="135"/>
      <c r="HFC348" s="111"/>
      <c r="HFD348" s="178"/>
      <c r="HFE348" s="178"/>
      <c r="HFF348" s="178"/>
      <c r="HFG348" s="178"/>
      <c r="HFH348" s="179"/>
      <c r="HFI348" s="73"/>
      <c r="HFJ348" s="73"/>
      <c r="HFK348" s="180"/>
      <c r="HFL348" s="75"/>
      <c r="HFM348" s="76"/>
      <c r="HFN348" s="180"/>
      <c r="HFO348" s="180"/>
      <c r="HFP348" s="180"/>
      <c r="HFQ348" s="75"/>
      <c r="HFR348" s="76"/>
      <c r="HFS348" s="181"/>
      <c r="HFT348" s="181"/>
      <c r="HFU348" s="182"/>
      <c r="HFV348" s="134"/>
      <c r="HFW348" s="135"/>
      <c r="HFX348" s="111"/>
      <c r="HFY348" s="178"/>
      <c r="HFZ348" s="178"/>
      <c r="HGA348" s="178"/>
      <c r="HGB348" s="178"/>
      <c r="HGC348" s="179"/>
      <c r="HGD348" s="73"/>
      <c r="HGE348" s="73"/>
      <c r="HGF348" s="180"/>
      <c r="HGG348" s="75"/>
      <c r="HGH348" s="76"/>
      <c r="HGI348" s="180"/>
      <c r="HGJ348" s="180"/>
      <c r="HGK348" s="180"/>
      <c r="HGL348" s="75"/>
      <c r="HGM348" s="76"/>
      <c r="HGN348" s="181"/>
      <c r="HGO348" s="181"/>
      <c r="HGP348" s="182"/>
      <c r="HGQ348" s="134"/>
      <c r="HGR348" s="135"/>
      <c r="HGS348" s="111"/>
      <c r="HGT348" s="178"/>
      <c r="HGU348" s="178"/>
      <c r="HGV348" s="178"/>
      <c r="HGW348" s="178"/>
      <c r="HGX348" s="179"/>
      <c r="HGY348" s="73"/>
      <c r="HGZ348" s="73"/>
      <c r="HHA348" s="180"/>
      <c r="HHB348" s="75"/>
      <c r="HHC348" s="76"/>
      <c r="HHD348" s="180"/>
      <c r="HHE348" s="180"/>
      <c r="HHF348" s="180"/>
      <c r="HHG348" s="75"/>
      <c r="HHH348" s="76"/>
      <c r="HHI348" s="181"/>
      <c r="HHJ348" s="181"/>
      <c r="HHK348" s="182"/>
      <c r="HHL348" s="134"/>
      <c r="HHM348" s="135"/>
      <c r="HHN348" s="111"/>
      <c r="HHO348" s="178"/>
      <c r="HHP348" s="178"/>
      <c r="HHQ348" s="178"/>
      <c r="HHR348" s="178"/>
      <c r="HHS348" s="179"/>
      <c r="HHT348" s="73"/>
      <c r="HHU348" s="73"/>
      <c r="HHV348" s="180"/>
      <c r="HHW348" s="75"/>
      <c r="HHX348" s="76"/>
      <c r="HHY348" s="180"/>
      <c r="HHZ348" s="180"/>
      <c r="HIA348" s="180"/>
      <c r="HIB348" s="75"/>
      <c r="HIC348" s="76"/>
      <c r="HID348" s="181"/>
      <c r="HIE348" s="181"/>
      <c r="HIF348" s="182"/>
      <c r="HIG348" s="134"/>
      <c r="HIH348" s="135"/>
      <c r="HII348" s="111"/>
      <c r="HIJ348" s="178"/>
      <c r="HIK348" s="178"/>
      <c r="HIL348" s="178"/>
      <c r="HIM348" s="178"/>
      <c r="HIN348" s="179"/>
      <c r="HIO348" s="73"/>
      <c r="HIP348" s="73"/>
      <c r="HIQ348" s="180"/>
      <c r="HIR348" s="75"/>
      <c r="HIS348" s="76"/>
      <c r="HIT348" s="180"/>
      <c r="HIU348" s="180"/>
      <c r="HIV348" s="180"/>
      <c r="HIW348" s="75"/>
      <c r="HIX348" s="76"/>
      <c r="HIY348" s="181"/>
      <c r="HIZ348" s="181"/>
      <c r="HJA348" s="182"/>
      <c r="HJB348" s="134"/>
      <c r="HJC348" s="135"/>
      <c r="HJD348" s="111"/>
      <c r="HJE348" s="178"/>
      <c r="HJF348" s="178"/>
      <c r="HJG348" s="178"/>
      <c r="HJH348" s="178"/>
      <c r="HJI348" s="179"/>
      <c r="HJJ348" s="73"/>
      <c r="HJK348" s="73"/>
      <c r="HJL348" s="180"/>
      <c r="HJM348" s="75"/>
      <c r="HJN348" s="76"/>
      <c r="HJO348" s="180"/>
      <c r="HJP348" s="180"/>
      <c r="HJQ348" s="180"/>
      <c r="HJR348" s="75"/>
      <c r="HJS348" s="76"/>
      <c r="HJT348" s="181"/>
      <c r="HJU348" s="181"/>
      <c r="HJV348" s="182"/>
      <c r="HJW348" s="134"/>
      <c r="HJX348" s="135"/>
      <c r="HJY348" s="111"/>
      <c r="HJZ348" s="178"/>
      <c r="HKA348" s="178"/>
      <c r="HKB348" s="178"/>
      <c r="HKC348" s="178"/>
      <c r="HKD348" s="179"/>
      <c r="HKE348" s="73"/>
      <c r="HKF348" s="73"/>
      <c r="HKG348" s="180"/>
      <c r="HKH348" s="75"/>
      <c r="HKI348" s="76"/>
      <c r="HKJ348" s="180"/>
      <c r="HKK348" s="180"/>
      <c r="HKL348" s="180"/>
      <c r="HKM348" s="75"/>
      <c r="HKN348" s="76"/>
      <c r="HKO348" s="181"/>
      <c r="HKP348" s="181"/>
      <c r="HKQ348" s="182"/>
      <c r="HKR348" s="134"/>
      <c r="HKS348" s="135"/>
      <c r="HKT348" s="111"/>
      <c r="HKU348" s="178"/>
      <c r="HKV348" s="178"/>
      <c r="HKW348" s="178"/>
      <c r="HKX348" s="178"/>
      <c r="HKY348" s="179"/>
      <c r="HKZ348" s="73"/>
      <c r="HLA348" s="73"/>
      <c r="HLB348" s="180"/>
      <c r="HLC348" s="75"/>
      <c r="HLD348" s="76"/>
      <c r="HLE348" s="180"/>
      <c r="HLF348" s="180"/>
      <c r="HLG348" s="180"/>
      <c r="HLH348" s="75"/>
      <c r="HLI348" s="76"/>
      <c r="HLJ348" s="181"/>
      <c r="HLK348" s="181"/>
      <c r="HLL348" s="182"/>
      <c r="HLM348" s="134"/>
      <c r="HLN348" s="135"/>
      <c r="HLO348" s="111"/>
      <c r="HLP348" s="178"/>
      <c r="HLQ348" s="178"/>
      <c r="HLR348" s="178"/>
      <c r="HLS348" s="178"/>
      <c r="HLT348" s="179"/>
      <c r="HLU348" s="73"/>
      <c r="HLV348" s="73"/>
      <c r="HLW348" s="180"/>
      <c r="HLX348" s="75"/>
      <c r="HLY348" s="76"/>
      <c r="HLZ348" s="180"/>
      <c r="HMA348" s="180"/>
      <c r="HMB348" s="180"/>
      <c r="HMC348" s="75"/>
      <c r="HMD348" s="76"/>
      <c r="HME348" s="181"/>
      <c r="HMF348" s="181"/>
      <c r="HMG348" s="182"/>
      <c r="HMH348" s="134"/>
      <c r="HMI348" s="135"/>
      <c r="HMJ348" s="111"/>
      <c r="HMK348" s="178"/>
      <c r="HML348" s="178"/>
      <c r="HMM348" s="178"/>
      <c r="HMN348" s="178"/>
      <c r="HMO348" s="179"/>
      <c r="HMP348" s="73"/>
      <c r="HMQ348" s="73"/>
      <c r="HMR348" s="180"/>
      <c r="HMS348" s="75"/>
      <c r="HMT348" s="76"/>
      <c r="HMU348" s="180"/>
      <c r="HMV348" s="180"/>
      <c r="HMW348" s="180"/>
      <c r="HMX348" s="75"/>
      <c r="HMY348" s="76"/>
      <c r="HMZ348" s="181"/>
      <c r="HNA348" s="181"/>
      <c r="HNB348" s="182"/>
      <c r="HNC348" s="134"/>
      <c r="HND348" s="135"/>
      <c r="HNE348" s="111"/>
      <c r="HNF348" s="178"/>
      <c r="HNG348" s="178"/>
      <c r="HNH348" s="178"/>
      <c r="HNI348" s="178"/>
      <c r="HNJ348" s="179"/>
      <c r="HNK348" s="73"/>
      <c r="HNL348" s="73"/>
      <c r="HNM348" s="180"/>
      <c r="HNN348" s="75"/>
      <c r="HNO348" s="76"/>
      <c r="HNP348" s="180"/>
      <c r="HNQ348" s="180"/>
      <c r="HNR348" s="180"/>
      <c r="HNS348" s="75"/>
      <c r="HNT348" s="76"/>
      <c r="HNU348" s="181"/>
      <c r="HNV348" s="181"/>
      <c r="HNW348" s="182"/>
      <c r="HNX348" s="134"/>
      <c r="HNY348" s="135"/>
      <c r="HNZ348" s="111"/>
      <c r="HOA348" s="178"/>
      <c r="HOB348" s="178"/>
      <c r="HOC348" s="178"/>
      <c r="HOD348" s="178"/>
      <c r="HOE348" s="179"/>
      <c r="HOF348" s="73"/>
      <c r="HOG348" s="73"/>
      <c r="HOH348" s="180"/>
      <c r="HOI348" s="75"/>
      <c r="HOJ348" s="76"/>
      <c r="HOK348" s="180"/>
      <c r="HOL348" s="180"/>
      <c r="HOM348" s="180"/>
      <c r="HON348" s="75"/>
      <c r="HOO348" s="76"/>
      <c r="HOP348" s="181"/>
      <c r="HOQ348" s="181"/>
      <c r="HOR348" s="182"/>
      <c r="HOS348" s="134"/>
      <c r="HOT348" s="135"/>
      <c r="HOU348" s="111"/>
      <c r="HOV348" s="178"/>
      <c r="HOW348" s="178"/>
      <c r="HOX348" s="178"/>
      <c r="HOY348" s="178"/>
      <c r="HOZ348" s="179"/>
      <c r="HPA348" s="73"/>
      <c r="HPB348" s="73"/>
      <c r="HPC348" s="180"/>
      <c r="HPD348" s="75"/>
      <c r="HPE348" s="76"/>
      <c r="HPF348" s="180"/>
      <c r="HPG348" s="180"/>
      <c r="HPH348" s="180"/>
      <c r="HPI348" s="75"/>
      <c r="HPJ348" s="76"/>
      <c r="HPK348" s="181"/>
      <c r="HPL348" s="181"/>
      <c r="HPM348" s="182"/>
      <c r="HPN348" s="134"/>
      <c r="HPO348" s="135"/>
      <c r="HPP348" s="111"/>
      <c r="HPQ348" s="178"/>
      <c r="HPR348" s="178"/>
      <c r="HPS348" s="178"/>
      <c r="HPT348" s="178"/>
      <c r="HPU348" s="179"/>
      <c r="HPV348" s="73"/>
      <c r="HPW348" s="73"/>
      <c r="HPX348" s="180"/>
      <c r="HPY348" s="75"/>
      <c r="HPZ348" s="76"/>
      <c r="HQA348" s="180"/>
      <c r="HQB348" s="180"/>
      <c r="HQC348" s="180"/>
      <c r="HQD348" s="75"/>
      <c r="HQE348" s="76"/>
      <c r="HQF348" s="181"/>
      <c r="HQG348" s="181"/>
      <c r="HQH348" s="182"/>
      <c r="HQI348" s="134"/>
      <c r="HQJ348" s="135"/>
      <c r="HQK348" s="111"/>
      <c r="HQL348" s="178"/>
      <c r="HQM348" s="178"/>
      <c r="HQN348" s="178"/>
      <c r="HQO348" s="178"/>
      <c r="HQP348" s="179"/>
      <c r="HQQ348" s="73"/>
      <c r="HQR348" s="73"/>
      <c r="HQS348" s="180"/>
      <c r="HQT348" s="75"/>
      <c r="HQU348" s="76"/>
      <c r="HQV348" s="180"/>
      <c r="HQW348" s="180"/>
      <c r="HQX348" s="180"/>
      <c r="HQY348" s="75"/>
      <c r="HQZ348" s="76"/>
      <c r="HRA348" s="181"/>
      <c r="HRB348" s="181"/>
      <c r="HRC348" s="182"/>
      <c r="HRD348" s="134"/>
      <c r="HRE348" s="135"/>
      <c r="HRF348" s="111"/>
      <c r="HRG348" s="178"/>
      <c r="HRH348" s="178"/>
      <c r="HRI348" s="178"/>
      <c r="HRJ348" s="178"/>
      <c r="HRK348" s="179"/>
      <c r="HRL348" s="73"/>
      <c r="HRM348" s="73"/>
      <c r="HRN348" s="180"/>
      <c r="HRO348" s="75"/>
      <c r="HRP348" s="76"/>
      <c r="HRQ348" s="180"/>
      <c r="HRR348" s="180"/>
      <c r="HRS348" s="180"/>
      <c r="HRT348" s="75"/>
      <c r="HRU348" s="76"/>
      <c r="HRV348" s="181"/>
      <c r="HRW348" s="181"/>
      <c r="HRX348" s="182"/>
      <c r="HRY348" s="134"/>
      <c r="HRZ348" s="135"/>
      <c r="HSA348" s="111"/>
      <c r="HSB348" s="178"/>
      <c r="HSC348" s="178"/>
      <c r="HSD348" s="178"/>
      <c r="HSE348" s="178"/>
      <c r="HSF348" s="179"/>
      <c r="HSG348" s="73"/>
      <c r="HSH348" s="73"/>
      <c r="HSI348" s="180"/>
      <c r="HSJ348" s="75"/>
      <c r="HSK348" s="76"/>
      <c r="HSL348" s="180"/>
      <c r="HSM348" s="180"/>
      <c r="HSN348" s="180"/>
      <c r="HSO348" s="75"/>
      <c r="HSP348" s="76"/>
      <c r="HSQ348" s="181"/>
      <c r="HSR348" s="181"/>
      <c r="HSS348" s="182"/>
      <c r="HST348" s="134"/>
      <c r="HSU348" s="135"/>
      <c r="HSV348" s="111"/>
      <c r="HSW348" s="178"/>
      <c r="HSX348" s="178"/>
      <c r="HSY348" s="178"/>
      <c r="HSZ348" s="178"/>
      <c r="HTA348" s="179"/>
      <c r="HTB348" s="73"/>
      <c r="HTC348" s="73"/>
      <c r="HTD348" s="180"/>
      <c r="HTE348" s="75"/>
      <c r="HTF348" s="76"/>
      <c r="HTG348" s="180"/>
      <c r="HTH348" s="180"/>
      <c r="HTI348" s="180"/>
      <c r="HTJ348" s="75"/>
      <c r="HTK348" s="76"/>
      <c r="HTL348" s="181"/>
      <c r="HTM348" s="181"/>
      <c r="HTN348" s="182"/>
      <c r="HTO348" s="134"/>
      <c r="HTP348" s="135"/>
      <c r="HTQ348" s="111"/>
      <c r="HTR348" s="178"/>
      <c r="HTS348" s="178"/>
      <c r="HTT348" s="178"/>
      <c r="HTU348" s="178"/>
      <c r="HTV348" s="179"/>
      <c r="HTW348" s="73"/>
      <c r="HTX348" s="73"/>
      <c r="HTY348" s="180"/>
      <c r="HTZ348" s="75"/>
      <c r="HUA348" s="76"/>
      <c r="HUB348" s="180"/>
      <c r="HUC348" s="180"/>
      <c r="HUD348" s="180"/>
      <c r="HUE348" s="75"/>
      <c r="HUF348" s="76"/>
      <c r="HUG348" s="181"/>
      <c r="HUH348" s="181"/>
      <c r="HUI348" s="182"/>
      <c r="HUJ348" s="134"/>
      <c r="HUK348" s="135"/>
      <c r="HUL348" s="111"/>
      <c r="HUM348" s="178"/>
      <c r="HUN348" s="178"/>
      <c r="HUO348" s="178"/>
      <c r="HUP348" s="178"/>
      <c r="HUQ348" s="179"/>
      <c r="HUR348" s="73"/>
      <c r="HUS348" s="73"/>
      <c r="HUT348" s="180"/>
      <c r="HUU348" s="75"/>
      <c r="HUV348" s="76"/>
      <c r="HUW348" s="180"/>
      <c r="HUX348" s="180"/>
      <c r="HUY348" s="180"/>
      <c r="HUZ348" s="75"/>
      <c r="HVA348" s="76"/>
      <c r="HVB348" s="181"/>
      <c r="HVC348" s="181"/>
      <c r="HVD348" s="182"/>
      <c r="HVE348" s="134"/>
      <c r="HVF348" s="135"/>
      <c r="HVG348" s="111"/>
      <c r="HVH348" s="178"/>
      <c r="HVI348" s="178"/>
      <c r="HVJ348" s="178"/>
      <c r="HVK348" s="178"/>
      <c r="HVL348" s="179"/>
      <c r="HVM348" s="73"/>
      <c r="HVN348" s="73"/>
      <c r="HVO348" s="180"/>
      <c r="HVP348" s="75"/>
      <c r="HVQ348" s="76"/>
      <c r="HVR348" s="180"/>
      <c r="HVS348" s="180"/>
      <c r="HVT348" s="180"/>
      <c r="HVU348" s="75"/>
      <c r="HVV348" s="76"/>
      <c r="HVW348" s="181"/>
      <c r="HVX348" s="181"/>
      <c r="HVY348" s="182"/>
      <c r="HVZ348" s="134"/>
      <c r="HWA348" s="135"/>
      <c r="HWB348" s="111"/>
      <c r="HWC348" s="178"/>
      <c r="HWD348" s="178"/>
      <c r="HWE348" s="178"/>
      <c r="HWF348" s="178"/>
      <c r="HWG348" s="179"/>
      <c r="HWH348" s="73"/>
      <c r="HWI348" s="73"/>
      <c r="HWJ348" s="180"/>
      <c r="HWK348" s="75"/>
      <c r="HWL348" s="76"/>
      <c r="HWM348" s="180"/>
      <c r="HWN348" s="180"/>
      <c r="HWO348" s="180"/>
      <c r="HWP348" s="75"/>
      <c r="HWQ348" s="76"/>
      <c r="HWR348" s="181"/>
      <c r="HWS348" s="181"/>
      <c r="HWT348" s="182"/>
      <c r="HWU348" s="134"/>
      <c r="HWV348" s="135"/>
      <c r="HWW348" s="111"/>
      <c r="HWX348" s="178"/>
      <c r="HWY348" s="178"/>
      <c r="HWZ348" s="178"/>
      <c r="HXA348" s="178"/>
      <c r="HXB348" s="179"/>
      <c r="HXC348" s="73"/>
      <c r="HXD348" s="73"/>
      <c r="HXE348" s="180"/>
      <c r="HXF348" s="75"/>
      <c r="HXG348" s="76"/>
      <c r="HXH348" s="180"/>
      <c r="HXI348" s="180"/>
      <c r="HXJ348" s="180"/>
      <c r="HXK348" s="75"/>
      <c r="HXL348" s="76"/>
      <c r="HXM348" s="181"/>
      <c r="HXN348" s="181"/>
      <c r="HXO348" s="182"/>
      <c r="HXP348" s="134"/>
      <c r="HXQ348" s="135"/>
      <c r="HXR348" s="111"/>
      <c r="HXS348" s="178"/>
      <c r="HXT348" s="178"/>
      <c r="HXU348" s="178"/>
      <c r="HXV348" s="178"/>
      <c r="HXW348" s="179"/>
      <c r="HXX348" s="73"/>
      <c r="HXY348" s="73"/>
      <c r="HXZ348" s="180"/>
      <c r="HYA348" s="75"/>
      <c r="HYB348" s="76"/>
      <c r="HYC348" s="180"/>
      <c r="HYD348" s="180"/>
      <c r="HYE348" s="180"/>
      <c r="HYF348" s="75"/>
      <c r="HYG348" s="76"/>
      <c r="HYH348" s="181"/>
      <c r="HYI348" s="181"/>
      <c r="HYJ348" s="182"/>
      <c r="HYK348" s="134"/>
      <c r="HYL348" s="135"/>
      <c r="HYM348" s="111"/>
      <c r="HYN348" s="178"/>
      <c r="HYO348" s="178"/>
      <c r="HYP348" s="178"/>
      <c r="HYQ348" s="178"/>
      <c r="HYR348" s="179"/>
      <c r="HYS348" s="73"/>
      <c r="HYT348" s="73"/>
      <c r="HYU348" s="180"/>
      <c r="HYV348" s="75"/>
      <c r="HYW348" s="76"/>
      <c r="HYX348" s="180"/>
      <c r="HYY348" s="180"/>
      <c r="HYZ348" s="180"/>
      <c r="HZA348" s="75"/>
      <c r="HZB348" s="76"/>
      <c r="HZC348" s="181"/>
      <c r="HZD348" s="181"/>
      <c r="HZE348" s="182"/>
      <c r="HZF348" s="134"/>
      <c r="HZG348" s="135"/>
      <c r="HZH348" s="111"/>
      <c r="HZI348" s="178"/>
      <c r="HZJ348" s="178"/>
      <c r="HZK348" s="178"/>
      <c r="HZL348" s="178"/>
      <c r="HZM348" s="179"/>
      <c r="HZN348" s="73"/>
      <c r="HZO348" s="73"/>
      <c r="HZP348" s="180"/>
      <c r="HZQ348" s="75"/>
      <c r="HZR348" s="76"/>
      <c r="HZS348" s="180"/>
      <c r="HZT348" s="180"/>
      <c r="HZU348" s="180"/>
      <c r="HZV348" s="75"/>
      <c r="HZW348" s="76"/>
      <c r="HZX348" s="181"/>
      <c r="HZY348" s="181"/>
      <c r="HZZ348" s="182"/>
      <c r="IAA348" s="134"/>
      <c r="IAB348" s="135"/>
      <c r="IAC348" s="111"/>
      <c r="IAD348" s="178"/>
      <c r="IAE348" s="178"/>
      <c r="IAF348" s="178"/>
      <c r="IAG348" s="178"/>
      <c r="IAH348" s="179"/>
      <c r="IAI348" s="73"/>
      <c r="IAJ348" s="73"/>
      <c r="IAK348" s="180"/>
      <c r="IAL348" s="75"/>
      <c r="IAM348" s="76"/>
      <c r="IAN348" s="180"/>
      <c r="IAO348" s="180"/>
      <c r="IAP348" s="180"/>
      <c r="IAQ348" s="75"/>
      <c r="IAR348" s="76"/>
      <c r="IAS348" s="181"/>
      <c r="IAT348" s="181"/>
      <c r="IAU348" s="182"/>
      <c r="IAV348" s="134"/>
      <c r="IAW348" s="135"/>
      <c r="IAX348" s="111"/>
      <c r="IAY348" s="178"/>
      <c r="IAZ348" s="178"/>
      <c r="IBA348" s="178"/>
      <c r="IBB348" s="178"/>
      <c r="IBC348" s="179"/>
      <c r="IBD348" s="73"/>
      <c r="IBE348" s="73"/>
      <c r="IBF348" s="180"/>
      <c r="IBG348" s="75"/>
      <c r="IBH348" s="76"/>
      <c r="IBI348" s="180"/>
      <c r="IBJ348" s="180"/>
      <c r="IBK348" s="180"/>
      <c r="IBL348" s="75"/>
      <c r="IBM348" s="76"/>
      <c r="IBN348" s="181"/>
      <c r="IBO348" s="181"/>
      <c r="IBP348" s="182"/>
      <c r="IBQ348" s="134"/>
      <c r="IBR348" s="135"/>
      <c r="IBS348" s="111"/>
      <c r="IBT348" s="178"/>
      <c r="IBU348" s="178"/>
      <c r="IBV348" s="178"/>
      <c r="IBW348" s="178"/>
      <c r="IBX348" s="179"/>
      <c r="IBY348" s="73"/>
      <c r="IBZ348" s="73"/>
      <c r="ICA348" s="180"/>
      <c r="ICB348" s="75"/>
      <c r="ICC348" s="76"/>
      <c r="ICD348" s="180"/>
      <c r="ICE348" s="180"/>
      <c r="ICF348" s="180"/>
      <c r="ICG348" s="75"/>
      <c r="ICH348" s="76"/>
      <c r="ICI348" s="181"/>
      <c r="ICJ348" s="181"/>
      <c r="ICK348" s="182"/>
      <c r="ICL348" s="134"/>
      <c r="ICM348" s="135"/>
      <c r="ICN348" s="111"/>
      <c r="ICO348" s="178"/>
      <c r="ICP348" s="178"/>
      <c r="ICQ348" s="178"/>
      <c r="ICR348" s="178"/>
      <c r="ICS348" s="179"/>
      <c r="ICT348" s="73"/>
      <c r="ICU348" s="73"/>
      <c r="ICV348" s="180"/>
      <c r="ICW348" s="75"/>
      <c r="ICX348" s="76"/>
      <c r="ICY348" s="180"/>
      <c r="ICZ348" s="180"/>
      <c r="IDA348" s="180"/>
      <c r="IDB348" s="75"/>
      <c r="IDC348" s="76"/>
      <c r="IDD348" s="181"/>
      <c r="IDE348" s="181"/>
      <c r="IDF348" s="182"/>
      <c r="IDG348" s="134"/>
      <c r="IDH348" s="135"/>
      <c r="IDI348" s="111"/>
      <c r="IDJ348" s="178"/>
      <c r="IDK348" s="178"/>
      <c r="IDL348" s="178"/>
      <c r="IDM348" s="178"/>
      <c r="IDN348" s="179"/>
      <c r="IDO348" s="73"/>
      <c r="IDP348" s="73"/>
      <c r="IDQ348" s="180"/>
      <c r="IDR348" s="75"/>
      <c r="IDS348" s="76"/>
      <c r="IDT348" s="180"/>
      <c r="IDU348" s="180"/>
      <c r="IDV348" s="180"/>
      <c r="IDW348" s="75"/>
      <c r="IDX348" s="76"/>
      <c r="IDY348" s="181"/>
      <c r="IDZ348" s="181"/>
      <c r="IEA348" s="182"/>
      <c r="IEB348" s="134"/>
      <c r="IEC348" s="135"/>
      <c r="IED348" s="111"/>
      <c r="IEE348" s="178"/>
      <c r="IEF348" s="178"/>
      <c r="IEG348" s="178"/>
      <c r="IEH348" s="178"/>
      <c r="IEI348" s="179"/>
      <c r="IEJ348" s="73"/>
      <c r="IEK348" s="73"/>
      <c r="IEL348" s="180"/>
      <c r="IEM348" s="75"/>
      <c r="IEN348" s="76"/>
      <c r="IEO348" s="180"/>
      <c r="IEP348" s="180"/>
      <c r="IEQ348" s="180"/>
      <c r="IER348" s="75"/>
      <c r="IES348" s="76"/>
      <c r="IET348" s="181"/>
      <c r="IEU348" s="181"/>
      <c r="IEV348" s="182"/>
      <c r="IEW348" s="134"/>
      <c r="IEX348" s="135"/>
      <c r="IEY348" s="111"/>
      <c r="IEZ348" s="178"/>
      <c r="IFA348" s="178"/>
      <c r="IFB348" s="178"/>
      <c r="IFC348" s="178"/>
      <c r="IFD348" s="179"/>
      <c r="IFE348" s="73"/>
      <c r="IFF348" s="73"/>
      <c r="IFG348" s="180"/>
      <c r="IFH348" s="75"/>
      <c r="IFI348" s="76"/>
      <c r="IFJ348" s="180"/>
      <c r="IFK348" s="180"/>
      <c r="IFL348" s="180"/>
      <c r="IFM348" s="75"/>
      <c r="IFN348" s="76"/>
      <c r="IFO348" s="181"/>
      <c r="IFP348" s="181"/>
      <c r="IFQ348" s="182"/>
      <c r="IFR348" s="134"/>
      <c r="IFS348" s="135"/>
      <c r="IFT348" s="111"/>
      <c r="IFU348" s="178"/>
      <c r="IFV348" s="178"/>
      <c r="IFW348" s="178"/>
      <c r="IFX348" s="178"/>
      <c r="IFY348" s="179"/>
      <c r="IFZ348" s="73"/>
      <c r="IGA348" s="73"/>
      <c r="IGB348" s="180"/>
      <c r="IGC348" s="75"/>
      <c r="IGD348" s="76"/>
      <c r="IGE348" s="180"/>
      <c r="IGF348" s="180"/>
      <c r="IGG348" s="180"/>
      <c r="IGH348" s="75"/>
      <c r="IGI348" s="76"/>
      <c r="IGJ348" s="181"/>
      <c r="IGK348" s="181"/>
      <c r="IGL348" s="182"/>
      <c r="IGM348" s="134"/>
      <c r="IGN348" s="135"/>
      <c r="IGO348" s="111"/>
      <c r="IGP348" s="178"/>
      <c r="IGQ348" s="178"/>
      <c r="IGR348" s="178"/>
      <c r="IGS348" s="178"/>
      <c r="IGT348" s="179"/>
      <c r="IGU348" s="73"/>
      <c r="IGV348" s="73"/>
      <c r="IGW348" s="180"/>
      <c r="IGX348" s="75"/>
      <c r="IGY348" s="76"/>
      <c r="IGZ348" s="180"/>
      <c r="IHA348" s="180"/>
      <c r="IHB348" s="180"/>
      <c r="IHC348" s="75"/>
      <c r="IHD348" s="76"/>
      <c r="IHE348" s="181"/>
      <c r="IHF348" s="181"/>
      <c r="IHG348" s="182"/>
      <c r="IHH348" s="134"/>
      <c r="IHI348" s="135"/>
      <c r="IHJ348" s="111"/>
      <c r="IHK348" s="178"/>
      <c r="IHL348" s="178"/>
      <c r="IHM348" s="178"/>
      <c r="IHN348" s="178"/>
      <c r="IHO348" s="179"/>
      <c r="IHP348" s="73"/>
      <c r="IHQ348" s="73"/>
      <c r="IHR348" s="180"/>
      <c r="IHS348" s="75"/>
      <c r="IHT348" s="76"/>
      <c r="IHU348" s="180"/>
      <c r="IHV348" s="180"/>
      <c r="IHW348" s="180"/>
      <c r="IHX348" s="75"/>
      <c r="IHY348" s="76"/>
      <c r="IHZ348" s="181"/>
      <c r="IIA348" s="181"/>
      <c r="IIB348" s="182"/>
      <c r="IIC348" s="134"/>
      <c r="IID348" s="135"/>
      <c r="IIE348" s="111"/>
      <c r="IIF348" s="178"/>
      <c r="IIG348" s="178"/>
      <c r="IIH348" s="178"/>
      <c r="III348" s="178"/>
      <c r="IIJ348" s="179"/>
      <c r="IIK348" s="73"/>
      <c r="IIL348" s="73"/>
      <c r="IIM348" s="180"/>
      <c r="IIN348" s="75"/>
      <c r="IIO348" s="76"/>
      <c r="IIP348" s="180"/>
      <c r="IIQ348" s="180"/>
      <c r="IIR348" s="180"/>
      <c r="IIS348" s="75"/>
      <c r="IIT348" s="76"/>
      <c r="IIU348" s="181"/>
      <c r="IIV348" s="181"/>
      <c r="IIW348" s="182"/>
      <c r="IIX348" s="134"/>
      <c r="IIY348" s="135"/>
      <c r="IIZ348" s="111"/>
      <c r="IJA348" s="178"/>
      <c r="IJB348" s="178"/>
      <c r="IJC348" s="178"/>
      <c r="IJD348" s="178"/>
      <c r="IJE348" s="179"/>
      <c r="IJF348" s="73"/>
      <c r="IJG348" s="73"/>
      <c r="IJH348" s="180"/>
      <c r="IJI348" s="75"/>
      <c r="IJJ348" s="76"/>
      <c r="IJK348" s="180"/>
      <c r="IJL348" s="180"/>
      <c r="IJM348" s="180"/>
      <c r="IJN348" s="75"/>
      <c r="IJO348" s="76"/>
      <c r="IJP348" s="181"/>
      <c r="IJQ348" s="181"/>
      <c r="IJR348" s="182"/>
      <c r="IJS348" s="134"/>
      <c r="IJT348" s="135"/>
      <c r="IJU348" s="111"/>
      <c r="IJV348" s="178"/>
      <c r="IJW348" s="178"/>
      <c r="IJX348" s="178"/>
      <c r="IJY348" s="178"/>
      <c r="IJZ348" s="179"/>
      <c r="IKA348" s="73"/>
      <c r="IKB348" s="73"/>
      <c r="IKC348" s="180"/>
      <c r="IKD348" s="75"/>
      <c r="IKE348" s="76"/>
      <c r="IKF348" s="180"/>
      <c r="IKG348" s="180"/>
      <c r="IKH348" s="180"/>
      <c r="IKI348" s="75"/>
      <c r="IKJ348" s="76"/>
      <c r="IKK348" s="181"/>
      <c r="IKL348" s="181"/>
      <c r="IKM348" s="182"/>
      <c r="IKN348" s="134"/>
      <c r="IKO348" s="135"/>
      <c r="IKP348" s="111"/>
      <c r="IKQ348" s="178"/>
      <c r="IKR348" s="178"/>
      <c r="IKS348" s="178"/>
      <c r="IKT348" s="178"/>
      <c r="IKU348" s="179"/>
      <c r="IKV348" s="73"/>
      <c r="IKW348" s="73"/>
      <c r="IKX348" s="180"/>
      <c r="IKY348" s="75"/>
      <c r="IKZ348" s="76"/>
      <c r="ILA348" s="180"/>
      <c r="ILB348" s="180"/>
      <c r="ILC348" s="180"/>
      <c r="ILD348" s="75"/>
      <c r="ILE348" s="76"/>
      <c r="ILF348" s="181"/>
      <c r="ILG348" s="181"/>
      <c r="ILH348" s="182"/>
      <c r="ILI348" s="134"/>
      <c r="ILJ348" s="135"/>
      <c r="ILK348" s="111"/>
      <c r="ILL348" s="178"/>
      <c r="ILM348" s="178"/>
      <c r="ILN348" s="178"/>
      <c r="ILO348" s="178"/>
      <c r="ILP348" s="179"/>
      <c r="ILQ348" s="73"/>
      <c r="ILR348" s="73"/>
      <c r="ILS348" s="180"/>
      <c r="ILT348" s="75"/>
      <c r="ILU348" s="76"/>
      <c r="ILV348" s="180"/>
      <c r="ILW348" s="180"/>
      <c r="ILX348" s="180"/>
      <c r="ILY348" s="75"/>
      <c r="ILZ348" s="76"/>
      <c r="IMA348" s="181"/>
      <c r="IMB348" s="181"/>
      <c r="IMC348" s="182"/>
      <c r="IMD348" s="134"/>
      <c r="IME348" s="135"/>
      <c r="IMF348" s="111"/>
      <c r="IMG348" s="178"/>
      <c r="IMH348" s="178"/>
      <c r="IMI348" s="178"/>
      <c r="IMJ348" s="178"/>
      <c r="IMK348" s="179"/>
      <c r="IML348" s="73"/>
      <c r="IMM348" s="73"/>
      <c r="IMN348" s="180"/>
      <c r="IMO348" s="75"/>
      <c r="IMP348" s="76"/>
      <c r="IMQ348" s="180"/>
      <c r="IMR348" s="180"/>
      <c r="IMS348" s="180"/>
      <c r="IMT348" s="75"/>
      <c r="IMU348" s="76"/>
      <c r="IMV348" s="181"/>
      <c r="IMW348" s="181"/>
      <c r="IMX348" s="182"/>
      <c r="IMY348" s="134"/>
      <c r="IMZ348" s="135"/>
      <c r="INA348" s="111"/>
      <c r="INB348" s="178"/>
      <c r="INC348" s="178"/>
      <c r="IND348" s="178"/>
      <c r="INE348" s="178"/>
      <c r="INF348" s="179"/>
      <c r="ING348" s="73"/>
      <c r="INH348" s="73"/>
      <c r="INI348" s="180"/>
      <c r="INJ348" s="75"/>
      <c r="INK348" s="76"/>
      <c r="INL348" s="180"/>
      <c r="INM348" s="180"/>
      <c r="INN348" s="180"/>
      <c r="INO348" s="75"/>
      <c r="INP348" s="76"/>
      <c r="INQ348" s="181"/>
      <c r="INR348" s="181"/>
      <c r="INS348" s="182"/>
      <c r="INT348" s="134"/>
      <c r="INU348" s="135"/>
      <c r="INV348" s="111"/>
      <c r="INW348" s="178"/>
      <c r="INX348" s="178"/>
      <c r="INY348" s="178"/>
      <c r="INZ348" s="178"/>
      <c r="IOA348" s="179"/>
      <c r="IOB348" s="73"/>
      <c r="IOC348" s="73"/>
      <c r="IOD348" s="180"/>
      <c r="IOE348" s="75"/>
      <c r="IOF348" s="76"/>
      <c r="IOG348" s="180"/>
      <c r="IOH348" s="180"/>
      <c r="IOI348" s="180"/>
      <c r="IOJ348" s="75"/>
      <c r="IOK348" s="76"/>
      <c r="IOL348" s="181"/>
      <c r="IOM348" s="181"/>
      <c r="ION348" s="182"/>
      <c r="IOO348" s="134"/>
      <c r="IOP348" s="135"/>
      <c r="IOQ348" s="111"/>
      <c r="IOR348" s="178"/>
      <c r="IOS348" s="178"/>
      <c r="IOT348" s="178"/>
      <c r="IOU348" s="178"/>
      <c r="IOV348" s="179"/>
      <c r="IOW348" s="73"/>
      <c r="IOX348" s="73"/>
      <c r="IOY348" s="180"/>
      <c r="IOZ348" s="75"/>
      <c r="IPA348" s="76"/>
      <c r="IPB348" s="180"/>
      <c r="IPC348" s="180"/>
      <c r="IPD348" s="180"/>
      <c r="IPE348" s="75"/>
      <c r="IPF348" s="76"/>
      <c r="IPG348" s="181"/>
      <c r="IPH348" s="181"/>
      <c r="IPI348" s="182"/>
      <c r="IPJ348" s="134"/>
      <c r="IPK348" s="135"/>
      <c r="IPL348" s="111"/>
      <c r="IPM348" s="178"/>
      <c r="IPN348" s="178"/>
      <c r="IPO348" s="178"/>
      <c r="IPP348" s="178"/>
      <c r="IPQ348" s="179"/>
      <c r="IPR348" s="73"/>
      <c r="IPS348" s="73"/>
      <c r="IPT348" s="180"/>
      <c r="IPU348" s="75"/>
      <c r="IPV348" s="76"/>
      <c r="IPW348" s="180"/>
      <c r="IPX348" s="180"/>
      <c r="IPY348" s="180"/>
      <c r="IPZ348" s="75"/>
      <c r="IQA348" s="76"/>
      <c r="IQB348" s="181"/>
      <c r="IQC348" s="181"/>
      <c r="IQD348" s="182"/>
      <c r="IQE348" s="134"/>
      <c r="IQF348" s="135"/>
      <c r="IQG348" s="111"/>
      <c r="IQH348" s="178"/>
      <c r="IQI348" s="178"/>
      <c r="IQJ348" s="178"/>
      <c r="IQK348" s="178"/>
      <c r="IQL348" s="179"/>
      <c r="IQM348" s="73"/>
      <c r="IQN348" s="73"/>
      <c r="IQO348" s="180"/>
      <c r="IQP348" s="75"/>
      <c r="IQQ348" s="76"/>
      <c r="IQR348" s="180"/>
      <c r="IQS348" s="180"/>
      <c r="IQT348" s="180"/>
      <c r="IQU348" s="75"/>
      <c r="IQV348" s="76"/>
      <c r="IQW348" s="181"/>
      <c r="IQX348" s="181"/>
      <c r="IQY348" s="182"/>
      <c r="IQZ348" s="134"/>
      <c r="IRA348" s="135"/>
      <c r="IRB348" s="111"/>
      <c r="IRC348" s="178"/>
      <c r="IRD348" s="178"/>
      <c r="IRE348" s="178"/>
      <c r="IRF348" s="178"/>
      <c r="IRG348" s="179"/>
      <c r="IRH348" s="73"/>
      <c r="IRI348" s="73"/>
      <c r="IRJ348" s="180"/>
      <c r="IRK348" s="75"/>
      <c r="IRL348" s="76"/>
      <c r="IRM348" s="180"/>
      <c r="IRN348" s="180"/>
      <c r="IRO348" s="180"/>
      <c r="IRP348" s="75"/>
      <c r="IRQ348" s="76"/>
      <c r="IRR348" s="181"/>
      <c r="IRS348" s="181"/>
      <c r="IRT348" s="182"/>
      <c r="IRU348" s="134"/>
      <c r="IRV348" s="135"/>
      <c r="IRW348" s="111"/>
      <c r="IRX348" s="178"/>
      <c r="IRY348" s="178"/>
      <c r="IRZ348" s="178"/>
      <c r="ISA348" s="178"/>
      <c r="ISB348" s="179"/>
      <c r="ISC348" s="73"/>
      <c r="ISD348" s="73"/>
      <c r="ISE348" s="180"/>
      <c r="ISF348" s="75"/>
      <c r="ISG348" s="76"/>
      <c r="ISH348" s="180"/>
      <c r="ISI348" s="180"/>
      <c r="ISJ348" s="180"/>
      <c r="ISK348" s="75"/>
      <c r="ISL348" s="76"/>
      <c r="ISM348" s="181"/>
      <c r="ISN348" s="181"/>
      <c r="ISO348" s="182"/>
      <c r="ISP348" s="134"/>
      <c r="ISQ348" s="135"/>
      <c r="ISR348" s="111"/>
      <c r="ISS348" s="178"/>
      <c r="IST348" s="178"/>
      <c r="ISU348" s="178"/>
      <c r="ISV348" s="178"/>
      <c r="ISW348" s="179"/>
      <c r="ISX348" s="73"/>
      <c r="ISY348" s="73"/>
      <c r="ISZ348" s="180"/>
      <c r="ITA348" s="75"/>
      <c r="ITB348" s="76"/>
      <c r="ITC348" s="180"/>
      <c r="ITD348" s="180"/>
      <c r="ITE348" s="180"/>
      <c r="ITF348" s="75"/>
      <c r="ITG348" s="76"/>
      <c r="ITH348" s="181"/>
      <c r="ITI348" s="181"/>
      <c r="ITJ348" s="182"/>
      <c r="ITK348" s="134"/>
      <c r="ITL348" s="135"/>
      <c r="ITM348" s="111"/>
      <c r="ITN348" s="178"/>
      <c r="ITO348" s="178"/>
      <c r="ITP348" s="178"/>
      <c r="ITQ348" s="178"/>
      <c r="ITR348" s="179"/>
      <c r="ITS348" s="73"/>
      <c r="ITT348" s="73"/>
      <c r="ITU348" s="180"/>
      <c r="ITV348" s="75"/>
      <c r="ITW348" s="76"/>
      <c r="ITX348" s="180"/>
      <c r="ITY348" s="180"/>
      <c r="ITZ348" s="180"/>
      <c r="IUA348" s="75"/>
      <c r="IUB348" s="76"/>
      <c r="IUC348" s="181"/>
      <c r="IUD348" s="181"/>
      <c r="IUE348" s="182"/>
      <c r="IUF348" s="134"/>
      <c r="IUG348" s="135"/>
      <c r="IUH348" s="111"/>
      <c r="IUI348" s="178"/>
      <c r="IUJ348" s="178"/>
      <c r="IUK348" s="178"/>
      <c r="IUL348" s="178"/>
      <c r="IUM348" s="179"/>
      <c r="IUN348" s="73"/>
      <c r="IUO348" s="73"/>
      <c r="IUP348" s="180"/>
      <c r="IUQ348" s="75"/>
      <c r="IUR348" s="76"/>
      <c r="IUS348" s="180"/>
      <c r="IUT348" s="180"/>
      <c r="IUU348" s="180"/>
      <c r="IUV348" s="75"/>
      <c r="IUW348" s="76"/>
      <c r="IUX348" s="181"/>
      <c r="IUY348" s="181"/>
      <c r="IUZ348" s="182"/>
      <c r="IVA348" s="134"/>
      <c r="IVB348" s="135"/>
      <c r="IVC348" s="111"/>
      <c r="IVD348" s="178"/>
      <c r="IVE348" s="178"/>
      <c r="IVF348" s="178"/>
      <c r="IVG348" s="178"/>
      <c r="IVH348" s="179"/>
      <c r="IVI348" s="73"/>
      <c r="IVJ348" s="73"/>
      <c r="IVK348" s="180"/>
      <c r="IVL348" s="75"/>
      <c r="IVM348" s="76"/>
      <c r="IVN348" s="180"/>
      <c r="IVO348" s="180"/>
      <c r="IVP348" s="180"/>
      <c r="IVQ348" s="75"/>
      <c r="IVR348" s="76"/>
      <c r="IVS348" s="181"/>
      <c r="IVT348" s="181"/>
      <c r="IVU348" s="182"/>
      <c r="IVV348" s="134"/>
      <c r="IVW348" s="135"/>
      <c r="IVX348" s="111"/>
      <c r="IVY348" s="178"/>
      <c r="IVZ348" s="178"/>
      <c r="IWA348" s="178"/>
      <c r="IWB348" s="178"/>
      <c r="IWC348" s="179"/>
      <c r="IWD348" s="73"/>
      <c r="IWE348" s="73"/>
      <c r="IWF348" s="180"/>
      <c r="IWG348" s="75"/>
      <c r="IWH348" s="76"/>
      <c r="IWI348" s="180"/>
      <c r="IWJ348" s="180"/>
      <c r="IWK348" s="180"/>
      <c r="IWL348" s="75"/>
      <c r="IWM348" s="76"/>
      <c r="IWN348" s="181"/>
      <c r="IWO348" s="181"/>
      <c r="IWP348" s="182"/>
      <c r="IWQ348" s="134"/>
      <c r="IWR348" s="135"/>
      <c r="IWS348" s="111"/>
      <c r="IWT348" s="178"/>
      <c r="IWU348" s="178"/>
      <c r="IWV348" s="178"/>
      <c r="IWW348" s="178"/>
      <c r="IWX348" s="179"/>
      <c r="IWY348" s="73"/>
      <c r="IWZ348" s="73"/>
      <c r="IXA348" s="180"/>
      <c r="IXB348" s="75"/>
      <c r="IXC348" s="76"/>
      <c r="IXD348" s="180"/>
      <c r="IXE348" s="180"/>
      <c r="IXF348" s="180"/>
      <c r="IXG348" s="75"/>
      <c r="IXH348" s="76"/>
      <c r="IXI348" s="181"/>
      <c r="IXJ348" s="181"/>
      <c r="IXK348" s="182"/>
      <c r="IXL348" s="134"/>
      <c r="IXM348" s="135"/>
      <c r="IXN348" s="111"/>
      <c r="IXO348" s="178"/>
      <c r="IXP348" s="178"/>
      <c r="IXQ348" s="178"/>
      <c r="IXR348" s="178"/>
      <c r="IXS348" s="179"/>
      <c r="IXT348" s="73"/>
      <c r="IXU348" s="73"/>
      <c r="IXV348" s="180"/>
      <c r="IXW348" s="75"/>
      <c r="IXX348" s="76"/>
      <c r="IXY348" s="180"/>
      <c r="IXZ348" s="180"/>
      <c r="IYA348" s="180"/>
      <c r="IYB348" s="75"/>
      <c r="IYC348" s="76"/>
      <c r="IYD348" s="181"/>
      <c r="IYE348" s="181"/>
      <c r="IYF348" s="182"/>
      <c r="IYG348" s="134"/>
      <c r="IYH348" s="135"/>
      <c r="IYI348" s="111"/>
      <c r="IYJ348" s="178"/>
      <c r="IYK348" s="178"/>
      <c r="IYL348" s="178"/>
      <c r="IYM348" s="178"/>
      <c r="IYN348" s="179"/>
      <c r="IYO348" s="73"/>
      <c r="IYP348" s="73"/>
      <c r="IYQ348" s="180"/>
      <c r="IYR348" s="75"/>
      <c r="IYS348" s="76"/>
      <c r="IYT348" s="180"/>
      <c r="IYU348" s="180"/>
      <c r="IYV348" s="180"/>
      <c r="IYW348" s="75"/>
      <c r="IYX348" s="76"/>
      <c r="IYY348" s="181"/>
      <c r="IYZ348" s="181"/>
      <c r="IZA348" s="182"/>
      <c r="IZB348" s="134"/>
      <c r="IZC348" s="135"/>
      <c r="IZD348" s="111"/>
      <c r="IZE348" s="178"/>
      <c r="IZF348" s="178"/>
      <c r="IZG348" s="178"/>
      <c r="IZH348" s="178"/>
      <c r="IZI348" s="179"/>
      <c r="IZJ348" s="73"/>
      <c r="IZK348" s="73"/>
      <c r="IZL348" s="180"/>
      <c r="IZM348" s="75"/>
      <c r="IZN348" s="76"/>
      <c r="IZO348" s="180"/>
      <c r="IZP348" s="180"/>
      <c r="IZQ348" s="180"/>
      <c r="IZR348" s="75"/>
      <c r="IZS348" s="76"/>
      <c r="IZT348" s="181"/>
      <c r="IZU348" s="181"/>
      <c r="IZV348" s="182"/>
      <c r="IZW348" s="134"/>
      <c r="IZX348" s="135"/>
      <c r="IZY348" s="111"/>
      <c r="IZZ348" s="178"/>
      <c r="JAA348" s="178"/>
      <c r="JAB348" s="178"/>
      <c r="JAC348" s="178"/>
      <c r="JAD348" s="179"/>
      <c r="JAE348" s="73"/>
      <c r="JAF348" s="73"/>
      <c r="JAG348" s="180"/>
      <c r="JAH348" s="75"/>
      <c r="JAI348" s="76"/>
      <c r="JAJ348" s="180"/>
      <c r="JAK348" s="180"/>
      <c r="JAL348" s="180"/>
      <c r="JAM348" s="75"/>
      <c r="JAN348" s="76"/>
      <c r="JAO348" s="181"/>
      <c r="JAP348" s="181"/>
      <c r="JAQ348" s="182"/>
      <c r="JAR348" s="134"/>
      <c r="JAS348" s="135"/>
      <c r="JAT348" s="111"/>
      <c r="JAU348" s="178"/>
      <c r="JAV348" s="178"/>
      <c r="JAW348" s="178"/>
      <c r="JAX348" s="178"/>
      <c r="JAY348" s="179"/>
      <c r="JAZ348" s="73"/>
      <c r="JBA348" s="73"/>
      <c r="JBB348" s="180"/>
      <c r="JBC348" s="75"/>
      <c r="JBD348" s="76"/>
      <c r="JBE348" s="180"/>
      <c r="JBF348" s="180"/>
      <c r="JBG348" s="180"/>
      <c r="JBH348" s="75"/>
      <c r="JBI348" s="76"/>
      <c r="JBJ348" s="181"/>
      <c r="JBK348" s="181"/>
      <c r="JBL348" s="182"/>
      <c r="JBM348" s="134"/>
      <c r="JBN348" s="135"/>
      <c r="JBO348" s="111"/>
      <c r="JBP348" s="178"/>
      <c r="JBQ348" s="178"/>
      <c r="JBR348" s="178"/>
      <c r="JBS348" s="178"/>
      <c r="JBT348" s="179"/>
      <c r="JBU348" s="73"/>
      <c r="JBV348" s="73"/>
      <c r="JBW348" s="180"/>
      <c r="JBX348" s="75"/>
      <c r="JBY348" s="76"/>
      <c r="JBZ348" s="180"/>
      <c r="JCA348" s="180"/>
      <c r="JCB348" s="180"/>
      <c r="JCC348" s="75"/>
      <c r="JCD348" s="76"/>
      <c r="JCE348" s="181"/>
      <c r="JCF348" s="181"/>
      <c r="JCG348" s="182"/>
      <c r="JCH348" s="134"/>
      <c r="JCI348" s="135"/>
      <c r="JCJ348" s="111"/>
      <c r="JCK348" s="178"/>
      <c r="JCL348" s="178"/>
      <c r="JCM348" s="178"/>
      <c r="JCN348" s="178"/>
      <c r="JCO348" s="179"/>
      <c r="JCP348" s="73"/>
      <c r="JCQ348" s="73"/>
      <c r="JCR348" s="180"/>
      <c r="JCS348" s="75"/>
      <c r="JCT348" s="76"/>
      <c r="JCU348" s="180"/>
      <c r="JCV348" s="180"/>
      <c r="JCW348" s="180"/>
      <c r="JCX348" s="75"/>
      <c r="JCY348" s="76"/>
      <c r="JCZ348" s="181"/>
      <c r="JDA348" s="181"/>
      <c r="JDB348" s="182"/>
      <c r="JDC348" s="134"/>
      <c r="JDD348" s="135"/>
      <c r="JDE348" s="111"/>
      <c r="JDF348" s="178"/>
      <c r="JDG348" s="178"/>
      <c r="JDH348" s="178"/>
      <c r="JDI348" s="178"/>
      <c r="JDJ348" s="179"/>
      <c r="JDK348" s="73"/>
      <c r="JDL348" s="73"/>
      <c r="JDM348" s="180"/>
      <c r="JDN348" s="75"/>
      <c r="JDO348" s="76"/>
      <c r="JDP348" s="180"/>
      <c r="JDQ348" s="180"/>
      <c r="JDR348" s="180"/>
      <c r="JDS348" s="75"/>
      <c r="JDT348" s="76"/>
      <c r="JDU348" s="181"/>
      <c r="JDV348" s="181"/>
      <c r="JDW348" s="182"/>
      <c r="JDX348" s="134"/>
      <c r="JDY348" s="135"/>
      <c r="JDZ348" s="111"/>
      <c r="JEA348" s="178"/>
      <c r="JEB348" s="178"/>
      <c r="JEC348" s="178"/>
      <c r="JED348" s="178"/>
      <c r="JEE348" s="179"/>
      <c r="JEF348" s="73"/>
      <c r="JEG348" s="73"/>
      <c r="JEH348" s="180"/>
      <c r="JEI348" s="75"/>
      <c r="JEJ348" s="76"/>
      <c r="JEK348" s="180"/>
      <c r="JEL348" s="180"/>
      <c r="JEM348" s="180"/>
      <c r="JEN348" s="75"/>
      <c r="JEO348" s="76"/>
      <c r="JEP348" s="181"/>
      <c r="JEQ348" s="181"/>
      <c r="JER348" s="182"/>
      <c r="JES348" s="134"/>
      <c r="JET348" s="135"/>
      <c r="JEU348" s="111"/>
      <c r="JEV348" s="178"/>
      <c r="JEW348" s="178"/>
      <c r="JEX348" s="178"/>
      <c r="JEY348" s="178"/>
      <c r="JEZ348" s="179"/>
      <c r="JFA348" s="73"/>
      <c r="JFB348" s="73"/>
      <c r="JFC348" s="180"/>
      <c r="JFD348" s="75"/>
      <c r="JFE348" s="76"/>
      <c r="JFF348" s="180"/>
      <c r="JFG348" s="180"/>
      <c r="JFH348" s="180"/>
      <c r="JFI348" s="75"/>
      <c r="JFJ348" s="76"/>
      <c r="JFK348" s="181"/>
      <c r="JFL348" s="181"/>
      <c r="JFM348" s="182"/>
      <c r="JFN348" s="134"/>
      <c r="JFO348" s="135"/>
      <c r="JFP348" s="111"/>
      <c r="JFQ348" s="178"/>
      <c r="JFR348" s="178"/>
      <c r="JFS348" s="178"/>
      <c r="JFT348" s="178"/>
      <c r="JFU348" s="179"/>
      <c r="JFV348" s="73"/>
      <c r="JFW348" s="73"/>
      <c r="JFX348" s="180"/>
      <c r="JFY348" s="75"/>
      <c r="JFZ348" s="76"/>
      <c r="JGA348" s="180"/>
      <c r="JGB348" s="180"/>
      <c r="JGC348" s="180"/>
      <c r="JGD348" s="75"/>
      <c r="JGE348" s="76"/>
      <c r="JGF348" s="181"/>
      <c r="JGG348" s="181"/>
      <c r="JGH348" s="182"/>
      <c r="JGI348" s="134"/>
      <c r="JGJ348" s="135"/>
      <c r="JGK348" s="111"/>
      <c r="JGL348" s="178"/>
      <c r="JGM348" s="178"/>
      <c r="JGN348" s="178"/>
      <c r="JGO348" s="178"/>
      <c r="JGP348" s="179"/>
      <c r="JGQ348" s="73"/>
      <c r="JGR348" s="73"/>
      <c r="JGS348" s="180"/>
      <c r="JGT348" s="75"/>
      <c r="JGU348" s="76"/>
      <c r="JGV348" s="180"/>
      <c r="JGW348" s="180"/>
      <c r="JGX348" s="180"/>
      <c r="JGY348" s="75"/>
      <c r="JGZ348" s="76"/>
      <c r="JHA348" s="181"/>
      <c r="JHB348" s="181"/>
      <c r="JHC348" s="182"/>
      <c r="JHD348" s="134"/>
      <c r="JHE348" s="135"/>
      <c r="JHF348" s="111"/>
      <c r="JHG348" s="178"/>
      <c r="JHH348" s="178"/>
      <c r="JHI348" s="178"/>
      <c r="JHJ348" s="178"/>
      <c r="JHK348" s="179"/>
      <c r="JHL348" s="73"/>
      <c r="JHM348" s="73"/>
      <c r="JHN348" s="180"/>
      <c r="JHO348" s="75"/>
      <c r="JHP348" s="76"/>
      <c r="JHQ348" s="180"/>
      <c r="JHR348" s="180"/>
      <c r="JHS348" s="180"/>
      <c r="JHT348" s="75"/>
      <c r="JHU348" s="76"/>
      <c r="JHV348" s="181"/>
      <c r="JHW348" s="181"/>
      <c r="JHX348" s="182"/>
      <c r="JHY348" s="134"/>
      <c r="JHZ348" s="135"/>
      <c r="JIA348" s="111"/>
      <c r="JIB348" s="178"/>
      <c r="JIC348" s="178"/>
      <c r="JID348" s="178"/>
      <c r="JIE348" s="178"/>
      <c r="JIF348" s="179"/>
      <c r="JIG348" s="73"/>
      <c r="JIH348" s="73"/>
      <c r="JII348" s="180"/>
      <c r="JIJ348" s="75"/>
      <c r="JIK348" s="76"/>
      <c r="JIL348" s="180"/>
      <c r="JIM348" s="180"/>
      <c r="JIN348" s="180"/>
      <c r="JIO348" s="75"/>
      <c r="JIP348" s="76"/>
      <c r="JIQ348" s="181"/>
      <c r="JIR348" s="181"/>
      <c r="JIS348" s="182"/>
      <c r="JIT348" s="134"/>
      <c r="JIU348" s="135"/>
      <c r="JIV348" s="111"/>
      <c r="JIW348" s="178"/>
      <c r="JIX348" s="178"/>
      <c r="JIY348" s="178"/>
      <c r="JIZ348" s="178"/>
      <c r="JJA348" s="179"/>
      <c r="JJB348" s="73"/>
      <c r="JJC348" s="73"/>
      <c r="JJD348" s="180"/>
      <c r="JJE348" s="75"/>
      <c r="JJF348" s="76"/>
      <c r="JJG348" s="180"/>
      <c r="JJH348" s="180"/>
      <c r="JJI348" s="180"/>
      <c r="JJJ348" s="75"/>
      <c r="JJK348" s="76"/>
      <c r="JJL348" s="181"/>
      <c r="JJM348" s="181"/>
      <c r="JJN348" s="182"/>
      <c r="JJO348" s="134"/>
      <c r="JJP348" s="135"/>
      <c r="JJQ348" s="111"/>
      <c r="JJR348" s="178"/>
      <c r="JJS348" s="178"/>
      <c r="JJT348" s="178"/>
      <c r="JJU348" s="178"/>
      <c r="JJV348" s="179"/>
      <c r="JJW348" s="73"/>
      <c r="JJX348" s="73"/>
      <c r="JJY348" s="180"/>
      <c r="JJZ348" s="75"/>
      <c r="JKA348" s="76"/>
      <c r="JKB348" s="180"/>
      <c r="JKC348" s="180"/>
      <c r="JKD348" s="180"/>
      <c r="JKE348" s="75"/>
      <c r="JKF348" s="76"/>
      <c r="JKG348" s="181"/>
      <c r="JKH348" s="181"/>
      <c r="JKI348" s="182"/>
      <c r="JKJ348" s="134"/>
      <c r="JKK348" s="135"/>
      <c r="JKL348" s="111"/>
      <c r="JKM348" s="178"/>
      <c r="JKN348" s="178"/>
      <c r="JKO348" s="178"/>
      <c r="JKP348" s="178"/>
      <c r="JKQ348" s="179"/>
      <c r="JKR348" s="73"/>
      <c r="JKS348" s="73"/>
      <c r="JKT348" s="180"/>
      <c r="JKU348" s="75"/>
      <c r="JKV348" s="76"/>
      <c r="JKW348" s="180"/>
      <c r="JKX348" s="180"/>
      <c r="JKY348" s="180"/>
      <c r="JKZ348" s="75"/>
      <c r="JLA348" s="76"/>
      <c r="JLB348" s="181"/>
      <c r="JLC348" s="181"/>
      <c r="JLD348" s="182"/>
      <c r="JLE348" s="134"/>
      <c r="JLF348" s="135"/>
      <c r="JLG348" s="111"/>
      <c r="JLH348" s="178"/>
      <c r="JLI348" s="178"/>
      <c r="JLJ348" s="178"/>
      <c r="JLK348" s="178"/>
      <c r="JLL348" s="179"/>
      <c r="JLM348" s="73"/>
      <c r="JLN348" s="73"/>
      <c r="JLO348" s="180"/>
      <c r="JLP348" s="75"/>
      <c r="JLQ348" s="76"/>
      <c r="JLR348" s="180"/>
      <c r="JLS348" s="180"/>
      <c r="JLT348" s="180"/>
      <c r="JLU348" s="75"/>
      <c r="JLV348" s="76"/>
      <c r="JLW348" s="181"/>
      <c r="JLX348" s="181"/>
      <c r="JLY348" s="182"/>
      <c r="JLZ348" s="134"/>
      <c r="JMA348" s="135"/>
      <c r="JMB348" s="111"/>
      <c r="JMC348" s="178"/>
      <c r="JMD348" s="178"/>
      <c r="JME348" s="178"/>
      <c r="JMF348" s="178"/>
      <c r="JMG348" s="179"/>
      <c r="JMH348" s="73"/>
      <c r="JMI348" s="73"/>
      <c r="JMJ348" s="180"/>
      <c r="JMK348" s="75"/>
      <c r="JML348" s="76"/>
      <c r="JMM348" s="180"/>
      <c r="JMN348" s="180"/>
      <c r="JMO348" s="180"/>
      <c r="JMP348" s="75"/>
      <c r="JMQ348" s="76"/>
      <c r="JMR348" s="181"/>
      <c r="JMS348" s="181"/>
      <c r="JMT348" s="182"/>
      <c r="JMU348" s="134"/>
      <c r="JMV348" s="135"/>
      <c r="JMW348" s="111"/>
      <c r="JMX348" s="178"/>
      <c r="JMY348" s="178"/>
      <c r="JMZ348" s="178"/>
      <c r="JNA348" s="178"/>
      <c r="JNB348" s="179"/>
      <c r="JNC348" s="73"/>
      <c r="JND348" s="73"/>
      <c r="JNE348" s="180"/>
      <c r="JNF348" s="75"/>
      <c r="JNG348" s="76"/>
      <c r="JNH348" s="180"/>
      <c r="JNI348" s="180"/>
      <c r="JNJ348" s="180"/>
      <c r="JNK348" s="75"/>
      <c r="JNL348" s="76"/>
      <c r="JNM348" s="181"/>
      <c r="JNN348" s="181"/>
      <c r="JNO348" s="182"/>
      <c r="JNP348" s="134"/>
      <c r="JNQ348" s="135"/>
      <c r="JNR348" s="111"/>
      <c r="JNS348" s="178"/>
      <c r="JNT348" s="178"/>
      <c r="JNU348" s="178"/>
      <c r="JNV348" s="178"/>
      <c r="JNW348" s="179"/>
      <c r="JNX348" s="73"/>
      <c r="JNY348" s="73"/>
      <c r="JNZ348" s="180"/>
      <c r="JOA348" s="75"/>
      <c r="JOB348" s="76"/>
      <c r="JOC348" s="180"/>
      <c r="JOD348" s="180"/>
      <c r="JOE348" s="180"/>
      <c r="JOF348" s="75"/>
      <c r="JOG348" s="76"/>
      <c r="JOH348" s="181"/>
      <c r="JOI348" s="181"/>
      <c r="JOJ348" s="182"/>
      <c r="JOK348" s="134"/>
      <c r="JOL348" s="135"/>
      <c r="JOM348" s="111"/>
      <c r="JON348" s="178"/>
      <c r="JOO348" s="178"/>
      <c r="JOP348" s="178"/>
      <c r="JOQ348" s="178"/>
      <c r="JOR348" s="179"/>
      <c r="JOS348" s="73"/>
      <c r="JOT348" s="73"/>
      <c r="JOU348" s="180"/>
      <c r="JOV348" s="75"/>
      <c r="JOW348" s="76"/>
      <c r="JOX348" s="180"/>
      <c r="JOY348" s="180"/>
      <c r="JOZ348" s="180"/>
      <c r="JPA348" s="75"/>
      <c r="JPB348" s="76"/>
      <c r="JPC348" s="181"/>
      <c r="JPD348" s="181"/>
      <c r="JPE348" s="182"/>
      <c r="JPF348" s="134"/>
      <c r="JPG348" s="135"/>
      <c r="JPH348" s="111"/>
      <c r="JPI348" s="178"/>
      <c r="JPJ348" s="178"/>
      <c r="JPK348" s="178"/>
      <c r="JPL348" s="178"/>
      <c r="JPM348" s="179"/>
      <c r="JPN348" s="73"/>
      <c r="JPO348" s="73"/>
      <c r="JPP348" s="180"/>
      <c r="JPQ348" s="75"/>
      <c r="JPR348" s="76"/>
      <c r="JPS348" s="180"/>
      <c r="JPT348" s="180"/>
      <c r="JPU348" s="180"/>
      <c r="JPV348" s="75"/>
      <c r="JPW348" s="76"/>
      <c r="JPX348" s="181"/>
      <c r="JPY348" s="181"/>
      <c r="JPZ348" s="182"/>
      <c r="JQA348" s="134"/>
      <c r="JQB348" s="135"/>
      <c r="JQC348" s="111"/>
      <c r="JQD348" s="178"/>
      <c r="JQE348" s="178"/>
      <c r="JQF348" s="178"/>
      <c r="JQG348" s="178"/>
      <c r="JQH348" s="179"/>
      <c r="JQI348" s="73"/>
      <c r="JQJ348" s="73"/>
      <c r="JQK348" s="180"/>
      <c r="JQL348" s="75"/>
      <c r="JQM348" s="76"/>
      <c r="JQN348" s="180"/>
      <c r="JQO348" s="180"/>
      <c r="JQP348" s="180"/>
      <c r="JQQ348" s="75"/>
      <c r="JQR348" s="76"/>
      <c r="JQS348" s="181"/>
      <c r="JQT348" s="181"/>
      <c r="JQU348" s="182"/>
      <c r="JQV348" s="134"/>
      <c r="JQW348" s="135"/>
      <c r="JQX348" s="111"/>
      <c r="JQY348" s="178"/>
      <c r="JQZ348" s="178"/>
      <c r="JRA348" s="178"/>
      <c r="JRB348" s="178"/>
      <c r="JRC348" s="179"/>
      <c r="JRD348" s="73"/>
      <c r="JRE348" s="73"/>
      <c r="JRF348" s="180"/>
      <c r="JRG348" s="75"/>
      <c r="JRH348" s="76"/>
      <c r="JRI348" s="180"/>
      <c r="JRJ348" s="180"/>
      <c r="JRK348" s="180"/>
      <c r="JRL348" s="75"/>
      <c r="JRM348" s="76"/>
      <c r="JRN348" s="181"/>
      <c r="JRO348" s="181"/>
      <c r="JRP348" s="182"/>
      <c r="JRQ348" s="134"/>
      <c r="JRR348" s="135"/>
      <c r="JRS348" s="111"/>
      <c r="JRT348" s="178"/>
      <c r="JRU348" s="178"/>
      <c r="JRV348" s="178"/>
      <c r="JRW348" s="178"/>
      <c r="JRX348" s="179"/>
      <c r="JRY348" s="73"/>
      <c r="JRZ348" s="73"/>
      <c r="JSA348" s="180"/>
      <c r="JSB348" s="75"/>
      <c r="JSC348" s="76"/>
      <c r="JSD348" s="180"/>
      <c r="JSE348" s="180"/>
      <c r="JSF348" s="180"/>
      <c r="JSG348" s="75"/>
      <c r="JSH348" s="76"/>
      <c r="JSI348" s="181"/>
      <c r="JSJ348" s="181"/>
      <c r="JSK348" s="182"/>
      <c r="JSL348" s="134"/>
      <c r="JSM348" s="135"/>
      <c r="JSN348" s="111"/>
      <c r="JSO348" s="178"/>
      <c r="JSP348" s="178"/>
      <c r="JSQ348" s="178"/>
      <c r="JSR348" s="178"/>
      <c r="JSS348" s="179"/>
      <c r="JST348" s="73"/>
      <c r="JSU348" s="73"/>
      <c r="JSV348" s="180"/>
      <c r="JSW348" s="75"/>
      <c r="JSX348" s="76"/>
      <c r="JSY348" s="180"/>
      <c r="JSZ348" s="180"/>
      <c r="JTA348" s="180"/>
      <c r="JTB348" s="75"/>
      <c r="JTC348" s="76"/>
      <c r="JTD348" s="181"/>
      <c r="JTE348" s="181"/>
      <c r="JTF348" s="182"/>
      <c r="JTG348" s="134"/>
      <c r="JTH348" s="135"/>
      <c r="JTI348" s="111"/>
      <c r="JTJ348" s="178"/>
      <c r="JTK348" s="178"/>
      <c r="JTL348" s="178"/>
      <c r="JTM348" s="178"/>
      <c r="JTN348" s="179"/>
      <c r="JTO348" s="73"/>
      <c r="JTP348" s="73"/>
      <c r="JTQ348" s="180"/>
      <c r="JTR348" s="75"/>
      <c r="JTS348" s="76"/>
      <c r="JTT348" s="180"/>
      <c r="JTU348" s="180"/>
      <c r="JTV348" s="180"/>
      <c r="JTW348" s="75"/>
      <c r="JTX348" s="76"/>
      <c r="JTY348" s="181"/>
      <c r="JTZ348" s="181"/>
      <c r="JUA348" s="182"/>
      <c r="JUB348" s="134"/>
      <c r="JUC348" s="135"/>
      <c r="JUD348" s="111"/>
      <c r="JUE348" s="178"/>
      <c r="JUF348" s="178"/>
      <c r="JUG348" s="178"/>
      <c r="JUH348" s="178"/>
      <c r="JUI348" s="179"/>
      <c r="JUJ348" s="73"/>
      <c r="JUK348" s="73"/>
      <c r="JUL348" s="180"/>
      <c r="JUM348" s="75"/>
      <c r="JUN348" s="76"/>
      <c r="JUO348" s="180"/>
      <c r="JUP348" s="180"/>
      <c r="JUQ348" s="180"/>
      <c r="JUR348" s="75"/>
      <c r="JUS348" s="76"/>
      <c r="JUT348" s="181"/>
      <c r="JUU348" s="181"/>
      <c r="JUV348" s="182"/>
      <c r="JUW348" s="134"/>
      <c r="JUX348" s="135"/>
      <c r="JUY348" s="111"/>
      <c r="JUZ348" s="178"/>
      <c r="JVA348" s="178"/>
      <c r="JVB348" s="178"/>
      <c r="JVC348" s="178"/>
      <c r="JVD348" s="179"/>
      <c r="JVE348" s="73"/>
      <c r="JVF348" s="73"/>
      <c r="JVG348" s="180"/>
      <c r="JVH348" s="75"/>
      <c r="JVI348" s="76"/>
      <c r="JVJ348" s="180"/>
      <c r="JVK348" s="180"/>
      <c r="JVL348" s="180"/>
      <c r="JVM348" s="75"/>
      <c r="JVN348" s="76"/>
      <c r="JVO348" s="181"/>
      <c r="JVP348" s="181"/>
      <c r="JVQ348" s="182"/>
      <c r="JVR348" s="134"/>
      <c r="JVS348" s="135"/>
      <c r="JVT348" s="111"/>
      <c r="JVU348" s="178"/>
      <c r="JVV348" s="178"/>
      <c r="JVW348" s="178"/>
      <c r="JVX348" s="178"/>
      <c r="JVY348" s="179"/>
      <c r="JVZ348" s="73"/>
      <c r="JWA348" s="73"/>
      <c r="JWB348" s="180"/>
      <c r="JWC348" s="75"/>
      <c r="JWD348" s="76"/>
      <c r="JWE348" s="180"/>
      <c r="JWF348" s="180"/>
      <c r="JWG348" s="180"/>
      <c r="JWH348" s="75"/>
      <c r="JWI348" s="76"/>
      <c r="JWJ348" s="181"/>
      <c r="JWK348" s="181"/>
      <c r="JWL348" s="182"/>
      <c r="JWM348" s="134"/>
      <c r="JWN348" s="135"/>
      <c r="JWO348" s="111"/>
      <c r="JWP348" s="178"/>
      <c r="JWQ348" s="178"/>
      <c r="JWR348" s="178"/>
      <c r="JWS348" s="178"/>
      <c r="JWT348" s="179"/>
      <c r="JWU348" s="73"/>
      <c r="JWV348" s="73"/>
      <c r="JWW348" s="180"/>
      <c r="JWX348" s="75"/>
      <c r="JWY348" s="76"/>
      <c r="JWZ348" s="180"/>
      <c r="JXA348" s="180"/>
      <c r="JXB348" s="180"/>
      <c r="JXC348" s="75"/>
      <c r="JXD348" s="76"/>
      <c r="JXE348" s="181"/>
      <c r="JXF348" s="181"/>
      <c r="JXG348" s="182"/>
      <c r="JXH348" s="134"/>
      <c r="JXI348" s="135"/>
      <c r="JXJ348" s="111"/>
      <c r="JXK348" s="178"/>
      <c r="JXL348" s="178"/>
      <c r="JXM348" s="178"/>
      <c r="JXN348" s="178"/>
      <c r="JXO348" s="179"/>
      <c r="JXP348" s="73"/>
      <c r="JXQ348" s="73"/>
      <c r="JXR348" s="180"/>
      <c r="JXS348" s="75"/>
      <c r="JXT348" s="76"/>
      <c r="JXU348" s="180"/>
      <c r="JXV348" s="180"/>
      <c r="JXW348" s="180"/>
      <c r="JXX348" s="75"/>
      <c r="JXY348" s="76"/>
      <c r="JXZ348" s="181"/>
      <c r="JYA348" s="181"/>
      <c r="JYB348" s="182"/>
      <c r="JYC348" s="134"/>
      <c r="JYD348" s="135"/>
      <c r="JYE348" s="111"/>
      <c r="JYF348" s="178"/>
      <c r="JYG348" s="178"/>
      <c r="JYH348" s="178"/>
      <c r="JYI348" s="178"/>
      <c r="JYJ348" s="179"/>
      <c r="JYK348" s="73"/>
      <c r="JYL348" s="73"/>
      <c r="JYM348" s="180"/>
      <c r="JYN348" s="75"/>
      <c r="JYO348" s="76"/>
      <c r="JYP348" s="180"/>
      <c r="JYQ348" s="180"/>
      <c r="JYR348" s="180"/>
      <c r="JYS348" s="75"/>
      <c r="JYT348" s="76"/>
      <c r="JYU348" s="181"/>
      <c r="JYV348" s="181"/>
      <c r="JYW348" s="182"/>
      <c r="JYX348" s="134"/>
      <c r="JYY348" s="135"/>
      <c r="JYZ348" s="111"/>
      <c r="JZA348" s="178"/>
      <c r="JZB348" s="178"/>
      <c r="JZC348" s="178"/>
      <c r="JZD348" s="178"/>
      <c r="JZE348" s="179"/>
      <c r="JZF348" s="73"/>
      <c r="JZG348" s="73"/>
      <c r="JZH348" s="180"/>
      <c r="JZI348" s="75"/>
      <c r="JZJ348" s="76"/>
      <c r="JZK348" s="180"/>
      <c r="JZL348" s="180"/>
      <c r="JZM348" s="180"/>
      <c r="JZN348" s="75"/>
      <c r="JZO348" s="76"/>
      <c r="JZP348" s="181"/>
      <c r="JZQ348" s="181"/>
      <c r="JZR348" s="182"/>
      <c r="JZS348" s="134"/>
      <c r="JZT348" s="135"/>
      <c r="JZU348" s="111"/>
      <c r="JZV348" s="178"/>
      <c r="JZW348" s="178"/>
      <c r="JZX348" s="178"/>
      <c r="JZY348" s="178"/>
      <c r="JZZ348" s="179"/>
      <c r="KAA348" s="73"/>
      <c r="KAB348" s="73"/>
      <c r="KAC348" s="180"/>
      <c r="KAD348" s="75"/>
      <c r="KAE348" s="76"/>
      <c r="KAF348" s="180"/>
      <c r="KAG348" s="180"/>
      <c r="KAH348" s="180"/>
      <c r="KAI348" s="75"/>
      <c r="KAJ348" s="76"/>
      <c r="KAK348" s="181"/>
      <c r="KAL348" s="181"/>
      <c r="KAM348" s="182"/>
      <c r="KAN348" s="134"/>
      <c r="KAO348" s="135"/>
      <c r="KAP348" s="111"/>
      <c r="KAQ348" s="178"/>
      <c r="KAR348" s="178"/>
      <c r="KAS348" s="178"/>
      <c r="KAT348" s="178"/>
      <c r="KAU348" s="179"/>
      <c r="KAV348" s="73"/>
      <c r="KAW348" s="73"/>
      <c r="KAX348" s="180"/>
      <c r="KAY348" s="75"/>
      <c r="KAZ348" s="76"/>
      <c r="KBA348" s="180"/>
      <c r="KBB348" s="180"/>
      <c r="KBC348" s="180"/>
      <c r="KBD348" s="75"/>
      <c r="KBE348" s="76"/>
      <c r="KBF348" s="181"/>
      <c r="KBG348" s="181"/>
      <c r="KBH348" s="182"/>
      <c r="KBI348" s="134"/>
      <c r="KBJ348" s="135"/>
      <c r="KBK348" s="111"/>
      <c r="KBL348" s="178"/>
      <c r="KBM348" s="178"/>
      <c r="KBN348" s="178"/>
      <c r="KBO348" s="178"/>
      <c r="KBP348" s="179"/>
      <c r="KBQ348" s="73"/>
      <c r="KBR348" s="73"/>
      <c r="KBS348" s="180"/>
      <c r="KBT348" s="75"/>
      <c r="KBU348" s="76"/>
      <c r="KBV348" s="180"/>
      <c r="KBW348" s="180"/>
      <c r="KBX348" s="180"/>
      <c r="KBY348" s="75"/>
      <c r="KBZ348" s="76"/>
      <c r="KCA348" s="181"/>
      <c r="KCB348" s="181"/>
      <c r="KCC348" s="182"/>
      <c r="KCD348" s="134"/>
      <c r="KCE348" s="135"/>
      <c r="KCF348" s="111"/>
      <c r="KCG348" s="178"/>
      <c r="KCH348" s="178"/>
      <c r="KCI348" s="178"/>
      <c r="KCJ348" s="178"/>
      <c r="KCK348" s="179"/>
      <c r="KCL348" s="73"/>
      <c r="KCM348" s="73"/>
      <c r="KCN348" s="180"/>
      <c r="KCO348" s="75"/>
      <c r="KCP348" s="76"/>
      <c r="KCQ348" s="180"/>
      <c r="KCR348" s="180"/>
      <c r="KCS348" s="180"/>
      <c r="KCT348" s="75"/>
      <c r="KCU348" s="76"/>
      <c r="KCV348" s="181"/>
      <c r="KCW348" s="181"/>
      <c r="KCX348" s="182"/>
      <c r="KCY348" s="134"/>
      <c r="KCZ348" s="135"/>
      <c r="KDA348" s="111"/>
      <c r="KDB348" s="178"/>
      <c r="KDC348" s="178"/>
      <c r="KDD348" s="178"/>
      <c r="KDE348" s="178"/>
      <c r="KDF348" s="179"/>
      <c r="KDG348" s="73"/>
      <c r="KDH348" s="73"/>
      <c r="KDI348" s="180"/>
      <c r="KDJ348" s="75"/>
      <c r="KDK348" s="76"/>
      <c r="KDL348" s="180"/>
      <c r="KDM348" s="180"/>
      <c r="KDN348" s="180"/>
      <c r="KDO348" s="75"/>
      <c r="KDP348" s="76"/>
      <c r="KDQ348" s="181"/>
      <c r="KDR348" s="181"/>
      <c r="KDS348" s="182"/>
      <c r="KDT348" s="134"/>
      <c r="KDU348" s="135"/>
      <c r="KDV348" s="111"/>
      <c r="KDW348" s="178"/>
      <c r="KDX348" s="178"/>
      <c r="KDY348" s="178"/>
      <c r="KDZ348" s="178"/>
      <c r="KEA348" s="179"/>
      <c r="KEB348" s="73"/>
      <c r="KEC348" s="73"/>
      <c r="KED348" s="180"/>
      <c r="KEE348" s="75"/>
      <c r="KEF348" s="76"/>
      <c r="KEG348" s="180"/>
      <c r="KEH348" s="180"/>
      <c r="KEI348" s="180"/>
      <c r="KEJ348" s="75"/>
      <c r="KEK348" s="76"/>
      <c r="KEL348" s="181"/>
      <c r="KEM348" s="181"/>
      <c r="KEN348" s="182"/>
      <c r="KEO348" s="134"/>
      <c r="KEP348" s="135"/>
      <c r="KEQ348" s="111"/>
      <c r="KER348" s="178"/>
      <c r="KES348" s="178"/>
      <c r="KET348" s="178"/>
      <c r="KEU348" s="178"/>
      <c r="KEV348" s="179"/>
      <c r="KEW348" s="73"/>
      <c r="KEX348" s="73"/>
      <c r="KEY348" s="180"/>
      <c r="KEZ348" s="75"/>
      <c r="KFA348" s="76"/>
      <c r="KFB348" s="180"/>
      <c r="KFC348" s="180"/>
      <c r="KFD348" s="180"/>
      <c r="KFE348" s="75"/>
      <c r="KFF348" s="76"/>
      <c r="KFG348" s="181"/>
      <c r="KFH348" s="181"/>
      <c r="KFI348" s="182"/>
      <c r="KFJ348" s="134"/>
      <c r="KFK348" s="135"/>
      <c r="KFL348" s="111"/>
      <c r="KFM348" s="178"/>
      <c r="KFN348" s="178"/>
      <c r="KFO348" s="178"/>
      <c r="KFP348" s="178"/>
      <c r="KFQ348" s="179"/>
      <c r="KFR348" s="73"/>
      <c r="KFS348" s="73"/>
      <c r="KFT348" s="180"/>
      <c r="KFU348" s="75"/>
      <c r="KFV348" s="76"/>
      <c r="KFW348" s="180"/>
      <c r="KFX348" s="180"/>
      <c r="KFY348" s="180"/>
      <c r="KFZ348" s="75"/>
      <c r="KGA348" s="76"/>
      <c r="KGB348" s="181"/>
      <c r="KGC348" s="181"/>
      <c r="KGD348" s="182"/>
      <c r="KGE348" s="134"/>
      <c r="KGF348" s="135"/>
      <c r="KGG348" s="111"/>
      <c r="KGH348" s="178"/>
      <c r="KGI348" s="178"/>
      <c r="KGJ348" s="178"/>
      <c r="KGK348" s="178"/>
      <c r="KGL348" s="179"/>
      <c r="KGM348" s="73"/>
      <c r="KGN348" s="73"/>
      <c r="KGO348" s="180"/>
      <c r="KGP348" s="75"/>
      <c r="KGQ348" s="76"/>
      <c r="KGR348" s="180"/>
      <c r="KGS348" s="180"/>
      <c r="KGT348" s="180"/>
      <c r="KGU348" s="75"/>
      <c r="KGV348" s="76"/>
      <c r="KGW348" s="181"/>
      <c r="KGX348" s="181"/>
      <c r="KGY348" s="182"/>
      <c r="KGZ348" s="134"/>
      <c r="KHA348" s="135"/>
      <c r="KHB348" s="111"/>
      <c r="KHC348" s="178"/>
      <c r="KHD348" s="178"/>
      <c r="KHE348" s="178"/>
      <c r="KHF348" s="178"/>
      <c r="KHG348" s="179"/>
      <c r="KHH348" s="73"/>
      <c r="KHI348" s="73"/>
      <c r="KHJ348" s="180"/>
      <c r="KHK348" s="75"/>
      <c r="KHL348" s="76"/>
      <c r="KHM348" s="180"/>
      <c r="KHN348" s="180"/>
      <c r="KHO348" s="180"/>
      <c r="KHP348" s="75"/>
      <c r="KHQ348" s="76"/>
      <c r="KHR348" s="181"/>
      <c r="KHS348" s="181"/>
      <c r="KHT348" s="182"/>
      <c r="KHU348" s="134"/>
      <c r="KHV348" s="135"/>
      <c r="KHW348" s="111"/>
      <c r="KHX348" s="178"/>
      <c r="KHY348" s="178"/>
      <c r="KHZ348" s="178"/>
      <c r="KIA348" s="178"/>
      <c r="KIB348" s="179"/>
      <c r="KIC348" s="73"/>
      <c r="KID348" s="73"/>
      <c r="KIE348" s="180"/>
      <c r="KIF348" s="75"/>
      <c r="KIG348" s="76"/>
      <c r="KIH348" s="180"/>
      <c r="KII348" s="180"/>
      <c r="KIJ348" s="180"/>
      <c r="KIK348" s="75"/>
      <c r="KIL348" s="76"/>
      <c r="KIM348" s="181"/>
      <c r="KIN348" s="181"/>
      <c r="KIO348" s="182"/>
      <c r="KIP348" s="134"/>
      <c r="KIQ348" s="135"/>
      <c r="KIR348" s="111"/>
      <c r="KIS348" s="178"/>
      <c r="KIT348" s="178"/>
      <c r="KIU348" s="178"/>
      <c r="KIV348" s="178"/>
      <c r="KIW348" s="179"/>
      <c r="KIX348" s="73"/>
      <c r="KIY348" s="73"/>
      <c r="KIZ348" s="180"/>
      <c r="KJA348" s="75"/>
      <c r="KJB348" s="76"/>
      <c r="KJC348" s="180"/>
      <c r="KJD348" s="180"/>
      <c r="KJE348" s="180"/>
      <c r="KJF348" s="75"/>
      <c r="KJG348" s="76"/>
      <c r="KJH348" s="181"/>
      <c r="KJI348" s="181"/>
      <c r="KJJ348" s="182"/>
      <c r="KJK348" s="134"/>
      <c r="KJL348" s="135"/>
      <c r="KJM348" s="111"/>
      <c r="KJN348" s="178"/>
      <c r="KJO348" s="178"/>
      <c r="KJP348" s="178"/>
      <c r="KJQ348" s="178"/>
      <c r="KJR348" s="179"/>
      <c r="KJS348" s="73"/>
      <c r="KJT348" s="73"/>
      <c r="KJU348" s="180"/>
      <c r="KJV348" s="75"/>
      <c r="KJW348" s="76"/>
      <c r="KJX348" s="180"/>
      <c r="KJY348" s="180"/>
      <c r="KJZ348" s="180"/>
      <c r="KKA348" s="75"/>
      <c r="KKB348" s="76"/>
      <c r="KKC348" s="181"/>
      <c r="KKD348" s="181"/>
      <c r="KKE348" s="182"/>
      <c r="KKF348" s="134"/>
      <c r="KKG348" s="135"/>
      <c r="KKH348" s="111"/>
      <c r="KKI348" s="178"/>
      <c r="KKJ348" s="178"/>
      <c r="KKK348" s="178"/>
      <c r="KKL348" s="178"/>
      <c r="KKM348" s="179"/>
      <c r="KKN348" s="73"/>
      <c r="KKO348" s="73"/>
      <c r="KKP348" s="180"/>
      <c r="KKQ348" s="75"/>
      <c r="KKR348" s="76"/>
      <c r="KKS348" s="180"/>
      <c r="KKT348" s="180"/>
      <c r="KKU348" s="180"/>
      <c r="KKV348" s="75"/>
      <c r="KKW348" s="76"/>
      <c r="KKX348" s="181"/>
      <c r="KKY348" s="181"/>
      <c r="KKZ348" s="182"/>
      <c r="KLA348" s="134"/>
      <c r="KLB348" s="135"/>
      <c r="KLC348" s="111"/>
      <c r="KLD348" s="178"/>
      <c r="KLE348" s="178"/>
      <c r="KLF348" s="178"/>
      <c r="KLG348" s="178"/>
      <c r="KLH348" s="179"/>
      <c r="KLI348" s="73"/>
      <c r="KLJ348" s="73"/>
      <c r="KLK348" s="180"/>
      <c r="KLL348" s="75"/>
      <c r="KLM348" s="76"/>
      <c r="KLN348" s="180"/>
      <c r="KLO348" s="180"/>
      <c r="KLP348" s="180"/>
      <c r="KLQ348" s="75"/>
      <c r="KLR348" s="76"/>
      <c r="KLS348" s="181"/>
      <c r="KLT348" s="181"/>
      <c r="KLU348" s="182"/>
      <c r="KLV348" s="134"/>
      <c r="KLW348" s="135"/>
      <c r="KLX348" s="111"/>
      <c r="KLY348" s="178"/>
      <c r="KLZ348" s="178"/>
      <c r="KMA348" s="178"/>
      <c r="KMB348" s="178"/>
      <c r="KMC348" s="179"/>
      <c r="KMD348" s="73"/>
      <c r="KME348" s="73"/>
      <c r="KMF348" s="180"/>
      <c r="KMG348" s="75"/>
      <c r="KMH348" s="76"/>
      <c r="KMI348" s="180"/>
      <c r="KMJ348" s="180"/>
      <c r="KMK348" s="180"/>
      <c r="KML348" s="75"/>
      <c r="KMM348" s="76"/>
      <c r="KMN348" s="181"/>
      <c r="KMO348" s="181"/>
      <c r="KMP348" s="182"/>
      <c r="KMQ348" s="134"/>
      <c r="KMR348" s="135"/>
      <c r="KMS348" s="111"/>
      <c r="KMT348" s="178"/>
      <c r="KMU348" s="178"/>
      <c r="KMV348" s="178"/>
      <c r="KMW348" s="178"/>
      <c r="KMX348" s="179"/>
      <c r="KMY348" s="73"/>
      <c r="KMZ348" s="73"/>
      <c r="KNA348" s="180"/>
      <c r="KNB348" s="75"/>
      <c r="KNC348" s="76"/>
      <c r="KND348" s="180"/>
      <c r="KNE348" s="180"/>
      <c r="KNF348" s="180"/>
      <c r="KNG348" s="75"/>
      <c r="KNH348" s="76"/>
      <c r="KNI348" s="181"/>
      <c r="KNJ348" s="181"/>
      <c r="KNK348" s="182"/>
      <c r="KNL348" s="134"/>
      <c r="KNM348" s="135"/>
      <c r="KNN348" s="111"/>
      <c r="KNO348" s="178"/>
      <c r="KNP348" s="178"/>
      <c r="KNQ348" s="178"/>
      <c r="KNR348" s="178"/>
      <c r="KNS348" s="179"/>
      <c r="KNT348" s="73"/>
      <c r="KNU348" s="73"/>
      <c r="KNV348" s="180"/>
      <c r="KNW348" s="75"/>
      <c r="KNX348" s="76"/>
      <c r="KNY348" s="180"/>
      <c r="KNZ348" s="180"/>
      <c r="KOA348" s="180"/>
      <c r="KOB348" s="75"/>
      <c r="KOC348" s="76"/>
      <c r="KOD348" s="181"/>
      <c r="KOE348" s="181"/>
      <c r="KOF348" s="182"/>
      <c r="KOG348" s="134"/>
      <c r="KOH348" s="135"/>
      <c r="KOI348" s="111"/>
      <c r="KOJ348" s="178"/>
      <c r="KOK348" s="178"/>
      <c r="KOL348" s="178"/>
      <c r="KOM348" s="178"/>
      <c r="KON348" s="179"/>
      <c r="KOO348" s="73"/>
      <c r="KOP348" s="73"/>
      <c r="KOQ348" s="180"/>
      <c r="KOR348" s="75"/>
      <c r="KOS348" s="76"/>
      <c r="KOT348" s="180"/>
      <c r="KOU348" s="180"/>
      <c r="KOV348" s="180"/>
      <c r="KOW348" s="75"/>
      <c r="KOX348" s="76"/>
      <c r="KOY348" s="181"/>
      <c r="KOZ348" s="181"/>
      <c r="KPA348" s="182"/>
      <c r="KPB348" s="134"/>
      <c r="KPC348" s="135"/>
      <c r="KPD348" s="111"/>
      <c r="KPE348" s="178"/>
      <c r="KPF348" s="178"/>
      <c r="KPG348" s="178"/>
      <c r="KPH348" s="178"/>
      <c r="KPI348" s="179"/>
      <c r="KPJ348" s="73"/>
      <c r="KPK348" s="73"/>
      <c r="KPL348" s="180"/>
      <c r="KPM348" s="75"/>
      <c r="KPN348" s="76"/>
      <c r="KPO348" s="180"/>
      <c r="KPP348" s="180"/>
      <c r="KPQ348" s="180"/>
      <c r="KPR348" s="75"/>
      <c r="KPS348" s="76"/>
      <c r="KPT348" s="181"/>
      <c r="KPU348" s="181"/>
      <c r="KPV348" s="182"/>
      <c r="KPW348" s="134"/>
      <c r="KPX348" s="135"/>
      <c r="KPY348" s="111"/>
      <c r="KPZ348" s="178"/>
      <c r="KQA348" s="178"/>
      <c r="KQB348" s="178"/>
      <c r="KQC348" s="178"/>
      <c r="KQD348" s="179"/>
      <c r="KQE348" s="73"/>
      <c r="KQF348" s="73"/>
      <c r="KQG348" s="180"/>
      <c r="KQH348" s="75"/>
      <c r="KQI348" s="76"/>
      <c r="KQJ348" s="180"/>
      <c r="KQK348" s="180"/>
      <c r="KQL348" s="180"/>
      <c r="KQM348" s="75"/>
      <c r="KQN348" s="76"/>
      <c r="KQO348" s="181"/>
      <c r="KQP348" s="181"/>
      <c r="KQQ348" s="182"/>
      <c r="KQR348" s="134"/>
      <c r="KQS348" s="135"/>
      <c r="KQT348" s="111"/>
      <c r="KQU348" s="178"/>
      <c r="KQV348" s="178"/>
      <c r="KQW348" s="178"/>
      <c r="KQX348" s="178"/>
      <c r="KQY348" s="179"/>
      <c r="KQZ348" s="73"/>
      <c r="KRA348" s="73"/>
      <c r="KRB348" s="180"/>
      <c r="KRC348" s="75"/>
      <c r="KRD348" s="76"/>
      <c r="KRE348" s="180"/>
      <c r="KRF348" s="180"/>
      <c r="KRG348" s="180"/>
      <c r="KRH348" s="75"/>
      <c r="KRI348" s="76"/>
      <c r="KRJ348" s="181"/>
      <c r="KRK348" s="181"/>
      <c r="KRL348" s="182"/>
      <c r="KRM348" s="134"/>
      <c r="KRN348" s="135"/>
      <c r="KRO348" s="111"/>
      <c r="KRP348" s="178"/>
      <c r="KRQ348" s="178"/>
      <c r="KRR348" s="178"/>
      <c r="KRS348" s="178"/>
      <c r="KRT348" s="179"/>
      <c r="KRU348" s="73"/>
      <c r="KRV348" s="73"/>
      <c r="KRW348" s="180"/>
      <c r="KRX348" s="75"/>
      <c r="KRY348" s="76"/>
      <c r="KRZ348" s="180"/>
      <c r="KSA348" s="180"/>
      <c r="KSB348" s="180"/>
      <c r="KSC348" s="75"/>
      <c r="KSD348" s="76"/>
      <c r="KSE348" s="181"/>
      <c r="KSF348" s="181"/>
      <c r="KSG348" s="182"/>
      <c r="KSH348" s="134"/>
      <c r="KSI348" s="135"/>
      <c r="KSJ348" s="111"/>
      <c r="KSK348" s="178"/>
      <c r="KSL348" s="178"/>
      <c r="KSM348" s="178"/>
      <c r="KSN348" s="178"/>
      <c r="KSO348" s="179"/>
      <c r="KSP348" s="73"/>
      <c r="KSQ348" s="73"/>
      <c r="KSR348" s="180"/>
      <c r="KSS348" s="75"/>
      <c r="KST348" s="76"/>
      <c r="KSU348" s="180"/>
      <c r="KSV348" s="180"/>
      <c r="KSW348" s="180"/>
      <c r="KSX348" s="75"/>
      <c r="KSY348" s="76"/>
      <c r="KSZ348" s="181"/>
      <c r="KTA348" s="181"/>
      <c r="KTB348" s="182"/>
      <c r="KTC348" s="134"/>
      <c r="KTD348" s="135"/>
      <c r="KTE348" s="111"/>
      <c r="KTF348" s="178"/>
      <c r="KTG348" s="178"/>
      <c r="KTH348" s="178"/>
      <c r="KTI348" s="178"/>
      <c r="KTJ348" s="179"/>
      <c r="KTK348" s="73"/>
      <c r="KTL348" s="73"/>
      <c r="KTM348" s="180"/>
      <c r="KTN348" s="75"/>
      <c r="KTO348" s="76"/>
      <c r="KTP348" s="180"/>
      <c r="KTQ348" s="180"/>
      <c r="KTR348" s="180"/>
      <c r="KTS348" s="75"/>
      <c r="KTT348" s="76"/>
      <c r="KTU348" s="181"/>
      <c r="KTV348" s="181"/>
      <c r="KTW348" s="182"/>
      <c r="KTX348" s="134"/>
      <c r="KTY348" s="135"/>
      <c r="KTZ348" s="111"/>
      <c r="KUA348" s="178"/>
      <c r="KUB348" s="178"/>
      <c r="KUC348" s="178"/>
      <c r="KUD348" s="178"/>
      <c r="KUE348" s="179"/>
      <c r="KUF348" s="73"/>
      <c r="KUG348" s="73"/>
      <c r="KUH348" s="180"/>
      <c r="KUI348" s="75"/>
      <c r="KUJ348" s="76"/>
      <c r="KUK348" s="180"/>
      <c r="KUL348" s="180"/>
      <c r="KUM348" s="180"/>
      <c r="KUN348" s="75"/>
      <c r="KUO348" s="76"/>
      <c r="KUP348" s="181"/>
      <c r="KUQ348" s="181"/>
      <c r="KUR348" s="182"/>
      <c r="KUS348" s="134"/>
      <c r="KUT348" s="135"/>
      <c r="KUU348" s="111"/>
      <c r="KUV348" s="178"/>
      <c r="KUW348" s="178"/>
      <c r="KUX348" s="178"/>
      <c r="KUY348" s="178"/>
      <c r="KUZ348" s="179"/>
      <c r="KVA348" s="73"/>
      <c r="KVB348" s="73"/>
      <c r="KVC348" s="180"/>
      <c r="KVD348" s="75"/>
      <c r="KVE348" s="76"/>
      <c r="KVF348" s="180"/>
      <c r="KVG348" s="180"/>
      <c r="KVH348" s="180"/>
      <c r="KVI348" s="75"/>
      <c r="KVJ348" s="76"/>
      <c r="KVK348" s="181"/>
      <c r="KVL348" s="181"/>
      <c r="KVM348" s="182"/>
      <c r="KVN348" s="134"/>
      <c r="KVO348" s="135"/>
      <c r="KVP348" s="111"/>
      <c r="KVQ348" s="178"/>
      <c r="KVR348" s="178"/>
      <c r="KVS348" s="178"/>
      <c r="KVT348" s="178"/>
      <c r="KVU348" s="179"/>
      <c r="KVV348" s="73"/>
      <c r="KVW348" s="73"/>
      <c r="KVX348" s="180"/>
      <c r="KVY348" s="75"/>
      <c r="KVZ348" s="76"/>
      <c r="KWA348" s="180"/>
      <c r="KWB348" s="180"/>
      <c r="KWC348" s="180"/>
      <c r="KWD348" s="75"/>
      <c r="KWE348" s="76"/>
      <c r="KWF348" s="181"/>
      <c r="KWG348" s="181"/>
      <c r="KWH348" s="182"/>
      <c r="KWI348" s="134"/>
      <c r="KWJ348" s="135"/>
      <c r="KWK348" s="111"/>
      <c r="KWL348" s="178"/>
      <c r="KWM348" s="178"/>
      <c r="KWN348" s="178"/>
      <c r="KWO348" s="178"/>
      <c r="KWP348" s="179"/>
      <c r="KWQ348" s="73"/>
      <c r="KWR348" s="73"/>
      <c r="KWS348" s="180"/>
      <c r="KWT348" s="75"/>
      <c r="KWU348" s="76"/>
      <c r="KWV348" s="180"/>
      <c r="KWW348" s="180"/>
      <c r="KWX348" s="180"/>
      <c r="KWY348" s="75"/>
      <c r="KWZ348" s="76"/>
      <c r="KXA348" s="181"/>
      <c r="KXB348" s="181"/>
      <c r="KXC348" s="182"/>
      <c r="KXD348" s="134"/>
      <c r="KXE348" s="135"/>
      <c r="KXF348" s="111"/>
      <c r="KXG348" s="178"/>
      <c r="KXH348" s="178"/>
      <c r="KXI348" s="178"/>
      <c r="KXJ348" s="178"/>
      <c r="KXK348" s="179"/>
      <c r="KXL348" s="73"/>
      <c r="KXM348" s="73"/>
      <c r="KXN348" s="180"/>
      <c r="KXO348" s="75"/>
      <c r="KXP348" s="76"/>
      <c r="KXQ348" s="180"/>
      <c r="KXR348" s="180"/>
      <c r="KXS348" s="180"/>
      <c r="KXT348" s="75"/>
      <c r="KXU348" s="76"/>
      <c r="KXV348" s="181"/>
      <c r="KXW348" s="181"/>
      <c r="KXX348" s="182"/>
      <c r="KXY348" s="134"/>
      <c r="KXZ348" s="135"/>
      <c r="KYA348" s="111"/>
      <c r="KYB348" s="178"/>
      <c r="KYC348" s="178"/>
      <c r="KYD348" s="178"/>
      <c r="KYE348" s="178"/>
      <c r="KYF348" s="179"/>
      <c r="KYG348" s="73"/>
      <c r="KYH348" s="73"/>
      <c r="KYI348" s="180"/>
      <c r="KYJ348" s="75"/>
      <c r="KYK348" s="76"/>
      <c r="KYL348" s="180"/>
      <c r="KYM348" s="180"/>
      <c r="KYN348" s="180"/>
      <c r="KYO348" s="75"/>
      <c r="KYP348" s="76"/>
      <c r="KYQ348" s="181"/>
      <c r="KYR348" s="181"/>
      <c r="KYS348" s="182"/>
      <c r="KYT348" s="134"/>
      <c r="KYU348" s="135"/>
      <c r="KYV348" s="111"/>
      <c r="KYW348" s="178"/>
      <c r="KYX348" s="178"/>
      <c r="KYY348" s="178"/>
      <c r="KYZ348" s="178"/>
      <c r="KZA348" s="179"/>
      <c r="KZB348" s="73"/>
      <c r="KZC348" s="73"/>
      <c r="KZD348" s="180"/>
      <c r="KZE348" s="75"/>
      <c r="KZF348" s="76"/>
      <c r="KZG348" s="180"/>
      <c r="KZH348" s="180"/>
      <c r="KZI348" s="180"/>
      <c r="KZJ348" s="75"/>
      <c r="KZK348" s="76"/>
      <c r="KZL348" s="181"/>
      <c r="KZM348" s="181"/>
      <c r="KZN348" s="182"/>
      <c r="KZO348" s="134"/>
      <c r="KZP348" s="135"/>
      <c r="KZQ348" s="111"/>
      <c r="KZR348" s="178"/>
      <c r="KZS348" s="178"/>
      <c r="KZT348" s="178"/>
      <c r="KZU348" s="178"/>
      <c r="KZV348" s="179"/>
      <c r="KZW348" s="73"/>
      <c r="KZX348" s="73"/>
      <c r="KZY348" s="180"/>
      <c r="KZZ348" s="75"/>
      <c r="LAA348" s="76"/>
      <c r="LAB348" s="180"/>
      <c r="LAC348" s="180"/>
      <c r="LAD348" s="180"/>
      <c r="LAE348" s="75"/>
      <c r="LAF348" s="76"/>
      <c r="LAG348" s="181"/>
      <c r="LAH348" s="181"/>
      <c r="LAI348" s="182"/>
      <c r="LAJ348" s="134"/>
      <c r="LAK348" s="135"/>
      <c r="LAL348" s="111"/>
      <c r="LAM348" s="178"/>
      <c r="LAN348" s="178"/>
      <c r="LAO348" s="178"/>
      <c r="LAP348" s="178"/>
      <c r="LAQ348" s="179"/>
      <c r="LAR348" s="73"/>
      <c r="LAS348" s="73"/>
      <c r="LAT348" s="180"/>
      <c r="LAU348" s="75"/>
      <c r="LAV348" s="76"/>
      <c r="LAW348" s="180"/>
      <c r="LAX348" s="180"/>
      <c r="LAY348" s="180"/>
      <c r="LAZ348" s="75"/>
      <c r="LBA348" s="76"/>
      <c r="LBB348" s="181"/>
      <c r="LBC348" s="181"/>
      <c r="LBD348" s="182"/>
      <c r="LBE348" s="134"/>
      <c r="LBF348" s="135"/>
      <c r="LBG348" s="111"/>
      <c r="LBH348" s="178"/>
      <c r="LBI348" s="178"/>
      <c r="LBJ348" s="178"/>
      <c r="LBK348" s="178"/>
      <c r="LBL348" s="179"/>
      <c r="LBM348" s="73"/>
      <c r="LBN348" s="73"/>
      <c r="LBO348" s="180"/>
      <c r="LBP348" s="75"/>
      <c r="LBQ348" s="76"/>
      <c r="LBR348" s="180"/>
      <c r="LBS348" s="180"/>
      <c r="LBT348" s="180"/>
      <c r="LBU348" s="75"/>
      <c r="LBV348" s="76"/>
      <c r="LBW348" s="181"/>
      <c r="LBX348" s="181"/>
      <c r="LBY348" s="182"/>
      <c r="LBZ348" s="134"/>
      <c r="LCA348" s="135"/>
      <c r="LCB348" s="111"/>
      <c r="LCC348" s="178"/>
      <c r="LCD348" s="178"/>
      <c r="LCE348" s="178"/>
      <c r="LCF348" s="178"/>
      <c r="LCG348" s="179"/>
      <c r="LCH348" s="73"/>
      <c r="LCI348" s="73"/>
      <c r="LCJ348" s="180"/>
      <c r="LCK348" s="75"/>
      <c r="LCL348" s="76"/>
      <c r="LCM348" s="180"/>
      <c r="LCN348" s="180"/>
      <c r="LCO348" s="180"/>
      <c r="LCP348" s="75"/>
      <c r="LCQ348" s="76"/>
      <c r="LCR348" s="181"/>
      <c r="LCS348" s="181"/>
      <c r="LCT348" s="182"/>
      <c r="LCU348" s="134"/>
      <c r="LCV348" s="135"/>
      <c r="LCW348" s="111"/>
      <c r="LCX348" s="178"/>
      <c r="LCY348" s="178"/>
      <c r="LCZ348" s="178"/>
      <c r="LDA348" s="178"/>
      <c r="LDB348" s="179"/>
      <c r="LDC348" s="73"/>
      <c r="LDD348" s="73"/>
      <c r="LDE348" s="180"/>
      <c r="LDF348" s="75"/>
      <c r="LDG348" s="76"/>
      <c r="LDH348" s="180"/>
      <c r="LDI348" s="180"/>
      <c r="LDJ348" s="180"/>
      <c r="LDK348" s="75"/>
      <c r="LDL348" s="76"/>
      <c r="LDM348" s="181"/>
      <c r="LDN348" s="181"/>
      <c r="LDO348" s="182"/>
      <c r="LDP348" s="134"/>
      <c r="LDQ348" s="135"/>
      <c r="LDR348" s="111"/>
      <c r="LDS348" s="178"/>
      <c r="LDT348" s="178"/>
      <c r="LDU348" s="178"/>
      <c r="LDV348" s="178"/>
      <c r="LDW348" s="179"/>
      <c r="LDX348" s="73"/>
      <c r="LDY348" s="73"/>
      <c r="LDZ348" s="180"/>
      <c r="LEA348" s="75"/>
      <c r="LEB348" s="76"/>
      <c r="LEC348" s="180"/>
      <c r="LED348" s="180"/>
      <c r="LEE348" s="180"/>
      <c r="LEF348" s="75"/>
      <c r="LEG348" s="76"/>
      <c r="LEH348" s="181"/>
      <c r="LEI348" s="181"/>
      <c r="LEJ348" s="182"/>
      <c r="LEK348" s="134"/>
      <c r="LEL348" s="135"/>
      <c r="LEM348" s="111"/>
      <c r="LEN348" s="178"/>
      <c r="LEO348" s="178"/>
      <c r="LEP348" s="178"/>
      <c r="LEQ348" s="178"/>
      <c r="LER348" s="179"/>
      <c r="LES348" s="73"/>
      <c r="LET348" s="73"/>
      <c r="LEU348" s="180"/>
      <c r="LEV348" s="75"/>
      <c r="LEW348" s="76"/>
      <c r="LEX348" s="180"/>
      <c r="LEY348" s="180"/>
      <c r="LEZ348" s="180"/>
      <c r="LFA348" s="75"/>
      <c r="LFB348" s="76"/>
      <c r="LFC348" s="181"/>
      <c r="LFD348" s="181"/>
      <c r="LFE348" s="182"/>
      <c r="LFF348" s="134"/>
      <c r="LFG348" s="135"/>
      <c r="LFH348" s="111"/>
      <c r="LFI348" s="178"/>
      <c r="LFJ348" s="178"/>
      <c r="LFK348" s="178"/>
      <c r="LFL348" s="178"/>
      <c r="LFM348" s="179"/>
      <c r="LFN348" s="73"/>
      <c r="LFO348" s="73"/>
      <c r="LFP348" s="180"/>
      <c r="LFQ348" s="75"/>
      <c r="LFR348" s="76"/>
      <c r="LFS348" s="180"/>
      <c r="LFT348" s="180"/>
      <c r="LFU348" s="180"/>
      <c r="LFV348" s="75"/>
      <c r="LFW348" s="76"/>
      <c r="LFX348" s="181"/>
      <c r="LFY348" s="181"/>
      <c r="LFZ348" s="182"/>
      <c r="LGA348" s="134"/>
      <c r="LGB348" s="135"/>
      <c r="LGC348" s="111"/>
      <c r="LGD348" s="178"/>
      <c r="LGE348" s="178"/>
      <c r="LGF348" s="178"/>
      <c r="LGG348" s="178"/>
      <c r="LGH348" s="179"/>
      <c r="LGI348" s="73"/>
      <c r="LGJ348" s="73"/>
      <c r="LGK348" s="180"/>
      <c r="LGL348" s="75"/>
      <c r="LGM348" s="76"/>
      <c r="LGN348" s="180"/>
      <c r="LGO348" s="180"/>
      <c r="LGP348" s="180"/>
      <c r="LGQ348" s="75"/>
      <c r="LGR348" s="76"/>
      <c r="LGS348" s="181"/>
      <c r="LGT348" s="181"/>
      <c r="LGU348" s="182"/>
      <c r="LGV348" s="134"/>
      <c r="LGW348" s="135"/>
      <c r="LGX348" s="111"/>
      <c r="LGY348" s="178"/>
      <c r="LGZ348" s="178"/>
      <c r="LHA348" s="178"/>
      <c r="LHB348" s="178"/>
      <c r="LHC348" s="179"/>
      <c r="LHD348" s="73"/>
      <c r="LHE348" s="73"/>
      <c r="LHF348" s="180"/>
      <c r="LHG348" s="75"/>
      <c r="LHH348" s="76"/>
      <c r="LHI348" s="180"/>
      <c r="LHJ348" s="180"/>
      <c r="LHK348" s="180"/>
      <c r="LHL348" s="75"/>
      <c r="LHM348" s="76"/>
      <c r="LHN348" s="181"/>
      <c r="LHO348" s="181"/>
      <c r="LHP348" s="182"/>
      <c r="LHQ348" s="134"/>
      <c r="LHR348" s="135"/>
      <c r="LHS348" s="111"/>
      <c r="LHT348" s="178"/>
      <c r="LHU348" s="178"/>
      <c r="LHV348" s="178"/>
      <c r="LHW348" s="178"/>
      <c r="LHX348" s="179"/>
      <c r="LHY348" s="73"/>
      <c r="LHZ348" s="73"/>
      <c r="LIA348" s="180"/>
      <c r="LIB348" s="75"/>
      <c r="LIC348" s="76"/>
      <c r="LID348" s="180"/>
      <c r="LIE348" s="180"/>
      <c r="LIF348" s="180"/>
      <c r="LIG348" s="75"/>
      <c r="LIH348" s="76"/>
      <c r="LII348" s="181"/>
      <c r="LIJ348" s="181"/>
      <c r="LIK348" s="182"/>
      <c r="LIL348" s="134"/>
      <c r="LIM348" s="135"/>
      <c r="LIN348" s="111"/>
      <c r="LIO348" s="178"/>
      <c r="LIP348" s="178"/>
      <c r="LIQ348" s="178"/>
      <c r="LIR348" s="178"/>
      <c r="LIS348" s="179"/>
      <c r="LIT348" s="73"/>
      <c r="LIU348" s="73"/>
      <c r="LIV348" s="180"/>
      <c r="LIW348" s="75"/>
      <c r="LIX348" s="76"/>
      <c r="LIY348" s="180"/>
      <c r="LIZ348" s="180"/>
      <c r="LJA348" s="180"/>
      <c r="LJB348" s="75"/>
      <c r="LJC348" s="76"/>
      <c r="LJD348" s="181"/>
      <c r="LJE348" s="181"/>
      <c r="LJF348" s="182"/>
      <c r="LJG348" s="134"/>
      <c r="LJH348" s="135"/>
      <c r="LJI348" s="111"/>
      <c r="LJJ348" s="178"/>
      <c r="LJK348" s="178"/>
      <c r="LJL348" s="178"/>
      <c r="LJM348" s="178"/>
      <c r="LJN348" s="179"/>
      <c r="LJO348" s="73"/>
      <c r="LJP348" s="73"/>
      <c r="LJQ348" s="180"/>
      <c r="LJR348" s="75"/>
      <c r="LJS348" s="76"/>
      <c r="LJT348" s="180"/>
      <c r="LJU348" s="180"/>
      <c r="LJV348" s="180"/>
      <c r="LJW348" s="75"/>
      <c r="LJX348" s="76"/>
      <c r="LJY348" s="181"/>
      <c r="LJZ348" s="181"/>
      <c r="LKA348" s="182"/>
      <c r="LKB348" s="134"/>
      <c r="LKC348" s="135"/>
      <c r="LKD348" s="111"/>
      <c r="LKE348" s="178"/>
      <c r="LKF348" s="178"/>
      <c r="LKG348" s="178"/>
      <c r="LKH348" s="178"/>
      <c r="LKI348" s="179"/>
      <c r="LKJ348" s="73"/>
      <c r="LKK348" s="73"/>
      <c r="LKL348" s="180"/>
      <c r="LKM348" s="75"/>
      <c r="LKN348" s="76"/>
      <c r="LKO348" s="180"/>
      <c r="LKP348" s="180"/>
      <c r="LKQ348" s="180"/>
      <c r="LKR348" s="75"/>
      <c r="LKS348" s="76"/>
      <c r="LKT348" s="181"/>
      <c r="LKU348" s="181"/>
      <c r="LKV348" s="182"/>
      <c r="LKW348" s="134"/>
      <c r="LKX348" s="135"/>
      <c r="LKY348" s="111"/>
      <c r="LKZ348" s="178"/>
      <c r="LLA348" s="178"/>
      <c r="LLB348" s="178"/>
      <c r="LLC348" s="178"/>
      <c r="LLD348" s="179"/>
      <c r="LLE348" s="73"/>
      <c r="LLF348" s="73"/>
      <c r="LLG348" s="180"/>
      <c r="LLH348" s="75"/>
      <c r="LLI348" s="76"/>
      <c r="LLJ348" s="180"/>
      <c r="LLK348" s="180"/>
      <c r="LLL348" s="180"/>
      <c r="LLM348" s="75"/>
      <c r="LLN348" s="76"/>
      <c r="LLO348" s="181"/>
      <c r="LLP348" s="181"/>
      <c r="LLQ348" s="182"/>
      <c r="LLR348" s="134"/>
      <c r="LLS348" s="135"/>
      <c r="LLT348" s="111"/>
      <c r="LLU348" s="178"/>
      <c r="LLV348" s="178"/>
      <c r="LLW348" s="178"/>
      <c r="LLX348" s="178"/>
      <c r="LLY348" s="179"/>
      <c r="LLZ348" s="73"/>
      <c r="LMA348" s="73"/>
      <c r="LMB348" s="180"/>
      <c r="LMC348" s="75"/>
      <c r="LMD348" s="76"/>
      <c r="LME348" s="180"/>
      <c r="LMF348" s="180"/>
      <c r="LMG348" s="180"/>
      <c r="LMH348" s="75"/>
      <c r="LMI348" s="76"/>
      <c r="LMJ348" s="181"/>
      <c r="LMK348" s="181"/>
      <c r="LML348" s="182"/>
      <c r="LMM348" s="134"/>
      <c r="LMN348" s="135"/>
      <c r="LMO348" s="111"/>
      <c r="LMP348" s="178"/>
      <c r="LMQ348" s="178"/>
      <c r="LMR348" s="178"/>
      <c r="LMS348" s="178"/>
      <c r="LMT348" s="179"/>
      <c r="LMU348" s="73"/>
      <c r="LMV348" s="73"/>
      <c r="LMW348" s="180"/>
      <c r="LMX348" s="75"/>
      <c r="LMY348" s="76"/>
      <c r="LMZ348" s="180"/>
      <c r="LNA348" s="180"/>
      <c r="LNB348" s="180"/>
      <c r="LNC348" s="75"/>
      <c r="LND348" s="76"/>
      <c r="LNE348" s="181"/>
      <c r="LNF348" s="181"/>
      <c r="LNG348" s="182"/>
      <c r="LNH348" s="134"/>
      <c r="LNI348" s="135"/>
      <c r="LNJ348" s="111"/>
      <c r="LNK348" s="178"/>
      <c r="LNL348" s="178"/>
      <c r="LNM348" s="178"/>
      <c r="LNN348" s="178"/>
      <c r="LNO348" s="179"/>
      <c r="LNP348" s="73"/>
      <c r="LNQ348" s="73"/>
      <c r="LNR348" s="180"/>
      <c r="LNS348" s="75"/>
      <c r="LNT348" s="76"/>
      <c r="LNU348" s="180"/>
      <c r="LNV348" s="180"/>
      <c r="LNW348" s="180"/>
      <c r="LNX348" s="75"/>
      <c r="LNY348" s="76"/>
      <c r="LNZ348" s="181"/>
      <c r="LOA348" s="181"/>
      <c r="LOB348" s="182"/>
      <c r="LOC348" s="134"/>
      <c r="LOD348" s="135"/>
      <c r="LOE348" s="111"/>
      <c r="LOF348" s="178"/>
      <c r="LOG348" s="178"/>
      <c r="LOH348" s="178"/>
      <c r="LOI348" s="178"/>
      <c r="LOJ348" s="179"/>
      <c r="LOK348" s="73"/>
      <c r="LOL348" s="73"/>
      <c r="LOM348" s="180"/>
      <c r="LON348" s="75"/>
      <c r="LOO348" s="76"/>
      <c r="LOP348" s="180"/>
      <c r="LOQ348" s="180"/>
      <c r="LOR348" s="180"/>
      <c r="LOS348" s="75"/>
      <c r="LOT348" s="76"/>
      <c r="LOU348" s="181"/>
      <c r="LOV348" s="181"/>
      <c r="LOW348" s="182"/>
      <c r="LOX348" s="134"/>
      <c r="LOY348" s="135"/>
      <c r="LOZ348" s="111"/>
      <c r="LPA348" s="178"/>
      <c r="LPB348" s="178"/>
      <c r="LPC348" s="178"/>
      <c r="LPD348" s="178"/>
      <c r="LPE348" s="179"/>
      <c r="LPF348" s="73"/>
      <c r="LPG348" s="73"/>
      <c r="LPH348" s="180"/>
      <c r="LPI348" s="75"/>
      <c r="LPJ348" s="76"/>
      <c r="LPK348" s="180"/>
      <c r="LPL348" s="180"/>
      <c r="LPM348" s="180"/>
      <c r="LPN348" s="75"/>
      <c r="LPO348" s="76"/>
      <c r="LPP348" s="181"/>
      <c r="LPQ348" s="181"/>
      <c r="LPR348" s="182"/>
      <c r="LPS348" s="134"/>
      <c r="LPT348" s="135"/>
      <c r="LPU348" s="111"/>
      <c r="LPV348" s="178"/>
      <c r="LPW348" s="178"/>
      <c r="LPX348" s="178"/>
      <c r="LPY348" s="178"/>
      <c r="LPZ348" s="179"/>
      <c r="LQA348" s="73"/>
      <c r="LQB348" s="73"/>
      <c r="LQC348" s="180"/>
      <c r="LQD348" s="75"/>
      <c r="LQE348" s="76"/>
      <c r="LQF348" s="180"/>
      <c r="LQG348" s="180"/>
      <c r="LQH348" s="180"/>
      <c r="LQI348" s="75"/>
      <c r="LQJ348" s="76"/>
      <c r="LQK348" s="181"/>
      <c r="LQL348" s="181"/>
      <c r="LQM348" s="182"/>
      <c r="LQN348" s="134"/>
      <c r="LQO348" s="135"/>
      <c r="LQP348" s="111"/>
      <c r="LQQ348" s="178"/>
      <c r="LQR348" s="178"/>
      <c r="LQS348" s="178"/>
      <c r="LQT348" s="178"/>
      <c r="LQU348" s="179"/>
      <c r="LQV348" s="73"/>
      <c r="LQW348" s="73"/>
      <c r="LQX348" s="180"/>
      <c r="LQY348" s="75"/>
      <c r="LQZ348" s="76"/>
      <c r="LRA348" s="180"/>
      <c r="LRB348" s="180"/>
      <c r="LRC348" s="180"/>
      <c r="LRD348" s="75"/>
      <c r="LRE348" s="76"/>
      <c r="LRF348" s="181"/>
      <c r="LRG348" s="181"/>
      <c r="LRH348" s="182"/>
      <c r="LRI348" s="134"/>
      <c r="LRJ348" s="135"/>
      <c r="LRK348" s="111"/>
      <c r="LRL348" s="178"/>
      <c r="LRM348" s="178"/>
      <c r="LRN348" s="178"/>
      <c r="LRO348" s="178"/>
      <c r="LRP348" s="179"/>
      <c r="LRQ348" s="73"/>
      <c r="LRR348" s="73"/>
      <c r="LRS348" s="180"/>
      <c r="LRT348" s="75"/>
      <c r="LRU348" s="76"/>
      <c r="LRV348" s="180"/>
      <c r="LRW348" s="180"/>
      <c r="LRX348" s="180"/>
      <c r="LRY348" s="75"/>
      <c r="LRZ348" s="76"/>
      <c r="LSA348" s="181"/>
      <c r="LSB348" s="181"/>
      <c r="LSC348" s="182"/>
      <c r="LSD348" s="134"/>
      <c r="LSE348" s="135"/>
      <c r="LSF348" s="111"/>
      <c r="LSG348" s="178"/>
      <c r="LSH348" s="178"/>
      <c r="LSI348" s="178"/>
      <c r="LSJ348" s="178"/>
      <c r="LSK348" s="179"/>
      <c r="LSL348" s="73"/>
      <c r="LSM348" s="73"/>
      <c r="LSN348" s="180"/>
      <c r="LSO348" s="75"/>
      <c r="LSP348" s="76"/>
      <c r="LSQ348" s="180"/>
      <c r="LSR348" s="180"/>
      <c r="LSS348" s="180"/>
      <c r="LST348" s="75"/>
      <c r="LSU348" s="76"/>
      <c r="LSV348" s="181"/>
      <c r="LSW348" s="181"/>
      <c r="LSX348" s="182"/>
      <c r="LSY348" s="134"/>
      <c r="LSZ348" s="135"/>
      <c r="LTA348" s="111"/>
      <c r="LTB348" s="178"/>
      <c r="LTC348" s="178"/>
      <c r="LTD348" s="178"/>
      <c r="LTE348" s="178"/>
      <c r="LTF348" s="179"/>
      <c r="LTG348" s="73"/>
      <c r="LTH348" s="73"/>
      <c r="LTI348" s="180"/>
      <c r="LTJ348" s="75"/>
      <c r="LTK348" s="76"/>
      <c r="LTL348" s="180"/>
      <c r="LTM348" s="180"/>
      <c r="LTN348" s="180"/>
      <c r="LTO348" s="75"/>
      <c r="LTP348" s="76"/>
      <c r="LTQ348" s="181"/>
      <c r="LTR348" s="181"/>
      <c r="LTS348" s="182"/>
      <c r="LTT348" s="134"/>
      <c r="LTU348" s="135"/>
      <c r="LTV348" s="111"/>
      <c r="LTW348" s="178"/>
      <c r="LTX348" s="178"/>
      <c r="LTY348" s="178"/>
      <c r="LTZ348" s="178"/>
      <c r="LUA348" s="179"/>
      <c r="LUB348" s="73"/>
      <c r="LUC348" s="73"/>
      <c r="LUD348" s="180"/>
      <c r="LUE348" s="75"/>
      <c r="LUF348" s="76"/>
      <c r="LUG348" s="180"/>
      <c r="LUH348" s="180"/>
      <c r="LUI348" s="180"/>
      <c r="LUJ348" s="75"/>
      <c r="LUK348" s="76"/>
      <c r="LUL348" s="181"/>
      <c r="LUM348" s="181"/>
      <c r="LUN348" s="182"/>
      <c r="LUO348" s="134"/>
      <c r="LUP348" s="135"/>
      <c r="LUQ348" s="111"/>
      <c r="LUR348" s="178"/>
      <c r="LUS348" s="178"/>
      <c r="LUT348" s="178"/>
      <c r="LUU348" s="178"/>
      <c r="LUV348" s="179"/>
      <c r="LUW348" s="73"/>
      <c r="LUX348" s="73"/>
      <c r="LUY348" s="180"/>
      <c r="LUZ348" s="75"/>
      <c r="LVA348" s="76"/>
      <c r="LVB348" s="180"/>
      <c r="LVC348" s="180"/>
      <c r="LVD348" s="180"/>
      <c r="LVE348" s="75"/>
      <c r="LVF348" s="76"/>
      <c r="LVG348" s="181"/>
      <c r="LVH348" s="181"/>
      <c r="LVI348" s="182"/>
      <c r="LVJ348" s="134"/>
      <c r="LVK348" s="135"/>
      <c r="LVL348" s="111"/>
      <c r="LVM348" s="178"/>
      <c r="LVN348" s="178"/>
      <c r="LVO348" s="178"/>
      <c r="LVP348" s="178"/>
      <c r="LVQ348" s="179"/>
      <c r="LVR348" s="73"/>
      <c r="LVS348" s="73"/>
      <c r="LVT348" s="180"/>
      <c r="LVU348" s="75"/>
      <c r="LVV348" s="76"/>
      <c r="LVW348" s="180"/>
      <c r="LVX348" s="180"/>
      <c r="LVY348" s="180"/>
      <c r="LVZ348" s="75"/>
      <c r="LWA348" s="76"/>
      <c r="LWB348" s="181"/>
      <c r="LWC348" s="181"/>
      <c r="LWD348" s="182"/>
      <c r="LWE348" s="134"/>
      <c r="LWF348" s="135"/>
      <c r="LWG348" s="111"/>
      <c r="LWH348" s="178"/>
      <c r="LWI348" s="178"/>
      <c r="LWJ348" s="178"/>
      <c r="LWK348" s="178"/>
      <c r="LWL348" s="179"/>
      <c r="LWM348" s="73"/>
      <c r="LWN348" s="73"/>
      <c r="LWO348" s="180"/>
      <c r="LWP348" s="75"/>
      <c r="LWQ348" s="76"/>
      <c r="LWR348" s="180"/>
      <c r="LWS348" s="180"/>
      <c r="LWT348" s="180"/>
      <c r="LWU348" s="75"/>
      <c r="LWV348" s="76"/>
      <c r="LWW348" s="181"/>
      <c r="LWX348" s="181"/>
      <c r="LWY348" s="182"/>
      <c r="LWZ348" s="134"/>
      <c r="LXA348" s="135"/>
      <c r="LXB348" s="111"/>
      <c r="LXC348" s="178"/>
      <c r="LXD348" s="178"/>
      <c r="LXE348" s="178"/>
      <c r="LXF348" s="178"/>
      <c r="LXG348" s="179"/>
      <c r="LXH348" s="73"/>
      <c r="LXI348" s="73"/>
      <c r="LXJ348" s="180"/>
      <c r="LXK348" s="75"/>
      <c r="LXL348" s="76"/>
      <c r="LXM348" s="180"/>
      <c r="LXN348" s="180"/>
      <c r="LXO348" s="180"/>
      <c r="LXP348" s="75"/>
      <c r="LXQ348" s="76"/>
      <c r="LXR348" s="181"/>
      <c r="LXS348" s="181"/>
      <c r="LXT348" s="182"/>
      <c r="LXU348" s="134"/>
      <c r="LXV348" s="135"/>
      <c r="LXW348" s="111"/>
      <c r="LXX348" s="178"/>
      <c r="LXY348" s="178"/>
      <c r="LXZ348" s="178"/>
      <c r="LYA348" s="178"/>
      <c r="LYB348" s="179"/>
      <c r="LYC348" s="73"/>
      <c r="LYD348" s="73"/>
      <c r="LYE348" s="180"/>
      <c r="LYF348" s="75"/>
      <c r="LYG348" s="76"/>
      <c r="LYH348" s="180"/>
      <c r="LYI348" s="180"/>
      <c r="LYJ348" s="180"/>
      <c r="LYK348" s="75"/>
      <c r="LYL348" s="76"/>
      <c r="LYM348" s="181"/>
      <c r="LYN348" s="181"/>
      <c r="LYO348" s="182"/>
      <c r="LYP348" s="134"/>
      <c r="LYQ348" s="135"/>
      <c r="LYR348" s="111"/>
      <c r="LYS348" s="178"/>
      <c r="LYT348" s="178"/>
      <c r="LYU348" s="178"/>
      <c r="LYV348" s="178"/>
      <c r="LYW348" s="179"/>
      <c r="LYX348" s="73"/>
      <c r="LYY348" s="73"/>
      <c r="LYZ348" s="180"/>
      <c r="LZA348" s="75"/>
      <c r="LZB348" s="76"/>
      <c r="LZC348" s="180"/>
      <c r="LZD348" s="180"/>
      <c r="LZE348" s="180"/>
      <c r="LZF348" s="75"/>
      <c r="LZG348" s="76"/>
      <c r="LZH348" s="181"/>
      <c r="LZI348" s="181"/>
      <c r="LZJ348" s="182"/>
      <c r="LZK348" s="134"/>
      <c r="LZL348" s="135"/>
      <c r="LZM348" s="111"/>
      <c r="LZN348" s="178"/>
      <c r="LZO348" s="178"/>
      <c r="LZP348" s="178"/>
      <c r="LZQ348" s="178"/>
      <c r="LZR348" s="179"/>
      <c r="LZS348" s="73"/>
      <c r="LZT348" s="73"/>
      <c r="LZU348" s="180"/>
      <c r="LZV348" s="75"/>
      <c r="LZW348" s="76"/>
      <c r="LZX348" s="180"/>
      <c r="LZY348" s="180"/>
      <c r="LZZ348" s="180"/>
      <c r="MAA348" s="75"/>
      <c r="MAB348" s="76"/>
      <c r="MAC348" s="181"/>
      <c r="MAD348" s="181"/>
      <c r="MAE348" s="182"/>
      <c r="MAF348" s="134"/>
      <c r="MAG348" s="135"/>
      <c r="MAH348" s="111"/>
      <c r="MAI348" s="178"/>
      <c r="MAJ348" s="178"/>
      <c r="MAK348" s="178"/>
      <c r="MAL348" s="178"/>
      <c r="MAM348" s="179"/>
      <c r="MAN348" s="73"/>
      <c r="MAO348" s="73"/>
      <c r="MAP348" s="180"/>
      <c r="MAQ348" s="75"/>
      <c r="MAR348" s="76"/>
      <c r="MAS348" s="180"/>
      <c r="MAT348" s="180"/>
      <c r="MAU348" s="180"/>
      <c r="MAV348" s="75"/>
      <c r="MAW348" s="76"/>
      <c r="MAX348" s="181"/>
      <c r="MAY348" s="181"/>
      <c r="MAZ348" s="182"/>
      <c r="MBA348" s="134"/>
      <c r="MBB348" s="135"/>
      <c r="MBC348" s="111"/>
      <c r="MBD348" s="178"/>
      <c r="MBE348" s="178"/>
      <c r="MBF348" s="178"/>
      <c r="MBG348" s="178"/>
      <c r="MBH348" s="179"/>
      <c r="MBI348" s="73"/>
      <c r="MBJ348" s="73"/>
      <c r="MBK348" s="180"/>
      <c r="MBL348" s="75"/>
      <c r="MBM348" s="76"/>
      <c r="MBN348" s="180"/>
      <c r="MBO348" s="180"/>
      <c r="MBP348" s="180"/>
      <c r="MBQ348" s="75"/>
      <c r="MBR348" s="76"/>
      <c r="MBS348" s="181"/>
      <c r="MBT348" s="181"/>
      <c r="MBU348" s="182"/>
      <c r="MBV348" s="134"/>
      <c r="MBW348" s="135"/>
      <c r="MBX348" s="111"/>
      <c r="MBY348" s="178"/>
      <c r="MBZ348" s="178"/>
      <c r="MCA348" s="178"/>
      <c r="MCB348" s="178"/>
      <c r="MCC348" s="179"/>
      <c r="MCD348" s="73"/>
      <c r="MCE348" s="73"/>
      <c r="MCF348" s="180"/>
      <c r="MCG348" s="75"/>
      <c r="MCH348" s="76"/>
      <c r="MCI348" s="180"/>
      <c r="MCJ348" s="180"/>
      <c r="MCK348" s="180"/>
      <c r="MCL348" s="75"/>
      <c r="MCM348" s="76"/>
      <c r="MCN348" s="181"/>
      <c r="MCO348" s="181"/>
      <c r="MCP348" s="182"/>
      <c r="MCQ348" s="134"/>
      <c r="MCR348" s="135"/>
      <c r="MCS348" s="111"/>
      <c r="MCT348" s="178"/>
      <c r="MCU348" s="178"/>
      <c r="MCV348" s="178"/>
      <c r="MCW348" s="178"/>
      <c r="MCX348" s="179"/>
      <c r="MCY348" s="73"/>
      <c r="MCZ348" s="73"/>
      <c r="MDA348" s="180"/>
      <c r="MDB348" s="75"/>
      <c r="MDC348" s="76"/>
      <c r="MDD348" s="180"/>
      <c r="MDE348" s="180"/>
      <c r="MDF348" s="180"/>
      <c r="MDG348" s="75"/>
      <c r="MDH348" s="76"/>
      <c r="MDI348" s="181"/>
      <c r="MDJ348" s="181"/>
      <c r="MDK348" s="182"/>
      <c r="MDL348" s="134"/>
      <c r="MDM348" s="135"/>
      <c r="MDN348" s="111"/>
      <c r="MDO348" s="178"/>
      <c r="MDP348" s="178"/>
      <c r="MDQ348" s="178"/>
      <c r="MDR348" s="178"/>
      <c r="MDS348" s="179"/>
      <c r="MDT348" s="73"/>
      <c r="MDU348" s="73"/>
      <c r="MDV348" s="180"/>
      <c r="MDW348" s="75"/>
      <c r="MDX348" s="76"/>
      <c r="MDY348" s="180"/>
      <c r="MDZ348" s="180"/>
      <c r="MEA348" s="180"/>
      <c r="MEB348" s="75"/>
      <c r="MEC348" s="76"/>
      <c r="MED348" s="181"/>
      <c r="MEE348" s="181"/>
      <c r="MEF348" s="182"/>
      <c r="MEG348" s="134"/>
      <c r="MEH348" s="135"/>
      <c r="MEI348" s="111"/>
      <c r="MEJ348" s="178"/>
      <c r="MEK348" s="178"/>
      <c r="MEL348" s="178"/>
      <c r="MEM348" s="178"/>
      <c r="MEN348" s="179"/>
      <c r="MEO348" s="73"/>
      <c r="MEP348" s="73"/>
      <c r="MEQ348" s="180"/>
      <c r="MER348" s="75"/>
      <c r="MES348" s="76"/>
      <c r="MET348" s="180"/>
      <c r="MEU348" s="180"/>
      <c r="MEV348" s="180"/>
      <c r="MEW348" s="75"/>
      <c r="MEX348" s="76"/>
      <c r="MEY348" s="181"/>
      <c r="MEZ348" s="181"/>
      <c r="MFA348" s="182"/>
      <c r="MFB348" s="134"/>
      <c r="MFC348" s="135"/>
      <c r="MFD348" s="111"/>
      <c r="MFE348" s="178"/>
      <c r="MFF348" s="178"/>
      <c r="MFG348" s="178"/>
      <c r="MFH348" s="178"/>
      <c r="MFI348" s="179"/>
      <c r="MFJ348" s="73"/>
      <c r="MFK348" s="73"/>
      <c r="MFL348" s="180"/>
      <c r="MFM348" s="75"/>
      <c r="MFN348" s="76"/>
      <c r="MFO348" s="180"/>
      <c r="MFP348" s="180"/>
      <c r="MFQ348" s="180"/>
      <c r="MFR348" s="75"/>
      <c r="MFS348" s="76"/>
      <c r="MFT348" s="181"/>
      <c r="MFU348" s="181"/>
      <c r="MFV348" s="182"/>
      <c r="MFW348" s="134"/>
      <c r="MFX348" s="135"/>
      <c r="MFY348" s="111"/>
      <c r="MFZ348" s="178"/>
      <c r="MGA348" s="178"/>
      <c r="MGB348" s="178"/>
      <c r="MGC348" s="178"/>
      <c r="MGD348" s="179"/>
      <c r="MGE348" s="73"/>
      <c r="MGF348" s="73"/>
      <c r="MGG348" s="180"/>
      <c r="MGH348" s="75"/>
      <c r="MGI348" s="76"/>
      <c r="MGJ348" s="180"/>
      <c r="MGK348" s="180"/>
      <c r="MGL348" s="180"/>
      <c r="MGM348" s="75"/>
      <c r="MGN348" s="76"/>
      <c r="MGO348" s="181"/>
      <c r="MGP348" s="181"/>
      <c r="MGQ348" s="182"/>
      <c r="MGR348" s="134"/>
      <c r="MGS348" s="135"/>
      <c r="MGT348" s="111"/>
      <c r="MGU348" s="178"/>
      <c r="MGV348" s="178"/>
      <c r="MGW348" s="178"/>
      <c r="MGX348" s="178"/>
      <c r="MGY348" s="179"/>
      <c r="MGZ348" s="73"/>
      <c r="MHA348" s="73"/>
      <c r="MHB348" s="180"/>
      <c r="MHC348" s="75"/>
      <c r="MHD348" s="76"/>
      <c r="MHE348" s="180"/>
      <c r="MHF348" s="180"/>
      <c r="MHG348" s="180"/>
      <c r="MHH348" s="75"/>
      <c r="MHI348" s="76"/>
      <c r="MHJ348" s="181"/>
      <c r="MHK348" s="181"/>
      <c r="MHL348" s="182"/>
      <c r="MHM348" s="134"/>
      <c r="MHN348" s="135"/>
      <c r="MHO348" s="111"/>
      <c r="MHP348" s="178"/>
      <c r="MHQ348" s="178"/>
      <c r="MHR348" s="178"/>
      <c r="MHS348" s="178"/>
      <c r="MHT348" s="179"/>
      <c r="MHU348" s="73"/>
      <c r="MHV348" s="73"/>
      <c r="MHW348" s="180"/>
      <c r="MHX348" s="75"/>
      <c r="MHY348" s="76"/>
      <c r="MHZ348" s="180"/>
      <c r="MIA348" s="180"/>
      <c r="MIB348" s="180"/>
      <c r="MIC348" s="75"/>
      <c r="MID348" s="76"/>
      <c r="MIE348" s="181"/>
      <c r="MIF348" s="181"/>
      <c r="MIG348" s="182"/>
      <c r="MIH348" s="134"/>
      <c r="MII348" s="135"/>
      <c r="MIJ348" s="111"/>
      <c r="MIK348" s="178"/>
      <c r="MIL348" s="178"/>
      <c r="MIM348" s="178"/>
      <c r="MIN348" s="178"/>
      <c r="MIO348" s="179"/>
      <c r="MIP348" s="73"/>
      <c r="MIQ348" s="73"/>
      <c r="MIR348" s="180"/>
      <c r="MIS348" s="75"/>
      <c r="MIT348" s="76"/>
      <c r="MIU348" s="180"/>
      <c r="MIV348" s="180"/>
      <c r="MIW348" s="180"/>
      <c r="MIX348" s="75"/>
      <c r="MIY348" s="76"/>
      <c r="MIZ348" s="181"/>
      <c r="MJA348" s="181"/>
      <c r="MJB348" s="182"/>
      <c r="MJC348" s="134"/>
      <c r="MJD348" s="135"/>
      <c r="MJE348" s="111"/>
      <c r="MJF348" s="178"/>
      <c r="MJG348" s="178"/>
      <c r="MJH348" s="178"/>
      <c r="MJI348" s="178"/>
      <c r="MJJ348" s="179"/>
      <c r="MJK348" s="73"/>
      <c r="MJL348" s="73"/>
      <c r="MJM348" s="180"/>
      <c r="MJN348" s="75"/>
      <c r="MJO348" s="76"/>
      <c r="MJP348" s="180"/>
      <c r="MJQ348" s="180"/>
      <c r="MJR348" s="180"/>
      <c r="MJS348" s="75"/>
      <c r="MJT348" s="76"/>
      <c r="MJU348" s="181"/>
      <c r="MJV348" s="181"/>
      <c r="MJW348" s="182"/>
      <c r="MJX348" s="134"/>
      <c r="MJY348" s="135"/>
      <c r="MJZ348" s="111"/>
      <c r="MKA348" s="178"/>
      <c r="MKB348" s="178"/>
      <c r="MKC348" s="178"/>
      <c r="MKD348" s="178"/>
      <c r="MKE348" s="179"/>
      <c r="MKF348" s="73"/>
      <c r="MKG348" s="73"/>
      <c r="MKH348" s="180"/>
      <c r="MKI348" s="75"/>
      <c r="MKJ348" s="76"/>
      <c r="MKK348" s="180"/>
      <c r="MKL348" s="180"/>
      <c r="MKM348" s="180"/>
      <c r="MKN348" s="75"/>
      <c r="MKO348" s="76"/>
      <c r="MKP348" s="181"/>
      <c r="MKQ348" s="181"/>
      <c r="MKR348" s="182"/>
      <c r="MKS348" s="134"/>
      <c r="MKT348" s="135"/>
      <c r="MKU348" s="111"/>
      <c r="MKV348" s="178"/>
      <c r="MKW348" s="178"/>
      <c r="MKX348" s="178"/>
      <c r="MKY348" s="178"/>
      <c r="MKZ348" s="179"/>
      <c r="MLA348" s="73"/>
      <c r="MLB348" s="73"/>
      <c r="MLC348" s="180"/>
      <c r="MLD348" s="75"/>
      <c r="MLE348" s="76"/>
      <c r="MLF348" s="180"/>
      <c r="MLG348" s="180"/>
      <c r="MLH348" s="180"/>
      <c r="MLI348" s="75"/>
      <c r="MLJ348" s="76"/>
      <c r="MLK348" s="181"/>
      <c r="MLL348" s="181"/>
      <c r="MLM348" s="182"/>
      <c r="MLN348" s="134"/>
      <c r="MLO348" s="135"/>
      <c r="MLP348" s="111"/>
      <c r="MLQ348" s="178"/>
      <c r="MLR348" s="178"/>
      <c r="MLS348" s="178"/>
      <c r="MLT348" s="178"/>
      <c r="MLU348" s="179"/>
      <c r="MLV348" s="73"/>
      <c r="MLW348" s="73"/>
      <c r="MLX348" s="180"/>
      <c r="MLY348" s="75"/>
      <c r="MLZ348" s="76"/>
      <c r="MMA348" s="180"/>
      <c r="MMB348" s="180"/>
      <c r="MMC348" s="180"/>
      <c r="MMD348" s="75"/>
      <c r="MME348" s="76"/>
      <c r="MMF348" s="181"/>
      <c r="MMG348" s="181"/>
      <c r="MMH348" s="182"/>
      <c r="MMI348" s="134"/>
      <c r="MMJ348" s="135"/>
      <c r="MMK348" s="111"/>
      <c r="MML348" s="178"/>
      <c r="MMM348" s="178"/>
      <c r="MMN348" s="178"/>
      <c r="MMO348" s="178"/>
      <c r="MMP348" s="179"/>
      <c r="MMQ348" s="73"/>
      <c r="MMR348" s="73"/>
      <c r="MMS348" s="180"/>
      <c r="MMT348" s="75"/>
      <c r="MMU348" s="76"/>
      <c r="MMV348" s="180"/>
      <c r="MMW348" s="180"/>
      <c r="MMX348" s="180"/>
      <c r="MMY348" s="75"/>
      <c r="MMZ348" s="76"/>
      <c r="MNA348" s="181"/>
      <c r="MNB348" s="181"/>
      <c r="MNC348" s="182"/>
      <c r="MND348" s="134"/>
      <c r="MNE348" s="135"/>
      <c r="MNF348" s="111"/>
      <c r="MNG348" s="178"/>
      <c r="MNH348" s="178"/>
      <c r="MNI348" s="178"/>
      <c r="MNJ348" s="178"/>
      <c r="MNK348" s="179"/>
      <c r="MNL348" s="73"/>
      <c r="MNM348" s="73"/>
      <c r="MNN348" s="180"/>
      <c r="MNO348" s="75"/>
      <c r="MNP348" s="76"/>
      <c r="MNQ348" s="180"/>
      <c r="MNR348" s="180"/>
      <c r="MNS348" s="180"/>
      <c r="MNT348" s="75"/>
      <c r="MNU348" s="76"/>
      <c r="MNV348" s="181"/>
      <c r="MNW348" s="181"/>
      <c r="MNX348" s="182"/>
      <c r="MNY348" s="134"/>
      <c r="MNZ348" s="135"/>
      <c r="MOA348" s="111"/>
      <c r="MOB348" s="178"/>
      <c r="MOC348" s="178"/>
      <c r="MOD348" s="178"/>
      <c r="MOE348" s="178"/>
      <c r="MOF348" s="179"/>
      <c r="MOG348" s="73"/>
      <c r="MOH348" s="73"/>
      <c r="MOI348" s="180"/>
      <c r="MOJ348" s="75"/>
      <c r="MOK348" s="76"/>
      <c r="MOL348" s="180"/>
      <c r="MOM348" s="180"/>
      <c r="MON348" s="180"/>
      <c r="MOO348" s="75"/>
      <c r="MOP348" s="76"/>
      <c r="MOQ348" s="181"/>
      <c r="MOR348" s="181"/>
      <c r="MOS348" s="182"/>
      <c r="MOT348" s="134"/>
      <c r="MOU348" s="135"/>
      <c r="MOV348" s="111"/>
      <c r="MOW348" s="178"/>
      <c r="MOX348" s="178"/>
      <c r="MOY348" s="178"/>
      <c r="MOZ348" s="178"/>
      <c r="MPA348" s="179"/>
      <c r="MPB348" s="73"/>
      <c r="MPC348" s="73"/>
      <c r="MPD348" s="180"/>
      <c r="MPE348" s="75"/>
      <c r="MPF348" s="76"/>
      <c r="MPG348" s="180"/>
      <c r="MPH348" s="180"/>
      <c r="MPI348" s="180"/>
      <c r="MPJ348" s="75"/>
      <c r="MPK348" s="76"/>
      <c r="MPL348" s="181"/>
      <c r="MPM348" s="181"/>
      <c r="MPN348" s="182"/>
      <c r="MPO348" s="134"/>
      <c r="MPP348" s="135"/>
      <c r="MPQ348" s="111"/>
      <c r="MPR348" s="178"/>
      <c r="MPS348" s="178"/>
      <c r="MPT348" s="178"/>
      <c r="MPU348" s="178"/>
      <c r="MPV348" s="179"/>
      <c r="MPW348" s="73"/>
      <c r="MPX348" s="73"/>
      <c r="MPY348" s="180"/>
      <c r="MPZ348" s="75"/>
      <c r="MQA348" s="76"/>
      <c r="MQB348" s="180"/>
      <c r="MQC348" s="180"/>
      <c r="MQD348" s="180"/>
      <c r="MQE348" s="75"/>
      <c r="MQF348" s="76"/>
      <c r="MQG348" s="181"/>
      <c r="MQH348" s="181"/>
      <c r="MQI348" s="182"/>
      <c r="MQJ348" s="134"/>
      <c r="MQK348" s="135"/>
      <c r="MQL348" s="111"/>
      <c r="MQM348" s="178"/>
      <c r="MQN348" s="178"/>
      <c r="MQO348" s="178"/>
      <c r="MQP348" s="178"/>
      <c r="MQQ348" s="179"/>
      <c r="MQR348" s="73"/>
      <c r="MQS348" s="73"/>
      <c r="MQT348" s="180"/>
      <c r="MQU348" s="75"/>
      <c r="MQV348" s="76"/>
      <c r="MQW348" s="180"/>
      <c r="MQX348" s="180"/>
      <c r="MQY348" s="180"/>
      <c r="MQZ348" s="75"/>
      <c r="MRA348" s="76"/>
      <c r="MRB348" s="181"/>
      <c r="MRC348" s="181"/>
      <c r="MRD348" s="182"/>
      <c r="MRE348" s="134"/>
      <c r="MRF348" s="135"/>
      <c r="MRG348" s="111"/>
      <c r="MRH348" s="178"/>
      <c r="MRI348" s="178"/>
      <c r="MRJ348" s="178"/>
      <c r="MRK348" s="178"/>
      <c r="MRL348" s="179"/>
      <c r="MRM348" s="73"/>
      <c r="MRN348" s="73"/>
      <c r="MRO348" s="180"/>
      <c r="MRP348" s="75"/>
      <c r="MRQ348" s="76"/>
      <c r="MRR348" s="180"/>
      <c r="MRS348" s="180"/>
      <c r="MRT348" s="180"/>
      <c r="MRU348" s="75"/>
      <c r="MRV348" s="76"/>
      <c r="MRW348" s="181"/>
      <c r="MRX348" s="181"/>
      <c r="MRY348" s="182"/>
      <c r="MRZ348" s="134"/>
      <c r="MSA348" s="135"/>
      <c r="MSB348" s="111"/>
      <c r="MSC348" s="178"/>
      <c r="MSD348" s="178"/>
      <c r="MSE348" s="178"/>
      <c r="MSF348" s="178"/>
      <c r="MSG348" s="179"/>
      <c r="MSH348" s="73"/>
      <c r="MSI348" s="73"/>
      <c r="MSJ348" s="180"/>
      <c r="MSK348" s="75"/>
      <c r="MSL348" s="76"/>
      <c r="MSM348" s="180"/>
      <c r="MSN348" s="180"/>
      <c r="MSO348" s="180"/>
      <c r="MSP348" s="75"/>
      <c r="MSQ348" s="76"/>
      <c r="MSR348" s="181"/>
      <c r="MSS348" s="181"/>
      <c r="MST348" s="182"/>
      <c r="MSU348" s="134"/>
      <c r="MSV348" s="135"/>
      <c r="MSW348" s="111"/>
      <c r="MSX348" s="178"/>
      <c r="MSY348" s="178"/>
      <c r="MSZ348" s="178"/>
      <c r="MTA348" s="178"/>
      <c r="MTB348" s="179"/>
      <c r="MTC348" s="73"/>
      <c r="MTD348" s="73"/>
      <c r="MTE348" s="180"/>
      <c r="MTF348" s="75"/>
      <c r="MTG348" s="76"/>
      <c r="MTH348" s="180"/>
      <c r="MTI348" s="180"/>
      <c r="MTJ348" s="180"/>
      <c r="MTK348" s="75"/>
      <c r="MTL348" s="76"/>
      <c r="MTM348" s="181"/>
      <c r="MTN348" s="181"/>
      <c r="MTO348" s="182"/>
      <c r="MTP348" s="134"/>
      <c r="MTQ348" s="135"/>
      <c r="MTR348" s="111"/>
      <c r="MTS348" s="178"/>
      <c r="MTT348" s="178"/>
      <c r="MTU348" s="178"/>
      <c r="MTV348" s="178"/>
      <c r="MTW348" s="179"/>
      <c r="MTX348" s="73"/>
      <c r="MTY348" s="73"/>
      <c r="MTZ348" s="180"/>
      <c r="MUA348" s="75"/>
      <c r="MUB348" s="76"/>
      <c r="MUC348" s="180"/>
      <c r="MUD348" s="180"/>
      <c r="MUE348" s="180"/>
      <c r="MUF348" s="75"/>
      <c r="MUG348" s="76"/>
      <c r="MUH348" s="181"/>
      <c r="MUI348" s="181"/>
      <c r="MUJ348" s="182"/>
      <c r="MUK348" s="134"/>
      <c r="MUL348" s="135"/>
      <c r="MUM348" s="111"/>
      <c r="MUN348" s="178"/>
      <c r="MUO348" s="178"/>
      <c r="MUP348" s="178"/>
      <c r="MUQ348" s="178"/>
      <c r="MUR348" s="179"/>
      <c r="MUS348" s="73"/>
      <c r="MUT348" s="73"/>
      <c r="MUU348" s="180"/>
      <c r="MUV348" s="75"/>
      <c r="MUW348" s="76"/>
      <c r="MUX348" s="180"/>
      <c r="MUY348" s="180"/>
      <c r="MUZ348" s="180"/>
      <c r="MVA348" s="75"/>
      <c r="MVB348" s="76"/>
      <c r="MVC348" s="181"/>
      <c r="MVD348" s="181"/>
      <c r="MVE348" s="182"/>
      <c r="MVF348" s="134"/>
      <c r="MVG348" s="135"/>
      <c r="MVH348" s="111"/>
      <c r="MVI348" s="178"/>
      <c r="MVJ348" s="178"/>
      <c r="MVK348" s="178"/>
      <c r="MVL348" s="178"/>
      <c r="MVM348" s="179"/>
      <c r="MVN348" s="73"/>
      <c r="MVO348" s="73"/>
      <c r="MVP348" s="180"/>
      <c r="MVQ348" s="75"/>
      <c r="MVR348" s="76"/>
      <c r="MVS348" s="180"/>
      <c r="MVT348" s="180"/>
      <c r="MVU348" s="180"/>
      <c r="MVV348" s="75"/>
      <c r="MVW348" s="76"/>
      <c r="MVX348" s="181"/>
      <c r="MVY348" s="181"/>
      <c r="MVZ348" s="182"/>
      <c r="MWA348" s="134"/>
      <c r="MWB348" s="135"/>
      <c r="MWC348" s="111"/>
      <c r="MWD348" s="178"/>
      <c r="MWE348" s="178"/>
      <c r="MWF348" s="178"/>
      <c r="MWG348" s="178"/>
      <c r="MWH348" s="179"/>
      <c r="MWI348" s="73"/>
      <c r="MWJ348" s="73"/>
      <c r="MWK348" s="180"/>
      <c r="MWL348" s="75"/>
      <c r="MWM348" s="76"/>
      <c r="MWN348" s="180"/>
      <c r="MWO348" s="180"/>
      <c r="MWP348" s="180"/>
      <c r="MWQ348" s="75"/>
      <c r="MWR348" s="76"/>
      <c r="MWS348" s="181"/>
      <c r="MWT348" s="181"/>
      <c r="MWU348" s="182"/>
      <c r="MWV348" s="134"/>
      <c r="MWW348" s="135"/>
      <c r="MWX348" s="111"/>
      <c r="MWY348" s="178"/>
      <c r="MWZ348" s="178"/>
      <c r="MXA348" s="178"/>
      <c r="MXB348" s="178"/>
      <c r="MXC348" s="179"/>
      <c r="MXD348" s="73"/>
      <c r="MXE348" s="73"/>
      <c r="MXF348" s="180"/>
      <c r="MXG348" s="75"/>
      <c r="MXH348" s="76"/>
      <c r="MXI348" s="180"/>
      <c r="MXJ348" s="180"/>
      <c r="MXK348" s="180"/>
      <c r="MXL348" s="75"/>
      <c r="MXM348" s="76"/>
      <c r="MXN348" s="181"/>
      <c r="MXO348" s="181"/>
      <c r="MXP348" s="182"/>
      <c r="MXQ348" s="134"/>
      <c r="MXR348" s="135"/>
      <c r="MXS348" s="111"/>
      <c r="MXT348" s="178"/>
      <c r="MXU348" s="178"/>
      <c r="MXV348" s="178"/>
      <c r="MXW348" s="178"/>
      <c r="MXX348" s="179"/>
      <c r="MXY348" s="73"/>
      <c r="MXZ348" s="73"/>
      <c r="MYA348" s="180"/>
      <c r="MYB348" s="75"/>
      <c r="MYC348" s="76"/>
      <c r="MYD348" s="180"/>
      <c r="MYE348" s="180"/>
      <c r="MYF348" s="180"/>
      <c r="MYG348" s="75"/>
      <c r="MYH348" s="76"/>
      <c r="MYI348" s="181"/>
      <c r="MYJ348" s="181"/>
      <c r="MYK348" s="182"/>
      <c r="MYL348" s="134"/>
      <c r="MYM348" s="135"/>
      <c r="MYN348" s="111"/>
      <c r="MYO348" s="178"/>
      <c r="MYP348" s="178"/>
      <c r="MYQ348" s="178"/>
      <c r="MYR348" s="178"/>
      <c r="MYS348" s="179"/>
      <c r="MYT348" s="73"/>
      <c r="MYU348" s="73"/>
      <c r="MYV348" s="180"/>
      <c r="MYW348" s="75"/>
      <c r="MYX348" s="76"/>
      <c r="MYY348" s="180"/>
      <c r="MYZ348" s="180"/>
      <c r="MZA348" s="180"/>
      <c r="MZB348" s="75"/>
      <c r="MZC348" s="76"/>
      <c r="MZD348" s="181"/>
      <c r="MZE348" s="181"/>
      <c r="MZF348" s="182"/>
      <c r="MZG348" s="134"/>
      <c r="MZH348" s="135"/>
      <c r="MZI348" s="111"/>
      <c r="MZJ348" s="178"/>
      <c r="MZK348" s="178"/>
      <c r="MZL348" s="178"/>
      <c r="MZM348" s="178"/>
      <c r="MZN348" s="179"/>
      <c r="MZO348" s="73"/>
      <c r="MZP348" s="73"/>
      <c r="MZQ348" s="180"/>
      <c r="MZR348" s="75"/>
      <c r="MZS348" s="76"/>
      <c r="MZT348" s="180"/>
      <c r="MZU348" s="180"/>
      <c r="MZV348" s="180"/>
      <c r="MZW348" s="75"/>
      <c r="MZX348" s="76"/>
      <c r="MZY348" s="181"/>
      <c r="MZZ348" s="181"/>
      <c r="NAA348" s="182"/>
      <c r="NAB348" s="134"/>
      <c r="NAC348" s="135"/>
      <c r="NAD348" s="111"/>
      <c r="NAE348" s="178"/>
      <c r="NAF348" s="178"/>
      <c r="NAG348" s="178"/>
      <c r="NAH348" s="178"/>
      <c r="NAI348" s="179"/>
      <c r="NAJ348" s="73"/>
      <c r="NAK348" s="73"/>
      <c r="NAL348" s="180"/>
      <c r="NAM348" s="75"/>
      <c r="NAN348" s="76"/>
      <c r="NAO348" s="180"/>
      <c r="NAP348" s="180"/>
      <c r="NAQ348" s="180"/>
      <c r="NAR348" s="75"/>
      <c r="NAS348" s="76"/>
      <c r="NAT348" s="181"/>
      <c r="NAU348" s="181"/>
      <c r="NAV348" s="182"/>
      <c r="NAW348" s="134"/>
      <c r="NAX348" s="135"/>
      <c r="NAY348" s="111"/>
      <c r="NAZ348" s="178"/>
      <c r="NBA348" s="178"/>
      <c r="NBB348" s="178"/>
      <c r="NBC348" s="178"/>
      <c r="NBD348" s="179"/>
      <c r="NBE348" s="73"/>
      <c r="NBF348" s="73"/>
      <c r="NBG348" s="180"/>
      <c r="NBH348" s="75"/>
      <c r="NBI348" s="76"/>
      <c r="NBJ348" s="180"/>
      <c r="NBK348" s="180"/>
      <c r="NBL348" s="180"/>
      <c r="NBM348" s="75"/>
      <c r="NBN348" s="76"/>
      <c r="NBO348" s="181"/>
      <c r="NBP348" s="181"/>
      <c r="NBQ348" s="182"/>
      <c r="NBR348" s="134"/>
      <c r="NBS348" s="135"/>
      <c r="NBT348" s="111"/>
      <c r="NBU348" s="178"/>
      <c r="NBV348" s="178"/>
      <c r="NBW348" s="178"/>
      <c r="NBX348" s="178"/>
      <c r="NBY348" s="179"/>
      <c r="NBZ348" s="73"/>
      <c r="NCA348" s="73"/>
      <c r="NCB348" s="180"/>
      <c r="NCC348" s="75"/>
      <c r="NCD348" s="76"/>
      <c r="NCE348" s="180"/>
      <c r="NCF348" s="180"/>
      <c r="NCG348" s="180"/>
      <c r="NCH348" s="75"/>
      <c r="NCI348" s="76"/>
      <c r="NCJ348" s="181"/>
      <c r="NCK348" s="181"/>
      <c r="NCL348" s="182"/>
      <c r="NCM348" s="134"/>
      <c r="NCN348" s="135"/>
      <c r="NCO348" s="111"/>
      <c r="NCP348" s="178"/>
      <c r="NCQ348" s="178"/>
      <c r="NCR348" s="178"/>
      <c r="NCS348" s="178"/>
      <c r="NCT348" s="179"/>
      <c r="NCU348" s="73"/>
      <c r="NCV348" s="73"/>
      <c r="NCW348" s="180"/>
      <c r="NCX348" s="75"/>
      <c r="NCY348" s="76"/>
      <c r="NCZ348" s="180"/>
      <c r="NDA348" s="180"/>
      <c r="NDB348" s="180"/>
      <c r="NDC348" s="75"/>
      <c r="NDD348" s="76"/>
      <c r="NDE348" s="181"/>
      <c r="NDF348" s="181"/>
      <c r="NDG348" s="182"/>
      <c r="NDH348" s="134"/>
      <c r="NDI348" s="135"/>
      <c r="NDJ348" s="111"/>
      <c r="NDK348" s="178"/>
      <c r="NDL348" s="178"/>
      <c r="NDM348" s="178"/>
      <c r="NDN348" s="178"/>
      <c r="NDO348" s="179"/>
      <c r="NDP348" s="73"/>
      <c r="NDQ348" s="73"/>
      <c r="NDR348" s="180"/>
      <c r="NDS348" s="75"/>
      <c r="NDT348" s="76"/>
      <c r="NDU348" s="180"/>
      <c r="NDV348" s="180"/>
      <c r="NDW348" s="180"/>
      <c r="NDX348" s="75"/>
      <c r="NDY348" s="76"/>
      <c r="NDZ348" s="181"/>
      <c r="NEA348" s="181"/>
      <c r="NEB348" s="182"/>
      <c r="NEC348" s="134"/>
      <c r="NED348" s="135"/>
      <c r="NEE348" s="111"/>
      <c r="NEF348" s="178"/>
      <c r="NEG348" s="178"/>
      <c r="NEH348" s="178"/>
      <c r="NEI348" s="178"/>
      <c r="NEJ348" s="179"/>
      <c r="NEK348" s="73"/>
      <c r="NEL348" s="73"/>
      <c r="NEM348" s="180"/>
      <c r="NEN348" s="75"/>
      <c r="NEO348" s="76"/>
      <c r="NEP348" s="180"/>
      <c r="NEQ348" s="180"/>
      <c r="NER348" s="180"/>
      <c r="NES348" s="75"/>
      <c r="NET348" s="76"/>
      <c r="NEU348" s="181"/>
      <c r="NEV348" s="181"/>
      <c r="NEW348" s="182"/>
      <c r="NEX348" s="134"/>
      <c r="NEY348" s="135"/>
      <c r="NEZ348" s="111"/>
      <c r="NFA348" s="178"/>
      <c r="NFB348" s="178"/>
      <c r="NFC348" s="178"/>
      <c r="NFD348" s="178"/>
      <c r="NFE348" s="179"/>
      <c r="NFF348" s="73"/>
      <c r="NFG348" s="73"/>
      <c r="NFH348" s="180"/>
      <c r="NFI348" s="75"/>
      <c r="NFJ348" s="76"/>
      <c r="NFK348" s="180"/>
      <c r="NFL348" s="180"/>
      <c r="NFM348" s="180"/>
      <c r="NFN348" s="75"/>
      <c r="NFO348" s="76"/>
      <c r="NFP348" s="181"/>
      <c r="NFQ348" s="181"/>
      <c r="NFR348" s="182"/>
      <c r="NFS348" s="134"/>
      <c r="NFT348" s="135"/>
      <c r="NFU348" s="111"/>
      <c r="NFV348" s="178"/>
      <c r="NFW348" s="178"/>
      <c r="NFX348" s="178"/>
      <c r="NFY348" s="178"/>
      <c r="NFZ348" s="179"/>
      <c r="NGA348" s="73"/>
      <c r="NGB348" s="73"/>
      <c r="NGC348" s="180"/>
      <c r="NGD348" s="75"/>
      <c r="NGE348" s="76"/>
      <c r="NGF348" s="180"/>
      <c r="NGG348" s="180"/>
      <c r="NGH348" s="180"/>
      <c r="NGI348" s="75"/>
      <c r="NGJ348" s="76"/>
      <c r="NGK348" s="181"/>
      <c r="NGL348" s="181"/>
      <c r="NGM348" s="182"/>
      <c r="NGN348" s="134"/>
      <c r="NGO348" s="135"/>
      <c r="NGP348" s="111"/>
      <c r="NGQ348" s="178"/>
      <c r="NGR348" s="178"/>
      <c r="NGS348" s="178"/>
      <c r="NGT348" s="178"/>
      <c r="NGU348" s="179"/>
      <c r="NGV348" s="73"/>
      <c r="NGW348" s="73"/>
      <c r="NGX348" s="180"/>
      <c r="NGY348" s="75"/>
      <c r="NGZ348" s="76"/>
      <c r="NHA348" s="180"/>
      <c r="NHB348" s="180"/>
      <c r="NHC348" s="180"/>
      <c r="NHD348" s="75"/>
      <c r="NHE348" s="76"/>
      <c r="NHF348" s="181"/>
      <c r="NHG348" s="181"/>
      <c r="NHH348" s="182"/>
      <c r="NHI348" s="134"/>
      <c r="NHJ348" s="135"/>
      <c r="NHK348" s="111"/>
      <c r="NHL348" s="178"/>
      <c r="NHM348" s="178"/>
      <c r="NHN348" s="178"/>
      <c r="NHO348" s="178"/>
      <c r="NHP348" s="179"/>
      <c r="NHQ348" s="73"/>
      <c r="NHR348" s="73"/>
      <c r="NHS348" s="180"/>
      <c r="NHT348" s="75"/>
      <c r="NHU348" s="76"/>
      <c r="NHV348" s="180"/>
      <c r="NHW348" s="180"/>
      <c r="NHX348" s="180"/>
      <c r="NHY348" s="75"/>
      <c r="NHZ348" s="76"/>
      <c r="NIA348" s="181"/>
      <c r="NIB348" s="181"/>
      <c r="NIC348" s="182"/>
      <c r="NID348" s="134"/>
      <c r="NIE348" s="135"/>
      <c r="NIF348" s="111"/>
      <c r="NIG348" s="178"/>
      <c r="NIH348" s="178"/>
      <c r="NII348" s="178"/>
      <c r="NIJ348" s="178"/>
      <c r="NIK348" s="179"/>
      <c r="NIL348" s="73"/>
      <c r="NIM348" s="73"/>
      <c r="NIN348" s="180"/>
      <c r="NIO348" s="75"/>
      <c r="NIP348" s="76"/>
      <c r="NIQ348" s="180"/>
      <c r="NIR348" s="180"/>
      <c r="NIS348" s="180"/>
      <c r="NIT348" s="75"/>
      <c r="NIU348" s="76"/>
      <c r="NIV348" s="181"/>
      <c r="NIW348" s="181"/>
      <c r="NIX348" s="182"/>
      <c r="NIY348" s="134"/>
      <c r="NIZ348" s="135"/>
      <c r="NJA348" s="111"/>
      <c r="NJB348" s="178"/>
      <c r="NJC348" s="178"/>
      <c r="NJD348" s="178"/>
      <c r="NJE348" s="178"/>
      <c r="NJF348" s="179"/>
      <c r="NJG348" s="73"/>
      <c r="NJH348" s="73"/>
      <c r="NJI348" s="180"/>
      <c r="NJJ348" s="75"/>
      <c r="NJK348" s="76"/>
      <c r="NJL348" s="180"/>
      <c r="NJM348" s="180"/>
      <c r="NJN348" s="180"/>
      <c r="NJO348" s="75"/>
      <c r="NJP348" s="76"/>
      <c r="NJQ348" s="181"/>
      <c r="NJR348" s="181"/>
      <c r="NJS348" s="182"/>
      <c r="NJT348" s="134"/>
      <c r="NJU348" s="135"/>
      <c r="NJV348" s="111"/>
      <c r="NJW348" s="178"/>
      <c r="NJX348" s="178"/>
      <c r="NJY348" s="178"/>
      <c r="NJZ348" s="178"/>
      <c r="NKA348" s="179"/>
      <c r="NKB348" s="73"/>
      <c r="NKC348" s="73"/>
      <c r="NKD348" s="180"/>
      <c r="NKE348" s="75"/>
      <c r="NKF348" s="76"/>
      <c r="NKG348" s="180"/>
      <c r="NKH348" s="180"/>
      <c r="NKI348" s="180"/>
      <c r="NKJ348" s="75"/>
      <c r="NKK348" s="76"/>
      <c r="NKL348" s="181"/>
      <c r="NKM348" s="181"/>
      <c r="NKN348" s="182"/>
      <c r="NKO348" s="134"/>
      <c r="NKP348" s="135"/>
      <c r="NKQ348" s="111"/>
      <c r="NKR348" s="178"/>
      <c r="NKS348" s="178"/>
      <c r="NKT348" s="178"/>
      <c r="NKU348" s="178"/>
      <c r="NKV348" s="179"/>
      <c r="NKW348" s="73"/>
      <c r="NKX348" s="73"/>
      <c r="NKY348" s="180"/>
      <c r="NKZ348" s="75"/>
      <c r="NLA348" s="76"/>
      <c r="NLB348" s="180"/>
      <c r="NLC348" s="180"/>
      <c r="NLD348" s="180"/>
      <c r="NLE348" s="75"/>
      <c r="NLF348" s="76"/>
      <c r="NLG348" s="181"/>
      <c r="NLH348" s="181"/>
      <c r="NLI348" s="182"/>
      <c r="NLJ348" s="134"/>
      <c r="NLK348" s="135"/>
      <c r="NLL348" s="111"/>
      <c r="NLM348" s="178"/>
      <c r="NLN348" s="178"/>
      <c r="NLO348" s="178"/>
      <c r="NLP348" s="178"/>
      <c r="NLQ348" s="179"/>
      <c r="NLR348" s="73"/>
      <c r="NLS348" s="73"/>
      <c r="NLT348" s="180"/>
      <c r="NLU348" s="75"/>
      <c r="NLV348" s="76"/>
      <c r="NLW348" s="180"/>
      <c r="NLX348" s="180"/>
      <c r="NLY348" s="180"/>
      <c r="NLZ348" s="75"/>
      <c r="NMA348" s="76"/>
      <c r="NMB348" s="181"/>
      <c r="NMC348" s="181"/>
      <c r="NMD348" s="182"/>
      <c r="NME348" s="134"/>
      <c r="NMF348" s="135"/>
      <c r="NMG348" s="111"/>
      <c r="NMH348" s="178"/>
      <c r="NMI348" s="178"/>
      <c r="NMJ348" s="178"/>
      <c r="NMK348" s="178"/>
      <c r="NML348" s="179"/>
      <c r="NMM348" s="73"/>
      <c r="NMN348" s="73"/>
      <c r="NMO348" s="180"/>
      <c r="NMP348" s="75"/>
      <c r="NMQ348" s="76"/>
      <c r="NMR348" s="180"/>
      <c r="NMS348" s="180"/>
      <c r="NMT348" s="180"/>
      <c r="NMU348" s="75"/>
      <c r="NMV348" s="76"/>
      <c r="NMW348" s="181"/>
      <c r="NMX348" s="181"/>
      <c r="NMY348" s="182"/>
      <c r="NMZ348" s="134"/>
      <c r="NNA348" s="135"/>
      <c r="NNB348" s="111"/>
      <c r="NNC348" s="178"/>
      <c r="NND348" s="178"/>
      <c r="NNE348" s="178"/>
      <c r="NNF348" s="178"/>
      <c r="NNG348" s="179"/>
      <c r="NNH348" s="73"/>
      <c r="NNI348" s="73"/>
      <c r="NNJ348" s="180"/>
      <c r="NNK348" s="75"/>
      <c r="NNL348" s="76"/>
      <c r="NNM348" s="180"/>
      <c r="NNN348" s="180"/>
      <c r="NNO348" s="180"/>
      <c r="NNP348" s="75"/>
      <c r="NNQ348" s="76"/>
      <c r="NNR348" s="181"/>
      <c r="NNS348" s="181"/>
      <c r="NNT348" s="182"/>
      <c r="NNU348" s="134"/>
      <c r="NNV348" s="135"/>
      <c r="NNW348" s="111"/>
      <c r="NNX348" s="178"/>
      <c r="NNY348" s="178"/>
      <c r="NNZ348" s="178"/>
      <c r="NOA348" s="178"/>
      <c r="NOB348" s="179"/>
      <c r="NOC348" s="73"/>
      <c r="NOD348" s="73"/>
      <c r="NOE348" s="180"/>
      <c r="NOF348" s="75"/>
      <c r="NOG348" s="76"/>
      <c r="NOH348" s="180"/>
      <c r="NOI348" s="180"/>
      <c r="NOJ348" s="180"/>
      <c r="NOK348" s="75"/>
      <c r="NOL348" s="76"/>
      <c r="NOM348" s="181"/>
      <c r="NON348" s="181"/>
      <c r="NOO348" s="182"/>
      <c r="NOP348" s="134"/>
      <c r="NOQ348" s="135"/>
      <c r="NOR348" s="111"/>
      <c r="NOS348" s="178"/>
      <c r="NOT348" s="178"/>
      <c r="NOU348" s="178"/>
      <c r="NOV348" s="178"/>
      <c r="NOW348" s="179"/>
      <c r="NOX348" s="73"/>
      <c r="NOY348" s="73"/>
      <c r="NOZ348" s="180"/>
      <c r="NPA348" s="75"/>
      <c r="NPB348" s="76"/>
      <c r="NPC348" s="180"/>
      <c r="NPD348" s="180"/>
      <c r="NPE348" s="180"/>
      <c r="NPF348" s="75"/>
      <c r="NPG348" s="76"/>
      <c r="NPH348" s="181"/>
      <c r="NPI348" s="181"/>
      <c r="NPJ348" s="182"/>
      <c r="NPK348" s="134"/>
      <c r="NPL348" s="135"/>
      <c r="NPM348" s="111"/>
      <c r="NPN348" s="178"/>
      <c r="NPO348" s="178"/>
      <c r="NPP348" s="178"/>
      <c r="NPQ348" s="178"/>
      <c r="NPR348" s="179"/>
      <c r="NPS348" s="73"/>
      <c r="NPT348" s="73"/>
      <c r="NPU348" s="180"/>
      <c r="NPV348" s="75"/>
      <c r="NPW348" s="76"/>
      <c r="NPX348" s="180"/>
      <c r="NPY348" s="180"/>
      <c r="NPZ348" s="180"/>
      <c r="NQA348" s="75"/>
      <c r="NQB348" s="76"/>
      <c r="NQC348" s="181"/>
      <c r="NQD348" s="181"/>
      <c r="NQE348" s="182"/>
      <c r="NQF348" s="134"/>
      <c r="NQG348" s="135"/>
      <c r="NQH348" s="111"/>
      <c r="NQI348" s="178"/>
      <c r="NQJ348" s="178"/>
      <c r="NQK348" s="178"/>
      <c r="NQL348" s="178"/>
      <c r="NQM348" s="179"/>
      <c r="NQN348" s="73"/>
      <c r="NQO348" s="73"/>
      <c r="NQP348" s="180"/>
      <c r="NQQ348" s="75"/>
      <c r="NQR348" s="76"/>
      <c r="NQS348" s="180"/>
      <c r="NQT348" s="180"/>
      <c r="NQU348" s="180"/>
      <c r="NQV348" s="75"/>
      <c r="NQW348" s="76"/>
      <c r="NQX348" s="181"/>
      <c r="NQY348" s="181"/>
      <c r="NQZ348" s="182"/>
      <c r="NRA348" s="134"/>
      <c r="NRB348" s="135"/>
      <c r="NRC348" s="111"/>
      <c r="NRD348" s="178"/>
      <c r="NRE348" s="178"/>
      <c r="NRF348" s="178"/>
      <c r="NRG348" s="178"/>
      <c r="NRH348" s="179"/>
      <c r="NRI348" s="73"/>
      <c r="NRJ348" s="73"/>
      <c r="NRK348" s="180"/>
      <c r="NRL348" s="75"/>
      <c r="NRM348" s="76"/>
      <c r="NRN348" s="180"/>
      <c r="NRO348" s="180"/>
      <c r="NRP348" s="180"/>
      <c r="NRQ348" s="75"/>
      <c r="NRR348" s="76"/>
      <c r="NRS348" s="181"/>
      <c r="NRT348" s="181"/>
      <c r="NRU348" s="182"/>
      <c r="NRV348" s="134"/>
      <c r="NRW348" s="135"/>
      <c r="NRX348" s="111"/>
      <c r="NRY348" s="178"/>
      <c r="NRZ348" s="178"/>
      <c r="NSA348" s="178"/>
      <c r="NSB348" s="178"/>
      <c r="NSC348" s="179"/>
      <c r="NSD348" s="73"/>
      <c r="NSE348" s="73"/>
      <c r="NSF348" s="180"/>
      <c r="NSG348" s="75"/>
      <c r="NSH348" s="76"/>
      <c r="NSI348" s="180"/>
      <c r="NSJ348" s="180"/>
      <c r="NSK348" s="180"/>
      <c r="NSL348" s="75"/>
      <c r="NSM348" s="76"/>
      <c r="NSN348" s="181"/>
      <c r="NSO348" s="181"/>
      <c r="NSP348" s="182"/>
      <c r="NSQ348" s="134"/>
      <c r="NSR348" s="135"/>
      <c r="NSS348" s="111"/>
      <c r="NST348" s="178"/>
      <c r="NSU348" s="178"/>
      <c r="NSV348" s="178"/>
      <c r="NSW348" s="178"/>
      <c r="NSX348" s="179"/>
      <c r="NSY348" s="73"/>
      <c r="NSZ348" s="73"/>
      <c r="NTA348" s="180"/>
      <c r="NTB348" s="75"/>
      <c r="NTC348" s="76"/>
      <c r="NTD348" s="180"/>
      <c r="NTE348" s="180"/>
      <c r="NTF348" s="180"/>
      <c r="NTG348" s="75"/>
      <c r="NTH348" s="76"/>
      <c r="NTI348" s="181"/>
      <c r="NTJ348" s="181"/>
      <c r="NTK348" s="182"/>
      <c r="NTL348" s="134"/>
      <c r="NTM348" s="135"/>
      <c r="NTN348" s="111"/>
      <c r="NTO348" s="178"/>
      <c r="NTP348" s="178"/>
      <c r="NTQ348" s="178"/>
      <c r="NTR348" s="178"/>
      <c r="NTS348" s="179"/>
      <c r="NTT348" s="73"/>
      <c r="NTU348" s="73"/>
      <c r="NTV348" s="180"/>
      <c r="NTW348" s="75"/>
      <c r="NTX348" s="76"/>
      <c r="NTY348" s="180"/>
      <c r="NTZ348" s="180"/>
      <c r="NUA348" s="180"/>
      <c r="NUB348" s="75"/>
      <c r="NUC348" s="76"/>
      <c r="NUD348" s="181"/>
      <c r="NUE348" s="181"/>
      <c r="NUF348" s="182"/>
      <c r="NUG348" s="134"/>
      <c r="NUH348" s="135"/>
      <c r="NUI348" s="111"/>
      <c r="NUJ348" s="178"/>
      <c r="NUK348" s="178"/>
      <c r="NUL348" s="178"/>
      <c r="NUM348" s="178"/>
      <c r="NUN348" s="179"/>
      <c r="NUO348" s="73"/>
      <c r="NUP348" s="73"/>
      <c r="NUQ348" s="180"/>
      <c r="NUR348" s="75"/>
      <c r="NUS348" s="76"/>
      <c r="NUT348" s="180"/>
      <c r="NUU348" s="180"/>
      <c r="NUV348" s="180"/>
      <c r="NUW348" s="75"/>
      <c r="NUX348" s="76"/>
      <c r="NUY348" s="181"/>
      <c r="NUZ348" s="181"/>
      <c r="NVA348" s="182"/>
      <c r="NVB348" s="134"/>
      <c r="NVC348" s="135"/>
      <c r="NVD348" s="111"/>
      <c r="NVE348" s="178"/>
      <c r="NVF348" s="178"/>
      <c r="NVG348" s="178"/>
      <c r="NVH348" s="178"/>
      <c r="NVI348" s="179"/>
      <c r="NVJ348" s="73"/>
      <c r="NVK348" s="73"/>
      <c r="NVL348" s="180"/>
      <c r="NVM348" s="75"/>
      <c r="NVN348" s="76"/>
      <c r="NVO348" s="180"/>
      <c r="NVP348" s="180"/>
      <c r="NVQ348" s="180"/>
      <c r="NVR348" s="75"/>
      <c r="NVS348" s="76"/>
      <c r="NVT348" s="181"/>
      <c r="NVU348" s="181"/>
      <c r="NVV348" s="182"/>
      <c r="NVW348" s="134"/>
      <c r="NVX348" s="135"/>
      <c r="NVY348" s="111"/>
      <c r="NVZ348" s="178"/>
      <c r="NWA348" s="178"/>
      <c r="NWB348" s="178"/>
      <c r="NWC348" s="178"/>
      <c r="NWD348" s="179"/>
      <c r="NWE348" s="73"/>
      <c r="NWF348" s="73"/>
      <c r="NWG348" s="180"/>
      <c r="NWH348" s="75"/>
      <c r="NWI348" s="76"/>
      <c r="NWJ348" s="180"/>
      <c r="NWK348" s="180"/>
      <c r="NWL348" s="180"/>
      <c r="NWM348" s="75"/>
      <c r="NWN348" s="76"/>
      <c r="NWO348" s="181"/>
      <c r="NWP348" s="181"/>
      <c r="NWQ348" s="182"/>
      <c r="NWR348" s="134"/>
      <c r="NWS348" s="135"/>
      <c r="NWT348" s="111"/>
      <c r="NWU348" s="178"/>
      <c r="NWV348" s="178"/>
      <c r="NWW348" s="178"/>
      <c r="NWX348" s="178"/>
      <c r="NWY348" s="179"/>
      <c r="NWZ348" s="73"/>
      <c r="NXA348" s="73"/>
      <c r="NXB348" s="180"/>
      <c r="NXC348" s="75"/>
      <c r="NXD348" s="76"/>
      <c r="NXE348" s="180"/>
      <c r="NXF348" s="180"/>
      <c r="NXG348" s="180"/>
      <c r="NXH348" s="75"/>
      <c r="NXI348" s="76"/>
      <c r="NXJ348" s="181"/>
      <c r="NXK348" s="181"/>
      <c r="NXL348" s="182"/>
      <c r="NXM348" s="134"/>
      <c r="NXN348" s="135"/>
      <c r="NXO348" s="111"/>
      <c r="NXP348" s="178"/>
      <c r="NXQ348" s="178"/>
      <c r="NXR348" s="178"/>
      <c r="NXS348" s="178"/>
      <c r="NXT348" s="179"/>
      <c r="NXU348" s="73"/>
      <c r="NXV348" s="73"/>
      <c r="NXW348" s="180"/>
      <c r="NXX348" s="75"/>
      <c r="NXY348" s="76"/>
      <c r="NXZ348" s="180"/>
      <c r="NYA348" s="180"/>
      <c r="NYB348" s="180"/>
      <c r="NYC348" s="75"/>
      <c r="NYD348" s="76"/>
      <c r="NYE348" s="181"/>
      <c r="NYF348" s="181"/>
      <c r="NYG348" s="182"/>
      <c r="NYH348" s="134"/>
      <c r="NYI348" s="135"/>
      <c r="NYJ348" s="111"/>
      <c r="NYK348" s="178"/>
      <c r="NYL348" s="178"/>
      <c r="NYM348" s="178"/>
      <c r="NYN348" s="178"/>
      <c r="NYO348" s="179"/>
      <c r="NYP348" s="73"/>
      <c r="NYQ348" s="73"/>
      <c r="NYR348" s="180"/>
      <c r="NYS348" s="75"/>
      <c r="NYT348" s="76"/>
      <c r="NYU348" s="180"/>
      <c r="NYV348" s="180"/>
      <c r="NYW348" s="180"/>
      <c r="NYX348" s="75"/>
      <c r="NYY348" s="76"/>
      <c r="NYZ348" s="181"/>
      <c r="NZA348" s="181"/>
      <c r="NZB348" s="182"/>
      <c r="NZC348" s="134"/>
      <c r="NZD348" s="135"/>
      <c r="NZE348" s="111"/>
      <c r="NZF348" s="178"/>
      <c r="NZG348" s="178"/>
      <c r="NZH348" s="178"/>
      <c r="NZI348" s="178"/>
      <c r="NZJ348" s="179"/>
      <c r="NZK348" s="73"/>
      <c r="NZL348" s="73"/>
      <c r="NZM348" s="180"/>
      <c r="NZN348" s="75"/>
      <c r="NZO348" s="76"/>
      <c r="NZP348" s="180"/>
      <c r="NZQ348" s="180"/>
      <c r="NZR348" s="180"/>
      <c r="NZS348" s="75"/>
      <c r="NZT348" s="76"/>
      <c r="NZU348" s="181"/>
      <c r="NZV348" s="181"/>
      <c r="NZW348" s="182"/>
      <c r="NZX348" s="134"/>
      <c r="NZY348" s="135"/>
      <c r="NZZ348" s="111"/>
      <c r="OAA348" s="178"/>
      <c r="OAB348" s="178"/>
      <c r="OAC348" s="178"/>
      <c r="OAD348" s="178"/>
      <c r="OAE348" s="179"/>
      <c r="OAF348" s="73"/>
      <c r="OAG348" s="73"/>
      <c r="OAH348" s="180"/>
      <c r="OAI348" s="75"/>
      <c r="OAJ348" s="76"/>
      <c r="OAK348" s="180"/>
      <c r="OAL348" s="180"/>
      <c r="OAM348" s="180"/>
      <c r="OAN348" s="75"/>
      <c r="OAO348" s="76"/>
      <c r="OAP348" s="181"/>
      <c r="OAQ348" s="181"/>
      <c r="OAR348" s="182"/>
      <c r="OAS348" s="134"/>
      <c r="OAT348" s="135"/>
      <c r="OAU348" s="111"/>
      <c r="OAV348" s="178"/>
      <c r="OAW348" s="178"/>
      <c r="OAX348" s="178"/>
      <c r="OAY348" s="178"/>
      <c r="OAZ348" s="179"/>
      <c r="OBA348" s="73"/>
      <c r="OBB348" s="73"/>
      <c r="OBC348" s="180"/>
      <c r="OBD348" s="75"/>
      <c r="OBE348" s="76"/>
      <c r="OBF348" s="180"/>
      <c r="OBG348" s="180"/>
      <c r="OBH348" s="180"/>
      <c r="OBI348" s="75"/>
      <c r="OBJ348" s="76"/>
      <c r="OBK348" s="181"/>
      <c r="OBL348" s="181"/>
      <c r="OBM348" s="182"/>
      <c r="OBN348" s="134"/>
      <c r="OBO348" s="135"/>
      <c r="OBP348" s="111"/>
      <c r="OBQ348" s="178"/>
      <c r="OBR348" s="178"/>
      <c r="OBS348" s="178"/>
      <c r="OBT348" s="178"/>
      <c r="OBU348" s="179"/>
      <c r="OBV348" s="73"/>
      <c r="OBW348" s="73"/>
      <c r="OBX348" s="180"/>
      <c r="OBY348" s="75"/>
      <c r="OBZ348" s="76"/>
      <c r="OCA348" s="180"/>
      <c r="OCB348" s="180"/>
      <c r="OCC348" s="180"/>
      <c r="OCD348" s="75"/>
      <c r="OCE348" s="76"/>
      <c r="OCF348" s="181"/>
      <c r="OCG348" s="181"/>
      <c r="OCH348" s="182"/>
      <c r="OCI348" s="134"/>
      <c r="OCJ348" s="135"/>
      <c r="OCK348" s="111"/>
      <c r="OCL348" s="178"/>
      <c r="OCM348" s="178"/>
      <c r="OCN348" s="178"/>
      <c r="OCO348" s="178"/>
      <c r="OCP348" s="179"/>
      <c r="OCQ348" s="73"/>
      <c r="OCR348" s="73"/>
      <c r="OCS348" s="180"/>
      <c r="OCT348" s="75"/>
      <c r="OCU348" s="76"/>
      <c r="OCV348" s="180"/>
      <c r="OCW348" s="180"/>
      <c r="OCX348" s="180"/>
      <c r="OCY348" s="75"/>
      <c r="OCZ348" s="76"/>
      <c r="ODA348" s="181"/>
      <c r="ODB348" s="181"/>
      <c r="ODC348" s="182"/>
      <c r="ODD348" s="134"/>
      <c r="ODE348" s="135"/>
      <c r="ODF348" s="111"/>
      <c r="ODG348" s="178"/>
      <c r="ODH348" s="178"/>
      <c r="ODI348" s="178"/>
      <c r="ODJ348" s="178"/>
      <c r="ODK348" s="179"/>
      <c r="ODL348" s="73"/>
      <c r="ODM348" s="73"/>
      <c r="ODN348" s="180"/>
      <c r="ODO348" s="75"/>
      <c r="ODP348" s="76"/>
      <c r="ODQ348" s="180"/>
      <c r="ODR348" s="180"/>
      <c r="ODS348" s="180"/>
      <c r="ODT348" s="75"/>
      <c r="ODU348" s="76"/>
      <c r="ODV348" s="181"/>
      <c r="ODW348" s="181"/>
      <c r="ODX348" s="182"/>
      <c r="ODY348" s="134"/>
      <c r="ODZ348" s="135"/>
      <c r="OEA348" s="111"/>
      <c r="OEB348" s="178"/>
      <c r="OEC348" s="178"/>
      <c r="OED348" s="178"/>
      <c r="OEE348" s="178"/>
      <c r="OEF348" s="179"/>
      <c r="OEG348" s="73"/>
      <c r="OEH348" s="73"/>
      <c r="OEI348" s="180"/>
      <c r="OEJ348" s="75"/>
      <c r="OEK348" s="76"/>
      <c r="OEL348" s="180"/>
      <c r="OEM348" s="180"/>
      <c r="OEN348" s="180"/>
      <c r="OEO348" s="75"/>
      <c r="OEP348" s="76"/>
      <c r="OEQ348" s="181"/>
      <c r="OER348" s="181"/>
      <c r="OES348" s="182"/>
      <c r="OET348" s="134"/>
      <c r="OEU348" s="135"/>
      <c r="OEV348" s="111"/>
      <c r="OEW348" s="178"/>
      <c r="OEX348" s="178"/>
      <c r="OEY348" s="178"/>
      <c r="OEZ348" s="178"/>
      <c r="OFA348" s="179"/>
      <c r="OFB348" s="73"/>
      <c r="OFC348" s="73"/>
      <c r="OFD348" s="180"/>
      <c r="OFE348" s="75"/>
      <c r="OFF348" s="76"/>
      <c r="OFG348" s="180"/>
      <c r="OFH348" s="180"/>
      <c r="OFI348" s="180"/>
      <c r="OFJ348" s="75"/>
      <c r="OFK348" s="76"/>
      <c r="OFL348" s="181"/>
      <c r="OFM348" s="181"/>
      <c r="OFN348" s="182"/>
      <c r="OFO348" s="134"/>
      <c r="OFP348" s="135"/>
      <c r="OFQ348" s="111"/>
      <c r="OFR348" s="178"/>
      <c r="OFS348" s="178"/>
      <c r="OFT348" s="178"/>
      <c r="OFU348" s="178"/>
      <c r="OFV348" s="179"/>
      <c r="OFW348" s="73"/>
      <c r="OFX348" s="73"/>
      <c r="OFY348" s="180"/>
      <c r="OFZ348" s="75"/>
      <c r="OGA348" s="76"/>
      <c r="OGB348" s="180"/>
      <c r="OGC348" s="180"/>
      <c r="OGD348" s="180"/>
      <c r="OGE348" s="75"/>
      <c r="OGF348" s="76"/>
      <c r="OGG348" s="181"/>
      <c r="OGH348" s="181"/>
      <c r="OGI348" s="182"/>
      <c r="OGJ348" s="134"/>
      <c r="OGK348" s="135"/>
      <c r="OGL348" s="111"/>
      <c r="OGM348" s="178"/>
      <c r="OGN348" s="178"/>
      <c r="OGO348" s="178"/>
      <c r="OGP348" s="178"/>
      <c r="OGQ348" s="179"/>
      <c r="OGR348" s="73"/>
      <c r="OGS348" s="73"/>
      <c r="OGT348" s="180"/>
      <c r="OGU348" s="75"/>
      <c r="OGV348" s="76"/>
      <c r="OGW348" s="180"/>
      <c r="OGX348" s="180"/>
      <c r="OGY348" s="180"/>
      <c r="OGZ348" s="75"/>
      <c r="OHA348" s="76"/>
      <c r="OHB348" s="181"/>
      <c r="OHC348" s="181"/>
      <c r="OHD348" s="182"/>
      <c r="OHE348" s="134"/>
      <c r="OHF348" s="135"/>
      <c r="OHG348" s="111"/>
      <c r="OHH348" s="178"/>
      <c r="OHI348" s="178"/>
      <c r="OHJ348" s="178"/>
      <c r="OHK348" s="178"/>
      <c r="OHL348" s="179"/>
      <c r="OHM348" s="73"/>
      <c r="OHN348" s="73"/>
      <c r="OHO348" s="180"/>
      <c r="OHP348" s="75"/>
      <c r="OHQ348" s="76"/>
      <c r="OHR348" s="180"/>
      <c r="OHS348" s="180"/>
      <c r="OHT348" s="180"/>
      <c r="OHU348" s="75"/>
      <c r="OHV348" s="76"/>
      <c r="OHW348" s="181"/>
      <c r="OHX348" s="181"/>
      <c r="OHY348" s="182"/>
      <c r="OHZ348" s="134"/>
      <c r="OIA348" s="135"/>
      <c r="OIB348" s="111"/>
      <c r="OIC348" s="178"/>
      <c r="OID348" s="178"/>
      <c r="OIE348" s="178"/>
      <c r="OIF348" s="178"/>
      <c r="OIG348" s="179"/>
      <c r="OIH348" s="73"/>
      <c r="OII348" s="73"/>
      <c r="OIJ348" s="180"/>
      <c r="OIK348" s="75"/>
      <c r="OIL348" s="76"/>
      <c r="OIM348" s="180"/>
      <c r="OIN348" s="180"/>
      <c r="OIO348" s="180"/>
      <c r="OIP348" s="75"/>
      <c r="OIQ348" s="76"/>
      <c r="OIR348" s="181"/>
      <c r="OIS348" s="181"/>
      <c r="OIT348" s="182"/>
      <c r="OIU348" s="134"/>
      <c r="OIV348" s="135"/>
      <c r="OIW348" s="111"/>
      <c r="OIX348" s="178"/>
      <c r="OIY348" s="178"/>
      <c r="OIZ348" s="178"/>
      <c r="OJA348" s="178"/>
      <c r="OJB348" s="179"/>
      <c r="OJC348" s="73"/>
      <c r="OJD348" s="73"/>
      <c r="OJE348" s="180"/>
      <c r="OJF348" s="75"/>
      <c r="OJG348" s="76"/>
      <c r="OJH348" s="180"/>
      <c r="OJI348" s="180"/>
      <c r="OJJ348" s="180"/>
      <c r="OJK348" s="75"/>
      <c r="OJL348" s="76"/>
      <c r="OJM348" s="181"/>
      <c r="OJN348" s="181"/>
      <c r="OJO348" s="182"/>
      <c r="OJP348" s="134"/>
      <c r="OJQ348" s="135"/>
      <c r="OJR348" s="111"/>
      <c r="OJS348" s="178"/>
      <c r="OJT348" s="178"/>
      <c r="OJU348" s="178"/>
      <c r="OJV348" s="178"/>
      <c r="OJW348" s="179"/>
      <c r="OJX348" s="73"/>
      <c r="OJY348" s="73"/>
      <c r="OJZ348" s="180"/>
      <c r="OKA348" s="75"/>
      <c r="OKB348" s="76"/>
      <c r="OKC348" s="180"/>
      <c r="OKD348" s="180"/>
      <c r="OKE348" s="180"/>
      <c r="OKF348" s="75"/>
      <c r="OKG348" s="76"/>
      <c r="OKH348" s="181"/>
      <c r="OKI348" s="181"/>
      <c r="OKJ348" s="182"/>
      <c r="OKK348" s="134"/>
      <c r="OKL348" s="135"/>
      <c r="OKM348" s="111"/>
      <c r="OKN348" s="178"/>
      <c r="OKO348" s="178"/>
      <c r="OKP348" s="178"/>
      <c r="OKQ348" s="178"/>
      <c r="OKR348" s="179"/>
      <c r="OKS348" s="73"/>
      <c r="OKT348" s="73"/>
      <c r="OKU348" s="180"/>
      <c r="OKV348" s="75"/>
      <c r="OKW348" s="76"/>
      <c r="OKX348" s="180"/>
      <c r="OKY348" s="180"/>
      <c r="OKZ348" s="180"/>
      <c r="OLA348" s="75"/>
      <c r="OLB348" s="76"/>
      <c r="OLC348" s="181"/>
      <c r="OLD348" s="181"/>
      <c r="OLE348" s="182"/>
      <c r="OLF348" s="134"/>
      <c r="OLG348" s="135"/>
      <c r="OLH348" s="111"/>
      <c r="OLI348" s="178"/>
      <c r="OLJ348" s="178"/>
      <c r="OLK348" s="178"/>
      <c r="OLL348" s="178"/>
      <c r="OLM348" s="179"/>
      <c r="OLN348" s="73"/>
      <c r="OLO348" s="73"/>
      <c r="OLP348" s="180"/>
      <c r="OLQ348" s="75"/>
      <c r="OLR348" s="76"/>
      <c r="OLS348" s="180"/>
      <c r="OLT348" s="180"/>
      <c r="OLU348" s="180"/>
      <c r="OLV348" s="75"/>
      <c r="OLW348" s="76"/>
      <c r="OLX348" s="181"/>
      <c r="OLY348" s="181"/>
      <c r="OLZ348" s="182"/>
      <c r="OMA348" s="134"/>
      <c r="OMB348" s="135"/>
      <c r="OMC348" s="111"/>
      <c r="OMD348" s="178"/>
      <c r="OME348" s="178"/>
      <c r="OMF348" s="178"/>
      <c r="OMG348" s="178"/>
      <c r="OMH348" s="179"/>
      <c r="OMI348" s="73"/>
      <c r="OMJ348" s="73"/>
      <c r="OMK348" s="180"/>
      <c r="OML348" s="75"/>
      <c r="OMM348" s="76"/>
      <c r="OMN348" s="180"/>
      <c r="OMO348" s="180"/>
      <c r="OMP348" s="180"/>
      <c r="OMQ348" s="75"/>
      <c r="OMR348" s="76"/>
      <c r="OMS348" s="181"/>
      <c r="OMT348" s="181"/>
      <c r="OMU348" s="182"/>
      <c r="OMV348" s="134"/>
      <c r="OMW348" s="135"/>
      <c r="OMX348" s="111"/>
      <c r="OMY348" s="178"/>
      <c r="OMZ348" s="178"/>
      <c r="ONA348" s="178"/>
      <c r="ONB348" s="178"/>
      <c r="ONC348" s="179"/>
      <c r="OND348" s="73"/>
      <c r="ONE348" s="73"/>
      <c r="ONF348" s="180"/>
      <c r="ONG348" s="75"/>
      <c r="ONH348" s="76"/>
      <c r="ONI348" s="180"/>
      <c r="ONJ348" s="180"/>
      <c r="ONK348" s="180"/>
      <c r="ONL348" s="75"/>
      <c r="ONM348" s="76"/>
      <c r="ONN348" s="181"/>
      <c r="ONO348" s="181"/>
      <c r="ONP348" s="182"/>
      <c r="ONQ348" s="134"/>
      <c r="ONR348" s="135"/>
      <c r="ONS348" s="111"/>
      <c r="ONT348" s="178"/>
      <c r="ONU348" s="178"/>
      <c r="ONV348" s="178"/>
      <c r="ONW348" s="178"/>
      <c r="ONX348" s="179"/>
      <c r="ONY348" s="73"/>
      <c r="ONZ348" s="73"/>
      <c r="OOA348" s="180"/>
      <c r="OOB348" s="75"/>
      <c r="OOC348" s="76"/>
      <c r="OOD348" s="180"/>
      <c r="OOE348" s="180"/>
      <c r="OOF348" s="180"/>
      <c r="OOG348" s="75"/>
      <c r="OOH348" s="76"/>
      <c r="OOI348" s="181"/>
      <c r="OOJ348" s="181"/>
      <c r="OOK348" s="182"/>
      <c r="OOL348" s="134"/>
      <c r="OOM348" s="135"/>
      <c r="OON348" s="111"/>
      <c r="OOO348" s="178"/>
      <c r="OOP348" s="178"/>
      <c r="OOQ348" s="178"/>
      <c r="OOR348" s="178"/>
      <c r="OOS348" s="179"/>
      <c r="OOT348" s="73"/>
      <c r="OOU348" s="73"/>
      <c r="OOV348" s="180"/>
      <c r="OOW348" s="75"/>
      <c r="OOX348" s="76"/>
      <c r="OOY348" s="180"/>
      <c r="OOZ348" s="180"/>
      <c r="OPA348" s="180"/>
      <c r="OPB348" s="75"/>
      <c r="OPC348" s="76"/>
      <c r="OPD348" s="181"/>
      <c r="OPE348" s="181"/>
      <c r="OPF348" s="182"/>
      <c r="OPG348" s="134"/>
      <c r="OPH348" s="135"/>
      <c r="OPI348" s="111"/>
      <c r="OPJ348" s="178"/>
      <c r="OPK348" s="178"/>
      <c r="OPL348" s="178"/>
      <c r="OPM348" s="178"/>
      <c r="OPN348" s="179"/>
      <c r="OPO348" s="73"/>
      <c r="OPP348" s="73"/>
      <c r="OPQ348" s="180"/>
      <c r="OPR348" s="75"/>
      <c r="OPS348" s="76"/>
      <c r="OPT348" s="180"/>
      <c r="OPU348" s="180"/>
      <c r="OPV348" s="180"/>
      <c r="OPW348" s="75"/>
      <c r="OPX348" s="76"/>
      <c r="OPY348" s="181"/>
      <c r="OPZ348" s="181"/>
      <c r="OQA348" s="182"/>
      <c r="OQB348" s="134"/>
      <c r="OQC348" s="135"/>
      <c r="OQD348" s="111"/>
      <c r="OQE348" s="178"/>
      <c r="OQF348" s="178"/>
      <c r="OQG348" s="178"/>
      <c r="OQH348" s="178"/>
      <c r="OQI348" s="179"/>
      <c r="OQJ348" s="73"/>
      <c r="OQK348" s="73"/>
      <c r="OQL348" s="180"/>
      <c r="OQM348" s="75"/>
      <c r="OQN348" s="76"/>
      <c r="OQO348" s="180"/>
      <c r="OQP348" s="180"/>
      <c r="OQQ348" s="180"/>
      <c r="OQR348" s="75"/>
      <c r="OQS348" s="76"/>
      <c r="OQT348" s="181"/>
      <c r="OQU348" s="181"/>
      <c r="OQV348" s="182"/>
      <c r="OQW348" s="134"/>
      <c r="OQX348" s="135"/>
      <c r="OQY348" s="111"/>
      <c r="OQZ348" s="178"/>
      <c r="ORA348" s="178"/>
      <c r="ORB348" s="178"/>
      <c r="ORC348" s="178"/>
      <c r="ORD348" s="179"/>
      <c r="ORE348" s="73"/>
      <c r="ORF348" s="73"/>
      <c r="ORG348" s="180"/>
      <c r="ORH348" s="75"/>
      <c r="ORI348" s="76"/>
      <c r="ORJ348" s="180"/>
      <c r="ORK348" s="180"/>
      <c r="ORL348" s="180"/>
      <c r="ORM348" s="75"/>
      <c r="ORN348" s="76"/>
      <c r="ORO348" s="181"/>
      <c r="ORP348" s="181"/>
      <c r="ORQ348" s="182"/>
      <c r="ORR348" s="134"/>
      <c r="ORS348" s="135"/>
      <c r="ORT348" s="111"/>
      <c r="ORU348" s="178"/>
      <c r="ORV348" s="178"/>
      <c r="ORW348" s="178"/>
      <c r="ORX348" s="178"/>
      <c r="ORY348" s="179"/>
      <c r="ORZ348" s="73"/>
      <c r="OSA348" s="73"/>
      <c r="OSB348" s="180"/>
      <c r="OSC348" s="75"/>
      <c r="OSD348" s="76"/>
      <c r="OSE348" s="180"/>
      <c r="OSF348" s="180"/>
      <c r="OSG348" s="180"/>
      <c r="OSH348" s="75"/>
      <c r="OSI348" s="76"/>
      <c r="OSJ348" s="181"/>
      <c r="OSK348" s="181"/>
      <c r="OSL348" s="182"/>
      <c r="OSM348" s="134"/>
      <c r="OSN348" s="135"/>
      <c r="OSO348" s="111"/>
      <c r="OSP348" s="178"/>
      <c r="OSQ348" s="178"/>
      <c r="OSR348" s="178"/>
      <c r="OSS348" s="178"/>
      <c r="OST348" s="179"/>
      <c r="OSU348" s="73"/>
      <c r="OSV348" s="73"/>
      <c r="OSW348" s="180"/>
      <c r="OSX348" s="75"/>
      <c r="OSY348" s="76"/>
      <c r="OSZ348" s="180"/>
      <c r="OTA348" s="180"/>
      <c r="OTB348" s="180"/>
      <c r="OTC348" s="75"/>
      <c r="OTD348" s="76"/>
      <c r="OTE348" s="181"/>
      <c r="OTF348" s="181"/>
      <c r="OTG348" s="182"/>
      <c r="OTH348" s="134"/>
      <c r="OTI348" s="135"/>
      <c r="OTJ348" s="111"/>
      <c r="OTK348" s="178"/>
      <c r="OTL348" s="178"/>
      <c r="OTM348" s="178"/>
      <c r="OTN348" s="178"/>
      <c r="OTO348" s="179"/>
      <c r="OTP348" s="73"/>
      <c r="OTQ348" s="73"/>
      <c r="OTR348" s="180"/>
      <c r="OTS348" s="75"/>
      <c r="OTT348" s="76"/>
      <c r="OTU348" s="180"/>
      <c r="OTV348" s="180"/>
      <c r="OTW348" s="180"/>
      <c r="OTX348" s="75"/>
      <c r="OTY348" s="76"/>
      <c r="OTZ348" s="181"/>
      <c r="OUA348" s="181"/>
      <c r="OUB348" s="182"/>
      <c r="OUC348" s="134"/>
      <c r="OUD348" s="135"/>
      <c r="OUE348" s="111"/>
      <c r="OUF348" s="178"/>
      <c r="OUG348" s="178"/>
      <c r="OUH348" s="178"/>
      <c r="OUI348" s="178"/>
      <c r="OUJ348" s="179"/>
      <c r="OUK348" s="73"/>
      <c r="OUL348" s="73"/>
      <c r="OUM348" s="180"/>
      <c r="OUN348" s="75"/>
      <c r="OUO348" s="76"/>
      <c r="OUP348" s="180"/>
      <c r="OUQ348" s="180"/>
      <c r="OUR348" s="180"/>
      <c r="OUS348" s="75"/>
      <c r="OUT348" s="76"/>
      <c r="OUU348" s="181"/>
      <c r="OUV348" s="181"/>
      <c r="OUW348" s="182"/>
      <c r="OUX348" s="134"/>
      <c r="OUY348" s="135"/>
      <c r="OUZ348" s="111"/>
      <c r="OVA348" s="178"/>
      <c r="OVB348" s="178"/>
      <c r="OVC348" s="178"/>
      <c r="OVD348" s="178"/>
      <c r="OVE348" s="179"/>
      <c r="OVF348" s="73"/>
      <c r="OVG348" s="73"/>
      <c r="OVH348" s="180"/>
      <c r="OVI348" s="75"/>
      <c r="OVJ348" s="76"/>
      <c r="OVK348" s="180"/>
      <c r="OVL348" s="180"/>
      <c r="OVM348" s="180"/>
      <c r="OVN348" s="75"/>
      <c r="OVO348" s="76"/>
      <c r="OVP348" s="181"/>
      <c r="OVQ348" s="181"/>
      <c r="OVR348" s="182"/>
      <c r="OVS348" s="134"/>
      <c r="OVT348" s="135"/>
      <c r="OVU348" s="111"/>
      <c r="OVV348" s="178"/>
      <c r="OVW348" s="178"/>
      <c r="OVX348" s="178"/>
      <c r="OVY348" s="178"/>
      <c r="OVZ348" s="179"/>
      <c r="OWA348" s="73"/>
      <c r="OWB348" s="73"/>
      <c r="OWC348" s="180"/>
      <c r="OWD348" s="75"/>
      <c r="OWE348" s="76"/>
      <c r="OWF348" s="180"/>
      <c r="OWG348" s="180"/>
      <c r="OWH348" s="180"/>
      <c r="OWI348" s="75"/>
      <c r="OWJ348" s="76"/>
      <c r="OWK348" s="181"/>
      <c r="OWL348" s="181"/>
      <c r="OWM348" s="182"/>
      <c r="OWN348" s="134"/>
      <c r="OWO348" s="135"/>
      <c r="OWP348" s="111"/>
      <c r="OWQ348" s="178"/>
      <c r="OWR348" s="178"/>
      <c r="OWS348" s="178"/>
      <c r="OWT348" s="178"/>
      <c r="OWU348" s="179"/>
      <c r="OWV348" s="73"/>
      <c r="OWW348" s="73"/>
      <c r="OWX348" s="180"/>
      <c r="OWY348" s="75"/>
      <c r="OWZ348" s="76"/>
      <c r="OXA348" s="180"/>
      <c r="OXB348" s="180"/>
      <c r="OXC348" s="180"/>
      <c r="OXD348" s="75"/>
      <c r="OXE348" s="76"/>
      <c r="OXF348" s="181"/>
      <c r="OXG348" s="181"/>
      <c r="OXH348" s="182"/>
      <c r="OXI348" s="134"/>
      <c r="OXJ348" s="135"/>
      <c r="OXK348" s="111"/>
      <c r="OXL348" s="178"/>
      <c r="OXM348" s="178"/>
      <c r="OXN348" s="178"/>
      <c r="OXO348" s="178"/>
      <c r="OXP348" s="179"/>
      <c r="OXQ348" s="73"/>
      <c r="OXR348" s="73"/>
      <c r="OXS348" s="180"/>
      <c r="OXT348" s="75"/>
      <c r="OXU348" s="76"/>
      <c r="OXV348" s="180"/>
      <c r="OXW348" s="180"/>
      <c r="OXX348" s="180"/>
      <c r="OXY348" s="75"/>
      <c r="OXZ348" s="76"/>
      <c r="OYA348" s="181"/>
      <c r="OYB348" s="181"/>
      <c r="OYC348" s="182"/>
      <c r="OYD348" s="134"/>
      <c r="OYE348" s="135"/>
      <c r="OYF348" s="111"/>
      <c r="OYG348" s="178"/>
      <c r="OYH348" s="178"/>
      <c r="OYI348" s="178"/>
      <c r="OYJ348" s="178"/>
      <c r="OYK348" s="179"/>
      <c r="OYL348" s="73"/>
      <c r="OYM348" s="73"/>
      <c r="OYN348" s="180"/>
      <c r="OYO348" s="75"/>
      <c r="OYP348" s="76"/>
      <c r="OYQ348" s="180"/>
      <c r="OYR348" s="180"/>
      <c r="OYS348" s="180"/>
      <c r="OYT348" s="75"/>
      <c r="OYU348" s="76"/>
      <c r="OYV348" s="181"/>
      <c r="OYW348" s="181"/>
      <c r="OYX348" s="182"/>
      <c r="OYY348" s="134"/>
      <c r="OYZ348" s="135"/>
      <c r="OZA348" s="111"/>
      <c r="OZB348" s="178"/>
      <c r="OZC348" s="178"/>
      <c r="OZD348" s="178"/>
      <c r="OZE348" s="178"/>
      <c r="OZF348" s="179"/>
      <c r="OZG348" s="73"/>
      <c r="OZH348" s="73"/>
      <c r="OZI348" s="180"/>
      <c r="OZJ348" s="75"/>
      <c r="OZK348" s="76"/>
      <c r="OZL348" s="180"/>
      <c r="OZM348" s="180"/>
      <c r="OZN348" s="180"/>
      <c r="OZO348" s="75"/>
      <c r="OZP348" s="76"/>
      <c r="OZQ348" s="181"/>
      <c r="OZR348" s="181"/>
      <c r="OZS348" s="182"/>
      <c r="OZT348" s="134"/>
      <c r="OZU348" s="135"/>
      <c r="OZV348" s="111"/>
      <c r="OZW348" s="178"/>
      <c r="OZX348" s="178"/>
      <c r="OZY348" s="178"/>
      <c r="OZZ348" s="178"/>
      <c r="PAA348" s="179"/>
      <c r="PAB348" s="73"/>
      <c r="PAC348" s="73"/>
      <c r="PAD348" s="180"/>
      <c r="PAE348" s="75"/>
      <c r="PAF348" s="76"/>
      <c r="PAG348" s="180"/>
      <c r="PAH348" s="180"/>
      <c r="PAI348" s="180"/>
      <c r="PAJ348" s="75"/>
      <c r="PAK348" s="76"/>
      <c r="PAL348" s="181"/>
      <c r="PAM348" s="181"/>
      <c r="PAN348" s="182"/>
      <c r="PAO348" s="134"/>
      <c r="PAP348" s="135"/>
      <c r="PAQ348" s="111"/>
      <c r="PAR348" s="178"/>
      <c r="PAS348" s="178"/>
      <c r="PAT348" s="178"/>
      <c r="PAU348" s="178"/>
      <c r="PAV348" s="179"/>
      <c r="PAW348" s="73"/>
      <c r="PAX348" s="73"/>
      <c r="PAY348" s="180"/>
      <c r="PAZ348" s="75"/>
      <c r="PBA348" s="76"/>
      <c r="PBB348" s="180"/>
      <c r="PBC348" s="180"/>
      <c r="PBD348" s="180"/>
      <c r="PBE348" s="75"/>
      <c r="PBF348" s="76"/>
      <c r="PBG348" s="181"/>
      <c r="PBH348" s="181"/>
      <c r="PBI348" s="182"/>
      <c r="PBJ348" s="134"/>
      <c r="PBK348" s="135"/>
      <c r="PBL348" s="111"/>
      <c r="PBM348" s="178"/>
      <c r="PBN348" s="178"/>
      <c r="PBO348" s="178"/>
      <c r="PBP348" s="178"/>
      <c r="PBQ348" s="179"/>
      <c r="PBR348" s="73"/>
      <c r="PBS348" s="73"/>
      <c r="PBT348" s="180"/>
      <c r="PBU348" s="75"/>
      <c r="PBV348" s="76"/>
      <c r="PBW348" s="180"/>
      <c r="PBX348" s="180"/>
      <c r="PBY348" s="180"/>
      <c r="PBZ348" s="75"/>
      <c r="PCA348" s="76"/>
      <c r="PCB348" s="181"/>
      <c r="PCC348" s="181"/>
      <c r="PCD348" s="182"/>
      <c r="PCE348" s="134"/>
      <c r="PCF348" s="135"/>
      <c r="PCG348" s="111"/>
      <c r="PCH348" s="178"/>
      <c r="PCI348" s="178"/>
      <c r="PCJ348" s="178"/>
      <c r="PCK348" s="178"/>
      <c r="PCL348" s="179"/>
      <c r="PCM348" s="73"/>
      <c r="PCN348" s="73"/>
      <c r="PCO348" s="180"/>
      <c r="PCP348" s="75"/>
      <c r="PCQ348" s="76"/>
      <c r="PCR348" s="180"/>
      <c r="PCS348" s="180"/>
      <c r="PCT348" s="180"/>
      <c r="PCU348" s="75"/>
      <c r="PCV348" s="76"/>
      <c r="PCW348" s="181"/>
      <c r="PCX348" s="181"/>
      <c r="PCY348" s="182"/>
      <c r="PCZ348" s="134"/>
      <c r="PDA348" s="135"/>
      <c r="PDB348" s="111"/>
      <c r="PDC348" s="178"/>
      <c r="PDD348" s="178"/>
      <c r="PDE348" s="178"/>
      <c r="PDF348" s="178"/>
      <c r="PDG348" s="179"/>
      <c r="PDH348" s="73"/>
      <c r="PDI348" s="73"/>
      <c r="PDJ348" s="180"/>
      <c r="PDK348" s="75"/>
      <c r="PDL348" s="76"/>
      <c r="PDM348" s="180"/>
      <c r="PDN348" s="180"/>
      <c r="PDO348" s="180"/>
      <c r="PDP348" s="75"/>
      <c r="PDQ348" s="76"/>
      <c r="PDR348" s="181"/>
      <c r="PDS348" s="181"/>
      <c r="PDT348" s="182"/>
      <c r="PDU348" s="134"/>
      <c r="PDV348" s="135"/>
      <c r="PDW348" s="111"/>
      <c r="PDX348" s="178"/>
      <c r="PDY348" s="178"/>
      <c r="PDZ348" s="178"/>
      <c r="PEA348" s="178"/>
      <c r="PEB348" s="179"/>
      <c r="PEC348" s="73"/>
      <c r="PED348" s="73"/>
      <c r="PEE348" s="180"/>
      <c r="PEF348" s="75"/>
      <c r="PEG348" s="76"/>
      <c r="PEH348" s="180"/>
      <c r="PEI348" s="180"/>
      <c r="PEJ348" s="180"/>
      <c r="PEK348" s="75"/>
      <c r="PEL348" s="76"/>
      <c r="PEM348" s="181"/>
      <c r="PEN348" s="181"/>
      <c r="PEO348" s="182"/>
      <c r="PEP348" s="134"/>
      <c r="PEQ348" s="135"/>
      <c r="PER348" s="111"/>
      <c r="PES348" s="178"/>
      <c r="PET348" s="178"/>
      <c r="PEU348" s="178"/>
      <c r="PEV348" s="178"/>
      <c r="PEW348" s="179"/>
      <c r="PEX348" s="73"/>
      <c r="PEY348" s="73"/>
      <c r="PEZ348" s="180"/>
      <c r="PFA348" s="75"/>
      <c r="PFB348" s="76"/>
      <c r="PFC348" s="180"/>
      <c r="PFD348" s="180"/>
      <c r="PFE348" s="180"/>
      <c r="PFF348" s="75"/>
      <c r="PFG348" s="76"/>
      <c r="PFH348" s="181"/>
      <c r="PFI348" s="181"/>
      <c r="PFJ348" s="182"/>
      <c r="PFK348" s="134"/>
      <c r="PFL348" s="135"/>
      <c r="PFM348" s="111"/>
      <c r="PFN348" s="178"/>
      <c r="PFO348" s="178"/>
      <c r="PFP348" s="178"/>
      <c r="PFQ348" s="178"/>
      <c r="PFR348" s="179"/>
      <c r="PFS348" s="73"/>
      <c r="PFT348" s="73"/>
      <c r="PFU348" s="180"/>
      <c r="PFV348" s="75"/>
      <c r="PFW348" s="76"/>
      <c r="PFX348" s="180"/>
      <c r="PFY348" s="180"/>
      <c r="PFZ348" s="180"/>
      <c r="PGA348" s="75"/>
      <c r="PGB348" s="76"/>
      <c r="PGC348" s="181"/>
      <c r="PGD348" s="181"/>
      <c r="PGE348" s="182"/>
      <c r="PGF348" s="134"/>
      <c r="PGG348" s="135"/>
      <c r="PGH348" s="111"/>
      <c r="PGI348" s="178"/>
      <c r="PGJ348" s="178"/>
      <c r="PGK348" s="178"/>
      <c r="PGL348" s="178"/>
      <c r="PGM348" s="179"/>
      <c r="PGN348" s="73"/>
      <c r="PGO348" s="73"/>
      <c r="PGP348" s="180"/>
      <c r="PGQ348" s="75"/>
      <c r="PGR348" s="76"/>
      <c r="PGS348" s="180"/>
      <c r="PGT348" s="180"/>
      <c r="PGU348" s="180"/>
      <c r="PGV348" s="75"/>
      <c r="PGW348" s="76"/>
      <c r="PGX348" s="181"/>
      <c r="PGY348" s="181"/>
      <c r="PGZ348" s="182"/>
      <c r="PHA348" s="134"/>
      <c r="PHB348" s="135"/>
      <c r="PHC348" s="111"/>
      <c r="PHD348" s="178"/>
      <c r="PHE348" s="178"/>
      <c r="PHF348" s="178"/>
      <c r="PHG348" s="178"/>
      <c r="PHH348" s="179"/>
      <c r="PHI348" s="73"/>
      <c r="PHJ348" s="73"/>
      <c r="PHK348" s="180"/>
      <c r="PHL348" s="75"/>
      <c r="PHM348" s="76"/>
      <c r="PHN348" s="180"/>
      <c r="PHO348" s="180"/>
      <c r="PHP348" s="180"/>
      <c r="PHQ348" s="75"/>
      <c r="PHR348" s="76"/>
      <c r="PHS348" s="181"/>
      <c r="PHT348" s="181"/>
      <c r="PHU348" s="182"/>
      <c r="PHV348" s="134"/>
      <c r="PHW348" s="135"/>
      <c r="PHX348" s="111"/>
      <c r="PHY348" s="178"/>
      <c r="PHZ348" s="178"/>
      <c r="PIA348" s="178"/>
      <c r="PIB348" s="178"/>
      <c r="PIC348" s="179"/>
      <c r="PID348" s="73"/>
      <c r="PIE348" s="73"/>
      <c r="PIF348" s="180"/>
      <c r="PIG348" s="75"/>
      <c r="PIH348" s="76"/>
      <c r="PII348" s="180"/>
      <c r="PIJ348" s="180"/>
      <c r="PIK348" s="180"/>
      <c r="PIL348" s="75"/>
      <c r="PIM348" s="76"/>
      <c r="PIN348" s="181"/>
      <c r="PIO348" s="181"/>
      <c r="PIP348" s="182"/>
      <c r="PIQ348" s="134"/>
      <c r="PIR348" s="135"/>
      <c r="PIS348" s="111"/>
      <c r="PIT348" s="178"/>
      <c r="PIU348" s="178"/>
      <c r="PIV348" s="178"/>
      <c r="PIW348" s="178"/>
      <c r="PIX348" s="179"/>
      <c r="PIY348" s="73"/>
      <c r="PIZ348" s="73"/>
      <c r="PJA348" s="180"/>
      <c r="PJB348" s="75"/>
      <c r="PJC348" s="76"/>
      <c r="PJD348" s="180"/>
      <c r="PJE348" s="180"/>
      <c r="PJF348" s="180"/>
      <c r="PJG348" s="75"/>
      <c r="PJH348" s="76"/>
      <c r="PJI348" s="181"/>
      <c r="PJJ348" s="181"/>
      <c r="PJK348" s="182"/>
      <c r="PJL348" s="134"/>
      <c r="PJM348" s="135"/>
      <c r="PJN348" s="111"/>
      <c r="PJO348" s="178"/>
      <c r="PJP348" s="178"/>
      <c r="PJQ348" s="178"/>
      <c r="PJR348" s="178"/>
      <c r="PJS348" s="179"/>
      <c r="PJT348" s="73"/>
      <c r="PJU348" s="73"/>
      <c r="PJV348" s="180"/>
      <c r="PJW348" s="75"/>
      <c r="PJX348" s="76"/>
      <c r="PJY348" s="180"/>
      <c r="PJZ348" s="180"/>
      <c r="PKA348" s="180"/>
      <c r="PKB348" s="75"/>
      <c r="PKC348" s="76"/>
      <c r="PKD348" s="181"/>
      <c r="PKE348" s="181"/>
      <c r="PKF348" s="182"/>
      <c r="PKG348" s="134"/>
      <c r="PKH348" s="135"/>
      <c r="PKI348" s="111"/>
      <c r="PKJ348" s="178"/>
      <c r="PKK348" s="178"/>
      <c r="PKL348" s="178"/>
      <c r="PKM348" s="178"/>
      <c r="PKN348" s="179"/>
      <c r="PKO348" s="73"/>
      <c r="PKP348" s="73"/>
      <c r="PKQ348" s="180"/>
      <c r="PKR348" s="75"/>
      <c r="PKS348" s="76"/>
      <c r="PKT348" s="180"/>
      <c r="PKU348" s="180"/>
      <c r="PKV348" s="180"/>
      <c r="PKW348" s="75"/>
      <c r="PKX348" s="76"/>
      <c r="PKY348" s="181"/>
      <c r="PKZ348" s="181"/>
      <c r="PLA348" s="182"/>
      <c r="PLB348" s="134"/>
      <c r="PLC348" s="135"/>
      <c r="PLD348" s="111"/>
      <c r="PLE348" s="178"/>
      <c r="PLF348" s="178"/>
      <c r="PLG348" s="178"/>
      <c r="PLH348" s="178"/>
      <c r="PLI348" s="179"/>
      <c r="PLJ348" s="73"/>
      <c r="PLK348" s="73"/>
      <c r="PLL348" s="180"/>
      <c r="PLM348" s="75"/>
      <c r="PLN348" s="76"/>
      <c r="PLO348" s="180"/>
      <c r="PLP348" s="180"/>
      <c r="PLQ348" s="180"/>
      <c r="PLR348" s="75"/>
      <c r="PLS348" s="76"/>
      <c r="PLT348" s="181"/>
      <c r="PLU348" s="181"/>
      <c r="PLV348" s="182"/>
      <c r="PLW348" s="134"/>
      <c r="PLX348" s="135"/>
      <c r="PLY348" s="111"/>
      <c r="PLZ348" s="178"/>
      <c r="PMA348" s="178"/>
      <c r="PMB348" s="178"/>
      <c r="PMC348" s="178"/>
      <c r="PMD348" s="179"/>
      <c r="PME348" s="73"/>
      <c r="PMF348" s="73"/>
      <c r="PMG348" s="180"/>
      <c r="PMH348" s="75"/>
      <c r="PMI348" s="76"/>
      <c r="PMJ348" s="180"/>
      <c r="PMK348" s="180"/>
      <c r="PML348" s="180"/>
      <c r="PMM348" s="75"/>
      <c r="PMN348" s="76"/>
      <c r="PMO348" s="181"/>
      <c r="PMP348" s="181"/>
      <c r="PMQ348" s="182"/>
      <c r="PMR348" s="134"/>
      <c r="PMS348" s="135"/>
      <c r="PMT348" s="111"/>
      <c r="PMU348" s="178"/>
      <c r="PMV348" s="178"/>
      <c r="PMW348" s="178"/>
      <c r="PMX348" s="178"/>
      <c r="PMY348" s="179"/>
      <c r="PMZ348" s="73"/>
      <c r="PNA348" s="73"/>
      <c r="PNB348" s="180"/>
      <c r="PNC348" s="75"/>
      <c r="PND348" s="76"/>
      <c r="PNE348" s="180"/>
      <c r="PNF348" s="180"/>
      <c r="PNG348" s="180"/>
      <c r="PNH348" s="75"/>
      <c r="PNI348" s="76"/>
      <c r="PNJ348" s="181"/>
      <c r="PNK348" s="181"/>
      <c r="PNL348" s="182"/>
      <c r="PNM348" s="134"/>
      <c r="PNN348" s="135"/>
      <c r="PNO348" s="111"/>
      <c r="PNP348" s="178"/>
      <c r="PNQ348" s="178"/>
      <c r="PNR348" s="178"/>
      <c r="PNS348" s="178"/>
      <c r="PNT348" s="179"/>
      <c r="PNU348" s="73"/>
      <c r="PNV348" s="73"/>
      <c r="PNW348" s="180"/>
      <c r="PNX348" s="75"/>
      <c r="PNY348" s="76"/>
      <c r="PNZ348" s="180"/>
      <c r="POA348" s="180"/>
      <c r="POB348" s="180"/>
      <c r="POC348" s="75"/>
      <c r="POD348" s="76"/>
      <c r="POE348" s="181"/>
      <c r="POF348" s="181"/>
      <c r="POG348" s="182"/>
      <c r="POH348" s="134"/>
      <c r="POI348" s="135"/>
      <c r="POJ348" s="111"/>
      <c r="POK348" s="178"/>
      <c r="POL348" s="178"/>
      <c r="POM348" s="178"/>
      <c r="PON348" s="178"/>
      <c r="POO348" s="179"/>
      <c r="POP348" s="73"/>
      <c r="POQ348" s="73"/>
      <c r="POR348" s="180"/>
      <c r="POS348" s="75"/>
      <c r="POT348" s="76"/>
      <c r="POU348" s="180"/>
      <c r="POV348" s="180"/>
      <c r="POW348" s="180"/>
      <c r="POX348" s="75"/>
      <c r="POY348" s="76"/>
      <c r="POZ348" s="181"/>
      <c r="PPA348" s="181"/>
      <c r="PPB348" s="182"/>
      <c r="PPC348" s="134"/>
      <c r="PPD348" s="135"/>
      <c r="PPE348" s="111"/>
      <c r="PPF348" s="178"/>
      <c r="PPG348" s="178"/>
      <c r="PPH348" s="178"/>
      <c r="PPI348" s="178"/>
      <c r="PPJ348" s="179"/>
      <c r="PPK348" s="73"/>
      <c r="PPL348" s="73"/>
      <c r="PPM348" s="180"/>
      <c r="PPN348" s="75"/>
      <c r="PPO348" s="76"/>
      <c r="PPP348" s="180"/>
      <c r="PPQ348" s="180"/>
      <c r="PPR348" s="180"/>
      <c r="PPS348" s="75"/>
      <c r="PPT348" s="76"/>
      <c r="PPU348" s="181"/>
      <c r="PPV348" s="181"/>
      <c r="PPW348" s="182"/>
      <c r="PPX348" s="134"/>
      <c r="PPY348" s="135"/>
      <c r="PPZ348" s="111"/>
      <c r="PQA348" s="178"/>
      <c r="PQB348" s="178"/>
      <c r="PQC348" s="178"/>
      <c r="PQD348" s="178"/>
      <c r="PQE348" s="179"/>
      <c r="PQF348" s="73"/>
      <c r="PQG348" s="73"/>
      <c r="PQH348" s="180"/>
      <c r="PQI348" s="75"/>
      <c r="PQJ348" s="76"/>
      <c r="PQK348" s="180"/>
      <c r="PQL348" s="180"/>
      <c r="PQM348" s="180"/>
      <c r="PQN348" s="75"/>
      <c r="PQO348" s="76"/>
      <c r="PQP348" s="181"/>
      <c r="PQQ348" s="181"/>
      <c r="PQR348" s="182"/>
      <c r="PQS348" s="134"/>
      <c r="PQT348" s="135"/>
      <c r="PQU348" s="111"/>
      <c r="PQV348" s="178"/>
      <c r="PQW348" s="178"/>
      <c r="PQX348" s="178"/>
      <c r="PQY348" s="178"/>
      <c r="PQZ348" s="179"/>
      <c r="PRA348" s="73"/>
      <c r="PRB348" s="73"/>
      <c r="PRC348" s="180"/>
      <c r="PRD348" s="75"/>
      <c r="PRE348" s="76"/>
      <c r="PRF348" s="180"/>
      <c r="PRG348" s="180"/>
      <c r="PRH348" s="180"/>
      <c r="PRI348" s="75"/>
      <c r="PRJ348" s="76"/>
      <c r="PRK348" s="181"/>
      <c r="PRL348" s="181"/>
      <c r="PRM348" s="182"/>
      <c r="PRN348" s="134"/>
      <c r="PRO348" s="135"/>
      <c r="PRP348" s="111"/>
      <c r="PRQ348" s="178"/>
      <c r="PRR348" s="178"/>
      <c r="PRS348" s="178"/>
      <c r="PRT348" s="178"/>
      <c r="PRU348" s="179"/>
      <c r="PRV348" s="73"/>
      <c r="PRW348" s="73"/>
      <c r="PRX348" s="180"/>
      <c r="PRY348" s="75"/>
      <c r="PRZ348" s="76"/>
      <c r="PSA348" s="180"/>
      <c r="PSB348" s="180"/>
      <c r="PSC348" s="180"/>
      <c r="PSD348" s="75"/>
      <c r="PSE348" s="76"/>
      <c r="PSF348" s="181"/>
      <c r="PSG348" s="181"/>
      <c r="PSH348" s="182"/>
      <c r="PSI348" s="134"/>
      <c r="PSJ348" s="135"/>
      <c r="PSK348" s="111"/>
      <c r="PSL348" s="178"/>
      <c r="PSM348" s="178"/>
      <c r="PSN348" s="178"/>
      <c r="PSO348" s="178"/>
      <c r="PSP348" s="179"/>
      <c r="PSQ348" s="73"/>
      <c r="PSR348" s="73"/>
      <c r="PSS348" s="180"/>
      <c r="PST348" s="75"/>
      <c r="PSU348" s="76"/>
      <c r="PSV348" s="180"/>
      <c r="PSW348" s="180"/>
      <c r="PSX348" s="180"/>
      <c r="PSY348" s="75"/>
      <c r="PSZ348" s="76"/>
      <c r="PTA348" s="181"/>
      <c r="PTB348" s="181"/>
      <c r="PTC348" s="182"/>
      <c r="PTD348" s="134"/>
      <c r="PTE348" s="135"/>
      <c r="PTF348" s="111"/>
      <c r="PTG348" s="178"/>
      <c r="PTH348" s="178"/>
      <c r="PTI348" s="178"/>
      <c r="PTJ348" s="178"/>
      <c r="PTK348" s="179"/>
      <c r="PTL348" s="73"/>
      <c r="PTM348" s="73"/>
      <c r="PTN348" s="180"/>
      <c r="PTO348" s="75"/>
      <c r="PTP348" s="76"/>
      <c r="PTQ348" s="180"/>
      <c r="PTR348" s="180"/>
      <c r="PTS348" s="180"/>
      <c r="PTT348" s="75"/>
      <c r="PTU348" s="76"/>
      <c r="PTV348" s="181"/>
      <c r="PTW348" s="181"/>
      <c r="PTX348" s="182"/>
      <c r="PTY348" s="134"/>
      <c r="PTZ348" s="135"/>
      <c r="PUA348" s="111"/>
      <c r="PUB348" s="178"/>
      <c r="PUC348" s="178"/>
      <c r="PUD348" s="178"/>
      <c r="PUE348" s="178"/>
      <c r="PUF348" s="179"/>
      <c r="PUG348" s="73"/>
      <c r="PUH348" s="73"/>
      <c r="PUI348" s="180"/>
      <c r="PUJ348" s="75"/>
      <c r="PUK348" s="76"/>
      <c r="PUL348" s="180"/>
      <c r="PUM348" s="180"/>
      <c r="PUN348" s="180"/>
      <c r="PUO348" s="75"/>
      <c r="PUP348" s="76"/>
      <c r="PUQ348" s="181"/>
      <c r="PUR348" s="181"/>
      <c r="PUS348" s="182"/>
      <c r="PUT348" s="134"/>
      <c r="PUU348" s="135"/>
      <c r="PUV348" s="111"/>
      <c r="PUW348" s="178"/>
      <c r="PUX348" s="178"/>
      <c r="PUY348" s="178"/>
      <c r="PUZ348" s="178"/>
      <c r="PVA348" s="179"/>
      <c r="PVB348" s="73"/>
      <c r="PVC348" s="73"/>
      <c r="PVD348" s="180"/>
      <c r="PVE348" s="75"/>
      <c r="PVF348" s="76"/>
      <c r="PVG348" s="180"/>
      <c r="PVH348" s="180"/>
      <c r="PVI348" s="180"/>
      <c r="PVJ348" s="75"/>
      <c r="PVK348" s="76"/>
      <c r="PVL348" s="181"/>
      <c r="PVM348" s="181"/>
      <c r="PVN348" s="182"/>
      <c r="PVO348" s="134"/>
      <c r="PVP348" s="135"/>
      <c r="PVQ348" s="111"/>
      <c r="PVR348" s="178"/>
      <c r="PVS348" s="178"/>
      <c r="PVT348" s="178"/>
      <c r="PVU348" s="178"/>
      <c r="PVV348" s="179"/>
      <c r="PVW348" s="73"/>
      <c r="PVX348" s="73"/>
      <c r="PVY348" s="180"/>
      <c r="PVZ348" s="75"/>
      <c r="PWA348" s="76"/>
      <c r="PWB348" s="180"/>
      <c r="PWC348" s="180"/>
      <c r="PWD348" s="180"/>
      <c r="PWE348" s="75"/>
      <c r="PWF348" s="76"/>
      <c r="PWG348" s="181"/>
      <c r="PWH348" s="181"/>
      <c r="PWI348" s="182"/>
      <c r="PWJ348" s="134"/>
      <c r="PWK348" s="135"/>
      <c r="PWL348" s="111"/>
      <c r="PWM348" s="178"/>
      <c r="PWN348" s="178"/>
      <c r="PWO348" s="178"/>
      <c r="PWP348" s="178"/>
      <c r="PWQ348" s="179"/>
      <c r="PWR348" s="73"/>
      <c r="PWS348" s="73"/>
      <c r="PWT348" s="180"/>
      <c r="PWU348" s="75"/>
      <c r="PWV348" s="76"/>
      <c r="PWW348" s="180"/>
      <c r="PWX348" s="180"/>
      <c r="PWY348" s="180"/>
      <c r="PWZ348" s="75"/>
      <c r="PXA348" s="76"/>
      <c r="PXB348" s="181"/>
      <c r="PXC348" s="181"/>
      <c r="PXD348" s="182"/>
      <c r="PXE348" s="134"/>
      <c r="PXF348" s="135"/>
      <c r="PXG348" s="111"/>
      <c r="PXH348" s="178"/>
      <c r="PXI348" s="178"/>
      <c r="PXJ348" s="178"/>
      <c r="PXK348" s="178"/>
      <c r="PXL348" s="179"/>
      <c r="PXM348" s="73"/>
      <c r="PXN348" s="73"/>
      <c r="PXO348" s="180"/>
      <c r="PXP348" s="75"/>
      <c r="PXQ348" s="76"/>
      <c r="PXR348" s="180"/>
      <c r="PXS348" s="180"/>
      <c r="PXT348" s="180"/>
      <c r="PXU348" s="75"/>
      <c r="PXV348" s="76"/>
      <c r="PXW348" s="181"/>
      <c r="PXX348" s="181"/>
      <c r="PXY348" s="182"/>
      <c r="PXZ348" s="134"/>
      <c r="PYA348" s="135"/>
      <c r="PYB348" s="111"/>
      <c r="PYC348" s="178"/>
      <c r="PYD348" s="178"/>
      <c r="PYE348" s="178"/>
      <c r="PYF348" s="178"/>
      <c r="PYG348" s="179"/>
      <c r="PYH348" s="73"/>
      <c r="PYI348" s="73"/>
      <c r="PYJ348" s="180"/>
      <c r="PYK348" s="75"/>
      <c r="PYL348" s="76"/>
      <c r="PYM348" s="180"/>
      <c r="PYN348" s="180"/>
      <c r="PYO348" s="180"/>
      <c r="PYP348" s="75"/>
      <c r="PYQ348" s="76"/>
      <c r="PYR348" s="181"/>
      <c r="PYS348" s="181"/>
      <c r="PYT348" s="182"/>
      <c r="PYU348" s="134"/>
      <c r="PYV348" s="135"/>
      <c r="PYW348" s="111"/>
      <c r="PYX348" s="178"/>
      <c r="PYY348" s="178"/>
      <c r="PYZ348" s="178"/>
      <c r="PZA348" s="178"/>
      <c r="PZB348" s="179"/>
      <c r="PZC348" s="73"/>
      <c r="PZD348" s="73"/>
      <c r="PZE348" s="180"/>
      <c r="PZF348" s="75"/>
      <c r="PZG348" s="76"/>
      <c r="PZH348" s="180"/>
      <c r="PZI348" s="180"/>
      <c r="PZJ348" s="180"/>
      <c r="PZK348" s="75"/>
      <c r="PZL348" s="76"/>
      <c r="PZM348" s="181"/>
      <c r="PZN348" s="181"/>
      <c r="PZO348" s="182"/>
      <c r="PZP348" s="134"/>
      <c r="PZQ348" s="135"/>
      <c r="PZR348" s="111"/>
      <c r="PZS348" s="178"/>
      <c r="PZT348" s="178"/>
      <c r="PZU348" s="178"/>
      <c r="PZV348" s="178"/>
      <c r="PZW348" s="179"/>
      <c r="PZX348" s="73"/>
      <c r="PZY348" s="73"/>
      <c r="PZZ348" s="180"/>
      <c r="QAA348" s="75"/>
      <c r="QAB348" s="76"/>
      <c r="QAC348" s="180"/>
      <c r="QAD348" s="180"/>
      <c r="QAE348" s="180"/>
      <c r="QAF348" s="75"/>
      <c r="QAG348" s="76"/>
      <c r="QAH348" s="181"/>
      <c r="QAI348" s="181"/>
      <c r="QAJ348" s="182"/>
      <c r="QAK348" s="134"/>
      <c r="QAL348" s="135"/>
      <c r="QAM348" s="111"/>
      <c r="QAN348" s="178"/>
      <c r="QAO348" s="178"/>
      <c r="QAP348" s="178"/>
      <c r="QAQ348" s="178"/>
      <c r="QAR348" s="179"/>
      <c r="QAS348" s="73"/>
      <c r="QAT348" s="73"/>
      <c r="QAU348" s="180"/>
      <c r="QAV348" s="75"/>
      <c r="QAW348" s="76"/>
      <c r="QAX348" s="180"/>
      <c r="QAY348" s="180"/>
      <c r="QAZ348" s="180"/>
      <c r="QBA348" s="75"/>
      <c r="QBB348" s="76"/>
      <c r="QBC348" s="181"/>
      <c r="QBD348" s="181"/>
      <c r="QBE348" s="182"/>
      <c r="QBF348" s="134"/>
      <c r="QBG348" s="135"/>
      <c r="QBH348" s="111"/>
      <c r="QBI348" s="178"/>
      <c r="QBJ348" s="178"/>
      <c r="QBK348" s="178"/>
      <c r="QBL348" s="178"/>
      <c r="QBM348" s="179"/>
      <c r="QBN348" s="73"/>
      <c r="QBO348" s="73"/>
      <c r="QBP348" s="180"/>
      <c r="QBQ348" s="75"/>
      <c r="QBR348" s="76"/>
      <c r="QBS348" s="180"/>
      <c r="QBT348" s="180"/>
      <c r="QBU348" s="180"/>
      <c r="QBV348" s="75"/>
      <c r="QBW348" s="76"/>
      <c r="QBX348" s="181"/>
      <c r="QBY348" s="181"/>
      <c r="QBZ348" s="182"/>
      <c r="QCA348" s="134"/>
      <c r="QCB348" s="135"/>
      <c r="QCC348" s="111"/>
      <c r="QCD348" s="178"/>
      <c r="QCE348" s="178"/>
      <c r="QCF348" s="178"/>
      <c r="QCG348" s="178"/>
      <c r="QCH348" s="179"/>
      <c r="QCI348" s="73"/>
      <c r="QCJ348" s="73"/>
      <c r="QCK348" s="180"/>
      <c r="QCL348" s="75"/>
      <c r="QCM348" s="76"/>
      <c r="QCN348" s="180"/>
      <c r="QCO348" s="180"/>
      <c r="QCP348" s="180"/>
      <c r="QCQ348" s="75"/>
      <c r="QCR348" s="76"/>
      <c r="QCS348" s="181"/>
      <c r="QCT348" s="181"/>
      <c r="QCU348" s="182"/>
      <c r="QCV348" s="134"/>
      <c r="QCW348" s="135"/>
      <c r="QCX348" s="111"/>
      <c r="QCY348" s="178"/>
      <c r="QCZ348" s="178"/>
      <c r="QDA348" s="178"/>
      <c r="QDB348" s="178"/>
      <c r="QDC348" s="179"/>
      <c r="QDD348" s="73"/>
      <c r="QDE348" s="73"/>
      <c r="QDF348" s="180"/>
      <c r="QDG348" s="75"/>
      <c r="QDH348" s="76"/>
      <c r="QDI348" s="180"/>
      <c r="QDJ348" s="180"/>
      <c r="QDK348" s="180"/>
      <c r="QDL348" s="75"/>
      <c r="QDM348" s="76"/>
      <c r="QDN348" s="181"/>
      <c r="QDO348" s="181"/>
      <c r="QDP348" s="182"/>
      <c r="QDQ348" s="134"/>
      <c r="QDR348" s="135"/>
      <c r="QDS348" s="111"/>
      <c r="QDT348" s="178"/>
      <c r="QDU348" s="178"/>
      <c r="QDV348" s="178"/>
      <c r="QDW348" s="178"/>
      <c r="QDX348" s="179"/>
      <c r="QDY348" s="73"/>
      <c r="QDZ348" s="73"/>
      <c r="QEA348" s="180"/>
      <c r="QEB348" s="75"/>
      <c r="QEC348" s="76"/>
      <c r="QED348" s="180"/>
      <c r="QEE348" s="180"/>
      <c r="QEF348" s="180"/>
      <c r="QEG348" s="75"/>
      <c r="QEH348" s="76"/>
      <c r="QEI348" s="181"/>
      <c r="QEJ348" s="181"/>
      <c r="QEK348" s="182"/>
      <c r="QEL348" s="134"/>
      <c r="QEM348" s="135"/>
      <c r="QEN348" s="111"/>
      <c r="QEO348" s="178"/>
      <c r="QEP348" s="178"/>
      <c r="QEQ348" s="178"/>
      <c r="QER348" s="178"/>
      <c r="QES348" s="179"/>
      <c r="QET348" s="73"/>
      <c r="QEU348" s="73"/>
      <c r="QEV348" s="180"/>
      <c r="QEW348" s="75"/>
      <c r="QEX348" s="76"/>
      <c r="QEY348" s="180"/>
      <c r="QEZ348" s="180"/>
      <c r="QFA348" s="180"/>
      <c r="QFB348" s="75"/>
      <c r="QFC348" s="76"/>
      <c r="QFD348" s="181"/>
      <c r="QFE348" s="181"/>
      <c r="QFF348" s="182"/>
      <c r="QFG348" s="134"/>
      <c r="QFH348" s="135"/>
      <c r="QFI348" s="111"/>
      <c r="QFJ348" s="178"/>
      <c r="QFK348" s="178"/>
      <c r="QFL348" s="178"/>
      <c r="QFM348" s="178"/>
      <c r="QFN348" s="179"/>
      <c r="QFO348" s="73"/>
      <c r="QFP348" s="73"/>
      <c r="QFQ348" s="180"/>
      <c r="QFR348" s="75"/>
      <c r="QFS348" s="76"/>
      <c r="QFT348" s="180"/>
      <c r="QFU348" s="180"/>
      <c r="QFV348" s="180"/>
      <c r="QFW348" s="75"/>
      <c r="QFX348" s="76"/>
      <c r="QFY348" s="181"/>
      <c r="QFZ348" s="181"/>
      <c r="QGA348" s="182"/>
      <c r="QGB348" s="134"/>
      <c r="QGC348" s="135"/>
      <c r="QGD348" s="111"/>
      <c r="QGE348" s="178"/>
      <c r="QGF348" s="178"/>
      <c r="QGG348" s="178"/>
      <c r="QGH348" s="178"/>
      <c r="QGI348" s="179"/>
      <c r="QGJ348" s="73"/>
      <c r="QGK348" s="73"/>
      <c r="QGL348" s="180"/>
      <c r="QGM348" s="75"/>
      <c r="QGN348" s="76"/>
      <c r="QGO348" s="180"/>
      <c r="QGP348" s="180"/>
      <c r="QGQ348" s="180"/>
      <c r="QGR348" s="75"/>
      <c r="QGS348" s="76"/>
      <c r="QGT348" s="181"/>
      <c r="QGU348" s="181"/>
      <c r="QGV348" s="182"/>
      <c r="QGW348" s="134"/>
      <c r="QGX348" s="135"/>
      <c r="QGY348" s="111"/>
      <c r="QGZ348" s="178"/>
      <c r="QHA348" s="178"/>
      <c r="QHB348" s="178"/>
      <c r="QHC348" s="178"/>
      <c r="QHD348" s="179"/>
      <c r="QHE348" s="73"/>
      <c r="QHF348" s="73"/>
      <c r="QHG348" s="180"/>
      <c r="QHH348" s="75"/>
      <c r="QHI348" s="76"/>
      <c r="QHJ348" s="180"/>
      <c r="QHK348" s="180"/>
      <c r="QHL348" s="180"/>
      <c r="QHM348" s="75"/>
      <c r="QHN348" s="76"/>
      <c r="QHO348" s="181"/>
      <c r="QHP348" s="181"/>
      <c r="QHQ348" s="182"/>
      <c r="QHR348" s="134"/>
      <c r="QHS348" s="135"/>
      <c r="QHT348" s="111"/>
      <c r="QHU348" s="178"/>
      <c r="QHV348" s="178"/>
      <c r="QHW348" s="178"/>
      <c r="QHX348" s="178"/>
      <c r="QHY348" s="179"/>
      <c r="QHZ348" s="73"/>
      <c r="QIA348" s="73"/>
      <c r="QIB348" s="180"/>
      <c r="QIC348" s="75"/>
      <c r="QID348" s="76"/>
      <c r="QIE348" s="180"/>
      <c r="QIF348" s="180"/>
      <c r="QIG348" s="180"/>
      <c r="QIH348" s="75"/>
      <c r="QII348" s="76"/>
      <c r="QIJ348" s="181"/>
      <c r="QIK348" s="181"/>
      <c r="QIL348" s="182"/>
      <c r="QIM348" s="134"/>
      <c r="QIN348" s="135"/>
      <c r="QIO348" s="111"/>
      <c r="QIP348" s="178"/>
      <c r="QIQ348" s="178"/>
      <c r="QIR348" s="178"/>
      <c r="QIS348" s="178"/>
      <c r="QIT348" s="179"/>
      <c r="QIU348" s="73"/>
      <c r="QIV348" s="73"/>
      <c r="QIW348" s="180"/>
      <c r="QIX348" s="75"/>
      <c r="QIY348" s="76"/>
      <c r="QIZ348" s="180"/>
      <c r="QJA348" s="180"/>
      <c r="QJB348" s="180"/>
      <c r="QJC348" s="75"/>
      <c r="QJD348" s="76"/>
      <c r="QJE348" s="181"/>
      <c r="QJF348" s="181"/>
      <c r="QJG348" s="182"/>
      <c r="QJH348" s="134"/>
      <c r="QJI348" s="135"/>
      <c r="QJJ348" s="111"/>
      <c r="QJK348" s="178"/>
      <c r="QJL348" s="178"/>
      <c r="QJM348" s="178"/>
      <c r="QJN348" s="178"/>
      <c r="QJO348" s="179"/>
      <c r="QJP348" s="73"/>
      <c r="QJQ348" s="73"/>
      <c r="QJR348" s="180"/>
      <c r="QJS348" s="75"/>
      <c r="QJT348" s="76"/>
      <c r="QJU348" s="180"/>
      <c r="QJV348" s="180"/>
      <c r="QJW348" s="180"/>
      <c r="QJX348" s="75"/>
      <c r="QJY348" s="76"/>
      <c r="QJZ348" s="181"/>
      <c r="QKA348" s="181"/>
      <c r="QKB348" s="182"/>
      <c r="QKC348" s="134"/>
      <c r="QKD348" s="135"/>
      <c r="QKE348" s="111"/>
      <c r="QKF348" s="178"/>
      <c r="QKG348" s="178"/>
      <c r="QKH348" s="178"/>
      <c r="QKI348" s="178"/>
      <c r="QKJ348" s="179"/>
      <c r="QKK348" s="73"/>
      <c r="QKL348" s="73"/>
      <c r="QKM348" s="180"/>
      <c r="QKN348" s="75"/>
      <c r="QKO348" s="76"/>
      <c r="QKP348" s="180"/>
      <c r="QKQ348" s="180"/>
      <c r="QKR348" s="180"/>
      <c r="QKS348" s="75"/>
      <c r="QKT348" s="76"/>
      <c r="QKU348" s="181"/>
      <c r="QKV348" s="181"/>
      <c r="QKW348" s="182"/>
      <c r="QKX348" s="134"/>
      <c r="QKY348" s="135"/>
      <c r="QKZ348" s="111"/>
      <c r="QLA348" s="178"/>
      <c r="QLB348" s="178"/>
      <c r="QLC348" s="178"/>
      <c r="QLD348" s="178"/>
      <c r="QLE348" s="179"/>
      <c r="QLF348" s="73"/>
      <c r="QLG348" s="73"/>
      <c r="QLH348" s="180"/>
      <c r="QLI348" s="75"/>
      <c r="QLJ348" s="76"/>
      <c r="QLK348" s="180"/>
      <c r="QLL348" s="180"/>
      <c r="QLM348" s="180"/>
      <c r="QLN348" s="75"/>
      <c r="QLO348" s="76"/>
      <c r="QLP348" s="181"/>
      <c r="QLQ348" s="181"/>
      <c r="QLR348" s="182"/>
      <c r="QLS348" s="134"/>
      <c r="QLT348" s="135"/>
      <c r="QLU348" s="111"/>
      <c r="QLV348" s="178"/>
      <c r="QLW348" s="178"/>
      <c r="QLX348" s="178"/>
      <c r="QLY348" s="178"/>
      <c r="QLZ348" s="179"/>
      <c r="QMA348" s="73"/>
      <c r="QMB348" s="73"/>
      <c r="QMC348" s="180"/>
      <c r="QMD348" s="75"/>
      <c r="QME348" s="76"/>
      <c r="QMF348" s="180"/>
      <c r="QMG348" s="180"/>
      <c r="QMH348" s="180"/>
      <c r="QMI348" s="75"/>
      <c r="QMJ348" s="76"/>
      <c r="QMK348" s="181"/>
      <c r="QML348" s="181"/>
      <c r="QMM348" s="182"/>
      <c r="QMN348" s="134"/>
      <c r="QMO348" s="135"/>
      <c r="QMP348" s="111"/>
      <c r="QMQ348" s="178"/>
      <c r="QMR348" s="178"/>
      <c r="QMS348" s="178"/>
      <c r="QMT348" s="178"/>
      <c r="QMU348" s="179"/>
      <c r="QMV348" s="73"/>
      <c r="QMW348" s="73"/>
      <c r="QMX348" s="180"/>
      <c r="QMY348" s="75"/>
      <c r="QMZ348" s="76"/>
      <c r="QNA348" s="180"/>
      <c r="QNB348" s="180"/>
      <c r="QNC348" s="180"/>
      <c r="QND348" s="75"/>
      <c r="QNE348" s="76"/>
      <c r="QNF348" s="181"/>
      <c r="QNG348" s="181"/>
      <c r="QNH348" s="182"/>
      <c r="QNI348" s="134"/>
      <c r="QNJ348" s="135"/>
      <c r="QNK348" s="111"/>
      <c r="QNL348" s="178"/>
      <c r="QNM348" s="178"/>
      <c r="QNN348" s="178"/>
      <c r="QNO348" s="178"/>
      <c r="QNP348" s="179"/>
      <c r="QNQ348" s="73"/>
      <c r="QNR348" s="73"/>
      <c r="QNS348" s="180"/>
      <c r="QNT348" s="75"/>
      <c r="QNU348" s="76"/>
      <c r="QNV348" s="180"/>
      <c r="QNW348" s="180"/>
      <c r="QNX348" s="180"/>
      <c r="QNY348" s="75"/>
      <c r="QNZ348" s="76"/>
      <c r="QOA348" s="181"/>
      <c r="QOB348" s="181"/>
      <c r="QOC348" s="182"/>
      <c r="QOD348" s="134"/>
      <c r="QOE348" s="135"/>
      <c r="QOF348" s="111"/>
      <c r="QOG348" s="178"/>
      <c r="QOH348" s="178"/>
      <c r="QOI348" s="178"/>
      <c r="QOJ348" s="178"/>
      <c r="QOK348" s="179"/>
      <c r="QOL348" s="73"/>
      <c r="QOM348" s="73"/>
      <c r="QON348" s="180"/>
      <c r="QOO348" s="75"/>
      <c r="QOP348" s="76"/>
      <c r="QOQ348" s="180"/>
      <c r="QOR348" s="180"/>
      <c r="QOS348" s="180"/>
      <c r="QOT348" s="75"/>
      <c r="QOU348" s="76"/>
      <c r="QOV348" s="181"/>
      <c r="QOW348" s="181"/>
      <c r="QOX348" s="182"/>
      <c r="QOY348" s="134"/>
      <c r="QOZ348" s="135"/>
      <c r="QPA348" s="111"/>
      <c r="QPB348" s="178"/>
      <c r="QPC348" s="178"/>
      <c r="QPD348" s="178"/>
      <c r="QPE348" s="178"/>
      <c r="QPF348" s="179"/>
      <c r="QPG348" s="73"/>
      <c r="QPH348" s="73"/>
      <c r="QPI348" s="180"/>
      <c r="QPJ348" s="75"/>
      <c r="QPK348" s="76"/>
      <c r="QPL348" s="180"/>
      <c r="QPM348" s="180"/>
      <c r="QPN348" s="180"/>
      <c r="QPO348" s="75"/>
      <c r="QPP348" s="76"/>
      <c r="QPQ348" s="181"/>
      <c r="QPR348" s="181"/>
      <c r="QPS348" s="182"/>
      <c r="QPT348" s="134"/>
      <c r="QPU348" s="135"/>
      <c r="QPV348" s="111"/>
      <c r="QPW348" s="178"/>
      <c r="QPX348" s="178"/>
      <c r="QPY348" s="178"/>
      <c r="QPZ348" s="178"/>
      <c r="QQA348" s="179"/>
      <c r="QQB348" s="73"/>
      <c r="QQC348" s="73"/>
      <c r="QQD348" s="180"/>
      <c r="QQE348" s="75"/>
      <c r="QQF348" s="76"/>
      <c r="QQG348" s="180"/>
      <c r="QQH348" s="180"/>
      <c r="QQI348" s="180"/>
      <c r="QQJ348" s="75"/>
      <c r="QQK348" s="76"/>
      <c r="QQL348" s="181"/>
      <c r="QQM348" s="181"/>
      <c r="QQN348" s="182"/>
      <c r="QQO348" s="134"/>
      <c r="QQP348" s="135"/>
      <c r="QQQ348" s="111"/>
      <c r="QQR348" s="178"/>
      <c r="QQS348" s="178"/>
      <c r="QQT348" s="178"/>
      <c r="QQU348" s="178"/>
      <c r="QQV348" s="179"/>
      <c r="QQW348" s="73"/>
      <c r="QQX348" s="73"/>
      <c r="QQY348" s="180"/>
      <c r="QQZ348" s="75"/>
      <c r="QRA348" s="76"/>
      <c r="QRB348" s="180"/>
      <c r="QRC348" s="180"/>
      <c r="QRD348" s="180"/>
      <c r="QRE348" s="75"/>
      <c r="QRF348" s="76"/>
      <c r="QRG348" s="181"/>
      <c r="QRH348" s="181"/>
      <c r="QRI348" s="182"/>
      <c r="QRJ348" s="134"/>
      <c r="QRK348" s="135"/>
      <c r="QRL348" s="111"/>
      <c r="QRM348" s="178"/>
      <c r="QRN348" s="178"/>
      <c r="QRO348" s="178"/>
      <c r="QRP348" s="178"/>
      <c r="QRQ348" s="179"/>
      <c r="QRR348" s="73"/>
      <c r="QRS348" s="73"/>
      <c r="QRT348" s="180"/>
      <c r="QRU348" s="75"/>
      <c r="QRV348" s="76"/>
      <c r="QRW348" s="180"/>
      <c r="QRX348" s="180"/>
      <c r="QRY348" s="180"/>
      <c r="QRZ348" s="75"/>
      <c r="QSA348" s="76"/>
      <c r="QSB348" s="181"/>
      <c r="QSC348" s="181"/>
      <c r="QSD348" s="182"/>
      <c r="QSE348" s="134"/>
      <c r="QSF348" s="135"/>
      <c r="QSG348" s="111"/>
      <c r="QSH348" s="178"/>
      <c r="QSI348" s="178"/>
      <c r="QSJ348" s="178"/>
      <c r="QSK348" s="178"/>
      <c r="QSL348" s="179"/>
      <c r="QSM348" s="73"/>
      <c r="QSN348" s="73"/>
      <c r="QSO348" s="180"/>
      <c r="QSP348" s="75"/>
      <c r="QSQ348" s="76"/>
      <c r="QSR348" s="180"/>
      <c r="QSS348" s="180"/>
      <c r="QST348" s="180"/>
      <c r="QSU348" s="75"/>
      <c r="QSV348" s="76"/>
      <c r="QSW348" s="181"/>
      <c r="QSX348" s="181"/>
      <c r="QSY348" s="182"/>
      <c r="QSZ348" s="134"/>
      <c r="QTA348" s="135"/>
      <c r="QTB348" s="111"/>
      <c r="QTC348" s="178"/>
      <c r="QTD348" s="178"/>
      <c r="QTE348" s="178"/>
      <c r="QTF348" s="178"/>
      <c r="QTG348" s="179"/>
      <c r="QTH348" s="73"/>
      <c r="QTI348" s="73"/>
      <c r="QTJ348" s="180"/>
      <c r="QTK348" s="75"/>
      <c r="QTL348" s="76"/>
      <c r="QTM348" s="180"/>
      <c r="QTN348" s="180"/>
      <c r="QTO348" s="180"/>
      <c r="QTP348" s="75"/>
      <c r="QTQ348" s="76"/>
      <c r="QTR348" s="181"/>
      <c r="QTS348" s="181"/>
      <c r="QTT348" s="182"/>
      <c r="QTU348" s="134"/>
      <c r="QTV348" s="135"/>
      <c r="QTW348" s="111"/>
      <c r="QTX348" s="178"/>
      <c r="QTY348" s="178"/>
      <c r="QTZ348" s="178"/>
      <c r="QUA348" s="178"/>
      <c r="QUB348" s="179"/>
      <c r="QUC348" s="73"/>
      <c r="QUD348" s="73"/>
      <c r="QUE348" s="180"/>
      <c r="QUF348" s="75"/>
      <c r="QUG348" s="76"/>
      <c r="QUH348" s="180"/>
      <c r="QUI348" s="180"/>
      <c r="QUJ348" s="180"/>
      <c r="QUK348" s="75"/>
      <c r="QUL348" s="76"/>
      <c r="QUM348" s="181"/>
      <c r="QUN348" s="181"/>
      <c r="QUO348" s="182"/>
      <c r="QUP348" s="134"/>
      <c r="QUQ348" s="135"/>
      <c r="QUR348" s="111"/>
      <c r="QUS348" s="178"/>
      <c r="QUT348" s="178"/>
      <c r="QUU348" s="178"/>
      <c r="QUV348" s="178"/>
      <c r="QUW348" s="179"/>
      <c r="QUX348" s="73"/>
      <c r="QUY348" s="73"/>
      <c r="QUZ348" s="180"/>
      <c r="QVA348" s="75"/>
      <c r="QVB348" s="76"/>
      <c r="QVC348" s="180"/>
      <c r="QVD348" s="180"/>
      <c r="QVE348" s="180"/>
      <c r="QVF348" s="75"/>
      <c r="QVG348" s="76"/>
      <c r="QVH348" s="181"/>
      <c r="QVI348" s="181"/>
      <c r="QVJ348" s="182"/>
      <c r="QVK348" s="134"/>
      <c r="QVL348" s="135"/>
      <c r="QVM348" s="111"/>
      <c r="QVN348" s="178"/>
      <c r="QVO348" s="178"/>
      <c r="QVP348" s="178"/>
      <c r="QVQ348" s="178"/>
      <c r="QVR348" s="179"/>
      <c r="QVS348" s="73"/>
      <c r="QVT348" s="73"/>
      <c r="QVU348" s="180"/>
      <c r="QVV348" s="75"/>
      <c r="QVW348" s="76"/>
      <c r="QVX348" s="180"/>
      <c r="QVY348" s="180"/>
      <c r="QVZ348" s="180"/>
      <c r="QWA348" s="75"/>
      <c r="QWB348" s="76"/>
      <c r="QWC348" s="181"/>
      <c r="QWD348" s="181"/>
      <c r="QWE348" s="182"/>
      <c r="QWF348" s="134"/>
      <c r="QWG348" s="135"/>
      <c r="QWH348" s="111"/>
      <c r="QWI348" s="178"/>
      <c r="QWJ348" s="178"/>
      <c r="QWK348" s="178"/>
      <c r="QWL348" s="178"/>
      <c r="QWM348" s="179"/>
      <c r="QWN348" s="73"/>
      <c r="QWO348" s="73"/>
      <c r="QWP348" s="180"/>
      <c r="QWQ348" s="75"/>
      <c r="QWR348" s="76"/>
      <c r="QWS348" s="180"/>
      <c r="QWT348" s="180"/>
      <c r="QWU348" s="180"/>
      <c r="QWV348" s="75"/>
      <c r="QWW348" s="76"/>
      <c r="QWX348" s="181"/>
      <c r="QWY348" s="181"/>
      <c r="QWZ348" s="182"/>
      <c r="QXA348" s="134"/>
      <c r="QXB348" s="135"/>
      <c r="QXC348" s="111"/>
      <c r="QXD348" s="178"/>
      <c r="QXE348" s="178"/>
      <c r="QXF348" s="178"/>
      <c r="QXG348" s="178"/>
      <c r="QXH348" s="179"/>
      <c r="QXI348" s="73"/>
      <c r="QXJ348" s="73"/>
      <c r="QXK348" s="180"/>
      <c r="QXL348" s="75"/>
      <c r="QXM348" s="76"/>
      <c r="QXN348" s="180"/>
      <c r="QXO348" s="180"/>
      <c r="QXP348" s="180"/>
      <c r="QXQ348" s="75"/>
      <c r="QXR348" s="76"/>
      <c r="QXS348" s="181"/>
      <c r="QXT348" s="181"/>
      <c r="QXU348" s="182"/>
      <c r="QXV348" s="134"/>
      <c r="QXW348" s="135"/>
      <c r="QXX348" s="111"/>
      <c r="QXY348" s="178"/>
      <c r="QXZ348" s="178"/>
      <c r="QYA348" s="178"/>
      <c r="QYB348" s="178"/>
      <c r="QYC348" s="179"/>
      <c r="QYD348" s="73"/>
      <c r="QYE348" s="73"/>
      <c r="QYF348" s="180"/>
      <c r="QYG348" s="75"/>
      <c r="QYH348" s="76"/>
      <c r="QYI348" s="180"/>
      <c r="QYJ348" s="180"/>
      <c r="QYK348" s="180"/>
      <c r="QYL348" s="75"/>
      <c r="QYM348" s="76"/>
      <c r="QYN348" s="181"/>
      <c r="QYO348" s="181"/>
      <c r="QYP348" s="182"/>
      <c r="QYQ348" s="134"/>
      <c r="QYR348" s="135"/>
      <c r="QYS348" s="111"/>
      <c r="QYT348" s="178"/>
      <c r="QYU348" s="178"/>
      <c r="QYV348" s="178"/>
      <c r="QYW348" s="178"/>
      <c r="QYX348" s="179"/>
      <c r="QYY348" s="73"/>
      <c r="QYZ348" s="73"/>
      <c r="QZA348" s="180"/>
      <c r="QZB348" s="75"/>
      <c r="QZC348" s="76"/>
      <c r="QZD348" s="180"/>
      <c r="QZE348" s="180"/>
      <c r="QZF348" s="180"/>
      <c r="QZG348" s="75"/>
      <c r="QZH348" s="76"/>
      <c r="QZI348" s="181"/>
      <c r="QZJ348" s="181"/>
      <c r="QZK348" s="182"/>
      <c r="QZL348" s="134"/>
      <c r="QZM348" s="135"/>
      <c r="QZN348" s="111"/>
      <c r="QZO348" s="178"/>
      <c r="QZP348" s="178"/>
      <c r="QZQ348" s="178"/>
      <c r="QZR348" s="178"/>
      <c r="QZS348" s="179"/>
      <c r="QZT348" s="73"/>
      <c r="QZU348" s="73"/>
      <c r="QZV348" s="180"/>
      <c r="QZW348" s="75"/>
      <c r="QZX348" s="76"/>
      <c r="QZY348" s="180"/>
      <c r="QZZ348" s="180"/>
      <c r="RAA348" s="180"/>
      <c r="RAB348" s="75"/>
      <c r="RAC348" s="76"/>
      <c r="RAD348" s="181"/>
      <c r="RAE348" s="181"/>
      <c r="RAF348" s="182"/>
      <c r="RAG348" s="134"/>
      <c r="RAH348" s="135"/>
      <c r="RAI348" s="111"/>
      <c r="RAJ348" s="178"/>
      <c r="RAK348" s="178"/>
      <c r="RAL348" s="178"/>
      <c r="RAM348" s="178"/>
      <c r="RAN348" s="179"/>
      <c r="RAO348" s="73"/>
      <c r="RAP348" s="73"/>
      <c r="RAQ348" s="180"/>
      <c r="RAR348" s="75"/>
      <c r="RAS348" s="76"/>
      <c r="RAT348" s="180"/>
      <c r="RAU348" s="180"/>
      <c r="RAV348" s="180"/>
      <c r="RAW348" s="75"/>
      <c r="RAX348" s="76"/>
      <c r="RAY348" s="181"/>
      <c r="RAZ348" s="181"/>
      <c r="RBA348" s="182"/>
      <c r="RBB348" s="134"/>
      <c r="RBC348" s="135"/>
      <c r="RBD348" s="111"/>
      <c r="RBE348" s="178"/>
      <c r="RBF348" s="178"/>
      <c r="RBG348" s="178"/>
      <c r="RBH348" s="178"/>
      <c r="RBI348" s="179"/>
      <c r="RBJ348" s="73"/>
      <c r="RBK348" s="73"/>
      <c r="RBL348" s="180"/>
      <c r="RBM348" s="75"/>
      <c r="RBN348" s="76"/>
      <c r="RBO348" s="180"/>
      <c r="RBP348" s="180"/>
      <c r="RBQ348" s="180"/>
      <c r="RBR348" s="75"/>
      <c r="RBS348" s="76"/>
      <c r="RBT348" s="181"/>
      <c r="RBU348" s="181"/>
      <c r="RBV348" s="182"/>
      <c r="RBW348" s="134"/>
      <c r="RBX348" s="135"/>
      <c r="RBY348" s="111"/>
      <c r="RBZ348" s="178"/>
      <c r="RCA348" s="178"/>
      <c r="RCB348" s="178"/>
      <c r="RCC348" s="178"/>
      <c r="RCD348" s="179"/>
      <c r="RCE348" s="73"/>
      <c r="RCF348" s="73"/>
      <c r="RCG348" s="180"/>
      <c r="RCH348" s="75"/>
      <c r="RCI348" s="76"/>
      <c r="RCJ348" s="180"/>
      <c r="RCK348" s="180"/>
      <c r="RCL348" s="180"/>
      <c r="RCM348" s="75"/>
      <c r="RCN348" s="76"/>
      <c r="RCO348" s="181"/>
      <c r="RCP348" s="181"/>
      <c r="RCQ348" s="182"/>
      <c r="RCR348" s="134"/>
      <c r="RCS348" s="135"/>
      <c r="RCT348" s="111"/>
      <c r="RCU348" s="178"/>
      <c r="RCV348" s="178"/>
      <c r="RCW348" s="178"/>
      <c r="RCX348" s="178"/>
      <c r="RCY348" s="179"/>
      <c r="RCZ348" s="73"/>
      <c r="RDA348" s="73"/>
      <c r="RDB348" s="180"/>
      <c r="RDC348" s="75"/>
      <c r="RDD348" s="76"/>
      <c r="RDE348" s="180"/>
      <c r="RDF348" s="180"/>
      <c r="RDG348" s="180"/>
      <c r="RDH348" s="75"/>
      <c r="RDI348" s="76"/>
      <c r="RDJ348" s="181"/>
      <c r="RDK348" s="181"/>
      <c r="RDL348" s="182"/>
      <c r="RDM348" s="134"/>
      <c r="RDN348" s="135"/>
      <c r="RDO348" s="111"/>
      <c r="RDP348" s="178"/>
      <c r="RDQ348" s="178"/>
      <c r="RDR348" s="178"/>
      <c r="RDS348" s="178"/>
      <c r="RDT348" s="179"/>
      <c r="RDU348" s="73"/>
      <c r="RDV348" s="73"/>
      <c r="RDW348" s="180"/>
      <c r="RDX348" s="75"/>
      <c r="RDY348" s="76"/>
      <c r="RDZ348" s="180"/>
      <c r="REA348" s="180"/>
      <c r="REB348" s="180"/>
      <c r="REC348" s="75"/>
      <c r="RED348" s="76"/>
      <c r="REE348" s="181"/>
      <c r="REF348" s="181"/>
      <c r="REG348" s="182"/>
      <c r="REH348" s="134"/>
      <c r="REI348" s="135"/>
      <c r="REJ348" s="111"/>
      <c r="REK348" s="178"/>
      <c r="REL348" s="178"/>
      <c r="REM348" s="178"/>
      <c r="REN348" s="178"/>
      <c r="REO348" s="179"/>
      <c r="REP348" s="73"/>
      <c r="REQ348" s="73"/>
      <c r="RER348" s="180"/>
      <c r="RES348" s="75"/>
      <c r="RET348" s="76"/>
      <c r="REU348" s="180"/>
      <c r="REV348" s="180"/>
      <c r="REW348" s="180"/>
      <c r="REX348" s="75"/>
      <c r="REY348" s="76"/>
      <c r="REZ348" s="181"/>
      <c r="RFA348" s="181"/>
      <c r="RFB348" s="182"/>
      <c r="RFC348" s="134"/>
      <c r="RFD348" s="135"/>
      <c r="RFE348" s="111"/>
      <c r="RFF348" s="178"/>
      <c r="RFG348" s="178"/>
      <c r="RFH348" s="178"/>
      <c r="RFI348" s="178"/>
      <c r="RFJ348" s="179"/>
      <c r="RFK348" s="73"/>
      <c r="RFL348" s="73"/>
      <c r="RFM348" s="180"/>
      <c r="RFN348" s="75"/>
      <c r="RFO348" s="76"/>
      <c r="RFP348" s="180"/>
      <c r="RFQ348" s="180"/>
      <c r="RFR348" s="180"/>
      <c r="RFS348" s="75"/>
      <c r="RFT348" s="76"/>
      <c r="RFU348" s="181"/>
      <c r="RFV348" s="181"/>
      <c r="RFW348" s="182"/>
      <c r="RFX348" s="134"/>
      <c r="RFY348" s="135"/>
      <c r="RFZ348" s="111"/>
      <c r="RGA348" s="178"/>
      <c r="RGB348" s="178"/>
      <c r="RGC348" s="178"/>
      <c r="RGD348" s="178"/>
      <c r="RGE348" s="179"/>
      <c r="RGF348" s="73"/>
      <c r="RGG348" s="73"/>
      <c r="RGH348" s="180"/>
      <c r="RGI348" s="75"/>
      <c r="RGJ348" s="76"/>
      <c r="RGK348" s="180"/>
      <c r="RGL348" s="180"/>
      <c r="RGM348" s="180"/>
      <c r="RGN348" s="75"/>
      <c r="RGO348" s="76"/>
      <c r="RGP348" s="181"/>
      <c r="RGQ348" s="181"/>
      <c r="RGR348" s="182"/>
      <c r="RGS348" s="134"/>
      <c r="RGT348" s="135"/>
      <c r="RGU348" s="111"/>
      <c r="RGV348" s="178"/>
      <c r="RGW348" s="178"/>
      <c r="RGX348" s="178"/>
      <c r="RGY348" s="178"/>
      <c r="RGZ348" s="179"/>
      <c r="RHA348" s="73"/>
      <c r="RHB348" s="73"/>
      <c r="RHC348" s="180"/>
      <c r="RHD348" s="75"/>
      <c r="RHE348" s="76"/>
      <c r="RHF348" s="180"/>
      <c r="RHG348" s="180"/>
      <c r="RHH348" s="180"/>
      <c r="RHI348" s="75"/>
      <c r="RHJ348" s="76"/>
      <c r="RHK348" s="181"/>
      <c r="RHL348" s="181"/>
      <c r="RHM348" s="182"/>
      <c r="RHN348" s="134"/>
      <c r="RHO348" s="135"/>
      <c r="RHP348" s="111"/>
      <c r="RHQ348" s="178"/>
      <c r="RHR348" s="178"/>
      <c r="RHS348" s="178"/>
      <c r="RHT348" s="178"/>
      <c r="RHU348" s="179"/>
      <c r="RHV348" s="73"/>
      <c r="RHW348" s="73"/>
      <c r="RHX348" s="180"/>
      <c r="RHY348" s="75"/>
      <c r="RHZ348" s="76"/>
      <c r="RIA348" s="180"/>
      <c r="RIB348" s="180"/>
      <c r="RIC348" s="180"/>
      <c r="RID348" s="75"/>
      <c r="RIE348" s="76"/>
      <c r="RIF348" s="181"/>
      <c r="RIG348" s="181"/>
      <c r="RIH348" s="182"/>
      <c r="RII348" s="134"/>
      <c r="RIJ348" s="135"/>
      <c r="RIK348" s="111"/>
      <c r="RIL348" s="178"/>
      <c r="RIM348" s="178"/>
      <c r="RIN348" s="178"/>
      <c r="RIO348" s="178"/>
      <c r="RIP348" s="179"/>
      <c r="RIQ348" s="73"/>
      <c r="RIR348" s="73"/>
      <c r="RIS348" s="180"/>
      <c r="RIT348" s="75"/>
      <c r="RIU348" s="76"/>
      <c r="RIV348" s="180"/>
      <c r="RIW348" s="180"/>
      <c r="RIX348" s="180"/>
      <c r="RIY348" s="75"/>
      <c r="RIZ348" s="76"/>
      <c r="RJA348" s="181"/>
      <c r="RJB348" s="181"/>
      <c r="RJC348" s="182"/>
      <c r="RJD348" s="134"/>
      <c r="RJE348" s="135"/>
      <c r="RJF348" s="111"/>
      <c r="RJG348" s="178"/>
      <c r="RJH348" s="178"/>
      <c r="RJI348" s="178"/>
      <c r="RJJ348" s="178"/>
      <c r="RJK348" s="179"/>
      <c r="RJL348" s="73"/>
      <c r="RJM348" s="73"/>
      <c r="RJN348" s="180"/>
      <c r="RJO348" s="75"/>
      <c r="RJP348" s="76"/>
      <c r="RJQ348" s="180"/>
      <c r="RJR348" s="180"/>
      <c r="RJS348" s="180"/>
      <c r="RJT348" s="75"/>
      <c r="RJU348" s="76"/>
      <c r="RJV348" s="181"/>
      <c r="RJW348" s="181"/>
      <c r="RJX348" s="182"/>
      <c r="RJY348" s="134"/>
      <c r="RJZ348" s="135"/>
      <c r="RKA348" s="111"/>
      <c r="RKB348" s="178"/>
      <c r="RKC348" s="178"/>
      <c r="RKD348" s="178"/>
      <c r="RKE348" s="178"/>
      <c r="RKF348" s="179"/>
      <c r="RKG348" s="73"/>
      <c r="RKH348" s="73"/>
      <c r="RKI348" s="180"/>
      <c r="RKJ348" s="75"/>
      <c r="RKK348" s="76"/>
      <c r="RKL348" s="180"/>
      <c r="RKM348" s="180"/>
      <c r="RKN348" s="180"/>
      <c r="RKO348" s="75"/>
      <c r="RKP348" s="76"/>
      <c r="RKQ348" s="181"/>
      <c r="RKR348" s="181"/>
      <c r="RKS348" s="182"/>
      <c r="RKT348" s="134"/>
      <c r="RKU348" s="135"/>
      <c r="RKV348" s="111"/>
      <c r="RKW348" s="178"/>
      <c r="RKX348" s="178"/>
      <c r="RKY348" s="178"/>
      <c r="RKZ348" s="178"/>
      <c r="RLA348" s="179"/>
      <c r="RLB348" s="73"/>
      <c r="RLC348" s="73"/>
      <c r="RLD348" s="180"/>
      <c r="RLE348" s="75"/>
      <c r="RLF348" s="76"/>
      <c r="RLG348" s="180"/>
      <c r="RLH348" s="180"/>
      <c r="RLI348" s="180"/>
      <c r="RLJ348" s="75"/>
      <c r="RLK348" s="76"/>
      <c r="RLL348" s="181"/>
      <c r="RLM348" s="181"/>
      <c r="RLN348" s="182"/>
      <c r="RLO348" s="134"/>
      <c r="RLP348" s="135"/>
      <c r="RLQ348" s="111"/>
      <c r="RLR348" s="178"/>
      <c r="RLS348" s="178"/>
      <c r="RLT348" s="178"/>
      <c r="RLU348" s="178"/>
      <c r="RLV348" s="179"/>
      <c r="RLW348" s="73"/>
      <c r="RLX348" s="73"/>
      <c r="RLY348" s="180"/>
      <c r="RLZ348" s="75"/>
      <c r="RMA348" s="76"/>
      <c r="RMB348" s="180"/>
      <c r="RMC348" s="180"/>
      <c r="RMD348" s="180"/>
      <c r="RME348" s="75"/>
      <c r="RMF348" s="76"/>
      <c r="RMG348" s="181"/>
      <c r="RMH348" s="181"/>
      <c r="RMI348" s="182"/>
      <c r="RMJ348" s="134"/>
      <c r="RMK348" s="135"/>
      <c r="RML348" s="111"/>
      <c r="RMM348" s="178"/>
      <c r="RMN348" s="178"/>
      <c r="RMO348" s="178"/>
      <c r="RMP348" s="178"/>
      <c r="RMQ348" s="179"/>
      <c r="RMR348" s="73"/>
      <c r="RMS348" s="73"/>
      <c r="RMT348" s="180"/>
      <c r="RMU348" s="75"/>
      <c r="RMV348" s="76"/>
      <c r="RMW348" s="180"/>
      <c r="RMX348" s="180"/>
      <c r="RMY348" s="180"/>
      <c r="RMZ348" s="75"/>
      <c r="RNA348" s="76"/>
      <c r="RNB348" s="181"/>
      <c r="RNC348" s="181"/>
      <c r="RND348" s="182"/>
      <c r="RNE348" s="134"/>
      <c r="RNF348" s="135"/>
      <c r="RNG348" s="111"/>
      <c r="RNH348" s="178"/>
      <c r="RNI348" s="178"/>
      <c r="RNJ348" s="178"/>
      <c r="RNK348" s="178"/>
      <c r="RNL348" s="179"/>
      <c r="RNM348" s="73"/>
      <c r="RNN348" s="73"/>
      <c r="RNO348" s="180"/>
      <c r="RNP348" s="75"/>
      <c r="RNQ348" s="76"/>
      <c r="RNR348" s="180"/>
      <c r="RNS348" s="180"/>
      <c r="RNT348" s="180"/>
      <c r="RNU348" s="75"/>
      <c r="RNV348" s="76"/>
      <c r="RNW348" s="181"/>
      <c r="RNX348" s="181"/>
      <c r="RNY348" s="182"/>
      <c r="RNZ348" s="134"/>
      <c r="ROA348" s="135"/>
      <c r="ROB348" s="111"/>
      <c r="ROC348" s="178"/>
      <c r="ROD348" s="178"/>
      <c r="ROE348" s="178"/>
      <c r="ROF348" s="178"/>
      <c r="ROG348" s="179"/>
      <c r="ROH348" s="73"/>
      <c r="ROI348" s="73"/>
      <c r="ROJ348" s="180"/>
      <c r="ROK348" s="75"/>
      <c r="ROL348" s="76"/>
      <c r="ROM348" s="180"/>
      <c r="RON348" s="180"/>
      <c r="ROO348" s="180"/>
      <c r="ROP348" s="75"/>
      <c r="ROQ348" s="76"/>
      <c r="ROR348" s="181"/>
      <c r="ROS348" s="181"/>
      <c r="ROT348" s="182"/>
      <c r="ROU348" s="134"/>
      <c r="ROV348" s="135"/>
      <c r="ROW348" s="111"/>
      <c r="ROX348" s="178"/>
      <c r="ROY348" s="178"/>
      <c r="ROZ348" s="178"/>
      <c r="RPA348" s="178"/>
      <c r="RPB348" s="179"/>
      <c r="RPC348" s="73"/>
      <c r="RPD348" s="73"/>
      <c r="RPE348" s="180"/>
      <c r="RPF348" s="75"/>
      <c r="RPG348" s="76"/>
      <c r="RPH348" s="180"/>
      <c r="RPI348" s="180"/>
      <c r="RPJ348" s="180"/>
      <c r="RPK348" s="75"/>
      <c r="RPL348" s="76"/>
      <c r="RPM348" s="181"/>
      <c r="RPN348" s="181"/>
      <c r="RPO348" s="182"/>
      <c r="RPP348" s="134"/>
      <c r="RPQ348" s="135"/>
      <c r="RPR348" s="111"/>
      <c r="RPS348" s="178"/>
      <c r="RPT348" s="178"/>
      <c r="RPU348" s="178"/>
      <c r="RPV348" s="178"/>
      <c r="RPW348" s="179"/>
      <c r="RPX348" s="73"/>
      <c r="RPY348" s="73"/>
      <c r="RPZ348" s="180"/>
      <c r="RQA348" s="75"/>
      <c r="RQB348" s="76"/>
      <c r="RQC348" s="180"/>
      <c r="RQD348" s="180"/>
      <c r="RQE348" s="180"/>
      <c r="RQF348" s="75"/>
      <c r="RQG348" s="76"/>
      <c r="RQH348" s="181"/>
      <c r="RQI348" s="181"/>
      <c r="RQJ348" s="182"/>
      <c r="RQK348" s="134"/>
      <c r="RQL348" s="135"/>
      <c r="RQM348" s="111"/>
      <c r="RQN348" s="178"/>
      <c r="RQO348" s="178"/>
      <c r="RQP348" s="178"/>
      <c r="RQQ348" s="178"/>
      <c r="RQR348" s="179"/>
      <c r="RQS348" s="73"/>
      <c r="RQT348" s="73"/>
      <c r="RQU348" s="180"/>
      <c r="RQV348" s="75"/>
      <c r="RQW348" s="76"/>
      <c r="RQX348" s="180"/>
      <c r="RQY348" s="180"/>
      <c r="RQZ348" s="180"/>
      <c r="RRA348" s="75"/>
      <c r="RRB348" s="76"/>
      <c r="RRC348" s="181"/>
      <c r="RRD348" s="181"/>
      <c r="RRE348" s="182"/>
      <c r="RRF348" s="134"/>
      <c r="RRG348" s="135"/>
      <c r="RRH348" s="111"/>
      <c r="RRI348" s="178"/>
      <c r="RRJ348" s="178"/>
      <c r="RRK348" s="178"/>
      <c r="RRL348" s="178"/>
      <c r="RRM348" s="179"/>
      <c r="RRN348" s="73"/>
      <c r="RRO348" s="73"/>
      <c r="RRP348" s="180"/>
      <c r="RRQ348" s="75"/>
      <c r="RRR348" s="76"/>
      <c r="RRS348" s="180"/>
      <c r="RRT348" s="180"/>
      <c r="RRU348" s="180"/>
      <c r="RRV348" s="75"/>
      <c r="RRW348" s="76"/>
      <c r="RRX348" s="181"/>
      <c r="RRY348" s="181"/>
      <c r="RRZ348" s="182"/>
      <c r="RSA348" s="134"/>
      <c r="RSB348" s="135"/>
      <c r="RSC348" s="111"/>
      <c r="RSD348" s="178"/>
      <c r="RSE348" s="178"/>
      <c r="RSF348" s="178"/>
      <c r="RSG348" s="178"/>
      <c r="RSH348" s="179"/>
      <c r="RSI348" s="73"/>
      <c r="RSJ348" s="73"/>
      <c r="RSK348" s="180"/>
      <c r="RSL348" s="75"/>
      <c r="RSM348" s="76"/>
      <c r="RSN348" s="180"/>
      <c r="RSO348" s="180"/>
      <c r="RSP348" s="180"/>
      <c r="RSQ348" s="75"/>
      <c r="RSR348" s="76"/>
      <c r="RSS348" s="181"/>
      <c r="RST348" s="181"/>
      <c r="RSU348" s="182"/>
      <c r="RSV348" s="134"/>
      <c r="RSW348" s="135"/>
      <c r="RSX348" s="111"/>
      <c r="RSY348" s="178"/>
      <c r="RSZ348" s="178"/>
      <c r="RTA348" s="178"/>
      <c r="RTB348" s="178"/>
      <c r="RTC348" s="179"/>
      <c r="RTD348" s="73"/>
      <c r="RTE348" s="73"/>
      <c r="RTF348" s="180"/>
      <c r="RTG348" s="75"/>
      <c r="RTH348" s="76"/>
      <c r="RTI348" s="180"/>
      <c r="RTJ348" s="180"/>
      <c r="RTK348" s="180"/>
      <c r="RTL348" s="75"/>
      <c r="RTM348" s="76"/>
      <c r="RTN348" s="181"/>
      <c r="RTO348" s="181"/>
      <c r="RTP348" s="182"/>
      <c r="RTQ348" s="134"/>
      <c r="RTR348" s="135"/>
      <c r="RTS348" s="111"/>
      <c r="RTT348" s="178"/>
      <c r="RTU348" s="178"/>
      <c r="RTV348" s="178"/>
      <c r="RTW348" s="178"/>
      <c r="RTX348" s="179"/>
      <c r="RTY348" s="73"/>
      <c r="RTZ348" s="73"/>
      <c r="RUA348" s="180"/>
      <c r="RUB348" s="75"/>
      <c r="RUC348" s="76"/>
      <c r="RUD348" s="180"/>
      <c r="RUE348" s="180"/>
      <c r="RUF348" s="180"/>
      <c r="RUG348" s="75"/>
      <c r="RUH348" s="76"/>
      <c r="RUI348" s="181"/>
      <c r="RUJ348" s="181"/>
      <c r="RUK348" s="182"/>
      <c r="RUL348" s="134"/>
      <c r="RUM348" s="135"/>
      <c r="RUN348" s="111"/>
      <c r="RUO348" s="178"/>
      <c r="RUP348" s="178"/>
      <c r="RUQ348" s="178"/>
      <c r="RUR348" s="178"/>
      <c r="RUS348" s="179"/>
      <c r="RUT348" s="73"/>
      <c r="RUU348" s="73"/>
      <c r="RUV348" s="180"/>
      <c r="RUW348" s="75"/>
      <c r="RUX348" s="76"/>
      <c r="RUY348" s="180"/>
      <c r="RUZ348" s="180"/>
      <c r="RVA348" s="180"/>
      <c r="RVB348" s="75"/>
      <c r="RVC348" s="76"/>
      <c r="RVD348" s="181"/>
      <c r="RVE348" s="181"/>
      <c r="RVF348" s="182"/>
      <c r="RVG348" s="134"/>
      <c r="RVH348" s="135"/>
      <c r="RVI348" s="111"/>
      <c r="RVJ348" s="178"/>
      <c r="RVK348" s="178"/>
      <c r="RVL348" s="178"/>
      <c r="RVM348" s="178"/>
      <c r="RVN348" s="179"/>
      <c r="RVO348" s="73"/>
      <c r="RVP348" s="73"/>
      <c r="RVQ348" s="180"/>
      <c r="RVR348" s="75"/>
      <c r="RVS348" s="76"/>
      <c r="RVT348" s="180"/>
      <c r="RVU348" s="180"/>
      <c r="RVV348" s="180"/>
      <c r="RVW348" s="75"/>
      <c r="RVX348" s="76"/>
      <c r="RVY348" s="181"/>
      <c r="RVZ348" s="181"/>
      <c r="RWA348" s="182"/>
      <c r="RWB348" s="134"/>
      <c r="RWC348" s="135"/>
      <c r="RWD348" s="111"/>
      <c r="RWE348" s="178"/>
      <c r="RWF348" s="178"/>
      <c r="RWG348" s="178"/>
      <c r="RWH348" s="178"/>
      <c r="RWI348" s="179"/>
      <c r="RWJ348" s="73"/>
      <c r="RWK348" s="73"/>
      <c r="RWL348" s="180"/>
      <c r="RWM348" s="75"/>
      <c r="RWN348" s="76"/>
      <c r="RWO348" s="180"/>
      <c r="RWP348" s="180"/>
      <c r="RWQ348" s="180"/>
      <c r="RWR348" s="75"/>
      <c r="RWS348" s="76"/>
      <c r="RWT348" s="181"/>
      <c r="RWU348" s="181"/>
      <c r="RWV348" s="182"/>
      <c r="RWW348" s="134"/>
      <c r="RWX348" s="135"/>
      <c r="RWY348" s="111"/>
      <c r="RWZ348" s="178"/>
      <c r="RXA348" s="178"/>
      <c r="RXB348" s="178"/>
      <c r="RXC348" s="178"/>
      <c r="RXD348" s="179"/>
      <c r="RXE348" s="73"/>
      <c r="RXF348" s="73"/>
      <c r="RXG348" s="180"/>
      <c r="RXH348" s="75"/>
      <c r="RXI348" s="76"/>
      <c r="RXJ348" s="180"/>
      <c r="RXK348" s="180"/>
      <c r="RXL348" s="180"/>
      <c r="RXM348" s="75"/>
      <c r="RXN348" s="76"/>
      <c r="RXO348" s="181"/>
      <c r="RXP348" s="181"/>
      <c r="RXQ348" s="182"/>
      <c r="RXR348" s="134"/>
      <c r="RXS348" s="135"/>
      <c r="RXT348" s="111"/>
      <c r="RXU348" s="178"/>
      <c r="RXV348" s="178"/>
      <c r="RXW348" s="178"/>
      <c r="RXX348" s="178"/>
      <c r="RXY348" s="179"/>
      <c r="RXZ348" s="73"/>
      <c r="RYA348" s="73"/>
      <c r="RYB348" s="180"/>
      <c r="RYC348" s="75"/>
      <c r="RYD348" s="76"/>
      <c r="RYE348" s="180"/>
      <c r="RYF348" s="180"/>
      <c r="RYG348" s="180"/>
      <c r="RYH348" s="75"/>
      <c r="RYI348" s="76"/>
      <c r="RYJ348" s="181"/>
      <c r="RYK348" s="181"/>
      <c r="RYL348" s="182"/>
      <c r="RYM348" s="134"/>
      <c r="RYN348" s="135"/>
      <c r="RYO348" s="111"/>
      <c r="RYP348" s="178"/>
      <c r="RYQ348" s="178"/>
      <c r="RYR348" s="178"/>
      <c r="RYS348" s="178"/>
      <c r="RYT348" s="179"/>
      <c r="RYU348" s="73"/>
      <c r="RYV348" s="73"/>
      <c r="RYW348" s="180"/>
      <c r="RYX348" s="75"/>
      <c r="RYY348" s="76"/>
      <c r="RYZ348" s="180"/>
      <c r="RZA348" s="180"/>
      <c r="RZB348" s="180"/>
      <c r="RZC348" s="75"/>
      <c r="RZD348" s="76"/>
      <c r="RZE348" s="181"/>
      <c r="RZF348" s="181"/>
      <c r="RZG348" s="182"/>
      <c r="RZH348" s="134"/>
      <c r="RZI348" s="135"/>
      <c r="RZJ348" s="111"/>
      <c r="RZK348" s="178"/>
      <c r="RZL348" s="178"/>
      <c r="RZM348" s="178"/>
      <c r="RZN348" s="178"/>
      <c r="RZO348" s="179"/>
      <c r="RZP348" s="73"/>
      <c r="RZQ348" s="73"/>
      <c r="RZR348" s="180"/>
      <c r="RZS348" s="75"/>
      <c r="RZT348" s="76"/>
      <c r="RZU348" s="180"/>
      <c r="RZV348" s="180"/>
      <c r="RZW348" s="180"/>
      <c r="RZX348" s="75"/>
      <c r="RZY348" s="76"/>
      <c r="RZZ348" s="181"/>
      <c r="SAA348" s="181"/>
      <c r="SAB348" s="182"/>
      <c r="SAC348" s="134"/>
      <c r="SAD348" s="135"/>
      <c r="SAE348" s="111"/>
      <c r="SAF348" s="178"/>
      <c r="SAG348" s="178"/>
      <c r="SAH348" s="178"/>
      <c r="SAI348" s="178"/>
      <c r="SAJ348" s="179"/>
      <c r="SAK348" s="73"/>
      <c r="SAL348" s="73"/>
      <c r="SAM348" s="180"/>
      <c r="SAN348" s="75"/>
      <c r="SAO348" s="76"/>
      <c r="SAP348" s="180"/>
      <c r="SAQ348" s="180"/>
      <c r="SAR348" s="180"/>
      <c r="SAS348" s="75"/>
      <c r="SAT348" s="76"/>
      <c r="SAU348" s="181"/>
      <c r="SAV348" s="181"/>
      <c r="SAW348" s="182"/>
      <c r="SAX348" s="134"/>
      <c r="SAY348" s="135"/>
      <c r="SAZ348" s="111"/>
      <c r="SBA348" s="178"/>
      <c r="SBB348" s="178"/>
      <c r="SBC348" s="178"/>
      <c r="SBD348" s="178"/>
      <c r="SBE348" s="179"/>
      <c r="SBF348" s="73"/>
      <c r="SBG348" s="73"/>
      <c r="SBH348" s="180"/>
      <c r="SBI348" s="75"/>
      <c r="SBJ348" s="76"/>
      <c r="SBK348" s="180"/>
      <c r="SBL348" s="180"/>
      <c r="SBM348" s="180"/>
      <c r="SBN348" s="75"/>
      <c r="SBO348" s="76"/>
      <c r="SBP348" s="181"/>
      <c r="SBQ348" s="181"/>
      <c r="SBR348" s="182"/>
      <c r="SBS348" s="134"/>
      <c r="SBT348" s="135"/>
      <c r="SBU348" s="111"/>
      <c r="SBV348" s="178"/>
      <c r="SBW348" s="178"/>
      <c r="SBX348" s="178"/>
      <c r="SBY348" s="178"/>
      <c r="SBZ348" s="179"/>
      <c r="SCA348" s="73"/>
      <c r="SCB348" s="73"/>
      <c r="SCC348" s="180"/>
      <c r="SCD348" s="75"/>
      <c r="SCE348" s="76"/>
      <c r="SCF348" s="180"/>
      <c r="SCG348" s="180"/>
      <c r="SCH348" s="180"/>
      <c r="SCI348" s="75"/>
      <c r="SCJ348" s="76"/>
      <c r="SCK348" s="181"/>
      <c r="SCL348" s="181"/>
      <c r="SCM348" s="182"/>
      <c r="SCN348" s="134"/>
      <c r="SCO348" s="135"/>
      <c r="SCP348" s="111"/>
      <c r="SCQ348" s="178"/>
      <c r="SCR348" s="178"/>
      <c r="SCS348" s="178"/>
      <c r="SCT348" s="178"/>
      <c r="SCU348" s="179"/>
      <c r="SCV348" s="73"/>
      <c r="SCW348" s="73"/>
      <c r="SCX348" s="180"/>
      <c r="SCY348" s="75"/>
      <c r="SCZ348" s="76"/>
      <c r="SDA348" s="180"/>
      <c r="SDB348" s="180"/>
      <c r="SDC348" s="180"/>
      <c r="SDD348" s="75"/>
      <c r="SDE348" s="76"/>
      <c r="SDF348" s="181"/>
      <c r="SDG348" s="181"/>
      <c r="SDH348" s="182"/>
      <c r="SDI348" s="134"/>
      <c r="SDJ348" s="135"/>
      <c r="SDK348" s="111"/>
      <c r="SDL348" s="178"/>
      <c r="SDM348" s="178"/>
      <c r="SDN348" s="178"/>
      <c r="SDO348" s="178"/>
      <c r="SDP348" s="179"/>
      <c r="SDQ348" s="73"/>
      <c r="SDR348" s="73"/>
      <c r="SDS348" s="180"/>
      <c r="SDT348" s="75"/>
      <c r="SDU348" s="76"/>
      <c r="SDV348" s="180"/>
      <c r="SDW348" s="180"/>
      <c r="SDX348" s="180"/>
      <c r="SDY348" s="75"/>
      <c r="SDZ348" s="76"/>
      <c r="SEA348" s="181"/>
      <c r="SEB348" s="181"/>
      <c r="SEC348" s="182"/>
      <c r="SED348" s="134"/>
      <c r="SEE348" s="135"/>
      <c r="SEF348" s="111"/>
      <c r="SEG348" s="178"/>
      <c r="SEH348" s="178"/>
      <c r="SEI348" s="178"/>
      <c r="SEJ348" s="178"/>
      <c r="SEK348" s="179"/>
      <c r="SEL348" s="73"/>
      <c r="SEM348" s="73"/>
      <c r="SEN348" s="180"/>
      <c r="SEO348" s="75"/>
      <c r="SEP348" s="76"/>
      <c r="SEQ348" s="180"/>
      <c r="SER348" s="180"/>
      <c r="SES348" s="180"/>
      <c r="SET348" s="75"/>
      <c r="SEU348" s="76"/>
      <c r="SEV348" s="181"/>
      <c r="SEW348" s="181"/>
      <c r="SEX348" s="182"/>
      <c r="SEY348" s="134"/>
      <c r="SEZ348" s="135"/>
      <c r="SFA348" s="111"/>
      <c r="SFB348" s="178"/>
      <c r="SFC348" s="178"/>
      <c r="SFD348" s="178"/>
      <c r="SFE348" s="178"/>
      <c r="SFF348" s="179"/>
      <c r="SFG348" s="73"/>
      <c r="SFH348" s="73"/>
      <c r="SFI348" s="180"/>
      <c r="SFJ348" s="75"/>
      <c r="SFK348" s="76"/>
      <c r="SFL348" s="180"/>
      <c r="SFM348" s="180"/>
      <c r="SFN348" s="180"/>
      <c r="SFO348" s="75"/>
      <c r="SFP348" s="76"/>
      <c r="SFQ348" s="181"/>
      <c r="SFR348" s="181"/>
      <c r="SFS348" s="182"/>
      <c r="SFT348" s="134"/>
      <c r="SFU348" s="135"/>
      <c r="SFV348" s="111"/>
      <c r="SFW348" s="178"/>
      <c r="SFX348" s="178"/>
      <c r="SFY348" s="178"/>
      <c r="SFZ348" s="178"/>
      <c r="SGA348" s="179"/>
      <c r="SGB348" s="73"/>
      <c r="SGC348" s="73"/>
      <c r="SGD348" s="180"/>
      <c r="SGE348" s="75"/>
      <c r="SGF348" s="76"/>
      <c r="SGG348" s="180"/>
      <c r="SGH348" s="180"/>
      <c r="SGI348" s="180"/>
      <c r="SGJ348" s="75"/>
      <c r="SGK348" s="76"/>
      <c r="SGL348" s="181"/>
      <c r="SGM348" s="181"/>
      <c r="SGN348" s="182"/>
      <c r="SGO348" s="134"/>
      <c r="SGP348" s="135"/>
      <c r="SGQ348" s="111"/>
      <c r="SGR348" s="178"/>
      <c r="SGS348" s="178"/>
      <c r="SGT348" s="178"/>
      <c r="SGU348" s="178"/>
      <c r="SGV348" s="179"/>
      <c r="SGW348" s="73"/>
      <c r="SGX348" s="73"/>
      <c r="SGY348" s="180"/>
      <c r="SGZ348" s="75"/>
      <c r="SHA348" s="76"/>
      <c r="SHB348" s="180"/>
      <c r="SHC348" s="180"/>
      <c r="SHD348" s="180"/>
      <c r="SHE348" s="75"/>
      <c r="SHF348" s="76"/>
      <c r="SHG348" s="181"/>
      <c r="SHH348" s="181"/>
      <c r="SHI348" s="182"/>
      <c r="SHJ348" s="134"/>
      <c r="SHK348" s="135"/>
      <c r="SHL348" s="111"/>
      <c r="SHM348" s="178"/>
      <c r="SHN348" s="178"/>
      <c r="SHO348" s="178"/>
      <c r="SHP348" s="178"/>
      <c r="SHQ348" s="179"/>
      <c r="SHR348" s="73"/>
      <c r="SHS348" s="73"/>
      <c r="SHT348" s="180"/>
      <c r="SHU348" s="75"/>
      <c r="SHV348" s="76"/>
      <c r="SHW348" s="180"/>
      <c r="SHX348" s="180"/>
      <c r="SHY348" s="180"/>
      <c r="SHZ348" s="75"/>
      <c r="SIA348" s="76"/>
      <c r="SIB348" s="181"/>
      <c r="SIC348" s="181"/>
      <c r="SID348" s="182"/>
      <c r="SIE348" s="134"/>
      <c r="SIF348" s="135"/>
      <c r="SIG348" s="111"/>
      <c r="SIH348" s="178"/>
      <c r="SII348" s="178"/>
      <c r="SIJ348" s="178"/>
      <c r="SIK348" s="178"/>
      <c r="SIL348" s="179"/>
      <c r="SIM348" s="73"/>
      <c r="SIN348" s="73"/>
      <c r="SIO348" s="180"/>
      <c r="SIP348" s="75"/>
      <c r="SIQ348" s="76"/>
      <c r="SIR348" s="180"/>
      <c r="SIS348" s="180"/>
      <c r="SIT348" s="180"/>
      <c r="SIU348" s="75"/>
      <c r="SIV348" s="76"/>
      <c r="SIW348" s="181"/>
      <c r="SIX348" s="181"/>
      <c r="SIY348" s="182"/>
      <c r="SIZ348" s="134"/>
      <c r="SJA348" s="135"/>
      <c r="SJB348" s="111"/>
      <c r="SJC348" s="178"/>
      <c r="SJD348" s="178"/>
      <c r="SJE348" s="178"/>
      <c r="SJF348" s="178"/>
      <c r="SJG348" s="179"/>
      <c r="SJH348" s="73"/>
      <c r="SJI348" s="73"/>
      <c r="SJJ348" s="180"/>
      <c r="SJK348" s="75"/>
      <c r="SJL348" s="76"/>
      <c r="SJM348" s="180"/>
      <c r="SJN348" s="180"/>
      <c r="SJO348" s="180"/>
      <c r="SJP348" s="75"/>
      <c r="SJQ348" s="76"/>
      <c r="SJR348" s="181"/>
      <c r="SJS348" s="181"/>
      <c r="SJT348" s="182"/>
      <c r="SJU348" s="134"/>
      <c r="SJV348" s="135"/>
      <c r="SJW348" s="111"/>
      <c r="SJX348" s="178"/>
      <c r="SJY348" s="178"/>
      <c r="SJZ348" s="178"/>
      <c r="SKA348" s="178"/>
      <c r="SKB348" s="179"/>
      <c r="SKC348" s="73"/>
      <c r="SKD348" s="73"/>
      <c r="SKE348" s="180"/>
      <c r="SKF348" s="75"/>
      <c r="SKG348" s="76"/>
      <c r="SKH348" s="180"/>
      <c r="SKI348" s="180"/>
      <c r="SKJ348" s="180"/>
      <c r="SKK348" s="75"/>
      <c r="SKL348" s="76"/>
      <c r="SKM348" s="181"/>
      <c r="SKN348" s="181"/>
      <c r="SKO348" s="182"/>
      <c r="SKP348" s="134"/>
      <c r="SKQ348" s="135"/>
      <c r="SKR348" s="111"/>
      <c r="SKS348" s="178"/>
      <c r="SKT348" s="178"/>
      <c r="SKU348" s="178"/>
      <c r="SKV348" s="178"/>
      <c r="SKW348" s="179"/>
      <c r="SKX348" s="73"/>
      <c r="SKY348" s="73"/>
      <c r="SKZ348" s="180"/>
      <c r="SLA348" s="75"/>
      <c r="SLB348" s="76"/>
      <c r="SLC348" s="180"/>
      <c r="SLD348" s="180"/>
      <c r="SLE348" s="180"/>
      <c r="SLF348" s="75"/>
      <c r="SLG348" s="76"/>
      <c r="SLH348" s="181"/>
      <c r="SLI348" s="181"/>
      <c r="SLJ348" s="182"/>
      <c r="SLK348" s="134"/>
      <c r="SLL348" s="135"/>
      <c r="SLM348" s="111"/>
      <c r="SLN348" s="178"/>
      <c r="SLO348" s="178"/>
      <c r="SLP348" s="178"/>
      <c r="SLQ348" s="178"/>
      <c r="SLR348" s="179"/>
      <c r="SLS348" s="73"/>
      <c r="SLT348" s="73"/>
      <c r="SLU348" s="180"/>
      <c r="SLV348" s="75"/>
      <c r="SLW348" s="76"/>
      <c r="SLX348" s="180"/>
      <c r="SLY348" s="180"/>
      <c r="SLZ348" s="180"/>
      <c r="SMA348" s="75"/>
      <c r="SMB348" s="76"/>
      <c r="SMC348" s="181"/>
      <c r="SMD348" s="181"/>
      <c r="SME348" s="182"/>
      <c r="SMF348" s="134"/>
      <c r="SMG348" s="135"/>
      <c r="SMH348" s="111"/>
      <c r="SMI348" s="178"/>
      <c r="SMJ348" s="178"/>
      <c r="SMK348" s="178"/>
      <c r="SML348" s="178"/>
      <c r="SMM348" s="179"/>
      <c r="SMN348" s="73"/>
      <c r="SMO348" s="73"/>
      <c r="SMP348" s="180"/>
      <c r="SMQ348" s="75"/>
      <c r="SMR348" s="76"/>
      <c r="SMS348" s="180"/>
      <c r="SMT348" s="180"/>
      <c r="SMU348" s="180"/>
      <c r="SMV348" s="75"/>
      <c r="SMW348" s="76"/>
      <c r="SMX348" s="181"/>
      <c r="SMY348" s="181"/>
      <c r="SMZ348" s="182"/>
      <c r="SNA348" s="134"/>
      <c r="SNB348" s="135"/>
      <c r="SNC348" s="111"/>
      <c r="SND348" s="178"/>
      <c r="SNE348" s="178"/>
      <c r="SNF348" s="178"/>
      <c r="SNG348" s="178"/>
      <c r="SNH348" s="179"/>
      <c r="SNI348" s="73"/>
      <c r="SNJ348" s="73"/>
      <c r="SNK348" s="180"/>
      <c r="SNL348" s="75"/>
      <c r="SNM348" s="76"/>
      <c r="SNN348" s="180"/>
      <c r="SNO348" s="180"/>
      <c r="SNP348" s="180"/>
      <c r="SNQ348" s="75"/>
      <c r="SNR348" s="76"/>
      <c r="SNS348" s="181"/>
      <c r="SNT348" s="181"/>
      <c r="SNU348" s="182"/>
      <c r="SNV348" s="134"/>
      <c r="SNW348" s="135"/>
      <c r="SNX348" s="111"/>
      <c r="SNY348" s="178"/>
      <c r="SNZ348" s="178"/>
      <c r="SOA348" s="178"/>
      <c r="SOB348" s="178"/>
      <c r="SOC348" s="179"/>
      <c r="SOD348" s="73"/>
      <c r="SOE348" s="73"/>
      <c r="SOF348" s="180"/>
      <c r="SOG348" s="75"/>
      <c r="SOH348" s="76"/>
      <c r="SOI348" s="180"/>
      <c r="SOJ348" s="180"/>
      <c r="SOK348" s="180"/>
      <c r="SOL348" s="75"/>
      <c r="SOM348" s="76"/>
      <c r="SON348" s="181"/>
      <c r="SOO348" s="181"/>
      <c r="SOP348" s="182"/>
      <c r="SOQ348" s="134"/>
      <c r="SOR348" s="135"/>
      <c r="SOS348" s="111"/>
      <c r="SOT348" s="178"/>
      <c r="SOU348" s="178"/>
      <c r="SOV348" s="178"/>
      <c r="SOW348" s="178"/>
      <c r="SOX348" s="179"/>
      <c r="SOY348" s="73"/>
      <c r="SOZ348" s="73"/>
      <c r="SPA348" s="180"/>
      <c r="SPB348" s="75"/>
      <c r="SPC348" s="76"/>
      <c r="SPD348" s="180"/>
      <c r="SPE348" s="180"/>
      <c r="SPF348" s="180"/>
      <c r="SPG348" s="75"/>
      <c r="SPH348" s="76"/>
      <c r="SPI348" s="181"/>
      <c r="SPJ348" s="181"/>
      <c r="SPK348" s="182"/>
      <c r="SPL348" s="134"/>
      <c r="SPM348" s="135"/>
      <c r="SPN348" s="111"/>
      <c r="SPO348" s="178"/>
      <c r="SPP348" s="178"/>
      <c r="SPQ348" s="178"/>
      <c r="SPR348" s="178"/>
      <c r="SPS348" s="179"/>
      <c r="SPT348" s="73"/>
      <c r="SPU348" s="73"/>
      <c r="SPV348" s="180"/>
      <c r="SPW348" s="75"/>
      <c r="SPX348" s="76"/>
      <c r="SPY348" s="180"/>
      <c r="SPZ348" s="180"/>
      <c r="SQA348" s="180"/>
      <c r="SQB348" s="75"/>
      <c r="SQC348" s="76"/>
      <c r="SQD348" s="181"/>
      <c r="SQE348" s="181"/>
      <c r="SQF348" s="182"/>
      <c r="SQG348" s="134"/>
      <c r="SQH348" s="135"/>
      <c r="SQI348" s="111"/>
      <c r="SQJ348" s="178"/>
      <c r="SQK348" s="178"/>
      <c r="SQL348" s="178"/>
      <c r="SQM348" s="178"/>
      <c r="SQN348" s="179"/>
      <c r="SQO348" s="73"/>
      <c r="SQP348" s="73"/>
      <c r="SQQ348" s="180"/>
      <c r="SQR348" s="75"/>
      <c r="SQS348" s="76"/>
      <c r="SQT348" s="180"/>
      <c r="SQU348" s="180"/>
      <c r="SQV348" s="180"/>
      <c r="SQW348" s="75"/>
      <c r="SQX348" s="76"/>
      <c r="SQY348" s="181"/>
      <c r="SQZ348" s="181"/>
      <c r="SRA348" s="182"/>
      <c r="SRB348" s="134"/>
      <c r="SRC348" s="135"/>
      <c r="SRD348" s="111"/>
      <c r="SRE348" s="178"/>
      <c r="SRF348" s="178"/>
      <c r="SRG348" s="178"/>
      <c r="SRH348" s="178"/>
      <c r="SRI348" s="179"/>
      <c r="SRJ348" s="73"/>
      <c r="SRK348" s="73"/>
      <c r="SRL348" s="180"/>
      <c r="SRM348" s="75"/>
      <c r="SRN348" s="76"/>
      <c r="SRO348" s="180"/>
      <c r="SRP348" s="180"/>
      <c r="SRQ348" s="180"/>
      <c r="SRR348" s="75"/>
      <c r="SRS348" s="76"/>
      <c r="SRT348" s="181"/>
      <c r="SRU348" s="181"/>
      <c r="SRV348" s="182"/>
      <c r="SRW348" s="134"/>
      <c r="SRX348" s="135"/>
      <c r="SRY348" s="111"/>
      <c r="SRZ348" s="178"/>
      <c r="SSA348" s="178"/>
      <c r="SSB348" s="178"/>
      <c r="SSC348" s="178"/>
      <c r="SSD348" s="179"/>
      <c r="SSE348" s="73"/>
      <c r="SSF348" s="73"/>
      <c r="SSG348" s="180"/>
      <c r="SSH348" s="75"/>
      <c r="SSI348" s="76"/>
      <c r="SSJ348" s="180"/>
      <c r="SSK348" s="180"/>
      <c r="SSL348" s="180"/>
      <c r="SSM348" s="75"/>
      <c r="SSN348" s="76"/>
      <c r="SSO348" s="181"/>
      <c r="SSP348" s="181"/>
      <c r="SSQ348" s="182"/>
      <c r="SSR348" s="134"/>
      <c r="SSS348" s="135"/>
      <c r="SST348" s="111"/>
      <c r="SSU348" s="178"/>
      <c r="SSV348" s="178"/>
      <c r="SSW348" s="178"/>
      <c r="SSX348" s="178"/>
      <c r="SSY348" s="179"/>
      <c r="SSZ348" s="73"/>
      <c r="STA348" s="73"/>
      <c r="STB348" s="180"/>
      <c r="STC348" s="75"/>
      <c r="STD348" s="76"/>
      <c r="STE348" s="180"/>
      <c r="STF348" s="180"/>
      <c r="STG348" s="180"/>
      <c r="STH348" s="75"/>
      <c r="STI348" s="76"/>
      <c r="STJ348" s="181"/>
      <c r="STK348" s="181"/>
      <c r="STL348" s="182"/>
      <c r="STM348" s="134"/>
      <c r="STN348" s="135"/>
      <c r="STO348" s="111"/>
      <c r="STP348" s="178"/>
      <c r="STQ348" s="178"/>
      <c r="STR348" s="178"/>
      <c r="STS348" s="178"/>
      <c r="STT348" s="179"/>
      <c r="STU348" s="73"/>
      <c r="STV348" s="73"/>
      <c r="STW348" s="180"/>
      <c r="STX348" s="75"/>
      <c r="STY348" s="76"/>
      <c r="STZ348" s="180"/>
      <c r="SUA348" s="180"/>
      <c r="SUB348" s="180"/>
      <c r="SUC348" s="75"/>
      <c r="SUD348" s="76"/>
      <c r="SUE348" s="181"/>
      <c r="SUF348" s="181"/>
      <c r="SUG348" s="182"/>
      <c r="SUH348" s="134"/>
      <c r="SUI348" s="135"/>
      <c r="SUJ348" s="111"/>
      <c r="SUK348" s="178"/>
      <c r="SUL348" s="178"/>
      <c r="SUM348" s="178"/>
      <c r="SUN348" s="178"/>
      <c r="SUO348" s="179"/>
      <c r="SUP348" s="73"/>
      <c r="SUQ348" s="73"/>
      <c r="SUR348" s="180"/>
      <c r="SUS348" s="75"/>
      <c r="SUT348" s="76"/>
      <c r="SUU348" s="180"/>
      <c r="SUV348" s="180"/>
      <c r="SUW348" s="180"/>
      <c r="SUX348" s="75"/>
      <c r="SUY348" s="76"/>
      <c r="SUZ348" s="181"/>
      <c r="SVA348" s="181"/>
      <c r="SVB348" s="182"/>
      <c r="SVC348" s="134"/>
      <c r="SVD348" s="135"/>
      <c r="SVE348" s="111"/>
      <c r="SVF348" s="178"/>
      <c r="SVG348" s="178"/>
      <c r="SVH348" s="178"/>
      <c r="SVI348" s="178"/>
      <c r="SVJ348" s="179"/>
      <c r="SVK348" s="73"/>
      <c r="SVL348" s="73"/>
      <c r="SVM348" s="180"/>
      <c r="SVN348" s="75"/>
      <c r="SVO348" s="76"/>
      <c r="SVP348" s="180"/>
      <c r="SVQ348" s="180"/>
      <c r="SVR348" s="180"/>
      <c r="SVS348" s="75"/>
      <c r="SVT348" s="76"/>
      <c r="SVU348" s="181"/>
      <c r="SVV348" s="181"/>
      <c r="SVW348" s="182"/>
      <c r="SVX348" s="134"/>
      <c r="SVY348" s="135"/>
      <c r="SVZ348" s="111"/>
      <c r="SWA348" s="178"/>
      <c r="SWB348" s="178"/>
      <c r="SWC348" s="178"/>
      <c r="SWD348" s="178"/>
      <c r="SWE348" s="179"/>
      <c r="SWF348" s="73"/>
      <c r="SWG348" s="73"/>
      <c r="SWH348" s="180"/>
      <c r="SWI348" s="75"/>
      <c r="SWJ348" s="76"/>
      <c r="SWK348" s="180"/>
      <c r="SWL348" s="180"/>
      <c r="SWM348" s="180"/>
      <c r="SWN348" s="75"/>
      <c r="SWO348" s="76"/>
      <c r="SWP348" s="181"/>
      <c r="SWQ348" s="181"/>
      <c r="SWR348" s="182"/>
      <c r="SWS348" s="134"/>
      <c r="SWT348" s="135"/>
      <c r="SWU348" s="111"/>
      <c r="SWV348" s="178"/>
      <c r="SWW348" s="178"/>
      <c r="SWX348" s="178"/>
      <c r="SWY348" s="178"/>
      <c r="SWZ348" s="179"/>
      <c r="SXA348" s="73"/>
      <c r="SXB348" s="73"/>
      <c r="SXC348" s="180"/>
      <c r="SXD348" s="75"/>
      <c r="SXE348" s="76"/>
      <c r="SXF348" s="180"/>
      <c r="SXG348" s="180"/>
      <c r="SXH348" s="180"/>
      <c r="SXI348" s="75"/>
      <c r="SXJ348" s="76"/>
      <c r="SXK348" s="181"/>
      <c r="SXL348" s="181"/>
      <c r="SXM348" s="182"/>
      <c r="SXN348" s="134"/>
      <c r="SXO348" s="135"/>
      <c r="SXP348" s="111"/>
      <c r="SXQ348" s="178"/>
      <c r="SXR348" s="178"/>
      <c r="SXS348" s="178"/>
      <c r="SXT348" s="178"/>
      <c r="SXU348" s="179"/>
      <c r="SXV348" s="73"/>
      <c r="SXW348" s="73"/>
      <c r="SXX348" s="180"/>
      <c r="SXY348" s="75"/>
      <c r="SXZ348" s="76"/>
      <c r="SYA348" s="180"/>
      <c r="SYB348" s="180"/>
      <c r="SYC348" s="180"/>
      <c r="SYD348" s="75"/>
      <c r="SYE348" s="76"/>
      <c r="SYF348" s="181"/>
      <c r="SYG348" s="181"/>
      <c r="SYH348" s="182"/>
      <c r="SYI348" s="134"/>
      <c r="SYJ348" s="135"/>
      <c r="SYK348" s="111"/>
      <c r="SYL348" s="178"/>
      <c r="SYM348" s="178"/>
      <c r="SYN348" s="178"/>
      <c r="SYO348" s="178"/>
      <c r="SYP348" s="179"/>
      <c r="SYQ348" s="73"/>
      <c r="SYR348" s="73"/>
      <c r="SYS348" s="180"/>
      <c r="SYT348" s="75"/>
      <c r="SYU348" s="76"/>
      <c r="SYV348" s="180"/>
      <c r="SYW348" s="180"/>
      <c r="SYX348" s="180"/>
      <c r="SYY348" s="75"/>
      <c r="SYZ348" s="76"/>
      <c r="SZA348" s="181"/>
      <c r="SZB348" s="181"/>
      <c r="SZC348" s="182"/>
      <c r="SZD348" s="134"/>
      <c r="SZE348" s="135"/>
      <c r="SZF348" s="111"/>
      <c r="SZG348" s="178"/>
      <c r="SZH348" s="178"/>
      <c r="SZI348" s="178"/>
      <c r="SZJ348" s="178"/>
      <c r="SZK348" s="179"/>
      <c r="SZL348" s="73"/>
      <c r="SZM348" s="73"/>
      <c r="SZN348" s="180"/>
      <c r="SZO348" s="75"/>
      <c r="SZP348" s="76"/>
      <c r="SZQ348" s="180"/>
      <c r="SZR348" s="180"/>
      <c r="SZS348" s="180"/>
      <c r="SZT348" s="75"/>
      <c r="SZU348" s="76"/>
      <c r="SZV348" s="181"/>
      <c r="SZW348" s="181"/>
      <c r="SZX348" s="182"/>
      <c r="SZY348" s="134"/>
      <c r="SZZ348" s="135"/>
      <c r="TAA348" s="111"/>
      <c r="TAB348" s="178"/>
      <c r="TAC348" s="178"/>
      <c r="TAD348" s="178"/>
      <c r="TAE348" s="178"/>
      <c r="TAF348" s="179"/>
      <c r="TAG348" s="73"/>
      <c r="TAH348" s="73"/>
      <c r="TAI348" s="180"/>
      <c r="TAJ348" s="75"/>
      <c r="TAK348" s="76"/>
      <c r="TAL348" s="180"/>
      <c r="TAM348" s="180"/>
      <c r="TAN348" s="180"/>
      <c r="TAO348" s="75"/>
      <c r="TAP348" s="76"/>
      <c r="TAQ348" s="181"/>
      <c r="TAR348" s="181"/>
      <c r="TAS348" s="182"/>
      <c r="TAT348" s="134"/>
      <c r="TAU348" s="135"/>
      <c r="TAV348" s="111"/>
      <c r="TAW348" s="178"/>
      <c r="TAX348" s="178"/>
      <c r="TAY348" s="178"/>
      <c r="TAZ348" s="178"/>
      <c r="TBA348" s="179"/>
      <c r="TBB348" s="73"/>
      <c r="TBC348" s="73"/>
      <c r="TBD348" s="180"/>
      <c r="TBE348" s="75"/>
      <c r="TBF348" s="76"/>
      <c r="TBG348" s="180"/>
      <c r="TBH348" s="180"/>
      <c r="TBI348" s="180"/>
      <c r="TBJ348" s="75"/>
      <c r="TBK348" s="76"/>
      <c r="TBL348" s="181"/>
      <c r="TBM348" s="181"/>
      <c r="TBN348" s="182"/>
      <c r="TBO348" s="134"/>
      <c r="TBP348" s="135"/>
      <c r="TBQ348" s="111"/>
      <c r="TBR348" s="178"/>
      <c r="TBS348" s="178"/>
      <c r="TBT348" s="178"/>
      <c r="TBU348" s="178"/>
      <c r="TBV348" s="179"/>
      <c r="TBW348" s="73"/>
      <c r="TBX348" s="73"/>
      <c r="TBY348" s="180"/>
      <c r="TBZ348" s="75"/>
      <c r="TCA348" s="76"/>
      <c r="TCB348" s="180"/>
      <c r="TCC348" s="180"/>
      <c r="TCD348" s="180"/>
      <c r="TCE348" s="75"/>
      <c r="TCF348" s="76"/>
      <c r="TCG348" s="181"/>
      <c r="TCH348" s="181"/>
      <c r="TCI348" s="182"/>
      <c r="TCJ348" s="134"/>
      <c r="TCK348" s="135"/>
      <c r="TCL348" s="111"/>
      <c r="TCM348" s="178"/>
      <c r="TCN348" s="178"/>
      <c r="TCO348" s="178"/>
      <c r="TCP348" s="178"/>
      <c r="TCQ348" s="179"/>
      <c r="TCR348" s="73"/>
      <c r="TCS348" s="73"/>
      <c r="TCT348" s="180"/>
      <c r="TCU348" s="75"/>
      <c r="TCV348" s="76"/>
      <c r="TCW348" s="180"/>
      <c r="TCX348" s="180"/>
      <c r="TCY348" s="180"/>
      <c r="TCZ348" s="75"/>
      <c r="TDA348" s="76"/>
      <c r="TDB348" s="181"/>
      <c r="TDC348" s="181"/>
      <c r="TDD348" s="182"/>
      <c r="TDE348" s="134"/>
      <c r="TDF348" s="135"/>
      <c r="TDG348" s="111"/>
      <c r="TDH348" s="178"/>
      <c r="TDI348" s="178"/>
      <c r="TDJ348" s="178"/>
      <c r="TDK348" s="178"/>
      <c r="TDL348" s="179"/>
      <c r="TDM348" s="73"/>
      <c r="TDN348" s="73"/>
      <c r="TDO348" s="180"/>
      <c r="TDP348" s="75"/>
      <c r="TDQ348" s="76"/>
      <c r="TDR348" s="180"/>
      <c r="TDS348" s="180"/>
      <c r="TDT348" s="180"/>
      <c r="TDU348" s="75"/>
      <c r="TDV348" s="76"/>
      <c r="TDW348" s="181"/>
      <c r="TDX348" s="181"/>
      <c r="TDY348" s="182"/>
      <c r="TDZ348" s="134"/>
      <c r="TEA348" s="135"/>
      <c r="TEB348" s="111"/>
      <c r="TEC348" s="178"/>
      <c r="TED348" s="178"/>
      <c r="TEE348" s="178"/>
      <c r="TEF348" s="178"/>
      <c r="TEG348" s="179"/>
      <c r="TEH348" s="73"/>
      <c r="TEI348" s="73"/>
      <c r="TEJ348" s="180"/>
      <c r="TEK348" s="75"/>
      <c r="TEL348" s="76"/>
      <c r="TEM348" s="180"/>
      <c r="TEN348" s="180"/>
      <c r="TEO348" s="180"/>
      <c r="TEP348" s="75"/>
      <c r="TEQ348" s="76"/>
      <c r="TER348" s="181"/>
      <c r="TES348" s="181"/>
      <c r="TET348" s="182"/>
      <c r="TEU348" s="134"/>
      <c r="TEV348" s="135"/>
      <c r="TEW348" s="111"/>
      <c r="TEX348" s="178"/>
      <c r="TEY348" s="178"/>
      <c r="TEZ348" s="178"/>
      <c r="TFA348" s="178"/>
      <c r="TFB348" s="179"/>
      <c r="TFC348" s="73"/>
      <c r="TFD348" s="73"/>
      <c r="TFE348" s="180"/>
      <c r="TFF348" s="75"/>
      <c r="TFG348" s="76"/>
      <c r="TFH348" s="180"/>
      <c r="TFI348" s="180"/>
      <c r="TFJ348" s="180"/>
      <c r="TFK348" s="75"/>
      <c r="TFL348" s="76"/>
      <c r="TFM348" s="181"/>
      <c r="TFN348" s="181"/>
      <c r="TFO348" s="182"/>
      <c r="TFP348" s="134"/>
      <c r="TFQ348" s="135"/>
      <c r="TFR348" s="111"/>
      <c r="TFS348" s="178"/>
      <c r="TFT348" s="178"/>
      <c r="TFU348" s="178"/>
      <c r="TFV348" s="178"/>
      <c r="TFW348" s="179"/>
      <c r="TFX348" s="73"/>
      <c r="TFY348" s="73"/>
      <c r="TFZ348" s="180"/>
      <c r="TGA348" s="75"/>
      <c r="TGB348" s="76"/>
      <c r="TGC348" s="180"/>
      <c r="TGD348" s="180"/>
      <c r="TGE348" s="180"/>
      <c r="TGF348" s="75"/>
      <c r="TGG348" s="76"/>
      <c r="TGH348" s="181"/>
      <c r="TGI348" s="181"/>
      <c r="TGJ348" s="182"/>
      <c r="TGK348" s="134"/>
      <c r="TGL348" s="135"/>
      <c r="TGM348" s="111"/>
      <c r="TGN348" s="178"/>
      <c r="TGO348" s="178"/>
      <c r="TGP348" s="178"/>
      <c r="TGQ348" s="178"/>
      <c r="TGR348" s="179"/>
      <c r="TGS348" s="73"/>
      <c r="TGT348" s="73"/>
      <c r="TGU348" s="180"/>
      <c r="TGV348" s="75"/>
      <c r="TGW348" s="76"/>
      <c r="TGX348" s="180"/>
      <c r="TGY348" s="180"/>
      <c r="TGZ348" s="180"/>
      <c r="THA348" s="75"/>
      <c r="THB348" s="76"/>
      <c r="THC348" s="181"/>
      <c r="THD348" s="181"/>
      <c r="THE348" s="182"/>
      <c r="THF348" s="134"/>
      <c r="THG348" s="135"/>
      <c r="THH348" s="111"/>
      <c r="THI348" s="178"/>
      <c r="THJ348" s="178"/>
      <c r="THK348" s="178"/>
      <c r="THL348" s="178"/>
      <c r="THM348" s="179"/>
      <c r="THN348" s="73"/>
      <c r="THO348" s="73"/>
      <c r="THP348" s="180"/>
      <c r="THQ348" s="75"/>
      <c r="THR348" s="76"/>
      <c r="THS348" s="180"/>
      <c r="THT348" s="180"/>
      <c r="THU348" s="180"/>
      <c r="THV348" s="75"/>
      <c r="THW348" s="76"/>
      <c r="THX348" s="181"/>
      <c r="THY348" s="181"/>
      <c r="THZ348" s="182"/>
      <c r="TIA348" s="134"/>
      <c r="TIB348" s="135"/>
      <c r="TIC348" s="111"/>
      <c r="TID348" s="178"/>
      <c r="TIE348" s="178"/>
      <c r="TIF348" s="178"/>
      <c r="TIG348" s="178"/>
      <c r="TIH348" s="179"/>
      <c r="TII348" s="73"/>
      <c r="TIJ348" s="73"/>
      <c r="TIK348" s="180"/>
      <c r="TIL348" s="75"/>
      <c r="TIM348" s="76"/>
      <c r="TIN348" s="180"/>
      <c r="TIO348" s="180"/>
      <c r="TIP348" s="180"/>
      <c r="TIQ348" s="75"/>
      <c r="TIR348" s="76"/>
      <c r="TIS348" s="181"/>
      <c r="TIT348" s="181"/>
      <c r="TIU348" s="182"/>
      <c r="TIV348" s="134"/>
      <c r="TIW348" s="135"/>
      <c r="TIX348" s="111"/>
      <c r="TIY348" s="178"/>
      <c r="TIZ348" s="178"/>
      <c r="TJA348" s="178"/>
      <c r="TJB348" s="178"/>
      <c r="TJC348" s="179"/>
      <c r="TJD348" s="73"/>
      <c r="TJE348" s="73"/>
      <c r="TJF348" s="180"/>
      <c r="TJG348" s="75"/>
      <c r="TJH348" s="76"/>
      <c r="TJI348" s="180"/>
      <c r="TJJ348" s="180"/>
      <c r="TJK348" s="180"/>
      <c r="TJL348" s="75"/>
      <c r="TJM348" s="76"/>
      <c r="TJN348" s="181"/>
      <c r="TJO348" s="181"/>
      <c r="TJP348" s="182"/>
      <c r="TJQ348" s="134"/>
      <c r="TJR348" s="135"/>
      <c r="TJS348" s="111"/>
      <c r="TJT348" s="178"/>
      <c r="TJU348" s="178"/>
      <c r="TJV348" s="178"/>
      <c r="TJW348" s="178"/>
      <c r="TJX348" s="179"/>
      <c r="TJY348" s="73"/>
      <c r="TJZ348" s="73"/>
      <c r="TKA348" s="180"/>
      <c r="TKB348" s="75"/>
      <c r="TKC348" s="76"/>
      <c r="TKD348" s="180"/>
      <c r="TKE348" s="180"/>
      <c r="TKF348" s="180"/>
      <c r="TKG348" s="75"/>
      <c r="TKH348" s="76"/>
      <c r="TKI348" s="181"/>
      <c r="TKJ348" s="181"/>
      <c r="TKK348" s="182"/>
      <c r="TKL348" s="134"/>
      <c r="TKM348" s="135"/>
      <c r="TKN348" s="111"/>
      <c r="TKO348" s="178"/>
      <c r="TKP348" s="178"/>
      <c r="TKQ348" s="178"/>
      <c r="TKR348" s="178"/>
      <c r="TKS348" s="179"/>
      <c r="TKT348" s="73"/>
      <c r="TKU348" s="73"/>
      <c r="TKV348" s="180"/>
      <c r="TKW348" s="75"/>
      <c r="TKX348" s="76"/>
      <c r="TKY348" s="180"/>
      <c r="TKZ348" s="180"/>
      <c r="TLA348" s="180"/>
      <c r="TLB348" s="75"/>
      <c r="TLC348" s="76"/>
      <c r="TLD348" s="181"/>
      <c r="TLE348" s="181"/>
      <c r="TLF348" s="182"/>
      <c r="TLG348" s="134"/>
      <c r="TLH348" s="135"/>
      <c r="TLI348" s="111"/>
      <c r="TLJ348" s="178"/>
      <c r="TLK348" s="178"/>
      <c r="TLL348" s="178"/>
      <c r="TLM348" s="178"/>
      <c r="TLN348" s="179"/>
      <c r="TLO348" s="73"/>
      <c r="TLP348" s="73"/>
      <c r="TLQ348" s="180"/>
      <c r="TLR348" s="75"/>
      <c r="TLS348" s="76"/>
      <c r="TLT348" s="180"/>
      <c r="TLU348" s="180"/>
      <c r="TLV348" s="180"/>
      <c r="TLW348" s="75"/>
      <c r="TLX348" s="76"/>
      <c r="TLY348" s="181"/>
      <c r="TLZ348" s="181"/>
      <c r="TMA348" s="182"/>
      <c r="TMB348" s="134"/>
      <c r="TMC348" s="135"/>
      <c r="TMD348" s="111"/>
      <c r="TME348" s="178"/>
      <c r="TMF348" s="178"/>
      <c r="TMG348" s="178"/>
      <c r="TMH348" s="178"/>
      <c r="TMI348" s="179"/>
      <c r="TMJ348" s="73"/>
      <c r="TMK348" s="73"/>
      <c r="TML348" s="180"/>
      <c r="TMM348" s="75"/>
      <c r="TMN348" s="76"/>
      <c r="TMO348" s="180"/>
      <c r="TMP348" s="180"/>
      <c r="TMQ348" s="180"/>
      <c r="TMR348" s="75"/>
      <c r="TMS348" s="76"/>
      <c r="TMT348" s="181"/>
      <c r="TMU348" s="181"/>
      <c r="TMV348" s="182"/>
      <c r="TMW348" s="134"/>
      <c r="TMX348" s="135"/>
      <c r="TMY348" s="111"/>
      <c r="TMZ348" s="178"/>
      <c r="TNA348" s="178"/>
      <c r="TNB348" s="178"/>
      <c r="TNC348" s="178"/>
      <c r="TND348" s="179"/>
      <c r="TNE348" s="73"/>
      <c r="TNF348" s="73"/>
      <c r="TNG348" s="180"/>
      <c r="TNH348" s="75"/>
      <c r="TNI348" s="76"/>
      <c r="TNJ348" s="180"/>
      <c r="TNK348" s="180"/>
      <c r="TNL348" s="180"/>
      <c r="TNM348" s="75"/>
      <c r="TNN348" s="76"/>
      <c r="TNO348" s="181"/>
      <c r="TNP348" s="181"/>
      <c r="TNQ348" s="182"/>
      <c r="TNR348" s="134"/>
      <c r="TNS348" s="135"/>
      <c r="TNT348" s="111"/>
      <c r="TNU348" s="178"/>
      <c r="TNV348" s="178"/>
      <c r="TNW348" s="178"/>
      <c r="TNX348" s="178"/>
      <c r="TNY348" s="179"/>
      <c r="TNZ348" s="73"/>
      <c r="TOA348" s="73"/>
      <c r="TOB348" s="180"/>
      <c r="TOC348" s="75"/>
      <c r="TOD348" s="76"/>
      <c r="TOE348" s="180"/>
      <c r="TOF348" s="180"/>
      <c r="TOG348" s="180"/>
      <c r="TOH348" s="75"/>
      <c r="TOI348" s="76"/>
      <c r="TOJ348" s="181"/>
      <c r="TOK348" s="181"/>
      <c r="TOL348" s="182"/>
      <c r="TOM348" s="134"/>
      <c r="TON348" s="135"/>
      <c r="TOO348" s="111"/>
      <c r="TOP348" s="178"/>
      <c r="TOQ348" s="178"/>
      <c r="TOR348" s="178"/>
      <c r="TOS348" s="178"/>
      <c r="TOT348" s="179"/>
      <c r="TOU348" s="73"/>
      <c r="TOV348" s="73"/>
      <c r="TOW348" s="180"/>
      <c r="TOX348" s="75"/>
      <c r="TOY348" s="76"/>
      <c r="TOZ348" s="180"/>
      <c r="TPA348" s="180"/>
      <c r="TPB348" s="180"/>
      <c r="TPC348" s="75"/>
      <c r="TPD348" s="76"/>
      <c r="TPE348" s="181"/>
      <c r="TPF348" s="181"/>
      <c r="TPG348" s="182"/>
      <c r="TPH348" s="134"/>
      <c r="TPI348" s="135"/>
      <c r="TPJ348" s="111"/>
      <c r="TPK348" s="178"/>
      <c r="TPL348" s="178"/>
      <c r="TPM348" s="178"/>
      <c r="TPN348" s="178"/>
      <c r="TPO348" s="179"/>
      <c r="TPP348" s="73"/>
      <c r="TPQ348" s="73"/>
      <c r="TPR348" s="180"/>
      <c r="TPS348" s="75"/>
      <c r="TPT348" s="76"/>
      <c r="TPU348" s="180"/>
      <c r="TPV348" s="180"/>
      <c r="TPW348" s="180"/>
      <c r="TPX348" s="75"/>
      <c r="TPY348" s="76"/>
      <c r="TPZ348" s="181"/>
      <c r="TQA348" s="181"/>
      <c r="TQB348" s="182"/>
      <c r="TQC348" s="134"/>
      <c r="TQD348" s="135"/>
      <c r="TQE348" s="111"/>
      <c r="TQF348" s="178"/>
      <c r="TQG348" s="178"/>
      <c r="TQH348" s="178"/>
      <c r="TQI348" s="178"/>
      <c r="TQJ348" s="179"/>
      <c r="TQK348" s="73"/>
      <c r="TQL348" s="73"/>
      <c r="TQM348" s="180"/>
      <c r="TQN348" s="75"/>
      <c r="TQO348" s="76"/>
      <c r="TQP348" s="180"/>
      <c r="TQQ348" s="180"/>
      <c r="TQR348" s="180"/>
      <c r="TQS348" s="75"/>
      <c r="TQT348" s="76"/>
      <c r="TQU348" s="181"/>
      <c r="TQV348" s="181"/>
      <c r="TQW348" s="182"/>
      <c r="TQX348" s="134"/>
      <c r="TQY348" s="135"/>
      <c r="TQZ348" s="111"/>
      <c r="TRA348" s="178"/>
      <c r="TRB348" s="178"/>
      <c r="TRC348" s="178"/>
      <c r="TRD348" s="178"/>
      <c r="TRE348" s="179"/>
      <c r="TRF348" s="73"/>
      <c r="TRG348" s="73"/>
      <c r="TRH348" s="180"/>
      <c r="TRI348" s="75"/>
      <c r="TRJ348" s="76"/>
      <c r="TRK348" s="180"/>
      <c r="TRL348" s="180"/>
      <c r="TRM348" s="180"/>
      <c r="TRN348" s="75"/>
      <c r="TRO348" s="76"/>
      <c r="TRP348" s="181"/>
      <c r="TRQ348" s="181"/>
      <c r="TRR348" s="182"/>
      <c r="TRS348" s="134"/>
      <c r="TRT348" s="135"/>
      <c r="TRU348" s="111"/>
      <c r="TRV348" s="178"/>
      <c r="TRW348" s="178"/>
      <c r="TRX348" s="178"/>
      <c r="TRY348" s="178"/>
      <c r="TRZ348" s="179"/>
      <c r="TSA348" s="73"/>
      <c r="TSB348" s="73"/>
      <c r="TSC348" s="180"/>
      <c r="TSD348" s="75"/>
      <c r="TSE348" s="76"/>
      <c r="TSF348" s="180"/>
      <c r="TSG348" s="180"/>
      <c r="TSH348" s="180"/>
      <c r="TSI348" s="75"/>
      <c r="TSJ348" s="76"/>
      <c r="TSK348" s="181"/>
      <c r="TSL348" s="181"/>
      <c r="TSM348" s="182"/>
      <c r="TSN348" s="134"/>
      <c r="TSO348" s="135"/>
      <c r="TSP348" s="111"/>
      <c r="TSQ348" s="178"/>
      <c r="TSR348" s="178"/>
      <c r="TSS348" s="178"/>
      <c r="TST348" s="178"/>
      <c r="TSU348" s="179"/>
      <c r="TSV348" s="73"/>
      <c r="TSW348" s="73"/>
      <c r="TSX348" s="180"/>
      <c r="TSY348" s="75"/>
      <c r="TSZ348" s="76"/>
      <c r="TTA348" s="180"/>
      <c r="TTB348" s="180"/>
      <c r="TTC348" s="180"/>
      <c r="TTD348" s="75"/>
      <c r="TTE348" s="76"/>
      <c r="TTF348" s="181"/>
      <c r="TTG348" s="181"/>
      <c r="TTH348" s="182"/>
      <c r="TTI348" s="134"/>
      <c r="TTJ348" s="135"/>
      <c r="TTK348" s="111"/>
      <c r="TTL348" s="178"/>
      <c r="TTM348" s="178"/>
      <c r="TTN348" s="178"/>
      <c r="TTO348" s="178"/>
      <c r="TTP348" s="179"/>
      <c r="TTQ348" s="73"/>
      <c r="TTR348" s="73"/>
      <c r="TTS348" s="180"/>
      <c r="TTT348" s="75"/>
      <c r="TTU348" s="76"/>
      <c r="TTV348" s="180"/>
      <c r="TTW348" s="180"/>
      <c r="TTX348" s="180"/>
      <c r="TTY348" s="75"/>
      <c r="TTZ348" s="76"/>
      <c r="TUA348" s="181"/>
      <c r="TUB348" s="181"/>
      <c r="TUC348" s="182"/>
      <c r="TUD348" s="134"/>
      <c r="TUE348" s="135"/>
      <c r="TUF348" s="111"/>
      <c r="TUG348" s="178"/>
      <c r="TUH348" s="178"/>
      <c r="TUI348" s="178"/>
      <c r="TUJ348" s="178"/>
      <c r="TUK348" s="179"/>
      <c r="TUL348" s="73"/>
      <c r="TUM348" s="73"/>
      <c r="TUN348" s="180"/>
      <c r="TUO348" s="75"/>
      <c r="TUP348" s="76"/>
      <c r="TUQ348" s="180"/>
      <c r="TUR348" s="180"/>
      <c r="TUS348" s="180"/>
      <c r="TUT348" s="75"/>
      <c r="TUU348" s="76"/>
      <c r="TUV348" s="181"/>
      <c r="TUW348" s="181"/>
      <c r="TUX348" s="182"/>
      <c r="TUY348" s="134"/>
      <c r="TUZ348" s="135"/>
      <c r="TVA348" s="111"/>
      <c r="TVB348" s="178"/>
      <c r="TVC348" s="178"/>
      <c r="TVD348" s="178"/>
      <c r="TVE348" s="178"/>
      <c r="TVF348" s="179"/>
      <c r="TVG348" s="73"/>
      <c r="TVH348" s="73"/>
      <c r="TVI348" s="180"/>
      <c r="TVJ348" s="75"/>
      <c r="TVK348" s="76"/>
      <c r="TVL348" s="180"/>
      <c r="TVM348" s="180"/>
      <c r="TVN348" s="180"/>
      <c r="TVO348" s="75"/>
      <c r="TVP348" s="76"/>
      <c r="TVQ348" s="181"/>
      <c r="TVR348" s="181"/>
      <c r="TVS348" s="182"/>
      <c r="TVT348" s="134"/>
      <c r="TVU348" s="135"/>
      <c r="TVV348" s="111"/>
      <c r="TVW348" s="178"/>
      <c r="TVX348" s="178"/>
      <c r="TVY348" s="178"/>
      <c r="TVZ348" s="178"/>
      <c r="TWA348" s="179"/>
      <c r="TWB348" s="73"/>
      <c r="TWC348" s="73"/>
      <c r="TWD348" s="180"/>
      <c r="TWE348" s="75"/>
      <c r="TWF348" s="76"/>
      <c r="TWG348" s="180"/>
      <c r="TWH348" s="180"/>
      <c r="TWI348" s="180"/>
      <c r="TWJ348" s="75"/>
      <c r="TWK348" s="76"/>
      <c r="TWL348" s="181"/>
      <c r="TWM348" s="181"/>
      <c r="TWN348" s="182"/>
      <c r="TWO348" s="134"/>
      <c r="TWP348" s="135"/>
      <c r="TWQ348" s="111"/>
      <c r="TWR348" s="178"/>
      <c r="TWS348" s="178"/>
      <c r="TWT348" s="178"/>
      <c r="TWU348" s="178"/>
      <c r="TWV348" s="179"/>
      <c r="TWW348" s="73"/>
      <c r="TWX348" s="73"/>
      <c r="TWY348" s="180"/>
      <c r="TWZ348" s="75"/>
      <c r="TXA348" s="76"/>
      <c r="TXB348" s="180"/>
      <c r="TXC348" s="180"/>
      <c r="TXD348" s="180"/>
      <c r="TXE348" s="75"/>
      <c r="TXF348" s="76"/>
      <c r="TXG348" s="181"/>
      <c r="TXH348" s="181"/>
      <c r="TXI348" s="182"/>
      <c r="TXJ348" s="134"/>
      <c r="TXK348" s="135"/>
      <c r="TXL348" s="111"/>
      <c r="TXM348" s="178"/>
      <c r="TXN348" s="178"/>
      <c r="TXO348" s="178"/>
      <c r="TXP348" s="178"/>
      <c r="TXQ348" s="179"/>
      <c r="TXR348" s="73"/>
      <c r="TXS348" s="73"/>
      <c r="TXT348" s="180"/>
      <c r="TXU348" s="75"/>
      <c r="TXV348" s="76"/>
      <c r="TXW348" s="180"/>
      <c r="TXX348" s="180"/>
      <c r="TXY348" s="180"/>
      <c r="TXZ348" s="75"/>
      <c r="TYA348" s="76"/>
      <c r="TYB348" s="181"/>
      <c r="TYC348" s="181"/>
      <c r="TYD348" s="182"/>
      <c r="TYE348" s="134"/>
      <c r="TYF348" s="135"/>
      <c r="TYG348" s="111"/>
      <c r="TYH348" s="178"/>
      <c r="TYI348" s="178"/>
      <c r="TYJ348" s="178"/>
      <c r="TYK348" s="178"/>
      <c r="TYL348" s="179"/>
      <c r="TYM348" s="73"/>
      <c r="TYN348" s="73"/>
      <c r="TYO348" s="180"/>
      <c r="TYP348" s="75"/>
      <c r="TYQ348" s="76"/>
      <c r="TYR348" s="180"/>
      <c r="TYS348" s="180"/>
      <c r="TYT348" s="180"/>
      <c r="TYU348" s="75"/>
      <c r="TYV348" s="76"/>
      <c r="TYW348" s="181"/>
      <c r="TYX348" s="181"/>
      <c r="TYY348" s="182"/>
      <c r="TYZ348" s="134"/>
      <c r="TZA348" s="135"/>
      <c r="TZB348" s="111"/>
      <c r="TZC348" s="178"/>
      <c r="TZD348" s="178"/>
      <c r="TZE348" s="178"/>
      <c r="TZF348" s="178"/>
      <c r="TZG348" s="179"/>
      <c r="TZH348" s="73"/>
      <c r="TZI348" s="73"/>
      <c r="TZJ348" s="180"/>
      <c r="TZK348" s="75"/>
      <c r="TZL348" s="76"/>
      <c r="TZM348" s="180"/>
      <c r="TZN348" s="180"/>
      <c r="TZO348" s="180"/>
      <c r="TZP348" s="75"/>
      <c r="TZQ348" s="76"/>
      <c r="TZR348" s="181"/>
      <c r="TZS348" s="181"/>
      <c r="TZT348" s="182"/>
      <c r="TZU348" s="134"/>
      <c r="TZV348" s="135"/>
      <c r="TZW348" s="111"/>
      <c r="TZX348" s="178"/>
      <c r="TZY348" s="178"/>
      <c r="TZZ348" s="178"/>
      <c r="UAA348" s="178"/>
      <c r="UAB348" s="179"/>
      <c r="UAC348" s="73"/>
      <c r="UAD348" s="73"/>
      <c r="UAE348" s="180"/>
      <c r="UAF348" s="75"/>
      <c r="UAG348" s="76"/>
      <c r="UAH348" s="180"/>
      <c r="UAI348" s="180"/>
      <c r="UAJ348" s="180"/>
      <c r="UAK348" s="75"/>
      <c r="UAL348" s="76"/>
      <c r="UAM348" s="181"/>
      <c r="UAN348" s="181"/>
      <c r="UAO348" s="182"/>
      <c r="UAP348" s="134"/>
      <c r="UAQ348" s="135"/>
      <c r="UAR348" s="111"/>
      <c r="UAS348" s="178"/>
      <c r="UAT348" s="178"/>
      <c r="UAU348" s="178"/>
      <c r="UAV348" s="178"/>
      <c r="UAW348" s="179"/>
      <c r="UAX348" s="73"/>
      <c r="UAY348" s="73"/>
      <c r="UAZ348" s="180"/>
      <c r="UBA348" s="75"/>
      <c r="UBB348" s="76"/>
      <c r="UBC348" s="180"/>
      <c r="UBD348" s="180"/>
      <c r="UBE348" s="180"/>
      <c r="UBF348" s="75"/>
      <c r="UBG348" s="76"/>
      <c r="UBH348" s="181"/>
      <c r="UBI348" s="181"/>
      <c r="UBJ348" s="182"/>
      <c r="UBK348" s="134"/>
      <c r="UBL348" s="135"/>
      <c r="UBM348" s="111"/>
      <c r="UBN348" s="178"/>
      <c r="UBO348" s="178"/>
      <c r="UBP348" s="178"/>
      <c r="UBQ348" s="178"/>
      <c r="UBR348" s="179"/>
      <c r="UBS348" s="73"/>
      <c r="UBT348" s="73"/>
      <c r="UBU348" s="180"/>
      <c r="UBV348" s="75"/>
      <c r="UBW348" s="76"/>
      <c r="UBX348" s="180"/>
      <c r="UBY348" s="180"/>
      <c r="UBZ348" s="180"/>
      <c r="UCA348" s="75"/>
      <c r="UCB348" s="76"/>
      <c r="UCC348" s="181"/>
      <c r="UCD348" s="181"/>
      <c r="UCE348" s="182"/>
      <c r="UCF348" s="134"/>
      <c r="UCG348" s="135"/>
      <c r="UCH348" s="111"/>
      <c r="UCI348" s="178"/>
      <c r="UCJ348" s="178"/>
      <c r="UCK348" s="178"/>
      <c r="UCL348" s="178"/>
      <c r="UCM348" s="179"/>
      <c r="UCN348" s="73"/>
      <c r="UCO348" s="73"/>
      <c r="UCP348" s="180"/>
      <c r="UCQ348" s="75"/>
      <c r="UCR348" s="76"/>
      <c r="UCS348" s="180"/>
      <c r="UCT348" s="180"/>
      <c r="UCU348" s="180"/>
      <c r="UCV348" s="75"/>
      <c r="UCW348" s="76"/>
      <c r="UCX348" s="181"/>
      <c r="UCY348" s="181"/>
      <c r="UCZ348" s="182"/>
      <c r="UDA348" s="134"/>
      <c r="UDB348" s="135"/>
      <c r="UDC348" s="111"/>
      <c r="UDD348" s="178"/>
      <c r="UDE348" s="178"/>
      <c r="UDF348" s="178"/>
      <c r="UDG348" s="178"/>
      <c r="UDH348" s="179"/>
      <c r="UDI348" s="73"/>
      <c r="UDJ348" s="73"/>
      <c r="UDK348" s="180"/>
      <c r="UDL348" s="75"/>
      <c r="UDM348" s="76"/>
      <c r="UDN348" s="180"/>
      <c r="UDO348" s="180"/>
      <c r="UDP348" s="180"/>
      <c r="UDQ348" s="75"/>
      <c r="UDR348" s="76"/>
      <c r="UDS348" s="181"/>
      <c r="UDT348" s="181"/>
      <c r="UDU348" s="182"/>
      <c r="UDV348" s="134"/>
      <c r="UDW348" s="135"/>
      <c r="UDX348" s="111"/>
      <c r="UDY348" s="178"/>
      <c r="UDZ348" s="178"/>
      <c r="UEA348" s="178"/>
      <c r="UEB348" s="178"/>
      <c r="UEC348" s="179"/>
      <c r="UED348" s="73"/>
      <c r="UEE348" s="73"/>
      <c r="UEF348" s="180"/>
      <c r="UEG348" s="75"/>
      <c r="UEH348" s="76"/>
      <c r="UEI348" s="180"/>
      <c r="UEJ348" s="180"/>
      <c r="UEK348" s="180"/>
      <c r="UEL348" s="75"/>
      <c r="UEM348" s="76"/>
      <c r="UEN348" s="181"/>
      <c r="UEO348" s="181"/>
      <c r="UEP348" s="182"/>
      <c r="UEQ348" s="134"/>
      <c r="UER348" s="135"/>
      <c r="UES348" s="111"/>
      <c r="UET348" s="178"/>
      <c r="UEU348" s="178"/>
      <c r="UEV348" s="178"/>
      <c r="UEW348" s="178"/>
      <c r="UEX348" s="179"/>
      <c r="UEY348" s="73"/>
      <c r="UEZ348" s="73"/>
      <c r="UFA348" s="180"/>
      <c r="UFB348" s="75"/>
      <c r="UFC348" s="76"/>
      <c r="UFD348" s="180"/>
      <c r="UFE348" s="180"/>
      <c r="UFF348" s="180"/>
      <c r="UFG348" s="75"/>
      <c r="UFH348" s="76"/>
      <c r="UFI348" s="181"/>
      <c r="UFJ348" s="181"/>
      <c r="UFK348" s="182"/>
      <c r="UFL348" s="134"/>
      <c r="UFM348" s="135"/>
      <c r="UFN348" s="111"/>
      <c r="UFO348" s="178"/>
      <c r="UFP348" s="178"/>
      <c r="UFQ348" s="178"/>
      <c r="UFR348" s="178"/>
      <c r="UFS348" s="179"/>
      <c r="UFT348" s="73"/>
      <c r="UFU348" s="73"/>
      <c r="UFV348" s="180"/>
      <c r="UFW348" s="75"/>
      <c r="UFX348" s="76"/>
      <c r="UFY348" s="180"/>
      <c r="UFZ348" s="180"/>
      <c r="UGA348" s="180"/>
      <c r="UGB348" s="75"/>
      <c r="UGC348" s="76"/>
      <c r="UGD348" s="181"/>
      <c r="UGE348" s="181"/>
      <c r="UGF348" s="182"/>
      <c r="UGG348" s="134"/>
      <c r="UGH348" s="135"/>
      <c r="UGI348" s="111"/>
      <c r="UGJ348" s="178"/>
      <c r="UGK348" s="178"/>
      <c r="UGL348" s="178"/>
      <c r="UGM348" s="178"/>
      <c r="UGN348" s="179"/>
      <c r="UGO348" s="73"/>
      <c r="UGP348" s="73"/>
      <c r="UGQ348" s="180"/>
      <c r="UGR348" s="75"/>
      <c r="UGS348" s="76"/>
      <c r="UGT348" s="180"/>
      <c r="UGU348" s="180"/>
      <c r="UGV348" s="180"/>
      <c r="UGW348" s="75"/>
      <c r="UGX348" s="76"/>
      <c r="UGY348" s="181"/>
      <c r="UGZ348" s="181"/>
      <c r="UHA348" s="182"/>
      <c r="UHB348" s="134"/>
      <c r="UHC348" s="135"/>
      <c r="UHD348" s="111"/>
      <c r="UHE348" s="178"/>
      <c r="UHF348" s="178"/>
      <c r="UHG348" s="178"/>
      <c r="UHH348" s="178"/>
      <c r="UHI348" s="179"/>
      <c r="UHJ348" s="73"/>
      <c r="UHK348" s="73"/>
      <c r="UHL348" s="180"/>
      <c r="UHM348" s="75"/>
      <c r="UHN348" s="76"/>
      <c r="UHO348" s="180"/>
      <c r="UHP348" s="180"/>
      <c r="UHQ348" s="180"/>
      <c r="UHR348" s="75"/>
      <c r="UHS348" s="76"/>
      <c r="UHT348" s="181"/>
      <c r="UHU348" s="181"/>
      <c r="UHV348" s="182"/>
      <c r="UHW348" s="134"/>
      <c r="UHX348" s="135"/>
      <c r="UHY348" s="111"/>
      <c r="UHZ348" s="178"/>
      <c r="UIA348" s="178"/>
      <c r="UIB348" s="178"/>
      <c r="UIC348" s="178"/>
      <c r="UID348" s="179"/>
      <c r="UIE348" s="73"/>
      <c r="UIF348" s="73"/>
      <c r="UIG348" s="180"/>
      <c r="UIH348" s="75"/>
      <c r="UII348" s="76"/>
      <c r="UIJ348" s="180"/>
      <c r="UIK348" s="180"/>
      <c r="UIL348" s="180"/>
      <c r="UIM348" s="75"/>
      <c r="UIN348" s="76"/>
      <c r="UIO348" s="181"/>
      <c r="UIP348" s="181"/>
      <c r="UIQ348" s="182"/>
      <c r="UIR348" s="134"/>
      <c r="UIS348" s="135"/>
      <c r="UIT348" s="111"/>
      <c r="UIU348" s="178"/>
      <c r="UIV348" s="178"/>
      <c r="UIW348" s="178"/>
      <c r="UIX348" s="178"/>
      <c r="UIY348" s="179"/>
      <c r="UIZ348" s="73"/>
      <c r="UJA348" s="73"/>
      <c r="UJB348" s="180"/>
      <c r="UJC348" s="75"/>
      <c r="UJD348" s="76"/>
      <c r="UJE348" s="180"/>
      <c r="UJF348" s="180"/>
      <c r="UJG348" s="180"/>
      <c r="UJH348" s="75"/>
      <c r="UJI348" s="76"/>
      <c r="UJJ348" s="181"/>
      <c r="UJK348" s="181"/>
      <c r="UJL348" s="182"/>
      <c r="UJM348" s="134"/>
      <c r="UJN348" s="135"/>
      <c r="UJO348" s="111"/>
      <c r="UJP348" s="178"/>
      <c r="UJQ348" s="178"/>
      <c r="UJR348" s="178"/>
      <c r="UJS348" s="178"/>
      <c r="UJT348" s="179"/>
      <c r="UJU348" s="73"/>
      <c r="UJV348" s="73"/>
      <c r="UJW348" s="180"/>
      <c r="UJX348" s="75"/>
      <c r="UJY348" s="76"/>
      <c r="UJZ348" s="180"/>
      <c r="UKA348" s="180"/>
      <c r="UKB348" s="180"/>
      <c r="UKC348" s="75"/>
      <c r="UKD348" s="76"/>
      <c r="UKE348" s="181"/>
      <c r="UKF348" s="181"/>
      <c r="UKG348" s="182"/>
      <c r="UKH348" s="134"/>
      <c r="UKI348" s="135"/>
      <c r="UKJ348" s="111"/>
      <c r="UKK348" s="178"/>
      <c r="UKL348" s="178"/>
      <c r="UKM348" s="178"/>
      <c r="UKN348" s="178"/>
      <c r="UKO348" s="179"/>
      <c r="UKP348" s="73"/>
      <c r="UKQ348" s="73"/>
      <c r="UKR348" s="180"/>
      <c r="UKS348" s="75"/>
      <c r="UKT348" s="76"/>
      <c r="UKU348" s="180"/>
      <c r="UKV348" s="180"/>
      <c r="UKW348" s="180"/>
      <c r="UKX348" s="75"/>
      <c r="UKY348" s="76"/>
      <c r="UKZ348" s="181"/>
      <c r="ULA348" s="181"/>
      <c r="ULB348" s="182"/>
      <c r="ULC348" s="134"/>
      <c r="ULD348" s="135"/>
      <c r="ULE348" s="111"/>
      <c r="ULF348" s="178"/>
      <c r="ULG348" s="178"/>
      <c r="ULH348" s="178"/>
      <c r="ULI348" s="178"/>
      <c r="ULJ348" s="179"/>
      <c r="ULK348" s="73"/>
      <c r="ULL348" s="73"/>
      <c r="ULM348" s="180"/>
      <c r="ULN348" s="75"/>
      <c r="ULO348" s="76"/>
      <c r="ULP348" s="180"/>
      <c r="ULQ348" s="180"/>
      <c r="ULR348" s="180"/>
      <c r="ULS348" s="75"/>
      <c r="ULT348" s="76"/>
      <c r="ULU348" s="181"/>
      <c r="ULV348" s="181"/>
      <c r="ULW348" s="182"/>
      <c r="ULX348" s="134"/>
      <c r="ULY348" s="135"/>
      <c r="ULZ348" s="111"/>
      <c r="UMA348" s="178"/>
      <c r="UMB348" s="178"/>
      <c r="UMC348" s="178"/>
      <c r="UMD348" s="178"/>
      <c r="UME348" s="179"/>
      <c r="UMF348" s="73"/>
      <c r="UMG348" s="73"/>
      <c r="UMH348" s="180"/>
      <c r="UMI348" s="75"/>
      <c r="UMJ348" s="76"/>
      <c r="UMK348" s="180"/>
      <c r="UML348" s="180"/>
      <c r="UMM348" s="180"/>
      <c r="UMN348" s="75"/>
      <c r="UMO348" s="76"/>
      <c r="UMP348" s="181"/>
      <c r="UMQ348" s="181"/>
      <c r="UMR348" s="182"/>
      <c r="UMS348" s="134"/>
      <c r="UMT348" s="135"/>
      <c r="UMU348" s="111"/>
      <c r="UMV348" s="178"/>
      <c r="UMW348" s="178"/>
      <c r="UMX348" s="178"/>
      <c r="UMY348" s="178"/>
      <c r="UMZ348" s="179"/>
      <c r="UNA348" s="73"/>
      <c r="UNB348" s="73"/>
      <c r="UNC348" s="180"/>
      <c r="UND348" s="75"/>
      <c r="UNE348" s="76"/>
      <c r="UNF348" s="180"/>
      <c r="UNG348" s="180"/>
      <c r="UNH348" s="180"/>
      <c r="UNI348" s="75"/>
      <c r="UNJ348" s="76"/>
      <c r="UNK348" s="181"/>
      <c r="UNL348" s="181"/>
      <c r="UNM348" s="182"/>
      <c r="UNN348" s="134"/>
      <c r="UNO348" s="135"/>
      <c r="UNP348" s="111"/>
      <c r="UNQ348" s="178"/>
      <c r="UNR348" s="178"/>
      <c r="UNS348" s="178"/>
      <c r="UNT348" s="178"/>
      <c r="UNU348" s="179"/>
      <c r="UNV348" s="73"/>
      <c r="UNW348" s="73"/>
      <c r="UNX348" s="180"/>
      <c r="UNY348" s="75"/>
      <c r="UNZ348" s="76"/>
      <c r="UOA348" s="180"/>
      <c r="UOB348" s="180"/>
      <c r="UOC348" s="180"/>
      <c r="UOD348" s="75"/>
      <c r="UOE348" s="76"/>
      <c r="UOF348" s="181"/>
      <c r="UOG348" s="181"/>
      <c r="UOH348" s="182"/>
      <c r="UOI348" s="134"/>
      <c r="UOJ348" s="135"/>
      <c r="UOK348" s="111"/>
      <c r="UOL348" s="178"/>
      <c r="UOM348" s="178"/>
      <c r="UON348" s="178"/>
      <c r="UOO348" s="178"/>
      <c r="UOP348" s="179"/>
      <c r="UOQ348" s="73"/>
      <c r="UOR348" s="73"/>
      <c r="UOS348" s="180"/>
      <c r="UOT348" s="75"/>
      <c r="UOU348" s="76"/>
      <c r="UOV348" s="180"/>
      <c r="UOW348" s="180"/>
      <c r="UOX348" s="180"/>
      <c r="UOY348" s="75"/>
      <c r="UOZ348" s="76"/>
      <c r="UPA348" s="181"/>
      <c r="UPB348" s="181"/>
      <c r="UPC348" s="182"/>
      <c r="UPD348" s="134"/>
      <c r="UPE348" s="135"/>
      <c r="UPF348" s="111"/>
      <c r="UPG348" s="178"/>
      <c r="UPH348" s="178"/>
      <c r="UPI348" s="178"/>
      <c r="UPJ348" s="178"/>
      <c r="UPK348" s="179"/>
      <c r="UPL348" s="73"/>
      <c r="UPM348" s="73"/>
      <c r="UPN348" s="180"/>
      <c r="UPO348" s="75"/>
      <c r="UPP348" s="76"/>
      <c r="UPQ348" s="180"/>
      <c r="UPR348" s="180"/>
      <c r="UPS348" s="180"/>
      <c r="UPT348" s="75"/>
      <c r="UPU348" s="76"/>
      <c r="UPV348" s="181"/>
      <c r="UPW348" s="181"/>
      <c r="UPX348" s="182"/>
      <c r="UPY348" s="134"/>
      <c r="UPZ348" s="135"/>
      <c r="UQA348" s="111"/>
      <c r="UQB348" s="178"/>
      <c r="UQC348" s="178"/>
      <c r="UQD348" s="178"/>
      <c r="UQE348" s="178"/>
      <c r="UQF348" s="179"/>
      <c r="UQG348" s="73"/>
      <c r="UQH348" s="73"/>
      <c r="UQI348" s="180"/>
      <c r="UQJ348" s="75"/>
      <c r="UQK348" s="76"/>
      <c r="UQL348" s="180"/>
      <c r="UQM348" s="180"/>
      <c r="UQN348" s="180"/>
      <c r="UQO348" s="75"/>
      <c r="UQP348" s="76"/>
      <c r="UQQ348" s="181"/>
      <c r="UQR348" s="181"/>
      <c r="UQS348" s="182"/>
      <c r="UQT348" s="134"/>
      <c r="UQU348" s="135"/>
      <c r="UQV348" s="111"/>
      <c r="UQW348" s="178"/>
      <c r="UQX348" s="178"/>
      <c r="UQY348" s="178"/>
      <c r="UQZ348" s="178"/>
      <c r="URA348" s="179"/>
      <c r="URB348" s="73"/>
      <c r="URC348" s="73"/>
      <c r="URD348" s="180"/>
      <c r="URE348" s="75"/>
      <c r="URF348" s="76"/>
      <c r="URG348" s="180"/>
      <c r="URH348" s="180"/>
      <c r="URI348" s="180"/>
      <c r="URJ348" s="75"/>
      <c r="URK348" s="76"/>
      <c r="URL348" s="181"/>
      <c r="URM348" s="181"/>
      <c r="URN348" s="182"/>
      <c r="URO348" s="134"/>
      <c r="URP348" s="135"/>
      <c r="URQ348" s="111"/>
      <c r="URR348" s="178"/>
      <c r="URS348" s="178"/>
      <c r="URT348" s="178"/>
      <c r="URU348" s="178"/>
      <c r="URV348" s="179"/>
      <c r="URW348" s="73"/>
      <c r="URX348" s="73"/>
      <c r="URY348" s="180"/>
      <c r="URZ348" s="75"/>
      <c r="USA348" s="76"/>
      <c r="USB348" s="180"/>
      <c r="USC348" s="180"/>
      <c r="USD348" s="180"/>
      <c r="USE348" s="75"/>
      <c r="USF348" s="76"/>
      <c r="USG348" s="181"/>
      <c r="USH348" s="181"/>
      <c r="USI348" s="182"/>
      <c r="USJ348" s="134"/>
      <c r="USK348" s="135"/>
      <c r="USL348" s="111"/>
      <c r="USM348" s="178"/>
      <c r="USN348" s="178"/>
      <c r="USO348" s="178"/>
      <c r="USP348" s="178"/>
      <c r="USQ348" s="179"/>
      <c r="USR348" s="73"/>
      <c r="USS348" s="73"/>
      <c r="UST348" s="180"/>
      <c r="USU348" s="75"/>
      <c r="USV348" s="76"/>
      <c r="USW348" s="180"/>
      <c r="USX348" s="180"/>
      <c r="USY348" s="180"/>
      <c r="USZ348" s="75"/>
      <c r="UTA348" s="76"/>
      <c r="UTB348" s="181"/>
      <c r="UTC348" s="181"/>
      <c r="UTD348" s="182"/>
      <c r="UTE348" s="134"/>
      <c r="UTF348" s="135"/>
      <c r="UTG348" s="111"/>
      <c r="UTH348" s="178"/>
      <c r="UTI348" s="178"/>
      <c r="UTJ348" s="178"/>
      <c r="UTK348" s="178"/>
      <c r="UTL348" s="179"/>
      <c r="UTM348" s="73"/>
      <c r="UTN348" s="73"/>
      <c r="UTO348" s="180"/>
      <c r="UTP348" s="75"/>
      <c r="UTQ348" s="76"/>
      <c r="UTR348" s="180"/>
      <c r="UTS348" s="180"/>
      <c r="UTT348" s="180"/>
      <c r="UTU348" s="75"/>
      <c r="UTV348" s="76"/>
      <c r="UTW348" s="181"/>
      <c r="UTX348" s="181"/>
      <c r="UTY348" s="182"/>
      <c r="UTZ348" s="134"/>
      <c r="UUA348" s="135"/>
      <c r="UUB348" s="111"/>
      <c r="UUC348" s="178"/>
      <c r="UUD348" s="178"/>
      <c r="UUE348" s="178"/>
      <c r="UUF348" s="178"/>
      <c r="UUG348" s="179"/>
      <c r="UUH348" s="73"/>
      <c r="UUI348" s="73"/>
      <c r="UUJ348" s="180"/>
      <c r="UUK348" s="75"/>
      <c r="UUL348" s="76"/>
      <c r="UUM348" s="180"/>
      <c r="UUN348" s="180"/>
      <c r="UUO348" s="180"/>
      <c r="UUP348" s="75"/>
      <c r="UUQ348" s="76"/>
      <c r="UUR348" s="181"/>
      <c r="UUS348" s="181"/>
      <c r="UUT348" s="182"/>
      <c r="UUU348" s="134"/>
      <c r="UUV348" s="135"/>
      <c r="UUW348" s="111"/>
      <c r="UUX348" s="178"/>
      <c r="UUY348" s="178"/>
      <c r="UUZ348" s="178"/>
      <c r="UVA348" s="178"/>
      <c r="UVB348" s="179"/>
      <c r="UVC348" s="73"/>
      <c r="UVD348" s="73"/>
      <c r="UVE348" s="180"/>
      <c r="UVF348" s="75"/>
      <c r="UVG348" s="76"/>
      <c r="UVH348" s="180"/>
      <c r="UVI348" s="180"/>
      <c r="UVJ348" s="180"/>
      <c r="UVK348" s="75"/>
      <c r="UVL348" s="76"/>
      <c r="UVM348" s="181"/>
      <c r="UVN348" s="181"/>
      <c r="UVO348" s="182"/>
      <c r="UVP348" s="134"/>
      <c r="UVQ348" s="135"/>
      <c r="UVR348" s="111"/>
      <c r="UVS348" s="178"/>
      <c r="UVT348" s="178"/>
      <c r="UVU348" s="178"/>
      <c r="UVV348" s="178"/>
      <c r="UVW348" s="179"/>
      <c r="UVX348" s="73"/>
      <c r="UVY348" s="73"/>
      <c r="UVZ348" s="180"/>
      <c r="UWA348" s="75"/>
      <c r="UWB348" s="76"/>
      <c r="UWC348" s="180"/>
      <c r="UWD348" s="180"/>
      <c r="UWE348" s="180"/>
      <c r="UWF348" s="75"/>
      <c r="UWG348" s="76"/>
      <c r="UWH348" s="181"/>
      <c r="UWI348" s="181"/>
      <c r="UWJ348" s="182"/>
      <c r="UWK348" s="134"/>
      <c r="UWL348" s="135"/>
      <c r="UWM348" s="111"/>
      <c r="UWN348" s="178"/>
      <c r="UWO348" s="178"/>
      <c r="UWP348" s="178"/>
      <c r="UWQ348" s="178"/>
      <c r="UWR348" s="179"/>
      <c r="UWS348" s="73"/>
      <c r="UWT348" s="73"/>
      <c r="UWU348" s="180"/>
      <c r="UWV348" s="75"/>
      <c r="UWW348" s="76"/>
      <c r="UWX348" s="180"/>
      <c r="UWY348" s="180"/>
      <c r="UWZ348" s="180"/>
      <c r="UXA348" s="75"/>
      <c r="UXB348" s="76"/>
      <c r="UXC348" s="181"/>
      <c r="UXD348" s="181"/>
      <c r="UXE348" s="182"/>
      <c r="UXF348" s="134"/>
      <c r="UXG348" s="135"/>
      <c r="UXH348" s="111"/>
      <c r="UXI348" s="178"/>
      <c r="UXJ348" s="178"/>
      <c r="UXK348" s="178"/>
      <c r="UXL348" s="178"/>
      <c r="UXM348" s="179"/>
      <c r="UXN348" s="73"/>
      <c r="UXO348" s="73"/>
      <c r="UXP348" s="180"/>
      <c r="UXQ348" s="75"/>
      <c r="UXR348" s="76"/>
      <c r="UXS348" s="180"/>
      <c r="UXT348" s="180"/>
      <c r="UXU348" s="180"/>
      <c r="UXV348" s="75"/>
      <c r="UXW348" s="76"/>
      <c r="UXX348" s="181"/>
      <c r="UXY348" s="181"/>
      <c r="UXZ348" s="182"/>
      <c r="UYA348" s="134"/>
      <c r="UYB348" s="135"/>
      <c r="UYC348" s="111"/>
      <c r="UYD348" s="178"/>
      <c r="UYE348" s="178"/>
      <c r="UYF348" s="178"/>
      <c r="UYG348" s="178"/>
      <c r="UYH348" s="179"/>
      <c r="UYI348" s="73"/>
      <c r="UYJ348" s="73"/>
      <c r="UYK348" s="180"/>
      <c r="UYL348" s="75"/>
      <c r="UYM348" s="76"/>
      <c r="UYN348" s="180"/>
      <c r="UYO348" s="180"/>
      <c r="UYP348" s="180"/>
      <c r="UYQ348" s="75"/>
      <c r="UYR348" s="76"/>
      <c r="UYS348" s="181"/>
      <c r="UYT348" s="181"/>
      <c r="UYU348" s="182"/>
      <c r="UYV348" s="134"/>
      <c r="UYW348" s="135"/>
      <c r="UYX348" s="111"/>
      <c r="UYY348" s="178"/>
      <c r="UYZ348" s="178"/>
      <c r="UZA348" s="178"/>
      <c r="UZB348" s="178"/>
      <c r="UZC348" s="179"/>
      <c r="UZD348" s="73"/>
      <c r="UZE348" s="73"/>
      <c r="UZF348" s="180"/>
      <c r="UZG348" s="75"/>
      <c r="UZH348" s="76"/>
      <c r="UZI348" s="180"/>
      <c r="UZJ348" s="180"/>
      <c r="UZK348" s="180"/>
      <c r="UZL348" s="75"/>
      <c r="UZM348" s="76"/>
      <c r="UZN348" s="181"/>
      <c r="UZO348" s="181"/>
      <c r="UZP348" s="182"/>
      <c r="UZQ348" s="134"/>
      <c r="UZR348" s="135"/>
      <c r="UZS348" s="111"/>
      <c r="UZT348" s="178"/>
      <c r="UZU348" s="178"/>
      <c r="UZV348" s="178"/>
      <c r="UZW348" s="178"/>
      <c r="UZX348" s="179"/>
      <c r="UZY348" s="73"/>
      <c r="UZZ348" s="73"/>
      <c r="VAA348" s="180"/>
      <c r="VAB348" s="75"/>
      <c r="VAC348" s="76"/>
      <c r="VAD348" s="180"/>
      <c r="VAE348" s="180"/>
      <c r="VAF348" s="180"/>
      <c r="VAG348" s="75"/>
      <c r="VAH348" s="76"/>
      <c r="VAI348" s="181"/>
      <c r="VAJ348" s="181"/>
      <c r="VAK348" s="182"/>
      <c r="VAL348" s="134"/>
      <c r="VAM348" s="135"/>
      <c r="VAN348" s="111"/>
      <c r="VAO348" s="178"/>
      <c r="VAP348" s="178"/>
      <c r="VAQ348" s="178"/>
      <c r="VAR348" s="178"/>
      <c r="VAS348" s="179"/>
      <c r="VAT348" s="73"/>
      <c r="VAU348" s="73"/>
      <c r="VAV348" s="180"/>
      <c r="VAW348" s="75"/>
      <c r="VAX348" s="76"/>
      <c r="VAY348" s="180"/>
      <c r="VAZ348" s="180"/>
      <c r="VBA348" s="180"/>
      <c r="VBB348" s="75"/>
      <c r="VBC348" s="76"/>
      <c r="VBD348" s="181"/>
      <c r="VBE348" s="181"/>
      <c r="VBF348" s="182"/>
      <c r="VBG348" s="134"/>
      <c r="VBH348" s="135"/>
      <c r="VBI348" s="111"/>
      <c r="VBJ348" s="178"/>
      <c r="VBK348" s="178"/>
      <c r="VBL348" s="178"/>
      <c r="VBM348" s="178"/>
      <c r="VBN348" s="179"/>
      <c r="VBO348" s="73"/>
      <c r="VBP348" s="73"/>
      <c r="VBQ348" s="180"/>
      <c r="VBR348" s="75"/>
      <c r="VBS348" s="76"/>
      <c r="VBT348" s="180"/>
      <c r="VBU348" s="180"/>
      <c r="VBV348" s="180"/>
      <c r="VBW348" s="75"/>
      <c r="VBX348" s="76"/>
      <c r="VBY348" s="181"/>
      <c r="VBZ348" s="181"/>
      <c r="VCA348" s="182"/>
      <c r="VCB348" s="134"/>
      <c r="VCC348" s="135"/>
      <c r="VCD348" s="111"/>
      <c r="VCE348" s="178"/>
      <c r="VCF348" s="178"/>
      <c r="VCG348" s="178"/>
      <c r="VCH348" s="178"/>
      <c r="VCI348" s="179"/>
      <c r="VCJ348" s="73"/>
      <c r="VCK348" s="73"/>
      <c r="VCL348" s="180"/>
      <c r="VCM348" s="75"/>
      <c r="VCN348" s="76"/>
      <c r="VCO348" s="180"/>
      <c r="VCP348" s="180"/>
      <c r="VCQ348" s="180"/>
      <c r="VCR348" s="75"/>
      <c r="VCS348" s="76"/>
      <c r="VCT348" s="181"/>
      <c r="VCU348" s="181"/>
      <c r="VCV348" s="182"/>
      <c r="VCW348" s="134"/>
      <c r="VCX348" s="135"/>
      <c r="VCY348" s="111"/>
      <c r="VCZ348" s="178"/>
      <c r="VDA348" s="178"/>
      <c r="VDB348" s="178"/>
      <c r="VDC348" s="178"/>
      <c r="VDD348" s="179"/>
      <c r="VDE348" s="73"/>
      <c r="VDF348" s="73"/>
      <c r="VDG348" s="180"/>
      <c r="VDH348" s="75"/>
      <c r="VDI348" s="76"/>
      <c r="VDJ348" s="180"/>
      <c r="VDK348" s="180"/>
      <c r="VDL348" s="180"/>
      <c r="VDM348" s="75"/>
      <c r="VDN348" s="76"/>
      <c r="VDO348" s="181"/>
      <c r="VDP348" s="181"/>
      <c r="VDQ348" s="182"/>
      <c r="VDR348" s="134"/>
      <c r="VDS348" s="135"/>
      <c r="VDT348" s="111"/>
      <c r="VDU348" s="178"/>
      <c r="VDV348" s="178"/>
      <c r="VDW348" s="178"/>
      <c r="VDX348" s="178"/>
      <c r="VDY348" s="179"/>
      <c r="VDZ348" s="73"/>
      <c r="VEA348" s="73"/>
      <c r="VEB348" s="180"/>
      <c r="VEC348" s="75"/>
      <c r="VED348" s="76"/>
      <c r="VEE348" s="180"/>
      <c r="VEF348" s="180"/>
      <c r="VEG348" s="180"/>
      <c r="VEH348" s="75"/>
      <c r="VEI348" s="76"/>
      <c r="VEJ348" s="181"/>
      <c r="VEK348" s="181"/>
      <c r="VEL348" s="182"/>
      <c r="VEM348" s="134"/>
      <c r="VEN348" s="135"/>
      <c r="VEO348" s="111"/>
      <c r="VEP348" s="178"/>
      <c r="VEQ348" s="178"/>
      <c r="VER348" s="178"/>
      <c r="VES348" s="178"/>
      <c r="VET348" s="179"/>
      <c r="VEU348" s="73"/>
      <c r="VEV348" s="73"/>
      <c r="VEW348" s="180"/>
      <c r="VEX348" s="75"/>
      <c r="VEY348" s="76"/>
      <c r="VEZ348" s="180"/>
      <c r="VFA348" s="180"/>
      <c r="VFB348" s="180"/>
      <c r="VFC348" s="75"/>
      <c r="VFD348" s="76"/>
      <c r="VFE348" s="181"/>
      <c r="VFF348" s="181"/>
      <c r="VFG348" s="182"/>
      <c r="VFH348" s="134"/>
      <c r="VFI348" s="135"/>
      <c r="VFJ348" s="111"/>
      <c r="VFK348" s="178"/>
      <c r="VFL348" s="178"/>
      <c r="VFM348" s="178"/>
      <c r="VFN348" s="178"/>
      <c r="VFO348" s="179"/>
      <c r="VFP348" s="73"/>
      <c r="VFQ348" s="73"/>
      <c r="VFR348" s="180"/>
      <c r="VFS348" s="75"/>
      <c r="VFT348" s="76"/>
      <c r="VFU348" s="180"/>
      <c r="VFV348" s="180"/>
      <c r="VFW348" s="180"/>
      <c r="VFX348" s="75"/>
      <c r="VFY348" s="76"/>
      <c r="VFZ348" s="181"/>
      <c r="VGA348" s="181"/>
      <c r="VGB348" s="182"/>
      <c r="VGC348" s="134"/>
      <c r="VGD348" s="135"/>
      <c r="VGE348" s="111"/>
      <c r="VGF348" s="178"/>
      <c r="VGG348" s="178"/>
      <c r="VGH348" s="178"/>
      <c r="VGI348" s="178"/>
      <c r="VGJ348" s="179"/>
      <c r="VGK348" s="73"/>
      <c r="VGL348" s="73"/>
      <c r="VGM348" s="180"/>
      <c r="VGN348" s="75"/>
      <c r="VGO348" s="76"/>
      <c r="VGP348" s="180"/>
      <c r="VGQ348" s="180"/>
      <c r="VGR348" s="180"/>
      <c r="VGS348" s="75"/>
      <c r="VGT348" s="76"/>
      <c r="VGU348" s="181"/>
      <c r="VGV348" s="181"/>
      <c r="VGW348" s="182"/>
      <c r="VGX348" s="134"/>
      <c r="VGY348" s="135"/>
      <c r="VGZ348" s="111"/>
      <c r="VHA348" s="178"/>
      <c r="VHB348" s="178"/>
      <c r="VHC348" s="178"/>
      <c r="VHD348" s="178"/>
      <c r="VHE348" s="179"/>
      <c r="VHF348" s="73"/>
      <c r="VHG348" s="73"/>
      <c r="VHH348" s="180"/>
      <c r="VHI348" s="75"/>
      <c r="VHJ348" s="76"/>
      <c r="VHK348" s="180"/>
      <c r="VHL348" s="180"/>
      <c r="VHM348" s="180"/>
      <c r="VHN348" s="75"/>
      <c r="VHO348" s="76"/>
      <c r="VHP348" s="181"/>
      <c r="VHQ348" s="181"/>
      <c r="VHR348" s="182"/>
      <c r="VHS348" s="134"/>
      <c r="VHT348" s="135"/>
      <c r="VHU348" s="111"/>
      <c r="VHV348" s="178"/>
      <c r="VHW348" s="178"/>
      <c r="VHX348" s="178"/>
      <c r="VHY348" s="178"/>
      <c r="VHZ348" s="179"/>
      <c r="VIA348" s="73"/>
      <c r="VIB348" s="73"/>
      <c r="VIC348" s="180"/>
      <c r="VID348" s="75"/>
      <c r="VIE348" s="76"/>
      <c r="VIF348" s="180"/>
      <c r="VIG348" s="180"/>
      <c r="VIH348" s="180"/>
      <c r="VII348" s="75"/>
      <c r="VIJ348" s="76"/>
      <c r="VIK348" s="181"/>
      <c r="VIL348" s="181"/>
      <c r="VIM348" s="182"/>
      <c r="VIN348" s="134"/>
      <c r="VIO348" s="135"/>
      <c r="VIP348" s="111"/>
      <c r="VIQ348" s="178"/>
      <c r="VIR348" s="178"/>
      <c r="VIS348" s="178"/>
      <c r="VIT348" s="178"/>
      <c r="VIU348" s="179"/>
      <c r="VIV348" s="73"/>
      <c r="VIW348" s="73"/>
      <c r="VIX348" s="180"/>
      <c r="VIY348" s="75"/>
      <c r="VIZ348" s="76"/>
      <c r="VJA348" s="180"/>
      <c r="VJB348" s="180"/>
      <c r="VJC348" s="180"/>
      <c r="VJD348" s="75"/>
      <c r="VJE348" s="76"/>
      <c r="VJF348" s="181"/>
      <c r="VJG348" s="181"/>
      <c r="VJH348" s="182"/>
      <c r="VJI348" s="134"/>
      <c r="VJJ348" s="135"/>
      <c r="VJK348" s="111"/>
      <c r="VJL348" s="178"/>
      <c r="VJM348" s="178"/>
      <c r="VJN348" s="178"/>
      <c r="VJO348" s="178"/>
      <c r="VJP348" s="179"/>
      <c r="VJQ348" s="73"/>
      <c r="VJR348" s="73"/>
      <c r="VJS348" s="180"/>
      <c r="VJT348" s="75"/>
      <c r="VJU348" s="76"/>
      <c r="VJV348" s="180"/>
      <c r="VJW348" s="180"/>
      <c r="VJX348" s="180"/>
      <c r="VJY348" s="75"/>
      <c r="VJZ348" s="76"/>
      <c r="VKA348" s="181"/>
      <c r="VKB348" s="181"/>
      <c r="VKC348" s="182"/>
      <c r="VKD348" s="134"/>
      <c r="VKE348" s="135"/>
      <c r="VKF348" s="111"/>
      <c r="VKG348" s="178"/>
      <c r="VKH348" s="178"/>
      <c r="VKI348" s="178"/>
      <c r="VKJ348" s="178"/>
      <c r="VKK348" s="179"/>
      <c r="VKL348" s="73"/>
      <c r="VKM348" s="73"/>
      <c r="VKN348" s="180"/>
      <c r="VKO348" s="75"/>
      <c r="VKP348" s="76"/>
      <c r="VKQ348" s="180"/>
      <c r="VKR348" s="180"/>
      <c r="VKS348" s="180"/>
      <c r="VKT348" s="75"/>
      <c r="VKU348" s="76"/>
      <c r="VKV348" s="181"/>
      <c r="VKW348" s="181"/>
      <c r="VKX348" s="182"/>
      <c r="VKY348" s="134"/>
      <c r="VKZ348" s="135"/>
      <c r="VLA348" s="111"/>
      <c r="VLB348" s="178"/>
      <c r="VLC348" s="178"/>
      <c r="VLD348" s="178"/>
      <c r="VLE348" s="178"/>
      <c r="VLF348" s="179"/>
      <c r="VLG348" s="73"/>
      <c r="VLH348" s="73"/>
      <c r="VLI348" s="180"/>
      <c r="VLJ348" s="75"/>
      <c r="VLK348" s="76"/>
      <c r="VLL348" s="180"/>
      <c r="VLM348" s="180"/>
      <c r="VLN348" s="180"/>
      <c r="VLO348" s="75"/>
      <c r="VLP348" s="76"/>
      <c r="VLQ348" s="181"/>
      <c r="VLR348" s="181"/>
      <c r="VLS348" s="182"/>
      <c r="VLT348" s="134"/>
      <c r="VLU348" s="135"/>
      <c r="VLV348" s="111"/>
      <c r="VLW348" s="178"/>
      <c r="VLX348" s="178"/>
      <c r="VLY348" s="178"/>
      <c r="VLZ348" s="178"/>
      <c r="VMA348" s="179"/>
      <c r="VMB348" s="73"/>
      <c r="VMC348" s="73"/>
      <c r="VMD348" s="180"/>
      <c r="VME348" s="75"/>
      <c r="VMF348" s="76"/>
      <c r="VMG348" s="180"/>
      <c r="VMH348" s="180"/>
      <c r="VMI348" s="180"/>
      <c r="VMJ348" s="75"/>
      <c r="VMK348" s="76"/>
      <c r="VML348" s="181"/>
      <c r="VMM348" s="181"/>
      <c r="VMN348" s="182"/>
      <c r="VMO348" s="134"/>
      <c r="VMP348" s="135"/>
      <c r="VMQ348" s="111"/>
      <c r="VMR348" s="178"/>
      <c r="VMS348" s="178"/>
      <c r="VMT348" s="178"/>
      <c r="VMU348" s="178"/>
      <c r="VMV348" s="179"/>
      <c r="VMW348" s="73"/>
      <c r="VMX348" s="73"/>
      <c r="VMY348" s="180"/>
      <c r="VMZ348" s="75"/>
      <c r="VNA348" s="76"/>
      <c r="VNB348" s="180"/>
      <c r="VNC348" s="180"/>
      <c r="VND348" s="180"/>
      <c r="VNE348" s="75"/>
      <c r="VNF348" s="76"/>
      <c r="VNG348" s="181"/>
      <c r="VNH348" s="181"/>
      <c r="VNI348" s="182"/>
      <c r="VNJ348" s="134"/>
      <c r="VNK348" s="135"/>
      <c r="VNL348" s="111"/>
      <c r="VNM348" s="178"/>
      <c r="VNN348" s="178"/>
      <c r="VNO348" s="178"/>
      <c r="VNP348" s="178"/>
      <c r="VNQ348" s="179"/>
      <c r="VNR348" s="73"/>
      <c r="VNS348" s="73"/>
      <c r="VNT348" s="180"/>
      <c r="VNU348" s="75"/>
      <c r="VNV348" s="76"/>
      <c r="VNW348" s="180"/>
      <c r="VNX348" s="180"/>
      <c r="VNY348" s="180"/>
      <c r="VNZ348" s="75"/>
      <c r="VOA348" s="76"/>
      <c r="VOB348" s="181"/>
      <c r="VOC348" s="181"/>
      <c r="VOD348" s="182"/>
      <c r="VOE348" s="134"/>
      <c r="VOF348" s="135"/>
      <c r="VOG348" s="111"/>
      <c r="VOH348" s="178"/>
      <c r="VOI348" s="178"/>
      <c r="VOJ348" s="178"/>
      <c r="VOK348" s="178"/>
      <c r="VOL348" s="179"/>
      <c r="VOM348" s="73"/>
      <c r="VON348" s="73"/>
      <c r="VOO348" s="180"/>
      <c r="VOP348" s="75"/>
      <c r="VOQ348" s="76"/>
      <c r="VOR348" s="180"/>
      <c r="VOS348" s="180"/>
      <c r="VOT348" s="180"/>
      <c r="VOU348" s="75"/>
      <c r="VOV348" s="76"/>
      <c r="VOW348" s="181"/>
      <c r="VOX348" s="181"/>
      <c r="VOY348" s="182"/>
      <c r="VOZ348" s="134"/>
      <c r="VPA348" s="135"/>
      <c r="VPB348" s="111"/>
      <c r="VPC348" s="178"/>
      <c r="VPD348" s="178"/>
      <c r="VPE348" s="178"/>
      <c r="VPF348" s="178"/>
      <c r="VPG348" s="179"/>
      <c r="VPH348" s="73"/>
      <c r="VPI348" s="73"/>
      <c r="VPJ348" s="180"/>
      <c r="VPK348" s="75"/>
      <c r="VPL348" s="76"/>
      <c r="VPM348" s="180"/>
      <c r="VPN348" s="180"/>
      <c r="VPO348" s="180"/>
      <c r="VPP348" s="75"/>
      <c r="VPQ348" s="76"/>
      <c r="VPR348" s="181"/>
      <c r="VPS348" s="181"/>
      <c r="VPT348" s="182"/>
      <c r="VPU348" s="134"/>
      <c r="VPV348" s="135"/>
      <c r="VPW348" s="111"/>
      <c r="VPX348" s="178"/>
      <c r="VPY348" s="178"/>
      <c r="VPZ348" s="178"/>
      <c r="VQA348" s="178"/>
      <c r="VQB348" s="179"/>
      <c r="VQC348" s="73"/>
      <c r="VQD348" s="73"/>
      <c r="VQE348" s="180"/>
      <c r="VQF348" s="75"/>
      <c r="VQG348" s="76"/>
      <c r="VQH348" s="180"/>
      <c r="VQI348" s="180"/>
      <c r="VQJ348" s="180"/>
      <c r="VQK348" s="75"/>
      <c r="VQL348" s="76"/>
      <c r="VQM348" s="181"/>
      <c r="VQN348" s="181"/>
      <c r="VQO348" s="182"/>
      <c r="VQP348" s="134"/>
      <c r="VQQ348" s="135"/>
      <c r="VQR348" s="111"/>
      <c r="VQS348" s="178"/>
      <c r="VQT348" s="178"/>
      <c r="VQU348" s="178"/>
      <c r="VQV348" s="178"/>
      <c r="VQW348" s="179"/>
      <c r="VQX348" s="73"/>
      <c r="VQY348" s="73"/>
      <c r="VQZ348" s="180"/>
      <c r="VRA348" s="75"/>
      <c r="VRB348" s="76"/>
      <c r="VRC348" s="180"/>
      <c r="VRD348" s="180"/>
      <c r="VRE348" s="180"/>
      <c r="VRF348" s="75"/>
      <c r="VRG348" s="76"/>
      <c r="VRH348" s="181"/>
      <c r="VRI348" s="181"/>
      <c r="VRJ348" s="182"/>
      <c r="VRK348" s="134"/>
      <c r="VRL348" s="135"/>
      <c r="VRM348" s="111"/>
      <c r="VRN348" s="178"/>
      <c r="VRO348" s="178"/>
      <c r="VRP348" s="178"/>
      <c r="VRQ348" s="178"/>
      <c r="VRR348" s="179"/>
      <c r="VRS348" s="73"/>
      <c r="VRT348" s="73"/>
      <c r="VRU348" s="180"/>
      <c r="VRV348" s="75"/>
      <c r="VRW348" s="76"/>
      <c r="VRX348" s="180"/>
      <c r="VRY348" s="180"/>
      <c r="VRZ348" s="180"/>
      <c r="VSA348" s="75"/>
      <c r="VSB348" s="76"/>
      <c r="VSC348" s="181"/>
      <c r="VSD348" s="181"/>
      <c r="VSE348" s="182"/>
      <c r="VSF348" s="134"/>
      <c r="VSG348" s="135"/>
      <c r="VSH348" s="111"/>
      <c r="VSI348" s="178"/>
      <c r="VSJ348" s="178"/>
      <c r="VSK348" s="178"/>
      <c r="VSL348" s="178"/>
      <c r="VSM348" s="179"/>
      <c r="VSN348" s="73"/>
      <c r="VSO348" s="73"/>
      <c r="VSP348" s="180"/>
      <c r="VSQ348" s="75"/>
      <c r="VSR348" s="76"/>
      <c r="VSS348" s="180"/>
      <c r="VST348" s="180"/>
      <c r="VSU348" s="180"/>
      <c r="VSV348" s="75"/>
      <c r="VSW348" s="76"/>
      <c r="VSX348" s="181"/>
      <c r="VSY348" s="181"/>
      <c r="VSZ348" s="182"/>
      <c r="VTA348" s="134"/>
      <c r="VTB348" s="135"/>
      <c r="VTC348" s="111"/>
      <c r="VTD348" s="178"/>
      <c r="VTE348" s="178"/>
      <c r="VTF348" s="178"/>
      <c r="VTG348" s="178"/>
      <c r="VTH348" s="179"/>
      <c r="VTI348" s="73"/>
      <c r="VTJ348" s="73"/>
      <c r="VTK348" s="180"/>
      <c r="VTL348" s="75"/>
      <c r="VTM348" s="76"/>
      <c r="VTN348" s="180"/>
      <c r="VTO348" s="180"/>
      <c r="VTP348" s="180"/>
      <c r="VTQ348" s="75"/>
      <c r="VTR348" s="76"/>
      <c r="VTS348" s="181"/>
      <c r="VTT348" s="181"/>
      <c r="VTU348" s="182"/>
      <c r="VTV348" s="134"/>
      <c r="VTW348" s="135"/>
      <c r="VTX348" s="111"/>
      <c r="VTY348" s="178"/>
      <c r="VTZ348" s="178"/>
      <c r="VUA348" s="178"/>
      <c r="VUB348" s="178"/>
      <c r="VUC348" s="179"/>
      <c r="VUD348" s="73"/>
      <c r="VUE348" s="73"/>
      <c r="VUF348" s="180"/>
      <c r="VUG348" s="75"/>
      <c r="VUH348" s="76"/>
      <c r="VUI348" s="180"/>
      <c r="VUJ348" s="180"/>
      <c r="VUK348" s="180"/>
      <c r="VUL348" s="75"/>
      <c r="VUM348" s="76"/>
      <c r="VUN348" s="181"/>
      <c r="VUO348" s="181"/>
      <c r="VUP348" s="182"/>
      <c r="VUQ348" s="134"/>
      <c r="VUR348" s="135"/>
      <c r="VUS348" s="111"/>
      <c r="VUT348" s="178"/>
      <c r="VUU348" s="178"/>
      <c r="VUV348" s="178"/>
      <c r="VUW348" s="178"/>
      <c r="VUX348" s="179"/>
      <c r="VUY348" s="73"/>
      <c r="VUZ348" s="73"/>
      <c r="VVA348" s="180"/>
      <c r="VVB348" s="75"/>
      <c r="VVC348" s="76"/>
      <c r="VVD348" s="180"/>
      <c r="VVE348" s="180"/>
      <c r="VVF348" s="180"/>
      <c r="VVG348" s="75"/>
      <c r="VVH348" s="76"/>
      <c r="VVI348" s="181"/>
      <c r="VVJ348" s="181"/>
      <c r="VVK348" s="182"/>
      <c r="VVL348" s="134"/>
      <c r="VVM348" s="135"/>
      <c r="VVN348" s="111"/>
      <c r="VVO348" s="178"/>
      <c r="VVP348" s="178"/>
      <c r="VVQ348" s="178"/>
      <c r="VVR348" s="178"/>
      <c r="VVS348" s="179"/>
      <c r="VVT348" s="73"/>
      <c r="VVU348" s="73"/>
      <c r="VVV348" s="180"/>
      <c r="VVW348" s="75"/>
      <c r="VVX348" s="76"/>
      <c r="VVY348" s="180"/>
      <c r="VVZ348" s="180"/>
      <c r="VWA348" s="180"/>
      <c r="VWB348" s="75"/>
      <c r="VWC348" s="76"/>
      <c r="VWD348" s="181"/>
      <c r="VWE348" s="181"/>
      <c r="VWF348" s="182"/>
      <c r="VWG348" s="134"/>
      <c r="VWH348" s="135"/>
      <c r="VWI348" s="111"/>
      <c r="VWJ348" s="178"/>
      <c r="VWK348" s="178"/>
      <c r="VWL348" s="178"/>
      <c r="VWM348" s="178"/>
      <c r="VWN348" s="179"/>
      <c r="VWO348" s="73"/>
      <c r="VWP348" s="73"/>
      <c r="VWQ348" s="180"/>
      <c r="VWR348" s="75"/>
      <c r="VWS348" s="76"/>
      <c r="VWT348" s="180"/>
      <c r="VWU348" s="180"/>
      <c r="VWV348" s="180"/>
      <c r="VWW348" s="75"/>
      <c r="VWX348" s="76"/>
      <c r="VWY348" s="181"/>
      <c r="VWZ348" s="181"/>
      <c r="VXA348" s="182"/>
      <c r="VXB348" s="134"/>
      <c r="VXC348" s="135"/>
      <c r="VXD348" s="111"/>
      <c r="VXE348" s="178"/>
      <c r="VXF348" s="178"/>
      <c r="VXG348" s="178"/>
      <c r="VXH348" s="178"/>
      <c r="VXI348" s="179"/>
      <c r="VXJ348" s="73"/>
      <c r="VXK348" s="73"/>
      <c r="VXL348" s="180"/>
      <c r="VXM348" s="75"/>
      <c r="VXN348" s="76"/>
      <c r="VXO348" s="180"/>
      <c r="VXP348" s="180"/>
      <c r="VXQ348" s="180"/>
      <c r="VXR348" s="75"/>
      <c r="VXS348" s="76"/>
      <c r="VXT348" s="181"/>
      <c r="VXU348" s="181"/>
      <c r="VXV348" s="182"/>
      <c r="VXW348" s="134"/>
      <c r="VXX348" s="135"/>
      <c r="VXY348" s="111"/>
      <c r="VXZ348" s="178"/>
      <c r="VYA348" s="178"/>
      <c r="VYB348" s="178"/>
      <c r="VYC348" s="178"/>
      <c r="VYD348" s="179"/>
      <c r="VYE348" s="73"/>
      <c r="VYF348" s="73"/>
      <c r="VYG348" s="180"/>
      <c r="VYH348" s="75"/>
      <c r="VYI348" s="76"/>
      <c r="VYJ348" s="180"/>
      <c r="VYK348" s="180"/>
      <c r="VYL348" s="180"/>
      <c r="VYM348" s="75"/>
      <c r="VYN348" s="76"/>
      <c r="VYO348" s="181"/>
      <c r="VYP348" s="181"/>
      <c r="VYQ348" s="182"/>
      <c r="VYR348" s="134"/>
      <c r="VYS348" s="135"/>
      <c r="VYT348" s="111"/>
      <c r="VYU348" s="178"/>
      <c r="VYV348" s="178"/>
      <c r="VYW348" s="178"/>
      <c r="VYX348" s="178"/>
      <c r="VYY348" s="179"/>
      <c r="VYZ348" s="73"/>
      <c r="VZA348" s="73"/>
      <c r="VZB348" s="180"/>
      <c r="VZC348" s="75"/>
      <c r="VZD348" s="76"/>
      <c r="VZE348" s="180"/>
      <c r="VZF348" s="180"/>
      <c r="VZG348" s="180"/>
      <c r="VZH348" s="75"/>
      <c r="VZI348" s="76"/>
      <c r="VZJ348" s="181"/>
      <c r="VZK348" s="181"/>
      <c r="VZL348" s="182"/>
      <c r="VZM348" s="134"/>
      <c r="VZN348" s="135"/>
      <c r="VZO348" s="111"/>
      <c r="VZP348" s="178"/>
      <c r="VZQ348" s="178"/>
      <c r="VZR348" s="178"/>
      <c r="VZS348" s="178"/>
      <c r="VZT348" s="179"/>
      <c r="VZU348" s="73"/>
      <c r="VZV348" s="73"/>
      <c r="VZW348" s="180"/>
      <c r="VZX348" s="75"/>
      <c r="VZY348" s="76"/>
      <c r="VZZ348" s="180"/>
      <c r="WAA348" s="180"/>
      <c r="WAB348" s="180"/>
      <c r="WAC348" s="75"/>
      <c r="WAD348" s="76"/>
      <c r="WAE348" s="181"/>
      <c r="WAF348" s="181"/>
      <c r="WAG348" s="182"/>
      <c r="WAH348" s="134"/>
      <c r="WAI348" s="135"/>
      <c r="WAJ348" s="111"/>
      <c r="WAK348" s="178"/>
      <c r="WAL348" s="178"/>
      <c r="WAM348" s="178"/>
      <c r="WAN348" s="178"/>
      <c r="WAO348" s="179"/>
      <c r="WAP348" s="73"/>
      <c r="WAQ348" s="73"/>
      <c r="WAR348" s="180"/>
      <c r="WAS348" s="75"/>
      <c r="WAT348" s="76"/>
      <c r="WAU348" s="180"/>
      <c r="WAV348" s="180"/>
      <c r="WAW348" s="180"/>
      <c r="WAX348" s="75"/>
      <c r="WAY348" s="76"/>
      <c r="WAZ348" s="181"/>
      <c r="WBA348" s="181"/>
      <c r="WBB348" s="182"/>
      <c r="WBC348" s="134"/>
      <c r="WBD348" s="135"/>
      <c r="WBE348" s="111"/>
      <c r="WBF348" s="178"/>
      <c r="WBG348" s="178"/>
      <c r="WBH348" s="178"/>
      <c r="WBI348" s="178"/>
      <c r="WBJ348" s="179"/>
      <c r="WBK348" s="73"/>
      <c r="WBL348" s="73"/>
      <c r="WBM348" s="180"/>
      <c r="WBN348" s="75"/>
      <c r="WBO348" s="76"/>
      <c r="WBP348" s="180"/>
      <c r="WBQ348" s="180"/>
      <c r="WBR348" s="180"/>
      <c r="WBS348" s="75"/>
      <c r="WBT348" s="76"/>
      <c r="WBU348" s="181"/>
      <c r="WBV348" s="181"/>
      <c r="WBW348" s="182"/>
      <c r="WBX348" s="134"/>
      <c r="WBY348" s="135"/>
      <c r="WBZ348" s="111"/>
      <c r="WCA348" s="178"/>
      <c r="WCB348" s="178"/>
      <c r="WCC348" s="178"/>
      <c r="WCD348" s="178"/>
      <c r="WCE348" s="179"/>
      <c r="WCF348" s="73"/>
      <c r="WCG348" s="73"/>
      <c r="WCH348" s="180"/>
      <c r="WCI348" s="75"/>
      <c r="WCJ348" s="76"/>
      <c r="WCK348" s="180"/>
      <c r="WCL348" s="180"/>
      <c r="WCM348" s="180"/>
      <c r="WCN348" s="75"/>
      <c r="WCO348" s="76"/>
      <c r="WCP348" s="181"/>
      <c r="WCQ348" s="181"/>
      <c r="WCR348" s="182"/>
      <c r="WCS348" s="134"/>
      <c r="WCT348" s="135"/>
      <c r="WCU348" s="111"/>
      <c r="WCV348" s="178"/>
      <c r="WCW348" s="178"/>
      <c r="WCX348" s="178"/>
      <c r="WCY348" s="178"/>
      <c r="WCZ348" s="179"/>
      <c r="WDA348" s="73"/>
      <c r="WDB348" s="73"/>
      <c r="WDC348" s="180"/>
      <c r="WDD348" s="75"/>
      <c r="WDE348" s="76"/>
      <c r="WDF348" s="180"/>
      <c r="WDG348" s="180"/>
      <c r="WDH348" s="180"/>
      <c r="WDI348" s="75"/>
      <c r="WDJ348" s="76"/>
      <c r="WDK348" s="181"/>
      <c r="WDL348" s="181"/>
      <c r="WDM348" s="182"/>
      <c r="WDN348" s="134"/>
      <c r="WDO348" s="135"/>
      <c r="WDP348" s="111"/>
      <c r="WDQ348" s="178"/>
      <c r="WDR348" s="178"/>
      <c r="WDS348" s="178"/>
      <c r="WDT348" s="178"/>
      <c r="WDU348" s="179"/>
      <c r="WDV348" s="73"/>
      <c r="WDW348" s="73"/>
      <c r="WDX348" s="180"/>
      <c r="WDY348" s="75"/>
      <c r="WDZ348" s="76"/>
      <c r="WEA348" s="180"/>
      <c r="WEB348" s="180"/>
      <c r="WEC348" s="180"/>
      <c r="WED348" s="75"/>
      <c r="WEE348" s="76"/>
      <c r="WEF348" s="181"/>
      <c r="WEG348" s="181"/>
      <c r="WEH348" s="182"/>
      <c r="WEI348" s="134"/>
      <c r="WEJ348" s="135"/>
      <c r="WEK348" s="111"/>
      <c r="WEL348" s="178"/>
      <c r="WEM348" s="178"/>
      <c r="WEN348" s="178"/>
      <c r="WEO348" s="178"/>
      <c r="WEP348" s="179"/>
      <c r="WEQ348" s="73"/>
      <c r="WER348" s="73"/>
      <c r="WES348" s="180"/>
      <c r="WET348" s="75"/>
      <c r="WEU348" s="76"/>
      <c r="WEV348" s="180"/>
      <c r="WEW348" s="180"/>
      <c r="WEX348" s="180"/>
      <c r="WEY348" s="75"/>
      <c r="WEZ348" s="76"/>
      <c r="WFA348" s="181"/>
      <c r="WFB348" s="181"/>
      <c r="WFC348" s="182"/>
      <c r="WFD348" s="134"/>
      <c r="WFE348" s="135"/>
      <c r="WFF348" s="111"/>
      <c r="WFG348" s="178"/>
      <c r="WFH348" s="178"/>
      <c r="WFI348" s="178"/>
      <c r="WFJ348" s="178"/>
      <c r="WFK348" s="179"/>
      <c r="WFL348" s="73"/>
      <c r="WFM348" s="73"/>
      <c r="WFN348" s="180"/>
      <c r="WFO348" s="75"/>
      <c r="WFP348" s="76"/>
      <c r="WFQ348" s="180"/>
      <c r="WFR348" s="180"/>
      <c r="WFS348" s="180"/>
      <c r="WFT348" s="75"/>
      <c r="WFU348" s="76"/>
      <c r="WFV348" s="181"/>
      <c r="WFW348" s="181"/>
      <c r="WFX348" s="182"/>
      <c r="WFY348" s="134"/>
      <c r="WFZ348" s="135"/>
      <c r="WGA348" s="111"/>
      <c r="WGB348" s="178"/>
      <c r="WGC348" s="178"/>
      <c r="WGD348" s="178"/>
      <c r="WGE348" s="178"/>
      <c r="WGF348" s="179"/>
      <c r="WGG348" s="73"/>
      <c r="WGH348" s="73"/>
      <c r="WGI348" s="180"/>
      <c r="WGJ348" s="75"/>
      <c r="WGK348" s="76"/>
      <c r="WGL348" s="180"/>
      <c r="WGM348" s="180"/>
      <c r="WGN348" s="180"/>
      <c r="WGO348" s="75"/>
      <c r="WGP348" s="76"/>
      <c r="WGQ348" s="181"/>
      <c r="WGR348" s="181"/>
      <c r="WGS348" s="182"/>
      <c r="WGT348" s="134"/>
      <c r="WGU348" s="135"/>
      <c r="WGV348" s="111"/>
      <c r="WGW348" s="178"/>
      <c r="WGX348" s="178"/>
      <c r="WGY348" s="178"/>
      <c r="WGZ348" s="178"/>
      <c r="WHA348" s="179"/>
      <c r="WHB348" s="73"/>
      <c r="WHC348" s="73"/>
      <c r="WHD348" s="180"/>
      <c r="WHE348" s="75"/>
      <c r="WHF348" s="76"/>
      <c r="WHG348" s="180"/>
      <c r="WHH348" s="180"/>
      <c r="WHI348" s="180"/>
      <c r="WHJ348" s="75"/>
      <c r="WHK348" s="76"/>
      <c r="WHL348" s="181"/>
      <c r="WHM348" s="181"/>
      <c r="WHN348" s="182"/>
      <c r="WHO348" s="134"/>
      <c r="WHP348" s="135"/>
      <c r="WHQ348" s="111"/>
      <c r="WHR348" s="178"/>
      <c r="WHS348" s="178"/>
      <c r="WHT348" s="178"/>
      <c r="WHU348" s="178"/>
      <c r="WHV348" s="179"/>
      <c r="WHW348" s="73"/>
      <c r="WHX348" s="73"/>
      <c r="WHY348" s="180"/>
      <c r="WHZ348" s="75"/>
      <c r="WIA348" s="76"/>
      <c r="WIB348" s="180"/>
      <c r="WIC348" s="180"/>
      <c r="WID348" s="180"/>
      <c r="WIE348" s="75"/>
      <c r="WIF348" s="76"/>
      <c r="WIG348" s="181"/>
      <c r="WIH348" s="181"/>
      <c r="WII348" s="182"/>
      <c r="WIJ348" s="134"/>
      <c r="WIK348" s="135"/>
      <c r="WIL348" s="111"/>
      <c r="WIM348" s="178"/>
      <c r="WIN348" s="178"/>
      <c r="WIO348" s="178"/>
      <c r="WIP348" s="178"/>
      <c r="WIQ348" s="179"/>
      <c r="WIR348" s="73"/>
      <c r="WIS348" s="73"/>
      <c r="WIT348" s="180"/>
      <c r="WIU348" s="75"/>
      <c r="WIV348" s="76"/>
      <c r="WIW348" s="180"/>
      <c r="WIX348" s="180"/>
      <c r="WIY348" s="180"/>
      <c r="WIZ348" s="75"/>
      <c r="WJA348" s="76"/>
      <c r="WJB348" s="181"/>
      <c r="WJC348" s="181"/>
      <c r="WJD348" s="182"/>
      <c r="WJE348" s="134"/>
      <c r="WJF348" s="135"/>
      <c r="WJG348" s="111"/>
      <c r="WJH348" s="178"/>
      <c r="WJI348" s="178"/>
      <c r="WJJ348" s="178"/>
      <c r="WJK348" s="178"/>
      <c r="WJL348" s="179"/>
      <c r="WJM348" s="73"/>
      <c r="WJN348" s="73"/>
      <c r="WJO348" s="180"/>
      <c r="WJP348" s="75"/>
      <c r="WJQ348" s="76"/>
      <c r="WJR348" s="180"/>
      <c r="WJS348" s="180"/>
      <c r="WJT348" s="180"/>
      <c r="WJU348" s="75"/>
      <c r="WJV348" s="76"/>
      <c r="WJW348" s="181"/>
      <c r="WJX348" s="181"/>
      <c r="WJY348" s="182"/>
      <c r="WJZ348" s="134"/>
      <c r="WKA348" s="135"/>
      <c r="WKB348" s="111"/>
      <c r="WKC348" s="178"/>
      <c r="WKD348" s="178"/>
      <c r="WKE348" s="178"/>
      <c r="WKF348" s="178"/>
      <c r="WKG348" s="179"/>
      <c r="WKH348" s="73"/>
      <c r="WKI348" s="73"/>
      <c r="WKJ348" s="180"/>
      <c r="WKK348" s="75"/>
      <c r="WKL348" s="76"/>
      <c r="WKM348" s="180"/>
      <c r="WKN348" s="180"/>
      <c r="WKO348" s="180"/>
      <c r="WKP348" s="75"/>
      <c r="WKQ348" s="76"/>
      <c r="WKR348" s="181"/>
      <c r="WKS348" s="181"/>
      <c r="WKT348" s="182"/>
      <c r="WKU348" s="134"/>
      <c r="WKV348" s="135"/>
      <c r="WKW348" s="111"/>
      <c r="WKX348" s="178"/>
      <c r="WKY348" s="178"/>
      <c r="WKZ348" s="178"/>
      <c r="WLA348" s="178"/>
      <c r="WLB348" s="179"/>
      <c r="WLC348" s="73"/>
      <c r="WLD348" s="73"/>
      <c r="WLE348" s="180"/>
      <c r="WLF348" s="75"/>
      <c r="WLG348" s="76"/>
      <c r="WLH348" s="180"/>
      <c r="WLI348" s="180"/>
      <c r="WLJ348" s="180"/>
      <c r="WLK348" s="75"/>
      <c r="WLL348" s="76"/>
      <c r="WLM348" s="181"/>
      <c r="WLN348" s="181"/>
      <c r="WLO348" s="182"/>
      <c r="WLP348" s="134"/>
      <c r="WLQ348" s="135"/>
      <c r="WLR348" s="111"/>
      <c r="WLS348" s="178"/>
      <c r="WLT348" s="178"/>
      <c r="WLU348" s="178"/>
      <c r="WLV348" s="178"/>
      <c r="WLW348" s="179"/>
      <c r="WLX348" s="73"/>
      <c r="WLY348" s="73"/>
      <c r="WLZ348" s="180"/>
      <c r="WMA348" s="75"/>
      <c r="WMB348" s="76"/>
      <c r="WMC348" s="180"/>
      <c r="WMD348" s="180"/>
      <c r="WME348" s="180"/>
      <c r="WMF348" s="75"/>
      <c r="WMG348" s="76"/>
      <c r="WMH348" s="181"/>
      <c r="WMI348" s="181"/>
      <c r="WMJ348" s="182"/>
      <c r="WMK348" s="134"/>
      <c r="WML348" s="135"/>
      <c r="WMM348" s="111"/>
      <c r="WMN348" s="178"/>
      <c r="WMO348" s="178"/>
      <c r="WMP348" s="178"/>
      <c r="WMQ348" s="178"/>
      <c r="WMR348" s="179"/>
      <c r="WMS348" s="73"/>
      <c r="WMT348" s="73"/>
      <c r="WMU348" s="180"/>
      <c r="WMV348" s="75"/>
      <c r="WMW348" s="76"/>
      <c r="WMX348" s="180"/>
      <c r="WMY348" s="180"/>
      <c r="WMZ348" s="180"/>
      <c r="WNA348" s="75"/>
      <c r="WNB348" s="76"/>
      <c r="WNC348" s="181"/>
      <c r="WND348" s="181"/>
      <c r="WNE348" s="182"/>
      <c r="WNF348" s="134"/>
      <c r="WNG348" s="135"/>
      <c r="WNH348" s="111"/>
      <c r="WNI348" s="178"/>
      <c r="WNJ348" s="178"/>
      <c r="WNK348" s="178"/>
      <c r="WNL348" s="178"/>
      <c r="WNM348" s="179"/>
      <c r="WNN348" s="73"/>
      <c r="WNO348" s="73"/>
      <c r="WNP348" s="180"/>
      <c r="WNQ348" s="75"/>
      <c r="WNR348" s="76"/>
      <c r="WNS348" s="180"/>
      <c r="WNT348" s="180"/>
      <c r="WNU348" s="180"/>
      <c r="WNV348" s="75"/>
      <c r="WNW348" s="76"/>
      <c r="WNX348" s="181"/>
      <c r="WNY348" s="181"/>
      <c r="WNZ348" s="182"/>
      <c r="WOA348" s="134"/>
      <c r="WOB348" s="135"/>
      <c r="WOC348" s="111"/>
      <c r="WOD348" s="178"/>
      <c r="WOE348" s="178"/>
      <c r="WOF348" s="178"/>
      <c r="WOG348" s="178"/>
      <c r="WOH348" s="179"/>
      <c r="WOI348" s="73"/>
      <c r="WOJ348" s="73"/>
      <c r="WOK348" s="180"/>
      <c r="WOL348" s="75"/>
      <c r="WOM348" s="76"/>
      <c r="WON348" s="180"/>
      <c r="WOO348" s="180"/>
      <c r="WOP348" s="180"/>
      <c r="WOQ348" s="75"/>
      <c r="WOR348" s="76"/>
      <c r="WOS348" s="181"/>
      <c r="WOT348" s="181"/>
      <c r="WOU348" s="182"/>
      <c r="WOV348" s="134"/>
      <c r="WOW348" s="135"/>
      <c r="WOX348" s="111"/>
      <c r="WOY348" s="178"/>
      <c r="WOZ348" s="178"/>
      <c r="WPA348" s="178"/>
      <c r="WPB348" s="178"/>
      <c r="WPC348" s="179"/>
      <c r="WPD348" s="73"/>
      <c r="WPE348" s="73"/>
      <c r="WPF348" s="180"/>
      <c r="WPG348" s="75"/>
      <c r="WPH348" s="76"/>
      <c r="WPI348" s="180"/>
      <c r="WPJ348" s="180"/>
      <c r="WPK348" s="180"/>
      <c r="WPL348" s="75"/>
      <c r="WPM348" s="76"/>
      <c r="WPN348" s="181"/>
      <c r="WPO348" s="181"/>
      <c r="WPP348" s="182"/>
      <c r="WPQ348" s="134"/>
      <c r="WPR348" s="135"/>
      <c r="WPS348" s="111"/>
      <c r="WPT348" s="178"/>
      <c r="WPU348" s="178"/>
      <c r="WPV348" s="178"/>
      <c r="WPW348" s="178"/>
      <c r="WPX348" s="179"/>
      <c r="WPY348" s="73"/>
      <c r="WPZ348" s="73"/>
      <c r="WQA348" s="180"/>
      <c r="WQB348" s="75"/>
      <c r="WQC348" s="76"/>
      <c r="WQD348" s="180"/>
      <c r="WQE348" s="180"/>
      <c r="WQF348" s="180"/>
      <c r="WQG348" s="75"/>
      <c r="WQH348" s="76"/>
      <c r="WQI348" s="181"/>
      <c r="WQJ348" s="181"/>
      <c r="WQK348" s="182"/>
      <c r="WQL348" s="134"/>
      <c r="WQM348" s="135"/>
      <c r="WQN348" s="111"/>
      <c r="WQO348" s="178"/>
      <c r="WQP348" s="178"/>
      <c r="WQQ348" s="178"/>
      <c r="WQR348" s="178"/>
      <c r="WQS348" s="179"/>
      <c r="WQT348" s="73"/>
      <c r="WQU348" s="73"/>
      <c r="WQV348" s="180"/>
      <c r="WQW348" s="75"/>
      <c r="WQX348" s="76"/>
      <c r="WQY348" s="180"/>
      <c r="WQZ348" s="180"/>
      <c r="WRA348" s="180"/>
      <c r="WRB348" s="75"/>
      <c r="WRC348" s="76"/>
      <c r="WRD348" s="181"/>
      <c r="WRE348" s="181"/>
      <c r="WRF348" s="182"/>
      <c r="WRG348" s="134"/>
      <c r="WRH348" s="135"/>
      <c r="WRI348" s="111"/>
      <c r="WRJ348" s="178"/>
      <c r="WRK348" s="178"/>
      <c r="WRL348" s="178"/>
      <c r="WRM348" s="178"/>
      <c r="WRN348" s="179"/>
      <c r="WRO348" s="73"/>
      <c r="WRP348" s="73"/>
      <c r="WRQ348" s="180"/>
      <c r="WRR348" s="75"/>
      <c r="WRS348" s="76"/>
      <c r="WRT348" s="180"/>
      <c r="WRU348" s="180"/>
      <c r="WRV348" s="180"/>
      <c r="WRW348" s="75"/>
      <c r="WRX348" s="76"/>
      <c r="WRY348" s="181"/>
      <c r="WRZ348" s="181"/>
      <c r="WSA348" s="182"/>
      <c r="WSB348" s="134"/>
      <c r="WSC348" s="135"/>
      <c r="WSD348" s="111"/>
      <c r="WSE348" s="178"/>
      <c r="WSF348" s="178"/>
      <c r="WSG348" s="178"/>
      <c r="WSH348" s="178"/>
      <c r="WSI348" s="179"/>
      <c r="WSJ348" s="73"/>
      <c r="WSK348" s="73"/>
      <c r="WSL348" s="180"/>
      <c r="WSM348" s="75"/>
      <c r="WSN348" s="76"/>
      <c r="WSO348" s="180"/>
      <c r="WSP348" s="180"/>
      <c r="WSQ348" s="180"/>
      <c r="WSR348" s="75"/>
      <c r="WSS348" s="76"/>
      <c r="WST348" s="181"/>
      <c r="WSU348" s="181"/>
      <c r="WSV348" s="182"/>
      <c r="WSW348" s="134"/>
      <c r="WSX348" s="135"/>
      <c r="WSY348" s="111"/>
      <c r="WSZ348" s="178"/>
      <c r="WTA348" s="178"/>
      <c r="WTB348" s="178"/>
      <c r="WTC348" s="178"/>
      <c r="WTD348" s="179"/>
      <c r="WTE348" s="73"/>
      <c r="WTF348" s="73"/>
      <c r="WTG348" s="180"/>
      <c r="WTH348" s="75"/>
      <c r="WTI348" s="76"/>
      <c r="WTJ348" s="180"/>
      <c r="WTK348" s="180"/>
      <c r="WTL348" s="180"/>
      <c r="WTM348" s="75"/>
      <c r="WTN348" s="76"/>
      <c r="WTO348" s="181"/>
      <c r="WTP348" s="181"/>
      <c r="WTQ348" s="182"/>
      <c r="WTR348" s="134"/>
      <c r="WTS348" s="135"/>
      <c r="WTT348" s="111"/>
      <c r="WTU348" s="178"/>
      <c r="WTV348" s="178"/>
      <c r="WTW348" s="178"/>
      <c r="WTX348" s="178"/>
      <c r="WTY348" s="179"/>
      <c r="WTZ348" s="73"/>
      <c r="WUA348" s="73"/>
      <c r="WUB348" s="180"/>
      <c r="WUC348" s="75"/>
      <c r="WUD348" s="76"/>
      <c r="WUE348" s="180"/>
      <c r="WUF348" s="180"/>
      <c r="WUG348" s="180"/>
      <c r="WUH348" s="75"/>
      <c r="WUI348" s="76"/>
      <c r="WUJ348" s="181"/>
      <c r="WUK348" s="181"/>
      <c r="WUL348" s="182"/>
      <c r="WUM348" s="134"/>
      <c r="WUN348" s="135"/>
      <c r="WUO348" s="111"/>
      <c r="WUP348" s="178"/>
      <c r="WUQ348" s="178"/>
      <c r="WUR348" s="178"/>
      <c r="WUS348" s="178"/>
      <c r="WUT348" s="179"/>
      <c r="WUU348" s="73"/>
      <c r="WUV348" s="73"/>
      <c r="WUW348" s="180"/>
      <c r="WUX348" s="75"/>
      <c r="WUY348" s="76"/>
      <c r="WUZ348" s="180"/>
      <c r="WVA348" s="180"/>
      <c r="WVB348" s="180"/>
      <c r="WVC348" s="75"/>
      <c r="WVD348" s="76"/>
      <c r="WVE348" s="181"/>
      <c r="WVF348" s="181"/>
      <c r="WVG348" s="182"/>
      <c r="WVH348" s="134"/>
      <c r="WVI348" s="135"/>
      <c r="WVJ348" s="111"/>
      <c r="WVK348" s="178"/>
      <c r="WVL348" s="178"/>
      <c r="WVM348" s="178"/>
      <c r="WVN348" s="178"/>
      <c r="WVO348" s="179"/>
      <c r="WVP348" s="73"/>
      <c r="WVQ348" s="73"/>
      <c r="WVR348" s="180"/>
      <c r="WVS348" s="75"/>
      <c r="WVT348" s="76"/>
      <c r="WVU348" s="180"/>
      <c r="WVV348" s="180"/>
      <c r="WVW348" s="180"/>
      <c r="WVX348" s="75"/>
      <c r="WVY348" s="76"/>
      <c r="WVZ348" s="181"/>
      <c r="WWA348" s="181"/>
      <c r="WWB348" s="182"/>
      <c r="WWC348" s="134"/>
      <c r="WWD348" s="135"/>
      <c r="WWE348" s="111"/>
      <c r="WWF348" s="178"/>
      <c r="WWG348" s="178"/>
      <c r="WWH348" s="178"/>
      <c r="WWI348" s="178"/>
      <c r="WWJ348" s="179"/>
      <c r="WWK348" s="73"/>
      <c r="WWL348" s="73"/>
      <c r="WWM348" s="180"/>
      <c r="WWN348" s="75"/>
      <c r="WWO348" s="76"/>
      <c r="WWP348" s="180"/>
      <c r="WWQ348" s="180"/>
      <c r="WWR348" s="180"/>
      <c r="WWS348" s="75"/>
      <c r="WWT348" s="76"/>
      <c r="WWU348" s="181"/>
      <c r="WWV348" s="181"/>
      <c r="WWW348" s="182"/>
      <c r="WWX348" s="134"/>
      <c r="WWY348" s="135"/>
      <c r="WWZ348" s="111"/>
      <c r="WXA348" s="178"/>
      <c r="WXB348" s="178"/>
      <c r="WXC348" s="178"/>
      <c r="WXD348" s="178"/>
      <c r="WXE348" s="179"/>
      <c r="WXF348" s="73"/>
      <c r="WXG348" s="73"/>
      <c r="WXH348" s="180"/>
      <c r="WXI348" s="75"/>
      <c r="WXJ348" s="76"/>
      <c r="WXK348" s="180"/>
      <c r="WXL348" s="180"/>
      <c r="WXM348" s="180"/>
      <c r="WXN348" s="75"/>
      <c r="WXO348" s="76"/>
      <c r="WXP348" s="181"/>
      <c r="WXQ348" s="181"/>
      <c r="WXR348" s="182"/>
      <c r="WXS348" s="134"/>
      <c r="WXT348" s="135"/>
      <c r="WXU348" s="111"/>
      <c r="WXV348" s="178"/>
      <c r="WXW348" s="178"/>
      <c r="WXX348" s="178"/>
      <c r="WXY348" s="178"/>
      <c r="WXZ348" s="179"/>
      <c r="WYA348" s="73"/>
      <c r="WYB348" s="73"/>
      <c r="WYC348" s="180"/>
      <c r="WYD348" s="75"/>
      <c r="WYE348" s="76"/>
      <c r="WYF348" s="180"/>
      <c r="WYG348" s="180"/>
      <c r="WYH348" s="180"/>
      <c r="WYI348" s="75"/>
      <c r="WYJ348" s="76"/>
      <c r="WYK348" s="181"/>
      <c r="WYL348" s="181"/>
      <c r="WYM348" s="182"/>
      <c r="WYN348" s="134"/>
      <c r="WYO348" s="135"/>
      <c r="WYP348" s="111"/>
      <c r="WYQ348" s="178"/>
      <c r="WYR348" s="178"/>
      <c r="WYS348" s="178"/>
      <c r="WYT348" s="178"/>
      <c r="WYU348" s="179"/>
      <c r="WYV348" s="73"/>
      <c r="WYW348" s="73"/>
      <c r="WYX348" s="180"/>
      <c r="WYY348" s="75"/>
      <c r="WYZ348" s="76"/>
      <c r="WZA348" s="180"/>
      <c r="WZB348" s="180"/>
      <c r="WZC348" s="180"/>
      <c r="WZD348" s="75"/>
      <c r="WZE348" s="76"/>
      <c r="WZF348" s="181"/>
      <c r="WZG348" s="181"/>
      <c r="WZH348" s="182"/>
      <c r="WZI348" s="134"/>
      <c r="WZJ348" s="135"/>
      <c r="WZK348" s="111"/>
      <c r="WZL348" s="178"/>
      <c r="WZM348" s="178"/>
      <c r="WZN348" s="178"/>
      <c r="WZO348" s="178"/>
      <c r="WZP348" s="179"/>
      <c r="WZQ348" s="73"/>
      <c r="WZR348" s="73"/>
      <c r="WZS348" s="180"/>
      <c r="WZT348" s="75"/>
      <c r="WZU348" s="76"/>
      <c r="WZV348" s="180"/>
      <c r="WZW348" s="180"/>
      <c r="WZX348" s="180"/>
      <c r="WZY348" s="75"/>
      <c r="WZZ348" s="76"/>
      <c r="XAA348" s="181"/>
      <c r="XAB348" s="181"/>
      <c r="XAC348" s="182"/>
      <c r="XAD348" s="134"/>
      <c r="XAE348" s="135"/>
      <c r="XAF348" s="111"/>
      <c r="XAG348" s="178"/>
      <c r="XAH348" s="178"/>
      <c r="XAI348" s="178"/>
      <c r="XAJ348" s="178"/>
      <c r="XAK348" s="179"/>
      <c r="XAL348" s="73"/>
      <c r="XAM348" s="73"/>
      <c r="XAN348" s="180"/>
      <c r="XAO348" s="75"/>
      <c r="XAP348" s="76"/>
      <c r="XAQ348" s="180"/>
      <c r="XAR348" s="180"/>
      <c r="XAS348" s="180"/>
      <c r="XAT348" s="75"/>
      <c r="XAU348" s="76"/>
      <c r="XAV348" s="181"/>
      <c r="XAW348" s="181"/>
      <c r="XAX348" s="182"/>
      <c r="XAY348" s="134"/>
      <c r="XAZ348" s="135"/>
      <c r="XBA348" s="111"/>
      <c r="XBB348" s="178"/>
      <c r="XBC348" s="178"/>
      <c r="XBD348" s="178"/>
      <c r="XBE348" s="178"/>
      <c r="XBF348" s="179"/>
      <c r="XBG348" s="73"/>
      <c r="XBH348" s="73"/>
      <c r="XBI348" s="180"/>
      <c r="XBJ348" s="75"/>
      <c r="XBK348" s="76"/>
      <c r="XBL348" s="180"/>
      <c r="XBM348" s="180"/>
      <c r="XBN348" s="180"/>
      <c r="XBO348" s="75"/>
      <c r="XBP348" s="76"/>
      <c r="XBQ348" s="181"/>
      <c r="XBR348" s="181"/>
      <c r="XBS348" s="182"/>
      <c r="XBT348" s="134"/>
      <c r="XBU348" s="135"/>
      <c r="XBV348" s="111"/>
      <c r="XBW348" s="178"/>
      <c r="XBX348" s="178"/>
      <c r="XBY348" s="178"/>
      <c r="XBZ348" s="178"/>
      <c r="XCA348" s="179"/>
      <c r="XCB348" s="73"/>
      <c r="XCC348" s="73"/>
      <c r="XCD348" s="180"/>
      <c r="XCE348" s="75"/>
      <c r="XCF348" s="76"/>
      <c r="XCG348" s="180"/>
      <c r="XCH348" s="180"/>
      <c r="XCI348" s="180"/>
      <c r="XCJ348" s="75"/>
      <c r="XCK348" s="76"/>
      <c r="XCL348" s="181"/>
      <c r="XCM348" s="181"/>
      <c r="XCN348" s="182"/>
      <c r="XCO348" s="134"/>
      <c r="XCP348" s="135"/>
      <c r="XCQ348" s="111"/>
      <c r="XCR348" s="178"/>
      <c r="XCS348" s="178"/>
      <c r="XCT348" s="178"/>
      <c r="XCU348" s="178"/>
      <c r="XCV348" s="179"/>
      <c r="XCW348" s="73"/>
      <c r="XCX348" s="73"/>
      <c r="XCY348" s="180"/>
      <c r="XCZ348" s="75"/>
      <c r="XDA348" s="76"/>
      <c r="XDB348" s="180"/>
      <c r="XDC348" s="180"/>
      <c r="XDD348" s="180"/>
      <c r="XDE348" s="75"/>
      <c r="XDF348" s="76"/>
      <c r="XDG348" s="181"/>
      <c r="XDH348" s="181"/>
      <c r="XDI348" s="182"/>
      <c r="XDJ348" s="134"/>
      <c r="XDK348" s="135"/>
      <c r="XDL348" s="111"/>
      <c r="XDM348" s="178"/>
      <c r="XDN348" s="178"/>
      <c r="XDO348" s="178"/>
      <c r="XDP348" s="178"/>
      <c r="XDQ348" s="179"/>
      <c r="XDR348" s="73"/>
      <c r="XDS348" s="73"/>
      <c r="XDT348" s="180"/>
      <c r="XDU348" s="75"/>
      <c r="XDV348" s="76"/>
      <c r="XDW348" s="180"/>
      <c r="XDX348" s="180"/>
      <c r="XDY348" s="180"/>
      <c r="XDZ348" s="75"/>
      <c r="XEA348" s="76"/>
      <c r="XEB348" s="181"/>
      <c r="XEC348" s="181"/>
      <c r="XED348" s="182"/>
      <c r="XEE348" s="134"/>
      <c r="XEF348" s="135"/>
      <c r="XEG348" s="111"/>
      <c r="XEH348" s="178"/>
      <c r="XEI348" s="178"/>
      <c r="XEJ348" s="178"/>
      <c r="XEK348" s="178"/>
      <c r="XEL348" s="179"/>
      <c r="XEM348" s="73"/>
      <c r="XEN348" s="73"/>
      <c r="XEO348" s="180"/>
      <c r="XEP348" s="75"/>
      <c r="XEQ348" s="76"/>
      <c r="XER348" s="180"/>
      <c r="XES348" s="180"/>
      <c r="XET348" s="180"/>
      <c r="XEU348" s="75"/>
      <c r="XEV348" s="76"/>
      <c r="XEW348" s="181"/>
      <c r="XEX348" s="181"/>
      <c r="XEY348" s="182"/>
      <c r="XEZ348" s="134"/>
      <c r="XFA348" s="135"/>
      <c r="XFB348" s="111"/>
      <c r="XFC348" s="178"/>
    </row>
    <row r="349" spans="1:16383" s="183" customFormat="1">
      <c r="A349" s="134">
        <v>43433</v>
      </c>
      <c r="B349" s="135" t="s">
        <v>102</v>
      </c>
      <c r="C349" s="111">
        <v>43452</v>
      </c>
      <c r="D349" s="178">
        <v>1.1382000000000001</v>
      </c>
      <c r="E349" s="178">
        <v>1.1415500000000001</v>
      </c>
      <c r="F349" s="178">
        <v>1.13625</v>
      </c>
      <c r="G349" s="178">
        <v>1.1408499999999999</v>
      </c>
      <c r="H349" s="369">
        <f t="shared" si="163"/>
        <v>530.00000000000819</v>
      </c>
      <c r="I349" s="73" t="str">
        <f t="shared" si="262"/>
        <v>過高</v>
      </c>
      <c r="J349" s="73" t="str">
        <f t="shared" si="263"/>
        <v/>
      </c>
      <c r="K349" s="180">
        <v>220059</v>
      </c>
      <c r="L349" s="75">
        <f t="shared" ref="L349" si="276">K349-K348</f>
        <v>-20274</v>
      </c>
      <c r="M349" s="76">
        <f t="shared" ref="M349" si="277">L349/K348</f>
        <v>-8.435795333974111E-2</v>
      </c>
      <c r="N349" s="180">
        <v>479523</v>
      </c>
      <c r="O349" s="180">
        <v>45737</v>
      </c>
      <c r="P349" s="408">
        <v>540778</v>
      </c>
      <c r="Q349" s="75">
        <f t="shared" ref="Q349" si="278">P349-P348</f>
        <v>-2569</v>
      </c>
      <c r="R349" s="76">
        <f t="shared" ref="R349" si="279">Q349/P348</f>
        <v>-4.7281019311784184E-3</v>
      </c>
      <c r="S349" s="435">
        <v>3.6276000000000002</v>
      </c>
      <c r="T349" s="438">
        <v>3.581</v>
      </c>
      <c r="U349" s="437"/>
      <c r="V349" s="435"/>
      <c r="W349" s="182"/>
      <c r="X349" s="598"/>
      <c r="Y349" s="178"/>
      <c r="Z349" s="591"/>
      <c r="AA349" s="178"/>
      <c r="AB349" s="179"/>
      <c r="AC349" s="73"/>
      <c r="AD349" s="73"/>
      <c r="AE349" s="180"/>
      <c r="AF349" s="75"/>
      <c r="AG349" s="76"/>
      <c r="AH349" s="180"/>
      <c r="AI349" s="180"/>
      <c r="AJ349" s="180"/>
      <c r="AK349" s="75"/>
      <c r="AL349" s="76"/>
      <c r="AM349" s="181"/>
      <c r="AN349" s="181"/>
      <c r="AO349" s="182"/>
      <c r="AP349" s="134"/>
      <c r="AQ349" s="135"/>
      <c r="AR349" s="111"/>
      <c r="AS349" s="178"/>
      <c r="AT349" s="178"/>
      <c r="AU349" s="178"/>
      <c r="AV349" s="178"/>
      <c r="AW349" s="179"/>
      <c r="AX349" s="73"/>
      <c r="AY349" s="73"/>
      <c r="AZ349" s="180"/>
      <c r="BA349" s="75"/>
      <c r="BB349" s="76"/>
      <c r="BC349" s="180"/>
      <c r="BD349" s="180"/>
      <c r="BE349" s="180"/>
      <c r="BF349" s="75"/>
      <c r="BG349" s="76"/>
      <c r="BH349" s="181"/>
      <c r="BI349" s="181"/>
      <c r="BJ349" s="182"/>
      <c r="BK349" s="134"/>
      <c r="BL349" s="135"/>
      <c r="BM349" s="111"/>
      <c r="BN349" s="178"/>
      <c r="BO349" s="178"/>
      <c r="BP349" s="178"/>
      <c r="BQ349" s="178"/>
      <c r="BR349" s="179"/>
      <c r="BS349" s="73"/>
      <c r="BT349" s="73"/>
      <c r="BU349" s="180"/>
      <c r="BV349" s="75"/>
      <c r="BW349" s="76"/>
      <c r="BX349" s="180"/>
      <c r="BY349" s="180"/>
      <c r="BZ349" s="180"/>
      <c r="CA349" s="75"/>
      <c r="CB349" s="76"/>
      <c r="CC349" s="181"/>
      <c r="CD349" s="181"/>
      <c r="CE349" s="182"/>
      <c r="CF349" s="134"/>
      <c r="CG349" s="135"/>
      <c r="CH349" s="111"/>
      <c r="CI349" s="178"/>
      <c r="CJ349" s="178"/>
      <c r="CK349" s="178"/>
      <c r="CL349" s="178"/>
      <c r="CM349" s="179"/>
      <c r="CN349" s="73"/>
      <c r="CO349" s="73"/>
      <c r="CP349" s="180"/>
      <c r="CQ349" s="75"/>
      <c r="CR349" s="76"/>
      <c r="CS349" s="180"/>
      <c r="CT349" s="180"/>
      <c r="CU349" s="180"/>
      <c r="CV349" s="75"/>
      <c r="CW349" s="76"/>
      <c r="CX349" s="181"/>
      <c r="CY349" s="181"/>
      <c r="CZ349" s="182"/>
      <c r="DA349" s="134"/>
      <c r="DB349" s="135"/>
      <c r="DC349" s="111"/>
      <c r="DD349" s="178"/>
      <c r="DE349" s="178"/>
      <c r="DF349" s="178"/>
      <c r="DG349" s="178"/>
      <c r="DH349" s="179"/>
      <c r="DI349" s="73"/>
      <c r="DJ349" s="73"/>
      <c r="DK349" s="180"/>
      <c r="DL349" s="75"/>
      <c r="DM349" s="76"/>
      <c r="DN349" s="180"/>
      <c r="DO349" s="180"/>
      <c r="DP349" s="180"/>
      <c r="DQ349" s="75"/>
      <c r="DR349" s="76"/>
      <c r="DS349" s="181"/>
      <c r="DT349" s="181"/>
      <c r="DU349" s="182"/>
      <c r="DV349" s="134"/>
      <c r="DW349" s="135"/>
      <c r="DX349" s="111"/>
      <c r="DY349" s="178"/>
      <c r="DZ349" s="178"/>
      <c r="EA349" s="178"/>
      <c r="EB349" s="178"/>
      <c r="EC349" s="179"/>
      <c r="ED349" s="73"/>
      <c r="EE349" s="73"/>
      <c r="EF349" s="180"/>
      <c r="EG349" s="75"/>
      <c r="EH349" s="76"/>
      <c r="EI349" s="180"/>
      <c r="EJ349" s="180"/>
      <c r="EK349" s="180"/>
      <c r="EL349" s="75"/>
      <c r="EM349" s="76"/>
      <c r="EN349" s="181"/>
      <c r="EO349" s="181"/>
      <c r="EP349" s="182"/>
      <c r="EQ349" s="134"/>
      <c r="ER349" s="135"/>
      <c r="ES349" s="111"/>
      <c r="ET349" s="178"/>
      <c r="EU349" s="178"/>
      <c r="EV349" s="178"/>
      <c r="EW349" s="178"/>
      <c r="EX349" s="179"/>
      <c r="EY349" s="73"/>
      <c r="EZ349" s="73"/>
      <c r="FA349" s="180"/>
      <c r="FB349" s="75"/>
      <c r="FC349" s="76"/>
      <c r="FD349" s="180"/>
      <c r="FE349" s="180"/>
      <c r="FF349" s="180"/>
      <c r="FG349" s="75"/>
      <c r="FH349" s="76"/>
      <c r="FI349" s="181"/>
      <c r="FJ349" s="181"/>
      <c r="FK349" s="182"/>
      <c r="FL349" s="134"/>
      <c r="FM349" s="135"/>
      <c r="FN349" s="111"/>
      <c r="FO349" s="178"/>
      <c r="FP349" s="178"/>
      <c r="FQ349" s="178"/>
      <c r="FR349" s="178"/>
      <c r="FS349" s="179"/>
      <c r="FT349" s="73"/>
      <c r="FU349" s="73"/>
      <c r="FV349" s="180"/>
      <c r="FW349" s="75"/>
      <c r="FX349" s="76"/>
      <c r="FY349" s="180"/>
      <c r="FZ349" s="180"/>
      <c r="GA349" s="180"/>
      <c r="GB349" s="75"/>
      <c r="GC349" s="76"/>
      <c r="GD349" s="181"/>
      <c r="GE349" s="181"/>
      <c r="GF349" s="182"/>
      <c r="GG349" s="134"/>
      <c r="GH349" s="135"/>
      <c r="GI349" s="111"/>
      <c r="GJ349" s="178"/>
      <c r="GK349" s="178"/>
      <c r="GL349" s="178"/>
      <c r="GM349" s="178"/>
      <c r="GN349" s="179"/>
      <c r="GO349" s="73"/>
      <c r="GP349" s="73"/>
      <c r="GQ349" s="180"/>
      <c r="GR349" s="75"/>
      <c r="GS349" s="76"/>
      <c r="GT349" s="180"/>
      <c r="GU349" s="180"/>
      <c r="GV349" s="180"/>
      <c r="GW349" s="75"/>
      <c r="GX349" s="76"/>
      <c r="GY349" s="181"/>
      <c r="GZ349" s="181"/>
      <c r="HA349" s="182"/>
      <c r="HB349" s="134"/>
      <c r="HC349" s="135"/>
      <c r="HD349" s="111"/>
      <c r="HE349" s="178"/>
      <c r="HF349" s="178"/>
      <c r="HG349" s="178"/>
      <c r="HH349" s="178"/>
      <c r="HI349" s="179"/>
      <c r="HJ349" s="73"/>
      <c r="HK349" s="73"/>
      <c r="HL349" s="180"/>
      <c r="HM349" s="75"/>
      <c r="HN349" s="76"/>
      <c r="HO349" s="180"/>
      <c r="HP349" s="180"/>
      <c r="HQ349" s="180"/>
      <c r="HR349" s="75"/>
      <c r="HS349" s="76"/>
      <c r="HT349" s="181"/>
      <c r="HU349" s="181"/>
      <c r="HV349" s="182"/>
      <c r="HW349" s="134"/>
      <c r="HX349" s="135"/>
      <c r="HY349" s="111"/>
      <c r="HZ349" s="178"/>
      <c r="IA349" s="178"/>
      <c r="IB349" s="178"/>
      <c r="IC349" s="178"/>
      <c r="ID349" s="179"/>
      <c r="IE349" s="73"/>
      <c r="IF349" s="73"/>
      <c r="IG349" s="180"/>
      <c r="IH349" s="75"/>
      <c r="II349" s="76"/>
      <c r="IJ349" s="180"/>
      <c r="IK349" s="180"/>
      <c r="IL349" s="180"/>
      <c r="IM349" s="75"/>
      <c r="IN349" s="76"/>
      <c r="IO349" s="181"/>
      <c r="IP349" s="181"/>
      <c r="IQ349" s="182"/>
      <c r="IR349" s="134"/>
      <c r="IS349" s="135"/>
      <c r="IT349" s="111"/>
      <c r="IU349" s="178"/>
      <c r="IV349" s="178"/>
      <c r="IW349" s="178"/>
      <c r="IX349" s="178"/>
      <c r="IY349" s="179"/>
      <c r="IZ349" s="73"/>
      <c r="JA349" s="73"/>
      <c r="JB349" s="180"/>
      <c r="JC349" s="75"/>
      <c r="JD349" s="76"/>
      <c r="JE349" s="180"/>
      <c r="JF349" s="180"/>
      <c r="JG349" s="180"/>
      <c r="JH349" s="75"/>
      <c r="JI349" s="76"/>
      <c r="JJ349" s="181"/>
      <c r="JK349" s="181"/>
      <c r="JL349" s="182"/>
      <c r="JM349" s="134"/>
      <c r="JN349" s="135"/>
      <c r="JO349" s="111"/>
      <c r="JP349" s="178"/>
      <c r="JQ349" s="178"/>
      <c r="JR349" s="178"/>
      <c r="JS349" s="178"/>
      <c r="JT349" s="179"/>
      <c r="JU349" s="73"/>
      <c r="JV349" s="73"/>
      <c r="JW349" s="180"/>
      <c r="JX349" s="75"/>
      <c r="JY349" s="76"/>
      <c r="JZ349" s="180"/>
      <c r="KA349" s="180"/>
      <c r="KB349" s="180"/>
      <c r="KC349" s="75"/>
      <c r="KD349" s="76"/>
      <c r="KE349" s="181"/>
      <c r="KF349" s="181"/>
      <c r="KG349" s="182"/>
      <c r="KH349" s="134"/>
      <c r="KI349" s="135"/>
      <c r="KJ349" s="111"/>
      <c r="KK349" s="178"/>
      <c r="KL349" s="178"/>
      <c r="KM349" s="178"/>
      <c r="KN349" s="178"/>
      <c r="KO349" s="179"/>
      <c r="KP349" s="73"/>
      <c r="KQ349" s="73"/>
      <c r="KR349" s="180"/>
      <c r="KS349" s="75"/>
      <c r="KT349" s="76"/>
      <c r="KU349" s="180"/>
      <c r="KV349" s="180"/>
      <c r="KW349" s="180"/>
      <c r="KX349" s="75"/>
      <c r="KY349" s="76"/>
      <c r="KZ349" s="181"/>
      <c r="LA349" s="181"/>
      <c r="LB349" s="182"/>
      <c r="LC349" s="134"/>
      <c r="LD349" s="135"/>
      <c r="LE349" s="111"/>
      <c r="LF349" s="178"/>
      <c r="LG349" s="178"/>
      <c r="LH349" s="178"/>
      <c r="LI349" s="178"/>
      <c r="LJ349" s="179"/>
      <c r="LK349" s="73"/>
      <c r="LL349" s="73"/>
      <c r="LM349" s="180"/>
      <c r="LN349" s="75"/>
      <c r="LO349" s="76"/>
      <c r="LP349" s="180"/>
      <c r="LQ349" s="180"/>
      <c r="LR349" s="180"/>
      <c r="LS349" s="75"/>
      <c r="LT349" s="76"/>
      <c r="LU349" s="181"/>
      <c r="LV349" s="181"/>
      <c r="LW349" s="182"/>
      <c r="LX349" s="134"/>
      <c r="LY349" s="135"/>
      <c r="LZ349" s="111"/>
      <c r="MA349" s="178"/>
      <c r="MB349" s="178"/>
      <c r="MC349" s="178"/>
      <c r="MD349" s="178"/>
      <c r="ME349" s="179"/>
      <c r="MF349" s="73"/>
      <c r="MG349" s="73"/>
      <c r="MH349" s="180"/>
      <c r="MI349" s="75"/>
      <c r="MJ349" s="76"/>
      <c r="MK349" s="180"/>
      <c r="ML349" s="180"/>
      <c r="MM349" s="180"/>
      <c r="MN349" s="75"/>
      <c r="MO349" s="76"/>
      <c r="MP349" s="181"/>
      <c r="MQ349" s="181"/>
      <c r="MR349" s="182"/>
      <c r="MS349" s="134"/>
      <c r="MT349" s="135"/>
      <c r="MU349" s="111"/>
      <c r="MV349" s="178"/>
      <c r="MW349" s="178"/>
      <c r="MX349" s="178"/>
      <c r="MY349" s="178"/>
      <c r="MZ349" s="179"/>
      <c r="NA349" s="73"/>
      <c r="NB349" s="73"/>
      <c r="NC349" s="180"/>
      <c r="ND349" s="75"/>
      <c r="NE349" s="76"/>
      <c r="NF349" s="180"/>
      <c r="NG349" s="180"/>
      <c r="NH349" s="180"/>
      <c r="NI349" s="75"/>
      <c r="NJ349" s="76"/>
      <c r="NK349" s="181"/>
      <c r="NL349" s="181"/>
      <c r="NM349" s="182"/>
      <c r="NN349" s="134"/>
      <c r="NO349" s="135"/>
      <c r="NP349" s="111"/>
      <c r="NQ349" s="178"/>
      <c r="NR349" s="178"/>
      <c r="NS349" s="178"/>
      <c r="NT349" s="178"/>
      <c r="NU349" s="179"/>
      <c r="NV349" s="73"/>
      <c r="NW349" s="73"/>
      <c r="NX349" s="180"/>
      <c r="NY349" s="75"/>
      <c r="NZ349" s="76"/>
      <c r="OA349" s="180"/>
      <c r="OB349" s="180"/>
      <c r="OC349" s="180"/>
      <c r="OD349" s="75"/>
      <c r="OE349" s="76"/>
      <c r="OF349" s="181"/>
      <c r="OG349" s="181"/>
      <c r="OH349" s="182"/>
      <c r="OI349" s="134"/>
      <c r="OJ349" s="135"/>
      <c r="OK349" s="111"/>
      <c r="OL349" s="178"/>
      <c r="OM349" s="178"/>
      <c r="ON349" s="178"/>
      <c r="OO349" s="178"/>
      <c r="OP349" s="179"/>
      <c r="OQ349" s="73"/>
      <c r="OR349" s="73"/>
      <c r="OS349" s="180"/>
      <c r="OT349" s="75"/>
      <c r="OU349" s="76"/>
      <c r="OV349" s="180"/>
      <c r="OW349" s="180"/>
      <c r="OX349" s="180"/>
      <c r="OY349" s="75"/>
      <c r="OZ349" s="76"/>
      <c r="PA349" s="181"/>
      <c r="PB349" s="181"/>
      <c r="PC349" s="182"/>
      <c r="PD349" s="134"/>
      <c r="PE349" s="135"/>
      <c r="PF349" s="111"/>
      <c r="PG349" s="178"/>
      <c r="PH349" s="178"/>
      <c r="PI349" s="178"/>
      <c r="PJ349" s="178"/>
      <c r="PK349" s="179"/>
      <c r="PL349" s="73"/>
      <c r="PM349" s="73"/>
      <c r="PN349" s="180"/>
      <c r="PO349" s="75"/>
      <c r="PP349" s="76"/>
      <c r="PQ349" s="180"/>
      <c r="PR349" s="180"/>
      <c r="PS349" s="180"/>
      <c r="PT349" s="75"/>
      <c r="PU349" s="76"/>
      <c r="PV349" s="181"/>
      <c r="PW349" s="181"/>
      <c r="PX349" s="182"/>
      <c r="PY349" s="134"/>
      <c r="PZ349" s="135"/>
      <c r="QA349" s="111"/>
      <c r="QB349" s="178"/>
      <c r="QC349" s="178"/>
      <c r="QD349" s="178"/>
      <c r="QE349" s="178"/>
      <c r="QF349" s="179"/>
      <c r="QG349" s="73"/>
      <c r="QH349" s="73"/>
      <c r="QI349" s="180"/>
      <c r="QJ349" s="75"/>
      <c r="QK349" s="76"/>
      <c r="QL349" s="180"/>
      <c r="QM349" s="180"/>
      <c r="QN349" s="180"/>
      <c r="QO349" s="75"/>
      <c r="QP349" s="76"/>
      <c r="QQ349" s="181"/>
      <c r="QR349" s="181"/>
      <c r="QS349" s="182"/>
      <c r="QT349" s="134"/>
      <c r="QU349" s="135"/>
      <c r="QV349" s="111"/>
      <c r="QW349" s="178"/>
      <c r="QX349" s="178"/>
      <c r="QY349" s="178"/>
      <c r="QZ349" s="178"/>
      <c r="RA349" s="179"/>
      <c r="RB349" s="73"/>
      <c r="RC349" s="73"/>
      <c r="RD349" s="180"/>
      <c r="RE349" s="75"/>
      <c r="RF349" s="76"/>
      <c r="RG349" s="180"/>
      <c r="RH349" s="180"/>
      <c r="RI349" s="180"/>
      <c r="RJ349" s="75"/>
      <c r="RK349" s="76"/>
      <c r="RL349" s="181"/>
      <c r="RM349" s="181"/>
      <c r="RN349" s="182"/>
      <c r="RO349" s="134"/>
      <c r="RP349" s="135"/>
      <c r="RQ349" s="111"/>
      <c r="RR349" s="178"/>
      <c r="RS349" s="178"/>
      <c r="RT349" s="178"/>
      <c r="RU349" s="178"/>
      <c r="RV349" s="179"/>
      <c r="RW349" s="73"/>
      <c r="RX349" s="73"/>
      <c r="RY349" s="180"/>
      <c r="RZ349" s="75"/>
      <c r="SA349" s="76"/>
      <c r="SB349" s="180"/>
      <c r="SC349" s="180"/>
      <c r="SD349" s="180"/>
      <c r="SE349" s="75"/>
      <c r="SF349" s="76"/>
      <c r="SG349" s="181"/>
      <c r="SH349" s="181"/>
      <c r="SI349" s="182"/>
      <c r="SJ349" s="134"/>
      <c r="SK349" s="135"/>
      <c r="SL349" s="111"/>
      <c r="SM349" s="178"/>
      <c r="SN349" s="178"/>
      <c r="SO349" s="178"/>
      <c r="SP349" s="178"/>
      <c r="SQ349" s="179"/>
      <c r="SR349" s="73"/>
      <c r="SS349" s="73"/>
      <c r="ST349" s="180"/>
      <c r="SU349" s="75"/>
      <c r="SV349" s="76"/>
      <c r="SW349" s="180"/>
      <c r="SX349" s="180"/>
      <c r="SY349" s="180"/>
      <c r="SZ349" s="75"/>
      <c r="TA349" s="76"/>
      <c r="TB349" s="181"/>
      <c r="TC349" s="181"/>
      <c r="TD349" s="182"/>
      <c r="TE349" s="134"/>
      <c r="TF349" s="135"/>
      <c r="TG349" s="111"/>
      <c r="TH349" s="178"/>
      <c r="TI349" s="178"/>
      <c r="TJ349" s="178"/>
      <c r="TK349" s="178"/>
      <c r="TL349" s="179"/>
      <c r="TM349" s="73"/>
      <c r="TN349" s="73"/>
      <c r="TO349" s="180"/>
      <c r="TP349" s="75"/>
      <c r="TQ349" s="76"/>
      <c r="TR349" s="180"/>
      <c r="TS349" s="180"/>
      <c r="TT349" s="180"/>
      <c r="TU349" s="75"/>
      <c r="TV349" s="76"/>
      <c r="TW349" s="181"/>
      <c r="TX349" s="181"/>
      <c r="TY349" s="182"/>
      <c r="TZ349" s="134"/>
      <c r="UA349" s="135"/>
      <c r="UB349" s="111"/>
      <c r="UC349" s="178"/>
      <c r="UD349" s="178"/>
      <c r="UE349" s="178"/>
      <c r="UF349" s="178"/>
      <c r="UG349" s="179"/>
      <c r="UH349" s="73"/>
      <c r="UI349" s="73"/>
      <c r="UJ349" s="180"/>
      <c r="UK349" s="75"/>
      <c r="UL349" s="76"/>
      <c r="UM349" s="180"/>
      <c r="UN349" s="180"/>
      <c r="UO349" s="180"/>
      <c r="UP349" s="75"/>
      <c r="UQ349" s="76"/>
      <c r="UR349" s="181"/>
      <c r="US349" s="181"/>
      <c r="UT349" s="182"/>
      <c r="UU349" s="134"/>
      <c r="UV349" s="135"/>
      <c r="UW349" s="111"/>
      <c r="UX349" s="178"/>
      <c r="UY349" s="178"/>
      <c r="UZ349" s="178"/>
      <c r="VA349" s="178"/>
      <c r="VB349" s="179"/>
      <c r="VC349" s="73"/>
      <c r="VD349" s="73"/>
      <c r="VE349" s="180"/>
      <c r="VF349" s="75"/>
      <c r="VG349" s="76"/>
      <c r="VH349" s="180"/>
      <c r="VI349" s="180"/>
      <c r="VJ349" s="180"/>
      <c r="VK349" s="75"/>
      <c r="VL349" s="76"/>
      <c r="VM349" s="181"/>
      <c r="VN349" s="181"/>
      <c r="VO349" s="182"/>
      <c r="VP349" s="134"/>
      <c r="VQ349" s="135"/>
      <c r="VR349" s="111"/>
      <c r="VS349" s="178"/>
      <c r="VT349" s="178"/>
      <c r="VU349" s="178"/>
      <c r="VV349" s="178"/>
      <c r="VW349" s="179"/>
      <c r="VX349" s="73"/>
      <c r="VY349" s="73"/>
      <c r="VZ349" s="180"/>
      <c r="WA349" s="75"/>
      <c r="WB349" s="76"/>
      <c r="WC349" s="180"/>
      <c r="WD349" s="180"/>
      <c r="WE349" s="180"/>
      <c r="WF349" s="75"/>
      <c r="WG349" s="76"/>
      <c r="WH349" s="181"/>
      <c r="WI349" s="181"/>
      <c r="WJ349" s="182"/>
      <c r="WK349" s="134"/>
      <c r="WL349" s="135"/>
      <c r="WM349" s="111"/>
      <c r="WN349" s="178"/>
      <c r="WO349" s="178"/>
      <c r="WP349" s="178"/>
      <c r="WQ349" s="178"/>
      <c r="WR349" s="179"/>
      <c r="WS349" s="73"/>
      <c r="WT349" s="73"/>
      <c r="WU349" s="180"/>
      <c r="WV349" s="75"/>
      <c r="WW349" s="76"/>
      <c r="WX349" s="180"/>
      <c r="WY349" s="180"/>
      <c r="WZ349" s="180"/>
      <c r="XA349" s="75"/>
      <c r="XB349" s="76"/>
      <c r="XC349" s="181"/>
      <c r="XD349" s="181"/>
      <c r="XE349" s="182"/>
      <c r="XF349" s="134"/>
      <c r="XG349" s="135"/>
      <c r="XH349" s="111"/>
      <c r="XI349" s="178"/>
      <c r="XJ349" s="178"/>
      <c r="XK349" s="178"/>
      <c r="XL349" s="178"/>
      <c r="XM349" s="179"/>
      <c r="XN349" s="73"/>
      <c r="XO349" s="73"/>
      <c r="XP349" s="180"/>
      <c r="XQ349" s="75"/>
      <c r="XR349" s="76"/>
      <c r="XS349" s="180"/>
      <c r="XT349" s="180"/>
      <c r="XU349" s="180"/>
      <c r="XV349" s="75"/>
      <c r="XW349" s="76"/>
      <c r="XX349" s="181"/>
      <c r="XY349" s="181"/>
      <c r="XZ349" s="182"/>
      <c r="YA349" s="134"/>
      <c r="YB349" s="135"/>
      <c r="YC349" s="111"/>
      <c r="YD349" s="178"/>
      <c r="YE349" s="178"/>
      <c r="YF349" s="178"/>
      <c r="YG349" s="178"/>
      <c r="YH349" s="179"/>
      <c r="YI349" s="73"/>
      <c r="YJ349" s="73"/>
      <c r="YK349" s="180"/>
      <c r="YL349" s="75"/>
      <c r="YM349" s="76"/>
      <c r="YN349" s="180"/>
      <c r="YO349" s="180"/>
      <c r="YP349" s="180"/>
      <c r="YQ349" s="75"/>
      <c r="YR349" s="76"/>
      <c r="YS349" s="181"/>
      <c r="YT349" s="181"/>
      <c r="YU349" s="182"/>
      <c r="YV349" s="134"/>
      <c r="YW349" s="135"/>
      <c r="YX349" s="111"/>
      <c r="YY349" s="178"/>
      <c r="YZ349" s="178"/>
      <c r="ZA349" s="178"/>
      <c r="ZB349" s="178"/>
      <c r="ZC349" s="179"/>
      <c r="ZD349" s="73"/>
      <c r="ZE349" s="73"/>
      <c r="ZF349" s="180"/>
      <c r="ZG349" s="75"/>
      <c r="ZH349" s="76"/>
      <c r="ZI349" s="180"/>
      <c r="ZJ349" s="180"/>
      <c r="ZK349" s="180"/>
      <c r="ZL349" s="75"/>
      <c r="ZM349" s="76"/>
      <c r="ZN349" s="181"/>
      <c r="ZO349" s="181"/>
      <c r="ZP349" s="182"/>
      <c r="ZQ349" s="134"/>
      <c r="ZR349" s="135"/>
      <c r="ZS349" s="111"/>
      <c r="ZT349" s="178"/>
      <c r="ZU349" s="178"/>
      <c r="ZV349" s="178"/>
      <c r="ZW349" s="178"/>
      <c r="ZX349" s="179"/>
      <c r="ZY349" s="73"/>
      <c r="ZZ349" s="73"/>
      <c r="AAA349" s="180"/>
      <c r="AAB349" s="75"/>
      <c r="AAC349" s="76"/>
      <c r="AAD349" s="180"/>
      <c r="AAE349" s="180"/>
      <c r="AAF349" s="180"/>
      <c r="AAG349" s="75"/>
      <c r="AAH349" s="76"/>
      <c r="AAI349" s="181"/>
      <c r="AAJ349" s="181"/>
      <c r="AAK349" s="182"/>
      <c r="AAL349" s="134"/>
      <c r="AAM349" s="135"/>
      <c r="AAN349" s="111"/>
      <c r="AAO349" s="178"/>
      <c r="AAP349" s="178"/>
      <c r="AAQ349" s="178"/>
      <c r="AAR349" s="178"/>
      <c r="AAS349" s="179"/>
      <c r="AAT349" s="73"/>
      <c r="AAU349" s="73"/>
      <c r="AAV349" s="180"/>
      <c r="AAW349" s="75"/>
      <c r="AAX349" s="76"/>
      <c r="AAY349" s="180"/>
      <c r="AAZ349" s="180"/>
      <c r="ABA349" s="180"/>
      <c r="ABB349" s="75"/>
      <c r="ABC349" s="76"/>
      <c r="ABD349" s="181"/>
      <c r="ABE349" s="181"/>
      <c r="ABF349" s="182"/>
      <c r="ABG349" s="134"/>
      <c r="ABH349" s="135"/>
      <c r="ABI349" s="111"/>
      <c r="ABJ349" s="178"/>
      <c r="ABK349" s="178"/>
      <c r="ABL349" s="178"/>
      <c r="ABM349" s="178"/>
      <c r="ABN349" s="179"/>
      <c r="ABO349" s="73"/>
      <c r="ABP349" s="73"/>
      <c r="ABQ349" s="180"/>
      <c r="ABR349" s="75"/>
      <c r="ABS349" s="76"/>
      <c r="ABT349" s="180"/>
      <c r="ABU349" s="180"/>
      <c r="ABV349" s="180"/>
      <c r="ABW349" s="75"/>
      <c r="ABX349" s="76"/>
      <c r="ABY349" s="181"/>
      <c r="ABZ349" s="181"/>
      <c r="ACA349" s="182"/>
      <c r="ACB349" s="134"/>
      <c r="ACC349" s="135"/>
      <c r="ACD349" s="111"/>
      <c r="ACE349" s="178"/>
      <c r="ACF349" s="178"/>
      <c r="ACG349" s="178"/>
      <c r="ACH349" s="178"/>
      <c r="ACI349" s="179"/>
      <c r="ACJ349" s="73"/>
      <c r="ACK349" s="73"/>
      <c r="ACL349" s="180"/>
      <c r="ACM349" s="75"/>
      <c r="ACN349" s="76"/>
      <c r="ACO349" s="180"/>
      <c r="ACP349" s="180"/>
      <c r="ACQ349" s="180"/>
      <c r="ACR349" s="75"/>
      <c r="ACS349" s="76"/>
      <c r="ACT349" s="181"/>
      <c r="ACU349" s="181"/>
      <c r="ACV349" s="182"/>
      <c r="ACW349" s="134"/>
      <c r="ACX349" s="135"/>
      <c r="ACY349" s="111"/>
      <c r="ACZ349" s="178"/>
      <c r="ADA349" s="178"/>
      <c r="ADB349" s="178"/>
      <c r="ADC349" s="178"/>
      <c r="ADD349" s="179"/>
      <c r="ADE349" s="73"/>
      <c r="ADF349" s="73"/>
      <c r="ADG349" s="180"/>
      <c r="ADH349" s="75"/>
      <c r="ADI349" s="76"/>
      <c r="ADJ349" s="180"/>
      <c r="ADK349" s="180"/>
      <c r="ADL349" s="180"/>
      <c r="ADM349" s="75"/>
      <c r="ADN349" s="76"/>
      <c r="ADO349" s="181"/>
      <c r="ADP349" s="181"/>
      <c r="ADQ349" s="182"/>
      <c r="ADR349" s="134"/>
      <c r="ADS349" s="135"/>
      <c r="ADT349" s="111"/>
      <c r="ADU349" s="178"/>
      <c r="ADV349" s="178"/>
      <c r="ADW349" s="178"/>
      <c r="ADX349" s="178"/>
      <c r="ADY349" s="179"/>
      <c r="ADZ349" s="73"/>
      <c r="AEA349" s="73"/>
      <c r="AEB349" s="180"/>
      <c r="AEC349" s="75"/>
      <c r="AED349" s="76"/>
      <c r="AEE349" s="180"/>
      <c r="AEF349" s="180"/>
      <c r="AEG349" s="180"/>
      <c r="AEH349" s="75"/>
      <c r="AEI349" s="76"/>
      <c r="AEJ349" s="181"/>
      <c r="AEK349" s="181"/>
      <c r="AEL349" s="182"/>
      <c r="AEM349" s="134"/>
      <c r="AEN349" s="135"/>
      <c r="AEO349" s="111"/>
      <c r="AEP349" s="178"/>
      <c r="AEQ349" s="178"/>
      <c r="AER349" s="178"/>
      <c r="AES349" s="178"/>
      <c r="AET349" s="179"/>
      <c r="AEU349" s="73"/>
      <c r="AEV349" s="73"/>
      <c r="AEW349" s="180"/>
      <c r="AEX349" s="75"/>
      <c r="AEY349" s="76"/>
      <c r="AEZ349" s="180"/>
      <c r="AFA349" s="180"/>
      <c r="AFB349" s="180"/>
      <c r="AFC349" s="75"/>
      <c r="AFD349" s="76"/>
      <c r="AFE349" s="181"/>
      <c r="AFF349" s="181"/>
      <c r="AFG349" s="182"/>
      <c r="AFH349" s="134"/>
      <c r="AFI349" s="135"/>
      <c r="AFJ349" s="111"/>
      <c r="AFK349" s="178"/>
      <c r="AFL349" s="178"/>
      <c r="AFM349" s="178"/>
      <c r="AFN349" s="178"/>
      <c r="AFO349" s="179"/>
      <c r="AFP349" s="73"/>
      <c r="AFQ349" s="73"/>
      <c r="AFR349" s="180"/>
      <c r="AFS349" s="75"/>
      <c r="AFT349" s="76"/>
      <c r="AFU349" s="180"/>
      <c r="AFV349" s="180"/>
      <c r="AFW349" s="180"/>
      <c r="AFX349" s="75"/>
      <c r="AFY349" s="76"/>
      <c r="AFZ349" s="181"/>
      <c r="AGA349" s="181"/>
      <c r="AGB349" s="182"/>
      <c r="AGC349" s="134"/>
      <c r="AGD349" s="135"/>
      <c r="AGE349" s="111"/>
      <c r="AGF349" s="178"/>
      <c r="AGG349" s="178"/>
      <c r="AGH349" s="178"/>
      <c r="AGI349" s="178"/>
      <c r="AGJ349" s="179"/>
      <c r="AGK349" s="73"/>
      <c r="AGL349" s="73"/>
      <c r="AGM349" s="180"/>
      <c r="AGN349" s="75"/>
      <c r="AGO349" s="76"/>
      <c r="AGP349" s="180"/>
      <c r="AGQ349" s="180"/>
      <c r="AGR349" s="180"/>
      <c r="AGS349" s="75"/>
      <c r="AGT349" s="76"/>
      <c r="AGU349" s="181"/>
      <c r="AGV349" s="181"/>
      <c r="AGW349" s="182"/>
      <c r="AGX349" s="134"/>
      <c r="AGY349" s="135"/>
      <c r="AGZ349" s="111"/>
      <c r="AHA349" s="178"/>
      <c r="AHB349" s="178"/>
      <c r="AHC349" s="178"/>
      <c r="AHD349" s="178"/>
      <c r="AHE349" s="179"/>
      <c r="AHF349" s="73"/>
      <c r="AHG349" s="73"/>
      <c r="AHH349" s="180"/>
      <c r="AHI349" s="75"/>
      <c r="AHJ349" s="76"/>
      <c r="AHK349" s="180"/>
      <c r="AHL349" s="180"/>
      <c r="AHM349" s="180"/>
      <c r="AHN349" s="75"/>
      <c r="AHO349" s="76"/>
      <c r="AHP349" s="181"/>
      <c r="AHQ349" s="181"/>
      <c r="AHR349" s="182"/>
      <c r="AHS349" s="134"/>
      <c r="AHT349" s="135"/>
      <c r="AHU349" s="111"/>
      <c r="AHV349" s="178"/>
      <c r="AHW349" s="178"/>
      <c r="AHX349" s="178"/>
      <c r="AHY349" s="178"/>
      <c r="AHZ349" s="179"/>
      <c r="AIA349" s="73"/>
      <c r="AIB349" s="73"/>
      <c r="AIC349" s="180"/>
      <c r="AID349" s="75"/>
      <c r="AIE349" s="76"/>
      <c r="AIF349" s="180"/>
      <c r="AIG349" s="180"/>
      <c r="AIH349" s="180"/>
      <c r="AII349" s="75"/>
      <c r="AIJ349" s="76"/>
      <c r="AIK349" s="181"/>
      <c r="AIL349" s="181"/>
      <c r="AIM349" s="182"/>
      <c r="AIN349" s="134"/>
      <c r="AIO349" s="135"/>
      <c r="AIP349" s="111"/>
      <c r="AIQ349" s="178"/>
      <c r="AIR349" s="178"/>
      <c r="AIS349" s="178"/>
      <c r="AIT349" s="178"/>
      <c r="AIU349" s="179"/>
      <c r="AIV349" s="73"/>
      <c r="AIW349" s="73"/>
      <c r="AIX349" s="180"/>
      <c r="AIY349" s="75"/>
      <c r="AIZ349" s="76"/>
      <c r="AJA349" s="180"/>
      <c r="AJB349" s="180"/>
      <c r="AJC349" s="180"/>
      <c r="AJD349" s="75"/>
      <c r="AJE349" s="76"/>
      <c r="AJF349" s="181"/>
      <c r="AJG349" s="181"/>
      <c r="AJH349" s="182"/>
      <c r="AJI349" s="134"/>
      <c r="AJJ349" s="135"/>
      <c r="AJK349" s="111"/>
      <c r="AJL349" s="178"/>
      <c r="AJM349" s="178"/>
      <c r="AJN349" s="178"/>
      <c r="AJO349" s="178"/>
      <c r="AJP349" s="179"/>
      <c r="AJQ349" s="73"/>
      <c r="AJR349" s="73"/>
      <c r="AJS349" s="180"/>
      <c r="AJT349" s="75"/>
      <c r="AJU349" s="76"/>
      <c r="AJV349" s="180"/>
      <c r="AJW349" s="180"/>
      <c r="AJX349" s="180"/>
      <c r="AJY349" s="75"/>
      <c r="AJZ349" s="76"/>
      <c r="AKA349" s="181"/>
      <c r="AKB349" s="181"/>
      <c r="AKC349" s="182"/>
      <c r="AKD349" s="134"/>
      <c r="AKE349" s="135"/>
      <c r="AKF349" s="111"/>
      <c r="AKG349" s="178"/>
      <c r="AKH349" s="178"/>
      <c r="AKI349" s="178"/>
      <c r="AKJ349" s="178"/>
      <c r="AKK349" s="179"/>
      <c r="AKL349" s="73"/>
      <c r="AKM349" s="73"/>
      <c r="AKN349" s="180"/>
      <c r="AKO349" s="75"/>
      <c r="AKP349" s="76"/>
      <c r="AKQ349" s="180"/>
      <c r="AKR349" s="180"/>
      <c r="AKS349" s="180"/>
      <c r="AKT349" s="75"/>
      <c r="AKU349" s="76"/>
      <c r="AKV349" s="181"/>
      <c r="AKW349" s="181"/>
      <c r="AKX349" s="182"/>
      <c r="AKY349" s="134"/>
      <c r="AKZ349" s="135"/>
      <c r="ALA349" s="111"/>
      <c r="ALB349" s="178"/>
      <c r="ALC349" s="178"/>
      <c r="ALD349" s="178"/>
      <c r="ALE349" s="178"/>
      <c r="ALF349" s="179"/>
      <c r="ALG349" s="73"/>
      <c r="ALH349" s="73"/>
      <c r="ALI349" s="180"/>
      <c r="ALJ349" s="75"/>
      <c r="ALK349" s="76"/>
      <c r="ALL349" s="180"/>
      <c r="ALM349" s="180"/>
      <c r="ALN349" s="180"/>
      <c r="ALO349" s="75"/>
      <c r="ALP349" s="76"/>
      <c r="ALQ349" s="181"/>
      <c r="ALR349" s="181"/>
      <c r="ALS349" s="182"/>
      <c r="ALT349" s="134"/>
      <c r="ALU349" s="135"/>
      <c r="ALV349" s="111"/>
      <c r="ALW349" s="178"/>
      <c r="ALX349" s="178"/>
      <c r="ALY349" s="178"/>
      <c r="ALZ349" s="178"/>
      <c r="AMA349" s="179"/>
      <c r="AMB349" s="73"/>
      <c r="AMC349" s="73"/>
      <c r="AMD349" s="180"/>
      <c r="AME349" s="75"/>
      <c r="AMF349" s="76"/>
      <c r="AMG349" s="180"/>
      <c r="AMH349" s="180"/>
      <c r="AMI349" s="180"/>
      <c r="AMJ349" s="75"/>
      <c r="AMK349" s="76"/>
      <c r="AML349" s="181"/>
      <c r="AMM349" s="181"/>
      <c r="AMN349" s="182"/>
      <c r="AMO349" s="134"/>
      <c r="AMP349" s="135"/>
      <c r="AMQ349" s="111"/>
      <c r="AMR349" s="178"/>
      <c r="AMS349" s="178"/>
      <c r="AMT349" s="178"/>
      <c r="AMU349" s="178"/>
      <c r="AMV349" s="179"/>
      <c r="AMW349" s="73"/>
      <c r="AMX349" s="73"/>
      <c r="AMY349" s="180"/>
      <c r="AMZ349" s="75"/>
      <c r="ANA349" s="76"/>
      <c r="ANB349" s="180"/>
      <c r="ANC349" s="180"/>
      <c r="AND349" s="180"/>
      <c r="ANE349" s="75"/>
      <c r="ANF349" s="76"/>
      <c r="ANG349" s="181"/>
      <c r="ANH349" s="181"/>
      <c r="ANI349" s="182"/>
      <c r="ANJ349" s="134"/>
      <c r="ANK349" s="135"/>
      <c r="ANL349" s="111"/>
      <c r="ANM349" s="178"/>
      <c r="ANN349" s="178"/>
      <c r="ANO349" s="178"/>
      <c r="ANP349" s="178"/>
      <c r="ANQ349" s="179"/>
      <c r="ANR349" s="73"/>
      <c r="ANS349" s="73"/>
      <c r="ANT349" s="180"/>
      <c r="ANU349" s="75"/>
      <c r="ANV349" s="76"/>
      <c r="ANW349" s="180"/>
      <c r="ANX349" s="180"/>
      <c r="ANY349" s="180"/>
      <c r="ANZ349" s="75"/>
      <c r="AOA349" s="76"/>
      <c r="AOB349" s="181"/>
      <c r="AOC349" s="181"/>
      <c r="AOD349" s="182"/>
      <c r="AOE349" s="134"/>
      <c r="AOF349" s="135"/>
      <c r="AOG349" s="111"/>
      <c r="AOH349" s="178"/>
      <c r="AOI349" s="178"/>
      <c r="AOJ349" s="178"/>
      <c r="AOK349" s="178"/>
      <c r="AOL349" s="179"/>
      <c r="AOM349" s="73"/>
      <c r="AON349" s="73"/>
      <c r="AOO349" s="180"/>
      <c r="AOP349" s="75"/>
      <c r="AOQ349" s="76"/>
      <c r="AOR349" s="180"/>
      <c r="AOS349" s="180"/>
      <c r="AOT349" s="180"/>
      <c r="AOU349" s="75"/>
      <c r="AOV349" s="76"/>
      <c r="AOW349" s="181"/>
      <c r="AOX349" s="181"/>
      <c r="AOY349" s="182"/>
      <c r="AOZ349" s="134"/>
      <c r="APA349" s="135"/>
      <c r="APB349" s="111"/>
      <c r="APC349" s="178"/>
      <c r="APD349" s="178"/>
      <c r="APE349" s="178"/>
      <c r="APF349" s="178"/>
      <c r="APG349" s="179"/>
      <c r="APH349" s="73"/>
      <c r="API349" s="73"/>
      <c r="APJ349" s="180"/>
      <c r="APK349" s="75"/>
      <c r="APL349" s="76"/>
      <c r="APM349" s="180"/>
      <c r="APN349" s="180"/>
      <c r="APO349" s="180"/>
      <c r="APP349" s="75"/>
      <c r="APQ349" s="76"/>
      <c r="APR349" s="181"/>
      <c r="APS349" s="181"/>
      <c r="APT349" s="182"/>
      <c r="APU349" s="134"/>
      <c r="APV349" s="135"/>
      <c r="APW349" s="111"/>
      <c r="APX349" s="178"/>
      <c r="APY349" s="178"/>
      <c r="APZ349" s="178"/>
      <c r="AQA349" s="178"/>
      <c r="AQB349" s="179"/>
      <c r="AQC349" s="73"/>
      <c r="AQD349" s="73"/>
      <c r="AQE349" s="180"/>
      <c r="AQF349" s="75"/>
      <c r="AQG349" s="76"/>
      <c r="AQH349" s="180"/>
      <c r="AQI349" s="180"/>
      <c r="AQJ349" s="180"/>
      <c r="AQK349" s="75"/>
      <c r="AQL349" s="76"/>
      <c r="AQM349" s="181"/>
      <c r="AQN349" s="181"/>
      <c r="AQO349" s="182"/>
      <c r="AQP349" s="134"/>
      <c r="AQQ349" s="135"/>
      <c r="AQR349" s="111"/>
      <c r="AQS349" s="178"/>
      <c r="AQT349" s="178"/>
      <c r="AQU349" s="178"/>
      <c r="AQV349" s="178"/>
      <c r="AQW349" s="179"/>
      <c r="AQX349" s="73"/>
      <c r="AQY349" s="73"/>
      <c r="AQZ349" s="180"/>
      <c r="ARA349" s="75"/>
      <c r="ARB349" s="76"/>
      <c r="ARC349" s="180"/>
      <c r="ARD349" s="180"/>
      <c r="ARE349" s="180"/>
      <c r="ARF349" s="75"/>
      <c r="ARG349" s="76"/>
      <c r="ARH349" s="181"/>
      <c r="ARI349" s="181"/>
      <c r="ARJ349" s="182"/>
      <c r="ARK349" s="134"/>
      <c r="ARL349" s="135"/>
      <c r="ARM349" s="111"/>
      <c r="ARN349" s="178"/>
      <c r="ARO349" s="178"/>
      <c r="ARP349" s="178"/>
      <c r="ARQ349" s="178"/>
      <c r="ARR349" s="179"/>
      <c r="ARS349" s="73"/>
      <c r="ART349" s="73"/>
      <c r="ARU349" s="180"/>
      <c r="ARV349" s="75"/>
      <c r="ARW349" s="76"/>
      <c r="ARX349" s="180"/>
      <c r="ARY349" s="180"/>
      <c r="ARZ349" s="180"/>
      <c r="ASA349" s="75"/>
      <c r="ASB349" s="76"/>
      <c r="ASC349" s="181"/>
      <c r="ASD349" s="181"/>
      <c r="ASE349" s="182"/>
      <c r="ASF349" s="134"/>
      <c r="ASG349" s="135"/>
      <c r="ASH349" s="111"/>
      <c r="ASI349" s="178"/>
      <c r="ASJ349" s="178"/>
      <c r="ASK349" s="178"/>
      <c r="ASL349" s="178"/>
      <c r="ASM349" s="179"/>
      <c r="ASN349" s="73"/>
      <c r="ASO349" s="73"/>
      <c r="ASP349" s="180"/>
      <c r="ASQ349" s="75"/>
      <c r="ASR349" s="76"/>
      <c r="ASS349" s="180"/>
      <c r="AST349" s="180"/>
      <c r="ASU349" s="180"/>
      <c r="ASV349" s="75"/>
      <c r="ASW349" s="76"/>
      <c r="ASX349" s="181"/>
      <c r="ASY349" s="181"/>
      <c r="ASZ349" s="182"/>
      <c r="ATA349" s="134"/>
      <c r="ATB349" s="135"/>
      <c r="ATC349" s="111"/>
      <c r="ATD349" s="178"/>
      <c r="ATE349" s="178"/>
      <c r="ATF349" s="178"/>
      <c r="ATG349" s="178"/>
      <c r="ATH349" s="179"/>
      <c r="ATI349" s="73"/>
      <c r="ATJ349" s="73"/>
      <c r="ATK349" s="180"/>
      <c r="ATL349" s="75"/>
      <c r="ATM349" s="76"/>
      <c r="ATN349" s="180"/>
      <c r="ATO349" s="180"/>
      <c r="ATP349" s="180"/>
      <c r="ATQ349" s="75"/>
      <c r="ATR349" s="76"/>
      <c r="ATS349" s="181"/>
      <c r="ATT349" s="181"/>
      <c r="ATU349" s="182"/>
      <c r="ATV349" s="134"/>
      <c r="ATW349" s="135"/>
      <c r="ATX349" s="111"/>
      <c r="ATY349" s="178"/>
      <c r="ATZ349" s="178"/>
      <c r="AUA349" s="178"/>
      <c r="AUB349" s="178"/>
      <c r="AUC349" s="179"/>
      <c r="AUD349" s="73"/>
      <c r="AUE349" s="73"/>
      <c r="AUF349" s="180"/>
      <c r="AUG349" s="75"/>
      <c r="AUH349" s="76"/>
      <c r="AUI349" s="180"/>
      <c r="AUJ349" s="180"/>
      <c r="AUK349" s="180"/>
      <c r="AUL349" s="75"/>
      <c r="AUM349" s="76"/>
      <c r="AUN349" s="181"/>
      <c r="AUO349" s="181"/>
      <c r="AUP349" s="182"/>
      <c r="AUQ349" s="134"/>
      <c r="AUR349" s="135"/>
      <c r="AUS349" s="111"/>
      <c r="AUT349" s="178"/>
      <c r="AUU349" s="178"/>
      <c r="AUV349" s="178"/>
      <c r="AUW349" s="178"/>
      <c r="AUX349" s="179"/>
      <c r="AUY349" s="73"/>
      <c r="AUZ349" s="73"/>
      <c r="AVA349" s="180"/>
      <c r="AVB349" s="75"/>
      <c r="AVC349" s="76"/>
      <c r="AVD349" s="180"/>
      <c r="AVE349" s="180"/>
      <c r="AVF349" s="180"/>
      <c r="AVG349" s="75"/>
      <c r="AVH349" s="76"/>
      <c r="AVI349" s="181"/>
      <c r="AVJ349" s="181"/>
      <c r="AVK349" s="182"/>
      <c r="AVL349" s="134"/>
      <c r="AVM349" s="135"/>
      <c r="AVN349" s="111"/>
      <c r="AVO349" s="178"/>
      <c r="AVP349" s="178"/>
      <c r="AVQ349" s="178"/>
      <c r="AVR349" s="178"/>
      <c r="AVS349" s="179"/>
      <c r="AVT349" s="73"/>
      <c r="AVU349" s="73"/>
      <c r="AVV349" s="180"/>
      <c r="AVW349" s="75"/>
      <c r="AVX349" s="76"/>
      <c r="AVY349" s="180"/>
      <c r="AVZ349" s="180"/>
      <c r="AWA349" s="180"/>
      <c r="AWB349" s="75"/>
      <c r="AWC349" s="76"/>
      <c r="AWD349" s="181"/>
      <c r="AWE349" s="181"/>
      <c r="AWF349" s="182"/>
      <c r="AWG349" s="134"/>
      <c r="AWH349" s="135"/>
      <c r="AWI349" s="111"/>
      <c r="AWJ349" s="178"/>
      <c r="AWK349" s="178"/>
      <c r="AWL349" s="178"/>
      <c r="AWM349" s="178"/>
      <c r="AWN349" s="179"/>
      <c r="AWO349" s="73"/>
      <c r="AWP349" s="73"/>
      <c r="AWQ349" s="180"/>
      <c r="AWR349" s="75"/>
      <c r="AWS349" s="76"/>
      <c r="AWT349" s="180"/>
      <c r="AWU349" s="180"/>
      <c r="AWV349" s="180"/>
      <c r="AWW349" s="75"/>
      <c r="AWX349" s="76"/>
      <c r="AWY349" s="181"/>
      <c r="AWZ349" s="181"/>
      <c r="AXA349" s="182"/>
      <c r="AXB349" s="134"/>
      <c r="AXC349" s="135"/>
      <c r="AXD349" s="111"/>
      <c r="AXE349" s="178"/>
      <c r="AXF349" s="178"/>
      <c r="AXG349" s="178"/>
      <c r="AXH349" s="178"/>
      <c r="AXI349" s="179"/>
      <c r="AXJ349" s="73"/>
      <c r="AXK349" s="73"/>
      <c r="AXL349" s="180"/>
      <c r="AXM349" s="75"/>
      <c r="AXN349" s="76"/>
      <c r="AXO349" s="180"/>
      <c r="AXP349" s="180"/>
      <c r="AXQ349" s="180"/>
      <c r="AXR349" s="75"/>
      <c r="AXS349" s="76"/>
      <c r="AXT349" s="181"/>
      <c r="AXU349" s="181"/>
      <c r="AXV349" s="182"/>
      <c r="AXW349" s="134"/>
      <c r="AXX349" s="135"/>
      <c r="AXY349" s="111"/>
      <c r="AXZ349" s="178"/>
      <c r="AYA349" s="178"/>
      <c r="AYB349" s="178"/>
      <c r="AYC349" s="178"/>
      <c r="AYD349" s="179"/>
      <c r="AYE349" s="73"/>
      <c r="AYF349" s="73"/>
      <c r="AYG349" s="180"/>
      <c r="AYH349" s="75"/>
      <c r="AYI349" s="76"/>
      <c r="AYJ349" s="180"/>
      <c r="AYK349" s="180"/>
      <c r="AYL349" s="180"/>
      <c r="AYM349" s="75"/>
      <c r="AYN349" s="76"/>
      <c r="AYO349" s="181"/>
      <c r="AYP349" s="181"/>
      <c r="AYQ349" s="182"/>
      <c r="AYR349" s="134"/>
      <c r="AYS349" s="135"/>
      <c r="AYT349" s="111"/>
      <c r="AYU349" s="178"/>
      <c r="AYV349" s="178"/>
      <c r="AYW349" s="178"/>
      <c r="AYX349" s="178"/>
      <c r="AYY349" s="179"/>
      <c r="AYZ349" s="73"/>
      <c r="AZA349" s="73"/>
      <c r="AZB349" s="180"/>
      <c r="AZC349" s="75"/>
      <c r="AZD349" s="76"/>
      <c r="AZE349" s="180"/>
      <c r="AZF349" s="180"/>
      <c r="AZG349" s="180"/>
      <c r="AZH349" s="75"/>
      <c r="AZI349" s="76"/>
      <c r="AZJ349" s="181"/>
      <c r="AZK349" s="181"/>
      <c r="AZL349" s="182"/>
      <c r="AZM349" s="134"/>
      <c r="AZN349" s="135"/>
      <c r="AZO349" s="111"/>
      <c r="AZP349" s="178"/>
      <c r="AZQ349" s="178"/>
      <c r="AZR349" s="178"/>
      <c r="AZS349" s="178"/>
      <c r="AZT349" s="179"/>
      <c r="AZU349" s="73"/>
      <c r="AZV349" s="73"/>
      <c r="AZW349" s="180"/>
      <c r="AZX349" s="75"/>
      <c r="AZY349" s="76"/>
      <c r="AZZ349" s="180"/>
      <c r="BAA349" s="180"/>
      <c r="BAB349" s="180"/>
      <c r="BAC349" s="75"/>
      <c r="BAD349" s="76"/>
      <c r="BAE349" s="181"/>
      <c r="BAF349" s="181"/>
      <c r="BAG349" s="182"/>
      <c r="BAH349" s="134"/>
      <c r="BAI349" s="135"/>
      <c r="BAJ349" s="111"/>
      <c r="BAK349" s="178"/>
      <c r="BAL349" s="178"/>
      <c r="BAM349" s="178"/>
      <c r="BAN349" s="178"/>
      <c r="BAO349" s="179"/>
      <c r="BAP349" s="73"/>
      <c r="BAQ349" s="73"/>
      <c r="BAR349" s="180"/>
      <c r="BAS349" s="75"/>
      <c r="BAT349" s="76"/>
      <c r="BAU349" s="180"/>
      <c r="BAV349" s="180"/>
      <c r="BAW349" s="180"/>
      <c r="BAX349" s="75"/>
      <c r="BAY349" s="76"/>
      <c r="BAZ349" s="181"/>
      <c r="BBA349" s="181"/>
      <c r="BBB349" s="182"/>
      <c r="BBC349" s="134"/>
      <c r="BBD349" s="135"/>
      <c r="BBE349" s="111"/>
      <c r="BBF349" s="178"/>
      <c r="BBG349" s="178"/>
      <c r="BBH349" s="178"/>
      <c r="BBI349" s="178"/>
      <c r="BBJ349" s="179"/>
      <c r="BBK349" s="73"/>
      <c r="BBL349" s="73"/>
      <c r="BBM349" s="180"/>
      <c r="BBN349" s="75"/>
      <c r="BBO349" s="76"/>
      <c r="BBP349" s="180"/>
      <c r="BBQ349" s="180"/>
      <c r="BBR349" s="180"/>
      <c r="BBS349" s="75"/>
      <c r="BBT349" s="76"/>
      <c r="BBU349" s="181"/>
      <c r="BBV349" s="181"/>
      <c r="BBW349" s="182"/>
      <c r="BBX349" s="134"/>
      <c r="BBY349" s="135"/>
      <c r="BBZ349" s="111"/>
      <c r="BCA349" s="178"/>
      <c r="BCB349" s="178"/>
      <c r="BCC349" s="178"/>
      <c r="BCD349" s="178"/>
      <c r="BCE349" s="179"/>
      <c r="BCF349" s="73"/>
      <c r="BCG349" s="73"/>
      <c r="BCH349" s="180"/>
      <c r="BCI349" s="75"/>
      <c r="BCJ349" s="76"/>
      <c r="BCK349" s="180"/>
      <c r="BCL349" s="180"/>
      <c r="BCM349" s="180"/>
      <c r="BCN349" s="75"/>
      <c r="BCO349" s="76"/>
      <c r="BCP349" s="181"/>
      <c r="BCQ349" s="181"/>
      <c r="BCR349" s="182"/>
      <c r="BCS349" s="134"/>
      <c r="BCT349" s="135"/>
      <c r="BCU349" s="111"/>
      <c r="BCV349" s="178"/>
      <c r="BCW349" s="178"/>
      <c r="BCX349" s="178"/>
      <c r="BCY349" s="178"/>
      <c r="BCZ349" s="179"/>
      <c r="BDA349" s="73"/>
      <c r="BDB349" s="73"/>
      <c r="BDC349" s="180"/>
      <c r="BDD349" s="75"/>
      <c r="BDE349" s="76"/>
      <c r="BDF349" s="180"/>
      <c r="BDG349" s="180"/>
      <c r="BDH349" s="180"/>
      <c r="BDI349" s="75"/>
      <c r="BDJ349" s="76"/>
      <c r="BDK349" s="181"/>
      <c r="BDL349" s="181"/>
      <c r="BDM349" s="182"/>
      <c r="BDN349" s="134"/>
      <c r="BDO349" s="135"/>
      <c r="BDP349" s="111"/>
      <c r="BDQ349" s="178"/>
      <c r="BDR349" s="178"/>
      <c r="BDS349" s="178"/>
      <c r="BDT349" s="178"/>
      <c r="BDU349" s="179"/>
      <c r="BDV349" s="73"/>
      <c r="BDW349" s="73"/>
      <c r="BDX349" s="180"/>
      <c r="BDY349" s="75"/>
      <c r="BDZ349" s="76"/>
      <c r="BEA349" s="180"/>
      <c r="BEB349" s="180"/>
      <c r="BEC349" s="180"/>
      <c r="BED349" s="75"/>
      <c r="BEE349" s="76"/>
      <c r="BEF349" s="181"/>
      <c r="BEG349" s="181"/>
      <c r="BEH349" s="182"/>
      <c r="BEI349" s="134"/>
      <c r="BEJ349" s="135"/>
      <c r="BEK349" s="111"/>
      <c r="BEL349" s="178"/>
      <c r="BEM349" s="178"/>
      <c r="BEN349" s="178"/>
      <c r="BEO349" s="178"/>
      <c r="BEP349" s="179"/>
      <c r="BEQ349" s="73"/>
      <c r="BER349" s="73"/>
      <c r="BES349" s="180"/>
      <c r="BET349" s="75"/>
      <c r="BEU349" s="76"/>
      <c r="BEV349" s="180"/>
      <c r="BEW349" s="180"/>
      <c r="BEX349" s="180"/>
      <c r="BEY349" s="75"/>
      <c r="BEZ349" s="76"/>
      <c r="BFA349" s="181"/>
      <c r="BFB349" s="181"/>
      <c r="BFC349" s="182"/>
      <c r="BFD349" s="134"/>
      <c r="BFE349" s="135"/>
      <c r="BFF349" s="111"/>
      <c r="BFG349" s="178"/>
      <c r="BFH349" s="178"/>
      <c r="BFI349" s="178"/>
      <c r="BFJ349" s="178"/>
      <c r="BFK349" s="179"/>
      <c r="BFL349" s="73"/>
      <c r="BFM349" s="73"/>
      <c r="BFN349" s="180"/>
      <c r="BFO349" s="75"/>
      <c r="BFP349" s="76"/>
      <c r="BFQ349" s="180"/>
      <c r="BFR349" s="180"/>
      <c r="BFS349" s="180"/>
      <c r="BFT349" s="75"/>
      <c r="BFU349" s="76"/>
      <c r="BFV349" s="181"/>
      <c r="BFW349" s="181"/>
      <c r="BFX349" s="182"/>
      <c r="BFY349" s="134"/>
      <c r="BFZ349" s="135"/>
      <c r="BGA349" s="111"/>
      <c r="BGB349" s="178"/>
      <c r="BGC349" s="178"/>
      <c r="BGD349" s="178"/>
      <c r="BGE349" s="178"/>
      <c r="BGF349" s="179"/>
      <c r="BGG349" s="73"/>
      <c r="BGH349" s="73"/>
      <c r="BGI349" s="180"/>
      <c r="BGJ349" s="75"/>
      <c r="BGK349" s="76"/>
      <c r="BGL349" s="180"/>
      <c r="BGM349" s="180"/>
      <c r="BGN349" s="180"/>
      <c r="BGO349" s="75"/>
      <c r="BGP349" s="76"/>
      <c r="BGQ349" s="181"/>
      <c r="BGR349" s="181"/>
      <c r="BGS349" s="182"/>
      <c r="BGT349" s="134"/>
      <c r="BGU349" s="135"/>
      <c r="BGV349" s="111"/>
      <c r="BGW349" s="178"/>
      <c r="BGX349" s="178"/>
      <c r="BGY349" s="178"/>
      <c r="BGZ349" s="178"/>
      <c r="BHA349" s="179"/>
      <c r="BHB349" s="73"/>
      <c r="BHC349" s="73"/>
      <c r="BHD349" s="180"/>
      <c r="BHE349" s="75"/>
      <c r="BHF349" s="76"/>
      <c r="BHG349" s="180"/>
      <c r="BHH349" s="180"/>
      <c r="BHI349" s="180"/>
      <c r="BHJ349" s="75"/>
      <c r="BHK349" s="76"/>
      <c r="BHL349" s="181"/>
      <c r="BHM349" s="181"/>
      <c r="BHN349" s="182"/>
      <c r="BHO349" s="134"/>
      <c r="BHP349" s="135"/>
      <c r="BHQ349" s="111"/>
      <c r="BHR349" s="178"/>
      <c r="BHS349" s="178"/>
      <c r="BHT349" s="178"/>
      <c r="BHU349" s="178"/>
      <c r="BHV349" s="179"/>
      <c r="BHW349" s="73"/>
      <c r="BHX349" s="73"/>
      <c r="BHY349" s="180"/>
      <c r="BHZ349" s="75"/>
      <c r="BIA349" s="76"/>
      <c r="BIB349" s="180"/>
      <c r="BIC349" s="180"/>
      <c r="BID349" s="180"/>
      <c r="BIE349" s="75"/>
      <c r="BIF349" s="76"/>
      <c r="BIG349" s="181"/>
      <c r="BIH349" s="181"/>
      <c r="BII349" s="182"/>
      <c r="BIJ349" s="134"/>
      <c r="BIK349" s="135"/>
      <c r="BIL349" s="111"/>
      <c r="BIM349" s="178"/>
      <c r="BIN349" s="178"/>
      <c r="BIO349" s="178"/>
      <c r="BIP349" s="178"/>
      <c r="BIQ349" s="179"/>
      <c r="BIR349" s="73"/>
      <c r="BIS349" s="73"/>
      <c r="BIT349" s="180"/>
      <c r="BIU349" s="75"/>
      <c r="BIV349" s="76"/>
      <c r="BIW349" s="180"/>
      <c r="BIX349" s="180"/>
      <c r="BIY349" s="180"/>
      <c r="BIZ349" s="75"/>
      <c r="BJA349" s="76"/>
      <c r="BJB349" s="181"/>
      <c r="BJC349" s="181"/>
      <c r="BJD349" s="182"/>
      <c r="BJE349" s="134"/>
      <c r="BJF349" s="135"/>
      <c r="BJG349" s="111"/>
      <c r="BJH349" s="178"/>
      <c r="BJI349" s="178"/>
      <c r="BJJ349" s="178"/>
      <c r="BJK349" s="178"/>
      <c r="BJL349" s="179"/>
      <c r="BJM349" s="73"/>
      <c r="BJN349" s="73"/>
      <c r="BJO349" s="180"/>
      <c r="BJP349" s="75"/>
      <c r="BJQ349" s="76"/>
      <c r="BJR349" s="180"/>
      <c r="BJS349" s="180"/>
      <c r="BJT349" s="180"/>
      <c r="BJU349" s="75"/>
      <c r="BJV349" s="76"/>
      <c r="BJW349" s="181"/>
      <c r="BJX349" s="181"/>
      <c r="BJY349" s="182"/>
      <c r="BJZ349" s="134"/>
      <c r="BKA349" s="135"/>
      <c r="BKB349" s="111"/>
      <c r="BKC349" s="178"/>
      <c r="BKD349" s="178"/>
      <c r="BKE349" s="178"/>
      <c r="BKF349" s="178"/>
      <c r="BKG349" s="179"/>
      <c r="BKH349" s="73"/>
      <c r="BKI349" s="73"/>
      <c r="BKJ349" s="180"/>
      <c r="BKK349" s="75"/>
      <c r="BKL349" s="76"/>
      <c r="BKM349" s="180"/>
      <c r="BKN349" s="180"/>
      <c r="BKO349" s="180"/>
      <c r="BKP349" s="75"/>
      <c r="BKQ349" s="76"/>
      <c r="BKR349" s="181"/>
      <c r="BKS349" s="181"/>
      <c r="BKT349" s="182"/>
      <c r="BKU349" s="134"/>
      <c r="BKV349" s="135"/>
      <c r="BKW349" s="111"/>
      <c r="BKX349" s="178"/>
      <c r="BKY349" s="178"/>
      <c r="BKZ349" s="178"/>
      <c r="BLA349" s="178"/>
      <c r="BLB349" s="179"/>
      <c r="BLC349" s="73"/>
      <c r="BLD349" s="73"/>
      <c r="BLE349" s="180"/>
      <c r="BLF349" s="75"/>
      <c r="BLG349" s="76"/>
      <c r="BLH349" s="180"/>
      <c r="BLI349" s="180"/>
      <c r="BLJ349" s="180"/>
      <c r="BLK349" s="75"/>
      <c r="BLL349" s="76"/>
      <c r="BLM349" s="181"/>
      <c r="BLN349" s="181"/>
      <c r="BLO349" s="182"/>
      <c r="BLP349" s="134"/>
      <c r="BLQ349" s="135"/>
      <c r="BLR349" s="111"/>
      <c r="BLS349" s="178"/>
      <c r="BLT349" s="178"/>
      <c r="BLU349" s="178"/>
      <c r="BLV349" s="178"/>
      <c r="BLW349" s="179"/>
      <c r="BLX349" s="73"/>
      <c r="BLY349" s="73"/>
      <c r="BLZ349" s="180"/>
      <c r="BMA349" s="75"/>
      <c r="BMB349" s="76"/>
      <c r="BMC349" s="180"/>
      <c r="BMD349" s="180"/>
      <c r="BME349" s="180"/>
      <c r="BMF349" s="75"/>
      <c r="BMG349" s="76"/>
      <c r="BMH349" s="181"/>
      <c r="BMI349" s="181"/>
      <c r="BMJ349" s="182"/>
      <c r="BMK349" s="134"/>
      <c r="BML349" s="135"/>
      <c r="BMM349" s="111"/>
      <c r="BMN349" s="178"/>
      <c r="BMO349" s="178"/>
      <c r="BMP349" s="178"/>
      <c r="BMQ349" s="178"/>
      <c r="BMR349" s="179"/>
      <c r="BMS349" s="73"/>
      <c r="BMT349" s="73"/>
      <c r="BMU349" s="180"/>
      <c r="BMV349" s="75"/>
      <c r="BMW349" s="76"/>
      <c r="BMX349" s="180"/>
      <c r="BMY349" s="180"/>
      <c r="BMZ349" s="180"/>
      <c r="BNA349" s="75"/>
      <c r="BNB349" s="76"/>
      <c r="BNC349" s="181"/>
      <c r="BND349" s="181"/>
      <c r="BNE349" s="182"/>
      <c r="BNF349" s="134"/>
      <c r="BNG349" s="135"/>
      <c r="BNH349" s="111"/>
      <c r="BNI349" s="178"/>
      <c r="BNJ349" s="178"/>
      <c r="BNK349" s="178"/>
      <c r="BNL349" s="178"/>
      <c r="BNM349" s="179"/>
      <c r="BNN349" s="73"/>
      <c r="BNO349" s="73"/>
      <c r="BNP349" s="180"/>
      <c r="BNQ349" s="75"/>
      <c r="BNR349" s="76"/>
      <c r="BNS349" s="180"/>
      <c r="BNT349" s="180"/>
      <c r="BNU349" s="180"/>
      <c r="BNV349" s="75"/>
      <c r="BNW349" s="76"/>
      <c r="BNX349" s="181"/>
      <c r="BNY349" s="181"/>
      <c r="BNZ349" s="182"/>
      <c r="BOA349" s="134"/>
      <c r="BOB349" s="135"/>
      <c r="BOC349" s="111"/>
      <c r="BOD349" s="178"/>
      <c r="BOE349" s="178"/>
      <c r="BOF349" s="178"/>
      <c r="BOG349" s="178"/>
      <c r="BOH349" s="179"/>
      <c r="BOI349" s="73"/>
      <c r="BOJ349" s="73"/>
      <c r="BOK349" s="180"/>
      <c r="BOL349" s="75"/>
      <c r="BOM349" s="76"/>
      <c r="BON349" s="180"/>
      <c r="BOO349" s="180"/>
      <c r="BOP349" s="180"/>
      <c r="BOQ349" s="75"/>
      <c r="BOR349" s="76"/>
      <c r="BOS349" s="181"/>
      <c r="BOT349" s="181"/>
      <c r="BOU349" s="182"/>
      <c r="BOV349" s="134"/>
      <c r="BOW349" s="135"/>
      <c r="BOX349" s="111"/>
      <c r="BOY349" s="178"/>
      <c r="BOZ349" s="178"/>
      <c r="BPA349" s="178"/>
      <c r="BPB349" s="178"/>
      <c r="BPC349" s="179"/>
      <c r="BPD349" s="73"/>
      <c r="BPE349" s="73"/>
      <c r="BPF349" s="180"/>
      <c r="BPG349" s="75"/>
      <c r="BPH349" s="76"/>
      <c r="BPI349" s="180"/>
      <c r="BPJ349" s="180"/>
      <c r="BPK349" s="180"/>
      <c r="BPL349" s="75"/>
      <c r="BPM349" s="76"/>
      <c r="BPN349" s="181"/>
      <c r="BPO349" s="181"/>
      <c r="BPP349" s="182"/>
      <c r="BPQ349" s="134"/>
      <c r="BPR349" s="135"/>
      <c r="BPS349" s="111"/>
      <c r="BPT349" s="178"/>
      <c r="BPU349" s="178"/>
      <c r="BPV349" s="178"/>
      <c r="BPW349" s="178"/>
      <c r="BPX349" s="179"/>
      <c r="BPY349" s="73"/>
      <c r="BPZ349" s="73"/>
      <c r="BQA349" s="180"/>
      <c r="BQB349" s="75"/>
      <c r="BQC349" s="76"/>
      <c r="BQD349" s="180"/>
      <c r="BQE349" s="180"/>
      <c r="BQF349" s="180"/>
      <c r="BQG349" s="75"/>
      <c r="BQH349" s="76"/>
      <c r="BQI349" s="181"/>
      <c r="BQJ349" s="181"/>
      <c r="BQK349" s="182"/>
      <c r="BQL349" s="134"/>
      <c r="BQM349" s="135"/>
      <c r="BQN349" s="111"/>
      <c r="BQO349" s="178"/>
      <c r="BQP349" s="178"/>
      <c r="BQQ349" s="178"/>
      <c r="BQR349" s="178"/>
      <c r="BQS349" s="179"/>
      <c r="BQT349" s="73"/>
      <c r="BQU349" s="73"/>
      <c r="BQV349" s="180"/>
      <c r="BQW349" s="75"/>
      <c r="BQX349" s="76"/>
      <c r="BQY349" s="180"/>
      <c r="BQZ349" s="180"/>
      <c r="BRA349" s="180"/>
      <c r="BRB349" s="75"/>
      <c r="BRC349" s="76"/>
      <c r="BRD349" s="181"/>
      <c r="BRE349" s="181"/>
      <c r="BRF349" s="182"/>
      <c r="BRG349" s="134"/>
      <c r="BRH349" s="135"/>
      <c r="BRI349" s="111"/>
      <c r="BRJ349" s="178"/>
      <c r="BRK349" s="178"/>
      <c r="BRL349" s="178"/>
      <c r="BRM349" s="178"/>
      <c r="BRN349" s="179"/>
      <c r="BRO349" s="73"/>
      <c r="BRP349" s="73"/>
      <c r="BRQ349" s="180"/>
      <c r="BRR349" s="75"/>
      <c r="BRS349" s="76"/>
      <c r="BRT349" s="180"/>
      <c r="BRU349" s="180"/>
      <c r="BRV349" s="180"/>
      <c r="BRW349" s="75"/>
      <c r="BRX349" s="76"/>
      <c r="BRY349" s="181"/>
      <c r="BRZ349" s="181"/>
      <c r="BSA349" s="182"/>
      <c r="BSB349" s="134"/>
      <c r="BSC349" s="135"/>
      <c r="BSD349" s="111"/>
      <c r="BSE349" s="178"/>
      <c r="BSF349" s="178"/>
      <c r="BSG349" s="178"/>
      <c r="BSH349" s="178"/>
      <c r="BSI349" s="179"/>
      <c r="BSJ349" s="73"/>
      <c r="BSK349" s="73"/>
      <c r="BSL349" s="180"/>
      <c r="BSM349" s="75"/>
      <c r="BSN349" s="76"/>
      <c r="BSO349" s="180"/>
      <c r="BSP349" s="180"/>
      <c r="BSQ349" s="180"/>
      <c r="BSR349" s="75"/>
      <c r="BSS349" s="76"/>
      <c r="BST349" s="181"/>
      <c r="BSU349" s="181"/>
      <c r="BSV349" s="182"/>
      <c r="BSW349" s="134"/>
      <c r="BSX349" s="135"/>
      <c r="BSY349" s="111"/>
      <c r="BSZ349" s="178"/>
      <c r="BTA349" s="178"/>
      <c r="BTB349" s="178"/>
      <c r="BTC349" s="178"/>
      <c r="BTD349" s="179"/>
      <c r="BTE349" s="73"/>
      <c r="BTF349" s="73"/>
      <c r="BTG349" s="180"/>
      <c r="BTH349" s="75"/>
      <c r="BTI349" s="76"/>
      <c r="BTJ349" s="180"/>
      <c r="BTK349" s="180"/>
      <c r="BTL349" s="180"/>
      <c r="BTM349" s="75"/>
      <c r="BTN349" s="76"/>
      <c r="BTO349" s="181"/>
      <c r="BTP349" s="181"/>
      <c r="BTQ349" s="182"/>
      <c r="BTR349" s="134"/>
      <c r="BTS349" s="135"/>
      <c r="BTT349" s="111"/>
      <c r="BTU349" s="178"/>
      <c r="BTV349" s="178"/>
      <c r="BTW349" s="178"/>
      <c r="BTX349" s="178"/>
      <c r="BTY349" s="179"/>
      <c r="BTZ349" s="73"/>
      <c r="BUA349" s="73"/>
      <c r="BUB349" s="180"/>
      <c r="BUC349" s="75"/>
      <c r="BUD349" s="76"/>
      <c r="BUE349" s="180"/>
      <c r="BUF349" s="180"/>
      <c r="BUG349" s="180"/>
      <c r="BUH349" s="75"/>
      <c r="BUI349" s="76"/>
      <c r="BUJ349" s="181"/>
      <c r="BUK349" s="181"/>
      <c r="BUL349" s="182"/>
      <c r="BUM349" s="134"/>
      <c r="BUN349" s="135"/>
      <c r="BUO349" s="111"/>
      <c r="BUP349" s="178"/>
      <c r="BUQ349" s="178"/>
      <c r="BUR349" s="178"/>
      <c r="BUS349" s="178"/>
      <c r="BUT349" s="179"/>
      <c r="BUU349" s="73"/>
      <c r="BUV349" s="73"/>
      <c r="BUW349" s="180"/>
      <c r="BUX349" s="75"/>
      <c r="BUY349" s="76"/>
      <c r="BUZ349" s="180"/>
      <c r="BVA349" s="180"/>
      <c r="BVB349" s="180"/>
      <c r="BVC349" s="75"/>
      <c r="BVD349" s="76"/>
      <c r="BVE349" s="181"/>
      <c r="BVF349" s="181"/>
      <c r="BVG349" s="182"/>
      <c r="BVH349" s="134"/>
      <c r="BVI349" s="135"/>
      <c r="BVJ349" s="111"/>
      <c r="BVK349" s="178"/>
      <c r="BVL349" s="178"/>
      <c r="BVM349" s="178"/>
      <c r="BVN349" s="178"/>
      <c r="BVO349" s="179"/>
      <c r="BVP349" s="73"/>
      <c r="BVQ349" s="73"/>
      <c r="BVR349" s="180"/>
      <c r="BVS349" s="75"/>
      <c r="BVT349" s="76"/>
      <c r="BVU349" s="180"/>
      <c r="BVV349" s="180"/>
      <c r="BVW349" s="180"/>
      <c r="BVX349" s="75"/>
      <c r="BVY349" s="76"/>
      <c r="BVZ349" s="181"/>
      <c r="BWA349" s="181"/>
      <c r="BWB349" s="182"/>
      <c r="BWC349" s="134"/>
      <c r="BWD349" s="135"/>
      <c r="BWE349" s="111"/>
      <c r="BWF349" s="178"/>
      <c r="BWG349" s="178"/>
      <c r="BWH349" s="178"/>
      <c r="BWI349" s="178"/>
      <c r="BWJ349" s="179"/>
      <c r="BWK349" s="73"/>
      <c r="BWL349" s="73"/>
      <c r="BWM349" s="180"/>
      <c r="BWN349" s="75"/>
      <c r="BWO349" s="76"/>
      <c r="BWP349" s="180"/>
      <c r="BWQ349" s="180"/>
      <c r="BWR349" s="180"/>
      <c r="BWS349" s="75"/>
      <c r="BWT349" s="76"/>
      <c r="BWU349" s="181"/>
      <c r="BWV349" s="181"/>
      <c r="BWW349" s="182"/>
      <c r="BWX349" s="134"/>
      <c r="BWY349" s="135"/>
      <c r="BWZ349" s="111"/>
      <c r="BXA349" s="178"/>
      <c r="BXB349" s="178"/>
      <c r="BXC349" s="178"/>
      <c r="BXD349" s="178"/>
      <c r="BXE349" s="179"/>
      <c r="BXF349" s="73"/>
      <c r="BXG349" s="73"/>
      <c r="BXH349" s="180"/>
      <c r="BXI349" s="75"/>
      <c r="BXJ349" s="76"/>
      <c r="BXK349" s="180"/>
      <c r="BXL349" s="180"/>
      <c r="BXM349" s="180"/>
      <c r="BXN349" s="75"/>
      <c r="BXO349" s="76"/>
      <c r="BXP349" s="181"/>
      <c r="BXQ349" s="181"/>
      <c r="BXR349" s="182"/>
      <c r="BXS349" s="134"/>
      <c r="BXT349" s="135"/>
      <c r="BXU349" s="111"/>
      <c r="BXV349" s="178"/>
      <c r="BXW349" s="178"/>
      <c r="BXX349" s="178"/>
      <c r="BXY349" s="178"/>
      <c r="BXZ349" s="179"/>
      <c r="BYA349" s="73"/>
      <c r="BYB349" s="73"/>
      <c r="BYC349" s="180"/>
      <c r="BYD349" s="75"/>
      <c r="BYE349" s="76"/>
      <c r="BYF349" s="180"/>
      <c r="BYG349" s="180"/>
      <c r="BYH349" s="180"/>
      <c r="BYI349" s="75"/>
      <c r="BYJ349" s="76"/>
      <c r="BYK349" s="181"/>
      <c r="BYL349" s="181"/>
      <c r="BYM349" s="182"/>
      <c r="BYN349" s="134"/>
      <c r="BYO349" s="135"/>
      <c r="BYP349" s="111"/>
      <c r="BYQ349" s="178"/>
      <c r="BYR349" s="178"/>
      <c r="BYS349" s="178"/>
      <c r="BYT349" s="178"/>
      <c r="BYU349" s="179"/>
      <c r="BYV349" s="73"/>
      <c r="BYW349" s="73"/>
      <c r="BYX349" s="180"/>
      <c r="BYY349" s="75"/>
      <c r="BYZ349" s="76"/>
      <c r="BZA349" s="180"/>
      <c r="BZB349" s="180"/>
      <c r="BZC349" s="180"/>
      <c r="BZD349" s="75"/>
      <c r="BZE349" s="76"/>
      <c r="BZF349" s="181"/>
      <c r="BZG349" s="181"/>
      <c r="BZH349" s="182"/>
      <c r="BZI349" s="134"/>
      <c r="BZJ349" s="135"/>
      <c r="BZK349" s="111"/>
      <c r="BZL349" s="178"/>
      <c r="BZM349" s="178"/>
      <c r="BZN349" s="178"/>
      <c r="BZO349" s="178"/>
      <c r="BZP349" s="179"/>
      <c r="BZQ349" s="73"/>
      <c r="BZR349" s="73"/>
      <c r="BZS349" s="180"/>
      <c r="BZT349" s="75"/>
      <c r="BZU349" s="76"/>
      <c r="BZV349" s="180"/>
      <c r="BZW349" s="180"/>
      <c r="BZX349" s="180"/>
      <c r="BZY349" s="75"/>
      <c r="BZZ349" s="76"/>
      <c r="CAA349" s="181"/>
      <c r="CAB349" s="181"/>
      <c r="CAC349" s="182"/>
      <c r="CAD349" s="134"/>
      <c r="CAE349" s="135"/>
      <c r="CAF349" s="111"/>
      <c r="CAG349" s="178"/>
      <c r="CAH349" s="178"/>
      <c r="CAI349" s="178"/>
      <c r="CAJ349" s="178"/>
      <c r="CAK349" s="179"/>
      <c r="CAL349" s="73"/>
      <c r="CAM349" s="73"/>
      <c r="CAN349" s="180"/>
      <c r="CAO349" s="75"/>
      <c r="CAP349" s="76"/>
      <c r="CAQ349" s="180"/>
      <c r="CAR349" s="180"/>
      <c r="CAS349" s="180"/>
      <c r="CAT349" s="75"/>
      <c r="CAU349" s="76"/>
      <c r="CAV349" s="181"/>
      <c r="CAW349" s="181"/>
      <c r="CAX349" s="182"/>
      <c r="CAY349" s="134"/>
      <c r="CAZ349" s="135"/>
      <c r="CBA349" s="111"/>
      <c r="CBB349" s="178"/>
      <c r="CBC349" s="178"/>
      <c r="CBD349" s="178"/>
      <c r="CBE349" s="178"/>
      <c r="CBF349" s="179"/>
      <c r="CBG349" s="73"/>
      <c r="CBH349" s="73"/>
      <c r="CBI349" s="180"/>
      <c r="CBJ349" s="75"/>
      <c r="CBK349" s="76"/>
      <c r="CBL349" s="180"/>
      <c r="CBM349" s="180"/>
      <c r="CBN349" s="180"/>
      <c r="CBO349" s="75"/>
      <c r="CBP349" s="76"/>
      <c r="CBQ349" s="181"/>
      <c r="CBR349" s="181"/>
      <c r="CBS349" s="182"/>
      <c r="CBT349" s="134"/>
      <c r="CBU349" s="135"/>
      <c r="CBV349" s="111"/>
      <c r="CBW349" s="178"/>
      <c r="CBX349" s="178"/>
      <c r="CBY349" s="178"/>
      <c r="CBZ349" s="178"/>
      <c r="CCA349" s="179"/>
      <c r="CCB349" s="73"/>
      <c r="CCC349" s="73"/>
      <c r="CCD349" s="180"/>
      <c r="CCE349" s="75"/>
      <c r="CCF349" s="76"/>
      <c r="CCG349" s="180"/>
      <c r="CCH349" s="180"/>
      <c r="CCI349" s="180"/>
      <c r="CCJ349" s="75"/>
      <c r="CCK349" s="76"/>
      <c r="CCL349" s="181"/>
      <c r="CCM349" s="181"/>
      <c r="CCN349" s="182"/>
      <c r="CCO349" s="134"/>
      <c r="CCP349" s="135"/>
      <c r="CCQ349" s="111"/>
      <c r="CCR349" s="178"/>
      <c r="CCS349" s="178"/>
      <c r="CCT349" s="178"/>
      <c r="CCU349" s="178"/>
      <c r="CCV349" s="179"/>
      <c r="CCW349" s="73"/>
      <c r="CCX349" s="73"/>
      <c r="CCY349" s="180"/>
      <c r="CCZ349" s="75"/>
      <c r="CDA349" s="76"/>
      <c r="CDB349" s="180"/>
      <c r="CDC349" s="180"/>
      <c r="CDD349" s="180"/>
      <c r="CDE349" s="75"/>
      <c r="CDF349" s="76"/>
      <c r="CDG349" s="181"/>
      <c r="CDH349" s="181"/>
      <c r="CDI349" s="182"/>
      <c r="CDJ349" s="134"/>
      <c r="CDK349" s="135"/>
      <c r="CDL349" s="111"/>
      <c r="CDM349" s="178"/>
      <c r="CDN349" s="178"/>
      <c r="CDO349" s="178"/>
      <c r="CDP349" s="178"/>
      <c r="CDQ349" s="179"/>
      <c r="CDR349" s="73"/>
      <c r="CDS349" s="73"/>
      <c r="CDT349" s="180"/>
      <c r="CDU349" s="75"/>
      <c r="CDV349" s="76"/>
      <c r="CDW349" s="180"/>
      <c r="CDX349" s="180"/>
      <c r="CDY349" s="180"/>
      <c r="CDZ349" s="75"/>
      <c r="CEA349" s="76"/>
      <c r="CEB349" s="181"/>
      <c r="CEC349" s="181"/>
      <c r="CED349" s="182"/>
      <c r="CEE349" s="134"/>
      <c r="CEF349" s="135"/>
      <c r="CEG349" s="111"/>
      <c r="CEH349" s="178"/>
      <c r="CEI349" s="178"/>
      <c r="CEJ349" s="178"/>
      <c r="CEK349" s="178"/>
      <c r="CEL349" s="179"/>
      <c r="CEM349" s="73"/>
      <c r="CEN349" s="73"/>
      <c r="CEO349" s="180"/>
      <c r="CEP349" s="75"/>
      <c r="CEQ349" s="76"/>
      <c r="CER349" s="180"/>
      <c r="CES349" s="180"/>
      <c r="CET349" s="180"/>
      <c r="CEU349" s="75"/>
      <c r="CEV349" s="76"/>
      <c r="CEW349" s="181"/>
      <c r="CEX349" s="181"/>
      <c r="CEY349" s="182"/>
      <c r="CEZ349" s="134"/>
      <c r="CFA349" s="135"/>
      <c r="CFB349" s="111"/>
      <c r="CFC349" s="178"/>
      <c r="CFD349" s="178"/>
      <c r="CFE349" s="178"/>
      <c r="CFF349" s="178"/>
      <c r="CFG349" s="179"/>
      <c r="CFH349" s="73"/>
      <c r="CFI349" s="73"/>
      <c r="CFJ349" s="180"/>
      <c r="CFK349" s="75"/>
      <c r="CFL349" s="76"/>
      <c r="CFM349" s="180"/>
      <c r="CFN349" s="180"/>
      <c r="CFO349" s="180"/>
      <c r="CFP349" s="75"/>
      <c r="CFQ349" s="76"/>
      <c r="CFR349" s="181"/>
      <c r="CFS349" s="181"/>
      <c r="CFT349" s="182"/>
      <c r="CFU349" s="134"/>
      <c r="CFV349" s="135"/>
      <c r="CFW349" s="111"/>
      <c r="CFX349" s="178"/>
      <c r="CFY349" s="178"/>
      <c r="CFZ349" s="178"/>
      <c r="CGA349" s="178"/>
      <c r="CGB349" s="179"/>
      <c r="CGC349" s="73"/>
      <c r="CGD349" s="73"/>
      <c r="CGE349" s="180"/>
      <c r="CGF349" s="75"/>
      <c r="CGG349" s="76"/>
      <c r="CGH349" s="180"/>
      <c r="CGI349" s="180"/>
      <c r="CGJ349" s="180"/>
      <c r="CGK349" s="75"/>
      <c r="CGL349" s="76"/>
      <c r="CGM349" s="181"/>
      <c r="CGN349" s="181"/>
      <c r="CGO349" s="182"/>
      <c r="CGP349" s="134"/>
      <c r="CGQ349" s="135"/>
      <c r="CGR349" s="111"/>
      <c r="CGS349" s="178"/>
      <c r="CGT349" s="178"/>
      <c r="CGU349" s="178"/>
      <c r="CGV349" s="178"/>
      <c r="CGW349" s="179"/>
      <c r="CGX349" s="73"/>
      <c r="CGY349" s="73"/>
      <c r="CGZ349" s="180"/>
      <c r="CHA349" s="75"/>
      <c r="CHB349" s="76"/>
      <c r="CHC349" s="180"/>
      <c r="CHD349" s="180"/>
      <c r="CHE349" s="180"/>
      <c r="CHF349" s="75"/>
      <c r="CHG349" s="76"/>
      <c r="CHH349" s="181"/>
      <c r="CHI349" s="181"/>
      <c r="CHJ349" s="182"/>
      <c r="CHK349" s="134"/>
      <c r="CHL349" s="135"/>
      <c r="CHM349" s="111"/>
      <c r="CHN349" s="178"/>
      <c r="CHO349" s="178"/>
      <c r="CHP349" s="178"/>
      <c r="CHQ349" s="178"/>
      <c r="CHR349" s="179"/>
      <c r="CHS349" s="73"/>
      <c r="CHT349" s="73"/>
      <c r="CHU349" s="180"/>
      <c r="CHV349" s="75"/>
      <c r="CHW349" s="76"/>
      <c r="CHX349" s="180"/>
      <c r="CHY349" s="180"/>
      <c r="CHZ349" s="180"/>
      <c r="CIA349" s="75"/>
      <c r="CIB349" s="76"/>
      <c r="CIC349" s="181"/>
      <c r="CID349" s="181"/>
      <c r="CIE349" s="182"/>
      <c r="CIF349" s="134"/>
      <c r="CIG349" s="135"/>
      <c r="CIH349" s="111"/>
      <c r="CII349" s="178"/>
      <c r="CIJ349" s="178"/>
      <c r="CIK349" s="178"/>
      <c r="CIL349" s="178"/>
      <c r="CIM349" s="179"/>
      <c r="CIN349" s="73"/>
      <c r="CIO349" s="73"/>
      <c r="CIP349" s="180"/>
      <c r="CIQ349" s="75"/>
      <c r="CIR349" s="76"/>
      <c r="CIS349" s="180"/>
      <c r="CIT349" s="180"/>
      <c r="CIU349" s="180"/>
      <c r="CIV349" s="75"/>
      <c r="CIW349" s="76"/>
      <c r="CIX349" s="181"/>
      <c r="CIY349" s="181"/>
      <c r="CIZ349" s="182"/>
      <c r="CJA349" s="134"/>
      <c r="CJB349" s="135"/>
      <c r="CJC349" s="111"/>
      <c r="CJD349" s="178"/>
      <c r="CJE349" s="178"/>
      <c r="CJF349" s="178"/>
      <c r="CJG349" s="178"/>
      <c r="CJH349" s="179"/>
      <c r="CJI349" s="73"/>
      <c r="CJJ349" s="73"/>
      <c r="CJK349" s="180"/>
      <c r="CJL349" s="75"/>
      <c r="CJM349" s="76"/>
      <c r="CJN349" s="180"/>
      <c r="CJO349" s="180"/>
      <c r="CJP349" s="180"/>
      <c r="CJQ349" s="75"/>
      <c r="CJR349" s="76"/>
      <c r="CJS349" s="181"/>
      <c r="CJT349" s="181"/>
      <c r="CJU349" s="182"/>
      <c r="CJV349" s="134"/>
      <c r="CJW349" s="135"/>
      <c r="CJX349" s="111"/>
      <c r="CJY349" s="178"/>
      <c r="CJZ349" s="178"/>
      <c r="CKA349" s="178"/>
      <c r="CKB349" s="178"/>
      <c r="CKC349" s="179"/>
      <c r="CKD349" s="73"/>
      <c r="CKE349" s="73"/>
      <c r="CKF349" s="180"/>
      <c r="CKG349" s="75"/>
      <c r="CKH349" s="76"/>
      <c r="CKI349" s="180"/>
      <c r="CKJ349" s="180"/>
      <c r="CKK349" s="180"/>
      <c r="CKL349" s="75"/>
      <c r="CKM349" s="76"/>
      <c r="CKN349" s="181"/>
      <c r="CKO349" s="181"/>
      <c r="CKP349" s="182"/>
      <c r="CKQ349" s="134"/>
      <c r="CKR349" s="135"/>
      <c r="CKS349" s="111"/>
      <c r="CKT349" s="178"/>
      <c r="CKU349" s="178"/>
      <c r="CKV349" s="178"/>
      <c r="CKW349" s="178"/>
      <c r="CKX349" s="179"/>
      <c r="CKY349" s="73"/>
      <c r="CKZ349" s="73"/>
      <c r="CLA349" s="180"/>
      <c r="CLB349" s="75"/>
      <c r="CLC349" s="76"/>
      <c r="CLD349" s="180"/>
      <c r="CLE349" s="180"/>
      <c r="CLF349" s="180"/>
      <c r="CLG349" s="75"/>
      <c r="CLH349" s="76"/>
      <c r="CLI349" s="181"/>
      <c r="CLJ349" s="181"/>
      <c r="CLK349" s="182"/>
      <c r="CLL349" s="134"/>
      <c r="CLM349" s="135"/>
      <c r="CLN349" s="111"/>
      <c r="CLO349" s="178"/>
      <c r="CLP349" s="178"/>
      <c r="CLQ349" s="178"/>
      <c r="CLR349" s="178"/>
      <c r="CLS349" s="179"/>
      <c r="CLT349" s="73"/>
      <c r="CLU349" s="73"/>
      <c r="CLV349" s="180"/>
      <c r="CLW349" s="75"/>
      <c r="CLX349" s="76"/>
      <c r="CLY349" s="180"/>
      <c r="CLZ349" s="180"/>
      <c r="CMA349" s="180"/>
      <c r="CMB349" s="75"/>
      <c r="CMC349" s="76"/>
      <c r="CMD349" s="181"/>
      <c r="CME349" s="181"/>
      <c r="CMF349" s="182"/>
      <c r="CMG349" s="134"/>
      <c r="CMH349" s="135"/>
      <c r="CMI349" s="111"/>
      <c r="CMJ349" s="178"/>
      <c r="CMK349" s="178"/>
      <c r="CML349" s="178"/>
      <c r="CMM349" s="178"/>
      <c r="CMN349" s="179"/>
      <c r="CMO349" s="73"/>
      <c r="CMP349" s="73"/>
      <c r="CMQ349" s="180"/>
      <c r="CMR349" s="75"/>
      <c r="CMS349" s="76"/>
      <c r="CMT349" s="180"/>
      <c r="CMU349" s="180"/>
      <c r="CMV349" s="180"/>
      <c r="CMW349" s="75"/>
      <c r="CMX349" s="76"/>
      <c r="CMY349" s="181"/>
      <c r="CMZ349" s="181"/>
      <c r="CNA349" s="182"/>
      <c r="CNB349" s="134"/>
      <c r="CNC349" s="135"/>
      <c r="CND349" s="111"/>
      <c r="CNE349" s="178"/>
      <c r="CNF349" s="178"/>
      <c r="CNG349" s="178"/>
      <c r="CNH349" s="178"/>
      <c r="CNI349" s="179"/>
      <c r="CNJ349" s="73"/>
      <c r="CNK349" s="73"/>
      <c r="CNL349" s="180"/>
      <c r="CNM349" s="75"/>
      <c r="CNN349" s="76"/>
      <c r="CNO349" s="180"/>
      <c r="CNP349" s="180"/>
      <c r="CNQ349" s="180"/>
      <c r="CNR349" s="75"/>
      <c r="CNS349" s="76"/>
      <c r="CNT349" s="181"/>
      <c r="CNU349" s="181"/>
      <c r="CNV349" s="182"/>
      <c r="CNW349" s="134"/>
      <c r="CNX349" s="135"/>
      <c r="CNY349" s="111"/>
      <c r="CNZ349" s="178"/>
      <c r="COA349" s="178"/>
      <c r="COB349" s="178"/>
      <c r="COC349" s="178"/>
      <c r="COD349" s="179"/>
      <c r="COE349" s="73"/>
      <c r="COF349" s="73"/>
      <c r="COG349" s="180"/>
      <c r="COH349" s="75"/>
      <c r="COI349" s="76"/>
      <c r="COJ349" s="180"/>
      <c r="COK349" s="180"/>
      <c r="COL349" s="180"/>
      <c r="COM349" s="75"/>
      <c r="CON349" s="76"/>
      <c r="COO349" s="181"/>
      <c r="COP349" s="181"/>
      <c r="COQ349" s="182"/>
      <c r="COR349" s="134"/>
      <c r="COS349" s="135"/>
      <c r="COT349" s="111"/>
      <c r="COU349" s="178"/>
      <c r="COV349" s="178"/>
      <c r="COW349" s="178"/>
      <c r="COX349" s="178"/>
      <c r="COY349" s="179"/>
      <c r="COZ349" s="73"/>
      <c r="CPA349" s="73"/>
      <c r="CPB349" s="180"/>
      <c r="CPC349" s="75"/>
      <c r="CPD349" s="76"/>
      <c r="CPE349" s="180"/>
      <c r="CPF349" s="180"/>
      <c r="CPG349" s="180"/>
      <c r="CPH349" s="75"/>
      <c r="CPI349" s="76"/>
      <c r="CPJ349" s="181"/>
      <c r="CPK349" s="181"/>
      <c r="CPL349" s="182"/>
      <c r="CPM349" s="134"/>
      <c r="CPN349" s="135"/>
      <c r="CPO349" s="111"/>
      <c r="CPP349" s="178"/>
      <c r="CPQ349" s="178"/>
      <c r="CPR349" s="178"/>
      <c r="CPS349" s="178"/>
      <c r="CPT349" s="179"/>
      <c r="CPU349" s="73"/>
      <c r="CPV349" s="73"/>
      <c r="CPW349" s="180"/>
      <c r="CPX349" s="75"/>
      <c r="CPY349" s="76"/>
      <c r="CPZ349" s="180"/>
      <c r="CQA349" s="180"/>
      <c r="CQB349" s="180"/>
      <c r="CQC349" s="75"/>
      <c r="CQD349" s="76"/>
      <c r="CQE349" s="181"/>
      <c r="CQF349" s="181"/>
      <c r="CQG349" s="182"/>
      <c r="CQH349" s="134"/>
      <c r="CQI349" s="135"/>
      <c r="CQJ349" s="111"/>
      <c r="CQK349" s="178"/>
      <c r="CQL349" s="178"/>
      <c r="CQM349" s="178"/>
      <c r="CQN349" s="178"/>
      <c r="CQO349" s="179"/>
      <c r="CQP349" s="73"/>
      <c r="CQQ349" s="73"/>
      <c r="CQR349" s="180"/>
      <c r="CQS349" s="75"/>
      <c r="CQT349" s="76"/>
      <c r="CQU349" s="180"/>
      <c r="CQV349" s="180"/>
      <c r="CQW349" s="180"/>
      <c r="CQX349" s="75"/>
      <c r="CQY349" s="76"/>
      <c r="CQZ349" s="181"/>
      <c r="CRA349" s="181"/>
      <c r="CRB349" s="182"/>
      <c r="CRC349" s="134"/>
      <c r="CRD349" s="135"/>
      <c r="CRE349" s="111"/>
      <c r="CRF349" s="178"/>
      <c r="CRG349" s="178"/>
      <c r="CRH349" s="178"/>
      <c r="CRI349" s="178"/>
      <c r="CRJ349" s="179"/>
      <c r="CRK349" s="73"/>
      <c r="CRL349" s="73"/>
      <c r="CRM349" s="180"/>
      <c r="CRN349" s="75"/>
      <c r="CRO349" s="76"/>
      <c r="CRP349" s="180"/>
      <c r="CRQ349" s="180"/>
      <c r="CRR349" s="180"/>
      <c r="CRS349" s="75"/>
      <c r="CRT349" s="76"/>
      <c r="CRU349" s="181"/>
      <c r="CRV349" s="181"/>
      <c r="CRW349" s="182"/>
      <c r="CRX349" s="134"/>
      <c r="CRY349" s="135"/>
      <c r="CRZ349" s="111"/>
      <c r="CSA349" s="178"/>
      <c r="CSB349" s="178"/>
      <c r="CSC349" s="178"/>
      <c r="CSD349" s="178"/>
      <c r="CSE349" s="179"/>
      <c r="CSF349" s="73"/>
      <c r="CSG349" s="73"/>
      <c r="CSH349" s="180"/>
      <c r="CSI349" s="75"/>
      <c r="CSJ349" s="76"/>
      <c r="CSK349" s="180"/>
      <c r="CSL349" s="180"/>
      <c r="CSM349" s="180"/>
      <c r="CSN349" s="75"/>
      <c r="CSO349" s="76"/>
      <c r="CSP349" s="181"/>
      <c r="CSQ349" s="181"/>
      <c r="CSR349" s="182"/>
      <c r="CSS349" s="134"/>
      <c r="CST349" s="135"/>
      <c r="CSU349" s="111"/>
      <c r="CSV349" s="178"/>
      <c r="CSW349" s="178"/>
      <c r="CSX349" s="178"/>
      <c r="CSY349" s="178"/>
      <c r="CSZ349" s="179"/>
      <c r="CTA349" s="73"/>
      <c r="CTB349" s="73"/>
      <c r="CTC349" s="180"/>
      <c r="CTD349" s="75"/>
      <c r="CTE349" s="76"/>
      <c r="CTF349" s="180"/>
      <c r="CTG349" s="180"/>
      <c r="CTH349" s="180"/>
      <c r="CTI349" s="75"/>
      <c r="CTJ349" s="76"/>
      <c r="CTK349" s="181"/>
      <c r="CTL349" s="181"/>
      <c r="CTM349" s="182"/>
      <c r="CTN349" s="134"/>
      <c r="CTO349" s="135"/>
      <c r="CTP349" s="111"/>
      <c r="CTQ349" s="178"/>
      <c r="CTR349" s="178"/>
      <c r="CTS349" s="178"/>
      <c r="CTT349" s="178"/>
      <c r="CTU349" s="179"/>
      <c r="CTV349" s="73"/>
      <c r="CTW349" s="73"/>
      <c r="CTX349" s="180"/>
      <c r="CTY349" s="75"/>
      <c r="CTZ349" s="76"/>
      <c r="CUA349" s="180"/>
      <c r="CUB349" s="180"/>
      <c r="CUC349" s="180"/>
      <c r="CUD349" s="75"/>
      <c r="CUE349" s="76"/>
      <c r="CUF349" s="181"/>
      <c r="CUG349" s="181"/>
      <c r="CUH349" s="182"/>
      <c r="CUI349" s="134"/>
      <c r="CUJ349" s="135"/>
      <c r="CUK349" s="111"/>
      <c r="CUL349" s="178"/>
      <c r="CUM349" s="178"/>
      <c r="CUN349" s="178"/>
      <c r="CUO349" s="178"/>
      <c r="CUP349" s="179"/>
      <c r="CUQ349" s="73"/>
      <c r="CUR349" s="73"/>
      <c r="CUS349" s="180"/>
      <c r="CUT349" s="75"/>
      <c r="CUU349" s="76"/>
      <c r="CUV349" s="180"/>
      <c r="CUW349" s="180"/>
      <c r="CUX349" s="180"/>
      <c r="CUY349" s="75"/>
      <c r="CUZ349" s="76"/>
      <c r="CVA349" s="181"/>
      <c r="CVB349" s="181"/>
      <c r="CVC349" s="182"/>
      <c r="CVD349" s="134"/>
      <c r="CVE349" s="135"/>
      <c r="CVF349" s="111"/>
      <c r="CVG349" s="178"/>
      <c r="CVH349" s="178"/>
      <c r="CVI349" s="178"/>
      <c r="CVJ349" s="178"/>
      <c r="CVK349" s="179"/>
      <c r="CVL349" s="73"/>
      <c r="CVM349" s="73"/>
      <c r="CVN349" s="180"/>
      <c r="CVO349" s="75"/>
      <c r="CVP349" s="76"/>
      <c r="CVQ349" s="180"/>
      <c r="CVR349" s="180"/>
      <c r="CVS349" s="180"/>
      <c r="CVT349" s="75"/>
      <c r="CVU349" s="76"/>
      <c r="CVV349" s="181"/>
      <c r="CVW349" s="181"/>
      <c r="CVX349" s="182"/>
      <c r="CVY349" s="134"/>
      <c r="CVZ349" s="135"/>
      <c r="CWA349" s="111"/>
      <c r="CWB349" s="178"/>
      <c r="CWC349" s="178"/>
      <c r="CWD349" s="178"/>
      <c r="CWE349" s="178"/>
      <c r="CWF349" s="179"/>
      <c r="CWG349" s="73"/>
      <c r="CWH349" s="73"/>
      <c r="CWI349" s="180"/>
      <c r="CWJ349" s="75"/>
      <c r="CWK349" s="76"/>
      <c r="CWL349" s="180"/>
      <c r="CWM349" s="180"/>
      <c r="CWN349" s="180"/>
      <c r="CWO349" s="75"/>
      <c r="CWP349" s="76"/>
      <c r="CWQ349" s="181"/>
      <c r="CWR349" s="181"/>
      <c r="CWS349" s="182"/>
      <c r="CWT349" s="134"/>
      <c r="CWU349" s="135"/>
      <c r="CWV349" s="111"/>
      <c r="CWW349" s="178"/>
      <c r="CWX349" s="178"/>
      <c r="CWY349" s="178"/>
      <c r="CWZ349" s="178"/>
      <c r="CXA349" s="179"/>
      <c r="CXB349" s="73"/>
      <c r="CXC349" s="73"/>
      <c r="CXD349" s="180"/>
      <c r="CXE349" s="75"/>
      <c r="CXF349" s="76"/>
      <c r="CXG349" s="180"/>
      <c r="CXH349" s="180"/>
      <c r="CXI349" s="180"/>
      <c r="CXJ349" s="75"/>
      <c r="CXK349" s="76"/>
      <c r="CXL349" s="181"/>
      <c r="CXM349" s="181"/>
      <c r="CXN349" s="182"/>
      <c r="CXO349" s="134"/>
      <c r="CXP349" s="135"/>
      <c r="CXQ349" s="111"/>
      <c r="CXR349" s="178"/>
      <c r="CXS349" s="178"/>
      <c r="CXT349" s="178"/>
      <c r="CXU349" s="178"/>
      <c r="CXV349" s="179"/>
      <c r="CXW349" s="73"/>
      <c r="CXX349" s="73"/>
      <c r="CXY349" s="180"/>
      <c r="CXZ349" s="75"/>
      <c r="CYA349" s="76"/>
      <c r="CYB349" s="180"/>
      <c r="CYC349" s="180"/>
      <c r="CYD349" s="180"/>
      <c r="CYE349" s="75"/>
      <c r="CYF349" s="76"/>
      <c r="CYG349" s="181"/>
      <c r="CYH349" s="181"/>
      <c r="CYI349" s="182"/>
      <c r="CYJ349" s="134"/>
      <c r="CYK349" s="135"/>
      <c r="CYL349" s="111"/>
      <c r="CYM349" s="178"/>
      <c r="CYN349" s="178"/>
      <c r="CYO349" s="178"/>
      <c r="CYP349" s="178"/>
      <c r="CYQ349" s="179"/>
      <c r="CYR349" s="73"/>
      <c r="CYS349" s="73"/>
      <c r="CYT349" s="180"/>
      <c r="CYU349" s="75"/>
      <c r="CYV349" s="76"/>
      <c r="CYW349" s="180"/>
      <c r="CYX349" s="180"/>
      <c r="CYY349" s="180"/>
      <c r="CYZ349" s="75"/>
      <c r="CZA349" s="76"/>
      <c r="CZB349" s="181"/>
      <c r="CZC349" s="181"/>
      <c r="CZD349" s="182"/>
      <c r="CZE349" s="134"/>
      <c r="CZF349" s="135"/>
      <c r="CZG349" s="111"/>
      <c r="CZH349" s="178"/>
      <c r="CZI349" s="178"/>
      <c r="CZJ349" s="178"/>
      <c r="CZK349" s="178"/>
      <c r="CZL349" s="179"/>
      <c r="CZM349" s="73"/>
      <c r="CZN349" s="73"/>
      <c r="CZO349" s="180"/>
      <c r="CZP349" s="75"/>
      <c r="CZQ349" s="76"/>
      <c r="CZR349" s="180"/>
      <c r="CZS349" s="180"/>
      <c r="CZT349" s="180"/>
      <c r="CZU349" s="75"/>
      <c r="CZV349" s="76"/>
      <c r="CZW349" s="181"/>
      <c r="CZX349" s="181"/>
      <c r="CZY349" s="182"/>
      <c r="CZZ349" s="134"/>
      <c r="DAA349" s="135"/>
      <c r="DAB349" s="111"/>
      <c r="DAC349" s="178"/>
      <c r="DAD349" s="178"/>
      <c r="DAE349" s="178"/>
      <c r="DAF349" s="178"/>
      <c r="DAG349" s="179"/>
      <c r="DAH349" s="73"/>
      <c r="DAI349" s="73"/>
      <c r="DAJ349" s="180"/>
      <c r="DAK349" s="75"/>
      <c r="DAL349" s="76"/>
      <c r="DAM349" s="180"/>
      <c r="DAN349" s="180"/>
      <c r="DAO349" s="180"/>
      <c r="DAP349" s="75"/>
      <c r="DAQ349" s="76"/>
      <c r="DAR349" s="181"/>
      <c r="DAS349" s="181"/>
      <c r="DAT349" s="182"/>
      <c r="DAU349" s="134"/>
      <c r="DAV349" s="135"/>
      <c r="DAW349" s="111"/>
      <c r="DAX349" s="178"/>
      <c r="DAY349" s="178"/>
      <c r="DAZ349" s="178"/>
      <c r="DBA349" s="178"/>
      <c r="DBB349" s="179"/>
      <c r="DBC349" s="73"/>
      <c r="DBD349" s="73"/>
      <c r="DBE349" s="180"/>
      <c r="DBF349" s="75"/>
      <c r="DBG349" s="76"/>
      <c r="DBH349" s="180"/>
      <c r="DBI349" s="180"/>
      <c r="DBJ349" s="180"/>
      <c r="DBK349" s="75"/>
      <c r="DBL349" s="76"/>
      <c r="DBM349" s="181"/>
      <c r="DBN349" s="181"/>
      <c r="DBO349" s="182"/>
      <c r="DBP349" s="134"/>
      <c r="DBQ349" s="135"/>
      <c r="DBR349" s="111"/>
      <c r="DBS349" s="178"/>
      <c r="DBT349" s="178"/>
      <c r="DBU349" s="178"/>
      <c r="DBV349" s="178"/>
      <c r="DBW349" s="179"/>
      <c r="DBX349" s="73"/>
      <c r="DBY349" s="73"/>
      <c r="DBZ349" s="180"/>
      <c r="DCA349" s="75"/>
      <c r="DCB349" s="76"/>
      <c r="DCC349" s="180"/>
      <c r="DCD349" s="180"/>
      <c r="DCE349" s="180"/>
      <c r="DCF349" s="75"/>
      <c r="DCG349" s="76"/>
      <c r="DCH349" s="181"/>
      <c r="DCI349" s="181"/>
      <c r="DCJ349" s="182"/>
      <c r="DCK349" s="134"/>
      <c r="DCL349" s="135"/>
      <c r="DCM349" s="111"/>
      <c r="DCN349" s="178"/>
      <c r="DCO349" s="178"/>
      <c r="DCP349" s="178"/>
      <c r="DCQ349" s="178"/>
      <c r="DCR349" s="179"/>
      <c r="DCS349" s="73"/>
      <c r="DCT349" s="73"/>
      <c r="DCU349" s="180"/>
      <c r="DCV349" s="75"/>
      <c r="DCW349" s="76"/>
      <c r="DCX349" s="180"/>
      <c r="DCY349" s="180"/>
      <c r="DCZ349" s="180"/>
      <c r="DDA349" s="75"/>
      <c r="DDB349" s="76"/>
      <c r="DDC349" s="181"/>
      <c r="DDD349" s="181"/>
      <c r="DDE349" s="182"/>
      <c r="DDF349" s="134"/>
      <c r="DDG349" s="135"/>
      <c r="DDH349" s="111"/>
      <c r="DDI349" s="178"/>
      <c r="DDJ349" s="178"/>
      <c r="DDK349" s="178"/>
      <c r="DDL349" s="178"/>
      <c r="DDM349" s="179"/>
      <c r="DDN349" s="73"/>
      <c r="DDO349" s="73"/>
      <c r="DDP349" s="180"/>
      <c r="DDQ349" s="75"/>
      <c r="DDR349" s="76"/>
      <c r="DDS349" s="180"/>
      <c r="DDT349" s="180"/>
      <c r="DDU349" s="180"/>
      <c r="DDV349" s="75"/>
      <c r="DDW349" s="76"/>
      <c r="DDX349" s="181"/>
      <c r="DDY349" s="181"/>
      <c r="DDZ349" s="182"/>
      <c r="DEA349" s="134"/>
      <c r="DEB349" s="135"/>
      <c r="DEC349" s="111"/>
      <c r="DED349" s="178"/>
      <c r="DEE349" s="178"/>
      <c r="DEF349" s="178"/>
      <c r="DEG349" s="178"/>
      <c r="DEH349" s="179"/>
      <c r="DEI349" s="73"/>
      <c r="DEJ349" s="73"/>
      <c r="DEK349" s="180"/>
      <c r="DEL349" s="75"/>
      <c r="DEM349" s="76"/>
      <c r="DEN349" s="180"/>
      <c r="DEO349" s="180"/>
      <c r="DEP349" s="180"/>
      <c r="DEQ349" s="75"/>
      <c r="DER349" s="76"/>
      <c r="DES349" s="181"/>
      <c r="DET349" s="181"/>
      <c r="DEU349" s="182"/>
      <c r="DEV349" s="134"/>
      <c r="DEW349" s="135"/>
      <c r="DEX349" s="111"/>
      <c r="DEY349" s="178"/>
      <c r="DEZ349" s="178"/>
      <c r="DFA349" s="178"/>
      <c r="DFB349" s="178"/>
      <c r="DFC349" s="179"/>
      <c r="DFD349" s="73"/>
      <c r="DFE349" s="73"/>
      <c r="DFF349" s="180"/>
      <c r="DFG349" s="75"/>
      <c r="DFH349" s="76"/>
      <c r="DFI349" s="180"/>
      <c r="DFJ349" s="180"/>
      <c r="DFK349" s="180"/>
      <c r="DFL349" s="75"/>
      <c r="DFM349" s="76"/>
      <c r="DFN349" s="181"/>
      <c r="DFO349" s="181"/>
      <c r="DFP349" s="182"/>
      <c r="DFQ349" s="134"/>
      <c r="DFR349" s="135"/>
      <c r="DFS349" s="111"/>
      <c r="DFT349" s="178"/>
      <c r="DFU349" s="178"/>
      <c r="DFV349" s="178"/>
      <c r="DFW349" s="178"/>
      <c r="DFX349" s="179"/>
      <c r="DFY349" s="73"/>
      <c r="DFZ349" s="73"/>
      <c r="DGA349" s="180"/>
      <c r="DGB349" s="75"/>
      <c r="DGC349" s="76"/>
      <c r="DGD349" s="180"/>
      <c r="DGE349" s="180"/>
      <c r="DGF349" s="180"/>
      <c r="DGG349" s="75"/>
      <c r="DGH349" s="76"/>
      <c r="DGI349" s="181"/>
      <c r="DGJ349" s="181"/>
      <c r="DGK349" s="182"/>
      <c r="DGL349" s="134"/>
      <c r="DGM349" s="135"/>
      <c r="DGN349" s="111"/>
      <c r="DGO349" s="178"/>
      <c r="DGP349" s="178"/>
      <c r="DGQ349" s="178"/>
      <c r="DGR349" s="178"/>
      <c r="DGS349" s="179"/>
      <c r="DGT349" s="73"/>
      <c r="DGU349" s="73"/>
      <c r="DGV349" s="180"/>
      <c r="DGW349" s="75"/>
      <c r="DGX349" s="76"/>
      <c r="DGY349" s="180"/>
      <c r="DGZ349" s="180"/>
      <c r="DHA349" s="180"/>
      <c r="DHB349" s="75"/>
      <c r="DHC349" s="76"/>
      <c r="DHD349" s="181"/>
      <c r="DHE349" s="181"/>
      <c r="DHF349" s="182"/>
      <c r="DHG349" s="134"/>
      <c r="DHH349" s="135"/>
      <c r="DHI349" s="111"/>
      <c r="DHJ349" s="178"/>
      <c r="DHK349" s="178"/>
      <c r="DHL349" s="178"/>
      <c r="DHM349" s="178"/>
      <c r="DHN349" s="179"/>
      <c r="DHO349" s="73"/>
      <c r="DHP349" s="73"/>
      <c r="DHQ349" s="180"/>
      <c r="DHR349" s="75"/>
      <c r="DHS349" s="76"/>
      <c r="DHT349" s="180"/>
      <c r="DHU349" s="180"/>
      <c r="DHV349" s="180"/>
      <c r="DHW349" s="75"/>
      <c r="DHX349" s="76"/>
      <c r="DHY349" s="181"/>
      <c r="DHZ349" s="181"/>
      <c r="DIA349" s="182"/>
      <c r="DIB349" s="134"/>
      <c r="DIC349" s="135"/>
      <c r="DID349" s="111"/>
      <c r="DIE349" s="178"/>
      <c r="DIF349" s="178"/>
      <c r="DIG349" s="178"/>
      <c r="DIH349" s="178"/>
      <c r="DII349" s="179"/>
      <c r="DIJ349" s="73"/>
      <c r="DIK349" s="73"/>
      <c r="DIL349" s="180"/>
      <c r="DIM349" s="75"/>
      <c r="DIN349" s="76"/>
      <c r="DIO349" s="180"/>
      <c r="DIP349" s="180"/>
      <c r="DIQ349" s="180"/>
      <c r="DIR349" s="75"/>
      <c r="DIS349" s="76"/>
      <c r="DIT349" s="181"/>
      <c r="DIU349" s="181"/>
      <c r="DIV349" s="182"/>
      <c r="DIW349" s="134"/>
      <c r="DIX349" s="135"/>
      <c r="DIY349" s="111"/>
      <c r="DIZ349" s="178"/>
      <c r="DJA349" s="178"/>
      <c r="DJB349" s="178"/>
      <c r="DJC349" s="178"/>
      <c r="DJD349" s="179"/>
      <c r="DJE349" s="73"/>
      <c r="DJF349" s="73"/>
      <c r="DJG349" s="180"/>
      <c r="DJH349" s="75"/>
      <c r="DJI349" s="76"/>
      <c r="DJJ349" s="180"/>
      <c r="DJK349" s="180"/>
      <c r="DJL349" s="180"/>
      <c r="DJM349" s="75"/>
      <c r="DJN349" s="76"/>
      <c r="DJO349" s="181"/>
      <c r="DJP349" s="181"/>
      <c r="DJQ349" s="182"/>
      <c r="DJR349" s="134"/>
      <c r="DJS349" s="135"/>
      <c r="DJT349" s="111"/>
      <c r="DJU349" s="178"/>
      <c r="DJV349" s="178"/>
      <c r="DJW349" s="178"/>
      <c r="DJX349" s="178"/>
      <c r="DJY349" s="179"/>
      <c r="DJZ349" s="73"/>
      <c r="DKA349" s="73"/>
      <c r="DKB349" s="180"/>
      <c r="DKC349" s="75"/>
      <c r="DKD349" s="76"/>
      <c r="DKE349" s="180"/>
      <c r="DKF349" s="180"/>
      <c r="DKG349" s="180"/>
      <c r="DKH349" s="75"/>
      <c r="DKI349" s="76"/>
      <c r="DKJ349" s="181"/>
      <c r="DKK349" s="181"/>
      <c r="DKL349" s="182"/>
      <c r="DKM349" s="134"/>
      <c r="DKN349" s="135"/>
      <c r="DKO349" s="111"/>
      <c r="DKP349" s="178"/>
      <c r="DKQ349" s="178"/>
      <c r="DKR349" s="178"/>
      <c r="DKS349" s="178"/>
      <c r="DKT349" s="179"/>
      <c r="DKU349" s="73"/>
      <c r="DKV349" s="73"/>
      <c r="DKW349" s="180"/>
      <c r="DKX349" s="75"/>
      <c r="DKY349" s="76"/>
      <c r="DKZ349" s="180"/>
      <c r="DLA349" s="180"/>
      <c r="DLB349" s="180"/>
      <c r="DLC349" s="75"/>
      <c r="DLD349" s="76"/>
      <c r="DLE349" s="181"/>
      <c r="DLF349" s="181"/>
      <c r="DLG349" s="182"/>
      <c r="DLH349" s="134"/>
      <c r="DLI349" s="135"/>
      <c r="DLJ349" s="111"/>
      <c r="DLK349" s="178"/>
      <c r="DLL349" s="178"/>
      <c r="DLM349" s="178"/>
      <c r="DLN349" s="178"/>
      <c r="DLO349" s="179"/>
      <c r="DLP349" s="73"/>
      <c r="DLQ349" s="73"/>
      <c r="DLR349" s="180"/>
      <c r="DLS349" s="75"/>
      <c r="DLT349" s="76"/>
      <c r="DLU349" s="180"/>
      <c r="DLV349" s="180"/>
      <c r="DLW349" s="180"/>
      <c r="DLX349" s="75"/>
      <c r="DLY349" s="76"/>
      <c r="DLZ349" s="181"/>
      <c r="DMA349" s="181"/>
      <c r="DMB349" s="182"/>
      <c r="DMC349" s="134"/>
      <c r="DMD349" s="135"/>
      <c r="DME349" s="111"/>
      <c r="DMF349" s="178"/>
      <c r="DMG349" s="178"/>
      <c r="DMH349" s="178"/>
      <c r="DMI349" s="178"/>
      <c r="DMJ349" s="179"/>
      <c r="DMK349" s="73"/>
      <c r="DML349" s="73"/>
      <c r="DMM349" s="180"/>
      <c r="DMN349" s="75"/>
      <c r="DMO349" s="76"/>
      <c r="DMP349" s="180"/>
      <c r="DMQ349" s="180"/>
      <c r="DMR349" s="180"/>
      <c r="DMS349" s="75"/>
      <c r="DMT349" s="76"/>
      <c r="DMU349" s="181"/>
      <c r="DMV349" s="181"/>
      <c r="DMW349" s="182"/>
      <c r="DMX349" s="134"/>
      <c r="DMY349" s="135"/>
      <c r="DMZ349" s="111"/>
      <c r="DNA349" s="178"/>
      <c r="DNB349" s="178"/>
      <c r="DNC349" s="178"/>
      <c r="DND349" s="178"/>
      <c r="DNE349" s="179"/>
      <c r="DNF349" s="73"/>
      <c r="DNG349" s="73"/>
      <c r="DNH349" s="180"/>
      <c r="DNI349" s="75"/>
      <c r="DNJ349" s="76"/>
      <c r="DNK349" s="180"/>
      <c r="DNL349" s="180"/>
      <c r="DNM349" s="180"/>
      <c r="DNN349" s="75"/>
      <c r="DNO349" s="76"/>
      <c r="DNP349" s="181"/>
      <c r="DNQ349" s="181"/>
      <c r="DNR349" s="182"/>
      <c r="DNS349" s="134"/>
      <c r="DNT349" s="135"/>
      <c r="DNU349" s="111"/>
      <c r="DNV349" s="178"/>
      <c r="DNW349" s="178"/>
      <c r="DNX349" s="178"/>
      <c r="DNY349" s="178"/>
      <c r="DNZ349" s="179"/>
      <c r="DOA349" s="73"/>
      <c r="DOB349" s="73"/>
      <c r="DOC349" s="180"/>
      <c r="DOD349" s="75"/>
      <c r="DOE349" s="76"/>
      <c r="DOF349" s="180"/>
      <c r="DOG349" s="180"/>
      <c r="DOH349" s="180"/>
      <c r="DOI349" s="75"/>
      <c r="DOJ349" s="76"/>
      <c r="DOK349" s="181"/>
      <c r="DOL349" s="181"/>
      <c r="DOM349" s="182"/>
      <c r="DON349" s="134"/>
      <c r="DOO349" s="135"/>
      <c r="DOP349" s="111"/>
      <c r="DOQ349" s="178"/>
      <c r="DOR349" s="178"/>
      <c r="DOS349" s="178"/>
      <c r="DOT349" s="178"/>
      <c r="DOU349" s="179"/>
      <c r="DOV349" s="73"/>
      <c r="DOW349" s="73"/>
      <c r="DOX349" s="180"/>
      <c r="DOY349" s="75"/>
      <c r="DOZ349" s="76"/>
      <c r="DPA349" s="180"/>
      <c r="DPB349" s="180"/>
      <c r="DPC349" s="180"/>
      <c r="DPD349" s="75"/>
      <c r="DPE349" s="76"/>
      <c r="DPF349" s="181"/>
      <c r="DPG349" s="181"/>
      <c r="DPH349" s="182"/>
      <c r="DPI349" s="134"/>
      <c r="DPJ349" s="135"/>
      <c r="DPK349" s="111"/>
      <c r="DPL349" s="178"/>
      <c r="DPM349" s="178"/>
      <c r="DPN349" s="178"/>
      <c r="DPO349" s="178"/>
      <c r="DPP349" s="179"/>
      <c r="DPQ349" s="73"/>
      <c r="DPR349" s="73"/>
      <c r="DPS349" s="180"/>
      <c r="DPT349" s="75"/>
      <c r="DPU349" s="76"/>
      <c r="DPV349" s="180"/>
      <c r="DPW349" s="180"/>
      <c r="DPX349" s="180"/>
      <c r="DPY349" s="75"/>
      <c r="DPZ349" s="76"/>
      <c r="DQA349" s="181"/>
      <c r="DQB349" s="181"/>
      <c r="DQC349" s="182"/>
      <c r="DQD349" s="134"/>
      <c r="DQE349" s="135"/>
      <c r="DQF349" s="111"/>
      <c r="DQG349" s="178"/>
      <c r="DQH349" s="178"/>
      <c r="DQI349" s="178"/>
      <c r="DQJ349" s="178"/>
      <c r="DQK349" s="179"/>
      <c r="DQL349" s="73"/>
      <c r="DQM349" s="73"/>
      <c r="DQN349" s="180"/>
      <c r="DQO349" s="75"/>
      <c r="DQP349" s="76"/>
      <c r="DQQ349" s="180"/>
      <c r="DQR349" s="180"/>
      <c r="DQS349" s="180"/>
      <c r="DQT349" s="75"/>
      <c r="DQU349" s="76"/>
      <c r="DQV349" s="181"/>
      <c r="DQW349" s="181"/>
      <c r="DQX349" s="182"/>
      <c r="DQY349" s="134"/>
      <c r="DQZ349" s="135"/>
      <c r="DRA349" s="111"/>
      <c r="DRB349" s="178"/>
      <c r="DRC349" s="178"/>
      <c r="DRD349" s="178"/>
      <c r="DRE349" s="178"/>
      <c r="DRF349" s="179"/>
      <c r="DRG349" s="73"/>
      <c r="DRH349" s="73"/>
      <c r="DRI349" s="180"/>
      <c r="DRJ349" s="75"/>
      <c r="DRK349" s="76"/>
      <c r="DRL349" s="180"/>
      <c r="DRM349" s="180"/>
      <c r="DRN349" s="180"/>
      <c r="DRO349" s="75"/>
      <c r="DRP349" s="76"/>
      <c r="DRQ349" s="181"/>
      <c r="DRR349" s="181"/>
      <c r="DRS349" s="182"/>
      <c r="DRT349" s="134"/>
      <c r="DRU349" s="135"/>
      <c r="DRV349" s="111"/>
      <c r="DRW349" s="178"/>
      <c r="DRX349" s="178"/>
      <c r="DRY349" s="178"/>
      <c r="DRZ349" s="178"/>
      <c r="DSA349" s="179"/>
      <c r="DSB349" s="73"/>
      <c r="DSC349" s="73"/>
      <c r="DSD349" s="180"/>
      <c r="DSE349" s="75"/>
      <c r="DSF349" s="76"/>
      <c r="DSG349" s="180"/>
      <c r="DSH349" s="180"/>
      <c r="DSI349" s="180"/>
      <c r="DSJ349" s="75"/>
      <c r="DSK349" s="76"/>
      <c r="DSL349" s="181"/>
      <c r="DSM349" s="181"/>
      <c r="DSN349" s="182"/>
      <c r="DSO349" s="134"/>
      <c r="DSP349" s="135"/>
      <c r="DSQ349" s="111"/>
      <c r="DSR349" s="178"/>
      <c r="DSS349" s="178"/>
      <c r="DST349" s="178"/>
      <c r="DSU349" s="178"/>
      <c r="DSV349" s="179"/>
      <c r="DSW349" s="73"/>
      <c r="DSX349" s="73"/>
      <c r="DSY349" s="180"/>
      <c r="DSZ349" s="75"/>
      <c r="DTA349" s="76"/>
      <c r="DTB349" s="180"/>
      <c r="DTC349" s="180"/>
      <c r="DTD349" s="180"/>
      <c r="DTE349" s="75"/>
      <c r="DTF349" s="76"/>
      <c r="DTG349" s="181"/>
      <c r="DTH349" s="181"/>
      <c r="DTI349" s="182"/>
      <c r="DTJ349" s="134"/>
      <c r="DTK349" s="135"/>
      <c r="DTL349" s="111"/>
      <c r="DTM349" s="178"/>
      <c r="DTN349" s="178"/>
      <c r="DTO349" s="178"/>
      <c r="DTP349" s="178"/>
      <c r="DTQ349" s="179"/>
      <c r="DTR349" s="73"/>
      <c r="DTS349" s="73"/>
      <c r="DTT349" s="180"/>
      <c r="DTU349" s="75"/>
      <c r="DTV349" s="76"/>
      <c r="DTW349" s="180"/>
      <c r="DTX349" s="180"/>
      <c r="DTY349" s="180"/>
      <c r="DTZ349" s="75"/>
      <c r="DUA349" s="76"/>
      <c r="DUB349" s="181"/>
      <c r="DUC349" s="181"/>
      <c r="DUD349" s="182"/>
      <c r="DUE349" s="134"/>
      <c r="DUF349" s="135"/>
      <c r="DUG349" s="111"/>
      <c r="DUH349" s="178"/>
      <c r="DUI349" s="178"/>
      <c r="DUJ349" s="178"/>
      <c r="DUK349" s="178"/>
      <c r="DUL349" s="179"/>
      <c r="DUM349" s="73"/>
      <c r="DUN349" s="73"/>
      <c r="DUO349" s="180"/>
      <c r="DUP349" s="75"/>
      <c r="DUQ349" s="76"/>
      <c r="DUR349" s="180"/>
      <c r="DUS349" s="180"/>
      <c r="DUT349" s="180"/>
      <c r="DUU349" s="75"/>
      <c r="DUV349" s="76"/>
      <c r="DUW349" s="181"/>
      <c r="DUX349" s="181"/>
      <c r="DUY349" s="182"/>
      <c r="DUZ349" s="134"/>
      <c r="DVA349" s="135"/>
      <c r="DVB349" s="111"/>
      <c r="DVC349" s="178"/>
      <c r="DVD349" s="178"/>
      <c r="DVE349" s="178"/>
      <c r="DVF349" s="178"/>
      <c r="DVG349" s="179"/>
      <c r="DVH349" s="73"/>
      <c r="DVI349" s="73"/>
      <c r="DVJ349" s="180"/>
      <c r="DVK349" s="75"/>
      <c r="DVL349" s="76"/>
      <c r="DVM349" s="180"/>
      <c r="DVN349" s="180"/>
      <c r="DVO349" s="180"/>
      <c r="DVP349" s="75"/>
      <c r="DVQ349" s="76"/>
      <c r="DVR349" s="181"/>
      <c r="DVS349" s="181"/>
      <c r="DVT349" s="182"/>
      <c r="DVU349" s="134"/>
      <c r="DVV349" s="135"/>
      <c r="DVW349" s="111"/>
      <c r="DVX349" s="178"/>
      <c r="DVY349" s="178"/>
      <c r="DVZ349" s="178"/>
      <c r="DWA349" s="178"/>
      <c r="DWB349" s="179"/>
      <c r="DWC349" s="73"/>
      <c r="DWD349" s="73"/>
      <c r="DWE349" s="180"/>
      <c r="DWF349" s="75"/>
      <c r="DWG349" s="76"/>
      <c r="DWH349" s="180"/>
      <c r="DWI349" s="180"/>
      <c r="DWJ349" s="180"/>
      <c r="DWK349" s="75"/>
      <c r="DWL349" s="76"/>
      <c r="DWM349" s="181"/>
      <c r="DWN349" s="181"/>
      <c r="DWO349" s="182"/>
      <c r="DWP349" s="134"/>
      <c r="DWQ349" s="135"/>
      <c r="DWR349" s="111"/>
      <c r="DWS349" s="178"/>
      <c r="DWT349" s="178"/>
      <c r="DWU349" s="178"/>
      <c r="DWV349" s="178"/>
      <c r="DWW349" s="179"/>
      <c r="DWX349" s="73"/>
      <c r="DWY349" s="73"/>
      <c r="DWZ349" s="180"/>
      <c r="DXA349" s="75"/>
      <c r="DXB349" s="76"/>
      <c r="DXC349" s="180"/>
      <c r="DXD349" s="180"/>
      <c r="DXE349" s="180"/>
      <c r="DXF349" s="75"/>
      <c r="DXG349" s="76"/>
      <c r="DXH349" s="181"/>
      <c r="DXI349" s="181"/>
      <c r="DXJ349" s="182"/>
      <c r="DXK349" s="134"/>
      <c r="DXL349" s="135"/>
      <c r="DXM349" s="111"/>
      <c r="DXN349" s="178"/>
      <c r="DXO349" s="178"/>
      <c r="DXP349" s="178"/>
      <c r="DXQ349" s="178"/>
      <c r="DXR349" s="179"/>
      <c r="DXS349" s="73"/>
      <c r="DXT349" s="73"/>
      <c r="DXU349" s="180"/>
      <c r="DXV349" s="75"/>
      <c r="DXW349" s="76"/>
      <c r="DXX349" s="180"/>
      <c r="DXY349" s="180"/>
      <c r="DXZ349" s="180"/>
      <c r="DYA349" s="75"/>
      <c r="DYB349" s="76"/>
      <c r="DYC349" s="181"/>
      <c r="DYD349" s="181"/>
      <c r="DYE349" s="182"/>
      <c r="DYF349" s="134"/>
      <c r="DYG349" s="135"/>
      <c r="DYH349" s="111"/>
      <c r="DYI349" s="178"/>
      <c r="DYJ349" s="178"/>
      <c r="DYK349" s="178"/>
      <c r="DYL349" s="178"/>
      <c r="DYM349" s="179"/>
      <c r="DYN349" s="73"/>
      <c r="DYO349" s="73"/>
      <c r="DYP349" s="180"/>
      <c r="DYQ349" s="75"/>
      <c r="DYR349" s="76"/>
      <c r="DYS349" s="180"/>
      <c r="DYT349" s="180"/>
      <c r="DYU349" s="180"/>
      <c r="DYV349" s="75"/>
      <c r="DYW349" s="76"/>
      <c r="DYX349" s="181"/>
      <c r="DYY349" s="181"/>
      <c r="DYZ349" s="182"/>
      <c r="DZA349" s="134"/>
      <c r="DZB349" s="135"/>
      <c r="DZC349" s="111"/>
      <c r="DZD349" s="178"/>
      <c r="DZE349" s="178"/>
      <c r="DZF349" s="178"/>
      <c r="DZG349" s="178"/>
      <c r="DZH349" s="179"/>
      <c r="DZI349" s="73"/>
      <c r="DZJ349" s="73"/>
      <c r="DZK349" s="180"/>
      <c r="DZL349" s="75"/>
      <c r="DZM349" s="76"/>
      <c r="DZN349" s="180"/>
      <c r="DZO349" s="180"/>
      <c r="DZP349" s="180"/>
      <c r="DZQ349" s="75"/>
      <c r="DZR349" s="76"/>
      <c r="DZS349" s="181"/>
      <c r="DZT349" s="181"/>
      <c r="DZU349" s="182"/>
      <c r="DZV349" s="134"/>
      <c r="DZW349" s="135"/>
      <c r="DZX349" s="111"/>
      <c r="DZY349" s="178"/>
      <c r="DZZ349" s="178"/>
      <c r="EAA349" s="178"/>
      <c r="EAB349" s="178"/>
      <c r="EAC349" s="179"/>
      <c r="EAD349" s="73"/>
      <c r="EAE349" s="73"/>
      <c r="EAF349" s="180"/>
      <c r="EAG349" s="75"/>
      <c r="EAH349" s="76"/>
      <c r="EAI349" s="180"/>
      <c r="EAJ349" s="180"/>
      <c r="EAK349" s="180"/>
      <c r="EAL349" s="75"/>
      <c r="EAM349" s="76"/>
      <c r="EAN349" s="181"/>
      <c r="EAO349" s="181"/>
      <c r="EAP349" s="182"/>
      <c r="EAQ349" s="134"/>
      <c r="EAR349" s="135"/>
      <c r="EAS349" s="111"/>
      <c r="EAT349" s="178"/>
      <c r="EAU349" s="178"/>
      <c r="EAV349" s="178"/>
      <c r="EAW349" s="178"/>
      <c r="EAX349" s="179"/>
      <c r="EAY349" s="73"/>
      <c r="EAZ349" s="73"/>
      <c r="EBA349" s="180"/>
      <c r="EBB349" s="75"/>
      <c r="EBC349" s="76"/>
      <c r="EBD349" s="180"/>
      <c r="EBE349" s="180"/>
      <c r="EBF349" s="180"/>
      <c r="EBG349" s="75"/>
      <c r="EBH349" s="76"/>
      <c r="EBI349" s="181"/>
      <c r="EBJ349" s="181"/>
      <c r="EBK349" s="182"/>
      <c r="EBL349" s="134"/>
      <c r="EBM349" s="135"/>
      <c r="EBN349" s="111"/>
      <c r="EBO349" s="178"/>
      <c r="EBP349" s="178"/>
      <c r="EBQ349" s="178"/>
      <c r="EBR349" s="178"/>
      <c r="EBS349" s="179"/>
      <c r="EBT349" s="73"/>
      <c r="EBU349" s="73"/>
      <c r="EBV349" s="180"/>
      <c r="EBW349" s="75"/>
      <c r="EBX349" s="76"/>
      <c r="EBY349" s="180"/>
      <c r="EBZ349" s="180"/>
      <c r="ECA349" s="180"/>
      <c r="ECB349" s="75"/>
      <c r="ECC349" s="76"/>
      <c r="ECD349" s="181"/>
      <c r="ECE349" s="181"/>
      <c r="ECF349" s="182"/>
      <c r="ECG349" s="134"/>
      <c r="ECH349" s="135"/>
      <c r="ECI349" s="111"/>
      <c r="ECJ349" s="178"/>
      <c r="ECK349" s="178"/>
      <c r="ECL349" s="178"/>
      <c r="ECM349" s="178"/>
      <c r="ECN349" s="179"/>
      <c r="ECO349" s="73"/>
      <c r="ECP349" s="73"/>
      <c r="ECQ349" s="180"/>
      <c r="ECR349" s="75"/>
      <c r="ECS349" s="76"/>
      <c r="ECT349" s="180"/>
      <c r="ECU349" s="180"/>
      <c r="ECV349" s="180"/>
      <c r="ECW349" s="75"/>
      <c r="ECX349" s="76"/>
      <c r="ECY349" s="181"/>
      <c r="ECZ349" s="181"/>
      <c r="EDA349" s="182"/>
      <c r="EDB349" s="134"/>
      <c r="EDC349" s="135"/>
      <c r="EDD349" s="111"/>
      <c r="EDE349" s="178"/>
      <c r="EDF349" s="178"/>
      <c r="EDG349" s="178"/>
      <c r="EDH349" s="178"/>
      <c r="EDI349" s="179"/>
      <c r="EDJ349" s="73"/>
      <c r="EDK349" s="73"/>
      <c r="EDL349" s="180"/>
      <c r="EDM349" s="75"/>
      <c r="EDN349" s="76"/>
      <c r="EDO349" s="180"/>
      <c r="EDP349" s="180"/>
      <c r="EDQ349" s="180"/>
      <c r="EDR349" s="75"/>
      <c r="EDS349" s="76"/>
      <c r="EDT349" s="181"/>
      <c r="EDU349" s="181"/>
      <c r="EDV349" s="182"/>
      <c r="EDW349" s="134"/>
      <c r="EDX349" s="135"/>
      <c r="EDY349" s="111"/>
      <c r="EDZ349" s="178"/>
      <c r="EEA349" s="178"/>
      <c r="EEB349" s="178"/>
      <c r="EEC349" s="178"/>
      <c r="EED349" s="179"/>
      <c r="EEE349" s="73"/>
      <c r="EEF349" s="73"/>
      <c r="EEG349" s="180"/>
      <c r="EEH349" s="75"/>
      <c r="EEI349" s="76"/>
      <c r="EEJ349" s="180"/>
      <c r="EEK349" s="180"/>
      <c r="EEL349" s="180"/>
      <c r="EEM349" s="75"/>
      <c r="EEN349" s="76"/>
      <c r="EEO349" s="181"/>
      <c r="EEP349" s="181"/>
      <c r="EEQ349" s="182"/>
      <c r="EER349" s="134"/>
      <c r="EES349" s="135"/>
      <c r="EET349" s="111"/>
      <c r="EEU349" s="178"/>
      <c r="EEV349" s="178"/>
      <c r="EEW349" s="178"/>
      <c r="EEX349" s="178"/>
      <c r="EEY349" s="179"/>
      <c r="EEZ349" s="73"/>
      <c r="EFA349" s="73"/>
      <c r="EFB349" s="180"/>
      <c r="EFC349" s="75"/>
      <c r="EFD349" s="76"/>
      <c r="EFE349" s="180"/>
      <c r="EFF349" s="180"/>
      <c r="EFG349" s="180"/>
      <c r="EFH349" s="75"/>
      <c r="EFI349" s="76"/>
      <c r="EFJ349" s="181"/>
      <c r="EFK349" s="181"/>
      <c r="EFL349" s="182"/>
      <c r="EFM349" s="134"/>
      <c r="EFN349" s="135"/>
      <c r="EFO349" s="111"/>
      <c r="EFP349" s="178"/>
      <c r="EFQ349" s="178"/>
      <c r="EFR349" s="178"/>
      <c r="EFS349" s="178"/>
      <c r="EFT349" s="179"/>
      <c r="EFU349" s="73"/>
      <c r="EFV349" s="73"/>
      <c r="EFW349" s="180"/>
      <c r="EFX349" s="75"/>
      <c r="EFY349" s="76"/>
      <c r="EFZ349" s="180"/>
      <c r="EGA349" s="180"/>
      <c r="EGB349" s="180"/>
      <c r="EGC349" s="75"/>
      <c r="EGD349" s="76"/>
      <c r="EGE349" s="181"/>
      <c r="EGF349" s="181"/>
      <c r="EGG349" s="182"/>
      <c r="EGH349" s="134"/>
      <c r="EGI349" s="135"/>
      <c r="EGJ349" s="111"/>
      <c r="EGK349" s="178"/>
      <c r="EGL349" s="178"/>
      <c r="EGM349" s="178"/>
      <c r="EGN349" s="178"/>
      <c r="EGO349" s="179"/>
      <c r="EGP349" s="73"/>
      <c r="EGQ349" s="73"/>
      <c r="EGR349" s="180"/>
      <c r="EGS349" s="75"/>
      <c r="EGT349" s="76"/>
      <c r="EGU349" s="180"/>
      <c r="EGV349" s="180"/>
      <c r="EGW349" s="180"/>
      <c r="EGX349" s="75"/>
      <c r="EGY349" s="76"/>
      <c r="EGZ349" s="181"/>
      <c r="EHA349" s="181"/>
      <c r="EHB349" s="182"/>
      <c r="EHC349" s="134"/>
      <c r="EHD349" s="135"/>
      <c r="EHE349" s="111"/>
      <c r="EHF349" s="178"/>
      <c r="EHG349" s="178"/>
      <c r="EHH349" s="178"/>
      <c r="EHI349" s="178"/>
      <c r="EHJ349" s="179"/>
      <c r="EHK349" s="73"/>
      <c r="EHL349" s="73"/>
      <c r="EHM349" s="180"/>
      <c r="EHN349" s="75"/>
      <c r="EHO349" s="76"/>
      <c r="EHP349" s="180"/>
      <c r="EHQ349" s="180"/>
      <c r="EHR349" s="180"/>
      <c r="EHS349" s="75"/>
      <c r="EHT349" s="76"/>
      <c r="EHU349" s="181"/>
      <c r="EHV349" s="181"/>
      <c r="EHW349" s="182"/>
      <c r="EHX349" s="134"/>
      <c r="EHY349" s="135"/>
      <c r="EHZ349" s="111"/>
      <c r="EIA349" s="178"/>
      <c r="EIB349" s="178"/>
      <c r="EIC349" s="178"/>
      <c r="EID349" s="178"/>
      <c r="EIE349" s="179"/>
      <c r="EIF349" s="73"/>
      <c r="EIG349" s="73"/>
      <c r="EIH349" s="180"/>
      <c r="EII349" s="75"/>
      <c r="EIJ349" s="76"/>
      <c r="EIK349" s="180"/>
      <c r="EIL349" s="180"/>
      <c r="EIM349" s="180"/>
      <c r="EIN349" s="75"/>
      <c r="EIO349" s="76"/>
      <c r="EIP349" s="181"/>
      <c r="EIQ349" s="181"/>
      <c r="EIR349" s="182"/>
      <c r="EIS349" s="134"/>
      <c r="EIT349" s="135"/>
      <c r="EIU349" s="111"/>
      <c r="EIV349" s="178"/>
      <c r="EIW349" s="178"/>
      <c r="EIX349" s="178"/>
      <c r="EIY349" s="178"/>
      <c r="EIZ349" s="179"/>
      <c r="EJA349" s="73"/>
      <c r="EJB349" s="73"/>
      <c r="EJC349" s="180"/>
      <c r="EJD349" s="75"/>
      <c r="EJE349" s="76"/>
      <c r="EJF349" s="180"/>
      <c r="EJG349" s="180"/>
      <c r="EJH349" s="180"/>
      <c r="EJI349" s="75"/>
      <c r="EJJ349" s="76"/>
      <c r="EJK349" s="181"/>
      <c r="EJL349" s="181"/>
      <c r="EJM349" s="182"/>
      <c r="EJN349" s="134"/>
      <c r="EJO349" s="135"/>
      <c r="EJP349" s="111"/>
      <c r="EJQ349" s="178"/>
      <c r="EJR349" s="178"/>
      <c r="EJS349" s="178"/>
      <c r="EJT349" s="178"/>
      <c r="EJU349" s="179"/>
      <c r="EJV349" s="73"/>
      <c r="EJW349" s="73"/>
      <c r="EJX349" s="180"/>
      <c r="EJY349" s="75"/>
      <c r="EJZ349" s="76"/>
      <c r="EKA349" s="180"/>
      <c r="EKB349" s="180"/>
      <c r="EKC349" s="180"/>
      <c r="EKD349" s="75"/>
      <c r="EKE349" s="76"/>
      <c r="EKF349" s="181"/>
      <c r="EKG349" s="181"/>
      <c r="EKH349" s="182"/>
      <c r="EKI349" s="134"/>
      <c r="EKJ349" s="135"/>
      <c r="EKK349" s="111"/>
      <c r="EKL349" s="178"/>
      <c r="EKM349" s="178"/>
      <c r="EKN349" s="178"/>
      <c r="EKO349" s="178"/>
      <c r="EKP349" s="179"/>
      <c r="EKQ349" s="73"/>
      <c r="EKR349" s="73"/>
      <c r="EKS349" s="180"/>
      <c r="EKT349" s="75"/>
      <c r="EKU349" s="76"/>
      <c r="EKV349" s="180"/>
      <c r="EKW349" s="180"/>
      <c r="EKX349" s="180"/>
      <c r="EKY349" s="75"/>
      <c r="EKZ349" s="76"/>
      <c r="ELA349" s="181"/>
      <c r="ELB349" s="181"/>
      <c r="ELC349" s="182"/>
      <c r="ELD349" s="134"/>
      <c r="ELE349" s="135"/>
      <c r="ELF349" s="111"/>
      <c r="ELG349" s="178"/>
      <c r="ELH349" s="178"/>
      <c r="ELI349" s="178"/>
      <c r="ELJ349" s="178"/>
      <c r="ELK349" s="179"/>
      <c r="ELL349" s="73"/>
      <c r="ELM349" s="73"/>
      <c r="ELN349" s="180"/>
      <c r="ELO349" s="75"/>
      <c r="ELP349" s="76"/>
      <c r="ELQ349" s="180"/>
      <c r="ELR349" s="180"/>
      <c r="ELS349" s="180"/>
      <c r="ELT349" s="75"/>
      <c r="ELU349" s="76"/>
      <c r="ELV349" s="181"/>
      <c r="ELW349" s="181"/>
      <c r="ELX349" s="182"/>
      <c r="ELY349" s="134"/>
      <c r="ELZ349" s="135"/>
      <c r="EMA349" s="111"/>
      <c r="EMB349" s="178"/>
      <c r="EMC349" s="178"/>
      <c r="EMD349" s="178"/>
      <c r="EME349" s="178"/>
      <c r="EMF349" s="179"/>
      <c r="EMG349" s="73"/>
      <c r="EMH349" s="73"/>
      <c r="EMI349" s="180"/>
      <c r="EMJ349" s="75"/>
      <c r="EMK349" s="76"/>
      <c r="EML349" s="180"/>
      <c r="EMM349" s="180"/>
      <c r="EMN349" s="180"/>
      <c r="EMO349" s="75"/>
      <c r="EMP349" s="76"/>
      <c r="EMQ349" s="181"/>
      <c r="EMR349" s="181"/>
      <c r="EMS349" s="182"/>
      <c r="EMT349" s="134"/>
      <c r="EMU349" s="135"/>
      <c r="EMV349" s="111"/>
      <c r="EMW349" s="178"/>
      <c r="EMX349" s="178"/>
      <c r="EMY349" s="178"/>
      <c r="EMZ349" s="178"/>
      <c r="ENA349" s="179"/>
      <c r="ENB349" s="73"/>
      <c r="ENC349" s="73"/>
      <c r="END349" s="180"/>
      <c r="ENE349" s="75"/>
      <c r="ENF349" s="76"/>
      <c r="ENG349" s="180"/>
      <c r="ENH349" s="180"/>
      <c r="ENI349" s="180"/>
      <c r="ENJ349" s="75"/>
      <c r="ENK349" s="76"/>
      <c r="ENL349" s="181"/>
      <c r="ENM349" s="181"/>
      <c r="ENN349" s="182"/>
      <c r="ENO349" s="134"/>
      <c r="ENP349" s="135"/>
      <c r="ENQ349" s="111"/>
      <c r="ENR349" s="178"/>
      <c r="ENS349" s="178"/>
      <c r="ENT349" s="178"/>
      <c r="ENU349" s="178"/>
      <c r="ENV349" s="179"/>
      <c r="ENW349" s="73"/>
      <c r="ENX349" s="73"/>
      <c r="ENY349" s="180"/>
      <c r="ENZ349" s="75"/>
      <c r="EOA349" s="76"/>
      <c r="EOB349" s="180"/>
      <c r="EOC349" s="180"/>
      <c r="EOD349" s="180"/>
      <c r="EOE349" s="75"/>
      <c r="EOF349" s="76"/>
      <c r="EOG349" s="181"/>
      <c r="EOH349" s="181"/>
      <c r="EOI349" s="182"/>
      <c r="EOJ349" s="134"/>
      <c r="EOK349" s="135"/>
      <c r="EOL349" s="111"/>
      <c r="EOM349" s="178"/>
      <c r="EON349" s="178"/>
      <c r="EOO349" s="178"/>
      <c r="EOP349" s="178"/>
      <c r="EOQ349" s="179"/>
      <c r="EOR349" s="73"/>
      <c r="EOS349" s="73"/>
      <c r="EOT349" s="180"/>
      <c r="EOU349" s="75"/>
      <c r="EOV349" s="76"/>
      <c r="EOW349" s="180"/>
      <c r="EOX349" s="180"/>
      <c r="EOY349" s="180"/>
      <c r="EOZ349" s="75"/>
      <c r="EPA349" s="76"/>
      <c r="EPB349" s="181"/>
      <c r="EPC349" s="181"/>
      <c r="EPD349" s="182"/>
      <c r="EPE349" s="134"/>
      <c r="EPF349" s="135"/>
      <c r="EPG349" s="111"/>
      <c r="EPH349" s="178"/>
      <c r="EPI349" s="178"/>
      <c r="EPJ349" s="178"/>
      <c r="EPK349" s="178"/>
      <c r="EPL349" s="179"/>
      <c r="EPM349" s="73"/>
      <c r="EPN349" s="73"/>
      <c r="EPO349" s="180"/>
      <c r="EPP349" s="75"/>
      <c r="EPQ349" s="76"/>
      <c r="EPR349" s="180"/>
      <c r="EPS349" s="180"/>
      <c r="EPT349" s="180"/>
      <c r="EPU349" s="75"/>
      <c r="EPV349" s="76"/>
      <c r="EPW349" s="181"/>
      <c r="EPX349" s="181"/>
      <c r="EPY349" s="182"/>
      <c r="EPZ349" s="134"/>
      <c r="EQA349" s="135"/>
      <c r="EQB349" s="111"/>
      <c r="EQC349" s="178"/>
      <c r="EQD349" s="178"/>
      <c r="EQE349" s="178"/>
      <c r="EQF349" s="178"/>
      <c r="EQG349" s="179"/>
      <c r="EQH349" s="73"/>
      <c r="EQI349" s="73"/>
      <c r="EQJ349" s="180"/>
      <c r="EQK349" s="75"/>
      <c r="EQL349" s="76"/>
      <c r="EQM349" s="180"/>
      <c r="EQN349" s="180"/>
      <c r="EQO349" s="180"/>
      <c r="EQP349" s="75"/>
      <c r="EQQ349" s="76"/>
      <c r="EQR349" s="181"/>
      <c r="EQS349" s="181"/>
      <c r="EQT349" s="182"/>
      <c r="EQU349" s="134"/>
      <c r="EQV349" s="135"/>
      <c r="EQW349" s="111"/>
      <c r="EQX349" s="178"/>
      <c r="EQY349" s="178"/>
      <c r="EQZ349" s="178"/>
      <c r="ERA349" s="178"/>
      <c r="ERB349" s="179"/>
      <c r="ERC349" s="73"/>
      <c r="ERD349" s="73"/>
      <c r="ERE349" s="180"/>
      <c r="ERF349" s="75"/>
      <c r="ERG349" s="76"/>
      <c r="ERH349" s="180"/>
      <c r="ERI349" s="180"/>
      <c r="ERJ349" s="180"/>
      <c r="ERK349" s="75"/>
      <c r="ERL349" s="76"/>
      <c r="ERM349" s="181"/>
      <c r="ERN349" s="181"/>
      <c r="ERO349" s="182"/>
      <c r="ERP349" s="134"/>
      <c r="ERQ349" s="135"/>
      <c r="ERR349" s="111"/>
      <c r="ERS349" s="178"/>
      <c r="ERT349" s="178"/>
      <c r="ERU349" s="178"/>
      <c r="ERV349" s="178"/>
      <c r="ERW349" s="179"/>
      <c r="ERX349" s="73"/>
      <c r="ERY349" s="73"/>
      <c r="ERZ349" s="180"/>
      <c r="ESA349" s="75"/>
      <c r="ESB349" s="76"/>
      <c r="ESC349" s="180"/>
      <c r="ESD349" s="180"/>
      <c r="ESE349" s="180"/>
      <c r="ESF349" s="75"/>
      <c r="ESG349" s="76"/>
      <c r="ESH349" s="181"/>
      <c r="ESI349" s="181"/>
      <c r="ESJ349" s="182"/>
      <c r="ESK349" s="134"/>
      <c r="ESL349" s="135"/>
      <c r="ESM349" s="111"/>
      <c r="ESN349" s="178"/>
      <c r="ESO349" s="178"/>
      <c r="ESP349" s="178"/>
      <c r="ESQ349" s="178"/>
      <c r="ESR349" s="179"/>
      <c r="ESS349" s="73"/>
      <c r="EST349" s="73"/>
      <c r="ESU349" s="180"/>
      <c r="ESV349" s="75"/>
      <c r="ESW349" s="76"/>
      <c r="ESX349" s="180"/>
      <c r="ESY349" s="180"/>
      <c r="ESZ349" s="180"/>
      <c r="ETA349" s="75"/>
      <c r="ETB349" s="76"/>
      <c r="ETC349" s="181"/>
      <c r="ETD349" s="181"/>
      <c r="ETE349" s="182"/>
      <c r="ETF349" s="134"/>
      <c r="ETG349" s="135"/>
      <c r="ETH349" s="111"/>
      <c r="ETI349" s="178"/>
      <c r="ETJ349" s="178"/>
      <c r="ETK349" s="178"/>
      <c r="ETL349" s="178"/>
      <c r="ETM349" s="179"/>
      <c r="ETN349" s="73"/>
      <c r="ETO349" s="73"/>
      <c r="ETP349" s="180"/>
      <c r="ETQ349" s="75"/>
      <c r="ETR349" s="76"/>
      <c r="ETS349" s="180"/>
      <c r="ETT349" s="180"/>
      <c r="ETU349" s="180"/>
      <c r="ETV349" s="75"/>
      <c r="ETW349" s="76"/>
      <c r="ETX349" s="181"/>
      <c r="ETY349" s="181"/>
      <c r="ETZ349" s="182"/>
      <c r="EUA349" s="134"/>
      <c r="EUB349" s="135"/>
      <c r="EUC349" s="111"/>
      <c r="EUD349" s="178"/>
      <c r="EUE349" s="178"/>
      <c r="EUF349" s="178"/>
      <c r="EUG349" s="178"/>
      <c r="EUH349" s="179"/>
      <c r="EUI349" s="73"/>
      <c r="EUJ349" s="73"/>
      <c r="EUK349" s="180"/>
      <c r="EUL349" s="75"/>
      <c r="EUM349" s="76"/>
      <c r="EUN349" s="180"/>
      <c r="EUO349" s="180"/>
      <c r="EUP349" s="180"/>
      <c r="EUQ349" s="75"/>
      <c r="EUR349" s="76"/>
      <c r="EUS349" s="181"/>
      <c r="EUT349" s="181"/>
      <c r="EUU349" s="182"/>
      <c r="EUV349" s="134"/>
      <c r="EUW349" s="135"/>
      <c r="EUX349" s="111"/>
      <c r="EUY349" s="178"/>
      <c r="EUZ349" s="178"/>
      <c r="EVA349" s="178"/>
      <c r="EVB349" s="178"/>
      <c r="EVC349" s="179"/>
      <c r="EVD349" s="73"/>
      <c r="EVE349" s="73"/>
      <c r="EVF349" s="180"/>
      <c r="EVG349" s="75"/>
      <c r="EVH349" s="76"/>
      <c r="EVI349" s="180"/>
      <c r="EVJ349" s="180"/>
      <c r="EVK349" s="180"/>
      <c r="EVL349" s="75"/>
      <c r="EVM349" s="76"/>
      <c r="EVN349" s="181"/>
      <c r="EVO349" s="181"/>
      <c r="EVP349" s="182"/>
      <c r="EVQ349" s="134"/>
      <c r="EVR349" s="135"/>
      <c r="EVS349" s="111"/>
      <c r="EVT349" s="178"/>
      <c r="EVU349" s="178"/>
      <c r="EVV349" s="178"/>
      <c r="EVW349" s="178"/>
      <c r="EVX349" s="179"/>
      <c r="EVY349" s="73"/>
      <c r="EVZ349" s="73"/>
      <c r="EWA349" s="180"/>
      <c r="EWB349" s="75"/>
      <c r="EWC349" s="76"/>
      <c r="EWD349" s="180"/>
      <c r="EWE349" s="180"/>
      <c r="EWF349" s="180"/>
      <c r="EWG349" s="75"/>
      <c r="EWH349" s="76"/>
      <c r="EWI349" s="181"/>
      <c r="EWJ349" s="181"/>
      <c r="EWK349" s="182"/>
      <c r="EWL349" s="134"/>
      <c r="EWM349" s="135"/>
      <c r="EWN349" s="111"/>
      <c r="EWO349" s="178"/>
      <c r="EWP349" s="178"/>
      <c r="EWQ349" s="178"/>
      <c r="EWR349" s="178"/>
      <c r="EWS349" s="179"/>
      <c r="EWT349" s="73"/>
      <c r="EWU349" s="73"/>
      <c r="EWV349" s="180"/>
      <c r="EWW349" s="75"/>
      <c r="EWX349" s="76"/>
      <c r="EWY349" s="180"/>
      <c r="EWZ349" s="180"/>
      <c r="EXA349" s="180"/>
      <c r="EXB349" s="75"/>
      <c r="EXC349" s="76"/>
      <c r="EXD349" s="181"/>
      <c r="EXE349" s="181"/>
      <c r="EXF349" s="182"/>
      <c r="EXG349" s="134"/>
      <c r="EXH349" s="135"/>
      <c r="EXI349" s="111"/>
      <c r="EXJ349" s="178"/>
      <c r="EXK349" s="178"/>
      <c r="EXL349" s="178"/>
      <c r="EXM349" s="178"/>
      <c r="EXN349" s="179"/>
      <c r="EXO349" s="73"/>
      <c r="EXP349" s="73"/>
      <c r="EXQ349" s="180"/>
      <c r="EXR349" s="75"/>
      <c r="EXS349" s="76"/>
      <c r="EXT349" s="180"/>
      <c r="EXU349" s="180"/>
      <c r="EXV349" s="180"/>
      <c r="EXW349" s="75"/>
      <c r="EXX349" s="76"/>
      <c r="EXY349" s="181"/>
      <c r="EXZ349" s="181"/>
      <c r="EYA349" s="182"/>
      <c r="EYB349" s="134"/>
      <c r="EYC349" s="135"/>
      <c r="EYD349" s="111"/>
      <c r="EYE349" s="178"/>
      <c r="EYF349" s="178"/>
      <c r="EYG349" s="178"/>
      <c r="EYH349" s="178"/>
      <c r="EYI349" s="179"/>
      <c r="EYJ349" s="73"/>
      <c r="EYK349" s="73"/>
      <c r="EYL349" s="180"/>
      <c r="EYM349" s="75"/>
      <c r="EYN349" s="76"/>
      <c r="EYO349" s="180"/>
      <c r="EYP349" s="180"/>
      <c r="EYQ349" s="180"/>
      <c r="EYR349" s="75"/>
      <c r="EYS349" s="76"/>
      <c r="EYT349" s="181"/>
      <c r="EYU349" s="181"/>
      <c r="EYV349" s="182"/>
      <c r="EYW349" s="134"/>
      <c r="EYX349" s="135"/>
      <c r="EYY349" s="111"/>
      <c r="EYZ349" s="178"/>
      <c r="EZA349" s="178"/>
      <c r="EZB349" s="178"/>
      <c r="EZC349" s="178"/>
      <c r="EZD349" s="179"/>
      <c r="EZE349" s="73"/>
      <c r="EZF349" s="73"/>
      <c r="EZG349" s="180"/>
      <c r="EZH349" s="75"/>
      <c r="EZI349" s="76"/>
      <c r="EZJ349" s="180"/>
      <c r="EZK349" s="180"/>
      <c r="EZL349" s="180"/>
      <c r="EZM349" s="75"/>
      <c r="EZN349" s="76"/>
      <c r="EZO349" s="181"/>
      <c r="EZP349" s="181"/>
      <c r="EZQ349" s="182"/>
      <c r="EZR349" s="134"/>
      <c r="EZS349" s="135"/>
      <c r="EZT349" s="111"/>
      <c r="EZU349" s="178"/>
      <c r="EZV349" s="178"/>
      <c r="EZW349" s="178"/>
      <c r="EZX349" s="178"/>
      <c r="EZY349" s="179"/>
      <c r="EZZ349" s="73"/>
      <c r="FAA349" s="73"/>
      <c r="FAB349" s="180"/>
      <c r="FAC349" s="75"/>
      <c r="FAD349" s="76"/>
      <c r="FAE349" s="180"/>
      <c r="FAF349" s="180"/>
      <c r="FAG349" s="180"/>
      <c r="FAH349" s="75"/>
      <c r="FAI349" s="76"/>
      <c r="FAJ349" s="181"/>
      <c r="FAK349" s="181"/>
      <c r="FAL349" s="182"/>
      <c r="FAM349" s="134"/>
      <c r="FAN349" s="135"/>
      <c r="FAO349" s="111"/>
      <c r="FAP349" s="178"/>
      <c r="FAQ349" s="178"/>
      <c r="FAR349" s="178"/>
      <c r="FAS349" s="178"/>
      <c r="FAT349" s="179"/>
      <c r="FAU349" s="73"/>
      <c r="FAV349" s="73"/>
      <c r="FAW349" s="180"/>
      <c r="FAX349" s="75"/>
      <c r="FAY349" s="76"/>
      <c r="FAZ349" s="180"/>
      <c r="FBA349" s="180"/>
      <c r="FBB349" s="180"/>
      <c r="FBC349" s="75"/>
      <c r="FBD349" s="76"/>
      <c r="FBE349" s="181"/>
      <c r="FBF349" s="181"/>
      <c r="FBG349" s="182"/>
      <c r="FBH349" s="134"/>
      <c r="FBI349" s="135"/>
      <c r="FBJ349" s="111"/>
      <c r="FBK349" s="178"/>
      <c r="FBL349" s="178"/>
      <c r="FBM349" s="178"/>
      <c r="FBN349" s="178"/>
      <c r="FBO349" s="179"/>
      <c r="FBP349" s="73"/>
      <c r="FBQ349" s="73"/>
      <c r="FBR349" s="180"/>
      <c r="FBS349" s="75"/>
      <c r="FBT349" s="76"/>
      <c r="FBU349" s="180"/>
      <c r="FBV349" s="180"/>
      <c r="FBW349" s="180"/>
      <c r="FBX349" s="75"/>
      <c r="FBY349" s="76"/>
      <c r="FBZ349" s="181"/>
      <c r="FCA349" s="181"/>
      <c r="FCB349" s="182"/>
      <c r="FCC349" s="134"/>
      <c r="FCD349" s="135"/>
      <c r="FCE349" s="111"/>
      <c r="FCF349" s="178"/>
      <c r="FCG349" s="178"/>
      <c r="FCH349" s="178"/>
      <c r="FCI349" s="178"/>
      <c r="FCJ349" s="179"/>
      <c r="FCK349" s="73"/>
      <c r="FCL349" s="73"/>
      <c r="FCM349" s="180"/>
      <c r="FCN349" s="75"/>
      <c r="FCO349" s="76"/>
      <c r="FCP349" s="180"/>
      <c r="FCQ349" s="180"/>
      <c r="FCR349" s="180"/>
      <c r="FCS349" s="75"/>
      <c r="FCT349" s="76"/>
      <c r="FCU349" s="181"/>
      <c r="FCV349" s="181"/>
      <c r="FCW349" s="182"/>
      <c r="FCX349" s="134"/>
      <c r="FCY349" s="135"/>
      <c r="FCZ349" s="111"/>
      <c r="FDA349" s="178"/>
      <c r="FDB349" s="178"/>
      <c r="FDC349" s="178"/>
      <c r="FDD349" s="178"/>
      <c r="FDE349" s="179"/>
      <c r="FDF349" s="73"/>
      <c r="FDG349" s="73"/>
      <c r="FDH349" s="180"/>
      <c r="FDI349" s="75"/>
      <c r="FDJ349" s="76"/>
      <c r="FDK349" s="180"/>
      <c r="FDL349" s="180"/>
      <c r="FDM349" s="180"/>
      <c r="FDN349" s="75"/>
      <c r="FDO349" s="76"/>
      <c r="FDP349" s="181"/>
      <c r="FDQ349" s="181"/>
      <c r="FDR349" s="182"/>
      <c r="FDS349" s="134"/>
      <c r="FDT349" s="135"/>
      <c r="FDU349" s="111"/>
      <c r="FDV349" s="178"/>
      <c r="FDW349" s="178"/>
      <c r="FDX349" s="178"/>
      <c r="FDY349" s="178"/>
      <c r="FDZ349" s="179"/>
      <c r="FEA349" s="73"/>
      <c r="FEB349" s="73"/>
      <c r="FEC349" s="180"/>
      <c r="FED349" s="75"/>
      <c r="FEE349" s="76"/>
      <c r="FEF349" s="180"/>
      <c r="FEG349" s="180"/>
      <c r="FEH349" s="180"/>
      <c r="FEI349" s="75"/>
      <c r="FEJ349" s="76"/>
      <c r="FEK349" s="181"/>
      <c r="FEL349" s="181"/>
      <c r="FEM349" s="182"/>
      <c r="FEN349" s="134"/>
      <c r="FEO349" s="135"/>
      <c r="FEP349" s="111"/>
      <c r="FEQ349" s="178"/>
      <c r="FER349" s="178"/>
      <c r="FES349" s="178"/>
      <c r="FET349" s="178"/>
      <c r="FEU349" s="179"/>
      <c r="FEV349" s="73"/>
      <c r="FEW349" s="73"/>
      <c r="FEX349" s="180"/>
      <c r="FEY349" s="75"/>
      <c r="FEZ349" s="76"/>
      <c r="FFA349" s="180"/>
      <c r="FFB349" s="180"/>
      <c r="FFC349" s="180"/>
      <c r="FFD349" s="75"/>
      <c r="FFE349" s="76"/>
      <c r="FFF349" s="181"/>
      <c r="FFG349" s="181"/>
      <c r="FFH349" s="182"/>
      <c r="FFI349" s="134"/>
      <c r="FFJ349" s="135"/>
      <c r="FFK349" s="111"/>
      <c r="FFL349" s="178"/>
      <c r="FFM349" s="178"/>
      <c r="FFN349" s="178"/>
      <c r="FFO349" s="178"/>
      <c r="FFP349" s="179"/>
      <c r="FFQ349" s="73"/>
      <c r="FFR349" s="73"/>
      <c r="FFS349" s="180"/>
      <c r="FFT349" s="75"/>
      <c r="FFU349" s="76"/>
      <c r="FFV349" s="180"/>
      <c r="FFW349" s="180"/>
      <c r="FFX349" s="180"/>
      <c r="FFY349" s="75"/>
      <c r="FFZ349" s="76"/>
      <c r="FGA349" s="181"/>
      <c r="FGB349" s="181"/>
      <c r="FGC349" s="182"/>
      <c r="FGD349" s="134"/>
      <c r="FGE349" s="135"/>
      <c r="FGF349" s="111"/>
      <c r="FGG349" s="178"/>
      <c r="FGH349" s="178"/>
      <c r="FGI349" s="178"/>
      <c r="FGJ349" s="178"/>
      <c r="FGK349" s="179"/>
      <c r="FGL349" s="73"/>
      <c r="FGM349" s="73"/>
      <c r="FGN349" s="180"/>
      <c r="FGO349" s="75"/>
      <c r="FGP349" s="76"/>
      <c r="FGQ349" s="180"/>
      <c r="FGR349" s="180"/>
      <c r="FGS349" s="180"/>
      <c r="FGT349" s="75"/>
      <c r="FGU349" s="76"/>
      <c r="FGV349" s="181"/>
      <c r="FGW349" s="181"/>
      <c r="FGX349" s="182"/>
      <c r="FGY349" s="134"/>
      <c r="FGZ349" s="135"/>
      <c r="FHA349" s="111"/>
      <c r="FHB349" s="178"/>
      <c r="FHC349" s="178"/>
      <c r="FHD349" s="178"/>
      <c r="FHE349" s="178"/>
      <c r="FHF349" s="179"/>
      <c r="FHG349" s="73"/>
      <c r="FHH349" s="73"/>
      <c r="FHI349" s="180"/>
      <c r="FHJ349" s="75"/>
      <c r="FHK349" s="76"/>
      <c r="FHL349" s="180"/>
      <c r="FHM349" s="180"/>
      <c r="FHN349" s="180"/>
      <c r="FHO349" s="75"/>
      <c r="FHP349" s="76"/>
      <c r="FHQ349" s="181"/>
      <c r="FHR349" s="181"/>
      <c r="FHS349" s="182"/>
      <c r="FHT349" s="134"/>
      <c r="FHU349" s="135"/>
      <c r="FHV349" s="111"/>
      <c r="FHW349" s="178"/>
      <c r="FHX349" s="178"/>
      <c r="FHY349" s="178"/>
      <c r="FHZ349" s="178"/>
      <c r="FIA349" s="179"/>
      <c r="FIB349" s="73"/>
      <c r="FIC349" s="73"/>
      <c r="FID349" s="180"/>
      <c r="FIE349" s="75"/>
      <c r="FIF349" s="76"/>
      <c r="FIG349" s="180"/>
      <c r="FIH349" s="180"/>
      <c r="FII349" s="180"/>
      <c r="FIJ349" s="75"/>
      <c r="FIK349" s="76"/>
      <c r="FIL349" s="181"/>
      <c r="FIM349" s="181"/>
      <c r="FIN349" s="182"/>
      <c r="FIO349" s="134"/>
      <c r="FIP349" s="135"/>
      <c r="FIQ349" s="111"/>
      <c r="FIR349" s="178"/>
      <c r="FIS349" s="178"/>
      <c r="FIT349" s="178"/>
      <c r="FIU349" s="178"/>
      <c r="FIV349" s="179"/>
      <c r="FIW349" s="73"/>
      <c r="FIX349" s="73"/>
      <c r="FIY349" s="180"/>
      <c r="FIZ349" s="75"/>
      <c r="FJA349" s="76"/>
      <c r="FJB349" s="180"/>
      <c r="FJC349" s="180"/>
      <c r="FJD349" s="180"/>
      <c r="FJE349" s="75"/>
      <c r="FJF349" s="76"/>
      <c r="FJG349" s="181"/>
      <c r="FJH349" s="181"/>
      <c r="FJI349" s="182"/>
      <c r="FJJ349" s="134"/>
      <c r="FJK349" s="135"/>
      <c r="FJL349" s="111"/>
      <c r="FJM349" s="178"/>
      <c r="FJN349" s="178"/>
      <c r="FJO349" s="178"/>
      <c r="FJP349" s="178"/>
      <c r="FJQ349" s="179"/>
      <c r="FJR349" s="73"/>
      <c r="FJS349" s="73"/>
      <c r="FJT349" s="180"/>
      <c r="FJU349" s="75"/>
      <c r="FJV349" s="76"/>
      <c r="FJW349" s="180"/>
      <c r="FJX349" s="180"/>
      <c r="FJY349" s="180"/>
      <c r="FJZ349" s="75"/>
      <c r="FKA349" s="76"/>
      <c r="FKB349" s="181"/>
      <c r="FKC349" s="181"/>
      <c r="FKD349" s="182"/>
      <c r="FKE349" s="134"/>
      <c r="FKF349" s="135"/>
      <c r="FKG349" s="111"/>
      <c r="FKH349" s="178"/>
      <c r="FKI349" s="178"/>
      <c r="FKJ349" s="178"/>
      <c r="FKK349" s="178"/>
      <c r="FKL349" s="179"/>
      <c r="FKM349" s="73"/>
      <c r="FKN349" s="73"/>
      <c r="FKO349" s="180"/>
      <c r="FKP349" s="75"/>
      <c r="FKQ349" s="76"/>
      <c r="FKR349" s="180"/>
      <c r="FKS349" s="180"/>
      <c r="FKT349" s="180"/>
      <c r="FKU349" s="75"/>
      <c r="FKV349" s="76"/>
      <c r="FKW349" s="181"/>
      <c r="FKX349" s="181"/>
      <c r="FKY349" s="182"/>
      <c r="FKZ349" s="134"/>
      <c r="FLA349" s="135"/>
      <c r="FLB349" s="111"/>
      <c r="FLC349" s="178"/>
      <c r="FLD349" s="178"/>
      <c r="FLE349" s="178"/>
      <c r="FLF349" s="178"/>
      <c r="FLG349" s="179"/>
      <c r="FLH349" s="73"/>
      <c r="FLI349" s="73"/>
      <c r="FLJ349" s="180"/>
      <c r="FLK349" s="75"/>
      <c r="FLL349" s="76"/>
      <c r="FLM349" s="180"/>
      <c r="FLN349" s="180"/>
      <c r="FLO349" s="180"/>
      <c r="FLP349" s="75"/>
      <c r="FLQ349" s="76"/>
      <c r="FLR349" s="181"/>
      <c r="FLS349" s="181"/>
      <c r="FLT349" s="182"/>
      <c r="FLU349" s="134"/>
      <c r="FLV349" s="135"/>
      <c r="FLW349" s="111"/>
      <c r="FLX349" s="178"/>
      <c r="FLY349" s="178"/>
      <c r="FLZ349" s="178"/>
      <c r="FMA349" s="178"/>
      <c r="FMB349" s="179"/>
      <c r="FMC349" s="73"/>
      <c r="FMD349" s="73"/>
      <c r="FME349" s="180"/>
      <c r="FMF349" s="75"/>
      <c r="FMG349" s="76"/>
      <c r="FMH349" s="180"/>
      <c r="FMI349" s="180"/>
      <c r="FMJ349" s="180"/>
      <c r="FMK349" s="75"/>
      <c r="FML349" s="76"/>
      <c r="FMM349" s="181"/>
      <c r="FMN349" s="181"/>
      <c r="FMO349" s="182"/>
      <c r="FMP349" s="134"/>
      <c r="FMQ349" s="135"/>
      <c r="FMR349" s="111"/>
      <c r="FMS349" s="178"/>
      <c r="FMT349" s="178"/>
      <c r="FMU349" s="178"/>
      <c r="FMV349" s="178"/>
      <c r="FMW349" s="179"/>
      <c r="FMX349" s="73"/>
      <c r="FMY349" s="73"/>
      <c r="FMZ349" s="180"/>
      <c r="FNA349" s="75"/>
      <c r="FNB349" s="76"/>
      <c r="FNC349" s="180"/>
      <c r="FND349" s="180"/>
      <c r="FNE349" s="180"/>
      <c r="FNF349" s="75"/>
      <c r="FNG349" s="76"/>
      <c r="FNH349" s="181"/>
      <c r="FNI349" s="181"/>
      <c r="FNJ349" s="182"/>
      <c r="FNK349" s="134"/>
      <c r="FNL349" s="135"/>
      <c r="FNM349" s="111"/>
      <c r="FNN349" s="178"/>
      <c r="FNO349" s="178"/>
      <c r="FNP349" s="178"/>
      <c r="FNQ349" s="178"/>
      <c r="FNR349" s="179"/>
      <c r="FNS349" s="73"/>
      <c r="FNT349" s="73"/>
      <c r="FNU349" s="180"/>
      <c r="FNV349" s="75"/>
      <c r="FNW349" s="76"/>
      <c r="FNX349" s="180"/>
      <c r="FNY349" s="180"/>
      <c r="FNZ349" s="180"/>
      <c r="FOA349" s="75"/>
      <c r="FOB349" s="76"/>
      <c r="FOC349" s="181"/>
      <c r="FOD349" s="181"/>
      <c r="FOE349" s="182"/>
      <c r="FOF349" s="134"/>
      <c r="FOG349" s="135"/>
      <c r="FOH349" s="111"/>
      <c r="FOI349" s="178"/>
      <c r="FOJ349" s="178"/>
      <c r="FOK349" s="178"/>
      <c r="FOL349" s="178"/>
      <c r="FOM349" s="179"/>
      <c r="FON349" s="73"/>
      <c r="FOO349" s="73"/>
      <c r="FOP349" s="180"/>
      <c r="FOQ349" s="75"/>
      <c r="FOR349" s="76"/>
      <c r="FOS349" s="180"/>
      <c r="FOT349" s="180"/>
      <c r="FOU349" s="180"/>
      <c r="FOV349" s="75"/>
      <c r="FOW349" s="76"/>
      <c r="FOX349" s="181"/>
      <c r="FOY349" s="181"/>
      <c r="FOZ349" s="182"/>
      <c r="FPA349" s="134"/>
      <c r="FPB349" s="135"/>
      <c r="FPC349" s="111"/>
      <c r="FPD349" s="178"/>
      <c r="FPE349" s="178"/>
      <c r="FPF349" s="178"/>
      <c r="FPG349" s="178"/>
      <c r="FPH349" s="179"/>
      <c r="FPI349" s="73"/>
      <c r="FPJ349" s="73"/>
      <c r="FPK349" s="180"/>
      <c r="FPL349" s="75"/>
      <c r="FPM349" s="76"/>
      <c r="FPN349" s="180"/>
      <c r="FPO349" s="180"/>
      <c r="FPP349" s="180"/>
      <c r="FPQ349" s="75"/>
      <c r="FPR349" s="76"/>
      <c r="FPS349" s="181"/>
      <c r="FPT349" s="181"/>
      <c r="FPU349" s="182"/>
      <c r="FPV349" s="134"/>
      <c r="FPW349" s="135"/>
      <c r="FPX349" s="111"/>
      <c r="FPY349" s="178"/>
      <c r="FPZ349" s="178"/>
      <c r="FQA349" s="178"/>
      <c r="FQB349" s="178"/>
      <c r="FQC349" s="179"/>
      <c r="FQD349" s="73"/>
      <c r="FQE349" s="73"/>
      <c r="FQF349" s="180"/>
      <c r="FQG349" s="75"/>
      <c r="FQH349" s="76"/>
      <c r="FQI349" s="180"/>
      <c r="FQJ349" s="180"/>
      <c r="FQK349" s="180"/>
      <c r="FQL349" s="75"/>
      <c r="FQM349" s="76"/>
      <c r="FQN349" s="181"/>
      <c r="FQO349" s="181"/>
      <c r="FQP349" s="182"/>
      <c r="FQQ349" s="134"/>
      <c r="FQR349" s="135"/>
      <c r="FQS349" s="111"/>
      <c r="FQT349" s="178"/>
      <c r="FQU349" s="178"/>
      <c r="FQV349" s="178"/>
      <c r="FQW349" s="178"/>
      <c r="FQX349" s="179"/>
      <c r="FQY349" s="73"/>
      <c r="FQZ349" s="73"/>
      <c r="FRA349" s="180"/>
      <c r="FRB349" s="75"/>
      <c r="FRC349" s="76"/>
      <c r="FRD349" s="180"/>
      <c r="FRE349" s="180"/>
      <c r="FRF349" s="180"/>
      <c r="FRG349" s="75"/>
      <c r="FRH349" s="76"/>
      <c r="FRI349" s="181"/>
      <c r="FRJ349" s="181"/>
      <c r="FRK349" s="182"/>
      <c r="FRL349" s="134"/>
      <c r="FRM349" s="135"/>
      <c r="FRN349" s="111"/>
      <c r="FRO349" s="178"/>
      <c r="FRP349" s="178"/>
      <c r="FRQ349" s="178"/>
      <c r="FRR349" s="178"/>
      <c r="FRS349" s="179"/>
      <c r="FRT349" s="73"/>
      <c r="FRU349" s="73"/>
      <c r="FRV349" s="180"/>
      <c r="FRW349" s="75"/>
      <c r="FRX349" s="76"/>
      <c r="FRY349" s="180"/>
      <c r="FRZ349" s="180"/>
      <c r="FSA349" s="180"/>
      <c r="FSB349" s="75"/>
      <c r="FSC349" s="76"/>
      <c r="FSD349" s="181"/>
      <c r="FSE349" s="181"/>
      <c r="FSF349" s="182"/>
      <c r="FSG349" s="134"/>
      <c r="FSH349" s="135"/>
      <c r="FSI349" s="111"/>
      <c r="FSJ349" s="178"/>
      <c r="FSK349" s="178"/>
      <c r="FSL349" s="178"/>
      <c r="FSM349" s="178"/>
      <c r="FSN349" s="179"/>
      <c r="FSO349" s="73"/>
      <c r="FSP349" s="73"/>
      <c r="FSQ349" s="180"/>
      <c r="FSR349" s="75"/>
      <c r="FSS349" s="76"/>
      <c r="FST349" s="180"/>
      <c r="FSU349" s="180"/>
      <c r="FSV349" s="180"/>
      <c r="FSW349" s="75"/>
      <c r="FSX349" s="76"/>
      <c r="FSY349" s="181"/>
      <c r="FSZ349" s="181"/>
      <c r="FTA349" s="182"/>
      <c r="FTB349" s="134"/>
      <c r="FTC349" s="135"/>
      <c r="FTD349" s="111"/>
      <c r="FTE349" s="178"/>
      <c r="FTF349" s="178"/>
      <c r="FTG349" s="178"/>
      <c r="FTH349" s="178"/>
      <c r="FTI349" s="179"/>
      <c r="FTJ349" s="73"/>
      <c r="FTK349" s="73"/>
      <c r="FTL349" s="180"/>
      <c r="FTM349" s="75"/>
      <c r="FTN349" s="76"/>
      <c r="FTO349" s="180"/>
      <c r="FTP349" s="180"/>
      <c r="FTQ349" s="180"/>
      <c r="FTR349" s="75"/>
      <c r="FTS349" s="76"/>
      <c r="FTT349" s="181"/>
      <c r="FTU349" s="181"/>
      <c r="FTV349" s="182"/>
      <c r="FTW349" s="134"/>
      <c r="FTX349" s="135"/>
      <c r="FTY349" s="111"/>
      <c r="FTZ349" s="178"/>
      <c r="FUA349" s="178"/>
      <c r="FUB349" s="178"/>
      <c r="FUC349" s="178"/>
      <c r="FUD349" s="179"/>
      <c r="FUE349" s="73"/>
      <c r="FUF349" s="73"/>
      <c r="FUG349" s="180"/>
      <c r="FUH349" s="75"/>
      <c r="FUI349" s="76"/>
      <c r="FUJ349" s="180"/>
      <c r="FUK349" s="180"/>
      <c r="FUL349" s="180"/>
      <c r="FUM349" s="75"/>
      <c r="FUN349" s="76"/>
      <c r="FUO349" s="181"/>
      <c r="FUP349" s="181"/>
      <c r="FUQ349" s="182"/>
      <c r="FUR349" s="134"/>
      <c r="FUS349" s="135"/>
      <c r="FUT349" s="111"/>
      <c r="FUU349" s="178"/>
      <c r="FUV349" s="178"/>
      <c r="FUW349" s="178"/>
      <c r="FUX349" s="178"/>
      <c r="FUY349" s="179"/>
      <c r="FUZ349" s="73"/>
      <c r="FVA349" s="73"/>
      <c r="FVB349" s="180"/>
      <c r="FVC349" s="75"/>
      <c r="FVD349" s="76"/>
      <c r="FVE349" s="180"/>
      <c r="FVF349" s="180"/>
      <c r="FVG349" s="180"/>
      <c r="FVH349" s="75"/>
      <c r="FVI349" s="76"/>
      <c r="FVJ349" s="181"/>
      <c r="FVK349" s="181"/>
      <c r="FVL349" s="182"/>
      <c r="FVM349" s="134"/>
      <c r="FVN349" s="135"/>
      <c r="FVO349" s="111"/>
      <c r="FVP349" s="178"/>
      <c r="FVQ349" s="178"/>
      <c r="FVR349" s="178"/>
      <c r="FVS349" s="178"/>
      <c r="FVT349" s="179"/>
      <c r="FVU349" s="73"/>
      <c r="FVV349" s="73"/>
      <c r="FVW349" s="180"/>
      <c r="FVX349" s="75"/>
      <c r="FVY349" s="76"/>
      <c r="FVZ349" s="180"/>
      <c r="FWA349" s="180"/>
      <c r="FWB349" s="180"/>
      <c r="FWC349" s="75"/>
      <c r="FWD349" s="76"/>
      <c r="FWE349" s="181"/>
      <c r="FWF349" s="181"/>
      <c r="FWG349" s="182"/>
      <c r="FWH349" s="134"/>
      <c r="FWI349" s="135"/>
      <c r="FWJ349" s="111"/>
      <c r="FWK349" s="178"/>
      <c r="FWL349" s="178"/>
      <c r="FWM349" s="178"/>
      <c r="FWN349" s="178"/>
      <c r="FWO349" s="179"/>
      <c r="FWP349" s="73"/>
      <c r="FWQ349" s="73"/>
      <c r="FWR349" s="180"/>
      <c r="FWS349" s="75"/>
      <c r="FWT349" s="76"/>
      <c r="FWU349" s="180"/>
      <c r="FWV349" s="180"/>
      <c r="FWW349" s="180"/>
      <c r="FWX349" s="75"/>
      <c r="FWY349" s="76"/>
      <c r="FWZ349" s="181"/>
      <c r="FXA349" s="181"/>
      <c r="FXB349" s="182"/>
      <c r="FXC349" s="134"/>
      <c r="FXD349" s="135"/>
      <c r="FXE349" s="111"/>
      <c r="FXF349" s="178"/>
      <c r="FXG349" s="178"/>
      <c r="FXH349" s="178"/>
      <c r="FXI349" s="178"/>
      <c r="FXJ349" s="179"/>
      <c r="FXK349" s="73"/>
      <c r="FXL349" s="73"/>
      <c r="FXM349" s="180"/>
      <c r="FXN349" s="75"/>
      <c r="FXO349" s="76"/>
      <c r="FXP349" s="180"/>
      <c r="FXQ349" s="180"/>
      <c r="FXR349" s="180"/>
      <c r="FXS349" s="75"/>
      <c r="FXT349" s="76"/>
      <c r="FXU349" s="181"/>
      <c r="FXV349" s="181"/>
      <c r="FXW349" s="182"/>
      <c r="FXX349" s="134"/>
      <c r="FXY349" s="135"/>
      <c r="FXZ349" s="111"/>
      <c r="FYA349" s="178"/>
      <c r="FYB349" s="178"/>
      <c r="FYC349" s="178"/>
      <c r="FYD349" s="178"/>
      <c r="FYE349" s="179"/>
      <c r="FYF349" s="73"/>
      <c r="FYG349" s="73"/>
      <c r="FYH349" s="180"/>
      <c r="FYI349" s="75"/>
      <c r="FYJ349" s="76"/>
      <c r="FYK349" s="180"/>
      <c r="FYL349" s="180"/>
      <c r="FYM349" s="180"/>
      <c r="FYN349" s="75"/>
      <c r="FYO349" s="76"/>
      <c r="FYP349" s="181"/>
      <c r="FYQ349" s="181"/>
      <c r="FYR349" s="182"/>
      <c r="FYS349" s="134"/>
      <c r="FYT349" s="135"/>
      <c r="FYU349" s="111"/>
      <c r="FYV349" s="178"/>
      <c r="FYW349" s="178"/>
      <c r="FYX349" s="178"/>
      <c r="FYY349" s="178"/>
      <c r="FYZ349" s="179"/>
      <c r="FZA349" s="73"/>
      <c r="FZB349" s="73"/>
      <c r="FZC349" s="180"/>
      <c r="FZD349" s="75"/>
      <c r="FZE349" s="76"/>
      <c r="FZF349" s="180"/>
      <c r="FZG349" s="180"/>
      <c r="FZH349" s="180"/>
      <c r="FZI349" s="75"/>
      <c r="FZJ349" s="76"/>
      <c r="FZK349" s="181"/>
      <c r="FZL349" s="181"/>
      <c r="FZM349" s="182"/>
      <c r="FZN349" s="134"/>
      <c r="FZO349" s="135"/>
      <c r="FZP349" s="111"/>
      <c r="FZQ349" s="178"/>
      <c r="FZR349" s="178"/>
      <c r="FZS349" s="178"/>
      <c r="FZT349" s="178"/>
      <c r="FZU349" s="179"/>
      <c r="FZV349" s="73"/>
      <c r="FZW349" s="73"/>
      <c r="FZX349" s="180"/>
      <c r="FZY349" s="75"/>
      <c r="FZZ349" s="76"/>
      <c r="GAA349" s="180"/>
      <c r="GAB349" s="180"/>
      <c r="GAC349" s="180"/>
      <c r="GAD349" s="75"/>
      <c r="GAE349" s="76"/>
      <c r="GAF349" s="181"/>
      <c r="GAG349" s="181"/>
      <c r="GAH349" s="182"/>
      <c r="GAI349" s="134"/>
      <c r="GAJ349" s="135"/>
      <c r="GAK349" s="111"/>
      <c r="GAL349" s="178"/>
      <c r="GAM349" s="178"/>
      <c r="GAN349" s="178"/>
      <c r="GAO349" s="178"/>
      <c r="GAP349" s="179"/>
      <c r="GAQ349" s="73"/>
      <c r="GAR349" s="73"/>
      <c r="GAS349" s="180"/>
      <c r="GAT349" s="75"/>
      <c r="GAU349" s="76"/>
      <c r="GAV349" s="180"/>
      <c r="GAW349" s="180"/>
      <c r="GAX349" s="180"/>
      <c r="GAY349" s="75"/>
      <c r="GAZ349" s="76"/>
      <c r="GBA349" s="181"/>
      <c r="GBB349" s="181"/>
      <c r="GBC349" s="182"/>
      <c r="GBD349" s="134"/>
      <c r="GBE349" s="135"/>
      <c r="GBF349" s="111"/>
      <c r="GBG349" s="178"/>
      <c r="GBH349" s="178"/>
      <c r="GBI349" s="178"/>
      <c r="GBJ349" s="178"/>
      <c r="GBK349" s="179"/>
      <c r="GBL349" s="73"/>
      <c r="GBM349" s="73"/>
      <c r="GBN349" s="180"/>
      <c r="GBO349" s="75"/>
      <c r="GBP349" s="76"/>
      <c r="GBQ349" s="180"/>
      <c r="GBR349" s="180"/>
      <c r="GBS349" s="180"/>
      <c r="GBT349" s="75"/>
      <c r="GBU349" s="76"/>
      <c r="GBV349" s="181"/>
      <c r="GBW349" s="181"/>
      <c r="GBX349" s="182"/>
      <c r="GBY349" s="134"/>
      <c r="GBZ349" s="135"/>
      <c r="GCA349" s="111"/>
      <c r="GCB349" s="178"/>
      <c r="GCC349" s="178"/>
      <c r="GCD349" s="178"/>
      <c r="GCE349" s="178"/>
      <c r="GCF349" s="179"/>
      <c r="GCG349" s="73"/>
      <c r="GCH349" s="73"/>
      <c r="GCI349" s="180"/>
      <c r="GCJ349" s="75"/>
      <c r="GCK349" s="76"/>
      <c r="GCL349" s="180"/>
      <c r="GCM349" s="180"/>
      <c r="GCN349" s="180"/>
      <c r="GCO349" s="75"/>
      <c r="GCP349" s="76"/>
      <c r="GCQ349" s="181"/>
      <c r="GCR349" s="181"/>
      <c r="GCS349" s="182"/>
      <c r="GCT349" s="134"/>
      <c r="GCU349" s="135"/>
      <c r="GCV349" s="111"/>
      <c r="GCW349" s="178"/>
      <c r="GCX349" s="178"/>
      <c r="GCY349" s="178"/>
      <c r="GCZ349" s="178"/>
      <c r="GDA349" s="179"/>
      <c r="GDB349" s="73"/>
      <c r="GDC349" s="73"/>
      <c r="GDD349" s="180"/>
      <c r="GDE349" s="75"/>
      <c r="GDF349" s="76"/>
      <c r="GDG349" s="180"/>
      <c r="GDH349" s="180"/>
      <c r="GDI349" s="180"/>
      <c r="GDJ349" s="75"/>
      <c r="GDK349" s="76"/>
      <c r="GDL349" s="181"/>
      <c r="GDM349" s="181"/>
      <c r="GDN349" s="182"/>
      <c r="GDO349" s="134"/>
      <c r="GDP349" s="135"/>
      <c r="GDQ349" s="111"/>
      <c r="GDR349" s="178"/>
      <c r="GDS349" s="178"/>
      <c r="GDT349" s="178"/>
      <c r="GDU349" s="178"/>
      <c r="GDV349" s="179"/>
      <c r="GDW349" s="73"/>
      <c r="GDX349" s="73"/>
      <c r="GDY349" s="180"/>
      <c r="GDZ349" s="75"/>
      <c r="GEA349" s="76"/>
      <c r="GEB349" s="180"/>
      <c r="GEC349" s="180"/>
      <c r="GED349" s="180"/>
      <c r="GEE349" s="75"/>
      <c r="GEF349" s="76"/>
      <c r="GEG349" s="181"/>
      <c r="GEH349" s="181"/>
      <c r="GEI349" s="182"/>
      <c r="GEJ349" s="134"/>
      <c r="GEK349" s="135"/>
      <c r="GEL349" s="111"/>
      <c r="GEM349" s="178"/>
      <c r="GEN349" s="178"/>
      <c r="GEO349" s="178"/>
      <c r="GEP349" s="178"/>
      <c r="GEQ349" s="179"/>
      <c r="GER349" s="73"/>
      <c r="GES349" s="73"/>
      <c r="GET349" s="180"/>
      <c r="GEU349" s="75"/>
      <c r="GEV349" s="76"/>
      <c r="GEW349" s="180"/>
      <c r="GEX349" s="180"/>
      <c r="GEY349" s="180"/>
      <c r="GEZ349" s="75"/>
      <c r="GFA349" s="76"/>
      <c r="GFB349" s="181"/>
      <c r="GFC349" s="181"/>
      <c r="GFD349" s="182"/>
      <c r="GFE349" s="134"/>
      <c r="GFF349" s="135"/>
      <c r="GFG349" s="111"/>
      <c r="GFH349" s="178"/>
      <c r="GFI349" s="178"/>
      <c r="GFJ349" s="178"/>
      <c r="GFK349" s="178"/>
      <c r="GFL349" s="179"/>
      <c r="GFM349" s="73"/>
      <c r="GFN349" s="73"/>
      <c r="GFO349" s="180"/>
      <c r="GFP349" s="75"/>
      <c r="GFQ349" s="76"/>
      <c r="GFR349" s="180"/>
      <c r="GFS349" s="180"/>
      <c r="GFT349" s="180"/>
      <c r="GFU349" s="75"/>
      <c r="GFV349" s="76"/>
      <c r="GFW349" s="181"/>
      <c r="GFX349" s="181"/>
      <c r="GFY349" s="182"/>
      <c r="GFZ349" s="134"/>
      <c r="GGA349" s="135"/>
      <c r="GGB349" s="111"/>
      <c r="GGC349" s="178"/>
      <c r="GGD349" s="178"/>
      <c r="GGE349" s="178"/>
      <c r="GGF349" s="178"/>
      <c r="GGG349" s="179"/>
      <c r="GGH349" s="73"/>
      <c r="GGI349" s="73"/>
      <c r="GGJ349" s="180"/>
      <c r="GGK349" s="75"/>
      <c r="GGL349" s="76"/>
      <c r="GGM349" s="180"/>
      <c r="GGN349" s="180"/>
      <c r="GGO349" s="180"/>
      <c r="GGP349" s="75"/>
      <c r="GGQ349" s="76"/>
      <c r="GGR349" s="181"/>
      <c r="GGS349" s="181"/>
      <c r="GGT349" s="182"/>
      <c r="GGU349" s="134"/>
      <c r="GGV349" s="135"/>
      <c r="GGW349" s="111"/>
      <c r="GGX349" s="178"/>
      <c r="GGY349" s="178"/>
      <c r="GGZ349" s="178"/>
      <c r="GHA349" s="178"/>
      <c r="GHB349" s="179"/>
      <c r="GHC349" s="73"/>
      <c r="GHD349" s="73"/>
      <c r="GHE349" s="180"/>
      <c r="GHF349" s="75"/>
      <c r="GHG349" s="76"/>
      <c r="GHH349" s="180"/>
      <c r="GHI349" s="180"/>
      <c r="GHJ349" s="180"/>
      <c r="GHK349" s="75"/>
      <c r="GHL349" s="76"/>
      <c r="GHM349" s="181"/>
      <c r="GHN349" s="181"/>
      <c r="GHO349" s="182"/>
      <c r="GHP349" s="134"/>
      <c r="GHQ349" s="135"/>
      <c r="GHR349" s="111"/>
      <c r="GHS349" s="178"/>
      <c r="GHT349" s="178"/>
      <c r="GHU349" s="178"/>
      <c r="GHV349" s="178"/>
      <c r="GHW349" s="179"/>
      <c r="GHX349" s="73"/>
      <c r="GHY349" s="73"/>
      <c r="GHZ349" s="180"/>
      <c r="GIA349" s="75"/>
      <c r="GIB349" s="76"/>
      <c r="GIC349" s="180"/>
      <c r="GID349" s="180"/>
      <c r="GIE349" s="180"/>
      <c r="GIF349" s="75"/>
      <c r="GIG349" s="76"/>
      <c r="GIH349" s="181"/>
      <c r="GII349" s="181"/>
      <c r="GIJ349" s="182"/>
      <c r="GIK349" s="134"/>
      <c r="GIL349" s="135"/>
      <c r="GIM349" s="111"/>
      <c r="GIN349" s="178"/>
      <c r="GIO349" s="178"/>
      <c r="GIP349" s="178"/>
      <c r="GIQ349" s="178"/>
      <c r="GIR349" s="179"/>
      <c r="GIS349" s="73"/>
      <c r="GIT349" s="73"/>
      <c r="GIU349" s="180"/>
      <c r="GIV349" s="75"/>
      <c r="GIW349" s="76"/>
      <c r="GIX349" s="180"/>
      <c r="GIY349" s="180"/>
      <c r="GIZ349" s="180"/>
      <c r="GJA349" s="75"/>
      <c r="GJB349" s="76"/>
      <c r="GJC349" s="181"/>
      <c r="GJD349" s="181"/>
      <c r="GJE349" s="182"/>
      <c r="GJF349" s="134"/>
      <c r="GJG349" s="135"/>
      <c r="GJH349" s="111"/>
      <c r="GJI349" s="178"/>
      <c r="GJJ349" s="178"/>
      <c r="GJK349" s="178"/>
      <c r="GJL349" s="178"/>
      <c r="GJM349" s="179"/>
      <c r="GJN349" s="73"/>
      <c r="GJO349" s="73"/>
      <c r="GJP349" s="180"/>
      <c r="GJQ349" s="75"/>
      <c r="GJR349" s="76"/>
      <c r="GJS349" s="180"/>
      <c r="GJT349" s="180"/>
      <c r="GJU349" s="180"/>
      <c r="GJV349" s="75"/>
      <c r="GJW349" s="76"/>
      <c r="GJX349" s="181"/>
      <c r="GJY349" s="181"/>
      <c r="GJZ349" s="182"/>
      <c r="GKA349" s="134"/>
      <c r="GKB349" s="135"/>
      <c r="GKC349" s="111"/>
      <c r="GKD349" s="178"/>
      <c r="GKE349" s="178"/>
      <c r="GKF349" s="178"/>
      <c r="GKG349" s="178"/>
      <c r="GKH349" s="179"/>
      <c r="GKI349" s="73"/>
      <c r="GKJ349" s="73"/>
      <c r="GKK349" s="180"/>
      <c r="GKL349" s="75"/>
      <c r="GKM349" s="76"/>
      <c r="GKN349" s="180"/>
      <c r="GKO349" s="180"/>
      <c r="GKP349" s="180"/>
      <c r="GKQ349" s="75"/>
      <c r="GKR349" s="76"/>
      <c r="GKS349" s="181"/>
      <c r="GKT349" s="181"/>
      <c r="GKU349" s="182"/>
      <c r="GKV349" s="134"/>
      <c r="GKW349" s="135"/>
      <c r="GKX349" s="111"/>
      <c r="GKY349" s="178"/>
      <c r="GKZ349" s="178"/>
      <c r="GLA349" s="178"/>
      <c r="GLB349" s="178"/>
      <c r="GLC349" s="179"/>
      <c r="GLD349" s="73"/>
      <c r="GLE349" s="73"/>
      <c r="GLF349" s="180"/>
      <c r="GLG349" s="75"/>
      <c r="GLH349" s="76"/>
      <c r="GLI349" s="180"/>
      <c r="GLJ349" s="180"/>
      <c r="GLK349" s="180"/>
      <c r="GLL349" s="75"/>
      <c r="GLM349" s="76"/>
      <c r="GLN349" s="181"/>
      <c r="GLO349" s="181"/>
      <c r="GLP349" s="182"/>
      <c r="GLQ349" s="134"/>
      <c r="GLR349" s="135"/>
      <c r="GLS349" s="111"/>
      <c r="GLT349" s="178"/>
      <c r="GLU349" s="178"/>
      <c r="GLV349" s="178"/>
      <c r="GLW349" s="178"/>
      <c r="GLX349" s="179"/>
      <c r="GLY349" s="73"/>
      <c r="GLZ349" s="73"/>
      <c r="GMA349" s="180"/>
      <c r="GMB349" s="75"/>
      <c r="GMC349" s="76"/>
      <c r="GMD349" s="180"/>
      <c r="GME349" s="180"/>
      <c r="GMF349" s="180"/>
      <c r="GMG349" s="75"/>
      <c r="GMH349" s="76"/>
      <c r="GMI349" s="181"/>
      <c r="GMJ349" s="181"/>
      <c r="GMK349" s="182"/>
      <c r="GML349" s="134"/>
      <c r="GMM349" s="135"/>
      <c r="GMN349" s="111"/>
      <c r="GMO349" s="178"/>
      <c r="GMP349" s="178"/>
      <c r="GMQ349" s="178"/>
      <c r="GMR349" s="178"/>
      <c r="GMS349" s="179"/>
      <c r="GMT349" s="73"/>
      <c r="GMU349" s="73"/>
      <c r="GMV349" s="180"/>
      <c r="GMW349" s="75"/>
      <c r="GMX349" s="76"/>
      <c r="GMY349" s="180"/>
      <c r="GMZ349" s="180"/>
      <c r="GNA349" s="180"/>
      <c r="GNB349" s="75"/>
      <c r="GNC349" s="76"/>
      <c r="GND349" s="181"/>
      <c r="GNE349" s="181"/>
      <c r="GNF349" s="182"/>
      <c r="GNG349" s="134"/>
      <c r="GNH349" s="135"/>
      <c r="GNI349" s="111"/>
      <c r="GNJ349" s="178"/>
      <c r="GNK349" s="178"/>
      <c r="GNL349" s="178"/>
      <c r="GNM349" s="178"/>
      <c r="GNN349" s="179"/>
      <c r="GNO349" s="73"/>
      <c r="GNP349" s="73"/>
      <c r="GNQ349" s="180"/>
      <c r="GNR349" s="75"/>
      <c r="GNS349" s="76"/>
      <c r="GNT349" s="180"/>
      <c r="GNU349" s="180"/>
      <c r="GNV349" s="180"/>
      <c r="GNW349" s="75"/>
      <c r="GNX349" s="76"/>
      <c r="GNY349" s="181"/>
      <c r="GNZ349" s="181"/>
      <c r="GOA349" s="182"/>
      <c r="GOB349" s="134"/>
      <c r="GOC349" s="135"/>
      <c r="GOD349" s="111"/>
      <c r="GOE349" s="178"/>
      <c r="GOF349" s="178"/>
      <c r="GOG349" s="178"/>
      <c r="GOH349" s="178"/>
      <c r="GOI349" s="179"/>
      <c r="GOJ349" s="73"/>
      <c r="GOK349" s="73"/>
      <c r="GOL349" s="180"/>
      <c r="GOM349" s="75"/>
      <c r="GON349" s="76"/>
      <c r="GOO349" s="180"/>
      <c r="GOP349" s="180"/>
      <c r="GOQ349" s="180"/>
      <c r="GOR349" s="75"/>
      <c r="GOS349" s="76"/>
      <c r="GOT349" s="181"/>
      <c r="GOU349" s="181"/>
      <c r="GOV349" s="182"/>
      <c r="GOW349" s="134"/>
      <c r="GOX349" s="135"/>
      <c r="GOY349" s="111"/>
      <c r="GOZ349" s="178"/>
      <c r="GPA349" s="178"/>
      <c r="GPB349" s="178"/>
      <c r="GPC349" s="178"/>
      <c r="GPD349" s="179"/>
      <c r="GPE349" s="73"/>
      <c r="GPF349" s="73"/>
      <c r="GPG349" s="180"/>
      <c r="GPH349" s="75"/>
      <c r="GPI349" s="76"/>
      <c r="GPJ349" s="180"/>
      <c r="GPK349" s="180"/>
      <c r="GPL349" s="180"/>
      <c r="GPM349" s="75"/>
      <c r="GPN349" s="76"/>
      <c r="GPO349" s="181"/>
      <c r="GPP349" s="181"/>
      <c r="GPQ349" s="182"/>
      <c r="GPR349" s="134"/>
      <c r="GPS349" s="135"/>
      <c r="GPT349" s="111"/>
      <c r="GPU349" s="178"/>
      <c r="GPV349" s="178"/>
      <c r="GPW349" s="178"/>
      <c r="GPX349" s="178"/>
      <c r="GPY349" s="179"/>
      <c r="GPZ349" s="73"/>
      <c r="GQA349" s="73"/>
      <c r="GQB349" s="180"/>
      <c r="GQC349" s="75"/>
      <c r="GQD349" s="76"/>
      <c r="GQE349" s="180"/>
      <c r="GQF349" s="180"/>
      <c r="GQG349" s="180"/>
      <c r="GQH349" s="75"/>
      <c r="GQI349" s="76"/>
      <c r="GQJ349" s="181"/>
      <c r="GQK349" s="181"/>
      <c r="GQL349" s="182"/>
      <c r="GQM349" s="134"/>
      <c r="GQN349" s="135"/>
      <c r="GQO349" s="111"/>
      <c r="GQP349" s="178"/>
      <c r="GQQ349" s="178"/>
      <c r="GQR349" s="178"/>
      <c r="GQS349" s="178"/>
      <c r="GQT349" s="179"/>
      <c r="GQU349" s="73"/>
      <c r="GQV349" s="73"/>
      <c r="GQW349" s="180"/>
      <c r="GQX349" s="75"/>
      <c r="GQY349" s="76"/>
      <c r="GQZ349" s="180"/>
      <c r="GRA349" s="180"/>
      <c r="GRB349" s="180"/>
      <c r="GRC349" s="75"/>
      <c r="GRD349" s="76"/>
      <c r="GRE349" s="181"/>
      <c r="GRF349" s="181"/>
      <c r="GRG349" s="182"/>
      <c r="GRH349" s="134"/>
      <c r="GRI349" s="135"/>
      <c r="GRJ349" s="111"/>
      <c r="GRK349" s="178"/>
      <c r="GRL349" s="178"/>
      <c r="GRM349" s="178"/>
      <c r="GRN349" s="178"/>
      <c r="GRO349" s="179"/>
      <c r="GRP349" s="73"/>
      <c r="GRQ349" s="73"/>
      <c r="GRR349" s="180"/>
      <c r="GRS349" s="75"/>
      <c r="GRT349" s="76"/>
      <c r="GRU349" s="180"/>
      <c r="GRV349" s="180"/>
      <c r="GRW349" s="180"/>
      <c r="GRX349" s="75"/>
      <c r="GRY349" s="76"/>
      <c r="GRZ349" s="181"/>
      <c r="GSA349" s="181"/>
      <c r="GSB349" s="182"/>
      <c r="GSC349" s="134"/>
      <c r="GSD349" s="135"/>
      <c r="GSE349" s="111"/>
      <c r="GSF349" s="178"/>
      <c r="GSG349" s="178"/>
      <c r="GSH349" s="178"/>
      <c r="GSI349" s="178"/>
      <c r="GSJ349" s="179"/>
      <c r="GSK349" s="73"/>
      <c r="GSL349" s="73"/>
      <c r="GSM349" s="180"/>
      <c r="GSN349" s="75"/>
      <c r="GSO349" s="76"/>
      <c r="GSP349" s="180"/>
      <c r="GSQ349" s="180"/>
      <c r="GSR349" s="180"/>
      <c r="GSS349" s="75"/>
      <c r="GST349" s="76"/>
      <c r="GSU349" s="181"/>
      <c r="GSV349" s="181"/>
      <c r="GSW349" s="182"/>
      <c r="GSX349" s="134"/>
      <c r="GSY349" s="135"/>
      <c r="GSZ349" s="111"/>
      <c r="GTA349" s="178"/>
      <c r="GTB349" s="178"/>
      <c r="GTC349" s="178"/>
      <c r="GTD349" s="178"/>
      <c r="GTE349" s="179"/>
      <c r="GTF349" s="73"/>
      <c r="GTG349" s="73"/>
      <c r="GTH349" s="180"/>
      <c r="GTI349" s="75"/>
      <c r="GTJ349" s="76"/>
      <c r="GTK349" s="180"/>
      <c r="GTL349" s="180"/>
      <c r="GTM349" s="180"/>
      <c r="GTN349" s="75"/>
      <c r="GTO349" s="76"/>
      <c r="GTP349" s="181"/>
      <c r="GTQ349" s="181"/>
      <c r="GTR349" s="182"/>
      <c r="GTS349" s="134"/>
      <c r="GTT349" s="135"/>
      <c r="GTU349" s="111"/>
      <c r="GTV349" s="178"/>
      <c r="GTW349" s="178"/>
      <c r="GTX349" s="178"/>
      <c r="GTY349" s="178"/>
      <c r="GTZ349" s="179"/>
      <c r="GUA349" s="73"/>
      <c r="GUB349" s="73"/>
      <c r="GUC349" s="180"/>
      <c r="GUD349" s="75"/>
      <c r="GUE349" s="76"/>
      <c r="GUF349" s="180"/>
      <c r="GUG349" s="180"/>
      <c r="GUH349" s="180"/>
      <c r="GUI349" s="75"/>
      <c r="GUJ349" s="76"/>
      <c r="GUK349" s="181"/>
      <c r="GUL349" s="181"/>
      <c r="GUM349" s="182"/>
      <c r="GUN349" s="134"/>
      <c r="GUO349" s="135"/>
      <c r="GUP349" s="111"/>
      <c r="GUQ349" s="178"/>
      <c r="GUR349" s="178"/>
      <c r="GUS349" s="178"/>
      <c r="GUT349" s="178"/>
      <c r="GUU349" s="179"/>
      <c r="GUV349" s="73"/>
      <c r="GUW349" s="73"/>
      <c r="GUX349" s="180"/>
      <c r="GUY349" s="75"/>
      <c r="GUZ349" s="76"/>
      <c r="GVA349" s="180"/>
      <c r="GVB349" s="180"/>
      <c r="GVC349" s="180"/>
      <c r="GVD349" s="75"/>
      <c r="GVE349" s="76"/>
      <c r="GVF349" s="181"/>
      <c r="GVG349" s="181"/>
      <c r="GVH349" s="182"/>
      <c r="GVI349" s="134"/>
      <c r="GVJ349" s="135"/>
      <c r="GVK349" s="111"/>
      <c r="GVL349" s="178"/>
      <c r="GVM349" s="178"/>
      <c r="GVN349" s="178"/>
      <c r="GVO349" s="178"/>
      <c r="GVP349" s="179"/>
      <c r="GVQ349" s="73"/>
      <c r="GVR349" s="73"/>
      <c r="GVS349" s="180"/>
      <c r="GVT349" s="75"/>
      <c r="GVU349" s="76"/>
      <c r="GVV349" s="180"/>
      <c r="GVW349" s="180"/>
      <c r="GVX349" s="180"/>
      <c r="GVY349" s="75"/>
      <c r="GVZ349" s="76"/>
      <c r="GWA349" s="181"/>
      <c r="GWB349" s="181"/>
      <c r="GWC349" s="182"/>
      <c r="GWD349" s="134"/>
      <c r="GWE349" s="135"/>
      <c r="GWF349" s="111"/>
      <c r="GWG349" s="178"/>
      <c r="GWH349" s="178"/>
      <c r="GWI349" s="178"/>
      <c r="GWJ349" s="178"/>
      <c r="GWK349" s="179"/>
      <c r="GWL349" s="73"/>
      <c r="GWM349" s="73"/>
      <c r="GWN349" s="180"/>
      <c r="GWO349" s="75"/>
      <c r="GWP349" s="76"/>
      <c r="GWQ349" s="180"/>
      <c r="GWR349" s="180"/>
      <c r="GWS349" s="180"/>
      <c r="GWT349" s="75"/>
      <c r="GWU349" s="76"/>
      <c r="GWV349" s="181"/>
      <c r="GWW349" s="181"/>
      <c r="GWX349" s="182"/>
      <c r="GWY349" s="134"/>
      <c r="GWZ349" s="135"/>
      <c r="GXA349" s="111"/>
      <c r="GXB349" s="178"/>
      <c r="GXC349" s="178"/>
      <c r="GXD349" s="178"/>
      <c r="GXE349" s="178"/>
      <c r="GXF349" s="179"/>
      <c r="GXG349" s="73"/>
      <c r="GXH349" s="73"/>
      <c r="GXI349" s="180"/>
      <c r="GXJ349" s="75"/>
      <c r="GXK349" s="76"/>
      <c r="GXL349" s="180"/>
      <c r="GXM349" s="180"/>
      <c r="GXN349" s="180"/>
      <c r="GXO349" s="75"/>
      <c r="GXP349" s="76"/>
      <c r="GXQ349" s="181"/>
      <c r="GXR349" s="181"/>
      <c r="GXS349" s="182"/>
      <c r="GXT349" s="134"/>
      <c r="GXU349" s="135"/>
      <c r="GXV349" s="111"/>
      <c r="GXW349" s="178"/>
      <c r="GXX349" s="178"/>
      <c r="GXY349" s="178"/>
      <c r="GXZ349" s="178"/>
      <c r="GYA349" s="179"/>
      <c r="GYB349" s="73"/>
      <c r="GYC349" s="73"/>
      <c r="GYD349" s="180"/>
      <c r="GYE349" s="75"/>
      <c r="GYF349" s="76"/>
      <c r="GYG349" s="180"/>
      <c r="GYH349" s="180"/>
      <c r="GYI349" s="180"/>
      <c r="GYJ349" s="75"/>
      <c r="GYK349" s="76"/>
      <c r="GYL349" s="181"/>
      <c r="GYM349" s="181"/>
      <c r="GYN349" s="182"/>
      <c r="GYO349" s="134"/>
      <c r="GYP349" s="135"/>
      <c r="GYQ349" s="111"/>
      <c r="GYR349" s="178"/>
      <c r="GYS349" s="178"/>
      <c r="GYT349" s="178"/>
      <c r="GYU349" s="178"/>
      <c r="GYV349" s="179"/>
      <c r="GYW349" s="73"/>
      <c r="GYX349" s="73"/>
      <c r="GYY349" s="180"/>
      <c r="GYZ349" s="75"/>
      <c r="GZA349" s="76"/>
      <c r="GZB349" s="180"/>
      <c r="GZC349" s="180"/>
      <c r="GZD349" s="180"/>
      <c r="GZE349" s="75"/>
      <c r="GZF349" s="76"/>
      <c r="GZG349" s="181"/>
      <c r="GZH349" s="181"/>
      <c r="GZI349" s="182"/>
      <c r="GZJ349" s="134"/>
      <c r="GZK349" s="135"/>
      <c r="GZL349" s="111"/>
      <c r="GZM349" s="178"/>
      <c r="GZN349" s="178"/>
      <c r="GZO349" s="178"/>
      <c r="GZP349" s="178"/>
      <c r="GZQ349" s="179"/>
      <c r="GZR349" s="73"/>
      <c r="GZS349" s="73"/>
      <c r="GZT349" s="180"/>
      <c r="GZU349" s="75"/>
      <c r="GZV349" s="76"/>
      <c r="GZW349" s="180"/>
      <c r="GZX349" s="180"/>
      <c r="GZY349" s="180"/>
      <c r="GZZ349" s="75"/>
      <c r="HAA349" s="76"/>
      <c r="HAB349" s="181"/>
      <c r="HAC349" s="181"/>
      <c r="HAD349" s="182"/>
      <c r="HAE349" s="134"/>
      <c r="HAF349" s="135"/>
      <c r="HAG349" s="111"/>
      <c r="HAH349" s="178"/>
      <c r="HAI349" s="178"/>
      <c r="HAJ349" s="178"/>
      <c r="HAK349" s="178"/>
      <c r="HAL349" s="179"/>
      <c r="HAM349" s="73"/>
      <c r="HAN349" s="73"/>
      <c r="HAO349" s="180"/>
      <c r="HAP349" s="75"/>
      <c r="HAQ349" s="76"/>
      <c r="HAR349" s="180"/>
      <c r="HAS349" s="180"/>
      <c r="HAT349" s="180"/>
      <c r="HAU349" s="75"/>
      <c r="HAV349" s="76"/>
      <c r="HAW349" s="181"/>
      <c r="HAX349" s="181"/>
      <c r="HAY349" s="182"/>
      <c r="HAZ349" s="134"/>
      <c r="HBA349" s="135"/>
      <c r="HBB349" s="111"/>
      <c r="HBC349" s="178"/>
      <c r="HBD349" s="178"/>
      <c r="HBE349" s="178"/>
      <c r="HBF349" s="178"/>
      <c r="HBG349" s="179"/>
      <c r="HBH349" s="73"/>
      <c r="HBI349" s="73"/>
      <c r="HBJ349" s="180"/>
      <c r="HBK349" s="75"/>
      <c r="HBL349" s="76"/>
      <c r="HBM349" s="180"/>
      <c r="HBN349" s="180"/>
      <c r="HBO349" s="180"/>
      <c r="HBP349" s="75"/>
      <c r="HBQ349" s="76"/>
      <c r="HBR349" s="181"/>
      <c r="HBS349" s="181"/>
      <c r="HBT349" s="182"/>
      <c r="HBU349" s="134"/>
      <c r="HBV349" s="135"/>
      <c r="HBW349" s="111"/>
      <c r="HBX349" s="178"/>
      <c r="HBY349" s="178"/>
      <c r="HBZ349" s="178"/>
      <c r="HCA349" s="178"/>
      <c r="HCB349" s="179"/>
      <c r="HCC349" s="73"/>
      <c r="HCD349" s="73"/>
      <c r="HCE349" s="180"/>
      <c r="HCF349" s="75"/>
      <c r="HCG349" s="76"/>
      <c r="HCH349" s="180"/>
      <c r="HCI349" s="180"/>
      <c r="HCJ349" s="180"/>
      <c r="HCK349" s="75"/>
      <c r="HCL349" s="76"/>
      <c r="HCM349" s="181"/>
      <c r="HCN349" s="181"/>
      <c r="HCO349" s="182"/>
      <c r="HCP349" s="134"/>
      <c r="HCQ349" s="135"/>
      <c r="HCR349" s="111"/>
      <c r="HCS349" s="178"/>
      <c r="HCT349" s="178"/>
      <c r="HCU349" s="178"/>
      <c r="HCV349" s="178"/>
      <c r="HCW349" s="179"/>
      <c r="HCX349" s="73"/>
      <c r="HCY349" s="73"/>
      <c r="HCZ349" s="180"/>
      <c r="HDA349" s="75"/>
      <c r="HDB349" s="76"/>
      <c r="HDC349" s="180"/>
      <c r="HDD349" s="180"/>
      <c r="HDE349" s="180"/>
      <c r="HDF349" s="75"/>
      <c r="HDG349" s="76"/>
      <c r="HDH349" s="181"/>
      <c r="HDI349" s="181"/>
      <c r="HDJ349" s="182"/>
      <c r="HDK349" s="134"/>
      <c r="HDL349" s="135"/>
      <c r="HDM349" s="111"/>
      <c r="HDN349" s="178"/>
      <c r="HDO349" s="178"/>
      <c r="HDP349" s="178"/>
      <c r="HDQ349" s="178"/>
      <c r="HDR349" s="179"/>
      <c r="HDS349" s="73"/>
      <c r="HDT349" s="73"/>
      <c r="HDU349" s="180"/>
      <c r="HDV349" s="75"/>
      <c r="HDW349" s="76"/>
      <c r="HDX349" s="180"/>
      <c r="HDY349" s="180"/>
      <c r="HDZ349" s="180"/>
      <c r="HEA349" s="75"/>
      <c r="HEB349" s="76"/>
      <c r="HEC349" s="181"/>
      <c r="HED349" s="181"/>
      <c r="HEE349" s="182"/>
      <c r="HEF349" s="134"/>
      <c r="HEG349" s="135"/>
      <c r="HEH349" s="111"/>
      <c r="HEI349" s="178"/>
      <c r="HEJ349" s="178"/>
      <c r="HEK349" s="178"/>
      <c r="HEL349" s="178"/>
      <c r="HEM349" s="179"/>
      <c r="HEN349" s="73"/>
      <c r="HEO349" s="73"/>
      <c r="HEP349" s="180"/>
      <c r="HEQ349" s="75"/>
      <c r="HER349" s="76"/>
      <c r="HES349" s="180"/>
      <c r="HET349" s="180"/>
      <c r="HEU349" s="180"/>
      <c r="HEV349" s="75"/>
      <c r="HEW349" s="76"/>
      <c r="HEX349" s="181"/>
      <c r="HEY349" s="181"/>
      <c r="HEZ349" s="182"/>
      <c r="HFA349" s="134"/>
      <c r="HFB349" s="135"/>
      <c r="HFC349" s="111"/>
      <c r="HFD349" s="178"/>
      <c r="HFE349" s="178"/>
      <c r="HFF349" s="178"/>
      <c r="HFG349" s="178"/>
      <c r="HFH349" s="179"/>
      <c r="HFI349" s="73"/>
      <c r="HFJ349" s="73"/>
      <c r="HFK349" s="180"/>
      <c r="HFL349" s="75"/>
      <c r="HFM349" s="76"/>
      <c r="HFN349" s="180"/>
      <c r="HFO349" s="180"/>
      <c r="HFP349" s="180"/>
      <c r="HFQ349" s="75"/>
      <c r="HFR349" s="76"/>
      <c r="HFS349" s="181"/>
      <c r="HFT349" s="181"/>
      <c r="HFU349" s="182"/>
      <c r="HFV349" s="134"/>
      <c r="HFW349" s="135"/>
      <c r="HFX349" s="111"/>
      <c r="HFY349" s="178"/>
      <c r="HFZ349" s="178"/>
      <c r="HGA349" s="178"/>
      <c r="HGB349" s="178"/>
      <c r="HGC349" s="179"/>
      <c r="HGD349" s="73"/>
      <c r="HGE349" s="73"/>
      <c r="HGF349" s="180"/>
      <c r="HGG349" s="75"/>
      <c r="HGH349" s="76"/>
      <c r="HGI349" s="180"/>
      <c r="HGJ349" s="180"/>
      <c r="HGK349" s="180"/>
      <c r="HGL349" s="75"/>
      <c r="HGM349" s="76"/>
      <c r="HGN349" s="181"/>
      <c r="HGO349" s="181"/>
      <c r="HGP349" s="182"/>
      <c r="HGQ349" s="134"/>
      <c r="HGR349" s="135"/>
      <c r="HGS349" s="111"/>
      <c r="HGT349" s="178"/>
      <c r="HGU349" s="178"/>
      <c r="HGV349" s="178"/>
      <c r="HGW349" s="178"/>
      <c r="HGX349" s="179"/>
      <c r="HGY349" s="73"/>
      <c r="HGZ349" s="73"/>
      <c r="HHA349" s="180"/>
      <c r="HHB349" s="75"/>
      <c r="HHC349" s="76"/>
      <c r="HHD349" s="180"/>
      <c r="HHE349" s="180"/>
      <c r="HHF349" s="180"/>
      <c r="HHG349" s="75"/>
      <c r="HHH349" s="76"/>
      <c r="HHI349" s="181"/>
      <c r="HHJ349" s="181"/>
      <c r="HHK349" s="182"/>
      <c r="HHL349" s="134"/>
      <c r="HHM349" s="135"/>
      <c r="HHN349" s="111"/>
      <c r="HHO349" s="178"/>
      <c r="HHP349" s="178"/>
      <c r="HHQ349" s="178"/>
      <c r="HHR349" s="178"/>
      <c r="HHS349" s="179"/>
      <c r="HHT349" s="73"/>
      <c r="HHU349" s="73"/>
      <c r="HHV349" s="180"/>
      <c r="HHW349" s="75"/>
      <c r="HHX349" s="76"/>
      <c r="HHY349" s="180"/>
      <c r="HHZ349" s="180"/>
      <c r="HIA349" s="180"/>
      <c r="HIB349" s="75"/>
      <c r="HIC349" s="76"/>
      <c r="HID349" s="181"/>
      <c r="HIE349" s="181"/>
      <c r="HIF349" s="182"/>
      <c r="HIG349" s="134"/>
      <c r="HIH349" s="135"/>
      <c r="HII349" s="111"/>
      <c r="HIJ349" s="178"/>
      <c r="HIK349" s="178"/>
      <c r="HIL349" s="178"/>
      <c r="HIM349" s="178"/>
      <c r="HIN349" s="179"/>
      <c r="HIO349" s="73"/>
      <c r="HIP349" s="73"/>
      <c r="HIQ349" s="180"/>
      <c r="HIR349" s="75"/>
      <c r="HIS349" s="76"/>
      <c r="HIT349" s="180"/>
      <c r="HIU349" s="180"/>
      <c r="HIV349" s="180"/>
      <c r="HIW349" s="75"/>
      <c r="HIX349" s="76"/>
      <c r="HIY349" s="181"/>
      <c r="HIZ349" s="181"/>
      <c r="HJA349" s="182"/>
      <c r="HJB349" s="134"/>
      <c r="HJC349" s="135"/>
      <c r="HJD349" s="111"/>
      <c r="HJE349" s="178"/>
      <c r="HJF349" s="178"/>
      <c r="HJG349" s="178"/>
      <c r="HJH349" s="178"/>
      <c r="HJI349" s="179"/>
      <c r="HJJ349" s="73"/>
      <c r="HJK349" s="73"/>
      <c r="HJL349" s="180"/>
      <c r="HJM349" s="75"/>
      <c r="HJN349" s="76"/>
      <c r="HJO349" s="180"/>
      <c r="HJP349" s="180"/>
      <c r="HJQ349" s="180"/>
      <c r="HJR349" s="75"/>
      <c r="HJS349" s="76"/>
      <c r="HJT349" s="181"/>
      <c r="HJU349" s="181"/>
      <c r="HJV349" s="182"/>
      <c r="HJW349" s="134"/>
      <c r="HJX349" s="135"/>
      <c r="HJY349" s="111"/>
      <c r="HJZ349" s="178"/>
      <c r="HKA349" s="178"/>
      <c r="HKB349" s="178"/>
      <c r="HKC349" s="178"/>
      <c r="HKD349" s="179"/>
      <c r="HKE349" s="73"/>
      <c r="HKF349" s="73"/>
      <c r="HKG349" s="180"/>
      <c r="HKH349" s="75"/>
      <c r="HKI349" s="76"/>
      <c r="HKJ349" s="180"/>
      <c r="HKK349" s="180"/>
      <c r="HKL349" s="180"/>
      <c r="HKM349" s="75"/>
      <c r="HKN349" s="76"/>
      <c r="HKO349" s="181"/>
      <c r="HKP349" s="181"/>
      <c r="HKQ349" s="182"/>
      <c r="HKR349" s="134"/>
      <c r="HKS349" s="135"/>
      <c r="HKT349" s="111"/>
      <c r="HKU349" s="178"/>
      <c r="HKV349" s="178"/>
      <c r="HKW349" s="178"/>
      <c r="HKX349" s="178"/>
      <c r="HKY349" s="179"/>
      <c r="HKZ349" s="73"/>
      <c r="HLA349" s="73"/>
      <c r="HLB349" s="180"/>
      <c r="HLC349" s="75"/>
      <c r="HLD349" s="76"/>
      <c r="HLE349" s="180"/>
      <c r="HLF349" s="180"/>
      <c r="HLG349" s="180"/>
      <c r="HLH349" s="75"/>
      <c r="HLI349" s="76"/>
      <c r="HLJ349" s="181"/>
      <c r="HLK349" s="181"/>
      <c r="HLL349" s="182"/>
      <c r="HLM349" s="134"/>
      <c r="HLN349" s="135"/>
      <c r="HLO349" s="111"/>
      <c r="HLP349" s="178"/>
      <c r="HLQ349" s="178"/>
      <c r="HLR349" s="178"/>
      <c r="HLS349" s="178"/>
      <c r="HLT349" s="179"/>
      <c r="HLU349" s="73"/>
      <c r="HLV349" s="73"/>
      <c r="HLW349" s="180"/>
      <c r="HLX349" s="75"/>
      <c r="HLY349" s="76"/>
      <c r="HLZ349" s="180"/>
      <c r="HMA349" s="180"/>
      <c r="HMB349" s="180"/>
      <c r="HMC349" s="75"/>
      <c r="HMD349" s="76"/>
      <c r="HME349" s="181"/>
      <c r="HMF349" s="181"/>
      <c r="HMG349" s="182"/>
      <c r="HMH349" s="134"/>
      <c r="HMI349" s="135"/>
      <c r="HMJ349" s="111"/>
      <c r="HMK349" s="178"/>
      <c r="HML349" s="178"/>
      <c r="HMM349" s="178"/>
      <c r="HMN349" s="178"/>
      <c r="HMO349" s="179"/>
      <c r="HMP349" s="73"/>
      <c r="HMQ349" s="73"/>
      <c r="HMR349" s="180"/>
      <c r="HMS349" s="75"/>
      <c r="HMT349" s="76"/>
      <c r="HMU349" s="180"/>
      <c r="HMV349" s="180"/>
      <c r="HMW349" s="180"/>
      <c r="HMX349" s="75"/>
      <c r="HMY349" s="76"/>
      <c r="HMZ349" s="181"/>
      <c r="HNA349" s="181"/>
      <c r="HNB349" s="182"/>
      <c r="HNC349" s="134"/>
      <c r="HND349" s="135"/>
      <c r="HNE349" s="111"/>
      <c r="HNF349" s="178"/>
      <c r="HNG349" s="178"/>
      <c r="HNH349" s="178"/>
      <c r="HNI349" s="178"/>
      <c r="HNJ349" s="179"/>
      <c r="HNK349" s="73"/>
      <c r="HNL349" s="73"/>
      <c r="HNM349" s="180"/>
      <c r="HNN349" s="75"/>
      <c r="HNO349" s="76"/>
      <c r="HNP349" s="180"/>
      <c r="HNQ349" s="180"/>
      <c r="HNR349" s="180"/>
      <c r="HNS349" s="75"/>
      <c r="HNT349" s="76"/>
      <c r="HNU349" s="181"/>
      <c r="HNV349" s="181"/>
      <c r="HNW349" s="182"/>
      <c r="HNX349" s="134"/>
      <c r="HNY349" s="135"/>
      <c r="HNZ349" s="111"/>
      <c r="HOA349" s="178"/>
      <c r="HOB349" s="178"/>
      <c r="HOC349" s="178"/>
      <c r="HOD349" s="178"/>
      <c r="HOE349" s="179"/>
      <c r="HOF349" s="73"/>
      <c r="HOG349" s="73"/>
      <c r="HOH349" s="180"/>
      <c r="HOI349" s="75"/>
      <c r="HOJ349" s="76"/>
      <c r="HOK349" s="180"/>
      <c r="HOL349" s="180"/>
      <c r="HOM349" s="180"/>
      <c r="HON349" s="75"/>
      <c r="HOO349" s="76"/>
      <c r="HOP349" s="181"/>
      <c r="HOQ349" s="181"/>
      <c r="HOR349" s="182"/>
      <c r="HOS349" s="134"/>
      <c r="HOT349" s="135"/>
      <c r="HOU349" s="111"/>
      <c r="HOV349" s="178"/>
      <c r="HOW349" s="178"/>
      <c r="HOX349" s="178"/>
      <c r="HOY349" s="178"/>
      <c r="HOZ349" s="179"/>
      <c r="HPA349" s="73"/>
      <c r="HPB349" s="73"/>
      <c r="HPC349" s="180"/>
      <c r="HPD349" s="75"/>
      <c r="HPE349" s="76"/>
      <c r="HPF349" s="180"/>
      <c r="HPG349" s="180"/>
      <c r="HPH349" s="180"/>
      <c r="HPI349" s="75"/>
      <c r="HPJ349" s="76"/>
      <c r="HPK349" s="181"/>
      <c r="HPL349" s="181"/>
      <c r="HPM349" s="182"/>
      <c r="HPN349" s="134"/>
      <c r="HPO349" s="135"/>
      <c r="HPP349" s="111"/>
      <c r="HPQ349" s="178"/>
      <c r="HPR349" s="178"/>
      <c r="HPS349" s="178"/>
      <c r="HPT349" s="178"/>
      <c r="HPU349" s="179"/>
      <c r="HPV349" s="73"/>
      <c r="HPW349" s="73"/>
      <c r="HPX349" s="180"/>
      <c r="HPY349" s="75"/>
      <c r="HPZ349" s="76"/>
      <c r="HQA349" s="180"/>
      <c r="HQB349" s="180"/>
      <c r="HQC349" s="180"/>
      <c r="HQD349" s="75"/>
      <c r="HQE349" s="76"/>
      <c r="HQF349" s="181"/>
      <c r="HQG349" s="181"/>
      <c r="HQH349" s="182"/>
      <c r="HQI349" s="134"/>
      <c r="HQJ349" s="135"/>
      <c r="HQK349" s="111"/>
      <c r="HQL349" s="178"/>
      <c r="HQM349" s="178"/>
      <c r="HQN349" s="178"/>
      <c r="HQO349" s="178"/>
      <c r="HQP349" s="179"/>
      <c r="HQQ349" s="73"/>
      <c r="HQR349" s="73"/>
      <c r="HQS349" s="180"/>
      <c r="HQT349" s="75"/>
      <c r="HQU349" s="76"/>
      <c r="HQV349" s="180"/>
      <c r="HQW349" s="180"/>
      <c r="HQX349" s="180"/>
      <c r="HQY349" s="75"/>
      <c r="HQZ349" s="76"/>
      <c r="HRA349" s="181"/>
      <c r="HRB349" s="181"/>
      <c r="HRC349" s="182"/>
      <c r="HRD349" s="134"/>
      <c r="HRE349" s="135"/>
      <c r="HRF349" s="111"/>
      <c r="HRG349" s="178"/>
      <c r="HRH349" s="178"/>
      <c r="HRI349" s="178"/>
      <c r="HRJ349" s="178"/>
      <c r="HRK349" s="179"/>
      <c r="HRL349" s="73"/>
      <c r="HRM349" s="73"/>
      <c r="HRN349" s="180"/>
      <c r="HRO349" s="75"/>
      <c r="HRP349" s="76"/>
      <c r="HRQ349" s="180"/>
      <c r="HRR349" s="180"/>
      <c r="HRS349" s="180"/>
      <c r="HRT349" s="75"/>
      <c r="HRU349" s="76"/>
      <c r="HRV349" s="181"/>
      <c r="HRW349" s="181"/>
      <c r="HRX349" s="182"/>
      <c r="HRY349" s="134"/>
      <c r="HRZ349" s="135"/>
      <c r="HSA349" s="111"/>
      <c r="HSB349" s="178"/>
      <c r="HSC349" s="178"/>
      <c r="HSD349" s="178"/>
      <c r="HSE349" s="178"/>
      <c r="HSF349" s="179"/>
      <c r="HSG349" s="73"/>
      <c r="HSH349" s="73"/>
      <c r="HSI349" s="180"/>
      <c r="HSJ349" s="75"/>
      <c r="HSK349" s="76"/>
      <c r="HSL349" s="180"/>
      <c r="HSM349" s="180"/>
      <c r="HSN349" s="180"/>
      <c r="HSO349" s="75"/>
      <c r="HSP349" s="76"/>
      <c r="HSQ349" s="181"/>
      <c r="HSR349" s="181"/>
      <c r="HSS349" s="182"/>
      <c r="HST349" s="134"/>
      <c r="HSU349" s="135"/>
      <c r="HSV349" s="111"/>
      <c r="HSW349" s="178"/>
      <c r="HSX349" s="178"/>
      <c r="HSY349" s="178"/>
      <c r="HSZ349" s="178"/>
      <c r="HTA349" s="179"/>
      <c r="HTB349" s="73"/>
      <c r="HTC349" s="73"/>
      <c r="HTD349" s="180"/>
      <c r="HTE349" s="75"/>
      <c r="HTF349" s="76"/>
      <c r="HTG349" s="180"/>
      <c r="HTH349" s="180"/>
      <c r="HTI349" s="180"/>
      <c r="HTJ349" s="75"/>
      <c r="HTK349" s="76"/>
      <c r="HTL349" s="181"/>
      <c r="HTM349" s="181"/>
      <c r="HTN349" s="182"/>
      <c r="HTO349" s="134"/>
      <c r="HTP349" s="135"/>
      <c r="HTQ349" s="111"/>
      <c r="HTR349" s="178"/>
      <c r="HTS349" s="178"/>
      <c r="HTT349" s="178"/>
      <c r="HTU349" s="178"/>
      <c r="HTV349" s="179"/>
      <c r="HTW349" s="73"/>
      <c r="HTX349" s="73"/>
      <c r="HTY349" s="180"/>
      <c r="HTZ349" s="75"/>
      <c r="HUA349" s="76"/>
      <c r="HUB349" s="180"/>
      <c r="HUC349" s="180"/>
      <c r="HUD349" s="180"/>
      <c r="HUE349" s="75"/>
      <c r="HUF349" s="76"/>
      <c r="HUG349" s="181"/>
      <c r="HUH349" s="181"/>
      <c r="HUI349" s="182"/>
      <c r="HUJ349" s="134"/>
      <c r="HUK349" s="135"/>
      <c r="HUL349" s="111"/>
      <c r="HUM349" s="178"/>
      <c r="HUN349" s="178"/>
      <c r="HUO349" s="178"/>
      <c r="HUP349" s="178"/>
      <c r="HUQ349" s="179"/>
      <c r="HUR349" s="73"/>
      <c r="HUS349" s="73"/>
      <c r="HUT349" s="180"/>
      <c r="HUU349" s="75"/>
      <c r="HUV349" s="76"/>
      <c r="HUW349" s="180"/>
      <c r="HUX349" s="180"/>
      <c r="HUY349" s="180"/>
      <c r="HUZ349" s="75"/>
      <c r="HVA349" s="76"/>
      <c r="HVB349" s="181"/>
      <c r="HVC349" s="181"/>
      <c r="HVD349" s="182"/>
      <c r="HVE349" s="134"/>
      <c r="HVF349" s="135"/>
      <c r="HVG349" s="111"/>
      <c r="HVH349" s="178"/>
      <c r="HVI349" s="178"/>
      <c r="HVJ349" s="178"/>
      <c r="HVK349" s="178"/>
      <c r="HVL349" s="179"/>
      <c r="HVM349" s="73"/>
      <c r="HVN349" s="73"/>
      <c r="HVO349" s="180"/>
      <c r="HVP349" s="75"/>
      <c r="HVQ349" s="76"/>
      <c r="HVR349" s="180"/>
      <c r="HVS349" s="180"/>
      <c r="HVT349" s="180"/>
      <c r="HVU349" s="75"/>
      <c r="HVV349" s="76"/>
      <c r="HVW349" s="181"/>
      <c r="HVX349" s="181"/>
      <c r="HVY349" s="182"/>
      <c r="HVZ349" s="134"/>
      <c r="HWA349" s="135"/>
      <c r="HWB349" s="111"/>
      <c r="HWC349" s="178"/>
      <c r="HWD349" s="178"/>
      <c r="HWE349" s="178"/>
      <c r="HWF349" s="178"/>
      <c r="HWG349" s="179"/>
      <c r="HWH349" s="73"/>
      <c r="HWI349" s="73"/>
      <c r="HWJ349" s="180"/>
      <c r="HWK349" s="75"/>
      <c r="HWL349" s="76"/>
      <c r="HWM349" s="180"/>
      <c r="HWN349" s="180"/>
      <c r="HWO349" s="180"/>
      <c r="HWP349" s="75"/>
      <c r="HWQ349" s="76"/>
      <c r="HWR349" s="181"/>
      <c r="HWS349" s="181"/>
      <c r="HWT349" s="182"/>
      <c r="HWU349" s="134"/>
      <c r="HWV349" s="135"/>
      <c r="HWW349" s="111"/>
      <c r="HWX349" s="178"/>
      <c r="HWY349" s="178"/>
      <c r="HWZ349" s="178"/>
      <c r="HXA349" s="178"/>
      <c r="HXB349" s="179"/>
      <c r="HXC349" s="73"/>
      <c r="HXD349" s="73"/>
      <c r="HXE349" s="180"/>
      <c r="HXF349" s="75"/>
      <c r="HXG349" s="76"/>
      <c r="HXH349" s="180"/>
      <c r="HXI349" s="180"/>
      <c r="HXJ349" s="180"/>
      <c r="HXK349" s="75"/>
      <c r="HXL349" s="76"/>
      <c r="HXM349" s="181"/>
      <c r="HXN349" s="181"/>
      <c r="HXO349" s="182"/>
      <c r="HXP349" s="134"/>
      <c r="HXQ349" s="135"/>
      <c r="HXR349" s="111"/>
      <c r="HXS349" s="178"/>
      <c r="HXT349" s="178"/>
      <c r="HXU349" s="178"/>
      <c r="HXV349" s="178"/>
      <c r="HXW349" s="179"/>
      <c r="HXX349" s="73"/>
      <c r="HXY349" s="73"/>
      <c r="HXZ349" s="180"/>
      <c r="HYA349" s="75"/>
      <c r="HYB349" s="76"/>
      <c r="HYC349" s="180"/>
      <c r="HYD349" s="180"/>
      <c r="HYE349" s="180"/>
      <c r="HYF349" s="75"/>
      <c r="HYG349" s="76"/>
      <c r="HYH349" s="181"/>
      <c r="HYI349" s="181"/>
      <c r="HYJ349" s="182"/>
      <c r="HYK349" s="134"/>
      <c r="HYL349" s="135"/>
      <c r="HYM349" s="111"/>
      <c r="HYN349" s="178"/>
      <c r="HYO349" s="178"/>
      <c r="HYP349" s="178"/>
      <c r="HYQ349" s="178"/>
      <c r="HYR349" s="179"/>
      <c r="HYS349" s="73"/>
      <c r="HYT349" s="73"/>
      <c r="HYU349" s="180"/>
      <c r="HYV349" s="75"/>
      <c r="HYW349" s="76"/>
      <c r="HYX349" s="180"/>
      <c r="HYY349" s="180"/>
      <c r="HYZ349" s="180"/>
      <c r="HZA349" s="75"/>
      <c r="HZB349" s="76"/>
      <c r="HZC349" s="181"/>
      <c r="HZD349" s="181"/>
      <c r="HZE349" s="182"/>
      <c r="HZF349" s="134"/>
      <c r="HZG349" s="135"/>
      <c r="HZH349" s="111"/>
      <c r="HZI349" s="178"/>
      <c r="HZJ349" s="178"/>
      <c r="HZK349" s="178"/>
      <c r="HZL349" s="178"/>
      <c r="HZM349" s="179"/>
      <c r="HZN349" s="73"/>
      <c r="HZO349" s="73"/>
      <c r="HZP349" s="180"/>
      <c r="HZQ349" s="75"/>
      <c r="HZR349" s="76"/>
      <c r="HZS349" s="180"/>
      <c r="HZT349" s="180"/>
      <c r="HZU349" s="180"/>
      <c r="HZV349" s="75"/>
      <c r="HZW349" s="76"/>
      <c r="HZX349" s="181"/>
      <c r="HZY349" s="181"/>
      <c r="HZZ349" s="182"/>
      <c r="IAA349" s="134"/>
      <c r="IAB349" s="135"/>
      <c r="IAC349" s="111"/>
      <c r="IAD349" s="178"/>
      <c r="IAE349" s="178"/>
      <c r="IAF349" s="178"/>
      <c r="IAG349" s="178"/>
      <c r="IAH349" s="179"/>
      <c r="IAI349" s="73"/>
      <c r="IAJ349" s="73"/>
      <c r="IAK349" s="180"/>
      <c r="IAL349" s="75"/>
      <c r="IAM349" s="76"/>
      <c r="IAN349" s="180"/>
      <c r="IAO349" s="180"/>
      <c r="IAP349" s="180"/>
      <c r="IAQ349" s="75"/>
      <c r="IAR349" s="76"/>
      <c r="IAS349" s="181"/>
      <c r="IAT349" s="181"/>
      <c r="IAU349" s="182"/>
      <c r="IAV349" s="134"/>
      <c r="IAW349" s="135"/>
      <c r="IAX349" s="111"/>
      <c r="IAY349" s="178"/>
      <c r="IAZ349" s="178"/>
      <c r="IBA349" s="178"/>
      <c r="IBB349" s="178"/>
      <c r="IBC349" s="179"/>
      <c r="IBD349" s="73"/>
      <c r="IBE349" s="73"/>
      <c r="IBF349" s="180"/>
      <c r="IBG349" s="75"/>
      <c r="IBH349" s="76"/>
      <c r="IBI349" s="180"/>
      <c r="IBJ349" s="180"/>
      <c r="IBK349" s="180"/>
      <c r="IBL349" s="75"/>
      <c r="IBM349" s="76"/>
      <c r="IBN349" s="181"/>
      <c r="IBO349" s="181"/>
      <c r="IBP349" s="182"/>
      <c r="IBQ349" s="134"/>
      <c r="IBR349" s="135"/>
      <c r="IBS349" s="111"/>
      <c r="IBT349" s="178"/>
      <c r="IBU349" s="178"/>
      <c r="IBV349" s="178"/>
      <c r="IBW349" s="178"/>
      <c r="IBX349" s="179"/>
      <c r="IBY349" s="73"/>
      <c r="IBZ349" s="73"/>
      <c r="ICA349" s="180"/>
      <c r="ICB349" s="75"/>
      <c r="ICC349" s="76"/>
      <c r="ICD349" s="180"/>
      <c r="ICE349" s="180"/>
      <c r="ICF349" s="180"/>
      <c r="ICG349" s="75"/>
      <c r="ICH349" s="76"/>
      <c r="ICI349" s="181"/>
      <c r="ICJ349" s="181"/>
      <c r="ICK349" s="182"/>
      <c r="ICL349" s="134"/>
      <c r="ICM349" s="135"/>
      <c r="ICN349" s="111"/>
      <c r="ICO349" s="178"/>
      <c r="ICP349" s="178"/>
      <c r="ICQ349" s="178"/>
      <c r="ICR349" s="178"/>
      <c r="ICS349" s="179"/>
      <c r="ICT349" s="73"/>
      <c r="ICU349" s="73"/>
      <c r="ICV349" s="180"/>
      <c r="ICW349" s="75"/>
      <c r="ICX349" s="76"/>
      <c r="ICY349" s="180"/>
      <c r="ICZ349" s="180"/>
      <c r="IDA349" s="180"/>
      <c r="IDB349" s="75"/>
      <c r="IDC349" s="76"/>
      <c r="IDD349" s="181"/>
      <c r="IDE349" s="181"/>
      <c r="IDF349" s="182"/>
      <c r="IDG349" s="134"/>
      <c r="IDH349" s="135"/>
      <c r="IDI349" s="111"/>
      <c r="IDJ349" s="178"/>
      <c r="IDK349" s="178"/>
      <c r="IDL349" s="178"/>
      <c r="IDM349" s="178"/>
      <c r="IDN349" s="179"/>
      <c r="IDO349" s="73"/>
      <c r="IDP349" s="73"/>
      <c r="IDQ349" s="180"/>
      <c r="IDR349" s="75"/>
      <c r="IDS349" s="76"/>
      <c r="IDT349" s="180"/>
      <c r="IDU349" s="180"/>
      <c r="IDV349" s="180"/>
      <c r="IDW349" s="75"/>
      <c r="IDX349" s="76"/>
      <c r="IDY349" s="181"/>
      <c r="IDZ349" s="181"/>
      <c r="IEA349" s="182"/>
      <c r="IEB349" s="134"/>
      <c r="IEC349" s="135"/>
      <c r="IED349" s="111"/>
      <c r="IEE349" s="178"/>
      <c r="IEF349" s="178"/>
      <c r="IEG349" s="178"/>
      <c r="IEH349" s="178"/>
      <c r="IEI349" s="179"/>
      <c r="IEJ349" s="73"/>
      <c r="IEK349" s="73"/>
      <c r="IEL349" s="180"/>
      <c r="IEM349" s="75"/>
      <c r="IEN349" s="76"/>
      <c r="IEO349" s="180"/>
      <c r="IEP349" s="180"/>
      <c r="IEQ349" s="180"/>
      <c r="IER349" s="75"/>
      <c r="IES349" s="76"/>
      <c r="IET349" s="181"/>
      <c r="IEU349" s="181"/>
      <c r="IEV349" s="182"/>
      <c r="IEW349" s="134"/>
      <c r="IEX349" s="135"/>
      <c r="IEY349" s="111"/>
      <c r="IEZ349" s="178"/>
      <c r="IFA349" s="178"/>
      <c r="IFB349" s="178"/>
      <c r="IFC349" s="178"/>
      <c r="IFD349" s="179"/>
      <c r="IFE349" s="73"/>
      <c r="IFF349" s="73"/>
      <c r="IFG349" s="180"/>
      <c r="IFH349" s="75"/>
      <c r="IFI349" s="76"/>
      <c r="IFJ349" s="180"/>
      <c r="IFK349" s="180"/>
      <c r="IFL349" s="180"/>
      <c r="IFM349" s="75"/>
      <c r="IFN349" s="76"/>
      <c r="IFO349" s="181"/>
      <c r="IFP349" s="181"/>
      <c r="IFQ349" s="182"/>
      <c r="IFR349" s="134"/>
      <c r="IFS349" s="135"/>
      <c r="IFT349" s="111"/>
      <c r="IFU349" s="178"/>
      <c r="IFV349" s="178"/>
      <c r="IFW349" s="178"/>
      <c r="IFX349" s="178"/>
      <c r="IFY349" s="179"/>
      <c r="IFZ349" s="73"/>
      <c r="IGA349" s="73"/>
      <c r="IGB349" s="180"/>
      <c r="IGC349" s="75"/>
      <c r="IGD349" s="76"/>
      <c r="IGE349" s="180"/>
      <c r="IGF349" s="180"/>
      <c r="IGG349" s="180"/>
      <c r="IGH349" s="75"/>
      <c r="IGI349" s="76"/>
      <c r="IGJ349" s="181"/>
      <c r="IGK349" s="181"/>
      <c r="IGL349" s="182"/>
      <c r="IGM349" s="134"/>
      <c r="IGN349" s="135"/>
      <c r="IGO349" s="111"/>
      <c r="IGP349" s="178"/>
      <c r="IGQ349" s="178"/>
      <c r="IGR349" s="178"/>
      <c r="IGS349" s="178"/>
      <c r="IGT349" s="179"/>
      <c r="IGU349" s="73"/>
      <c r="IGV349" s="73"/>
      <c r="IGW349" s="180"/>
      <c r="IGX349" s="75"/>
      <c r="IGY349" s="76"/>
      <c r="IGZ349" s="180"/>
      <c r="IHA349" s="180"/>
      <c r="IHB349" s="180"/>
      <c r="IHC349" s="75"/>
      <c r="IHD349" s="76"/>
      <c r="IHE349" s="181"/>
      <c r="IHF349" s="181"/>
      <c r="IHG349" s="182"/>
      <c r="IHH349" s="134"/>
      <c r="IHI349" s="135"/>
      <c r="IHJ349" s="111"/>
      <c r="IHK349" s="178"/>
      <c r="IHL349" s="178"/>
      <c r="IHM349" s="178"/>
      <c r="IHN349" s="178"/>
      <c r="IHO349" s="179"/>
      <c r="IHP349" s="73"/>
      <c r="IHQ349" s="73"/>
      <c r="IHR349" s="180"/>
      <c r="IHS349" s="75"/>
      <c r="IHT349" s="76"/>
      <c r="IHU349" s="180"/>
      <c r="IHV349" s="180"/>
      <c r="IHW349" s="180"/>
      <c r="IHX349" s="75"/>
      <c r="IHY349" s="76"/>
      <c r="IHZ349" s="181"/>
      <c r="IIA349" s="181"/>
      <c r="IIB349" s="182"/>
      <c r="IIC349" s="134"/>
      <c r="IID349" s="135"/>
      <c r="IIE349" s="111"/>
      <c r="IIF349" s="178"/>
      <c r="IIG349" s="178"/>
      <c r="IIH349" s="178"/>
      <c r="III349" s="178"/>
      <c r="IIJ349" s="179"/>
      <c r="IIK349" s="73"/>
      <c r="IIL349" s="73"/>
      <c r="IIM349" s="180"/>
      <c r="IIN349" s="75"/>
      <c r="IIO349" s="76"/>
      <c r="IIP349" s="180"/>
      <c r="IIQ349" s="180"/>
      <c r="IIR349" s="180"/>
      <c r="IIS349" s="75"/>
      <c r="IIT349" s="76"/>
      <c r="IIU349" s="181"/>
      <c r="IIV349" s="181"/>
      <c r="IIW349" s="182"/>
      <c r="IIX349" s="134"/>
      <c r="IIY349" s="135"/>
      <c r="IIZ349" s="111"/>
      <c r="IJA349" s="178"/>
      <c r="IJB349" s="178"/>
      <c r="IJC349" s="178"/>
      <c r="IJD349" s="178"/>
      <c r="IJE349" s="179"/>
      <c r="IJF349" s="73"/>
      <c r="IJG349" s="73"/>
      <c r="IJH349" s="180"/>
      <c r="IJI349" s="75"/>
      <c r="IJJ349" s="76"/>
      <c r="IJK349" s="180"/>
      <c r="IJL349" s="180"/>
      <c r="IJM349" s="180"/>
      <c r="IJN349" s="75"/>
      <c r="IJO349" s="76"/>
      <c r="IJP349" s="181"/>
      <c r="IJQ349" s="181"/>
      <c r="IJR349" s="182"/>
      <c r="IJS349" s="134"/>
      <c r="IJT349" s="135"/>
      <c r="IJU349" s="111"/>
      <c r="IJV349" s="178"/>
      <c r="IJW349" s="178"/>
      <c r="IJX349" s="178"/>
      <c r="IJY349" s="178"/>
      <c r="IJZ349" s="179"/>
      <c r="IKA349" s="73"/>
      <c r="IKB349" s="73"/>
      <c r="IKC349" s="180"/>
      <c r="IKD349" s="75"/>
      <c r="IKE349" s="76"/>
      <c r="IKF349" s="180"/>
      <c r="IKG349" s="180"/>
      <c r="IKH349" s="180"/>
      <c r="IKI349" s="75"/>
      <c r="IKJ349" s="76"/>
      <c r="IKK349" s="181"/>
      <c r="IKL349" s="181"/>
      <c r="IKM349" s="182"/>
      <c r="IKN349" s="134"/>
      <c r="IKO349" s="135"/>
      <c r="IKP349" s="111"/>
      <c r="IKQ349" s="178"/>
      <c r="IKR349" s="178"/>
      <c r="IKS349" s="178"/>
      <c r="IKT349" s="178"/>
      <c r="IKU349" s="179"/>
      <c r="IKV349" s="73"/>
      <c r="IKW349" s="73"/>
      <c r="IKX349" s="180"/>
      <c r="IKY349" s="75"/>
      <c r="IKZ349" s="76"/>
      <c r="ILA349" s="180"/>
      <c r="ILB349" s="180"/>
      <c r="ILC349" s="180"/>
      <c r="ILD349" s="75"/>
      <c r="ILE349" s="76"/>
      <c r="ILF349" s="181"/>
      <c r="ILG349" s="181"/>
      <c r="ILH349" s="182"/>
      <c r="ILI349" s="134"/>
      <c r="ILJ349" s="135"/>
      <c r="ILK349" s="111"/>
      <c r="ILL349" s="178"/>
      <c r="ILM349" s="178"/>
      <c r="ILN349" s="178"/>
      <c r="ILO349" s="178"/>
      <c r="ILP349" s="179"/>
      <c r="ILQ349" s="73"/>
      <c r="ILR349" s="73"/>
      <c r="ILS349" s="180"/>
      <c r="ILT349" s="75"/>
      <c r="ILU349" s="76"/>
      <c r="ILV349" s="180"/>
      <c r="ILW349" s="180"/>
      <c r="ILX349" s="180"/>
      <c r="ILY349" s="75"/>
      <c r="ILZ349" s="76"/>
      <c r="IMA349" s="181"/>
      <c r="IMB349" s="181"/>
      <c r="IMC349" s="182"/>
      <c r="IMD349" s="134"/>
      <c r="IME349" s="135"/>
      <c r="IMF349" s="111"/>
      <c r="IMG349" s="178"/>
      <c r="IMH349" s="178"/>
      <c r="IMI349" s="178"/>
      <c r="IMJ349" s="178"/>
      <c r="IMK349" s="179"/>
      <c r="IML349" s="73"/>
      <c r="IMM349" s="73"/>
      <c r="IMN349" s="180"/>
      <c r="IMO349" s="75"/>
      <c r="IMP349" s="76"/>
      <c r="IMQ349" s="180"/>
      <c r="IMR349" s="180"/>
      <c r="IMS349" s="180"/>
      <c r="IMT349" s="75"/>
      <c r="IMU349" s="76"/>
      <c r="IMV349" s="181"/>
      <c r="IMW349" s="181"/>
      <c r="IMX349" s="182"/>
      <c r="IMY349" s="134"/>
      <c r="IMZ349" s="135"/>
      <c r="INA349" s="111"/>
      <c r="INB349" s="178"/>
      <c r="INC349" s="178"/>
      <c r="IND349" s="178"/>
      <c r="INE349" s="178"/>
      <c r="INF349" s="179"/>
      <c r="ING349" s="73"/>
      <c r="INH349" s="73"/>
      <c r="INI349" s="180"/>
      <c r="INJ349" s="75"/>
      <c r="INK349" s="76"/>
      <c r="INL349" s="180"/>
      <c r="INM349" s="180"/>
      <c r="INN349" s="180"/>
      <c r="INO349" s="75"/>
      <c r="INP349" s="76"/>
      <c r="INQ349" s="181"/>
      <c r="INR349" s="181"/>
      <c r="INS349" s="182"/>
      <c r="INT349" s="134"/>
      <c r="INU349" s="135"/>
      <c r="INV349" s="111"/>
      <c r="INW349" s="178"/>
      <c r="INX349" s="178"/>
      <c r="INY349" s="178"/>
      <c r="INZ349" s="178"/>
      <c r="IOA349" s="179"/>
      <c r="IOB349" s="73"/>
      <c r="IOC349" s="73"/>
      <c r="IOD349" s="180"/>
      <c r="IOE349" s="75"/>
      <c r="IOF349" s="76"/>
      <c r="IOG349" s="180"/>
      <c r="IOH349" s="180"/>
      <c r="IOI349" s="180"/>
      <c r="IOJ349" s="75"/>
      <c r="IOK349" s="76"/>
      <c r="IOL349" s="181"/>
      <c r="IOM349" s="181"/>
      <c r="ION349" s="182"/>
      <c r="IOO349" s="134"/>
      <c r="IOP349" s="135"/>
      <c r="IOQ349" s="111"/>
      <c r="IOR349" s="178"/>
      <c r="IOS349" s="178"/>
      <c r="IOT349" s="178"/>
      <c r="IOU349" s="178"/>
      <c r="IOV349" s="179"/>
      <c r="IOW349" s="73"/>
      <c r="IOX349" s="73"/>
      <c r="IOY349" s="180"/>
      <c r="IOZ349" s="75"/>
      <c r="IPA349" s="76"/>
      <c r="IPB349" s="180"/>
      <c r="IPC349" s="180"/>
      <c r="IPD349" s="180"/>
      <c r="IPE349" s="75"/>
      <c r="IPF349" s="76"/>
      <c r="IPG349" s="181"/>
      <c r="IPH349" s="181"/>
      <c r="IPI349" s="182"/>
      <c r="IPJ349" s="134"/>
      <c r="IPK349" s="135"/>
      <c r="IPL349" s="111"/>
      <c r="IPM349" s="178"/>
      <c r="IPN349" s="178"/>
      <c r="IPO349" s="178"/>
      <c r="IPP349" s="178"/>
      <c r="IPQ349" s="179"/>
      <c r="IPR349" s="73"/>
      <c r="IPS349" s="73"/>
      <c r="IPT349" s="180"/>
      <c r="IPU349" s="75"/>
      <c r="IPV349" s="76"/>
      <c r="IPW349" s="180"/>
      <c r="IPX349" s="180"/>
      <c r="IPY349" s="180"/>
      <c r="IPZ349" s="75"/>
      <c r="IQA349" s="76"/>
      <c r="IQB349" s="181"/>
      <c r="IQC349" s="181"/>
      <c r="IQD349" s="182"/>
      <c r="IQE349" s="134"/>
      <c r="IQF349" s="135"/>
      <c r="IQG349" s="111"/>
      <c r="IQH349" s="178"/>
      <c r="IQI349" s="178"/>
      <c r="IQJ349" s="178"/>
      <c r="IQK349" s="178"/>
      <c r="IQL349" s="179"/>
      <c r="IQM349" s="73"/>
      <c r="IQN349" s="73"/>
      <c r="IQO349" s="180"/>
      <c r="IQP349" s="75"/>
      <c r="IQQ349" s="76"/>
      <c r="IQR349" s="180"/>
      <c r="IQS349" s="180"/>
      <c r="IQT349" s="180"/>
      <c r="IQU349" s="75"/>
      <c r="IQV349" s="76"/>
      <c r="IQW349" s="181"/>
      <c r="IQX349" s="181"/>
      <c r="IQY349" s="182"/>
      <c r="IQZ349" s="134"/>
      <c r="IRA349" s="135"/>
      <c r="IRB349" s="111"/>
      <c r="IRC349" s="178"/>
      <c r="IRD349" s="178"/>
      <c r="IRE349" s="178"/>
      <c r="IRF349" s="178"/>
      <c r="IRG349" s="179"/>
      <c r="IRH349" s="73"/>
      <c r="IRI349" s="73"/>
      <c r="IRJ349" s="180"/>
      <c r="IRK349" s="75"/>
      <c r="IRL349" s="76"/>
      <c r="IRM349" s="180"/>
      <c r="IRN349" s="180"/>
      <c r="IRO349" s="180"/>
      <c r="IRP349" s="75"/>
      <c r="IRQ349" s="76"/>
      <c r="IRR349" s="181"/>
      <c r="IRS349" s="181"/>
      <c r="IRT349" s="182"/>
      <c r="IRU349" s="134"/>
      <c r="IRV349" s="135"/>
      <c r="IRW349" s="111"/>
      <c r="IRX349" s="178"/>
      <c r="IRY349" s="178"/>
      <c r="IRZ349" s="178"/>
      <c r="ISA349" s="178"/>
      <c r="ISB349" s="179"/>
      <c r="ISC349" s="73"/>
      <c r="ISD349" s="73"/>
      <c r="ISE349" s="180"/>
      <c r="ISF349" s="75"/>
      <c r="ISG349" s="76"/>
      <c r="ISH349" s="180"/>
      <c r="ISI349" s="180"/>
      <c r="ISJ349" s="180"/>
      <c r="ISK349" s="75"/>
      <c r="ISL349" s="76"/>
      <c r="ISM349" s="181"/>
      <c r="ISN349" s="181"/>
      <c r="ISO349" s="182"/>
      <c r="ISP349" s="134"/>
      <c r="ISQ349" s="135"/>
      <c r="ISR349" s="111"/>
      <c r="ISS349" s="178"/>
      <c r="IST349" s="178"/>
      <c r="ISU349" s="178"/>
      <c r="ISV349" s="178"/>
      <c r="ISW349" s="179"/>
      <c r="ISX349" s="73"/>
      <c r="ISY349" s="73"/>
      <c r="ISZ349" s="180"/>
      <c r="ITA349" s="75"/>
      <c r="ITB349" s="76"/>
      <c r="ITC349" s="180"/>
      <c r="ITD349" s="180"/>
      <c r="ITE349" s="180"/>
      <c r="ITF349" s="75"/>
      <c r="ITG349" s="76"/>
      <c r="ITH349" s="181"/>
      <c r="ITI349" s="181"/>
      <c r="ITJ349" s="182"/>
      <c r="ITK349" s="134"/>
      <c r="ITL349" s="135"/>
      <c r="ITM349" s="111"/>
      <c r="ITN349" s="178"/>
      <c r="ITO349" s="178"/>
      <c r="ITP349" s="178"/>
      <c r="ITQ349" s="178"/>
      <c r="ITR349" s="179"/>
      <c r="ITS349" s="73"/>
      <c r="ITT349" s="73"/>
      <c r="ITU349" s="180"/>
      <c r="ITV349" s="75"/>
      <c r="ITW349" s="76"/>
      <c r="ITX349" s="180"/>
      <c r="ITY349" s="180"/>
      <c r="ITZ349" s="180"/>
      <c r="IUA349" s="75"/>
      <c r="IUB349" s="76"/>
      <c r="IUC349" s="181"/>
      <c r="IUD349" s="181"/>
      <c r="IUE349" s="182"/>
      <c r="IUF349" s="134"/>
      <c r="IUG349" s="135"/>
      <c r="IUH349" s="111"/>
      <c r="IUI349" s="178"/>
      <c r="IUJ349" s="178"/>
      <c r="IUK349" s="178"/>
      <c r="IUL349" s="178"/>
      <c r="IUM349" s="179"/>
      <c r="IUN349" s="73"/>
      <c r="IUO349" s="73"/>
      <c r="IUP349" s="180"/>
      <c r="IUQ349" s="75"/>
      <c r="IUR349" s="76"/>
      <c r="IUS349" s="180"/>
      <c r="IUT349" s="180"/>
      <c r="IUU349" s="180"/>
      <c r="IUV349" s="75"/>
      <c r="IUW349" s="76"/>
      <c r="IUX349" s="181"/>
      <c r="IUY349" s="181"/>
      <c r="IUZ349" s="182"/>
      <c r="IVA349" s="134"/>
      <c r="IVB349" s="135"/>
      <c r="IVC349" s="111"/>
      <c r="IVD349" s="178"/>
      <c r="IVE349" s="178"/>
      <c r="IVF349" s="178"/>
      <c r="IVG349" s="178"/>
      <c r="IVH349" s="179"/>
      <c r="IVI349" s="73"/>
      <c r="IVJ349" s="73"/>
      <c r="IVK349" s="180"/>
      <c r="IVL349" s="75"/>
      <c r="IVM349" s="76"/>
      <c r="IVN349" s="180"/>
      <c r="IVO349" s="180"/>
      <c r="IVP349" s="180"/>
      <c r="IVQ349" s="75"/>
      <c r="IVR349" s="76"/>
      <c r="IVS349" s="181"/>
      <c r="IVT349" s="181"/>
      <c r="IVU349" s="182"/>
      <c r="IVV349" s="134"/>
      <c r="IVW349" s="135"/>
      <c r="IVX349" s="111"/>
      <c r="IVY349" s="178"/>
      <c r="IVZ349" s="178"/>
      <c r="IWA349" s="178"/>
      <c r="IWB349" s="178"/>
      <c r="IWC349" s="179"/>
      <c r="IWD349" s="73"/>
      <c r="IWE349" s="73"/>
      <c r="IWF349" s="180"/>
      <c r="IWG349" s="75"/>
      <c r="IWH349" s="76"/>
      <c r="IWI349" s="180"/>
      <c r="IWJ349" s="180"/>
      <c r="IWK349" s="180"/>
      <c r="IWL349" s="75"/>
      <c r="IWM349" s="76"/>
      <c r="IWN349" s="181"/>
      <c r="IWO349" s="181"/>
      <c r="IWP349" s="182"/>
      <c r="IWQ349" s="134"/>
      <c r="IWR349" s="135"/>
      <c r="IWS349" s="111"/>
      <c r="IWT349" s="178"/>
      <c r="IWU349" s="178"/>
      <c r="IWV349" s="178"/>
      <c r="IWW349" s="178"/>
      <c r="IWX349" s="179"/>
      <c r="IWY349" s="73"/>
      <c r="IWZ349" s="73"/>
      <c r="IXA349" s="180"/>
      <c r="IXB349" s="75"/>
      <c r="IXC349" s="76"/>
      <c r="IXD349" s="180"/>
      <c r="IXE349" s="180"/>
      <c r="IXF349" s="180"/>
      <c r="IXG349" s="75"/>
      <c r="IXH349" s="76"/>
      <c r="IXI349" s="181"/>
      <c r="IXJ349" s="181"/>
      <c r="IXK349" s="182"/>
      <c r="IXL349" s="134"/>
      <c r="IXM349" s="135"/>
      <c r="IXN349" s="111"/>
      <c r="IXO349" s="178"/>
      <c r="IXP349" s="178"/>
      <c r="IXQ349" s="178"/>
      <c r="IXR349" s="178"/>
      <c r="IXS349" s="179"/>
      <c r="IXT349" s="73"/>
      <c r="IXU349" s="73"/>
      <c r="IXV349" s="180"/>
      <c r="IXW349" s="75"/>
      <c r="IXX349" s="76"/>
      <c r="IXY349" s="180"/>
      <c r="IXZ349" s="180"/>
      <c r="IYA349" s="180"/>
      <c r="IYB349" s="75"/>
      <c r="IYC349" s="76"/>
      <c r="IYD349" s="181"/>
      <c r="IYE349" s="181"/>
      <c r="IYF349" s="182"/>
      <c r="IYG349" s="134"/>
      <c r="IYH349" s="135"/>
      <c r="IYI349" s="111"/>
      <c r="IYJ349" s="178"/>
      <c r="IYK349" s="178"/>
      <c r="IYL349" s="178"/>
      <c r="IYM349" s="178"/>
      <c r="IYN349" s="179"/>
      <c r="IYO349" s="73"/>
      <c r="IYP349" s="73"/>
      <c r="IYQ349" s="180"/>
      <c r="IYR349" s="75"/>
      <c r="IYS349" s="76"/>
      <c r="IYT349" s="180"/>
      <c r="IYU349" s="180"/>
      <c r="IYV349" s="180"/>
      <c r="IYW349" s="75"/>
      <c r="IYX349" s="76"/>
      <c r="IYY349" s="181"/>
      <c r="IYZ349" s="181"/>
      <c r="IZA349" s="182"/>
      <c r="IZB349" s="134"/>
      <c r="IZC349" s="135"/>
      <c r="IZD349" s="111"/>
      <c r="IZE349" s="178"/>
      <c r="IZF349" s="178"/>
      <c r="IZG349" s="178"/>
      <c r="IZH349" s="178"/>
      <c r="IZI349" s="179"/>
      <c r="IZJ349" s="73"/>
      <c r="IZK349" s="73"/>
      <c r="IZL349" s="180"/>
      <c r="IZM349" s="75"/>
      <c r="IZN349" s="76"/>
      <c r="IZO349" s="180"/>
      <c r="IZP349" s="180"/>
      <c r="IZQ349" s="180"/>
      <c r="IZR349" s="75"/>
      <c r="IZS349" s="76"/>
      <c r="IZT349" s="181"/>
      <c r="IZU349" s="181"/>
      <c r="IZV349" s="182"/>
      <c r="IZW349" s="134"/>
      <c r="IZX349" s="135"/>
      <c r="IZY349" s="111"/>
      <c r="IZZ349" s="178"/>
      <c r="JAA349" s="178"/>
      <c r="JAB349" s="178"/>
      <c r="JAC349" s="178"/>
      <c r="JAD349" s="179"/>
      <c r="JAE349" s="73"/>
      <c r="JAF349" s="73"/>
      <c r="JAG349" s="180"/>
      <c r="JAH349" s="75"/>
      <c r="JAI349" s="76"/>
      <c r="JAJ349" s="180"/>
      <c r="JAK349" s="180"/>
      <c r="JAL349" s="180"/>
      <c r="JAM349" s="75"/>
      <c r="JAN349" s="76"/>
      <c r="JAO349" s="181"/>
      <c r="JAP349" s="181"/>
      <c r="JAQ349" s="182"/>
      <c r="JAR349" s="134"/>
      <c r="JAS349" s="135"/>
      <c r="JAT349" s="111"/>
      <c r="JAU349" s="178"/>
      <c r="JAV349" s="178"/>
      <c r="JAW349" s="178"/>
      <c r="JAX349" s="178"/>
      <c r="JAY349" s="179"/>
      <c r="JAZ349" s="73"/>
      <c r="JBA349" s="73"/>
      <c r="JBB349" s="180"/>
      <c r="JBC349" s="75"/>
      <c r="JBD349" s="76"/>
      <c r="JBE349" s="180"/>
      <c r="JBF349" s="180"/>
      <c r="JBG349" s="180"/>
      <c r="JBH349" s="75"/>
      <c r="JBI349" s="76"/>
      <c r="JBJ349" s="181"/>
      <c r="JBK349" s="181"/>
      <c r="JBL349" s="182"/>
      <c r="JBM349" s="134"/>
      <c r="JBN349" s="135"/>
      <c r="JBO349" s="111"/>
      <c r="JBP349" s="178"/>
      <c r="JBQ349" s="178"/>
      <c r="JBR349" s="178"/>
      <c r="JBS349" s="178"/>
      <c r="JBT349" s="179"/>
      <c r="JBU349" s="73"/>
      <c r="JBV349" s="73"/>
      <c r="JBW349" s="180"/>
      <c r="JBX349" s="75"/>
      <c r="JBY349" s="76"/>
      <c r="JBZ349" s="180"/>
      <c r="JCA349" s="180"/>
      <c r="JCB349" s="180"/>
      <c r="JCC349" s="75"/>
      <c r="JCD349" s="76"/>
      <c r="JCE349" s="181"/>
      <c r="JCF349" s="181"/>
      <c r="JCG349" s="182"/>
      <c r="JCH349" s="134"/>
      <c r="JCI349" s="135"/>
      <c r="JCJ349" s="111"/>
      <c r="JCK349" s="178"/>
      <c r="JCL349" s="178"/>
      <c r="JCM349" s="178"/>
      <c r="JCN349" s="178"/>
      <c r="JCO349" s="179"/>
      <c r="JCP349" s="73"/>
      <c r="JCQ349" s="73"/>
      <c r="JCR349" s="180"/>
      <c r="JCS349" s="75"/>
      <c r="JCT349" s="76"/>
      <c r="JCU349" s="180"/>
      <c r="JCV349" s="180"/>
      <c r="JCW349" s="180"/>
      <c r="JCX349" s="75"/>
      <c r="JCY349" s="76"/>
      <c r="JCZ349" s="181"/>
      <c r="JDA349" s="181"/>
      <c r="JDB349" s="182"/>
      <c r="JDC349" s="134"/>
      <c r="JDD349" s="135"/>
      <c r="JDE349" s="111"/>
      <c r="JDF349" s="178"/>
      <c r="JDG349" s="178"/>
      <c r="JDH349" s="178"/>
      <c r="JDI349" s="178"/>
      <c r="JDJ349" s="179"/>
      <c r="JDK349" s="73"/>
      <c r="JDL349" s="73"/>
      <c r="JDM349" s="180"/>
      <c r="JDN349" s="75"/>
      <c r="JDO349" s="76"/>
      <c r="JDP349" s="180"/>
      <c r="JDQ349" s="180"/>
      <c r="JDR349" s="180"/>
      <c r="JDS349" s="75"/>
      <c r="JDT349" s="76"/>
      <c r="JDU349" s="181"/>
      <c r="JDV349" s="181"/>
      <c r="JDW349" s="182"/>
      <c r="JDX349" s="134"/>
      <c r="JDY349" s="135"/>
      <c r="JDZ349" s="111"/>
      <c r="JEA349" s="178"/>
      <c r="JEB349" s="178"/>
      <c r="JEC349" s="178"/>
      <c r="JED349" s="178"/>
      <c r="JEE349" s="179"/>
      <c r="JEF349" s="73"/>
      <c r="JEG349" s="73"/>
      <c r="JEH349" s="180"/>
      <c r="JEI349" s="75"/>
      <c r="JEJ349" s="76"/>
      <c r="JEK349" s="180"/>
      <c r="JEL349" s="180"/>
      <c r="JEM349" s="180"/>
      <c r="JEN349" s="75"/>
      <c r="JEO349" s="76"/>
      <c r="JEP349" s="181"/>
      <c r="JEQ349" s="181"/>
      <c r="JER349" s="182"/>
      <c r="JES349" s="134"/>
      <c r="JET349" s="135"/>
      <c r="JEU349" s="111"/>
      <c r="JEV349" s="178"/>
      <c r="JEW349" s="178"/>
      <c r="JEX349" s="178"/>
      <c r="JEY349" s="178"/>
      <c r="JEZ349" s="179"/>
      <c r="JFA349" s="73"/>
      <c r="JFB349" s="73"/>
      <c r="JFC349" s="180"/>
      <c r="JFD349" s="75"/>
      <c r="JFE349" s="76"/>
      <c r="JFF349" s="180"/>
      <c r="JFG349" s="180"/>
      <c r="JFH349" s="180"/>
      <c r="JFI349" s="75"/>
      <c r="JFJ349" s="76"/>
      <c r="JFK349" s="181"/>
      <c r="JFL349" s="181"/>
      <c r="JFM349" s="182"/>
      <c r="JFN349" s="134"/>
      <c r="JFO349" s="135"/>
      <c r="JFP349" s="111"/>
      <c r="JFQ349" s="178"/>
      <c r="JFR349" s="178"/>
      <c r="JFS349" s="178"/>
      <c r="JFT349" s="178"/>
      <c r="JFU349" s="179"/>
      <c r="JFV349" s="73"/>
      <c r="JFW349" s="73"/>
      <c r="JFX349" s="180"/>
      <c r="JFY349" s="75"/>
      <c r="JFZ349" s="76"/>
      <c r="JGA349" s="180"/>
      <c r="JGB349" s="180"/>
      <c r="JGC349" s="180"/>
      <c r="JGD349" s="75"/>
      <c r="JGE349" s="76"/>
      <c r="JGF349" s="181"/>
      <c r="JGG349" s="181"/>
      <c r="JGH349" s="182"/>
      <c r="JGI349" s="134"/>
      <c r="JGJ349" s="135"/>
      <c r="JGK349" s="111"/>
      <c r="JGL349" s="178"/>
      <c r="JGM349" s="178"/>
      <c r="JGN349" s="178"/>
      <c r="JGO349" s="178"/>
      <c r="JGP349" s="179"/>
      <c r="JGQ349" s="73"/>
      <c r="JGR349" s="73"/>
      <c r="JGS349" s="180"/>
      <c r="JGT349" s="75"/>
      <c r="JGU349" s="76"/>
      <c r="JGV349" s="180"/>
      <c r="JGW349" s="180"/>
      <c r="JGX349" s="180"/>
      <c r="JGY349" s="75"/>
      <c r="JGZ349" s="76"/>
      <c r="JHA349" s="181"/>
      <c r="JHB349" s="181"/>
      <c r="JHC349" s="182"/>
      <c r="JHD349" s="134"/>
      <c r="JHE349" s="135"/>
      <c r="JHF349" s="111"/>
      <c r="JHG349" s="178"/>
      <c r="JHH349" s="178"/>
      <c r="JHI349" s="178"/>
      <c r="JHJ349" s="178"/>
      <c r="JHK349" s="179"/>
      <c r="JHL349" s="73"/>
      <c r="JHM349" s="73"/>
      <c r="JHN349" s="180"/>
      <c r="JHO349" s="75"/>
      <c r="JHP349" s="76"/>
      <c r="JHQ349" s="180"/>
      <c r="JHR349" s="180"/>
      <c r="JHS349" s="180"/>
      <c r="JHT349" s="75"/>
      <c r="JHU349" s="76"/>
      <c r="JHV349" s="181"/>
      <c r="JHW349" s="181"/>
      <c r="JHX349" s="182"/>
      <c r="JHY349" s="134"/>
      <c r="JHZ349" s="135"/>
      <c r="JIA349" s="111"/>
      <c r="JIB349" s="178"/>
      <c r="JIC349" s="178"/>
      <c r="JID349" s="178"/>
      <c r="JIE349" s="178"/>
      <c r="JIF349" s="179"/>
      <c r="JIG349" s="73"/>
      <c r="JIH349" s="73"/>
      <c r="JII349" s="180"/>
      <c r="JIJ349" s="75"/>
      <c r="JIK349" s="76"/>
      <c r="JIL349" s="180"/>
      <c r="JIM349" s="180"/>
      <c r="JIN349" s="180"/>
      <c r="JIO349" s="75"/>
      <c r="JIP349" s="76"/>
      <c r="JIQ349" s="181"/>
      <c r="JIR349" s="181"/>
      <c r="JIS349" s="182"/>
      <c r="JIT349" s="134"/>
      <c r="JIU349" s="135"/>
      <c r="JIV349" s="111"/>
      <c r="JIW349" s="178"/>
      <c r="JIX349" s="178"/>
      <c r="JIY349" s="178"/>
      <c r="JIZ349" s="178"/>
      <c r="JJA349" s="179"/>
      <c r="JJB349" s="73"/>
      <c r="JJC349" s="73"/>
      <c r="JJD349" s="180"/>
      <c r="JJE349" s="75"/>
      <c r="JJF349" s="76"/>
      <c r="JJG349" s="180"/>
      <c r="JJH349" s="180"/>
      <c r="JJI349" s="180"/>
      <c r="JJJ349" s="75"/>
      <c r="JJK349" s="76"/>
      <c r="JJL349" s="181"/>
      <c r="JJM349" s="181"/>
      <c r="JJN349" s="182"/>
      <c r="JJO349" s="134"/>
      <c r="JJP349" s="135"/>
      <c r="JJQ349" s="111"/>
      <c r="JJR349" s="178"/>
      <c r="JJS349" s="178"/>
      <c r="JJT349" s="178"/>
      <c r="JJU349" s="178"/>
      <c r="JJV349" s="179"/>
      <c r="JJW349" s="73"/>
      <c r="JJX349" s="73"/>
      <c r="JJY349" s="180"/>
      <c r="JJZ349" s="75"/>
      <c r="JKA349" s="76"/>
      <c r="JKB349" s="180"/>
      <c r="JKC349" s="180"/>
      <c r="JKD349" s="180"/>
      <c r="JKE349" s="75"/>
      <c r="JKF349" s="76"/>
      <c r="JKG349" s="181"/>
      <c r="JKH349" s="181"/>
      <c r="JKI349" s="182"/>
      <c r="JKJ349" s="134"/>
      <c r="JKK349" s="135"/>
      <c r="JKL349" s="111"/>
      <c r="JKM349" s="178"/>
      <c r="JKN349" s="178"/>
      <c r="JKO349" s="178"/>
      <c r="JKP349" s="178"/>
      <c r="JKQ349" s="179"/>
      <c r="JKR349" s="73"/>
      <c r="JKS349" s="73"/>
      <c r="JKT349" s="180"/>
      <c r="JKU349" s="75"/>
      <c r="JKV349" s="76"/>
      <c r="JKW349" s="180"/>
      <c r="JKX349" s="180"/>
      <c r="JKY349" s="180"/>
      <c r="JKZ349" s="75"/>
      <c r="JLA349" s="76"/>
      <c r="JLB349" s="181"/>
      <c r="JLC349" s="181"/>
      <c r="JLD349" s="182"/>
      <c r="JLE349" s="134"/>
      <c r="JLF349" s="135"/>
      <c r="JLG349" s="111"/>
      <c r="JLH349" s="178"/>
      <c r="JLI349" s="178"/>
      <c r="JLJ349" s="178"/>
      <c r="JLK349" s="178"/>
      <c r="JLL349" s="179"/>
      <c r="JLM349" s="73"/>
      <c r="JLN349" s="73"/>
      <c r="JLO349" s="180"/>
      <c r="JLP349" s="75"/>
      <c r="JLQ349" s="76"/>
      <c r="JLR349" s="180"/>
      <c r="JLS349" s="180"/>
      <c r="JLT349" s="180"/>
      <c r="JLU349" s="75"/>
      <c r="JLV349" s="76"/>
      <c r="JLW349" s="181"/>
      <c r="JLX349" s="181"/>
      <c r="JLY349" s="182"/>
      <c r="JLZ349" s="134"/>
      <c r="JMA349" s="135"/>
      <c r="JMB349" s="111"/>
      <c r="JMC349" s="178"/>
      <c r="JMD349" s="178"/>
      <c r="JME349" s="178"/>
      <c r="JMF349" s="178"/>
      <c r="JMG349" s="179"/>
      <c r="JMH349" s="73"/>
      <c r="JMI349" s="73"/>
      <c r="JMJ349" s="180"/>
      <c r="JMK349" s="75"/>
      <c r="JML349" s="76"/>
      <c r="JMM349" s="180"/>
      <c r="JMN349" s="180"/>
      <c r="JMO349" s="180"/>
      <c r="JMP349" s="75"/>
      <c r="JMQ349" s="76"/>
      <c r="JMR349" s="181"/>
      <c r="JMS349" s="181"/>
      <c r="JMT349" s="182"/>
      <c r="JMU349" s="134"/>
      <c r="JMV349" s="135"/>
      <c r="JMW349" s="111"/>
      <c r="JMX349" s="178"/>
      <c r="JMY349" s="178"/>
      <c r="JMZ349" s="178"/>
      <c r="JNA349" s="178"/>
      <c r="JNB349" s="179"/>
      <c r="JNC349" s="73"/>
      <c r="JND349" s="73"/>
      <c r="JNE349" s="180"/>
      <c r="JNF349" s="75"/>
      <c r="JNG349" s="76"/>
      <c r="JNH349" s="180"/>
      <c r="JNI349" s="180"/>
      <c r="JNJ349" s="180"/>
      <c r="JNK349" s="75"/>
      <c r="JNL349" s="76"/>
      <c r="JNM349" s="181"/>
      <c r="JNN349" s="181"/>
      <c r="JNO349" s="182"/>
      <c r="JNP349" s="134"/>
      <c r="JNQ349" s="135"/>
      <c r="JNR349" s="111"/>
      <c r="JNS349" s="178"/>
      <c r="JNT349" s="178"/>
      <c r="JNU349" s="178"/>
      <c r="JNV349" s="178"/>
      <c r="JNW349" s="179"/>
      <c r="JNX349" s="73"/>
      <c r="JNY349" s="73"/>
      <c r="JNZ349" s="180"/>
      <c r="JOA349" s="75"/>
      <c r="JOB349" s="76"/>
      <c r="JOC349" s="180"/>
      <c r="JOD349" s="180"/>
      <c r="JOE349" s="180"/>
      <c r="JOF349" s="75"/>
      <c r="JOG349" s="76"/>
      <c r="JOH349" s="181"/>
      <c r="JOI349" s="181"/>
      <c r="JOJ349" s="182"/>
      <c r="JOK349" s="134"/>
      <c r="JOL349" s="135"/>
      <c r="JOM349" s="111"/>
      <c r="JON349" s="178"/>
      <c r="JOO349" s="178"/>
      <c r="JOP349" s="178"/>
      <c r="JOQ349" s="178"/>
      <c r="JOR349" s="179"/>
      <c r="JOS349" s="73"/>
      <c r="JOT349" s="73"/>
      <c r="JOU349" s="180"/>
      <c r="JOV349" s="75"/>
      <c r="JOW349" s="76"/>
      <c r="JOX349" s="180"/>
      <c r="JOY349" s="180"/>
      <c r="JOZ349" s="180"/>
      <c r="JPA349" s="75"/>
      <c r="JPB349" s="76"/>
      <c r="JPC349" s="181"/>
      <c r="JPD349" s="181"/>
      <c r="JPE349" s="182"/>
      <c r="JPF349" s="134"/>
      <c r="JPG349" s="135"/>
      <c r="JPH349" s="111"/>
      <c r="JPI349" s="178"/>
      <c r="JPJ349" s="178"/>
      <c r="JPK349" s="178"/>
      <c r="JPL349" s="178"/>
      <c r="JPM349" s="179"/>
      <c r="JPN349" s="73"/>
      <c r="JPO349" s="73"/>
      <c r="JPP349" s="180"/>
      <c r="JPQ349" s="75"/>
      <c r="JPR349" s="76"/>
      <c r="JPS349" s="180"/>
      <c r="JPT349" s="180"/>
      <c r="JPU349" s="180"/>
      <c r="JPV349" s="75"/>
      <c r="JPW349" s="76"/>
      <c r="JPX349" s="181"/>
      <c r="JPY349" s="181"/>
      <c r="JPZ349" s="182"/>
      <c r="JQA349" s="134"/>
      <c r="JQB349" s="135"/>
      <c r="JQC349" s="111"/>
      <c r="JQD349" s="178"/>
      <c r="JQE349" s="178"/>
      <c r="JQF349" s="178"/>
      <c r="JQG349" s="178"/>
      <c r="JQH349" s="179"/>
      <c r="JQI349" s="73"/>
      <c r="JQJ349" s="73"/>
      <c r="JQK349" s="180"/>
      <c r="JQL349" s="75"/>
      <c r="JQM349" s="76"/>
      <c r="JQN349" s="180"/>
      <c r="JQO349" s="180"/>
      <c r="JQP349" s="180"/>
      <c r="JQQ349" s="75"/>
      <c r="JQR349" s="76"/>
      <c r="JQS349" s="181"/>
      <c r="JQT349" s="181"/>
      <c r="JQU349" s="182"/>
      <c r="JQV349" s="134"/>
      <c r="JQW349" s="135"/>
      <c r="JQX349" s="111"/>
      <c r="JQY349" s="178"/>
      <c r="JQZ349" s="178"/>
      <c r="JRA349" s="178"/>
      <c r="JRB349" s="178"/>
      <c r="JRC349" s="179"/>
      <c r="JRD349" s="73"/>
      <c r="JRE349" s="73"/>
      <c r="JRF349" s="180"/>
      <c r="JRG349" s="75"/>
      <c r="JRH349" s="76"/>
      <c r="JRI349" s="180"/>
      <c r="JRJ349" s="180"/>
      <c r="JRK349" s="180"/>
      <c r="JRL349" s="75"/>
      <c r="JRM349" s="76"/>
      <c r="JRN349" s="181"/>
      <c r="JRO349" s="181"/>
      <c r="JRP349" s="182"/>
      <c r="JRQ349" s="134"/>
      <c r="JRR349" s="135"/>
      <c r="JRS349" s="111"/>
      <c r="JRT349" s="178"/>
      <c r="JRU349" s="178"/>
      <c r="JRV349" s="178"/>
      <c r="JRW349" s="178"/>
      <c r="JRX349" s="179"/>
      <c r="JRY349" s="73"/>
      <c r="JRZ349" s="73"/>
      <c r="JSA349" s="180"/>
      <c r="JSB349" s="75"/>
      <c r="JSC349" s="76"/>
      <c r="JSD349" s="180"/>
      <c r="JSE349" s="180"/>
      <c r="JSF349" s="180"/>
      <c r="JSG349" s="75"/>
      <c r="JSH349" s="76"/>
      <c r="JSI349" s="181"/>
      <c r="JSJ349" s="181"/>
      <c r="JSK349" s="182"/>
      <c r="JSL349" s="134"/>
      <c r="JSM349" s="135"/>
      <c r="JSN349" s="111"/>
      <c r="JSO349" s="178"/>
      <c r="JSP349" s="178"/>
      <c r="JSQ349" s="178"/>
      <c r="JSR349" s="178"/>
      <c r="JSS349" s="179"/>
      <c r="JST349" s="73"/>
      <c r="JSU349" s="73"/>
      <c r="JSV349" s="180"/>
      <c r="JSW349" s="75"/>
      <c r="JSX349" s="76"/>
      <c r="JSY349" s="180"/>
      <c r="JSZ349" s="180"/>
      <c r="JTA349" s="180"/>
      <c r="JTB349" s="75"/>
      <c r="JTC349" s="76"/>
      <c r="JTD349" s="181"/>
      <c r="JTE349" s="181"/>
      <c r="JTF349" s="182"/>
      <c r="JTG349" s="134"/>
      <c r="JTH349" s="135"/>
      <c r="JTI349" s="111"/>
      <c r="JTJ349" s="178"/>
      <c r="JTK349" s="178"/>
      <c r="JTL349" s="178"/>
      <c r="JTM349" s="178"/>
      <c r="JTN349" s="179"/>
      <c r="JTO349" s="73"/>
      <c r="JTP349" s="73"/>
      <c r="JTQ349" s="180"/>
      <c r="JTR349" s="75"/>
      <c r="JTS349" s="76"/>
      <c r="JTT349" s="180"/>
      <c r="JTU349" s="180"/>
      <c r="JTV349" s="180"/>
      <c r="JTW349" s="75"/>
      <c r="JTX349" s="76"/>
      <c r="JTY349" s="181"/>
      <c r="JTZ349" s="181"/>
      <c r="JUA349" s="182"/>
      <c r="JUB349" s="134"/>
      <c r="JUC349" s="135"/>
      <c r="JUD349" s="111"/>
      <c r="JUE349" s="178"/>
      <c r="JUF349" s="178"/>
      <c r="JUG349" s="178"/>
      <c r="JUH349" s="178"/>
      <c r="JUI349" s="179"/>
      <c r="JUJ349" s="73"/>
      <c r="JUK349" s="73"/>
      <c r="JUL349" s="180"/>
      <c r="JUM349" s="75"/>
      <c r="JUN349" s="76"/>
      <c r="JUO349" s="180"/>
      <c r="JUP349" s="180"/>
      <c r="JUQ349" s="180"/>
      <c r="JUR349" s="75"/>
      <c r="JUS349" s="76"/>
      <c r="JUT349" s="181"/>
      <c r="JUU349" s="181"/>
      <c r="JUV349" s="182"/>
      <c r="JUW349" s="134"/>
      <c r="JUX349" s="135"/>
      <c r="JUY349" s="111"/>
      <c r="JUZ349" s="178"/>
      <c r="JVA349" s="178"/>
      <c r="JVB349" s="178"/>
      <c r="JVC349" s="178"/>
      <c r="JVD349" s="179"/>
      <c r="JVE349" s="73"/>
      <c r="JVF349" s="73"/>
      <c r="JVG349" s="180"/>
      <c r="JVH349" s="75"/>
      <c r="JVI349" s="76"/>
      <c r="JVJ349" s="180"/>
      <c r="JVK349" s="180"/>
      <c r="JVL349" s="180"/>
      <c r="JVM349" s="75"/>
      <c r="JVN349" s="76"/>
      <c r="JVO349" s="181"/>
      <c r="JVP349" s="181"/>
      <c r="JVQ349" s="182"/>
      <c r="JVR349" s="134"/>
      <c r="JVS349" s="135"/>
      <c r="JVT349" s="111"/>
      <c r="JVU349" s="178"/>
      <c r="JVV349" s="178"/>
      <c r="JVW349" s="178"/>
      <c r="JVX349" s="178"/>
      <c r="JVY349" s="179"/>
      <c r="JVZ349" s="73"/>
      <c r="JWA349" s="73"/>
      <c r="JWB349" s="180"/>
      <c r="JWC349" s="75"/>
      <c r="JWD349" s="76"/>
      <c r="JWE349" s="180"/>
      <c r="JWF349" s="180"/>
      <c r="JWG349" s="180"/>
      <c r="JWH349" s="75"/>
      <c r="JWI349" s="76"/>
      <c r="JWJ349" s="181"/>
      <c r="JWK349" s="181"/>
      <c r="JWL349" s="182"/>
      <c r="JWM349" s="134"/>
      <c r="JWN349" s="135"/>
      <c r="JWO349" s="111"/>
      <c r="JWP349" s="178"/>
      <c r="JWQ349" s="178"/>
      <c r="JWR349" s="178"/>
      <c r="JWS349" s="178"/>
      <c r="JWT349" s="179"/>
      <c r="JWU349" s="73"/>
      <c r="JWV349" s="73"/>
      <c r="JWW349" s="180"/>
      <c r="JWX349" s="75"/>
      <c r="JWY349" s="76"/>
      <c r="JWZ349" s="180"/>
      <c r="JXA349" s="180"/>
      <c r="JXB349" s="180"/>
      <c r="JXC349" s="75"/>
      <c r="JXD349" s="76"/>
      <c r="JXE349" s="181"/>
      <c r="JXF349" s="181"/>
      <c r="JXG349" s="182"/>
      <c r="JXH349" s="134"/>
      <c r="JXI349" s="135"/>
      <c r="JXJ349" s="111"/>
      <c r="JXK349" s="178"/>
      <c r="JXL349" s="178"/>
      <c r="JXM349" s="178"/>
      <c r="JXN349" s="178"/>
      <c r="JXO349" s="179"/>
      <c r="JXP349" s="73"/>
      <c r="JXQ349" s="73"/>
      <c r="JXR349" s="180"/>
      <c r="JXS349" s="75"/>
      <c r="JXT349" s="76"/>
      <c r="JXU349" s="180"/>
      <c r="JXV349" s="180"/>
      <c r="JXW349" s="180"/>
      <c r="JXX349" s="75"/>
      <c r="JXY349" s="76"/>
      <c r="JXZ349" s="181"/>
      <c r="JYA349" s="181"/>
      <c r="JYB349" s="182"/>
      <c r="JYC349" s="134"/>
      <c r="JYD349" s="135"/>
      <c r="JYE349" s="111"/>
      <c r="JYF349" s="178"/>
      <c r="JYG349" s="178"/>
      <c r="JYH349" s="178"/>
      <c r="JYI349" s="178"/>
      <c r="JYJ349" s="179"/>
      <c r="JYK349" s="73"/>
      <c r="JYL349" s="73"/>
      <c r="JYM349" s="180"/>
      <c r="JYN349" s="75"/>
      <c r="JYO349" s="76"/>
      <c r="JYP349" s="180"/>
      <c r="JYQ349" s="180"/>
      <c r="JYR349" s="180"/>
      <c r="JYS349" s="75"/>
      <c r="JYT349" s="76"/>
      <c r="JYU349" s="181"/>
      <c r="JYV349" s="181"/>
      <c r="JYW349" s="182"/>
      <c r="JYX349" s="134"/>
      <c r="JYY349" s="135"/>
      <c r="JYZ349" s="111"/>
      <c r="JZA349" s="178"/>
      <c r="JZB349" s="178"/>
      <c r="JZC349" s="178"/>
      <c r="JZD349" s="178"/>
      <c r="JZE349" s="179"/>
      <c r="JZF349" s="73"/>
      <c r="JZG349" s="73"/>
      <c r="JZH349" s="180"/>
      <c r="JZI349" s="75"/>
      <c r="JZJ349" s="76"/>
      <c r="JZK349" s="180"/>
      <c r="JZL349" s="180"/>
      <c r="JZM349" s="180"/>
      <c r="JZN349" s="75"/>
      <c r="JZO349" s="76"/>
      <c r="JZP349" s="181"/>
      <c r="JZQ349" s="181"/>
      <c r="JZR349" s="182"/>
      <c r="JZS349" s="134"/>
      <c r="JZT349" s="135"/>
      <c r="JZU349" s="111"/>
      <c r="JZV349" s="178"/>
      <c r="JZW349" s="178"/>
      <c r="JZX349" s="178"/>
      <c r="JZY349" s="178"/>
      <c r="JZZ349" s="179"/>
      <c r="KAA349" s="73"/>
      <c r="KAB349" s="73"/>
      <c r="KAC349" s="180"/>
      <c r="KAD349" s="75"/>
      <c r="KAE349" s="76"/>
      <c r="KAF349" s="180"/>
      <c r="KAG349" s="180"/>
      <c r="KAH349" s="180"/>
      <c r="KAI349" s="75"/>
      <c r="KAJ349" s="76"/>
      <c r="KAK349" s="181"/>
      <c r="KAL349" s="181"/>
      <c r="KAM349" s="182"/>
      <c r="KAN349" s="134"/>
      <c r="KAO349" s="135"/>
      <c r="KAP349" s="111"/>
      <c r="KAQ349" s="178"/>
      <c r="KAR349" s="178"/>
      <c r="KAS349" s="178"/>
      <c r="KAT349" s="178"/>
      <c r="KAU349" s="179"/>
      <c r="KAV349" s="73"/>
      <c r="KAW349" s="73"/>
      <c r="KAX349" s="180"/>
      <c r="KAY349" s="75"/>
      <c r="KAZ349" s="76"/>
      <c r="KBA349" s="180"/>
      <c r="KBB349" s="180"/>
      <c r="KBC349" s="180"/>
      <c r="KBD349" s="75"/>
      <c r="KBE349" s="76"/>
      <c r="KBF349" s="181"/>
      <c r="KBG349" s="181"/>
      <c r="KBH349" s="182"/>
      <c r="KBI349" s="134"/>
      <c r="KBJ349" s="135"/>
      <c r="KBK349" s="111"/>
      <c r="KBL349" s="178"/>
      <c r="KBM349" s="178"/>
      <c r="KBN349" s="178"/>
      <c r="KBO349" s="178"/>
      <c r="KBP349" s="179"/>
      <c r="KBQ349" s="73"/>
      <c r="KBR349" s="73"/>
      <c r="KBS349" s="180"/>
      <c r="KBT349" s="75"/>
      <c r="KBU349" s="76"/>
      <c r="KBV349" s="180"/>
      <c r="KBW349" s="180"/>
      <c r="KBX349" s="180"/>
      <c r="KBY349" s="75"/>
      <c r="KBZ349" s="76"/>
      <c r="KCA349" s="181"/>
      <c r="KCB349" s="181"/>
      <c r="KCC349" s="182"/>
      <c r="KCD349" s="134"/>
      <c r="KCE349" s="135"/>
      <c r="KCF349" s="111"/>
      <c r="KCG349" s="178"/>
      <c r="KCH349" s="178"/>
      <c r="KCI349" s="178"/>
      <c r="KCJ349" s="178"/>
      <c r="KCK349" s="179"/>
      <c r="KCL349" s="73"/>
      <c r="KCM349" s="73"/>
      <c r="KCN349" s="180"/>
      <c r="KCO349" s="75"/>
      <c r="KCP349" s="76"/>
      <c r="KCQ349" s="180"/>
      <c r="KCR349" s="180"/>
      <c r="KCS349" s="180"/>
      <c r="KCT349" s="75"/>
      <c r="KCU349" s="76"/>
      <c r="KCV349" s="181"/>
      <c r="KCW349" s="181"/>
      <c r="KCX349" s="182"/>
      <c r="KCY349" s="134"/>
      <c r="KCZ349" s="135"/>
      <c r="KDA349" s="111"/>
      <c r="KDB349" s="178"/>
      <c r="KDC349" s="178"/>
      <c r="KDD349" s="178"/>
      <c r="KDE349" s="178"/>
      <c r="KDF349" s="179"/>
      <c r="KDG349" s="73"/>
      <c r="KDH349" s="73"/>
      <c r="KDI349" s="180"/>
      <c r="KDJ349" s="75"/>
      <c r="KDK349" s="76"/>
      <c r="KDL349" s="180"/>
      <c r="KDM349" s="180"/>
      <c r="KDN349" s="180"/>
      <c r="KDO349" s="75"/>
      <c r="KDP349" s="76"/>
      <c r="KDQ349" s="181"/>
      <c r="KDR349" s="181"/>
      <c r="KDS349" s="182"/>
      <c r="KDT349" s="134"/>
      <c r="KDU349" s="135"/>
      <c r="KDV349" s="111"/>
      <c r="KDW349" s="178"/>
      <c r="KDX349" s="178"/>
      <c r="KDY349" s="178"/>
      <c r="KDZ349" s="178"/>
      <c r="KEA349" s="179"/>
      <c r="KEB349" s="73"/>
      <c r="KEC349" s="73"/>
      <c r="KED349" s="180"/>
      <c r="KEE349" s="75"/>
      <c r="KEF349" s="76"/>
      <c r="KEG349" s="180"/>
      <c r="KEH349" s="180"/>
      <c r="KEI349" s="180"/>
      <c r="KEJ349" s="75"/>
      <c r="KEK349" s="76"/>
      <c r="KEL349" s="181"/>
      <c r="KEM349" s="181"/>
      <c r="KEN349" s="182"/>
      <c r="KEO349" s="134"/>
      <c r="KEP349" s="135"/>
      <c r="KEQ349" s="111"/>
      <c r="KER349" s="178"/>
      <c r="KES349" s="178"/>
      <c r="KET349" s="178"/>
      <c r="KEU349" s="178"/>
      <c r="KEV349" s="179"/>
      <c r="KEW349" s="73"/>
      <c r="KEX349" s="73"/>
      <c r="KEY349" s="180"/>
      <c r="KEZ349" s="75"/>
      <c r="KFA349" s="76"/>
      <c r="KFB349" s="180"/>
      <c r="KFC349" s="180"/>
      <c r="KFD349" s="180"/>
      <c r="KFE349" s="75"/>
      <c r="KFF349" s="76"/>
      <c r="KFG349" s="181"/>
      <c r="KFH349" s="181"/>
      <c r="KFI349" s="182"/>
      <c r="KFJ349" s="134"/>
      <c r="KFK349" s="135"/>
      <c r="KFL349" s="111"/>
      <c r="KFM349" s="178"/>
      <c r="KFN349" s="178"/>
      <c r="KFO349" s="178"/>
      <c r="KFP349" s="178"/>
      <c r="KFQ349" s="179"/>
      <c r="KFR349" s="73"/>
      <c r="KFS349" s="73"/>
      <c r="KFT349" s="180"/>
      <c r="KFU349" s="75"/>
      <c r="KFV349" s="76"/>
      <c r="KFW349" s="180"/>
      <c r="KFX349" s="180"/>
      <c r="KFY349" s="180"/>
      <c r="KFZ349" s="75"/>
      <c r="KGA349" s="76"/>
      <c r="KGB349" s="181"/>
      <c r="KGC349" s="181"/>
      <c r="KGD349" s="182"/>
      <c r="KGE349" s="134"/>
      <c r="KGF349" s="135"/>
      <c r="KGG349" s="111"/>
      <c r="KGH349" s="178"/>
      <c r="KGI349" s="178"/>
      <c r="KGJ349" s="178"/>
      <c r="KGK349" s="178"/>
      <c r="KGL349" s="179"/>
      <c r="KGM349" s="73"/>
      <c r="KGN349" s="73"/>
      <c r="KGO349" s="180"/>
      <c r="KGP349" s="75"/>
      <c r="KGQ349" s="76"/>
      <c r="KGR349" s="180"/>
      <c r="KGS349" s="180"/>
      <c r="KGT349" s="180"/>
      <c r="KGU349" s="75"/>
      <c r="KGV349" s="76"/>
      <c r="KGW349" s="181"/>
      <c r="KGX349" s="181"/>
      <c r="KGY349" s="182"/>
      <c r="KGZ349" s="134"/>
      <c r="KHA349" s="135"/>
      <c r="KHB349" s="111"/>
      <c r="KHC349" s="178"/>
      <c r="KHD349" s="178"/>
      <c r="KHE349" s="178"/>
      <c r="KHF349" s="178"/>
      <c r="KHG349" s="179"/>
      <c r="KHH349" s="73"/>
      <c r="KHI349" s="73"/>
      <c r="KHJ349" s="180"/>
      <c r="KHK349" s="75"/>
      <c r="KHL349" s="76"/>
      <c r="KHM349" s="180"/>
      <c r="KHN349" s="180"/>
      <c r="KHO349" s="180"/>
      <c r="KHP349" s="75"/>
      <c r="KHQ349" s="76"/>
      <c r="KHR349" s="181"/>
      <c r="KHS349" s="181"/>
      <c r="KHT349" s="182"/>
      <c r="KHU349" s="134"/>
      <c r="KHV349" s="135"/>
      <c r="KHW349" s="111"/>
      <c r="KHX349" s="178"/>
      <c r="KHY349" s="178"/>
      <c r="KHZ349" s="178"/>
      <c r="KIA349" s="178"/>
      <c r="KIB349" s="179"/>
      <c r="KIC349" s="73"/>
      <c r="KID349" s="73"/>
      <c r="KIE349" s="180"/>
      <c r="KIF349" s="75"/>
      <c r="KIG349" s="76"/>
      <c r="KIH349" s="180"/>
      <c r="KII349" s="180"/>
      <c r="KIJ349" s="180"/>
      <c r="KIK349" s="75"/>
      <c r="KIL349" s="76"/>
      <c r="KIM349" s="181"/>
      <c r="KIN349" s="181"/>
      <c r="KIO349" s="182"/>
      <c r="KIP349" s="134"/>
      <c r="KIQ349" s="135"/>
      <c r="KIR349" s="111"/>
      <c r="KIS349" s="178"/>
      <c r="KIT349" s="178"/>
      <c r="KIU349" s="178"/>
      <c r="KIV349" s="178"/>
      <c r="KIW349" s="179"/>
      <c r="KIX349" s="73"/>
      <c r="KIY349" s="73"/>
      <c r="KIZ349" s="180"/>
      <c r="KJA349" s="75"/>
      <c r="KJB349" s="76"/>
      <c r="KJC349" s="180"/>
      <c r="KJD349" s="180"/>
      <c r="KJE349" s="180"/>
      <c r="KJF349" s="75"/>
      <c r="KJG349" s="76"/>
      <c r="KJH349" s="181"/>
      <c r="KJI349" s="181"/>
      <c r="KJJ349" s="182"/>
      <c r="KJK349" s="134"/>
      <c r="KJL349" s="135"/>
      <c r="KJM349" s="111"/>
      <c r="KJN349" s="178"/>
      <c r="KJO349" s="178"/>
      <c r="KJP349" s="178"/>
      <c r="KJQ349" s="178"/>
      <c r="KJR349" s="179"/>
      <c r="KJS349" s="73"/>
      <c r="KJT349" s="73"/>
      <c r="KJU349" s="180"/>
      <c r="KJV349" s="75"/>
      <c r="KJW349" s="76"/>
      <c r="KJX349" s="180"/>
      <c r="KJY349" s="180"/>
      <c r="KJZ349" s="180"/>
      <c r="KKA349" s="75"/>
      <c r="KKB349" s="76"/>
      <c r="KKC349" s="181"/>
      <c r="KKD349" s="181"/>
      <c r="KKE349" s="182"/>
      <c r="KKF349" s="134"/>
      <c r="KKG349" s="135"/>
      <c r="KKH349" s="111"/>
      <c r="KKI349" s="178"/>
      <c r="KKJ349" s="178"/>
      <c r="KKK349" s="178"/>
      <c r="KKL349" s="178"/>
      <c r="KKM349" s="179"/>
      <c r="KKN349" s="73"/>
      <c r="KKO349" s="73"/>
      <c r="KKP349" s="180"/>
      <c r="KKQ349" s="75"/>
      <c r="KKR349" s="76"/>
      <c r="KKS349" s="180"/>
      <c r="KKT349" s="180"/>
      <c r="KKU349" s="180"/>
      <c r="KKV349" s="75"/>
      <c r="KKW349" s="76"/>
      <c r="KKX349" s="181"/>
      <c r="KKY349" s="181"/>
      <c r="KKZ349" s="182"/>
      <c r="KLA349" s="134"/>
      <c r="KLB349" s="135"/>
      <c r="KLC349" s="111"/>
      <c r="KLD349" s="178"/>
      <c r="KLE349" s="178"/>
      <c r="KLF349" s="178"/>
      <c r="KLG349" s="178"/>
      <c r="KLH349" s="179"/>
      <c r="KLI349" s="73"/>
      <c r="KLJ349" s="73"/>
      <c r="KLK349" s="180"/>
      <c r="KLL349" s="75"/>
      <c r="KLM349" s="76"/>
      <c r="KLN349" s="180"/>
      <c r="KLO349" s="180"/>
      <c r="KLP349" s="180"/>
      <c r="KLQ349" s="75"/>
      <c r="KLR349" s="76"/>
      <c r="KLS349" s="181"/>
      <c r="KLT349" s="181"/>
      <c r="KLU349" s="182"/>
      <c r="KLV349" s="134"/>
      <c r="KLW349" s="135"/>
      <c r="KLX349" s="111"/>
      <c r="KLY349" s="178"/>
      <c r="KLZ349" s="178"/>
      <c r="KMA349" s="178"/>
      <c r="KMB349" s="178"/>
      <c r="KMC349" s="179"/>
      <c r="KMD349" s="73"/>
      <c r="KME349" s="73"/>
      <c r="KMF349" s="180"/>
      <c r="KMG349" s="75"/>
      <c r="KMH349" s="76"/>
      <c r="KMI349" s="180"/>
      <c r="KMJ349" s="180"/>
      <c r="KMK349" s="180"/>
      <c r="KML349" s="75"/>
      <c r="KMM349" s="76"/>
      <c r="KMN349" s="181"/>
      <c r="KMO349" s="181"/>
      <c r="KMP349" s="182"/>
      <c r="KMQ349" s="134"/>
      <c r="KMR349" s="135"/>
      <c r="KMS349" s="111"/>
      <c r="KMT349" s="178"/>
      <c r="KMU349" s="178"/>
      <c r="KMV349" s="178"/>
      <c r="KMW349" s="178"/>
      <c r="KMX349" s="179"/>
      <c r="KMY349" s="73"/>
      <c r="KMZ349" s="73"/>
      <c r="KNA349" s="180"/>
      <c r="KNB349" s="75"/>
      <c r="KNC349" s="76"/>
      <c r="KND349" s="180"/>
      <c r="KNE349" s="180"/>
      <c r="KNF349" s="180"/>
      <c r="KNG349" s="75"/>
      <c r="KNH349" s="76"/>
      <c r="KNI349" s="181"/>
      <c r="KNJ349" s="181"/>
      <c r="KNK349" s="182"/>
      <c r="KNL349" s="134"/>
      <c r="KNM349" s="135"/>
      <c r="KNN349" s="111"/>
      <c r="KNO349" s="178"/>
      <c r="KNP349" s="178"/>
      <c r="KNQ349" s="178"/>
      <c r="KNR349" s="178"/>
      <c r="KNS349" s="179"/>
      <c r="KNT349" s="73"/>
      <c r="KNU349" s="73"/>
      <c r="KNV349" s="180"/>
      <c r="KNW349" s="75"/>
      <c r="KNX349" s="76"/>
      <c r="KNY349" s="180"/>
      <c r="KNZ349" s="180"/>
      <c r="KOA349" s="180"/>
      <c r="KOB349" s="75"/>
      <c r="KOC349" s="76"/>
      <c r="KOD349" s="181"/>
      <c r="KOE349" s="181"/>
      <c r="KOF349" s="182"/>
      <c r="KOG349" s="134"/>
      <c r="KOH349" s="135"/>
      <c r="KOI349" s="111"/>
      <c r="KOJ349" s="178"/>
      <c r="KOK349" s="178"/>
      <c r="KOL349" s="178"/>
      <c r="KOM349" s="178"/>
      <c r="KON349" s="179"/>
      <c r="KOO349" s="73"/>
      <c r="KOP349" s="73"/>
      <c r="KOQ349" s="180"/>
      <c r="KOR349" s="75"/>
      <c r="KOS349" s="76"/>
      <c r="KOT349" s="180"/>
      <c r="KOU349" s="180"/>
      <c r="KOV349" s="180"/>
      <c r="KOW349" s="75"/>
      <c r="KOX349" s="76"/>
      <c r="KOY349" s="181"/>
      <c r="KOZ349" s="181"/>
      <c r="KPA349" s="182"/>
      <c r="KPB349" s="134"/>
      <c r="KPC349" s="135"/>
      <c r="KPD349" s="111"/>
      <c r="KPE349" s="178"/>
      <c r="KPF349" s="178"/>
      <c r="KPG349" s="178"/>
      <c r="KPH349" s="178"/>
      <c r="KPI349" s="179"/>
      <c r="KPJ349" s="73"/>
      <c r="KPK349" s="73"/>
      <c r="KPL349" s="180"/>
      <c r="KPM349" s="75"/>
      <c r="KPN349" s="76"/>
      <c r="KPO349" s="180"/>
      <c r="KPP349" s="180"/>
      <c r="KPQ349" s="180"/>
      <c r="KPR349" s="75"/>
      <c r="KPS349" s="76"/>
      <c r="KPT349" s="181"/>
      <c r="KPU349" s="181"/>
      <c r="KPV349" s="182"/>
      <c r="KPW349" s="134"/>
      <c r="KPX349" s="135"/>
      <c r="KPY349" s="111"/>
      <c r="KPZ349" s="178"/>
      <c r="KQA349" s="178"/>
      <c r="KQB349" s="178"/>
      <c r="KQC349" s="178"/>
      <c r="KQD349" s="179"/>
      <c r="KQE349" s="73"/>
      <c r="KQF349" s="73"/>
      <c r="KQG349" s="180"/>
      <c r="KQH349" s="75"/>
      <c r="KQI349" s="76"/>
      <c r="KQJ349" s="180"/>
      <c r="KQK349" s="180"/>
      <c r="KQL349" s="180"/>
      <c r="KQM349" s="75"/>
      <c r="KQN349" s="76"/>
      <c r="KQO349" s="181"/>
      <c r="KQP349" s="181"/>
      <c r="KQQ349" s="182"/>
      <c r="KQR349" s="134"/>
      <c r="KQS349" s="135"/>
      <c r="KQT349" s="111"/>
      <c r="KQU349" s="178"/>
      <c r="KQV349" s="178"/>
      <c r="KQW349" s="178"/>
      <c r="KQX349" s="178"/>
      <c r="KQY349" s="179"/>
      <c r="KQZ349" s="73"/>
      <c r="KRA349" s="73"/>
      <c r="KRB349" s="180"/>
      <c r="KRC349" s="75"/>
      <c r="KRD349" s="76"/>
      <c r="KRE349" s="180"/>
      <c r="KRF349" s="180"/>
      <c r="KRG349" s="180"/>
      <c r="KRH349" s="75"/>
      <c r="KRI349" s="76"/>
      <c r="KRJ349" s="181"/>
      <c r="KRK349" s="181"/>
      <c r="KRL349" s="182"/>
      <c r="KRM349" s="134"/>
      <c r="KRN349" s="135"/>
      <c r="KRO349" s="111"/>
      <c r="KRP349" s="178"/>
      <c r="KRQ349" s="178"/>
      <c r="KRR349" s="178"/>
      <c r="KRS349" s="178"/>
      <c r="KRT349" s="179"/>
      <c r="KRU349" s="73"/>
      <c r="KRV349" s="73"/>
      <c r="KRW349" s="180"/>
      <c r="KRX349" s="75"/>
      <c r="KRY349" s="76"/>
      <c r="KRZ349" s="180"/>
      <c r="KSA349" s="180"/>
      <c r="KSB349" s="180"/>
      <c r="KSC349" s="75"/>
      <c r="KSD349" s="76"/>
      <c r="KSE349" s="181"/>
      <c r="KSF349" s="181"/>
      <c r="KSG349" s="182"/>
      <c r="KSH349" s="134"/>
      <c r="KSI349" s="135"/>
      <c r="KSJ349" s="111"/>
      <c r="KSK349" s="178"/>
      <c r="KSL349" s="178"/>
      <c r="KSM349" s="178"/>
      <c r="KSN349" s="178"/>
      <c r="KSO349" s="179"/>
      <c r="KSP349" s="73"/>
      <c r="KSQ349" s="73"/>
      <c r="KSR349" s="180"/>
      <c r="KSS349" s="75"/>
      <c r="KST349" s="76"/>
      <c r="KSU349" s="180"/>
      <c r="KSV349" s="180"/>
      <c r="KSW349" s="180"/>
      <c r="KSX349" s="75"/>
      <c r="KSY349" s="76"/>
      <c r="KSZ349" s="181"/>
      <c r="KTA349" s="181"/>
      <c r="KTB349" s="182"/>
      <c r="KTC349" s="134"/>
      <c r="KTD349" s="135"/>
      <c r="KTE349" s="111"/>
      <c r="KTF349" s="178"/>
      <c r="KTG349" s="178"/>
      <c r="KTH349" s="178"/>
      <c r="KTI349" s="178"/>
      <c r="KTJ349" s="179"/>
      <c r="KTK349" s="73"/>
      <c r="KTL349" s="73"/>
      <c r="KTM349" s="180"/>
      <c r="KTN349" s="75"/>
      <c r="KTO349" s="76"/>
      <c r="KTP349" s="180"/>
      <c r="KTQ349" s="180"/>
      <c r="KTR349" s="180"/>
      <c r="KTS349" s="75"/>
      <c r="KTT349" s="76"/>
      <c r="KTU349" s="181"/>
      <c r="KTV349" s="181"/>
      <c r="KTW349" s="182"/>
      <c r="KTX349" s="134"/>
      <c r="KTY349" s="135"/>
      <c r="KTZ349" s="111"/>
      <c r="KUA349" s="178"/>
      <c r="KUB349" s="178"/>
      <c r="KUC349" s="178"/>
      <c r="KUD349" s="178"/>
      <c r="KUE349" s="179"/>
      <c r="KUF349" s="73"/>
      <c r="KUG349" s="73"/>
      <c r="KUH349" s="180"/>
      <c r="KUI349" s="75"/>
      <c r="KUJ349" s="76"/>
      <c r="KUK349" s="180"/>
      <c r="KUL349" s="180"/>
      <c r="KUM349" s="180"/>
      <c r="KUN349" s="75"/>
      <c r="KUO349" s="76"/>
      <c r="KUP349" s="181"/>
      <c r="KUQ349" s="181"/>
      <c r="KUR349" s="182"/>
      <c r="KUS349" s="134"/>
      <c r="KUT349" s="135"/>
      <c r="KUU349" s="111"/>
      <c r="KUV349" s="178"/>
      <c r="KUW349" s="178"/>
      <c r="KUX349" s="178"/>
      <c r="KUY349" s="178"/>
      <c r="KUZ349" s="179"/>
      <c r="KVA349" s="73"/>
      <c r="KVB349" s="73"/>
      <c r="KVC349" s="180"/>
      <c r="KVD349" s="75"/>
      <c r="KVE349" s="76"/>
      <c r="KVF349" s="180"/>
      <c r="KVG349" s="180"/>
      <c r="KVH349" s="180"/>
      <c r="KVI349" s="75"/>
      <c r="KVJ349" s="76"/>
      <c r="KVK349" s="181"/>
      <c r="KVL349" s="181"/>
      <c r="KVM349" s="182"/>
      <c r="KVN349" s="134"/>
      <c r="KVO349" s="135"/>
      <c r="KVP349" s="111"/>
      <c r="KVQ349" s="178"/>
      <c r="KVR349" s="178"/>
      <c r="KVS349" s="178"/>
      <c r="KVT349" s="178"/>
      <c r="KVU349" s="179"/>
      <c r="KVV349" s="73"/>
      <c r="KVW349" s="73"/>
      <c r="KVX349" s="180"/>
      <c r="KVY349" s="75"/>
      <c r="KVZ349" s="76"/>
      <c r="KWA349" s="180"/>
      <c r="KWB349" s="180"/>
      <c r="KWC349" s="180"/>
      <c r="KWD349" s="75"/>
      <c r="KWE349" s="76"/>
      <c r="KWF349" s="181"/>
      <c r="KWG349" s="181"/>
      <c r="KWH349" s="182"/>
      <c r="KWI349" s="134"/>
      <c r="KWJ349" s="135"/>
      <c r="KWK349" s="111"/>
      <c r="KWL349" s="178"/>
      <c r="KWM349" s="178"/>
      <c r="KWN349" s="178"/>
      <c r="KWO349" s="178"/>
      <c r="KWP349" s="179"/>
      <c r="KWQ349" s="73"/>
      <c r="KWR349" s="73"/>
      <c r="KWS349" s="180"/>
      <c r="KWT349" s="75"/>
      <c r="KWU349" s="76"/>
      <c r="KWV349" s="180"/>
      <c r="KWW349" s="180"/>
      <c r="KWX349" s="180"/>
      <c r="KWY349" s="75"/>
      <c r="KWZ349" s="76"/>
      <c r="KXA349" s="181"/>
      <c r="KXB349" s="181"/>
      <c r="KXC349" s="182"/>
      <c r="KXD349" s="134"/>
      <c r="KXE349" s="135"/>
      <c r="KXF349" s="111"/>
      <c r="KXG349" s="178"/>
      <c r="KXH349" s="178"/>
      <c r="KXI349" s="178"/>
      <c r="KXJ349" s="178"/>
      <c r="KXK349" s="179"/>
      <c r="KXL349" s="73"/>
      <c r="KXM349" s="73"/>
      <c r="KXN349" s="180"/>
      <c r="KXO349" s="75"/>
      <c r="KXP349" s="76"/>
      <c r="KXQ349" s="180"/>
      <c r="KXR349" s="180"/>
      <c r="KXS349" s="180"/>
      <c r="KXT349" s="75"/>
      <c r="KXU349" s="76"/>
      <c r="KXV349" s="181"/>
      <c r="KXW349" s="181"/>
      <c r="KXX349" s="182"/>
      <c r="KXY349" s="134"/>
      <c r="KXZ349" s="135"/>
      <c r="KYA349" s="111"/>
      <c r="KYB349" s="178"/>
      <c r="KYC349" s="178"/>
      <c r="KYD349" s="178"/>
      <c r="KYE349" s="178"/>
      <c r="KYF349" s="179"/>
      <c r="KYG349" s="73"/>
      <c r="KYH349" s="73"/>
      <c r="KYI349" s="180"/>
      <c r="KYJ349" s="75"/>
      <c r="KYK349" s="76"/>
      <c r="KYL349" s="180"/>
      <c r="KYM349" s="180"/>
      <c r="KYN349" s="180"/>
      <c r="KYO349" s="75"/>
      <c r="KYP349" s="76"/>
      <c r="KYQ349" s="181"/>
      <c r="KYR349" s="181"/>
      <c r="KYS349" s="182"/>
      <c r="KYT349" s="134"/>
      <c r="KYU349" s="135"/>
      <c r="KYV349" s="111"/>
      <c r="KYW349" s="178"/>
      <c r="KYX349" s="178"/>
      <c r="KYY349" s="178"/>
      <c r="KYZ349" s="178"/>
      <c r="KZA349" s="179"/>
      <c r="KZB349" s="73"/>
      <c r="KZC349" s="73"/>
      <c r="KZD349" s="180"/>
      <c r="KZE349" s="75"/>
      <c r="KZF349" s="76"/>
      <c r="KZG349" s="180"/>
      <c r="KZH349" s="180"/>
      <c r="KZI349" s="180"/>
      <c r="KZJ349" s="75"/>
      <c r="KZK349" s="76"/>
      <c r="KZL349" s="181"/>
      <c r="KZM349" s="181"/>
      <c r="KZN349" s="182"/>
      <c r="KZO349" s="134"/>
      <c r="KZP349" s="135"/>
      <c r="KZQ349" s="111"/>
      <c r="KZR349" s="178"/>
      <c r="KZS349" s="178"/>
      <c r="KZT349" s="178"/>
      <c r="KZU349" s="178"/>
      <c r="KZV349" s="179"/>
      <c r="KZW349" s="73"/>
      <c r="KZX349" s="73"/>
      <c r="KZY349" s="180"/>
      <c r="KZZ349" s="75"/>
      <c r="LAA349" s="76"/>
      <c r="LAB349" s="180"/>
      <c r="LAC349" s="180"/>
      <c r="LAD349" s="180"/>
      <c r="LAE349" s="75"/>
      <c r="LAF349" s="76"/>
      <c r="LAG349" s="181"/>
      <c r="LAH349" s="181"/>
      <c r="LAI349" s="182"/>
      <c r="LAJ349" s="134"/>
      <c r="LAK349" s="135"/>
      <c r="LAL349" s="111"/>
      <c r="LAM349" s="178"/>
      <c r="LAN349" s="178"/>
      <c r="LAO349" s="178"/>
      <c r="LAP349" s="178"/>
      <c r="LAQ349" s="179"/>
      <c r="LAR349" s="73"/>
      <c r="LAS349" s="73"/>
      <c r="LAT349" s="180"/>
      <c r="LAU349" s="75"/>
      <c r="LAV349" s="76"/>
      <c r="LAW349" s="180"/>
      <c r="LAX349" s="180"/>
      <c r="LAY349" s="180"/>
      <c r="LAZ349" s="75"/>
      <c r="LBA349" s="76"/>
      <c r="LBB349" s="181"/>
      <c r="LBC349" s="181"/>
      <c r="LBD349" s="182"/>
      <c r="LBE349" s="134"/>
      <c r="LBF349" s="135"/>
      <c r="LBG349" s="111"/>
      <c r="LBH349" s="178"/>
      <c r="LBI349" s="178"/>
      <c r="LBJ349" s="178"/>
      <c r="LBK349" s="178"/>
      <c r="LBL349" s="179"/>
      <c r="LBM349" s="73"/>
      <c r="LBN349" s="73"/>
      <c r="LBO349" s="180"/>
      <c r="LBP349" s="75"/>
      <c r="LBQ349" s="76"/>
      <c r="LBR349" s="180"/>
      <c r="LBS349" s="180"/>
      <c r="LBT349" s="180"/>
      <c r="LBU349" s="75"/>
      <c r="LBV349" s="76"/>
      <c r="LBW349" s="181"/>
      <c r="LBX349" s="181"/>
      <c r="LBY349" s="182"/>
      <c r="LBZ349" s="134"/>
      <c r="LCA349" s="135"/>
      <c r="LCB349" s="111"/>
      <c r="LCC349" s="178"/>
      <c r="LCD349" s="178"/>
      <c r="LCE349" s="178"/>
      <c r="LCF349" s="178"/>
      <c r="LCG349" s="179"/>
      <c r="LCH349" s="73"/>
      <c r="LCI349" s="73"/>
      <c r="LCJ349" s="180"/>
      <c r="LCK349" s="75"/>
      <c r="LCL349" s="76"/>
      <c r="LCM349" s="180"/>
      <c r="LCN349" s="180"/>
      <c r="LCO349" s="180"/>
      <c r="LCP349" s="75"/>
      <c r="LCQ349" s="76"/>
      <c r="LCR349" s="181"/>
      <c r="LCS349" s="181"/>
      <c r="LCT349" s="182"/>
      <c r="LCU349" s="134"/>
      <c r="LCV349" s="135"/>
      <c r="LCW349" s="111"/>
      <c r="LCX349" s="178"/>
      <c r="LCY349" s="178"/>
      <c r="LCZ349" s="178"/>
      <c r="LDA349" s="178"/>
      <c r="LDB349" s="179"/>
      <c r="LDC349" s="73"/>
      <c r="LDD349" s="73"/>
      <c r="LDE349" s="180"/>
      <c r="LDF349" s="75"/>
      <c r="LDG349" s="76"/>
      <c r="LDH349" s="180"/>
      <c r="LDI349" s="180"/>
      <c r="LDJ349" s="180"/>
      <c r="LDK349" s="75"/>
      <c r="LDL349" s="76"/>
      <c r="LDM349" s="181"/>
      <c r="LDN349" s="181"/>
      <c r="LDO349" s="182"/>
      <c r="LDP349" s="134"/>
      <c r="LDQ349" s="135"/>
      <c r="LDR349" s="111"/>
      <c r="LDS349" s="178"/>
      <c r="LDT349" s="178"/>
      <c r="LDU349" s="178"/>
      <c r="LDV349" s="178"/>
      <c r="LDW349" s="179"/>
      <c r="LDX349" s="73"/>
      <c r="LDY349" s="73"/>
      <c r="LDZ349" s="180"/>
      <c r="LEA349" s="75"/>
      <c r="LEB349" s="76"/>
      <c r="LEC349" s="180"/>
      <c r="LED349" s="180"/>
      <c r="LEE349" s="180"/>
      <c r="LEF349" s="75"/>
      <c r="LEG349" s="76"/>
      <c r="LEH349" s="181"/>
      <c r="LEI349" s="181"/>
      <c r="LEJ349" s="182"/>
      <c r="LEK349" s="134"/>
      <c r="LEL349" s="135"/>
      <c r="LEM349" s="111"/>
      <c r="LEN349" s="178"/>
      <c r="LEO349" s="178"/>
      <c r="LEP349" s="178"/>
      <c r="LEQ349" s="178"/>
      <c r="LER349" s="179"/>
      <c r="LES349" s="73"/>
      <c r="LET349" s="73"/>
      <c r="LEU349" s="180"/>
      <c r="LEV349" s="75"/>
      <c r="LEW349" s="76"/>
      <c r="LEX349" s="180"/>
      <c r="LEY349" s="180"/>
      <c r="LEZ349" s="180"/>
      <c r="LFA349" s="75"/>
      <c r="LFB349" s="76"/>
      <c r="LFC349" s="181"/>
      <c r="LFD349" s="181"/>
      <c r="LFE349" s="182"/>
      <c r="LFF349" s="134"/>
      <c r="LFG349" s="135"/>
      <c r="LFH349" s="111"/>
      <c r="LFI349" s="178"/>
      <c r="LFJ349" s="178"/>
      <c r="LFK349" s="178"/>
      <c r="LFL349" s="178"/>
      <c r="LFM349" s="179"/>
      <c r="LFN349" s="73"/>
      <c r="LFO349" s="73"/>
      <c r="LFP349" s="180"/>
      <c r="LFQ349" s="75"/>
      <c r="LFR349" s="76"/>
      <c r="LFS349" s="180"/>
      <c r="LFT349" s="180"/>
      <c r="LFU349" s="180"/>
      <c r="LFV349" s="75"/>
      <c r="LFW349" s="76"/>
      <c r="LFX349" s="181"/>
      <c r="LFY349" s="181"/>
      <c r="LFZ349" s="182"/>
      <c r="LGA349" s="134"/>
      <c r="LGB349" s="135"/>
      <c r="LGC349" s="111"/>
      <c r="LGD349" s="178"/>
      <c r="LGE349" s="178"/>
      <c r="LGF349" s="178"/>
      <c r="LGG349" s="178"/>
      <c r="LGH349" s="179"/>
      <c r="LGI349" s="73"/>
      <c r="LGJ349" s="73"/>
      <c r="LGK349" s="180"/>
      <c r="LGL349" s="75"/>
      <c r="LGM349" s="76"/>
      <c r="LGN349" s="180"/>
      <c r="LGO349" s="180"/>
      <c r="LGP349" s="180"/>
      <c r="LGQ349" s="75"/>
      <c r="LGR349" s="76"/>
      <c r="LGS349" s="181"/>
      <c r="LGT349" s="181"/>
      <c r="LGU349" s="182"/>
      <c r="LGV349" s="134"/>
      <c r="LGW349" s="135"/>
      <c r="LGX349" s="111"/>
      <c r="LGY349" s="178"/>
      <c r="LGZ349" s="178"/>
      <c r="LHA349" s="178"/>
      <c r="LHB349" s="178"/>
      <c r="LHC349" s="179"/>
      <c r="LHD349" s="73"/>
      <c r="LHE349" s="73"/>
      <c r="LHF349" s="180"/>
      <c r="LHG349" s="75"/>
      <c r="LHH349" s="76"/>
      <c r="LHI349" s="180"/>
      <c r="LHJ349" s="180"/>
      <c r="LHK349" s="180"/>
      <c r="LHL349" s="75"/>
      <c r="LHM349" s="76"/>
      <c r="LHN349" s="181"/>
      <c r="LHO349" s="181"/>
      <c r="LHP349" s="182"/>
      <c r="LHQ349" s="134"/>
      <c r="LHR349" s="135"/>
      <c r="LHS349" s="111"/>
      <c r="LHT349" s="178"/>
      <c r="LHU349" s="178"/>
      <c r="LHV349" s="178"/>
      <c r="LHW349" s="178"/>
      <c r="LHX349" s="179"/>
      <c r="LHY349" s="73"/>
      <c r="LHZ349" s="73"/>
      <c r="LIA349" s="180"/>
      <c r="LIB349" s="75"/>
      <c r="LIC349" s="76"/>
      <c r="LID349" s="180"/>
      <c r="LIE349" s="180"/>
      <c r="LIF349" s="180"/>
      <c r="LIG349" s="75"/>
      <c r="LIH349" s="76"/>
      <c r="LII349" s="181"/>
      <c r="LIJ349" s="181"/>
      <c r="LIK349" s="182"/>
      <c r="LIL349" s="134"/>
      <c r="LIM349" s="135"/>
      <c r="LIN349" s="111"/>
      <c r="LIO349" s="178"/>
      <c r="LIP349" s="178"/>
      <c r="LIQ349" s="178"/>
      <c r="LIR349" s="178"/>
      <c r="LIS349" s="179"/>
      <c r="LIT349" s="73"/>
      <c r="LIU349" s="73"/>
      <c r="LIV349" s="180"/>
      <c r="LIW349" s="75"/>
      <c r="LIX349" s="76"/>
      <c r="LIY349" s="180"/>
      <c r="LIZ349" s="180"/>
      <c r="LJA349" s="180"/>
      <c r="LJB349" s="75"/>
      <c r="LJC349" s="76"/>
      <c r="LJD349" s="181"/>
      <c r="LJE349" s="181"/>
      <c r="LJF349" s="182"/>
      <c r="LJG349" s="134"/>
      <c r="LJH349" s="135"/>
      <c r="LJI349" s="111"/>
      <c r="LJJ349" s="178"/>
      <c r="LJK349" s="178"/>
      <c r="LJL349" s="178"/>
      <c r="LJM349" s="178"/>
      <c r="LJN349" s="179"/>
      <c r="LJO349" s="73"/>
      <c r="LJP349" s="73"/>
      <c r="LJQ349" s="180"/>
      <c r="LJR349" s="75"/>
      <c r="LJS349" s="76"/>
      <c r="LJT349" s="180"/>
      <c r="LJU349" s="180"/>
      <c r="LJV349" s="180"/>
      <c r="LJW349" s="75"/>
      <c r="LJX349" s="76"/>
      <c r="LJY349" s="181"/>
      <c r="LJZ349" s="181"/>
      <c r="LKA349" s="182"/>
      <c r="LKB349" s="134"/>
      <c r="LKC349" s="135"/>
      <c r="LKD349" s="111"/>
      <c r="LKE349" s="178"/>
      <c r="LKF349" s="178"/>
      <c r="LKG349" s="178"/>
      <c r="LKH349" s="178"/>
      <c r="LKI349" s="179"/>
      <c r="LKJ349" s="73"/>
      <c r="LKK349" s="73"/>
      <c r="LKL349" s="180"/>
      <c r="LKM349" s="75"/>
      <c r="LKN349" s="76"/>
      <c r="LKO349" s="180"/>
      <c r="LKP349" s="180"/>
      <c r="LKQ349" s="180"/>
      <c r="LKR349" s="75"/>
      <c r="LKS349" s="76"/>
      <c r="LKT349" s="181"/>
      <c r="LKU349" s="181"/>
      <c r="LKV349" s="182"/>
      <c r="LKW349" s="134"/>
      <c r="LKX349" s="135"/>
      <c r="LKY349" s="111"/>
      <c r="LKZ349" s="178"/>
      <c r="LLA349" s="178"/>
      <c r="LLB349" s="178"/>
      <c r="LLC349" s="178"/>
      <c r="LLD349" s="179"/>
      <c r="LLE349" s="73"/>
      <c r="LLF349" s="73"/>
      <c r="LLG349" s="180"/>
      <c r="LLH349" s="75"/>
      <c r="LLI349" s="76"/>
      <c r="LLJ349" s="180"/>
      <c r="LLK349" s="180"/>
      <c r="LLL349" s="180"/>
      <c r="LLM349" s="75"/>
      <c r="LLN349" s="76"/>
      <c r="LLO349" s="181"/>
      <c r="LLP349" s="181"/>
      <c r="LLQ349" s="182"/>
      <c r="LLR349" s="134"/>
      <c r="LLS349" s="135"/>
      <c r="LLT349" s="111"/>
      <c r="LLU349" s="178"/>
      <c r="LLV349" s="178"/>
      <c r="LLW349" s="178"/>
      <c r="LLX349" s="178"/>
      <c r="LLY349" s="179"/>
      <c r="LLZ349" s="73"/>
      <c r="LMA349" s="73"/>
      <c r="LMB349" s="180"/>
      <c r="LMC349" s="75"/>
      <c r="LMD349" s="76"/>
      <c r="LME349" s="180"/>
      <c r="LMF349" s="180"/>
      <c r="LMG349" s="180"/>
      <c r="LMH349" s="75"/>
      <c r="LMI349" s="76"/>
      <c r="LMJ349" s="181"/>
      <c r="LMK349" s="181"/>
      <c r="LML349" s="182"/>
      <c r="LMM349" s="134"/>
      <c r="LMN349" s="135"/>
      <c r="LMO349" s="111"/>
      <c r="LMP349" s="178"/>
      <c r="LMQ349" s="178"/>
      <c r="LMR349" s="178"/>
      <c r="LMS349" s="178"/>
      <c r="LMT349" s="179"/>
      <c r="LMU349" s="73"/>
      <c r="LMV349" s="73"/>
      <c r="LMW349" s="180"/>
      <c r="LMX349" s="75"/>
      <c r="LMY349" s="76"/>
      <c r="LMZ349" s="180"/>
      <c r="LNA349" s="180"/>
      <c r="LNB349" s="180"/>
      <c r="LNC349" s="75"/>
      <c r="LND349" s="76"/>
      <c r="LNE349" s="181"/>
      <c r="LNF349" s="181"/>
      <c r="LNG349" s="182"/>
      <c r="LNH349" s="134"/>
      <c r="LNI349" s="135"/>
      <c r="LNJ349" s="111"/>
      <c r="LNK349" s="178"/>
      <c r="LNL349" s="178"/>
      <c r="LNM349" s="178"/>
      <c r="LNN349" s="178"/>
      <c r="LNO349" s="179"/>
      <c r="LNP349" s="73"/>
      <c r="LNQ349" s="73"/>
      <c r="LNR349" s="180"/>
      <c r="LNS349" s="75"/>
      <c r="LNT349" s="76"/>
      <c r="LNU349" s="180"/>
      <c r="LNV349" s="180"/>
      <c r="LNW349" s="180"/>
      <c r="LNX349" s="75"/>
      <c r="LNY349" s="76"/>
      <c r="LNZ349" s="181"/>
      <c r="LOA349" s="181"/>
      <c r="LOB349" s="182"/>
      <c r="LOC349" s="134"/>
      <c r="LOD349" s="135"/>
      <c r="LOE349" s="111"/>
      <c r="LOF349" s="178"/>
      <c r="LOG349" s="178"/>
      <c r="LOH349" s="178"/>
      <c r="LOI349" s="178"/>
      <c r="LOJ349" s="179"/>
      <c r="LOK349" s="73"/>
      <c r="LOL349" s="73"/>
      <c r="LOM349" s="180"/>
      <c r="LON349" s="75"/>
      <c r="LOO349" s="76"/>
      <c r="LOP349" s="180"/>
      <c r="LOQ349" s="180"/>
      <c r="LOR349" s="180"/>
      <c r="LOS349" s="75"/>
      <c r="LOT349" s="76"/>
      <c r="LOU349" s="181"/>
      <c r="LOV349" s="181"/>
      <c r="LOW349" s="182"/>
      <c r="LOX349" s="134"/>
      <c r="LOY349" s="135"/>
      <c r="LOZ349" s="111"/>
      <c r="LPA349" s="178"/>
      <c r="LPB349" s="178"/>
      <c r="LPC349" s="178"/>
      <c r="LPD349" s="178"/>
      <c r="LPE349" s="179"/>
      <c r="LPF349" s="73"/>
      <c r="LPG349" s="73"/>
      <c r="LPH349" s="180"/>
      <c r="LPI349" s="75"/>
      <c r="LPJ349" s="76"/>
      <c r="LPK349" s="180"/>
      <c r="LPL349" s="180"/>
      <c r="LPM349" s="180"/>
      <c r="LPN349" s="75"/>
      <c r="LPO349" s="76"/>
      <c r="LPP349" s="181"/>
      <c r="LPQ349" s="181"/>
      <c r="LPR349" s="182"/>
      <c r="LPS349" s="134"/>
      <c r="LPT349" s="135"/>
      <c r="LPU349" s="111"/>
      <c r="LPV349" s="178"/>
      <c r="LPW349" s="178"/>
      <c r="LPX349" s="178"/>
      <c r="LPY349" s="178"/>
      <c r="LPZ349" s="179"/>
      <c r="LQA349" s="73"/>
      <c r="LQB349" s="73"/>
      <c r="LQC349" s="180"/>
      <c r="LQD349" s="75"/>
      <c r="LQE349" s="76"/>
      <c r="LQF349" s="180"/>
      <c r="LQG349" s="180"/>
      <c r="LQH349" s="180"/>
      <c r="LQI349" s="75"/>
      <c r="LQJ349" s="76"/>
      <c r="LQK349" s="181"/>
      <c r="LQL349" s="181"/>
      <c r="LQM349" s="182"/>
      <c r="LQN349" s="134"/>
      <c r="LQO349" s="135"/>
      <c r="LQP349" s="111"/>
      <c r="LQQ349" s="178"/>
      <c r="LQR349" s="178"/>
      <c r="LQS349" s="178"/>
      <c r="LQT349" s="178"/>
      <c r="LQU349" s="179"/>
      <c r="LQV349" s="73"/>
      <c r="LQW349" s="73"/>
      <c r="LQX349" s="180"/>
      <c r="LQY349" s="75"/>
      <c r="LQZ349" s="76"/>
      <c r="LRA349" s="180"/>
      <c r="LRB349" s="180"/>
      <c r="LRC349" s="180"/>
      <c r="LRD349" s="75"/>
      <c r="LRE349" s="76"/>
      <c r="LRF349" s="181"/>
      <c r="LRG349" s="181"/>
      <c r="LRH349" s="182"/>
      <c r="LRI349" s="134"/>
      <c r="LRJ349" s="135"/>
      <c r="LRK349" s="111"/>
      <c r="LRL349" s="178"/>
      <c r="LRM349" s="178"/>
      <c r="LRN349" s="178"/>
      <c r="LRO349" s="178"/>
      <c r="LRP349" s="179"/>
      <c r="LRQ349" s="73"/>
      <c r="LRR349" s="73"/>
      <c r="LRS349" s="180"/>
      <c r="LRT349" s="75"/>
      <c r="LRU349" s="76"/>
      <c r="LRV349" s="180"/>
      <c r="LRW349" s="180"/>
      <c r="LRX349" s="180"/>
      <c r="LRY349" s="75"/>
      <c r="LRZ349" s="76"/>
      <c r="LSA349" s="181"/>
      <c r="LSB349" s="181"/>
      <c r="LSC349" s="182"/>
      <c r="LSD349" s="134"/>
      <c r="LSE349" s="135"/>
      <c r="LSF349" s="111"/>
      <c r="LSG349" s="178"/>
      <c r="LSH349" s="178"/>
      <c r="LSI349" s="178"/>
      <c r="LSJ349" s="178"/>
      <c r="LSK349" s="179"/>
      <c r="LSL349" s="73"/>
      <c r="LSM349" s="73"/>
      <c r="LSN349" s="180"/>
      <c r="LSO349" s="75"/>
      <c r="LSP349" s="76"/>
      <c r="LSQ349" s="180"/>
      <c r="LSR349" s="180"/>
      <c r="LSS349" s="180"/>
      <c r="LST349" s="75"/>
      <c r="LSU349" s="76"/>
      <c r="LSV349" s="181"/>
      <c r="LSW349" s="181"/>
      <c r="LSX349" s="182"/>
      <c r="LSY349" s="134"/>
      <c r="LSZ349" s="135"/>
      <c r="LTA349" s="111"/>
      <c r="LTB349" s="178"/>
      <c r="LTC349" s="178"/>
      <c r="LTD349" s="178"/>
      <c r="LTE349" s="178"/>
      <c r="LTF349" s="179"/>
      <c r="LTG349" s="73"/>
      <c r="LTH349" s="73"/>
      <c r="LTI349" s="180"/>
      <c r="LTJ349" s="75"/>
      <c r="LTK349" s="76"/>
      <c r="LTL349" s="180"/>
      <c r="LTM349" s="180"/>
      <c r="LTN349" s="180"/>
      <c r="LTO349" s="75"/>
      <c r="LTP349" s="76"/>
      <c r="LTQ349" s="181"/>
      <c r="LTR349" s="181"/>
      <c r="LTS349" s="182"/>
      <c r="LTT349" s="134"/>
      <c r="LTU349" s="135"/>
      <c r="LTV349" s="111"/>
      <c r="LTW349" s="178"/>
      <c r="LTX349" s="178"/>
      <c r="LTY349" s="178"/>
      <c r="LTZ349" s="178"/>
      <c r="LUA349" s="179"/>
      <c r="LUB349" s="73"/>
      <c r="LUC349" s="73"/>
      <c r="LUD349" s="180"/>
      <c r="LUE349" s="75"/>
      <c r="LUF349" s="76"/>
      <c r="LUG349" s="180"/>
      <c r="LUH349" s="180"/>
      <c r="LUI349" s="180"/>
      <c r="LUJ349" s="75"/>
      <c r="LUK349" s="76"/>
      <c r="LUL349" s="181"/>
      <c r="LUM349" s="181"/>
      <c r="LUN349" s="182"/>
      <c r="LUO349" s="134"/>
      <c r="LUP349" s="135"/>
      <c r="LUQ349" s="111"/>
      <c r="LUR349" s="178"/>
      <c r="LUS349" s="178"/>
      <c r="LUT349" s="178"/>
      <c r="LUU349" s="178"/>
      <c r="LUV349" s="179"/>
      <c r="LUW349" s="73"/>
      <c r="LUX349" s="73"/>
      <c r="LUY349" s="180"/>
      <c r="LUZ349" s="75"/>
      <c r="LVA349" s="76"/>
      <c r="LVB349" s="180"/>
      <c r="LVC349" s="180"/>
      <c r="LVD349" s="180"/>
      <c r="LVE349" s="75"/>
      <c r="LVF349" s="76"/>
      <c r="LVG349" s="181"/>
      <c r="LVH349" s="181"/>
      <c r="LVI349" s="182"/>
      <c r="LVJ349" s="134"/>
      <c r="LVK349" s="135"/>
      <c r="LVL349" s="111"/>
      <c r="LVM349" s="178"/>
      <c r="LVN349" s="178"/>
      <c r="LVO349" s="178"/>
      <c r="LVP349" s="178"/>
      <c r="LVQ349" s="179"/>
      <c r="LVR349" s="73"/>
      <c r="LVS349" s="73"/>
      <c r="LVT349" s="180"/>
      <c r="LVU349" s="75"/>
      <c r="LVV349" s="76"/>
      <c r="LVW349" s="180"/>
      <c r="LVX349" s="180"/>
      <c r="LVY349" s="180"/>
      <c r="LVZ349" s="75"/>
      <c r="LWA349" s="76"/>
      <c r="LWB349" s="181"/>
      <c r="LWC349" s="181"/>
      <c r="LWD349" s="182"/>
      <c r="LWE349" s="134"/>
      <c r="LWF349" s="135"/>
      <c r="LWG349" s="111"/>
      <c r="LWH349" s="178"/>
      <c r="LWI349" s="178"/>
      <c r="LWJ349" s="178"/>
      <c r="LWK349" s="178"/>
      <c r="LWL349" s="179"/>
      <c r="LWM349" s="73"/>
      <c r="LWN349" s="73"/>
      <c r="LWO349" s="180"/>
      <c r="LWP349" s="75"/>
      <c r="LWQ349" s="76"/>
      <c r="LWR349" s="180"/>
      <c r="LWS349" s="180"/>
      <c r="LWT349" s="180"/>
      <c r="LWU349" s="75"/>
      <c r="LWV349" s="76"/>
      <c r="LWW349" s="181"/>
      <c r="LWX349" s="181"/>
      <c r="LWY349" s="182"/>
      <c r="LWZ349" s="134"/>
      <c r="LXA349" s="135"/>
      <c r="LXB349" s="111"/>
      <c r="LXC349" s="178"/>
      <c r="LXD349" s="178"/>
      <c r="LXE349" s="178"/>
      <c r="LXF349" s="178"/>
      <c r="LXG349" s="179"/>
      <c r="LXH349" s="73"/>
      <c r="LXI349" s="73"/>
      <c r="LXJ349" s="180"/>
      <c r="LXK349" s="75"/>
      <c r="LXL349" s="76"/>
      <c r="LXM349" s="180"/>
      <c r="LXN349" s="180"/>
      <c r="LXO349" s="180"/>
      <c r="LXP349" s="75"/>
      <c r="LXQ349" s="76"/>
      <c r="LXR349" s="181"/>
      <c r="LXS349" s="181"/>
      <c r="LXT349" s="182"/>
      <c r="LXU349" s="134"/>
      <c r="LXV349" s="135"/>
      <c r="LXW349" s="111"/>
      <c r="LXX349" s="178"/>
      <c r="LXY349" s="178"/>
      <c r="LXZ349" s="178"/>
      <c r="LYA349" s="178"/>
      <c r="LYB349" s="179"/>
      <c r="LYC349" s="73"/>
      <c r="LYD349" s="73"/>
      <c r="LYE349" s="180"/>
      <c r="LYF349" s="75"/>
      <c r="LYG349" s="76"/>
      <c r="LYH349" s="180"/>
      <c r="LYI349" s="180"/>
      <c r="LYJ349" s="180"/>
      <c r="LYK349" s="75"/>
      <c r="LYL349" s="76"/>
      <c r="LYM349" s="181"/>
      <c r="LYN349" s="181"/>
      <c r="LYO349" s="182"/>
      <c r="LYP349" s="134"/>
      <c r="LYQ349" s="135"/>
      <c r="LYR349" s="111"/>
      <c r="LYS349" s="178"/>
      <c r="LYT349" s="178"/>
      <c r="LYU349" s="178"/>
      <c r="LYV349" s="178"/>
      <c r="LYW349" s="179"/>
      <c r="LYX349" s="73"/>
      <c r="LYY349" s="73"/>
      <c r="LYZ349" s="180"/>
      <c r="LZA349" s="75"/>
      <c r="LZB349" s="76"/>
      <c r="LZC349" s="180"/>
      <c r="LZD349" s="180"/>
      <c r="LZE349" s="180"/>
      <c r="LZF349" s="75"/>
      <c r="LZG349" s="76"/>
      <c r="LZH349" s="181"/>
      <c r="LZI349" s="181"/>
      <c r="LZJ349" s="182"/>
      <c r="LZK349" s="134"/>
      <c r="LZL349" s="135"/>
      <c r="LZM349" s="111"/>
      <c r="LZN349" s="178"/>
      <c r="LZO349" s="178"/>
      <c r="LZP349" s="178"/>
      <c r="LZQ349" s="178"/>
      <c r="LZR349" s="179"/>
      <c r="LZS349" s="73"/>
      <c r="LZT349" s="73"/>
      <c r="LZU349" s="180"/>
      <c r="LZV349" s="75"/>
      <c r="LZW349" s="76"/>
      <c r="LZX349" s="180"/>
      <c r="LZY349" s="180"/>
      <c r="LZZ349" s="180"/>
      <c r="MAA349" s="75"/>
      <c r="MAB349" s="76"/>
      <c r="MAC349" s="181"/>
      <c r="MAD349" s="181"/>
      <c r="MAE349" s="182"/>
      <c r="MAF349" s="134"/>
      <c r="MAG349" s="135"/>
      <c r="MAH349" s="111"/>
      <c r="MAI349" s="178"/>
      <c r="MAJ349" s="178"/>
      <c r="MAK349" s="178"/>
      <c r="MAL349" s="178"/>
      <c r="MAM349" s="179"/>
      <c r="MAN349" s="73"/>
      <c r="MAO349" s="73"/>
      <c r="MAP349" s="180"/>
      <c r="MAQ349" s="75"/>
      <c r="MAR349" s="76"/>
      <c r="MAS349" s="180"/>
      <c r="MAT349" s="180"/>
      <c r="MAU349" s="180"/>
      <c r="MAV349" s="75"/>
      <c r="MAW349" s="76"/>
      <c r="MAX349" s="181"/>
      <c r="MAY349" s="181"/>
      <c r="MAZ349" s="182"/>
      <c r="MBA349" s="134"/>
      <c r="MBB349" s="135"/>
      <c r="MBC349" s="111"/>
      <c r="MBD349" s="178"/>
      <c r="MBE349" s="178"/>
      <c r="MBF349" s="178"/>
      <c r="MBG349" s="178"/>
      <c r="MBH349" s="179"/>
      <c r="MBI349" s="73"/>
      <c r="MBJ349" s="73"/>
      <c r="MBK349" s="180"/>
      <c r="MBL349" s="75"/>
      <c r="MBM349" s="76"/>
      <c r="MBN349" s="180"/>
      <c r="MBO349" s="180"/>
      <c r="MBP349" s="180"/>
      <c r="MBQ349" s="75"/>
      <c r="MBR349" s="76"/>
      <c r="MBS349" s="181"/>
      <c r="MBT349" s="181"/>
      <c r="MBU349" s="182"/>
      <c r="MBV349" s="134"/>
      <c r="MBW349" s="135"/>
      <c r="MBX349" s="111"/>
      <c r="MBY349" s="178"/>
      <c r="MBZ349" s="178"/>
      <c r="MCA349" s="178"/>
      <c r="MCB349" s="178"/>
      <c r="MCC349" s="179"/>
      <c r="MCD349" s="73"/>
      <c r="MCE349" s="73"/>
      <c r="MCF349" s="180"/>
      <c r="MCG349" s="75"/>
      <c r="MCH349" s="76"/>
      <c r="MCI349" s="180"/>
      <c r="MCJ349" s="180"/>
      <c r="MCK349" s="180"/>
      <c r="MCL349" s="75"/>
      <c r="MCM349" s="76"/>
      <c r="MCN349" s="181"/>
      <c r="MCO349" s="181"/>
      <c r="MCP349" s="182"/>
      <c r="MCQ349" s="134"/>
      <c r="MCR349" s="135"/>
      <c r="MCS349" s="111"/>
      <c r="MCT349" s="178"/>
      <c r="MCU349" s="178"/>
      <c r="MCV349" s="178"/>
      <c r="MCW349" s="178"/>
      <c r="MCX349" s="179"/>
      <c r="MCY349" s="73"/>
      <c r="MCZ349" s="73"/>
      <c r="MDA349" s="180"/>
      <c r="MDB349" s="75"/>
      <c r="MDC349" s="76"/>
      <c r="MDD349" s="180"/>
      <c r="MDE349" s="180"/>
      <c r="MDF349" s="180"/>
      <c r="MDG349" s="75"/>
      <c r="MDH349" s="76"/>
      <c r="MDI349" s="181"/>
      <c r="MDJ349" s="181"/>
      <c r="MDK349" s="182"/>
      <c r="MDL349" s="134"/>
      <c r="MDM349" s="135"/>
      <c r="MDN349" s="111"/>
      <c r="MDO349" s="178"/>
      <c r="MDP349" s="178"/>
      <c r="MDQ349" s="178"/>
      <c r="MDR349" s="178"/>
      <c r="MDS349" s="179"/>
      <c r="MDT349" s="73"/>
      <c r="MDU349" s="73"/>
      <c r="MDV349" s="180"/>
      <c r="MDW349" s="75"/>
      <c r="MDX349" s="76"/>
      <c r="MDY349" s="180"/>
      <c r="MDZ349" s="180"/>
      <c r="MEA349" s="180"/>
      <c r="MEB349" s="75"/>
      <c r="MEC349" s="76"/>
      <c r="MED349" s="181"/>
      <c r="MEE349" s="181"/>
      <c r="MEF349" s="182"/>
      <c r="MEG349" s="134"/>
      <c r="MEH349" s="135"/>
      <c r="MEI349" s="111"/>
      <c r="MEJ349" s="178"/>
      <c r="MEK349" s="178"/>
      <c r="MEL349" s="178"/>
      <c r="MEM349" s="178"/>
      <c r="MEN349" s="179"/>
      <c r="MEO349" s="73"/>
      <c r="MEP349" s="73"/>
      <c r="MEQ349" s="180"/>
      <c r="MER349" s="75"/>
      <c r="MES349" s="76"/>
      <c r="MET349" s="180"/>
      <c r="MEU349" s="180"/>
      <c r="MEV349" s="180"/>
      <c r="MEW349" s="75"/>
      <c r="MEX349" s="76"/>
      <c r="MEY349" s="181"/>
      <c r="MEZ349" s="181"/>
      <c r="MFA349" s="182"/>
      <c r="MFB349" s="134"/>
      <c r="MFC349" s="135"/>
      <c r="MFD349" s="111"/>
      <c r="MFE349" s="178"/>
      <c r="MFF349" s="178"/>
      <c r="MFG349" s="178"/>
      <c r="MFH349" s="178"/>
      <c r="MFI349" s="179"/>
      <c r="MFJ349" s="73"/>
      <c r="MFK349" s="73"/>
      <c r="MFL349" s="180"/>
      <c r="MFM349" s="75"/>
      <c r="MFN349" s="76"/>
      <c r="MFO349" s="180"/>
      <c r="MFP349" s="180"/>
      <c r="MFQ349" s="180"/>
      <c r="MFR349" s="75"/>
      <c r="MFS349" s="76"/>
      <c r="MFT349" s="181"/>
      <c r="MFU349" s="181"/>
      <c r="MFV349" s="182"/>
      <c r="MFW349" s="134"/>
      <c r="MFX349" s="135"/>
      <c r="MFY349" s="111"/>
      <c r="MFZ349" s="178"/>
      <c r="MGA349" s="178"/>
      <c r="MGB349" s="178"/>
      <c r="MGC349" s="178"/>
      <c r="MGD349" s="179"/>
      <c r="MGE349" s="73"/>
      <c r="MGF349" s="73"/>
      <c r="MGG349" s="180"/>
      <c r="MGH349" s="75"/>
      <c r="MGI349" s="76"/>
      <c r="MGJ349" s="180"/>
      <c r="MGK349" s="180"/>
      <c r="MGL349" s="180"/>
      <c r="MGM349" s="75"/>
      <c r="MGN349" s="76"/>
      <c r="MGO349" s="181"/>
      <c r="MGP349" s="181"/>
      <c r="MGQ349" s="182"/>
      <c r="MGR349" s="134"/>
      <c r="MGS349" s="135"/>
      <c r="MGT349" s="111"/>
      <c r="MGU349" s="178"/>
      <c r="MGV349" s="178"/>
      <c r="MGW349" s="178"/>
      <c r="MGX349" s="178"/>
      <c r="MGY349" s="179"/>
      <c r="MGZ349" s="73"/>
      <c r="MHA349" s="73"/>
      <c r="MHB349" s="180"/>
      <c r="MHC349" s="75"/>
      <c r="MHD349" s="76"/>
      <c r="MHE349" s="180"/>
      <c r="MHF349" s="180"/>
      <c r="MHG349" s="180"/>
      <c r="MHH349" s="75"/>
      <c r="MHI349" s="76"/>
      <c r="MHJ349" s="181"/>
      <c r="MHK349" s="181"/>
      <c r="MHL349" s="182"/>
      <c r="MHM349" s="134"/>
      <c r="MHN349" s="135"/>
      <c r="MHO349" s="111"/>
      <c r="MHP349" s="178"/>
      <c r="MHQ349" s="178"/>
      <c r="MHR349" s="178"/>
      <c r="MHS349" s="178"/>
      <c r="MHT349" s="179"/>
      <c r="MHU349" s="73"/>
      <c r="MHV349" s="73"/>
      <c r="MHW349" s="180"/>
      <c r="MHX349" s="75"/>
      <c r="MHY349" s="76"/>
      <c r="MHZ349" s="180"/>
      <c r="MIA349" s="180"/>
      <c r="MIB349" s="180"/>
      <c r="MIC349" s="75"/>
      <c r="MID349" s="76"/>
      <c r="MIE349" s="181"/>
      <c r="MIF349" s="181"/>
      <c r="MIG349" s="182"/>
      <c r="MIH349" s="134"/>
      <c r="MII349" s="135"/>
      <c r="MIJ349" s="111"/>
      <c r="MIK349" s="178"/>
      <c r="MIL349" s="178"/>
      <c r="MIM349" s="178"/>
      <c r="MIN349" s="178"/>
      <c r="MIO349" s="179"/>
      <c r="MIP349" s="73"/>
      <c r="MIQ349" s="73"/>
      <c r="MIR349" s="180"/>
      <c r="MIS349" s="75"/>
      <c r="MIT349" s="76"/>
      <c r="MIU349" s="180"/>
      <c r="MIV349" s="180"/>
      <c r="MIW349" s="180"/>
      <c r="MIX349" s="75"/>
      <c r="MIY349" s="76"/>
      <c r="MIZ349" s="181"/>
      <c r="MJA349" s="181"/>
      <c r="MJB349" s="182"/>
      <c r="MJC349" s="134"/>
      <c r="MJD349" s="135"/>
      <c r="MJE349" s="111"/>
      <c r="MJF349" s="178"/>
      <c r="MJG349" s="178"/>
      <c r="MJH349" s="178"/>
      <c r="MJI349" s="178"/>
      <c r="MJJ349" s="179"/>
      <c r="MJK349" s="73"/>
      <c r="MJL349" s="73"/>
      <c r="MJM349" s="180"/>
      <c r="MJN349" s="75"/>
      <c r="MJO349" s="76"/>
      <c r="MJP349" s="180"/>
      <c r="MJQ349" s="180"/>
      <c r="MJR349" s="180"/>
      <c r="MJS349" s="75"/>
      <c r="MJT349" s="76"/>
      <c r="MJU349" s="181"/>
      <c r="MJV349" s="181"/>
      <c r="MJW349" s="182"/>
      <c r="MJX349" s="134"/>
      <c r="MJY349" s="135"/>
      <c r="MJZ349" s="111"/>
      <c r="MKA349" s="178"/>
      <c r="MKB349" s="178"/>
      <c r="MKC349" s="178"/>
      <c r="MKD349" s="178"/>
      <c r="MKE349" s="179"/>
      <c r="MKF349" s="73"/>
      <c r="MKG349" s="73"/>
      <c r="MKH349" s="180"/>
      <c r="MKI349" s="75"/>
      <c r="MKJ349" s="76"/>
      <c r="MKK349" s="180"/>
      <c r="MKL349" s="180"/>
      <c r="MKM349" s="180"/>
      <c r="MKN349" s="75"/>
      <c r="MKO349" s="76"/>
      <c r="MKP349" s="181"/>
      <c r="MKQ349" s="181"/>
      <c r="MKR349" s="182"/>
      <c r="MKS349" s="134"/>
      <c r="MKT349" s="135"/>
      <c r="MKU349" s="111"/>
      <c r="MKV349" s="178"/>
      <c r="MKW349" s="178"/>
      <c r="MKX349" s="178"/>
      <c r="MKY349" s="178"/>
      <c r="MKZ349" s="179"/>
      <c r="MLA349" s="73"/>
      <c r="MLB349" s="73"/>
      <c r="MLC349" s="180"/>
      <c r="MLD349" s="75"/>
      <c r="MLE349" s="76"/>
      <c r="MLF349" s="180"/>
      <c r="MLG349" s="180"/>
      <c r="MLH349" s="180"/>
      <c r="MLI349" s="75"/>
      <c r="MLJ349" s="76"/>
      <c r="MLK349" s="181"/>
      <c r="MLL349" s="181"/>
      <c r="MLM349" s="182"/>
      <c r="MLN349" s="134"/>
      <c r="MLO349" s="135"/>
      <c r="MLP349" s="111"/>
      <c r="MLQ349" s="178"/>
      <c r="MLR349" s="178"/>
      <c r="MLS349" s="178"/>
      <c r="MLT349" s="178"/>
      <c r="MLU349" s="179"/>
      <c r="MLV349" s="73"/>
      <c r="MLW349" s="73"/>
      <c r="MLX349" s="180"/>
      <c r="MLY349" s="75"/>
      <c r="MLZ349" s="76"/>
      <c r="MMA349" s="180"/>
      <c r="MMB349" s="180"/>
      <c r="MMC349" s="180"/>
      <c r="MMD349" s="75"/>
      <c r="MME349" s="76"/>
      <c r="MMF349" s="181"/>
      <c r="MMG349" s="181"/>
      <c r="MMH349" s="182"/>
      <c r="MMI349" s="134"/>
      <c r="MMJ349" s="135"/>
      <c r="MMK349" s="111"/>
      <c r="MML349" s="178"/>
      <c r="MMM349" s="178"/>
      <c r="MMN349" s="178"/>
      <c r="MMO349" s="178"/>
      <c r="MMP349" s="179"/>
      <c r="MMQ349" s="73"/>
      <c r="MMR349" s="73"/>
      <c r="MMS349" s="180"/>
      <c r="MMT349" s="75"/>
      <c r="MMU349" s="76"/>
      <c r="MMV349" s="180"/>
      <c r="MMW349" s="180"/>
      <c r="MMX349" s="180"/>
      <c r="MMY349" s="75"/>
      <c r="MMZ349" s="76"/>
      <c r="MNA349" s="181"/>
      <c r="MNB349" s="181"/>
      <c r="MNC349" s="182"/>
      <c r="MND349" s="134"/>
      <c r="MNE349" s="135"/>
      <c r="MNF349" s="111"/>
      <c r="MNG349" s="178"/>
      <c r="MNH349" s="178"/>
      <c r="MNI349" s="178"/>
      <c r="MNJ349" s="178"/>
      <c r="MNK349" s="179"/>
      <c r="MNL349" s="73"/>
      <c r="MNM349" s="73"/>
      <c r="MNN349" s="180"/>
      <c r="MNO349" s="75"/>
      <c r="MNP349" s="76"/>
      <c r="MNQ349" s="180"/>
      <c r="MNR349" s="180"/>
      <c r="MNS349" s="180"/>
      <c r="MNT349" s="75"/>
      <c r="MNU349" s="76"/>
      <c r="MNV349" s="181"/>
      <c r="MNW349" s="181"/>
      <c r="MNX349" s="182"/>
      <c r="MNY349" s="134"/>
      <c r="MNZ349" s="135"/>
      <c r="MOA349" s="111"/>
      <c r="MOB349" s="178"/>
      <c r="MOC349" s="178"/>
      <c r="MOD349" s="178"/>
      <c r="MOE349" s="178"/>
      <c r="MOF349" s="179"/>
      <c r="MOG349" s="73"/>
      <c r="MOH349" s="73"/>
      <c r="MOI349" s="180"/>
      <c r="MOJ349" s="75"/>
      <c r="MOK349" s="76"/>
      <c r="MOL349" s="180"/>
      <c r="MOM349" s="180"/>
      <c r="MON349" s="180"/>
      <c r="MOO349" s="75"/>
      <c r="MOP349" s="76"/>
      <c r="MOQ349" s="181"/>
      <c r="MOR349" s="181"/>
      <c r="MOS349" s="182"/>
      <c r="MOT349" s="134"/>
      <c r="MOU349" s="135"/>
      <c r="MOV349" s="111"/>
      <c r="MOW349" s="178"/>
      <c r="MOX349" s="178"/>
      <c r="MOY349" s="178"/>
      <c r="MOZ349" s="178"/>
      <c r="MPA349" s="179"/>
      <c r="MPB349" s="73"/>
      <c r="MPC349" s="73"/>
      <c r="MPD349" s="180"/>
      <c r="MPE349" s="75"/>
      <c r="MPF349" s="76"/>
      <c r="MPG349" s="180"/>
      <c r="MPH349" s="180"/>
      <c r="MPI349" s="180"/>
      <c r="MPJ349" s="75"/>
      <c r="MPK349" s="76"/>
      <c r="MPL349" s="181"/>
      <c r="MPM349" s="181"/>
      <c r="MPN349" s="182"/>
      <c r="MPO349" s="134"/>
      <c r="MPP349" s="135"/>
      <c r="MPQ349" s="111"/>
      <c r="MPR349" s="178"/>
      <c r="MPS349" s="178"/>
      <c r="MPT349" s="178"/>
      <c r="MPU349" s="178"/>
      <c r="MPV349" s="179"/>
      <c r="MPW349" s="73"/>
      <c r="MPX349" s="73"/>
      <c r="MPY349" s="180"/>
      <c r="MPZ349" s="75"/>
      <c r="MQA349" s="76"/>
      <c r="MQB349" s="180"/>
      <c r="MQC349" s="180"/>
      <c r="MQD349" s="180"/>
      <c r="MQE349" s="75"/>
      <c r="MQF349" s="76"/>
      <c r="MQG349" s="181"/>
      <c r="MQH349" s="181"/>
      <c r="MQI349" s="182"/>
      <c r="MQJ349" s="134"/>
      <c r="MQK349" s="135"/>
      <c r="MQL349" s="111"/>
      <c r="MQM349" s="178"/>
      <c r="MQN349" s="178"/>
      <c r="MQO349" s="178"/>
      <c r="MQP349" s="178"/>
      <c r="MQQ349" s="179"/>
      <c r="MQR349" s="73"/>
      <c r="MQS349" s="73"/>
      <c r="MQT349" s="180"/>
      <c r="MQU349" s="75"/>
      <c r="MQV349" s="76"/>
      <c r="MQW349" s="180"/>
      <c r="MQX349" s="180"/>
      <c r="MQY349" s="180"/>
      <c r="MQZ349" s="75"/>
      <c r="MRA349" s="76"/>
      <c r="MRB349" s="181"/>
      <c r="MRC349" s="181"/>
      <c r="MRD349" s="182"/>
      <c r="MRE349" s="134"/>
      <c r="MRF349" s="135"/>
      <c r="MRG349" s="111"/>
      <c r="MRH349" s="178"/>
      <c r="MRI349" s="178"/>
      <c r="MRJ349" s="178"/>
      <c r="MRK349" s="178"/>
      <c r="MRL349" s="179"/>
      <c r="MRM349" s="73"/>
      <c r="MRN349" s="73"/>
      <c r="MRO349" s="180"/>
      <c r="MRP349" s="75"/>
      <c r="MRQ349" s="76"/>
      <c r="MRR349" s="180"/>
      <c r="MRS349" s="180"/>
      <c r="MRT349" s="180"/>
      <c r="MRU349" s="75"/>
      <c r="MRV349" s="76"/>
      <c r="MRW349" s="181"/>
      <c r="MRX349" s="181"/>
      <c r="MRY349" s="182"/>
      <c r="MRZ349" s="134"/>
      <c r="MSA349" s="135"/>
      <c r="MSB349" s="111"/>
      <c r="MSC349" s="178"/>
      <c r="MSD349" s="178"/>
      <c r="MSE349" s="178"/>
      <c r="MSF349" s="178"/>
      <c r="MSG349" s="179"/>
      <c r="MSH349" s="73"/>
      <c r="MSI349" s="73"/>
      <c r="MSJ349" s="180"/>
      <c r="MSK349" s="75"/>
      <c r="MSL349" s="76"/>
      <c r="MSM349" s="180"/>
      <c r="MSN349" s="180"/>
      <c r="MSO349" s="180"/>
      <c r="MSP349" s="75"/>
      <c r="MSQ349" s="76"/>
      <c r="MSR349" s="181"/>
      <c r="MSS349" s="181"/>
      <c r="MST349" s="182"/>
      <c r="MSU349" s="134"/>
      <c r="MSV349" s="135"/>
      <c r="MSW349" s="111"/>
      <c r="MSX349" s="178"/>
      <c r="MSY349" s="178"/>
      <c r="MSZ349" s="178"/>
      <c r="MTA349" s="178"/>
      <c r="MTB349" s="179"/>
      <c r="MTC349" s="73"/>
      <c r="MTD349" s="73"/>
      <c r="MTE349" s="180"/>
      <c r="MTF349" s="75"/>
      <c r="MTG349" s="76"/>
      <c r="MTH349" s="180"/>
      <c r="MTI349" s="180"/>
      <c r="MTJ349" s="180"/>
      <c r="MTK349" s="75"/>
      <c r="MTL349" s="76"/>
      <c r="MTM349" s="181"/>
      <c r="MTN349" s="181"/>
      <c r="MTO349" s="182"/>
      <c r="MTP349" s="134"/>
      <c r="MTQ349" s="135"/>
      <c r="MTR349" s="111"/>
      <c r="MTS349" s="178"/>
      <c r="MTT349" s="178"/>
      <c r="MTU349" s="178"/>
      <c r="MTV349" s="178"/>
      <c r="MTW349" s="179"/>
      <c r="MTX349" s="73"/>
      <c r="MTY349" s="73"/>
      <c r="MTZ349" s="180"/>
      <c r="MUA349" s="75"/>
      <c r="MUB349" s="76"/>
      <c r="MUC349" s="180"/>
      <c r="MUD349" s="180"/>
      <c r="MUE349" s="180"/>
      <c r="MUF349" s="75"/>
      <c r="MUG349" s="76"/>
      <c r="MUH349" s="181"/>
      <c r="MUI349" s="181"/>
      <c r="MUJ349" s="182"/>
      <c r="MUK349" s="134"/>
      <c r="MUL349" s="135"/>
      <c r="MUM349" s="111"/>
      <c r="MUN349" s="178"/>
      <c r="MUO349" s="178"/>
      <c r="MUP349" s="178"/>
      <c r="MUQ349" s="178"/>
      <c r="MUR349" s="179"/>
      <c r="MUS349" s="73"/>
      <c r="MUT349" s="73"/>
      <c r="MUU349" s="180"/>
      <c r="MUV349" s="75"/>
      <c r="MUW349" s="76"/>
      <c r="MUX349" s="180"/>
      <c r="MUY349" s="180"/>
      <c r="MUZ349" s="180"/>
      <c r="MVA349" s="75"/>
      <c r="MVB349" s="76"/>
      <c r="MVC349" s="181"/>
      <c r="MVD349" s="181"/>
      <c r="MVE349" s="182"/>
      <c r="MVF349" s="134"/>
      <c r="MVG349" s="135"/>
      <c r="MVH349" s="111"/>
      <c r="MVI349" s="178"/>
      <c r="MVJ349" s="178"/>
      <c r="MVK349" s="178"/>
      <c r="MVL349" s="178"/>
      <c r="MVM349" s="179"/>
      <c r="MVN349" s="73"/>
      <c r="MVO349" s="73"/>
      <c r="MVP349" s="180"/>
      <c r="MVQ349" s="75"/>
      <c r="MVR349" s="76"/>
      <c r="MVS349" s="180"/>
      <c r="MVT349" s="180"/>
      <c r="MVU349" s="180"/>
      <c r="MVV349" s="75"/>
      <c r="MVW349" s="76"/>
      <c r="MVX349" s="181"/>
      <c r="MVY349" s="181"/>
      <c r="MVZ349" s="182"/>
      <c r="MWA349" s="134"/>
      <c r="MWB349" s="135"/>
      <c r="MWC349" s="111"/>
      <c r="MWD349" s="178"/>
      <c r="MWE349" s="178"/>
      <c r="MWF349" s="178"/>
      <c r="MWG349" s="178"/>
      <c r="MWH349" s="179"/>
      <c r="MWI349" s="73"/>
      <c r="MWJ349" s="73"/>
      <c r="MWK349" s="180"/>
      <c r="MWL349" s="75"/>
      <c r="MWM349" s="76"/>
      <c r="MWN349" s="180"/>
      <c r="MWO349" s="180"/>
      <c r="MWP349" s="180"/>
      <c r="MWQ349" s="75"/>
      <c r="MWR349" s="76"/>
      <c r="MWS349" s="181"/>
      <c r="MWT349" s="181"/>
      <c r="MWU349" s="182"/>
      <c r="MWV349" s="134"/>
      <c r="MWW349" s="135"/>
      <c r="MWX349" s="111"/>
      <c r="MWY349" s="178"/>
      <c r="MWZ349" s="178"/>
      <c r="MXA349" s="178"/>
      <c r="MXB349" s="178"/>
      <c r="MXC349" s="179"/>
      <c r="MXD349" s="73"/>
      <c r="MXE349" s="73"/>
      <c r="MXF349" s="180"/>
      <c r="MXG349" s="75"/>
      <c r="MXH349" s="76"/>
      <c r="MXI349" s="180"/>
      <c r="MXJ349" s="180"/>
      <c r="MXK349" s="180"/>
      <c r="MXL349" s="75"/>
      <c r="MXM349" s="76"/>
      <c r="MXN349" s="181"/>
      <c r="MXO349" s="181"/>
      <c r="MXP349" s="182"/>
      <c r="MXQ349" s="134"/>
      <c r="MXR349" s="135"/>
      <c r="MXS349" s="111"/>
      <c r="MXT349" s="178"/>
      <c r="MXU349" s="178"/>
      <c r="MXV349" s="178"/>
      <c r="MXW349" s="178"/>
      <c r="MXX349" s="179"/>
      <c r="MXY349" s="73"/>
      <c r="MXZ349" s="73"/>
      <c r="MYA349" s="180"/>
      <c r="MYB349" s="75"/>
      <c r="MYC349" s="76"/>
      <c r="MYD349" s="180"/>
      <c r="MYE349" s="180"/>
      <c r="MYF349" s="180"/>
      <c r="MYG349" s="75"/>
      <c r="MYH349" s="76"/>
      <c r="MYI349" s="181"/>
      <c r="MYJ349" s="181"/>
      <c r="MYK349" s="182"/>
      <c r="MYL349" s="134"/>
      <c r="MYM349" s="135"/>
      <c r="MYN349" s="111"/>
      <c r="MYO349" s="178"/>
      <c r="MYP349" s="178"/>
      <c r="MYQ349" s="178"/>
      <c r="MYR349" s="178"/>
      <c r="MYS349" s="179"/>
      <c r="MYT349" s="73"/>
      <c r="MYU349" s="73"/>
      <c r="MYV349" s="180"/>
      <c r="MYW349" s="75"/>
      <c r="MYX349" s="76"/>
      <c r="MYY349" s="180"/>
      <c r="MYZ349" s="180"/>
      <c r="MZA349" s="180"/>
      <c r="MZB349" s="75"/>
      <c r="MZC349" s="76"/>
      <c r="MZD349" s="181"/>
      <c r="MZE349" s="181"/>
      <c r="MZF349" s="182"/>
      <c r="MZG349" s="134"/>
      <c r="MZH349" s="135"/>
      <c r="MZI349" s="111"/>
      <c r="MZJ349" s="178"/>
      <c r="MZK349" s="178"/>
      <c r="MZL349" s="178"/>
      <c r="MZM349" s="178"/>
      <c r="MZN349" s="179"/>
      <c r="MZO349" s="73"/>
      <c r="MZP349" s="73"/>
      <c r="MZQ349" s="180"/>
      <c r="MZR349" s="75"/>
      <c r="MZS349" s="76"/>
      <c r="MZT349" s="180"/>
      <c r="MZU349" s="180"/>
      <c r="MZV349" s="180"/>
      <c r="MZW349" s="75"/>
      <c r="MZX349" s="76"/>
      <c r="MZY349" s="181"/>
      <c r="MZZ349" s="181"/>
      <c r="NAA349" s="182"/>
      <c r="NAB349" s="134"/>
      <c r="NAC349" s="135"/>
      <c r="NAD349" s="111"/>
      <c r="NAE349" s="178"/>
      <c r="NAF349" s="178"/>
      <c r="NAG349" s="178"/>
      <c r="NAH349" s="178"/>
      <c r="NAI349" s="179"/>
      <c r="NAJ349" s="73"/>
      <c r="NAK349" s="73"/>
      <c r="NAL349" s="180"/>
      <c r="NAM349" s="75"/>
      <c r="NAN349" s="76"/>
      <c r="NAO349" s="180"/>
      <c r="NAP349" s="180"/>
      <c r="NAQ349" s="180"/>
      <c r="NAR349" s="75"/>
      <c r="NAS349" s="76"/>
      <c r="NAT349" s="181"/>
      <c r="NAU349" s="181"/>
      <c r="NAV349" s="182"/>
      <c r="NAW349" s="134"/>
      <c r="NAX349" s="135"/>
      <c r="NAY349" s="111"/>
      <c r="NAZ349" s="178"/>
      <c r="NBA349" s="178"/>
      <c r="NBB349" s="178"/>
      <c r="NBC349" s="178"/>
      <c r="NBD349" s="179"/>
      <c r="NBE349" s="73"/>
      <c r="NBF349" s="73"/>
      <c r="NBG349" s="180"/>
      <c r="NBH349" s="75"/>
      <c r="NBI349" s="76"/>
      <c r="NBJ349" s="180"/>
      <c r="NBK349" s="180"/>
      <c r="NBL349" s="180"/>
      <c r="NBM349" s="75"/>
      <c r="NBN349" s="76"/>
      <c r="NBO349" s="181"/>
      <c r="NBP349" s="181"/>
      <c r="NBQ349" s="182"/>
      <c r="NBR349" s="134"/>
      <c r="NBS349" s="135"/>
      <c r="NBT349" s="111"/>
      <c r="NBU349" s="178"/>
      <c r="NBV349" s="178"/>
      <c r="NBW349" s="178"/>
      <c r="NBX349" s="178"/>
      <c r="NBY349" s="179"/>
      <c r="NBZ349" s="73"/>
      <c r="NCA349" s="73"/>
      <c r="NCB349" s="180"/>
      <c r="NCC349" s="75"/>
      <c r="NCD349" s="76"/>
      <c r="NCE349" s="180"/>
      <c r="NCF349" s="180"/>
      <c r="NCG349" s="180"/>
      <c r="NCH349" s="75"/>
      <c r="NCI349" s="76"/>
      <c r="NCJ349" s="181"/>
      <c r="NCK349" s="181"/>
      <c r="NCL349" s="182"/>
      <c r="NCM349" s="134"/>
      <c r="NCN349" s="135"/>
      <c r="NCO349" s="111"/>
      <c r="NCP349" s="178"/>
      <c r="NCQ349" s="178"/>
      <c r="NCR349" s="178"/>
      <c r="NCS349" s="178"/>
      <c r="NCT349" s="179"/>
      <c r="NCU349" s="73"/>
      <c r="NCV349" s="73"/>
      <c r="NCW349" s="180"/>
      <c r="NCX349" s="75"/>
      <c r="NCY349" s="76"/>
      <c r="NCZ349" s="180"/>
      <c r="NDA349" s="180"/>
      <c r="NDB349" s="180"/>
      <c r="NDC349" s="75"/>
      <c r="NDD349" s="76"/>
      <c r="NDE349" s="181"/>
      <c r="NDF349" s="181"/>
      <c r="NDG349" s="182"/>
      <c r="NDH349" s="134"/>
      <c r="NDI349" s="135"/>
      <c r="NDJ349" s="111"/>
      <c r="NDK349" s="178"/>
      <c r="NDL349" s="178"/>
      <c r="NDM349" s="178"/>
      <c r="NDN349" s="178"/>
      <c r="NDO349" s="179"/>
      <c r="NDP349" s="73"/>
      <c r="NDQ349" s="73"/>
      <c r="NDR349" s="180"/>
      <c r="NDS349" s="75"/>
      <c r="NDT349" s="76"/>
      <c r="NDU349" s="180"/>
      <c r="NDV349" s="180"/>
      <c r="NDW349" s="180"/>
      <c r="NDX349" s="75"/>
      <c r="NDY349" s="76"/>
      <c r="NDZ349" s="181"/>
      <c r="NEA349" s="181"/>
      <c r="NEB349" s="182"/>
      <c r="NEC349" s="134"/>
      <c r="NED349" s="135"/>
      <c r="NEE349" s="111"/>
      <c r="NEF349" s="178"/>
      <c r="NEG349" s="178"/>
      <c r="NEH349" s="178"/>
      <c r="NEI349" s="178"/>
      <c r="NEJ349" s="179"/>
      <c r="NEK349" s="73"/>
      <c r="NEL349" s="73"/>
      <c r="NEM349" s="180"/>
      <c r="NEN349" s="75"/>
      <c r="NEO349" s="76"/>
      <c r="NEP349" s="180"/>
      <c r="NEQ349" s="180"/>
      <c r="NER349" s="180"/>
      <c r="NES349" s="75"/>
      <c r="NET349" s="76"/>
      <c r="NEU349" s="181"/>
      <c r="NEV349" s="181"/>
      <c r="NEW349" s="182"/>
      <c r="NEX349" s="134"/>
      <c r="NEY349" s="135"/>
      <c r="NEZ349" s="111"/>
      <c r="NFA349" s="178"/>
      <c r="NFB349" s="178"/>
      <c r="NFC349" s="178"/>
      <c r="NFD349" s="178"/>
      <c r="NFE349" s="179"/>
      <c r="NFF349" s="73"/>
      <c r="NFG349" s="73"/>
      <c r="NFH349" s="180"/>
      <c r="NFI349" s="75"/>
      <c r="NFJ349" s="76"/>
      <c r="NFK349" s="180"/>
      <c r="NFL349" s="180"/>
      <c r="NFM349" s="180"/>
      <c r="NFN349" s="75"/>
      <c r="NFO349" s="76"/>
      <c r="NFP349" s="181"/>
      <c r="NFQ349" s="181"/>
      <c r="NFR349" s="182"/>
      <c r="NFS349" s="134"/>
      <c r="NFT349" s="135"/>
      <c r="NFU349" s="111"/>
      <c r="NFV349" s="178"/>
      <c r="NFW349" s="178"/>
      <c r="NFX349" s="178"/>
      <c r="NFY349" s="178"/>
      <c r="NFZ349" s="179"/>
      <c r="NGA349" s="73"/>
      <c r="NGB349" s="73"/>
      <c r="NGC349" s="180"/>
      <c r="NGD349" s="75"/>
      <c r="NGE349" s="76"/>
      <c r="NGF349" s="180"/>
      <c r="NGG349" s="180"/>
      <c r="NGH349" s="180"/>
      <c r="NGI349" s="75"/>
      <c r="NGJ349" s="76"/>
      <c r="NGK349" s="181"/>
      <c r="NGL349" s="181"/>
      <c r="NGM349" s="182"/>
      <c r="NGN349" s="134"/>
      <c r="NGO349" s="135"/>
      <c r="NGP349" s="111"/>
      <c r="NGQ349" s="178"/>
      <c r="NGR349" s="178"/>
      <c r="NGS349" s="178"/>
      <c r="NGT349" s="178"/>
      <c r="NGU349" s="179"/>
      <c r="NGV349" s="73"/>
      <c r="NGW349" s="73"/>
      <c r="NGX349" s="180"/>
      <c r="NGY349" s="75"/>
      <c r="NGZ349" s="76"/>
      <c r="NHA349" s="180"/>
      <c r="NHB349" s="180"/>
      <c r="NHC349" s="180"/>
      <c r="NHD349" s="75"/>
      <c r="NHE349" s="76"/>
      <c r="NHF349" s="181"/>
      <c r="NHG349" s="181"/>
      <c r="NHH349" s="182"/>
      <c r="NHI349" s="134"/>
      <c r="NHJ349" s="135"/>
      <c r="NHK349" s="111"/>
      <c r="NHL349" s="178"/>
      <c r="NHM349" s="178"/>
      <c r="NHN349" s="178"/>
      <c r="NHO349" s="178"/>
      <c r="NHP349" s="179"/>
      <c r="NHQ349" s="73"/>
      <c r="NHR349" s="73"/>
      <c r="NHS349" s="180"/>
      <c r="NHT349" s="75"/>
      <c r="NHU349" s="76"/>
      <c r="NHV349" s="180"/>
      <c r="NHW349" s="180"/>
      <c r="NHX349" s="180"/>
      <c r="NHY349" s="75"/>
      <c r="NHZ349" s="76"/>
      <c r="NIA349" s="181"/>
      <c r="NIB349" s="181"/>
      <c r="NIC349" s="182"/>
      <c r="NID349" s="134"/>
      <c r="NIE349" s="135"/>
      <c r="NIF349" s="111"/>
      <c r="NIG349" s="178"/>
      <c r="NIH349" s="178"/>
      <c r="NII349" s="178"/>
      <c r="NIJ349" s="178"/>
      <c r="NIK349" s="179"/>
      <c r="NIL349" s="73"/>
      <c r="NIM349" s="73"/>
      <c r="NIN349" s="180"/>
      <c r="NIO349" s="75"/>
      <c r="NIP349" s="76"/>
      <c r="NIQ349" s="180"/>
      <c r="NIR349" s="180"/>
      <c r="NIS349" s="180"/>
      <c r="NIT349" s="75"/>
      <c r="NIU349" s="76"/>
      <c r="NIV349" s="181"/>
      <c r="NIW349" s="181"/>
      <c r="NIX349" s="182"/>
      <c r="NIY349" s="134"/>
      <c r="NIZ349" s="135"/>
      <c r="NJA349" s="111"/>
      <c r="NJB349" s="178"/>
      <c r="NJC349" s="178"/>
      <c r="NJD349" s="178"/>
      <c r="NJE349" s="178"/>
      <c r="NJF349" s="179"/>
      <c r="NJG349" s="73"/>
      <c r="NJH349" s="73"/>
      <c r="NJI349" s="180"/>
      <c r="NJJ349" s="75"/>
      <c r="NJK349" s="76"/>
      <c r="NJL349" s="180"/>
      <c r="NJM349" s="180"/>
      <c r="NJN349" s="180"/>
      <c r="NJO349" s="75"/>
      <c r="NJP349" s="76"/>
      <c r="NJQ349" s="181"/>
      <c r="NJR349" s="181"/>
      <c r="NJS349" s="182"/>
      <c r="NJT349" s="134"/>
      <c r="NJU349" s="135"/>
      <c r="NJV349" s="111"/>
      <c r="NJW349" s="178"/>
      <c r="NJX349" s="178"/>
      <c r="NJY349" s="178"/>
      <c r="NJZ349" s="178"/>
      <c r="NKA349" s="179"/>
      <c r="NKB349" s="73"/>
      <c r="NKC349" s="73"/>
      <c r="NKD349" s="180"/>
      <c r="NKE349" s="75"/>
      <c r="NKF349" s="76"/>
      <c r="NKG349" s="180"/>
      <c r="NKH349" s="180"/>
      <c r="NKI349" s="180"/>
      <c r="NKJ349" s="75"/>
      <c r="NKK349" s="76"/>
      <c r="NKL349" s="181"/>
      <c r="NKM349" s="181"/>
      <c r="NKN349" s="182"/>
      <c r="NKO349" s="134"/>
      <c r="NKP349" s="135"/>
      <c r="NKQ349" s="111"/>
      <c r="NKR349" s="178"/>
      <c r="NKS349" s="178"/>
      <c r="NKT349" s="178"/>
      <c r="NKU349" s="178"/>
      <c r="NKV349" s="179"/>
      <c r="NKW349" s="73"/>
      <c r="NKX349" s="73"/>
      <c r="NKY349" s="180"/>
      <c r="NKZ349" s="75"/>
      <c r="NLA349" s="76"/>
      <c r="NLB349" s="180"/>
      <c r="NLC349" s="180"/>
      <c r="NLD349" s="180"/>
      <c r="NLE349" s="75"/>
      <c r="NLF349" s="76"/>
      <c r="NLG349" s="181"/>
      <c r="NLH349" s="181"/>
      <c r="NLI349" s="182"/>
      <c r="NLJ349" s="134"/>
      <c r="NLK349" s="135"/>
      <c r="NLL349" s="111"/>
      <c r="NLM349" s="178"/>
      <c r="NLN349" s="178"/>
      <c r="NLO349" s="178"/>
      <c r="NLP349" s="178"/>
      <c r="NLQ349" s="179"/>
      <c r="NLR349" s="73"/>
      <c r="NLS349" s="73"/>
      <c r="NLT349" s="180"/>
      <c r="NLU349" s="75"/>
      <c r="NLV349" s="76"/>
      <c r="NLW349" s="180"/>
      <c r="NLX349" s="180"/>
      <c r="NLY349" s="180"/>
      <c r="NLZ349" s="75"/>
      <c r="NMA349" s="76"/>
      <c r="NMB349" s="181"/>
      <c r="NMC349" s="181"/>
      <c r="NMD349" s="182"/>
      <c r="NME349" s="134"/>
      <c r="NMF349" s="135"/>
      <c r="NMG349" s="111"/>
      <c r="NMH349" s="178"/>
      <c r="NMI349" s="178"/>
      <c r="NMJ349" s="178"/>
      <c r="NMK349" s="178"/>
      <c r="NML349" s="179"/>
      <c r="NMM349" s="73"/>
      <c r="NMN349" s="73"/>
      <c r="NMO349" s="180"/>
      <c r="NMP349" s="75"/>
      <c r="NMQ349" s="76"/>
      <c r="NMR349" s="180"/>
      <c r="NMS349" s="180"/>
      <c r="NMT349" s="180"/>
      <c r="NMU349" s="75"/>
      <c r="NMV349" s="76"/>
      <c r="NMW349" s="181"/>
      <c r="NMX349" s="181"/>
      <c r="NMY349" s="182"/>
      <c r="NMZ349" s="134"/>
      <c r="NNA349" s="135"/>
      <c r="NNB349" s="111"/>
      <c r="NNC349" s="178"/>
      <c r="NND349" s="178"/>
      <c r="NNE349" s="178"/>
      <c r="NNF349" s="178"/>
      <c r="NNG349" s="179"/>
      <c r="NNH349" s="73"/>
      <c r="NNI349" s="73"/>
      <c r="NNJ349" s="180"/>
      <c r="NNK349" s="75"/>
      <c r="NNL349" s="76"/>
      <c r="NNM349" s="180"/>
      <c r="NNN349" s="180"/>
      <c r="NNO349" s="180"/>
      <c r="NNP349" s="75"/>
      <c r="NNQ349" s="76"/>
      <c r="NNR349" s="181"/>
      <c r="NNS349" s="181"/>
      <c r="NNT349" s="182"/>
      <c r="NNU349" s="134"/>
      <c r="NNV349" s="135"/>
      <c r="NNW349" s="111"/>
      <c r="NNX349" s="178"/>
      <c r="NNY349" s="178"/>
      <c r="NNZ349" s="178"/>
      <c r="NOA349" s="178"/>
      <c r="NOB349" s="179"/>
      <c r="NOC349" s="73"/>
      <c r="NOD349" s="73"/>
      <c r="NOE349" s="180"/>
      <c r="NOF349" s="75"/>
      <c r="NOG349" s="76"/>
      <c r="NOH349" s="180"/>
      <c r="NOI349" s="180"/>
      <c r="NOJ349" s="180"/>
      <c r="NOK349" s="75"/>
      <c r="NOL349" s="76"/>
      <c r="NOM349" s="181"/>
      <c r="NON349" s="181"/>
      <c r="NOO349" s="182"/>
      <c r="NOP349" s="134"/>
      <c r="NOQ349" s="135"/>
      <c r="NOR349" s="111"/>
      <c r="NOS349" s="178"/>
      <c r="NOT349" s="178"/>
      <c r="NOU349" s="178"/>
      <c r="NOV349" s="178"/>
      <c r="NOW349" s="179"/>
      <c r="NOX349" s="73"/>
      <c r="NOY349" s="73"/>
      <c r="NOZ349" s="180"/>
      <c r="NPA349" s="75"/>
      <c r="NPB349" s="76"/>
      <c r="NPC349" s="180"/>
      <c r="NPD349" s="180"/>
      <c r="NPE349" s="180"/>
      <c r="NPF349" s="75"/>
      <c r="NPG349" s="76"/>
      <c r="NPH349" s="181"/>
      <c r="NPI349" s="181"/>
      <c r="NPJ349" s="182"/>
      <c r="NPK349" s="134"/>
      <c r="NPL349" s="135"/>
      <c r="NPM349" s="111"/>
      <c r="NPN349" s="178"/>
      <c r="NPO349" s="178"/>
      <c r="NPP349" s="178"/>
      <c r="NPQ349" s="178"/>
      <c r="NPR349" s="179"/>
      <c r="NPS349" s="73"/>
      <c r="NPT349" s="73"/>
      <c r="NPU349" s="180"/>
      <c r="NPV349" s="75"/>
      <c r="NPW349" s="76"/>
      <c r="NPX349" s="180"/>
      <c r="NPY349" s="180"/>
      <c r="NPZ349" s="180"/>
      <c r="NQA349" s="75"/>
      <c r="NQB349" s="76"/>
      <c r="NQC349" s="181"/>
      <c r="NQD349" s="181"/>
      <c r="NQE349" s="182"/>
      <c r="NQF349" s="134"/>
      <c r="NQG349" s="135"/>
      <c r="NQH349" s="111"/>
      <c r="NQI349" s="178"/>
      <c r="NQJ349" s="178"/>
      <c r="NQK349" s="178"/>
      <c r="NQL349" s="178"/>
      <c r="NQM349" s="179"/>
      <c r="NQN349" s="73"/>
      <c r="NQO349" s="73"/>
      <c r="NQP349" s="180"/>
      <c r="NQQ349" s="75"/>
      <c r="NQR349" s="76"/>
      <c r="NQS349" s="180"/>
      <c r="NQT349" s="180"/>
      <c r="NQU349" s="180"/>
      <c r="NQV349" s="75"/>
      <c r="NQW349" s="76"/>
      <c r="NQX349" s="181"/>
      <c r="NQY349" s="181"/>
      <c r="NQZ349" s="182"/>
      <c r="NRA349" s="134"/>
      <c r="NRB349" s="135"/>
      <c r="NRC349" s="111"/>
      <c r="NRD349" s="178"/>
      <c r="NRE349" s="178"/>
      <c r="NRF349" s="178"/>
      <c r="NRG349" s="178"/>
      <c r="NRH349" s="179"/>
      <c r="NRI349" s="73"/>
      <c r="NRJ349" s="73"/>
      <c r="NRK349" s="180"/>
      <c r="NRL349" s="75"/>
      <c r="NRM349" s="76"/>
      <c r="NRN349" s="180"/>
      <c r="NRO349" s="180"/>
      <c r="NRP349" s="180"/>
      <c r="NRQ349" s="75"/>
      <c r="NRR349" s="76"/>
      <c r="NRS349" s="181"/>
      <c r="NRT349" s="181"/>
      <c r="NRU349" s="182"/>
      <c r="NRV349" s="134"/>
      <c r="NRW349" s="135"/>
      <c r="NRX349" s="111"/>
      <c r="NRY349" s="178"/>
      <c r="NRZ349" s="178"/>
      <c r="NSA349" s="178"/>
      <c r="NSB349" s="178"/>
      <c r="NSC349" s="179"/>
      <c r="NSD349" s="73"/>
      <c r="NSE349" s="73"/>
      <c r="NSF349" s="180"/>
      <c r="NSG349" s="75"/>
      <c r="NSH349" s="76"/>
      <c r="NSI349" s="180"/>
      <c r="NSJ349" s="180"/>
      <c r="NSK349" s="180"/>
      <c r="NSL349" s="75"/>
      <c r="NSM349" s="76"/>
      <c r="NSN349" s="181"/>
      <c r="NSO349" s="181"/>
      <c r="NSP349" s="182"/>
      <c r="NSQ349" s="134"/>
      <c r="NSR349" s="135"/>
      <c r="NSS349" s="111"/>
      <c r="NST349" s="178"/>
      <c r="NSU349" s="178"/>
      <c r="NSV349" s="178"/>
      <c r="NSW349" s="178"/>
      <c r="NSX349" s="179"/>
      <c r="NSY349" s="73"/>
      <c r="NSZ349" s="73"/>
      <c r="NTA349" s="180"/>
      <c r="NTB349" s="75"/>
      <c r="NTC349" s="76"/>
      <c r="NTD349" s="180"/>
      <c r="NTE349" s="180"/>
      <c r="NTF349" s="180"/>
      <c r="NTG349" s="75"/>
      <c r="NTH349" s="76"/>
      <c r="NTI349" s="181"/>
      <c r="NTJ349" s="181"/>
      <c r="NTK349" s="182"/>
      <c r="NTL349" s="134"/>
      <c r="NTM349" s="135"/>
      <c r="NTN349" s="111"/>
      <c r="NTO349" s="178"/>
      <c r="NTP349" s="178"/>
      <c r="NTQ349" s="178"/>
      <c r="NTR349" s="178"/>
      <c r="NTS349" s="179"/>
      <c r="NTT349" s="73"/>
      <c r="NTU349" s="73"/>
      <c r="NTV349" s="180"/>
      <c r="NTW349" s="75"/>
      <c r="NTX349" s="76"/>
      <c r="NTY349" s="180"/>
      <c r="NTZ349" s="180"/>
      <c r="NUA349" s="180"/>
      <c r="NUB349" s="75"/>
      <c r="NUC349" s="76"/>
      <c r="NUD349" s="181"/>
      <c r="NUE349" s="181"/>
      <c r="NUF349" s="182"/>
      <c r="NUG349" s="134"/>
      <c r="NUH349" s="135"/>
      <c r="NUI349" s="111"/>
      <c r="NUJ349" s="178"/>
      <c r="NUK349" s="178"/>
      <c r="NUL349" s="178"/>
      <c r="NUM349" s="178"/>
      <c r="NUN349" s="179"/>
      <c r="NUO349" s="73"/>
      <c r="NUP349" s="73"/>
      <c r="NUQ349" s="180"/>
      <c r="NUR349" s="75"/>
      <c r="NUS349" s="76"/>
      <c r="NUT349" s="180"/>
      <c r="NUU349" s="180"/>
      <c r="NUV349" s="180"/>
      <c r="NUW349" s="75"/>
      <c r="NUX349" s="76"/>
      <c r="NUY349" s="181"/>
      <c r="NUZ349" s="181"/>
      <c r="NVA349" s="182"/>
      <c r="NVB349" s="134"/>
      <c r="NVC349" s="135"/>
      <c r="NVD349" s="111"/>
      <c r="NVE349" s="178"/>
      <c r="NVF349" s="178"/>
      <c r="NVG349" s="178"/>
      <c r="NVH349" s="178"/>
      <c r="NVI349" s="179"/>
      <c r="NVJ349" s="73"/>
      <c r="NVK349" s="73"/>
      <c r="NVL349" s="180"/>
      <c r="NVM349" s="75"/>
      <c r="NVN349" s="76"/>
      <c r="NVO349" s="180"/>
      <c r="NVP349" s="180"/>
      <c r="NVQ349" s="180"/>
      <c r="NVR349" s="75"/>
      <c r="NVS349" s="76"/>
      <c r="NVT349" s="181"/>
      <c r="NVU349" s="181"/>
      <c r="NVV349" s="182"/>
      <c r="NVW349" s="134"/>
      <c r="NVX349" s="135"/>
      <c r="NVY349" s="111"/>
      <c r="NVZ349" s="178"/>
      <c r="NWA349" s="178"/>
      <c r="NWB349" s="178"/>
      <c r="NWC349" s="178"/>
      <c r="NWD349" s="179"/>
      <c r="NWE349" s="73"/>
      <c r="NWF349" s="73"/>
      <c r="NWG349" s="180"/>
      <c r="NWH349" s="75"/>
      <c r="NWI349" s="76"/>
      <c r="NWJ349" s="180"/>
      <c r="NWK349" s="180"/>
      <c r="NWL349" s="180"/>
      <c r="NWM349" s="75"/>
      <c r="NWN349" s="76"/>
      <c r="NWO349" s="181"/>
      <c r="NWP349" s="181"/>
      <c r="NWQ349" s="182"/>
      <c r="NWR349" s="134"/>
      <c r="NWS349" s="135"/>
      <c r="NWT349" s="111"/>
      <c r="NWU349" s="178"/>
      <c r="NWV349" s="178"/>
      <c r="NWW349" s="178"/>
      <c r="NWX349" s="178"/>
      <c r="NWY349" s="179"/>
      <c r="NWZ349" s="73"/>
      <c r="NXA349" s="73"/>
      <c r="NXB349" s="180"/>
      <c r="NXC349" s="75"/>
      <c r="NXD349" s="76"/>
      <c r="NXE349" s="180"/>
      <c r="NXF349" s="180"/>
      <c r="NXG349" s="180"/>
      <c r="NXH349" s="75"/>
      <c r="NXI349" s="76"/>
      <c r="NXJ349" s="181"/>
      <c r="NXK349" s="181"/>
      <c r="NXL349" s="182"/>
      <c r="NXM349" s="134"/>
      <c r="NXN349" s="135"/>
      <c r="NXO349" s="111"/>
      <c r="NXP349" s="178"/>
      <c r="NXQ349" s="178"/>
      <c r="NXR349" s="178"/>
      <c r="NXS349" s="178"/>
      <c r="NXT349" s="179"/>
      <c r="NXU349" s="73"/>
      <c r="NXV349" s="73"/>
      <c r="NXW349" s="180"/>
      <c r="NXX349" s="75"/>
      <c r="NXY349" s="76"/>
      <c r="NXZ349" s="180"/>
      <c r="NYA349" s="180"/>
      <c r="NYB349" s="180"/>
      <c r="NYC349" s="75"/>
      <c r="NYD349" s="76"/>
      <c r="NYE349" s="181"/>
      <c r="NYF349" s="181"/>
      <c r="NYG349" s="182"/>
      <c r="NYH349" s="134"/>
      <c r="NYI349" s="135"/>
      <c r="NYJ349" s="111"/>
      <c r="NYK349" s="178"/>
      <c r="NYL349" s="178"/>
      <c r="NYM349" s="178"/>
      <c r="NYN349" s="178"/>
      <c r="NYO349" s="179"/>
      <c r="NYP349" s="73"/>
      <c r="NYQ349" s="73"/>
      <c r="NYR349" s="180"/>
      <c r="NYS349" s="75"/>
      <c r="NYT349" s="76"/>
      <c r="NYU349" s="180"/>
      <c r="NYV349" s="180"/>
      <c r="NYW349" s="180"/>
      <c r="NYX349" s="75"/>
      <c r="NYY349" s="76"/>
      <c r="NYZ349" s="181"/>
      <c r="NZA349" s="181"/>
      <c r="NZB349" s="182"/>
      <c r="NZC349" s="134"/>
      <c r="NZD349" s="135"/>
      <c r="NZE349" s="111"/>
      <c r="NZF349" s="178"/>
      <c r="NZG349" s="178"/>
      <c r="NZH349" s="178"/>
      <c r="NZI349" s="178"/>
      <c r="NZJ349" s="179"/>
      <c r="NZK349" s="73"/>
      <c r="NZL349" s="73"/>
      <c r="NZM349" s="180"/>
      <c r="NZN349" s="75"/>
      <c r="NZO349" s="76"/>
      <c r="NZP349" s="180"/>
      <c r="NZQ349" s="180"/>
      <c r="NZR349" s="180"/>
      <c r="NZS349" s="75"/>
      <c r="NZT349" s="76"/>
      <c r="NZU349" s="181"/>
      <c r="NZV349" s="181"/>
      <c r="NZW349" s="182"/>
      <c r="NZX349" s="134"/>
      <c r="NZY349" s="135"/>
      <c r="NZZ349" s="111"/>
      <c r="OAA349" s="178"/>
      <c r="OAB349" s="178"/>
      <c r="OAC349" s="178"/>
      <c r="OAD349" s="178"/>
      <c r="OAE349" s="179"/>
      <c r="OAF349" s="73"/>
      <c r="OAG349" s="73"/>
      <c r="OAH349" s="180"/>
      <c r="OAI349" s="75"/>
      <c r="OAJ349" s="76"/>
      <c r="OAK349" s="180"/>
      <c r="OAL349" s="180"/>
      <c r="OAM349" s="180"/>
      <c r="OAN349" s="75"/>
      <c r="OAO349" s="76"/>
      <c r="OAP349" s="181"/>
      <c r="OAQ349" s="181"/>
      <c r="OAR349" s="182"/>
      <c r="OAS349" s="134"/>
      <c r="OAT349" s="135"/>
      <c r="OAU349" s="111"/>
      <c r="OAV349" s="178"/>
      <c r="OAW349" s="178"/>
      <c r="OAX349" s="178"/>
      <c r="OAY349" s="178"/>
      <c r="OAZ349" s="179"/>
      <c r="OBA349" s="73"/>
      <c r="OBB349" s="73"/>
      <c r="OBC349" s="180"/>
      <c r="OBD349" s="75"/>
      <c r="OBE349" s="76"/>
      <c r="OBF349" s="180"/>
      <c r="OBG349" s="180"/>
      <c r="OBH349" s="180"/>
      <c r="OBI349" s="75"/>
      <c r="OBJ349" s="76"/>
      <c r="OBK349" s="181"/>
      <c r="OBL349" s="181"/>
      <c r="OBM349" s="182"/>
      <c r="OBN349" s="134"/>
      <c r="OBO349" s="135"/>
      <c r="OBP349" s="111"/>
      <c r="OBQ349" s="178"/>
      <c r="OBR349" s="178"/>
      <c r="OBS349" s="178"/>
      <c r="OBT349" s="178"/>
      <c r="OBU349" s="179"/>
      <c r="OBV349" s="73"/>
      <c r="OBW349" s="73"/>
      <c r="OBX349" s="180"/>
      <c r="OBY349" s="75"/>
      <c r="OBZ349" s="76"/>
      <c r="OCA349" s="180"/>
      <c r="OCB349" s="180"/>
      <c r="OCC349" s="180"/>
      <c r="OCD349" s="75"/>
      <c r="OCE349" s="76"/>
      <c r="OCF349" s="181"/>
      <c r="OCG349" s="181"/>
      <c r="OCH349" s="182"/>
      <c r="OCI349" s="134"/>
      <c r="OCJ349" s="135"/>
      <c r="OCK349" s="111"/>
      <c r="OCL349" s="178"/>
      <c r="OCM349" s="178"/>
      <c r="OCN349" s="178"/>
      <c r="OCO349" s="178"/>
      <c r="OCP349" s="179"/>
      <c r="OCQ349" s="73"/>
      <c r="OCR349" s="73"/>
      <c r="OCS349" s="180"/>
      <c r="OCT349" s="75"/>
      <c r="OCU349" s="76"/>
      <c r="OCV349" s="180"/>
      <c r="OCW349" s="180"/>
      <c r="OCX349" s="180"/>
      <c r="OCY349" s="75"/>
      <c r="OCZ349" s="76"/>
      <c r="ODA349" s="181"/>
      <c r="ODB349" s="181"/>
      <c r="ODC349" s="182"/>
      <c r="ODD349" s="134"/>
      <c r="ODE349" s="135"/>
      <c r="ODF349" s="111"/>
      <c r="ODG349" s="178"/>
      <c r="ODH349" s="178"/>
      <c r="ODI349" s="178"/>
      <c r="ODJ349" s="178"/>
      <c r="ODK349" s="179"/>
      <c r="ODL349" s="73"/>
      <c r="ODM349" s="73"/>
      <c r="ODN349" s="180"/>
      <c r="ODO349" s="75"/>
      <c r="ODP349" s="76"/>
      <c r="ODQ349" s="180"/>
      <c r="ODR349" s="180"/>
      <c r="ODS349" s="180"/>
      <c r="ODT349" s="75"/>
      <c r="ODU349" s="76"/>
      <c r="ODV349" s="181"/>
      <c r="ODW349" s="181"/>
      <c r="ODX349" s="182"/>
      <c r="ODY349" s="134"/>
      <c r="ODZ349" s="135"/>
      <c r="OEA349" s="111"/>
      <c r="OEB349" s="178"/>
      <c r="OEC349" s="178"/>
      <c r="OED349" s="178"/>
      <c r="OEE349" s="178"/>
      <c r="OEF349" s="179"/>
      <c r="OEG349" s="73"/>
      <c r="OEH349" s="73"/>
      <c r="OEI349" s="180"/>
      <c r="OEJ349" s="75"/>
      <c r="OEK349" s="76"/>
      <c r="OEL349" s="180"/>
      <c r="OEM349" s="180"/>
      <c r="OEN349" s="180"/>
      <c r="OEO349" s="75"/>
      <c r="OEP349" s="76"/>
      <c r="OEQ349" s="181"/>
      <c r="OER349" s="181"/>
      <c r="OES349" s="182"/>
      <c r="OET349" s="134"/>
      <c r="OEU349" s="135"/>
      <c r="OEV349" s="111"/>
      <c r="OEW349" s="178"/>
      <c r="OEX349" s="178"/>
      <c r="OEY349" s="178"/>
      <c r="OEZ349" s="178"/>
      <c r="OFA349" s="179"/>
      <c r="OFB349" s="73"/>
      <c r="OFC349" s="73"/>
      <c r="OFD349" s="180"/>
      <c r="OFE349" s="75"/>
      <c r="OFF349" s="76"/>
      <c r="OFG349" s="180"/>
      <c r="OFH349" s="180"/>
      <c r="OFI349" s="180"/>
      <c r="OFJ349" s="75"/>
      <c r="OFK349" s="76"/>
      <c r="OFL349" s="181"/>
      <c r="OFM349" s="181"/>
      <c r="OFN349" s="182"/>
      <c r="OFO349" s="134"/>
      <c r="OFP349" s="135"/>
      <c r="OFQ349" s="111"/>
      <c r="OFR349" s="178"/>
      <c r="OFS349" s="178"/>
      <c r="OFT349" s="178"/>
      <c r="OFU349" s="178"/>
      <c r="OFV349" s="179"/>
      <c r="OFW349" s="73"/>
      <c r="OFX349" s="73"/>
      <c r="OFY349" s="180"/>
      <c r="OFZ349" s="75"/>
      <c r="OGA349" s="76"/>
      <c r="OGB349" s="180"/>
      <c r="OGC349" s="180"/>
      <c r="OGD349" s="180"/>
      <c r="OGE349" s="75"/>
      <c r="OGF349" s="76"/>
      <c r="OGG349" s="181"/>
      <c r="OGH349" s="181"/>
      <c r="OGI349" s="182"/>
      <c r="OGJ349" s="134"/>
      <c r="OGK349" s="135"/>
      <c r="OGL349" s="111"/>
      <c r="OGM349" s="178"/>
      <c r="OGN349" s="178"/>
      <c r="OGO349" s="178"/>
      <c r="OGP349" s="178"/>
      <c r="OGQ349" s="179"/>
      <c r="OGR349" s="73"/>
      <c r="OGS349" s="73"/>
      <c r="OGT349" s="180"/>
      <c r="OGU349" s="75"/>
      <c r="OGV349" s="76"/>
      <c r="OGW349" s="180"/>
      <c r="OGX349" s="180"/>
      <c r="OGY349" s="180"/>
      <c r="OGZ349" s="75"/>
      <c r="OHA349" s="76"/>
      <c r="OHB349" s="181"/>
      <c r="OHC349" s="181"/>
      <c r="OHD349" s="182"/>
      <c r="OHE349" s="134"/>
      <c r="OHF349" s="135"/>
      <c r="OHG349" s="111"/>
      <c r="OHH349" s="178"/>
      <c r="OHI349" s="178"/>
      <c r="OHJ349" s="178"/>
      <c r="OHK349" s="178"/>
      <c r="OHL349" s="179"/>
      <c r="OHM349" s="73"/>
      <c r="OHN349" s="73"/>
      <c r="OHO349" s="180"/>
      <c r="OHP349" s="75"/>
      <c r="OHQ349" s="76"/>
      <c r="OHR349" s="180"/>
      <c r="OHS349" s="180"/>
      <c r="OHT349" s="180"/>
      <c r="OHU349" s="75"/>
      <c r="OHV349" s="76"/>
      <c r="OHW349" s="181"/>
      <c r="OHX349" s="181"/>
      <c r="OHY349" s="182"/>
      <c r="OHZ349" s="134"/>
      <c r="OIA349" s="135"/>
      <c r="OIB349" s="111"/>
      <c r="OIC349" s="178"/>
      <c r="OID349" s="178"/>
      <c r="OIE349" s="178"/>
      <c r="OIF349" s="178"/>
      <c r="OIG349" s="179"/>
      <c r="OIH349" s="73"/>
      <c r="OII349" s="73"/>
      <c r="OIJ349" s="180"/>
      <c r="OIK349" s="75"/>
      <c r="OIL349" s="76"/>
      <c r="OIM349" s="180"/>
      <c r="OIN349" s="180"/>
      <c r="OIO349" s="180"/>
      <c r="OIP349" s="75"/>
      <c r="OIQ349" s="76"/>
      <c r="OIR349" s="181"/>
      <c r="OIS349" s="181"/>
      <c r="OIT349" s="182"/>
      <c r="OIU349" s="134"/>
      <c r="OIV349" s="135"/>
      <c r="OIW349" s="111"/>
      <c r="OIX349" s="178"/>
      <c r="OIY349" s="178"/>
      <c r="OIZ349" s="178"/>
      <c r="OJA349" s="178"/>
      <c r="OJB349" s="179"/>
      <c r="OJC349" s="73"/>
      <c r="OJD349" s="73"/>
      <c r="OJE349" s="180"/>
      <c r="OJF349" s="75"/>
      <c r="OJG349" s="76"/>
      <c r="OJH349" s="180"/>
      <c r="OJI349" s="180"/>
      <c r="OJJ349" s="180"/>
      <c r="OJK349" s="75"/>
      <c r="OJL349" s="76"/>
      <c r="OJM349" s="181"/>
      <c r="OJN349" s="181"/>
      <c r="OJO349" s="182"/>
      <c r="OJP349" s="134"/>
      <c r="OJQ349" s="135"/>
      <c r="OJR349" s="111"/>
      <c r="OJS349" s="178"/>
      <c r="OJT349" s="178"/>
      <c r="OJU349" s="178"/>
      <c r="OJV349" s="178"/>
      <c r="OJW349" s="179"/>
      <c r="OJX349" s="73"/>
      <c r="OJY349" s="73"/>
      <c r="OJZ349" s="180"/>
      <c r="OKA349" s="75"/>
      <c r="OKB349" s="76"/>
      <c r="OKC349" s="180"/>
      <c r="OKD349" s="180"/>
      <c r="OKE349" s="180"/>
      <c r="OKF349" s="75"/>
      <c r="OKG349" s="76"/>
      <c r="OKH349" s="181"/>
      <c r="OKI349" s="181"/>
      <c r="OKJ349" s="182"/>
      <c r="OKK349" s="134"/>
      <c r="OKL349" s="135"/>
      <c r="OKM349" s="111"/>
      <c r="OKN349" s="178"/>
      <c r="OKO349" s="178"/>
      <c r="OKP349" s="178"/>
      <c r="OKQ349" s="178"/>
      <c r="OKR349" s="179"/>
      <c r="OKS349" s="73"/>
      <c r="OKT349" s="73"/>
      <c r="OKU349" s="180"/>
      <c r="OKV349" s="75"/>
      <c r="OKW349" s="76"/>
      <c r="OKX349" s="180"/>
      <c r="OKY349" s="180"/>
      <c r="OKZ349" s="180"/>
      <c r="OLA349" s="75"/>
      <c r="OLB349" s="76"/>
      <c r="OLC349" s="181"/>
      <c r="OLD349" s="181"/>
      <c r="OLE349" s="182"/>
      <c r="OLF349" s="134"/>
      <c r="OLG349" s="135"/>
      <c r="OLH349" s="111"/>
      <c r="OLI349" s="178"/>
      <c r="OLJ349" s="178"/>
      <c r="OLK349" s="178"/>
      <c r="OLL349" s="178"/>
      <c r="OLM349" s="179"/>
      <c r="OLN349" s="73"/>
      <c r="OLO349" s="73"/>
      <c r="OLP349" s="180"/>
      <c r="OLQ349" s="75"/>
      <c r="OLR349" s="76"/>
      <c r="OLS349" s="180"/>
      <c r="OLT349" s="180"/>
      <c r="OLU349" s="180"/>
      <c r="OLV349" s="75"/>
      <c r="OLW349" s="76"/>
      <c r="OLX349" s="181"/>
      <c r="OLY349" s="181"/>
      <c r="OLZ349" s="182"/>
      <c r="OMA349" s="134"/>
      <c r="OMB349" s="135"/>
      <c r="OMC349" s="111"/>
      <c r="OMD349" s="178"/>
      <c r="OME349" s="178"/>
      <c r="OMF349" s="178"/>
      <c r="OMG349" s="178"/>
      <c r="OMH349" s="179"/>
      <c r="OMI349" s="73"/>
      <c r="OMJ349" s="73"/>
      <c r="OMK349" s="180"/>
      <c r="OML349" s="75"/>
      <c r="OMM349" s="76"/>
      <c r="OMN349" s="180"/>
      <c r="OMO349" s="180"/>
      <c r="OMP349" s="180"/>
      <c r="OMQ349" s="75"/>
      <c r="OMR349" s="76"/>
      <c r="OMS349" s="181"/>
      <c r="OMT349" s="181"/>
      <c r="OMU349" s="182"/>
      <c r="OMV349" s="134"/>
      <c r="OMW349" s="135"/>
      <c r="OMX349" s="111"/>
      <c r="OMY349" s="178"/>
      <c r="OMZ349" s="178"/>
      <c r="ONA349" s="178"/>
      <c r="ONB349" s="178"/>
      <c r="ONC349" s="179"/>
      <c r="OND349" s="73"/>
      <c r="ONE349" s="73"/>
      <c r="ONF349" s="180"/>
      <c r="ONG349" s="75"/>
      <c r="ONH349" s="76"/>
      <c r="ONI349" s="180"/>
      <c r="ONJ349" s="180"/>
      <c r="ONK349" s="180"/>
      <c r="ONL349" s="75"/>
      <c r="ONM349" s="76"/>
      <c r="ONN349" s="181"/>
      <c r="ONO349" s="181"/>
      <c r="ONP349" s="182"/>
      <c r="ONQ349" s="134"/>
      <c r="ONR349" s="135"/>
      <c r="ONS349" s="111"/>
      <c r="ONT349" s="178"/>
      <c r="ONU349" s="178"/>
      <c r="ONV349" s="178"/>
      <c r="ONW349" s="178"/>
      <c r="ONX349" s="179"/>
      <c r="ONY349" s="73"/>
      <c r="ONZ349" s="73"/>
      <c r="OOA349" s="180"/>
      <c r="OOB349" s="75"/>
      <c r="OOC349" s="76"/>
      <c r="OOD349" s="180"/>
      <c r="OOE349" s="180"/>
      <c r="OOF349" s="180"/>
      <c r="OOG349" s="75"/>
      <c r="OOH349" s="76"/>
      <c r="OOI349" s="181"/>
      <c r="OOJ349" s="181"/>
      <c r="OOK349" s="182"/>
      <c r="OOL349" s="134"/>
      <c r="OOM349" s="135"/>
      <c r="OON349" s="111"/>
      <c r="OOO349" s="178"/>
      <c r="OOP349" s="178"/>
      <c r="OOQ349" s="178"/>
      <c r="OOR349" s="178"/>
      <c r="OOS349" s="179"/>
      <c r="OOT349" s="73"/>
      <c r="OOU349" s="73"/>
      <c r="OOV349" s="180"/>
      <c r="OOW349" s="75"/>
      <c r="OOX349" s="76"/>
      <c r="OOY349" s="180"/>
      <c r="OOZ349" s="180"/>
      <c r="OPA349" s="180"/>
      <c r="OPB349" s="75"/>
      <c r="OPC349" s="76"/>
      <c r="OPD349" s="181"/>
      <c r="OPE349" s="181"/>
      <c r="OPF349" s="182"/>
      <c r="OPG349" s="134"/>
      <c r="OPH349" s="135"/>
      <c r="OPI349" s="111"/>
      <c r="OPJ349" s="178"/>
      <c r="OPK349" s="178"/>
      <c r="OPL349" s="178"/>
      <c r="OPM349" s="178"/>
      <c r="OPN349" s="179"/>
      <c r="OPO349" s="73"/>
      <c r="OPP349" s="73"/>
      <c r="OPQ349" s="180"/>
      <c r="OPR349" s="75"/>
      <c r="OPS349" s="76"/>
      <c r="OPT349" s="180"/>
      <c r="OPU349" s="180"/>
      <c r="OPV349" s="180"/>
      <c r="OPW349" s="75"/>
      <c r="OPX349" s="76"/>
      <c r="OPY349" s="181"/>
      <c r="OPZ349" s="181"/>
      <c r="OQA349" s="182"/>
      <c r="OQB349" s="134"/>
      <c r="OQC349" s="135"/>
      <c r="OQD349" s="111"/>
      <c r="OQE349" s="178"/>
      <c r="OQF349" s="178"/>
      <c r="OQG349" s="178"/>
      <c r="OQH349" s="178"/>
      <c r="OQI349" s="179"/>
      <c r="OQJ349" s="73"/>
      <c r="OQK349" s="73"/>
      <c r="OQL349" s="180"/>
      <c r="OQM349" s="75"/>
      <c r="OQN349" s="76"/>
      <c r="OQO349" s="180"/>
      <c r="OQP349" s="180"/>
      <c r="OQQ349" s="180"/>
      <c r="OQR349" s="75"/>
      <c r="OQS349" s="76"/>
      <c r="OQT349" s="181"/>
      <c r="OQU349" s="181"/>
      <c r="OQV349" s="182"/>
      <c r="OQW349" s="134"/>
      <c r="OQX349" s="135"/>
      <c r="OQY349" s="111"/>
      <c r="OQZ349" s="178"/>
      <c r="ORA349" s="178"/>
      <c r="ORB349" s="178"/>
      <c r="ORC349" s="178"/>
      <c r="ORD349" s="179"/>
      <c r="ORE349" s="73"/>
      <c r="ORF349" s="73"/>
      <c r="ORG349" s="180"/>
      <c r="ORH349" s="75"/>
      <c r="ORI349" s="76"/>
      <c r="ORJ349" s="180"/>
      <c r="ORK349" s="180"/>
      <c r="ORL349" s="180"/>
      <c r="ORM349" s="75"/>
      <c r="ORN349" s="76"/>
      <c r="ORO349" s="181"/>
      <c r="ORP349" s="181"/>
      <c r="ORQ349" s="182"/>
      <c r="ORR349" s="134"/>
      <c r="ORS349" s="135"/>
      <c r="ORT349" s="111"/>
      <c r="ORU349" s="178"/>
      <c r="ORV349" s="178"/>
      <c r="ORW349" s="178"/>
      <c r="ORX349" s="178"/>
      <c r="ORY349" s="179"/>
      <c r="ORZ349" s="73"/>
      <c r="OSA349" s="73"/>
      <c r="OSB349" s="180"/>
      <c r="OSC349" s="75"/>
      <c r="OSD349" s="76"/>
      <c r="OSE349" s="180"/>
      <c r="OSF349" s="180"/>
      <c r="OSG349" s="180"/>
      <c r="OSH349" s="75"/>
      <c r="OSI349" s="76"/>
      <c r="OSJ349" s="181"/>
      <c r="OSK349" s="181"/>
      <c r="OSL349" s="182"/>
      <c r="OSM349" s="134"/>
      <c r="OSN349" s="135"/>
      <c r="OSO349" s="111"/>
      <c r="OSP349" s="178"/>
      <c r="OSQ349" s="178"/>
      <c r="OSR349" s="178"/>
      <c r="OSS349" s="178"/>
      <c r="OST349" s="179"/>
      <c r="OSU349" s="73"/>
      <c r="OSV349" s="73"/>
      <c r="OSW349" s="180"/>
      <c r="OSX349" s="75"/>
      <c r="OSY349" s="76"/>
      <c r="OSZ349" s="180"/>
      <c r="OTA349" s="180"/>
      <c r="OTB349" s="180"/>
      <c r="OTC349" s="75"/>
      <c r="OTD349" s="76"/>
      <c r="OTE349" s="181"/>
      <c r="OTF349" s="181"/>
      <c r="OTG349" s="182"/>
      <c r="OTH349" s="134"/>
      <c r="OTI349" s="135"/>
      <c r="OTJ349" s="111"/>
      <c r="OTK349" s="178"/>
      <c r="OTL349" s="178"/>
      <c r="OTM349" s="178"/>
      <c r="OTN349" s="178"/>
      <c r="OTO349" s="179"/>
      <c r="OTP349" s="73"/>
      <c r="OTQ349" s="73"/>
      <c r="OTR349" s="180"/>
      <c r="OTS349" s="75"/>
      <c r="OTT349" s="76"/>
      <c r="OTU349" s="180"/>
      <c r="OTV349" s="180"/>
      <c r="OTW349" s="180"/>
      <c r="OTX349" s="75"/>
      <c r="OTY349" s="76"/>
      <c r="OTZ349" s="181"/>
      <c r="OUA349" s="181"/>
      <c r="OUB349" s="182"/>
      <c r="OUC349" s="134"/>
      <c r="OUD349" s="135"/>
      <c r="OUE349" s="111"/>
      <c r="OUF349" s="178"/>
      <c r="OUG349" s="178"/>
      <c r="OUH349" s="178"/>
      <c r="OUI349" s="178"/>
      <c r="OUJ349" s="179"/>
      <c r="OUK349" s="73"/>
      <c r="OUL349" s="73"/>
      <c r="OUM349" s="180"/>
      <c r="OUN349" s="75"/>
      <c r="OUO349" s="76"/>
      <c r="OUP349" s="180"/>
      <c r="OUQ349" s="180"/>
      <c r="OUR349" s="180"/>
      <c r="OUS349" s="75"/>
      <c r="OUT349" s="76"/>
      <c r="OUU349" s="181"/>
      <c r="OUV349" s="181"/>
      <c r="OUW349" s="182"/>
      <c r="OUX349" s="134"/>
      <c r="OUY349" s="135"/>
      <c r="OUZ349" s="111"/>
      <c r="OVA349" s="178"/>
      <c r="OVB349" s="178"/>
      <c r="OVC349" s="178"/>
      <c r="OVD349" s="178"/>
      <c r="OVE349" s="179"/>
      <c r="OVF349" s="73"/>
      <c r="OVG349" s="73"/>
      <c r="OVH349" s="180"/>
      <c r="OVI349" s="75"/>
      <c r="OVJ349" s="76"/>
      <c r="OVK349" s="180"/>
      <c r="OVL349" s="180"/>
      <c r="OVM349" s="180"/>
      <c r="OVN349" s="75"/>
      <c r="OVO349" s="76"/>
      <c r="OVP349" s="181"/>
      <c r="OVQ349" s="181"/>
      <c r="OVR349" s="182"/>
      <c r="OVS349" s="134"/>
      <c r="OVT349" s="135"/>
      <c r="OVU349" s="111"/>
      <c r="OVV349" s="178"/>
      <c r="OVW349" s="178"/>
      <c r="OVX349" s="178"/>
      <c r="OVY349" s="178"/>
      <c r="OVZ349" s="179"/>
      <c r="OWA349" s="73"/>
      <c r="OWB349" s="73"/>
      <c r="OWC349" s="180"/>
      <c r="OWD349" s="75"/>
      <c r="OWE349" s="76"/>
      <c r="OWF349" s="180"/>
      <c r="OWG349" s="180"/>
      <c r="OWH349" s="180"/>
      <c r="OWI349" s="75"/>
      <c r="OWJ349" s="76"/>
      <c r="OWK349" s="181"/>
      <c r="OWL349" s="181"/>
      <c r="OWM349" s="182"/>
      <c r="OWN349" s="134"/>
      <c r="OWO349" s="135"/>
      <c r="OWP349" s="111"/>
      <c r="OWQ349" s="178"/>
      <c r="OWR349" s="178"/>
      <c r="OWS349" s="178"/>
      <c r="OWT349" s="178"/>
      <c r="OWU349" s="179"/>
      <c r="OWV349" s="73"/>
      <c r="OWW349" s="73"/>
      <c r="OWX349" s="180"/>
      <c r="OWY349" s="75"/>
      <c r="OWZ349" s="76"/>
      <c r="OXA349" s="180"/>
      <c r="OXB349" s="180"/>
      <c r="OXC349" s="180"/>
      <c r="OXD349" s="75"/>
      <c r="OXE349" s="76"/>
      <c r="OXF349" s="181"/>
      <c r="OXG349" s="181"/>
      <c r="OXH349" s="182"/>
      <c r="OXI349" s="134"/>
      <c r="OXJ349" s="135"/>
      <c r="OXK349" s="111"/>
      <c r="OXL349" s="178"/>
      <c r="OXM349" s="178"/>
      <c r="OXN349" s="178"/>
      <c r="OXO349" s="178"/>
      <c r="OXP349" s="179"/>
      <c r="OXQ349" s="73"/>
      <c r="OXR349" s="73"/>
      <c r="OXS349" s="180"/>
      <c r="OXT349" s="75"/>
      <c r="OXU349" s="76"/>
      <c r="OXV349" s="180"/>
      <c r="OXW349" s="180"/>
      <c r="OXX349" s="180"/>
      <c r="OXY349" s="75"/>
      <c r="OXZ349" s="76"/>
      <c r="OYA349" s="181"/>
      <c r="OYB349" s="181"/>
      <c r="OYC349" s="182"/>
      <c r="OYD349" s="134"/>
      <c r="OYE349" s="135"/>
      <c r="OYF349" s="111"/>
      <c r="OYG349" s="178"/>
      <c r="OYH349" s="178"/>
      <c r="OYI349" s="178"/>
      <c r="OYJ349" s="178"/>
      <c r="OYK349" s="179"/>
      <c r="OYL349" s="73"/>
      <c r="OYM349" s="73"/>
      <c r="OYN349" s="180"/>
      <c r="OYO349" s="75"/>
      <c r="OYP349" s="76"/>
      <c r="OYQ349" s="180"/>
      <c r="OYR349" s="180"/>
      <c r="OYS349" s="180"/>
      <c r="OYT349" s="75"/>
      <c r="OYU349" s="76"/>
      <c r="OYV349" s="181"/>
      <c r="OYW349" s="181"/>
      <c r="OYX349" s="182"/>
      <c r="OYY349" s="134"/>
      <c r="OYZ349" s="135"/>
      <c r="OZA349" s="111"/>
      <c r="OZB349" s="178"/>
      <c r="OZC349" s="178"/>
      <c r="OZD349" s="178"/>
      <c r="OZE349" s="178"/>
      <c r="OZF349" s="179"/>
      <c r="OZG349" s="73"/>
      <c r="OZH349" s="73"/>
      <c r="OZI349" s="180"/>
      <c r="OZJ349" s="75"/>
      <c r="OZK349" s="76"/>
      <c r="OZL349" s="180"/>
      <c r="OZM349" s="180"/>
      <c r="OZN349" s="180"/>
      <c r="OZO349" s="75"/>
      <c r="OZP349" s="76"/>
      <c r="OZQ349" s="181"/>
      <c r="OZR349" s="181"/>
      <c r="OZS349" s="182"/>
      <c r="OZT349" s="134"/>
      <c r="OZU349" s="135"/>
      <c r="OZV349" s="111"/>
      <c r="OZW349" s="178"/>
      <c r="OZX349" s="178"/>
      <c r="OZY349" s="178"/>
      <c r="OZZ349" s="178"/>
      <c r="PAA349" s="179"/>
      <c r="PAB349" s="73"/>
      <c r="PAC349" s="73"/>
      <c r="PAD349" s="180"/>
      <c r="PAE349" s="75"/>
      <c r="PAF349" s="76"/>
      <c r="PAG349" s="180"/>
      <c r="PAH349" s="180"/>
      <c r="PAI349" s="180"/>
      <c r="PAJ349" s="75"/>
      <c r="PAK349" s="76"/>
      <c r="PAL349" s="181"/>
      <c r="PAM349" s="181"/>
      <c r="PAN349" s="182"/>
      <c r="PAO349" s="134"/>
      <c r="PAP349" s="135"/>
      <c r="PAQ349" s="111"/>
      <c r="PAR349" s="178"/>
      <c r="PAS349" s="178"/>
      <c r="PAT349" s="178"/>
      <c r="PAU349" s="178"/>
      <c r="PAV349" s="179"/>
      <c r="PAW349" s="73"/>
      <c r="PAX349" s="73"/>
      <c r="PAY349" s="180"/>
      <c r="PAZ349" s="75"/>
      <c r="PBA349" s="76"/>
      <c r="PBB349" s="180"/>
      <c r="PBC349" s="180"/>
      <c r="PBD349" s="180"/>
      <c r="PBE349" s="75"/>
      <c r="PBF349" s="76"/>
      <c r="PBG349" s="181"/>
      <c r="PBH349" s="181"/>
      <c r="PBI349" s="182"/>
      <c r="PBJ349" s="134"/>
      <c r="PBK349" s="135"/>
      <c r="PBL349" s="111"/>
      <c r="PBM349" s="178"/>
      <c r="PBN349" s="178"/>
      <c r="PBO349" s="178"/>
      <c r="PBP349" s="178"/>
      <c r="PBQ349" s="179"/>
      <c r="PBR349" s="73"/>
      <c r="PBS349" s="73"/>
      <c r="PBT349" s="180"/>
      <c r="PBU349" s="75"/>
      <c r="PBV349" s="76"/>
      <c r="PBW349" s="180"/>
      <c r="PBX349" s="180"/>
      <c r="PBY349" s="180"/>
      <c r="PBZ349" s="75"/>
      <c r="PCA349" s="76"/>
      <c r="PCB349" s="181"/>
      <c r="PCC349" s="181"/>
      <c r="PCD349" s="182"/>
      <c r="PCE349" s="134"/>
      <c r="PCF349" s="135"/>
      <c r="PCG349" s="111"/>
      <c r="PCH349" s="178"/>
      <c r="PCI349" s="178"/>
      <c r="PCJ349" s="178"/>
      <c r="PCK349" s="178"/>
      <c r="PCL349" s="179"/>
      <c r="PCM349" s="73"/>
      <c r="PCN349" s="73"/>
      <c r="PCO349" s="180"/>
      <c r="PCP349" s="75"/>
      <c r="PCQ349" s="76"/>
      <c r="PCR349" s="180"/>
      <c r="PCS349" s="180"/>
      <c r="PCT349" s="180"/>
      <c r="PCU349" s="75"/>
      <c r="PCV349" s="76"/>
      <c r="PCW349" s="181"/>
      <c r="PCX349" s="181"/>
      <c r="PCY349" s="182"/>
      <c r="PCZ349" s="134"/>
      <c r="PDA349" s="135"/>
      <c r="PDB349" s="111"/>
      <c r="PDC349" s="178"/>
      <c r="PDD349" s="178"/>
      <c r="PDE349" s="178"/>
      <c r="PDF349" s="178"/>
      <c r="PDG349" s="179"/>
      <c r="PDH349" s="73"/>
      <c r="PDI349" s="73"/>
      <c r="PDJ349" s="180"/>
      <c r="PDK349" s="75"/>
      <c r="PDL349" s="76"/>
      <c r="PDM349" s="180"/>
      <c r="PDN349" s="180"/>
      <c r="PDO349" s="180"/>
      <c r="PDP349" s="75"/>
      <c r="PDQ349" s="76"/>
      <c r="PDR349" s="181"/>
      <c r="PDS349" s="181"/>
      <c r="PDT349" s="182"/>
      <c r="PDU349" s="134"/>
      <c r="PDV349" s="135"/>
      <c r="PDW349" s="111"/>
      <c r="PDX349" s="178"/>
      <c r="PDY349" s="178"/>
      <c r="PDZ349" s="178"/>
      <c r="PEA349" s="178"/>
      <c r="PEB349" s="179"/>
      <c r="PEC349" s="73"/>
      <c r="PED349" s="73"/>
      <c r="PEE349" s="180"/>
      <c r="PEF349" s="75"/>
      <c r="PEG349" s="76"/>
      <c r="PEH349" s="180"/>
      <c r="PEI349" s="180"/>
      <c r="PEJ349" s="180"/>
      <c r="PEK349" s="75"/>
      <c r="PEL349" s="76"/>
      <c r="PEM349" s="181"/>
      <c r="PEN349" s="181"/>
      <c r="PEO349" s="182"/>
      <c r="PEP349" s="134"/>
      <c r="PEQ349" s="135"/>
      <c r="PER349" s="111"/>
      <c r="PES349" s="178"/>
      <c r="PET349" s="178"/>
      <c r="PEU349" s="178"/>
      <c r="PEV349" s="178"/>
      <c r="PEW349" s="179"/>
      <c r="PEX349" s="73"/>
      <c r="PEY349" s="73"/>
      <c r="PEZ349" s="180"/>
      <c r="PFA349" s="75"/>
      <c r="PFB349" s="76"/>
      <c r="PFC349" s="180"/>
      <c r="PFD349" s="180"/>
      <c r="PFE349" s="180"/>
      <c r="PFF349" s="75"/>
      <c r="PFG349" s="76"/>
      <c r="PFH349" s="181"/>
      <c r="PFI349" s="181"/>
      <c r="PFJ349" s="182"/>
      <c r="PFK349" s="134"/>
      <c r="PFL349" s="135"/>
      <c r="PFM349" s="111"/>
      <c r="PFN349" s="178"/>
      <c r="PFO349" s="178"/>
      <c r="PFP349" s="178"/>
      <c r="PFQ349" s="178"/>
      <c r="PFR349" s="179"/>
      <c r="PFS349" s="73"/>
      <c r="PFT349" s="73"/>
      <c r="PFU349" s="180"/>
      <c r="PFV349" s="75"/>
      <c r="PFW349" s="76"/>
      <c r="PFX349" s="180"/>
      <c r="PFY349" s="180"/>
      <c r="PFZ349" s="180"/>
      <c r="PGA349" s="75"/>
      <c r="PGB349" s="76"/>
      <c r="PGC349" s="181"/>
      <c r="PGD349" s="181"/>
      <c r="PGE349" s="182"/>
      <c r="PGF349" s="134"/>
      <c r="PGG349" s="135"/>
      <c r="PGH349" s="111"/>
      <c r="PGI349" s="178"/>
      <c r="PGJ349" s="178"/>
      <c r="PGK349" s="178"/>
      <c r="PGL349" s="178"/>
      <c r="PGM349" s="179"/>
      <c r="PGN349" s="73"/>
      <c r="PGO349" s="73"/>
      <c r="PGP349" s="180"/>
      <c r="PGQ349" s="75"/>
      <c r="PGR349" s="76"/>
      <c r="PGS349" s="180"/>
      <c r="PGT349" s="180"/>
      <c r="PGU349" s="180"/>
      <c r="PGV349" s="75"/>
      <c r="PGW349" s="76"/>
      <c r="PGX349" s="181"/>
      <c r="PGY349" s="181"/>
      <c r="PGZ349" s="182"/>
      <c r="PHA349" s="134"/>
      <c r="PHB349" s="135"/>
      <c r="PHC349" s="111"/>
      <c r="PHD349" s="178"/>
      <c r="PHE349" s="178"/>
      <c r="PHF349" s="178"/>
      <c r="PHG349" s="178"/>
      <c r="PHH349" s="179"/>
      <c r="PHI349" s="73"/>
      <c r="PHJ349" s="73"/>
      <c r="PHK349" s="180"/>
      <c r="PHL349" s="75"/>
      <c r="PHM349" s="76"/>
      <c r="PHN349" s="180"/>
      <c r="PHO349" s="180"/>
      <c r="PHP349" s="180"/>
      <c r="PHQ349" s="75"/>
      <c r="PHR349" s="76"/>
      <c r="PHS349" s="181"/>
      <c r="PHT349" s="181"/>
      <c r="PHU349" s="182"/>
      <c r="PHV349" s="134"/>
      <c r="PHW349" s="135"/>
      <c r="PHX349" s="111"/>
      <c r="PHY349" s="178"/>
      <c r="PHZ349" s="178"/>
      <c r="PIA349" s="178"/>
      <c r="PIB349" s="178"/>
      <c r="PIC349" s="179"/>
      <c r="PID349" s="73"/>
      <c r="PIE349" s="73"/>
      <c r="PIF349" s="180"/>
      <c r="PIG349" s="75"/>
      <c r="PIH349" s="76"/>
      <c r="PII349" s="180"/>
      <c r="PIJ349" s="180"/>
      <c r="PIK349" s="180"/>
      <c r="PIL349" s="75"/>
      <c r="PIM349" s="76"/>
      <c r="PIN349" s="181"/>
      <c r="PIO349" s="181"/>
      <c r="PIP349" s="182"/>
      <c r="PIQ349" s="134"/>
      <c r="PIR349" s="135"/>
      <c r="PIS349" s="111"/>
      <c r="PIT349" s="178"/>
      <c r="PIU349" s="178"/>
      <c r="PIV349" s="178"/>
      <c r="PIW349" s="178"/>
      <c r="PIX349" s="179"/>
      <c r="PIY349" s="73"/>
      <c r="PIZ349" s="73"/>
      <c r="PJA349" s="180"/>
      <c r="PJB349" s="75"/>
      <c r="PJC349" s="76"/>
      <c r="PJD349" s="180"/>
      <c r="PJE349" s="180"/>
      <c r="PJF349" s="180"/>
      <c r="PJG349" s="75"/>
      <c r="PJH349" s="76"/>
      <c r="PJI349" s="181"/>
      <c r="PJJ349" s="181"/>
      <c r="PJK349" s="182"/>
      <c r="PJL349" s="134"/>
      <c r="PJM349" s="135"/>
      <c r="PJN349" s="111"/>
      <c r="PJO349" s="178"/>
      <c r="PJP349" s="178"/>
      <c r="PJQ349" s="178"/>
      <c r="PJR349" s="178"/>
      <c r="PJS349" s="179"/>
      <c r="PJT349" s="73"/>
      <c r="PJU349" s="73"/>
      <c r="PJV349" s="180"/>
      <c r="PJW349" s="75"/>
      <c r="PJX349" s="76"/>
      <c r="PJY349" s="180"/>
      <c r="PJZ349" s="180"/>
      <c r="PKA349" s="180"/>
      <c r="PKB349" s="75"/>
      <c r="PKC349" s="76"/>
      <c r="PKD349" s="181"/>
      <c r="PKE349" s="181"/>
      <c r="PKF349" s="182"/>
      <c r="PKG349" s="134"/>
      <c r="PKH349" s="135"/>
      <c r="PKI349" s="111"/>
      <c r="PKJ349" s="178"/>
      <c r="PKK349" s="178"/>
      <c r="PKL349" s="178"/>
      <c r="PKM349" s="178"/>
      <c r="PKN349" s="179"/>
      <c r="PKO349" s="73"/>
      <c r="PKP349" s="73"/>
      <c r="PKQ349" s="180"/>
      <c r="PKR349" s="75"/>
      <c r="PKS349" s="76"/>
      <c r="PKT349" s="180"/>
      <c r="PKU349" s="180"/>
      <c r="PKV349" s="180"/>
      <c r="PKW349" s="75"/>
      <c r="PKX349" s="76"/>
      <c r="PKY349" s="181"/>
      <c r="PKZ349" s="181"/>
      <c r="PLA349" s="182"/>
      <c r="PLB349" s="134"/>
      <c r="PLC349" s="135"/>
      <c r="PLD349" s="111"/>
      <c r="PLE349" s="178"/>
      <c r="PLF349" s="178"/>
      <c r="PLG349" s="178"/>
      <c r="PLH349" s="178"/>
      <c r="PLI349" s="179"/>
      <c r="PLJ349" s="73"/>
      <c r="PLK349" s="73"/>
      <c r="PLL349" s="180"/>
      <c r="PLM349" s="75"/>
      <c r="PLN349" s="76"/>
      <c r="PLO349" s="180"/>
      <c r="PLP349" s="180"/>
      <c r="PLQ349" s="180"/>
      <c r="PLR349" s="75"/>
      <c r="PLS349" s="76"/>
      <c r="PLT349" s="181"/>
      <c r="PLU349" s="181"/>
      <c r="PLV349" s="182"/>
      <c r="PLW349" s="134"/>
      <c r="PLX349" s="135"/>
      <c r="PLY349" s="111"/>
      <c r="PLZ349" s="178"/>
      <c r="PMA349" s="178"/>
      <c r="PMB349" s="178"/>
      <c r="PMC349" s="178"/>
      <c r="PMD349" s="179"/>
      <c r="PME349" s="73"/>
      <c r="PMF349" s="73"/>
      <c r="PMG349" s="180"/>
      <c r="PMH349" s="75"/>
      <c r="PMI349" s="76"/>
      <c r="PMJ349" s="180"/>
      <c r="PMK349" s="180"/>
      <c r="PML349" s="180"/>
      <c r="PMM349" s="75"/>
      <c r="PMN349" s="76"/>
      <c r="PMO349" s="181"/>
      <c r="PMP349" s="181"/>
      <c r="PMQ349" s="182"/>
      <c r="PMR349" s="134"/>
      <c r="PMS349" s="135"/>
      <c r="PMT349" s="111"/>
      <c r="PMU349" s="178"/>
      <c r="PMV349" s="178"/>
      <c r="PMW349" s="178"/>
      <c r="PMX349" s="178"/>
      <c r="PMY349" s="179"/>
      <c r="PMZ349" s="73"/>
      <c r="PNA349" s="73"/>
      <c r="PNB349" s="180"/>
      <c r="PNC349" s="75"/>
      <c r="PND349" s="76"/>
      <c r="PNE349" s="180"/>
      <c r="PNF349" s="180"/>
      <c r="PNG349" s="180"/>
      <c r="PNH349" s="75"/>
      <c r="PNI349" s="76"/>
      <c r="PNJ349" s="181"/>
      <c r="PNK349" s="181"/>
      <c r="PNL349" s="182"/>
      <c r="PNM349" s="134"/>
      <c r="PNN349" s="135"/>
      <c r="PNO349" s="111"/>
      <c r="PNP349" s="178"/>
      <c r="PNQ349" s="178"/>
      <c r="PNR349" s="178"/>
      <c r="PNS349" s="178"/>
      <c r="PNT349" s="179"/>
      <c r="PNU349" s="73"/>
      <c r="PNV349" s="73"/>
      <c r="PNW349" s="180"/>
      <c r="PNX349" s="75"/>
      <c r="PNY349" s="76"/>
      <c r="PNZ349" s="180"/>
      <c r="POA349" s="180"/>
      <c r="POB349" s="180"/>
      <c r="POC349" s="75"/>
      <c r="POD349" s="76"/>
      <c r="POE349" s="181"/>
      <c r="POF349" s="181"/>
      <c r="POG349" s="182"/>
      <c r="POH349" s="134"/>
      <c r="POI349" s="135"/>
      <c r="POJ349" s="111"/>
      <c r="POK349" s="178"/>
      <c r="POL349" s="178"/>
      <c r="POM349" s="178"/>
      <c r="PON349" s="178"/>
      <c r="POO349" s="179"/>
      <c r="POP349" s="73"/>
      <c r="POQ349" s="73"/>
      <c r="POR349" s="180"/>
      <c r="POS349" s="75"/>
      <c r="POT349" s="76"/>
      <c r="POU349" s="180"/>
      <c r="POV349" s="180"/>
      <c r="POW349" s="180"/>
      <c r="POX349" s="75"/>
      <c r="POY349" s="76"/>
      <c r="POZ349" s="181"/>
      <c r="PPA349" s="181"/>
      <c r="PPB349" s="182"/>
      <c r="PPC349" s="134"/>
      <c r="PPD349" s="135"/>
      <c r="PPE349" s="111"/>
      <c r="PPF349" s="178"/>
      <c r="PPG349" s="178"/>
      <c r="PPH349" s="178"/>
      <c r="PPI349" s="178"/>
      <c r="PPJ349" s="179"/>
      <c r="PPK349" s="73"/>
      <c r="PPL349" s="73"/>
      <c r="PPM349" s="180"/>
      <c r="PPN349" s="75"/>
      <c r="PPO349" s="76"/>
      <c r="PPP349" s="180"/>
      <c r="PPQ349" s="180"/>
      <c r="PPR349" s="180"/>
      <c r="PPS349" s="75"/>
      <c r="PPT349" s="76"/>
      <c r="PPU349" s="181"/>
      <c r="PPV349" s="181"/>
      <c r="PPW349" s="182"/>
      <c r="PPX349" s="134"/>
      <c r="PPY349" s="135"/>
      <c r="PPZ349" s="111"/>
      <c r="PQA349" s="178"/>
      <c r="PQB349" s="178"/>
      <c r="PQC349" s="178"/>
      <c r="PQD349" s="178"/>
      <c r="PQE349" s="179"/>
      <c r="PQF349" s="73"/>
      <c r="PQG349" s="73"/>
      <c r="PQH349" s="180"/>
      <c r="PQI349" s="75"/>
      <c r="PQJ349" s="76"/>
      <c r="PQK349" s="180"/>
      <c r="PQL349" s="180"/>
      <c r="PQM349" s="180"/>
      <c r="PQN349" s="75"/>
      <c r="PQO349" s="76"/>
      <c r="PQP349" s="181"/>
      <c r="PQQ349" s="181"/>
      <c r="PQR349" s="182"/>
      <c r="PQS349" s="134"/>
      <c r="PQT349" s="135"/>
      <c r="PQU349" s="111"/>
      <c r="PQV349" s="178"/>
      <c r="PQW349" s="178"/>
      <c r="PQX349" s="178"/>
      <c r="PQY349" s="178"/>
      <c r="PQZ349" s="179"/>
      <c r="PRA349" s="73"/>
      <c r="PRB349" s="73"/>
      <c r="PRC349" s="180"/>
      <c r="PRD349" s="75"/>
      <c r="PRE349" s="76"/>
      <c r="PRF349" s="180"/>
      <c r="PRG349" s="180"/>
      <c r="PRH349" s="180"/>
      <c r="PRI349" s="75"/>
      <c r="PRJ349" s="76"/>
      <c r="PRK349" s="181"/>
      <c r="PRL349" s="181"/>
      <c r="PRM349" s="182"/>
      <c r="PRN349" s="134"/>
      <c r="PRO349" s="135"/>
      <c r="PRP349" s="111"/>
      <c r="PRQ349" s="178"/>
      <c r="PRR349" s="178"/>
      <c r="PRS349" s="178"/>
      <c r="PRT349" s="178"/>
      <c r="PRU349" s="179"/>
      <c r="PRV349" s="73"/>
      <c r="PRW349" s="73"/>
      <c r="PRX349" s="180"/>
      <c r="PRY349" s="75"/>
      <c r="PRZ349" s="76"/>
      <c r="PSA349" s="180"/>
      <c r="PSB349" s="180"/>
      <c r="PSC349" s="180"/>
      <c r="PSD349" s="75"/>
      <c r="PSE349" s="76"/>
      <c r="PSF349" s="181"/>
      <c r="PSG349" s="181"/>
      <c r="PSH349" s="182"/>
      <c r="PSI349" s="134"/>
      <c r="PSJ349" s="135"/>
      <c r="PSK349" s="111"/>
      <c r="PSL349" s="178"/>
      <c r="PSM349" s="178"/>
      <c r="PSN349" s="178"/>
      <c r="PSO349" s="178"/>
      <c r="PSP349" s="179"/>
      <c r="PSQ349" s="73"/>
      <c r="PSR349" s="73"/>
      <c r="PSS349" s="180"/>
      <c r="PST349" s="75"/>
      <c r="PSU349" s="76"/>
      <c r="PSV349" s="180"/>
      <c r="PSW349" s="180"/>
      <c r="PSX349" s="180"/>
      <c r="PSY349" s="75"/>
      <c r="PSZ349" s="76"/>
      <c r="PTA349" s="181"/>
      <c r="PTB349" s="181"/>
      <c r="PTC349" s="182"/>
      <c r="PTD349" s="134"/>
      <c r="PTE349" s="135"/>
      <c r="PTF349" s="111"/>
      <c r="PTG349" s="178"/>
      <c r="PTH349" s="178"/>
      <c r="PTI349" s="178"/>
      <c r="PTJ349" s="178"/>
      <c r="PTK349" s="179"/>
      <c r="PTL349" s="73"/>
      <c r="PTM349" s="73"/>
      <c r="PTN349" s="180"/>
      <c r="PTO349" s="75"/>
      <c r="PTP349" s="76"/>
      <c r="PTQ349" s="180"/>
      <c r="PTR349" s="180"/>
      <c r="PTS349" s="180"/>
      <c r="PTT349" s="75"/>
      <c r="PTU349" s="76"/>
      <c r="PTV349" s="181"/>
      <c r="PTW349" s="181"/>
      <c r="PTX349" s="182"/>
      <c r="PTY349" s="134"/>
      <c r="PTZ349" s="135"/>
      <c r="PUA349" s="111"/>
      <c r="PUB349" s="178"/>
      <c r="PUC349" s="178"/>
      <c r="PUD349" s="178"/>
      <c r="PUE349" s="178"/>
      <c r="PUF349" s="179"/>
      <c r="PUG349" s="73"/>
      <c r="PUH349" s="73"/>
      <c r="PUI349" s="180"/>
      <c r="PUJ349" s="75"/>
      <c r="PUK349" s="76"/>
      <c r="PUL349" s="180"/>
      <c r="PUM349" s="180"/>
      <c r="PUN349" s="180"/>
      <c r="PUO349" s="75"/>
      <c r="PUP349" s="76"/>
      <c r="PUQ349" s="181"/>
      <c r="PUR349" s="181"/>
      <c r="PUS349" s="182"/>
      <c r="PUT349" s="134"/>
      <c r="PUU349" s="135"/>
      <c r="PUV349" s="111"/>
      <c r="PUW349" s="178"/>
      <c r="PUX349" s="178"/>
      <c r="PUY349" s="178"/>
      <c r="PUZ349" s="178"/>
      <c r="PVA349" s="179"/>
      <c r="PVB349" s="73"/>
      <c r="PVC349" s="73"/>
      <c r="PVD349" s="180"/>
      <c r="PVE349" s="75"/>
      <c r="PVF349" s="76"/>
      <c r="PVG349" s="180"/>
      <c r="PVH349" s="180"/>
      <c r="PVI349" s="180"/>
      <c r="PVJ349" s="75"/>
      <c r="PVK349" s="76"/>
      <c r="PVL349" s="181"/>
      <c r="PVM349" s="181"/>
      <c r="PVN349" s="182"/>
      <c r="PVO349" s="134"/>
      <c r="PVP349" s="135"/>
      <c r="PVQ349" s="111"/>
      <c r="PVR349" s="178"/>
      <c r="PVS349" s="178"/>
      <c r="PVT349" s="178"/>
      <c r="PVU349" s="178"/>
      <c r="PVV349" s="179"/>
      <c r="PVW349" s="73"/>
      <c r="PVX349" s="73"/>
      <c r="PVY349" s="180"/>
      <c r="PVZ349" s="75"/>
      <c r="PWA349" s="76"/>
      <c r="PWB349" s="180"/>
      <c r="PWC349" s="180"/>
      <c r="PWD349" s="180"/>
      <c r="PWE349" s="75"/>
      <c r="PWF349" s="76"/>
      <c r="PWG349" s="181"/>
      <c r="PWH349" s="181"/>
      <c r="PWI349" s="182"/>
      <c r="PWJ349" s="134"/>
      <c r="PWK349" s="135"/>
      <c r="PWL349" s="111"/>
      <c r="PWM349" s="178"/>
      <c r="PWN349" s="178"/>
      <c r="PWO349" s="178"/>
      <c r="PWP349" s="178"/>
      <c r="PWQ349" s="179"/>
      <c r="PWR349" s="73"/>
      <c r="PWS349" s="73"/>
      <c r="PWT349" s="180"/>
      <c r="PWU349" s="75"/>
      <c r="PWV349" s="76"/>
      <c r="PWW349" s="180"/>
      <c r="PWX349" s="180"/>
      <c r="PWY349" s="180"/>
      <c r="PWZ349" s="75"/>
      <c r="PXA349" s="76"/>
      <c r="PXB349" s="181"/>
      <c r="PXC349" s="181"/>
      <c r="PXD349" s="182"/>
      <c r="PXE349" s="134"/>
      <c r="PXF349" s="135"/>
      <c r="PXG349" s="111"/>
      <c r="PXH349" s="178"/>
      <c r="PXI349" s="178"/>
      <c r="PXJ349" s="178"/>
      <c r="PXK349" s="178"/>
      <c r="PXL349" s="179"/>
      <c r="PXM349" s="73"/>
      <c r="PXN349" s="73"/>
      <c r="PXO349" s="180"/>
      <c r="PXP349" s="75"/>
      <c r="PXQ349" s="76"/>
      <c r="PXR349" s="180"/>
      <c r="PXS349" s="180"/>
      <c r="PXT349" s="180"/>
      <c r="PXU349" s="75"/>
      <c r="PXV349" s="76"/>
      <c r="PXW349" s="181"/>
      <c r="PXX349" s="181"/>
      <c r="PXY349" s="182"/>
      <c r="PXZ349" s="134"/>
      <c r="PYA349" s="135"/>
      <c r="PYB349" s="111"/>
      <c r="PYC349" s="178"/>
      <c r="PYD349" s="178"/>
      <c r="PYE349" s="178"/>
      <c r="PYF349" s="178"/>
      <c r="PYG349" s="179"/>
      <c r="PYH349" s="73"/>
      <c r="PYI349" s="73"/>
      <c r="PYJ349" s="180"/>
      <c r="PYK349" s="75"/>
      <c r="PYL349" s="76"/>
      <c r="PYM349" s="180"/>
      <c r="PYN349" s="180"/>
      <c r="PYO349" s="180"/>
      <c r="PYP349" s="75"/>
      <c r="PYQ349" s="76"/>
      <c r="PYR349" s="181"/>
      <c r="PYS349" s="181"/>
      <c r="PYT349" s="182"/>
      <c r="PYU349" s="134"/>
      <c r="PYV349" s="135"/>
      <c r="PYW349" s="111"/>
      <c r="PYX349" s="178"/>
      <c r="PYY349" s="178"/>
      <c r="PYZ349" s="178"/>
      <c r="PZA349" s="178"/>
      <c r="PZB349" s="179"/>
      <c r="PZC349" s="73"/>
      <c r="PZD349" s="73"/>
      <c r="PZE349" s="180"/>
      <c r="PZF349" s="75"/>
      <c r="PZG349" s="76"/>
      <c r="PZH349" s="180"/>
      <c r="PZI349" s="180"/>
      <c r="PZJ349" s="180"/>
      <c r="PZK349" s="75"/>
      <c r="PZL349" s="76"/>
      <c r="PZM349" s="181"/>
      <c r="PZN349" s="181"/>
      <c r="PZO349" s="182"/>
      <c r="PZP349" s="134"/>
      <c r="PZQ349" s="135"/>
      <c r="PZR349" s="111"/>
      <c r="PZS349" s="178"/>
      <c r="PZT349" s="178"/>
      <c r="PZU349" s="178"/>
      <c r="PZV349" s="178"/>
      <c r="PZW349" s="179"/>
      <c r="PZX349" s="73"/>
      <c r="PZY349" s="73"/>
      <c r="PZZ349" s="180"/>
      <c r="QAA349" s="75"/>
      <c r="QAB349" s="76"/>
      <c r="QAC349" s="180"/>
      <c r="QAD349" s="180"/>
      <c r="QAE349" s="180"/>
      <c r="QAF349" s="75"/>
      <c r="QAG349" s="76"/>
      <c r="QAH349" s="181"/>
      <c r="QAI349" s="181"/>
      <c r="QAJ349" s="182"/>
      <c r="QAK349" s="134"/>
      <c r="QAL349" s="135"/>
      <c r="QAM349" s="111"/>
      <c r="QAN349" s="178"/>
      <c r="QAO349" s="178"/>
      <c r="QAP349" s="178"/>
      <c r="QAQ349" s="178"/>
      <c r="QAR349" s="179"/>
      <c r="QAS349" s="73"/>
      <c r="QAT349" s="73"/>
      <c r="QAU349" s="180"/>
      <c r="QAV349" s="75"/>
      <c r="QAW349" s="76"/>
      <c r="QAX349" s="180"/>
      <c r="QAY349" s="180"/>
      <c r="QAZ349" s="180"/>
      <c r="QBA349" s="75"/>
      <c r="QBB349" s="76"/>
      <c r="QBC349" s="181"/>
      <c r="QBD349" s="181"/>
      <c r="QBE349" s="182"/>
      <c r="QBF349" s="134"/>
      <c r="QBG349" s="135"/>
      <c r="QBH349" s="111"/>
      <c r="QBI349" s="178"/>
      <c r="QBJ349" s="178"/>
      <c r="QBK349" s="178"/>
      <c r="QBL349" s="178"/>
      <c r="QBM349" s="179"/>
      <c r="QBN349" s="73"/>
      <c r="QBO349" s="73"/>
      <c r="QBP349" s="180"/>
      <c r="QBQ349" s="75"/>
      <c r="QBR349" s="76"/>
      <c r="QBS349" s="180"/>
      <c r="QBT349" s="180"/>
      <c r="QBU349" s="180"/>
      <c r="QBV349" s="75"/>
      <c r="QBW349" s="76"/>
      <c r="QBX349" s="181"/>
      <c r="QBY349" s="181"/>
      <c r="QBZ349" s="182"/>
      <c r="QCA349" s="134"/>
      <c r="QCB349" s="135"/>
      <c r="QCC349" s="111"/>
      <c r="QCD349" s="178"/>
      <c r="QCE349" s="178"/>
      <c r="QCF349" s="178"/>
      <c r="QCG349" s="178"/>
      <c r="QCH349" s="179"/>
      <c r="QCI349" s="73"/>
      <c r="QCJ349" s="73"/>
      <c r="QCK349" s="180"/>
      <c r="QCL349" s="75"/>
      <c r="QCM349" s="76"/>
      <c r="QCN349" s="180"/>
      <c r="QCO349" s="180"/>
      <c r="QCP349" s="180"/>
      <c r="QCQ349" s="75"/>
      <c r="QCR349" s="76"/>
      <c r="QCS349" s="181"/>
      <c r="QCT349" s="181"/>
      <c r="QCU349" s="182"/>
      <c r="QCV349" s="134"/>
      <c r="QCW349" s="135"/>
      <c r="QCX349" s="111"/>
      <c r="QCY349" s="178"/>
      <c r="QCZ349" s="178"/>
      <c r="QDA349" s="178"/>
      <c r="QDB349" s="178"/>
      <c r="QDC349" s="179"/>
      <c r="QDD349" s="73"/>
      <c r="QDE349" s="73"/>
      <c r="QDF349" s="180"/>
      <c r="QDG349" s="75"/>
      <c r="QDH349" s="76"/>
      <c r="QDI349" s="180"/>
      <c r="QDJ349" s="180"/>
      <c r="QDK349" s="180"/>
      <c r="QDL349" s="75"/>
      <c r="QDM349" s="76"/>
      <c r="QDN349" s="181"/>
      <c r="QDO349" s="181"/>
      <c r="QDP349" s="182"/>
      <c r="QDQ349" s="134"/>
      <c r="QDR349" s="135"/>
      <c r="QDS349" s="111"/>
      <c r="QDT349" s="178"/>
      <c r="QDU349" s="178"/>
      <c r="QDV349" s="178"/>
      <c r="QDW349" s="178"/>
      <c r="QDX349" s="179"/>
      <c r="QDY349" s="73"/>
      <c r="QDZ349" s="73"/>
      <c r="QEA349" s="180"/>
      <c r="QEB349" s="75"/>
      <c r="QEC349" s="76"/>
      <c r="QED349" s="180"/>
      <c r="QEE349" s="180"/>
      <c r="QEF349" s="180"/>
      <c r="QEG349" s="75"/>
      <c r="QEH349" s="76"/>
      <c r="QEI349" s="181"/>
      <c r="QEJ349" s="181"/>
      <c r="QEK349" s="182"/>
      <c r="QEL349" s="134"/>
      <c r="QEM349" s="135"/>
      <c r="QEN349" s="111"/>
      <c r="QEO349" s="178"/>
      <c r="QEP349" s="178"/>
      <c r="QEQ349" s="178"/>
      <c r="QER349" s="178"/>
      <c r="QES349" s="179"/>
      <c r="QET349" s="73"/>
      <c r="QEU349" s="73"/>
      <c r="QEV349" s="180"/>
      <c r="QEW349" s="75"/>
      <c r="QEX349" s="76"/>
      <c r="QEY349" s="180"/>
      <c r="QEZ349" s="180"/>
      <c r="QFA349" s="180"/>
      <c r="QFB349" s="75"/>
      <c r="QFC349" s="76"/>
      <c r="QFD349" s="181"/>
      <c r="QFE349" s="181"/>
      <c r="QFF349" s="182"/>
      <c r="QFG349" s="134"/>
      <c r="QFH349" s="135"/>
      <c r="QFI349" s="111"/>
      <c r="QFJ349" s="178"/>
      <c r="QFK349" s="178"/>
      <c r="QFL349" s="178"/>
      <c r="QFM349" s="178"/>
      <c r="QFN349" s="179"/>
      <c r="QFO349" s="73"/>
      <c r="QFP349" s="73"/>
      <c r="QFQ349" s="180"/>
      <c r="QFR349" s="75"/>
      <c r="QFS349" s="76"/>
      <c r="QFT349" s="180"/>
      <c r="QFU349" s="180"/>
      <c r="QFV349" s="180"/>
      <c r="QFW349" s="75"/>
      <c r="QFX349" s="76"/>
      <c r="QFY349" s="181"/>
      <c r="QFZ349" s="181"/>
      <c r="QGA349" s="182"/>
      <c r="QGB349" s="134"/>
      <c r="QGC349" s="135"/>
      <c r="QGD349" s="111"/>
      <c r="QGE349" s="178"/>
      <c r="QGF349" s="178"/>
      <c r="QGG349" s="178"/>
      <c r="QGH349" s="178"/>
      <c r="QGI349" s="179"/>
      <c r="QGJ349" s="73"/>
      <c r="QGK349" s="73"/>
      <c r="QGL349" s="180"/>
      <c r="QGM349" s="75"/>
      <c r="QGN349" s="76"/>
      <c r="QGO349" s="180"/>
      <c r="QGP349" s="180"/>
      <c r="QGQ349" s="180"/>
      <c r="QGR349" s="75"/>
      <c r="QGS349" s="76"/>
      <c r="QGT349" s="181"/>
      <c r="QGU349" s="181"/>
      <c r="QGV349" s="182"/>
      <c r="QGW349" s="134"/>
      <c r="QGX349" s="135"/>
      <c r="QGY349" s="111"/>
      <c r="QGZ349" s="178"/>
      <c r="QHA349" s="178"/>
      <c r="QHB349" s="178"/>
      <c r="QHC349" s="178"/>
      <c r="QHD349" s="179"/>
      <c r="QHE349" s="73"/>
      <c r="QHF349" s="73"/>
      <c r="QHG349" s="180"/>
      <c r="QHH349" s="75"/>
      <c r="QHI349" s="76"/>
      <c r="QHJ349" s="180"/>
      <c r="QHK349" s="180"/>
      <c r="QHL349" s="180"/>
      <c r="QHM349" s="75"/>
      <c r="QHN349" s="76"/>
      <c r="QHO349" s="181"/>
      <c r="QHP349" s="181"/>
      <c r="QHQ349" s="182"/>
      <c r="QHR349" s="134"/>
      <c r="QHS349" s="135"/>
      <c r="QHT349" s="111"/>
      <c r="QHU349" s="178"/>
      <c r="QHV349" s="178"/>
      <c r="QHW349" s="178"/>
      <c r="QHX349" s="178"/>
      <c r="QHY349" s="179"/>
      <c r="QHZ349" s="73"/>
      <c r="QIA349" s="73"/>
      <c r="QIB349" s="180"/>
      <c r="QIC349" s="75"/>
      <c r="QID349" s="76"/>
      <c r="QIE349" s="180"/>
      <c r="QIF349" s="180"/>
      <c r="QIG349" s="180"/>
      <c r="QIH349" s="75"/>
      <c r="QII349" s="76"/>
      <c r="QIJ349" s="181"/>
      <c r="QIK349" s="181"/>
      <c r="QIL349" s="182"/>
      <c r="QIM349" s="134"/>
      <c r="QIN349" s="135"/>
      <c r="QIO349" s="111"/>
      <c r="QIP349" s="178"/>
      <c r="QIQ349" s="178"/>
      <c r="QIR349" s="178"/>
      <c r="QIS349" s="178"/>
      <c r="QIT349" s="179"/>
      <c r="QIU349" s="73"/>
      <c r="QIV349" s="73"/>
      <c r="QIW349" s="180"/>
      <c r="QIX349" s="75"/>
      <c r="QIY349" s="76"/>
      <c r="QIZ349" s="180"/>
      <c r="QJA349" s="180"/>
      <c r="QJB349" s="180"/>
      <c r="QJC349" s="75"/>
      <c r="QJD349" s="76"/>
      <c r="QJE349" s="181"/>
      <c r="QJF349" s="181"/>
      <c r="QJG349" s="182"/>
      <c r="QJH349" s="134"/>
      <c r="QJI349" s="135"/>
      <c r="QJJ349" s="111"/>
      <c r="QJK349" s="178"/>
      <c r="QJL349" s="178"/>
      <c r="QJM349" s="178"/>
      <c r="QJN349" s="178"/>
      <c r="QJO349" s="179"/>
      <c r="QJP349" s="73"/>
      <c r="QJQ349" s="73"/>
      <c r="QJR349" s="180"/>
      <c r="QJS349" s="75"/>
      <c r="QJT349" s="76"/>
      <c r="QJU349" s="180"/>
      <c r="QJV349" s="180"/>
      <c r="QJW349" s="180"/>
      <c r="QJX349" s="75"/>
      <c r="QJY349" s="76"/>
      <c r="QJZ349" s="181"/>
      <c r="QKA349" s="181"/>
      <c r="QKB349" s="182"/>
      <c r="QKC349" s="134"/>
      <c r="QKD349" s="135"/>
      <c r="QKE349" s="111"/>
      <c r="QKF349" s="178"/>
      <c r="QKG349" s="178"/>
      <c r="QKH349" s="178"/>
      <c r="QKI349" s="178"/>
      <c r="QKJ349" s="179"/>
      <c r="QKK349" s="73"/>
      <c r="QKL349" s="73"/>
      <c r="QKM349" s="180"/>
      <c r="QKN349" s="75"/>
      <c r="QKO349" s="76"/>
      <c r="QKP349" s="180"/>
      <c r="QKQ349" s="180"/>
      <c r="QKR349" s="180"/>
      <c r="QKS349" s="75"/>
      <c r="QKT349" s="76"/>
      <c r="QKU349" s="181"/>
      <c r="QKV349" s="181"/>
      <c r="QKW349" s="182"/>
      <c r="QKX349" s="134"/>
      <c r="QKY349" s="135"/>
      <c r="QKZ349" s="111"/>
      <c r="QLA349" s="178"/>
      <c r="QLB349" s="178"/>
      <c r="QLC349" s="178"/>
      <c r="QLD349" s="178"/>
      <c r="QLE349" s="179"/>
      <c r="QLF349" s="73"/>
      <c r="QLG349" s="73"/>
      <c r="QLH349" s="180"/>
      <c r="QLI349" s="75"/>
      <c r="QLJ349" s="76"/>
      <c r="QLK349" s="180"/>
      <c r="QLL349" s="180"/>
      <c r="QLM349" s="180"/>
      <c r="QLN349" s="75"/>
      <c r="QLO349" s="76"/>
      <c r="QLP349" s="181"/>
      <c r="QLQ349" s="181"/>
      <c r="QLR349" s="182"/>
      <c r="QLS349" s="134"/>
      <c r="QLT349" s="135"/>
      <c r="QLU349" s="111"/>
      <c r="QLV349" s="178"/>
      <c r="QLW349" s="178"/>
      <c r="QLX349" s="178"/>
      <c r="QLY349" s="178"/>
      <c r="QLZ349" s="179"/>
      <c r="QMA349" s="73"/>
      <c r="QMB349" s="73"/>
      <c r="QMC349" s="180"/>
      <c r="QMD349" s="75"/>
      <c r="QME349" s="76"/>
      <c r="QMF349" s="180"/>
      <c r="QMG349" s="180"/>
      <c r="QMH349" s="180"/>
      <c r="QMI349" s="75"/>
      <c r="QMJ349" s="76"/>
      <c r="QMK349" s="181"/>
      <c r="QML349" s="181"/>
      <c r="QMM349" s="182"/>
      <c r="QMN349" s="134"/>
      <c r="QMO349" s="135"/>
      <c r="QMP349" s="111"/>
      <c r="QMQ349" s="178"/>
      <c r="QMR349" s="178"/>
      <c r="QMS349" s="178"/>
      <c r="QMT349" s="178"/>
      <c r="QMU349" s="179"/>
      <c r="QMV349" s="73"/>
      <c r="QMW349" s="73"/>
      <c r="QMX349" s="180"/>
      <c r="QMY349" s="75"/>
      <c r="QMZ349" s="76"/>
      <c r="QNA349" s="180"/>
      <c r="QNB349" s="180"/>
      <c r="QNC349" s="180"/>
      <c r="QND349" s="75"/>
      <c r="QNE349" s="76"/>
      <c r="QNF349" s="181"/>
      <c r="QNG349" s="181"/>
      <c r="QNH349" s="182"/>
      <c r="QNI349" s="134"/>
      <c r="QNJ349" s="135"/>
      <c r="QNK349" s="111"/>
      <c r="QNL349" s="178"/>
      <c r="QNM349" s="178"/>
      <c r="QNN349" s="178"/>
      <c r="QNO349" s="178"/>
      <c r="QNP349" s="179"/>
      <c r="QNQ349" s="73"/>
      <c r="QNR349" s="73"/>
      <c r="QNS349" s="180"/>
      <c r="QNT349" s="75"/>
      <c r="QNU349" s="76"/>
      <c r="QNV349" s="180"/>
      <c r="QNW349" s="180"/>
      <c r="QNX349" s="180"/>
      <c r="QNY349" s="75"/>
      <c r="QNZ349" s="76"/>
      <c r="QOA349" s="181"/>
      <c r="QOB349" s="181"/>
      <c r="QOC349" s="182"/>
      <c r="QOD349" s="134"/>
      <c r="QOE349" s="135"/>
      <c r="QOF349" s="111"/>
      <c r="QOG349" s="178"/>
      <c r="QOH349" s="178"/>
      <c r="QOI349" s="178"/>
      <c r="QOJ349" s="178"/>
      <c r="QOK349" s="179"/>
      <c r="QOL349" s="73"/>
      <c r="QOM349" s="73"/>
      <c r="QON349" s="180"/>
      <c r="QOO349" s="75"/>
      <c r="QOP349" s="76"/>
      <c r="QOQ349" s="180"/>
      <c r="QOR349" s="180"/>
      <c r="QOS349" s="180"/>
      <c r="QOT349" s="75"/>
      <c r="QOU349" s="76"/>
      <c r="QOV349" s="181"/>
      <c r="QOW349" s="181"/>
      <c r="QOX349" s="182"/>
      <c r="QOY349" s="134"/>
      <c r="QOZ349" s="135"/>
      <c r="QPA349" s="111"/>
      <c r="QPB349" s="178"/>
      <c r="QPC349" s="178"/>
      <c r="QPD349" s="178"/>
      <c r="QPE349" s="178"/>
      <c r="QPF349" s="179"/>
      <c r="QPG349" s="73"/>
      <c r="QPH349" s="73"/>
      <c r="QPI349" s="180"/>
      <c r="QPJ349" s="75"/>
      <c r="QPK349" s="76"/>
      <c r="QPL349" s="180"/>
      <c r="QPM349" s="180"/>
      <c r="QPN349" s="180"/>
      <c r="QPO349" s="75"/>
      <c r="QPP349" s="76"/>
      <c r="QPQ349" s="181"/>
      <c r="QPR349" s="181"/>
      <c r="QPS349" s="182"/>
      <c r="QPT349" s="134"/>
      <c r="QPU349" s="135"/>
      <c r="QPV349" s="111"/>
      <c r="QPW349" s="178"/>
      <c r="QPX349" s="178"/>
      <c r="QPY349" s="178"/>
      <c r="QPZ349" s="178"/>
      <c r="QQA349" s="179"/>
      <c r="QQB349" s="73"/>
      <c r="QQC349" s="73"/>
      <c r="QQD349" s="180"/>
      <c r="QQE349" s="75"/>
      <c r="QQF349" s="76"/>
      <c r="QQG349" s="180"/>
      <c r="QQH349" s="180"/>
      <c r="QQI349" s="180"/>
      <c r="QQJ349" s="75"/>
      <c r="QQK349" s="76"/>
      <c r="QQL349" s="181"/>
      <c r="QQM349" s="181"/>
      <c r="QQN349" s="182"/>
      <c r="QQO349" s="134"/>
      <c r="QQP349" s="135"/>
      <c r="QQQ349" s="111"/>
      <c r="QQR349" s="178"/>
      <c r="QQS349" s="178"/>
      <c r="QQT349" s="178"/>
      <c r="QQU349" s="178"/>
      <c r="QQV349" s="179"/>
      <c r="QQW349" s="73"/>
      <c r="QQX349" s="73"/>
      <c r="QQY349" s="180"/>
      <c r="QQZ349" s="75"/>
      <c r="QRA349" s="76"/>
      <c r="QRB349" s="180"/>
      <c r="QRC349" s="180"/>
      <c r="QRD349" s="180"/>
      <c r="QRE349" s="75"/>
      <c r="QRF349" s="76"/>
      <c r="QRG349" s="181"/>
      <c r="QRH349" s="181"/>
      <c r="QRI349" s="182"/>
      <c r="QRJ349" s="134"/>
      <c r="QRK349" s="135"/>
      <c r="QRL349" s="111"/>
      <c r="QRM349" s="178"/>
      <c r="QRN349" s="178"/>
      <c r="QRO349" s="178"/>
      <c r="QRP349" s="178"/>
      <c r="QRQ349" s="179"/>
      <c r="QRR349" s="73"/>
      <c r="QRS349" s="73"/>
      <c r="QRT349" s="180"/>
      <c r="QRU349" s="75"/>
      <c r="QRV349" s="76"/>
      <c r="QRW349" s="180"/>
      <c r="QRX349" s="180"/>
      <c r="QRY349" s="180"/>
      <c r="QRZ349" s="75"/>
      <c r="QSA349" s="76"/>
      <c r="QSB349" s="181"/>
      <c r="QSC349" s="181"/>
      <c r="QSD349" s="182"/>
      <c r="QSE349" s="134"/>
      <c r="QSF349" s="135"/>
      <c r="QSG349" s="111"/>
      <c r="QSH349" s="178"/>
      <c r="QSI349" s="178"/>
      <c r="QSJ349" s="178"/>
      <c r="QSK349" s="178"/>
      <c r="QSL349" s="179"/>
      <c r="QSM349" s="73"/>
      <c r="QSN349" s="73"/>
      <c r="QSO349" s="180"/>
      <c r="QSP349" s="75"/>
      <c r="QSQ349" s="76"/>
      <c r="QSR349" s="180"/>
      <c r="QSS349" s="180"/>
      <c r="QST349" s="180"/>
      <c r="QSU349" s="75"/>
      <c r="QSV349" s="76"/>
      <c r="QSW349" s="181"/>
      <c r="QSX349" s="181"/>
      <c r="QSY349" s="182"/>
      <c r="QSZ349" s="134"/>
      <c r="QTA349" s="135"/>
      <c r="QTB349" s="111"/>
      <c r="QTC349" s="178"/>
      <c r="QTD349" s="178"/>
      <c r="QTE349" s="178"/>
      <c r="QTF349" s="178"/>
      <c r="QTG349" s="179"/>
      <c r="QTH349" s="73"/>
      <c r="QTI349" s="73"/>
      <c r="QTJ349" s="180"/>
      <c r="QTK349" s="75"/>
      <c r="QTL349" s="76"/>
      <c r="QTM349" s="180"/>
      <c r="QTN349" s="180"/>
      <c r="QTO349" s="180"/>
      <c r="QTP349" s="75"/>
      <c r="QTQ349" s="76"/>
      <c r="QTR349" s="181"/>
      <c r="QTS349" s="181"/>
      <c r="QTT349" s="182"/>
      <c r="QTU349" s="134"/>
      <c r="QTV349" s="135"/>
      <c r="QTW349" s="111"/>
      <c r="QTX349" s="178"/>
      <c r="QTY349" s="178"/>
      <c r="QTZ349" s="178"/>
      <c r="QUA349" s="178"/>
      <c r="QUB349" s="179"/>
      <c r="QUC349" s="73"/>
      <c r="QUD349" s="73"/>
      <c r="QUE349" s="180"/>
      <c r="QUF349" s="75"/>
      <c r="QUG349" s="76"/>
      <c r="QUH349" s="180"/>
      <c r="QUI349" s="180"/>
      <c r="QUJ349" s="180"/>
      <c r="QUK349" s="75"/>
      <c r="QUL349" s="76"/>
      <c r="QUM349" s="181"/>
      <c r="QUN349" s="181"/>
      <c r="QUO349" s="182"/>
      <c r="QUP349" s="134"/>
      <c r="QUQ349" s="135"/>
      <c r="QUR349" s="111"/>
      <c r="QUS349" s="178"/>
      <c r="QUT349" s="178"/>
      <c r="QUU349" s="178"/>
      <c r="QUV349" s="178"/>
      <c r="QUW349" s="179"/>
      <c r="QUX349" s="73"/>
      <c r="QUY349" s="73"/>
      <c r="QUZ349" s="180"/>
      <c r="QVA349" s="75"/>
      <c r="QVB349" s="76"/>
      <c r="QVC349" s="180"/>
      <c r="QVD349" s="180"/>
      <c r="QVE349" s="180"/>
      <c r="QVF349" s="75"/>
      <c r="QVG349" s="76"/>
      <c r="QVH349" s="181"/>
      <c r="QVI349" s="181"/>
      <c r="QVJ349" s="182"/>
      <c r="QVK349" s="134"/>
      <c r="QVL349" s="135"/>
      <c r="QVM349" s="111"/>
      <c r="QVN349" s="178"/>
      <c r="QVO349" s="178"/>
      <c r="QVP349" s="178"/>
      <c r="QVQ349" s="178"/>
      <c r="QVR349" s="179"/>
      <c r="QVS349" s="73"/>
      <c r="QVT349" s="73"/>
      <c r="QVU349" s="180"/>
      <c r="QVV349" s="75"/>
      <c r="QVW349" s="76"/>
      <c r="QVX349" s="180"/>
      <c r="QVY349" s="180"/>
      <c r="QVZ349" s="180"/>
      <c r="QWA349" s="75"/>
      <c r="QWB349" s="76"/>
      <c r="QWC349" s="181"/>
      <c r="QWD349" s="181"/>
      <c r="QWE349" s="182"/>
      <c r="QWF349" s="134"/>
      <c r="QWG349" s="135"/>
      <c r="QWH349" s="111"/>
      <c r="QWI349" s="178"/>
      <c r="QWJ349" s="178"/>
      <c r="QWK349" s="178"/>
      <c r="QWL349" s="178"/>
      <c r="QWM349" s="179"/>
      <c r="QWN349" s="73"/>
      <c r="QWO349" s="73"/>
      <c r="QWP349" s="180"/>
      <c r="QWQ349" s="75"/>
      <c r="QWR349" s="76"/>
      <c r="QWS349" s="180"/>
      <c r="QWT349" s="180"/>
      <c r="QWU349" s="180"/>
      <c r="QWV349" s="75"/>
      <c r="QWW349" s="76"/>
      <c r="QWX349" s="181"/>
      <c r="QWY349" s="181"/>
      <c r="QWZ349" s="182"/>
      <c r="QXA349" s="134"/>
      <c r="QXB349" s="135"/>
      <c r="QXC349" s="111"/>
      <c r="QXD349" s="178"/>
      <c r="QXE349" s="178"/>
      <c r="QXF349" s="178"/>
      <c r="QXG349" s="178"/>
      <c r="QXH349" s="179"/>
      <c r="QXI349" s="73"/>
      <c r="QXJ349" s="73"/>
      <c r="QXK349" s="180"/>
      <c r="QXL349" s="75"/>
      <c r="QXM349" s="76"/>
      <c r="QXN349" s="180"/>
      <c r="QXO349" s="180"/>
      <c r="QXP349" s="180"/>
      <c r="QXQ349" s="75"/>
      <c r="QXR349" s="76"/>
      <c r="QXS349" s="181"/>
      <c r="QXT349" s="181"/>
      <c r="QXU349" s="182"/>
      <c r="QXV349" s="134"/>
      <c r="QXW349" s="135"/>
      <c r="QXX349" s="111"/>
      <c r="QXY349" s="178"/>
      <c r="QXZ349" s="178"/>
      <c r="QYA349" s="178"/>
      <c r="QYB349" s="178"/>
      <c r="QYC349" s="179"/>
      <c r="QYD349" s="73"/>
      <c r="QYE349" s="73"/>
      <c r="QYF349" s="180"/>
      <c r="QYG349" s="75"/>
      <c r="QYH349" s="76"/>
      <c r="QYI349" s="180"/>
      <c r="QYJ349" s="180"/>
      <c r="QYK349" s="180"/>
      <c r="QYL349" s="75"/>
      <c r="QYM349" s="76"/>
      <c r="QYN349" s="181"/>
      <c r="QYO349" s="181"/>
      <c r="QYP349" s="182"/>
      <c r="QYQ349" s="134"/>
      <c r="QYR349" s="135"/>
      <c r="QYS349" s="111"/>
      <c r="QYT349" s="178"/>
      <c r="QYU349" s="178"/>
      <c r="QYV349" s="178"/>
      <c r="QYW349" s="178"/>
      <c r="QYX349" s="179"/>
      <c r="QYY349" s="73"/>
      <c r="QYZ349" s="73"/>
      <c r="QZA349" s="180"/>
      <c r="QZB349" s="75"/>
      <c r="QZC349" s="76"/>
      <c r="QZD349" s="180"/>
      <c r="QZE349" s="180"/>
      <c r="QZF349" s="180"/>
      <c r="QZG349" s="75"/>
      <c r="QZH349" s="76"/>
      <c r="QZI349" s="181"/>
      <c r="QZJ349" s="181"/>
      <c r="QZK349" s="182"/>
      <c r="QZL349" s="134"/>
      <c r="QZM349" s="135"/>
      <c r="QZN349" s="111"/>
      <c r="QZO349" s="178"/>
      <c r="QZP349" s="178"/>
      <c r="QZQ349" s="178"/>
      <c r="QZR349" s="178"/>
      <c r="QZS349" s="179"/>
      <c r="QZT349" s="73"/>
      <c r="QZU349" s="73"/>
      <c r="QZV349" s="180"/>
      <c r="QZW349" s="75"/>
      <c r="QZX349" s="76"/>
      <c r="QZY349" s="180"/>
      <c r="QZZ349" s="180"/>
      <c r="RAA349" s="180"/>
      <c r="RAB349" s="75"/>
      <c r="RAC349" s="76"/>
      <c r="RAD349" s="181"/>
      <c r="RAE349" s="181"/>
      <c r="RAF349" s="182"/>
      <c r="RAG349" s="134"/>
      <c r="RAH349" s="135"/>
      <c r="RAI349" s="111"/>
      <c r="RAJ349" s="178"/>
      <c r="RAK349" s="178"/>
      <c r="RAL349" s="178"/>
      <c r="RAM349" s="178"/>
      <c r="RAN349" s="179"/>
      <c r="RAO349" s="73"/>
      <c r="RAP349" s="73"/>
      <c r="RAQ349" s="180"/>
      <c r="RAR349" s="75"/>
      <c r="RAS349" s="76"/>
      <c r="RAT349" s="180"/>
      <c r="RAU349" s="180"/>
      <c r="RAV349" s="180"/>
      <c r="RAW349" s="75"/>
      <c r="RAX349" s="76"/>
      <c r="RAY349" s="181"/>
      <c r="RAZ349" s="181"/>
      <c r="RBA349" s="182"/>
      <c r="RBB349" s="134"/>
      <c r="RBC349" s="135"/>
      <c r="RBD349" s="111"/>
      <c r="RBE349" s="178"/>
      <c r="RBF349" s="178"/>
      <c r="RBG349" s="178"/>
      <c r="RBH349" s="178"/>
      <c r="RBI349" s="179"/>
      <c r="RBJ349" s="73"/>
      <c r="RBK349" s="73"/>
      <c r="RBL349" s="180"/>
      <c r="RBM349" s="75"/>
      <c r="RBN349" s="76"/>
      <c r="RBO349" s="180"/>
      <c r="RBP349" s="180"/>
      <c r="RBQ349" s="180"/>
      <c r="RBR349" s="75"/>
      <c r="RBS349" s="76"/>
      <c r="RBT349" s="181"/>
      <c r="RBU349" s="181"/>
      <c r="RBV349" s="182"/>
      <c r="RBW349" s="134"/>
      <c r="RBX349" s="135"/>
      <c r="RBY349" s="111"/>
      <c r="RBZ349" s="178"/>
      <c r="RCA349" s="178"/>
      <c r="RCB349" s="178"/>
      <c r="RCC349" s="178"/>
      <c r="RCD349" s="179"/>
      <c r="RCE349" s="73"/>
      <c r="RCF349" s="73"/>
      <c r="RCG349" s="180"/>
      <c r="RCH349" s="75"/>
      <c r="RCI349" s="76"/>
      <c r="RCJ349" s="180"/>
      <c r="RCK349" s="180"/>
      <c r="RCL349" s="180"/>
      <c r="RCM349" s="75"/>
      <c r="RCN349" s="76"/>
      <c r="RCO349" s="181"/>
      <c r="RCP349" s="181"/>
      <c r="RCQ349" s="182"/>
      <c r="RCR349" s="134"/>
      <c r="RCS349" s="135"/>
      <c r="RCT349" s="111"/>
      <c r="RCU349" s="178"/>
      <c r="RCV349" s="178"/>
      <c r="RCW349" s="178"/>
      <c r="RCX349" s="178"/>
      <c r="RCY349" s="179"/>
      <c r="RCZ349" s="73"/>
      <c r="RDA349" s="73"/>
      <c r="RDB349" s="180"/>
      <c r="RDC349" s="75"/>
      <c r="RDD349" s="76"/>
      <c r="RDE349" s="180"/>
      <c r="RDF349" s="180"/>
      <c r="RDG349" s="180"/>
      <c r="RDH349" s="75"/>
      <c r="RDI349" s="76"/>
      <c r="RDJ349" s="181"/>
      <c r="RDK349" s="181"/>
      <c r="RDL349" s="182"/>
      <c r="RDM349" s="134"/>
      <c r="RDN349" s="135"/>
      <c r="RDO349" s="111"/>
      <c r="RDP349" s="178"/>
      <c r="RDQ349" s="178"/>
      <c r="RDR349" s="178"/>
      <c r="RDS349" s="178"/>
      <c r="RDT349" s="179"/>
      <c r="RDU349" s="73"/>
      <c r="RDV349" s="73"/>
      <c r="RDW349" s="180"/>
      <c r="RDX349" s="75"/>
      <c r="RDY349" s="76"/>
      <c r="RDZ349" s="180"/>
      <c r="REA349" s="180"/>
      <c r="REB349" s="180"/>
      <c r="REC349" s="75"/>
      <c r="RED349" s="76"/>
      <c r="REE349" s="181"/>
      <c r="REF349" s="181"/>
      <c r="REG349" s="182"/>
      <c r="REH349" s="134"/>
      <c r="REI349" s="135"/>
      <c r="REJ349" s="111"/>
      <c r="REK349" s="178"/>
      <c r="REL349" s="178"/>
      <c r="REM349" s="178"/>
      <c r="REN349" s="178"/>
      <c r="REO349" s="179"/>
      <c r="REP349" s="73"/>
      <c r="REQ349" s="73"/>
      <c r="RER349" s="180"/>
      <c r="RES349" s="75"/>
      <c r="RET349" s="76"/>
      <c r="REU349" s="180"/>
      <c r="REV349" s="180"/>
      <c r="REW349" s="180"/>
      <c r="REX349" s="75"/>
      <c r="REY349" s="76"/>
      <c r="REZ349" s="181"/>
      <c r="RFA349" s="181"/>
      <c r="RFB349" s="182"/>
      <c r="RFC349" s="134"/>
      <c r="RFD349" s="135"/>
      <c r="RFE349" s="111"/>
      <c r="RFF349" s="178"/>
      <c r="RFG349" s="178"/>
      <c r="RFH349" s="178"/>
      <c r="RFI349" s="178"/>
      <c r="RFJ349" s="179"/>
      <c r="RFK349" s="73"/>
      <c r="RFL349" s="73"/>
      <c r="RFM349" s="180"/>
      <c r="RFN349" s="75"/>
      <c r="RFO349" s="76"/>
      <c r="RFP349" s="180"/>
      <c r="RFQ349" s="180"/>
      <c r="RFR349" s="180"/>
      <c r="RFS349" s="75"/>
      <c r="RFT349" s="76"/>
      <c r="RFU349" s="181"/>
      <c r="RFV349" s="181"/>
      <c r="RFW349" s="182"/>
      <c r="RFX349" s="134"/>
      <c r="RFY349" s="135"/>
      <c r="RFZ349" s="111"/>
      <c r="RGA349" s="178"/>
      <c r="RGB349" s="178"/>
      <c r="RGC349" s="178"/>
      <c r="RGD349" s="178"/>
      <c r="RGE349" s="179"/>
      <c r="RGF349" s="73"/>
      <c r="RGG349" s="73"/>
      <c r="RGH349" s="180"/>
      <c r="RGI349" s="75"/>
      <c r="RGJ349" s="76"/>
      <c r="RGK349" s="180"/>
      <c r="RGL349" s="180"/>
      <c r="RGM349" s="180"/>
      <c r="RGN349" s="75"/>
      <c r="RGO349" s="76"/>
      <c r="RGP349" s="181"/>
      <c r="RGQ349" s="181"/>
      <c r="RGR349" s="182"/>
      <c r="RGS349" s="134"/>
      <c r="RGT349" s="135"/>
      <c r="RGU349" s="111"/>
      <c r="RGV349" s="178"/>
      <c r="RGW349" s="178"/>
      <c r="RGX349" s="178"/>
      <c r="RGY349" s="178"/>
      <c r="RGZ349" s="179"/>
      <c r="RHA349" s="73"/>
      <c r="RHB349" s="73"/>
      <c r="RHC349" s="180"/>
      <c r="RHD349" s="75"/>
      <c r="RHE349" s="76"/>
      <c r="RHF349" s="180"/>
      <c r="RHG349" s="180"/>
      <c r="RHH349" s="180"/>
      <c r="RHI349" s="75"/>
      <c r="RHJ349" s="76"/>
      <c r="RHK349" s="181"/>
      <c r="RHL349" s="181"/>
      <c r="RHM349" s="182"/>
      <c r="RHN349" s="134"/>
      <c r="RHO349" s="135"/>
      <c r="RHP349" s="111"/>
      <c r="RHQ349" s="178"/>
      <c r="RHR349" s="178"/>
      <c r="RHS349" s="178"/>
      <c r="RHT349" s="178"/>
      <c r="RHU349" s="179"/>
      <c r="RHV349" s="73"/>
      <c r="RHW349" s="73"/>
      <c r="RHX349" s="180"/>
      <c r="RHY349" s="75"/>
      <c r="RHZ349" s="76"/>
      <c r="RIA349" s="180"/>
      <c r="RIB349" s="180"/>
      <c r="RIC349" s="180"/>
      <c r="RID349" s="75"/>
      <c r="RIE349" s="76"/>
      <c r="RIF349" s="181"/>
      <c r="RIG349" s="181"/>
      <c r="RIH349" s="182"/>
      <c r="RII349" s="134"/>
      <c r="RIJ349" s="135"/>
      <c r="RIK349" s="111"/>
      <c r="RIL349" s="178"/>
      <c r="RIM349" s="178"/>
      <c r="RIN349" s="178"/>
      <c r="RIO349" s="178"/>
      <c r="RIP349" s="179"/>
      <c r="RIQ349" s="73"/>
      <c r="RIR349" s="73"/>
      <c r="RIS349" s="180"/>
      <c r="RIT349" s="75"/>
      <c r="RIU349" s="76"/>
      <c r="RIV349" s="180"/>
      <c r="RIW349" s="180"/>
      <c r="RIX349" s="180"/>
      <c r="RIY349" s="75"/>
      <c r="RIZ349" s="76"/>
      <c r="RJA349" s="181"/>
      <c r="RJB349" s="181"/>
      <c r="RJC349" s="182"/>
      <c r="RJD349" s="134"/>
      <c r="RJE349" s="135"/>
      <c r="RJF349" s="111"/>
      <c r="RJG349" s="178"/>
      <c r="RJH349" s="178"/>
      <c r="RJI349" s="178"/>
      <c r="RJJ349" s="178"/>
      <c r="RJK349" s="179"/>
      <c r="RJL349" s="73"/>
      <c r="RJM349" s="73"/>
      <c r="RJN349" s="180"/>
      <c r="RJO349" s="75"/>
      <c r="RJP349" s="76"/>
      <c r="RJQ349" s="180"/>
      <c r="RJR349" s="180"/>
      <c r="RJS349" s="180"/>
      <c r="RJT349" s="75"/>
      <c r="RJU349" s="76"/>
      <c r="RJV349" s="181"/>
      <c r="RJW349" s="181"/>
      <c r="RJX349" s="182"/>
      <c r="RJY349" s="134"/>
      <c r="RJZ349" s="135"/>
      <c r="RKA349" s="111"/>
      <c r="RKB349" s="178"/>
      <c r="RKC349" s="178"/>
      <c r="RKD349" s="178"/>
      <c r="RKE349" s="178"/>
      <c r="RKF349" s="179"/>
      <c r="RKG349" s="73"/>
      <c r="RKH349" s="73"/>
      <c r="RKI349" s="180"/>
      <c r="RKJ349" s="75"/>
      <c r="RKK349" s="76"/>
      <c r="RKL349" s="180"/>
      <c r="RKM349" s="180"/>
      <c r="RKN349" s="180"/>
      <c r="RKO349" s="75"/>
      <c r="RKP349" s="76"/>
      <c r="RKQ349" s="181"/>
      <c r="RKR349" s="181"/>
      <c r="RKS349" s="182"/>
      <c r="RKT349" s="134"/>
      <c r="RKU349" s="135"/>
      <c r="RKV349" s="111"/>
      <c r="RKW349" s="178"/>
      <c r="RKX349" s="178"/>
      <c r="RKY349" s="178"/>
      <c r="RKZ349" s="178"/>
      <c r="RLA349" s="179"/>
      <c r="RLB349" s="73"/>
      <c r="RLC349" s="73"/>
      <c r="RLD349" s="180"/>
      <c r="RLE349" s="75"/>
      <c r="RLF349" s="76"/>
      <c r="RLG349" s="180"/>
      <c r="RLH349" s="180"/>
      <c r="RLI349" s="180"/>
      <c r="RLJ349" s="75"/>
      <c r="RLK349" s="76"/>
      <c r="RLL349" s="181"/>
      <c r="RLM349" s="181"/>
      <c r="RLN349" s="182"/>
      <c r="RLO349" s="134"/>
      <c r="RLP349" s="135"/>
      <c r="RLQ349" s="111"/>
      <c r="RLR349" s="178"/>
      <c r="RLS349" s="178"/>
      <c r="RLT349" s="178"/>
      <c r="RLU349" s="178"/>
      <c r="RLV349" s="179"/>
      <c r="RLW349" s="73"/>
      <c r="RLX349" s="73"/>
      <c r="RLY349" s="180"/>
      <c r="RLZ349" s="75"/>
      <c r="RMA349" s="76"/>
      <c r="RMB349" s="180"/>
      <c r="RMC349" s="180"/>
      <c r="RMD349" s="180"/>
      <c r="RME349" s="75"/>
      <c r="RMF349" s="76"/>
      <c r="RMG349" s="181"/>
      <c r="RMH349" s="181"/>
      <c r="RMI349" s="182"/>
      <c r="RMJ349" s="134"/>
      <c r="RMK349" s="135"/>
      <c r="RML349" s="111"/>
      <c r="RMM349" s="178"/>
      <c r="RMN349" s="178"/>
      <c r="RMO349" s="178"/>
      <c r="RMP349" s="178"/>
      <c r="RMQ349" s="179"/>
      <c r="RMR349" s="73"/>
      <c r="RMS349" s="73"/>
      <c r="RMT349" s="180"/>
      <c r="RMU349" s="75"/>
      <c r="RMV349" s="76"/>
      <c r="RMW349" s="180"/>
      <c r="RMX349" s="180"/>
      <c r="RMY349" s="180"/>
      <c r="RMZ349" s="75"/>
      <c r="RNA349" s="76"/>
      <c r="RNB349" s="181"/>
      <c r="RNC349" s="181"/>
      <c r="RND349" s="182"/>
      <c r="RNE349" s="134"/>
      <c r="RNF349" s="135"/>
      <c r="RNG349" s="111"/>
      <c r="RNH349" s="178"/>
      <c r="RNI349" s="178"/>
      <c r="RNJ349" s="178"/>
      <c r="RNK349" s="178"/>
      <c r="RNL349" s="179"/>
      <c r="RNM349" s="73"/>
      <c r="RNN349" s="73"/>
      <c r="RNO349" s="180"/>
      <c r="RNP349" s="75"/>
      <c r="RNQ349" s="76"/>
      <c r="RNR349" s="180"/>
      <c r="RNS349" s="180"/>
      <c r="RNT349" s="180"/>
      <c r="RNU349" s="75"/>
      <c r="RNV349" s="76"/>
      <c r="RNW349" s="181"/>
      <c r="RNX349" s="181"/>
      <c r="RNY349" s="182"/>
      <c r="RNZ349" s="134"/>
      <c r="ROA349" s="135"/>
      <c r="ROB349" s="111"/>
      <c r="ROC349" s="178"/>
      <c r="ROD349" s="178"/>
      <c r="ROE349" s="178"/>
      <c r="ROF349" s="178"/>
      <c r="ROG349" s="179"/>
      <c r="ROH349" s="73"/>
      <c r="ROI349" s="73"/>
      <c r="ROJ349" s="180"/>
      <c r="ROK349" s="75"/>
      <c r="ROL349" s="76"/>
      <c r="ROM349" s="180"/>
      <c r="RON349" s="180"/>
      <c r="ROO349" s="180"/>
      <c r="ROP349" s="75"/>
      <c r="ROQ349" s="76"/>
      <c r="ROR349" s="181"/>
      <c r="ROS349" s="181"/>
      <c r="ROT349" s="182"/>
      <c r="ROU349" s="134"/>
      <c r="ROV349" s="135"/>
      <c r="ROW349" s="111"/>
      <c r="ROX349" s="178"/>
      <c r="ROY349" s="178"/>
      <c r="ROZ349" s="178"/>
      <c r="RPA349" s="178"/>
      <c r="RPB349" s="179"/>
      <c r="RPC349" s="73"/>
      <c r="RPD349" s="73"/>
      <c r="RPE349" s="180"/>
      <c r="RPF349" s="75"/>
      <c r="RPG349" s="76"/>
      <c r="RPH349" s="180"/>
      <c r="RPI349" s="180"/>
      <c r="RPJ349" s="180"/>
      <c r="RPK349" s="75"/>
      <c r="RPL349" s="76"/>
      <c r="RPM349" s="181"/>
      <c r="RPN349" s="181"/>
      <c r="RPO349" s="182"/>
      <c r="RPP349" s="134"/>
      <c r="RPQ349" s="135"/>
      <c r="RPR349" s="111"/>
      <c r="RPS349" s="178"/>
      <c r="RPT349" s="178"/>
      <c r="RPU349" s="178"/>
      <c r="RPV349" s="178"/>
      <c r="RPW349" s="179"/>
      <c r="RPX349" s="73"/>
      <c r="RPY349" s="73"/>
      <c r="RPZ349" s="180"/>
      <c r="RQA349" s="75"/>
      <c r="RQB349" s="76"/>
      <c r="RQC349" s="180"/>
      <c r="RQD349" s="180"/>
      <c r="RQE349" s="180"/>
      <c r="RQF349" s="75"/>
      <c r="RQG349" s="76"/>
      <c r="RQH349" s="181"/>
      <c r="RQI349" s="181"/>
      <c r="RQJ349" s="182"/>
      <c r="RQK349" s="134"/>
      <c r="RQL349" s="135"/>
      <c r="RQM349" s="111"/>
      <c r="RQN349" s="178"/>
      <c r="RQO349" s="178"/>
      <c r="RQP349" s="178"/>
      <c r="RQQ349" s="178"/>
      <c r="RQR349" s="179"/>
      <c r="RQS349" s="73"/>
      <c r="RQT349" s="73"/>
      <c r="RQU349" s="180"/>
      <c r="RQV349" s="75"/>
      <c r="RQW349" s="76"/>
      <c r="RQX349" s="180"/>
      <c r="RQY349" s="180"/>
      <c r="RQZ349" s="180"/>
      <c r="RRA349" s="75"/>
      <c r="RRB349" s="76"/>
      <c r="RRC349" s="181"/>
      <c r="RRD349" s="181"/>
      <c r="RRE349" s="182"/>
      <c r="RRF349" s="134"/>
      <c r="RRG349" s="135"/>
      <c r="RRH349" s="111"/>
      <c r="RRI349" s="178"/>
      <c r="RRJ349" s="178"/>
      <c r="RRK349" s="178"/>
      <c r="RRL349" s="178"/>
      <c r="RRM349" s="179"/>
      <c r="RRN349" s="73"/>
      <c r="RRO349" s="73"/>
      <c r="RRP349" s="180"/>
      <c r="RRQ349" s="75"/>
      <c r="RRR349" s="76"/>
      <c r="RRS349" s="180"/>
      <c r="RRT349" s="180"/>
      <c r="RRU349" s="180"/>
      <c r="RRV349" s="75"/>
      <c r="RRW349" s="76"/>
      <c r="RRX349" s="181"/>
      <c r="RRY349" s="181"/>
      <c r="RRZ349" s="182"/>
      <c r="RSA349" s="134"/>
      <c r="RSB349" s="135"/>
      <c r="RSC349" s="111"/>
      <c r="RSD349" s="178"/>
      <c r="RSE349" s="178"/>
      <c r="RSF349" s="178"/>
      <c r="RSG349" s="178"/>
      <c r="RSH349" s="179"/>
      <c r="RSI349" s="73"/>
      <c r="RSJ349" s="73"/>
      <c r="RSK349" s="180"/>
      <c r="RSL349" s="75"/>
      <c r="RSM349" s="76"/>
      <c r="RSN349" s="180"/>
      <c r="RSO349" s="180"/>
      <c r="RSP349" s="180"/>
      <c r="RSQ349" s="75"/>
      <c r="RSR349" s="76"/>
      <c r="RSS349" s="181"/>
      <c r="RST349" s="181"/>
      <c r="RSU349" s="182"/>
      <c r="RSV349" s="134"/>
      <c r="RSW349" s="135"/>
      <c r="RSX349" s="111"/>
      <c r="RSY349" s="178"/>
      <c r="RSZ349" s="178"/>
      <c r="RTA349" s="178"/>
      <c r="RTB349" s="178"/>
      <c r="RTC349" s="179"/>
      <c r="RTD349" s="73"/>
      <c r="RTE349" s="73"/>
      <c r="RTF349" s="180"/>
      <c r="RTG349" s="75"/>
      <c r="RTH349" s="76"/>
      <c r="RTI349" s="180"/>
      <c r="RTJ349" s="180"/>
      <c r="RTK349" s="180"/>
      <c r="RTL349" s="75"/>
      <c r="RTM349" s="76"/>
      <c r="RTN349" s="181"/>
      <c r="RTO349" s="181"/>
      <c r="RTP349" s="182"/>
      <c r="RTQ349" s="134"/>
      <c r="RTR349" s="135"/>
      <c r="RTS349" s="111"/>
      <c r="RTT349" s="178"/>
      <c r="RTU349" s="178"/>
      <c r="RTV349" s="178"/>
      <c r="RTW349" s="178"/>
      <c r="RTX349" s="179"/>
      <c r="RTY349" s="73"/>
      <c r="RTZ349" s="73"/>
      <c r="RUA349" s="180"/>
      <c r="RUB349" s="75"/>
      <c r="RUC349" s="76"/>
      <c r="RUD349" s="180"/>
      <c r="RUE349" s="180"/>
      <c r="RUF349" s="180"/>
      <c r="RUG349" s="75"/>
      <c r="RUH349" s="76"/>
      <c r="RUI349" s="181"/>
      <c r="RUJ349" s="181"/>
      <c r="RUK349" s="182"/>
      <c r="RUL349" s="134"/>
      <c r="RUM349" s="135"/>
      <c r="RUN349" s="111"/>
      <c r="RUO349" s="178"/>
      <c r="RUP349" s="178"/>
      <c r="RUQ349" s="178"/>
      <c r="RUR349" s="178"/>
      <c r="RUS349" s="179"/>
      <c r="RUT349" s="73"/>
      <c r="RUU349" s="73"/>
      <c r="RUV349" s="180"/>
      <c r="RUW349" s="75"/>
      <c r="RUX349" s="76"/>
      <c r="RUY349" s="180"/>
      <c r="RUZ349" s="180"/>
      <c r="RVA349" s="180"/>
      <c r="RVB349" s="75"/>
      <c r="RVC349" s="76"/>
      <c r="RVD349" s="181"/>
      <c r="RVE349" s="181"/>
      <c r="RVF349" s="182"/>
      <c r="RVG349" s="134"/>
      <c r="RVH349" s="135"/>
      <c r="RVI349" s="111"/>
      <c r="RVJ349" s="178"/>
      <c r="RVK349" s="178"/>
      <c r="RVL349" s="178"/>
      <c r="RVM349" s="178"/>
      <c r="RVN349" s="179"/>
      <c r="RVO349" s="73"/>
      <c r="RVP349" s="73"/>
      <c r="RVQ349" s="180"/>
      <c r="RVR349" s="75"/>
      <c r="RVS349" s="76"/>
      <c r="RVT349" s="180"/>
      <c r="RVU349" s="180"/>
      <c r="RVV349" s="180"/>
      <c r="RVW349" s="75"/>
      <c r="RVX349" s="76"/>
      <c r="RVY349" s="181"/>
      <c r="RVZ349" s="181"/>
      <c r="RWA349" s="182"/>
      <c r="RWB349" s="134"/>
      <c r="RWC349" s="135"/>
      <c r="RWD349" s="111"/>
      <c r="RWE349" s="178"/>
      <c r="RWF349" s="178"/>
      <c r="RWG349" s="178"/>
      <c r="RWH349" s="178"/>
      <c r="RWI349" s="179"/>
      <c r="RWJ349" s="73"/>
      <c r="RWK349" s="73"/>
      <c r="RWL349" s="180"/>
      <c r="RWM349" s="75"/>
      <c r="RWN349" s="76"/>
      <c r="RWO349" s="180"/>
      <c r="RWP349" s="180"/>
      <c r="RWQ349" s="180"/>
      <c r="RWR349" s="75"/>
      <c r="RWS349" s="76"/>
      <c r="RWT349" s="181"/>
      <c r="RWU349" s="181"/>
      <c r="RWV349" s="182"/>
      <c r="RWW349" s="134"/>
      <c r="RWX349" s="135"/>
      <c r="RWY349" s="111"/>
      <c r="RWZ349" s="178"/>
      <c r="RXA349" s="178"/>
      <c r="RXB349" s="178"/>
      <c r="RXC349" s="178"/>
      <c r="RXD349" s="179"/>
      <c r="RXE349" s="73"/>
      <c r="RXF349" s="73"/>
      <c r="RXG349" s="180"/>
      <c r="RXH349" s="75"/>
      <c r="RXI349" s="76"/>
      <c r="RXJ349" s="180"/>
      <c r="RXK349" s="180"/>
      <c r="RXL349" s="180"/>
      <c r="RXM349" s="75"/>
      <c r="RXN349" s="76"/>
      <c r="RXO349" s="181"/>
      <c r="RXP349" s="181"/>
      <c r="RXQ349" s="182"/>
      <c r="RXR349" s="134"/>
      <c r="RXS349" s="135"/>
      <c r="RXT349" s="111"/>
      <c r="RXU349" s="178"/>
      <c r="RXV349" s="178"/>
      <c r="RXW349" s="178"/>
      <c r="RXX349" s="178"/>
      <c r="RXY349" s="179"/>
      <c r="RXZ349" s="73"/>
      <c r="RYA349" s="73"/>
      <c r="RYB349" s="180"/>
      <c r="RYC349" s="75"/>
      <c r="RYD349" s="76"/>
      <c r="RYE349" s="180"/>
      <c r="RYF349" s="180"/>
      <c r="RYG349" s="180"/>
      <c r="RYH349" s="75"/>
      <c r="RYI349" s="76"/>
      <c r="RYJ349" s="181"/>
      <c r="RYK349" s="181"/>
      <c r="RYL349" s="182"/>
      <c r="RYM349" s="134"/>
      <c r="RYN349" s="135"/>
      <c r="RYO349" s="111"/>
      <c r="RYP349" s="178"/>
      <c r="RYQ349" s="178"/>
      <c r="RYR349" s="178"/>
      <c r="RYS349" s="178"/>
      <c r="RYT349" s="179"/>
      <c r="RYU349" s="73"/>
      <c r="RYV349" s="73"/>
      <c r="RYW349" s="180"/>
      <c r="RYX349" s="75"/>
      <c r="RYY349" s="76"/>
      <c r="RYZ349" s="180"/>
      <c r="RZA349" s="180"/>
      <c r="RZB349" s="180"/>
      <c r="RZC349" s="75"/>
      <c r="RZD349" s="76"/>
      <c r="RZE349" s="181"/>
      <c r="RZF349" s="181"/>
      <c r="RZG349" s="182"/>
      <c r="RZH349" s="134"/>
      <c r="RZI349" s="135"/>
      <c r="RZJ349" s="111"/>
      <c r="RZK349" s="178"/>
      <c r="RZL349" s="178"/>
      <c r="RZM349" s="178"/>
      <c r="RZN349" s="178"/>
      <c r="RZO349" s="179"/>
      <c r="RZP349" s="73"/>
      <c r="RZQ349" s="73"/>
      <c r="RZR349" s="180"/>
      <c r="RZS349" s="75"/>
      <c r="RZT349" s="76"/>
      <c r="RZU349" s="180"/>
      <c r="RZV349" s="180"/>
      <c r="RZW349" s="180"/>
      <c r="RZX349" s="75"/>
      <c r="RZY349" s="76"/>
      <c r="RZZ349" s="181"/>
      <c r="SAA349" s="181"/>
      <c r="SAB349" s="182"/>
      <c r="SAC349" s="134"/>
      <c r="SAD349" s="135"/>
      <c r="SAE349" s="111"/>
      <c r="SAF349" s="178"/>
      <c r="SAG349" s="178"/>
      <c r="SAH349" s="178"/>
      <c r="SAI349" s="178"/>
      <c r="SAJ349" s="179"/>
      <c r="SAK349" s="73"/>
      <c r="SAL349" s="73"/>
      <c r="SAM349" s="180"/>
      <c r="SAN349" s="75"/>
      <c r="SAO349" s="76"/>
      <c r="SAP349" s="180"/>
      <c r="SAQ349" s="180"/>
      <c r="SAR349" s="180"/>
      <c r="SAS349" s="75"/>
      <c r="SAT349" s="76"/>
      <c r="SAU349" s="181"/>
      <c r="SAV349" s="181"/>
      <c r="SAW349" s="182"/>
      <c r="SAX349" s="134"/>
      <c r="SAY349" s="135"/>
      <c r="SAZ349" s="111"/>
      <c r="SBA349" s="178"/>
      <c r="SBB349" s="178"/>
      <c r="SBC349" s="178"/>
      <c r="SBD349" s="178"/>
      <c r="SBE349" s="179"/>
      <c r="SBF349" s="73"/>
      <c r="SBG349" s="73"/>
      <c r="SBH349" s="180"/>
      <c r="SBI349" s="75"/>
      <c r="SBJ349" s="76"/>
      <c r="SBK349" s="180"/>
      <c r="SBL349" s="180"/>
      <c r="SBM349" s="180"/>
      <c r="SBN349" s="75"/>
      <c r="SBO349" s="76"/>
      <c r="SBP349" s="181"/>
      <c r="SBQ349" s="181"/>
      <c r="SBR349" s="182"/>
      <c r="SBS349" s="134"/>
      <c r="SBT349" s="135"/>
      <c r="SBU349" s="111"/>
      <c r="SBV349" s="178"/>
      <c r="SBW349" s="178"/>
      <c r="SBX349" s="178"/>
      <c r="SBY349" s="178"/>
      <c r="SBZ349" s="179"/>
      <c r="SCA349" s="73"/>
      <c r="SCB349" s="73"/>
      <c r="SCC349" s="180"/>
      <c r="SCD349" s="75"/>
      <c r="SCE349" s="76"/>
      <c r="SCF349" s="180"/>
      <c r="SCG349" s="180"/>
      <c r="SCH349" s="180"/>
      <c r="SCI349" s="75"/>
      <c r="SCJ349" s="76"/>
      <c r="SCK349" s="181"/>
      <c r="SCL349" s="181"/>
      <c r="SCM349" s="182"/>
      <c r="SCN349" s="134"/>
      <c r="SCO349" s="135"/>
      <c r="SCP349" s="111"/>
      <c r="SCQ349" s="178"/>
      <c r="SCR349" s="178"/>
      <c r="SCS349" s="178"/>
      <c r="SCT349" s="178"/>
      <c r="SCU349" s="179"/>
      <c r="SCV349" s="73"/>
      <c r="SCW349" s="73"/>
      <c r="SCX349" s="180"/>
      <c r="SCY349" s="75"/>
      <c r="SCZ349" s="76"/>
      <c r="SDA349" s="180"/>
      <c r="SDB349" s="180"/>
      <c r="SDC349" s="180"/>
      <c r="SDD349" s="75"/>
      <c r="SDE349" s="76"/>
      <c r="SDF349" s="181"/>
      <c r="SDG349" s="181"/>
      <c r="SDH349" s="182"/>
      <c r="SDI349" s="134"/>
      <c r="SDJ349" s="135"/>
      <c r="SDK349" s="111"/>
      <c r="SDL349" s="178"/>
      <c r="SDM349" s="178"/>
      <c r="SDN349" s="178"/>
      <c r="SDO349" s="178"/>
      <c r="SDP349" s="179"/>
      <c r="SDQ349" s="73"/>
      <c r="SDR349" s="73"/>
      <c r="SDS349" s="180"/>
      <c r="SDT349" s="75"/>
      <c r="SDU349" s="76"/>
      <c r="SDV349" s="180"/>
      <c r="SDW349" s="180"/>
      <c r="SDX349" s="180"/>
      <c r="SDY349" s="75"/>
      <c r="SDZ349" s="76"/>
      <c r="SEA349" s="181"/>
      <c r="SEB349" s="181"/>
      <c r="SEC349" s="182"/>
      <c r="SED349" s="134"/>
      <c r="SEE349" s="135"/>
      <c r="SEF349" s="111"/>
      <c r="SEG349" s="178"/>
      <c r="SEH349" s="178"/>
      <c r="SEI349" s="178"/>
      <c r="SEJ349" s="178"/>
      <c r="SEK349" s="179"/>
      <c r="SEL349" s="73"/>
      <c r="SEM349" s="73"/>
      <c r="SEN349" s="180"/>
      <c r="SEO349" s="75"/>
      <c r="SEP349" s="76"/>
      <c r="SEQ349" s="180"/>
      <c r="SER349" s="180"/>
      <c r="SES349" s="180"/>
      <c r="SET349" s="75"/>
      <c r="SEU349" s="76"/>
      <c r="SEV349" s="181"/>
      <c r="SEW349" s="181"/>
      <c r="SEX349" s="182"/>
      <c r="SEY349" s="134"/>
      <c r="SEZ349" s="135"/>
      <c r="SFA349" s="111"/>
      <c r="SFB349" s="178"/>
      <c r="SFC349" s="178"/>
      <c r="SFD349" s="178"/>
      <c r="SFE349" s="178"/>
      <c r="SFF349" s="179"/>
      <c r="SFG349" s="73"/>
      <c r="SFH349" s="73"/>
      <c r="SFI349" s="180"/>
      <c r="SFJ349" s="75"/>
      <c r="SFK349" s="76"/>
      <c r="SFL349" s="180"/>
      <c r="SFM349" s="180"/>
      <c r="SFN349" s="180"/>
      <c r="SFO349" s="75"/>
      <c r="SFP349" s="76"/>
      <c r="SFQ349" s="181"/>
      <c r="SFR349" s="181"/>
      <c r="SFS349" s="182"/>
      <c r="SFT349" s="134"/>
      <c r="SFU349" s="135"/>
      <c r="SFV349" s="111"/>
      <c r="SFW349" s="178"/>
      <c r="SFX349" s="178"/>
      <c r="SFY349" s="178"/>
      <c r="SFZ349" s="178"/>
      <c r="SGA349" s="179"/>
      <c r="SGB349" s="73"/>
      <c r="SGC349" s="73"/>
      <c r="SGD349" s="180"/>
      <c r="SGE349" s="75"/>
      <c r="SGF349" s="76"/>
      <c r="SGG349" s="180"/>
      <c r="SGH349" s="180"/>
      <c r="SGI349" s="180"/>
      <c r="SGJ349" s="75"/>
      <c r="SGK349" s="76"/>
      <c r="SGL349" s="181"/>
      <c r="SGM349" s="181"/>
      <c r="SGN349" s="182"/>
      <c r="SGO349" s="134"/>
      <c r="SGP349" s="135"/>
      <c r="SGQ349" s="111"/>
      <c r="SGR349" s="178"/>
      <c r="SGS349" s="178"/>
      <c r="SGT349" s="178"/>
      <c r="SGU349" s="178"/>
      <c r="SGV349" s="179"/>
      <c r="SGW349" s="73"/>
      <c r="SGX349" s="73"/>
      <c r="SGY349" s="180"/>
      <c r="SGZ349" s="75"/>
      <c r="SHA349" s="76"/>
      <c r="SHB349" s="180"/>
      <c r="SHC349" s="180"/>
      <c r="SHD349" s="180"/>
      <c r="SHE349" s="75"/>
      <c r="SHF349" s="76"/>
      <c r="SHG349" s="181"/>
      <c r="SHH349" s="181"/>
      <c r="SHI349" s="182"/>
      <c r="SHJ349" s="134"/>
      <c r="SHK349" s="135"/>
      <c r="SHL349" s="111"/>
      <c r="SHM349" s="178"/>
      <c r="SHN349" s="178"/>
      <c r="SHO349" s="178"/>
      <c r="SHP349" s="178"/>
      <c r="SHQ349" s="179"/>
      <c r="SHR349" s="73"/>
      <c r="SHS349" s="73"/>
      <c r="SHT349" s="180"/>
      <c r="SHU349" s="75"/>
      <c r="SHV349" s="76"/>
      <c r="SHW349" s="180"/>
      <c r="SHX349" s="180"/>
      <c r="SHY349" s="180"/>
      <c r="SHZ349" s="75"/>
      <c r="SIA349" s="76"/>
      <c r="SIB349" s="181"/>
      <c r="SIC349" s="181"/>
      <c r="SID349" s="182"/>
      <c r="SIE349" s="134"/>
      <c r="SIF349" s="135"/>
      <c r="SIG349" s="111"/>
      <c r="SIH349" s="178"/>
      <c r="SII349" s="178"/>
      <c r="SIJ349" s="178"/>
      <c r="SIK349" s="178"/>
      <c r="SIL349" s="179"/>
      <c r="SIM349" s="73"/>
      <c r="SIN349" s="73"/>
      <c r="SIO349" s="180"/>
      <c r="SIP349" s="75"/>
      <c r="SIQ349" s="76"/>
      <c r="SIR349" s="180"/>
      <c r="SIS349" s="180"/>
      <c r="SIT349" s="180"/>
      <c r="SIU349" s="75"/>
      <c r="SIV349" s="76"/>
      <c r="SIW349" s="181"/>
      <c r="SIX349" s="181"/>
      <c r="SIY349" s="182"/>
      <c r="SIZ349" s="134"/>
      <c r="SJA349" s="135"/>
      <c r="SJB349" s="111"/>
      <c r="SJC349" s="178"/>
      <c r="SJD349" s="178"/>
      <c r="SJE349" s="178"/>
      <c r="SJF349" s="178"/>
      <c r="SJG349" s="179"/>
      <c r="SJH349" s="73"/>
      <c r="SJI349" s="73"/>
      <c r="SJJ349" s="180"/>
      <c r="SJK349" s="75"/>
      <c r="SJL349" s="76"/>
      <c r="SJM349" s="180"/>
      <c r="SJN349" s="180"/>
      <c r="SJO349" s="180"/>
      <c r="SJP349" s="75"/>
      <c r="SJQ349" s="76"/>
      <c r="SJR349" s="181"/>
      <c r="SJS349" s="181"/>
      <c r="SJT349" s="182"/>
      <c r="SJU349" s="134"/>
      <c r="SJV349" s="135"/>
      <c r="SJW349" s="111"/>
      <c r="SJX349" s="178"/>
      <c r="SJY349" s="178"/>
      <c r="SJZ349" s="178"/>
      <c r="SKA349" s="178"/>
      <c r="SKB349" s="179"/>
      <c r="SKC349" s="73"/>
      <c r="SKD349" s="73"/>
      <c r="SKE349" s="180"/>
      <c r="SKF349" s="75"/>
      <c r="SKG349" s="76"/>
      <c r="SKH349" s="180"/>
      <c r="SKI349" s="180"/>
      <c r="SKJ349" s="180"/>
      <c r="SKK349" s="75"/>
      <c r="SKL349" s="76"/>
      <c r="SKM349" s="181"/>
      <c r="SKN349" s="181"/>
      <c r="SKO349" s="182"/>
      <c r="SKP349" s="134"/>
      <c r="SKQ349" s="135"/>
      <c r="SKR349" s="111"/>
      <c r="SKS349" s="178"/>
      <c r="SKT349" s="178"/>
      <c r="SKU349" s="178"/>
      <c r="SKV349" s="178"/>
      <c r="SKW349" s="179"/>
      <c r="SKX349" s="73"/>
      <c r="SKY349" s="73"/>
      <c r="SKZ349" s="180"/>
      <c r="SLA349" s="75"/>
      <c r="SLB349" s="76"/>
      <c r="SLC349" s="180"/>
      <c r="SLD349" s="180"/>
      <c r="SLE349" s="180"/>
      <c r="SLF349" s="75"/>
      <c r="SLG349" s="76"/>
      <c r="SLH349" s="181"/>
      <c r="SLI349" s="181"/>
      <c r="SLJ349" s="182"/>
      <c r="SLK349" s="134"/>
      <c r="SLL349" s="135"/>
      <c r="SLM349" s="111"/>
      <c r="SLN349" s="178"/>
      <c r="SLO349" s="178"/>
      <c r="SLP349" s="178"/>
      <c r="SLQ349" s="178"/>
      <c r="SLR349" s="179"/>
      <c r="SLS349" s="73"/>
      <c r="SLT349" s="73"/>
      <c r="SLU349" s="180"/>
      <c r="SLV349" s="75"/>
      <c r="SLW349" s="76"/>
      <c r="SLX349" s="180"/>
      <c r="SLY349" s="180"/>
      <c r="SLZ349" s="180"/>
      <c r="SMA349" s="75"/>
      <c r="SMB349" s="76"/>
      <c r="SMC349" s="181"/>
      <c r="SMD349" s="181"/>
      <c r="SME349" s="182"/>
      <c r="SMF349" s="134"/>
      <c r="SMG349" s="135"/>
      <c r="SMH349" s="111"/>
      <c r="SMI349" s="178"/>
      <c r="SMJ349" s="178"/>
      <c r="SMK349" s="178"/>
      <c r="SML349" s="178"/>
      <c r="SMM349" s="179"/>
      <c r="SMN349" s="73"/>
      <c r="SMO349" s="73"/>
      <c r="SMP349" s="180"/>
      <c r="SMQ349" s="75"/>
      <c r="SMR349" s="76"/>
      <c r="SMS349" s="180"/>
      <c r="SMT349" s="180"/>
      <c r="SMU349" s="180"/>
      <c r="SMV349" s="75"/>
      <c r="SMW349" s="76"/>
      <c r="SMX349" s="181"/>
      <c r="SMY349" s="181"/>
      <c r="SMZ349" s="182"/>
      <c r="SNA349" s="134"/>
      <c r="SNB349" s="135"/>
      <c r="SNC349" s="111"/>
      <c r="SND349" s="178"/>
      <c r="SNE349" s="178"/>
      <c r="SNF349" s="178"/>
      <c r="SNG349" s="178"/>
      <c r="SNH349" s="179"/>
      <c r="SNI349" s="73"/>
      <c r="SNJ349" s="73"/>
      <c r="SNK349" s="180"/>
      <c r="SNL349" s="75"/>
      <c r="SNM349" s="76"/>
      <c r="SNN349" s="180"/>
      <c r="SNO349" s="180"/>
      <c r="SNP349" s="180"/>
      <c r="SNQ349" s="75"/>
      <c r="SNR349" s="76"/>
      <c r="SNS349" s="181"/>
      <c r="SNT349" s="181"/>
      <c r="SNU349" s="182"/>
      <c r="SNV349" s="134"/>
      <c r="SNW349" s="135"/>
      <c r="SNX349" s="111"/>
      <c r="SNY349" s="178"/>
      <c r="SNZ349" s="178"/>
      <c r="SOA349" s="178"/>
      <c r="SOB349" s="178"/>
      <c r="SOC349" s="179"/>
      <c r="SOD349" s="73"/>
      <c r="SOE349" s="73"/>
      <c r="SOF349" s="180"/>
      <c r="SOG349" s="75"/>
      <c r="SOH349" s="76"/>
      <c r="SOI349" s="180"/>
      <c r="SOJ349" s="180"/>
      <c r="SOK349" s="180"/>
      <c r="SOL349" s="75"/>
      <c r="SOM349" s="76"/>
      <c r="SON349" s="181"/>
      <c r="SOO349" s="181"/>
      <c r="SOP349" s="182"/>
      <c r="SOQ349" s="134"/>
      <c r="SOR349" s="135"/>
      <c r="SOS349" s="111"/>
      <c r="SOT349" s="178"/>
      <c r="SOU349" s="178"/>
      <c r="SOV349" s="178"/>
      <c r="SOW349" s="178"/>
      <c r="SOX349" s="179"/>
      <c r="SOY349" s="73"/>
      <c r="SOZ349" s="73"/>
      <c r="SPA349" s="180"/>
      <c r="SPB349" s="75"/>
      <c r="SPC349" s="76"/>
      <c r="SPD349" s="180"/>
      <c r="SPE349" s="180"/>
      <c r="SPF349" s="180"/>
      <c r="SPG349" s="75"/>
      <c r="SPH349" s="76"/>
      <c r="SPI349" s="181"/>
      <c r="SPJ349" s="181"/>
      <c r="SPK349" s="182"/>
      <c r="SPL349" s="134"/>
      <c r="SPM349" s="135"/>
      <c r="SPN349" s="111"/>
      <c r="SPO349" s="178"/>
      <c r="SPP349" s="178"/>
      <c r="SPQ349" s="178"/>
      <c r="SPR349" s="178"/>
      <c r="SPS349" s="179"/>
      <c r="SPT349" s="73"/>
      <c r="SPU349" s="73"/>
      <c r="SPV349" s="180"/>
      <c r="SPW349" s="75"/>
      <c r="SPX349" s="76"/>
      <c r="SPY349" s="180"/>
      <c r="SPZ349" s="180"/>
      <c r="SQA349" s="180"/>
      <c r="SQB349" s="75"/>
      <c r="SQC349" s="76"/>
      <c r="SQD349" s="181"/>
      <c r="SQE349" s="181"/>
      <c r="SQF349" s="182"/>
      <c r="SQG349" s="134"/>
      <c r="SQH349" s="135"/>
      <c r="SQI349" s="111"/>
      <c r="SQJ349" s="178"/>
      <c r="SQK349" s="178"/>
      <c r="SQL349" s="178"/>
      <c r="SQM349" s="178"/>
      <c r="SQN349" s="179"/>
      <c r="SQO349" s="73"/>
      <c r="SQP349" s="73"/>
      <c r="SQQ349" s="180"/>
      <c r="SQR349" s="75"/>
      <c r="SQS349" s="76"/>
      <c r="SQT349" s="180"/>
      <c r="SQU349" s="180"/>
      <c r="SQV349" s="180"/>
      <c r="SQW349" s="75"/>
      <c r="SQX349" s="76"/>
      <c r="SQY349" s="181"/>
      <c r="SQZ349" s="181"/>
      <c r="SRA349" s="182"/>
      <c r="SRB349" s="134"/>
      <c r="SRC349" s="135"/>
      <c r="SRD349" s="111"/>
      <c r="SRE349" s="178"/>
      <c r="SRF349" s="178"/>
      <c r="SRG349" s="178"/>
      <c r="SRH349" s="178"/>
      <c r="SRI349" s="179"/>
      <c r="SRJ349" s="73"/>
      <c r="SRK349" s="73"/>
      <c r="SRL349" s="180"/>
      <c r="SRM349" s="75"/>
      <c r="SRN349" s="76"/>
      <c r="SRO349" s="180"/>
      <c r="SRP349" s="180"/>
      <c r="SRQ349" s="180"/>
      <c r="SRR349" s="75"/>
      <c r="SRS349" s="76"/>
      <c r="SRT349" s="181"/>
      <c r="SRU349" s="181"/>
      <c r="SRV349" s="182"/>
      <c r="SRW349" s="134"/>
      <c r="SRX349" s="135"/>
      <c r="SRY349" s="111"/>
      <c r="SRZ349" s="178"/>
      <c r="SSA349" s="178"/>
      <c r="SSB349" s="178"/>
      <c r="SSC349" s="178"/>
      <c r="SSD349" s="179"/>
      <c r="SSE349" s="73"/>
      <c r="SSF349" s="73"/>
      <c r="SSG349" s="180"/>
      <c r="SSH349" s="75"/>
      <c r="SSI349" s="76"/>
      <c r="SSJ349" s="180"/>
      <c r="SSK349" s="180"/>
      <c r="SSL349" s="180"/>
      <c r="SSM349" s="75"/>
      <c r="SSN349" s="76"/>
      <c r="SSO349" s="181"/>
      <c r="SSP349" s="181"/>
      <c r="SSQ349" s="182"/>
      <c r="SSR349" s="134"/>
      <c r="SSS349" s="135"/>
      <c r="SST349" s="111"/>
      <c r="SSU349" s="178"/>
      <c r="SSV349" s="178"/>
      <c r="SSW349" s="178"/>
      <c r="SSX349" s="178"/>
      <c r="SSY349" s="179"/>
      <c r="SSZ349" s="73"/>
      <c r="STA349" s="73"/>
      <c r="STB349" s="180"/>
      <c r="STC349" s="75"/>
      <c r="STD349" s="76"/>
      <c r="STE349" s="180"/>
      <c r="STF349" s="180"/>
      <c r="STG349" s="180"/>
      <c r="STH349" s="75"/>
      <c r="STI349" s="76"/>
      <c r="STJ349" s="181"/>
      <c r="STK349" s="181"/>
      <c r="STL349" s="182"/>
      <c r="STM349" s="134"/>
      <c r="STN349" s="135"/>
      <c r="STO349" s="111"/>
      <c r="STP349" s="178"/>
      <c r="STQ349" s="178"/>
      <c r="STR349" s="178"/>
      <c r="STS349" s="178"/>
      <c r="STT349" s="179"/>
      <c r="STU349" s="73"/>
      <c r="STV349" s="73"/>
      <c r="STW349" s="180"/>
      <c r="STX349" s="75"/>
      <c r="STY349" s="76"/>
      <c r="STZ349" s="180"/>
      <c r="SUA349" s="180"/>
      <c r="SUB349" s="180"/>
      <c r="SUC349" s="75"/>
      <c r="SUD349" s="76"/>
      <c r="SUE349" s="181"/>
      <c r="SUF349" s="181"/>
      <c r="SUG349" s="182"/>
      <c r="SUH349" s="134"/>
      <c r="SUI349" s="135"/>
      <c r="SUJ349" s="111"/>
      <c r="SUK349" s="178"/>
      <c r="SUL349" s="178"/>
      <c r="SUM349" s="178"/>
      <c r="SUN349" s="178"/>
      <c r="SUO349" s="179"/>
      <c r="SUP349" s="73"/>
      <c r="SUQ349" s="73"/>
      <c r="SUR349" s="180"/>
      <c r="SUS349" s="75"/>
      <c r="SUT349" s="76"/>
      <c r="SUU349" s="180"/>
      <c r="SUV349" s="180"/>
      <c r="SUW349" s="180"/>
      <c r="SUX349" s="75"/>
      <c r="SUY349" s="76"/>
      <c r="SUZ349" s="181"/>
      <c r="SVA349" s="181"/>
      <c r="SVB349" s="182"/>
      <c r="SVC349" s="134"/>
      <c r="SVD349" s="135"/>
      <c r="SVE349" s="111"/>
      <c r="SVF349" s="178"/>
      <c r="SVG349" s="178"/>
      <c r="SVH349" s="178"/>
      <c r="SVI349" s="178"/>
      <c r="SVJ349" s="179"/>
      <c r="SVK349" s="73"/>
      <c r="SVL349" s="73"/>
      <c r="SVM349" s="180"/>
      <c r="SVN349" s="75"/>
      <c r="SVO349" s="76"/>
      <c r="SVP349" s="180"/>
      <c r="SVQ349" s="180"/>
      <c r="SVR349" s="180"/>
      <c r="SVS349" s="75"/>
      <c r="SVT349" s="76"/>
      <c r="SVU349" s="181"/>
      <c r="SVV349" s="181"/>
      <c r="SVW349" s="182"/>
      <c r="SVX349" s="134"/>
      <c r="SVY349" s="135"/>
      <c r="SVZ349" s="111"/>
      <c r="SWA349" s="178"/>
      <c r="SWB349" s="178"/>
      <c r="SWC349" s="178"/>
      <c r="SWD349" s="178"/>
      <c r="SWE349" s="179"/>
      <c r="SWF349" s="73"/>
      <c r="SWG349" s="73"/>
      <c r="SWH349" s="180"/>
      <c r="SWI349" s="75"/>
      <c r="SWJ349" s="76"/>
      <c r="SWK349" s="180"/>
      <c r="SWL349" s="180"/>
      <c r="SWM349" s="180"/>
      <c r="SWN349" s="75"/>
      <c r="SWO349" s="76"/>
      <c r="SWP349" s="181"/>
      <c r="SWQ349" s="181"/>
      <c r="SWR349" s="182"/>
      <c r="SWS349" s="134"/>
      <c r="SWT349" s="135"/>
      <c r="SWU349" s="111"/>
      <c r="SWV349" s="178"/>
      <c r="SWW349" s="178"/>
      <c r="SWX349" s="178"/>
      <c r="SWY349" s="178"/>
      <c r="SWZ349" s="179"/>
      <c r="SXA349" s="73"/>
      <c r="SXB349" s="73"/>
      <c r="SXC349" s="180"/>
      <c r="SXD349" s="75"/>
      <c r="SXE349" s="76"/>
      <c r="SXF349" s="180"/>
      <c r="SXG349" s="180"/>
      <c r="SXH349" s="180"/>
      <c r="SXI349" s="75"/>
      <c r="SXJ349" s="76"/>
      <c r="SXK349" s="181"/>
      <c r="SXL349" s="181"/>
      <c r="SXM349" s="182"/>
      <c r="SXN349" s="134"/>
      <c r="SXO349" s="135"/>
      <c r="SXP349" s="111"/>
      <c r="SXQ349" s="178"/>
      <c r="SXR349" s="178"/>
      <c r="SXS349" s="178"/>
      <c r="SXT349" s="178"/>
      <c r="SXU349" s="179"/>
      <c r="SXV349" s="73"/>
      <c r="SXW349" s="73"/>
      <c r="SXX349" s="180"/>
      <c r="SXY349" s="75"/>
      <c r="SXZ349" s="76"/>
      <c r="SYA349" s="180"/>
      <c r="SYB349" s="180"/>
      <c r="SYC349" s="180"/>
      <c r="SYD349" s="75"/>
      <c r="SYE349" s="76"/>
      <c r="SYF349" s="181"/>
      <c r="SYG349" s="181"/>
      <c r="SYH349" s="182"/>
      <c r="SYI349" s="134"/>
      <c r="SYJ349" s="135"/>
      <c r="SYK349" s="111"/>
      <c r="SYL349" s="178"/>
      <c r="SYM349" s="178"/>
      <c r="SYN349" s="178"/>
      <c r="SYO349" s="178"/>
      <c r="SYP349" s="179"/>
      <c r="SYQ349" s="73"/>
      <c r="SYR349" s="73"/>
      <c r="SYS349" s="180"/>
      <c r="SYT349" s="75"/>
      <c r="SYU349" s="76"/>
      <c r="SYV349" s="180"/>
      <c r="SYW349" s="180"/>
      <c r="SYX349" s="180"/>
      <c r="SYY349" s="75"/>
      <c r="SYZ349" s="76"/>
      <c r="SZA349" s="181"/>
      <c r="SZB349" s="181"/>
      <c r="SZC349" s="182"/>
      <c r="SZD349" s="134"/>
      <c r="SZE349" s="135"/>
      <c r="SZF349" s="111"/>
      <c r="SZG349" s="178"/>
      <c r="SZH349" s="178"/>
      <c r="SZI349" s="178"/>
      <c r="SZJ349" s="178"/>
      <c r="SZK349" s="179"/>
      <c r="SZL349" s="73"/>
      <c r="SZM349" s="73"/>
      <c r="SZN349" s="180"/>
      <c r="SZO349" s="75"/>
      <c r="SZP349" s="76"/>
      <c r="SZQ349" s="180"/>
      <c r="SZR349" s="180"/>
      <c r="SZS349" s="180"/>
      <c r="SZT349" s="75"/>
      <c r="SZU349" s="76"/>
      <c r="SZV349" s="181"/>
      <c r="SZW349" s="181"/>
      <c r="SZX349" s="182"/>
      <c r="SZY349" s="134"/>
      <c r="SZZ349" s="135"/>
      <c r="TAA349" s="111"/>
      <c r="TAB349" s="178"/>
      <c r="TAC349" s="178"/>
      <c r="TAD349" s="178"/>
      <c r="TAE349" s="178"/>
      <c r="TAF349" s="179"/>
      <c r="TAG349" s="73"/>
      <c r="TAH349" s="73"/>
      <c r="TAI349" s="180"/>
      <c r="TAJ349" s="75"/>
      <c r="TAK349" s="76"/>
      <c r="TAL349" s="180"/>
      <c r="TAM349" s="180"/>
      <c r="TAN349" s="180"/>
      <c r="TAO349" s="75"/>
      <c r="TAP349" s="76"/>
      <c r="TAQ349" s="181"/>
      <c r="TAR349" s="181"/>
      <c r="TAS349" s="182"/>
      <c r="TAT349" s="134"/>
      <c r="TAU349" s="135"/>
      <c r="TAV349" s="111"/>
      <c r="TAW349" s="178"/>
      <c r="TAX349" s="178"/>
      <c r="TAY349" s="178"/>
      <c r="TAZ349" s="178"/>
      <c r="TBA349" s="179"/>
      <c r="TBB349" s="73"/>
      <c r="TBC349" s="73"/>
      <c r="TBD349" s="180"/>
      <c r="TBE349" s="75"/>
      <c r="TBF349" s="76"/>
      <c r="TBG349" s="180"/>
      <c r="TBH349" s="180"/>
      <c r="TBI349" s="180"/>
      <c r="TBJ349" s="75"/>
      <c r="TBK349" s="76"/>
      <c r="TBL349" s="181"/>
      <c r="TBM349" s="181"/>
      <c r="TBN349" s="182"/>
      <c r="TBO349" s="134"/>
      <c r="TBP349" s="135"/>
      <c r="TBQ349" s="111"/>
      <c r="TBR349" s="178"/>
      <c r="TBS349" s="178"/>
      <c r="TBT349" s="178"/>
      <c r="TBU349" s="178"/>
      <c r="TBV349" s="179"/>
      <c r="TBW349" s="73"/>
      <c r="TBX349" s="73"/>
      <c r="TBY349" s="180"/>
      <c r="TBZ349" s="75"/>
      <c r="TCA349" s="76"/>
      <c r="TCB349" s="180"/>
      <c r="TCC349" s="180"/>
      <c r="TCD349" s="180"/>
      <c r="TCE349" s="75"/>
      <c r="TCF349" s="76"/>
      <c r="TCG349" s="181"/>
      <c r="TCH349" s="181"/>
      <c r="TCI349" s="182"/>
      <c r="TCJ349" s="134"/>
      <c r="TCK349" s="135"/>
      <c r="TCL349" s="111"/>
      <c r="TCM349" s="178"/>
      <c r="TCN349" s="178"/>
      <c r="TCO349" s="178"/>
      <c r="TCP349" s="178"/>
      <c r="TCQ349" s="179"/>
      <c r="TCR349" s="73"/>
      <c r="TCS349" s="73"/>
      <c r="TCT349" s="180"/>
      <c r="TCU349" s="75"/>
      <c r="TCV349" s="76"/>
      <c r="TCW349" s="180"/>
      <c r="TCX349" s="180"/>
      <c r="TCY349" s="180"/>
      <c r="TCZ349" s="75"/>
      <c r="TDA349" s="76"/>
      <c r="TDB349" s="181"/>
      <c r="TDC349" s="181"/>
      <c r="TDD349" s="182"/>
      <c r="TDE349" s="134"/>
      <c r="TDF349" s="135"/>
      <c r="TDG349" s="111"/>
      <c r="TDH349" s="178"/>
      <c r="TDI349" s="178"/>
      <c r="TDJ349" s="178"/>
      <c r="TDK349" s="178"/>
      <c r="TDL349" s="179"/>
      <c r="TDM349" s="73"/>
      <c r="TDN349" s="73"/>
      <c r="TDO349" s="180"/>
      <c r="TDP349" s="75"/>
      <c r="TDQ349" s="76"/>
      <c r="TDR349" s="180"/>
      <c r="TDS349" s="180"/>
      <c r="TDT349" s="180"/>
      <c r="TDU349" s="75"/>
      <c r="TDV349" s="76"/>
      <c r="TDW349" s="181"/>
      <c r="TDX349" s="181"/>
      <c r="TDY349" s="182"/>
      <c r="TDZ349" s="134"/>
      <c r="TEA349" s="135"/>
      <c r="TEB349" s="111"/>
      <c r="TEC349" s="178"/>
      <c r="TED349" s="178"/>
      <c r="TEE349" s="178"/>
      <c r="TEF349" s="178"/>
      <c r="TEG349" s="179"/>
      <c r="TEH349" s="73"/>
      <c r="TEI349" s="73"/>
      <c r="TEJ349" s="180"/>
      <c r="TEK349" s="75"/>
      <c r="TEL349" s="76"/>
      <c r="TEM349" s="180"/>
      <c r="TEN349" s="180"/>
      <c r="TEO349" s="180"/>
      <c r="TEP349" s="75"/>
      <c r="TEQ349" s="76"/>
      <c r="TER349" s="181"/>
      <c r="TES349" s="181"/>
      <c r="TET349" s="182"/>
      <c r="TEU349" s="134"/>
      <c r="TEV349" s="135"/>
      <c r="TEW349" s="111"/>
      <c r="TEX349" s="178"/>
      <c r="TEY349" s="178"/>
      <c r="TEZ349" s="178"/>
      <c r="TFA349" s="178"/>
      <c r="TFB349" s="179"/>
      <c r="TFC349" s="73"/>
      <c r="TFD349" s="73"/>
      <c r="TFE349" s="180"/>
      <c r="TFF349" s="75"/>
      <c r="TFG349" s="76"/>
      <c r="TFH349" s="180"/>
      <c r="TFI349" s="180"/>
      <c r="TFJ349" s="180"/>
      <c r="TFK349" s="75"/>
      <c r="TFL349" s="76"/>
      <c r="TFM349" s="181"/>
      <c r="TFN349" s="181"/>
      <c r="TFO349" s="182"/>
      <c r="TFP349" s="134"/>
      <c r="TFQ349" s="135"/>
      <c r="TFR349" s="111"/>
      <c r="TFS349" s="178"/>
      <c r="TFT349" s="178"/>
      <c r="TFU349" s="178"/>
      <c r="TFV349" s="178"/>
      <c r="TFW349" s="179"/>
      <c r="TFX349" s="73"/>
      <c r="TFY349" s="73"/>
      <c r="TFZ349" s="180"/>
      <c r="TGA349" s="75"/>
      <c r="TGB349" s="76"/>
      <c r="TGC349" s="180"/>
      <c r="TGD349" s="180"/>
      <c r="TGE349" s="180"/>
      <c r="TGF349" s="75"/>
      <c r="TGG349" s="76"/>
      <c r="TGH349" s="181"/>
      <c r="TGI349" s="181"/>
      <c r="TGJ349" s="182"/>
      <c r="TGK349" s="134"/>
      <c r="TGL349" s="135"/>
      <c r="TGM349" s="111"/>
      <c r="TGN349" s="178"/>
      <c r="TGO349" s="178"/>
      <c r="TGP349" s="178"/>
      <c r="TGQ349" s="178"/>
      <c r="TGR349" s="179"/>
      <c r="TGS349" s="73"/>
      <c r="TGT349" s="73"/>
      <c r="TGU349" s="180"/>
      <c r="TGV349" s="75"/>
      <c r="TGW349" s="76"/>
      <c r="TGX349" s="180"/>
      <c r="TGY349" s="180"/>
      <c r="TGZ349" s="180"/>
      <c r="THA349" s="75"/>
      <c r="THB349" s="76"/>
      <c r="THC349" s="181"/>
      <c r="THD349" s="181"/>
      <c r="THE349" s="182"/>
      <c r="THF349" s="134"/>
      <c r="THG349" s="135"/>
      <c r="THH349" s="111"/>
      <c r="THI349" s="178"/>
      <c r="THJ349" s="178"/>
      <c r="THK349" s="178"/>
      <c r="THL349" s="178"/>
      <c r="THM349" s="179"/>
      <c r="THN349" s="73"/>
      <c r="THO349" s="73"/>
      <c r="THP349" s="180"/>
      <c r="THQ349" s="75"/>
      <c r="THR349" s="76"/>
      <c r="THS349" s="180"/>
      <c r="THT349" s="180"/>
      <c r="THU349" s="180"/>
      <c r="THV349" s="75"/>
      <c r="THW349" s="76"/>
      <c r="THX349" s="181"/>
      <c r="THY349" s="181"/>
      <c r="THZ349" s="182"/>
      <c r="TIA349" s="134"/>
      <c r="TIB349" s="135"/>
      <c r="TIC349" s="111"/>
      <c r="TID349" s="178"/>
      <c r="TIE349" s="178"/>
      <c r="TIF349" s="178"/>
      <c r="TIG349" s="178"/>
      <c r="TIH349" s="179"/>
      <c r="TII349" s="73"/>
      <c r="TIJ349" s="73"/>
      <c r="TIK349" s="180"/>
      <c r="TIL349" s="75"/>
      <c r="TIM349" s="76"/>
      <c r="TIN349" s="180"/>
      <c r="TIO349" s="180"/>
      <c r="TIP349" s="180"/>
      <c r="TIQ349" s="75"/>
      <c r="TIR349" s="76"/>
      <c r="TIS349" s="181"/>
      <c r="TIT349" s="181"/>
      <c r="TIU349" s="182"/>
      <c r="TIV349" s="134"/>
      <c r="TIW349" s="135"/>
      <c r="TIX349" s="111"/>
      <c r="TIY349" s="178"/>
      <c r="TIZ349" s="178"/>
      <c r="TJA349" s="178"/>
      <c r="TJB349" s="178"/>
      <c r="TJC349" s="179"/>
      <c r="TJD349" s="73"/>
      <c r="TJE349" s="73"/>
      <c r="TJF349" s="180"/>
      <c r="TJG349" s="75"/>
      <c r="TJH349" s="76"/>
      <c r="TJI349" s="180"/>
      <c r="TJJ349" s="180"/>
      <c r="TJK349" s="180"/>
      <c r="TJL349" s="75"/>
      <c r="TJM349" s="76"/>
      <c r="TJN349" s="181"/>
      <c r="TJO349" s="181"/>
      <c r="TJP349" s="182"/>
      <c r="TJQ349" s="134"/>
      <c r="TJR349" s="135"/>
      <c r="TJS349" s="111"/>
      <c r="TJT349" s="178"/>
      <c r="TJU349" s="178"/>
      <c r="TJV349" s="178"/>
      <c r="TJW349" s="178"/>
      <c r="TJX349" s="179"/>
      <c r="TJY349" s="73"/>
      <c r="TJZ349" s="73"/>
      <c r="TKA349" s="180"/>
      <c r="TKB349" s="75"/>
      <c r="TKC349" s="76"/>
      <c r="TKD349" s="180"/>
      <c r="TKE349" s="180"/>
      <c r="TKF349" s="180"/>
      <c r="TKG349" s="75"/>
      <c r="TKH349" s="76"/>
      <c r="TKI349" s="181"/>
      <c r="TKJ349" s="181"/>
      <c r="TKK349" s="182"/>
      <c r="TKL349" s="134"/>
      <c r="TKM349" s="135"/>
      <c r="TKN349" s="111"/>
      <c r="TKO349" s="178"/>
      <c r="TKP349" s="178"/>
      <c r="TKQ349" s="178"/>
      <c r="TKR349" s="178"/>
      <c r="TKS349" s="179"/>
      <c r="TKT349" s="73"/>
      <c r="TKU349" s="73"/>
      <c r="TKV349" s="180"/>
      <c r="TKW349" s="75"/>
      <c r="TKX349" s="76"/>
      <c r="TKY349" s="180"/>
      <c r="TKZ349" s="180"/>
      <c r="TLA349" s="180"/>
      <c r="TLB349" s="75"/>
      <c r="TLC349" s="76"/>
      <c r="TLD349" s="181"/>
      <c r="TLE349" s="181"/>
      <c r="TLF349" s="182"/>
      <c r="TLG349" s="134"/>
      <c r="TLH349" s="135"/>
      <c r="TLI349" s="111"/>
      <c r="TLJ349" s="178"/>
      <c r="TLK349" s="178"/>
      <c r="TLL349" s="178"/>
      <c r="TLM349" s="178"/>
      <c r="TLN349" s="179"/>
      <c r="TLO349" s="73"/>
      <c r="TLP349" s="73"/>
      <c r="TLQ349" s="180"/>
      <c r="TLR349" s="75"/>
      <c r="TLS349" s="76"/>
      <c r="TLT349" s="180"/>
      <c r="TLU349" s="180"/>
      <c r="TLV349" s="180"/>
      <c r="TLW349" s="75"/>
      <c r="TLX349" s="76"/>
      <c r="TLY349" s="181"/>
      <c r="TLZ349" s="181"/>
      <c r="TMA349" s="182"/>
      <c r="TMB349" s="134"/>
      <c r="TMC349" s="135"/>
      <c r="TMD349" s="111"/>
      <c r="TME349" s="178"/>
      <c r="TMF349" s="178"/>
      <c r="TMG349" s="178"/>
      <c r="TMH349" s="178"/>
      <c r="TMI349" s="179"/>
      <c r="TMJ349" s="73"/>
      <c r="TMK349" s="73"/>
      <c r="TML349" s="180"/>
      <c r="TMM349" s="75"/>
      <c r="TMN349" s="76"/>
      <c r="TMO349" s="180"/>
      <c r="TMP349" s="180"/>
      <c r="TMQ349" s="180"/>
      <c r="TMR349" s="75"/>
      <c r="TMS349" s="76"/>
      <c r="TMT349" s="181"/>
      <c r="TMU349" s="181"/>
      <c r="TMV349" s="182"/>
      <c r="TMW349" s="134"/>
      <c r="TMX349" s="135"/>
      <c r="TMY349" s="111"/>
      <c r="TMZ349" s="178"/>
      <c r="TNA349" s="178"/>
      <c r="TNB349" s="178"/>
      <c r="TNC349" s="178"/>
      <c r="TND349" s="179"/>
      <c r="TNE349" s="73"/>
      <c r="TNF349" s="73"/>
      <c r="TNG349" s="180"/>
      <c r="TNH349" s="75"/>
      <c r="TNI349" s="76"/>
      <c r="TNJ349" s="180"/>
      <c r="TNK349" s="180"/>
      <c r="TNL349" s="180"/>
      <c r="TNM349" s="75"/>
      <c r="TNN349" s="76"/>
      <c r="TNO349" s="181"/>
      <c r="TNP349" s="181"/>
      <c r="TNQ349" s="182"/>
      <c r="TNR349" s="134"/>
      <c r="TNS349" s="135"/>
      <c r="TNT349" s="111"/>
      <c r="TNU349" s="178"/>
      <c r="TNV349" s="178"/>
      <c r="TNW349" s="178"/>
      <c r="TNX349" s="178"/>
      <c r="TNY349" s="179"/>
      <c r="TNZ349" s="73"/>
      <c r="TOA349" s="73"/>
      <c r="TOB349" s="180"/>
      <c r="TOC349" s="75"/>
      <c r="TOD349" s="76"/>
      <c r="TOE349" s="180"/>
      <c r="TOF349" s="180"/>
      <c r="TOG349" s="180"/>
      <c r="TOH349" s="75"/>
      <c r="TOI349" s="76"/>
      <c r="TOJ349" s="181"/>
      <c r="TOK349" s="181"/>
      <c r="TOL349" s="182"/>
      <c r="TOM349" s="134"/>
      <c r="TON349" s="135"/>
      <c r="TOO349" s="111"/>
      <c r="TOP349" s="178"/>
      <c r="TOQ349" s="178"/>
      <c r="TOR349" s="178"/>
      <c r="TOS349" s="178"/>
      <c r="TOT349" s="179"/>
      <c r="TOU349" s="73"/>
      <c r="TOV349" s="73"/>
      <c r="TOW349" s="180"/>
      <c r="TOX349" s="75"/>
      <c r="TOY349" s="76"/>
      <c r="TOZ349" s="180"/>
      <c r="TPA349" s="180"/>
      <c r="TPB349" s="180"/>
      <c r="TPC349" s="75"/>
      <c r="TPD349" s="76"/>
      <c r="TPE349" s="181"/>
      <c r="TPF349" s="181"/>
      <c r="TPG349" s="182"/>
      <c r="TPH349" s="134"/>
      <c r="TPI349" s="135"/>
      <c r="TPJ349" s="111"/>
      <c r="TPK349" s="178"/>
      <c r="TPL349" s="178"/>
      <c r="TPM349" s="178"/>
      <c r="TPN349" s="178"/>
      <c r="TPO349" s="179"/>
      <c r="TPP349" s="73"/>
      <c r="TPQ349" s="73"/>
      <c r="TPR349" s="180"/>
      <c r="TPS349" s="75"/>
      <c r="TPT349" s="76"/>
      <c r="TPU349" s="180"/>
      <c r="TPV349" s="180"/>
      <c r="TPW349" s="180"/>
      <c r="TPX349" s="75"/>
      <c r="TPY349" s="76"/>
      <c r="TPZ349" s="181"/>
      <c r="TQA349" s="181"/>
      <c r="TQB349" s="182"/>
      <c r="TQC349" s="134"/>
      <c r="TQD349" s="135"/>
      <c r="TQE349" s="111"/>
      <c r="TQF349" s="178"/>
      <c r="TQG349" s="178"/>
      <c r="TQH349" s="178"/>
      <c r="TQI349" s="178"/>
      <c r="TQJ349" s="179"/>
      <c r="TQK349" s="73"/>
      <c r="TQL349" s="73"/>
      <c r="TQM349" s="180"/>
      <c r="TQN349" s="75"/>
      <c r="TQO349" s="76"/>
      <c r="TQP349" s="180"/>
      <c r="TQQ349" s="180"/>
      <c r="TQR349" s="180"/>
      <c r="TQS349" s="75"/>
      <c r="TQT349" s="76"/>
      <c r="TQU349" s="181"/>
      <c r="TQV349" s="181"/>
      <c r="TQW349" s="182"/>
      <c r="TQX349" s="134"/>
      <c r="TQY349" s="135"/>
      <c r="TQZ349" s="111"/>
      <c r="TRA349" s="178"/>
      <c r="TRB349" s="178"/>
      <c r="TRC349" s="178"/>
      <c r="TRD349" s="178"/>
      <c r="TRE349" s="179"/>
      <c r="TRF349" s="73"/>
      <c r="TRG349" s="73"/>
      <c r="TRH349" s="180"/>
      <c r="TRI349" s="75"/>
      <c r="TRJ349" s="76"/>
      <c r="TRK349" s="180"/>
      <c r="TRL349" s="180"/>
      <c r="TRM349" s="180"/>
      <c r="TRN349" s="75"/>
      <c r="TRO349" s="76"/>
      <c r="TRP349" s="181"/>
      <c r="TRQ349" s="181"/>
      <c r="TRR349" s="182"/>
      <c r="TRS349" s="134"/>
      <c r="TRT349" s="135"/>
      <c r="TRU349" s="111"/>
      <c r="TRV349" s="178"/>
      <c r="TRW349" s="178"/>
      <c r="TRX349" s="178"/>
      <c r="TRY349" s="178"/>
      <c r="TRZ349" s="179"/>
      <c r="TSA349" s="73"/>
      <c r="TSB349" s="73"/>
      <c r="TSC349" s="180"/>
      <c r="TSD349" s="75"/>
      <c r="TSE349" s="76"/>
      <c r="TSF349" s="180"/>
      <c r="TSG349" s="180"/>
      <c r="TSH349" s="180"/>
      <c r="TSI349" s="75"/>
      <c r="TSJ349" s="76"/>
      <c r="TSK349" s="181"/>
      <c r="TSL349" s="181"/>
      <c r="TSM349" s="182"/>
      <c r="TSN349" s="134"/>
      <c r="TSO349" s="135"/>
      <c r="TSP349" s="111"/>
      <c r="TSQ349" s="178"/>
      <c r="TSR349" s="178"/>
      <c r="TSS349" s="178"/>
      <c r="TST349" s="178"/>
      <c r="TSU349" s="179"/>
      <c r="TSV349" s="73"/>
      <c r="TSW349" s="73"/>
      <c r="TSX349" s="180"/>
      <c r="TSY349" s="75"/>
      <c r="TSZ349" s="76"/>
      <c r="TTA349" s="180"/>
      <c r="TTB349" s="180"/>
      <c r="TTC349" s="180"/>
      <c r="TTD349" s="75"/>
      <c r="TTE349" s="76"/>
      <c r="TTF349" s="181"/>
      <c r="TTG349" s="181"/>
      <c r="TTH349" s="182"/>
      <c r="TTI349" s="134"/>
      <c r="TTJ349" s="135"/>
      <c r="TTK349" s="111"/>
      <c r="TTL349" s="178"/>
      <c r="TTM349" s="178"/>
      <c r="TTN349" s="178"/>
      <c r="TTO349" s="178"/>
      <c r="TTP349" s="179"/>
      <c r="TTQ349" s="73"/>
      <c r="TTR349" s="73"/>
      <c r="TTS349" s="180"/>
      <c r="TTT349" s="75"/>
      <c r="TTU349" s="76"/>
      <c r="TTV349" s="180"/>
      <c r="TTW349" s="180"/>
      <c r="TTX349" s="180"/>
      <c r="TTY349" s="75"/>
      <c r="TTZ349" s="76"/>
      <c r="TUA349" s="181"/>
      <c r="TUB349" s="181"/>
      <c r="TUC349" s="182"/>
      <c r="TUD349" s="134"/>
      <c r="TUE349" s="135"/>
      <c r="TUF349" s="111"/>
      <c r="TUG349" s="178"/>
      <c r="TUH349" s="178"/>
      <c r="TUI349" s="178"/>
      <c r="TUJ349" s="178"/>
      <c r="TUK349" s="179"/>
      <c r="TUL349" s="73"/>
      <c r="TUM349" s="73"/>
      <c r="TUN349" s="180"/>
      <c r="TUO349" s="75"/>
      <c r="TUP349" s="76"/>
      <c r="TUQ349" s="180"/>
      <c r="TUR349" s="180"/>
      <c r="TUS349" s="180"/>
      <c r="TUT349" s="75"/>
      <c r="TUU349" s="76"/>
      <c r="TUV349" s="181"/>
      <c r="TUW349" s="181"/>
      <c r="TUX349" s="182"/>
      <c r="TUY349" s="134"/>
      <c r="TUZ349" s="135"/>
      <c r="TVA349" s="111"/>
      <c r="TVB349" s="178"/>
      <c r="TVC349" s="178"/>
      <c r="TVD349" s="178"/>
      <c r="TVE349" s="178"/>
      <c r="TVF349" s="179"/>
      <c r="TVG349" s="73"/>
      <c r="TVH349" s="73"/>
      <c r="TVI349" s="180"/>
      <c r="TVJ349" s="75"/>
      <c r="TVK349" s="76"/>
      <c r="TVL349" s="180"/>
      <c r="TVM349" s="180"/>
      <c r="TVN349" s="180"/>
      <c r="TVO349" s="75"/>
      <c r="TVP349" s="76"/>
      <c r="TVQ349" s="181"/>
      <c r="TVR349" s="181"/>
      <c r="TVS349" s="182"/>
      <c r="TVT349" s="134"/>
      <c r="TVU349" s="135"/>
      <c r="TVV349" s="111"/>
      <c r="TVW349" s="178"/>
      <c r="TVX349" s="178"/>
      <c r="TVY349" s="178"/>
      <c r="TVZ349" s="178"/>
      <c r="TWA349" s="179"/>
      <c r="TWB349" s="73"/>
      <c r="TWC349" s="73"/>
      <c r="TWD349" s="180"/>
      <c r="TWE349" s="75"/>
      <c r="TWF349" s="76"/>
      <c r="TWG349" s="180"/>
      <c r="TWH349" s="180"/>
      <c r="TWI349" s="180"/>
      <c r="TWJ349" s="75"/>
      <c r="TWK349" s="76"/>
      <c r="TWL349" s="181"/>
      <c r="TWM349" s="181"/>
      <c r="TWN349" s="182"/>
      <c r="TWO349" s="134"/>
      <c r="TWP349" s="135"/>
      <c r="TWQ349" s="111"/>
      <c r="TWR349" s="178"/>
      <c r="TWS349" s="178"/>
      <c r="TWT349" s="178"/>
      <c r="TWU349" s="178"/>
      <c r="TWV349" s="179"/>
      <c r="TWW349" s="73"/>
      <c r="TWX349" s="73"/>
      <c r="TWY349" s="180"/>
      <c r="TWZ349" s="75"/>
      <c r="TXA349" s="76"/>
      <c r="TXB349" s="180"/>
      <c r="TXC349" s="180"/>
      <c r="TXD349" s="180"/>
      <c r="TXE349" s="75"/>
      <c r="TXF349" s="76"/>
      <c r="TXG349" s="181"/>
      <c r="TXH349" s="181"/>
      <c r="TXI349" s="182"/>
      <c r="TXJ349" s="134"/>
      <c r="TXK349" s="135"/>
      <c r="TXL349" s="111"/>
      <c r="TXM349" s="178"/>
      <c r="TXN349" s="178"/>
      <c r="TXO349" s="178"/>
      <c r="TXP349" s="178"/>
      <c r="TXQ349" s="179"/>
      <c r="TXR349" s="73"/>
      <c r="TXS349" s="73"/>
      <c r="TXT349" s="180"/>
      <c r="TXU349" s="75"/>
      <c r="TXV349" s="76"/>
      <c r="TXW349" s="180"/>
      <c r="TXX349" s="180"/>
      <c r="TXY349" s="180"/>
      <c r="TXZ349" s="75"/>
      <c r="TYA349" s="76"/>
      <c r="TYB349" s="181"/>
      <c r="TYC349" s="181"/>
      <c r="TYD349" s="182"/>
      <c r="TYE349" s="134"/>
      <c r="TYF349" s="135"/>
      <c r="TYG349" s="111"/>
      <c r="TYH349" s="178"/>
      <c r="TYI349" s="178"/>
      <c r="TYJ349" s="178"/>
      <c r="TYK349" s="178"/>
      <c r="TYL349" s="179"/>
      <c r="TYM349" s="73"/>
      <c r="TYN349" s="73"/>
      <c r="TYO349" s="180"/>
      <c r="TYP349" s="75"/>
      <c r="TYQ349" s="76"/>
      <c r="TYR349" s="180"/>
      <c r="TYS349" s="180"/>
      <c r="TYT349" s="180"/>
      <c r="TYU349" s="75"/>
      <c r="TYV349" s="76"/>
      <c r="TYW349" s="181"/>
      <c r="TYX349" s="181"/>
      <c r="TYY349" s="182"/>
      <c r="TYZ349" s="134"/>
      <c r="TZA349" s="135"/>
      <c r="TZB349" s="111"/>
      <c r="TZC349" s="178"/>
      <c r="TZD349" s="178"/>
      <c r="TZE349" s="178"/>
      <c r="TZF349" s="178"/>
      <c r="TZG349" s="179"/>
      <c r="TZH349" s="73"/>
      <c r="TZI349" s="73"/>
      <c r="TZJ349" s="180"/>
      <c r="TZK349" s="75"/>
      <c r="TZL349" s="76"/>
      <c r="TZM349" s="180"/>
      <c r="TZN349" s="180"/>
      <c r="TZO349" s="180"/>
      <c r="TZP349" s="75"/>
      <c r="TZQ349" s="76"/>
      <c r="TZR349" s="181"/>
      <c r="TZS349" s="181"/>
      <c r="TZT349" s="182"/>
      <c r="TZU349" s="134"/>
      <c r="TZV349" s="135"/>
      <c r="TZW349" s="111"/>
      <c r="TZX349" s="178"/>
      <c r="TZY349" s="178"/>
      <c r="TZZ349" s="178"/>
      <c r="UAA349" s="178"/>
      <c r="UAB349" s="179"/>
      <c r="UAC349" s="73"/>
      <c r="UAD349" s="73"/>
      <c r="UAE349" s="180"/>
      <c r="UAF349" s="75"/>
      <c r="UAG349" s="76"/>
      <c r="UAH349" s="180"/>
      <c r="UAI349" s="180"/>
      <c r="UAJ349" s="180"/>
      <c r="UAK349" s="75"/>
      <c r="UAL349" s="76"/>
      <c r="UAM349" s="181"/>
      <c r="UAN349" s="181"/>
      <c r="UAO349" s="182"/>
      <c r="UAP349" s="134"/>
      <c r="UAQ349" s="135"/>
      <c r="UAR349" s="111"/>
      <c r="UAS349" s="178"/>
      <c r="UAT349" s="178"/>
      <c r="UAU349" s="178"/>
      <c r="UAV349" s="178"/>
      <c r="UAW349" s="179"/>
      <c r="UAX349" s="73"/>
      <c r="UAY349" s="73"/>
      <c r="UAZ349" s="180"/>
      <c r="UBA349" s="75"/>
      <c r="UBB349" s="76"/>
      <c r="UBC349" s="180"/>
      <c r="UBD349" s="180"/>
      <c r="UBE349" s="180"/>
      <c r="UBF349" s="75"/>
      <c r="UBG349" s="76"/>
      <c r="UBH349" s="181"/>
      <c r="UBI349" s="181"/>
      <c r="UBJ349" s="182"/>
      <c r="UBK349" s="134"/>
      <c r="UBL349" s="135"/>
      <c r="UBM349" s="111"/>
      <c r="UBN349" s="178"/>
      <c r="UBO349" s="178"/>
      <c r="UBP349" s="178"/>
      <c r="UBQ349" s="178"/>
      <c r="UBR349" s="179"/>
      <c r="UBS349" s="73"/>
      <c r="UBT349" s="73"/>
      <c r="UBU349" s="180"/>
      <c r="UBV349" s="75"/>
      <c r="UBW349" s="76"/>
      <c r="UBX349" s="180"/>
      <c r="UBY349" s="180"/>
      <c r="UBZ349" s="180"/>
      <c r="UCA349" s="75"/>
      <c r="UCB349" s="76"/>
      <c r="UCC349" s="181"/>
      <c r="UCD349" s="181"/>
      <c r="UCE349" s="182"/>
      <c r="UCF349" s="134"/>
      <c r="UCG349" s="135"/>
      <c r="UCH349" s="111"/>
      <c r="UCI349" s="178"/>
      <c r="UCJ349" s="178"/>
      <c r="UCK349" s="178"/>
      <c r="UCL349" s="178"/>
      <c r="UCM349" s="179"/>
      <c r="UCN349" s="73"/>
      <c r="UCO349" s="73"/>
      <c r="UCP349" s="180"/>
      <c r="UCQ349" s="75"/>
      <c r="UCR349" s="76"/>
      <c r="UCS349" s="180"/>
      <c r="UCT349" s="180"/>
      <c r="UCU349" s="180"/>
      <c r="UCV349" s="75"/>
      <c r="UCW349" s="76"/>
      <c r="UCX349" s="181"/>
      <c r="UCY349" s="181"/>
      <c r="UCZ349" s="182"/>
      <c r="UDA349" s="134"/>
      <c r="UDB349" s="135"/>
      <c r="UDC349" s="111"/>
      <c r="UDD349" s="178"/>
      <c r="UDE349" s="178"/>
      <c r="UDF349" s="178"/>
      <c r="UDG349" s="178"/>
      <c r="UDH349" s="179"/>
      <c r="UDI349" s="73"/>
      <c r="UDJ349" s="73"/>
      <c r="UDK349" s="180"/>
      <c r="UDL349" s="75"/>
      <c r="UDM349" s="76"/>
      <c r="UDN349" s="180"/>
      <c r="UDO349" s="180"/>
      <c r="UDP349" s="180"/>
      <c r="UDQ349" s="75"/>
      <c r="UDR349" s="76"/>
      <c r="UDS349" s="181"/>
      <c r="UDT349" s="181"/>
      <c r="UDU349" s="182"/>
      <c r="UDV349" s="134"/>
      <c r="UDW349" s="135"/>
      <c r="UDX349" s="111"/>
      <c r="UDY349" s="178"/>
      <c r="UDZ349" s="178"/>
      <c r="UEA349" s="178"/>
      <c r="UEB349" s="178"/>
      <c r="UEC349" s="179"/>
      <c r="UED349" s="73"/>
      <c r="UEE349" s="73"/>
      <c r="UEF349" s="180"/>
      <c r="UEG349" s="75"/>
      <c r="UEH349" s="76"/>
      <c r="UEI349" s="180"/>
      <c r="UEJ349" s="180"/>
      <c r="UEK349" s="180"/>
      <c r="UEL349" s="75"/>
      <c r="UEM349" s="76"/>
      <c r="UEN349" s="181"/>
      <c r="UEO349" s="181"/>
      <c r="UEP349" s="182"/>
      <c r="UEQ349" s="134"/>
      <c r="UER349" s="135"/>
      <c r="UES349" s="111"/>
      <c r="UET349" s="178"/>
      <c r="UEU349" s="178"/>
      <c r="UEV349" s="178"/>
      <c r="UEW349" s="178"/>
      <c r="UEX349" s="179"/>
      <c r="UEY349" s="73"/>
      <c r="UEZ349" s="73"/>
      <c r="UFA349" s="180"/>
      <c r="UFB349" s="75"/>
      <c r="UFC349" s="76"/>
      <c r="UFD349" s="180"/>
      <c r="UFE349" s="180"/>
      <c r="UFF349" s="180"/>
      <c r="UFG349" s="75"/>
      <c r="UFH349" s="76"/>
      <c r="UFI349" s="181"/>
      <c r="UFJ349" s="181"/>
      <c r="UFK349" s="182"/>
      <c r="UFL349" s="134"/>
      <c r="UFM349" s="135"/>
      <c r="UFN349" s="111"/>
      <c r="UFO349" s="178"/>
      <c r="UFP349" s="178"/>
      <c r="UFQ349" s="178"/>
      <c r="UFR349" s="178"/>
      <c r="UFS349" s="179"/>
      <c r="UFT349" s="73"/>
      <c r="UFU349" s="73"/>
      <c r="UFV349" s="180"/>
      <c r="UFW349" s="75"/>
      <c r="UFX349" s="76"/>
      <c r="UFY349" s="180"/>
      <c r="UFZ349" s="180"/>
      <c r="UGA349" s="180"/>
      <c r="UGB349" s="75"/>
      <c r="UGC349" s="76"/>
      <c r="UGD349" s="181"/>
      <c r="UGE349" s="181"/>
      <c r="UGF349" s="182"/>
      <c r="UGG349" s="134"/>
      <c r="UGH349" s="135"/>
      <c r="UGI349" s="111"/>
      <c r="UGJ349" s="178"/>
      <c r="UGK349" s="178"/>
      <c r="UGL349" s="178"/>
      <c r="UGM349" s="178"/>
      <c r="UGN349" s="179"/>
      <c r="UGO349" s="73"/>
      <c r="UGP349" s="73"/>
      <c r="UGQ349" s="180"/>
      <c r="UGR349" s="75"/>
      <c r="UGS349" s="76"/>
      <c r="UGT349" s="180"/>
      <c r="UGU349" s="180"/>
      <c r="UGV349" s="180"/>
      <c r="UGW349" s="75"/>
      <c r="UGX349" s="76"/>
      <c r="UGY349" s="181"/>
      <c r="UGZ349" s="181"/>
      <c r="UHA349" s="182"/>
      <c r="UHB349" s="134"/>
      <c r="UHC349" s="135"/>
      <c r="UHD349" s="111"/>
      <c r="UHE349" s="178"/>
      <c r="UHF349" s="178"/>
      <c r="UHG349" s="178"/>
      <c r="UHH349" s="178"/>
      <c r="UHI349" s="179"/>
      <c r="UHJ349" s="73"/>
      <c r="UHK349" s="73"/>
      <c r="UHL349" s="180"/>
      <c r="UHM349" s="75"/>
      <c r="UHN349" s="76"/>
      <c r="UHO349" s="180"/>
      <c r="UHP349" s="180"/>
      <c r="UHQ349" s="180"/>
      <c r="UHR349" s="75"/>
      <c r="UHS349" s="76"/>
      <c r="UHT349" s="181"/>
      <c r="UHU349" s="181"/>
      <c r="UHV349" s="182"/>
      <c r="UHW349" s="134"/>
      <c r="UHX349" s="135"/>
      <c r="UHY349" s="111"/>
      <c r="UHZ349" s="178"/>
      <c r="UIA349" s="178"/>
      <c r="UIB349" s="178"/>
      <c r="UIC349" s="178"/>
      <c r="UID349" s="179"/>
      <c r="UIE349" s="73"/>
      <c r="UIF349" s="73"/>
      <c r="UIG349" s="180"/>
      <c r="UIH349" s="75"/>
      <c r="UII349" s="76"/>
      <c r="UIJ349" s="180"/>
      <c r="UIK349" s="180"/>
      <c r="UIL349" s="180"/>
      <c r="UIM349" s="75"/>
      <c r="UIN349" s="76"/>
      <c r="UIO349" s="181"/>
      <c r="UIP349" s="181"/>
      <c r="UIQ349" s="182"/>
      <c r="UIR349" s="134"/>
      <c r="UIS349" s="135"/>
      <c r="UIT349" s="111"/>
      <c r="UIU349" s="178"/>
      <c r="UIV349" s="178"/>
      <c r="UIW349" s="178"/>
      <c r="UIX349" s="178"/>
      <c r="UIY349" s="179"/>
      <c r="UIZ349" s="73"/>
      <c r="UJA349" s="73"/>
      <c r="UJB349" s="180"/>
      <c r="UJC349" s="75"/>
      <c r="UJD349" s="76"/>
      <c r="UJE349" s="180"/>
      <c r="UJF349" s="180"/>
      <c r="UJG349" s="180"/>
      <c r="UJH349" s="75"/>
      <c r="UJI349" s="76"/>
      <c r="UJJ349" s="181"/>
      <c r="UJK349" s="181"/>
      <c r="UJL349" s="182"/>
      <c r="UJM349" s="134"/>
      <c r="UJN349" s="135"/>
      <c r="UJO349" s="111"/>
      <c r="UJP349" s="178"/>
      <c r="UJQ349" s="178"/>
      <c r="UJR349" s="178"/>
      <c r="UJS349" s="178"/>
      <c r="UJT349" s="179"/>
      <c r="UJU349" s="73"/>
      <c r="UJV349" s="73"/>
      <c r="UJW349" s="180"/>
      <c r="UJX349" s="75"/>
      <c r="UJY349" s="76"/>
      <c r="UJZ349" s="180"/>
      <c r="UKA349" s="180"/>
      <c r="UKB349" s="180"/>
      <c r="UKC349" s="75"/>
      <c r="UKD349" s="76"/>
      <c r="UKE349" s="181"/>
      <c r="UKF349" s="181"/>
      <c r="UKG349" s="182"/>
      <c r="UKH349" s="134"/>
      <c r="UKI349" s="135"/>
      <c r="UKJ349" s="111"/>
      <c r="UKK349" s="178"/>
      <c r="UKL349" s="178"/>
      <c r="UKM349" s="178"/>
      <c r="UKN349" s="178"/>
      <c r="UKO349" s="179"/>
      <c r="UKP349" s="73"/>
      <c r="UKQ349" s="73"/>
      <c r="UKR349" s="180"/>
      <c r="UKS349" s="75"/>
      <c r="UKT349" s="76"/>
      <c r="UKU349" s="180"/>
      <c r="UKV349" s="180"/>
      <c r="UKW349" s="180"/>
      <c r="UKX349" s="75"/>
      <c r="UKY349" s="76"/>
      <c r="UKZ349" s="181"/>
      <c r="ULA349" s="181"/>
      <c r="ULB349" s="182"/>
      <c r="ULC349" s="134"/>
      <c r="ULD349" s="135"/>
      <c r="ULE349" s="111"/>
      <c r="ULF349" s="178"/>
      <c r="ULG349" s="178"/>
      <c r="ULH349" s="178"/>
      <c r="ULI349" s="178"/>
      <c r="ULJ349" s="179"/>
      <c r="ULK349" s="73"/>
      <c r="ULL349" s="73"/>
      <c r="ULM349" s="180"/>
      <c r="ULN349" s="75"/>
      <c r="ULO349" s="76"/>
      <c r="ULP349" s="180"/>
      <c r="ULQ349" s="180"/>
      <c r="ULR349" s="180"/>
      <c r="ULS349" s="75"/>
      <c r="ULT349" s="76"/>
      <c r="ULU349" s="181"/>
      <c r="ULV349" s="181"/>
      <c r="ULW349" s="182"/>
      <c r="ULX349" s="134"/>
      <c r="ULY349" s="135"/>
      <c r="ULZ349" s="111"/>
      <c r="UMA349" s="178"/>
      <c r="UMB349" s="178"/>
      <c r="UMC349" s="178"/>
      <c r="UMD349" s="178"/>
      <c r="UME349" s="179"/>
      <c r="UMF349" s="73"/>
      <c r="UMG349" s="73"/>
      <c r="UMH349" s="180"/>
      <c r="UMI349" s="75"/>
      <c r="UMJ349" s="76"/>
      <c r="UMK349" s="180"/>
      <c r="UML349" s="180"/>
      <c r="UMM349" s="180"/>
      <c r="UMN349" s="75"/>
      <c r="UMO349" s="76"/>
      <c r="UMP349" s="181"/>
      <c r="UMQ349" s="181"/>
      <c r="UMR349" s="182"/>
      <c r="UMS349" s="134"/>
      <c r="UMT349" s="135"/>
      <c r="UMU349" s="111"/>
      <c r="UMV349" s="178"/>
      <c r="UMW349" s="178"/>
      <c r="UMX349" s="178"/>
      <c r="UMY349" s="178"/>
      <c r="UMZ349" s="179"/>
      <c r="UNA349" s="73"/>
      <c r="UNB349" s="73"/>
      <c r="UNC349" s="180"/>
      <c r="UND349" s="75"/>
      <c r="UNE349" s="76"/>
      <c r="UNF349" s="180"/>
      <c r="UNG349" s="180"/>
      <c r="UNH349" s="180"/>
      <c r="UNI349" s="75"/>
      <c r="UNJ349" s="76"/>
      <c r="UNK349" s="181"/>
      <c r="UNL349" s="181"/>
      <c r="UNM349" s="182"/>
      <c r="UNN349" s="134"/>
      <c r="UNO349" s="135"/>
      <c r="UNP349" s="111"/>
      <c r="UNQ349" s="178"/>
      <c r="UNR349" s="178"/>
      <c r="UNS349" s="178"/>
      <c r="UNT349" s="178"/>
      <c r="UNU349" s="179"/>
      <c r="UNV349" s="73"/>
      <c r="UNW349" s="73"/>
      <c r="UNX349" s="180"/>
      <c r="UNY349" s="75"/>
      <c r="UNZ349" s="76"/>
      <c r="UOA349" s="180"/>
      <c r="UOB349" s="180"/>
      <c r="UOC349" s="180"/>
      <c r="UOD349" s="75"/>
      <c r="UOE349" s="76"/>
      <c r="UOF349" s="181"/>
      <c r="UOG349" s="181"/>
      <c r="UOH349" s="182"/>
      <c r="UOI349" s="134"/>
      <c r="UOJ349" s="135"/>
      <c r="UOK349" s="111"/>
      <c r="UOL349" s="178"/>
      <c r="UOM349" s="178"/>
      <c r="UON349" s="178"/>
      <c r="UOO349" s="178"/>
      <c r="UOP349" s="179"/>
      <c r="UOQ349" s="73"/>
      <c r="UOR349" s="73"/>
      <c r="UOS349" s="180"/>
      <c r="UOT349" s="75"/>
      <c r="UOU349" s="76"/>
      <c r="UOV349" s="180"/>
      <c r="UOW349" s="180"/>
      <c r="UOX349" s="180"/>
      <c r="UOY349" s="75"/>
      <c r="UOZ349" s="76"/>
      <c r="UPA349" s="181"/>
      <c r="UPB349" s="181"/>
      <c r="UPC349" s="182"/>
      <c r="UPD349" s="134"/>
      <c r="UPE349" s="135"/>
      <c r="UPF349" s="111"/>
      <c r="UPG349" s="178"/>
      <c r="UPH349" s="178"/>
      <c r="UPI349" s="178"/>
      <c r="UPJ349" s="178"/>
      <c r="UPK349" s="179"/>
      <c r="UPL349" s="73"/>
      <c r="UPM349" s="73"/>
      <c r="UPN349" s="180"/>
      <c r="UPO349" s="75"/>
      <c r="UPP349" s="76"/>
      <c r="UPQ349" s="180"/>
      <c r="UPR349" s="180"/>
      <c r="UPS349" s="180"/>
      <c r="UPT349" s="75"/>
      <c r="UPU349" s="76"/>
      <c r="UPV349" s="181"/>
      <c r="UPW349" s="181"/>
      <c r="UPX349" s="182"/>
      <c r="UPY349" s="134"/>
      <c r="UPZ349" s="135"/>
      <c r="UQA349" s="111"/>
      <c r="UQB349" s="178"/>
      <c r="UQC349" s="178"/>
      <c r="UQD349" s="178"/>
      <c r="UQE349" s="178"/>
      <c r="UQF349" s="179"/>
      <c r="UQG349" s="73"/>
      <c r="UQH349" s="73"/>
      <c r="UQI349" s="180"/>
      <c r="UQJ349" s="75"/>
      <c r="UQK349" s="76"/>
      <c r="UQL349" s="180"/>
      <c r="UQM349" s="180"/>
      <c r="UQN349" s="180"/>
      <c r="UQO349" s="75"/>
      <c r="UQP349" s="76"/>
      <c r="UQQ349" s="181"/>
      <c r="UQR349" s="181"/>
      <c r="UQS349" s="182"/>
      <c r="UQT349" s="134"/>
      <c r="UQU349" s="135"/>
      <c r="UQV349" s="111"/>
      <c r="UQW349" s="178"/>
      <c r="UQX349" s="178"/>
      <c r="UQY349" s="178"/>
      <c r="UQZ349" s="178"/>
      <c r="URA349" s="179"/>
      <c r="URB349" s="73"/>
      <c r="URC349" s="73"/>
      <c r="URD349" s="180"/>
      <c r="URE349" s="75"/>
      <c r="URF349" s="76"/>
      <c r="URG349" s="180"/>
      <c r="URH349" s="180"/>
      <c r="URI349" s="180"/>
      <c r="URJ349" s="75"/>
      <c r="URK349" s="76"/>
      <c r="URL349" s="181"/>
      <c r="URM349" s="181"/>
      <c r="URN349" s="182"/>
      <c r="URO349" s="134"/>
      <c r="URP349" s="135"/>
      <c r="URQ349" s="111"/>
      <c r="URR349" s="178"/>
      <c r="URS349" s="178"/>
      <c r="URT349" s="178"/>
      <c r="URU349" s="178"/>
      <c r="URV349" s="179"/>
      <c r="URW349" s="73"/>
      <c r="URX349" s="73"/>
      <c r="URY349" s="180"/>
      <c r="URZ349" s="75"/>
      <c r="USA349" s="76"/>
      <c r="USB349" s="180"/>
      <c r="USC349" s="180"/>
      <c r="USD349" s="180"/>
      <c r="USE349" s="75"/>
      <c r="USF349" s="76"/>
      <c r="USG349" s="181"/>
      <c r="USH349" s="181"/>
      <c r="USI349" s="182"/>
      <c r="USJ349" s="134"/>
      <c r="USK349" s="135"/>
      <c r="USL349" s="111"/>
      <c r="USM349" s="178"/>
      <c r="USN349" s="178"/>
      <c r="USO349" s="178"/>
      <c r="USP349" s="178"/>
      <c r="USQ349" s="179"/>
      <c r="USR349" s="73"/>
      <c r="USS349" s="73"/>
      <c r="UST349" s="180"/>
      <c r="USU349" s="75"/>
      <c r="USV349" s="76"/>
      <c r="USW349" s="180"/>
      <c r="USX349" s="180"/>
      <c r="USY349" s="180"/>
      <c r="USZ349" s="75"/>
      <c r="UTA349" s="76"/>
      <c r="UTB349" s="181"/>
      <c r="UTC349" s="181"/>
      <c r="UTD349" s="182"/>
      <c r="UTE349" s="134"/>
      <c r="UTF349" s="135"/>
      <c r="UTG349" s="111"/>
      <c r="UTH349" s="178"/>
      <c r="UTI349" s="178"/>
      <c r="UTJ349" s="178"/>
      <c r="UTK349" s="178"/>
      <c r="UTL349" s="179"/>
      <c r="UTM349" s="73"/>
      <c r="UTN349" s="73"/>
      <c r="UTO349" s="180"/>
      <c r="UTP349" s="75"/>
      <c r="UTQ349" s="76"/>
      <c r="UTR349" s="180"/>
      <c r="UTS349" s="180"/>
      <c r="UTT349" s="180"/>
      <c r="UTU349" s="75"/>
      <c r="UTV349" s="76"/>
      <c r="UTW349" s="181"/>
      <c r="UTX349" s="181"/>
      <c r="UTY349" s="182"/>
      <c r="UTZ349" s="134"/>
      <c r="UUA349" s="135"/>
      <c r="UUB349" s="111"/>
      <c r="UUC349" s="178"/>
      <c r="UUD349" s="178"/>
      <c r="UUE349" s="178"/>
      <c r="UUF349" s="178"/>
      <c r="UUG349" s="179"/>
      <c r="UUH349" s="73"/>
      <c r="UUI349" s="73"/>
      <c r="UUJ349" s="180"/>
      <c r="UUK349" s="75"/>
      <c r="UUL349" s="76"/>
      <c r="UUM349" s="180"/>
      <c r="UUN349" s="180"/>
      <c r="UUO349" s="180"/>
      <c r="UUP349" s="75"/>
      <c r="UUQ349" s="76"/>
      <c r="UUR349" s="181"/>
      <c r="UUS349" s="181"/>
      <c r="UUT349" s="182"/>
      <c r="UUU349" s="134"/>
      <c r="UUV349" s="135"/>
      <c r="UUW349" s="111"/>
      <c r="UUX349" s="178"/>
      <c r="UUY349" s="178"/>
      <c r="UUZ349" s="178"/>
      <c r="UVA349" s="178"/>
      <c r="UVB349" s="179"/>
      <c r="UVC349" s="73"/>
      <c r="UVD349" s="73"/>
      <c r="UVE349" s="180"/>
      <c r="UVF349" s="75"/>
      <c r="UVG349" s="76"/>
      <c r="UVH349" s="180"/>
      <c r="UVI349" s="180"/>
      <c r="UVJ349" s="180"/>
      <c r="UVK349" s="75"/>
      <c r="UVL349" s="76"/>
      <c r="UVM349" s="181"/>
      <c r="UVN349" s="181"/>
      <c r="UVO349" s="182"/>
      <c r="UVP349" s="134"/>
      <c r="UVQ349" s="135"/>
      <c r="UVR349" s="111"/>
      <c r="UVS349" s="178"/>
      <c r="UVT349" s="178"/>
      <c r="UVU349" s="178"/>
      <c r="UVV349" s="178"/>
      <c r="UVW349" s="179"/>
      <c r="UVX349" s="73"/>
      <c r="UVY349" s="73"/>
      <c r="UVZ349" s="180"/>
      <c r="UWA349" s="75"/>
      <c r="UWB349" s="76"/>
      <c r="UWC349" s="180"/>
      <c r="UWD349" s="180"/>
      <c r="UWE349" s="180"/>
      <c r="UWF349" s="75"/>
      <c r="UWG349" s="76"/>
      <c r="UWH349" s="181"/>
      <c r="UWI349" s="181"/>
      <c r="UWJ349" s="182"/>
      <c r="UWK349" s="134"/>
      <c r="UWL349" s="135"/>
      <c r="UWM349" s="111"/>
      <c r="UWN349" s="178"/>
      <c r="UWO349" s="178"/>
      <c r="UWP349" s="178"/>
      <c r="UWQ349" s="178"/>
      <c r="UWR349" s="179"/>
      <c r="UWS349" s="73"/>
      <c r="UWT349" s="73"/>
      <c r="UWU349" s="180"/>
      <c r="UWV349" s="75"/>
      <c r="UWW349" s="76"/>
      <c r="UWX349" s="180"/>
      <c r="UWY349" s="180"/>
      <c r="UWZ349" s="180"/>
      <c r="UXA349" s="75"/>
      <c r="UXB349" s="76"/>
      <c r="UXC349" s="181"/>
      <c r="UXD349" s="181"/>
      <c r="UXE349" s="182"/>
      <c r="UXF349" s="134"/>
      <c r="UXG349" s="135"/>
      <c r="UXH349" s="111"/>
      <c r="UXI349" s="178"/>
      <c r="UXJ349" s="178"/>
      <c r="UXK349" s="178"/>
      <c r="UXL349" s="178"/>
      <c r="UXM349" s="179"/>
      <c r="UXN349" s="73"/>
      <c r="UXO349" s="73"/>
      <c r="UXP349" s="180"/>
      <c r="UXQ349" s="75"/>
      <c r="UXR349" s="76"/>
      <c r="UXS349" s="180"/>
      <c r="UXT349" s="180"/>
      <c r="UXU349" s="180"/>
      <c r="UXV349" s="75"/>
      <c r="UXW349" s="76"/>
      <c r="UXX349" s="181"/>
      <c r="UXY349" s="181"/>
      <c r="UXZ349" s="182"/>
      <c r="UYA349" s="134"/>
      <c r="UYB349" s="135"/>
      <c r="UYC349" s="111"/>
      <c r="UYD349" s="178"/>
      <c r="UYE349" s="178"/>
      <c r="UYF349" s="178"/>
      <c r="UYG349" s="178"/>
      <c r="UYH349" s="179"/>
      <c r="UYI349" s="73"/>
      <c r="UYJ349" s="73"/>
      <c r="UYK349" s="180"/>
      <c r="UYL349" s="75"/>
      <c r="UYM349" s="76"/>
      <c r="UYN349" s="180"/>
      <c r="UYO349" s="180"/>
      <c r="UYP349" s="180"/>
      <c r="UYQ349" s="75"/>
      <c r="UYR349" s="76"/>
      <c r="UYS349" s="181"/>
      <c r="UYT349" s="181"/>
      <c r="UYU349" s="182"/>
      <c r="UYV349" s="134"/>
      <c r="UYW349" s="135"/>
      <c r="UYX349" s="111"/>
      <c r="UYY349" s="178"/>
      <c r="UYZ349" s="178"/>
      <c r="UZA349" s="178"/>
      <c r="UZB349" s="178"/>
      <c r="UZC349" s="179"/>
      <c r="UZD349" s="73"/>
      <c r="UZE349" s="73"/>
      <c r="UZF349" s="180"/>
      <c r="UZG349" s="75"/>
      <c r="UZH349" s="76"/>
      <c r="UZI349" s="180"/>
      <c r="UZJ349" s="180"/>
      <c r="UZK349" s="180"/>
      <c r="UZL349" s="75"/>
      <c r="UZM349" s="76"/>
      <c r="UZN349" s="181"/>
      <c r="UZO349" s="181"/>
      <c r="UZP349" s="182"/>
      <c r="UZQ349" s="134"/>
      <c r="UZR349" s="135"/>
      <c r="UZS349" s="111"/>
      <c r="UZT349" s="178"/>
      <c r="UZU349" s="178"/>
      <c r="UZV349" s="178"/>
      <c r="UZW349" s="178"/>
      <c r="UZX349" s="179"/>
      <c r="UZY349" s="73"/>
      <c r="UZZ349" s="73"/>
      <c r="VAA349" s="180"/>
      <c r="VAB349" s="75"/>
      <c r="VAC349" s="76"/>
      <c r="VAD349" s="180"/>
      <c r="VAE349" s="180"/>
      <c r="VAF349" s="180"/>
      <c r="VAG349" s="75"/>
      <c r="VAH349" s="76"/>
      <c r="VAI349" s="181"/>
      <c r="VAJ349" s="181"/>
      <c r="VAK349" s="182"/>
      <c r="VAL349" s="134"/>
      <c r="VAM349" s="135"/>
      <c r="VAN349" s="111"/>
      <c r="VAO349" s="178"/>
      <c r="VAP349" s="178"/>
      <c r="VAQ349" s="178"/>
      <c r="VAR349" s="178"/>
      <c r="VAS349" s="179"/>
      <c r="VAT349" s="73"/>
      <c r="VAU349" s="73"/>
      <c r="VAV349" s="180"/>
      <c r="VAW349" s="75"/>
      <c r="VAX349" s="76"/>
      <c r="VAY349" s="180"/>
      <c r="VAZ349" s="180"/>
      <c r="VBA349" s="180"/>
      <c r="VBB349" s="75"/>
      <c r="VBC349" s="76"/>
      <c r="VBD349" s="181"/>
      <c r="VBE349" s="181"/>
      <c r="VBF349" s="182"/>
      <c r="VBG349" s="134"/>
      <c r="VBH349" s="135"/>
      <c r="VBI349" s="111"/>
      <c r="VBJ349" s="178"/>
      <c r="VBK349" s="178"/>
      <c r="VBL349" s="178"/>
      <c r="VBM349" s="178"/>
      <c r="VBN349" s="179"/>
      <c r="VBO349" s="73"/>
      <c r="VBP349" s="73"/>
      <c r="VBQ349" s="180"/>
      <c r="VBR349" s="75"/>
      <c r="VBS349" s="76"/>
      <c r="VBT349" s="180"/>
      <c r="VBU349" s="180"/>
      <c r="VBV349" s="180"/>
      <c r="VBW349" s="75"/>
      <c r="VBX349" s="76"/>
      <c r="VBY349" s="181"/>
      <c r="VBZ349" s="181"/>
      <c r="VCA349" s="182"/>
      <c r="VCB349" s="134"/>
      <c r="VCC349" s="135"/>
      <c r="VCD349" s="111"/>
      <c r="VCE349" s="178"/>
      <c r="VCF349" s="178"/>
      <c r="VCG349" s="178"/>
      <c r="VCH349" s="178"/>
      <c r="VCI349" s="179"/>
      <c r="VCJ349" s="73"/>
      <c r="VCK349" s="73"/>
      <c r="VCL349" s="180"/>
      <c r="VCM349" s="75"/>
      <c r="VCN349" s="76"/>
      <c r="VCO349" s="180"/>
      <c r="VCP349" s="180"/>
      <c r="VCQ349" s="180"/>
      <c r="VCR349" s="75"/>
      <c r="VCS349" s="76"/>
      <c r="VCT349" s="181"/>
      <c r="VCU349" s="181"/>
      <c r="VCV349" s="182"/>
      <c r="VCW349" s="134"/>
      <c r="VCX349" s="135"/>
      <c r="VCY349" s="111"/>
      <c r="VCZ349" s="178"/>
      <c r="VDA349" s="178"/>
      <c r="VDB349" s="178"/>
      <c r="VDC349" s="178"/>
      <c r="VDD349" s="179"/>
      <c r="VDE349" s="73"/>
      <c r="VDF349" s="73"/>
      <c r="VDG349" s="180"/>
      <c r="VDH349" s="75"/>
      <c r="VDI349" s="76"/>
      <c r="VDJ349" s="180"/>
      <c r="VDK349" s="180"/>
      <c r="VDL349" s="180"/>
      <c r="VDM349" s="75"/>
      <c r="VDN349" s="76"/>
      <c r="VDO349" s="181"/>
      <c r="VDP349" s="181"/>
      <c r="VDQ349" s="182"/>
      <c r="VDR349" s="134"/>
      <c r="VDS349" s="135"/>
      <c r="VDT349" s="111"/>
      <c r="VDU349" s="178"/>
      <c r="VDV349" s="178"/>
      <c r="VDW349" s="178"/>
      <c r="VDX349" s="178"/>
      <c r="VDY349" s="179"/>
      <c r="VDZ349" s="73"/>
      <c r="VEA349" s="73"/>
      <c r="VEB349" s="180"/>
      <c r="VEC349" s="75"/>
      <c r="VED349" s="76"/>
      <c r="VEE349" s="180"/>
      <c r="VEF349" s="180"/>
      <c r="VEG349" s="180"/>
      <c r="VEH349" s="75"/>
      <c r="VEI349" s="76"/>
      <c r="VEJ349" s="181"/>
      <c r="VEK349" s="181"/>
      <c r="VEL349" s="182"/>
      <c r="VEM349" s="134"/>
      <c r="VEN349" s="135"/>
      <c r="VEO349" s="111"/>
      <c r="VEP349" s="178"/>
      <c r="VEQ349" s="178"/>
      <c r="VER349" s="178"/>
      <c r="VES349" s="178"/>
      <c r="VET349" s="179"/>
      <c r="VEU349" s="73"/>
      <c r="VEV349" s="73"/>
      <c r="VEW349" s="180"/>
      <c r="VEX349" s="75"/>
      <c r="VEY349" s="76"/>
      <c r="VEZ349" s="180"/>
      <c r="VFA349" s="180"/>
      <c r="VFB349" s="180"/>
      <c r="VFC349" s="75"/>
      <c r="VFD349" s="76"/>
      <c r="VFE349" s="181"/>
      <c r="VFF349" s="181"/>
      <c r="VFG349" s="182"/>
      <c r="VFH349" s="134"/>
      <c r="VFI349" s="135"/>
      <c r="VFJ349" s="111"/>
      <c r="VFK349" s="178"/>
      <c r="VFL349" s="178"/>
      <c r="VFM349" s="178"/>
      <c r="VFN349" s="178"/>
      <c r="VFO349" s="179"/>
      <c r="VFP349" s="73"/>
      <c r="VFQ349" s="73"/>
      <c r="VFR349" s="180"/>
      <c r="VFS349" s="75"/>
      <c r="VFT349" s="76"/>
      <c r="VFU349" s="180"/>
      <c r="VFV349" s="180"/>
      <c r="VFW349" s="180"/>
      <c r="VFX349" s="75"/>
      <c r="VFY349" s="76"/>
      <c r="VFZ349" s="181"/>
      <c r="VGA349" s="181"/>
      <c r="VGB349" s="182"/>
      <c r="VGC349" s="134"/>
      <c r="VGD349" s="135"/>
      <c r="VGE349" s="111"/>
      <c r="VGF349" s="178"/>
      <c r="VGG349" s="178"/>
      <c r="VGH349" s="178"/>
      <c r="VGI349" s="178"/>
      <c r="VGJ349" s="179"/>
      <c r="VGK349" s="73"/>
      <c r="VGL349" s="73"/>
      <c r="VGM349" s="180"/>
      <c r="VGN349" s="75"/>
      <c r="VGO349" s="76"/>
      <c r="VGP349" s="180"/>
      <c r="VGQ349" s="180"/>
      <c r="VGR349" s="180"/>
      <c r="VGS349" s="75"/>
      <c r="VGT349" s="76"/>
      <c r="VGU349" s="181"/>
      <c r="VGV349" s="181"/>
      <c r="VGW349" s="182"/>
      <c r="VGX349" s="134"/>
      <c r="VGY349" s="135"/>
      <c r="VGZ349" s="111"/>
      <c r="VHA349" s="178"/>
      <c r="VHB349" s="178"/>
      <c r="VHC349" s="178"/>
      <c r="VHD349" s="178"/>
      <c r="VHE349" s="179"/>
      <c r="VHF349" s="73"/>
      <c r="VHG349" s="73"/>
      <c r="VHH349" s="180"/>
      <c r="VHI349" s="75"/>
      <c r="VHJ349" s="76"/>
      <c r="VHK349" s="180"/>
      <c r="VHL349" s="180"/>
      <c r="VHM349" s="180"/>
      <c r="VHN349" s="75"/>
      <c r="VHO349" s="76"/>
      <c r="VHP349" s="181"/>
      <c r="VHQ349" s="181"/>
      <c r="VHR349" s="182"/>
      <c r="VHS349" s="134"/>
      <c r="VHT349" s="135"/>
      <c r="VHU349" s="111"/>
      <c r="VHV349" s="178"/>
      <c r="VHW349" s="178"/>
      <c r="VHX349" s="178"/>
      <c r="VHY349" s="178"/>
      <c r="VHZ349" s="179"/>
      <c r="VIA349" s="73"/>
      <c r="VIB349" s="73"/>
      <c r="VIC349" s="180"/>
      <c r="VID349" s="75"/>
      <c r="VIE349" s="76"/>
      <c r="VIF349" s="180"/>
      <c r="VIG349" s="180"/>
      <c r="VIH349" s="180"/>
      <c r="VII349" s="75"/>
      <c r="VIJ349" s="76"/>
      <c r="VIK349" s="181"/>
      <c r="VIL349" s="181"/>
      <c r="VIM349" s="182"/>
      <c r="VIN349" s="134"/>
      <c r="VIO349" s="135"/>
      <c r="VIP349" s="111"/>
      <c r="VIQ349" s="178"/>
      <c r="VIR349" s="178"/>
      <c r="VIS349" s="178"/>
      <c r="VIT349" s="178"/>
      <c r="VIU349" s="179"/>
      <c r="VIV349" s="73"/>
      <c r="VIW349" s="73"/>
      <c r="VIX349" s="180"/>
      <c r="VIY349" s="75"/>
      <c r="VIZ349" s="76"/>
      <c r="VJA349" s="180"/>
      <c r="VJB349" s="180"/>
      <c r="VJC349" s="180"/>
      <c r="VJD349" s="75"/>
      <c r="VJE349" s="76"/>
      <c r="VJF349" s="181"/>
      <c r="VJG349" s="181"/>
      <c r="VJH349" s="182"/>
      <c r="VJI349" s="134"/>
      <c r="VJJ349" s="135"/>
      <c r="VJK349" s="111"/>
      <c r="VJL349" s="178"/>
      <c r="VJM349" s="178"/>
      <c r="VJN349" s="178"/>
      <c r="VJO349" s="178"/>
      <c r="VJP349" s="179"/>
      <c r="VJQ349" s="73"/>
      <c r="VJR349" s="73"/>
      <c r="VJS349" s="180"/>
      <c r="VJT349" s="75"/>
      <c r="VJU349" s="76"/>
      <c r="VJV349" s="180"/>
      <c r="VJW349" s="180"/>
      <c r="VJX349" s="180"/>
      <c r="VJY349" s="75"/>
      <c r="VJZ349" s="76"/>
      <c r="VKA349" s="181"/>
      <c r="VKB349" s="181"/>
      <c r="VKC349" s="182"/>
      <c r="VKD349" s="134"/>
      <c r="VKE349" s="135"/>
      <c r="VKF349" s="111"/>
      <c r="VKG349" s="178"/>
      <c r="VKH349" s="178"/>
      <c r="VKI349" s="178"/>
      <c r="VKJ349" s="178"/>
      <c r="VKK349" s="179"/>
      <c r="VKL349" s="73"/>
      <c r="VKM349" s="73"/>
      <c r="VKN349" s="180"/>
      <c r="VKO349" s="75"/>
      <c r="VKP349" s="76"/>
      <c r="VKQ349" s="180"/>
      <c r="VKR349" s="180"/>
      <c r="VKS349" s="180"/>
      <c r="VKT349" s="75"/>
      <c r="VKU349" s="76"/>
      <c r="VKV349" s="181"/>
      <c r="VKW349" s="181"/>
      <c r="VKX349" s="182"/>
      <c r="VKY349" s="134"/>
      <c r="VKZ349" s="135"/>
      <c r="VLA349" s="111"/>
      <c r="VLB349" s="178"/>
      <c r="VLC349" s="178"/>
      <c r="VLD349" s="178"/>
      <c r="VLE349" s="178"/>
      <c r="VLF349" s="179"/>
      <c r="VLG349" s="73"/>
      <c r="VLH349" s="73"/>
      <c r="VLI349" s="180"/>
      <c r="VLJ349" s="75"/>
      <c r="VLK349" s="76"/>
      <c r="VLL349" s="180"/>
      <c r="VLM349" s="180"/>
      <c r="VLN349" s="180"/>
      <c r="VLO349" s="75"/>
      <c r="VLP349" s="76"/>
      <c r="VLQ349" s="181"/>
      <c r="VLR349" s="181"/>
      <c r="VLS349" s="182"/>
      <c r="VLT349" s="134"/>
      <c r="VLU349" s="135"/>
      <c r="VLV349" s="111"/>
      <c r="VLW349" s="178"/>
      <c r="VLX349" s="178"/>
      <c r="VLY349" s="178"/>
      <c r="VLZ349" s="178"/>
      <c r="VMA349" s="179"/>
      <c r="VMB349" s="73"/>
      <c r="VMC349" s="73"/>
      <c r="VMD349" s="180"/>
      <c r="VME349" s="75"/>
      <c r="VMF349" s="76"/>
      <c r="VMG349" s="180"/>
      <c r="VMH349" s="180"/>
      <c r="VMI349" s="180"/>
      <c r="VMJ349" s="75"/>
      <c r="VMK349" s="76"/>
      <c r="VML349" s="181"/>
      <c r="VMM349" s="181"/>
      <c r="VMN349" s="182"/>
      <c r="VMO349" s="134"/>
      <c r="VMP349" s="135"/>
      <c r="VMQ349" s="111"/>
      <c r="VMR349" s="178"/>
      <c r="VMS349" s="178"/>
      <c r="VMT349" s="178"/>
      <c r="VMU349" s="178"/>
      <c r="VMV349" s="179"/>
      <c r="VMW349" s="73"/>
      <c r="VMX349" s="73"/>
      <c r="VMY349" s="180"/>
      <c r="VMZ349" s="75"/>
      <c r="VNA349" s="76"/>
      <c r="VNB349" s="180"/>
      <c r="VNC349" s="180"/>
      <c r="VND349" s="180"/>
      <c r="VNE349" s="75"/>
      <c r="VNF349" s="76"/>
      <c r="VNG349" s="181"/>
      <c r="VNH349" s="181"/>
      <c r="VNI349" s="182"/>
      <c r="VNJ349" s="134"/>
      <c r="VNK349" s="135"/>
      <c r="VNL349" s="111"/>
      <c r="VNM349" s="178"/>
      <c r="VNN349" s="178"/>
      <c r="VNO349" s="178"/>
      <c r="VNP349" s="178"/>
      <c r="VNQ349" s="179"/>
      <c r="VNR349" s="73"/>
      <c r="VNS349" s="73"/>
      <c r="VNT349" s="180"/>
      <c r="VNU349" s="75"/>
      <c r="VNV349" s="76"/>
      <c r="VNW349" s="180"/>
      <c r="VNX349" s="180"/>
      <c r="VNY349" s="180"/>
      <c r="VNZ349" s="75"/>
      <c r="VOA349" s="76"/>
      <c r="VOB349" s="181"/>
      <c r="VOC349" s="181"/>
      <c r="VOD349" s="182"/>
      <c r="VOE349" s="134"/>
      <c r="VOF349" s="135"/>
      <c r="VOG349" s="111"/>
      <c r="VOH349" s="178"/>
      <c r="VOI349" s="178"/>
      <c r="VOJ349" s="178"/>
      <c r="VOK349" s="178"/>
      <c r="VOL349" s="179"/>
      <c r="VOM349" s="73"/>
      <c r="VON349" s="73"/>
      <c r="VOO349" s="180"/>
      <c r="VOP349" s="75"/>
      <c r="VOQ349" s="76"/>
      <c r="VOR349" s="180"/>
      <c r="VOS349" s="180"/>
      <c r="VOT349" s="180"/>
      <c r="VOU349" s="75"/>
      <c r="VOV349" s="76"/>
      <c r="VOW349" s="181"/>
      <c r="VOX349" s="181"/>
      <c r="VOY349" s="182"/>
      <c r="VOZ349" s="134"/>
      <c r="VPA349" s="135"/>
      <c r="VPB349" s="111"/>
      <c r="VPC349" s="178"/>
      <c r="VPD349" s="178"/>
      <c r="VPE349" s="178"/>
      <c r="VPF349" s="178"/>
      <c r="VPG349" s="179"/>
      <c r="VPH349" s="73"/>
      <c r="VPI349" s="73"/>
      <c r="VPJ349" s="180"/>
      <c r="VPK349" s="75"/>
      <c r="VPL349" s="76"/>
      <c r="VPM349" s="180"/>
      <c r="VPN349" s="180"/>
      <c r="VPO349" s="180"/>
      <c r="VPP349" s="75"/>
      <c r="VPQ349" s="76"/>
      <c r="VPR349" s="181"/>
      <c r="VPS349" s="181"/>
      <c r="VPT349" s="182"/>
      <c r="VPU349" s="134"/>
      <c r="VPV349" s="135"/>
      <c r="VPW349" s="111"/>
      <c r="VPX349" s="178"/>
      <c r="VPY349" s="178"/>
      <c r="VPZ349" s="178"/>
      <c r="VQA349" s="178"/>
      <c r="VQB349" s="179"/>
      <c r="VQC349" s="73"/>
      <c r="VQD349" s="73"/>
      <c r="VQE349" s="180"/>
      <c r="VQF349" s="75"/>
      <c r="VQG349" s="76"/>
      <c r="VQH349" s="180"/>
      <c r="VQI349" s="180"/>
      <c r="VQJ349" s="180"/>
      <c r="VQK349" s="75"/>
      <c r="VQL349" s="76"/>
      <c r="VQM349" s="181"/>
      <c r="VQN349" s="181"/>
      <c r="VQO349" s="182"/>
      <c r="VQP349" s="134"/>
      <c r="VQQ349" s="135"/>
      <c r="VQR349" s="111"/>
      <c r="VQS349" s="178"/>
      <c r="VQT349" s="178"/>
      <c r="VQU349" s="178"/>
      <c r="VQV349" s="178"/>
      <c r="VQW349" s="179"/>
      <c r="VQX349" s="73"/>
      <c r="VQY349" s="73"/>
      <c r="VQZ349" s="180"/>
      <c r="VRA349" s="75"/>
      <c r="VRB349" s="76"/>
      <c r="VRC349" s="180"/>
      <c r="VRD349" s="180"/>
      <c r="VRE349" s="180"/>
      <c r="VRF349" s="75"/>
      <c r="VRG349" s="76"/>
      <c r="VRH349" s="181"/>
      <c r="VRI349" s="181"/>
      <c r="VRJ349" s="182"/>
      <c r="VRK349" s="134"/>
      <c r="VRL349" s="135"/>
      <c r="VRM349" s="111"/>
      <c r="VRN349" s="178"/>
      <c r="VRO349" s="178"/>
      <c r="VRP349" s="178"/>
      <c r="VRQ349" s="178"/>
      <c r="VRR349" s="179"/>
      <c r="VRS349" s="73"/>
      <c r="VRT349" s="73"/>
      <c r="VRU349" s="180"/>
      <c r="VRV349" s="75"/>
      <c r="VRW349" s="76"/>
      <c r="VRX349" s="180"/>
      <c r="VRY349" s="180"/>
      <c r="VRZ349" s="180"/>
      <c r="VSA349" s="75"/>
      <c r="VSB349" s="76"/>
      <c r="VSC349" s="181"/>
      <c r="VSD349" s="181"/>
      <c r="VSE349" s="182"/>
      <c r="VSF349" s="134"/>
      <c r="VSG349" s="135"/>
      <c r="VSH349" s="111"/>
      <c r="VSI349" s="178"/>
      <c r="VSJ349" s="178"/>
      <c r="VSK349" s="178"/>
      <c r="VSL349" s="178"/>
      <c r="VSM349" s="179"/>
      <c r="VSN349" s="73"/>
      <c r="VSO349" s="73"/>
      <c r="VSP349" s="180"/>
      <c r="VSQ349" s="75"/>
      <c r="VSR349" s="76"/>
      <c r="VSS349" s="180"/>
      <c r="VST349" s="180"/>
      <c r="VSU349" s="180"/>
      <c r="VSV349" s="75"/>
      <c r="VSW349" s="76"/>
      <c r="VSX349" s="181"/>
      <c r="VSY349" s="181"/>
      <c r="VSZ349" s="182"/>
      <c r="VTA349" s="134"/>
      <c r="VTB349" s="135"/>
      <c r="VTC349" s="111"/>
      <c r="VTD349" s="178"/>
      <c r="VTE349" s="178"/>
      <c r="VTF349" s="178"/>
      <c r="VTG349" s="178"/>
      <c r="VTH349" s="179"/>
      <c r="VTI349" s="73"/>
      <c r="VTJ349" s="73"/>
      <c r="VTK349" s="180"/>
      <c r="VTL349" s="75"/>
      <c r="VTM349" s="76"/>
      <c r="VTN349" s="180"/>
      <c r="VTO349" s="180"/>
      <c r="VTP349" s="180"/>
      <c r="VTQ349" s="75"/>
      <c r="VTR349" s="76"/>
      <c r="VTS349" s="181"/>
      <c r="VTT349" s="181"/>
      <c r="VTU349" s="182"/>
      <c r="VTV349" s="134"/>
      <c r="VTW349" s="135"/>
      <c r="VTX349" s="111"/>
      <c r="VTY349" s="178"/>
      <c r="VTZ349" s="178"/>
      <c r="VUA349" s="178"/>
      <c r="VUB349" s="178"/>
      <c r="VUC349" s="179"/>
      <c r="VUD349" s="73"/>
      <c r="VUE349" s="73"/>
      <c r="VUF349" s="180"/>
      <c r="VUG349" s="75"/>
      <c r="VUH349" s="76"/>
      <c r="VUI349" s="180"/>
      <c r="VUJ349" s="180"/>
      <c r="VUK349" s="180"/>
      <c r="VUL349" s="75"/>
      <c r="VUM349" s="76"/>
      <c r="VUN349" s="181"/>
      <c r="VUO349" s="181"/>
      <c r="VUP349" s="182"/>
      <c r="VUQ349" s="134"/>
      <c r="VUR349" s="135"/>
      <c r="VUS349" s="111"/>
      <c r="VUT349" s="178"/>
      <c r="VUU349" s="178"/>
      <c r="VUV349" s="178"/>
      <c r="VUW349" s="178"/>
      <c r="VUX349" s="179"/>
      <c r="VUY349" s="73"/>
      <c r="VUZ349" s="73"/>
      <c r="VVA349" s="180"/>
      <c r="VVB349" s="75"/>
      <c r="VVC349" s="76"/>
      <c r="VVD349" s="180"/>
      <c r="VVE349" s="180"/>
      <c r="VVF349" s="180"/>
      <c r="VVG349" s="75"/>
      <c r="VVH349" s="76"/>
      <c r="VVI349" s="181"/>
      <c r="VVJ349" s="181"/>
      <c r="VVK349" s="182"/>
      <c r="VVL349" s="134"/>
      <c r="VVM349" s="135"/>
      <c r="VVN349" s="111"/>
      <c r="VVO349" s="178"/>
      <c r="VVP349" s="178"/>
      <c r="VVQ349" s="178"/>
      <c r="VVR349" s="178"/>
      <c r="VVS349" s="179"/>
      <c r="VVT349" s="73"/>
      <c r="VVU349" s="73"/>
      <c r="VVV349" s="180"/>
      <c r="VVW349" s="75"/>
      <c r="VVX349" s="76"/>
      <c r="VVY349" s="180"/>
      <c r="VVZ349" s="180"/>
      <c r="VWA349" s="180"/>
      <c r="VWB349" s="75"/>
      <c r="VWC349" s="76"/>
      <c r="VWD349" s="181"/>
      <c r="VWE349" s="181"/>
      <c r="VWF349" s="182"/>
      <c r="VWG349" s="134"/>
      <c r="VWH349" s="135"/>
      <c r="VWI349" s="111"/>
      <c r="VWJ349" s="178"/>
      <c r="VWK349" s="178"/>
      <c r="VWL349" s="178"/>
      <c r="VWM349" s="178"/>
      <c r="VWN349" s="179"/>
      <c r="VWO349" s="73"/>
      <c r="VWP349" s="73"/>
      <c r="VWQ349" s="180"/>
      <c r="VWR349" s="75"/>
      <c r="VWS349" s="76"/>
      <c r="VWT349" s="180"/>
      <c r="VWU349" s="180"/>
      <c r="VWV349" s="180"/>
      <c r="VWW349" s="75"/>
      <c r="VWX349" s="76"/>
      <c r="VWY349" s="181"/>
      <c r="VWZ349" s="181"/>
      <c r="VXA349" s="182"/>
      <c r="VXB349" s="134"/>
      <c r="VXC349" s="135"/>
      <c r="VXD349" s="111"/>
      <c r="VXE349" s="178"/>
      <c r="VXF349" s="178"/>
      <c r="VXG349" s="178"/>
      <c r="VXH349" s="178"/>
      <c r="VXI349" s="179"/>
      <c r="VXJ349" s="73"/>
      <c r="VXK349" s="73"/>
      <c r="VXL349" s="180"/>
      <c r="VXM349" s="75"/>
      <c r="VXN349" s="76"/>
      <c r="VXO349" s="180"/>
      <c r="VXP349" s="180"/>
      <c r="VXQ349" s="180"/>
      <c r="VXR349" s="75"/>
      <c r="VXS349" s="76"/>
      <c r="VXT349" s="181"/>
      <c r="VXU349" s="181"/>
      <c r="VXV349" s="182"/>
      <c r="VXW349" s="134"/>
      <c r="VXX349" s="135"/>
      <c r="VXY349" s="111"/>
      <c r="VXZ349" s="178"/>
      <c r="VYA349" s="178"/>
      <c r="VYB349" s="178"/>
      <c r="VYC349" s="178"/>
      <c r="VYD349" s="179"/>
      <c r="VYE349" s="73"/>
      <c r="VYF349" s="73"/>
      <c r="VYG349" s="180"/>
      <c r="VYH349" s="75"/>
      <c r="VYI349" s="76"/>
      <c r="VYJ349" s="180"/>
      <c r="VYK349" s="180"/>
      <c r="VYL349" s="180"/>
      <c r="VYM349" s="75"/>
      <c r="VYN349" s="76"/>
      <c r="VYO349" s="181"/>
      <c r="VYP349" s="181"/>
      <c r="VYQ349" s="182"/>
      <c r="VYR349" s="134"/>
      <c r="VYS349" s="135"/>
      <c r="VYT349" s="111"/>
      <c r="VYU349" s="178"/>
      <c r="VYV349" s="178"/>
      <c r="VYW349" s="178"/>
      <c r="VYX349" s="178"/>
      <c r="VYY349" s="179"/>
      <c r="VYZ349" s="73"/>
      <c r="VZA349" s="73"/>
      <c r="VZB349" s="180"/>
      <c r="VZC349" s="75"/>
      <c r="VZD349" s="76"/>
      <c r="VZE349" s="180"/>
      <c r="VZF349" s="180"/>
      <c r="VZG349" s="180"/>
      <c r="VZH349" s="75"/>
      <c r="VZI349" s="76"/>
      <c r="VZJ349" s="181"/>
      <c r="VZK349" s="181"/>
      <c r="VZL349" s="182"/>
      <c r="VZM349" s="134"/>
      <c r="VZN349" s="135"/>
      <c r="VZO349" s="111"/>
      <c r="VZP349" s="178"/>
      <c r="VZQ349" s="178"/>
      <c r="VZR349" s="178"/>
      <c r="VZS349" s="178"/>
      <c r="VZT349" s="179"/>
      <c r="VZU349" s="73"/>
      <c r="VZV349" s="73"/>
      <c r="VZW349" s="180"/>
      <c r="VZX349" s="75"/>
      <c r="VZY349" s="76"/>
      <c r="VZZ349" s="180"/>
      <c r="WAA349" s="180"/>
      <c r="WAB349" s="180"/>
      <c r="WAC349" s="75"/>
      <c r="WAD349" s="76"/>
      <c r="WAE349" s="181"/>
      <c r="WAF349" s="181"/>
      <c r="WAG349" s="182"/>
      <c r="WAH349" s="134"/>
      <c r="WAI349" s="135"/>
      <c r="WAJ349" s="111"/>
      <c r="WAK349" s="178"/>
      <c r="WAL349" s="178"/>
      <c r="WAM349" s="178"/>
      <c r="WAN349" s="178"/>
      <c r="WAO349" s="179"/>
      <c r="WAP349" s="73"/>
      <c r="WAQ349" s="73"/>
      <c r="WAR349" s="180"/>
      <c r="WAS349" s="75"/>
      <c r="WAT349" s="76"/>
      <c r="WAU349" s="180"/>
      <c r="WAV349" s="180"/>
      <c r="WAW349" s="180"/>
      <c r="WAX349" s="75"/>
      <c r="WAY349" s="76"/>
      <c r="WAZ349" s="181"/>
      <c r="WBA349" s="181"/>
      <c r="WBB349" s="182"/>
      <c r="WBC349" s="134"/>
      <c r="WBD349" s="135"/>
      <c r="WBE349" s="111"/>
      <c r="WBF349" s="178"/>
      <c r="WBG349" s="178"/>
      <c r="WBH349" s="178"/>
      <c r="WBI349" s="178"/>
      <c r="WBJ349" s="179"/>
      <c r="WBK349" s="73"/>
      <c r="WBL349" s="73"/>
      <c r="WBM349" s="180"/>
      <c r="WBN349" s="75"/>
      <c r="WBO349" s="76"/>
      <c r="WBP349" s="180"/>
      <c r="WBQ349" s="180"/>
      <c r="WBR349" s="180"/>
      <c r="WBS349" s="75"/>
      <c r="WBT349" s="76"/>
      <c r="WBU349" s="181"/>
      <c r="WBV349" s="181"/>
      <c r="WBW349" s="182"/>
      <c r="WBX349" s="134"/>
      <c r="WBY349" s="135"/>
      <c r="WBZ349" s="111"/>
      <c r="WCA349" s="178"/>
      <c r="WCB349" s="178"/>
      <c r="WCC349" s="178"/>
      <c r="WCD349" s="178"/>
      <c r="WCE349" s="179"/>
      <c r="WCF349" s="73"/>
      <c r="WCG349" s="73"/>
      <c r="WCH349" s="180"/>
      <c r="WCI349" s="75"/>
      <c r="WCJ349" s="76"/>
      <c r="WCK349" s="180"/>
      <c r="WCL349" s="180"/>
      <c r="WCM349" s="180"/>
      <c r="WCN349" s="75"/>
      <c r="WCO349" s="76"/>
      <c r="WCP349" s="181"/>
      <c r="WCQ349" s="181"/>
      <c r="WCR349" s="182"/>
      <c r="WCS349" s="134"/>
      <c r="WCT349" s="135"/>
      <c r="WCU349" s="111"/>
      <c r="WCV349" s="178"/>
      <c r="WCW349" s="178"/>
      <c r="WCX349" s="178"/>
      <c r="WCY349" s="178"/>
      <c r="WCZ349" s="179"/>
      <c r="WDA349" s="73"/>
      <c r="WDB349" s="73"/>
      <c r="WDC349" s="180"/>
      <c r="WDD349" s="75"/>
      <c r="WDE349" s="76"/>
      <c r="WDF349" s="180"/>
      <c r="WDG349" s="180"/>
      <c r="WDH349" s="180"/>
      <c r="WDI349" s="75"/>
      <c r="WDJ349" s="76"/>
      <c r="WDK349" s="181"/>
      <c r="WDL349" s="181"/>
      <c r="WDM349" s="182"/>
      <c r="WDN349" s="134"/>
      <c r="WDO349" s="135"/>
      <c r="WDP349" s="111"/>
      <c r="WDQ349" s="178"/>
      <c r="WDR349" s="178"/>
      <c r="WDS349" s="178"/>
      <c r="WDT349" s="178"/>
      <c r="WDU349" s="179"/>
      <c r="WDV349" s="73"/>
      <c r="WDW349" s="73"/>
      <c r="WDX349" s="180"/>
      <c r="WDY349" s="75"/>
      <c r="WDZ349" s="76"/>
      <c r="WEA349" s="180"/>
      <c r="WEB349" s="180"/>
      <c r="WEC349" s="180"/>
      <c r="WED349" s="75"/>
      <c r="WEE349" s="76"/>
      <c r="WEF349" s="181"/>
      <c r="WEG349" s="181"/>
      <c r="WEH349" s="182"/>
      <c r="WEI349" s="134"/>
      <c r="WEJ349" s="135"/>
      <c r="WEK349" s="111"/>
      <c r="WEL349" s="178"/>
      <c r="WEM349" s="178"/>
      <c r="WEN349" s="178"/>
      <c r="WEO349" s="178"/>
      <c r="WEP349" s="179"/>
      <c r="WEQ349" s="73"/>
      <c r="WER349" s="73"/>
      <c r="WES349" s="180"/>
      <c r="WET349" s="75"/>
      <c r="WEU349" s="76"/>
      <c r="WEV349" s="180"/>
      <c r="WEW349" s="180"/>
      <c r="WEX349" s="180"/>
      <c r="WEY349" s="75"/>
      <c r="WEZ349" s="76"/>
      <c r="WFA349" s="181"/>
      <c r="WFB349" s="181"/>
      <c r="WFC349" s="182"/>
      <c r="WFD349" s="134"/>
      <c r="WFE349" s="135"/>
      <c r="WFF349" s="111"/>
      <c r="WFG349" s="178"/>
      <c r="WFH349" s="178"/>
      <c r="WFI349" s="178"/>
      <c r="WFJ349" s="178"/>
      <c r="WFK349" s="179"/>
      <c r="WFL349" s="73"/>
      <c r="WFM349" s="73"/>
      <c r="WFN349" s="180"/>
      <c r="WFO349" s="75"/>
      <c r="WFP349" s="76"/>
      <c r="WFQ349" s="180"/>
      <c r="WFR349" s="180"/>
      <c r="WFS349" s="180"/>
      <c r="WFT349" s="75"/>
      <c r="WFU349" s="76"/>
      <c r="WFV349" s="181"/>
      <c r="WFW349" s="181"/>
      <c r="WFX349" s="182"/>
      <c r="WFY349" s="134"/>
      <c r="WFZ349" s="135"/>
      <c r="WGA349" s="111"/>
      <c r="WGB349" s="178"/>
      <c r="WGC349" s="178"/>
      <c r="WGD349" s="178"/>
      <c r="WGE349" s="178"/>
      <c r="WGF349" s="179"/>
      <c r="WGG349" s="73"/>
      <c r="WGH349" s="73"/>
      <c r="WGI349" s="180"/>
      <c r="WGJ349" s="75"/>
      <c r="WGK349" s="76"/>
      <c r="WGL349" s="180"/>
      <c r="WGM349" s="180"/>
      <c r="WGN349" s="180"/>
      <c r="WGO349" s="75"/>
      <c r="WGP349" s="76"/>
      <c r="WGQ349" s="181"/>
      <c r="WGR349" s="181"/>
      <c r="WGS349" s="182"/>
      <c r="WGT349" s="134"/>
      <c r="WGU349" s="135"/>
      <c r="WGV349" s="111"/>
      <c r="WGW349" s="178"/>
      <c r="WGX349" s="178"/>
      <c r="WGY349" s="178"/>
      <c r="WGZ349" s="178"/>
      <c r="WHA349" s="179"/>
      <c r="WHB349" s="73"/>
      <c r="WHC349" s="73"/>
      <c r="WHD349" s="180"/>
      <c r="WHE349" s="75"/>
      <c r="WHF349" s="76"/>
      <c r="WHG349" s="180"/>
      <c r="WHH349" s="180"/>
      <c r="WHI349" s="180"/>
      <c r="WHJ349" s="75"/>
      <c r="WHK349" s="76"/>
      <c r="WHL349" s="181"/>
      <c r="WHM349" s="181"/>
      <c r="WHN349" s="182"/>
      <c r="WHO349" s="134"/>
      <c r="WHP349" s="135"/>
      <c r="WHQ349" s="111"/>
      <c r="WHR349" s="178"/>
      <c r="WHS349" s="178"/>
      <c r="WHT349" s="178"/>
      <c r="WHU349" s="178"/>
      <c r="WHV349" s="179"/>
      <c r="WHW349" s="73"/>
      <c r="WHX349" s="73"/>
      <c r="WHY349" s="180"/>
      <c r="WHZ349" s="75"/>
      <c r="WIA349" s="76"/>
      <c r="WIB349" s="180"/>
      <c r="WIC349" s="180"/>
      <c r="WID349" s="180"/>
      <c r="WIE349" s="75"/>
      <c r="WIF349" s="76"/>
      <c r="WIG349" s="181"/>
      <c r="WIH349" s="181"/>
      <c r="WII349" s="182"/>
      <c r="WIJ349" s="134"/>
      <c r="WIK349" s="135"/>
      <c r="WIL349" s="111"/>
      <c r="WIM349" s="178"/>
      <c r="WIN349" s="178"/>
      <c r="WIO349" s="178"/>
      <c r="WIP349" s="178"/>
      <c r="WIQ349" s="179"/>
      <c r="WIR349" s="73"/>
      <c r="WIS349" s="73"/>
      <c r="WIT349" s="180"/>
      <c r="WIU349" s="75"/>
      <c r="WIV349" s="76"/>
      <c r="WIW349" s="180"/>
      <c r="WIX349" s="180"/>
      <c r="WIY349" s="180"/>
      <c r="WIZ349" s="75"/>
      <c r="WJA349" s="76"/>
      <c r="WJB349" s="181"/>
      <c r="WJC349" s="181"/>
      <c r="WJD349" s="182"/>
      <c r="WJE349" s="134"/>
      <c r="WJF349" s="135"/>
      <c r="WJG349" s="111"/>
      <c r="WJH349" s="178"/>
      <c r="WJI349" s="178"/>
      <c r="WJJ349" s="178"/>
      <c r="WJK349" s="178"/>
      <c r="WJL349" s="179"/>
      <c r="WJM349" s="73"/>
      <c r="WJN349" s="73"/>
      <c r="WJO349" s="180"/>
      <c r="WJP349" s="75"/>
      <c r="WJQ349" s="76"/>
      <c r="WJR349" s="180"/>
      <c r="WJS349" s="180"/>
      <c r="WJT349" s="180"/>
      <c r="WJU349" s="75"/>
      <c r="WJV349" s="76"/>
      <c r="WJW349" s="181"/>
      <c r="WJX349" s="181"/>
      <c r="WJY349" s="182"/>
      <c r="WJZ349" s="134"/>
      <c r="WKA349" s="135"/>
      <c r="WKB349" s="111"/>
      <c r="WKC349" s="178"/>
      <c r="WKD349" s="178"/>
      <c r="WKE349" s="178"/>
      <c r="WKF349" s="178"/>
      <c r="WKG349" s="179"/>
      <c r="WKH349" s="73"/>
      <c r="WKI349" s="73"/>
      <c r="WKJ349" s="180"/>
      <c r="WKK349" s="75"/>
      <c r="WKL349" s="76"/>
      <c r="WKM349" s="180"/>
      <c r="WKN349" s="180"/>
      <c r="WKO349" s="180"/>
      <c r="WKP349" s="75"/>
      <c r="WKQ349" s="76"/>
      <c r="WKR349" s="181"/>
      <c r="WKS349" s="181"/>
      <c r="WKT349" s="182"/>
      <c r="WKU349" s="134"/>
      <c r="WKV349" s="135"/>
      <c r="WKW349" s="111"/>
      <c r="WKX349" s="178"/>
      <c r="WKY349" s="178"/>
      <c r="WKZ349" s="178"/>
      <c r="WLA349" s="178"/>
      <c r="WLB349" s="179"/>
      <c r="WLC349" s="73"/>
      <c r="WLD349" s="73"/>
      <c r="WLE349" s="180"/>
      <c r="WLF349" s="75"/>
      <c r="WLG349" s="76"/>
      <c r="WLH349" s="180"/>
      <c r="WLI349" s="180"/>
      <c r="WLJ349" s="180"/>
      <c r="WLK349" s="75"/>
      <c r="WLL349" s="76"/>
      <c r="WLM349" s="181"/>
      <c r="WLN349" s="181"/>
      <c r="WLO349" s="182"/>
      <c r="WLP349" s="134"/>
      <c r="WLQ349" s="135"/>
      <c r="WLR349" s="111"/>
      <c r="WLS349" s="178"/>
      <c r="WLT349" s="178"/>
      <c r="WLU349" s="178"/>
      <c r="WLV349" s="178"/>
      <c r="WLW349" s="179"/>
      <c r="WLX349" s="73"/>
      <c r="WLY349" s="73"/>
      <c r="WLZ349" s="180"/>
      <c r="WMA349" s="75"/>
      <c r="WMB349" s="76"/>
      <c r="WMC349" s="180"/>
      <c r="WMD349" s="180"/>
      <c r="WME349" s="180"/>
      <c r="WMF349" s="75"/>
      <c r="WMG349" s="76"/>
      <c r="WMH349" s="181"/>
      <c r="WMI349" s="181"/>
      <c r="WMJ349" s="182"/>
      <c r="WMK349" s="134"/>
      <c r="WML349" s="135"/>
      <c r="WMM349" s="111"/>
      <c r="WMN349" s="178"/>
      <c r="WMO349" s="178"/>
      <c r="WMP349" s="178"/>
      <c r="WMQ349" s="178"/>
      <c r="WMR349" s="179"/>
      <c r="WMS349" s="73"/>
      <c r="WMT349" s="73"/>
      <c r="WMU349" s="180"/>
      <c r="WMV349" s="75"/>
      <c r="WMW349" s="76"/>
      <c r="WMX349" s="180"/>
      <c r="WMY349" s="180"/>
      <c r="WMZ349" s="180"/>
      <c r="WNA349" s="75"/>
      <c r="WNB349" s="76"/>
      <c r="WNC349" s="181"/>
      <c r="WND349" s="181"/>
      <c r="WNE349" s="182"/>
      <c r="WNF349" s="134"/>
      <c r="WNG349" s="135"/>
      <c r="WNH349" s="111"/>
      <c r="WNI349" s="178"/>
      <c r="WNJ349" s="178"/>
      <c r="WNK349" s="178"/>
      <c r="WNL349" s="178"/>
      <c r="WNM349" s="179"/>
      <c r="WNN349" s="73"/>
      <c r="WNO349" s="73"/>
      <c r="WNP349" s="180"/>
      <c r="WNQ349" s="75"/>
      <c r="WNR349" s="76"/>
      <c r="WNS349" s="180"/>
      <c r="WNT349" s="180"/>
      <c r="WNU349" s="180"/>
      <c r="WNV349" s="75"/>
      <c r="WNW349" s="76"/>
      <c r="WNX349" s="181"/>
      <c r="WNY349" s="181"/>
      <c r="WNZ349" s="182"/>
      <c r="WOA349" s="134"/>
      <c r="WOB349" s="135"/>
      <c r="WOC349" s="111"/>
      <c r="WOD349" s="178"/>
      <c r="WOE349" s="178"/>
      <c r="WOF349" s="178"/>
      <c r="WOG349" s="178"/>
      <c r="WOH349" s="179"/>
      <c r="WOI349" s="73"/>
      <c r="WOJ349" s="73"/>
      <c r="WOK349" s="180"/>
      <c r="WOL349" s="75"/>
      <c r="WOM349" s="76"/>
      <c r="WON349" s="180"/>
      <c r="WOO349" s="180"/>
      <c r="WOP349" s="180"/>
      <c r="WOQ349" s="75"/>
      <c r="WOR349" s="76"/>
      <c r="WOS349" s="181"/>
      <c r="WOT349" s="181"/>
      <c r="WOU349" s="182"/>
      <c r="WOV349" s="134"/>
      <c r="WOW349" s="135"/>
      <c r="WOX349" s="111"/>
      <c r="WOY349" s="178"/>
      <c r="WOZ349" s="178"/>
      <c r="WPA349" s="178"/>
      <c r="WPB349" s="178"/>
      <c r="WPC349" s="179"/>
      <c r="WPD349" s="73"/>
      <c r="WPE349" s="73"/>
      <c r="WPF349" s="180"/>
      <c r="WPG349" s="75"/>
      <c r="WPH349" s="76"/>
      <c r="WPI349" s="180"/>
      <c r="WPJ349" s="180"/>
      <c r="WPK349" s="180"/>
      <c r="WPL349" s="75"/>
      <c r="WPM349" s="76"/>
      <c r="WPN349" s="181"/>
      <c r="WPO349" s="181"/>
      <c r="WPP349" s="182"/>
      <c r="WPQ349" s="134"/>
      <c r="WPR349" s="135"/>
      <c r="WPS349" s="111"/>
      <c r="WPT349" s="178"/>
      <c r="WPU349" s="178"/>
      <c r="WPV349" s="178"/>
      <c r="WPW349" s="178"/>
      <c r="WPX349" s="179"/>
      <c r="WPY349" s="73"/>
      <c r="WPZ349" s="73"/>
      <c r="WQA349" s="180"/>
      <c r="WQB349" s="75"/>
      <c r="WQC349" s="76"/>
      <c r="WQD349" s="180"/>
      <c r="WQE349" s="180"/>
      <c r="WQF349" s="180"/>
      <c r="WQG349" s="75"/>
      <c r="WQH349" s="76"/>
      <c r="WQI349" s="181"/>
      <c r="WQJ349" s="181"/>
      <c r="WQK349" s="182"/>
      <c r="WQL349" s="134"/>
      <c r="WQM349" s="135"/>
      <c r="WQN349" s="111"/>
      <c r="WQO349" s="178"/>
      <c r="WQP349" s="178"/>
      <c r="WQQ349" s="178"/>
      <c r="WQR349" s="178"/>
      <c r="WQS349" s="179"/>
      <c r="WQT349" s="73"/>
      <c r="WQU349" s="73"/>
      <c r="WQV349" s="180"/>
      <c r="WQW349" s="75"/>
      <c r="WQX349" s="76"/>
      <c r="WQY349" s="180"/>
      <c r="WQZ349" s="180"/>
      <c r="WRA349" s="180"/>
      <c r="WRB349" s="75"/>
      <c r="WRC349" s="76"/>
      <c r="WRD349" s="181"/>
      <c r="WRE349" s="181"/>
      <c r="WRF349" s="182"/>
      <c r="WRG349" s="134"/>
      <c r="WRH349" s="135"/>
      <c r="WRI349" s="111"/>
      <c r="WRJ349" s="178"/>
      <c r="WRK349" s="178"/>
      <c r="WRL349" s="178"/>
      <c r="WRM349" s="178"/>
      <c r="WRN349" s="179"/>
      <c r="WRO349" s="73"/>
      <c r="WRP349" s="73"/>
      <c r="WRQ349" s="180"/>
      <c r="WRR349" s="75"/>
      <c r="WRS349" s="76"/>
      <c r="WRT349" s="180"/>
      <c r="WRU349" s="180"/>
      <c r="WRV349" s="180"/>
      <c r="WRW349" s="75"/>
      <c r="WRX349" s="76"/>
      <c r="WRY349" s="181"/>
      <c r="WRZ349" s="181"/>
      <c r="WSA349" s="182"/>
      <c r="WSB349" s="134"/>
      <c r="WSC349" s="135"/>
      <c r="WSD349" s="111"/>
      <c r="WSE349" s="178"/>
      <c r="WSF349" s="178"/>
      <c r="WSG349" s="178"/>
      <c r="WSH349" s="178"/>
      <c r="WSI349" s="179"/>
      <c r="WSJ349" s="73"/>
      <c r="WSK349" s="73"/>
      <c r="WSL349" s="180"/>
      <c r="WSM349" s="75"/>
      <c r="WSN349" s="76"/>
      <c r="WSO349" s="180"/>
      <c r="WSP349" s="180"/>
      <c r="WSQ349" s="180"/>
      <c r="WSR349" s="75"/>
      <c r="WSS349" s="76"/>
      <c r="WST349" s="181"/>
      <c r="WSU349" s="181"/>
      <c r="WSV349" s="182"/>
      <c r="WSW349" s="134"/>
      <c r="WSX349" s="135"/>
      <c r="WSY349" s="111"/>
      <c r="WSZ349" s="178"/>
      <c r="WTA349" s="178"/>
      <c r="WTB349" s="178"/>
      <c r="WTC349" s="178"/>
      <c r="WTD349" s="179"/>
      <c r="WTE349" s="73"/>
      <c r="WTF349" s="73"/>
      <c r="WTG349" s="180"/>
      <c r="WTH349" s="75"/>
      <c r="WTI349" s="76"/>
      <c r="WTJ349" s="180"/>
      <c r="WTK349" s="180"/>
      <c r="WTL349" s="180"/>
      <c r="WTM349" s="75"/>
      <c r="WTN349" s="76"/>
      <c r="WTO349" s="181"/>
      <c r="WTP349" s="181"/>
      <c r="WTQ349" s="182"/>
      <c r="WTR349" s="134"/>
      <c r="WTS349" s="135"/>
      <c r="WTT349" s="111"/>
      <c r="WTU349" s="178"/>
      <c r="WTV349" s="178"/>
      <c r="WTW349" s="178"/>
      <c r="WTX349" s="178"/>
      <c r="WTY349" s="179"/>
      <c r="WTZ349" s="73"/>
      <c r="WUA349" s="73"/>
      <c r="WUB349" s="180"/>
      <c r="WUC349" s="75"/>
      <c r="WUD349" s="76"/>
      <c r="WUE349" s="180"/>
      <c r="WUF349" s="180"/>
      <c r="WUG349" s="180"/>
      <c r="WUH349" s="75"/>
      <c r="WUI349" s="76"/>
      <c r="WUJ349" s="181"/>
      <c r="WUK349" s="181"/>
      <c r="WUL349" s="182"/>
      <c r="WUM349" s="134"/>
      <c r="WUN349" s="135"/>
      <c r="WUO349" s="111"/>
      <c r="WUP349" s="178"/>
      <c r="WUQ349" s="178"/>
      <c r="WUR349" s="178"/>
      <c r="WUS349" s="178"/>
      <c r="WUT349" s="179"/>
      <c r="WUU349" s="73"/>
      <c r="WUV349" s="73"/>
      <c r="WUW349" s="180"/>
      <c r="WUX349" s="75"/>
      <c r="WUY349" s="76"/>
      <c r="WUZ349" s="180"/>
      <c r="WVA349" s="180"/>
      <c r="WVB349" s="180"/>
      <c r="WVC349" s="75"/>
      <c r="WVD349" s="76"/>
      <c r="WVE349" s="181"/>
      <c r="WVF349" s="181"/>
      <c r="WVG349" s="182"/>
      <c r="WVH349" s="134"/>
      <c r="WVI349" s="135"/>
      <c r="WVJ349" s="111"/>
      <c r="WVK349" s="178"/>
      <c r="WVL349" s="178"/>
      <c r="WVM349" s="178"/>
      <c r="WVN349" s="178"/>
      <c r="WVO349" s="179"/>
      <c r="WVP349" s="73"/>
      <c r="WVQ349" s="73"/>
      <c r="WVR349" s="180"/>
      <c r="WVS349" s="75"/>
      <c r="WVT349" s="76"/>
      <c r="WVU349" s="180"/>
      <c r="WVV349" s="180"/>
      <c r="WVW349" s="180"/>
      <c r="WVX349" s="75"/>
      <c r="WVY349" s="76"/>
      <c r="WVZ349" s="181"/>
      <c r="WWA349" s="181"/>
      <c r="WWB349" s="182"/>
      <c r="WWC349" s="134"/>
      <c r="WWD349" s="135"/>
      <c r="WWE349" s="111"/>
      <c r="WWF349" s="178"/>
      <c r="WWG349" s="178"/>
      <c r="WWH349" s="178"/>
      <c r="WWI349" s="178"/>
      <c r="WWJ349" s="179"/>
      <c r="WWK349" s="73"/>
      <c r="WWL349" s="73"/>
      <c r="WWM349" s="180"/>
      <c r="WWN349" s="75"/>
      <c r="WWO349" s="76"/>
      <c r="WWP349" s="180"/>
      <c r="WWQ349" s="180"/>
      <c r="WWR349" s="180"/>
      <c r="WWS349" s="75"/>
      <c r="WWT349" s="76"/>
      <c r="WWU349" s="181"/>
      <c r="WWV349" s="181"/>
      <c r="WWW349" s="182"/>
      <c r="WWX349" s="134"/>
      <c r="WWY349" s="135"/>
      <c r="WWZ349" s="111"/>
      <c r="WXA349" s="178"/>
      <c r="WXB349" s="178"/>
      <c r="WXC349" s="178"/>
      <c r="WXD349" s="178"/>
      <c r="WXE349" s="179"/>
      <c r="WXF349" s="73"/>
      <c r="WXG349" s="73"/>
      <c r="WXH349" s="180"/>
      <c r="WXI349" s="75"/>
      <c r="WXJ349" s="76"/>
      <c r="WXK349" s="180"/>
      <c r="WXL349" s="180"/>
      <c r="WXM349" s="180"/>
      <c r="WXN349" s="75"/>
      <c r="WXO349" s="76"/>
      <c r="WXP349" s="181"/>
      <c r="WXQ349" s="181"/>
      <c r="WXR349" s="182"/>
      <c r="WXS349" s="134"/>
      <c r="WXT349" s="135"/>
      <c r="WXU349" s="111"/>
      <c r="WXV349" s="178"/>
      <c r="WXW349" s="178"/>
      <c r="WXX349" s="178"/>
      <c r="WXY349" s="178"/>
      <c r="WXZ349" s="179"/>
      <c r="WYA349" s="73"/>
      <c r="WYB349" s="73"/>
      <c r="WYC349" s="180"/>
      <c r="WYD349" s="75"/>
      <c r="WYE349" s="76"/>
      <c r="WYF349" s="180"/>
      <c r="WYG349" s="180"/>
      <c r="WYH349" s="180"/>
      <c r="WYI349" s="75"/>
      <c r="WYJ349" s="76"/>
      <c r="WYK349" s="181"/>
      <c r="WYL349" s="181"/>
      <c r="WYM349" s="182"/>
      <c r="WYN349" s="134"/>
      <c r="WYO349" s="135"/>
      <c r="WYP349" s="111"/>
      <c r="WYQ349" s="178"/>
      <c r="WYR349" s="178"/>
      <c r="WYS349" s="178"/>
      <c r="WYT349" s="178"/>
      <c r="WYU349" s="179"/>
      <c r="WYV349" s="73"/>
      <c r="WYW349" s="73"/>
      <c r="WYX349" s="180"/>
      <c r="WYY349" s="75"/>
      <c r="WYZ349" s="76"/>
      <c r="WZA349" s="180"/>
      <c r="WZB349" s="180"/>
      <c r="WZC349" s="180"/>
      <c r="WZD349" s="75"/>
      <c r="WZE349" s="76"/>
      <c r="WZF349" s="181"/>
      <c r="WZG349" s="181"/>
      <c r="WZH349" s="182"/>
      <c r="WZI349" s="134"/>
      <c r="WZJ349" s="135"/>
      <c r="WZK349" s="111"/>
      <c r="WZL349" s="178"/>
      <c r="WZM349" s="178"/>
      <c r="WZN349" s="178"/>
      <c r="WZO349" s="178"/>
      <c r="WZP349" s="179"/>
      <c r="WZQ349" s="73"/>
      <c r="WZR349" s="73"/>
      <c r="WZS349" s="180"/>
      <c r="WZT349" s="75"/>
      <c r="WZU349" s="76"/>
      <c r="WZV349" s="180"/>
      <c r="WZW349" s="180"/>
      <c r="WZX349" s="180"/>
      <c r="WZY349" s="75"/>
      <c r="WZZ349" s="76"/>
      <c r="XAA349" s="181"/>
      <c r="XAB349" s="181"/>
      <c r="XAC349" s="182"/>
      <c r="XAD349" s="134"/>
      <c r="XAE349" s="135"/>
      <c r="XAF349" s="111"/>
      <c r="XAG349" s="178"/>
      <c r="XAH349" s="178"/>
      <c r="XAI349" s="178"/>
      <c r="XAJ349" s="178"/>
      <c r="XAK349" s="179"/>
      <c r="XAL349" s="73"/>
      <c r="XAM349" s="73"/>
      <c r="XAN349" s="180"/>
      <c r="XAO349" s="75"/>
      <c r="XAP349" s="76"/>
      <c r="XAQ349" s="180"/>
      <c r="XAR349" s="180"/>
      <c r="XAS349" s="180"/>
      <c r="XAT349" s="75"/>
      <c r="XAU349" s="76"/>
      <c r="XAV349" s="181"/>
      <c r="XAW349" s="181"/>
      <c r="XAX349" s="182"/>
      <c r="XAY349" s="134"/>
      <c r="XAZ349" s="135"/>
      <c r="XBA349" s="111"/>
      <c r="XBB349" s="178"/>
      <c r="XBC349" s="178"/>
      <c r="XBD349" s="178"/>
      <c r="XBE349" s="178"/>
      <c r="XBF349" s="179"/>
      <c r="XBG349" s="73"/>
      <c r="XBH349" s="73"/>
      <c r="XBI349" s="180"/>
      <c r="XBJ349" s="75"/>
      <c r="XBK349" s="76"/>
      <c r="XBL349" s="180"/>
      <c r="XBM349" s="180"/>
      <c r="XBN349" s="180"/>
      <c r="XBO349" s="75"/>
      <c r="XBP349" s="76"/>
      <c r="XBQ349" s="181"/>
      <c r="XBR349" s="181"/>
      <c r="XBS349" s="182"/>
      <c r="XBT349" s="134"/>
      <c r="XBU349" s="135"/>
      <c r="XBV349" s="111"/>
      <c r="XBW349" s="178"/>
      <c r="XBX349" s="178"/>
      <c r="XBY349" s="178"/>
      <c r="XBZ349" s="178"/>
      <c r="XCA349" s="179"/>
      <c r="XCB349" s="73"/>
      <c r="XCC349" s="73"/>
      <c r="XCD349" s="180"/>
      <c r="XCE349" s="75"/>
      <c r="XCF349" s="76"/>
      <c r="XCG349" s="180"/>
      <c r="XCH349" s="180"/>
      <c r="XCI349" s="180"/>
      <c r="XCJ349" s="75"/>
      <c r="XCK349" s="76"/>
      <c r="XCL349" s="181"/>
      <c r="XCM349" s="181"/>
      <c r="XCN349" s="182"/>
      <c r="XCO349" s="134"/>
      <c r="XCP349" s="135"/>
      <c r="XCQ349" s="111"/>
      <c r="XCR349" s="178"/>
      <c r="XCS349" s="178"/>
      <c r="XCT349" s="178"/>
      <c r="XCU349" s="178"/>
      <c r="XCV349" s="179"/>
      <c r="XCW349" s="73"/>
      <c r="XCX349" s="73"/>
      <c r="XCY349" s="180"/>
      <c r="XCZ349" s="75"/>
      <c r="XDA349" s="76"/>
      <c r="XDB349" s="180"/>
      <c r="XDC349" s="180"/>
      <c r="XDD349" s="180"/>
      <c r="XDE349" s="75"/>
      <c r="XDF349" s="76"/>
      <c r="XDG349" s="181"/>
      <c r="XDH349" s="181"/>
      <c r="XDI349" s="182"/>
      <c r="XDJ349" s="134"/>
      <c r="XDK349" s="135"/>
      <c r="XDL349" s="111"/>
      <c r="XDM349" s="178"/>
      <c r="XDN349" s="178"/>
      <c r="XDO349" s="178"/>
      <c r="XDP349" s="178"/>
      <c r="XDQ349" s="179"/>
      <c r="XDR349" s="73"/>
      <c r="XDS349" s="73"/>
      <c r="XDT349" s="180"/>
      <c r="XDU349" s="75"/>
      <c r="XDV349" s="76"/>
      <c r="XDW349" s="180"/>
      <c r="XDX349" s="180"/>
      <c r="XDY349" s="180"/>
      <c r="XDZ349" s="75"/>
      <c r="XEA349" s="76"/>
      <c r="XEB349" s="181"/>
      <c r="XEC349" s="181"/>
      <c r="XED349" s="182"/>
      <c r="XEE349" s="134"/>
      <c r="XEF349" s="135"/>
      <c r="XEG349" s="111"/>
      <c r="XEH349" s="178"/>
      <c r="XEI349" s="178"/>
      <c r="XEJ349" s="178"/>
      <c r="XEK349" s="178"/>
      <c r="XEL349" s="179"/>
      <c r="XEM349" s="73"/>
      <c r="XEN349" s="73"/>
      <c r="XEO349" s="180"/>
      <c r="XEP349" s="75"/>
      <c r="XEQ349" s="76"/>
      <c r="XER349" s="180"/>
      <c r="XES349" s="180"/>
      <c r="XET349" s="180"/>
      <c r="XEU349" s="75"/>
      <c r="XEV349" s="76"/>
      <c r="XEW349" s="181"/>
      <c r="XEX349" s="181"/>
      <c r="XEY349" s="182"/>
      <c r="XEZ349" s="134"/>
      <c r="XFA349" s="135"/>
      <c r="XFB349" s="111"/>
      <c r="XFC349" s="178"/>
    </row>
    <row r="350" spans="1:16383" s="183" customFormat="1">
      <c r="A350" s="134">
        <v>43434</v>
      </c>
      <c r="B350" s="135" t="s">
        <v>100</v>
      </c>
      <c r="C350" s="111">
        <v>43452</v>
      </c>
      <c r="D350" s="178">
        <v>1.14025</v>
      </c>
      <c r="E350" s="178">
        <v>1.1413500000000001</v>
      </c>
      <c r="F350" s="178">
        <v>1.1317999999999999</v>
      </c>
      <c r="G350" s="178">
        <v>1.1334500000000001</v>
      </c>
      <c r="H350" s="369">
        <f t="shared" si="163"/>
        <v>955.00000000001694</v>
      </c>
      <c r="I350" s="73" t="str">
        <f t="shared" si="262"/>
        <v/>
      </c>
      <c r="J350" s="73" t="str">
        <f t="shared" si="263"/>
        <v>破低</v>
      </c>
      <c r="K350" s="180">
        <v>202120</v>
      </c>
      <c r="L350" s="75">
        <f t="shared" ref="L350" si="280">K350-K349</f>
        <v>-17939</v>
      </c>
      <c r="M350" s="76">
        <f t="shared" ref="M350" si="281">L350/K349</f>
        <v>-8.1519047164624034E-2</v>
      </c>
      <c r="N350" s="180">
        <v>484735</v>
      </c>
      <c r="O350" s="180">
        <v>51440</v>
      </c>
      <c r="P350" s="408">
        <v>551330</v>
      </c>
      <c r="Q350" s="75">
        <f t="shared" ref="Q350:Q354" si="282">P350-P349</f>
        <v>10552</v>
      </c>
      <c r="R350" s="76">
        <f t="shared" ref="R350:R354" si="283">Q350/P349</f>
        <v>1.9512628102474582E-2</v>
      </c>
      <c r="S350" s="435">
        <v>3.6065</v>
      </c>
      <c r="T350" s="438">
        <v>3.4291</v>
      </c>
      <c r="U350" s="437"/>
      <c r="V350" s="435"/>
      <c r="W350" s="182"/>
      <c r="X350" s="598"/>
      <c r="Y350" s="178"/>
      <c r="Z350" s="591"/>
      <c r="AA350" s="178"/>
      <c r="AB350" s="179"/>
      <c r="AC350" s="73"/>
      <c r="AD350" s="73"/>
      <c r="AE350" s="180"/>
      <c r="AF350" s="75"/>
      <c r="AG350" s="76"/>
      <c r="AH350" s="180"/>
      <c r="AI350" s="180"/>
      <c r="AJ350" s="180"/>
      <c r="AK350" s="75"/>
      <c r="AL350" s="76"/>
      <c r="AM350" s="181"/>
      <c r="AN350" s="181"/>
      <c r="AO350" s="182"/>
      <c r="AP350" s="134"/>
      <c r="AQ350" s="135"/>
      <c r="AR350" s="111"/>
      <c r="AS350" s="178"/>
      <c r="AT350" s="178"/>
      <c r="AU350" s="178"/>
      <c r="AV350" s="178"/>
      <c r="AW350" s="179"/>
      <c r="AX350" s="73"/>
      <c r="AY350" s="73"/>
      <c r="AZ350" s="180"/>
      <c r="BA350" s="75"/>
      <c r="BB350" s="76"/>
      <c r="BC350" s="180"/>
      <c r="BD350" s="180"/>
      <c r="BE350" s="180"/>
      <c r="BF350" s="75"/>
      <c r="BG350" s="76"/>
      <c r="BH350" s="181"/>
      <c r="BI350" s="181"/>
      <c r="BJ350" s="182"/>
      <c r="BK350" s="134"/>
      <c r="BL350" s="135"/>
      <c r="BM350" s="111"/>
      <c r="BN350" s="178"/>
      <c r="BO350" s="178"/>
      <c r="BP350" s="178"/>
      <c r="BQ350" s="178"/>
      <c r="BR350" s="179"/>
      <c r="BS350" s="73"/>
      <c r="BT350" s="73"/>
      <c r="BU350" s="180"/>
      <c r="BV350" s="75"/>
      <c r="BW350" s="76"/>
      <c r="BX350" s="180"/>
      <c r="BY350" s="180"/>
      <c r="BZ350" s="180"/>
      <c r="CA350" s="75"/>
      <c r="CB350" s="76"/>
      <c r="CC350" s="181"/>
      <c r="CD350" s="181"/>
      <c r="CE350" s="182"/>
      <c r="CF350" s="134"/>
      <c r="CG350" s="135"/>
      <c r="CH350" s="111"/>
      <c r="CI350" s="178"/>
      <c r="CJ350" s="178"/>
      <c r="CK350" s="178"/>
      <c r="CL350" s="178"/>
      <c r="CM350" s="179"/>
      <c r="CN350" s="73"/>
      <c r="CO350" s="73"/>
      <c r="CP350" s="180"/>
      <c r="CQ350" s="75"/>
      <c r="CR350" s="76"/>
      <c r="CS350" s="180"/>
      <c r="CT350" s="180"/>
      <c r="CU350" s="180"/>
      <c r="CV350" s="75"/>
      <c r="CW350" s="76"/>
      <c r="CX350" s="181"/>
      <c r="CY350" s="181"/>
      <c r="CZ350" s="182"/>
      <c r="DA350" s="134"/>
      <c r="DB350" s="135"/>
      <c r="DC350" s="111"/>
      <c r="DD350" s="178"/>
      <c r="DE350" s="178"/>
      <c r="DF350" s="178"/>
      <c r="DG350" s="178"/>
      <c r="DH350" s="179"/>
      <c r="DI350" s="73"/>
      <c r="DJ350" s="73"/>
      <c r="DK350" s="180"/>
      <c r="DL350" s="75"/>
      <c r="DM350" s="76"/>
      <c r="DN350" s="180"/>
      <c r="DO350" s="180"/>
      <c r="DP350" s="180"/>
      <c r="DQ350" s="75"/>
      <c r="DR350" s="76"/>
      <c r="DS350" s="181"/>
      <c r="DT350" s="181"/>
      <c r="DU350" s="182"/>
      <c r="DV350" s="134"/>
      <c r="DW350" s="135"/>
      <c r="DX350" s="111"/>
      <c r="DY350" s="178"/>
      <c r="DZ350" s="178"/>
      <c r="EA350" s="178"/>
      <c r="EB350" s="178"/>
      <c r="EC350" s="179"/>
      <c r="ED350" s="73"/>
      <c r="EE350" s="73"/>
      <c r="EF350" s="180"/>
      <c r="EG350" s="75"/>
      <c r="EH350" s="76"/>
      <c r="EI350" s="180"/>
      <c r="EJ350" s="180"/>
      <c r="EK350" s="180"/>
      <c r="EL350" s="75"/>
      <c r="EM350" s="76"/>
      <c r="EN350" s="181"/>
      <c r="EO350" s="181"/>
      <c r="EP350" s="182"/>
      <c r="EQ350" s="134"/>
      <c r="ER350" s="135"/>
      <c r="ES350" s="111"/>
      <c r="ET350" s="178"/>
      <c r="EU350" s="178"/>
      <c r="EV350" s="178"/>
      <c r="EW350" s="178"/>
      <c r="EX350" s="179"/>
      <c r="EY350" s="73"/>
      <c r="EZ350" s="73"/>
      <c r="FA350" s="180"/>
      <c r="FB350" s="75"/>
      <c r="FC350" s="76"/>
      <c r="FD350" s="180"/>
      <c r="FE350" s="180"/>
      <c r="FF350" s="180"/>
      <c r="FG350" s="75"/>
      <c r="FH350" s="76"/>
      <c r="FI350" s="181"/>
      <c r="FJ350" s="181"/>
      <c r="FK350" s="182"/>
      <c r="FL350" s="134"/>
      <c r="FM350" s="135"/>
      <c r="FN350" s="111"/>
      <c r="FO350" s="178"/>
      <c r="FP350" s="178"/>
      <c r="FQ350" s="178"/>
      <c r="FR350" s="178"/>
      <c r="FS350" s="179"/>
      <c r="FT350" s="73"/>
      <c r="FU350" s="73"/>
      <c r="FV350" s="180"/>
      <c r="FW350" s="75"/>
      <c r="FX350" s="76"/>
      <c r="FY350" s="180"/>
      <c r="FZ350" s="180"/>
      <c r="GA350" s="180"/>
      <c r="GB350" s="75"/>
      <c r="GC350" s="76"/>
      <c r="GD350" s="181"/>
      <c r="GE350" s="181"/>
      <c r="GF350" s="182"/>
      <c r="GG350" s="134"/>
      <c r="GH350" s="135"/>
      <c r="GI350" s="111"/>
      <c r="GJ350" s="178"/>
      <c r="GK350" s="178"/>
      <c r="GL350" s="178"/>
      <c r="GM350" s="178"/>
      <c r="GN350" s="179"/>
      <c r="GO350" s="73"/>
      <c r="GP350" s="73"/>
      <c r="GQ350" s="180"/>
      <c r="GR350" s="75"/>
      <c r="GS350" s="76"/>
      <c r="GT350" s="180"/>
      <c r="GU350" s="180"/>
      <c r="GV350" s="180"/>
      <c r="GW350" s="75"/>
      <c r="GX350" s="76"/>
      <c r="GY350" s="181"/>
      <c r="GZ350" s="181"/>
      <c r="HA350" s="182"/>
      <c r="HB350" s="134"/>
      <c r="HC350" s="135"/>
      <c r="HD350" s="111"/>
      <c r="HE350" s="178"/>
      <c r="HF350" s="178"/>
      <c r="HG350" s="178"/>
      <c r="HH350" s="178"/>
      <c r="HI350" s="179"/>
      <c r="HJ350" s="73"/>
      <c r="HK350" s="73"/>
      <c r="HL350" s="180"/>
      <c r="HM350" s="75"/>
      <c r="HN350" s="76"/>
      <c r="HO350" s="180"/>
      <c r="HP350" s="180"/>
      <c r="HQ350" s="180"/>
      <c r="HR350" s="75"/>
      <c r="HS350" s="76"/>
      <c r="HT350" s="181"/>
      <c r="HU350" s="181"/>
      <c r="HV350" s="182"/>
      <c r="HW350" s="134"/>
      <c r="HX350" s="135"/>
      <c r="HY350" s="111"/>
      <c r="HZ350" s="178"/>
      <c r="IA350" s="178"/>
      <c r="IB350" s="178"/>
      <c r="IC350" s="178"/>
      <c r="ID350" s="179"/>
      <c r="IE350" s="73"/>
      <c r="IF350" s="73"/>
      <c r="IG350" s="180"/>
      <c r="IH350" s="75"/>
      <c r="II350" s="76"/>
      <c r="IJ350" s="180"/>
      <c r="IK350" s="180"/>
      <c r="IL350" s="180"/>
      <c r="IM350" s="75"/>
      <c r="IN350" s="76"/>
      <c r="IO350" s="181"/>
      <c r="IP350" s="181"/>
      <c r="IQ350" s="182"/>
      <c r="IR350" s="134"/>
      <c r="IS350" s="135"/>
      <c r="IT350" s="111"/>
      <c r="IU350" s="178"/>
      <c r="IV350" s="178"/>
      <c r="IW350" s="178"/>
      <c r="IX350" s="178"/>
      <c r="IY350" s="179"/>
      <c r="IZ350" s="73"/>
      <c r="JA350" s="73"/>
      <c r="JB350" s="180"/>
      <c r="JC350" s="75"/>
      <c r="JD350" s="76"/>
      <c r="JE350" s="180"/>
      <c r="JF350" s="180"/>
      <c r="JG350" s="180"/>
      <c r="JH350" s="75"/>
      <c r="JI350" s="76"/>
      <c r="JJ350" s="181"/>
      <c r="JK350" s="181"/>
      <c r="JL350" s="182"/>
      <c r="JM350" s="134"/>
      <c r="JN350" s="135"/>
      <c r="JO350" s="111"/>
      <c r="JP350" s="178"/>
      <c r="JQ350" s="178"/>
      <c r="JR350" s="178"/>
      <c r="JS350" s="178"/>
      <c r="JT350" s="179"/>
      <c r="JU350" s="73"/>
      <c r="JV350" s="73"/>
      <c r="JW350" s="180"/>
      <c r="JX350" s="75"/>
      <c r="JY350" s="76"/>
      <c r="JZ350" s="180"/>
      <c r="KA350" s="180"/>
      <c r="KB350" s="180"/>
      <c r="KC350" s="75"/>
      <c r="KD350" s="76"/>
      <c r="KE350" s="181"/>
      <c r="KF350" s="181"/>
      <c r="KG350" s="182"/>
      <c r="KH350" s="134"/>
      <c r="KI350" s="135"/>
      <c r="KJ350" s="111"/>
      <c r="KK350" s="178"/>
      <c r="KL350" s="178"/>
      <c r="KM350" s="178"/>
      <c r="KN350" s="178"/>
      <c r="KO350" s="179"/>
      <c r="KP350" s="73"/>
      <c r="KQ350" s="73"/>
      <c r="KR350" s="180"/>
      <c r="KS350" s="75"/>
      <c r="KT350" s="76"/>
      <c r="KU350" s="180"/>
      <c r="KV350" s="180"/>
      <c r="KW350" s="180"/>
      <c r="KX350" s="75"/>
      <c r="KY350" s="76"/>
      <c r="KZ350" s="181"/>
      <c r="LA350" s="181"/>
      <c r="LB350" s="182"/>
      <c r="LC350" s="134"/>
      <c r="LD350" s="135"/>
      <c r="LE350" s="111"/>
      <c r="LF350" s="178"/>
      <c r="LG350" s="178"/>
      <c r="LH350" s="178"/>
      <c r="LI350" s="178"/>
      <c r="LJ350" s="179"/>
      <c r="LK350" s="73"/>
      <c r="LL350" s="73"/>
      <c r="LM350" s="180"/>
      <c r="LN350" s="75"/>
      <c r="LO350" s="76"/>
      <c r="LP350" s="180"/>
      <c r="LQ350" s="180"/>
      <c r="LR350" s="180"/>
      <c r="LS350" s="75"/>
      <c r="LT350" s="76"/>
      <c r="LU350" s="181"/>
      <c r="LV350" s="181"/>
      <c r="LW350" s="182"/>
      <c r="LX350" s="134"/>
      <c r="LY350" s="135"/>
      <c r="LZ350" s="111"/>
      <c r="MA350" s="178"/>
      <c r="MB350" s="178"/>
      <c r="MC350" s="178"/>
      <c r="MD350" s="178"/>
      <c r="ME350" s="179"/>
      <c r="MF350" s="73"/>
      <c r="MG350" s="73"/>
      <c r="MH350" s="180"/>
      <c r="MI350" s="75"/>
      <c r="MJ350" s="76"/>
      <c r="MK350" s="180"/>
      <c r="ML350" s="180"/>
      <c r="MM350" s="180"/>
      <c r="MN350" s="75"/>
      <c r="MO350" s="76"/>
      <c r="MP350" s="181"/>
      <c r="MQ350" s="181"/>
      <c r="MR350" s="182"/>
      <c r="MS350" s="134"/>
      <c r="MT350" s="135"/>
      <c r="MU350" s="111"/>
      <c r="MV350" s="178"/>
      <c r="MW350" s="178"/>
      <c r="MX350" s="178"/>
      <c r="MY350" s="178"/>
      <c r="MZ350" s="179"/>
      <c r="NA350" s="73"/>
      <c r="NB350" s="73"/>
      <c r="NC350" s="180"/>
      <c r="ND350" s="75"/>
      <c r="NE350" s="76"/>
      <c r="NF350" s="180"/>
      <c r="NG350" s="180"/>
      <c r="NH350" s="180"/>
      <c r="NI350" s="75"/>
      <c r="NJ350" s="76"/>
      <c r="NK350" s="181"/>
      <c r="NL350" s="181"/>
      <c r="NM350" s="182"/>
      <c r="NN350" s="134"/>
      <c r="NO350" s="135"/>
      <c r="NP350" s="111"/>
      <c r="NQ350" s="178"/>
      <c r="NR350" s="178"/>
      <c r="NS350" s="178"/>
      <c r="NT350" s="178"/>
      <c r="NU350" s="179"/>
      <c r="NV350" s="73"/>
      <c r="NW350" s="73"/>
      <c r="NX350" s="180"/>
      <c r="NY350" s="75"/>
      <c r="NZ350" s="76"/>
      <c r="OA350" s="180"/>
      <c r="OB350" s="180"/>
      <c r="OC350" s="180"/>
      <c r="OD350" s="75"/>
      <c r="OE350" s="76"/>
      <c r="OF350" s="181"/>
      <c r="OG350" s="181"/>
      <c r="OH350" s="182"/>
      <c r="OI350" s="134"/>
      <c r="OJ350" s="135"/>
      <c r="OK350" s="111"/>
      <c r="OL350" s="178"/>
      <c r="OM350" s="178"/>
      <c r="ON350" s="178"/>
      <c r="OO350" s="178"/>
      <c r="OP350" s="179"/>
      <c r="OQ350" s="73"/>
      <c r="OR350" s="73"/>
      <c r="OS350" s="180"/>
      <c r="OT350" s="75"/>
      <c r="OU350" s="76"/>
      <c r="OV350" s="180"/>
      <c r="OW350" s="180"/>
      <c r="OX350" s="180"/>
      <c r="OY350" s="75"/>
      <c r="OZ350" s="76"/>
      <c r="PA350" s="181"/>
      <c r="PB350" s="181"/>
      <c r="PC350" s="182"/>
      <c r="PD350" s="134"/>
      <c r="PE350" s="135"/>
      <c r="PF350" s="111"/>
      <c r="PG350" s="178"/>
      <c r="PH350" s="178"/>
      <c r="PI350" s="178"/>
      <c r="PJ350" s="178"/>
      <c r="PK350" s="179"/>
      <c r="PL350" s="73"/>
      <c r="PM350" s="73"/>
      <c r="PN350" s="180"/>
      <c r="PO350" s="75"/>
      <c r="PP350" s="76"/>
      <c r="PQ350" s="180"/>
      <c r="PR350" s="180"/>
      <c r="PS350" s="180"/>
      <c r="PT350" s="75"/>
      <c r="PU350" s="76"/>
      <c r="PV350" s="181"/>
      <c r="PW350" s="181"/>
      <c r="PX350" s="182"/>
      <c r="PY350" s="134"/>
      <c r="PZ350" s="135"/>
      <c r="QA350" s="111"/>
      <c r="QB350" s="178"/>
      <c r="QC350" s="178"/>
      <c r="QD350" s="178"/>
      <c r="QE350" s="178"/>
      <c r="QF350" s="179"/>
      <c r="QG350" s="73"/>
      <c r="QH350" s="73"/>
      <c r="QI350" s="180"/>
      <c r="QJ350" s="75"/>
      <c r="QK350" s="76"/>
      <c r="QL350" s="180"/>
      <c r="QM350" s="180"/>
      <c r="QN350" s="180"/>
      <c r="QO350" s="75"/>
      <c r="QP350" s="76"/>
      <c r="QQ350" s="181"/>
      <c r="QR350" s="181"/>
      <c r="QS350" s="182"/>
      <c r="QT350" s="134"/>
      <c r="QU350" s="135"/>
      <c r="QV350" s="111"/>
      <c r="QW350" s="178"/>
      <c r="QX350" s="178"/>
      <c r="QY350" s="178"/>
      <c r="QZ350" s="178"/>
      <c r="RA350" s="179"/>
      <c r="RB350" s="73"/>
      <c r="RC350" s="73"/>
      <c r="RD350" s="180"/>
      <c r="RE350" s="75"/>
      <c r="RF350" s="76"/>
      <c r="RG350" s="180"/>
      <c r="RH350" s="180"/>
      <c r="RI350" s="180"/>
      <c r="RJ350" s="75"/>
      <c r="RK350" s="76"/>
      <c r="RL350" s="181"/>
      <c r="RM350" s="181"/>
      <c r="RN350" s="182"/>
      <c r="RO350" s="134"/>
      <c r="RP350" s="135"/>
      <c r="RQ350" s="111"/>
      <c r="RR350" s="178"/>
      <c r="RS350" s="178"/>
      <c r="RT350" s="178"/>
      <c r="RU350" s="178"/>
      <c r="RV350" s="179"/>
      <c r="RW350" s="73"/>
      <c r="RX350" s="73"/>
      <c r="RY350" s="180"/>
      <c r="RZ350" s="75"/>
      <c r="SA350" s="76"/>
      <c r="SB350" s="180"/>
      <c r="SC350" s="180"/>
      <c r="SD350" s="180"/>
      <c r="SE350" s="75"/>
      <c r="SF350" s="76"/>
      <c r="SG350" s="181"/>
      <c r="SH350" s="181"/>
      <c r="SI350" s="182"/>
      <c r="SJ350" s="134"/>
      <c r="SK350" s="135"/>
      <c r="SL350" s="111"/>
      <c r="SM350" s="178"/>
      <c r="SN350" s="178"/>
      <c r="SO350" s="178"/>
      <c r="SP350" s="178"/>
      <c r="SQ350" s="179"/>
      <c r="SR350" s="73"/>
      <c r="SS350" s="73"/>
      <c r="ST350" s="180"/>
      <c r="SU350" s="75"/>
      <c r="SV350" s="76"/>
      <c r="SW350" s="180"/>
      <c r="SX350" s="180"/>
      <c r="SY350" s="180"/>
      <c r="SZ350" s="75"/>
      <c r="TA350" s="76"/>
      <c r="TB350" s="181"/>
      <c r="TC350" s="181"/>
      <c r="TD350" s="182"/>
      <c r="TE350" s="134"/>
      <c r="TF350" s="135"/>
      <c r="TG350" s="111"/>
      <c r="TH350" s="178"/>
      <c r="TI350" s="178"/>
      <c r="TJ350" s="178"/>
      <c r="TK350" s="178"/>
      <c r="TL350" s="179"/>
      <c r="TM350" s="73"/>
      <c r="TN350" s="73"/>
      <c r="TO350" s="180"/>
      <c r="TP350" s="75"/>
      <c r="TQ350" s="76"/>
      <c r="TR350" s="180"/>
      <c r="TS350" s="180"/>
      <c r="TT350" s="180"/>
      <c r="TU350" s="75"/>
      <c r="TV350" s="76"/>
      <c r="TW350" s="181"/>
      <c r="TX350" s="181"/>
      <c r="TY350" s="182"/>
      <c r="TZ350" s="134"/>
      <c r="UA350" s="135"/>
      <c r="UB350" s="111"/>
      <c r="UC350" s="178"/>
      <c r="UD350" s="178"/>
      <c r="UE350" s="178"/>
      <c r="UF350" s="178"/>
      <c r="UG350" s="179"/>
      <c r="UH350" s="73"/>
      <c r="UI350" s="73"/>
      <c r="UJ350" s="180"/>
      <c r="UK350" s="75"/>
      <c r="UL350" s="76"/>
      <c r="UM350" s="180"/>
      <c r="UN350" s="180"/>
      <c r="UO350" s="180"/>
      <c r="UP350" s="75"/>
      <c r="UQ350" s="76"/>
      <c r="UR350" s="181"/>
      <c r="US350" s="181"/>
      <c r="UT350" s="182"/>
      <c r="UU350" s="134"/>
      <c r="UV350" s="135"/>
      <c r="UW350" s="111"/>
      <c r="UX350" s="178"/>
      <c r="UY350" s="178"/>
      <c r="UZ350" s="178"/>
      <c r="VA350" s="178"/>
      <c r="VB350" s="179"/>
      <c r="VC350" s="73"/>
      <c r="VD350" s="73"/>
      <c r="VE350" s="180"/>
      <c r="VF350" s="75"/>
      <c r="VG350" s="76"/>
      <c r="VH350" s="180"/>
      <c r="VI350" s="180"/>
      <c r="VJ350" s="180"/>
      <c r="VK350" s="75"/>
      <c r="VL350" s="76"/>
      <c r="VM350" s="181"/>
      <c r="VN350" s="181"/>
      <c r="VO350" s="182"/>
      <c r="VP350" s="134"/>
      <c r="VQ350" s="135"/>
      <c r="VR350" s="111"/>
      <c r="VS350" s="178"/>
      <c r="VT350" s="178"/>
      <c r="VU350" s="178"/>
      <c r="VV350" s="178"/>
      <c r="VW350" s="179"/>
      <c r="VX350" s="73"/>
      <c r="VY350" s="73"/>
      <c r="VZ350" s="180"/>
      <c r="WA350" s="75"/>
      <c r="WB350" s="76"/>
      <c r="WC350" s="180"/>
      <c r="WD350" s="180"/>
      <c r="WE350" s="180"/>
      <c r="WF350" s="75"/>
      <c r="WG350" s="76"/>
      <c r="WH350" s="181"/>
      <c r="WI350" s="181"/>
      <c r="WJ350" s="182"/>
      <c r="WK350" s="134"/>
      <c r="WL350" s="135"/>
      <c r="WM350" s="111"/>
      <c r="WN350" s="178"/>
      <c r="WO350" s="178"/>
      <c r="WP350" s="178"/>
      <c r="WQ350" s="178"/>
      <c r="WR350" s="179"/>
      <c r="WS350" s="73"/>
      <c r="WT350" s="73"/>
      <c r="WU350" s="180"/>
      <c r="WV350" s="75"/>
      <c r="WW350" s="76"/>
      <c r="WX350" s="180"/>
      <c r="WY350" s="180"/>
      <c r="WZ350" s="180"/>
      <c r="XA350" s="75"/>
      <c r="XB350" s="76"/>
      <c r="XC350" s="181"/>
      <c r="XD350" s="181"/>
      <c r="XE350" s="182"/>
      <c r="XF350" s="134"/>
      <c r="XG350" s="135"/>
      <c r="XH350" s="111"/>
      <c r="XI350" s="178"/>
      <c r="XJ350" s="178"/>
      <c r="XK350" s="178"/>
      <c r="XL350" s="178"/>
      <c r="XM350" s="179"/>
      <c r="XN350" s="73"/>
      <c r="XO350" s="73"/>
      <c r="XP350" s="180"/>
      <c r="XQ350" s="75"/>
      <c r="XR350" s="76"/>
      <c r="XS350" s="180"/>
      <c r="XT350" s="180"/>
      <c r="XU350" s="180"/>
      <c r="XV350" s="75"/>
      <c r="XW350" s="76"/>
      <c r="XX350" s="181"/>
      <c r="XY350" s="181"/>
      <c r="XZ350" s="182"/>
      <c r="YA350" s="134"/>
      <c r="YB350" s="135"/>
      <c r="YC350" s="111"/>
      <c r="YD350" s="178"/>
      <c r="YE350" s="178"/>
      <c r="YF350" s="178"/>
      <c r="YG350" s="178"/>
      <c r="YH350" s="179"/>
      <c r="YI350" s="73"/>
      <c r="YJ350" s="73"/>
      <c r="YK350" s="180"/>
      <c r="YL350" s="75"/>
      <c r="YM350" s="76"/>
      <c r="YN350" s="180"/>
      <c r="YO350" s="180"/>
      <c r="YP350" s="180"/>
      <c r="YQ350" s="75"/>
      <c r="YR350" s="76"/>
      <c r="YS350" s="181"/>
      <c r="YT350" s="181"/>
      <c r="YU350" s="182"/>
      <c r="YV350" s="134"/>
      <c r="YW350" s="135"/>
      <c r="YX350" s="111"/>
      <c r="YY350" s="178"/>
      <c r="YZ350" s="178"/>
      <c r="ZA350" s="178"/>
      <c r="ZB350" s="178"/>
      <c r="ZC350" s="179"/>
      <c r="ZD350" s="73"/>
      <c r="ZE350" s="73"/>
      <c r="ZF350" s="180"/>
      <c r="ZG350" s="75"/>
      <c r="ZH350" s="76"/>
      <c r="ZI350" s="180"/>
      <c r="ZJ350" s="180"/>
      <c r="ZK350" s="180"/>
      <c r="ZL350" s="75"/>
      <c r="ZM350" s="76"/>
      <c r="ZN350" s="181"/>
      <c r="ZO350" s="181"/>
      <c r="ZP350" s="182"/>
      <c r="ZQ350" s="134"/>
      <c r="ZR350" s="135"/>
      <c r="ZS350" s="111"/>
      <c r="ZT350" s="178"/>
      <c r="ZU350" s="178"/>
      <c r="ZV350" s="178"/>
      <c r="ZW350" s="178"/>
      <c r="ZX350" s="179"/>
      <c r="ZY350" s="73"/>
      <c r="ZZ350" s="73"/>
      <c r="AAA350" s="180"/>
      <c r="AAB350" s="75"/>
      <c r="AAC350" s="76"/>
      <c r="AAD350" s="180"/>
      <c r="AAE350" s="180"/>
      <c r="AAF350" s="180"/>
      <c r="AAG350" s="75"/>
      <c r="AAH350" s="76"/>
      <c r="AAI350" s="181"/>
      <c r="AAJ350" s="181"/>
      <c r="AAK350" s="182"/>
      <c r="AAL350" s="134"/>
      <c r="AAM350" s="135"/>
      <c r="AAN350" s="111"/>
      <c r="AAO350" s="178"/>
      <c r="AAP350" s="178"/>
      <c r="AAQ350" s="178"/>
      <c r="AAR350" s="178"/>
      <c r="AAS350" s="179"/>
      <c r="AAT350" s="73"/>
      <c r="AAU350" s="73"/>
      <c r="AAV350" s="180"/>
      <c r="AAW350" s="75"/>
      <c r="AAX350" s="76"/>
      <c r="AAY350" s="180"/>
      <c r="AAZ350" s="180"/>
      <c r="ABA350" s="180"/>
      <c r="ABB350" s="75"/>
      <c r="ABC350" s="76"/>
      <c r="ABD350" s="181"/>
      <c r="ABE350" s="181"/>
      <c r="ABF350" s="182"/>
      <c r="ABG350" s="134"/>
      <c r="ABH350" s="135"/>
      <c r="ABI350" s="111"/>
      <c r="ABJ350" s="178"/>
      <c r="ABK350" s="178"/>
      <c r="ABL350" s="178"/>
      <c r="ABM350" s="178"/>
      <c r="ABN350" s="179"/>
      <c r="ABO350" s="73"/>
      <c r="ABP350" s="73"/>
      <c r="ABQ350" s="180"/>
      <c r="ABR350" s="75"/>
      <c r="ABS350" s="76"/>
      <c r="ABT350" s="180"/>
      <c r="ABU350" s="180"/>
      <c r="ABV350" s="180"/>
      <c r="ABW350" s="75"/>
      <c r="ABX350" s="76"/>
      <c r="ABY350" s="181"/>
      <c r="ABZ350" s="181"/>
      <c r="ACA350" s="182"/>
      <c r="ACB350" s="134"/>
      <c r="ACC350" s="135"/>
      <c r="ACD350" s="111"/>
      <c r="ACE350" s="178"/>
      <c r="ACF350" s="178"/>
      <c r="ACG350" s="178"/>
      <c r="ACH350" s="178"/>
      <c r="ACI350" s="179"/>
      <c r="ACJ350" s="73"/>
      <c r="ACK350" s="73"/>
      <c r="ACL350" s="180"/>
      <c r="ACM350" s="75"/>
      <c r="ACN350" s="76"/>
      <c r="ACO350" s="180"/>
      <c r="ACP350" s="180"/>
      <c r="ACQ350" s="180"/>
      <c r="ACR350" s="75"/>
      <c r="ACS350" s="76"/>
      <c r="ACT350" s="181"/>
      <c r="ACU350" s="181"/>
      <c r="ACV350" s="182"/>
      <c r="ACW350" s="134"/>
      <c r="ACX350" s="135"/>
      <c r="ACY350" s="111"/>
      <c r="ACZ350" s="178"/>
      <c r="ADA350" s="178"/>
      <c r="ADB350" s="178"/>
      <c r="ADC350" s="178"/>
      <c r="ADD350" s="179"/>
      <c r="ADE350" s="73"/>
      <c r="ADF350" s="73"/>
      <c r="ADG350" s="180"/>
      <c r="ADH350" s="75"/>
      <c r="ADI350" s="76"/>
      <c r="ADJ350" s="180"/>
      <c r="ADK350" s="180"/>
      <c r="ADL350" s="180"/>
      <c r="ADM350" s="75"/>
      <c r="ADN350" s="76"/>
      <c r="ADO350" s="181"/>
      <c r="ADP350" s="181"/>
      <c r="ADQ350" s="182"/>
      <c r="ADR350" s="134"/>
      <c r="ADS350" s="135"/>
      <c r="ADT350" s="111"/>
      <c r="ADU350" s="178"/>
      <c r="ADV350" s="178"/>
      <c r="ADW350" s="178"/>
      <c r="ADX350" s="178"/>
      <c r="ADY350" s="179"/>
      <c r="ADZ350" s="73"/>
      <c r="AEA350" s="73"/>
      <c r="AEB350" s="180"/>
      <c r="AEC350" s="75"/>
      <c r="AED350" s="76"/>
      <c r="AEE350" s="180"/>
      <c r="AEF350" s="180"/>
      <c r="AEG350" s="180"/>
      <c r="AEH350" s="75"/>
      <c r="AEI350" s="76"/>
      <c r="AEJ350" s="181"/>
      <c r="AEK350" s="181"/>
      <c r="AEL350" s="182"/>
      <c r="AEM350" s="134"/>
      <c r="AEN350" s="135"/>
      <c r="AEO350" s="111"/>
      <c r="AEP350" s="178"/>
      <c r="AEQ350" s="178"/>
      <c r="AER350" s="178"/>
      <c r="AES350" s="178"/>
      <c r="AET350" s="179"/>
      <c r="AEU350" s="73"/>
      <c r="AEV350" s="73"/>
      <c r="AEW350" s="180"/>
      <c r="AEX350" s="75"/>
      <c r="AEY350" s="76"/>
      <c r="AEZ350" s="180"/>
      <c r="AFA350" s="180"/>
      <c r="AFB350" s="180"/>
      <c r="AFC350" s="75"/>
      <c r="AFD350" s="76"/>
      <c r="AFE350" s="181"/>
      <c r="AFF350" s="181"/>
      <c r="AFG350" s="182"/>
      <c r="AFH350" s="134"/>
      <c r="AFI350" s="135"/>
      <c r="AFJ350" s="111"/>
      <c r="AFK350" s="178"/>
      <c r="AFL350" s="178"/>
      <c r="AFM350" s="178"/>
      <c r="AFN350" s="178"/>
      <c r="AFO350" s="179"/>
      <c r="AFP350" s="73"/>
      <c r="AFQ350" s="73"/>
      <c r="AFR350" s="180"/>
      <c r="AFS350" s="75"/>
      <c r="AFT350" s="76"/>
      <c r="AFU350" s="180"/>
      <c r="AFV350" s="180"/>
      <c r="AFW350" s="180"/>
      <c r="AFX350" s="75"/>
      <c r="AFY350" s="76"/>
      <c r="AFZ350" s="181"/>
      <c r="AGA350" s="181"/>
      <c r="AGB350" s="182"/>
      <c r="AGC350" s="134"/>
      <c r="AGD350" s="135"/>
      <c r="AGE350" s="111"/>
      <c r="AGF350" s="178"/>
      <c r="AGG350" s="178"/>
      <c r="AGH350" s="178"/>
      <c r="AGI350" s="178"/>
      <c r="AGJ350" s="179"/>
      <c r="AGK350" s="73"/>
      <c r="AGL350" s="73"/>
      <c r="AGM350" s="180"/>
      <c r="AGN350" s="75"/>
      <c r="AGO350" s="76"/>
      <c r="AGP350" s="180"/>
      <c r="AGQ350" s="180"/>
      <c r="AGR350" s="180"/>
      <c r="AGS350" s="75"/>
      <c r="AGT350" s="76"/>
      <c r="AGU350" s="181"/>
      <c r="AGV350" s="181"/>
      <c r="AGW350" s="182"/>
      <c r="AGX350" s="134"/>
      <c r="AGY350" s="135"/>
      <c r="AGZ350" s="111"/>
      <c r="AHA350" s="178"/>
      <c r="AHB350" s="178"/>
      <c r="AHC350" s="178"/>
      <c r="AHD350" s="178"/>
      <c r="AHE350" s="179"/>
      <c r="AHF350" s="73"/>
      <c r="AHG350" s="73"/>
      <c r="AHH350" s="180"/>
      <c r="AHI350" s="75"/>
      <c r="AHJ350" s="76"/>
      <c r="AHK350" s="180"/>
      <c r="AHL350" s="180"/>
      <c r="AHM350" s="180"/>
      <c r="AHN350" s="75"/>
      <c r="AHO350" s="76"/>
      <c r="AHP350" s="181"/>
      <c r="AHQ350" s="181"/>
      <c r="AHR350" s="182"/>
      <c r="AHS350" s="134"/>
      <c r="AHT350" s="135"/>
      <c r="AHU350" s="111"/>
      <c r="AHV350" s="178"/>
      <c r="AHW350" s="178"/>
      <c r="AHX350" s="178"/>
      <c r="AHY350" s="178"/>
      <c r="AHZ350" s="179"/>
      <c r="AIA350" s="73"/>
      <c r="AIB350" s="73"/>
      <c r="AIC350" s="180"/>
      <c r="AID350" s="75"/>
      <c r="AIE350" s="76"/>
      <c r="AIF350" s="180"/>
      <c r="AIG350" s="180"/>
      <c r="AIH350" s="180"/>
      <c r="AII350" s="75"/>
      <c r="AIJ350" s="76"/>
      <c r="AIK350" s="181"/>
      <c r="AIL350" s="181"/>
      <c r="AIM350" s="182"/>
      <c r="AIN350" s="134"/>
      <c r="AIO350" s="135"/>
      <c r="AIP350" s="111"/>
      <c r="AIQ350" s="178"/>
      <c r="AIR350" s="178"/>
      <c r="AIS350" s="178"/>
      <c r="AIT350" s="178"/>
      <c r="AIU350" s="179"/>
      <c r="AIV350" s="73"/>
      <c r="AIW350" s="73"/>
      <c r="AIX350" s="180"/>
      <c r="AIY350" s="75"/>
      <c r="AIZ350" s="76"/>
      <c r="AJA350" s="180"/>
      <c r="AJB350" s="180"/>
      <c r="AJC350" s="180"/>
      <c r="AJD350" s="75"/>
      <c r="AJE350" s="76"/>
      <c r="AJF350" s="181"/>
      <c r="AJG350" s="181"/>
      <c r="AJH350" s="182"/>
      <c r="AJI350" s="134"/>
      <c r="AJJ350" s="135"/>
      <c r="AJK350" s="111"/>
      <c r="AJL350" s="178"/>
      <c r="AJM350" s="178"/>
      <c r="AJN350" s="178"/>
      <c r="AJO350" s="178"/>
      <c r="AJP350" s="179"/>
      <c r="AJQ350" s="73"/>
      <c r="AJR350" s="73"/>
      <c r="AJS350" s="180"/>
      <c r="AJT350" s="75"/>
      <c r="AJU350" s="76"/>
      <c r="AJV350" s="180"/>
      <c r="AJW350" s="180"/>
      <c r="AJX350" s="180"/>
      <c r="AJY350" s="75"/>
      <c r="AJZ350" s="76"/>
      <c r="AKA350" s="181"/>
      <c r="AKB350" s="181"/>
      <c r="AKC350" s="182"/>
      <c r="AKD350" s="134"/>
      <c r="AKE350" s="135"/>
      <c r="AKF350" s="111"/>
      <c r="AKG350" s="178"/>
      <c r="AKH350" s="178"/>
      <c r="AKI350" s="178"/>
      <c r="AKJ350" s="178"/>
      <c r="AKK350" s="179"/>
      <c r="AKL350" s="73"/>
      <c r="AKM350" s="73"/>
      <c r="AKN350" s="180"/>
      <c r="AKO350" s="75"/>
      <c r="AKP350" s="76"/>
      <c r="AKQ350" s="180"/>
      <c r="AKR350" s="180"/>
      <c r="AKS350" s="180"/>
      <c r="AKT350" s="75"/>
      <c r="AKU350" s="76"/>
      <c r="AKV350" s="181"/>
      <c r="AKW350" s="181"/>
      <c r="AKX350" s="182"/>
      <c r="AKY350" s="134"/>
      <c r="AKZ350" s="135"/>
      <c r="ALA350" s="111"/>
      <c r="ALB350" s="178"/>
      <c r="ALC350" s="178"/>
      <c r="ALD350" s="178"/>
      <c r="ALE350" s="178"/>
      <c r="ALF350" s="179"/>
      <c r="ALG350" s="73"/>
      <c r="ALH350" s="73"/>
      <c r="ALI350" s="180"/>
      <c r="ALJ350" s="75"/>
      <c r="ALK350" s="76"/>
      <c r="ALL350" s="180"/>
      <c r="ALM350" s="180"/>
      <c r="ALN350" s="180"/>
      <c r="ALO350" s="75"/>
      <c r="ALP350" s="76"/>
      <c r="ALQ350" s="181"/>
      <c r="ALR350" s="181"/>
      <c r="ALS350" s="182"/>
      <c r="ALT350" s="134"/>
      <c r="ALU350" s="135"/>
      <c r="ALV350" s="111"/>
      <c r="ALW350" s="178"/>
      <c r="ALX350" s="178"/>
      <c r="ALY350" s="178"/>
      <c r="ALZ350" s="178"/>
      <c r="AMA350" s="179"/>
      <c r="AMB350" s="73"/>
      <c r="AMC350" s="73"/>
      <c r="AMD350" s="180"/>
      <c r="AME350" s="75"/>
      <c r="AMF350" s="76"/>
      <c r="AMG350" s="180"/>
      <c r="AMH350" s="180"/>
      <c r="AMI350" s="180"/>
      <c r="AMJ350" s="75"/>
      <c r="AMK350" s="76"/>
      <c r="AML350" s="181"/>
      <c r="AMM350" s="181"/>
      <c r="AMN350" s="182"/>
      <c r="AMO350" s="134"/>
      <c r="AMP350" s="135"/>
      <c r="AMQ350" s="111"/>
      <c r="AMR350" s="178"/>
      <c r="AMS350" s="178"/>
      <c r="AMT350" s="178"/>
      <c r="AMU350" s="178"/>
      <c r="AMV350" s="179"/>
      <c r="AMW350" s="73"/>
      <c r="AMX350" s="73"/>
      <c r="AMY350" s="180"/>
      <c r="AMZ350" s="75"/>
      <c r="ANA350" s="76"/>
      <c r="ANB350" s="180"/>
      <c r="ANC350" s="180"/>
      <c r="AND350" s="180"/>
      <c r="ANE350" s="75"/>
      <c r="ANF350" s="76"/>
      <c r="ANG350" s="181"/>
      <c r="ANH350" s="181"/>
      <c r="ANI350" s="182"/>
      <c r="ANJ350" s="134"/>
      <c r="ANK350" s="135"/>
      <c r="ANL350" s="111"/>
      <c r="ANM350" s="178"/>
      <c r="ANN350" s="178"/>
      <c r="ANO350" s="178"/>
      <c r="ANP350" s="178"/>
      <c r="ANQ350" s="179"/>
      <c r="ANR350" s="73"/>
      <c r="ANS350" s="73"/>
      <c r="ANT350" s="180"/>
      <c r="ANU350" s="75"/>
      <c r="ANV350" s="76"/>
      <c r="ANW350" s="180"/>
      <c r="ANX350" s="180"/>
      <c r="ANY350" s="180"/>
      <c r="ANZ350" s="75"/>
      <c r="AOA350" s="76"/>
      <c r="AOB350" s="181"/>
      <c r="AOC350" s="181"/>
      <c r="AOD350" s="182"/>
      <c r="AOE350" s="134"/>
      <c r="AOF350" s="135"/>
      <c r="AOG350" s="111"/>
      <c r="AOH350" s="178"/>
      <c r="AOI350" s="178"/>
      <c r="AOJ350" s="178"/>
      <c r="AOK350" s="178"/>
      <c r="AOL350" s="179"/>
      <c r="AOM350" s="73"/>
      <c r="AON350" s="73"/>
      <c r="AOO350" s="180"/>
      <c r="AOP350" s="75"/>
      <c r="AOQ350" s="76"/>
      <c r="AOR350" s="180"/>
      <c r="AOS350" s="180"/>
      <c r="AOT350" s="180"/>
      <c r="AOU350" s="75"/>
      <c r="AOV350" s="76"/>
      <c r="AOW350" s="181"/>
      <c r="AOX350" s="181"/>
      <c r="AOY350" s="182"/>
      <c r="AOZ350" s="134"/>
      <c r="APA350" s="135"/>
      <c r="APB350" s="111"/>
      <c r="APC350" s="178"/>
      <c r="APD350" s="178"/>
      <c r="APE350" s="178"/>
      <c r="APF350" s="178"/>
      <c r="APG350" s="179"/>
      <c r="APH350" s="73"/>
      <c r="API350" s="73"/>
      <c r="APJ350" s="180"/>
      <c r="APK350" s="75"/>
      <c r="APL350" s="76"/>
      <c r="APM350" s="180"/>
      <c r="APN350" s="180"/>
      <c r="APO350" s="180"/>
      <c r="APP350" s="75"/>
      <c r="APQ350" s="76"/>
      <c r="APR350" s="181"/>
      <c r="APS350" s="181"/>
      <c r="APT350" s="182"/>
      <c r="APU350" s="134"/>
      <c r="APV350" s="135"/>
      <c r="APW350" s="111"/>
      <c r="APX350" s="178"/>
      <c r="APY350" s="178"/>
      <c r="APZ350" s="178"/>
      <c r="AQA350" s="178"/>
      <c r="AQB350" s="179"/>
      <c r="AQC350" s="73"/>
      <c r="AQD350" s="73"/>
      <c r="AQE350" s="180"/>
      <c r="AQF350" s="75"/>
      <c r="AQG350" s="76"/>
      <c r="AQH350" s="180"/>
      <c r="AQI350" s="180"/>
      <c r="AQJ350" s="180"/>
      <c r="AQK350" s="75"/>
      <c r="AQL350" s="76"/>
      <c r="AQM350" s="181"/>
      <c r="AQN350" s="181"/>
      <c r="AQO350" s="182"/>
      <c r="AQP350" s="134"/>
      <c r="AQQ350" s="135"/>
      <c r="AQR350" s="111"/>
      <c r="AQS350" s="178"/>
      <c r="AQT350" s="178"/>
      <c r="AQU350" s="178"/>
      <c r="AQV350" s="178"/>
      <c r="AQW350" s="179"/>
      <c r="AQX350" s="73"/>
      <c r="AQY350" s="73"/>
      <c r="AQZ350" s="180"/>
      <c r="ARA350" s="75"/>
      <c r="ARB350" s="76"/>
      <c r="ARC350" s="180"/>
      <c r="ARD350" s="180"/>
      <c r="ARE350" s="180"/>
      <c r="ARF350" s="75"/>
      <c r="ARG350" s="76"/>
      <c r="ARH350" s="181"/>
      <c r="ARI350" s="181"/>
      <c r="ARJ350" s="182"/>
      <c r="ARK350" s="134"/>
      <c r="ARL350" s="135"/>
      <c r="ARM350" s="111"/>
      <c r="ARN350" s="178"/>
      <c r="ARO350" s="178"/>
      <c r="ARP350" s="178"/>
      <c r="ARQ350" s="178"/>
      <c r="ARR350" s="179"/>
      <c r="ARS350" s="73"/>
      <c r="ART350" s="73"/>
      <c r="ARU350" s="180"/>
      <c r="ARV350" s="75"/>
      <c r="ARW350" s="76"/>
      <c r="ARX350" s="180"/>
      <c r="ARY350" s="180"/>
      <c r="ARZ350" s="180"/>
      <c r="ASA350" s="75"/>
      <c r="ASB350" s="76"/>
      <c r="ASC350" s="181"/>
      <c r="ASD350" s="181"/>
      <c r="ASE350" s="182"/>
      <c r="ASF350" s="134"/>
      <c r="ASG350" s="135"/>
      <c r="ASH350" s="111"/>
      <c r="ASI350" s="178"/>
      <c r="ASJ350" s="178"/>
      <c r="ASK350" s="178"/>
      <c r="ASL350" s="178"/>
      <c r="ASM350" s="179"/>
      <c r="ASN350" s="73"/>
      <c r="ASO350" s="73"/>
      <c r="ASP350" s="180"/>
      <c r="ASQ350" s="75"/>
      <c r="ASR350" s="76"/>
      <c r="ASS350" s="180"/>
      <c r="AST350" s="180"/>
      <c r="ASU350" s="180"/>
      <c r="ASV350" s="75"/>
      <c r="ASW350" s="76"/>
      <c r="ASX350" s="181"/>
      <c r="ASY350" s="181"/>
      <c r="ASZ350" s="182"/>
      <c r="ATA350" s="134"/>
      <c r="ATB350" s="135"/>
      <c r="ATC350" s="111"/>
      <c r="ATD350" s="178"/>
      <c r="ATE350" s="178"/>
      <c r="ATF350" s="178"/>
      <c r="ATG350" s="178"/>
      <c r="ATH350" s="179"/>
      <c r="ATI350" s="73"/>
      <c r="ATJ350" s="73"/>
      <c r="ATK350" s="180"/>
      <c r="ATL350" s="75"/>
      <c r="ATM350" s="76"/>
      <c r="ATN350" s="180"/>
      <c r="ATO350" s="180"/>
      <c r="ATP350" s="180"/>
      <c r="ATQ350" s="75"/>
      <c r="ATR350" s="76"/>
      <c r="ATS350" s="181"/>
      <c r="ATT350" s="181"/>
      <c r="ATU350" s="182"/>
      <c r="ATV350" s="134"/>
      <c r="ATW350" s="135"/>
      <c r="ATX350" s="111"/>
      <c r="ATY350" s="178"/>
      <c r="ATZ350" s="178"/>
      <c r="AUA350" s="178"/>
      <c r="AUB350" s="178"/>
      <c r="AUC350" s="179"/>
      <c r="AUD350" s="73"/>
      <c r="AUE350" s="73"/>
      <c r="AUF350" s="180"/>
      <c r="AUG350" s="75"/>
      <c r="AUH350" s="76"/>
      <c r="AUI350" s="180"/>
      <c r="AUJ350" s="180"/>
      <c r="AUK350" s="180"/>
      <c r="AUL350" s="75"/>
      <c r="AUM350" s="76"/>
      <c r="AUN350" s="181"/>
      <c r="AUO350" s="181"/>
      <c r="AUP350" s="182"/>
      <c r="AUQ350" s="134"/>
      <c r="AUR350" s="135"/>
      <c r="AUS350" s="111"/>
      <c r="AUT350" s="178"/>
      <c r="AUU350" s="178"/>
      <c r="AUV350" s="178"/>
      <c r="AUW350" s="178"/>
      <c r="AUX350" s="179"/>
      <c r="AUY350" s="73"/>
      <c r="AUZ350" s="73"/>
      <c r="AVA350" s="180"/>
      <c r="AVB350" s="75"/>
      <c r="AVC350" s="76"/>
      <c r="AVD350" s="180"/>
      <c r="AVE350" s="180"/>
      <c r="AVF350" s="180"/>
      <c r="AVG350" s="75"/>
      <c r="AVH350" s="76"/>
      <c r="AVI350" s="181"/>
      <c r="AVJ350" s="181"/>
      <c r="AVK350" s="182"/>
      <c r="AVL350" s="134"/>
      <c r="AVM350" s="135"/>
      <c r="AVN350" s="111"/>
      <c r="AVO350" s="178"/>
      <c r="AVP350" s="178"/>
      <c r="AVQ350" s="178"/>
      <c r="AVR350" s="178"/>
      <c r="AVS350" s="179"/>
      <c r="AVT350" s="73"/>
      <c r="AVU350" s="73"/>
      <c r="AVV350" s="180"/>
      <c r="AVW350" s="75"/>
      <c r="AVX350" s="76"/>
      <c r="AVY350" s="180"/>
      <c r="AVZ350" s="180"/>
      <c r="AWA350" s="180"/>
      <c r="AWB350" s="75"/>
      <c r="AWC350" s="76"/>
      <c r="AWD350" s="181"/>
      <c r="AWE350" s="181"/>
      <c r="AWF350" s="182"/>
      <c r="AWG350" s="134"/>
      <c r="AWH350" s="135"/>
      <c r="AWI350" s="111"/>
      <c r="AWJ350" s="178"/>
      <c r="AWK350" s="178"/>
      <c r="AWL350" s="178"/>
      <c r="AWM350" s="178"/>
      <c r="AWN350" s="179"/>
      <c r="AWO350" s="73"/>
      <c r="AWP350" s="73"/>
      <c r="AWQ350" s="180"/>
      <c r="AWR350" s="75"/>
      <c r="AWS350" s="76"/>
      <c r="AWT350" s="180"/>
      <c r="AWU350" s="180"/>
      <c r="AWV350" s="180"/>
      <c r="AWW350" s="75"/>
      <c r="AWX350" s="76"/>
      <c r="AWY350" s="181"/>
      <c r="AWZ350" s="181"/>
      <c r="AXA350" s="182"/>
      <c r="AXB350" s="134"/>
      <c r="AXC350" s="135"/>
      <c r="AXD350" s="111"/>
      <c r="AXE350" s="178"/>
      <c r="AXF350" s="178"/>
      <c r="AXG350" s="178"/>
      <c r="AXH350" s="178"/>
      <c r="AXI350" s="179"/>
      <c r="AXJ350" s="73"/>
      <c r="AXK350" s="73"/>
      <c r="AXL350" s="180"/>
      <c r="AXM350" s="75"/>
      <c r="AXN350" s="76"/>
      <c r="AXO350" s="180"/>
      <c r="AXP350" s="180"/>
      <c r="AXQ350" s="180"/>
      <c r="AXR350" s="75"/>
      <c r="AXS350" s="76"/>
      <c r="AXT350" s="181"/>
      <c r="AXU350" s="181"/>
      <c r="AXV350" s="182"/>
      <c r="AXW350" s="134"/>
      <c r="AXX350" s="135"/>
      <c r="AXY350" s="111"/>
      <c r="AXZ350" s="178"/>
      <c r="AYA350" s="178"/>
      <c r="AYB350" s="178"/>
      <c r="AYC350" s="178"/>
      <c r="AYD350" s="179"/>
      <c r="AYE350" s="73"/>
      <c r="AYF350" s="73"/>
      <c r="AYG350" s="180"/>
      <c r="AYH350" s="75"/>
      <c r="AYI350" s="76"/>
      <c r="AYJ350" s="180"/>
      <c r="AYK350" s="180"/>
      <c r="AYL350" s="180"/>
      <c r="AYM350" s="75"/>
      <c r="AYN350" s="76"/>
      <c r="AYO350" s="181"/>
      <c r="AYP350" s="181"/>
      <c r="AYQ350" s="182"/>
      <c r="AYR350" s="134"/>
      <c r="AYS350" s="135"/>
      <c r="AYT350" s="111"/>
      <c r="AYU350" s="178"/>
      <c r="AYV350" s="178"/>
      <c r="AYW350" s="178"/>
      <c r="AYX350" s="178"/>
      <c r="AYY350" s="179"/>
      <c r="AYZ350" s="73"/>
      <c r="AZA350" s="73"/>
      <c r="AZB350" s="180"/>
      <c r="AZC350" s="75"/>
      <c r="AZD350" s="76"/>
      <c r="AZE350" s="180"/>
      <c r="AZF350" s="180"/>
      <c r="AZG350" s="180"/>
      <c r="AZH350" s="75"/>
      <c r="AZI350" s="76"/>
      <c r="AZJ350" s="181"/>
      <c r="AZK350" s="181"/>
      <c r="AZL350" s="182"/>
      <c r="AZM350" s="134"/>
      <c r="AZN350" s="135"/>
      <c r="AZO350" s="111"/>
      <c r="AZP350" s="178"/>
      <c r="AZQ350" s="178"/>
      <c r="AZR350" s="178"/>
      <c r="AZS350" s="178"/>
      <c r="AZT350" s="179"/>
      <c r="AZU350" s="73"/>
      <c r="AZV350" s="73"/>
      <c r="AZW350" s="180"/>
      <c r="AZX350" s="75"/>
      <c r="AZY350" s="76"/>
      <c r="AZZ350" s="180"/>
      <c r="BAA350" s="180"/>
      <c r="BAB350" s="180"/>
      <c r="BAC350" s="75"/>
      <c r="BAD350" s="76"/>
      <c r="BAE350" s="181"/>
      <c r="BAF350" s="181"/>
      <c r="BAG350" s="182"/>
      <c r="BAH350" s="134"/>
      <c r="BAI350" s="135"/>
      <c r="BAJ350" s="111"/>
      <c r="BAK350" s="178"/>
      <c r="BAL350" s="178"/>
      <c r="BAM350" s="178"/>
      <c r="BAN350" s="178"/>
      <c r="BAO350" s="179"/>
      <c r="BAP350" s="73"/>
      <c r="BAQ350" s="73"/>
      <c r="BAR350" s="180"/>
      <c r="BAS350" s="75"/>
      <c r="BAT350" s="76"/>
      <c r="BAU350" s="180"/>
      <c r="BAV350" s="180"/>
      <c r="BAW350" s="180"/>
      <c r="BAX350" s="75"/>
      <c r="BAY350" s="76"/>
      <c r="BAZ350" s="181"/>
      <c r="BBA350" s="181"/>
      <c r="BBB350" s="182"/>
      <c r="BBC350" s="134"/>
      <c r="BBD350" s="135"/>
      <c r="BBE350" s="111"/>
      <c r="BBF350" s="178"/>
      <c r="BBG350" s="178"/>
      <c r="BBH350" s="178"/>
      <c r="BBI350" s="178"/>
      <c r="BBJ350" s="179"/>
      <c r="BBK350" s="73"/>
      <c r="BBL350" s="73"/>
      <c r="BBM350" s="180"/>
      <c r="BBN350" s="75"/>
      <c r="BBO350" s="76"/>
      <c r="BBP350" s="180"/>
      <c r="BBQ350" s="180"/>
      <c r="BBR350" s="180"/>
      <c r="BBS350" s="75"/>
      <c r="BBT350" s="76"/>
      <c r="BBU350" s="181"/>
      <c r="BBV350" s="181"/>
      <c r="BBW350" s="182"/>
      <c r="BBX350" s="134"/>
      <c r="BBY350" s="135"/>
      <c r="BBZ350" s="111"/>
      <c r="BCA350" s="178"/>
      <c r="BCB350" s="178"/>
      <c r="BCC350" s="178"/>
      <c r="BCD350" s="178"/>
      <c r="BCE350" s="179"/>
      <c r="BCF350" s="73"/>
      <c r="BCG350" s="73"/>
      <c r="BCH350" s="180"/>
      <c r="BCI350" s="75"/>
      <c r="BCJ350" s="76"/>
      <c r="BCK350" s="180"/>
      <c r="BCL350" s="180"/>
      <c r="BCM350" s="180"/>
      <c r="BCN350" s="75"/>
      <c r="BCO350" s="76"/>
      <c r="BCP350" s="181"/>
      <c r="BCQ350" s="181"/>
      <c r="BCR350" s="182"/>
      <c r="BCS350" s="134"/>
      <c r="BCT350" s="135"/>
      <c r="BCU350" s="111"/>
      <c r="BCV350" s="178"/>
      <c r="BCW350" s="178"/>
      <c r="BCX350" s="178"/>
      <c r="BCY350" s="178"/>
      <c r="BCZ350" s="179"/>
      <c r="BDA350" s="73"/>
      <c r="BDB350" s="73"/>
      <c r="BDC350" s="180"/>
      <c r="BDD350" s="75"/>
      <c r="BDE350" s="76"/>
      <c r="BDF350" s="180"/>
      <c r="BDG350" s="180"/>
      <c r="BDH350" s="180"/>
      <c r="BDI350" s="75"/>
      <c r="BDJ350" s="76"/>
      <c r="BDK350" s="181"/>
      <c r="BDL350" s="181"/>
      <c r="BDM350" s="182"/>
      <c r="BDN350" s="134"/>
      <c r="BDO350" s="135"/>
      <c r="BDP350" s="111"/>
      <c r="BDQ350" s="178"/>
      <c r="BDR350" s="178"/>
      <c r="BDS350" s="178"/>
      <c r="BDT350" s="178"/>
      <c r="BDU350" s="179"/>
      <c r="BDV350" s="73"/>
      <c r="BDW350" s="73"/>
      <c r="BDX350" s="180"/>
      <c r="BDY350" s="75"/>
      <c r="BDZ350" s="76"/>
      <c r="BEA350" s="180"/>
      <c r="BEB350" s="180"/>
      <c r="BEC350" s="180"/>
      <c r="BED350" s="75"/>
      <c r="BEE350" s="76"/>
      <c r="BEF350" s="181"/>
      <c r="BEG350" s="181"/>
      <c r="BEH350" s="182"/>
      <c r="BEI350" s="134"/>
      <c r="BEJ350" s="135"/>
      <c r="BEK350" s="111"/>
      <c r="BEL350" s="178"/>
      <c r="BEM350" s="178"/>
      <c r="BEN350" s="178"/>
      <c r="BEO350" s="178"/>
      <c r="BEP350" s="179"/>
      <c r="BEQ350" s="73"/>
      <c r="BER350" s="73"/>
      <c r="BES350" s="180"/>
      <c r="BET350" s="75"/>
      <c r="BEU350" s="76"/>
      <c r="BEV350" s="180"/>
      <c r="BEW350" s="180"/>
      <c r="BEX350" s="180"/>
      <c r="BEY350" s="75"/>
      <c r="BEZ350" s="76"/>
      <c r="BFA350" s="181"/>
      <c r="BFB350" s="181"/>
      <c r="BFC350" s="182"/>
      <c r="BFD350" s="134"/>
      <c r="BFE350" s="135"/>
      <c r="BFF350" s="111"/>
      <c r="BFG350" s="178"/>
      <c r="BFH350" s="178"/>
      <c r="BFI350" s="178"/>
      <c r="BFJ350" s="178"/>
      <c r="BFK350" s="179"/>
      <c r="BFL350" s="73"/>
      <c r="BFM350" s="73"/>
      <c r="BFN350" s="180"/>
      <c r="BFO350" s="75"/>
      <c r="BFP350" s="76"/>
      <c r="BFQ350" s="180"/>
      <c r="BFR350" s="180"/>
      <c r="BFS350" s="180"/>
      <c r="BFT350" s="75"/>
      <c r="BFU350" s="76"/>
      <c r="BFV350" s="181"/>
      <c r="BFW350" s="181"/>
      <c r="BFX350" s="182"/>
      <c r="BFY350" s="134"/>
      <c r="BFZ350" s="135"/>
      <c r="BGA350" s="111"/>
      <c r="BGB350" s="178"/>
      <c r="BGC350" s="178"/>
      <c r="BGD350" s="178"/>
      <c r="BGE350" s="178"/>
      <c r="BGF350" s="179"/>
      <c r="BGG350" s="73"/>
      <c r="BGH350" s="73"/>
      <c r="BGI350" s="180"/>
      <c r="BGJ350" s="75"/>
      <c r="BGK350" s="76"/>
      <c r="BGL350" s="180"/>
      <c r="BGM350" s="180"/>
      <c r="BGN350" s="180"/>
      <c r="BGO350" s="75"/>
      <c r="BGP350" s="76"/>
      <c r="BGQ350" s="181"/>
      <c r="BGR350" s="181"/>
      <c r="BGS350" s="182"/>
      <c r="BGT350" s="134"/>
      <c r="BGU350" s="135"/>
      <c r="BGV350" s="111"/>
      <c r="BGW350" s="178"/>
      <c r="BGX350" s="178"/>
      <c r="BGY350" s="178"/>
      <c r="BGZ350" s="178"/>
      <c r="BHA350" s="179"/>
      <c r="BHB350" s="73"/>
      <c r="BHC350" s="73"/>
      <c r="BHD350" s="180"/>
      <c r="BHE350" s="75"/>
      <c r="BHF350" s="76"/>
      <c r="BHG350" s="180"/>
      <c r="BHH350" s="180"/>
      <c r="BHI350" s="180"/>
      <c r="BHJ350" s="75"/>
      <c r="BHK350" s="76"/>
      <c r="BHL350" s="181"/>
      <c r="BHM350" s="181"/>
      <c r="BHN350" s="182"/>
      <c r="BHO350" s="134"/>
      <c r="BHP350" s="135"/>
      <c r="BHQ350" s="111"/>
      <c r="BHR350" s="178"/>
      <c r="BHS350" s="178"/>
      <c r="BHT350" s="178"/>
      <c r="BHU350" s="178"/>
      <c r="BHV350" s="179"/>
      <c r="BHW350" s="73"/>
      <c r="BHX350" s="73"/>
      <c r="BHY350" s="180"/>
      <c r="BHZ350" s="75"/>
      <c r="BIA350" s="76"/>
      <c r="BIB350" s="180"/>
      <c r="BIC350" s="180"/>
      <c r="BID350" s="180"/>
      <c r="BIE350" s="75"/>
      <c r="BIF350" s="76"/>
      <c r="BIG350" s="181"/>
      <c r="BIH350" s="181"/>
      <c r="BII350" s="182"/>
      <c r="BIJ350" s="134"/>
      <c r="BIK350" s="135"/>
      <c r="BIL350" s="111"/>
      <c r="BIM350" s="178"/>
      <c r="BIN350" s="178"/>
      <c r="BIO350" s="178"/>
      <c r="BIP350" s="178"/>
      <c r="BIQ350" s="179"/>
      <c r="BIR350" s="73"/>
      <c r="BIS350" s="73"/>
      <c r="BIT350" s="180"/>
      <c r="BIU350" s="75"/>
      <c r="BIV350" s="76"/>
      <c r="BIW350" s="180"/>
      <c r="BIX350" s="180"/>
      <c r="BIY350" s="180"/>
      <c r="BIZ350" s="75"/>
      <c r="BJA350" s="76"/>
      <c r="BJB350" s="181"/>
      <c r="BJC350" s="181"/>
      <c r="BJD350" s="182"/>
      <c r="BJE350" s="134"/>
      <c r="BJF350" s="135"/>
      <c r="BJG350" s="111"/>
      <c r="BJH350" s="178"/>
      <c r="BJI350" s="178"/>
      <c r="BJJ350" s="178"/>
      <c r="BJK350" s="178"/>
      <c r="BJL350" s="179"/>
      <c r="BJM350" s="73"/>
      <c r="BJN350" s="73"/>
      <c r="BJO350" s="180"/>
      <c r="BJP350" s="75"/>
      <c r="BJQ350" s="76"/>
      <c r="BJR350" s="180"/>
      <c r="BJS350" s="180"/>
      <c r="BJT350" s="180"/>
      <c r="BJU350" s="75"/>
      <c r="BJV350" s="76"/>
      <c r="BJW350" s="181"/>
      <c r="BJX350" s="181"/>
      <c r="BJY350" s="182"/>
      <c r="BJZ350" s="134"/>
      <c r="BKA350" s="135"/>
      <c r="BKB350" s="111"/>
      <c r="BKC350" s="178"/>
      <c r="BKD350" s="178"/>
      <c r="BKE350" s="178"/>
      <c r="BKF350" s="178"/>
      <c r="BKG350" s="179"/>
      <c r="BKH350" s="73"/>
      <c r="BKI350" s="73"/>
      <c r="BKJ350" s="180"/>
      <c r="BKK350" s="75"/>
      <c r="BKL350" s="76"/>
      <c r="BKM350" s="180"/>
      <c r="BKN350" s="180"/>
      <c r="BKO350" s="180"/>
      <c r="BKP350" s="75"/>
      <c r="BKQ350" s="76"/>
      <c r="BKR350" s="181"/>
      <c r="BKS350" s="181"/>
      <c r="BKT350" s="182"/>
      <c r="BKU350" s="134"/>
      <c r="BKV350" s="135"/>
      <c r="BKW350" s="111"/>
      <c r="BKX350" s="178"/>
      <c r="BKY350" s="178"/>
      <c r="BKZ350" s="178"/>
      <c r="BLA350" s="178"/>
      <c r="BLB350" s="179"/>
      <c r="BLC350" s="73"/>
      <c r="BLD350" s="73"/>
      <c r="BLE350" s="180"/>
      <c r="BLF350" s="75"/>
      <c r="BLG350" s="76"/>
      <c r="BLH350" s="180"/>
      <c r="BLI350" s="180"/>
      <c r="BLJ350" s="180"/>
      <c r="BLK350" s="75"/>
      <c r="BLL350" s="76"/>
      <c r="BLM350" s="181"/>
      <c r="BLN350" s="181"/>
      <c r="BLO350" s="182"/>
      <c r="BLP350" s="134"/>
      <c r="BLQ350" s="135"/>
      <c r="BLR350" s="111"/>
      <c r="BLS350" s="178"/>
      <c r="BLT350" s="178"/>
      <c r="BLU350" s="178"/>
      <c r="BLV350" s="178"/>
      <c r="BLW350" s="179"/>
      <c r="BLX350" s="73"/>
      <c r="BLY350" s="73"/>
      <c r="BLZ350" s="180"/>
      <c r="BMA350" s="75"/>
      <c r="BMB350" s="76"/>
      <c r="BMC350" s="180"/>
      <c r="BMD350" s="180"/>
      <c r="BME350" s="180"/>
      <c r="BMF350" s="75"/>
      <c r="BMG350" s="76"/>
      <c r="BMH350" s="181"/>
      <c r="BMI350" s="181"/>
      <c r="BMJ350" s="182"/>
      <c r="BMK350" s="134"/>
      <c r="BML350" s="135"/>
      <c r="BMM350" s="111"/>
      <c r="BMN350" s="178"/>
      <c r="BMO350" s="178"/>
      <c r="BMP350" s="178"/>
      <c r="BMQ350" s="178"/>
      <c r="BMR350" s="179"/>
      <c r="BMS350" s="73"/>
      <c r="BMT350" s="73"/>
      <c r="BMU350" s="180"/>
      <c r="BMV350" s="75"/>
      <c r="BMW350" s="76"/>
      <c r="BMX350" s="180"/>
      <c r="BMY350" s="180"/>
      <c r="BMZ350" s="180"/>
      <c r="BNA350" s="75"/>
      <c r="BNB350" s="76"/>
      <c r="BNC350" s="181"/>
      <c r="BND350" s="181"/>
      <c r="BNE350" s="182"/>
      <c r="BNF350" s="134"/>
      <c r="BNG350" s="135"/>
      <c r="BNH350" s="111"/>
      <c r="BNI350" s="178"/>
      <c r="BNJ350" s="178"/>
      <c r="BNK350" s="178"/>
      <c r="BNL350" s="178"/>
      <c r="BNM350" s="179"/>
      <c r="BNN350" s="73"/>
      <c r="BNO350" s="73"/>
      <c r="BNP350" s="180"/>
      <c r="BNQ350" s="75"/>
      <c r="BNR350" s="76"/>
      <c r="BNS350" s="180"/>
      <c r="BNT350" s="180"/>
      <c r="BNU350" s="180"/>
      <c r="BNV350" s="75"/>
      <c r="BNW350" s="76"/>
      <c r="BNX350" s="181"/>
      <c r="BNY350" s="181"/>
      <c r="BNZ350" s="182"/>
      <c r="BOA350" s="134"/>
      <c r="BOB350" s="135"/>
      <c r="BOC350" s="111"/>
      <c r="BOD350" s="178"/>
      <c r="BOE350" s="178"/>
      <c r="BOF350" s="178"/>
      <c r="BOG350" s="178"/>
      <c r="BOH350" s="179"/>
      <c r="BOI350" s="73"/>
      <c r="BOJ350" s="73"/>
      <c r="BOK350" s="180"/>
      <c r="BOL350" s="75"/>
      <c r="BOM350" s="76"/>
      <c r="BON350" s="180"/>
      <c r="BOO350" s="180"/>
      <c r="BOP350" s="180"/>
      <c r="BOQ350" s="75"/>
      <c r="BOR350" s="76"/>
      <c r="BOS350" s="181"/>
      <c r="BOT350" s="181"/>
      <c r="BOU350" s="182"/>
      <c r="BOV350" s="134"/>
      <c r="BOW350" s="135"/>
      <c r="BOX350" s="111"/>
      <c r="BOY350" s="178"/>
      <c r="BOZ350" s="178"/>
      <c r="BPA350" s="178"/>
      <c r="BPB350" s="178"/>
      <c r="BPC350" s="179"/>
      <c r="BPD350" s="73"/>
      <c r="BPE350" s="73"/>
      <c r="BPF350" s="180"/>
      <c r="BPG350" s="75"/>
      <c r="BPH350" s="76"/>
      <c r="BPI350" s="180"/>
      <c r="BPJ350" s="180"/>
      <c r="BPK350" s="180"/>
      <c r="BPL350" s="75"/>
      <c r="BPM350" s="76"/>
      <c r="BPN350" s="181"/>
      <c r="BPO350" s="181"/>
      <c r="BPP350" s="182"/>
      <c r="BPQ350" s="134"/>
      <c r="BPR350" s="135"/>
      <c r="BPS350" s="111"/>
      <c r="BPT350" s="178"/>
      <c r="BPU350" s="178"/>
      <c r="BPV350" s="178"/>
      <c r="BPW350" s="178"/>
      <c r="BPX350" s="179"/>
      <c r="BPY350" s="73"/>
      <c r="BPZ350" s="73"/>
      <c r="BQA350" s="180"/>
      <c r="BQB350" s="75"/>
      <c r="BQC350" s="76"/>
      <c r="BQD350" s="180"/>
      <c r="BQE350" s="180"/>
      <c r="BQF350" s="180"/>
      <c r="BQG350" s="75"/>
      <c r="BQH350" s="76"/>
      <c r="BQI350" s="181"/>
      <c r="BQJ350" s="181"/>
      <c r="BQK350" s="182"/>
      <c r="BQL350" s="134"/>
      <c r="BQM350" s="135"/>
      <c r="BQN350" s="111"/>
      <c r="BQO350" s="178"/>
      <c r="BQP350" s="178"/>
      <c r="BQQ350" s="178"/>
      <c r="BQR350" s="178"/>
      <c r="BQS350" s="179"/>
      <c r="BQT350" s="73"/>
      <c r="BQU350" s="73"/>
      <c r="BQV350" s="180"/>
      <c r="BQW350" s="75"/>
      <c r="BQX350" s="76"/>
      <c r="BQY350" s="180"/>
      <c r="BQZ350" s="180"/>
      <c r="BRA350" s="180"/>
      <c r="BRB350" s="75"/>
      <c r="BRC350" s="76"/>
      <c r="BRD350" s="181"/>
      <c r="BRE350" s="181"/>
      <c r="BRF350" s="182"/>
      <c r="BRG350" s="134"/>
      <c r="BRH350" s="135"/>
      <c r="BRI350" s="111"/>
      <c r="BRJ350" s="178"/>
      <c r="BRK350" s="178"/>
      <c r="BRL350" s="178"/>
      <c r="BRM350" s="178"/>
      <c r="BRN350" s="179"/>
      <c r="BRO350" s="73"/>
      <c r="BRP350" s="73"/>
      <c r="BRQ350" s="180"/>
      <c r="BRR350" s="75"/>
      <c r="BRS350" s="76"/>
      <c r="BRT350" s="180"/>
      <c r="BRU350" s="180"/>
      <c r="BRV350" s="180"/>
      <c r="BRW350" s="75"/>
      <c r="BRX350" s="76"/>
      <c r="BRY350" s="181"/>
      <c r="BRZ350" s="181"/>
      <c r="BSA350" s="182"/>
      <c r="BSB350" s="134"/>
      <c r="BSC350" s="135"/>
      <c r="BSD350" s="111"/>
      <c r="BSE350" s="178"/>
      <c r="BSF350" s="178"/>
      <c r="BSG350" s="178"/>
      <c r="BSH350" s="178"/>
      <c r="BSI350" s="179"/>
      <c r="BSJ350" s="73"/>
      <c r="BSK350" s="73"/>
      <c r="BSL350" s="180"/>
      <c r="BSM350" s="75"/>
      <c r="BSN350" s="76"/>
      <c r="BSO350" s="180"/>
      <c r="BSP350" s="180"/>
      <c r="BSQ350" s="180"/>
      <c r="BSR350" s="75"/>
      <c r="BSS350" s="76"/>
      <c r="BST350" s="181"/>
      <c r="BSU350" s="181"/>
      <c r="BSV350" s="182"/>
      <c r="BSW350" s="134"/>
      <c r="BSX350" s="135"/>
      <c r="BSY350" s="111"/>
      <c r="BSZ350" s="178"/>
      <c r="BTA350" s="178"/>
      <c r="BTB350" s="178"/>
      <c r="BTC350" s="178"/>
      <c r="BTD350" s="179"/>
      <c r="BTE350" s="73"/>
      <c r="BTF350" s="73"/>
      <c r="BTG350" s="180"/>
      <c r="BTH350" s="75"/>
      <c r="BTI350" s="76"/>
      <c r="BTJ350" s="180"/>
      <c r="BTK350" s="180"/>
      <c r="BTL350" s="180"/>
      <c r="BTM350" s="75"/>
      <c r="BTN350" s="76"/>
      <c r="BTO350" s="181"/>
      <c r="BTP350" s="181"/>
      <c r="BTQ350" s="182"/>
      <c r="BTR350" s="134"/>
      <c r="BTS350" s="135"/>
      <c r="BTT350" s="111"/>
      <c r="BTU350" s="178"/>
      <c r="BTV350" s="178"/>
      <c r="BTW350" s="178"/>
      <c r="BTX350" s="178"/>
      <c r="BTY350" s="179"/>
      <c r="BTZ350" s="73"/>
      <c r="BUA350" s="73"/>
      <c r="BUB350" s="180"/>
      <c r="BUC350" s="75"/>
      <c r="BUD350" s="76"/>
      <c r="BUE350" s="180"/>
      <c r="BUF350" s="180"/>
      <c r="BUG350" s="180"/>
      <c r="BUH350" s="75"/>
      <c r="BUI350" s="76"/>
      <c r="BUJ350" s="181"/>
      <c r="BUK350" s="181"/>
      <c r="BUL350" s="182"/>
      <c r="BUM350" s="134"/>
      <c r="BUN350" s="135"/>
      <c r="BUO350" s="111"/>
      <c r="BUP350" s="178"/>
      <c r="BUQ350" s="178"/>
      <c r="BUR350" s="178"/>
      <c r="BUS350" s="178"/>
      <c r="BUT350" s="179"/>
      <c r="BUU350" s="73"/>
      <c r="BUV350" s="73"/>
      <c r="BUW350" s="180"/>
      <c r="BUX350" s="75"/>
      <c r="BUY350" s="76"/>
      <c r="BUZ350" s="180"/>
      <c r="BVA350" s="180"/>
      <c r="BVB350" s="180"/>
      <c r="BVC350" s="75"/>
      <c r="BVD350" s="76"/>
      <c r="BVE350" s="181"/>
      <c r="BVF350" s="181"/>
      <c r="BVG350" s="182"/>
      <c r="BVH350" s="134"/>
      <c r="BVI350" s="135"/>
      <c r="BVJ350" s="111"/>
      <c r="BVK350" s="178"/>
      <c r="BVL350" s="178"/>
      <c r="BVM350" s="178"/>
      <c r="BVN350" s="178"/>
      <c r="BVO350" s="179"/>
      <c r="BVP350" s="73"/>
      <c r="BVQ350" s="73"/>
      <c r="BVR350" s="180"/>
      <c r="BVS350" s="75"/>
      <c r="BVT350" s="76"/>
      <c r="BVU350" s="180"/>
      <c r="BVV350" s="180"/>
      <c r="BVW350" s="180"/>
      <c r="BVX350" s="75"/>
      <c r="BVY350" s="76"/>
      <c r="BVZ350" s="181"/>
      <c r="BWA350" s="181"/>
      <c r="BWB350" s="182"/>
      <c r="BWC350" s="134"/>
      <c r="BWD350" s="135"/>
      <c r="BWE350" s="111"/>
      <c r="BWF350" s="178"/>
      <c r="BWG350" s="178"/>
      <c r="BWH350" s="178"/>
      <c r="BWI350" s="178"/>
      <c r="BWJ350" s="179"/>
      <c r="BWK350" s="73"/>
      <c r="BWL350" s="73"/>
      <c r="BWM350" s="180"/>
      <c r="BWN350" s="75"/>
      <c r="BWO350" s="76"/>
      <c r="BWP350" s="180"/>
      <c r="BWQ350" s="180"/>
      <c r="BWR350" s="180"/>
      <c r="BWS350" s="75"/>
      <c r="BWT350" s="76"/>
      <c r="BWU350" s="181"/>
      <c r="BWV350" s="181"/>
      <c r="BWW350" s="182"/>
      <c r="BWX350" s="134"/>
      <c r="BWY350" s="135"/>
      <c r="BWZ350" s="111"/>
      <c r="BXA350" s="178"/>
      <c r="BXB350" s="178"/>
      <c r="BXC350" s="178"/>
      <c r="BXD350" s="178"/>
      <c r="BXE350" s="179"/>
      <c r="BXF350" s="73"/>
      <c r="BXG350" s="73"/>
      <c r="BXH350" s="180"/>
      <c r="BXI350" s="75"/>
      <c r="BXJ350" s="76"/>
      <c r="BXK350" s="180"/>
      <c r="BXL350" s="180"/>
      <c r="BXM350" s="180"/>
      <c r="BXN350" s="75"/>
      <c r="BXO350" s="76"/>
      <c r="BXP350" s="181"/>
      <c r="BXQ350" s="181"/>
      <c r="BXR350" s="182"/>
      <c r="BXS350" s="134"/>
      <c r="BXT350" s="135"/>
      <c r="BXU350" s="111"/>
      <c r="BXV350" s="178"/>
      <c r="BXW350" s="178"/>
      <c r="BXX350" s="178"/>
      <c r="BXY350" s="178"/>
      <c r="BXZ350" s="179"/>
      <c r="BYA350" s="73"/>
      <c r="BYB350" s="73"/>
      <c r="BYC350" s="180"/>
      <c r="BYD350" s="75"/>
      <c r="BYE350" s="76"/>
      <c r="BYF350" s="180"/>
      <c r="BYG350" s="180"/>
      <c r="BYH350" s="180"/>
      <c r="BYI350" s="75"/>
      <c r="BYJ350" s="76"/>
      <c r="BYK350" s="181"/>
      <c r="BYL350" s="181"/>
      <c r="BYM350" s="182"/>
      <c r="BYN350" s="134"/>
      <c r="BYO350" s="135"/>
      <c r="BYP350" s="111"/>
      <c r="BYQ350" s="178"/>
      <c r="BYR350" s="178"/>
      <c r="BYS350" s="178"/>
      <c r="BYT350" s="178"/>
      <c r="BYU350" s="179"/>
      <c r="BYV350" s="73"/>
      <c r="BYW350" s="73"/>
      <c r="BYX350" s="180"/>
      <c r="BYY350" s="75"/>
      <c r="BYZ350" s="76"/>
      <c r="BZA350" s="180"/>
      <c r="BZB350" s="180"/>
      <c r="BZC350" s="180"/>
      <c r="BZD350" s="75"/>
      <c r="BZE350" s="76"/>
      <c r="BZF350" s="181"/>
      <c r="BZG350" s="181"/>
      <c r="BZH350" s="182"/>
      <c r="BZI350" s="134"/>
      <c r="BZJ350" s="135"/>
      <c r="BZK350" s="111"/>
      <c r="BZL350" s="178"/>
      <c r="BZM350" s="178"/>
      <c r="BZN350" s="178"/>
      <c r="BZO350" s="178"/>
      <c r="BZP350" s="179"/>
      <c r="BZQ350" s="73"/>
      <c r="BZR350" s="73"/>
      <c r="BZS350" s="180"/>
      <c r="BZT350" s="75"/>
      <c r="BZU350" s="76"/>
      <c r="BZV350" s="180"/>
      <c r="BZW350" s="180"/>
      <c r="BZX350" s="180"/>
      <c r="BZY350" s="75"/>
      <c r="BZZ350" s="76"/>
      <c r="CAA350" s="181"/>
      <c r="CAB350" s="181"/>
      <c r="CAC350" s="182"/>
      <c r="CAD350" s="134"/>
      <c r="CAE350" s="135"/>
      <c r="CAF350" s="111"/>
      <c r="CAG350" s="178"/>
      <c r="CAH350" s="178"/>
      <c r="CAI350" s="178"/>
      <c r="CAJ350" s="178"/>
      <c r="CAK350" s="179"/>
      <c r="CAL350" s="73"/>
      <c r="CAM350" s="73"/>
      <c r="CAN350" s="180"/>
      <c r="CAO350" s="75"/>
      <c r="CAP350" s="76"/>
      <c r="CAQ350" s="180"/>
      <c r="CAR350" s="180"/>
      <c r="CAS350" s="180"/>
      <c r="CAT350" s="75"/>
      <c r="CAU350" s="76"/>
      <c r="CAV350" s="181"/>
      <c r="CAW350" s="181"/>
      <c r="CAX350" s="182"/>
      <c r="CAY350" s="134"/>
      <c r="CAZ350" s="135"/>
      <c r="CBA350" s="111"/>
      <c r="CBB350" s="178"/>
      <c r="CBC350" s="178"/>
      <c r="CBD350" s="178"/>
      <c r="CBE350" s="178"/>
      <c r="CBF350" s="179"/>
      <c r="CBG350" s="73"/>
      <c r="CBH350" s="73"/>
      <c r="CBI350" s="180"/>
      <c r="CBJ350" s="75"/>
      <c r="CBK350" s="76"/>
      <c r="CBL350" s="180"/>
      <c r="CBM350" s="180"/>
      <c r="CBN350" s="180"/>
      <c r="CBO350" s="75"/>
      <c r="CBP350" s="76"/>
      <c r="CBQ350" s="181"/>
      <c r="CBR350" s="181"/>
      <c r="CBS350" s="182"/>
      <c r="CBT350" s="134"/>
      <c r="CBU350" s="135"/>
      <c r="CBV350" s="111"/>
      <c r="CBW350" s="178"/>
      <c r="CBX350" s="178"/>
      <c r="CBY350" s="178"/>
      <c r="CBZ350" s="178"/>
      <c r="CCA350" s="179"/>
      <c r="CCB350" s="73"/>
      <c r="CCC350" s="73"/>
      <c r="CCD350" s="180"/>
      <c r="CCE350" s="75"/>
      <c r="CCF350" s="76"/>
      <c r="CCG350" s="180"/>
      <c r="CCH350" s="180"/>
      <c r="CCI350" s="180"/>
      <c r="CCJ350" s="75"/>
      <c r="CCK350" s="76"/>
      <c r="CCL350" s="181"/>
      <c r="CCM350" s="181"/>
      <c r="CCN350" s="182"/>
      <c r="CCO350" s="134"/>
      <c r="CCP350" s="135"/>
      <c r="CCQ350" s="111"/>
      <c r="CCR350" s="178"/>
      <c r="CCS350" s="178"/>
      <c r="CCT350" s="178"/>
      <c r="CCU350" s="178"/>
      <c r="CCV350" s="179"/>
      <c r="CCW350" s="73"/>
      <c r="CCX350" s="73"/>
      <c r="CCY350" s="180"/>
      <c r="CCZ350" s="75"/>
      <c r="CDA350" s="76"/>
      <c r="CDB350" s="180"/>
      <c r="CDC350" s="180"/>
      <c r="CDD350" s="180"/>
      <c r="CDE350" s="75"/>
      <c r="CDF350" s="76"/>
      <c r="CDG350" s="181"/>
      <c r="CDH350" s="181"/>
      <c r="CDI350" s="182"/>
      <c r="CDJ350" s="134"/>
      <c r="CDK350" s="135"/>
      <c r="CDL350" s="111"/>
      <c r="CDM350" s="178"/>
      <c r="CDN350" s="178"/>
      <c r="CDO350" s="178"/>
      <c r="CDP350" s="178"/>
      <c r="CDQ350" s="179"/>
      <c r="CDR350" s="73"/>
      <c r="CDS350" s="73"/>
      <c r="CDT350" s="180"/>
      <c r="CDU350" s="75"/>
      <c r="CDV350" s="76"/>
      <c r="CDW350" s="180"/>
      <c r="CDX350" s="180"/>
      <c r="CDY350" s="180"/>
      <c r="CDZ350" s="75"/>
      <c r="CEA350" s="76"/>
      <c r="CEB350" s="181"/>
      <c r="CEC350" s="181"/>
      <c r="CED350" s="182"/>
      <c r="CEE350" s="134"/>
      <c r="CEF350" s="135"/>
      <c r="CEG350" s="111"/>
      <c r="CEH350" s="178"/>
      <c r="CEI350" s="178"/>
      <c r="CEJ350" s="178"/>
      <c r="CEK350" s="178"/>
      <c r="CEL350" s="179"/>
      <c r="CEM350" s="73"/>
      <c r="CEN350" s="73"/>
      <c r="CEO350" s="180"/>
      <c r="CEP350" s="75"/>
      <c r="CEQ350" s="76"/>
      <c r="CER350" s="180"/>
      <c r="CES350" s="180"/>
      <c r="CET350" s="180"/>
      <c r="CEU350" s="75"/>
      <c r="CEV350" s="76"/>
      <c r="CEW350" s="181"/>
      <c r="CEX350" s="181"/>
      <c r="CEY350" s="182"/>
      <c r="CEZ350" s="134"/>
      <c r="CFA350" s="135"/>
      <c r="CFB350" s="111"/>
      <c r="CFC350" s="178"/>
      <c r="CFD350" s="178"/>
      <c r="CFE350" s="178"/>
      <c r="CFF350" s="178"/>
      <c r="CFG350" s="179"/>
      <c r="CFH350" s="73"/>
      <c r="CFI350" s="73"/>
      <c r="CFJ350" s="180"/>
      <c r="CFK350" s="75"/>
      <c r="CFL350" s="76"/>
      <c r="CFM350" s="180"/>
      <c r="CFN350" s="180"/>
      <c r="CFO350" s="180"/>
      <c r="CFP350" s="75"/>
      <c r="CFQ350" s="76"/>
      <c r="CFR350" s="181"/>
      <c r="CFS350" s="181"/>
      <c r="CFT350" s="182"/>
      <c r="CFU350" s="134"/>
      <c r="CFV350" s="135"/>
      <c r="CFW350" s="111"/>
      <c r="CFX350" s="178"/>
      <c r="CFY350" s="178"/>
      <c r="CFZ350" s="178"/>
      <c r="CGA350" s="178"/>
      <c r="CGB350" s="179"/>
      <c r="CGC350" s="73"/>
      <c r="CGD350" s="73"/>
      <c r="CGE350" s="180"/>
      <c r="CGF350" s="75"/>
      <c r="CGG350" s="76"/>
      <c r="CGH350" s="180"/>
      <c r="CGI350" s="180"/>
      <c r="CGJ350" s="180"/>
      <c r="CGK350" s="75"/>
      <c r="CGL350" s="76"/>
      <c r="CGM350" s="181"/>
      <c r="CGN350" s="181"/>
      <c r="CGO350" s="182"/>
      <c r="CGP350" s="134"/>
      <c r="CGQ350" s="135"/>
      <c r="CGR350" s="111"/>
      <c r="CGS350" s="178"/>
      <c r="CGT350" s="178"/>
      <c r="CGU350" s="178"/>
      <c r="CGV350" s="178"/>
      <c r="CGW350" s="179"/>
      <c r="CGX350" s="73"/>
      <c r="CGY350" s="73"/>
      <c r="CGZ350" s="180"/>
      <c r="CHA350" s="75"/>
      <c r="CHB350" s="76"/>
      <c r="CHC350" s="180"/>
      <c r="CHD350" s="180"/>
      <c r="CHE350" s="180"/>
      <c r="CHF350" s="75"/>
      <c r="CHG350" s="76"/>
      <c r="CHH350" s="181"/>
      <c r="CHI350" s="181"/>
      <c r="CHJ350" s="182"/>
      <c r="CHK350" s="134"/>
      <c r="CHL350" s="135"/>
      <c r="CHM350" s="111"/>
      <c r="CHN350" s="178"/>
      <c r="CHO350" s="178"/>
      <c r="CHP350" s="178"/>
      <c r="CHQ350" s="178"/>
      <c r="CHR350" s="179"/>
      <c r="CHS350" s="73"/>
      <c r="CHT350" s="73"/>
      <c r="CHU350" s="180"/>
      <c r="CHV350" s="75"/>
      <c r="CHW350" s="76"/>
      <c r="CHX350" s="180"/>
      <c r="CHY350" s="180"/>
      <c r="CHZ350" s="180"/>
      <c r="CIA350" s="75"/>
      <c r="CIB350" s="76"/>
      <c r="CIC350" s="181"/>
      <c r="CID350" s="181"/>
      <c r="CIE350" s="182"/>
      <c r="CIF350" s="134"/>
      <c r="CIG350" s="135"/>
      <c r="CIH350" s="111"/>
      <c r="CII350" s="178"/>
      <c r="CIJ350" s="178"/>
      <c r="CIK350" s="178"/>
      <c r="CIL350" s="178"/>
      <c r="CIM350" s="179"/>
      <c r="CIN350" s="73"/>
      <c r="CIO350" s="73"/>
      <c r="CIP350" s="180"/>
      <c r="CIQ350" s="75"/>
      <c r="CIR350" s="76"/>
      <c r="CIS350" s="180"/>
      <c r="CIT350" s="180"/>
      <c r="CIU350" s="180"/>
      <c r="CIV350" s="75"/>
      <c r="CIW350" s="76"/>
      <c r="CIX350" s="181"/>
      <c r="CIY350" s="181"/>
      <c r="CIZ350" s="182"/>
      <c r="CJA350" s="134"/>
      <c r="CJB350" s="135"/>
      <c r="CJC350" s="111"/>
      <c r="CJD350" s="178"/>
      <c r="CJE350" s="178"/>
      <c r="CJF350" s="178"/>
      <c r="CJG350" s="178"/>
      <c r="CJH350" s="179"/>
      <c r="CJI350" s="73"/>
      <c r="CJJ350" s="73"/>
      <c r="CJK350" s="180"/>
      <c r="CJL350" s="75"/>
      <c r="CJM350" s="76"/>
      <c r="CJN350" s="180"/>
      <c r="CJO350" s="180"/>
      <c r="CJP350" s="180"/>
      <c r="CJQ350" s="75"/>
      <c r="CJR350" s="76"/>
      <c r="CJS350" s="181"/>
      <c r="CJT350" s="181"/>
      <c r="CJU350" s="182"/>
      <c r="CJV350" s="134"/>
      <c r="CJW350" s="135"/>
      <c r="CJX350" s="111"/>
      <c r="CJY350" s="178"/>
      <c r="CJZ350" s="178"/>
      <c r="CKA350" s="178"/>
      <c r="CKB350" s="178"/>
      <c r="CKC350" s="179"/>
      <c r="CKD350" s="73"/>
      <c r="CKE350" s="73"/>
      <c r="CKF350" s="180"/>
      <c r="CKG350" s="75"/>
      <c r="CKH350" s="76"/>
      <c r="CKI350" s="180"/>
      <c r="CKJ350" s="180"/>
      <c r="CKK350" s="180"/>
      <c r="CKL350" s="75"/>
      <c r="CKM350" s="76"/>
      <c r="CKN350" s="181"/>
      <c r="CKO350" s="181"/>
      <c r="CKP350" s="182"/>
      <c r="CKQ350" s="134"/>
      <c r="CKR350" s="135"/>
      <c r="CKS350" s="111"/>
      <c r="CKT350" s="178"/>
      <c r="CKU350" s="178"/>
      <c r="CKV350" s="178"/>
      <c r="CKW350" s="178"/>
      <c r="CKX350" s="179"/>
      <c r="CKY350" s="73"/>
      <c r="CKZ350" s="73"/>
      <c r="CLA350" s="180"/>
      <c r="CLB350" s="75"/>
      <c r="CLC350" s="76"/>
      <c r="CLD350" s="180"/>
      <c r="CLE350" s="180"/>
      <c r="CLF350" s="180"/>
      <c r="CLG350" s="75"/>
      <c r="CLH350" s="76"/>
      <c r="CLI350" s="181"/>
      <c r="CLJ350" s="181"/>
      <c r="CLK350" s="182"/>
      <c r="CLL350" s="134"/>
      <c r="CLM350" s="135"/>
      <c r="CLN350" s="111"/>
      <c r="CLO350" s="178"/>
      <c r="CLP350" s="178"/>
      <c r="CLQ350" s="178"/>
      <c r="CLR350" s="178"/>
      <c r="CLS350" s="179"/>
      <c r="CLT350" s="73"/>
      <c r="CLU350" s="73"/>
      <c r="CLV350" s="180"/>
      <c r="CLW350" s="75"/>
      <c r="CLX350" s="76"/>
      <c r="CLY350" s="180"/>
      <c r="CLZ350" s="180"/>
      <c r="CMA350" s="180"/>
      <c r="CMB350" s="75"/>
      <c r="CMC350" s="76"/>
      <c r="CMD350" s="181"/>
      <c r="CME350" s="181"/>
      <c r="CMF350" s="182"/>
      <c r="CMG350" s="134"/>
      <c r="CMH350" s="135"/>
      <c r="CMI350" s="111"/>
      <c r="CMJ350" s="178"/>
      <c r="CMK350" s="178"/>
      <c r="CML350" s="178"/>
      <c r="CMM350" s="178"/>
      <c r="CMN350" s="179"/>
      <c r="CMO350" s="73"/>
      <c r="CMP350" s="73"/>
      <c r="CMQ350" s="180"/>
      <c r="CMR350" s="75"/>
      <c r="CMS350" s="76"/>
      <c r="CMT350" s="180"/>
      <c r="CMU350" s="180"/>
      <c r="CMV350" s="180"/>
      <c r="CMW350" s="75"/>
      <c r="CMX350" s="76"/>
      <c r="CMY350" s="181"/>
      <c r="CMZ350" s="181"/>
      <c r="CNA350" s="182"/>
      <c r="CNB350" s="134"/>
      <c r="CNC350" s="135"/>
      <c r="CND350" s="111"/>
      <c r="CNE350" s="178"/>
      <c r="CNF350" s="178"/>
      <c r="CNG350" s="178"/>
      <c r="CNH350" s="178"/>
      <c r="CNI350" s="179"/>
      <c r="CNJ350" s="73"/>
      <c r="CNK350" s="73"/>
      <c r="CNL350" s="180"/>
      <c r="CNM350" s="75"/>
      <c r="CNN350" s="76"/>
      <c r="CNO350" s="180"/>
      <c r="CNP350" s="180"/>
      <c r="CNQ350" s="180"/>
      <c r="CNR350" s="75"/>
      <c r="CNS350" s="76"/>
      <c r="CNT350" s="181"/>
      <c r="CNU350" s="181"/>
      <c r="CNV350" s="182"/>
      <c r="CNW350" s="134"/>
      <c r="CNX350" s="135"/>
      <c r="CNY350" s="111"/>
      <c r="CNZ350" s="178"/>
      <c r="COA350" s="178"/>
      <c r="COB350" s="178"/>
      <c r="COC350" s="178"/>
      <c r="COD350" s="179"/>
      <c r="COE350" s="73"/>
      <c r="COF350" s="73"/>
      <c r="COG350" s="180"/>
      <c r="COH350" s="75"/>
      <c r="COI350" s="76"/>
      <c r="COJ350" s="180"/>
      <c r="COK350" s="180"/>
      <c r="COL350" s="180"/>
      <c r="COM350" s="75"/>
      <c r="CON350" s="76"/>
      <c r="COO350" s="181"/>
      <c r="COP350" s="181"/>
      <c r="COQ350" s="182"/>
      <c r="COR350" s="134"/>
      <c r="COS350" s="135"/>
      <c r="COT350" s="111"/>
      <c r="COU350" s="178"/>
      <c r="COV350" s="178"/>
      <c r="COW350" s="178"/>
      <c r="COX350" s="178"/>
      <c r="COY350" s="179"/>
      <c r="COZ350" s="73"/>
      <c r="CPA350" s="73"/>
      <c r="CPB350" s="180"/>
      <c r="CPC350" s="75"/>
      <c r="CPD350" s="76"/>
      <c r="CPE350" s="180"/>
      <c r="CPF350" s="180"/>
      <c r="CPG350" s="180"/>
      <c r="CPH350" s="75"/>
      <c r="CPI350" s="76"/>
      <c r="CPJ350" s="181"/>
      <c r="CPK350" s="181"/>
      <c r="CPL350" s="182"/>
      <c r="CPM350" s="134"/>
      <c r="CPN350" s="135"/>
      <c r="CPO350" s="111"/>
      <c r="CPP350" s="178"/>
      <c r="CPQ350" s="178"/>
      <c r="CPR350" s="178"/>
      <c r="CPS350" s="178"/>
      <c r="CPT350" s="179"/>
      <c r="CPU350" s="73"/>
      <c r="CPV350" s="73"/>
      <c r="CPW350" s="180"/>
      <c r="CPX350" s="75"/>
      <c r="CPY350" s="76"/>
      <c r="CPZ350" s="180"/>
      <c r="CQA350" s="180"/>
      <c r="CQB350" s="180"/>
      <c r="CQC350" s="75"/>
      <c r="CQD350" s="76"/>
      <c r="CQE350" s="181"/>
      <c r="CQF350" s="181"/>
      <c r="CQG350" s="182"/>
      <c r="CQH350" s="134"/>
      <c r="CQI350" s="135"/>
      <c r="CQJ350" s="111"/>
      <c r="CQK350" s="178"/>
      <c r="CQL350" s="178"/>
      <c r="CQM350" s="178"/>
      <c r="CQN350" s="178"/>
      <c r="CQO350" s="179"/>
      <c r="CQP350" s="73"/>
      <c r="CQQ350" s="73"/>
      <c r="CQR350" s="180"/>
      <c r="CQS350" s="75"/>
      <c r="CQT350" s="76"/>
      <c r="CQU350" s="180"/>
      <c r="CQV350" s="180"/>
      <c r="CQW350" s="180"/>
      <c r="CQX350" s="75"/>
      <c r="CQY350" s="76"/>
      <c r="CQZ350" s="181"/>
      <c r="CRA350" s="181"/>
      <c r="CRB350" s="182"/>
      <c r="CRC350" s="134"/>
      <c r="CRD350" s="135"/>
      <c r="CRE350" s="111"/>
      <c r="CRF350" s="178"/>
      <c r="CRG350" s="178"/>
      <c r="CRH350" s="178"/>
      <c r="CRI350" s="178"/>
      <c r="CRJ350" s="179"/>
      <c r="CRK350" s="73"/>
      <c r="CRL350" s="73"/>
      <c r="CRM350" s="180"/>
      <c r="CRN350" s="75"/>
      <c r="CRO350" s="76"/>
      <c r="CRP350" s="180"/>
      <c r="CRQ350" s="180"/>
      <c r="CRR350" s="180"/>
      <c r="CRS350" s="75"/>
      <c r="CRT350" s="76"/>
      <c r="CRU350" s="181"/>
      <c r="CRV350" s="181"/>
      <c r="CRW350" s="182"/>
      <c r="CRX350" s="134"/>
      <c r="CRY350" s="135"/>
      <c r="CRZ350" s="111"/>
      <c r="CSA350" s="178"/>
      <c r="CSB350" s="178"/>
      <c r="CSC350" s="178"/>
      <c r="CSD350" s="178"/>
      <c r="CSE350" s="179"/>
      <c r="CSF350" s="73"/>
      <c r="CSG350" s="73"/>
      <c r="CSH350" s="180"/>
      <c r="CSI350" s="75"/>
      <c r="CSJ350" s="76"/>
      <c r="CSK350" s="180"/>
      <c r="CSL350" s="180"/>
      <c r="CSM350" s="180"/>
      <c r="CSN350" s="75"/>
      <c r="CSO350" s="76"/>
      <c r="CSP350" s="181"/>
      <c r="CSQ350" s="181"/>
      <c r="CSR350" s="182"/>
      <c r="CSS350" s="134"/>
      <c r="CST350" s="135"/>
      <c r="CSU350" s="111"/>
      <c r="CSV350" s="178"/>
      <c r="CSW350" s="178"/>
      <c r="CSX350" s="178"/>
      <c r="CSY350" s="178"/>
      <c r="CSZ350" s="179"/>
      <c r="CTA350" s="73"/>
      <c r="CTB350" s="73"/>
      <c r="CTC350" s="180"/>
      <c r="CTD350" s="75"/>
      <c r="CTE350" s="76"/>
      <c r="CTF350" s="180"/>
      <c r="CTG350" s="180"/>
      <c r="CTH350" s="180"/>
      <c r="CTI350" s="75"/>
      <c r="CTJ350" s="76"/>
      <c r="CTK350" s="181"/>
      <c r="CTL350" s="181"/>
      <c r="CTM350" s="182"/>
      <c r="CTN350" s="134"/>
      <c r="CTO350" s="135"/>
      <c r="CTP350" s="111"/>
      <c r="CTQ350" s="178"/>
      <c r="CTR350" s="178"/>
      <c r="CTS350" s="178"/>
      <c r="CTT350" s="178"/>
      <c r="CTU350" s="179"/>
      <c r="CTV350" s="73"/>
      <c r="CTW350" s="73"/>
      <c r="CTX350" s="180"/>
      <c r="CTY350" s="75"/>
      <c r="CTZ350" s="76"/>
      <c r="CUA350" s="180"/>
      <c r="CUB350" s="180"/>
      <c r="CUC350" s="180"/>
      <c r="CUD350" s="75"/>
      <c r="CUE350" s="76"/>
      <c r="CUF350" s="181"/>
      <c r="CUG350" s="181"/>
      <c r="CUH350" s="182"/>
      <c r="CUI350" s="134"/>
      <c r="CUJ350" s="135"/>
      <c r="CUK350" s="111"/>
      <c r="CUL350" s="178"/>
      <c r="CUM350" s="178"/>
      <c r="CUN350" s="178"/>
      <c r="CUO350" s="178"/>
      <c r="CUP350" s="179"/>
      <c r="CUQ350" s="73"/>
      <c r="CUR350" s="73"/>
      <c r="CUS350" s="180"/>
      <c r="CUT350" s="75"/>
      <c r="CUU350" s="76"/>
      <c r="CUV350" s="180"/>
      <c r="CUW350" s="180"/>
      <c r="CUX350" s="180"/>
      <c r="CUY350" s="75"/>
      <c r="CUZ350" s="76"/>
      <c r="CVA350" s="181"/>
      <c r="CVB350" s="181"/>
      <c r="CVC350" s="182"/>
      <c r="CVD350" s="134"/>
      <c r="CVE350" s="135"/>
      <c r="CVF350" s="111"/>
      <c r="CVG350" s="178"/>
      <c r="CVH350" s="178"/>
      <c r="CVI350" s="178"/>
      <c r="CVJ350" s="178"/>
      <c r="CVK350" s="179"/>
      <c r="CVL350" s="73"/>
      <c r="CVM350" s="73"/>
      <c r="CVN350" s="180"/>
      <c r="CVO350" s="75"/>
      <c r="CVP350" s="76"/>
      <c r="CVQ350" s="180"/>
      <c r="CVR350" s="180"/>
      <c r="CVS350" s="180"/>
      <c r="CVT350" s="75"/>
      <c r="CVU350" s="76"/>
      <c r="CVV350" s="181"/>
      <c r="CVW350" s="181"/>
      <c r="CVX350" s="182"/>
      <c r="CVY350" s="134"/>
      <c r="CVZ350" s="135"/>
      <c r="CWA350" s="111"/>
      <c r="CWB350" s="178"/>
      <c r="CWC350" s="178"/>
      <c r="CWD350" s="178"/>
      <c r="CWE350" s="178"/>
      <c r="CWF350" s="179"/>
      <c r="CWG350" s="73"/>
      <c r="CWH350" s="73"/>
      <c r="CWI350" s="180"/>
      <c r="CWJ350" s="75"/>
      <c r="CWK350" s="76"/>
      <c r="CWL350" s="180"/>
      <c r="CWM350" s="180"/>
      <c r="CWN350" s="180"/>
      <c r="CWO350" s="75"/>
      <c r="CWP350" s="76"/>
      <c r="CWQ350" s="181"/>
      <c r="CWR350" s="181"/>
      <c r="CWS350" s="182"/>
      <c r="CWT350" s="134"/>
      <c r="CWU350" s="135"/>
      <c r="CWV350" s="111"/>
      <c r="CWW350" s="178"/>
      <c r="CWX350" s="178"/>
      <c r="CWY350" s="178"/>
      <c r="CWZ350" s="178"/>
      <c r="CXA350" s="179"/>
      <c r="CXB350" s="73"/>
      <c r="CXC350" s="73"/>
      <c r="CXD350" s="180"/>
      <c r="CXE350" s="75"/>
      <c r="CXF350" s="76"/>
      <c r="CXG350" s="180"/>
      <c r="CXH350" s="180"/>
      <c r="CXI350" s="180"/>
      <c r="CXJ350" s="75"/>
      <c r="CXK350" s="76"/>
      <c r="CXL350" s="181"/>
      <c r="CXM350" s="181"/>
      <c r="CXN350" s="182"/>
      <c r="CXO350" s="134"/>
      <c r="CXP350" s="135"/>
      <c r="CXQ350" s="111"/>
      <c r="CXR350" s="178"/>
      <c r="CXS350" s="178"/>
      <c r="CXT350" s="178"/>
      <c r="CXU350" s="178"/>
      <c r="CXV350" s="179"/>
      <c r="CXW350" s="73"/>
      <c r="CXX350" s="73"/>
      <c r="CXY350" s="180"/>
      <c r="CXZ350" s="75"/>
      <c r="CYA350" s="76"/>
      <c r="CYB350" s="180"/>
      <c r="CYC350" s="180"/>
      <c r="CYD350" s="180"/>
      <c r="CYE350" s="75"/>
      <c r="CYF350" s="76"/>
      <c r="CYG350" s="181"/>
      <c r="CYH350" s="181"/>
      <c r="CYI350" s="182"/>
      <c r="CYJ350" s="134"/>
      <c r="CYK350" s="135"/>
      <c r="CYL350" s="111"/>
      <c r="CYM350" s="178"/>
      <c r="CYN350" s="178"/>
      <c r="CYO350" s="178"/>
      <c r="CYP350" s="178"/>
      <c r="CYQ350" s="179"/>
      <c r="CYR350" s="73"/>
      <c r="CYS350" s="73"/>
      <c r="CYT350" s="180"/>
      <c r="CYU350" s="75"/>
      <c r="CYV350" s="76"/>
      <c r="CYW350" s="180"/>
      <c r="CYX350" s="180"/>
      <c r="CYY350" s="180"/>
      <c r="CYZ350" s="75"/>
      <c r="CZA350" s="76"/>
      <c r="CZB350" s="181"/>
      <c r="CZC350" s="181"/>
      <c r="CZD350" s="182"/>
      <c r="CZE350" s="134"/>
      <c r="CZF350" s="135"/>
      <c r="CZG350" s="111"/>
      <c r="CZH350" s="178"/>
      <c r="CZI350" s="178"/>
      <c r="CZJ350" s="178"/>
      <c r="CZK350" s="178"/>
      <c r="CZL350" s="179"/>
      <c r="CZM350" s="73"/>
      <c r="CZN350" s="73"/>
      <c r="CZO350" s="180"/>
      <c r="CZP350" s="75"/>
      <c r="CZQ350" s="76"/>
      <c r="CZR350" s="180"/>
      <c r="CZS350" s="180"/>
      <c r="CZT350" s="180"/>
      <c r="CZU350" s="75"/>
      <c r="CZV350" s="76"/>
      <c r="CZW350" s="181"/>
      <c r="CZX350" s="181"/>
      <c r="CZY350" s="182"/>
      <c r="CZZ350" s="134"/>
      <c r="DAA350" s="135"/>
      <c r="DAB350" s="111"/>
      <c r="DAC350" s="178"/>
      <c r="DAD350" s="178"/>
      <c r="DAE350" s="178"/>
      <c r="DAF350" s="178"/>
      <c r="DAG350" s="179"/>
      <c r="DAH350" s="73"/>
      <c r="DAI350" s="73"/>
      <c r="DAJ350" s="180"/>
      <c r="DAK350" s="75"/>
      <c r="DAL350" s="76"/>
      <c r="DAM350" s="180"/>
      <c r="DAN350" s="180"/>
      <c r="DAO350" s="180"/>
      <c r="DAP350" s="75"/>
      <c r="DAQ350" s="76"/>
      <c r="DAR350" s="181"/>
      <c r="DAS350" s="181"/>
      <c r="DAT350" s="182"/>
      <c r="DAU350" s="134"/>
      <c r="DAV350" s="135"/>
      <c r="DAW350" s="111"/>
      <c r="DAX350" s="178"/>
      <c r="DAY350" s="178"/>
      <c r="DAZ350" s="178"/>
      <c r="DBA350" s="178"/>
      <c r="DBB350" s="179"/>
      <c r="DBC350" s="73"/>
      <c r="DBD350" s="73"/>
      <c r="DBE350" s="180"/>
      <c r="DBF350" s="75"/>
      <c r="DBG350" s="76"/>
      <c r="DBH350" s="180"/>
      <c r="DBI350" s="180"/>
      <c r="DBJ350" s="180"/>
      <c r="DBK350" s="75"/>
      <c r="DBL350" s="76"/>
      <c r="DBM350" s="181"/>
      <c r="DBN350" s="181"/>
      <c r="DBO350" s="182"/>
      <c r="DBP350" s="134"/>
      <c r="DBQ350" s="135"/>
      <c r="DBR350" s="111"/>
      <c r="DBS350" s="178"/>
      <c r="DBT350" s="178"/>
      <c r="DBU350" s="178"/>
      <c r="DBV350" s="178"/>
      <c r="DBW350" s="179"/>
      <c r="DBX350" s="73"/>
      <c r="DBY350" s="73"/>
      <c r="DBZ350" s="180"/>
      <c r="DCA350" s="75"/>
      <c r="DCB350" s="76"/>
      <c r="DCC350" s="180"/>
      <c r="DCD350" s="180"/>
      <c r="DCE350" s="180"/>
      <c r="DCF350" s="75"/>
      <c r="DCG350" s="76"/>
      <c r="DCH350" s="181"/>
      <c r="DCI350" s="181"/>
      <c r="DCJ350" s="182"/>
      <c r="DCK350" s="134"/>
      <c r="DCL350" s="135"/>
      <c r="DCM350" s="111"/>
      <c r="DCN350" s="178"/>
      <c r="DCO350" s="178"/>
      <c r="DCP350" s="178"/>
      <c r="DCQ350" s="178"/>
      <c r="DCR350" s="179"/>
      <c r="DCS350" s="73"/>
      <c r="DCT350" s="73"/>
      <c r="DCU350" s="180"/>
      <c r="DCV350" s="75"/>
      <c r="DCW350" s="76"/>
      <c r="DCX350" s="180"/>
      <c r="DCY350" s="180"/>
      <c r="DCZ350" s="180"/>
      <c r="DDA350" s="75"/>
      <c r="DDB350" s="76"/>
      <c r="DDC350" s="181"/>
      <c r="DDD350" s="181"/>
      <c r="DDE350" s="182"/>
      <c r="DDF350" s="134"/>
      <c r="DDG350" s="135"/>
      <c r="DDH350" s="111"/>
      <c r="DDI350" s="178"/>
      <c r="DDJ350" s="178"/>
      <c r="DDK350" s="178"/>
      <c r="DDL350" s="178"/>
      <c r="DDM350" s="179"/>
      <c r="DDN350" s="73"/>
      <c r="DDO350" s="73"/>
      <c r="DDP350" s="180"/>
      <c r="DDQ350" s="75"/>
      <c r="DDR350" s="76"/>
      <c r="DDS350" s="180"/>
      <c r="DDT350" s="180"/>
      <c r="DDU350" s="180"/>
      <c r="DDV350" s="75"/>
      <c r="DDW350" s="76"/>
      <c r="DDX350" s="181"/>
      <c r="DDY350" s="181"/>
      <c r="DDZ350" s="182"/>
      <c r="DEA350" s="134"/>
      <c r="DEB350" s="135"/>
      <c r="DEC350" s="111"/>
      <c r="DED350" s="178"/>
      <c r="DEE350" s="178"/>
      <c r="DEF350" s="178"/>
      <c r="DEG350" s="178"/>
      <c r="DEH350" s="179"/>
      <c r="DEI350" s="73"/>
      <c r="DEJ350" s="73"/>
      <c r="DEK350" s="180"/>
      <c r="DEL350" s="75"/>
      <c r="DEM350" s="76"/>
      <c r="DEN350" s="180"/>
      <c r="DEO350" s="180"/>
      <c r="DEP350" s="180"/>
      <c r="DEQ350" s="75"/>
      <c r="DER350" s="76"/>
      <c r="DES350" s="181"/>
      <c r="DET350" s="181"/>
      <c r="DEU350" s="182"/>
      <c r="DEV350" s="134"/>
      <c r="DEW350" s="135"/>
      <c r="DEX350" s="111"/>
      <c r="DEY350" s="178"/>
      <c r="DEZ350" s="178"/>
      <c r="DFA350" s="178"/>
      <c r="DFB350" s="178"/>
      <c r="DFC350" s="179"/>
      <c r="DFD350" s="73"/>
      <c r="DFE350" s="73"/>
      <c r="DFF350" s="180"/>
      <c r="DFG350" s="75"/>
      <c r="DFH350" s="76"/>
      <c r="DFI350" s="180"/>
      <c r="DFJ350" s="180"/>
      <c r="DFK350" s="180"/>
      <c r="DFL350" s="75"/>
      <c r="DFM350" s="76"/>
      <c r="DFN350" s="181"/>
      <c r="DFO350" s="181"/>
      <c r="DFP350" s="182"/>
      <c r="DFQ350" s="134"/>
      <c r="DFR350" s="135"/>
      <c r="DFS350" s="111"/>
      <c r="DFT350" s="178"/>
      <c r="DFU350" s="178"/>
      <c r="DFV350" s="178"/>
      <c r="DFW350" s="178"/>
      <c r="DFX350" s="179"/>
      <c r="DFY350" s="73"/>
      <c r="DFZ350" s="73"/>
      <c r="DGA350" s="180"/>
      <c r="DGB350" s="75"/>
      <c r="DGC350" s="76"/>
      <c r="DGD350" s="180"/>
      <c r="DGE350" s="180"/>
      <c r="DGF350" s="180"/>
      <c r="DGG350" s="75"/>
      <c r="DGH350" s="76"/>
      <c r="DGI350" s="181"/>
      <c r="DGJ350" s="181"/>
      <c r="DGK350" s="182"/>
      <c r="DGL350" s="134"/>
      <c r="DGM350" s="135"/>
      <c r="DGN350" s="111"/>
      <c r="DGO350" s="178"/>
      <c r="DGP350" s="178"/>
      <c r="DGQ350" s="178"/>
      <c r="DGR350" s="178"/>
      <c r="DGS350" s="179"/>
      <c r="DGT350" s="73"/>
      <c r="DGU350" s="73"/>
      <c r="DGV350" s="180"/>
      <c r="DGW350" s="75"/>
      <c r="DGX350" s="76"/>
      <c r="DGY350" s="180"/>
      <c r="DGZ350" s="180"/>
      <c r="DHA350" s="180"/>
      <c r="DHB350" s="75"/>
      <c r="DHC350" s="76"/>
      <c r="DHD350" s="181"/>
      <c r="DHE350" s="181"/>
      <c r="DHF350" s="182"/>
      <c r="DHG350" s="134"/>
      <c r="DHH350" s="135"/>
      <c r="DHI350" s="111"/>
      <c r="DHJ350" s="178"/>
      <c r="DHK350" s="178"/>
      <c r="DHL350" s="178"/>
      <c r="DHM350" s="178"/>
      <c r="DHN350" s="179"/>
      <c r="DHO350" s="73"/>
      <c r="DHP350" s="73"/>
      <c r="DHQ350" s="180"/>
      <c r="DHR350" s="75"/>
      <c r="DHS350" s="76"/>
      <c r="DHT350" s="180"/>
      <c r="DHU350" s="180"/>
      <c r="DHV350" s="180"/>
      <c r="DHW350" s="75"/>
      <c r="DHX350" s="76"/>
      <c r="DHY350" s="181"/>
      <c r="DHZ350" s="181"/>
      <c r="DIA350" s="182"/>
      <c r="DIB350" s="134"/>
      <c r="DIC350" s="135"/>
      <c r="DID350" s="111"/>
      <c r="DIE350" s="178"/>
      <c r="DIF350" s="178"/>
      <c r="DIG350" s="178"/>
      <c r="DIH350" s="178"/>
      <c r="DII350" s="179"/>
      <c r="DIJ350" s="73"/>
      <c r="DIK350" s="73"/>
      <c r="DIL350" s="180"/>
      <c r="DIM350" s="75"/>
      <c r="DIN350" s="76"/>
      <c r="DIO350" s="180"/>
      <c r="DIP350" s="180"/>
      <c r="DIQ350" s="180"/>
      <c r="DIR350" s="75"/>
      <c r="DIS350" s="76"/>
      <c r="DIT350" s="181"/>
      <c r="DIU350" s="181"/>
      <c r="DIV350" s="182"/>
      <c r="DIW350" s="134"/>
      <c r="DIX350" s="135"/>
      <c r="DIY350" s="111"/>
      <c r="DIZ350" s="178"/>
      <c r="DJA350" s="178"/>
      <c r="DJB350" s="178"/>
      <c r="DJC350" s="178"/>
      <c r="DJD350" s="179"/>
      <c r="DJE350" s="73"/>
      <c r="DJF350" s="73"/>
      <c r="DJG350" s="180"/>
      <c r="DJH350" s="75"/>
      <c r="DJI350" s="76"/>
      <c r="DJJ350" s="180"/>
      <c r="DJK350" s="180"/>
      <c r="DJL350" s="180"/>
      <c r="DJM350" s="75"/>
      <c r="DJN350" s="76"/>
      <c r="DJO350" s="181"/>
      <c r="DJP350" s="181"/>
      <c r="DJQ350" s="182"/>
      <c r="DJR350" s="134"/>
      <c r="DJS350" s="135"/>
      <c r="DJT350" s="111"/>
      <c r="DJU350" s="178"/>
      <c r="DJV350" s="178"/>
      <c r="DJW350" s="178"/>
      <c r="DJX350" s="178"/>
      <c r="DJY350" s="179"/>
      <c r="DJZ350" s="73"/>
      <c r="DKA350" s="73"/>
      <c r="DKB350" s="180"/>
      <c r="DKC350" s="75"/>
      <c r="DKD350" s="76"/>
      <c r="DKE350" s="180"/>
      <c r="DKF350" s="180"/>
      <c r="DKG350" s="180"/>
      <c r="DKH350" s="75"/>
      <c r="DKI350" s="76"/>
      <c r="DKJ350" s="181"/>
      <c r="DKK350" s="181"/>
      <c r="DKL350" s="182"/>
      <c r="DKM350" s="134"/>
      <c r="DKN350" s="135"/>
      <c r="DKO350" s="111"/>
      <c r="DKP350" s="178"/>
      <c r="DKQ350" s="178"/>
      <c r="DKR350" s="178"/>
      <c r="DKS350" s="178"/>
      <c r="DKT350" s="179"/>
      <c r="DKU350" s="73"/>
      <c r="DKV350" s="73"/>
      <c r="DKW350" s="180"/>
      <c r="DKX350" s="75"/>
      <c r="DKY350" s="76"/>
      <c r="DKZ350" s="180"/>
      <c r="DLA350" s="180"/>
      <c r="DLB350" s="180"/>
      <c r="DLC350" s="75"/>
      <c r="DLD350" s="76"/>
      <c r="DLE350" s="181"/>
      <c r="DLF350" s="181"/>
      <c r="DLG350" s="182"/>
      <c r="DLH350" s="134"/>
      <c r="DLI350" s="135"/>
      <c r="DLJ350" s="111"/>
      <c r="DLK350" s="178"/>
      <c r="DLL350" s="178"/>
      <c r="DLM350" s="178"/>
      <c r="DLN350" s="178"/>
      <c r="DLO350" s="179"/>
      <c r="DLP350" s="73"/>
      <c r="DLQ350" s="73"/>
      <c r="DLR350" s="180"/>
      <c r="DLS350" s="75"/>
      <c r="DLT350" s="76"/>
      <c r="DLU350" s="180"/>
      <c r="DLV350" s="180"/>
      <c r="DLW350" s="180"/>
      <c r="DLX350" s="75"/>
      <c r="DLY350" s="76"/>
      <c r="DLZ350" s="181"/>
      <c r="DMA350" s="181"/>
      <c r="DMB350" s="182"/>
      <c r="DMC350" s="134"/>
      <c r="DMD350" s="135"/>
      <c r="DME350" s="111"/>
      <c r="DMF350" s="178"/>
      <c r="DMG350" s="178"/>
      <c r="DMH350" s="178"/>
      <c r="DMI350" s="178"/>
      <c r="DMJ350" s="179"/>
      <c r="DMK350" s="73"/>
      <c r="DML350" s="73"/>
      <c r="DMM350" s="180"/>
      <c r="DMN350" s="75"/>
      <c r="DMO350" s="76"/>
      <c r="DMP350" s="180"/>
      <c r="DMQ350" s="180"/>
      <c r="DMR350" s="180"/>
      <c r="DMS350" s="75"/>
      <c r="DMT350" s="76"/>
      <c r="DMU350" s="181"/>
      <c r="DMV350" s="181"/>
      <c r="DMW350" s="182"/>
      <c r="DMX350" s="134"/>
      <c r="DMY350" s="135"/>
      <c r="DMZ350" s="111"/>
      <c r="DNA350" s="178"/>
      <c r="DNB350" s="178"/>
      <c r="DNC350" s="178"/>
      <c r="DND350" s="178"/>
      <c r="DNE350" s="179"/>
      <c r="DNF350" s="73"/>
      <c r="DNG350" s="73"/>
      <c r="DNH350" s="180"/>
      <c r="DNI350" s="75"/>
      <c r="DNJ350" s="76"/>
      <c r="DNK350" s="180"/>
      <c r="DNL350" s="180"/>
      <c r="DNM350" s="180"/>
      <c r="DNN350" s="75"/>
      <c r="DNO350" s="76"/>
      <c r="DNP350" s="181"/>
      <c r="DNQ350" s="181"/>
      <c r="DNR350" s="182"/>
      <c r="DNS350" s="134"/>
      <c r="DNT350" s="135"/>
      <c r="DNU350" s="111"/>
      <c r="DNV350" s="178"/>
      <c r="DNW350" s="178"/>
      <c r="DNX350" s="178"/>
      <c r="DNY350" s="178"/>
      <c r="DNZ350" s="179"/>
      <c r="DOA350" s="73"/>
      <c r="DOB350" s="73"/>
      <c r="DOC350" s="180"/>
      <c r="DOD350" s="75"/>
      <c r="DOE350" s="76"/>
      <c r="DOF350" s="180"/>
      <c r="DOG350" s="180"/>
      <c r="DOH350" s="180"/>
      <c r="DOI350" s="75"/>
      <c r="DOJ350" s="76"/>
      <c r="DOK350" s="181"/>
      <c r="DOL350" s="181"/>
      <c r="DOM350" s="182"/>
      <c r="DON350" s="134"/>
      <c r="DOO350" s="135"/>
      <c r="DOP350" s="111"/>
      <c r="DOQ350" s="178"/>
      <c r="DOR350" s="178"/>
      <c r="DOS350" s="178"/>
      <c r="DOT350" s="178"/>
      <c r="DOU350" s="179"/>
      <c r="DOV350" s="73"/>
      <c r="DOW350" s="73"/>
      <c r="DOX350" s="180"/>
      <c r="DOY350" s="75"/>
      <c r="DOZ350" s="76"/>
      <c r="DPA350" s="180"/>
      <c r="DPB350" s="180"/>
      <c r="DPC350" s="180"/>
      <c r="DPD350" s="75"/>
      <c r="DPE350" s="76"/>
      <c r="DPF350" s="181"/>
      <c r="DPG350" s="181"/>
      <c r="DPH350" s="182"/>
      <c r="DPI350" s="134"/>
      <c r="DPJ350" s="135"/>
      <c r="DPK350" s="111"/>
      <c r="DPL350" s="178"/>
      <c r="DPM350" s="178"/>
      <c r="DPN350" s="178"/>
      <c r="DPO350" s="178"/>
      <c r="DPP350" s="179"/>
      <c r="DPQ350" s="73"/>
      <c r="DPR350" s="73"/>
      <c r="DPS350" s="180"/>
      <c r="DPT350" s="75"/>
      <c r="DPU350" s="76"/>
      <c r="DPV350" s="180"/>
      <c r="DPW350" s="180"/>
      <c r="DPX350" s="180"/>
      <c r="DPY350" s="75"/>
      <c r="DPZ350" s="76"/>
      <c r="DQA350" s="181"/>
      <c r="DQB350" s="181"/>
      <c r="DQC350" s="182"/>
      <c r="DQD350" s="134"/>
      <c r="DQE350" s="135"/>
      <c r="DQF350" s="111"/>
      <c r="DQG350" s="178"/>
      <c r="DQH350" s="178"/>
      <c r="DQI350" s="178"/>
      <c r="DQJ350" s="178"/>
      <c r="DQK350" s="179"/>
      <c r="DQL350" s="73"/>
      <c r="DQM350" s="73"/>
      <c r="DQN350" s="180"/>
      <c r="DQO350" s="75"/>
      <c r="DQP350" s="76"/>
      <c r="DQQ350" s="180"/>
      <c r="DQR350" s="180"/>
      <c r="DQS350" s="180"/>
      <c r="DQT350" s="75"/>
      <c r="DQU350" s="76"/>
      <c r="DQV350" s="181"/>
      <c r="DQW350" s="181"/>
      <c r="DQX350" s="182"/>
      <c r="DQY350" s="134"/>
      <c r="DQZ350" s="135"/>
      <c r="DRA350" s="111"/>
      <c r="DRB350" s="178"/>
      <c r="DRC350" s="178"/>
      <c r="DRD350" s="178"/>
      <c r="DRE350" s="178"/>
      <c r="DRF350" s="179"/>
      <c r="DRG350" s="73"/>
      <c r="DRH350" s="73"/>
      <c r="DRI350" s="180"/>
      <c r="DRJ350" s="75"/>
      <c r="DRK350" s="76"/>
      <c r="DRL350" s="180"/>
      <c r="DRM350" s="180"/>
      <c r="DRN350" s="180"/>
      <c r="DRO350" s="75"/>
      <c r="DRP350" s="76"/>
      <c r="DRQ350" s="181"/>
      <c r="DRR350" s="181"/>
      <c r="DRS350" s="182"/>
      <c r="DRT350" s="134"/>
      <c r="DRU350" s="135"/>
      <c r="DRV350" s="111"/>
      <c r="DRW350" s="178"/>
      <c r="DRX350" s="178"/>
      <c r="DRY350" s="178"/>
      <c r="DRZ350" s="178"/>
      <c r="DSA350" s="179"/>
      <c r="DSB350" s="73"/>
      <c r="DSC350" s="73"/>
      <c r="DSD350" s="180"/>
      <c r="DSE350" s="75"/>
      <c r="DSF350" s="76"/>
      <c r="DSG350" s="180"/>
      <c r="DSH350" s="180"/>
      <c r="DSI350" s="180"/>
      <c r="DSJ350" s="75"/>
      <c r="DSK350" s="76"/>
      <c r="DSL350" s="181"/>
      <c r="DSM350" s="181"/>
      <c r="DSN350" s="182"/>
      <c r="DSO350" s="134"/>
      <c r="DSP350" s="135"/>
      <c r="DSQ350" s="111"/>
      <c r="DSR350" s="178"/>
      <c r="DSS350" s="178"/>
      <c r="DST350" s="178"/>
      <c r="DSU350" s="178"/>
      <c r="DSV350" s="179"/>
      <c r="DSW350" s="73"/>
      <c r="DSX350" s="73"/>
      <c r="DSY350" s="180"/>
      <c r="DSZ350" s="75"/>
      <c r="DTA350" s="76"/>
      <c r="DTB350" s="180"/>
      <c r="DTC350" s="180"/>
      <c r="DTD350" s="180"/>
      <c r="DTE350" s="75"/>
      <c r="DTF350" s="76"/>
      <c r="DTG350" s="181"/>
      <c r="DTH350" s="181"/>
      <c r="DTI350" s="182"/>
      <c r="DTJ350" s="134"/>
      <c r="DTK350" s="135"/>
      <c r="DTL350" s="111"/>
      <c r="DTM350" s="178"/>
      <c r="DTN350" s="178"/>
      <c r="DTO350" s="178"/>
      <c r="DTP350" s="178"/>
      <c r="DTQ350" s="179"/>
      <c r="DTR350" s="73"/>
      <c r="DTS350" s="73"/>
      <c r="DTT350" s="180"/>
      <c r="DTU350" s="75"/>
      <c r="DTV350" s="76"/>
      <c r="DTW350" s="180"/>
      <c r="DTX350" s="180"/>
      <c r="DTY350" s="180"/>
      <c r="DTZ350" s="75"/>
      <c r="DUA350" s="76"/>
      <c r="DUB350" s="181"/>
      <c r="DUC350" s="181"/>
      <c r="DUD350" s="182"/>
      <c r="DUE350" s="134"/>
      <c r="DUF350" s="135"/>
      <c r="DUG350" s="111"/>
      <c r="DUH350" s="178"/>
      <c r="DUI350" s="178"/>
      <c r="DUJ350" s="178"/>
      <c r="DUK350" s="178"/>
      <c r="DUL350" s="179"/>
      <c r="DUM350" s="73"/>
      <c r="DUN350" s="73"/>
      <c r="DUO350" s="180"/>
      <c r="DUP350" s="75"/>
      <c r="DUQ350" s="76"/>
      <c r="DUR350" s="180"/>
      <c r="DUS350" s="180"/>
      <c r="DUT350" s="180"/>
      <c r="DUU350" s="75"/>
      <c r="DUV350" s="76"/>
      <c r="DUW350" s="181"/>
      <c r="DUX350" s="181"/>
      <c r="DUY350" s="182"/>
      <c r="DUZ350" s="134"/>
      <c r="DVA350" s="135"/>
      <c r="DVB350" s="111"/>
      <c r="DVC350" s="178"/>
      <c r="DVD350" s="178"/>
      <c r="DVE350" s="178"/>
      <c r="DVF350" s="178"/>
      <c r="DVG350" s="179"/>
      <c r="DVH350" s="73"/>
      <c r="DVI350" s="73"/>
      <c r="DVJ350" s="180"/>
      <c r="DVK350" s="75"/>
      <c r="DVL350" s="76"/>
      <c r="DVM350" s="180"/>
      <c r="DVN350" s="180"/>
      <c r="DVO350" s="180"/>
      <c r="DVP350" s="75"/>
      <c r="DVQ350" s="76"/>
      <c r="DVR350" s="181"/>
      <c r="DVS350" s="181"/>
      <c r="DVT350" s="182"/>
      <c r="DVU350" s="134"/>
      <c r="DVV350" s="135"/>
      <c r="DVW350" s="111"/>
      <c r="DVX350" s="178"/>
      <c r="DVY350" s="178"/>
      <c r="DVZ350" s="178"/>
      <c r="DWA350" s="178"/>
      <c r="DWB350" s="179"/>
      <c r="DWC350" s="73"/>
      <c r="DWD350" s="73"/>
      <c r="DWE350" s="180"/>
      <c r="DWF350" s="75"/>
      <c r="DWG350" s="76"/>
      <c r="DWH350" s="180"/>
      <c r="DWI350" s="180"/>
      <c r="DWJ350" s="180"/>
      <c r="DWK350" s="75"/>
      <c r="DWL350" s="76"/>
      <c r="DWM350" s="181"/>
      <c r="DWN350" s="181"/>
      <c r="DWO350" s="182"/>
      <c r="DWP350" s="134"/>
      <c r="DWQ350" s="135"/>
      <c r="DWR350" s="111"/>
      <c r="DWS350" s="178"/>
      <c r="DWT350" s="178"/>
      <c r="DWU350" s="178"/>
      <c r="DWV350" s="178"/>
      <c r="DWW350" s="179"/>
      <c r="DWX350" s="73"/>
      <c r="DWY350" s="73"/>
      <c r="DWZ350" s="180"/>
      <c r="DXA350" s="75"/>
      <c r="DXB350" s="76"/>
      <c r="DXC350" s="180"/>
      <c r="DXD350" s="180"/>
      <c r="DXE350" s="180"/>
      <c r="DXF350" s="75"/>
      <c r="DXG350" s="76"/>
      <c r="DXH350" s="181"/>
      <c r="DXI350" s="181"/>
      <c r="DXJ350" s="182"/>
      <c r="DXK350" s="134"/>
      <c r="DXL350" s="135"/>
      <c r="DXM350" s="111"/>
      <c r="DXN350" s="178"/>
      <c r="DXO350" s="178"/>
      <c r="DXP350" s="178"/>
      <c r="DXQ350" s="178"/>
      <c r="DXR350" s="179"/>
      <c r="DXS350" s="73"/>
      <c r="DXT350" s="73"/>
      <c r="DXU350" s="180"/>
      <c r="DXV350" s="75"/>
      <c r="DXW350" s="76"/>
      <c r="DXX350" s="180"/>
      <c r="DXY350" s="180"/>
      <c r="DXZ350" s="180"/>
      <c r="DYA350" s="75"/>
      <c r="DYB350" s="76"/>
      <c r="DYC350" s="181"/>
      <c r="DYD350" s="181"/>
      <c r="DYE350" s="182"/>
      <c r="DYF350" s="134"/>
      <c r="DYG350" s="135"/>
      <c r="DYH350" s="111"/>
      <c r="DYI350" s="178"/>
      <c r="DYJ350" s="178"/>
      <c r="DYK350" s="178"/>
      <c r="DYL350" s="178"/>
      <c r="DYM350" s="179"/>
      <c r="DYN350" s="73"/>
      <c r="DYO350" s="73"/>
      <c r="DYP350" s="180"/>
      <c r="DYQ350" s="75"/>
      <c r="DYR350" s="76"/>
      <c r="DYS350" s="180"/>
      <c r="DYT350" s="180"/>
      <c r="DYU350" s="180"/>
      <c r="DYV350" s="75"/>
      <c r="DYW350" s="76"/>
      <c r="DYX350" s="181"/>
      <c r="DYY350" s="181"/>
      <c r="DYZ350" s="182"/>
      <c r="DZA350" s="134"/>
      <c r="DZB350" s="135"/>
      <c r="DZC350" s="111"/>
      <c r="DZD350" s="178"/>
      <c r="DZE350" s="178"/>
      <c r="DZF350" s="178"/>
      <c r="DZG350" s="178"/>
      <c r="DZH350" s="179"/>
      <c r="DZI350" s="73"/>
      <c r="DZJ350" s="73"/>
      <c r="DZK350" s="180"/>
      <c r="DZL350" s="75"/>
      <c r="DZM350" s="76"/>
      <c r="DZN350" s="180"/>
      <c r="DZO350" s="180"/>
      <c r="DZP350" s="180"/>
      <c r="DZQ350" s="75"/>
      <c r="DZR350" s="76"/>
      <c r="DZS350" s="181"/>
      <c r="DZT350" s="181"/>
      <c r="DZU350" s="182"/>
      <c r="DZV350" s="134"/>
      <c r="DZW350" s="135"/>
      <c r="DZX350" s="111"/>
      <c r="DZY350" s="178"/>
      <c r="DZZ350" s="178"/>
      <c r="EAA350" s="178"/>
      <c r="EAB350" s="178"/>
      <c r="EAC350" s="179"/>
      <c r="EAD350" s="73"/>
      <c r="EAE350" s="73"/>
      <c r="EAF350" s="180"/>
      <c r="EAG350" s="75"/>
      <c r="EAH350" s="76"/>
      <c r="EAI350" s="180"/>
      <c r="EAJ350" s="180"/>
      <c r="EAK350" s="180"/>
      <c r="EAL350" s="75"/>
      <c r="EAM350" s="76"/>
      <c r="EAN350" s="181"/>
      <c r="EAO350" s="181"/>
      <c r="EAP350" s="182"/>
      <c r="EAQ350" s="134"/>
      <c r="EAR350" s="135"/>
      <c r="EAS350" s="111"/>
      <c r="EAT350" s="178"/>
      <c r="EAU350" s="178"/>
      <c r="EAV350" s="178"/>
      <c r="EAW350" s="178"/>
      <c r="EAX350" s="179"/>
      <c r="EAY350" s="73"/>
      <c r="EAZ350" s="73"/>
      <c r="EBA350" s="180"/>
      <c r="EBB350" s="75"/>
      <c r="EBC350" s="76"/>
      <c r="EBD350" s="180"/>
      <c r="EBE350" s="180"/>
      <c r="EBF350" s="180"/>
      <c r="EBG350" s="75"/>
      <c r="EBH350" s="76"/>
      <c r="EBI350" s="181"/>
      <c r="EBJ350" s="181"/>
      <c r="EBK350" s="182"/>
      <c r="EBL350" s="134"/>
      <c r="EBM350" s="135"/>
      <c r="EBN350" s="111"/>
      <c r="EBO350" s="178"/>
      <c r="EBP350" s="178"/>
      <c r="EBQ350" s="178"/>
      <c r="EBR350" s="178"/>
      <c r="EBS350" s="179"/>
      <c r="EBT350" s="73"/>
      <c r="EBU350" s="73"/>
      <c r="EBV350" s="180"/>
      <c r="EBW350" s="75"/>
      <c r="EBX350" s="76"/>
      <c r="EBY350" s="180"/>
      <c r="EBZ350" s="180"/>
      <c r="ECA350" s="180"/>
      <c r="ECB350" s="75"/>
      <c r="ECC350" s="76"/>
      <c r="ECD350" s="181"/>
      <c r="ECE350" s="181"/>
      <c r="ECF350" s="182"/>
      <c r="ECG350" s="134"/>
      <c r="ECH350" s="135"/>
      <c r="ECI350" s="111"/>
      <c r="ECJ350" s="178"/>
      <c r="ECK350" s="178"/>
      <c r="ECL350" s="178"/>
      <c r="ECM350" s="178"/>
      <c r="ECN350" s="179"/>
      <c r="ECO350" s="73"/>
      <c r="ECP350" s="73"/>
      <c r="ECQ350" s="180"/>
      <c r="ECR350" s="75"/>
      <c r="ECS350" s="76"/>
      <c r="ECT350" s="180"/>
      <c r="ECU350" s="180"/>
      <c r="ECV350" s="180"/>
      <c r="ECW350" s="75"/>
      <c r="ECX350" s="76"/>
      <c r="ECY350" s="181"/>
      <c r="ECZ350" s="181"/>
      <c r="EDA350" s="182"/>
      <c r="EDB350" s="134"/>
      <c r="EDC350" s="135"/>
      <c r="EDD350" s="111"/>
      <c r="EDE350" s="178"/>
      <c r="EDF350" s="178"/>
      <c r="EDG350" s="178"/>
      <c r="EDH350" s="178"/>
      <c r="EDI350" s="179"/>
      <c r="EDJ350" s="73"/>
      <c r="EDK350" s="73"/>
      <c r="EDL350" s="180"/>
      <c r="EDM350" s="75"/>
      <c r="EDN350" s="76"/>
      <c r="EDO350" s="180"/>
      <c r="EDP350" s="180"/>
      <c r="EDQ350" s="180"/>
      <c r="EDR350" s="75"/>
      <c r="EDS350" s="76"/>
      <c r="EDT350" s="181"/>
      <c r="EDU350" s="181"/>
      <c r="EDV350" s="182"/>
      <c r="EDW350" s="134"/>
      <c r="EDX350" s="135"/>
      <c r="EDY350" s="111"/>
      <c r="EDZ350" s="178"/>
      <c r="EEA350" s="178"/>
      <c r="EEB350" s="178"/>
      <c r="EEC350" s="178"/>
      <c r="EED350" s="179"/>
      <c r="EEE350" s="73"/>
      <c r="EEF350" s="73"/>
      <c r="EEG350" s="180"/>
      <c r="EEH350" s="75"/>
      <c r="EEI350" s="76"/>
      <c r="EEJ350" s="180"/>
      <c r="EEK350" s="180"/>
      <c r="EEL350" s="180"/>
      <c r="EEM350" s="75"/>
      <c r="EEN350" s="76"/>
      <c r="EEO350" s="181"/>
      <c r="EEP350" s="181"/>
      <c r="EEQ350" s="182"/>
      <c r="EER350" s="134"/>
      <c r="EES350" s="135"/>
      <c r="EET350" s="111"/>
      <c r="EEU350" s="178"/>
      <c r="EEV350" s="178"/>
      <c r="EEW350" s="178"/>
      <c r="EEX350" s="178"/>
      <c r="EEY350" s="179"/>
      <c r="EEZ350" s="73"/>
      <c r="EFA350" s="73"/>
      <c r="EFB350" s="180"/>
      <c r="EFC350" s="75"/>
      <c r="EFD350" s="76"/>
      <c r="EFE350" s="180"/>
      <c r="EFF350" s="180"/>
      <c r="EFG350" s="180"/>
      <c r="EFH350" s="75"/>
      <c r="EFI350" s="76"/>
      <c r="EFJ350" s="181"/>
      <c r="EFK350" s="181"/>
      <c r="EFL350" s="182"/>
      <c r="EFM350" s="134"/>
      <c r="EFN350" s="135"/>
      <c r="EFO350" s="111"/>
      <c r="EFP350" s="178"/>
      <c r="EFQ350" s="178"/>
      <c r="EFR350" s="178"/>
      <c r="EFS350" s="178"/>
      <c r="EFT350" s="179"/>
      <c r="EFU350" s="73"/>
      <c r="EFV350" s="73"/>
      <c r="EFW350" s="180"/>
      <c r="EFX350" s="75"/>
      <c r="EFY350" s="76"/>
      <c r="EFZ350" s="180"/>
      <c r="EGA350" s="180"/>
      <c r="EGB350" s="180"/>
      <c r="EGC350" s="75"/>
      <c r="EGD350" s="76"/>
      <c r="EGE350" s="181"/>
      <c r="EGF350" s="181"/>
      <c r="EGG350" s="182"/>
      <c r="EGH350" s="134"/>
      <c r="EGI350" s="135"/>
      <c r="EGJ350" s="111"/>
      <c r="EGK350" s="178"/>
      <c r="EGL350" s="178"/>
      <c r="EGM350" s="178"/>
      <c r="EGN350" s="178"/>
      <c r="EGO350" s="179"/>
      <c r="EGP350" s="73"/>
      <c r="EGQ350" s="73"/>
      <c r="EGR350" s="180"/>
      <c r="EGS350" s="75"/>
      <c r="EGT350" s="76"/>
      <c r="EGU350" s="180"/>
      <c r="EGV350" s="180"/>
      <c r="EGW350" s="180"/>
      <c r="EGX350" s="75"/>
      <c r="EGY350" s="76"/>
      <c r="EGZ350" s="181"/>
      <c r="EHA350" s="181"/>
      <c r="EHB350" s="182"/>
      <c r="EHC350" s="134"/>
      <c r="EHD350" s="135"/>
      <c r="EHE350" s="111"/>
      <c r="EHF350" s="178"/>
      <c r="EHG350" s="178"/>
      <c r="EHH350" s="178"/>
      <c r="EHI350" s="178"/>
      <c r="EHJ350" s="179"/>
      <c r="EHK350" s="73"/>
      <c r="EHL350" s="73"/>
      <c r="EHM350" s="180"/>
      <c r="EHN350" s="75"/>
      <c r="EHO350" s="76"/>
      <c r="EHP350" s="180"/>
      <c r="EHQ350" s="180"/>
      <c r="EHR350" s="180"/>
      <c r="EHS350" s="75"/>
      <c r="EHT350" s="76"/>
      <c r="EHU350" s="181"/>
      <c r="EHV350" s="181"/>
      <c r="EHW350" s="182"/>
      <c r="EHX350" s="134"/>
      <c r="EHY350" s="135"/>
      <c r="EHZ350" s="111"/>
      <c r="EIA350" s="178"/>
      <c r="EIB350" s="178"/>
      <c r="EIC350" s="178"/>
      <c r="EID350" s="178"/>
      <c r="EIE350" s="179"/>
      <c r="EIF350" s="73"/>
      <c r="EIG350" s="73"/>
      <c r="EIH350" s="180"/>
      <c r="EII350" s="75"/>
      <c r="EIJ350" s="76"/>
      <c r="EIK350" s="180"/>
      <c r="EIL350" s="180"/>
      <c r="EIM350" s="180"/>
      <c r="EIN350" s="75"/>
      <c r="EIO350" s="76"/>
      <c r="EIP350" s="181"/>
      <c r="EIQ350" s="181"/>
      <c r="EIR350" s="182"/>
      <c r="EIS350" s="134"/>
      <c r="EIT350" s="135"/>
      <c r="EIU350" s="111"/>
      <c r="EIV350" s="178"/>
      <c r="EIW350" s="178"/>
      <c r="EIX350" s="178"/>
      <c r="EIY350" s="178"/>
      <c r="EIZ350" s="179"/>
      <c r="EJA350" s="73"/>
      <c r="EJB350" s="73"/>
      <c r="EJC350" s="180"/>
      <c r="EJD350" s="75"/>
      <c r="EJE350" s="76"/>
      <c r="EJF350" s="180"/>
      <c r="EJG350" s="180"/>
      <c r="EJH350" s="180"/>
      <c r="EJI350" s="75"/>
      <c r="EJJ350" s="76"/>
      <c r="EJK350" s="181"/>
      <c r="EJL350" s="181"/>
      <c r="EJM350" s="182"/>
      <c r="EJN350" s="134"/>
      <c r="EJO350" s="135"/>
      <c r="EJP350" s="111"/>
      <c r="EJQ350" s="178"/>
      <c r="EJR350" s="178"/>
      <c r="EJS350" s="178"/>
      <c r="EJT350" s="178"/>
      <c r="EJU350" s="179"/>
      <c r="EJV350" s="73"/>
      <c r="EJW350" s="73"/>
      <c r="EJX350" s="180"/>
      <c r="EJY350" s="75"/>
      <c r="EJZ350" s="76"/>
      <c r="EKA350" s="180"/>
      <c r="EKB350" s="180"/>
      <c r="EKC350" s="180"/>
      <c r="EKD350" s="75"/>
      <c r="EKE350" s="76"/>
      <c r="EKF350" s="181"/>
      <c r="EKG350" s="181"/>
      <c r="EKH350" s="182"/>
      <c r="EKI350" s="134"/>
      <c r="EKJ350" s="135"/>
      <c r="EKK350" s="111"/>
      <c r="EKL350" s="178"/>
      <c r="EKM350" s="178"/>
      <c r="EKN350" s="178"/>
      <c r="EKO350" s="178"/>
      <c r="EKP350" s="179"/>
      <c r="EKQ350" s="73"/>
      <c r="EKR350" s="73"/>
      <c r="EKS350" s="180"/>
      <c r="EKT350" s="75"/>
      <c r="EKU350" s="76"/>
      <c r="EKV350" s="180"/>
      <c r="EKW350" s="180"/>
      <c r="EKX350" s="180"/>
      <c r="EKY350" s="75"/>
      <c r="EKZ350" s="76"/>
      <c r="ELA350" s="181"/>
      <c r="ELB350" s="181"/>
      <c r="ELC350" s="182"/>
      <c r="ELD350" s="134"/>
      <c r="ELE350" s="135"/>
      <c r="ELF350" s="111"/>
      <c r="ELG350" s="178"/>
      <c r="ELH350" s="178"/>
      <c r="ELI350" s="178"/>
      <c r="ELJ350" s="178"/>
      <c r="ELK350" s="179"/>
      <c r="ELL350" s="73"/>
      <c r="ELM350" s="73"/>
      <c r="ELN350" s="180"/>
      <c r="ELO350" s="75"/>
      <c r="ELP350" s="76"/>
      <c r="ELQ350" s="180"/>
      <c r="ELR350" s="180"/>
      <c r="ELS350" s="180"/>
      <c r="ELT350" s="75"/>
      <c r="ELU350" s="76"/>
      <c r="ELV350" s="181"/>
      <c r="ELW350" s="181"/>
      <c r="ELX350" s="182"/>
      <c r="ELY350" s="134"/>
      <c r="ELZ350" s="135"/>
      <c r="EMA350" s="111"/>
      <c r="EMB350" s="178"/>
      <c r="EMC350" s="178"/>
      <c r="EMD350" s="178"/>
      <c r="EME350" s="178"/>
      <c r="EMF350" s="179"/>
      <c r="EMG350" s="73"/>
      <c r="EMH350" s="73"/>
      <c r="EMI350" s="180"/>
      <c r="EMJ350" s="75"/>
      <c r="EMK350" s="76"/>
      <c r="EML350" s="180"/>
      <c r="EMM350" s="180"/>
      <c r="EMN350" s="180"/>
      <c r="EMO350" s="75"/>
      <c r="EMP350" s="76"/>
      <c r="EMQ350" s="181"/>
      <c r="EMR350" s="181"/>
      <c r="EMS350" s="182"/>
      <c r="EMT350" s="134"/>
      <c r="EMU350" s="135"/>
      <c r="EMV350" s="111"/>
      <c r="EMW350" s="178"/>
      <c r="EMX350" s="178"/>
      <c r="EMY350" s="178"/>
      <c r="EMZ350" s="178"/>
      <c r="ENA350" s="179"/>
      <c r="ENB350" s="73"/>
      <c r="ENC350" s="73"/>
      <c r="END350" s="180"/>
      <c r="ENE350" s="75"/>
      <c r="ENF350" s="76"/>
      <c r="ENG350" s="180"/>
      <c r="ENH350" s="180"/>
      <c r="ENI350" s="180"/>
      <c r="ENJ350" s="75"/>
      <c r="ENK350" s="76"/>
      <c r="ENL350" s="181"/>
      <c r="ENM350" s="181"/>
      <c r="ENN350" s="182"/>
      <c r="ENO350" s="134"/>
      <c r="ENP350" s="135"/>
      <c r="ENQ350" s="111"/>
      <c r="ENR350" s="178"/>
      <c r="ENS350" s="178"/>
      <c r="ENT350" s="178"/>
      <c r="ENU350" s="178"/>
      <c r="ENV350" s="179"/>
      <c r="ENW350" s="73"/>
      <c r="ENX350" s="73"/>
      <c r="ENY350" s="180"/>
      <c r="ENZ350" s="75"/>
      <c r="EOA350" s="76"/>
      <c r="EOB350" s="180"/>
      <c r="EOC350" s="180"/>
      <c r="EOD350" s="180"/>
      <c r="EOE350" s="75"/>
      <c r="EOF350" s="76"/>
      <c r="EOG350" s="181"/>
      <c r="EOH350" s="181"/>
      <c r="EOI350" s="182"/>
      <c r="EOJ350" s="134"/>
      <c r="EOK350" s="135"/>
      <c r="EOL350" s="111"/>
      <c r="EOM350" s="178"/>
      <c r="EON350" s="178"/>
      <c r="EOO350" s="178"/>
      <c r="EOP350" s="178"/>
      <c r="EOQ350" s="179"/>
      <c r="EOR350" s="73"/>
      <c r="EOS350" s="73"/>
      <c r="EOT350" s="180"/>
      <c r="EOU350" s="75"/>
      <c r="EOV350" s="76"/>
      <c r="EOW350" s="180"/>
      <c r="EOX350" s="180"/>
      <c r="EOY350" s="180"/>
      <c r="EOZ350" s="75"/>
      <c r="EPA350" s="76"/>
      <c r="EPB350" s="181"/>
      <c r="EPC350" s="181"/>
      <c r="EPD350" s="182"/>
      <c r="EPE350" s="134"/>
      <c r="EPF350" s="135"/>
      <c r="EPG350" s="111"/>
      <c r="EPH350" s="178"/>
      <c r="EPI350" s="178"/>
      <c r="EPJ350" s="178"/>
      <c r="EPK350" s="178"/>
      <c r="EPL350" s="179"/>
      <c r="EPM350" s="73"/>
      <c r="EPN350" s="73"/>
      <c r="EPO350" s="180"/>
      <c r="EPP350" s="75"/>
      <c r="EPQ350" s="76"/>
      <c r="EPR350" s="180"/>
      <c r="EPS350" s="180"/>
      <c r="EPT350" s="180"/>
      <c r="EPU350" s="75"/>
      <c r="EPV350" s="76"/>
      <c r="EPW350" s="181"/>
      <c r="EPX350" s="181"/>
      <c r="EPY350" s="182"/>
      <c r="EPZ350" s="134"/>
      <c r="EQA350" s="135"/>
      <c r="EQB350" s="111"/>
      <c r="EQC350" s="178"/>
      <c r="EQD350" s="178"/>
      <c r="EQE350" s="178"/>
      <c r="EQF350" s="178"/>
      <c r="EQG350" s="179"/>
      <c r="EQH350" s="73"/>
      <c r="EQI350" s="73"/>
      <c r="EQJ350" s="180"/>
      <c r="EQK350" s="75"/>
      <c r="EQL350" s="76"/>
      <c r="EQM350" s="180"/>
      <c r="EQN350" s="180"/>
      <c r="EQO350" s="180"/>
      <c r="EQP350" s="75"/>
      <c r="EQQ350" s="76"/>
      <c r="EQR350" s="181"/>
      <c r="EQS350" s="181"/>
      <c r="EQT350" s="182"/>
      <c r="EQU350" s="134"/>
      <c r="EQV350" s="135"/>
      <c r="EQW350" s="111"/>
      <c r="EQX350" s="178"/>
      <c r="EQY350" s="178"/>
      <c r="EQZ350" s="178"/>
      <c r="ERA350" s="178"/>
      <c r="ERB350" s="179"/>
      <c r="ERC350" s="73"/>
      <c r="ERD350" s="73"/>
      <c r="ERE350" s="180"/>
      <c r="ERF350" s="75"/>
      <c r="ERG350" s="76"/>
      <c r="ERH350" s="180"/>
      <c r="ERI350" s="180"/>
      <c r="ERJ350" s="180"/>
      <c r="ERK350" s="75"/>
      <c r="ERL350" s="76"/>
      <c r="ERM350" s="181"/>
      <c r="ERN350" s="181"/>
      <c r="ERO350" s="182"/>
      <c r="ERP350" s="134"/>
      <c r="ERQ350" s="135"/>
      <c r="ERR350" s="111"/>
      <c r="ERS350" s="178"/>
      <c r="ERT350" s="178"/>
      <c r="ERU350" s="178"/>
      <c r="ERV350" s="178"/>
      <c r="ERW350" s="179"/>
      <c r="ERX350" s="73"/>
      <c r="ERY350" s="73"/>
      <c r="ERZ350" s="180"/>
      <c r="ESA350" s="75"/>
      <c r="ESB350" s="76"/>
      <c r="ESC350" s="180"/>
      <c r="ESD350" s="180"/>
      <c r="ESE350" s="180"/>
      <c r="ESF350" s="75"/>
      <c r="ESG350" s="76"/>
      <c r="ESH350" s="181"/>
      <c r="ESI350" s="181"/>
      <c r="ESJ350" s="182"/>
      <c r="ESK350" s="134"/>
      <c r="ESL350" s="135"/>
      <c r="ESM350" s="111"/>
      <c r="ESN350" s="178"/>
      <c r="ESO350" s="178"/>
      <c r="ESP350" s="178"/>
      <c r="ESQ350" s="178"/>
      <c r="ESR350" s="179"/>
      <c r="ESS350" s="73"/>
      <c r="EST350" s="73"/>
      <c r="ESU350" s="180"/>
      <c r="ESV350" s="75"/>
      <c r="ESW350" s="76"/>
      <c r="ESX350" s="180"/>
      <c r="ESY350" s="180"/>
      <c r="ESZ350" s="180"/>
      <c r="ETA350" s="75"/>
      <c r="ETB350" s="76"/>
      <c r="ETC350" s="181"/>
      <c r="ETD350" s="181"/>
      <c r="ETE350" s="182"/>
      <c r="ETF350" s="134"/>
      <c r="ETG350" s="135"/>
      <c r="ETH350" s="111"/>
      <c r="ETI350" s="178"/>
      <c r="ETJ350" s="178"/>
      <c r="ETK350" s="178"/>
      <c r="ETL350" s="178"/>
      <c r="ETM350" s="179"/>
      <c r="ETN350" s="73"/>
      <c r="ETO350" s="73"/>
      <c r="ETP350" s="180"/>
      <c r="ETQ350" s="75"/>
      <c r="ETR350" s="76"/>
      <c r="ETS350" s="180"/>
      <c r="ETT350" s="180"/>
      <c r="ETU350" s="180"/>
      <c r="ETV350" s="75"/>
      <c r="ETW350" s="76"/>
      <c r="ETX350" s="181"/>
      <c r="ETY350" s="181"/>
      <c r="ETZ350" s="182"/>
      <c r="EUA350" s="134"/>
      <c r="EUB350" s="135"/>
      <c r="EUC350" s="111"/>
      <c r="EUD350" s="178"/>
      <c r="EUE350" s="178"/>
      <c r="EUF350" s="178"/>
      <c r="EUG350" s="178"/>
      <c r="EUH350" s="179"/>
      <c r="EUI350" s="73"/>
      <c r="EUJ350" s="73"/>
      <c r="EUK350" s="180"/>
      <c r="EUL350" s="75"/>
      <c r="EUM350" s="76"/>
      <c r="EUN350" s="180"/>
      <c r="EUO350" s="180"/>
      <c r="EUP350" s="180"/>
      <c r="EUQ350" s="75"/>
      <c r="EUR350" s="76"/>
      <c r="EUS350" s="181"/>
      <c r="EUT350" s="181"/>
      <c r="EUU350" s="182"/>
      <c r="EUV350" s="134"/>
      <c r="EUW350" s="135"/>
      <c r="EUX350" s="111"/>
      <c r="EUY350" s="178"/>
      <c r="EUZ350" s="178"/>
      <c r="EVA350" s="178"/>
      <c r="EVB350" s="178"/>
      <c r="EVC350" s="179"/>
      <c r="EVD350" s="73"/>
      <c r="EVE350" s="73"/>
      <c r="EVF350" s="180"/>
      <c r="EVG350" s="75"/>
      <c r="EVH350" s="76"/>
      <c r="EVI350" s="180"/>
      <c r="EVJ350" s="180"/>
      <c r="EVK350" s="180"/>
      <c r="EVL350" s="75"/>
      <c r="EVM350" s="76"/>
      <c r="EVN350" s="181"/>
      <c r="EVO350" s="181"/>
      <c r="EVP350" s="182"/>
      <c r="EVQ350" s="134"/>
      <c r="EVR350" s="135"/>
      <c r="EVS350" s="111"/>
      <c r="EVT350" s="178"/>
      <c r="EVU350" s="178"/>
      <c r="EVV350" s="178"/>
      <c r="EVW350" s="178"/>
      <c r="EVX350" s="179"/>
      <c r="EVY350" s="73"/>
      <c r="EVZ350" s="73"/>
      <c r="EWA350" s="180"/>
      <c r="EWB350" s="75"/>
      <c r="EWC350" s="76"/>
      <c r="EWD350" s="180"/>
      <c r="EWE350" s="180"/>
      <c r="EWF350" s="180"/>
      <c r="EWG350" s="75"/>
      <c r="EWH350" s="76"/>
      <c r="EWI350" s="181"/>
      <c r="EWJ350" s="181"/>
      <c r="EWK350" s="182"/>
      <c r="EWL350" s="134"/>
      <c r="EWM350" s="135"/>
      <c r="EWN350" s="111"/>
      <c r="EWO350" s="178"/>
      <c r="EWP350" s="178"/>
      <c r="EWQ350" s="178"/>
      <c r="EWR350" s="178"/>
      <c r="EWS350" s="179"/>
      <c r="EWT350" s="73"/>
      <c r="EWU350" s="73"/>
      <c r="EWV350" s="180"/>
      <c r="EWW350" s="75"/>
      <c r="EWX350" s="76"/>
      <c r="EWY350" s="180"/>
      <c r="EWZ350" s="180"/>
      <c r="EXA350" s="180"/>
      <c r="EXB350" s="75"/>
      <c r="EXC350" s="76"/>
      <c r="EXD350" s="181"/>
      <c r="EXE350" s="181"/>
      <c r="EXF350" s="182"/>
      <c r="EXG350" s="134"/>
      <c r="EXH350" s="135"/>
      <c r="EXI350" s="111"/>
      <c r="EXJ350" s="178"/>
      <c r="EXK350" s="178"/>
      <c r="EXL350" s="178"/>
      <c r="EXM350" s="178"/>
      <c r="EXN350" s="179"/>
      <c r="EXO350" s="73"/>
      <c r="EXP350" s="73"/>
      <c r="EXQ350" s="180"/>
      <c r="EXR350" s="75"/>
      <c r="EXS350" s="76"/>
      <c r="EXT350" s="180"/>
      <c r="EXU350" s="180"/>
      <c r="EXV350" s="180"/>
      <c r="EXW350" s="75"/>
      <c r="EXX350" s="76"/>
      <c r="EXY350" s="181"/>
      <c r="EXZ350" s="181"/>
      <c r="EYA350" s="182"/>
      <c r="EYB350" s="134"/>
      <c r="EYC350" s="135"/>
      <c r="EYD350" s="111"/>
      <c r="EYE350" s="178"/>
      <c r="EYF350" s="178"/>
      <c r="EYG350" s="178"/>
      <c r="EYH350" s="178"/>
      <c r="EYI350" s="179"/>
      <c r="EYJ350" s="73"/>
      <c r="EYK350" s="73"/>
      <c r="EYL350" s="180"/>
      <c r="EYM350" s="75"/>
      <c r="EYN350" s="76"/>
      <c r="EYO350" s="180"/>
      <c r="EYP350" s="180"/>
      <c r="EYQ350" s="180"/>
      <c r="EYR350" s="75"/>
      <c r="EYS350" s="76"/>
      <c r="EYT350" s="181"/>
      <c r="EYU350" s="181"/>
      <c r="EYV350" s="182"/>
      <c r="EYW350" s="134"/>
      <c r="EYX350" s="135"/>
      <c r="EYY350" s="111"/>
      <c r="EYZ350" s="178"/>
      <c r="EZA350" s="178"/>
      <c r="EZB350" s="178"/>
      <c r="EZC350" s="178"/>
      <c r="EZD350" s="179"/>
      <c r="EZE350" s="73"/>
      <c r="EZF350" s="73"/>
      <c r="EZG350" s="180"/>
      <c r="EZH350" s="75"/>
      <c r="EZI350" s="76"/>
      <c r="EZJ350" s="180"/>
      <c r="EZK350" s="180"/>
      <c r="EZL350" s="180"/>
      <c r="EZM350" s="75"/>
      <c r="EZN350" s="76"/>
      <c r="EZO350" s="181"/>
      <c r="EZP350" s="181"/>
      <c r="EZQ350" s="182"/>
      <c r="EZR350" s="134"/>
      <c r="EZS350" s="135"/>
      <c r="EZT350" s="111"/>
      <c r="EZU350" s="178"/>
      <c r="EZV350" s="178"/>
      <c r="EZW350" s="178"/>
      <c r="EZX350" s="178"/>
      <c r="EZY350" s="179"/>
      <c r="EZZ350" s="73"/>
      <c r="FAA350" s="73"/>
      <c r="FAB350" s="180"/>
      <c r="FAC350" s="75"/>
      <c r="FAD350" s="76"/>
      <c r="FAE350" s="180"/>
      <c r="FAF350" s="180"/>
      <c r="FAG350" s="180"/>
      <c r="FAH350" s="75"/>
      <c r="FAI350" s="76"/>
      <c r="FAJ350" s="181"/>
      <c r="FAK350" s="181"/>
      <c r="FAL350" s="182"/>
      <c r="FAM350" s="134"/>
      <c r="FAN350" s="135"/>
      <c r="FAO350" s="111"/>
      <c r="FAP350" s="178"/>
      <c r="FAQ350" s="178"/>
      <c r="FAR350" s="178"/>
      <c r="FAS350" s="178"/>
      <c r="FAT350" s="179"/>
      <c r="FAU350" s="73"/>
      <c r="FAV350" s="73"/>
      <c r="FAW350" s="180"/>
      <c r="FAX350" s="75"/>
      <c r="FAY350" s="76"/>
      <c r="FAZ350" s="180"/>
      <c r="FBA350" s="180"/>
      <c r="FBB350" s="180"/>
      <c r="FBC350" s="75"/>
      <c r="FBD350" s="76"/>
      <c r="FBE350" s="181"/>
      <c r="FBF350" s="181"/>
      <c r="FBG350" s="182"/>
      <c r="FBH350" s="134"/>
      <c r="FBI350" s="135"/>
      <c r="FBJ350" s="111"/>
      <c r="FBK350" s="178"/>
      <c r="FBL350" s="178"/>
      <c r="FBM350" s="178"/>
      <c r="FBN350" s="178"/>
      <c r="FBO350" s="179"/>
      <c r="FBP350" s="73"/>
      <c r="FBQ350" s="73"/>
      <c r="FBR350" s="180"/>
      <c r="FBS350" s="75"/>
      <c r="FBT350" s="76"/>
      <c r="FBU350" s="180"/>
      <c r="FBV350" s="180"/>
      <c r="FBW350" s="180"/>
      <c r="FBX350" s="75"/>
      <c r="FBY350" s="76"/>
      <c r="FBZ350" s="181"/>
      <c r="FCA350" s="181"/>
      <c r="FCB350" s="182"/>
      <c r="FCC350" s="134"/>
      <c r="FCD350" s="135"/>
      <c r="FCE350" s="111"/>
      <c r="FCF350" s="178"/>
      <c r="FCG350" s="178"/>
      <c r="FCH350" s="178"/>
      <c r="FCI350" s="178"/>
      <c r="FCJ350" s="179"/>
      <c r="FCK350" s="73"/>
      <c r="FCL350" s="73"/>
      <c r="FCM350" s="180"/>
      <c r="FCN350" s="75"/>
      <c r="FCO350" s="76"/>
      <c r="FCP350" s="180"/>
      <c r="FCQ350" s="180"/>
      <c r="FCR350" s="180"/>
      <c r="FCS350" s="75"/>
      <c r="FCT350" s="76"/>
      <c r="FCU350" s="181"/>
      <c r="FCV350" s="181"/>
      <c r="FCW350" s="182"/>
      <c r="FCX350" s="134"/>
      <c r="FCY350" s="135"/>
      <c r="FCZ350" s="111"/>
      <c r="FDA350" s="178"/>
      <c r="FDB350" s="178"/>
      <c r="FDC350" s="178"/>
      <c r="FDD350" s="178"/>
      <c r="FDE350" s="179"/>
      <c r="FDF350" s="73"/>
      <c r="FDG350" s="73"/>
      <c r="FDH350" s="180"/>
      <c r="FDI350" s="75"/>
      <c r="FDJ350" s="76"/>
      <c r="FDK350" s="180"/>
      <c r="FDL350" s="180"/>
      <c r="FDM350" s="180"/>
      <c r="FDN350" s="75"/>
      <c r="FDO350" s="76"/>
      <c r="FDP350" s="181"/>
      <c r="FDQ350" s="181"/>
      <c r="FDR350" s="182"/>
      <c r="FDS350" s="134"/>
      <c r="FDT350" s="135"/>
      <c r="FDU350" s="111"/>
      <c r="FDV350" s="178"/>
      <c r="FDW350" s="178"/>
      <c r="FDX350" s="178"/>
      <c r="FDY350" s="178"/>
      <c r="FDZ350" s="179"/>
      <c r="FEA350" s="73"/>
      <c r="FEB350" s="73"/>
      <c r="FEC350" s="180"/>
      <c r="FED350" s="75"/>
      <c r="FEE350" s="76"/>
      <c r="FEF350" s="180"/>
      <c r="FEG350" s="180"/>
      <c r="FEH350" s="180"/>
      <c r="FEI350" s="75"/>
      <c r="FEJ350" s="76"/>
      <c r="FEK350" s="181"/>
      <c r="FEL350" s="181"/>
      <c r="FEM350" s="182"/>
      <c r="FEN350" s="134"/>
      <c r="FEO350" s="135"/>
      <c r="FEP350" s="111"/>
      <c r="FEQ350" s="178"/>
      <c r="FER350" s="178"/>
      <c r="FES350" s="178"/>
      <c r="FET350" s="178"/>
      <c r="FEU350" s="179"/>
      <c r="FEV350" s="73"/>
      <c r="FEW350" s="73"/>
      <c r="FEX350" s="180"/>
      <c r="FEY350" s="75"/>
      <c r="FEZ350" s="76"/>
      <c r="FFA350" s="180"/>
      <c r="FFB350" s="180"/>
      <c r="FFC350" s="180"/>
      <c r="FFD350" s="75"/>
      <c r="FFE350" s="76"/>
      <c r="FFF350" s="181"/>
      <c r="FFG350" s="181"/>
      <c r="FFH350" s="182"/>
      <c r="FFI350" s="134"/>
      <c r="FFJ350" s="135"/>
      <c r="FFK350" s="111"/>
      <c r="FFL350" s="178"/>
      <c r="FFM350" s="178"/>
      <c r="FFN350" s="178"/>
      <c r="FFO350" s="178"/>
      <c r="FFP350" s="179"/>
      <c r="FFQ350" s="73"/>
      <c r="FFR350" s="73"/>
      <c r="FFS350" s="180"/>
      <c r="FFT350" s="75"/>
      <c r="FFU350" s="76"/>
      <c r="FFV350" s="180"/>
      <c r="FFW350" s="180"/>
      <c r="FFX350" s="180"/>
      <c r="FFY350" s="75"/>
      <c r="FFZ350" s="76"/>
      <c r="FGA350" s="181"/>
      <c r="FGB350" s="181"/>
      <c r="FGC350" s="182"/>
      <c r="FGD350" s="134"/>
      <c r="FGE350" s="135"/>
      <c r="FGF350" s="111"/>
      <c r="FGG350" s="178"/>
      <c r="FGH350" s="178"/>
      <c r="FGI350" s="178"/>
      <c r="FGJ350" s="178"/>
      <c r="FGK350" s="179"/>
      <c r="FGL350" s="73"/>
      <c r="FGM350" s="73"/>
      <c r="FGN350" s="180"/>
      <c r="FGO350" s="75"/>
      <c r="FGP350" s="76"/>
      <c r="FGQ350" s="180"/>
      <c r="FGR350" s="180"/>
      <c r="FGS350" s="180"/>
      <c r="FGT350" s="75"/>
      <c r="FGU350" s="76"/>
      <c r="FGV350" s="181"/>
      <c r="FGW350" s="181"/>
      <c r="FGX350" s="182"/>
      <c r="FGY350" s="134"/>
      <c r="FGZ350" s="135"/>
      <c r="FHA350" s="111"/>
      <c r="FHB350" s="178"/>
      <c r="FHC350" s="178"/>
      <c r="FHD350" s="178"/>
      <c r="FHE350" s="178"/>
      <c r="FHF350" s="179"/>
      <c r="FHG350" s="73"/>
      <c r="FHH350" s="73"/>
      <c r="FHI350" s="180"/>
      <c r="FHJ350" s="75"/>
      <c r="FHK350" s="76"/>
      <c r="FHL350" s="180"/>
      <c r="FHM350" s="180"/>
      <c r="FHN350" s="180"/>
      <c r="FHO350" s="75"/>
      <c r="FHP350" s="76"/>
      <c r="FHQ350" s="181"/>
      <c r="FHR350" s="181"/>
      <c r="FHS350" s="182"/>
      <c r="FHT350" s="134"/>
      <c r="FHU350" s="135"/>
      <c r="FHV350" s="111"/>
      <c r="FHW350" s="178"/>
      <c r="FHX350" s="178"/>
      <c r="FHY350" s="178"/>
      <c r="FHZ350" s="178"/>
      <c r="FIA350" s="179"/>
      <c r="FIB350" s="73"/>
      <c r="FIC350" s="73"/>
      <c r="FID350" s="180"/>
      <c r="FIE350" s="75"/>
      <c r="FIF350" s="76"/>
      <c r="FIG350" s="180"/>
      <c r="FIH350" s="180"/>
      <c r="FII350" s="180"/>
      <c r="FIJ350" s="75"/>
      <c r="FIK350" s="76"/>
      <c r="FIL350" s="181"/>
      <c r="FIM350" s="181"/>
      <c r="FIN350" s="182"/>
      <c r="FIO350" s="134"/>
      <c r="FIP350" s="135"/>
      <c r="FIQ350" s="111"/>
      <c r="FIR350" s="178"/>
      <c r="FIS350" s="178"/>
      <c r="FIT350" s="178"/>
      <c r="FIU350" s="178"/>
      <c r="FIV350" s="179"/>
      <c r="FIW350" s="73"/>
      <c r="FIX350" s="73"/>
      <c r="FIY350" s="180"/>
      <c r="FIZ350" s="75"/>
      <c r="FJA350" s="76"/>
      <c r="FJB350" s="180"/>
      <c r="FJC350" s="180"/>
      <c r="FJD350" s="180"/>
      <c r="FJE350" s="75"/>
      <c r="FJF350" s="76"/>
      <c r="FJG350" s="181"/>
      <c r="FJH350" s="181"/>
      <c r="FJI350" s="182"/>
      <c r="FJJ350" s="134"/>
      <c r="FJK350" s="135"/>
      <c r="FJL350" s="111"/>
      <c r="FJM350" s="178"/>
      <c r="FJN350" s="178"/>
      <c r="FJO350" s="178"/>
      <c r="FJP350" s="178"/>
      <c r="FJQ350" s="179"/>
      <c r="FJR350" s="73"/>
      <c r="FJS350" s="73"/>
      <c r="FJT350" s="180"/>
      <c r="FJU350" s="75"/>
      <c r="FJV350" s="76"/>
      <c r="FJW350" s="180"/>
      <c r="FJX350" s="180"/>
      <c r="FJY350" s="180"/>
      <c r="FJZ350" s="75"/>
      <c r="FKA350" s="76"/>
      <c r="FKB350" s="181"/>
      <c r="FKC350" s="181"/>
      <c r="FKD350" s="182"/>
      <c r="FKE350" s="134"/>
      <c r="FKF350" s="135"/>
      <c r="FKG350" s="111"/>
      <c r="FKH350" s="178"/>
      <c r="FKI350" s="178"/>
      <c r="FKJ350" s="178"/>
      <c r="FKK350" s="178"/>
      <c r="FKL350" s="179"/>
      <c r="FKM350" s="73"/>
      <c r="FKN350" s="73"/>
      <c r="FKO350" s="180"/>
      <c r="FKP350" s="75"/>
      <c r="FKQ350" s="76"/>
      <c r="FKR350" s="180"/>
      <c r="FKS350" s="180"/>
      <c r="FKT350" s="180"/>
      <c r="FKU350" s="75"/>
      <c r="FKV350" s="76"/>
      <c r="FKW350" s="181"/>
      <c r="FKX350" s="181"/>
      <c r="FKY350" s="182"/>
      <c r="FKZ350" s="134"/>
      <c r="FLA350" s="135"/>
      <c r="FLB350" s="111"/>
      <c r="FLC350" s="178"/>
      <c r="FLD350" s="178"/>
      <c r="FLE350" s="178"/>
      <c r="FLF350" s="178"/>
      <c r="FLG350" s="179"/>
      <c r="FLH350" s="73"/>
      <c r="FLI350" s="73"/>
      <c r="FLJ350" s="180"/>
      <c r="FLK350" s="75"/>
      <c r="FLL350" s="76"/>
      <c r="FLM350" s="180"/>
      <c r="FLN350" s="180"/>
      <c r="FLO350" s="180"/>
      <c r="FLP350" s="75"/>
      <c r="FLQ350" s="76"/>
      <c r="FLR350" s="181"/>
      <c r="FLS350" s="181"/>
      <c r="FLT350" s="182"/>
      <c r="FLU350" s="134"/>
      <c r="FLV350" s="135"/>
      <c r="FLW350" s="111"/>
      <c r="FLX350" s="178"/>
      <c r="FLY350" s="178"/>
      <c r="FLZ350" s="178"/>
      <c r="FMA350" s="178"/>
      <c r="FMB350" s="179"/>
      <c r="FMC350" s="73"/>
      <c r="FMD350" s="73"/>
      <c r="FME350" s="180"/>
      <c r="FMF350" s="75"/>
      <c r="FMG350" s="76"/>
      <c r="FMH350" s="180"/>
      <c r="FMI350" s="180"/>
      <c r="FMJ350" s="180"/>
      <c r="FMK350" s="75"/>
      <c r="FML350" s="76"/>
      <c r="FMM350" s="181"/>
      <c r="FMN350" s="181"/>
      <c r="FMO350" s="182"/>
      <c r="FMP350" s="134"/>
      <c r="FMQ350" s="135"/>
      <c r="FMR350" s="111"/>
      <c r="FMS350" s="178"/>
      <c r="FMT350" s="178"/>
      <c r="FMU350" s="178"/>
      <c r="FMV350" s="178"/>
      <c r="FMW350" s="179"/>
      <c r="FMX350" s="73"/>
      <c r="FMY350" s="73"/>
      <c r="FMZ350" s="180"/>
      <c r="FNA350" s="75"/>
      <c r="FNB350" s="76"/>
      <c r="FNC350" s="180"/>
      <c r="FND350" s="180"/>
      <c r="FNE350" s="180"/>
      <c r="FNF350" s="75"/>
      <c r="FNG350" s="76"/>
      <c r="FNH350" s="181"/>
      <c r="FNI350" s="181"/>
      <c r="FNJ350" s="182"/>
      <c r="FNK350" s="134"/>
      <c r="FNL350" s="135"/>
      <c r="FNM350" s="111"/>
      <c r="FNN350" s="178"/>
      <c r="FNO350" s="178"/>
      <c r="FNP350" s="178"/>
      <c r="FNQ350" s="178"/>
      <c r="FNR350" s="179"/>
      <c r="FNS350" s="73"/>
      <c r="FNT350" s="73"/>
      <c r="FNU350" s="180"/>
      <c r="FNV350" s="75"/>
      <c r="FNW350" s="76"/>
      <c r="FNX350" s="180"/>
      <c r="FNY350" s="180"/>
      <c r="FNZ350" s="180"/>
      <c r="FOA350" s="75"/>
      <c r="FOB350" s="76"/>
      <c r="FOC350" s="181"/>
      <c r="FOD350" s="181"/>
      <c r="FOE350" s="182"/>
      <c r="FOF350" s="134"/>
      <c r="FOG350" s="135"/>
      <c r="FOH350" s="111"/>
      <c r="FOI350" s="178"/>
      <c r="FOJ350" s="178"/>
      <c r="FOK350" s="178"/>
      <c r="FOL350" s="178"/>
      <c r="FOM350" s="179"/>
      <c r="FON350" s="73"/>
      <c r="FOO350" s="73"/>
      <c r="FOP350" s="180"/>
      <c r="FOQ350" s="75"/>
      <c r="FOR350" s="76"/>
      <c r="FOS350" s="180"/>
      <c r="FOT350" s="180"/>
      <c r="FOU350" s="180"/>
      <c r="FOV350" s="75"/>
      <c r="FOW350" s="76"/>
      <c r="FOX350" s="181"/>
      <c r="FOY350" s="181"/>
      <c r="FOZ350" s="182"/>
      <c r="FPA350" s="134"/>
      <c r="FPB350" s="135"/>
      <c r="FPC350" s="111"/>
      <c r="FPD350" s="178"/>
      <c r="FPE350" s="178"/>
      <c r="FPF350" s="178"/>
      <c r="FPG350" s="178"/>
      <c r="FPH350" s="179"/>
      <c r="FPI350" s="73"/>
      <c r="FPJ350" s="73"/>
      <c r="FPK350" s="180"/>
      <c r="FPL350" s="75"/>
      <c r="FPM350" s="76"/>
      <c r="FPN350" s="180"/>
      <c r="FPO350" s="180"/>
      <c r="FPP350" s="180"/>
      <c r="FPQ350" s="75"/>
      <c r="FPR350" s="76"/>
      <c r="FPS350" s="181"/>
      <c r="FPT350" s="181"/>
      <c r="FPU350" s="182"/>
      <c r="FPV350" s="134"/>
      <c r="FPW350" s="135"/>
      <c r="FPX350" s="111"/>
      <c r="FPY350" s="178"/>
      <c r="FPZ350" s="178"/>
      <c r="FQA350" s="178"/>
      <c r="FQB350" s="178"/>
      <c r="FQC350" s="179"/>
      <c r="FQD350" s="73"/>
      <c r="FQE350" s="73"/>
      <c r="FQF350" s="180"/>
      <c r="FQG350" s="75"/>
      <c r="FQH350" s="76"/>
      <c r="FQI350" s="180"/>
      <c r="FQJ350" s="180"/>
      <c r="FQK350" s="180"/>
      <c r="FQL350" s="75"/>
      <c r="FQM350" s="76"/>
      <c r="FQN350" s="181"/>
      <c r="FQO350" s="181"/>
      <c r="FQP350" s="182"/>
      <c r="FQQ350" s="134"/>
      <c r="FQR350" s="135"/>
      <c r="FQS350" s="111"/>
      <c r="FQT350" s="178"/>
      <c r="FQU350" s="178"/>
      <c r="FQV350" s="178"/>
      <c r="FQW350" s="178"/>
      <c r="FQX350" s="179"/>
      <c r="FQY350" s="73"/>
      <c r="FQZ350" s="73"/>
      <c r="FRA350" s="180"/>
      <c r="FRB350" s="75"/>
      <c r="FRC350" s="76"/>
      <c r="FRD350" s="180"/>
      <c r="FRE350" s="180"/>
      <c r="FRF350" s="180"/>
      <c r="FRG350" s="75"/>
      <c r="FRH350" s="76"/>
      <c r="FRI350" s="181"/>
      <c r="FRJ350" s="181"/>
      <c r="FRK350" s="182"/>
      <c r="FRL350" s="134"/>
      <c r="FRM350" s="135"/>
      <c r="FRN350" s="111"/>
      <c r="FRO350" s="178"/>
      <c r="FRP350" s="178"/>
      <c r="FRQ350" s="178"/>
      <c r="FRR350" s="178"/>
      <c r="FRS350" s="179"/>
      <c r="FRT350" s="73"/>
      <c r="FRU350" s="73"/>
      <c r="FRV350" s="180"/>
      <c r="FRW350" s="75"/>
      <c r="FRX350" s="76"/>
      <c r="FRY350" s="180"/>
      <c r="FRZ350" s="180"/>
      <c r="FSA350" s="180"/>
      <c r="FSB350" s="75"/>
      <c r="FSC350" s="76"/>
      <c r="FSD350" s="181"/>
      <c r="FSE350" s="181"/>
      <c r="FSF350" s="182"/>
      <c r="FSG350" s="134"/>
      <c r="FSH350" s="135"/>
      <c r="FSI350" s="111"/>
      <c r="FSJ350" s="178"/>
      <c r="FSK350" s="178"/>
      <c r="FSL350" s="178"/>
      <c r="FSM350" s="178"/>
      <c r="FSN350" s="179"/>
      <c r="FSO350" s="73"/>
      <c r="FSP350" s="73"/>
      <c r="FSQ350" s="180"/>
      <c r="FSR350" s="75"/>
      <c r="FSS350" s="76"/>
      <c r="FST350" s="180"/>
      <c r="FSU350" s="180"/>
      <c r="FSV350" s="180"/>
      <c r="FSW350" s="75"/>
      <c r="FSX350" s="76"/>
      <c r="FSY350" s="181"/>
      <c r="FSZ350" s="181"/>
      <c r="FTA350" s="182"/>
      <c r="FTB350" s="134"/>
      <c r="FTC350" s="135"/>
      <c r="FTD350" s="111"/>
      <c r="FTE350" s="178"/>
      <c r="FTF350" s="178"/>
      <c r="FTG350" s="178"/>
      <c r="FTH350" s="178"/>
      <c r="FTI350" s="179"/>
      <c r="FTJ350" s="73"/>
      <c r="FTK350" s="73"/>
      <c r="FTL350" s="180"/>
      <c r="FTM350" s="75"/>
      <c r="FTN350" s="76"/>
      <c r="FTO350" s="180"/>
      <c r="FTP350" s="180"/>
      <c r="FTQ350" s="180"/>
      <c r="FTR350" s="75"/>
      <c r="FTS350" s="76"/>
      <c r="FTT350" s="181"/>
      <c r="FTU350" s="181"/>
      <c r="FTV350" s="182"/>
      <c r="FTW350" s="134"/>
      <c r="FTX350" s="135"/>
      <c r="FTY350" s="111"/>
      <c r="FTZ350" s="178"/>
      <c r="FUA350" s="178"/>
      <c r="FUB350" s="178"/>
      <c r="FUC350" s="178"/>
      <c r="FUD350" s="179"/>
      <c r="FUE350" s="73"/>
      <c r="FUF350" s="73"/>
      <c r="FUG350" s="180"/>
      <c r="FUH350" s="75"/>
      <c r="FUI350" s="76"/>
      <c r="FUJ350" s="180"/>
      <c r="FUK350" s="180"/>
      <c r="FUL350" s="180"/>
      <c r="FUM350" s="75"/>
      <c r="FUN350" s="76"/>
      <c r="FUO350" s="181"/>
      <c r="FUP350" s="181"/>
      <c r="FUQ350" s="182"/>
      <c r="FUR350" s="134"/>
      <c r="FUS350" s="135"/>
      <c r="FUT350" s="111"/>
      <c r="FUU350" s="178"/>
      <c r="FUV350" s="178"/>
      <c r="FUW350" s="178"/>
      <c r="FUX350" s="178"/>
      <c r="FUY350" s="179"/>
      <c r="FUZ350" s="73"/>
      <c r="FVA350" s="73"/>
      <c r="FVB350" s="180"/>
      <c r="FVC350" s="75"/>
      <c r="FVD350" s="76"/>
      <c r="FVE350" s="180"/>
      <c r="FVF350" s="180"/>
      <c r="FVG350" s="180"/>
      <c r="FVH350" s="75"/>
      <c r="FVI350" s="76"/>
      <c r="FVJ350" s="181"/>
      <c r="FVK350" s="181"/>
      <c r="FVL350" s="182"/>
      <c r="FVM350" s="134"/>
      <c r="FVN350" s="135"/>
      <c r="FVO350" s="111"/>
      <c r="FVP350" s="178"/>
      <c r="FVQ350" s="178"/>
      <c r="FVR350" s="178"/>
      <c r="FVS350" s="178"/>
      <c r="FVT350" s="179"/>
      <c r="FVU350" s="73"/>
      <c r="FVV350" s="73"/>
      <c r="FVW350" s="180"/>
      <c r="FVX350" s="75"/>
      <c r="FVY350" s="76"/>
      <c r="FVZ350" s="180"/>
      <c r="FWA350" s="180"/>
      <c r="FWB350" s="180"/>
      <c r="FWC350" s="75"/>
      <c r="FWD350" s="76"/>
      <c r="FWE350" s="181"/>
      <c r="FWF350" s="181"/>
      <c r="FWG350" s="182"/>
      <c r="FWH350" s="134"/>
      <c r="FWI350" s="135"/>
      <c r="FWJ350" s="111"/>
      <c r="FWK350" s="178"/>
      <c r="FWL350" s="178"/>
      <c r="FWM350" s="178"/>
      <c r="FWN350" s="178"/>
      <c r="FWO350" s="179"/>
      <c r="FWP350" s="73"/>
      <c r="FWQ350" s="73"/>
      <c r="FWR350" s="180"/>
      <c r="FWS350" s="75"/>
      <c r="FWT350" s="76"/>
      <c r="FWU350" s="180"/>
      <c r="FWV350" s="180"/>
      <c r="FWW350" s="180"/>
      <c r="FWX350" s="75"/>
      <c r="FWY350" s="76"/>
      <c r="FWZ350" s="181"/>
      <c r="FXA350" s="181"/>
      <c r="FXB350" s="182"/>
      <c r="FXC350" s="134"/>
      <c r="FXD350" s="135"/>
      <c r="FXE350" s="111"/>
      <c r="FXF350" s="178"/>
      <c r="FXG350" s="178"/>
      <c r="FXH350" s="178"/>
      <c r="FXI350" s="178"/>
      <c r="FXJ350" s="179"/>
      <c r="FXK350" s="73"/>
      <c r="FXL350" s="73"/>
      <c r="FXM350" s="180"/>
      <c r="FXN350" s="75"/>
      <c r="FXO350" s="76"/>
      <c r="FXP350" s="180"/>
      <c r="FXQ350" s="180"/>
      <c r="FXR350" s="180"/>
      <c r="FXS350" s="75"/>
      <c r="FXT350" s="76"/>
      <c r="FXU350" s="181"/>
      <c r="FXV350" s="181"/>
      <c r="FXW350" s="182"/>
      <c r="FXX350" s="134"/>
      <c r="FXY350" s="135"/>
      <c r="FXZ350" s="111"/>
      <c r="FYA350" s="178"/>
      <c r="FYB350" s="178"/>
      <c r="FYC350" s="178"/>
      <c r="FYD350" s="178"/>
      <c r="FYE350" s="179"/>
      <c r="FYF350" s="73"/>
      <c r="FYG350" s="73"/>
      <c r="FYH350" s="180"/>
      <c r="FYI350" s="75"/>
      <c r="FYJ350" s="76"/>
      <c r="FYK350" s="180"/>
      <c r="FYL350" s="180"/>
      <c r="FYM350" s="180"/>
      <c r="FYN350" s="75"/>
      <c r="FYO350" s="76"/>
      <c r="FYP350" s="181"/>
      <c r="FYQ350" s="181"/>
      <c r="FYR350" s="182"/>
      <c r="FYS350" s="134"/>
      <c r="FYT350" s="135"/>
      <c r="FYU350" s="111"/>
      <c r="FYV350" s="178"/>
      <c r="FYW350" s="178"/>
      <c r="FYX350" s="178"/>
      <c r="FYY350" s="178"/>
      <c r="FYZ350" s="179"/>
      <c r="FZA350" s="73"/>
      <c r="FZB350" s="73"/>
      <c r="FZC350" s="180"/>
      <c r="FZD350" s="75"/>
      <c r="FZE350" s="76"/>
      <c r="FZF350" s="180"/>
      <c r="FZG350" s="180"/>
      <c r="FZH350" s="180"/>
      <c r="FZI350" s="75"/>
      <c r="FZJ350" s="76"/>
      <c r="FZK350" s="181"/>
      <c r="FZL350" s="181"/>
      <c r="FZM350" s="182"/>
      <c r="FZN350" s="134"/>
      <c r="FZO350" s="135"/>
      <c r="FZP350" s="111"/>
      <c r="FZQ350" s="178"/>
      <c r="FZR350" s="178"/>
      <c r="FZS350" s="178"/>
      <c r="FZT350" s="178"/>
      <c r="FZU350" s="179"/>
      <c r="FZV350" s="73"/>
      <c r="FZW350" s="73"/>
      <c r="FZX350" s="180"/>
      <c r="FZY350" s="75"/>
      <c r="FZZ350" s="76"/>
      <c r="GAA350" s="180"/>
      <c r="GAB350" s="180"/>
      <c r="GAC350" s="180"/>
      <c r="GAD350" s="75"/>
      <c r="GAE350" s="76"/>
      <c r="GAF350" s="181"/>
      <c r="GAG350" s="181"/>
      <c r="GAH350" s="182"/>
      <c r="GAI350" s="134"/>
      <c r="GAJ350" s="135"/>
      <c r="GAK350" s="111"/>
      <c r="GAL350" s="178"/>
      <c r="GAM350" s="178"/>
      <c r="GAN350" s="178"/>
      <c r="GAO350" s="178"/>
      <c r="GAP350" s="179"/>
      <c r="GAQ350" s="73"/>
      <c r="GAR350" s="73"/>
      <c r="GAS350" s="180"/>
      <c r="GAT350" s="75"/>
      <c r="GAU350" s="76"/>
      <c r="GAV350" s="180"/>
      <c r="GAW350" s="180"/>
      <c r="GAX350" s="180"/>
      <c r="GAY350" s="75"/>
      <c r="GAZ350" s="76"/>
      <c r="GBA350" s="181"/>
      <c r="GBB350" s="181"/>
      <c r="GBC350" s="182"/>
      <c r="GBD350" s="134"/>
      <c r="GBE350" s="135"/>
      <c r="GBF350" s="111"/>
      <c r="GBG350" s="178"/>
      <c r="GBH350" s="178"/>
      <c r="GBI350" s="178"/>
      <c r="GBJ350" s="178"/>
      <c r="GBK350" s="179"/>
      <c r="GBL350" s="73"/>
      <c r="GBM350" s="73"/>
      <c r="GBN350" s="180"/>
      <c r="GBO350" s="75"/>
      <c r="GBP350" s="76"/>
      <c r="GBQ350" s="180"/>
      <c r="GBR350" s="180"/>
      <c r="GBS350" s="180"/>
      <c r="GBT350" s="75"/>
      <c r="GBU350" s="76"/>
      <c r="GBV350" s="181"/>
      <c r="GBW350" s="181"/>
      <c r="GBX350" s="182"/>
      <c r="GBY350" s="134"/>
      <c r="GBZ350" s="135"/>
      <c r="GCA350" s="111"/>
      <c r="GCB350" s="178"/>
      <c r="GCC350" s="178"/>
      <c r="GCD350" s="178"/>
      <c r="GCE350" s="178"/>
      <c r="GCF350" s="179"/>
      <c r="GCG350" s="73"/>
      <c r="GCH350" s="73"/>
      <c r="GCI350" s="180"/>
      <c r="GCJ350" s="75"/>
      <c r="GCK350" s="76"/>
      <c r="GCL350" s="180"/>
      <c r="GCM350" s="180"/>
      <c r="GCN350" s="180"/>
      <c r="GCO350" s="75"/>
      <c r="GCP350" s="76"/>
      <c r="GCQ350" s="181"/>
      <c r="GCR350" s="181"/>
      <c r="GCS350" s="182"/>
      <c r="GCT350" s="134"/>
      <c r="GCU350" s="135"/>
      <c r="GCV350" s="111"/>
      <c r="GCW350" s="178"/>
      <c r="GCX350" s="178"/>
      <c r="GCY350" s="178"/>
      <c r="GCZ350" s="178"/>
      <c r="GDA350" s="179"/>
      <c r="GDB350" s="73"/>
      <c r="GDC350" s="73"/>
      <c r="GDD350" s="180"/>
      <c r="GDE350" s="75"/>
      <c r="GDF350" s="76"/>
      <c r="GDG350" s="180"/>
      <c r="GDH350" s="180"/>
      <c r="GDI350" s="180"/>
      <c r="GDJ350" s="75"/>
      <c r="GDK350" s="76"/>
      <c r="GDL350" s="181"/>
      <c r="GDM350" s="181"/>
      <c r="GDN350" s="182"/>
      <c r="GDO350" s="134"/>
      <c r="GDP350" s="135"/>
      <c r="GDQ350" s="111"/>
      <c r="GDR350" s="178"/>
      <c r="GDS350" s="178"/>
      <c r="GDT350" s="178"/>
      <c r="GDU350" s="178"/>
      <c r="GDV350" s="179"/>
      <c r="GDW350" s="73"/>
      <c r="GDX350" s="73"/>
      <c r="GDY350" s="180"/>
      <c r="GDZ350" s="75"/>
      <c r="GEA350" s="76"/>
      <c r="GEB350" s="180"/>
      <c r="GEC350" s="180"/>
      <c r="GED350" s="180"/>
      <c r="GEE350" s="75"/>
      <c r="GEF350" s="76"/>
      <c r="GEG350" s="181"/>
      <c r="GEH350" s="181"/>
      <c r="GEI350" s="182"/>
      <c r="GEJ350" s="134"/>
      <c r="GEK350" s="135"/>
      <c r="GEL350" s="111"/>
      <c r="GEM350" s="178"/>
      <c r="GEN350" s="178"/>
      <c r="GEO350" s="178"/>
      <c r="GEP350" s="178"/>
      <c r="GEQ350" s="179"/>
      <c r="GER350" s="73"/>
      <c r="GES350" s="73"/>
      <c r="GET350" s="180"/>
      <c r="GEU350" s="75"/>
      <c r="GEV350" s="76"/>
      <c r="GEW350" s="180"/>
      <c r="GEX350" s="180"/>
      <c r="GEY350" s="180"/>
      <c r="GEZ350" s="75"/>
      <c r="GFA350" s="76"/>
      <c r="GFB350" s="181"/>
      <c r="GFC350" s="181"/>
      <c r="GFD350" s="182"/>
      <c r="GFE350" s="134"/>
      <c r="GFF350" s="135"/>
      <c r="GFG350" s="111"/>
      <c r="GFH350" s="178"/>
      <c r="GFI350" s="178"/>
      <c r="GFJ350" s="178"/>
      <c r="GFK350" s="178"/>
      <c r="GFL350" s="179"/>
      <c r="GFM350" s="73"/>
      <c r="GFN350" s="73"/>
      <c r="GFO350" s="180"/>
      <c r="GFP350" s="75"/>
      <c r="GFQ350" s="76"/>
      <c r="GFR350" s="180"/>
      <c r="GFS350" s="180"/>
      <c r="GFT350" s="180"/>
      <c r="GFU350" s="75"/>
      <c r="GFV350" s="76"/>
      <c r="GFW350" s="181"/>
      <c r="GFX350" s="181"/>
      <c r="GFY350" s="182"/>
      <c r="GFZ350" s="134"/>
      <c r="GGA350" s="135"/>
      <c r="GGB350" s="111"/>
      <c r="GGC350" s="178"/>
      <c r="GGD350" s="178"/>
      <c r="GGE350" s="178"/>
      <c r="GGF350" s="178"/>
      <c r="GGG350" s="179"/>
      <c r="GGH350" s="73"/>
      <c r="GGI350" s="73"/>
      <c r="GGJ350" s="180"/>
      <c r="GGK350" s="75"/>
      <c r="GGL350" s="76"/>
      <c r="GGM350" s="180"/>
      <c r="GGN350" s="180"/>
      <c r="GGO350" s="180"/>
      <c r="GGP350" s="75"/>
      <c r="GGQ350" s="76"/>
      <c r="GGR350" s="181"/>
      <c r="GGS350" s="181"/>
      <c r="GGT350" s="182"/>
      <c r="GGU350" s="134"/>
      <c r="GGV350" s="135"/>
      <c r="GGW350" s="111"/>
      <c r="GGX350" s="178"/>
      <c r="GGY350" s="178"/>
      <c r="GGZ350" s="178"/>
      <c r="GHA350" s="178"/>
      <c r="GHB350" s="179"/>
      <c r="GHC350" s="73"/>
      <c r="GHD350" s="73"/>
      <c r="GHE350" s="180"/>
      <c r="GHF350" s="75"/>
      <c r="GHG350" s="76"/>
      <c r="GHH350" s="180"/>
      <c r="GHI350" s="180"/>
      <c r="GHJ350" s="180"/>
      <c r="GHK350" s="75"/>
      <c r="GHL350" s="76"/>
      <c r="GHM350" s="181"/>
      <c r="GHN350" s="181"/>
      <c r="GHO350" s="182"/>
      <c r="GHP350" s="134"/>
      <c r="GHQ350" s="135"/>
      <c r="GHR350" s="111"/>
      <c r="GHS350" s="178"/>
      <c r="GHT350" s="178"/>
      <c r="GHU350" s="178"/>
      <c r="GHV350" s="178"/>
      <c r="GHW350" s="179"/>
      <c r="GHX350" s="73"/>
      <c r="GHY350" s="73"/>
      <c r="GHZ350" s="180"/>
      <c r="GIA350" s="75"/>
      <c r="GIB350" s="76"/>
      <c r="GIC350" s="180"/>
      <c r="GID350" s="180"/>
      <c r="GIE350" s="180"/>
      <c r="GIF350" s="75"/>
      <c r="GIG350" s="76"/>
      <c r="GIH350" s="181"/>
      <c r="GII350" s="181"/>
      <c r="GIJ350" s="182"/>
      <c r="GIK350" s="134"/>
      <c r="GIL350" s="135"/>
      <c r="GIM350" s="111"/>
      <c r="GIN350" s="178"/>
      <c r="GIO350" s="178"/>
      <c r="GIP350" s="178"/>
      <c r="GIQ350" s="178"/>
      <c r="GIR350" s="179"/>
      <c r="GIS350" s="73"/>
      <c r="GIT350" s="73"/>
      <c r="GIU350" s="180"/>
      <c r="GIV350" s="75"/>
      <c r="GIW350" s="76"/>
      <c r="GIX350" s="180"/>
      <c r="GIY350" s="180"/>
      <c r="GIZ350" s="180"/>
      <c r="GJA350" s="75"/>
      <c r="GJB350" s="76"/>
      <c r="GJC350" s="181"/>
      <c r="GJD350" s="181"/>
      <c r="GJE350" s="182"/>
      <c r="GJF350" s="134"/>
      <c r="GJG350" s="135"/>
      <c r="GJH350" s="111"/>
      <c r="GJI350" s="178"/>
      <c r="GJJ350" s="178"/>
      <c r="GJK350" s="178"/>
      <c r="GJL350" s="178"/>
      <c r="GJM350" s="179"/>
      <c r="GJN350" s="73"/>
      <c r="GJO350" s="73"/>
      <c r="GJP350" s="180"/>
      <c r="GJQ350" s="75"/>
      <c r="GJR350" s="76"/>
      <c r="GJS350" s="180"/>
      <c r="GJT350" s="180"/>
      <c r="GJU350" s="180"/>
      <c r="GJV350" s="75"/>
      <c r="GJW350" s="76"/>
      <c r="GJX350" s="181"/>
      <c r="GJY350" s="181"/>
      <c r="GJZ350" s="182"/>
      <c r="GKA350" s="134"/>
      <c r="GKB350" s="135"/>
      <c r="GKC350" s="111"/>
      <c r="GKD350" s="178"/>
      <c r="GKE350" s="178"/>
      <c r="GKF350" s="178"/>
      <c r="GKG350" s="178"/>
      <c r="GKH350" s="179"/>
      <c r="GKI350" s="73"/>
      <c r="GKJ350" s="73"/>
      <c r="GKK350" s="180"/>
      <c r="GKL350" s="75"/>
      <c r="GKM350" s="76"/>
      <c r="GKN350" s="180"/>
      <c r="GKO350" s="180"/>
      <c r="GKP350" s="180"/>
      <c r="GKQ350" s="75"/>
      <c r="GKR350" s="76"/>
      <c r="GKS350" s="181"/>
      <c r="GKT350" s="181"/>
      <c r="GKU350" s="182"/>
      <c r="GKV350" s="134"/>
      <c r="GKW350" s="135"/>
      <c r="GKX350" s="111"/>
      <c r="GKY350" s="178"/>
      <c r="GKZ350" s="178"/>
      <c r="GLA350" s="178"/>
      <c r="GLB350" s="178"/>
      <c r="GLC350" s="179"/>
      <c r="GLD350" s="73"/>
      <c r="GLE350" s="73"/>
      <c r="GLF350" s="180"/>
      <c r="GLG350" s="75"/>
      <c r="GLH350" s="76"/>
      <c r="GLI350" s="180"/>
      <c r="GLJ350" s="180"/>
      <c r="GLK350" s="180"/>
      <c r="GLL350" s="75"/>
      <c r="GLM350" s="76"/>
      <c r="GLN350" s="181"/>
      <c r="GLO350" s="181"/>
      <c r="GLP350" s="182"/>
      <c r="GLQ350" s="134"/>
      <c r="GLR350" s="135"/>
      <c r="GLS350" s="111"/>
      <c r="GLT350" s="178"/>
      <c r="GLU350" s="178"/>
      <c r="GLV350" s="178"/>
      <c r="GLW350" s="178"/>
      <c r="GLX350" s="179"/>
      <c r="GLY350" s="73"/>
      <c r="GLZ350" s="73"/>
      <c r="GMA350" s="180"/>
      <c r="GMB350" s="75"/>
      <c r="GMC350" s="76"/>
      <c r="GMD350" s="180"/>
      <c r="GME350" s="180"/>
      <c r="GMF350" s="180"/>
      <c r="GMG350" s="75"/>
      <c r="GMH350" s="76"/>
      <c r="GMI350" s="181"/>
      <c r="GMJ350" s="181"/>
      <c r="GMK350" s="182"/>
      <c r="GML350" s="134"/>
      <c r="GMM350" s="135"/>
      <c r="GMN350" s="111"/>
      <c r="GMO350" s="178"/>
      <c r="GMP350" s="178"/>
      <c r="GMQ350" s="178"/>
      <c r="GMR350" s="178"/>
      <c r="GMS350" s="179"/>
      <c r="GMT350" s="73"/>
      <c r="GMU350" s="73"/>
      <c r="GMV350" s="180"/>
      <c r="GMW350" s="75"/>
      <c r="GMX350" s="76"/>
      <c r="GMY350" s="180"/>
      <c r="GMZ350" s="180"/>
      <c r="GNA350" s="180"/>
      <c r="GNB350" s="75"/>
      <c r="GNC350" s="76"/>
      <c r="GND350" s="181"/>
      <c r="GNE350" s="181"/>
      <c r="GNF350" s="182"/>
      <c r="GNG350" s="134"/>
      <c r="GNH350" s="135"/>
      <c r="GNI350" s="111"/>
      <c r="GNJ350" s="178"/>
      <c r="GNK350" s="178"/>
      <c r="GNL350" s="178"/>
      <c r="GNM350" s="178"/>
      <c r="GNN350" s="179"/>
      <c r="GNO350" s="73"/>
      <c r="GNP350" s="73"/>
      <c r="GNQ350" s="180"/>
      <c r="GNR350" s="75"/>
      <c r="GNS350" s="76"/>
      <c r="GNT350" s="180"/>
      <c r="GNU350" s="180"/>
      <c r="GNV350" s="180"/>
      <c r="GNW350" s="75"/>
      <c r="GNX350" s="76"/>
      <c r="GNY350" s="181"/>
      <c r="GNZ350" s="181"/>
      <c r="GOA350" s="182"/>
      <c r="GOB350" s="134"/>
      <c r="GOC350" s="135"/>
      <c r="GOD350" s="111"/>
      <c r="GOE350" s="178"/>
      <c r="GOF350" s="178"/>
      <c r="GOG350" s="178"/>
      <c r="GOH350" s="178"/>
      <c r="GOI350" s="179"/>
      <c r="GOJ350" s="73"/>
      <c r="GOK350" s="73"/>
      <c r="GOL350" s="180"/>
      <c r="GOM350" s="75"/>
      <c r="GON350" s="76"/>
      <c r="GOO350" s="180"/>
      <c r="GOP350" s="180"/>
      <c r="GOQ350" s="180"/>
      <c r="GOR350" s="75"/>
      <c r="GOS350" s="76"/>
      <c r="GOT350" s="181"/>
      <c r="GOU350" s="181"/>
      <c r="GOV350" s="182"/>
      <c r="GOW350" s="134"/>
      <c r="GOX350" s="135"/>
      <c r="GOY350" s="111"/>
      <c r="GOZ350" s="178"/>
      <c r="GPA350" s="178"/>
      <c r="GPB350" s="178"/>
      <c r="GPC350" s="178"/>
      <c r="GPD350" s="179"/>
      <c r="GPE350" s="73"/>
      <c r="GPF350" s="73"/>
      <c r="GPG350" s="180"/>
      <c r="GPH350" s="75"/>
      <c r="GPI350" s="76"/>
      <c r="GPJ350" s="180"/>
      <c r="GPK350" s="180"/>
      <c r="GPL350" s="180"/>
      <c r="GPM350" s="75"/>
      <c r="GPN350" s="76"/>
      <c r="GPO350" s="181"/>
      <c r="GPP350" s="181"/>
      <c r="GPQ350" s="182"/>
      <c r="GPR350" s="134"/>
      <c r="GPS350" s="135"/>
      <c r="GPT350" s="111"/>
      <c r="GPU350" s="178"/>
      <c r="GPV350" s="178"/>
      <c r="GPW350" s="178"/>
      <c r="GPX350" s="178"/>
      <c r="GPY350" s="179"/>
      <c r="GPZ350" s="73"/>
      <c r="GQA350" s="73"/>
      <c r="GQB350" s="180"/>
      <c r="GQC350" s="75"/>
      <c r="GQD350" s="76"/>
      <c r="GQE350" s="180"/>
      <c r="GQF350" s="180"/>
      <c r="GQG350" s="180"/>
      <c r="GQH350" s="75"/>
      <c r="GQI350" s="76"/>
      <c r="GQJ350" s="181"/>
      <c r="GQK350" s="181"/>
      <c r="GQL350" s="182"/>
      <c r="GQM350" s="134"/>
      <c r="GQN350" s="135"/>
      <c r="GQO350" s="111"/>
      <c r="GQP350" s="178"/>
      <c r="GQQ350" s="178"/>
      <c r="GQR350" s="178"/>
      <c r="GQS350" s="178"/>
      <c r="GQT350" s="179"/>
      <c r="GQU350" s="73"/>
      <c r="GQV350" s="73"/>
      <c r="GQW350" s="180"/>
      <c r="GQX350" s="75"/>
      <c r="GQY350" s="76"/>
      <c r="GQZ350" s="180"/>
      <c r="GRA350" s="180"/>
      <c r="GRB350" s="180"/>
      <c r="GRC350" s="75"/>
      <c r="GRD350" s="76"/>
      <c r="GRE350" s="181"/>
      <c r="GRF350" s="181"/>
      <c r="GRG350" s="182"/>
      <c r="GRH350" s="134"/>
      <c r="GRI350" s="135"/>
      <c r="GRJ350" s="111"/>
      <c r="GRK350" s="178"/>
      <c r="GRL350" s="178"/>
      <c r="GRM350" s="178"/>
      <c r="GRN350" s="178"/>
      <c r="GRO350" s="179"/>
      <c r="GRP350" s="73"/>
      <c r="GRQ350" s="73"/>
      <c r="GRR350" s="180"/>
      <c r="GRS350" s="75"/>
      <c r="GRT350" s="76"/>
      <c r="GRU350" s="180"/>
      <c r="GRV350" s="180"/>
      <c r="GRW350" s="180"/>
      <c r="GRX350" s="75"/>
      <c r="GRY350" s="76"/>
      <c r="GRZ350" s="181"/>
      <c r="GSA350" s="181"/>
      <c r="GSB350" s="182"/>
      <c r="GSC350" s="134"/>
      <c r="GSD350" s="135"/>
      <c r="GSE350" s="111"/>
      <c r="GSF350" s="178"/>
      <c r="GSG350" s="178"/>
      <c r="GSH350" s="178"/>
      <c r="GSI350" s="178"/>
      <c r="GSJ350" s="179"/>
      <c r="GSK350" s="73"/>
      <c r="GSL350" s="73"/>
      <c r="GSM350" s="180"/>
      <c r="GSN350" s="75"/>
      <c r="GSO350" s="76"/>
      <c r="GSP350" s="180"/>
      <c r="GSQ350" s="180"/>
      <c r="GSR350" s="180"/>
      <c r="GSS350" s="75"/>
      <c r="GST350" s="76"/>
      <c r="GSU350" s="181"/>
      <c r="GSV350" s="181"/>
      <c r="GSW350" s="182"/>
      <c r="GSX350" s="134"/>
      <c r="GSY350" s="135"/>
      <c r="GSZ350" s="111"/>
      <c r="GTA350" s="178"/>
      <c r="GTB350" s="178"/>
      <c r="GTC350" s="178"/>
      <c r="GTD350" s="178"/>
      <c r="GTE350" s="179"/>
      <c r="GTF350" s="73"/>
      <c r="GTG350" s="73"/>
      <c r="GTH350" s="180"/>
      <c r="GTI350" s="75"/>
      <c r="GTJ350" s="76"/>
      <c r="GTK350" s="180"/>
      <c r="GTL350" s="180"/>
      <c r="GTM350" s="180"/>
      <c r="GTN350" s="75"/>
      <c r="GTO350" s="76"/>
      <c r="GTP350" s="181"/>
      <c r="GTQ350" s="181"/>
      <c r="GTR350" s="182"/>
      <c r="GTS350" s="134"/>
      <c r="GTT350" s="135"/>
      <c r="GTU350" s="111"/>
      <c r="GTV350" s="178"/>
      <c r="GTW350" s="178"/>
      <c r="GTX350" s="178"/>
      <c r="GTY350" s="178"/>
      <c r="GTZ350" s="179"/>
      <c r="GUA350" s="73"/>
      <c r="GUB350" s="73"/>
      <c r="GUC350" s="180"/>
      <c r="GUD350" s="75"/>
      <c r="GUE350" s="76"/>
      <c r="GUF350" s="180"/>
      <c r="GUG350" s="180"/>
      <c r="GUH350" s="180"/>
      <c r="GUI350" s="75"/>
      <c r="GUJ350" s="76"/>
      <c r="GUK350" s="181"/>
      <c r="GUL350" s="181"/>
      <c r="GUM350" s="182"/>
      <c r="GUN350" s="134"/>
      <c r="GUO350" s="135"/>
      <c r="GUP350" s="111"/>
      <c r="GUQ350" s="178"/>
      <c r="GUR350" s="178"/>
      <c r="GUS350" s="178"/>
      <c r="GUT350" s="178"/>
      <c r="GUU350" s="179"/>
      <c r="GUV350" s="73"/>
      <c r="GUW350" s="73"/>
      <c r="GUX350" s="180"/>
      <c r="GUY350" s="75"/>
      <c r="GUZ350" s="76"/>
      <c r="GVA350" s="180"/>
      <c r="GVB350" s="180"/>
      <c r="GVC350" s="180"/>
      <c r="GVD350" s="75"/>
      <c r="GVE350" s="76"/>
      <c r="GVF350" s="181"/>
      <c r="GVG350" s="181"/>
      <c r="GVH350" s="182"/>
      <c r="GVI350" s="134"/>
      <c r="GVJ350" s="135"/>
      <c r="GVK350" s="111"/>
      <c r="GVL350" s="178"/>
      <c r="GVM350" s="178"/>
      <c r="GVN350" s="178"/>
      <c r="GVO350" s="178"/>
      <c r="GVP350" s="179"/>
      <c r="GVQ350" s="73"/>
      <c r="GVR350" s="73"/>
      <c r="GVS350" s="180"/>
      <c r="GVT350" s="75"/>
      <c r="GVU350" s="76"/>
      <c r="GVV350" s="180"/>
      <c r="GVW350" s="180"/>
      <c r="GVX350" s="180"/>
      <c r="GVY350" s="75"/>
      <c r="GVZ350" s="76"/>
      <c r="GWA350" s="181"/>
      <c r="GWB350" s="181"/>
      <c r="GWC350" s="182"/>
      <c r="GWD350" s="134"/>
      <c r="GWE350" s="135"/>
      <c r="GWF350" s="111"/>
      <c r="GWG350" s="178"/>
      <c r="GWH350" s="178"/>
      <c r="GWI350" s="178"/>
      <c r="GWJ350" s="178"/>
      <c r="GWK350" s="179"/>
      <c r="GWL350" s="73"/>
      <c r="GWM350" s="73"/>
      <c r="GWN350" s="180"/>
      <c r="GWO350" s="75"/>
      <c r="GWP350" s="76"/>
      <c r="GWQ350" s="180"/>
      <c r="GWR350" s="180"/>
      <c r="GWS350" s="180"/>
      <c r="GWT350" s="75"/>
      <c r="GWU350" s="76"/>
      <c r="GWV350" s="181"/>
      <c r="GWW350" s="181"/>
      <c r="GWX350" s="182"/>
      <c r="GWY350" s="134"/>
      <c r="GWZ350" s="135"/>
      <c r="GXA350" s="111"/>
      <c r="GXB350" s="178"/>
      <c r="GXC350" s="178"/>
      <c r="GXD350" s="178"/>
      <c r="GXE350" s="178"/>
      <c r="GXF350" s="179"/>
      <c r="GXG350" s="73"/>
      <c r="GXH350" s="73"/>
      <c r="GXI350" s="180"/>
      <c r="GXJ350" s="75"/>
      <c r="GXK350" s="76"/>
      <c r="GXL350" s="180"/>
      <c r="GXM350" s="180"/>
      <c r="GXN350" s="180"/>
      <c r="GXO350" s="75"/>
      <c r="GXP350" s="76"/>
      <c r="GXQ350" s="181"/>
      <c r="GXR350" s="181"/>
      <c r="GXS350" s="182"/>
      <c r="GXT350" s="134"/>
      <c r="GXU350" s="135"/>
      <c r="GXV350" s="111"/>
      <c r="GXW350" s="178"/>
      <c r="GXX350" s="178"/>
      <c r="GXY350" s="178"/>
      <c r="GXZ350" s="178"/>
      <c r="GYA350" s="179"/>
      <c r="GYB350" s="73"/>
      <c r="GYC350" s="73"/>
      <c r="GYD350" s="180"/>
      <c r="GYE350" s="75"/>
      <c r="GYF350" s="76"/>
      <c r="GYG350" s="180"/>
      <c r="GYH350" s="180"/>
      <c r="GYI350" s="180"/>
      <c r="GYJ350" s="75"/>
      <c r="GYK350" s="76"/>
      <c r="GYL350" s="181"/>
      <c r="GYM350" s="181"/>
      <c r="GYN350" s="182"/>
      <c r="GYO350" s="134"/>
      <c r="GYP350" s="135"/>
      <c r="GYQ350" s="111"/>
      <c r="GYR350" s="178"/>
      <c r="GYS350" s="178"/>
      <c r="GYT350" s="178"/>
      <c r="GYU350" s="178"/>
      <c r="GYV350" s="179"/>
      <c r="GYW350" s="73"/>
      <c r="GYX350" s="73"/>
      <c r="GYY350" s="180"/>
      <c r="GYZ350" s="75"/>
      <c r="GZA350" s="76"/>
      <c r="GZB350" s="180"/>
      <c r="GZC350" s="180"/>
      <c r="GZD350" s="180"/>
      <c r="GZE350" s="75"/>
      <c r="GZF350" s="76"/>
      <c r="GZG350" s="181"/>
      <c r="GZH350" s="181"/>
      <c r="GZI350" s="182"/>
      <c r="GZJ350" s="134"/>
      <c r="GZK350" s="135"/>
      <c r="GZL350" s="111"/>
      <c r="GZM350" s="178"/>
      <c r="GZN350" s="178"/>
      <c r="GZO350" s="178"/>
      <c r="GZP350" s="178"/>
      <c r="GZQ350" s="179"/>
      <c r="GZR350" s="73"/>
      <c r="GZS350" s="73"/>
      <c r="GZT350" s="180"/>
      <c r="GZU350" s="75"/>
      <c r="GZV350" s="76"/>
      <c r="GZW350" s="180"/>
      <c r="GZX350" s="180"/>
      <c r="GZY350" s="180"/>
      <c r="GZZ350" s="75"/>
      <c r="HAA350" s="76"/>
      <c r="HAB350" s="181"/>
      <c r="HAC350" s="181"/>
      <c r="HAD350" s="182"/>
      <c r="HAE350" s="134"/>
      <c r="HAF350" s="135"/>
      <c r="HAG350" s="111"/>
      <c r="HAH350" s="178"/>
      <c r="HAI350" s="178"/>
      <c r="HAJ350" s="178"/>
      <c r="HAK350" s="178"/>
      <c r="HAL350" s="179"/>
      <c r="HAM350" s="73"/>
      <c r="HAN350" s="73"/>
      <c r="HAO350" s="180"/>
      <c r="HAP350" s="75"/>
      <c r="HAQ350" s="76"/>
      <c r="HAR350" s="180"/>
      <c r="HAS350" s="180"/>
      <c r="HAT350" s="180"/>
      <c r="HAU350" s="75"/>
      <c r="HAV350" s="76"/>
      <c r="HAW350" s="181"/>
      <c r="HAX350" s="181"/>
      <c r="HAY350" s="182"/>
      <c r="HAZ350" s="134"/>
      <c r="HBA350" s="135"/>
      <c r="HBB350" s="111"/>
      <c r="HBC350" s="178"/>
      <c r="HBD350" s="178"/>
      <c r="HBE350" s="178"/>
      <c r="HBF350" s="178"/>
      <c r="HBG350" s="179"/>
      <c r="HBH350" s="73"/>
      <c r="HBI350" s="73"/>
      <c r="HBJ350" s="180"/>
      <c r="HBK350" s="75"/>
      <c r="HBL350" s="76"/>
      <c r="HBM350" s="180"/>
      <c r="HBN350" s="180"/>
      <c r="HBO350" s="180"/>
      <c r="HBP350" s="75"/>
      <c r="HBQ350" s="76"/>
      <c r="HBR350" s="181"/>
      <c r="HBS350" s="181"/>
      <c r="HBT350" s="182"/>
      <c r="HBU350" s="134"/>
      <c r="HBV350" s="135"/>
      <c r="HBW350" s="111"/>
      <c r="HBX350" s="178"/>
      <c r="HBY350" s="178"/>
      <c r="HBZ350" s="178"/>
      <c r="HCA350" s="178"/>
      <c r="HCB350" s="179"/>
      <c r="HCC350" s="73"/>
      <c r="HCD350" s="73"/>
      <c r="HCE350" s="180"/>
      <c r="HCF350" s="75"/>
      <c r="HCG350" s="76"/>
      <c r="HCH350" s="180"/>
      <c r="HCI350" s="180"/>
      <c r="HCJ350" s="180"/>
      <c r="HCK350" s="75"/>
      <c r="HCL350" s="76"/>
      <c r="HCM350" s="181"/>
      <c r="HCN350" s="181"/>
      <c r="HCO350" s="182"/>
      <c r="HCP350" s="134"/>
      <c r="HCQ350" s="135"/>
      <c r="HCR350" s="111"/>
      <c r="HCS350" s="178"/>
      <c r="HCT350" s="178"/>
      <c r="HCU350" s="178"/>
      <c r="HCV350" s="178"/>
      <c r="HCW350" s="179"/>
      <c r="HCX350" s="73"/>
      <c r="HCY350" s="73"/>
      <c r="HCZ350" s="180"/>
      <c r="HDA350" s="75"/>
      <c r="HDB350" s="76"/>
      <c r="HDC350" s="180"/>
      <c r="HDD350" s="180"/>
      <c r="HDE350" s="180"/>
      <c r="HDF350" s="75"/>
      <c r="HDG350" s="76"/>
      <c r="HDH350" s="181"/>
      <c r="HDI350" s="181"/>
      <c r="HDJ350" s="182"/>
      <c r="HDK350" s="134"/>
      <c r="HDL350" s="135"/>
      <c r="HDM350" s="111"/>
      <c r="HDN350" s="178"/>
      <c r="HDO350" s="178"/>
      <c r="HDP350" s="178"/>
      <c r="HDQ350" s="178"/>
      <c r="HDR350" s="179"/>
      <c r="HDS350" s="73"/>
      <c r="HDT350" s="73"/>
      <c r="HDU350" s="180"/>
      <c r="HDV350" s="75"/>
      <c r="HDW350" s="76"/>
      <c r="HDX350" s="180"/>
      <c r="HDY350" s="180"/>
      <c r="HDZ350" s="180"/>
      <c r="HEA350" s="75"/>
      <c r="HEB350" s="76"/>
      <c r="HEC350" s="181"/>
      <c r="HED350" s="181"/>
      <c r="HEE350" s="182"/>
      <c r="HEF350" s="134"/>
      <c r="HEG350" s="135"/>
      <c r="HEH350" s="111"/>
      <c r="HEI350" s="178"/>
      <c r="HEJ350" s="178"/>
      <c r="HEK350" s="178"/>
      <c r="HEL350" s="178"/>
      <c r="HEM350" s="179"/>
      <c r="HEN350" s="73"/>
      <c r="HEO350" s="73"/>
      <c r="HEP350" s="180"/>
      <c r="HEQ350" s="75"/>
      <c r="HER350" s="76"/>
      <c r="HES350" s="180"/>
      <c r="HET350" s="180"/>
      <c r="HEU350" s="180"/>
      <c r="HEV350" s="75"/>
      <c r="HEW350" s="76"/>
      <c r="HEX350" s="181"/>
      <c r="HEY350" s="181"/>
      <c r="HEZ350" s="182"/>
      <c r="HFA350" s="134"/>
      <c r="HFB350" s="135"/>
      <c r="HFC350" s="111"/>
      <c r="HFD350" s="178"/>
      <c r="HFE350" s="178"/>
      <c r="HFF350" s="178"/>
      <c r="HFG350" s="178"/>
      <c r="HFH350" s="179"/>
      <c r="HFI350" s="73"/>
      <c r="HFJ350" s="73"/>
      <c r="HFK350" s="180"/>
      <c r="HFL350" s="75"/>
      <c r="HFM350" s="76"/>
      <c r="HFN350" s="180"/>
      <c r="HFO350" s="180"/>
      <c r="HFP350" s="180"/>
      <c r="HFQ350" s="75"/>
      <c r="HFR350" s="76"/>
      <c r="HFS350" s="181"/>
      <c r="HFT350" s="181"/>
      <c r="HFU350" s="182"/>
      <c r="HFV350" s="134"/>
      <c r="HFW350" s="135"/>
      <c r="HFX350" s="111"/>
      <c r="HFY350" s="178"/>
      <c r="HFZ350" s="178"/>
      <c r="HGA350" s="178"/>
      <c r="HGB350" s="178"/>
      <c r="HGC350" s="179"/>
      <c r="HGD350" s="73"/>
      <c r="HGE350" s="73"/>
      <c r="HGF350" s="180"/>
      <c r="HGG350" s="75"/>
      <c r="HGH350" s="76"/>
      <c r="HGI350" s="180"/>
      <c r="HGJ350" s="180"/>
      <c r="HGK350" s="180"/>
      <c r="HGL350" s="75"/>
      <c r="HGM350" s="76"/>
      <c r="HGN350" s="181"/>
      <c r="HGO350" s="181"/>
      <c r="HGP350" s="182"/>
      <c r="HGQ350" s="134"/>
      <c r="HGR350" s="135"/>
      <c r="HGS350" s="111"/>
      <c r="HGT350" s="178"/>
      <c r="HGU350" s="178"/>
      <c r="HGV350" s="178"/>
      <c r="HGW350" s="178"/>
      <c r="HGX350" s="179"/>
      <c r="HGY350" s="73"/>
      <c r="HGZ350" s="73"/>
      <c r="HHA350" s="180"/>
      <c r="HHB350" s="75"/>
      <c r="HHC350" s="76"/>
      <c r="HHD350" s="180"/>
      <c r="HHE350" s="180"/>
      <c r="HHF350" s="180"/>
      <c r="HHG350" s="75"/>
      <c r="HHH350" s="76"/>
      <c r="HHI350" s="181"/>
      <c r="HHJ350" s="181"/>
      <c r="HHK350" s="182"/>
      <c r="HHL350" s="134"/>
      <c r="HHM350" s="135"/>
      <c r="HHN350" s="111"/>
      <c r="HHO350" s="178"/>
      <c r="HHP350" s="178"/>
      <c r="HHQ350" s="178"/>
      <c r="HHR350" s="178"/>
      <c r="HHS350" s="179"/>
      <c r="HHT350" s="73"/>
      <c r="HHU350" s="73"/>
      <c r="HHV350" s="180"/>
      <c r="HHW350" s="75"/>
      <c r="HHX350" s="76"/>
      <c r="HHY350" s="180"/>
      <c r="HHZ350" s="180"/>
      <c r="HIA350" s="180"/>
      <c r="HIB350" s="75"/>
      <c r="HIC350" s="76"/>
      <c r="HID350" s="181"/>
      <c r="HIE350" s="181"/>
      <c r="HIF350" s="182"/>
      <c r="HIG350" s="134"/>
      <c r="HIH350" s="135"/>
      <c r="HII350" s="111"/>
      <c r="HIJ350" s="178"/>
      <c r="HIK350" s="178"/>
      <c r="HIL350" s="178"/>
      <c r="HIM350" s="178"/>
      <c r="HIN350" s="179"/>
      <c r="HIO350" s="73"/>
      <c r="HIP350" s="73"/>
      <c r="HIQ350" s="180"/>
      <c r="HIR350" s="75"/>
      <c r="HIS350" s="76"/>
      <c r="HIT350" s="180"/>
      <c r="HIU350" s="180"/>
      <c r="HIV350" s="180"/>
      <c r="HIW350" s="75"/>
      <c r="HIX350" s="76"/>
      <c r="HIY350" s="181"/>
      <c r="HIZ350" s="181"/>
      <c r="HJA350" s="182"/>
      <c r="HJB350" s="134"/>
      <c r="HJC350" s="135"/>
      <c r="HJD350" s="111"/>
      <c r="HJE350" s="178"/>
      <c r="HJF350" s="178"/>
      <c r="HJG350" s="178"/>
      <c r="HJH350" s="178"/>
      <c r="HJI350" s="179"/>
      <c r="HJJ350" s="73"/>
      <c r="HJK350" s="73"/>
      <c r="HJL350" s="180"/>
      <c r="HJM350" s="75"/>
      <c r="HJN350" s="76"/>
      <c r="HJO350" s="180"/>
      <c r="HJP350" s="180"/>
      <c r="HJQ350" s="180"/>
      <c r="HJR350" s="75"/>
      <c r="HJS350" s="76"/>
      <c r="HJT350" s="181"/>
      <c r="HJU350" s="181"/>
      <c r="HJV350" s="182"/>
      <c r="HJW350" s="134"/>
      <c r="HJX350" s="135"/>
      <c r="HJY350" s="111"/>
      <c r="HJZ350" s="178"/>
      <c r="HKA350" s="178"/>
      <c r="HKB350" s="178"/>
      <c r="HKC350" s="178"/>
      <c r="HKD350" s="179"/>
      <c r="HKE350" s="73"/>
      <c r="HKF350" s="73"/>
      <c r="HKG350" s="180"/>
      <c r="HKH350" s="75"/>
      <c r="HKI350" s="76"/>
      <c r="HKJ350" s="180"/>
      <c r="HKK350" s="180"/>
      <c r="HKL350" s="180"/>
      <c r="HKM350" s="75"/>
      <c r="HKN350" s="76"/>
      <c r="HKO350" s="181"/>
      <c r="HKP350" s="181"/>
      <c r="HKQ350" s="182"/>
      <c r="HKR350" s="134"/>
      <c r="HKS350" s="135"/>
      <c r="HKT350" s="111"/>
      <c r="HKU350" s="178"/>
      <c r="HKV350" s="178"/>
      <c r="HKW350" s="178"/>
      <c r="HKX350" s="178"/>
      <c r="HKY350" s="179"/>
      <c r="HKZ350" s="73"/>
      <c r="HLA350" s="73"/>
      <c r="HLB350" s="180"/>
      <c r="HLC350" s="75"/>
      <c r="HLD350" s="76"/>
      <c r="HLE350" s="180"/>
      <c r="HLF350" s="180"/>
      <c r="HLG350" s="180"/>
      <c r="HLH350" s="75"/>
      <c r="HLI350" s="76"/>
      <c r="HLJ350" s="181"/>
      <c r="HLK350" s="181"/>
      <c r="HLL350" s="182"/>
      <c r="HLM350" s="134"/>
      <c r="HLN350" s="135"/>
      <c r="HLO350" s="111"/>
      <c r="HLP350" s="178"/>
      <c r="HLQ350" s="178"/>
      <c r="HLR350" s="178"/>
      <c r="HLS350" s="178"/>
      <c r="HLT350" s="179"/>
      <c r="HLU350" s="73"/>
      <c r="HLV350" s="73"/>
      <c r="HLW350" s="180"/>
      <c r="HLX350" s="75"/>
      <c r="HLY350" s="76"/>
      <c r="HLZ350" s="180"/>
      <c r="HMA350" s="180"/>
      <c r="HMB350" s="180"/>
      <c r="HMC350" s="75"/>
      <c r="HMD350" s="76"/>
      <c r="HME350" s="181"/>
      <c r="HMF350" s="181"/>
      <c r="HMG350" s="182"/>
      <c r="HMH350" s="134"/>
      <c r="HMI350" s="135"/>
      <c r="HMJ350" s="111"/>
      <c r="HMK350" s="178"/>
      <c r="HML350" s="178"/>
      <c r="HMM350" s="178"/>
      <c r="HMN350" s="178"/>
      <c r="HMO350" s="179"/>
      <c r="HMP350" s="73"/>
      <c r="HMQ350" s="73"/>
      <c r="HMR350" s="180"/>
      <c r="HMS350" s="75"/>
      <c r="HMT350" s="76"/>
      <c r="HMU350" s="180"/>
      <c r="HMV350" s="180"/>
      <c r="HMW350" s="180"/>
      <c r="HMX350" s="75"/>
      <c r="HMY350" s="76"/>
      <c r="HMZ350" s="181"/>
      <c r="HNA350" s="181"/>
      <c r="HNB350" s="182"/>
      <c r="HNC350" s="134"/>
      <c r="HND350" s="135"/>
      <c r="HNE350" s="111"/>
      <c r="HNF350" s="178"/>
      <c r="HNG350" s="178"/>
      <c r="HNH350" s="178"/>
      <c r="HNI350" s="178"/>
      <c r="HNJ350" s="179"/>
      <c r="HNK350" s="73"/>
      <c r="HNL350" s="73"/>
      <c r="HNM350" s="180"/>
      <c r="HNN350" s="75"/>
      <c r="HNO350" s="76"/>
      <c r="HNP350" s="180"/>
      <c r="HNQ350" s="180"/>
      <c r="HNR350" s="180"/>
      <c r="HNS350" s="75"/>
      <c r="HNT350" s="76"/>
      <c r="HNU350" s="181"/>
      <c r="HNV350" s="181"/>
      <c r="HNW350" s="182"/>
      <c r="HNX350" s="134"/>
      <c r="HNY350" s="135"/>
      <c r="HNZ350" s="111"/>
      <c r="HOA350" s="178"/>
      <c r="HOB350" s="178"/>
      <c r="HOC350" s="178"/>
      <c r="HOD350" s="178"/>
      <c r="HOE350" s="179"/>
      <c r="HOF350" s="73"/>
      <c r="HOG350" s="73"/>
      <c r="HOH350" s="180"/>
      <c r="HOI350" s="75"/>
      <c r="HOJ350" s="76"/>
      <c r="HOK350" s="180"/>
      <c r="HOL350" s="180"/>
      <c r="HOM350" s="180"/>
      <c r="HON350" s="75"/>
      <c r="HOO350" s="76"/>
      <c r="HOP350" s="181"/>
      <c r="HOQ350" s="181"/>
      <c r="HOR350" s="182"/>
      <c r="HOS350" s="134"/>
      <c r="HOT350" s="135"/>
      <c r="HOU350" s="111"/>
      <c r="HOV350" s="178"/>
      <c r="HOW350" s="178"/>
      <c r="HOX350" s="178"/>
      <c r="HOY350" s="178"/>
      <c r="HOZ350" s="179"/>
      <c r="HPA350" s="73"/>
      <c r="HPB350" s="73"/>
      <c r="HPC350" s="180"/>
      <c r="HPD350" s="75"/>
      <c r="HPE350" s="76"/>
      <c r="HPF350" s="180"/>
      <c r="HPG350" s="180"/>
      <c r="HPH350" s="180"/>
      <c r="HPI350" s="75"/>
      <c r="HPJ350" s="76"/>
      <c r="HPK350" s="181"/>
      <c r="HPL350" s="181"/>
      <c r="HPM350" s="182"/>
      <c r="HPN350" s="134"/>
      <c r="HPO350" s="135"/>
      <c r="HPP350" s="111"/>
      <c r="HPQ350" s="178"/>
      <c r="HPR350" s="178"/>
      <c r="HPS350" s="178"/>
      <c r="HPT350" s="178"/>
      <c r="HPU350" s="179"/>
      <c r="HPV350" s="73"/>
      <c r="HPW350" s="73"/>
      <c r="HPX350" s="180"/>
      <c r="HPY350" s="75"/>
      <c r="HPZ350" s="76"/>
      <c r="HQA350" s="180"/>
      <c r="HQB350" s="180"/>
      <c r="HQC350" s="180"/>
      <c r="HQD350" s="75"/>
      <c r="HQE350" s="76"/>
      <c r="HQF350" s="181"/>
      <c r="HQG350" s="181"/>
      <c r="HQH350" s="182"/>
      <c r="HQI350" s="134"/>
      <c r="HQJ350" s="135"/>
      <c r="HQK350" s="111"/>
      <c r="HQL350" s="178"/>
      <c r="HQM350" s="178"/>
      <c r="HQN350" s="178"/>
      <c r="HQO350" s="178"/>
      <c r="HQP350" s="179"/>
      <c r="HQQ350" s="73"/>
      <c r="HQR350" s="73"/>
      <c r="HQS350" s="180"/>
      <c r="HQT350" s="75"/>
      <c r="HQU350" s="76"/>
      <c r="HQV350" s="180"/>
      <c r="HQW350" s="180"/>
      <c r="HQX350" s="180"/>
      <c r="HQY350" s="75"/>
      <c r="HQZ350" s="76"/>
      <c r="HRA350" s="181"/>
      <c r="HRB350" s="181"/>
      <c r="HRC350" s="182"/>
      <c r="HRD350" s="134"/>
      <c r="HRE350" s="135"/>
      <c r="HRF350" s="111"/>
      <c r="HRG350" s="178"/>
      <c r="HRH350" s="178"/>
      <c r="HRI350" s="178"/>
      <c r="HRJ350" s="178"/>
      <c r="HRK350" s="179"/>
      <c r="HRL350" s="73"/>
      <c r="HRM350" s="73"/>
      <c r="HRN350" s="180"/>
      <c r="HRO350" s="75"/>
      <c r="HRP350" s="76"/>
      <c r="HRQ350" s="180"/>
      <c r="HRR350" s="180"/>
      <c r="HRS350" s="180"/>
      <c r="HRT350" s="75"/>
      <c r="HRU350" s="76"/>
      <c r="HRV350" s="181"/>
      <c r="HRW350" s="181"/>
      <c r="HRX350" s="182"/>
      <c r="HRY350" s="134"/>
      <c r="HRZ350" s="135"/>
      <c r="HSA350" s="111"/>
      <c r="HSB350" s="178"/>
      <c r="HSC350" s="178"/>
      <c r="HSD350" s="178"/>
      <c r="HSE350" s="178"/>
      <c r="HSF350" s="179"/>
      <c r="HSG350" s="73"/>
      <c r="HSH350" s="73"/>
      <c r="HSI350" s="180"/>
      <c r="HSJ350" s="75"/>
      <c r="HSK350" s="76"/>
      <c r="HSL350" s="180"/>
      <c r="HSM350" s="180"/>
      <c r="HSN350" s="180"/>
      <c r="HSO350" s="75"/>
      <c r="HSP350" s="76"/>
      <c r="HSQ350" s="181"/>
      <c r="HSR350" s="181"/>
      <c r="HSS350" s="182"/>
      <c r="HST350" s="134"/>
      <c r="HSU350" s="135"/>
      <c r="HSV350" s="111"/>
      <c r="HSW350" s="178"/>
      <c r="HSX350" s="178"/>
      <c r="HSY350" s="178"/>
      <c r="HSZ350" s="178"/>
      <c r="HTA350" s="179"/>
      <c r="HTB350" s="73"/>
      <c r="HTC350" s="73"/>
      <c r="HTD350" s="180"/>
      <c r="HTE350" s="75"/>
      <c r="HTF350" s="76"/>
      <c r="HTG350" s="180"/>
      <c r="HTH350" s="180"/>
      <c r="HTI350" s="180"/>
      <c r="HTJ350" s="75"/>
      <c r="HTK350" s="76"/>
      <c r="HTL350" s="181"/>
      <c r="HTM350" s="181"/>
      <c r="HTN350" s="182"/>
      <c r="HTO350" s="134"/>
      <c r="HTP350" s="135"/>
      <c r="HTQ350" s="111"/>
      <c r="HTR350" s="178"/>
      <c r="HTS350" s="178"/>
      <c r="HTT350" s="178"/>
      <c r="HTU350" s="178"/>
      <c r="HTV350" s="179"/>
      <c r="HTW350" s="73"/>
      <c r="HTX350" s="73"/>
      <c r="HTY350" s="180"/>
      <c r="HTZ350" s="75"/>
      <c r="HUA350" s="76"/>
      <c r="HUB350" s="180"/>
      <c r="HUC350" s="180"/>
      <c r="HUD350" s="180"/>
      <c r="HUE350" s="75"/>
      <c r="HUF350" s="76"/>
      <c r="HUG350" s="181"/>
      <c r="HUH350" s="181"/>
      <c r="HUI350" s="182"/>
      <c r="HUJ350" s="134"/>
      <c r="HUK350" s="135"/>
      <c r="HUL350" s="111"/>
      <c r="HUM350" s="178"/>
      <c r="HUN350" s="178"/>
      <c r="HUO350" s="178"/>
      <c r="HUP350" s="178"/>
      <c r="HUQ350" s="179"/>
      <c r="HUR350" s="73"/>
      <c r="HUS350" s="73"/>
      <c r="HUT350" s="180"/>
      <c r="HUU350" s="75"/>
      <c r="HUV350" s="76"/>
      <c r="HUW350" s="180"/>
      <c r="HUX350" s="180"/>
      <c r="HUY350" s="180"/>
      <c r="HUZ350" s="75"/>
      <c r="HVA350" s="76"/>
      <c r="HVB350" s="181"/>
      <c r="HVC350" s="181"/>
      <c r="HVD350" s="182"/>
      <c r="HVE350" s="134"/>
      <c r="HVF350" s="135"/>
      <c r="HVG350" s="111"/>
      <c r="HVH350" s="178"/>
      <c r="HVI350" s="178"/>
      <c r="HVJ350" s="178"/>
      <c r="HVK350" s="178"/>
      <c r="HVL350" s="179"/>
      <c r="HVM350" s="73"/>
      <c r="HVN350" s="73"/>
      <c r="HVO350" s="180"/>
      <c r="HVP350" s="75"/>
      <c r="HVQ350" s="76"/>
      <c r="HVR350" s="180"/>
      <c r="HVS350" s="180"/>
      <c r="HVT350" s="180"/>
      <c r="HVU350" s="75"/>
      <c r="HVV350" s="76"/>
      <c r="HVW350" s="181"/>
      <c r="HVX350" s="181"/>
      <c r="HVY350" s="182"/>
      <c r="HVZ350" s="134"/>
      <c r="HWA350" s="135"/>
      <c r="HWB350" s="111"/>
      <c r="HWC350" s="178"/>
      <c r="HWD350" s="178"/>
      <c r="HWE350" s="178"/>
      <c r="HWF350" s="178"/>
      <c r="HWG350" s="179"/>
      <c r="HWH350" s="73"/>
      <c r="HWI350" s="73"/>
      <c r="HWJ350" s="180"/>
      <c r="HWK350" s="75"/>
      <c r="HWL350" s="76"/>
      <c r="HWM350" s="180"/>
      <c r="HWN350" s="180"/>
      <c r="HWO350" s="180"/>
      <c r="HWP350" s="75"/>
      <c r="HWQ350" s="76"/>
      <c r="HWR350" s="181"/>
      <c r="HWS350" s="181"/>
      <c r="HWT350" s="182"/>
      <c r="HWU350" s="134"/>
      <c r="HWV350" s="135"/>
      <c r="HWW350" s="111"/>
      <c r="HWX350" s="178"/>
      <c r="HWY350" s="178"/>
      <c r="HWZ350" s="178"/>
      <c r="HXA350" s="178"/>
      <c r="HXB350" s="179"/>
      <c r="HXC350" s="73"/>
      <c r="HXD350" s="73"/>
      <c r="HXE350" s="180"/>
      <c r="HXF350" s="75"/>
      <c r="HXG350" s="76"/>
      <c r="HXH350" s="180"/>
      <c r="HXI350" s="180"/>
      <c r="HXJ350" s="180"/>
      <c r="HXK350" s="75"/>
      <c r="HXL350" s="76"/>
      <c r="HXM350" s="181"/>
      <c r="HXN350" s="181"/>
      <c r="HXO350" s="182"/>
      <c r="HXP350" s="134"/>
      <c r="HXQ350" s="135"/>
      <c r="HXR350" s="111"/>
      <c r="HXS350" s="178"/>
      <c r="HXT350" s="178"/>
      <c r="HXU350" s="178"/>
      <c r="HXV350" s="178"/>
      <c r="HXW350" s="179"/>
      <c r="HXX350" s="73"/>
      <c r="HXY350" s="73"/>
      <c r="HXZ350" s="180"/>
      <c r="HYA350" s="75"/>
      <c r="HYB350" s="76"/>
      <c r="HYC350" s="180"/>
      <c r="HYD350" s="180"/>
      <c r="HYE350" s="180"/>
      <c r="HYF350" s="75"/>
      <c r="HYG350" s="76"/>
      <c r="HYH350" s="181"/>
      <c r="HYI350" s="181"/>
      <c r="HYJ350" s="182"/>
      <c r="HYK350" s="134"/>
      <c r="HYL350" s="135"/>
      <c r="HYM350" s="111"/>
      <c r="HYN350" s="178"/>
      <c r="HYO350" s="178"/>
      <c r="HYP350" s="178"/>
      <c r="HYQ350" s="178"/>
      <c r="HYR350" s="179"/>
      <c r="HYS350" s="73"/>
      <c r="HYT350" s="73"/>
      <c r="HYU350" s="180"/>
      <c r="HYV350" s="75"/>
      <c r="HYW350" s="76"/>
      <c r="HYX350" s="180"/>
      <c r="HYY350" s="180"/>
      <c r="HYZ350" s="180"/>
      <c r="HZA350" s="75"/>
      <c r="HZB350" s="76"/>
      <c r="HZC350" s="181"/>
      <c r="HZD350" s="181"/>
      <c r="HZE350" s="182"/>
      <c r="HZF350" s="134"/>
      <c r="HZG350" s="135"/>
      <c r="HZH350" s="111"/>
      <c r="HZI350" s="178"/>
      <c r="HZJ350" s="178"/>
      <c r="HZK350" s="178"/>
      <c r="HZL350" s="178"/>
      <c r="HZM350" s="179"/>
      <c r="HZN350" s="73"/>
      <c r="HZO350" s="73"/>
      <c r="HZP350" s="180"/>
      <c r="HZQ350" s="75"/>
      <c r="HZR350" s="76"/>
      <c r="HZS350" s="180"/>
      <c r="HZT350" s="180"/>
      <c r="HZU350" s="180"/>
      <c r="HZV350" s="75"/>
      <c r="HZW350" s="76"/>
      <c r="HZX350" s="181"/>
      <c r="HZY350" s="181"/>
      <c r="HZZ350" s="182"/>
      <c r="IAA350" s="134"/>
      <c r="IAB350" s="135"/>
      <c r="IAC350" s="111"/>
      <c r="IAD350" s="178"/>
      <c r="IAE350" s="178"/>
      <c r="IAF350" s="178"/>
      <c r="IAG350" s="178"/>
      <c r="IAH350" s="179"/>
      <c r="IAI350" s="73"/>
      <c r="IAJ350" s="73"/>
      <c r="IAK350" s="180"/>
      <c r="IAL350" s="75"/>
      <c r="IAM350" s="76"/>
      <c r="IAN350" s="180"/>
      <c r="IAO350" s="180"/>
      <c r="IAP350" s="180"/>
      <c r="IAQ350" s="75"/>
      <c r="IAR350" s="76"/>
      <c r="IAS350" s="181"/>
      <c r="IAT350" s="181"/>
      <c r="IAU350" s="182"/>
      <c r="IAV350" s="134"/>
      <c r="IAW350" s="135"/>
      <c r="IAX350" s="111"/>
      <c r="IAY350" s="178"/>
      <c r="IAZ350" s="178"/>
      <c r="IBA350" s="178"/>
      <c r="IBB350" s="178"/>
      <c r="IBC350" s="179"/>
      <c r="IBD350" s="73"/>
      <c r="IBE350" s="73"/>
      <c r="IBF350" s="180"/>
      <c r="IBG350" s="75"/>
      <c r="IBH350" s="76"/>
      <c r="IBI350" s="180"/>
      <c r="IBJ350" s="180"/>
      <c r="IBK350" s="180"/>
      <c r="IBL350" s="75"/>
      <c r="IBM350" s="76"/>
      <c r="IBN350" s="181"/>
      <c r="IBO350" s="181"/>
      <c r="IBP350" s="182"/>
      <c r="IBQ350" s="134"/>
      <c r="IBR350" s="135"/>
      <c r="IBS350" s="111"/>
      <c r="IBT350" s="178"/>
      <c r="IBU350" s="178"/>
      <c r="IBV350" s="178"/>
      <c r="IBW350" s="178"/>
      <c r="IBX350" s="179"/>
      <c r="IBY350" s="73"/>
      <c r="IBZ350" s="73"/>
      <c r="ICA350" s="180"/>
      <c r="ICB350" s="75"/>
      <c r="ICC350" s="76"/>
      <c r="ICD350" s="180"/>
      <c r="ICE350" s="180"/>
      <c r="ICF350" s="180"/>
      <c r="ICG350" s="75"/>
      <c r="ICH350" s="76"/>
      <c r="ICI350" s="181"/>
      <c r="ICJ350" s="181"/>
      <c r="ICK350" s="182"/>
      <c r="ICL350" s="134"/>
      <c r="ICM350" s="135"/>
      <c r="ICN350" s="111"/>
      <c r="ICO350" s="178"/>
      <c r="ICP350" s="178"/>
      <c r="ICQ350" s="178"/>
      <c r="ICR350" s="178"/>
      <c r="ICS350" s="179"/>
      <c r="ICT350" s="73"/>
      <c r="ICU350" s="73"/>
      <c r="ICV350" s="180"/>
      <c r="ICW350" s="75"/>
      <c r="ICX350" s="76"/>
      <c r="ICY350" s="180"/>
      <c r="ICZ350" s="180"/>
      <c r="IDA350" s="180"/>
      <c r="IDB350" s="75"/>
      <c r="IDC350" s="76"/>
      <c r="IDD350" s="181"/>
      <c r="IDE350" s="181"/>
      <c r="IDF350" s="182"/>
      <c r="IDG350" s="134"/>
      <c r="IDH350" s="135"/>
      <c r="IDI350" s="111"/>
      <c r="IDJ350" s="178"/>
      <c r="IDK350" s="178"/>
      <c r="IDL350" s="178"/>
      <c r="IDM350" s="178"/>
      <c r="IDN350" s="179"/>
      <c r="IDO350" s="73"/>
      <c r="IDP350" s="73"/>
      <c r="IDQ350" s="180"/>
      <c r="IDR350" s="75"/>
      <c r="IDS350" s="76"/>
      <c r="IDT350" s="180"/>
      <c r="IDU350" s="180"/>
      <c r="IDV350" s="180"/>
      <c r="IDW350" s="75"/>
      <c r="IDX350" s="76"/>
      <c r="IDY350" s="181"/>
      <c r="IDZ350" s="181"/>
      <c r="IEA350" s="182"/>
      <c r="IEB350" s="134"/>
      <c r="IEC350" s="135"/>
      <c r="IED350" s="111"/>
      <c r="IEE350" s="178"/>
      <c r="IEF350" s="178"/>
      <c r="IEG350" s="178"/>
      <c r="IEH350" s="178"/>
      <c r="IEI350" s="179"/>
      <c r="IEJ350" s="73"/>
      <c r="IEK350" s="73"/>
      <c r="IEL350" s="180"/>
      <c r="IEM350" s="75"/>
      <c r="IEN350" s="76"/>
      <c r="IEO350" s="180"/>
      <c r="IEP350" s="180"/>
      <c r="IEQ350" s="180"/>
      <c r="IER350" s="75"/>
      <c r="IES350" s="76"/>
      <c r="IET350" s="181"/>
      <c r="IEU350" s="181"/>
      <c r="IEV350" s="182"/>
      <c r="IEW350" s="134"/>
      <c r="IEX350" s="135"/>
      <c r="IEY350" s="111"/>
      <c r="IEZ350" s="178"/>
      <c r="IFA350" s="178"/>
      <c r="IFB350" s="178"/>
      <c r="IFC350" s="178"/>
      <c r="IFD350" s="179"/>
      <c r="IFE350" s="73"/>
      <c r="IFF350" s="73"/>
      <c r="IFG350" s="180"/>
      <c r="IFH350" s="75"/>
      <c r="IFI350" s="76"/>
      <c r="IFJ350" s="180"/>
      <c r="IFK350" s="180"/>
      <c r="IFL350" s="180"/>
      <c r="IFM350" s="75"/>
      <c r="IFN350" s="76"/>
      <c r="IFO350" s="181"/>
      <c r="IFP350" s="181"/>
      <c r="IFQ350" s="182"/>
      <c r="IFR350" s="134"/>
      <c r="IFS350" s="135"/>
      <c r="IFT350" s="111"/>
      <c r="IFU350" s="178"/>
      <c r="IFV350" s="178"/>
      <c r="IFW350" s="178"/>
      <c r="IFX350" s="178"/>
      <c r="IFY350" s="179"/>
      <c r="IFZ350" s="73"/>
      <c r="IGA350" s="73"/>
      <c r="IGB350" s="180"/>
      <c r="IGC350" s="75"/>
      <c r="IGD350" s="76"/>
      <c r="IGE350" s="180"/>
      <c r="IGF350" s="180"/>
      <c r="IGG350" s="180"/>
      <c r="IGH350" s="75"/>
      <c r="IGI350" s="76"/>
      <c r="IGJ350" s="181"/>
      <c r="IGK350" s="181"/>
      <c r="IGL350" s="182"/>
      <c r="IGM350" s="134"/>
      <c r="IGN350" s="135"/>
      <c r="IGO350" s="111"/>
      <c r="IGP350" s="178"/>
      <c r="IGQ350" s="178"/>
      <c r="IGR350" s="178"/>
      <c r="IGS350" s="178"/>
      <c r="IGT350" s="179"/>
      <c r="IGU350" s="73"/>
      <c r="IGV350" s="73"/>
      <c r="IGW350" s="180"/>
      <c r="IGX350" s="75"/>
      <c r="IGY350" s="76"/>
      <c r="IGZ350" s="180"/>
      <c r="IHA350" s="180"/>
      <c r="IHB350" s="180"/>
      <c r="IHC350" s="75"/>
      <c r="IHD350" s="76"/>
      <c r="IHE350" s="181"/>
      <c r="IHF350" s="181"/>
      <c r="IHG350" s="182"/>
      <c r="IHH350" s="134"/>
      <c r="IHI350" s="135"/>
      <c r="IHJ350" s="111"/>
      <c r="IHK350" s="178"/>
      <c r="IHL350" s="178"/>
      <c r="IHM350" s="178"/>
      <c r="IHN350" s="178"/>
      <c r="IHO350" s="179"/>
      <c r="IHP350" s="73"/>
      <c r="IHQ350" s="73"/>
      <c r="IHR350" s="180"/>
      <c r="IHS350" s="75"/>
      <c r="IHT350" s="76"/>
      <c r="IHU350" s="180"/>
      <c r="IHV350" s="180"/>
      <c r="IHW350" s="180"/>
      <c r="IHX350" s="75"/>
      <c r="IHY350" s="76"/>
      <c r="IHZ350" s="181"/>
      <c r="IIA350" s="181"/>
      <c r="IIB350" s="182"/>
      <c r="IIC350" s="134"/>
      <c r="IID350" s="135"/>
      <c r="IIE350" s="111"/>
      <c r="IIF350" s="178"/>
      <c r="IIG350" s="178"/>
      <c r="IIH350" s="178"/>
      <c r="III350" s="178"/>
      <c r="IIJ350" s="179"/>
      <c r="IIK350" s="73"/>
      <c r="IIL350" s="73"/>
      <c r="IIM350" s="180"/>
      <c r="IIN350" s="75"/>
      <c r="IIO350" s="76"/>
      <c r="IIP350" s="180"/>
      <c r="IIQ350" s="180"/>
      <c r="IIR350" s="180"/>
      <c r="IIS350" s="75"/>
      <c r="IIT350" s="76"/>
      <c r="IIU350" s="181"/>
      <c r="IIV350" s="181"/>
      <c r="IIW350" s="182"/>
      <c r="IIX350" s="134"/>
      <c r="IIY350" s="135"/>
      <c r="IIZ350" s="111"/>
      <c r="IJA350" s="178"/>
      <c r="IJB350" s="178"/>
      <c r="IJC350" s="178"/>
      <c r="IJD350" s="178"/>
      <c r="IJE350" s="179"/>
      <c r="IJF350" s="73"/>
      <c r="IJG350" s="73"/>
      <c r="IJH350" s="180"/>
      <c r="IJI350" s="75"/>
      <c r="IJJ350" s="76"/>
      <c r="IJK350" s="180"/>
      <c r="IJL350" s="180"/>
      <c r="IJM350" s="180"/>
      <c r="IJN350" s="75"/>
      <c r="IJO350" s="76"/>
      <c r="IJP350" s="181"/>
      <c r="IJQ350" s="181"/>
      <c r="IJR350" s="182"/>
      <c r="IJS350" s="134"/>
      <c r="IJT350" s="135"/>
      <c r="IJU350" s="111"/>
      <c r="IJV350" s="178"/>
      <c r="IJW350" s="178"/>
      <c r="IJX350" s="178"/>
      <c r="IJY350" s="178"/>
      <c r="IJZ350" s="179"/>
      <c r="IKA350" s="73"/>
      <c r="IKB350" s="73"/>
      <c r="IKC350" s="180"/>
      <c r="IKD350" s="75"/>
      <c r="IKE350" s="76"/>
      <c r="IKF350" s="180"/>
      <c r="IKG350" s="180"/>
      <c r="IKH350" s="180"/>
      <c r="IKI350" s="75"/>
      <c r="IKJ350" s="76"/>
      <c r="IKK350" s="181"/>
      <c r="IKL350" s="181"/>
      <c r="IKM350" s="182"/>
      <c r="IKN350" s="134"/>
      <c r="IKO350" s="135"/>
      <c r="IKP350" s="111"/>
      <c r="IKQ350" s="178"/>
      <c r="IKR350" s="178"/>
      <c r="IKS350" s="178"/>
      <c r="IKT350" s="178"/>
      <c r="IKU350" s="179"/>
      <c r="IKV350" s="73"/>
      <c r="IKW350" s="73"/>
      <c r="IKX350" s="180"/>
      <c r="IKY350" s="75"/>
      <c r="IKZ350" s="76"/>
      <c r="ILA350" s="180"/>
      <c r="ILB350" s="180"/>
      <c r="ILC350" s="180"/>
      <c r="ILD350" s="75"/>
      <c r="ILE350" s="76"/>
      <c r="ILF350" s="181"/>
      <c r="ILG350" s="181"/>
      <c r="ILH350" s="182"/>
      <c r="ILI350" s="134"/>
      <c r="ILJ350" s="135"/>
      <c r="ILK350" s="111"/>
      <c r="ILL350" s="178"/>
      <c r="ILM350" s="178"/>
      <c r="ILN350" s="178"/>
      <c r="ILO350" s="178"/>
      <c r="ILP350" s="179"/>
      <c r="ILQ350" s="73"/>
      <c r="ILR350" s="73"/>
      <c r="ILS350" s="180"/>
      <c r="ILT350" s="75"/>
      <c r="ILU350" s="76"/>
      <c r="ILV350" s="180"/>
      <c r="ILW350" s="180"/>
      <c r="ILX350" s="180"/>
      <c r="ILY350" s="75"/>
      <c r="ILZ350" s="76"/>
      <c r="IMA350" s="181"/>
      <c r="IMB350" s="181"/>
      <c r="IMC350" s="182"/>
      <c r="IMD350" s="134"/>
      <c r="IME350" s="135"/>
      <c r="IMF350" s="111"/>
      <c r="IMG350" s="178"/>
      <c r="IMH350" s="178"/>
      <c r="IMI350" s="178"/>
      <c r="IMJ350" s="178"/>
      <c r="IMK350" s="179"/>
      <c r="IML350" s="73"/>
      <c r="IMM350" s="73"/>
      <c r="IMN350" s="180"/>
      <c r="IMO350" s="75"/>
      <c r="IMP350" s="76"/>
      <c r="IMQ350" s="180"/>
      <c r="IMR350" s="180"/>
      <c r="IMS350" s="180"/>
      <c r="IMT350" s="75"/>
      <c r="IMU350" s="76"/>
      <c r="IMV350" s="181"/>
      <c r="IMW350" s="181"/>
      <c r="IMX350" s="182"/>
      <c r="IMY350" s="134"/>
      <c r="IMZ350" s="135"/>
      <c r="INA350" s="111"/>
      <c r="INB350" s="178"/>
      <c r="INC350" s="178"/>
      <c r="IND350" s="178"/>
      <c r="INE350" s="178"/>
      <c r="INF350" s="179"/>
      <c r="ING350" s="73"/>
      <c r="INH350" s="73"/>
      <c r="INI350" s="180"/>
      <c r="INJ350" s="75"/>
      <c r="INK350" s="76"/>
      <c r="INL350" s="180"/>
      <c r="INM350" s="180"/>
      <c r="INN350" s="180"/>
      <c r="INO350" s="75"/>
      <c r="INP350" s="76"/>
      <c r="INQ350" s="181"/>
      <c r="INR350" s="181"/>
      <c r="INS350" s="182"/>
      <c r="INT350" s="134"/>
      <c r="INU350" s="135"/>
      <c r="INV350" s="111"/>
      <c r="INW350" s="178"/>
      <c r="INX350" s="178"/>
      <c r="INY350" s="178"/>
      <c r="INZ350" s="178"/>
      <c r="IOA350" s="179"/>
      <c r="IOB350" s="73"/>
      <c r="IOC350" s="73"/>
      <c r="IOD350" s="180"/>
      <c r="IOE350" s="75"/>
      <c r="IOF350" s="76"/>
      <c r="IOG350" s="180"/>
      <c r="IOH350" s="180"/>
      <c r="IOI350" s="180"/>
      <c r="IOJ350" s="75"/>
      <c r="IOK350" s="76"/>
      <c r="IOL350" s="181"/>
      <c r="IOM350" s="181"/>
      <c r="ION350" s="182"/>
      <c r="IOO350" s="134"/>
      <c r="IOP350" s="135"/>
      <c r="IOQ350" s="111"/>
      <c r="IOR350" s="178"/>
      <c r="IOS350" s="178"/>
      <c r="IOT350" s="178"/>
      <c r="IOU350" s="178"/>
      <c r="IOV350" s="179"/>
      <c r="IOW350" s="73"/>
      <c r="IOX350" s="73"/>
      <c r="IOY350" s="180"/>
      <c r="IOZ350" s="75"/>
      <c r="IPA350" s="76"/>
      <c r="IPB350" s="180"/>
      <c r="IPC350" s="180"/>
      <c r="IPD350" s="180"/>
      <c r="IPE350" s="75"/>
      <c r="IPF350" s="76"/>
      <c r="IPG350" s="181"/>
      <c r="IPH350" s="181"/>
      <c r="IPI350" s="182"/>
      <c r="IPJ350" s="134"/>
      <c r="IPK350" s="135"/>
      <c r="IPL350" s="111"/>
      <c r="IPM350" s="178"/>
      <c r="IPN350" s="178"/>
      <c r="IPO350" s="178"/>
      <c r="IPP350" s="178"/>
      <c r="IPQ350" s="179"/>
      <c r="IPR350" s="73"/>
      <c r="IPS350" s="73"/>
      <c r="IPT350" s="180"/>
      <c r="IPU350" s="75"/>
      <c r="IPV350" s="76"/>
      <c r="IPW350" s="180"/>
      <c r="IPX350" s="180"/>
      <c r="IPY350" s="180"/>
      <c r="IPZ350" s="75"/>
      <c r="IQA350" s="76"/>
      <c r="IQB350" s="181"/>
      <c r="IQC350" s="181"/>
      <c r="IQD350" s="182"/>
      <c r="IQE350" s="134"/>
      <c r="IQF350" s="135"/>
      <c r="IQG350" s="111"/>
      <c r="IQH350" s="178"/>
      <c r="IQI350" s="178"/>
      <c r="IQJ350" s="178"/>
      <c r="IQK350" s="178"/>
      <c r="IQL350" s="179"/>
      <c r="IQM350" s="73"/>
      <c r="IQN350" s="73"/>
      <c r="IQO350" s="180"/>
      <c r="IQP350" s="75"/>
      <c r="IQQ350" s="76"/>
      <c r="IQR350" s="180"/>
      <c r="IQS350" s="180"/>
      <c r="IQT350" s="180"/>
      <c r="IQU350" s="75"/>
      <c r="IQV350" s="76"/>
      <c r="IQW350" s="181"/>
      <c r="IQX350" s="181"/>
      <c r="IQY350" s="182"/>
      <c r="IQZ350" s="134"/>
      <c r="IRA350" s="135"/>
      <c r="IRB350" s="111"/>
      <c r="IRC350" s="178"/>
      <c r="IRD350" s="178"/>
      <c r="IRE350" s="178"/>
      <c r="IRF350" s="178"/>
      <c r="IRG350" s="179"/>
      <c r="IRH350" s="73"/>
      <c r="IRI350" s="73"/>
      <c r="IRJ350" s="180"/>
      <c r="IRK350" s="75"/>
      <c r="IRL350" s="76"/>
      <c r="IRM350" s="180"/>
      <c r="IRN350" s="180"/>
      <c r="IRO350" s="180"/>
      <c r="IRP350" s="75"/>
      <c r="IRQ350" s="76"/>
      <c r="IRR350" s="181"/>
      <c r="IRS350" s="181"/>
      <c r="IRT350" s="182"/>
      <c r="IRU350" s="134"/>
      <c r="IRV350" s="135"/>
      <c r="IRW350" s="111"/>
      <c r="IRX350" s="178"/>
      <c r="IRY350" s="178"/>
      <c r="IRZ350" s="178"/>
      <c r="ISA350" s="178"/>
      <c r="ISB350" s="179"/>
      <c r="ISC350" s="73"/>
      <c r="ISD350" s="73"/>
      <c r="ISE350" s="180"/>
      <c r="ISF350" s="75"/>
      <c r="ISG350" s="76"/>
      <c r="ISH350" s="180"/>
      <c r="ISI350" s="180"/>
      <c r="ISJ350" s="180"/>
      <c r="ISK350" s="75"/>
      <c r="ISL350" s="76"/>
      <c r="ISM350" s="181"/>
      <c r="ISN350" s="181"/>
      <c r="ISO350" s="182"/>
      <c r="ISP350" s="134"/>
      <c r="ISQ350" s="135"/>
      <c r="ISR350" s="111"/>
      <c r="ISS350" s="178"/>
      <c r="IST350" s="178"/>
      <c r="ISU350" s="178"/>
      <c r="ISV350" s="178"/>
      <c r="ISW350" s="179"/>
      <c r="ISX350" s="73"/>
      <c r="ISY350" s="73"/>
      <c r="ISZ350" s="180"/>
      <c r="ITA350" s="75"/>
      <c r="ITB350" s="76"/>
      <c r="ITC350" s="180"/>
      <c r="ITD350" s="180"/>
      <c r="ITE350" s="180"/>
      <c r="ITF350" s="75"/>
      <c r="ITG350" s="76"/>
      <c r="ITH350" s="181"/>
      <c r="ITI350" s="181"/>
      <c r="ITJ350" s="182"/>
      <c r="ITK350" s="134"/>
      <c r="ITL350" s="135"/>
      <c r="ITM350" s="111"/>
      <c r="ITN350" s="178"/>
      <c r="ITO350" s="178"/>
      <c r="ITP350" s="178"/>
      <c r="ITQ350" s="178"/>
      <c r="ITR350" s="179"/>
      <c r="ITS350" s="73"/>
      <c r="ITT350" s="73"/>
      <c r="ITU350" s="180"/>
      <c r="ITV350" s="75"/>
      <c r="ITW350" s="76"/>
      <c r="ITX350" s="180"/>
      <c r="ITY350" s="180"/>
      <c r="ITZ350" s="180"/>
      <c r="IUA350" s="75"/>
      <c r="IUB350" s="76"/>
      <c r="IUC350" s="181"/>
      <c r="IUD350" s="181"/>
      <c r="IUE350" s="182"/>
      <c r="IUF350" s="134"/>
      <c r="IUG350" s="135"/>
      <c r="IUH350" s="111"/>
      <c r="IUI350" s="178"/>
      <c r="IUJ350" s="178"/>
      <c r="IUK350" s="178"/>
      <c r="IUL350" s="178"/>
      <c r="IUM350" s="179"/>
      <c r="IUN350" s="73"/>
      <c r="IUO350" s="73"/>
      <c r="IUP350" s="180"/>
      <c r="IUQ350" s="75"/>
      <c r="IUR350" s="76"/>
      <c r="IUS350" s="180"/>
      <c r="IUT350" s="180"/>
      <c r="IUU350" s="180"/>
      <c r="IUV350" s="75"/>
      <c r="IUW350" s="76"/>
      <c r="IUX350" s="181"/>
      <c r="IUY350" s="181"/>
      <c r="IUZ350" s="182"/>
      <c r="IVA350" s="134"/>
      <c r="IVB350" s="135"/>
      <c r="IVC350" s="111"/>
      <c r="IVD350" s="178"/>
      <c r="IVE350" s="178"/>
      <c r="IVF350" s="178"/>
      <c r="IVG350" s="178"/>
      <c r="IVH350" s="179"/>
      <c r="IVI350" s="73"/>
      <c r="IVJ350" s="73"/>
      <c r="IVK350" s="180"/>
      <c r="IVL350" s="75"/>
      <c r="IVM350" s="76"/>
      <c r="IVN350" s="180"/>
      <c r="IVO350" s="180"/>
      <c r="IVP350" s="180"/>
      <c r="IVQ350" s="75"/>
      <c r="IVR350" s="76"/>
      <c r="IVS350" s="181"/>
      <c r="IVT350" s="181"/>
      <c r="IVU350" s="182"/>
      <c r="IVV350" s="134"/>
      <c r="IVW350" s="135"/>
      <c r="IVX350" s="111"/>
      <c r="IVY350" s="178"/>
      <c r="IVZ350" s="178"/>
      <c r="IWA350" s="178"/>
      <c r="IWB350" s="178"/>
      <c r="IWC350" s="179"/>
      <c r="IWD350" s="73"/>
      <c r="IWE350" s="73"/>
      <c r="IWF350" s="180"/>
      <c r="IWG350" s="75"/>
      <c r="IWH350" s="76"/>
      <c r="IWI350" s="180"/>
      <c r="IWJ350" s="180"/>
      <c r="IWK350" s="180"/>
      <c r="IWL350" s="75"/>
      <c r="IWM350" s="76"/>
      <c r="IWN350" s="181"/>
      <c r="IWO350" s="181"/>
      <c r="IWP350" s="182"/>
      <c r="IWQ350" s="134"/>
      <c r="IWR350" s="135"/>
      <c r="IWS350" s="111"/>
      <c r="IWT350" s="178"/>
      <c r="IWU350" s="178"/>
      <c r="IWV350" s="178"/>
      <c r="IWW350" s="178"/>
      <c r="IWX350" s="179"/>
      <c r="IWY350" s="73"/>
      <c r="IWZ350" s="73"/>
      <c r="IXA350" s="180"/>
      <c r="IXB350" s="75"/>
      <c r="IXC350" s="76"/>
      <c r="IXD350" s="180"/>
      <c r="IXE350" s="180"/>
      <c r="IXF350" s="180"/>
      <c r="IXG350" s="75"/>
      <c r="IXH350" s="76"/>
      <c r="IXI350" s="181"/>
      <c r="IXJ350" s="181"/>
      <c r="IXK350" s="182"/>
      <c r="IXL350" s="134"/>
      <c r="IXM350" s="135"/>
      <c r="IXN350" s="111"/>
      <c r="IXO350" s="178"/>
      <c r="IXP350" s="178"/>
      <c r="IXQ350" s="178"/>
      <c r="IXR350" s="178"/>
      <c r="IXS350" s="179"/>
      <c r="IXT350" s="73"/>
      <c r="IXU350" s="73"/>
      <c r="IXV350" s="180"/>
      <c r="IXW350" s="75"/>
      <c r="IXX350" s="76"/>
      <c r="IXY350" s="180"/>
      <c r="IXZ350" s="180"/>
      <c r="IYA350" s="180"/>
      <c r="IYB350" s="75"/>
      <c r="IYC350" s="76"/>
      <c r="IYD350" s="181"/>
      <c r="IYE350" s="181"/>
      <c r="IYF350" s="182"/>
      <c r="IYG350" s="134"/>
      <c r="IYH350" s="135"/>
      <c r="IYI350" s="111"/>
      <c r="IYJ350" s="178"/>
      <c r="IYK350" s="178"/>
      <c r="IYL350" s="178"/>
      <c r="IYM350" s="178"/>
      <c r="IYN350" s="179"/>
      <c r="IYO350" s="73"/>
      <c r="IYP350" s="73"/>
      <c r="IYQ350" s="180"/>
      <c r="IYR350" s="75"/>
      <c r="IYS350" s="76"/>
      <c r="IYT350" s="180"/>
      <c r="IYU350" s="180"/>
      <c r="IYV350" s="180"/>
      <c r="IYW350" s="75"/>
      <c r="IYX350" s="76"/>
      <c r="IYY350" s="181"/>
      <c r="IYZ350" s="181"/>
      <c r="IZA350" s="182"/>
      <c r="IZB350" s="134"/>
      <c r="IZC350" s="135"/>
      <c r="IZD350" s="111"/>
      <c r="IZE350" s="178"/>
      <c r="IZF350" s="178"/>
      <c r="IZG350" s="178"/>
      <c r="IZH350" s="178"/>
      <c r="IZI350" s="179"/>
      <c r="IZJ350" s="73"/>
      <c r="IZK350" s="73"/>
      <c r="IZL350" s="180"/>
      <c r="IZM350" s="75"/>
      <c r="IZN350" s="76"/>
      <c r="IZO350" s="180"/>
      <c r="IZP350" s="180"/>
      <c r="IZQ350" s="180"/>
      <c r="IZR350" s="75"/>
      <c r="IZS350" s="76"/>
      <c r="IZT350" s="181"/>
      <c r="IZU350" s="181"/>
      <c r="IZV350" s="182"/>
      <c r="IZW350" s="134"/>
      <c r="IZX350" s="135"/>
      <c r="IZY350" s="111"/>
      <c r="IZZ350" s="178"/>
      <c r="JAA350" s="178"/>
      <c r="JAB350" s="178"/>
      <c r="JAC350" s="178"/>
      <c r="JAD350" s="179"/>
      <c r="JAE350" s="73"/>
      <c r="JAF350" s="73"/>
      <c r="JAG350" s="180"/>
      <c r="JAH350" s="75"/>
      <c r="JAI350" s="76"/>
      <c r="JAJ350" s="180"/>
      <c r="JAK350" s="180"/>
      <c r="JAL350" s="180"/>
      <c r="JAM350" s="75"/>
      <c r="JAN350" s="76"/>
      <c r="JAO350" s="181"/>
      <c r="JAP350" s="181"/>
      <c r="JAQ350" s="182"/>
      <c r="JAR350" s="134"/>
      <c r="JAS350" s="135"/>
      <c r="JAT350" s="111"/>
      <c r="JAU350" s="178"/>
      <c r="JAV350" s="178"/>
      <c r="JAW350" s="178"/>
      <c r="JAX350" s="178"/>
      <c r="JAY350" s="179"/>
      <c r="JAZ350" s="73"/>
      <c r="JBA350" s="73"/>
      <c r="JBB350" s="180"/>
      <c r="JBC350" s="75"/>
      <c r="JBD350" s="76"/>
      <c r="JBE350" s="180"/>
      <c r="JBF350" s="180"/>
      <c r="JBG350" s="180"/>
      <c r="JBH350" s="75"/>
      <c r="JBI350" s="76"/>
      <c r="JBJ350" s="181"/>
      <c r="JBK350" s="181"/>
      <c r="JBL350" s="182"/>
      <c r="JBM350" s="134"/>
      <c r="JBN350" s="135"/>
      <c r="JBO350" s="111"/>
      <c r="JBP350" s="178"/>
      <c r="JBQ350" s="178"/>
      <c r="JBR350" s="178"/>
      <c r="JBS350" s="178"/>
      <c r="JBT350" s="179"/>
      <c r="JBU350" s="73"/>
      <c r="JBV350" s="73"/>
      <c r="JBW350" s="180"/>
      <c r="JBX350" s="75"/>
      <c r="JBY350" s="76"/>
      <c r="JBZ350" s="180"/>
      <c r="JCA350" s="180"/>
      <c r="JCB350" s="180"/>
      <c r="JCC350" s="75"/>
      <c r="JCD350" s="76"/>
      <c r="JCE350" s="181"/>
      <c r="JCF350" s="181"/>
      <c r="JCG350" s="182"/>
      <c r="JCH350" s="134"/>
      <c r="JCI350" s="135"/>
      <c r="JCJ350" s="111"/>
      <c r="JCK350" s="178"/>
      <c r="JCL350" s="178"/>
      <c r="JCM350" s="178"/>
      <c r="JCN350" s="178"/>
      <c r="JCO350" s="179"/>
      <c r="JCP350" s="73"/>
      <c r="JCQ350" s="73"/>
      <c r="JCR350" s="180"/>
      <c r="JCS350" s="75"/>
      <c r="JCT350" s="76"/>
      <c r="JCU350" s="180"/>
      <c r="JCV350" s="180"/>
      <c r="JCW350" s="180"/>
      <c r="JCX350" s="75"/>
      <c r="JCY350" s="76"/>
      <c r="JCZ350" s="181"/>
      <c r="JDA350" s="181"/>
      <c r="JDB350" s="182"/>
      <c r="JDC350" s="134"/>
      <c r="JDD350" s="135"/>
      <c r="JDE350" s="111"/>
      <c r="JDF350" s="178"/>
      <c r="JDG350" s="178"/>
      <c r="JDH350" s="178"/>
      <c r="JDI350" s="178"/>
      <c r="JDJ350" s="179"/>
      <c r="JDK350" s="73"/>
      <c r="JDL350" s="73"/>
      <c r="JDM350" s="180"/>
      <c r="JDN350" s="75"/>
      <c r="JDO350" s="76"/>
      <c r="JDP350" s="180"/>
      <c r="JDQ350" s="180"/>
      <c r="JDR350" s="180"/>
      <c r="JDS350" s="75"/>
      <c r="JDT350" s="76"/>
      <c r="JDU350" s="181"/>
      <c r="JDV350" s="181"/>
      <c r="JDW350" s="182"/>
      <c r="JDX350" s="134"/>
      <c r="JDY350" s="135"/>
      <c r="JDZ350" s="111"/>
      <c r="JEA350" s="178"/>
      <c r="JEB350" s="178"/>
      <c r="JEC350" s="178"/>
      <c r="JED350" s="178"/>
      <c r="JEE350" s="179"/>
      <c r="JEF350" s="73"/>
      <c r="JEG350" s="73"/>
      <c r="JEH350" s="180"/>
      <c r="JEI350" s="75"/>
      <c r="JEJ350" s="76"/>
      <c r="JEK350" s="180"/>
      <c r="JEL350" s="180"/>
      <c r="JEM350" s="180"/>
      <c r="JEN350" s="75"/>
      <c r="JEO350" s="76"/>
      <c r="JEP350" s="181"/>
      <c r="JEQ350" s="181"/>
      <c r="JER350" s="182"/>
      <c r="JES350" s="134"/>
      <c r="JET350" s="135"/>
      <c r="JEU350" s="111"/>
      <c r="JEV350" s="178"/>
      <c r="JEW350" s="178"/>
      <c r="JEX350" s="178"/>
      <c r="JEY350" s="178"/>
      <c r="JEZ350" s="179"/>
      <c r="JFA350" s="73"/>
      <c r="JFB350" s="73"/>
      <c r="JFC350" s="180"/>
      <c r="JFD350" s="75"/>
      <c r="JFE350" s="76"/>
      <c r="JFF350" s="180"/>
      <c r="JFG350" s="180"/>
      <c r="JFH350" s="180"/>
      <c r="JFI350" s="75"/>
      <c r="JFJ350" s="76"/>
      <c r="JFK350" s="181"/>
      <c r="JFL350" s="181"/>
      <c r="JFM350" s="182"/>
      <c r="JFN350" s="134"/>
      <c r="JFO350" s="135"/>
      <c r="JFP350" s="111"/>
      <c r="JFQ350" s="178"/>
      <c r="JFR350" s="178"/>
      <c r="JFS350" s="178"/>
      <c r="JFT350" s="178"/>
      <c r="JFU350" s="179"/>
      <c r="JFV350" s="73"/>
      <c r="JFW350" s="73"/>
      <c r="JFX350" s="180"/>
      <c r="JFY350" s="75"/>
      <c r="JFZ350" s="76"/>
      <c r="JGA350" s="180"/>
      <c r="JGB350" s="180"/>
      <c r="JGC350" s="180"/>
      <c r="JGD350" s="75"/>
      <c r="JGE350" s="76"/>
      <c r="JGF350" s="181"/>
      <c r="JGG350" s="181"/>
      <c r="JGH350" s="182"/>
      <c r="JGI350" s="134"/>
      <c r="JGJ350" s="135"/>
      <c r="JGK350" s="111"/>
      <c r="JGL350" s="178"/>
      <c r="JGM350" s="178"/>
      <c r="JGN350" s="178"/>
      <c r="JGO350" s="178"/>
      <c r="JGP350" s="179"/>
      <c r="JGQ350" s="73"/>
      <c r="JGR350" s="73"/>
      <c r="JGS350" s="180"/>
      <c r="JGT350" s="75"/>
      <c r="JGU350" s="76"/>
      <c r="JGV350" s="180"/>
      <c r="JGW350" s="180"/>
      <c r="JGX350" s="180"/>
      <c r="JGY350" s="75"/>
      <c r="JGZ350" s="76"/>
      <c r="JHA350" s="181"/>
      <c r="JHB350" s="181"/>
      <c r="JHC350" s="182"/>
      <c r="JHD350" s="134"/>
      <c r="JHE350" s="135"/>
      <c r="JHF350" s="111"/>
      <c r="JHG350" s="178"/>
      <c r="JHH350" s="178"/>
      <c r="JHI350" s="178"/>
      <c r="JHJ350" s="178"/>
      <c r="JHK350" s="179"/>
      <c r="JHL350" s="73"/>
      <c r="JHM350" s="73"/>
      <c r="JHN350" s="180"/>
      <c r="JHO350" s="75"/>
      <c r="JHP350" s="76"/>
      <c r="JHQ350" s="180"/>
      <c r="JHR350" s="180"/>
      <c r="JHS350" s="180"/>
      <c r="JHT350" s="75"/>
      <c r="JHU350" s="76"/>
      <c r="JHV350" s="181"/>
      <c r="JHW350" s="181"/>
      <c r="JHX350" s="182"/>
      <c r="JHY350" s="134"/>
      <c r="JHZ350" s="135"/>
      <c r="JIA350" s="111"/>
      <c r="JIB350" s="178"/>
      <c r="JIC350" s="178"/>
      <c r="JID350" s="178"/>
      <c r="JIE350" s="178"/>
      <c r="JIF350" s="179"/>
      <c r="JIG350" s="73"/>
      <c r="JIH350" s="73"/>
      <c r="JII350" s="180"/>
      <c r="JIJ350" s="75"/>
      <c r="JIK350" s="76"/>
      <c r="JIL350" s="180"/>
      <c r="JIM350" s="180"/>
      <c r="JIN350" s="180"/>
      <c r="JIO350" s="75"/>
      <c r="JIP350" s="76"/>
      <c r="JIQ350" s="181"/>
      <c r="JIR350" s="181"/>
      <c r="JIS350" s="182"/>
      <c r="JIT350" s="134"/>
      <c r="JIU350" s="135"/>
      <c r="JIV350" s="111"/>
      <c r="JIW350" s="178"/>
      <c r="JIX350" s="178"/>
      <c r="JIY350" s="178"/>
      <c r="JIZ350" s="178"/>
      <c r="JJA350" s="179"/>
      <c r="JJB350" s="73"/>
      <c r="JJC350" s="73"/>
      <c r="JJD350" s="180"/>
      <c r="JJE350" s="75"/>
      <c r="JJF350" s="76"/>
      <c r="JJG350" s="180"/>
      <c r="JJH350" s="180"/>
      <c r="JJI350" s="180"/>
      <c r="JJJ350" s="75"/>
      <c r="JJK350" s="76"/>
      <c r="JJL350" s="181"/>
      <c r="JJM350" s="181"/>
      <c r="JJN350" s="182"/>
      <c r="JJO350" s="134"/>
      <c r="JJP350" s="135"/>
      <c r="JJQ350" s="111"/>
      <c r="JJR350" s="178"/>
      <c r="JJS350" s="178"/>
      <c r="JJT350" s="178"/>
      <c r="JJU350" s="178"/>
      <c r="JJV350" s="179"/>
      <c r="JJW350" s="73"/>
      <c r="JJX350" s="73"/>
      <c r="JJY350" s="180"/>
      <c r="JJZ350" s="75"/>
      <c r="JKA350" s="76"/>
      <c r="JKB350" s="180"/>
      <c r="JKC350" s="180"/>
      <c r="JKD350" s="180"/>
      <c r="JKE350" s="75"/>
      <c r="JKF350" s="76"/>
      <c r="JKG350" s="181"/>
      <c r="JKH350" s="181"/>
      <c r="JKI350" s="182"/>
      <c r="JKJ350" s="134"/>
      <c r="JKK350" s="135"/>
      <c r="JKL350" s="111"/>
      <c r="JKM350" s="178"/>
      <c r="JKN350" s="178"/>
      <c r="JKO350" s="178"/>
      <c r="JKP350" s="178"/>
      <c r="JKQ350" s="179"/>
      <c r="JKR350" s="73"/>
      <c r="JKS350" s="73"/>
      <c r="JKT350" s="180"/>
      <c r="JKU350" s="75"/>
      <c r="JKV350" s="76"/>
      <c r="JKW350" s="180"/>
      <c r="JKX350" s="180"/>
      <c r="JKY350" s="180"/>
      <c r="JKZ350" s="75"/>
      <c r="JLA350" s="76"/>
      <c r="JLB350" s="181"/>
      <c r="JLC350" s="181"/>
      <c r="JLD350" s="182"/>
      <c r="JLE350" s="134"/>
      <c r="JLF350" s="135"/>
      <c r="JLG350" s="111"/>
      <c r="JLH350" s="178"/>
      <c r="JLI350" s="178"/>
      <c r="JLJ350" s="178"/>
      <c r="JLK350" s="178"/>
      <c r="JLL350" s="179"/>
      <c r="JLM350" s="73"/>
      <c r="JLN350" s="73"/>
      <c r="JLO350" s="180"/>
      <c r="JLP350" s="75"/>
      <c r="JLQ350" s="76"/>
      <c r="JLR350" s="180"/>
      <c r="JLS350" s="180"/>
      <c r="JLT350" s="180"/>
      <c r="JLU350" s="75"/>
      <c r="JLV350" s="76"/>
      <c r="JLW350" s="181"/>
      <c r="JLX350" s="181"/>
      <c r="JLY350" s="182"/>
      <c r="JLZ350" s="134"/>
      <c r="JMA350" s="135"/>
      <c r="JMB350" s="111"/>
      <c r="JMC350" s="178"/>
      <c r="JMD350" s="178"/>
      <c r="JME350" s="178"/>
      <c r="JMF350" s="178"/>
      <c r="JMG350" s="179"/>
      <c r="JMH350" s="73"/>
      <c r="JMI350" s="73"/>
      <c r="JMJ350" s="180"/>
      <c r="JMK350" s="75"/>
      <c r="JML350" s="76"/>
      <c r="JMM350" s="180"/>
      <c r="JMN350" s="180"/>
      <c r="JMO350" s="180"/>
      <c r="JMP350" s="75"/>
      <c r="JMQ350" s="76"/>
      <c r="JMR350" s="181"/>
      <c r="JMS350" s="181"/>
      <c r="JMT350" s="182"/>
      <c r="JMU350" s="134"/>
      <c r="JMV350" s="135"/>
      <c r="JMW350" s="111"/>
      <c r="JMX350" s="178"/>
      <c r="JMY350" s="178"/>
      <c r="JMZ350" s="178"/>
      <c r="JNA350" s="178"/>
      <c r="JNB350" s="179"/>
      <c r="JNC350" s="73"/>
      <c r="JND350" s="73"/>
      <c r="JNE350" s="180"/>
      <c r="JNF350" s="75"/>
      <c r="JNG350" s="76"/>
      <c r="JNH350" s="180"/>
      <c r="JNI350" s="180"/>
      <c r="JNJ350" s="180"/>
      <c r="JNK350" s="75"/>
      <c r="JNL350" s="76"/>
      <c r="JNM350" s="181"/>
      <c r="JNN350" s="181"/>
      <c r="JNO350" s="182"/>
      <c r="JNP350" s="134"/>
      <c r="JNQ350" s="135"/>
      <c r="JNR350" s="111"/>
      <c r="JNS350" s="178"/>
      <c r="JNT350" s="178"/>
      <c r="JNU350" s="178"/>
      <c r="JNV350" s="178"/>
      <c r="JNW350" s="179"/>
      <c r="JNX350" s="73"/>
      <c r="JNY350" s="73"/>
      <c r="JNZ350" s="180"/>
      <c r="JOA350" s="75"/>
      <c r="JOB350" s="76"/>
      <c r="JOC350" s="180"/>
      <c r="JOD350" s="180"/>
      <c r="JOE350" s="180"/>
      <c r="JOF350" s="75"/>
      <c r="JOG350" s="76"/>
      <c r="JOH350" s="181"/>
      <c r="JOI350" s="181"/>
      <c r="JOJ350" s="182"/>
      <c r="JOK350" s="134"/>
      <c r="JOL350" s="135"/>
      <c r="JOM350" s="111"/>
      <c r="JON350" s="178"/>
      <c r="JOO350" s="178"/>
      <c r="JOP350" s="178"/>
      <c r="JOQ350" s="178"/>
      <c r="JOR350" s="179"/>
      <c r="JOS350" s="73"/>
      <c r="JOT350" s="73"/>
      <c r="JOU350" s="180"/>
      <c r="JOV350" s="75"/>
      <c r="JOW350" s="76"/>
      <c r="JOX350" s="180"/>
      <c r="JOY350" s="180"/>
      <c r="JOZ350" s="180"/>
      <c r="JPA350" s="75"/>
      <c r="JPB350" s="76"/>
      <c r="JPC350" s="181"/>
      <c r="JPD350" s="181"/>
      <c r="JPE350" s="182"/>
      <c r="JPF350" s="134"/>
      <c r="JPG350" s="135"/>
      <c r="JPH350" s="111"/>
      <c r="JPI350" s="178"/>
      <c r="JPJ350" s="178"/>
      <c r="JPK350" s="178"/>
      <c r="JPL350" s="178"/>
      <c r="JPM350" s="179"/>
      <c r="JPN350" s="73"/>
      <c r="JPO350" s="73"/>
      <c r="JPP350" s="180"/>
      <c r="JPQ350" s="75"/>
      <c r="JPR350" s="76"/>
      <c r="JPS350" s="180"/>
      <c r="JPT350" s="180"/>
      <c r="JPU350" s="180"/>
      <c r="JPV350" s="75"/>
      <c r="JPW350" s="76"/>
      <c r="JPX350" s="181"/>
      <c r="JPY350" s="181"/>
      <c r="JPZ350" s="182"/>
      <c r="JQA350" s="134"/>
      <c r="JQB350" s="135"/>
      <c r="JQC350" s="111"/>
      <c r="JQD350" s="178"/>
      <c r="JQE350" s="178"/>
      <c r="JQF350" s="178"/>
      <c r="JQG350" s="178"/>
      <c r="JQH350" s="179"/>
      <c r="JQI350" s="73"/>
      <c r="JQJ350" s="73"/>
      <c r="JQK350" s="180"/>
      <c r="JQL350" s="75"/>
      <c r="JQM350" s="76"/>
      <c r="JQN350" s="180"/>
      <c r="JQO350" s="180"/>
      <c r="JQP350" s="180"/>
      <c r="JQQ350" s="75"/>
      <c r="JQR350" s="76"/>
      <c r="JQS350" s="181"/>
      <c r="JQT350" s="181"/>
      <c r="JQU350" s="182"/>
      <c r="JQV350" s="134"/>
      <c r="JQW350" s="135"/>
      <c r="JQX350" s="111"/>
      <c r="JQY350" s="178"/>
      <c r="JQZ350" s="178"/>
      <c r="JRA350" s="178"/>
      <c r="JRB350" s="178"/>
      <c r="JRC350" s="179"/>
      <c r="JRD350" s="73"/>
      <c r="JRE350" s="73"/>
      <c r="JRF350" s="180"/>
      <c r="JRG350" s="75"/>
      <c r="JRH350" s="76"/>
      <c r="JRI350" s="180"/>
      <c r="JRJ350" s="180"/>
      <c r="JRK350" s="180"/>
      <c r="JRL350" s="75"/>
      <c r="JRM350" s="76"/>
      <c r="JRN350" s="181"/>
      <c r="JRO350" s="181"/>
      <c r="JRP350" s="182"/>
      <c r="JRQ350" s="134"/>
      <c r="JRR350" s="135"/>
      <c r="JRS350" s="111"/>
      <c r="JRT350" s="178"/>
      <c r="JRU350" s="178"/>
      <c r="JRV350" s="178"/>
      <c r="JRW350" s="178"/>
      <c r="JRX350" s="179"/>
      <c r="JRY350" s="73"/>
      <c r="JRZ350" s="73"/>
      <c r="JSA350" s="180"/>
      <c r="JSB350" s="75"/>
      <c r="JSC350" s="76"/>
      <c r="JSD350" s="180"/>
      <c r="JSE350" s="180"/>
      <c r="JSF350" s="180"/>
      <c r="JSG350" s="75"/>
      <c r="JSH350" s="76"/>
      <c r="JSI350" s="181"/>
      <c r="JSJ350" s="181"/>
      <c r="JSK350" s="182"/>
      <c r="JSL350" s="134"/>
      <c r="JSM350" s="135"/>
      <c r="JSN350" s="111"/>
      <c r="JSO350" s="178"/>
      <c r="JSP350" s="178"/>
      <c r="JSQ350" s="178"/>
      <c r="JSR350" s="178"/>
      <c r="JSS350" s="179"/>
      <c r="JST350" s="73"/>
      <c r="JSU350" s="73"/>
      <c r="JSV350" s="180"/>
      <c r="JSW350" s="75"/>
      <c r="JSX350" s="76"/>
      <c r="JSY350" s="180"/>
      <c r="JSZ350" s="180"/>
      <c r="JTA350" s="180"/>
      <c r="JTB350" s="75"/>
      <c r="JTC350" s="76"/>
      <c r="JTD350" s="181"/>
      <c r="JTE350" s="181"/>
      <c r="JTF350" s="182"/>
      <c r="JTG350" s="134"/>
      <c r="JTH350" s="135"/>
      <c r="JTI350" s="111"/>
      <c r="JTJ350" s="178"/>
      <c r="JTK350" s="178"/>
      <c r="JTL350" s="178"/>
      <c r="JTM350" s="178"/>
      <c r="JTN350" s="179"/>
      <c r="JTO350" s="73"/>
      <c r="JTP350" s="73"/>
      <c r="JTQ350" s="180"/>
      <c r="JTR350" s="75"/>
      <c r="JTS350" s="76"/>
      <c r="JTT350" s="180"/>
      <c r="JTU350" s="180"/>
      <c r="JTV350" s="180"/>
      <c r="JTW350" s="75"/>
      <c r="JTX350" s="76"/>
      <c r="JTY350" s="181"/>
      <c r="JTZ350" s="181"/>
      <c r="JUA350" s="182"/>
      <c r="JUB350" s="134"/>
      <c r="JUC350" s="135"/>
      <c r="JUD350" s="111"/>
      <c r="JUE350" s="178"/>
      <c r="JUF350" s="178"/>
      <c r="JUG350" s="178"/>
      <c r="JUH350" s="178"/>
      <c r="JUI350" s="179"/>
      <c r="JUJ350" s="73"/>
      <c r="JUK350" s="73"/>
      <c r="JUL350" s="180"/>
      <c r="JUM350" s="75"/>
      <c r="JUN350" s="76"/>
      <c r="JUO350" s="180"/>
      <c r="JUP350" s="180"/>
      <c r="JUQ350" s="180"/>
      <c r="JUR350" s="75"/>
      <c r="JUS350" s="76"/>
      <c r="JUT350" s="181"/>
      <c r="JUU350" s="181"/>
      <c r="JUV350" s="182"/>
      <c r="JUW350" s="134"/>
      <c r="JUX350" s="135"/>
      <c r="JUY350" s="111"/>
      <c r="JUZ350" s="178"/>
      <c r="JVA350" s="178"/>
      <c r="JVB350" s="178"/>
      <c r="JVC350" s="178"/>
      <c r="JVD350" s="179"/>
      <c r="JVE350" s="73"/>
      <c r="JVF350" s="73"/>
      <c r="JVG350" s="180"/>
      <c r="JVH350" s="75"/>
      <c r="JVI350" s="76"/>
      <c r="JVJ350" s="180"/>
      <c r="JVK350" s="180"/>
      <c r="JVL350" s="180"/>
      <c r="JVM350" s="75"/>
      <c r="JVN350" s="76"/>
      <c r="JVO350" s="181"/>
      <c r="JVP350" s="181"/>
      <c r="JVQ350" s="182"/>
      <c r="JVR350" s="134"/>
      <c r="JVS350" s="135"/>
      <c r="JVT350" s="111"/>
      <c r="JVU350" s="178"/>
      <c r="JVV350" s="178"/>
      <c r="JVW350" s="178"/>
      <c r="JVX350" s="178"/>
      <c r="JVY350" s="179"/>
      <c r="JVZ350" s="73"/>
      <c r="JWA350" s="73"/>
      <c r="JWB350" s="180"/>
      <c r="JWC350" s="75"/>
      <c r="JWD350" s="76"/>
      <c r="JWE350" s="180"/>
      <c r="JWF350" s="180"/>
      <c r="JWG350" s="180"/>
      <c r="JWH350" s="75"/>
      <c r="JWI350" s="76"/>
      <c r="JWJ350" s="181"/>
      <c r="JWK350" s="181"/>
      <c r="JWL350" s="182"/>
      <c r="JWM350" s="134"/>
      <c r="JWN350" s="135"/>
      <c r="JWO350" s="111"/>
      <c r="JWP350" s="178"/>
      <c r="JWQ350" s="178"/>
      <c r="JWR350" s="178"/>
      <c r="JWS350" s="178"/>
      <c r="JWT350" s="179"/>
      <c r="JWU350" s="73"/>
      <c r="JWV350" s="73"/>
      <c r="JWW350" s="180"/>
      <c r="JWX350" s="75"/>
      <c r="JWY350" s="76"/>
      <c r="JWZ350" s="180"/>
      <c r="JXA350" s="180"/>
      <c r="JXB350" s="180"/>
      <c r="JXC350" s="75"/>
      <c r="JXD350" s="76"/>
      <c r="JXE350" s="181"/>
      <c r="JXF350" s="181"/>
      <c r="JXG350" s="182"/>
      <c r="JXH350" s="134"/>
      <c r="JXI350" s="135"/>
      <c r="JXJ350" s="111"/>
      <c r="JXK350" s="178"/>
      <c r="JXL350" s="178"/>
      <c r="JXM350" s="178"/>
      <c r="JXN350" s="178"/>
      <c r="JXO350" s="179"/>
      <c r="JXP350" s="73"/>
      <c r="JXQ350" s="73"/>
      <c r="JXR350" s="180"/>
      <c r="JXS350" s="75"/>
      <c r="JXT350" s="76"/>
      <c r="JXU350" s="180"/>
      <c r="JXV350" s="180"/>
      <c r="JXW350" s="180"/>
      <c r="JXX350" s="75"/>
      <c r="JXY350" s="76"/>
      <c r="JXZ350" s="181"/>
      <c r="JYA350" s="181"/>
      <c r="JYB350" s="182"/>
      <c r="JYC350" s="134"/>
      <c r="JYD350" s="135"/>
      <c r="JYE350" s="111"/>
      <c r="JYF350" s="178"/>
      <c r="JYG350" s="178"/>
      <c r="JYH350" s="178"/>
      <c r="JYI350" s="178"/>
      <c r="JYJ350" s="179"/>
      <c r="JYK350" s="73"/>
      <c r="JYL350" s="73"/>
      <c r="JYM350" s="180"/>
      <c r="JYN350" s="75"/>
      <c r="JYO350" s="76"/>
      <c r="JYP350" s="180"/>
      <c r="JYQ350" s="180"/>
      <c r="JYR350" s="180"/>
      <c r="JYS350" s="75"/>
      <c r="JYT350" s="76"/>
      <c r="JYU350" s="181"/>
      <c r="JYV350" s="181"/>
      <c r="JYW350" s="182"/>
      <c r="JYX350" s="134"/>
      <c r="JYY350" s="135"/>
      <c r="JYZ350" s="111"/>
      <c r="JZA350" s="178"/>
      <c r="JZB350" s="178"/>
      <c r="JZC350" s="178"/>
      <c r="JZD350" s="178"/>
      <c r="JZE350" s="179"/>
      <c r="JZF350" s="73"/>
      <c r="JZG350" s="73"/>
      <c r="JZH350" s="180"/>
      <c r="JZI350" s="75"/>
      <c r="JZJ350" s="76"/>
      <c r="JZK350" s="180"/>
      <c r="JZL350" s="180"/>
      <c r="JZM350" s="180"/>
      <c r="JZN350" s="75"/>
      <c r="JZO350" s="76"/>
      <c r="JZP350" s="181"/>
      <c r="JZQ350" s="181"/>
      <c r="JZR350" s="182"/>
      <c r="JZS350" s="134"/>
      <c r="JZT350" s="135"/>
      <c r="JZU350" s="111"/>
      <c r="JZV350" s="178"/>
      <c r="JZW350" s="178"/>
      <c r="JZX350" s="178"/>
      <c r="JZY350" s="178"/>
      <c r="JZZ350" s="179"/>
      <c r="KAA350" s="73"/>
      <c r="KAB350" s="73"/>
      <c r="KAC350" s="180"/>
      <c r="KAD350" s="75"/>
      <c r="KAE350" s="76"/>
      <c r="KAF350" s="180"/>
      <c r="KAG350" s="180"/>
      <c r="KAH350" s="180"/>
      <c r="KAI350" s="75"/>
      <c r="KAJ350" s="76"/>
      <c r="KAK350" s="181"/>
      <c r="KAL350" s="181"/>
      <c r="KAM350" s="182"/>
      <c r="KAN350" s="134"/>
      <c r="KAO350" s="135"/>
      <c r="KAP350" s="111"/>
      <c r="KAQ350" s="178"/>
      <c r="KAR350" s="178"/>
      <c r="KAS350" s="178"/>
      <c r="KAT350" s="178"/>
      <c r="KAU350" s="179"/>
      <c r="KAV350" s="73"/>
      <c r="KAW350" s="73"/>
      <c r="KAX350" s="180"/>
      <c r="KAY350" s="75"/>
      <c r="KAZ350" s="76"/>
      <c r="KBA350" s="180"/>
      <c r="KBB350" s="180"/>
      <c r="KBC350" s="180"/>
      <c r="KBD350" s="75"/>
      <c r="KBE350" s="76"/>
      <c r="KBF350" s="181"/>
      <c r="KBG350" s="181"/>
      <c r="KBH350" s="182"/>
      <c r="KBI350" s="134"/>
      <c r="KBJ350" s="135"/>
      <c r="KBK350" s="111"/>
      <c r="KBL350" s="178"/>
      <c r="KBM350" s="178"/>
      <c r="KBN350" s="178"/>
      <c r="KBO350" s="178"/>
      <c r="KBP350" s="179"/>
      <c r="KBQ350" s="73"/>
      <c r="KBR350" s="73"/>
      <c r="KBS350" s="180"/>
      <c r="KBT350" s="75"/>
      <c r="KBU350" s="76"/>
      <c r="KBV350" s="180"/>
      <c r="KBW350" s="180"/>
      <c r="KBX350" s="180"/>
      <c r="KBY350" s="75"/>
      <c r="KBZ350" s="76"/>
      <c r="KCA350" s="181"/>
      <c r="KCB350" s="181"/>
      <c r="KCC350" s="182"/>
      <c r="KCD350" s="134"/>
      <c r="KCE350" s="135"/>
      <c r="KCF350" s="111"/>
      <c r="KCG350" s="178"/>
      <c r="KCH350" s="178"/>
      <c r="KCI350" s="178"/>
      <c r="KCJ350" s="178"/>
      <c r="KCK350" s="179"/>
      <c r="KCL350" s="73"/>
      <c r="KCM350" s="73"/>
      <c r="KCN350" s="180"/>
      <c r="KCO350" s="75"/>
      <c r="KCP350" s="76"/>
      <c r="KCQ350" s="180"/>
      <c r="KCR350" s="180"/>
      <c r="KCS350" s="180"/>
      <c r="KCT350" s="75"/>
      <c r="KCU350" s="76"/>
      <c r="KCV350" s="181"/>
      <c r="KCW350" s="181"/>
      <c r="KCX350" s="182"/>
      <c r="KCY350" s="134"/>
      <c r="KCZ350" s="135"/>
      <c r="KDA350" s="111"/>
      <c r="KDB350" s="178"/>
      <c r="KDC350" s="178"/>
      <c r="KDD350" s="178"/>
      <c r="KDE350" s="178"/>
      <c r="KDF350" s="179"/>
      <c r="KDG350" s="73"/>
      <c r="KDH350" s="73"/>
      <c r="KDI350" s="180"/>
      <c r="KDJ350" s="75"/>
      <c r="KDK350" s="76"/>
      <c r="KDL350" s="180"/>
      <c r="KDM350" s="180"/>
      <c r="KDN350" s="180"/>
      <c r="KDO350" s="75"/>
      <c r="KDP350" s="76"/>
      <c r="KDQ350" s="181"/>
      <c r="KDR350" s="181"/>
      <c r="KDS350" s="182"/>
      <c r="KDT350" s="134"/>
      <c r="KDU350" s="135"/>
      <c r="KDV350" s="111"/>
      <c r="KDW350" s="178"/>
      <c r="KDX350" s="178"/>
      <c r="KDY350" s="178"/>
      <c r="KDZ350" s="178"/>
      <c r="KEA350" s="179"/>
      <c r="KEB350" s="73"/>
      <c r="KEC350" s="73"/>
      <c r="KED350" s="180"/>
      <c r="KEE350" s="75"/>
      <c r="KEF350" s="76"/>
      <c r="KEG350" s="180"/>
      <c r="KEH350" s="180"/>
      <c r="KEI350" s="180"/>
      <c r="KEJ350" s="75"/>
      <c r="KEK350" s="76"/>
      <c r="KEL350" s="181"/>
      <c r="KEM350" s="181"/>
      <c r="KEN350" s="182"/>
      <c r="KEO350" s="134"/>
      <c r="KEP350" s="135"/>
      <c r="KEQ350" s="111"/>
      <c r="KER350" s="178"/>
      <c r="KES350" s="178"/>
      <c r="KET350" s="178"/>
      <c r="KEU350" s="178"/>
      <c r="KEV350" s="179"/>
      <c r="KEW350" s="73"/>
      <c r="KEX350" s="73"/>
      <c r="KEY350" s="180"/>
      <c r="KEZ350" s="75"/>
      <c r="KFA350" s="76"/>
      <c r="KFB350" s="180"/>
      <c r="KFC350" s="180"/>
      <c r="KFD350" s="180"/>
      <c r="KFE350" s="75"/>
      <c r="KFF350" s="76"/>
      <c r="KFG350" s="181"/>
      <c r="KFH350" s="181"/>
      <c r="KFI350" s="182"/>
      <c r="KFJ350" s="134"/>
      <c r="KFK350" s="135"/>
      <c r="KFL350" s="111"/>
      <c r="KFM350" s="178"/>
      <c r="KFN350" s="178"/>
      <c r="KFO350" s="178"/>
      <c r="KFP350" s="178"/>
      <c r="KFQ350" s="179"/>
      <c r="KFR350" s="73"/>
      <c r="KFS350" s="73"/>
      <c r="KFT350" s="180"/>
      <c r="KFU350" s="75"/>
      <c r="KFV350" s="76"/>
      <c r="KFW350" s="180"/>
      <c r="KFX350" s="180"/>
      <c r="KFY350" s="180"/>
      <c r="KFZ350" s="75"/>
      <c r="KGA350" s="76"/>
      <c r="KGB350" s="181"/>
      <c r="KGC350" s="181"/>
      <c r="KGD350" s="182"/>
      <c r="KGE350" s="134"/>
      <c r="KGF350" s="135"/>
      <c r="KGG350" s="111"/>
      <c r="KGH350" s="178"/>
      <c r="KGI350" s="178"/>
      <c r="KGJ350" s="178"/>
      <c r="KGK350" s="178"/>
      <c r="KGL350" s="179"/>
      <c r="KGM350" s="73"/>
      <c r="KGN350" s="73"/>
      <c r="KGO350" s="180"/>
      <c r="KGP350" s="75"/>
      <c r="KGQ350" s="76"/>
      <c r="KGR350" s="180"/>
      <c r="KGS350" s="180"/>
      <c r="KGT350" s="180"/>
      <c r="KGU350" s="75"/>
      <c r="KGV350" s="76"/>
      <c r="KGW350" s="181"/>
      <c r="KGX350" s="181"/>
      <c r="KGY350" s="182"/>
      <c r="KGZ350" s="134"/>
      <c r="KHA350" s="135"/>
      <c r="KHB350" s="111"/>
      <c r="KHC350" s="178"/>
      <c r="KHD350" s="178"/>
      <c r="KHE350" s="178"/>
      <c r="KHF350" s="178"/>
      <c r="KHG350" s="179"/>
      <c r="KHH350" s="73"/>
      <c r="KHI350" s="73"/>
      <c r="KHJ350" s="180"/>
      <c r="KHK350" s="75"/>
      <c r="KHL350" s="76"/>
      <c r="KHM350" s="180"/>
      <c r="KHN350" s="180"/>
      <c r="KHO350" s="180"/>
      <c r="KHP350" s="75"/>
      <c r="KHQ350" s="76"/>
      <c r="KHR350" s="181"/>
      <c r="KHS350" s="181"/>
      <c r="KHT350" s="182"/>
      <c r="KHU350" s="134"/>
      <c r="KHV350" s="135"/>
      <c r="KHW350" s="111"/>
      <c r="KHX350" s="178"/>
      <c r="KHY350" s="178"/>
      <c r="KHZ350" s="178"/>
      <c r="KIA350" s="178"/>
      <c r="KIB350" s="179"/>
      <c r="KIC350" s="73"/>
      <c r="KID350" s="73"/>
      <c r="KIE350" s="180"/>
      <c r="KIF350" s="75"/>
      <c r="KIG350" s="76"/>
      <c r="KIH350" s="180"/>
      <c r="KII350" s="180"/>
      <c r="KIJ350" s="180"/>
      <c r="KIK350" s="75"/>
      <c r="KIL350" s="76"/>
      <c r="KIM350" s="181"/>
      <c r="KIN350" s="181"/>
      <c r="KIO350" s="182"/>
      <c r="KIP350" s="134"/>
      <c r="KIQ350" s="135"/>
      <c r="KIR350" s="111"/>
      <c r="KIS350" s="178"/>
      <c r="KIT350" s="178"/>
      <c r="KIU350" s="178"/>
      <c r="KIV350" s="178"/>
      <c r="KIW350" s="179"/>
      <c r="KIX350" s="73"/>
      <c r="KIY350" s="73"/>
      <c r="KIZ350" s="180"/>
      <c r="KJA350" s="75"/>
      <c r="KJB350" s="76"/>
      <c r="KJC350" s="180"/>
      <c r="KJD350" s="180"/>
      <c r="KJE350" s="180"/>
      <c r="KJF350" s="75"/>
      <c r="KJG350" s="76"/>
      <c r="KJH350" s="181"/>
      <c r="KJI350" s="181"/>
      <c r="KJJ350" s="182"/>
      <c r="KJK350" s="134"/>
      <c r="KJL350" s="135"/>
      <c r="KJM350" s="111"/>
      <c r="KJN350" s="178"/>
      <c r="KJO350" s="178"/>
      <c r="KJP350" s="178"/>
      <c r="KJQ350" s="178"/>
      <c r="KJR350" s="179"/>
      <c r="KJS350" s="73"/>
      <c r="KJT350" s="73"/>
      <c r="KJU350" s="180"/>
      <c r="KJV350" s="75"/>
      <c r="KJW350" s="76"/>
      <c r="KJX350" s="180"/>
      <c r="KJY350" s="180"/>
      <c r="KJZ350" s="180"/>
      <c r="KKA350" s="75"/>
      <c r="KKB350" s="76"/>
      <c r="KKC350" s="181"/>
      <c r="KKD350" s="181"/>
      <c r="KKE350" s="182"/>
      <c r="KKF350" s="134"/>
      <c r="KKG350" s="135"/>
      <c r="KKH350" s="111"/>
      <c r="KKI350" s="178"/>
      <c r="KKJ350" s="178"/>
      <c r="KKK350" s="178"/>
      <c r="KKL350" s="178"/>
      <c r="KKM350" s="179"/>
      <c r="KKN350" s="73"/>
      <c r="KKO350" s="73"/>
      <c r="KKP350" s="180"/>
      <c r="KKQ350" s="75"/>
      <c r="KKR350" s="76"/>
      <c r="KKS350" s="180"/>
      <c r="KKT350" s="180"/>
      <c r="KKU350" s="180"/>
      <c r="KKV350" s="75"/>
      <c r="KKW350" s="76"/>
      <c r="KKX350" s="181"/>
      <c r="KKY350" s="181"/>
      <c r="KKZ350" s="182"/>
      <c r="KLA350" s="134"/>
      <c r="KLB350" s="135"/>
      <c r="KLC350" s="111"/>
      <c r="KLD350" s="178"/>
      <c r="KLE350" s="178"/>
      <c r="KLF350" s="178"/>
      <c r="KLG350" s="178"/>
      <c r="KLH350" s="179"/>
      <c r="KLI350" s="73"/>
      <c r="KLJ350" s="73"/>
      <c r="KLK350" s="180"/>
      <c r="KLL350" s="75"/>
      <c r="KLM350" s="76"/>
      <c r="KLN350" s="180"/>
      <c r="KLO350" s="180"/>
      <c r="KLP350" s="180"/>
      <c r="KLQ350" s="75"/>
      <c r="KLR350" s="76"/>
      <c r="KLS350" s="181"/>
      <c r="KLT350" s="181"/>
      <c r="KLU350" s="182"/>
      <c r="KLV350" s="134"/>
      <c r="KLW350" s="135"/>
      <c r="KLX350" s="111"/>
      <c r="KLY350" s="178"/>
      <c r="KLZ350" s="178"/>
      <c r="KMA350" s="178"/>
      <c r="KMB350" s="178"/>
      <c r="KMC350" s="179"/>
      <c r="KMD350" s="73"/>
      <c r="KME350" s="73"/>
      <c r="KMF350" s="180"/>
      <c r="KMG350" s="75"/>
      <c r="KMH350" s="76"/>
      <c r="KMI350" s="180"/>
      <c r="KMJ350" s="180"/>
      <c r="KMK350" s="180"/>
      <c r="KML350" s="75"/>
      <c r="KMM350" s="76"/>
      <c r="KMN350" s="181"/>
      <c r="KMO350" s="181"/>
      <c r="KMP350" s="182"/>
      <c r="KMQ350" s="134"/>
      <c r="KMR350" s="135"/>
      <c r="KMS350" s="111"/>
      <c r="KMT350" s="178"/>
      <c r="KMU350" s="178"/>
      <c r="KMV350" s="178"/>
      <c r="KMW350" s="178"/>
      <c r="KMX350" s="179"/>
      <c r="KMY350" s="73"/>
      <c r="KMZ350" s="73"/>
      <c r="KNA350" s="180"/>
      <c r="KNB350" s="75"/>
      <c r="KNC350" s="76"/>
      <c r="KND350" s="180"/>
      <c r="KNE350" s="180"/>
      <c r="KNF350" s="180"/>
      <c r="KNG350" s="75"/>
      <c r="KNH350" s="76"/>
      <c r="KNI350" s="181"/>
      <c r="KNJ350" s="181"/>
      <c r="KNK350" s="182"/>
      <c r="KNL350" s="134"/>
      <c r="KNM350" s="135"/>
      <c r="KNN350" s="111"/>
      <c r="KNO350" s="178"/>
      <c r="KNP350" s="178"/>
      <c r="KNQ350" s="178"/>
      <c r="KNR350" s="178"/>
      <c r="KNS350" s="179"/>
      <c r="KNT350" s="73"/>
      <c r="KNU350" s="73"/>
      <c r="KNV350" s="180"/>
      <c r="KNW350" s="75"/>
      <c r="KNX350" s="76"/>
      <c r="KNY350" s="180"/>
      <c r="KNZ350" s="180"/>
      <c r="KOA350" s="180"/>
      <c r="KOB350" s="75"/>
      <c r="KOC350" s="76"/>
      <c r="KOD350" s="181"/>
      <c r="KOE350" s="181"/>
      <c r="KOF350" s="182"/>
      <c r="KOG350" s="134"/>
      <c r="KOH350" s="135"/>
      <c r="KOI350" s="111"/>
      <c r="KOJ350" s="178"/>
      <c r="KOK350" s="178"/>
      <c r="KOL350" s="178"/>
      <c r="KOM350" s="178"/>
      <c r="KON350" s="179"/>
      <c r="KOO350" s="73"/>
      <c r="KOP350" s="73"/>
      <c r="KOQ350" s="180"/>
      <c r="KOR350" s="75"/>
      <c r="KOS350" s="76"/>
      <c r="KOT350" s="180"/>
      <c r="KOU350" s="180"/>
      <c r="KOV350" s="180"/>
      <c r="KOW350" s="75"/>
      <c r="KOX350" s="76"/>
      <c r="KOY350" s="181"/>
      <c r="KOZ350" s="181"/>
      <c r="KPA350" s="182"/>
      <c r="KPB350" s="134"/>
      <c r="KPC350" s="135"/>
      <c r="KPD350" s="111"/>
      <c r="KPE350" s="178"/>
      <c r="KPF350" s="178"/>
      <c r="KPG350" s="178"/>
      <c r="KPH350" s="178"/>
      <c r="KPI350" s="179"/>
      <c r="KPJ350" s="73"/>
      <c r="KPK350" s="73"/>
      <c r="KPL350" s="180"/>
      <c r="KPM350" s="75"/>
      <c r="KPN350" s="76"/>
      <c r="KPO350" s="180"/>
      <c r="KPP350" s="180"/>
      <c r="KPQ350" s="180"/>
      <c r="KPR350" s="75"/>
      <c r="KPS350" s="76"/>
      <c r="KPT350" s="181"/>
      <c r="KPU350" s="181"/>
      <c r="KPV350" s="182"/>
      <c r="KPW350" s="134"/>
      <c r="KPX350" s="135"/>
      <c r="KPY350" s="111"/>
      <c r="KPZ350" s="178"/>
      <c r="KQA350" s="178"/>
      <c r="KQB350" s="178"/>
      <c r="KQC350" s="178"/>
      <c r="KQD350" s="179"/>
      <c r="KQE350" s="73"/>
      <c r="KQF350" s="73"/>
      <c r="KQG350" s="180"/>
      <c r="KQH350" s="75"/>
      <c r="KQI350" s="76"/>
      <c r="KQJ350" s="180"/>
      <c r="KQK350" s="180"/>
      <c r="KQL350" s="180"/>
      <c r="KQM350" s="75"/>
      <c r="KQN350" s="76"/>
      <c r="KQO350" s="181"/>
      <c r="KQP350" s="181"/>
      <c r="KQQ350" s="182"/>
      <c r="KQR350" s="134"/>
      <c r="KQS350" s="135"/>
      <c r="KQT350" s="111"/>
      <c r="KQU350" s="178"/>
      <c r="KQV350" s="178"/>
      <c r="KQW350" s="178"/>
      <c r="KQX350" s="178"/>
      <c r="KQY350" s="179"/>
      <c r="KQZ350" s="73"/>
      <c r="KRA350" s="73"/>
      <c r="KRB350" s="180"/>
      <c r="KRC350" s="75"/>
      <c r="KRD350" s="76"/>
      <c r="KRE350" s="180"/>
      <c r="KRF350" s="180"/>
      <c r="KRG350" s="180"/>
      <c r="KRH350" s="75"/>
      <c r="KRI350" s="76"/>
      <c r="KRJ350" s="181"/>
      <c r="KRK350" s="181"/>
      <c r="KRL350" s="182"/>
      <c r="KRM350" s="134"/>
      <c r="KRN350" s="135"/>
      <c r="KRO350" s="111"/>
      <c r="KRP350" s="178"/>
      <c r="KRQ350" s="178"/>
      <c r="KRR350" s="178"/>
      <c r="KRS350" s="178"/>
      <c r="KRT350" s="179"/>
      <c r="KRU350" s="73"/>
      <c r="KRV350" s="73"/>
      <c r="KRW350" s="180"/>
      <c r="KRX350" s="75"/>
      <c r="KRY350" s="76"/>
      <c r="KRZ350" s="180"/>
      <c r="KSA350" s="180"/>
      <c r="KSB350" s="180"/>
      <c r="KSC350" s="75"/>
      <c r="KSD350" s="76"/>
      <c r="KSE350" s="181"/>
      <c r="KSF350" s="181"/>
      <c r="KSG350" s="182"/>
      <c r="KSH350" s="134"/>
      <c r="KSI350" s="135"/>
      <c r="KSJ350" s="111"/>
      <c r="KSK350" s="178"/>
      <c r="KSL350" s="178"/>
      <c r="KSM350" s="178"/>
      <c r="KSN350" s="178"/>
      <c r="KSO350" s="179"/>
      <c r="KSP350" s="73"/>
      <c r="KSQ350" s="73"/>
      <c r="KSR350" s="180"/>
      <c r="KSS350" s="75"/>
      <c r="KST350" s="76"/>
      <c r="KSU350" s="180"/>
      <c r="KSV350" s="180"/>
      <c r="KSW350" s="180"/>
      <c r="KSX350" s="75"/>
      <c r="KSY350" s="76"/>
      <c r="KSZ350" s="181"/>
      <c r="KTA350" s="181"/>
      <c r="KTB350" s="182"/>
      <c r="KTC350" s="134"/>
      <c r="KTD350" s="135"/>
      <c r="KTE350" s="111"/>
      <c r="KTF350" s="178"/>
      <c r="KTG350" s="178"/>
      <c r="KTH350" s="178"/>
      <c r="KTI350" s="178"/>
      <c r="KTJ350" s="179"/>
      <c r="KTK350" s="73"/>
      <c r="KTL350" s="73"/>
      <c r="KTM350" s="180"/>
      <c r="KTN350" s="75"/>
      <c r="KTO350" s="76"/>
      <c r="KTP350" s="180"/>
      <c r="KTQ350" s="180"/>
      <c r="KTR350" s="180"/>
      <c r="KTS350" s="75"/>
      <c r="KTT350" s="76"/>
      <c r="KTU350" s="181"/>
      <c r="KTV350" s="181"/>
      <c r="KTW350" s="182"/>
      <c r="KTX350" s="134"/>
      <c r="KTY350" s="135"/>
      <c r="KTZ350" s="111"/>
      <c r="KUA350" s="178"/>
      <c r="KUB350" s="178"/>
      <c r="KUC350" s="178"/>
      <c r="KUD350" s="178"/>
      <c r="KUE350" s="179"/>
      <c r="KUF350" s="73"/>
      <c r="KUG350" s="73"/>
      <c r="KUH350" s="180"/>
      <c r="KUI350" s="75"/>
      <c r="KUJ350" s="76"/>
      <c r="KUK350" s="180"/>
      <c r="KUL350" s="180"/>
      <c r="KUM350" s="180"/>
      <c r="KUN350" s="75"/>
      <c r="KUO350" s="76"/>
      <c r="KUP350" s="181"/>
      <c r="KUQ350" s="181"/>
      <c r="KUR350" s="182"/>
      <c r="KUS350" s="134"/>
      <c r="KUT350" s="135"/>
      <c r="KUU350" s="111"/>
      <c r="KUV350" s="178"/>
      <c r="KUW350" s="178"/>
      <c r="KUX350" s="178"/>
      <c r="KUY350" s="178"/>
      <c r="KUZ350" s="179"/>
      <c r="KVA350" s="73"/>
      <c r="KVB350" s="73"/>
      <c r="KVC350" s="180"/>
      <c r="KVD350" s="75"/>
      <c r="KVE350" s="76"/>
      <c r="KVF350" s="180"/>
      <c r="KVG350" s="180"/>
      <c r="KVH350" s="180"/>
      <c r="KVI350" s="75"/>
      <c r="KVJ350" s="76"/>
      <c r="KVK350" s="181"/>
      <c r="KVL350" s="181"/>
      <c r="KVM350" s="182"/>
      <c r="KVN350" s="134"/>
      <c r="KVO350" s="135"/>
      <c r="KVP350" s="111"/>
      <c r="KVQ350" s="178"/>
      <c r="KVR350" s="178"/>
      <c r="KVS350" s="178"/>
      <c r="KVT350" s="178"/>
      <c r="KVU350" s="179"/>
      <c r="KVV350" s="73"/>
      <c r="KVW350" s="73"/>
      <c r="KVX350" s="180"/>
      <c r="KVY350" s="75"/>
      <c r="KVZ350" s="76"/>
      <c r="KWA350" s="180"/>
      <c r="KWB350" s="180"/>
      <c r="KWC350" s="180"/>
      <c r="KWD350" s="75"/>
      <c r="KWE350" s="76"/>
      <c r="KWF350" s="181"/>
      <c r="KWG350" s="181"/>
      <c r="KWH350" s="182"/>
      <c r="KWI350" s="134"/>
      <c r="KWJ350" s="135"/>
      <c r="KWK350" s="111"/>
      <c r="KWL350" s="178"/>
      <c r="KWM350" s="178"/>
      <c r="KWN350" s="178"/>
      <c r="KWO350" s="178"/>
      <c r="KWP350" s="179"/>
      <c r="KWQ350" s="73"/>
      <c r="KWR350" s="73"/>
      <c r="KWS350" s="180"/>
      <c r="KWT350" s="75"/>
      <c r="KWU350" s="76"/>
      <c r="KWV350" s="180"/>
      <c r="KWW350" s="180"/>
      <c r="KWX350" s="180"/>
      <c r="KWY350" s="75"/>
      <c r="KWZ350" s="76"/>
      <c r="KXA350" s="181"/>
      <c r="KXB350" s="181"/>
      <c r="KXC350" s="182"/>
      <c r="KXD350" s="134"/>
      <c r="KXE350" s="135"/>
      <c r="KXF350" s="111"/>
      <c r="KXG350" s="178"/>
      <c r="KXH350" s="178"/>
      <c r="KXI350" s="178"/>
      <c r="KXJ350" s="178"/>
      <c r="KXK350" s="179"/>
      <c r="KXL350" s="73"/>
      <c r="KXM350" s="73"/>
      <c r="KXN350" s="180"/>
      <c r="KXO350" s="75"/>
      <c r="KXP350" s="76"/>
      <c r="KXQ350" s="180"/>
      <c r="KXR350" s="180"/>
      <c r="KXS350" s="180"/>
      <c r="KXT350" s="75"/>
      <c r="KXU350" s="76"/>
      <c r="KXV350" s="181"/>
      <c r="KXW350" s="181"/>
      <c r="KXX350" s="182"/>
      <c r="KXY350" s="134"/>
      <c r="KXZ350" s="135"/>
      <c r="KYA350" s="111"/>
      <c r="KYB350" s="178"/>
      <c r="KYC350" s="178"/>
      <c r="KYD350" s="178"/>
      <c r="KYE350" s="178"/>
      <c r="KYF350" s="179"/>
      <c r="KYG350" s="73"/>
      <c r="KYH350" s="73"/>
      <c r="KYI350" s="180"/>
      <c r="KYJ350" s="75"/>
      <c r="KYK350" s="76"/>
      <c r="KYL350" s="180"/>
      <c r="KYM350" s="180"/>
      <c r="KYN350" s="180"/>
      <c r="KYO350" s="75"/>
      <c r="KYP350" s="76"/>
      <c r="KYQ350" s="181"/>
      <c r="KYR350" s="181"/>
      <c r="KYS350" s="182"/>
      <c r="KYT350" s="134"/>
      <c r="KYU350" s="135"/>
      <c r="KYV350" s="111"/>
      <c r="KYW350" s="178"/>
      <c r="KYX350" s="178"/>
      <c r="KYY350" s="178"/>
      <c r="KYZ350" s="178"/>
      <c r="KZA350" s="179"/>
      <c r="KZB350" s="73"/>
      <c r="KZC350" s="73"/>
      <c r="KZD350" s="180"/>
      <c r="KZE350" s="75"/>
      <c r="KZF350" s="76"/>
      <c r="KZG350" s="180"/>
      <c r="KZH350" s="180"/>
      <c r="KZI350" s="180"/>
      <c r="KZJ350" s="75"/>
      <c r="KZK350" s="76"/>
      <c r="KZL350" s="181"/>
      <c r="KZM350" s="181"/>
      <c r="KZN350" s="182"/>
      <c r="KZO350" s="134"/>
      <c r="KZP350" s="135"/>
      <c r="KZQ350" s="111"/>
      <c r="KZR350" s="178"/>
      <c r="KZS350" s="178"/>
      <c r="KZT350" s="178"/>
      <c r="KZU350" s="178"/>
      <c r="KZV350" s="179"/>
      <c r="KZW350" s="73"/>
      <c r="KZX350" s="73"/>
      <c r="KZY350" s="180"/>
      <c r="KZZ350" s="75"/>
      <c r="LAA350" s="76"/>
      <c r="LAB350" s="180"/>
      <c r="LAC350" s="180"/>
      <c r="LAD350" s="180"/>
      <c r="LAE350" s="75"/>
      <c r="LAF350" s="76"/>
      <c r="LAG350" s="181"/>
      <c r="LAH350" s="181"/>
      <c r="LAI350" s="182"/>
      <c r="LAJ350" s="134"/>
      <c r="LAK350" s="135"/>
      <c r="LAL350" s="111"/>
      <c r="LAM350" s="178"/>
      <c r="LAN350" s="178"/>
      <c r="LAO350" s="178"/>
      <c r="LAP350" s="178"/>
      <c r="LAQ350" s="179"/>
      <c r="LAR350" s="73"/>
      <c r="LAS350" s="73"/>
      <c r="LAT350" s="180"/>
      <c r="LAU350" s="75"/>
      <c r="LAV350" s="76"/>
      <c r="LAW350" s="180"/>
      <c r="LAX350" s="180"/>
      <c r="LAY350" s="180"/>
      <c r="LAZ350" s="75"/>
      <c r="LBA350" s="76"/>
      <c r="LBB350" s="181"/>
      <c r="LBC350" s="181"/>
      <c r="LBD350" s="182"/>
      <c r="LBE350" s="134"/>
      <c r="LBF350" s="135"/>
      <c r="LBG350" s="111"/>
      <c r="LBH350" s="178"/>
      <c r="LBI350" s="178"/>
      <c r="LBJ350" s="178"/>
      <c r="LBK350" s="178"/>
      <c r="LBL350" s="179"/>
      <c r="LBM350" s="73"/>
      <c r="LBN350" s="73"/>
      <c r="LBO350" s="180"/>
      <c r="LBP350" s="75"/>
      <c r="LBQ350" s="76"/>
      <c r="LBR350" s="180"/>
      <c r="LBS350" s="180"/>
      <c r="LBT350" s="180"/>
      <c r="LBU350" s="75"/>
      <c r="LBV350" s="76"/>
      <c r="LBW350" s="181"/>
      <c r="LBX350" s="181"/>
      <c r="LBY350" s="182"/>
      <c r="LBZ350" s="134"/>
      <c r="LCA350" s="135"/>
      <c r="LCB350" s="111"/>
      <c r="LCC350" s="178"/>
      <c r="LCD350" s="178"/>
      <c r="LCE350" s="178"/>
      <c r="LCF350" s="178"/>
      <c r="LCG350" s="179"/>
      <c r="LCH350" s="73"/>
      <c r="LCI350" s="73"/>
      <c r="LCJ350" s="180"/>
      <c r="LCK350" s="75"/>
      <c r="LCL350" s="76"/>
      <c r="LCM350" s="180"/>
      <c r="LCN350" s="180"/>
      <c r="LCO350" s="180"/>
      <c r="LCP350" s="75"/>
      <c r="LCQ350" s="76"/>
      <c r="LCR350" s="181"/>
      <c r="LCS350" s="181"/>
      <c r="LCT350" s="182"/>
      <c r="LCU350" s="134"/>
      <c r="LCV350" s="135"/>
      <c r="LCW350" s="111"/>
      <c r="LCX350" s="178"/>
      <c r="LCY350" s="178"/>
      <c r="LCZ350" s="178"/>
      <c r="LDA350" s="178"/>
      <c r="LDB350" s="179"/>
      <c r="LDC350" s="73"/>
      <c r="LDD350" s="73"/>
      <c r="LDE350" s="180"/>
      <c r="LDF350" s="75"/>
      <c r="LDG350" s="76"/>
      <c r="LDH350" s="180"/>
      <c r="LDI350" s="180"/>
      <c r="LDJ350" s="180"/>
      <c r="LDK350" s="75"/>
      <c r="LDL350" s="76"/>
      <c r="LDM350" s="181"/>
      <c r="LDN350" s="181"/>
      <c r="LDO350" s="182"/>
      <c r="LDP350" s="134"/>
      <c r="LDQ350" s="135"/>
      <c r="LDR350" s="111"/>
      <c r="LDS350" s="178"/>
      <c r="LDT350" s="178"/>
      <c r="LDU350" s="178"/>
      <c r="LDV350" s="178"/>
      <c r="LDW350" s="179"/>
      <c r="LDX350" s="73"/>
      <c r="LDY350" s="73"/>
      <c r="LDZ350" s="180"/>
      <c r="LEA350" s="75"/>
      <c r="LEB350" s="76"/>
      <c r="LEC350" s="180"/>
      <c r="LED350" s="180"/>
      <c r="LEE350" s="180"/>
      <c r="LEF350" s="75"/>
      <c r="LEG350" s="76"/>
      <c r="LEH350" s="181"/>
      <c r="LEI350" s="181"/>
      <c r="LEJ350" s="182"/>
      <c r="LEK350" s="134"/>
      <c r="LEL350" s="135"/>
      <c r="LEM350" s="111"/>
      <c r="LEN350" s="178"/>
      <c r="LEO350" s="178"/>
      <c r="LEP350" s="178"/>
      <c r="LEQ350" s="178"/>
      <c r="LER350" s="179"/>
      <c r="LES350" s="73"/>
      <c r="LET350" s="73"/>
      <c r="LEU350" s="180"/>
      <c r="LEV350" s="75"/>
      <c r="LEW350" s="76"/>
      <c r="LEX350" s="180"/>
      <c r="LEY350" s="180"/>
      <c r="LEZ350" s="180"/>
      <c r="LFA350" s="75"/>
      <c r="LFB350" s="76"/>
      <c r="LFC350" s="181"/>
      <c r="LFD350" s="181"/>
      <c r="LFE350" s="182"/>
      <c r="LFF350" s="134"/>
      <c r="LFG350" s="135"/>
      <c r="LFH350" s="111"/>
      <c r="LFI350" s="178"/>
      <c r="LFJ350" s="178"/>
      <c r="LFK350" s="178"/>
      <c r="LFL350" s="178"/>
      <c r="LFM350" s="179"/>
      <c r="LFN350" s="73"/>
      <c r="LFO350" s="73"/>
      <c r="LFP350" s="180"/>
      <c r="LFQ350" s="75"/>
      <c r="LFR350" s="76"/>
      <c r="LFS350" s="180"/>
      <c r="LFT350" s="180"/>
      <c r="LFU350" s="180"/>
      <c r="LFV350" s="75"/>
      <c r="LFW350" s="76"/>
      <c r="LFX350" s="181"/>
      <c r="LFY350" s="181"/>
      <c r="LFZ350" s="182"/>
      <c r="LGA350" s="134"/>
      <c r="LGB350" s="135"/>
      <c r="LGC350" s="111"/>
      <c r="LGD350" s="178"/>
      <c r="LGE350" s="178"/>
      <c r="LGF350" s="178"/>
      <c r="LGG350" s="178"/>
      <c r="LGH350" s="179"/>
      <c r="LGI350" s="73"/>
      <c r="LGJ350" s="73"/>
      <c r="LGK350" s="180"/>
      <c r="LGL350" s="75"/>
      <c r="LGM350" s="76"/>
      <c r="LGN350" s="180"/>
      <c r="LGO350" s="180"/>
      <c r="LGP350" s="180"/>
      <c r="LGQ350" s="75"/>
      <c r="LGR350" s="76"/>
      <c r="LGS350" s="181"/>
      <c r="LGT350" s="181"/>
      <c r="LGU350" s="182"/>
      <c r="LGV350" s="134"/>
      <c r="LGW350" s="135"/>
      <c r="LGX350" s="111"/>
      <c r="LGY350" s="178"/>
      <c r="LGZ350" s="178"/>
      <c r="LHA350" s="178"/>
      <c r="LHB350" s="178"/>
      <c r="LHC350" s="179"/>
      <c r="LHD350" s="73"/>
      <c r="LHE350" s="73"/>
      <c r="LHF350" s="180"/>
      <c r="LHG350" s="75"/>
      <c r="LHH350" s="76"/>
      <c r="LHI350" s="180"/>
      <c r="LHJ350" s="180"/>
      <c r="LHK350" s="180"/>
      <c r="LHL350" s="75"/>
      <c r="LHM350" s="76"/>
      <c r="LHN350" s="181"/>
      <c r="LHO350" s="181"/>
      <c r="LHP350" s="182"/>
      <c r="LHQ350" s="134"/>
      <c r="LHR350" s="135"/>
      <c r="LHS350" s="111"/>
      <c r="LHT350" s="178"/>
      <c r="LHU350" s="178"/>
      <c r="LHV350" s="178"/>
      <c r="LHW350" s="178"/>
      <c r="LHX350" s="179"/>
      <c r="LHY350" s="73"/>
      <c r="LHZ350" s="73"/>
      <c r="LIA350" s="180"/>
      <c r="LIB350" s="75"/>
      <c r="LIC350" s="76"/>
      <c r="LID350" s="180"/>
      <c r="LIE350" s="180"/>
      <c r="LIF350" s="180"/>
      <c r="LIG350" s="75"/>
      <c r="LIH350" s="76"/>
      <c r="LII350" s="181"/>
      <c r="LIJ350" s="181"/>
      <c r="LIK350" s="182"/>
      <c r="LIL350" s="134"/>
      <c r="LIM350" s="135"/>
      <c r="LIN350" s="111"/>
      <c r="LIO350" s="178"/>
      <c r="LIP350" s="178"/>
      <c r="LIQ350" s="178"/>
      <c r="LIR350" s="178"/>
      <c r="LIS350" s="179"/>
      <c r="LIT350" s="73"/>
      <c r="LIU350" s="73"/>
      <c r="LIV350" s="180"/>
      <c r="LIW350" s="75"/>
      <c r="LIX350" s="76"/>
      <c r="LIY350" s="180"/>
      <c r="LIZ350" s="180"/>
      <c r="LJA350" s="180"/>
      <c r="LJB350" s="75"/>
      <c r="LJC350" s="76"/>
      <c r="LJD350" s="181"/>
      <c r="LJE350" s="181"/>
      <c r="LJF350" s="182"/>
      <c r="LJG350" s="134"/>
      <c r="LJH350" s="135"/>
      <c r="LJI350" s="111"/>
      <c r="LJJ350" s="178"/>
      <c r="LJK350" s="178"/>
      <c r="LJL350" s="178"/>
      <c r="LJM350" s="178"/>
      <c r="LJN350" s="179"/>
      <c r="LJO350" s="73"/>
      <c r="LJP350" s="73"/>
      <c r="LJQ350" s="180"/>
      <c r="LJR350" s="75"/>
      <c r="LJS350" s="76"/>
      <c r="LJT350" s="180"/>
      <c r="LJU350" s="180"/>
      <c r="LJV350" s="180"/>
      <c r="LJW350" s="75"/>
      <c r="LJX350" s="76"/>
      <c r="LJY350" s="181"/>
      <c r="LJZ350" s="181"/>
      <c r="LKA350" s="182"/>
      <c r="LKB350" s="134"/>
      <c r="LKC350" s="135"/>
      <c r="LKD350" s="111"/>
      <c r="LKE350" s="178"/>
      <c r="LKF350" s="178"/>
      <c r="LKG350" s="178"/>
      <c r="LKH350" s="178"/>
      <c r="LKI350" s="179"/>
      <c r="LKJ350" s="73"/>
      <c r="LKK350" s="73"/>
      <c r="LKL350" s="180"/>
      <c r="LKM350" s="75"/>
      <c r="LKN350" s="76"/>
      <c r="LKO350" s="180"/>
      <c r="LKP350" s="180"/>
      <c r="LKQ350" s="180"/>
      <c r="LKR350" s="75"/>
      <c r="LKS350" s="76"/>
      <c r="LKT350" s="181"/>
      <c r="LKU350" s="181"/>
      <c r="LKV350" s="182"/>
      <c r="LKW350" s="134"/>
      <c r="LKX350" s="135"/>
      <c r="LKY350" s="111"/>
      <c r="LKZ350" s="178"/>
      <c r="LLA350" s="178"/>
      <c r="LLB350" s="178"/>
      <c r="LLC350" s="178"/>
      <c r="LLD350" s="179"/>
      <c r="LLE350" s="73"/>
      <c r="LLF350" s="73"/>
      <c r="LLG350" s="180"/>
      <c r="LLH350" s="75"/>
      <c r="LLI350" s="76"/>
      <c r="LLJ350" s="180"/>
      <c r="LLK350" s="180"/>
      <c r="LLL350" s="180"/>
      <c r="LLM350" s="75"/>
      <c r="LLN350" s="76"/>
      <c r="LLO350" s="181"/>
      <c r="LLP350" s="181"/>
      <c r="LLQ350" s="182"/>
      <c r="LLR350" s="134"/>
      <c r="LLS350" s="135"/>
      <c r="LLT350" s="111"/>
      <c r="LLU350" s="178"/>
      <c r="LLV350" s="178"/>
      <c r="LLW350" s="178"/>
      <c r="LLX350" s="178"/>
      <c r="LLY350" s="179"/>
      <c r="LLZ350" s="73"/>
      <c r="LMA350" s="73"/>
      <c r="LMB350" s="180"/>
      <c r="LMC350" s="75"/>
      <c r="LMD350" s="76"/>
      <c r="LME350" s="180"/>
      <c r="LMF350" s="180"/>
      <c r="LMG350" s="180"/>
      <c r="LMH350" s="75"/>
      <c r="LMI350" s="76"/>
      <c r="LMJ350" s="181"/>
      <c r="LMK350" s="181"/>
      <c r="LML350" s="182"/>
      <c r="LMM350" s="134"/>
      <c r="LMN350" s="135"/>
      <c r="LMO350" s="111"/>
      <c r="LMP350" s="178"/>
      <c r="LMQ350" s="178"/>
      <c r="LMR350" s="178"/>
      <c r="LMS350" s="178"/>
      <c r="LMT350" s="179"/>
      <c r="LMU350" s="73"/>
      <c r="LMV350" s="73"/>
      <c r="LMW350" s="180"/>
      <c r="LMX350" s="75"/>
      <c r="LMY350" s="76"/>
      <c r="LMZ350" s="180"/>
      <c r="LNA350" s="180"/>
      <c r="LNB350" s="180"/>
      <c r="LNC350" s="75"/>
      <c r="LND350" s="76"/>
      <c r="LNE350" s="181"/>
      <c r="LNF350" s="181"/>
      <c r="LNG350" s="182"/>
      <c r="LNH350" s="134"/>
      <c r="LNI350" s="135"/>
      <c r="LNJ350" s="111"/>
      <c r="LNK350" s="178"/>
      <c r="LNL350" s="178"/>
      <c r="LNM350" s="178"/>
      <c r="LNN350" s="178"/>
      <c r="LNO350" s="179"/>
      <c r="LNP350" s="73"/>
      <c r="LNQ350" s="73"/>
      <c r="LNR350" s="180"/>
      <c r="LNS350" s="75"/>
      <c r="LNT350" s="76"/>
      <c r="LNU350" s="180"/>
      <c r="LNV350" s="180"/>
      <c r="LNW350" s="180"/>
      <c r="LNX350" s="75"/>
      <c r="LNY350" s="76"/>
      <c r="LNZ350" s="181"/>
      <c r="LOA350" s="181"/>
      <c r="LOB350" s="182"/>
      <c r="LOC350" s="134"/>
      <c r="LOD350" s="135"/>
      <c r="LOE350" s="111"/>
      <c r="LOF350" s="178"/>
      <c r="LOG350" s="178"/>
      <c r="LOH350" s="178"/>
      <c r="LOI350" s="178"/>
      <c r="LOJ350" s="179"/>
      <c r="LOK350" s="73"/>
      <c r="LOL350" s="73"/>
      <c r="LOM350" s="180"/>
      <c r="LON350" s="75"/>
      <c r="LOO350" s="76"/>
      <c r="LOP350" s="180"/>
      <c r="LOQ350" s="180"/>
      <c r="LOR350" s="180"/>
      <c r="LOS350" s="75"/>
      <c r="LOT350" s="76"/>
      <c r="LOU350" s="181"/>
      <c r="LOV350" s="181"/>
      <c r="LOW350" s="182"/>
      <c r="LOX350" s="134"/>
      <c r="LOY350" s="135"/>
      <c r="LOZ350" s="111"/>
      <c r="LPA350" s="178"/>
      <c r="LPB350" s="178"/>
      <c r="LPC350" s="178"/>
      <c r="LPD350" s="178"/>
      <c r="LPE350" s="179"/>
      <c r="LPF350" s="73"/>
      <c r="LPG350" s="73"/>
      <c r="LPH350" s="180"/>
      <c r="LPI350" s="75"/>
      <c r="LPJ350" s="76"/>
      <c r="LPK350" s="180"/>
      <c r="LPL350" s="180"/>
      <c r="LPM350" s="180"/>
      <c r="LPN350" s="75"/>
      <c r="LPO350" s="76"/>
      <c r="LPP350" s="181"/>
      <c r="LPQ350" s="181"/>
      <c r="LPR350" s="182"/>
      <c r="LPS350" s="134"/>
      <c r="LPT350" s="135"/>
      <c r="LPU350" s="111"/>
      <c r="LPV350" s="178"/>
      <c r="LPW350" s="178"/>
      <c r="LPX350" s="178"/>
      <c r="LPY350" s="178"/>
      <c r="LPZ350" s="179"/>
      <c r="LQA350" s="73"/>
      <c r="LQB350" s="73"/>
      <c r="LQC350" s="180"/>
      <c r="LQD350" s="75"/>
      <c r="LQE350" s="76"/>
      <c r="LQF350" s="180"/>
      <c r="LQG350" s="180"/>
      <c r="LQH350" s="180"/>
      <c r="LQI350" s="75"/>
      <c r="LQJ350" s="76"/>
      <c r="LQK350" s="181"/>
      <c r="LQL350" s="181"/>
      <c r="LQM350" s="182"/>
      <c r="LQN350" s="134"/>
      <c r="LQO350" s="135"/>
      <c r="LQP350" s="111"/>
      <c r="LQQ350" s="178"/>
      <c r="LQR350" s="178"/>
      <c r="LQS350" s="178"/>
      <c r="LQT350" s="178"/>
      <c r="LQU350" s="179"/>
      <c r="LQV350" s="73"/>
      <c r="LQW350" s="73"/>
      <c r="LQX350" s="180"/>
      <c r="LQY350" s="75"/>
      <c r="LQZ350" s="76"/>
      <c r="LRA350" s="180"/>
      <c r="LRB350" s="180"/>
      <c r="LRC350" s="180"/>
      <c r="LRD350" s="75"/>
      <c r="LRE350" s="76"/>
      <c r="LRF350" s="181"/>
      <c r="LRG350" s="181"/>
      <c r="LRH350" s="182"/>
      <c r="LRI350" s="134"/>
      <c r="LRJ350" s="135"/>
      <c r="LRK350" s="111"/>
      <c r="LRL350" s="178"/>
      <c r="LRM350" s="178"/>
      <c r="LRN350" s="178"/>
      <c r="LRO350" s="178"/>
      <c r="LRP350" s="179"/>
      <c r="LRQ350" s="73"/>
      <c r="LRR350" s="73"/>
      <c r="LRS350" s="180"/>
      <c r="LRT350" s="75"/>
      <c r="LRU350" s="76"/>
      <c r="LRV350" s="180"/>
      <c r="LRW350" s="180"/>
      <c r="LRX350" s="180"/>
      <c r="LRY350" s="75"/>
      <c r="LRZ350" s="76"/>
      <c r="LSA350" s="181"/>
      <c r="LSB350" s="181"/>
      <c r="LSC350" s="182"/>
      <c r="LSD350" s="134"/>
      <c r="LSE350" s="135"/>
      <c r="LSF350" s="111"/>
      <c r="LSG350" s="178"/>
      <c r="LSH350" s="178"/>
      <c r="LSI350" s="178"/>
      <c r="LSJ350" s="178"/>
      <c r="LSK350" s="179"/>
      <c r="LSL350" s="73"/>
      <c r="LSM350" s="73"/>
      <c r="LSN350" s="180"/>
      <c r="LSO350" s="75"/>
      <c r="LSP350" s="76"/>
      <c r="LSQ350" s="180"/>
      <c r="LSR350" s="180"/>
      <c r="LSS350" s="180"/>
      <c r="LST350" s="75"/>
      <c r="LSU350" s="76"/>
      <c r="LSV350" s="181"/>
      <c r="LSW350" s="181"/>
      <c r="LSX350" s="182"/>
      <c r="LSY350" s="134"/>
      <c r="LSZ350" s="135"/>
      <c r="LTA350" s="111"/>
      <c r="LTB350" s="178"/>
      <c r="LTC350" s="178"/>
      <c r="LTD350" s="178"/>
      <c r="LTE350" s="178"/>
      <c r="LTF350" s="179"/>
      <c r="LTG350" s="73"/>
      <c r="LTH350" s="73"/>
      <c r="LTI350" s="180"/>
      <c r="LTJ350" s="75"/>
      <c r="LTK350" s="76"/>
      <c r="LTL350" s="180"/>
      <c r="LTM350" s="180"/>
      <c r="LTN350" s="180"/>
      <c r="LTO350" s="75"/>
      <c r="LTP350" s="76"/>
      <c r="LTQ350" s="181"/>
      <c r="LTR350" s="181"/>
      <c r="LTS350" s="182"/>
      <c r="LTT350" s="134"/>
      <c r="LTU350" s="135"/>
      <c r="LTV350" s="111"/>
      <c r="LTW350" s="178"/>
      <c r="LTX350" s="178"/>
      <c r="LTY350" s="178"/>
      <c r="LTZ350" s="178"/>
      <c r="LUA350" s="179"/>
      <c r="LUB350" s="73"/>
      <c r="LUC350" s="73"/>
      <c r="LUD350" s="180"/>
      <c r="LUE350" s="75"/>
      <c r="LUF350" s="76"/>
      <c r="LUG350" s="180"/>
      <c r="LUH350" s="180"/>
      <c r="LUI350" s="180"/>
      <c r="LUJ350" s="75"/>
      <c r="LUK350" s="76"/>
      <c r="LUL350" s="181"/>
      <c r="LUM350" s="181"/>
      <c r="LUN350" s="182"/>
      <c r="LUO350" s="134"/>
      <c r="LUP350" s="135"/>
      <c r="LUQ350" s="111"/>
      <c r="LUR350" s="178"/>
      <c r="LUS350" s="178"/>
      <c r="LUT350" s="178"/>
      <c r="LUU350" s="178"/>
      <c r="LUV350" s="179"/>
      <c r="LUW350" s="73"/>
      <c r="LUX350" s="73"/>
      <c r="LUY350" s="180"/>
      <c r="LUZ350" s="75"/>
      <c r="LVA350" s="76"/>
      <c r="LVB350" s="180"/>
      <c r="LVC350" s="180"/>
      <c r="LVD350" s="180"/>
      <c r="LVE350" s="75"/>
      <c r="LVF350" s="76"/>
      <c r="LVG350" s="181"/>
      <c r="LVH350" s="181"/>
      <c r="LVI350" s="182"/>
      <c r="LVJ350" s="134"/>
      <c r="LVK350" s="135"/>
      <c r="LVL350" s="111"/>
      <c r="LVM350" s="178"/>
      <c r="LVN350" s="178"/>
      <c r="LVO350" s="178"/>
      <c r="LVP350" s="178"/>
      <c r="LVQ350" s="179"/>
      <c r="LVR350" s="73"/>
      <c r="LVS350" s="73"/>
      <c r="LVT350" s="180"/>
      <c r="LVU350" s="75"/>
      <c r="LVV350" s="76"/>
      <c r="LVW350" s="180"/>
      <c r="LVX350" s="180"/>
      <c r="LVY350" s="180"/>
      <c r="LVZ350" s="75"/>
      <c r="LWA350" s="76"/>
      <c r="LWB350" s="181"/>
      <c r="LWC350" s="181"/>
      <c r="LWD350" s="182"/>
      <c r="LWE350" s="134"/>
      <c r="LWF350" s="135"/>
      <c r="LWG350" s="111"/>
      <c r="LWH350" s="178"/>
      <c r="LWI350" s="178"/>
      <c r="LWJ350" s="178"/>
      <c r="LWK350" s="178"/>
      <c r="LWL350" s="179"/>
      <c r="LWM350" s="73"/>
      <c r="LWN350" s="73"/>
      <c r="LWO350" s="180"/>
      <c r="LWP350" s="75"/>
      <c r="LWQ350" s="76"/>
      <c r="LWR350" s="180"/>
      <c r="LWS350" s="180"/>
      <c r="LWT350" s="180"/>
      <c r="LWU350" s="75"/>
      <c r="LWV350" s="76"/>
      <c r="LWW350" s="181"/>
      <c r="LWX350" s="181"/>
      <c r="LWY350" s="182"/>
      <c r="LWZ350" s="134"/>
      <c r="LXA350" s="135"/>
      <c r="LXB350" s="111"/>
      <c r="LXC350" s="178"/>
      <c r="LXD350" s="178"/>
      <c r="LXE350" s="178"/>
      <c r="LXF350" s="178"/>
      <c r="LXG350" s="179"/>
      <c r="LXH350" s="73"/>
      <c r="LXI350" s="73"/>
      <c r="LXJ350" s="180"/>
      <c r="LXK350" s="75"/>
      <c r="LXL350" s="76"/>
      <c r="LXM350" s="180"/>
      <c r="LXN350" s="180"/>
      <c r="LXO350" s="180"/>
      <c r="LXP350" s="75"/>
      <c r="LXQ350" s="76"/>
      <c r="LXR350" s="181"/>
      <c r="LXS350" s="181"/>
      <c r="LXT350" s="182"/>
      <c r="LXU350" s="134"/>
      <c r="LXV350" s="135"/>
      <c r="LXW350" s="111"/>
      <c r="LXX350" s="178"/>
      <c r="LXY350" s="178"/>
      <c r="LXZ350" s="178"/>
      <c r="LYA350" s="178"/>
      <c r="LYB350" s="179"/>
      <c r="LYC350" s="73"/>
      <c r="LYD350" s="73"/>
      <c r="LYE350" s="180"/>
      <c r="LYF350" s="75"/>
      <c r="LYG350" s="76"/>
      <c r="LYH350" s="180"/>
      <c r="LYI350" s="180"/>
      <c r="LYJ350" s="180"/>
      <c r="LYK350" s="75"/>
      <c r="LYL350" s="76"/>
      <c r="LYM350" s="181"/>
      <c r="LYN350" s="181"/>
      <c r="LYO350" s="182"/>
      <c r="LYP350" s="134"/>
      <c r="LYQ350" s="135"/>
      <c r="LYR350" s="111"/>
      <c r="LYS350" s="178"/>
      <c r="LYT350" s="178"/>
      <c r="LYU350" s="178"/>
      <c r="LYV350" s="178"/>
      <c r="LYW350" s="179"/>
      <c r="LYX350" s="73"/>
      <c r="LYY350" s="73"/>
      <c r="LYZ350" s="180"/>
      <c r="LZA350" s="75"/>
      <c r="LZB350" s="76"/>
      <c r="LZC350" s="180"/>
      <c r="LZD350" s="180"/>
      <c r="LZE350" s="180"/>
      <c r="LZF350" s="75"/>
      <c r="LZG350" s="76"/>
      <c r="LZH350" s="181"/>
      <c r="LZI350" s="181"/>
      <c r="LZJ350" s="182"/>
      <c r="LZK350" s="134"/>
      <c r="LZL350" s="135"/>
      <c r="LZM350" s="111"/>
      <c r="LZN350" s="178"/>
      <c r="LZO350" s="178"/>
      <c r="LZP350" s="178"/>
      <c r="LZQ350" s="178"/>
      <c r="LZR350" s="179"/>
      <c r="LZS350" s="73"/>
      <c r="LZT350" s="73"/>
      <c r="LZU350" s="180"/>
      <c r="LZV350" s="75"/>
      <c r="LZW350" s="76"/>
      <c r="LZX350" s="180"/>
      <c r="LZY350" s="180"/>
      <c r="LZZ350" s="180"/>
      <c r="MAA350" s="75"/>
      <c r="MAB350" s="76"/>
      <c r="MAC350" s="181"/>
      <c r="MAD350" s="181"/>
      <c r="MAE350" s="182"/>
      <c r="MAF350" s="134"/>
      <c r="MAG350" s="135"/>
      <c r="MAH350" s="111"/>
      <c r="MAI350" s="178"/>
      <c r="MAJ350" s="178"/>
      <c r="MAK350" s="178"/>
      <c r="MAL350" s="178"/>
      <c r="MAM350" s="179"/>
      <c r="MAN350" s="73"/>
      <c r="MAO350" s="73"/>
      <c r="MAP350" s="180"/>
      <c r="MAQ350" s="75"/>
      <c r="MAR350" s="76"/>
      <c r="MAS350" s="180"/>
      <c r="MAT350" s="180"/>
      <c r="MAU350" s="180"/>
      <c r="MAV350" s="75"/>
      <c r="MAW350" s="76"/>
      <c r="MAX350" s="181"/>
      <c r="MAY350" s="181"/>
      <c r="MAZ350" s="182"/>
      <c r="MBA350" s="134"/>
      <c r="MBB350" s="135"/>
      <c r="MBC350" s="111"/>
      <c r="MBD350" s="178"/>
      <c r="MBE350" s="178"/>
      <c r="MBF350" s="178"/>
      <c r="MBG350" s="178"/>
      <c r="MBH350" s="179"/>
      <c r="MBI350" s="73"/>
      <c r="MBJ350" s="73"/>
      <c r="MBK350" s="180"/>
      <c r="MBL350" s="75"/>
      <c r="MBM350" s="76"/>
      <c r="MBN350" s="180"/>
      <c r="MBO350" s="180"/>
      <c r="MBP350" s="180"/>
      <c r="MBQ350" s="75"/>
      <c r="MBR350" s="76"/>
      <c r="MBS350" s="181"/>
      <c r="MBT350" s="181"/>
      <c r="MBU350" s="182"/>
      <c r="MBV350" s="134"/>
      <c r="MBW350" s="135"/>
      <c r="MBX350" s="111"/>
      <c r="MBY350" s="178"/>
      <c r="MBZ350" s="178"/>
      <c r="MCA350" s="178"/>
      <c r="MCB350" s="178"/>
      <c r="MCC350" s="179"/>
      <c r="MCD350" s="73"/>
      <c r="MCE350" s="73"/>
      <c r="MCF350" s="180"/>
      <c r="MCG350" s="75"/>
      <c r="MCH350" s="76"/>
      <c r="MCI350" s="180"/>
      <c r="MCJ350" s="180"/>
      <c r="MCK350" s="180"/>
      <c r="MCL350" s="75"/>
      <c r="MCM350" s="76"/>
      <c r="MCN350" s="181"/>
      <c r="MCO350" s="181"/>
      <c r="MCP350" s="182"/>
      <c r="MCQ350" s="134"/>
      <c r="MCR350" s="135"/>
      <c r="MCS350" s="111"/>
      <c r="MCT350" s="178"/>
      <c r="MCU350" s="178"/>
      <c r="MCV350" s="178"/>
      <c r="MCW350" s="178"/>
      <c r="MCX350" s="179"/>
      <c r="MCY350" s="73"/>
      <c r="MCZ350" s="73"/>
      <c r="MDA350" s="180"/>
      <c r="MDB350" s="75"/>
      <c r="MDC350" s="76"/>
      <c r="MDD350" s="180"/>
      <c r="MDE350" s="180"/>
      <c r="MDF350" s="180"/>
      <c r="MDG350" s="75"/>
      <c r="MDH350" s="76"/>
      <c r="MDI350" s="181"/>
      <c r="MDJ350" s="181"/>
      <c r="MDK350" s="182"/>
      <c r="MDL350" s="134"/>
      <c r="MDM350" s="135"/>
      <c r="MDN350" s="111"/>
      <c r="MDO350" s="178"/>
      <c r="MDP350" s="178"/>
      <c r="MDQ350" s="178"/>
      <c r="MDR350" s="178"/>
      <c r="MDS350" s="179"/>
      <c r="MDT350" s="73"/>
      <c r="MDU350" s="73"/>
      <c r="MDV350" s="180"/>
      <c r="MDW350" s="75"/>
      <c r="MDX350" s="76"/>
      <c r="MDY350" s="180"/>
      <c r="MDZ350" s="180"/>
      <c r="MEA350" s="180"/>
      <c r="MEB350" s="75"/>
      <c r="MEC350" s="76"/>
      <c r="MED350" s="181"/>
      <c r="MEE350" s="181"/>
      <c r="MEF350" s="182"/>
      <c r="MEG350" s="134"/>
      <c r="MEH350" s="135"/>
      <c r="MEI350" s="111"/>
      <c r="MEJ350" s="178"/>
      <c r="MEK350" s="178"/>
      <c r="MEL350" s="178"/>
      <c r="MEM350" s="178"/>
      <c r="MEN350" s="179"/>
      <c r="MEO350" s="73"/>
      <c r="MEP350" s="73"/>
      <c r="MEQ350" s="180"/>
      <c r="MER350" s="75"/>
      <c r="MES350" s="76"/>
      <c r="MET350" s="180"/>
      <c r="MEU350" s="180"/>
      <c r="MEV350" s="180"/>
      <c r="MEW350" s="75"/>
      <c r="MEX350" s="76"/>
      <c r="MEY350" s="181"/>
      <c r="MEZ350" s="181"/>
      <c r="MFA350" s="182"/>
      <c r="MFB350" s="134"/>
      <c r="MFC350" s="135"/>
      <c r="MFD350" s="111"/>
      <c r="MFE350" s="178"/>
      <c r="MFF350" s="178"/>
      <c r="MFG350" s="178"/>
      <c r="MFH350" s="178"/>
      <c r="MFI350" s="179"/>
      <c r="MFJ350" s="73"/>
      <c r="MFK350" s="73"/>
      <c r="MFL350" s="180"/>
      <c r="MFM350" s="75"/>
      <c r="MFN350" s="76"/>
      <c r="MFO350" s="180"/>
      <c r="MFP350" s="180"/>
      <c r="MFQ350" s="180"/>
      <c r="MFR350" s="75"/>
      <c r="MFS350" s="76"/>
      <c r="MFT350" s="181"/>
      <c r="MFU350" s="181"/>
      <c r="MFV350" s="182"/>
      <c r="MFW350" s="134"/>
      <c r="MFX350" s="135"/>
      <c r="MFY350" s="111"/>
      <c r="MFZ350" s="178"/>
      <c r="MGA350" s="178"/>
      <c r="MGB350" s="178"/>
      <c r="MGC350" s="178"/>
      <c r="MGD350" s="179"/>
      <c r="MGE350" s="73"/>
      <c r="MGF350" s="73"/>
      <c r="MGG350" s="180"/>
      <c r="MGH350" s="75"/>
      <c r="MGI350" s="76"/>
      <c r="MGJ350" s="180"/>
      <c r="MGK350" s="180"/>
      <c r="MGL350" s="180"/>
      <c r="MGM350" s="75"/>
      <c r="MGN350" s="76"/>
      <c r="MGO350" s="181"/>
      <c r="MGP350" s="181"/>
      <c r="MGQ350" s="182"/>
      <c r="MGR350" s="134"/>
      <c r="MGS350" s="135"/>
      <c r="MGT350" s="111"/>
      <c r="MGU350" s="178"/>
      <c r="MGV350" s="178"/>
      <c r="MGW350" s="178"/>
      <c r="MGX350" s="178"/>
      <c r="MGY350" s="179"/>
      <c r="MGZ350" s="73"/>
      <c r="MHA350" s="73"/>
      <c r="MHB350" s="180"/>
      <c r="MHC350" s="75"/>
      <c r="MHD350" s="76"/>
      <c r="MHE350" s="180"/>
      <c r="MHF350" s="180"/>
      <c r="MHG350" s="180"/>
      <c r="MHH350" s="75"/>
      <c r="MHI350" s="76"/>
      <c r="MHJ350" s="181"/>
      <c r="MHK350" s="181"/>
      <c r="MHL350" s="182"/>
      <c r="MHM350" s="134"/>
      <c r="MHN350" s="135"/>
      <c r="MHO350" s="111"/>
      <c r="MHP350" s="178"/>
      <c r="MHQ350" s="178"/>
      <c r="MHR350" s="178"/>
      <c r="MHS350" s="178"/>
      <c r="MHT350" s="179"/>
      <c r="MHU350" s="73"/>
      <c r="MHV350" s="73"/>
      <c r="MHW350" s="180"/>
      <c r="MHX350" s="75"/>
      <c r="MHY350" s="76"/>
      <c r="MHZ350" s="180"/>
      <c r="MIA350" s="180"/>
      <c r="MIB350" s="180"/>
      <c r="MIC350" s="75"/>
      <c r="MID350" s="76"/>
      <c r="MIE350" s="181"/>
      <c r="MIF350" s="181"/>
      <c r="MIG350" s="182"/>
      <c r="MIH350" s="134"/>
      <c r="MII350" s="135"/>
      <c r="MIJ350" s="111"/>
      <c r="MIK350" s="178"/>
      <c r="MIL350" s="178"/>
      <c r="MIM350" s="178"/>
      <c r="MIN350" s="178"/>
      <c r="MIO350" s="179"/>
      <c r="MIP350" s="73"/>
      <c r="MIQ350" s="73"/>
      <c r="MIR350" s="180"/>
      <c r="MIS350" s="75"/>
      <c r="MIT350" s="76"/>
      <c r="MIU350" s="180"/>
      <c r="MIV350" s="180"/>
      <c r="MIW350" s="180"/>
      <c r="MIX350" s="75"/>
      <c r="MIY350" s="76"/>
      <c r="MIZ350" s="181"/>
      <c r="MJA350" s="181"/>
      <c r="MJB350" s="182"/>
      <c r="MJC350" s="134"/>
      <c r="MJD350" s="135"/>
      <c r="MJE350" s="111"/>
      <c r="MJF350" s="178"/>
      <c r="MJG350" s="178"/>
      <c r="MJH350" s="178"/>
      <c r="MJI350" s="178"/>
      <c r="MJJ350" s="179"/>
      <c r="MJK350" s="73"/>
      <c r="MJL350" s="73"/>
      <c r="MJM350" s="180"/>
      <c r="MJN350" s="75"/>
      <c r="MJO350" s="76"/>
      <c r="MJP350" s="180"/>
      <c r="MJQ350" s="180"/>
      <c r="MJR350" s="180"/>
      <c r="MJS350" s="75"/>
      <c r="MJT350" s="76"/>
      <c r="MJU350" s="181"/>
      <c r="MJV350" s="181"/>
      <c r="MJW350" s="182"/>
      <c r="MJX350" s="134"/>
      <c r="MJY350" s="135"/>
      <c r="MJZ350" s="111"/>
      <c r="MKA350" s="178"/>
      <c r="MKB350" s="178"/>
      <c r="MKC350" s="178"/>
      <c r="MKD350" s="178"/>
      <c r="MKE350" s="179"/>
      <c r="MKF350" s="73"/>
      <c r="MKG350" s="73"/>
      <c r="MKH350" s="180"/>
      <c r="MKI350" s="75"/>
      <c r="MKJ350" s="76"/>
      <c r="MKK350" s="180"/>
      <c r="MKL350" s="180"/>
      <c r="MKM350" s="180"/>
      <c r="MKN350" s="75"/>
      <c r="MKO350" s="76"/>
      <c r="MKP350" s="181"/>
      <c r="MKQ350" s="181"/>
      <c r="MKR350" s="182"/>
      <c r="MKS350" s="134"/>
      <c r="MKT350" s="135"/>
      <c r="MKU350" s="111"/>
      <c r="MKV350" s="178"/>
      <c r="MKW350" s="178"/>
      <c r="MKX350" s="178"/>
      <c r="MKY350" s="178"/>
      <c r="MKZ350" s="179"/>
      <c r="MLA350" s="73"/>
      <c r="MLB350" s="73"/>
      <c r="MLC350" s="180"/>
      <c r="MLD350" s="75"/>
      <c r="MLE350" s="76"/>
      <c r="MLF350" s="180"/>
      <c r="MLG350" s="180"/>
      <c r="MLH350" s="180"/>
      <c r="MLI350" s="75"/>
      <c r="MLJ350" s="76"/>
      <c r="MLK350" s="181"/>
      <c r="MLL350" s="181"/>
      <c r="MLM350" s="182"/>
      <c r="MLN350" s="134"/>
      <c r="MLO350" s="135"/>
      <c r="MLP350" s="111"/>
      <c r="MLQ350" s="178"/>
      <c r="MLR350" s="178"/>
      <c r="MLS350" s="178"/>
      <c r="MLT350" s="178"/>
      <c r="MLU350" s="179"/>
      <c r="MLV350" s="73"/>
      <c r="MLW350" s="73"/>
      <c r="MLX350" s="180"/>
      <c r="MLY350" s="75"/>
      <c r="MLZ350" s="76"/>
      <c r="MMA350" s="180"/>
      <c r="MMB350" s="180"/>
      <c r="MMC350" s="180"/>
      <c r="MMD350" s="75"/>
      <c r="MME350" s="76"/>
      <c r="MMF350" s="181"/>
      <c r="MMG350" s="181"/>
      <c r="MMH350" s="182"/>
      <c r="MMI350" s="134"/>
      <c r="MMJ350" s="135"/>
      <c r="MMK350" s="111"/>
      <c r="MML350" s="178"/>
      <c r="MMM350" s="178"/>
      <c r="MMN350" s="178"/>
      <c r="MMO350" s="178"/>
      <c r="MMP350" s="179"/>
      <c r="MMQ350" s="73"/>
      <c r="MMR350" s="73"/>
      <c r="MMS350" s="180"/>
      <c r="MMT350" s="75"/>
      <c r="MMU350" s="76"/>
      <c r="MMV350" s="180"/>
      <c r="MMW350" s="180"/>
      <c r="MMX350" s="180"/>
      <c r="MMY350" s="75"/>
      <c r="MMZ350" s="76"/>
      <c r="MNA350" s="181"/>
      <c r="MNB350" s="181"/>
      <c r="MNC350" s="182"/>
      <c r="MND350" s="134"/>
      <c r="MNE350" s="135"/>
      <c r="MNF350" s="111"/>
      <c r="MNG350" s="178"/>
      <c r="MNH350" s="178"/>
      <c r="MNI350" s="178"/>
      <c r="MNJ350" s="178"/>
      <c r="MNK350" s="179"/>
      <c r="MNL350" s="73"/>
      <c r="MNM350" s="73"/>
      <c r="MNN350" s="180"/>
      <c r="MNO350" s="75"/>
      <c r="MNP350" s="76"/>
      <c r="MNQ350" s="180"/>
      <c r="MNR350" s="180"/>
      <c r="MNS350" s="180"/>
      <c r="MNT350" s="75"/>
      <c r="MNU350" s="76"/>
      <c r="MNV350" s="181"/>
      <c r="MNW350" s="181"/>
      <c r="MNX350" s="182"/>
      <c r="MNY350" s="134"/>
      <c r="MNZ350" s="135"/>
      <c r="MOA350" s="111"/>
      <c r="MOB350" s="178"/>
      <c r="MOC350" s="178"/>
      <c r="MOD350" s="178"/>
      <c r="MOE350" s="178"/>
      <c r="MOF350" s="179"/>
      <c r="MOG350" s="73"/>
      <c r="MOH350" s="73"/>
      <c r="MOI350" s="180"/>
      <c r="MOJ350" s="75"/>
      <c r="MOK350" s="76"/>
      <c r="MOL350" s="180"/>
      <c r="MOM350" s="180"/>
      <c r="MON350" s="180"/>
      <c r="MOO350" s="75"/>
      <c r="MOP350" s="76"/>
      <c r="MOQ350" s="181"/>
      <c r="MOR350" s="181"/>
      <c r="MOS350" s="182"/>
      <c r="MOT350" s="134"/>
      <c r="MOU350" s="135"/>
      <c r="MOV350" s="111"/>
      <c r="MOW350" s="178"/>
      <c r="MOX350" s="178"/>
      <c r="MOY350" s="178"/>
      <c r="MOZ350" s="178"/>
      <c r="MPA350" s="179"/>
      <c r="MPB350" s="73"/>
      <c r="MPC350" s="73"/>
      <c r="MPD350" s="180"/>
      <c r="MPE350" s="75"/>
      <c r="MPF350" s="76"/>
      <c r="MPG350" s="180"/>
      <c r="MPH350" s="180"/>
      <c r="MPI350" s="180"/>
      <c r="MPJ350" s="75"/>
      <c r="MPK350" s="76"/>
      <c r="MPL350" s="181"/>
      <c r="MPM350" s="181"/>
      <c r="MPN350" s="182"/>
      <c r="MPO350" s="134"/>
      <c r="MPP350" s="135"/>
      <c r="MPQ350" s="111"/>
      <c r="MPR350" s="178"/>
      <c r="MPS350" s="178"/>
      <c r="MPT350" s="178"/>
      <c r="MPU350" s="178"/>
      <c r="MPV350" s="179"/>
      <c r="MPW350" s="73"/>
      <c r="MPX350" s="73"/>
      <c r="MPY350" s="180"/>
      <c r="MPZ350" s="75"/>
      <c r="MQA350" s="76"/>
      <c r="MQB350" s="180"/>
      <c r="MQC350" s="180"/>
      <c r="MQD350" s="180"/>
      <c r="MQE350" s="75"/>
      <c r="MQF350" s="76"/>
      <c r="MQG350" s="181"/>
      <c r="MQH350" s="181"/>
      <c r="MQI350" s="182"/>
      <c r="MQJ350" s="134"/>
      <c r="MQK350" s="135"/>
      <c r="MQL350" s="111"/>
      <c r="MQM350" s="178"/>
      <c r="MQN350" s="178"/>
      <c r="MQO350" s="178"/>
      <c r="MQP350" s="178"/>
      <c r="MQQ350" s="179"/>
      <c r="MQR350" s="73"/>
      <c r="MQS350" s="73"/>
      <c r="MQT350" s="180"/>
      <c r="MQU350" s="75"/>
      <c r="MQV350" s="76"/>
      <c r="MQW350" s="180"/>
      <c r="MQX350" s="180"/>
      <c r="MQY350" s="180"/>
      <c r="MQZ350" s="75"/>
      <c r="MRA350" s="76"/>
      <c r="MRB350" s="181"/>
      <c r="MRC350" s="181"/>
      <c r="MRD350" s="182"/>
      <c r="MRE350" s="134"/>
      <c r="MRF350" s="135"/>
      <c r="MRG350" s="111"/>
      <c r="MRH350" s="178"/>
      <c r="MRI350" s="178"/>
      <c r="MRJ350" s="178"/>
      <c r="MRK350" s="178"/>
      <c r="MRL350" s="179"/>
      <c r="MRM350" s="73"/>
      <c r="MRN350" s="73"/>
      <c r="MRO350" s="180"/>
      <c r="MRP350" s="75"/>
      <c r="MRQ350" s="76"/>
      <c r="MRR350" s="180"/>
      <c r="MRS350" s="180"/>
      <c r="MRT350" s="180"/>
      <c r="MRU350" s="75"/>
      <c r="MRV350" s="76"/>
      <c r="MRW350" s="181"/>
      <c r="MRX350" s="181"/>
      <c r="MRY350" s="182"/>
      <c r="MRZ350" s="134"/>
      <c r="MSA350" s="135"/>
      <c r="MSB350" s="111"/>
      <c r="MSC350" s="178"/>
      <c r="MSD350" s="178"/>
      <c r="MSE350" s="178"/>
      <c r="MSF350" s="178"/>
      <c r="MSG350" s="179"/>
      <c r="MSH350" s="73"/>
      <c r="MSI350" s="73"/>
      <c r="MSJ350" s="180"/>
      <c r="MSK350" s="75"/>
      <c r="MSL350" s="76"/>
      <c r="MSM350" s="180"/>
      <c r="MSN350" s="180"/>
      <c r="MSO350" s="180"/>
      <c r="MSP350" s="75"/>
      <c r="MSQ350" s="76"/>
      <c r="MSR350" s="181"/>
      <c r="MSS350" s="181"/>
      <c r="MST350" s="182"/>
      <c r="MSU350" s="134"/>
      <c r="MSV350" s="135"/>
      <c r="MSW350" s="111"/>
      <c r="MSX350" s="178"/>
      <c r="MSY350" s="178"/>
      <c r="MSZ350" s="178"/>
      <c r="MTA350" s="178"/>
      <c r="MTB350" s="179"/>
      <c r="MTC350" s="73"/>
      <c r="MTD350" s="73"/>
      <c r="MTE350" s="180"/>
      <c r="MTF350" s="75"/>
      <c r="MTG350" s="76"/>
      <c r="MTH350" s="180"/>
      <c r="MTI350" s="180"/>
      <c r="MTJ350" s="180"/>
      <c r="MTK350" s="75"/>
      <c r="MTL350" s="76"/>
      <c r="MTM350" s="181"/>
      <c r="MTN350" s="181"/>
      <c r="MTO350" s="182"/>
      <c r="MTP350" s="134"/>
      <c r="MTQ350" s="135"/>
      <c r="MTR350" s="111"/>
      <c r="MTS350" s="178"/>
      <c r="MTT350" s="178"/>
      <c r="MTU350" s="178"/>
      <c r="MTV350" s="178"/>
      <c r="MTW350" s="179"/>
      <c r="MTX350" s="73"/>
      <c r="MTY350" s="73"/>
      <c r="MTZ350" s="180"/>
      <c r="MUA350" s="75"/>
      <c r="MUB350" s="76"/>
      <c r="MUC350" s="180"/>
      <c r="MUD350" s="180"/>
      <c r="MUE350" s="180"/>
      <c r="MUF350" s="75"/>
      <c r="MUG350" s="76"/>
      <c r="MUH350" s="181"/>
      <c r="MUI350" s="181"/>
      <c r="MUJ350" s="182"/>
      <c r="MUK350" s="134"/>
      <c r="MUL350" s="135"/>
      <c r="MUM350" s="111"/>
      <c r="MUN350" s="178"/>
      <c r="MUO350" s="178"/>
      <c r="MUP350" s="178"/>
      <c r="MUQ350" s="178"/>
      <c r="MUR350" s="179"/>
      <c r="MUS350" s="73"/>
      <c r="MUT350" s="73"/>
      <c r="MUU350" s="180"/>
      <c r="MUV350" s="75"/>
      <c r="MUW350" s="76"/>
      <c r="MUX350" s="180"/>
      <c r="MUY350" s="180"/>
      <c r="MUZ350" s="180"/>
      <c r="MVA350" s="75"/>
      <c r="MVB350" s="76"/>
      <c r="MVC350" s="181"/>
      <c r="MVD350" s="181"/>
      <c r="MVE350" s="182"/>
      <c r="MVF350" s="134"/>
      <c r="MVG350" s="135"/>
      <c r="MVH350" s="111"/>
      <c r="MVI350" s="178"/>
      <c r="MVJ350" s="178"/>
      <c r="MVK350" s="178"/>
      <c r="MVL350" s="178"/>
      <c r="MVM350" s="179"/>
      <c r="MVN350" s="73"/>
      <c r="MVO350" s="73"/>
      <c r="MVP350" s="180"/>
      <c r="MVQ350" s="75"/>
      <c r="MVR350" s="76"/>
      <c r="MVS350" s="180"/>
      <c r="MVT350" s="180"/>
      <c r="MVU350" s="180"/>
      <c r="MVV350" s="75"/>
      <c r="MVW350" s="76"/>
      <c r="MVX350" s="181"/>
      <c r="MVY350" s="181"/>
      <c r="MVZ350" s="182"/>
      <c r="MWA350" s="134"/>
      <c r="MWB350" s="135"/>
      <c r="MWC350" s="111"/>
      <c r="MWD350" s="178"/>
      <c r="MWE350" s="178"/>
      <c r="MWF350" s="178"/>
      <c r="MWG350" s="178"/>
      <c r="MWH350" s="179"/>
      <c r="MWI350" s="73"/>
      <c r="MWJ350" s="73"/>
      <c r="MWK350" s="180"/>
      <c r="MWL350" s="75"/>
      <c r="MWM350" s="76"/>
      <c r="MWN350" s="180"/>
      <c r="MWO350" s="180"/>
      <c r="MWP350" s="180"/>
      <c r="MWQ350" s="75"/>
      <c r="MWR350" s="76"/>
      <c r="MWS350" s="181"/>
      <c r="MWT350" s="181"/>
      <c r="MWU350" s="182"/>
      <c r="MWV350" s="134"/>
      <c r="MWW350" s="135"/>
      <c r="MWX350" s="111"/>
      <c r="MWY350" s="178"/>
      <c r="MWZ350" s="178"/>
      <c r="MXA350" s="178"/>
      <c r="MXB350" s="178"/>
      <c r="MXC350" s="179"/>
      <c r="MXD350" s="73"/>
      <c r="MXE350" s="73"/>
      <c r="MXF350" s="180"/>
      <c r="MXG350" s="75"/>
      <c r="MXH350" s="76"/>
      <c r="MXI350" s="180"/>
      <c r="MXJ350" s="180"/>
      <c r="MXK350" s="180"/>
      <c r="MXL350" s="75"/>
      <c r="MXM350" s="76"/>
      <c r="MXN350" s="181"/>
      <c r="MXO350" s="181"/>
      <c r="MXP350" s="182"/>
      <c r="MXQ350" s="134"/>
      <c r="MXR350" s="135"/>
      <c r="MXS350" s="111"/>
      <c r="MXT350" s="178"/>
      <c r="MXU350" s="178"/>
      <c r="MXV350" s="178"/>
      <c r="MXW350" s="178"/>
      <c r="MXX350" s="179"/>
      <c r="MXY350" s="73"/>
      <c r="MXZ350" s="73"/>
      <c r="MYA350" s="180"/>
      <c r="MYB350" s="75"/>
      <c r="MYC350" s="76"/>
      <c r="MYD350" s="180"/>
      <c r="MYE350" s="180"/>
      <c r="MYF350" s="180"/>
      <c r="MYG350" s="75"/>
      <c r="MYH350" s="76"/>
      <c r="MYI350" s="181"/>
      <c r="MYJ350" s="181"/>
      <c r="MYK350" s="182"/>
      <c r="MYL350" s="134"/>
      <c r="MYM350" s="135"/>
      <c r="MYN350" s="111"/>
      <c r="MYO350" s="178"/>
      <c r="MYP350" s="178"/>
      <c r="MYQ350" s="178"/>
      <c r="MYR350" s="178"/>
      <c r="MYS350" s="179"/>
      <c r="MYT350" s="73"/>
      <c r="MYU350" s="73"/>
      <c r="MYV350" s="180"/>
      <c r="MYW350" s="75"/>
      <c r="MYX350" s="76"/>
      <c r="MYY350" s="180"/>
      <c r="MYZ350" s="180"/>
      <c r="MZA350" s="180"/>
      <c r="MZB350" s="75"/>
      <c r="MZC350" s="76"/>
      <c r="MZD350" s="181"/>
      <c r="MZE350" s="181"/>
      <c r="MZF350" s="182"/>
      <c r="MZG350" s="134"/>
      <c r="MZH350" s="135"/>
      <c r="MZI350" s="111"/>
      <c r="MZJ350" s="178"/>
      <c r="MZK350" s="178"/>
      <c r="MZL350" s="178"/>
      <c r="MZM350" s="178"/>
      <c r="MZN350" s="179"/>
      <c r="MZO350" s="73"/>
      <c r="MZP350" s="73"/>
      <c r="MZQ350" s="180"/>
      <c r="MZR350" s="75"/>
      <c r="MZS350" s="76"/>
      <c r="MZT350" s="180"/>
      <c r="MZU350" s="180"/>
      <c r="MZV350" s="180"/>
      <c r="MZW350" s="75"/>
      <c r="MZX350" s="76"/>
      <c r="MZY350" s="181"/>
      <c r="MZZ350" s="181"/>
      <c r="NAA350" s="182"/>
      <c r="NAB350" s="134"/>
      <c r="NAC350" s="135"/>
      <c r="NAD350" s="111"/>
      <c r="NAE350" s="178"/>
      <c r="NAF350" s="178"/>
      <c r="NAG350" s="178"/>
      <c r="NAH350" s="178"/>
      <c r="NAI350" s="179"/>
      <c r="NAJ350" s="73"/>
      <c r="NAK350" s="73"/>
      <c r="NAL350" s="180"/>
      <c r="NAM350" s="75"/>
      <c r="NAN350" s="76"/>
      <c r="NAO350" s="180"/>
      <c r="NAP350" s="180"/>
      <c r="NAQ350" s="180"/>
      <c r="NAR350" s="75"/>
      <c r="NAS350" s="76"/>
      <c r="NAT350" s="181"/>
      <c r="NAU350" s="181"/>
      <c r="NAV350" s="182"/>
      <c r="NAW350" s="134"/>
      <c r="NAX350" s="135"/>
      <c r="NAY350" s="111"/>
      <c r="NAZ350" s="178"/>
      <c r="NBA350" s="178"/>
      <c r="NBB350" s="178"/>
      <c r="NBC350" s="178"/>
      <c r="NBD350" s="179"/>
      <c r="NBE350" s="73"/>
      <c r="NBF350" s="73"/>
      <c r="NBG350" s="180"/>
      <c r="NBH350" s="75"/>
      <c r="NBI350" s="76"/>
      <c r="NBJ350" s="180"/>
      <c r="NBK350" s="180"/>
      <c r="NBL350" s="180"/>
      <c r="NBM350" s="75"/>
      <c r="NBN350" s="76"/>
      <c r="NBO350" s="181"/>
      <c r="NBP350" s="181"/>
      <c r="NBQ350" s="182"/>
      <c r="NBR350" s="134"/>
      <c r="NBS350" s="135"/>
      <c r="NBT350" s="111"/>
      <c r="NBU350" s="178"/>
      <c r="NBV350" s="178"/>
      <c r="NBW350" s="178"/>
      <c r="NBX350" s="178"/>
      <c r="NBY350" s="179"/>
      <c r="NBZ350" s="73"/>
      <c r="NCA350" s="73"/>
      <c r="NCB350" s="180"/>
      <c r="NCC350" s="75"/>
      <c r="NCD350" s="76"/>
      <c r="NCE350" s="180"/>
      <c r="NCF350" s="180"/>
      <c r="NCG350" s="180"/>
      <c r="NCH350" s="75"/>
      <c r="NCI350" s="76"/>
      <c r="NCJ350" s="181"/>
      <c r="NCK350" s="181"/>
      <c r="NCL350" s="182"/>
      <c r="NCM350" s="134"/>
      <c r="NCN350" s="135"/>
      <c r="NCO350" s="111"/>
      <c r="NCP350" s="178"/>
      <c r="NCQ350" s="178"/>
      <c r="NCR350" s="178"/>
      <c r="NCS350" s="178"/>
      <c r="NCT350" s="179"/>
      <c r="NCU350" s="73"/>
      <c r="NCV350" s="73"/>
      <c r="NCW350" s="180"/>
      <c r="NCX350" s="75"/>
      <c r="NCY350" s="76"/>
      <c r="NCZ350" s="180"/>
      <c r="NDA350" s="180"/>
      <c r="NDB350" s="180"/>
      <c r="NDC350" s="75"/>
      <c r="NDD350" s="76"/>
      <c r="NDE350" s="181"/>
      <c r="NDF350" s="181"/>
      <c r="NDG350" s="182"/>
      <c r="NDH350" s="134"/>
      <c r="NDI350" s="135"/>
      <c r="NDJ350" s="111"/>
      <c r="NDK350" s="178"/>
      <c r="NDL350" s="178"/>
      <c r="NDM350" s="178"/>
      <c r="NDN350" s="178"/>
      <c r="NDO350" s="179"/>
      <c r="NDP350" s="73"/>
      <c r="NDQ350" s="73"/>
      <c r="NDR350" s="180"/>
      <c r="NDS350" s="75"/>
      <c r="NDT350" s="76"/>
      <c r="NDU350" s="180"/>
      <c r="NDV350" s="180"/>
      <c r="NDW350" s="180"/>
      <c r="NDX350" s="75"/>
      <c r="NDY350" s="76"/>
      <c r="NDZ350" s="181"/>
      <c r="NEA350" s="181"/>
      <c r="NEB350" s="182"/>
      <c r="NEC350" s="134"/>
      <c r="NED350" s="135"/>
      <c r="NEE350" s="111"/>
      <c r="NEF350" s="178"/>
      <c r="NEG350" s="178"/>
      <c r="NEH350" s="178"/>
      <c r="NEI350" s="178"/>
      <c r="NEJ350" s="179"/>
      <c r="NEK350" s="73"/>
      <c r="NEL350" s="73"/>
      <c r="NEM350" s="180"/>
      <c r="NEN350" s="75"/>
      <c r="NEO350" s="76"/>
      <c r="NEP350" s="180"/>
      <c r="NEQ350" s="180"/>
      <c r="NER350" s="180"/>
      <c r="NES350" s="75"/>
      <c r="NET350" s="76"/>
      <c r="NEU350" s="181"/>
      <c r="NEV350" s="181"/>
      <c r="NEW350" s="182"/>
      <c r="NEX350" s="134"/>
      <c r="NEY350" s="135"/>
      <c r="NEZ350" s="111"/>
      <c r="NFA350" s="178"/>
      <c r="NFB350" s="178"/>
      <c r="NFC350" s="178"/>
      <c r="NFD350" s="178"/>
      <c r="NFE350" s="179"/>
      <c r="NFF350" s="73"/>
      <c r="NFG350" s="73"/>
      <c r="NFH350" s="180"/>
      <c r="NFI350" s="75"/>
      <c r="NFJ350" s="76"/>
      <c r="NFK350" s="180"/>
      <c r="NFL350" s="180"/>
      <c r="NFM350" s="180"/>
      <c r="NFN350" s="75"/>
      <c r="NFO350" s="76"/>
      <c r="NFP350" s="181"/>
      <c r="NFQ350" s="181"/>
      <c r="NFR350" s="182"/>
      <c r="NFS350" s="134"/>
      <c r="NFT350" s="135"/>
      <c r="NFU350" s="111"/>
      <c r="NFV350" s="178"/>
      <c r="NFW350" s="178"/>
      <c r="NFX350" s="178"/>
      <c r="NFY350" s="178"/>
      <c r="NFZ350" s="179"/>
      <c r="NGA350" s="73"/>
      <c r="NGB350" s="73"/>
      <c r="NGC350" s="180"/>
      <c r="NGD350" s="75"/>
      <c r="NGE350" s="76"/>
      <c r="NGF350" s="180"/>
      <c r="NGG350" s="180"/>
      <c r="NGH350" s="180"/>
      <c r="NGI350" s="75"/>
      <c r="NGJ350" s="76"/>
      <c r="NGK350" s="181"/>
      <c r="NGL350" s="181"/>
      <c r="NGM350" s="182"/>
      <c r="NGN350" s="134"/>
      <c r="NGO350" s="135"/>
      <c r="NGP350" s="111"/>
      <c r="NGQ350" s="178"/>
      <c r="NGR350" s="178"/>
      <c r="NGS350" s="178"/>
      <c r="NGT350" s="178"/>
      <c r="NGU350" s="179"/>
      <c r="NGV350" s="73"/>
      <c r="NGW350" s="73"/>
      <c r="NGX350" s="180"/>
      <c r="NGY350" s="75"/>
      <c r="NGZ350" s="76"/>
      <c r="NHA350" s="180"/>
      <c r="NHB350" s="180"/>
      <c r="NHC350" s="180"/>
      <c r="NHD350" s="75"/>
      <c r="NHE350" s="76"/>
      <c r="NHF350" s="181"/>
      <c r="NHG350" s="181"/>
      <c r="NHH350" s="182"/>
      <c r="NHI350" s="134"/>
      <c r="NHJ350" s="135"/>
      <c r="NHK350" s="111"/>
      <c r="NHL350" s="178"/>
      <c r="NHM350" s="178"/>
      <c r="NHN350" s="178"/>
      <c r="NHO350" s="178"/>
      <c r="NHP350" s="179"/>
      <c r="NHQ350" s="73"/>
      <c r="NHR350" s="73"/>
      <c r="NHS350" s="180"/>
      <c r="NHT350" s="75"/>
      <c r="NHU350" s="76"/>
      <c r="NHV350" s="180"/>
      <c r="NHW350" s="180"/>
      <c r="NHX350" s="180"/>
      <c r="NHY350" s="75"/>
      <c r="NHZ350" s="76"/>
      <c r="NIA350" s="181"/>
      <c r="NIB350" s="181"/>
      <c r="NIC350" s="182"/>
      <c r="NID350" s="134"/>
      <c r="NIE350" s="135"/>
      <c r="NIF350" s="111"/>
      <c r="NIG350" s="178"/>
      <c r="NIH350" s="178"/>
      <c r="NII350" s="178"/>
      <c r="NIJ350" s="178"/>
      <c r="NIK350" s="179"/>
      <c r="NIL350" s="73"/>
      <c r="NIM350" s="73"/>
      <c r="NIN350" s="180"/>
      <c r="NIO350" s="75"/>
      <c r="NIP350" s="76"/>
      <c r="NIQ350" s="180"/>
      <c r="NIR350" s="180"/>
      <c r="NIS350" s="180"/>
      <c r="NIT350" s="75"/>
      <c r="NIU350" s="76"/>
      <c r="NIV350" s="181"/>
      <c r="NIW350" s="181"/>
      <c r="NIX350" s="182"/>
      <c r="NIY350" s="134"/>
      <c r="NIZ350" s="135"/>
      <c r="NJA350" s="111"/>
      <c r="NJB350" s="178"/>
      <c r="NJC350" s="178"/>
      <c r="NJD350" s="178"/>
      <c r="NJE350" s="178"/>
      <c r="NJF350" s="179"/>
      <c r="NJG350" s="73"/>
      <c r="NJH350" s="73"/>
      <c r="NJI350" s="180"/>
      <c r="NJJ350" s="75"/>
      <c r="NJK350" s="76"/>
      <c r="NJL350" s="180"/>
      <c r="NJM350" s="180"/>
      <c r="NJN350" s="180"/>
      <c r="NJO350" s="75"/>
      <c r="NJP350" s="76"/>
      <c r="NJQ350" s="181"/>
      <c r="NJR350" s="181"/>
      <c r="NJS350" s="182"/>
      <c r="NJT350" s="134"/>
      <c r="NJU350" s="135"/>
      <c r="NJV350" s="111"/>
      <c r="NJW350" s="178"/>
      <c r="NJX350" s="178"/>
      <c r="NJY350" s="178"/>
      <c r="NJZ350" s="178"/>
      <c r="NKA350" s="179"/>
      <c r="NKB350" s="73"/>
      <c r="NKC350" s="73"/>
      <c r="NKD350" s="180"/>
      <c r="NKE350" s="75"/>
      <c r="NKF350" s="76"/>
      <c r="NKG350" s="180"/>
      <c r="NKH350" s="180"/>
      <c r="NKI350" s="180"/>
      <c r="NKJ350" s="75"/>
      <c r="NKK350" s="76"/>
      <c r="NKL350" s="181"/>
      <c r="NKM350" s="181"/>
      <c r="NKN350" s="182"/>
      <c r="NKO350" s="134"/>
      <c r="NKP350" s="135"/>
      <c r="NKQ350" s="111"/>
      <c r="NKR350" s="178"/>
      <c r="NKS350" s="178"/>
      <c r="NKT350" s="178"/>
      <c r="NKU350" s="178"/>
      <c r="NKV350" s="179"/>
      <c r="NKW350" s="73"/>
      <c r="NKX350" s="73"/>
      <c r="NKY350" s="180"/>
      <c r="NKZ350" s="75"/>
      <c r="NLA350" s="76"/>
      <c r="NLB350" s="180"/>
      <c r="NLC350" s="180"/>
      <c r="NLD350" s="180"/>
      <c r="NLE350" s="75"/>
      <c r="NLF350" s="76"/>
      <c r="NLG350" s="181"/>
      <c r="NLH350" s="181"/>
      <c r="NLI350" s="182"/>
      <c r="NLJ350" s="134"/>
      <c r="NLK350" s="135"/>
      <c r="NLL350" s="111"/>
      <c r="NLM350" s="178"/>
      <c r="NLN350" s="178"/>
      <c r="NLO350" s="178"/>
      <c r="NLP350" s="178"/>
      <c r="NLQ350" s="179"/>
      <c r="NLR350" s="73"/>
      <c r="NLS350" s="73"/>
      <c r="NLT350" s="180"/>
      <c r="NLU350" s="75"/>
      <c r="NLV350" s="76"/>
      <c r="NLW350" s="180"/>
      <c r="NLX350" s="180"/>
      <c r="NLY350" s="180"/>
      <c r="NLZ350" s="75"/>
      <c r="NMA350" s="76"/>
      <c r="NMB350" s="181"/>
      <c r="NMC350" s="181"/>
      <c r="NMD350" s="182"/>
      <c r="NME350" s="134"/>
      <c r="NMF350" s="135"/>
      <c r="NMG350" s="111"/>
      <c r="NMH350" s="178"/>
      <c r="NMI350" s="178"/>
      <c r="NMJ350" s="178"/>
      <c r="NMK350" s="178"/>
      <c r="NML350" s="179"/>
      <c r="NMM350" s="73"/>
      <c r="NMN350" s="73"/>
      <c r="NMO350" s="180"/>
      <c r="NMP350" s="75"/>
      <c r="NMQ350" s="76"/>
      <c r="NMR350" s="180"/>
      <c r="NMS350" s="180"/>
      <c r="NMT350" s="180"/>
      <c r="NMU350" s="75"/>
      <c r="NMV350" s="76"/>
      <c r="NMW350" s="181"/>
      <c r="NMX350" s="181"/>
      <c r="NMY350" s="182"/>
      <c r="NMZ350" s="134"/>
      <c r="NNA350" s="135"/>
      <c r="NNB350" s="111"/>
      <c r="NNC350" s="178"/>
      <c r="NND350" s="178"/>
      <c r="NNE350" s="178"/>
      <c r="NNF350" s="178"/>
      <c r="NNG350" s="179"/>
      <c r="NNH350" s="73"/>
      <c r="NNI350" s="73"/>
      <c r="NNJ350" s="180"/>
      <c r="NNK350" s="75"/>
      <c r="NNL350" s="76"/>
      <c r="NNM350" s="180"/>
      <c r="NNN350" s="180"/>
      <c r="NNO350" s="180"/>
      <c r="NNP350" s="75"/>
      <c r="NNQ350" s="76"/>
      <c r="NNR350" s="181"/>
      <c r="NNS350" s="181"/>
      <c r="NNT350" s="182"/>
      <c r="NNU350" s="134"/>
      <c r="NNV350" s="135"/>
      <c r="NNW350" s="111"/>
      <c r="NNX350" s="178"/>
      <c r="NNY350" s="178"/>
      <c r="NNZ350" s="178"/>
      <c r="NOA350" s="178"/>
      <c r="NOB350" s="179"/>
      <c r="NOC350" s="73"/>
      <c r="NOD350" s="73"/>
      <c r="NOE350" s="180"/>
      <c r="NOF350" s="75"/>
      <c r="NOG350" s="76"/>
      <c r="NOH350" s="180"/>
      <c r="NOI350" s="180"/>
      <c r="NOJ350" s="180"/>
      <c r="NOK350" s="75"/>
      <c r="NOL350" s="76"/>
      <c r="NOM350" s="181"/>
      <c r="NON350" s="181"/>
      <c r="NOO350" s="182"/>
      <c r="NOP350" s="134"/>
      <c r="NOQ350" s="135"/>
      <c r="NOR350" s="111"/>
      <c r="NOS350" s="178"/>
      <c r="NOT350" s="178"/>
      <c r="NOU350" s="178"/>
      <c r="NOV350" s="178"/>
      <c r="NOW350" s="179"/>
      <c r="NOX350" s="73"/>
      <c r="NOY350" s="73"/>
      <c r="NOZ350" s="180"/>
      <c r="NPA350" s="75"/>
      <c r="NPB350" s="76"/>
      <c r="NPC350" s="180"/>
      <c r="NPD350" s="180"/>
      <c r="NPE350" s="180"/>
      <c r="NPF350" s="75"/>
      <c r="NPG350" s="76"/>
      <c r="NPH350" s="181"/>
      <c r="NPI350" s="181"/>
      <c r="NPJ350" s="182"/>
      <c r="NPK350" s="134"/>
      <c r="NPL350" s="135"/>
      <c r="NPM350" s="111"/>
      <c r="NPN350" s="178"/>
      <c r="NPO350" s="178"/>
      <c r="NPP350" s="178"/>
      <c r="NPQ350" s="178"/>
      <c r="NPR350" s="179"/>
      <c r="NPS350" s="73"/>
      <c r="NPT350" s="73"/>
      <c r="NPU350" s="180"/>
      <c r="NPV350" s="75"/>
      <c r="NPW350" s="76"/>
      <c r="NPX350" s="180"/>
      <c r="NPY350" s="180"/>
      <c r="NPZ350" s="180"/>
      <c r="NQA350" s="75"/>
      <c r="NQB350" s="76"/>
      <c r="NQC350" s="181"/>
      <c r="NQD350" s="181"/>
      <c r="NQE350" s="182"/>
      <c r="NQF350" s="134"/>
      <c r="NQG350" s="135"/>
      <c r="NQH350" s="111"/>
      <c r="NQI350" s="178"/>
      <c r="NQJ350" s="178"/>
      <c r="NQK350" s="178"/>
      <c r="NQL350" s="178"/>
      <c r="NQM350" s="179"/>
      <c r="NQN350" s="73"/>
      <c r="NQO350" s="73"/>
      <c r="NQP350" s="180"/>
      <c r="NQQ350" s="75"/>
      <c r="NQR350" s="76"/>
      <c r="NQS350" s="180"/>
      <c r="NQT350" s="180"/>
      <c r="NQU350" s="180"/>
      <c r="NQV350" s="75"/>
      <c r="NQW350" s="76"/>
      <c r="NQX350" s="181"/>
      <c r="NQY350" s="181"/>
      <c r="NQZ350" s="182"/>
      <c r="NRA350" s="134"/>
      <c r="NRB350" s="135"/>
      <c r="NRC350" s="111"/>
      <c r="NRD350" s="178"/>
      <c r="NRE350" s="178"/>
      <c r="NRF350" s="178"/>
      <c r="NRG350" s="178"/>
      <c r="NRH350" s="179"/>
      <c r="NRI350" s="73"/>
      <c r="NRJ350" s="73"/>
      <c r="NRK350" s="180"/>
      <c r="NRL350" s="75"/>
      <c r="NRM350" s="76"/>
      <c r="NRN350" s="180"/>
      <c r="NRO350" s="180"/>
      <c r="NRP350" s="180"/>
      <c r="NRQ350" s="75"/>
      <c r="NRR350" s="76"/>
      <c r="NRS350" s="181"/>
      <c r="NRT350" s="181"/>
      <c r="NRU350" s="182"/>
      <c r="NRV350" s="134"/>
      <c r="NRW350" s="135"/>
      <c r="NRX350" s="111"/>
      <c r="NRY350" s="178"/>
      <c r="NRZ350" s="178"/>
      <c r="NSA350" s="178"/>
      <c r="NSB350" s="178"/>
      <c r="NSC350" s="179"/>
      <c r="NSD350" s="73"/>
      <c r="NSE350" s="73"/>
      <c r="NSF350" s="180"/>
      <c r="NSG350" s="75"/>
      <c r="NSH350" s="76"/>
      <c r="NSI350" s="180"/>
      <c r="NSJ350" s="180"/>
      <c r="NSK350" s="180"/>
      <c r="NSL350" s="75"/>
      <c r="NSM350" s="76"/>
      <c r="NSN350" s="181"/>
      <c r="NSO350" s="181"/>
      <c r="NSP350" s="182"/>
      <c r="NSQ350" s="134"/>
      <c r="NSR350" s="135"/>
      <c r="NSS350" s="111"/>
      <c r="NST350" s="178"/>
      <c r="NSU350" s="178"/>
      <c r="NSV350" s="178"/>
      <c r="NSW350" s="178"/>
      <c r="NSX350" s="179"/>
      <c r="NSY350" s="73"/>
      <c r="NSZ350" s="73"/>
      <c r="NTA350" s="180"/>
      <c r="NTB350" s="75"/>
      <c r="NTC350" s="76"/>
      <c r="NTD350" s="180"/>
      <c r="NTE350" s="180"/>
      <c r="NTF350" s="180"/>
      <c r="NTG350" s="75"/>
      <c r="NTH350" s="76"/>
      <c r="NTI350" s="181"/>
      <c r="NTJ350" s="181"/>
      <c r="NTK350" s="182"/>
      <c r="NTL350" s="134"/>
      <c r="NTM350" s="135"/>
      <c r="NTN350" s="111"/>
      <c r="NTO350" s="178"/>
      <c r="NTP350" s="178"/>
      <c r="NTQ350" s="178"/>
      <c r="NTR350" s="178"/>
      <c r="NTS350" s="179"/>
      <c r="NTT350" s="73"/>
      <c r="NTU350" s="73"/>
      <c r="NTV350" s="180"/>
      <c r="NTW350" s="75"/>
      <c r="NTX350" s="76"/>
      <c r="NTY350" s="180"/>
      <c r="NTZ350" s="180"/>
      <c r="NUA350" s="180"/>
      <c r="NUB350" s="75"/>
      <c r="NUC350" s="76"/>
      <c r="NUD350" s="181"/>
      <c r="NUE350" s="181"/>
      <c r="NUF350" s="182"/>
      <c r="NUG350" s="134"/>
      <c r="NUH350" s="135"/>
      <c r="NUI350" s="111"/>
      <c r="NUJ350" s="178"/>
      <c r="NUK350" s="178"/>
      <c r="NUL350" s="178"/>
      <c r="NUM350" s="178"/>
      <c r="NUN350" s="179"/>
      <c r="NUO350" s="73"/>
      <c r="NUP350" s="73"/>
      <c r="NUQ350" s="180"/>
      <c r="NUR350" s="75"/>
      <c r="NUS350" s="76"/>
      <c r="NUT350" s="180"/>
      <c r="NUU350" s="180"/>
      <c r="NUV350" s="180"/>
      <c r="NUW350" s="75"/>
      <c r="NUX350" s="76"/>
      <c r="NUY350" s="181"/>
      <c r="NUZ350" s="181"/>
      <c r="NVA350" s="182"/>
      <c r="NVB350" s="134"/>
      <c r="NVC350" s="135"/>
      <c r="NVD350" s="111"/>
      <c r="NVE350" s="178"/>
      <c r="NVF350" s="178"/>
      <c r="NVG350" s="178"/>
      <c r="NVH350" s="178"/>
      <c r="NVI350" s="179"/>
      <c r="NVJ350" s="73"/>
      <c r="NVK350" s="73"/>
      <c r="NVL350" s="180"/>
      <c r="NVM350" s="75"/>
      <c r="NVN350" s="76"/>
      <c r="NVO350" s="180"/>
      <c r="NVP350" s="180"/>
      <c r="NVQ350" s="180"/>
      <c r="NVR350" s="75"/>
      <c r="NVS350" s="76"/>
      <c r="NVT350" s="181"/>
      <c r="NVU350" s="181"/>
      <c r="NVV350" s="182"/>
      <c r="NVW350" s="134"/>
      <c r="NVX350" s="135"/>
      <c r="NVY350" s="111"/>
      <c r="NVZ350" s="178"/>
      <c r="NWA350" s="178"/>
      <c r="NWB350" s="178"/>
      <c r="NWC350" s="178"/>
      <c r="NWD350" s="179"/>
      <c r="NWE350" s="73"/>
      <c r="NWF350" s="73"/>
      <c r="NWG350" s="180"/>
      <c r="NWH350" s="75"/>
      <c r="NWI350" s="76"/>
      <c r="NWJ350" s="180"/>
      <c r="NWK350" s="180"/>
      <c r="NWL350" s="180"/>
      <c r="NWM350" s="75"/>
      <c r="NWN350" s="76"/>
      <c r="NWO350" s="181"/>
      <c r="NWP350" s="181"/>
      <c r="NWQ350" s="182"/>
      <c r="NWR350" s="134"/>
      <c r="NWS350" s="135"/>
      <c r="NWT350" s="111"/>
      <c r="NWU350" s="178"/>
      <c r="NWV350" s="178"/>
      <c r="NWW350" s="178"/>
      <c r="NWX350" s="178"/>
      <c r="NWY350" s="179"/>
      <c r="NWZ350" s="73"/>
      <c r="NXA350" s="73"/>
      <c r="NXB350" s="180"/>
      <c r="NXC350" s="75"/>
      <c r="NXD350" s="76"/>
      <c r="NXE350" s="180"/>
      <c r="NXF350" s="180"/>
      <c r="NXG350" s="180"/>
      <c r="NXH350" s="75"/>
      <c r="NXI350" s="76"/>
      <c r="NXJ350" s="181"/>
      <c r="NXK350" s="181"/>
      <c r="NXL350" s="182"/>
      <c r="NXM350" s="134"/>
      <c r="NXN350" s="135"/>
      <c r="NXO350" s="111"/>
      <c r="NXP350" s="178"/>
      <c r="NXQ350" s="178"/>
      <c r="NXR350" s="178"/>
      <c r="NXS350" s="178"/>
      <c r="NXT350" s="179"/>
      <c r="NXU350" s="73"/>
      <c r="NXV350" s="73"/>
      <c r="NXW350" s="180"/>
      <c r="NXX350" s="75"/>
      <c r="NXY350" s="76"/>
      <c r="NXZ350" s="180"/>
      <c r="NYA350" s="180"/>
      <c r="NYB350" s="180"/>
      <c r="NYC350" s="75"/>
      <c r="NYD350" s="76"/>
      <c r="NYE350" s="181"/>
      <c r="NYF350" s="181"/>
      <c r="NYG350" s="182"/>
      <c r="NYH350" s="134"/>
      <c r="NYI350" s="135"/>
      <c r="NYJ350" s="111"/>
      <c r="NYK350" s="178"/>
      <c r="NYL350" s="178"/>
      <c r="NYM350" s="178"/>
      <c r="NYN350" s="178"/>
      <c r="NYO350" s="179"/>
      <c r="NYP350" s="73"/>
      <c r="NYQ350" s="73"/>
      <c r="NYR350" s="180"/>
      <c r="NYS350" s="75"/>
      <c r="NYT350" s="76"/>
      <c r="NYU350" s="180"/>
      <c r="NYV350" s="180"/>
      <c r="NYW350" s="180"/>
      <c r="NYX350" s="75"/>
      <c r="NYY350" s="76"/>
      <c r="NYZ350" s="181"/>
      <c r="NZA350" s="181"/>
      <c r="NZB350" s="182"/>
      <c r="NZC350" s="134"/>
      <c r="NZD350" s="135"/>
      <c r="NZE350" s="111"/>
      <c r="NZF350" s="178"/>
      <c r="NZG350" s="178"/>
      <c r="NZH350" s="178"/>
      <c r="NZI350" s="178"/>
      <c r="NZJ350" s="179"/>
      <c r="NZK350" s="73"/>
      <c r="NZL350" s="73"/>
      <c r="NZM350" s="180"/>
      <c r="NZN350" s="75"/>
      <c r="NZO350" s="76"/>
      <c r="NZP350" s="180"/>
      <c r="NZQ350" s="180"/>
      <c r="NZR350" s="180"/>
      <c r="NZS350" s="75"/>
      <c r="NZT350" s="76"/>
      <c r="NZU350" s="181"/>
      <c r="NZV350" s="181"/>
      <c r="NZW350" s="182"/>
      <c r="NZX350" s="134"/>
      <c r="NZY350" s="135"/>
      <c r="NZZ350" s="111"/>
      <c r="OAA350" s="178"/>
      <c r="OAB350" s="178"/>
      <c r="OAC350" s="178"/>
      <c r="OAD350" s="178"/>
      <c r="OAE350" s="179"/>
      <c r="OAF350" s="73"/>
      <c r="OAG350" s="73"/>
      <c r="OAH350" s="180"/>
      <c r="OAI350" s="75"/>
      <c r="OAJ350" s="76"/>
      <c r="OAK350" s="180"/>
      <c r="OAL350" s="180"/>
      <c r="OAM350" s="180"/>
      <c r="OAN350" s="75"/>
      <c r="OAO350" s="76"/>
      <c r="OAP350" s="181"/>
      <c r="OAQ350" s="181"/>
      <c r="OAR350" s="182"/>
      <c r="OAS350" s="134"/>
      <c r="OAT350" s="135"/>
      <c r="OAU350" s="111"/>
      <c r="OAV350" s="178"/>
      <c r="OAW350" s="178"/>
      <c r="OAX350" s="178"/>
      <c r="OAY350" s="178"/>
      <c r="OAZ350" s="179"/>
      <c r="OBA350" s="73"/>
      <c r="OBB350" s="73"/>
      <c r="OBC350" s="180"/>
      <c r="OBD350" s="75"/>
      <c r="OBE350" s="76"/>
      <c r="OBF350" s="180"/>
      <c r="OBG350" s="180"/>
      <c r="OBH350" s="180"/>
      <c r="OBI350" s="75"/>
      <c r="OBJ350" s="76"/>
      <c r="OBK350" s="181"/>
      <c r="OBL350" s="181"/>
      <c r="OBM350" s="182"/>
      <c r="OBN350" s="134"/>
      <c r="OBO350" s="135"/>
      <c r="OBP350" s="111"/>
      <c r="OBQ350" s="178"/>
      <c r="OBR350" s="178"/>
      <c r="OBS350" s="178"/>
      <c r="OBT350" s="178"/>
      <c r="OBU350" s="179"/>
      <c r="OBV350" s="73"/>
      <c r="OBW350" s="73"/>
      <c r="OBX350" s="180"/>
      <c r="OBY350" s="75"/>
      <c r="OBZ350" s="76"/>
      <c r="OCA350" s="180"/>
      <c r="OCB350" s="180"/>
      <c r="OCC350" s="180"/>
      <c r="OCD350" s="75"/>
      <c r="OCE350" s="76"/>
      <c r="OCF350" s="181"/>
      <c r="OCG350" s="181"/>
      <c r="OCH350" s="182"/>
      <c r="OCI350" s="134"/>
      <c r="OCJ350" s="135"/>
      <c r="OCK350" s="111"/>
      <c r="OCL350" s="178"/>
      <c r="OCM350" s="178"/>
      <c r="OCN350" s="178"/>
      <c r="OCO350" s="178"/>
      <c r="OCP350" s="179"/>
      <c r="OCQ350" s="73"/>
      <c r="OCR350" s="73"/>
      <c r="OCS350" s="180"/>
      <c r="OCT350" s="75"/>
      <c r="OCU350" s="76"/>
      <c r="OCV350" s="180"/>
      <c r="OCW350" s="180"/>
      <c r="OCX350" s="180"/>
      <c r="OCY350" s="75"/>
      <c r="OCZ350" s="76"/>
      <c r="ODA350" s="181"/>
      <c r="ODB350" s="181"/>
      <c r="ODC350" s="182"/>
      <c r="ODD350" s="134"/>
      <c r="ODE350" s="135"/>
      <c r="ODF350" s="111"/>
      <c r="ODG350" s="178"/>
      <c r="ODH350" s="178"/>
      <c r="ODI350" s="178"/>
      <c r="ODJ350" s="178"/>
      <c r="ODK350" s="179"/>
      <c r="ODL350" s="73"/>
      <c r="ODM350" s="73"/>
      <c r="ODN350" s="180"/>
      <c r="ODO350" s="75"/>
      <c r="ODP350" s="76"/>
      <c r="ODQ350" s="180"/>
      <c r="ODR350" s="180"/>
      <c r="ODS350" s="180"/>
      <c r="ODT350" s="75"/>
      <c r="ODU350" s="76"/>
      <c r="ODV350" s="181"/>
      <c r="ODW350" s="181"/>
      <c r="ODX350" s="182"/>
      <c r="ODY350" s="134"/>
      <c r="ODZ350" s="135"/>
      <c r="OEA350" s="111"/>
      <c r="OEB350" s="178"/>
      <c r="OEC350" s="178"/>
      <c r="OED350" s="178"/>
      <c r="OEE350" s="178"/>
      <c r="OEF350" s="179"/>
      <c r="OEG350" s="73"/>
      <c r="OEH350" s="73"/>
      <c r="OEI350" s="180"/>
      <c r="OEJ350" s="75"/>
      <c r="OEK350" s="76"/>
      <c r="OEL350" s="180"/>
      <c r="OEM350" s="180"/>
      <c r="OEN350" s="180"/>
      <c r="OEO350" s="75"/>
      <c r="OEP350" s="76"/>
      <c r="OEQ350" s="181"/>
      <c r="OER350" s="181"/>
      <c r="OES350" s="182"/>
      <c r="OET350" s="134"/>
      <c r="OEU350" s="135"/>
      <c r="OEV350" s="111"/>
      <c r="OEW350" s="178"/>
      <c r="OEX350" s="178"/>
      <c r="OEY350" s="178"/>
      <c r="OEZ350" s="178"/>
      <c r="OFA350" s="179"/>
      <c r="OFB350" s="73"/>
      <c r="OFC350" s="73"/>
      <c r="OFD350" s="180"/>
      <c r="OFE350" s="75"/>
      <c r="OFF350" s="76"/>
      <c r="OFG350" s="180"/>
      <c r="OFH350" s="180"/>
      <c r="OFI350" s="180"/>
      <c r="OFJ350" s="75"/>
      <c r="OFK350" s="76"/>
      <c r="OFL350" s="181"/>
      <c r="OFM350" s="181"/>
      <c r="OFN350" s="182"/>
      <c r="OFO350" s="134"/>
      <c r="OFP350" s="135"/>
      <c r="OFQ350" s="111"/>
      <c r="OFR350" s="178"/>
      <c r="OFS350" s="178"/>
      <c r="OFT350" s="178"/>
      <c r="OFU350" s="178"/>
      <c r="OFV350" s="179"/>
      <c r="OFW350" s="73"/>
      <c r="OFX350" s="73"/>
      <c r="OFY350" s="180"/>
      <c r="OFZ350" s="75"/>
      <c r="OGA350" s="76"/>
      <c r="OGB350" s="180"/>
      <c r="OGC350" s="180"/>
      <c r="OGD350" s="180"/>
      <c r="OGE350" s="75"/>
      <c r="OGF350" s="76"/>
      <c r="OGG350" s="181"/>
      <c r="OGH350" s="181"/>
      <c r="OGI350" s="182"/>
      <c r="OGJ350" s="134"/>
      <c r="OGK350" s="135"/>
      <c r="OGL350" s="111"/>
      <c r="OGM350" s="178"/>
      <c r="OGN350" s="178"/>
      <c r="OGO350" s="178"/>
      <c r="OGP350" s="178"/>
      <c r="OGQ350" s="179"/>
      <c r="OGR350" s="73"/>
      <c r="OGS350" s="73"/>
      <c r="OGT350" s="180"/>
      <c r="OGU350" s="75"/>
      <c r="OGV350" s="76"/>
      <c r="OGW350" s="180"/>
      <c r="OGX350" s="180"/>
      <c r="OGY350" s="180"/>
      <c r="OGZ350" s="75"/>
      <c r="OHA350" s="76"/>
      <c r="OHB350" s="181"/>
      <c r="OHC350" s="181"/>
      <c r="OHD350" s="182"/>
      <c r="OHE350" s="134"/>
      <c r="OHF350" s="135"/>
      <c r="OHG350" s="111"/>
      <c r="OHH350" s="178"/>
      <c r="OHI350" s="178"/>
      <c r="OHJ350" s="178"/>
      <c r="OHK350" s="178"/>
      <c r="OHL350" s="179"/>
      <c r="OHM350" s="73"/>
      <c r="OHN350" s="73"/>
      <c r="OHO350" s="180"/>
      <c r="OHP350" s="75"/>
      <c r="OHQ350" s="76"/>
      <c r="OHR350" s="180"/>
      <c r="OHS350" s="180"/>
      <c r="OHT350" s="180"/>
      <c r="OHU350" s="75"/>
      <c r="OHV350" s="76"/>
      <c r="OHW350" s="181"/>
      <c r="OHX350" s="181"/>
      <c r="OHY350" s="182"/>
      <c r="OHZ350" s="134"/>
      <c r="OIA350" s="135"/>
      <c r="OIB350" s="111"/>
      <c r="OIC350" s="178"/>
      <c r="OID350" s="178"/>
      <c r="OIE350" s="178"/>
      <c r="OIF350" s="178"/>
      <c r="OIG350" s="179"/>
      <c r="OIH350" s="73"/>
      <c r="OII350" s="73"/>
      <c r="OIJ350" s="180"/>
      <c r="OIK350" s="75"/>
      <c r="OIL350" s="76"/>
      <c r="OIM350" s="180"/>
      <c r="OIN350" s="180"/>
      <c r="OIO350" s="180"/>
      <c r="OIP350" s="75"/>
      <c r="OIQ350" s="76"/>
      <c r="OIR350" s="181"/>
      <c r="OIS350" s="181"/>
      <c r="OIT350" s="182"/>
      <c r="OIU350" s="134"/>
      <c r="OIV350" s="135"/>
      <c r="OIW350" s="111"/>
      <c r="OIX350" s="178"/>
      <c r="OIY350" s="178"/>
      <c r="OIZ350" s="178"/>
      <c r="OJA350" s="178"/>
      <c r="OJB350" s="179"/>
      <c r="OJC350" s="73"/>
      <c r="OJD350" s="73"/>
      <c r="OJE350" s="180"/>
      <c r="OJF350" s="75"/>
      <c r="OJG350" s="76"/>
      <c r="OJH350" s="180"/>
      <c r="OJI350" s="180"/>
      <c r="OJJ350" s="180"/>
      <c r="OJK350" s="75"/>
      <c r="OJL350" s="76"/>
      <c r="OJM350" s="181"/>
      <c r="OJN350" s="181"/>
      <c r="OJO350" s="182"/>
      <c r="OJP350" s="134"/>
      <c r="OJQ350" s="135"/>
      <c r="OJR350" s="111"/>
      <c r="OJS350" s="178"/>
      <c r="OJT350" s="178"/>
      <c r="OJU350" s="178"/>
      <c r="OJV350" s="178"/>
      <c r="OJW350" s="179"/>
      <c r="OJX350" s="73"/>
      <c r="OJY350" s="73"/>
      <c r="OJZ350" s="180"/>
      <c r="OKA350" s="75"/>
      <c r="OKB350" s="76"/>
      <c r="OKC350" s="180"/>
      <c r="OKD350" s="180"/>
      <c r="OKE350" s="180"/>
      <c r="OKF350" s="75"/>
      <c r="OKG350" s="76"/>
      <c r="OKH350" s="181"/>
      <c r="OKI350" s="181"/>
      <c r="OKJ350" s="182"/>
      <c r="OKK350" s="134"/>
      <c r="OKL350" s="135"/>
      <c r="OKM350" s="111"/>
      <c r="OKN350" s="178"/>
      <c r="OKO350" s="178"/>
      <c r="OKP350" s="178"/>
      <c r="OKQ350" s="178"/>
      <c r="OKR350" s="179"/>
      <c r="OKS350" s="73"/>
      <c r="OKT350" s="73"/>
      <c r="OKU350" s="180"/>
      <c r="OKV350" s="75"/>
      <c r="OKW350" s="76"/>
      <c r="OKX350" s="180"/>
      <c r="OKY350" s="180"/>
      <c r="OKZ350" s="180"/>
      <c r="OLA350" s="75"/>
      <c r="OLB350" s="76"/>
      <c r="OLC350" s="181"/>
      <c r="OLD350" s="181"/>
      <c r="OLE350" s="182"/>
      <c r="OLF350" s="134"/>
      <c r="OLG350" s="135"/>
      <c r="OLH350" s="111"/>
      <c r="OLI350" s="178"/>
      <c r="OLJ350" s="178"/>
      <c r="OLK350" s="178"/>
      <c r="OLL350" s="178"/>
      <c r="OLM350" s="179"/>
      <c r="OLN350" s="73"/>
      <c r="OLO350" s="73"/>
      <c r="OLP350" s="180"/>
      <c r="OLQ350" s="75"/>
      <c r="OLR350" s="76"/>
      <c r="OLS350" s="180"/>
      <c r="OLT350" s="180"/>
      <c r="OLU350" s="180"/>
      <c r="OLV350" s="75"/>
      <c r="OLW350" s="76"/>
      <c r="OLX350" s="181"/>
      <c r="OLY350" s="181"/>
      <c r="OLZ350" s="182"/>
      <c r="OMA350" s="134"/>
      <c r="OMB350" s="135"/>
      <c r="OMC350" s="111"/>
      <c r="OMD350" s="178"/>
      <c r="OME350" s="178"/>
      <c r="OMF350" s="178"/>
      <c r="OMG350" s="178"/>
      <c r="OMH350" s="179"/>
      <c r="OMI350" s="73"/>
      <c r="OMJ350" s="73"/>
      <c r="OMK350" s="180"/>
      <c r="OML350" s="75"/>
      <c r="OMM350" s="76"/>
      <c r="OMN350" s="180"/>
      <c r="OMO350" s="180"/>
      <c r="OMP350" s="180"/>
      <c r="OMQ350" s="75"/>
      <c r="OMR350" s="76"/>
      <c r="OMS350" s="181"/>
      <c r="OMT350" s="181"/>
      <c r="OMU350" s="182"/>
      <c r="OMV350" s="134"/>
      <c r="OMW350" s="135"/>
      <c r="OMX350" s="111"/>
      <c r="OMY350" s="178"/>
      <c r="OMZ350" s="178"/>
      <c r="ONA350" s="178"/>
      <c r="ONB350" s="178"/>
      <c r="ONC350" s="179"/>
      <c r="OND350" s="73"/>
      <c r="ONE350" s="73"/>
      <c r="ONF350" s="180"/>
      <c r="ONG350" s="75"/>
      <c r="ONH350" s="76"/>
      <c r="ONI350" s="180"/>
      <c r="ONJ350" s="180"/>
      <c r="ONK350" s="180"/>
      <c r="ONL350" s="75"/>
      <c r="ONM350" s="76"/>
      <c r="ONN350" s="181"/>
      <c r="ONO350" s="181"/>
      <c r="ONP350" s="182"/>
      <c r="ONQ350" s="134"/>
      <c r="ONR350" s="135"/>
      <c r="ONS350" s="111"/>
      <c r="ONT350" s="178"/>
      <c r="ONU350" s="178"/>
      <c r="ONV350" s="178"/>
      <c r="ONW350" s="178"/>
      <c r="ONX350" s="179"/>
      <c r="ONY350" s="73"/>
      <c r="ONZ350" s="73"/>
      <c r="OOA350" s="180"/>
      <c r="OOB350" s="75"/>
      <c r="OOC350" s="76"/>
      <c r="OOD350" s="180"/>
      <c r="OOE350" s="180"/>
      <c r="OOF350" s="180"/>
      <c r="OOG350" s="75"/>
      <c r="OOH350" s="76"/>
      <c r="OOI350" s="181"/>
      <c r="OOJ350" s="181"/>
      <c r="OOK350" s="182"/>
      <c r="OOL350" s="134"/>
      <c r="OOM350" s="135"/>
      <c r="OON350" s="111"/>
      <c r="OOO350" s="178"/>
      <c r="OOP350" s="178"/>
      <c r="OOQ350" s="178"/>
      <c r="OOR350" s="178"/>
      <c r="OOS350" s="179"/>
      <c r="OOT350" s="73"/>
      <c r="OOU350" s="73"/>
      <c r="OOV350" s="180"/>
      <c r="OOW350" s="75"/>
      <c r="OOX350" s="76"/>
      <c r="OOY350" s="180"/>
      <c r="OOZ350" s="180"/>
      <c r="OPA350" s="180"/>
      <c r="OPB350" s="75"/>
      <c r="OPC350" s="76"/>
      <c r="OPD350" s="181"/>
      <c r="OPE350" s="181"/>
      <c r="OPF350" s="182"/>
      <c r="OPG350" s="134"/>
      <c r="OPH350" s="135"/>
      <c r="OPI350" s="111"/>
      <c r="OPJ350" s="178"/>
      <c r="OPK350" s="178"/>
      <c r="OPL350" s="178"/>
      <c r="OPM350" s="178"/>
      <c r="OPN350" s="179"/>
      <c r="OPO350" s="73"/>
      <c r="OPP350" s="73"/>
      <c r="OPQ350" s="180"/>
      <c r="OPR350" s="75"/>
      <c r="OPS350" s="76"/>
      <c r="OPT350" s="180"/>
      <c r="OPU350" s="180"/>
      <c r="OPV350" s="180"/>
      <c r="OPW350" s="75"/>
      <c r="OPX350" s="76"/>
      <c r="OPY350" s="181"/>
      <c r="OPZ350" s="181"/>
      <c r="OQA350" s="182"/>
      <c r="OQB350" s="134"/>
      <c r="OQC350" s="135"/>
      <c r="OQD350" s="111"/>
      <c r="OQE350" s="178"/>
      <c r="OQF350" s="178"/>
      <c r="OQG350" s="178"/>
      <c r="OQH350" s="178"/>
      <c r="OQI350" s="179"/>
      <c r="OQJ350" s="73"/>
      <c r="OQK350" s="73"/>
      <c r="OQL350" s="180"/>
      <c r="OQM350" s="75"/>
      <c r="OQN350" s="76"/>
      <c r="OQO350" s="180"/>
      <c r="OQP350" s="180"/>
      <c r="OQQ350" s="180"/>
      <c r="OQR350" s="75"/>
      <c r="OQS350" s="76"/>
      <c r="OQT350" s="181"/>
      <c r="OQU350" s="181"/>
      <c r="OQV350" s="182"/>
      <c r="OQW350" s="134"/>
      <c r="OQX350" s="135"/>
      <c r="OQY350" s="111"/>
      <c r="OQZ350" s="178"/>
      <c r="ORA350" s="178"/>
      <c r="ORB350" s="178"/>
      <c r="ORC350" s="178"/>
      <c r="ORD350" s="179"/>
      <c r="ORE350" s="73"/>
      <c r="ORF350" s="73"/>
      <c r="ORG350" s="180"/>
      <c r="ORH350" s="75"/>
      <c r="ORI350" s="76"/>
      <c r="ORJ350" s="180"/>
      <c r="ORK350" s="180"/>
      <c r="ORL350" s="180"/>
      <c r="ORM350" s="75"/>
      <c r="ORN350" s="76"/>
      <c r="ORO350" s="181"/>
      <c r="ORP350" s="181"/>
      <c r="ORQ350" s="182"/>
      <c r="ORR350" s="134"/>
      <c r="ORS350" s="135"/>
      <c r="ORT350" s="111"/>
      <c r="ORU350" s="178"/>
      <c r="ORV350" s="178"/>
      <c r="ORW350" s="178"/>
      <c r="ORX350" s="178"/>
      <c r="ORY350" s="179"/>
      <c r="ORZ350" s="73"/>
      <c r="OSA350" s="73"/>
      <c r="OSB350" s="180"/>
      <c r="OSC350" s="75"/>
      <c r="OSD350" s="76"/>
      <c r="OSE350" s="180"/>
      <c r="OSF350" s="180"/>
      <c r="OSG350" s="180"/>
      <c r="OSH350" s="75"/>
      <c r="OSI350" s="76"/>
      <c r="OSJ350" s="181"/>
      <c r="OSK350" s="181"/>
      <c r="OSL350" s="182"/>
      <c r="OSM350" s="134"/>
      <c r="OSN350" s="135"/>
      <c r="OSO350" s="111"/>
      <c r="OSP350" s="178"/>
      <c r="OSQ350" s="178"/>
      <c r="OSR350" s="178"/>
      <c r="OSS350" s="178"/>
      <c r="OST350" s="179"/>
      <c r="OSU350" s="73"/>
      <c r="OSV350" s="73"/>
      <c r="OSW350" s="180"/>
      <c r="OSX350" s="75"/>
      <c r="OSY350" s="76"/>
      <c r="OSZ350" s="180"/>
      <c r="OTA350" s="180"/>
      <c r="OTB350" s="180"/>
      <c r="OTC350" s="75"/>
      <c r="OTD350" s="76"/>
      <c r="OTE350" s="181"/>
      <c r="OTF350" s="181"/>
      <c r="OTG350" s="182"/>
      <c r="OTH350" s="134"/>
      <c r="OTI350" s="135"/>
      <c r="OTJ350" s="111"/>
      <c r="OTK350" s="178"/>
      <c r="OTL350" s="178"/>
      <c r="OTM350" s="178"/>
      <c r="OTN350" s="178"/>
      <c r="OTO350" s="179"/>
      <c r="OTP350" s="73"/>
      <c r="OTQ350" s="73"/>
      <c r="OTR350" s="180"/>
      <c r="OTS350" s="75"/>
      <c r="OTT350" s="76"/>
      <c r="OTU350" s="180"/>
      <c r="OTV350" s="180"/>
      <c r="OTW350" s="180"/>
      <c r="OTX350" s="75"/>
      <c r="OTY350" s="76"/>
      <c r="OTZ350" s="181"/>
      <c r="OUA350" s="181"/>
      <c r="OUB350" s="182"/>
      <c r="OUC350" s="134"/>
      <c r="OUD350" s="135"/>
      <c r="OUE350" s="111"/>
      <c r="OUF350" s="178"/>
      <c r="OUG350" s="178"/>
      <c r="OUH350" s="178"/>
      <c r="OUI350" s="178"/>
      <c r="OUJ350" s="179"/>
      <c r="OUK350" s="73"/>
      <c r="OUL350" s="73"/>
      <c r="OUM350" s="180"/>
      <c r="OUN350" s="75"/>
      <c r="OUO350" s="76"/>
      <c r="OUP350" s="180"/>
      <c r="OUQ350" s="180"/>
      <c r="OUR350" s="180"/>
      <c r="OUS350" s="75"/>
      <c r="OUT350" s="76"/>
      <c r="OUU350" s="181"/>
      <c r="OUV350" s="181"/>
      <c r="OUW350" s="182"/>
      <c r="OUX350" s="134"/>
      <c r="OUY350" s="135"/>
      <c r="OUZ350" s="111"/>
      <c r="OVA350" s="178"/>
      <c r="OVB350" s="178"/>
      <c r="OVC350" s="178"/>
      <c r="OVD350" s="178"/>
      <c r="OVE350" s="179"/>
      <c r="OVF350" s="73"/>
      <c r="OVG350" s="73"/>
      <c r="OVH350" s="180"/>
      <c r="OVI350" s="75"/>
      <c r="OVJ350" s="76"/>
      <c r="OVK350" s="180"/>
      <c r="OVL350" s="180"/>
      <c r="OVM350" s="180"/>
      <c r="OVN350" s="75"/>
      <c r="OVO350" s="76"/>
      <c r="OVP350" s="181"/>
      <c r="OVQ350" s="181"/>
      <c r="OVR350" s="182"/>
      <c r="OVS350" s="134"/>
      <c r="OVT350" s="135"/>
      <c r="OVU350" s="111"/>
      <c r="OVV350" s="178"/>
      <c r="OVW350" s="178"/>
      <c r="OVX350" s="178"/>
      <c r="OVY350" s="178"/>
      <c r="OVZ350" s="179"/>
      <c r="OWA350" s="73"/>
      <c r="OWB350" s="73"/>
      <c r="OWC350" s="180"/>
      <c r="OWD350" s="75"/>
      <c r="OWE350" s="76"/>
      <c r="OWF350" s="180"/>
      <c r="OWG350" s="180"/>
      <c r="OWH350" s="180"/>
      <c r="OWI350" s="75"/>
      <c r="OWJ350" s="76"/>
      <c r="OWK350" s="181"/>
      <c r="OWL350" s="181"/>
      <c r="OWM350" s="182"/>
      <c r="OWN350" s="134"/>
      <c r="OWO350" s="135"/>
      <c r="OWP350" s="111"/>
      <c r="OWQ350" s="178"/>
      <c r="OWR350" s="178"/>
      <c r="OWS350" s="178"/>
      <c r="OWT350" s="178"/>
      <c r="OWU350" s="179"/>
      <c r="OWV350" s="73"/>
      <c r="OWW350" s="73"/>
      <c r="OWX350" s="180"/>
      <c r="OWY350" s="75"/>
      <c r="OWZ350" s="76"/>
      <c r="OXA350" s="180"/>
      <c r="OXB350" s="180"/>
      <c r="OXC350" s="180"/>
      <c r="OXD350" s="75"/>
      <c r="OXE350" s="76"/>
      <c r="OXF350" s="181"/>
      <c r="OXG350" s="181"/>
      <c r="OXH350" s="182"/>
      <c r="OXI350" s="134"/>
      <c r="OXJ350" s="135"/>
      <c r="OXK350" s="111"/>
      <c r="OXL350" s="178"/>
      <c r="OXM350" s="178"/>
      <c r="OXN350" s="178"/>
      <c r="OXO350" s="178"/>
      <c r="OXP350" s="179"/>
      <c r="OXQ350" s="73"/>
      <c r="OXR350" s="73"/>
      <c r="OXS350" s="180"/>
      <c r="OXT350" s="75"/>
      <c r="OXU350" s="76"/>
      <c r="OXV350" s="180"/>
      <c r="OXW350" s="180"/>
      <c r="OXX350" s="180"/>
      <c r="OXY350" s="75"/>
      <c r="OXZ350" s="76"/>
      <c r="OYA350" s="181"/>
      <c r="OYB350" s="181"/>
      <c r="OYC350" s="182"/>
      <c r="OYD350" s="134"/>
      <c r="OYE350" s="135"/>
      <c r="OYF350" s="111"/>
      <c r="OYG350" s="178"/>
      <c r="OYH350" s="178"/>
      <c r="OYI350" s="178"/>
      <c r="OYJ350" s="178"/>
      <c r="OYK350" s="179"/>
      <c r="OYL350" s="73"/>
      <c r="OYM350" s="73"/>
      <c r="OYN350" s="180"/>
      <c r="OYO350" s="75"/>
      <c r="OYP350" s="76"/>
      <c r="OYQ350" s="180"/>
      <c r="OYR350" s="180"/>
      <c r="OYS350" s="180"/>
      <c r="OYT350" s="75"/>
      <c r="OYU350" s="76"/>
      <c r="OYV350" s="181"/>
      <c r="OYW350" s="181"/>
      <c r="OYX350" s="182"/>
      <c r="OYY350" s="134"/>
      <c r="OYZ350" s="135"/>
      <c r="OZA350" s="111"/>
      <c r="OZB350" s="178"/>
      <c r="OZC350" s="178"/>
      <c r="OZD350" s="178"/>
      <c r="OZE350" s="178"/>
      <c r="OZF350" s="179"/>
      <c r="OZG350" s="73"/>
      <c r="OZH350" s="73"/>
      <c r="OZI350" s="180"/>
      <c r="OZJ350" s="75"/>
      <c r="OZK350" s="76"/>
      <c r="OZL350" s="180"/>
      <c r="OZM350" s="180"/>
      <c r="OZN350" s="180"/>
      <c r="OZO350" s="75"/>
      <c r="OZP350" s="76"/>
      <c r="OZQ350" s="181"/>
      <c r="OZR350" s="181"/>
      <c r="OZS350" s="182"/>
      <c r="OZT350" s="134"/>
      <c r="OZU350" s="135"/>
      <c r="OZV350" s="111"/>
      <c r="OZW350" s="178"/>
      <c r="OZX350" s="178"/>
      <c r="OZY350" s="178"/>
      <c r="OZZ350" s="178"/>
      <c r="PAA350" s="179"/>
      <c r="PAB350" s="73"/>
      <c r="PAC350" s="73"/>
      <c r="PAD350" s="180"/>
      <c r="PAE350" s="75"/>
      <c r="PAF350" s="76"/>
      <c r="PAG350" s="180"/>
      <c r="PAH350" s="180"/>
      <c r="PAI350" s="180"/>
      <c r="PAJ350" s="75"/>
      <c r="PAK350" s="76"/>
      <c r="PAL350" s="181"/>
      <c r="PAM350" s="181"/>
      <c r="PAN350" s="182"/>
      <c r="PAO350" s="134"/>
      <c r="PAP350" s="135"/>
      <c r="PAQ350" s="111"/>
      <c r="PAR350" s="178"/>
      <c r="PAS350" s="178"/>
      <c r="PAT350" s="178"/>
      <c r="PAU350" s="178"/>
      <c r="PAV350" s="179"/>
      <c r="PAW350" s="73"/>
      <c r="PAX350" s="73"/>
      <c r="PAY350" s="180"/>
      <c r="PAZ350" s="75"/>
      <c r="PBA350" s="76"/>
      <c r="PBB350" s="180"/>
      <c r="PBC350" s="180"/>
      <c r="PBD350" s="180"/>
      <c r="PBE350" s="75"/>
      <c r="PBF350" s="76"/>
      <c r="PBG350" s="181"/>
      <c r="PBH350" s="181"/>
      <c r="PBI350" s="182"/>
      <c r="PBJ350" s="134"/>
      <c r="PBK350" s="135"/>
      <c r="PBL350" s="111"/>
      <c r="PBM350" s="178"/>
      <c r="PBN350" s="178"/>
      <c r="PBO350" s="178"/>
      <c r="PBP350" s="178"/>
      <c r="PBQ350" s="179"/>
      <c r="PBR350" s="73"/>
      <c r="PBS350" s="73"/>
      <c r="PBT350" s="180"/>
      <c r="PBU350" s="75"/>
      <c r="PBV350" s="76"/>
      <c r="PBW350" s="180"/>
      <c r="PBX350" s="180"/>
      <c r="PBY350" s="180"/>
      <c r="PBZ350" s="75"/>
      <c r="PCA350" s="76"/>
      <c r="PCB350" s="181"/>
      <c r="PCC350" s="181"/>
      <c r="PCD350" s="182"/>
      <c r="PCE350" s="134"/>
      <c r="PCF350" s="135"/>
      <c r="PCG350" s="111"/>
      <c r="PCH350" s="178"/>
      <c r="PCI350" s="178"/>
      <c r="PCJ350" s="178"/>
      <c r="PCK350" s="178"/>
      <c r="PCL350" s="179"/>
      <c r="PCM350" s="73"/>
      <c r="PCN350" s="73"/>
      <c r="PCO350" s="180"/>
      <c r="PCP350" s="75"/>
      <c r="PCQ350" s="76"/>
      <c r="PCR350" s="180"/>
      <c r="PCS350" s="180"/>
      <c r="PCT350" s="180"/>
      <c r="PCU350" s="75"/>
      <c r="PCV350" s="76"/>
      <c r="PCW350" s="181"/>
      <c r="PCX350" s="181"/>
      <c r="PCY350" s="182"/>
      <c r="PCZ350" s="134"/>
      <c r="PDA350" s="135"/>
      <c r="PDB350" s="111"/>
      <c r="PDC350" s="178"/>
      <c r="PDD350" s="178"/>
      <c r="PDE350" s="178"/>
      <c r="PDF350" s="178"/>
      <c r="PDG350" s="179"/>
      <c r="PDH350" s="73"/>
      <c r="PDI350" s="73"/>
      <c r="PDJ350" s="180"/>
      <c r="PDK350" s="75"/>
      <c r="PDL350" s="76"/>
      <c r="PDM350" s="180"/>
      <c r="PDN350" s="180"/>
      <c r="PDO350" s="180"/>
      <c r="PDP350" s="75"/>
      <c r="PDQ350" s="76"/>
      <c r="PDR350" s="181"/>
      <c r="PDS350" s="181"/>
      <c r="PDT350" s="182"/>
      <c r="PDU350" s="134"/>
      <c r="PDV350" s="135"/>
      <c r="PDW350" s="111"/>
      <c r="PDX350" s="178"/>
      <c r="PDY350" s="178"/>
      <c r="PDZ350" s="178"/>
      <c r="PEA350" s="178"/>
      <c r="PEB350" s="179"/>
      <c r="PEC350" s="73"/>
      <c r="PED350" s="73"/>
      <c r="PEE350" s="180"/>
      <c r="PEF350" s="75"/>
      <c r="PEG350" s="76"/>
      <c r="PEH350" s="180"/>
      <c r="PEI350" s="180"/>
      <c r="PEJ350" s="180"/>
      <c r="PEK350" s="75"/>
      <c r="PEL350" s="76"/>
      <c r="PEM350" s="181"/>
      <c r="PEN350" s="181"/>
      <c r="PEO350" s="182"/>
      <c r="PEP350" s="134"/>
      <c r="PEQ350" s="135"/>
      <c r="PER350" s="111"/>
      <c r="PES350" s="178"/>
      <c r="PET350" s="178"/>
      <c r="PEU350" s="178"/>
      <c r="PEV350" s="178"/>
      <c r="PEW350" s="179"/>
      <c r="PEX350" s="73"/>
      <c r="PEY350" s="73"/>
      <c r="PEZ350" s="180"/>
      <c r="PFA350" s="75"/>
      <c r="PFB350" s="76"/>
      <c r="PFC350" s="180"/>
      <c r="PFD350" s="180"/>
      <c r="PFE350" s="180"/>
      <c r="PFF350" s="75"/>
      <c r="PFG350" s="76"/>
      <c r="PFH350" s="181"/>
      <c r="PFI350" s="181"/>
      <c r="PFJ350" s="182"/>
      <c r="PFK350" s="134"/>
      <c r="PFL350" s="135"/>
      <c r="PFM350" s="111"/>
      <c r="PFN350" s="178"/>
      <c r="PFO350" s="178"/>
      <c r="PFP350" s="178"/>
      <c r="PFQ350" s="178"/>
      <c r="PFR350" s="179"/>
      <c r="PFS350" s="73"/>
      <c r="PFT350" s="73"/>
      <c r="PFU350" s="180"/>
      <c r="PFV350" s="75"/>
      <c r="PFW350" s="76"/>
      <c r="PFX350" s="180"/>
      <c r="PFY350" s="180"/>
      <c r="PFZ350" s="180"/>
      <c r="PGA350" s="75"/>
      <c r="PGB350" s="76"/>
      <c r="PGC350" s="181"/>
      <c r="PGD350" s="181"/>
      <c r="PGE350" s="182"/>
      <c r="PGF350" s="134"/>
      <c r="PGG350" s="135"/>
      <c r="PGH350" s="111"/>
      <c r="PGI350" s="178"/>
      <c r="PGJ350" s="178"/>
      <c r="PGK350" s="178"/>
      <c r="PGL350" s="178"/>
      <c r="PGM350" s="179"/>
      <c r="PGN350" s="73"/>
      <c r="PGO350" s="73"/>
      <c r="PGP350" s="180"/>
      <c r="PGQ350" s="75"/>
      <c r="PGR350" s="76"/>
      <c r="PGS350" s="180"/>
      <c r="PGT350" s="180"/>
      <c r="PGU350" s="180"/>
      <c r="PGV350" s="75"/>
      <c r="PGW350" s="76"/>
      <c r="PGX350" s="181"/>
      <c r="PGY350" s="181"/>
      <c r="PGZ350" s="182"/>
      <c r="PHA350" s="134"/>
      <c r="PHB350" s="135"/>
      <c r="PHC350" s="111"/>
      <c r="PHD350" s="178"/>
      <c r="PHE350" s="178"/>
      <c r="PHF350" s="178"/>
      <c r="PHG350" s="178"/>
      <c r="PHH350" s="179"/>
      <c r="PHI350" s="73"/>
      <c r="PHJ350" s="73"/>
      <c r="PHK350" s="180"/>
      <c r="PHL350" s="75"/>
      <c r="PHM350" s="76"/>
      <c r="PHN350" s="180"/>
      <c r="PHO350" s="180"/>
      <c r="PHP350" s="180"/>
      <c r="PHQ350" s="75"/>
      <c r="PHR350" s="76"/>
      <c r="PHS350" s="181"/>
      <c r="PHT350" s="181"/>
      <c r="PHU350" s="182"/>
      <c r="PHV350" s="134"/>
      <c r="PHW350" s="135"/>
      <c r="PHX350" s="111"/>
      <c r="PHY350" s="178"/>
      <c r="PHZ350" s="178"/>
      <c r="PIA350" s="178"/>
      <c r="PIB350" s="178"/>
      <c r="PIC350" s="179"/>
      <c r="PID350" s="73"/>
      <c r="PIE350" s="73"/>
      <c r="PIF350" s="180"/>
      <c r="PIG350" s="75"/>
      <c r="PIH350" s="76"/>
      <c r="PII350" s="180"/>
      <c r="PIJ350" s="180"/>
      <c r="PIK350" s="180"/>
      <c r="PIL350" s="75"/>
      <c r="PIM350" s="76"/>
      <c r="PIN350" s="181"/>
      <c r="PIO350" s="181"/>
      <c r="PIP350" s="182"/>
      <c r="PIQ350" s="134"/>
      <c r="PIR350" s="135"/>
      <c r="PIS350" s="111"/>
      <c r="PIT350" s="178"/>
      <c r="PIU350" s="178"/>
      <c r="PIV350" s="178"/>
      <c r="PIW350" s="178"/>
      <c r="PIX350" s="179"/>
      <c r="PIY350" s="73"/>
      <c r="PIZ350" s="73"/>
      <c r="PJA350" s="180"/>
      <c r="PJB350" s="75"/>
      <c r="PJC350" s="76"/>
      <c r="PJD350" s="180"/>
      <c r="PJE350" s="180"/>
      <c r="PJF350" s="180"/>
      <c r="PJG350" s="75"/>
      <c r="PJH350" s="76"/>
      <c r="PJI350" s="181"/>
      <c r="PJJ350" s="181"/>
      <c r="PJK350" s="182"/>
      <c r="PJL350" s="134"/>
      <c r="PJM350" s="135"/>
      <c r="PJN350" s="111"/>
      <c r="PJO350" s="178"/>
      <c r="PJP350" s="178"/>
      <c r="PJQ350" s="178"/>
      <c r="PJR350" s="178"/>
      <c r="PJS350" s="179"/>
      <c r="PJT350" s="73"/>
      <c r="PJU350" s="73"/>
      <c r="PJV350" s="180"/>
      <c r="PJW350" s="75"/>
      <c r="PJX350" s="76"/>
      <c r="PJY350" s="180"/>
      <c r="PJZ350" s="180"/>
      <c r="PKA350" s="180"/>
      <c r="PKB350" s="75"/>
      <c r="PKC350" s="76"/>
      <c r="PKD350" s="181"/>
      <c r="PKE350" s="181"/>
      <c r="PKF350" s="182"/>
      <c r="PKG350" s="134"/>
      <c r="PKH350" s="135"/>
      <c r="PKI350" s="111"/>
      <c r="PKJ350" s="178"/>
      <c r="PKK350" s="178"/>
      <c r="PKL350" s="178"/>
      <c r="PKM350" s="178"/>
      <c r="PKN350" s="179"/>
      <c r="PKO350" s="73"/>
      <c r="PKP350" s="73"/>
      <c r="PKQ350" s="180"/>
      <c r="PKR350" s="75"/>
      <c r="PKS350" s="76"/>
      <c r="PKT350" s="180"/>
      <c r="PKU350" s="180"/>
      <c r="PKV350" s="180"/>
      <c r="PKW350" s="75"/>
      <c r="PKX350" s="76"/>
      <c r="PKY350" s="181"/>
      <c r="PKZ350" s="181"/>
      <c r="PLA350" s="182"/>
      <c r="PLB350" s="134"/>
      <c r="PLC350" s="135"/>
      <c r="PLD350" s="111"/>
      <c r="PLE350" s="178"/>
      <c r="PLF350" s="178"/>
      <c r="PLG350" s="178"/>
      <c r="PLH350" s="178"/>
      <c r="PLI350" s="179"/>
      <c r="PLJ350" s="73"/>
      <c r="PLK350" s="73"/>
      <c r="PLL350" s="180"/>
      <c r="PLM350" s="75"/>
      <c r="PLN350" s="76"/>
      <c r="PLO350" s="180"/>
      <c r="PLP350" s="180"/>
      <c r="PLQ350" s="180"/>
      <c r="PLR350" s="75"/>
      <c r="PLS350" s="76"/>
      <c r="PLT350" s="181"/>
      <c r="PLU350" s="181"/>
      <c r="PLV350" s="182"/>
      <c r="PLW350" s="134"/>
      <c r="PLX350" s="135"/>
      <c r="PLY350" s="111"/>
      <c r="PLZ350" s="178"/>
      <c r="PMA350" s="178"/>
      <c r="PMB350" s="178"/>
      <c r="PMC350" s="178"/>
      <c r="PMD350" s="179"/>
      <c r="PME350" s="73"/>
      <c r="PMF350" s="73"/>
      <c r="PMG350" s="180"/>
      <c r="PMH350" s="75"/>
      <c r="PMI350" s="76"/>
      <c r="PMJ350" s="180"/>
      <c r="PMK350" s="180"/>
      <c r="PML350" s="180"/>
      <c r="PMM350" s="75"/>
      <c r="PMN350" s="76"/>
      <c r="PMO350" s="181"/>
      <c r="PMP350" s="181"/>
      <c r="PMQ350" s="182"/>
      <c r="PMR350" s="134"/>
      <c r="PMS350" s="135"/>
      <c r="PMT350" s="111"/>
      <c r="PMU350" s="178"/>
      <c r="PMV350" s="178"/>
      <c r="PMW350" s="178"/>
      <c r="PMX350" s="178"/>
      <c r="PMY350" s="179"/>
      <c r="PMZ350" s="73"/>
      <c r="PNA350" s="73"/>
      <c r="PNB350" s="180"/>
      <c r="PNC350" s="75"/>
      <c r="PND350" s="76"/>
      <c r="PNE350" s="180"/>
      <c r="PNF350" s="180"/>
      <c r="PNG350" s="180"/>
      <c r="PNH350" s="75"/>
      <c r="PNI350" s="76"/>
      <c r="PNJ350" s="181"/>
      <c r="PNK350" s="181"/>
      <c r="PNL350" s="182"/>
      <c r="PNM350" s="134"/>
      <c r="PNN350" s="135"/>
      <c r="PNO350" s="111"/>
      <c r="PNP350" s="178"/>
      <c r="PNQ350" s="178"/>
      <c r="PNR350" s="178"/>
      <c r="PNS350" s="178"/>
      <c r="PNT350" s="179"/>
      <c r="PNU350" s="73"/>
      <c r="PNV350" s="73"/>
      <c r="PNW350" s="180"/>
      <c r="PNX350" s="75"/>
      <c r="PNY350" s="76"/>
      <c r="PNZ350" s="180"/>
      <c r="POA350" s="180"/>
      <c r="POB350" s="180"/>
      <c r="POC350" s="75"/>
      <c r="POD350" s="76"/>
      <c r="POE350" s="181"/>
      <c r="POF350" s="181"/>
      <c r="POG350" s="182"/>
      <c r="POH350" s="134"/>
      <c r="POI350" s="135"/>
      <c r="POJ350" s="111"/>
      <c r="POK350" s="178"/>
      <c r="POL350" s="178"/>
      <c r="POM350" s="178"/>
      <c r="PON350" s="178"/>
      <c r="POO350" s="179"/>
      <c r="POP350" s="73"/>
      <c r="POQ350" s="73"/>
      <c r="POR350" s="180"/>
      <c r="POS350" s="75"/>
      <c r="POT350" s="76"/>
      <c r="POU350" s="180"/>
      <c r="POV350" s="180"/>
      <c r="POW350" s="180"/>
      <c r="POX350" s="75"/>
      <c r="POY350" s="76"/>
      <c r="POZ350" s="181"/>
      <c r="PPA350" s="181"/>
      <c r="PPB350" s="182"/>
      <c r="PPC350" s="134"/>
      <c r="PPD350" s="135"/>
      <c r="PPE350" s="111"/>
      <c r="PPF350" s="178"/>
      <c r="PPG350" s="178"/>
      <c r="PPH350" s="178"/>
      <c r="PPI350" s="178"/>
      <c r="PPJ350" s="179"/>
      <c r="PPK350" s="73"/>
      <c r="PPL350" s="73"/>
      <c r="PPM350" s="180"/>
      <c r="PPN350" s="75"/>
      <c r="PPO350" s="76"/>
      <c r="PPP350" s="180"/>
      <c r="PPQ350" s="180"/>
      <c r="PPR350" s="180"/>
      <c r="PPS350" s="75"/>
      <c r="PPT350" s="76"/>
      <c r="PPU350" s="181"/>
      <c r="PPV350" s="181"/>
      <c r="PPW350" s="182"/>
      <c r="PPX350" s="134"/>
      <c r="PPY350" s="135"/>
      <c r="PPZ350" s="111"/>
      <c r="PQA350" s="178"/>
      <c r="PQB350" s="178"/>
      <c r="PQC350" s="178"/>
      <c r="PQD350" s="178"/>
      <c r="PQE350" s="179"/>
      <c r="PQF350" s="73"/>
      <c r="PQG350" s="73"/>
      <c r="PQH350" s="180"/>
      <c r="PQI350" s="75"/>
      <c r="PQJ350" s="76"/>
      <c r="PQK350" s="180"/>
      <c r="PQL350" s="180"/>
      <c r="PQM350" s="180"/>
      <c r="PQN350" s="75"/>
      <c r="PQO350" s="76"/>
      <c r="PQP350" s="181"/>
      <c r="PQQ350" s="181"/>
      <c r="PQR350" s="182"/>
      <c r="PQS350" s="134"/>
      <c r="PQT350" s="135"/>
      <c r="PQU350" s="111"/>
      <c r="PQV350" s="178"/>
      <c r="PQW350" s="178"/>
      <c r="PQX350" s="178"/>
      <c r="PQY350" s="178"/>
      <c r="PQZ350" s="179"/>
      <c r="PRA350" s="73"/>
      <c r="PRB350" s="73"/>
      <c r="PRC350" s="180"/>
      <c r="PRD350" s="75"/>
      <c r="PRE350" s="76"/>
      <c r="PRF350" s="180"/>
      <c r="PRG350" s="180"/>
      <c r="PRH350" s="180"/>
      <c r="PRI350" s="75"/>
      <c r="PRJ350" s="76"/>
      <c r="PRK350" s="181"/>
      <c r="PRL350" s="181"/>
      <c r="PRM350" s="182"/>
      <c r="PRN350" s="134"/>
      <c r="PRO350" s="135"/>
      <c r="PRP350" s="111"/>
      <c r="PRQ350" s="178"/>
      <c r="PRR350" s="178"/>
      <c r="PRS350" s="178"/>
      <c r="PRT350" s="178"/>
      <c r="PRU350" s="179"/>
      <c r="PRV350" s="73"/>
      <c r="PRW350" s="73"/>
      <c r="PRX350" s="180"/>
      <c r="PRY350" s="75"/>
      <c r="PRZ350" s="76"/>
      <c r="PSA350" s="180"/>
      <c r="PSB350" s="180"/>
      <c r="PSC350" s="180"/>
      <c r="PSD350" s="75"/>
      <c r="PSE350" s="76"/>
      <c r="PSF350" s="181"/>
      <c r="PSG350" s="181"/>
      <c r="PSH350" s="182"/>
      <c r="PSI350" s="134"/>
      <c r="PSJ350" s="135"/>
      <c r="PSK350" s="111"/>
      <c r="PSL350" s="178"/>
      <c r="PSM350" s="178"/>
      <c r="PSN350" s="178"/>
      <c r="PSO350" s="178"/>
      <c r="PSP350" s="179"/>
      <c r="PSQ350" s="73"/>
      <c r="PSR350" s="73"/>
      <c r="PSS350" s="180"/>
      <c r="PST350" s="75"/>
      <c r="PSU350" s="76"/>
      <c r="PSV350" s="180"/>
      <c r="PSW350" s="180"/>
      <c r="PSX350" s="180"/>
      <c r="PSY350" s="75"/>
      <c r="PSZ350" s="76"/>
      <c r="PTA350" s="181"/>
      <c r="PTB350" s="181"/>
      <c r="PTC350" s="182"/>
      <c r="PTD350" s="134"/>
      <c r="PTE350" s="135"/>
      <c r="PTF350" s="111"/>
      <c r="PTG350" s="178"/>
      <c r="PTH350" s="178"/>
      <c r="PTI350" s="178"/>
      <c r="PTJ350" s="178"/>
      <c r="PTK350" s="179"/>
      <c r="PTL350" s="73"/>
      <c r="PTM350" s="73"/>
      <c r="PTN350" s="180"/>
      <c r="PTO350" s="75"/>
      <c r="PTP350" s="76"/>
      <c r="PTQ350" s="180"/>
      <c r="PTR350" s="180"/>
      <c r="PTS350" s="180"/>
      <c r="PTT350" s="75"/>
      <c r="PTU350" s="76"/>
      <c r="PTV350" s="181"/>
      <c r="PTW350" s="181"/>
      <c r="PTX350" s="182"/>
      <c r="PTY350" s="134"/>
      <c r="PTZ350" s="135"/>
      <c r="PUA350" s="111"/>
      <c r="PUB350" s="178"/>
      <c r="PUC350" s="178"/>
      <c r="PUD350" s="178"/>
      <c r="PUE350" s="178"/>
      <c r="PUF350" s="179"/>
      <c r="PUG350" s="73"/>
      <c r="PUH350" s="73"/>
      <c r="PUI350" s="180"/>
      <c r="PUJ350" s="75"/>
      <c r="PUK350" s="76"/>
      <c r="PUL350" s="180"/>
      <c r="PUM350" s="180"/>
      <c r="PUN350" s="180"/>
      <c r="PUO350" s="75"/>
      <c r="PUP350" s="76"/>
      <c r="PUQ350" s="181"/>
      <c r="PUR350" s="181"/>
      <c r="PUS350" s="182"/>
      <c r="PUT350" s="134"/>
      <c r="PUU350" s="135"/>
      <c r="PUV350" s="111"/>
      <c r="PUW350" s="178"/>
      <c r="PUX350" s="178"/>
      <c r="PUY350" s="178"/>
      <c r="PUZ350" s="178"/>
      <c r="PVA350" s="179"/>
      <c r="PVB350" s="73"/>
      <c r="PVC350" s="73"/>
      <c r="PVD350" s="180"/>
      <c r="PVE350" s="75"/>
      <c r="PVF350" s="76"/>
      <c r="PVG350" s="180"/>
      <c r="PVH350" s="180"/>
      <c r="PVI350" s="180"/>
      <c r="PVJ350" s="75"/>
      <c r="PVK350" s="76"/>
      <c r="PVL350" s="181"/>
      <c r="PVM350" s="181"/>
      <c r="PVN350" s="182"/>
      <c r="PVO350" s="134"/>
      <c r="PVP350" s="135"/>
      <c r="PVQ350" s="111"/>
      <c r="PVR350" s="178"/>
      <c r="PVS350" s="178"/>
      <c r="PVT350" s="178"/>
      <c r="PVU350" s="178"/>
      <c r="PVV350" s="179"/>
      <c r="PVW350" s="73"/>
      <c r="PVX350" s="73"/>
      <c r="PVY350" s="180"/>
      <c r="PVZ350" s="75"/>
      <c r="PWA350" s="76"/>
      <c r="PWB350" s="180"/>
      <c r="PWC350" s="180"/>
      <c r="PWD350" s="180"/>
      <c r="PWE350" s="75"/>
      <c r="PWF350" s="76"/>
      <c r="PWG350" s="181"/>
      <c r="PWH350" s="181"/>
      <c r="PWI350" s="182"/>
      <c r="PWJ350" s="134"/>
      <c r="PWK350" s="135"/>
      <c r="PWL350" s="111"/>
      <c r="PWM350" s="178"/>
      <c r="PWN350" s="178"/>
      <c r="PWO350" s="178"/>
      <c r="PWP350" s="178"/>
      <c r="PWQ350" s="179"/>
      <c r="PWR350" s="73"/>
      <c r="PWS350" s="73"/>
      <c r="PWT350" s="180"/>
      <c r="PWU350" s="75"/>
      <c r="PWV350" s="76"/>
      <c r="PWW350" s="180"/>
      <c r="PWX350" s="180"/>
      <c r="PWY350" s="180"/>
      <c r="PWZ350" s="75"/>
      <c r="PXA350" s="76"/>
      <c r="PXB350" s="181"/>
      <c r="PXC350" s="181"/>
      <c r="PXD350" s="182"/>
      <c r="PXE350" s="134"/>
      <c r="PXF350" s="135"/>
      <c r="PXG350" s="111"/>
      <c r="PXH350" s="178"/>
      <c r="PXI350" s="178"/>
      <c r="PXJ350" s="178"/>
      <c r="PXK350" s="178"/>
      <c r="PXL350" s="179"/>
      <c r="PXM350" s="73"/>
      <c r="PXN350" s="73"/>
      <c r="PXO350" s="180"/>
      <c r="PXP350" s="75"/>
      <c r="PXQ350" s="76"/>
      <c r="PXR350" s="180"/>
      <c r="PXS350" s="180"/>
      <c r="PXT350" s="180"/>
      <c r="PXU350" s="75"/>
      <c r="PXV350" s="76"/>
      <c r="PXW350" s="181"/>
      <c r="PXX350" s="181"/>
      <c r="PXY350" s="182"/>
      <c r="PXZ350" s="134"/>
      <c r="PYA350" s="135"/>
      <c r="PYB350" s="111"/>
      <c r="PYC350" s="178"/>
      <c r="PYD350" s="178"/>
      <c r="PYE350" s="178"/>
      <c r="PYF350" s="178"/>
      <c r="PYG350" s="179"/>
      <c r="PYH350" s="73"/>
      <c r="PYI350" s="73"/>
      <c r="PYJ350" s="180"/>
      <c r="PYK350" s="75"/>
      <c r="PYL350" s="76"/>
      <c r="PYM350" s="180"/>
      <c r="PYN350" s="180"/>
      <c r="PYO350" s="180"/>
      <c r="PYP350" s="75"/>
      <c r="PYQ350" s="76"/>
      <c r="PYR350" s="181"/>
      <c r="PYS350" s="181"/>
      <c r="PYT350" s="182"/>
      <c r="PYU350" s="134"/>
      <c r="PYV350" s="135"/>
      <c r="PYW350" s="111"/>
      <c r="PYX350" s="178"/>
      <c r="PYY350" s="178"/>
      <c r="PYZ350" s="178"/>
      <c r="PZA350" s="178"/>
      <c r="PZB350" s="179"/>
      <c r="PZC350" s="73"/>
      <c r="PZD350" s="73"/>
      <c r="PZE350" s="180"/>
      <c r="PZF350" s="75"/>
      <c r="PZG350" s="76"/>
      <c r="PZH350" s="180"/>
      <c r="PZI350" s="180"/>
      <c r="PZJ350" s="180"/>
      <c r="PZK350" s="75"/>
      <c r="PZL350" s="76"/>
      <c r="PZM350" s="181"/>
      <c r="PZN350" s="181"/>
      <c r="PZO350" s="182"/>
      <c r="PZP350" s="134"/>
      <c r="PZQ350" s="135"/>
      <c r="PZR350" s="111"/>
      <c r="PZS350" s="178"/>
      <c r="PZT350" s="178"/>
      <c r="PZU350" s="178"/>
      <c r="PZV350" s="178"/>
      <c r="PZW350" s="179"/>
      <c r="PZX350" s="73"/>
      <c r="PZY350" s="73"/>
      <c r="PZZ350" s="180"/>
      <c r="QAA350" s="75"/>
      <c r="QAB350" s="76"/>
      <c r="QAC350" s="180"/>
      <c r="QAD350" s="180"/>
      <c r="QAE350" s="180"/>
      <c r="QAF350" s="75"/>
      <c r="QAG350" s="76"/>
      <c r="QAH350" s="181"/>
      <c r="QAI350" s="181"/>
      <c r="QAJ350" s="182"/>
      <c r="QAK350" s="134"/>
      <c r="QAL350" s="135"/>
      <c r="QAM350" s="111"/>
      <c r="QAN350" s="178"/>
      <c r="QAO350" s="178"/>
      <c r="QAP350" s="178"/>
      <c r="QAQ350" s="178"/>
      <c r="QAR350" s="179"/>
      <c r="QAS350" s="73"/>
      <c r="QAT350" s="73"/>
      <c r="QAU350" s="180"/>
      <c r="QAV350" s="75"/>
      <c r="QAW350" s="76"/>
      <c r="QAX350" s="180"/>
      <c r="QAY350" s="180"/>
      <c r="QAZ350" s="180"/>
      <c r="QBA350" s="75"/>
      <c r="QBB350" s="76"/>
      <c r="QBC350" s="181"/>
      <c r="QBD350" s="181"/>
      <c r="QBE350" s="182"/>
      <c r="QBF350" s="134"/>
      <c r="QBG350" s="135"/>
      <c r="QBH350" s="111"/>
      <c r="QBI350" s="178"/>
      <c r="QBJ350" s="178"/>
      <c r="QBK350" s="178"/>
      <c r="QBL350" s="178"/>
      <c r="QBM350" s="179"/>
      <c r="QBN350" s="73"/>
      <c r="QBO350" s="73"/>
      <c r="QBP350" s="180"/>
      <c r="QBQ350" s="75"/>
      <c r="QBR350" s="76"/>
      <c r="QBS350" s="180"/>
      <c r="QBT350" s="180"/>
      <c r="QBU350" s="180"/>
      <c r="QBV350" s="75"/>
      <c r="QBW350" s="76"/>
      <c r="QBX350" s="181"/>
      <c r="QBY350" s="181"/>
      <c r="QBZ350" s="182"/>
      <c r="QCA350" s="134"/>
      <c r="QCB350" s="135"/>
      <c r="QCC350" s="111"/>
      <c r="QCD350" s="178"/>
      <c r="QCE350" s="178"/>
      <c r="QCF350" s="178"/>
      <c r="QCG350" s="178"/>
      <c r="QCH350" s="179"/>
      <c r="QCI350" s="73"/>
      <c r="QCJ350" s="73"/>
      <c r="QCK350" s="180"/>
      <c r="QCL350" s="75"/>
      <c r="QCM350" s="76"/>
      <c r="QCN350" s="180"/>
      <c r="QCO350" s="180"/>
      <c r="QCP350" s="180"/>
      <c r="QCQ350" s="75"/>
      <c r="QCR350" s="76"/>
      <c r="QCS350" s="181"/>
      <c r="QCT350" s="181"/>
      <c r="QCU350" s="182"/>
      <c r="QCV350" s="134"/>
      <c r="QCW350" s="135"/>
      <c r="QCX350" s="111"/>
      <c r="QCY350" s="178"/>
      <c r="QCZ350" s="178"/>
      <c r="QDA350" s="178"/>
      <c r="QDB350" s="178"/>
      <c r="QDC350" s="179"/>
      <c r="QDD350" s="73"/>
      <c r="QDE350" s="73"/>
      <c r="QDF350" s="180"/>
      <c r="QDG350" s="75"/>
      <c r="QDH350" s="76"/>
      <c r="QDI350" s="180"/>
      <c r="QDJ350" s="180"/>
      <c r="QDK350" s="180"/>
      <c r="QDL350" s="75"/>
      <c r="QDM350" s="76"/>
      <c r="QDN350" s="181"/>
      <c r="QDO350" s="181"/>
      <c r="QDP350" s="182"/>
      <c r="QDQ350" s="134"/>
      <c r="QDR350" s="135"/>
      <c r="QDS350" s="111"/>
      <c r="QDT350" s="178"/>
      <c r="QDU350" s="178"/>
      <c r="QDV350" s="178"/>
      <c r="QDW350" s="178"/>
      <c r="QDX350" s="179"/>
      <c r="QDY350" s="73"/>
      <c r="QDZ350" s="73"/>
      <c r="QEA350" s="180"/>
      <c r="QEB350" s="75"/>
      <c r="QEC350" s="76"/>
      <c r="QED350" s="180"/>
      <c r="QEE350" s="180"/>
      <c r="QEF350" s="180"/>
      <c r="QEG350" s="75"/>
      <c r="QEH350" s="76"/>
      <c r="QEI350" s="181"/>
      <c r="QEJ350" s="181"/>
      <c r="QEK350" s="182"/>
      <c r="QEL350" s="134"/>
      <c r="QEM350" s="135"/>
      <c r="QEN350" s="111"/>
      <c r="QEO350" s="178"/>
      <c r="QEP350" s="178"/>
      <c r="QEQ350" s="178"/>
      <c r="QER350" s="178"/>
      <c r="QES350" s="179"/>
      <c r="QET350" s="73"/>
      <c r="QEU350" s="73"/>
      <c r="QEV350" s="180"/>
      <c r="QEW350" s="75"/>
      <c r="QEX350" s="76"/>
      <c r="QEY350" s="180"/>
      <c r="QEZ350" s="180"/>
      <c r="QFA350" s="180"/>
      <c r="QFB350" s="75"/>
      <c r="QFC350" s="76"/>
      <c r="QFD350" s="181"/>
      <c r="QFE350" s="181"/>
      <c r="QFF350" s="182"/>
      <c r="QFG350" s="134"/>
      <c r="QFH350" s="135"/>
      <c r="QFI350" s="111"/>
      <c r="QFJ350" s="178"/>
      <c r="QFK350" s="178"/>
      <c r="QFL350" s="178"/>
      <c r="QFM350" s="178"/>
      <c r="QFN350" s="179"/>
      <c r="QFO350" s="73"/>
      <c r="QFP350" s="73"/>
      <c r="QFQ350" s="180"/>
      <c r="QFR350" s="75"/>
      <c r="QFS350" s="76"/>
      <c r="QFT350" s="180"/>
      <c r="QFU350" s="180"/>
      <c r="QFV350" s="180"/>
      <c r="QFW350" s="75"/>
      <c r="QFX350" s="76"/>
      <c r="QFY350" s="181"/>
      <c r="QFZ350" s="181"/>
      <c r="QGA350" s="182"/>
      <c r="QGB350" s="134"/>
      <c r="QGC350" s="135"/>
      <c r="QGD350" s="111"/>
      <c r="QGE350" s="178"/>
      <c r="QGF350" s="178"/>
      <c r="QGG350" s="178"/>
      <c r="QGH350" s="178"/>
      <c r="QGI350" s="179"/>
      <c r="QGJ350" s="73"/>
      <c r="QGK350" s="73"/>
      <c r="QGL350" s="180"/>
      <c r="QGM350" s="75"/>
      <c r="QGN350" s="76"/>
      <c r="QGO350" s="180"/>
      <c r="QGP350" s="180"/>
      <c r="QGQ350" s="180"/>
      <c r="QGR350" s="75"/>
      <c r="QGS350" s="76"/>
      <c r="QGT350" s="181"/>
      <c r="QGU350" s="181"/>
      <c r="QGV350" s="182"/>
      <c r="QGW350" s="134"/>
      <c r="QGX350" s="135"/>
      <c r="QGY350" s="111"/>
      <c r="QGZ350" s="178"/>
      <c r="QHA350" s="178"/>
      <c r="QHB350" s="178"/>
      <c r="QHC350" s="178"/>
      <c r="QHD350" s="179"/>
      <c r="QHE350" s="73"/>
      <c r="QHF350" s="73"/>
      <c r="QHG350" s="180"/>
      <c r="QHH350" s="75"/>
      <c r="QHI350" s="76"/>
      <c r="QHJ350" s="180"/>
      <c r="QHK350" s="180"/>
      <c r="QHL350" s="180"/>
      <c r="QHM350" s="75"/>
      <c r="QHN350" s="76"/>
      <c r="QHO350" s="181"/>
      <c r="QHP350" s="181"/>
      <c r="QHQ350" s="182"/>
      <c r="QHR350" s="134"/>
      <c r="QHS350" s="135"/>
      <c r="QHT350" s="111"/>
      <c r="QHU350" s="178"/>
      <c r="QHV350" s="178"/>
      <c r="QHW350" s="178"/>
      <c r="QHX350" s="178"/>
      <c r="QHY350" s="179"/>
      <c r="QHZ350" s="73"/>
      <c r="QIA350" s="73"/>
      <c r="QIB350" s="180"/>
      <c r="QIC350" s="75"/>
      <c r="QID350" s="76"/>
      <c r="QIE350" s="180"/>
      <c r="QIF350" s="180"/>
      <c r="QIG350" s="180"/>
      <c r="QIH350" s="75"/>
      <c r="QII350" s="76"/>
      <c r="QIJ350" s="181"/>
      <c r="QIK350" s="181"/>
      <c r="QIL350" s="182"/>
      <c r="QIM350" s="134"/>
      <c r="QIN350" s="135"/>
      <c r="QIO350" s="111"/>
      <c r="QIP350" s="178"/>
      <c r="QIQ350" s="178"/>
      <c r="QIR350" s="178"/>
      <c r="QIS350" s="178"/>
      <c r="QIT350" s="179"/>
      <c r="QIU350" s="73"/>
      <c r="QIV350" s="73"/>
      <c r="QIW350" s="180"/>
      <c r="QIX350" s="75"/>
      <c r="QIY350" s="76"/>
      <c r="QIZ350" s="180"/>
      <c r="QJA350" s="180"/>
      <c r="QJB350" s="180"/>
      <c r="QJC350" s="75"/>
      <c r="QJD350" s="76"/>
      <c r="QJE350" s="181"/>
      <c r="QJF350" s="181"/>
      <c r="QJG350" s="182"/>
      <c r="QJH350" s="134"/>
      <c r="QJI350" s="135"/>
      <c r="QJJ350" s="111"/>
      <c r="QJK350" s="178"/>
      <c r="QJL350" s="178"/>
      <c r="QJM350" s="178"/>
      <c r="QJN350" s="178"/>
      <c r="QJO350" s="179"/>
      <c r="QJP350" s="73"/>
      <c r="QJQ350" s="73"/>
      <c r="QJR350" s="180"/>
      <c r="QJS350" s="75"/>
      <c r="QJT350" s="76"/>
      <c r="QJU350" s="180"/>
      <c r="QJV350" s="180"/>
      <c r="QJW350" s="180"/>
      <c r="QJX350" s="75"/>
      <c r="QJY350" s="76"/>
      <c r="QJZ350" s="181"/>
      <c r="QKA350" s="181"/>
      <c r="QKB350" s="182"/>
      <c r="QKC350" s="134"/>
      <c r="QKD350" s="135"/>
      <c r="QKE350" s="111"/>
      <c r="QKF350" s="178"/>
      <c r="QKG350" s="178"/>
      <c r="QKH350" s="178"/>
      <c r="QKI350" s="178"/>
      <c r="QKJ350" s="179"/>
      <c r="QKK350" s="73"/>
      <c r="QKL350" s="73"/>
      <c r="QKM350" s="180"/>
      <c r="QKN350" s="75"/>
      <c r="QKO350" s="76"/>
      <c r="QKP350" s="180"/>
      <c r="QKQ350" s="180"/>
      <c r="QKR350" s="180"/>
      <c r="QKS350" s="75"/>
      <c r="QKT350" s="76"/>
      <c r="QKU350" s="181"/>
      <c r="QKV350" s="181"/>
      <c r="QKW350" s="182"/>
      <c r="QKX350" s="134"/>
      <c r="QKY350" s="135"/>
      <c r="QKZ350" s="111"/>
      <c r="QLA350" s="178"/>
      <c r="QLB350" s="178"/>
      <c r="QLC350" s="178"/>
      <c r="QLD350" s="178"/>
      <c r="QLE350" s="179"/>
      <c r="QLF350" s="73"/>
      <c r="QLG350" s="73"/>
      <c r="QLH350" s="180"/>
      <c r="QLI350" s="75"/>
      <c r="QLJ350" s="76"/>
      <c r="QLK350" s="180"/>
      <c r="QLL350" s="180"/>
      <c r="QLM350" s="180"/>
      <c r="QLN350" s="75"/>
      <c r="QLO350" s="76"/>
      <c r="QLP350" s="181"/>
      <c r="QLQ350" s="181"/>
      <c r="QLR350" s="182"/>
      <c r="QLS350" s="134"/>
      <c r="QLT350" s="135"/>
      <c r="QLU350" s="111"/>
      <c r="QLV350" s="178"/>
      <c r="QLW350" s="178"/>
      <c r="QLX350" s="178"/>
      <c r="QLY350" s="178"/>
      <c r="QLZ350" s="179"/>
      <c r="QMA350" s="73"/>
      <c r="QMB350" s="73"/>
      <c r="QMC350" s="180"/>
      <c r="QMD350" s="75"/>
      <c r="QME350" s="76"/>
      <c r="QMF350" s="180"/>
      <c r="QMG350" s="180"/>
      <c r="QMH350" s="180"/>
      <c r="QMI350" s="75"/>
      <c r="QMJ350" s="76"/>
      <c r="QMK350" s="181"/>
      <c r="QML350" s="181"/>
      <c r="QMM350" s="182"/>
      <c r="QMN350" s="134"/>
      <c r="QMO350" s="135"/>
      <c r="QMP350" s="111"/>
      <c r="QMQ350" s="178"/>
      <c r="QMR350" s="178"/>
      <c r="QMS350" s="178"/>
      <c r="QMT350" s="178"/>
      <c r="QMU350" s="179"/>
      <c r="QMV350" s="73"/>
      <c r="QMW350" s="73"/>
      <c r="QMX350" s="180"/>
      <c r="QMY350" s="75"/>
      <c r="QMZ350" s="76"/>
      <c r="QNA350" s="180"/>
      <c r="QNB350" s="180"/>
      <c r="QNC350" s="180"/>
      <c r="QND350" s="75"/>
      <c r="QNE350" s="76"/>
      <c r="QNF350" s="181"/>
      <c r="QNG350" s="181"/>
      <c r="QNH350" s="182"/>
      <c r="QNI350" s="134"/>
      <c r="QNJ350" s="135"/>
      <c r="QNK350" s="111"/>
      <c r="QNL350" s="178"/>
      <c r="QNM350" s="178"/>
      <c r="QNN350" s="178"/>
      <c r="QNO350" s="178"/>
      <c r="QNP350" s="179"/>
      <c r="QNQ350" s="73"/>
      <c r="QNR350" s="73"/>
      <c r="QNS350" s="180"/>
      <c r="QNT350" s="75"/>
      <c r="QNU350" s="76"/>
      <c r="QNV350" s="180"/>
      <c r="QNW350" s="180"/>
      <c r="QNX350" s="180"/>
      <c r="QNY350" s="75"/>
      <c r="QNZ350" s="76"/>
      <c r="QOA350" s="181"/>
      <c r="QOB350" s="181"/>
      <c r="QOC350" s="182"/>
      <c r="QOD350" s="134"/>
      <c r="QOE350" s="135"/>
      <c r="QOF350" s="111"/>
      <c r="QOG350" s="178"/>
      <c r="QOH350" s="178"/>
      <c r="QOI350" s="178"/>
      <c r="QOJ350" s="178"/>
      <c r="QOK350" s="179"/>
      <c r="QOL350" s="73"/>
      <c r="QOM350" s="73"/>
      <c r="QON350" s="180"/>
      <c r="QOO350" s="75"/>
      <c r="QOP350" s="76"/>
      <c r="QOQ350" s="180"/>
      <c r="QOR350" s="180"/>
      <c r="QOS350" s="180"/>
      <c r="QOT350" s="75"/>
      <c r="QOU350" s="76"/>
      <c r="QOV350" s="181"/>
      <c r="QOW350" s="181"/>
      <c r="QOX350" s="182"/>
      <c r="QOY350" s="134"/>
      <c r="QOZ350" s="135"/>
      <c r="QPA350" s="111"/>
      <c r="QPB350" s="178"/>
      <c r="QPC350" s="178"/>
      <c r="QPD350" s="178"/>
      <c r="QPE350" s="178"/>
      <c r="QPF350" s="179"/>
      <c r="QPG350" s="73"/>
      <c r="QPH350" s="73"/>
      <c r="QPI350" s="180"/>
      <c r="QPJ350" s="75"/>
      <c r="QPK350" s="76"/>
      <c r="QPL350" s="180"/>
      <c r="QPM350" s="180"/>
      <c r="QPN350" s="180"/>
      <c r="QPO350" s="75"/>
      <c r="QPP350" s="76"/>
      <c r="QPQ350" s="181"/>
      <c r="QPR350" s="181"/>
      <c r="QPS350" s="182"/>
      <c r="QPT350" s="134"/>
      <c r="QPU350" s="135"/>
      <c r="QPV350" s="111"/>
      <c r="QPW350" s="178"/>
      <c r="QPX350" s="178"/>
      <c r="QPY350" s="178"/>
      <c r="QPZ350" s="178"/>
      <c r="QQA350" s="179"/>
      <c r="QQB350" s="73"/>
      <c r="QQC350" s="73"/>
      <c r="QQD350" s="180"/>
      <c r="QQE350" s="75"/>
      <c r="QQF350" s="76"/>
      <c r="QQG350" s="180"/>
      <c r="QQH350" s="180"/>
      <c r="QQI350" s="180"/>
      <c r="QQJ350" s="75"/>
      <c r="QQK350" s="76"/>
      <c r="QQL350" s="181"/>
      <c r="QQM350" s="181"/>
      <c r="QQN350" s="182"/>
      <c r="QQO350" s="134"/>
      <c r="QQP350" s="135"/>
      <c r="QQQ350" s="111"/>
      <c r="QQR350" s="178"/>
      <c r="QQS350" s="178"/>
      <c r="QQT350" s="178"/>
      <c r="QQU350" s="178"/>
      <c r="QQV350" s="179"/>
      <c r="QQW350" s="73"/>
      <c r="QQX350" s="73"/>
      <c r="QQY350" s="180"/>
      <c r="QQZ350" s="75"/>
      <c r="QRA350" s="76"/>
      <c r="QRB350" s="180"/>
      <c r="QRC350" s="180"/>
      <c r="QRD350" s="180"/>
      <c r="QRE350" s="75"/>
      <c r="QRF350" s="76"/>
      <c r="QRG350" s="181"/>
      <c r="QRH350" s="181"/>
      <c r="QRI350" s="182"/>
      <c r="QRJ350" s="134"/>
      <c r="QRK350" s="135"/>
      <c r="QRL350" s="111"/>
      <c r="QRM350" s="178"/>
      <c r="QRN350" s="178"/>
      <c r="QRO350" s="178"/>
      <c r="QRP350" s="178"/>
      <c r="QRQ350" s="179"/>
      <c r="QRR350" s="73"/>
      <c r="QRS350" s="73"/>
      <c r="QRT350" s="180"/>
      <c r="QRU350" s="75"/>
      <c r="QRV350" s="76"/>
      <c r="QRW350" s="180"/>
      <c r="QRX350" s="180"/>
      <c r="QRY350" s="180"/>
      <c r="QRZ350" s="75"/>
      <c r="QSA350" s="76"/>
      <c r="QSB350" s="181"/>
      <c r="QSC350" s="181"/>
      <c r="QSD350" s="182"/>
      <c r="QSE350" s="134"/>
      <c r="QSF350" s="135"/>
      <c r="QSG350" s="111"/>
      <c r="QSH350" s="178"/>
      <c r="QSI350" s="178"/>
      <c r="QSJ350" s="178"/>
      <c r="QSK350" s="178"/>
      <c r="QSL350" s="179"/>
      <c r="QSM350" s="73"/>
      <c r="QSN350" s="73"/>
      <c r="QSO350" s="180"/>
      <c r="QSP350" s="75"/>
      <c r="QSQ350" s="76"/>
      <c r="QSR350" s="180"/>
      <c r="QSS350" s="180"/>
      <c r="QST350" s="180"/>
      <c r="QSU350" s="75"/>
      <c r="QSV350" s="76"/>
      <c r="QSW350" s="181"/>
      <c r="QSX350" s="181"/>
      <c r="QSY350" s="182"/>
      <c r="QSZ350" s="134"/>
      <c r="QTA350" s="135"/>
      <c r="QTB350" s="111"/>
      <c r="QTC350" s="178"/>
      <c r="QTD350" s="178"/>
      <c r="QTE350" s="178"/>
      <c r="QTF350" s="178"/>
      <c r="QTG350" s="179"/>
      <c r="QTH350" s="73"/>
      <c r="QTI350" s="73"/>
      <c r="QTJ350" s="180"/>
      <c r="QTK350" s="75"/>
      <c r="QTL350" s="76"/>
      <c r="QTM350" s="180"/>
      <c r="QTN350" s="180"/>
      <c r="QTO350" s="180"/>
      <c r="QTP350" s="75"/>
      <c r="QTQ350" s="76"/>
      <c r="QTR350" s="181"/>
      <c r="QTS350" s="181"/>
      <c r="QTT350" s="182"/>
      <c r="QTU350" s="134"/>
      <c r="QTV350" s="135"/>
      <c r="QTW350" s="111"/>
      <c r="QTX350" s="178"/>
      <c r="QTY350" s="178"/>
      <c r="QTZ350" s="178"/>
      <c r="QUA350" s="178"/>
      <c r="QUB350" s="179"/>
      <c r="QUC350" s="73"/>
      <c r="QUD350" s="73"/>
      <c r="QUE350" s="180"/>
      <c r="QUF350" s="75"/>
      <c r="QUG350" s="76"/>
      <c r="QUH350" s="180"/>
      <c r="QUI350" s="180"/>
      <c r="QUJ350" s="180"/>
      <c r="QUK350" s="75"/>
      <c r="QUL350" s="76"/>
      <c r="QUM350" s="181"/>
      <c r="QUN350" s="181"/>
      <c r="QUO350" s="182"/>
      <c r="QUP350" s="134"/>
      <c r="QUQ350" s="135"/>
      <c r="QUR350" s="111"/>
      <c r="QUS350" s="178"/>
      <c r="QUT350" s="178"/>
      <c r="QUU350" s="178"/>
      <c r="QUV350" s="178"/>
      <c r="QUW350" s="179"/>
      <c r="QUX350" s="73"/>
      <c r="QUY350" s="73"/>
      <c r="QUZ350" s="180"/>
      <c r="QVA350" s="75"/>
      <c r="QVB350" s="76"/>
      <c r="QVC350" s="180"/>
      <c r="QVD350" s="180"/>
      <c r="QVE350" s="180"/>
      <c r="QVF350" s="75"/>
      <c r="QVG350" s="76"/>
      <c r="QVH350" s="181"/>
      <c r="QVI350" s="181"/>
      <c r="QVJ350" s="182"/>
      <c r="QVK350" s="134"/>
      <c r="QVL350" s="135"/>
      <c r="QVM350" s="111"/>
      <c r="QVN350" s="178"/>
      <c r="QVO350" s="178"/>
      <c r="QVP350" s="178"/>
      <c r="QVQ350" s="178"/>
      <c r="QVR350" s="179"/>
      <c r="QVS350" s="73"/>
      <c r="QVT350" s="73"/>
      <c r="QVU350" s="180"/>
      <c r="QVV350" s="75"/>
      <c r="QVW350" s="76"/>
      <c r="QVX350" s="180"/>
      <c r="QVY350" s="180"/>
      <c r="QVZ350" s="180"/>
      <c r="QWA350" s="75"/>
      <c r="QWB350" s="76"/>
      <c r="QWC350" s="181"/>
      <c r="QWD350" s="181"/>
      <c r="QWE350" s="182"/>
      <c r="QWF350" s="134"/>
      <c r="QWG350" s="135"/>
      <c r="QWH350" s="111"/>
      <c r="QWI350" s="178"/>
      <c r="QWJ350" s="178"/>
      <c r="QWK350" s="178"/>
      <c r="QWL350" s="178"/>
      <c r="QWM350" s="179"/>
      <c r="QWN350" s="73"/>
      <c r="QWO350" s="73"/>
      <c r="QWP350" s="180"/>
      <c r="QWQ350" s="75"/>
      <c r="QWR350" s="76"/>
      <c r="QWS350" s="180"/>
      <c r="QWT350" s="180"/>
      <c r="QWU350" s="180"/>
      <c r="QWV350" s="75"/>
      <c r="QWW350" s="76"/>
      <c r="QWX350" s="181"/>
      <c r="QWY350" s="181"/>
      <c r="QWZ350" s="182"/>
      <c r="QXA350" s="134"/>
      <c r="QXB350" s="135"/>
      <c r="QXC350" s="111"/>
      <c r="QXD350" s="178"/>
      <c r="QXE350" s="178"/>
      <c r="QXF350" s="178"/>
      <c r="QXG350" s="178"/>
      <c r="QXH350" s="179"/>
      <c r="QXI350" s="73"/>
      <c r="QXJ350" s="73"/>
      <c r="QXK350" s="180"/>
      <c r="QXL350" s="75"/>
      <c r="QXM350" s="76"/>
      <c r="QXN350" s="180"/>
      <c r="QXO350" s="180"/>
      <c r="QXP350" s="180"/>
      <c r="QXQ350" s="75"/>
      <c r="QXR350" s="76"/>
      <c r="QXS350" s="181"/>
      <c r="QXT350" s="181"/>
      <c r="QXU350" s="182"/>
      <c r="QXV350" s="134"/>
      <c r="QXW350" s="135"/>
      <c r="QXX350" s="111"/>
      <c r="QXY350" s="178"/>
      <c r="QXZ350" s="178"/>
      <c r="QYA350" s="178"/>
      <c r="QYB350" s="178"/>
      <c r="QYC350" s="179"/>
      <c r="QYD350" s="73"/>
      <c r="QYE350" s="73"/>
      <c r="QYF350" s="180"/>
      <c r="QYG350" s="75"/>
      <c r="QYH350" s="76"/>
      <c r="QYI350" s="180"/>
      <c r="QYJ350" s="180"/>
      <c r="QYK350" s="180"/>
      <c r="QYL350" s="75"/>
      <c r="QYM350" s="76"/>
      <c r="QYN350" s="181"/>
      <c r="QYO350" s="181"/>
      <c r="QYP350" s="182"/>
      <c r="QYQ350" s="134"/>
      <c r="QYR350" s="135"/>
      <c r="QYS350" s="111"/>
      <c r="QYT350" s="178"/>
      <c r="QYU350" s="178"/>
      <c r="QYV350" s="178"/>
      <c r="QYW350" s="178"/>
      <c r="QYX350" s="179"/>
      <c r="QYY350" s="73"/>
      <c r="QYZ350" s="73"/>
      <c r="QZA350" s="180"/>
      <c r="QZB350" s="75"/>
      <c r="QZC350" s="76"/>
      <c r="QZD350" s="180"/>
      <c r="QZE350" s="180"/>
      <c r="QZF350" s="180"/>
      <c r="QZG350" s="75"/>
      <c r="QZH350" s="76"/>
      <c r="QZI350" s="181"/>
      <c r="QZJ350" s="181"/>
      <c r="QZK350" s="182"/>
      <c r="QZL350" s="134"/>
      <c r="QZM350" s="135"/>
      <c r="QZN350" s="111"/>
      <c r="QZO350" s="178"/>
      <c r="QZP350" s="178"/>
      <c r="QZQ350" s="178"/>
      <c r="QZR350" s="178"/>
      <c r="QZS350" s="179"/>
      <c r="QZT350" s="73"/>
      <c r="QZU350" s="73"/>
      <c r="QZV350" s="180"/>
      <c r="QZW350" s="75"/>
      <c r="QZX350" s="76"/>
      <c r="QZY350" s="180"/>
      <c r="QZZ350" s="180"/>
      <c r="RAA350" s="180"/>
      <c r="RAB350" s="75"/>
      <c r="RAC350" s="76"/>
      <c r="RAD350" s="181"/>
      <c r="RAE350" s="181"/>
      <c r="RAF350" s="182"/>
      <c r="RAG350" s="134"/>
      <c r="RAH350" s="135"/>
      <c r="RAI350" s="111"/>
      <c r="RAJ350" s="178"/>
      <c r="RAK350" s="178"/>
      <c r="RAL350" s="178"/>
      <c r="RAM350" s="178"/>
      <c r="RAN350" s="179"/>
      <c r="RAO350" s="73"/>
      <c r="RAP350" s="73"/>
      <c r="RAQ350" s="180"/>
      <c r="RAR350" s="75"/>
      <c r="RAS350" s="76"/>
      <c r="RAT350" s="180"/>
      <c r="RAU350" s="180"/>
      <c r="RAV350" s="180"/>
      <c r="RAW350" s="75"/>
      <c r="RAX350" s="76"/>
      <c r="RAY350" s="181"/>
      <c r="RAZ350" s="181"/>
      <c r="RBA350" s="182"/>
      <c r="RBB350" s="134"/>
      <c r="RBC350" s="135"/>
      <c r="RBD350" s="111"/>
      <c r="RBE350" s="178"/>
      <c r="RBF350" s="178"/>
      <c r="RBG350" s="178"/>
      <c r="RBH350" s="178"/>
      <c r="RBI350" s="179"/>
      <c r="RBJ350" s="73"/>
      <c r="RBK350" s="73"/>
      <c r="RBL350" s="180"/>
      <c r="RBM350" s="75"/>
      <c r="RBN350" s="76"/>
      <c r="RBO350" s="180"/>
      <c r="RBP350" s="180"/>
      <c r="RBQ350" s="180"/>
      <c r="RBR350" s="75"/>
      <c r="RBS350" s="76"/>
      <c r="RBT350" s="181"/>
      <c r="RBU350" s="181"/>
      <c r="RBV350" s="182"/>
      <c r="RBW350" s="134"/>
      <c r="RBX350" s="135"/>
      <c r="RBY350" s="111"/>
      <c r="RBZ350" s="178"/>
      <c r="RCA350" s="178"/>
      <c r="RCB350" s="178"/>
      <c r="RCC350" s="178"/>
      <c r="RCD350" s="179"/>
      <c r="RCE350" s="73"/>
      <c r="RCF350" s="73"/>
      <c r="RCG350" s="180"/>
      <c r="RCH350" s="75"/>
      <c r="RCI350" s="76"/>
      <c r="RCJ350" s="180"/>
      <c r="RCK350" s="180"/>
      <c r="RCL350" s="180"/>
      <c r="RCM350" s="75"/>
      <c r="RCN350" s="76"/>
      <c r="RCO350" s="181"/>
      <c r="RCP350" s="181"/>
      <c r="RCQ350" s="182"/>
      <c r="RCR350" s="134"/>
      <c r="RCS350" s="135"/>
      <c r="RCT350" s="111"/>
      <c r="RCU350" s="178"/>
      <c r="RCV350" s="178"/>
      <c r="RCW350" s="178"/>
      <c r="RCX350" s="178"/>
      <c r="RCY350" s="179"/>
      <c r="RCZ350" s="73"/>
      <c r="RDA350" s="73"/>
      <c r="RDB350" s="180"/>
      <c r="RDC350" s="75"/>
      <c r="RDD350" s="76"/>
      <c r="RDE350" s="180"/>
      <c r="RDF350" s="180"/>
      <c r="RDG350" s="180"/>
      <c r="RDH350" s="75"/>
      <c r="RDI350" s="76"/>
      <c r="RDJ350" s="181"/>
      <c r="RDK350" s="181"/>
      <c r="RDL350" s="182"/>
      <c r="RDM350" s="134"/>
      <c r="RDN350" s="135"/>
      <c r="RDO350" s="111"/>
      <c r="RDP350" s="178"/>
      <c r="RDQ350" s="178"/>
      <c r="RDR350" s="178"/>
      <c r="RDS350" s="178"/>
      <c r="RDT350" s="179"/>
      <c r="RDU350" s="73"/>
      <c r="RDV350" s="73"/>
      <c r="RDW350" s="180"/>
      <c r="RDX350" s="75"/>
      <c r="RDY350" s="76"/>
      <c r="RDZ350" s="180"/>
      <c r="REA350" s="180"/>
      <c r="REB350" s="180"/>
      <c r="REC350" s="75"/>
      <c r="RED350" s="76"/>
      <c r="REE350" s="181"/>
      <c r="REF350" s="181"/>
      <c r="REG350" s="182"/>
      <c r="REH350" s="134"/>
      <c r="REI350" s="135"/>
      <c r="REJ350" s="111"/>
      <c r="REK350" s="178"/>
      <c r="REL350" s="178"/>
      <c r="REM350" s="178"/>
      <c r="REN350" s="178"/>
      <c r="REO350" s="179"/>
      <c r="REP350" s="73"/>
      <c r="REQ350" s="73"/>
      <c r="RER350" s="180"/>
      <c r="RES350" s="75"/>
      <c r="RET350" s="76"/>
      <c r="REU350" s="180"/>
      <c r="REV350" s="180"/>
      <c r="REW350" s="180"/>
      <c r="REX350" s="75"/>
      <c r="REY350" s="76"/>
      <c r="REZ350" s="181"/>
      <c r="RFA350" s="181"/>
      <c r="RFB350" s="182"/>
      <c r="RFC350" s="134"/>
      <c r="RFD350" s="135"/>
      <c r="RFE350" s="111"/>
      <c r="RFF350" s="178"/>
      <c r="RFG350" s="178"/>
      <c r="RFH350" s="178"/>
      <c r="RFI350" s="178"/>
      <c r="RFJ350" s="179"/>
      <c r="RFK350" s="73"/>
      <c r="RFL350" s="73"/>
      <c r="RFM350" s="180"/>
      <c r="RFN350" s="75"/>
      <c r="RFO350" s="76"/>
      <c r="RFP350" s="180"/>
      <c r="RFQ350" s="180"/>
      <c r="RFR350" s="180"/>
      <c r="RFS350" s="75"/>
      <c r="RFT350" s="76"/>
      <c r="RFU350" s="181"/>
      <c r="RFV350" s="181"/>
      <c r="RFW350" s="182"/>
      <c r="RFX350" s="134"/>
      <c r="RFY350" s="135"/>
      <c r="RFZ350" s="111"/>
      <c r="RGA350" s="178"/>
      <c r="RGB350" s="178"/>
      <c r="RGC350" s="178"/>
      <c r="RGD350" s="178"/>
      <c r="RGE350" s="179"/>
      <c r="RGF350" s="73"/>
      <c r="RGG350" s="73"/>
      <c r="RGH350" s="180"/>
      <c r="RGI350" s="75"/>
      <c r="RGJ350" s="76"/>
      <c r="RGK350" s="180"/>
      <c r="RGL350" s="180"/>
      <c r="RGM350" s="180"/>
      <c r="RGN350" s="75"/>
      <c r="RGO350" s="76"/>
      <c r="RGP350" s="181"/>
      <c r="RGQ350" s="181"/>
      <c r="RGR350" s="182"/>
      <c r="RGS350" s="134"/>
      <c r="RGT350" s="135"/>
      <c r="RGU350" s="111"/>
      <c r="RGV350" s="178"/>
      <c r="RGW350" s="178"/>
      <c r="RGX350" s="178"/>
      <c r="RGY350" s="178"/>
      <c r="RGZ350" s="179"/>
      <c r="RHA350" s="73"/>
      <c r="RHB350" s="73"/>
      <c r="RHC350" s="180"/>
      <c r="RHD350" s="75"/>
      <c r="RHE350" s="76"/>
      <c r="RHF350" s="180"/>
      <c r="RHG350" s="180"/>
      <c r="RHH350" s="180"/>
      <c r="RHI350" s="75"/>
      <c r="RHJ350" s="76"/>
      <c r="RHK350" s="181"/>
      <c r="RHL350" s="181"/>
      <c r="RHM350" s="182"/>
      <c r="RHN350" s="134"/>
      <c r="RHO350" s="135"/>
      <c r="RHP350" s="111"/>
      <c r="RHQ350" s="178"/>
      <c r="RHR350" s="178"/>
      <c r="RHS350" s="178"/>
      <c r="RHT350" s="178"/>
      <c r="RHU350" s="179"/>
      <c r="RHV350" s="73"/>
      <c r="RHW350" s="73"/>
      <c r="RHX350" s="180"/>
      <c r="RHY350" s="75"/>
      <c r="RHZ350" s="76"/>
      <c r="RIA350" s="180"/>
      <c r="RIB350" s="180"/>
      <c r="RIC350" s="180"/>
      <c r="RID350" s="75"/>
      <c r="RIE350" s="76"/>
      <c r="RIF350" s="181"/>
      <c r="RIG350" s="181"/>
      <c r="RIH350" s="182"/>
      <c r="RII350" s="134"/>
      <c r="RIJ350" s="135"/>
      <c r="RIK350" s="111"/>
      <c r="RIL350" s="178"/>
      <c r="RIM350" s="178"/>
      <c r="RIN350" s="178"/>
      <c r="RIO350" s="178"/>
      <c r="RIP350" s="179"/>
      <c r="RIQ350" s="73"/>
      <c r="RIR350" s="73"/>
      <c r="RIS350" s="180"/>
      <c r="RIT350" s="75"/>
      <c r="RIU350" s="76"/>
      <c r="RIV350" s="180"/>
      <c r="RIW350" s="180"/>
      <c r="RIX350" s="180"/>
      <c r="RIY350" s="75"/>
      <c r="RIZ350" s="76"/>
      <c r="RJA350" s="181"/>
      <c r="RJB350" s="181"/>
      <c r="RJC350" s="182"/>
      <c r="RJD350" s="134"/>
      <c r="RJE350" s="135"/>
      <c r="RJF350" s="111"/>
      <c r="RJG350" s="178"/>
      <c r="RJH350" s="178"/>
      <c r="RJI350" s="178"/>
      <c r="RJJ350" s="178"/>
      <c r="RJK350" s="179"/>
      <c r="RJL350" s="73"/>
      <c r="RJM350" s="73"/>
      <c r="RJN350" s="180"/>
      <c r="RJO350" s="75"/>
      <c r="RJP350" s="76"/>
      <c r="RJQ350" s="180"/>
      <c r="RJR350" s="180"/>
      <c r="RJS350" s="180"/>
      <c r="RJT350" s="75"/>
      <c r="RJU350" s="76"/>
      <c r="RJV350" s="181"/>
      <c r="RJW350" s="181"/>
      <c r="RJX350" s="182"/>
      <c r="RJY350" s="134"/>
      <c r="RJZ350" s="135"/>
      <c r="RKA350" s="111"/>
      <c r="RKB350" s="178"/>
      <c r="RKC350" s="178"/>
      <c r="RKD350" s="178"/>
      <c r="RKE350" s="178"/>
      <c r="RKF350" s="179"/>
      <c r="RKG350" s="73"/>
      <c r="RKH350" s="73"/>
      <c r="RKI350" s="180"/>
      <c r="RKJ350" s="75"/>
      <c r="RKK350" s="76"/>
      <c r="RKL350" s="180"/>
      <c r="RKM350" s="180"/>
      <c r="RKN350" s="180"/>
      <c r="RKO350" s="75"/>
      <c r="RKP350" s="76"/>
      <c r="RKQ350" s="181"/>
      <c r="RKR350" s="181"/>
      <c r="RKS350" s="182"/>
      <c r="RKT350" s="134"/>
      <c r="RKU350" s="135"/>
      <c r="RKV350" s="111"/>
      <c r="RKW350" s="178"/>
      <c r="RKX350" s="178"/>
      <c r="RKY350" s="178"/>
      <c r="RKZ350" s="178"/>
      <c r="RLA350" s="179"/>
      <c r="RLB350" s="73"/>
      <c r="RLC350" s="73"/>
      <c r="RLD350" s="180"/>
      <c r="RLE350" s="75"/>
      <c r="RLF350" s="76"/>
      <c r="RLG350" s="180"/>
      <c r="RLH350" s="180"/>
      <c r="RLI350" s="180"/>
      <c r="RLJ350" s="75"/>
      <c r="RLK350" s="76"/>
      <c r="RLL350" s="181"/>
      <c r="RLM350" s="181"/>
      <c r="RLN350" s="182"/>
      <c r="RLO350" s="134"/>
      <c r="RLP350" s="135"/>
      <c r="RLQ350" s="111"/>
      <c r="RLR350" s="178"/>
      <c r="RLS350" s="178"/>
      <c r="RLT350" s="178"/>
      <c r="RLU350" s="178"/>
      <c r="RLV350" s="179"/>
      <c r="RLW350" s="73"/>
      <c r="RLX350" s="73"/>
      <c r="RLY350" s="180"/>
      <c r="RLZ350" s="75"/>
      <c r="RMA350" s="76"/>
      <c r="RMB350" s="180"/>
      <c r="RMC350" s="180"/>
      <c r="RMD350" s="180"/>
      <c r="RME350" s="75"/>
      <c r="RMF350" s="76"/>
      <c r="RMG350" s="181"/>
      <c r="RMH350" s="181"/>
      <c r="RMI350" s="182"/>
      <c r="RMJ350" s="134"/>
      <c r="RMK350" s="135"/>
      <c r="RML350" s="111"/>
      <c r="RMM350" s="178"/>
      <c r="RMN350" s="178"/>
      <c r="RMO350" s="178"/>
      <c r="RMP350" s="178"/>
      <c r="RMQ350" s="179"/>
      <c r="RMR350" s="73"/>
      <c r="RMS350" s="73"/>
      <c r="RMT350" s="180"/>
      <c r="RMU350" s="75"/>
      <c r="RMV350" s="76"/>
      <c r="RMW350" s="180"/>
      <c r="RMX350" s="180"/>
      <c r="RMY350" s="180"/>
      <c r="RMZ350" s="75"/>
      <c r="RNA350" s="76"/>
      <c r="RNB350" s="181"/>
      <c r="RNC350" s="181"/>
      <c r="RND350" s="182"/>
      <c r="RNE350" s="134"/>
      <c r="RNF350" s="135"/>
      <c r="RNG350" s="111"/>
      <c r="RNH350" s="178"/>
      <c r="RNI350" s="178"/>
      <c r="RNJ350" s="178"/>
      <c r="RNK350" s="178"/>
      <c r="RNL350" s="179"/>
      <c r="RNM350" s="73"/>
      <c r="RNN350" s="73"/>
      <c r="RNO350" s="180"/>
      <c r="RNP350" s="75"/>
      <c r="RNQ350" s="76"/>
      <c r="RNR350" s="180"/>
      <c r="RNS350" s="180"/>
      <c r="RNT350" s="180"/>
      <c r="RNU350" s="75"/>
      <c r="RNV350" s="76"/>
      <c r="RNW350" s="181"/>
      <c r="RNX350" s="181"/>
      <c r="RNY350" s="182"/>
      <c r="RNZ350" s="134"/>
      <c r="ROA350" s="135"/>
      <c r="ROB350" s="111"/>
      <c r="ROC350" s="178"/>
      <c r="ROD350" s="178"/>
      <c r="ROE350" s="178"/>
      <c r="ROF350" s="178"/>
      <c r="ROG350" s="179"/>
      <c r="ROH350" s="73"/>
      <c r="ROI350" s="73"/>
      <c r="ROJ350" s="180"/>
      <c r="ROK350" s="75"/>
      <c r="ROL350" s="76"/>
      <c r="ROM350" s="180"/>
      <c r="RON350" s="180"/>
      <c r="ROO350" s="180"/>
      <c r="ROP350" s="75"/>
      <c r="ROQ350" s="76"/>
      <c r="ROR350" s="181"/>
      <c r="ROS350" s="181"/>
      <c r="ROT350" s="182"/>
      <c r="ROU350" s="134"/>
      <c r="ROV350" s="135"/>
      <c r="ROW350" s="111"/>
      <c r="ROX350" s="178"/>
      <c r="ROY350" s="178"/>
      <c r="ROZ350" s="178"/>
      <c r="RPA350" s="178"/>
      <c r="RPB350" s="179"/>
      <c r="RPC350" s="73"/>
      <c r="RPD350" s="73"/>
      <c r="RPE350" s="180"/>
      <c r="RPF350" s="75"/>
      <c r="RPG350" s="76"/>
      <c r="RPH350" s="180"/>
      <c r="RPI350" s="180"/>
      <c r="RPJ350" s="180"/>
      <c r="RPK350" s="75"/>
      <c r="RPL350" s="76"/>
      <c r="RPM350" s="181"/>
      <c r="RPN350" s="181"/>
      <c r="RPO350" s="182"/>
      <c r="RPP350" s="134"/>
      <c r="RPQ350" s="135"/>
      <c r="RPR350" s="111"/>
      <c r="RPS350" s="178"/>
      <c r="RPT350" s="178"/>
      <c r="RPU350" s="178"/>
      <c r="RPV350" s="178"/>
      <c r="RPW350" s="179"/>
      <c r="RPX350" s="73"/>
      <c r="RPY350" s="73"/>
      <c r="RPZ350" s="180"/>
      <c r="RQA350" s="75"/>
      <c r="RQB350" s="76"/>
      <c r="RQC350" s="180"/>
      <c r="RQD350" s="180"/>
      <c r="RQE350" s="180"/>
      <c r="RQF350" s="75"/>
      <c r="RQG350" s="76"/>
      <c r="RQH350" s="181"/>
      <c r="RQI350" s="181"/>
      <c r="RQJ350" s="182"/>
      <c r="RQK350" s="134"/>
      <c r="RQL350" s="135"/>
      <c r="RQM350" s="111"/>
      <c r="RQN350" s="178"/>
      <c r="RQO350" s="178"/>
      <c r="RQP350" s="178"/>
      <c r="RQQ350" s="178"/>
      <c r="RQR350" s="179"/>
      <c r="RQS350" s="73"/>
      <c r="RQT350" s="73"/>
      <c r="RQU350" s="180"/>
      <c r="RQV350" s="75"/>
      <c r="RQW350" s="76"/>
      <c r="RQX350" s="180"/>
      <c r="RQY350" s="180"/>
      <c r="RQZ350" s="180"/>
      <c r="RRA350" s="75"/>
      <c r="RRB350" s="76"/>
      <c r="RRC350" s="181"/>
      <c r="RRD350" s="181"/>
      <c r="RRE350" s="182"/>
      <c r="RRF350" s="134"/>
      <c r="RRG350" s="135"/>
      <c r="RRH350" s="111"/>
      <c r="RRI350" s="178"/>
      <c r="RRJ350" s="178"/>
      <c r="RRK350" s="178"/>
      <c r="RRL350" s="178"/>
      <c r="RRM350" s="179"/>
      <c r="RRN350" s="73"/>
      <c r="RRO350" s="73"/>
      <c r="RRP350" s="180"/>
      <c r="RRQ350" s="75"/>
      <c r="RRR350" s="76"/>
      <c r="RRS350" s="180"/>
      <c r="RRT350" s="180"/>
      <c r="RRU350" s="180"/>
      <c r="RRV350" s="75"/>
      <c r="RRW350" s="76"/>
      <c r="RRX350" s="181"/>
      <c r="RRY350" s="181"/>
      <c r="RRZ350" s="182"/>
      <c r="RSA350" s="134"/>
      <c r="RSB350" s="135"/>
      <c r="RSC350" s="111"/>
      <c r="RSD350" s="178"/>
      <c r="RSE350" s="178"/>
      <c r="RSF350" s="178"/>
      <c r="RSG350" s="178"/>
      <c r="RSH350" s="179"/>
      <c r="RSI350" s="73"/>
      <c r="RSJ350" s="73"/>
      <c r="RSK350" s="180"/>
      <c r="RSL350" s="75"/>
      <c r="RSM350" s="76"/>
      <c r="RSN350" s="180"/>
      <c r="RSO350" s="180"/>
      <c r="RSP350" s="180"/>
      <c r="RSQ350" s="75"/>
      <c r="RSR350" s="76"/>
      <c r="RSS350" s="181"/>
      <c r="RST350" s="181"/>
      <c r="RSU350" s="182"/>
      <c r="RSV350" s="134"/>
      <c r="RSW350" s="135"/>
      <c r="RSX350" s="111"/>
      <c r="RSY350" s="178"/>
      <c r="RSZ350" s="178"/>
      <c r="RTA350" s="178"/>
      <c r="RTB350" s="178"/>
      <c r="RTC350" s="179"/>
      <c r="RTD350" s="73"/>
      <c r="RTE350" s="73"/>
      <c r="RTF350" s="180"/>
      <c r="RTG350" s="75"/>
      <c r="RTH350" s="76"/>
      <c r="RTI350" s="180"/>
      <c r="RTJ350" s="180"/>
      <c r="RTK350" s="180"/>
      <c r="RTL350" s="75"/>
      <c r="RTM350" s="76"/>
      <c r="RTN350" s="181"/>
      <c r="RTO350" s="181"/>
      <c r="RTP350" s="182"/>
      <c r="RTQ350" s="134"/>
      <c r="RTR350" s="135"/>
      <c r="RTS350" s="111"/>
      <c r="RTT350" s="178"/>
      <c r="RTU350" s="178"/>
      <c r="RTV350" s="178"/>
      <c r="RTW350" s="178"/>
      <c r="RTX350" s="179"/>
      <c r="RTY350" s="73"/>
      <c r="RTZ350" s="73"/>
      <c r="RUA350" s="180"/>
      <c r="RUB350" s="75"/>
      <c r="RUC350" s="76"/>
      <c r="RUD350" s="180"/>
      <c r="RUE350" s="180"/>
      <c r="RUF350" s="180"/>
      <c r="RUG350" s="75"/>
      <c r="RUH350" s="76"/>
      <c r="RUI350" s="181"/>
      <c r="RUJ350" s="181"/>
      <c r="RUK350" s="182"/>
      <c r="RUL350" s="134"/>
      <c r="RUM350" s="135"/>
      <c r="RUN350" s="111"/>
      <c r="RUO350" s="178"/>
      <c r="RUP350" s="178"/>
      <c r="RUQ350" s="178"/>
      <c r="RUR350" s="178"/>
      <c r="RUS350" s="179"/>
      <c r="RUT350" s="73"/>
      <c r="RUU350" s="73"/>
      <c r="RUV350" s="180"/>
      <c r="RUW350" s="75"/>
      <c r="RUX350" s="76"/>
      <c r="RUY350" s="180"/>
      <c r="RUZ350" s="180"/>
      <c r="RVA350" s="180"/>
      <c r="RVB350" s="75"/>
      <c r="RVC350" s="76"/>
      <c r="RVD350" s="181"/>
      <c r="RVE350" s="181"/>
      <c r="RVF350" s="182"/>
      <c r="RVG350" s="134"/>
      <c r="RVH350" s="135"/>
      <c r="RVI350" s="111"/>
      <c r="RVJ350" s="178"/>
      <c r="RVK350" s="178"/>
      <c r="RVL350" s="178"/>
      <c r="RVM350" s="178"/>
      <c r="RVN350" s="179"/>
      <c r="RVO350" s="73"/>
      <c r="RVP350" s="73"/>
      <c r="RVQ350" s="180"/>
      <c r="RVR350" s="75"/>
      <c r="RVS350" s="76"/>
      <c r="RVT350" s="180"/>
      <c r="RVU350" s="180"/>
      <c r="RVV350" s="180"/>
      <c r="RVW350" s="75"/>
      <c r="RVX350" s="76"/>
      <c r="RVY350" s="181"/>
      <c r="RVZ350" s="181"/>
      <c r="RWA350" s="182"/>
      <c r="RWB350" s="134"/>
      <c r="RWC350" s="135"/>
      <c r="RWD350" s="111"/>
      <c r="RWE350" s="178"/>
      <c r="RWF350" s="178"/>
      <c r="RWG350" s="178"/>
      <c r="RWH350" s="178"/>
      <c r="RWI350" s="179"/>
      <c r="RWJ350" s="73"/>
      <c r="RWK350" s="73"/>
      <c r="RWL350" s="180"/>
      <c r="RWM350" s="75"/>
      <c r="RWN350" s="76"/>
      <c r="RWO350" s="180"/>
      <c r="RWP350" s="180"/>
      <c r="RWQ350" s="180"/>
      <c r="RWR350" s="75"/>
      <c r="RWS350" s="76"/>
      <c r="RWT350" s="181"/>
      <c r="RWU350" s="181"/>
      <c r="RWV350" s="182"/>
      <c r="RWW350" s="134"/>
      <c r="RWX350" s="135"/>
      <c r="RWY350" s="111"/>
      <c r="RWZ350" s="178"/>
      <c r="RXA350" s="178"/>
      <c r="RXB350" s="178"/>
      <c r="RXC350" s="178"/>
      <c r="RXD350" s="179"/>
      <c r="RXE350" s="73"/>
      <c r="RXF350" s="73"/>
      <c r="RXG350" s="180"/>
      <c r="RXH350" s="75"/>
      <c r="RXI350" s="76"/>
      <c r="RXJ350" s="180"/>
      <c r="RXK350" s="180"/>
      <c r="RXL350" s="180"/>
      <c r="RXM350" s="75"/>
      <c r="RXN350" s="76"/>
      <c r="RXO350" s="181"/>
      <c r="RXP350" s="181"/>
      <c r="RXQ350" s="182"/>
      <c r="RXR350" s="134"/>
      <c r="RXS350" s="135"/>
      <c r="RXT350" s="111"/>
      <c r="RXU350" s="178"/>
      <c r="RXV350" s="178"/>
      <c r="RXW350" s="178"/>
      <c r="RXX350" s="178"/>
      <c r="RXY350" s="179"/>
      <c r="RXZ350" s="73"/>
      <c r="RYA350" s="73"/>
      <c r="RYB350" s="180"/>
      <c r="RYC350" s="75"/>
      <c r="RYD350" s="76"/>
      <c r="RYE350" s="180"/>
      <c r="RYF350" s="180"/>
      <c r="RYG350" s="180"/>
      <c r="RYH350" s="75"/>
      <c r="RYI350" s="76"/>
      <c r="RYJ350" s="181"/>
      <c r="RYK350" s="181"/>
      <c r="RYL350" s="182"/>
      <c r="RYM350" s="134"/>
      <c r="RYN350" s="135"/>
      <c r="RYO350" s="111"/>
      <c r="RYP350" s="178"/>
      <c r="RYQ350" s="178"/>
      <c r="RYR350" s="178"/>
      <c r="RYS350" s="178"/>
      <c r="RYT350" s="179"/>
      <c r="RYU350" s="73"/>
      <c r="RYV350" s="73"/>
      <c r="RYW350" s="180"/>
      <c r="RYX350" s="75"/>
      <c r="RYY350" s="76"/>
      <c r="RYZ350" s="180"/>
      <c r="RZA350" s="180"/>
      <c r="RZB350" s="180"/>
      <c r="RZC350" s="75"/>
      <c r="RZD350" s="76"/>
      <c r="RZE350" s="181"/>
      <c r="RZF350" s="181"/>
      <c r="RZG350" s="182"/>
      <c r="RZH350" s="134"/>
      <c r="RZI350" s="135"/>
      <c r="RZJ350" s="111"/>
      <c r="RZK350" s="178"/>
      <c r="RZL350" s="178"/>
      <c r="RZM350" s="178"/>
      <c r="RZN350" s="178"/>
      <c r="RZO350" s="179"/>
      <c r="RZP350" s="73"/>
      <c r="RZQ350" s="73"/>
      <c r="RZR350" s="180"/>
      <c r="RZS350" s="75"/>
      <c r="RZT350" s="76"/>
      <c r="RZU350" s="180"/>
      <c r="RZV350" s="180"/>
      <c r="RZW350" s="180"/>
      <c r="RZX350" s="75"/>
      <c r="RZY350" s="76"/>
      <c r="RZZ350" s="181"/>
      <c r="SAA350" s="181"/>
      <c r="SAB350" s="182"/>
      <c r="SAC350" s="134"/>
      <c r="SAD350" s="135"/>
      <c r="SAE350" s="111"/>
      <c r="SAF350" s="178"/>
      <c r="SAG350" s="178"/>
      <c r="SAH350" s="178"/>
      <c r="SAI350" s="178"/>
      <c r="SAJ350" s="179"/>
      <c r="SAK350" s="73"/>
      <c r="SAL350" s="73"/>
      <c r="SAM350" s="180"/>
      <c r="SAN350" s="75"/>
      <c r="SAO350" s="76"/>
      <c r="SAP350" s="180"/>
      <c r="SAQ350" s="180"/>
      <c r="SAR350" s="180"/>
      <c r="SAS350" s="75"/>
      <c r="SAT350" s="76"/>
      <c r="SAU350" s="181"/>
      <c r="SAV350" s="181"/>
      <c r="SAW350" s="182"/>
      <c r="SAX350" s="134"/>
      <c r="SAY350" s="135"/>
      <c r="SAZ350" s="111"/>
      <c r="SBA350" s="178"/>
      <c r="SBB350" s="178"/>
      <c r="SBC350" s="178"/>
      <c r="SBD350" s="178"/>
      <c r="SBE350" s="179"/>
      <c r="SBF350" s="73"/>
      <c r="SBG350" s="73"/>
      <c r="SBH350" s="180"/>
      <c r="SBI350" s="75"/>
      <c r="SBJ350" s="76"/>
      <c r="SBK350" s="180"/>
      <c r="SBL350" s="180"/>
      <c r="SBM350" s="180"/>
      <c r="SBN350" s="75"/>
      <c r="SBO350" s="76"/>
      <c r="SBP350" s="181"/>
      <c r="SBQ350" s="181"/>
      <c r="SBR350" s="182"/>
      <c r="SBS350" s="134"/>
      <c r="SBT350" s="135"/>
      <c r="SBU350" s="111"/>
      <c r="SBV350" s="178"/>
      <c r="SBW350" s="178"/>
      <c r="SBX350" s="178"/>
      <c r="SBY350" s="178"/>
      <c r="SBZ350" s="179"/>
      <c r="SCA350" s="73"/>
      <c r="SCB350" s="73"/>
      <c r="SCC350" s="180"/>
      <c r="SCD350" s="75"/>
      <c r="SCE350" s="76"/>
      <c r="SCF350" s="180"/>
      <c r="SCG350" s="180"/>
      <c r="SCH350" s="180"/>
      <c r="SCI350" s="75"/>
      <c r="SCJ350" s="76"/>
      <c r="SCK350" s="181"/>
      <c r="SCL350" s="181"/>
      <c r="SCM350" s="182"/>
      <c r="SCN350" s="134"/>
      <c r="SCO350" s="135"/>
      <c r="SCP350" s="111"/>
      <c r="SCQ350" s="178"/>
      <c r="SCR350" s="178"/>
      <c r="SCS350" s="178"/>
      <c r="SCT350" s="178"/>
      <c r="SCU350" s="179"/>
      <c r="SCV350" s="73"/>
      <c r="SCW350" s="73"/>
      <c r="SCX350" s="180"/>
      <c r="SCY350" s="75"/>
      <c r="SCZ350" s="76"/>
      <c r="SDA350" s="180"/>
      <c r="SDB350" s="180"/>
      <c r="SDC350" s="180"/>
      <c r="SDD350" s="75"/>
      <c r="SDE350" s="76"/>
      <c r="SDF350" s="181"/>
      <c r="SDG350" s="181"/>
      <c r="SDH350" s="182"/>
      <c r="SDI350" s="134"/>
      <c r="SDJ350" s="135"/>
      <c r="SDK350" s="111"/>
      <c r="SDL350" s="178"/>
      <c r="SDM350" s="178"/>
      <c r="SDN350" s="178"/>
      <c r="SDO350" s="178"/>
      <c r="SDP350" s="179"/>
      <c r="SDQ350" s="73"/>
      <c r="SDR350" s="73"/>
      <c r="SDS350" s="180"/>
      <c r="SDT350" s="75"/>
      <c r="SDU350" s="76"/>
      <c r="SDV350" s="180"/>
      <c r="SDW350" s="180"/>
      <c r="SDX350" s="180"/>
      <c r="SDY350" s="75"/>
      <c r="SDZ350" s="76"/>
      <c r="SEA350" s="181"/>
      <c r="SEB350" s="181"/>
      <c r="SEC350" s="182"/>
      <c r="SED350" s="134"/>
      <c r="SEE350" s="135"/>
      <c r="SEF350" s="111"/>
      <c r="SEG350" s="178"/>
      <c r="SEH350" s="178"/>
      <c r="SEI350" s="178"/>
      <c r="SEJ350" s="178"/>
      <c r="SEK350" s="179"/>
      <c r="SEL350" s="73"/>
      <c r="SEM350" s="73"/>
      <c r="SEN350" s="180"/>
      <c r="SEO350" s="75"/>
      <c r="SEP350" s="76"/>
      <c r="SEQ350" s="180"/>
      <c r="SER350" s="180"/>
      <c r="SES350" s="180"/>
      <c r="SET350" s="75"/>
      <c r="SEU350" s="76"/>
      <c r="SEV350" s="181"/>
      <c r="SEW350" s="181"/>
      <c r="SEX350" s="182"/>
      <c r="SEY350" s="134"/>
      <c r="SEZ350" s="135"/>
      <c r="SFA350" s="111"/>
      <c r="SFB350" s="178"/>
      <c r="SFC350" s="178"/>
      <c r="SFD350" s="178"/>
      <c r="SFE350" s="178"/>
      <c r="SFF350" s="179"/>
      <c r="SFG350" s="73"/>
      <c r="SFH350" s="73"/>
      <c r="SFI350" s="180"/>
      <c r="SFJ350" s="75"/>
      <c r="SFK350" s="76"/>
      <c r="SFL350" s="180"/>
      <c r="SFM350" s="180"/>
      <c r="SFN350" s="180"/>
      <c r="SFO350" s="75"/>
      <c r="SFP350" s="76"/>
      <c r="SFQ350" s="181"/>
      <c r="SFR350" s="181"/>
      <c r="SFS350" s="182"/>
      <c r="SFT350" s="134"/>
      <c r="SFU350" s="135"/>
      <c r="SFV350" s="111"/>
      <c r="SFW350" s="178"/>
      <c r="SFX350" s="178"/>
      <c r="SFY350" s="178"/>
      <c r="SFZ350" s="178"/>
      <c r="SGA350" s="179"/>
      <c r="SGB350" s="73"/>
      <c r="SGC350" s="73"/>
      <c r="SGD350" s="180"/>
      <c r="SGE350" s="75"/>
      <c r="SGF350" s="76"/>
      <c r="SGG350" s="180"/>
      <c r="SGH350" s="180"/>
      <c r="SGI350" s="180"/>
      <c r="SGJ350" s="75"/>
      <c r="SGK350" s="76"/>
      <c r="SGL350" s="181"/>
      <c r="SGM350" s="181"/>
      <c r="SGN350" s="182"/>
      <c r="SGO350" s="134"/>
      <c r="SGP350" s="135"/>
      <c r="SGQ350" s="111"/>
      <c r="SGR350" s="178"/>
      <c r="SGS350" s="178"/>
      <c r="SGT350" s="178"/>
      <c r="SGU350" s="178"/>
      <c r="SGV350" s="179"/>
      <c r="SGW350" s="73"/>
      <c r="SGX350" s="73"/>
      <c r="SGY350" s="180"/>
      <c r="SGZ350" s="75"/>
      <c r="SHA350" s="76"/>
      <c r="SHB350" s="180"/>
      <c r="SHC350" s="180"/>
      <c r="SHD350" s="180"/>
      <c r="SHE350" s="75"/>
      <c r="SHF350" s="76"/>
      <c r="SHG350" s="181"/>
      <c r="SHH350" s="181"/>
      <c r="SHI350" s="182"/>
      <c r="SHJ350" s="134"/>
      <c r="SHK350" s="135"/>
      <c r="SHL350" s="111"/>
      <c r="SHM350" s="178"/>
      <c r="SHN350" s="178"/>
      <c r="SHO350" s="178"/>
      <c r="SHP350" s="178"/>
      <c r="SHQ350" s="179"/>
      <c r="SHR350" s="73"/>
      <c r="SHS350" s="73"/>
      <c r="SHT350" s="180"/>
      <c r="SHU350" s="75"/>
      <c r="SHV350" s="76"/>
      <c r="SHW350" s="180"/>
      <c r="SHX350" s="180"/>
      <c r="SHY350" s="180"/>
      <c r="SHZ350" s="75"/>
      <c r="SIA350" s="76"/>
      <c r="SIB350" s="181"/>
      <c r="SIC350" s="181"/>
      <c r="SID350" s="182"/>
      <c r="SIE350" s="134"/>
      <c r="SIF350" s="135"/>
      <c r="SIG350" s="111"/>
      <c r="SIH350" s="178"/>
      <c r="SII350" s="178"/>
      <c r="SIJ350" s="178"/>
      <c r="SIK350" s="178"/>
      <c r="SIL350" s="179"/>
      <c r="SIM350" s="73"/>
      <c r="SIN350" s="73"/>
      <c r="SIO350" s="180"/>
      <c r="SIP350" s="75"/>
      <c r="SIQ350" s="76"/>
      <c r="SIR350" s="180"/>
      <c r="SIS350" s="180"/>
      <c r="SIT350" s="180"/>
      <c r="SIU350" s="75"/>
      <c r="SIV350" s="76"/>
      <c r="SIW350" s="181"/>
      <c r="SIX350" s="181"/>
      <c r="SIY350" s="182"/>
      <c r="SIZ350" s="134"/>
      <c r="SJA350" s="135"/>
      <c r="SJB350" s="111"/>
      <c r="SJC350" s="178"/>
      <c r="SJD350" s="178"/>
      <c r="SJE350" s="178"/>
      <c r="SJF350" s="178"/>
      <c r="SJG350" s="179"/>
      <c r="SJH350" s="73"/>
      <c r="SJI350" s="73"/>
      <c r="SJJ350" s="180"/>
      <c r="SJK350" s="75"/>
      <c r="SJL350" s="76"/>
      <c r="SJM350" s="180"/>
      <c r="SJN350" s="180"/>
      <c r="SJO350" s="180"/>
      <c r="SJP350" s="75"/>
      <c r="SJQ350" s="76"/>
      <c r="SJR350" s="181"/>
      <c r="SJS350" s="181"/>
      <c r="SJT350" s="182"/>
      <c r="SJU350" s="134"/>
      <c r="SJV350" s="135"/>
      <c r="SJW350" s="111"/>
      <c r="SJX350" s="178"/>
      <c r="SJY350" s="178"/>
      <c r="SJZ350" s="178"/>
      <c r="SKA350" s="178"/>
      <c r="SKB350" s="179"/>
      <c r="SKC350" s="73"/>
      <c r="SKD350" s="73"/>
      <c r="SKE350" s="180"/>
      <c r="SKF350" s="75"/>
      <c r="SKG350" s="76"/>
      <c r="SKH350" s="180"/>
      <c r="SKI350" s="180"/>
      <c r="SKJ350" s="180"/>
      <c r="SKK350" s="75"/>
      <c r="SKL350" s="76"/>
      <c r="SKM350" s="181"/>
      <c r="SKN350" s="181"/>
      <c r="SKO350" s="182"/>
      <c r="SKP350" s="134"/>
      <c r="SKQ350" s="135"/>
      <c r="SKR350" s="111"/>
      <c r="SKS350" s="178"/>
      <c r="SKT350" s="178"/>
      <c r="SKU350" s="178"/>
      <c r="SKV350" s="178"/>
      <c r="SKW350" s="179"/>
      <c r="SKX350" s="73"/>
      <c r="SKY350" s="73"/>
      <c r="SKZ350" s="180"/>
      <c r="SLA350" s="75"/>
      <c r="SLB350" s="76"/>
      <c r="SLC350" s="180"/>
      <c r="SLD350" s="180"/>
      <c r="SLE350" s="180"/>
      <c r="SLF350" s="75"/>
      <c r="SLG350" s="76"/>
      <c r="SLH350" s="181"/>
      <c r="SLI350" s="181"/>
      <c r="SLJ350" s="182"/>
      <c r="SLK350" s="134"/>
      <c r="SLL350" s="135"/>
      <c r="SLM350" s="111"/>
      <c r="SLN350" s="178"/>
      <c r="SLO350" s="178"/>
      <c r="SLP350" s="178"/>
      <c r="SLQ350" s="178"/>
      <c r="SLR350" s="179"/>
      <c r="SLS350" s="73"/>
      <c r="SLT350" s="73"/>
      <c r="SLU350" s="180"/>
      <c r="SLV350" s="75"/>
      <c r="SLW350" s="76"/>
      <c r="SLX350" s="180"/>
      <c r="SLY350" s="180"/>
      <c r="SLZ350" s="180"/>
      <c r="SMA350" s="75"/>
      <c r="SMB350" s="76"/>
      <c r="SMC350" s="181"/>
      <c r="SMD350" s="181"/>
      <c r="SME350" s="182"/>
      <c r="SMF350" s="134"/>
      <c r="SMG350" s="135"/>
      <c r="SMH350" s="111"/>
      <c r="SMI350" s="178"/>
      <c r="SMJ350" s="178"/>
      <c r="SMK350" s="178"/>
      <c r="SML350" s="178"/>
      <c r="SMM350" s="179"/>
      <c r="SMN350" s="73"/>
      <c r="SMO350" s="73"/>
      <c r="SMP350" s="180"/>
      <c r="SMQ350" s="75"/>
      <c r="SMR350" s="76"/>
      <c r="SMS350" s="180"/>
      <c r="SMT350" s="180"/>
      <c r="SMU350" s="180"/>
      <c r="SMV350" s="75"/>
      <c r="SMW350" s="76"/>
      <c r="SMX350" s="181"/>
      <c r="SMY350" s="181"/>
      <c r="SMZ350" s="182"/>
      <c r="SNA350" s="134"/>
      <c r="SNB350" s="135"/>
      <c r="SNC350" s="111"/>
      <c r="SND350" s="178"/>
      <c r="SNE350" s="178"/>
      <c r="SNF350" s="178"/>
      <c r="SNG350" s="178"/>
      <c r="SNH350" s="179"/>
      <c r="SNI350" s="73"/>
      <c r="SNJ350" s="73"/>
      <c r="SNK350" s="180"/>
      <c r="SNL350" s="75"/>
      <c r="SNM350" s="76"/>
      <c r="SNN350" s="180"/>
      <c r="SNO350" s="180"/>
      <c r="SNP350" s="180"/>
      <c r="SNQ350" s="75"/>
      <c r="SNR350" s="76"/>
      <c r="SNS350" s="181"/>
      <c r="SNT350" s="181"/>
      <c r="SNU350" s="182"/>
      <c r="SNV350" s="134"/>
      <c r="SNW350" s="135"/>
      <c r="SNX350" s="111"/>
      <c r="SNY350" s="178"/>
      <c r="SNZ350" s="178"/>
      <c r="SOA350" s="178"/>
      <c r="SOB350" s="178"/>
      <c r="SOC350" s="179"/>
      <c r="SOD350" s="73"/>
      <c r="SOE350" s="73"/>
      <c r="SOF350" s="180"/>
      <c r="SOG350" s="75"/>
      <c r="SOH350" s="76"/>
      <c r="SOI350" s="180"/>
      <c r="SOJ350" s="180"/>
      <c r="SOK350" s="180"/>
      <c r="SOL350" s="75"/>
      <c r="SOM350" s="76"/>
      <c r="SON350" s="181"/>
      <c r="SOO350" s="181"/>
      <c r="SOP350" s="182"/>
      <c r="SOQ350" s="134"/>
      <c r="SOR350" s="135"/>
      <c r="SOS350" s="111"/>
      <c r="SOT350" s="178"/>
      <c r="SOU350" s="178"/>
      <c r="SOV350" s="178"/>
      <c r="SOW350" s="178"/>
      <c r="SOX350" s="179"/>
      <c r="SOY350" s="73"/>
      <c r="SOZ350" s="73"/>
      <c r="SPA350" s="180"/>
      <c r="SPB350" s="75"/>
      <c r="SPC350" s="76"/>
      <c r="SPD350" s="180"/>
      <c r="SPE350" s="180"/>
      <c r="SPF350" s="180"/>
      <c r="SPG350" s="75"/>
      <c r="SPH350" s="76"/>
      <c r="SPI350" s="181"/>
      <c r="SPJ350" s="181"/>
      <c r="SPK350" s="182"/>
      <c r="SPL350" s="134"/>
      <c r="SPM350" s="135"/>
      <c r="SPN350" s="111"/>
      <c r="SPO350" s="178"/>
      <c r="SPP350" s="178"/>
      <c r="SPQ350" s="178"/>
      <c r="SPR350" s="178"/>
      <c r="SPS350" s="179"/>
      <c r="SPT350" s="73"/>
      <c r="SPU350" s="73"/>
      <c r="SPV350" s="180"/>
      <c r="SPW350" s="75"/>
      <c r="SPX350" s="76"/>
      <c r="SPY350" s="180"/>
      <c r="SPZ350" s="180"/>
      <c r="SQA350" s="180"/>
      <c r="SQB350" s="75"/>
      <c r="SQC350" s="76"/>
      <c r="SQD350" s="181"/>
      <c r="SQE350" s="181"/>
      <c r="SQF350" s="182"/>
      <c r="SQG350" s="134"/>
      <c r="SQH350" s="135"/>
      <c r="SQI350" s="111"/>
      <c r="SQJ350" s="178"/>
      <c r="SQK350" s="178"/>
      <c r="SQL350" s="178"/>
      <c r="SQM350" s="178"/>
      <c r="SQN350" s="179"/>
      <c r="SQO350" s="73"/>
      <c r="SQP350" s="73"/>
      <c r="SQQ350" s="180"/>
      <c r="SQR350" s="75"/>
      <c r="SQS350" s="76"/>
      <c r="SQT350" s="180"/>
      <c r="SQU350" s="180"/>
      <c r="SQV350" s="180"/>
      <c r="SQW350" s="75"/>
      <c r="SQX350" s="76"/>
      <c r="SQY350" s="181"/>
      <c r="SQZ350" s="181"/>
      <c r="SRA350" s="182"/>
      <c r="SRB350" s="134"/>
      <c r="SRC350" s="135"/>
      <c r="SRD350" s="111"/>
      <c r="SRE350" s="178"/>
      <c r="SRF350" s="178"/>
      <c r="SRG350" s="178"/>
      <c r="SRH350" s="178"/>
      <c r="SRI350" s="179"/>
      <c r="SRJ350" s="73"/>
      <c r="SRK350" s="73"/>
      <c r="SRL350" s="180"/>
      <c r="SRM350" s="75"/>
      <c r="SRN350" s="76"/>
      <c r="SRO350" s="180"/>
      <c r="SRP350" s="180"/>
      <c r="SRQ350" s="180"/>
      <c r="SRR350" s="75"/>
      <c r="SRS350" s="76"/>
      <c r="SRT350" s="181"/>
      <c r="SRU350" s="181"/>
      <c r="SRV350" s="182"/>
      <c r="SRW350" s="134"/>
      <c r="SRX350" s="135"/>
      <c r="SRY350" s="111"/>
      <c r="SRZ350" s="178"/>
      <c r="SSA350" s="178"/>
      <c r="SSB350" s="178"/>
      <c r="SSC350" s="178"/>
      <c r="SSD350" s="179"/>
      <c r="SSE350" s="73"/>
      <c r="SSF350" s="73"/>
      <c r="SSG350" s="180"/>
      <c r="SSH350" s="75"/>
      <c r="SSI350" s="76"/>
      <c r="SSJ350" s="180"/>
      <c r="SSK350" s="180"/>
      <c r="SSL350" s="180"/>
      <c r="SSM350" s="75"/>
      <c r="SSN350" s="76"/>
      <c r="SSO350" s="181"/>
      <c r="SSP350" s="181"/>
      <c r="SSQ350" s="182"/>
      <c r="SSR350" s="134"/>
      <c r="SSS350" s="135"/>
      <c r="SST350" s="111"/>
      <c r="SSU350" s="178"/>
      <c r="SSV350" s="178"/>
      <c r="SSW350" s="178"/>
      <c r="SSX350" s="178"/>
      <c r="SSY350" s="179"/>
      <c r="SSZ350" s="73"/>
      <c r="STA350" s="73"/>
      <c r="STB350" s="180"/>
      <c r="STC350" s="75"/>
      <c r="STD350" s="76"/>
      <c r="STE350" s="180"/>
      <c r="STF350" s="180"/>
      <c r="STG350" s="180"/>
      <c r="STH350" s="75"/>
      <c r="STI350" s="76"/>
      <c r="STJ350" s="181"/>
      <c r="STK350" s="181"/>
      <c r="STL350" s="182"/>
      <c r="STM350" s="134"/>
      <c r="STN350" s="135"/>
      <c r="STO350" s="111"/>
      <c r="STP350" s="178"/>
      <c r="STQ350" s="178"/>
      <c r="STR350" s="178"/>
      <c r="STS350" s="178"/>
      <c r="STT350" s="179"/>
      <c r="STU350" s="73"/>
      <c r="STV350" s="73"/>
      <c r="STW350" s="180"/>
      <c r="STX350" s="75"/>
      <c r="STY350" s="76"/>
      <c r="STZ350" s="180"/>
      <c r="SUA350" s="180"/>
      <c r="SUB350" s="180"/>
      <c r="SUC350" s="75"/>
      <c r="SUD350" s="76"/>
      <c r="SUE350" s="181"/>
      <c r="SUF350" s="181"/>
      <c r="SUG350" s="182"/>
      <c r="SUH350" s="134"/>
      <c r="SUI350" s="135"/>
      <c r="SUJ350" s="111"/>
      <c r="SUK350" s="178"/>
      <c r="SUL350" s="178"/>
      <c r="SUM350" s="178"/>
      <c r="SUN350" s="178"/>
      <c r="SUO350" s="179"/>
      <c r="SUP350" s="73"/>
      <c r="SUQ350" s="73"/>
      <c r="SUR350" s="180"/>
      <c r="SUS350" s="75"/>
      <c r="SUT350" s="76"/>
      <c r="SUU350" s="180"/>
      <c r="SUV350" s="180"/>
      <c r="SUW350" s="180"/>
      <c r="SUX350" s="75"/>
      <c r="SUY350" s="76"/>
      <c r="SUZ350" s="181"/>
      <c r="SVA350" s="181"/>
      <c r="SVB350" s="182"/>
      <c r="SVC350" s="134"/>
      <c r="SVD350" s="135"/>
      <c r="SVE350" s="111"/>
      <c r="SVF350" s="178"/>
      <c r="SVG350" s="178"/>
      <c r="SVH350" s="178"/>
      <c r="SVI350" s="178"/>
      <c r="SVJ350" s="179"/>
      <c r="SVK350" s="73"/>
      <c r="SVL350" s="73"/>
      <c r="SVM350" s="180"/>
      <c r="SVN350" s="75"/>
      <c r="SVO350" s="76"/>
      <c r="SVP350" s="180"/>
      <c r="SVQ350" s="180"/>
      <c r="SVR350" s="180"/>
      <c r="SVS350" s="75"/>
      <c r="SVT350" s="76"/>
      <c r="SVU350" s="181"/>
      <c r="SVV350" s="181"/>
      <c r="SVW350" s="182"/>
      <c r="SVX350" s="134"/>
      <c r="SVY350" s="135"/>
      <c r="SVZ350" s="111"/>
      <c r="SWA350" s="178"/>
      <c r="SWB350" s="178"/>
      <c r="SWC350" s="178"/>
      <c r="SWD350" s="178"/>
      <c r="SWE350" s="179"/>
      <c r="SWF350" s="73"/>
      <c r="SWG350" s="73"/>
      <c r="SWH350" s="180"/>
      <c r="SWI350" s="75"/>
      <c r="SWJ350" s="76"/>
      <c r="SWK350" s="180"/>
      <c r="SWL350" s="180"/>
      <c r="SWM350" s="180"/>
      <c r="SWN350" s="75"/>
      <c r="SWO350" s="76"/>
      <c r="SWP350" s="181"/>
      <c r="SWQ350" s="181"/>
      <c r="SWR350" s="182"/>
      <c r="SWS350" s="134"/>
      <c r="SWT350" s="135"/>
      <c r="SWU350" s="111"/>
      <c r="SWV350" s="178"/>
      <c r="SWW350" s="178"/>
      <c r="SWX350" s="178"/>
      <c r="SWY350" s="178"/>
      <c r="SWZ350" s="179"/>
      <c r="SXA350" s="73"/>
      <c r="SXB350" s="73"/>
      <c r="SXC350" s="180"/>
      <c r="SXD350" s="75"/>
      <c r="SXE350" s="76"/>
      <c r="SXF350" s="180"/>
      <c r="SXG350" s="180"/>
      <c r="SXH350" s="180"/>
      <c r="SXI350" s="75"/>
      <c r="SXJ350" s="76"/>
      <c r="SXK350" s="181"/>
      <c r="SXL350" s="181"/>
      <c r="SXM350" s="182"/>
      <c r="SXN350" s="134"/>
      <c r="SXO350" s="135"/>
      <c r="SXP350" s="111"/>
      <c r="SXQ350" s="178"/>
      <c r="SXR350" s="178"/>
      <c r="SXS350" s="178"/>
      <c r="SXT350" s="178"/>
      <c r="SXU350" s="179"/>
      <c r="SXV350" s="73"/>
      <c r="SXW350" s="73"/>
      <c r="SXX350" s="180"/>
      <c r="SXY350" s="75"/>
      <c r="SXZ350" s="76"/>
      <c r="SYA350" s="180"/>
      <c r="SYB350" s="180"/>
      <c r="SYC350" s="180"/>
      <c r="SYD350" s="75"/>
      <c r="SYE350" s="76"/>
      <c r="SYF350" s="181"/>
      <c r="SYG350" s="181"/>
      <c r="SYH350" s="182"/>
      <c r="SYI350" s="134"/>
      <c r="SYJ350" s="135"/>
      <c r="SYK350" s="111"/>
      <c r="SYL350" s="178"/>
      <c r="SYM350" s="178"/>
      <c r="SYN350" s="178"/>
      <c r="SYO350" s="178"/>
      <c r="SYP350" s="179"/>
      <c r="SYQ350" s="73"/>
      <c r="SYR350" s="73"/>
      <c r="SYS350" s="180"/>
      <c r="SYT350" s="75"/>
      <c r="SYU350" s="76"/>
      <c r="SYV350" s="180"/>
      <c r="SYW350" s="180"/>
      <c r="SYX350" s="180"/>
      <c r="SYY350" s="75"/>
      <c r="SYZ350" s="76"/>
      <c r="SZA350" s="181"/>
      <c r="SZB350" s="181"/>
      <c r="SZC350" s="182"/>
      <c r="SZD350" s="134"/>
      <c r="SZE350" s="135"/>
      <c r="SZF350" s="111"/>
      <c r="SZG350" s="178"/>
      <c r="SZH350" s="178"/>
      <c r="SZI350" s="178"/>
      <c r="SZJ350" s="178"/>
      <c r="SZK350" s="179"/>
      <c r="SZL350" s="73"/>
      <c r="SZM350" s="73"/>
      <c r="SZN350" s="180"/>
      <c r="SZO350" s="75"/>
      <c r="SZP350" s="76"/>
      <c r="SZQ350" s="180"/>
      <c r="SZR350" s="180"/>
      <c r="SZS350" s="180"/>
      <c r="SZT350" s="75"/>
      <c r="SZU350" s="76"/>
      <c r="SZV350" s="181"/>
      <c r="SZW350" s="181"/>
      <c r="SZX350" s="182"/>
      <c r="SZY350" s="134"/>
      <c r="SZZ350" s="135"/>
      <c r="TAA350" s="111"/>
      <c r="TAB350" s="178"/>
      <c r="TAC350" s="178"/>
      <c r="TAD350" s="178"/>
      <c r="TAE350" s="178"/>
      <c r="TAF350" s="179"/>
      <c r="TAG350" s="73"/>
      <c r="TAH350" s="73"/>
      <c r="TAI350" s="180"/>
      <c r="TAJ350" s="75"/>
      <c r="TAK350" s="76"/>
      <c r="TAL350" s="180"/>
      <c r="TAM350" s="180"/>
      <c r="TAN350" s="180"/>
      <c r="TAO350" s="75"/>
      <c r="TAP350" s="76"/>
      <c r="TAQ350" s="181"/>
      <c r="TAR350" s="181"/>
      <c r="TAS350" s="182"/>
      <c r="TAT350" s="134"/>
      <c r="TAU350" s="135"/>
      <c r="TAV350" s="111"/>
      <c r="TAW350" s="178"/>
      <c r="TAX350" s="178"/>
      <c r="TAY350" s="178"/>
      <c r="TAZ350" s="178"/>
      <c r="TBA350" s="179"/>
      <c r="TBB350" s="73"/>
      <c r="TBC350" s="73"/>
      <c r="TBD350" s="180"/>
      <c r="TBE350" s="75"/>
      <c r="TBF350" s="76"/>
      <c r="TBG350" s="180"/>
      <c r="TBH350" s="180"/>
      <c r="TBI350" s="180"/>
      <c r="TBJ350" s="75"/>
      <c r="TBK350" s="76"/>
      <c r="TBL350" s="181"/>
      <c r="TBM350" s="181"/>
      <c r="TBN350" s="182"/>
      <c r="TBO350" s="134"/>
      <c r="TBP350" s="135"/>
      <c r="TBQ350" s="111"/>
      <c r="TBR350" s="178"/>
      <c r="TBS350" s="178"/>
      <c r="TBT350" s="178"/>
      <c r="TBU350" s="178"/>
      <c r="TBV350" s="179"/>
      <c r="TBW350" s="73"/>
      <c r="TBX350" s="73"/>
      <c r="TBY350" s="180"/>
      <c r="TBZ350" s="75"/>
      <c r="TCA350" s="76"/>
      <c r="TCB350" s="180"/>
      <c r="TCC350" s="180"/>
      <c r="TCD350" s="180"/>
      <c r="TCE350" s="75"/>
      <c r="TCF350" s="76"/>
      <c r="TCG350" s="181"/>
      <c r="TCH350" s="181"/>
      <c r="TCI350" s="182"/>
      <c r="TCJ350" s="134"/>
      <c r="TCK350" s="135"/>
      <c r="TCL350" s="111"/>
      <c r="TCM350" s="178"/>
      <c r="TCN350" s="178"/>
      <c r="TCO350" s="178"/>
      <c r="TCP350" s="178"/>
      <c r="TCQ350" s="179"/>
      <c r="TCR350" s="73"/>
      <c r="TCS350" s="73"/>
      <c r="TCT350" s="180"/>
      <c r="TCU350" s="75"/>
      <c r="TCV350" s="76"/>
      <c r="TCW350" s="180"/>
      <c r="TCX350" s="180"/>
      <c r="TCY350" s="180"/>
      <c r="TCZ350" s="75"/>
      <c r="TDA350" s="76"/>
      <c r="TDB350" s="181"/>
      <c r="TDC350" s="181"/>
      <c r="TDD350" s="182"/>
      <c r="TDE350" s="134"/>
      <c r="TDF350" s="135"/>
      <c r="TDG350" s="111"/>
      <c r="TDH350" s="178"/>
      <c r="TDI350" s="178"/>
      <c r="TDJ350" s="178"/>
      <c r="TDK350" s="178"/>
      <c r="TDL350" s="179"/>
      <c r="TDM350" s="73"/>
      <c r="TDN350" s="73"/>
      <c r="TDO350" s="180"/>
      <c r="TDP350" s="75"/>
      <c r="TDQ350" s="76"/>
      <c r="TDR350" s="180"/>
      <c r="TDS350" s="180"/>
      <c r="TDT350" s="180"/>
      <c r="TDU350" s="75"/>
      <c r="TDV350" s="76"/>
      <c r="TDW350" s="181"/>
      <c r="TDX350" s="181"/>
      <c r="TDY350" s="182"/>
      <c r="TDZ350" s="134"/>
      <c r="TEA350" s="135"/>
      <c r="TEB350" s="111"/>
      <c r="TEC350" s="178"/>
      <c r="TED350" s="178"/>
      <c r="TEE350" s="178"/>
      <c r="TEF350" s="178"/>
      <c r="TEG350" s="179"/>
      <c r="TEH350" s="73"/>
      <c r="TEI350" s="73"/>
      <c r="TEJ350" s="180"/>
      <c r="TEK350" s="75"/>
      <c r="TEL350" s="76"/>
      <c r="TEM350" s="180"/>
      <c r="TEN350" s="180"/>
      <c r="TEO350" s="180"/>
      <c r="TEP350" s="75"/>
      <c r="TEQ350" s="76"/>
      <c r="TER350" s="181"/>
      <c r="TES350" s="181"/>
      <c r="TET350" s="182"/>
      <c r="TEU350" s="134"/>
      <c r="TEV350" s="135"/>
      <c r="TEW350" s="111"/>
      <c r="TEX350" s="178"/>
      <c r="TEY350" s="178"/>
      <c r="TEZ350" s="178"/>
      <c r="TFA350" s="178"/>
      <c r="TFB350" s="179"/>
      <c r="TFC350" s="73"/>
      <c r="TFD350" s="73"/>
      <c r="TFE350" s="180"/>
      <c r="TFF350" s="75"/>
      <c r="TFG350" s="76"/>
      <c r="TFH350" s="180"/>
      <c r="TFI350" s="180"/>
      <c r="TFJ350" s="180"/>
      <c r="TFK350" s="75"/>
      <c r="TFL350" s="76"/>
      <c r="TFM350" s="181"/>
      <c r="TFN350" s="181"/>
      <c r="TFO350" s="182"/>
      <c r="TFP350" s="134"/>
      <c r="TFQ350" s="135"/>
      <c r="TFR350" s="111"/>
      <c r="TFS350" s="178"/>
      <c r="TFT350" s="178"/>
      <c r="TFU350" s="178"/>
      <c r="TFV350" s="178"/>
      <c r="TFW350" s="179"/>
      <c r="TFX350" s="73"/>
      <c r="TFY350" s="73"/>
      <c r="TFZ350" s="180"/>
      <c r="TGA350" s="75"/>
      <c r="TGB350" s="76"/>
      <c r="TGC350" s="180"/>
      <c r="TGD350" s="180"/>
      <c r="TGE350" s="180"/>
      <c r="TGF350" s="75"/>
      <c r="TGG350" s="76"/>
      <c r="TGH350" s="181"/>
      <c r="TGI350" s="181"/>
      <c r="TGJ350" s="182"/>
      <c r="TGK350" s="134"/>
      <c r="TGL350" s="135"/>
      <c r="TGM350" s="111"/>
      <c r="TGN350" s="178"/>
      <c r="TGO350" s="178"/>
      <c r="TGP350" s="178"/>
      <c r="TGQ350" s="178"/>
      <c r="TGR350" s="179"/>
      <c r="TGS350" s="73"/>
      <c r="TGT350" s="73"/>
      <c r="TGU350" s="180"/>
      <c r="TGV350" s="75"/>
      <c r="TGW350" s="76"/>
      <c r="TGX350" s="180"/>
      <c r="TGY350" s="180"/>
      <c r="TGZ350" s="180"/>
      <c r="THA350" s="75"/>
      <c r="THB350" s="76"/>
      <c r="THC350" s="181"/>
      <c r="THD350" s="181"/>
      <c r="THE350" s="182"/>
      <c r="THF350" s="134"/>
      <c r="THG350" s="135"/>
      <c r="THH350" s="111"/>
      <c r="THI350" s="178"/>
      <c r="THJ350" s="178"/>
      <c r="THK350" s="178"/>
      <c r="THL350" s="178"/>
      <c r="THM350" s="179"/>
      <c r="THN350" s="73"/>
      <c r="THO350" s="73"/>
      <c r="THP350" s="180"/>
      <c r="THQ350" s="75"/>
      <c r="THR350" s="76"/>
      <c r="THS350" s="180"/>
      <c r="THT350" s="180"/>
      <c r="THU350" s="180"/>
      <c r="THV350" s="75"/>
      <c r="THW350" s="76"/>
      <c r="THX350" s="181"/>
      <c r="THY350" s="181"/>
      <c r="THZ350" s="182"/>
      <c r="TIA350" s="134"/>
      <c r="TIB350" s="135"/>
      <c r="TIC350" s="111"/>
      <c r="TID350" s="178"/>
      <c r="TIE350" s="178"/>
      <c r="TIF350" s="178"/>
      <c r="TIG350" s="178"/>
      <c r="TIH350" s="179"/>
      <c r="TII350" s="73"/>
      <c r="TIJ350" s="73"/>
      <c r="TIK350" s="180"/>
      <c r="TIL350" s="75"/>
      <c r="TIM350" s="76"/>
      <c r="TIN350" s="180"/>
      <c r="TIO350" s="180"/>
      <c r="TIP350" s="180"/>
      <c r="TIQ350" s="75"/>
      <c r="TIR350" s="76"/>
      <c r="TIS350" s="181"/>
      <c r="TIT350" s="181"/>
      <c r="TIU350" s="182"/>
      <c r="TIV350" s="134"/>
      <c r="TIW350" s="135"/>
      <c r="TIX350" s="111"/>
      <c r="TIY350" s="178"/>
      <c r="TIZ350" s="178"/>
      <c r="TJA350" s="178"/>
      <c r="TJB350" s="178"/>
      <c r="TJC350" s="179"/>
      <c r="TJD350" s="73"/>
      <c r="TJE350" s="73"/>
      <c r="TJF350" s="180"/>
      <c r="TJG350" s="75"/>
      <c r="TJH350" s="76"/>
      <c r="TJI350" s="180"/>
      <c r="TJJ350" s="180"/>
      <c r="TJK350" s="180"/>
      <c r="TJL350" s="75"/>
      <c r="TJM350" s="76"/>
      <c r="TJN350" s="181"/>
      <c r="TJO350" s="181"/>
      <c r="TJP350" s="182"/>
      <c r="TJQ350" s="134"/>
      <c r="TJR350" s="135"/>
      <c r="TJS350" s="111"/>
      <c r="TJT350" s="178"/>
      <c r="TJU350" s="178"/>
      <c r="TJV350" s="178"/>
      <c r="TJW350" s="178"/>
      <c r="TJX350" s="179"/>
      <c r="TJY350" s="73"/>
      <c r="TJZ350" s="73"/>
      <c r="TKA350" s="180"/>
      <c r="TKB350" s="75"/>
      <c r="TKC350" s="76"/>
      <c r="TKD350" s="180"/>
      <c r="TKE350" s="180"/>
      <c r="TKF350" s="180"/>
      <c r="TKG350" s="75"/>
      <c r="TKH350" s="76"/>
      <c r="TKI350" s="181"/>
      <c r="TKJ350" s="181"/>
      <c r="TKK350" s="182"/>
      <c r="TKL350" s="134"/>
      <c r="TKM350" s="135"/>
      <c r="TKN350" s="111"/>
      <c r="TKO350" s="178"/>
      <c r="TKP350" s="178"/>
      <c r="TKQ350" s="178"/>
      <c r="TKR350" s="178"/>
      <c r="TKS350" s="179"/>
      <c r="TKT350" s="73"/>
      <c r="TKU350" s="73"/>
      <c r="TKV350" s="180"/>
      <c r="TKW350" s="75"/>
      <c r="TKX350" s="76"/>
      <c r="TKY350" s="180"/>
      <c r="TKZ350" s="180"/>
      <c r="TLA350" s="180"/>
      <c r="TLB350" s="75"/>
      <c r="TLC350" s="76"/>
      <c r="TLD350" s="181"/>
      <c r="TLE350" s="181"/>
      <c r="TLF350" s="182"/>
      <c r="TLG350" s="134"/>
      <c r="TLH350" s="135"/>
      <c r="TLI350" s="111"/>
      <c r="TLJ350" s="178"/>
      <c r="TLK350" s="178"/>
      <c r="TLL350" s="178"/>
      <c r="TLM350" s="178"/>
      <c r="TLN350" s="179"/>
      <c r="TLO350" s="73"/>
      <c r="TLP350" s="73"/>
      <c r="TLQ350" s="180"/>
      <c r="TLR350" s="75"/>
      <c r="TLS350" s="76"/>
      <c r="TLT350" s="180"/>
      <c r="TLU350" s="180"/>
      <c r="TLV350" s="180"/>
      <c r="TLW350" s="75"/>
      <c r="TLX350" s="76"/>
      <c r="TLY350" s="181"/>
      <c r="TLZ350" s="181"/>
      <c r="TMA350" s="182"/>
      <c r="TMB350" s="134"/>
      <c r="TMC350" s="135"/>
      <c r="TMD350" s="111"/>
      <c r="TME350" s="178"/>
      <c r="TMF350" s="178"/>
      <c r="TMG350" s="178"/>
      <c r="TMH350" s="178"/>
      <c r="TMI350" s="179"/>
      <c r="TMJ350" s="73"/>
      <c r="TMK350" s="73"/>
      <c r="TML350" s="180"/>
      <c r="TMM350" s="75"/>
      <c r="TMN350" s="76"/>
      <c r="TMO350" s="180"/>
      <c r="TMP350" s="180"/>
      <c r="TMQ350" s="180"/>
      <c r="TMR350" s="75"/>
      <c r="TMS350" s="76"/>
      <c r="TMT350" s="181"/>
      <c r="TMU350" s="181"/>
      <c r="TMV350" s="182"/>
      <c r="TMW350" s="134"/>
      <c r="TMX350" s="135"/>
      <c r="TMY350" s="111"/>
      <c r="TMZ350" s="178"/>
      <c r="TNA350" s="178"/>
      <c r="TNB350" s="178"/>
      <c r="TNC350" s="178"/>
      <c r="TND350" s="179"/>
      <c r="TNE350" s="73"/>
      <c r="TNF350" s="73"/>
      <c r="TNG350" s="180"/>
      <c r="TNH350" s="75"/>
      <c r="TNI350" s="76"/>
      <c r="TNJ350" s="180"/>
      <c r="TNK350" s="180"/>
      <c r="TNL350" s="180"/>
      <c r="TNM350" s="75"/>
      <c r="TNN350" s="76"/>
      <c r="TNO350" s="181"/>
      <c r="TNP350" s="181"/>
      <c r="TNQ350" s="182"/>
      <c r="TNR350" s="134"/>
      <c r="TNS350" s="135"/>
      <c r="TNT350" s="111"/>
      <c r="TNU350" s="178"/>
      <c r="TNV350" s="178"/>
      <c r="TNW350" s="178"/>
      <c r="TNX350" s="178"/>
      <c r="TNY350" s="179"/>
      <c r="TNZ350" s="73"/>
      <c r="TOA350" s="73"/>
      <c r="TOB350" s="180"/>
      <c r="TOC350" s="75"/>
      <c r="TOD350" s="76"/>
      <c r="TOE350" s="180"/>
      <c r="TOF350" s="180"/>
      <c r="TOG350" s="180"/>
      <c r="TOH350" s="75"/>
      <c r="TOI350" s="76"/>
      <c r="TOJ350" s="181"/>
      <c r="TOK350" s="181"/>
      <c r="TOL350" s="182"/>
      <c r="TOM350" s="134"/>
      <c r="TON350" s="135"/>
      <c r="TOO350" s="111"/>
      <c r="TOP350" s="178"/>
      <c r="TOQ350" s="178"/>
      <c r="TOR350" s="178"/>
      <c r="TOS350" s="178"/>
      <c r="TOT350" s="179"/>
      <c r="TOU350" s="73"/>
      <c r="TOV350" s="73"/>
      <c r="TOW350" s="180"/>
      <c r="TOX350" s="75"/>
      <c r="TOY350" s="76"/>
      <c r="TOZ350" s="180"/>
      <c r="TPA350" s="180"/>
      <c r="TPB350" s="180"/>
      <c r="TPC350" s="75"/>
      <c r="TPD350" s="76"/>
      <c r="TPE350" s="181"/>
      <c r="TPF350" s="181"/>
      <c r="TPG350" s="182"/>
      <c r="TPH350" s="134"/>
      <c r="TPI350" s="135"/>
      <c r="TPJ350" s="111"/>
      <c r="TPK350" s="178"/>
      <c r="TPL350" s="178"/>
      <c r="TPM350" s="178"/>
      <c r="TPN350" s="178"/>
      <c r="TPO350" s="179"/>
      <c r="TPP350" s="73"/>
      <c r="TPQ350" s="73"/>
      <c r="TPR350" s="180"/>
      <c r="TPS350" s="75"/>
      <c r="TPT350" s="76"/>
      <c r="TPU350" s="180"/>
      <c r="TPV350" s="180"/>
      <c r="TPW350" s="180"/>
      <c r="TPX350" s="75"/>
      <c r="TPY350" s="76"/>
      <c r="TPZ350" s="181"/>
      <c r="TQA350" s="181"/>
      <c r="TQB350" s="182"/>
      <c r="TQC350" s="134"/>
      <c r="TQD350" s="135"/>
      <c r="TQE350" s="111"/>
      <c r="TQF350" s="178"/>
      <c r="TQG350" s="178"/>
      <c r="TQH350" s="178"/>
      <c r="TQI350" s="178"/>
      <c r="TQJ350" s="179"/>
      <c r="TQK350" s="73"/>
      <c r="TQL350" s="73"/>
      <c r="TQM350" s="180"/>
      <c r="TQN350" s="75"/>
      <c r="TQO350" s="76"/>
      <c r="TQP350" s="180"/>
      <c r="TQQ350" s="180"/>
      <c r="TQR350" s="180"/>
      <c r="TQS350" s="75"/>
      <c r="TQT350" s="76"/>
      <c r="TQU350" s="181"/>
      <c r="TQV350" s="181"/>
      <c r="TQW350" s="182"/>
      <c r="TQX350" s="134"/>
      <c r="TQY350" s="135"/>
      <c r="TQZ350" s="111"/>
      <c r="TRA350" s="178"/>
      <c r="TRB350" s="178"/>
      <c r="TRC350" s="178"/>
      <c r="TRD350" s="178"/>
      <c r="TRE350" s="179"/>
      <c r="TRF350" s="73"/>
      <c r="TRG350" s="73"/>
      <c r="TRH350" s="180"/>
      <c r="TRI350" s="75"/>
      <c r="TRJ350" s="76"/>
      <c r="TRK350" s="180"/>
      <c r="TRL350" s="180"/>
      <c r="TRM350" s="180"/>
      <c r="TRN350" s="75"/>
      <c r="TRO350" s="76"/>
      <c r="TRP350" s="181"/>
      <c r="TRQ350" s="181"/>
      <c r="TRR350" s="182"/>
      <c r="TRS350" s="134"/>
      <c r="TRT350" s="135"/>
      <c r="TRU350" s="111"/>
      <c r="TRV350" s="178"/>
      <c r="TRW350" s="178"/>
      <c r="TRX350" s="178"/>
      <c r="TRY350" s="178"/>
      <c r="TRZ350" s="179"/>
      <c r="TSA350" s="73"/>
      <c r="TSB350" s="73"/>
      <c r="TSC350" s="180"/>
      <c r="TSD350" s="75"/>
      <c r="TSE350" s="76"/>
      <c r="TSF350" s="180"/>
      <c r="TSG350" s="180"/>
      <c r="TSH350" s="180"/>
      <c r="TSI350" s="75"/>
      <c r="TSJ350" s="76"/>
      <c r="TSK350" s="181"/>
      <c r="TSL350" s="181"/>
      <c r="TSM350" s="182"/>
      <c r="TSN350" s="134"/>
      <c r="TSO350" s="135"/>
      <c r="TSP350" s="111"/>
      <c r="TSQ350" s="178"/>
      <c r="TSR350" s="178"/>
      <c r="TSS350" s="178"/>
      <c r="TST350" s="178"/>
      <c r="TSU350" s="179"/>
      <c r="TSV350" s="73"/>
      <c r="TSW350" s="73"/>
      <c r="TSX350" s="180"/>
      <c r="TSY350" s="75"/>
      <c r="TSZ350" s="76"/>
      <c r="TTA350" s="180"/>
      <c r="TTB350" s="180"/>
      <c r="TTC350" s="180"/>
      <c r="TTD350" s="75"/>
      <c r="TTE350" s="76"/>
      <c r="TTF350" s="181"/>
      <c r="TTG350" s="181"/>
      <c r="TTH350" s="182"/>
      <c r="TTI350" s="134"/>
      <c r="TTJ350" s="135"/>
      <c r="TTK350" s="111"/>
      <c r="TTL350" s="178"/>
      <c r="TTM350" s="178"/>
      <c r="TTN350" s="178"/>
      <c r="TTO350" s="178"/>
      <c r="TTP350" s="179"/>
      <c r="TTQ350" s="73"/>
      <c r="TTR350" s="73"/>
      <c r="TTS350" s="180"/>
      <c r="TTT350" s="75"/>
      <c r="TTU350" s="76"/>
      <c r="TTV350" s="180"/>
      <c r="TTW350" s="180"/>
      <c r="TTX350" s="180"/>
      <c r="TTY350" s="75"/>
      <c r="TTZ350" s="76"/>
      <c r="TUA350" s="181"/>
      <c r="TUB350" s="181"/>
      <c r="TUC350" s="182"/>
      <c r="TUD350" s="134"/>
      <c r="TUE350" s="135"/>
      <c r="TUF350" s="111"/>
      <c r="TUG350" s="178"/>
      <c r="TUH350" s="178"/>
      <c r="TUI350" s="178"/>
      <c r="TUJ350" s="178"/>
      <c r="TUK350" s="179"/>
      <c r="TUL350" s="73"/>
      <c r="TUM350" s="73"/>
      <c r="TUN350" s="180"/>
      <c r="TUO350" s="75"/>
      <c r="TUP350" s="76"/>
      <c r="TUQ350" s="180"/>
      <c r="TUR350" s="180"/>
      <c r="TUS350" s="180"/>
      <c r="TUT350" s="75"/>
      <c r="TUU350" s="76"/>
      <c r="TUV350" s="181"/>
      <c r="TUW350" s="181"/>
      <c r="TUX350" s="182"/>
      <c r="TUY350" s="134"/>
      <c r="TUZ350" s="135"/>
      <c r="TVA350" s="111"/>
      <c r="TVB350" s="178"/>
      <c r="TVC350" s="178"/>
      <c r="TVD350" s="178"/>
      <c r="TVE350" s="178"/>
      <c r="TVF350" s="179"/>
      <c r="TVG350" s="73"/>
      <c r="TVH350" s="73"/>
      <c r="TVI350" s="180"/>
      <c r="TVJ350" s="75"/>
      <c r="TVK350" s="76"/>
      <c r="TVL350" s="180"/>
      <c r="TVM350" s="180"/>
      <c r="TVN350" s="180"/>
      <c r="TVO350" s="75"/>
      <c r="TVP350" s="76"/>
      <c r="TVQ350" s="181"/>
      <c r="TVR350" s="181"/>
      <c r="TVS350" s="182"/>
      <c r="TVT350" s="134"/>
      <c r="TVU350" s="135"/>
      <c r="TVV350" s="111"/>
      <c r="TVW350" s="178"/>
      <c r="TVX350" s="178"/>
      <c r="TVY350" s="178"/>
      <c r="TVZ350" s="178"/>
      <c r="TWA350" s="179"/>
      <c r="TWB350" s="73"/>
      <c r="TWC350" s="73"/>
      <c r="TWD350" s="180"/>
      <c r="TWE350" s="75"/>
      <c r="TWF350" s="76"/>
      <c r="TWG350" s="180"/>
      <c r="TWH350" s="180"/>
      <c r="TWI350" s="180"/>
      <c r="TWJ350" s="75"/>
      <c r="TWK350" s="76"/>
      <c r="TWL350" s="181"/>
      <c r="TWM350" s="181"/>
      <c r="TWN350" s="182"/>
      <c r="TWO350" s="134"/>
      <c r="TWP350" s="135"/>
      <c r="TWQ350" s="111"/>
      <c r="TWR350" s="178"/>
      <c r="TWS350" s="178"/>
      <c r="TWT350" s="178"/>
      <c r="TWU350" s="178"/>
      <c r="TWV350" s="179"/>
      <c r="TWW350" s="73"/>
      <c r="TWX350" s="73"/>
      <c r="TWY350" s="180"/>
      <c r="TWZ350" s="75"/>
      <c r="TXA350" s="76"/>
      <c r="TXB350" s="180"/>
      <c r="TXC350" s="180"/>
      <c r="TXD350" s="180"/>
      <c r="TXE350" s="75"/>
      <c r="TXF350" s="76"/>
      <c r="TXG350" s="181"/>
      <c r="TXH350" s="181"/>
      <c r="TXI350" s="182"/>
      <c r="TXJ350" s="134"/>
      <c r="TXK350" s="135"/>
      <c r="TXL350" s="111"/>
      <c r="TXM350" s="178"/>
      <c r="TXN350" s="178"/>
      <c r="TXO350" s="178"/>
      <c r="TXP350" s="178"/>
      <c r="TXQ350" s="179"/>
      <c r="TXR350" s="73"/>
      <c r="TXS350" s="73"/>
      <c r="TXT350" s="180"/>
      <c r="TXU350" s="75"/>
      <c r="TXV350" s="76"/>
      <c r="TXW350" s="180"/>
      <c r="TXX350" s="180"/>
      <c r="TXY350" s="180"/>
      <c r="TXZ350" s="75"/>
      <c r="TYA350" s="76"/>
      <c r="TYB350" s="181"/>
      <c r="TYC350" s="181"/>
      <c r="TYD350" s="182"/>
      <c r="TYE350" s="134"/>
      <c r="TYF350" s="135"/>
      <c r="TYG350" s="111"/>
      <c r="TYH350" s="178"/>
      <c r="TYI350" s="178"/>
      <c r="TYJ350" s="178"/>
      <c r="TYK350" s="178"/>
      <c r="TYL350" s="179"/>
      <c r="TYM350" s="73"/>
      <c r="TYN350" s="73"/>
      <c r="TYO350" s="180"/>
      <c r="TYP350" s="75"/>
      <c r="TYQ350" s="76"/>
      <c r="TYR350" s="180"/>
      <c r="TYS350" s="180"/>
      <c r="TYT350" s="180"/>
      <c r="TYU350" s="75"/>
      <c r="TYV350" s="76"/>
      <c r="TYW350" s="181"/>
      <c r="TYX350" s="181"/>
      <c r="TYY350" s="182"/>
      <c r="TYZ350" s="134"/>
      <c r="TZA350" s="135"/>
      <c r="TZB350" s="111"/>
      <c r="TZC350" s="178"/>
      <c r="TZD350" s="178"/>
      <c r="TZE350" s="178"/>
      <c r="TZF350" s="178"/>
      <c r="TZG350" s="179"/>
      <c r="TZH350" s="73"/>
      <c r="TZI350" s="73"/>
      <c r="TZJ350" s="180"/>
      <c r="TZK350" s="75"/>
      <c r="TZL350" s="76"/>
      <c r="TZM350" s="180"/>
      <c r="TZN350" s="180"/>
      <c r="TZO350" s="180"/>
      <c r="TZP350" s="75"/>
      <c r="TZQ350" s="76"/>
      <c r="TZR350" s="181"/>
      <c r="TZS350" s="181"/>
      <c r="TZT350" s="182"/>
      <c r="TZU350" s="134"/>
      <c r="TZV350" s="135"/>
      <c r="TZW350" s="111"/>
      <c r="TZX350" s="178"/>
      <c r="TZY350" s="178"/>
      <c r="TZZ350" s="178"/>
      <c r="UAA350" s="178"/>
      <c r="UAB350" s="179"/>
      <c r="UAC350" s="73"/>
      <c r="UAD350" s="73"/>
      <c r="UAE350" s="180"/>
      <c r="UAF350" s="75"/>
      <c r="UAG350" s="76"/>
      <c r="UAH350" s="180"/>
      <c r="UAI350" s="180"/>
      <c r="UAJ350" s="180"/>
      <c r="UAK350" s="75"/>
      <c r="UAL350" s="76"/>
      <c r="UAM350" s="181"/>
      <c r="UAN350" s="181"/>
      <c r="UAO350" s="182"/>
      <c r="UAP350" s="134"/>
      <c r="UAQ350" s="135"/>
      <c r="UAR350" s="111"/>
      <c r="UAS350" s="178"/>
      <c r="UAT350" s="178"/>
      <c r="UAU350" s="178"/>
      <c r="UAV350" s="178"/>
      <c r="UAW350" s="179"/>
      <c r="UAX350" s="73"/>
      <c r="UAY350" s="73"/>
      <c r="UAZ350" s="180"/>
      <c r="UBA350" s="75"/>
      <c r="UBB350" s="76"/>
      <c r="UBC350" s="180"/>
      <c r="UBD350" s="180"/>
      <c r="UBE350" s="180"/>
      <c r="UBF350" s="75"/>
      <c r="UBG350" s="76"/>
      <c r="UBH350" s="181"/>
      <c r="UBI350" s="181"/>
      <c r="UBJ350" s="182"/>
      <c r="UBK350" s="134"/>
      <c r="UBL350" s="135"/>
      <c r="UBM350" s="111"/>
      <c r="UBN350" s="178"/>
      <c r="UBO350" s="178"/>
      <c r="UBP350" s="178"/>
      <c r="UBQ350" s="178"/>
      <c r="UBR350" s="179"/>
      <c r="UBS350" s="73"/>
      <c r="UBT350" s="73"/>
      <c r="UBU350" s="180"/>
      <c r="UBV350" s="75"/>
      <c r="UBW350" s="76"/>
      <c r="UBX350" s="180"/>
      <c r="UBY350" s="180"/>
      <c r="UBZ350" s="180"/>
      <c r="UCA350" s="75"/>
      <c r="UCB350" s="76"/>
      <c r="UCC350" s="181"/>
      <c r="UCD350" s="181"/>
      <c r="UCE350" s="182"/>
      <c r="UCF350" s="134"/>
      <c r="UCG350" s="135"/>
      <c r="UCH350" s="111"/>
      <c r="UCI350" s="178"/>
      <c r="UCJ350" s="178"/>
      <c r="UCK350" s="178"/>
      <c r="UCL350" s="178"/>
      <c r="UCM350" s="179"/>
      <c r="UCN350" s="73"/>
      <c r="UCO350" s="73"/>
      <c r="UCP350" s="180"/>
      <c r="UCQ350" s="75"/>
      <c r="UCR350" s="76"/>
      <c r="UCS350" s="180"/>
      <c r="UCT350" s="180"/>
      <c r="UCU350" s="180"/>
      <c r="UCV350" s="75"/>
      <c r="UCW350" s="76"/>
      <c r="UCX350" s="181"/>
      <c r="UCY350" s="181"/>
      <c r="UCZ350" s="182"/>
      <c r="UDA350" s="134"/>
      <c r="UDB350" s="135"/>
      <c r="UDC350" s="111"/>
      <c r="UDD350" s="178"/>
      <c r="UDE350" s="178"/>
      <c r="UDF350" s="178"/>
      <c r="UDG350" s="178"/>
      <c r="UDH350" s="179"/>
      <c r="UDI350" s="73"/>
      <c r="UDJ350" s="73"/>
      <c r="UDK350" s="180"/>
      <c r="UDL350" s="75"/>
      <c r="UDM350" s="76"/>
      <c r="UDN350" s="180"/>
      <c r="UDO350" s="180"/>
      <c r="UDP350" s="180"/>
      <c r="UDQ350" s="75"/>
      <c r="UDR350" s="76"/>
      <c r="UDS350" s="181"/>
      <c r="UDT350" s="181"/>
      <c r="UDU350" s="182"/>
      <c r="UDV350" s="134"/>
      <c r="UDW350" s="135"/>
      <c r="UDX350" s="111"/>
      <c r="UDY350" s="178"/>
      <c r="UDZ350" s="178"/>
      <c r="UEA350" s="178"/>
      <c r="UEB350" s="178"/>
      <c r="UEC350" s="179"/>
      <c r="UED350" s="73"/>
      <c r="UEE350" s="73"/>
      <c r="UEF350" s="180"/>
      <c r="UEG350" s="75"/>
      <c r="UEH350" s="76"/>
      <c r="UEI350" s="180"/>
      <c r="UEJ350" s="180"/>
      <c r="UEK350" s="180"/>
      <c r="UEL350" s="75"/>
      <c r="UEM350" s="76"/>
      <c r="UEN350" s="181"/>
      <c r="UEO350" s="181"/>
      <c r="UEP350" s="182"/>
      <c r="UEQ350" s="134"/>
      <c r="UER350" s="135"/>
      <c r="UES350" s="111"/>
      <c r="UET350" s="178"/>
      <c r="UEU350" s="178"/>
      <c r="UEV350" s="178"/>
      <c r="UEW350" s="178"/>
      <c r="UEX350" s="179"/>
      <c r="UEY350" s="73"/>
      <c r="UEZ350" s="73"/>
      <c r="UFA350" s="180"/>
      <c r="UFB350" s="75"/>
      <c r="UFC350" s="76"/>
      <c r="UFD350" s="180"/>
      <c r="UFE350" s="180"/>
      <c r="UFF350" s="180"/>
      <c r="UFG350" s="75"/>
      <c r="UFH350" s="76"/>
      <c r="UFI350" s="181"/>
      <c r="UFJ350" s="181"/>
      <c r="UFK350" s="182"/>
      <c r="UFL350" s="134"/>
      <c r="UFM350" s="135"/>
      <c r="UFN350" s="111"/>
      <c r="UFO350" s="178"/>
      <c r="UFP350" s="178"/>
      <c r="UFQ350" s="178"/>
      <c r="UFR350" s="178"/>
      <c r="UFS350" s="179"/>
      <c r="UFT350" s="73"/>
      <c r="UFU350" s="73"/>
      <c r="UFV350" s="180"/>
      <c r="UFW350" s="75"/>
      <c r="UFX350" s="76"/>
      <c r="UFY350" s="180"/>
      <c r="UFZ350" s="180"/>
      <c r="UGA350" s="180"/>
      <c r="UGB350" s="75"/>
      <c r="UGC350" s="76"/>
      <c r="UGD350" s="181"/>
      <c r="UGE350" s="181"/>
      <c r="UGF350" s="182"/>
      <c r="UGG350" s="134"/>
      <c r="UGH350" s="135"/>
      <c r="UGI350" s="111"/>
      <c r="UGJ350" s="178"/>
      <c r="UGK350" s="178"/>
      <c r="UGL350" s="178"/>
      <c r="UGM350" s="178"/>
      <c r="UGN350" s="179"/>
      <c r="UGO350" s="73"/>
      <c r="UGP350" s="73"/>
      <c r="UGQ350" s="180"/>
      <c r="UGR350" s="75"/>
      <c r="UGS350" s="76"/>
      <c r="UGT350" s="180"/>
      <c r="UGU350" s="180"/>
      <c r="UGV350" s="180"/>
      <c r="UGW350" s="75"/>
      <c r="UGX350" s="76"/>
      <c r="UGY350" s="181"/>
      <c r="UGZ350" s="181"/>
      <c r="UHA350" s="182"/>
      <c r="UHB350" s="134"/>
      <c r="UHC350" s="135"/>
      <c r="UHD350" s="111"/>
      <c r="UHE350" s="178"/>
      <c r="UHF350" s="178"/>
      <c r="UHG350" s="178"/>
      <c r="UHH350" s="178"/>
      <c r="UHI350" s="179"/>
      <c r="UHJ350" s="73"/>
      <c r="UHK350" s="73"/>
      <c r="UHL350" s="180"/>
      <c r="UHM350" s="75"/>
      <c r="UHN350" s="76"/>
      <c r="UHO350" s="180"/>
      <c r="UHP350" s="180"/>
      <c r="UHQ350" s="180"/>
      <c r="UHR350" s="75"/>
      <c r="UHS350" s="76"/>
      <c r="UHT350" s="181"/>
      <c r="UHU350" s="181"/>
      <c r="UHV350" s="182"/>
      <c r="UHW350" s="134"/>
      <c r="UHX350" s="135"/>
      <c r="UHY350" s="111"/>
      <c r="UHZ350" s="178"/>
      <c r="UIA350" s="178"/>
      <c r="UIB350" s="178"/>
      <c r="UIC350" s="178"/>
      <c r="UID350" s="179"/>
      <c r="UIE350" s="73"/>
      <c r="UIF350" s="73"/>
      <c r="UIG350" s="180"/>
      <c r="UIH350" s="75"/>
      <c r="UII350" s="76"/>
      <c r="UIJ350" s="180"/>
      <c r="UIK350" s="180"/>
      <c r="UIL350" s="180"/>
      <c r="UIM350" s="75"/>
      <c r="UIN350" s="76"/>
      <c r="UIO350" s="181"/>
      <c r="UIP350" s="181"/>
      <c r="UIQ350" s="182"/>
      <c r="UIR350" s="134"/>
      <c r="UIS350" s="135"/>
      <c r="UIT350" s="111"/>
      <c r="UIU350" s="178"/>
      <c r="UIV350" s="178"/>
      <c r="UIW350" s="178"/>
      <c r="UIX350" s="178"/>
      <c r="UIY350" s="179"/>
      <c r="UIZ350" s="73"/>
      <c r="UJA350" s="73"/>
      <c r="UJB350" s="180"/>
      <c r="UJC350" s="75"/>
      <c r="UJD350" s="76"/>
      <c r="UJE350" s="180"/>
      <c r="UJF350" s="180"/>
      <c r="UJG350" s="180"/>
      <c r="UJH350" s="75"/>
      <c r="UJI350" s="76"/>
      <c r="UJJ350" s="181"/>
      <c r="UJK350" s="181"/>
      <c r="UJL350" s="182"/>
      <c r="UJM350" s="134"/>
      <c r="UJN350" s="135"/>
      <c r="UJO350" s="111"/>
      <c r="UJP350" s="178"/>
      <c r="UJQ350" s="178"/>
      <c r="UJR350" s="178"/>
      <c r="UJS350" s="178"/>
      <c r="UJT350" s="179"/>
      <c r="UJU350" s="73"/>
      <c r="UJV350" s="73"/>
      <c r="UJW350" s="180"/>
      <c r="UJX350" s="75"/>
      <c r="UJY350" s="76"/>
      <c r="UJZ350" s="180"/>
      <c r="UKA350" s="180"/>
      <c r="UKB350" s="180"/>
      <c r="UKC350" s="75"/>
      <c r="UKD350" s="76"/>
      <c r="UKE350" s="181"/>
      <c r="UKF350" s="181"/>
      <c r="UKG350" s="182"/>
      <c r="UKH350" s="134"/>
      <c r="UKI350" s="135"/>
      <c r="UKJ350" s="111"/>
      <c r="UKK350" s="178"/>
      <c r="UKL350" s="178"/>
      <c r="UKM350" s="178"/>
      <c r="UKN350" s="178"/>
      <c r="UKO350" s="179"/>
      <c r="UKP350" s="73"/>
      <c r="UKQ350" s="73"/>
      <c r="UKR350" s="180"/>
      <c r="UKS350" s="75"/>
      <c r="UKT350" s="76"/>
      <c r="UKU350" s="180"/>
      <c r="UKV350" s="180"/>
      <c r="UKW350" s="180"/>
      <c r="UKX350" s="75"/>
      <c r="UKY350" s="76"/>
      <c r="UKZ350" s="181"/>
      <c r="ULA350" s="181"/>
      <c r="ULB350" s="182"/>
      <c r="ULC350" s="134"/>
      <c r="ULD350" s="135"/>
      <c r="ULE350" s="111"/>
      <c r="ULF350" s="178"/>
      <c r="ULG350" s="178"/>
      <c r="ULH350" s="178"/>
      <c r="ULI350" s="178"/>
      <c r="ULJ350" s="179"/>
      <c r="ULK350" s="73"/>
      <c r="ULL350" s="73"/>
      <c r="ULM350" s="180"/>
      <c r="ULN350" s="75"/>
      <c r="ULO350" s="76"/>
      <c r="ULP350" s="180"/>
      <c r="ULQ350" s="180"/>
      <c r="ULR350" s="180"/>
      <c r="ULS350" s="75"/>
      <c r="ULT350" s="76"/>
      <c r="ULU350" s="181"/>
      <c r="ULV350" s="181"/>
      <c r="ULW350" s="182"/>
      <c r="ULX350" s="134"/>
      <c r="ULY350" s="135"/>
      <c r="ULZ350" s="111"/>
      <c r="UMA350" s="178"/>
      <c r="UMB350" s="178"/>
      <c r="UMC350" s="178"/>
      <c r="UMD350" s="178"/>
      <c r="UME350" s="179"/>
      <c r="UMF350" s="73"/>
      <c r="UMG350" s="73"/>
      <c r="UMH350" s="180"/>
      <c r="UMI350" s="75"/>
      <c r="UMJ350" s="76"/>
      <c r="UMK350" s="180"/>
      <c r="UML350" s="180"/>
      <c r="UMM350" s="180"/>
      <c r="UMN350" s="75"/>
      <c r="UMO350" s="76"/>
      <c r="UMP350" s="181"/>
      <c r="UMQ350" s="181"/>
      <c r="UMR350" s="182"/>
      <c r="UMS350" s="134"/>
      <c r="UMT350" s="135"/>
      <c r="UMU350" s="111"/>
      <c r="UMV350" s="178"/>
      <c r="UMW350" s="178"/>
      <c r="UMX350" s="178"/>
      <c r="UMY350" s="178"/>
      <c r="UMZ350" s="179"/>
      <c r="UNA350" s="73"/>
      <c r="UNB350" s="73"/>
      <c r="UNC350" s="180"/>
      <c r="UND350" s="75"/>
      <c r="UNE350" s="76"/>
      <c r="UNF350" s="180"/>
      <c r="UNG350" s="180"/>
      <c r="UNH350" s="180"/>
      <c r="UNI350" s="75"/>
      <c r="UNJ350" s="76"/>
      <c r="UNK350" s="181"/>
      <c r="UNL350" s="181"/>
      <c r="UNM350" s="182"/>
      <c r="UNN350" s="134"/>
      <c r="UNO350" s="135"/>
      <c r="UNP350" s="111"/>
      <c r="UNQ350" s="178"/>
      <c r="UNR350" s="178"/>
      <c r="UNS350" s="178"/>
      <c r="UNT350" s="178"/>
      <c r="UNU350" s="179"/>
      <c r="UNV350" s="73"/>
      <c r="UNW350" s="73"/>
      <c r="UNX350" s="180"/>
      <c r="UNY350" s="75"/>
      <c r="UNZ350" s="76"/>
      <c r="UOA350" s="180"/>
      <c r="UOB350" s="180"/>
      <c r="UOC350" s="180"/>
      <c r="UOD350" s="75"/>
      <c r="UOE350" s="76"/>
      <c r="UOF350" s="181"/>
      <c r="UOG350" s="181"/>
      <c r="UOH350" s="182"/>
      <c r="UOI350" s="134"/>
      <c r="UOJ350" s="135"/>
      <c r="UOK350" s="111"/>
      <c r="UOL350" s="178"/>
      <c r="UOM350" s="178"/>
      <c r="UON350" s="178"/>
      <c r="UOO350" s="178"/>
      <c r="UOP350" s="179"/>
      <c r="UOQ350" s="73"/>
      <c r="UOR350" s="73"/>
      <c r="UOS350" s="180"/>
      <c r="UOT350" s="75"/>
      <c r="UOU350" s="76"/>
      <c r="UOV350" s="180"/>
      <c r="UOW350" s="180"/>
      <c r="UOX350" s="180"/>
      <c r="UOY350" s="75"/>
      <c r="UOZ350" s="76"/>
      <c r="UPA350" s="181"/>
      <c r="UPB350" s="181"/>
      <c r="UPC350" s="182"/>
      <c r="UPD350" s="134"/>
      <c r="UPE350" s="135"/>
      <c r="UPF350" s="111"/>
      <c r="UPG350" s="178"/>
      <c r="UPH350" s="178"/>
      <c r="UPI350" s="178"/>
      <c r="UPJ350" s="178"/>
      <c r="UPK350" s="179"/>
      <c r="UPL350" s="73"/>
      <c r="UPM350" s="73"/>
      <c r="UPN350" s="180"/>
      <c r="UPO350" s="75"/>
      <c r="UPP350" s="76"/>
      <c r="UPQ350" s="180"/>
      <c r="UPR350" s="180"/>
      <c r="UPS350" s="180"/>
      <c r="UPT350" s="75"/>
      <c r="UPU350" s="76"/>
      <c r="UPV350" s="181"/>
      <c r="UPW350" s="181"/>
      <c r="UPX350" s="182"/>
      <c r="UPY350" s="134"/>
      <c r="UPZ350" s="135"/>
      <c r="UQA350" s="111"/>
      <c r="UQB350" s="178"/>
      <c r="UQC350" s="178"/>
      <c r="UQD350" s="178"/>
      <c r="UQE350" s="178"/>
      <c r="UQF350" s="179"/>
      <c r="UQG350" s="73"/>
      <c r="UQH350" s="73"/>
      <c r="UQI350" s="180"/>
      <c r="UQJ350" s="75"/>
      <c r="UQK350" s="76"/>
      <c r="UQL350" s="180"/>
      <c r="UQM350" s="180"/>
      <c r="UQN350" s="180"/>
      <c r="UQO350" s="75"/>
      <c r="UQP350" s="76"/>
      <c r="UQQ350" s="181"/>
      <c r="UQR350" s="181"/>
      <c r="UQS350" s="182"/>
      <c r="UQT350" s="134"/>
      <c r="UQU350" s="135"/>
      <c r="UQV350" s="111"/>
      <c r="UQW350" s="178"/>
      <c r="UQX350" s="178"/>
      <c r="UQY350" s="178"/>
      <c r="UQZ350" s="178"/>
      <c r="URA350" s="179"/>
      <c r="URB350" s="73"/>
      <c r="URC350" s="73"/>
      <c r="URD350" s="180"/>
      <c r="URE350" s="75"/>
      <c r="URF350" s="76"/>
      <c r="URG350" s="180"/>
      <c r="URH350" s="180"/>
      <c r="URI350" s="180"/>
      <c r="URJ350" s="75"/>
      <c r="URK350" s="76"/>
      <c r="URL350" s="181"/>
      <c r="URM350" s="181"/>
      <c r="URN350" s="182"/>
      <c r="URO350" s="134"/>
      <c r="URP350" s="135"/>
      <c r="URQ350" s="111"/>
      <c r="URR350" s="178"/>
      <c r="URS350" s="178"/>
      <c r="URT350" s="178"/>
      <c r="URU350" s="178"/>
      <c r="URV350" s="179"/>
      <c r="URW350" s="73"/>
      <c r="URX350" s="73"/>
      <c r="URY350" s="180"/>
      <c r="URZ350" s="75"/>
      <c r="USA350" s="76"/>
      <c r="USB350" s="180"/>
      <c r="USC350" s="180"/>
      <c r="USD350" s="180"/>
      <c r="USE350" s="75"/>
      <c r="USF350" s="76"/>
      <c r="USG350" s="181"/>
      <c r="USH350" s="181"/>
      <c r="USI350" s="182"/>
      <c r="USJ350" s="134"/>
      <c r="USK350" s="135"/>
      <c r="USL350" s="111"/>
      <c r="USM350" s="178"/>
      <c r="USN350" s="178"/>
      <c r="USO350" s="178"/>
      <c r="USP350" s="178"/>
      <c r="USQ350" s="179"/>
      <c r="USR350" s="73"/>
      <c r="USS350" s="73"/>
      <c r="UST350" s="180"/>
      <c r="USU350" s="75"/>
      <c r="USV350" s="76"/>
      <c r="USW350" s="180"/>
      <c r="USX350" s="180"/>
      <c r="USY350" s="180"/>
      <c r="USZ350" s="75"/>
      <c r="UTA350" s="76"/>
      <c r="UTB350" s="181"/>
      <c r="UTC350" s="181"/>
      <c r="UTD350" s="182"/>
      <c r="UTE350" s="134"/>
      <c r="UTF350" s="135"/>
      <c r="UTG350" s="111"/>
      <c r="UTH350" s="178"/>
      <c r="UTI350" s="178"/>
      <c r="UTJ350" s="178"/>
      <c r="UTK350" s="178"/>
      <c r="UTL350" s="179"/>
      <c r="UTM350" s="73"/>
      <c r="UTN350" s="73"/>
      <c r="UTO350" s="180"/>
      <c r="UTP350" s="75"/>
      <c r="UTQ350" s="76"/>
      <c r="UTR350" s="180"/>
      <c r="UTS350" s="180"/>
      <c r="UTT350" s="180"/>
      <c r="UTU350" s="75"/>
      <c r="UTV350" s="76"/>
      <c r="UTW350" s="181"/>
      <c r="UTX350" s="181"/>
      <c r="UTY350" s="182"/>
      <c r="UTZ350" s="134"/>
      <c r="UUA350" s="135"/>
      <c r="UUB350" s="111"/>
      <c r="UUC350" s="178"/>
      <c r="UUD350" s="178"/>
      <c r="UUE350" s="178"/>
      <c r="UUF350" s="178"/>
      <c r="UUG350" s="179"/>
      <c r="UUH350" s="73"/>
      <c r="UUI350" s="73"/>
      <c r="UUJ350" s="180"/>
      <c r="UUK350" s="75"/>
      <c r="UUL350" s="76"/>
      <c r="UUM350" s="180"/>
      <c r="UUN350" s="180"/>
      <c r="UUO350" s="180"/>
      <c r="UUP350" s="75"/>
      <c r="UUQ350" s="76"/>
      <c r="UUR350" s="181"/>
      <c r="UUS350" s="181"/>
      <c r="UUT350" s="182"/>
      <c r="UUU350" s="134"/>
      <c r="UUV350" s="135"/>
      <c r="UUW350" s="111"/>
      <c r="UUX350" s="178"/>
      <c r="UUY350" s="178"/>
      <c r="UUZ350" s="178"/>
      <c r="UVA350" s="178"/>
      <c r="UVB350" s="179"/>
      <c r="UVC350" s="73"/>
      <c r="UVD350" s="73"/>
      <c r="UVE350" s="180"/>
      <c r="UVF350" s="75"/>
      <c r="UVG350" s="76"/>
      <c r="UVH350" s="180"/>
      <c r="UVI350" s="180"/>
      <c r="UVJ350" s="180"/>
      <c r="UVK350" s="75"/>
      <c r="UVL350" s="76"/>
      <c r="UVM350" s="181"/>
      <c r="UVN350" s="181"/>
      <c r="UVO350" s="182"/>
      <c r="UVP350" s="134"/>
      <c r="UVQ350" s="135"/>
      <c r="UVR350" s="111"/>
      <c r="UVS350" s="178"/>
      <c r="UVT350" s="178"/>
      <c r="UVU350" s="178"/>
      <c r="UVV350" s="178"/>
      <c r="UVW350" s="179"/>
      <c r="UVX350" s="73"/>
      <c r="UVY350" s="73"/>
      <c r="UVZ350" s="180"/>
      <c r="UWA350" s="75"/>
      <c r="UWB350" s="76"/>
      <c r="UWC350" s="180"/>
      <c r="UWD350" s="180"/>
      <c r="UWE350" s="180"/>
      <c r="UWF350" s="75"/>
      <c r="UWG350" s="76"/>
      <c r="UWH350" s="181"/>
      <c r="UWI350" s="181"/>
      <c r="UWJ350" s="182"/>
      <c r="UWK350" s="134"/>
      <c r="UWL350" s="135"/>
      <c r="UWM350" s="111"/>
      <c r="UWN350" s="178"/>
      <c r="UWO350" s="178"/>
      <c r="UWP350" s="178"/>
      <c r="UWQ350" s="178"/>
      <c r="UWR350" s="179"/>
      <c r="UWS350" s="73"/>
      <c r="UWT350" s="73"/>
      <c r="UWU350" s="180"/>
      <c r="UWV350" s="75"/>
      <c r="UWW350" s="76"/>
      <c r="UWX350" s="180"/>
      <c r="UWY350" s="180"/>
      <c r="UWZ350" s="180"/>
      <c r="UXA350" s="75"/>
      <c r="UXB350" s="76"/>
      <c r="UXC350" s="181"/>
      <c r="UXD350" s="181"/>
      <c r="UXE350" s="182"/>
      <c r="UXF350" s="134"/>
      <c r="UXG350" s="135"/>
      <c r="UXH350" s="111"/>
      <c r="UXI350" s="178"/>
      <c r="UXJ350" s="178"/>
      <c r="UXK350" s="178"/>
      <c r="UXL350" s="178"/>
      <c r="UXM350" s="179"/>
      <c r="UXN350" s="73"/>
      <c r="UXO350" s="73"/>
      <c r="UXP350" s="180"/>
      <c r="UXQ350" s="75"/>
      <c r="UXR350" s="76"/>
      <c r="UXS350" s="180"/>
      <c r="UXT350" s="180"/>
      <c r="UXU350" s="180"/>
      <c r="UXV350" s="75"/>
      <c r="UXW350" s="76"/>
      <c r="UXX350" s="181"/>
      <c r="UXY350" s="181"/>
      <c r="UXZ350" s="182"/>
      <c r="UYA350" s="134"/>
      <c r="UYB350" s="135"/>
      <c r="UYC350" s="111"/>
      <c r="UYD350" s="178"/>
      <c r="UYE350" s="178"/>
      <c r="UYF350" s="178"/>
      <c r="UYG350" s="178"/>
      <c r="UYH350" s="179"/>
      <c r="UYI350" s="73"/>
      <c r="UYJ350" s="73"/>
      <c r="UYK350" s="180"/>
      <c r="UYL350" s="75"/>
      <c r="UYM350" s="76"/>
      <c r="UYN350" s="180"/>
      <c r="UYO350" s="180"/>
      <c r="UYP350" s="180"/>
      <c r="UYQ350" s="75"/>
      <c r="UYR350" s="76"/>
      <c r="UYS350" s="181"/>
      <c r="UYT350" s="181"/>
      <c r="UYU350" s="182"/>
      <c r="UYV350" s="134"/>
      <c r="UYW350" s="135"/>
      <c r="UYX350" s="111"/>
      <c r="UYY350" s="178"/>
      <c r="UYZ350" s="178"/>
      <c r="UZA350" s="178"/>
      <c r="UZB350" s="178"/>
      <c r="UZC350" s="179"/>
      <c r="UZD350" s="73"/>
      <c r="UZE350" s="73"/>
      <c r="UZF350" s="180"/>
      <c r="UZG350" s="75"/>
      <c r="UZH350" s="76"/>
      <c r="UZI350" s="180"/>
      <c r="UZJ350" s="180"/>
      <c r="UZK350" s="180"/>
      <c r="UZL350" s="75"/>
      <c r="UZM350" s="76"/>
      <c r="UZN350" s="181"/>
      <c r="UZO350" s="181"/>
      <c r="UZP350" s="182"/>
      <c r="UZQ350" s="134"/>
      <c r="UZR350" s="135"/>
      <c r="UZS350" s="111"/>
      <c r="UZT350" s="178"/>
      <c r="UZU350" s="178"/>
      <c r="UZV350" s="178"/>
      <c r="UZW350" s="178"/>
      <c r="UZX350" s="179"/>
      <c r="UZY350" s="73"/>
      <c r="UZZ350" s="73"/>
      <c r="VAA350" s="180"/>
      <c r="VAB350" s="75"/>
      <c r="VAC350" s="76"/>
      <c r="VAD350" s="180"/>
      <c r="VAE350" s="180"/>
      <c r="VAF350" s="180"/>
      <c r="VAG350" s="75"/>
      <c r="VAH350" s="76"/>
      <c r="VAI350" s="181"/>
      <c r="VAJ350" s="181"/>
      <c r="VAK350" s="182"/>
      <c r="VAL350" s="134"/>
      <c r="VAM350" s="135"/>
      <c r="VAN350" s="111"/>
      <c r="VAO350" s="178"/>
      <c r="VAP350" s="178"/>
      <c r="VAQ350" s="178"/>
      <c r="VAR350" s="178"/>
      <c r="VAS350" s="179"/>
      <c r="VAT350" s="73"/>
      <c r="VAU350" s="73"/>
      <c r="VAV350" s="180"/>
      <c r="VAW350" s="75"/>
      <c r="VAX350" s="76"/>
      <c r="VAY350" s="180"/>
      <c r="VAZ350" s="180"/>
      <c r="VBA350" s="180"/>
      <c r="VBB350" s="75"/>
      <c r="VBC350" s="76"/>
      <c r="VBD350" s="181"/>
      <c r="VBE350" s="181"/>
      <c r="VBF350" s="182"/>
      <c r="VBG350" s="134"/>
      <c r="VBH350" s="135"/>
      <c r="VBI350" s="111"/>
      <c r="VBJ350" s="178"/>
      <c r="VBK350" s="178"/>
      <c r="VBL350" s="178"/>
      <c r="VBM350" s="178"/>
      <c r="VBN350" s="179"/>
      <c r="VBO350" s="73"/>
      <c r="VBP350" s="73"/>
      <c r="VBQ350" s="180"/>
      <c r="VBR350" s="75"/>
      <c r="VBS350" s="76"/>
      <c r="VBT350" s="180"/>
      <c r="VBU350" s="180"/>
      <c r="VBV350" s="180"/>
      <c r="VBW350" s="75"/>
      <c r="VBX350" s="76"/>
      <c r="VBY350" s="181"/>
      <c r="VBZ350" s="181"/>
      <c r="VCA350" s="182"/>
      <c r="VCB350" s="134"/>
      <c r="VCC350" s="135"/>
      <c r="VCD350" s="111"/>
      <c r="VCE350" s="178"/>
      <c r="VCF350" s="178"/>
      <c r="VCG350" s="178"/>
      <c r="VCH350" s="178"/>
      <c r="VCI350" s="179"/>
      <c r="VCJ350" s="73"/>
      <c r="VCK350" s="73"/>
      <c r="VCL350" s="180"/>
      <c r="VCM350" s="75"/>
      <c r="VCN350" s="76"/>
      <c r="VCO350" s="180"/>
      <c r="VCP350" s="180"/>
      <c r="VCQ350" s="180"/>
      <c r="VCR350" s="75"/>
      <c r="VCS350" s="76"/>
      <c r="VCT350" s="181"/>
      <c r="VCU350" s="181"/>
      <c r="VCV350" s="182"/>
      <c r="VCW350" s="134"/>
      <c r="VCX350" s="135"/>
      <c r="VCY350" s="111"/>
      <c r="VCZ350" s="178"/>
      <c r="VDA350" s="178"/>
      <c r="VDB350" s="178"/>
      <c r="VDC350" s="178"/>
      <c r="VDD350" s="179"/>
      <c r="VDE350" s="73"/>
      <c r="VDF350" s="73"/>
      <c r="VDG350" s="180"/>
      <c r="VDH350" s="75"/>
      <c r="VDI350" s="76"/>
      <c r="VDJ350" s="180"/>
      <c r="VDK350" s="180"/>
      <c r="VDL350" s="180"/>
      <c r="VDM350" s="75"/>
      <c r="VDN350" s="76"/>
      <c r="VDO350" s="181"/>
      <c r="VDP350" s="181"/>
      <c r="VDQ350" s="182"/>
      <c r="VDR350" s="134"/>
      <c r="VDS350" s="135"/>
      <c r="VDT350" s="111"/>
      <c r="VDU350" s="178"/>
      <c r="VDV350" s="178"/>
      <c r="VDW350" s="178"/>
      <c r="VDX350" s="178"/>
      <c r="VDY350" s="179"/>
      <c r="VDZ350" s="73"/>
      <c r="VEA350" s="73"/>
      <c r="VEB350" s="180"/>
      <c r="VEC350" s="75"/>
      <c r="VED350" s="76"/>
      <c r="VEE350" s="180"/>
      <c r="VEF350" s="180"/>
      <c r="VEG350" s="180"/>
      <c r="VEH350" s="75"/>
      <c r="VEI350" s="76"/>
      <c r="VEJ350" s="181"/>
      <c r="VEK350" s="181"/>
      <c r="VEL350" s="182"/>
      <c r="VEM350" s="134"/>
      <c r="VEN350" s="135"/>
      <c r="VEO350" s="111"/>
      <c r="VEP350" s="178"/>
      <c r="VEQ350" s="178"/>
      <c r="VER350" s="178"/>
      <c r="VES350" s="178"/>
      <c r="VET350" s="179"/>
      <c r="VEU350" s="73"/>
      <c r="VEV350" s="73"/>
      <c r="VEW350" s="180"/>
      <c r="VEX350" s="75"/>
      <c r="VEY350" s="76"/>
      <c r="VEZ350" s="180"/>
      <c r="VFA350" s="180"/>
      <c r="VFB350" s="180"/>
      <c r="VFC350" s="75"/>
      <c r="VFD350" s="76"/>
      <c r="VFE350" s="181"/>
      <c r="VFF350" s="181"/>
      <c r="VFG350" s="182"/>
      <c r="VFH350" s="134"/>
      <c r="VFI350" s="135"/>
      <c r="VFJ350" s="111"/>
      <c r="VFK350" s="178"/>
      <c r="VFL350" s="178"/>
      <c r="VFM350" s="178"/>
      <c r="VFN350" s="178"/>
      <c r="VFO350" s="179"/>
      <c r="VFP350" s="73"/>
      <c r="VFQ350" s="73"/>
      <c r="VFR350" s="180"/>
      <c r="VFS350" s="75"/>
      <c r="VFT350" s="76"/>
      <c r="VFU350" s="180"/>
      <c r="VFV350" s="180"/>
      <c r="VFW350" s="180"/>
      <c r="VFX350" s="75"/>
      <c r="VFY350" s="76"/>
      <c r="VFZ350" s="181"/>
      <c r="VGA350" s="181"/>
      <c r="VGB350" s="182"/>
      <c r="VGC350" s="134"/>
      <c r="VGD350" s="135"/>
      <c r="VGE350" s="111"/>
      <c r="VGF350" s="178"/>
      <c r="VGG350" s="178"/>
      <c r="VGH350" s="178"/>
      <c r="VGI350" s="178"/>
      <c r="VGJ350" s="179"/>
      <c r="VGK350" s="73"/>
      <c r="VGL350" s="73"/>
      <c r="VGM350" s="180"/>
      <c r="VGN350" s="75"/>
      <c r="VGO350" s="76"/>
      <c r="VGP350" s="180"/>
      <c r="VGQ350" s="180"/>
      <c r="VGR350" s="180"/>
      <c r="VGS350" s="75"/>
      <c r="VGT350" s="76"/>
      <c r="VGU350" s="181"/>
      <c r="VGV350" s="181"/>
      <c r="VGW350" s="182"/>
      <c r="VGX350" s="134"/>
      <c r="VGY350" s="135"/>
      <c r="VGZ350" s="111"/>
      <c r="VHA350" s="178"/>
      <c r="VHB350" s="178"/>
      <c r="VHC350" s="178"/>
      <c r="VHD350" s="178"/>
      <c r="VHE350" s="179"/>
      <c r="VHF350" s="73"/>
      <c r="VHG350" s="73"/>
      <c r="VHH350" s="180"/>
      <c r="VHI350" s="75"/>
      <c r="VHJ350" s="76"/>
      <c r="VHK350" s="180"/>
      <c r="VHL350" s="180"/>
      <c r="VHM350" s="180"/>
      <c r="VHN350" s="75"/>
      <c r="VHO350" s="76"/>
      <c r="VHP350" s="181"/>
      <c r="VHQ350" s="181"/>
      <c r="VHR350" s="182"/>
      <c r="VHS350" s="134"/>
      <c r="VHT350" s="135"/>
      <c r="VHU350" s="111"/>
      <c r="VHV350" s="178"/>
      <c r="VHW350" s="178"/>
      <c r="VHX350" s="178"/>
      <c r="VHY350" s="178"/>
      <c r="VHZ350" s="179"/>
      <c r="VIA350" s="73"/>
      <c r="VIB350" s="73"/>
      <c r="VIC350" s="180"/>
      <c r="VID350" s="75"/>
      <c r="VIE350" s="76"/>
      <c r="VIF350" s="180"/>
      <c r="VIG350" s="180"/>
      <c r="VIH350" s="180"/>
      <c r="VII350" s="75"/>
      <c r="VIJ350" s="76"/>
      <c r="VIK350" s="181"/>
      <c r="VIL350" s="181"/>
      <c r="VIM350" s="182"/>
      <c r="VIN350" s="134"/>
      <c r="VIO350" s="135"/>
      <c r="VIP350" s="111"/>
      <c r="VIQ350" s="178"/>
      <c r="VIR350" s="178"/>
      <c r="VIS350" s="178"/>
      <c r="VIT350" s="178"/>
      <c r="VIU350" s="179"/>
      <c r="VIV350" s="73"/>
      <c r="VIW350" s="73"/>
      <c r="VIX350" s="180"/>
      <c r="VIY350" s="75"/>
      <c r="VIZ350" s="76"/>
      <c r="VJA350" s="180"/>
      <c r="VJB350" s="180"/>
      <c r="VJC350" s="180"/>
      <c r="VJD350" s="75"/>
      <c r="VJE350" s="76"/>
      <c r="VJF350" s="181"/>
      <c r="VJG350" s="181"/>
      <c r="VJH350" s="182"/>
      <c r="VJI350" s="134"/>
      <c r="VJJ350" s="135"/>
      <c r="VJK350" s="111"/>
      <c r="VJL350" s="178"/>
      <c r="VJM350" s="178"/>
      <c r="VJN350" s="178"/>
      <c r="VJO350" s="178"/>
      <c r="VJP350" s="179"/>
      <c r="VJQ350" s="73"/>
      <c r="VJR350" s="73"/>
      <c r="VJS350" s="180"/>
      <c r="VJT350" s="75"/>
      <c r="VJU350" s="76"/>
      <c r="VJV350" s="180"/>
      <c r="VJW350" s="180"/>
      <c r="VJX350" s="180"/>
      <c r="VJY350" s="75"/>
      <c r="VJZ350" s="76"/>
      <c r="VKA350" s="181"/>
      <c r="VKB350" s="181"/>
      <c r="VKC350" s="182"/>
      <c r="VKD350" s="134"/>
      <c r="VKE350" s="135"/>
      <c r="VKF350" s="111"/>
      <c r="VKG350" s="178"/>
      <c r="VKH350" s="178"/>
      <c r="VKI350" s="178"/>
      <c r="VKJ350" s="178"/>
      <c r="VKK350" s="179"/>
      <c r="VKL350" s="73"/>
      <c r="VKM350" s="73"/>
      <c r="VKN350" s="180"/>
      <c r="VKO350" s="75"/>
      <c r="VKP350" s="76"/>
      <c r="VKQ350" s="180"/>
      <c r="VKR350" s="180"/>
      <c r="VKS350" s="180"/>
      <c r="VKT350" s="75"/>
      <c r="VKU350" s="76"/>
      <c r="VKV350" s="181"/>
      <c r="VKW350" s="181"/>
      <c r="VKX350" s="182"/>
      <c r="VKY350" s="134"/>
      <c r="VKZ350" s="135"/>
      <c r="VLA350" s="111"/>
      <c r="VLB350" s="178"/>
      <c r="VLC350" s="178"/>
      <c r="VLD350" s="178"/>
      <c r="VLE350" s="178"/>
      <c r="VLF350" s="179"/>
      <c r="VLG350" s="73"/>
      <c r="VLH350" s="73"/>
      <c r="VLI350" s="180"/>
      <c r="VLJ350" s="75"/>
      <c r="VLK350" s="76"/>
      <c r="VLL350" s="180"/>
      <c r="VLM350" s="180"/>
      <c r="VLN350" s="180"/>
      <c r="VLO350" s="75"/>
      <c r="VLP350" s="76"/>
      <c r="VLQ350" s="181"/>
      <c r="VLR350" s="181"/>
      <c r="VLS350" s="182"/>
      <c r="VLT350" s="134"/>
      <c r="VLU350" s="135"/>
      <c r="VLV350" s="111"/>
      <c r="VLW350" s="178"/>
      <c r="VLX350" s="178"/>
      <c r="VLY350" s="178"/>
      <c r="VLZ350" s="178"/>
      <c r="VMA350" s="179"/>
      <c r="VMB350" s="73"/>
      <c r="VMC350" s="73"/>
      <c r="VMD350" s="180"/>
      <c r="VME350" s="75"/>
      <c r="VMF350" s="76"/>
      <c r="VMG350" s="180"/>
      <c r="VMH350" s="180"/>
      <c r="VMI350" s="180"/>
      <c r="VMJ350" s="75"/>
      <c r="VMK350" s="76"/>
      <c r="VML350" s="181"/>
      <c r="VMM350" s="181"/>
      <c r="VMN350" s="182"/>
      <c r="VMO350" s="134"/>
      <c r="VMP350" s="135"/>
      <c r="VMQ350" s="111"/>
      <c r="VMR350" s="178"/>
      <c r="VMS350" s="178"/>
      <c r="VMT350" s="178"/>
      <c r="VMU350" s="178"/>
      <c r="VMV350" s="179"/>
      <c r="VMW350" s="73"/>
      <c r="VMX350" s="73"/>
      <c r="VMY350" s="180"/>
      <c r="VMZ350" s="75"/>
      <c r="VNA350" s="76"/>
      <c r="VNB350" s="180"/>
      <c r="VNC350" s="180"/>
      <c r="VND350" s="180"/>
      <c r="VNE350" s="75"/>
      <c r="VNF350" s="76"/>
      <c r="VNG350" s="181"/>
      <c r="VNH350" s="181"/>
      <c r="VNI350" s="182"/>
      <c r="VNJ350" s="134"/>
      <c r="VNK350" s="135"/>
      <c r="VNL350" s="111"/>
      <c r="VNM350" s="178"/>
      <c r="VNN350" s="178"/>
      <c r="VNO350" s="178"/>
      <c r="VNP350" s="178"/>
      <c r="VNQ350" s="179"/>
      <c r="VNR350" s="73"/>
      <c r="VNS350" s="73"/>
      <c r="VNT350" s="180"/>
      <c r="VNU350" s="75"/>
      <c r="VNV350" s="76"/>
      <c r="VNW350" s="180"/>
      <c r="VNX350" s="180"/>
      <c r="VNY350" s="180"/>
      <c r="VNZ350" s="75"/>
      <c r="VOA350" s="76"/>
      <c r="VOB350" s="181"/>
      <c r="VOC350" s="181"/>
      <c r="VOD350" s="182"/>
      <c r="VOE350" s="134"/>
      <c r="VOF350" s="135"/>
      <c r="VOG350" s="111"/>
      <c r="VOH350" s="178"/>
      <c r="VOI350" s="178"/>
      <c r="VOJ350" s="178"/>
      <c r="VOK350" s="178"/>
      <c r="VOL350" s="179"/>
      <c r="VOM350" s="73"/>
      <c r="VON350" s="73"/>
      <c r="VOO350" s="180"/>
      <c r="VOP350" s="75"/>
      <c r="VOQ350" s="76"/>
      <c r="VOR350" s="180"/>
      <c r="VOS350" s="180"/>
      <c r="VOT350" s="180"/>
      <c r="VOU350" s="75"/>
      <c r="VOV350" s="76"/>
      <c r="VOW350" s="181"/>
      <c r="VOX350" s="181"/>
      <c r="VOY350" s="182"/>
      <c r="VOZ350" s="134"/>
      <c r="VPA350" s="135"/>
      <c r="VPB350" s="111"/>
      <c r="VPC350" s="178"/>
      <c r="VPD350" s="178"/>
      <c r="VPE350" s="178"/>
      <c r="VPF350" s="178"/>
      <c r="VPG350" s="179"/>
      <c r="VPH350" s="73"/>
      <c r="VPI350" s="73"/>
      <c r="VPJ350" s="180"/>
      <c r="VPK350" s="75"/>
      <c r="VPL350" s="76"/>
      <c r="VPM350" s="180"/>
      <c r="VPN350" s="180"/>
      <c r="VPO350" s="180"/>
      <c r="VPP350" s="75"/>
      <c r="VPQ350" s="76"/>
      <c r="VPR350" s="181"/>
      <c r="VPS350" s="181"/>
      <c r="VPT350" s="182"/>
      <c r="VPU350" s="134"/>
      <c r="VPV350" s="135"/>
      <c r="VPW350" s="111"/>
      <c r="VPX350" s="178"/>
      <c r="VPY350" s="178"/>
      <c r="VPZ350" s="178"/>
      <c r="VQA350" s="178"/>
      <c r="VQB350" s="179"/>
      <c r="VQC350" s="73"/>
      <c r="VQD350" s="73"/>
      <c r="VQE350" s="180"/>
      <c r="VQF350" s="75"/>
      <c r="VQG350" s="76"/>
      <c r="VQH350" s="180"/>
      <c r="VQI350" s="180"/>
      <c r="VQJ350" s="180"/>
      <c r="VQK350" s="75"/>
      <c r="VQL350" s="76"/>
      <c r="VQM350" s="181"/>
      <c r="VQN350" s="181"/>
      <c r="VQO350" s="182"/>
      <c r="VQP350" s="134"/>
      <c r="VQQ350" s="135"/>
      <c r="VQR350" s="111"/>
      <c r="VQS350" s="178"/>
      <c r="VQT350" s="178"/>
      <c r="VQU350" s="178"/>
      <c r="VQV350" s="178"/>
      <c r="VQW350" s="179"/>
      <c r="VQX350" s="73"/>
      <c r="VQY350" s="73"/>
      <c r="VQZ350" s="180"/>
      <c r="VRA350" s="75"/>
      <c r="VRB350" s="76"/>
      <c r="VRC350" s="180"/>
      <c r="VRD350" s="180"/>
      <c r="VRE350" s="180"/>
      <c r="VRF350" s="75"/>
      <c r="VRG350" s="76"/>
      <c r="VRH350" s="181"/>
      <c r="VRI350" s="181"/>
      <c r="VRJ350" s="182"/>
      <c r="VRK350" s="134"/>
      <c r="VRL350" s="135"/>
      <c r="VRM350" s="111"/>
      <c r="VRN350" s="178"/>
      <c r="VRO350" s="178"/>
      <c r="VRP350" s="178"/>
      <c r="VRQ350" s="178"/>
      <c r="VRR350" s="179"/>
      <c r="VRS350" s="73"/>
      <c r="VRT350" s="73"/>
      <c r="VRU350" s="180"/>
      <c r="VRV350" s="75"/>
      <c r="VRW350" s="76"/>
      <c r="VRX350" s="180"/>
      <c r="VRY350" s="180"/>
      <c r="VRZ350" s="180"/>
      <c r="VSA350" s="75"/>
      <c r="VSB350" s="76"/>
      <c r="VSC350" s="181"/>
      <c r="VSD350" s="181"/>
      <c r="VSE350" s="182"/>
      <c r="VSF350" s="134"/>
      <c r="VSG350" s="135"/>
      <c r="VSH350" s="111"/>
      <c r="VSI350" s="178"/>
      <c r="VSJ350" s="178"/>
      <c r="VSK350" s="178"/>
      <c r="VSL350" s="178"/>
      <c r="VSM350" s="179"/>
      <c r="VSN350" s="73"/>
      <c r="VSO350" s="73"/>
      <c r="VSP350" s="180"/>
      <c r="VSQ350" s="75"/>
      <c r="VSR350" s="76"/>
      <c r="VSS350" s="180"/>
      <c r="VST350" s="180"/>
      <c r="VSU350" s="180"/>
      <c r="VSV350" s="75"/>
      <c r="VSW350" s="76"/>
      <c r="VSX350" s="181"/>
      <c r="VSY350" s="181"/>
      <c r="VSZ350" s="182"/>
      <c r="VTA350" s="134"/>
      <c r="VTB350" s="135"/>
      <c r="VTC350" s="111"/>
      <c r="VTD350" s="178"/>
      <c r="VTE350" s="178"/>
      <c r="VTF350" s="178"/>
      <c r="VTG350" s="178"/>
      <c r="VTH350" s="179"/>
      <c r="VTI350" s="73"/>
      <c r="VTJ350" s="73"/>
      <c r="VTK350" s="180"/>
      <c r="VTL350" s="75"/>
      <c r="VTM350" s="76"/>
      <c r="VTN350" s="180"/>
      <c r="VTO350" s="180"/>
      <c r="VTP350" s="180"/>
      <c r="VTQ350" s="75"/>
      <c r="VTR350" s="76"/>
      <c r="VTS350" s="181"/>
      <c r="VTT350" s="181"/>
      <c r="VTU350" s="182"/>
      <c r="VTV350" s="134"/>
      <c r="VTW350" s="135"/>
      <c r="VTX350" s="111"/>
      <c r="VTY350" s="178"/>
      <c r="VTZ350" s="178"/>
      <c r="VUA350" s="178"/>
      <c r="VUB350" s="178"/>
      <c r="VUC350" s="179"/>
      <c r="VUD350" s="73"/>
      <c r="VUE350" s="73"/>
      <c r="VUF350" s="180"/>
      <c r="VUG350" s="75"/>
      <c r="VUH350" s="76"/>
      <c r="VUI350" s="180"/>
      <c r="VUJ350" s="180"/>
      <c r="VUK350" s="180"/>
      <c r="VUL350" s="75"/>
      <c r="VUM350" s="76"/>
      <c r="VUN350" s="181"/>
      <c r="VUO350" s="181"/>
      <c r="VUP350" s="182"/>
      <c r="VUQ350" s="134"/>
      <c r="VUR350" s="135"/>
      <c r="VUS350" s="111"/>
      <c r="VUT350" s="178"/>
      <c r="VUU350" s="178"/>
      <c r="VUV350" s="178"/>
      <c r="VUW350" s="178"/>
      <c r="VUX350" s="179"/>
      <c r="VUY350" s="73"/>
      <c r="VUZ350" s="73"/>
      <c r="VVA350" s="180"/>
      <c r="VVB350" s="75"/>
      <c r="VVC350" s="76"/>
      <c r="VVD350" s="180"/>
      <c r="VVE350" s="180"/>
      <c r="VVF350" s="180"/>
      <c r="VVG350" s="75"/>
      <c r="VVH350" s="76"/>
      <c r="VVI350" s="181"/>
      <c r="VVJ350" s="181"/>
      <c r="VVK350" s="182"/>
      <c r="VVL350" s="134"/>
      <c r="VVM350" s="135"/>
      <c r="VVN350" s="111"/>
      <c r="VVO350" s="178"/>
      <c r="VVP350" s="178"/>
      <c r="VVQ350" s="178"/>
      <c r="VVR350" s="178"/>
      <c r="VVS350" s="179"/>
      <c r="VVT350" s="73"/>
      <c r="VVU350" s="73"/>
      <c r="VVV350" s="180"/>
      <c r="VVW350" s="75"/>
      <c r="VVX350" s="76"/>
      <c r="VVY350" s="180"/>
      <c r="VVZ350" s="180"/>
      <c r="VWA350" s="180"/>
      <c r="VWB350" s="75"/>
      <c r="VWC350" s="76"/>
      <c r="VWD350" s="181"/>
      <c r="VWE350" s="181"/>
      <c r="VWF350" s="182"/>
      <c r="VWG350" s="134"/>
      <c r="VWH350" s="135"/>
      <c r="VWI350" s="111"/>
      <c r="VWJ350" s="178"/>
      <c r="VWK350" s="178"/>
      <c r="VWL350" s="178"/>
      <c r="VWM350" s="178"/>
      <c r="VWN350" s="179"/>
      <c r="VWO350" s="73"/>
      <c r="VWP350" s="73"/>
      <c r="VWQ350" s="180"/>
      <c r="VWR350" s="75"/>
      <c r="VWS350" s="76"/>
      <c r="VWT350" s="180"/>
      <c r="VWU350" s="180"/>
      <c r="VWV350" s="180"/>
      <c r="VWW350" s="75"/>
      <c r="VWX350" s="76"/>
      <c r="VWY350" s="181"/>
      <c r="VWZ350" s="181"/>
      <c r="VXA350" s="182"/>
      <c r="VXB350" s="134"/>
      <c r="VXC350" s="135"/>
      <c r="VXD350" s="111"/>
      <c r="VXE350" s="178"/>
      <c r="VXF350" s="178"/>
      <c r="VXG350" s="178"/>
      <c r="VXH350" s="178"/>
      <c r="VXI350" s="179"/>
      <c r="VXJ350" s="73"/>
      <c r="VXK350" s="73"/>
      <c r="VXL350" s="180"/>
      <c r="VXM350" s="75"/>
      <c r="VXN350" s="76"/>
      <c r="VXO350" s="180"/>
      <c r="VXP350" s="180"/>
      <c r="VXQ350" s="180"/>
      <c r="VXR350" s="75"/>
      <c r="VXS350" s="76"/>
      <c r="VXT350" s="181"/>
      <c r="VXU350" s="181"/>
      <c r="VXV350" s="182"/>
      <c r="VXW350" s="134"/>
      <c r="VXX350" s="135"/>
      <c r="VXY350" s="111"/>
      <c r="VXZ350" s="178"/>
      <c r="VYA350" s="178"/>
      <c r="VYB350" s="178"/>
      <c r="VYC350" s="178"/>
      <c r="VYD350" s="179"/>
      <c r="VYE350" s="73"/>
      <c r="VYF350" s="73"/>
      <c r="VYG350" s="180"/>
      <c r="VYH350" s="75"/>
      <c r="VYI350" s="76"/>
      <c r="VYJ350" s="180"/>
      <c r="VYK350" s="180"/>
      <c r="VYL350" s="180"/>
      <c r="VYM350" s="75"/>
      <c r="VYN350" s="76"/>
      <c r="VYO350" s="181"/>
      <c r="VYP350" s="181"/>
      <c r="VYQ350" s="182"/>
      <c r="VYR350" s="134"/>
      <c r="VYS350" s="135"/>
      <c r="VYT350" s="111"/>
      <c r="VYU350" s="178"/>
      <c r="VYV350" s="178"/>
      <c r="VYW350" s="178"/>
      <c r="VYX350" s="178"/>
      <c r="VYY350" s="179"/>
      <c r="VYZ350" s="73"/>
      <c r="VZA350" s="73"/>
      <c r="VZB350" s="180"/>
      <c r="VZC350" s="75"/>
      <c r="VZD350" s="76"/>
      <c r="VZE350" s="180"/>
      <c r="VZF350" s="180"/>
      <c r="VZG350" s="180"/>
      <c r="VZH350" s="75"/>
      <c r="VZI350" s="76"/>
      <c r="VZJ350" s="181"/>
      <c r="VZK350" s="181"/>
      <c r="VZL350" s="182"/>
      <c r="VZM350" s="134"/>
      <c r="VZN350" s="135"/>
      <c r="VZO350" s="111"/>
      <c r="VZP350" s="178"/>
      <c r="VZQ350" s="178"/>
      <c r="VZR350" s="178"/>
      <c r="VZS350" s="178"/>
      <c r="VZT350" s="179"/>
      <c r="VZU350" s="73"/>
      <c r="VZV350" s="73"/>
      <c r="VZW350" s="180"/>
      <c r="VZX350" s="75"/>
      <c r="VZY350" s="76"/>
      <c r="VZZ350" s="180"/>
      <c r="WAA350" s="180"/>
      <c r="WAB350" s="180"/>
      <c r="WAC350" s="75"/>
      <c r="WAD350" s="76"/>
      <c r="WAE350" s="181"/>
      <c r="WAF350" s="181"/>
      <c r="WAG350" s="182"/>
      <c r="WAH350" s="134"/>
      <c r="WAI350" s="135"/>
      <c r="WAJ350" s="111"/>
      <c r="WAK350" s="178"/>
      <c r="WAL350" s="178"/>
      <c r="WAM350" s="178"/>
      <c r="WAN350" s="178"/>
      <c r="WAO350" s="179"/>
      <c r="WAP350" s="73"/>
      <c r="WAQ350" s="73"/>
      <c r="WAR350" s="180"/>
      <c r="WAS350" s="75"/>
      <c r="WAT350" s="76"/>
      <c r="WAU350" s="180"/>
      <c r="WAV350" s="180"/>
      <c r="WAW350" s="180"/>
      <c r="WAX350" s="75"/>
      <c r="WAY350" s="76"/>
      <c r="WAZ350" s="181"/>
      <c r="WBA350" s="181"/>
      <c r="WBB350" s="182"/>
      <c r="WBC350" s="134"/>
      <c r="WBD350" s="135"/>
      <c r="WBE350" s="111"/>
      <c r="WBF350" s="178"/>
      <c r="WBG350" s="178"/>
      <c r="WBH350" s="178"/>
      <c r="WBI350" s="178"/>
      <c r="WBJ350" s="179"/>
      <c r="WBK350" s="73"/>
      <c r="WBL350" s="73"/>
      <c r="WBM350" s="180"/>
      <c r="WBN350" s="75"/>
      <c r="WBO350" s="76"/>
      <c r="WBP350" s="180"/>
      <c r="WBQ350" s="180"/>
      <c r="WBR350" s="180"/>
      <c r="WBS350" s="75"/>
      <c r="WBT350" s="76"/>
      <c r="WBU350" s="181"/>
      <c r="WBV350" s="181"/>
      <c r="WBW350" s="182"/>
      <c r="WBX350" s="134"/>
      <c r="WBY350" s="135"/>
      <c r="WBZ350" s="111"/>
      <c r="WCA350" s="178"/>
      <c r="WCB350" s="178"/>
      <c r="WCC350" s="178"/>
      <c r="WCD350" s="178"/>
      <c r="WCE350" s="179"/>
      <c r="WCF350" s="73"/>
      <c r="WCG350" s="73"/>
      <c r="WCH350" s="180"/>
      <c r="WCI350" s="75"/>
      <c r="WCJ350" s="76"/>
      <c r="WCK350" s="180"/>
      <c r="WCL350" s="180"/>
      <c r="WCM350" s="180"/>
      <c r="WCN350" s="75"/>
      <c r="WCO350" s="76"/>
      <c r="WCP350" s="181"/>
      <c r="WCQ350" s="181"/>
      <c r="WCR350" s="182"/>
      <c r="WCS350" s="134"/>
      <c r="WCT350" s="135"/>
      <c r="WCU350" s="111"/>
      <c r="WCV350" s="178"/>
      <c r="WCW350" s="178"/>
      <c r="WCX350" s="178"/>
      <c r="WCY350" s="178"/>
      <c r="WCZ350" s="179"/>
      <c r="WDA350" s="73"/>
      <c r="WDB350" s="73"/>
      <c r="WDC350" s="180"/>
      <c r="WDD350" s="75"/>
      <c r="WDE350" s="76"/>
      <c r="WDF350" s="180"/>
      <c r="WDG350" s="180"/>
      <c r="WDH350" s="180"/>
      <c r="WDI350" s="75"/>
      <c r="WDJ350" s="76"/>
      <c r="WDK350" s="181"/>
      <c r="WDL350" s="181"/>
      <c r="WDM350" s="182"/>
      <c r="WDN350" s="134"/>
      <c r="WDO350" s="135"/>
      <c r="WDP350" s="111"/>
      <c r="WDQ350" s="178"/>
      <c r="WDR350" s="178"/>
      <c r="WDS350" s="178"/>
      <c r="WDT350" s="178"/>
      <c r="WDU350" s="179"/>
      <c r="WDV350" s="73"/>
      <c r="WDW350" s="73"/>
      <c r="WDX350" s="180"/>
      <c r="WDY350" s="75"/>
      <c r="WDZ350" s="76"/>
      <c r="WEA350" s="180"/>
      <c r="WEB350" s="180"/>
      <c r="WEC350" s="180"/>
      <c r="WED350" s="75"/>
      <c r="WEE350" s="76"/>
      <c r="WEF350" s="181"/>
      <c r="WEG350" s="181"/>
      <c r="WEH350" s="182"/>
      <c r="WEI350" s="134"/>
      <c r="WEJ350" s="135"/>
      <c r="WEK350" s="111"/>
      <c r="WEL350" s="178"/>
      <c r="WEM350" s="178"/>
      <c r="WEN350" s="178"/>
      <c r="WEO350" s="178"/>
      <c r="WEP350" s="179"/>
      <c r="WEQ350" s="73"/>
      <c r="WER350" s="73"/>
      <c r="WES350" s="180"/>
      <c r="WET350" s="75"/>
      <c r="WEU350" s="76"/>
      <c r="WEV350" s="180"/>
      <c r="WEW350" s="180"/>
      <c r="WEX350" s="180"/>
      <c r="WEY350" s="75"/>
      <c r="WEZ350" s="76"/>
      <c r="WFA350" s="181"/>
      <c r="WFB350" s="181"/>
      <c r="WFC350" s="182"/>
      <c r="WFD350" s="134"/>
      <c r="WFE350" s="135"/>
      <c r="WFF350" s="111"/>
      <c r="WFG350" s="178"/>
      <c r="WFH350" s="178"/>
      <c r="WFI350" s="178"/>
      <c r="WFJ350" s="178"/>
      <c r="WFK350" s="179"/>
      <c r="WFL350" s="73"/>
      <c r="WFM350" s="73"/>
      <c r="WFN350" s="180"/>
      <c r="WFO350" s="75"/>
      <c r="WFP350" s="76"/>
      <c r="WFQ350" s="180"/>
      <c r="WFR350" s="180"/>
      <c r="WFS350" s="180"/>
      <c r="WFT350" s="75"/>
      <c r="WFU350" s="76"/>
      <c r="WFV350" s="181"/>
      <c r="WFW350" s="181"/>
      <c r="WFX350" s="182"/>
      <c r="WFY350" s="134"/>
      <c r="WFZ350" s="135"/>
      <c r="WGA350" s="111"/>
      <c r="WGB350" s="178"/>
      <c r="WGC350" s="178"/>
      <c r="WGD350" s="178"/>
      <c r="WGE350" s="178"/>
      <c r="WGF350" s="179"/>
      <c r="WGG350" s="73"/>
      <c r="WGH350" s="73"/>
      <c r="WGI350" s="180"/>
      <c r="WGJ350" s="75"/>
      <c r="WGK350" s="76"/>
      <c r="WGL350" s="180"/>
      <c r="WGM350" s="180"/>
      <c r="WGN350" s="180"/>
      <c r="WGO350" s="75"/>
      <c r="WGP350" s="76"/>
      <c r="WGQ350" s="181"/>
      <c r="WGR350" s="181"/>
      <c r="WGS350" s="182"/>
      <c r="WGT350" s="134"/>
      <c r="WGU350" s="135"/>
      <c r="WGV350" s="111"/>
      <c r="WGW350" s="178"/>
      <c r="WGX350" s="178"/>
      <c r="WGY350" s="178"/>
      <c r="WGZ350" s="178"/>
      <c r="WHA350" s="179"/>
      <c r="WHB350" s="73"/>
      <c r="WHC350" s="73"/>
      <c r="WHD350" s="180"/>
      <c r="WHE350" s="75"/>
      <c r="WHF350" s="76"/>
      <c r="WHG350" s="180"/>
      <c r="WHH350" s="180"/>
      <c r="WHI350" s="180"/>
      <c r="WHJ350" s="75"/>
      <c r="WHK350" s="76"/>
      <c r="WHL350" s="181"/>
      <c r="WHM350" s="181"/>
      <c r="WHN350" s="182"/>
      <c r="WHO350" s="134"/>
      <c r="WHP350" s="135"/>
      <c r="WHQ350" s="111"/>
      <c r="WHR350" s="178"/>
      <c r="WHS350" s="178"/>
      <c r="WHT350" s="178"/>
      <c r="WHU350" s="178"/>
      <c r="WHV350" s="179"/>
      <c r="WHW350" s="73"/>
      <c r="WHX350" s="73"/>
      <c r="WHY350" s="180"/>
      <c r="WHZ350" s="75"/>
      <c r="WIA350" s="76"/>
      <c r="WIB350" s="180"/>
      <c r="WIC350" s="180"/>
      <c r="WID350" s="180"/>
      <c r="WIE350" s="75"/>
      <c r="WIF350" s="76"/>
      <c r="WIG350" s="181"/>
      <c r="WIH350" s="181"/>
      <c r="WII350" s="182"/>
      <c r="WIJ350" s="134"/>
      <c r="WIK350" s="135"/>
      <c r="WIL350" s="111"/>
      <c r="WIM350" s="178"/>
      <c r="WIN350" s="178"/>
      <c r="WIO350" s="178"/>
      <c r="WIP350" s="178"/>
      <c r="WIQ350" s="179"/>
      <c r="WIR350" s="73"/>
      <c r="WIS350" s="73"/>
      <c r="WIT350" s="180"/>
      <c r="WIU350" s="75"/>
      <c r="WIV350" s="76"/>
      <c r="WIW350" s="180"/>
      <c r="WIX350" s="180"/>
      <c r="WIY350" s="180"/>
      <c r="WIZ350" s="75"/>
      <c r="WJA350" s="76"/>
      <c r="WJB350" s="181"/>
      <c r="WJC350" s="181"/>
      <c r="WJD350" s="182"/>
      <c r="WJE350" s="134"/>
      <c r="WJF350" s="135"/>
      <c r="WJG350" s="111"/>
      <c r="WJH350" s="178"/>
      <c r="WJI350" s="178"/>
      <c r="WJJ350" s="178"/>
      <c r="WJK350" s="178"/>
      <c r="WJL350" s="179"/>
      <c r="WJM350" s="73"/>
      <c r="WJN350" s="73"/>
      <c r="WJO350" s="180"/>
      <c r="WJP350" s="75"/>
      <c r="WJQ350" s="76"/>
      <c r="WJR350" s="180"/>
      <c r="WJS350" s="180"/>
      <c r="WJT350" s="180"/>
      <c r="WJU350" s="75"/>
      <c r="WJV350" s="76"/>
      <c r="WJW350" s="181"/>
      <c r="WJX350" s="181"/>
      <c r="WJY350" s="182"/>
      <c r="WJZ350" s="134"/>
      <c r="WKA350" s="135"/>
      <c r="WKB350" s="111"/>
      <c r="WKC350" s="178"/>
      <c r="WKD350" s="178"/>
      <c r="WKE350" s="178"/>
      <c r="WKF350" s="178"/>
      <c r="WKG350" s="179"/>
      <c r="WKH350" s="73"/>
      <c r="WKI350" s="73"/>
      <c r="WKJ350" s="180"/>
      <c r="WKK350" s="75"/>
      <c r="WKL350" s="76"/>
      <c r="WKM350" s="180"/>
      <c r="WKN350" s="180"/>
      <c r="WKO350" s="180"/>
      <c r="WKP350" s="75"/>
      <c r="WKQ350" s="76"/>
      <c r="WKR350" s="181"/>
      <c r="WKS350" s="181"/>
      <c r="WKT350" s="182"/>
      <c r="WKU350" s="134"/>
      <c r="WKV350" s="135"/>
      <c r="WKW350" s="111"/>
      <c r="WKX350" s="178"/>
      <c r="WKY350" s="178"/>
      <c r="WKZ350" s="178"/>
      <c r="WLA350" s="178"/>
      <c r="WLB350" s="179"/>
      <c r="WLC350" s="73"/>
      <c r="WLD350" s="73"/>
      <c r="WLE350" s="180"/>
      <c r="WLF350" s="75"/>
      <c r="WLG350" s="76"/>
      <c r="WLH350" s="180"/>
      <c r="WLI350" s="180"/>
      <c r="WLJ350" s="180"/>
      <c r="WLK350" s="75"/>
      <c r="WLL350" s="76"/>
      <c r="WLM350" s="181"/>
      <c r="WLN350" s="181"/>
      <c r="WLO350" s="182"/>
      <c r="WLP350" s="134"/>
      <c r="WLQ350" s="135"/>
      <c r="WLR350" s="111"/>
      <c r="WLS350" s="178"/>
      <c r="WLT350" s="178"/>
      <c r="WLU350" s="178"/>
      <c r="WLV350" s="178"/>
      <c r="WLW350" s="179"/>
      <c r="WLX350" s="73"/>
      <c r="WLY350" s="73"/>
      <c r="WLZ350" s="180"/>
      <c r="WMA350" s="75"/>
      <c r="WMB350" s="76"/>
      <c r="WMC350" s="180"/>
      <c r="WMD350" s="180"/>
      <c r="WME350" s="180"/>
      <c r="WMF350" s="75"/>
      <c r="WMG350" s="76"/>
      <c r="WMH350" s="181"/>
      <c r="WMI350" s="181"/>
      <c r="WMJ350" s="182"/>
      <c r="WMK350" s="134"/>
      <c r="WML350" s="135"/>
      <c r="WMM350" s="111"/>
      <c r="WMN350" s="178"/>
      <c r="WMO350" s="178"/>
      <c r="WMP350" s="178"/>
      <c r="WMQ350" s="178"/>
      <c r="WMR350" s="179"/>
      <c r="WMS350" s="73"/>
      <c r="WMT350" s="73"/>
      <c r="WMU350" s="180"/>
      <c r="WMV350" s="75"/>
      <c r="WMW350" s="76"/>
      <c r="WMX350" s="180"/>
      <c r="WMY350" s="180"/>
      <c r="WMZ350" s="180"/>
      <c r="WNA350" s="75"/>
      <c r="WNB350" s="76"/>
      <c r="WNC350" s="181"/>
      <c r="WND350" s="181"/>
      <c r="WNE350" s="182"/>
      <c r="WNF350" s="134"/>
      <c r="WNG350" s="135"/>
      <c r="WNH350" s="111"/>
      <c r="WNI350" s="178"/>
      <c r="WNJ350" s="178"/>
      <c r="WNK350" s="178"/>
      <c r="WNL350" s="178"/>
      <c r="WNM350" s="179"/>
      <c r="WNN350" s="73"/>
      <c r="WNO350" s="73"/>
      <c r="WNP350" s="180"/>
      <c r="WNQ350" s="75"/>
      <c r="WNR350" s="76"/>
      <c r="WNS350" s="180"/>
      <c r="WNT350" s="180"/>
      <c r="WNU350" s="180"/>
      <c r="WNV350" s="75"/>
      <c r="WNW350" s="76"/>
      <c r="WNX350" s="181"/>
      <c r="WNY350" s="181"/>
      <c r="WNZ350" s="182"/>
      <c r="WOA350" s="134"/>
      <c r="WOB350" s="135"/>
      <c r="WOC350" s="111"/>
      <c r="WOD350" s="178"/>
      <c r="WOE350" s="178"/>
      <c r="WOF350" s="178"/>
      <c r="WOG350" s="178"/>
      <c r="WOH350" s="179"/>
      <c r="WOI350" s="73"/>
      <c r="WOJ350" s="73"/>
      <c r="WOK350" s="180"/>
      <c r="WOL350" s="75"/>
      <c r="WOM350" s="76"/>
      <c r="WON350" s="180"/>
      <c r="WOO350" s="180"/>
      <c r="WOP350" s="180"/>
      <c r="WOQ350" s="75"/>
      <c r="WOR350" s="76"/>
      <c r="WOS350" s="181"/>
      <c r="WOT350" s="181"/>
      <c r="WOU350" s="182"/>
      <c r="WOV350" s="134"/>
      <c r="WOW350" s="135"/>
      <c r="WOX350" s="111"/>
      <c r="WOY350" s="178"/>
      <c r="WOZ350" s="178"/>
      <c r="WPA350" s="178"/>
      <c r="WPB350" s="178"/>
      <c r="WPC350" s="179"/>
      <c r="WPD350" s="73"/>
      <c r="WPE350" s="73"/>
      <c r="WPF350" s="180"/>
      <c r="WPG350" s="75"/>
      <c r="WPH350" s="76"/>
      <c r="WPI350" s="180"/>
      <c r="WPJ350" s="180"/>
      <c r="WPK350" s="180"/>
      <c r="WPL350" s="75"/>
      <c r="WPM350" s="76"/>
      <c r="WPN350" s="181"/>
      <c r="WPO350" s="181"/>
      <c r="WPP350" s="182"/>
      <c r="WPQ350" s="134"/>
      <c r="WPR350" s="135"/>
      <c r="WPS350" s="111"/>
      <c r="WPT350" s="178"/>
      <c r="WPU350" s="178"/>
      <c r="WPV350" s="178"/>
      <c r="WPW350" s="178"/>
      <c r="WPX350" s="179"/>
      <c r="WPY350" s="73"/>
      <c r="WPZ350" s="73"/>
      <c r="WQA350" s="180"/>
      <c r="WQB350" s="75"/>
      <c r="WQC350" s="76"/>
      <c r="WQD350" s="180"/>
      <c r="WQE350" s="180"/>
      <c r="WQF350" s="180"/>
      <c r="WQG350" s="75"/>
      <c r="WQH350" s="76"/>
      <c r="WQI350" s="181"/>
      <c r="WQJ350" s="181"/>
      <c r="WQK350" s="182"/>
      <c r="WQL350" s="134"/>
      <c r="WQM350" s="135"/>
      <c r="WQN350" s="111"/>
      <c r="WQO350" s="178"/>
      <c r="WQP350" s="178"/>
      <c r="WQQ350" s="178"/>
      <c r="WQR350" s="178"/>
      <c r="WQS350" s="179"/>
      <c r="WQT350" s="73"/>
      <c r="WQU350" s="73"/>
      <c r="WQV350" s="180"/>
      <c r="WQW350" s="75"/>
      <c r="WQX350" s="76"/>
      <c r="WQY350" s="180"/>
      <c r="WQZ350" s="180"/>
      <c r="WRA350" s="180"/>
      <c r="WRB350" s="75"/>
      <c r="WRC350" s="76"/>
      <c r="WRD350" s="181"/>
      <c r="WRE350" s="181"/>
      <c r="WRF350" s="182"/>
      <c r="WRG350" s="134"/>
      <c r="WRH350" s="135"/>
      <c r="WRI350" s="111"/>
      <c r="WRJ350" s="178"/>
      <c r="WRK350" s="178"/>
      <c r="WRL350" s="178"/>
      <c r="WRM350" s="178"/>
      <c r="WRN350" s="179"/>
      <c r="WRO350" s="73"/>
      <c r="WRP350" s="73"/>
      <c r="WRQ350" s="180"/>
      <c r="WRR350" s="75"/>
      <c r="WRS350" s="76"/>
      <c r="WRT350" s="180"/>
      <c r="WRU350" s="180"/>
      <c r="WRV350" s="180"/>
      <c r="WRW350" s="75"/>
      <c r="WRX350" s="76"/>
      <c r="WRY350" s="181"/>
      <c r="WRZ350" s="181"/>
      <c r="WSA350" s="182"/>
      <c r="WSB350" s="134"/>
      <c r="WSC350" s="135"/>
      <c r="WSD350" s="111"/>
      <c r="WSE350" s="178"/>
      <c r="WSF350" s="178"/>
      <c r="WSG350" s="178"/>
      <c r="WSH350" s="178"/>
      <c r="WSI350" s="179"/>
      <c r="WSJ350" s="73"/>
      <c r="WSK350" s="73"/>
      <c r="WSL350" s="180"/>
      <c r="WSM350" s="75"/>
      <c r="WSN350" s="76"/>
      <c r="WSO350" s="180"/>
      <c r="WSP350" s="180"/>
      <c r="WSQ350" s="180"/>
      <c r="WSR350" s="75"/>
      <c r="WSS350" s="76"/>
      <c r="WST350" s="181"/>
      <c r="WSU350" s="181"/>
      <c r="WSV350" s="182"/>
      <c r="WSW350" s="134"/>
      <c r="WSX350" s="135"/>
      <c r="WSY350" s="111"/>
      <c r="WSZ350" s="178"/>
      <c r="WTA350" s="178"/>
      <c r="WTB350" s="178"/>
      <c r="WTC350" s="178"/>
      <c r="WTD350" s="179"/>
      <c r="WTE350" s="73"/>
      <c r="WTF350" s="73"/>
      <c r="WTG350" s="180"/>
      <c r="WTH350" s="75"/>
      <c r="WTI350" s="76"/>
      <c r="WTJ350" s="180"/>
      <c r="WTK350" s="180"/>
      <c r="WTL350" s="180"/>
      <c r="WTM350" s="75"/>
      <c r="WTN350" s="76"/>
      <c r="WTO350" s="181"/>
      <c r="WTP350" s="181"/>
      <c r="WTQ350" s="182"/>
      <c r="WTR350" s="134"/>
      <c r="WTS350" s="135"/>
      <c r="WTT350" s="111"/>
      <c r="WTU350" s="178"/>
      <c r="WTV350" s="178"/>
      <c r="WTW350" s="178"/>
      <c r="WTX350" s="178"/>
      <c r="WTY350" s="179"/>
      <c r="WTZ350" s="73"/>
      <c r="WUA350" s="73"/>
      <c r="WUB350" s="180"/>
      <c r="WUC350" s="75"/>
      <c r="WUD350" s="76"/>
      <c r="WUE350" s="180"/>
      <c r="WUF350" s="180"/>
      <c r="WUG350" s="180"/>
      <c r="WUH350" s="75"/>
      <c r="WUI350" s="76"/>
      <c r="WUJ350" s="181"/>
      <c r="WUK350" s="181"/>
      <c r="WUL350" s="182"/>
      <c r="WUM350" s="134"/>
      <c r="WUN350" s="135"/>
      <c r="WUO350" s="111"/>
      <c r="WUP350" s="178"/>
      <c r="WUQ350" s="178"/>
      <c r="WUR350" s="178"/>
      <c r="WUS350" s="178"/>
      <c r="WUT350" s="179"/>
      <c r="WUU350" s="73"/>
      <c r="WUV350" s="73"/>
      <c r="WUW350" s="180"/>
      <c r="WUX350" s="75"/>
      <c r="WUY350" s="76"/>
      <c r="WUZ350" s="180"/>
      <c r="WVA350" s="180"/>
      <c r="WVB350" s="180"/>
      <c r="WVC350" s="75"/>
      <c r="WVD350" s="76"/>
      <c r="WVE350" s="181"/>
      <c r="WVF350" s="181"/>
      <c r="WVG350" s="182"/>
      <c r="WVH350" s="134"/>
      <c r="WVI350" s="135"/>
      <c r="WVJ350" s="111"/>
      <c r="WVK350" s="178"/>
      <c r="WVL350" s="178"/>
      <c r="WVM350" s="178"/>
      <c r="WVN350" s="178"/>
      <c r="WVO350" s="179"/>
      <c r="WVP350" s="73"/>
      <c r="WVQ350" s="73"/>
      <c r="WVR350" s="180"/>
      <c r="WVS350" s="75"/>
      <c r="WVT350" s="76"/>
      <c r="WVU350" s="180"/>
      <c r="WVV350" s="180"/>
      <c r="WVW350" s="180"/>
      <c r="WVX350" s="75"/>
      <c r="WVY350" s="76"/>
      <c r="WVZ350" s="181"/>
      <c r="WWA350" s="181"/>
      <c r="WWB350" s="182"/>
      <c r="WWC350" s="134"/>
      <c r="WWD350" s="135"/>
      <c r="WWE350" s="111"/>
      <c r="WWF350" s="178"/>
      <c r="WWG350" s="178"/>
      <c r="WWH350" s="178"/>
      <c r="WWI350" s="178"/>
      <c r="WWJ350" s="179"/>
      <c r="WWK350" s="73"/>
      <c r="WWL350" s="73"/>
      <c r="WWM350" s="180"/>
      <c r="WWN350" s="75"/>
      <c r="WWO350" s="76"/>
      <c r="WWP350" s="180"/>
      <c r="WWQ350" s="180"/>
      <c r="WWR350" s="180"/>
      <c r="WWS350" s="75"/>
      <c r="WWT350" s="76"/>
      <c r="WWU350" s="181"/>
      <c r="WWV350" s="181"/>
      <c r="WWW350" s="182"/>
      <c r="WWX350" s="134"/>
      <c r="WWY350" s="135"/>
      <c r="WWZ350" s="111"/>
      <c r="WXA350" s="178"/>
      <c r="WXB350" s="178"/>
      <c r="WXC350" s="178"/>
      <c r="WXD350" s="178"/>
      <c r="WXE350" s="179"/>
      <c r="WXF350" s="73"/>
      <c r="WXG350" s="73"/>
      <c r="WXH350" s="180"/>
      <c r="WXI350" s="75"/>
      <c r="WXJ350" s="76"/>
      <c r="WXK350" s="180"/>
      <c r="WXL350" s="180"/>
      <c r="WXM350" s="180"/>
      <c r="WXN350" s="75"/>
      <c r="WXO350" s="76"/>
      <c r="WXP350" s="181"/>
      <c r="WXQ350" s="181"/>
      <c r="WXR350" s="182"/>
      <c r="WXS350" s="134"/>
      <c r="WXT350" s="135"/>
      <c r="WXU350" s="111"/>
      <c r="WXV350" s="178"/>
      <c r="WXW350" s="178"/>
      <c r="WXX350" s="178"/>
      <c r="WXY350" s="178"/>
      <c r="WXZ350" s="179"/>
      <c r="WYA350" s="73"/>
      <c r="WYB350" s="73"/>
      <c r="WYC350" s="180"/>
      <c r="WYD350" s="75"/>
      <c r="WYE350" s="76"/>
      <c r="WYF350" s="180"/>
      <c r="WYG350" s="180"/>
      <c r="WYH350" s="180"/>
      <c r="WYI350" s="75"/>
      <c r="WYJ350" s="76"/>
      <c r="WYK350" s="181"/>
      <c r="WYL350" s="181"/>
      <c r="WYM350" s="182"/>
      <c r="WYN350" s="134"/>
      <c r="WYO350" s="135"/>
      <c r="WYP350" s="111"/>
      <c r="WYQ350" s="178"/>
      <c r="WYR350" s="178"/>
      <c r="WYS350" s="178"/>
      <c r="WYT350" s="178"/>
      <c r="WYU350" s="179"/>
      <c r="WYV350" s="73"/>
      <c r="WYW350" s="73"/>
      <c r="WYX350" s="180"/>
      <c r="WYY350" s="75"/>
      <c r="WYZ350" s="76"/>
      <c r="WZA350" s="180"/>
      <c r="WZB350" s="180"/>
      <c r="WZC350" s="180"/>
      <c r="WZD350" s="75"/>
      <c r="WZE350" s="76"/>
      <c r="WZF350" s="181"/>
      <c r="WZG350" s="181"/>
      <c r="WZH350" s="182"/>
      <c r="WZI350" s="134"/>
      <c r="WZJ350" s="135"/>
      <c r="WZK350" s="111"/>
      <c r="WZL350" s="178"/>
      <c r="WZM350" s="178"/>
      <c r="WZN350" s="178"/>
      <c r="WZO350" s="178"/>
      <c r="WZP350" s="179"/>
      <c r="WZQ350" s="73"/>
      <c r="WZR350" s="73"/>
      <c r="WZS350" s="180"/>
      <c r="WZT350" s="75"/>
      <c r="WZU350" s="76"/>
      <c r="WZV350" s="180"/>
      <c r="WZW350" s="180"/>
      <c r="WZX350" s="180"/>
      <c r="WZY350" s="75"/>
      <c r="WZZ350" s="76"/>
      <c r="XAA350" s="181"/>
      <c r="XAB350" s="181"/>
      <c r="XAC350" s="182"/>
      <c r="XAD350" s="134"/>
      <c r="XAE350" s="135"/>
      <c r="XAF350" s="111"/>
      <c r="XAG350" s="178"/>
      <c r="XAH350" s="178"/>
      <c r="XAI350" s="178"/>
      <c r="XAJ350" s="178"/>
      <c r="XAK350" s="179"/>
      <c r="XAL350" s="73"/>
      <c r="XAM350" s="73"/>
      <c r="XAN350" s="180"/>
      <c r="XAO350" s="75"/>
      <c r="XAP350" s="76"/>
      <c r="XAQ350" s="180"/>
      <c r="XAR350" s="180"/>
      <c r="XAS350" s="180"/>
      <c r="XAT350" s="75"/>
      <c r="XAU350" s="76"/>
      <c r="XAV350" s="181"/>
      <c r="XAW350" s="181"/>
      <c r="XAX350" s="182"/>
      <c r="XAY350" s="134"/>
      <c r="XAZ350" s="135"/>
      <c r="XBA350" s="111"/>
      <c r="XBB350" s="178"/>
      <c r="XBC350" s="178"/>
      <c r="XBD350" s="178"/>
      <c r="XBE350" s="178"/>
      <c r="XBF350" s="179"/>
      <c r="XBG350" s="73"/>
      <c r="XBH350" s="73"/>
      <c r="XBI350" s="180"/>
      <c r="XBJ350" s="75"/>
      <c r="XBK350" s="76"/>
      <c r="XBL350" s="180"/>
      <c r="XBM350" s="180"/>
      <c r="XBN350" s="180"/>
      <c r="XBO350" s="75"/>
      <c r="XBP350" s="76"/>
      <c r="XBQ350" s="181"/>
      <c r="XBR350" s="181"/>
      <c r="XBS350" s="182"/>
      <c r="XBT350" s="134"/>
      <c r="XBU350" s="135"/>
      <c r="XBV350" s="111"/>
      <c r="XBW350" s="178"/>
      <c r="XBX350" s="178"/>
      <c r="XBY350" s="178"/>
      <c r="XBZ350" s="178"/>
      <c r="XCA350" s="179"/>
      <c r="XCB350" s="73"/>
      <c r="XCC350" s="73"/>
      <c r="XCD350" s="180"/>
      <c r="XCE350" s="75"/>
      <c r="XCF350" s="76"/>
      <c r="XCG350" s="180"/>
      <c r="XCH350" s="180"/>
      <c r="XCI350" s="180"/>
      <c r="XCJ350" s="75"/>
      <c r="XCK350" s="76"/>
      <c r="XCL350" s="181"/>
      <c r="XCM350" s="181"/>
      <c r="XCN350" s="182"/>
      <c r="XCO350" s="134"/>
      <c r="XCP350" s="135"/>
      <c r="XCQ350" s="111"/>
      <c r="XCR350" s="178"/>
      <c r="XCS350" s="178"/>
      <c r="XCT350" s="178"/>
      <c r="XCU350" s="178"/>
      <c r="XCV350" s="179"/>
      <c r="XCW350" s="73"/>
      <c r="XCX350" s="73"/>
      <c r="XCY350" s="180"/>
      <c r="XCZ350" s="75"/>
      <c r="XDA350" s="76"/>
      <c r="XDB350" s="180"/>
      <c r="XDC350" s="180"/>
      <c r="XDD350" s="180"/>
      <c r="XDE350" s="75"/>
      <c r="XDF350" s="76"/>
      <c r="XDG350" s="181"/>
      <c r="XDH350" s="181"/>
      <c r="XDI350" s="182"/>
      <c r="XDJ350" s="134"/>
      <c r="XDK350" s="135"/>
      <c r="XDL350" s="111"/>
      <c r="XDM350" s="178"/>
      <c r="XDN350" s="178"/>
      <c r="XDO350" s="178"/>
      <c r="XDP350" s="178"/>
      <c r="XDQ350" s="179"/>
      <c r="XDR350" s="73"/>
      <c r="XDS350" s="73"/>
      <c r="XDT350" s="180"/>
      <c r="XDU350" s="75"/>
      <c r="XDV350" s="76"/>
      <c r="XDW350" s="180"/>
      <c r="XDX350" s="180"/>
      <c r="XDY350" s="180"/>
      <c r="XDZ350" s="75"/>
      <c r="XEA350" s="76"/>
      <c r="XEB350" s="181"/>
      <c r="XEC350" s="181"/>
      <c r="XED350" s="182"/>
      <c r="XEE350" s="134"/>
      <c r="XEF350" s="135"/>
      <c r="XEG350" s="111"/>
      <c r="XEH350" s="178"/>
      <c r="XEI350" s="178"/>
      <c r="XEJ350" s="178"/>
      <c r="XEK350" s="178"/>
      <c r="XEL350" s="179"/>
      <c r="XEM350" s="73"/>
      <c r="XEN350" s="73"/>
      <c r="XEO350" s="180"/>
      <c r="XEP350" s="75"/>
      <c r="XEQ350" s="76"/>
      <c r="XER350" s="180"/>
      <c r="XES350" s="180"/>
      <c r="XET350" s="180"/>
      <c r="XEU350" s="75"/>
      <c r="XEV350" s="76"/>
      <c r="XEW350" s="181"/>
      <c r="XEX350" s="181"/>
      <c r="XEY350" s="182"/>
      <c r="XEZ350" s="134"/>
      <c r="XFA350" s="135"/>
      <c r="XFB350" s="111"/>
      <c r="XFC350" s="178"/>
    </row>
    <row r="351" spans="1:16383" s="92" customFormat="1">
      <c r="A351" s="85">
        <v>43437</v>
      </c>
      <c r="B351" s="86" t="s">
        <v>145</v>
      </c>
      <c r="C351" s="87">
        <v>43452</v>
      </c>
      <c r="D351" s="431">
        <v>1.1346499999999999</v>
      </c>
      <c r="E351" s="431">
        <v>1.1391500000000001</v>
      </c>
      <c r="F351" s="431">
        <v>1.1331</v>
      </c>
      <c r="G351" s="431">
        <v>1.1363000000000001</v>
      </c>
      <c r="H351" s="369">
        <f t="shared" si="163"/>
        <v>605.00000000001114</v>
      </c>
      <c r="I351" s="73" t="str">
        <f t="shared" si="262"/>
        <v/>
      </c>
      <c r="J351" s="73" t="str">
        <f t="shared" si="263"/>
        <v/>
      </c>
      <c r="K351" s="432">
        <v>196466</v>
      </c>
      <c r="L351" s="75">
        <f t="shared" ref="L351:L355" si="284">K351-K350</f>
        <v>-5654</v>
      </c>
      <c r="M351" s="76">
        <f t="shared" ref="M351:M355" si="285">L351/K350</f>
        <v>-2.7973481100336435E-2</v>
      </c>
      <c r="N351" s="432">
        <v>481947</v>
      </c>
      <c r="O351" s="432">
        <v>49964</v>
      </c>
      <c r="P351" s="432">
        <v>547324</v>
      </c>
      <c r="Q351" s="75">
        <f t="shared" si="282"/>
        <v>-4006</v>
      </c>
      <c r="R351" s="76">
        <f t="shared" si="283"/>
        <v>-7.2660656956813523E-3</v>
      </c>
      <c r="S351" s="454">
        <v>3.9375</v>
      </c>
      <c r="T351" s="454">
        <v>3.976</v>
      </c>
      <c r="U351" s="454"/>
      <c r="V351" s="455"/>
      <c r="W351" s="91"/>
      <c r="X351" s="593"/>
      <c r="Y351" s="86"/>
    </row>
    <row r="352" spans="1:16383" s="92" customFormat="1">
      <c r="A352" s="85">
        <v>43438</v>
      </c>
      <c r="B352" s="86" t="s">
        <v>115</v>
      </c>
      <c r="C352" s="87">
        <v>43452</v>
      </c>
      <c r="D352" s="431">
        <v>1.1366499999999999</v>
      </c>
      <c r="E352" s="431">
        <v>1.1430499999999999</v>
      </c>
      <c r="F352" s="431">
        <v>1.1329</v>
      </c>
      <c r="G352" s="431">
        <v>1.1353</v>
      </c>
      <c r="H352" s="369">
        <f t="shared" si="163"/>
        <v>1014.9999999999882</v>
      </c>
      <c r="I352" s="73" t="str">
        <f t="shared" si="262"/>
        <v>過高</v>
      </c>
      <c r="J352" s="73" t="str">
        <f t="shared" si="263"/>
        <v>破低</v>
      </c>
      <c r="K352" s="432">
        <v>251684</v>
      </c>
      <c r="L352" s="75">
        <f t="shared" si="284"/>
        <v>55218</v>
      </c>
      <c r="M352" s="76">
        <f t="shared" si="285"/>
        <v>0.28105626418820562</v>
      </c>
      <c r="N352" s="432">
        <v>479346</v>
      </c>
      <c r="O352" s="432">
        <v>50469</v>
      </c>
      <c r="P352" s="432">
        <v>545537</v>
      </c>
      <c r="Q352" s="75">
        <f t="shared" si="282"/>
        <v>-1787</v>
      </c>
      <c r="R352" s="76">
        <f t="shared" si="283"/>
        <v>-3.2649765038624289E-3</v>
      </c>
      <c r="S352" s="454">
        <v>3.9533</v>
      </c>
      <c r="T352" s="454">
        <v>3.996</v>
      </c>
      <c r="U352" s="454"/>
      <c r="V352" s="455"/>
      <c r="W352" s="91"/>
      <c r="X352" s="593"/>
      <c r="Y352" s="86"/>
    </row>
    <row r="353" spans="1:16383" s="92" customFormat="1">
      <c r="A353" s="85">
        <v>43439</v>
      </c>
      <c r="B353" s="86" t="s">
        <v>108</v>
      </c>
      <c r="C353" s="87">
        <v>43452</v>
      </c>
      <c r="D353" s="431">
        <v>1.1350499999999999</v>
      </c>
      <c r="E353" s="431">
        <v>1.1372</v>
      </c>
      <c r="F353" s="431">
        <v>1.1321000000000001</v>
      </c>
      <c r="G353" s="431">
        <v>1.1354500000000001</v>
      </c>
      <c r="H353" s="369">
        <f t="shared" si="163"/>
        <v>509.99999999998823</v>
      </c>
      <c r="I353" s="73" t="str">
        <f t="shared" si="262"/>
        <v/>
      </c>
      <c r="J353" s="73" t="str">
        <f t="shared" si="263"/>
        <v>破低</v>
      </c>
      <c r="K353" s="432">
        <v>129734</v>
      </c>
      <c r="L353" s="75">
        <f t="shared" si="284"/>
        <v>-121950</v>
      </c>
      <c r="M353" s="76">
        <f t="shared" si="285"/>
        <v>-0.48453616439662434</v>
      </c>
      <c r="N353" s="432">
        <v>472687</v>
      </c>
      <c r="O353" s="432">
        <v>47043</v>
      </c>
      <c r="P353" s="432">
        <v>535856</v>
      </c>
      <c r="Q353" s="75">
        <f t="shared" si="282"/>
        <v>-9681</v>
      </c>
      <c r="R353" s="76">
        <f t="shared" si="283"/>
        <v>-1.7745817423932751E-2</v>
      </c>
      <c r="S353" s="454">
        <v>3.9274</v>
      </c>
      <c r="T353" s="454">
        <v>3.8820999999999999</v>
      </c>
      <c r="U353" s="454"/>
      <c r="V353" s="455"/>
      <c r="W353" s="91"/>
      <c r="X353" s="593"/>
      <c r="Y353" s="86"/>
    </row>
    <row r="354" spans="1:16383" s="92" customFormat="1">
      <c r="A354" s="85">
        <v>43440</v>
      </c>
      <c r="B354" s="86" t="s">
        <v>101</v>
      </c>
      <c r="C354" s="87">
        <v>43452</v>
      </c>
      <c r="D354" s="431">
        <v>1.1354</v>
      </c>
      <c r="E354" s="431">
        <v>1.1419999999999999</v>
      </c>
      <c r="F354" s="431">
        <v>1.1328499999999999</v>
      </c>
      <c r="G354" s="431">
        <v>1.13855</v>
      </c>
      <c r="H354" s="369">
        <f t="shared" si="163"/>
        <v>914.99999999999909</v>
      </c>
      <c r="I354" s="73" t="str">
        <f t="shared" si="262"/>
        <v>過高</v>
      </c>
      <c r="J354" s="73" t="str">
        <f t="shared" si="263"/>
        <v/>
      </c>
      <c r="K354" s="432">
        <v>252497</v>
      </c>
      <c r="L354" s="75">
        <f t="shared" si="284"/>
        <v>122763</v>
      </c>
      <c r="M354" s="76">
        <f t="shared" si="285"/>
        <v>0.94626697704533891</v>
      </c>
      <c r="N354" s="432">
        <v>466285</v>
      </c>
      <c r="O354" s="432">
        <v>53398</v>
      </c>
      <c r="P354" s="432">
        <v>535869</v>
      </c>
      <c r="Q354" s="75">
        <f t="shared" si="282"/>
        <v>13</v>
      </c>
      <c r="R354" s="76">
        <f t="shared" si="283"/>
        <v>2.4260249022125347E-5</v>
      </c>
      <c r="S354" s="454">
        <v>3.9432</v>
      </c>
      <c r="T354" s="454">
        <v>4.0289000000000001</v>
      </c>
      <c r="U354" s="454"/>
      <c r="V354" s="455"/>
      <c r="W354" s="91"/>
      <c r="X354" s="593"/>
      <c r="Y354" s="86"/>
    </row>
    <row r="355" spans="1:16383" s="92" customFormat="1">
      <c r="A355" s="85">
        <v>43441</v>
      </c>
      <c r="B355" s="86" t="s">
        <v>99</v>
      </c>
      <c r="C355" s="87">
        <v>43452</v>
      </c>
      <c r="D355" s="431">
        <v>1.13845</v>
      </c>
      <c r="E355" s="431">
        <v>1.1431</v>
      </c>
      <c r="F355" s="431">
        <v>1.1367</v>
      </c>
      <c r="G355" s="431">
        <v>1.1389499999999999</v>
      </c>
      <c r="H355" s="369">
        <f t="shared" si="163"/>
        <v>639.99999999999613</v>
      </c>
      <c r="I355" s="73" t="str">
        <f t="shared" si="262"/>
        <v>過高</v>
      </c>
      <c r="J355" s="73" t="str">
        <f t="shared" si="263"/>
        <v/>
      </c>
      <c r="K355" s="432">
        <v>224742</v>
      </c>
      <c r="L355" s="75">
        <f t="shared" si="284"/>
        <v>-27755</v>
      </c>
      <c r="M355" s="76">
        <f t="shared" si="285"/>
        <v>-0.10992209808433367</v>
      </c>
      <c r="N355" s="432">
        <v>459684</v>
      </c>
      <c r="O355" s="432">
        <v>64162</v>
      </c>
      <c r="P355" s="432">
        <v>540050</v>
      </c>
      <c r="Q355" s="75">
        <f t="shared" ref="Q355" si="286">P355-P354</f>
        <v>4181</v>
      </c>
      <c r="R355" s="76">
        <f t="shared" ref="R355" si="287">Q355/P354</f>
        <v>7.8022800348592656E-3</v>
      </c>
      <c r="S355" s="454">
        <v>4.0084</v>
      </c>
      <c r="T355" s="454">
        <v>4.2173999999999996</v>
      </c>
      <c r="U355" s="454"/>
      <c r="V355" s="455"/>
      <c r="W355" s="91"/>
      <c r="X355" s="593"/>
      <c r="Y355" s="86"/>
    </row>
    <row r="356" spans="1:16383" s="183" customFormat="1">
      <c r="A356" s="134">
        <v>43444</v>
      </c>
      <c r="B356" s="135" t="s">
        <v>98</v>
      </c>
      <c r="C356" s="111">
        <v>43452</v>
      </c>
      <c r="D356" s="178">
        <v>1.1407</v>
      </c>
      <c r="E356" s="178">
        <v>1.1449</v>
      </c>
      <c r="F356" s="178">
        <v>1.1355999999999999</v>
      </c>
      <c r="G356" s="178">
        <v>1.1362000000000001</v>
      </c>
      <c r="H356" s="369">
        <f t="shared" si="163"/>
        <v>930.00000000000864</v>
      </c>
      <c r="I356" s="73" t="str">
        <f t="shared" si="262"/>
        <v>過高</v>
      </c>
      <c r="J356" s="73" t="str">
        <f t="shared" si="263"/>
        <v>破低</v>
      </c>
      <c r="K356" s="180">
        <v>312342</v>
      </c>
      <c r="L356" s="75">
        <f t="shared" ref="L356" si="288">K356-K355</f>
        <v>87600</v>
      </c>
      <c r="M356" s="76">
        <f t="shared" ref="M356" si="289">L356/K355</f>
        <v>0.38978028138932641</v>
      </c>
      <c r="N356" s="180">
        <v>424301</v>
      </c>
      <c r="O356" s="180">
        <v>142070</v>
      </c>
      <c r="P356" s="408">
        <v>582854</v>
      </c>
      <c r="Q356" s="75">
        <f t="shared" ref="Q356" si="290">P356-P355</f>
        <v>42804</v>
      </c>
      <c r="R356" s="76">
        <f t="shared" ref="R356" si="291">Q356/P355</f>
        <v>7.9259327840014812E-2</v>
      </c>
      <c r="S356" s="435">
        <v>4.0420999999999996</v>
      </c>
      <c r="T356" s="438">
        <v>4.0419999999999998</v>
      </c>
      <c r="U356" s="437"/>
      <c r="V356" s="435"/>
      <c r="W356" s="182"/>
      <c r="X356" s="598"/>
      <c r="Y356" s="178"/>
      <c r="Z356" s="591"/>
      <c r="AA356" s="178"/>
      <c r="AB356" s="179"/>
      <c r="AC356" s="73"/>
      <c r="AD356" s="73"/>
      <c r="AE356" s="180"/>
      <c r="AF356" s="75"/>
      <c r="AG356" s="76"/>
      <c r="AH356" s="180"/>
      <c r="AI356" s="180"/>
      <c r="AJ356" s="180"/>
      <c r="AK356" s="75"/>
      <c r="AL356" s="76"/>
      <c r="AM356" s="181"/>
      <c r="AN356" s="181"/>
      <c r="AO356" s="182"/>
      <c r="AP356" s="134"/>
      <c r="AQ356" s="135"/>
      <c r="AR356" s="111"/>
      <c r="AS356" s="178"/>
      <c r="AT356" s="178"/>
      <c r="AU356" s="178"/>
      <c r="AV356" s="178"/>
      <c r="AW356" s="179"/>
      <c r="AX356" s="73"/>
      <c r="AY356" s="73"/>
      <c r="AZ356" s="180"/>
      <c r="BA356" s="75"/>
      <c r="BB356" s="76"/>
      <c r="BC356" s="180"/>
      <c r="BD356" s="180"/>
      <c r="BE356" s="180"/>
      <c r="BF356" s="75"/>
      <c r="BG356" s="76"/>
      <c r="BH356" s="181"/>
      <c r="BI356" s="181"/>
      <c r="BJ356" s="182"/>
      <c r="BK356" s="134"/>
      <c r="BL356" s="135"/>
      <c r="BM356" s="111"/>
      <c r="BN356" s="178"/>
      <c r="BO356" s="178"/>
      <c r="BP356" s="178"/>
      <c r="BQ356" s="178"/>
      <c r="BR356" s="179"/>
      <c r="BS356" s="73"/>
      <c r="BT356" s="73"/>
      <c r="BU356" s="180"/>
      <c r="BV356" s="75"/>
      <c r="BW356" s="76"/>
      <c r="BX356" s="180"/>
      <c r="BY356" s="180"/>
      <c r="BZ356" s="180"/>
      <c r="CA356" s="75"/>
      <c r="CB356" s="76"/>
      <c r="CC356" s="181"/>
      <c r="CD356" s="181"/>
      <c r="CE356" s="182"/>
      <c r="CF356" s="134"/>
      <c r="CG356" s="135"/>
      <c r="CH356" s="111"/>
      <c r="CI356" s="178"/>
      <c r="CJ356" s="178"/>
      <c r="CK356" s="178"/>
      <c r="CL356" s="178"/>
      <c r="CM356" s="179"/>
      <c r="CN356" s="73"/>
      <c r="CO356" s="73"/>
      <c r="CP356" s="180"/>
      <c r="CQ356" s="75"/>
      <c r="CR356" s="76"/>
      <c r="CS356" s="180"/>
      <c r="CT356" s="180"/>
      <c r="CU356" s="180"/>
      <c r="CV356" s="75"/>
      <c r="CW356" s="76"/>
      <c r="CX356" s="181"/>
      <c r="CY356" s="181"/>
      <c r="CZ356" s="182"/>
      <c r="DA356" s="134"/>
      <c r="DB356" s="135"/>
      <c r="DC356" s="111"/>
      <c r="DD356" s="178"/>
      <c r="DE356" s="178"/>
      <c r="DF356" s="178"/>
      <c r="DG356" s="178"/>
      <c r="DH356" s="179"/>
      <c r="DI356" s="73"/>
      <c r="DJ356" s="73"/>
      <c r="DK356" s="180"/>
      <c r="DL356" s="75"/>
      <c r="DM356" s="76"/>
      <c r="DN356" s="180"/>
      <c r="DO356" s="180"/>
      <c r="DP356" s="180"/>
      <c r="DQ356" s="75"/>
      <c r="DR356" s="76"/>
      <c r="DS356" s="181"/>
      <c r="DT356" s="181"/>
      <c r="DU356" s="182"/>
      <c r="DV356" s="134"/>
      <c r="DW356" s="135"/>
      <c r="DX356" s="111"/>
      <c r="DY356" s="178"/>
      <c r="DZ356" s="178"/>
      <c r="EA356" s="178"/>
      <c r="EB356" s="178"/>
      <c r="EC356" s="179"/>
      <c r="ED356" s="73"/>
      <c r="EE356" s="73"/>
      <c r="EF356" s="180"/>
      <c r="EG356" s="75"/>
      <c r="EH356" s="76"/>
      <c r="EI356" s="180"/>
      <c r="EJ356" s="180"/>
      <c r="EK356" s="180"/>
      <c r="EL356" s="75"/>
      <c r="EM356" s="76"/>
      <c r="EN356" s="181"/>
      <c r="EO356" s="181"/>
      <c r="EP356" s="182"/>
      <c r="EQ356" s="134"/>
      <c r="ER356" s="135"/>
      <c r="ES356" s="111"/>
      <c r="ET356" s="178"/>
      <c r="EU356" s="178"/>
      <c r="EV356" s="178"/>
      <c r="EW356" s="178"/>
      <c r="EX356" s="179"/>
      <c r="EY356" s="73"/>
      <c r="EZ356" s="73"/>
      <c r="FA356" s="180"/>
      <c r="FB356" s="75"/>
      <c r="FC356" s="76"/>
      <c r="FD356" s="180"/>
      <c r="FE356" s="180"/>
      <c r="FF356" s="180"/>
      <c r="FG356" s="75"/>
      <c r="FH356" s="76"/>
      <c r="FI356" s="181"/>
      <c r="FJ356" s="181"/>
      <c r="FK356" s="182"/>
      <c r="FL356" s="134"/>
      <c r="FM356" s="135"/>
      <c r="FN356" s="111"/>
      <c r="FO356" s="178"/>
      <c r="FP356" s="178"/>
      <c r="FQ356" s="178"/>
      <c r="FR356" s="178"/>
      <c r="FS356" s="179"/>
      <c r="FT356" s="73"/>
      <c r="FU356" s="73"/>
      <c r="FV356" s="180"/>
      <c r="FW356" s="75"/>
      <c r="FX356" s="76"/>
      <c r="FY356" s="180"/>
      <c r="FZ356" s="180"/>
      <c r="GA356" s="180"/>
      <c r="GB356" s="75"/>
      <c r="GC356" s="76"/>
      <c r="GD356" s="181"/>
      <c r="GE356" s="181"/>
      <c r="GF356" s="182"/>
      <c r="GG356" s="134"/>
      <c r="GH356" s="135"/>
      <c r="GI356" s="111"/>
      <c r="GJ356" s="178"/>
      <c r="GK356" s="178"/>
      <c r="GL356" s="178"/>
      <c r="GM356" s="178"/>
      <c r="GN356" s="179"/>
      <c r="GO356" s="73"/>
      <c r="GP356" s="73"/>
      <c r="GQ356" s="180"/>
      <c r="GR356" s="75"/>
      <c r="GS356" s="76"/>
      <c r="GT356" s="180"/>
      <c r="GU356" s="180"/>
      <c r="GV356" s="180"/>
      <c r="GW356" s="75"/>
      <c r="GX356" s="76"/>
      <c r="GY356" s="181"/>
      <c r="GZ356" s="181"/>
      <c r="HA356" s="182"/>
      <c r="HB356" s="134"/>
      <c r="HC356" s="135"/>
      <c r="HD356" s="111"/>
      <c r="HE356" s="178"/>
      <c r="HF356" s="178"/>
      <c r="HG356" s="178"/>
      <c r="HH356" s="178"/>
      <c r="HI356" s="179"/>
      <c r="HJ356" s="73"/>
      <c r="HK356" s="73"/>
      <c r="HL356" s="180"/>
      <c r="HM356" s="75"/>
      <c r="HN356" s="76"/>
      <c r="HO356" s="180"/>
      <c r="HP356" s="180"/>
      <c r="HQ356" s="180"/>
      <c r="HR356" s="75"/>
      <c r="HS356" s="76"/>
      <c r="HT356" s="181"/>
      <c r="HU356" s="181"/>
      <c r="HV356" s="182"/>
      <c r="HW356" s="134"/>
      <c r="HX356" s="135"/>
      <c r="HY356" s="111"/>
      <c r="HZ356" s="178"/>
      <c r="IA356" s="178"/>
      <c r="IB356" s="178"/>
      <c r="IC356" s="178"/>
      <c r="ID356" s="179"/>
      <c r="IE356" s="73"/>
      <c r="IF356" s="73"/>
      <c r="IG356" s="180"/>
      <c r="IH356" s="75"/>
      <c r="II356" s="76"/>
      <c r="IJ356" s="180"/>
      <c r="IK356" s="180"/>
      <c r="IL356" s="180"/>
      <c r="IM356" s="75"/>
      <c r="IN356" s="76"/>
      <c r="IO356" s="181"/>
      <c r="IP356" s="181"/>
      <c r="IQ356" s="182"/>
      <c r="IR356" s="134"/>
      <c r="IS356" s="135"/>
      <c r="IT356" s="111"/>
      <c r="IU356" s="178"/>
      <c r="IV356" s="178"/>
      <c r="IW356" s="178"/>
      <c r="IX356" s="178"/>
      <c r="IY356" s="179"/>
      <c r="IZ356" s="73"/>
      <c r="JA356" s="73"/>
      <c r="JB356" s="180"/>
      <c r="JC356" s="75"/>
      <c r="JD356" s="76"/>
      <c r="JE356" s="180"/>
      <c r="JF356" s="180"/>
      <c r="JG356" s="180"/>
      <c r="JH356" s="75"/>
      <c r="JI356" s="76"/>
      <c r="JJ356" s="181"/>
      <c r="JK356" s="181"/>
      <c r="JL356" s="182"/>
      <c r="JM356" s="134"/>
      <c r="JN356" s="135"/>
      <c r="JO356" s="111"/>
      <c r="JP356" s="178"/>
      <c r="JQ356" s="178"/>
      <c r="JR356" s="178"/>
      <c r="JS356" s="178"/>
      <c r="JT356" s="179"/>
      <c r="JU356" s="73"/>
      <c r="JV356" s="73"/>
      <c r="JW356" s="180"/>
      <c r="JX356" s="75"/>
      <c r="JY356" s="76"/>
      <c r="JZ356" s="180"/>
      <c r="KA356" s="180"/>
      <c r="KB356" s="180"/>
      <c r="KC356" s="75"/>
      <c r="KD356" s="76"/>
      <c r="KE356" s="181"/>
      <c r="KF356" s="181"/>
      <c r="KG356" s="182"/>
      <c r="KH356" s="134"/>
      <c r="KI356" s="135"/>
      <c r="KJ356" s="111"/>
      <c r="KK356" s="178"/>
      <c r="KL356" s="178"/>
      <c r="KM356" s="178"/>
      <c r="KN356" s="178"/>
      <c r="KO356" s="179"/>
      <c r="KP356" s="73"/>
      <c r="KQ356" s="73"/>
      <c r="KR356" s="180"/>
      <c r="KS356" s="75"/>
      <c r="KT356" s="76"/>
      <c r="KU356" s="180"/>
      <c r="KV356" s="180"/>
      <c r="KW356" s="180"/>
      <c r="KX356" s="75"/>
      <c r="KY356" s="76"/>
      <c r="KZ356" s="181"/>
      <c r="LA356" s="181"/>
      <c r="LB356" s="182"/>
      <c r="LC356" s="134"/>
      <c r="LD356" s="135"/>
      <c r="LE356" s="111"/>
      <c r="LF356" s="178"/>
      <c r="LG356" s="178"/>
      <c r="LH356" s="178"/>
      <c r="LI356" s="178"/>
      <c r="LJ356" s="179"/>
      <c r="LK356" s="73"/>
      <c r="LL356" s="73"/>
      <c r="LM356" s="180"/>
      <c r="LN356" s="75"/>
      <c r="LO356" s="76"/>
      <c r="LP356" s="180"/>
      <c r="LQ356" s="180"/>
      <c r="LR356" s="180"/>
      <c r="LS356" s="75"/>
      <c r="LT356" s="76"/>
      <c r="LU356" s="181"/>
      <c r="LV356" s="181"/>
      <c r="LW356" s="182"/>
      <c r="LX356" s="134"/>
      <c r="LY356" s="135"/>
      <c r="LZ356" s="111"/>
      <c r="MA356" s="178"/>
      <c r="MB356" s="178"/>
      <c r="MC356" s="178"/>
      <c r="MD356" s="178"/>
      <c r="ME356" s="179"/>
      <c r="MF356" s="73"/>
      <c r="MG356" s="73"/>
      <c r="MH356" s="180"/>
      <c r="MI356" s="75"/>
      <c r="MJ356" s="76"/>
      <c r="MK356" s="180"/>
      <c r="ML356" s="180"/>
      <c r="MM356" s="180"/>
      <c r="MN356" s="75"/>
      <c r="MO356" s="76"/>
      <c r="MP356" s="181"/>
      <c r="MQ356" s="181"/>
      <c r="MR356" s="182"/>
      <c r="MS356" s="134"/>
      <c r="MT356" s="135"/>
      <c r="MU356" s="111"/>
      <c r="MV356" s="178"/>
      <c r="MW356" s="178"/>
      <c r="MX356" s="178"/>
      <c r="MY356" s="178"/>
      <c r="MZ356" s="179"/>
      <c r="NA356" s="73"/>
      <c r="NB356" s="73"/>
      <c r="NC356" s="180"/>
      <c r="ND356" s="75"/>
      <c r="NE356" s="76"/>
      <c r="NF356" s="180"/>
      <c r="NG356" s="180"/>
      <c r="NH356" s="180"/>
      <c r="NI356" s="75"/>
      <c r="NJ356" s="76"/>
      <c r="NK356" s="181"/>
      <c r="NL356" s="181"/>
      <c r="NM356" s="182"/>
      <c r="NN356" s="134"/>
      <c r="NO356" s="135"/>
      <c r="NP356" s="111"/>
      <c r="NQ356" s="178"/>
      <c r="NR356" s="178"/>
      <c r="NS356" s="178"/>
      <c r="NT356" s="178"/>
      <c r="NU356" s="179"/>
      <c r="NV356" s="73"/>
      <c r="NW356" s="73"/>
      <c r="NX356" s="180"/>
      <c r="NY356" s="75"/>
      <c r="NZ356" s="76"/>
      <c r="OA356" s="180"/>
      <c r="OB356" s="180"/>
      <c r="OC356" s="180"/>
      <c r="OD356" s="75"/>
      <c r="OE356" s="76"/>
      <c r="OF356" s="181"/>
      <c r="OG356" s="181"/>
      <c r="OH356" s="182"/>
      <c r="OI356" s="134"/>
      <c r="OJ356" s="135"/>
      <c r="OK356" s="111"/>
      <c r="OL356" s="178"/>
      <c r="OM356" s="178"/>
      <c r="ON356" s="178"/>
      <c r="OO356" s="178"/>
      <c r="OP356" s="179"/>
      <c r="OQ356" s="73"/>
      <c r="OR356" s="73"/>
      <c r="OS356" s="180"/>
      <c r="OT356" s="75"/>
      <c r="OU356" s="76"/>
      <c r="OV356" s="180"/>
      <c r="OW356" s="180"/>
      <c r="OX356" s="180"/>
      <c r="OY356" s="75"/>
      <c r="OZ356" s="76"/>
      <c r="PA356" s="181"/>
      <c r="PB356" s="181"/>
      <c r="PC356" s="182"/>
      <c r="PD356" s="134"/>
      <c r="PE356" s="135"/>
      <c r="PF356" s="111"/>
      <c r="PG356" s="178"/>
      <c r="PH356" s="178"/>
      <c r="PI356" s="178"/>
      <c r="PJ356" s="178"/>
      <c r="PK356" s="179"/>
      <c r="PL356" s="73"/>
      <c r="PM356" s="73"/>
      <c r="PN356" s="180"/>
      <c r="PO356" s="75"/>
      <c r="PP356" s="76"/>
      <c r="PQ356" s="180"/>
      <c r="PR356" s="180"/>
      <c r="PS356" s="180"/>
      <c r="PT356" s="75"/>
      <c r="PU356" s="76"/>
      <c r="PV356" s="181"/>
      <c r="PW356" s="181"/>
      <c r="PX356" s="182"/>
      <c r="PY356" s="134"/>
      <c r="PZ356" s="135"/>
      <c r="QA356" s="111"/>
      <c r="QB356" s="178"/>
      <c r="QC356" s="178"/>
      <c r="QD356" s="178"/>
      <c r="QE356" s="178"/>
      <c r="QF356" s="179"/>
      <c r="QG356" s="73"/>
      <c r="QH356" s="73"/>
      <c r="QI356" s="180"/>
      <c r="QJ356" s="75"/>
      <c r="QK356" s="76"/>
      <c r="QL356" s="180"/>
      <c r="QM356" s="180"/>
      <c r="QN356" s="180"/>
      <c r="QO356" s="75"/>
      <c r="QP356" s="76"/>
      <c r="QQ356" s="181"/>
      <c r="QR356" s="181"/>
      <c r="QS356" s="182"/>
      <c r="QT356" s="134"/>
      <c r="QU356" s="135"/>
      <c r="QV356" s="111"/>
      <c r="QW356" s="178"/>
      <c r="QX356" s="178"/>
      <c r="QY356" s="178"/>
      <c r="QZ356" s="178"/>
      <c r="RA356" s="179"/>
      <c r="RB356" s="73"/>
      <c r="RC356" s="73"/>
      <c r="RD356" s="180"/>
      <c r="RE356" s="75"/>
      <c r="RF356" s="76"/>
      <c r="RG356" s="180"/>
      <c r="RH356" s="180"/>
      <c r="RI356" s="180"/>
      <c r="RJ356" s="75"/>
      <c r="RK356" s="76"/>
      <c r="RL356" s="181"/>
      <c r="RM356" s="181"/>
      <c r="RN356" s="182"/>
      <c r="RO356" s="134"/>
      <c r="RP356" s="135"/>
      <c r="RQ356" s="111"/>
      <c r="RR356" s="178"/>
      <c r="RS356" s="178"/>
      <c r="RT356" s="178"/>
      <c r="RU356" s="178"/>
      <c r="RV356" s="179"/>
      <c r="RW356" s="73"/>
      <c r="RX356" s="73"/>
      <c r="RY356" s="180"/>
      <c r="RZ356" s="75"/>
      <c r="SA356" s="76"/>
      <c r="SB356" s="180"/>
      <c r="SC356" s="180"/>
      <c r="SD356" s="180"/>
      <c r="SE356" s="75"/>
      <c r="SF356" s="76"/>
      <c r="SG356" s="181"/>
      <c r="SH356" s="181"/>
      <c r="SI356" s="182"/>
      <c r="SJ356" s="134"/>
      <c r="SK356" s="135"/>
      <c r="SL356" s="111"/>
      <c r="SM356" s="178"/>
      <c r="SN356" s="178"/>
      <c r="SO356" s="178"/>
      <c r="SP356" s="178"/>
      <c r="SQ356" s="179"/>
      <c r="SR356" s="73"/>
      <c r="SS356" s="73"/>
      <c r="ST356" s="180"/>
      <c r="SU356" s="75"/>
      <c r="SV356" s="76"/>
      <c r="SW356" s="180"/>
      <c r="SX356" s="180"/>
      <c r="SY356" s="180"/>
      <c r="SZ356" s="75"/>
      <c r="TA356" s="76"/>
      <c r="TB356" s="181"/>
      <c r="TC356" s="181"/>
      <c r="TD356" s="182"/>
      <c r="TE356" s="134"/>
      <c r="TF356" s="135"/>
      <c r="TG356" s="111"/>
      <c r="TH356" s="178"/>
      <c r="TI356" s="178"/>
      <c r="TJ356" s="178"/>
      <c r="TK356" s="178"/>
      <c r="TL356" s="179"/>
      <c r="TM356" s="73"/>
      <c r="TN356" s="73"/>
      <c r="TO356" s="180"/>
      <c r="TP356" s="75"/>
      <c r="TQ356" s="76"/>
      <c r="TR356" s="180"/>
      <c r="TS356" s="180"/>
      <c r="TT356" s="180"/>
      <c r="TU356" s="75"/>
      <c r="TV356" s="76"/>
      <c r="TW356" s="181"/>
      <c r="TX356" s="181"/>
      <c r="TY356" s="182"/>
      <c r="TZ356" s="134"/>
      <c r="UA356" s="135"/>
      <c r="UB356" s="111"/>
      <c r="UC356" s="178"/>
      <c r="UD356" s="178"/>
      <c r="UE356" s="178"/>
      <c r="UF356" s="178"/>
      <c r="UG356" s="179"/>
      <c r="UH356" s="73"/>
      <c r="UI356" s="73"/>
      <c r="UJ356" s="180"/>
      <c r="UK356" s="75"/>
      <c r="UL356" s="76"/>
      <c r="UM356" s="180"/>
      <c r="UN356" s="180"/>
      <c r="UO356" s="180"/>
      <c r="UP356" s="75"/>
      <c r="UQ356" s="76"/>
      <c r="UR356" s="181"/>
      <c r="US356" s="181"/>
      <c r="UT356" s="182"/>
      <c r="UU356" s="134"/>
      <c r="UV356" s="135"/>
      <c r="UW356" s="111"/>
      <c r="UX356" s="178"/>
      <c r="UY356" s="178"/>
      <c r="UZ356" s="178"/>
      <c r="VA356" s="178"/>
      <c r="VB356" s="179"/>
      <c r="VC356" s="73"/>
      <c r="VD356" s="73"/>
      <c r="VE356" s="180"/>
      <c r="VF356" s="75"/>
      <c r="VG356" s="76"/>
      <c r="VH356" s="180"/>
      <c r="VI356" s="180"/>
      <c r="VJ356" s="180"/>
      <c r="VK356" s="75"/>
      <c r="VL356" s="76"/>
      <c r="VM356" s="181"/>
      <c r="VN356" s="181"/>
      <c r="VO356" s="182"/>
      <c r="VP356" s="134"/>
      <c r="VQ356" s="135"/>
      <c r="VR356" s="111"/>
      <c r="VS356" s="178"/>
      <c r="VT356" s="178"/>
      <c r="VU356" s="178"/>
      <c r="VV356" s="178"/>
      <c r="VW356" s="179"/>
      <c r="VX356" s="73"/>
      <c r="VY356" s="73"/>
      <c r="VZ356" s="180"/>
      <c r="WA356" s="75"/>
      <c r="WB356" s="76"/>
      <c r="WC356" s="180"/>
      <c r="WD356" s="180"/>
      <c r="WE356" s="180"/>
      <c r="WF356" s="75"/>
      <c r="WG356" s="76"/>
      <c r="WH356" s="181"/>
      <c r="WI356" s="181"/>
      <c r="WJ356" s="182"/>
      <c r="WK356" s="134"/>
      <c r="WL356" s="135"/>
      <c r="WM356" s="111"/>
      <c r="WN356" s="178"/>
      <c r="WO356" s="178"/>
      <c r="WP356" s="178"/>
      <c r="WQ356" s="178"/>
      <c r="WR356" s="179"/>
      <c r="WS356" s="73"/>
      <c r="WT356" s="73"/>
      <c r="WU356" s="180"/>
      <c r="WV356" s="75"/>
      <c r="WW356" s="76"/>
      <c r="WX356" s="180"/>
      <c r="WY356" s="180"/>
      <c r="WZ356" s="180"/>
      <c r="XA356" s="75"/>
      <c r="XB356" s="76"/>
      <c r="XC356" s="181"/>
      <c r="XD356" s="181"/>
      <c r="XE356" s="182"/>
      <c r="XF356" s="134"/>
      <c r="XG356" s="135"/>
      <c r="XH356" s="111"/>
      <c r="XI356" s="178"/>
      <c r="XJ356" s="178"/>
      <c r="XK356" s="178"/>
      <c r="XL356" s="178"/>
      <c r="XM356" s="179"/>
      <c r="XN356" s="73"/>
      <c r="XO356" s="73"/>
      <c r="XP356" s="180"/>
      <c r="XQ356" s="75"/>
      <c r="XR356" s="76"/>
      <c r="XS356" s="180"/>
      <c r="XT356" s="180"/>
      <c r="XU356" s="180"/>
      <c r="XV356" s="75"/>
      <c r="XW356" s="76"/>
      <c r="XX356" s="181"/>
      <c r="XY356" s="181"/>
      <c r="XZ356" s="182"/>
      <c r="YA356" s="134"/>
      <c r="YB356" s="135"/>
      <c r="YC356" s="111"/>
      <c r="YD356" s="178"/>
      <c r="YE356" s="178"/>
      <c r="YF356" s="178"/>
      <c r="YG356" s="178"/>
      <c r="YH356" s="179"/>
      <c r="YI356" s="73"/>
      <c r="YJ356" s="73"/>
      <c r="YK356" s="180"/>
      <c r="YL356" s="75"/>
      <c r="YM356" s="76"/>
      <c r="YN356" s="180"/>
      <c r="YO356" s="180"/>
      <c r="YP356" s="180"/>
      <c r="YQ356" s="75"/>
      <c r="YR356" s="76"/>
      <c r="YS356" s="181"/>
      <c r="YT356" s="181"/>
      <c r="YU356" s="182"/>
      <c r="YV356" s="134"/>
      <c r="YW356" s="135"/>
      <c r="YX356" s="111"/>
      <c r="YY356" s="178"/>
      <c r="YZ356" s="178"/>
      <c r="ZA356" s="178"/>
      <c r="ZB356" s="178"/>
      <c r="ZC356" s="179"/>
      <c r="ZD356" s="73"/>
      <c r="ZE356" s="73"/>
      <c r="ZF356" s="180"/>
      <c r="ZG356" s="75"/>
      <c r="ZH356" s="76"/>
      <c r="ZI356" s="180"/>
      <c r="ZJ356" s="180"/>
      <c r="ZK356" s="180"/>
      <c r="ZL356" s="75"/>
      <c r="ZM356" s="76"/>
      <c r="ZN356" s="181"/>
      <c r="ZO356" s="181"/>
      <c r="ZP356" s="182"/>
      <c r="ZQ356" s="134"/>
      <c r="ZR356" s="135"/>
      <c r="ZS356" s="111"/>
      <c r="ZT356" s="178"/>
      <c r="ZU356" s="178"/>
      <c r="ZV356" s="178"/>
      <c r="ZW356" s="178"/>
      <c r="ZX356" s="179"/>
      <c r="ZY356" s="73"/>
      <c r="ZZ356" s="73"/>
      <c r="AAA356" s="180"/>
      <c r="AAB356" s="75"/>
      <c r="AAC356" s="76"/>
      <c r="AAD356" s="180"/>
      <c r="AAE356" s="180"/>
      <c r="AAF356" s="180"/>
      <c r="AAG356" s="75"/>
      <c r="AAH356" s="76"/>
      <c r="AAI356" s="181"/>
      <c r="AAJ356" s="181"/>
      <c r="AAK356" s="182"/>
      <c r="AAL356" s="134"/>
      <c r="AAM356" s="135"/>
      <c r="AAN356" s="111"/>
      <c r="AAO356" s="178"/>
      <c r="AAP356" s="178"/>
      <c r="AAQ356" s="178"/>
      <c r="AAR356" s="178"/>
      <c r="AAS356" s="179"/>
      <c r="AAT356" s="73"/>
      <c r="AAU356" s="73"/>
      <c r="AAV356" s="180"/>
      <c r="AAW356" s="75"/>
      <c r="AAX356" s="76"/>
      <c r="AAY356" s="180"/>
      <c r="AAZ356" s="180"/>
      <c r="ABA356" s="180"/>
      <c r="ABB356" s="75"/>
      <c r="ABC356" s="76"/>
      <c r="ABD356" s="181"/>
      <c r="ABE356" s="181"/>
      <c r="ABF356" s="182"/>
      <c r="ABG356" s="134"/>
      <c r="ABH356" s="135"/>
      <c r="ABI356" s="111"/>
      <c r="ABJ356" s="178"/>
      <c r="ABK356" s="178"/>
      <c r="ABL356" s="178"/>
      <c r="ABM356" s="178"/>
      <c r="ABN356" s="179"/>
      <c r="ABO356" s="73"/>
      <c r="ABP356" s="73"/>
      <c r="ABQ356" s="180"/>
      <c r="ABR356" s="75"/>
      <c r="ABS356" s="76"/>
      <c r="ABT356" s="180"/>
      <c r="ABU356" s="180"/>
      <c r="ABV356" s="180"/>
      <c r="ABW356" s="75"/>
      <c r="ABX356" s="76"/>
      <c r="ABY356" s="181"/>
      <c r="ABZ356" s="181"/>
      <c r="ACA356" s="182"/>
      <c r="ACB356" s="134"/>
      <c r="ACC356" s="135"/>
      <c r="ACD356" s="111"/>
      <c r="ACE356" s="178"/>
      <c r="ACF356" s="178"/>
      <c r="ACG356" s="178"/>
      <c r="ACH356" s="178"/>
      <c r="ACI356" s="179"/>
      <c r="ACJ356" s="73"/>
      <c r="ACK356" s="73"/>
      <c r="ACL356" s="180"/>
      <c r="ACM356" s="75"/>
      <c r="ACN356" s="76"/>
      <c r="ACO356" s="180"/>
      <c r="ACP356" s="180"/>
      <c r="ACQ356" s="180"/>
      <c r="ACR356" s="75"/>
      <c r="ACS356" s="76"/>
      <c r="ACT356" s="181"/>
      <c r="ACU356" s="181"/>
      <c r="ACV356" s="182"/>
      <c r="ACW356" s="134"/>
      <c r="ACX356" s="135"/>
      <c r="ACY356" s="111"/>
      <c r="ACZ356" s="178"/>
      <c r="ADA356" s="178"/>
      <c r="ADB356" s="178"/>
      <c r="ADC356" s="178"/>
      <c r="ADD356" s="179"/>
      <c r="ADE356" s="73"/>
      <c r="ADF356" s="73"/>
      <c r="ADG356" s="180"/>
      <c r="ADH356" s="75"/>
      <c r="ADI356" s="76"/>
      <c r="ADJ356" s="180"/>
      <c r="ADK356" s="180"/>
      <c r="ADL356" s="180"/>
      <c r="ADM356" s="75"/>
      <c r="ADN356" s="76"/>
      <c r="ADO356" s="181"/>
      <c r="ADP356" s="181"/>
      <c r="ADQ356" s="182"/>
      <c r="ADR356" s="134"/>
      <c r="ADS356" s="135"/>
      <c r="ADT356" s="111"/>
      <c r="ADU356" s="178"/>
      <c r="ADV356" s="178"/>
      <c r="ADW356" s="178"/>
      <c r="ADX356" s="178"/>
      <c r="ADY356" s="179"/>
      <c r="ADZ356" s="73"/>
      <c r="AEA356" s="73"/>
      <c r="AEB356" s="180"/>
      <c r="AEC356" s="75"/>
      <c r="AED356" s="76"/>
      <c r="AEE356" s="180"/>
      <c r="AEF356" s="180"/>
      <c r="AEG356" s="180"/>
      <c r="AEH356" s="75"/>
      <c r="AEI356" s="76"/>
      <c r="AEJ356" s="181"/>
      <c r="AEK356" s="181"/>
      <c r="AEL356" s="182"/>
      <c r="AEM356" s="134"/>
      <c r="AEN356" s="135"/>
      <c r="AEO356" s="111"/>
      <c r="AEP356" s="178"/>
      <c r="AEQ356" s="178"/>
      <c r="AER356" s="178"/>
      <c r="AES356" s="178"/>
      <c r="AET356" s="179"/>
      <c r="AEU356" s="73"/>
      <c r="AEV356" s="73"/>
      <c r="AEW356" s="180"/>
      <c r="AEX356" s="75"/>
      <c r="AEY356" s="76"/>
      <c r="AEZ356" s="180"/>
      <c r="AFA356" s="180"/>
      <c r="AFB356" s="180"/>
      <c r="AFC356" s="75"/>
      <c r="AFD356" s="76"/>
      <c r="AFE356" s="181"/>
      <c r="AFF356" s="181"/>
      <c r="AFG356" s="182"/>
      <c r="AFH356" s="134"/>
      <c r="AFI356" s="135"/>
      <c r="AFJ356" s="111"/>
      <c r="AFK356" s="178"/>
      <c r="AFL356" s="178"/>
      <c r="AFM356" s="178"/>
      <c r="AFN356" s="178"/>
      <c r="AFO356" s="179"/>
      <c r="AFP356" s="73"/>
      <c r="AFQ356" s="73"/>
      <c r="AFR356" s="180"/>
      <c r="AFS356" s="75"/>
      <c r="AFT356" s="76"/>
      <c r="AFU356" s="180"/>
      <c r="AFV356" s="180"/>
      <c r="AFW356" s="180"/>
      <c r="AFX356" s="75"/>
      <c r="AFY356" s="76"/>
      <c r="AFZ356" s="181"/>
      <c r="AGA356" s="181"/>
      <c r="AGB356" s="182"/>
      <c r="AGC356" s="134"/>
      <c r="AGD356" s="135"/>
      <c r="AGE356" s="111"/>
      <c r="AGF356" s="178"/>
      <c r="AGG356" s="178"/>
      <c r="AGH356" s="178"/>
      <c r="AGI356" s="178"/>
      <c r="AGJ356" s="179"/>
      <c r="AGK356" s="73"/>
      <c r="AGL356" s="73"/>
      <c r="AGM356" s="180"/>
      <c r="AGN356" s="75"/>
      <c r="AGO356" s="76"/>
      <c r="AGP356" s="180"/>
      <c r="AGQ356" s="180"/>
      <c r="AGR356" s="180"/>
      <c r="AGS356" s="75"/>
      <c r="AGT356" s="76"/>
      <c r="AGU356" s="181"/>
      <c r="AGV356" s="181"/>
      <c r="AGW356" s="182"/>
      <c r="AGX356" s="134"/>
      <c r="AGY356" s="135"/>
      <c r="AGZ356" s="111"/>
      <c r="AHA356" s="178"/>
      <c r="AHB356" s="178"/>
      <c r="AHC356" s="178"/>
      <c r="AHD356" s="178"/>
      <c r="AHE356" s="179"/>
      <c r="AHF356" s="73"/>
      <c r="AHG356" s="73"/>
      <c r="AHH356" s="180"/>
      <c r="AHI356" s="75"/>
      <c r="AHJ356" s="76"/>
      <c r="AHK356" s="180"/>
      <c r="AHL356" s="180"/>
      <c r="AHM356" s="180"/>
      <c r="AHN356" s="75"/>
      <c r="AHO356" s="76"/>
      <c r="AHP356" s="181"/>
      <c r="AHQ356" s="181"/>
      <c r="AHR356" s="182"/>
      <c r="AHS356" s="134"/>
      <c r="AHT356" s="135"/>
      <c r="AHU356" s="111"/>
      <c r="AHV356" s="178"/>
      <c r="AHW356" s="178"/>
      <c r="AHX356" s="178"/>
      <c r="AHY356" s="178"/>
      <c r="AHZ356" s="179"/>
      <c r="AIA356" s="73"/>
      <c r="AIB356" s="73"/>
      <c r="AIC356" s="180"/>
      <c r="AID356" s="75"/>
      <c r="AIE356" s="76"/>
      <c r="AIF356" s="180"/>
      <c r="AIG356" s="180"/>
      <c r="AIH356" s="180"/>
      <c r="AII356" s="75"/>
      <c r="AIJ356" s="76"/>
      <c r="AIK356" s="181"/>
      <c r="AIL356" s="181"/>
      <c r="AIM356" s="182"/>
      <c r="AIN356" s="134"/>
      <c r="AIO356" s="135"/>
      <c r="AIP356" s="111"/>
      <c r="AIQ356" s="178"/>
      <c r="AIR356" s="178"/>
      <c r="AIS356" s="178"/>
      <c r="AIT356" s="178"/>
      <c r="AIU356" s="179"/>
      <c r="AIV356" s="73"/>
      <c r="AIW356" s="73"/>
      <c r="AIX356" s="180"/>
      <c r="AIY356" s="75"/>
      <c r="AIZ356" s="76"/>
      <c r="AJA356" s="180"/>
      <c r="AJB356" s="180"/>
      <c r="AJC356" s="180"/>
      <c r="AJD356" s="75"/>
      <c r="AJE356" s="76"/>
      <c r="AJF356" s="181"/>
      <c r="AJG356" s="181"/>
      <c r="AJH356" s="182"/>
      <c r="AJI356" s="134"/>
      <c r="AJJ356" s="135"/>
      <c r="AJK356" s="111"/>
      <c r="AJL356" s="178"/>
      <c r="AJM356" s="178"/>
      <c r="AJN356" s="178"/>
      <c r="AJO356" s="178"/>
      <c r="AJP356" s="179"/>
      <c r="AJQ356" s="73"/>
      <c r="AJR356" s="73"/>
      <c r="AJS356" s="180"/>
      <c r="AJT356" s="75"/>
      <c r="AJU356" s="76"/>
      <c r="AJV356" s="180"/>
      <c r="AJW356" s="180"/>
      <c r="AJX356" s="180"/>
      <c r="AJY356" s="75"/>
      <c r="AJZ356" s="76"/>
      <c r="AKA356" s="181"/>
      <c r="AKB356" s="181"/>
      <c r="AKC356" s="182"/>
      <c r="AKD356" s="134"/>
      <c r="AKE356" s="135"/>
      <c r="AKF356" s="111"/>
      <c r="AKG356" s="178"/>
      <c r="AKH356" s="178"/>
      <c r="AKI356" s="178"/>
      <c r="AKJ356" s="178"/>
      <c r="AKK356" s="179"/>
      <c r="AKL356" s="73"/>
      <c r="AKM356" s="73"/>
      <c r="AKN356" s="180"/>
      <c r="AKO356" s="75"/>
      <c r="AKP356" s="76"/>
      <c r="AKQ356" s="180"/>
      <c r="AKR356" s="180"/>
      <c r="AKS356" s="180"/>
      <c r="AKT356" s="75"/>
      <c r="AKU356" s="76"/>
      <c r="AKV356" s="181"/>
      <c r="AKW356" s="181"/>
      <c r="AKX356" s="182"/>
      <c r="AKY356" s="134"/>
      <c r="AKZ356" s="135"/>
      <c r="ALA356" s="111"/>
      <c r="ALB356" s="178"/>
      <c r="ALC356" s="178"/>
      <c r="ALD356" s="178"/>
      <c r="ALE356" s="178"/>
      <c r="ALF356" s="179"/>
      <c r="ALG356" s="73"/>
      <c r="ALH356" s="73"/>
      <c r="ALI356" s="180"/>
      <c r="ALJ356" s="75"/>
      <c r="ALK356" s="76"/>
      <c r="ALL356" s="180"/>
      <c r="ALM356" s="180"/>
      <c r="ALN356" s="180"/>
      <c r="ALO356" s="75"/>
      <c r="ALP356" s="76"/>
      <c r="ALQ356" s="181"/>
      <c r="ALR356" s="181"/>
      <c r="ALS356" s="182"/>
      <c r="ALT356" s="134"/>
      <c r="ALU356" s="135"/>
      <c r="ALV356" s="111"/>
      <c r="ALW356" s="178"/>
      <c r="ALX356" s="178"/>
      <c r="ALY356" s="178"/>
      <c r="ALZ356" s="178"/>
      <c r="AMA356" s="179"/>
      <c r="AMB356" s="73"/>
      <c r="AMC356" s="73"/>
      <c r="AMD356" s="180"/>
      <c r="AME356" s="75"/>
      <c r="AMF356" s="76"/>
      <c r="AMG356" s="180"/>
      <c r="AMH356" s="180"/>
      <c r="AMI356" s="180"/>
      <c r="AMJ356" s="75"/>
      <c r="AMK356" s="76"/>
      <c r="AML356" s="181"/>
      <c r="AMM356" s="181"/>
      <c r="AMN356" s="182"/>
      <c r="AMO356" s="134"/>
      <c r="AMP356" s="135"/>
      <c r="AMQ356" s="111"/>
      <c r="AMR356" s="178"/>
      <c r="AMS356" s="178"/>
      <c r="AMT356" s="178"/>
      <c r="AMU356" s="178"/>
      <c r="AMV356" s="179"/>
      <c r="AMW356" s="73"/>
      <c r="AMX356" s="73"/>
      <c r="AMY356" s="180"/>
      <c r="AMZ356" s="75"/>
      <c r="ANA356" s="76"/>
      <c r="ANB356" s="180"/>
      <c r="ANC356" s="180"/>
      <c r="AND356" s="180"/>
      <c r="ANE356" s="75"/>
      <c r="ANF356" s="76"/>
      <c r="ANG356" s="181"/>
      <c r="ANH356" s="181"/>
      <c r="ANI356" s="182"/>
      <c r="ANJ356" s="134"/>
      <c r="ANK356" s="135"/>
      <c r="ANL356" s="111"/>
      <c r="ANM356" s="178"/>
      <c r="ANN356" s="178"/>
      <c r="ANO356" s="178"/>
      <c r="ANP356" s="178"/>
      <c r="ANQ356" s="179"/>
      <c r="ANR356" s="73"/>
      <c r="ANS356" s="73"/>
      <c r="ANT356" s="180"/>
      <c r="ANU356" s="75"/>
      <c r="ANV356" s="76"/>
      <c r="ANW356" s="180"/>
      <c r="ANX356" s="180"/>
      <c r="ANY356" s="180"/>
      <c r="ANZ356" s="75"/>
      <c r="AOA356" s="76"/>
      <c r="AOB356" s="181"/>
      <c r="AOC356" s="181"/>
      <c r="AOD356" s="182"/>
      <c r="AOE356" s="134"/>
      <c r="AOF356" s="135"/>
      <c r="AOG356" s="111"/>
      <c r="AOH356" s="178"/>
      <c r="AOI356" s="178"/>
      <c r="AOJ356" s="178"/>
      <c r="AOK356" s="178"/>
      <c r="AOL356" s="179"/>
      <c r="AOM356" s="73"/>
      <c r="AON356" s="73"/>
      <c r="AOO356" s="180"/>
      <c r="AOP356" s="75"/>
      <c r="AOQ356" s="76"/>
      <c r="AOR356" s="180"/>
      <c r="AOS356" s="180"/>
      <c r="AOT356" s="180"/>
      <c r="AOU356" s="75"/>
      <c r="AOV356" s="76"/>
      <c r="AOW356" s="181"/>
      <c r="AOX356" s="181"/>
      <c r="AOY356" s="182"/>
      <c r="AOZ356" s="134"/>
      <c r="APA356" s="135"/>
      <c r="APB356" s="111"/>
      <c r="APC356" s="178"/>
      <c r="APD356" s="178"/>
      <c r="APE356" s="178"/>
      <c r="APF356" s="178"/>
      <c r="APG356" s="179"/>
      <c r="APH356" s="73"/>
      <c r="API356" s="73"/>
      <c r="APJ356" s="180"/>
      <c r="APK356" s="75"/>
      <c r="APL356" s="76"/>
      <c r="APM356" s="180"/>
      <c r="APN356" s="180"/>
      <c r="APO356" s="180"/>
      <c r="APP356" s="75"/>
      <c r="APQ356" s="76"/>
      <c r="APR356" s="181"/>
      <c r="APS356" s="181"/>
      <c r="APT356" s="182"/>
      <c r="APU356" s="134"/>
      <c r="APV356" s="135"/>
      <c r="APW356" s="111"/>
      <c r="APX356" s="178"/>
      <c r="APY356" s="178"/>
      <c r="APZ356" s="178"/>
      <c r="AQA356" s="178"/>
      <c r="AQB356" s="179"/>
      <c r="AQC356" s="73"/>
      <c r="AQD356" s="73"/>
      <c r="AQE356" s="180"/>
      <c r="AQF356" s="75"/>
      <c r="AQG356" s="76"/>
      <c r="AQH356" s="180"/>
      <c r="AQI356" s="180"/>
      <c r="AQJ356" s="180"/>
      <c r="AQK356" s="75"/>
      <c r="AQL356" s="76"/>
      <c r="AQM356" s="181"/>
      <c r="AQN356" s="181"/>
      <c r="AQO356" s="182"/>
      <c r="AQP356" s="134"/>
      <c r="AQQ356" s="135"/>
      <c r="AQR356" s="111"/>
      <c r="AQS356" s="178"/>
      <c r="AQT356" s="178"/>
      <c r="AQU356" s="178"/>
      <c r="AQV356" s="178"/>
      <c r="AQW356" s="179"/>
      <c r="AQX356" s="73"/>
      <c r="AQY356" s="73"/>
      <c r="AQZ356" s="180"/>
      <c r="ARA356" s="75"/>
      <c r="ARB356" s="76"/>
      <c r="ARC356" s="180"/>
      <c r="ARD356" s="180"/>
      <c r="ARE356" s="180"/>
      <c r="ARF356" s="75"/>
      <c r="ARG356" s="76"/>
      <c r="ARH356" s="181"/>
      <c r="ARI356" s="181"/>
      <c r="ARJ356" s="182"/>
      <c r="ARK356" s="134"/>
      <c r="ARL356" s="135"/>
      <c r="ARM356" s="111"/>
      <c r="ARN356" s="178"/>
      <c r="ARO356" s="178"/>
      <c r="ARP356" s="178"/>
      <c r="ARQ356" s="178"/>
      <c r="ARR356" s="179"/>
      <c r="ARS356" s="73"/>
      <c r="ART356" s="73"/>
      <c r="ARU356" s="180"/>
      <c r="ARV356" s="75"/>
      <c r="ARW356" s="76"/>
      <c r="ARX356" s="180"/>
      <c r="ARY356" s="180"/>
      <c r="ARZ356" s="180"/>
      <c r="ASA356" s="75"/>
      <c r="ASB356" s="76"/>
      <c r="ASC356" s="181"/>
      <c r="ASD356" s="181"/>
      <c r="ASE356" s="182"/>
      <c r="ASF356" s="134"/>
      <c r="ASG356" s="135"/>
      <c r="ASH356" s="111"/>
      <c r="ASI356" s="178"/>
      <c r="ASJ356" s="178"/>
      <c r="ASK356" s="178"/>
      <c r="ASL356" s="178"/>
      <c r="ASM356" s="179"/>
      <c r="ASN356" s="73"/>
      <c r="ASO356" s="73"/>
      <c r="ASP356" s="180"/>
      <c r="ASQ356" s="75"/>
      <c r="ASR356" s="76"/>
      <c r="ASS356" s="180"/>
      <c r="AST356" s="180"/>
      <c r="ASU356" s="180"/>
      <c r="ASV356" s="75"/>
      <c r="ASW356" s="76"/>
      <c r="ASX356" s="181"/>
      <c r="ASY356" s="181"/>
      <c r="ASZ356" s="182"/>
      <c r="ATA356" s="134"/>
      <c r="ATB356" s="135"/>
      <c r="ATC356" s="111"/>
      <c r="ATD356" s="178"/>
      <c r="ATE356" s="178"/>
      <c r="ATF356" s="178"/>
      <c r="ATG356" s="178"/>
      <c r="ATH356" s="179"/>
      <c r="ATI356" s="73"/>
      <c r="ATJ356" s="73"/>
      <c r="ATK356" s="180"/>
      <c r="ATL356" s="75"/>
      <c r="ATM356" s="76"/>
      <c r="ATN356" s="180"/>
      <c r="ATO356" s="180"/>
      <c r="ATP356" s="180"/>
      <c r="ATQ356" s="75"/>
      <c r="ATR356" s="76"/>
      <c r="ATS356" s="181"/>
      <c r="ATT356" s="181"/>
      <c r="ATU356" s="182"/>
      <c r="ATV356" s="134"/>
      <c r="ATW356" s="135"/>
      <c r="ATX356" s="111"/>
      <c r="ATY356" s="178"/>
      <c r="ATZ356" s="178"/>
      <c r="AUA356" s="178"/>
      <c r="AUB356" s="178"/>
      <c r="AUC356" s="179"/>
      <c r="AUD356" s="73"/>
      <c r="AUE356" s="73"/>
      <c r="AUF356" s="180"/>
      <c r="AUG356" s="75"/>
      <c r="AUH356" s="76"/>
      <c r="AUI356" s="180"/>
      <c r="AUJ356" s="180"/>
      <c r="AUK356" s="180"/>
      <c r="AUL356" s="75"/>
      <c r="AUM356" s="76"/>
      <c r="AUN356" s="181"/>
      <c r="AUO356" s="181"/>
      <c r="AUP356" s="182"/>
      <c r="AUQ356" s="134"/>
      <c r="AUR356" s="135"/>
      <c r="AUS356" s="111"/>
      <c r="AUT356" s="178"/>
      <c r="AUU356" s="178"/>
      <c r="AUV356" s="178"/>
      <c r="AUW356" s="178"/>
      <c r="AUX356" s="179"/>
      <c r="AUY356" s="73"/>
      <c r="AUZ356" s="73"/>
      <c r="AVA356" s="180"/>
      <c r="AVB356" s="75"/>
      <c r="AVC356" s="76"/>
      <c r="AVD356" s="180"/>
      <c r="AVE356" s="180"/>
      <c r="AVF356" s="180"/>
      <c r="AVG356" s="75"/>
      <c r="AVH356" s="76"/>
      <c r="AVI356" s="181"/>
      <c r="AVJ356" s="181"/>
      <c r="AVK356" s="182"/>
      <c r="AVL356" s="134"/>
      <c r="AVM356" s="135"/>
      <c r="AVN356" s="111"/>
      <c r="AVO356" s="178"/>
      <c r="AVP356" s="178"/>
      <c r="AVQ356" s="178"/>
      <c r="AVR356" s="178"/>
      <c r="AVS356" s="179"/>
      <c r="AVT356" s="73"/>
      <c r="AVU356" s="73"/>
      <c r="AVV356" s="180"/>
      <c r="AVW356" s="75"/>
      <c r="AVX356" s="76"/>
      <c r="AVY356" s="180"/>
      <c r="AVZ356" s="180"/>
      <c r="AWA356" s="180"/>
      <c r="AWB356" s="75"/>
      <c r="AWC356" s="76"/>
      <c r="AWD356" s="181"/>
      <c r="AWE356" s="181"/>
      <c r="AWF356" s="182"/>
      <c r="AWG356" s="134"/>
      <c r="AWH356" s="135"/>
      <c r="AWI356" s="111"/>
      <c r="AWJ356" s="178"/>
      <c r="AWK356" s="178"/>
      <c r="AWL356" s="178"/>
      <c r="AWM356" s="178"/>
      <c r="AWN356" s="179"/>
      <c r="AWO356" s="73"/>
      <c r="AWP356" s="73"/>
      <c r="AWQ356" s="180"/>
      <c r="AWR356" s="75"/>
      <c r="AWS356" s="76"/>
      <c r="AWT356" s="180"/>
      <c r="AWU356" s="180"/>
      <c r="AWV356" s="180"/>
      <c r="AWW356" s="75"/>
      <c r="AWX356" s="76"/>
      <c r="AWY356" s="181"/>
      <c r="AWZ356" s="181"/>
      <c r="AXA356" s="182"/>
      <c r="AXB356" s="134"/>
      <c r="AXC356" s="135"/>
      <c r="AXD356" s="111"/>
      <c r="AXE356" s="178"/>
      <c r="AXF356" s="178"/>
      <c r="AXG356" s="178"/>
      <c r="AXH356" s="178"/>
      <c r="AXI356" s="179"/>
      <c r="AXJ356" s="73"/>
      <c r="AXK356" s="73"/>
      <c r="AXL356" s="180"/>
      <c r="AXM356" s="75"/>
      <c r="AXN356" s="76"/>
      <c r="AXO356" s="180"/>
      <c r="AXP356" s="180"/>
      <c r="AXQ356" s="180"/>
      <c r="AXR356" s="75"/>
      <c r="AXS356" s="76"/>
      <c r="AXT356" s="181"/>
      <c r="AXU356" s="181"/>
      <c r="AXV356" s="182"/>
      <c r="AXW356" s="134"/>
      <c r="AXX356" s="135"/>
      <c r="AXY356" s="111"/>
      <c r="AXZ356" s="178"/>
      <c r="AYA356" s="178"/>
      <c r="AYB356" s="178"/>
      <c r="AYC356" s="178"/>
      <c r="AYD356" s="179"/>
      <c r="AYE356" s="73"/>
      <c r="AYF356" s="73"/>
      <c r="AYG356" s="180"/>
      <c r="AYH356" s="75"/>
      <c r="AYI356" s="76"/>
      <c r="AYJ356" s="180"/>
      <c r="AYK356" s="180"/>
      <c r="AYL356" s="180"/>
      <c r="AYM356" s="75"/>
      <c r="AYN356" s="76"/>
      <c r="AYO356" s="181"/>
      <c r="AYP356" s="181"/>
      <c r="AYQ356" s="182"/>
      <c r="AYR356" s="134"/>
      <c r="AYS356" s="135"/>
      <c r="AYT356" s="111"/>
      <c r="AYU356" s="178"/>
      <c r="AYV356" s="178"/>
      <c r="AYW356" s="178"/>
      <c r="AYX356" s="178"/>
      <c r="AYY356" s="179"/>
      <c r="AYZ356" s="73"/>
      <c r="AZA356" s="73"/>
      <c r="AZB356" s="180"/>
      <c r="AZC356" s="75"/>
      <c r="AZD356" s="76"/>
      <c r="AZE356" s="180"/>
      <c r="AZF356" s="180"/>
      <c r="AZG356" s="180"/>
      <c r="AZH356" s="75"/>
      <c r="AZI356" s="76"/>
      <c r="AZJ356" s="181"/>
      <c r="AZK356" s="181"/>
      <c r="AZL356" s="182"/>
      <c r="AZM356" s="134"/>
      <c r="AZN356" s="135"/>
      <c r="AZO356" s="111"/>
      <c r="AZP356" s="178"/>
      <c r="AZQ356" s="178"/>
      <c r="AZR356" s="178"/>
      <c r="AZS356" s="178"/>
      <c r="AZT356" s="179"/>
      <c r="AZU356" s="73"/>
      <c r="AZV356" s="73"/>
      <c r="AZW356" s="180"/>
      <c r="AZX356" s="75"/>
      <c r="AZY356" s="76"/>
      <c r="AZZ356" s="180"/>
      <c r="BAA356" s="180"/>
      <c r="BAB356" s="180"/>
      <c r="BAC356" s="75"/>
      <c r="BAD356" s="76"/>
      <c r="BAE356" s="181"/>
      <c r="BAF356" s="181"/>
      <c r="BAG356" s="182"/>
      <c r="BAH356" s="134"/>
      <c r="BAI356" s="135"/>
      <c r="BAJ356" s="111"/>
      <c r="BAK356" s="178"/>
      <c r="BAL356" s="178"/>
      <c r="BAM356" s="178"/>
      <c r="BAN356" s="178"/>
      <c r="BAO356" s="179"/>
      <c r="BAP356" s="73"/>
      <c r="BAQ356" s="73"/>
      <c r="BAR356" s="180"/>
      <c r="BAS356" s="75"/>
      <c r="BAT356" s="76"/>
      <c r="BAU356" s="180"/>
      <c r="BAV356" s="180"/>
      <c r="BAW356" s="180"/>
      <c r="BAX356" s="75"/>
      <c r="BAY356" s="76"/>
      <c r="BAZ356" s="181"/>
      <c r="BBA356" s="181"/>
      <c r="BBB356" s="182"/>
      <c r="BBC356" s="134"/>
      <c r="BBD356" s="135"/>
      <c r="BBE356" s="111"/>
      <c r="BBF356" s="178"/>
      <c r="BBG356" s="178"/>
      <c r="BBH356" s="178"/>
      <c r="BBI356" s="178"/>
      <c r="BBJ356" s="179"/>
      <c r="BBK356" s="73"/>
      <c r="BBL356" s="73"/>
      <c r="BBM356" s="180"/>
      <c r="BBN356" s="75"/>
      <c r="BBO356" s="76"/>
      <c r="BBP356" s="180"/>
      <c r="BBQ356" s="180"/>
      <c r="BBR356" s="180"/>
      <c r="BBS356" s="75"/>
      <c r="BBT356" s="76"/>
      <c r="BBU356" s="181"/>
      <c r="BBV356" s="181"/>
      <c r="BBW356" s="182"/>
      <c r="BBX356" s="134"/>
      <c r="BBY356" s="135"/>
      <c r="BBZ356" s="111"/>
      <c r="BCA356" s="178"/>
      <c r="BCB356" s="178"/>
      <c r="BCC356" s="178"/>
      <c r="BCD356" s="178"/>
      <c r="BCE356" s="179"/>
      <c r="BCF356" s="73"/>
      <c r="BCG356" s="73"/>
      <c r="BCH356" s="180"/>
      <c r="BCI356" s="75"/>
      <c r="BCJ356" s="76"/>
      <c r="BCK356" s="180"/>
      <c r="BCL356" s="180"/>
      <c r="BCM356" s="180"/>
      <c r="BCN356" s="75"/>
      <c r="BCO356" s="76"/>
      <c r="BCP356" s="181"/>
      <c r="BCQ356" s="181"/>
      <c r="BCR356" s="182"/>
      <c r="BCS356" s="134"/>
      <c r="BCT356" s="135"/>
      <c r="BCU356" s="111"/>
      <c r="BCV356" s="178"/>
      <c r="BCW356" s="178"/>
      <c r="BCX356" s="178"/>
      <c r="BCY356" s="178"/>
      <c r="BCZ356" s="179"/>
      <c r="BDA356" s="73"/>
      <c r="BDB356" s="73"/>
      <c r="BDC356" s="180"/>
      <c r="BDD356" s="75"/>
      <c r="BDE356" s="76"/>
      <c r="BDF356" s="180"/>
      <c r="BDG356" s="180"/>
      <c r="BDH356" s="180"/>
      <c r="BDI356" s="75"/>
      <c r="BDJ356" s="76"/>
      <c r="BDK356" s="181"/>
      <c r="BDL356" s="181"/>
      <c r="BDM356" s="182"/>
      <c r="BDN356" s="134"/>
      <c r="BDO356" s="135"/>
      <c r="BDP356" s="111"/>
      <c r="BDQ356" s="178"/>
      <c r="BDR356" s="178"/>
      <c r="BDS356" s="178"/>
      <c r="BDT356" s="178"/>
      <c r="BDU356" s="179"/>
      <c r="BDV356" s="73"/>
      <c r="BDW356" s="73"/>
      <c r="BDX356" s="180"/>
      <c r="BDY356" s="75"/>
      <c r="BDZ356" s="76"/>
      <c r="BEA356" s="180"/>
      <c r="BEB356" s="180"/>
      <c r="BEC356" s="180"/>
      <c r="BED356" s="75"/>
      <c r="BEE356" s="76"/>
      <c r="BEF356" s="181"/>
      <c r="BEG356" s="181"/>
      <c r="BEH356" s="182"/>
      <c r="BEI356" s="134"/>
      <c r="BEJ356" s="135"/>
      <c r="BEK356" s="111"/>
      <c r="BEL356" s="178"/>
      <c r="BEM356" s="178"/>
      <c r="BEN356" s="178"/>
      <c r="BEO356" s="178"/>
      <c r="BEP356" s="179"/>
      <c r="BEQ356" s="73"/>
      <c r="BER356" s="73"/>
      <c r="BES356" s="180"/>
      <c r="BET356" s="75"/>
      <c r="BEU356" s="76"/>
      <c r="BEV356" s="180"/>
      <c r="BEW356" s="180"/>
      <c r="BEX356" s="180"/>
      <c r="BEY356" s="75"/>
      <c r="BEZ356" s="76"/>
      <c r="BFA356" s="181"/>
      <c r="BFB356" s="181"/>
      <c r="BFC356" s="182"/>
      <c r="BFD356" s="134"/>
      <c r="BFE356" s="135"/>
      <c r="BFF356" s="111"/>
      <c r="BFG356" s="178"/>
      <c r="BFH356" s="178"/>
      <c r="BFI356" s="178"/>
      <c r="BFJ356" s="178"/>
      <c r="BFK356" s="179"/>
      <c r="BFL356" s="73"/>
      <c r="BFM356" s="73"/>
      <c r="BFN356" s="180"/>
      <c r="BFO356" s="75"/>
      <c r="BFP356" s="76"/>
      <c r="BFQ356" s="180"/>
      <c r="BFR356" s="180"/>
      <c r="BFS356" s="180"/>
      <c r="BFT356" s="75"/>
      <c r="BFU356" s="76"/>
      <c r="BFV356" s="181"/>
      <c r="BFW356" s="181"/>
      <c r="BFX356" s="182"/>
      <c r="BFY356" s="134"/>
      <c r="BFZ356" s="135"/>
      <c r="BGA356" s="111"/>
      <c r="BGB356" s="178"/>
      <c r="BGC356" s="178"/>
      <c r="BGD356" s="178"/>
      <c r="BGE356" s="178"/>
      <c r="BGF356" s="179"/>
      <c r="BGG356" s="73"/>
      <c r="BGH356" s="73"/>
      <c r="BGI356" s="180"/>
      <c r="BGJ356" s="75"/>
      <c r="BGK356" s="76"/>
      <c r="BGL356" s="180"/>
      <c r="BGM356" s="180"/>
      <c r="BGN356" s="180"/>
      <c r="BGO356" s="75"/>
      <c r="BGP356" s="76"/>
      <c r="BGQ356" s="181"/>
      <c r="BGR356" s="181"/>
      <c r="BGS356" s="182"/>
      <c r="BGT356" s="134"/>
      <c r="BGU356" s="135"/>
      <c r="BGV356" s="111"/>
      <c r="BGW356" s="178"/>
      <c r="BGX356" s="178"/>
      <c r="BGY356" s="178"/>
      <c r="BGZ356" s="178"/>
      <c r="BHA356" s="179"/>
      <c r="BHB356" s="73"/>
      <c r="BHC356" s="73"/>
      <c r="BHD356" s="180"/>
      <c r="BHE356" s="75"/>
      <c r="BHF356" s="76"/>
      <c r="BHG356" s="180"/>
      <c r="BHH356" s="180"/>
      <c r="BHI356" s="180"/>
      <c r="BHJ356" s="75"/>
      <c r="BHK356" s="76"/>
      <c r="BHL356" s="181"/>
      <c r="BHM356" s="181"/>
      <c r="BHN356" s="182"/>
      <c r="BHO356" s="134"/>
      <c r="BHP356" s="135"/>
      <c r="BHQ356" s="111"/>
      <c r="BHR356" s="178"/>
      <c r="BHS356" s="178"/>
      <c r="BHT356" s="178"/>
      <c r="BHU356" s="178"/>
      <c r="BHV356" s="179"/>
      <c r="BHW356" s="73"/>
      <c r="BHX356" s="73"/>
      <c r="BHY356" s="180"/>
      <c r="BHZ356" s="75"/>
      <c r="BIA356" s="76"/>
      <c r="BIB356" s="180"/>
      <c r="BIC356" s="180"/>
      <c r="BID356" s="180"/>
      <c r="BIE356" s="75"/>
      <c r="BIF356" s="76"/>
      <c r="BIG356" s="181"/>
      <c r="BIH356" s="181"/>
      <c r="BII356" s="182"/>
      <c r="BIJ356" s="134"/>
      <c r="BIK356" s="135"/>
      <c r="BIL356" s="111"/>
      <c r="BIM356" s="178"/>
      <c r="BIN356" s="178"/>
      <c r="BIO356" s="178"/>
      <c r="BIP356" s="178"/>
      <c r="BIQ356" s="179"/>
      <c r="BIR356" s="73"/>
      <c r="BIS356" s="73"/>
      <c r="BIT356" s="180"/>
      <c r="BIU356" s="75"/>
      <c r="BIV356" s="76"/>
      <c r="BIW356" s="180"/>
      <c r="BIX356" s="180"/>
      <c r="BIY356" s="180"/>
      <c r="BIZ356" s="75"/>
      <c r="BJA356" s="76"/>
      <c r="BJB356" s="181"/>
      <c r="BJC356" s="181"/>
      <c r="BJD356" s="182"/>
      <c r="BJE356" s="134"/>
      <c r="BJF356" s="135"/>
      <c r="BJG356" s="111"/>
      <c r="BJH356" s="178"/>
      <c r="BJI356" s="178"/>
      <c r="BJJ356" s="178"/>
      <c r="BJK356" s="178"/>
      <c r="BJL356" s="179"/>
      <c r="BJM356" s="73"/>
      <c r="BJN356" s="73"/>
      <c r="BJO356" s="180"/>
      <c r="BJP356" s="75"/>
      <c r="BJQ356" s="76"/>
      <c r="BJR356" s="180"/>
      <c r="BJS356" s="180"/>
      <c r="BJT356" s="180"/>
      <c r="BJU356" s="75"/>
      <c r="BJV356" s="76"/>
      <c r="BJW356" s="181"/>
      <c r="BJX356" s="181"/>
      <c r="BJY356" s="182"/>
      <c r="BJZ356" s="134"/>
      <c r="BKA356" s="135"/>
      <c r="BKB356" s="111"/>
      <c r="BKC356" s="178"/>
      <c r="BKD356" s="178"/>
      <c r="BKE356" s="178"/>
      <c r="BKF356" s="178"/>
      <c r="BKG356" s="179"/>
      <c r="BKH356" s="73"/>
      <c r="BKI356" s="73"/>
      <c r="BKJ356" s="180"/>
      <c r="BKK356" s="75"/>
      <c r="BKL356" s="76"/>
      <c r="BKM356" s="180"/>
      <c r="BKN356" s="180"/>
      <c r="BKO356" s="180"/>
      <c r="BKP356" s="75"/>
      <c r="BKQ356" s="76"/>
      <c r="BKR356" s="181"/>
      <c r="BKS356" s="181"/>
      <c r="BKT356" s="182"/>
      <c r="BKU356" s="134"/>
      <c r="BKV356" s="135"/>
      <c r="BKW356" s="111"/>
      <c r="BKX356" s="178"/>
      <c r="BKY356" s="178"/>
      <c r="BKZ356" s="178"/>
      <c r="BLA356" s="178"/>
      <c r="BLB356" s="179"/>
      <c r="BLC356" s="73"/>
      <c r="BLD356" s="73"/>
      <c r="BLE356" s="180"/>
      <c r="BLF356" s="75"/>
      <c r="BLG356" s="76"/>
      <c r="BLH356" s="180"/>
      <c r="BLI356" s="180"/>
      <c r="BLJ356" s="180"/>
      <c r="BLK356" s="75"/>
      <c r="BLL356" s="76"/>
      <c r="BLM356" s="181"/>
      <c r="BLN356" s="181"/>
      <c r="BLO356" s="182"/>
      <c r="BLP356" s="134"/>
      <c r="BLQ356" s="135"/>
      <c r="BLR356" s="111"/>
      <c r="BLS356" s="178"/>
      <c r="BLT356" s="178"/>
      <c r="BLU356" s="178"/>
      <c r="BLV356" s="178"/>
      <c r="BLW356" s="179"/>
      <c r="BLX356" s="73"/>
      <c r="BLY356" s="73"/>
      <c r="BLZ356" s="180"/>
      <c r="BMA356" s="75"/>
      <c r="BMB356" s="76"/>
      <c r="BMC356" s="180"/>
      <c r="BMD356" s="180"/>
      <c r="BME356" s="180"/>
      <c r="BMF356" s="75"/>
      <c r="BMG356" s="76"/>
      <c r="BMH356" s="181"/>
      <c r="BMI356" s="181"/>
      <c r="BMJ356" s="182"/>
      <c r="BMK356" s="134"/>
      <c r="BML356" s="135"/>
      <c r="BMM356" s="111"/>
      <c r="BMN356" s="178"/>
      <c r="BMO356" s="178"/>
      <c r="BMP356" s="178"/>
      <c r="BMQ356" s="178"/>
      <c r="BMR356" s="179"/>
      <c r="BMS356" s="73"/>
      <c r="BMT356" s="73"/>
      <c r="BMU356" s="180"/>
      <c r="BMV356" s="75"/>
      <c r="BMW356" s="76"/>
      <c r="BMX356" s="180"/>
      <c r="BMY356" s="180"/>
      <c r="BMZ356" s="180"/>
      <c r="BNA356" s="75"/>
      <c r="BNB356" s="76"/>
      <c r="BNC356" s="181"/>
      <c r="BND356" s="181"/>
      <c r="BNE356" s="182"/>
      <c r="BNF356" s="134"/>
      <c r="BNG356" s="135"/>
      <c r="BNH356" s="111"/>
      <c r="BNI356" s="178"/>
      <c r="BNJ356" s="178"/>
      <c r="BNK356" s="178"/>
      <c r="BNL356" s="178"/>
      <c r="BNM356" s="179"/>
      <c r="BNN356" s="73"/>
      <c r="BNO356" s="73"/>
      <c r="BNP356" s="180"/>
      <c r="BNQ356" s="75"/>
      <c r="BNR356" s="76"/>
      <c r="BNS356" s="180"/>
      <c r="BNT356" s="180"/>
      <c r="BNU356" s="180"/>
      <c r="BNV356" s="75"/>
      <c r="BNW356" s="76"/>
      <c r="BNX356" s="181"/>
      <c r="BNY356" s="181"/>
      <c r="BNZ356" s="182"/>
      <c r="BOA356" s="134"/>
      <c r="BOB356" s="135"/>
      <c r="BOC356" s="111"/>
      <c r="BOD356" s="178"/>
      <c r="BOE356" s="178"/>
      <c r="BOF356" s="178"/>
      <c r="BOG356" s="178"/>
      <c r="BOH356" s="179"/>
      <c r="BOI356" s="73"/>
      <c r="BOJ356" s="73"/>
      <c r="BOK356" s="180"/>
      <c r="BOL356" s="75"/>
      <c r="BOM356" s="76"/>
      <c r="BON356" s="180"/>
      <c r="BOO356" s="180"/>
      <c r="BOP356" s="180"/>
      <c r="BOQ356" s="75"/>
      <c r="BOR356" s="76"/>
      <c r="BOS356" s="181"/>
      <c r="BOT356" s="181"/>
      <c r="BOU356" s="182"/>
      <c r="BOV356" s="134"/>
      <c r="BOW356" s="135"/>
      <c r="BOX356" s="111"/>
      <c r="BOY356" s="178"/>
      <c r="BOZ356" s="178"/>
      <c r="BPA356" s="178"/>
      <c r="BPB356" s="178"/>
      <c r="BPC356" s="179"/>
      <c r="BPD356" s="73"/>
      <c r="BPE356" s="73"/>
      <c r="BPF356" s="180"/>
      <c r="BPG356" s="75"/>
      <c r="BPH356" s="76"/>
      <c r="BPI356" s="180"/>
      <c r="BPJ356" s="180"/>
      <c r="BPK356" s="180"/>
      <c r="BPL356" s="75"/>
      <c r="BPM356" s="76"/>
      <c r="BPN356" s="181"/>
      <c r="BPO356" s="181"/>
      <c r="BPP356" s="182"/>
      <c r="BPQ356" s="134"/>
      <c r="BPR356" s="135"/>
      <c r="BPS356" s="111"/>
      <c r="BPT356" s="178"/>
      <c r="BPU356" s="178"/>
      <c r="BPV356" s="178"/>
      <c r="BPW356" s="178"/>
      <c r="BPX356" s="179"/>
      <c r="BPY356" s="73"/>
      <c r="BPZ356" s="73"/>
      <c r="BQA356" s="180"/>
      <c r="BQB356" s="75"/>
      <c r="BQC356" s="76"/>
      <c r="BQD356" s="180"/>
      <c r="BQE356" s="180"/>
      <c r="BQF356" s="180"/>
      <c r="BQG356" s="75"/>
      <c r="BQH356" s="76"/>
      <c r="BQI356" s="181"/>
      <c r="BQJ356" s="181"/>
      <c r="BQK356" s="182"/>
      <c r="BQL356" s="134"/>
      <c r="BQM356" s="135"/>
      <c r="BQN356" s="111"/>
      <c r="BQO356" s="178"/>
      <c r="BQP356" s="178"/>
      <c r="BQQ356" s="178"/>
      <c r="BQR356" s="178"/>
      <c r="BQS356" s="179"/>
      <c r="BQT356" s="73"/>
      <c r="BQU356" s="73"/>
      <c r="BQV356" s="180"/>
      <c r="BQW356" s="75"/>
      <c r="BQX356" s="76"/>
      <c r="BQY356" s="180"/>
      <c r="BQZ356" s="180"/>
      <c r="BRA356" s="180"/>
      <c r="BRB356" s="75"/>
      <c r="BRC356" s="76"/>
      <c r="BRD356" s="181"/>
      <c r="BRE356" s="181"/>
      <c r="BRF356" s="182"/>
      <c r="BRG356" s="134"/>
      <c r="BRH356" s="135"/>
      <c r="BRI356" s="111"/>
      <c r="BRJ356" s="178"/>
      <c r="BRK356" s="178"/>
      <c r="BRL356" s="178"/>
      <c r="BRM356" s="178"/>
      <c r="BRN356" s="179"/>
      <c r="BRO356" s="73"/>
      <c r="BRP356" s="73"/>
      <c r="BRQ356" s="180"/>
      <c r="BRR356" s="75"/>
      <c r="BRS356" s="76"/>
      <c r="BRT356" s="180"/>
      <c r="BRU356" s="180"/>
      <c r="BRV356" s="180"/>
      <c r="BRW356" s="75"/>
      <c r="BRX356" s="76"/>
      <c r="BRY356" s="181"/>
      <c r="BRZ356" s="181"/>
      <c r="BSA356" s="182"/>
      <c r="BSB356" s="134"/>
      <c r="BSC356" s="135"/>
      <c r="BSD356" s="111"/>
      <c r="BSE356" s="178"/>
      <c r="BSF356" s="178"/>
      <c r="BSG356" s="178"/>
      <c r="BSH356" s="178"/>
      <c r="BSI356" s="179"/>
      <c r="BSJ356" s="73"/>
      <c r="BSK356" s="73"/>
      <c r="BSL356" s="180"/>
      <c r="BSM356" s="75"/>
      <c r="BSN356" s="76"/>
      <c r="BSO356" s="180"/>
      <c r="BSP356" s="180"/>
      <c r="BSQ356" s="180"/>
      <c r="BSR356" s="75"/>
      <c r="BSS356" s="76"/>
      <c r="BST356" s="181"/>
      <c r="BSU356" s="181"/>
      <c r="BSV356" s="182"/>
      <c r="BSW356" s="134"/>
      <c r="BSX356" s="135"/>
      <c r="BSY356" s="111"/>
      <c r="BSZ356" s="178"/>
      <c r="BTA356" s="178"/>
      <c r="BTB356" s="178"/>
      <c r="BTC356" s="178"/>
      <c r="BTD356" s="179"/>
      <c r="BTE356" s="73"/>
      <c r="BTF356" s="73"/>
      <c r="BTG356" s="180"/>
      <c r="BTH356" s="75"/>
      <c r="BTI356" s="76"/>
      <c r="BTJ356" s="180"/>
      <c r="BTK356" s="180"/>
      <c r="BTL356" s="180"/>
      <c r="BTM356" s="75"/>
      <c r="BTN356" s="76"/>
      <c r="BTO356" s="181"/>
      <c r="BTP356" s="181"/>
      <c r="BTQ356" s="182"/>
      <c r="BTR356" s="134"/>
      <c r="BTS356" s="135"/>
      <c r="BTT356" s="111"/>
      <c r="BTU356" s="178"/>
      <c r="BTV356" s="178"/>
      <c r="BTW356" s="178"/>
      <c r="BTX356" s="178"/>
      <c r="BTY356" s="179"/>
      <c r="BTZ356" s="73"/>
      <c r="BUA356" s="73"/>
      <c r="BUB356" s="180"/>
      <c r="BUC356" s="75"/>
      <c r="BUD356" s="76"/>
      <c r="BUE356" s="180"/>
      <c r="BUF356" s="180"/>
      <c r="BUG356" s="180"/>
      <c r="BUH356" s="75"/>
      <c r="BUI356" s="76"/>
      <c r="BUJ356" s="181"/>
      <c r="BUK356" s="181"/>
      <c r="BUL356" s="182"/>
      <c r="BUM356" s="134"/>
      <c r="BUN356" s="135"/>
      <c r="BUO356" s="111"/>
      <c r="BUP356" s="178"/>
      <c r="BUQ356" s="178"/>
      <c r="BUR356" s="178"/>
      <c r="BUS356" s="178"/>
      <c r="BUT356" s="179"/>
      <c r="BUU356" s="73"/>
      <c r="BUV356" s="73"/>
      <c r="BUW356" s="180"/>
      <c r="BUX356" s="75"/>
      <c r="BUY356" s="76"/>
      <c r="BUZ356" s="180"/>
      <c r="BVA356" s="180"/>
      <c r="BVB356" s="180"/>
      <c r="BVC356" s="75"/>
      <c r="BVD356" s="76"/>
      <c r="BVE356" s="181"/>
      <c r="BVF356" s="181"/>
      <c r="BVG356" s="182"/>
      <c r="BVH356" s="134"/>
      <c r="BVI356" s="135"/>
      <c r="BVJ356" s="111"/>
      <c r="BVK356" s="178"/>
      <c r="BVL356" s="178"/>
      <c r="BVM356" s="178"/>
      <c r="BVN356" s="178"/>
      <c r="BVO356" s="179"/>
      <c r="BVP356" s="73"/>
      <c r="BVQ356" s="73"/>
      <c r="BVR356" s="180"/>
      <c r="BVS356" s="75"/>
      <c r="BVT356" s="76"/>
      <c r="BVU356" s="180"/>
      <c r="BVV356" s="180"/>
      <c r="BVW356" s="180"/>
      <c r="BVX356" s="75"/>
      <c r="BVY356" s="76"/>
      <c r="BVZ356" s="181"/>
      <c r="BWA356" s="181"/>
      <c r="BWB356" s="182"/>
      <c r="BWC356" s="134"/>
      <c r="BWD356" s="135"/>
      <c r="BWE356" s="111"/>
      <c r="BWF356" s="178"/>
      <c r="BWG356" s="178"/>
      <c r="BWH356" s="178"/>
      <c r="BWI356" s="178"/>
      <c r="BWJ356" s="179"/>
      <c r="BWK356" s="73"/>
      <c r="BWL356" s="73"/>
      <c r="BWM356" s="180"/>
      <c r="BWN356" s="75"/>
      <c r="BWO356" s="76"/>
      <c r="BWP356" s="180"/>
      <c r="BWQ356" s="180"/>
      <c r="BWR356" s="180"/>
      <c r="BWS356" s="75"/>
      <c r="BWT356" s="76"/>
      <c r="BWU356" s="181"/>
      <c r="BWV356" s="181"/>
      <c r="BWW356" s="182"/>
      <c r="BWX356" s="134"/>
      <c r="BWY356" s="135"/>
      <c r="BWZ356" s="111"/>
      <c r="BXA356" s="178"/>
      <c r="BXB356" s="178"/>
      <c r="BXC356" s="178"/>
      <c r="BXD356" s="178"/>
      <c r="BXE356" s="179"/>
      <c r="BXF356" s="73"/>
      <c r="BXG356" s="73"/>
      <c r="BXH356" s="180"/>
      <c r="BXI356" s="75"/>
      <c r="BXJ356" s="76"/>
      <c r="BXK356" s="180"/>
      <c r="BXL356" s="180"/>
      <c r="BXM356" s="180"/>
      <c r="BXN356" s="75"/>
      <c r="BXO356" s="76"/>
      <c r="BXP356" s="181"/>
      <c r="BXQ356" s="181"/>
      <c r="BXR356" s="182"/>
      <c r="BXS356" s="134"/>
      <c r="BXT356" s="135"/>
      <c r="BXU356" s="111"/>
      <c r="BXV356" s="178"/>
      <c r="BXW356" s="178"/>
      <c r="BXX356" s="178"/>
      <c r="BXY356" s="178"/>
      <c r="BXZ356" s="179"/>
      <c r="BYA356" s="73"/>
      <c r="BYB356" s="73"/>
      <c r="BYC356" s="180"/>
      <c r="BYD356" s="75"/>
      <c r="BYE356" s="76"/>
      <c r="BYF356" s="180"/>
      <c r="BYG356" s="180"/>
      <c r="BYH356" s="180"/>
      <c r="BYI356" s="75"/>
      <c r="BYJ356" s="76"/>
      <c r="BYK356" s="181"/>
      <c r="BYL356" s="181"/>
      <c r="BYM356" s="182"/>
      <c r="BYN356" s="134"/>
      <c r="BYO356" s="135"/>
      <c r="BYP356" s="111"/>
      <c r="BYQ356" s="178"/>
      <c r="BYR356" s="178"/>
      <c r="BYS356" s="178"/>
      <c r="BYT356" s="178"/>
      <c r="BYU356" s="179"/>
      <c r="BYV356" s="73"/>
      <c r="BYW356" s="73"/>
      <c r="BYX356" s="180"/>
      <c r="BYY356" s="75"/>
      <c r="BYZ356" s="76"/>
      <c r="BZA356" s="180"/>
      <c r="BZB356" s="180"/>
      <c r="BZC356" s="180"/>
      <c r="BZD356" s="75"/>
      <c r="BZE356" s="76"/>
      <c r="BZF356" s="181"/>
      <c r="BZG356" s="181"/>
      <c r="BZH356" s="182"/>
      <c r="BZI356" s="134"/>
      <c r="BZJ356" s="135"/>
      <c r="BZK356" s="111"/>
      <c r="BZL356" s="178"/>
      <c r="BZM356" s="178"/>
      <c r="BZN356" s="178"/>
      <c r="BZO356" s="178"/>
      <c r="BZP356" s="179"/>
      <c r="BZQ356" s="73"/>
      <c r="BZR356" s="73"/>
      <c r="BZS356" s="180"/>
      <c r="BZT356" s="75"/>
      <c r="BZU356" s="76"/>
      <c r="BZV356" s="180"/>
      <c r="BZW356" s="180"/>
      <c r="BZX356" s="180"/>
      <c r="BZY356" s="75"/>
      <c r="BZZ356" s="76"/>
      <c r="CAA356" s="181"/>
      <c r="CAB356" s="181"/>
      <c r="CAC356" s="182"/>
      <c r="CAD356" s="134"/>
      <c r="CAE356" s="135"/>
      <c r="CAF356" s="111"/>
      <c r="CAG356" s="178"/>
      <c r="CAH356" s="178"/>
      <c r="CAI356" s="178"/>
      <c r="CAJ356" s="178"/>
      <c r="CAK356" s="179"/>
      <c r="CAL356" s="73"/>
      <c r="CAM356" s="73"/>
      <c r="CAN356" s="180"/>
      <c r="CAO356" s="75"/>
      <c r="CAP356" s="76"/>
      <c r="CAQ356" s="180"/>
      <c r="CAR356" s="180"/>
      <c r="CAS356" s="180"/>
      <c r="CAT356" s="75"/>
      <c r="CAU356" s="76"/>
      <c r="CAV356" s="181"/>
      <c r="CAW356" s="181"/>
      <c r="CAX356" s="182"/>
      <c r="CAY356" s="134"/>
      <c r="CAZ356" s="135"/>
      <c r="CBA356" s="111"/>
      <c r="CBB356" s="178"/>
      <c r="CBC356" s="178"/>
      <c r="CBD356" s="178"/>
      <c r="CBE356" s="178"/>
      <c r="CBF356" s="179"/>
      <c r="CBG356" s="73"/>
      <c r="CBH356" s="73"/>
      <c r="CBI356" s="180"/>
      <c r="CBJ356" s="75"/>
      <c r="CBK356" s="76"/>
      <c r="CBL356" s="180"/>
      <c r="CBM356" s="180"/>
      <c r="CBN356" s="180"/>
      <c r="CBO356" s="75"/>
      <c r="CBP356" s="76"/>
      <c r="CBQ356" s="181"/>
      <c r="CBR356" s="181"/>
      <c r="CBS356" s="182"/>
      <c r="CBT356" s="134"/>
      <c r="CBU356" s="135"/>
      <c r="CBV356" s="111"/>
      <c r="CBW356" s="178"/>
      <c r="CBX356" s="178"/>
      <c r="CBY356" s="178"/>
      <c r="CBZ356" s="178"/>
      <c r="CCA356" s="179"/>
      <c r="CCB356" s="73"/>
      <c r="CCC356" s="73"/>
      <c r="CCD356" s="180"/>
      <c r="CCE356" s="75"/>
      <c r="CCF356" s="76"/>
      <c r="CCG356" s="180"/>
      <c r="CCH356" s="180"/>
      <c r="CCI356" s="180"/>
      <c r="CCJ356" s="75"/>
      <c r="CCK356" s="76"/>
      <c r="CCL356" s="181"/>
      <c r="CCM356" s="181"/>
      <c r="CCN356" s="182"/>
      <c r="CCO356" s="134"/>
      <c r="CCP356" s="135"/>
      <c r="CCQ356" s="111"/>
      <c r="CCR356" s="178"/>
      <c r="CCS356" s="178"/>
      <c r="CCT356" s="178"/>
      <c r="CCU356" s="178"/>
      <c r="CCV356" s="179"/>
      <c r="CCW356" s="73"/>
      <c r="CCX356" s="73"/>
      <c r="CCY356" s="180"/>
      <c r="CCZ356" s="75"/>
      <c r="CDA356" s="76"/>
      <c r="CDB356" s="180"/>
      <c r="CDC356" s="180"/>
      <c r="CDD356" s="180"/>
      <c r="CDE356" s="75"/>
      <c r="CDF356" s="76"/>
      <c r="CDG356" s="181"/>
      <c r="CDH356" s="181"/>
      <c r="CDI356" s="182"/>
      <c r="CDJ356" s="134"/>
      <c r="CDK356" s="135"/>
      <c r="CDL356" s="111"/>
      <c r="CDM356" s="178"/>
      <c r="CDN356" s="178"/>
      <c r="CDO356" s="178"/>
      <c r="CDP356" s="178"/>
      <c r="CDQ356" s="179"/>
      <c r="CDR356" s="73"/>
      <c r="CDS356" s="73"/>
      <c r="CDT356" s="180"/>
      <c r="CDU356" s="75"/>
      <c r="CDV356" s="76"/>
      <c r="CDW356" s="180"/>
      <c r="CDX356" s="180"/>
      <c r="CDY356" s="180"/>
      <c r="CDZ356" s="75"/>
      <c r="CEA356" s="76"/>
      <c r="CEB356" s="181"/>
      <c r="CEC356" s="181"/>
      <c r="CED356" s="182"/>
      <c r="CEE356" s="134"/>
      <c r="CEF356" s="135"/>
      <c r="CEG356" s="111"/>
      <c r="CEH356" s="178"/>
      <c r="CEI356" s="178"/>
      <c r="CEJ356" s="178"/>
      <c r="CEK356" s="178"/>
      <c r="CEL356" s="179"/>
      <c r="CEM356" s="73"/>
      <c r="CEN356" s="73"/>
      <c r="CEO356" s="180"/>
      <c r="CEP356" s="75"/>
      <c r="CEQ356" s="76"/>
      <c r="CER356" s="180"/>
      <c r="CES356" s="180"/>
      <c r="CET356" s="180"/>
      <c r="CEU356" s="75"/>
      <c r="CEV356" s="76"/>
      <c r="CEW356" s="181"/>
      <c r="CEX356" s="181"/>
      <c r="CEY356" s="182"/>
      <c r="CEZ356" s="134"/>
      <c r="CFA356" s="135"/>
      <c r="CFB356" s="111"/>
      <c r="CFC356" s="178"/>
      <c r="CFD356" s="178"/>
      <c r="CFE356" s="178"/>
      <c r="CFF356" s="178"/>
      <c r="CFG356" s="179"/>
      <c r="CFH356" s="73"/>
      <c r="CFI356" s="73"/>
      <c r="CFJ356" s="180"/>
      <c r="CFK356" s="75"/>
      <c r="CFL356" s="76"/>
      <c r="CFM356" s="180"/>
      <c r="CFN356" s="180"/>
      <c r="CFO356" s="180"/>
      <c r="CFP356" s="75"/>
      <c r="CFQ356" s="76"/>
      <c r="CFR356" s="181"/>
      <c r="CFS356" s="181"/>
      <c r="CFT356" s="182"/>
      <c r="CFU356" s="134"/>
      <c r="CFV356" s="135"/>
      <c r="CFW356" s="111"/>
      <c r="CFX356" s="178"/>
      <c r="CFY356" s="178"/>
      <c r="CFZ356" s="178"/>
      <c r="CGA356" s="178"/>
      <c r="CGB356" s="179"/>
      <c r="CGC356" s="73"/>
      <c r="CGD356" s="73"/>
      <c r="CGE356" s="180"/>
      <c r="CGF356" s="75"/>
      <c r="CGG356" s="76"/>
      <c r="CGH356" s="180"/>
      <c r="CGI356" s="180"/>
      <c r="CGJ356" s="180"/>
      <c r="CGK356" s="75"/>
      <c r="CGL356" s="76"/>
      <c r="CGM356" s="181"/>
      <c r="CGN356" s="181"/>
      <c r="CGO356" s="182"/>
      <c r="CGP356" s="134"/>
      <c r="CGQ356" s="135"/>
      <c r="CGR356" s="111"/>
      <c r="CGS356" s="178"/>
      <c r="CGT356" s="178"/>
      <c r="CGU356" s="178"/>
      <c r="CGV356" s="178"/>
      <c r="CGW356" s="179"/>
      <c r="CGX356" s="73"/>
      <c r="CGY356" s="73"/>
      <c r="CGZ356" s="180"/>
      <c r="CHA356" s="75"/>
      <c r="CHB356" s="76"/>
      <c r="CHC356" s="180"/>
      <c r="CHD356" s="180"/>
      <c r="CHE356" s="180"/>
      <c r="CHF356" s="75"/>
      <c r="CHG356" s="76"/>
      <c r="CHH356" s="181"/>
      <c r="CHI356" s="181"/>
      <c r="CHJ356" s="182"/>
      <c r="CHK356" s="134"/>
      <c r="CHL356" s="135"/>
      <c r="CHM356" s="111"/>
      <c r="CHN356" s="178"/>
      <c r="CHO356" s="178"/>
      <c r="CHP356" s="178"/>
      <c r="CHQ356" s="178"/>
      <c r="CHR356" s="179"/>
      <c r="CHS356" s="73"/>
      <c r="CHT356" s="73"/>
      <c r="CHU356" s="180"/>
      <c r="CHV356" s="75"/>
      <c r="CHW356" s="76"/>
      <c r="CHX356" s="180"/>
      <c r="CHY356" s="180"/>
      <c r="CHZ356" s="180"/>
      <c r="CIA356" s="75"/>
      <c r="CIB356" s="76"/>
      <c r="CIC356" s="181"/>
      <c r="CID356" s="181"/>
      <c r="CIE356" s="182"/>
      <c r="CIF356" s="134"/>
      <c r="CIG356" s="135"/>
      <c r="CIH356" s="111"/>
      <c r="CII356" s="178"/>
      <c r="CIJ356" s="178"/>
      <c r="CIK356" s="178"/>
      <c r="CIL356" s="178"/>
      <c r="CIM356" s="179"/>
      <c r="CIN356" s="73"/>
      <c r="CIO356" s="73"/>
      <c r="CIP356" s="180"/>
      <c r="CIQ356" s="75"/>
      <c r="CIR356" s="76"/>
      <c r="CIS356" s="180"/>
      <c r="CIT356" s="180"/>
      <c r="CIU356" s="180"/>
      <c r="CIV356" s="75"/>
      <c r="CIW356" s="76"/>
      <c r="CIX356" s="181"/>
      <c r="CIY356" s="181"/>
      <c r="CIZ356" s="182"/>
      <c r="CJA356" s="134"/>
      <c r="CJB356" s="135"/>
      <c r="CJC356" s="111"/>
      <c r="CJD356" s="178"/>
      <c r="CJE356" s="178"/>
      <c r="CJF356" s="178"/>
      <c r="CJG356" s="178"/>
      <c r="CJH356" s="179"/>
      <c r="CJI356" s="73"/>
      <c r="CJJ356" s="73"/>
      <c r="CJK356" s="180"/>
      <c r="CJL356" s="75"/>
      <c r="CJM356" s="76"/>
      <c r="CJN356" s="180"/>
      <c r="CJO356" s="180"/>
      <c r="CJP356" s="180"/>
      <c r="CJQ356" s="75"/>
      <c r="CJR356" s="76"/>
      <c r="CJS356" s="181"/>
      <c r="CJT356" s="181"/>
      <c r="CJU356" s="182"/>
      <c r="CJV356" s="134"/>
      <c r="CJW356" s="135"/>
      <c r="CJX356" s="111"/>
      <c r="CJY356" s="178"/>
      <c r="CJZ356" s="178"/>
      <c r="CKA356" s="178"/>
      <c r="CKB356" s="178"/>
      <c r="CKC356" s="179"/>
      <c r="CKD356" s="73"/>
      <c r="CKE356" s="73"/>
      <c r="CKF356" s="180"/>
      <c r="CKG356" s="75"/>
      <c r="CKH356" s="76"/>
      <c r="CKI356" s="180"/>
      <c r="CKJ356" s="180"/>
      <c r="CKK356" s="180"/>
      <c r="CKL356" s="75"/>
      <c r="CKM356" s="76"/>
      <c r="CKN356" s="181"/>
      <c r="CKO356" s="181"/>
      <c r="CKP356" s="182"/>
      <c r="CKQ356" s="134"/>
      <c r="CKR356" s="135"/>
      <c r="CKS356" s="111"/>
      <c r="CKT356" s="178"/>
      <c r="CKU356" s="178"/>
      <c r="CKV356" s="178"/>
      <c r="CKW356" s="178"/>
      <c r="CKX356" s="179"/>
      <c r="CKY356" s="73"/>
      <c r="CKZ356" s="73"/>
      <c r="CLA356" s="180"/>
      <c r="CLB356" s="75"/>
      <c r="CLC356" s="76"/>
      <c r="CLD356" s="180"/>
      <c r="CLE356" s="180"/>
      <c r="CLF356" s="180"/>
      <c r="CLG356" s="75"/>
      <c r="CLH356" s="76"/>
      <c r="CLI356" s="181"/>
      <c r="CLJ356" s="181"/>
      <c r="CLK356" s="182"/>
      <c r="CLL356" s="134"/>
      <c r="CLM356" s="135"/>
      <c r="CLN356" s="111"/>
      <c r="CLO356" s="178"/>
      <c r="CLP356" s="178"/>
      <c r="CLQ356" s="178"/>
      <c r="CLR356" s="178"/>
      <c r="CLS356" s="179"/>
      <c r="CLT356" s="73"/>
      <c r="CLU356" s="73"/>
      <c r="CLV356" s="180"/>
      <c r="CLW356" s="75"/>
      <c r="CLX356" s="76"/>
      <c r="CLY356" s="180"/>
      <c r="CLZ356" s="180"/>
      <c r="CMA356" s="180"/>
      <c r="CMB356" s="75"/>
      <c r="CMC356" s="76"/>
      <c r="CMD356" s="181"/>
      <c r="CME356" s="181"/>
      <c r="CMF356" s="182"/>
      <c r="CMG356" s="134"/>
      <c r="CMH356" s="135"/>
      <c r="CMI356" s="111"/>
      <c r="CMJ356" s="178"/>
      <c r="CMK356" s="178"/>
      <c r="CML356" s="178"/>
      <c r="CMM356" s="178"/>
      <c r="CMN356" s="179"/>
      <c r="CMO356" s="73"/>
      <c r="CMP356" s="73"/>
      <c r="CMQ356" s="180"/>
      <c r="CMR356" s="75"/>
      <c r="CMS356" s="76"/>
      <c r="CMT356" s="180"/>
      <c r="CMU356" s="180"/>
      <c r="CMV356" s="180"/>
      <c r="CMW356" s="75"/>
      <c r="CMX356" s="76"/>
      <c r="CMY356" s="181"/>
      <c r="CMZ356" s="181"/>
      <c r="CNA356" s="182"/>
      <c r="CNB356" s="134"/>
      <c r="CNC356" s="135"/>
      <c r="CND356" s="111"/>
      <c r="CNE356" s="178"/>
      <c r="CNF356" s="178"/>
      <c r="CNG356" s="178"/>
      <c r="CNH356" s="178"/>
      <c r="CNI356" s="179"/>
      <c r="CNJ356" s="73"/>
      <c r="CNK356" s="73"/>
      <c r="CNL356" s="180"/>
      <c r="CNM356" s="75"/>
      <c r="CNN356" s="76"/>
      <c r="CNO356" s="180"/>
      <c r="CNP356" s="180"/>
      <c r="CNQ356" s="180"/>
      <c r="CNR356" s="75"/>
      <c r="CNS356" s="76"/>
      <c r="CNT356" s="181"/>
      <c r="CNU356" s="181"/>
      <c r="CNV356" s="182"/>
      <c r="CNW356" s="134"/>
      <c r="CNX356" s="135"/>
      <c r="CNY356" s="111"/>
      <c r="CNZ356" s="178"/>
      <c r="COA356" s="178"/>
      <c r="COB356" s="178"/>
      <c r="COC356" s="178"/>
      <c r="COD356" s="179"/>
      <c r="COE356" s="73"/>
      <c r="COF356" s="73"/>
      <c r="COG356" s="180"/>
      <c r="COH356" s="75"/>
      <c r="COI356" s="76"/>
      <c r="COJ356" s="180"/>
      <c r="COK356" s="180"/>
      <c r="COL356" s="180"/>
      <c r="COM356" s="75"/>
      <c r="CON356" s="76"/>
      <c r="COO356" s="181"/>
      <c r="COP356" s="181"/>
      <c r="COQ356" s="182"/>
      <c r="COR356" s="134"/>
      <c r="COS356" s="135"/>
      <c r="COT356" s="111"/>
      <c r="COU356" s="178"/>
      <c r="COV356" s="178"/>
      <c r="COW356" s="178"/>
      <c r="COX356" s="178"/>
      <c r="COY356" s="179"/>
      <c r="COZ356" s="73"/>
      <c r="CPA356" s="73"/>
      <c r="CPB356" s="180"/>
      <c r="CPC356" s="75"/>
      <c r="CPD356" s="76"/>
      <c r="CPE356" s="180"/>
      <c r="CPF356" s="180"/>
      <c r="CPG356" s="180"/>
      <c r="CPH356" s="75"/>
      <c r="CPI356" s="76"/>
      <c r="CPJ356" s="181"/>
      <c r="CPK356" s="181"/>
      <c r="CPL356" s="182"/>
      <c r="CPM356" s="134"/>
      <c r="CPN356" s="135"/>
      <c r="CPO356" s="111"/>
      <c r="CPP356" s="178"/>
      <c r="CPQ356" s="178"/>
      <c r="CPR356" s="178"/>
      <c r="CPS356" s="178"/>
      <c r="CPT356" s="179"/>
      <c r="CPU356" s="73"/>
      <c r="CPV356" s="73"/>
      <c r="CPW356" s="180"/>
      <c r="CPX356" s="75"/>
      <c r="CPY356" s="76"/>
      <c r="CPZ356" s="180"/>
      <c r="CQA356" s="180"/>
      <c r="CQB356" s="180"/>
      <c r="CQC356" s="75"/>
      <c r="CQD356" s="76"/>
      <c r="CQE356" s="181"/>
      <c r="CQF356" s="181"/>
      <c r="CQG356" s="182"/>
      <c r="CQH356" s="134"/>
      <c r="CQI356" s="135"/>
      <c r="CQJ356" s="111"/>
      <c r="CQK356" s="178"/>
      <c r="CQL356" s="178"/>
      <c r="CQM356" s="178"/>
      <c r="CQN356" s="178"/>
      <c r="CQO356" s="179"/>
      <c r="CQP356" s="73"/>
      <c r="CQQ356" s="73"/>
      <c r="CQR356" s="180"/>
      <c r="CQS356" s="75"/>
      <c r="CQT356" s="76"/>
      <c r="CQU356" s="180"/>
      <c r="CQV356" s="180"/>
      <c r="CQW356" s="180"/>
      <c r="CQX356" s="75"/>
      <c r="CQY356" s="76"/>
      <c r="CQZ356" s="181"/>
      <c r="CRA356" s="181"/>
      <c r="CRB356" s="182"/>
      <c r="CRC356" s="134"/>
      <c r="CRD356" s="135"/>
      <c r="CRE356" s="111"/>
      <c r="CRF356" s="178"/>
      <c r="CRG356" s="178"/>
      <c r="CRH356" s="178"/>
      <c r="CRI356" s="178"/>
      <c r="CRJ356" s="179"/>
      <c r="CRK356" s="73"/>
      <c r="CRL356" s="73"/>
      <c r="CRM356" s="180"/>
      <c r="CRN356" s="75"/>
      <c r="CRO356" s="76"/>
      <c r="CRP356" s="180"/>
      <c r="CRQ356" s="180"/>
      <c r="CRR356" s="180"/>
      <c r="CRS356" s="75"/>
      <c r="CRT356" s="76"/>
      <c r="CRU356" s="181"/>
      <c r="CRV356" s="181"/>
      <c r="CRW356" s="182"/>
      <c r="CRX356" s="134"/>
      <c r="CRY356" s="135"/>
      <c r="CRZ356" s="111"/>
      <c r="CSA356" s="178"/>
      <c r="CSB356" s="178"/>
      <c r="CSC356" s="178"/>
      <c r="CSD356" s="178"/>
      <c r="CSE356" s="179"/>
      <c r="CSF356" s="73"/>
      <c r="CSG356" s="73"/>
      <c r="CSH356" s="180"/>
      <c r="CSI356" s="75"/>
      <c r="CSJ356" s="76"/>
      <c r="CSK356" s="180"/>
      <c r="CSL356" s="180"/>
      <c r="CSM356" s="180"/>
      <c r="CSN356" s="75"/>
      <c r="CSO356" s="76"/>
      <c r="CSP356" s="181"/>
      <c r="CSQ356" s="181"/>
      <c r="CSR356" s="182"/>
      <c r="CSS356" s="134"/>
      <c r="CST356" s="135"/>
      <c r="CSU356" s="111"/>
      <c r="CSV356" s="178"/>
      <c r="CSW356" s="178"/>
      <c r="CSX356" s="178"/>
      <c r="CSY356" s="178"/>
      <c r="CSZ356" s="179"/>
      <c r="CTA356" s="73"/>
      <c r="CTB356" s="73"/>
      <c r="CTC356" s="180"/>
      <c r="CTD356" s="75"/>
      <c r="CTE356" s="76"/>
      <c r="CTF356" s="180"/>
      <c r="CTG356" s="180"/>
      <c r="CTH356" s="180"/>
      <c r="CTI356" s="75"/>
      <c r="CTJ356" s="76"/>
      <c r="CTK356" s="181"/>
      <c r="CTL356" s="181"/>
      <c r="CTM356" s="182"/>
      <c r="CTN356" s="134"/>
      <c r="CTO356" s="135"/>
      <c r="CTP356" s="111"/>
      <c r="CTQ356" s="178"/>
      <c r="CTR356" s="178"/>
      <c r="CTS356" s="178"/>
      <c r="CTT356" s="178"/>
      <c r="CTU356" s="179"/>
      <c r="CTV356" s="73"/>
      <c r="CTW356" s="73"/>
      <c r="CTX356" s="180"/>
      <c r="CTY356" s="75"/>
      <c r="CTZ356" s="76"/>
      <c r="CUA356" s="180"/>
      <c r="CUB356" s="180"/>
      <c r="CUC356" s="180"/>
      <c r="CUD356" s="75"/>
      <c r="CUE356" s="76"/>
      <c r="CUF356" s="181"/>
      <c r="CUG356" s="181"/>
      <c r="CUH356" s="182"/>
      <c r="CUI356" s="134"/>
      <c r="CUJ356" s="135"/>
      <c r="CUK356" s="111"/>
      <c r="CUL356" s="178"/>
      <c r="CUM356" s="178"/>
      <c r="CUN356" s="178"/>
      <c r="CUO356" s="178"/>
      <c r="CUP356" s="179"/>
      <c r="CUQ356" s="73"/>
      <c r="CUR356" s="73"/>
      <c r="CUS356" s="180"/>
      <c r="CUT356" s="75"/>
      <c r="CUU356" s="76"/>
      <c r="CUV356" s="180"/>
      <c r="CUW356" s="180"/>
      <c r="CUX356" s="180"/>
      <c r="CUY356" s="75"/>
      <c r="CUZ356" s="76"/>
      <c r="CVA356" s="181"/>
      <c r="CVB356" s="181"/>
      <c r="CVC356" s="182"/>
      <c r="CVD356" s="134"/>
      <c r="CVE356" s="135"/>
      <c r="CVF356" s="111"/>
      <c r="CVG356" s="178"/>
      <c r="CVH356" s="178"/>
      <c r="CVI356" s="178"/>
      <c r="CVJ356" s="178"/>
      <c r="CVK356" s="179"/>
      <c r="CVL356" s="73"/>
      <c r="CVM356" s="73"/>
      <c r="CVN356" s="180"/>
      <c r="CVO356" s="75"/>
      <c r="CVP356" s="76"/>
      <c r="CVQ356" s="180"/>
      <c r="CVR356" s="180"/>
      <c r="CVS356" s="180"/>
      <c r="CVT356" s="75"/>
      <c r="CVU356" s="76"/>
      <c r="CVV356" s="181"/>
      <c r="CVW356" s="181"/>
      <c r="CVX356" s="182"/>
      <c r="CVY356" s="134"/>
      <c r="CVZ356" s="135"/>
      <c r="CWA356" s="111"/>
      <c r="CWB356" s="178"/>
      <c r="CWC356" s="178"/>
      <c r="CWD356" s="178"/>
      <c r="CWE356" s="178"/>
      <c r="CWF356" s="179"/>
      <c r="CWG356" s="73"/>
      <c r="CWH356" s="73"/>
      <c r="CWI356" s="180"/>
      <c r="CWJ356" s="75"/>
      <c r="CWK356" s="76"/>
      <c r="CWL356" s="180"/>
      <c r="CWM356" s="180"/>
      <c r="CWN356" s="180"/>
      <c r="CWO356" s="75"/>
      <c r="CWP356" s="76"/>
      <c r="CWQ356" s="181"/>
      <c r="CWR356" s="181"/>
      <c r="CWS356" s="182"/>
      <c r="CWT356" s="134"/>
      <c r="CWU356" s="135"/>
      <c r="CWV356" s="111"/>
      <c r="CWW356" s="178"/>
      <c r="CWX356" s="178"/>
      <c r="CWY356" s="178"/>
      <c r="CWZ356" s="178"/>
      <c r="CXA356" s="179"/>
      <c r="CXB356" s="73"/>
      <c r="CXC356" s="73"/>
      <c r="CXD356" s="180"/>
      <c r="CXE356" s="75"/>
      <c r="CXF356" s="76"/>
      <c r="CXG356" s="180"/>
      <c r="CXH356" s="180"/>
      <c r="CXI356" s="180"/>
      <c r="CXJ356" s="75"/>
      <c r="CXK356" s="76"/>
      <c r="CXL356" s="181"/>
      <c r="CXM356" s="181"/>
      <c r="CXN356" s="182"/>
      <c r="CXO356" s="134"/>
      <c r="CXP356" s="135"/>
      <c r="CXQ356" s="111"/>
      <c r="CXR356" s="178"/>
      <c r="CXS356" s="178"/>
      <c r="CXT356" s="178"/>
      <c r="CXU356" s="178"/>
      <c r="CXV356" s="179"/>
      <c r="CXW356" s="73"/>
      <c r="CXX356" s="73"/>
      <c r="CXY356" s="180"/>
      <c r="CXZ356" s="75"/>
      <c r="CYA356" s="76"/>
      <c r="CYB356" s="180"/>
      <c r="CYC356" s="180"/>
      <c r="CYD356" s="180"/>
      <c r="CYE356" s="75"/>
      <c r="CYF356" s="76"/>
      <c r="CYG356" s="181"/>
      <c r="CYH356" s="181"/>
      <c r="CYI356" s="182"/>
      <c r="CYJ356" s="134"/>
      <c r="CYK356" s="135"/>
      <c r="CYL356" s="111"/>
      <c r="CYM356" s="178"/>
      <c r="CYN356" s="178"/>
      <c r="CYO356" s="178"/>
      <c r="CYP356" s="178"/>
      <c r="CYQ356" s="179"/>
      <c r="CYR356" s="73"/>
      <c r="CYS356" s="73"/>
      <c r="CYT356" s="180"/>
      <c r="CYU356" s="75"/>
      <c r="CYV356" s="76"/>
      <c r="CYW356" s="180"/>
      <c r="CYX356" s="180"/>
      <c r="CYY356" s="180"/>
      <c r="CYZ356" s="75"/>
      <c r="CZA356" s="76"/>
      <c r="CZB356" s="181"/>
      <c r="CZC356" s="181"/>
      <c r="CZD356" s="182"/>
      <c r="CZE356" s="134"/>
      <c r="CZF356" s="135"/>
      <c r="CZG356" s="111"/>
      <c r="CZH356" s="178"/>
      <c r="CZI356" s="178"/>
      <c r="CZJ356" s="178"/>
      <c r="CZK356" s="178"/>
      <c r="CZL356" s="179"/>
      <c r="CZM356" s="73"/>
      <c r="CZN356" s="73"/>
      <c r="CZO356" s="180"/>
      <c r="CZP356" s="75"/>
      <c r="CZQ356" s="76"/>
      <c r="CZR356" s="180"/>
      <c r="CZS356" s="180"/>
      <c r="CZT356" s="180"/>
      <c r="CZU356" s="75"/>
      <c r="CZV356" s="76"/>
      <c r="CZW356" s="181"/>
      <c r="CZX356" s="181"/>
      <c r="CZY356" s="182"/>
      <c r="CZZ356" s="134"/>
      <c r="DAA356" s="135"/>
      <c r="DAB356" s="111"/>
      <c r="DAC356" s="178"/>
      <c r="DAD356" s="178"/>
      <c r="DAE356" s="178"/>
      <c r="DAF356" s="178"/>
      <c r="DAG356" s="179"/>
      <c r="DAH356" s="73"/>
      <c r="DAI356" s="73"/>
      <c r="DAJ356" s="180"/>
      <c r="DAK356" s="75"/>
      <c r="DAL356" s="76"/>
      <c r="DAM356" s="180"/>
      <c r="DAN356" s="180"/>
      <c r="DAO356" s="180"/>
      <c r="DAP356" s="75"/>
      <c r="DAQ356" s="76"/>
      <c r="DAR356" s="181"/>
      <c r="DAS356" s="181"/>
      <c r="DAT356" s="182"/>
      <c r="DAU356" s="134"/>
      <c r="DAV356" s="135"/>
      <c r="DAW356" s="111"/>
      <c r="DAX356" s="178"/>
      <c r="DAY356" s="178"/>
      <c r="DAZ356" s="178"/>
      <c r="DBA356" s="178"/>
      <c r="DBB356" s="179"/>
      <c r="DBC356" s="73"/>
      <c r="DBD356" s="73"/>
      <c r="DBE356" s="180"/>
      <c r="DBF356" s="75"/>
      <c r="DBG356" s="76"/>
      <c r="DBH356" s="180"/>
      <c r="DBI356" s="180"/>
      <c r="DBJ356" s="180"/>
      <c r="DBK356" s="75"/>
      <c r="DBL356" s="76"/>
      <c r="DBM356" s="181"/>
      <c r="DBN356" s="181"/>
      <c r="DBO356" s="182"/>
      <c r="DBP356" s="134"/>
      <c r="DBQ356" s="135"/>
      <c r="DBR356" s="111"/>
      <c r="DBS356" s="178"/>
      <c r="DBT356" s="178"/>
      <c r="DBU356" s="178"/>
      <c r="DBV356" s="178"/>
      <c r="DBW356" s="179"/>
      <c r="DBX356" s="73"/>
      <c r="DBY356" s="73"/>
      <c r="DBZ356" s="180"/>
      <c r="DCA356" s="75"/>
      <c r="DCB356" s="76"/>
      <c r="DCC356" s="180"/>
      <c r="DCD356" s="180"/>
      <c r="DCE356" s="180"/>
      <c r="DCF356" s="75"/>
      <c r="DCG356" s="76"/>
      <c r="DCH356" s="181"/>
      <c r="DCI356" s="181"/>
      <c r="DCJ356" s="182"/>
      <c r="DCK356" s="134"/>
      <c r="DCL356" s="135"/>
      <c r="DCM356" s="111"/>
      <c r="DCN356" s="178"/>
      <c r="DCO356" s="178"/>
      <c r="DCP356" s="178"/>
      <c r="DCQ356" s="178"/>
      <c r="DCR356" s="179"/>
      <c r="DCS356" s="73"/>
      <c r="DCT356" s="73"/>
      <c r="DCU356" s="180"/>
      <c r="DCV356" s="75"/>
      <c r="DCW356" s="76"/>
      <c r="DCX356" s="180"/>
      <c r="DCY356" s="180"/>
      <c r="DCZ356" s="180"/>
      <c r="DDA356" s="75"/>
      <c r="DDB356" s="76"/>
      <c r="DDC356" s="181"/>
      <c r="DDD356" s="181"/>
      <c r="DDE356" s="182"/>
      <c r="DDF356" s="134"/>
      <c r="DDG356" s="135"/>
      <c r="DDH356" s="111"/>
      <c r="DDI356" s="178"/>
      <c r="DDJ356" s="178"/>
      <c r="DDK356" s="178"/>
      <c r="DDL356" s="178"/>
      <c r="DDM356" s="179"/>
      <c r="DDN356" s="73"/>
      <c r="DDO356" s="73"/>
      <c r="DDP356" s="180"/>
      <c r="DDQ356" s="75"/>
      <c r="DDR356" s="76"/>
      <c r="DDS356" s="180"/>
      <c r="DDT356" s="180"/>
      <c r="DDU356" s="180"/>
      <c r="DDV356" s="75"/>
      <c r="DDW356" s="76"/>
      <c r="DDX356" s="181"/>
      <c r="DDY356" s="181"/>
      <c r="DDZ356" s="182"/>
      <c r="DEA356" s="134"/>
      <c r="DEB356" s="135"/>
      <c r="DEC356" s="111"/>
      <c r="DED356" s="178"/>
      <c r="DEE356" s="178"/>
      <c r="DEF356" s="178"/>
      <c r="DEG356" s="178"/>
      <c r="DEH356" s="179"/>
      <c r="DEI356" s="73"/>
      <c r="DEJ356" s="73"/>
      <c r="DEK356" s="180"/>
      <c r="DEL356" s="75"/>
      <c r="DEM356" s="76"/>
      <c r="DEN356" s="180"/>
      <c r="DEO356" s="180"/>
      <c r="DEP356" s="180"/>
      <c r="DEQ356" s="75"/>
      <c r="DER356" s="76"/>
      <c r="DES356" s="181"/>
      <c r="DET356" s="181"/>
      <c r="DEU356" s="182"/>
      <c r="DEV356" s="134"/>
      <c r="DEW356" s="135"/>
      <c r="DEX356" s="111"/>
      <c r="DEY356" s="178"/>
      <c r="DEZ356" s="178"/>
      <c r="DFA356" s="178"/>
      <c r="DFB356" s="178"/>
      <c r="DFC356" s="179"/>
      <c r="DFD356" s="73"/>
      <c r="DFE356" s="73"/>
      <c r="DFF356" s="180"/>
      <c r="DFG356" s="75"/>
      <c r="DFH356" s="76"/>
      <c r="DFI356" s="180"/>
      <c r="DFJ356" s="180"/>
      <c r="DFK356" s="180"/>
      <c r="DFL356" s="75"/>
      <c r="DFM356" s="76"/>
      <c r="DFN356" s="181"/>
      <c r="DFO356" s="181"/>
      <c r="DFP356" s="182"/>
      <c r="DFQ356" s="134"/>
      <c r="DFR356" s="135"/>
      <c r="DFS356" s="111"/>
      <c r="DFT356" s="178"/>
      <c r="DFU356" s="178"/>
      <c r="DFV356" s="178"/>
      <c r="DFW356" s="178"/>
      <c r="DFX356" s="179"/>
      <c r="DFY356" s="73"/>
      <c r="DFZ356" s="73"/>
      <c r="DGA356" s="180"/>
      <c r="DGB356" s="75"/>
      <c r="DGC356" s="76"/>
      <c r="DGD356" s="180"/>
      <c r="DGE356" s="180"/>
      <c r="DGF356" s="180"/>
      <c r="DGG356" s="75"/>
      <c r="DGH356" s="76"/>
      <c r="DGI356" s="181"/>
      <c r="DGJ356" s="181"/>
      <c r="DGK356" s="182"/>
      <c r="DGL356" s="134"/>
      <c r="DGM356" s="135"/>
      <c r="DGN356" s="111"/>
      <c r="DGO356" s="178"/>
      <c r="DGP356" s="178"/>
      <c r="DGQ356" s="178"/>
      <c r="DGR356" s="178"/>
      <c r="DGS356" s="179"/>
      <c r="DGT356" s="73"/>
      <c r="DGU356" s="73"/>
      <c r="DGV356" s="180"/>
      <c r="DGW356" s="75"/>
      <c r="DGX356" s="76"/>
      <c r="DGY356" s="180"/>
      <c r="DGZ356" s="180"/>
      <c r="DHA356" s="180"/>
      <c r="DHB356" s="75"/>
      <c r="DHC356" s="76"/>
      <c r="DHD356" s="181"/>
      <c r="DHE356" s="181"/>
      <c r="DHF356" s="182"/>
      <c r="DHG356" s="134"/>
      <c r="DHH356" s="135"/>
      <c r="DHI356" s="111"/>
      <c r="DHJ356" s="178"/>
      <c r="DHK356" s="178"/>
      <c r="DHL356" s="178"/>
      <c r="DHM356" s="178"/>
      <c r="DHN356" s="179"/>
      <c r="DHO356" s="73"/>
      <c r="DHP356" s="73"/>
      <c r="DHQ356" s="180"/>
      <c r="DHR356" s="75"/>
      <c r="DHS356" s="76"/>
      <c r="DHT356" s="180"/>
      <c r="DHU356" s="180"/>
      <c r="DHV356" s="180"/>
      <c r="DHW356" s="75"/>
      <c r="DHX356" s="76"/>
      <c r="DHY356" s="181"/>
      <c r="DHZ356" s="181"/>
      <c r="DIA356" s="182"/>
      <c r="DIB356" s="134"/>
      <c r="DIC356" s="135"/>
      <c r="DID356" s="111"/>
      <c r="DIE356" s="178"/>
      <c r="DIF356" s="178"/>
      <c r="DIG356" s="178"/>
      <c r="DIH356" s="178"/>
      <c r="DII356" s="179"/>
      <c r="DIJ356" s="73"/>
      <c r="DIK356" s="73"/>
      <c r="DIL356" s="180"/>
      <c r="DIM356" s="75"/>
      <c r="DIN356" s="76"/>
      <c r="DIO356" s="180"/>
      <c r="DIP356" s="180"/>
      <c r="DIQ356" s="180"/>
      <c r="DIR356" s="75"/>
      <c r="DIS356" s="76"/>
      <c r="DIT356" s="181"/>
      <c r="DIU356" s="181"/>
      <c r="DIV356" s="182"/>
      <c r="DIW356" s="134"/>
      <c r="DIX356" s="135"/>
      <c r="DIY356" s="111"/>
      <c r="DIZ356" s="178"/>
      <c r="DJA356" s="178"/>
      <c r="DJB356" s="178"/>
      <c r="DJC356" s="178"/>
      <c r="DJD356" s="179"/>
      <c r="DJE356" s="73"/>
      <c r="DJF356" s="73"/>
      <c r="DJG356" s="180"/>
      <c r="DJH356" s="75"/>
      <c r="DJI356" s="76"/>
      <c r="DJJ356" s="180"/>
      <c r="DJK356" s="180"/>
      <c r="DJL356" s="180"/>
      <c r="DJM356" s="75"/>
      <c r="DJN356" s="76"/>
      <c r="DJO356" s="181"/>
      <c r="DJP356" s="181"/>
      <c r="DJQ356" s="182"/>
      <c r="DJR356" s="134"/>
      <c r="DJS356" s="135"/>
      <c r="DJT356" s="111"/>
      <c r="DJU356" s="178"/>
      <c r="DJV356" s="178"/>
      <c r="DJW356" s="178"/>
      <c r="DJX356" s="178"/>
      <c r="DJY356" s="179"/>
      <c r="DJZ356" s="73"/>
      <c r="DKA356" s="73"/>
      <c r="DKB356" s="180"/>
      <c r="DKC356" s="75"/>
      <c r="DKD356" s="76"/>
      <c r="DKE356" s="180"/>
      <c r="DKF356" s="180"/>
      <c r="DKG356" s="180"/>
      <c r="DKH356" s="75"/>
      <c r="DKI356" s="76"/>
      <c r="DKJ356" s="181"/>
      <c r="DKK356" s="181"/>
      <c r="DKL356" s="182"/>
      <c r="DKM356" s="134"/>
      <c r="DKN356" s="135"/>
      <c r="DKO356" s="111"/>
      <c r="DKP356" s="178"/>
      <c r="DKQ356" s="178"/>
      <c r="DKR356" s="178"/>
      <c r="DKS356" s="178"/>
      <c r="DKT356" s="179"/>
      <c r="DKU356" s="73"/>
      <c r="DKV356" s="73"/>
      <c r="DKW356" s="180"/>
      <c r="DKX356" s="75"/>
      <c r="DKY356" s="76"/>
      <c r="DKZ356" s="180"/>
      <c r="DLA356" s="180"/>
      <c r="DLB356" s="180"/>
      <c r="DLC356" s="75"/>
      <c r="DLD356" s="76"/>
      <c r="DLE356" s="181"/>
      <c r="DLF356" s="181"/>
      <c r="DLG356" s="182"/>
      <c r="DLH356" s="134"/>
      <c r="DLI356" s="135"/>
      <c r="DLJ356" s="111"/>
      <c r="DLK356" s="178"/>
      <c r="DLL356" s="178"/>
      <c r="DLM356" s="178"/>
      <c r="DLN356" s="178"/>
      <c r="DLO356" s="179"/>
      <c r="DLP356" s="73"/>
      <c r="DLQ356" s="73"/>
      <c r="DLR356" s="180"/>
      <c r="DLS356" s="75"/>
      <c r="DLT356" s="76"/>
      <c r="DLU356" s="180"/>
      <c r="DLV356" s="180"/>
      <c r="DLW356" s="180"/>
      <c r="DLX356" s="75"/>
      <c r="DLY356" s="76"/>
      <c r="DLZ356" s="181"/>
      <c r="DMA356" s="181"/>
      <c r="DMB356" s="182"/>
      <c r="DMC356" s="134"/>
      <c r="DMD356" s="135"/>
      <c r="DME356" s="111"/>
      <c r="DMF356" s="178"/>
      <c r="DMG356" s="178"/>
      <c r="DMH356" s="178"/>
      <c r="DMI356" s="178"/>
      <c r="DMJ356" s="179"/>
      <c r="DMK356" s="73"/>
      <c r="DML356" s="73"/>
      <c r="DMM356" s="180"/>
      <c r="DMN356" s="75"/>
      <c r="DMO356" s="76"/>
      <c r="DMP356" s="180"/>
      <c r="DMQ356" s="180"/>
      <c r="DMR356" s="180"/>
      <c r="DMS356" s="75"/>
      <c r="DMT356" s="76"/>
      <c r="DMU356" s="181"/>
      <c r="DMV356" s="181"/>
      <c r="DMW356" s="182"/>
      <c r="DMX356" s="134"/>
      <c r="DMY356" s="135"/>
      <c r="DMZ356" s="111"/>
      <c r="DNA356" s="178"/>
      <c r="DNB356" s="178"/>
      <c r="DNC356" s="178"/>
      <c r="DND356" s="178"/>
      <c r="DNE356" s="179"/>
      <c r="DNF356" s="73"/>
      <c r="DNG356" s="73"/>
      <c r="DNH356" s="180"/>
      <c r="DNI356" s="75"/>
      <c r="DNJ356" s="76"/>
      <c r="DNK356" s="180"/>
      <c r="DNL356" s="180"/>
      <c r="DNM356" s="180"/>
      <c r="DNN356" s="75"/>
      <c r="DNO356" s="76"/>
      <c r="DNP356" s="181"/>
      <c r="DNQ356" s="181"/>
      <c r="DNR356" s="182"/>
      <c r="DNS356" s="134"/>
      <c r="DNT356" s="135"/>
      <c r="DNU356" s="111"/>
      <c r="DNV356" s="178"/>
      <c r="DNW356" s="178"/>
      <c r="DNX356" s="178"/>
      <c r="DNY356" s="178"/>
      <c r="DNZ356" s="179"/>
      <c r="DOA356" s="73"/>
      <c r="DOB356" s="73"/>
      <c r="DOC356" s="180"/>
      <c r="DOD356" s="75"/>
      <c r="DOE356" s="76"/>
      <c r="DOF356" s="180"/>
      <c r="DOG356" s="180"/>
      <c r="DOH356" s="180"/>
      <c r="DOI356" s="75"/>
      <c r="DOJ356" s="76"/>
      <c r="DOK356" s="181"/>
      <c r="DOL356" s="181"/>
      <c r="DOM356" s="182"/>
      <c r="DON356" s="134"/>
      <c r="DOO356" s="135"/>
      <c r="DOP356" s="111"/>
      <c r="DOQ356" s="178"/>
      <c r="DOR356" s="178"/>
      <c r="DOS356" s="178"/>
      <c r="DOT356" s="178"/>
      <c r="DOU356" s="179"/>
      <c r="DOV356" s="73"/>
      <c r="DOW356" s="73"/>
      <c r="DOX356" s="180"/>
      <c r="DOY356" s="75"/>
      <c r="DOZ356" s="76"/>
      <c r="DPA356" s="180"/>
      <c r="DPB356" s="180"/>
      <c r="DPC356" s="180"/>
      <c r="DPD356" s="75"/>
      <c r="DPE356" s="76"/>
      <c r="DPF356" s="181"/>
      <c r="DPG356" s="181"/>
      <c r="DPH356" s="182"/>
      <c r="DPI356" s="134"/>
      <c r="DPJ356" s="135"/>
      <c r="DPK356" s="111"/>
      <c r="DPL356" s="178"/>
      <c r="DPM356" s="178"/>
      <c r="DPN356" s="178"/>
      <c r="DPO356" s="178"/>
      <c r="DPP356" s="179"/>
      <c r="DPQ356" s="73"/>
      <c r="DPR356" s="73"/>
      <c r="DPS356" s="180"/>
      <c r="DPT356" s="75"/>
      <c r="DPU356" s="76"/>
      <c r="DPV356" s="180"/>
      <c r="DPW356" s="180"/>
      <c r="DPX356" s="180"/>
      <c r="DPY356" s="75"/>
      <c r="DPZ356" s="76"/>
      <c r="DQA356" s="181"/>
      <c r="DQB356" s="181"/>
      <c r="DQC356" s="182"/>
      <c r="DQD356" s="134"/>
      <c r="DQE356" s="135"/>
      <c r="DQF356" s="111"/>
      <c r="DQG356" s="178"/>
      <c r="DQH356" s="178"/>
      <c r="DQI356" s="178"/>
      <c r="DQJ356" s="178"/>
      <c r="DQK356" s="179"/>
      <c r="DQL356" s="73"/>
      <c r="DQM356" s="73"/>
      <c r="DQN356" s="180"/>
      <c r="DQO356" s="75"/>
      <c r="DQP356" s="76"/>
      <c r="DQQ356" s="180"/>
      <c r="DQR356" s="180"/>
      <c r="DQS356" s="180"/>
      <c r="DQT356" s="75"/>
      <c r="DQU356" s="76"/>
      <c r="DQV356" s="181"/>
      <c r="DQW356" s="181"/>
      <c r="DQX356" s="182"/>
      <c r="DQY356" s="134"/>
      <c r="DQZ356" s="135"/>
      <c r="DRA356" s="111"/>
      <c r="DRB356" s="178"/>
      <c r="DRC356" s="178"/>
      <c r="DRD356" s="178"/>
      <c r="DRE356" s="178"/>
      <c r="DRF356" s="179"/>
      <c r="DRG356" s="73"/>
      <c r="DRH356" s="73"/>
      <c r="DRI356" s="180"/>
      <c r="DRJ356" s="75"/>
      <c r="DRK356" s="76"/>
      <c r="DRL356" s="180"/>
      <c r="DRM356" s="180"/>
      <c r="DRN356" s="180"/>
      <c r="DRO356" s="75"/>
      <c r="DRP356" s="76"/>
      <c r="DRQ356" s="181"/>
      <c r="DRR356" s="181"/>
      <c r="DRS356" s="182"/>
      <c r="DRT356" s="134"/>
      <c r="DRU356" s="135"/>
      <c r="DRV356" s="111"/>
      <c r="DRW356" s="178"/>
      <c r="DRX356" s="178"/>
      <c r="DRY356" s="178"/>
      <c r="DRZ356" s="178"/>
      <c r="DSA356" s="179"/>
      <c r="DSB356" s="73"/>
      <c r="DSC356" s="73"/>
      <c r="DSD356" s="180"/>
      <c r="DSE356" s="75"/>
      <c r="DSF356" s="76"/>
      <c r="DSG356" s="180"/>
      <c r="DSH356" s="180"/>
      <c r="DSI356" s="180"/>
      <c r="DSJ356" s="75"/>
      <c r="DSK356" s="76"/>
      <c r="DSL356" s="181"/>
      <c r="DSM356" s="181"/>
      <c r="DSN356" s="182"/>
      <c r="DSO356" s="134"/>
      <c r="DSP356" s="135"/>
      <c r="DSQ356" s="111"/>
      <c r="DSR356" s="178"/>
      <c r="DSS356" s="178"/>
      <c r="DST356" s="178"/>
      <c r="DSU356" s="178"/>
      <c r="DSV356" s="179"/>
      <c r="DSW356" s="73"/>
      <c r="DSX356" s="73"/>
      <c r="DSY356" s="180"/>
      <c r="DSZ356" s="75"/>
      <c r="DTA356" s="76"/>
      <c r="DTB356" s="180"/>
      <c r="DTC356" s="180"/>
      <c r="DTD356" s="180"/>
      <c r="DTE356" s="75"/>
      <c r="DTF356" s="76"/>
      <c r="DTG356" s="181"/>
      <c r="DTH356" s="181"/>
      <c r="DTI356" s="182"/>
      <c r="DTJ356" s="134"/>
      <c r="DTK356" s="135"/>
      <c r="DTL356" s="111"/>
      <c r="DTM356" s="178"/>
      <c r="DTN356" s="178"/>
      <c r="DTO356" s="178"/>
      <c r="DTP356" s="178"/>
      <c r="DTQ356" s="179"/>
      <c r="DTR356" s="73"/>
      <c r="DTS356" s="73"/>
      <c r="DTT356" s="180"/>
      <c r="DTU356" s="75"/>
      <c r="DTV356" s="76"/>
      <c r="DTW356" s="180"/>
      <c r="DTX356" s="180"/>
      <c r="DTY356" s="180"/>
      <c r="DTZ356" s="75"/>
      <c r="DUA356" s="76"/>
      <c r="DUB356" s="181"/>
      <c r="DUC356" s="181"/>
      <c r="DUD356" s="182"/>
      <c r="DUE356" s="134"/>
      <c r="DUF356" s="135"/>
      <c r="DUG356" s="111"/>
      <c r="DUH356" s="178"/>
      <c r="DUI356" s="178"/>
      <c r="DUJ356" s="178"/>
      <c r="DUK356" s="178"/>
      <c r="DUL356" s="179"/>
      <c r="DUM356" s="73"/>
      <c r="DUN356" s="73"/>
      <c r="DUO356" s="180"/>
      <c r="DUP356" s="75"/>
      <c r="DUQ356" s="76"/>
      <c r="DUR356" s="180"/>
      <c r="DUS356" s="180"/>
      <c r="DUT356" s="180"/>
      <c r="DUU356" s="75"/>
      <c r="DUV356" s="76"/>
      <c r="DUW356" s="181"/>
      <c r="DUX356" s="181"/>
      <c r="DUY356" s="182"/>
      <c r="DUZ356" s="134"/>
      <c r="DVA356" s="135"/>
      <c r="DVB356" s="111"/>
      <c r="DVC356" s="178"/>
      <c r="DVD356" s="178"/>
      <c r="DVE356" s="178"/>
      <c r="DVF356" s="178"/>
      <c r="DVG356" s="179"/>
      <c r="DVH356" s="73"/>
      <c r="DVI356" s="73"/>
      <c r="DVJ356" s="180"/>
      <c r="DVK356" s="75"/>
      <c r="DVL356" s="76"/>
      <c r="DVM356" s="180"/>
      <c r="DVN356" s="180"/>
      <c r="DVO356" s="180"/>
      <c r="DVP356" s="75"/>
      <c r="DVQ356" s="76"/>
      <c r="DVR356" s="181"/>
      <c r="DVS356" s="181"/>
      <c r="DVT356" s="182"/>
      <c r="DVU356" s="134"/>
      <c r="DVV356" s="135"/>
      <c r="DVW356" s="111"/>
      <c r="DVX356" s="178"/>
      <c r="DVY356" s="178"/>
      <c r="DVZ356" s="178"/>
      <c r="DWA356" s="178"/>
      <c r="DWB356" s="179"/>
      <c r="DWC356" s="73"/>
      <c r="DWD356" s="73"/>
      <c r="DWE356" s="180"/>
      <c r="DWF356" s="75"/>
      <c r="DWG356" s="76"/>
      <c r="DWH356" s="180"/>
      <c r="DWI356" s="180"/>
      <c r="DWJ356" s="180"/>
      <c r="DWK356" s="75"/>
      <c r="DWL356" s="76"/>
      <c r="DWM356" s="181"/>
      <c r="DWN356" s="181"/>
      <c r="DWO356" s="182"/>
      <c r="DWP356" s="134"/>
      <c r="DWQ356" s="135"/>
      <c r="DWR356" s="111"/>
      <c r="DWS356" s="178"/>
      <c r="DWT356" s="178"/>
      <c r="DWU356" s="178"/>
      <c r="DWV356" s="178"/>
      <c r="DWW356" s="179"/>
      <c r="DWX356" s="73"/>
      <c r="DWY356" s="73"/>
      <c r="DWZ356" s="180"/>
      <c r="DXA356" s="75"/>
      <c r="DXB356" s="76"/>
      <c r="DXC356" s="180"/>
      <c r="DXD356" s="180"/>
      <c r="DXE356" s="180"/>
      <c r="DXF356" s="75"/>
      <c r="DXG356" s="76"/>
      <c r="DXH356" s="181"/>
      <c r="DXI356" s="181"/>
      <c r="DXJ356" s="182"/>
      <c r="DXK356" s="134"/>
      <c r="DXL356" s="135"/>
      <c r="DXM356" s="111"/>
      <c r="DXN356" s="178"/>
      <c r="DXO356" s="178"/>
      <c r="DXP356" s="178"/>
      <c r="DXQ356" s="178"/>
      <c r="DXR356" s="179"/>
      <c r="DXS356" s="73"/>
      <c r="DXT356" s="73"/>
      <c r="DXU356" s="180"/>
      <c r="DXV356" s="75"/>
      <c r="DXW356" s="76"/>
      <c r="DXX356" s="180"/>
      <c r="DXY356" s="180"/>
      <c r="DXZ356" s="180"/>
      <c r="DYA356" s="75"/>
      <c r="DYB356" s="76"/>
      <c r="DYC356" s="181"/>
      <c r="DYD356" s="181"/>
      <c r="DYE356" s="182"/>
      <c r="DYF356" s="134"/>
      <c r="DYG356" s="135"/>
      <c r="DYH356" s="111"/>
      <c r="DYI356" s="178"/>
      <c r="DYJ356" s="178"/>
      <c r="DYK356" s="178"/>
      <c r="DYL356" s="178"/>
      <c r="DYM356" s="179"/>
      <c r="DYN356" s="73"/>
      <c r="DYO356" s="73"/>
      <c r="DYP356" s="180"/>
      <c r="DYQ356" s="75"/>
      <c r="DYR356" s="76"/>
      <c r="DYS356" s="180"/>
      <c r="DYT356" s="180"/>
      <c r="DYU356" s="180"/>
      <c r="DYV356" s="75"/>
      <c r="DYW356" s="76"/>
      <c r="DYX356" s="181"/>
      <c r="DYY356" s="181"/>
      <c r="DYZ356" s="182"/>
      <c r="DZA356" s="134"/>
      <c r="DZB356" s="135"/>
      <c r="DZC356" s="111"/>
      <c r="DZD356" s="178"/>
      <c r="DZE356" s="178"/>
      <c r="DZF356" s="178"/>
      <c r="DZG356" s="178"/>
      <c r="DZH356" s="179"/>
      <c r="DZI356" s="73"/>
      <c r="DZJ356" s="73"/>
      <c r="DZK356" s="180"/>
      <c r="DZL356" s="75"/>
      <c r="DZM356" s="76"/>
      <c r="DZN356" s="180"/>
      <c r="DZO356" s="180"/>
      <c r="DZP356" s="180"/>
      <c r="DZQ356" s="75"/>
      <c r="DZR356" s="76"/>
      <c r="DZS356" s="181"/>
      <c r="DZT356" s="181"/>
      <c r="DZU356" s="182"/>
      <c r="DZV356" s="134"/>
      <c r="DZW356" s="135"/>
      <c r="DZX356" s="111"/>
      <c r="DZY356" s="178"/>
      <c r="DZZ356" s="178"/>
      <c r="EAA356" s="178"/>
      <c r="EAB356" s="178"/>
      <c r="EAC356" s="179"/>
      <c r="EAD356" s="73"/>
      <c r="EAE356" s="73"/>
      <c r="EAF356" s="180"/>
      <c r="EAG356" s="75"/>
      <c r="EAH356" s="76"/>
      <c r="EAI356" s="180"/>
      <c r="EAJ356" s="180"/>
      <c r="EAK356" s="180"/>
      <c r="EAL356" s="75"/>
      <c r="EAM356" s="76"/>
      <c r="EAN356" s="181"/>
      <c r="EAO356" s="181"/>
      <c r="EAP356" s="182"/>
      <c r="EAQ356" s="134"/>
      <c r="EAR356" s="135"/>
      <c r="EAS356" s="111"/>
      <c r="EAT356" s="178"/>
      <c r="EAU356" s="178"/>
      <c r="EAV356" s="178"/>
      <c r="EAW356" s="178"/>
      <c r="EAX356" s="179"/>
      <c r="EAY356" s="73"/>
      <c r="EAZ356" s="73"/>
      <c r="EBA356" s="180"/>
      <c r="EBB356" s="75"/>
      <c r="EBC356" s="76"/>
      <c r="EBD356" s="180"/>
      <c r="EBE356" s="180"/>
      <c r="EBF356" s="180"/>
      <c r="EBG356" s="75"/>
      <c r="EBH356" s="76"/>
      <c r="EBI356" s="181"/>
      <c r="EBJ356" s="181"/>
      <c r="EBK356" s="182"/>
      <c r="EBL356" s="134"/>
      <c r="EBM356" s="135"/>
      <c r="EBN356" s="111"/>
      <c r="EBO356" s="178"/>
      <c r="EBP356" s="178"/>
      <c r="EBQ356" s="178"/>
      <c r="EBR356" s="178"/>
      <c r="EBS356" s="179"/>
      <c r="EBT356" s="73"/>
      <c r="EBU356" s="73"/>
      <c r="EBV356" s="180"/>
      <c r="EBW356" s="75"/>
      <c r="EBX356" s="76"/>
      <c r="EBY356" s="180"/>
      <c r="EBZ356" s="180"/>
      <c r="ECA356" s="180"/>
      <c r="ECB356" s="75"/>
      <c r="ECC356" s="76"/>
      <c r="ECD356" s="181"/>
      <c r="ECE356" s="181"/>
      <c r="ECF356" s="182"/>
      <c r="ECG356" s="134"/>
      <c r="ECH356" s="135"/>
      <c r="ECI356" s="111"/>
      <c r="ECJ356" s="178"/>
      <c r="ECK356" s="178"/>
      <c r="ECL356" s="178"/>
      <c r="ECM356" s="178"/>
      <c r="ECN356" s="179"/>
      <c r="ECO356" s="73"/>
      <c r="ECP356" s="73"/>
      <c r="ECQ356" s="180"/>
      <c r="ECR356" s="75"/>
      <c r="ECS356" s="76"/>
      <c r="ECT356" s="180"/>
      <c r="ECU356" s="180"/>
      <c r="ECV356" s="180"/>
      <c r="ECW356" s="75"/>
      <c r="ECX356" s="76"/>
      <c r="ECY356" s="181"/>
      <c r="ECZ356" s="181"/>
      <c r="EDA356" s="182"/>
      <c r="EDB356" s="134"/>
      <c r="EDC356" s="135"/>
      <c r="EDD356" s="111"/>
      <c r="EDE356" s="178"/>
      <c r="EDF356" s="178"/>
      <c r="EDG356" s="178"/>
      <c r="EDH356" s="178"/>
      <c r="EDI356" s="179"/>
      <c r="EDJ356" s="73"/>
      <c r="EDK356" s="73"/>
      <c r="EDL356" s="180"/>
      <c r="EDM356" s="75"/>
      <c r="EDN356" s="76"/>
      <c r="EDO356" s="180"/>
      <c r="EDP356" s="180"/>
      <c r="EDQ356" s="180"/>
      <c r="EDR356" s="75"/>
      <c r="EDS356" s="76"/>
      <c r="EDT356" s="181"/>
      <c r="EDU356" s="181"/>
      <c r="EDV356" s="182"/>
      <c r="EDW356" s="134"/>
      <c r="EDX356" s="135"/>
      <c r="EDY356" s="111"/>
      <c r="EDZ356" s="178"/>
      <c r="EEA356" s="178"/>
      <c r="EEB356" s="178"/>
      <c r="EEC356" s="178"/>
      <c r="EED356" s="179"/>
      <c r="EEE356" s="73"/>
      <c r="EEF356" s="73"/>
      <c r="EEG356" s="180"/>
      <c r="EEH356" s="75"/>
      <c r="EEI356" s="76"/>
      <c r="EEJ356" s="180"/>
      <c r="EEK356" s="180"/>
      <c r="EEL356" s="180"/>
      <c r="EEM356" s="75"/>
      <c r="EEN356" s="76"/>
      <c r="EEO356" s="181"/>
      <c r="EEP356" s="181"/>
      <c r="EEQ356" s="182"/>
      <c r="EER356" s="134"/>
      <c r="EES356" s="135"/>
      <c r="EET356" s="111"/>
      <c r="EEU356" s="178"/>
      <c r="EEV356" s="178"/>
      <c r="EEW356" s="178"/>
      <c r="EEX356" s="178"/>
      <c r="EEY356" s="179"/>
      <c r="EEZ356" s="73"/>
      <c r="EFA356" s="73"/>
      <c r="EFB356" s="180"/>
      <c r="EFC356" s="75"/>
      <c r="EFD356" s="76"/>
      <c r="EFE356" s="180"/>
      <c r="EFF356" s="180"/>
      <c r="EFG356" s="180"/>
      <c r="EFH356" s="75"/>
      <c r="EFI356" s="76"/>
      <c r="EFJ356" s="181"/>
      <c r="EFK356" s="181"/>
      <c r="EFL356" s="182"/>
      <c r="EFM356" s="134"/>
      <c r="EFN356" s="135"/>
      <c r="EFO356" s="111"/>
      <c r="EFP356" s="178"/>
      <c r="EFQ356" s="178"/>
      <c r="EFR356" s="178"/>
      <c r="EFS356" s="178"/>
      <c r="EFT356" s="179"/>
      <c r="EFU356" s="73"/>
      <c r="EFV356" s="73"/>
      <c r="EFW356" s="180"/>
      <c r="EFX356" s="75"/>
      <c r="EFY356" s="76"/>
      <c r="EFZ356" s="180"/>
      <c r="EGA356" s="180"/>
      <c r="EGB356" s="180"/>
      <c r="EGC356" s="75"/>
      <c r="EGD356" s="76"/>
      <c r="EGE356" s="181"/>
      <c r="EGF356" s="181"/>
      <c r="EGG356" s="182"/>
      <c r="EGH356" s="134"/>
      <c r="EGI356" s="135"/>
      <c r="EGJ356" s="111"/>
      <c r="EGK356" s="178"/>
      <c r="EGL356" s="178"/>
      <c r="EGM356" s="178"/>
      <c r="EGN356" s="178"/>
      <c r="EGO356" s="179"/>
      <c r="EGP356" s="73"/>
      <c r="EGQ356" s="73"/>
      <c r="EGR356" s="180"/>
      <c r="EGS356" s="75"/>
      <c r="EGT356" s="76"/>
      <c r="EGU356" s="180"/>
      <c r="EGV356" s="180"/>
      <c r="EGW356" s="180"/>
      <c r="EGX356" s="75"/>
      <c r="EGY356" s="76"/>
      <c r="EGZ356" s="181"/>
      <c r="EHA356" s="181"/>
      <c r="EHB356" s="182"/>
      <c r="EHC356" s="134"/>
      <c r="EHD356" s="135"/>
      <c r="EHE356" s="111"/>
      <c r="EHF356" s="178"/>
      <c r="EHG356" s="178"/>
      <c r="EHH356" s="178"/>
      <c r="EHI356" s="178"/>
      <c r="EHJ356" s="179"/>
      <c r="EHK356" s="73"/>
      <c r="EHL356" s="73"/>
      <c r="EHM356" s="180"/>
      <c r="EHN356" s="75"/>
      <c r="EHO356" s="76"/>
      <c r="EHP356" s="180"/>
      <c r="EHQ356" s="180"/>
      <c r="EHR356" s="180"/>
      <c r="EHS356" s="75"/>
      <c r="EHT356" s="76"/>
      <c r="EHU356" s="181"/>
      <c r="EHV356" s="181"/>
      <c r="EHW356" s="182"/>
      <c r="EHX356" s="134"/>
      <c r="EHY356" s="135"/>
      <c r="EHZ356" s="111"/>
      <c r="EIA356" s="178"/>
      <c r="EIB356" s="178"/>
      <c r="EIC356" s="178"/>
      <c r="EID356" s="178"/>
      <c r="EIE356" s="179"/>
      <c r="EIF356" s="73"/>
      <c r="EIG356" s="73"/>
      <c r="EIH356" s="180"/>
      <c r="EII356" s="75"/>
      <c r="EIJ356" s="76"/>
      <c r="EIK356" s="180"/>
      <c r="EIL356" s="180"/>
      <c r="EIM356" s="180"/>
      <c r="EIN356" s="75"/>
      <c r="EIO356" s="76"/>
      <c r="EIP356" s="181"/>
      <c r="EIQ356" s="181"/>
      <c r="EIR356" s="182"/>
      <c r="EIS356" s="134"/>
      <c r="EIT356" s="135"/>
      <c r="EIU356" s="111"/>
      <c r="EIV356" s="178"/>
      <c r="EIW356" s="178"/>
      <c r="EIX356" s="178"/>
      <c r="EIY356" s="178"/>
      <c r="EIZ356" s="179"/>
      <c r="EJA356" s="73"/>
      <c r="EJB356" s="73"/>
      <c r="EJC356" s="180"/>
      <c r="EJD356" s="75"/>
      <c r="EJE356" s="76"/>
      <c r="EJF356" s="180"/>
      <c r="EJG356" s="180"/>
      <c r="EJH356" s="180"/>
      <c r="EJI356" s="75"/>
      <c r="EJJ356" s="76"/>
      <c r="EJK356" s="181"/>
      <c r="EJL356" s="181"/>
      <c r="EJM356" s="182"/>
      <c r="EJN356" s="134"/>
      <c r="EJO356" s="135"/>
      <c r="EJP356" s="111"/>
      <c r="EJQ356" s="178"/>
      <c r="EJR356" s="178"/>
      <c r="EJS356" s="178"/>
      <c r="EJT356" s="178"/>
      <c r="EJU356" s="179"/>
      <c r="EJV356" s="73"/>
      <c r="EJW356" s="73"/>
      <c r="EJX356" s="180"/>
      <c r="EJY356" s="75"/>
      <c r="EJZ356" s="76"/>
      <c r="EKA356" s="180"/>
      <c r="EKB356" s="180"/>
      <c r="EKC356" s="180"/>
      <c r="EKD356" s="75"/>
      <c r="EKE356" s="76"/>
      <c r="EKF356" s="181"/>
      <c r="EKG356" s="181"/>
      <c r="EKH356" s="182"/>
      <c r="EKI356" s="134"/>
      <c r="EKJ356" s="135"/>
      <c r="EKK356" s="111"/>
      <c r="EKL356" s="178"/>
      <c r="EKM356" s="178"/>
      <c r="EKN356" s="178"/>
      <c r="EKO356" s="178"/>
      <c r="EKP356" s="179"/>
      <c r="EKQ356" s="73"/>
      <c r="EKR356" s="73"/>
      <c r="EKS356" s="180"/>
      <c r="EKT356" s="75"/>
      <c r="EKU356" s="76"/>
      <c r="EKV356" s="180"/>
      <c r="EKW356" s="180"/>
      <c r="EKX356" s="180"/>
      <c r="EKY356" s="75"/>
      <c r="EKZ356" s="76"/>
      <c r="ELA356" s="181"/>
      <c r="ELB356" s="181"/>
      <c r="ELC356" s="182"/>
      <c r="ELD356" s="134"/>
      <c r="ELE356" s="135"/>
      <c r="ELF356" s="111"/>
      <c r="ELG356" s="178"/>
      <c r="ELH356" s="178"/>
      <c r="ELI356" s="178"/>
      <c r="ELJ356" s="178"/>
      <c r="ELK356" s="179"/>
      <c r="ELL356" s="73"/>
      <c r="ELM356" s="73"/>
      <c r="ELN356" s="180"/>
      <c r="ELO356" s="75"/>
      <c r="ELP356" s="76"/>
      <c r="ELQ356" s="180"/>
      <c r="ELR356" s="180"/>
      <c r="ELS356" s="180"/>
      <c r="ELT356" s="75"/>
      <c r="ELU356" s="76"/>
      <c r="ELV356" s="181"/>
      <c r="ELW356" s="181"/>
      <c r="ELX356" s="182"/>
      <c r="ELY356" s="134"/>
      <c r="ELZ356" s="135"/>
      <c r="EMA356" s="111"/>
      <c r="EMB356" s="178"/>
      <c r="EMC356" s="178"/>
      <c r="EMD356" s="178"/>
      <c r="EME356" s="178"/>
      <c r="EMF356" s="179"/>
      <c r="EMG356" s="73"/>
      <c r="EMH356" s="73"/>
      <c r="EMI356" s="180"/>
      <c r="EMJ356" s="75"/>
      <c r="EMK356" s="76"/>
      <c r="EML356" s="180"/>
      <c r="EMM356" s="180"/>
      <c r="EMN356" s="180"/>
      <c r="EMO356" s="75"/>
      <c r="EMP356" s="76"/>
      <c r="EMQ356" s="181"/>
      <c r="EMR356" s="181"/>
      <c r="EMS356" s="182"/>
      <c r="EMT356" s="134"/>
      <c r="EMU356" s="135"/>
      <c r="EMV356" s="111"/>
      <c r="EMW356" s="178"/>
      <c r="EMX356" s="178"/>
      <c r="EMY356" s="178"/>
      <c r="EMZ356" s="178"/>
      <c r="ENA356" s="179"/>
      <c r="ENB356" s="73"/>
      <c r="ENC356" s="73"/>
      <c r="END356" s="180"/>
      <c r="ENE356" s="75"/>
      <c r="ENF356" s="76"/>
      <c r="ENG356" s="180"/>
      <c r="ENH356" s="180"/>
      <c r="ENI356" s="180"/>
      <c r="ENJ356" s="75"/>
      <c r="ENK356" s="76"/>
      <c r="ENL356" s="181"/>
      <c r="ENM356" s="181"/>
      <c r="ENN356" s="182"/>
      <c r="ENO356" s="134"/>
      <c r="ENP356" s="135"/>
      <c r="ENQ356" s="111"/>
      <c r="ENR356" s="178"/>
      <c r="ENS356" s="178"/>
      <c r="ENT356" s="178"/>
      <c r="ENU356" s="178"/>
      <c r="ENV356" s="179"/>
      <c r="ENW356" s="73"/>
      <c r="ENX356" s="73"/>
      <c r="ENY356" s="180"/>
      <c r="ENZ356" s="75"/>
      <c r="EOA356" s="76"/>
      <c r="EOB356" s="180"/>
      <c r="EOC356" s="180"/>
      <c r="EOD356" s="180"/>
      <c r="EOE356" s="75"/>
      <c r="EOF356" s="76"/>
      <c r="EOG356" s="181"/>
      <c r="EOH356" s="181"/>
      <c r="EOI356" s="182"/>
      <c r="EOJ356" s="134"/>
      <c r="EOK356" s="135"/>
      <c r="EOL356" s="111"/>
      <c r="EOM356" s="178"/>
      <c r="EON356" s="178"/>
      <c r="EOO356" s="178"/>
      <c r="EOP356" s="178"/>
      <c r="EOQ356" s="179"/>
      <c r="EOR356" s="73"/>
      <c r="EOS356" s="73"/>
      <c r="EOT356" s="180"/>
      <c r="EOU356" s="75"/>
      <c r="EOV356" s="76"/>
      <c r="EOW356" s="180"/>
      <c r="EOX356" s="180"/>
      <c r="EOY356" s="180"/>
      <c r="EOZ356" s="75"/>
      <c r="EPA356" s="76"/>
      <c r="EPB356" s="181"/>
      <c r="EPC356" s="181"/>
      <c r="EPD356" s="182"/>
      <c r="EPE356" s="134"/>
      <c r="EPF356" s="135"/>
      <c r="EPG356" s="111"/>
      <c r="EPH356" s="178"/>
      <c r="EPI356" s="178"/>
      <c r="EPJ356" s="178"/>
      <c r="EPK356" s="178"/>
      <c r="EPL356" s="179"/>
      <c r="EPM356" s="73"/>
      <c r="EPN356" s="73"/>
      <c r="EPO356" s="180"/>
      <c r="EPP356" s="75"/>
      <c r="EPQ356" s="76"/>
      <c r="EPR356" s="180"/>
      <c r="EPS356" s="180"/>
      <c r="EPT356" s="180"/>
      <c r="EPU356" s="75"/>
      <c r="EPV356" s="76"/>
      <c r="EPW356" s="181"/>
      <c r="EPX356" s="181"/>
      <c r="EPY356" s="182"/>
      <c r="EPZ356" s="134"/>
      <c r="EQA356" s="135"/>
      <c r="EQB356" s="111"/>
      <c r="EQC356" s="178"/>
      <c r="EQD356" s="178"/>
      <c r="EQE356" s="178"/>
      <c r="EQF356" s="178"/>
      <c r="EQG356" s="179"/>
      <c r="EQH356" s="73"/>
      <c r="EQI356" s="73"/>
      <c r="EQJ356" s="180"/>
      <c r="EQK356" s="75"/>
      <c r="EQL356" s="76"/>
      <c r="EQM356" s="180"/>
      <c r="EQN356" s="180"/>
      <c r="EQO356" s="180"/>
      <c r="EQP356" s="75"/>
      <c r="EQQ356" s="76"/>
      <c r="EQR356" s="181"/>
      <c r="EQS356" s="181"/>
      <c r="EQT356" s="182"/>
      <c r="EQU356" s="134"/>
      <c r="EQV356" s="135"/>
      <c r="EQW356" s="111"/>
      <c r="EQX356" s="178"/>
      <c r="EQY356" s="178"/>
      <c r="EQZ356" s="178"/>
      <c r="ERA356" s="178"/>
      <c r="ERB356" s="179"/>
      <c r="ERC356" s="73"/>
      <c r="ERD356" s="73"/>
      <c r="ERE356" s="180"/>
      <c r="ERF356" s="75"/>
      <c r="ERG356" s="76"/>
      <c r="ERH356" s="180"/>
      <c r="ERI356" s="180"/>
      <c r="ERJ356" s="180"/>
      <c r="ERK356" s="75"/>
      <c r="ERL356" s="76"/>
      <c r="ERM356" s="181"/>
      <c r="ERN356" s="181"/>
      <c r="ERO356" s="182"/>
      <c r="ERP356" s="134"/>
      <c r="ERQ356" s="135"/>
      <c r="ERR356" s="111"/>
      <c r="ERS356" s="178"/>
      <c r="ERT356" s="178"/>
      <c r="ERU356" s="178"/>
      <c r="ERV356" s="178"/>
      <c r="ERW356" s="179"/>
      <c r="ERX356" s="73"/>
      <c r="ERY356" s="73"/>
      <c r="ERZ356" s="180"/>
      <c r="ESA356" s="75"/>
      <c r="ESB356" s="76"/>
      <c r="ESC356" s="180"/>
      <c r="ESD356" s="180"/>
      <c r="ESE356" s="180"/>
      <c r="ESF356" s="75"/>
      <c r="ESG356" s="76"/>
      <c r="ESH356" s="181"/>
      <c r="ESI356" s="181"/>
      <c r="ESJ356" s="182"/>
      <c r="ESK356" s="134"/>
      <c r="ESL356" s="135"/>
      <c r="ESM356" s="111"/>
      <c r="ESN356" s="178"/>
      <c r="ESO356" s="178"/>
      <c r="ESP356" s="178"/>
      <c r="ESQ356" s="178"/>
      <c r="ESR356" s="179"/>
      <c r="ESS356" s="73"/>
      <c r="EST356" s="73"/>
      <c r="ESU356" s="180"/>
      <c r="ESV356" s="75"/>
      <c r="ESW356" s="76"/>
      <c r="ESX356" s="180"/>
      <c r="ESY356" s="180"/>
      <c r="ESZ356" s="180"/>
      <c r="ETA356" s="75"/>
      <c r="ETB356" s="76"/>
      <c r="ETC356" s="181"/>
      <c r="ETD356" s="181"/>
      <c r="ETE356" s="182"/>
      <c r="ETF356" s="134"/>
      <c r="ETG356" s="135"/>
      <c r="ETH356" s="111"/>
      <c r="ETI356" s="178"/>
      <c r="ETJ356" s="178"/>
      <c r="ETK356" s="178"/>
      <c r="ETL356" s="178"/>
      <c r="ETM356" s="179"/>
      <c r="ETN356" s="73"/>
      <c r="ETO356" s="73"/>
      <c r="ETP356" s="180"/>
      <c r="ETQ356" s="75"/>
      <c r="ETR356" s="76"/>
      <c r="ETS356" s="180"/>
      <c r="ETT356" s="180"/>
      <c r="ETU356" s="180"/>
      <c r="ETV356" s="75"/>
      <c r="ETW356" s="76"/>
      <c r="ETX356" s="181"/>
      <c r="ETY356" s="181"/>
      <c r="ETZ356" s="182"/>
      <c r="EUA356" s="134"/>
      <c r="EUB356" s="135"/>
      <c r="EUC356" s="111"/>
      <c r="EUD356" s="178"/>
      <c r="EUE356" s="178"/>
      <c r="EUF356" s="178"/>
      <c r="EUG356" s="178"/>
      <c r="EUH356" s="179"/>
      <c r="EUI356" s="73"/>
      <c r="EUJ356" s="73"/>
      <c r="EUK356" s="180"/>
      <c r="EUL356" s="75"/>
      <c r="EUM356" s="76"/>
      <c r="EUN356" s="180"/>
      <c r="EUO356" s="180"/>
      <c r="EUP356" s="180"/>
      <c r="EUQ356" s="75"/>
      <c r="EUR356" s="76"/>
      <c r="EUS356" s="181"/>
      <c r="EUT356" s="181"/>
      <c r="EUU356" s="182"/>
      <c r="EUV356" s="134"/>
      <c r="EUW356" s="135"/>
      <c r="EUX356" s="111"/>
      <c r="EUY356" s="178"/>
      <c r="EUZ356" s="178"/>
      <c r="EVA356" s="178"/>
      <c r="EVB356" s="178"/>
      <c r="EVC356" s="179"/>
      <c r="EVD356" s="73"/>
      <c r="EVE356" s="73"/>
      <c r="EVF356" s="180"/>
      <c r="EVG356" s="75"/>
      <c r="EVH356" s="76"/>
      <c r="EVI356" s="180"/>
      <c r="EVJ356" s="180"/>
      <c r="EVK356" s="180"/>
      <c r="EVL356" s="75"/>
      <c r="EVM356" s="76"/>
      <c r="EVN356" s="181"/>
      <c r="EVO356" s="181"/>
      <c r="EVP356" s="182"/>
      <c r="EVQ356" s="134"/>
      <c r="EVR356" s="135"/>
      <c r="EVS356" s="111"/>
      <c r="EVT356" s="178"/>
      <c r="EVU356" s="178"/>
      <c r="EVV356" s="178"/>
      <c r="EVW356" s="178"/>
      <c r="EVX356" s="179"/>
      <c r="EVY356" s="73"/>
      <c r="EVZ356" s="73"/>
      <c r="EWA356" s="180"/>
      <c r="EWB356" s="75"/>
      <c r="EWC356" s="76"/>
      <c r="EWD356" s="180"/>
      <c r="EWE356" s="180"/>
      <c r="EWF356" s="180"/>
      <c r="EWG356" s="75"/>
      <c r="EWH356" s="76"/>
      <c r="EWI356" s="181"/>
      <c r="EWJ356" s="181"/>
      <c r="EWK356" s="182"/>
      <c r="EWL356" s="134"/>
      <c r="EWM356" s="135"/>
      <c r="EWN356" s="111"/>
      <c r="EWO356" s="178"/>
      <c r="EWP356" s="178"/>
      <c r="EWQ356" s="178"/>
      <c r="EWR356" s="178"/>
      <c r="EWS356" s="179"/>
      <c r="EWT356" s="73"/>
      <c r="EWU356" s="73"/>
      <c r="EWV356" s="180"/>
      <c r="EWW356" s="75"/>
      <c r="EWX356" s="76"/>
      <c r="EWY356" s="180"/>
      <c r="EWZ356" s="180"/>
      <c r="EXA356" s="180"/>
      <c r="EXB356" s="75"/>
      <c r="EXC356" s="76"/>
      <c r="EXD356" s="181"/>
      <c r="EXE356" s="181"/>
      <c r="EXF356" s="182"/>
      <c r="EXG356" s="134"/>
      <c r="EXH356" s="135"/>
      <c r="EXI356" s="111"/>
      <c r="EXJ356" s="178"/>
      <c r="EXK356" s="178"/>
      <c r="EXL356" s="178"/>
      <c r="EXM356" s="178"/>
      <c r="EXN356" s="179"/>
      <c r="EXO356" s="73"/>
      <c r="EXP356" s="73"/>
      <c r="EXQ356" s="180"/>
      <c r="EXR356" s="75"/>
      <c r="EXS356" s="76"/>
      <c r="EXT356" s="180"/>
      <c r="EXU356" s="180"/>
      <c r="EXV356" s="180"/>
      <c r="EXW356" s="75"/>
      <c r="EXX356" s="76"/>
      <c r="EXY356" s="181"/>
      <c r="EXZ356" s="181"/>
      <c r="EYA356" s="182"/>
      <c r="EYB356" s="134"/>
      <c r="EYC356" s="135"/>
      <c r="EYD356" s="111"/>
      <c r="EYE356" s="178"/>
      <c r="EYF356" s="178"/>
      <c r="EYG356" s="178"/>
      <c r="EYH356" s="178"/>
      <c r="EYI356" s="179"/>
      <c r="EYJ356" s="73"/>
      <c r="EYK356" s="73"/>
      <c r="EYL356" s="180"/>
      <c r="EYM356" s="75"/>
      <c r="EYN356" s="76"/>
      <c r="EYO356" s="180"/>
      <c r="EYP356" s="180"/>
      <c r="EYQ356" s="180"/>
      <c r="EYR356" s="75"/>
      <c r="EYS356" s="76"/>
      <c r="EYT356" s="181"/>
      <c r="EYU356" s="181"/>
      <c r="EYV356" s="182"/>
      <c r="EYW356" s="134"/>
      <c r="EYX356" s="135"/>
      <c r="EYY356" s="111"/>
      <c r="EYZ356" s="178"/>
      <c r="EZA356" s="178"/>
      <c r="EZB356" s="178"/>
      <c r="EZC356" s="178"/>
      <c r="EZD356" s="179"/>
      <c r="EZE356" s="73"/>
      <c r="EZF356" s="73"/>
      <c r="EZG356" s="180"/>
      <c r="EZH356" s="75"/>
      <c r="EZI356" s="76"/>
      <c r="EZJ356" s="180"/>
      <c r="EZK356" s="180"/>
      <c r="EZL356" s="180"/>
      <c r="EZM356" s="75"/>
      <c r="EZN356" s="76"/>
      <c r="EZO356" s="181"/>
      <c r="EZP356" s="181"/>
      <c r="EZQ356" s="182"/>
      <c r="EZR356" s="134"/>
      <c r="EZS356" s="135"/>
      <c r="EZT356" s="111"/>
      <c r="EZU356" s="178"/>
      <c r="EZV356" s="178"/>
      <c r="EZW356" s="178"/>
      <c r="EZX356" s="178"/>
      <c r="EZY356" s="179"/>
      <c r="EZZ356" s="73"/>
      <c r="FAA356" s="73"/>
      <c r="FAB356" s="180"/>
      <c r="FAC356" s="75"/>
      <c r="FAD356" s="76"/>
      <c r="FAE356" s="180"/>
      <c r="FAF356" s="180"/>
      <c r="FAG356" s="180"/>
      <c r="FAH356" s="75"/>
      <c r="FAI356" s="76"/>
      <c r="FAJ356" s="181"/>
      <c r="FAK356" s="181"/>
      <c r="FAL356" s="182"/>
      <c r="FAM356" s="134"/>
      <c r="FAN356" s="135"/>
      <c r="FAO356" s="111"/>
      <c r="FAP356" s="178"/>
      <c r="FAQ356" s="178"/>
      <c r="FAR356" s="178"/>
      <c r="FAS356" s="178"/>
      <c r="FAT356" s="179"/>
      <c r="FAU356" s="73"/>
      <c r="FAV356" s="73"/>
      <c r="FAW356" s="180"/>
      <c r="FAX356" s="75"/>
      <c r="FAY356" s="76"/>
      <c r="FAZ356" s="180"/>
      <c r="FBA356" s="180"/>
      <c r="FBB356" s="180"/>
      <c r="FBC356" s="75"/>
      <c r="FBD356" s="76"/>
      <c r="FBE356" s="181"/>
      <c r="FBF356" s="181"/>
      <c r="FBG356" s="182"/>
      <c r="FBH356" s="134"/>
      <c r="FBI356" s="135"/>
      <c r="FBJ356" s="111"/>
      <c r="FBK356" s="178"/>
      <c r="FBL356" s="178"/>
      <c r="FBM356" s="178"/>
      <c r="FBN356" s="178"/>
      <c r="FBO356" s="179"/>
      <c r="FBP356" s="73"/>
      <c r="FBQ356" s="73"/>
      <c r="FBR356" s="180"/>
      <c r="FBS356" s="75"/>
      <c r="FBT356" s="76"/>
      <c r="FBU356" s="180"/>
      <c r="FBV356" s="180"/>
      <c r="FBW356" s="180"/>
      <c r="FBX356" s="75"/>
      <c r="FBY356" s="76"/>
      <c r="FBZ356" s="181"/>
      <c r="FCA356" s="181"/>
      <c r="FCB356" s="182"/>
      <c r="FCC356" s="134"/>
      <c r="FCD356" s="135"/>
      <c r="FCE356" s="111"/>
      <c r="FCF356" s="178"/>
      <c r="FCG356" s="178"/>
      <c r="FCH356" s="178"/>
      <c r="FCI356" s="178"/>
      <c r="FCJ356" s="179"/>
      <c r="FCK356" s="73"/>
      <c r="FCL356" s="73"/>
      <c r="FCM356" s="180"/>
      <c r="FCN356" s="75"/>
      <c r="FCO356" s="76"/>
      <c r="FCP356" s="180"/>
      <c r="FCQ356" s="180"/>
      <c r="FCR356" s="180"/>
      <c r="FCS356" s="75"/>
      <c r="FCT356" s="76"/>
      <c r="FCU356" s="181"/>
      <c r="FCV356" s="181"/>
      <c r="FCW356" s="182"/>
      <c r="FCX356" s="134"/>
      <c r="FCY356" s="135"/>
      <c r="FCZ356" s="111"/>
      <c r="FDA356" s="178"/>
      <c r="FDB356" s="178"/>
      <c r="FDC356" s="178"/>
      <c r="FDD356" s="178"/>
      <c r="FDE356" s="179"/>
      <c r="FDF356" s="73"/>
      <c r="FDG356" s="73"/>
      <c r="FDH356" s="180"/>
      <c r="FDI356" s="75"/>
      <c r="FDJ356" s="76"/>
      <c r="FDK356" s="180"/>
      <c r="FDL356" s="180"/>
      <c r="FDM356" s="180"/>
      <c r="FDN356" s="75"/>
      <c r="FDO356" s="76"/>
      <c r="FDP356" s="181"/>
      <c r="FDQ356" s="181"/>
      <c r="FDR356" s="182"/>
      <c r="FDS356" s="134"/>
      <c r="FDT356" s="135"/>
      <c r="FDU356" s="111"/>
      <c r="FDV356" s="178"/>
      <c r="FDW356" s="178"/>
      <c r="FDX356" s="178"/>
      <c r="FDY356" s="178"/>
      <c r="FDZ356" s="179"/>
      <c r="FEA356" s="73"/>
      <c r="FEB356" s="73"/>
      <c r="FEC356" s="180"/>
      <c r="FED356" s="75"/>
      <c r="FEE356" s="76"/>
      <c r="FEF356" s="180"/>
      <c r="FEG356" s="180"/>
      <c r="FEH356" s="180"/>
      <c r="FEI356" s="75"/>
      <c r="FEJ356" s="76"/>
      <c r="FEK356" s="181"/>
      <c r="FEL356" s="181"/>
      <c r="FEM356" s="182"/>
      <c r="FEN356" s="134"/>
      <c r="FEO356" s="135"/>
      <c r="FEP356" s="111"/>
      <c r="FEQ356" s="178"/>
      <c r="FER356" s="178"/>
      <c r="FES356" s="178"/>
      <c r="FET356" s="178"/>
      <c r="FEU356" s="179"/>
      <c r="FEV356" s="73"/>
      <c r="FEW356" s="73"/>
      <c r="FEX356" s="180"/>
      <c r="FEY356" s="75"/>
      <c r="FEZ356" s="76"/>
      <c r="FFA356" s="180"/>
      <c r="FFB356" s="180"/>
      <c r="FFC356" s="180"/>
      <c r="FFD356" s="75"/>
      <c r="FFE356" s="76"/>
      <c r="FFF356" s="181"/>
      <c r="FFG356" s="181"/>
      <c r="FFH356" s="182"/>
      <c r="FFI356" s="134"/>
      <c r="FFJ356" s="135"/>
      <c r="FFK356" s="111"/>
      <c r="FFL356" s="178"/>
      <c r="FFM356" s="178"/>
      <c r="FFN356" s="178"/>
      <c r="FFO356" s="178"/>
      <c r="FFP356" s="179"/>
      <c r="FFQ356" s="73"/>
      <c r="FFR356" s="73"/>
      <c r="FFS356" s="180"/>
      <c r="FFT356" s="75"/>
      <c r="FFU356" s="76"/>
      <c r="FFV356" s="180"/>
      <c r="FFW356" s="180"/>
      <c r="FFX356" s="180"/>
      <c r="FFY356" s="75"/>
      <c r="FFZ356" s="76"/>
      <c r="FGA356" s="181"/>
      <c r="FGB356" s="181"/>
      <c r="FGC356" s="182"/>
      <c r="FGD356" s="134"/>
      <c r="FGE356" s="135"/>
      <c r="FGF356" s="111"/>
      <c r="FGG356" s="178"/>
      <c r="FGH356" s="178"/>
      <c r="FGI356" s="178"/>
      <c r="FGJ356" s="178"/>
      <c r="FGK356" s="179"/>
      <c r="FGL356" s="73"/>
      <c r="FGM356" s="73"/>
      <c r="FGN356" s="180"/>
      <c r="FGO356" s="75"/>
      <c r="FGP356" s="76"/>
      <c r="FGQ356" s="180"/>
      <c r="FGR356" s="180"/>
      <c r="FGS356" s="180"/>
      <c r="FGT356" s="75"/>
      <c r="FGU356" s="76"/>
      <c r="FGV356" s="181"/>
      <c r="FGW356" s="181"/>
      <c r="FGX356" s="182"/>
      <c r="FGY356" s="134"/>
      <c r="FGZ356" s="135"/>
      <c r="FHA356" s="111"/>
      <c r="FHB356" s="178"/>
      <c r="FHC356" s="178"/>
      <c r="FHD356" s="178"/>
      <c r="FHE356" s="178"/>
      <c r="FHF356" s="179"/>
      <c r="FHG356" s="73"/>
      <c r="FHH356" s="73"/>
      <c r="FHI356" s="180"/>
      <c r="FHJ356" s="75"/>
      <c r="FHK356" s="76"/>
      <c r="FHL356" s="180"/>
      <c r="FHM356" s="180"/>
      <c r="FHN356" s="180"/>
      <c r="FHO356" s="75"/>
      <c r="FHP356" s="76"/>
      <c r="FHQ356" s="181"/>
      <c r="FHR356" s="181"/>
      <c r="FHS356" s="182"/>
      <c r="FHT356" s="134"/>
      <c r="FHU356" s="135"/>
      <c r="FHV356" s="111"/>
      <c r="FHW356" s="178"/>
      <c r="FHX356" s="178"/>
      <c r="FHY356" s="178"/>
      <c r="FHZ356" s="178"/>
      <c r="FIA356" s="179"/>
      <c r="FIB356" s="73"/>
      <c r="FIC356" s="73"/>
      <c r="FID356" s="180"/>
      <c r="FIE356" s="75"/>
      <c r="FIF356" s="76"/>
      <c r="FIG356" s="180"/>
      <c r="FIH356" s="180"/>
      <c r="FII356" s="180"/>
      <c r="FIJ356" s="75"/>
      <c r="FIK356" s="76"/>
      <c r="FIL356" s="181"/>
      <c r="FIM356" s="181"/>
      <c r="FIN356" s="182"/>
      <c r="FIO356" s="134"/>
      <c r="FIP356" s="135"/>
      <c r="FIQ356" s="111"/>
      <c r="FIR356" s="178"/>
      <c r="FIS356" s="178"/>
      <c r="FIT356" s="178"/>
      <c r="FIU356" s="178"/>
      <c r="FIV356" s="179"/>
      <c r="FIW356" s="73"/>
      <c r="FIX356" s="73"/>
      <c r="FIY356" s="180"/>
      <c r="FIZ356" s="75"/>
      <c r="FJA356" s="76"/>
      <c r="FJB356" s="180"/>
      <c r="FJC356" s="180"/>
      <c r="FJD356" s="180"/>
      <c r="FJE356" s="75"/>
      <c r="FJF356" s="76"/>
      <c r="FJG356" s="181"/>
      <c r="FJH356" s="181"/>
      <c r="FJI356" s="182"/>
      <c r="FJJ356" s="134"/>
      <c r="FJK356" s="135"/>
      <c r="FJL356" s="111"/>
      <c r="FJM356" s="178"/>
      <c r="FJN356" s="178"/>
      <c r="FJO356" s="178"/>
      <c r="FJP356" s="178"/>
      <c r="FJQ356" s="179"/>
      <c r="FJR356" s="73"/>
      <c r="FJS356" s="73"/>
      <c r="FJT356" s="180"/>
      <c r="FJU356" s="75"/>
      <c r="FJV356" s="76"/>
      <c r="FJW356" s="180"/>
      <c r="FJX356" s="180"/>
      <c r="FJY356" s="180"/>
      <c r="FJZ356" s="75"/>
      <c r="FKA356" s="76"/>
      <c r="FKB356" s="181"/>
      <c r="FKC356" s="181"/>
      <c r="FKD356" s="182"/>
      <c r="FKE356" s="134"/>
      <c r="FKF356" s="135"/>
      <c r="FKG356" s="111"/>
      <c r="FKH356" s="178"/>
      <c r="FKI356" s="178"/>
      <c r="FKJ356" s="178"/>
      <c r="FKK356" s="178"/>
      <c r="FKL356" s="179"/>
      <c r="FKM356" s="73"/>
      <c r="FKN356" s="73"/>
      <c r="FKO356" s="180"/>
      <c r="FKP356" s="75"/>
      <c r="FKQ356" s="76"/>
      <c r="FKR356" s="180"/>
      <c r="FKS356" s="180"/>
      <c r="FKT356" s="180"/>
      <c r="FKU356" s="75"/>
      <c r="FKV356" s="76"/>
      <c r="FKW356" s="181"/>
      <c r="FKX356" s="181"/>
      <c r="FKY356" s="182"/>
      <c r="FKZ356" s="134"/>
      <c r="FLA356" s="135"/>
      <c r="FLB356" s="111"/>
      <c r="FLC356" s="178"/>
      <c r="FLD356" s="178"/>
      <c r="FLE356" s="178"/>
      <c r="FLF356" s="178"/>
      <c r="FLG356" s="179"/>
      <c r="FLH356" s="73"/>
      <c r="FLI356" s="73"/>
      <c r="FLJ356" s="180"/>
      <c r="FLK356" s="75"/>
      <c r="FLL356" s="76"/>
      <c r="FLM356" s="180"/>
      <c r="FLN356" s="180"/>
      <c r="FLO356" s="180"/>
      <c r="FLP356" s="75"/>
      <c r="FLQ356" s="76"/>
      <c r="FLR356" s="181"/>
      <c r="FLS356" s="181"/>
      <c r="FLT356" s="182"/>
      <c r="FLU356" s="134"/>
      <c r="FLV356" s="135"/>
      <c r="FLW356" s="111"/>
      <c r="FLX356" s="178"/>
      <c r="FLY356" s="178"/>
      <c r="FLZ356" s="178"/>
      <c r="FMA356" s="178"/>
      <c r="FMB356" s="179"/>
      <c r="FMC356" s="73"/>
      <c r="FMD356" s="73"/>
      <c r="FME356" s="180"/>
      <c r="FMF356" s="75"/>
      <c r="FMG356" s="76"/>
      <c r="FMH356" s="180"/>
      <c r="FMI356" s="180"/>
      <c r="FMJ356" s="180"/>
      <c r="FMK356" s="75"/>
      <c r="FML356" s="76"/>
      <c r="FMM356" s="181"/>
      <c r="FMN356" s="181"/>
      <c r="FMO356" s="182"/>
      <c r="FMP356" s="134"/>
      <c r="FMQ356" s="135"/>
      <c r="FMR356" s="111"/>
      <c r="FMS356" s="178"/>
      <c r="FMT356" s="178"/>
      <c r="FMU356" s="178"/>
      <c r="FMV356" s="178"/>
      <c r="FMW356" s="179"/>
      <c r="FMX356" s="73"/>
      <c r="FMY356" s="73"/>
      <c r="FMZ356" s="180"/>
      <c r="FNA356" s="75"/>
      <c r="FNB356" s="76"/>
      <c r="FNC356" s="180"/>
      <c r="FND356" s="180"/>
      <c r="FNE356" s="180"/>
      <c r="FNF356" s="75"/>
      <c r="FNG356" s="76"/>
      <c r="FNH356" s="181"/>
      <c r="FNI356" s="181"/>
      <c r="FNJ356" s="182"/>
      <c r="FNK356" s="134"/>
      <c r="FNL356" s="135"/>
      <c r="FNM356" s="111"/>
      <c r="FNN356" s="178"/>
      <c r="FNO356" s="178"/>
      <c r="FNP356" s="178"/>
      <c r="FNQ356" s="178"/>
      <c r="FNR356" s="179"/>
      <c r="FNS356" s="73"/>
      <c r="FNT356" s="73"/>
      <c r="FNU356" s="180"/>
      <c r="FNV356" s="75"/>
      <c r="FNW356" s="76"/>
      <c r="FNX356" s="180"/>
      <c r="FNY356" s="180"/>
      <c r="FNZ356" s="180"/>
      <c r="FOA356" s="75"/>
      <c r="FOB356" s="76"/>
      <c r="FOC356" s="181"/>
      <c r="FOD356" s="181"/>
      <c r="FOE356" s="182"/>
      <c r="FOF356" s="134"/>
      <c r="FOG356" s="135"/>
      <c r="FOH356" s="111"/>
      <c r="FOI356" s="178"/>
      <c r="FOJ356" s="178"/>
      <c r="FOK356" s="178"/>
      <c r="FOL356" s="178"/>
      <c r="FOM356" s="179"/>
      <c r="FON356" s="73"/>
      <c r="FOO356" s="73"/>
      <c r="FOP356" s="180"/>
      <c r="FOQ356" s="75"/>
      <c r="FOR356" s="76"/>
      <c r="FOS356" s="180"/>
      <c r="FOT356" s="180"/>
      <c r="FOU356" s="180"/>
      <c r="FOV356" s="75"/>
      <c r="FOW356" s="76"/>
      <c r="FOX356" s="181"/>
      <c r="FOY356" s="181"/>
      <c r="FOZ356" s="182"/>
      <c r="FPA356" s="134"/>
      <c r="FPB356" s="135"/>
      <c r="FPC356" s="111"/>
      <c r="FPD356" s="178"/>
      <c r="FPE356" s="178"/>
      <c r="FPF356" s="178"/>
      <c r="FPG356" s="178"/>
      <c r="FPH356" s="179"/>
      <c r="FPI356" s="73"/>
      <c r="FPJ356" s="73"/>
      <c r="FPK356" s="180"/>
      <c r="FPL356" s="75"/>
      <c r="FPM356" s="76"/>
      <c r="FPN356" s="180"/>
      <c r="FPO356" s="180"/>
      <c r="FPP356" s="180"/>
      <c r="FPQ356" s="75"/>
      <c r="FPR356" s="76"/>
      <c r="FPS356" s="181"/>
      <c r="FPT356" s="181"/>
      <c r="FPU356" s="182"/>
      <c r="FPV356" s="134"/>
      <c r="FPW356" s="135"/>
      <c r="FPX356" s="111"/>
      <c r="FPY356" s="178"/>
      <c r="FPZ356" s="178"/>
      <c r="FQA356" s="178"/>
      <c r="FQB356" s="178"/>
      <c r="FQC356" s="179"/>
      <c r="FQD356" s="73"/>
      <c r="FQE356" s="73"/>
      <c r="FQF356" s="180"/>
      <c r="FQG356" s="75"/>
      <c r="FQH356" s="76"/>
      <c r="FQI356" s="180"/>
      <c r="FQJ356" s="180"/>
      <c r="FQK356" s="180"/>
      <c r="FQL356" s="75"/>
      <c r="FQM356" s="76"/>
      <c r="FQN356" s="181"/>
      <c r="FQO356" s="181"/>
      <c r="FQP356" s="182"/>
      <c r="FQQ356" s="134"/>
      <c r="FQR356" s="135"/>
      <c r="FQS356" s="111"/>
      <c r="FQT356" s="178"/>
      <c r="FQU356" s="178"/>
      <c r="FQV356" s="178"/>
      <c r="FQW356" s="178"/>
      <c r="FQX356" s="179"/>
      <c r="FQY356" s="73"/>
      <c r="FQZ356" s="73"/>
      <c r="FRA356" s="180"/>
      <c r="FRB356" s="75"/>
      <c r="FRC356" s="76"/>
      <c r="FRD356" s="180"/>
      <c r="FRE356" s="180"/>
      <c r="FRF356" s="180"/>
      <c r="FRG356" s="75"/>
      <c r="FRH356" s="76"/>
      <c r="FRI356" s="181"/>
      <c r="FRJ356" s="181"/>
      <c r="FRK356" s="182"/>
      <c r="FRL356" s="134"/>
      <c r="FRM356" s="135"/>
      <c r="FRN356" s="111"/>
      <c r="FRO356" s="178"/>
      <c r="FRP356" s="178"/>
      <c r="FRQ356" s="178"/>
      <c r="FRR356" s="178"/>
      <c r="FRS356" s="179"/>
      <c r="FRT356" s="73"/>
      <c r="FRU356" s="73"/>
      <c r="FRV356" s="180"/>
      <c r="FRW356" s="75"/>
      <c r="FRX356" s="76"/>
      <c r="FRY356" s="180"/>
      <c r="FRZ356" s="180"/>
      <c r="FSA356" s="180"/>
      <c r="FSB356" s="75"/>
      <c r="FSC356" s="76"/>
      <c r="FSD356" s="181"/>
      <c r="FSE356" s="181"/>
      <c r="FSF356" s="182"/>
      <c r="FSG356" s="134"/>
      <c r="FSH356" s="135"/>
      <c r="FSI356" s="111"/>
      <c r="FSJ356" s="178"/>
      <c r="FSK356" s="178"/>
      <c r="FSL356" s="178"/>
      <c r="FSM356" s="178"/>
      <c r="FSN356" s="179"/>
      <c r="FSO356" s="73"/>
      <c r="FSP356" s="73"/>
      <c r="FSQ356" s="180"/>
      <c r="FSR356" s="75"/>
      <c r="FSS356" s="76"/>
      <c r="FST356" s="180"/>
      <c r="FSU356" s="180"/>
      <c r="FSV356" s="180"/>
      <c r="FSW356" s="75"/>
      <c r="FSX356" s="76"/>
      <c r="FSY356" s="181"/>
      <c r="FSZ356" s="181"/>
      <c r="FTA356" s="182"/>
      <c r="FTB356" s="134"/>
      <c r="FTC356" s="135"/>
      <c r="FTD356" s="111"/>
      <c r="FTE356" s="178"/>
      <c r="FTF356" s="178"/>
      <c r="FTG356" s="178"/>
      <c r="FTH356" s="178"/>
      <c r="FTI356" s="179"/>
      <c r="FTJ356" s="73"/>
      <c r="FTK356" s="73"/>
      <c r="FTL356" s="180"/>
      <c r="FTM356" s="75"/>
      <c r="FTN356" s="76"/>
      <c r="FTO356" s="180"/>
      <c r="FTP356" s="180"/>
      <c r="FTQ356" s="180"/>
      <c r="FTR356" s="75"/>
      <c r="FTS356" s="76"/>
      <c r="FTT356" s="181"/>
      <c r="FTU356" s="181"/>
      <c r="FTV356" s="182"/>
      <c r="FTW356" s="134"/>
      <c r="FTX356" s="135"/>
      <c r="FTY356" s="111"/>
      <c r="FTZ356" s="178"/>
      <c r="FUA356" s="178"/>
      <c r="FUB356" s="178"/>
      <c r="FUC356" s="178"/>
      <c r="FUD356" s="179"/>
      <c r="FUE356" s="73"/>
      <c r="FUF356" s="73"/>
      <c r="FUG356" s="180"/>
      <c r="FUH356" s="75"/>
      <c r="FUI356" s="76"/>
      <c r="FUJ356" s="180"/>
      <c r="FUK356" s="180"/>
      <c r="FUL356" s="180"/>
      <c r="FUM356" s="75"/>
      <c r="FUN356" s="76"/>
      <c r="FUO356" s="181"/>
      <c r="FUP356" s="181"/>
      <c r="FUQ356" s="182"/>
      <c r="FUR356" s="134"/>
      <c r="FUS356" s="135"/>
      <c r="FUT356" s="111"/>
      <c r="FUU356" s="178"/>
      <c r="FUV356" s="178"/>
      <c r="FUW356" s="178"/>
      <c r="FUX356" s="178"/>
      <c r="FUY356" s="179"/>
      <c r="FUZ356" s="73"/>
      <c r="FVA356" s="73"/>
      <c r="FVB356" s="180"/>
      <c r="FVC356" s="75"/>
      <c r="FVD356" s="76"/>
      <c r="FVE356" s="180"/>
      <c r="FVF356" s="180"/>
      <c r="FVG356" s="180"/>
      <c r="FVH356" s="75"/>
      <c r="FVI356" s="76"/>
      <c r="FVJ356" s="181"/>
      <c r="FVK356" s="181"/>
      <c r="FVL356" s="182"/>
      <c r="FVM356" s="134"/>
      <c r="FVN356" s="135"/>
      <c r="FVO356" s="111"/>
      <c r="FVP356" s="178"/>
      <c r="FVQ356" s="178"/>
      <c r="FVR356" s="178"/>
      <c r="FVS356" s="178"/>
      <c r="FVT356" s="179"/>
      <c r="FVU356" s="73"/>
      <c r="FVV356" s="73"/>
      <c r="FVW356" s="180"/>
      <c r="FVX356" s="75"/>
      <c r="FVY356" s="76"/>
      <c r="FVZ356" s="180"/>
      <c r="FWA356" s="180"/>
      <c r="FWB356" s="180"/>
      <c r="FWC356" s="75"/>
      <c r="FWD356" s="76"/>
      <c r="FWE356" s="181"/>
      <c r="FWF356" s="181"/>
      <c r="FWG356" s="182"/>
      <c r="FWH356" s="134"/>
      <c r="FWI356" s="135"/>
      <c r="FWJ356" s="111"/>
      <c r="FWK356" s="178"/>
      <c r="FWL356" s="178"/>
      <c r="FWM356" s="178"/>
      <c r="FWN356" s="178"/>
      <c r="FWO356" s="179"/>
      <c r="FWP356" s="73"/>
      <c r="FWQ356" s="73"/>
      <c r="FWR356" s="180"/>
      <c r="FWS356" s="75"/>
      <c r="FWT356" s="76"/>
      <c r="FWU356" s="180"/>
      <c r="FWV356" s="180"/>
      <c r="FWW356" s="180"/>
      <c r="FWX356" s="75"/>
      <c r="FWY356" s="76"/>
      <c r="FWZ356" s="181"/>
      <c r="FXA356" s="181"/>
      <c r="FXB356" s="182"/>
      <c r="FXC356" s="134"/>
      <c r="FXD356" s="135"/>
      <c r="FXE356" s="111"/>
      <c r="FXF356" s="178"/>
      <c r="FXG356" s="178"/>
      <c r="FXH356" s="178"/>
      <c r="FXI356" s="178"/>
      <c r="FXJ356" s="179"/>
      <c r="FXK356" s="73"/>
      <c r="FXL356" s="73"/>
      <c r="FXM356" s="180"/>
      <c r="FXN356" s="75"/>
      <c r="FXO356" s="76"/>
      <c r="FXP356" s="180"/>
      <c r="FXQ356" s="180"/>
      <c r="FXR356" s="180"/>
      <c r="FXS356" s="75"/>
      <c r="FXT356" s="76"/>
      <c r="FXU356" s="181"/>
      <c r="FXV356" s="181"/>
      <c r="FXW356" s="182"/>
      <c r="FXX356" s="134"/>
      <c r="FXY356" s="135"/>
      <c r="FXZ356" s="111"/>
      <c r="FYA356" s="178"/>
      <c r="FYB356" s="178"/>
      <c r="FYC356" s="178"/>
      <c r="FYD356" s="178"/>
      <c r="FYE356" s="179"/>
      <c r="FYF356" s="73"/>
      <c r="FYG356" s="73"/>
      <c r="FYH356" s="180"/>
      <c r="FYI356" s="75"/>
      <c r="FYJ356" s="76"/>
      <c r="FYK356" s="180"/>
      <c r="FYL356" s="180"/>
      <c r="FYM356" s="180"/>
      <c r="FYN356" s="75"/>
      <c r="FYO356" s="76"/>
      <c r="FYP356" s="181"/>
      <c r="FYQ356" s="181"/>
      <c r="FYR356" s="182"/>
      <c r="FYS356" s="134"/>
      <c r="FYT356" s="135"/>
      <c r="FYU356" s="111"/>
      <c r="FYV356" s="178"/>
      <c r="FYW356" s="178"/>
      <c r="FYX356" s="178"/>
      <c r="FYY356" s="178"/>
      <c r="FYZ356" s="179"/>
      <c r="FZA356" s="73"/>
      <c r="FZB356" s="73"/>
      <c r="FZC356" s="180"/>
      <c r="FZD356" s="75"/>
      <c r="FZE356" s="76"/>
      <c r="FZF356" s="180"/>
      <c r="FZG356" s="180"/>
      <c r="FZH356" s="180"/>
      <c r="FZI356" s="75"/>
      <c r="FZJ356" s="76"/>
      <c r="FZK356" s="181"/>
      <c r="FZL356" s="181"/>
      <c r="FZM356" s="182"/>
      <c r="FZN356" s="134"/>
      <c r="FZO356" s="135"/>
      <c r="FZP356" s="111"/>
      <c r="FZQ356" s="178"/>
      <c r="FZR356" s="178"/>
      <c r="FZS356" s="178"/>
      <c r="FZT356" s="178"/>
      <c r="FZU356" s="179"/>
      <c r="FZV356" s="73"/>
      <c r="FZW356" s="73"/>
      <c r="FZX356" s="180"/>
      <c r="FZY356" s="75"/>
      <c r="FZZ356" s="76"/>
      <c r="GAA356" s="180"/>
      <c r="GAB356" s="180"/>
      <c r="GAC356" s="180"/>
      <c r="GAD356" s="75"/>
      <c r="GAE356" s="76"/>
      <c r="GAF356" s="181"/>
      <c r="GAG356" s="181"/>
      <c r="GAH356" s="182"/>
      <c r="GAI356" s="134"/>
      <c r="GAJ356" s="135"/>
      <c r="GAK356" s="111"/>
      <c r="GAL356" s="178"/>
      <c r="GAM356" s="178"/>
      <c r="GAN356" s="178"/>
      <c r="GAO356" s="178"/>
      <c r="GAP356" s="179"/>
      <c r="GAQ356" s="73"/>
      <c r="GAR356" s="73"/>
      <c r="GAS356" s="180"/>
      <c r="GAT356" s="75"/>
      <c r="GAU356" s="76"/>
      <c r="GAV356" s="180"/>
      <c r="GAW356" s="180"/>
      <c r="GAX356" s="180"/>
      <c r="GAY356" s="75"/>
      <c r="GAZ356" s="76"/>
      <c r="GBA356" s="181"/>
      <c r="GBB356" s="181"/>
      <c r="GBC356" s="182"/>
      <c r="GBD356" s="134"/>
      <c r="GBE356" s="135"/>
      <c r="GBF356" s="111"/>
      <c r="GBG356" s="178"/>
      <c r="GBH356" s="178"/>
      <c r="GBI356" s="178"/>
      <c r="GBJ356" s="178"/>
      <c r="GBK356" s="179"/>
      <c r="GBL356" s="73"/>
      <c r="GBM356" s="73"/>
      <c r="GBN356" s="180"/>
      <c r="GBO356" s="75"/>
      <c r="GBP356" s="76"/>
      <c r="GBQ356" s="180"/>
      <c r="GBR356" s="180"/>
      <c r="GBS356" s="180"/>
      <c r="GBT356" s="75"/>
      <c r="GBU356" s="76"/>
      <c r="GBV356" s="181"/>
      <c r="GBW356" s="181"/>
      <c r="GBX356" s="182"/>
      <c r="GBY356" s="134"/>
      <c r="GBZ356" s="135"/>
      <c r="GCA356" s="111"/>
      <c r="GCB356" s="178"/>
      <c r="GCC356" s="178"/>
      <c r="GCD356" s="178"/>
      <c r="GCE356" s="178"/>
      <c r="GCF356" s="179"/>
      <c r="GCG356" s="73"/>
      <c r="GCH356" s="73"/>
      <c r="GCI356" s="180"/>
      <c r="GCJ356" s="75"/>
      <c r="GCK356" s="76"/>
      <c r="GCL356" s="180"/>
      <c r="GCM356" s="180"/>
      <c r="GCN356" s="180"/>
      <c r="GCO356" s="75"/>
      <c r="GCP356" s="76"/>
      <c r="GCQ356" s="181"/>
      <c r="GCR356" s="181"/>
      <c r="GCS356" s="182"/>
      <c r="GCT356" s="134"/>
      <c r="GCU356" s="135"/>
      <c r="GCV356" s="111"/>
      <c r="GCW356" s="178"/>
      <c r="GCX356" s="178"/>
      <c r="GCY356" s="178"/>
      <c r="GCZ356" s="178"/>
      <c r="GDA356" s="179"/>
      <c r="GDB356" s="73"/>
      <c r="GDC356" s="73"/>
      <c r="GDD356" s="180"/>
      <c r="GDE356" s="75"/>
      <c r="GDF356" s="76"/>
      <c r="GDG356" s="180"/>
      <c r="GDH356" s="180"/>
      <c r="GDI356" s="180"/>
      <c r="GDJ356" s="75"/>
      <c r="GDK356" s="76"/>
      <c r="GDL356" s="181"/>
      <c r="GDM356" s="181"/>
      <c r="GDN356" s="182"/>
      <c r="GDO356" s="134"/>
      <c r="GDP356" s="135"/>
      <c r="GDQ356" s="111"/>
      <c r="GDR356" s="178"/>
      <c r="GDS356" s="178"/>
      <c r="GDT356" s="178"/>
      <c r="GDU356" s="178"/>
      <c r="GDV356" s="179"/>
      <c r="GDW356" s="73"/>
      <c r="GDX356" s="73"/>
      <c r="GDY356" s="180"/>
      <c r="GDZ356" s="75"/>
      <c r="GEA356" s="76"/>
      <c r="GEB356" s="180"/>
      <c r="GEC356" s="180"/>
      <c r="GED356" s="180"/>
      <c r="GEE356" s="75"/>
      <c r="GEF356" s="76"/>
      <c r="GEG356" s="181"/>
      <c r="GEH356" s="181"/>
      <c r="GEI356" s="182"/>
      <c r="GEJ356" s="134"/>
      <c r="GEK356" s="135"/>
      <c r="GEL356" s="111"/>
      <c r="GEM356" s="178"/>
      <c r="GEN356" s="178"/>
      <c r="GEO356" s="178"/>
      <c r="GEP356" s="178"/>
      <c r="GEQ356" s="179"/>
      <c r="GER356" s="73"/>
      <c r="GES356" s="73"/>
      <c r="GET356" s="180"/>
      <c r="GEU356" s="75"/>
      <c r="GEV356" s="76"/>
      <c r="GEW356" s="180"/>
      <c r="GEX356" s="180"/>
      <c r="GEY356" s="180"/>
      <c r="GEZ356" s="75"/>
      <c r="GFA356" s="76"/>
      <c r="GFB356" s="181"/>
      <c r="GFC356" s="181"/>
      <c r="GFD356" s="182"/>
      <c r="GFE356" s="134"/>
      <c r="GFF356" s="135"/>
      <c r="GFG356" s="111"/>
      <c r="GFH356" s="178"/>
      <c r="GFI356" s="178"/>
      <c r="GFJ356" s="178"/>
      <c r="GFK356" s="178"/>
      <c r="GFL356" s="179"/>
      <c r="GFM356" s="73"/>
      <c r="GFN356" s="73"/>
      <c r="GFO356" s="180"/>
      <c r="GFP356" s="75"/>
      <c r="GFQ356" s="76"/>
      <c r="GFR356" s="180"/>
      <c r="GFS356" s="180"/>
      <c r="GFT356" s="180"/>
      <c r="GFU356" s="75"/>
      <c r="GFV356" s="76"/>
      <c r="GFW356" s="181"/>
      <c r="GFX356" s="181"/>
      <c r="GFY356" s="182"/>
      <c r="GFZ356" s="134"/>
      <c r="GGA356" s="135"/>
      <c r="GGB356" s="111"/>
      <c r="GGC356" s="178"/>
      <c r="GGD356" s="178"/>
      <c r="GGE356" s="178"/>
      <c r="GGF356" s="178"/>
      <c r="GGG356" s="179"/>
      <c r="GGH356" s="73"/>
      <c r="GGI356" s="73"/>
      <c r="GGJ356" s="180"/>
      <c r="GGK356" s="75"/>
      <c r="GGL356" s="76"/>
      <c r="GGM356" s="180"/>
      <c r="GGN356" s="180"/>
      <c r="GGO356" s="180"/>
      <c r="GGP356" s="75"/>
      <c r="GGQ356" s="76"/>
      <c r="GGR356" s="181"/>
      <c r="GGS356" s="181"/>
      <c r="GGT356" s="182"/>
      <c r="GGU356" s="134"/>
      <c r="GGV356" s="135"/>
      <c r="GGW356" s="111"/>
      <c r="GGX356" s="178"/>
      <c r="GGY356" s="178"/>
      <c r="GGZ356" s="178"/>
      <c r="GHA356" s="178"/>
      <c r="GHB356" s="179"/>
      <c r="GHC356" s="73"/>
      <c r="GHD356" s="73"/>
      <c r="GHE356" s="180"/>
      <c r="GHF356" s="75"/>
      <c r="GHG356" s="76"/>
      <c r="GHH356" s="180"/>
      <c r="GHI356" s="180"/>
      <c r="GHJ356" s="180"/>
      <c r="GHK356" s="75"/>
      <c r="GHL356" s="76"/>
      <c r="GHM356" s="181"/>
      <c r="GHN356" s="181"/>
      <c r="GHO356" s="182"/>
      <c r="GHP356" s="134"/>
      <c r="GHQ356" s="135"/>
      <c r="GHR356" s="111"/>
      <c r="GHS356" s="178"/>
      <c r="GHT356" s="178"/>
      <c r="GHU356" s="178"/>
      <c r="GHV356" s="178"/>
      <c r="GHW356" s="179"/>
      <c r="GHX356" s="73"/>
      <c r="GHY356" s="73"/>
      <c r="GHZ356" s="180"/>
      <c r="GIA356" s="75"/>
      <c r="GIB356" s="76"/>
      <c r="GIC356" s="180"/>
      <c r="GID356" s="180"/>
      <c r="GIE356" s="180"/>
      <c r="GIF356" s="75"/>
      <c r="GIG356" s="76"/>
      <c r="GIH356" s="181"/>
      <c r="GII356" s="181"/>
      <c r="GIJ356" s="182"/>
      <c r="GIK356" s="134"/>
      <c r="GIL356" s="135"/>
      <c r="GIM356" s="111"/>
      <c r="GIN356" s="178"/>
      <c r="GIO356" s="178"/>
      <c r="GIP356" s="178"/>
      <c r="GIQ356" s="178"/>
      <c r="GIR356" s="179"/>
      <c r="GIS356" s="73"/>
      <c r="GIT356" s="73"/>
      <c r="GIU356" s="180"/>
      <c r="GIV356" s="75"/>
      <c r="GIW356" s="76"/>
      <c r="GIX356" s="180"/>
      <c r="GIY356" s="180"/>
      <c r="GIZ356" s="180"/>
      <c r="GJA356" s="75"/>
      <c r="GJB356" s="76"/>
      <c r="GJC356" s="181"/>
      <c r="GJD356" s="181"/>
      <c r="GJE356" s="182"/>
      <c r="GJF356" s="134"/>
      <c r="GJG356" s="135"/>
      <c r="GJH356" s="111"/>
      <c r="GJI356" s="178"/>
      <c r="GJJ356" s="178"/>
      <c r="GJK356" s="178"/>
      <c r="GJL356" s="178"/>
      <c r="GJM356" s="179"/>
      <c r="GJN356" s="73"/>
      <c r="GJO356" s="73"/>
      <c r="GJP356" s="180"/>
      <c r="GJQ356" s="75"/>
      <c r="GJR356" s="76"/>
      <c r="GJS356" s="180"/>
      <c r="GJT356" s="180"/>
      <c r="GJU356" s="180"/>
      <c r="GJV356" s="75"/>
      <c r="GJW356" s="76"/>
      <c r="GJX356" s="181"/>
      <c r="GJY356" s="181"/>
      <c r="GJZ356" s="182"/>
      <c r="GKA356" s="134"/>
      <c r="GKB356" s="135"/>
      <c r="GKC356" s="111"/>
      <c r="GKD356" s="178"/>
      <c r="GKE356" s="178"/>
      <c r="GKF356" s="178"/>
      <c r="GKG356" s="178"/>
      <c r="GKH356" s="179"/>
      <c r="GKI356" s="73"/>
      <c r="GKJ356" s="73"/>
      <c r="GKK356" s="180"/>
      <c r="GKL356" s="75"/>
      <c r="GKM356" s="76"/>
      <c r="GKN356" s="180"/>
      <c r="GKO356" s="180"/>
      <c r="GKP356" s="180"/>
      <c r="GKQ356" s="75"/>
      <c r="GKR356" s="76"/>
      <c r="GKS356" s="181"/>
      <c r="GKT356" s="181"/>
      <c r="GKU356" s="182"/>
      <c r="GKV356" s="134"/>
      <c r="GKW356" s="135"/>
      <c r="GKX356" s="111"/>
      <c r="GKY356" s="178"/>
      <c r="GKZ356" s="178"/>
      <c r="GLA356" s="178"/>
      <c r="GLB356" s="178"/>
      <c r="GLC356" s="179"/>
      <c r="GLD356" s="73"/>
      <c r="GLE356" s="73"/>
      <c r="GLF356" s="180"/>
      <c r="GLG356" s="75"/>
      <c r="GLH356" s="76"/>
      <c r="GLI356" s="180"/>
      <c r="GLJ356" s="180"/>
      <c r="GLK356" s="180"/>
      <c r="GLL356" s="75"/>
      <c r="GLM356" s="76"/>
      <c r="GLN356" s="181"/>
      <c r="GLO356" s="181"/>
      <c r="GLP356" s="182"/>
      <c r="GLQ356" s="134"/>
      <c r="GLR356" s="135"/>
      <c r="GLS356" s="111"/>
      <c r="GLT356" s="178"/>
      <c r="GLU356" s="178"/>
      <c r="GLV356" s="178"/>
      <c r="GLW356" s="178"/>
      <c r="GLX356" s="179"/>
      <c r="GLY356" s="73"/>
      <c r="GLZ356" s="73"/>
      <c r="GMA356" s="180"/>
      <c r="GMB356" s="75"/>
      <c r="GMC356" s="76"/>
      <c r="GMD356" s="180"/>
      <c r="GME356" s="180"/>
      <c r="GMF356" s="180"/>
      <c r="GMG356" s="75"/>
      <c r="GMH356" s="76"/>
      <c r="GMI356" s="181"/>
      <c r="GMJ356" s="181"/>
      <c r="GMK356" s="182"/>
      <c r="GML356" s="134"/>
      <c r="GMM356" s="135"/>
      <c r="GMN356" s="111"/>
      <c r="GMO356" s="178"/>
      <c r="GMP356" s="178"/>
      <c r="GMQ356" s="178"/>
      <c r="GMR356" s="178"/>
      <c r="GMS356" s="179"/>
      <c r="GMT356" s="73"/>
      <c r="GMU356" s="73"/>
      <c r="GMV356" s="180"/>
      <c r="GMW356" s="75"/>
      <c r="GMX356" s="76"/>
      <c r="GMY356" s="180"/>
      <c r="GMZ356" s="180"/>
      <c r="GNA356" s="180"/>
      <c r="GNB356" s="75"/>
      <c r="GNC356" s="76"/>
      <c r="GND356" s="181"/>
      <c r="GNE356" s="181"/>
      <c r="GNF356" s="182"/>
      <c r="GNG356" s="134"/>
      <c r="GNH356" s="135"/>
      <c r="GNI356" s="111"/>
      <c r="GNJ356" s="178"/>
      <c r="GNK356" s="178"/>
      <c r="GNL356" s="178"/>
      <c r="GNM356" s="178"/>
      <c r="GNN356" s="179"/>
      <c r="GNO356" s="73"/>
      <c r="GNP356" s="73"/>
      <c r="GNQ356" s="180"/>
      <c r="GNR356" s="75"/>
      <c r="GNS356" s="76"/>
      <c r="GNT356" s="180"/>
      <c r="GNU356" s="180"/>
      <c r="GNV356" s="180"/>
      <c r="GNW356" s="75"/>
      <c r="GNX356" s="76"/>
      <c r="GNY356" s="181"/>
      <c r="GNZ356" s="181"/>
      <c r="GOA356" s="182"/>
      <c r="GOB356" s="134"/>
      <c r="GOC356" s="135"/>
      <c r="GOD356" s="111"/>
      <c r="GOE356" s="178"/>
      <c r="GOF356" s="178"/>
      <c r="GOG356" s="178"/>
      <c r="GOH356" s="178"/>
      <c r="GOI356" s="179"/>
      <c r="GOJ356" s="73"/>
      <c r="GOK356" s="73"/>
      <c r="GOL356" s="180"/>
      <c r="GOM356" s="75"/>
      <c r="GON356" s="76"/>
      <c r="GOO356" s="180"/>
      <c r="GOP356" s="180"/>
      <c r="GOQ356" s="180"/>
      <c r="GOR356" s="75"/>
      <c r="GOS356" s="76"/>
      <c r="GOT356" s="181"/>
      <c r="GOU356" s="181"/>
      <c r="GOV356" s="182"/>
      <c r="GOW356" s="134"/>
      <c r="GOX356" s="135"/>
      <c r="GOY356" s="111"/>
      <c r="GOZ356" s="178"/>
      <c r="GPA356" s="178"/>
      <c r="GPB356" s="178"/>
      <c r="GPC356" s="178"/>
      <c r="GPD356" s="179"/>
      <c r="GPE356" s="73"/>
      <c r="GPF356" s="73"/>
      <c r="GPG356" s="180"/>
      <c r="GPH356" s="75"/>
      <c r="GPI356" s="76"/>
      <c r="GPJ356" s="180"/>
      <c r="GPK356" s="180"/>
      <c r="GPL356" s="180"/>
      <c r="GPM356" s="75"/>
      <c r="GPN356" s="76"/>
      <c r="GPO356" s="181"/>
      <c r="GPP356" s="181"/>
      <c r="GPQ356" s="182"/>
      <c r="GPR356" s="134"/>
      <c r="GPS356" s="135"/>
      <c r="GPT356" s="111"/>
      <c r="GPU356" s="178"/>
      <c r="GPV356" s="178"/>
      <c r="GPW356" s="178"/>
      <c r="GPX356" s="178"/>
      <c r="GPY356" s="179"/>
      <c r="GPZ356" s="73"/>
      <c r="GQA356" s="73"/>
      <c r="GQB356" s="180"/>
      <c r="GQC356" s="75"/>
      <c r="GQD356" s="76"/>
      <c r="GQE356" s="180"/>
      <c r="GQF356" s="180"/>
      <c r="GQG356" s="180"/>
      <c r="GQH356" s="75"/>
      <c r="GQI356" s="76"/>
      <c r="GQJ356" s="181"/>
      <c r="GQK356" s="181"/>
      <c r="GQL356" s="182"/>
      <c r="GQM356" s="134"/>
      <c r="GQN356" s="135"/>
      <c r="GQO356" s="111"/>
      <c r="GQP356" s="178"/>
      <c r="GQQ356" s="178"/>
      <c r="GQR356" s="178"/>
      <c r="GQS356" s="178"/>
      <c r="GQT356" s="179"/>
      <c r="GQU356" s="73"/>
      <c r="GQV356" s="73"/>
      <c r="GQW356" s="180"/>
      <c r="GQX356" s="75"/>
      <c r="GQY356" s="76"/>
      <c r="GQZ356" s="180"/>
      <c r="GRA356" s="180"/>
      <c r="GRB356" s="180"/>
      <c r="GRC356" s="75"/>
      <c r="GRD356" s="76"/>
      <c r="GRE356" s="181"/>
      <c r="GRF356" s="181"/>
      <c r="GRG356" s="182"/>
      <c r="GRH356" s="134"/>
      <c r="GRI356" s="135"/>
      <c r="GRJ356" s="111"/>
      <c r="GRK356" s="178"/>
      <c r="GRL356" s="178"/>
      <c r="GRM356" s="178"/>
      <c r="GRN356" s="178"/>
      <c r="GRO356" s="179"/>
      <c r="GRP356" s="73"/>
      <c r="GRQ356" s="73"/>
      <c r="GRR356" s="180"/>
      <c r="GRS356" s="75"/>
      <c r="GRT356" s="76"/>
      <c r="GRU356" s="180"/>
      <c r="GRV356" s="180"/>
      <c r="GRW356" s="180"/>
      <c r="GRX356" s="75"/>
      <c r="GRY356" s="76"/>
      <c r="GRZ356" s="181"/>
      <c r="GSA356" s="181"/>
      <c r="GSB356" s="182"/>
      <c r="GSC356" s="134"/>
      <c r="GSD356" s="135"/>
      <c r="GSE356" s="111"/>
      <c r="GSF356" s="178"/>
      <c r="GSG356" s="178"/>
      <c r="GSH356" s="178"/>
      <c r="GSI356" s="178"/>
      <c r="GSJ356" s="179"/>
      <c r="GSK356" s="73"/>
      <c r="GSL356" s="73"/>
      <c r="GSM356" s="180"/>
      <c r="GSN356" s="75"/>
      <c r="GSO356" s="76"/>
      <c r="GSP356" s="180"/>
      <c r="GSQ356" s="180"/>
      <c r="GSR356" s="180"/>
      <c r="GSS356" s="75"/>
      <c r="GST356" s="76"/>
      <c r="GSU356" s="181"/>
      <c r="GSV356" s="181"/>
      <c r="GSW356" s="182"/>
      <c r="GSX356" s="134"/>
      <c r="GSY356" s="135"/>
      <c r="GSZ356" s="111"/>
      <c r="GTA356" s="178"/>
      <c r="GTB356" s="178"/>
      <c r="GTC356" s="178"/>
      <c r="GTD356" s="178"/>
      <c r="GTE356" s="179"/>
      <c r="GTF356" s="73"/>
      <c r="GTG356" s="73"/>
      <c r="GTH356" s="180"/>
      <c r="GTI356" s="75"/>
      <c r="GTJ356" s="76"/>
      <c r="GTK356" s="180"/>
      <c r="GTL356" s="180"/>
      <c r="GTM356" s="180"/>
      <c r="GTN356" s="75"/>
      <c r="GTO356" s="76"/>
      <c r="GTP356" s="181"/>
      <c r="GTQ356" s="181"/>
      <c r="GTR356" s="182"/>
      <c r="GTS356" s="134"/>
      <c r="GTT356" s="135"/>
      <c r="GTU356" s="111"/>
      <c r="GTV356" s="178"/>
      <c r="GTW356" s="178"/>
      <c r="GTX356" s="178"/>
      <c r="GTY356" s="178"/>
      <c r="GTZ356" s="179"/>
      <c r="GUA356" s="73"/>
      <c r="GUB356" s="73"/>
      <c r="GUC356" s="180"/>
      <c r="GUD356" s="75"/>
      <c r="GUE356" s="76"/>
      <c r="GUF356" s="180"/>
      <c r="GUG356" s="180"/>
      <c r="GUH356" s="180"/>
      <c r="GUI356" s="75"/>
      <c r="GUJ356" s="76"/>
      <c r="GUK356" s="181"/>
      <c r="GUL356" s="181"/>
      <c r="GUM356" s="182"/>
      <c r="GUN356" s="134"/>
      <c r="GUO356" s="135"/>
      <c r="GUP356" s="111"/>
      <c r="GUQ356" s="178"/>
      <c r="GUR356" s="178"/>
      <c r="GUS356" s="178"/>
      <c r="GUT356" s="178"/>
      <c r="GUU356" s="179"/>
      <c r="GUV356" s="73"/>
      <c r="GUW356" s="73"/>
      <c r="GUX356" s="180"/>
      <c r="GUY356" s="75"/>
      <c r="GUZ356" s="76"/>
      <c r="GVA356" s="180"/>
      <c r="GVB356" s="180"/>
      <c r="GVC356" s="180"/>
      <c r="GVD356" s="75"/>
      <c r="GVE356" s="76"/>
      <c r="GVF356" s="181"/>
      <c r="GVG356" s="181"/>
      <c r="GVH356" s="182"/>
      <c r="GVI356" s="134"/>
      <c r="GVJ356" s="135"/>
      <c r="GVK356" s="111"/>
      <c r="GVL356" s="178"/>
      <c r="GVM356" s="178"/>
      <c r="GVN356" s="178"/>
      <c r="GVO356" s="178"/>
      <c r="GVP356" s="179"/>
      <c r="GVQ356" s="73"/>
      <c r="GVR356" s="73"/>
      <c r="GVS356" s="180"/>
      <c r="GVT356" s="75"/>
      <c r="GVU356" s="76"/>
      <c r="GVV356" s="180"/>
      <c r="GVW356" s="180"/>
      <c r="GVX356" s="180"/>
      <c r="GVY356" s="75"/>
      <c r="GVZ356" s="76"/>
      <c r="GWA356" s="181"/>
      <c r="GWB356" s="181"/>
      <c r="GWC356" s="182"/>
      <c r="GWD356" s="134"/>
      <c r="GWE356" s="135"/>
      <c r="GWF356" s="111"/>
      <c r="GWG356" s="178"/>
      <c r="GWH356" s="178"/>
      <c r="GWI356" s="178"/>
      <c r="GWJ356" s="178"/>
      <c r="GWK356" s="179"/>
      <c r="GWL356" s="73"/>
      <c r="GWM356" s="73"/>
      <c r="GWN356" s="180"/>
      <c r="GWO356" s="75"/>
      <c r="GWP356" s="76"/>
      <c r="GWQ356" s="180"/>
      <c r="GWR356" s="180"/>
      <c r="GWS356" s="180"/>
      <c r="GWT356" s="75"/>
      <c r="GWU356" s="76"/>
      <c r="GWV356" s="181"/>
      <c r="GWW356" s="181"/>
      <c r="GWX356" s="182"/>
      <c r="GWY356" s="134"/>
      <c r="GWZ356" s="135"/>
      <c r="GXA356" s="111"/>
      <c r="GXB356" s="178"/>
      <c r="GXC356" s="178"/>
      <c r="GXD356" s="178"/>
      <c r="GXE356" s="178"/>
      <c r="GXF356" s="179"/>
      <c r="GXG356" s="73"/>
      <c r="GXH356" s="73"/>
      <c r="GXI356" s="180"/>
      <c r="GXJ356" s="75"/>
      <c r="GXK356" s="76"/>
      <c r="GXL356" s="180"/>
      <c r="GXM356" s="180"/>
      <c r="GXN356" s="180"/>
      <c r="GXO356" s="75"/>
      <c r="GXP356" s="76"/>
      <c r="GXQ356" s="181"/>
      <c r="GXR356" s="181"/>
      <c r="GXS356" s="182"/>
      <c r="GXT356" s="134"/>
      <c r="GXU356" s="135"/>
      <c r="GXV356" s="111"/>
      <c r="GXW356" s="178"/>
      <c r="GXX356" s="178"/>
      <c r="GXY356" s="178"/>
      <c r="GXZ356" s="178"/>
      <c r="GYA356" s="179"/>
      <c r="GYB356" s="73"/>
      <c r="GYC356" s="73"/>
      <c r="GYD356" s="180"/>
      <c r="GYE356" s="75"/>
      <c r="GYF356" s="76"/>
      <c r="GYG356" s="180"/>
      <c r="GYH356" s="180"/>
      <c r="GYI356" s="180"/>
      <c r="GYJ356" s="75"/>
      <c r="GYK356" s="76"/>
      <c r="GYL356" s="181"/>
      <c r="GYM356" s="181"/>
      <c r="GYN356" s="182"/>
      <c r="GYO356" s="134"/>
      <c r="GYP356" s="135"/>
      <c r="GYQ356" s="111"/>
      <c r="GYR356" s="178"/>
      <c r="GYS356" s="178"/>
      <c r="GYT356" s="178"/>
      <c r="GYU356" s="178"/>
      <c r="GYV356" s="179"/>
      <c r="GYW356" s="73"/>
      <c r="GYX356" s="73"/>
      <c r="GYY356" s="180"/>
      <c r="GYZ356" s="75"/>
      <c r="GZA356" s="76"/>
      <c r="GZB356" s="180"/>
      <c r="GZC356" s="180"/>
      <c r="GZD356" s="180"/>
      <c r="GZE356" s="75"/>
      <c r="GZF356" s="76"/>
      <c r="GZG356" s="181"/>
      <c r="GZH356" s="181"/>
      <c r="GZI356" s="182"/>
      <c r="GZJ356" s="134"/>
      <c r="GZK356" s="135"/>
      <c r="GZL356" s="111"/>
      <c r="GZM356" s="178"/>
      <c r="GZN356" s="178"/>
      <c r="GZO356" s="178"/>
      <c r="GZP356" s="178"/>
      <c r="GZQ356" s="179"/>
      <c r="GZR356" s="73"/>
      <c r="GZS356" s="73"/>
      <c r="GZT356" s="180"/>
      <c r="GZU356" s="75"/>
      <c r="GZV356" s="76"/>
      <c r="GZW356" s="180"/>
      <c r="GZX356" s="180"/>
      <c r="GZY356" s="180"/>
      <c r="GZZ356" s="75"/>
      <c r="HAA356" s="76"/>
      <c r="HAB356" s="181"/>
      <c r="HAC356" s="181"/>
      <c r="HAD356" s="182"/>
      <c r="HAE356" s="134"/>
      <c r="HAF356" s="135"/>
      <c r="HAG356" s="111"/>
      <c r="HAH356" s="178"/>
      <c r="HAI356" s="178"/>
      <c r="HAJ356" s="178"/>
      <c r="HAK356" s="178"/>
      <c r="HAL356" s="179"/>
      <c r="HAM356" s="73"/>
      <c r="HAN356" s="73"/>
      <c r="HAO356" s="180"/>
      <c r="HAP356" s="75"/>
      <c r="HAQ356" s="76"/>
      <c r="HAR356" s="180"/>
      <c r="HAS356" s="180"/>
      <c r="HAT356" s="180"/>
      <c r="HAU356" s="75"/>
      <c r="HAV356" s="76"/>
      <c r="HAW356" s="181"/>
      <c r="HAX356" s="181"/>
      <c r="HAY356" s="182"/>
      <c r="HAZ356" s="134"/>
      <c r="HBA356" s="135"/>
      <c r="HBB356" s="111"/>
      <c r="HBC356" s="178"/>
      <c r="HBD356" s="178"/>
      <c r="HBE356" s="178"/>
      <c r="HBF356" s="178"/>
      <c r="HBG356" s="179"/>
      <c r="HBH356" s="73"/>
      <c r="HBI356" s="73"/>
      <c r="HBJ356" s="180"/>
      <c r="HBK356" s="75"/>
      <c r="HBL356" s="76"/>
      <c r="HBM356" s="180"/>
      <c r="HBN356" s="180"/>
      <c r="HBO356" s="180"/>
      <c r="HBP356" s="75"/>
      <c r="HBQ356" s="76"/>
      <c r="HBR356" s="181"/>
      <c r="HBS356" s="181"/>
      <c r="HBT356" s="182"/>
      <c r="HBU356" s="134"/>
      <c r="HBV356" s="135"/>
      <c r="HBW356" s="111"/>
      <c r="HBX356" s="178"/>
      <c r="HBY356" s="178"/>
      <c r="HBZ356" s="178"/>
      <c r="HCA356" s="178"/>
      <c r="HCB356" s="179"/>
      <c r="HCC356" s="73"/>
      <c r="HCD356" s="73"/>
      <c r="HCE356" s="180"/>
      <c r="HCF356" s="75"/>
      <c r="HCG356" s="76"/>
      <c r="HCH356" s="180"/>
      <c r="HCI356" s="180"/>
      <c r="HCJ356" s="180"/>
      <c r="HCK356" s="75"/>
      <c r="HCL356" s="76"/>
      <c r="HCM356" s="181"/>
      <c r="HCN356" s="181"/>
      <c r="HCO356" s="182"/>
      <c r="HCP356" s="134"/>
      <c r="HCQ356" s="135"/>
      <c r="HCR356" s="111"/>
      <c r="HCS356" s="178"/>
      <c r="HCT356" s="178"/>
      <c r="HCU356" s="178"/>
      <c r="HCV356" s="178"/>
      <c r="HCW356" s="179"/>
      <c r="HCX356" s="73"/>
      <c r="HCY356" s="73"/>
      <c r="HCZ356" s="180"/>
      <c r="HDA356" s="75"/>
      <c r="HDB356" s="76"/>
      <c r="HDC356" s="180"/>
      <c r="HDD356" s="180"/>
      <c r="HDE356" s="180"/>
      <c r="HDF356" s="75"/>
      <c r="HDG356" s="76"/>
      <c r="HDH356" s="181"/>
      <c r="HDI356" s="181"/>
      <c r="HDJ356" s="182"/>
      <c r="HDK356" s="134"/>
      <c r="HDL356" s="135"/>
      <c r="HDM356" s="111"/>
      <c r="HDN356" s="178"/>
      <c r="HDO356" s="178"/>
      <c r="HDP356" s="178"/>
      <c r="HDQ356" s="178"/>
      <c r="HDR356" s="179"/>
      <c r="HDS356" s="73"/>
      <c r="HDT356" s="73"/>
      <c r="HDU356" s="180"/>
      <c r="HDV356" s="75"/>
      <c r="HDW356" s="76"/>
      <c r="HDX356" s="180"/>
      <c r="HDY356" s="180"/>
      <c r="HDZ356" s="180"/>
      <c r="HEA356" s="75"/>
      <c r="HEB356" s="76"/>
      <c r="HEC356" s="181"/>
      <c r="HED356" s="181"/>
      <c r="HEE356" s="182"/>
      <c r="HEF356" s="134"/>
      <c r="HEG356" s="135"/>
      <c r="HEH356" s="111"/>
      <c r="HEI356" s="178"/>
      <c r="HEJ356" s="178"/>
      <c r="HEK356" s="178"/>
      <c r="HEL356" s="178"/>
      <c r="HEM356" s="179"/>
      <c r="HEN356" s="73"/>
      <c r="HEO356" s="73"/>
      <c r="HEP356" s="180"/>
      <c r="HEQ356" s="75"/>
      <c r="HER356" s="76"/>
      <c r="HES356" s="180"/>
      <c r="HET356" s="180"/>
      <c r="HEU356" s="180"/>
      <c r="HEV356" s="75"/>
      <c r="HEW356" s="76"/>
      <c r="HEX356" s="181"/>
      <c r="HEY356" s="181"/>
      <c r="HEZ356" s="182"/>
      <c r="HFA356" s="134"/>
      <c r="HFB356" s="135"/>
      <c r="HFC356" s="111"/>
      <c r="HFD356" s="178"/>
      <c r="HFE356" s="178"/>
      <c r="HFF356" s="178"/>
      <c r="HFG356" s="178"/>
      <c r="HFH356" s="179"/>
      <c r="HFI356" s="73"/>
      <c r="HFJ356" s="73"/>
      <c r="HFK356" s="180"/>
      <c r="HFL356" s="75"/>
      <c r="HFM356" s="76"/>
      <c r="HFN356" s="180"/>
      <c r="HFO356" s="180"/>
      <c r="HFP356" s="180"/>
      <c r="HFQ356" s="75"/>
      <c r="HFR356" s="76"/>
      <c r="HFS356" s="181"/>
      <c r="HFT356" s="181"/>
      <c r="HFU356" s="182"/>
      <c r="HFV356" s="134"/>
      <c r="HFW356" s="135"/>
      <c r="HFX356" s="111"/>
      <c r="HFY356" s="178"/>
      <c r="HFZ356" s="178"/>
      <c r="HGA356" s="178"/>
      <c r="HGB356" s="178"/>
      <c r="HGC356" s="179"/>
      <c r="HGD356" s="73"/>
      <c r="HGE356" s="73"/>
      <c r="HGF356" s="180"/>
      <c r="HGG356" s="75"/>
      <c r="HGH356" s="76"/>
      <c r="HGI356" s="180"/>
      <c r="HGJ356" s="180"/>
      <c r="HGK356" s="180"/>
      <c r="HGL356" s="75"/>
      <c r="HGM356" s="76"/>
      <c r="HGN356" s="181"/>
      <c r="HGO356" s="181"/>
      <c r="HGP356" s="182"/>
      <c r="HGQ356" s="134"/>
      <c r="HGR356" s="135"/>
      <c r="HGS356" s="111"/>
      <c r="HGT356" s="178"/>
      <c r="HGU356" s="178"/>
      <c r="HGV356" s="178"/>
      <c r="HGW356" s="178"/>
      <c r="HGX356" s="179"/>
      <c r="HGY356" s="73"/>
      <c r="HGZ356" s="73"/>
      <c r="HHA356" s="180"/>
      <c r="HHB356" s="75"/>
      <c r="HHC356" s="76"/>
      <c r="HHD356" s="180"/>
      <c r="HHE356" s="180"/>
      <c r="HHF356" s="180"/>
      <c r="HHG356" s="75"/>
      <c r="HHH356" s="76"/>
      <c r="HHI356" s="181"/>
      <c r="HHJ356" s="181"/>
      <c r="HHK356" s="182"/>
      <c r="HHL356" s="134"/>
      <c r="HHM356" s="135"/>
      <c r="HHN356" s="111"/>
      <c r="HHO356" s="178"/>
      <c r="HHP356" s="178"/>
      <c r="HHQ356" s="178"/>
      <c r="HHR356" s="178"/>
      <c r="HHS356" s="179"/>
      <c r="HHT356" s="73"/>
      <c r="HHU356" s="73"/>
      <c r="HHV356" s="180"/>
      <c r="HHW356" s="75"/>
      <c r="HHX356" s="76"/>
      <c r="HHY356" s="180"/>
      <c r="HHZ356" s="180"/>
      <c r="HIA356" s="180"/>
      <c r="HIB356" s="75"/>
      <c r="HIC356" s="76"/>
      <c r="HID356" s="181"/>
      <c r="HIE356" s="181"/>
      <c r="HIF356" s="182"/>
      <c r="HIG356" s="134"/>
      <c r="HIH356" s="135"/>
      <c r="HII356" s="111"/>
      <c r="HIJ356" s="178"/>
      <c r="HIK356" s="178"/>
      <c r="HIL356" s="178"/>
      <c r="HIM356" s="178"/>
      <c r="HIN356" s="179"/>
      <c r="HIO356" s="73"/>
      <c r="HIP356" s="73"/>
      <c r="HIQ356" s="180"/>
      <c r="HIR356" s="75"/>
      <c r="HIS356" s="76"/>
      <c r="HIT356" s="180"/>
      <c r="HIU356" s="180"/>
      <c r="HIV356" s="180"/>
      <c r="HIW356" s="75"/>
      <c r="HIX356" s="76"/>
      <c r="HIY356" s="181"/>
      <c r="HIZ356" s="181"/>
      <c r="HJA356" s="182"/>
      <c r="HJB356" s="134"/>
      <c r="HJC356" s="135"/>
      <c r="HJD356" s="111"/>
      <c r="HJE356" s="178"/>
      <c r="HJF356" s="178"/>
      <c r="HJG356" s="178"/>
      <c r="HJH356" s="178"/>
      <c r="HJI356" s="179"/>
      <c r="HJJ356" s="73"/>
      <c r="HJK356" s="73"/>
      <c r="HJL356" s="180"/>
      <c r="HJM356" s="75"/>
      <c r="HJN356" s="76"/>
      <c r="HJO356" s="180"/>
      <c r="HJP356" s="180"/>
      <c r="HJQ356" s="180"/>
      <c r="HJR356" s="75"/>
      <c r="HJS356" s="76"/>
      <c r="HJT356" s="181"/>
      <c r="HJU356" s="181"/>
      <c r="HJV356" s="182"/>
      <c r="HJW356" s="134"/>
      <c r="HJX356" s="135"/>
      <c r="HJY356" s="111"/>
      <c r="HJZ356" s="178"/>
      <c r="HKA356" s="178"/>
      <c r="HKB356" s="178"/>
      <c r="HKC356" s="178"/>
      <c r="HKD356" s="179"/>
      <c r="HKE356" s="73"/>
      <c r="HKF356" s="73"/>
      <c r="HKG356" s="180"/>
      <c r="HKH356" s="75"/>
      <c r="HKI356" s="76"/>
      <c r="HKJ356" s="180"/>
      <c r="HKK356" s="180"/>
      <c r="HKL356" s="180"/>
      <c r="HKM356" s="75"/>
      <c r="HKN356" s="76"/>
      <c r="HKO356" s="181"/>
      <c r="HKP356" s="181"/>
      <c r="HKQ356" s="182"/>
      <c r="HKR356" s="134"/>
      <c r="HKS356" s="135"/>
      <c r="HKT356" s="111"/>
      <c r="HKU356" s="178"/>
      <c r="HKV356" s="178"/>
      <c r="HKW356" s="178"/>
      <c r="HKX356" s="178"/>
      <c r="HKY356" s="179"/>
      <c r="HKZ356" s="73"/>
      <c r="HLA356" s="73"/>
      <c r="HLB356" s="180"/>
      <c r="HLC356" s="75"/>
      <c r="HLD356" s="76"/>
      <c r="HLE356" s="180"/>
      <c r="HLF356" s="180"/>
      <c r="HLG356" s="180"/>
      <c r="HLH356" s="75"/>
      <c r="HLI356" s="76"/>
      <c r="HLJ356" s="181"/>
      <c r="HLK356" s="181"/>
      <c r="HLL356" s="182"/>
      <c r="HLM356" s="134"/>
      <c r="HLN356" s="135"/>
      <c r="HLO356" s="111"/>
      <c r="HLP356" s="178"/>
      <c r="HLQ356" s="178"/>
      <c r="HLR356" s="178"/>
      <c r="HLS356" s="178"/>
      <c r="HLT356" s="179"/>
      <c r="HLU356" s="73"/>
      <c r="HLV356" s="73"/>
      <c r="HLW356" s="180"/>
      <c r="HLX356" s="75"/>
      <c r="HLY356" s="76"/>
      <c r="HLZ356" s="180"/>
      <c r="HMA356" s="180"/>
      <c r="HMB356" s="180"/>
      <c r="HMC356" s="75"/>
      <c r="HMD356" s="76"/>
      <c r="HME356" s="181"/>
      <c r="HMF356" s="181"/>
      <c r="HMG356" s="182"/>
      <c r="HMH356" s="134"/>
      <c r="HMI356" s="135"/>
      <c r="HMJ356" s="111"/>
      <c r="HMK356" s="178"/>
      <c r="HML356" s="178"/>
      <c r="HMM356" s="178"/>
      <c r="HMN356" s="178"/>
      <c r="HMO356" s="179"/>
      <c r="HMP356" s="73"/>
      <c r="HMQ356" s="73"/>
      <c r="HMR356" s="180"/>
      <c r="HMS356" s="75"/>
      <c r="HMT356" s="76"/>
      <c r="HMU356" s="180"/>
      <c r="HMV356" s="180"/>
      <c r="HMW356" s="180"/>
      <c r="HMX356" s="75"/>
      <c r="HMY356" s="76"/>
      <c r="HMZ356" s="181"/>
      <c r="HNA356" s="181"/>
      <c r="HNB356" s="182"/>
      <c r="HNC356" s="134"/>
      <c r="HND356" s="135"/>
      <c r="HNE356" s="111"/>
      <c r="HNF356" s="178"/>
      <c r="HNG356" s="178"/>
      <c r="HNH356" s="178"/>
      <c r="HNI356" s="178"/>
      <c r="HNJ356" s="179"/>
      <c r="HNK356" s="73"/>
      <c r="HNL356" s="73"/>
      <c r="HNM356" s="180"/>
      <c r="HNN356" s="75"/>
      <c r="HNO356" s="76"/>
      <c r="HNP356" s="180"/>
      <c r="HNQ356" s="180"/>
      <c r="HNR356" s="180"/>
      <c r="HNS356" s="75"/>
      <c r="HNT356" s="76"/>
      <c r="HNU356" s="181"/>
      <c r="HNV356" s="181"/>
      <c r="HNW356" s="182"/>
      <c r="HNX356" s="134"/>
      <c r="HNY356" s="135"/>
      <c r="HNZ356" s="111"/>
      <c r="HOA356" s="178"/>
      <c r="HOB356" s="178"/>
      <c r="HOC356" s="178"/>
      <c r="HOD356" s="178"/>
      <c r="HOE356" s="179"/>
      <c r="HOF356" s="73"/>
      <c r="HOG356" s="73"/>
      <c r="HOH356" s="180"/>
      <c r="HOI356" s="75"/>
      <c r="HOJ356" s="76"/>
      <c r="HOK356" s="180"/>
      <c r="HOL356" s="180"/>
      <c r="HOM356" s="180"/>
      <c r="HON356" s="75"/>
      <c r="HOO356" s="76"/>
      <c r="HOP356" s="181"/>
      <c r="HOQ356" s="181"/>
      <c r="HOR356" s="182"/>
      <c r="HOS356" s="134"/>
      <c r="HOT356" s="135"/>
      <c r="HOU356" s="111"/>
      <c r="HOV356" s="178"/>
      <c r="HOW356" s="178"/>
      <c r="HOX356" s="178"/>
      <c r="HOY356" s="178"/>
      <c r="HOZ356" s="179"/>
      <c r="HPA356" s="73"/>
      <c r="HPB356" s="73"/>
      <c r="HPC356" s="180"/>
      <c r="HPD356" s="75"/>
      <c r="HPE356" s="76"/>
      <c r="HPF356" s="180"/>
      <c r="HPG356" s="180"/>
      <c r="HPH356" s="180"/>
      <c r="HPI356" s="75"/>
      <c r="HPJ356" s="76"/>
      <c r="HPK356" s="181"/>
      <c r="HPL356" s="181"/>
      <c r="HPM356" s="182"/>
      <c r="HPN356" s="134"/>
      <c r="HPO356" s="135"/>
      <c r="HPP356" s="111"/>
      <c r="HPQ356" s="178"/>
      <c r="HPR356" s="178"/>
      <c r="HPS356" s="178"/>
      <c r="HPT356" s="178"/>
      <c r="HPU356" s="179"/>
      <c r="HPV356" s="73"/>
      <c r="HPW356" s="73"/>
      <c r="HPX356" s="180"/>
      <c r="HPY356" s="75"/>
      <c r="HPZ356" s="76"/>
      <c r="HQA356" s="180"/>
      <c r="HQB356" s="180"/>
      <c r="HQC356" s="180"/>
      <c r="HQD356" s="75"/>
      <c r="HQE356" s="76"/>
      <c r="HQF356" s="181"/>
      <c r="HQG356" s="181"/>
      <c r="HQH356" s="182"/>
      <c r="HQI356" s="134"/>
      <c r="HQJ356" s="135"/>
      <c r="HQK356" s="111"/>
      <c r="HQL356" s="178"/>
      <c r="HQM356" s="178"/>
      <c r="HQN356" s="178"/>
      <c r="HQO356" s="178"/>
      <c r="HQP356" s="179"/>
      <c r="HQQ356" s="73"/>
      <c r="HQR356" s="73"/>
      <c r="HQS356" s="180"/>
      <c r="HQT356" s="75"/>
      <c r="HQU356" s="76"/>
      <c r="HQV356" s="180"/>
      <c r="HQW356" s="180"/>
      <c r="HQX356" s="180"/>
      <c r="HQY356" s="75"/>
      <c r="HQZ356" s="76"/>
      <c r="HRA356" s="181"/>
      <c r="HRB356" s="181"/>
      <c r="HRC356" s="182"/>
      <c r="HRD356" s="134"/>
      <c r="HRE356" s="135"/>
      <c r="HRF356" s="111"/>
      <c r="HRG356" s="178"/>
      <c r="HRH356" s="178"/>
      <c r="HRI356" s="178"/>
      <c r="HRJ356" s="178"/>
      <c r="HRK356" s="179"/>
      <c r="HRL356" s="73"/>
      <c r="HRM356" s="73"/>
      <c r="HRN356" s="180"/>
      <c r="HRO356" s="75"/>
      <c r="HRP356" s="76"/>
      <c r="HRQ356" s="180"/>
      <c r="HRR356" s="180"/>
      <c r="HRS356" s="180"/>
      <c r="HRT356" s="75"/>
      <c r="HRU356" s="76"/>
      <c r="HRV356" s="181"/>
      <c r="HRW356" s="181"/>
      <c r="HRX356" s="182"/>
      <c r="HRY356" s="134"/>
      <c r="HRZ356" s="135"/>
      <c r="HSA356" s="111"/>
      <c r="HSB356" s="178"/>
      <c r="HSC356" s="178"/>
      <c r="HSD356" s="178"/>
      <c r="HSE356" s="178"/>
      <c r="HSF356" s="179"/>
      <c r="HSG356" s="73"/>
      <c r="HSH356" s="73"/>
      <c r="HSI356" s="180"/>
      <c r="HSJ356" s="75"/>
      <c r="HSK356" s="76"/>
      <c r="HSL356" s="180"/>
      <c r="HSM356" s="180"/>
      <c r="HSN356" s="180"/>
      <c r="HSO356" s="75"/>
      <c r="HSP356" s="76"/>
      <c r="HSQ356" s="181"/>
      <c r="HSR356" s="181"/>
      <c r="HSS356" s="182"/>
      <c r="HST356" s="134"/>
      <c r="HSU356" s="135"/>
      <c r="HSV356" s="111"/>
      <c r="HSW356" s="178"/>
      <c r="HSX356" s="178"/>
      <c r="HSY356" s="178"/>
      <c r="HSZ356" s="178"/>
      <c r="HTA356" s="179"/>
      <c r="HTB356" s="73"/>
      <c r="HTC356" s="73"/>
      <c r="HTD356" s="180"/>
      <c r="HTE356" s="75"/>
      <c r="HTF356" s="76"/>
      <c r="HTG356" s="180"/>
      <c r="HTH356" s="180"/>
      <c r="HTI356" s="180"/>
      <c r="HTJ356" s="75"/>
      <c r="HTK356" s="76"/>
      <c r="HTL356" s="181"/>
      <c r="HTM356" s="181"/>
      <c r="HTN356" s="182"/>
      <c r="HTO356" s="134"/>
      <c r="HTP356" s="135"/>
      <c r="HTQ356" s="111"/>
      <c r="HTR356" s="178"/>
      <c r="HTS356" s="178"/>
      <c r="HTT356" s="178"/>
      <c r="HTU356" s="178"/>
      <c r="HTV356" s="179"/>
      <c r="HTW356" s="73"/>
      <c r="HTX356" s="73"/>
      <c r="HTY356" s="180"/>
      <c r="HTZ356" s="75"/>
      <c r="HUA356" s="76"/>
      <c r="HUB356" s="180"/>
      <c r="HUC356" s="180"/>
      <c r="HUD356" s="180"/>
      <c r="HUE356" s="75"/>
      <c r="HUF356" s="76"/>
      <c r="HUG356" s="181"/>
      <c r="HUH356" s="181"/>
      <c r="HUI356" s="182"/>
      <c r="HUJ356" s="134"/>
      <c r="HUK356" s="135"/>
      <c r="HUL356" s="111"/>
      <c r="HUM356" s="178"/>
      <c r="HUN356" s="178"/>
      <c r="HUO356" s="178"/>
      <c r="HUP356" s="178"/>
      <c r="HUQ356" s="179"/>
      <c r="HUR356" s="73"/>
      <c r="HUS356" s="73"/>
      <c r="HUT356" s="180"/>
      <c r="HUU356" s="75"/>
      <c r="HUV356" s="76"/>
      <c r="HUW356" s="180"/>
      <c r="HUX356" s="180"/>
      <c r="HUY356" s="180"/>
      <c r="HUZ356" s="75"/>
      <c r="HVA356" s="76"/>
      <c r="HVB356" s="181"/>
      <c r="HVC356" s="181"/>
      <c r="HVD356" s="182"/>
      <c r="HVE356" s="134"/>
      <c r="HVF356" s="135"/>
      <c r="HVG356" s="111"/>
      <c r="HVH356" s="178"/>
      <c r="HVI356" s="178"/>
      <c r="HVJ356" s="178"/>
      <c r="HVK356" s="178"/>
      <c r="HVL356" s="179"/>
      <c r="HVM356" s="73"/>
      <c r="HVN356" s="73"/>
      <c r="HVO356" s="180"/>
      <c r="HVP356" s="75"/>
      <c r="HVQ356" s="76"/>
      <c r="HVR356" s="180"/>
      <c r="HVS356" s="180"/>
      <c r="HVT356" s="180"/>
      <c r="HVU356" s="75"/>
      <c r="HVV356" s="76"/>
      <c r="HVW356" s="181"/>
      <c r="HVX356" s="181"/>
      <c r="HVY356" s="182"/>
      <c r="HVZ356" s="134"/>
      <c r="HWA356" s="135"/>
      <c r="HWB356" s="111"/>
      <c r="HWC356" s="178"/>
      <c r="HWD356" s="178"/>
      <c r="HWE356" s="178"/>
      <c r="HWF356" s="178"/>
      <c r="HWG356" s="179"/>
      <c r="HWH356" s="73"/>
      <c r="HWI356" s="73"/>
      <c r="HWJ356" s="180"/>
      <c r="HWK356" s="75"/>
      <c r="HWL356" s="76"/>
      <c r="HWM356" s="180"/>
      <c r="HWN356" s="180"/>
      <c r="HWO356" s="180"/>
      <c r="HWP356" s="75"/>
      <c r="HWQ356" s="76"/>
      <c r="HWR356" s="181"/>
      <c r="HWS356" s="181"/>
      <c r="HWT356" s="182"/>
      <c r="HWU356" s="134"/>
      <c r="HWV356" s="135"/>
      <c r="HWW356" s="111"/>
      <c r="HWX356" s="178"/>
      <c r="HWY356" s="178"/>
      <c r="HWZ356" s="178"/>
      <c r="HXA356" s="178"/>
      <c r="HXB356" s="179"/>
      <c r="HXC356" s="73"/>
      <c r="HXD356" s="73"/>
      <c r="HXE356" s="180"/>
      <c r="HXF356" s="75"/>
      <c r="HXG356" s="76"/>
      <c r="HXH356" s="180"/>
      <c r="HXI356" s="180"/>
      <c r="HXJ356" s="180"/>
      <c r="HXK356" s="75"/>
      <c r="HXL356" s="76"/>
      <c r="HXM356" s="181"/>
      <c r="HXN356" s="181"/>
      <c r="HXO356" s="182"/>
      <c r="HXP356" s="134"/>
      <c r="HXQ356" s="135"/>
      <c r="HXR356" s="111"/>
      <c r="HXS356" s="178"/>
      <c r="HXT356" s="178"/>
      <c r="HXU356" s="178"/>
      <c r="HXV356" s="178"/>
      <c r="HXW356" s="179"/>
      <c r="HXX356" s="73"/>
      <c r="HXY356" s="73"/>
      <c r="HXZ356" s="180"/>
      <c r="HYA356" s="75"/>
      <c r="HYB356" s="76"/>
      <c r="HYC356" s="180"/>
      <c r="HYD356" s="180"/>
      <c r="HYE356" s="180"/>
      <c r="HYF356" s="75"/>
      <c r="HYG356" s="76"/>
      <c r="HYH356" s="181"/>
      <c r="HYI356" s="181"/>
      <c r="HYJ356" s="182"/>
      <c r="HYK356" s="134"/>
      <c r="HYL356" s="135"/>
      <c r="HYM356" s="111"/>
      <c r="HYN356" s="178"/>
      <c r="HYO356" s="178"/>
      <c r="HYP356" s="178"/>
      <c r="HYQ356" s="178"/>
      <c r="HYR356" s="179"/>
      <c r="HYS356" s="73"/>
      <c r="HYT356" s="73"/>
      <c r="HYU356" s="180"/>
      <c r="HYV356" s="75"/>
      <c r="HYW356" s="76"/>
      <c r="HYX356" s="180"/>
      <c r="HYY356" s="180"/>
      <c r="HYZ356" s="180"/>
      <c r="HZA356" s="75"/>
      <c r="HZB356" s="76"/>
      <c r="HZC356" s="181"/>
      <c r="HZD356" s="181"/>
      <c r="HZE356" s="182"/>
      <c r="HZF356" s="134"/>
      <c r="HZG356" s="135"/>
      <c r="HZH356" s="111"/>
      <c r="HZI356" s="178"/>
      <c r="HZJ356" s="178"/>
      <c r="HZK356" s="178"/>
      <c r="HZL356" s="178"/>
      <c r="HZM356" s="179"/>
      <c r="HZN356" s="73"/>
      <c r="HZO356" s="73"/>
      <c r="HZP356" s="180"/>
      <c r="HZQ356" s="75"/>
      <c r="HZR356" s="76"/>
      <c r="HZS356" s="180"/>
      <c r="HZT356" s="180"/>
      <c r="HZU356" s="180"/>
      <c r="HZV356" s="75"/>
      <c r="HZW356" s="76"/>
      <c r="HZX356" s="181"/>
      <c r="HZY356" s="181"/>
      <c r="HZZ356" s="182"/>
      <c r="IAA356" s="134"/>
      <c r="IAB356" s="135"/>
      <c r="IAC356" s="111"/>
      <c r="IAD356" s="178"/>
      <c r="IAE356" s="178"/>
      <c r="IAF356" s="178"/>
      <c r="IAG356" s="178"/>
      <c r="IAH356" s="179"/>
      <c r="IAI356" s="73"/>
      <c r="IAJ356" s="73"/>
      <c r="IAK356" s="180"/>
      <c r="IAL356" s="75"/>
      <c r="IAM356" s="76"/>
      <c r="IAN356" s="180"/>
      <c r="IAO356" s="180"/>
      <c r="IAP356" s="180"/>
      <c r="IAQ356" s="75"/>
      <c r="IAR356" s="76"/>
      <c r="IAS356" s="181"/>
      <c r="IAT356" s="181"/>
      <c r="IAU356" s="182"/>
      <c r="IAV356" s="134"/>
      <c r="IAW356" s="135"/>
      <c r="IAX356" s="111"/>
      <c r="IAY356" s="178"/>
      <c r="IAZ356" s="178"/>
      <c r="IBA356" s="178"/>
      <c r="IBB356" s="178"/>
      <c r="IBC356" s="179"/>
      <c r="IBD356" s="73"/>
      <c r="IBE356" s="73"/>
      <c r="IBF356" s="180"/>
      <c r="IBG356" s="75"/>
      <c r="IBH356" s="76"/>
      <c r="IBI356" s="180"/>
      <c r="IBJ356" s="180"/>
      <c r="IBK356" s="180"/>
      <c r="IBL356" s="75"/>
      <c r="IBM356" s="76"/>
      <c r="IBN356" s="181"/>
      <c r="IBO356" s="181"/>
      <c r="IBP356" s="182"/>
      <c r="IBQ356" s="134"/>
      <c r="IBR356" s="135"/>
      <c r="IBS356" s="111"/>
      <c r="IBT356" s="178"/>
      <c r="IBU356" s="178"/>
      <c r="IBV356" s="178"/>
      <c r="IBW356" s="178"/>
      <c r="IBX356" s="179"/>
      <c r="IBY356" s="73"/>
      <c r="IBZ356" s="73"/>
      <c r="ICA356" s="180"/>
      <c r="ICB356" s="75"/>
      <c r="ICC356" s="76"/>
      <c r="ICD356" s="180"/>
      <c r="ICE356" s="180"/>
      <c r="ICF356" s="180"/>
      <c r="ICG356" s="75"/>
      <c r="ICH356" s="76"/>
      <c r="ICI356" s="181"/>
      <c r="ICJ356" s="181"/>
      <c r="ICK356" s="182"/>
      <c r="ICL356" s="134"/>
      <c r="ICM356" s="135"/>
      <c r="ICN356" s="111"/>
      <c r="ICO356" s="178"/>
      <c r="ICP356" s="178"/>
      <c r="ICQ356" s="178"/>
      <c r="ICR356" s="178"/>
      <c r="ICS356" s="179"/>
      <c r="ICT356" s="73"/>
      <c r="ICU356" s="73"/>
      <c r="ICV356" s="180"/>
      <c r="ICW356" s="75"/>
      <c r="ICX356" s="76"/>
      <c r="ICY356" s="180"/>
      <c r="ICZ356" s="180"/>
      <c r="IDA356" s="180"/>
      <c r="IDB356" s="75"/>
      <c r="IDC356" s="76"/>
      <c r="IDD356" s="181"/>
      <c r="IDE356" s="181"/>
      <c r="IDF356" s="182"/>
      <c r="IDG356" s="134"/>
      <c r="IDH356" s="135"/>
      <c r="IDI356" s="111"/>
      <c r="IDJ356" s="178"/>
      <c r="IDK356" s="178"/>
      <c r="IDL356" s="178"/>
      <c r="IDM356" s="178"/>
      <c r="IDN356" s="179"/>
      <c r="IDO356" s="73"/>
      <c r="IDP356" s="73"/>
      <c r="IDQ356" s="180"/>
      <c r="IDR356" s="75"/>
      <c r="IDS356" s="76"/>
      <c r="IDT356" s="180"/>
      <c r="IDU356" s="180"/>
      <c r="IDV356" s="180"/>
      <c r="IDW356" s="75"/>
      <c r="IDX356" s="76"/>
      <c r="IDY356" s="181"/>
      <c r="IDZ356" s="181"/>
      <c r="IEA356" s="182"/>
      <c r="IEB356" s="134"/>
      <c r="IEC356" s="135"/>
      <c r="IED356" s="111"/>
      <c r="IEE356" s="178"/>
      <c r="IEF356" s="178"/>
      <c r="IEG356" s="178"/>
      <c r="IEH356" s="178"/>
      <c r="IEI356" s="179"/>
      <c r="IEJ356" s="73"/>
      <c r="IEK356" s="73"/>
      <c r="IEL356" s="180"/>
      <c r="IEM356" s="75"/>
      <c r="IEN356" s="76"/>
      <c r="IEO356" s="180"/>
      <c r="IEP356" s="180"/>
      <c r="IEQ356" s="180"/>
      <c r="IER356" s="75"/>
      <c r="IES356" s="76"/>
      <c r="IET356" s="181"/>
      <c r="IEU356" s="181"/>
      <c r="IEV356" s="182"/>
      <c r="IEW356" s="134"/>
      <c r="IEX356" s="135"/>
      <c r="IEY356" s="111"/>
      <c r="IEZ356" s="178"/>
      <c r="IFA356" s="178"/>
      <c r="IFB356" s="178"/>
      <c r="IFC356" s="178"/>
      <c r="IFD356" s="179"/>
      <c r="IFE356" s="73"/>
      <c r="IFF356" s="73"/>
      <c r="IFG356" s="180"/>
      <c r="IFH356" s="75"/>
      <c r="IFI356" s="76"/>
      <c r="IFJ356" s="180"/>
      <c r="IFK356" s="180"/>
      <c r="IFL356" s="180"/>
      <c r="IFM356" s="75"/>
      <c r="IFN356" s="76"/>
      <c r="IFO356" s="181"/>
      <c r="IFP356" s="181"/>
      <c r="IFQ356" s="182"/>
      <c r="IFR356" s="134"/>
      <c r="IFS356" s="135"/>
      <c r="IFT356" s="111"/>
      <c r="IFU356" s="178"/>
      <c r="IFV356" s="178"/>
      <c r="IFW356" s="178"/>
      <c r="IFX356" s="178"/>
      <c r="IFY356" s="179"/>
      <c r="IFZ356" s="73"/>
      <c r="IGA356" s="73"/>
      <c r="IGB356" s="180"/>
      <c r="IGC356" s="75"/>
      <c r="IGD356" s="76"/>
      <c r="IGE356" s="180"/>
      <c r="IGF356" s="180"/>
      <c r="IGG356" s="180"/>
      <c r="IGH356" s="75"/>
      <c r="IGI356" s="76"/>
      <c r="IGJ356" s="181"/>
      <c r="IGK356" s="181"/>
      <c r="IGL356" s="182"/>
      <c r="IGM356" s="134"/>
      <c r="IGN356" s="135"/>
      <c r="IGO356" s="111"/>
      <c r="IGP356" s="178"/>
      <c r="IGQ356" s="178"/>
      <c r="IGR356" s="178"/>
      <c r="IGS356" s="178"/>
      <c r="IGT356" s="179"/>
      <c r="IGU356" s="73"/>
      <c r="IGV356" s="73"/>
      <c r="IGW356" s="180"/>
      <c r="IGX356" s="75"/>
      <c r="IGY356" s="76"/>
      <c r="IGZ356" s="180"/>
      <c r="IHA356" s="180"/>
      <c r="IHB356" s="180"/>
      <c r="IHC356" s="75"/>
      <c r="IHD356" s="76"/>
      <c r="IHE356" s="181"/>
      <c r="IHF356" s="181"/>
      <c r="IHG356" s="182"/>
      <c r="IHH356" s="134"/>
      <c r="IHI356" s="135"/>
      <c r="IHJ356" s="111"/>
      <c r="IHK356" s="178"/>
      <c r="IHL356" s="178"/>
      <c r="IHM356" s="178"/>
      <c r="IHN356" s="178"/>
      <c r="IHO356" s="179"/>
      <c r="IHP356" s="73"/>
      <c r="IHQ356" s="73"/>
      <c r="IHR356" s="180"/>
      <c r="IHS356" s="75"/>
      <c r="IHT356" s="76"/>
      <c r="IHU356" s="180"/>
      <c r="IHV356" s="180"/>
      <c r="IHW356" s="180"/>
      <c r="IHX356" s="75"/>
      <c r="IHY356" s="76"/>
      <c r="IHZ356" s="181"/>
      <c r="IIA356" s="181"/>
      <c r="IIB356" s="182"/>
      <c r="IIC356" s="134"/>
      <c r="IID356" s="135"/>
      <c r="IIE356" s="111"/>
      <c r="IIF356" s="178"/>
      <c r="IIG356" s="178"/>
      <c r="IIH356" s="178"/>
      <c r="III356" s="178"/>
      <c r="IIJ356" s="179"/>
      <c r="IIK356" s="73"/>
      <c r="IIL356" s="73"/>
      <c r="IIM356" s="180"/>
      <c r="IIN356" s="75"/>
      <c r="IIO356" s="76"/>
      <c r="IIP356" s="180"/>
      <c r="IIQ356" s="180"/>
      <c r="IIR356" s="180"/>
      <c r="IIS356" s="75"/>
      <c r="IIT356" s="76"/>
      <c r="IIU356" s="181"/>
      <c r="IIV356" s="181"/>
      <c r="IIW356" s="182"/>
      <c r="IIX356" s="134"/>
      <c r="IIY356" s="135"/>
      <c r="IIZ356" s="111"/>
      <c r="IJA356" s="178"/>
      <c r="IJB356" s="178"/>
      <c r="IJC356" s="178"/>
      <c r="IJD356" s="178"/>
      <c r="IJE356" s="179"/>
      <c r="IJF356" s="73"/>
      <c r="IJG356" s="73"/>
      <c r="IJH356" s="180"/>
      <c r="IJI356" s="75"/>
      <c r="IJJ356" s="76"/>
      <c r="IJK356" s="180"/>
      <c r="IJL356" s="180"/>
      <c r="IJM356" s="180"/>
      <c r="IJN356" s="75"/>
      <c r="IJO356" s="76"/>
      <c r="IJP356" s="181"/>
      <c r="IJQ356" s="181"/>
      <c r="IJR356" s="182"/>
      <c r="IJS356" s="134"/>
      <c r="IJT356" s="135"/>
      <c r="IJU356" s="111"/>
      <c r="IJV356" s="178"/>
      <c r="IJW356" s="178"/>
      <c r="IJX356" s="178"/>
      <c r="IJY356" s="178"/>
      <c r="IJZ356" s="179"/>
      <c r="IKA356" s="73"/>
      <c r="IKB356" s="73"/>
      <c r="IKC356" s="180"/>
      <c r="IKD356" s="75"/>
      <c r="IKE356" s="76"/>
      <c r="IKF356" s="180"/>
      <c r="IKG356" s="180"/>
      <c r="IKH356" s="180"/>
      <c r="IKI356" s="75"/>
      <c r="IKJ356" s="76"/>
      <c r="IKK356" s="181"/>
      <c r="IKL356" s="181"/>
      <c r="IKM356" s="182"/>
      <c r="IKN356" s="134"/>
      <c r="IKO356" s="135"/>
      <c r="IKP356" s="111"/>
      <c r="IKQ356" s="178"/>
      <c r="IKR356" s="178"/>
      <c r="IKS356" s="178"/>
      <c r="IKT356" s="178"/>
      <c r="IKU356" s="179"/>
      <c r="IKV356" s="73"/>
      <c r="IKW356" s="73"/>
      <c r="IKX356" s="180"/>
      <c r="IKY356" s="75"/>
      <c r="IKZ356" s="76"/>
      <c r="ILA356" s="180"/>
      <c r="ILB356" s="180"/>
      <c r="ILC356" s="180"/>
      <c r="ILD356" s="75"/>
      <c r="ILE356" s="76"/>
      <c r="ILF356" s="181"/>
      <c r="ILG356" s="181"/>
      <c r="ILH356" s="182"/>
      <c r="ILI356" s="134"/>
      <c r="ILJ356" s="135"/>
      <c r="ILK356" s="111"/>
      <c r="ILL356" s="178"/>
      <c r="ILM356" s="178"/>
      <c r="ILN356" s="178"/>
      <c r="ILO356" s="178"/>
      <c r="ILP356" s="179"/>
      <c r="ILQ356" s="73"/>
      <c r="ILR356" s="73"/>
      <c r="ILS356" s="180"/>
      <c r="ILT356" s="75"/>
      <c r="ILU356" s="76"/>
      <c r="ILV356" s="180"/>
      <c r="ILW356" s="180"/>
      <c r="ILX356" s="180"/>
      <c r="ILY356" s="75"/>
      <c r="ILZ356" s="76"/>
      <c r="IMA356" s="181"/>
      <c r="IMB356" s="181"/>
      <c r="IMC356" s="182"/>
      <c r="IMD356" s="134"/>
      <c r="IME356" s="135"/>
      <c r="IMF356" s="111"/>
      <c r="IMG356" s="178"/>
      <c r="IMH356" s="178"/>
      <c r="IMI356" s="178"/>
      <c r="IMJ356" s="178"/>
      <c r="IMK356" s="179"/>
      <c r="IML356" s="73"/>
      <c r="IMM356" s="73"/>
      <c r="IMN356" s="180"/>
      <c r="IMO356" s="75"/>
      <c r="IMP356" s="76"/>
      <c r="IMQ356" s="180"/>
      <c r="IMR356" s="180"/>
      <c r="IMS356" s="180"/>
      <c r="IMT356" s="75"/>
      <c r="IMU356" s="76"/>
      <c r="IMV356" s="181"/>
      <c r="IMW356" s="181"/>
      <c r="IMX356" s="182"/>
      <c r="IMY356" s="134"/>
      <c r="IMZ356" s="135"/>
      <c r="INA356" s="111"/>
      <c r="INB356" s="178"/>
      <c r="INC356" s="178"/>
      <c r="IND356" s="178"/>
      <c r="INE356" s="178"/>
      <c r="INF356" s="179"/>
      <c r="ING356" s="73"/>
      <c r="INH356" s="73"/>
      <c r="INI356" s="180"/>
      <c r="INJ356" s="75"/>
      <c r="INK356" s="76"/>
      <c r="INL356" s="180"/>
      <c r="INM356" s="180"/>
      <c r="INN356" s="180"/>
      <c r="INO356" s="75"/>
      <c r="INP356" s="76"/>
      <c r="INQ356" s="181"/>
      <c r="INR356" s="181"/>
      <c r="INS356" s="182"/>
      <c r="INT356" s="134"/>
      <c r="INU356" s="135"/>
      <c r="INV356" s="111"/>
      <c r="INW356" s="178"/>
      <c r="INX356" s="178"/>
      <c r="INY356" s="178"/>
      <c r="INZ356" s="178"/>
      <c r="IOA356" s="179"/>
      <c r="IOB356" s="73"/>
      <c r="IOC356" s="73"/>
      <c r="IOD356" s="180"/>
      <c r="IOE356" s="75"/>
      <c r="IOF356" s="76"/>
      <c r="IOG356" s="180"/>
      <c r="IOH356" s="180"/>
      <c r="IOI356" s="180"/>
      <c r="IOJ356" s="75"/>
      <c r="IOK356" s="76"/>
      <c r="IOL356" s="181"/>
      <c r="IOM356" s="181"/>
      <c r="ION356" s="182"/>
      <c r="IOO356" s="134"/>
      <c r="IOP356" s="135"/>
      <c r="IOQ356" s="111"/>
      <c r="IOR356" s="178"/>
      <c r="IOS356" s="178"/>
      <c r="IOT356" s="178"/>
      <c r="IOU356" s="178"/>
      <c r="IOV356" s="179"/>
      <c r="IOW356" s="73"/>
      <c r="IOX356" s="73"/>
      <c r="IOY356" s="180"/>
      <c r="IOZ356" s="75"/>
      <c r="IPA356" s="76"/>
      <c r="IPB356" s="180"/>
      <c r="IPC356" s="180"/>
      <c r="IPD356" s="180"/>
      <c r="IPE356" s="75"/>
      <c r="IPF356" s="76"/>
      <c r="IPG356" s="181"/>
      <c r="IPH356" s="181"/>
      <c r="IPI356" s="182"/>
      <c r="IPJ356" s="134"/>
      <c r="IPK356" s="135"/>
      <c r="IPL356" s="111"/>
      <c r="IPM356" s="178"/>
      <c r="IPN356" s="178"/>
      <c r="IPO356" s="178"/>
      <c r="IPP356" s="178"/>
      <c r="IPQ356" s="179"/>
      <c r="IPR356" s="73"/>
      <c r="IPS356" s="73"/>
      <c r="IPT356" s="180"/>
      <c r="IPU356" s="75"/>
      <c r="IPV356" s="76"/>
      <c r="IPW356" s="180"/>
      <c r="IPX356" s="180"/>
      <c r="IPY356" s="180"/>
      <c r="IPZ356" s="75"/>
      <c r="IQA356" s="76"/>
      <c r="IQB356" s="181"/>
      <c r="IQC356" s="181"/>
      <c r="IQD356" s="182"/>
      <c r="IQE356" s="134"/>
      <c r="IQF356" s="135"/>
      <c r="IQG356" s="111"/>
      <c r="IQH356" s="178"/>
      <c r="IQI356" s="178"/>
      <c r="IQJ356" s="178"/>
      <c r="IQK356" s="178"/>
      <c r="IQL356" s="179"/>
      <c r="IQM356" s="73"/>
      <c r="IQN356" s="73"/>
      <c r="IQO356" s="180"/>
      <c r="IQP356" s="75"/>
      <c r="IQQ356" s="76"/>
      <c r="IQR356" s="180"/>
      <c r="IQS356" s="180"/>
      <c r="IQT356" s="180"/>
      <c r="IQU356" s="75"/>
      <c r="IQV356" s="76"/>
      <c r="IQW356" s="181"/>
      <c r="IQX356" s="181"/>
      <c r="IQY356" s="182"/>
      <c r="IQZ356" s="134"/>
      <c r="IRA356" s="135"/>
      <c r="IRB356" s="111"/>
      <c r="IRC356" s="178"/>
      <c r="IRD356" s="178"/>
      <c r="IRE356" s="178"/>
      <c r="IRF356" s="178"/>
      <c r="IRG356" s="179"/>
      <c r="IRH356" s="73"/>
      <c r="IRI356" s="73"/>
      <c r="IRJ356" s="180"/>
      <c r="IRK356" s="75"/>
      <c r="IRL356" s="76"/>
      <c r="IRM356" s="180"/>
      <c r="IRN356" s="180"/>
      <c r="IRO356" s="180"/>
      <c r="IRP356" s="75"/>
      <c r="IRQ356" s="76"/>
      <c r="IRR356" s="181"/>
      <c r="IRS356" s="181"/>
      <c r="IRT356" s="182"/>
      <c r="IRU356" s="134"/>
      <c r="IRV356" s="135"/>
      <c r="IRW356" s="111"/>
      <c r="IRX356" s="178"/>
      <c r="IRY356" s="178"/>
      <c r="IRZ356" s="178"/>
      <c r="ISA356" s="178"/>
      <c r="ISB356" s="179"/>
      <c r="ISC356" s="73"/>
      <c r="ISD356" s="73"/>
      <c r="ISE356" s="180"/>
      <c r="ISF356" s="75"/>
      <c r="ISG356" s="76"/>
      <c r="ISH356" s="180"/>
      <c r="ISI356" s="180"/>
      <c r="ISJ356" s="180"/>
      <c r="ISK356" s="75"/>
      <c r="ISL356" s="76"/>
      <c r="ISM356" s="181"/>
      <c r="ISN356" s="181"/>
      <c r="ISO356" s="182"/>
      <c r="ISP356" s="134"/>
      <c r="ISQ356" s="135"/>
      <c r="ISR356" s="111"/>
      <c r="ISS356" s="178"/>
      <c r="IST356" s="178"/>
      <c r="ISU356" s="178"/>
      <c r="ISV356" s="178"/>
      <c r="ISW356" s="179"/>
      <c r="ISX356" s="73"/>
      <c r="ISY356" s="73"/>
      <c r="ISZ356" s="180"/>
      <c r="ITA356" s="75"/>
      <c r="ITB356" s="76"/>
      <c r="ITC356" s="180"/>
      <c r="ITD356" s="180"/>
      <c r="ITE356" s="180"/>
      <c r="ITF356" s="75"/>
      <c r="ITG356" s="76"/>
      <c r="ITH356" s="181"/>
      <c r="ITI356" s="181"/>
      <c r="ITJ356" s="182"/>
      <c r="ITK356" s="134"/>
      <c r="ITL356" s="135"/>
      <c r="ITM356" s="111"/>
      <c r="ITN356" s="178"/>
      <c r="ITO356" s="178"/>
      <c r="ITP356" s="178"/>
      <c r="ITQ356" s="178"/>
      <c r="ITR356" s="179"/>
      <c r="ITS356" s="73"/>
      <c r="ITT356" s="73"/>
      <c r="ITU356" s="180"/>
      <c r="ITV356" s="75"/>
      <c r="ITW356" s="76"/>
      <c r="ITX356" s="180"/>
      <c r="ITY356" s="180"/>
      <c r="ITZ356" s="180"/>
      <c r="IUA356" s="75"/>
      <c r="IUB356" s="76"/>
      <c r="IUC356" s="181"/>
      <c r="IUD356" s="181"/>
      <c r="IUE356" s="182"/>
      <c r="IUF356" s="134"/>
      <c r="IUG356" s="135"/>
      <c r="IUH356" s="111"/>
      <c r="IUI356" s="178"/>
      <c r="IUJ356" s="178"/>
      <c r="IUK356" s="178"/>
      <c r="IUL356" s="178"/>
      <c r="IUM356" s="179"/>
      <c r="IUN356" s="73"/>
      <c r="IUO356" s="73"/>
      <c r="IUP356" s="180"/>
      <c r="IUQ356" s="75"/>
      <c r="IUR356" s="76"/>
      <c r="IUS356" s="180"/>
      <c r="IUT356" s="180"/>
      <c r="IUU356" s="180"/>
      <c r="IUV356" s="75"/>
      <c r="IUW356" s="76"/>
      <c r="IUX356" s="181"/>
      <c r="IUY356" s="181"/>
      <c r="IUZ356" s="182"/>
      <c r="IVA356" s="134"/>
      <c r="IVB356" s="135"/>
      <c r="IVC356" s="111"/>
      <c r="IVD356" s="178"/>
      <c r="IVE356" s="178"/>
      <c r="IVF356" s="178"/>
      <c r="IVG356" s="178"/>
      <c r="IVH356" s="179"/>
      <c r="IVI356" s="73"/>
      <c r="IVJ356" s="73"/>
      <c r="IVK356" s="180"/>
      <c r="IVL356" s="75"/>
      <c r="IVM356" s="76"/>
      <c r="IVN356" s="180"/>
      <c r="IVO356" s="180"/>
      <c r="IVP356" s="180"/>
      <c r="IVQ356" s="75"/>
      <c r="IVR356" s="76"/>
      <c r="IVS356" s="181"/>
      <c r="IVT356" s="181"/>
      <c r="IVU356" s="182"/>
      <c r="IVV356" s="134"/>
      <c r="IVW356" s="135"/>
      <c r="IVX356" s="111"/>
      <c r="IVY356" s="178"/>
      <c r="IVZ356" s="178"/>
      <c r="IWA356" s="178"/>
      <c r="IWB356" s="178"/>
      <c r="IWC356" s="179"/>
      <c r="IWD356" s="73"/>
      <c r="IWE356" s="73"/>
      <c r="IWF356" s="180"/>
      <c r="IWG356" s="75"/>
      <c r="IWH356" s="76"/>
      <c r="IWI356" s="180"/>
      <c r="IWJ356" s="180"/>
      <c r="IWK356" s="180"/>
      <c r="IWL356" s="75"/>
      <c r="IWM356" s="76"/>
      <c r="IWN356" s="181"/>
      <c r="IWO356" s="181"/>
      <c r="IWP356" s="182"/>
      <c r="IWQ356" s="134"/>
      <c r="IWR356" s="135"/>
      <c r="IWS356" s="111"/>
      <c r="IWT356" s="178"/>
      <c r="IWU356" s="178"/>
      <c r="IWV356" s="178"/>
      <c r="IWW356" s="178"/>
      <c r="IWX356" s="179"/>
      <c r="IWY356" s="73"/>
      <c r="IWZ356" s="73"/>
      <c r="IXA356" s="180"/>
      <c r="IXB356" s="75"/>
      <c r="IXC356" s="76"/>
      <c r="IXD356" s="180"/>
      <c r="IXE356" s="180"/>
      <c r="IXF356" s="180"/>
      <c r="IXG356" s="75"/>
      <c r="IXH356" s="76"/>
      <c r="IXI356" s="181"/>
      <c r="IXJ356" s="181"/>
      <c r="IXK356" s="182"/>
      <c r="IXL356" s="134"/>
      <c r="IXM356" s="135"/>
      <c r="IXN356" s="111"/>
      <c r="IXO356" s="178"/>
      <c r="IXP356" s="178"/>
      <c r="IXQ356" s="178"/>
      <c r="IXR356" s="178"/>
      <c r="IXS356" s="179"/>
      <c r="IXT356" s="73"/>
      <c r="IXU356" s="73"/>
      <c r="IXV356" s="180"/>
      <c r="IXW356" s="75"/>
      <c r="IXX356" s="76"/>
      <c r="IXY356" s="180"/>
      <c r="IXZ356" s="180"/>
      <c r="IYA356" s="180"/>
      <c r="IYB356" s="75"/>
      <c r="IYC356" s="76"/>
      <c r="IYD356" s="181"/>
      <c r="IYE356" s="181"/>
      <c r="IYF356" s="182"/>
      <c r="IYG356" s="134"/>
      <c r="IYH356" s="135"/>
      <c r="IYI356" s="111"/>
      <c r="IYJ356" s="178"/>
      <c r="IYK356" s="178"/>
      <c r="IYL356" s="178"/>
      <c r="IYM356" s="178"/>
      <c r="IYN356" s="179"/>
      <c r="IYO356" s="73"/>
      <c r="IYP356" s="73"/>
      <c r="IYQ356" s="180"/>
      <c r="IYR356" s="75"/>
      <c r="IYS356" s="76"/>
      <c r="IYT356" s="180"/>
      <c r="IYU356" s="180"/>
      <c r="IYV356" s="180"/>
      <c r="IYW356" s="75"/>
      <c r="IYX356" s="76"/>
      <c r="IYY356" s="181"/>
      <c r="IYZ356" s="181"/>
      <c r="IZA356" s="182"/>
      <c r="IZB356" s="134"/>
      <c r="IZC356" s="135"/>
      <c r="IZD356" s="111"/>
      <c r="IZE356" s="178"/>
      <c r="IZF356" s="178"/>
      <c r="IZG356" s="178"/>
      <c r="IZH356" s="178"/>
      <c r="IZI356" s="179"/>
      <c r="IZJ356" s="73"/>
      <c r="IZK356" s="73"/>
      <c r="IZL356" s="180"/>
      <c r="IZM356" s="75"/>
      <c r="IZN356" s="76"/>
      <c r="IZO356" s="180"/>
      <c r="IZP356" s="180"/>
      <c r="IZQ356" s="180"/>
      <c r="IZR356" s="75"/>
      <c r="IZS356" s="76"/>
      <c r="IZT356" s="181"/>
      <c r="IZU356" s="181"/>
      <c r="IZV356" s="182"/>
      <c r="IZW356" s="134"/>
      <c r="IZX356" s="135"/>
      <c r="IZY356" s="111"/>
      <c r="IZZ356" s="178"/>
      <c r="JAA356" s="178"/>
      <c r="JAB356" s="178"/>
      <c r="JAC356" s="178"/>
      <c r="JAD356" s="179"/>
      <c r="JAE356" s="73"/>
      <c r="JAF356" s="73"/>
      <c r="JAG356" s="180"/>
      <c r="JAH356" s="75"/>
      <c r="JAI356" s="76"/>
      <c r="JAJ356" s="180"/>
      <c r="JAK356" s="180"/>
      <c r="JAL356" s="180"/>
      <c r="JAM356" s="75"/>
      <c r="JAN356" s="76"/>
      <c r="JAO356" s="181"/>
      <c r="JAP356" s="181"/>
      <c r="JAQ356" s="182"/>
      <c r="JAR356" s="134"/>
      <c r="JAS356" s="135"/>
      <c r="JAT356" s="111"/>
      <c r="JAU356" s="178"/>
      <c r="JAV356" s="178"/>
      <c r="JAW356" s="178"/>
      <c r="JAX356" s="178"/>
      <c r="JAY356" s="179"/>
      <c r="JAZ356" s="73"/>
      <c r="JBA356" s="73"/>
      <c r="JBB356" s="180"/>
      <c r="JBC356" s="75"/>
      <c r="JBD356" s="76"/>
      <c r="JBE356" s="180"/>
      <c r="JBF356" s="180"/>
      <c r="JBG356" s="180"/>
      <c r="JBH356" s="75"/>
      <c r="JBI356" s="76"/>
      <c r="JBJ356" s="181"/>
      <c r="JBK356" s="181"/>
      <c r="JBL356" s="182"/>
      <c r="JBM356" s="134"/>
      <c r="JBN356" s="135"/>
      <c r="JBO356" s="111"/>
      <c r="JBP356" s="178"/>
      <c r="JBQ356" s="178"/>
      <c r="JBR356" s="178"/>
      <c r="JBS356" s="178"/>
      <c r="JBT356" s="179"/>
      <c r="JBU356" s="73"/>
      <c r="JBV356" s="73"/>
      <c r="JBW356" s="180"/>
      <c r="JBX356" s="75"/>
      <c r="JBY356" s="76"/>
      <c r="JBZ356" s="180"/>
      <c r="JCA356" s="180"/>
      <c r="JCB356" s="180"/>
      <c r="JCC356" s="75"/>
      <c r="JCD356" s="76"/>
      <c r="JCE356" s="181"/>
      <c r="JCF356" s="181"/>
      <c r="JCG356" s="182"/>
      <c r="JCH356" s="134"/>
      <c r="JCI356" s="135"/>
      <c r="JCJ356" s="111"/>
      <c r="JCK356" s="178"/>
      <c r="JCL356" s="178"/>
      <c r="JCM356" s="178"/>
      <c r="JCN356" s="178"/>
      <c r="JCO356" s="179"/>
      <c r="JCP356" s="73"/>
      <c r="JCQ356" s="73"/>
      <c r="JCR356" s="180"/>
      <c r="JCS356" s="75"/>
      <c r="JCT356" s="76"/>
      <c r="JCU356" s="180"/>
      <c r="JCV356" s="180"/>
      <c r="JCW356" s="180"/>
      <c r="JCX356" s="75"/>
      <c r="JCY356" s="76"/>
      <c r="JCZ356" s="181"/>
      <c r="JDA356" s="181"/>
      <c r="JDB356" s="182"/>
      <c r="JDC356" s="134"/>
      <c r="JDD356" s="135"/>
      <c r="JDE356" s="111"/>
      <c r="JDF356" s="178"/>
      <c r="JDG356" s="178"/>
      <c r="JDH356" s="178"/>
      <c r="JDI356" s="178"/>
      <c r="JDJ356" s="179"/>
      <c r="JDK356" s="73"/>
      <c r="JDL356" s="73"/>
      <c r="JDM356" s="180"/>
      <c r="JDN356" s="75"/>
      <c r="JDO356" s="76"/>
      <c r="JDP356" s="180"/>
      <c r="JDQ356" s="180"/>
      <c r="JDR356" s="180"/>
      <c r="JDS356" s="75"/>
      <c r="JDT356" s="76"/>
      <c r="JDU356" s="181"/>
      <c r="JDV356" s="181"/>
      <c r="JDW356" s="182"/>
      <c r="JDX356" s="134"/>
      <c r="JDY356" s="135"/>
      <c r="JDZ356" s="111"/>
      <c r="JEA356" s="178"/>
      <c r="JEB356" s="178"/>
      <c r="JEC356" s="178"/>
      <c r="JED356" s="178"/>
      <c r="JEE356" s="179"/>
      <c r="JEF356" s="73"/>
      <c r="JEG356" s="73"/>
      <c r="JEH356" s="180"/>
      <c r="JEI356" s="75"/>
      <c r="JEJ356" s="76"/>
      <c r="JEK356" s="180"/>
      <c r="JEL356" s="180"/>
      <c r="JEM356" s="180"/>
      <c r="JEN356" s="75"/>
      <c r="JEO356" s="76"/>
      <c r="JEP356" s="181"/>
      <c r="JEQ356" s="181"/>
      <c r="JER356" s="182"/>
      <c r="JES356" s="134"/>
      <c r="JET356" s="135"/>
      <c r="JEU356" s="111"/>
      <c r="JEV356" s="178"/>
      <c r="JEW356" s="178"/>
      <c r="JEX356" s="178"/>
      <c r="JEY356" s="178"/>
      <c r="JEZ356" s="179"/>
      <c r="JFA356" s="73"/>
      <c r="JFB356" s="73"/>
      <c r="JFC356" s="180"/>
      <c r="JFD356" s="75"/>
      <c r="JFE356" s="76"/>
      <c r="JFF356" s="180"/>
      <c r="JFG356" s="180"/>
      <c r="JFH356" s="180"/>
      <c r="JFI356" s="75"/>
      <c r="JFJ356" s="76"/>
      <c r="JFK356" s="181"/>
      <c r="JFL356" s="181"/>
      <c r="JFM356" s="182"/>
      <c r="JFN356" s="134"/>
      <c r="JFO356" s="135"/>
      <c r="JFP356" s="111"/>
      <c r="JFQ356" s="178"/>
      <c r="JFR356" s="178"/>
      <c r="JFS356" s="178"/>
      <c r="JFT356" s="178"/>
      <c r="JFU356" s="179"/>
      <c r="JFV356" s="73"/>
      <c r="JFW356" s="73"/>
      <c r="JFX356" s="180"/>
      <c r="JFY356" s="75"/>
      <c r="JFZ356" s="76"/>
      <c r="JGA356" s="180"/>
      <c r="JGB356" s="180"/>
      <c r="JGC356" s="180"/>
      <c r="JGD356" s="75"/>
      <c r="JGE356" s="76"/>
      <c r="JGF356" s="181"/>
      <c r="JGG356" s="181"/>
      <c r="JGH356" s="182"/>
      <c r="JGI356" s="134"/>
      <c r="JGJ356" s="135"/>
      <c r="JGK356" s="111"/>
      <c r="JGL356" s="178"/>
      <c r="JGM356" s="178"/>
      <c r="JGN356" s="178"/>
      <c r="JGO356" s="178"/>
      <c r="JGP356" s="179"/>
      <c r="JGQ356" s="73"/>
      <c r="JGR356" s="73"/>
      <c r="JGS356" s="180"/>
      <c r="JGT356" s="75"/>
      <c r="JGU356" s="76"/>
      <c r="JGV356" s="180"/>
      <c r="JGW356" s="180"/>
      <c r="JGX356" s="180"/>
      <c r="JGY356" s="75"/>
      <c r="JGZ356" s="76"/>
      <c r="JHA356" s="181"/>
      <c r="JHB356" s="181"/>
      <c r="JHC356" s="182"/>
      <c r="JHD356" s="134"/>
      <c r="JHE356" s="135"/>
      <c r="JHF356" s="111"/>
      <c r="JHG356" s="178"/>
      <c r="JHH356" s="178"/>
      <c r="JHI356" s="178"/>
      <c r="JHJ356" s="178"/>
      <c r="JHK356" s="179"/>
      <c r="JHL356" s="73"/>
      <c r="JHM356" s="73"/>
      <c r="JHN356" s="180"/>
      <c r="JHO356" s="75"/>
      <c r="JHP356" s="76"/>
      <c r="JHQ356" s="180"/>
      <c r="JHR356" s="180"/>
      <c r="JHS356" s="180"/>
      <c r="JHT356" s="75"/>
      <c r="JHU356" s="76"/>
      <c r="JHV356" s="181"/>
      <c r="JHW356" s="181"/>
      <c r="JHX356" s="182"/>
      <c r="JHY356" s="134"/>
      <c r="JHZ356" s="135"/>
      <c r="JIA356" s="111"/>
      <c r="JIB356" s="178"/>
      <c r="JIC356" s="178"/>
      <c r="JID356" s="178"/>
      <c r="JIE356" s="178"/>
      <c r="JIF356" s="179"/>
      <c r="JIG356" s="73"/>
      <c r="JIH356" s="73"/>
      <c r="JII356" s="180"/>
      <c r="JIJ356" s="75"/>
      <c r="JIK356" s="76"/>
      <c r="JIL356" s="180"/>
      <c r="JIM356" s="180"/>
      <c r="JIN356" s="180"/>
      <c r="JIO356" s="75"/>
      <c r="JIP356" s="76"/>
      <c r="JIQ356" s="181"/>
      <c r="JIR356" s="181"/>
      <c r="JIS356" s="182"/>
      <c r="JIT356" s="134"/>
      <c r="JIU356" s="135"/>
      <c r="JIV356" s="111"/>
      <c r="JIW356" s="178"/>
      <c r="JIX356" s="178"/>
      <c r="JIY356" s="178"/>
      <c r="JIZ356" s="178"/>
      <c r="JJA356" s="179"/>
      <c r="JJB356" s="73"/>
      <c r="JJC356" s="73"/>
      <c r="JJD356" s="180"/>
      <c r="JJE356" s="75"/>
      <c r="JJF356" s="76"/>
      <c r="JJG356" s="180"/>
      <c r="JJH356" s="180"/>
      <c r="JJI356" s="180"/>
      <c r="JJJ356" s="75"/>
      <c r="JJK356" s="76"/>
      <c r="JJL356" s="181"/>
      <c r="JJM356" s="181"/>
      <c r="JJN356" s="182"/>
      <c r="JJO356" s="134"/>
      <c r="JJP356" s="135"/>
      <c r="JJQ356" s="111"/>
      <c r="JJR356" s="178"/>
      <c r="JJS356" s="178"/>
      <c r="JJT356" s="178"/>
      <c r="JJU356" s="178"/>
      <c r="JJV356" s="179"/>
      <c r="JJW356" s="73"/>
      <c r="JJX356" s="73"/>
      <c r="JJY356" s="180"/>
      <c r="JJZ356" s="75"/>
      <c r="JKA356" s="76"/>
      <c r="JKB356" s="180"/>
      <c r="JKC356" s="180"/>
      <c r="JKD356" s="180"/>
      <c r="JKE356" s="75"/>
      <c r="JKF356" s="76"/>
      <c r="JKG356" s="181"/>
      <c r="JKH356" s="181"/>
      <c r="JKI356" s="182"/>
      <c r="JKJ356" s="134"/>
      <c r="JKK356" s="135"/>
      <c r="JKL356" s="111"/>
      <c r="JKM356" s="178"/>
      <c r="JKN356" s="178"/>
      <c r="JKO356" s="178"/>
      <c r="JKP356" s="178"/>
      <c r="JKQ356" s="179"/>
      <c r="JKR356" s="73"/>
      <c r="JKS356" s="73"/>
      <c r="JKT356" s="180"/>
      <c r="JKU356" s="75"/>
      <c r="JKV356" s="76"/>
      <c r="JKW356" s="180"/>
      <c r="JKX356" s="180"/>
      <c r="JKY356" s="180"/>
      <c r="JKZ356" s="75"/>
      <c r="JLA356" s="76"/>
      <c r="JLB356" s="181"/>
      <c r="JLC356" s="181"/>
      <c r="JLD356" s="182"/>
      <c r="JLE356" s="134"/>
      <c r="JLF356" s="135"/>
      <c r="JLG356" s="111"/>
      <c r="JLH356" s="178"/>
      <c r="JLI356" s="178"/>
      <c r="JLJ356" s="178"/>
      <c r="JLK356" s="178"/>
      <c r="JLL356" s="179"/>
      <c r="JLM356" s="73"/>
      <c r="JLN356" s="73"/>
      <c r="JLO356" s="180"/>
      <c r="JLP356" s="75"/>
      <c r="JLQ356" s="76"/>
      <c r="JLR356" s="180"/>
      <c r="JLS356" s="180"/>
      <c r="JLT356" s="180"/>
      <c r="JLU356" s="75"/>
      <c r="JLV356" s="76"/>
      <c r="JLW356" s="181"/>
      <c r="JLX356" s="181"/>
      <c r="JLY356" s="182"/>
      <c r="JLZ356" s="134"/>
      <c r="JMA356" s="135"/>
      <c r="JMB356" s="111"/>
      <c r="JMC356" s="178"/>
      <c r="JMD356" s="178"/>
      <c r="JME356" s="178"/>
      <c r="JMF356" s="178"/>
      <c r="JMG356" s="179"/>
      <c r="JMH356" s="73"/>
      <c r="JMI356" s="73"/>
      <c r="JMJ356" s="180"/>
      <c r="JMK356" s="75"/>
      <c r="JML356" s="76"/>
      <c r="JMM356" s="180"/>
      <c r="JMN356" s="180"/>
      <c r="JMO356" s="180"/>
      <c r="JMP356" s="75"/>
      <c r="JMQ356" s="76"/>
      <c r="JMR356" s="181"/>
      <c r="JMS356" s="181"/>
      <c r="JMT356" s="182"/>
      <c r="JMU356" s="134"/>
      <c r="JMV356" s="135"/>
      <c r="JMW356" s="111"/>
      <c r="JMX356" s="178"/>
      <c r="JMY356" s="178"/>
      <c r="JMZ356" s="178"/>
      <c r="JNA356" s="178"/>
      <c r="JNB356" s="179"/>
      <c r="JNC356" s="73"/>
      <c r="JND356" s="73"/>
      <c r="JNE356" s="180"/>
      <c r="JNF356" s="75"/>
      <c r="JNG356" s="76"/>
      <c r="JNH356" s="180"/>
      <c r="JNI356" s="180"/>
      <c r="JNJ356" s="180"/>
      <c r="JNK356" s="75"/>
      <c r="JNL356" s="76"/>
      <c r="JNM356" s="181"/>
      <c r="JNN356" s="181"/>
      <c r="JNO356" s="182"/>
      <c r="JNP356" s="134"/>
      <c r="JNQ356" s="135"/>
      <c r="JNR356" s="111"/>
      <c r="JNS356" s="178"/>
      <c r="JNT356" s="178"/>
      <c r="JNU356" s="178"/>
      <c r="JNV356" s="178"/>
      <c r="JNW356" s="179"/>
      <c r="JNX356" s="73"/>
      <c r="JNY356" s="73"/>
      <c r="JNZ356" s="180"/>
      <c r="JOA356" s="75"/>
      <c r="JOB356" s="76"/>
      <c r="JOC356" s="180"/>
      <c r="JOD356" s="180"/>
      <c r="JOE356" s="180"/>
      <c r="JOF356" s="75"/>
      <c r="JOG356" s="76"/>
      <c r="JOH356" s="181"/>
      <c r="JOI356" s="181"/>
      <c r="JOJ356" s="182"/>
      <c r="JOK356" s="134"/>
      <c r="JOL356" s="135"/>
      <c r="JOM356" s="111"/>
      <c r="JON356" s="178"/>
      <c r="JOO356" s="178"/>
      <c r="JOP356" s="178"/>
      <c r="JOQ356" s="178"/>
      <c r="JOR356" s="179"/>
      <c r="JOS356" s="73"/>
      <c r="JOT356" s="73"/>
      <c r="JOU356" s="180"/>
      <c r="JOV356" s="75"/>
      <c r="JOW356" s="76"/>
      <c r="JOX356" s="180"/>
      <c r="JOY356" s="180"/>
      <c r="JOZ356" s="180"/>
      <c r="JPA356" s="75"/>
      <c r="JPB356" s="76"/>
      <c r="JPC356" s="181"/>
      <c r="JPD356" s="181"/>
      <c r="JPE356" s="182"/>
      <c r="JPF356" s="134"/>
      <c r="JPG356" s="135"/>
      <c r="JPH356" s="111"/>
      <c r="JPI356" s="178"/>
      <c r="JPJ356" s="178"/>
      <c r="JPK356" s="178"/>
      <c r="JPL356" s="178"/>
      <c r="JPM356" s="179"/>
      <c r="JPN356" s="73"/>
      <c r="JPO356" s="73"/>
      <c r="JPP356" s="180"/>
      <c r="JPQ356" s="75"/>
      <c r="JPR356" s="76"/>
      <c r="JPS356" s="180"/>
      <c r="JPT356" s="180"/>
      <c r="JPU356" s="180"/>
      <c r="JPV356" s="75"/>
      <c r="JPW356" s="76"/>
      <c r="JPX356" s="181"/>
      <c r="JPY356" s="181"/>
      <c r="JPZ356" s="182"/>
      <c r="JQA356" s="134"/>
      <c r="JQB356" s="135"/>
      <c r="JQC356" s="111"/>
      <c r="JQD356" s="178"/>
      <c r="JQE356" s="178"/>
      <c r="JQF356" s="178"/>
      <c r="JQG356" s="178"/>
      <c r="JQH356" s="179"/>
      <c r="JQI356" s="73"/>
      <c r="JQJ356" s="73"/>
      <c r="JQK356" s="180"/>
      <c r="JQL356" s="75"/>
      <c r="JQM356" s="76"/>
      <c r="JQN356" s="180"/>
      <c r="JQO356" s="180"/>
      <c r="JQP356" s="180"/>
      <c r="JQQ356" s="75"/>
      <c r="JQR356" s="76"/>
      <c r="JQS356" s="181"/>
      <c r="JQT356" s="181"/>
      <c r="JQU356" s="182"/>
      <c r="JQV356" s="134"/>
      <c r="JQW356" s="135"/>
      <c r="JQX356" s="111"/>
      <c r="JQY356" s="178"/>
      <c r="JQZ356" s="178"/>
      <c r="JRA356" s="178"/>
      <c r="JRB356" s="178"/>
      <c r="JRC356" s="179"/>
      <c r="JRD356" s="73"/>
      <c r="JRE356" s="73"/>
      <c r="JRF356" s="180"/>
      <c r="JRG356" s="75"/>
      <c r="JRH356" s="76"/>
      <c r="JRI356" s="180"/>
      <c r="JRJ356" s="180"/>
      <c r="JRK356" s="180"/>
      <c r="JRL356" s="75"/>
      <c r="JRM356" s="76"/>
      <c r="JRN356" s="181"/>
      <c r="JRO356" s="181"/>
      <c r="JRP356" s="182"/>
      <c r="JRQ356" s="134"/>
      <c r="JRR356" s="135"/>
      <c r="JRS356" s="111"/>
      <c r="JRT356" s="178"/>
      <c r="JRU356" s="178"/>
      <c r="JRV356" s="178"/>
      <c r="JRW356" s="178"/>
      <c r="JRX356" s="179"/>
      <c r="JRY356" s="73"/>
      <c r="JRZ356" s="73"/>
      <c r="JSA356" s="180"/>
      <c r="JSB356" s="75"/>
      <c r="JSC356" s="76"/>
      <c r="JSD356" s="180"/>
      <c r="JSE356" s="180"/>
      <c r="JSF356" s="180"/>
      <c r="JSG356" s="75"/>
      <c r="JSH356" s="76"/>
      <c r="JSI356" s="181"/>
      <c r="JSJ356" s="181"/>
      <c r="JSK356" s="182"/>
      <c r="JSL356" s="134"/>
      <c r="JSM356" s="135"/>
      <c r="JSN356" s="111"/>
      <c r="JSO356" s="178"/>
      <c r="JSP356" s="178"/>
      <c r="JSQ356" s="178"/>
      <c r="JSR356" s="178"/>
      <c r="JSS356" s="179"/>
      <c r="JST356" s="73"/>
      <c r="JSU356" s="73"/>
      <c r="JSV356" s="180"/>
      <c r="JSW356" s="75"/>
      <c r="JSX356" s="76"/>
      <c r="JSY356" s="180"/>
      <c r="JSZ356" s="180"/>
      <c r="JTA356" s="180"/>
      <c r="JTB356" s="75"/>
      <c r="JTC356" s="76"/>
      <c r="JTD356" s="181"/>
      <c r="JTE356" s="181"/>
      <c r="JTF356" s="182"/>
      <c r="JTG356" s="134"/>
      <c r="JTH356" s="135"/>
      <c r="JTI356" s="111"/>
      <c r="JTJ356" s="178"/>
      <c r="JTK356" s="178"/>
      <c r="JTL356" s="178"/>
      <c r="JTM356" s="178"/>
      <c r="JTN356" s="179"/>
      <c r="JTO356" s="73"/>
      <c r="JTP356" s="73"/>
      <c r="JTQ356" s="180"/>
      <c r="JTR356" s="75"/>
      <c r="JTS356" s="76"/>
      <c r="JTT356" s="180"/>
      <c r="JTU356" s="180"/>
      <c r="JTV356" s="180"/>
      <c r="JTW356" s="75"/>
      <c r="JTX356" s="76"/>
      <c r="JTY356" s="181"/>
      <c r="JTZ356" s="181"/>
      <c r="JUA356" s="182"/>
      <c r="JUB356" s="134"/>
      <c r="JUC356" s="135"/>
      <c r="JUD356" s="111"/>
      <c r="JUE356" s="178"/>
      <c r="JUF356" s="178"/>
      <c r="JUG356" s="178"/>
      <c r="JUH356" s="178"/>
      <c r="JUI356" s="179"/>
      <c r="JUJ356" s="73"/>
      <c r="JUK356" s="73"/>
      <c r="JUL356" s="180"/>
      <c r="JUM356" s="75"/>
      <c r="JUN356" s="76"/>
      <c r="JUO356" s="180"/>
      <c r="JUP356" s="180"/>
      <c r="JUQ356" s="180"/>
      <c r="JUR356" s="75"/>
      <c r="JUS356" s="76"/>
      <c r="JUT356" s="181"/>
      <c r="JUU356" s="181"/>
      <c r="JUV356" s="182"/>
      <c r="JUW356" s="134"/>
      <c r="JUX356" s="135"/>
      <c r="JUY356" s="111"/>
      <c r="JUZ356" s="178"/>
      <c r="JVA356" s="178"/>
      <c r="JVB356" s="178"/>
      <c r="JVC356" s="178"/>
      <c r="JVD356" s="179"/>
      <c r="JVE356" s="73"/>
      <c r="JVF356" s="73"/>
      <c r="JVG356" s="180"/>
      <c r="JVH356" s="75"/>
      <c r="JVI356" s="76"/>
      <c r="JVJ356" s="180"/>
      <c r="JVK356" s="180"/>
      <c r="JVL356" s="180"/>
      <c r="JVM356" s="75"/>
      <c r="JVN356" s="76"/>
      <c r="JVO356" s="181"/>
      <c r="JVP356" s="181"/>
      <c r="JVQ356" s="182"/>
      <c r="JVR356" s="134"/>
      <c r="JVS356" s="135"/>
      <c r="JVT356" s="111"/>
      <c r="JVU356" s="178"/>
      <c r="JVV356" s="178"/>
      <c r="JVW356" s="178"/>
      <c r="JVX356" s="178"/>
      <c r="JVY356" s="179"/>
      <c r="JVZ356" s="73"/>
      <c r="JWA356" s="73"/>
      <c r="JWB356" s="180"/>
      <c r="JWC356" s="75"/>
      <c r="JWD356" s="76"/>
      <c r="JWE356" s="180"/>
      <c r="JWF356" s="180"/>
      <c r="JWG356" s="180"/>
      <c r="JWH356" s="75"/>
      <c r="JWI356" s="76"/>
      <c r="JWJ356" s="181"/>
      <c r="JWK356" s="181"/>
      <c r="JWL356" s="182"/>
      <c r="JWM356" s="134"/>
      <c r="JWN356" s="135"/>
      <c r="JWO356" s="111"/>
      <c r="JWP356" s="178"/>
      <c r="JWQ356" s="178"/>
      <c r="JWR356" s="178"/>
      <c r="JWS356" s="178"/>
      <c r="JWT356" s="179"/>
      <c r="JWU356" s="73"/>
      <c r="JWV356" s="73"/>
      <c r="JWW356" s="180"/>
      <c r="JWX356" s="75"/>
      <c r="JWY356" s="76"/>
      <c r="JWZ356" s="180"/>
      <c r="JXA356" s="180"/>
      <c r="JXB356" s="180"/>
      <c r="JXC356" s="75"/>
      <c r="JXD356" s="76"/>
      <c r="JXE356" s="181"/>
      <c r="JXF356" s="181"/>
      <c r="JXG356" s="182"/>
      <c r="JXH356" s="134"/>
      <c r="JXI356" s="135"/>
      <c r="JXJ356" s="111"/>
      <c r="JXK356" s="178"/>
      <c r="JXL356" s="178"/>
      <c r="JXM356" s="178"/>
      <c r="JXN356" s="178"/>
      <c r="JXO356" s="179"/>
      <c r="JXP356" s="73"/>
      <c r="JXQ356" s="73"/>
      <c r="JXR356" s="180"/>
      <c r="JXS356" s="75"/>
      <c r="JXT356" s="76"/>
      <c r="JXU356" s="180"/>
      <c r="JXV356" s="180"/>
      <c r="JXW356" s="180"/>
      <c r="JXX356" s="75"/>
      <c r="JXY356" s="76"/>
      <c r="JXZ356" s="181"/>
      <c r="JYA356" s="181"/>
      <c r="JYB356" s="182"/>
      <c r="JYC356" s="134"/>
      <c r="JYD356" s="135"/>
      <c r="JYE356" s="111"/>
      <c r="JYF356" s="178"/>
      <c r="JYG356" s="178"/>
      <c r="JYH356" s="178"/>
      <c r="JYI356" s="178"/>
      <c r="JYJ356" s="179"/>
      <c r="JYK356" s="73"/>
      <c r="JYL356" s="73"/>
      <c r="JYM356" s="180"/>
      <c r="JYN356" s="75"/>
      <c r="JYO356" s="76"/>
      <c r="JYP356" s="180"/>
      <c r="JYQ356" s="180"/>
      <c r="JYR356" s="180"/>
      <c r="JYS356" s="75"/>
      <c r="JYT356" s="76"/>
      <c r="JYU356" s="181"/>
      <c r="JYV356" s="181"/>
      <c r="JYW356" s="182"/>
      <c r="JYX356" s="134"/>
      <c r="JYY356" s="135"/>
      <c r="JYZ356" s="111"/>
      <c r="JZA356" s="178"/>
      <c r="JZB356" s="178"/>
      <c r="JZC356" s="178"/>
      <c r="JZD356" s="178"/>
      <c r="JZE356" s="179"/>
      <c r="JZF356" s="73"/>
      <c r="JZG356" s="73"/>
      <c r="JZH356" s="180"/>
      <c r="JZI356" s="75"/>
      <c r="JZJ356" s="76"/>
      <c r="JZK356" s="180"/>
      <c r="JZL356" s="180"/>
      <c r="JZM356" s="180"/>
      <c r="JZN356" s="75"/>
      <c r="JZO356" s="76"/>
      <c r="JZP356" s="181"/>
      <c r="JZQ356" s="181"/>
      <c r="JZR356" s="182"/>
      <c r="JZS356" s="134"/>
      <c r="JZT356" s="135"/>
      <c r="JZU356" s="111"/>
      <c r="JZV356" s="178"/>
      <c r="JZW356" s="178"/>
      <c r="JZX356" s="178"/>
      <c r="JZY356" s="178"/>
      <c r="JZZ356" s="179"/>
      <c r="KAA356" s="73"/>
      <c r="KAB356" s="73"/>
      <c r="KAC356" s="180"/>
      <c r="KAD356" s="75"/>
      <c r="KAE356" s="76"/>
      <c r="KAF356" s="180"/>
      <c r="KAG356" s="180"/>
      <c r="KAH356" s="180"/>
      <c r="KAI356" s="75"/>
      <c r="KAJ356" s="76"/>
      <c r="KAK356" s="181"/>
      <c r="KAL356" s="181"/>
      <c r="KAM356" s="182"/>
      <c r="KAN356" s="134"/>
      <c r="KAO356" s="135"/>
      <c r="KAP356" s="111"/>
      <c r="KAQ356" s="178"/>
      <c r="KAR356" s="178"/>
      <c r="KAS356" s="178"/>
      <c r="KAT356" s="178"/>
      <c r="KAU356" s="179"/>
      <c r="KAV356" s="73"/>
      <c r="KAW356" s="73"/>
      <c r="KAX356" s="180"/>
      <c r="KAY356" s="75"/>
      <c r="KAZ356" s="76"/>
      <c r="KBA356" s="180"/>
      <c r="KBB356" s="180"/>
      <c r="KBC356" s="180"/>
      <c r="KBD356" s="75"/>
      <c r="KBE356" s="76"/>
      <c r="KBF356" s="181"/>
      <c r="KBG356" s="181"/>
      <c r="KBH356" s="182"/>
      <c r="KBI356" s="134"/>
      <c r="KBJ356" s="135"/>
      <c r="KBK356" s="111"/>
      <c r="KBL356" s="178"/>
      <c r="KBM356" s="178"/>
      <c r="KBN356" s="178"/>
      <c r="KBO356" s="178"/>
      <c r="KBP356" s="179"/>
      <c r="KBQ356" s="73"/>
      <c r="KBR356" s="73"/>
      <c r="KBS356" s="180"/>
      <c r="KBT356" s="75"/>
      <c r="KBU356" s="76"/>
      <c r="KBV356" s="180"/>
      <c r="KBW356" s="180"/>
      <c r="KBX356" s="180"/>
      <c r="KBY356" s="75"/>
      <c r="KBZ356" s="76"/>
      <c r="KCA356" s="181"/>
      <c r="KCB356" s="181"/>
      <c r="KCC356" s="182"/>
      <c r="KCD356" s="134"/>
      <c r="KCE356" s="135"/>
      <c r="KCF356" s="111"/>
      <c r="KCG356" s="178"/>
      <c r="KCH356" s="178"/>
      <c r="KCI356" s="178"/>
      <c r="KCJ356" s="178"/>
      <c r="KCK356" s="179"/>
      <c r="KCL356" s="73"/>
      <c r="KCM356" s="73"/>
      <c r="KCN356" s="180"/>
      <c r="KCO356" s="75"/>
      <c r="KCP356" s="76"/>
      <c r="KCQ356" s="180"/>
      <c r="KCR356" s="180"/>
      <c r="KCS356" s="180"/>
      <c r="KCT356" s="75"/>
      <c r="KCU356" s="76"/>
      <c r="KCV356" s="181"/>
      <c r="KCW356" s="181"/>
      <c r="KCX356" s="182"/>
      <c r="KCY356" s="134"/>
      <c r="KCZ356" s="135"/>
      <c r="KDA356" s="111"/>
      <c r="KDB356" s="178"/>
      <c r="KDC356" s="178"/>
      <c r="KDD356" s="178"/>
      <c r="KDE356" s="178"/>
      <c r="KDF356" s="179"/>
      <c r="KDG356" s="73"/>
      <c r="KDH356" s="73"/>
      <c r="KDI356" s="180"/>
      <c r="KDJ356" s="75"/>
      <c r="KDK356" s="76"/>
      <c r="KDL356" s="180"/>
      <c r="KDM356" s="180"/>
      <c r="KDN356" s="180"/>
      <c r="KDO356" s="75"/>
      <c r="KDP356" s="76"/>
      <c r="KDQ356" s="181"/>
      <c r="KDR356" s="181"/>
      <c r="KDS356" s="182"/>
      <c r="KDT356" s="134"/>
      <c r="KDU356" s="135"/>
      <c r="KDV356" s="111"/>
      <c r="KDW356" s="178"/>
      <c r="KDX356" s="178"/>
      <c r="KDY356" s="178"/>
      <c r="KDZ356" s="178"/>
      <c r="KEA356" s="179"/>
      <c r="KEB356" s="73"/>
      <c r="KEC356" s="73"/>
      <c r="KED356" s="180"/>
      <c r="KEE356" s="75"/>
      <c r="KEF356" s="76"/>
      <c r="KEG356" s="180"/>
      <c r="KEH356" s="180"/>
      <c r="KEI356" s="180"/>
      <c r="KEJ356" s="75"/>
      <c r="KEK356" s="76"/>
      <c r="KEL356" s="181"/>
      <c r="KEM356" s="181"/>
      <c r="KEN356" s="182"/>
      <c r="KEO356" s="134"/>
      <c r="KEP356" s="135"/>
      <c r="KEQ356" s="111"/>
      <c r="KER356" s="178"/>
      <c r="KES356" s="178"/>
      <c r="KET356" s="178"/>
      <c r="KEU356" s="178"/>
      <c r="KEV356" s="179"/>
      <c r="KEW356" s="73"/>
      <c r="KEX356" s="73"/>
      <c r="KEY356" s="180"/>
      <c r="KEZ356" s="75"/>
      <c r="KFA356" s="76"/>
      <c r="KFB356" s="180"/>
      <c r="KFC356" s="180"/>
      <c r="KFD356" s="180"/>
      <c r="KFE356" s="75"/>
      <c r="KFF356" s="76"/>
      <c r="KFG356" s="181"/>
      <c r="KFH356" s="181"/>
      <c r="KFI356" s="182"/>
      <c r="KFJ356" s="134"/>
      <c r="KFK356" s="135"/>
      <c r="KFL356" s="111"/>
      <c r="KFM356" s="178"/>
      <c r="KFN356" s="178"/>
      <c r="KFO356" s="178"/>
      <c r="KFP356" s="178"/>
      <c r="KFQ356" s="179"/>
      <c r="KFR356" s="73"/>
      <c r="KFS356" s="73"/>
      <c r="KFT356" s="180"/>
      <c r="KFU356" s="75"/>
      <c r="KFV356" s="76"/>
      <c r="KFW356" s="180"/>
      <c r="KFX356" s="180"/>
      <c r="KFY356" s="180"/>
      <c r="KFZ356" s="75"/>
      <c r="KGA356" s="76"/>
      <c r="KGB356" s="181"/>
      <c r="KGC356" s="181"/>
      <c r="KGD356" s="182"/>
      <c r="KGE356" s="134"/>
      <c r="KGF356" s="135"/>
      <c r="KGG356" s="111"/>
      <c r="KGH356" s="178"/>
      <c r="KGI356" s="178"/>
      <c r="KGJ356" s="178"/>
      <c r="KGK356" s="178"/>
      <c r="KGL356" s="179"/>
      <c r="KGM356" s="73"/>
      <c r="KGN356" s="73"/>
      <c r="KGO356" s="180"/>
      <c r="KGP356" s="75"/>
      <c r="KGQ356" s="76"/>
      <c r="KGR356" s="180"/>
      <c r="KGS356" s="180"/>
      <c r="KGT356" s="180"/>
      <c r="KGU356" s="75"/>
      <c r="KGV356" s="76"/>
      <c r="KGW356" s="181"/>
      <c r="KGX356" s="181"/>
      <c r="KGY356" s="182"/>
      <c r="KGZ356" s="134"/>
      <c r="KHA356" s="135"/>
      <c r="KHB356" s="111"/>
      <c r="KHC356" s="178"/>
      <c r="KHD356" s="178"/>
      <c r="KHE356" s="178"/>
      <c r="KHF356" s="178"/>
      <c r="KHG356" s="179"/>
      <c r="KHH356" s="73"/>
      <c r="KHI356" s="73"/>
      <c r="KHJ356" s="180"/>
      <c r="KHK356" s="75"/>
      <c r="KHL356" s="76"/>
      <c r="KHM356" s="180"/>
      <c r="KHN356" s="180"/>
      <c r="KHO356" s="180"/>
      <c r="KHP356" s="75"/>
      <c r="KHQ356" s="76"/>
      <c r="KHR356" s="181"/>
      <c r="KHS356" s="181"/>
      <c r="KHT356" s="182"/>
      <c r="KHU356" s="134"/>
      <c r="KHV356" s="135"/>
      <c r="KHW356" s="111"/>
      <c r="KHX356" s="178"/>
      <c r="KHY356" s="178"/>
      <c r="KHZ356" s="178"/>
      <c r="KIA356" s="178"/>
      <c r="KIB356" s="179"/>
      <c r="KIC356" s="73"/>
      <c r="KID356" s="73"/>
      <c r="KIE356" s="180"/>
      <c r="KIF356" s="75"/>
      <c r="KIG356" s="76"/>
      <c r="KIH356" s="180"/>
      <c r="KII356" s="180"/>
      <c r="KIJ356" s="180"/>
      <c r="KIK356" s="75"/>
      <c r="KIL356" s="76"/>
      <c r="KIM356" s="181"/>
      <c r="KIN356" s="181"/>
      <c r="KIO356" s="182"/>
      <c r="KIP356" s="134"/>
      <c r="KIQ356" s="135"/>
      <c r="KIR356" s="111"/>
      <c r="KIS356" s="178"/>
      <c r="KIT356" s="178"/>
      <c r="KIU356" s="178"/>
      <c r="KIV356" s="178"/>
      <c r="KIW356" s="179"/>
      <c r="KIX356" s="73"/>
      <c r="KIY356" s="73"/>
      <c r="KIZ356" s="180"/>
      <c r="KJA356" s="75"/>
      <c r="KJB356" s="76"/>
      <c r="KJC356" s="180"/>
      <c r="KJD356" s="180"/>
      <c r="KJE356" s="180"/>
      <c r="KJF356" s="75"/>
      <c r="KJG356" s="76"/>
      <c r="KJH356" s="181"/>
      <c r="KJI356" s="181"/>
      <c r="KJJ356" s="182"/>
      <c r="KJK356" s="134"/>
      <c r="KJL356" s="135"/>
      <c r="KJM356" s="111"/>
      <c r="KJN356" s="178"/>
      <c r="KJO356" s="178"/>
      <c r="KJP356" s="178"/>
      <c r="KJQ356" s="178"/>
      <c r="KJR356" s="179"/>
      <c r="KJS356" s="73"/>
      <c r="KJT356" s="73"/>
      <c r="KJU356" s="180"/>
      <c r="KJV356" s="75"/>
      <c r="KJW356" s="76"/>
      <c r="KJX356" s="180"/>
      <c r="KJY356" s="180"/>
      <c r="KJZ356" s="180"/>
      <c r="KKA356" s="75"/>
      <c r="KKB356" s="76"/>
      <c r="KKC356" s="181"/>
      <c r="KKD356" s="181"/>
      <c r="KKE356" s="182"/>
      <c r="KKF356" s="134"/>
      <c r="KKG356" s="135"/>
      <c r="KKH356" s="111"/>
      <c r="KKI356" s="178"/>
      <c r="KKJ356" s="178"/>
      <c r="KKK356" s="178"/>
      <c r="KKL356" s="178"/>
      <c r="KKM356" s="179"/>
      <c r="KKN356" s="73"/>
      <c r="KKO356" s="73"/>
      <c r="KKP356" s="180"/>
      <c r="KKQ356" s="75"/>
      <c r="KKR356" s="76"/>
      <c r="KKS356" s="180"/>
      <c r="KKT356" s="180"/>
      <c r="KKU356" s="180"/>
      <c r="KKV356" s="75"/>
      <c r="KKW356" s="76"/>
      <c r="KKX356" s="181"/>
      <c r="KKY356" s="181"/>
      <c r="KKZ356" s="182"/>
      <c r="KLA356" s="134"/>
      <c r="KLB356" s="135"/>
      <c r="KLC356" s="111"/>
      <c r="KLD356" s="178"/>
      <c r="KLE356" s="178"/>
      <c r="KLF356" s="178"/>
      <c r="KLG356" s="178"/>
      <c r="KLH356" s="179"/>
      <c r="KLI356" s="73"/>
      <c r="KLJ356" s="73"/>
      <c r="KLK356" s="180"/>
      <c r="KLL356" s="75"/>
      <c r="KLM356" s="76"/>
      <c r="KLN356" s="180"/>
      <c r="KLO356" s="180"/>
      <c r="KLP356" s="180"/>
      <c r="KLQ356" s="75"/>
      <c r="KLR356" s="76"/>
      <c r="KLS356" s="181"/>
      <c r="KLT356" s="181"/>
      <c r="KLU356" s="182"/>
      <c r="KLV356" s="134"/>
      <c r="KLW356" s="135"/>
      <c r="KLX356" s="111"/>
      <c r="KLY356" s="178"/>
      <c r="KLZ356" s="178"/>
      <c r="KMA356" s="178"/>
      <c r="KMB356" s="178"/>
      <c r="KMC356" s="179"/>
      <c r="KMD356" s="73"/>
      <c r="KME356" s="73"/>
      <c r="KMF356" s="180"/>
      <c r="KMG356" s="75"/>
      <c r="KMH356" s="76"/>
      <c r="KMI356" s="180"/>
      <c r="KMJ356" s="180"/>
      <c r="KMK356" s="180"/>
      <c r="KML356" s="75"/>
      <c r="KMM356" s="76"/>
      <c r="KMN356" s="181"/>
      <c r="KMO356" s="181"/>
      <c r="KMP356" s="182"/>
      <c r="KMQ356" s="134"/>
      <c r="KMR356" s="135"/>
      <c r="KMS356" s="111"/>
      <c r="KMT356" s="178"/>
      <c r="KMU356" s="178"/>
      <c r="KMV356" s="178"/>
      <c r="KMW356" s="178"/>
      <c r="KMX356" s="179"/>
      <c r="KMY356" s="73"/>
      <c r="KMZ356" s="73"/>
      <c r="KNA356" s="180"/>
      <c r="KNB356" s="75"/>
      <c r="KNC356" s="76"/>
      <c r="KND356" s="180"/>
      <c r="KNE356" s="180"/>
      <c r="KNF356" s="180"/>
      <c r="KNG356" s="75"/>
      <c r="KNH356" s="76"/>
      <c r="KNI356" s="181"/>
      <c r="KNJ356" s="181"/>
      <c r="KNK356" s="182"/>
      <c r="KNL356" s="134"/>
      <c r="KNM356" s="135"/>
      <c r="KNN356" s="111"/>
      <c r="KNO356" s="178"/>
      <c r="KNP356" s="178"/>
      <c r="KNQ356" s="178"/>
      <c r="KNR356" s="178"/>
      <c r="KNS356" s="179"/>
      <c r="KNT356" s="73"/>
      <c r="KNU356" s="73"/>
      <c r="KNV356" s="180"/>
      <c r="KNW356" s="75"/>
      <c r="KNX356" s="76"/>
      <c r="KNY356" s="180"/>
      <c r="KNZ356" s="180"/>
      <c r="KOA356" s="180"/>
      <c r="KOB356" s="75"/>
      <c r="KOC356" s="76"/>
      <c r="KOD356" s="181"/>
      <c r="KOE356" s="181"/>
      <c r="KOF356" s="182"/>
      <c r="KOG356" s="134"/>
      <c r="KOH356" s="135"/>
      <c r="KOI356" s="111"/>
      <c r="KOJ356" s="178"/>
      <c r="KOK356" s="178"/>
      <c r="KOL356" s="178"/>
      <c r="KOM356" s="178"/>
      <c r="KON356" s="179"/>
      <c r="KOO356" s="73"/>
      <c r="KOP356" s="73"/>
      <c r="KOQ356" s="180"/>
      <c r="KOR356" s="75"/>
      <c r="KOS356" s="76"/>
      <c r="KOT356" s="180"/>
      <c r="KOU356" s="180"/>
      <c r="KOV356" s="180"/>
      <c r="KOW356" s="75"/>
      <c r="KOX356" s="76"/>
      <c r="KOY356" s="181"/>
      <c r="KOZ356" s="181"/>
      <c r="KPA356" s="182"/>
      <c r="KPB356" s="134"/>
      <c r="KPC356" s="135"/>
      <c r="KPD356" s="111"/>
      <c r="KPE356" s="178"/>
      <c r="KPF356" s="178"/>
      <c r="KPG356" s="178"/>
      <c r="KPH356" s="178"/>
      <c r="KPI356" s="179"/>
      <c r="KPJ356" s="73"/>
      <c r="KPK356" s="73"/>
      <c r="KPL356" s="180"/>
      <c r="KPM356" s="75"/>
      <c r="KPN356" s="76"/>
      <c r="KPO356" s="180"/>
      <c r="KPP356" s="180"/>
      <c r="KPQ356" s="180"/>
      <c r="KPR356" s="75"/>
      <c r="KPS356" s="76"/>
      <c r="KPT356" s="181"/>
      <c r="KPU356" s="181"/>
      <c r="KPV356" s="182"/>
      <c r="KPW356" s="134"/>
      <c r="KPX356" s="135"/>
      <c r="KPY356" s="111"/>
      <c r="KPZ356" s="178"/>
      <c r="KQA356" s="178"/>
      <c r="KQB356" s="178"/>
      <c r="KQC356" s="178"/>
      <c r="KQD356" s="179"/>
      <c r="KQE356" s="73"/>
      <c r="KQF356" s="73"/>
      <c r="KQG356" s="180"/>
      <c r="KQH356" s="75"/>
      <c r="KQI356" s="76"/>
      <c r="KQJ356" s="180"/>
      <c r="KQK356" s="180"/>
      <c r="KQL356" s="180"/>
      <c r="KQM356" s="75"/>
      <c r="KQN356" s="76"/>
      <c r="KQO356" s="181"/>
      <c r="KQP356" s="181"/>
      <c r="KQQ356" s="182"/>
      <c r="KQR356" s="134"/>
      <c r="KQS356" s="135"/>
      <c r="KQT356" s="111"/>
      <c r="KQU356" s="178"/>
      <c r="KQV356" s="178"/>
      <c r="KQW356" s="178"/>
      <c r="KQX356" s="178"/>
      <c r="KQY356" s="179"/>
      <c r="KQZ356" s="73"/>
      <c r="KRA356" s="73"/>
      <c r="KRB356" s="180"/>
      <c r="KRC356" s="75"/>
      <c r="KRD356" s="76"/>
      <c r="KRE356" s="180"/>
      <c r="KRF356" s="180"/>
      <c r="KRG356" s="180"/>
      <c r="KRH356" s="75"/>
      <c r="KRI356" s="76"/>
      <c r="KRJ356" s="181"/>
      <c r="KRK356" s="181"/>
      <c r="KRL356" s="182"/>
      <c r="KRM356" s="134"/>
      <c r="KRN356" s="135"/>
      <c r="KRO356" s="111"/>
      <c r="KRP356" s="178"/>
      <c r="KRQ356" s="178"/>
      <c r="KRR356" s="178"/>
      <c r="KRS356" s="178"/>
      <c r="KRT356" s="179"/>
      <c r="KRU356" s="73"/>
      <c r="KRV356" s="73"/>
      <c r="KRW356" s="180"/>
      <c r="KRX356" s="75"/>
      <c r="KRY356" s="76"/>
      <c r="KRZ356" s="180"/>
      <c r="KSA356" s="180"/>
      <c r="KSB356" s="180"/>
      <c r="KSC356" s="75"/>
      <c r="KSD356" s="76"/>
      <c r="KSE356" s="181"/>
      <c r="KSF356" s="181"/>
      <c r="KSG356" s="182"/>
      <c r="KSH356" s="134"/>
      <c r="KSI356" s="135"/>
      <c r="KSJ356" s="111"/>
      <c r="KSK356" s="178"/>
      <c r="KSL356" s="178"/>
      <c r="KSM356" s="178"/>
      <c r="KSN356" s="178"/>
      <c r="KSO356" s="179"/>
      <c r="KSP356" s="73"/>
      <c r="KSQ356" s="73"/>
      <c r="KSR356" s="180"/>
      <c r="KSS356" s="75"/>
      <c r="KST356" s="76"/>
      <c r="KSU356" s="180"/>
      <c r="KSV356" s="180"/>
      <c r="KSW356" s="180"/>
      <c r="KSX356" s="75"/>
      <c r="KSY356" s="76"/>
      <c r="KSZ356" s="181"/>
      <c r="KTA356" s="181"/>
      <c r="KTB356" s="182"/>
      <c r="KTC356" s="134"/>
      <c r="KTD356" s="135"/>
      <c r="KTE356" s="111"/>
      <c r="KTF356" s="178"/>
      <c r="KTG356" s="178"/>
      <c r="KTH356" s="178"/>
      <c r="KTI356" s="178"/>
      <c r="KTJ356" s="179"/>
      <c r="KTK356" s="73"/>
      <c r="KTL356" s="73"/>
      <c r="KTM356" s="180"/>
      <c r="KTN356" s="75"/>
      <c r="KTO356" s="76"/>
      <c r="KTP356" s="180"/>
      <c r="KTQ356" s="180"/>
      <c r="KTR356" s="180"/>
      <c r="KTS356" s="75"/>
      <c r="KTT356" s="76"/>
      <c r="KTU356" s="181"/>
      <c r="KTV356" s="181"/>
      <c r="KTW356" s="182"/>
      <c r="KTX356" s="134"/>
      <c r="KTY356" s="135"/>
      <c r="KTZ356" s="111"/>
      <c r="KUA356" s="178"/>
      <c r="KUB356" s="178"/>
      <c r="KUC356" s="178"/>
      <c r="KUD356" s="178"/>
      <c r="KUE356" s="179"/>
      <c r="KUF356" s="73"/>
      <c r="KUG356" s="73"/>
      <c r="KUH356" s="180"/>
      <c r="KUI356" s="75"/>
      <c r="KUJ356" s="76"/>
      <c r="KUK356" s="180"/>
      <c r="KUL356" s="180"/>
      <c r="KUM356" s="180"/>
      <c r="KUN356" s="75"/>
      <c r="KUO356" s="76"/>
      <c r="KUP356" s="181"/>
      <c r="KUQ356" s="181"/>
      <c r="KUR356" s="182"/>
      <c r="KUS356" s="134"/>
      <c r="KUT356" s="135"/>
      <c r="KUU356" s="111"/>
      <c r="KUV356" s="178"/>
      <c r="KUW356" s="178"/>
      <c r="KUX356" s="178"/>
      <c r="KUY356" s="178"/>
      <c r="KUZ356" s="179"/>
      <c r="KVA356" s="73"/>
      <c r="KVB356" s="73"/>
      <c r="KVC356" s="180"/>
      <c r="KVD356" s="75"/>
      <c r="KVE356" s="76"/>
      <c r="KVF356" s="180"/>
      <c r="KVG356" s="180"/>
      <c r="KVH356" s="180"/>
      <c r="KVI356" s="75"/>
      <c r="KVJ356" s="76"/>
      <c r="KVK356" s="181"/>
      <c r="KVL356" s="181"/>
      <c r="KVM356" s="182"/>
      <c r="KVN356" s="134"/>
      <c r="KVO356" s="135"/>
      <c r="KVP356" s="111"/>
      <c r="KVQ356" s="178"/>
      <c r="KVR356" s="178"/>
      <c r="KVS356" s="178"/>
      <c r="KVT356" s="178"/>
      <c r="KVU356" s="179"/>
      <c r="KVV356" s="73"/>
      <c r="KVW356" s="73"/>
      <c r="KVX356" s="180"/>
      <c r="KVY356" s="75"/>
      <c r="KVZ356" s="76"/>
      <c r="KWA356" s="180"/>
      <c r="KWB356" s="180"/>
      <c r="KWC356" s="180"/>
      <c r="KWD356" s="75"/>
      <c r="KWE356" s="76"/>
      <c r="KWF356" s="181"/>
      <c r="KWG356" s="181"/>
      <c r="KWH356" s="182"/>
      <c r="KWI356" s="134"/>
      <c r="KWJ356" s="135"/>
      <c r="KWK356" s="111"/>
      <c r="KWL356" s="178"/>
      <c r="KWM356" s="178"/>
      <c r="KWN356" s="178"/>
      <c r="KWO356" s="178"/>
      <c r="KWP356" s="179"/>
      <c r="KWQ356" s="73"/>
      <c r="KWR356" s="73"/>
      <c r="KWS356" s="180"/>
      <c r="KWT356" s="75"/>
      <c r="KWU356" s="76"/>
      <c r="KWV356" s="180"/>
      <c r="KWW356" s="180"/>
      <c r="KWX356" s="180"/>
      <c r="KWY356" s="75"/>
      <c r="KWZ356" s="76"/>
      <c r="KXA356" s="181"/>
      <c r="KXB356" s="181"/>
      <c r="KXC356" s="182"/>
      <c r="KXD356" s="134"/>
      <c r="KXE356" s="135"/>
      <c r="KXF356" s="111"/>
      <c r="KXG356" s="178"/>
      <c r="KXH356" s="178"/>
      <c r="KXI356" s="178"/>
      <c r="KXJ356" s="178"/>
      <c r="KXK356" s="179"/>
      <c r="KXL356" s="73"/>
      <c r="KXM356" s="73"/>
      <c r="KXN356" s="180"/>
      <c r="KXO356" s="75"/>
      <c r="KXP356" s="76"/>
      <c r="KXQ356" s="180"/>
      <c r="KXR356" s="180"/>
      <c r="KXS356" s="180"/>
      <c r="KXT356" s="75"/>
      <c r="KXU356" s="76"/>
      <c r="KXV356" s="181"/>
      <c r="KXW356" s="181"/>
      <c r="KXX356" s="182"/>
      <c r="KXY356" s="134"/>
      <c r="KXZ356" s="135"/>
      <c r="KYA356" s="111"/>
      <c r="KYB356" s="178"/>
      <c r="KYC356" s="178"/>
      <c r="KYD356" s="178"/>
      <c r="KYE356" s="178"/>
      <c r="KYF356" s="179"/>
      <c r="KYG356" s="73"/>
      <c r="KYH356" s="73"/>
      <c r="KYI356" s="180"/>
      <c r="KYJ356" s="75"/>
      <c r="KYK356" s="76"/>
      <c r="KYL356" s="180"/>
      <c r="KYM356" s="180"/>
      <c r="KYN356" s="180"/>
      <c r="KYO356" s="75"/>
      <c r="KYP356" s="76"/>
      <c r="KYQ356" s="181"/>
      <c r="KYR356" s="181"/>
      <c r="KYS356" s="182"/>
      <c r="KYT356" s="134"/>
      <c r="KYU356" s="135"/>
      <c r="KYV356" s="111"/>
      <c r="KYW356" s="178"/>
      <c r="KYX356" s="178"/>
      <c r="KYY356" s="178"/>
      <c r="KYZ356" s="178"/>
      <c r="KZA356" s="179"/>
      <c r="KZB356" s="73"/>
      <c r="KZC356" s="73"/>
      <c r="KZD356" s="180"/>
      <c r="KZE356" s="75"/>
      <c r="KZF356" s="76"/>
      <c r="KZG356" s="180"/>
      <c r="KZH356" s="180"/>
      <c r="KZI356" s="180"/>
      <c r="KZJ356" s="75"/>
      <c r="KZK356" s="76"/>
      <c r="KZL356" s="181"/>
      <c r="KZM356" s="181"/>
      <c r="KZN356" s="182"/>
      <c r="KZO356" s="134"/>
      <c r="KZP356" s="135"/>
      <c r="KZQ356" s="111"/>
      <c r="KZR356" s="178"/>
      <c r="KZS356" s="178"/>
      <c r="KZT356" s="178"/>
      <c r="KZU356" s="178"/>
      <c r="KZV356" s="179"/>
      <c r="KZW356" s="73"/>
      <c r="KZX356" s="73"/>
      <c r="KZY356" s="180"/>
      <c r="KZZ356" s="75"/>
      <c r="LAA356" s="76"/>
      <c r="LAB356" s="180"/>
      <c r="LAC356" s="180"/>
      <c r="LAD356" s="180"/>
      <c r="LAE356" s="75"/>
      <c r="LAF356" s="76"/>
      <c r="LAG356" s="181"/>
      <c r="LAH356" s="181"/>
      <c r="LAI356" s="182"/>
      <c r="LAJ356" s="134"/>
      <c r="LAK356" s="135"/>
      <c r="LAL356" s="111"/>
      <c r="LAM356" s="178"/>
      <c r="LAN356" s="178"/>
      <c r="LAO356" s="178"/>
      <c r="LAP356" s="178"/>
      <c r="LAQ356" s="179"/>
      <c r="LAR356" s="73"/>
      <c r="LAS356" s="73"/>
      <c r="LAT356" s="180"/>
      <c r="LAU356" s="75"/>
      <c r="LAV356" s="76"/>
      <c r="LAW356" s="180"/>
      <c r="LAX356" s="180"/>
      <c r="LAY356" s="180"/>
      <c r="LAZ356" s="75"/>
      <c r="LBA356" s="76"/>
      <c r="LBB356" s="181"/>
      <c r="LBC356" s="181"/>
      <c r="LBD356" s="182"/>
      <c r="LBE356" s="134"/>
      <c r="LBF356" s="135"/>
      <c r="LBG356" s="111"/>
      <c r="LBH356" s="178"/>
      <c r="LBI356" s="178"/>
      <c r="LBJ356" s="178"/>
      <c r="LBK356" s="178"/>
      <c r="LBL356" s="179"/>
      <c r="LBM356" s="73"/>
      <c r="LBN356" s="73"/>
      <c r="LBO356" s="180"/>
      <c r="LBP356" s="75"/>
      <c r="LBQ356" s="76"/>
      <c r="LBR356" s="180"/>
      <c r="LBS356" s="180"/>
      <c r="LBT356" s="180"/>
      <c r="LBU356" s="75"/>
      <c r="LBV356" s="76"/>
      <c r="LBW356" s="181"/>
      <c r="LBX356" s="181"/>
      <c r="LBY356" s="182"/>
      <c r="LBZ356" s="134"/>
      <c r="LCA356" s="135"/>
      <c r="LCB356" s="111"/>
      <c r="LCC356" s="178"/>
      <c r="LCD356" s="178"/>
      <c r="LCE356" s="178"/>
      <c r="LCF356" s="178"/>
      <c r="LCG356" s="179"/>
      <c r="LCH356" s="73"/>
      <c r="LCI356" s="73"/>
      <c r="LCJ356" s="180"/>
      <c r="LCK356" s="75"/>
      <c r="LCL356" s="76"/>
      <c r="LCM356" s="180"/>
      <c r="LCN356" s="180"/>
      <c r="LCO356" s="180"/>
      <c r="LCP356" s="75"/>
      <c r="LCQ356" s="76"/>
      <c r="LCR356" s="181"/>
      <c r="LCS356" s="181"/>
      <c r="LCT356" s="182"/>
      <c r="LCU356" s="134"/>
      <c r="LCV356" s="135"/>
      <c r="LCW356" s="111"/>
      <c r="LCX356" s="178"/>
      <c r="LCY356" s="178"/>
      <c r="LCZ356" s="178"/>
      <c r="LDA356" s="178"/>
      <c r="LDB356" s="179"/>
      <c r="LDC356" s="73"/>
      <c r="LDD356" s="73"/>
      <c r="LDE356" s="180"/>
      <c r="LDF356" s="75"/>
      <c r="LDG356" s="76"/>
      <c r="LDH356" s="180"/>
      <c r="LDI356" s="180"/>
      <c r="LDJ356" s="180"/>
      <c r="LDK356" s="75"/>
      <c r="LDL356" s="76"/>
      <c r="LDM356" s="181"/>
      <c r="LDN356" s="181"/>
      <c r="LDO356" s="182"/>
      <c r="LDP356" s="134"/>
      <c r="LDQ356" s="135"/>
      <c r="LDR356" s="111"/>
      <c r="LDS356" s="178"/>
      <c r="LDT356" s="178"/>
      <c r="LDU356" s="178"/>
      <c r="LDV356" s="178"/>
      <c r="LDW356" s="179"/>
      <c r="LDX356" s="73"/>
      <c r="LDY356" s="73"/>
      <c r="LDZ356" s="180"/>
      <c r="LEA356" s="75"/>
      <c r="LEB356" s="76"/>
      <c r="LEC356" s="180"/>
      <c r="LED356" s="180"/>
      <c r="LEE356" s="180"/>
      <c r="LEF356" s="75"/>
      <c r="LEG356" s="76"/>
      <c r="LEH356" s="181"/>
      <c r="LEI356" s="181"/>
      <c r="LEJ356" s="182"/>
      <c r="LEK356" s="134"/>
      <c r="LEL356" s="135"/>
      <c r="LEM356" s="111"/>
      <c r="LEN356" s="178"/>
      <c r="LEO356" s="178"/>
      <c r="LEP356" s="178"/>
      <c r="LEQ356" s="178"/>
      <c r="LER356" s="179"/>
      <c r="LES356" s="73"/>
      <c r="LET356" s="73"/>
      <c r="LEU356" s="180"/>
      <c r="LEV356" s="75"/>
      <c r="LEW356" s="76"/>
      <c r="LEX356" s="180"/>
      <c r="LEY356" s="180"/>
      <c r="LEZ356" s="180"/>
      <c r="LFA356" s="75"/>
      <c r="LFB356" s="76"/>
      <c r="LFC356" s="181"/>
      <c r="LFD356" s="181"/>
      <c r="LFE356" s="182"/>
      <c r="LFF356" s="134"/>
      <c r="LFG356" s="135"/>
      <c r="LFH356" s="111"/>
      <c r="LFI356" s="178"/>
      <c r="LFJ356" s="178"/>
      <c r="LFK356" s="178"/>
      <c r="LFL356" s="178"/>
      <c r="LFM356" s="179"/>
      <c r="LFN356" s="73"/>
      <c r="LFO356" s="73"/>
      <c r="LFP356" s="180"/>
      <c r="LFQ356" s="75"/>
      <c r="LFR356" s="76"/>
      <c r="LFS356" s="180"/>
      <c r="LFT356" s="180"/>
      <c r="LFU356" s="180"/>
      <c r="LFV356" s="75"/>
      <c r="LFW356" s="76"/>
      <c r="LFX356" s="181"/>
      <c r="LFY356" s="181"/>
      <c r="LFZ356" s="182"/>
      <c r="LGA356" s="134"/>
      <c r="LGB356" s="135"/>
      <c r="LGC356" s="111"/>
      <c r="LGD356" s="178"/>
      <c r="LGE356" s="178"/>
      <c r="LGF356" s="178"/>
      <c r="LGG356" s="178"/>
      <c r="LGH356" s="179"/>
      <c r="LGI356" s="73"/>
      <c r="LGJ356" s="73"/>
      <c r="LGK356" s="180"/>
      <c r="LGL356" s="75"/>
      <c r="LGM356" s="76"/>
      <c r="LGN356" s="180"/>
      <c r="LGO356" s="180"/>
      <c r="LGP356" s="180"/>
      <c r="LGQ356" s="75"/>
      <c r="LGR356" s="76"/>
      <c r="LGS356" s="181"/>
      <c r="LGT356" s="181"/>
      <c r="LGU356" s="182"/>
      <c r="LGV356" s="134"/>
      <c r="LGW356" s="135"/>
      <c r="LGX356" s="111"/>
      <c r="LGY356" s="178"/>
      <c r="LGZ356" s="178"/>
      <c r="LHA356" s="178"/>
      <c r="LHB356" s="178"/>
      <c r="LHC356" s="179"/>
      <c r="LHD356" s="73"/>
      <c r="LHE356" s="73"/>
      <c r="LHF356" s="180"/>
      <c r="LHG356" s="75"/>
      <c r="LHH356" s="76"/>
      <c r="LHI356" s="180"/>
      <c r="LHJ356" s="180"/>
      <c r="LHK356" s="180"/>
      <c r="LHL356" s="75"/>
      <c r="LHM356" s="76"/>
      <c r="LHN356" s="181"/>
      <c r="LHO356" s="181"/>
      <c r="LHP356" s="182"/>
      <c r="LHQ356" s="134"/>
      <c r="LHR356" s="135"/>
      <c r="LHS356" s="111"/>
      <c r="LHT356" s="178"/>
      <c r="LHU356" s="178"/>
      <c r="LHV356" s="178"/>
      <c r="LHW356" s="178"/>
      <c r="LHX356" s="179"/>
      <c r="LHY356" s="73"/>
      <c r="LHZ356" s="73"/>
      <c r="LIA356" s="180"/>
      <c r="LIB356" s="75"/>
      <c r="LIC356" s="76"/>
      <c r="LID356" s="180"/>
      <c r="LIE356" s="180"/>
      <c r="LIF356" s="180"/>
      <c r="LIG356" s="75"/>
      <c r="LIH356" s="76"/>
      <c r="LII356" s="181"/>
      <c r="LIJ356" s="181"/>
      <c r="LIK356" s="182"/>
      <c r="LIL356" s="134"/>
      <c r="LIM356" s="135"/>
      <c r="LIN356" s="111"/>
      <c r="LIO356" s="178"/>
      <c r="LIP356" s="178"/>
      <c r="LIQ356" s="178"/>
      <c r="LIR356" s="178"/>
      <c r="LIS356" s="179"/>
      <c r="LIT356" s="73"/>
      <c r="LIU356" s="73"/>
      <c r="LIV356" s="180"/>
      <c r="LIW356" s="75"/>
      <c r="LIX356" s="76"/>
      <c r="LIY356" s="180"/>
      <c r="LIZ356" s="180"/>
      <c r="LJA356" s="180"/>
      <c r="LJB356" s="75"/>
      <c r="LJC356" s="76"/>
      <c r="LJD356" s="181"/>
      <c r="LJE356" s="181"/>
      <c r="LJF356" s="182"/>
      <c r="LJG356" s="134"/>
      <c r="LJH356" s="135"/>
      <c r="LJI356" s="111"/>
      <c r="LJJ356" s="178"/>
      <c r="LJK356" s="178"/>
      <c r="LJL356" s="178"/>
      <c r="LJM356" s="178"/>
      <c r="LJN356" s="179"/>
      <c r="LJO356" s="73"/>
      <c r="LJP356" s="73"/>
      <c r="LJQ356" s="180"/>
      <c r="LJR356" s="75"/>
      <c r="LJS356" s="76"/>
      <c r="LJT356" s="180"/>
      <c r="LJU356" s="180"/>
      <c r="LJV356" s="180"/>
      <c r="LJW356" s="75"/>
      <c r="LJX356" s="76"/>
      <c r="LJY356" s="181"/>
      <c r="LJZ356" s="181"/>
      <c r="LKA356" s="182"/>
      <c r="LKB356" s="134"/>
      <c r="LKC356" s="135"/>
      <c r="LKD356" s="111"/>
      <c r="LKE356" s="178"/>
      <c r="LKF356" s="178"/>
      <c r="LKG356" s="178"/>
      <c r="LKH356" s="178"/>
      <c r="LKI356" s="179"/>
      <c r="LKJ356" s="73"/>
      <c r="LKK356" s="73"/>
      <c r="LKL356" s="180"/>
      <c r="LKM356" s="75"/>
      <c r="LKN356" s="76"/>
      <c r="LKO356" s="180"/>
      <c r="LKP356" s="180"/>
      <c r="LKQ356" s="180"/>
      <c r="LKR356" s="75"/>
      <c r="LKS356" s="76"/>
      <c r="LKT356" s="181"/>
      <c r="LKU356" s="181"/>
      <c r="LKV356" s="182"/>
      <c r="LKW356" s="134"/>
      <c r="LKX356" s="135"/>
      <c r="LKY356" s="111"/>
      <c r="LKZ356" s="178"/>
      <c r="LLA356" s="178"/>
      <c r="LLB356" s="178"/>
      <c r="LLC356" s="178"/>
      <c r="LLD356" s="179"/>
      <c r="LLE356" s="73"/>
      <c r="LLF356" s="73"/>
      <c r="LLG356" s="180"/>
      <c r="LLH356" s="75"/>
      <c r="LLI356" s="76"/>
      <c r="LLJ356" s="180"/>
      <c r="LLK356" s="180"/>
      <c r="LLL356" s="180"/>
      <c r="LLM356" s="75"/>
      <c r="LLN356" s="76"/>
      <c r="LLO356" s="181"/>
      <c r="LLP356" s="181"/>
      <c r="LLQ356" s="182"/>
      <c r="LLR356" s="134"/>
      <c r="LLS356" s="135"/>
      <c r="LLT356" s="111"/>
      <c r="LLU356" s="178"/>
      <c r="LLV356" s="178"/>
      <c r="LLW356" s="178"/>
      <c r="LLX356" s="178"/>
      <c r="LLY356" s="179"/>
      <c r="LLZ356" s="73"/>
      <c r="LMA356" s="73"/>
      <c r="LMB356" s="180"/>
      <c r="LMC356" s="75"/>
      <c r="LMD356" s="76"/>
      <c r="LME356" s="180"/>
      <c r="LMF356" s="180"/>
      <c r="LMG356" s="180"/>
      <c r="LMH356" s="75"/>
      <c r="LMI356" s="76"/>
      <c r="LMJ356" s="181"/>
      <c r="LMK356" s="181"/>
      <c r="LML356" s="182"/>
      <c r="LMM356" s="134"/>
      <c r="LMN356" s="135"/>
      <c r="LMO356" s="111"/>
      <c r="LMP356" s="178"/>
      <c r="LMQ356" s="178"/>
      <c r="LMR356" s="178"/>
      <c r="LMS356" s="178"/>
      <c r="LMT356" s="179"/>
      <c r="LMU356" s="73"/>
      <c r="LMV356" s="73"/>
      <c r="LMW356" s="180"/>
      <c r="LMX356" s="75"/>
      <c r="LMY356" s="76"/>
      <c r="LMZ356" s="180"/>
      <c r="LNA356" s="180"/>
      <c r="LNB356" s="180"/>
      <c r="LNC356" s="75"/>
      <c r="LND356" s="76"/>
      <c r="LNE356" s="181"/>
      <c r="LNF356" s="181"/>
      <c r="LNG356" s="182"/>
      <c r="LNH356" s="134"/>
      <c r="LNI356" s="135"/>
      <c r="LNJ356" s="111"/>
      <c r="LNK356" s="178"/>
      <c r="LNL356" s="178"/>
      <c r="LNM356" s="178"/>
      <c r="LNN356" s="178"/>
      <c r="LNO356" s="179"/>
      <c r="LNP356" s="73"/>
      <c r="LNQ356" s="73"/>
      <c r="LNR356" s="180"/>
      <c r="LNS356" s="75"/>
      <c r="LNT356" s="76"/>
      <c r="LNU356" s="180"/>
      <c r="LNV356" s="180"/>
      <c r="LNW356" s="180"/>
      <c r="LNX356" s="75"/>
      <c r="LNY356" s="76"/>
      <c r="LNZ356" s="181"/>
      <c r="LOA356" s="181"/>
      <c r="LOB356" s="182"/>
      <c r="LOC356" s="134"/>
      <c r="LOD356" s="135"/>
      <c r="LOE356" s="111"/>
      <c r="LOF356" s="178"/>
      <c r="LOG356" s="178"/>
      <c r="LOH356" s="178"/>
      <c r="LOI356" s="178"/>
      <c r="LOJ356" s="179"/>
      <c r="LOK356" s="73"/>
      <c r="LOL356" s="73"/>
      <c r="LOM356" s="180"/>
      <c r="LON356" s="75"/>
      <c r="LOO356" s="76"/>
      <c r="LOP356" s="180"/>
      <c r="LOQ356" s="180"/>
      <c r="LOR356" s="180"/>
      <c r="LOS356" s="75"/>
      <c r="LOT356" s="76"/>
      <c r="LOU356" s="181"/>
      <c r="LOV356" s="181"/>
      <c r="LOW356" s="182"/>
      <c r="LOX356" s="134"/>
      <c r="LOY356" s="135"/>
      <c r="LOZ356" s="111"/>
      <c r="LPA356" s="178"/>
      <c r="LPB356" s="178"/>
      <c r="LPC356" s="178"/>
      <c r="LPD356" s="178"/>
      <c r="LPE356" s="179"/>
      <c r="LPF356" s="73"/>
      <c r="LPG356" s="73"/>
      <c r="LPH356" s="180"/>
      <c r="LPI356" s="75"/>
      <c r="LPJ356" s="76"/>
      <c r="LPK356" s="180"/>
      <c r="LPL356" s="180"/>
      <c r="LPM356" s="180"/>
      <c r="LPN356" s="75"/>
      <c r="LPO356" s="76"/>
      <c r="LPP356" s="181"/>
      <c r="LPQ356" s="181"/>
      <c r="LPR356" s="182"/>
      <c r="LPS356" s="134"/>
      <c r="LPT356" s="135"/>
      <c r="LPU356" s="111"/>
      <c r="LPV356" s="178"/>
      <c r="LPW356" s="178"/>
      <c r="LPX356" s="178"/>
      <c r="LPY356" s="178"/>
      <c r="LPZ356" s="179"/>
      <c r="LQA356" s="73"/>
      <c r="LQB356" s="73"/>
      <c r="LQC356" s="180"/>
      <c r="LQD356" s="75"/>
      <c r="LQE356" s="76"/>
      <c r="LQF356" s="180"/>
      <c r="LQG356" s="180"/>
      <c r="LQH356" s="180"/>
      <c r="LQI356" s="75"/>
      <c r="LQJ356" s="76"/>
      <c r="LQK356" s="181"/>
      <c r="LQL356" s="181"/>
      <c r="LQM356" s="182"/>
      <c r="LQN356" s="134"/>
      <c r="LQO356" s="135"/>
      <c r="LQP356" s="111"/>
      <c r="LQQ356" s="178"/>
      <c r="LQR356" s="178"/>
      <c r="LQS356" s="178"/>
      <c r="LQT356" s="178"/>
      <c r="LQU356" s="179"/>
      <c r="LQV356" s="73"/>
      <c r="LQW356" s="73"/>
      <c r="LQX356" s="180"/>
      <c r="LQY356" s="75"/>
      <c r="LQZ356" s="76"/>
      <c r="LRA356" s="180"/>
      <c r="LRB356" s="180"/>
      <c r="LRC356" s="180"/>
      <c r="LRD356" s="75"/>
      <c r="LRE356" s="76"/>
      <c r="LRF356" s="181"/>
      <c r="LRG356" s="181"/>
      <c r="LRH356" s="182"/>
      <c r="LRI356" s="134"/>
      <c r="LRJ356" s="135"/>
      <c r="LRK356" s="111"/>
      <c r="LRL356" s="178"/>
      <c r="LRM356" s="178"/>
      <c r="LRN356" s="178"/>
      <c r="LRO356" s="178"/>
      <c r="LRP356" s="179"/>
      <c r="LRQ356" s="73"/>
      <c r="LRR356" s="73"/>
      <c r="LRS356" s="180"/>
      <c r="LRT356" s="75"/>
      <c r="LRU356" s="76"/>
      <c r="LRV356" s="180"/>
      <c r="LRW356" s="180"/>
      <c r="LRX356" s="180"/>
      <c r="LRY356" s="75"/>
      <c r="LRZ356" s="76"/>
      <c r="LSA356" s="181"/>
      <c r="LSB356" s="181"/>
      <c r="LSC356" s="182"/>
      <c r="LSD356" s="134"/>
      <c r="LSE356" s="135"/>
      <c r="LSF356" s="111"/>
      <c r="LSG356" s="178"/>
      <c r="LSH356" s="178"/>
      <c r="LSI356" s="178"/>
      <c r="LSJ356" s="178"/>
      <c r="LSK356" s="179"/>
      <c r="LSL356" s="73"/>
      <c r="LSM356" s="73"/>
      <c r="LSN356" s="180"/>
      <c r="LSO356" s="75"/>
      <c r="LSP356" s="76"/>
      <c r="LSQ356" s="180"/>
      <c r="LSR356" s="180"/>
      <c r="LSS356" s="180"/>
      <c r="LST356" s="75"/>
      <c r="LSU356" s="76"/>
      <c r="LSV356" s="181"/>
      <c r="LSW356" s="181"/>
      <c r="LSX356" s="182"/>
      <c r="LSY356" s="134"/>
      <c r="LSZ356" s="135"/>
      <c r="LTA356" s="111"/>
      <c r="LTB356" s="178"/>
      <c r="LTC356" s="178"/>
      <c r="LTD356" s="178"/>
      <c r="LTE356" s="178"/>
      <c r="LTF356" s="179"/>
      <c r="LTG356" s="73"/>
      <c r="LTH356" s="73"/>
      <c r="LTI356" s="180"/>
      <c r="LTJ356" s="75"/>
      <c r="LTK356" s="76"/>
      <c r="LTL356" s="180"/>
      <c r="LTM356" s="180"/>
      <c r="LTN356" s="180"/>
      <c r="LTO356" s="75"/>
      <c r="LTP356" s="76"/>
      <c r="LTQ356" s="181"/>
      <c r="LTR356" s="181"/>
      <c r="LTS356" s="182"/>
      <c r="LTT356" s="134"/>
      <c r="LTU356" s="135"/>
      <c r="LTV356" s="111"/>
      <c r="LTW356" s="178"/>
      <c r="LTX356" s="178"/>
      <c r="LTY356" s="178"/>
      <c r="LTZ356" s="178"/>
      <c r="LUA356" s="179"/>
      <c r="LUB356" s="73"/>
      <c r="LUC356" s="73"/>
      <c r="LUD356" s="180"/>
      <c r="LUE356" s="75"/>
      <c r="LUF356" s="76"/>
      <c r="LUG356" s="180"/>
      <c r="LUH356" s="180"/>
      <c r="LUI356" s="180"/>
      <c r="LUJ356" s="75"/>
      <c r="LUK356" s="76"/>
      <c r="LUL356" s="181"/>
      <c r="LUM356" s="181"/>
      <c r="LUN356" s="182"/>
      <c r="LUO356" s="134"/>
      <c r="LUP356" s="135"/>
      <c r="LUQ356" s="111"/>
      <c r="LUR356" s="178"/>
      <c r="LUS356" s="178"/>
      <c r="LUT356" s="178"/>
      <c r="LUU356" s="178"/>
      <c r="LUV356" s="179"/>
      <c r="LUW356" s="73"/>
      <c r="LUX356" s="73"/>
      <c r="LUY356" s="180"/>
      <c r="LUZ356" s="75"/>
      <c r="LVA356" s="76"/>
      <c r="LVB356" s="180"/>
      <c r="LVC356" s="180"/>
      <c r="LVD356" s="180"/>
      <c r="LVE356" s="75"/>
      <c r="LVF356" s="76"/>
      <c r="LVG356" s="181"/>
      <c r="LVH356" s="181"/>
      <c r="LVI356" s="182"/>
      <c r="LVJ356" s="134"/>
      <c r="LVK356" s="135"/>
      <c r="LVL356" s="111"/>
      <c r="LVM356" s="178"/>
      <c r="LVN356" s="178"/>
      <c r="LVO356" s="178"/>
      <c r="LVP356" s="178"/>
      <c r="LVQ356" s="179"/>
      <c r="LVR356" s="73"/>
      <c r="LVS356" s="73"/>
      <c r="LVT356" s="180"/>
      <c r="LVU356" s="75"/>
      <c r="LVV356" s="76"/>
      <c r="LVW356" s="180"/>
      <c r="LVX356" s="180"/>
      <c r="LVY356" s="180"/>
      <c r="LVZ356" s="75"/>
      <c r="LWA356" s="76"/>
      <c r="LWB356" s="181"/>
      <c r="LWC356" s="181"/>
      <c r="LWD356" s="182"/>
      <c r="LWE356" s="134"/>
      <c r="LWF356" s="135"/>
      <c r="LWG356" s="111"/>
      <c r="LWH356" s="178"/>
      <c r="LWI356" s="178"/>
      <c r="LWJ356" s="178"/>
      <c r="LWK356" s="178"/>
      <c r="LWL356" s="179"/>
      <c r="LWM356" s="73"/>
      <c r="LWN356" s="73"/>
      <c r="LWO356" s="180"/>
      <c r="LWP356" s="75"/>
      <c r="LWQ356" s="76"/>
      <c r="LWR356" s="180"/>
      <c r="LWS356" s="180"/>
      <c r="LWT356" s="180"/>
      <c r="LWU356" s="75"/>
      <c r="LWV356" s="76"/>
      <c r="LWW356" s="181"/>
      <c r="LWX356" s="181"/>
      <c r="LWY356" s="182"/>
      <c r="LWZ356" s="134"/>
      <c r="LXA356" s="135"/>
      <c r="LXB356" s="111"/>
      <c r="LXC356" s="178"/>
      <c r="LXD356" s="178"/>
      <c r="LXE356" s="178"/>
      <c r="LXF356" s="178"/>
      <c r="LXG356" s="179"/>
      <c r="LXH356" s="73"/>
      <c r="LXI356" s="73"/>
      <c r="LXJ356" s="180"/>
      <c r="LXK356" s="75"/>
      <c r="LXL356" s="76"/>
      <c r="LXM356" s="180"/>
      <c r="LXN356" s="180"/>
      <c r="LXO356" s="180"/>
      <c r="LXP356" s="75"/>
      <c r="LXQ356" s="76"/>
      <c r="LXR356" s="181"/>
      <c r="LXS356" s="181"/>
      <c r="LXT356" s="182"/>
      <c r="LXU356" s="134"/>
      <c r="LXV356" s="135"/>
      <c r="LXW356" s="111"/>
      <c r="LXX356" s="178"/>
      <c r="LXY356" s="178"/>
      <c r="LXZ356" s="178"/>
      <c r="LYA356" s="178"/>
      <c r="LYB356" s="179"/>
      <c r="LYC356" s="73"/>
      <c r="LYD356" s="73"/>
      <c r="LYE356" s="180"/>
      <c r="LYF356" s="75"/>
      <c r="LYG356" s="76"/>
      <c r="LYH356" s="180"/>
      <c r="LYI356" s="180"/>
      <c r="LYJ356" s="180"/>
      <c r="LYK356" s="75"/>
      <c r="LYL356" s="76"/>
      <c r="LYM356" s="181"/>
      <c r="LYN356" s="181"/>
      <c r="LYO356" s="182"/>
      <c r="LYP356" s="134"/>
      <c r="LYQ356" s="135"/>
      <c r="LYR356" s="111"/>
      <c r="LYS356" s="178"/>
      <c r="LYT356" s="178"/>
      <c r="LYU356" s="178"/>
      <c r="LYV356" s="178"/>
      <c r="LYW356" s="179"/>
      <c r="LYX356" s="73"/>
      <c r="LYY356" s="73"/>
      <c r="LYZ356" s="180"/>
      <c r="LZA356" s="75"/>
      <c r="LZB356" s="76"/>
      <c r="LZC356" s="180"/>
      <c r="LZD356" s="180"/>
      <c r="LZE356" s="180"/>
      <c r="LZF356" s="75"/>
      <c r="LZG356" s="76"/>
      <c r="LZH356" s="181"/>
      <c r="LZI356" s="181"/>
      <c r="LZJ356" s="182"/>
      <c r="LZK356" s="134"/>
      <c r="LZL356" s="135"/>
      <c r="LZM356" s="111"/>
      <c r="LZN356" s="178"/>
      <c r="LZO356" s="178"/>
      <c r="LZP356" s="178"/>
      <c r="LZQ356" s="178"/>
      <c r="LZR356" s="179"/>
      <c r="LZS356" s="73"/>
      <c r="LZT356" s="73"/>
      <c r="LZU356" s="180"/>
      <c r="LZV356" s="75"/>
      <c r="LZW356" s="76"/>
      <c r="LZX356" s="180"/>
      <c r="LZY356" s="180"/>
      <c r="LZZ356" s="180"/>
      <c r="MAA356" s="75"/>
      <c r="MAB356" s="76"/>
      <c r="MAC356" s="181"/>
      <c r="MAD356" s="181"/>
      <c r="MAE356" s="182"/>
      <c r="MAF356" s="134"/>
      <c r="MAG356" s="135"/>
      <c r="MAH356" s="111"/>
      <c r="MAI356" s="178"/>
      <c r="MAJ356" s="178"/>
      <c r="MAK356" s="178"/>
      <c r="MAL356" s="178"/>
      <c r="MAM356" s="179"/>
      <c r="MAN356" s="73"/>
      <c r="MAO356" s="73"/>
      <c r="MAP356" s="180"/>
      <c r="MAQ356" s="75"/>
      <c r="MAR356" s="76"/>
      <c r="MAS356" s="180"/>
      <c r="MAT356" s="180"/>
      <c r="MAU356" s="180"/>
      <c r="MAV356" s="75"/>
      <c r="MAW356" s="76"/>
      <c r="MAX356" s="181"/>
      <c r="MAY356" s="181"/>
      <c r="MAZ356" s="182"/>
      <c r="MBA356" s="134"/>
      <c r="MBB356" s="135"/>
      <c r="MBC356" s="111"/>
      <c r="MBD356" s="178"/>
      <c r="MBE356" s="178"/>
      <c r="MBF356" s="178"/>
      <c r="MBG356" s="178"/>
      <c r="MBH356" s="179"/>
      <c r="MBI356" s="73"/>
      <c r="MBJ356" s="73"/>
      <c r="MBK356" s="180"/>
      <c r="MBL356" s="75"/>
      <c r="MBM356" s="76"/>
      <c r="MBN356" s="180"/>
      <c r="MBO356" s="180"/>
      <c r="MBP356" s="180"/>
      <c r="MBQ356" s="75"/>
      <c r="MBR356" s="76"/>
      <c r="MBS356" s="181"/>
      <c r="MBT356" s="181"/>
      <c r="MBU356" s="182"/>
      <c r="MBV356" s="134"/>
      <c r="MBW356" s="135"/>
      <c r="MBX356" s="111"/>
      <c r="MBY356" s="178"/>
      <c r="MBZ356" s="178"/>
      <c r="MCA356" s="178"/>
      <c r="MCB356" s="178"/>
      <c r="MCC356" s="179"/>
      <c r="MCD356" s="73"/>
      <c r="MCE356" s="73"/>
      <c r="MCF356" s="180"/>
      <c r="MCG356" s="75"/>
      <c r="MCH356" s="76"/>
      <c r="MCI356" s="180"/>
      <c r="MCJ356" s="180"/>
      <c r="MCK356" s="180"/>
      <c r="MCL356" s="75"/>
      <c r="MCM356" s="76"/>
      <c r="MCN356" s="181"/>
      <c r="MCO356" s="181"/>
      <c r="MCP356" s="182"/>
      <c r="MCQ356" s="134"/>
      <c r="MCR356" s="135"/>
      <c r="MCS356" s="111"/>
      <c r="MCT356" s="178"/>
      <c r="MCU356" s="178"/>
      <c r="MCV356" s="178"/>
      <c r="MCW356" s="178"/>
      <c r="MCX356" s="179"/>
      <c r="MCY356" s="73"/>
      <c r="MCZ356" s="73"/>
      <c r="MDA356" s="180"/>
      <c r="MDB356" s="75"/>
      <c r="MDC356" s="76"/>
      <c r="MDD356" s="180"/>
      <c r="MDE356" s="180"/>
      <c r="MDF356" s="180"/>
      <c r="MDG356" s="75"/>
      <c r="MDH356" s="76"/>
      <c r="MDI356" s="181"/>
      <c r="MDJ356" s="181"/>
      <c r="MDK356" s="182"/>
      <c r="MDL356" s="134"/>
      <c r="MDM356" s="135"/>
      <c r="MDN356" s="111"/>
      <c r="MDO356" s="178"/>
      <c r="MDP356" s="178"/>
      <c r="MDQ356" s="178"/>
      <c r="MDR356" s="178"/>
      <c r="MDS356" s="179"/>
      <c r="MDT356" s="73"/>
      <c r="MDU356" s="73"/>
      <c r="MDV356" s="180"/>
      <c r="MDW356" s="75"/>
      <c r="MDX356" s="76"/>
      <c r="MDY356" s="180"/>
      <c r="MDZ356" s="180"/>
      <c r="MEA356" s="180"/>
      <c r="MEB356" s="75"/>
      <c r="MEC356" s="76"/>
      <c r="MED356" s="181"/>
      <c r="MEE356" s="181"/>
      <c r="MEF356" s="182"/>
      <c r="MEG356" s="134"/>
      <c r="MEH356" s="135"/>
      <c r="MEI356" s="111"/>
      <c r="MEJ356" s="178"/>
      <c r="MEK356" s="178"/>
      <c r="MEL356" s="178"/>
      <c r="MEM356" s="178"/>
      <c r="MEN356" s="179"/>
      <c r="MEO356" s="73"/>
      <c r="MEP356" s="73"/>
      <c r="MEQ356" s="180"/>
      <c r="MER356" s="75"/>
      <c r="MES356" s="76"/>
      <c r="MET356" s="180"/>
      <c r="MEU356" s="180"/>
      <c r="MEV356" s="180"/>
      <c r="MEW356" s="75"/>
      <c r="MEX356" s="76"/>
      <c r="MEY356" s="181"/>
      <c r="MEZ356" s="181"/>
      <c r="MFA356" s="182"/>
      <c r="MFB356" s="134"/>
      <c r="MFC356" s="135"/>
      <c r="MFD356" s="111"/>
      <c r="MFE356" s="178"/>
      <c r="MFF356" s="178"/>
      <c r="MFG356" s="178"/>
      <c r="MFH356" s="178"/>
      <c r="MFI356" s="179"/>
      <c r="MFJ356" s="73"/>
      <c r="MFK356" s="73"/>
      <c r="MFL356" s="180"/>
      <c r="MFM356" s="75"/>
      <c r="MFN356" s="76"/>
      <c r="MFO356" s="180"/>
      <c r="MFP356" s="180"/>
      <c r="MFQ356" s="180"/>
      <c r="MFR356" s="75"/>
      <c r="MFS356" s="76"/>
      <c r="MFT356" s="181"/>
      <c r="MFU356" s="181"/>
      <c r="MFV356" s="182"/>
      <c r="MFW356" s="134"/>
      <c r="MFX356" s="135"/>
      <c r="MFY356" s="111"/>
      <c r="MFZ356" s="178"/>
      <c r="MGA356" s="178"/>
      <c r="MGB356" s="178"/>
      <c r="MGC356" s="178"/>
      <c r="MGD356" s="179"/>
      <c r="MGE356" s="73"/>
      <c r="MGF356" s="73"/>
      <c r="MGG356" s="180"/>
      <c r="MGH356" s="75"/>
      <c r="MGI356" s="76"/>
      <c r="MGJ356" s="180"/>
      <c r="MGK356" s="180"/>
      <c r="MGL356" s="180"/>
      <c r="MGM356" s="75"/>
      <c r="MGN356" s="76"/>
      <c r="MGO356" s="181"/>
      <c r="MGP356" s="181"/>
      <c r="MGQ356" s="182"/>
      <c r="MGR356" s="134"/>
      <c r="MGS356" s="135"/>
      <c r="MGT356" s="111"/>
      <c r="MGU356" s="178"/>
      <c r="MGV356" s="178"/>
      <c r="MGW356" s="178"/>
      <c r="MGX356" s="178"/>
      <c r="MGY356" s="179"/>
      <c r="MGZ356" s="73"/>
      <c r="MHA356" s="73"/>
      <c r="MHB356" s="180"/>
      <c r="MHC356" s="75"/>
      <c r="MHD356" s="76"/>
      <c r="MHE356" s="180"/>
      <c r="MHF356" s="180"/>
      <c r="MHG356" s="180"/>
      <c r="MHH356" s="75"/>
      <c r="MHI356" s="76"/>
      <c r="MHJ356" s="181"/>
      <c r="MHK356" s="181"/>
      <c r="MHL356" s="182"/>
      <c r="MHM356" s="134"/>
      <c r="MHN356" s="135"/>
      <c r="MHO356" s="111"/>
      <c r="MHP356" s="178"/>
      <c r="MHQ356" s="178"/>
      <c r="MHR356" s="178"/>
      <c r="MHS356" s="178"/>
      <c r="MHT356" s="179"/>
      <c r="MHU356" s="73"/>
      <c r="MHV356" s="73"/>
      <c r="MHW356" s="180"/>
      <c r="MHX356" s="75"/>
      <c r="MHY356" s="76"/>
      <c r="MHZ356" s="180"/>
      <c r="MIA356" s="180"/>
      <c r="MIB356" s="180"/>
      <c r="MIC356" s="75"/>
      <c r="MID356" s="76"/>
      <c r="MIE356" s="181"/>
      <c r="MIF356" s="181"/>
      <c r="MIG356" s="182"/>
      <c r="MIH356" s="134"/>
      <c r="MII356" s="135"/>
      <c r="MIJ356" s="111"/>
      <c r="MIK356" s="178"/>
      <c r="MIL356" s="178"/>
      <c r="MIM356" s="178"/>
      <c r="MIN356" s="178"/>
      <c r="MIO356" s="179"/>
      <c r="MIP356" s="73"/>
      <c r="MIQ356" s="73"/>
      <c r="MIR356" s="180"/>
      <c r="MIS356" s="75"/>
      <c r="MIT356" s="76"/>
      <c r="MIU356" s="180"/>
      <c r="MIV356" s="180"/>
      <c r="MIW356" s="180"/>
      <c r="MIX356" s="75"/>
      <c r="MIY356" s="76"/>
      <c r="MIZ356" s="181"/>
      <c r="MJA356" s="181"/>
      <c r="MJB356" s="182"/>
      <c r="MJC356" s="134"/>
      <c r="MJD356" s="135"/>
      <c r="MJE356" s="111"/>
      <c r="MJF356" s="178"/>
      <c r="MJG356" s="178"/>
      <c r="MJH356" s="178"/>
      <c r="MJI356" s="178"/>
      <c r="MJJ356" s="179"/>
      <c r="MJK356" s="73"/>
      <c r="MJL356" s="73"/>
      <c r="MJM356" s="180"/>
      <c r="MJN356" s="75"/>
      <c r="MJO356" s="76"/>
      <c r="MJP356" s="180"/>
      <c r="MJQ356" s="180"/>
      <c r="MJR356" s="180"/>
      <c r="MJS356" s="75"/>
      <c r="MJT356" s="76"/>
      <c r="MJU356" s="181"/>
      <c r="MJV356" s="181"/>
      <c r="MJW356" s="182"/>
      <c r="MJX356" s="134"/>
      <c r="MJY356" s="135"/>
      <c r="MJZ356" s="111"/>
      <c r="MKA356" s="178"/>
      <c r="MKB356" s="178"/>
      <c r="MKC356" s="178"/>
      <c r="MKD356" s="178"/>
      <c r="MKE356" s="179"/>
      <c r="MKF356" s="73"/>
      <c r="MKG356" s="73"/>
      <c r="MKH356" s="180"/>
      <c r="MKI356" s="75"/>
      <c r="MKJ356" s="76"/>
      <c r="MKK356" s="180"/>
      <c r="MKL356" s="180"/>
      <c r="MKM356" s="180"/>
      <c r="MKN356" s="75"/>
      <c r="MKO356" s="76"/>
      <c r="MKP356" s="181"/>
      <c r="MKQ356" s="181"/>
      <c r="MKR356" s="182"/>
      <c r="MKS356" s="134"/>
      <c r="MKT356" s="135"/>
      <c r="MKU356" s="111"/>
      <c r="MKV356" s="178"/>
      <c r="MKW356" s="178"/>
      <c r="MKX356" s="178"/>
      <c r="MKY356" s="178"/>
      <c r="MKZ356" s="179"/>
      <c r="MLA356" s="73"/>
      <c r="MLB356" s="73"/>
      <c r="MLC356" s="180"/>
      <c r="MLD356" s="75"/>
      <c r="MLE356" s="76"/>
      <c r="MLF356" s="180"/>
      <c r="MLG356" s="180"/>
      <c r="MLH356" s="180"/>
      <c r="MLI356" s="75"/>
      <c r="MLJ356" s="76"/>
      <c r="MLK356" s="181"/>
      <c r="MLL356" s="181"/>
      <c r="MLM356" s="182"/>
      <c r="MLN356" s="134"/>
      <c r="MLO356" s="135"/>
      <c r="MLP356" s="111"/>
      <c r="MLQ356" s="178"/>
      <c r="MLR356" s="178"/>
      <c r="MLS356" s="178"/>
      <c r="MLT356" s="178"/>
      <c r="MLU356" s="179"/>
      <c r="MLV356" s="73"/>
      <c r="MLW356" s="73"/>
      <c r="MLX356" s="180"/>
      <c r="MLY356" s="75"/>
      <c r="MLZ356" s="76"/>
      <c r="MMA356" s="180"/>
      <c r="MMB356" s="180"/>
      <c r="MMC356" s="180"/>
      <c r="MMD356" s="75"/>
      <c r="MME356" s="76"/>
      <c r="MMF356" s="181"/>
      <c r="MMG356" s="181"/>
      <c r="MMH356" s="182"/>
      <c r="MMI356" s="134"/>
      <c r="MMJ356" s="135"/>
      <c r="MMK356" s="111"/>
      <c r="MML356" s="178"/>
      <c r="MMM356" s="178"/>
      <c r="MMN356" s="178"/>
      <c r="MMO356" s="178"/>
      <c r="MMP356" s="179"/>
      <c r="MMQ356" s="73"/>
      <c r="MMR356" s="73"/>
      <c r="MMS356" s="180"/>
      <c r="MMT356" s="75"/>
      <c r="MMU356" s="76"/>
      <c r="MMV356" s="180"/>
      <c r="MMW356" s="180"/>
      <c r="MMX356" s="180"/>
      <c r="MMY356" s="75"/>
      <c r="MMZ356" s="76"/>
      <c r="MNA356" s="181"/>
      <c r="MNB356" s="181"/>
      <c r="MNC356" s="182"/>
      <c r="MND356" s="134"/>
      <c r="MNE356" s="135"/>
      <c r="MNF356" s="111"/>
      <c r="MNG356" s="178"/>
      <c r="MNH356" s="178"/>
      <c r="MNI356" s="178"/>
      <c r="MNJ356" s="178"/>
      <c r="MNK356" s="179"/>
      <c r="MNL356" s="73"/>
      <c r="MNM356" s="73"/>
      <c r="MNN356" s="180"/>
      <c r="MNO356" s="75"/>
      <c r="MNP356" s="76"/>
      <c r="MNQ356" s="180"/>
      <c r="MNR356" s="180"/>
      <c r="MNS356" s="180"/>
      <c r="MNT356" s="75"/>
      <c r="MNU356" s="76"/>
      <c r="MNV356" s="181"/>
      <c r="MNW356" s="181"/>
      <c r="MNX356" s="182"/>
      <c r="MNY356" s="134"/>
      <c r="MNZ356" s="135"/>
      <c r="MOA356" s="111"/>
      <c r="MOB356" s="178"/>
      <c r="MOC356" s="178"/>
      <c r="MOD356" s="178"/>
      <c r="MOE356" s="178"/>
      <c r="MOF356" s="179"/>
      <c r="MOG356" s="73"/>
      <c r="MOH356" s="73"/>
      <c r="MOI356" s="180"/>
      <c r="MOJ356" s="75"/>
      <c r="MOK356" s="76"/>
      <c r="MOL356" s="180"/>
      <c r="MOM356" s="180"/>
      <c r="MON356" s="180"/>
      <c r="MOO356" s="75"/>
      <c r="MOP356" s="76"/>
      <c r="MOQ356" s="181"/>
      <c r="MOR356" s="181"/>
      <c r="MOS356" s="182"/>
      <c r="MOT356" s="134"/>
      <c r="MOU356" s="135"/>
      <c r="MOV356" s="111"/>
      <c r="MOW356" s="178"/>
      <c r="MOX356" s="178"/>
      <c r="MOY356" s="178"/>
      <c r="MOZ356" s="178"/>
      <c r="MPA356" s="179"/>
      <c r="MPB356" s="73"/>
      <c r="MPC356" s="73"/>
      <c r="MPD356" s="180"/>
      <c r="MPE356" s="75"/>
      <c r="MPF356" s="76"/>
      <c r="MPG356" s="180"/>
      <c r="MPH356" s="180"/>
      <c r="MPI356" s="180"/>
      <c r="MPJ356" s="75"/>
      <c r="MPK356" s="76"/>
      <c r="MPL356" s="181"/>
      <c r="MPM356" s="181"/>
      <c r="MPN356" s="182"/>
      <c r="MPO356" s="134"/>
      <c r="MPP356" s="135"/>
      <c r="MPQ356" s="111"/>
      <c r="MPR356" s="178"/>
      <c r="MPS356" s="178"/>
      <c r="MPT356" s="178"/>
      <c r="MPU356" s="178"/>
      <c r="MPV356" s="179"/>
      <c r="MPW356" s="73"/>
      <c r="MPX356" s="73"/>
      <c r="MPY356" s="180"/>
      <c r="MPZ356" s="75"/>
      <c r="MQA356" s="76"/>
      <c r="MQB356" s="180"/>
      <c r="MQC356" s="180"/>
      <c r="MQD356" s="180"/>
      <c r="MQE356" s="75"/>
      <c r="MQF356" s="76"/>
      <c r="MQG356" s="181"/>
      <c r="MQH356" s="181"/>
      <c r="MQI356" s="182"/>
      <c r="MQJ356" s="134"/>
      <c r="MQK356" s="135"/>
      <c r="MQL356" s="111"/>
      <c r="MQM356" s="178"/>
      <c r="MQN356" s="178"/>
      <c r="MQO356" s="178"/>
      <c r="MQP356" s="178"/>
      <c r="MQQ356" s="179"/>
      <c r="MQR356" s="73"/>
      <c r="MQS356" s="73"/>
      <c r="MQT356" s="180"/>
      <c r="MQU356" s="75"/>
      <c r="MQV356" s="76"/>
      <c r="MQW356" s="180"/>
      <c r="MQX356" s="180"/>
      <c r="MQY356" s="180"/>
      <c r="MQZ356" s="75"/>
      <c r="MRA356" s="76"/>
      <c r="MRB356" s="181"/>
      <c r="MRC356" s="181"/>
      <c r="MRD356" s="182"/>
      <c r="MRE356" s="134"/>
      <c r="MRF356" s="135"/>
      <c r="MRG356" s="111"/>
      <c r="MRH356" s="178"/>
      <c r="MRI356" s="178"/>
      <c r="MRJ356" s="178"/>
      <c r="MRK356" s="178"/>
      <c r="MRL356" s="179"/>
      <c r="MRM356" s="73"/>
      <c r="MRN356" s="73"/>
      <c r="MRO356" s="180"/>
      <c r="MRP356" s="75"/>
      <c r="MRQ356" s="76"/>
      <c r="MRR356" s="180"/>
      <c r="MRS356" s="180"/>
      <c r="MRT356" s="180"/>
      <c r="MRU356" s="75"/>
      <c r="MRV356" s="76"/>
      <c r="MRW356" s="181"/>
      <c r="MRX356" s="181"/>
      <c r="MRY356" s="182"/>
      <c r="MRZ356" s="134"/>
      <c r="MSA356" s="135"/>
      <c r="MSB356" s="111"/>
      <c r="MSC356" s="178"/>
      <c r="MSD356" s="178"/>
      <c r="MSE356" s="178"/>
      <c r="MSF356" s="178"/>
      <c r="MSG356" s="179"/>
      <c r="MSH356" s="73"/>
      <c r="MSI356" s="73"/>
      <c r="MSJ356" s="180"/>
      <c r="MSK356" s="75"/>
      <c r="MSL356" s="76"/>
      <c r="MSM356" s="180"/>
      <c r="MSN356" s="180"/>
      <c r="MSO356" s="180"/>
      <c r="MSP356" s="75"/>
      <c r="MSQ356" s="76"/>
      <c r="MSR356" s="181"/>
      <c r="MSS356" s="181"/>
      <c r="MST356" s="182"/>
      <c r="MSU356" s="134"/>
      <c r="MSV356" s="135"/>
      <c r="MSW356" s="111"/>
      <c r="MSX356" s="178"/>
      <c r="MSY356" s="178"/>
      <c r="MSZ356" s="178"/>
      <c r="MTA356" s="178"/>
      <c r="MTB356" s="179"/>
      <c r="MTC356" s="73"/>
      <c r="MTD356" s="73"/>
      <c r="MTE356" s="180"/>
      <c r="MTF356" s="75"/>
      <c r="MTG356" s="76"/>
      <c r="MTH356" s="180"/>
      <c r="MTI356" s="180"/>
      <c r="MTJ356" s="180"/>
      <c r="MTK356" s="75"/>
      <c r="MTL356" s="76"/>
      <c r="MTM356" s="181"/>
      <c r="MTN356" s="181"/>
      <c r="MTO356" s="182"/>
      <c r="MTP356" s="134"/>
      <c r="MTQ356" s="135"/>
      <c r="MTR356" s="111"/>
      <c r="MTS356" s="178"/>
      <c r="MTT356" s="178"/>
      <c r="MTU356" s="178"/>
      <c r="MTV356" s="178"/>
      <c r="MTW356" s="179"/>
      <c r="MTX356" s="73"/>
      <c r="MTY356" s="73"/>
      <c r="MTZ356" s="180"/>
      <c r="MUA356" s="75"/>
      <c r="MUB356" s="76"/>
      <c r="MUC356" s="180"/>
      <c r="MUD356" s="180"/>
      <c r="MUE356" s="180"/>
      <c r="MUF356" s="75"/>
      <c r="MUG356" s="76"/>
      <c r="MUH356" s="181"/>
      <c r="MUI356" s="181"/>
      <c r="MUJ356" s="182"/>
      <c r="MUK356" s="134"/>
      <c r="MUL356" s="135"/>
      <c r="MUM356" s="111"/>
      <c r="MUN356" s="178"/>
      <c r="MUO356" s="178"/>
      <c r="MUP356" s="178"/>
      <c r="MUQ356" s="178"/>
      <c r="MUR356" s="179"/>
      <c r="MUS356" s="73"/>
      <c r="MUT356" s="73"/>
      <c r="MUU356" s="180"/>
      <c r="MUV356" s="75"/>
      <c r="MUW356" s="76"/>
      <c r="MUX356" s="180"/>
      <c r="MUY356" s="180"/>
      <c r="MUZ356" s="180"/>
      <c r="MVA356" s="75"/>
      <c r="MVB356" s="76"/>
      <c r="MVC356" s="181"/>
      <c r="MVD356" s="181"/>
      <c r="MVE356" s="182"/>
      <c r="MVF356" s="134"/>
      <c r="MVG356" s="135"/>
      <c r="MVH356" s="111"/>
      <c r="MVI356" s="178"/>
      <c r="MVJ356" s="178"/>
      <c r="MVK356" s="178"/>
      <c r="MVL356" s="178"/>
      <c r="MVM356" s="179"/>
      <c r="MVN356" s="73"/>
      <c r="MVO356" s="73"/>
      <c r="MVP356" s="180"/>
      <c r="MVQ356" s="75"/>
      <c r="MVR356" s="76"/>
      <c r="MVS356" s="180"/>
      <c r="MVT356" s="180"/>
      <c r="MVU356" s="180"/>
      <c r="MVV356" s="75"/>
      <c r="MVW356" s="76"/>
      <c r="MVX356" s="181"/>
      <c r="MVY356" s="181"/>
      <c r="MVZ356" s="182"/>
      <c r="MWA356" s="134"/>
      <c r="MWB356" s="135"/>
      <c r="MWC356" s="111"/>
      <c r="MWD356" s="178"/>
      <c r="MWE356" s="178"/>
      <c r="MWF356" s="178"/>
      <c r="MWG356" s="178"/>
      <c r="MWH356" s="179"/>
      <c r="MWI356" s="73"/>
      <c r="MWJ356" s="73"/>
      <c r="MWK356" s="180"/>
      <c r="MWL356" s="75"/>
      <c r="MWM356" s="76"/>
      <c r="MWN356" s="180"/>
      <c r="MWO356" s="180"/>
      <c r="MWP356" s="180"/>
      <c r="MWQ356" s="75"/>
      <c r="MWR356" s="76"/>
      <c r="MWS356" s="181"/>
      <c r="MWT356" s="181"/>
      <c r="MWU356" s="182"/>
      <c r="MWV356" s="134"/>
      <c r="MWW356" s="135"/>
      <c r="MWX356" s="111"/>
      <c r="MWY356" s="178"/>
      <c r="MWZ356" s="178"/>
      <c r="MXA356" s="178"/>
      <c r="MXB356" s="178"/>
      <c r="MXC356" s="179"/>
      <c r="MXD356" s="73"/>
      <c r="MXE356" s="73"/>
      <c r="MXF356" s="180"/>
      <c r="MXG356" s="75"/>
      <c r="MXH356" s="76"/>
      <c r="MXI356" s="180"/>
      <c r="MXJ356" s="180"/>
      <c r="MXK356" s="180"/>
      <c r="MXL356" s="75"/>
      <c r="MXM356" s="76"/>
      <c r="MXN356" s="181"/>
      <c r="MXO356" s="181"/>
      <c r="MXP356" s="182"/>
      <c r="MXQ356" s="134"/>
      <c r="MXR356" s="135"/>
      <c r="MXS356" s="111"/>
      <c r="MXT356" s="178"/>
      <c r="MXU356" s="178"/>
      <c r="MXV356" s="178"/>
      <c r="MXW356" s="178"/>
      <c r="MXX356" s="179"/>
      <c r="MXY356" s="73"/>
      <c r="MXZ356" s="73"/>
      <c r="MYA356" s="180"/>
      <c r="MYB356" s="75"/>
      <c r="MYC356" s="76"/>
      <c r="MYD356" s="180"/>
      <c r="MYE356" s="180"/>
      <c r="MYF356" s="180"/>
      <c r="MYG356" s="75"/>
      <c r="MYH356" s="76"/>
      <c r="MYI356" s="181"/>
      <c r="MYJ356" s="181"/>
      <c r="MYK356" s="182"/>
      <c r="MYL356" s="134"/>
      <c r="MYM356" s="135"/>
      <c r="MYN356" s="111"/>
      <c r="MYO356" s="178"/>
      <c r="MYP356" s="178"/>
      <c r="MYQ356" s="178"/>
      <c r="MYR356" s="178"/>
      <c r="MYS356" s="179"/>
      <c r="MYT356" s="73"/>
      <c r="MYU356" s="73"/>
      <c r="MYV356" s="180"/>
      <c r="MYW356" s="75"/>
      <c r="MYX356" s="76"/>
      <c r="MYY356" s="180"/>
      <c r="MYZ356" s="180"/>
      <c r="MZA356" s="180"/>
      <c r="MZB356" s="75"/>
      <c r="MZC356" s="76"/>
      <c r="MZD356" s="181"/>
      <c r="MZE356" s="181"/>
      <c r="MZF356" s="182"/>
      <c r="MZG356" s="134"/>
      <c r="MZH356" s="135"/>
      <c r="MZI356" s="111"/>
      <c r="MZJ356" s="178"/>
      <c r="MZK356" s="178"/>
      <c r="MZL356" s="178"/>
      <c r="MZM356" s="178"/>
      <c r="MZN356" s="179"/>
      <c r="MZO356" s="73"/>
      <c r="MZP356" s="73"/>
      <c r="MZQ356" s="180"/>
      <c r="MZR356" s="75"/>
      <c r="MZS356" s="76"/>
      <c r="MZT356" s="180"/>
      <c r="MZU356" s="180"/>
      <c r="MZV356" s="180"/>
      <c r="MZW356" s="75"/>
      <c r="MZX356" s="76"/>
      <c r="MZY356" s="181"/>
      <c r="MZZ356" s="181"/>
      <c r="NAA356" s="182"/>
      <c r="NAB356" s="134"/>
      <c r="NAC356" s="135"/>
      <c r="NAD356" s="111"/>
      <c r="NAE356" s="178"/>
      <c r="NAF356" s="178"/>
      <c r="NAG356" s="178"/>
      <c r="NAH356" s="178"/>
      <c r="NAI356" s="179"/>
      <c r="NAJ356" s="73"/>
      <c r="NAK356" s="73"/>
      <c r="NAL356" s="180"/>
      <c r="NAM356" s="75"/>
      <c r="NAN356" s="76"/>
      <c r="NAO356" s="180"/>
      <c r="NAP356" s="180"/>
      <c r="NAQ356" s="180"/>
      <c r="NAR356" s="75"/>
      <c r="NAS356" s="76"/>
      <c r="NAT356" s="181"/>
      <c r="NAU356" s="181"/>
      <c r="NAV356" s="182"/>
      <c r="NAW356" s="134"/>
      <c r="NAX356" s="135"/>
      <c r="NAY356" s="111"/>
      <c r="NAZ356" s="178"/>
      <c r="NBA356" s="178"/>
      <c r="NBB356" s="178"/>
      <c r="NBC356" s="178"/>
      <c r="NBD356" s="179"/>
      <c r="NBE356" s="73"/>
      <c r="NBF356" s="73"/>
      <c r="NBG356" s="180"/>
      <c r="NBH356" s="75"/>
      <c r="NBI356" s="76"/>
      <c r="NBJ356" s="180"/>
      <c r="NBK356" s="180"/>
      <c r="NBL356" s="180"/>
      <c r="NBM356" s="75"/>
      <c r="NBN356" s="76"/>
      <c r="NBO356" s="181"/>
      <c r="NBP356" s="181"/>
      <c r="NBQ356" s="182"/>
      <c r="NBR356" s="134"/>
      <c r="NBS356" s="135"/>
      <c r="NBT356" s="111"/>
      <c r="NBU356" s="178"/>
      <c r="NBV356" s="178"/>
      <c r="NBW356" s="178"/>
      <c r="NBX356" s="178"/>
      <c r="NBY356" s="179"/>
      <c r="NBZ356" s="73"/>
      <c r="NCA356" s="73"/>
      <c r="NCB356" s="180"/>
      <c r="NCC356" s="75"/>
      <c r="NCD356" s="76"/>
      <c r="NCE356" s="180"/>
      <c r="NCF356" s="180"/>
      <c r="NCG356" s="180"/>
      <c r="NCH356" s="75"/>
      <c r="NCI356" s="76"/>
      <c r="NCJ356" s="181"/>
      <c r="NCK356" s="181"/>
      <c r="NCL356" s="182"/>
      <c r="NCM356" s="134"/>
      <c r="NCN356" s="135"/>
      <c r="NCO356" s="111"/>
      <c r="NCP356" s="178"/>
      <c r="NCQ356" s="178"/>
      <c r="NCR356" s="178"/>
      <c r="NCS356" s="178"/>
      <c r="NCT356" s="179"/>
      <c r="NCU356" s="73"/>
      <c r="NCV356" s="73"/>
      <c r="NCW356" s="180"/>
      <c r="NCX356" s="75"/>
      <c r="NCY356" s="76"/>
      <c r="NCZ356" s="180"/>
      <c r="NDA356" s="180"/>
      <c r="NDB356" s="180"/>
      <c r="NDC356" s="75"/>
      <c r="NDD356" s="76"/>
      <c r="NDE356" s="181"/>
      <c r="NDF356" s="181"/>
      <c r="NDG356" s="182"/>
      <c r="NDH356" s="134"/>
      <c r="NDI356" s="135"/>
      <c r="NDJ356" s="111"/>
      <c r="NDK356" s="178"/>
      <c r="NDL356" s="178"/>
      <c r="NDM356" s="178"/>
      <c r="NDN356" s="178"/>
      <c r="NDO356" s="179"/>
      <c r="NDP356" s="73"/>
      <c r="NDQ356" s="73"/>
      <c r="NDR356" s="180"/>
      <c r="NDS356" s="75"/>
      <c r="NDT356" s="76"/>
      <c r="NDU356" s="180"/>
      <c r="NDV356" s="180"/>
      <c r="NDW356" s="180"/>
      <c r="NDX356" s="75"/>
      <c r="NDY356" s="76"/>
      <c r="NDZ356" s="181"/>
      <c r="NEA356" s="181"/>
      <c r="NEB356" s="182"/>
      <c r="NEC356" s="134"/>
      <c r="NED356" s="135"/>
      <c r="NEE356" s="111"/>
      <c r="NEF356" s="178"/>
      <c r="NEG356" s="178"/>
      <c r="NEH356" s="178"/>
      <c r="NEI356" s="178"/>
      <c r="NEJ356" s="179"/>
      <c r="NEK356" s="73"/>
      <c r="NEL356" s="73"/>
      <c r="NEM356" s="180"/>
      <c r="NEN356" s="75"/>
      <c r="NEO356" s="76"/>
      <c r="NEP356" s="180"/>
      <c r="NEQ356" s="180"/>
      <c r="NER356" s="180"/>
      <c r="NES356" s="75"/>
      <c r="NET356" s="76"/>
      <c r="NEU356" s="181"/>
      <c r="NEV356" s="181"/>
      <c r="NEW356" s="182"/>
      <c r="NEX356" s="134"/>
      <c r="NEY356" s="135"/>
      <c r="NEZ356" s="111"/>
      <c r="NFA356" s="178"/>
      <c r="NFB356" s="178"/>
      <c r="NFC356" s="178"/>
      <c r="NFD356" s="178"/>
      <c r="NFE356" s="179"/>
      <c r="NFF356" s="73"/>
      <c r="NFG356" s="73"/>
      <c r="NFH356" s="180"/>
      <c r="NFI356" s="75"/>
      <c r="NFJ356" s="76"/>
      <c r="NFK356" s="180"/>
      <c r="NFL356" s="180"/>
      <c r="NFM356" s="180"/>
      <c r="NFN356" s="75"/>
      <c r="NFO356" s="76"/>
      <c r="NFP356" s="181"/>
      <c r="NFQ356" s="181"/>
      <c r="NFR356" s="182"/>
      <c r="NFS356" s="134"/>
      <c r="NFT356" s="135"/>
      <c r="NFU356" s="111"/>
      <c r="NFV356" s="178"/>
      <c r="NFW356" s="178"/>
      <c r="NFX356" s="178"/>
      <c r="NFY356" s="178"/>
      <c r="NFZ356" s="179"/>
      <c r="NGA356" s="73"/>
      <c r="NGB356" s="73"/>
      <c r="NGC356" s="180"/>
      <c r="NGD356" s="75"/>
      <c r="NGE356" s="76"/>
      <c r="NGF356" s="180"/>
      <c r="NGG356" s="180"/>
      <c r="NGH356" s="180"/>
      <c r="NGI356" s="75"/>
      <c r="NGJ356" s="76"/>
      <c r="NGK356" s="181"/>
      <c r="NGL356" s="181"/>
      <c r="NGM356" s="182"/>
      <c r="NGN356" s="134"/>
      <c r="NGO356" s="135"/>
      <c r="NGP356" s="111"/>
      <c r="NGQ356" s="178"/>
      <c r="NGR356" s="178"/>
      <c r="NGS356" s="178"/>
      <c r="NGT356" s="178"/>
      <c r="NGU356" s="179"/>
      <c r="NGV356" s="73"/>
      <c r="NGW356" s="73"/>
      <c r="NGX356" s="180"/>
      <c r="NGY356" s="75"/>
      <c r="NGZ356" s="76"/>
      <c r="NHA356" s="180"/>
      <c r="NHB356" s="180"/>
      <c r="NHC356" s="180"/>
      <c r="NHD356" s="75"/>
      <c r="NHE356" s="76"/>
      <c r="NHF356" s="181"/>
      <c r="NHG356" s="181"/>
      <c r="NHH356" s="182"/>
      <c r="NHI356" s="134"/>
      <c r="NHJ356" s="135"/>
      <c r="NHK356" s="111"/>
      <c r="NHL356" s="178"/>
      <c r="NHM356" s="178"/>
      <c r="NHN356" s="178"/>
      <c r="NHO356" s="178"/>
      <c r="NHP356" s="179"/>
      <c r="NHQ356" s="73"/>
      <c r="NHR356" s="73"/>
      <c r="NHS356" s="180"/>
      <c r="NHT356" s="75"/>
      <c r="NHU356" s="76"/>
      <c r="NHV356" s="180"/>
      <c r="NHW356" s="180"/>
      <c r="NHX356" s="180"/>
      <c r="NHY356" s="75"/>
      <c r="NHZ356" s="76"/>
      <c r="NIA356" s="181"/>
      <c r="NIB356" s="181"/>
      <c r="NIC356" s="182"/>
      <c r="NID356" s="134"/>
      <c r="NIE356" s="135"/>
      <c r="NIF356" s="111"/>
      <c r="NIG356" s="178"/>
      <c r="NIH356" s="178"/>
      <c r="NII356" s="178"/>
      <c r="NIJ356" s="178"/>
      <c r="NIK356" s="179"/>
      <c r="NIL356" s="73"/>
      <c r="NIM356" s="73"/>
      <c r="NIN356" s="180"/>
      <c r="NIO356" s="75"/>
      <c r="NIP356" s="76"/>
      <c r="NIQ356" s="180"/>
      <c r="NIR356" s="180"/>
      <c r="NIS356" s="180"/>
      <c r="NIT356" s="75"/>
      <c r="NIU356" s="76"/>
      <c r="NIV356" s="181"/>
      <c r="NIW356" s="181"/>
      <c r="NIX356" s="182"/>
      <c r="NIY356" s="134"/>
      <c r="NIZ356" s="135"/>
      <c r="NJA356" s="111"/>
      <c r="NJB356" s="178"/>
      <c r="NJC356" s="178"/>
      <c r="NJD356" s="178"/>
      <c r="NJE356" s="178"/>
      <c r="NJF356" s="179"/>
      <c r="NJG356" s="73"/>
      <c r="NJH356" s="73"/>
      <c r="NJI356" s="180"/>
      <c r="NJJ356" s="75"/>
      <c r="NJK356" s="76"/>
      <c r="NJL356" s="180"/>
      <c r="NJM356" s="180"/>
      <c r="NJN356" s="180"/>
      <c r="NJO356" s="75"/>
      <c r="NJP356" s="76"/>
      <c r="NJQ356" s="181"/>
      <c r="NJR356" s="181"/>
      <c r="NJS356" s="182"/>
      <c r="NJT356" s="134"/>
      <c r="NJU356" s="135"/>
      <c r="NJV356" s="111"/>
      <c r="NJW356" s="178"/>
      <c r="NJX356" s="178"/>
      <c r="NJY356" s="178"/>
      <c r="NJZ356" s="178"/>
      <c r="NKA356" s="179"/>
      <c r="NKB356" s="73"/>
      <c r="NKC356" s="73"/>
      <c r="NKD356" s="180"/>
      <c r="NKE356" s="75"/>
      <c r="NKF356" s="76"/>
      <c r="NKG356" s="180"/>
      <c r="NKH356" s="180"/>
      <c r="NKI356" s="180"/>
      <c r="NKJ356" s="75"/>
      <c r="NKK356" s="76"/>
      <c r="NKL356" s="181"/>
      <c r="NKM356" s="181"/>
      <c r="NKN356" s="182"/>
      <c r="NKO356" s="134"/>
      <c r="NKP356" s="135"/>
      <c r="NKQ356" s="111"/>
      <c r="NKR356" s="178"/>
      <c r="NKS356" s="178"/>
      <c r="NKT356" s="178"/>
      <c r="NKU356" s="178"/>
      <c r="NKV356" s="179"/>
      <c r="NKW356" s="73"/>
      <c r="NKX356" s="73"/>
      <c r="NKY356" s="180"/>
      <c r="NKZ356" s="75"/>
      <c r="NLA356" s="76"/>
      <c r="NLB356" s="180"/>
      <c r="NLC356" s="180"/>
      <c r="NLD356" s="180"/>
      <c r="NLE356" s="75"/>
      <c r="NLF356" s="76"/>
      <c r="NLG356" s="181"/>
      <c r="NLH356" s="181"/>
      <c r="NLI356" s="182"/>
      <c r="NLJ356" s="134"/>
      <c r="NLK356" s="135"/>
      <c r="NLL356" s="111"/>
      <c r="NLM356" s="178"/>
      <c r="NLN356" s="178"/>
      <c r="NLO356" s="178"/>
      <c r="NLP356" s="178"/>
      <c r="NLQ356" s="179"/>
      <c r="NLR356" s="73"/>
      <c r="NLS356" s="73"/>
      <c r="NLT356" s="180"/>
      <c r="NLU356" s="75"/>
      <c r="NLV356" s="76"/>
      <c r="NLW356" s="180"/>
      <c r="NLX356" s="180"/>
      <c r="NLY356" s="180"/>
      <c r="NLZ356" s="75"/>
      <c r="NMA356" s="76"/>
      <c r="NMB356" s="181"/>
      <c r="NMC356" s="181"/>
      <c r="NMD356" s="182"/>
      <c r="NME356" s="134"/>
      <c r="NMF356" s="135"/>
      <c r="NMG356" s="111"/>
      <c r="NMH356" s="178"/>
      <c r="NMI356" s="178"/>
      <c r="NMJ356" s="178"/>
      <c r="NMK356" s="178"/>
      <c r="NML356" s="179"/>
      <c r="NMM356" s="73"/>
      <c r="NMN356" s="73"/>
      <c r="NMO356" s="180"/>
      <c r="NMP356" s="75"/>
      <c r="NMQ356" s="76"/>
      <c r="NMR356" s="180"/>
      <c r="NMS356" s="180"/>
      <c r="NMT356" s="180"/>
      <c r="NMU356" s="75"/>
      <c r="NMV356" s="76"/>
      <c r="NMW356" s="181"/>
      <c r="NMX356" s="181"/>
      <c r="NMY356" s="182"/>
      <c r="NMZ356" s="134"/>
      <c r="NNA356" s="135"/>
      <c r="NNB356" s="111"/>
      <c r="NNC356" s="178"/>
      <c r="NND356" s="178"/>
      <c r="NNE356" s="178"/>
      <c r="NNF356" s="178"/>
      <c r="NNG356" s="179"/>
      <c r="NNH356" s="73"/>
      <c r="NNI356" s="73"/>
      <c r="NNJ356" s="180"/>
      <c r="NNK356" s="75"/>
      <c r="NNL356" s="76"/>
      <c r="NNM356" s="180"/>
      <c r="NNN356" s="180"/>
      <c r="NNO356" s="180"/>
      <c r="NNP356" s="75"/>
      <c r="NNQ356" s="76"/>
      <c r="NNR356" s="181"/>
      <c r="NNS356" s="181"/>
      <c r="NNT356" s="182"/>
      <c r="NNU356" s="134"/>
      <c r="NNV356" s="135"/>
      <c r="NNW356" s="111"/>
      <c r="NNX356" s="178"/>
      <c r="NNY356" s="178"/>
      <c r="NNZ356" s="178"/>
      <c r="NOA356" s="178"/>
      <c r="NOB356" s="179"/>
      <c r="NOC356" s="73"/>
      <c r="NOD356" s="73"/>
      <c r="NOE356" s="180"/>
      <c r="NOF356" s="75"/>
      <c r="NOG356" s="76"/>
      <c r="NOH356" s="180"/>
      <c r="NOI356" s="180"/>
      <c r="NOJ356" s="180"/>
      <c r="NOK356" s="75"/>
      <c r="NOL356" s="76"/>
      <c r="NOM356" s="181"/>
      <c r="NON356" s="181"/>
      <c r="NOO356" s="182"/>
      <c r="NOP356" s="134"/>
      <c r="NOQ356" s="135"/>
      <c r="NOR356" s="111"/>
      <c r="NOS356" s="178"/>
      <c r="NOT356" s="178"/>
      <c r="NOU356" s="178"/>
      <c r="NOV356" s="178"/>
      <c r="NOW356" s="179"/>
      <c r="NOX356" s="73"/>
      <c r="NOY356" s="73"/>
      <c r="NOZ356" s="180"/>
      <c r="NPA356" s="75"/>
      <c r="NPB356" s="76"/>
      <c r="NPC356" s="180"/>
      <c r="NPD356" s="180"/>
      <c r="NPE356" s="180"/>
      <c r="NPF356" s="75"/>
      <c r="NPG356" s="76"/>
      <c r="NPH356" s="181"/>
      <c r="NPI356" s="181"/>
      <c r="NPJ356" s="182"/>
      <c r="NPK356" s="134"/>
      <c r="NPL356" s="135"/>
      <c r="NPM356" s="111"/>
      <c r="NPN356" s="178"/>
      <c r="NPO356" s="178"/>
      <c r="NPP356" s="178"/>
      <c r="NPQ356" s="178"/>
      <c r="NPR356" s="179"/>
      <c r="NPS356" s="73"/>
      <c r="NPT356" s="73"/>
      <c r="NPU356" s="180"/>
      <c r="NPV356" s="75"/>
      <c r="NPW356" s="76"/>
      <c r="NPX356" s="180"/>
      <c r="NPY356" s="180"/>
      <c r="NPZ356" s="180"/>
      <c r="NQA356" s="75"/>
      <c r="NQB356" s="76"/>
      <c r="NQC356" s="181"/>
      <c r="NQD356" s="181"/>
      <c r="NQE356" s="182"/>
      <c r="NQF356" s="134"/>
      <c r="NQG356" s="135"/>
      <c r="NQH356" s="111"/>
      <c r="NQI356" s="178"/>
      <c r="NQJ356" s="178"/>
      <c r="NQK356" s="178"/>
      <c r="NQL356" s="178"/>
      <c r="NQM356" s="179"/>
      <c r="NQN356" s="73"/>
      <c r="NQO356" s="73"/>
      <c r="NQP356" s="180"/>
      <c r="NQQ356" s="75"/>
      <c r="NQR356" s="76"/>
      <c r="NQS356" s="180"/>
      <c r="NQT356" s="180"/>
      <c r="NQU356" s="180"/>
      <c r="NQV356" s="75"/>
      <c r="NQW356" s="76"/>
      <c r="NQX356" s="181"/>
      <c r="NQY356" s="181"/>
      <c r="NQZ356" s="182"/>
      <c r="NRA356" s="134"/>
      <c r="NRB356" s="135"/>
      <c r="NRC356" s="111"/>
      <c r="NRD356" s="178"/>
      <c r="NRE356" s="178"/>
      <c r="NRF356" s="178"/>
      <c r="NRG356" s="178"/>
      <c r="NRH356" s="179"/>
      <c r="NRI356" s="73"/>
      <c r="NRJ356" s="73"/>
      <c r="NRK356" s="180"/>
      <c r="NRL356" s="75"/>
      <c r="NRM356" s="76"/>
      <c r="NRN356" s="180"/>
      <c r="NRO356" s="180"/>
      <c r="NRP356" s="180"/>
      <c r="NRQ356" s="75"/>
      <c r="NRR356" s="76"/>
      <c r="NRS356" s="181"/>
      <c r="NRT356" s="181"/>
      <c r="NRU356" s="182"/>
      <c r="NRV356" s="134"/>
      <c r="NRW356" s="135"/>
      <c r="NRX356" s="111"/>
      <c r="NRY356" s="178"/>
      <c r="NRZ356" s="178"/>
      <c r="NSA356" s="178"/>
      <c r="NSB356" s="178"/>
      <c r="NSC356" s="179"/>
      <c r="NSD356" s="73"/>
      <c r="NSE356" s="73"/>
      <c r="NSF356" s="180"/>
      <c r="NSG356" s="75"/>
      <c r="NSH356" s="76"/>
      <c r="NSI356" s="180"/>
      <c r="NSJ356" s="180"/>
      <c r="NSK356" s="180"/>
      <c r="NSL356" s="75"/>
      <c r="NSM356" s="76"/>
      <c r="NSN356" s="181"/>
      <c r="NSO356" s="181"/>
      <c r="NSP356" s="182"/>
      <c r="NSQ356" s="134"/>
      <c r="NSR356" s="135"/>
      <c r="NSS356" s="111"/>
      <c r="NST356" s="178"/>
      <c r="NSU356" s="178"/>
      <c r="NSV356" s="178"/>
      <c r="NSW356" s="178"/>
      <c r="NSX356" s="179"/>
      <c r="NSY356" s="73"/>
      <c r="NSZ356" s="73"/>
      <c r="NTA356" s="180"/>
      <c r="NTB356" s="75"/>
      <c r="NTC356" s="76"/>
      <c r="NTD356" s="180"/>
      <c r="NTE356" s="180"/>
      <c r="NTF356" s="180"/>
      <c r="NTG356" s="75"/>
      <c r="NTH356" s="76"/>
      <c r="NTI356" s="181"/>
      <c r="NTJ356" s="181"/>
      <c r="NTK356" s="182"/>
      <c r="NTL356" s="134"/>
      <c r="NTM356" s="135"/>
      <c r="NTN356" s="111"/>
      <c r="NTO356" s="178"/>
      <c r="NTP356" s="178"/>
      <c r="NTQ356" s="178"/>
      <c r="NTR356" s="178"/>
      <c r="NTS356" s="179"/>
      <c r="NTT356" s="73"/>
      <c r="NTU356" s="73"/>
      <c r="NTV356" s="180"/>
      <c r="NTW356" s="75"/>
      <c r="NTX356" s="76"/>
      <c r="NTY356" s="180"/>
      <c r="NTZ356" s="180"/>
      <c r="NUA356" s="180"/>
      <c r="NUB356" s="75"/>
      <c r="NUC356" s="76"/>
      <c r="NUD356" s="181"/>
      <c r="NUE356" s="181"/>
      <c r="NUF356" s="182"/>
      <c r="NUG356" s="134"/>
      <c r="NUH356" s="135"/>
      <c r="NUI356" s="111"/>
      <c r="NUJ356" s="178"/>
      <c r="NUK356" s="178"/>
      <c r="NUL356" s="178"/>
      <c r="NUM356" s="178"/>
      <c r="NUN356" s="179"/>
      <c r="NUO356" s="73"/>
      <c r="NUP356" s="73"/>
      <c r="NUQ356" s="180"/>
      <c r="NUR356" s="75"/>
      <c r="NUS356" s="76"/>
      <c r="NUT356" s="180"/>
      <c r="NUU356" s="180"/>
      <c r="NUV356" s="180"/>
      <c r="NUW356" s="75"/>
      <c r="NUX356" s="76"/>
      <c r="NUY356" s="181"/>
      <c r="NUZ356" s="181"/>
      <c r="NVA356" s="182"/>
      <c r="NVB356" s="134"/>
      <c r="NVC356" s="135"/>
      <c r="NVD356" s="111"/>
      <c r="NVE356" s="178"/>
      <c r="NVF356" s="178"/>
      <c r="NVG356" s="178"/>
      <c r="NVH356" s="178"/>
      <c r="NVI356" s="179"/>
      <c r="NVJ356" s="73"/>
      <c r="NVK356" s="73"/>
      <c r="NVL356" s="180"/>
      <c r="NVM356" s="75"/>
      <c r="NVN356" s="76"/>
      <c r="NVO356" s="180"/>
      <c r="NVP356" s="180"/>
      <c r="NVQ356" s="180"/>
      <c r="NVR356" s="75"/>
      <c r="NVS356" s="76"/>
      <c r="NVT356" s="181"/>
      <c r="NVU356" s="181"/>
      <c r="NVV356" s="182"/>
      <c r="NVW356" s="134"/>
      <c r="NVX356" s="135"/>
      <c r="NVY356" s="111"/>
      <c r="NVZ356" s="178"/>
      <c r="NWA356" s="178"/>
      <c r="NWB356" s="178"/>
      <c r="NWC356" s="178"/>
      <c r="NWD356" s="179"/>
      <c r="NWE356" s="73"/>
      <c r="NWF356" s="73"/>
      <c r="NWG356" s="180"/>
      <c r="NWH356" s="75"/>
      <c r="NWI356" s="76"/>
      <c r="NWJ356" s="180"/>
      <c r="NWK356" s="180"/>
      <c r="NWL356" s="180"/>
      <c r="NWM356" s="75"/>
      <c r="NWN356" s="76"/>
      <c r="NWO356" s="181"/>
      <c r="NWP356" s="181"/>
      <c r="NWQ356" s="182"/>
      <c r="NWR356" s="134"/>
      <c r="NWS356" s="135"/>
      <c r="NWT356" s="111"/>
      <c r="NWU356" s="178"/>
      <c r="NWV356" s="178"/>
      <c r="NWW356" s="178"/>
      <c r="NWX356" s="178"/>
      <c r="NWY356" s="179"/>
      <c r="NWZ356" s="73"/>
      <c r="NXA356" s="73"/>
      <c r="NXB356" s="180"/>
      <c r="NXC356" s="75"/>
      <c r="NXD356" s="76"/>
      <c r="NXE356" s="180"/>
      <c r="NXF356" s="180"/>
      <c r="NXG356" s="180"/>
      <c r="NXH356" s="75"/>
      <c r="NXI356" s="76"/>
      <c r="NXJ356" s="181"/>
      <c r="NXK356" s="181"/>
      <c r="NXL356" s="182"/>
      <c r="NXM356" s="134"/>
      <c r="NXN356" s="135"/>
      <c r="NXO356" s="111"/>
      <c r="NXP356" s="178"/>
      <c r="NXQ356" s="178"/>
      <c r="NXR356" s="178"/>
      <c r="NXS356" s="178"/>
      <c r="NXT356" s="179"/>
      <c r="NXU356" s="73"/>
      <c r="NXV356" s="73"/>
      <c r="NXW356" s="180"/>
      <c r="NXX356" s="75"/>
      <c r="NXY356" s="76"/>
      <c r="NXZ356" s="180"/>
      <c r="NYA356" s="180"/>
      <c r="NYB356" s="180"/>
      <c r="NYC356" s="75"/>
      <c r="NYD356" s="76"/>
      <c r="NYE356" s="181"/>
      <c r="NYF356" s="181"/>
      <c r="NYG356" s="182"/>
      <c r="NYH356" s="134"/>
      <c r="NYI356" s="135"/>
      <c r="NYJ356" s="111"/>
      <c r="NYK356" s="178"/>
      <c r="NYL356" s="178"/>
      <c r="NYM356" s="178"/>
      <c r="NYN356" s="178"/>
      <c r="NYO356" s="179"/>
      <c r="NYP356" s="73"/>
      <c r="NYQ356" s="73"/>
      <c r="NYR356" s="180"/>
      <c r="NYS356" s="75"/>
      <c r="NYT356" s="76"/>
      <c r="NYU356" s="180"/>
      <c r="NYV356" s="180"/>
      <c r="NYW356" s="180"/>
      <c r="NYX356" s="75"/>
      <c r="NYY356" s="76"/>
      <c r="NYZ356" s="181"/>
      <c r="NZA356" s="181"/>
      <c r="NZB356" s="182"/>
      <c r="NZC356" s="134"/>
      <c r="NZD356" s="135"/>
      <c r="NZE356" s="111"/>
      <c r="NZF356" s="178"/>
      <c r="NZG356" s="178"/>
      <c r="NZH356" s="178"/>
      <c r="NZI356" s="178"/>
      <c r="NZJ356" s="179"/>
      <c r="NZK356" s="73"/>
      <c r="NZL356" s="73"/>
      <c r="NZM356" s="180"/>
      <c r="NZN356" s="75"/>
      <c r="NZO356" s="76"/>
      <c r="NZP356" s="180"/>
      <c r="NZQ356" s="180"/>
      <c r="NZR356" s="180"/>
      <c r="NZS356" s="75"/>
      <c r="NZT356" s="76"/>
      <c r="NZU356" s="181"/>
      <c r="NZV356" s="181"/>
      <c r="NZW356" s="182"/>
      <c r="NZX356" s="134"/>
      <c r="NZY356" s="135"/>
      <c r="NZZ356" s="111"/>
      <c r="OAA356" s="178"/>
      <c r="OAB356" s="178"/>
      <c r="OAC356" s="178"/>
      <c r="OAD356" s="178"/>
      <c r="OAE356" s="179"/>
      <c r="OAF356" s="73"/>
      <c r="OAG356" s="73"/>
      <c r="OAH356" s="180"/>
      <c r="OAI356" s="75"/>
      <c r="OAJ356" s="76"/>
      <c r="OAK356" s="180"/>
      <c r="OAL356" s="180"/>
      <c r="OAM356" s="180"/>
      <c r="OAN356" s="75"/>
      <c r="OAO356" s="76"/>
      <c r="OAP356" s="181"/>
      <c r="OAQ356" s="181"/>
      <c r="OAR356" s="182"/>
      <c r="OAS356" s="134"/>
      <c r="OAT356" s="135"/>
      <c r="OAU356" s="111"/>
      <c r="OAV356" s="178"/>
      <c r="OAW356" s="178"/>
      <c r="OAX356" s="178"/>
      <c r="OAY356" s="178"/>
      <c r="OAZ356" s="179"/>
      <c r="OBA356" s="73"/>
      <c r="OBB356" s="73"/>
      <c r="OBC356" s="180"/>
      <c r="OBD356" s="75"/>
      <c r="OBE356" s="76"/>
      <c r="OBF356" s="180"/>
      <c r="OBG356" s="180"/>
      <c r="OBH356" s="180"/>
      <c r="OBI356" s="75"/>
      <c r="OBJ356" s="76"/>
      <c r="OBK356" s="181"/>
      <c r="OBL356" s="181"/>
      <c r="OBM356" s="182"/>
      <c r="OBN356" s="134"/>
      <c r="OBO356" s="135"/>
      <c r="OBP356" s="111"/>
      <c r="OBQ356" s="178"/>
      <c r="OBR356" s="178"/>
      <c r="OBS356" s="178"/>
      <c r="OBT356" s="178"/>
      <c r="OBU356" s="179"/>
      <c r="OBV356" s="73"/>
      <c r="OBW356" s="73"/>
      <c r="OBX356" s="180"/>
      <c r="OBY356" s="75"/>
      <c r="OBZ356" s="76"/>
      <c r="OCA356" s="180"/>
      <c r="OCB356" s="180"/>
      <c r="OCC356" s="180"/>
      <c r="OCD356" s="75"/>
      <c r="OCE356" s="76"/>
      <c r="OCF356" s="181"/>
      <c r="OCG356" s="181"/>
      <c r="OCH356" s="182"/>
      <c r="OCI356" s="134"/>
      <c r="OCJ356" s="135"/>
      <c r="OCK356" s="111"/>
      <c r="OCL356" s="178"/>
      <c r="OCM356" s="178"/>
      <c r="OCN356" s="178"/>
      <c r="OCO356" s="178"/>
      <c r="OCP356" s="179"/>
      <c r="OCQ356" s="73"/>
      <c r="OCR356" s="73"/>
      <c r="OCS356" s="180"/>
      <c r="OCT356" s="75"/>
      <c r="OCU356" s="76"/>
      <c r="OCV356" s="180"/>
      <c r="OCW356" s="180"/>
      <c r="OCX356" s="180"/>
      <c r="OCY356" s="75"/>
      <c r="OCZ356" s="76"/>
      <c r="ODA356" s="181"/>
      <c r="ODB356" s="181"/>
      <c r="ODC356" s="182"/>
      <c r="ODD356" s="134"/>
      <c r="ODE356" s="135"/>
      <c r="ODF356" s="111"/>
      <c r="ODG356" s="178"/>
      <c r="ODH356" s="178"/>
      <c r="ODI356" s="178"/>
      <c r="ODJ356" s="178"/>
      <c r="ODK356" s="179"/>
      <c r="ODL356" s="73"/>
      <c r="ODM356" s="73"/>
      <c r="ODN356" s="180"/>
      <c r="ODO356" s="75"/>
      <c r="ODP356" s="76"/>
      <c r="ODQ356" s="180"/>
      <c r="ODR356" s="180"/>
      <c r="ODS356" s="180"/>
      <c r="ODT356" s="75"/>
      <c r="ODU356" s="76"/>
      <c r="ODV356" s="181"/>
      <c r="ODW356" s="181"/>
      <c r="ODX356" s="182"/>
      <c r="ODY356" s="134"/>
      <c r="ODZ356" s="135"/>
      <c r="OEA356" s="111"/>
      <c r="OEB356" s="178"/>
      <c r="OEC356" s="178"/>
      <c r="OED356" s="178"/>
      <c r="OEE356" s="178"/>
      <c r="OEF356" s="179"/>
      <c r="OEG356" s="73"/>
      <c r="OEH356" s="73"/>
      <c r="OEI356" s="180"/>
      <c r="OEJ356" s="75"/>
      <c r="OEK356" s="76"/>
      <c r="OEL356" s="180"/>
      <c r="OEM356" s="180"/>
      <c r="OEN356" s="180"/>
      <c r="OEO356" s="75"/>
      <c r="OEP356" s="76"/>
      <c r="OEQ356" s="181"/>
      <c r="OER356" s="181"/>
      <c r="OES356" s="182"/>
      <c r="OET356" s="134"/>
      <c r="OEU356" s="135"/>
      <c r="OEV356" s="111"/>
      <c r="OEW356" s="178"/>
      <c r="OEX356" s="178"/>
      <c r="OEY356" s="178"/>
      <c r="OEZ356" s="178"/>
      <c r="OFA356" s="179"/>
      <c r="OFB356" s="73"/>
      <c r="OFC356" s="73"/>
      <c r="OFD356" s="180"/>
      <c r="OFE356" s="75"/>
      <c r="OFF356" s="76"/>
      <c r="OFG356" s="180"/>
      <c r="OFH356" s="180"/>
      <c r="OFI356" s="180"/>
      <c r="OFJ356" s="75"/>
      <c r="OFK356" s="76"/>
      <c r="OFL356" s="181"/>
      <c r="OFM356" s="181"/>
      <c r="OFN356" s="182"/>
      <c r="OFO356" s="134"/>
      <c r="OFP356" s="135"/>
      <c r="OFQ356" s="111"/>
      <c r="OFR356" s="178"/>
      <c r="OFS356" s="178"/>
      <c r="OFT356" s="178"/>
      <c r="OFU356" s="178"/>
      <c r="OFV356" s="179"/>
      <c r="OFW356" s="73"/>
      <c r="OFX356" s="73"/>
      <c r="OFY356" s="180"/>
      <c r="OFZ356" s="75"/>
      <c r="OGA356" s="76"/>
      <c r="OGB356" s="180"/>
      <c r="OGC356" s="180"/>
      <c r="OGD356" s="180"/>
      <c r="OGE356" s="75"/>
      <c r="OGF356" s="76"/>
      <c r="OGG356" s="181"/>
      <c r="OGH356" s="181"/>
      <c r="OGI356" s="182"/>
      <c r="OGJ356" s="134"/>
      <c r="OGK356" s="135"/>
      <c r="OGL356" s="111"/>
      <c r="OGM356" s="178"/>
      <c r="OGN356" s="178"/>
      <c r="OGO356" s="178"/>
      <c r="OGP356" s="178"/>
      <c r="OGQ356" s="179"/>
      <c r="OGR356" s="73"/>
      <c r="OGS356" s="73"/>
      <c r="OGT356" s="180"/>
      <c r="OGU356" s="75"/>
      <c r="OGV356" s="76"/>
      <c r="OGW356" s="180"/>
      <c r="OGX356" s="180"/>
      <c r="OGY356" s="180"/>
      <c r="OGZ356" s="75"/>
      <c r="OHA356" s="76"/>
      <c r="OHB356" s="181"/>
      <c r="OHC356" s="181"/>
      <c r="OHD356" s="182"/>
      <c r="OHE356" s="134"/>
      <c r="OHF356" s="135"/>
      <c r="OHG356" s="111"/>
      <c r="OHH356" s="178"/>
      <c r="OHI356" s="178"/>
      <c r="OHJ356" s="178"/>
      <c r="OHK356" s="178"/>
      <c r="OHL356" s="179"/>
      <c r="OHM356" s="73"/>
      <c r="OHN356" s="73"/>
      <c r="OHO356" s="180"/>
      <c r="OHP356" s="75"/>
      <c r="OHQ356" s="76"/>
      <c r="OHR356" s="180"/>
      <c r="OHS356" s="180"/>
      <c r="OHT356" s="180"/>
      <c r="OHU356" s="75"/>
      <c r="OHV356" s="76"/>
      <c r="OHW356" s="181"/>
      <c r="OHX356" s="181"/>
      <c r="OHY356" s="182"/>
      <c r="OHZ356" s="134"/>
      <c r="OIA356" s="135"/>
      <c r="OIB356" s="111"/>
      <c r="OIC356" s="178"/>
      <c r="OID356" s="178"/>
      <c r="OIE356" s="178"/>
      <c r="OIF356" s="178"/>
      <c r="OIG356" s="179"/>
      <c r="OIH356" s="73"/>
      <c r="OII356" s="73"/>
      <c r="OIJ356" s="180"/>
      <c r="OIK356" s="75"/>
      <c r="OIL356" s="76"/>
      <c r="OIM356" s="180"/>
      <c r="OIN356" s="180"/>
      <c r="OIO356" s="180"/>
      <c r="OIP356" s="75"/>
      <c r="OIQ356" s="76"/>
      <c r="OIR356" s="181"/>
      <c r="OIS356" s="181"/>
      <c r="OIT356" s="182"/>
      <c r="OIU356" s="134"/>
      <c r="OIV356" s="135"/>
      <c r="OIW356" s="111"/>
      <c r="OIX356" s="178"/>
      <c r="OIY356" s="178"/>
      <c r="OIZ356" s="178"/>
      <c r="OJA356" s="178"/>
      <c r="OJB356" s="179"/>
      <c r="OJC356" s="73"/>
      <c r="OJD356" s="73"/>
      <c r="OJE356" s="180"/>
      <c r="OJF356" s="75"/>
      <c r="OJG356" s="76"/>
      <c r="OJH356" s="180"/>
      <c r="OJI356" s="180"/>
      <c r="OJJ356" s="180"/>
      <c r="OJK356" s="75"/>
      <c r="OJL356" s="76"/>
      <c r="OJM356" s="181"/>
      <c r="OJN356" s="181"/>
      <c r="OJO356" s="182"/>
      <c r="OJP356" s="134"/>
      <c r="OJQ356" s="135"/>
      <c r="OJR356" s="111"/>
      <c r="OJS356" s="178"/>
      <c r="OJT356" s="178"/>
      <c r="OJU356" s="178"/>
      <c r="OJV356" s="178"/>
      <c r="OJW356" s="179"/>
      <c r="OJX356" s="73"/>
      <c r="OJY356" s="73"/>
      <c r="OJZ356" s="180"/>
      <c r="OKA356" s="75"/>
      <c r="OKB356" s="76"/>
      <c r="OKC356" s="180"/>
      <c r="OKD356" s="180"/>
      <c r="OKE356" s="180"/>
      <c r="OKF356" s="75"/>
      <c r="OKG356" s="76"/>
      <c r="OKH356" s="181"/>
      <c r="OKI356" s="181"/>
      <c r="OKJ356" s="182"/>
      <c r="OKK356" s="134"/>
      <c r="OKL356" s="135"/>
      <c r="OKM356" s="111"/>
      <c r="OKN356" s="178"/>
      <c r="OKO356" s="178"/>
      <c r="OKP356" s="178"/>
      <c r="OKQ356" s="178"/>
      <c r="OKR356" s="179"/>
      <c r="OKS356" s="73"/>
      <c r="OKT356" s="73"/>
      <c r="OKU356" s="180"/>
      <c r="OKV356" s="75"/>
      <c r="OKW356" s="76"/>
      <c r="OKX356" s="180"/>
      <c r="OKY356" s="180"/>
      <c r="OKZ356" s="180"/>
      <c r="OLA356" s="75"/>
      <c r="OLB356" s="76"/>
      <c r="OLC356" s="181"/>
      <c r="OLD356" s="181"/>
      <c r="OLE356" s="182"/>
      <c r="OLF356" s="134"/>
      <c r="OLG356" s="135"/>
      <c r="OLH356" s="111"/>
      <c r="OLI356" s="178"/>
      <c r="OLJ356" s="178"/>
      <c r="OLK356" s="178"/>
      <c r="OLL356" s="178"/>
      <c r="OLM356" s="179"/>
      <c r="OLN356" s="73"/>
      <c r="OLO356" s="73"/>
      <c r="OLP356" s="180"/>
      <c r="OLQ356" s="75"/>
      <c r="OLR356" s="76"/>
      <c r="OLS356" s="180"/>
      <c r="OLT356" s="180"/>
      <c r="OLU356" s="180"/>
      <c r="OLV356" s="75"/>
      <c r="OLW356" s="76"/>
      <c r="OLX356" s="181"/>
      <c r="OLY356" s="181"/>
      <c r="OLZ356" s="182"/>
      <c r="OMA356" s="134"/>
      <c r="OMB356" s="135"/>
      <c r="OMC356" s="111"/>
      <c r="OMD356" s="178"/>
      <c r="OME356" s="178"/>
      <c r="OMF356" s="178"/>
      <c r="OMG356" s="178"/>
      <c r="OMH356" s="179"/>
      <c r="OMI356" s="73"/>
      <c r="OMJ356" s="73"/>
      <c r="OMK356" s="180"/>
      <c r="OML356" s="75"/>
      <c r="OMM356" s="76"/>
      <c r="OMN356" s="180"/>
      <c r="OMO356" s="180"/>
      <c r="OMP356" s="180"/>
      <c r="OMQ356" s="75"/>
      <c r="OMR356" s="76"/>
      <c r="OMS356" s="181"/>
      <c r="OMT356" s="181"/>
      <c r="OMU356" s="182"/>
      <c r="OMV356" s="134"/>
      <c r="OMW356" s="135"/>
      <c r="OMX356" s="111"/>
      <c r="OMY356" s="178"/>
      <c r="OMZ356" s="178"/>
      <c r="ONA356" s="178"/>
      <c r="ONB356" s="178"/>
      <c r="ONC356" s="179"/>
      <c r="OND356" s="73"/>
      <c r="ONE356" s="73"/>
      <c r="ONF356" s="180"/>
      <c r="ONG356" s="75"/>
      <c r="ONH356" s="76"/>
      <c r="ONI356" s="180"/>
      <c r="ONJ356" s="180"/>
      <c r="ONK356" s="180"/>
      <c r="ONL356" s="75"/>
      <c r="ONM356" s="76"/>
      <c r="ONN356" s="181"/>
      <c r="ONO356" s="181"/>
      <c r="ONP356" s="182"/>
      <c r="ONQ356" s="134"/>
      <c r="ONR356" s="135"/>
      <c r="ONS356" s="111"/>
      <c r="ONT356" s="178"/>
      <c r="ONU356" s="178"/>
      <c r="ONV356" s="178"/>
      <c r="ONW356" s="178"/>
      <c r="ONX356" s="179"/>
      <c r="ONY356" s="73"/>
      <c r="ONZ356" s="73"/>
      <c r="OOA356" s="180"/>
      <c r="OOB356" s="75"/>
      <c r="OOC356" s="76"/>
      <c r="OOD356" s="180"/>
      <c r="OOE356" s="180"/>
      <c r="OOF356" s="180"/>
      <c r="OOG356" s="75"/>
      <c r="OOH356" s="76"/>
      <c r="OOI356" s="181"/>
      <c r="OOJ356" s="181"/>
      <c r="OOK356" s="182"/>
      <c r="OOL356" s="134"/>
      <c r="OOM356" s="135"/>
      <c r="OON356" s="111"/>
      <c r="OOO356" s="178"/>
      <c r="OOP356" s="178"/>
      <c r="OOQ356" s="178"/>
      <c r="OOR356" s="178"/>
      <c r="OOS356" s="179"/>
      <c r="OOT356" s="73"/>
      <c r="OOU356" s="73"/>
      <c r="OOV356" s="180"/>
      <c r="OOW356" s="75"/>
      <c r="OOX356" s="76"/>
      <c r="OOY356" s="180"/>
      <c r="OOZ356" s="180"/>
      <c r="OPA356" s="180"/>
      <c r="OPB356" s="75"/>
      <c r="OPC356" s="76"/>
      <c r="OPD356" s="181"/>
      <c r="OPE356" s="181"/>
      <c r="OPF356" s="182"/>
      <c r="OPG356" s="134"/>
      <c r="OPH356" s="135"/>
      <c r="OPI356" s="111"/>
      <c r="OPJ356" s="178"/>
      <c r="OPK356" s="178"/>
      <c r="OPL356" s="178"/>
      <c r="OPM356" s="178"/>
      <c r="OPN356" s="179"/>
      <c r="OPO356" s="73"/>
      <c r="OPP356" s="73"/>
      <c r="OPQ356" s="180"/>
      <c r="OPR356" s="75"/>
      <c r="OPS356" s="76"/>
      <c r="OPT356" s="180"/>
      <c r="OPU356" s="180"/>
      <c r="OPV356" s="180"/>
      <c r="OPW356" s="75"/>
      <c r="OPX356" s="76"/>
      <c r="OPY356" s="181"/>
      <c r="OPZ356" s="181"/>
      <c r="OQA356" s="182"/>
      <c r="OQB356" s="134"/>
      <c r="OQC356" s="135"/>
      <c r="OQD356" s="111"/>
      <c r="OQE356" s="178"/>
      <c r="OQF356" s="178"/>
      <c r="OQG356" s="178"/>
      <c r="OQH356" s="178"/>
      <c r="OQI356" s="179"/>
      <c r="OQJ356" s="73"/>
      <c r="OQK356" s="73"/>
      <c r="OQL356" s="180"/>
      <c r="OQM356" s="75"/>
      <c r="OQN356" s="76"/>
      <c r="OQO356" s="180"/>
      <c r="OQP356" s="180"/>
      <c r="OQQ356" s="180"/>
      <c r="OQR356" s="75"/>
      <c r="OQS356" s="76"/>
      <c r="OQT356" s="181"/>
      <c r="OQU356" s="181"/>
      <c r="OQV356" s="182"/>
      <c r="OQW356" s="134"/>
      <c r="OQX356" s="135"/>
      <c r="OQY356" s="111"/>
      <c r="OQZ356" s="178"/>
      <c r="ORA356" s="178"/>
      <c r="ORB356" s="178"/>
      <c r="ORC356" s="178"/>
      <c r="ORD356" s="179"/>
      <c r="ORE356" s="73"/>
      <c r="ORF356" s="73"/>
      <c r="ORG356" s="180"/>
      <c r="ORH356" s="75"/>
      <c r="ORI356" s="76"/>
      <c r="ORJ356" s="180"/>
      <c r="ORK356" s="180"/>
      <c r="ORL356" s="180"/>
      <c r="ORM356" s="75"/>
      <c r="ORN356" s="76"/>
      <c r="ORO356" s="181"/>
      <c r="ORP356" s="181"/>
      <c r="ORQ356" s="182"/>
      <c r="ORR356" s="134"/>
      <c r="ORS356" s="135"/>
      <c r="ORT356" s="111"/>
      <c r="ORU356" s="178"/>
      <c r="ORV356" s="178"/>
      <c r="ORW356" s="178"/>
      <c r="ORX356" s="178"/>
      <c r="ORY356" s="179"/>
      <c r="ORZ356" s="73"/>
      <c r="OSA356" s="73"/>
      <c r="OSB356" s="180"/>
      <c r="OSC356" s="75"/>
      <c r="OSD356" s="76"/>
      <c r="OSE356" s="180"/>
      <c r="OSF356" s="180"/>
      <c r="OSG356" s="180"/>
      <c r="OSH356" s="75"/>
      <c r="OSI356" s="76"/>
      <c r="OSJ356" s="181"/>
      <c r="OSK356" s="181"/>
      <c r="OSL356" s="182"/>
      <c r="OSM356" s="134"/>
      <c r="OSN356" s="135"/>
      <c r="OSO356" s="111"/>
      <c r="OSP356" s="178"/>
      <c r="OSQ356" s="178"/>
      <c r="OSR356" s="178"/>
      <c r="OSS356" s="178"/>
      <c r="OST356" s="179"/>
      <c r="OSU356" s="73"/>
      <c r="OSV356" s="73"/>
      <c r="OSW356" s="180"/>
      <c r="OSX356" s="75"/>
      <c r="OSY356" s="76"/>
      <c r="OSZ356" s="180"/>
      <c r="OTA356" s="180"/>
      <c r="OTB356" s="180"/>
      <c r="OTC356" s="75"/>
      <c r="OTD356" s="76"/>
      <c r="OTE356" s="181"/>
      <c r="OTF356" s="181"/>
      <c r="OTG356" s="182"/>
      <c r="OTH356" s="134"/>
      <c r="OTI356" s="135"/>
      <c r="OTJ356" s="111"/>
      <c r="OTK356" s="178"/>
      <c r="OTL356" s="178"/>
      <c r="OTM356" s="178"/>
      <c r="OTN356" s="178"/>
      <c r="OTO356" s="179"/>
      <c r="OTP356" s="73"/>
      <c r="OTQ356" s="73"/>
      <c r="OTR356" s="180"/>
      <c r="OTS356" s="75"/>
      <c r="OTT356" s="76"/>
      <c r="OTU356" s="180"/>
      <c r="OTV356" s="180"/>
      <c r="OTW356" s="180"/>
      <c r="OTX356" s="75"/>
      <c r="OTY356" s="76"/>
      <c r="OTZ356" s="181"/>
      <c r="OUA356" s="181"/>
      <c r="OUB356" s="182"/>
      <c r="OUC356" s="134"/>
      <c r="OUD356" s="135"/>
      <c r="OUE356" s="111"/>
      <c r="OUF356" s="178"/>
      <c r="OUG356" s="178"/>
      <c r="OUH356" s="178"/>
      <c r="OUI356" s="178"/>
      <c r="OUJ356" s="179"/>
      <c r="OUK356" s="73"/>
      <c r="OUL356" s="73"/>
      <c r="OUM356" s="180"/>
      <c r="OUN356" s="75"/>
      <c r="OUO356" s="76"/>
      <c r="OUP356" s="180"/>
      <c r="OUQ356" s="180"/>
      <c r="OUR356" s="180"/>
      <c r="OUS356" s="75"/>
      <c r="OUT356" s="76"/>
      <c r="OUU356" s="181"/>
      <c r="OUV356" s="181"/>
      <c r="OUW356" s="182"/>
      <c r="OUX356" s="134"/>
      <c r="OUY356" s="135"/>
      <c r="OUZ356" s="111"/>
      <c r="OVA356" s="178"/>
      <c r="OVB356" s="178"/>
      <c r="OVC356" s="178"/>
      <c r="OVD356" s="178"/>
      <c r="OVE356" s="179"/>
      <c r="OVF356" s="73"/>
      <c r="OVG356" s="73"/>
      <c r="OVH356" s="180"/>
      <c r="OVI356" s="75"/>
      <c r="OVJ356" s="76"/>
      <c r="OVK356" s="180"/>
      <c r="OVL356" s="180"/>
      <c r="OVM356" s="180"/>
      <c r="OVN356" s="75"/>
      <c r="OVO356" s="76"/>
      <c r="OVP356" s="181"/>
      <c r="OVQ356" s="181"/>
      <c r="OVR356" s="182"/>
      <c r="OVS356" s="134"/>
      <c r="OVT356" s="135"/>
      <c r="OVU356" s="111"/>
      <c r="OVV356" s="178"/>
      <c r="OVW356" s="178"/>
      <c r="OVX356" s="178"/>
      <c r="OVY356" s="178"/>
      <c r="OVZ356" s="179"/>
      <c r="OWA356" s="73"/>
      <c r="OWB356" s="73"/>
      <c r="OWC356" s="180"/>
      <c r="OWD356" s="75"/>
      <c r="OWE356" s="76"/>
      <c r="OWF356" s="180"/>
      <c r="OWG356" s="180"/>
      <c r="OWH356" s="180"/>
      <c r="OWI356" s="75"/>
      <c r="OWJ356" s="76"/>
      <c r="OWK356" s="181"/>
      <c r="OWL356" s="181"/>
      <c r="OWM356" s="182"/>
      <c r="OWN356" s="134"/>
      <c r="OWO356" s="135"/>
      <c r="OWP356" s="111"/>
      <c r="OWQ356" s="178"/>
      <c r="OWR356" s="178"/>
      <c r="OWS356" s="178"/>
      <c r="OWT356" s="178"/>
      <c r="OWU356" s="179"/>
      <c r="OWV356" s="73"/>
      <c r="OWW356" s="73"/>
      <c r="OWX356" s="180"/>
      <c r="OWY356" s="75"/>
      <c r="OWZ356" s="76"/>
      <c r="OXA356" s="180"/>
      <c r="OXB356" s="180"/>
      <c r="OXC356" s="180"/>
      <c r="OXD356" s="75"/>
      <c r="OXE356" s="76"/>
      <c r="OXF356" s="181"/>
      <c r="OXG356" s="181"/>
      <c r="OXH356" s="182"/>
      <c r="OXI356" s="134"/>
      <c r="OXJ356" s="135"/>
      <c r="OXK356" s="111"/>
      <c r="OXL356" s="178"/>
      <c r="OXM356" s="178"/>
      <c r="OXN356" s="178"/>
      <c r="OXO356" s="178"/>
      <c r="OXP356" s="179"/>
      <c r="OXQ356" s="73"/>
      <c r="OXR356" s="73"/>
      <c r="OXS356" s="180"/>
      <c r="OXT356" s="75"/>
      <c r="OXU356" s="76"/>
      <c r="OXV356" s="180"/>
      <c r="OXW356" s="180"/>
      <c r="OXX356" s="180"/>
      <c r="OXY356" s="75"/>
      <c r="OXZ356" s="76"/>
      <c r="OYA356" s="181"/>
      <c r="OYB356" s="181"/>
      <c r="OYC356" s="182"/>
      <c r="OYD356" s="134"/>
      <c r="OYE356" s="135"/>
      <c r="OYF356" s="111"/>
      <c r="OYG356" s="178"/>
      <c r="OYH356" s="178"/>
      <c r="OYI356" s="178"/>
      <c r="OYJ356" s="178"/>
      <c r="OYK356" s="179"/>
      <c r="OYL356" s="73"/>
      <c r="OYM356" s="73"/>
      <c r="OYN356" s="180"/>
      <c r="OYO356" s="75"/>
      <c r="OYP356" s="76"/>
      <c r="OYQ356" s="180"/>
      <c r="OYR356" s="180"/>
      <c r="OYS356" s="180"/>
      <c r="OYT356" s="75"/>
      <c r="OYU356" s="76"/>
      <c r="OYV356" s="181"/>
      <c r="OYW356" s="181"/>
      <c r="OYX356" s="182"/>
      <c r="OYY356" s="134"/>
      <c r="OYZ356" s="135"/>
      <c r="OZA356" s="111"/>
      <c r="OZB356" s="178"/>
      <c r="OZC356" s="178"/>
      <c r="OZD356" s="178"/>
      <c r="OZE356" s="178"/>
      <c r="OZF356" s="179"/>
      <c r="OZG356" s="73"/>
      <c r="OZH356" s="73"/>
      <c r="OZI356" s="180"/>
      <c r="OZJ356" s="75"/>
      <c r="OZK356" s="76"/>
      <c r="OZL356" s="180"/>
      <c r="OZM356" s="180"/>
      <c r="OZN356" s="180"/>
      <c r="OZO356" s="75"/>
      <c r="OZP356" s="76"/>
      <c r="OZQ356" s="181"/>
      <c r="OZR356" s="181"/>
      <c r="OZS356" s="182"/>
      <c r="OZT356" s="134"/>
      <c r="OZU356" s="135"/>
      <c r="OZV356" s="111"/>
      <c r="OZW356" s="178"/>
      <c r="OZX356" s="178"/>
      <c r="OZY356" s="178"/>
      <c r="OZZ356" s="178"/>
      <c r="PAA356" s="179"/>
      <c r="PAB356" s="73"/>
      <c r="PAC356" s="73"/>
      <c r="PAD356" s="180"/>
      <c r="PAE356" s="75"/>
      <c r="PAF356" s="76"/>
      <c r="PAG356" s="180"/>
      <c r="PAH356" s="180"/>
      <c r="PAI356" s="180"/>
      <c r="PAJ356" s="75"/>
      <c r="PAK356" s="76"/>
      <c r="PAL356" s="181"/>
      <c r="PAM356" s="181"/>
      <c r="PAN356" s="182"/>
      <c r="PAO356" s="134"/>
      <c r="PAP356" s="135"/>
      <c r="PAQ356" s="111"/>
      <c r="PAR356" s="178"/>
      <c r="PAS356" s="178"/>
      <c r="PAT356" s="178"/>
      <c r="PAU356" s="178"/>
      <c r="PAV356" s="179"/>
      <c r="PAW356" s="73"/>
      <c r="PAX356" s="73"/>
      <c r="PAY356" s="180"/>
      <c r="PAZ356" s="75"/>
      <c r="PBA356" s="76"/>
      <c r="PBB356" s="180"/>
      <c r="PBC356" s="180"/>
      <c r="PBD356" s="180"/>
      <c r="PBE356" s="75"/>
      <c r="PBF356" s="76"/>
      <c r="PBG356" s="181"/>
      <c r="PBH356" s="181"/>
      <c r="PBI356" s="182"/>
      <c r="PBJ356" s="134"/>
      <c r="PBK356" s="135"/>
      <c r="PBL356" s="111"/>
      <c r="PBM356" s="178"/>
      <c r="PBN356" s="178"/>
      <c r="PBO356" s="178"/>
      <c r="PBP356" s="178"/>
      <c r="PBQ356" s="179"/>
      <c r="PBR356" s="73"/>
      <c r="PBS356" s="73"/>
      <c r="PBT356" s="180"/>
      <c r="PBU356" s="75"/>
      <c r="PBV356" s="76"/>
      <c r="PBW356" s="180"/>
      <c r="PBX356" s="180"/>
      <c r="PBY356" s="180"/>
      <c r="PBZ356" s="75"/>
      <c r="PCA356" s="76"/>
      <c r="PCB356" s="181"/>
      <c r="PCC356" s="181"/>
      <c r="PCD356" s="182"/>
      <c r="PCE356" s="134"/>
      <c r="PCF356" s="135"/>
      <c r="PCG356" s="111"/>
      <c r="PCH356" s="178"/>
      <c r="PCI356" s="178"/>
      <c r="PCJ356" s="178"/>
      <c r="PCK356" s="178"/>
      <c r="PCL356" s="179"/>
      <c r="PCM356" s="73"/>
      <c r="PCN356" s="73"/>
      <c r="PCO356" s="180"/>
      <c r="PCP356" s="75"/>
      <c r="PCQ356" s="76"/>
      <c r="PCR356" s="180"/>
      <c r="PCS356" s="180"/>
      <c r="PCT356" s="180"/>
      <c r="PCU356" s="75"/>
      <c r="PCV356" s="76"/>
      <c r="PCW356" s="181"/>
      <c r="PCX356" s="181"/>
      <c r="PCY356" s="182"/>
      <c r="PCZ356" s="134"/>
      <c r="PDA356" s="135"/>
      <c r="PDB356" s="111"/>
      <c r="PDC356" s="178"/>
      <c r="PDD356" s="178"/>
      <c r="PDE356" s="178"/>
      <c r="PDF356" s="178"/>
      <c r="PDG356" s="179"/>
      <c r="PDH356" s="73"/>
      <c r="PDI356" s="73"/>
      <c r="PDJ356" s="180"/>
      <c r="PDK356" s="75"/>
      <c r="PDL356" s="76"/>
      <c r="PDM356" s="180"/>
      <c r="PDN356" s="180"/>
      <c r="PDO356" s="180"/>
      <c r="PDP356" s="75"/>
      <c r="PDQ356" s="76"/>
      <c r="PDR356" s="181"/>
      <c r="PDS356" s="181"/>
      <c r="PDT356" s="182"/>
      <c r="PDU356" s="134"/>
      <c r="PDV356" s="135"/>
      <c r="PDW356" s="111"/>
      <c r="PDX356" s="178"/>
      <c r="PDY356" s="178"/>
      <c r="PDZ356" s="178"/>
      <c r="PEA356" s="178"/>
      <c r="PEB356" s="179"/>
      <c r="PEC356" s="73"/>
      <c r="PED356" s="73"/>
      <c r="PEE356" s="180"/>
      <c r="PEF356" s="75"/>
      <c r="PEG356" s="76"/>
      <c r="PEH356" s="180"/>
      <c r="PEI356" s="180"/>
      <c r="PEJ356" s="180"/>
      <c r="PEK356" s="75"/>
      <c r="PEL356" s="76"/>
      <c r="PEM356" s="181"/>
      <c r="PEN356" s="181"/>
      <c r="PEO356" s="182"/>
      <c r="PEP356" s="134"/>
      <c r="PEQ356" s="135"/>
      <c r="PER356" s="111"/>
      <c r="PES356" s="178"/>
      <c r="PET356" s="178"/>
      <c r="PEU356" s="178"/>
      <c r="PEV356" s="178"/>
      <c r="PEW356" s="179"/>
      <c r="PEX356" s="73"/>
      <c r="PEY356" s="73"/>
      <c r="PEZ356" s="180"/>
      <c r="PFA356" s="75"/>
      <c r="PFB356" s="76"/>
      <c r="PFC356" s="180"/>
      <c r="PFD356" s="180"/>
      <c r="PFE356" s="180"/>
      <c r="PFF356" s="75"/>
      <c r="PFG356" s="76"/>
      <c r="PFH356" s="181"/>
      <c r="PFI356" s="181"/>
      <c r="PFJ356" s="182"/>
      <c r="PFK356" s="134"/>
      <c r="PFL356" s="135"/>
      <c r="PFM356" s="111"/>
      <c r="PFN356" s="178"/>
      <c r="PFO356" s="178"/>
      <c r="PFP356" s="178"/>
      <c r="PFQ356" s="178"/>
      <c r="PFR356" s="179"/>
      <c r="PFS356" s="73"/>
      <c r="PFT356" s="73"/>
      <c r="PFU356" s="180"/>
      <c r="PFV356" s="75"/>
      <c r="PFW356" s="76"/>
      <c r="PFX356" s="180"/>
      <c r="PFY356" s="180"/>
      <c r="PFZ356" s="180"/>
      <c r="PGA356" s="75"/>
      <c r="PGB356" s="76"/>
      <c r="PGC356" s="181"/>
      <c r="PGD356" s="181"/>
      <c r="PGE356" s="182"/>
      <c r="PGF356" s="134"/>
      <c r="PGG356" s="135"/>
      <c r="PGH356" s="111"/>
      <c r="PGI356" s="178"/>
      <c r="PGJ356" s="178"/>
      <c r="PGK356" s="178"/>
      <c r="PGL356" s="178"/>
      <c r="PGM356" s="179"/>
      <c r="PGN356" s="73"/>
      <c r="PGO356" s="73"/>
      <c r="PGP356" s="180"/>
      <c r="PGQ356" s="75"/>
      <c r="PGR356" s="76"/>
      <c r="PGS356" s="180"/>
      <c r="PGT356" s="180"/>
      <c r="PGU356" s="180"/>
      <c r="PGV356" s="75"/>
      <c r="PGW356" s="76"/>
      <c r="PGX356" s="181"/>
      <c r="PGY356" s="181"/>
      <c r="PGZ356" s="182"/>
      <c r="PHA356" s="134"/>
      <c r="PHB356" s="135"/>
      <c r="PHC356" s="111"/>
      <c r="PHD356" s="178"/>
      <c r="PHE356" s="178"/>
      <c r="PHF356" s="178"/>
      <c r="PHG356" s="178"/>
      <c r="PHH356" s="179"/>
      <c r="PHI356" s="73"/>
      <c r="PHJ356" s="73"/>
      <c r="PHK356" s="180"/>
      <c r="PHL356" s="75"/>
      <c r="PHM356" s="76"/>
      <c r="PHN356" s="180"/>
      <c r="PHO356" s="180"/>
      <c r="PHP356" s="180"/>
      <c r="PHQ356" s="75"/>
      <c r="PHR356" s="76"/>
      <c r="PHS356" s="181"/>
      <c r="PHT356" s="181"/>
      <c r="PHU356" s="182"/>
      <c r="PHV356" s="134"/>
      <c r="PHW356" s="135"/>
      <c r="PHX356" s="111"/>
      <c r="PHY356" s="178"/>
      <c r="PHZ356" s="178"/>
      <c r="PIA356" s="178"/>
      <c r="PIB356" s="178"/>
      <c r="PIC356" s="179"/>
      <c r="PID356" s="73"/>
      <c r="PIE356" s="73"/>
      <c r="PIF356" s="180"/>
      <c r="PIG356" s="75"/>
      <c r="PIH356" s="76"/>
      <c r="PII356" s="180"/>
      <c r="PIJ356" s="180"/>
      <c r="PIK356" s="180"/>
      <c r="PIL356" s="75"/>
      <c r="PIM356" s="76"/>
      <c r="PIN356" s="181"/>
      <c r="PIO356" s="181"/>
      <c r="PIP356" s="182"/>
      <c r="PIQ356" s="134"/>
      <c r="PIR356" s="135"/>
      <c r="PIS356" s="111"/>
      <c r="PIT356" s="178"/>
      <c r="PIU356" s="178"/>
      <c r="PIV356" s="178"/>
      <c r="PIW356" s="178"/>
      <c r="PIX356" s="179"/>
      <c r="PIY356" s="73"/>
      <c r="PIZ356" s="73"/>
      <c r="PJA356" s="180"/>
      <c r="PJB356" s="75"/>
      <c r="PJC356" s="76"/>
      <c r="PJD356" s="180"/>
      <c r="PJE356" s="180"/>
      <c r="PJF356" s="180"/>
      <c r="PJG356" s="75"/>
      <c r="PJH356" s="76"/>
      <c r="PJI356" s="181"/>
      <c r="PJJ356" s="181"/>
      <c r="PJK356" s="182"/>
      <c r="PJL356" s="134"/>
      <c r="PJM356" s="135"/>
      <c r="PJN356" s="111"/>
      <c r="PJO356" s="178"/>
      <c r="PJP356" s="178"/>
      <c r="PJQ356" s="178"/>
      <c r="PJR356" s="178"/>
      <c r="PJS356" s="179"/>
      <c r="PJT356" s="73"/>
      <c r="PJU356" s="73"/>
      <c r="PJV356" s="180"/>
      <c r="PJW356" s="75"/>
      <c r="PJX356" s="76"/>
      <c r="PJY356" s="180"/>
      <c r="PJZ356" s="180"/>
      <c r="PKA356" s="180"/>
      <c r="PKB356" s="75"/>
      <c r="PKC356" s="76"/>
      <c r="PKD356" s="181"/>
      <c r="PKE356" s="181"/>
      <c r="PKF356" s="182"/>
      <c r="PKG356" s="134"/>
      <c r="PKH356" s="135"/>
      <c r="PKI356" s="111"/>
      <c r="PKJ356" s="178"/>
      <c r="PKK356" s="178"/>
      <c r="PKL356" s="178"/>
      <c r="PKM356" s="178"/>
      <c r="PKN356" s="179"/>
      <c r="PKO356" s="73"/>
      <c r="PKP356" s="73"/>
      <c r="PKQ356" s="180"/>
      <c r="PKR356" s="75"/>
      <c r="PKS356" s="76"/>
      <c r="PKT356" s="180"/>
      <c r="PKU356" s="180"/>
      <c r="PKV356" s="180"/>
      <c r="PKW356" s="75"/>
      <c r="PKX356" s="76"/>
      <c r="PKY356" s="181"/>
      <c r="PKZ356" s="181"/>
      <c r="PLA356" s="182"/>
      <c r="PLB356" s="134"/>
      <c r="PLC356" s="135"/>
      <c r="PLD356" s="111"/>
      <c r="PLE356" s="178"/>
      <c r="PLF356" s="178"/>
      <c r="PLG356" s="178"/>
      <c r="PLH356" s="178"/>
      <c r="PLI356" s="179"/>
      <c r="PLJ356" s="73"/>
      <c r="PLK356" s="73"/>
      <c r="PLL356" s="180"/>
      <c r="PLM356" s="75"/>
      <c r="PLN356" s="76"/>
      <c r="PLO356" s="180"/>
      <c r="PLP356" s="180"/>
      <c r="PLQ356" s="180"/>
      <c r="PLR356" s="75"/>
      <c r="PLS356" s="76"/>
      <c r="PLT356" s="181"/>
      <c r="PLU356" s="181"/>
      <c r="PLV356" s="182"/>
      <c r="PLW356" s="134"/>
      <c r="PLX356" s="135"/>
      <c r="PLY356" s="111"/>
      <c r="PLZ356" s="178"/>
      <c r="PMA356" s="178"/>
      <c r="PMB356" s="178"/>
      <c r="PMC356" s="178"/>
      <c r="PMD356" s="179"/>
      <c r="PME356" s="73"/>
      <c r="PMF356" s="73"/>
      <c r="PMG356" s="180"/>
      <c r="PMH356" s="75"/>
      <c r="PMI356" s="76"/>
      <c r="PMJ356" s="180"/>
      <c r="PMK356" s="180"/>
      <c r="PML356" s="180"/>
      <c r="PMM356" s="75"/>
      <c r="PMN356" s="76"/>
      <c r="PMO356" s="181"/>
      <c r="PMP356" s="181"/>
      <c r="PMQ356" s="182"/>
      <c r="PMR356" s="134"/>
      <c r="PMS356" s="135"/>
      <c r="PMT356" s="111"/>
      <c r="PMU356" s="178"/>
      <c r="PMV356" s="178"/>
      <c r="PMW356" s="178"/>
      <c r="PMX356" s="178"/>
      <c r="PMY356" s="179"/>
      <c r="PMZ356" s="73"/>
      <c r="PNA356" s="73"/>
      <c r="PNB356" s="180"/>
      <c r="PNC356" s="75"/>
      <c r="PND356" s="76"/>
      <c r="PNE356" s="180"/>
      <c r="PNF356" s="180"/>
      <c r="PNG356" s="180"/>
      <c r="PNH356" s="75"/>
      <c r="PNI356" s="76"/>
      <c r="PNJ356" s="181"/>
      <c r="PNK356" s="181"/>
      <c r="PNL356" s="182"/>
      <c r="PNM356" s="134"/>
      <c r="PNN356" s="135"/>
      <c r="PNO356" s="111"/>
      <c r="PNP356" s="178"/>
      <c r="PNQ356" s="178"/>
      <c r="PNR356" s="178"/>
      <c r="PNS356" s="178"/>
      <c r="PNT356" s="179"/>
      <c r="PNU356" s="73"/>
      <c r="PNV356" s="73"/>
      <c r="PNW356" s="180"/>
      <c r="PNX356" s="75"/>
      <c r="PNY356" s="76"/>
      <c r="PNZ356" s="180"/>
      <c r="POA356" s="180"/>
      <c r="POB356" s="180"/>
      <c r="POC356" s="75"/>
      <c r="POD356" s="76"/>
      <c r="POE356" s="181"/>
      <c r="POF356" s="181"/>
      <c r="POG356" s="182"/>
      <c r="POH356" s="134"/>
      <c r="POI356" s="135"/>
      <c r="POJ356" s="111"/>
      <c r="POK356" s="178"/>
      <c r="POL356" s="178"/>
      <c r="POM356" s="178"/>
      <c r="PON356" s="178"/>
      <c r="POO356" s="179"/>
      <c r="POP356" s="73"/>
      <c r="POQ356" s="73"/>
      <c r="POR356" s="180"/>
      <c r="POS356" s="75"/>
      <c r="POT356" s="76"/>
      <c r="POU356" s="180"/>
      <c r="POV356" s="180"/>
      <c r="POW356" s="180"/>
      <c r="POX356" s="75"/>
      <c r="POY356" s="76"/>
      <c r="POZ356" s="181"/>
      <c r="PPA356" s="181"/>
      <c r="PPB356" s="182"/>
      <c r="PPC356" s="134"/>
      <c r="PPD356" s="135"/>
      <c r="PPE356" s="111"/>
      <c r="PPF356" s="178"/>
      <c r="PPG356" s="178"/>
      <c r="PPH356" s="178"/>
      <c r="PPI356" s="178"/>
      <c r="PPJ356" s="179"/>
      <c r="PPK356" s="73"/>
      <c r="PPL356" s="73"/>
      <c r="PPM356" s="180"/>
      <c r="PPN356" s="75"/>
      <c r="PPO356" s="76"/>
      <c r="PPP356" s="180"/>
      <c r="PPQ356" s="180"/>
      <c r="PPR356" s="180"/>
      <c r="PPS356" s="75"/>
      <c r="PPT356" s="76"/>
      <c r="PPU356" s="181"/>
      <c r="PPV356" s="181"/>
      <c r="PPW356" s="182"/>
      <c r="PPX356" s="134"/>
      <c r="PPY356" s="135"/>
      <c r="PPZ356" s="111"/>
      <c r="PQA356" s="178"/>
      <c r="PQB356" s="178"/>
      <c r="PQC356" s="178"/>
      <c r="PQD356" s="178"/>
      <c r="PQE356" s="179"/>
      <c r="PQF356" s="73"/>
      <c r="PQG356" s="73"/>
      <c r="PQH356" s="180"/>
      <c r="PQI356" s="75"/>
      <c r="PQJ356" s="76"/>
      <c r="PQK356" s="180"/>
      <c r="PQL356" s="180"/>
      <c r="PQM356" s="180"/>
      <c r="PQN356" s="75"/>
      <c r="PQO356" s="76"/>
      <c r="PQP356" s="181"/>
      <c r="PQQ356" s="181"/>
      <c r="PQR356" s="182"/>
      <c r="PQS356" s="134"/>
      <c r="PQT356" s="135"/>
      <c r="PQU356" s="111"/>
      <c r="PQV356" s="178"/>
      <c r="PQW356" s="178"/>
      <c r="PQX356" s="178"/>
      <c r="PQY356" s="178"/>
      <c r="PQZ356" s="179"/>
      <c r="PRA356" s="73"/>
      <c r="PRB356" s="73"/>
      <c r="PRC356" s="180"/>
      <c r="PRD356" s="75"/>
      <c r="PRE356" s="76"/>
      <c r="PRF356" s="180"/>
      <c r="PRG356" s="180"/>
      <c r="PRH356" s="180"/>
      <c r="PRI356" s="75"/>
      <c r="PRJ356" s="76"/>
      <c r="PRK356" s="181"/>
      <c r="PRL356" s="181"/>
      <c r="PRM356" s="182"/>
      <c r="PRN356" s="134"/>
      <c r="PRO356" s="135"/>
      <c r="PRP356" s="111"/>
      <c r="PRQ356" s="178"/>
      <c r="PRR356" s="178"/>
      <c r="PRS356" s="178"/>
      <c r="PRT356" s="178"/>
      <c r="PRU356" s="179"/>
      <c r="PRV356" s="73"/>
      <c r="PRW356" s="73"/>
      <c r="PRX356" s="180"/>
      <c r="PRY356" s="75"/>
      <c r="PRZ356" s="76"/>
      <c r="PSA356" s="180"/>
      <c r="PSB356" s="180"/>
      <c r="PSC356" s="180"/>
      <c r="PSD356" s="75"/>
      <c r="PSE356" s="76"/>
      <c r="PSF356" s="181"/>
      <c r="PSG356" s="181"/>
      <c r="PSH356" s="182"/>
      <c r="PSI356" s="134"/>
      <c r="PSJ356" s="135"/>
      <c r="PSK356" s="111"/>
      <c r="PSL356" s="178"/>
      <c r="PSM356" s="178"/>
      <c r="PSN356" s="178"/>
      <c r="PSO356" s="178"/>
      <c r="PSP356" s="179"/>
      <c r="PSQ356" s="73"/>
      <c r="PSR356" s="73"/>
      <c r="PSS356" s="180"/>
      <c r="PST356" s="75"/>
      <c r="PSU356" s="76"/>
      <c r="PSV356" s="180"/>
      <c r="PSW356" s="180"/>
      <c r="PSX356" s="180"/>
      <c r="PSY356" s="75"/>
      <c r="PSZ356" s="76"/>
      <c r="PTA356" s="181"/>
      <c r="PTB356" s="181"/>
      <c r="PTC356" s="182"/>
      <c r="PTD356" s="134"/>
      <c r="PTE356" s="135"/>
      <c r="PTF356" s="111"/>
      <c r="PTG356" s="178"/>
      <c r="PTH356" s="178"/>
      <c r="PTI356" s="178"/>
      <c r="PTJ356" s="178"/>
      <c r="PTK356" s="179"/>
      <c r="PTL356" s="73"/>
      <c r="PTM356" s="73"/>
      <c r="PTN356" s="180"/>
      <c r="PTO356" s="75"/>
      <c r="PTP356" s="76"/>
      <c r="PTQ356" s="180"/>
      <c r="PTR356" s="180"/>
      <c r="PTS356" s="180"/>
      <c r="PTT356" s="75"/>
      <c r="PTU356" s="76"/>
      <c r="PTV356" s="181"/>
      <c r="PTW356" s="181"/>
      <c r="PTX356" s="182"/>
      <c r="PTY356" s="134"/>
      <c r="PTZ356" s="135"/>
      <c r="PUA356" s="111"/>
      <c r="PUB356" s="178"/>
      <c r="PUC356" s="178"/>
      <c r="PUD356" s="178"/>
      <c r="PUE356" s="178"/>
      <c r="PUF356" s="179"/>
      <c r="PUG356" s="73"/>
      <c r="PUH356" s="73"/>
      <c r="PUI356" s="180"/>
      <c r="PUJ356" s="75"/>
      <c r="PUK356" s="76"/>
      <c r="PUL356" s="180"/>
      <c r="PUM356" s="180"/>
      <c r="PUN356" s="180"/>
      <c r="PUO356" s="75"/>
      <c r="PUP356" s="76"/>
      <c r="PUQ356" s="181"/>
      <c r="PUR356" s="181"/>
      <c r="PUS356" s="182"/>
      <c r="PUT356" s="134"/>
      <c r="PUU356" s="135"/>
      <c r="PUV356" s="111"/>
      <c r="PUW356" s="178"/>
      <c r="PUX356" s="178"/>
      <c r="PUY356" s="178"/>
      <c r="PUZ356" s="178"/>
      <c r="PVA356" s="179"/>
      <c r="PVB356" s="73"/>
      <c r="PVC356" s="73"/>
      <c r="PVD356" s="180"/>
      <c r="PVE356" s="75"/>
      <c r="PVF356" s="76"/>
      <c r="PVG356" s="180"/>
      <c r="PVH356" s="180"/>
      <c r="PVI356" s="180"/>
      <c r="PVJ356" s="75"/>
      <c r="PVK356" s="76"/>
      <c r="PVL356" s="181"/>
      <c r="PVM356" s="181"/>
      <c r="PVN356" s="182"/>
      <c r="PVO356" s="134"/>
      <c r="PVP356" s="135"/>
      <c r="PVQ356" s="111"/>
      <c r="PVR356" s="178"/>
      <c r="PVS356" s="178"/>
      <c r="PVT356" s="178"/>
      <c r="PVU356" s="178"/>
      <c r="PVV356" s="179"/>
      <c r="PVW356" s="73"/>
      <c r="PVX356" s="73"/>
      <c r="PVY356" s="180"/>
      <c r="PVZ356" s="75"/>
      <c r="PWA356" s="76"/>
      <c r="PWB356" s="180"/>
      <c r="PWC356" s="180"/>
      <c r="PWD356" s="180"/>
      <c r="PWE356" s="75"/>
      <c r="PWF356" s="76"/>
      <c r="PWG356" s="181"/>
      <c r="PWH356" s="181"/>
      <c r="PWI356" s="182"/>
      <c r="PWJ356" s="134"/>
      <c r="PWK356" s="135"/>
      <c r="PWL356" s="111"/>
      <c r="PWM356" s="178"/>
      <c r="PWN356" s="178"/>
      <c r="PWO356" s="178"/>
      <c r="PWP356" s="178"/>
      <c r="PWQ356" s="179"/>
      <c r="PWR356" s="73"/>
      <c r="PWS356" s="73"/>
      <c r="PWT356" s="180"/>
      <c r="PWU356" s="75"/>
      <c r="PWV356" s="76"/>
      <c r="PWW356" s="180"/>
      <c r="PWX356" s="180"/>
      <c r="PWY356" s="180"/>
      <c r="PWZ356" s="75"/>
      <c r="PXA356" s="76"/>
      <c r="PXB356" s="181"/>
      <c r="PXC356" s="181"/>
      <c r="PXD356" s="182"/>
      <c r="PXE356" s="134"/>
      <c r="PXF356" s="135"/>
      <c r="PXG356" s="111"/>
      <c r="PXH356" s="178"/>
      <c r="PXI356" s="178"/>
      <c r="PXJ356" s="178"/>
      <c r="PXK356" s="178"/>
      <c r="PXL356" s="179"/>
      <c r="PXM356" s="73"/>
      <c r="PXN356" s="73"/>
      <c r="PXO356" s="180"/>
      <c r="PXP356" s="75"/>
      <c r="PXQ356" s="76"/>
      <c r="PXR356" s="180"/>
      <c r="PXS356" s="180"/>
      <c r="PXT356" s="180"/>
      <c r="PXU356" s="75"/>
      <c r="PXV356" s="76"/>
      <c r="PXW356" s="181"/>
      <c r="PXX356" s="181"/>
      <c r="PXY356" s="182"/>
      <c r="PXZ356" s="134"/>
      <c r="PYA356" s="135"/>
      <c r="PYB356" s="111"/>
      <c r="PYC356" s="178"/>
      <c r="PYD356" s="178"/>
      <c r="PYE356" s="178"/>
      <c r="PYF356" s="178"/>
      <c r="PYG356" s="179"/>
      <c r="PYH356" s="73"/>
      <c r="PYI356" s="73"/>
      <c r="PYJ356" s="180"/>
      <c r="PYK356" s="75"/>
      <c r="PYL356" s="76"/>
      <c r="PYM356" s="180"/>
      <c r="PYN356" s="180"/>
      <c r="PYO356" s="180"/>
      <c r="PYP356" s="75"/>
      <c r="PYQ356" s="76"/>
      <c r="PYR356" s="181"/>
      <c r="PYS356" s="181"/>
      <c r="PYT356" s="182"/>
      <c r="PYU356" s="134"/>
      <c r="PYV356" s="135"/>
      <c r="PYW356" s="111"/>
      <c r="PYX356" s="178"/>
      <c r="PYY356" s="178"/>
      <c r="PYZ356" s="178"/>
      <c r="PZA356" s="178"/>
      <c r="PZB356" s="179"/>
      <c r="PZC356" s="73"/>
      <c r="PZD356" s="73"/>
      <c r="PZE356" s="180"/>
      <c r="PZF356" s="75"/>
      <c r="PZG356" s="76"/>
      <c r="PZH356" s="180"/>
      <c r="PZI356" s="180"/>
      <c r="PZJ356" s="180"/>
      <c r="PZK356" s="75"/>
      <c r="PZL356" s="76"/>
      <c r="PZM356" s="181"/>
      <c r="PZN356" s="181"/>
      <c r="PZO356" s="182"/>
      <c r="PZP356" s="134"/>
      <c r="PZQ356" s="135"/>
      <c r="PZR356" s="111"/>
      <c r="PZS356" s="178"/>
      <c r="PZT356" s="178"/>
      <c r="PZU356" s="178"/>
      <c r="PZV356" s="178"/>
      <c r="PZW356" s="179"/>
      <c r="PZX356" s="73"/>
      <c r="PZY356" s="73"/>
      <c r="PZZ356" s="180"/>
      <c r="QAA356" s="75"/>
      <c r="QAB356" s="76"/>
      <c r="QAC356" s="180"/>
      <c r="QAD356" s="180"/>
      <c r="QAE356" s="180"/>
      <c r="QAF356" s="75"/>
      <c r="QAG356" s="76"/>
      <c r="QAH356" s="181"/>
      <c r="QAI356" s="181"/>
      <c r="QAJ356" s="182"/>
      <c r="QAK356" s="134"/>
      <c r="QAL356" s="135"/>
      <c r="QAM356" s="111"/>
      <c r="QAN356" s="178"/>
      <c r="QAO356" s="178"/>
      <c r="QAP356" s="178"/>
      <c r="QAQ356" s="178"/>
      <c r="QAR356" s="179"/>
      <c r="QAS356" s="73"/>
      <c r="QAT356" s="73"/>
      <c r="QAU356" s="180"/>
      <c r="QAV356" s="75"/>
      <c r="QAW356" s="76"/>
      <c r="QAX356" s="180"/>
      <c r="QAY356" s="180"/>
      <c r="QAZ356" s="180"/>
      <c r="QBA356" s="75"/>
      <c r="QBB356" s="76"/>
      <c r="QBC356" s="181"/>
      <c r="QBD356" s="181"/>
      <c r="QBE356" s="182"/>
      <c r="QBF356" s="134"/>
      <c r="QBG356" s="135"/>
      <c r="QBH356" s="111"/>
      <c r="QBI356" s="178"/>
      <c r="QBJ356" s="178"/>
      <c r="QBK356" s="178"/>
      <c r="QBL356" s="178"/>
      <c r="QBM356" s="179"/>
      <c r="QBN356" s="73"/>
      <c r="QBO356" s="73"/>
      <c r="QBP356" s="180"/>
      <c r="QBQ356" s="75"/>
      <c r="QBR356" s="76"/>
      <c r="QBS356" s="180"/>
      <c r="QBT356" s="180"/>
      <c r="QBU356" s="180"/>
      <c r="QBV356" s="75"/>
      <c r="QBW356" s="76"/>
      <c r="QBX356" s="181"/>
      <c r="QBY356" s="181"/>
      <c r="QBZ356" s="182"/>
      <c r="QCA356" s="134"/>
      <c r="QCB356" s="135"/>
      <c r="QCC356" s="111"/>
      <c r="QCD356" s="178"/>
      <c r="QCE356" s="178"/>
      <c r="QCF356" s="178"/>
      <c r="QCG356" s="178"/>
      <c r="QCH356" s="179"/>
      <c r="QCI356" s="73"/>
      <c r="QCJ356" s="73"/>
      <c r="QCK356" s="180"/>
      <c r="QCL356" s="75"/>
      <c r="QCM356" s="76"/>
      <c r="QCN356" s="180"/>
      <c r="QCO356" s="180"/>
      <c r="QCP356" s="180"/>
      <c r="QCQ356" s="75"/>
      <c r="QCR356" s="76"/>
      <c r="QCS356" s="181"/>
      <c r="QCT356" s="181"/>
      <c r="QCU356" s="182"/>
      <c r="QCV356" s="134"/>
      <c r="QCW356" s="135"/>
      <c r="QCX356" s="111"/>
      <c r="QCY356" s="178"/>
      <c r="QCZ356" s="178"/>
      <c r="QDA356" s="178"/>
      <c r="QDB356" s="178"/>
      <c r="QDC356" s="179"/>
      <c r="QDD356" s="73"/>
      <c r="QDE356" s="73"/>
      <c r="QDF356" s="180"/>
      <c r="QDG356" s="75"/>
      <c r="QDH356" s="76"/>
      <c r="QDI356" s="180"/>
      <c r="QDJ356" s="180"/>
      <c r="QDK356" s="180"/>
      <c r="QDL356" s="75"/>
      <c r="QDM356" s="76"/>
      <c r="QDN356" s="181"/>
      <c r="QDO356" s="181"/>
      <c r="QDP356" s="182"/>
      <c r="QDQ356" s="134"/>
      <c r="QDR356" s="135"/>
      <c r="QDS356" s="111"/>
      <c r="QDT356" s="178"/>
      <c r="QDU356" s="178"/>
      <c r="QDV356" s="178"/>
      <c r="QDW356" s="178"/>
      <c r="QDX356" s="179"/>
      <c r="QDY356" s="73"/>
      <c r="QDZ356" s="73"/>
      <c r="QEA356" s="180"/>
      <c r="QEB356" s="75"/>
      <c r="QEC356" s="76"/>
      <c r="QED356" s="180"/>
      <c r="QEE356" s="180"/>
      <c r="QEF356" s="180"/>
      <c r="QEG356" s="75"/>
      <c r="QEH356" s="76"/>
      <c r="QEI356" s="181"/>
      <c r="QEJ356" s="181"/>
      <c r="QEK356" s="182"/>
      <c r="QEL356" s="134"/>
      <c r="QEM356" s="135"/>
      <c r="QEN356" s="111"/>
      <c r="QEO356" s="178"/>
      <c r="QEP356" s="178"/>
      <c r="QEQ356" s="178"/>
      <c r="QER356" s="178"/>
      <c r="QES356" s="179"/>
      <c r="QET356" s="73"/>
      <c r="QEU356" s="73"/>
      <c r="QEV356" s="180"/>
      <c r="QEW356" s="75"/>
      <c r="QEX356" s="76"/>
      <c r="QEY356" s="180"/>
      <c r="QEZ356" s="180"/>
      <c r="QFA356" s="180"/>
      <c r="QFB356" s="75"/>
      <c r="QFC356" s="76"/>
      <c r="QFD356" s="181"/>
      <c r="QFE356" s="181"/>
      <c r="QFF356" s="182"/>
      <c r="QFG356" s="134"/>
      <c r="QFH356" s="135"/>
      <c r="QFI356" s="111"/>
      <c r="QFJ356" s="178"/>
      <c r="QFK356" s="178"/>
      <c r="QFL356" s="178"/>
      <c r="QFM356" s="178"/>
      <c r="QFN356" s="179"/>
      <c r="QFO356" s="73"/>
      <c r="QFP356" s="73"/>
      <c r="QFQ356" s="180"/>
      <c r="QFR356" s="75"/>
      <c r="QFS356" s="76"/>
      <c r="QFT356" s="180"/>
      <c r="QFU356" s="180"/>
      <c r="QFV356" s="180"/>
      <c r="QFW356" s="75"/>
      <c r="QFX356" s="76"/>
      <c r="QFY356" s="181"/>
      <c r="QFZ356" s="181"/>
      <c r="QGA356" s="182"/>
      <c r="QGB356" s="134"/>
      <c r="QGC356" s="135"/>
      <c r="QGD356" s="111"/>
      <c r="QGE356" s="178"/>
      <c r="QGF356" s="178"/>
      <c r="QGG356" s="178"/>
      <c r="QGH356" s="178"/>
      <c r="QGI356" s="179"/>
      <c r="QGJ356" s="73"/>
      <c r="QGK356" s="73"/>
      <c r="QGL356" s="180"/>
      <c r="QGM356" s="75"/>
      <c r="QGN356" s="76"/>
      <c r="QGO356" s="180"/>
      <c r="QGP356" s="180"/>
      <c r="QGQ356" s="180"/>
      <c r="QGR356" s="75"/>
      <c r="QGS356" s="76"/>
      <c r="QGT356" s="181"/>
      <c r="QGU356" s="181"/>
      <c r="QGV356" s="182"/>
      <c r="QGW356" s="134"/>
      <c r="QGX356" s="135"/>
      <c r="QGY356" s="111"/>
      <c r="QGZ356" s="178"/>
      <c r="QHA356" s="178"/>
      <c r="QHB356" s="178"/>
      <c r="QHC356" s="178"/>
      <c r="QHD356" s="179"/>
      <c r="QHE356" s="73"/>
      <c r="QHF356" s="73"/>
      <c r="QHG356" s="180"/>
      <c r="QHH356" s="75"/>
      <c r="QHI356" s="76"/>
      <c r="QHJ356" s="180"/>
      <c r="QHK356" s="180"/>
      <c r="QHL356" s="180"/>
      <c r="QHM356" s="75"/>
      <c r="QHN356" s="76"/>
      <c r="QHO356" s="181"/>
      <c r="QHP356" s="181"/>
      <c r="QHQ356" s="182"/>
      <c r="QHR356" s="134"/>
      <c r="QHS356" s="135"/>
      <c r="QHT356" s="111"/>
      <c r="QHU356" s="178"/>
      <c r="QHV356" s="178"/>
      <c r="QHW356" s="178"/>
      <c r="QHX356" s="178"/>
      <c r="QHY356" s="179"/>
      <c r="QHZ356" s="73"/>
      <c r="QIA356" s="73"/>
      <c r="QIB356" s="180"/>
      <c r="QIC356" s="75"/>
      <c r="QID356" s="76"/>
      <c r="QIE356" s="180"/>
      <c r="QIF356" s="180"/>
      <c r="QIG356" s="180"/>
      <c r="QIH356" s="75"/>
      <c r="QII356" s="76"/>
      <c r="QIJ356" s="181"/>
      <c r="QIK356" s="181"/>
      <c r="QIL356" s="182"/>
      <c r="QIM356" s="134"/>
      <c r="QIN356" s="135"/>
      <c r="QIO356" s="111"/>
      <c r="QIP356" s="178"/>
      <c r="QIQ356" s="178"/>
      <c r="QIR356" s="178"/>
      <c r="QIS356" s="178"/>
      <c r="QIT356" s="179"/>
      <c r="QIU356" s="73"/>
      <c r="QIV356" s="73"/>
      <c r="QIW356" s="180"/>
      <c r="QIX356" s="75"/>
      <c r="QIY356" s="76"/>
      <c r="QIZ356" s="180"/>
      <c r="QJA356" s="180"/>
      <c r="QJB356" s="180"/>
      <c r="QJC356" s="75"/>
      <c r="QJD356" s="76"/>
      <c r="QJE356" s="181"/>
      <c r="QJF356" s="181"/>
      <c r="QJG356" s="182"/>
      <c r="QJH356" s="134"/>
      <c r="QJI356" s="135"/>
      <c r="QJJ356" s="111"/>
      <c r="QJK356" s="178"/>
      <c r="QJL356" s="178"/>
      <c r="QJM356" s="178"/>
      <c r="QJN356" s="178"/>
      <c r="QJO356" s="179"/>
      <c r="QJP356" s="73"/>
      <c r="QJQ356" s="73"/>
      <c r="QJR356" s="180"/>
      <c r="QJS356" s="75"/>
      <c r="QJT356" s="76"/>
      <c r="QJU356" s="180"/>
      <c r="QJV356" s="180"/>
      <c r="QJW356" s="180"/>
      <c r="QJX356" s="75"/>
      <c r="QJY356" s="76"/>
      <c r="QJZ356" s="181"/>
      <c r="QKA356" s="181"/>
      <c r="QKB356" s="182"/>
      <c r="QKC356" s="134"/>
      <c r="QKD356" s="135"/>
      <c r="QKE356" s="111"/>
      <c r="QKF356" s="178"/>
      <c r="QKG356" s="178"/>
      <c r="QKH356" s="178"/>
      <c r="QKI356" s="178"/>
      <c r="QKJ356" s="179"/>
      <c r="QKK356" s="73"/>
      <c r="QKL356" s="73"/>
      <c r="QKM356" s="180"/>
      <c r="QKN356" s="75"/>
      <c r="QKO356" s="76"/>
      <c r="QKP356" s="180"/>
      <c r="QKQ356" s="180"/>
      <c r="QKR356" s="180"/>
      <c r="QKS356" s="75"/>
      <c r="QKT356" s="76"/>
      <c r="QKU356" s="181"/>
      <c r="QKV356" s="181"/>
      <c r="QKW356" s="182"/>
      <c r="QKX356" s="134"/>
      <c r="QKY356" s="135"/>
      <c r="QKZ356" s="111"/>
      <c r="QLA356" s="178"/>
      <c r="QLB356" s="178"/>
      <c r="QLC356" s="178"/>
      <c r="QLD356" s="178"/>
      <c r="QLE356" s="179"/>
      <c r="QLF356" s="73"/>
      <c r="QLG356" s="73"/>
      <c r="QLH356" s="180"/>
      <c r="QLI356" s="75"/>
      <c r="QLJ356" s="76"/>
      <c r="QLK356" s="180"/>
      <c r="QLL356" s="180"/>
      <c r="QLM356" s="180"/>
      <c r="QLN356" s="75"/>
      <c r="QLO356" s="76"/>
      <c r="QLP356" s="181"/>
      <c r="QLQ356" s="181"/>
      <c r="QLR356" s="182"/>
      <c r="QLS356" s="134"/>
      <c r="QLT356" s="135"/>
      <c r="QLU356" s="111"/>
      <c r="QLV356" s="178"/>
      <c r="QLW356" s="178"/>
      <c r="QLX356" s="178"/>
      <c r="QLY356" s="178"/>
      <c r="QLZ356" s="179"/>
      <c r="QMA356" s="73"/>
      <c r="QMB356" s="73"/>
      <c r="QMC356" s="180"/>
      <c r="QMD356" s="75"/>
      <c r="QME356" s="76"/>
      <c r="QMF356" s="180"/>
      <c r="QMG356" s="180"/>
      <c r="QMH356" s="180"/>
      <c r="QMI356" s="75"/>
      <c r="QMJ356" s="76"/>
      <c r="QMK356" s="181"/>
      <c r="QML356" s="181"/>
      <c r="QMM356" s="182"/>
      <c r="QMN356" s="134"/>
      <c r="QMO356" s="135"/>
      <c r="QMP356" s="111"/>
      <c r="QMQ356" s="178"/>
      <c r="QMR356" s="178"/>
      <c r="QMS356" s="178"/>
      <c r="QMT356" s="178"/>
      <c r="QMU356" s="179"/>
      <c r="QMV356" s="73"/>
      <c r="QMW356" s="73"/>
      <c r="QMX356" s="180"/>
      <c r="QMY356" s="75"/>
      <c r="QMZ356" s="76"/>
      <c r="QNA356" s="180"/>
      <c r="QNB356" s="180"/>
      <c r="QNC356" s="180"/>
      <c r="QND356" s="75"/>
      <c r="QNE356" s="76"/>
      <c r="QNF356" s="181"/>
      <c r="QNG356" s="181"/>
      <c r="QNH356" s="182"/>
      <c r="QNI356" s="134"/>
      <c r="QNJ356" s="135"/>
      <c r="QNK356" s="111"/>
      <c r="QNL356" s="178"/>
      <c r="QNM356" s="178"/>
      <c r="QNN356" s="178"/>
      <c r="QNO356" s="178"/>
      <c r="QNP356" s="179"/>
      <c r="QNQ356" s="73"/>
      <c r="QNR356" s="73"/>
      <c r="QNS356" s="180"/>
      <c r="QNT356" s="75"/>
      <c r="QNU356" s="76"/>
      <c r="QNV356" s="180"/>
      <c r="QNW356" s="180"/>
      <c r="QNX356" s="180"/>
      <c r="QNY356" s="75"/>
      <c r="QNZ356" s="76"/>
      <c r="QOA356" s="181"/>
      <c r="QOB356" s="181"/>
      <c r="QOC356" s="182"/>
      <c r="QOD356" s="134"/>
      <c r="QOE356" s="135"/>
      <c r="QOF356" s="111"/>
      <c r="QOG356" s="178"/>
      <c r="QOH356" s="178"/>
      <c r="QOI356" s="178"/>
      <c r="QOJ356" s="178"/>
      <c r="QOK356" s="179"/>
      <c r="QOL356" s="73"/>
      <c r="QOM356" s="73"/>
      <c r="QON356" s="180"/>
      <c r="QOO356" s="75"/>
      <c r="QOP356" s="76"/>
      <c r="QOQ356" s="180"/>
      <c r="QOR356" s="180"/>
      <c r="QOS356" s="180"/>
      <c r="QOT356" s="75"/>
      <c r="QOU356" s="76"/>
      <c r="QOV356" s="181"/>
      <c r="QOW356" s="181"/>
      <c r="QOX356" s="182"/>
      <c r="QOY356" s="134"/>
      <c r="QOZ356" s="135"/>
      <c r="QPA356" s="111"/>
      <c r="QPB356" s="178"/>
      <c r="QPC356" s="178"/>
      <c r="QPD356" s="178"/>
      <c r="QPE356" s="178"/>
      <c r="QPF356" s="179"/>
      <c r="QPG356" s="73"/>
      <c r="QPH356" s="73"/>
      <c r="QPI356" s="180"/>
      <c r="QPJ356" s="75"/>
      <c r="QPK356" s="76"/>
      <c r="QPL356" s="180"/>
      <c r="QPM356" s="180"/>
      <c r="QPN356" s="180"/>
      <c r="QPO356" s="75"/>
      <c r="QPP356" s="76"/>
      <c r="QPQ356" s="181"/>
      <c r="QPR356" s="181"/>
      <c r="QPS356" s="182"/>
      <c r="QPT356" s="134"/>
      <c r="QPU356" s="135"/>
      <c r="QPV356" s="111"/>
      <c r="QPW356" s="178"/>
      <c r="QPX356" s="178"/>
      <c r="QPY356" s="178"/>
      <c r="QPZ356" s="178"/>
      <c r="QQA356" s="179"/>
      <c r="QQB356" s="73"/>
      <c r="QQC356" s="73"/>
      <c r="QQD356" s="180"/>
      <c r="QQE356" s="75"/>
      <c r="QQF356" s="76"/>
      <c r="QQG356" s="180"/>
      <c r="QQH356" s="180"/>
      <c r="QQI356" s="180"/>
      <c r="QQJ356" s="75"/>
      <c r="QQK356" s="76"/>
      <c r="QQL356" s="181"/>
      <c r="QQM356" s="181"/>
      <c r="QQN356" s="182"/>
      <c r="QQO356" s="134"/>
      <c r="QQP356" s="135"/>
      <c r="QQQ356" s="111"/>
      <c r="QQR356" s="178"/>
      <c r="QQS356" s="178"/>
      <c r="QQT356" s="178"/>
      <c r="QQU356" s="178"/>
      <c r="QQV356" s="179"/>
      <c r="QQW356" s="73"/>
      <c r="QQX356" s="73"/>
      <c r="QQY356" s="180"/>
      <c r="QQZ356" s="75"/>
      <c r="QRA356" s="76"/>
      <c r="QRB356" s="180"/>
      <c r="QRC356" s="180"/>
      <c r="QRD356" s="180"/>
      <c r="QRE356" s="75"/>
      <c r="QRF356" s="76"/>
      <c r="QRG356" s="181"/>
      <c r="QRH356" s="181"/>
      <c r="QRI356" s="182"/>
      <c r="QRJ356" s="134"/>
      <c r="QRK356" s="135"/>
      <c r="QRL356" s="111"/>
      <c r="QRM356" s="178"/>
      <c r="QRN356" s="178"/>
      <c r="QRO356" s="178"/>
      <c r="QRP356" s="178"/>
      <c r="QRQ356" s="179"/>
      <c r="QRR356" s="73"/>
      <c r="QRS356" s="73"/>
      <c r="QRT356" s="180"/>
      <c r="QRU356" s="75"/>
      <c r="QRV356" s="76"/>
      <c r="QRW356" s="180"/>
      <c r="QRX356" s="180"/>
      <c r="QRY356" s="180"/>
      <c r="QRZ356" s="75"/>
      <c r="QSA356" s="76"/>
      <c r="QSB356" s="181"/>
      <c r="QSC356" s="181"/>
      <c r="QSD356" s="182"/>
      <c r="QSE356" s="134"/>
      <c r="QSF356" s="135"/>
      <c r="QSG356" s="111"/>
      <c r="QSH356" s="178"/>
      <c r="QSI356" s="178"/>
      <c r="QSJ356" s="178"/>
      <c r="QSK356" s="178"/>
      <c r="QSL356" s="179"/>
      <c r="QSM356" s="73"/>
      <c r="QSN356" s="73"/>
      <c r="QSO356" s="180"/>
      <c r="QSP356" s="75"/>
      <c r="QSQ356" s="76"/>
      <c r="QSR356" s="180"/>
      <c r="QSS356" s="180"/>
      <c r="QST356" s="180"/>
      <c r="QSU356" s="75"/>
      <c r="QSV356" s="76"/>
      <c r="QSW356" s="181"/>
      <c r="QSX356" s="181"/>
      <c r="QSY356" s="182"/>
      <c r="QSZ356" s="134"/>
      <c r="QTA356" s="135"/>
      <c r="QTB356" s="111"/>
      <c r="QTC356" s="178"/>
      <c r="QTD356" s="178"/>
      <c r="QTE356" s="178"/>
      <c r="QTF356" s="178"/>
      <c r="QTG356" s="179"/>
      <c r="QTH356" s="73"/>
      <c r="QTI356" s="73"/>
      <c r="QTJ356" s="180"/>
      <c r="QTK356" s="75"/>
      <c r="QTL356" s="76"/>
      <c r="QTM356" s="180"/>
      <c r="QTN356" s="180"/>
      <c r="QTO356" s="180"/>
      <c r="QTP356" s="75"/>
      <c r="QTQ356" s="76"/>
      <c r="QTR356" s="181"/>
      <c r="QTS356" s="181"/>
      <c r="QTT356" s="182"/>
      <c r="QTU356" s="134"/>
      <c r="QTV356" s="135"/>
      <c r="QTW356" s="111"/>
      <c r="QTX356" s="178"/>
      <c r="QTY356" s="178"/>
      <c r="QTZ356" s="178"/>
      <c r="QUA356" s="178"/>
      <c r="QUB356" s="179"/>
      <c r="QUC356" s="73"/>
      <c r="QUD356" s="73"/>
      <c r="QUE356" s="180"/>
      <c r="QUF356" s="75"/>
      <c r="QUG356" s="76"/>
      <c r="QUH356" s="180"/>
      <c r="QUI356" s="180"/>
      <c r="QUJ356" s="180"/>
      <c r="QUK356" s="75"/>
      <c r="QUL356" s="76"/>
      <c r="QUM356" s="181"/>
      <c r="QUN356" s="181"/>
      <c r="QUO356" s="182"/>
      <c r="QUP356" s="134"/>
      <c r="QUQ356" s="135"/>
      <c r="QUR356" s="111"/>
      <c r="QUS356" s="178"/>
      <c r="QUT356" s="178"/>
      <c r="QUU356" s="178"/>
      <c r="QUV356" s="178"/>
      <c r="QUW356" s="179"/>
      <c r="QUX356" s="73"/>
      <c r="QUY356" s="73"/>
      <c r="QUZ356" s="180"/>
      <c r="QVA356" s="75"/>
      <c r="QVB356" s="76"/>
      <c r="QVC356" s="180"/>
      <c r="QVD356" s="180"/>
      <c r="QVE356" s="180"/>
      <c r="QVF356" s="75"/>
      <c r="QVG356" s="76"/>
      <c r="QVH356" s="181"/>
      <c r="QVI356" s="181"/>
      <c r="QVJ356" s="182"/>
      <c r="QVK356" s="134"/>
      <c r="QVL356" s="135"/>
      <c r="QVM356" s="111"/>
      <c r="QVN356" s="178"/>
      <c r="QVO356" s="178"/>
      <c r="QVP356" s="178"/>
      <c r="QVQ356" s="178"/>
      <c r="QVR356" s="179"/>
      <c r="QVS356" s="73"/>
      <c r="QVT356" s="73"/>
      <c r="QVU356" s="180"/>
      <c r="QVV356" s="75"/>
      <c r="QVW356" s="76"/>
      <c r="QVX356" s="180"/>
      <c r="QVY356" s="180"/>
      <c r="QVZ356" s="180"/>
      <c r="QWA356" s="75"/>
      <c r="QWB356" s="76"/>
      <c r="QWC356" s="181"/>
      <c r="QWD356" s="181"/>
      <c r="QWE356" s="182"/>
      <c r="QWF356" s="134"/>
      <c r="QWG356" s="135"/>
      <c r="QWH356" s="111"/>
      <c r="QWI356" s="178"/>
      <c r="QWJ356" s="178"/>
      <c r="QWK356" s="178"/>
      <c r="QWL356" s="178"/>
      <c r="QWM356" s="179"/>
      <c r="QWN356" s="73"/>
      <c r="QWO356" s="73"/>
      <c r="QWP356" s="180"/>
      <c r="QWQ356" s="75"/>
      <c r="QWR356" s="76"/>
      <c r="QWS356" s="180"/>
      <c r="QWT356" s="180"/>
      <c r="QWU356" s="180"/>
      <c r="QWV356" s="75"/>
      <c r="QWW356" s="76"/>
      <c r="QWX356" s="181"/>
      <c r="QWY356" s="181"/>
      <c r="QWZ356" s="182"/>
      <c r="QXA356" s="134"/>
      <c r="QXB356" s="135"/>
      <c r="QXC356" s="111"/>
      <c r="QXD356" s="178"/>
      <c r="QXE356" s="178"/>
      <c r="QXF356" s="178"/>
      <c r="QXG356" s="178"/>
      <c r="QXH356" s="179"/>
      <c r="QXI356" s="73"/>
      <c r="QXJ356" s="73"/>
      <c r="QXK356" s="180"/>
      <c r="QXL356" s="75"/>
      <c r="QXM356" s="76"/>
      <c r="QXN356" s="180"/>
      <c r="QXO356" s="180"/>
      <c r="QXP356" s="180"/>
      <c r="QXQ356" s="75"/>
      <c r="QXR356" s="76"/>
      <c r="QXS356" s="181"/>
      <c r="QXT356" s="181"/>
      <c r="QXU356" s="182"/>
      <c r="QXV356" s="134"/>
      <c r="QXW356" s="135"/>
      <c r="QXX356" s="111"/>
      <c r="QXY356" s="178"/>
      <c r="QXZ356" s="178"/>
      <c r="QYA356" s="178"/>
      <c r="QYB356" s="178"/>
      <c r="QYC356" s="179"/>
      <c r="QYD356" s="73"/>
      <c r="QYE356" s="73"/>
      <c r="QYF356" s="180"/>
      <c r="QYG356" s="75"/>
      <c r="QYH356" s="76"/>
      <c r="QYI356" s="180"/>
      <c r="QYJ356" s="180"/>
      <c r="QYK356" s="180"/>
      <c r="QYL356" s="75"/>
      <c r="QYM356" s="76"/>
      <c r="QYN356" s="181"/>
      <c r="QYO356" s="181"/>
      <c r="QYP356" s="182"/>
      <c r="QYQ356" s="134"/>
      <c r="QYR356" s="135"/>
      <c r="QYS356" s="111"/>
      <c r="QYT356" s="178"/>
      <c r="QYU356" s="178"/>
      <c r="QYV356" s="178"/>
      <c r="QYW356" s="178"/>
      <c r="QYX356" s="179"/>
      <c r="QYY356" s="73"/>
      <c r="QYZ356" s="73"/>
      <c r="QZA356" s="180"/>
      <c r="QZB356" s="75"/>
      <c r="QZC356" s="76"/>
      <c r="QZD356" s="180"/>
      <c r="QZE356" s="180"/>
      <c r="QZF356" s="180"/>
      <c r="QZG356" s="75"/>
      <c r="QZH356" s="76"/>
      <c r="QZI356" s="181"/>
      <c r="QZJ356" s="181"/>
      <c r="QZK356" s="182"/>
      <c r="QZL356" s="134"/>
      <c r="QZM356" s="135"/>
      <c r="QZN356" s="111"/>
      <c r="QZO356" s="178"/>
      <c r="QZP356" s="178"/>
      <c r="QZQ356" s="178"/>
      <c r="QZR356" s="178"/>
      <c r="QZS356" s="179"/>
      <c r="QZT356" s="73"/>
      <c r="QZU356" s="73"/>
      <c r="QZV356" s="180"/>
      <c r="QZW356" s="75"/>
      <c r="QZX356" s="76"/>
      <c r="QZY356" s="180"/>
      <c r="QZZ356" s="180"/>
      <c r="RAA356" s="180"/>
      <c r="RAB356" s="75"/>
      <c r="RAC356" s="76"/>
      <c r="RAD356" s="181"/>
      <c r="RAE356" s="181"/>
      <c r="RAF356" s="182"/>
      <c r="RAG356" s="134"/>
      <c r="RAH356" s="135"/>
      <c r="RAI356" s="111"/>
      <c r="RAJ356" s="178"/>
      <c r="RAK356" s="178"/>
      <c r="RAL356" s="178"/>
      <c r="RAM356" s="178"/>
      <c r="RAN356" s="179"/>
      <c r="RAO356" s="73"/>
      <c r="RAP356" s="73"/>
      <c r="RAQ356" s="180"/>
      <c r="RAR356" s="75"/>
      <c r="RAS356" s="76"/>
      <c r="RAT356" s="180"/>
      <c r="RAU356" s="180"/>
      <c r="RAV356" s="180"/>
      <c r="RAW356" s="75"/>
      <c r="RAX356" s="76"/>
      <c r="RAY356" s="181"/>
      <c r="RAZ356" s="181"/>
      <c r="RBA356" s="182"/>
      <c r="RBB356" s="134"/>
      <c r="RBC356" s="135"/>
      <c r="RBD356" s="111"/>
      <c r="RBE356" s="178"/>
      <c r="RBF356" s="178"/>
      <c r="RBG356" s="178"/>
      <c r="RBH356" s="178"/>
      <c r="RBI356" s="179"/>
      <c r="RBJ356" s="73"/>
      <c r="RBK356" s="73"/>
      <c r="RBL356" s="180"/>
      <c r="RBM356" s="75"/>
      <c r="RBN356" s="76"/>
      <c r="RBO356" s="180"/>
      <c r="RBP356" s="180"/>
      <c r="RBQ356" s="180"/>
      <c r="RBR356" s="75"/>
      <c r="RBS356" s="76"/>
      <c r="RBT356" s="181"/>
      <c r="RBU356" s="181"/>
      <c r="RBV356" s="182"/>
      <c r="RBW356" s="134"/>
      <c r="RBX356" s="135"/>
      <c r="RBY356" s="111"/>
      <c r="RBZ356" s="178"/>
      <c r="RCA356" s="178"/>
      <c r="RCB356" s="178"/>
      <c r="RCC356" s="178"/>
      <c r="RCD356" s="179"/>
      <c r="RCE356" s="73"/>
      <c r="RCF356" s="73"/>
      <c r="RCG356" s="180"/>
      <c r="RCH356" s="75"/>
      <c r="RCI356" s="76"/>
      <c r="RCJ356" s="180"/>
      <c r="RCK356" s="180"/>
      <c r="RCL356" s="180"/>
      <c r="RCM356" s="75"/>
      <c r="RCN356" s="76"/>
      <c r="RCO356" s="181"/>
      <c r="RCP356" s="181"/>
      <c r="RCQ356" s="182"/>
      <c r="RCR356" s="134"/>
      <c r="RCS356" s="135"/>
      <c r="RCT356" s="111"/>
      <c r="RCU356" s="178"/>
      <c r="RCV356" s="178"/>
      <c r="RCW356" s="178"/>
      <c r="RCX356" s="178"/>
      <c r="RCY356" s="179"/>
      <c r="RCZ356" s="73"/>
      <c r="RDA356" s="73"/>
      <c r="RDB356" s="180"/>
      <c r="RDC356" s="75"/>
      <c r="RDD356" s="76"/>
      <c r="RDE356" s="180"/>
      <c r="RDF356" s="180"/>
      <c r="RDG356" s="180"/>
      <c r="RDH356" s="75"/>
      <c r="RDI356" s="76"/>
      <c r="RDJ356" s="181"/>
      <c r="RDK356" s="181"/>
      <c r="RDL356" s="182"/>
      <c r="RDM356" s="134"/>
      <c r="RDN356" s="135"/>
      <c r="RDO356" s="111"/>
      <c r="RDP356" s="178"/>
      <c r="RDQ356" s="178"/>
      <c r="RDR356" s="178"/>
      <c r="RDS356" s="178"/>
      <c r="RDT356" s="179"/>
      <c r="RDU356" s="73"/>
      <c r="RDV356" s="73"/>
      <c r="RDW356" s="180"/>
      <c r="RDX356" s="75"/>
      <c r="RDY356" s="76"/>
      <c r="RDZ356" s="180"/>
      <c r="REA356" s="180"/>
      <c r="REB356" s="180"/>
      <c r="REC356" s="75"/>
      <c r="RED356" s="76"/>
      <c r="REE356" s="181"/>
      <c r="REF356" s="181"/>
      <c r="REG356" s="182"/>
      <c r="REH356" s="134"/>
      <c r="REI356" s="135"/>
      <c r="REJ356" s="111"/>
      <c r="REK356" s="178"/>
      <c r="REL356" s="178"/>
      <c r="REM356" s="178"/>
      <c r="REN356" s="178"/>
      <c r="REO356" s="179"/>
      <c r="REP356" s="73"/>
      <c r="REQ356" s="73"/>
      <c r="RER356" s="180"/>
      <c r="RES356" s="75"/>
      <c r="RET356" s="76"/>
      <c r="REU356" s="180"/>
      <c r="REV356" s="180"/>
      <c r="REW356" s="180"/>
      <c r="REX356" s="75"/>
      <c r="REY356" s="76"/>
      <c r="REZ356" s="181"/>
      <c r="RFA356" s="181"/>
      <c r="RFB356" s="182"/>
      <c r="RFC356" s="134"/>
      <c r="RFD356" s="135"/>
      <c r="RFE356" s="111"/>
      <c r="RFF356" s="178"/>
      <c r="RFG356" s="178"/>
      <c r="RFH356" s="178"/>
      <c r="RFI356" s="178"/>
      <c r="RFJ356" s="179"/>
      <c r="RFK356" s="73"/>
      <c r="RFL356" s="73"/>
      <c r="RFM356" s="180"/>
      <c r="RFN356" s="75"/>
      <c r="RFO356" s="76"/>
      <c r="RFP356" s="180"/>
      <c r="RFQ356" s="180"/>
      <c r="RFR356" s="180"/>
      <c r="RFS356" s="75"/>
      <c r="RFT356" s="76"/>
      <c r="RFU356" s="181"/>
      <c r="RFV356" s="181"/>
      <c r="RFW356" s="182"/>
      <c r="RFX356" s="134"/>
      <c r="RFY356" s="135"/>
      <c r="RFZ356" s="111"/>
      <c r="RGA356" s="178"/>
      <c r="RGB356" s="178"/>
      <c r="RGC356" s="178"/>
      <c r="RGD356" s="178"/>
      <c r="RGE356" s="179"/>
      <c r="RGF356" s="73"/>
      <c r="RGG356" s="73"/>
      <c r="RGH356" s="180"/>
      <c r="RGI356" s="75"/>
      <c r="RGJ356" s="76"/>
      <c r="RGK356" s="180"/>
      <c r="RGL356" s="180"/>
      <c r="RGM356" s="180"/>
      <c r="RGN356" s="75"/>
      <c r="RGO356" s="76"/>
      <c r="RGP356" s="181"/>
      <c r="RGQ356" s="181"/>
      <c r="RGR356" s="182"/>
      <c r="RGS356" s="134"/>
      <c r="RGT356" s="135"/>
      <c r="RGU356" s="111"/>
      <c r="RGV356" s="178"/>
      <c r="RGW356" s="178"/>
      <c r="RGX356" s="178"/>
      <c r="RGY356" s="178"/>
      <c r="RGZ356" s="179"/>
      <c r="RHA356" s="73"/>
      <c r="RHB356" s="73"/>
      <c r="RHC356" s="180"/>
      <c r="RHD356" s="75"/>
      <c r="RHE356" s="76"/>
      <c r="RHF356" s="180"/>
      <c r="RHG356" s="180"/>
      <c r="RHH356" s="180"/>
      <c r="RHI356" s="75"/>
      <c r="RHJ356" s="76"/>
      <c r="RHK356" s="181"/>
      <c r="RHL356" s="181"/>
      <c r="RHM356" s="182"/>
      <c r="RHN356" s="134"/>
      <c r="RHO356" s="135"/>
      <c r="RHP356" s="111"/>
      <c r="RHQ356" s="178"/>
      <c r="RHR356" s="178"/>
      <c r="RHS356" s="178"/>
      <c r="RHT356" s="178"/>
      <c r="RHU356" s="179"/>
      <c r="RHV356" s="73"/>
      <c r="RHW356" s="73"/>
      <c r="RHX356" s="180"/>
      <c r="RHY356" s="75"/>
      <c r="RHZ356" s="76"/>
      <c r="RIA356" s="180"/>
      <c r="RIB356" s="180"/>
      <c r="RIC356" s="180"/>
      <c r="RID356" s="75"/>
      <c r="RIE356" s="76"/>
      <c r="RIF356" s="181"/>
      <c r="RIG356" s="181"/>
      <c r="RIH356" s="182"/>
      <c r="RII356" s="134"/>
      <c r="RIJ356" s="135"/>
      <c r="RIK356" s="111"/>
      <c r="RIL356" s="178"/>
      <c r="RIM356" s="178"/>
      <c r="RIN356" s="178"/>
      <c r="RIO356" s="178"/>
      <c r="RIP356" s="179"/>
      <c r="RIQ356" s="73"/>
      <c r="RIR356" s="73"/>
      <c r="RIS356" s="180"/>
      <c r="RIT356" s="75"/>
      <c r="RIU356" s="76"/>
      <c r="RIV356" s="180"/>
      <c r="RIW356" s="180"/>
      <c r="RIX356" s="180"/>
      <c r="RIY356" s="75"/>
      <c r="RIZ356" s="76"/>
      <c r="RJA356" s="181"/>
      <c r="RJB356" s="181"/>
      <c r="RJC356" s="182"/>
      <c r="RJD356" s="134"/>
      <c r="RJE356" s="135"/>
      <c r="RJF356" s="111"/>
      <c r="RJG356" s="178"/>
      <c r="RJH356" s="178"/>
      <c r="RJI356" s="178"/>
      <c r="RJJ356" s="178"/>
      <c r="RJK356" s="179"/>
      <c r="RJL356" s="73"/>
      <c r="RJM356" s="73"/>
      <c r="RJN356" s="180"/>
      <c r="RJO356" s="75"/>
      <c r="RJP356" s="76"/>
      <c r="RJQ356" s="180"/>
      <c r="RJR356" s="180"/>
      <c r="RJS356" s="180"/>
      <c r="RJT356" s="75"/>
      <c r="RJU356" s="76"/>
      <c r="RJV356" s="181"/>
      <c r="RJW356" s="181"/>
      <c r="RJX356" s="182"/>
      <c r="RJY356" s="134"/>
      <c r="RJZ356" s="135"/>
      <c r="RKA356" s="111"/>
      <c r="RKB356" s="178"/>
      <c r="RKC356" s="178"/>
      <c r="RKD356" s="178"/>
      <c r="RKE356" s="178"/>
      <c r="RKF356" s="179"/>
      <c r="RKG356" s="73"/>
      <c r="RKH356" s="73"/>
      <c r="RKI356" s="180"/>
      <c r="RKJ356" s="75"/>
      <c r="RKK356" s="76"/>
      <c r="RKL356" s="180"/>
      <c r="RKM356" s="180"/>
      <c r="RKN356" s="180"/>
      <c r="RKO356" s="75"/>
      <c r="RKP356" s="76"/>
      <c r="RKQ356" s="181"/>
      <c r="RKR356" s="181"/>
      <c r="RKS356" s="182"/>
      <c r="RKT356" s="134"/>
      <c r="RKU356" s="135"/>
      <c r="RKV356" s="111"/>
      <c r="RKW356" s="178"/>
      <c r="RKX356" s="178"/>
      <c r="RKY356" s="178"/>
      <c r="RKZ356" s="178"/>
      <c r="RLA356" s="179"/>
      <c r="RLB356" s="73"/>
      <c r="RLC356" s="73"/>
      <c r="RLD356" s="180"/>
      <c r="RLE356" s="75"/>
      <c r="RLF356" s="76"/>
      <c r="RLG356" s="180"/>
      <c r="RLH356" s="180"/>
      <c r="RLI356" s="180"/>
      <c r="RLJ356" s="75"/>
      <c r="RLK356" s="76"/>
      <c r="RLL356" s="181"/>
      <c r="RLM356" s="181"/>
      <c r="RLN356" s="182"/>
      <c r="RLO356" s="134"/>
      <c r="RLP356" s="135"/>
      <c r="RLQ356" s="111"/>
      <c r="RLR356" s="178"/>
      <c r="RLS356" s="178"/>
      <c r="RLT356" s="178"/>
      <c r="RLU356" s="178"/>
      <c r="RLV356" s="179"/>
      <c r="RLW356" s="73"/>
      <c r="RLX356" s="73"/>
      <c r="RLY356" s="180"/>
      <c r="RLZ356" s="75"/>
      <c r="RMA356" s="76"/>
      <c r="RMB356" s="180"/>
      <c r="RMC356" s="180"/>
      <c r="RMD356" s="180"/>
      <c r="RME356" s="75"/>
      <c r="RMF356" s="76"/>
      <c r="RMG356" s="181"/>
      <c r="RMH356" s="181"/>
      <c r="RMI356" s="182"/>
      <c r="RMJ356" s="134"/>
      <c r="RMK356" s="135"/>
      <c r="RML356" s="111"/>
      <c r="RMM356" s="178"/>
      <c r="RMN356" s="178"/>
      <c r="RMO356" s="178"/>
      <c r="RMP356" s="178"/>
      <c r="RMQ356" s="179"/>
      <c r="RMR356" s="73"/>
      <c r="RMS356" s="73"/>
      <c r="RMT356" s="180"/>
      <c r="RMU356" s="75"/>
      <c r="RMV356" s="76"/>
      <c r="RMW356" s="180"/>
      <c r="RMX356" s="180"/>
      <c r="RMY356" s="180"/>
      <c r="RMZ356" s="75"/>
      <c r="RNA356" s="76"/>
      <c r="RNB356" s="181"/>
      <c r="RNC356" s="181"/>
      <c r="RND356" s="182"/>
      <c r="RNE356" s="134"/>
      <c r="RNF356" s="135"/>
      <c r="RNG356" s="111"/>
      <c r="RNH356" s="178"/>
      <c r="RNI356" s="178"/>
      <c r="RNJ356" s="178"/>
      <c r="RNK356" s="178"/>
      <c r="RNL356" s="179"/>
      <c r="RNM356" s="73"/>
      <c r="RNN356" s="73"/>
      <c r="RNO356" s="180"/>
      <c r="RNP356" s="75"/>
      <c r="RNQ356" s="76"/>
      <c r="RNR356" s="180"/>
      <c r="RNS356" s="180"/>
      <c r="RNT356" s="180"/>
      <c r="RNU356" s="75"/>
      <c r="RNV356" s="76"/>
      <c r="RNW356" s="181"/>
      <c r="RNX356" s="181"/>
      <c r="RNY356" s="182"/>
      <c r="RNZ356" s="134"/>
      <c r="ROA356" s="135"/>
      <c r="ROB356" s="111"/>
      <c r="ROC356" s="178"/>
      <c r="ROD356" s="178"/>
      <c r="ROE356" s="178"/>
      <c r="ROF356" s="178"/>
      <c r="ROG356" s="179"/>
      <c r="ROH356" s="73"/>
      <c r="ROI356" s="73"/>
      <c r="ROJ356" s="180"/>
      <c r="ROK356" s="75"/>
      <c r="ROL356" s="76"/>
      <c r="ROM356" s="180"/>
      <c r="RON356" s="180"/>
      <c r="ROO356" s="180"/>
      <c r="ROP356" s="75"/>
      <c r="ROQ356" s="76"/>
      <c r="ROR356" s="181"/>
      <c r="ROS356" s="181"/>
      <c r="ROT356" s="182"/>
      <c r="ROU356" s="134"/>
      <c r="ROV356" s="135"/>
      <c r="ROW356" s="111"/>
      <c r="ROX356" s="178"/>
      <c r="ROY356" s="178"/>
      <c r="ROZ356" s="178"/>
      <c r="RPA356" s="178"/>
      <c r="RPB356" s="179"/>
      <c r="RPC356" s="73"/>
      <c r="RPD356" s="73"/>
      <c r="RPE356" s="180"/>
      <c r="RPF356" s="75"/>
      <c r="RPG356" s="76"/>
      <c r="RPH356" s="180"/>
      <c r="RPI356" s="180"/>
      <c r="RPJ356" s="180"/>
      <c r="RPK356" s="75"/>
      <c r="RPL356" s="76"/>
      <c r="RPM356" s="181"/>
      <c r="RPN356" s="181"/>
      <c r="RPO356" s="182"/>
      <c r="RPP356" s="134"/>
      <c r="RPQ356" s="135"/>
      <c r="RPR356" s="111"/>
      <c r="RPS356" s="178"/>
      <c r="RPT356" s="178"/>
      <c r="RPU356" s="178"/>
      <c r="RPV356" s="178"/>
      <c r="RPW356" s="179"/>
      <c r="RPX356" s="73"/>
      <c r="RPY356" s="73"/>
      <c r="RPZ356" s="180"/>
      <c r="RQA356" s="75"/>
      <c r="RQB356" s="76"/>
      <c r="RQC356" s="180"/>
      <c r="RQD356" s="180"/>
      <c r="RQE356" s="180"/>
      <c r="RQF356" s="75"/>
      <c r="RQG356" s="76"/>
      <c r="RQH356" s="181"/>
      <c r="RQI356" s="181"/>
      <c r="RQJ356" s="182"/>
      <c r="RQK356" s="134"/>
      <c r="RQL356" s="135"/>
      <c r="RQM356" s="111"/>
      <c r="RQN356" s="178"/>
      <c r="RQO356" s="178"/>
      <c r="RQP356" s="178"/>
      <c r="RQQ356" s="178"/>
      <c r="RQR356" s="179"/>
      <c r="RQS356" s="73"/>
      <c r="RQT356" s="73"/>
      <c r="RQU356" s="180"/>
      <c r="RQV356" s="75"/>
      <c r="RQW356" s="76"/>
      <c r="RQX356" s="180"/>
      <c r="RQY356" s="180"/>
      <c r="RQZ356" s="180"/>
      <c r="RRA356" s="75"/>
      <c r="RRB356" s="76"/>
      <c r="RRC356" s="181"/>
      <c r="RRD356" s="181"/>
      <c r="RRE356" s="182"/>
      <c r="RRF356" s="134"/>
      <c r="RRG356" s="135"/>
      <c r="RRH356" s="111"/>
      <c r="RRI356" s="178"/>
      <c r="RRJ356" s="178"/>
      <c r="RRK356" s="178"/>
      <c r="RRL356" s="178"/>
      <c r="RRM356" s="179"/>
      <c r="RRN356" s="73"/>
      <c r="RRO356" s="73"/>
      <c r="RRP356" s="180"/>
      <c r="RRQ356" s="75"/>
      <c r="RRR356" s="76"/>
      <c r="RRS356" s="180"/>
      <c r="RRT356" s="180"/>
      <c r="RRU356" s="180"/>
      <c r="RRV356" s="75"/>
      <c r="RRW356" s="76"/>
      <c r="RRX356" s="181"/>
      <c r="RRY356" s="181"/>
      <c r="RRZ356" s="182"/>
      <c r="RSA356" s="134"/>
      <c r="RSB356" s="135"/>
      <c r="RSC356" s="111"/>
      <c r="RSD356" s="178"/>
      <c r="RSE356" s="178"/>
      <c r="RSF356" s="178"/>
      <c r="RSG356" s="178"/>
      <c r="RSH356" s="179"/>
      <c r="RSI356" s="73"/>
      <c r="RSJ356" s="73"/>
      <c r="RSK356" s="180"/>
      <c r="RSL356" s="75"/>
      <c r="RSM356" s="76"/>
      <c r="RSN356" s="180"/>
      <c r="RSO356" s="180"/>
      <c r="RSP356" s="180"/>
      <c r="RSQ356" s="75"/>
      <c r="RSR356" s="76"/>
      <c r="RSS356" s="181"/>
      <c r="RST356" s="181"/>
      <c r="RSU356" s="182"/>
      <c r="RSV356" s="134"/>
      <c r="RSW356" s="135"/>
      <c r="RSX356" s="111"/>
      <c r="RSY356" s="178"/>
      <c r="RSZ356" s="178"/>
      <c r="RTA356" s="178"/>
      <c r="RTB356" s="178"/>
      <c r="RTC356" s="179"/>
      <c r="RTD356" s="73"/>
      <c r="RTE356" s="73"/>
      <c r="RTF356" s="180"/>
      <c r="RTG356" s="75"/>
      <c r="RTH356" s="76"/>
      <c r="RTI356" s="180"/>
      <c r="RTJ356" s="180"/>
      <c r="RTK356" s="180"/>
      <c r="RTL356" s="75"/>
      <c r="RTM356" s="76"/>
      <c r="RTN356" s="181"/>
      <c r="RTO356" s="181"/>
      <c r="RTP356" s="182"/>
      <c r="RTQ356" s="134"/>
      <c r="RTR356" s="135"/>
      <c r="RTS356" s="111"/>
      <c r="RTT356" s="178"/>
      <c r="RTU356" s="178"/>
      <c r="RTV356" s="178"/>
      <c r="RTW356" s="178"/>
      <c r="RTX356" s="179"/>
      <c r="RTY356" s="73"/>
      <c r="RTZ356" s="73"/>
      <c r="RUA356" s="180"/>
      <c r="RUB356" s="75"/>
      <c r="RUC356" s="76"/>
      <c r="RUD356" s="180"/>
      <c r="RUE356" s="180"/>
      <c r="RUF356" s="180"/>
      <c r="RUG356" s="75"/>
      <c r="RUH356" s="76"/>
      <c r="RUI356" s="181"/>
      <c r="RUJ356" s="181"/>
      <c r="RUK356" s="182"/>
      <c r="RUL356" s="134"/>
      <c r="RUM356" s="135"/>
      <c r="RUN356" s="111"/>
      <c r="RUO356" s="178"/>
      <c r="RUP356" s="178"/>
      <c r="RUQ356" s="178"/>
      <c r="RUR356" s="178"/>
      <c r="RUS356" s="179"/>
      <c r="RUT356" s="73"/>
      <c r="RUU356" s="73"/>
      <c r="RUV356" s="180"/>
      <c r="RUW356" s="75"/>
      <c r="RUX356" s="76"/>
      <c r="RUY356" s="180"/>
      <c r="RUZ356" s="180"/>
      <c r="RVA356" s="180"/>
      <c r="RVB356" s="75"/>
      <c r="RVC356" s="76"/>
      <c r="RVD356" s="181"/>
      <c r="RVE356" s="181"/>
      <c r="RVF356" s="182"/>
      <c r="RVG356" s="134"/>
      <c r="RVH356" s="135"/>
      <c r="RVI356" s="111"/>
      <c r="RVJ356" s="178"/>
      <c r="RVK356" s="178"/>
      <c r="RVL356" s="178"/>
      <c r="RVM356" s="178"/>
      <c r="RVN356" s="179"/>
      <c r="RVO356" s="73"/>
      <c r="RVP356" s="73"/>
      <c r="RVQ356" s="180"/>
      <c r="RVR356" s="75"/>
      <c r="RVS356" s="76"/>
      <c r="RVT356" s="180"/>
      <c r="RVU356" s="180"/>
      <c r="RVV356" s="180"/>
      <c r="RVW356" s="75"/>
      <c r="RVX356" s="76"/>
      <c r="RVY356" s="181"/>
      <c r="RVZ356" s="181"/>
      <c r="RWA356" s="182"/>
      <c r="RWB356" s="134"/>
      <c r="RWC356" s="135"/>
      <c r="RWD356" s="111"/>
      <c r="RWE356" s="178"/>
      <c r="RWF356" s="178"/>
      <c r="RWG356" s="178"/>
      <c r="RWH356" s="178"/>
      <c r="RWI356" s="179"/>
      <c r="RWJ356" s="73"/>
      <c r="RWK356" s="73"/>
      <c r="RWL356" s="180"/>
      <c r="RWM356" s="75"/>
      <c r="RWN356" s="76"/>
      <c r="RWO356" s="180"/>
      <c r="RWP356" s="180"/>
      <c r="RWQ356" s="180"/>
      <c r="RWR356" s="75"/>
      <c r="RWS356" s="76"/>
      <c r="RWT356" s="181"/>
      <c r="RWU356" s="181"/>
      <c r="RWV356" s="182"/>
      <c r="RWW356" s="134"/>
      <c r="RWX356" s="135"/>
      <c r="RWY356" s="111"/>
      <c r="RWZ356" s="178"/>
      <c r="RXA356" s="178"/>
      <c r="RXB356" s="178"/>
      <c r="RXC356" s="178"/>
      <c r="RXD356" s="179"/>
      <c r="RXE356" s="73"/>
      <c r="RXF356" s="73"/>
      <c r="RXG356" s="180"/>
      <c r="RXH356" s="75"/>
      <c r="RXI356" s="76"/>
      <c r="RXJ356" s="180"/>
      <c r="RXK356" s="180"/>
      <c r="RXL356" s="180"/>
      <c r="RXM356" s="75"/>
      <c r="RXN356" s="76"/>
      <c r="RXO356" s="181"/>
      <c r="RXP356" s="181"/>
      <c r="RXQ356" s="182"/>
      <c r="RXR356" s="134"/>
      <c r="RXS356" s="135"/>
      <c r="RXT356" s="111"/>
      <c r="RXU356" s="178"/>
      <c r="RXV356" s="178"/>
      <c r="RXW356" s="178"/>
      <c r="RXX356" s="178"/>
      <c r="RXY356" s="179"/>
      <c r="RXZ356" s="73"/>
      <c r="RYA356" s="73"/>
      <c r="RYB356" s="180"/>
      <c r="RYC356" s="75"/>
      <c r="RYD356" s="76"/>
      <c r="RYE356" s="180"/>
      <c r="RYF356" s="180"/>
      <c r="RYG356" s="180"/>
      <c r="RYH356" s="75"/>
      <c r="RYI356" s="76"/>
      <c r="RYJ356" s="181"/>
      <c r="RYK356" s="181"/>
      <c r="RYL356" s="182"/>
      <c r="RYM356" s="134"/>
      <c r="RYN356" s="135"/>
      <c r="RYO356" s="111"/>
      <c r="RYP356" s="178"/>
      <c r="RYQ356" s="178"/>
      <c r="RYR356" s="178"/>
      <c r="RYS356" s="178"/>
      <c r="RYT356" s="179"/>
      <c r="RYU356" s="73"/>
      <c r="RYV356" s="73"/>
      <c r="RYW356" s="180"/>
      <c r="RYX356" s="75"/>
      <c r="RYY356" s="76"/>
      <c r="RYZ356" s="180"/>
      <c r="RZA356" s="180"/>
      <c r="RZB356" s="180"/>
      <c r="RZC356" s="75"/>
      <c r="RZD356" s="76"/>
      <c r="RZE356" s="181"/>
      <c r="RZF356" s="181"/>
      <c r="RZG356" s="182"/>
      <c r="RZH356" s="134"/>
      <c r="RZI356" s="135"/>
      <c r="RZJ356" s="111"/>
      <c r="RZK356" s="178"/>
      <c r="RZL356" s="178"/>
      <c r="RZM356" s="178"/>
      <c r="RZN356" s="178"/>
      <c r="RZO356" s="179"/>
      <c r="RZP356" s="73"/>
      <c r="RZQ356" s="73"/>
      <c r="RZR356" s="180"/>
      <c r="RZS356" s="75"/>
      <c r="RZT356" s="76"/>
      <c r="RZU356" s="180"/>
      <c r="RZV356" s="180"/>
      <c r="RZW356" s="180"/>
      <c r="RZX356" s="75"/>
      <c r="RZY356" s="76"/>
      <c r="RZZ356" s="181"/>
      <c r="SAA356" s="181"/>
      <c r="SAB356" s="182"/>
      <c r="SAC356" s="134"/>
      <c r="SAD356" s="135"/>
      <c r="SAE356" s="111"/>
      <c r="SAF356" s="178"/>
      <c r="SAG356" s="178"/>
      <c r="SAH356" s="178"/>
      <c r="SAI356" s="178"/>
      <c r="SAJ356" s="179"/>
      <c r="SAK356" s="73"/>
      <c r="SAL356" s="73"/>
      <c r="SAM356" s="180"/>
      <c r="SAN356" s="75"/>
      <c r="SAO356" s="76"/>
      <c r="SAP356" s="180"/>
      <c r="SAQ356" s="180"/>
      <c r="SAR356" s="180"/>
      <c r="SAS356" s="75"/>
      <c r="SAT356" s="76"/>
      <c r="SAU356" s="181"/>
      <c r="SAV356" s="181"/>
      <c r="SAW356" s="182"/>
      <c r="SAX356" s="134"/>
      <c r="SAY356" s="135"/>
      <c r="SAZ356" s="111"/>
      <c r="SBA356" s="178"/>
      <c r="SBB356" s="178"/>
      <c r="SBC356" s="178"/>
      <c r="SBD356" s="178"/>
      <c r="SBE356" s="179"/>
      <c r="SBF356" s="73"/>
      <c r="SBG356" s="73"/>
      <c r="SBH356" s="180"/>
      <c r="SBI356" s="75"/>
      <c r="SBJ356" s="76"/>
      <c r="SBK356" s="180"/>
      <c r="SBL356" s="180"/>
      <c r="SBM356" s="180"/>
      <c r="SBN356" s="75"/>
      <c r="SBO356" s="76"/>
      <c r="SBP356" s="181"/>
      <c r="SBQ356" s="181"/>
      <c r="SBR356" s="182"/>
      <c r="SBS356" s="134"/>
      <c r="SBT356" s="135"/>
      <c r="SBU356" s="111"/>
      <c r="SBV356" s="178"/>
      <c r="SBW356" s="178"/>
      <c r="SBX356" s="178"/>
      <c r="SBY356" s="178"/>
      <c r="SBZ356" s="179"/>
      <c r="SCA356" s="73"/>
      <c r="SCB356" s="73"/>
      <c r="SCC356" s="180"/>
      <c r="SCD356" s="75"/>
      <c r="SCE356" s="76"/>
      <c r="SCF356" s="180"/>
      <c r="SCG356" s="180"/>
      <c r="SCH356" s="180"/>
      <c r="SCI356" s="75"/>
      <c r="SCJ356" s="76"/>
      <c r="SCK356" s="181"/>
      <c r="SCL356" s="181"/>
      <c r="SCM356" s="182"/>
      <c r="SCN356" s="134"/>
      <c r="SCO356" s="135"/>
      <c r="SCP356" s="111"/>
      <c r="SCQ356" s="178"/>
      <c r="SCR356" s="178"/>
      <c r="SCS356" s="178"/>
      <c r="SCT356" s="178"/>
      <c r="SCU356" s="179"/>
      <c r="SCV356" s="73"/>
      <c r="SCW356" s="73"/>
      <c r="SCX356" s="180"/>
      <c r="SCY356" s="75"/>
      <c r="SCZ356" s="76"/>
      <c r="SDA356" s="180"/>
      <c r="SDB356" s="180"/>
      <c r="SDC356" s="180"/>
      <c r="SDD356" s="75"/>
      <c r="SDE356" s="76"/>
      <c r="SDF356" s="181"/>
      <c r="SDG356" s="181"/>
      <c r="SDH356" s="182"/>
      <c r="SDI356" s="134"/>
      <c r="SDJ356" s="135"/>
      <c r="SDK356" s="111"/>
      <c r="SDL356" s="178"/>
      <c r="SDM356" s="178"/>
      <c r="SDN356" s="178"/>
      <c r="SDO356" s="178"/>
      <c r="SDP356" s="179"/>
      <c r="SDQ356" s="73"/>
      <c r="SDR356" s="73"/>
      <c r="SDS356" s="180"/>
      <c r="SDT356" s="75"/>
      <c r="SDU356" s="76"/>
      <c r="SDV356" s="180"/>
      <c r="SDW356" s="180"/>
      <c r="SDX356" s="180"/>
      <c r="SDY356" s="75"/>
      <c r="SDZ356" s="76"/>
      <c r="SEA356" s="181"/>
      <c r="SEB356" s="181"/>
      <c r="SEC356" s="182"/>
      <c r="SED356" s="134"/>
      <c r="SEE356" s="135"/>
      <c r="SEF356" s="111"/>
      <c r="SEG356" s="178"/>
      <c r="SEH356" s="178"/>
      <c r="SEI356" s="178"/>
      <c r="SEJ356" s="178"/>
      <c r="SEK356" s="179"/>
      <c r="SEL356" s="73"/>
      <c r="SEM356" s="73"/>
      <c r="SEN356" s="180"/>
      <c r="SEO356" s="75"/>
      <c r="SEP356" s="76"/>
      <c r="SEQ356" s="180"/>
      <c r="SER356" s="180"/>
      <c r="SES356" s="180"/>
      <c r="SET356" s="75"/>
      <c r="SEU356" s="76"/>
      <c r="SEV356" s="181"/>
      <c r="SEW356" s="181"/>
      <c r="SEX356" s="182"/>
      <c r="SEY356" s="134"/>
      <c r="SEZ356" s="135"/>
      <c r="SFA356" s="111"/>
      <c r="SFB356" s="178"/>
      <c r="SFC356" s="178"/>
      <c r="SFD356" s="178"/>
      <c r="SFE356" s="178"/>
      <c r="SFF356" s="179"/>
      <c r="SFG356" s="73"/>
      <c r="SFH356" s="73"/>
      <c r="SFI356" s="180"/>
      <c r="SFJ356" s="75"/>
      <c r="SFK356" s="76"/>
      <c r="SFL356" s="180"/>
      <c r="SFM356" s="180"/>
      <c r="SFN356" s="180"/>
      <c r="SFO356" s="75"/>
      <c r="SFP356" s="76"/>
      <c r="SFQ356" s="181"/>
      <c r="SFR356" s="181"/>
      <c r="SFS356" s="182"/>
      <c r="SFT356" s="134"/>
      <c r="SFU356" s="135"/>
      <c r="SFV356" s="111"/>
      <c r="SFW356" s="178"/>
      <c r="SFX356" s="178"/>
      <c r="SFY356" s="178"/>
      <c r="SFZ356" s="178"/>
      <c r="SGA356" s="179"/>
      <c r="SGB356" s="73"/>
      <c r="SGC356" s="73"/>
      <c r="SGD356" s="180"/>
      <c r="SGE356" s="75"/>
      <c r="SGF356" s="76"/>
      <c r="SGG356" s="180"/>
      <c r="SGH356" s="180"/>
      <c r="SGI356" s="180"/>
      <c r="SGJ356" s="75"/>
      <c r="SGK356" s="76"/>
      <c r="SGL356" s="181"/>
      <c r="SGM356" s="181"/>
      <c r="SGN356" s="182"/>
      <c r="SGO356" s="134"/>
      <c r="SGP356" s="135"/>
      <c r="SGQ356" s="111"/>
      <c r="SGR356" s="178"/>
      <c r="SGS356" s="178"/>
      <c r="SGT356" s="178"/>
      <c r="SGU356" s="178"/>
      <c r="SGV356" s="179"/>
      <c r="SGW356" s="73"/>
      <c r="SGX356" s="73"/>
      <c r="SGY356" s="180"/>
      <c r="SGZ356" s="75"/>
      <c r="SHA356" s="76"/>
      <c r="SHB356" s="180"/>
      <c r="SHC356" s="180"/>
      <c r="SHD356" s="180"/>
      <c r="SHE356" s="75"/>
      <c r="SHF356" s="76"/>
      <c r="SHG356" s="181"/>
      <c r="SHH356" s="181"/>
      <c r="SHI356" s="182"/>
      <c r="SHJ356" s="134"/>
      <c r="SHK356" s="135"/>
      <c r="SHL356" s="111"/>
      <c r="SHM356" s="178"/>
      <c r="SHN356" s="178"/>
      <c r="SHO356" s="178"/>
      <c r="SHP356" s="178"/>
      <c r="SHQ356" s="179"/>
      <c r="SHR356" s="73"/>
      <c r="SHS356" s="73"/>
      <c r="SHT356" s="180"/>
      <c r="SHU356" s="75"/>
      <c r="SHV356" s="76"/>
      <c r="SHW356" s="180"/>
      <c r="SHX356" s="180"/>
      <c r="SHY356" s="180"/>
      <c r="SHZ356" s="75"/>
      <c r="SIA356" s="76"/>
      <c r="SIB356" s="181"/>
      <c r="SIC356" s="181"/>
      <c r="SID356" s="182"/>
      <c r="SIE356" s="134"/>
      <c r="SIF356" s="135"/>
      <c r="SIG356" s="111"/>
      <c r="SIH356" s="178"/>
      <c r="SII356" s="178"/>
      <c r="SIJ356" s="178"/>
      <c r="SIK356" s="178"/>
      <c r="SIL356" s="179"/>
      <c r="SIM356" s="73"/>
      <c r="SIN356" s="73"/>
      <c r="SIO356" s="180"/>
      <c r="SIP356" s="75"/>
      <c r="SIQ356" s="76"/>
      <c r="SIR356" s="180"/>
      <c r="SIS356" s="180"/>
      <c r="SIT356" s="180"/>
      <c r="SIU356" s="75"/>
      <c r="SIV356" s="76"/>
      <c r="SIW356" s="181"/>
      <c r="SIX356" s="181"/>
      <c r="SIY356" s="182"/>
      <c r="SIZ356" s="134"/>
      <c r="SJA356" s="135"/>
      <c r="SJB356" s="111"/>
      <c r="SJC356" s="178"/>
      <c r="SJD356" s="178"/>
      <c r="SJE356" s="178"/>
      <c r="SJF356" s="178"/>
      <c r="SJG356" s="179"/>
      <c r="SJH356" s="73"/>
      <c r="SJI356" s="73"/>
      <c r="SJJ356" s="180"/>
      <c r="SJK356" s="75"/>
      <c r="SJL356" s="76"/>
      <c r="SJM356" s="180"/>
      <c r="SJN356" s="180"/>
      <c r="SJO356" s="180"/>
      <c r="SJP356" s="75"/>
      <c r="SJQ356" s="76"/>
      <c r="SJR356" s="181"/>
      <c r="SJS356" s="181"/>
      <c r="SJT356" s="182"/>
      <c r="SJU356" s="134"/>
      <c r="SJV356" s="135"/>
      <c r="SJW356" s="111"/>
      <c r="SJX356" s="178"/>
      <c r="SJY356" s="178"/>
      <c r="SJZ356" s="178"/>
      <c r="SKA356" s="178"/>
      <c r="SKB356" s="179"/>
      <c r="SKC356" s="73"/>
      <c r="SKD356" s="73"/>
      <c r="SKE356" s="180"/>
      <c r="SKF356" s="75"/>
      <c r="SKG356" s="76"/>
      <c r="SKH356" s="180"/>
      <c r="SKI356" s="180"/>
      <c r="SKJ356" s="180"/>
      <c r="SKK356" s="75"/>
      <c r="SKL356" s="76"/>
      <c r="SKM356" s="181"/>
      <c r="SKN356" s="181"/>
      <c r="SKO356" s="182"/>
      <c r="SKP356" s="134"/>
      <c r="SKQ356" s="135"/>
      <c r="SKR356" s="111"/>
      <c r="SKS356" s="178"/>
      <c r="SKT356" s="178"/>
      <c r="SKU356" s="178"/>
      <c r="SKV356" s="178"/>
      <c r="SKW356" s="179"/>
      <c r="SKX356" s="73"/>
      <c r="SKY356" s="73"/>
      <c r="SKZ356" s="180"/>
      <c r="SLA356" s="75"/>
      <c r="SLB356" s="76"/>
      <c r="SLC356" s="180"/>
      <c r="SLD356" s="180"/>
      <c r="SLE356" s="180"/>
      <c r="SLF356" s="75"/>
      <c r="SLG356" s="76"/>
      <c r="SLH356" s="181"/>
      <c r="SLI356" s="181"/>
      <c r="SLJ356" s="182"/>
      <c r="SLK356" s="134"/>
      <c r="SLL356" s="135"/>
      <c r="SLM356" s="111"/>
      <c r="SLN356" s="178"/>
      <c r="SLO356" s="178"/>
      <c r="SLP356" s="178"/>
      <c r="SLQ356" s="178"/>
      <c r="SLR356" s="179"/>
      <c r="SLS356" s="73"/>
      <c r="SLT356" s="73"/>
      <c r="SLU356" s="180"/>
      <c r="SLV356" s="75"/>
      <c r="SLW356" s="76"/>
      <c r="SLX356" s="180"/>
      <c r="SLY356" s="180"/>
      <c r="SLZ356" s="180"/>
      <c r="SMA356" s="75"/>
      <c r="SMB356" s="76"/>
      <c r="SMC356" s="181"/>
      <c r="SMD356" s="181"/>
      <c r="SME356" s="182"/>
      <c r="SMF356" s="134"/>
      <c r="SMG356" s="135"/>
      <c r="SMH356" s="111"/>
      <c r="SMI356" s="178"/>
      <c r="SMJ356" s="178"/>
      <c r="SMK356" s="178"/>
      <c r="SML356" s="178"/>
      <c r="SMM356" s="179"/>
      <c r="SMN356" s="73"/>
      <c r="SMO356" s="73"/>
      <c r="SMP356" s="180"/>
      <c r="SMQ356" s="75"/>
      <c r="SMR356" s="76"/>
      <c r="SMS356" s="180"/>
      <c r="SMT356" s="180"/>
      <c r="SMU356" s="180"/>
      <c r="SMV356" s="75"/>
      <c r="SMW356" s="76"/>
      <c r="SMX356" s="181"/>
      <c r="SMY356" s="181"/>
      <c r="SMZ356" s="182"/>
      <c r="SNA356" s="134"/>
      <c r="SNB356" s="135"/>
      <c r="SNC356" s="111"/>
      <c r="SND356" s="178"/>
      <c r="SNE356" s="178"/>
      <c r="SNF356" s="178"/>
      <c r="SNG356" s="178"/>
      <c r="SNH356" s="179"/>
      <c r="SNI356" s="73"/>
      <c r="SNJ356" s="73"/>
      <c r="SNK356" s="180"/>
      <c r="SNL356" s="75"/>
      <c r="SNM356" s="76"/>
      <c r="SNN356" s="180"/>
      <c r="SNO356" s="180"/>
      <c r="SNP356" s="180"/>
      <c r="SNQ356" s="75"/>
      <c r="SNR356" s="76"/>
      <c r="SNS356" s="181"/>
      <c r="SNT356" s="181"/>
      <c r="SNU356" s="182"/>
      <c r="SNV356" s="134"/>
      <c r="SNW356" s="135"/>
      <c r="SNX356" s="111"/>
      <c r="SNY356" s="178"/>
      <c r="SNZ356" s="178"/>
      <c r="SOA356" s="178"/>
      <c r="SOB356" s="178"/>
      <c r="SOC356" s="179"/>
      <c r="SOD356" s="73"/>
      <c r="SOE356" s="73"/>
      <c r="SOF356" s="180"/>
      <c r="SOG356" s="75"/>
      <c r="SOH356" s="76"/>
      <c r="SOI356" s="180"/>
      <c r="SOJ356" s="180"/>
      <c r="SOK356" s="180"/>
      <c r="SOL356" s="75"/>
      <c r="SOM356" s="76"/>
      <c r="SON356" s="181"/>
      <c r="SOO356" s="181"/>
      <c r="SOP356" s="182"/>
      <c r="SOQ356" s="134"/>
      <c r="SOR356" s="135"/>
      <c r="SOS356" s="111"/>
      <c r="SOT356" s="178"/>
      <c r="SOU356" s="178"/>
      <c r="SOV356" s="178"/>
      <c r="SOW356" s="178"/>
      <c r="SOX356" s="179"/>
      <c r="SOY356" s="73"/>
      <c r="SOZ356" s="73"/>
      <c r="SPA356" s="180"/>
      <c r="SPB356" s="75"/>
      <c r="SPC356" s="76"/>
      <c r="SPD356" s="180"/>
      <c r="SPE356" s="180"/>
      <c r="SPF356" s="180"/>
      <c r="SPG356" s="75"/>
      <c r="SPH356" s="76"/>
      <c r="SPI356" s="181"/>
      <c r="SPJ356" s="181"/>
      <c r="SPK356" s="182"/>
      <c r="SPL356" s="134"/>
      <c r="SPM356" s="135"/>
      <c r="SPN356" s="111"/>
      <c r="SPO356" s="178"/>
      <c r="SPP356" s="178"/>
      <c r="SPQ356" s="178"/>
      <c r="SPR356" s="178"/>
      <c r="SPS356" s="179"/>
      <c r="SPT356" s="73"/>
      <c r="SPU356" s="73"/>
      <c r="SPV356" s="180"/>
      <c r="SPW356" s="75"/>
      <c r="SPX356" s="76"/>
      <c r="SPY356" s="180"/>
      <c r="SPZ356" s="180"/>
      <c r="SQA356" s="180"/>
      <c r="SQB356" s="75"/>
      <c r="SQC356" s="76"/>
      <c r="SQD356" s="181"/>
      <c r="SQE356" s="181"/>
      <c r="SQF356" s="182"/>
      <c r="SQG356" s="134"/>
      <c r="SQH356" s="135"/>
      <c r="SQI356" s="111"/>
      <c r="SQJ356" s="178"/>
      <c r="SQK356" s="178"/>
      <c r="SQL356" s="178"/>
      <c r="SQM356" s="178"/>
      <c r="SQN356" s="179"/>
      <c r="SQO356" s="73"/>
      <c r="SQP356" s="73"/>
      <c r="SQQ356" s="180"/>
      <c r="SQR356" s="75"/>
      <c r="SQS356" s="76"/>
      <c r="SQT356" s="180"/>
      <c r="SQU356" s="180"/>
      <c r="SQV356" s="180"/>
      <c r="SQW356" s="75"/>
      <c r="SQX356" s="76"/>
      <c r="SQY356" s="181"/>
      <c r="SQZ356" s="181"/>
      <c r="SRA356" s="182"/>
      <c r="SRB356" s="134"/>
      <c r="SRC356" s="135"/>
      <c r="SRD356" s="111"/>
      <c r="SRE356" s="178"/>
      <c r="SRF356" s="178"/>
      <c r="SRG356" s="178"/>
      <c r="SRH356" s="178"/>
      <c r="SRI356" s="179"/>
      <c r="SRJ356" s="73"/>
      <c r="SRK356" s="73"/>
      <c r="SRL356" s="180"/>
      <c r="SRM356" s="75"/>
      <c r="SRN356" s="76"/>
      <c r="SRO356" s="180"/>
      <c r="SRP356" s="180"/>
      <c r="SRQ356" s="180"/>
      <c r="SRR356" s="75"/>
      <c r="SRS356" s="76"/>
      <c r="SRT356" s="181"/>
      <c r="SRU356" s="181"/>
      <c r="SRV356" s="182"/>
      <c r="SRW356" s="134"/>
      <c r="SRX356" s="135"/>
      <c r="SRY356" s="111"/>
      <c r="SRZ356" s="178"/>
      <c r="SSA356" s="178"/>
      <c r="SSB356" s="178"/>
      <c r="SSC356" s="178"/>
      <c r="SSD356" s="179"/>
      <c r="SSE356" s="73"/>
      <c r="SSF356" s="73"/>
      <c r="SSG356" s="180"/>
      <c r="SSH356" s="75"/>
      <c r="SSI356" s="76"/>
      <c r="SSJ356" s="180"/>
      <c r="SSK356" s="180"/>
      <c r="SSL356" s="180"/>
      <c r="SSM356" s="75"/>
      <c r="SSN356" s="76"/>
      <c r="SSO356" s="181"/>
      <c r="SSP356" s="181"/>
      <c r="SSQ356" s="182"/>
      <c r="SSR356" s="134"/>
      <c r="SSS356" s="135"/>
      <c r="SST356" s="111"/>
      <c r="SSU356" s="178"/>
      <c r="SSV356" s="178"/>
      <c r="SSW356" s="178"/>
      <c r="SSX356" s="178"/>
      <c r="SSY356" s="179"/>
      <c r="SSZ356" s="73"/>
      <c r="STA356" s="73"/>
      <c r="STB356" s="180"/>
      <c r="STC356" s="75"/>
      <c r="STD356" s="76"/>
      <c r="STE356" s="180"/>
      <c r="STF356" s="180"/>
      <c r="STG356" s="180"/>
      <c r="STH356" s="75"/>
      <c r="STI356" s="76"/>
      <c r="STJ356" s="181"/>
      <c r="STK356" s="181"/>
      <c r="STL356" s="182"/>
      <c r="STM356" s="134"/>
      <c r="STN356" s="135"/>
      <c r="STO356" s="111"/>
      <c r="STP356" s="178"/>
      <c r="STQ356" s="178"/>
      <c r="STR356" s="178"/>
      <c r="STS356" s="178"/>
      <c r="STT356" s="179"/>
      <c r="STU356" s="73"/>
      <c r="STV356" s="73"/>
      <c r="STW356" s="180"/>
      <c r="STX356" s="75"/>
      <c r="STY356" s="76"/>
      <c r="STZ356" s="180"/>
      <c r="SUA356" s="180"/>
      <c r="SUB356" s="180"/>
      <c r="SUC356" s="75"/>
      <c r="SUD356" s="76"/>
      <c r="SUE356" s="181"/>
      <c r="SUF356" s="181"/>
      <c r="SUG356" s="182"/>
      <c r="SUH356" s="134"/>
      <c r="SUI356" s="135"/>
      <c r="SUJ356" s="111"/>
      <c r="SUK356" s="178"/>
      <c r="SUL356" s="178"/>
      <c r="SUM356" s="178"/>
      <c r="SUN356" s="178"/>
      <c r="SUO356" s="179"/>
      <c r="SUP356" s="73"/>
      <c r="SUQ356" s="73"/>
      <c r="SUR356" s="180"/>
      <c r="SUS356" s="75"/>
      <c r="SUT356" s="76"/>
      <c r="SUU356" s="180"/>
      <c r="SUV356" s="180"/>
      <c r="SUW356" s="180"/>
      <c r="SUX356" s="75"/>
      <c r="SUY356" s="76"/>
      <c r="SUZ356" s="181"/>
      <c r="SVA356" s="181"/>
      <c r="SVB356" s="182"/>
      <c r="SVC356" s="134"/>
      <c r="SVD356" s="135"/>
      <c r="SVE356" s="111"/>
      <c r="SVF356" s="178"/>
      <c r="SVG356" s="178"/>
      <c r="SVH356" s="178"/>
      <c r="SVI356" s="178"/>
      <c r="SVJ356" s="179"/>
      <c r="SVK356" s="73"/>
      <c r="SVL356" s="73"/>
      <c r="SVM356" s="180"/>
      <c r="SVN356" s="75"/>
      <c r="SVO356" s="76"/>
      <c r="SVP356" s="180"/>
      <c r="SVQ356" s="180"/>
      <c r="SVR356" s="180"/>
      <c r="SVS356" s="75"/>
      <c r="SVT356" s="76"/>
      <c r="SVU356" s="181"/>
      <c r="SVV356" s="181"/>
      <c r="SVW356" s="182"/>
      <c r="SVX356" s="134"/>
      <c r="SVY356" s="135"/>
      <c r="SVZ356" s="111"/>
      <c r="SWA356" s="178"/>
      <c r="SWB356" s="178"/>
      <c r="SWC356" s="178"/>
      <c r="SWD356" s="178"/>
      <c r="SWE356" s="179"/>
      <c r="SWF356" s="73"/>
      <c r="SWG356" s="73"/>
      <c r="SWH356" s="180"/>
      <c r="SWI356" s="75"/>
      <c r="SWJ356" s="76"/>
      <c r="SWK356" s="180"/>
      <c r="SWL356" s="180"/>
      <c r="SWM356" s="180"/>
      <c r="SWN356" s="75"/>
      <c r="SWO356" s="76"/>
      <c r="SWP356" s="181"/>
      <c r="SWQ356" s="181"/>
      <c r="SWR356" s="182"/>
      <c r="SWS356" s="134"/>
      <c r="SWT356" s="135"/>
      <c r="SWU356" s="111"/>
      <c r="SWV356" s="178"/>
      <c r="SWW356" s="178"/>
      <c r="SWX356" s="178"/>
      <c r="SWY356" s="178"/>
      <c r="SWZ356" s="179"/>
      <c r="SXA356" s="73"/>
      <c r="SXB356" s="73"/>
      <c r="SXC356" s="180"/>
      <c r="SXD356" s="75"/>
      <c r="SXE356" s="76"/>
      <c r="SXF356" s="180"/>
      <c r="SXG356" s="180"/>
      <c r="SXH356" s="180"/>
      <c r="SXI356" s="75"/>
      <c r="SXJ356" s="76"/>
      <c r="SXK356" s="181"/>
      <c r="SXL356" s="181"/>
      <c r="SXM356" s="182"/>
      <c r="SXN356" s="134"/>
      <c r="SXO356" s="135"/>
      <c r="SXP356" s="111"/>
      <c r="SXQ356" s="178"/>
      <c r="SXR356" s="178"/>
      <c r="SXS356" s="178"/>
      <c r="SXT356" s="178"/>
      <c r="SXU356" s="179"/>
      <c r="SXV356" s="73"/>
      <c r="SXW356" s="73"/>
      <c r="SXX356" s="180"/>
      <c r="SXY356" s="75"/>
      <c r="SXZ356" s="76"/>
      <c r="SYA356" s="180"/>
      <c r="SYB356" s="180"/>
      <c r="SYC356" s="180"/>
      <c r="SYD356" s="75"/>
      <c r="SYE356" s="76"/>
      <c r="SYF356" s="181"/>
      <c r="SYG356" s="181"/>
      <c r="SYH356" s="182"/>
      <c r="SYI356" s="134"/>
      <c r="SYJ356" s="135"/>
      <c r="SYK356" s="111"/>
      <c r="SYL356" s="178"/>
      <c r="SYM356" s="178"/>
      <c r="SYN356" s="178"/>
      <c r="SYO356" s="178"/>
      <c r="SYP356" s="179"/>
      <c r="SYQ356" s="73"/>
      <c r="SYR356" s="73"/>
      <c r="SYS356" s="180"/>
      <c r="SYT356" s="75"/>
      <c r="SYU356" s="76"/>
      <c r="SYV356" s="180"/>
      <c r="SYW356" s="180"/>
      <c r="SYX356" s="180"/>
      <c r="SYY356" s="75"/>
      <c r="SYZ356" s="76"/>
      <c r="SZA356" s="181"/>
      <c r="SZB356" s="181"/>
      <c r="SZC356" s="182"/>
      <c r="SZD356" s="134"/>
      <c r="SZE356" s="135"/>
      <c r="SZF356" s="111"/>
      <c r="SZG356" s="178"/>
      <c r="SZH356" s="178"/>
      <c r="SZI356" s="178"/>
      <c r="SZJ356" s="178"/>
      <c r="SZK356" s="179"/>
      <c r="SZL356" s="73"/>
      <c r="SZM356" s="73"/>
      <c r="SZN356" s="180"/>
      <c r="SZO356" s="75"/>
      <c r="SZP356" s="76"/>
      <c r="SZQ356" s="180"/>
      <c r="SZR356" s="180"/>
      <c r="SZS356" s="180"/>
      <c r="SZT356" s="75"/>
      <c r="SZU356" s="76"/>
      <c r="SZV356" s="181"/>
      <c r="SZW356" s="181"/>
      <c r="SZX356" s="182"/>
      <c r="SZY356" s="134"/>
      <c r="SZZ356" s="135"/>
      <c r="TAA356" s="111"/>
      <c r="TAB356" s="178"/>
      <c r="TAC356" s="178"/>
      <c r="TAD356" s="178"/>
      <c r="TAE356" s="178"/>
      <c r="TAF356" s="179"/>
      <c r="TAG356" s="73"/>
      <c r="TAH356" s="73"/>
      <c r="TAI356" s="180"/>
      <c r="TAJ356" s="75"/>
      <c r="TAK356" s="76"/>
      <c r="TAL356" s="180"/>
      <c r="TAM356" s="180"/>
      <c r="TAN356" s="180"/>
      <c r="TAO356" s="75"/>
      <c r="TAP356" s="76"/>
      <c r="TAQ356" s="181"/>
      <c r="TAR356" s="181"/>
      <c r="TAS356" s="182"/>
      <c r="TAT356" s="134"/>
      <c r="TAU356" s="135"/>
      <c r="TAV356" s="111"/>
      <c r="TAW356" s="178"/>
      <c r="TAX356" s="178"/>
      <c r="TAY356" s="178"/>
      <c r="TAZ356" s="178"/>
      <c r="TBA356" s="179"/>
      <c r="TBB356" s="73"/>
      <c r="TBC356" s="73"/>
      <c r="TBD356" s="180"/>
      <c r="TBE356" s="75"/>
      <c r="TBF356" s="76"/>
      <c r="TBG356" s="180"/>
      <c r="TBH356" s="180"/>
      <c r="TBI356" s="180"/>
      <c r="TBJ356" s="75"/>
      <c r="TBK356" s="76"/>
      <c r="TBL356" s="181"/>
      <c r="TBM356" s="181"/>
      <c r="TBN356" s="182"/>
      <c r="TBO356" s="134"/>
      <c r="TBP356" s="135"/>
      <c r="TBQ356" s="111"/>
      <c r="TBR356" s="178"/>
      <c r="TBS356" s="178"/>
      <c r="TBT356" s="178"/>
      <c r="TBU356" s="178"/>
      <c r="TBV356" s="179"/>
      <c r="TBW356" s="73"/>
      <c r="TBX356" s="73"/>
      <c r="TBY356" s="180"/>
      <c r="TBZ356" s="75"/>
      <c r="TCA356" s="76"/>
      <c r="TCB356" s="180"/>
      <c r="TCC356" s="180"/>
      <c r="TCD356" s="180"/>
      <c r="TCE356" s="75"/>
      <c r="TCF356" s="76"/>
      <c r="TCG356" s="181"/>
      <c r="TCH356" s="181"/>
      <c r="TCI356" s="182"/>
      <c r="TCJ356" s="134"/>
      <c r="TCK356" s="135"/>
      <c r="TCL356" s="111"/>
      <c r="TCM356" s="178"/>
      <c r="TCN356" s="178"/>
      <c r="TCO356" s="178"/>
      <c r="TCP356" s="178"/>
      <c r="TCQ356" s="179"/>
      <c r="TCR356" s="73"/>
      <c r="TCS356" s="73"/>
      <c r="TCT356" s="180"/>
      <c r="TCU356" s="75"/>
      <c r="TCV356" s="76"/>
      <c r="TCW356" s="180"/>
      <c r="TCX356" s="180"/>
      <c r="TCY356" s="180"/>
      <c r="TCZ356" s="75"/>
      <c r="TDA356" s="76"/>
      <c r="TDB356" s="181"/>
      <c r="TDC356" s="181"/>
      <c r="TDD356" s="182"/>
      <c r="TDE356" s="134"/>
      <c r="TDF356" s="135"/>
      <c r="TDG356" s="111"/>
      <c r="TDH356" s="178"/>
      <c r="TDI356" s="178"/>
      <c r="TDJ356" s="178"/>
      <c r="TDK356" s="178"/>
      <c r="TDL356" s="179"/>
      <c r="TDM356" s="73"/>
      <c r="TDN356" s="73"/>
      <c r="TDO356" s="180"/>
      <c r="TDP356" s="75"/>
      <c r="TDQ356" s="76"/>
      <c r="TDR356" s="180"/>
      <c r="TDS356" s="180"/>
      <c r="TDT356" s="180"/>
      <c r="TDU356" s="75"/>
      <c r="TDV356" s="76"/>
      <c r="TDW356" s="181"/>
      <c r="TDX356" s="181"/>
      <c r="TDY356" s="182"/>
      <c r="TDZ356" s="134"/>
      <c r="TEA356" s="135"/>
      <c r="TEB356" s="111"/>
      <c r="TEC356" s="178"/>
      <c r="TED356" s="178"/>
      <c r="TEE356" s="178"/>
      <c r="TEF356" s="178"/>
      <c r="TEG356" s="179"/>
      <c r="TEH356" s="73"/>
      <c r="TEI356" s="73"/>
      <c r="TEJ356" s="180"/>
      <c r="TEK356" s="75"/>
      <c r="TEL356" s="76"/>
      <c r="TEM356" s="180"/>
      <c r="TEN356" s="180"/>
      <c r="TEO356" s="180"/>
      <c r="TEP356" s="75"/>
      <c r="TEQ356" s="76"/>
      <c r="TER356" s="181"/>
      <c r="TES356" s="181"/>
      <c r="TET356" s="182"/>
      <c r="TEU356" s="134"/>
      <c r="TEV356" s="135"/>
      <c r="TEW356" s="111"/>
      <c r="TEX356" s="178"/>
      <c r="TEY356" s="178"/>
      <c r="TEZ356" s="178"/>
      <c r="TFA356" s="178"/>
      <c r="TFB356" s="179"/>
      <c r="TFC356" s="73"/>
      <c r="TFD356" s="73"/>
      <c r="TFE356" s="180"/>
      <c r="TFF356" s="75"/>
      <c r="TFG356" s="76"/>
      <c r="TFH356" s="180"/>
      <c r="TFI356" s="180"/>
      <c r="TFJ356" s="180"/>
      <c r="TFK356" s="75"/>
      <c r="TFL356" s="76"/>
      <c r="TFM356" s="181"/>
      <c r="TFN356" s="181"/>
      <c r="TFO356" s="182"/>
      <c r="TFP356" s="134"/>
      <c r="TFQ356" s="135"/>
      <c r="TFR356" s="111"/>
      <c r="TFS356" s="178"/>
      <c r="TFT356" s="178"/>
      <c r="TFU356" s="178"/>
      <c r="TFV356" s="178"/>
      <c r="TFW356" s="179"/>
      <c r="TFX356" s="73"/>
      <c r="TFY356" s="73"/>
      <c r="TFZ356" s="180"/>
      <c r="TGA356" s="75"/>
      <c r="TGB356" s="76"/>
      <c r="TGC356" s="180"/>
      <c r="TGD356" s="180"/>
      <c r="TGE356" s="180"/>
      <c r="TGF356" s="75"/>
      <c r="TGG356" s="76"/>
      <c r="TGH356" s="181"/>
      <c r="TGI356" s="181"/>
      <c r="TGJ356" s="182"/>
      <c r="TGK356" s="134"/>
      <c r="TGL356" s="135"/>
      <c r="TGM356" s="111"/>
      <c r="TGN356" s="178"/>
      <c r="TGO356" s="178"/>
      <c r="TGP356" s="178"/>
      <c r="TGQ356" s="178"/>
      <c r="TGR356" s="179"/>
      <c r="TGS356" s="73"/>
      <c r="TGT356" s="73"/>
      <c r="TGU356" s="180"/>
      <c r="TGV356" s="75"/>
      <c r="TGW356" s="76"/>
      <c r="TGX356" s="180"/>
      <c r="TGY356" s="180"/>
      <c r="TGZ356" s="180"/>
      <c r="THA356" s="75"/>
      <c r="THB356" s="76"/>
      <c r="THC356" s="181"/>
      <c r="THD356" s="181"/>
      <c r="THE356" s="182"/>
      <c r="THF356" s="134"/>
      <c r="THG356" s="135"/>
      <c r="THH356" s="111"/>
      <c r="THI356" s="178"/>
      <c r="THJ356" s="178"/>
      <c r="THK356" s="178"/>
      <c r="THL356" s="178"/>
      <c r="THM356" s="179"/>
      <c r="THN356" s="73"/>
      <c r="THO356" s="73"/>
      <c r="THP356" s="180"/>
      <c r="THQ356" s="75"/>
      <c r="THR356" s="76"/>
      <c r="THS356" s="180"/>
      <c r="THT356" s="180"/>
      <c r="THU356" s="180"/>
      <c r="THV356" s="75"/>
      <c r="THW356" s="76"/>
      <c r="THX356" s="181"/>
      <c r="THY356" s="181"/>
      <c r="THZ356" s="182"/>
      <c r="TIA356" s="134"/>
      <c r="TIB356" s="135"/>
      <c r="TIC356" s="111"/>
      <c r="TID356" s="178"/>
      <c r="TIE356" s="178"/>
      <c r="TIF356" s="178"/>
      <c r="TIG356" s="178"/>
      <c r="TIH356" s="179"/>
      <c r="TII356" s="73"/>
      <c r="TIJ356" s="73"/>
      <c r="TIK356" s="180"/>
      <c r="TIL356" s="75"/>
      <c r="TIM356" s="76"/>
      <c r="TIN356" s="180"/>
      <c r="TIO356" s="180"/>
      <c r="TIP356" s="180"/>
      <c r="TIQ356" s="75"/>
      <c r="TIR356" s="76"/>
      <c r="TIS356" s="181"/>
      <c r="TIT356" s="181"/>
      <c r="TIU356" s="182"/>
      <c r="TIV356" s="134"/>
      <c r="TIW356" s="135"/>
      <c r="TIX356" s="111"/>
      <c r="TIY356" s="178"/>
      <c r="TIZ356" s="178"/>
      <c r="TJA356" s="178"/>
      <c r="TJB356" s="178"/>
      <c r="TJC356" s="179"/>
      <c r="TJD356" s="73"/>
      <c r="TJE356" s="73"/>
      <c r="TJF356" s="180"/>
      <c r="TJG356" s="75"/>
      <c r="TJH356" s="76"/>
      <c r="TJI356" s="180"/>
      <c r="TJJ356" s="180"/>
      <c r="TJK356" s="180"/>
      <c r="TJL356" s="75"/>
      <c r="TJM356" s="76"/>
      <c r="TJN356" s="181"/>
      <c r="TJO356" s="181"/>
      <c r="TJP356" s="182"/>
      <c r="TJQ356" s="134"/>
      <c r="TJR356" s="135"/>
      <c r="TJS356" s="111"/>
      <c r="TJT356" s="178"/>
      <c r="TJU356" s="178"/>
      <c r="TJV356" s="178"/>
      <c r="TJW356" s="178"/>
      <c r="TJX356" s="179"/>
      <c r="TJY356" s="73"/>
      <c r="TJZ356" s="73"/>
      <c r="TKA356" s="180"/>
      <c r="TKB356" s="75"/>
      <c r="TKC356" s="76"/>
      <c r="TKD356" s="180"/>
      <c r="TKE356" s="180"/>
      <c r="TKF356" s="180"/>
      <c r="TKG356" s="75"/>
      <c r="TKH356" s="76"/>
      <c r="TKI356" s="181"/>
      <c r="TKJ356" s="181"/>
      <c r="TKK356" s="182"/>
      <c r="TKL356" s="134"/>
      <c r="TKM356" s="135"/>
      <c r="TKN356" s="111"/>
      <c r="TKO356" s="178"/>
      <c r="TKP356" s="178"/>
      <c r="TKQ356" s="178"/>
      <c r="TKR356" s="178"/>
      <c r="TKS356" s="179"/>
      <c r="TKT356" s="73"/>
      <c r="TKU356" s="73"/>
      <c r="TKV356" s="180"/>
      <c r="TKW356" s="75"/>
      <c r="TKX356" s="76"/>
      <c r="TKY356" s="180"/>
      <c r="TKZ356" s="180"/>
      <c r="TLA356" s="180"/>
      <c r="TLB356" s="75"/>
      <c r="TLC356" s="76"/>
      <c r="TLD356" s="181"/>
      <c r="TLE356" s="181"/>
      <c r="TLF356" s="182"/>
      <c r="TLG356" s="134"/>
      <c r="TLH356" s="135"/>
      <c r="TLI356" s="111"/>
      <c r="TLJ356" s="178"/>
      <c r="TLK356" s="178"/>
      <c r="TLL356" s="178"/>
      <c r="TLM356" s="178"/>
      <c r="TLN356" s="179"/>
      <c r="TLO356" s="73"/>
      <c r="TLP356" s="73"/>
      <c r="TLQ356" s="180"/>
      <c r="TLR356" s="75"/>
      <c r="TLS356" s="76"/>
      <c r="TLT356" s="180"/>
      <c r="TLU356" s="180"/>
      <c r="TLV356" s="180"/>
      <c r="TLW356" s="75"/>
      <c r="TLX356" s="76"/>
      <c r="TLY356" s="181"/>
      <c r="TLZ356" s="181"/>
      <c r="TMA356" s="182"/>
      <c r="TMB356" s="134"/>
      <c r="TMC356" s="135"/>
      <c r="TMD356" s="111"/>
      <c r="TME356" s="178"/>
      <c r="TMF356" s="178"/>
      <c r="TMG356" s="178"/>
      <c r="TMH356" s="178"/>
      <c r="TMI356" s="179"/>
      <c r="TMJ356" s="73"/>
      <c r="TMK356" s="73"/>
      <c r="TML356" s="180"/>
      <c r="TMM356" s="75"/>
      <c r="TMN356" s="76"/>
      <c r="TMO356" s="180"/>
      <c r="TMP356" s="180"/>
      <c r="TMQ356" s="180"/>
      <c r="TMR356" s="75"/>
      <c r="TMS356" s="76"/>
      <c r="TMT356" s="181"/>
      <c r="TMU356" s="181"/>
      <c r="TMV356" s="182"/>
      <c r="TMW356" s="134"/>
      <c r="TMX356" s="135"/>
      <c r="TMY356" s="111"/>
      <c r="TMZ356" s="178"/>
      <c r="TNA356" s="178"/>
      <c r="TNB356" s="178"/>
      <c r="TNC356" s="178"/>
      <c r="TND356" s="179"/>
      <c r="TNE356" s="73"/>
      <c r="TNF356" s="73"/>
      <c r="TNG356" s="180"/>
      <c r="TNH356" s="75"/>
      <c r="TNI356" s="76"/>
      <c r="TNJ356" s="180"/>
      <c r="TNK356" s="180"/>
      <c r="TNL356" s="180"/>
      <c r="TNM356" s="75"/>
      <c r="TNN356" s="76"/>
      <c r="TNO356" s="181"/>
      <c r="TNP356" s="181"/>
      <c r="TNQ356" s="182"/>
      <c r="TNR356" s="134"/>
      <c r="TNS356" s="135"/>
      <c r="TNT356" s="111"/>
      <c r="TNU356" s="178"/>
      <c r="TNV356" s="178"/>
      <c r="TNW356" s="178"/>
      <c r="TNX356" s="178"/>
      <c r="TNY356" s="179"/>
      <c r="TNZ356" s="73"/>
      <c r="TOA356" s="73"/>
      <c r="TOB356" s="180"/>
      <c r="TOC356" s="75"/>
      <c r="TOD356" s="76"/>
      <c r="TOE356" s="180"/>
      <c r="TOF356" s="180"/>
      <c r="TOG356" s="180"/>
      <c r="TOH356" s="75"/>
      <c r="TOI356" s="76"/>
      <c r="TOJ356" s="181"/>
      <c r="TOK356" s="181"/>
      <c r="TOL356" s="182"/>
      <c r="TOM356" s="134"/>
      <c r="TON356" s="135"/>
      <c r="TOO356" s="111"/>
      <c r="TOP356" s="178"/>
      <c r="TOQ356" s="178"/>
      <c r="TOR356" s="178"/>
      <c r="TOS356" s="178"/>
      <c r="TOT356" s="179"/>
      <c r="TOU356" s="73"/>
      <c r="TOV356" s="73"/>
      <c r="TOW356" s="180"/>
      <c r="TOX356" s="75"/>
      <c r="TOY356" s="76"/>
      <c r="TOZ356" s="180"/>
      <c r="TPA356" s="180"/>
      <c r="TPB356" s="180"/>
      <c r="TPC356" s="75"/>
      <c r="TPD356" s="76"/>
      <c r="TPE356" s="181"/>
      <c r="TPF356" s="181"/>
      <c r="TPG356" s="182"/>
      <c r="TPH356" s="134"/>
      <c r="TPI356" s="135"/>
      <c r="TPJ356" s="111"/>
      <c r="TPK356" s="178"/>
      <c r="TPL356" s="178"/>
      <c r="TPM356" s="178"/>
      <c r="TPN356" s="178"/>
      <c r="TPO356" s="179"/>
      <c r="TPP356" s="73"/>
      <c r="TPQ356" s="73"/>
      <c r="TPR356" s="180"/>
      <c r="TPS356" s="75"/>
      <c r="TPT356" s="76"/>
      <c r="TPU356" s="180"/>
      <c r="TPV356" s="180"/>
      <c r="TPW356" s="180"/>
      <c r="TPX356" s="75"/>
      <c r="TPY356" s="76"/>
      <c r="TPZ356" s="181"/>
      <c r="TQA356" s="181"/>
      <c r="TQB356" s="182"/>
      <c r="TQC356" s="134"/>
      <c r="TQD356" s="135"/>
      <c r="TQE356" s="111"/>
      <c r="TQF356" s="178"/>
      <c r="TQG356" s="178"/>
      <c r="TQH356" s="178"/>
      <c r="TQI356" s="178"/>
      <c r="TQJ356" s="179"/>
      <c r="TQK356" s="73"/>
      <c r="TQL356" s="73"/>
      <c r="TQM356" s="180"/>
      <c r="TQN356" s="75"/>
      <c r="TQO356" s="76"/>
      <c r="TQP356" s="180"/>
      <c r="TQQ356" s="180"/>
      <c r="TQR356" s="180"/>
      <c r="TQS356" s="75"/>
      <c r="TQT356" s="76"/>
      <c r="TQU356" s="181"/>
      <c r="TQV356" s="181"/>
      <c r="TQW356" s="182"/>
      <c r="TQX356" s="134"/>
      <c r="TQY356" s="135"/>
      <c r="TQZ356" s="111"/>
      <c r="TRA356" s="178"/>
      <c r="TRB356" s="178"/>
      <c r="TRC356" s="178"/>
      <c r="TRD356" s="178"/>
      <c r="TRE356" s="179"/>
      <c r="TRF356" s="73"/>
      <c r="TRG356" s="73"/>
      <c r="TRH356" s="180"/>
      <c r="TRI356" s="75"/>
      <c r="TRJ356" s="76"/>
      <c r="TRK356" s="180"/>
      <c r="TRL356" s="180"/>
      <c r="TRM356" s="180"/>
      <c r="TRN356" s="75"/>
      <c r="TRO356" s="76"/>
      <c r="TRP356" s="181"/>
      <c r="TRQ356" s="181"/>
      <c r="TRR356" s="182"/>
      <c r="TRS356" s="134"/>
      <c r="TRT356" s="135"/>
      <c r="TRU356" s="111"/>
      <c r="TRV356" s="178"/>
      <c r="TRW356" s="178"/>
      <c r="TRX356" s="178"/>
      <c r="TRY356" s="178"/>
      <c r="TRZ356" s="179"/>
      <c r="TSA356" s="73"/>
      <c r="TSB356" s="73"/>
      <c r="TSC356" s="180"/>
      <c r="TSD356" s="75"/>
      <c r="TSE356" s="76"/>
      <c r="TSF356" s="180"/>
      <c r="TSG356" s="180"/>
      <c r="TSH356" s="180"/>
      <c r="TSI356" s="75"/>
      <c r="TSJ356" s="76"/>
      <c r="TSK356" s="181"/>
      <c r="TSL356" s="181"/>
      <c r="TSM356" s="182"/>
      <c r="TSN356" s="134"/>
      <c r="TSO356" s="135"/>
      <c r="TSP356" s="111"/>
      <c r="TSQ356" s="178"/>
      <c r="TSR356" s="178"/>
      <c r="TSS356" s="178"/>
      <c r="TST356" s="178"/>
      <c r="TSU356" s="179"/>
      <c r="TSV356" s="73"/>
      <c r="TSW356" s="73"/>
      <c r="TSX356" s="180"/>
      <c r="TSY356" s="75"/>
      <c r="TSZ356" s="76"/>
      <c r="TTA356" s="180"/>
      <c r="TTB356" s="180"/>
      <c r="TTC356" s="180"/>
      <c r="TTD356" s="75"/>
      <c r="TTE356" s="76"/>
      <c r="TTF356" s="181"/>
      <c r="TTG356" s="181"/>
      <c r="TTH356" s="182"/>
      <c r="TTI356" s="134"/>
      <c r="TTJ356" s="135"/>
      <c r="TTK356" s="111"/>
      <c r="TTL356" s="178"/>
      <c r="TTM356" s="178"/>
      <c r="TTN356" s="178"/>
      <c r="TTO356" s="178"/>
      <c r="TTP356" s="179"/>
      <c r="TTQ356" s="73"/>
      <c r="TTR356" s="73"/>
      <c r="TTS356" s="180"/>
      <c r="TTT356" s="75"/>
      <c r="TTU356" s="76"/>
      <c r="TTV356" s="180"/>
      <c r="TTW356" s="180"/>
      <c r="TTX356" s="180"/>
      <c r="TTY356" s="75"/>
      <c r="TTZ356" s="76"/>
      <c r="TUA356" s="181"/>
      <c r="TUB356" s="181"/>
      <c r="TUC356" s="182"/>
      <c r="TUD356" s="134"/>
      <c r="TUE356" s="135"/>
      <c r="TUF356" s="111"/>
      <c r="TUG356" s="178"/>
      <c r="TUH356" s="178"/>
      <c r="TUI356" s="178"/>
      <c r="TUJ356" s="178"/>
      <c r="TUK356" s="179"/>
      <c r="TUL356" s="73"/>
      <c r="TUM356" s="73"/>
      <c r="TUN356" s="180"/>
      <c r="TUO356" s="75"/>
      <c r="TUP356" s="76"/>
      <c r="TUQ356" s="180"/>
      <c r="TUR356" s="180"/>
      <c r="TUS356" s="180"/>
      <c r="TUT356" s="75"/>
      <c r="TUU356" s="76"/>
      <c r="TUV356" s="181"/>
      <c r="TUW356" s="181"/>
      <c r="TUX356" s="182"/>
      <c r="TUY356" s="134"/>
      <c r="TUZ356" s="135"/>
      <c r="TVA356" s="111"/>
      <c r="TVB356" s="178"/>
      <c r="TVC356" s="178"/>
      <c r="TVD356" s="178"/>
      <c r="TVE356" s="178"/>
      <c r="TVF356" s="179"/>
      <c r="TVG356" s="73"/>
      <c r="TVH356" s="73"/>
      <c r="TVI356" s="180"/>
      <c r="TVJ356" s="75"/>
      <c r="TVK356" s="76"/>
      <c r="TVL356" s="180"/>
      <c r="TVM356" s="180"/>
      <c r="TVN356" s="180"/>
      <c r="TVO356" s="75"/>
      <c r="TVP356" s="76"/>
      <c r="TVQ356" s="181"/>
      <c r="TVR356" s="181"/>
      <c r="TVS356" s="182"/>
      <c r="TVT356" s="134"/>
      <c r="TVU356" s="135"/>
      <c r="TVV356" s="111"/>
      <c r="TVW356" s="178"/>
      <c r="TVX356" s="178"/>
      <c r="TVY356" s="178"/>
      <c r="TVZ356" s="178"/>
      <c r="TWA356" s="179"/>
      <c r="TWB356" s="73"/>
      <c r="TWC356" s="73"/>
      <c r="TWD356" s="180"/>
      <c r="TWE356" s="75"/>
      <c r="TWF356" s="76"/>
      <c r="TWG356" s="180"/>
      <c r="TWH356" s="180"/>
      <c r="TWI356" s="180"/>
      <c r="TWJ356" s="75"/>
      <c r="TWK356" s="76"/>
      <c r="TWL356" s="181"/>
      <c r="TWM356" s="181"/>
      <c r="TWN356" s="182"/>
      <c r="TWO356" s="134"/>
      <c r="TWP356" s="135"/>
      <c r="TWQ356" s="111"/>
      <c r="TWR356" s="178"/>
      <c r="TWS356" s="178"/>
      <c r="TWT356" s="178"/>
      <c r="TWU356" s="178"/>
      <c r="TWV356" s="179"/>
      <c r="TWW356" s="73"/>
      <c r="TWX356" s="73"/>
      <c r="TWY356" s="180"/>
      <c r="TWZ356" s="75"/>
      <c r="TXA356" s="76"/>
      <c r="TXB356" s="180"/>
      <c r="TXC356" s="180"/>
      <c r="TXD356" s="180"/>
      <c r="TXE356" s="75"/>
      <c r="TXF356" s="76"/>
      <c r="TXG356" s="181"/>
      <c r="TXH356" s="181"/>
      <c r="TXI356" s="182"/>
      <c r="TXJ356" s="134"/>
      <c r="TXK356" s="135"/>
      <c r="TXL356" s="111"/>
      <c r="TXM356" s="178"/>
      <c r="TXN356" s="178"/>
      <c r="TXO356" s="178"/>
      <c r="TXP356" s="178"/>
      <c r="TXQ356" s="179"/>
      <c r="TXR356" s="73"/>
      <c r="TXS356" s="73"/>
      <c r="TXT356" s="180"/>
      <c r="TXU356" s="75"/>
      <c r="TXV356" s="76"/>
      <c r="TXW356" s="180"/>
      <c r="TXX356" s="180"/>
      <c r="TXY356" s="180"/>
      <c r="TXZ356" s="75"/>
      <c r="TYA356" s="76"/>
      <c r="TYB356" s="181"/>
      <c r="TYC356" s="181"/>
      <c r="TYD356" s="182"/>
      <c r="TYE356" s="134"/>
      <c r="TYF356" s="135"/>
      <c r="TYG356" s="111"/>
      <c r="TYH356" s="178"/>
      <c r="TYI356" s="178"/>
      <c r="TYJ356" s="178"/>
      <c r="TYK356" s="178"/>
      <c r="TYL356" s="179"/>
      <c r="TYM356" s="73"/>
      <c r="TYN356" s="73"/>
      <c r="TYO356" s="180"/>
      <c r="TYP356" s="75"/>
      <c r="TYQ356" s="76"/>
      <c r="TYR356" s="180"/>
      <c r="TYS356" s="180"/>
      <c r="TYT356" s="180"/>
      <c r="TYU356" s="75"/>
      <c r="TYV356" s="76"/>
      <c r="TYW356" s="181"/>
      <c r="TYX356" s="181"/>
      <c r="TYY356" s="182"/>
      <c r="TYZ356" s="134"/>
      <c r="TZA356" s="135"/>
      <c r="TZB356" s="111"/>
      <c r="TZC356" s="178"/>
      <c r="TZD356" s="178"/>
      <c r="TZE356" s="178"/>
      <c r="TZF356" s="178"/>
      <c r="TZG356" s="179"/>
      <c r="TZH356" s="73"/>
      <c r="TZI356" s="73"/>
      <c r="TZJ356" s="180"/>
      <c r="TZK356" s="75"/>
      <c r="TZL356" s="76"/>
      <c r="TZM356" s="180"/>
      <c r="TZN356" s="180"/>
      <c r="TZO356" s="180"/>
      <c r="TZP356" s="75"/>
      <c r="TZQ356" s="76"/>
      <c r="TZR356" s="181"/>
      <c r="TZS356" s="181"/>
      <c r="TZT356" s="182"/>
      <c r="TZU356" s="134"/>
      <c r="TZV356" s="135"/>
      <c r="TZW356" s="111"/>
      <c r="TZX356" s="178"/>
      <c r="TZY356" s="178"/>
      <c r="TZZ356" s="178"/>
      <c r="UAA356" s="178"/>
      <c r="UAB356" s="179"/>
      <c r="UAC356" s="73"/>
      <c r="UAD356" s="73"/>
      <c r="UAE356" s="180"/>
      <c r="UAF356" s="75"/>
      <c r="UAG356" s="76"/>
      <c r="UAH356" s="180"/>
      <c r="UAI356" s="180"/>
      <c r="UAJ356" s="180"/>
      <c r="UAK356" s="75"/>
      <c r="UAL356" s="76"/>
      <c r="UAM356" s="181"/>
      <c r="UAN356" s="181"/>
      <c r="UAO356" s="182"/>
      <c r="UAP356" s="134"/>
      <c r="UAQ356" s="135"/>
      <c r="UAR356" s="111"/>
      <c r="UAS356" s="178"/>
      <c r="UAT356" s="178"/>
      <c r="UAU356" s="178"/>
      <c r="UAV356" s="178"/>
      <c r="UAW356" s="179"/>
      <c r="UAX356" s="73"/>
      <c r="UAY356" s="73"/>
      <c r="UAZ356" s="180"/>
      <c r="UBA356" s="75"/>
      <c r="UBB356" s="76"/>
      <c r="UBC356" s="180"/>
      <c r="UBD356" s="180"/>
      <c r="UBE356" s="180"/>
      <c r="UBF356" s="75"/>
      <c r="UBG356" s="76"/>
      <c r="UBH356" s="181"/>
      <c r="UBI356" s="181"/>
      <c r="UBJ356" s="182"/>
      <c r="UBK356" s="134"/>
      <c r="UBL356" s="135"/>
      <c r="UBM356" s="111"/>
      <c r="UBN356" s="178"/>
      <c r="UBO356" s="178"/>
      <c r="UBP356" s="178"/>
      <c r="UBQ356" s="178"/>
      <c r="UBR356" s="179"/>
      <c r="UBS356" s="73"/>
      <c r="UBT356" s="73"/>
      <c r="UBU356" s="180"/>
      <c r="UBV356" s="75"/>
      <c r="UBW356" s="76"/>
      <c r="UBX356" s="180"/>
      <c r="UBY356" s="180"/>
      <c r="UBZ356" s="180"/>
      <c r="UCA356" s="75"/>
      <c r="UCB356" s="76"/>
      <c r="UCC356" s="181"/>
      <c r="UCD356" s="181"/>
      <c r="UCE356" s="182"/>
      <c r="UCF356" s="134"/>
      <c r="UCG356" s="135"/>
      <c r="UCH356" s="111"/>
      <c r="UCI356" s="178"/>
      <c r="UCJ356" s="178"/>
      <c r="UCK356" s="178"/>
      <c r="UCL356" s="178"/>
      <c r="UCM356" s="179"/>
      <c r="UCN356" s="73"/>
      <c r="UCO356" s="73"/>
      <c r="UCP356" s="180"/>
      <c r="UCQ356" s="75"/>
      <c r="UCR356" s="76"/>
      <c r="UCS356" s="180"/>
      <c r="UCT356" s="180"/>
      <c r="UCU356" s="180"/>
      <c r="UCV356" s="75"/>
      <c r="UCW356" s="76"/>
      <c r="UCX356" s="181"/>
      <c r="UCY356" s="181"/>
      <c r="UCZ356" s="182"/>
      <c r="UDA356" s="134"/>
      <c r="UDB356" s="135"/>
      <c r="UDC356" s="111"/>
      <c r="UDD356" s="178"/>
      <c r="UDE356" s="178"/>
      <c r="UDF356" s="178"/>
      <c r="UDG356" s="178"/>
      <c r="UDH356" s="179"/>
      <c r="UDI356" s="73"/>
      <c r="UDJ356" s="73"/>
      <c r="UDK356" s="180"/>
      <c r="UDL356" s="75"/>
      <c r="UDM356" s="76"/>
      <c r="UDN356" s="180"/>
      <c r="UDO356" s="180"/>
      <c r="UDP356" s="180"/>
      <c r="UDQ356" s="75"/>
      <c r="UDR356" s="76"/>
      <c r="UDS356" s="181"/>
      <c r="UDT356" s="181"/>
      <c r="UDU356" s="182"/>
      <c r="UDV356" s="134"/>
      <c r="UDW356" s="135"/>
      <c r="UDX356" s="111"/>
      <c r="UDY356" s="178"/>
      <c r="UDZ356" s="178"/>
      <c r="UEA356" s="178"/>
      <c r="UEB356" s="178"/>
      <c r="UEC356" s="179"/>
      <c r="UED356" s="73"/>
      <c r="UEE356" s="73"/>
      <c r="UEF356" s="180"/>
      <c r="UEG356" s="75"/>
      <c r="UEH356" s="76"/>
      <c r="UEI356" s="180"/>
      <c r="UEJ356" s="180"/>
      <c r="UEK356" s="180"/>
      <c r="UEL356" s="75"/>
      <c r="UEM356" s="76"/>
      <c r="UEN356" s="181"/>
      <c r="UEO356" s="181"/>
      <c r="UEP356" s="182"/>
      <c r="UEQ356" s="134"/>
      <c r="UER356" s="135"/>
      <c r="UES356" s="111"/>
      <c r="UET356" s="178"/>
      <c r="UEU356" s="178"/>
      <c r="UEV356" s="178"/>
      <c r="UEW356" s="178"/>
      <c r="UEX356" s="179"/>
      <c r="UEY356" s="73"/>
      <c r="UEZ356" s="73"/>
      <c r="UFA356" s="180"/>
      <c r="UFB356" s="75"/>
      <c r="UFC356" s="76"/>
      <c r="UFD356" s="180"/>
      <c r="UFE356" s="180"/>
      <c r="UFF356" s="180"/>
      <c r="UFG356" s="75"/>
      <c r="UFH356" s="76"/>
      <c r="UFI356" s="181"/>
      <c r="UFJ356" s="181"/>
      <c r="UFK356" s="182"/>
      <c r="UFL356" s="134"/>
      <c r="UFM356" s="135"/>
      <c r="UFN356" s="111"/>
      <c r="UFO356" s="178"/>
      <c r="UFP356" s="178"/>
      <c r="UFQ356" s="178"/>
      <c r="UFR356" s="178"/>
      <c r="UFS356" s="179"/>
      <c r="UFT356" s="73"/>
      <c r="UFU356" s="73"/>
      <c r="UFV356" s="180"/>
      <c r="UFW356" s="75"/>
      <c r="UFX356" s="76"/>
      <c r="UFY356" s="180"/>
      <c r="UFZ356" s="180"/>
      <c r="UGA356" s="180"/>
      <c r="UGB356" s="75"/>
      <c r="UGC356" s="76"/>
      <c r="UGD356" s="181"/>
      <c r="UGE356" s="181"/>
      <c r="UGF356" s="182"/>
      <c r="UGG356" s="134"/>
      <c r="UGH356" s="135"/>
      <c r="UGI356" s="111"/>
      <c r="UGJ356" s="178"/>
      <c r="UGK356" s="178"/>
      <c r="UGL356" s="178"/>
      <c r="UGM356" s="178"/>
      <c r="UGN356" s="179"/>
      <c r="UGO356" s="73"/>
      <c r="UGP356" s="73"/>
      <c r="UGQ356" s="180"/>
      <c r="UGR356" s="75"/>
      <c r="UGS356" s="76"/>
      <c r="UGT356" s="180"/>
      <c r="UGU356" s="180"/>
      <c r="UGV356" s="180"/>
      <c r="UGW356" s="75"/>
      <c r="UGX356" s="76"/>
      <c r="UGY356" s="181"/>
      <c r="UGZ356" s="181"/>
      <c r="UHA356" s="182"/>
      <c r="UHB356" s="134"/>
      <c r="UHC356" s="135"/>
      <c r="UHD356" s="111"/>
      <c r="UHE356" s="178"/>
      <c r="UHF356" s="178"/>
      <c r="UHG356" s="178"/>
      <c r="UHH356" s="178"/>
      <c r="UHI356" s="179"/>
      <c r="UHJ356" s="73"/>
      <c r="UHK356" s="73"/>
      <c r="UHL356" s="180"/>
      <c r="UHM356" s="75"/>
      <c r="UHN356" s="76"/>
      <c r="UHO356" s="180"/>
      <c r="UHP356" s="180"/>
      <c r="UHQ356" s="180"/>
      <c r="UHR356" s="75"/>
      <c r="UHS356" s="76"/>
      <c r="UHT356" s="181"/>
      <c r="UHU356" s="181"/>
      <c r="UHV356" s="182"/>
      <c r="UHW356" s="134"/>
      <c r="UHX356" s="135"/>
      <c r="UHY356" s="111"/>
      <c r="UHZ356" s="178"/>
      <c r="UIA356" s="178"/>
      <c r="UIB356" s="178"/>
      <c r="UIC356" s="178"/>
      <c r="UID356" s="179"/>
      <c r="UIE356" s="73"/>
      <c r="UIF356" s="73"/>
      <c r="UIG356" s="180"/>
      <c r="UIH356" s="75"/>
      <c r="UII356" s="76"/>
      <c r="UIJ356" s="180"/>
      <c r="UIK356" s="180"/>
      <c r="UIL356" s="180"/>
      <c r="UIM356" s="75"/>
      <c r="UIN356" s="76"/>
      <c r="UIO356" s="181"/>
      <c r="UIP356" s="181"/>
      <c r="UIQ356" s="182"/>
      <c r="UIR356" s="134"/>
      <c r="UIS356" s="135"/>
      <c r="UIT356" s="111"/>
      <c r="UIU356" s="178"/>
      <c r="UIV356" s="178"/>
      <c r="UIW356" s="178"/>
      <c r="UIX356" s="178"/>
      <c r="UIY356" s="179"/>
      <c r="UIZ356" s="73"/>
      <c r="UJA356" s="73"/>
      <c r="UJB356" s="180"/>
      <c r="UJC356" s="75"/>
      <c r="UJD356" s="76"/>
      <c r="UJE356" s="180"/>
      <c r="UJF356" s="180"/>
      <c r="UJG356" s="180"/>
      <c r="UJH356" s="75"/>
      <c r="UJI356" s="76"/>
      <c r="UJJ356" s="181"/>
      <c r="UJK356" s="181"/>
      <c r="UJL356" s="182"/>
      <c r="UJM356" s="134"/>
      <c r="UJN356" s="135"/>
      <c r="UJO356" s="111"/>
      <c r="UJP356" s="178"/>
      <c r="UJQ356" s="178"/>
      <c r="UJR356" s="178"/>
      <c r="UJS356" s="178"/>
      <c r="UJT356" s="179"/>
      <c r="UJU356" s="73"/>
      <c r="UJV356" s="73"/>
      <c r="UJW356" s="180"/>
      <c r="UJX356" s="75"/>
      <c r="UJY356" s="76"/>
      <c r="UJZ356" s="180"/>
      <c r="UKA356" s="180"/>
      <c r="UKB356" s="180"/>
      <c r="UKC356" s="75"/>
      <c r="UKD356" s="76"/>
      <c r="UKE356" s="181"/>
      <c r="UKF356" s="181"/>
      <c r="UKG356" s="182"/>
      <c r="UKH356" s="134"/>
      <c r="UKI356" s="135"/>
      <c r="UKJ356" s="111"/>
      <c r="UKK356" s="178"/>
      <c r="UKL356" s="178"/>
      <c r="UKM356" s="178"/>
      <c r="UKN356" s="178"/>
      <c r="UKO356" s="179"/>
      <c r="UKP356" s="73"/>
      <c r="UKQ356" s="73"/>
      <c r="UKR356" s="180"/>
      <c r="UKS356" s="75"/>
      <c r="UKT356" s="76"/>
      <c r="UKU356" s="180"/>
      <c r="UKV356" s="180"/>
      <c r="UKW356" s="180"/>
      <c r="UKX356" s="75"/>
      <c r="UKY356" s="76"/>
      <c r="UKZ356" s="181"/>
      <c r="ULA356" s="181"/>
      <c r="ULB356" s="182"/>
      <c r="ULC356" s="134"/>
      <c r="ULD356" s="135"/>
      <c r="ULE356" s="111"/>
      <c r="ULF356" s="178"/>
      <c r="ULG356" s="178"/>
      <c r="ULH356" s="178"/>
      <c r="ULI356" s="178"/>
      <c r="ULJ356" s="179"/>
      <c r="ULK356" s="73"/>
      <c r="ULL356" s="73"/>
      <c r="ULM356" s="180"/>
      <c r="ULN356" s="75"/>
      <c r="ULO356" s="76"/>
      <c r="ULP356" s="180"/>
      <c r="ULQ356" s="180"/>
      <c r="ULR356" s="180"/>
      <c r="ULS356" s="75"/>
      <c r="ULT356" s="76"/>
      <c r="ULU356" s="181"/>
      <c r="ULV356" s="181"/>
      <c r="ULW356" s="182"/>
      <c r="ULX356" s="134"/>
      <c r="ULY356" s="135"/>
      <c r="ULZ356" s="111"/>
      <c r="UMA356" s="178"/>
      <c r="UMB356" s="178"/>
      <c r="UMC356" s="178"/>
      <c r="UMD356" s="178"/>
      <c r="UME356" s="179"/>
      <c r="UMF356" s="73"/>
      <c r="UMG356" s="73"/>
      <c r="UMH356" s="180"/>
      <c r="UMI356" s="75"/>
      <c r="UMJ356" s="76"/>
      <c r="UMK356" s="180"/>
      <c r="UML356" s="180"/>
      <c r="UMM356" s="180"/>
      <c r="UMN356" s="75"/>
      <c r="UMO356" s="76"/>
      <c r="UMP356" s="181"/>
      <c r="UMQ356" s="181"/>
      <c r="UMR356" s="182"/>
      <c r="UMS356" s="134"/>
      <c r="UMT356" s="135"/>
      <c r="UMU356" s="111"/>
      <c r="UMV356" s="178"/>
      <c r="UMW356" s="178"/>
      <c r="UMX356" s="178"/>
      <c r="UMY356" s="178"/>
      <c r="UMZ356" s="179"/>
      <c r="UNA356" s="73"/>
      <c r="UNB356" s="73"/>
      <c r="UNC356" s="180"/>
      <c r="UND356" s="75"/>
      <c r="UNE356" s="76"/>
      <c r="UNF356" s="180"/>
      <c r="UNG356" s="180"/>
      <c r="UNH356" s="180"/>
      <c r="UNI356" s="75"/>
      <c r="UNJ356" s="76"/>
      <c r="UNK356" s="181"/>
      <c r="UNL356" s="181"/>
      <c r="UNM356" s="182"/>
      <c r="UNN356" s="134"/>
      <c r="UNO356" s="135"/>
      <c r="UNP356" s="111"/>
      <c r="UNQ356" s="178"/>
      <c r="UNR356" s="178"/>
      <c r="UNS356" s="178"/>
      <c r="UNT356" s="178"/>
      <c r="UNU356" s="179"/>
      <c r="UNV356" s="73"/>
      <c r="UNW356" s="73"/>
      <c r="UNX356" s="180"/>
      <c r="UNY356" s="75"/>
      <c r="UNZ356" s="76"/>
      <c r="UOA356" s="180"/>
      <c r="UOB356" s="180"/>
      <c r="UOC356" s="180"/>
      <c r="UOD356" s="75"/>
      <c r="UOE356" s="76"/>
      <c r="UOF356" s="181"/>
      <c r="UOG356" s="181"/>
      <c r="UOH356" s="182"/>
      <c r="UOI356" s="134"/>
      <c r="UOJ356" s="135"/>
      <c r="UOK356" s="111"/>
      <c r="UOL356" s="178"/>
      <c r="UOM356" s="178"/>
      <c r="UON356" s="178"/>
      <c r="UOO356" s="178"/>
      <c r="UOP356" s="179"/>
      <c r="UOQ356" s="73"/>
      <c r="UOR356" s="73"/>
      <c r="UOS356" s="180"/>
      <c r="UOT356" s="75"/>
      <c r="UOU356" s="76"/>
      <c r="UOV356" s="180"/>
      <c r="UOW356" s="180"/>
      <c r="UOX356" s="180"/>
      <c r="UOY356" s="75"/>
      <c r="UOZ356" s="76"/>
      <c r="UPA356" s="181"/>
      <c r="UPB356" s="181"/>
      <c r="UPC356" s="182"/>
      <c r="UPD356" s="134"/>
      <c r="UPE356" s="135"/>
      <c r="UPF356" s="111"/>
      <c r="UPG356" s="178"/>
      <c r="UPH356" s="178"/>
      <c r="UPI356" s="178"/>
      <c r="UPJ356" s="178"/>
      <c r="UPK356" s="179"/>
      <c r="UPL356" s="73"/>
      <c r="UPM356" s="73"/>
      <c r="UPN356" s="180"/>
      <c r="UPO356" s="75"/>
      <c r="UPP356" s="76"/>
      <c r="UPQ356" s="180"/>
      <c r="UPR356" s="180"/>
      <c r="UPS356" s="180"/>
      <c r="UPT356" s="75"/>
      <c r="UPU356" s="76"/>
      <c r="UPV356" s="181"/>
      <c r="UPW356" s="181"/>
      <c r="UPX356" s="182"/>
      <c r="UPY356" s="134"/>
      <c r="UPZ356" s="135"/>
      <c r="UQA356" s="111"/>
      <c r="UQB356" s="178"/>
      <c r="UQC356" s="178"/>
      <c r="UQD356" s="178"/>
      <c r="UQE356" s="178"/>
      <c r="UQF356" s="179"/>
      <c r="UQG356" s="73"/>
      <c r="UQH356" s="73"/>
      <c r="UQI356" s="180"/>
      <c r="UQJ356" s="75"/>
      <c r="UQK356" s="76"/>
      <c r="UQL356" s="180"/>
      <c r="UQM356" s="180"/>
      <c r="UQN356" s="180"/>
      <c r="UQO356" s="75"/>
      <c r="UQP356" s="76"/>
      <c r="UQQ356" s="181"/>
      <c r="UQR356" s="181"/>
      <c r="UQS356" s="182"/>
      <c r="UQT356" s="134"/>
      <c r="UQU356" s="135"/>
      <c r="UQV356" s="111"/>
      <c r="UQW356" s="178"/>
      <c r="UQX356" s="178"/>
      <c r="UQY356" s="178"/>
      <c r="UQZ356" s="178"/>
      <c r="URA356" s="179"/>
      <c r="URB356" s="73"/>
      <c r="URC356" s="73"/>
      <c r="URD356" s="180"/>
      <c r="URE356" s="75"/>
      <c r="URF356" s="76"/>
      <c r="URG356" s="180"/>
      <c r="URH356" s="180"/>
      <c r="URI356" s="180"/>
      <c r="URJ356" s="75"/>
      <c r="URK356" s="76"/>
      <c r="URL356" s="181"/>
      <c r="URM356" s="181"/>
      <c r="URN356" s="182"/>
      <c r="URO356" s="134"/>
      <c r="URP356" s="135"/>
      <c r="URQ356" s="111"/>
      <c r="URR356" s="178"/>
      <c r="URS356" s="178"/>
      <c r="URT356" s="178"/>
      <c r="URU356" s="178"/>
      <c r="URV356" s="179"/>
      <c r="URW356" s="73"/>
      <c r="URX356" s="73"/>
      <c r="URY356" s="180"/>
      <c r="URZ356" s="75"/>
      <c r="USA356" s="76"/>
      <c r="USB356" s="180"/>
      <c r="USC356" s="180"/>
      <c r="USD356" s="180"/>
      <c r="USE356" s="75"/>
      <c r="USF356" s="76"/>
      <c r="USG356" s="181"/>
      <c r="USH356" s="181"/>
      <c r="USI356" s="182"/>
      <c r="USJ356" s="134"/>
      <c r="USK356" s="135"/>
      <c r="USL356" s="111"/>
      <c r="USM356" s="178"/>
      <c r="USN356" s="178"/>
      <c r="USO356" s="178"/>
      <c r="USP356" s="178"/>
      <c r="USQ356" s="179"/>
      <c r="USR356" s="73"/>
      <c r="USS356" s="73"/>
      <c r="UST356" s="180"/>
      <c r="USU356" s="75"/>
      <c r="USV356" s="76"/>
      <c r="USW356" s="180"/>
      <c r="USX356" s="180"/>
      <c r="USY356" s="180"/>
      <c r="USZ356" s="75"/>
      <c r="UTA356" s="76"/>
      <c r="UTB356" s="181"/>
      <c r="UTC356" s="181"/>
      <c r="UTD356" s="182"/>
      <c r="UTE356" s="134"/>
      <c r="UTF356" s="135"/>
      <c r="UTG356" s="111"/>
      <c r="UTH356" s="178"/>
      <c r="UTI356" s="178"/>
      <c r="UTJ356" s="178"/>
      <c r="UTK356" s="178"/>
      <c r="UTL356" s="179"/>
      <c r="UTM356" s="73"/>
      <c r="UTN356" s="73"/>
      <c r="UTO356" s="180"/>
      <c r="UTP356" s="75"/>
      <c r="UTQ356" s="76"/>
      <c r="UTR356" s="180"/>
      <c r="UTS356" s="180"/>
      <c r="UTT356" s="180"/>
      <c r="UTU356" s="75"/>
      <c r="UTV356" s="76"/>
      <c r="UTW356" s="181"/>
      <c r="UTX356" s="181"/>
      <c r="UTY356" s="182"/>
      <c r="UTZ356" s="134"/>
      <c r="UUA356" s="135"/>
      <c r="UUB356" s="111"/>
      <c r="UUC356" s="178"/>
      <c r="UUD356" s="178"/>
      <c r="UUE356" s="178"/>
      <c r="UUF356" s="178"/>
      <c r="UUG356" s="179"/>
      <c r="UUH356" s="73"/>
      <c r="UUI356" s="73"/>
      <c r="UUJ356" s="180"/>
      <c r="UUK356" s="75"/>
      <c r="UUL356" s="76"/>
      <c r="UUM356" s="180"/>
      <c r="UUN356" s="180"/>
      <c r="UUO356" s="180"/>
      <c r="UUP356" s="75"/>
      <c r="UUQ356" s="76"/>
      <c r="UUR356" s="181"/>
      <c r="UUS356" s="181"/>
      <c r="UUT356" s="182"/>
      <c r="UUU356" s="134"/>
      <c r="UUV356" s="135"/>
      <c r="UUW356" s="111"/>
      <c r="UUX356" s="178"/>
      <c r="UUY356" s="178"/>
      <c r="UUZ356" s="178"/>
      <c r="UVA356" s="178"/>
      <c r="UVB356" s="179"/>
      <c r="UVC356" s="73"/>
      <c r="UVD356" s="73"/>
      <c r="UVE356" s="180"/>
      <c r="UVF356" s="75"/>
      <c r="UVG356" s="76"/>
      <c r="UVH356" s="180"/>
      <c r="UVI356" s="180"/>
      <c r="UVJ356" s="180"/>
      <c r="UVK356" s="75"/>
      <c r="UVL356" s="76"/>
      <c r="UVM356" s="181"/>
      <c r="UVN356" s="181"/>
      <c r="UVO356" s="182"/>
      <c r="UVP356" s="134"/>
      <c r="UVQ356" s="135"/>
      <c r="UVR356" s="111"/>
      <c r="UVS356" s="178"/>
      <c r="UVT356" s="178"/>
      <c r="UVU356" s="178"/>
      <c r="UVV356" s="178"/>
      <c r="UVW356" s="179"/>
      <c r="UVX356" s="73"/>
      <c r="UVY356" s="73"/>
      <c r="UVZ356" s="180"/>
      <c r="UWA356" s="75"/>
      <c r="UWB356" s="76"/>
      <c r="UWC356" s="180"/>
      <c r="UWD356" s="180"/>
      <c r="UWE356" s="180"/>
      <c r="UWF356" s="75"/>
      <c r="UWG356" s="76"/>
      <c r="UWH356" s="181"/>
      <c r="UWI356" s="181"/>
      <c r="UWJ356" s="182"/>
      <c r="UWK356" s="134"/>
      <c r="UWL356" s="135"/>
      <c r="UWM356" s="111"/>
      <c r="UWN356" s="178"/>
      <c r="UWO356" s="178"/>
      <c r="UWP356" s="178"/>
      <c r="UWQ356" s="178"/>
      <c r="UWR356" s="179"/>
      <c r="UWS356" s="73"/>
      <c r="UWT356" s="73"/>
      <c r="UWU356" s="180"/>
      <c r="UWV356" s="75"/>
      <c r="UWW356" s="76"/>
      <c r="UWX356" s="180"/>
      <c r="UWY356" s="180"/>
      <c r="UWZ356" s="180"/>
      <c r="UXA356" s="75"/>
      <c r="UXB356" s="76"/>
      <c r="UXC356" s="181"/>
      <c r="UXD356" s="181"/>
      <c r="UXE356" s="182"/>
      <c r="UXF356" s="134"/>
      <c r="UXG356" s="135"/>
      <c r="UXH356" s="111"/>
      <c r="UXI356" s="178"/>
      <c r="UXJ356" s="178"/>
      <c r="UXK356" s="178"/>
      <c r="UXL356" s="178"/>
      <c r="UXM356" s="179"/>
      <c r="UXN356" s="73"/>
      <c r="UXO356" s="73"/>
      <c r="UXP356" s="180"/>
      <c r="UXQ356" s="75"/>
      <c r="UXR356" s="76"/>
      <c r="UXS356" s="180"/>
      <c r="UXT356" s="180"/>
      <c r="UXU356" s="180"/>
      <c r="UXV356" s="75"/>
      <c r="UXW356" s="76"/>
      <c r="UXX356" s="181"/>
      <c r="UXY356" s="181"/>
      <c r="UXZ356" s="182"/>
      <c r="UYA356" s="134"/>
      <c r="UYB356" s="135"/>
      <c r="UYC356" s="111"/>
      <c r="UYD356" s="178"/>
      <c r="UYE356" s="178"/>
      <c r="UYF356" s="178"/>
      <c r="UYG356" s="178"/>
      <c r="UYH356" s="179"/>
      <c r="UYI356" s="73"/>
      <c r="UYJ356" s="73"/>
      <c r="UYK356" s="180"/>
      <c r="UYL356" s="75"/>
      <c r="UYM356" s="76"/>
      <c r="UYN356" s="180"/>
      <c r="UYO356" s="180"/>
      <c r="UYP356" s="180"/>
      <c r="UYQ356" s="75"/>
      <c r="UYR356" s="76"/>
      <c r="UYS356" s="181"/>
      <c r="UYT356" s="181"/>
      <c r="UYU356" s="182"/>
      <c r="UYV356" s="134"/>
      <c r="UYW356" s="135"/>
      <c r="UYX356" s="111"/>
      <c r="UYY356" s="178"/>
      <c r="UYZ356" s="178"/>
      <c r="UZA356" s="178"/>
      <c r="UZB356" s="178"/>
      <c r="UZC356" s="179"/>
      <c r="UZD356" s="73"/>
      <c r="UZE356" s="73"/>
      <c r="UZF356" s="180"/>
      <c r="UZG356" s="75"/>
      <c r="UZH356" s="76"/>
      <c r="UZI356" s="180"/>
      <c r="UZJ356" s="180"/>
      <c r="UZK356" s="180"/>
      <c r="UZL356" s="75"/>
      <c r="UZM356" s="76"/>
      <c r="UZN356" s="181"/>
      <c r="UZO356" s="181"/>
      <c r="UZP356" s="182"/>
      <c r="UZQ356" s="134"/>
      <c r="UZR356" s="135"/>
      <c r="UZS356" s="111"/>
      <c r="UZT356" s="178"/>
      <c r="UZU356" s="178"/>
      <c r="UZV356" s="178"/>
      <c r="UZW356" s="178"/>
      <c r="UZX356" s="179"/>
      <c r="UZY356" s="73"/>
      <c r="UZZ356" s="73"/>
      <c r="VAA356" s="180"/>
      <c r="VAB356" s="75"/>
      <c r="VAC356" s="76"/>
      <c r="VAD356" s="180"/>
      <c r="VAE356" s="180"/>
      <c r="VAF356" s="180"/>
      <c r="VAG356" s="75"/>
      <c r="VAH356" s="76"/>
      <c r="VAI356" s="181"/>
      <c r="VAJ356" s="181"/>
      <c r="VAK356" s="182"/>
      <c r="VAL356" s="134"/>
      <c r="VAM356" s="135"/>
      <c r="VAN356" s="111"/>
      <c r="VAO356" s="178"/>
      <c r="VAP356" s="178"/>
      <c r="VAQ356" s="178"/>
      <c r="VAR356" s="178"/>
      <c r="VAS356" s="179"/>
      <c r="VAT356" s="73"/>
      <c r="VAU356" s="73"/>
      <c r="VAV356" s="180"/>
      <c r="VAW356" s="75"/>
      <c r="VAX356" s="76"/>
      <c r="VAY356" s="180"/>
      <c r="VAZ356" s="180"/>
      <c r="VBA356" s="180"/>
      <c r="VBB356" s="75"/>
      <c r="VBC356" s="76"/>
      <c r="VBD356" s="181"/>
      <c r="VBE356" s="181"/>
      <c r="VBF356" s="182"/>
      <c r="VBG356" s="134"/>
      <c r="VBH356" s="135"/>
      <c r="VBI356" s="111"/>
      <c r="VBJ356" s="178"/>
      <c r="VBK356" s="178"/>
      <c r="VBL356" s="178"/>
      <c r="VBM356" s="178"/>
      <c r="VBN356" s="179"/>
      <c r="VBO356" s="73"/>
      <c r="VBP356" s="73"/>
      <c r="VBQ356" s="180"/>
      <c r="VBR356" s="75"/>
      <c r="VBS356" s="76"/>
      <c r="VBT356" s="180"/>
      <c r="VBU356" s="180"/>
      <c r="VBV356" s="180"/>
      <c r="VBW356" s="75"/>
      <c r="VBX356" s="76"/>
      <c r="VBY356" s="181"/>
      <c r="VBZ356" s="181"/>
      <c r="VCA356" s="182"/>
      <c r="VCB356" s="134"/>
      <c r="VCC356" s="135"/>
      <c r="VCD356" s="111"/>
      <c r="VCE356" s="178"/>
      <c r="VCF356" s="178"/>
      <c r="VCG356" s="178"/>
      <c r="VCH356" s="178"/>
      <c r="VCI356" s="179"/>
      <c r="VCJ356" s="73"/>
      <c r="VCK356" s="73"/>
      <c r="VCL356" s="180"/>
      <c r="VCM356" s="75"/>
      <c r="VCN356" s="76"/>
      <c r="VCO356" s="180"/>
      <c r="VCP356" s="180"/>
      <c r="VCQ356" s="180"/>
      <c r="VCR356" s="75"/>
      <c r="VCS356" s="76"/>
      <c r="VCT356" s="181"/>
      <c r="VCU356" s="181"/>
      <c r="VCV356" s="182"/>
      <c r="VCW356" s="134"/>
      <c r="VCX356" s="135"/>
      <c r="VCY356" s="111"/>
      <c r="VCZ356" s="178"/>
      <c r="VDA356" s="178"/>
      <c r="VDB356" s="178"/>
      <c r="VDC356" s="178"/>
      <c r="VDD356" s="179"/>
      <c r="VDE356" s="73"/>
      <c r="VDF356" s="73"/>
      <c r="VDG356" s="180"/>
      <c r="VDH356" s="75"/>
      <c r="VDI356" s="76"/>
      <c r="VDJ356" s="180"/>
      <c r="VDK356" s="180"/>
      <c r="VDL356" s="180"/>
      <c r="VDM356" s="75"/>
      <c r="VDN356" s="76"/>
      <c r="VDO356" s="181"/>
      <c r="VDP356" s="181"/>
      <c r="VDQ356" s="182"/>
      <c r="VDR356" s="134"/>
      <c r="VDS356" s="135"/>
      <c r="VDT356" s="111"/>
      <c r="VDU356" s="178"/>
      <c r="VDV356" s="178"/>
      <c r="VDW356" s="178"/>
      <c r="VDX356" s="178"/>
      <c r="VDY356" s="179"/>
      <c r="VDZ356" s="73"/>
      <c r="VEA356" s="73"/>
      <c r="VEB356" s="180"/>
      <c r="VEC356" s="75"/>
      <c r="VED356" s="76"/>
      <c r="VEE356" s="180"/>
      <c r="VEF356" s="180"/>
      <c r="VEG356" s="180"/>
      <c r="VEH356" s="75"/>
      <c r="VEI356" s="76"/>
      <c r="VEJ356" s="181"/>
      <c r="VEK356" s="181"/>
      <c r="VEL356" s="182"/>
      <c r="VEM356" s="134"/>
      <c r="VEN356" s="135"/>
      <c r="VEO356" s="111"/>
      <c r="VEP356" s="178"/>
      <c r="VEQ356" s="178"/>
      <c r="VER356" s="178"/>
      <c r="VES356" s="178"/>
      <c r="VET356" s="179"/>
      <c r="VEU356" s="73"/>
      <c r="VEV356" s="73"/>
      <c r="VEW356" s="180"/>
      <c r="VEX356" s="75"/>
      <c r="VEY356" s="76"/>
      <c r="VEZ356" s="180"/>
      <c r="VFA356" s="180"/>
      <c r="VFB356" s="180"/>
      <c r="VFC356" s="75"/>
      <c r="VFD356" s="76"/>
      <c r="VFE356" s="181"/>
      <c r="VFF356" s="181"/>
      <c r="VFG356" s="182"/>
      <c r="VFH356" s="134"/>
      <c r="VFI356" s="135"/>
      <c r="VFJ356" s="111"/>
      <c r="VFK356" s="178"/>
      <c r="VFL356" s="178"/>
      <c r="VFM356" s="178"/>
      <c r="VFN356" s="178"/>
      <c r="VFO356" s="179"/>
      <c r="VFP356" s="73"/>
      <c r="VFQ356" s="73"/>
      <c r="VFR356" s="180"/>
      <c r="VFS356" s="75"/>
      <c r="VFT356" s="76"/>
      <c r="VFU356" s="180"/>
      <c r="VFV356" s="180"/>
      <c r="VFW356" s="180"/>
      <c r="VFX356" s="75"/>
      <c r="VFY356" s="76"/>
      <c r="VFZ356" s="181"/>
      <c r="VGA356" s="181"/>
      <c r="VGB356" s="182"/>
      <c r="VGC356" s="134"/>
      <c r="VGD356" s="135"/>
      <c r="VGE356" s="111"/>
      <c r="VGF356" s="178"/>
      <c r="VGG356" s="178"/>
      <c r="VGH356" s="178"/>
      <c r="VGI356" s="178"/>
      <c r="VGJ356" s="179"/>
      <c r="VGK356" s="73"/>
      <c r="VGL356" s="73"/>
      <c r="VGM356" s="180"/>
      <c r="VGN356" s="75"/>
      <c r="VGO356" s="76"/>
      <c r="VGP356" s="180"/>
      <c r="VGQ356" s="180"/>
      <c r="VGR356" s="180"/>
      <c r="VGS356" s="75"/>
      <c r="VGT356" s="76"/>
      <c r="VGU356" s="181"/>
      <c r="VGV356" s="181"/>
      <c r="VGW356" s="182"/>
      <c r="VGX356" s="134"/>
      <c r="VGY356" s="135"/>
      <c r="VGZ356" s="111"/>
      <c r="VHA356" s="178"/>
      <c r="VHB356" s="178"/>
      <c r="VHC356" s="178"/>
      <c r="VHD356" s="178"/>
      <c r="VHE356" s="179"/>
      <c r="VHF356" s="73"/>
      <c r="VHG356" s="73"/>
      <c r="VHH356" s="180"/>
      <c r="VHI356" s="75"/>
      <c r="VHJ356" s="76"/>
      <c r="VHK356" s="180"/>
      <c r="VHL356" s="180"/>
      <c r="VHM356" s="180"/>
      <c r="VHN356" s="75"/>
      <c r="VHO356" s="76"/>
      <c r="VHP356" s="181"/>
      <c r="VHQ356" s="181"/>
      <c r="VHR356" s="182"/>
      <c r="VHS356" s="134"/>
      <c r="VHT356" s="135"/>
      <c r="VHU356" s="111"/>
      <c r="VHV356" s="178"/>
      <c r="VHW356" s="178"/>
      <c r="VHX356" s="178"/>
      <c r="VHY356" s="178"/>
      <c r="VHZ356" s="179"/>
      <c r="VIA356" s="73"/>
      <c r="VIB356" s="73"/>
      <c r="VIC356" s="180"/>
      <c r="VID356" s="75"/>
      <c r="VIE356" s="76"/>
      <c r="VIF356" s="180"/>
      <c r="VIG356" s="180"/>
      <c r="VIH356" s="180"/>
      <c r="VII356" s="75"/>
      <c r="VIJ356" s="76"/>
      <c r="VIK356" s="181"/>
      <c r="VIL356" s="181"/>
      <c r="VIM356" s="182"/>
      <c r="VIN356" s="134"/>
      <c r="VIO356" s="135"/>
      <c r="VIP356" s="111"/>
      <c r="VIQ356" s="178"/>
      <c r="VIR356" s="178"/>
      <c r="VIS356" s="178"/>
      <c r="VIT356" s="178"/>
      <c r="VIU356" s="179"/>
      <c r="VIV356" s="73"/>
      <c r="VIW356" s="73"/>
      <c r="VIX356" s="180"/>
      <c r="VIY356" s="75"/>
      <c r="VIZ356" s="76"/>
      <c r="VJA356" s="180"/>
      <c r="VJB356" s="180"/>
      <c r="VJC356" s="180"/>
      <c r="VJD356" s="75"/>
      <c r="VJE356" s="76"/>
      <c r="VJF356" s="181"/>
      <c r="VJG356" s="181"/>
      <c r="VJH356" s="182"/>
      <c r="VJI356" s="134"/>
      <c r="VJJ356" s="135"/>
      <c r="VJK356" s="111"/>
      <c r="VJL356" s="178"/>
      <c r="VJM356" s="178"/>
      <c r="VJN356" s="178"/>
      <c r="VJO356" s="178"/>
      <c r="VJP356" s="179"/>
      <c r="VJQ356" s="73"/>
      <c r="VJR356" s="73"/>
      <c r="VJS356" s="180"/>
      <c r="VJT356" s="75"/>
      <c r="VJU356" s="76"/>
      <c r="VJV356" s="180"/>
      <c r="VJW356" s="180"/>
      <c r="VJX356" s="180"/>
      <c r="VJY356" s="75"/>
      <c r="VJZ356" s="76"/>
      <c r="VKA356" s="181"/>
      <c r="VKB356" s="181"/>
      <c r="VKC356" s="182"/>
      <c r="VKD356" s="134"/>
      <c r="VKE356" s="135"/>
      <c r="VKF356" s="111"/>
      <c r="VKG356" s="178"/>
      <c r="VKH356" s="178"/>
      <c r="VKI356" s="178"/>
      <c r="VKJ356" s="178"/>
      <c r="VKK356" s="179"/>
      <c r="VKL356" s="73"/>
      <c r="VKM356" s="73"/>
      <c r="VKN356" s="180"/>
      <c r="VKO356" s="75"/>
      <c r="VKP356" s="76"/>
      <c r="VKQ356" s="180"/>
      <c r="VKR356" s="180"/>
      <c r="VKS356" s="180"/>
      <c r="VKT356" s="75"/>
      <c r="VKU356" s="76"/>
      <c r="VKV356" s="181"/>
      <c r="VKW356" s="181"/>
      <c r="VKX356" s="182"/>
      <c r="VKY356" s="134"/>
      <c r="VKZ356" s="135"/>
      <c r="VLA356" s="111"/>
      <c r="VLB356" s="178"/>
      <c r="VLC356" s="178"/>
      <c r="VLD356" s="178"/>
      <c r="VLE356" s="178"/>
      <c r="VLF356" s="179"/>
      <c r="VLG356" s="73"/>
      <c r="VLH356" s="73"/>
      <c r="VLI356" s="180"/>
      <c r="VLJ356" s="75"/>
      <c r="VLK356" s="76"/>
      <c r="VLL356" s="180"/>
      <c r="VLM356" s="180"/>
      <c r="VLN356" s="180"/>
      <c r="VLO356" s="75"/>
      <c r="VLP356" s="76"/>
      <c r="VLQ356" s="181"/>
      <c r="VLR356" s="181"/>
      <c r="VLS356" s="182"/>
      <c r="VLT356" s="134"/>
      <c r="VLU356" s="135"/>
      <c r="VLV356" s="111"/>
      <c r="VLW356" s="178"/>
      <c r="VLX356" s="178"/>
      <c r="VLY356" s="178"/>
      <c r="VLZ356" s="178"/>
      <c r="VMA356" s="179"/>
      <c r="VMB356" s="73"/>
      <c r="VMC356" s="73"/>
      <c r="VMD356" s="180"/>
      <c r="VME356" s="75"/>
      <c r="VMF356" s="76"/>
      <c r="VMG356" s="180"/>
      <c r="VMH356" s="180"/>
      <c r="VMI356" s="180"/>
      <c r="VMJ356" s="75"/>
      <c r="VMK356" s="76"/>
      <c r="VML356" s="181"/>
      <c r="VMM356" s="181"/>
      <c r="VMN356" s="182"/>
      <c r="VMO356" s="134"/>
      <c r="VMP356" s="135"/>
      <c r="VMQ356" s="111"/>
      <c r="VMR356" s="178"/>
      <c r="VMS356" s="178"/>
      <c r="VMT356" s="178"/>
      <c r="VMU356" s="178"/>
      <c r="VMV356" s="179"/>
      <c r="VMW356" s="73"/>
      <c r="VMX356" s="73"/>
      <c r="VMY356" s="180"/>
      <c r="VMZ356" s="75"/>
      <c r="VNA356" s="76"/>
      <c r="VNB356" s="180"/>
      <c r="VNC356" s="180"/>
      <c r="VND356" s="180"/>
      <c r="VNE356" s="75"/>
      <c r="VNF356" s="76"/>
      <c r="VNG356" s="181"/>
      <c r="VNH356" s="181"/>
      <c r="VNI356" s="182"/>
      <c r="VNJ356" s="134"/>
      <c r="VNK356" s="135"/>
      <c r="VNL356" s="111"/>
      <c r="VNM356" s="178"/>
      <c r="VNN356" s="178"/>
      <c r="VNO356" s="178"/>
      <c r="VNP356" s="178"/>
      <c r="VNQ356" s="179"/>
      <c r="VNR356" s="73"/>
      <c r="VNS356" s="73"/>
      <c r="VNT356" s="180"/>
      <c r="VNU356" s="75"/>
      <c r="VNV356" s="76"/>
      <c r="VNW356" s="180"/>
      <c r="VNX356" s="180"/>
      <c r="VNY356" s="180"/>
      <c r="VNZ356" s="75"/>
      <c r="VOA356" s="76"/>
      <c r="VOB356" s="181"/>
      <c r="VOC356" s="181"/>
      <c r="VOD356" s="182"/>
      <c r="VOE356" s="134"/>
      <c r="VOF356" s="135"/>
      <c r="VOG356" s="111"/>
      <c r="VOH356" s="178"/>
      <c r="VOI356" s="178"/>
      <c r="VOJ356" s="178"/>
      <c r="VOK356" s="178"/>
      <c r="VOL356" s="179"/>
      <c r="VOM356" s="73"/>
      <c r="VON356" s="73"/>
      <c r="VOO356" s="180"/>
      <c r="VOP356" s="75"/>
      <c r="VOQ356" s="76"/>
      <c r="VOR356" s="180"/>
      <c r="VOS356" s="180"/>
      <c r="VOT356" s="180"/>
      <c r="VOU356" s="75"/>
      <c r="VOV356" s="76"/>
      <c r="VOW356" s="181"/>
      <c r="VOX356" s="181"/>
      <c r="VOY356" s="182"/>
      <c r="VOZ356" s="134"/>
      <c r="VPA356" s="135"/>
      <c r="VPB356" s="111"/>
      <c r="VPC356" s="178"/>
      <c r="VPD356" s="178"/>
      <c r="VPE356" s="178"/>
      <c r="VPF356" s="178"/>
      <c r="VPG356" s="179"/>
      <c r="VPH356" s="73"/>
      <c r="VPI356" s="73"/>
      <c r="VPJ356" s="180"/>
      <c r="VPK356" s="75"/>
      <c r="VPL356" s="76"/>
      <c r="VPM356" s="180"/>
      <c r="VPN356" s="180"/>
      <c r="VPO356" s="180"/>
      <c r="VPP356" s="75"/>
      <c r="VPQ356" s="76"/>
      <c r="VPR356" s="181"/>
      <c r="VPS356" s="181"/>
      <c r="VPT356" s="182"/>
      <c r="VPU356" s="134"/>
      <c r="VPV356" s="135"/>
      <c r="VPW356" s="111"/>
      <c r="VPX356" s="178"/>
      <c r="VPY356" s="178"/>
      <c r="VPZ356" s="178"/>
      <c r="VQA356" s="178"/>
      <c r="VQB356" s="179"/>
      <c r="VQC356" s="73"/>
      <c r="VQD356" s="73"/>
      <c r="VQE356" s="180"/>
      <c r="VQF356" s="75"/>
      <c r="VQG356" s="76"/>
      <c r="VQH356" s="180"/>
      <c r="VQI356" s="180"/>
      <c r="VQJ356" s="180"/>
      <c r="VQK356" s="75"/>
      <c r="VQL356" s="76"/>
      <c r="VQM356" s="181"/>
      <c r="VQN356" s="181"/>
      <c r="VQO356" s="182"/>
      <c r="VQP356" s="134"/>
      <c r="VQQ356" s="135"/>
      <c r="VQR356" s="111"/>
      <c r="VQS356" s="178"/>
      <c r="VQT356" s="178"/>
      <c r="VQU356" s="178"/>
      <c r="VQV356" s="178"/>
      <c r="VQW356" s="179"/>
      <c r="VQX356" s="73"/>
      <c r="VQY356" s="73"/>
      <c r="VQZ356" s="180"/>
      <c r="VRA356" s="75"/>
      <c r="VRB356" s="76"/>
      <c r="VRC356" s="180"/>
      <c r="VRD356" s="180"/>
      <c r="VRE356" s="180"/>
      <c r="VRF356" s="75"/>
      <c r="VRG356" s="76"/>
      <c r="VRH356" s="181"/>
      <c r="VRI356" s="181"/>
      <c r="VRJ356" s="182"/>
      <c r="VRK356" s="134"/>
      <c r="VRL356" s="135"/>
      <c r="VRM356" s="111"/>
      <c r="VRN356" s="178"/>
      <c r="VRO356" s="178"/>
      <c r="VRP356" s="178"/>
      <c r="VRQ356" s="178"/>
      <c r="VRR356" s="179"/>
      <c r="VRS356" s="73"/>
      <c r="VRT356" s="73"/>
      <c r="VRU356" s="180"/>
      <c r="VRV356" s="75"/>
      <c r="VRW356" s="76"/>
      <c r="VRX356" s="180"/>
      <c r="VRY356" s="180"/>
      <c r="VRZ356" s="180"/>
      <c r="VSA356" s="75"/>
      <c r="VSB356" s="76"/>
      <c r="VSC356" s="181"/>
      <c r="VSD356" s="181"/>
      <c r="VSE356" s="182"/>
      <c r="VSF356" s="134"/>
      <c r="VSG356" s="135"/>
      <c r="VSH356" s="111"/>
      <c r="VSI356" s="178"/>
      <c r="VSJ356" s="178"/>
      <c r="VSK356" s="178"/>
      <c r="VSL356" s="178"/>
      <c r="VSM356" s="179"/>
      <c r="VSN356" s="73"/>
      <c r="VSO356" s="73"/>
      <c r="VSP356" s="180"/>
      <c r="VSQ356" s="75"/>
      <c r="VSR356" s="76"/>
      <c r="VSS356" s="180"/>
      <c r="VST356" s="180"/>
      <c r="VSU356" s="180"/>
      <c r="VSV356" s="75"/>
      <c r="VSW356" s="76"/>
      <c r="VSX356" s="181"/>
      <c r="VSY356" s="181"/>
      <c r="VSZ356" s="182"/>
      <c r="VTA356" s="134"/>
      <c r="VTB356" s="135"/>
      <c r="VTC356" s="111"/>
      <c r="VTD356" s="178"/>
      <c r="VTE356" s="178"/>
      <c r="VTF356" s="178"/>
      <c r="VTG356" s="178"/>
      <c r="VTH356" s="179"/>
      <c r="VTI356" s="73"/>
      <c r="VTJ356" s="73"/>
      <c r="VTK356" s="180"/>
      <c r="VTL356" s="75"/>
      <c r="VTM356" s="76"/>
      <c r="VTN356" s="180"/>
      <c r="VTO356" s="180"/>
      <c r="VTP356" s="180"/>
      <c r="VTQ356" s="75"/>
      <c r="VTR356" s="76"/>
      <c r="VTS356" s="181"/>
      <c r="VTT356" s="181"/>
      <c r="VTU356" s="182"/>
      <c r="VTV356" s="134"/>
      <c r="VTW356" s="135"/>
      <c r="VTX356" s="111"/>
      <c r="VTY356" s="178"/>
      <c r="VTZ356" s="178"/>
      <c r="VUA356" s="178"/>
      <c r="VUB356" s="178"/>
      <c r="VUC356" s="179"/>
      <c r="VUD356" s="73"/>
      <c r="VUE356" s="73"/>
      <c r="VUF356" s="180"/>
      <c r="VUG356" s="75"/>
      <c r="VUH356" s="76"/>
      <c r="VUI356" s="180"/>
      <c r="VUJ356" s="180"/>
      <c r="VUK356" s="180"/>
      <c r="VUL356" s="75"/>
      <c r="VUM356" s="76"/>
      <c r="VUN356" s="181"/>
      <c r="VUO356" s="181"/>
      <c r="VUP356" s="182"/>
      <c r="VUQ356" s="134"/>
      <c r="VUR356" s="135"/>
      <c r="VUS356" s="111"/>
      <c r="VUT356" s="178"/>
      <c r="VUU356" s="178"/>
      <c r="VUV356" s="178"/>
      <c r="VUW356" s="178"/>
      <c r="VUX356" s="179"/>
      <c r="VUY356" s="73"/>
      <c r="VUZ356" s="73"/>
      <c r="VVA356" s="180"/>
      <c r="VVB356" s="75"/>
      <c r="VVC356" s="76"/>
      <c r="VVD356" s="180"/>
      <c r="VVE356" s="180"/>
      <c r="VVF356" s="180"/>
      <c r="VVG356" s="75"/>
      <c r="VVH356" s="76"/>
      <c r="VVI356" s="181"/>
      <c r="VVJ356" s="181"/>
      <c r="VVK356" s="182"/>
      <c r="VVL356" s="134"/>
      <c r="VVM356" s="135"/>
      <c r="VVN356" s="111"/>
      <c r="VVO356" s="178"/>
      <c r="VVP356" s="178"/>
      <c r="VVQ356" s="178"/>
      <c r="VVR356" s="178"/>
      <c r="VVS356" s="179"/>
      <c r="VVT356" s="73"/>
      <c r="VVU356" s="73"/>
      <c r="VVV356" s="180"/>
      <c r="VVW356" s="75"/>
      <c r="VVX356" s="76"/>
      <c r="VVY356" s="180"/>
      <c r="VVZ356" s="180"/>
      <c r="VWA356" s="180"/>
      <c r="VWB356" s="75"/>
      <c r="VWC356" s="76"/>
      <c r="VWD356" s="181"/>
      <c r="VWE356" s="181"/>
      <c r="VWF356" s="182"/>
      <c r="VWG356" s="134"/>
      <c r="VWH356" s="135"/>
      <c r="VWI356" s="111"/>
      <c r="VWJ356" s="178"/>
      <c r="VWK356" s="178"/>
      <c r="VWL356" s="178"/>
      <c r="VWM356" s="178"/>
      <c r="VWN356" s="179"/>
      <c r="VWO356" s="73"/>
      <c r="VWP356" s="73"/>
      <c r="VWQ356" s="180"/>
      <c r="VWR356" s="75"/>
      <c r="VWS356" s="76"/>
      <c r="VWT356" s="180"/>
      <c r="VWU356" s="180"/>
      <c r="VWV356" s="180"/>
      <c r="VWW356" s="75"/>
      <c r="VWX356" s="76"/>
      <c r="VWY356" s="181"/>
      <c r="VWZ356" s="181"/>
      <c r="VXA356" s="182"/>
      <c r="VXB356" s="134"/>
      <c r="VXC356" s="135"/>
      <c r="VXD356" s="111"/>
      <c r="VXE356" s="178"/>
      <c r="VXF356" s="178"/>
      <c r="VXG356" s="178"/>
      <c r="VXH356" s="178"/>
      <c r="VXI356" s="179"/>
      <c r="VXJ356" s="73"/>
      <c r="VXK356" s="73"/>
      <c r="VXL356" s="180"/>
      <c r="VXM356" s="75"/>
      <c r="VXN356" s="76"/>
      <c r="VXO356" s="180"/>
      <c r="VXP356" s="180"/>
      <c r="VXQ356" s="180"/>
      <c r="VXR356" s="75"/>
      <c r="VXS356" s="76"/>
      <c r="VXT356" s="181"/>
      <c r="VXU356" s="181"/>
      <c r="VXV356" s="182"/>
      <c r="VXW356" s="134"/>
      <c r="VXX356" s="135"/>
      <c r="VXY356" s="111"/>
      <c r="VXZ356" s="178"/>
      <c r="VYA356" s="178"/>
      <c r="VYB356" s="178"/>
      <c r="VYC356" s="178"/>
      <c r="VYD356" s="179"/>
      <c r="VYE356" s="73"/>
      <c r="VYF356" s="73"/>
      <c r="VYG356" s="180"/>
      <c r="VYH356" s="75"/>
      <c r="VYI356" s="76"/>
      <c r="VYJ356" s="180"/>
      <c r="VYK356" s="180"/>
      <c r="VYL356" s="180"/>
      <c r="VYM356" s="75"/>
      <c r="VYN356" s="76"/>
      <c r="VYO356" s="181"/>
      <c r="VYP356" s="181"/>
      <c r="VYQ356" s="182"/>
      <c r="VYR356" s="134"/>
      <c r="VYS356" s="135"/>
      <c r="VYT356" s="111"/>
      <c r="VYU356" s="178"/>
      <c r="VYV356" s="178"/>
      <c r="VYW356" s="178"/>
      <c r="VYX356" s="178"/>
      <c r="VYY356" s="179"/>
      <c r="VYZ356" s="73"/>
      <c r="VZA356" s="73"/>
      <c r="VZB356" s="180"/>
      <c r="VZC356" s="75"/>
      <c r="VZD356" s="76"/>
      <c r="VZE356" s="180"/>
      <c r="VZF356" s="180"/>
      <c r="VZG356" s="180"/>
      <c r="VZH356" s="75"/>
      <c r="VZI356" s="76"/>
      <c r="VZJ356" s="181"/>
      <c r="VZK356" s="181"/>
      <c r="VZL356" s="182"/>
      <c r="VZM356" s="134"/>
      <c r="VZN356" s="135"/>
      <c r="VZO356" s="111"/>
      <c r="VZP356" s="178"/>
      <c r="VZQ356" s="178"/>
      <c r="VZR356" s="178"/>
      <c r="VZS356" s="178"/>
      <c r="VZT356" s="179"/>
      <c r="VZU356" s="73"/>
      <c r="VZV356" s="73"/>
      <c r="VZW356" s="180"/>
      <c r="VZX356" s="75"/>
      <c r="VZY356" s="76"/>
      <c r="VZZ356" s="180"/>
      <c r="WAA356" s="180"/>
      <c r="WAB356" s="180"/>
      <c r="WAC356" s="75"/>
      <c r="WAD356" s="76"/>
      <c r="WAE356" s="181"/>
      <c r="WAF356" s="181"/>
      <c r="WAG356" s="182"/>
      <c r="WAH356" s="134"/>
      <c r="WAI356" s="135"/>
      <c r="WAJ356" s="111"/>
      <c r="WAK356" s="178"/>
      <c r="WAL356" s="178"/>
      <c r="WAM356" s="178"/>
      <c r="WAN356" s="178"/>
      <c r="WAO356" s="179"/>
      <c r="WAP356" s="73"/>
      <c r="WAQ356" s="73"/>
      <c r="WAR356" s="180"/>
      <c r="WAS356" s="75"/>
      <c r="WAT356" s="76"/>
      <c r="WAU356" s="180"/>
      <c r="WAV356" s="180"/>
      <c r="WAW356" s="180"/>
      <c r="WAX356" s="75"/>
      <c r="WAY356" s="76"/>
      <c r="WAZ356" s="181"/>
      <c r="WBA356" s="181"/>
      <c r="WBB356" s="182"/>
      <c r="WBC356" s="134"/>
      <c r="WBD356" s="135"/>
      <c r="WBE356" s="111"/>
      <c r="WBF356" s="178"/>
      <c r="WBG356" s="178"/>
      <c r="WBH356" s="178"/>
      <c r="WBI356" s="178"/>
      <c r="WBJ356" s="179"/>
      <c r="WBK356" s="73"/>
      <c r="WBL356" s="73"/>
      <c r="WBM356" s="180"/>
      <c r="WBN356" s="75"/>
      <c r="WBO356" s="76"/>
      <c r="WBP356" s="180"/>
      <c r="WBQ356" s="180"/>
      <c r="WBR356" s="180"/>
      <c r="WBS356" s="75"/>
      <c r="WBT356" s="76"/>
      <c r="WBU356" s="181"/>
      <c r="WBV356" s="181"/>
      <c r="WBW356" s="182"/>
      <c r="WBX356" s="134"/>
      <c r="WBY356" s="135"/>
      <c r="WBZ356" s="111"/>
      <c r="WCA356" s="178"/>
      <c r="WCB356" s="178"/>
      <c r="WCC356" s="178"/>
      <c r="WCD356" s="178"/>
      <c r="WCE356" s="179"/>
      <c r="WCF356" s="73"/>
      <c r="WCG356" s="73"/>
      <c r="WCH356" s="180"/>
      <c r="WCI356" s="75"/>
      <c r="WCJ356" s="76"/>
      <c r="WCK356" s="180"/>
      <c r="WCL356" s="180"/>
      <c r="WCM356" s="180"/>
      <c r="WCN356" s="75"/>
      <c r="WCO356" s="76"/>
      <c r="WCP356" s="181"/>
      <c r="WCQ356" s="181"/>
      <c r="WCR356" s="182"/>
      <c r="WCS356" s="134"/>
      <c r="WCT356" s="135"/>
      <c r="WCU356" s="111"/>
      <c r="WCV356" s="178"/>
      <c r="WCW356" s="178"/>
      <c r="WCX356" s="178"/>
      <c r="WCY356" s="178"/>
      <c r="WCZ356" s="179"/>
      <c r="WDA356" s="73"/>
      <c r="WDB356" s="73"/>
      <c r="WDC356" s="180"/>
      <c r="WDD356" s="75"/>
      <c r="WDE356" s="76"/>
      <c r="WDF356" s="180"/>
      <c r="WDG356" s="180"/>
      <c r="WDH356" s="180"/>
      <c r="WDI356" s="75"/>
      <c r="WDJ356" s="76"/>
      <c r="WDK356" s="181"/>
      <c r="WDL356" s="181"/>
      <c r="WDM356" s="182"/>
      <c r="WDN356" s="134"/>
      <c r="WDO356" s="135"/>
      <c r="WDP356" s="111"/>
      <c r="WDQ356" s="178"/>
      <c r="WDR356" s="178"/>
      <c r="WDS356" s="178"/>
      <c r="WDT356" s="178"/>
      <c r="WDU356" s="179"/>
      <c r="WDV356" s="73"/>
      <c r="WDW356" s="73"/>
      <c r="WDX356" s="180"/>
      <c r="WDY356" s="75"/>
      <c r="WDZ356" s="76"/>
      <c r="WEA356" s="180"/>
      <c r="WEB356" s="180"/>
      <c r="WEC356" s="180"/>
      <c r="WED356" s="75"/>
      <c r="WEE356" s="76"/>
      <c r="WEF356" s="181"/>
      <c r="WEG356" s="181"/>
      <c r="WEH356" s="182"/>
      <c r="WEI356" s="134"/>
      <c r="WEJ356" s="135"/>
      <c r="WEK356" s="111"/>
      <c r="WEL356" s="178"/>
      <c r="WEM356" s="178"/>
      <c r="WEN356" s="178"/>
      <c r="WEO356" s="178"/>
      <c r="WEP356" s="179"/>
      <c r="WEQ356" s="73"/>
      <c r="WER356" s="73"/>
      <c r="WES356" s="180"/>
      <c r="WET356" s="75"/>
      <c r="WEU356" s="76"/>
      <c r="WEV356" s="180"/>
      <c r="WEW356" s="180"/>
      <c r="WEX356" s="180"/>
      <c r="WEY356" s="75"/>
      <c r="WEZ356" s="76"/>
      <c r="WFA356" s="181"/>
      <c r="WFB356" s="181"/>
      <c r="WFC356" s="182"/>
      <c r="WFD356" s="134"/>
      <c r="WFE356" s="135"/>
      <c r="WFF356" s="111"/>
      <c r="WFG356" s="178"/>
      <c r="WFH356" s="178"/>
      <c r="WFI356" s="178"/>
      <c r="WFJ356" s="178"/>
      <c r="WFK356" s="179"/>
      <c r="WFL356" s="73"/>
      <c r="WFM356" s="73"/>
      <c r="WFN356" s="180"/>
      <c r="WFO356" s="75"/>
      <c r="WFP356" s="76"/>
      <c r="WFQ356" s="180"/>
      <c r="WFR356" s="180"/>
      <c r="WFS356" s="180"/>
      <c r="WFT356" s="75"/>
      <c r="WFU356" s="76"/>
      <c r="WFV356" s="181"/>
      <c r="WFW356" s="181"/>
      <c r="WFX356" s="182"/>
      <c r="WFY356" s="134"/>
      <c r="WFZ356" s="135"/>
      <c r="WGA356" s="111"/>
      <c r="WGB356" s="178"/>
      <c r="WGC356" s="178"/>
      <c r="WGD356" s="178"/>
      <c r="WGE356" s="178"/>
      <c r="WGF356" s="179"/>
      <c r="WGG356" s="73"/>
      <c r="WGH356" s="73"/>
      <c r="WGI356" s="180"/>
      <c r="WGJ356" s="75"/>
      <c r="WGK356" s="76"/>
      <c r="WGL356" s="180"/>
      <c r="WGM356" s="180"/>
      <c r="WGN356" s="180"/>
      <c r="WGO356" s="75"/>
      <c r="WGP356" s="76"/>
      <c r="WGQ356" s="181"/>
      <c r="WGR356" s="181"/>
      <c r="WGS356" s="182"/>
      <c r="WGT356" s="134"/>
      <c r="WGU356" s="135"/>
      <c r="WGV356" s="111"/>
      <c r="WGW356" s="178"/>
      <c r="WGX356" s="178"/>
      <c r="WGY356" s="178"/>
      <c r="WGZ356" s="178"/>
      <c r="WHA356" s="179"/>
      <c r="WHB356" s="73"/>
      <c r="WHC356" s="73"/>
      <c r="WHD356" s="180"/>
      <c r="WHE356" s="75"/>
      <c r="WHF356" s="76"/>
      <c r="WHG356" s="180"/>
      <c r="WHH356" s="180"/>
      <c r="WHI356" s="180"/>
      <c r="WHJ356" s="75"/>
      <c r="WHK356" s="76"/>
      <c r="WHL356" s="181"/>
      <c r="WHM356" s="181"/>
      <c r="WHN356" s="182"/>
      <c r="WHO356" s="134"/>
      <c r="WHP356" s="135"/>
      <c r="WHQ356" s="111"/>
      <c r="WHR356" s="178"/>
      <c r="WHS356" s="178"/>
      <c r="WHT356" s="178"/>
      <c r="WHU356" s="178"/>
      <c r="WHV356" s="179"/>
      <c r="WHW356" s="73"/>
      <c r="WHX356" s="73"/>
      <c r="WHY356" s="180"/>
      <c r="WHZ356" s="75"/>
      <c r="WIA356" s="76"/>
      <c r="WIB356" s="180"/>
      <c r="WIC356" s="180"/>
      <c r="WID356" s="180"/>
      <c r="WIE356" s="75"/>
      <c r="WIF356" s="76"/>
      <c r="WIG356" s="181"/>
      <c r="WIH356" s="181"/>
      <c r="WII356" s="182"/>
      <c r="WIJ356" s="134"/>
      <c r="WIK356" s="135"/>
      <c r="WIL356" s="111"/>
      <c r="WIM356" s="178"/>
      <c r="WIN356" s="178"/>
      <c r="WIO356" s="178"/>
      <c r="WIP356" s="178"/>
      <c r="WIQ356" s="179"/>
      <c r="WIR356" s="73"/>
      <c r="WIS356" s="73"/>
      <c r="WIT356" s="180"/>
      <c r="WIU356" s="75"/>
      <c r="WIV356" s="76"/>
      <c r="WIW356" s="180"/>
      <c r="WIX356" s="180"/>
      <c r="WIY356" s="180"/>
      <c r="WIZ356" s="75"/>
      <c r="WJA356" s="76"/>
      <c r="WJB356" s="181"/>
      <c r="WJC356" s="181"/>
      <c r="WJD356" s="182"/>
      <c r="WJE356" s="134"/>
      <c r="WJF356" s="135"/>
      <c r="WJG356" s="111"/>
      <c r="WJH356" s="178"/>
      <c r="WJI356" s="178"/>
      <c r="WJJ356" s="178"/>
      <c r="WJK356" s="178"/>
      <c r="WJL356" s="179"/>
      <c r="WJM356" s="73"/>
      <c r="WJN356" s="73"/>
      <c r="WJO356" s="180"/>
      <c r="WJP356" s="75"/>
      <c r="WJQ356" s="76"/>
      <c r="WJR356" s="180"/>
      <c r="WJS356" s="180"/>
      <c r="WJT356" s="180"/>
      <c r="WJU356" s="75"/>
      <c r="WJV356" s="76"/>
      <c r="WJW356" s="181"/>
      <c r="WJX356" s="181"/>
      <c r="WJY356" s="182"/>
      <c r="WJZ356" s="134"/>
      <c r="WKA356" s="135"/>
      <c r="WKB356" s="111"/>
      <c r="WKC356" s="178"/>
      <c r="WKD356" s="178"/>
      <c r="WKE356" s="178"/>
      <c r="WKF356" s="178"/>
      <c r="WKG356" s="179"/>
      <c r="WKH356" s="73"/>
      <c r="WKI356" s="73"/>
      <c r="WKJ356" s="180"/>
      <c r="WKK356" s="75"/>
      <c r="WKL356" s="76"/>
      <c r="WKM356" s="180"/>
      <c r="WKN356" s="180"/>
      <c r="WKO356" s="180"/>
      <c r="WKP356" s="75"/>
      <c r="WKQ356" s="76"/>
      <c r="WKR356" s="181"/>
      <c r="WKS356" s="181"/>
      <c r="WKT356" s="182"/>
      <c r="WKU356" s="134"/>
      <c r="WKV356" s="135"/>
      <c r="WKW356" s="111"/>
      <c r="WKX356" s="178"/>
      <c r="WKY356" s="178"/>
      <c r="WKZ356" s="178"/>
      <c r="WLA356" s="178"/>
      <c r="WLB356" s="179"/>
      <c r="WLC356" s="73"/>
      <c r="WLD356" s="73"/>
      <c r="WLE356" s="180"/>
      <c r="WLF356" s="75"/>
      <c r="WLG356" s="76"/>
      <c r="WLH356" s="180"/>
      <c r="WLI356" s="180"/>
      <c r="WLJ356" s="180"/>
      <c r="WLK356" s="75"/>
      <c r="WLL356" s="76"/>
      <c r="WLM356" s="181"/>
      <c r="WLN356" s="181"/>
      <c r="WLO356" s="182"/>
      <c r="WLP356" s="134"/>
      <c r="WLQ356" s="135"/>
      <c r="WLR356" s="111"/>
      <c r="WLS356" s="178"/>
      <c r="WLT356" s="178"/>
      <c r="WLU356" s="178"/>
      <c r="WLV356" s="178"/>
      <c r="WLW356" s="179"/>
      <c r="WLX356" s="73"/>
      <c r="WLY356" s="73"/>
      <c r="WLZ356" s="180"/>
      <c r="WMA356" s="75"/>
      <c r="WMB356" s="76"/>
      <c r="WMC356" s="180"/>
      <c r="WMD356" s="180"/>
      <c r="WME356" s="180"/>
      <c r="WMF356" s="75"/>
      <c r="WMG356" s="76"/>
      <c r="WMH356" s="181"/>
      <c r="WMI356" s="181"/>
      <c r="WMJ356" s="182"/>
      <c r="WMK356" s="134"/>
      <c r="WML356" s="135"/>
      <c r="WMM356" s="111"/>
      <c r="WMN356" s="178"/>
      <c r="WMO356" s="178"/>
      <c r="WMP356" s="178"/>
      <c r="WMQ356" s="178"/>
      <c r="WMR356" s="179"/>
      <c r="WMS356" s="73"/>
      <c r="WMT356" s="73"/>
      <c r="WMU356" s="180"/>
      <c r="WMV356" s="75"/>
      <c r="WMW356" s="76"/>
      <c r="WMX356" s="180"/>
      <c r="WMY356" s="180"/>
      <c r="WMZ356" s="180"/>
      <c r="WNA356" s="75"/>
      <c r="WNB356" s="76"/>
      <c r="WNC356" s="181"/>
      <c r="WND356" s="181"/>
      <c r="WNE356" s="182"/>
      <c r="WNF356" s="134"/>
      <c r="WNG356" s="135"/>
      <c r="WNH356" s="111"/>
      <c r="WNI356" s="178"/>
      <c r="WNJ356" s="178"/>
      <c r="WNK356" s="178"/>
      <c r="WNL356" s="178"/>
      <c r="WNM356" s="179"/>
      <c r="WNN356" s="73"/>
      <c r="WNO356" s="73"/>
      <c r="WNP356" s="180"/>
      <c r="WNQ356" s="75"/>
      <c r="WNR356" s="76"/>
      <c r="WNS356" s="180"/>
      <c r="WNT356" s="180"/>
      <c r="WNU356" s="180"/>
      <c r="WNV356" s="75"/>
      <c r="WNW356" s="76"/>
      <c r="WNX356" s="181"/>
      <c r="WNY356" s="181"/>
      <c r="WNZ356" s="182"/>
      <c r="WOA356" s="134"/>
      <c r="WOB356" s="135"/>
      <c r="WOC356" s="111"/>
      <c r="WOD356" s="178"/>
      <c r="WOE356" s="178"/>
      <c r="WOF356" s="178"/>
      <c r="WOG356" s="178"/>
      <c r="WOH356" s="179"/>
      <c r="WOI356" s="73"/>
      <c r="WOJ356" s="73"/>
      <c r="WOK356" s="180"/>
      <c r="WOL356" s="75"/>
      <c r="WOM356" s="76"/>
      <c r="WON356" s="180"/>
      <c r="WOO356" s="180"/>
      <c r="WOP356" s="180"/>
      <c r="WOQ356" s="75"/>
      <c r="WOR356" s="76"/>
      <c r="WOS356" s="181"/>
      <c r="WOT356" s="181"/>
      <c r="WOU356" s="182"/>
      <c r="WOV356" s="134"/>
      <c r="WOW356" s="135"/>
      <c r="WOX356" s="111"/>
      <c r="WOY356" s="178"/>
      <c r="WOZ356" s="178"/>
      <c r="WPA356" s="178"/>
      <c r="WPB356" s="178"/>
      <c r="WPC356" s="179"/>
      <c r="WPD356" s="73"/>
      <c r="WPE356" s="73"/>
      <c r="WPF356" s="180"/>
      <c r="WPG356" s="75"/>
      <c r="WPH356" s="76"/>
      <c r="WPI356" s="180"/>
      <c r="WPJ356" s="180"/>
      <c r="WPK356" s="180"/>
      <c r="WPL356" s="75"/>
      <c r="WPM356" s="76"/>
      <c r="WPN356" s="181"/>
      <c r="WPO356" s="181"/>
      <c r="WPP356" s="182"/>
      <c r="WPQ356" s="134"/>
      <c r="WPR356" s="135"/>
      <c r="WPS356" s="111"/>
      <c r="WPT356" s="178"/>
      <c r="WPU356" s="178"/>
      <c r="WPV356" s="178"/>
      <c r="WPW356" s="178"/>
      <c r="WPX356" s="179"/>
      <c r="WPY356" s="73"/>
      <c r="WPZ356" s="73"/>
      <c r="WQA356" s="180"/>
      <c r="WQB356" s="75"/>
      <c r="WQC356" s="76"/>
      <c r="WQD356" s="180"/>
      <c r="WQE356" s="180"/>
      <c r="WQF356" s="180"/>
      <c r="WQG356" s="75"/>
      <c r="WQH356" s="76"/>
      <c r="WQI356" s="181"/>
      <c r="WQJ356" s="181"/>
      <c r="WQK356" s="182"/>
      <c r="WQL356" s="134"/>
      <c r="WQM356" s="135"/>
      <c r="WQN356" s="111"/>
      <c r="WQO356" s="178"/>
      <c r="WQP356" s="178"/>
      <c r="WQQ356" s="178"/>
      <c r="WQR356" s="178"/>
      <c r="WQS356" s="179"/>
      <c r="WQT356" s="73"/>
      <c r="WQU356" s="73"/>
      <c r="WQV356" s="180"/>
      <c r="WQW356" s="75"/>
      <c r="WQX356" s="76"/>
      <c r="WQY356" s="180"/>
      <c r="WQZ356" s="180"/>
      <c r="WRA356" s="180"/>
      <c r="WRB356" s="75"/>
      <c r="WRC356" s="76"/>
      <c r="WRD356" s="181"/>
      <c r="WRE356" s="181"/>
      <c r="WRF356" s="182"/>
      <c r="WRG356" s="134"/>
      <c r="WRH356" s="135"/>
      <c r="WRI356" s="111"/>
      <c r="WRJ356" s="178"/>
      <c r="WRK356" s="178"/>
      <c r="WRL356" s="178"/>
      <c r="WRM356" s="178"/>
      <c r="WRN356" s="179"/>
      <c r="WRO356" s="73"/>
      <c r="WRP356" s="73"/>
      <c r="WRQ356" s="180"/>
      <c r="WRR356" s="75"/>
      <c r="WRS356" s="76"/>
      <c r="WRT356" s="180"/>
      <c r="WRU356" s="180"/>
      <c r="WRV356" s="180"/>
      <c r="WRW356" s="75"/>
      <c r="WRX356" s="76"/>
      <c r="WRY356" s="181"/>
      <c r="WRZ356" s="181"/>
      <c r="WSA356" s="182"/>
      <c r="WSB356" s="134"/>
      <c r="WSC356" s="135"/>
      <c r="WSD356" s="111"/>
      <c r="WSE356" s="178"/>
      <c r="WSF356" s="178"/>
      <c r="WSG356" s="178"/>
      <c r="WSH356" s="178"/>
      <c r="WSI356" s="179"/>
      <c r="WSJ356" s="73"/>
      <c r="WSK356" s="73"/>
      <c r="WSL356" s="180"/>
      <c r="WSM356" s="75"/>
      <c r="WSN356" s="76"/>
      <c r="WSO356" s="180"/>
      <c r="WSP356" s="180"/>
      <c r="WSQ356" s="180"/>
      <c r="WSR356" s="75"/>
      <c r="WSS356" s="76"/>
      <c r="WST356" s="181"/>
      <c r="WSU356" s="181"/>
      <c r="WSV356" s="182"/>
      <c r="WSW356" s="134"/>
      <c r="WSX356" s="135"/>
      <c r="WSY356" s="111"/>
      <c r="WSZ356" s="178"/>
      <c r="WTA356" s="178"/>
      <c r="WTB356" s="178"/>
      <c r="WTC356" s="178"/>
      <c r="WTD356" s="179"/>
      <c r="WTE356" s="73"/>
      <c r="WTF356" s="73"/>
      <c r="WTG356" s="180"/>
      <c r="WTH356" s="75"/>
      <c r="WTI356" s="76"/>
      <c r="WTJ356" s="180"/>
      <c r="WTK356" s="180"/>
      <c r="WTL356" s="180"/>
      <c r="WTM356" s="75"/>
      <c r="WTN356" s="76"/>
      <c r="WTO356" s="181"/>
      <c r="WTP356" s="181"/>
      <c r="WTQ356" s="182"/>
      <c r="WTR356" s="134"/>
      <c r="WTS356" s="135"/>
      <c r="WTT356" s="111"/>
      <c r="WTU356" s="178"/>
      <c r="WTV356" s="178"/>
      <c r="WTW356" s="178"/>
      <c r="WTX356" s="178"/>
      <c r="WTY356" s="179"/>
      <c r="WTZ356" s="73"/>
      <c r="WUA356" s="73"/>
      <c r="WUB356" s="180"/>
      <c r="WUC356" s="75"/>
      <c r="WUD356" s="76"/>
      <c r="WUE356" s="180"/>
      <c r="WUF356" s="180"/>
      <c r="WUG356" s="180"/>
      <c r="WUH356" s="75"/>
      <c r="WUI356" s="76"/>
      <c r="WUJ356" s="181"/>
      <c r="WUK356" s="181"/>
      <c r="WUL356" s="182"/>
      <c r="WUM356" s="134"/>
      <c r="WUN356" s="135"/>
      <c r="WUO356" s="111"/>
      <c r="WUP356" s="178"/>
      <c r="WUQ356" s="178"/>
      <c r="WUR356" s="178"/>
      <c r="WUS356" s="178"/>
      <c r="WUT356" s="179"/>
      <c r="WUU356" s="73"/>
      <c r="WUV356" s="73"/>
      <c r="WUW356" s="180"/>
      <c r="WUX356" s="75"/>
      <c r="WUY356" s="76"/>
      <c r="WUZ356" s="180"/>
      <c r="WVA356" s="180"/>
      <c r="WVB356" s="180"/>
      <c r="WVC356" s="75"/>
      <c r="WVD356" s="76"/>
      <c r="WVE356" s="181"/>
      <c r="WVF356" s="181"/>
      <c r="WVG356" s="182"/>
      <c r="WVH356" s="134"/>
      <c r="WVI356" s="135"/>
      <c r="WVJ356" s="111"/>
      <c r="WVK356" s="178"/>
      <c r="WVL356" s="178"/>
      <c r="WVM356" s="178"/>
      <c r="WVN356" s="178"/>
      <c r="WVO356" s="179"/>
      <c r="WVP356" s="73"/>
      <c r="WVQ356" s="73"/>
      <c r="WVR356" s="180"/>
      <c r="WVS356" s="75"/>
      <c r="WVT356" s="76"/>
      <c r="WVU356" s="180"/>
      <c r="WVV356" s="180"/>
      <c r="WVW356" s="180"/>
      <c r="WVX356" s="75"/>
      <c r="WVY356" s="76"/>
      <c r="WVZ356" s="181"/>
      <c r="WWA356" s="181"/>
      <c r="WWB356" s="182"/>
      <c r="WWC356" s="134"/>
      <c r="WWD356" s="135"/>
      <c r="WWE356" s="111"/>
      <c r="WWF356" s="178"/>
      <c r="WWG356" s="178"/>
      <c r="WWH356" s="178"/>
      <c r="WWI356" s="178"/>
      <c r="WWJ356" s="179"/>
      <c r="WWK356" s="73"/>
      <c r="WWL356" s="73"/>
      <c r="WWM356" s="180"/>
      <c r="WWN356" s="75"/>
      <c r="WWO356" s="76"/>
      <c r="WWP356" s="180"/>
      <c r="WWQ356" s="180"/>
      <c r="WWR356" s="180"/>
      <c r="WWS356" s="75"/>
      <c r="WWT356" s="76"/>
      <c r="WWU356" s="181"/>
      <c r="WWV356" s="181"/>
      <c r="WWW356" s="182"/>
      <c r="WWX356" s="134"/>
      <c r="WWY356" s="135"/>
      <c r="WWZ356" s="111"/>
      <c r="WXA356" s="178"/>
      <c r="WXB356" s="178"/>
      <c r="WXC356" s="178"/>
      <c r="WXD356" s="178"/>
      <c r="WXE356" s="179"/>
      <c r="WXF356" s="73"/>
      <c r="WXG356" s="73"/>
      <c r="WXH356" s="180"/>
      <c r="WXI356" s="75"/>
      <c r="WXJ356" s="76"/>
      <c r="WXK356" s="180"/>
      <c r="WXL356" s="180"/>
      <c r="WXM356" s="180"/>
      <c r="WXN356" s="75"/>
      <c r="WXO356" s="76"/>
      <c r="WXP356" s="181"/>
      <c r="WXQ356" s="181"/>
      <c r="WXR356" s="182"/>
      <c r="WXS356" s="134"/>
      <c r="WXT356" s="135"/>
      <c r="WXU356" s="111"/>
      <c r="WXV356" s="178"/>
      <c r="WXW356" s="178"/>
      <c r="WXX356" s="178"/>
      <c r="WXY356" s="178"/>
      <c r="WXZ356" s="179"/>
      <c r="WYA356" s="73"/>
      <c r="WYB356" s="73"/>
      <c r="WYC356" s="180"/>
      <c r="WYD356" s="75"/>
      <c r="WYE356" s="76"/>
      <c r="WYF356" s="180"/>
      <c r="WYG356" s="180"/>
      <c r="WYH356" s="180"/>
      <c r="WYI356" s="75"/>
      <c r="WYJ356" s="76"/>
      <c r="WYK356" s="181"/>
      <c r="WYL356" s="181"/>
      <c r="WYM356" s="182"/>
      <c r="WYN356" s="134"/>
      <c r="WYO356" s="135"/>
      <c r="WYP356" s="111"/>
      <c r="WYQ356" s="178"/>
      <c r="WYR356" s="178"/>
      <c r="WYS356" s="178"/>
      <c r="WYT356" s="178"/>
      <c r="WYU356" s="179"/>
      <c r="WYV356" s="73"/>
      <c r="WYW356" s="73"/>
      <c r="WYX356" s="180"/>
      <c r="WYY356" s="75"/>
      <c r="WYZ356" s="76"/>
      <c r="WZA356" s="180"/>
      <c r="WZB356" s="180"/>
      <c r="WZC356" s="180"/>
      <c r="WZD356" s="75"/>
      <c r="WZE356" s="76"/>
      <c r="WZF356" s="181"/>
      <c r="WZG356" s="181"/>
      <c r="WZH356" s="182"/>
      <c r="WZI356" s="134"/>
      <c r="WZJ356" s="135"/>
      <c r="WZK356" s="111"/>
      <c r="WZL356" s="178"/>
      <c r="WZM356" s="178"/>
      <c r="WZN356" s="178"/>
      <c r="WZO356" s="178"/>
      <c r="WZP356" s="179"/>
      <c r="WZQ356" s="73"/>
      <c r="WZR356" s="73"/>
      <c r="WZS356" s="180"/>
      <c r="WZT356" s="75"/>
      <c r="WZU356" s="76"/>
      <c r="WZV356" s="180"/>
      <c r="WZW356" s="180"/>
      <c r="WZX356" s="180"/>
      <c r="WZY356" s="75"/>
      <c r="WZZ356" s="76"/>
      <c r="XAA356" s="181"/>
      <c r="XAB356" s="181"/>
      <c r="XAC356" s="182"/>
      <c r="XAD356" s="134"/>
      <c r="XAE356" s="135"/>
      <c r="XAF356" s="111"/>
      <c r="XAG356" s="178"/>
      <c r="XAH356" s="178"/>
      <c r="XAI356" s="178"/>
      <c r="XAJ356" s="178"/>
      <c r="XAK356" s="179"/>
      <c r="XAL356" s="73"/>
      <c r="XAM356" s="73"/>
      <c r="XAN356" s="180"/>
      <c r="XAO356" s="75"/>
      <c r="XAP356" s="76"/>
      <c r="XAQ356" s="180"/>
      <c r="XAR356" s="180"/>
      <c r="XAS356" s="180"/>
      <c r="XAT356" s="75"/>
      <c r="XAU356" s="76"/>
      <c r="XAV356" s="181"/>
      <c r="XAW356" s="181"/>
      <c r="XAX356" s="182"/>
      <c r="XAY356" s="134"/>
      <c r="XAZ356" s="135"/>
      <c r="XBA356" s="111"/>
      <c r="XBB356" s="178"/>
      <c r="XBC356" s="178"/>
      <c r="XBD356" s="178"/>
      <c r="XBE356" s="178"/>
      <c r="XBF356" s="179"/>
      <c r="XBG356" s="73"/>
      <c r="XBH356" s="73"/>
      <c r="XBI356" s="180"/>
      <c r="XBJ356" s="75"/>
      <c r="XBK356" s="76"/>
      <c r="XBL356" s="180"/>
      <c r="XBM356" s="180"/>
      <c r="XBN356" s="180"/>
      <c r="XBO356" s="75"/>
      <c r="XBP356" s="76"/>
      <c r="XBQ356" s="181"/>
      <c r="XBR356" s="181"/>
      <c r="XBS356" s="182"/>
      <c r="XBT356" s="134"/>
      <c r="XBU356" s="135"/>
      <c r="XBV356" s="111"/>
      <c r="XBW356" s="178"/>
      <c r="XBX356" s="178"/>
      <c r="XBY356" s="178"/>
      <c r="XBZ356" s="178"/>
      <c r="XCA356" s="179"/>
      <c r="XCB356" s="73"/>
      <c r="XCC356" s="73"/>
      <c r="XCD356" s="180"/>
      <c r="XCE356" s="75"/>
      <c r="XCF356" s="76"/>
      <c r="XCG356" s="180"/>
      <c r="XCH356" s="180"/>
      <c r="XCI356" s="180"/>
      <c r="XCJ356" s="75"/>
      <c r="XCK356" s="76"/>
      <c r="XCL356" s="181"/>
      <c r="XCM356" s="181"/>
      <c r="XCN356" s="182"/>
      <c r="XCO356" s="134"/>
      <c r="XCP356" s="135"/>
      <c r="XCQ356" s="111"/>
      <c r="XCR356" s="178"/>
      <c r="XCS356" s="178"/>
      <c r="XCT356" s="178"/>
      <c r="XCU356" s="178"/>
      <c r="XCV356" s="179"/>
      <c r="XCW356" s="73"/>
      <c r="XCX356" s="73"/>
      <c r="XCY356" s="180"/>
      <c r="XCZ356" s="75"/>
      <c r="XDA356" s="76"/>
      <c r="XDB356" s="180"/>
      <c r="XDC356" s="180"/>
      <c r="XDD356" s="180"/>
      <c r="XDE356" s="75"/>
      <c r="XDF356" s="76"/>
      <c r="XDG356" s="181"/>
      <c r="XDH356" s="181"/>
      <c r="XDI356" s="182"/>
      <c r="XDJ356" s="134"/>
      <c r="XDK356" s="135"/>
      <c r="XDL356" s="111"/>
      <c r="XDM356" s="178"/>
      <c r="XDN356" s="178"/>
      <c r="XDO356" s="178"/>
      <c r="XDP356" s="178"/>
      <c r="XDQ356" s="179"/>
      <c r="XDR356" s="73"/>
      <c r="XDS356" s="73"/>
      <c r="XDT356" s="180"/>
      <c r="XDU356" s="75"/>
      <c r="XDV356" s="76"/>
      <c r="XDW356" s="180"/>
      <c r="XDX356" s="180"/>
      <c r="XDY356" s="180"/>
      <c r="XDZ356" s="75"/>
      <c r="XEA356" s="76"/>
      <c r="XEB356" s="181"/>
      <c r="XEC356" s="181"/>
      <c r="XED356" s="182"/>
      <c r="XEE356" s="134"/>
      <c r="XEF356" s="135"/>
      <c r="XEG356" s="111"/>
      <c r="XEH356" s="178"/>
      <c r="XEI356" s="178"/>
      <c r="XEJ356" s="178"/>
      <c r="XEK356" s="178"/>
      <c r="XEL356" s="179"/>
      <c r="XEM356" s="73"/>
      <c r="XEN356" s="73"/>
      <c r="XEO356" s="180"/>
      <c r="XEP356" s="75"/>
      <c r="XEQ356" s="76"/>
      <c r="XER356" s="180"/>
      <c r="XES356" s="180"/>
      <c r="XET356" s="180"/>
      <c r="XEU356" s="75"/>
      <c r="XEV356" s="76"/>
      <c r="XEW356" s="181"/>
      <c r="XEX356" s="181"/>
      <c r="XEY356" s="182"/>
      <c r="XEZ356" s="134"/>
      <c r="XFA356" s="135"/>
      <c r="XFB356" s="111"/>
      <c r="XFC356" s="178"/>
    </row>
    <row r="357" spans="1:16383" s="183" customFormat="1">
      <c r="A357" s="134">
        <v>43445</v>
      </c>
      <c r="B357" s="135" t="s">
        <v>97</v>
      </c>
      <c r="C357" s="111">
        <v>43452</v>
      </c>
      <c r="D357" s="178">
        <v>1.1356999999999999</v>
      </c>
      <c r="E357" s="178">
        <v>1.14055</v>
      </c>
      <c r="F357" s="178">
        <v>1.1311</v>
      </c>
      <c r="G357" s="178">
        <v>1.13225</v>
      </c>
      <c r="H357" s="369">
        <f t="shared" si="163"/>
        <v>944.99999999999579</v>
      </c>
      <c r="I357" s="73" t="str">
        <f t="shared" si="262"/>
        <v/>
      </c>
      <c r="J357" s="73" t="str">
        <f t="shared" si="263"/>
        <v>破低</v>
      </c>
      <c r="K357" s="180">
        <v>351422</v>
      </c>
      <c r="L357" s="75">
        <f t="shared" ref="L357" si="292">K357-K356</f>
        <v>39080</v>
      </c>
      <c r="M357" s="76">
        <f t="shared" ref="M357" si="293">L357/K356</f>
        <v>0.12511926029800668</v>
      </c>
      <c r="N357" s="180">
        <v>358964</v>
      </c>
      <c r="O357" s="180">
        <v>236466</v>
      </c>
      <c r="P357" s="408">
        <v>613745</v>
      </c>
      <c r="Q357" s="75">
        <f t="shared" ref="Q357:Q358" si="294">P357-P356</f>
        <v>30891</v>
      </c>
      <c r="R357" s="76">
        <f t="shared" ref="R357:R358" si="295">Q357/P356</f>
        <v>5.2999550487772239E-2</v>
      </c>
      <c r="S357" s="435">
        <v>3.9382000000000001</v>
      </c>
      <c r="T357" s="438">
        <v>3.9464999999999999</v>
      </c>
      <c r="U357" s="437"/>
      <c r="V357" s="435"/>
      <c r="W357" s="182"/>
      <c r="X357" s="598"/>
      <c r="Y357" s="178"/>
      <c r="Z357" s="591"/>
      <c r="AA357" s="178"/>
      <c r="AB357" s="179"/>
      <c r="AC357" s="73"/>
      <c r="AD357" s="73"/>
      <c r="AE357" s="180"/>
      <c r="AF357" s="75"/>
      <c r="AG357" s="76"/>
      <c r="AH357" s="180"/>
      <c r="AI357" s="180"/>
      <c r="AJ357" s="180"/>
      <c r="AK357" s="75"/>
      <c r="AL357" s="76"/>
      <c r="AM357" s="181"/>
      <c r="AN357" s="181"/>
      <c r="AO357" s="182"/>
      <c r="AP357" s="134"/>
      <c r="AQ357" s="135"/>
      <c r="AR357" s="111"/>
      <c r="AS357" s="178"/>
      <c r="AT357" s="178"/>
      <c r="AU357" s="178"/>
      <c r="AV357" s="178"/>
      <c r="AW357" s="179"/>
      <c r="AX357" s="73"/>
      <c r="AY357" s="73"/>
      <c r="AZ357" s="180"/>
      <c r="BA357" s="75"/>
      <c r="BB357" s="76"/>
      <c r="BC357" s="180"/>
      <c r="BD357" s="180"/>
      <c r="BE357" s="180"/>
      <c r="BF357" s="75"/>
      <c r="BG357" s="76"/>
      <c r="BH357" s="181"/>
      <c r="BI357" s="181"/>
      <c r="BJ357" s="182"/>
      <c r="BK357" s="134"/>
      <c r="BL357" s="135"/>
      <c r="BM357" s="111"/>
      <c r="BN357" s="178"/>
      <c r="BO357" s="178"/>
      <c r="BP357" s="178"/>
      <c r="BQ357" s="178"/>
      <c r="BR357" s="179"/>
      <c r="BS357" s="73"/>
      <c r="BT357" s="73"/>
      <c r="BU357" s="180"/>
      <c r="BV357" s="75"/>
      <c r="BW357" s="76"/>
      <c r="BX357" s="180"/>
      <c r="BY357" s="180"/>
      <c r="BZ357" s="180"/>
      <c r="CA357" s="75"/>
      <c r="CB357" s="76"/>
      <c r="CC357" s="181"/>
      <c r="CD357" s="181"/>
      <c r="CE357" s="182"/>
      <c r="CF357" s="134"/>
      <c r="CG357" s="135"/>
      <c r="CH357" s="111"/>
      <c r="CI357" s="178"/>
      <c r="CJ357" s="178"/>
      <c r="CK357" s="178"/>
      <c r="CL357" s="178"/>
      <c r="CM357" s="179"/>
      <c r="CN357" s="73"/>
      <c r="CO357" s="73"/>
      <c r="CP357" s="180"/>
      <c r="CQ357" s="75"/>
      <c r="CR357" s="76"/>
      <c r="CS357" s="180"/>
      <c r="CT357" s="180"/>
      <c r="CU357" s="180"/>
      <c r="CV357" s="75"/>
      <c r="CW357" s="76"/>
      <c r="CX357" s="181"/>
      <c r="CY357" s="181"/>
      <c r="CZ357" s="182"/>
      <c r="DA357" s="134"/>
      <c r="DB357" s="135"/>
      <c r="DC357" s="111"/>
      <c r="DD357" s="178"/>
      <c r="DE357" s="178"/>
      <c r="DF357" s="178"/>
      <c r="DG357" s="178"/>
      <c r="DH357" s="179"/>
      <c r="DI357" s="73"/>
      <c r="DJ357" s="73"/>
      <c r="DK357" s="180"/>
      <c r="DL357" s="75"/>
      <c r="DM357" s="76"/>
      <c r="DN357" s="180"/>
      <c r="DO357" s="180"/>
      <c r="DP357" s="180"/>
      <c r="DQ357" s="75"/>
      <c r="DR357" s="76"/>
      <c r="DS357" s="181"/>
      <c r="DT357" s="181"/>
      <c r="DU357" s="182"/>
      <c r="DV357" s="134"/>
      <c r="DW357" s="135"/>
      <c r="DX357" s="111"/>
      <c r="DY357" s="178"/>
      <c r="DZ357" s="178"/>
      <c r="EA357" s="178"/>
      <c r="EB357" s="178"/>
      <c r="EC357" s="179"/>
      <c r="ED357" s="73"/>
      <c r="EE357" s="73"/>
      <c r="EF357" s="180"/>
      <c r="EG357" s="75"/>
      <c r="EH357" s="76"/>
      <c r="EI357" s="180"/>
      <c r="EJ357" s="180"/>
      <c r="EK357" s="180"/>
      <c r="EL357" s="75"/>
      <c r="EM357" s="76"/>
      <c r="EN357" s="181"/>
      <c r="EO357" s="181"/>
      <c r="EP357" s="182"/>
      <c r="EQ357" s="134"/>
      <c r="ER357" s="135"/>
      <c r="ES357" s="111"/>
      <c r="ET357" s="178"/>
      <c r="EU357" s="178"/>
      <c r="EV357" s="178"/>
      <c r="EW357" s="178"/>
      <c r="EX357" s="179"/>
      <c r="EY357" s="73"/>
      <c r="EZ357" s="73"/>
      <c r="FA357" s="180"/>
      <c r="FB357" s="75"/>
      <c r="FC357" s="76"/>
      <c r="FD357" s="180"/>
      <c r="FE357" s="180"/>
      <c r="FF357" s="180"/>
      <c r="FG357" s="75"/>
      <c r="FH357" s="76"/>
      <c r="FI357" s="181"/>
      <c r="FJ357" s="181"/>
      <c r="FK357" s="182"/>
      <c r="FL357" s="134"/>
      <c r="FM357" s="135"/>
      <c r="FN357" s="111"/>
      <c r="FO357" s="178"/>
      <c r="FP357" s="178"/>
      <c r="FQ357" s="178"/>
      <c r="FR357" s="178"/>
      <c r="FS357" s="179"/>
      <c r="FT357" s="73"/>
      <c r="FU357" s="73"/>
      <c r="FV357" s="180"/>
      <c r="FW357" s="75"/>
      <c r="FX357" s="76"/>
      <c r="FY357" s="180"/>
      <c r="FZ357" s="180"/>
      <c r="GA357" s="180"/>
      <c r="GB357" s="75"/>
      <c r="GC357" s="76"/>
      <c r="GD357" s="181"/>
      <c r="GE357" s="181"/>
      <c r="GF357" s="182"/>
      <c r="GG357" s="134"/>
      <c r="GH357" s="135"/>
      <c r="GI357" s="111"/>
      <c r="GJ357" s="178"/>
      <c r="GK357" s="178"/>
      <c r="GL357" s="178"/>
      <c r="GM357" s="178"/>
      <c r="GN357" s="179"/>
      <c r="GO357" s="73"/>
      <c r="GP357" s="73"/>
      <c r="GQ357" s="180"/>
      <c r="GR357" s="75"/>
      <c r="GS357" s="76"/>
      <c r="GT357" s="180"/>
      <c r="GU357" s="180"/>
      <c r="GV357" s="180"/>
      <c r="GW357" s="75"/>
      <c r="GX357" s="76"/>
      <c r="GY357" s="181"/>
      <c r="GZ357" s="181"/>
      <c r="HA357" s="182"/>
      <c r="HB357" s="134"/>
      <c r="HC357" s="135"/>
      <c r="HD357" s="111"/>
      <c r="HE357" s="178"/>
      <c r="HF357" s="178"/>
      <c r="HG357" s="178"/>
      <c r="HH357" s="178"/>
      <c r="HI357" s="179"/>
      <c r="HJ357" s="73"/>
      <c r="HK357" s="73"/>
      <c r="HL357" s="180"/>
      <c r="HM357" s="75"/>
      <c r="HN357" s="76"/>
      <c r="HO357" s="180"/>
      <c r="HP357" s="180"/>
      <c r="HQ357" s="180"/>
      <c r="HR357" s="75"/>
      <c r="HS357" s="76"/>
      <c r="HT357" s="181"/>
      <c r="HU357" s="181"/>
      <c r="HV357" s="182"/>
      <c r="HW357" s="134"/>
      <c r="HX357" s="135"/>
      <c r="HY357" s="111"/>
      <c r="HZ357" s="178"/>
      <c r="IA357" s="178"/>
      <c r="IB357" s="178"/>
      <c r="IC357" s="178"/>
      <c r="ID357" s="179"/>
      <c r="IE357" s="73"/>
      <c r="IF357" s="73"/>
      <c r="IG357" s="180"/>
      <c r="IH357" s="75"/>
      <c r="II357" s="76"/>
      <c r="IJ357" s="180"/>
      <c r="IK357" s="180"/>
      <c r="IL357" s="180"/>
      <c r="IM357" s="75"/>
      <c r="IN357" s="76"/>
      <c r="IO357" s="181"/>
      <c r="IP357" s="181"/>
      <c r="IQ357" s="182"/>
      <c r="IR357" s="134"/>
      <c r="IS357" s="135"/>
      <c r="IT357" s="111"/>
      <c r="IU357" s="178"/>
      <c r="IV357" s="178"/>
      <c r="IW357" s="178"/>
      <c r="IX357" s="178"/>
      <c r="IY357" s="179"/>
      <c r="IZ357" s="73"/>
      <c r="JA357" s="73"/>
      <c r="JB357" s="180"/>
      <c r="JC357" s="75"/>
      <c r="JD357" s="76"/>
      <c r="JE357" s="180"/>
      <c r="JF357" s="180"/>
      <c r="JG357" s="180"/>
      <c r="JH357" s="75"/>
      <c r="JI357" s="76"/>
      <c r="JJ357" s="181"/>
      <c r="JK357" s="181"/>
      <c r="JL357" s="182"/>
      <c r="JM357" s="134"/>
      <c r="JN357" s="135"/>
      <c r="JO357" s="111"/>
      <c r="JP357" s="178"/>
      <c r="JQ357" s="178"/>
      <c r="JR357" s="178"/>
      <c r="JS357" s="178"/>
      <c r="JT357" s="179"/>
      <c r="JU357" s="73"/>
      <c r="JV357" s="73"/>
      <c r="JW357" s="180"/>
      <c r="JX357" s="75"/>
      <c r="JY357" s="76"/>
      <c r="JZ357" s="180"/>
      <c r="KA357" s="180"/>
      <c r="KB357" s="180"/>
      <c r="KC357" s="75"/>
      <c r="KD357" s="76"/>
      <c r="KE357" s="181"/>
      <c r="KF357" s="181"/>
      <c r="KG357" s="182"/>
      <c r="KH357" s="134"/>
      <c r="KI357" s="135"/>
      <c r="KJ357" s="111"/>
      <c r="KK357" s="178"/>
      <c r="KL357" s="178"/>
      <c r="KM357" s="178"/>
      <c r="KN357" s="178"/>
      <c r="KO357" s="179"/>
      <c r="KP357" s="73"/>
      <c r="KQ357" s="73"/>
      <c r="KR357" s="180"/>
      <c r="KS357" s="75"/>
      <c r="KT357" s="76"/>
      <c r="KU357" s="180"/>
      <c r="KV357" s="180"/>
      <c r="KW357" s="180"/>
      <c r="KX357" s="75"/>
      <c r="KY357" s="76"/>
      <c r="KZ357" s="181"/>
      <c r="LA357" s="181"/>
      <c r="LB357" s="182"/>
      <c r="LC357" s="134"/>
      <c r="LD357" s="135"/>
      <c r="LE357" s="111"/>
      <c r="LF357" s="178"/>
      <c r="LG357" s="178"/>
      <c r="LH357" s="178"/>
      <c r="LI357" s="178"/>
      <c r="LJ357" s="179"/>
      <c r="LK357" s="73"/>
      <c r="LL357" s="73"/>
      <c r="LM357" s="180"/>
      <c r="LN357" s="75"/>
      <c r="LO357" s="76"/>
      <c r="LP357" s="180"/>
      <c r="LQ357" s="180"/>
      <c r="LR357" s="180"/>
      <c r="LS357" s="75"/>
      <c r="LT357" s="76"/>
      <c r="LU357" s="181"/>
      <c r="LV357" s="181"/>
      <c r="LW357" s="182"/>
      <c r="LX357" s="134"/>
      <c r="LY357" s="135"/>
      <c r="LZ357" s="111"/>
      <c r="MA357" s="178"/>
      <c r="MB357" s="178"/>
      <c r="MC357" s="178"/>
      <c r="MD357" s="178"/>
      <c r="ME357" s="179"/>
      <c r="MF357" s="73"/>
      <c r="MG357" s="73"/>
      <c r="MH357" s="180"/>
      <c r="MI357" s="75"/>
      <c r="MJ357" s="76"/>
      <c r="MK357" s="180"/>
      <c r="ML357" s="180"/>
      <c r="MM357" s="180"/>
      <c r="MN357" s="75"/>
      <c r="MO357" s="76"/>
      <c r="MP357" s="181"/>
      <c r="MQ357" s="181"/>
      <c r="MR357" s="182"/>
      <c r="MS357" s="134"/>
      <c r="MT357" s="135"/>
      <c r="MU357" s="111"/>
      <c r="MV357" s="178"/>
      <c r="MW357" s="178"/>
      <c r="MX357" s="178"/>
      <c r="MY357" s="178"/>
      <c r="MZ357" s="179"/>
      <c r="NA357" s="73"/>
      <c r="NB357" s="73"/>
      <c r="NC357" s="180"/>
      <c r="ND357" s="75"/>
      <c r="NE357" s="76"/>
      <c r="NF357" s="180"/>
      <c r="NG357" s="180"/>
      <c r="NH357" s="180"/>
      <c r="NI357" s="75"/>
      <c r="NJ357" s="76"/>
      <c r="NK357" s="181"/>
      <c r="NL357" s="181"/>
      <c r="NM357" s="182"/>
      <c r="NN357" s="134"/>
      <c r="NO357" s="135"/>
      <c r="NP357" s="111"/>
      <c r="NQ357" s="178"/>
      <c r="NR357" s="178"/>
      <c r="NS357" s="178"/>
      <c r="NT357" s="178"/>
      <c r="NU357" s="179"/>
      <c r="NV357" s="73"/>
      <c r="NW357" s="73"/>
      <c r="NX357" s="180"/>
      <c r="NY357" s="75"/>
      <c r="NZ357" s="76"/>
      <c r="OA357" s="180"/>
      <c r="OB357" s="180"/>
      <c r="OC357" s="180"/>
      <c r="OD357" s="75"/>
      <c r="OE357" s="76"/>
      <c r="OF357" s="181"/>
      <c r="OG357" s="181"/>
      <c r="OH357" s="182"/>
      <c r="OI357" s="134"/>
      <c r="OJ357" s="135"/>
      <c r="OK357" s="111"/>
      <c r="OL357" s="178"/>
      <c r="OM357" s="178"/>
      <c r="ON357" s="178"/>
      <c r="OO357" s="178"/>
      <c r="OP357" s="179"/>
      <c r="OQ357" s="73"/>
      <c r="OR357" s="73"/>
      <c r="OS357" s="180"/>
      <c r="OT357" s="75"/>
      <c r="OU357" s="76"/>
      <c r="OV357" s="180"/>
      <c r="OW357" s="180"/>
      <c r="OX357" s="180"/>
      <c r="OY357" s="75"/>
      <c r="OZ357" s="76"/>
      <c r="PA357" s="181"/>
      <c r="PB357" s="181"/>
      <c r="PC357" s="182"/>
      <c r="PD357" s="134"/>
      <c r="PE357" s="135"/>
      <c r="PF357" s="111"/>
      <c r="PG357" s="178"/>
      <c r="PH357" s="178"/>
      <c r="PI357" s="178"/>
      <c r="PJ357" s="178"/>
      <c r="PK357" s="179"/>
      <c r="PL357" s="73"/>
      <c r="PM357" s="73"/>
      <c r="PN357" s="180"/>
      <c r="PO357" s="75"/>
      <c r="PP357" s="76"/>
      <c r="PQ357" s="180"/>
      <c r="PR357" s="180"/>
      <c r="PS357" s="180"/>
      <c r="PT357" s="75"/>
      <c r="PU357" s="76"/>
      <c r="PV357" s="181"/>
      <c r="PW357" s="181"/>
      <c r="PX357" s="182"/>
      <c r="PY357" s="134"/>
      <c r="PZ357" s="135"/>
      <c r="QA357" s="111"/>
      <c r="QB357" s="178"/>
      <c r="QC357" s="178"/>
      <c r="QD357" s="178"/>
      <c r="QE357" s="178"/>
      <c r="QF357" s="179"/>
      <c r="QG357" s="73"/>
      <c r="QH357" s="73"/>
      <c r="QI357" s="180"/>
      <c r="QJ357" s="75"/>
      <c r="QK357" s="76"/>
      <c r="QL357" s="180"/>
      <c r="QM357" s="180"/>
      <c r="QN357" s="180"/>
      <c r="QO357" s="75"/>
      <c r="QP357" s="76"/>
      <c r="QQ357" s="181"/>
      <c r="QR357" s="181"/>
      <c r="QS357" s="182"/>
      <c r="QT357" s="134"/>
      <c r="QU357" s="135"/>
      <c r="QV357" s="111"/>
      <c r="QW357" s="178"/>
      <c r="QX357" s="178"/>
      <c r="QY357" s="178"/>
      <c r="QZ357" s="178"/>
      <c r="RA357" s="179"/>
      <c r="RB357" s="73"/>
      <c r="RC357" s="73"/>
      <c r="RD357" s="180"/>
      <c r="RE357" s="75"/>
      <c r="RF357" s="76"/>
      <c r="RG357" s="180"/>
      <c r="RH357" s="180"/>
      <c r="RI357" s="180"/>
      <c r="RJ357" s="75"/>
      <c r="RK357" s="76"/>
      <c r="RL357" s="181"/>
      <c r="RM357" s="181"/>
      <c r="RN357" s="182"/>
      <c r="RO357" s="134"/>
      <c r="RP357" s="135"/>
      <c r="RQ357" s="111"/>
      <c r="RR357" s="178"/>
      <c r="RS357" s="178"/>
      <c r="RT357" s="178"/>
      <c r="RU357" s="178"/>
      <c r="RV357" s="179"/>
      <c r="RW357" s="73"/>
      <c r="RX357" s="73"/>
      <c r="RY357" s="180"/>
      <c r="RZ357" s="75"/>
      <c r="SA357" s="76"/>
      <c r="SB357" s="180"/>
      <c r="SC357" s="180"/>
      <c r="SD357" s="180"/>
      <c r="SE357" s="75"/>
      <c r="SF357" s="76"/>
      <c r="SG357" s="181"/>
      <c r="SH357" s="181"/>
      <c r="SI357" s="182"/>
      <c r="SJ357" s="134"/>
      <c r="SK357" s="135"/>
      <c r="SL357" s="111"/>
      <c r="SM357" s="178"/>
      <c r="SN357" s="178"/>
      <c r="SO357" s="178"/>
      <c r="SP357" s="178"/>
      <c r="SQ357" s="179"/>
      <c r="SR357" s="73"/>
      <c r="SS357" s="73"/>
      <c r="ST357" s="180"/>
      <c r="SU357" s="75"/>
      <c r="SV357" s="76"/>
      <c r="SW357" s="180"/>
      <c r="SX357" s="180"/>
      <c r="SY357" s="180"/>
      <c r="SZ357" s="75"/>
      <c r="TA357" s="76"/>
      <c r="TB357" s="181"/>
      <c r="TC357" s="181"/>
      <c r="TD357" s="182"/>
      <c r="TE357" s="134"/>
      <c r="TF357" s="135"/>
      <c r="TG357" s="111"/>
      <c r="TH357" s="178"/>
      <c r="TI357" s="178"/>
      <c r="TJ357" s="178"/>
      <c r="TK357" s="178"/>
      <c r="TL357" s="179"/>
      <c r="TM357" s="73"/>
      <c r="TN357" s="73"/>
      <c r="TO357" s="180"/>
      <c r="TP357" s="75"/>
      <c r="TQ357" s="76"/>
      <c r="TR357" s="180"/>
      <c r="TS357" s="180"/>
      <c r="TT357" s="180"/>
      <c r="TU357" s="75"/>
      <c r="TV357" s="76"/>
      <c r="TW357" s="181"/>
      <c r="TX357" s="181"/>
      <c r="TY357" s="182"/>
      <c r="TZ357" s="134"/>
      <c r="UA357" s="135"/>
      <c r="UB357" s="111"/>
      <c r="UC357" s="178"/>
      <c r="UD357" s="178"/>
      <c r="UE357" s="178"/>
      <c r="UF357" s="178"/>
      <c r="UG357" s="179"/>
      <c r="UH357" s="73"/>
      <c r="UI357" s="73"/>
      <c r="UJ357" s="180"/>
      <c r="UK357" s="75"/>
      <c r="UL357" s="76"/>
      <c r="UM357" s="180"/>
      <c r="UN357" s="180"/>
      <c r="UO357" s="180"/>
      <c r="UP357" s="75"/>
      <c r="UQ357" s="76"/>
      <c r="UR357" s="181"/>
      <c r="US357" s="181"/>
      <c r="UT357" s="182"/>
      <c r="UU357" s="134"/>
      <c r="UV357" s="135"/>
      <c r="UW357" s="111"/>
      <c r="UX357" s="178"/>
      <c r="UY357" s="178"/>
      <c r="UZ357" s="178"/>
      <c r="VA357" s="178"/>
      <c r="VB357" s="179"/>
      <c r="VC357" s="73"/>
      <c r="VD357" s="73"/>
      <c r="VE357" s="180"/>
      <c r="VF357" s="75"/>
      <c r="VG357" s="76"/>
      <c r="VH357" s="180"/>
      <c r="VI357" s="180"/>
      <c r="VJ357" s="180"/>
      <c r="VK357" s="75"/>
      <c r="VL357" s="76"/>
      <c r="VM357" s="181"/>
      <c r="VN357" s="181"/>
      <c r="VO357" s="182"/>
      <c r="VP357" s="134"/>
      <c r="VQ357" s="135"/>
      <c r="VR357" s="111"/>
      <c r="VS357" s="178"/>
      <c r="VT357" s="178"/>
      <c r="VU357" s="178"/>
      <c r="VV357" s="178"/>
      <c r="VW357" s="179"/>
      <c r="VX357" s="73"/>
      <c r="VY357" s="73"/>
      <c r="VZ357" s="180"/>
      <c r="WA357" s="75"/>
      <c r="WB357" s="76"/>
      <c r="WC357" s="180"/>
      <c r="WD357" s="180"/>
      <c r="WE357" s="180"/>
      <c r="WF357" s="75"/>
      <c r="WG357" s="76"/>
      <c r="WH357" s="181"/>
      <c r="WI357" s="181"/>
      <c r="WJ357" s="182"/>
      <c r="WK357" s="134"/>
      <c r="WL357" s="135"/>
      <c r="WM357" s="111"/>
      <c r="WN357" s="178"/>
      <c r="WO357" s="178"/>
      <c r="WP357" s="178"/>
      <c r="WQ357" s="178"/>
      <c r="WR357" s="179"/>
      <c r="WS357" s="73"/>
      <c r="WT357" s="73"/>
      <c r="WU357" s="180"/>
      <c r="WV357" s="75"/>
      <c r="WW357" s="76"/>
      <c r="WX357" s="180"/>
      <c r="WY357" s="180"/>
      <c r="WZ357" s="180"/>
      <c r="XA357" s="75"/>
      <c r="XB357" s="76"/>
      <c r="XC357" s="181"/>
      <c r="XD357" s="181"/>
      <c r="XE357" s="182"/>
      <c r="XF357" s="134"/>
      <c r="XG357" s="135"/>
      <c r="XH357" s="111"/>
      <c r="XI357" s="178"/>
      <c r="XJ357" s="178"/>
      <c r="XK357" s="178"/>
      <c r="XL357" s="178"/>
      <c r="XM357" s="179"/>
      <c r="XN357" s="73"/>
      <c r="XO357" s="73"/>
      <c r="XP357" s="180"/>
      <c r="XQ357" s="75"/>
      <c r="XR357" s="76"/>
      <c r="XS357" s="180"/>
      <c r="XT357" s="180"/>
      <c r="XU357" s="180"/>
      <c r="XV357" s="75"/>
      <c r="XW357" s="76"/>
      <c r="XX357" s="181"/>
      <c r="XY357" s="181"/>
      <c r="XZ357" s="182"/>
      <c r="YA357" s="134"/>
      <c r="YB357" s="135"/>
      <c r="YC357" s="111"/>
      <c r="YD357" s="178"/>
      <c r="YE357" s="178"/>
      <c r="YF357" s="178"/>
      <c r="YG357" s="178"/>
      <c r="YH357" s="179"/>
      <c r="YI357" s="73"/>
      <c r="YJ357" s="73"/>
      <c r="YK357" s="180"/>
      <c r="YL357" s="75"/>
      <c r="YM357" s="76"/>
      <c r="YN357" s="180"/>
      <c r="YO357" s="180"/>
      <c r="YP357" s="180"/>
      <c r="YQ357" s="75"/>
      <c r="YR357" s="76"/>
      <c r="YS357" s="181"/>
      <c r="YT357" s="181"/>
      <c r="YU357" s="182"/>
      <c r="YV357" s="134"/>
      <c r="YW357" s="135"/>
      <c r="YX357" s="111"/>
      <c r="YY357" s="178"/>
      <c r="YZ357" s="178"/>
      <c r="ZA357" s="178"/>
      <c r="ZB357" s="178"/>
      <c r="ZC357" s="179"/>
      <c r="ZD357" s="73"/>
      <c r="ZE357" s="73"/>
      <c r="ZF357" s="180"/>
      <c r="ZG357" s="75"/>
      <c r="ZH357" s="76"/>
      <c r="ZI357" s="180"/>
      <c r="ZJ357" s="180"/>
      <c r="ZK357" s="180"/>
      <c r="ZL357" s="75"/>
      <c r="ZM357" s="76"/>
      <c r="ZN357" s="181"/>
      <c r="ZO357" s="181"/>
      <c r="ZP357" s="182"/>
      <c r="ZQ357" s="134"/>
      <c r="ZR357" s="135"/>
      <c r="ZS357" s="111"/>
      <c r="ZT357" s="178"/>
      <c r="ZU357" s="178"/>
      <c r="ZV357" s="178"/>
      <c r="ZW357" s="178"/>
      <c r="ZX357" s="179"/>
      <c r="ZY357" s="73"/>
      <c r="ZZ357" s="73"/>
      <c r="AAA357" s="180"/>
      <c r="AAB357" s="75"/>
      <c r="AAC357" s="76"/>
      <c r="AAD357" s="180"/>
      <c r="AAE357" s="180"/>
      <c r="AAF357" s="180"/>
      <c r="AAG357" s="75"/>
      <c r="AAH357" s="76"/>
      <c r="AAI357" s="181"/>
      <c r="AAJ357" s="181"/>
      <c r="AAK357" s="182"/>
      <c r="AAL357" s="134"/>
      <c r="AAM357" s="135"/>
      <c r="AAN357" s="111"/>
      <c r="AAO357" s="178"/>
      <c r="AAP357" s="178"/>
      <c r="AAQ357" s="178"/>
      <c r="AAR357" s="178"/>
      <c r="AAS357" s="179"/>
      <c r="AAT357" s="73"/>
      <c r="AAU357" s="73"/>
      <c r="AAV357" s="180"/>
      <c r="AAW357" s="75"/>
      <c r="AAX357" s="76"/>
      <c r="AAY357" s="180"/>
      <c r="AAZ357" s="180"/>
      <c r="ABA357" s="180"/>
      <c r="ABB357" s="75"/>
      <c r="ABC357" s="76"/>
      <c r="ABD357" s="181"/>
      <c r="ABE357" s="181"/>
      <c r="ABF357" s="182"/>
      <c r="ABG357" s="134"/>
      <c r="ABH357" s="135"/>
      <c r="ABI357" s="111"/>
      <c r="ABJ357" s="178"/>
      <c r="ABK357" s="178"/>
      <c r="ABL357" s="178"/>
      <c r="ABM357" s="178"/>
      <c r="ABN357" s="179"/>
      <c r="ABO357" s="73"/>
      <c r="ABP357" s="73"/>
      <c r="ABQ357" s="180"/>
      <c r="ABR357" s="75"/>
      <c r="ABS357" s="76"/>
      <c r="ABT357" s="180"/>
      <c r="ABU357" s="180"/>
      <c r="ABV357" s="180"/>
      <c r="ABW357" s="75"/>
      <c r="ABX357" s="76"/>
      <c r="ABY357" s="181"/>
      <c r="ABZ357" s="181"/>
      <c r="ACA357" s="182"/>
      <c r="ACB357" s="134"/>
      <c r="ACC357" s="135"/>
      <c r="ACD357" s="111"/>
      <c r="ACE357" s="178"/>
      <c r="ACF357" s="178"/>
      <c r="ACG357" s="178"/>
      <c r="ACH357" s="178"/>
      <c r="ACI357" s="179"/>
      <c r="ACJ357" s="73"/>
      <c r="ACK357" s="73"/>
      <c r="ACL357" s="180"/>
      <c r="ACM357" s="75"/>
      <c r="ACN357" s="76"/>
      <c r="ACO357" s="180"/>
      <c r="ACP357" s="180"/>
      <c r="ACQ357" s="180"/>
      <c r="ACR357" s="75"/>
      <c r="ACS357" s="76"/>
      <c r="ACT357" s="181"/>
      <c r="ACU357" s="181"/>
      <c r="ACV357" s="182"/>
      <c r="ACW357" s="134"/>
      <c r="ACX357" s="135"/>
      <c r="ACY357" s="111"/>
      <c r="ACZ357" s="178"/>
      <c r="ADA357" s="178"/>
      <c r="ADB357" s="178"/>
      <c r="ADC357" s="178"/>
      <c r="ADD357" s="179"/>
      <c r="ADE357" s="73"/>
      <c r="ADF357" s="73"/>
      <c r="ADG357" s="180"/>
      <c r="ADH357" s="75"/>
      <c r="ADI357" s="76"/>
      <c r="ADJ357" s="180"/>
      <c r="ADK357" s="180"/>
      <c r="ADL357" s="180"/>
      <c r="ADM357" s="75"/>
      <c r="ADN357" s="76"/>
      <c r="ADO357" s="181"/>
      <c r="ADP357" s="181"/>
      <c r="ADQ357" s="182"/>
      <c r="ADR357" s="134"/>
      <c r="ADS357" s="135"/>
      <c r="ADT357" s="111"/>
      <c r="ADU357" s="178"/>
      <c r="ADV357" s="178"/>
      <c r="ADW357" s="178"/>
      <c r="ADX357" s="178"/>
      <c r="ADY357" s="179"/>
      <c r="ADZ357" s="73"/>
      <c r="AEA357" s="73"/>
      <c r="AEB357" s="180"/>
      <c r="AEC357" s="75"/>
      <c r="AED357" s="76"/>
      <c r="AEE357" s="180"/>
      <c r="AEF357" s="180"/>
      <c r="AEG357" s="180"/>
      <c r="AEH357" s="75"/>
      <c r="AEI357" s="76"/>
      <c r="AEJ357" s="181"/>
      <c r="AEK357" s="181"/>
      <c r="AEL357" s="182"/>
      <c r="AEM357" s="134"/>
      <c r="AEN357" s="135"/>
      <c r="AEO357" s="111"/>
      <c r="AEP357" s="178"/>
      <c r="AEQ357" s="178"/>
      <c r="AER357" s="178"/>
      <c r="AES357" s="178"/>
      <c r="AET357" s="179"/>
      <c r="AEU357" s="73"/>
      <c r="AEV357" s="73"/>
      <c r="AEW357" s="180"/>
      <c r="AEX357" s="75"/>
      <c r="AEY357" s="76"/>
      <c r="AEZ357" s="180"/>
      <c r="AFA357" s="180"/>
      <c r="AFB357" s="180"/>
      <c r="AFC357" s="75"/>
      <c r="AFD357" s="76"/>
      <c r="AFE357" s="181"/>
      <c r="AFF357" s="181"/>
      <c r="AFG357" s="182"/>
      <c r="AFH357" s="134"/>
      <c r="AFI357" s="135"/>
      <c r="AFJ357" s="111"/>
      <c r="AFK357" s="178"/>
      <c r="AFL357" s="178"/>
      <c r="AFM357" s="178"/>
      <c r="AFN357" s="178"/>
      <c r="AFO357" s="179"/>
      <c r="AFP357" s="73"/>
      <c r="AFQ357" s="73"/>
      <c r="AFR357" s="180"/>
      <c r="AFS357" s="75"/>
      <c r="AFT357" s="76"/>
      <c r="AFU357" s="180"/>
      <c r="AFV357" s="180"/>
      <c r="AFW357" s="180"/>
      <c r="AFX357" s="75"/>
      <c r="AFY357" s="76"/>
      <c r="AFZ357" s="181"/>
      <c r="AGA357" s="181"/>
      <c r="AGB357" s="182"/>
      <c r="AGC357" s="134"/>
      <c r="AGD357" s="135"/>
      <c r="AGE357" s="111"/>
      <c r="AGF357" s="178"/>
      <c r="AGG357" s="178"/>
      <c r="AGH357" s="178"/>
      <c r="AGI357" s="178"/>
      <c r="AGJ357" s="179"/>
      <c r="AGK357" s="73"/>
      <c r="AGL357" s="73"/>
      <c r="AGM357" s="180"/>
      <c r="AGN357" s="75"/>
      <c r="AGO357" s="76"/>
      <c r="AGP357" s="180"/>
      <c r="AGQ357" s="180"/>
      <c r="AGR357" s="180"/>
      <c r="AGS357" s="75"/>
      <c r="AGT357" s="76"/>
      <c r="AGU357" s="181"/>
      <c r="AGV357" s="181"/>
      <c r="AGW357" s="182"/>
      <c r="AGX357" s="134"/>
      <c r="AGY357" s="135"/>
      <c r="AGZ357" s="111"/>
      <c r="AHA357" s="178"/>
      <c r="AHB357" s="178"/>
      <c r="AHC357" s="178"/>
      <c r="AHD357" s="178"/>
      <c r="AHE357" s="179"/>
      <c r="AHF357" s="73"/>
      <c r="AHG357" s="73"/>
      <c r="AHH357" s="180"/>
      <c r="AHI357" s="75"/>
      <c r="AHJ357" s="76"/>
      <c r="AHK357" s="180"/>
      <c r="AHL357" s="180"/>
      <c r="AHM357" s="180"/>
      <c r="AHN357" s="75"/>
      <c r="AHO357" s="76"/>
      <c r="AHP357" s="181"/>
      <c r="AHQ357" s="181"/>
      <c r="AHR357" s="182"/>
      <c r="AHS357" s="134"/>
      <c r="AHT357" s="135"/>
      <c r="AHU357" s="111"/>
      <c r="AHV357" s="178"/>
      <c r="AHW357" s="178"/>
      <c r="AHX357" s="178"/>
      <c r="AHY357" s="178"/>
      <c r="AHZ357" s="179"/>
      <c r="AIA357" s="73"/>
      <c r="AIB357" s="73"/>
      <c r="AIC357" s="180"/>
      <c r="AID357" s="75"/>
      <c r="AIE357" s="76"/>
      <c r="AIF357" s="180"/>
      <c r="AIG357" s="180"/>
      <c r="AIH357" s="180"/>
      <c r="AII357" s="75"/>
      <c r="AIJ357" s="76"/>
      <c r="AIK357" s="181"/>
      <c r="AIL357" s="181"/>
      <c r="AIM357" s="182"/>
      <c r="AIN357" s="134"/>
      <c r="AIO357" s="135"/>
      <c r="AIP357" s="111"/>
      <c r="AIQ357" s="178"/>
      <c r="AIR357" s="178"/>
      <c r="AIS357" s="178"/>
      <c r="AIT357" s="178"/>
      <c r="AIU357" s="179"/>
      <c r="AIV357" s="73"/>
      <c r="AIW357" s="73"/>
      <c r="AIX357" s="180"/>
      <c r="AIY357" s="75"/>
      <c r="AIZ357" s="76"/>
      <c r="AJA357" s="180"/>
      <c r="AJB357" s="180"/>
      <c r="AJC357" s="180"/>
      <c r="AJD357" s="75"/>
      <c r="AJE357" s="76"/>
      <c r="AJF357" s="181"/>
      <c r="AJG357" s="181"/>
      <c r="AJH357" s="182"/>
      <c r="AJI357" s="134"/>
      <c r="AJJ357" s="135"/>
      <c r="AJK357" s="111"/>
      <c r="AJL357" s="178"/>
      <c r="AJM357" s="178"/>
      <c r="AJN357" s="178"/>
      <c r="AJO357" s="178"/>
      <c r="AJP357" s="179"/>
      <c r="AJQ357" s="73"/>
      <c r="AJR357" s="73"/>
      <c r="AJS357" s="180"/>
      <c r="AJT357" s="75"/>
      <c r="AJU357" s="76"/>
      <c r="AJV357" s="180"/>
      <c r="AJW357" s="180"/>
      <c r="AJX357" s="180"/>
      <c r="AJY357" s="75"/>
      <c r="AJZ357" s="76"/>
      <c r="AKA357" s="181"/>
      <c r="AKB357" s="181"/>
      <c r="AKC357" s="182"/>
      <c r="AKD357" s="134"/>
      <c r="AKE357" s="135"/>
      <c r="AKF357" s="111"/>
      <c r="AKG357" s="178"/>
      <c r="AKH357" s="178"/>
      <c r="AKI357" s="178"/>
      <c r="AKJ357" s="178"/>
      <c r="AKK357" s="179"/>
      <c r="AKL357" s="73"/>
      <c r="AKM357" s="73"/>
      <c r="AKN357" s="180"/>
      <c r="AKO357" s="75"/>
      <c r="AKP357" s="76"/>
      <c r="AKQ357" s="180"/>
      <c r="AKR357" s="180"/>
      <c r="AKS357" s="180"/>
      <c r="AKT357" s="75"/>
      <c r="AKU357" s="76"/>
      <c r="AKV357" s="181"/>
      <c r="AKW357" s="181"/>
      <c r="AKX357" s="182"/>
      <c r="AKY357" s="134"/>
      <c r="AKZ357" s="135"/>
      <c r="ALA357" s="111"/>
      <c r="ALB357" s="178"/>
      <c r="ALC357" s="178"/>
      <c r="ALD357" s="178"/>
      <c r="ALE357" s="178"/>
      <c r="ALF357" s="179"/>
      <c r="ALG357" s="73"/>
      <c r="ALH357" s="73"/>
      <c r="ALI357" s="180"/>
      <c r="ALJ357" s="75"/>
      <c r="ALK357" s="76"/>
      <c r="ALL357" s="180"/>
      <c r="ALM357" s="180"/>
      <c r="ALN357" s="180"/>
      <c r="ALO357" s="75"/>
      <c r="ALP357" s="76"/>
      <c r="ALQ357" s="181"/>
      <c r="ALR357" s="181"/>
      <c r="ALS357" s="182"/>
      <c r="ALT357" s="134"/>
      <c r="ALU357" s="135"/>
      <c r="ALV357" s="111"/>
      <c r="ALW357" s="178"/>
      <c r="ALX357" s="178"/>
      <c r="ALY357" s="178"/>
      <c r="ALZ357" s="178"/>
      <c r="AMA357" s="179"/>
      <c r="AMB357" s="73"/>
      <c r="AMC357" s="73"/>
      <c r="AMD357" s="180"/>
      <c r="AME357" s="75"/>
      <c r="AMF357" s="76"/>
      <c r="AMG357" s="180"/>
      <c r="AMH357" s="180"/>
      <c r="AMI357" s="180"/>
      <c r="AMJ357" s="75"/>
      <c r="AMK357" s="76"/>
      <c r="AML357" s="181"/>
      <c r="AMM357" s="181"/>
      <c r="AMN357" s="182"/>
      <c r="AMO357" s="134"/>
      <c r="AMP357" s="135"/>
      <c r="AMQ357" s="111"/>
      <c r="AMR357" s="178"/>
      <c r="AMS357" s="178"/>
      <c r="AMT357" s="178"/>
      <c r="AMU357" s="178"/>
      <c r="AMV357" s="179"/>
      <c r="AMW357" s="73"/>
      <c r="AMX357" s="73"/>
      <c r="AMY357" s="180"/>
      <c r="AMZ357" s="75"/>
      <c r="ANA357" s="76"/>
      <c r="ANB357" s="180"/>
      <c r="ANC357" s="180"/>
      <c r="AND357" s="180"/>
      <c r="ANE357" s="75"/>
      <c r="ANF357" s="76"/>
      <c r="ANG357" s="181"/>
      <c r="ANH357" s="181"/>
      <c r="ANI357" s="182"/>
      <c r="ANJ357" s="134"/>
      <c r="ANK357" s="135"/>
      <c r="ANL357" s="111"/>
      <c r="ANM357" s="178"/>
      <c r="ANN357" s="178"/>
      <c r="ANO357" s="178"/>
      <c r="ANP357" s="178"/>
      <c r="ANQ357" s="179"/>
      <c r="ANR357" s="73"/>
      <c r="ANS357" s="73"/>
      <c r="ANT357" s="180"/>
      <c r="ANU357" s="75"/>
      <c r="ANV357" s="76"/>
      <c r="ANW357" s="180"/>
      <c r="ANX357" s="180"/>
      <c r="ANY357" s="180"/>
      <c r="ANZ357" s="75"/>
      <c r="AOA357" s="76"/>
      <c r="AOB357" s="181"/>
      <c r="AOC357" s="181"/>
      <c r="AOD357" s="182"/>
      <c r="AOE357" s="134"/>
      <c r="AOF357" s="135"/>
      <c r="AOG357" s="111"/>
      <c r="AOH357" s="178"/>
      <c r="AOI357" s="178"/>
      <c r="AOJ357" s="178"/>
      <c r="AOK357" s="178"/>
      <c r="AOL357" s="179"/>
      <c r="AOM357" s="73"/>
      <c r="AON357" s="73"/>
      <c r="AOO357" s="180"/>
      <c r="AOP357" s="75"/>
      <c r="AOQ357" s="76"/>
      <c r="AOR357" s="180"/>
      <c r="AOS357" s="180"/>
      <c r="AOT357" s="180"/>
      <c r="AOU357" s="75"/>
      <c r="AOV357" s="76"/>
      <c r="AOW357" s="181"/>
      <c r="AOX357" s="181"/>
      <c r="AOY357" s="182"/>
      <c r="AOZ357" s="134"/>
      <c r="APA357" s="135"/>
      <c r="APB357" s="111"/>
      <c r="APC357" s="178"/>
      <c r="APD357" s="178"/>
      <c r="APE357" s="178"/>
      <c r="APF357" s="178"/>
      <c r="APG357" s="179"/>
      <c r="APH357" s="73"/>
      <c r="API357" s="73"/>
      <c r="APJ357" s="180"/>
      <c r="APK357" s="75"/>
      <c r="APL357" s="76"/>
      <c r="APM357" s="180"/>
      <c r="APN357" s="180"/>
      <c r="APO357" s="180"/>
      <c r="APP357" s="75"/>
      <c r="APQ357" s="76"/>
      <c r="APR357" s="181"/>
      <c r="APS357" s="181"/>
      <c r="APT357" s="182"/>
      <c r="APU357" s="134"/>
      <c r="APV357" s="135"/>
      <c r="APW357" s="111"/>
      <c r="APX357" s="178"/>
      <c r="APY357" s="178"/>
      <c r="APZ357" s="178"/>
      <c r="AQA357" s="178"/>
      <c r="AQB357" s="179"/>
      <c r="AQC357" s="73"/>
      <c r="AQD357" s="73"/>
      <c r="AQE357" s="180"/>
      <c r="AQF357" s="75"/>
      <c r="AQG357" s="76"/>
      <c r="AQH357" s="180"/>
      <c r="AQI357" s="180"/>
      <c r="AQJ357" s="180"/>
      <c r="AQK357" s="75"/>
      <c r="AQL357" s="76"/>
      <c r="AQM357" s="181"/>
      <c r="AQN357" s="181"/>
      <c r="AQO357" s="182"/>
      <c r="AQP357" s="134"/>
      <c r="AQQ357" s="135"/>
      <c r="AQR357" s="111"/>
      <c r="AQS357" s="178"/>
      <c r="AQT357" s="178"/>
      <c r="AQU357" s="178"/>
      <c r="AQV357" s="178"/>
      <c r="AQW357" s="179"/>
      <c r="AQX357" s="73"/>
      <c r="AQY357" s="73"/>
      <c r="AQZ357" s="180"/>
      <c r="ARA357" s="75"/>
      <c r="ARB357" s="76"/>
      <c r="ARC357" s="180"/>
      <c r="ARD357" s="180"/>
      <c r="ARE357" s="180"/>
      <c r="ARF357" s="75"/>
      <c r="ARG357" s="76"/>
      <c r="ARH357" s="181"/>
      <c r="ARI357" s="181"/>
      <c r="ARJ357" s="182"/>
      <c r="ARK357" s="134"/>
      <c r="ARL357" s="135"/>
      <c r="ARM357" s="111"/>
      <c r="ARN357" s="178"/>
      <c r="ARO357" s="178"/>
      <c r="ARP357" s="178"/>
      <c r="ARQ357" s="178"/>
      <c r="ARR357" s="179"/>
      <c r="ARS357" s="73"/>
      <c r="ART357" s="73"/>
      <c r="ARU357" s="180"/>
      <c r="ARV357" s="75"/>
      <c r="ARW357" s="76"/>
      <c r="ARX357" s="180"/>
      <c r="ARY357" s="180"/>
      <c r="ARZ357" s="180"/>
      <c r="ASA357" s="75"/>
      <c r="ASB357" s="76"/>
      <c r="ASC357" s="181"/>
      <c r="ASD357" s="181"/>
      <c r="ASE357" s="182"/>
      <c r="ASF357" s="134"/>
      <c r="ASG357" s="135"/>
      <c r="ASH357" s="111"/>
      <c r="ASI357" s="178"/>
      <c r="ASJ357" s="178"/>
      <c r="ASK357" s="178"/>
      <c r="ASL357" s="178"/>
      <c r="ASM357" s="179"/>
      <c r="ASN357" s="73"/>
      <c r="ASO357" s="73"/>
      <c r="ASP357" s="180"/>
      <c r="ASQ357" s="75"/>
      <c r="ASR357" s="76"/>
      <c r="ASS357" s="180"/>
      <c r="AST357" s="180"/>
      <c r="ASU357" s="180"/>
      <c r="ASV357" s="75"/>
      <c r="ASW357" s="76"/>
      <c r="ASX357" s="181"/>
      <c r="ASY357" s="181"/>
      <c r="ASZ357" s="182"/>
      <c r="ATA357" s="134"/>
      <c r="ATB357" s="135"/>
      <c r="ATC357" s="111"/>
      <c r="ATD357" s="178"/>
      <c r="ATE357" s="178"/>
      <c r="ATF357" s="178"/>
      <c r="ATG357" s="178"/>
      <c r="ATH357" s="179"/>
      <c r="ATI357" s="73"/>
      <c r="ATJ357" s="73"/>
      <c r="ATK357" s="180"/>
      <c r="ATL357" s="75"/>
      <c r="ATM357" s="76"/>
      <c r="ATN357" s="180"/>
      <c r="ATO357" s="180"/>
      <c r="ATP357" s="180"/>
      <c r="ATQ357" s="75"/>
      <c r="ATR357" s="76"/>
      <c r="ATS357" s="181"/>
      <c r="ATT357" s="181"/>
      <c r="ATU357" s="182"/>
      <c r="ATV357" s="134"/>
      <c r="ATW357" s="135"/>
      <c r="ATX357" s="111"/>
      <c r="ATY357" s="178"/>
      <c r="ATZ357" s="178"/>
      <c r="AUA357" s="178"/>
      <c r="AUB357" s="178"/>
      <c r="AUC357" s="179"/>
      <c r="AUD357" s="73"/>
      <c r="AUE357" s="73"/>
      <c r="AUF357" s="180"/>
      <c r="AUG357" s="75"/>
      <c r="AUH357" s="76"/>
      <c r="AUI357" s="180"/>
      <c r="AUJ357" s="180"/>
      <c r="AUK357" s="180"/>
      <c r="AUL357" s="75"/>
      <c r="AUM357" s="76"/>
      <c r="AUN357" s="181"/>
      <c r="AUO357" s="181"/>
      <c r="AUP357" s="182"/>
      <c r="AUQ357" s="134"/>
      <c r="AUR357" s="135"/>
      <c r="AUS357" s="111"/>
      <c r="AUT357" s="178"/>
      <c r="AUU357" s="178"/>
      <c r="AUV357" s="178"/>
      <c r="AUW357" s="178"/>
      <c r="AUX357" s="179"/>
      <c r="AUY357" s="73"/>
      <c r="AUZ357" s="73"/>
      <c r="AVA357" s="180"/>
      <c r="AVB357" s="75"/>
      <c r="AVC357" s="76"/>
      <c r="AVD357" s="180"/>
      <c r="AVE357" s="180"/>
      <c r="AVF357" s="180"/>
      <c r="AVG357" s="75"/>
      <c r="AVH357" s="76"/>
      <c r="AVI357" s="181"/>
      <c r="AVJ357" s="181"/>
      <c r="AVK357" s="182"/>
      <c r="AVL357" s="134"/>
      <c r="AVM357" s="135"/>
      <c r="AVN357" s="111"/>
      <c r="AVO357" s="178"/>
      <c r="AVP357" s="178"/>
      <c r="AVQ357" s="178"/>
      <c r="AVR357" s="178"/>
      <c r="AVS357" s="179"/>
      <c r="AVT357" s="73"/>
      <c r="AVU357" s="73"/>
      <c r="AVV357" s="180"/>
      <c r="AVW357" s="75"/>
      <c r="AVX357" s="76"/>
      <c r="AVY357" s="180"/>
      <c r="AVZ357" s="180"/>
      <c r="AWA357" s="180"/>
      <c r="AWB357" s="75"/>
      <c r="AWC357" s="76"/>
      <c r="AWD357" s="181"/>
      <c r="AWE357" s="181"/>
      <c r="AWF357" s="182"/>
      <c r="AWG357" s="134"/>
      <c r="AWH357" s="135"/>
      <c r="AWI357" s="111"/>
      <c r="AWJ357" s="178"/>
      <c r="AWK357" s="178"/>
      <c r="AWL357" s="178"/>
      <c r="AWM357" s="178"/>
      <c r="AWN357" s="179"/>
      <c r="AWO357" s="73"/>
      <c r="AWP357" s="73"/>
      <c r="AWQ357" s="180"/>
      <c r="AWR357" s="75"/>
      <c r="AWS357" s="76"/>
      <c r="AWT357" s="180"/>
      <c r="AWU357" s="180"/>
      <c r="AWV357" s="180"/>
      <c r="AWW357" s="75"/>
      <c r="AWX357" s="76"/>
      <c r="AWY357" s="181"/>
      <c r="AWZ357" s="181"/>
      <c r="AXA357" s="182"/>
      <c r="AXB357" s="134"/>
      <c r="AXC357" s="135"/>
      <c r="AXD357" s="111"/>
      <c r="AXE357" s="178"/>
      <c r="AXF357" s="178"/>
      <c r="AXG357" s="178"/>
      <c r="AXH357" s="178"/>
      <c r="AXI357" s="179"/>
      <c r="AXJ357" s="73"/>
      <c r="AXK357" s="73"/>
      <c r="AXL357" s="180"/>
      <c r="AXM357" s="75"/>
      <c r="AXN357" s="76"/>
      <c r="AXO357" s="180"/>
      <c r="AXP357" s="180"/>
      <c r="AXQ357" s="180"/>
      <c r="AXR357" s="75"/>
      <c r="AXS357" s="76"/>
      <c r="AXT357" s="181"/>
      <c r="AXU357" s="181"/>
      <c r="AXV357" s="182"/>
      <c r="AXW357" s="134"/>
      <c r="AXX357" s="135"/>
      <c r="AXY357" s="111"/>
      <c r="AXZ357" s="178"/>
      <c r="AYA357" s="178"/>
      <c r="AYB357" s="178"/>
      <c r="AYC357" s="178"/>
      <c r="AYD357" s="179"/>
      <c r="AYE357" s="73"/>
      <c r="AYF357" s="73"/>
      <c r="AYG357" s="180"/>
      <c r="AYH357" s="75"/>
      <c r="AYI357" s="76"/>
      <c r="AYJ357" s="180"/>
      <c r="AYK357" s="180"/>
      <c r="AYL357" s="180"/>
      <c r="AYM357" s="75"/>
      <c r="AYN357" s="76"/>
      <c r="AYO357" s="181"/>
      <c r="AYP357" s="181"/>
      <c r="AYQ357" s="182"/>
      <c r="AYR357" s="134"/>
      <c r="AYS357" s="135"/>
      <c r="AYT357" s="111"/>
      <c r="AYU357" s="178"/>
      <c r="AYV357" s="178"/>
      <c r="AYW357" s="178"/>
      <c r="AYX357" s="178"/>
      <c r="AYY357" s="179"/>
      <c r="AYZ357" s="73"/>
      <c r="AZA357" s="73"/>
      <c r="AZB357" s="180"/>
      <c r="AZC357" s="75"/>
      <c r="AZD357" s="76"/>
      <c r="AZE357" s="180"/>
      <c r="AZF357" s="180"/>
      <c r="AZG357" s="180"/>
      <c r="AZH357" s="75"/>
      <c r="AZI357" s="76"/>
      <c r="AZJ357" s="181"/>
      <c r="AZK357" s="181"/>
      <c r="AZL357" s="182"/>
      <c r="AZM357" s="134"/>
      <c r="AZN357" s="135"/>
      <c r="AZO357" s="111"/>
      <c r="AZP357" s="178"/>
      <c r="AZQ357" s="178"/>
      <c r="AZR357" s="178"/>
      <c r="AZS357" s="178"/>
      <c r="AZT357" s="179"/>
      <c r="AZU357" s="73"/>
      <c r="AZV357" s="73"/>
      <c r="AZW357" s="180"/>
      <c r="AZX357" s="75"/>
      <c r="AZY357" s="76"/>
      <c r="AZZ357" s="180"/>
      <c r="BAA357" s="180"/>
      <c r="BAB357" s="180"/>
      <c r="BAC357" s="75"/>
      <c r="BAD357" s="76"/>
      <c r="BAE357" s="181"/>
      <c r="BAF357" s="181"/>
      <c r="BAG357" s="182"/>
      <c r="BAH357" s="134"/>
      <c r="BAI357" s="135"/>
      <c r="BAJ357" s="111"/>
      <c r="BAK357" s="178"/>
      <c r="BAL357" s="178"/>
      <c r="BAM357" s="178"/>
      <c r="BAN357" s="178"/>
      <c r="BAO357" s="179"/>
      <c r="BAP357" s="73"/>
      <c r="BAQ357" s="73"/>
      <c r="BAR357" s="180"/>
      <c r="BAS357" s="75"/>
      <c r="BAT357" s="76"/>
      <c r="BAU357" s="180"/>
      <c r="BAV357" s="180"/>
      <c r="BAW357" s="180"/>
      <c r="BAX357" s="75"/>
      <c r="BAY357" s="76"/>
      <c r="BAZ357" s="181"/>
      <c r="BBA357" s="181"/>
      <c r="BBB357" s="182"/>
      <c r="BBC357" s="134"/>
      <c r="BBD357" s="135"/>
      <c r="BBE357" s="111"/>
      <c r="BBF357" s="178"/>
      <c r="BBG357" s="178"/>
      <c r="BBH357" s="178"/>
      <c r="BBI357" s="178"/>
      <c r="BBJ357" s="179"/>
      <c r="BBK357" s="73"/>
      <c r="BBL357" s="73"/>
      <c r="BBM357" s="180"/>
      <c r="BBN357" s="75"/>
      <c r="BBO357" s="76"/>
      <c r="BBP357" s="180"/>
      <c r="BBQ357" s="180"/>
      <c r="BBR357" s="180"/>
      <c r="BBS357" s="75"/>
      <c r="BBT357" s="76"/>
      <c r="BBU357" s="181"/>
      <c r="BBV357" s="181"/>
      <c r="BBW357" s="182"/>
      <c r="BBX357" s="134"/>
      <c r="BBY357" s="135"/>
      <c r="BBZ357" s="111"/>
      <c r="BCA357" s="178"/>
      <c r="BCB357" s="178"/>
      <c r="BCC357" s="178"/>
      <c r="BCD357" s="178"/>
      <c r="BCE357" s="179"/>
      <c r="BCF357" s="73"/>
      <c r="BCG357" s="73"/>
      <c r="BCH357" s="180"/>
      <c r="BCI357" s="75"/>
      <c r="BCJ357" s="76"/>
      <c r="BCK357" s="180"/>
      <c r="BCL357" s="180"/>
      <c r="BCM357" s="180"/>
      <c r="BCN357" s="75"/>
      <c r="BCO357" s="76"/>
      <c r="BCP357" s="181"/>
      <c r="BCQ357" s="181"/>
      <c r="BCR357" s="182"/>
      <c r="BCS357" s="134"/>
      <c r="BCT357" s="135"/>
      <c r="BCU357" s="111"/>
      <c r="BCV357" s="178"/>
      <c r="BCW357" s="178"/>
      <c r="BCX357" s="178"/>
      <c r="BCY357" s="178"/>
      <c r="BCZ357" s="179"/>
      <c r="BDA357" s="73"/>
      <c r="BDB357" s="73"/>
      <c r="BDC357" s="180"/>
      <c r="BDD357" s="75"/>
      <c r="BDE357" s="76"/>
      <c r="BDF357" s="180"/>
      <c r="BDG357" s="180"/>
      <c r="BDH357" s="180"/>
      <c r="BDI357" s="75"/>
      <c r="BDJ357" s="76"/>
      <c r="BDK357" s="181"/>
      <c r="BDL357" s="181"/>
      <c r="BDM357" s="182"/>
      <c r="BDN357" s="134"/>
      <c r="BDO357" s="135"/>
      <c r="BDP357" s="111"/>
      <c r="BDQ357" s="178"/>
      <c r="BDR357" s="178"/>
      <c r="BDS357" s="178"/>
      <c r="BDT357" s="178"/>
      <c r="BDU357" s="179"/>
      <c r="BDV357" s="73"/>
      <c r="BDW357" s="73"/>
      <c r="BDX357" s="180"/>
      <c r="BDY357" s="75"/>
      <c r="BDZ357" s="76"/>
      <c r="BEA357" s="180"/>
      <c r="BEB357" s="180"/>
      <c r="BEC357" s="180"/>
      <c r="BED357" s="75"/>
      <c r="BEE357" s="76"/>
      <c r="BEF357" s="181"/>
      <c r="BEG357" s="181"/>
      <c r="BEH357" s="182"/>
      <c r="BEI357" s="134"/>
      <c r="BEJ357" s="135"/>
      <c r="BEK357" s="111"/>
      <c r="BEL357" s="178"/>
      <c r="BEM357" s="178"/>
      <c r="BEN357" s="178"/>
      <c r="BEO357" s="178"/>
      <c r="BEP357" s="179"/>
      <c r="BEQ357" s="73"/>
      <c r="BER357" s="73"/>
      <c r="BES357" s="180"/>
      <c r="BET357" s="75"/>
      <c r="BEU357" s="76"/>
      <c r="BEV357" s="180"/>
      <c r="BEW357" s="180"/>
      <c r="BEX357" s="180"/>
      <c r="BEY357" s="75"/>
      <c r="BEZ357" s="76"/>
      <c r="BFA357" s="181"/>
      <c r="BFB357" s="181"/>
      <c r="BFC357" s="182"/>
      <c r="BFD357" s="134"/>
      <c r="BFE357" s="135"/>
      <c r="BFF357" s="111"/>
      <c r="BFG357" s="178"/>
      <c r="BFH357" s="178"/>
      <c r="BFI357" s="178"/>
      <c r="BFJ357" s="178"/>
      <c r="BFK357" s="179"/>
      <c r="BFL357" s="73"/>
      <c r="BFM357" s="73"/>
      <c r="BFN357" s="180"/>
      <c r="BFO357" s="75"/>
      <c r="BFP357" s="76"/>
      <c r="BFQ357" s="180"/>
      <c r="BFR357" s="180"/>
      <c r="BFS357" s="180"/>
      <c r="BFT357" s="75"/>
      <c r="BFU357" s="76"/>
      <c r="BFV357" s="181"/>
      <c r="BFW357" s="181"/>
      <c r="BFX357" s="182"/>
      <c r="BFY357" s="134"/>
      <c r="BFZ357" s="135"/>
      <c r="BGA357" s="111"/>
      <c r="BGB357" s="178"/>
      <c r="BGC357" s="178"/>
      <c r="BGD357" s="178"/>
      <c r="BGE357" s="178"/>
      <c r="BGF357" s="179"/>
      <c r="BGG357" s="73"/>
      <c r="BGH357" s="73"/>
      <c r="BGI357" s="180"/>
      <c r="BGJ357" s="75"/>
      <c r="BGK357" s="76"/>
      <c r="BGL357" s="180"/>
      <c r="BGM357" s="180"/>
      <c r="BGN357" s="180"/>
      <c r="BGO357" s="75"/>
      <c r="BGP357" s="76"/>
      <c r="BGQ357" s="181"/>
      <c r="BGR357" s="181"/>
      <c r="BGS357" s="182"/>
      <c r="BGT357" s="134"/>
      <c r="BGU357" s="135"/>
      <c r="BGV357" s="111"/>
      <c r="BGW357" s="178"/>
      <c r="BGX357" s="178"/>
      <c r="BGY357" s="178"/>
      <c r="BGZ357" s="178"/>
      <c r="BHA357" s="179"/>
      <c r="BHB357" s="73"/>
      <c r="BHC357" s="73"/>
      <c r="BHD357" s="180"/>
      <c r="BHE357" s="75"/>
      <c r="BHF357" s="76"/>
      <c r="BHG357" s="180"/>
      <c r="BHH357" s="180"/>
      <c r="BHI357" s="180"/>
      <c r="BHJ357" s="75"/>
      <c r="BHK357" s="76"/>
      <c r="BHL357" s="181"/>
      <c r="BHM357" s="181"/>
      <c r="BHN357" s="182"/>
      <c r="BHO357" s="134"/>
      <c r="BHP357" s="135"/>
      <c r="BHQ357" s="111"/>
      <c r="BHR357" s="178"/>
      <c r="BHS357" s="178"/>
      <c r="BHT357" s="178"/>
      <c r="BHU357" s="178"/>
      <c r="BHV357" s="179"/>
      <c r="BHW357" s="73"/>
      <c r="BHX357" s="73"/>
      <c r="BHY357" s="180"/>
      <c r="BHZ357" s="75"/>
      <c r="BIA357" s="76"/>
      <c r="BIB357" s="180"/>
      <c r="BIC357" s="180"/>
      <c r="BID357" s="180"/>
      <c r="BIE357" s="75"/>
      <c r="BIF357" s="76"/>
      <c r="BIG357" s="181"/>
      <c r="BIH357" s="181"/>
      <c r="BII357" s="182"/>
      <c r="BIJ357" s="134"/>
      <c r="BIK357" s="135"/>
      <c r="BIL357" s="111"/>
      <c r="BIM357" s="178"/>
      <c r="BIN357" s="178"/>
      <c r="BIO357" s="178"/>
      <c r="BIP357" s="178"/>
      <c r="BIQ357" s="179"/>
      <c r="BIR357" s="73"/>
      <c r="BIS357" s="73"/>
      <c r="BIT357" s="180"/>
      <c r="BIU357" s="75"/>
      <c r="BIV357" s="76"/>
      <c r="BIW357" s="180"/>
      <c r="BIX357" s="180"/>
      <c r="BIY357" s="180"/>
      <c r="BIZ357" s="75"/>
      <c r="BJA357" s="76"/>
      <c r="BJB357" s="181"/>
      <c r="BJC357" s="181"/>
      <c r="BJD357" s="182"/>
      <c r="BJE357" s="134"/>
      <c r="BJF357" s="135"/>
      <c r="BJG357" s="111"/>
      <c r="BJH357" s="178"/>
      <c r="BJI357" s="178"/>
      <c r="BJJ357" s="178"/>
      <c r="BJK357" s="178"/>
      <c r="BJL357" s="179"/>
      <c r="BJM357" s="73"/>
      <c r="BJN357" s="73"/>
      <c r="BJO357" s="180"/>
      <c r="BJP357" s="75"/>
      <c r="BJQ357" s="76"/>
      <c r="BJR357" s="180"/>
      <c r="BJS357" s="180"/>
      <c r="BJT357" s="180"/>
      <c r="BJU357" s="75"/>
      <c r="BJV357" s="76"/>
      <c r="BJW357" s="181"/>
      <c r="BJX357" s="181"/>
      <c r="BJY357" s="182"/>
      <c r="BJZ357" s="134"/>
      <c r="BKA357" s="135"/>
      <c r="BKB357" s="111"/>
      <c r="BKC357" s="178"/>
      <c r="BKD357" s="178"/>
      <c r="BKE357" s="178"/>
      <c r="BKF357" s="178"/>
      <c r="BKG357" s="179"/>
      <c r="BKH357" s="73"/>
      <c r="BKI357" s="73"/>
      <c r="BKJ357" s="180"/>
      <c r="BKK357" s="75"/>
      <c r="BKL357" s="76"/>
      <c r="BKM357" s="180"/>
      <c r="BKN357" s="180"/>
      <c r="BKO357" s="180"/>
      <c r="BKP357" s="75"/>
      <c r="BKQ357" s="76"/>
      <c r="BKR357" s="181"/>
      <c r="BKS357" s="181"/>
      <c r="BKT357" s="182"/>
      <c r="BKU357" s="134"/>
      <c r="BKV357" s="135"/>
      <c r="BKW357" s="111"/>
      <c r="BKX357" s="178"/>
      <c r="BKY357" s="178"/>
      <c r="BKZ357" s="178"/>
      <c r="BLA357" s="178"/>
      <c r="BLB357" s="179"/>
      <c r="BLC357" s="73"/>
      <c r="BLD357" s="73"/>
      <c r="BLE357" s="180"/>
      <c r="BLF357" s="75"/>
      <c r="BLG357" s="76"/>
      <c r="BLH357" s="180"/>
      <c r="BLI357" s="180"/>
      <c r="BLJ357" s="180"/>
      <c r="BLK357" s="75"/>
      <c r="BLL357" s="76"/>
      <c r="BLM357" s="181"/>
      <c r="BLN357" s="181"/>
      <c r="BLO357" s="182"/>
      <c r="BLP357" s="134"/>
      <c r="BLQ357" s="135"/>
      <c r="BLR357" s="111"/>
      <c r="BLS357" s="178"/>
      <c r="BLT357" s="178"/>
      <c r="BLU357" s="178"/>
      <c r="BLV357" s="178"/>
      <c r="BLW357" s="179"/>
      <c r="BLX357" s="73"/>
      <c r="BLY357" s="73"/>
      <c r="BLZ357" s="180"/>
      <c r="BMA357" s="75"/>
      <c r="BMB357" s="76"/>
      <c r="BMC357" s="180"/>
      <c r="BMD357" s="180"/>
      <c r="BME357" s="180"/>
      <c r="BMF357" s="75"/>
      <c r="BMG357" s="76"/>
      <c r="BMH357" s="181"/>
      <c r="BMI357" s="181"/>
      <c r="BMJ357" s="182"/>
      <c r="BMK357" s="134"/>
      <c r="BML357" s="135"/>
      <c r="BMM357" s="111"/>
      <c r="BMN357" s="178"/>
      <c r="BMO357" s="178"/>
      <c r="BMP357" s="178"/>
      <c r="BMQ357" s="178"/>
      <c r="BMR357" s="179"/>
      <c r="BMS357" s="73"/>
      <c r="BMT357" s="73"/>
      <c r="BMU357" s="180"/>
      <c r="BMV357" s="75"/>
      <c r="BMW357" s="76"/>
      <c r="BMX357" s="180"/>
      <c r="BMY357" s="180"/>
      <c r="BMZ357" s="180"/>
      <c r="BNA357" s="75"/>
      <c r="BNB357" s="76"/>
      <c r="BNC357" s="181"/>
      <c r="BND357" s="181"/>
      <c r="BNE357" s="182"/>
      <c r="BNF357" s="134"/>
      <c r="BNG357" s="135"/>
      <c r="BNH357" s="111"/>
      <c r="BNI357" s="178"/>
      <c r="BNJ357" s="178"/>
      <c r="BNK357" s="178"/>
      <c r="BNL357" s="178"/>
      <c r="BNM357" s="179"/>
      <c r="BNN357" s="73"/>
      <c r="BNO357" s="73"/>
      <c r="BNP357" s="180"/>
      <c r="BNQ357" s="75"/>
      <c r="BNR357" s="76"/>
      <c r="BNS357" s="180"/>
      <c r="BNT357" s="180"/>
      <c r="BNU357" s="180"/>
      <c r="BNV357" s="75"/>
      <c r="BNW357" s="76"/>
      <c r="BNX357" s="181"/>
      <c r="BNY357" s="181"/>
      <c r="BNZ357" s="182"/>
      <c r="BOA357" s="134"/>
      <c r="BOB357" s="135"/>
      <c r="BOC357" s="111"/>
      <c r="BOD357" s="178"/>
      <c r="BOE357" s="178"/>
      <c r="BOF357" s="178"/>
      <c r="BOG357" s="178"/>
      <c r="BOH357" s="179"/>
      <c r="BOI357" s="73"/>
      <c r="BOJ357" s="73"/>
      <c r="BOK357" s="180"/>
      <c r="BOL357" s="75"/>
      <c r="BOM357" s="76"/>
      <c r="BON357" s="180"/>
      <c r="BOO357" s="180"/>
      <c r="BOP357" s="180"/>
      <c r="BOQ357" s="75"/>
      <c r="BOR357" s="76"/>
      <c r="BOS357" s="181"/>
      <c r="BOT357" s="181"/>
      <c r="BOU357" s="182"/>
      <c r="BOV357" s="134"/>
      <c r="BOW357" s="135"/>
      <c r="BOX357" s="111"/>
      <c r="BOY357" s="178"/>
      <c r="BOZ357" s="178"/>
      <c r="BPA357" s="178"/>
      <c r="BPB357" s="178"/>
      <c r="BPC357" s="179"/>
      <c r="BPD357" s="73"/>
      <c r="BPE357" s="73"/>
      <c r="BPF357" s="180"/>
      <c r="BPG357" s="75"/>
      <c r="BPH357" s="76"/>
      <c r="BPI357" s="180"/>
      <c r="BPJ357" s="180"/>
      <c r="BPK357" s="180"/>
      <c r="BPL357" s="75"/>
      <c r="BPM357" s="76"/>
      <c r="BPN357" s="181"/>
      <c r="BPO357" s="181"/>
      <c r="BPP357" s="182"/>
      <c r="BPQ357" s="134"/>
      <c r="BPR357" s="135"/>
      <c r="BPS357" s="111"/>
      <c r="BPT357" s="178"/>
      <c r="BPU357" s="178"/>
      <c r="BPV357" s="178"/>
      <c r="BPW357" s="178"/>
      <c r="BPX357" s="179"/>
      <c r="BPY357" s="73"/>
      <c r="BPZ357" s="73"/>
      <c r="BQA357" s="180"/>
      <c r="BQB357" s="75"/>
      <c r="BQC357" s="76"/>
      <c r="BQD357" s="180"/>
      <c r="BQE357" s="180"/>
      <c r="BQF357" s="180"/>
      <c r="BQG357" s="75"/>
      <c r="BQH357" s="76"/>
      <c r="BQI357" s="181"/>
      <c r="BQJ357" s="181"/>
      <c r="BQK357" s="182"/>
      <c r="BQL357" s="134"/>
      <c r="BQM357" s="135"/>
      <c r="BQN357" s="111"/>
      <c r="BQO357" s="178"/>
      <c r="BQP357" s="178"/>
      <c r="BQQ357" s="178"/>
      <c r="BQR357" s="178"/>
      <c r="BQS357" s="179"/>
      <c r="BQT357" s="73"/>
      <c r="BQU357" s="73"/>
      <c r="BQV357" s="180"/>
      <c r="BQW357" s="75"/>
      <c r="BQX357" s="76"/>
      <c r="BQY357" s="180"/>
      <c r="BQZ357" s="180"/>
      <c r="BRA357" s="180"/>
      <c r="BRB357" s="75"/>
      <c r="BRC357" s="76"/>
      <c r="BRD357" s="181"/>
      <c r="BRE357" s="181"/>
      <c r="BRF357" s="182"/>
      <c r="BRG357" s="134"/>
      <c r="BRH357" s="135"/>
      <c r="BRI357" s="111"/>
      <c r="BRJ357" s="178"/>
      <c r="BRK357" s="178"/>
      <c r="BRL357" s="178"/>
      <c r="BRM357" s="178"/>
      <c r="BRN357" s="179"/>
      <c r="BRO357" s="73"/>
      <c r="BRP357" s="73"/>
      <c r="BRQ357" s="180"/>
      <c r="BRR357" s="75"/>
      <c r="BRS357" s="76"/>
      <c r="BRT357" s="180"/>
      <c r="BRU357" s="180"/>
      <c r="BRV357" s="180"/>
      <c r="BRW357" s="75"/>
      <c r="BRX357" s="76"/>
      <c r="BRY357" s="181"/>
      <c r="BRZ357" s="181"/>
      <c r="BSA357" s="182"/>
      <c r="BSB357" s="134"/>
      <c r="BSC357" s="135"/>
      <c r="BSD357" s="111"/>
      <c r="BSE357" s="178"/>
      <c r="BSF357" s="178"/>
      <c r="BSG357" s="178"/>
      <c r="BSH357" s="178"/>
      <c r="BSI357" s="179"/>
      <c r="BSJ357" s="73"/>
      <c r="BSK357" s="73"/>
      <c r="BSL357" s="180"/>
      <c r="BSM357" s="75"/>
      <c r="BSN357" s="76"/>
      <c r="BSO357" s="180"/>
      <c r="BSP357" s="180"/>
      <c r="BSQ357" s="180"/>
      <c r="BSR357" s="75"/>
      <c r="BSS357" s="76"/>
      <c r="BST357" s="181"/>
      <c r="BSU357" s="181"/>
      <c r="BSV357" s="182"/>
      <c r="BSW357" s="134"/>
      <c r="BSX357" s="135"/>
      <c r="BSY357" s="111"/>
      <c r="BSZ357" s="178"/>
      <c r="BTA357" s="178"/>
      <c r="BTB357" s="178"/>
      <c r="BTC357" s="178"/>
      <c r="BTD357" s="179"/>
      <c r="BTE357" s="73"/>
      <c r="BTF357" s="73"/>
      <c r="BTG357" s="180"/>
      <c r="BTH357" s="75"/>
      <c r="BTI357" s="76"/>
      <c r="BTJ357" s="180"/>
      <c r="BTK357" s="180"/>
      <c r="BTL357" s="180"/>
      <c r="BTM357" s="75"/>
      <c r="BTN357" s="76"/>
      <c r="BTO357" s="181"/>
      <c r="BTP357" s="181"/>
      <c r="BTQ357" s="182"/>
      <c r="BTR357" s="134"/>
      <c r="BTS357" s="135"/>
      <c r="BTT357" s="111"/>
      <c r="BTU357" s="178"/>
      <c r="BTV357" s="178"/>
      <c r="BTW357" s="178"/>
      <c r="BTX357" s="178"/>
      <c r="BTY357" s="179"/>
      <c r="BTZ357" s="73"/>
      <c r="BUA357" s="73"/>
      <c r="BUB357" s="180"/>
      <c r="BUC357" s="75"/>
      <c r="BUD357" s="76"/>
      <c r="BUE357" s="180"/>
      <c r="BUF357" s="180"/>
      <c r="BUG357" s="180"/>
      <c r="BUH357" s="75"/>
      <c r="BUI357" s="76"/>
      <c r="BUJ357" s="181"/>
      <c r="BUK357" s="181"/>
      <c r="BUL357" s="182"/>
      <c r="BUM357" s="134"/>
      <c r="BUN357" s="135"/>
      <c r="BUO357" s="111"/>
      <c r="BUP357" s="178"/>
      <c r="BUQ357" s="178"/>
      <c r="BUR357" s="178"/>
      <c r="BUS357" s="178"/>
      <c r="BUT357" s="179"/>
      <c r="BUU357" s="73"/>
      <c r="BUV357" s="73"/>
      <c r="BUW357" s="180"/>
      <c r="BUX357" s="75"/>
      <c r="BUY357" s="76"/>
      <c r="BUZ357" s="180"/>
      <c r="BVA357" s="180"/>
      <c r="BVB357" s="180"/>
      <c r="BVC357" s="75"/>
      <c r="BVD357" s="76"/>
      <c r="BVE357" s="181"/>
      <c r="BVF357" s="181"/>
      <c r="BVG357" s="182"/>
      <c r="BVH357" s="134"/>
      <c r="BVI357" s="135"/>
      <c r="BVJ357" s="111"/>
      <c r="BVK357" s="178"/>
      <c r="BVL357" s="178"/>
      <c r="BVM357" s="178"/>
      <c r="BVN357" s="178"/>
      <c r="BVO357" s="179"/>
      <c r="BVP357" s="73"/>
      <c r="BVQ357" s="73"/>
      <c r="BVR357" s="180"/>
      <c r="BVS357" s="75"/>
      <c r="BVT357" s="76"/>
      <c r="BVU357" s="180"/>
      <c r="BVV357" s="180"/>
      <c r="BVW357" s="180"/>
      <c r="BVX357" s="75"/>
      <c r="BVY357" s="76"/>
      <c r="BVZ357" s="181"/>
      <c r="BWA357" s="181"/>
      <c r="BWB357" s="182"/>
      <c r="BWC357" s="134"/>
      <c r="BWD357" s="135"/>
      <c r="BWE357" s="111"/>
      <c r="BWF357" s="178"/>
      <c r="BWG357" s="178"/>
      <c r="BWH357" s="178"/>
      <c r="BWI357" s="178"/>
      <c r="BWJ357" s="179"/>
      <c r="BWK357" s="73"/>
      <c r="BWL357" s="73"/>
      <c r="BWM357" s="180"/>
      <c r="BWN357" s="75"/>
      <c r="BWO357" s="76"/>
      <c r="BWP357" s="180"/>
      <c r="BWQ357" s="180"/>
      <c r="BWR357" s="180"/>
      <c r="BWS357" s="75"/>
      <c r="BWT357" s="76"/>
      <c r="BWU357" s="181"/>
      <c r="BWV357" s="181"/>
      <c r="BWW357" s="182"/>
      <c r="BWX357" s="134"/>
      <c r="BWY357" s="135"/>
      <c r="BWZ357" s="111"/>
      <c r="BXA357" s="178"/>
      <c r="BXB357" s="178"/>
      <c r="BXC357" s="178"/>
      <c r="BXD357" s="178"/>
      <c r="BXE357" s="179"/>
      <c r="BXF357" s="73"/>
      <c r="BXG357" s="73"/>
      <c r="BXH357" s="180"/>
      <c r="BXI357" s="75"/>
      <c r="BXJ357" s="76"/>
      <c r="BXK357" s="180"/>
      <c r="BXL357" s="180"/>
      <c r="BXM357" s="180"/>
      <c r="BXN357" s="75"/>
      <c r="BXO357" s="76"/>
      <c r="BXP357" s="181"/>
      <c r="BXQ357" s="181"/>
      <c r="BXR357" s="182"/>
      <c r="BXS357" s="134"/>
      <c r="BXT357" s="135"/>
      <c r="BXU357" s="111"/>
      <c r="BXV357" s="178"/>
      <c r="BXW357" s="178"/>
      <c r="BXX357" s="178"/>
      <c r="BXY357" s="178"/>
      <c r="BXZ357" s="179"/>
      <c r="BYA357" s="73"/>
      <c r="BYB357" s="73"/>
      <c r="BYC357" s="180"/>
      <c r="BYD357" s="75"/>
      <c r="BYE357" s="76"/>
      <c r="BYF357" s="180"/>
      <c r="BYG357" s="180"/>
      <c r="BYH357" s="180"/>
      <c r="BYI357" s="75"/>
      <c r="BYJ357" s="76"/>
      <c r="BYK357" s="181"/>
      <c r="BYL357" s="181"/>
      <c r="BYM357" s="182"/>
      <c r="BYN357" s="134"/>
      <c r="BYO357" s="135"/>
      <c r="BYP357" s="111"/>
      <c r="BYQ357" s="178"/>
      <c r="BYR357" s="178"/>
      <c r="BYS357" s="178"/>
      <c r="BYT357" s="178"/>
      <c r="BYU357" s="179"/>
      <c r="BYV357" s="73"/>
      <c r="BYW357" s="73"/>
      <c r="BYX357" s="180"/>
      <c r="BYY357" s="75"/>
      <c r="BYZ357" s="76"/>
      <c r="BZA357" s="180"/>
      <c r="BZB357" s="180"/>
      <c r="BZC357" s="180"/>
      <c r="BZD357" s="75"/>
      <c r="BZE357" s="76"/>
      <c r="BZF357" s="181"/>
      <c r="BZG357" s="181"/>
      <c r="BZH357" s="182"/>
      <c r="BZI357" s="134"/>
      <c r="BZJ357" s="135"/>
      <c r="BZK357" s="111"/>
      <c r="BZL357" s="178"/>
      <c r="BZM357" s="178"/>
      <c r="BZN357" s="178"/>
      <c r="BZO357" s="178"/>
      <c r="BZP357" s="179"/>
      <c r="BZQ357" s="73"/>
      <c r="BZR357" s="73"/>
      <c r="BZS357" s="180"/>
      <c r="BZT357" s="75"/>
      <c r="BZU357" s="76"/>
      <c r="BZV357" s="180"/>
      <c r="BZW357" s="180"/>
      <c r="BZX357" s="180"/>
      <c r="BZY357" s="75"/>
      <c r="BZZ357" s="76"/>
      <c r="CAA357" s="181"/>
      <c r="CAB357" s="181"/>
      <c r="CAC357" s="182"/>
      <c r="CAD357" s="134"/>
      <c r="CAE357" s="135"/>
      <c r="CAF357" s="111"/>
      <c r="CAG357" s="178"/>
      <c r="CAH357" s="178"/>
      <c r="CAI357" s="178"/>
      <c r="CAJ357" s="178"/>
      <c r="CAK357" s="179"/>
      <c r="CAL357" s="73"/>
      <c r="CAM357" s="73"/>
      <c r="CAN357" s="180"/>
      <c r="CAO357" s="75"/>
      <c r="CAP357" s="76"/>
      <c r="CAQ357" s="180"/>
      <c r="CAR357" s="180"/>
      <c r="CAS357" s="180"/>
      <c r="CAT357" s="75"/>
      <c r="CAU357" s="76"/>
      <c r="CAV357" s="181"/>
      <c r="CAW357" s="181"/>
      <c r="CAX357" s="182"/>
      <c r="CAY357" s="134"/>
      <c r="CAZ357" s="135"/>
      <c r="CBA357" s="111"/>
      <c r="CBB357" s="178"/>
      <c r="CBC357" s="178"/>
      <c r="CBD357" s="178"/>
      <c r="CBE357" s="178"/>
      <c r="CBF357" s="179"/>
      <c r="CBG357" s="73"/>
      <c r="CBH357" s="73"/>
      <c r="CBI357" s="180"/>
      <c r="CBJ357" s="75"/>
      <c r="CBK357" s="76"/>
      <c r="CBL357" s="180"/>
      <c r="CBM357" s="180"/>
      <c r="CBN357" s="180"/>
      <c r="CBO357" s="75"/>
      <c r="CBP357" s="76"/>
      <c r="CBQ357" s="181"/>
      <c r="CBR357" s="181"/>
      <c r="CBS357" s="182"/>
      <c r="CBT357" s="134"/>
      <c r="CBU357" s="135"/>
      <c r="CBV357" s="111"/>
      <c r="CBW357" s="178"/>
      <c r="CBX357" s="178"/>
      <c r="CBY357" s="178"/>
      <c r="CBZ357" s="178"/>
      <c r="CCA357" s="179"/>
      <c r="CCB357" s="73"/>
      <c r="CCC357" s="73"/>
      <c r="CCD357" s="180"/>
      <c r="CCE357" s="75"/>
      <c r="CCF357" s="76"/>
      <c r="CCG357" s="180"/>
      <c r="CCH357" s="180"/>
      <c r="CCI357" s="180"/>
      <c r="CCJ357" s="75"/>
      <c r="CCK357" s="76"/>
      <c r="CCL357" s="181"/>
      <c r="CCM357" s="181"/>
      <c r="CCN357" s="182"/>
      <c r="CCO357" s="134"/>
      <c r="CCP357" s="135"/>
      <c r="CCQ357" s="111"/>
      <c r="CCR357" s="178"/>
      <c r="CCS357" s="178"/>
      <c r="CCT357" s="178"/>
      <c r="CCU357" s="178"/>
      <c r="CCV357" s="179"/>
      <c r="CCW357" s="73"/>
      <c r="CCX357" s="73"/>
      <c r="CCY357" s="180"/>
      <c r="CCZ357" s="75"/>
      <c r="CDA357" s="76"/>
      <c r="CDB357" s="180"/>
      <c r="CDC357" s="180"/>
      <c r="CDD357" s="180"/>
      <c r="CDE357" s="75"/>
      <c r="CDF357" s="76"/>
      <c r="CDG357" s="181"/>
      <c r="CDH357" s="181"/>
      <c r="CDI357" s="182"/>
      <c r="CDJ357" s="134"/>
      <c r="CDK357" s="135"/>
      <c r="CDL357" s="111"/>
      <c r="CDM357" s="178"/>
      <c r="CDN357" s="178"/>
      <c r="CDO357" s="178"/>
      <c r="CDP357" s="178"/>
      <c r="CDQ357" s="179"/>
      <c r="CDR357" s="73"/>
      <c r="CDS357" s="73"/>
      <c r="CDT357" s="180"/>
      <c r="CDU357" s="75"/>
      <c r="CDV357" s="76"/>
      <c r="CDW357" s="180"/>
      <c r="CDX357" s="180"/>
      <c r="CDY357" s="180"/>
      <c r="CDZ357" s="75"/>
      <c r="CEA357" s="76"/>
      <c r="CEB357" s="181"/>
      <c r="CEC357" s="181"/>
      <c r="CED357" s="182"/>
      <c r="CEE357" s="134"/>
      <c r="CEF357" s="135"/>
      <c r="CEG357" s="111"/>
      <c r="CEH357" s="178"/>
      <c r="CEI357" s="178"/>
      <c r="CEJ357" s="178"/>
      <c r="CEK357" s="178"/>
      <c r="CEL357" s="179"/>
      <c r="CEM357" s="73"/>
      <c r="CEN357" s="73"/>
      <c r="CEO357" s="180"/>
      <c r="CEP357" s="75"/>
      <c r="CEQ357" s="76"/>
      <c r="CER357" s="180"/>
      <c r="CES357" s="180"/>
      <c r="CET357" s="180"/>
      <c r="CEU357" s="75"/>
      <c r="CEV357" s="76"/>
      <c r="CEW357" s="181"/>
      <c r="CEX357" s="181"/>
      <c r="CEY357" s="182"/>
      <c r="CEZ357" s="134"/>
      <c r="CFA357" s="135"/>
      <c r="CFB357" s="111"/>
      <c r="CFC357" s="178"/>
      <c r="CFD357" s="178"/>
      <c r="CFE357" s="178"/>
      <c r="CFF357" s="178"/>
      <c r="CFG357" s="179"/>
      <c r="CFH357" s="73"/>
      <c r="CFI357" s="73"/>
      <c r="CFJ357" s="180"/>
      <c r="CFK357" s="75"/>
      <c r="CFL357" s="76"/>
      <c r="CFM357" s="180"/>
      <c r="CFN357" s="180"/>
      <c r="CFO357" s="180"/>
      <c r="CFP357" s="75"/>
      <c r="CFQ357" s="76"/>
      <c r="CFR357" s="181"/>
      <c r="CFS357" s="181"/>
      <c r="CFT357" s="182"/>
      <c r="CFU357" s="134"/>
      <c r="CFV357" s="135"/>
      <c r="CFW357" s="111"/>
      <c r="CFX357" s="178"/>
      <c r="CFY357" s="178"/>
      <c r="CFZ357" s="178"/>
      <c r="CGA357" s="178"/>
      <c r="CGB357" s="179"/>
      <c r="CGC357" s="73"/>
      <c r="CGD357" s="73"/>
      <c r="CGE357" s="180"/>
      <c r="CGF357" s="75"/>
      <c r="CGG357" s="76"/>
      <c r="CGH357" s="180"/>
      <c r="CGI357" s="180"/>
      <c r="CGJ357" s="180"/>
      <c r="CGK357" s="75"/>
      <c r="CGL357" s="76"/>
      <c r="CGM357" s="181"/>
      <c r="CGN357" s="181"/>
      <c r="CGO357" s="182"/>
      <c r="CGP357" s="134"/>
      <c r="CGQ357" s="135"/>
      <c r="CGR357" s="111"/>
      <c r="CGS357" s="178"/>
      <c r="CGT357" s="178"/>
      <c r="CGU357" s="178"/>
      <c r="CGV357" s="178"/>
      <c r="CGW357" s="179"/>
      <c r="CGX357" s="73"/>
      <c r="CGY357" s="73"/>
      <c r="CGZ357" s="180"/>
      <c r="CHA357" s="75"/>
      <c r="CHB357" s="76"/>
      <c r="CHC357" s="180"/>
      <c r="CHD357" s="180"/>
      <c r="CHE357" s="180"/>
      <c r="CHF357" s="75"/>
      <c r="CHG357" s="76"/>
      <c r="CHH357" s="181"/>
      <c r="CHI357" s="181"/>
      <c r="CHJ357" s="182"/>
      <c r="CHK357" s="134"/>
      <c r="CHL357" s="135"/>
      <c r="CHM357" s="111"/>
      <c r="CHN357" s="178"/>
      <c r="CHO357" s="178"/>
      <c r="CHP357" s="178"/>
      <c r="CHQ357" s="178"/>
      <c r="CHR357" s="179"/>
      <c r="CHS357" s="73"/>
      <c r="CHT357" s="73"/>
      <c r="CHU357" s="180"/>
      <c r="CHV357" s="75"/>
      <c r="CHW357" s="76"/>
      <c r="CHX357" s="180"/>
      <c r="CHY357" s="180"/>
      <c r="CHZ357" s="180"/>
      <c r="CIA357" s="75"/>
      <c r="CIB357" s="76"/>
      <c r="CIC357" s="181"/>
      <c r="CID357" s="181"/>
      <c r="CIE357" s="182"/>
      <c r="CIF357" s="134"/>
      <c r="CIG357" s="135"/>
      <c r="CIH357" s="111"/>
      <c r="CII357" s="178"/>
      <c r="CIJ357" s="178"/>
      <c r="CIK357" s="178"/>
      <c r="CIL357" s="178"/>
      <c r="CIM357" s="179"/>
      <c r="CIN357" s="73"/>
      <c r="CIO357" s="73"/>
      <c r="CIP357" s="180"/>
      <c r="CIQ357" s="75"/>
      <c r="CIR357" s="76"/>
      <c r="CIS357" s="180"/>
      <c r="CIT357" s="180"/>
      <c r="CIU357" s="180"/>
      <c r="CIV357" s="75"/>
      <c r="CIW357" s="76"/>
      <c r="CIX357" s="181"/>
      <c r="CIY357" s="181"/>
      <c r="CIZ357" s="182"/>
      <c r="CJA357" s="134"/>
      <c r="CJB357" s="135"/>
      <c r="CJC357" s="111"/>
      <c r="CJD357" s="178"/>
      <c r="CJE357" s="178"/>
      <c r="CJF357" s="178"/>
      <c r="CJG357" s="178"/>
      <c r="CJH357" s="179"/>
      <c r="CJI357" s="73"/>
      <c r="CJJ357" s="73"/>
      <c r="CJK357" s="180"/>
      <c r="CJL357" s="75"/>
      <c r="CJM357" s="76"/>
      <c r="CJN357" s="180"/>
      <c r="CJO357" s="180"/>
      <c r="CJP357" s="180"/>
      <c r="CJQ357" s="75"/>
      <c r="CJR357" s="76"/>
      <c r="CJS357" s="181"/>
      <c r="CJT357" s="181"/>
      <c r="CJU357" s="182"/>
      <c r="CJV357" s="134"/>
      <c r="CJW357" s="135"/>
      <c r="CJX357" s="111"/>
      <c r="CJY357" s="178"/>
      <c r="CJZ357" s="178"/>
      <c r="CKA357" s="178"/>
      <c r="CKB357" s="178"/>
      <c r="CKC357" s="179"/>
      <c r="CKD357" s="73"/>
      <c r="CKE357" s="73"/>
      <c r="CKF357" s="180"/>
      <c r="CKG357" s="75"/>
      <c r="CKH357" s="76"/>
      <c r="CKI357" s="180"/>
      <c r="CKJ357" s="180"/>
      <c r="CKK357" s="180"/>
      <c r="CKL357" s="75"/>
      <c r="CKM357" s="76"/>
      <c r="CKN357" s="181"/>
      <c r="CKO357" s="181"/>
      <c r="CKP357" s="182"/>
      <c r="CKQ357" s="134"/>
      <c r="CKR357" s="135"/>
      <c r="CKS357" s="111"/>
      <c r="CKT357" s="178"/>
      <c r="CKU357" s="178"/>
      <c r="CKV357" s="178"/>
      <c r="CKW357" s="178"/>
      <c r="CKX357" s="179"/>
      <c r="CKY357" s="73"/>
      <c r="CKZ357" s="73"/>
      <c r="CLA357" s="180"/>
      <c r="CLB357" s="75"/>
      <c r="CLC357" s="76"/>
      <c r="CLD357" s="180"/>
      <c r="CLE357" s="180"/>
      <c r="CLF357" s="180"/>
      <c r="CLG357" s="75"/>
      <c r="CLH357" s="76"/>
      <c r="CLI357" s="181"/>
      <c r="CLJ357" s="181"/>
      <c r="CLK357" s="182"/>
      <c r="CLL357" s="134"/>
      <c r="CLM357" s="135"/>
      <c r="CLN357" s="111"/>
      <c r="CLO357" s="178"/>
      <c r="CLP357" s="178"/>
      <c r="CLQ357" s="178"/>
      <c r="CLR357" s="178"/>
      <c r="CLS357" s="179"/>
      <c r="CLT357" s="73"/>
      <c r="CLU357" s="73"/>
      <c r="CLV357" s="180"/>
      <c r="CLW357" s="75"/>
      <c r="CLX357" s="76"/>
      <c r="CLY357" s="180"/>
      <c r="CLZ357" s="180"/>
      <c r="CMA357" s="180"/>
      <c r="CMB357" s="75"/>
      <c r="CMC357" s="76"/>
      <c r="CMD357" s="181"/>
      <c r="CME357" s="181"/>
      <c r="CMF357" s="182"/>
      <c r="CMG357" s="134"/>
      <c r="CMH357" s="135"/>
      <c r="CMI357" s="111"/>
      <c r="CMJ357" s="178"/>
      <c r="CMK357" s="178"/>
      <c r="CML357" s="178"/>
      <c r="CMM357" s="178"/>
      <c r="CMN357" s="179"/>
      <c r="CMO357" s="73"/>
      <c r="CMP357" s="73"/>
      <c r="CMQ357" s="180"/>
      <c r="CMR357" s="75"/>
      <c r="CMS357" s="76"/>
      <c r="CMT357" s="180"/>
      <c r="CMU357" s="180"/>
      <c r="CMV357" s="180"/>
      <c r="CMW357" s="75"/>
      <c r="CMX357" s="76"/>
      <c r="CMY357" s="181"/>
      <c r="CMZ357" s="181"/>
      <c r="CNA357" s="182"/>
      <c r="CNB357" s="134"/>
      <c r="CNC357" s="135"/>
      <c r="CND357" s="111"/>
      <c r="CNE357" s="178"/>
      <c r="CNF357" s="178"/>
      <c r="CNG357" s="178"/>
      <c r="CNH357" s="178"/>
      <c r="CNI357" s="179"/>
      <c r="CNJ357" s="73"/>
      <c r="CNK357" s="73"/>
      <c r="CNL357" s="180"/>
      <c r="CNM357" s="75"/>
      <c r="CNN357" s="76"/>
      <c r="CNO357" s="180"/>
      <c r="CNP357" s="180"/>
      <c r="CNQ357" s="180"/>
      <c r="CNR357" s="75"/>
      <c r="CNS357" s="76"/>
      <c r="CNT357" s="181"/>
      <c r="CNU357" s="181"/>
      <c r="CNV357" s="182"/>
      <c r="CNW357" s="134"/>
      <c r="CNX357" s="135"/>
      <c r="CNY357" s="111"/>
      <c r="CNZ357" s="178"/>
      <c r="COA357" s="178"/>
      <c r="COB357" s="178"/>
      <c r="COC357" s="178"/>
      <c r="COD357" s="179"/>
      <c r="COE357" s="73"/>
      <c r="COF357" s="73"/>
      <c r="COG357" s="180"/>
      <c r="COH357" s="75"/>
      <c r="COI357" s="76"/>
      <c r="COJ357" s="180"/>
      <c r="COK357" s="180"/>
      <c r="COL357" s="180"/>
      <c r="COM357" s="75"/>
      <c r="CON357" s="76"/>
      <c r="COO357" s="181"/>
      <c r="COP357" s="181"/>
      <c r="COQ357" s="182"/>
      <c r="COR357" s="134"/>
      <c r="COS357" s="135"/>
      <c r="COT357" s="111"/>
      <c r="COU357" s="178"/>
      <c r="COV357" s="178"/>
      <c r="COW357" s="178"/>
      <c r="COX357" s="178"/>
      <c r="COY357" s="179"/>
      <c r="COZ357" s="73"/>
      <c r="CPA357" s="73"/>
      <c r="CPB357" s="180"/>
      <c r="CPC357" s="75"/>
      <c r="CPD357" s="76"/>
      <c r="CPE357" s="180"/>
      <c r="CPF357" s="180"/>
      <c r="CPG357" s="180"/>
      <c r="CPH357" s="75"/>
      <c r="CPI357" s="76"/>
      <c r="CPJ357" s="181"/>
      <c r="CPK357" s="181"/>
      <c r="CPL357" s="182"/>
      <c r="CPM357" s="134"/>
      <c r="CPN357" s="135"/>
      <c r="CPO357" s="111"/>
      <c r="CPP357" s="178"/>
      <c r="CPQ357" s="178"/>
      <c r="CPR357" s="178"/>
      <c r="CPS357" s="178"/>
      <c r="CPT357" s="179"/>
      <c r="CPU357" s="73"/>
      <c r="CPV357" s="73"/>
      <c r="CPW357" s="180"/>
      <c r="CPX357" s="75"/>
      <c r="CPY357" s="76"/>
      <c r="CPZ357" s="180"/>
      <c r="CQA357" s="180"/>
      <c r="CQB357" s="180"/>
      <c r="CQC357" s="75"/>
      <c r="CQD357" s="76"/>
      <c r="CQE357" s="181"/>
      <c r="CQF357" s="181"/>
      <c r="CQG357" s="182"/>
      <c r="CQH357" s="134"/>
      <c r="CQI357" s="135"/>
      <c r="CQJ357" s="111"/>
      <c r="CQK357" s="178"/>
      <c r="CQL357" s="178"/>
      <c r="CQM357" s="178"/>
      <c r="CQN357" s="178"/>
      <c r="CQO357" s="179"/>
      <c r="CQP357" s="73"/>
      <c r="CQQ357" s="73"/>
      <c r="CQR357" s="180"/>
      <c r="CQS357" s="75"/>
      <c r="CQT357" s="76"/>
      <c r="CQU357" s="180"/>
      <c r="CQV357" s="180"/>
      <c r="CQW357" s="180"/>
      <c r="CQX357" s="75"/>
      <c r="CQY357" s="76"/>
      <c r="CQZ357" s="181"/>
      <c r="CRA357" s="181"/>
      <c r="CRB357" s="182"/>
      <c r="CRC357" s="134"/>
      <c r="CRD357" s="135"/>
      <c r="CRE357" s="111"/>
      <c r="CRF357" s="178"/>
      <c r="CRG357" s="178"/>
      <c r="CRH357" s="178"/>
      <c r="CRI357" s="178"/>
      <c r="CRJ357" s="179"/>
      <c r="CRK357" s="73"/>
      <c r="CRL357" s="73"/>
      <c r="CRM357" s="180"/>
      <c r="CRN357" s="75"/>
      <c r="CRO357" s="76"/>
      <c r="CRP357" s="180"/>
      <c r="CRQ357" s="180"/>
      <c r="CRR357" s="180"/>
      <c r="CRS357" s="75"/>
      <c r="CRT357" s="76"/>
      <c r="CRU357" s="181"/>
      <c r="CRV357" s="181"/>
      <c r="CRW357" s="182"/>
      <c r="CRX357" s="134"/>
      <c r="CRY357" s="135"/>
      <c r="CRZ357" s="111"/>
      <c r="CSA357" s="178"/>
      <c r="CSB357" s="178"/>
      <c r="CSC357" s="178"/>
      <c r="CSD357" s="178"/>
      <c r="CSE357" s="179"/>
      <c r="CSF357" s="73"/>
      <c r="CSG357" s="73"/>
      <c r="CSH357" s="180"/>
      <c r="CSI357" s="75"/>
      <c r="CSJ357" s="76"/>
      <c r="CSK357" s="180"/>
      <c r="CSL357" s="180"/>
      <c r="CSM357" s="180"/>
      <c r="CSN357" s="75"/>
      <c r="CSO357" s="76"/>
      <c r="CSP357" s="181"/>
      <c r="CSQ357" s="181"/>
      <c r="CSR357" s="182"/>
      <c r="CSS357" s="134"/>
      <c r="CST357" s="135"/>
      <c r="CSU357" s="111"/>
      <c r="CSV357" s="178"/>
      <c r="CSW357" s="178"/>
      <c r="CSX357" s="178"/>
      <c r="CSY357" s="178"/>
      <c r="CSZ357" s="179"/>
      <c r="CTA357" s="73"/>
      <c r="CTB357" s="73"/>
      <c r="CTC357" s="180"/>
      <c r="CTD357" s="75"/>
      <c r="CTE357" s="76"/>
      <c r="CTF357" s="180"/>
      <c r="CTG357" s="180"/>
      <c r="CTH357" s="180"/>
      <c r="CTI357" s="75"/>
      <c r="CTJ357" s="76"/>
      <c r="CTK357" s="181"/>
      <c r="CTL357" s="181"/>
      <c r="CTM357" s="182"/>
      <c r="CTN357" s="134"/>
      <c r="CTO357" s="135"/>
      <c r="CTP357" s="111"/>
      <c r="CTQ357" s="178"/>
      <c r="CTR357" s="178"/>
      <c r="CTS357" s="178"/>
      <c r="CTT357" s="178"/>
      <c r="CTU357" s="179"/>
      <c r="CTV357" s="73"/>
      <c r="CTW357" s="73"/>
      <c r="CTX357" s="180"/>
      <c r="CTY357" s="75"/>
      <c r="CTZ357" s="76"/>
      <c r="CUA357" s="180"/>
      <c r="CUB357" s="180"/>
      <c r="CUC357" s="180"/>
      <c r="CUD357" s="75"/>
      <c r="CUE357" s="76"/>
      <c r="CUF357" s="181"/>
      <c r="CUG357" s="181"/>
      <c r="CUH357" s="182"/>
      <c r="CUI357" s="134"/>
      <c r="CUJ357" s="135"/>
      <c r="CUK357" s="111"/>
      <c r="CUL357" s="178"/>
      <c r="CUM357" s="178"/>
      <c r="CUN357" s="178"/>
      <c r="CUO357" s="178"/>
      <c r="CUP357" s="179"/>
      <c r="CUQ357" s="73"/>
      <c r="CUR357" s="73"/>
      <c r="CUS357" s="180"/>
      <c r="CUT357" s="75"/>
      <c r="CUU357" s="76"/>
      <c r="CUV357" s="180"/>
      <c r="CUW357" s="180"/>
      <c r="CUX357" s="180"/>
      <c r="CUY357" s="75"/>
      <c r="CUZ357" s="76"/>
      <c r="CVA357" s="181"/>
      <c r="CVB357" s="181"/>
      <c r="CVC357" s="182"/>
      <c r="CVD357" s="134"/>
      <c r="CVE357" s="135"/>
      <c r="CVF357" s="111"/>
      <c r="CVG357" s="178"/>
      <c r="CVH357" s="178"/>
      <c r="CVI357" s="178"/>
      <c r="CVJ357" s="178"/>
      <c r="CVK357" s="179"/>
      <c r="CVL357" s="73"/>
      <c r="CVM357" s="73"/>
      <c r="CVN357" s="180"/>
      <c r="CVO357" s="75"/>
      <c r="CVP357" s="76"/>
      <c r="CVQ357" s="180"/>
      <c r="CVR357" s="180"/>
      <c r="CVS357" s="180"/>
      <c r="CVT357" s="75"/>
      <c r="CVU357" s="76"/>
      <c r="CVV357" s="181"/>
      <c r="CVW357" s="181"/>
      <c r="CVX357" s="182"/>
      <c r="CVY357" s="134"/>
      <c r="CVZ357" s="135"/>
      <c r="CWA357" s="111"/>
      <c r="CWB357" s="178"/>
      <c r="CWC357" s="178"/>
      <c r="CWD357" s="178"/>
      <c r="CWE357" s="178"/>
      <c r="CWF357" s="179"/>
      <c r="CWG357" s="73"/>
      <c r="CWH357" s="73"/>
      <c r="CWI357" s="180"/>
      <c r="CWJ357" s="75"/>
      <c r="CWK357" s="76"/>
      <c r="CWL357" s="180"/>
      <c r="CWM357" s="180"/>
      <c r="CWN357" s="180"/>
      <c r="CWO357" s="75"/>
      <c r="CWP357" s="76"/>
      <c r="CWQ357" s="181"/>
      <c r="CWR357" s="181"/>
      <c r="CWS357" s="182"/>
      <c r="CWT357" s="134"/>
      <c r="CWU357" s="135"/>
      <c r="CWV357" s="111"/>
      <c r="CWW357" s="178"/>
      <c r="CWX357" s="178"/>
      <c r="CWY357" s="178"/>
      <c r="CWZ357" s="178"/>
      <c r="CXA357" s="179"/>
      <c r="CXB357" s="73"/>
      <c r="CXC357" s="73"/>
      <c r="CXD357" s="180"/>
      <c r="CXE357" s="75"/>
      <c r="CXF357" s="76"/>
      <c r="CXG357" s="180"/>
      <c r="CXH357" s="180"/>
      <c r="CXI357" s="180"/>
      <c r="CXJ357" s="75"/>
      <c r="CXK357" s="76"/>
      <c r="CXL357" s="181"/>
      <c r="CXM357" s="181"/>
      <c r="CXN357" s="182"/>
      <c r="CXO357" s="134"/>
      <c r="CXP357" s="135"/>
      <c r="CXQ357" s="111"/>
      <c r="CXR357" s="178"/>
      <c r="CXS357" s="178"/>
      <c r="CXT357" s="178"/>
      <c r="CXU357" s="178"/>
      <c r="CXV357" s="179"/>
      <c r="CXW357" s="73"/>
      <c r="CXX357" s="73"/>
      <c r="CXY357" s="180"/>
      <c r="CXZ357" s="75"/>
      <c r="CYA357" s="76"/>
      <c r="CYB357" s="180"/>
      <c r="CYC357" s="180"/>
      <c r="CYD357" s="180"/>
      <c r="CYE357" s="75"/>
      <c r="CYF357" s="76"/>
      <c r="CYG357" s="181"/>
      <c r="CYH357" s="181"/>
      <c r="CYI357" s="182"/>
      <c r="CYJ357" s="134"/>
      <c r="CYK357" s="135"/>
      <c r="CYL357" s="111"/>
      <c r="CYM357" s="178"/>
      <c r="CYN357" s="178"/>
      <c r="CYO357" s="178"/>
      <c r="CYP357" s="178"/>
      <c r="CYQ357" s="179"/>
      <c r="CYR357" s="73"/>
      <c r="CYS357" s="73"/>
      <c r="CYT357" s="180"/>
      <c r="CYU357" s="75"/>
      <c r="CYV357" s="76"/>
      <c r="CYW357" s="180"/>
      <c r="CYX357" s="180"/>
      <c r="CYY357" s="180"/>
      <c r="CYZ357" s="75"/>
      <c r="CZA357" s="76"/>
      <c r="CZB357" s="181"/>
      <c r="CZC357" s="181"/>
      <c r="CZD357" s="182"/>
      <c r="CZE357" s="134"/>
      <c r="CZF357" s="135"/>
      <c r="CZG357" s="111"/>
      <c r="CZH357" s="178"/>
      <c r="CZI357" s="178"/>
      <c r="CZJ357" s="178"/>
      <c r="CZK357" s="178"/>
      <c r="CZL357" s="179"/>
      <c r="CZM357" s="73"/>
      <c r="CZN357" s="73"/>
      <c r="CZO357" s="180"/>
      <c r="CZP357" s="75"/>
      <c r="CZQ357" s="76"/>
      <c r="CZR357" s="180"/>
      <c r="CZS357" s="180"/>
      <c r="CZT357" s="180"/>
      <c r="CZU357" s="75"/>
      <c r="CZV357" s="76"/>
      <c r="CZW357" s="181"/>
      <c r="CZX357" s="181"/>
      <c r="CZY357" s="182"/>
      <c r="CZZ357" s="134"/>
      <c r="DAA357" s="135"/>
      <c r="DAB357" s="111"/>
      <c r="DAC357" s="178"/>
      <c r="DAD357" s="178"/>
      <c r="DAE357" s="178"/>
      <c r="DAF357" s="178"/>
      <c r="DAG357" s="179"/>
      <c r="DAH357" s="73"/>
      <c r="DAI357" s="73"/>
      <c r="DAJ357" s="180"/>
      <c r="DAK357" s="75"/>
      <c r="DAL357" s="76"/>
      <c r="DAM357" s="180"/>
      <c r="DAN357" s="180"/>
      <c r="DAO357" s="180"/>
      <c r="DAP357" s="75"/>
      <c r="DAQ357" s="76"/>
      <c r="DAR357" s="181"/>
      <c r="DAS357" s="181"/>
      <c r="DAT357" s="182"/>
      <c r="DAU357" s="134"/>
      <c r="DAV357" s="135"/>
      <c r="DAW357" s="111"/>
      <c r="DAX357" s="178"/>
      <c r="DAY357" s="178"/>
      <c r="DAZ357" s="178"/>
      <c r="DBA357" s="178"/>
      <c r="DBB357" s="179"/>
      <c r="DBC357" s="73"/>
      <c r="DBD357" s="73"/>
      <c r="DBE357" s="180"/>
      <c r="DBF357" s="75"/>
      <c r="DBG357" s="76"/>
      <c r="DBH357" s="180"/>
      <c r="DBI357" s="180"/>
      <c r="DBJ357" s="180"/>
      <c r="DBK357" s="75"/>
      <c r="DBL357" s="76"/>
      <c r="DBM357" s="181"/>
      <c r="DBN357" s="181"/>
      <c r="DBO357" s="182"/>
      <c r="DBP357" s="134"/>
      <c r="DBQ357" s="135"/>
      <c r="DBR357" s="111"/>
      <c r="DBS357" s="178"/>
      <c r="DBT357" s="178"/>
      <c r="DBU357" s="178"/>
      <c r="DBV357" s="178"/>
      <c r="DBW357" s="179"/>
      <c r="DBX357" s="73"/>
      <c r="DBY357" s="73"/>
      <c r="DBZ357" s="180"/>
      <c r="DCA357" s="75"/>
      <c r="DCB357" s="76"/>
      <c r="DCC357" s="180"/>
      <c r="DCD357" s="180"/>
      <c r="DCE357" s="180"/>
      <c r="DCF357" s="75"/>
      <c r="DCG357" s="76"/>
      <c r="DCH357" s="181"/>
      <c r="DCI357" s="181"/>
      <c r="DCJ357" s="182"/>
      <c r="DCK357" s="134"/>
      <c r="DCL357" s="135"/>
      <c r="DCM357" s="111"/>
      <c r="DCN357" s="178"/>
      <c r="DCO357" s="178"/>
      <c r="DCP357" s="178"/>
      <c r="DCQ357" s="178"/>
      <c r="DCR357" s="179"/>
      <c r="DCS357" s="73"/>
      <c r="DCT357" s="73"/>
      <c r="DCU357" s="180"/>
      <c r="DCV357" s="75"/>
      <c r="DCW357" s="76"/>
      <c r="DCX357" s="180"/>
      <c r="DCY357" s="180"/>
      <c r="DCZ357" s="180"/>
      <c r="DDA357" s="75"/>
      <c r="DDB357" s="76"/>
      <c r="DDC357" s="181"/>
      <c r="DDD357" s="181"/>
      <c r="DDE357" s="182"/>
      <c r="DDF357" s="134"/>
      <c r="DDG357" s="135"/>
      <c r="DDH357" s="111"/>
      <c r="DDI357" s="178"/>
      <c r="DDJ357" s="178"/>
      <c r="DDK357" s="178"/>
      <c r="DDL357" s="178"/>
      <c r="DDM357" s="179"/>
      <c r="DDN357" s="73"/>
      <c r="DDO357" s="73"/>
      <c r="DDP357" s="180"/>
      <c r="DDQ357" s="75"/>
      <c r="DDR357" s="76"/>
      <c r="DDS357" s="180"/>
      <c r="DDT357" s="180"/>
      <c r="DDU357" s="180"/>
      <c r="DDV357" s="75"/>
      <c r="DDW357" s="76"/>
      <c r="DDX357" s="181"/>
      <c r="DDY357" s="181"/>
      <c r="DDZ357" s="182"/>
      <c r="DEA357" s="134"/>
      <c r="DEB357" s="135"/>
      <c r="DEC357" s="111"/>
      <c r="DED357" s="178"/>
      <c r="DEE357" s="178"/>
      <c r="DEF357" s="178"/>
      <c r="DEG357" s="178"/>
      <c r="DEH357" s="179"/>
      <c r="DEI357" s="73"/>
      <c r="DEJ357" s="73"/>
      <c r="DEK357" s="180"/>
      <c r="DEL357" s="75"/>
      <c r="DEM357" s="76"/>
      <c r="DEN357" s="180"/>
      <c r="DEO357" s="180"/>
      <c r="DEP357" s="180"/>
      <c r="DEQ357" s="75"/>
      <c r="DER357" s="76"/>
      <c r="DES357" s="181"/>
      <c r="DET357" s="181"/>
      <c r="DEU357" s="182"/>
      <c r="DEV357" s="134"/>
      <c r="DEW357" s="135"/>
      <c r="DEX357" s="111"/>
      <c r="DEY357" s="178"/>
      <c r="DEZ357" s="178"/>
      <c r="DFA357" s="178"/>
      <c r="DFB357" s="178"/>
      <c r="DFC357" s="179"/>
      <c r="DFD357" s="73"/>
      <c r="DFE357" s="73"/>
      <c r="DFF357" s="180"/>
      <c r="DFG357" s="75"/>
      <c r="DFH357" s="76"/>
      <c r="DFI357" s="180"/>
      <c r="DFJ357" s="180"/>
      <c r="DFK357" s="180"/>
      <c r="DFL357" s="75"/>
      <c r="DFM357" s="76"/>
      <c r="DFN357" s="181"/>
      <c r="DFO357" s="181"/>
      <c r="DFP357" s="182"/>
      <c r="DFQ357" s="134"/>
      <c r="DFR357" s="135"/>
      <c r="DFS357" s="111"/>
      <c r="DFT357" s="178"/>
      <c r="DFU357" s="178"/>
      <c r="DFV357" s="178"/>
      <c r="DFW357" s="178"/>
      <c r="DFX357" s="179"/>
      <c r="DFY357" s="73"/>
      <c r="DFZ357" s="73"/>
      <c r="DGA357" s="180"/>
      <c r="DGB357" s="75"/>
      <c r="DGC357" s="76"/>
      <c r="DGD357" s="180"/>
      <c r="DGE357" s="180"/>
      <c r="DGF357" s="180"/>
      <c r="DGG357" s="75"/>
      <c r="DGH357" s="76"/>
      <c r="DGI357" s="181"/>
      <c r="DGJ357" s="181"/>
      <c r="DGK357" s="182"/>
      <c r="DGL357" s="134"/>
      <c r="DGM357" s="135"/>
      <c r="DGN357" s="111"/>
      <c r="DGO357" s="178"/>
      <c r="DGP357" s="178"/>
      <c r="DGQ357" s="178"/>
      <c r="DGR357" s="178"/>
      <c r="DGS357" s="179"/>
      <c r="DGT357" s="73"/>
      <c r="DGU357" s="73"/>
      <c r="DGV357" s="180"/>
      <c r="DGW357" s="75"/>
      <c r="DGX357" s="76"/>
      <c r="DGY357" s="180"/>
      <c r="DGZ357" s="180"/>
      <c r="DHA357" s="180"/>
      <c r="DHB357" s="75"/>
      <c r="DHC357" s="76"/>
      <c r="DHD357" s="181"/>
      <c r="DHE357" s="181"/>
      <c r="DHF357" s="182"/>
      <c r="DHG357" s="134"/>
      <c r="DHH357" s="135"/>
      <c r="DHI357" s="111"/>
      <c r="DHJ357" s="178"/>
      <c r="DHK357" s="178"/>
      <c r="DHL357" s="178"/>
      <c r="DHM357" s="178"/>
      <c r="DHN357" s="179"/>
      <c r="DHO357" s="73"/>
      <c r="DHP357" s="73"/>
      <c r="DHQ357" s="180"/>
      <c r="DHR357" s="75"/>
      <c r="DHS357" s="76"/>
      <c r="DHT357" s="180"/>
      <c r="DHU357" s="180"/>
      <c r="DHV357" s="180"/>
      <c r="DHW357" s="75"/>
      <c r="DHX357" s="76"/>
      <c r="DHY357" s="181"/>
      <c r="DHZ357" s="181"/>
      <c r="DIA357" s="182"/>
      <c r="DIB357" s="134"/>
      <c r="DIC357" s="135"/>
      <c r="DID357" s="111"/>
      <c r="DIE357" s="178"/>
      <c r="DIF357" s="178"/>
      <c r="DIG357" s="178"/>
      <c r="DIH357" s="178"/>
      <c r="DII357" s="179"/>
      <c r="DIJ357" s="73"/>
      <c r="DIK357" s="73"/>
      <c r="DIL357" s="180"/>
      <c r="DIM357" s="75"/>
      <c r="DIN357" s="76"/>
      <c r="DIO357" s="180"/>
      <c r="DIP357" s="180"/>
      <c r="DIQ357" s="180"/>
      <c r="DIR357" s="75"/>
      <c r="DIS357" s="76"/>
      <c r="DIT357" s="181"/>
      <c r="DIU357" s="181"/>
      <c r="DIV357" s="182"/>
      <c r="DIW357" s="134"/>
      <c r="DIX357" s="135"/>
      <c r="DIY357" s="111"/>
      <c r="DIZ357" s="178"/>
      <c r="DJA357" s="178"/>
      <c r="DJB357" s="178"/>
      <c r="DJC357" s="178"/>
      <c r="DJD357" s="179"/>
      <c r="DJE357" s="73"/>
      <c r="DJF357" s="73"/>
      <c r="DJG357" s="180"/>
      <c r="DJH357" s="75"/>
      <c r="DJI357" s="76"/>
      <c r="DJJ357" s="180"/>
      <c r="DJK357" s="180"/>
      <c r="DJL357" s="180"/>
      <c r="DJM357" s="75"/>
      <c r="DJN357" s="76"/>
      <c r="DJO357" s="181"/>
      <c r="DJP357" s="181"/>
      <c r="DJQ357" s="182"/>
      <c r="DJR357" s="134"/>
      <c r="DJS357" s="135"/>
      <c r="DJT357" s="111"/>
      <c r="DJU357" s="178"/>
      <c r="DJV357" s="178"/>
      <c r="DJW357" s="178"/>
      <c r="DJX357" s="178"/>
      <c r="DJY357" s="179"/>
      <c r="DJZ357" s="73"/>
      <c r="DKA357" s="73"/>
      <c r="DKB357" s="180"/>
      <c r="DKC357" s="75"/>
      <c r="DKD357" s="76"/>
      <c r="DKE357" s="180"/>
      <c r="DKF357" s="180"/>
      <c r="DKG357" s="180"/>
      <c r="DKH357" s="75"/>
      <c r="DKI357" s="76"/>
      <c r="DKJ357" s="181"/>
      <c r="DKK357" s="181"/>
      <c r="DKL357" s="182"/>
      <c r="DKM357" s="134"/>
      <c r="DKN357" s="135"/>
      <c r="DKO357" s="111"/>
      <c r="DKP357" s="178"/>
      <c r="DKQ357" s="178"/>
      <c r="DKR357" s="178"/>
      <c r="DKS357" s="178"/>
      <c r="DKT357" s="179"/>
      <c r="DKU357" s="73"/>
      <c r="DKV357" s="73"/>
      <c r="DKW357" s="180"/>
      <c r="DKX357" s="75"/>
      <c r="DKY357" s="76"/>
      <c r="DKZ357" s="180"/>
      <c r="DLA357" s="180"/>
      <c r="DLB357" s="180"/>
      <c r="DLC357" s="75"/>
      <c r="DLD357" s="76"/>
      <c r="DLE357" s="181"/>
      <c r="DLF357" s="181"/>
      <c r="DLG357" s="182"/>
      <c r="DLH357" s="134"/>
      <c r="DLI357" s="135"/>
      <c r="DLJ357" s="111"/>
      <c r="DLK357" s="178"/>
      <c r="DLL357" s="178"/>
      <c r="DLM357" s="178"/>
      <c r="DLN357" s="178"/>
      <c r="DLO357" s="179"/>
      <c r="DLP357" s="73"/>
      <c r="DLQ357" s="73"/>
      <c r="DLR357" s="180"/>
      <c r="DLS357" s="75"/>
      <c r="DLT357" s="76"/>
      <c r="DLU357" s="180"/>
      <c r="DLV357" s="180"/>
      <c r="DLW357" s="180"/>
      <c r="DLX357" s="75"/>
      <c r="DLY357" s="76"/>
      <c r="DLZ357" s="181"/>
      <c r="DMA357" s="181"/>
      <c r="DMB357" s="182"/>
      <c r="DMC357" s="134"/>
      <c r="DMD357" s="135"/>
      <c r="DME357" s="111"/>
      <c r="DMF357" s="178"/>
      <c r="DMG357" s="178"/>
      <c r="DMH357" s="178"/>
      <c r="DMI357" s="178"/>
      <c r="DMJ357" s="179"/>
      <c r="DMK357" s="73"/>
      <c r="DML357" s="73"/>
      <c r="DMM357" s="180"/>
      <c r="DMN357" s="75"/>
      <c r="DMO357" s="76"/>
      <c r="DMP357" s="180"/>
      <c r="DMQ357" s="180"/>
      <c r="DMR357" s="180"/>
      <c r="DMS357" s="75"/>
      <c r="DMT357" s="76"/>
      <c r="DMU357" s="181"/>
      <c r="DMV357" s="181"/>
      <c r="DMW357" s="182"/>
      <c r="DMX357" s="134"/>
      <c r="DMY357" s="135"/>
      <c r="DMZ357" s="111"/>
      <c r="DNA357" s="178"/>
      <c r="DNB357" s="178"/>
      <c r="DNC357" s="178"/>
      <c r="DND357" s="178"/>
      <c r="DNE357" s="179"/>
      <c r="DNF357" s="73"/>
      <c r="DNG357" s="73"/>
      <c r="DNH357" s="180"/>
      <c r="DNI357" s="75"/>
      <c r="DNJ357" s="76"/>
      <c r="DNK357" s="180"/>
      <c r="DNL357" s="180"/>
      <c r="DNM357" s="180"/>
      <c r="DNN357" s="75"/>
      <c r="DNO357" s="76"/>
      <c r="DNP357" s="181"/>
      <c r="DNQ357" s="181"/>
      <c r="DNR357" s="182"/>
      <c r="DNS357" s="134"/>
      <c r="DNT357" s="135"/>
      <c r="DNU357" s="111"/>
      <c r="DNV357" s="178"/>
      <c r="DNW357" s="178"/>
      <c r="DNX357" s="178"/>
      <c r="DNY357" s="178"/>
      <c r="DNZ357" s="179"/>
      <c r="DOA357" s="73"/>
      <c r="DOB357" s="73"/>
      <c r="DOC357" s="180"/>
      <c r="DOD357" s="75"/>
      <c r="DOE357" s="76"/>
      <c r="DOF357" s="180"/>
      <c r="DOG357" s="180"/>
      <c r="DOH357" s="180"/>
      <c r="DOI357" s="75"/>
      <c r="DOJ357" s="76"/>
      <c r="DOK357" s="181"/>
      <c r="DOL357" s="181"/>
      <c r="DOM357" s="182"/>
      <c r="DON357" s="134"/>
      <c r="DOO357" s="135"/>
      <c r="DOP357" s="111"/>
      <c r="DOQ357" s="178"/>
      <c r="DOR357" s="178"/>
      <c r="DOS357" s="178"/>
      <c r="DOT357" s="178"/>
      <c r="DOU357" s="179"/>
      <c r="DOV357" s="73"/>
      <c r="DOW357" s="73"/>
      <c r="DOX357" s="180"/>
      <c r="DOY357" s="75"/>
      <c r="DOZ357" s="76"/>
      <c r="DPA357" s="180"/>
      <c r="DPB357" s="180"/>
      <c r="DPC357" s="180"/>
      <c r="DPD357" s="75"/>
      <c r="DPE357" s="76"/>
      <c r="DPF357" s="181"/>
      <c r="DPG357" s="181"/>
      <c r="DPH357" s="182"/>
      <c r="DPI357" s="134"/>
      <c r="DPJ357" s="135"/>
      <c r="DPK357" s="111"/>
      <c r="DPL357" s="178"/>
      <c r="DPM357" s="178"/>
      <c r="DPN357" s="178"/>
      <c r="DPO357" s="178"/>
      <c r="DPP357" s="179"/>
      <c r="DPQ357" s="73"/>
      <c r="DPR357" s="73"/>
      <c r="DPS357" s="180"/>
      <c r="DPT357" s="75"/>
      <c r="DPU357" s="76"/>
      <c r="DPV357" s="180"/>
      <c r="DPW357" s="180"/>
      <c r="DPX357" s="180"/>
      <c r="DPY357" s="75"/>
      <c r="DPZ357" s="76"/>
      <c r="DQA357" s="181"/>
      <c r="DQB357" s="181"/>
      <c r="DQC357" s="182"/>
      <c r="DQD357" s="134"/>
      <c r="DQE357" s="135"/>
      <c r="DQF357" s="111"/>
      <c r="DQG357" s="178"/>
      <c r="DQH357" s="178"/>
      <c r="DQI357" s="178"/>
      <c r="DQJ357" s="178"/>
      <c r="DQK357" s="179"/>
      <c r="DQL357" s="73"/>
      <c r="DQM357" s="73"/>
      <c r="DQN357" s="180"/>
      <c r="DQO357" s="75"/>
      <c r="DQP357" s="76"/>
      <c r="DQQ357" s="180"/>
      <c r="DQR357" s="180"/>
      <c r="DQS357" s="180"/>
      <c r="DQT357" s="75"/>
      <c r="DQU357" s="76"/>
      <c r="DQV357" s="181"/>
      <c r="DQW357" s="181"/>
      <c r="DQX357" s="182"/>
      <c r="DQY357" s="134"/>
      <c r="DQZ357" s="135"/>
      <c r="DRA357" s="111"/>
      <c r="DRB357" s="178"/>
      <c r="DRC357" s="178"/>
      <c r="DRD357" s="178"/>
      <c r="DRE357" s="178"/>
      <c r="DRF357" s="179"/>
      <c r="DRG357" s="73"/>
      <c r="DRH357" s="73"/>
      <c r="DRI357" s="180"/>
      <c r="DRJ357" s="75"/>
      <c r="DRK357" s="76"/>
      <c r="DRL357" s="180"/>
      <c r="DRM357" s="180"/>
      <c r="DRN357" s="180"/>
      <c r="DRO357" s="75"/>
      <c r="DRP357" s="76"/>
      <c r="DRQ357" s="181"/>
      <c r="DRR357" s="181"/>
      <c r="DRS357" s="182"/>
      <c r="DRT357" s="134"/>
      <c r="DRU357" s="135"/>
      <c r="DRV357" s="111"/>
      <c r="DRW357" s="178"/>
      <c r="DRX357" s="178"/>
      <c r="DRY357" s="178"/>
      <c r="DRZ357" s="178"/>
      <c r="DSA357" s="179"/>
      <c r="DSB357" s="73"/>
      <c r="DSC357" s="73"/>
      <c r="DSD357" s="180"/>
      <c r="DSE357" s="75"/>
      <c r="DSF357" s="76"/>
      <c r="DSG357" s="180"/>
      <c r="DSH357" s="180"/>
      <c r="DSI357" s="180"/>
      <c r="DSJ357" s="75"/>
      <c r="DSK357" s="76"/>
      <c r="DSL357" s="181"/>
      <c r="DSM357" s="181"/>
      <c r="DSN357" s="182"/>
      <c r="DSO357" s="134"/>
      <c r="DSP357" s="135"/>
      <c r="DSQ357" s="111"/>
      <c r="DSR357" s="178"/>
      <c r="DSS357" s="178"/>
      <c r="DST357" s="178"/>
      <c r="DSU357" s="178"/>
      <c r="DSV357" s="179"/>
      <c r="DSW357" s="73"/>
      <c r="DSX357" s="73"/>
      <c r="DSY357" s="180"/>
      <c r="DSZ357" s="75"/>
      <c r="DTA357" s="76"/>
      <c r="DTB357" s="180"/>
      <c r="DTC357" s="180"/>
      <c r="DTD357" s="180"/>
      <c r="DTE357" s="75"/>
      <c r="DTF357" s="76"/>
      <c r="DTG357" s="181"/>
      <c r="DTH357" s="181"/>
      <c r="DTI357" s="182"/>
      <c r="DTJ357" s="134"/>
      <c r="DTK357" s="135"/>
      <c r="DTL357" s="111"/>
      <c r="DTM357" s="178"/>
      <c r="DTN357" s="178"/>
      <c r="DTO357" s="178"/>
      <c r="DTP357" s="178"/>
      <c r="DTQ357" s="179"/>
      <c r="DTR357" s="73"/>
      <c r="DTS357" s="73"/>
      <c r="DTT357" s="180"/>
      <c r="DTU357" s="75"/>
      <c r="DTV357" s="76"/>
      <c r="DTW357" s="180"/>
      <c r="DTX357" s="180"/>
      <c r="DTY357" s="180"/>
      <c r="DTZ357" s="75"/>
      <c r="DUA357" s="76"/>
      <c r="DUB357" s="181"/>
      <c r="DUC357" s="181"/>
      <c r="DUD357" s="182"/>
      <c r="DUE357" s="134"/>
      <c r="DUF357" s="135"/>
      <c r="DUG357" s="111"/>
      <c r="DUH357" s="178"/>
      <c r="DUI357" s="178"/>
      <c r="DUJ357" s="178"/>
      <c r="DUK357" s="178"/>
      <c r="DUL357" s="179"/>
      <c r="DUM357" s="73"/>
      <c r="DUN357" s="73"/>
      <c r="DUO357" s="180"/>
      <c r="DUP357" s="75"/>
      <c r="DUQ357" s="76"/>
      <c r="DUR357" s="180"/>
      <c r="DUS357" s="180"/>
      <c r="DUT357" s="180"/>
      <c r="DUU357" s="75"/>
      <c r="DUV357" s="76"/>
      <c r="DUW357" s="181"/>
      <c r="DUX357" s="181"/>
      <c r="DUY357" s="182"/>
      <c r="DUZ357" s="134"/>
      <c r="DVA357" s="135"/>
      <c r="DVB357" s="111"/>
      <c r="DVC357" s="178"/>
      <c r="DVD357" s="178"/>
      <c r="DVE357" s="178"/>
      <c r="DVF357" s="178"/>
      <c r="DVG357" s="179"/>
      <c r="DVH357" s="73"/>
      <c r="DVI357" s="73"/>
      <c r="DVJ357" s="180"/>
      <c r="DVK357" s="75"/>
      <c r="DVL357" s="76"/>
      <c r="DVM357" s="180"/>
      <c r="DVN357" s="180"/>
      <c r="DVO357" s="180"/>
      <c r="DVP357" s="75"/>
      <c r="DVQ357" s="76"/>
      <c r="DVR357" s="181"/>
      <c r="DVS357" s="181"/>
      <c r="DVT357" s="182"/>
      <c r="DVU357" s="134"/>
      <c r="DVV357" s="135"/>
      <c r="DVW357" s="111"/>
      <c r="DVX357" s="178"/>
      <c r="DVY357" s="178"/>
      <c r="DVZ357" s="178"/>
      <c r="DWA357" s="178"/>
      <c r="DWB357" s="179"/>
      <c r="DWC357" s="73"/>
      <c r="DWD357" s="73"/>
      <c r="DWE357" s="180"/>
      <c r="DWF357" s="75"/>
      <c r="DWG357" s="76"/>
      <c r="DWH357" s="180"/>
      <c r="DWI357" s="180"/>
      <c r="DWJ357" s="180"/>
      <c r="DWK357" s="75"/>
      <c r="DWL357" s="76"/>
      <c r="DWM357" s="181"/>
      <c r="DWN357" s="181"/>
      <c r="DWO357" s="182"/>
      <c r="DWP357" s="134"/>
      <c r="DWQ357" s="135"/>
      <c r="DWR357" s="111"/>
      <c r="DWS357" s="178"/>
      <c r="DWT357" s="178"/>
      <c r="DWU357" s="178"/>
      <c r="DWV357" s="178"/>
      <c r="DWW357" s="179"/>
      <c r="DWX357" s="73"/>
      <c r="DWY357" s="73"/>
      <c r="DWZ357" s="180"/>
      <c r="DXA357" s="75"/>
      <c r="DXB357" s="76"/>
      <c r="DXC357" s="180"/>
      <c r="DXD357" s="180"/>
      <c r="DXE357" s="180"/>
      <c r="DXF357" s="75"/>
      <c r="DXG357" s="76"/>
      <c r="DXH357" s="181"/>
      <c r="DXI357" s="181"/>
      <c r="DXJ357" s="182"/>
      <c r="DXK357" s="134"/>
      <c r="DXL357" s="135"/>
      <c r="DXM357" s="111"/>
      <c r="DXN357" s="178"/>
      <c r="DXO357" s="178"/>
      <c r="DXP357" s="178"/>
      <c r="DXQ357" s="178"/>
      <c r="DXR357" s="179"/>
      <c r="DXS357" s="73"/>
      <c r="DXT357" s="73"/>
      <c r="DXU357" s="180"/>
      <c r="DXV357" s="75"/>
      <c r="DXW357" s="76"/>
      <c r="DXX357" s="180"/>
      <c r="DXY357" s="180"/>
      <c r="DXZ357" s="180"/>
      <c r="DYA357" s="75"/>
      <c r="DYB357" s="76"/>
      <c r="DYC357" s="181"/>
      <c r="DYD357" s="181"/>
      <c r="DYE357" s="182"/>
      <c r="DYF357" s="134"/>
      <c r="DYG357" s="135"/>
      <c r="DYH357" s="111"/>
      <c r="DYI357" s="178"/>
      <c r="DYJ357" s="178"/>
      <c r="DYK357" s="178"/>
      <c r="DYL357" s="178"/>
      <c r="DYM357" s="179"/>
      <c r="DYN357" s="73"/>
      <c r="DYO357" s="73"/>
      <c r="DYP357" s="180"/>
      <c r="DYQ357" s="75"/>
      <c r="DYR357" s="76"/>
      <c r="DYS357" s="180"/>
      <c r="DYT357" s="180"/>
      <c r="DYU357" s="180"/>
      <c r="DYV357" s="75"/>
      <c r="DYW357" s="76"/>
      <c r="DYX357" s="181"/>
      <c r="DYY357" s="181"/>
      <c r="DYZ357" s="182"/>
      <c r="DZA357" s="134"/>
      <c r="DZB357" s="135"/>
      <c r="DZC357" s="111"/>
      <c r="DZD357" s="178"/>
      <c r="DZE357" s="178"/>
      <c r="DZF357" s="178"/>
      <c r="DZG357" s="178"/>
      <c r="DZH357" s="179"/>
      <c r="DZI357" s="73"/>
      <c r="DZJ357" s="73"/>
      <c r="DZK357" s="180"/>
      <c r="DZL357" s="75"/>
      <c r="DZM357" s="76"/>
      <c r="DZN357" s="180"/>
      <c r="DZO357" s="180"/>
      <c r="DZP357" s="180"/>
      <c r="DZQ357" s="75"/>
      <c r="DZR357" s="76"/>
      <c r="DZS357" s="181"/>
      <c r="DZT357" s="181"/>
      <c r="DZU357" s="182"/>
      <c r="DZV357" s="134"/>
      <c r="DZW357" s="135"/>
      <c r="DZX357" s="111"/>
      <c r="DZY357" s="178"/>
      <c r="DZZ357" s="178"/>
      <c r="EAA357" s="178"/>
      <c r="EAB357" s="178"/>
      <c r="EAC357" s="179"/>
      <c r="EAD357" s="73"/>
      <c r="EAE357" s="73"/>
      <c r="EAF357" s="180"/>
      <c r="EAG357" s="75"/>
      <c r="EAH357" s="76"/>
      <c r="EAI357" s="180"/>
      <c r="EAJ357" s="180"/>
      <c r="EAK357" s="180"/>
      <c r="EAL357" s="75"/>
      <c r="EAM357" s="76"/>
      <c r="EAN357" s="181"/>
      <c r="EAO357" s="181"/>
      <c r="EAP357" s="182"/>
      <c r="EAQ357" s="134"/>
      <c r="EAR357" s="135"/>
      <c r="EAS357" s="111"/>
      <c r="EAT357" s="178"/>
      <c r="EAU357" s="178"/>
      <c r="EAV357" s="178"/>
      <c r="EAW357" s="178"/>
      <c r="EAX357" s="179"/>
      <c r="EAY357" s="73"/>
      <c r="EAZ357" s="73"/>
      <c r="EBA357" s="180"/>
      <c r="EBB357" s="75"/>
      <c r="EBC357" s="76"/>
      <c r="EBD357" s="180"/>
      <c r="EBE357" s="180"/>
      <c r="EBF357" s="180"/>
      <c r="EBG357" s="75"/>
      <c r="EBH357" s="76"/>
      <c r="EBI357" s="181"/>
      <c r="EBJ357" s="181"/>
      <c r="EBK357" s="182"/>
      <c r="EBL357" s="134"/>
      <c r="EBM357" s="135"/>
      <c r="EBN357" s="111"/>
      <c r="EBO357" s="178"/>
      <c r="EBP357" s="178"/>
      <c r="EBQ357" s="178"/>
      <c r="EBR357" s="178"/>
      <c r="EBS357" s="179"/>
      <c r="EBT357" s="73"/>
      <c r="EBU357" s="73"/>
      <c r="EBV357" s="180"/>
      <c r="EBW357" s="75"/>
      <c r="EBX357" s="76"/>
      <c r="EBY357" s="180"/>
      <c r="EBZ357" s="180"/>
      <c r="ECA357" s="180"/>
      <c r="ECB357" s="75"/>
      <c r="ECC357" s="76"/>
      <c r="ECD357" s="181"/>
      <c r="ECE357" s="181"/>
      <c r="ECF357" s="182"/>
      <c r="ECG357" s="134"/>
      <c r="ECH357" s="135"/>
      <c r="ECI357" s="111"/>
      <c r="ECJ357" s="178"/>
      <c r="ECK357" s="178"/>
      <c r="ECL357" s="178"/>
      <c r="ECM357" s="178"/>
      <c r="ECN357" s="179"/>
      <c r="ECO357" s="73"/>
      <c r="ECP357" s="73"/>
      <c r="ECQ357" s="180"/>
      <c r="ECR357" s="75"/>
      <c r="ECS357" s="76"/>
      <c r="ECT357" s="180"/>
      <c r="ECU357" s="180"/>
      <c r="ECV357" s="180"/>
      <c r="ECW357" s="75"/>
      <c r="ECX357" s="76"/>
      <c r="ECY357" s="181"/>
      <c r="ECZ357" s="181"/>
      <c r="EDA357" s="182"/>
      <c r="EDB357" s="134"/>
      <c r="EDC357" s="135"/>
      <c r="EDD357" s="111"/>
      <c r="EDE357" s="178"/>
      <c r="EDF357" s="178"/>
      <c r="EDG357" s="178"/>
      <c r="EDH357" s="178"/>
      <c r="EDI357" s="179"/>
      <c r="EDJ357" s="73"/>
      <c r="EDK357" s="73"/>
      <c r="EDL357" s="180"/>
      <c r="EDM357" s="75"/>
      <c r="EDN357" s="76"/>
      <c r="EDO357" s="180"/>
      <c r="EDP357" s="180"/>
      <c r="EDQ357" s="180"/>
      <c r="EDR357" s="75"/>
      <c r="EDS357" s="76"/>
      <c r="EDT357" s="181"/>
      <c r="EDU357" s="181"/>
      <c r="EDV357" s="182"/>
      <c r="EDW357" s="134"/>
      <c r="EDX357" s="135"/>
      <c r="EDY357" s="111"/>
      <c r="EDZ357" s="178"/>
      <c r="EEA357" s="178"/>
      <c r="EEB357" s="178"/>
      <c r="EEC357" s="178"/>
      <c r="EED357" s="179"/>
      <c r="EEE357" s="73"/>
      <c r="EEF357" s="73"/>
      <c r="EEG357" s="180"/>
      <c r="EEH357" s="75"/>
      <c r="EEI357" s="76"/>
      <c r="EEJ357" s="180"/>
      <c r="EEK357" s="180"/>
      <c r="EEL357" s="180"/>
      <c r="EEM357" s="75"/>
      <c r="EEN357" s="76"/>
      <c r="EEO357" s="181"/>
      <c r="EEP357" s="181"/>
      <c r="EEQ357" s="182"/>
      <c r="EER357" s="134"/>
      <c r="EES357" s="135"/>
      <c r="EET357" s="111"/>
      <c r="EEU357" s="178"/>
      <c r="EEV357" s="178"/>
      <c r="EEW357" s="178"/>
      <c r="EEX357" s="178"/>
      <c r="EEY357" s="179"/>
      <c r="EEZ357" s="73"/>
      <c r="EFA357" s="73"/>
      <c r="EFB357" s="180"/>
      <c r="EFC357" s="75"/>
      <c r="EFD357" s="76"/>
      <c r="EFE357" s="180"/>
      <c r="EFF357" s="180"/>
      <c r="EFG357" s="180"/>
      <c r="EFH357" s="75"/>
      <c r="EFI357" s="76"/>
      <c r="EFJ357" s="181"/>
      <c r="EFK357" s="181"/>
      <c r="EFL357" s="182"/>
      <c r="EFM357" s="134"/>
      <c r="EFN357" s="135"/>
      <c r="EFO357" s="111"/>
      <c r="EFP357" s="178"/>
      <c r="EFQ357" s="178"/>
      <c r="EFR357" s="178"/>
      <c r="EFS357" s="178"/>
      <c r="EFT357" s="179"/>
      <c r="EFU357" s="73"/>
      <c r="EFV357" s="73"/>
      <c r="EFW357" s="180"/>
      <c r="EFX357" s="75"/>
      <c r="EFY357" s="76"/>
      <c r="EFZ357" s="180"/>
      <c r="EGA357" s="180"/>
      <c r="EGB357" s="180"/>
      <c r="EGC357" s="75"/>
      <c r="EGD357" s="76"/>
      <c r="EGE357" s="181"/>
      <c r="EGF357" s="181"/>
      <c r="EGG357" s="182"/>
      <c r="EGH357" s="134"/>
      <c r="EGI357" s="135"/>
      <c r="EGJ357" s="111"/>
      <c r="EGK357" s="178"/>
      <c r="EGL357" s="178"/>
      <c r="EGM357" s="178"/>
      <c r="EGN357" s="178"/>
      <c r="EGO357" s="179"/>
      <c r="EGP357" s="73"/>
      <c r="EGQ357" s="73"/>
      <c r="EGR357" s="180"/>
      <c r="EGS357" s="75"/>
      <c r="EGT357" s="76"/>
      <c r="EGU357" s="180"/>
      <c r="EGV357" s="180"/>
      <c r="EGW357" s="180"/>
      <c r="EGX357" s="75"/>
      <c r="EGY357" s="76"/>
      <c r="EGZ357" s="181"/>
      <c r="EHA357" s="181"/>
      <c r="EHB357" s="182"/>
      <c r="EHC357" s="134"/>
      <c r="EHD357" s="135"/>
      <c r="EHE357" s="111"/>
      <c r="EHF357" s="178"/>
      <c r="EHG357" s="178"/>
      <c r="EHH357" s="178"/>
      <c r="EHI357" s="178"/>
      <c r="EHJ357" s="179"/>
      <c r="EHK357" s="73"/>
      <c r="EHL357" s="73"/>
      <c r="EHM357" s="180"/>
      <c r="EHN357" s="75"/>
      <c r="EHO357" s="76"/>
      <c r="EHP357" s="180"/>
      <c r="EHQ357" s="180"/>
      <c r="EHR357" s="180"/>
      <c r="EHS357" s="75"/>
      <c r="EHT357" s="76"/>
      <c r="EHU357" s="181"/>
      <c r="EHV357" s="181"/>
      <c r="EHW357" s="182"/>
      <c r="EHX357" s="134"/>
      <c r="EHY357" s="135"/>
      <c r="EHZ357" s="111"/>
      <c r="EIA357" s="178"/>
      <c r="EIB357" s="178"/>
      <c r="EIC357" s="178"/>
      <c r="EID357" s="178"/>
      <c r="EIE357" s="179"/>
      <c r="EIF357" s="73"/>
      <c r="EIG357" s="73"/>
      <c r="EIH357" s="180"/>
      <c r="EII357" s="75"/>
      <c r="EIJ357" s="76"/>
      <c r="EIK357" s="180"/>
      <c r="EIL357" s="180"/>
      <c r="EIM357" s="180"/>
      <c r="EIN357" s="75"/>
      <c r="EIO357" s="76"/>
      <c r="EIP357" s="181"/>
      <c r="EIQ357" s="181"/>
      <c r="EIR357" s="182"/>
      <c r="EIS357" s="134"/>
      <c r="EIT357" s="135"/>
      <c r="EIU357" s="111"/>
      <c r="EIV357" s="178"/>
      <c r="EIW357" s="178"/>
      <c r="EIX357" s="178"/>
      <c r="EIY357" s="178"/>
      <c r="EIZ357" s="179"/>
      <c r="EJA357" s="73"/>
      <c r="EJB357" s="73"/>
      <c r="EJC357" s="180"/>
      <c r="EJD357" s="75"/>
      <c r="EJE357" s="76"/>
      <c r="EJF357" s="180"/>
      <c r="EJG357" s="180"/>
      <c r="EJH357" s="180"/>
      <c r="EJI357" s="75"/>
      <c r="EJJ357" s="76"/>
      <c r="EJK357" s="181"/>
      <c r="EJL357" s="181"/>
      <c r="EJM357" s="182"/>
      <c r="EJN357" s="134"/>
      <c r="EJO357" s="135"/>
      <c r="EJP357" s="111"/>
      <c r="EJQ357" s="178"/>
      <c r="EJR357" s="178"/>
      <c r="EJS357" s="178"/>
      <c r="EJT357" s="178"/>
      <c r="EJU357" s="179"/>
      <c r="EJV357" s="73"/>
      <c r="EJW357" s="73"/>
      <c r="EJX357" s="180"/>
      <c r="EJY357" s="75"/>
      <c r="EJZ357" s="76"/>
      <c r="EKA357" s="180"/>
      <c r="EKB357" s="180"/>
      <c r="EKC357" s="180"/>
      <c r="EKD357" s="75"/>
      <c r="EKE357" s="76"/>
      <c r="EKF357" s="181"/>
      <c r="EKG357" s="181"/>
      <c r="EKH357" s="182"/>
      <c r="EKI357" s="134"/>
      <c r="EKJ357" s="135"/>
      <c r="EKK357" s="111"/>
      <c r="EKL357" s="178"/>
      <c r="EKM357" s="178"/>
      <c r="EKN357" s="178"/>
      <c r="EKO357" s="178"/>
      <c r="EKP357" s="179"/>
      <c r="EKQ357" s="73"/>
      <c r="EKR357" s="73"/>
      <c r="EKS357" s="180"/>
      <c r="EKT357" s="75"/>
      <c r="EKU357" s="76"/>
      <c r="EKV357" s="180"/>
      <c r="EKW357" s="180"/>
      <c r="EKX357" s="180"/>
      <c r="EKY357" s="75"/>
      <c r="EKZ357" s="76"/>
      <c r="ELA357" s="181"/>
      <c r="ELB357" s="181"/>
      <c r="ELC357" s="182"/>
      <c r="ELD357" s="134"/>
      <c r="ELE357" s="135"/>
      <c r="ELF357" s="111"/>
      <c r="ELG357" s="178"/>
      <c r="ELH357" s="178"/>
      <c r="ELI357" s="178"/>
      <c r="ELJ357" s="178"/>
      <c r="ELK357" s="179"/>
      <c r="ELL357" s="73"/>
      <c r="ELM357" s="73"/>
      <c r="ELN357" s="180"/>
      <c r="ELO357" s="75"/>
      <c r="ELP357" s="76"/>
      <c r="ELQ357" s="180"/>
      <c r="ELR357" s="180"/>
      <c r="ELS357" s="180"/>
      <c r="ELT357" s="75"/>
      <c r="ELU357" s="76"/>
      <c r="ELV357" s="181"/>
      <c r="ELW357" s="181"/>
      <c r="ELX357" s="182"/>
      <c r="ELY357" s="134"/>
      <c r="ELZ357" s="135"/>
      <c r="EMA357" s="111"/>
      <c r="EMB357" s="178"/>
      <c r="EMC357" s="178"/>
      <c r="EMD357" s="178"/>
      <c r="EME357" s="178"/>
      <c r="EMF357" s="179"/>
      <c r="EMG357" s="73"/>
      <c r="EMH357" s="73"/>
      <c r="EMI357" s="180"/>
      <c r="EMJ357" s="75"/>
      <c r="EMK357" s="76"/>
      <c r="EML357" s="180"/>
      <c r="EMM357" s="180"/>
      <c r="EMN357" s="180"/>
      <c r="EMO357" s="75"/>
      <c r="EMP357" s="76"/>
      <c r="EMQ357" s="181"/>
      <c r="EMR357" s="181"/>
      <c r="EMS357" s="182"/>
      <c r="EMT357" s="134"/>
      <c r="EMU357" s="135"/>
      <c r="EMV357" s="111"/>
      <c r="EMW357" s="178"/>
      <c r="EMX357" s="178"/>
      <c r="EMY357" s="178"/>
      <c r="EMZ357" s="178"/>
      <c r="ENA357" s="179"/>
      <c r="ENB357" s="73"/>
      <c r="ENC357" s="73"/>
      <c r="END357" s="180"/>
      <c r="ENE357" s="75"/>
      <c r="ENF357" s="76"/>
      <c r="ENG357" s="180"/>
      <c r="ENH357" s="180"/>
      <c r="ENI357" s="180"/>
      <c r="ENJ357" s="75"/>
      <c r="ENK357" s="76"/>
      <c r="ENL357" s="181"/>
      <c r="ENM357" s="181"/>
      <c r="ENN357" s="182"/>
      <c r="ENO357" s="134"/>
      <c r="ENP357" s="135"/>
      <c r="ENQ357" s="111"/>
      <c r="ENR357" s="178"/>
      <c r="ENS357" s="178"/>
      <c r="ENT357" s="178"/>
      <c r="ENU357" s="178"/>
      <c r="ENV357" s="179"/>
      <c r="ENW357" s="73"/>
      <c r="ENX357" s="73"/>
      <c r="ENY357" s="180"/>
      <c r="ENZ357" s="75"/>
      <c r="EOA357" s="76"/>
      <c r="EOB357" s="180"/>
      <c r="EOC357" s="180"/>
      <c r="EOD357" s="180"/>
      <c r="EOE357" s="75"/>
      <c r="EOF357" s="76"/>
      <c r="EOG357" s="181"/>
      <c r="EOH357" s="181"/>
      <c r="EOI357" s="182"/>
      <c r="EOJ357" s="134"/>
      <c r="EOK357" s="135"/>
      <c r="EOL357" s="111"/>
      <c r="EOM357" s="178"/>
      <c r="EON357" s="178"/>
      <c r="EOO357" s="178"/>
      <c r="EOP357" s="178"/>
      <c r="EOQ357" s="179"/>
      <c r="EOR357" s="73"/>
      <c r="EOS357" s="73"/>
      <c r="EOT357" s="180"/>
      <c r="EOU357" s="75"/>
      <c r="EOV357" s="76"/>
      <c r="EOW357" s="180"/>
      <c r="EOX357" s="180"/>
      <c r="EOY357" s="180"/>
      <c r="EOZ357" s="75"/>
      <c r="EPA357" s="76"/>
      <c r="EPB357" s="181"/>
      <c r="EPC357" s="181"/>
      <c r="EPD357" s="182"/>
      <c r="EPE357" s="134"/>
      <c r="EPF357" s="135"/>
      <c r="EPG357" s="111"/>
      <c r="EPH357" s="178"/>
      <c r="EPI357" s="178"/>
      <c r="EPJ357" s="178"/>
      <c r="EPK357" s="178"/>
      <c r="EPL357" s="179"/>
      <c r="EPM357" s="73"/>
      <c r="EPN357" s="73"/>
      <c r="EPO357" s="180"/>
      <c r="EPP357" s="75"/>
      <c r="EPQ357" s="76"/>
      <c r="EPR357" s="180"/>
      <c r="EPS357" s="180"/>
      <c r="EPT357" s="180"/>
      <c r="EPU357" s="75"/>
      <c r="EPV357" s="76"/>
      <c r="EPW357" s="181"/>
      <c r="EPX357" s="181"/>
      <c r="EPY357" s="182"/>
      <c r="EPZ357" s="134"/>
      <c r="EQA357" s="135"/>
      <c r="EQB357" s="111"/>
      <c r="EQC357" s="178"/>
      <c r="EQD357" s="178"/>
      <c r="EQE357" s="178"/>
      <c r="EQF357" s="178"/>
      <c r="EQG357" s="179"/>
      <c r="EQH357" s="73"/>
      <c r="EQI357" s="73"/>
      <c r="EQJ357" s="180"/>
      <c r="EQK357" s="75"/>
      <c r="EQL357" s="76"/>
      <c r="EQM357" s="180"/>
      <c r="EQN357" s="180"/>
      <c r="EQO357" s="180"/>
      <c r="EQP357" s="75"/>
      <c r="EQQ357" s="76"/>
      <c r="EQR357" s="181"/>
      <c r="EQS357" s="181"/>
      <c r="EQT357" s="182"/>
      <c r="EQU357" s="134"/>
      <c r="EQV357" s="135"/>
      <c r="EQW357" s="111"/>
      <c r="EQX357" s="178"/>
      <c r="EQY357" s="178"/>
      <c r="EQZ357" s="178"/>
      <c r="ERA357" s="178"/>
      <c r="ERB357" s="179"/>
      <c r="ERC357" s="73"/>
      <c r="ERD357" s="73"/>
      <c r="ERE357" s="180"/>
      <c r="ERF357" s="75"/>
      <c r="ERG357" s="76"/>
      <c r="ERH357" s="180"/>
      <c r="ERI357" s="180"/>
      <c r="ERJ357" s="180"/>
      <c r="ERK357" s="75"/>
      <c r="ERL357" s="76"/>
      <c r="ERM357" s="181"/>
      <c r="ERN357" s="181"/>
      <c r="ERO357" s="182"/>
      <c r="ERP357" s="134"/>
      <c r="ERQ357" s="135"/>
      <c r="ERR357" s="111"/>
      <c r="ERS357" s="178"/>
      <c r="ERT357" s="178"/>
      <c r="ERU357" s="178"/>
      <c r="ERV357" s="178"/>
      <c r="ERW357" s="179"/>
      <c r="ERX357" s="73"/>
      <c r="ERY357" s="73"/>
      <c r="ERZ357" s="180"/>
      <c r="ESA357" s="75"/>
      <c r="ESB357" s="76"/>
      <c r="ESC357" s="180"/>
      <c r="ESD357" s="180"/>
      <c r="ESE357" s="180"/>
      <c r="ESF357" s="75"/>
      <c r="ESG357" s="76"/>
      <c r="ESH357" s="181"/>
      <c r="ESI357" s="181"/>
      <c r="ESJ357" s="182"/>
      <c r="ESK357" s="134"/>
      <c r="ESL357" s="135"/>
      <c r="ESM357" s="111"/>
      <c r="ESN357" s="178"/>
      <c r="ESO357" s="178"/>
      <c r="ESP357" s="178"/>
      <c r="ESQ357" s="178"/>
      <c r="ESR357" s="179"/>
      <c r="ESS357" s="73"/>
      <c r="EST357" s="73"/>
      <c r="ESU357" s="180"/>
      <c r="ESV357" s="75"/>
      <c r="ESW357" s="76"/>
      <c r="ESX357" s="180"/>
      <c r="ESY357" s="180"/>
      <c r="ESZ357" s="180"/>
      <c r="ETA357" s="75"/>
      <c r="ETB357" s="76"/>
      <c r="ETC357" s="181"/>
      <c r="ETD357" s="181"/>
      <c r="ETE357" s="182"/>
      <c r="ETF357" s="134"/>
      <c r="ETG357" s="135"/>
      <c r="ETH357" s="111"/>
      <c r="ETI357" s="178"/>
      <c r="ETJ357" s="178"/>
      <c r="ETK357" s="178"/>
      <c r="ETL357" s="178"/>
      <c r="ETM357" s="179"/>
      <c r="ETN357" s="73"/>
      <c r="ETO357" s="73"/>
      <c r="ETP357" s="180"/>
      <c r="ETQ357" s="75"/>
      <c r="ETR357" s="76"/>
      <c r="ETS357" s="180"/>
      <c r="ETT357" s="180"/>
      <c r="ETU357" s="180"/>
      <c r="ETV357" s="75"/>
      <c r="ETW357" s="76"/>
      <c r="ETX357" s="181"/>
      <c r="ETY357" s="181"/>
      <c r="ETZ357" s="182"/>
      <c r="EUA357" s="134"/>
      <c r="EUB357" s="135"/>
      <c r="EUC357" s="111"/>
      <c r="EUD357" s="178"/>
      <c r="EUE357" s="178"/>
      <c r="EUF357" s="178"/>
      <c r="EUG357" s="178"/>
      <c r="EUH357" s="179"/>
      <c r="EUI357" s="73"/>
      <c r="EUJ357" s="73"/>
      <c r="EUK357" s="180"/>
      <c r="EUL357" s="75"/>
      <c r="EUM357" s="76"/>
      <c r="EUN357" s="180"/>
      <c r="EUO357" s="180"/>
      <c r="EUP357" s="180"/>
      <c r="EUQ357" s="75"/>
      <c r="EUR357" s="76"/>
      <c r="EUS357" s="181"/>
      <c r="EUT357" s="181"/>
      <c r="EUU357" s="182"/>
      <c r="EUV357" s="134"/>
      <c r="EUW357" s="135"/>
      <c r="EUX357" s="111"/>
      <c r="EUY357" s="178"/>
      <c r="EUZ357" s="178"/>
      <c r="EVA357" s="178"/>
      <c r="EVB357" s="178"/>
      <c r="EVC357" s="179"/>
      <c r="EVD357" s="73"/>
      <c r="EVE357" s="73"/>
      <c r="EVF357" s="180"/>
      <c r="EVG357" s="75"/>
      <c r="EVH357" s="76"/>
      <c r="EVI357" s="180"/>
      <c r="EVJ357" s="180"/>
      <c r="EVK357" s="180"/>
      <c r="EVL357" s="75"/>
      <c r="EVM357" s="76"/>
      <c r="EVN357" s="181"/>
      <c r="EVO357" s="181"/>
      <c r="EVP357" s="182"/>
      <c r="EVQ357" s="134"/>
      <c r="EVR357" s="135"/>
      <c r="EVS357" s="111"/>
      <c r="EVT357" s="178"/>
      <c r="EVU357" s="178"/>
      <c r="EVV357" s="178"/>
      <c r="EVW357" s="178"/>
      <c r="EVX357" s="179"/>
      <c r="EVY357" s="73"/>
      <c r="EVZ357" s="73"/>
      <c r="EWA357" s="180"/>
      <c r="EWB357" s="75"/>
      <c r="EWC357" s="76"/>
      <c r="EWD357" s="180"/>
      <c r="EWE357" s="180"/>
      <c r="EWF357" s="180"/>
      <c r="EWG357" s="75"/>
      <c r="EWH357" s="76"/>
      <c r="EWI357" s="181"/>
      <c r="EWJ357" s="181"/>
      <c r="EWK357" s="182"/>
      <c r="EWL357" s="134"/>
      <c r="EWM357" s="135"/>
      <c r="EWN357" s="111"/>
      <c r="EWO357" s="178"/>
      <c r="EWP357" s="178"/>
      <c r="EWQ357" s="178"/>
      <c r="EWR357" s="178"/>
      <c r="EWS357" s="179"/>
      <c r="EWT357" s="73"/>
      <c r="EWU357" s="73"/>
      <c r="EWV357" s="180"/>
      <c r="EWW357" s="75"/>
      <c r="EWX357" s="76"/>
      <c r="EWY357" s="180"/>
      <c r="EWZ357" s="180"/>
      <c r="EXA357" s="180"/>
      <c r="EXB357" s="75"/>
      <c r="EXC357" s="76"/>
      <c r="EXD357" s="181"/>
      <c r="EXE357" s="181"/>
      <c r="EXF357" s="182"/>
      <c r="EXG357" s="134"/>
      <c r="EXH357" s="135"/>
      <c r="EXI357" s="111"/>
      <c r="EXJ357" s="178"/>
      <c r="EXK357" s="178"/>
      <c r="EXL357" s="178"/>
      <c r="EXM357" s="178"/>
      <c r="EXN357" s="179"/>
      <c r="EXO357" s="73"/>
      <c r="EXP357" s="73"/>
      <c r="EXQ357" s="180"/>
      <c r="EXR357" s="75"/>
      <c r="EXS357" s="76"/>
      <c r="EXT357" s="180"/>
      <c r="EXU357" s="180"/>
      <c r="EXV357" s="180"/>
      <c r="EXW357" s="75"/>
      <c r="EXX357" s="76"/>
      <c r="EXY357" s="181"/>
      <c r="EXZ357" s="181"/>
      <c r="EYA357" s="182"/>
      <c r="EYB357" s="134"/>
      <c r="EYC357" s="135"/>
      <c r="EYD357" s="111"/>
      <c r="EYE357" s="178"/>
      <c r="EYF357" s="178"/>
      <c r="EYG357" s="178"/>
      <c r="EYH357" s="178"/>
      <c r="EYI357" s="179"/>
      <c r="EYJ357" s="73"/>
      <c r="EYK357" s="73"/>
      <c r="EYL357" s="180"/>
      <c r="EYM357" s="75"/>
      <c r="EYN357" s="76"/>
      <c r="EYO357" s="180"/>
      <c r="EYP357" s="180"/>
      <c r="EYQ357" s="180"/>
      <c r="EYR357" s="75"/>
      <c r="EYS357" s="76"/>
      <c r="EYT357" s="181"/>
      <c r="EYU357" s="181"/>
      <c r="EYV357" s="182"/>
      <c r="EYW357" s="134"/>
      <c r="EYX357" s="135"/>
      <c r="EYY357" s="111"/>
      <c r="EYZ357" s="178"/>
      <c r="EZA357" s="178"/>
      <c r="EZB357" s="178"/>
      <c r="EZC357" s="178"/>
      <c r="EZD357" s="179"/>
      <c r="EZE357" s="73"/>
      <c r="EZF357" s="73"/>
      <c r="EZG357" s="180"/>
      <c r="EZH357" s="75"/>
      <c r="EZI357" s="76"/>
      <c r="EZJ357" s="180"/>
      <c r="EZK357" s="180"/>
      <c r="EZL357" s="180"/>
      <c r="EZM357" s="75"/>
      <c r="EZN357" s="76"/>
      <c r="EZO357" s="181"/>
      <c r="EZP357" s="181"/>
      <c r="EZQ357" s="182"/>
      <c r="EZR357" s="134"/>
      <c r="EZS357" s="135"/>
      <c r="EZT357" s="111"/>
      <c r="EZU357" s="178"/>
      <c r="EZV357" s="178"/>
      <c r="EZW357" s="178"/>
      <c r="EZX357" s="178"/>
      <c r="EZY357" s="179"/>
      <c r="EZZ357" s="73"/>
      <c r="FAA357" s="73"/>
      <c r="FAB357" s="180"/>
      <c r="FAC357" s="75"/>
      <c r="FAD357" s="76"/>
      <c r="FAE357" s="180"/>
      <c r="FAF357" s="180"/>
      <c r="FAG357" s="180"/>
      <c r="FAH357" s="75"/>
      <c r="FAI357" s="76"/>
      <c r="FAJ357" s="181"/>
      <c r="FAK357" s="181"/>
      <c r="FAL357" s="182"/>
      <c r="FAM357" s="134"/>
      <c r="FAN357" s="135"/>
      <c r="FAO357" s="111"/>
      <c r="FAP357" s="178"/>
      <c r="FAQ357" s="178"/>
      <c r="FAR357" s="178"/>
      <c r="FAS357" s="178"/>
      <c r="FAT357" s="179"/>
      <c r="FAU357" s="73"/>
      <c r="FAV357" s="73"/>
      <c r="FAW357" s="180"/>
      <c r="FAX357" s="75"/>
      <c r="FAY357" s="76"/>
      <c r="FAZ357" s="180"/>
      <c r="FBA357" s="180"/>
      <c r="FBB357" s="180"/>
      <c r="FBC357" s="75"/>
      <c r="FBD357" s="76"/>
      <c r="FBE357" s="181"/>
      <c r="FBF357" s="181"/>
      <c r="FBG357" s="182"/>
      <c r="FBH357" s="134"/>
      <c r="FBI357" s="135"/>
      <c r="FBJ357" s="111"/>
      <c r="FBK357" s="178"/>
      <c r="FBL357" s="178"/>
      <c r="FBM357" s="178"/>
      <c r="FBN357" s="178"/>
      <c r="FBO357" s="179"/>
      <c r="FBP357" s="73"/>
      <c r="FBQ357" s="73"/>
      <c r="FBR357" s="180"/>
      <c r="FBS357" s="75"/>
      <c r="FBT357" s="76"/>
      <c r="FBU357" s="180"/>
      <c r="FBV357" s="180"/>
      <c r="FBW357" s="180"/>
      <c r="FBX357" s="75"/>
      <c r="FBY357" s="76"/>
      <c r="FBZ357" s="181"/>
      <c r="FCA357" s="181"/>
      <c r="FCB357" s="182"/>
      <c r="FCC357" s="134"/>
      <c r="FCD357" s="135"/>
      <c r="FCE357" s="111"/>
      <c r="FCF357" s="178"/>
      <c r="FCG357" s="178"/>
      <c r="FCH357" s="178"/>
      <c r="FCI357" s="178"/>
      <c r="FCJ357" s="179"/>
      <c r="FCK357" s="73"/>
      <c r="FCL357" s="73"/>
      <c r="FCM357" s="180"/>
      <c r="FCN357" s="75"/>
      <c r="FCO357" s="76"/>
      <c r="FCP357" s="180"/>
      <c r="FCQ357" s="180"/>
      <c r="FCR357" s="180"/>
      <c r="FCS357" s="75"/>
      <c r="FCT357" s="76"/>
      <c r="FCU357" s="181"/>
      <c r="FCV357" s="181"/>
      <c r="FCW357" s="182"/>
      <c r="FCX357" s="134"/>
      <c r="FCY357" s="135"/>
      <c r="FCZ357" s="111"/>
      <c r="FDA357" s="178"/>
      <c r="FDB357" s="178"/>
      <c r="FDC357" s="178"/>
      <c r="FDD357" s="178"/>
      <c r="FDE357" s="179"/>
      <c r="FDF357" s="73"/>
      <c r="FDG357" s="73"/>
      <c r="FDH357" s="180"/>
      <c r="FDI357" s="75"/>
      <c r="FDJ357" s="76"/>
      <c r="FDK357" s="180"/>
      <c r="FDL357" s="180"/>
      <c r="FDM357" s="180"/>
      <c r="FDN357" s="75"/>
      <c r="FDO357" s="76"/>
      <c r="FDP357" s="181"/>
      <c r="FDQ357" s="181"/>
      <c r="FDR357" s="182"/>
      <c r="FDS357" s="134"/>
      <c r="FDT357" s="135"/>
      <c r="FDU357" s="111"/>
      <c r="FDV357" s="178"/>
      <c r="FDW357" s="178"/>
      <c r="FDX357" s="178"/>
      <c r="FDY357" s="178"/>
      <c r="FDZ357" s="179"/>
      <c r="FEA357" s="73"/>
      <c r="FEB357" s="73"/>
      <c r="FEC357" s="180"/>
      <c r="FED357" s="75"/>
      <c r="FEE357" s="76"/>
      <c r="FEF357" s="180"/>
      <c r="FEG357" s="180"/>
      <c r="FEH357" s="180"/>
      <c r="FEI357" s="75"/>
      <c r="FEJ357" s="76"/>
      <c r="FEK357" s="181"/>
      <c r="FEL357" s="181"/>
      <c r="FEM357" s="182"/>
      <c r="FEN357" s="134"/>
      <c r="FEO357" s="135"/>
      <c r="FEP357" s="111"/>
      <c r="FEQ357" s="178"/>
      <c r="FER357" s="178"/>
      <c r="FES357" s="178"/>
      <c r="FET357" s="178"/>
      <c r="FEU357" s="179"/>
      <c r="FEV357" s="73"/>
      <c r="FEW357" s="73"/>
      <c r="FEX357" s="180"/>
      <c r="FEY357" s="75"/>
      <c r="FEZ357" s="76"/>
      <c r="FFA357" s="180"/>
      <c r="FFB357" s="180"/>
      <c r="FFC357" s="180"/>
      <c r="FFD357" s="75"/>
      <c r="FFE357" s="76"/>
      <c r="FFF357" s="181"/>
      <c r="FFG357" s="181"/>
      <c r="FFH357" s="182"/>
      <c r="FFI357" s="134"/>
      <c r="FFJ357" s="135"/>
      <c r="FFK357" s="111"/>
      <c r="FFL357" s="178"/>
      <c r="FFM357" s="178"/>
      <c r="FFN357" s="178"/>
      <c r="FFO357" s="178"/>
      <c r="FFP357" s="179"/>
      <c r="FFQ357" s="73"/>
      <c r="FFR357" s="73"/>
      <c r="FFS357" s="180"/>
      <c r="FFT357" s="75"/>
      <c r="FFU357" s="76"/>
      <c r="FFV357" s="180"/>
      <c r="FFW357" s="180"/>
      <c r="FFX357" s="180"/>
      <c r="FFY357" s="75"/>
      <c r="FFZ357" s="76"/>
      <c r="FGA357" s="181"/>
      <c r="FGB357" s="181"/>
      <c r="FGC357" s="182"/>
      <c r="FGD357" s="134"/>
      <c r="FGE357" s="135"/>
      <c r="FGF357" s="111"/>
      <c r="FGG357" s="178"/>
      <c r="FGH357" s="178"/>
      <c r="FGI357" s="178"/>
      <c r="FGJ357" s="178"/>
      <c r="FGK357" s="179"/>
      <c r="FGL357" s="73"/>
      <c r="FGM357" s="73"/>
      <c r="FGN357" s="180"/>
      <c r="FGO357" s="75"/>
      <c r="FGP357" s="76"/>
      <c r="FGQ357" s="180"/>
      <c r="FGR357" s="180"/>
      <c r="FGS357" s="180"/>
      <c r="FGT357" s="75"/>
      <c r="FGU357" s="76"/>
      <c r="FGV357" s="181"/>
      <c r="FGW357" s="181"/>
      <c r="FGX357" s="182"/>
      <c r="FGY357" s="134"/>
      <c r="FGZ357" s="135"/>
      <c r="FHA357" s="111"/>
      <c r="FHB357" s="178"/>
      <c r="FHC357" s="178"/>
      <c r="FHD357" s="178"/>
      <c r="FHE357" s="178"/>
      <c r="FHF357" s="179"/>
      <c r="FHG357" s="73"/>
      <c r="FHH357" s="73"/>
      <c r="FHI357" s="180"/>
      <c r="FHJ357" s="75"/>
      <c r="FHK357" s="76"/>
      <c r="FHL357" s="180"/>
      <c r="FHM357" s="180"/>
      <c r="FHN357" s="180"/>
      <c r="FHO357" s="75"/>
      <c r="FHP357" s="76"/>
      <c r="FHQ357" s="181"/>
      <c r="FHR357" s="181"/>
      <c r="FHS357" s="182"/>
      <c r="FHT357" s="134"/>
      <c r="FHU357" s="135"/>
      <c r="FHV357" s="111"/>
      <c r="FHW357" s="178"/>
      <c r="FHX357" s="178"/>
      <c r="FHY357" s="178"/>
      <c r="FHZ357" s="178"/>
      <c r="FIA357" s="179"/>
      <c r="FIB357" s="73"/>
      <c r="FIC357" s="73"/>
      <c r="FID357" s="180"/>
      <c r="FIE357" s="75"/>
      <c r="FIF357" s="76"/>
      <c r="FIG357" s="180"/>
      <c r="FIH357" s="180"/>
      <c r="FII357" s="180"/>
      <c r="FIJ357" s="75"/>
      <c r="FIK357" s="76"/>
      <c r="FIL357" s="181"/>
      <c r="FIM357" s="181"/>
      <c r="FIN357" s="182"/>
      <c r="FIO357" s="134"/>
      <c r="FIP357" s="135"/>
      <c r="FIQ357" s="111"/>
      <c r="FIR357" s="178"/>
      <c r="FIS357" s="178"/>
      <c r="FIT357" s="178"/>
      <c r="FIU357" s="178"/>
      <c r="FIV357" s="179"/>
      <c r="FIW357" s="73"/>
      <c r="FIX357" s="73"/>
      <c r="FIY357" s="180"/>
      <c r="FIZ357" s="75"/>
      <c r="FJA357" s="76"/>
      <c r="FJB357" s="180"/>
      <c r="FJC357" s="180"/>
      <c r="FJD357" s="180"/>
      <c r="FJE357" s="75"/>
      <c r="FJF357" s="76"/>
      <c r="FJG357" s="181"/>
      <c r="FJH357" s="181"/>
      <c r="FJI357" s="182"/>
      <c r="FJJ357" s="134"/>
      <c r="FJK357" s="135"/>
      <c r="FJL357" s="111"/>
      <c r="FJM357" s="178"/>
      <c r="FJN357" s="178"/>
      <c r="FJO357" s="178"/>
      <c r="FJP357" s="178"/>
      <c r="FJQ357" s="179"/>
      <c r="FJR357" s="73"/>
      <c r="FJS357" s="73"/>
      <c r="FJT357" s="180"/>
      <c r="FJU357" s="75"/>
      <c r="FJV357" s="76"/>
      <c r="FJW357" s="180"/>
      <c r="FJX357" s="180"/>
      <c r="FJY357" s="180"/>
      <c r="FJZ357" s="75"/>
      <c r="FKA357" s="76"/>
      <c r="FKB357" s="181"/>
      <c r="FKC357" s="181"/>
      <c r="FKD357" s="182"/>
      <c r="FKE357" s="134"/>
      <c r="FKF357" s="135"/>
      <c r="FKG357" s="111"/>
      <c r="FKH357" s="178"/>
      <c r="FKI357" s="178"/>
      <c r="FKJ357" s="178"/>
      <c r="FKK357" s="178"/>
      <c r="FKL357" s="179"/>
      <c r="FKM357" s="73"/>
      <c r="FKN357" s="73"/>
      <c r="FKO357" s="180"/>
      <c r="FKP357" s="75"/>
      <c r="FKQ357" s="76"/>
      <c r="FKR357" s="180"/>
      <c r="FKS357" s="180"/>
      <c r="FKT357" s="180"/>
      <c r="FKU357" s="75"/>
      <c r="FKV357" s="76"/>
      <c r="FKW357" s="181"/>
      <c r="FKX357" s="181"/>
      <c r="FKY357" s="182"/>
      <c r="FKZ357" s="134"/>
      <c r="FLA357" s="135"/>
      <c r="FLB357" s="111"/>
      <c r="FLC357" s="178"/>
      <c r="FLD357" s="178"/>
      <c r="FLE357" s="178"/>
      <c r="FLF357" s="178"/>
      <c r="FLG357" s="179"/>
      <c r="FLH357" s="73"/>
      <c r="FLI357" s="73"/>
      <c r="FLJ357" s="180"/>
      <c r="FLK357" s="75"/>
      <c r="FLL357" s="76"/>
      <c r="FLM357" s="180"/>
      <c r="FLN357" s="180"/>
      <c r="FLO357" s="180"/>
      <c r="FLP357" s="75"/>
      <c r="FLQ357" s="76"/>
      <c r="FLR357" s="181"/>
      <c r="FLS357" s="181"/>
      <c r="FLT357" s="182"/>
      <c r="FLU357" s="134"/>
      <c r="FLV357" s="135"/>
      <c r="FLW357" s="111"/>
      <c r="FLX357" s="178"/>
      <c r="FLY357" s="178"/>
      <c r="FLZ357" s="178"/>
      <c r="FMA357" s="178"/>
      <c r="FMB357" s="179"/>
      <c r="FMC357" s="73"/>
      <c r="FMD357" s="73"/>
      <c r="FME357" s="180"/>
      <c r="FMF357" s="75"/>
      <c r="FMG357" s="76"/>
      <c r="FMH357" s="180"/>
      <c r="FMI357" s="180"/>
      <c r="FMJ357" s="180"/>
      <c r="FMK357" s="75"/>
      <c r="FML357" s="76"/>
      <c r="FMM357" s="181"/>
      <c r="FMN357" s="181"/>
      <c r="FMO357" s="182"/>
      <c r="FMP357" s="134"/>
      <c r="FMQ357" s="135"/>
      <c r="FMR357" s="111"/>
      <c r="FMS357" s="178"/>
      <c r="FMT357" s="178"/>
      <c r="FMU357" s="178"/>
      <c r="FMV357" s="178"/>
      <c r="FMW357" s="179"/>
      <c r="FMX357" s="73"/>
      <c r="FMY357" s="73"/>
      <c r="FMZ357" s="180"/>
      <c r="FNA357" s="75"/>
      <c r="FNB357" s="76"/>
      <c r="FNC357" s="180"/>
      <c r="FND357" s="180"/>
      <c r="FNE357" s="180"/>
      <c r="FNF357" s="75"/>
      <c r="FNG357" s="76"/>
      <c r="FNH357" s="181"/>
      <c r="FNI357" s="181"/>
      <c r="FNJ357" s="182"/>
      <c r="FNK357" s="134"/>
      <c r="FNL357" s="135"/>
      <c r="FNM357" s="111"/>
      <c r="FNN357" s="178"/>
      <c r="FNO357" s="178"/>
      <c r="FNP357" s="178"/>
      <c r="FNQ357" s="178"/>
      <c r="FNR357" s="179"/>
      <c r="FNS357" s="73"/>
      <c r="FNT357" s="73"/>
      <c r="FNU357" s="180"/>
      <c r="FNV357" s="75"/>
      <c r="FNW357" s="76"/>
      <c r="FNX357" s="180"/>
      <c r="FNY357" s="180"/>
      <c r="FNZ357" s="180"/>
      <c r="FOA357" s="75"/>
      <c r="FOB357" s="76"/>
      <c r="FOC357" s="181"/>
      <c r="FOD357" s="181"/>
      <c r="FOE357" s="182"/>
      <c r="FOF357" s="134"/>
      <c r="FOG357" s="135"/>
      <c r="FOH357" s="111"/>
      <c r="FOI357" s="178"/>
      <c r="FOJ357" s="178"/>
      <c r="FOK357" s="178"/>
      <c r="FOL357" s="178"/>
      <c r="FOM357" s="179"/>
      <c r="FON357" s="73"/>
      <c r="FOO357" s="73"/>
      <c r="FOP357" s="180"/>
      <c r="FOQ357" s="75"/>
      <c r="FOR357" s="76"/>
      <c r="FOS357" s="180"/>
      <c r="FOT357" s="180"/>
      <c r="FOU357" s="180"/>
      <c r="FOV357" s="75"/>
      <c r="FOW357" s="76"/>
      <c r="FOX357" s="181"/>
      <c r="FOY357" s="181"/>
      <c r="FOZ357" s="182"/>
      <c r="FPA357" s="134"/>
      <c r="FPB357" s="135"/>
      <c r="FPC357" s="111"/>
      <c r="FPD357" s="178"/>
      <c r="FPE357" s="178"/>
      <c r="FPF357" s="178"/>
      <c r="FPG357" s="178"/>
      <c r="FPH357" s="179"/>
      <c r="FPI357" s="73"/>
      <c r="FPJ357" s="73"/>
      <c r="FPK357" s="180"/>
      <c r="FPL357" s="75"/>
      <c r="FPM357" s="76"/>
      <c r="FPN357" s="180"/>
      <c r="FPO357" s="180"/>
      <c r="FPP357" s="180"/>
      <c r="FPQ357" s="75"/>
      <c r="FPR357" s="76"/>
      <c r="FPS357" s="181"/>
      <c r="FPT357" s="181"/>
      <c r="FPU357" s="182"/>
      <c r="FPV357" s="134"/>
      <c r="FPW357" s="135"/>
      <c r="FPX357" s="111"/>
      <c r="FPY357" s="178"/>
      <c r="FPZ357" s="178"/>
      <c r="FQA357" s="178"/>
      <c r="FQB357" s="178"/>
      <c r="FQC357" s="179"/>
      <c r="FQD357" s="73"/>
      <c r="FQE357" s="73"/>
      <c r="FQF357" s="180"/>
      <c r="FQG357" s="75"/>
      <c r="FQH357" s="76"/>
      <c r="FQI357" s="180"/>
      <c r="FQJ357" s="180"/>
      <c r="FQK357" s="180"/>
      <c r="FQL357" s="75"/>
      <c r="FQM357" s="76"/>
      <c r="FQN357" s="181"/>
      <c r="FQO357" s="181"/>
      <c r="FQP357" s="182"/>
      <c r="FQQ357" s="134"/>
      <c r="FQR357" s="135"/>
      <c r="FQS357" s="111"/>
      <c r="FQT357" s="178"/>
      <c r="FQU357" s="178"/>
      <c r="FQV357" s="178"/>
      <c r="FQW357" s="178"/>
      <c r="FQX357" s="179"/>
      <c r="FQY357" s="73"/>
      <c r="FQZ357" s="73"/>
      <c r="FRA357" s="180"/>
      <c r="FRB357" s="75"/>
      <c r="FRC357" s="76"/>
      <c r="FRD357" s="180"/>
      <c r="FRE357" s="180"/>
      <c r="FRF357" s="180"/>
      <c r="FRG357" s="75"/>
      <c r="FRH357" s="76"/>
      <c r="FRI357" s="181"/>
      <c r="FRJ357" s="181"/>
      <c r="FRK357" s="182"/>
      <c r="FRL357" s="134"/>
      <c r="FRM357" s="135"/>
      <c r="FRN357" s="111"/>
      <c r="FRO357" s="178"/>
      <c r="FRP357" s="178"/>
      <c r="FRQ357" s="178"/>
      <c r="FRR357" s="178"/>
      <c r="FRS357" s="179"/>
      <c r="FRT357" s="73"/>
      <c r="FRU357" s="73"/>
      <c r="FRV357" s="180"/>
      <c r="FRW357" s="75"/>
      <c r="FRX357" s="76"/>
      <c r="FRY357" s="180"/>
      <c r="FRZ357" s="180"/>
      <c r="FSA357" s="180"/>
      <c r="FSB357" s="75"/>
      <c r="FSC357" s="76"/>
      <c r="FSD357" s="181"/>
      <c r="FSE357" s="181"/>
      <c r="FSF357" s="182"/>
      <c r="FSG357" s="134"/>
      <c r="FSH357" s="135"/>
      <c r="FSI357" s="111"/>
      <c r="FSJ357" s="178"/>
      <c r="FSK357" s="178"/>
      <c r="FSL357" s="178"/>
      <c r="FSM357" s="178"/>
      <c r="FSN357" s="179"/>
      <c r="FSO357" s="73"/>
      <c r="FSP357" s="73"/>
      <c r="FSQ357" s="180"/>
      <c r="FSR357" s="75"/>
      <c r="FSS357" s="76"/>
      <c r="FST357" s="180"/>
      <c r="FSU357" s="180"/>
      <c r="FSV357" s="180"/>
      <c r="FSW357" s="75"/>
      <c r="FSX357" s="76"/>
      <c r="FSY357" s="181"/>
      <c r="FSZ357" s="181"/>
      <c r="FTA357" s="182"/>
      <c r="FTB357" s="134"/>
      <c r="FTC357" s="135"/>
      <c r="FTD357" s="111"/>
      <c r="FTE357" s="178"/>
      <c r="FTF357" s="178"/>
      <c r="FTG357" s="178"/>
      <c r="FTH357" s="178"/>
      <c r="FTI357" s="179"/>
      <c r="FTJ357" s="73"/>
      <c r="FTK357" s="73"/>
      <c r="FTL357" s="180"/>
      <c r="FTM357" s="75"/>
      <c r="FTN357" s="76"/>
      <c r="FTO357" s="180"/>
      <c r="FTP357" s="180"/>
      <c r="FTQ357" s="180"/>
      <c r="FTR357" s="75"/>
      <c r="FTS357" s="76"/>
      <c r="FTT357" s="181"/>
      <c r="FTU357" s="181"/>
      <c r="FTV357" s="182"/>
      <c r="FTW357" s="134"/>
      <c r="FTX357" s="135"/>
      <c r="FTY357" s="111"/>
      <c r="FTZ357" s="178"/>
      <c r="FUA357" s="178"/>
      <c r="FUB357" s="178"/>
      <c r="FUC357" s="178"/>
      <c r="FUD357" s="179"/>
      <c r="FUE357" s="73"/>
      <c r="FUF357" s="73"/>
      <c r="FUG357" s="180"/>
      <c r="FUH357" s="75"/>
      <c r="FUI357" s="76"/>
      <c r="FUJ357" s="180"/>
      <c r="FUK357" s="180"/>
      <c r="FUL357" s="180"/>
      <c r="FUM357" s="75"/>
      <c r="FUN357" s="76"/>
      <c r="FUO357" s="181"/>
      <c r="FUP357" s="181"/>
      <c r="FUQ357" s="182"/>
      <c r="FUR357" s="134"/>
      <c r="FUS357" s="135"/>
      <c r="FUT357" s="111"/>
      <c r="FUU357" s="178"/>
      <c r="FUV357" s="178"/>
      <c r="FUW357" s="178"/>
      <c r="FUX357" s="178"/>
      <c r="FUY357" s="179"/>
      <c r="FUZ357" s="73"/>
      <c r="FVA357" s="73"/>
      <c r="FVB357" s="180"/>
      <c r="FVC357" s="75"/>
      <c r="FVD357" s="76"/>
      <c r="FVE357" s="180"/>
      <c r="FVF357" s="180"/>
      <c r="FVG357" s="180"/>
      <c r="FVH357" s="75"/>
      <c r="FVI357" s="76"/>
      <c r="FVJ357" s="181"/>
      <c r="FVK357" s="181"/>
      <c r="FVL357" s="182"/>
      <c r="FVM357" s="134"/>
      <c r="FVN357" s="135"/>
      <c r="FVO357" s="111"/>
      <c r="FVP357" s="178"/>
      <c r="FVQ357" s="178"/>
      <c r="FVR357" s="178"/>
      <c r="FVS357" s="178"/>
      <c r="FVT357" s="179"/>
      <c r="FVU357" s="73"/>
      <c r="FVV357" s="73"/>
      <c r="FVW357" s="180"/>
      <c r="FVX357" s="75"/>
      <c r="FVY357" s="76"/>
      <c r="FVZ357" s="180"/>
      <c r="FWA357" s="180"/>
      <c r="FWB357" s="180"/>
      <c r="FWC357" s="75"/>
      <c r="FWD357" s="76"/>
      <c r="FWE357" s="181"/>
      <c r="FWF357" s="181"/>
      <c r="FWG357" s="182"/>
      <c r="FWH357" s="134"/>
      <c r="FWI357" s="135"/>
      <c r="FWJ357" s="111"/>
      <c r="FWK357" s="178"/>
      <c r="FWL357" s="178"/>
      <c r="FWM357" s="178"/>
      <c r="FWN357" s="178"/>
      <c r="FWO357" s="179"/>
      <c r="FWP357" s="73"/>
      <c r="FWQ357" s="73"/>
      <c r="FWR357" s="180"/>
      <c r="FWS357" s="75"/>
      <c r="FWT357" s="76"/>
      <c r="FWU357" s="180"/>
      <c r="FWV357" s="180"/>
      <c r="FWW357" s="180"/>
      <c r="FWX357" s="75"/>
      <c r="FWY357" s="76"/>
      <c r="FWZ357" s="181"/>
      <c r="FXA357" s="181"/>
      <c r="FXB357" s="182"/>
      <c r="FXC357" s="134"/>
      <c r="FXD357" s="135"/>
      <c r="FXE357" s="111"/>
      <c r="FXF357" s="178"/>
      <c r="FXG357" s="178"/>
      <c r="FXH357" s="178"/>
      <c r="FXI357" s="178"/>
      <c r="FXJ357" s="179"/>
      <c r="FXK357" s="73"/>
      <c r="FXL357" s="73"/>
      <c r="FXM357" s="180"/>
      <c r="FXN357" s="75"/>
      <c r="FXO357" s="76"/>
      <c r="FXP357" s="180"/>
      <c r="FXQ357" s="180"/>
      <c r="FXR357" s="180"/>
      <c r="FXS357" s="75"/>
      <c r="FXT357" s="76"/>
      <c r="FXU357" s="181"/>
      <c r="FXV357" s="181"/>
      <c r="FXW357" s="182"/>
      <c r="FXX357" s="134"/>
      <c r="FXY357" s="135"/>
      <c r="FXZ357" s="111"/>
      <c r="FYA357" s="178"/>
      <c r="FYB357" s="178"/>
      <c r="FYC357" s="178"/>
      <c r="FYD357" s="178"/>
      <c r="FYE357" s="179"/>
      <c r="FYF357" s="73"/>
      <c r="FYG357" s="73"/>
      <c r="FYH357" s="180"/>
      <c r="FYI357" s="75"/>
      <c r="FYJ357" s="76"/>
      <c r="FYK357" s="180"/>
      <c r="FYL357" s="180"/>
      <c r="FYM357" s="180"/>
      <c r="FYN357" s="75"/>
      <c r="FYO357" s="76"/>
      <c r="FYP357" s="181"/>
      <c r="FYQ357" s="181"/>
      <c r="FYR357" s="182"/>
      <c r="FYS357" s="134"/>
      <c r="FYT357" s="135"/>
      <c r="FYU357" s="111"/>
      <c r="FYV357" s="178"/>
      <c r="FYW357" s="178"/>
      <c r="FYX357" s="178"/>
      <c r="FYY357" s="178"/>
      <c r="FYZ357" s="179"/>
      <c r="FZA357" s="73"/>
      <c r="FZB357" s="73"/>
      <c r="FZC357" s="180"/>
      <c r="FZD357" s="75"/>
      <c r="FZE357" s="76"/>
      <c r="FZF357" s="180"/>
      <c r="FZG357" s="180"/>
      <c r="FZH357" s="180"/>
      <c r="FZI357" s="75"/>
      <c r="FZJ357" s="76"/>
      <c r="FZK357" s="181"/>
      <c r="FZL357" s="181"/>
      <c r="FZM357" s="182"/>
      <c r="FZN357" s="134"/>
      <c r="FZO357" s="135"/>
      <c r="FZP357" s="111"/>
      <c r="FZQ357" s="178"/>
      <c r="FZR357" s="178"/>
      <c r="FZS357" s="178"/>
      <c r="FZT357" s="178"/>
      <c r="FZU357" s="179"/>
      <c r="FZV357" s="73"/>
      <c r="FZW357" s="73"/>
      <c r="FZX357" s="180"/>
      <c r="FZY357" s="75"/>
      <c r="FZZ357" s="76"/>
      <c r="GAA357" s="180"/>
      <c r="GAB357" s="180"/>
      <c r="GAC357" s="180"/>
      <c r="GAD357" s="75"/>
      <c r="GAE357" s="76"/>
      <c r="GAF357" s="181"/>
      <c r="GAG357" s="181"/>
      <c r="GAH357" s="182"/>
      <c r="GAI357" s="134"/>
      <c r="GAJ357" s="135"/>
      <c r="GAK357" s="111"/>
      <c r="GAL357" s="178"/>
      <c r="GAM357" s="178"/>
      <c r="GAN357" s="178"/>
      <c r="GAO357" s="178"/>
      <c r="GAP357" s="179"/>
      <c r="GAQ357" s="73"/>
      <c r="GAR357" s="73"/>
      <c r="GAS357" s="180"/>
      <c r="GAT357" s="75"/>
      <c r="GAU357" s="76"/>
      <c r="GAV357" s="180"/>
      <c r="GAW357" s="180"/>
      <c r="GAX357" s="180"/>
      <c r="GAY357" s="75"/>
      <c r="GAZ357" s="76"/>
      <c r="GBA357" s="181"/>
      <c r="GBB357" s="181"/>
      <c r="GBC357" s="182"/>
      <c r="GBD357" s="134"/>
      <c r="GBE357" s="135"/>
      <c r="GBF357" s="111"/>
      <c r="GBG357" s="178"/>
      <c r="GBH357" s="178"/>
      <c r="GBI357" s="178"/>
      <c r="GBJ357" s="178"/>
      <c r="GBK357" s="179"/>
      <c r="GBL357" s="73"/>
      <c r="GBM357" s="73"/>
      <c r="GBN357" s="180"/>
      <c r="GBO357" s="75"/>
      <c r="GBP357" s="76"/>
      <c r="GBQ357" s="180"/>
      <c r="GBR357" s="180"/>
      <c r="GBS357" s="180"/>
      <c r="GBT357" s="75"/>
      <c r="GBU357" s="76"/>
      <c r="GBV357" s="181"/>
      <c r="GBW357" s="181"/>
      <c r="GBX357" s="182"/>
      <c r="GBY357" s="134"/>
      <c r="GBZ357" s="135"/>
      <c r="GCA357" s="111"/>
      <c r="GCB357" s="178"/>
      <c r="GCC357" s="178"/>
      <c r="GCD357" s="178"/>
      <c r="GCE357" s="178"/>
      <c r="GCF357" s="179"/>
      <c r="GCG357" s="73"/>
      <c r="GCH357" s="73"/>
      <c r="GCI357" s="180"/>
      <c r="GCJ357" s="75"/>
      <c r="GCK357" s="76"/>
      <c r="GCL357" s="180"/>
      <c r="GCM357" s="180"/>
      <c r="GCN357" s="180"/>
      <c r="GCO357" s="75"/>
      <c r="GCP357" s="76"/>
      <c r="GCQ357" s="181"/>
      <c r="GCR357" s="181"/>
      <c r="GCS357" s="182"/>
      <c r="GCT357" s="134"/>
      <c r="GCU357" s="135"/>
      <c r="GCV357" s="111"/>
      <c r="GCW357" s="178"/>
      <c r="GCX357" s="178"/>
      <c r="GCY357" s="178"/>
      <c r="GCZ357" s="178"/>
      <c r="GDA357" s="179"/>
      <c r="GDB357" s="73"/>
      <c r="GDC357" s="73"/>
      <c r="GDD357" s="180"/>
      <c r="GDE357" s="75"/>
      <c r="GDF357" s="76"/>
      <c r="GDG357" s="180"/>
      <c r="GDH357" s="180"/>
      <c r="GDI357" s="180"/>
      <c r="GDJ357" s="75"/>
      <c r="GDK357" s="76"/>
      <c r="GDL357" s="181"/>
      <c r="GDM357" s="181"/>
      <c r="GDN357" s="182"/>
      <c r="GDO357" s="134"/>
      <c r="GDP357" s="135"/>
      <c r="GDQ357" s="111"/>
      <c r="GDR357" s="178"/>
      <c r="GDS357" s="178"/>
      <c r="GDT357" s="178"/>
      <c r="GDU357" s="178"/>
      <c r="GDV357" s="179"/>
      <c r="GDW357" s="73"/>
      <c r="GDX357" s="73"/>
      <c r="GDY357" s="180"/>
      <c r="GDZ357" s="75"/>
      <c r="GEA357" s="76"/>
      <c r="GEB357" s="180"/>
      <c r="GEC357" s="180"/>
      <c r="GED357" s="180"/>
      <c r="GEE357" s="75"/>
      <c r="GEF357" s="76"/>
      <c r="GEG357" s="181"/>
      <c r="GEH357" s="181"/>
      <c r="GEI357" s="182"/>
      <c r="GEJ357" s="134"/>
      <c r="GEK357" s="135"/>
      <c r="GEL357" s="111"/>
      <c r="GEM357" s="178"/>
      <c r="GEN357" s="178"/>
      <c r="GEO357" s="178"/>
      <c r="GEP357" s="178"/>
      <c r="GEQ357" s="179"/>
      <c r="GER357" s="73"/>
      <c r="GES357" s="73"/>
      <c r="GET357" s="180"/>
      <c r="GEU357" s="75"/>
      <c r="GEV357" s="76"/>
      <c r="GEW357" s="180"/>
      <c r="GEX357" s="180"/>
      <c r="GEY357" s="180"/>
      <c r="GEZ357" s="75"/>
      <c r="GFA357" s="76"/>
      <c r="GFB357" s="181"/>
      <c r="GFC357" s="181"/>
      <c r="GFD357" s="182"/>
      <c r="GFE357" s="134"/>
      <c r="GFF357" s="135"/>
      <c r="GFG357" s="111"/>
      <c r="GFH357" s="178"/>
      <c r="GFI357" s="178"/>
      <c r="GFJ357" s="178"/>
      <c r="GFK357" s="178"/>
      <c r="GFL357" s="179"/>
      <c r="GFM357" s="73"/>
      <c r="GFN357" s="73"/>
      <c r="GFO357" s="180"/>
      <c r="GFP357" s="75"/>
      <c r="GFQ357" s="76"/>
      <c r="GFR357" s="180"/>
      <c r="GFS357" s="180"/>
      <c r="GFT357" s="180"/>
      <c r="GFU357" s="75"/>
      <c r="GFV357" s="76"/>
      <c r="GFW357" s="181"/>
      <c r="GFX357" s="181"/>
      <c r="GFY357" s="182"/>
      <c r="GFZ357" s="134"/>
      <c r="GGA357" s="135"/>
      <c r="GGB357" s="111"/>
      <c r="GGC357" s="178"/>
      <c r="GGD357" s="178"/>
      <c r="GGE357" s="178"/>
      <c r="GGF357" s="178"/>
      <c r="GGG357" s="179"/>
      <c r="GGH357" s="73"/>
      <c r="GGI357" s="73"/>
      <c r="GGJ357" s="180"/>
      <c r="GGK357" s="75"/>
      <c r="GGL357" s="76"/>
      <c r="GGM357" s="180"/>
      <c r="GGN357" s="180"/>
      <c r="GGO357" s="180"/>
      <c r="GGP357" s="75"/>
      <c r="GGQ357" s="76"/>
      <c r="GGR357" s="181"/>
      <c r="GGS357" s="181"/>
      <c r="GGT357" s="182"/>
      <c r="GGU357" s="134"/>
      <c r="GGV357" s="135"/>
      <c r="GGW357" s="111"/>
      <c r="GGX357" s="178"/>
      <c r="GGY357" s="178"/>
      <c r="GGZ357" s="178"/>
      <c r="GHA357" s="178"/>
      <c r="GHB357" s="179"/>
      <c r="GHC357" s="73"/>
      <c r="GHD357" s="73"/>
      <c r="GHE357" s="180"/>
      <c r="GHF357" s="75"/>
      <c r="GHG357" s="76"/>
      <c r="GHH357" s="180"/>
      <c r="GHI357" s="180"/>
      <c r="GHJ357" s="180"/>
      <c r="GHK357" s="75"/>
      <c r="GHL357" s="76"/>
      <c r="GHM357" s="181"/>
      <c r="GHN357" s="181"/>
      <c r="GHO357" s="182"/>
      <c r="GHP357" s="134"/>
      <c r="GHQ357" s="135"/>
      <c r="GHR357" s="111"/>
      <c r="GHS357" s="178"/>
      <c r="GHT357" s="178"/>
      <c r="GHU357" s="178"/>
      <c r="GHV357" s="178"/>
      <c r="GHW357" s="179"/>
      <c r="GHX357" s="73"/>
      <c r="GHY357" s="73"/>
      <c r="GHZ357" s="180"/>
      <c r="GIA357" s="75"/>
      <c r="GIB357" s="76"/>
      <c r="GIC357" s="180"/>
      <c r="GID357" s="180"/>
      <c r="GIE357" s="180"/>
      <c r="GIF357" s="75"/>
      <c r="GIG357" s="76"/>
      <c r="GIH357" s="181"/>
      <c r="GII357" s="181"/>
      <c r="GIJ357" s="182"/>
      <c r="GIK357" s="134"/>
      <c r="GIL357" s="135"/>
      <c r="GIM357" s="111"/>
      <c r="GIN357" s="178"/>
      <c r="GIO357" s="178"/>
      <c r="GIP357" s="178"/>
      <c r="GIQ357" s="178"/>
      <c r="GIR357" s="179"/>
      <c r="GIS357" s="73"/>
      <c r="GIT357" s="73"/>
      <c r="GIU357" s="180"/>
      <c r="GIV357" s="75"/>
      <c r="GIW357" s="76"/>
      <c r="GIX357" s="180"/>
      <c r="GIY357" s="180"/>
      <c r="GIZ357" s="180"/>
      <c r="GJA357" s="75"/>
      <c r="GJB357" s="76"/>
      <c r="GJC357" s="181"/>
      <c r="GJD357" s="181"/>
      <c r="GJE357" s="182"/>
      <c r="GJF357" s="134"/>
      <c r="GJG357" s="135"/>
      <c r="GJH357" s="111"/>
      <c r="GJI357" s="178"/>
      <c r="GJJ357" s="178"/>
      <c r="GJK357" s="178"/>
      <c r="GJL357" s="178"/>
      <c r="GJM357" s="179"/>
      <c r="GJN357" s="73"/>
      <c r="GJO357" s="73"/>
      <c r="GJP357" s="180"/>
      <c r="GJQ357" s="75"/>
      <c r="GJR357" s="76"/>
      <c r="GJS357" s="180"/>
      <c r="GJT357" s="180"/>
      <c r="GJU357" s="180"/>
      <c r="GJV357" s="75"/>
      <c r="GJW357" s="76"/>
      <c r="GJX357" s="181"/>
      <c r="GJY357" s="181"/>
      <c r="GJZ357" s="182"/>
      <c r="GKA357" s="134"/>
      <c r="GKB357" s="135"/>
      <c r="GKC357" s="111"/>
      <c r="GKD357" s="178"/>
      <c r="GKE357" s="178"/>
      <c r="GKF357" s="178"/>
      <c r="GKG357" s="178"/>
      <c r="GKH357" s="179"/>
      <c r="GKI357" s="73"/>
      <c r="GKJ357" s="73"/>
      <c r="GKK357" s="180"/>
      <c r="GKL357" s="75"/>
      <c r="GKM357" s="76"/>
      <c r="GKN357" s="180"/>
      <c r="GKO357" s="180"/>
      <c r="GKP357" s="180"/>
      <c r="GKQ357" s="75"/>
      <c r="GKR357" s="76"/>
      <c r="GKS357" s="181"/>
      <c r="GKT357" s="181"/>
      <c r="GKU357" s="182"/>
      <c r="GKV357" s="134"/>
      <c r="GKW357" s="135"/>
      <c r="GKX357" s="111"/>
      <c r="GKY357" s="178"/>
      <c r="GKZ357" s="178"/>
      <c r="GLA357" s="178"/>
      <c r="GLB357" s="178"/>
      <c r="GLC357" s="179"/>
      <c r="GLD357" s="73"/>
      <c r="GLE357" s="73"/>
      <c r="GLF357" s="180"/>
      <c r="GLG357" s="75"/>
      <c r="GLH357" s="76"/>
      <c r="GLI357" s="180"/>
      <c r="GLJ357" s="180"/>
      <c r="GLK357" s="180"/>
      <c r="GLL357" s="75"/>
      <c r="GLM357" s="76"/>
      <c r="GLN357" s="181"/>
      <c r="GLO357" s="181"/>
      <c r="GLP357" s="182"/>
      <c r="GLQ357" s="134"/>
      <c r="GLR357" s="135"/>
      <c r="GLS357" s="111"/>
      <c r="GLT357" s="178"/>
      <c r="GLU357" s="178"/>
      <c r="GLV357" s="178"/>
      <c r="GLW357" s="178"/>
      <c r="GLX357" s="179"/>
      <c r="GLY357" s="73"/>
      <c r="GLZ357" s="73"/>
      <c r="GMA357" s="180"/>
      <c r="GMB357" s="75"/>
      <c r="GMC357" s="76"/>
      <c r="GMD357" s="180"/>
      <c r="GME357" s="180"/>
      <c r="GMF357" s="180"/>
      <c r="GMG357" s="75"/>
      <c r="GMH357" s="76"/>
      <c r="GMI357" s="181"/>
      <c r="GMJ357" s="181"/>
      <c r="GMK357" s="182"/>
      <c r="GML357" s="134"/>
      <c r="GMM357" s="135"/>
      <c r="GMN357" s="111"/>
      <c r="GMO357" s="178"/>
      <c r="GMP357" s="178"/>
      <c r="GMQ357" s="178"/>
      <c r="GMR357" s="178"/>
      <c r="GMS357" s="179"/>
      <c r="GMT357" s="73"/>
      <c r="GMU357" s="73"/>
      <c r="GMV357" s="180"/>
      <c r="GMW357" s="75"/>
      <c r="GMX357" s="76"/>
      <c r="GMY357" s="180"/>
      <c r="GMZ357" s="180"/>
      <c r="GNA357" s="180"/>
      <c r="GNB357" s="75"/>
      <c r="GNC357" s="76"/>
      <c r="GND357" s="181"/>
      <c r="GNE357" s="181"/>
      <c r="GNF357" s="182"/>
      <c r="GNG357" s="134"/>
      <c r="GNH357" s="135"/>
      <c r="GNI357" s="111"/>
      <c r="GNJ357" s="178"/>
      <c r="GNK357" s="178"/>
      <c r="GNL357" s="178"/>
      <c r="GNM357" s="178"/>
      <c r="GNN357" s="179"/>
      <c r="GNO357" s="73"/>
      <c r="GNP357" s="73"/>
      <c r="GNQ357" s="180"/>
      <c r="GNR357" s="75"/>
      <c r="GNS357" s="76"/>
      <c r="GNT357" s="180"/>
      <c r="GNU357" s="180"/>
      <c r="GNV357" s="180"/>
      <c r="GNW357" s="75"/>
      <c r="GNX357" s="76"/>
      <c r="GNY357" s="181"/>
      <c r="GNZ357" s="181"/>
      <c r="GOA357" s="182"/>
      <c r="GOB357" s="134"/>
      <c r="GOC357" s="135"/>
      <c r="GOD357" s="111"/>
      <c r="GOE357" s="178"/>
      <c r="GOF357" s="178"/>
      <c r="GOG357" s="178"/>
      <c r="GOH357" s="178"/>
      <c r="GOI357" s="179"/>
      <c r="GOJ357" s="73"/>
      <c r="GOK357" s="73"/>
      <c r="GOL357" s="180"/>
      <c r="GOM357" s="75"/>
      <c r="GON357" s="76"/>
      <c r="GOO357" s="180"/>
      <c r="GOP357" s="180"/>
      <c r="GOQ357" s="180"/>
      <c r="GOR357" s="75"/>
      <c r="GOS357" s="76"/>
      <c r="GOT357" s="181"/>
      <c r="GOU357" s="181"/>
      <c r="GOV357" s="182"/>
      <c r="GOW357" s="134"/>
      <c r="GOX357" s="135"/>
      <c r="GOY357" s="111"/>
      <c r="GOZ357" s="178"/>
      <c r="GPA357" s="178"/>
      <c r="GPB357" s="178"/>
      <c r="GPC357" s="178"/>
      <c r="GPD357" s="179"/>
      <c r="GPE357" s="73"/>
      <c r="GPF357" s="73"/>
      <c r="GPG357" s="180"/>
      <c r="GPH357" s="75"/>
      <c r="GPI357" s="76"/>
      <c r="GPJ357" s="180"/>
      <c r="GPK357" s="180"/>
      <c r="GPL357" s="180"/>
      <c r="GPM357" s="75"/>
      <c r="GPN357" s="76"/>
      <c r="GPO357" s="181"/>
      <c r="GPP357" s="181"/>
      <c r="GPQ357" s="182"/>
      <c r="GPR357" s="134"/>
      <c r="GPS357" s="135"/>
      <c r="GPT357" s="111"/>
      <c r="GPU357" s="178"/>
      <c r="GPV357" s="178"/>
      <c r="GPW357" s="178"/>
      <c r="GPX357" s="178"/>
      <c r="GPY357" s="179"/>
      <c r="GPZ357" s="73"/>
      <c r="GQA357" s="73"/>
      <c r="GQB357" s="180"/>
      <c r="GQC357" s="75"/>
      <c r="GQD357" s="76"/>
      <c r="GQE357" s="180"/>
      <c r="GQF357" s="180"/>
      <c r="GQG357" s="180"/>
      <c r="GQH357" s="75"/>
      <c r="GQI357" s="76"/>
      <c r="GQJ357" s="181"/>
      <c r="GQK357" s="181"/>
      <c r="GQL357" s="182"/>
      <c r="GQM357" s="134"/>
      <c r="GQN357" s="135"/>
      <c r="GQO357" s="111"/>
      <c r="GQP357" s="178"/>
      <c r="GQQ357" s="178"/>
      <c r="GQR357" s="178"/>
      <c r="GQS357" s="178"/>
      <c r="GQT357" s="179"/>
      <c r="GQU357" s="73"/>
      <c r="GQV357" s="73"/>
      <c r="GQW357" s="180"/>
      <c r="GQX357" s="75"/>
      <c r="GQY357" s="76"/>
      <c r="GQZ357" s="180"/>
      <c r="GRA357" s="180"/>
      <c r="GRB357" s="180"/>
      <c r="GRC357" s="75"/>
      <c r="GRD357" s="76"/>
      <c r="GRE357" s="181"/>
      <c r="GRF357" s="181"/>
      <c r="GRG357" s="182"/>
      <c r="GRH357" s="134"/>
      <c r="GRI357" s="135"/>
      <c r="GRJ357" s="111"/>
      <c r="GRK357" s="178"/>
      <c r="GRL357" s="178"/>
      <c r="GRM357" s="178"/>
      <c r="GRN357" s="178"/>
      <c r="GRO357" s="179"/>
      <c r="GRP357" s="73"/>
      <c r="GRQ357" s="73"/>
      <c r="GRR357" s="180"/>
      <c r="GRS357" s="75"/>
      <c r="GRT357" s="76"/>
      <c r="GRU357" s="180"/>
      <c r="GRV357" s="180"/>
      <c r="GRW357" s="180"/>
      <c r="GRX357" s="75"/>
      <c r="GRY357" s="76"/>
      <c r="GRZ357" s="181"/>
      <c r="GSA357" s="181"/>
      <c r="GSB357" s="182"/>
      <c r="GSC357" s="134"/>
      <c r="GSD357" s="135"/>
      <c r="GSE357" s="111"/>
      <c r="GSF357" s="178"/>
      <c r="GSG357" s="178"/>
      <c r="GSH357" s="178"/>
      <c r="GSI357" s="178"/>
      <c r="GSJ357" s="179"/>
      <c r="GSK357" s="73"/>
      <c r="GSL357" s="73"/>
      <c r="GSM357" s="180"/>
      <c r="GSN357" s="75"/>
      <c r="GSO357" s="76"/>
      <c r="GSP357" s="180"/>
      <c r="GSQ357" s="180"/>
      <c r="GSR357" s="180"/>
      <c r="GSS357" s="75"/>
      <c r="GST357" s="76"/>
      <c r="GSU357" s="181"/>
      <c r="GSV357" s="181"/>
      <c r="GSW357" s="182"/>
      <c r="GSX357" s="134"/>
      <c r="GSY357" s="135"/>
      <c r="GSZ357" s="111"/>
      <c r="GTA357" s="178"/>
      <c r="GTB357" s="178"/>
      <c r="GTC357" s="178"/>
      <c r="GTD357" s="178"/>
      <c r="GTE357" s="179"/>
      <c r="GTF357" s="73"/>
      <c r="GTG357" s="73"/>
      <c r="GTH357" s="180"/>
      <c r="GTI357" s="75"/>
      <c r="GTJ357" s="76"/>
      <c r="GTK357" s="180"/>
      <c r="GTL357" s="180"/>
      <c r="GTM357" s="180"/>
      <c r="GTN357" s="75"/>
      <c r="GTO357" s="76"/>
      <c r="GTP357" s="181"/>
      <c r="GTQ357" s="181"/>
      <c r="GTR357" s="182"/>
      <c r="GTS357" s="134"/>
      <c r="GTT357" s="135"/>
      <c r="GTU357" s="111"/>
      <c r="GTV357" s="178"/>
      <c r="GTW357" s="178"/>
      <c r="GTX357" s="178"/>
      <c r="GTY357" s="178"/>
      <c r="GTZ357" s="179"/>
      <c r="GUA357" s="73"/>
      <c r="GUB357" s="73"/>
      <c r="GUC357" s="180"/>
      <c r="GUD357" s="75"/>
      <c r="GUE357" s="76"/>
      <c r="GUF357" s="180"/>
      <c r="GUG357" s="180"/>
      <c r="GUH357" s="180"/>
      <c r="GUI357" s="75"/>
      <c r="GUJ357" s="76"/>
      <c r="GUK357" s="181"/>
      <c r="GUL357" s="181"/>
      <c r="GUM357" s="182"/>
      <c r="GUN357" s="134"/>
      <c r="GUO357" s="135"/>
      <c r="GUP357" s="111"/>
      <c r="GUQ357" s="178"/>
      <c r="GUR357" s="178"/>
      <c r="GUS357" s="178"/>
      <c r="GUT357" s="178"/>
      <c r="GUU357" s="179"/>
      <c r="GUV357" s="73"/>
      <c r="GUW357" s="73"/>
      <c r="GUX357" s="180"/>
      <c r="GUY357" s="75"/>
      <c r="GUZ357" s="76"/>
      <c r="GVA357" s="180"/>
      <c r="GVB357" s="180"/>
      <c r="GVC357" s="180"/>
      <c r="GVD357" s="75"/>
      <c r="GVE357" s="76"/>
      <c r="GVF357" s="181"/>
      <c r="GVG357" s="181"/>
      <c r="GVH357" s="182"/>
      <c r="GVI357" s="134"/>
      <c r="GVJ357" s="135"/>
      <c r="GVK357" s="111"/>
      <c r="GVL357" s="178"/>
      <c r="GVM357" s="178"/>
      <c r="GVN357" s="178"/>
      <c r="GVO357" s="178"/>
      <c r="GVP357" s="179"/>
      <c r="GVQ357" s="73"/>
      <c r="GVR357" s="73"/>
      <c r="GVS357" s="180"/>
      <c r="GVT357" s="75"/>
      <c r="GVU357" s="76"/>
      <c r="GVV357" s="180"/>
      <c r="GVW357" s="180"/>
      <c r="GVX357" s="180"/>
      <c r="GVY357" s="75"/>
      <c r="GVZ357" s="76"/>
      <c r="GWA357" s="181"/>
      <c r="GWB357" s="181"/>
      <c r="GWC357" s="182"/>
      <c r="GWD357" s="134"/>
      <c r="GWE357" s="135"/>
      <c r="GWF357" s="111"/>
      <c r="GWG357" s="178"/>
      <c r="GWH357" s="178"/>
      <c r="GWI357" s="178"/>
      <c r="GWJ357" s="178"/>
      <c r="GWK357" s="179"/>
      <c r="GWL357" s="73"/>
      <c r="GWM357" s="73"/>
      <c r="GWN357" s="180"/>
      <c r="GWO357" s="75"/>
      <c r="GWP357" s="76"/>
      <c r="GWQ357" s="180"/>
      <c r="GWR357" s="180"/>
      <c r="GWS357" s="180"/>
      <c r="GWT357" s="75"/>
      <c r="GWU357" s="76"/>
      <c r="GWV357" s="181"/>
      <c r="GWW357" s="181"/>
      <c r="GWX357" s="182"/>
      <c r="GWY357" s="134"/>
      <c r="GWZ357" s="135"/>
      <c r="GXA357" s="111"/>
      <c r="GXB357" s="178"/>
      <c r="GXC357" s="178"/>
      <c r="GXD357" s="178"/>
      <c r="GXE357" s="178"/>
      <c r="GXF357" s="179"/>
      <c r="GXG357" s="73"/>
      <c r="GXH357" s="73"/>
      <c r="GXI357" s="180"/>
      <c r="GXJ357" s="75"/>
      <c r="GXK357" s="76"/>
      <c r="GXL357" s="180"/>
      <c r="GXM357" s="180"/>
      <c r="GXN357" s="180"/>
      <c r="GXO357" s="75"/>
      <c r="GXP357" s="76"/>
      <c r="GXQ357" s="181"/>
      <c r="GXR357" s="181"/>
      <c r="GXS357" s="182"/>
      <c r="GXT357" s="134"/>
      <c r="GXU357" s="135"/>
      <c r="GXV357" s="111"/>
      <c r="GXW357" s="178"/>
      <c r="GXX357" s="178"/>
      <c r="GXY357" s="178"/>
      <c r="GXZ357" s="178"/>
      <c r="GYA357" s="179"/>
      <c r="GYB357" s="73"/>
      <c r="GYC357" s="73"/>
      <c r="GYD357" s="180"/>
      <c r="GYE357" s="75"/>
      <c r="GYF357" s="76"/>
      <c r="GYG357" s="180"/>
      <c r="GYH357" s="180"/>
      <c r="GYI357" s="180"/>
      <c r="GYJ357" s="75"/>
      <c r="GYK357" s="76"/>
      <c r="GYL357" s="181"/>
      <c r="GYM357" s="181"/>
      <c r="GYN357" s="182"/>
      <c r="GYO357" s="134"/>
      <c r="GYP357" s="135"/>
      <c r="GYQ357" s="111"/>
      <c r="GYR357" s="178"/>
      <c r="GYS357" s="178"/>
      <c r="GYT357" s="178"/>
      <c r="GYU357" s="178"/>
      <c r="GYV357" s="179"/>
      <c r="GYW357" s="73"/>
      <c r="GYX357" s="73"/>
      <c r="GYY357" s="180"/>
      <c r="GYZ357" s="75"/>
      <c r="GZA357" s="76"/>
      <c r="GZB357" s="180"/>
      <c r="GZC357" s="180"/>
      <c r="GZD357" s="180"/>
      <c r="GZE357" s="75"/>
      <c r="GZF357" s="76"/>
      <c r="GZG357" s="181"/>
      <c r="GZH357" s="181"/>
      <c r="GZI357" s="182"/>
      <c r="GZJ357" s="134"/>
      <c r="GZK357" s="135"/>
      <c r="GZL357" s="111"/>
      <c r="GZM357" s="178"/>
      <c r="GZN357" s="178"/>
      <c r="GZO357" s="178"/>
      <c r="GZP357" s="178"/>
      <c r="GZQ357" s="179"/>
      <c r="GZR357" s="73"/>
      <c r="GZS357" s="73"/>
      <c r="GZT357" s="180"/>
      <c r="GZU357" s="75"/>
      <c r="GZV357" s="76"/>
      <c r="GZW357" s="180"/>
      <c r="GZX357" s="180"/>
      <c r="GZY357" s="180"/>
      <c r="GZZ357" s="75"/>
      <c r="HAA357" s="76"/>
      <c r="HAB357" s="181"/>
      <c r="HAC357" s="181"/>
      <c r="HAD357" s="182"/>
      <c r="HAE357" s="134"/>
      <c r="HAF357" s="135"/>
      <c r="HAG357" s="111"/>
      <c r="HAH357" s="178"/>
      <c r="HAI357" s="178"/>
      <c r="HAJ357" s="178"/>
      <c r="HAK357" s="178"/>
      <c r="HAL357" s="179"/>
      <c r="HAM357" s="73"/>
      <c r="HAN357" s="73"/>
      <c r="HAO357" s="180"/>
      <c r="HAP357" s="75"/>
      <c r="HAQ357" s="76"/>
      <c r="HAR357" s="180"/>
      <c r="HAS357" s="180"/>
      <c r="HAT357" s="180"/>
      <c r="HAU357" s="75"/>
      <c r="HAV357" s="76"/>
      <c r="HAW357" s="181"/>
      <c r="HAX357" s="181"/>
      <c r="HAY357" s="182"/>
      <c r="HAZ357" s="134"/>
      <c r="HBA357" s="135"/>
      <c r="HBB357" s="111"/>
      <c r="HBC357" s="178"/>
      <c r="HBD357" s="178"/>
      <c r="HBE357" s="178"/>
      <c r="HBF357" s="178"/>
      <c r="HBG357" s="179"/>
      <c r="HBH357" s="73"/>
      <c r="HBI357" s="73"/>
      <c r="HBJ357" s="180"/>
      <c r="HBK357" s="75"/>
      <c r="HBL357" s="76"/>
      <c r="HBM357" s="180"/>
      <c r="HBN357" s="180"/>
      <c r="HBO357" s="180"/>
      <c r="HBP357" s="75"/>
      <c r="HBQ357" s="76"/>
      <c r="HBR357" s="181"/>
      <c r="HBS357" s="181"/>
      <c r="HBT357" s="182"/>
      <c r="HBU357" s="134"/>
      <c r="HBV357" s="135"/>
      <c r="HBW357" s="111"/>
      <c r="HBX357" s="178"/>
      <c r="HBY357" s="178"/>
      <c r="HBZ357" s="178"/>
      <c r="HCA357" s="178"/>
      <c r="HCB357" s="179"/>
      <c r="HCC357" s="73"/>
      <c r="HCD357" s="73"/>
      <c r="HCE357" s="180"/>
      <c r="HCF357" s="75"/>
      <c r="HCG357" s="76"/>
      <c r="HCH357" s="180"/>
      <c r="HCI357" s="180"/>
      <c r="HCJ357" s="180"/>
      <c r="HCK357" s="75"/>
      <c r="HCL357" s="76"/>
      <c r="HCM357" s="181"/>
      <c r="HCN357" s="181"/>
      <c r="HCO357" s="182"/>
      <c r="HCP357" s="134"/>
      <c r="HCQ357" s="135"/>
      <c r="HCR357" s="111"/>
      <c r="HCS357" s="178"/>
      <c r="HCT357" s="178"/>
      <c r="HCU357" s="178"/>
      <c r="HCV357" s="178"/>
      <c r="HCW357" s="179"/>
      <c r="HCX357" s="73"/>
      <c r="HCY357" s="73"/>
      <c r="HCZ357" s="180"/>
      <c r="HDA357" s="75"/>
      <c r="HDB357" s="76"/>
      <c r="HDC357" s="180"/>
      <c r="HDD357" s="180"/>
      <c r="HDE357" s="180"/>
      <c r="HDF357" s="75"/>
      <c r="HDG357" s="76"/>
      <c r="HDH357" s="181"/>
      <c r="HDI357" s="181"/>
      <c r="HDJ357" s="182"/>
      <c r="HDK357" s="134"/>
      <c r="HDL357" s="135"/>
      <c r="HDM357" s="111"/>
      <c r="HDN357" s="178"/>
      <c r="HDO357" s="178"/>
      <c r="HDP357" s="178"/>
      <c r="HDQ357" s="178"/>
      <c r="HDR357" s="179"/>
      <c r="HDS357" s="73"/>
      <c r="HDT357" s="73"/>
      <c r="HDU357" s="180"/>
      <c r="HDV357" s="75"/>
      <c r="HDW357" s="76"/>
      <c r="HDX357" s="180"/>
      <c r="HDY357" s="180"/>
      <c r="HDZ357" s="180"/>
      <c r="HEA357" s="75"/>
      <c r="HEB357" s="76"/>
      <c r="HEC357" s="181"/>
      <c r="HED357" s="181"/>
      <c r="HEE357" s="182"/>
      <c r="HEF357" s="134"/>
      <c r="HEG357" s="135"/>
      <c r="HEH357" s="111"/>
      <c r="HEI357" s="178"/>
      <c r="HEJ357" s="178"/>
      <c r="HEK357" s="178"/>
      <c r="HEL357" s="178"/>
      <c r="HEM357" s="179"/>
      <c r="HEN357" s="73"/>
      <c r="HEO357" s="73"/>
      <c r="HEP357" s="180"/>
      <c r="HEQ357" s="75"/>
      <c r="HER357" s="76"/>
      <c r="HES357" s="180"/>
      <c r="HET357" s="180"/>
      <c r="HEU357" s="180"/>
      <c r="HEV357" s="75"/>
      <c r="HEW357" s="76"/>
      <c r="HEX357" s="181"/>
      <c r="HEY357" s="181"/>
      <c r="HEZ357" s="182"/>
      <c r="HFA357" s="134"/>
      <c r="HFB357" s="135"/>
      <c r="HFC357" s="111"/>
      <c r="HFD357" s="178"/>
      <c r="HFE357" s="178"/>
      <c r="HFF357" s="178"/>
      <c r="HFG357" s="178"/>
      <c r="HFH357" s="179"/>
      <c r="HFI357" s="73"/>
      <c r="HFJ357" s="73"/>
      <c r="HFK357" s="180"/>
      <c r="HFL357" s="75"/>
      <c r="HFM357" s="76"/>
      <c r="HFN357" s="180"/>
      <c r="HFO357" s="180"/>
      <c r="HFP357" s="180"/>
      <c r="HFQ357" s="75"/>
      <c r="HFR357" s="76"/>
      <c r="HFS357" s="181"/>
      <c r="HFT357" s="181"/>
      <c r="HFU357" s="182"/>
      <c r="HFV357" s="134"/>
      <c r="HFW357" s="135"/>
      <c r="HFX357" s="111"/>
      <c r="HFY357" s="178"/>
      <c r="HFZ357" s="178"/>
      <c r="HGA357" s="178"/>
      <c r="HGB357" s="178"/>
      <c r="HGC357" s="179"/>
      <c r="HGD357" s="73"/>
      <c r="HGE357" s="73"/>
      <c r="HGF357" s="180"/>
      <c r="HGG357" s="75"/>
      <c r="HGH357" s="76"/>
      <c r="HGI357" s="180"/>
      <c r="HGJ357" s="180"/>
      <c r="HGK357" s="180"/>
      <c r="HGL357" s="75"/>
      <c r="HGM357" s="76"/>
      <c r="HGN357" s="181"/>
      <c r="HGO357" s="181"/>
      <c r="HGP357" s="182"/>
      <c r="HGQ357" s="134"/>
      <c r="HGR357" s="135"/>
      <c r="HGS357" s="111"/>
      <c r="HGT357" s="178"/>
      <c r="HGU357" s="178"/>
      <c r="HGV357" s="178"/>
      <c r="HGW357" s="178"/>
      <c r="HGX357" s="179"/>
      <c r="HGY357" s="73"/>
      <c r="HGZ357" s="73"/>
      <c r="HHA357" s="180"/>
      <c r="HHB357" s="75"/>
      <c r="HHC357" s="76"/>
      <c r="HHD357" s="180"/>
      <c r="HHE357" s="180"/>
      <c r="HHF357" s="180"/>
      <c r="HHG357" s="75"/>
      <c r="HHH357" s="76"/>
      <c r="HHI357" s="181"/>
      <c r="HHJ357" s="181"/>
      <c r="HHK357" s="182"/>
      <c r="HHL357" s="134"/>
      <c r="HHM357" s="135"/>
      <c r="HHN357" s="111"/>
      <c r="HHO357" s="178"/>
      <c r="HHP357" s="178"/>
      <c r="HHQ357" s="178"/>
      <c r="HHR357" s="178"/>
      <c r="HHS357" s="179"/>
      <c r="HHT357" s="73"/>
      <c r="HHU357" s="73"/>
      <c r="HHV357" s="180"/>
      <c r="HHW357" s="75"/>
      <c r="HHX357" s="76"/>
      <c r="HHY357" s="180"/>
      <c r="HHZ357" s="180"/>
      <c r="HIA357" s="180"/>
      <c r="HIB357" s="75"/>
      <c r="HIC357" s="76"/>
      <c r="HID357" s="181"/>
      <c r="HIE357" s="181"/>
      <c r="HIF357" s="182"/>
      <c r="HIG357" s="134"/>
      <c r="HIH357" s="135"/>
      <c r="HII357" s="111"/>
      <c r="HIJ357" s="178"/>
      <c r="HIK357" s="178"/>
      <c r="HIL357" s="178"/>
      <c r="HIM357" s="178"/>
      <c r="HIN357" s="179"/>
      <c r="HIO357" s="73"/>
      <c r="HIP357" s="73"/>
      <c r="HIQ357" s="180"/>
      <c r="HIR357" s="75"/>
      <c r="HIS357" s="76"/>
      <c r="HIT357" s="180"/>
      <c r="HIU357" s="180"/>
      <c r="HIV357" s="180"/>
      <c r="HIW357" s="75"/>
      <c r="HIX357" s="76"/>
      <c r="HIY357" s="181"/>
      <c r="HIZ357" s="181"/>
      <c r="HJA357" s="182"/>
      <c r="HJB357" s="134"/>
      <c r="HJC357" s="135"/>
      <c r="HJD357" s="111"/>
      <c r="HJE357" s="178"/>
      <c r="HJF357" s="178"/>
      <c r="HJG357" s="178"/>
      <c r="HJH357" s="178"/>
      <c r="HJI357" s="179"/>
      <c r="HJJ357" s="73"/>
      <c r="HJK357" s="73"/>
      <c r="HJL357" s="180"/>
      <c r="HJM357" s="75"/>
      <c r="HJN357" s="76"/>
      <c r="HJO357" s="180"/>
      <c r="HJP357" s="180"/>
      <c r="HJQ357" s="180"/>
      <c r="HJR357" s="75"/>
      <c r="HJS357" s="76"/>
      <c r="HJT357" s="181"/>
      <c r="HJU357" s="181"/>
      <c r="HJV357" s="182"/>
      <c r="HJW357" s="134"/>
      <c r="HJX357" s="135"/>
      <c r="HJY357" s="111"/>
      <c r="HJZ357" s="178"/>
      <c r="HKA357" s="178"/>
      <c r="HKB357" s="178"/>
      <c r="HKC357" s="178"/>
      <c r="HKD357" s="179"/>
      <c r="HKE357" s="73"/>
      <c r="HKF357" s="73"/>
      <c r="HKG357" s="180"/>
      <c r="HKH357" s="75"/>
      <c r="HKI357" s="76"/>
      <c r="HKJ357" s="180"/>
      <c r="HKK357" s="180"/>
      <c r="HKL357" s="180"/>
      <c r="HKM357" s="75"/>
      <c r="HKN357" s="76"/>
      <c r="HKO357" s="181"/>
      <c r="HKP357" s="181"/>
      <c r="HKQ357" s="182"/>
      <c r="HKR357" s="134"/>
      <c r="HKS357" s="135"/>
      <c r="HKT357" s="111"/>
      <c r="HKU357" s="178"/>
      <c r="HKV357" s="178"/>
      <c r="HKW357" s="178"/>
      <c r="HKX357" s="178"/>
      <c r="HKY357" s="179"/>
      <c r="HKZ357" s="73"/>
      <c r="HLA357" s="73"/>
      <c r="HLB357" s="180"/>
      <c r="HLC357" s="75"/>
      <c r="HLD357" s="76"/>
      <c r="HLE357" s="180"/>
      <c r="HLF357" s="180"/>
      <c r="HLG357" s="180"/>
      <c r="HLH357" s="75"/>
      <c r="HLI357" s="76"/>
      <c r="HLJ357" s="181"/>
      <c r="HLK357" s="181"/>
      <c r="HLL357" s="182"/>
      <c r="HLM357" s="134"/>
      <c r="HLN357" s="135"/>
      <c r="HLO357" s="111"/>
      <c r="HLP357" s="178"/>
      <c r="HLQ357" s="178"/>
      <c r="HLR357" s="178"/>
      <c r="HLS357" s="178"/>
      <c r="HLT357" s="179"/>
      <c r="HLU357" s="73"/>
      <c r="HLV357" s="73"/>
      <c r="HLW357" s="180"/>
      <c r="HLX357" s="75"/>
      <c r="HLY357" s="76"/>
      <c r="HLZ357" s="180"/>
      <c r="HMA357" s="180"/>
      <c r="HMB357" s="180"/>
      <c r="HMC357" s="75"/>
      <c r="HMD357" s="76"/>
      <c r="HME357" s="181"/>
      <c r="HMF357" s="181"/>
      <c r="HMG357" s="182"/>
      <c r="HMH357" s="134"/>
      <c r="HMI357" s="135"/>
      <c r="HMJ357" s="111"/>
      <c r="HMK357" s="178"/>
      <c r="HML357" s="178"/>
      <c r="HMM357" s="178"/>
      <c r="HMN357" s="178"/>
      <c r="HMO357" s="179"/>
      <c r="HMP357" s="73"/>
      <c r="HMQ357" s="73"/>
      <c r="HMR357" s="180"/>
      <c r="HMS357" s="75"/>
      <c r="HMT357" s="76"/>
      <c r="HMU357" s="180"/>
      <c r="HMV357" s="180"/>
      <c r="HMW357" s="180"/>
      <c r="HMX357" s="75"/>
      <c r="HMY357" s="76"/>
      <c r="HMZ357" s="181"/>
      <c r="HNA357" s="181"/>
      <c r="HNB357" s="182"/>
      <c r="HNC357" s="134"/>
      <c r="HND357" s="135"/>
      <c r="HNE357" s="111"/>
      <c r="HNF357" s="178"/>
      <c r="HNG357" s="178"/>
      <c r="HNH357" s="178"/>
      <c r="HNI357" s="178"/>
      <c r="HNJ357" s="179"/>
      <c r="HNK357" s="73"/>
      <c r="HNL357" s="73"/>
      <c r="HNM357" s="180"/>
      <c r="HNN357" s="75"/>
      <c r="HNO357" s="76"/>
      <c r="HNP357" s="180"/>
      <c r="HNQ357" s="180"/>
      <c r="HNR357" s="180"/>
      <c r="HNS357" s="75"/>
      <c r="HNT357" s="76"/>
      <c r="HNU357" s="181"/>
      <c r="HNV357" s="181"/>
      <c r="HNW357" s="182"/>
      <c r="HNX357" s="134"/>
      <c r="HNY357" s="135"/>
      <c r="HNZ357" s="111"/>
      <c r="HOA357" s="178"/>
      <c r="HOB357" s="178"/>
      <c r="HOC357" s="178"/>
      <c r="HOD357" s="178"/>
      <c r="HOE357" s="179"/>
      <c r="HOF357" s="73"/>
      <c r="HOG357" s="73"/>
      <c r="HOH357" s="180"/>
      <c r="HOI357" s="75"/>
      <c r="HOJ357" s="76"/>
      <c r="HOK357" s="180"/>
      <c r="HOL357" s="180"/>
      <c r="HOM357" s="180"/>
      <c r="HON357" s="75"/>
      <c r="HOO357" s="76"/>
      <c r="HOP357" s="181"/>
      <c r="HOQ357" s="181"/>
      <c r="HOR357" s="182"/>
      <c r="HOS357" s="134"/>
      <c r="HOT357" s="135"/>
      <c r="HOU357" s="111"/>
      <c r="HOV357" s="178"/>
      <c r="HOW357" s="178"/>
      <c r="HOX357" s="178"/>
      <c r="HOY357" s="178"/>
      <c r="HOZ357" s="179"/>
      <c r="HPA357" s="73"/>
      <c r="HPB357" s="73"/>
      <c r="HPC357" s="180"/>
      <c r="HPD357" s="75"/>
      <c r="HPE357" s="76"/>
      <c r="HPF357" s="180"/>
      <c r="HPG357" s="180"/>
      <c r="HPH357" s="180"/>
      <c r="HPI357" s="75"/>
      <c r="HPJ357" s="76"/>
      <c r="HPK357" s="181"/>
      <c r="HPL357" s="181"/>
      <c r="HPM357" s="182"/>
      <c r="HPN357" s="134"/>
      <c r="HPO357" s="135"/>
      <c r="HPP357" s="111"/>
      <c r="HPQ357" s="178"/>
      <c r="HPR357" s="178"/>
      <c r="HPS357" s="178"/>
      <c r="HPT357" s="178"/>
      <c r="HPU357" s="179"/>
      <c r="HPV357" s="73"/>
      <c r="HPW357" s="73"/>
      <c r="HPX357" s="180"/>
      <c r="HPY357" s="75"/>
      <c r="HPZ357" s="76"/>
      <c r="HQA357" s="180"/>
      <c r="HQB357" s="180"/>
      <c r="HQC357" s="180"/>
      <c r="HQD357" s="75"/>
      <c r="HQE357" s="76"/>
      <c r="HQF357" s="181"/>
      <c r="HQG357" s="181"/>
      <c r="HQH357" s="182"/>
      <c r="HQI357" s="134"/>
      <c r="HQJ357" s="135"/>
      <c r="HQK357" s="111"/>
      <c r="HQL357" s="178"/>
      <c r="HQM357" s="178"/>
      <c r="HQN357" s="178"/>
      <c r="HQO357" s="178"/>
      <c r="HQP357" s="179"/>
      <c r="HQQ357" s="73"/>
      <c r="HQR357" s="73"/>
      <c r="HQS357" s="180"/>
      <c r="HQT357" s="75"/>
      <c r="HQU357" s="76"/>
      <c r="HQV357" s="180"/>
      <c r="HQW357" s="180"/>
      <c r="HQX357" s="180"/>
      <c r="HQY357" s="75"/>
      <c r="HQZ357" s="76"/>
      <c r="HRA357" s="181"/>
      <c r="HRB357" s="181"/>
      <c r="HRC357" s="182"/>
      <c r="HRD357" s="134"/>
      <c r="HRE357" s="135"/>
      <c r="HRF357" s="111"/>
      <c r="HRG357" s="178"/>
      <c r="HRH357" s="178"/>
      <c r="HRI357" s="178"/>
      <c r="HRJ357" s="178"/>
      <c r="HRK357" s="179"/>
      <c r="HRL357" s="73"/>
      <c r="HRM357" s="73"/>
      <c r="HRN357" s="180"/>
      <c r="HRO357" s="75"/>
      <c r="HRP357" s="76"/>
      <c r="HRQ357" s="180"/>
      <c r="HRR357" s="180"/>
      <c r="HRS357" s="180"/>
      <c r="HRT357" s="75"/>
      <c r="HRU357" s="76"/>
      <c r="HRV357" s="181"/>
      <c r="HRW357" s="181"/>
      <c r="HRX357" s="182"/>
      <c r="HRY357" s="134"/>
      <c r="HRZ357" s="135"/>
      <c r="HSA357" s="111"/>
      <c r="HSB357" s="178"/>
      <c r="HSC357" s="178"/>
      <c r="HSD357" s="178"/>
      <c r="HSE357" s="178"/>
      <c r="HSF357" s="179"/>
      <c r="HSG357" s="73"/>
      <c r="HSH357" s="73"/>
      <c r="HSI357" s="180"/>
      <c r="HSJ357" s="75"/>
      <c r="HSK357" s="76"/>
      <c r="HSL357" s="180"/>
      <c r="HSM357" s="180"/>
      <c r="HSN357" s="180"/>
      <c r="HSO357" s="75"/>
      <c r="HSP357" s="76"/>
      <c r="HSQ357" s="181"/>
      <c r="HSR357" s="181"/>
      <c r="HSS357" s="182"/>
      <c r="HST357" s="134"/>
      <c r="HSU357" s="135"/>
      <c r="HSV357" s="111"/>
      <c r="HSW357" s="178"/>
      <c r="HSX357" s="178"/>
      <c r="HSY357" s="178"/>
      <c r="HSZ357" s="178"/>
      <c r="HTA357" s="179"/>
      <c r="HTB357" s="73"/>
      <c r="HTC357" s="73"/>
      <c r="HTD357" s="180"/>
      <c r="HTE357" s="75"/>
      <c r="HTF357" s="76"/>
      <c r="HTG357" s="180"/>
      <c r="HTH357" s="180"/>
      <c r="HTI357" s="180"/>
      <c r="HTJ357" s="75"/>
      <c r="HTK357" s="76"/>
      <c r="HTL357" s="181"/>
      <c r="HTM357" s="181"/>
      <c r="HTN357" s="182"/>
      <c r="HTO357" s="134"/>
      <c r="HTP357" s="135"/>
      <c r="HTQ357" s="111"/>
      <c r="HTR357" s="178"/>
      <c r="HTS357" s="178"/>
      <c r="HTT357" s="178"/>
      <c r="HTU357" s="178"/>
      <c r="HTV357" s="179"/>
      <c r="HTW357" s="73"/>
      <c r="HTX357" s="73"/>
      <c r="HTY357" s="180"/>
      <c r="HTZ357" s="75"/>
      <c r="HUA357" s="76"/>
      <c r="HUB357" s="180"/>
      <c r="HUC357" s="180"/>
      <c r="HUD357" s="180"/>
      <c r="HUE357" s="75"/>
      <c r="HUF357" s="76"/>
      <c r="HUG357" s="181"/>
      <c r="HUH357" s="181"/>
      <c r="HUI357" s="182"/>
      <c r="HUJ357" s="134"/>
      <c r="HUK357" s="135"/>
      <c r="HUL357" s="111"/>
      <c r="HUM357" s="178"/>
      <c r="HUN357" s="178"/>
      <c r="HUO357" s="178"/>
      <c r="HUP357" s="178"/>
      <c r="HUQ357" s="179"/>
      <c r="HUR357" s="73"/>
      <c r="HUS357" s="73"/>
      <c r="HUT357" s="180"/>
      <c r="HUU357" s="75"/>
      <c r="HUV357" s="76"/>
      <c r="HUW357" s="180"/>
      <c r="HUX357" s="180"/>
      <c r="HUY357" s="180"/>
      <c r="HUZ357" s="75"/>
      <c r="HVA357" s="76"/>
      <c r="HVB357" s="181"/>
      <c r="HVC357" s="181"/>
      <c r="HVD357" s="182"/>
      <c r="HVE357" s="134"/>
      <c r="HVF357" s="135"/>
      <c r="HVG357" s="111"/>
      <c r="HVH357" s="178"/>
      <c r="HVI357" s="178"/>
      <c r="HVJ357" s="178"/>
      <c r="HVK357" s="178"/>
      <c r="HVL357" s="179"/>
      <c r="HVM357" s="73"/>
      <c r="HVN357" s="73"/>
      <c r="HVO357" s="180"/>
      <c r="HVP357" s="75"/>
      <c r="HVQ357" s="76"/>
      <c r="HVR357" s="180"/>
      <c r="HVS357" s="180"/>
      <c r="HVT357" s="180"/>
      <c r="HVU357" s="75"/>
      <c r="HVV357" s="76"/>
      <c r="HVW357" s="181"/>
      <c r="HVX357" s="181"/>
      <c r="HVY357" s="182"/>
      <c r="HVZ357" s="134"/>
      <c r="HWA357" s="135"/>
      <c r="HWB357" s="111"/>
      <c r="HWC357" s="178"/>
      <c r="HWD357" s="178"/>
      <c r="HWE357" s="178"/>
      <c r="HWF357" s="178"/>
      <c r="HWG357" s="179"/>
      <c r="HWH357" s="73"/>
      <c r="HWI357" s="73"/>
      <c r="HWJ357" s="180"/>
      <c r="HWK357" s="75"/>
      <c r="HWL357" s="76"/>
      <c r="HWM357" s="180"/>
      <c r="HWN357" s="180"/>
      <c r="HWO357" s="180"/>
      <c r="HWP357" s="75"/>
      <c r="HWQ357" s="76"/>
      <c r="HWR357" s="181"/>
      <c r="HWS357" s="181"/>
      <c r="HWT357" s="182"/>
      <c r="HWU357" s="134"/>
      <c r="HWV357" s="135"/>
      <c r="HWW357" s="111"/>
      <c r="HWX357" s="178"/>
      <c r="HWY357" s="178"/>
      <c r="HWZ357" s="178"/>
      <c r="HXA357" s="178"/>
      <c r="HXB357" s="179"/>
      <c r="HXC357" s="73"/>
      <c r="HXD357" s="73"/>
      <c r="HXE357" s="180"/>
      <c r="HXF357" s="75"/>
      <c r="HXG357" s="76"/>
      <c r="HXH357" s="180"/>
      <c r="HXI357" s="180"/>
      <c r="HXJ357" s="180"/>
      <c r="HXK357" s="75"/>
      <c r="HXL357" s="76"/>
      <c r="HXM357" s="181"/>
      <c r="HXN357" s="181"/>
      <c r="HXO357" s="182"/>
      <c r="HXP357" s="134"/>
      <c r="HXQ357" s="135"/>
      <c r="HXR357" s="111"/>
      <c r="HXS357" s="178"/>
      <c r="HXT357" s="178"/>
      <c r="HXU357" s="178"/>
      <c r="HXV357" s="178"/>
      <c r="HXW357" s="179"/>
      <c r="HXX357" s="73"/>
      <c r="HXY357" s="73"/>
      <c r="HXZ357" s="180"/>
      <c r="HYA357" s="75"/>
      <c r="HYB357" s="76"/>
      <c r="HYC357" s="180"/>
      <c r="HYD357" s="180"/>
      <c r="HYE357" s="180"/>
      <c r="HYF357" s="75"/>
      <c r="HYG357" s="76"/>
      <c r="HYH357" s="181"/>
      <c r="HYI357" s="181"/>
      <c r="HYJ357" s="182"/>
      <c r="HYK357" s="134"/>
      <c r="HYL357" s="135"/>
      <c r="HYM357" s="111"/>
      <c r="HYN357" s="178"/>
      <c r="HYO357" s="178"/>
      <c r="HYP357" s="178"/>
      <c r="HYQ357" s="178"/>
      <c r="HYR357" s="179"/>
      <c r="HYS357" s="73"/>
      <c r="HYT357" s="73"/>
      <c r="HYU357" s="180"/>
      <c r="HYV357" s="75"/>
      <c r="HYW357" s="76"/>
      <c r="HYX357" s="180"/>
      <c r="HYY357" s="180"/>
      <c r="HYZ357" s="180"/>
      <c r="HZA357" s="75"/>
      <c r="HZB357" s="76"/>
      <c r="HZC357" s="181"/>
      <c r="HZD357" s="181"/>
      <c r="HZE357" s="182"/>
      <c r="HZF357" s="134"/>
      <c r="HZG357" s="135"/>
      <c r="HZH357" s="111"/>
      <c r="HZI357" s="178"/>
      <c r="HZJ357" s="178"/>
      <c r="HZK357" s="178"/>
      <c r="HZL357" s="178"/>
      <c r="HZM357" s="179"/>
      <c r="HZN357" s="73"/>
      <c r="HZO357" s="73"/>
      <c r="HZP357" s="180"/>
      <c r="HZQ357" s="75"/>
      <c r="HZR357" s="76"/>
      <c r="HZS357" s="180"/>
      <c r="HZT357" s="180"/>
      <c r="HZU357" s="180"/>
      <c r="HZV357" s="75"/>
      <c r="HZW357" s="76"/>
      <c r="HZX357" s="181"/>
      <c r="HZY357" s="181"/>
      <c r="HZZ357" s="182"/>
      <c r="IAA357" s="134"/>
      <c r="IAB357" s="135"/>
      <c r="IAC357" s="111"/>
      <c r="IAD357" s="178"/>
      <c r="IAE357" s="178"/>
      <c r="IAF357" s="178"/>
      <c r="IAG357" s="178"/>
      <c r="IAH357" s="179"/>
      <c r="IAI357" s="73"/>
      <c r="IAJ357" s="73"/>
      <c r="IAK357" s="180"/>
      <c r="IAL357" s="75"/>
      <c r="IAM357" s="76"/>
      <c r="IAN357" s="180"/>
      <c r="IAO357" s="180"/>
      <c r="IAP357" s="180"/>
      <c r="IAQ357" s="75"/>
      <c r="IAR357" s="76"/>
      <c r="IAS357" s="181"/>
      <c r="IAT357" s="181"/>
      <c r="IAU357" s="182"/>
      <c r="IAV357" s="134"/>
      <c r="IAW357" s="135"/>
      <c r="IAX357" s="111"/>
      <c r="IAY357" s="178"/>
      <c r="IAZ357" s="178"/>
      <c r="IBA357" s="178"/>
      <c r="IBB357" s="178"/>
      <c r="IBC357" s="179"/>
      <c r="IBD357" s="73"/>
      <c r="IBE357" s="73"/>
      <c r="IBF357" s="180"/>
      <c r="IBG357" s="75"/>
      <c r="IBH357" s="76"/>
      <c r="IBI357" s="180"/>
      <c r="IBJ357" s="180"/>
      <c r="IBK357" s="180"/>
      <c r="IBL357" s="75"/>
      <c r="IBM357" s="76"/>
      <c r="IBN357" s="181"/>
      <c r="IBO357" s="181"/>
      <c r="IBP357" s="182"/>
      <c r="IBQ357" s="134"/>
      <c r="IBR357" s="135"/>
      <c r="IBS357" s="111"/>
      <c r="IBT357" s="178"/>
      <c r="IBU357" s="178"/>
      <c r="IBV357" s="178"/>
      <c r="IBW357" s="178"/>
      <c r="IBX357" s="179"/>
      <c r="IBY357" s="73"/>
      <c r="IBZ357" s="73"/>
      <c r="ICA357" s="180"/>
      <c r="ICB357" s="75"/>
      <c r="ICC357" s="76"/>
      <c r="ICD357" s="180"/>
      <c r="ICE357" s="180"/>
      <c r="ICF357" s="180"/>
      <c r="ICG357" s="75"/>
      <c r="ICH357" s="76"/>
      <c r="ICI357" s="181"/>
      <c r="ICJ357" s="181"/>
      <c r="ICK357" s="182"/>
      <c r="ICL357" s="134"/>
      <c r="ICM357" s="135"/>
      <c r="ICN357" s="111"/>
      <c r="ICO357" s="178"/>
      <c r="ICP357" s="178"/>
      <c r="ICQ357" s="178"/>
      <c r="ICR357" s="178"/>
      <c r="ICS357" s="179"/>
      <c r="ICT357" s="73"/>
      <c r="ICU357" s="73"/>
      <c r="ICV357" s="180"/>
      <c r="ICW357" s="75"/>
      <c r="ICX357" s="76"/>
      <c r="ICY357" s="180"/>
      <c r="ICZ357" s="180"/>
      <c r="IDA357" s="180"/>
      <c r="IDB357" s="75"/>
      <c r="IDC357" s="76"/>
      <c r="IDD357" s="181"/>
      <c r="IDE357" s="181"/>
      <c r="IDF357" s="182"/>
      <c r="IDG357" s="134"/>
      <c r="IDH357" s="135"/>
      <c r="IDI357" s="111"/>
      <c r="IDJ357" s="178"/>
      <c r="IDK357" s="178"/>
      <c r="IDL357" s="178"/>
      <c r="IDM357" s="178"/>
      <c r="IDN357" s="179"/>
      <c r="IDO357" s="73"/>
      <c r="IDP357" s="73"/>
      <c r="IDQ357" s="180"/>
      <c r="IDR357" s="75"/>
      <c r="IDS357" s="76"/>
      <c r="IDT357" s="180"/>
      <c r="IDU357" s="180"/>
      <c r="IDV357" s="180"/>
      <c r="IDW357" s="75"/>
      <c r="IDX357" s="76"/>
      <c r="IDY357" s="181"/>
      <c r="IDZ357" s="181"/>
      <c r="IEA357" s="182"/>
      <c r="IEB357" s="134"/>
      <c r="IEC357" s="135"/>
      <c r="IED357" s="111"/>
      <c r="IEE357" s="178"/>
      <c r="IEF357" s="178"/>
      <c r="IEG357" s="178"/>
      <c r="IEH357" s="178"/>
      <c r="IEI357" s="179"/>
      <c r="IEJ357" s="73"/>
      <c r="IEK357" s="73"/>
      <c r="IEL357" s="180"/>
      <c r="IEM357" s="75"/>
      <c r="IEN357" s="76"/>
      <c r="IEO357" s="180"/>
      <c r="IEP357" s="180"/>
      <c r="IEQ357" s="180"/>
      <c r="IER357" s="75"/>
      <c r="IES357" s="76"/>
      <c r="IET357" s="181"/>
      <c r="IEU357" s="181"/>
      <c r="IEV357" s="182"/>
      <c r="IEW357" s="134"/>
      <c r="IEX357" s="135"/>
      <c r="IEY357" s="111"/>
      <c r="IEZ357" s="178"/>
      <c r="IFA357" s="178"/>
      <c r="IFB357" s="178"/>
      <c r="IFC357" s="178"/>
      <c r="IFD357" s="179"/>
      <c r="IFE357" s="73"/>
      <c r="IFF357" s="73"/>
      <c r="IFG357" s="180"/>
      <c r="IFH357" s="75"/>
      <c r="IFI357" s="76"/>
      <c r="IFJ357" s="180"/>
      <c r="IFK357" s="180"/>
      <c r="IFL357" s="180"/>
      <c r="IFM357" s="75"/>
      <c r="IFN357" s="76"/>
      <c r="IFO357" s="181"/>
      <c r="IFP357" s="181"/>
      <c r="IFQ357" s="182"/>
      <c r="IFR357" s="134"/>
      <c r="IFS357" s="135"/>
      <c r="IFT357" s="111"/>
      <c r="IFU357" s="178"/>
      <c r="IFV357" s="178"/>
      <c r="IFW357" s="178"/>
      <c r="IFX357" s="178"/>
      <c r="IFY357" s="179"/>
      <c r="IFZ357" s="73"/>
      <c r="IGA357" s="73"/>
      <c r="IGB357" s="180"/>
      <c r="IGC357" s="75"/>
      <c r="IGD357" s="76"/>
      <c r="IGE357" s="180"/>
      <c r="IGF357" s="180"/>
      <c r="IGG357" s="180"/>
      <c r="IGH357" s="75"/>
      <c r="IGI357" s="76"/>
      <c r="IGJ357" s="181"/>
      <c r="IGK357" s="181"/>
      <c r="IGL357" s="182"/>
      <c r="IGM357" s="134"/>
      <c r="IGN357" s="135"/>
      <c r="IGO357" s="111"/>
      <c r="IGP357" s="178"/>
      <c r="IGQ357" s="178"/>
      <c r="IGR357" s="178"/>
      <c r="IGS357" s="178"/>
      <c r="IGT357" s="179"/>
      <c r="IGU357" s="73"/>
      <c r="IGV357" s="73"/>
      <c r="IGW357" s="180"/>
      <c r="IGX357" s="75"/>
      <c r="IGY357" s="76"/>
      <c r="IGZ357" s="180"/>
      <c r="IHA357" s="180"/>
      <c r="IHB357" s="180"/>
      <c r="IHC357" s="75"/>
      <c r="IHD357" s="76"/>
      <c r="IHE357" s="181"/>
      <c r="IHF357" s="181"/>
      <c r="IHG357" s="182"/>
      <c r="IHH357" s="134"/>
      <c r="IHI357" s="135"/>
      <c r="IHJ357" s="111"/>
      <c r="IHK357" s="178"/>
      <c r="IHL357" s="178"/>
      <c r="IHM357" s="178"/>
      <c r="IHN357" s="178"/>
      <c r="IHO357" s="179"/>
      <c r="IHP357" s="73"/>
      <c r="IHQ357" s="73"/>
      <c r="IHR357" s="180"/>
      <c r="IHS357" s="75"/>
      <c r="IHT357" s="76"/>
      <c r="IHU357" s="180"/>
      <c r="IHV357" s="180"/>
      <c r="IHW357" s="180"/>
      <c r="IHX357" s="75"/>
      <c r="IHY357" s="76"/>
      <c r="IHZ357" s="181"/>
      <c r="IIA357" s="181"/>
      <c r="IIB357" s="182"/>
      <c r="IIC357" s="134"/>
      <c r="IID357" s="135"/>
      <c r="IIE357" s="111"/>
      <c r="IIF357" s="178"/>
      <c r="IIG357" s="178"/>
      <c r="IIH357" s="178"/>
      <c r="III357" s="178"/>
      <c r="IIJ357" s="179"/>
      <c r="IIK357" s="73"/>
      <c r="IIL357" s="73"/>
      <c r="IIM357" s="180"/>
      <c r="IIN357" s="75"/>
      <c r="IIO357" s="76"/>
      <c r="IIP357" s="180"/>
      <c r="IIQ357" s="180"/>
      <c r="IIR357" s="180"/>
      <c r="IIS357" s="75"/>
      <c r="IIT357" s="76"/>
      <c r="IIU357" s="181"/>
      <c r="IIV357" s="181"/>
      <c r="IIW357" s="182"/>
      <c r="IIX357" s="134"/>
      <c r="IIY357" s="135"/>
      <c r="IIZ357" s="111"/>
      <c r="IJA357" s="178"/>
      <c r="IJB357" s="178"/>
      <c r="IJC357" s="178"/>
      <c r="IJD357" s="178"/>
      <c r="IJE357" s="179"/>
      <c r="IJF357" s="73"/>
      <c r="IJG357" s="73"/>
      <c r="IJH357" s="180"/>
      <c r="IJI357" s="75"/>
      <c r="IJJ357" s="76"/>
      <c r="IJK357" s="180"/>
      <c r="IJL357" s="180"/>
      <c r="IJM357" s="180"/>
      <c r="IJN357" s="75"/>
      <c r="IJO357" s="76"/>
      <c r="IJP357" s="181"/>
      <c r="IJQ357" s="181"/>
      <c r="IJR357" s="182"/>
      <c r="IJS357" s="134"/>
      <c r="IJT357" s="135"/>
      <c r="IJU357" s="111"/>
      <c r="IJV357" s="178"/>
      <c r="IJW357" s="178"/>
      <c r="IJX357" s="178"/>
      <c r="IJY357" s="178"/>
      <c r="IJZ357" s="179"/>
      <c r="IKA357" s="73"/>
      <c r="IKB357" s="73"/>
      <c r="IKC357" s="180"/>
      <c r="IKD357" s="75"/>
      <c r="IKE357" s="76"/>
      <c r="IKF357" s="180"/>
      <c r="IKG357" s="180"/>
      <c r="IKH357" s="180"/>
      <c r="IKI357" s="75"/>
      <c r="IKJ357" s="76"/>
      <c r="IKK357" s="181"/>
      <c r="IKL357" s="181"/>
      <c r="IKM357" s="182"/>
      <c r="IKN357" s="134"/>
      <c r="IKO357" s="135"/>
      <c r="IKP357" s="111"/>
      <c r="IKQ357" s="178"/>
      <c r="IKR357" s="178"/>
      <c r="IKS357" s="178"/>
      <c r="IKT357" s="178"/>
      <c r="IKU357" s="179"/>
      <c r="IKV357" s="73"/>
      <c r="IKW357" s="73"/>
      <c r="IKX357" s="180"/>
      <c r="IKY357" s="75"/>
      <c r="IKZ357" s="76"/>
      <c r="ILA357" s="180"/>
      <c r="ILB357" s="180"/>
      <c r="ILC357" s="180"/>
      <c r="ILD357" s="75"/>
      <c r="ILE357" s="76"/>
      <c r="ILF357" s="181"/>
      <c r="ILG357" s="181"/>
      <c r="ILH357" s="182"/>
      <c r="ILI357" s="134"/>
      <c r="ILJ357" s="135"/>
      <c r="ILK357" s="111"/>
      <c r="ILL357" s="178"/>
      <c r="ILM357" s="178"/>
      <c r="ILN357" s="178"/>
      <c r="ILO357" s="178"/>
      <c r="ILP357" s="179"/>
      <c r="ILQ357" s="73"/>
      <c r="ILR357" s="73"/>
      <c r="ILS357" s="180"/>
      <c r="ILT357" s="75"/>
      <c r="ILU357" s="76"/>
      <c r="ILV357" s="180"/>
      <c r="ILW357" s="180"/>
      <c r="ILX357" s="180"/>
      <c r="ILY357" s="75"/>
      <c r="ILZ357" s="76"/>
      <c r="IMA357" s="181"/>
      <c r="IMB357" s="181"/>
      <c r="IMC357" s="182"/>
      <c r="IMD357" s="134"/>
      <c r="IME357" s="135"/>
      <c r="IMF357" s="111"/>
      <c r="IMG357" s="178"/>
      <c r="IMH357" s="178"/>
      <c r="IMI357" s="178"/>
      <c r="IMJ357" s="178"/>
      <c r="IMK357" s="179"/>
      <c r="IML357" s="73"/>
      <c r="IMM357" s="73"/>
      <c r="IMN357" s="180"/>
      <c r="IMO357" s="75"/>
      <c r="IMP357" s="76"/>
      <c r="IMQ357" s="180"/>
      <c r="IMR357" s="180"/>
      <c r="IMS357" s="180"/>
      <c r="IMT357" s="75"/>
      <c r="IMU357" s="76"/>
      <c r="IMV357" s="181"/>
      <c r="IMW357" s="181"/>
      <c r="IMX357" s="182"/>
      <c r="IMY357" s="134"/>
      <c r="IMZ357" s="135"/>
      <c r="INA357" s="111"/>
      <c r="INB357" s="178"/>
      <c r="INC357" s="178"/>
      <c r="IND357" s="178"/>
      <c r="INE357" s="178"/>
      <c r="INF357" s="179"/>
      <c r="ING357" s="73"/>
      <c r="INH357" s="73"/>
      <c r="INI357" s="180"/>
      <c r="INJ357" s="75"/>
      <c r="INK357" s="76"/>
      <c r="INL357" s="180"/>
      <c r="INM357" s="180"/>
      <c r="INN357" s="180"/>
      <c r="INO357" s="75"/>
      <c r="INP357" s="76"/>
      <c r="INQ357" s="181"/>
      <c r="INR357" s="181"/>
      <c r="INS357" s="182"/>
      <c r="INT357" s="134"/>
      <c r="INU357" s="135"/>
      <c r="INV357" s="111"/>
      <c r="INW357" s="178"/>
      <c r="INX357" s="178"/>
      <c r="INY357" s="178"/>
      <c r="INZ357" s="178"/>
      <c r="IOA357" s="179"/>
      <c r="IOB357" s="73"/>
      <c r="IOC357" s="73"/>
      <c r="IOD357" s="180"/>
      <c r="IOE357" s="75"/>
      <c r="IOF357" s="76"/>
      <c r="IOG357" s="180"/>
      <c r="IOH357" s="180"/>
      <c r="IOI357" s="180"/>
      <c r="IOJ357" s="75"/>
      <c r="IOK357" s="76"/>
      <c r="IOL357" s="181"/>
      <c r="IOM357" s="181"/>
      <c r="ION357" s="182"/>
      <c r="IOO357" s="134"/>
      <c r="IOP357" s="135"/>
      <c r="IOQ357" s="111"/>
      <c r="IOR357" s="178"/>
      <c r="IOS357" s="178"/>
      <c r="IOT357" s="178"/>
      <c r="IOU357" s="178"/>
      <c r="IOV357" s="179"/>
      <c r="IOW357" s="73"/>
      <c r="IOX357" s="73"/>
      <c r="IOY357" s="180"/>
      <c r="IOZ357" s="75"/>
      <c r="IPA357" s="76"/>
      <c r="IPB357" s="180"/>
      <c r="IPC357" s="180"/>
      <c r="IPD357" s="180"/>
      <c r="IPE357" s="75"/>
      <c r="IPF357" s="76"/>
      <c r="IPG357" s="181"/>
      <c r="IPH357" s="181"/>
      <c r="IPI357" s="182"/>
      <c r="IPJ357" s="134"/>
      <c r="IPK357" s="135"/>
      <c r="IPL357" s="111"/>
      <c r="IPM357" s="178"/>
      <c r="IPN357" s="178"/>
      <c r="IPO357" s="178"/>
      <c r="IPP357" s="178"/>
      <c r="IPQ357" s="179"/>
      <c r="IPR357" s="73"/>
      <c r="IPS357" s="73"/>
      <c r="IPT357" s="180"/>
      <c r="IPU357" s="75"/>
      <c r="IPV357" s="76"/>
      <c r="IPW357" s="180"/>
      <c r="IPX357" s="180"/>
      <c r="IPY357" s="180"/>
      <c r="IPZ357" s="75"/>
      <c r="IQA357" s="76"/>
      <c r="IQB357" s="181"/>
      <c r="IQC357" s="181"/>
      <c r="IQD357" s="182"/>
      <c r="IQE357" s="134"/>
      <c r="IQF357" s="135"/>
      <c r="IQG357" s="111"/>
      <c r="IQH357" s="178"/>
      <c r="IQI357" s="178"/>
      <c r="IQJ357" s="178"/>
      <c r="IQK357" s="178"/>
      <c r="IQL357" s="179"/>
      <c r="IQM357" s="73"/>
      <c r="IQN357" s="73"/>
      <c r="IQO357" s="180"/>
      <c r="IQP357" s="75"/>
      <c r="IQQ357" s="76"/>
      <c r="IQR357" s="180"/>
      <c r="IQS357" s="180"/>
      <c r="IQT357" s="180"/>
      <c r="IQU357" s="75"/>
      <c r="IQV357" s="76"/>
      <c r="IQW357" s="181"/>
      <c r="IQX357" s="181"/>
      <c r="IQY357" s="182"/>
      <c r="IQZ357" s="134"/>
      <c r="IRA357" s="135"/>
      <c r="IRB357" s="111"/>
      <c r="IRC357" s="178"/>
      <c r="IRD357" s="178"/>
      <c r="IRE357" s="178"/>
      <c r="IRF357" s="178"/>
      <c r="IRG357" s="179"/>
      <c r="IRH357" s="73"/>
      <c r="IRI357" s="73"/>
      <c r="IRJ357" s="180"/>
      <c r="IRK357" s="75"/>
      <c r="IRL357" s="76"/>
      <c r="IRM357" s="180"/>
      <c r="IRN357" s="180"/>
      <c r="IRO357" s="180"/>
      <c r="IRP357" s="75"/>
      <c r="IRQ357" s="76"/>
      <c r="IRR357" s="181"/>
      <c r="IRS357" s="181"/>
      <c r="IRT357" s="182"/>
      <c r="IRU357" s="134"/>
      <c r="IRV357" s="135"/>
      <c r="IRW357" s="111"/>
      <c r="IRX357" s="178"/>
      <c r="IRY357" s="178"/>
      <c r="IRZ357" s="178"/>
      <c r="ISA357" s="178"/>
      <c r="ISB357" s="179"/>
      <c r="ISC357" s="73"/>
      <c r="ISD357" s="73"/>
      <c r="ISE357" s="180"/>
      <c r="ISF357" s="75"/>
      <c r="ISG357" s="76"/>
      <c r="ISH357" s="180"/>
      <c r="ISI357" s="180"/>
      <c r="ISJ357" s="180"/>
      <c r="ISK357" s="75"/>
      <c r="ISL357" s="76"/>
      <c r="ISM357" s="181"/>
      <c r="ISN357" s="181"/>
      <c r="ISO357" s="182"/>
      <c r="ISP357" s="134"/>
      <c r="ISQ357" s="135"/>
      <c r="ISR357" s="111"/>
      <c r="ISS357" s="178"/>
      <c r="IST357" s="178"/>
      <c r="ISU357" s="178"/>
      <c r="ISV357" s="178"/>
      <c r="ISW357" s="179"/>
      <c r="ISX357" s="73"/>
      <c r="ISY357" s="73"/>
      <c r="ISZ357" s="180"/>
      <c r="ITA357" s="75"/>
      <c r="ITB357" s="76"/>
      <c r="ITC357" s="180"/>
      <c r="ITD357" s="180"/>
      <c r="ITE357" s="180"/>
      <c r="ITF357" s="75"/>
      <c r="ITG357" s="76"/>
      <c r="ITH357" s="181"/>
      <c r="ITI357" s="181"/>
      <c r="ITJ357" s="182"/>
      <c r="ITK357" s="134"/>
      <c r="ITL357" s="135"/>
      <c r="ITM357" s="111"/>
      <c r="ITN357" s="178"/>
      <c r="ITO357" s="178"/>
      <c r="ITP357" s="178"/>
      <c r="ITQ357" s="178"/>
      <c r="ITR357" s="179"/>
      <c r="ITS357" s="73"/>
      <c r="ITT357" s="73"/>
      <c r="ITU357" s="180"/>
      <c r="ITV357" s="75"/>
      <c r="ITW357" s="76"/>
      <c r="ITX357" s="180"/>
      <c r="ITY357" s="180"/>
      <c r="ITZ357" s="180"/>
      <c r="IUA357" s="75"/>
      <c r="IUB357" s="76"/>
      <c r="IUC357" s="181"/>
      <c r="IUD357" s="181"/>
      <c r="IUE357" s="182"/>
      <c r="IUF357" s="134"/>
      <c r="IUG357" s="135"/>
      <c r="IUH357" s="111"/>
      <c r="IUI357" s="178"/>
      <c r="IUJ357" s="178"/>
      <c r="IUK357" s="178"/>
      <c r="IUL357" s="178"/>
      <c r="IUM357" s="179"/>
      <c r="IUN357" s="73"/>
      <c r="IUO357" s="73"/>
      <c r="IUP357" s="180"/>
      <c r="IUQ357" s="75"/>
      <c r="IUR357" s="76"/>
      <c r="IUS357" s="180"/>
      <c r="IUT357" s="180"/>
      <c r="IUU357" s="180"/>
      <c r="IUV357" s="75"/>
      <c r="IUW357" s="76"/>
      <c r="IUX357" s="181"/>
      <c r="IUY357" s="181"/>
      <c r="IUZ357" s="182"/>
      <c r="IVA357" s="134"/>
      <c r="IVB357" s="135"/>
      <c r="IVC357" s="111"/>
      <c r="IVD357" s="178"/>
      <c r="IVE357" s="178"/>
      <c r="IVF357" s="178"/>
      <c r="IVG357" s="178"/>
      <c r="IVH357" s="179"/>
      <c r="IVI357" s="73"/>
      <c r="IVJ357" s="73"/>
      <c r="IVK357" s="180"/>
      <c r="IVL357" s="75"/>
      <c r="IVM357" s="76"/>
      <c r="IVN357" s="180"/>
      <c r="IVO357" s="180"/>
      <c r="IVP357" s="180"/>
      <c r="IVQ357" s="75"/>
      <c r="IVR357" s="76"/>
      <c r="IVS357" s="181"/>
      <c r="IVT357" s="181"/>
      <c r="IVU357" s="182"/>
      <c r="IVV357" s="134"/>
      <c r="IVW357" s="135"/>
      <c r="IVX357" s="111"/>
      <c r="IVY357" s="178"/>
      <c r="IVZ357" s="178"/>
      <c r="IWA357" s="178"/>
      <c r="IWB357" s="178"/>
      <c r="IWC357" s="179"/>
      <c r="IWD357" s="73"/>
      <c r="IWE357" s="73"/>
      <c r="IWF357" s="180"/>
      <c r="IWG357" s="75"/>
      <c r="IWH357" s="76"/>
      <c r="IWI357" s="180"/>
      <c r="IWJ357" s="180"/>
      <c r="IWK357" s="180"/>
      <c r="IWL357" s="75"/>
      <c r="IWM357" s="76"/>
      <c r="IWN357" s="181"/>
      <c r="IWO357" s="181"/>
      <c r="IWP357" s="182"/>
      <c r="IWQ357" s="134"/>
      <c r="IWR357" s="135"/>
      <c r="IWS357" s="111"/>
      <c r="IWT357" s="178"/>
      <c r="IWU357" s="178"/>
      <c r="IWV357" s="178"/>
      <c r="IWW357" s="178"/>
      <c r="IWX357" s="179"/>
      <c r="IWY357" s="73"/>
      <c r="IWZ357" s="73"/>
      <c r="IXA357" s="180"/>
      <c r="IXB357" s="75"/>
      <c r="IXC357" s="76"/>
      <c r="IXD357" s="180"/>
      <c r="IXE357" s="180"/>
      <c r="IXF357" s="180"/>
      <c r="IXG357" s="75"/>
      <c r="IXH357" s="76"/>
      <c r="IXI357" s="181"/>
      <c r="IXJ357" s="181"/>
      <c r="IXK357" s="182"/>
      <c r="IXL357" s="134"/>
      <c r="IXM357" s="135"/>
      <c r="IXN357" s="111"/>
      <c r="IXO357" s="178"/>
      <c r="IXP357" s="178"/>
      <c r="IXQ357" s="178"/>
      <c r="IXR357" s="178"/>
      <c r="IXS357" s="179"/>
      <c r="IXT357" s="73"/>
      <c r="IXU357" s="73"/>
      <c r="IXV357" s="180"/>
      <c r="IXW357" s="75"/>
      <c r="IXX357" s="76"/>
      <c r="IXY357" s="180"/>
      <c r="IXZ357" s="180"/>
      <c r="IYA357" s="180"/>
      <c r="IYB357" s="75"/>
      <c r="IYC357" s="76"/>
      <c r="IYD357" s="181"/>
      <c r="IYE357" s="181"/>
      <c r="IYF357" s="182"/>
      <c r="IYG357" s="134"/>
      <c r="IYH357" s="135"/>
      <c r="IYI357" s="111"/>
      <c r="IYJ357" s="178"/>
      <c r="IYK357" s="178"/>
      <c r="IYL357" s="178"/>
      <c r="IYM357" s="178"/>
      <c r="IYN357" s="179"/>
      <c r="IYO357" s="73"/>
      <c r="IYP357" s="73"/>
      <c r="IYQ357" s="180"/>
      <c r="IYR357" s="75"/>
      <c r="IYS357" s="76"/>
      <c r="IYT357" s="180"/>
      <c r="IYU357" s="180"/>
      <c r="IYV357" s="180"/>
      <c r="IYW357" s="75"/>
      <c r="IYX357" s="76"/>
      <c r="IYY357" s="181"/>
      <c r="IYZ357" s="181"/>
      <c r="IZA357" s="182"/>
      <c r="IZB357" s="134"/>
      <c r="IZC357" s="135"/>
      <c r="IZD357" s="111"/>
      <c r="IZE357" s="178"/>
      <c r="IZF357" s="178"/>
      <c r="IZG357" s="178"/>
      <c r="IZH357" s="178"/>
      <c r="IZI357" s="179"/>
      <c r="IZJ357" s="73"/>
      <c r="IZK357" s="73"/>
      <c r="IZL357" s="180"/>
      <c r="IZM357" s="75"/>
      <c r="IZN357" s="76"/>
      <c r="IZO357" s="180"/>
      <c r="IZP357" s="180"/>
      <c r="IZQ357" s="180"/>
      <c r="IZR357" s="75"/>
      <c r="IZS357" s="76"/>
      <c r="IZT357" s="181"/>
      <c r="IZU357" s="181"/>
      <c r="IZV357" s="182"/>
      <c r="IZW357" s="134"/>
      <c r="IZX357" s="135"/>
      <c r="IZY357" s="111"/>
      <c r="IZZ357" s="178"/>
      <c r="JAA357" s="178"/>
      <c r="JAB357" s="178"/>
      <c r="JAC357" s="178"/>
      <c r="JAD357" s="179"/>
      <c r="JAE357" s="73"/>
      <c r="JAF357" s="73"/>
      <c r="JAG357" s="180"/>
      <c r="JAH357" s="75"/>
      <c r="JAI357" s="76"/>
      <c r="JAJ357" s="180"/>
      <c r="JAK357" s="180"/>
      <c r="JAL357" s="180"/>
      <c r="JAM357" s="75"/>
      <c r="JAN357" s="76"/>
      <c r="JAO357" s="181"/>
      <c r="JAP357" s="181"/>
      <c r="JAQ357" s="182"/>
      <c r="JAR357" s="134"/>
      <c r="JAS357" s="135"/>
      <c r="JAT357" s="111"/>
      <c r="JAU357" s="178"/>
      <c r="JAV357" s="178"/>
      <c r="JAW357" s="178"/>
      <c r="JAX357" s="178"/>
      <c r="JAY357" s="179"/>
      <c r="JAZ357" s="73"/>
      <c r="JBA357" s="73"/>
      <c r="JBB357" s="180"/>
      <c r="JBC357" s="75"/>
      <c r="JBD357" s="76"/>
      <c r="JBE357" s="180"/>
      <c r="JBF357" s="180"/>
      <c r="JBG357" s="180"/>
      <c r="JBH357" s="75"/>
      <c r="JBI357" s="76"/>
      <c r="JBJ357" s="181"/>
      <c r="JBK357" s="181"/>
      <c r="JBL357" s="182"/>
      <c r="JBM357" s="134"/>
      <c r="JBN357" s="135"/>
      <c r="JBO357" s="111"/>
      <c r="JBP357" s="178"/>
      <c r="JBQ357" s="178"/>
      <c r="JBR357" s="178"/>
      <c r="JBS357" s="178"/>
      <c r="JBT357" s="179"/>
      <c r="JBU357" s="73"/>
      <c r="JBV357" s="73"/>
      <c r="JBW357" s="180"/>
      <c r="JBX357" s="75"/>
      <c r="JBY357" s="76"/>
      <c r="JBZ357" s="180"/>
      <c r="JCA357" s="180"/>
      <c r="JCB357" s="180"/>
      <c r="JCC357" s="75"/>
      <c r="JCD357" s="76"/>
      <c r="JCE357" s="181"/>
      <c r="JCF357" s="181"/>
      <c r="JCG357" s="182"/>
      <c r="JCH357" s="134"/>
      <c r="JCI357" s="135"/>
      <c r="JCJ357" s="111"/>
      <c r="JCK357" s="178"/>
      <c r="JCL357" s="178"/>
      <c r="JCM357" s="178"/>
      <c r="JCN357" s="178"/>
      <c r="JCO357" s="179"/>
      <c r="JCP357" s="73"/>
      <c r="JCQ357" s="73"/>
      <c r="JCR357" s="180"/>
      <c r="JCS357" s="75"/>
      <c r="JCT357" s="76"/>
      <c r="JCU357" s="180"/>
      <c r="JCV357" s="180"/>
      <c r="JCW357" s="180"/>
      <c r="JCX357" s="75"/>
      <c r="JCY357" s="76"/>
      <c r="JCZ357" s="181"/>
      <c r="JDA357" s="181"/>
      <c r="JDB357" s="182"/>
      <c r="JDC357" s="134"/>
      <c r="JDD357" s="135"/>
      <c r="JDE357" s="111"/>
      <c r="JDF357" s="178"/>
      <c r="JDG357" s="178"/>
      <c r="JDH357" s="178"/>
      <c r="JDI357" s="178"/>
      <c r="JDJ357" s="179"/>
      <c r="JDK357" s="73"/>
      <c r="JDL357" s="73"/>
      <c r="JDM357" s="180"/>
      <c r="JDN357" s="75"/>
      <c r="JDO357" s="76"/>
      <c r="JDP357" s="180"/>
      <c r="JDQ357" s="180"/>
      <c r="JDR357" s="180"/>
      <c r="JDS357" s="75"/>
      <c r="JDT357" s="76"/>
      <c r="JDU357" s="181"/>
      <c r="JDV357" s="181"/>
      <c r="JDW357" s="182"/>
      <c r="JDX357" s="134"/>
      <c r="JDY357" s="135"/>
      <c r="JDZ357" s="111"/>
      <c r="JEA357" s="178"/>
      <c r="JEB357" s="178"/>
      <c r="JEC357" s="178"/>
      <c r="JED357" s="178"/>
      <c r="JEE357" s="179"/>
      <c r="JEF357" s="73"/>
      <c r="JEG357" s="73"/>
      <c r="JEH357" s="180"/>
      <c r="JEI357" s="75"/>
      <c r="JEJ357" s="76"/>
      <c r="JEK357" s="180"/>
      <c r="JEL357" s="180"/>
      <c r="JEM357" s="180"/>
      <c r="JEN357" s="75"/>
      <c r="JEO357" s="76"/>
      <c r="JEP357" s="181"/>
      <c r="JEQ357" s="181"/>
      <c r="JER357" s="182"/>
      <c r="JES357" s="134"/>
      <c r="JET357" s="135"/>
      <c r="JEU357" s="111"/>
      <c r="JEV357" s="178"/>
      <c r="JEW357" s="178"/>
      <c r="JEX357" s="178"/>
      <c r="JEY357" s="178"/>
      <c r="JEZ357" s="179"/>
      <c r="JFA357" s="73"/>
      <c r="JFB357" s="73"/>
      <c r="JFC357" s="180"/>
      <c r="JFD357" s="75"/>
      <c r="JFE357" s="76"/>
      <c r="JFF357" s="180"/>
      <c r="JFG357" s="180"/>
      <c r="JFH357" s="180"/>
      <c r="JFI357" s="75"/>
      <c r="JFJ357" s="76"/>
      <c r="JFK357" s="181"/>
      <c r="JFL357" s="181"/>
      <c r="JFM357" s="182"/>
      <c r="JFN357" s="134"/>
      <c r="JFO357" s="135"/>
      <c r="JFP357" s="111"/>
      <c r="JFQ357" s="178"/>
      <c r="JFR357" s="178"/>
      <c r="JFS357" s="178"/>
      <c r="JFT357" s="178"/>
      <c r="JFU357" s="179"/>
      <c r="JFV357" s="73"/>
      <c r="JFW357" s="73"/>
      <c r="JFX357" s="180"/>
      <c r="JFY357" s="75"/>
      <c r="JFZ357" s="76"/>
      <c r="JGA357" s="180"/>
      <c r="JGB357" s="180"/>
      <c r="JGC357" s="180"/>
      <c r="JGD357" s="75"/>
      <c r="JGE357" s="76"/>
      <c r="JGF357" s="181"/>
      <c r="JGG357" s="181"/>
      <c r="JGH357" s="182"/>
      <c r="JGI357" s="134"/>
      <c r="JGJ357" s="135"/>
      <c r="JGK357" s="111"/>
      <c r="JGL357" s="178"/>
      <c r="JGM357" s="178"/>
      <c r="JGN357" s="178"/>
      <c r="JGO357" s="178"/>
      <c r="JGP357" s="179"/>
      <c r="JGQ357" s="73"/>
      <c r="JGR357" s="73"/>
      <c r="JGS357" s="180"/>
      <c r="JGT357" s="75"/>
      <c r="JGU357" s="76"/>
      <c r="JGV357" s="180"/>
      <c r="JGW357" s="180"/>
      <c r="JGX357" s="180"/>
      <c r="JGY357" s="75"/>
      <c r="JGZ357" s="76"/>
      <c r="JHA357" s="181"/>
      <c r="JHB357" s="181"/>
      <c r="JHC357" s="182"/>
      <c r="JHD357" s="134"/>
      <c r="JHE357" s="135"/>
      <c r="JHF357" s="111"/>
      <c r="JHG357" s="178"/>
      <c r="JHH357" s="178"/>
      <c r="JHI357" s="178"/>
      <c r="JHJ357" s="178"/>
      <c r="JHK357" s="179"/>
      <c r="JHL357" s="73"/>
      <c r="JHM357" s="73"/>
      <c r="JHN357" s="180"/>
      <c r="JHO357" s="75"/>
      <c r="JHP357" s="76"/>
      <c r="JHQ357" s="180"/>
      <c r="JHR357" s="180"/>
      <c r="JHS357" s="180"/>
      <c r="JHT357" s="75"/>
      <c r="JHU357" s="76"/>
      <c r="JHV357" s="181"/>
      <c r="JHW357" s="181"/>
      <c r="JHX357" s="182"/>
      <c r="JHY357" s="134"/>
      <c r="JHZ357" s="135"/>
      <c r="JIA357" s="111"/>
      <c r="JIB357" s="178"/>
      <c r="JIC357" s="178"/>
      <c r="JID357" s="178"/>
      <c r="JIE357" s="178"/>
      <c r="JIF357" s="179"/>
      <c r="JIG357" s="73"/>
      <c r="JIH357" s="73"/>
      <c r="JII357" s="180"/>
      <c r="JIJ357" s="75"/>
      <c r="JIK357" s="76"/>
      <c r="JIL357" s="180"/>
      <c r="JIM357" s="180"/>
      <c r="JIN357" s="180"/>
      <c r="JIO357" s="75"/>
      <c r="JIP357" s="76"/>
      <c r="JIQ357" s="181"/>
      <c r="JIR357" s="181"/>
      <c r="JIS357" s="182"/>
      <c r="JIT357" s="134"/>
      <c r="JIU357" s="135"/>
      <c r="JIV357" s="111"/>
      <c r="JIW357" s="178"/>
      <c r="JIX357" s="178"/>
      <c r="JIY357" s="178"/>
      <c r="JIZ357" s="178"/>
      <c r="JJA357" s="179"/>
      <c r="JJB357" s="73"/>
      <c r="JJC357" s="73"/>
      <c r="JJD357" s="180"/>
      <c r="JJE357" s="75"/>
      <c r="JJF357" s="76"/>
      <c r="JJG357" s="180"/>
      <c r="JJH357" s="180"/>
      <c r="JJI357" s="180"/>
      <c r="JJJ357" s="75"/>
      <c r="JJK357" s="76"/>
      <c r="JJL357" s="181"/>
      <c r="JJM357" s="181"/>
      <c r="JJN357" s="182"/>
      <c r="JJO357" s="134"/>
      <c r="JJP357" s="135"/>
      <c r="JJQ357" s="111"/>
      <c r="JJR357" s="178"/>
      <c r="JJS357" s="178"/>
      <c r="JJT357" s="178"/>
      <c r="JJU357" s="178"/>
      <c r="JJV357" s="179"/>
      <c r="JJW357" s="73"/>
      <c r="JJX357" s="73"/>
      <c r="JJY357" s="180"/>
      <c r="JJZ357" s="75"/>
      <c r="JKA357" s="76"/>
      <c r="JKB357" s="180"/>
      <c r="JKC357" s="180"/>
      <c r="JKD357" s="180"/>
      <c r="JKE357" s="75"/>
      <c r="JKF357" s="76"/>
      <c r="JKG357" s="181"/>
      <c r="JKH357" s="181"/>
      <c r="JKI357" s="182"/>
      <c r="JKJ357" s="134"/>
      <c r="JKK357" s="135"/>
      <c r="JKL357" s="111"/>
      <c r="JKM357" s="178"/>
      <c r="JKN357" s="178"/>
      <c r="JKO357" s="178"/>
      <c r="JKP357" s="178"/>
      <c r="JKQ357" s="179"/>
      <c r="JKR357" s="73"/>
      <c r="JKS357" s="73"/>
      <c r="JKT357" s="180"/>
      <c r="JKU357" s="75"/>
      <c r="JKV357" s="76"/>
      <c r="JKW357" s="180"/>
      <c r="JKX357" s="180"/>
      <c r="JKY357" s="180"/>
      <c r="JKZ357" s="75"/>
      <c r="JLA357" s="76"/>
      <c r="JLB357" s="181"/>
      <c r="JLC357" s="181"/>
      <c r="JLD357" s="182"/>
      <c r="JLE357" s="134"/>
      <c r="JLF357" s="135"/>
      <c r="JLG357" s="111"/>
      <c r="JLH357" s="178"/>
      <c r="JLI357" s="178"/>
      <c r="JLJ357" s="178"/>
      <c r="JLK357" s="178"/>
      <c r="JLL357" s="179"/>
      <c r="JLM357" s="73"/>
      <c r="JLN357" s="73"/>
      <c r="JLO357" s="180"/>
      <c r="JLP357" s="75"/>
      <c r="JLQ357" s="76"/>
      <c r="JLR357" s="180"/>
      <c r="JLS357" s="180"/>
      <c r="JLT357" s="180"/>
      <c r="JLU357" s="75"/>
      <c r="JLV357" s="76"/>
      <c r="JLW357" s="181"/>
      <c r="JLX357" s="181"/>
      <c r="JLY357" s="182"/>
      <c r="JLZ357" s="134"/>
      <c r="JMA357" s="135"/>
      <c r="JMB357" s="111"/>
      <c r="JMC357" s="178"/>
      <c r="JMD357" s="178"/>
      <c r="JME357" s="178"/>
      <c r="JMF357" s="178"/>
      <c r="JMG357" s="179"/>
      <c r="JMH357" s="73"/>
      <c r="JMI357" s="73"/>
      <c r="JMJ357" s="180"/>
      <c r="JMK357" s="75"/>
      <c r="JML357" s="76"/>
      <c r="JMM357" s="180"/>
      <c r="JMN357" s="180"/>
      <c r="JMO357" s="180"/>
      <c r="JMP357" s="75"/>
      <c r="JMQ357" s="76"/>
      <c r="JMR357" s="181"/>
      <c r="JMS357" s="181"/>
      <c r="JMT357" s="182"/>
      <c r="JMU357" s="134"/>
      <c r="JMV357" s="135"/>
      <c r="JMW357" s="111"/>
      <c r="JMX357" s="178"/>
      <c r="JMY357" s="178"/>
      <c r="JMZ357" s="178"/>
      <c r="JNA357" s="178"/>
      <c r="JNB357" s="179"/>
      <c r="JNC357" s="73"/>
      <c r="JND357" s="73"/>
      <c r="JNE357" s="180"/>
      <c r="JNF357" s="75"/>
      <c r="JNG357" s="76"/>
      <c r="JNH357" s="180"/>
      <c r="JNI357" s="180"/>
      <c r="JNJ357" s="180"/>
      <c r="JNK357" s="75"/>
      <c r="JNL357" s="76"/>
      <c r="JNM357" s="181"/>
      <c r="JNN357" s="181"/>
      <c r="JNO357" s="182"/>
      <c r="JNP357" s="134"/>
      <c r="JNQ357" s="135"/>
      <c r="JNR357" s="111"/>
      <c r="JNS357" s="178"/>
      <c r="JNT357" s="178"/>
      <c r="JNU357" s="178"/>
      <c r="JNV357" s="178"/>
      <c r="JNW357" s="179"/>
      <c r="JNX357" s="73"/>
      <c r="JNY357" s="73"/>
      <c r="JNZ357" s="180"/>
      <c r="JOA357" s="75"/>
      <c r="JOB357" s="76"/>
      <c r="JOC357" s="180"/>
      <c r="JOD357" s="180"/>
      <c r="JOE357" s="180"/>
      <c r="JOF357" s="75"/>
      <c r="JOG357" s="76"/>
      <c r="JOH357" s="181"/>
      <c r="JOI357" s="181"/>
      <c r="JOJ357" s="182"/>
      <c r="JOK357" s="134"/>
      <c r="JOL357" s="135"/>
      <c r="JOM357" s="111"/>
      <c r="JON357" s="178"/>
      <c r="JOO357" s="178"/>
      <c r="JOP357" s="178"/>
      <c r="JOQ357" s="178"/>
      <c r="JOR357" s="179"/>
      <c r="JOS357" s="73"/>
      <c r="JOT357" s="73"/>
      <c r="JOU357" s="180"/>
      <c r="JOV357" s="75"/>
      <c r="JOW357" s="76"/>
      <c r="JOX357" s="180"/>
      <c r="JOY357" s="180"/>
      <c r="JOZ357" s="180"/>
      <c r="JPA357" s="75"/>
      <c r="JPB357" s="76"/>
      <c r="JPC357" s="181"/>
      <c r="JPD357" s="181"/>
      <c r="JPE357" s="182"/>
      <c r="JPF357" s="134"/>
      <c r="JPG357" s="135"/>
      <c r="JPH357" s="111"/>
      <c r="JPI357" s="178"/>
      <c r="JPJ357" s="178"/>
      <c r="JPK357" s="178"/>
      <c r="JPL357" s="178"/>
      <c r="JPM357" s="179"/>
      <c r="JPN357" s="73"/>
      <c r="JPO357" s="73"/>
      <c r="JPP357" s="180"/>
      <c r="JPQ357" s="75"/>
      <c r="JPR357" s="76"/>
      <c r="JPS357" s="180"/>
      <c r="JPT357" s="180"/>
      <c r="JPU357" s="180"/>
      <c r="JPV357" s="75"/>
      <c r="JPW357" s="76"/>
      <c r="JPX357" s="181"/>
      <c r="JPY357" s="181"/>
      <c r="JPZ357" s="182"/>
      <c r="JQA357" s="134"/>
      <c r="JQB357" s="135"/>
      <c r="JQC357" s="111"/>
      <c r="JQD357" s="178"/>
      <c r="JQE357" s="178"/>
      <c r="JQF357" s="178"/>
      <c r="JQG357" s="178"/>
      <c r="JQH357" s="179"/>
      <c r="JQI357" s="73"/>
      <c r="JQJ357" s="73"/>
      <c r="JQK357" s="180"/>
      <c r="JQL357" s="75"/>
      <c r="JQM357" s="76"/>
      <c r="JQN357" s="180"/>
      <c r="JQO357" s="180"/>
      <c r="JQP357" s="180"/>
      <c r="JQQ357" s="75"/>
      <c r="JQR357" s="76"/>
      <c r="JQS357" s="181"/>
      <c r="JQT357" s="181"/>
      <c r="JQU357" s="182"/>
      <c r="JQV357" s="134"/>
      <c r="JQW357" s="135"/>
      <c r="JQX357" s="111"/>
      <c r="JQY357" s="178"/>
      <c r="JQZ357" s="178"/>
      <c r="JRA357" s="178"/>
      <c r="JRB357" s="178"/>
      <c r="JRC357" s="179"/>
      <c r="JRD357" s="73"/>
      <c r="JRE357" s="73"/>
      <c r="JRF357" s="180"/>
      <c r="JRG357" s="75"/>
      <c r="JRH357" s="76"/>
      <c r="JRI357" s="180"/>
      <c r="JRJ357" s="180"/>
      <c r="JRK357" s="180"/>
      <c r="JRL357" s="75"/>
      <c r="JRM357" s="76"/>
      <c r="JRN357" s="181"/>
      <c r="JRO357" s="181"/>
      <c r="JRP357" s="182"/>
      <c r="JRQ357" s="134"/>
      <c r="JRR357" s="135"/>
      <c r="JRS357" s="111"/>
      <c r="JRT357" s="178"/>
      <c r="JRU357" s="178"/>
      <c r="JRV357" s="178"/>
      <c r="JRW357" s="178"/>
      <c r="JRX357" s="179"/>
      <c r="JRY357" s="73"/>
      <c r="JRZ357" s="73"/>
      <c r="JSA357" s="180"/>
      <c r="JSB357" s="75"/>
      <c r="JSC357" s="76"/>
      <c r="JSD357" s="180"/>
      <c r="JSE357" s="180"/>
      <c r="JSF357" s="180"/>
      <c r="JSG357" s="75"/>
      <c r="JSH357" s="76"/>
      <c r="JSI357" s="181"/>
      <c r="JSJ357" s="181"/>
      <c r="JSK357" s="182"/>
      <c r="JSL357" s="134"/>
      <c r="JSM357" s="135"/>
      <c r="JSN357" s="111"/>
      <c r="JSO357" s="178"/>
      <c r="JSP357" s="178"/>
      <c r="JSQ357" s="178"/>
      <c r="JSR357" s="178"/>
      <c r="JSS357" s="179"/>
      <c r="JST357" s="73"/>
      <c r="JSU357" s="73"/>
      <c r="JSV357" s="180"/>
      <c r="JSW357" s="75"/>
      <c r="JSX357" s="76"/>
      <c r="JSY357" s="180"/>
      <c r="JSZ357" s="180"/>
      <c r="JTA357" s="180"/>
      <c r="JTB357" s="75"/>
      <c r="JTC357" s="76"/>
      <c r="JTD357" s="181"/>
      <c r="JTE357" s="181"/>
      <c r="JTF357" s="182"/>
      <c r="JTG357" s="134"/>
      <c r="JTH357" s="135"/>
      <c r="JTI357" s="111"/>
      <c r="JTJ357" s="178"/>
      <c r="JTK357" s="178"/>
      <c r="JTL357" s="178"/>
      <c r="JTM357" s="178"/>
      <c r="JTN357" s="179"/>
      <c r="JTO357" s="73"/>
      <c r="JTP357" s="73"/>
      <c r="JTQ357" s="180"/>
      <c r="JTR357" s="75"/>
      <c r="JTS357" s="76"/>
      <c r="JTT357" s="180"/>
      <c r="JTU357" s="180"/>
      <c r="JTV357" s="180"/>
      <c r="JTW357" s="75"/>
      <c r="JTX357" s="76"/>
      <c r="JTY357" s="181"/>
      <c r="JTZ357" s="181"/>
      <c r="JUA357" s="182"/>
      <c r="JUB357" s="134"/>
      <c r="JUC357" s="135"/>
      <c r="JUD357" s="111"/>
      <c r="JUE357" s="178"/>
      <c r="JUF357" s="178"/>
      <c r="JUG357" s="178"/>
      <c r="JUH357" s="178"/>
      <c r="JUI357" s="179"/>
      <c r="JUJ357" s="73"/>
      <c r="JUK357" s="73"/>
      <c r="JUL357" s="180"/>
      <c r="JUM357" s="75"/>
      <c r="JUN357" s="76"/>
      <c r="JUO357" s="180"/>
      <c r="JUP357" s="180"/>
      <c r="JUQ357" s="180"/>
      <c r="JUR357" s="75"/>
      <c r="JUS357" s="76"/>
      <c r="JUT357" s="181"/>
      <c r="JUU357" s="181"/>
      <c r="JUV357" s="182"/>
      <c r="JUW357" s="134"/>
      <c r="JUX357" s="135"/>
      <c r="JUY357" s="111"/>
      <c r="JUZ357" s="178"/>
      <c r="JVA357" s="178"/>
      <c r="JVB357" s="178"/>
      <c r="JVC357" s="178"/>
      <c r="JVD357" s="179"/>
      <c r="JVE357" s="73"/>
      <c r="JVF357" s="73"/>
      <c r="JVG357" s="180"/>
      <c r="JVH357" s="75"/>
      <c r="JVI357" s="76"/>
      <c r="JVJ357" s="180"/>
      <c r="JVK357" s="180"/>
      <c r="JVL357" s="180"/>
      <c r="JVM357" s="75"/>
      <c r="JVN357" s="76"/>
      <c r="JVO357" s="181"/>
      <c r="JVP357" s="181"/>
      <c r="JVQ357" s="182"/>
      <c r="JVR357" s="134"/>
      <c r="JVS357" s="135"/>
      <c r="JVT357" s="111"/>
      <c r="JVU357" s="178"/>
      <c r="JVV357" s="178"/>
      <c r="JVW357" s="178"/>
      <c r="JVX357" s="178"/>
      <c r="JVY357" s="179"/>
      <c r="JVZ357" s="73"/>
      <c r="JWA357" s="73"/>
      <c r="JWB357" s="180"/>
      <c r="JWC357" s="75"/>
      <c r="JWD357" s="76"/>
      <c r="JWE357" s="180"/>
      <c r="JWF357" s="180"/>
      <c r="JWG357" s="180"/>
      <c r="JWH357" s="75"/>
      <c r="JWI357" s="76"/>
      <c r="JWJ357" s="181"/>
      <c r="JWK357" s="181"/>
      <c r="JWL357" s="182"/>
      <c r="JWM357" s="134"/>
      <c r="JWN357" s="135"/>
      <c r="JWO357" s="111"/>
      <c r="JWP357" s="178"/>
      <c r="JWQ357" s="178"/>
      <c r="JWR357" s="178"/>
      <c r="JWS357" s="178"/>
      <c r="JWT357" s="179"/>
      <c r="JWU357" s="73"/>
      <c r="JWV357" s="73"/>
      <c r="JWW357" s="180"/>
      <c r="JWX357" s="75"/>
      <c r="JWY357" s="76"/>
      <c r="JWZ357" s="180"/>
      <c r="JXA357" s="180"/>
      <c r="JXB357" s="180"/>
      <c r="JXC357" s="75"/>
      <c r="JXD357" s="76"/>
      <c r="JXE357" s="181"/>
      <c r="JXF357" s="181"/>
      <c r="JXG357" s="182"/>
      <c r="JXH357" s="134"/>
      <c r="JXI357" s="135"/>
      <c r="JXJ357" s="111"/>
      <c r="JXK357" s="178"/>
      <c r="JXL357" s="178"/>
      <c r="JXM357" s="178"/>
      <c r="JXN357" s="178"/>
      <c r="JXO357" s="179"/>
      <c r="JXP357" s="73"/>
      <c r="JXQ357" s="73"/>
      <c r="JXR357" s="180"/>
      <c r="JXS357" s="75"/>
      <c r="JXT357" s="76"/>
      <c r="JXU357" s="180"/>
      <c r="JXV357" s="180"/>
      <c r="JXW357" s="180"/>
      <c r="JXX357" s="75"/>
      <c r="JXY357" s="76"/>
      <c r="JXZ357" s="181"/>
      <c r="JYA357" s="181"/>
      <c r="JYB357" s="182"/>
      <c r="JYC357" s="134"/>
      <c r="JYD357" s="135"/>
      <c r="JYE357" s="111"/>
      <c r="JYF357" s="178"/>
      <c r="JYG357" s="178"/>
      <c r="JYH357" s="178"/>
      <c r="JYI357" s="178"/>
      <c r="JYJ357" s="179"/>
      <c r="JYK357" s="73"/>
      <c r="JYL357" s="73"/>
      <c r="JYM357" s="180"/>
      <c r="JYN357" s="75"/>
      <c r="JYO357" s="76"/>
      <c r="JYP357" s="180"/>
      <c r="JYQ357" s="180"/>
      <c r="JYR357" s="180"/>
      <c r="JYS357" s="75"/>
      <c r="JYT357" s="76"/>
      <c r="JYU357" s="181"/>
      <c r="JYV357" s="181"/>
      <c r="JYW357" s="182"/>
      <c r="JYX357" s="134"/>
      <c r="JYY357" s="135"/>
      <c r="JYZ357" s="111"/>
      <c r="JZA357" s="178"/>
      <c r="JZB357" s="178"/>
      <c r="JZC357" s="178"/>
      <c r="JZD357" s="178"/>
      <c r="JZE357" s="179"/>
      <c r="JZF357" s="73"/>
      <c r="JZG357" s="73"/>
      <c r="JZH357" s="180"/>
      <c r="JZI357" s="75"/>
      <c r="JZJ357" s="76"/>
      <c r="JZK357" s="180"/>
      <c r="JZL357" s="180"/>
      <c r="JZM357" s="180"/>
      <c r="JZN357" s="75"/>
      <c r="JZO357" s="76"/>
      <c r="JZP357" s="181"/>
      <c r="JZQ357" s="181"/>
      <c r="JZR357" s="182"/>
      <c r="JZS357" s="134"/>
      <c r="JZT357" s="135"/>
      <c r="JZU357" s="111"/>
      <c r="JZV357" s="178"/>
      <c r="JZW357" s="178"/>
      <c r="JZX357" s="178"/>
      <c r="JZY357" s="178"/>
      <c r="JZZ357" s="179"/>
      <c r="KAA357" s="73"/>
      <c r="KAB357" s="73"/>
      <c r="KAC357" s="180"/>
      <c r="KAD357" s="75"/>
      <c r="KAE357" s="76"/>
      <c r="KAF357" s="180"/>
      <c r="KAG357" s="180"/>
      <c r="KAH357" s="180"/>
      <c r="KAI357" s="75"/>
      <c r="KAJ357" s="76"/>
      <c r="KAK357" s="181"/>
      <c r="KAL357" s="181"/>
      <c r="KAM357" s="182"/>
      <c r="KAN357" s="134"/>
      <c r="KAO357" s="135"/>
      <c r="KAP357" s="111"/>
      <c r="KAQ357" s="178"/>
      <c r="KAR357" s="178"/>
      <c r="KAS357" s="178"/>
      <c r="KAT357" s="178"/>
      <c r="KAU357" s="179"/>
      <c r="KAV357" s="73"/>
      <c r="KAW357" s="73"/>
      <c r="KAX357" s="180"/>
      <c r="KAY357" s="75"/>
      <c r="KAZ357" s="76"/>
      <c r="KBA357" s="180"/>
      <c r="KBB357" s="180"/>
      <c r="KBC357" s="180"/>
      <c r="KBD357" s="75"/>
      <c r="KBE357" s="76"/>
      <c r="KBF357" s="181"/>
      <c r="KBG357" s="181"/>
      <c r="KBH357" s="182"/>
      <c r="KBI357" s="134"/>
      <c r="KBJ357" s="135"/>
      <c r="KBK357" s="111"/>
      <c r="KBL357" s="178"/>
      <c r="KBM357" s="178"/>
      <c r="KBN357" s="178"/>
      <c r="KBO357" s="178"/>
      <c r="KBP357" s="179"/>
      <c r="KBQ357" s="73"/>
      <c r="KBR357" s="73"/>
      <c r="KBS357" s="180"/>
      <c r="KBT357" s="75"/>
      <c r="KBU357" s="76"/>
      <c r="KBV357" s="180"/>
      <c r="KBW357" s="180"/>
      <c r="KBX357" s="180"/>
      <c r="KBY357" s="75"/>
      <c r="KBZ357" s="76"/>
      <c r="KCA357" s="181"/>
      <c r="KCB357" s="181"/>
      <c r="KCC357" s="182"/>
      <c r="KCD357" s="134"/>
      <c r="KCE357" s="135"/>
      <c r="KCF357" s="111"/>
      <c r="KCG357" s="178"/>
      <c r="KCH357" s="178"/>
      <c r="KCI357" s="178"/>
      <c r="KCJ357" s="178"/>
      <c r="KCK357" s="179"/>
      <c r="KCL357" s="73"/>
      <c r="KCM357" s="73"/>
      <c r="KCN357" s="180"/>
      <c r="KCO357" s="75"/>
      <c r="KCP357" s="76"/>
      <c r="KCQ357" s="180"/>
      <c r="KCR357" s="180"/>
      <c r="KCS357" s="180"/>
      <c r="KCT357" s="75"/>
      <c r="KCU357" s="76"/>
      <c r="KCV357" s="181"/>
      <c r="KCW357" s="181"/>
      <c r="KCX357" s="182"/>
      <c r="KCY357" s="134"/>
      <c r="KCZ357" s="135"/>
      <c r="KDA357" s="111"/>
      <c r="KDB357" s="178"/>
      <c r="KDC357" s="178"/>
      <c r="KDD357" s="178"/>
      <c r="KDE357" s="178"/>
      <c r="KDF357" s="179"/>
      <c r="KDG357" s="73"/>
      <c r="KDH357" s="73"/>
      <c r="KDI357" s="180"/>
      <c r="KDJ357" s="75"/>
      <c r="KDK357" s="76"/>
      <c r="KDL357" s="180"/>
      <c r="KDM357" s="180"/>
      <c r="KDN357" s="180"/>
      <c r="KDO357" s="75"/>
      <c r="KDP357" s="76"/>
      <c r="KDQ357" s="181"/>
      <c r="KDR357" s="181"/>
      <c r="KDS357" s="182"/>
      <c r="KDT357" s="134"/>
      <c r="KDU357" s="135"/>
      <c r="KDV357" s="111"/>
      <c r="KDW357" s="178"/>
      <c r="KDX357" s="178"/>
      <c r="KDY357" s="178"/>
      <c r="KDZ357" s="178"/>
      <c r="KEA357" s="179"/>
      <c r="KEB357" s="73"/>
      <c r="KEC357" s="73"/>
      <c r="KED357" s="180"/>
      <c r="KEE357" s="75"/>
      <c r="KEF357" s="76"/>
      <c r="KEG357" s="180"/>
      <c r="KEH357" s="180"/>
      <c r="KEI357" s="180"/>
      <c r="KEJ357" s="75"/>
      <c r="KEK357" s="76"/>
      <c r="KEL357" s="181"/>
      <c r="KEM357" s="181"/>
      <c r="KEN357" s="182"/>
      <c r="KEO357" s="134"/>
      <c r="KEP357" s="135"/>
      <c r="KEQ357" s="111"/>
      <c r="KER357" s="178"/>
      <c r="KES357" s="178"/>
      <c r="KET357" s="178"/>
      <c r="KEU357" s="178"/>
      <c r="KEV357" s="179"/>
      <c r="KEW357" s="73"/>
      <c r="KEX357" s="73"/>
      <c r="KEY357" s="180"/>
      <c r="KEZ357" s="75"/>
      <c r="KFA357" s="76"/>
      <c r="KFB357" s="180"/>
      <c r="KFC357" s="180"/>
      <c r="KFD357" s="180"/>
      <c r="KFE357" s="75"/>
      <c r="KFF357" s="76"/>
      <c r="KFG357" s="181"/>
      <c r="KFH357" s="181"/>
      <c r="KFI357" s="182"/>
      <c r="KFJ357" s="134"/>
      <c r="KFK357" s="135"/>
      <c r="KFL357" s="111"/>
      <c r="KFM357" s="178"/>
      <c r="KFN357" s="178"/>
      <c r="KFO357" s="178"/>
      <c r="KFP357" s="178"/>
      <c r="KFQ357" s="179"/>
      <c r="KFR357" s="73"/>
      <c r="KFS357" s="73"/>
      <c r="KFT357" s="180"/>
      <c r="KFU357" s="75"/>
      <c r="KFV357" s="76"/>
      <c r="KFW357" s="180"/>
      <c r="KFX357" s="180"/>
      <c r="KFY357" s="180"/>
      <c r="KFZ357" s="75"/>
      <c r="KGA357" s="76"/>
      <c r="KGB357" s="181"/>
      <c r="KGC357" s="181"/>
      <c r="KGD357" s="182"/>
      <c r="KGE357" s="134"/>
      <c r="KGF357" s="135"/>
      <c r="KGG357" s="111"/>
      <c r="KGH357" s="178"/>
      <c r="KGI357" s="178"/>
      <c r="KGJ357" s="178"/>
      <c r="KGK357" s="178"/>
      <c r="KGL357" s="179"/>
      <c r="KGM357" s="73"/>
      <c r="KGN357" s="73"/>
      <c r="KGO357" s="180"/>
      <c r="KGP357" s="75"/>
      <c r="KGQ357" s="76"/>
      <c r="KGR357" s="180"/>
      <c r="KGS357" s="180"/>
      <c r="KGT357" s="180"/>
      <c r="KGU357" s="75"/>
      <c r="KGV357" s="76"/>
      <c r="KGW357" s="181"/>
      <c r="KGX357" s="181"/>
      <c r="KGY357" s="182"/>
      <c r="KGZ357" s="134"/>
      <c r="KHA357" s="135"/>
      <c r="KHB357" s="111"/>
      <c r="KHC357" s="178"/>
      <c r="KHD357" s="178"/>
      <c r="KHE357" s="178"/>
      <c r="KHF357" s="178"/>
      <c r="KHG357" s="179"/>
      <c r="KHH357" s="73"/>
      <c r="KHI357" s="73"/>
      <c r="KHJ357" s="180"/>
      <c r="KHK357" s="75"/>
      <c r="KHL357" s="76"/>
      <c r="KHM357" s="180"/>
      <c r="KHN357" s="180"/>
      <c r="KHO357" s="180"/>
      <c r="KHP357" s="75"/>
      <c r="KHQ357" s="76"/>
      <c r="KHR357" s="181"/>
      <c r="KHS357" s="181"/>
      <c r="KHT357" s="182"/>
      <c r="KHU357" s="134"/>
      <c r="KHV357" s="135"/>
      <c r="KHW357" s="111"/>
      <c r="KHX357" s="178"/>
      <c r="KHY357" s="178"/>
      <c r="KHZ357" s="178"/>
      <c r="KIA357" s="178"/>
      <c r="KIB357" s="179"/>
      <c r="KIC357" s="73"/>
      <c r="KID357" s="73"/>
      <c r="KIE357" s="180"/>
      <c r="KIF357" s="75"/>
      <c r="KIG357" s="76"/>
      <c r="KIH357" s="180"/>
      <c r="KII357" s="180"/>
      <c r="KIJ357" s="180"/>
      <c r="KIK357" s="75"/>
      <c r="KIL357" s="76"/>
      <c r="KIM357" s="181"/>
      <c r="KIN357" s="181"/>
      <c r="KIO357" s="182"/>
      <c r="KIP357" s="134"/>
      <c r="KIQ357" s="135"/>
      <c r="KIR357" s="111"/>
      <c r="KIS357" s="178"/>
      <c r="KIT357" s="178"/>
      <c r="KIU357" s="178"/>
      <c r="KIV357" s="178"/>
      <c r="KIW357" s="179"/>
      <c r="KIX357" s="73"/>
      <c r="KIY357" s="73"/>
      <c r="KIZ357" s="180"/>
      <c r="KJA357" s="75"/>
      <c r="KJB357" s="76"/>
      <c r="KJC357" s="180"/>
      <c r="KJD357" s="180"/>
      <c r="KJE357" s="180"/>
      <c r="KJF357" s="75"/>
      <c r="KJG357" s="76"/>
      <c r="KJH357" s="181"/>
      <c r="KJI357" s="181"/>
      <c r="KJJ357" s="182"/>
      <c r="KJK357" s="134"/>
      <c r="KJL357" s="135"/>
      <c r="KJM357" s="111"/>
      <c r="KJN357" s="178"/>
      <c r="KJO357" s="178"/>
      <c r="KJP357" s="178"/>
      <c r="KJQ357" s="178"/>
      <c r="KJR357" s="179"/>
      <c r="KJS357" s="73"/>
      <c r="KJT357" s="73"/>
      <c r="KJU357" s="180"/>
      <c r="KJV357" s="75"/>
      <c r="KJW357" s="76"/>
      <c r="KJX357" s="180"/>
      <c r="KJY357" s="180"/>
      <c r="KJZ357" s="180"/>
      <c r="KKA357" s="75"/>
      <c r="KKB357" s="76"/>
      <c r="KKC357" s="181"/>
      <c r="KKD357" s="181"/>
      <c r="KKE357" s="182"/>
      <c r="KKF357" s="134"/>
      <c r="KKG357" s="135"/>
      <c r="KKH357" s="111"/>
      <c r="KKI357" s="178"/>
      <c r="KKJ357" s="178"/>
      <c r="KKK357" s="178"/>
      <c r="KKL357" s="178"/>
      <c r="KKM357" s="179"/>
      <c r="KKN357" s="73"/>
      <c r="KKO357" s="73"/>
      <c r="KKP357" s="180"/>
      <c r="KKQ357" s="75"/>
      <c r="KKR357" s="76"/>
      <c r="KKS357" s="180"/>
      <c r="KKT357" s="180"/>
      <c r="KKU357" s="180"/>
      <c r="KKV357" s="75"/>
      <c r="KKW357" s="76"/>
      <c r="KKX357" s="181"/>
      <c r="KKY357" s="181"/>
      <c r="KKZ357" s="182"/>
      <c r="KLA357" s="134"/>
      <c r="KLB357" s="135"/>
      <c r="KLC357" s="111"/>
      <c r="KLD357" s="178"/>
      <c r="KLE357" s="178"/>
      <c r="KLF357" s="178"/>
      <c r="KLG357" s="178"/>
      <c r="KLH357" s="179"/>
      <c r="KLI357" s="73"/>
      <c r="KLJ357" s="73"/>
      <c r="KLK357" s="180"/>
      <c r="KLL357" s="75"/>
      <c r="KLM357" s="76"/>
      <c r="KLN357" s="180"/>
      <c r="KLO357" s="180"/>
      <c r="KLP357" s="180"/>
      <c r="KLQ357" s="75"/>
      <c r="KLR357" s="76"/>
      <c r="KLS357" s="181"/>
      <c r="KLT357" s="181"/>
      <c r="KLU357" s="182"/>
      <c r="KLV357" s="134"/>
      <c r="KLW357" s="135"/>
      <c r="KLX357" s="111"/>
      <c r="KLY357" s="178"/>
      <c r="KLZ357" s="178"/>
      <c r="KMA357" s="178"/>
      <c r="KMB357" s="178"/>
      <c r="KMC357" s="179"/>
      <c r="KMD357" s="73"/>
      <c r="KME357" s="73"/>
      <c r="KMF357" s="180"/>
      <c r="KMG357" s="75"/>
      <c r="KMH357" s="76"/>
      <c r="KMI357" s="180"/>
      <c r="KMJ357" s="180"/>
      <c r="KMK357" s="180"/>
      <c r="KML357" s="75"/>
      <c r="KMM357" s="76"/>
      <c r="KMN357" s="181"/>
      <c r="KMO357" s="181"/>
      <c r="KMP357" s="182"/>
      <c r="KMQ357" s="134"/>
      <c r="KMR357" s="135"/>
      <c r="KMS357" s="111"/>
      <c r="KMT357" s="178"/>
      <c r="KMU357" s="178"/>
      <c r="KMV357" s="178"/>
      <c r="KMW357" s="178"/>
      <c r="KMX357" s="179"/>
      <c r="KMY357" s="73"/>
      <c r="KMZ357" s="73"/>
      <c r="KNA357" s="180"/>
      <c r="KNB357" s="75"/>
      <c r="KNC357" s="76"/>
      <c r="KND357" s="180"/>
      <c r="KNE357" s="180"/>
      <c r="KNF357" s="180"/>
      <c r="KNG357" s="75"/>
      <c r="KNH357" s="76"/>
      <c r="KNI357" s="181"/>
      <c r="KNJ357" s="181"/>
      <c r="KNK357" s="182"/>
      <c r="KNL357" s="134"/>
      <c r="KNM357" s="135"/>
      <c r="KNN357" s="111"/>
      <c r="KNO357" s="178"/>
      <c r="KNP357" s="178"/>
      <c r="KNQ357" s="178"/>
      <c r="KNR357" s="178"/>
      <c r="KNS357" s="179"/>
      <c r="KNT357" s="73"/>
      <c r="KNU357" s="73"/>
      <c r="KNV357" s="180"/>
      <c r="KNW357" s="75"/>
      <c r="KNX357" s="76"/>
      <c r="KNY357" s="180"/>
      <c r="KNZ357" s="180"/>
      <c r="KOA357" s="180"/>
      <c r="KOB357" s="75"/>
      <c r="KOC357" s="76"/>
      <c r="KOD357" s="181"/>
      <c r="KOE357" s="181"/>
      <c r="KOF357" s="182"/>
      <c r="KOG357" s="134"/>
      <c r="KOH357" s="135"/>
      <c r="KOI357" s="111"/>
      <c r="KOJ357" s="178"/>
      <c r="KOK357" s="178"/>
      <c r="KOL357" s="178"/>
      <c r="KOM357" s="178"/>
      <c r="KON357" s="179"/>
      <c r="KOO357" s="73"/>
      <c r="KOP357" s="73"/>
      <c r="KOQ357" s="180"/>
      <c r="KOR357" s="75"/>
      <c r="KOS357" s="76"/>
      <c r="KOT357" s="180"/>
      <c r="KOU357" s="180"/>
      <c r="KOV357" s="180"/>
      <c r="KOW357" s="75"/>
      <c r="KOX357" s="76"/>
      <c r="KOY357" s="181"/>
      <c r="KOZ357" s="181"/>
      <c r="KPA357" s="182"/>
      <c r="KPB357" s="134"/>
      <c r="KPC357" s="135"/>
      <c r="KPD357" s="111"/>
      <c r="KPE357" s="178"/>
      <c r="KPF357" s="178"/>
      <c r="KPG357" s="178"/>
      <c r="KPH357" s="178"/>
      <c r="KPI357" s="179"/>
      <c r="KPJ357" s="73"/>
      <c r="KPK357" s="73"/>
      <c r="KPL357" s="180"/>
      <c r="KPM357" s="75"/>
      <c r="KPN357" s="76"/>
      <c r="KPO357" s="180"/>
      <c r="KPP357" s="180"/>
      <c r="KPQ357" s="180"/>
      <c r="KPR357" s="75"/>
      <c r="KPS357" s="76"/>
      <c r="KPT357" s="181"/>
      <c r="KPU357" s="181"/>
      <c r="KPV357" s="182"/>
      <c r="KPW357" s="134"/>
      <c r="KPX357" s="135"/>
      <c r="KPY357" s="111"/>
      <c r="KPZ357" s="178"/>
      <c r="KQA357" s="178"/>
      <c r="KQB357" s="178"/>
      <c r="KQC357" s="178"/>
      <c r="KQD357" s="179"/>
      <c r="KQE357" s="73"/>
      <c r="KQF357" s="73"/>
      <c r="KQG357" s="180"/>
      <c r="KQH357" s="75"/>
      <c r="KQI357" s="76"/>
      <c r="KQJ357" s="180"/>
      <c r="KQK357" s="180"/>
      <c r="KQL357" s="180"/>
      <c r="KQM357" s="75"/>
      <c r="KQN357" s="76"/>
      <c r="KQO357" s="181"/>
      <c r="KQP357" s="181"/>
      <c r="KQQ357" s="182"/>
      <c r="KQR357" s="134"/>
      <c r="KQS357" s="135"/>
      <c r="KQT357" s="111"/>
      <c r="KQU357" s="178"/>
      <c r="KQV357" s="178"/>
      <c r="KQW357" s="178"/>
      <c r="KQX357" s="178"/>
      <c r="KQY357" s="179"/>
      <c r="KQZ357" s="73"/>
      <c r="KRA357" s="73"/>
      <c r="KRB357" s="180"/>
      <c r="KRC357" s="75"/>
      <c r="KRD357" s="76"/>
      <c r="KRE357" s="180"/>
      <c r="KRF357" s="180"/>
      <c r="KRG357" s="180"/>
      <c r="KRH357" s="75"/>
      <c r="KRI357" s="76"/>
      <c r="KRJ357" s="181"/>
      <c r="KRK357" s="181"/>
      <c r="KRL357" s="182"/>
      <c r="KRM357" s="134"/>
      <c r="KRN357" s="135"/>
      <c r="KRO357" s="111"/>
      <c r="KRP357" s="178"/>
      <c r="KRQ357" s="178"/>
      <c r="KRR357" s="178"/>
      <c r="KRS357" s="178"/>
      <c r="KRT357" s="179"/>
      <c r="KRU357" s="73"/>
      <c r="KRV357" s="73"/>
      <c r="KRW357" s="180"/>
      <c r="KRX357" s="75"/>
      <c r="KRY357" s="76"/>
      <c r="KRZ357" s="180"/>
      <c r="KSA357" s="180"/>
      <c r="KSB357" s="180"/>
      <c r="KSC357" s="75"/>
      <c r="KSD357" s="76"/>
      <c r="KSE357" s="181"/>
      <c r="KSF357" s="181"/>
      <c r="KSG357" s="182"/>
      <c r="KSH357" s="134"/>
      <c r="KSI357" s="135"/>
      <c r="KSJ357" s="111"/>
      <c r="KSK357" s="178"/>
      <c r="KSL357" s="178"/>
      <c r="KSM357" s="178"/>
      <c r="KSN357" s="178"/>
      <c r="KSO357" s="179"/>
      <c r="KSP357" s="73"/>
      <c r="KSQ357" s="73"/>
      <c r="KSR357" s="180"/>
      <c r="KSS357" s="75"/>
      <c r="KST357" s="76"/>
      <c r="KSU357" s="180"/>
      <c r="KSV357" s="180"/>
      <c r="KSW357" s="180"/>
      <c r="KSX357" s="75"/>
      <c r="KSY357" s="76"/>
      <c r="KSZ357" s="181"/>
      <c r="KTA357" s="181"/>
      <c r="KTB357" s="182"/>
      <c r="KTC357" s="134"/>
      <c r="KTD357" s="135"/>
      <c r="KTE357" s="111"/>
      <c r="KTF357" s="178"/>
      <c r="KTG357" s="178"/>
      <c r="KTH357" s="178"/>
      <c r="KTI357" s="178"/>
      <c r="KTJ357" s="179"/>
      <c r="KTK357" s="73"/>
      <c r="KTL357" s="73"/>
      <c r="KTM357" s="180"/>
      <c r="KTN357" s="75"/>
      <c r="KTO357" s="76"/>
      <c r="KTP357" s="180"/>
      <c r="KTQ357" s="180"/>
      <c r="KTR357" s="180"/>
      <c r="KTS357" s="75"/>
      <c r="KTT357" s="76"/>
      <c r="KTU357" s="181"/>
      <c r="KTV357" s="181"/>
      <c r="KTW357" s="182"/>
      <c r="KTX357" s="134"/>
      <c r="KTY357" s="135"/>
      <c r="KTZ357" s="111"/>
      <c r="KUA357" s="178"/>
      <c r="KUB357" s="178"/>
      <c r="KUC357" s="178"/>
      <c r="KUD357" s="178"/>
      <c r="KUE357" s="179"/>
      <c r="KUF357" s="73"/>
      <c r="KUG357" s="73"/>
      <c r="KUH357" s="180"/>
      <c r="KUI357" s="75"/>
      <c r="KUJ357" s="76"/>
      <c r="KUK357" s="180"/>
      <c r="KUL357" s="180"/>
      <c r="KUM357" s="180"/>
      <c r="KUN357" s="75"/>
      <c r="KUO357" s="76"/>
      <c r="KUP357" s="181"/>
      <c r="KUQ357" s="181"/>
      <c r="KUR357" s="182"/>
      <c r="KUS357" s="134"/>
      <c r="KUT357" s="135"/>
      <c r="KUU357" s="111"/>
      <c r="KUV357" s="178"/>
      <c r="KUW357" s="178"/>
      <c r="KUX357" s="178"/>
      <c r="KUY357" s="178"/>
      <c r="KUZ357" s="179"/>
      <c r="KVA357" s="73"/>
      <c r="KVB357" s="73"/>
      <c r="KVC357" s="180"/>
      <c r="KVD357" s="75"/>
      <c r="KVE357" s="76"/>
      <c r="KVF357" s="180"/>
      <c r="KVG357" s="180"/>
      <c r="KVH357" s="180"/>
      <c r="KVI357" s="75"/>
      <c r="KVJ357" s="76"/>
      <c r="KVK357" s="181"/>
      <c r="KVL357" s="181"/>
      <c r="KVM357" s="182"/>
      <c r="KVN357" s="134"/>
      <c r="KVO357" s="135"/>
      <c r="KVP357" s="111"/>
      <c r="KVQ357" s="178"/>
      <c r="KVR357" s="178"/>
      <c r="KVS357" s="178"/>
      <c r="KVT357" s="178"/>
      <c r="KVU357" s="179"/>
      <c r="KVV357" s="73"/>
      <c r="KVW357" s="73"/>
      <c r="KVX357" s="180"/>
      <c r="KVY357" s="75"/>
      <c r="KVZ357" s="76"/>
      <c r="KWA357" s="180"/>
      <c r="KWB357" s="180"/>
      <c r="KWC357" s="180"/>
      <c r="KWD357" s="75"/>
      <c r="KWE357" s="76"/>
      <c r="KWF357" s="181"/>
      <c r="KWG357" s="181"/>
      <c r="KWH357" s="182"/>
      <c r="KWI357" s="134"/>
      <c r="KWJ357" s="135"/>
      <c r="KWK357" s="111"/>
      <c r="KWL357" s="178"/>
      <c r="KWM357" s="178"/>
      <c r="KWN357" s="178"/>
      <c r="KWO357" s="178"/>
      <c r="KWP357" s="179"/>
      <c r="KWQ357" s="73"/>
      <c r="KWR357" s="73"/>
      <c r="KWS357" s="180"/>
      <c r="KWT357" s="75"/>
      <c r="KWU357" s="76"/>
      <c r="KWV357" s="180"/>
      <c r="KWW357" s="180"/>
      <c r="KWX357" s="180"/>
      <c r="KWY357" s="75"/>
      <c r="KWZ357" s="76"/>
      <c r="KXA357" s="181"/>
      <c r="KXB357" s="181"/>
      <c r="KXC357" s="182"/>
      <c r="KXD357" s="134"/>
      <c r="KXE357" s="135"/>
      <c r="KXF357" s="111"/>
      <c r="KXG357" s="178"/>
      <c r="KXH357" s="178"/>
      <c r="KXI357" s="178"/>
      <c r="KXJ357" s="178"/>
      <c r="KXK357" s="179"/>
      <c r="KXL357" s="73"/>
      <c r="KXM357" s="73"/>
      <c r="KXN357" s="180"/>
      <c r="KXO357" s="75"/>
      <c r="KXP357" s="76"/>
      <c r="KXQ357" s="180"/>
      <c r="KXR357" s="180"/>
      <c r="KXS357" s="180"/>
      <c r="KXT357" s="75"/>
      <c r="KXU357" s="76"/>
      <c r="KXV357" s="181"/>
      <c r="KXW357" s="181"/>
      <c r="KXX357" s="182"/>
      <c r="KXY357" s="134"/>
      <c r="KXZ357" s="135"/>
      <c r="KYA357" s="111"/>
      <c r="KYB357" s="178"/>
      <c r="KYC357" s="178"/>
      <c r="KYD357" s="178"/>
      <c r="KYE357" s="178"/>
      <c r="KYF357" s="179"/>
      <c r="KYG357" s="73"/>
      <c r="KYH357" s="73"/>
      <c r="KYI357" s="180"/>
      <c r="KYJ357" s="75"/>
      <c r="KYK357" s="76"/>
      <c r="KYL357" s="180"/>
      <c r="KYM357" s="180"/>
      <c r="KYN357" s="180"/>
      <c r="KYO357" s="75"/>
      <c r="KYP357" s="76"/>
      <c r="KYQ357" s="181"/>
      <c r="KYR357" s="181"/>
      <c r="KYS357" s="182"/>
      <c r="KYT357" s="134"/>
      <c r="KYU357" s="135"/>
      <c r="KYV357" s="111"/>
      <c r="KYW357" s="178"/>
      <c r="KYX357" s="178"/>
      <c r="KYY357" s="178"/>
      <c r="KYZ357" s="178"/>
      <c r="KZA357" s="179"/>
      <c r="KZB357" s="73"/>
      <c r="KZC357" s="73"/>
      <c r="KZD357" s="180"/>
      <c r="KZE357" s="75"/>
      <c r="KZF357" s="76"/>
      <c r="KZG357" s="180"/>
      <c r="KZH357" s="180"/>
      <c r="KZI357" s="180"/>
      <c r="KZJ357" s="75"/>
      <c r="KZK357" s="76"/>
      <c r="KZL357" s="181"/>
      <c r="KZM357" s="181"/>
      <c r="KZN357" s="182"/>
      <c r="KZO357" s="134"/>
      <c r="KZP357" s="135"/>
      <c r="KZQ357" s="111"/>
      <c r="KZR357" s="178"/>
      <c r="KZS357" s="178"/>
      <c r="KZT357" s="178"/>
      <c r="KZU357" s="178"/>
      <c r="KZV357" s="179"/>
      <c r="KZW357" s="73"/>
      <c r="KZX357" s="73"/>
      <c r="KZY357" s="180"/>
      <c r="KZZ357" s="75"/>
      <c r="LAA357" s="76"/>
      <c r="LAB357" s="180"/>
      <c r="LAC357" s="180"/>
      <c r="LAD357" s="180"/>
      <c r="LAE357" s="75"/>
      <c r="LAF357" s="76"/>
      <c r="LAG357" s="181"/>
      <c r="LAH357" s="181"/>
      <c r="LAI357" s="182"/>
      <c r="LAJ357" s="134"/>
      <c r="LAK357" s="135"/>
      <c r="LAL357" s="111"/>
      <c r="LAM357" s="178"/>
      <c r="LAN357" s="178"/>
      <c r="LAO357" s="178"/>
      <c r="LAP357" s="178"/>
      <c r="LAQ357" s="179"/>
      <c r="LAR357" s="73"/>
      <c r="LAS357" s="73"/>
      <c r="LAT357" s="180"/>
      <c r="LAU357" s="75"/>
      <c r="LAV357" s="76"/>
      <c r="LAW357" s="180"/>
      <c r="LAX357" s="180"/>
      <c r="LAY357" s="180"/>
      <c r="LAZ357" s="75"/>
      <c r="LBA357" s="76"/>
      <c r="LBB357" s="181"/>
      <c r="LBC357" s="181"/>
      <c r="LBD357" s="182"/>
      <c r="LBE357" s="134"/>
      <c r="LBF357" s="135"/>
      <c r="LBG357" s="111"/>
      <c r="LBH357" s="178"/>
      <c r="LBI357" s="178"/>
      <c r="LBJ357" s="178"/>
      <c r="LBK357" s="178"/>
      <c r="LBL357" s="179"/>
      <c r="LBM357" s="73"/>
      <c r="LBN357" s="73"/>
      <c r="LBO357" s="180"/>
      <c r="LBP357" s="75"/>
      <c r="LBQ357" s="76"/>
      <c r="LBR357" s="180"/>
      <c r="LBS357" s="180"/>
      <c r="LBT357" s="180"/>
      <c r="LBU357" s="75"/>
      <c r="LBV357" s="76"/>
      <c r="LBW357" s="181"/>
      <c r="LBX357" s="181"/>
      <c r="LBY357" s="182"/>
      <c r="LBZ357" s="134"/>
      <c r="LCA357" s="135"/>
      <c r="LCB357" s="111"/>
      <c r="LCC357" s="178"/>
      <c r="LCD357" s="178"/>
      <c r="LCE357" s="178"/>
      <c r="LCF357" s="178"/>
      <c r="LCG357" s="179"/>
      <c r="LCH357" s="73"/>
      <c r="LCI357" s="73"/>
      <c r="LCJ357" s="180"/>
      <c r="LCK357" s="75"/>
      <c r="LCL357" s="76"/>
      <c r="LCM357" s="180"/>
      <c r="LCN357" s="180"/>
      <c r="LCO357" s="180"/>
      <c r="LCP357" s="75"/>
      <c r="LCQ357" s="76"/>
      <c r="LCR357" s="181"/>
      <c r="LCS357" s="181"/>
      <c r="LCT357" s="182"/>
      <c r="LCU357" s="134"/>
      <c r="LCV357" s="135"/>
      <c r="LCW357" s="111"/>
      <c r="LCX357" s="178"/>
      <c r="LCY357" s="178"/>
      <c r="LCZ357" s="178"/>
      <c r="LDA357" s="178"/>
      <c r="LDB357" s="179"/>
      <c r="LDC357" s="73"/>
      <c r="LDD357" s="73"/>
      <c r="LDE357" s="180"/>
      <c r="LDF357" s="75"/>
      <c r="LDG357" s="76"/>
      <c r="LDH357" s="180"/>
      <c r="LDI357" s="180"/>
      <c r="LDJ357" s="180"/>
      <c r="LDK357" s="75"/>
      <c r="LDL357" s="76"/>
      <c r="LDM357" s="181"/>
      <c r="LDN357" s="181"/>
      <c r="LDO357" s="182"/>
      <c r="LDP357" s="134"/>
      <c r="LDQ357" s="135"/>
      <c r="LDR357" s="111"/>
      <c r="LDS357" s="178"/>
      <c r="LDT357" s="178"/>
      <c r="LDU357" s="178"/>
      <c r="LDV357" s="178"/>
      <c r="LDW357" s="179"/>
      <c r="LDX357" s="73"/>
      <c r="LDY357" s="73"/>
      <c r="LDZ357" s="180"/>
      <c r="LEA357" s="75"/>
      <c r="LEB357" s="76"/>
      <c r="LEC357" s="180"/>
      <c r="LED357" s="180"/>
      <c r="LEE357" s="180"/>
      <c r="LEF357" s="75"/>
      <c r="LEG357" s="76"/>
      <c r="LEH357" s="181"/>
      <c r="LEI357" s="181"/>
      <c r="LEJ357" s="182"/>
      <c r="LEK357" s="134"/>
      <c r="LEL357" s="135"/>
      <c r="LEM357" s="111"/>
      <c r="LEN357" s="178"/>
      <c r="LEO357" s="178"/>
      <c r="LEP357" s="178"/>
      <c r="LEQ357" s="178"/>
      <c r="LER357" s="179"/>
      <c r="LES357" s="73"/>
      <c r="LET357" s="73"/>
      <c r="LEU357" s="180"/>
      <c r="LEV357" s="75"/>
      <c r="LEW357" s="76"/>
      <c r="LEX357" s="180"/>
      <c r="LEY357" s="180"/>
      <c r="LEZ357" s="180"/>
      <c r="LFA357" s="75"/>
      <c r="LFB357" s="76"/>
      <c r="LFC357" s="181"/>
      <c r="LFD357" s="181"/>
      <c r="LFE357" s="182"/>
      <c r="LFF357" s="134"/>
      <c r="LFG357" s="135"/>
      <c r="LFH357" s="111"/>
      <c r="LFI357" s="178"/>
      <c r="LFJ357" s="178"/>
      <c r="LFK357" s="178"/>
      <c r="LFL357" s="178"/>
      <c r="LFM357" s="179"/>
      <c r="LFN357" s="73"/>
      <c r="LFO357" s="73"/>
      <c r="LFP357" s="180"/>
      <c r="LFQ357" s="75"/>
      <c r="LFR357" s="76"/>
      <c r="LFS357" s="180"/>
      <c r="LFT357" s="180"/>
      <c r="LFU357" s="180"/>
      <c r="LFV357" s="75"/>
      <c r="LFW357" s="76"/>
      <c r="LFX357" s="181"/>
      <c r="LFY357" s="181"/>
      <c r="LFZ357" s="182"/>
      <c r="LGA357" s="134"/>
      <c r="LGB357" s="135"/>
      <c r="LGC357" s="111"/>
      <c r="LGD357" s="178"/>
      <c r="LGE357" s="178"/>
      <c r="LGF357" s="178"/>
      <c r="LGG357" s="178"/>
      <c r="LGH357" s="179"/>
      <c r="LGI357" s="73"/>
      <c r="LGJ357" s="73"/>
      <c r="LGK357" s="180"/>
      <c r="LGL357" s="75"/>
      <c r="LGM357" s="76"/>
      <c r="LGN357" s="180"/>
      <c r="LGO357" s="180"/>
      <c r="LGP357" s="180"/>
      <c r="LGQ357" s="75"/>
      <c r="LGR357" s="76"/>
      <c r="LGS357" s="181"/>
      <c r="LGT357" s="181"/>
      <c r="LGU357" s="182"/>
      <c r="LGV357" s="134"/>
      <c r="LGW357" s="135"/>
      <c r="LGX357" s="111"/>
      <c r="LGY357" s="178"/>
      <c r="LGZ357" s="178"/>
      <c r="LHA357" s="178"/>
      <c r="LHB357" s="178"/>
      <c r="LHC357" s="179"/>
      <c r="LHD357" s="73"/>
      <c r="LHE357" s="73"/>
      <c r="LHF357" s="180"/>
      <c r="LHG357" s="75"/>
      <c r="LHH357" s="76"/>
      <c r="LHI357" s="180"/>
      <c r="LHJ357" s="180"/>
      <c r="LHK357" s="180"/>
      <c r="LHL357" s="75"/>
      <c r="LHM357" s="76"/>
      <c r="LHN357" s="181"/>
      <c r="LHO357" s="181"/>
      <c r="LHP357" s="182"/>
      <c r="LHQ357" s="134"/>
      <c r="LHR357" s="135"/>
      <c r="LHS357" s="111"/>
      <c r="LHT357" s="178"/>
      <c r="LHU357" s="178"/>
      <c r="LHV357" s="178"/>
      <c r="LHW357" s="178"/>
      <c r="LHX357" s="179"/>
      <c r="LHY357" s="73"/>
      <c r="LHZ357" s="73"/>
      <c r="LIA357" s="180"/>
      <c r="LIB357" s="75"/>
      <c r="LIC357" s="76"/>
      <c r="LID357" s="180"/>
      <c r="LIE357" s="180"/>
      <c r="LIF357" s="180"/>
      <c r="LIG357" s="75"/>
      <c r="LIH357" s="76"/>
      <c r="LII357" s="181"/>
      <c r="LIJ357" s="181"/>
      <c r="LIK357" s="182"/>
      <c r="LIL357" s="134"/>
      <c r="LIM357" s="135"/>
      <c r="LIN357" s="111"/>
      <c r="LIO357" s="178"/>
      <c r="LIP357" s="178"/>
      <c r="LIQ357" s="178"/>
      <c r="LIR357" s="178"/>
      <c r="LIS357" s="179"/>
      <c r="LIT357" s="73"/>
      <c r="LIU357" s="73"/>
      <c r="LIV357" s="180"/>
      <c r="LIW357" s="75"/>
      <c r="LIX357" s="76"/>
      <c r="LIY357" s="180"/>
      <c r="LIZ357" s="180"/>
      <c r="LJA357" s="180"/>
      <c r="LJB357" s="75"/>
      <c r="LJC357" s="76"/>
      <c r="LJD357" s="181"/>
      <c r="LJE357" s="181"/>
      <c r="LJF357" s="182"/>
      <c r="LJG357" s="134"/>
      <c r="LJH357" s="135"/>
      <c r="LJI357" s="111"/>
      <c r="LJJ357" s="178"/>
      <c r="LJK357" s="178"/>
      <c r="LJL357" s="178"/>
      <c r="LJM357" s="178"/>
      <c r="LJN357" s="179"/>
      <c r="LJO357" s="73"/>
      <c r="LJP357" s="73"/>
      <c r="LJQ357" s="180"/>
      <c r="LJR357" s="75"/>
      <c r="LJS357" s="76"/>
      <c r="LJT357" s="180"/>
      <c r="LJU357" s="180"/>
      <c r="LJV357" s="180"/>
      <c r="LJW357" s="75"/>
      <c r="LJX357" s="76"/>
      <c r="LJY357" s="181"/>
      <c r="LJZ357" s="181"/>
      <c r="LKA357" s="182"/>
      <c r="LKB357" s="134"/>
      <c r="LKC357" s="135"/>
      <c r="LKD357" s="111"/>
      <c r="LKE357" s="178"/>
      <c r="LKF357" s="178"/>
      <c r="LKG357" s="178"/>
      <c r="LKH357" s="178"/>
      <c r="LKI357" s="179"/>
      <c r="LKJ357" s="73"/>
      <c r="LKK357" s="73"/>
      <c r="LKL357" s="180"/>
      <c r="LKM357" s="75"/>
      <c r="LKN357" s="76"/>
      <c r="LKO357" s="180"/>
      <c r="LKP357" s="180"/>
      <c r="LKQ357" s="180"/>
      <c r="LKR357" s="75"/>
      <c r="LKS357" s="76"/>
      <c r="LKT357" s="181"/>
      <c r="LKU357" s="181"/>
      <c r="LKV357" s="182"/>
      <c r="LKW357" s="134"/>
      <c r="LKX357" s="135"/>
      <c r="LKY357" s="111"/>
      <c r="LKZ357" s="178"/>
      <c r="LLA357" s="178"/>
      <c r="LLB357" s="178"/>
      <c r="LLC357" s="178"/>
      <c r="LLD357" s="179"/>
      <c r="LLE357" s="73"/>
      <c r="LLF357" s="73"/>
      <c r="LLG357" s="180"/>
      <c r="LLH357" s="75"/>
      <c r="LLI357" s="76"/>
      <c r="LLJ357" s="180"/>
      <c r="LLK357" s="180"/>
      <c r="LLL357" s="180"/>
      <c r="LLM357" s="75"/>
      <c r="LLN357" s="76"/>
      <c r="LLO357" s="181"/>
      <c r="LLP357" s="181"/>
      <c r="LLQ357" s="182"/>
      <c r="LLR357" s="134"/>
      <c r="LLS357" s="135"/>
      <c r="LLT357" s="111"/>
      <c r="LLU357" s="178"/>
      <c r="LLV357" s="178"/>
      <c r="LLW357" s="178"/>
      <c r="LLX357" s="178"/>
      <c r="LLY357" s="179"/>
      <c r="LLZ357" s="73"/>
      <c r="LMA357" s="73"/>
      <c r="LMB357" s="180"/>
      <c r="LMC357" s="75"/>
      <c r="LMD357" s="76"/>
      <c r="LME357" s="180"/>
      <c r="LMF357" s="180"/>
      <c r="LMG357" s="180"/>
      <c r="LMH357" s="75"/>
      <c r="LMI357" s="76"/>
      <c r="LMJ357" s="181"/>
      <c r="LMK357" s="181"/>
      <c r="LML357" s="182"/>
      <c r="LMM357" s="134"/>
      <c r="LMN357" s="135"/>
      <c r="LMO357" s="111"/>
      <c r="LMP357" s="178"/>
      <c r="LMQ357" s="178"/>
      <c r="LMR357" s="178"/>
      <c r="LMS357" s="178"/>
      <c r="LMT357" s="179"/>
      <c r="LMU357" s="73"/>
      <c r="LMV357" s="73"/>
      <c r="LMW357" s="180"/>
      <c r="LMX357" s="75"/>
      <c r="LMY357" s="76"/>
      <c r="LMZ357" s="180"/>
      <c r="LNA357" s="180"/>
      <c r="LNB357" s="180"/>
      <c r="LNC357" s="75"/>
      <c r="LND357" s="76"/>
      <c r="LNE357" s="181"/>
      <c r="LNF357" s="181"/>
      <c r="LNG357" s="182"/>
      <c r="LNH357" s="134"/>
      <c r="LNI357" s="135"/>
      <c r="LNJ357" s="111"/>
      <c r="LNK357" s="178"/>
      <c r="LNL357" s="178"/>
      <c r="LNM357" s="178"/>
      <c r="LNN357" s="178"/>
      <c r="LNO357" s="179"/>
      <c r="LNP357" s="73"/>
      <c r="LNQ357" s="73"/>
      <c r="LNR357" s="180"/>
      <c r="LNS357" s="75"/>
      <c r="LNT357" s="76"/>
      <c r="LNU357" s="180"/>
      <c r="LNV357" s="180"/>
      <c r="LNW357" s="180"/>
      <c r="LNX357" s="75"/>
      <c r="LNY357" s="76"/>
      <c r="LNZ357" s="181"/>
      <c r="LOA357" s="181"/>
      <c r="LOB357" s="182"/>
      <c r="LOC357" s="134"/>
      <c r="LOD357" s="135"/>
      <c r="LOE357" s="111"/>
      <c r="LOF357" s="178"/>
      <c r="LOG357" s="178"/>
      <c r="LOH357" s="178"/>
      <c r="LOI357" s="178"/>
      <c r="LOJ357" s="179"/>
      <c r="LOK357" s="73"/>
      <c r="LOL357" s="73"/>
      <c r="LOM357" s="180"/>
      <c r="LON357" s="75"/>
      <c r="LOO357" s="76"/>
      <c r="LOP357" s="180"/>
      <c r="LOQ357" s="180"/>
      <c r="LOR357" s="180"/>
      <c r="LOS357" s="75"/>
      <c r="LOT357" s="76"/>
      <c r="LOU357" s="181"/>
      <c r="LOV357" s="181"/>
      <c r="LOW357" s="182"/>
      <c r="LOX357" s="134"/>
      <c r="LOY357" s="135"/>
      <c r="LOZ357" s="111"/>
      <c r="LPA357" s="178"/>
      <c r="LPB357" s="178"/>
      <c r="LPC357" s="178"/>
      <c r="LPD357" s="178"/>
      <c r="LPE357" s="179"/>
      <c r="LPF357" s="73"/>
      <c r="LPG357" s="73"/>
      <c r="LPH357" s="180"/>
      <c r="LPI357" s="75"/>
      <c r="LPJ357" s="76"/>
      <c r="LPK357" s="180"/>
      <c r="LPL357" s="180"/>
      <c r="LPM357" s="180"/>
      <c r="LPN357" s="75"/>
      <c r="LPO357" s="76"/>
      <c r="LPP357" s="181"/>
      <c r="LPQ357" s="181"/>
      <c r="LPR357" s="182"/>
      <c r="LPS357" s="134"/>
      <c r="LPT357" s="135"/>
      <c r="LPU357" s="111"/>
      <c r="LPV357" s="178"/>
      <c r="LPW357" s="178"/>
      <c r="LPX357" s="178"/>
      <c r="LPY357" s="178"/>
      <c r="LPZ357" s="179"/>
      <c r="LQA357" s="73"/>
      <c r="LQB357" s="73"/>
      <c r="LQC357" s="180"/>
      <c r="LQD357" s="75"/>
      <c r="LQE357" s="76"/>
      <c r="LQF357" s="180"/>
      <c r="LQG357" s="180"/>
      <c r="LQH357" s="180"/>
      <c r="LQI357" s="75"/>
      <c r="LQJ357" s="76"/>
      <c r="LQK357" s="181"/>
      <c r="LQL357" s="181"/>
      <c r="LQM357" s="182"/>
      <c r="LQN357" s="134"/>
      <c r="LQO357" s="135"/>
      <c r="LQP357" s="111"/>
      <c r="LQQ357" s="178"/>
      <c r="LQR357" s="178"/>
      <c r="LQS357" s="178"/>
      <c r="LQT357" s="178"/>
      <c r="LQU357" s="179"/>
      <c r="LQV357" s="73"/>
      <c r="LQW357" s="73"/>
      <c r="LQX357" s="180"/>
      <c r="LQY357" s="75"/>
      <c r="LQZ357" s="76"/>
      <c r="LRA357" s="180"/>
      <c r="LRB357" s="180"/>
      <c r="LRC357" s="180"/>
      <c r="LRD357" s="75"/>
      <c r="LRE357" s="76"/>
      <c r="LRF357" s="181"/>
      <c r="LRG357" s="181"/>
      <c r="LRH357" s="182"/>
      <c r="LRI357" s="134"/>
      <c r="LRJ357" s="135"/>
      <c r="LRK357" s="111"/>
      <c r="LRL357" s="178"/>
      <c r="LRM357" s="178"/>
      <c r="LRN357" s="178"/>
      <c r="LRO357" s="178"/>
      <c r="LRP357" s="179"/>
      <c r="LRQ357" s="73"/>
      <c r="LRR357" s="73"/>
      <c r="LRS357" s="180"/>
      <c r="LRT357" s="75"/>
      <c r="LRU357" s="76"/>
      <c r="LRV357" s="180"/>
      <c r="LRW357" s="180"/>
      <c r="LRX357" s="180"/>
      <c r="LRY357" s="75"/>
      <c r="LRZ357" s="76"/>
      <c r="LSA357" s="181"/>
      <c r="LSB357" s="181"/>
      <c r="LSC357" s="182"/>
      <c r="LSD357" s="134"/>
      <c r="LSE357" s="135"/>
      <c r="LSF357" s="111"/>
      <c r="LSG357" s="178"/>
      <c r="LSH357" s="178"/>
      <c r="LSI357" s="178"/>
      <c r="LSJ357" s="178"/>
      <c r="LSK357" s="179"/>
      <c r="LSL357" s="73"/>
      <c r="LSM357" s="73"/>
      <c r="LSN357" s="180"/>
      <c r="LSO357" s="75"/>
      <c r="LSP357" s="76"/>
      <c r="LSQ357" s="180"/>
      <c r="LSR357" s="180"/>
      <c r="LSS357" s="180"/>
      <c r="LST357" s="75"/>
      <c r="LSU357" s="76"/>
      <c r="LSV357" s="181"/>
      <c r="LSW357" s="181"/>
      <c r="LSX357" s="182"/>
      <c r="LSY357" s="134"/>
      <c r="LSZ357" s="135"/>
      <c r="LTA357" s="111"/>
      <c r="LTB357" s="178"/>
      <c r="LTC357" s="178"/>
      <c r="LTD357" s="178"/>
      <c r="LTE357" s="178"/>
      <c r="LTF357" s="179"/>
      <c r="LTG357" s="73"/>
      <c r="LTH357" s="73"/>
      <c r="LTI357" s="180"/>
      <c r="LTJ357" s="75"/>
      <c r="LTK357" s="76"/>
      <c r="LTL357" s="180"/>
      <c r="LTM357" s="180"/>
      <c r="LTN357" s="180"/>
      <c r="LTO357" s="75"/>
      <c r="LTP357" s="76"/>
      <c r="LTQ357" s="181"/>
      <c r="LTR357" s="181"/>
      <c r="LTS357" s="182"/>
      <c r="LTT357" s="134"/>
      <c r="LTU357" s="135"/>
      <c r="LTV357" s="111"/>
      <c r="LTW357" s="178"/>
      <c r="LTX357" s="178"/>
      <c r="LTY357" s="178"/>
      <c r="LTZ357" s="178"/>
      <c r="LUA357" s="179"/>
      <c r="LUB357" s="73"/>
      <c r="LUC357" s="73"/>
      <c r="LUD357" s="180"/>
      <c r="LUE357" s="75"/>
      <c r="LUF357" s="76"/>
      <c r="LUG357" s="180"/>
      <c r="LUH357" s="180"/>
      <c r="LUI357" s="180"/>
      <c r="LUJ357" s="75"/>
      <c r="LUK357" s="76"/>
      <c r="LUL357" s="181"/>
      <c r="LUM357" s="181"/>
      <c r="LUN357" s="182"/>
      <c r="LUO357" s="134"/>
      <c r="LUP357" s="135"/>
      <c r="LUQ357" s="111"/>
      <c r="LUR357" s="178"/>
      <c r="LUS357" s="178"/>
      <c r="LUT357" s="178"/>
      <c r="LUU357" s="178"/>
      <c r="LUV357" s="179"/>
      <c r="LUW357" s="73"/>
      <c r="LUX357" s="73"/>
      <c r="LUY357" s="180"/>
      <c r="LUZ357" s="75"/>
      <c r="LVA357" s="76"/>
      <c r="LVB357" s="180"/>
      <c r="LVC357" s="180"/>
      <c r="LVD357" s="180"/>
      <c r="LVE357" s="75"/>
      <c r="LVF357" s="76"/>
      <c r="LVG357" s="181"/>
      <c r="LVH357" s="181"/>
      <c r="LVI357" s="182"/>
      <c r="LVJ357" s="134"/>
      <c r="LVK357" s="135"/>
      <c r="LVL357" s="111"/>
      <c r="LVM357" s="178"/>
      <c r="LVN357" s="178"/>
      <c r="LVO357" s="178"/>
      <c r="LVP357" s="178"/>
      <c r="LVQ357" s="179"/>
      <c r="LVR357" s="73"/>
      <c r="LVS357" s="73"/>
      <c r="LVT357" s="180"/>
      <c r="LVU357" s="75"/>
      <c r="LVV357" s="76"/>
      <c r="LVW357" s="180"/>
      <c r="LVX357" s="180"/>
      <c r="LVY357" s="180"/>
      <c r="LVZ357" s="75"/>
      <c r="LWA357" s="76"/>
      <c r="LWB357" s="181"/>
      <c r="LWC357" s="181"/>
      <c r="LWD357" s="182"/>
      <c r="LWE357" s="134"/>
      <c r="LWF357" s="135"/>
      <c r="LWG357" s="111"/>
      <c r="LWH357" s="178"/>
      <c r="LWI357" s="178"/>
      <c r="LWJ357" s="178"/>
      <c r="LWK357" s="178"/>
      <c r="LWL357" s="179"/>
      <c r="LWM357" s="73"/>
      <c r="LWN357" s="73"/>
      <c r="LWO357" s="180"/>
      <c r="LWP357" s="75"/>
      <c r="LWQ357" s="76"/>
      <c r="LWR357" s="180"/>
      <c r="LWS357" s="180"/>
      <c r="LWT357" s="180"/>
      <c r="LWU357" s="75"/>
      <c r="LWV357" s="76"/>
      <c r="LWW357" s="181"/>
      <c r="LWX357" s="181"/>
      <c r="LWY357" s="182"/>
      <c r="LWZ357" s="134"/>
      <c r="LXA357" s="135"/>
      <c r="LXB357" s="111"/>
      <c r="LXC357" s="178"/>
      <c r="LXD357" s="178"/>
      <c r="LXE357" s="178"/>
      <c r="LXF357" s="178"/>
      <c r="LXG357" s="179"/>
      <c r="LXH357" s="73"/>
      <c r="LXI357" s="73"/>
      <c r="LXJ357" s="180"/>
      <c r="LXK357" s="75"/>
      <c r="LXL357" s="76"/>
      <c r="LXM357" s="180"/>
      <c r="LXN357" s="180"/>
      <c r="LXO357" s="180"/>
      <c r="LXP357" s="75"/>
      <c r="LXQ357" s="76"/>
      <c r="LXR357" s="181"/>
      <c r="LXS357" s="181"/>
      <c r="LXT357" s="182"/>
      <c r="LXU357" s="134"/>
      <c r="LXV357" s="135"/>
      <c r="LXW357" s="111"/>
      <c r="LXX357" s="178"/>
      <c r="LXY357" s="178"/>
      <c r="LXZ357" s="178"/>
      <c r="LYA357" s="178"/>
      <c r="LYB357" s="179"/>
      <c r="LYC357" s="73"/>
      <c r="LYD357" s="73"/>
      <c r="LYE357" s="180"/>
      <c r="LYF357" s="75"/>
      <c r="LYG357" s="76"/>
      <c r="LYH357" s="180"/>
      <c r="LYI357" s="180"/>
      <c r="LYJ357" s="180"/>
      <c r="LYK357" s="75"/>
      <c r="LYL357" s="76"/>
      <c r="LYM357" s="181"/>
      <c r="LYN357" s="181"/>
      <c r="LYO357" s="182"/>
      <c r="LYP357" s="134"/>
      <c r="LYQ357" s="135"/>
      <c r="LYR357" s="111"/>
      <c r="LYS357" s="178"/>
      <c r="LYT357" s="178"/>
      <c r="LYU357" s="178"/>
      <c r="LYV357" s="178"/>
      <c r="LYW357" s="179"/>
      <c r="LYX357" s="73"/>
      <c r="LYY357" s="73"/>
      <c r="LYZ357" s="180"/>
      <c r="LZA357" s="75"/>
      <c r="LZB357" s="76"/>
      <c r="LZC357" s="180"/>
      <c r="LZD357" s="180"/>
      <c r="LZE357" s="180"/>
      <c r="LZF357" s="75"/>
      <c r="LZG357" s="76"/>
      <c r="LZH357" s="181"/>
      <c r="LZI357" s="181"/>
      <c r="LZJ357" s="182"/>
      <c r="LZK357" s="134"/>
      <c r="LZL357" s="135"/>
      <c r="LZM357" s="111"/>
      <c r="LZN357" s="178"/>
      <c r="LZO357" s="178"/>
      <c r="LZP357" s="178"/>
      <c r="LZQ357" s="178"/>
      <c r="LZR357" s="179"/>
      <c r="LZS357" s="73"/>
      <c r="LZT357" s="73"/>
      <c r="LZU357" s="180"/>
      <c r="LZV357" s="75"/>
      <c r="LZW357" s="76"/>
      <c r="LZX357" s="180"/>
      <c r="LZY357" s="180"/>
      <c r="LZZ357" s="180"/>
      <c r="MAA357" s="75"/>
      <c r="MAB357" s="76"/>
      <c r="MAC357" s="181"/>
      <c r="MAD357" s="181"/>
      <c r="MAE357" s="182"/>
      <c r="MAF357" s="134"/>
      <c r="MAG357" s="135"/>
      <c r="MAH357" s="111"/>
      <c r="MAI357" s="178"/>
      <c r="MAJ357" s="178"/>
      <c r="MAK357" s="178"/>
      <c r="MAL357" s="178"/>
      <c r="MAM357" s="179"/>
      <c r="MAN357" s="73"/>
      <c r="MAO357" s="73"/>
      <c r="MAP357" s="180"/>
      <c r="MAQ357" s="75"/>
      <c r="MAR357" s="76"/>
      <c r="MAS357" s="180"/>
      <c r="MAT357" s="180"/>
      <c r="MAU357" s="180"/>
      <c r="MAV357" s="75"/>
      <c r="MAW357" s="76"/>
      <c r="MAX357" s="181"/>
      <c r="MAY357" s="181"/>
      <c r="MAZ357" s="182"/>
      <c r="MBA357" s="134"/>
      <c r="MBB357" s="135"/>
      <c r="MBC357" s="111"/>
      <c r="MBD357" s="178"/>
      <c r="MBE357" s="178"/>
      <c r="MBF357" s="178"/>
      <c r="MBG357" s="178"/>
      <c r="MBH357" s="179"/>
      <c r="MBI357" s="73"/>
      <c r="MBJ357" s="73"/>
      <c r="MBK357" s="180"/>
      <c r="MBL357" s="75"/>
      <c r="MBM357" s="76"/>
      <c r="MBN357" s="180"/>
      <c r="MBO357" s="180"/>
      <c r="MBP357" s="180"/>
      <c r="MBQ357" s="75"/>
      <c r="MBR357" s="76"/>
      <c r="MBS357" s="181"/>
      <c r="MBT357" s="181"/>
      <c r="MBU357" s="182"/>
      <c r="MBV357" s="134"/>
      <c r="MBW357" s="135"/>
      <c r="MBX357" s="111"/>
      <c r="MBY357" s="178"/>
      <c r="MBZ357" s="178"/>
      <c r="MCA357" s="178"/>
      <c r="MCB357" s="178"/>
      <c r="MCC357" s="179"/>
      <c r="MCD357" s="73"/>
      <c r="MCE357" s="73"/>
      <c r="MCF357" s="180"/>
      <c r="MCG357" s="75"/>
      <c r="MCH357" s="76"/>
      <c r="MCI357" s="180"/>
      <c r="MCJ357" s="180"/>
      <c r="MCK357" s="180"/>
      <c r="MCL357" s="75"/>
      <c r="MCM357" s="76"/>
      <c r="MCN357" s="181"/>
      <c r="MCO357" s="181"/>
      <c r="MCP357" s="182"/>
      <c r="MCQ357" s="134"/>
      <c r="MCR357" s="135"/>
      <c r="MCS357" s="111"/>
      <c r="MCT357" s="178"/>
      <c r="MCU357" s="178"/>
      <c r="MCV357" s="178"/>
      <c r="MCW357" s="178"/>
      <c r="MCX357" s="179"/>
      <c r="MCY357" s="73"/>
      <c r="MCZ357" s="73"/>
      <c r="MDA357" s="180"/>
      <c r="MDB357" s="75"/>
      <c r="MDC357" s="76"/>
      <c r="MDD357" s="180"/>
      <c r="MDE357" s="180"/>
      <c r="MDF357" s="180"/>
      <c r="MDG357" s="75"/>
      <c r="MDH357" s="76"/>
      <c r="MDI357" s="181"/>
      <c r="MDJ357" s="181"/>
      <c r="MDK357" s="182"/>
      <c r="MDL357" s="134"/>
      <c r="MDM357" s="135"/>
      <c r="MDN357" s="111"/>
      <c r="MDO357" s="178"/>
      <c r="MDP357" s="178"/>
      <c r="MDQ357" s="178"/>
      <c r="MDR357" s="178"/>
      <c r="MDS357" s="179"/>
      <c r="MDT357" s="73"/>
      <c r="MDU357" s="73"/>
      <c r="MDV357" s="180"/>
      <c r="MDW357" s="75"/>
      <c r="MDX357" s="76"/>
      <c r="MDY357" s="180"/>
      <c r="MDZ357" s="180"/>
      <c r="MEA357" s="180"/>
      <c r="MEB357" s="75"/>
      <c r="MEC357" s="76"/>
      <c r="MED357" s="181"/>
      <c r="MEE357" s="181"/>
      <c r="MEF357" s="182"/>
      <c r="MEG357" s="134"/>
      <c r="MEH357" s="135"/>
      <c r="MEI357" s="111"/>
      <c r="MEJ357" s="178"/>
      <c r="MEK357" s="178"/>
      <c r="MEL357" s="178"/>
      <c r="MEM357" s="178"/>
      <c r="MEN357" s="179"/>
      <c r="MEO357" s="73"/>
      <c r="MEP357" s="73"/>
      <c r="MEQ357" s="180"/>
      <c r="MER357" s="75"/>
      <c r="MES357" s="76"/>
      <c r="MET357" s="180"/>
      <c r="MEU357" s="180"/>
      <c r="MEV357" s="180"/>
      <c r="MEW357" s="75"/>
      <c r="MEX357" s="76"/>
      <c r="MEY357" s="181"/>
      <c r="MEZ357" s="181"/>
      <c r="MFA357" s="182"/>
      <c r="MFB357" s="134"/>
      <c r="MFC357" s="135"/>
      <c r="MFD357" s="111"/>
      <c r="MFE357" s="178"/>
      <c r="MFF357" s="178"/>
      <c r="MFG357" s="178"/>
      <c r="MFH357" s="178"/>
      <c r="MFI357" s="179"/>
      <c r="MFJ357" s="73"/>
      <c r="MFK357" s="73"/>
      <c r="MFL357" s="180"/>
      <c r="MFM357" s="75"/>
      <c r="MFN357" s="76"/>
      <c r="MFO357" s="180"/>
      <c r="MFP357" s="180"/>
      <c r="MFQ357" s="180"/>
      <c r="MFR357" s="75"/>
      <c r="MFS357" s="76"/>
      <c r="MFT357" s="181"/>
      <c r="MFU357" s="181"/>
      <c r="MFV357" s="182"/>
      <c r="MFW357" s="134"/>
      <c r="MFX357" s="135"/>
      <c r="MFY357" s="111"/>
      <c r="MFZ357" s="178"/>
      <c r="MGA357" s="178"/>
      <c r="MGB357" s="178"/>
      <c r="MGC357" s="178"/>
      <c r="MGD357" s="179"/>
      <c r="MGE357" s="73"/>
      <c r="MGF357" s="73"/>
      <c r="MGG357" s="180"/>
      <c r="MGH357" s="75"/>
      <c r="MGI357" s="76"/>
      <c r="MGJ357" s="180"/>
      <c r="MGK357" s="180"/>
      <c r="MGL357" s="180"/>
      <c r="MGM357" s="75"/>
      <c r="MGN357" s="76"/>
      <c r="MGO357" s="181"/>
      <c r="MGP357" s="181"/>
      <c r="MGQ357" s="182"/>
      <c r="MGR357" s="134"/>
      <c r="MGS357" s="135"/>
      <c r="MGT357" s="111"/>
      <c r="MGU357" s="178"/>
      <c r="MGV357" s="178"/>
      <c r="MGW357" s="178"/>
      <c r="MGX357" s="178"/>
      <c r="MGY357" s="179"/>
      <c r="MGZ357" s="73"/>
      <c r="MHA357" s="73"/>
      <c r="MHB357" s="180"/>
      <c r="MHC357" s="75"/>
      <c r="MHD357" s="76"/>
      <c r="MHE357" s="180"/>
      <c r="MHF357" s="180"/>
      <c r="MHG357" s="180"/>
      <c r="MHH357" s="75"/>
      <c r="MHI357" s="76"/>
      <c r="MHJ357" s="181"/>
      <c r="MHK357" s="181"/>
      <c r="MHL357" s="182"/>
      <c r="MHM357" s="134"/>
      <c r="MHN357" s="135"/>
      <c r="MHO357" s="111"/>
      <c r="MHP357" s="178"/>
      <c r="MHQ357" s="178"/>
      <c r="MHR357" s="178"/>
      <c r="MHS357" s="178"/>
      <c r="MHT357" s="179"/>
      <c r="MHU357" s="73"/>
      <c r="MHV357" s="73"/>
      <c r="MHW357" s="180"/>
      <c r="MHX357" s="75"/>
      <c r="MHY357" s="76"/>
      <c r="MHZ357" s="180"/>
      <c r="MIA357" s="180"/>
      <c r="MIB357" s="180"/>
      <c r="MIC357" s="75"/>
      <c r="MID357" s="76"/>
      <c r="MIE357" s="181"/>
      <c r="MIF357" s="181"/>
      <c r="MIG357" s="182"/>
      <c r="MIH357" s="134"/>
      <c r="MII357" s="135"/>
      <c r="MIJ357" s="111"/>
      <c r="MIK357" s="178"/>
      <c r="MIL357" s="178"/>
      <c r="MIM357" s="178"/>
      <c r="MIN357" s="178"/>
      <c r="MIO357" s="179"/>
      <c r="MIP357" s="73"/>
      <c r="MIQ357" s="73"/>
      <c r="MIR357" s="180"/>
      <c r="MIS357" s="75"/>
      <c r="MIT357" s="76"/>
      <c r="MIU357" s="180"/>
      <c r="MIV357" s="180"/>
      <c r="MIW357" s="180"/>
      <c r="MIX357" s="75"/>
      <c r="MIY357" s="76"/>
      <c r="MIZ357" s="181"/>
      <c r="MJA357" s="181"/>
      <c r="MJB357" s="182"/>
      <c r="MJC357" s="134"/>
      <c r="MJD357" s="135"/>
      <c r="MJE357" s="111"/>
      <c r="MJF357" s="178"/>
      <c r="MJG357" s="178"/>
      <c r="MJH357" s="178"/>
      <c r="MJI357" s="178"/>
      <c r="MJJ357" s="179"/>
      <c r="MJK357" s="73"/>
      <c r="MJL357" s="73"/>
      <c r="MJM357" s="180"/>
      <c r="MJN357" s="75"/>
      <c r="MJO357" s="76"/>
      <c r="MJP357" s="180"/>
      <c r="MJQ357" s="180"/>
      <c r="MJR357" s="180"/>
      <c r="MJS357" s="75"/>
      <c r="MJT357" s="76"/>
      <c r="MJU357" s="181"/>
      <c r="MJV357" s="181"/>
      <c r="MJW357" s="182"/>
      <c r="MJX357" s="134"/>
      <c r="MJY357" s="135"/>
      <c r="MJZ357" s="111"/>
      <c r="MKA357" s="178"/>
      <c r="MKB357" s="178"/>
      <c r="MKC357" s="178"/>
      <c r="MKD357" s="178"/>
      <c r="MKE357" s="179"/>
      <c r="MKF357" s="73"/>
      <c r="MKG357" s="73"/>
      <c r="MKH357" s="180"/>
      <c r="MKI357" s="75"/>
      <c r="MKJ357" s="76"/>
      <c r="MKK357" s="180"/>
      <c r="MKL357" s="180"/>
      <c r="MKM357" s="180"/>
      <c r="MKN357" s="75"/>
      <c r="MKO357" s="76"/>
      <c r="MKP357" s="181"/>
      <c r="MKQ357" s="181"/>
      <c r="MKR357" s="182"/>
      <c r="MKS357" s="134"/>
      <c r="MKT357" s="135"/>
      <c r="MKU357" s="111"/>
      <c r="MKV357" s="178"/>
      <c r="MKW357" s="178"/>
      <c r="MKX357" s="178"/>
      <c r="MKY357" s="178"/>
      <c r="MKZ357" s="179"/>
      <c r="MLA357" s="73"/>
      <c r="MLB357" s="73"/>
      <c r="MLC357" s="180"/>
      <c r="MLD357" s="75"/>
      <c r="MLE357" s="76"/>
      <c r="MLF357" s="180"/>
      <c r="MLG357" s="180"/>
      <c r="MLH357" s="180"/>
      <c r="MLI357" s="75"/>
      <c r="MLJ357" s="76"/>
      <c r="MLK357" s="181"/>
      <c r="MLL357" s="181"/>
      <c r="MLM357" s="182"/>
      <c r="MLN357" s="134"/>
      <c r="MLO357" s="135"/>
      <c r="MLP357" s="111"/>
      <c r="MLQ357" s="178"/>
      <c r="MLR357" s="178"/>
      <c r="MLS357" s="178"/>
      <c r="MLT357" s="178"/>
      <c r="MLU357" s="179"/>
      <c r="MLV357" s="73"/>
      <c r="MLW357" s="73"/>
      <c r="MLX357" s="180"/>
      <c r="MLY357" s="75"/>
      <c r="MLZ357" s="76"/>
      <c r="MMA357" s="180"/>
      <c r="MMB357" s="180"/>
      <c r="MMC357" s="180"/>
      <c r="MMD357" s="75"/>
      <c r="MME357" s="76"/>
      <c r="MMF357" s="181"/>
      <c r="MMG357" s="181"/>
      <c r="MMH357" s="182"/>
      <c r="MMI357" s="134"/>
      <c r="MMJ357" s="135"/>
      <c r="MMK357" s="111"/>
      <c r="MML357" s="178"/>
      <c r="MMM357" s="178"/>
      <c r="MMN357" s="178"/>
      <c r="MMO357" s="178"/>
      <c r="MMP357" s="179"/>
      <c r="MMQ357" s="73"/>
      <c r="MMR357" s="73"/>
      <c r="MMS357" s="180"/>
      <c r="MMT357" s="75"/>
      <c r="MMU357" s="76"/>
      <c r="MMV357" s="180"/>
      <c r="MMW357" s="180"/>
      <c r="MMX357" s="180"/>
      <c r="MMY357" s="75"/>
      <c r="MMZ357" s="76"/>
      <c r="MNA357" s="181"/>
      <c r="MNB357" s="181"/>
      <c r="MNC357" s="182"/>
      <c r="MND357" s="134"/>
      <c r="MNE357" s="135"/>
      <c r="MNF357" s="111"/>
      <c r="MNG357" s="178"/>
      <c r="MNH357" s="178"/>
      <c r="MNI357" s="178"/>
      <c r="MNJ357" s="178"/>
      <c r="MNK357" s="179"/>
      <c r="MNL357" s="73"/>
      <c r="MNM357" s="73"/>
      <c r="MNN357" s="180"/>
      <c r="MNO357" s="75"/>
      <c r="MNP357" s="76"/>
      <c r="MNQ357" s="180"/>
      <c r="MNR357" s="180"/>
      <c r="MNS357" s="180"/>
      <c r="MNT357" s="75"/>
      <c r="MNU357" s="76"/>
      <c r="MNV357" s="181"/>
      <c r="MNW357" s="181"/>
      <c r="MNX357" s="182"/>
      <c r="MNY357" s="134"/>
      <c r="MNZ357" s="135"/>
      <c r="MOA357" s="111"/>
      <c r="MOB357" s="178"/>
      <c r="MOC357" s="178"/>
      <c r="MOD357" s="178"/>
      <c r="MOE357" s="178"/>
      <c r="MOF357" s="179"/>
      <c r="MOG357" s="73"/>
      <c r="MOH357" s="73"/>
      <c r="MOI357" s="180"/>
      <c r="MOJ357" s="75"/>
      <c r="MOK357" s="76"/>
      <c r="MOL357" s="180"/>
      <c r="MOM357" s="180"/>
      <c r="MON357" s="180"/>
      <c r="MOO357" s="75"/>
      <c r="MOP357" s="76"/>
      <c r="MOQ357" s="181"/>
      <c r="MOR357" s="181"/>
      <c r="MOS357" s="182"/>
      <c r="MOT357" s="134"/>
      <c r="MOU357" s="135"/>
      <c r="MOV357" s="111"/>
      <c r="MOW357" s="178"/>
      <c r="MOX357" s="178"/>
      <c r="MOY357" s="178"/>
      <c r="MOZ357" s="178"/>
      <c r="MPA357" s="179"/>
      <c r="MPB357" s="73"/>
      <c r="MPC357" s="73"/>
      <c r="MPD357" s="180"/>
      <c r="MPE357" s="75"/>
      <c r="MPF357" s="76"/>
      <c r="MPG357" s="180"/>
      <c r="MPH357" s="180"/>
      <c r="MPI357" s="180"/>
      <c r="MPJ357" s="75"/>
      <c r="MPK357" s="76"/>
      <c r="MPL357" s="181"/>
      <c r="MPM357" s="181"/>
      <c r="MPN357" s="182"/>
      <c r="MPO357" s="134"/>
      <c r="MPP357" s="135"/>
      <c r="MPQ357" s="111"/>
      <c r="MPR357" s="178"/>
      <c r="MPS357" s="178"/>
      <c r="MPT357" s="178"/>
      <c r="MPU357" s="178"/>
      <c r="MPV357" s="179"/>
      <c r="MPW357" s="73"/>
      <c r="MPX357" s="73"/>
      <c r="MPY357" s="180"/>
      <c r="MPZ357" s="75"/>
      <c r="MQA357" s="76"/>
      <c r="MQB357" s="180"/>
      <c r="MQC357" s="180"/>
      <c r="MQD357" s="180"/>
      <c r="MQE357" s="75"/>
      <c r="MQF357" s="76"/>
      <c r="MQG357" s="181"/>
      <c r="MQH357" s="181"/>
      <c r="MQI357" s="182"/>
      <c r="MQJ357" s="134"/>
      <c r="MQK357" s="135"/>
      <c r="MQL357" s="111"/>
      <c r="MQM357" s="178"/>
      <c r="MQN357" s="178"/>
      <c r="MQO357" s="178"/>
      <c r="MQP357" s="178"/>
      <c r="MQQ357" s="179"/>
      <c r="MQR357" s="73"/>
      <c r="MQS357" s="73"/>
      <c r="MQT357" s="180"/>
      <c r="MQU357" s="75"/>
      <c r="MQV357" s="76"/>
      <c r="MQW357" s="180"/>
      <c r="MQX357" s="180"/>
      <c r="MQY357" s="180"/>
      <c r="MQZ357" s="75"/>
      <c r="MRA357" s="76"/>
      <c r="MRB357" s="181"/>
      <c r="MRC357" s="181"/>
      <c r="MRD357" s="182"/>
      <c r="MRE357" s="134"/>
      <c r="MRF357" s="135"/>
      <c r="MRG357" s="111"/>
      <c r="MRH357" s="178"/>
      <c r="MRI357" s="178"/>
      <c r="MRJ357" s="178"/>
      <c r="MRK357" s="178"/>
      <c r="MRL357" s="179"/>
      <c r="MRM357" s="73"/>
      <c r="MRN357" s="73"/>
      <c r="MRO357" s="180"/>
      <c r="MRP357" s="75"/>
      <c r="MRQ357" s="76"/>
      <c r="MRR357" s="180"/>
      <c r="MRS357" s="180"/>
      <c r="MRT357" s="180"/>
      <c r="MRU357" s="75"/>
      <c r="MRV357" s="76"/>
      <c r="MRW357" s="181"/>
      <c r="MRX357" s="181"/>
      <c r="MRY357" s="182"/>
      <c r="MRZ357" s="134"/>
      <c r="MSA357" s="135"/>
      <c r="MSB357" s="111"/>
      <c r="MSC357" s="178"/>
      <c r="MSD357" s="178"/>
      <c r="MSE357" s="178"/>
      <c r="MSF357" s="178"/>
      <c r="MSG357" s="179"/>
      <c r="MSH357" s="73"/>
      <c r="MSI357" s="73"/>
      <c r="MSJ357" s="180"/>
      <c r="MSK357" s="75"/>
      <c r="MSL357" s="76"/>
      <c r="MSM357" s="180"/>
      <c r="MSN357" s="180"/>
      <c r="MSO357" s="180"/>
      <c r="MSP357" s="75"/>
      <c r="MSQ357" s="76"/>
      <c r="MSR357" s="181"/>
      <c r="MSS357" s="181"/>
      <c r="MST357" s="182"/>
      <c r="MSU357" s="134"/>
      <c r="MSV357" s="135"/>
      <c r="MSW357" s="111"/>
      <c r="MSX357" s="178"/>
      <c r="MSY357" s="178"/>
      <c r="MSZ357" s="178"/>
      <c r="MTA357" s="178"/>
      <c r="MTB357" s="179"/>
      <c r="MTC357" s="73"/>
      <c r="MTD357" s="73"/>
      <c r="MTE357" s="180"/>
      <c r="MTF357" s="75"/>
      <c r="MTG357" s="76"/>
      <c r="MTH357" s="180"/>
      <c r="MTI357" s="180"/>
      <c r="MTJ357" s="180"/>
      <c r="MTK357" s="75"/>
      <c r="MTL357" s="76"/>
      <c r="MTM357" s="181"/>
      <c r="MTN357" s="181"/>
      <c r="MTO357" s="182"/>
      <c r="MTP357" s="134"/>
      <c r="MTQ357" s="135"/>
      <c r="MTR357" s="111"/>
      <c r="MTS357" s="178"/>
      <c r="MTT357" s="178"/>
      <c r="MTU357" s="178"/>
      <c r="MTV357" s="178"/>
      <c r="MTW357" s="179"/>
      <c r="MTX357" s="73"/>
      <c r="MTY357" s="73"/>
      <c r="MTZ357" s="180"/>
      <c r="MUA357" s="75"/>
      <c r="MUB357" s="76"/>
      <c r="MUC357" s="180"/>
      <c r="MUD357" s="180"/>
      <c r="MUE357" s="180"/>
      <c r="MUF357" s="75"/>
      <c r="MUG357" s="76"/>
      <c r="MUH357" s="181"/>
      <c r="MUI357" s="181"/>
      <c r="MUJ357" s="182"/>
      <c r="MUK357" s="134"/>
      <c r="MUL357" s="135"/>
      <c r="MUM357" s="111"/>
      <c r="MUN357" s="178"/>
      <c r="MUO357" s="178"/>
      <c r="MUP357" s="178"/>
      <c r="MUQ357" s="178"/>
      <c r="MUR357" s="179"/>
      <c r="MUS357" s="73"/>
      <c r="MUT357" s="73"/>
      <c r="MUU357" s="180"/>
      <c r="MUV357" s="75"/>
      <c r="MUW357" s="76"/>
      <c r="MUX357" s="180"/>
      <c r="MUY357" s="180"/>
      <c r="MUZ357" s="180"/>
      <c r="MVA357" s="75"/>
      <c r="MVB357" s="76"/>
      <c r="MVC357" s="181"/>
      <c r="MVD357" s="181"/>
      <c r="MVE357" s="182"/>
      <c r="MVF357" s="134"/>
      <c r="MVG357" s="135"/>
      <c r="MVH357" s="111"/>
      <c r="MVI357" s="178"/>
      <c r="MVJ357" s="178"/>
      <c r="MVK357" s="178"/>
      <c r="MVL357" s="178"/>
      <c r="MVM357" s="179"/>
      <c r="MVN357" s="73"/>
      <c r="MVO357" s="73"/>
      <c r="MVP357" s="180"/>
      <c r="MVQ357" s="75"/>
      <c r="MVR357" s="76"/>
      <c r="MVS357" s="180"/>
      <c r="MVT357" s="180"/>
      <c r="MVU357" s="180"/>
      <c r="MVV357" s="75"/>
      <c r="MVW357" s="76"/>
      <c r="MVX357" s="181"/>
      <c r="MVY357" s="181"/>
      <c r="MVZ357" s="182"/>
      <c r="MWA357" s="134"/>
      <c r="MWB357" s="135"/>
      <c r="MWC357" s="111"/>
      <c r="MWD357" s="178"/>
      <c r="MWE357" s="178"/>
      <c r="MWF357" s="178"/>
      <c r="MWG357" s="178"/>
      <c r="MWH357" s="179"/>
      <c r="MWI357" s="73"/>
      <c r="MWJ357" s="73"/>
      <c r="MWK357" s="180"/>
      <c r="MWL357" s="75"/>
      <c r="MWM357" s="76"/>
      <c r="MWN357" s="180"/>
      <c r="MWO357" s="180"/>
      <c r="MWP357" s="180"/>
      <c r="MWQ357" s="75"/>
      <c r="MWR357" s="76"/>
      <c r="MWS357" s="181"/>
      <c r="MWT357" s="181"/>
      <c r="MWU357" s="182"/>
      <c r="MWV357" s="134"/>
      <c r="MWW357" s="135"/>
      <c r="MWX357" s="111"/>
      <c r="MWY357" s="178"/>
      <c r="MWZ357" s="178"/>
      <c r="MXA357" s="178"/>
      <c r="MXB357" s="178"/>
      <c r="MXC357" s="179"/>
      <c r="MXD357" s="73"/>
      <c r="MXE357" s="73"/>
      <c r="MXF357" s="180"/>
      <c r="MXG357" s="75"/>
      <c r="MXH357" s="76"/>
      <c r="MXI357" s="180"/>
      <c r="MXJ357" s="180"/>
      <c r="MXK357" s="180"/>
      <c r="MXL357" s="75"/>
      <c r="MXM357" s="76"/>
      <c r="MXN357" s="181"/>
      <c r="MXO357" s="181"/>
      <c r="MXP357" s="182"/>
      <c r="MXQ357" s="134"/>
      <c r="MXR357" s="135"/>
      <c r="MXS357" s="111"/>
      <c r="MXT357" s="178"/>
      <c r="MXU357" s="178"/>
      <c r="MXV357" s="178"/>
      <c r="MXW357" s="178"/>
      <c r="MXX357" s="179"/>
      <c r="MXY357" s="73"/>
      <c r="MXZ357" s="73"/>
      <c r="MYA357" s="180"/>
      <c r="MYB357" s="75"/>
      <c r="MYC357" s="76"/>
      <c r="MYD357" s="180"/>
      <c r="MYE357" s="180"/>
      <c r="MYF357" s="180"/>
      <c r="MYG357" s="75"/>
      <c r="MYH357" s="76"/>
      <c r="MYI357" s="181"/>
      <c r="MYJ357" s="181"/>
      <c r="MYK357" s="182"/>
      <c r="MYL357" s="134"/>
      <c r="MYM357" s="135"/>
      <c r="MYN357" s="111"/>
      <c r="MYO357" s="178"/>
      <c r="MYP357" s="178"/>
      <c r="MYQ357" s="178"/>
      <c r="MYR357" s="178"/>
      <c r="MYS357" s="179"/>
      <c r="MYT357" s="73"/>
      <c r="MYU357" s="73"/>
      <c r="MYV357" s="180"/>
      <c r="MYW357" s="75"/>
      <c r="MYX357" s="76"/>
      <c r="MYY357" s="180"/>
      <c r="MYZ357" s="180"/>
      <c r="MZA357" s="180"/>
      <c r="MZB357" s="75"/>
      <c r="MZC357" s="76"/>
      <c r="MZD357" s="181"/>
      <c r="MZE357" s="181"/>
      <c r="MZF357" s="182"/>
      <c r="MZG357" s="134"/>
      <c r="MZH357" s="135"/>
      <c r="MZI357" s="111"/>
      <c r="MZJ357" s="178"/>
      <c r="MZK357" s="178"/>
      <c r="MZL357" s="178"/>
      <c r="MZM357" s="178"/>
      <c r="MZN357" s="179"/>
      <c r="MZO357" s="73"/>
      <c r="MZP357" s="73"/>
      <c r="MZQ357" s="180"/>
      <c r="MZR357" s="75"/>
      <c r="MZS357" s="76"/>
      <c r="MZT357" s="180"/>
      <c r="MZU357" s="180"/>
      <c r="MZV357" s="180"/>
      <c r="MZW357" s="75"/>
      <c r="MZX357" s="76"/>
      <c r="MZY357" s="181"/>
      <c r="MZZ357" s="181"/>
      <c r="NAA357" s="182"/>
      <c r="NAB357" s="134"/>
      <c r="NAC357" s="135"/>
      <c r="NAD357" s="111"/>
      <c r="NAE357" s="178"/>
      <c r="NAF357" s="178"/>
      <c r="NAG357" s="178"/>
      <c r="NAH357" s="178"/>
      <c r="NAI357" s="179"/>
      <c r="NAJ357" s="73"/>
      <c r="NAK357" s="73"/>
      <c r="NAL357" s="180"/>
      <c r="NAM357" s="75"/>
      <c r="NAN357" s="76"/>
      <c r="NAO357" s="180"/>
      <c r="NAP357" s="180"/>
      <c r="NAQ357" s="180"/>
      <c r="NAR357" s="75"/>
      <c r="NAS357" s="76"/>
      <c r="NAT357" s="181"/>
      <c r="NAU357" s="181"/>
      <c r="NAV357" s="182"/>
      <c r="NAW357" s="134"/>
      <c r="NAX357" s="135"/>
      <c r="NAY357" s="111"/>
      <c r="NAZ357" s="178"/>
      <c r="NBA357" s="178"/>
      <c r="NBB357" s="178"/>
      <c r="NBC357" s="178"/>
      <c r="NBD357" s="179"/>
      <c r="NBE357" s="73"/>
      <c r="NBF357" s="73"/>
      <c r="NBG357" s="180"/>
      <c r="NBH357" s="75"/>
      <c r="NBI357" s="76"/>
      <c r="NBJ357" s="180"/>
      <c r="NBK357" s="180"/>
      <c r="NBL357" s="180"/>
      <c r="NBM357" s="75"/>
      <c r="NBN357" s="76"/>
      <c r="NBO357" s="181"/>
      <c r="NBP357" s="181"/>
      <c r="NBQ357" s="182"/>
      <c r="NBR357" s="134"/>
      <c r="NBS357" s="135"/>
      <c r="NBT357" s="111"/>
      <c r="NBU357" s="178"/>
      <c r="NBV357" s="178"/>
      <c r="NBW357" s="178"/>
      <c r="NBX357" s="178"/>
      <c r="NBY357" s="179"/>
      <c r="NBZ357" s="73"/>
      <c r="NCA357" s="73"/>
      <c r="NCB357" s="180"/>
      <c r="NCC357" s="75"/>
      <c r="NCD357" s="76"/>
      <c r="NCE357" s="180"/>
      <c r="NCF357" s="180"/>
      <c r="NCG357" s="180"/>
      <c r="NCH357" s="75"/>
      <c r="NCI357" s="76"/>
      <c r="NCJ357" s="181"/>
      <c r="NCK357" s="181"/>
      <c r="NCL357" s="182"/>
      <c r="NCM357" s="134"/>
      <c r="NCN357" s="135"/>
      <c r="NCO357" s="111"/>
      <c r="NCP357" s="178"/>
      <c r="NCQ357" s="178"/>
      <c r="NCR357" s="178"/>
      <c r="NCS357" s="178"/>
      <c r="NCT357" s="179"/>
      <c r="NCU357" s="73"/>
      <c r="NCV357" s="73"/>
      <c r="NCW357" s="180"/>
      <c r="NCX357" s="75"/>
      <c r="NCY357" s="76"/>
      <c r="NCZ357" s="180"/>
      <c r="NDA357" s="180"/>
      <c r="NDB357" s="180"/>
      <c r="NDC357" s="75"/>
      <c r="NDD357" s="76"/>
      <c r="NDE357" s="181"/>
      <c r="NDF357" s="181"/>
      <c r="NDG357" s="182"/>
      <c r="NDH357" s="134"/>
      <c r="NDI357" s="135"/>
      <c r="NDJ357" s="111"/>
      <c r="NDK357" s="178"/>
      <c r="NDL357" s="178"/>
      <c r="NDM357" s="178"/>
      <c r="NDN357" s="178"/>
      <c r="NDO357" s="179"/>
      <c r="NDP357" s="73"/>
      <c r="NDQ357" s="73"/>
      <c r="NDR357" s="180"/>
      <c r="NDS357" s="75"/>
      <c r="NDT357" s="76"/>
      <c r="NDU357" s="180"/>
      <c r="NDV357" s="180"/>
      <c r="NDW357" s="180"/>
      <c r="NDX357" s="75"/>
      <c r="NDY357" s="76"/>
      <c r="NDZ357" s="181"/>
      <c r="NEA357" s="181"/>
      <c r="NEB357" s="182"/>
      <c r="NEC357" s="134"/>
      <c r="NED357" s="135"/>
      <c r="NEE357" s="111"/>
      <c r="NEF357" s="178"/>
      <c r="NEG357" s="178"/>
      <c r="NEH357" s="178"/>
      <c r="NEI357" s="178"/>
      <c r="NEJ357" s="179"/>
      <c r="NEK357" s="73"/>
      <c r="NEL357" s="73"/>
      <c r="NEM357" s="180"/>
      <c r="NEN357" s="75"/>
      <c r="NEO357" s="76"/>
      <c r="NEP357" s="180"/>
      <c r="NEQ357" s="180"/>
      <c r="NER357" s="180"/>
      <c r="NES357" s="75"/>
      <c r="NET357" s="76"/>
      <c r="NEU357" s="181"/>
      <c r="NEV357" s="181"/>
      <c r="NEW357" s="182"/>
      <c r="NEX357" s="134"/>
      <c r="NEY357" s="135"/>
      <c r="NEZ357" s="111"/>
      <c r="NFA357" s="178"/>
      <c r="NFB357" s="178"/>
      <c r="NFC357" s="178"/>
      <c r="NFD357" s="178"/>
      <c r="NFE357" s="179"/>
      <c r="NFF357" s="73"/>
      <c r="NFG357" s="73"/>
      <c r="NFH357" s="180"/>
      <c r="NFI357" s="75"/>
      <c r="NFJ357" s="76"/>
      <c r="NFK357" s="180"/>
      <c r="NFL357" s="180"/>
      <c r="NFM357" s="180"/>
      <c r="NFN357" s="75"/>
      <c r="NFO357" s="76"/>
      <c r="NFP357" s="181"/>
      <c r="NFQ357" s="181"/>
      <c r="NFR357" s="182"/>
      <c r="NFS357" s="134"/>
      <c r="NFT357" s="135"/>
      <c r="NFU357" s="111"/>
      <c r="NFV357" s="178"/>
      <c r="NFW357" s="178"/>
      <c r="NFX357" s="178"/>
      <c r="NFY357" s="178"/>
      <c r="NFZ357" s="179"/>
      <c r="NGA357" s="73"/>
      <c r="NGB357" s="73"/>
      <c r="NGC357" s="180"/>
      <c r="NGD357" s="75"/>
      <c r="NGE357" s="76"/>
      <c r="NGF357" s="180"/>
      <c r="NGG357" s="180"/>
      <c r="NGH357" s="180"/>
      <c r="NGI357" s="75"/>
      <c r="NGJ357" s="76"/>
      <c r="NGK357" s="181"/>
      <c r="NGL357" s="181"/>
      <c r="NGM357" s="182"/>
      <c r="NGN357" s="134"/>
      <c r="NGO357" s="135"/>
      <c r="NGP357" s="111"/>
      <c r="NGQ357" s="178"/>
      <c r="NGR357" s="178"/>
      <c r="NGS357" s="178"/>
      <c r="NGT357" s="178"/>
      <c r="NGU357" s="179"/>
      <c r="NGV357" s="73"/>
      <c r="NGW357" s="73"/>
      <c r="NGX357" s="180"/>
      <c r="NGY357" s="75"/>
      <c r="NGZ357" s="76"/>
      <c r="NHA357" s="180"/>
      <c r="NHB357" s="180"/>
      <c r="NHC357" s="180"/>
      <c r="NHD357" s="75"/>
      <c r="NHE357" s="76"/>
      <c r="NHF357" s="181"/>
      <c r="NHG357" s="181"/>
      <c r="NHH357" s="182"/>
      <c r="NHI357" s="134"/>
      <c r="NHJ357" s="135"/>
      <c r="NHK357" s="111"/>
      <c r="NHL357" s="178"/>
      <c r="NHM357" s="178"/>
      <c r="NHN357" s="178"/>
      <c r="NHO357" s="178"/>
      <c r="NHP357" s="179"/>
      <c r="NHQ357" s="73"/>
      <c r="NHR357" s="73"/>
      <c r="NHS357" s="180"/>
      <c r="NHT357" s="75"/>
      <c r="NHU357" s="76"/>
      <c r="NHV357" s="180"/>
      <c r="NHW357" s="180"/>
      <c r="NHX357" s="180"/>
      <c r="NHY357" s="75"/>
      <c r="NHZ357" s="76"/>
      <c r="NIA357" s="181"/>
      <c r="NIB357" s="181"/>
      <c r="NIC357" s="182"/>
      <c r="NID357" s="134"/>
      <c r="NIE357" s="135"/>
      <c r="NIF357" s="111"/>
      <c r="NIG357" s="178"/>
      <c r="NIH357" s="178"/>
      <c r="NII357" s="178"/>
      <c r="NIJ357" s="178"/>
      <c r="NIK357" s="179"/>
      <c r="NIL357" s="73"/>
      <c r="NIM357" s="73"/>
      <c r="NIN357" s="180"/>
      <c r="NIO357" s="75"/>
      <c r="NIP357" s="76"/>
      <c r="NIQ357" s="180"/>
      <c r="NIR357" s="180"/>
      <c r="NIS357" s="180"/>
      <c r="NIT357" s="75"/>
      <c r="NIU357" s="76"/>
      <c r="NIV357" s="181"/>
      <c r="NIW357" s="181"/>
      <c r="NIX357" s="182"/>
      <c r="NIY357" s="134"/>
      <c r="NIZ357" s="135"/>
      <c r="NJA357" s="111"/>
      <c r="NJB357" s="178"/>
      <c r="NJC357" s="178"/>
      <c r="NJD357" s="178"/>
      <c r="NJE357" s="178"/>
      <c r="NJF357" s="179"/>
      <c r="NJG357" s="73"/>
      <c r="NJH357" s="73"/>
      <c r="NJI357" s="180"/>
      <c r="NJJ357" s="75"/>
      <c r="NJK357" s="76"/>
      <c r="NJL357" s="180"/>
      <c r="NJM357" s="180"/>
      <c r="NJN357" s="180"/>
      <c r="NJO357" s="75"/>
      <c r="NJP357" s="76"/>
      <c r="NJQ357" s="181"/>
      <c r="NJR357" s="181"/>
      <c r="NJS357" s="182"/>
      <c r="NJT357" s="134"/>
      <c r="NJU357" s="135"/>
      <c r="NJV357" s="111"/>
      <c r="NJW357" s="178"/>
      <c r="NJX357" s="178"/>
      <c r="NJY357" s="178"/>
      <c r="NJZ357" s="178"/>
      <c r="NKA357" s="179"/>
      <c r="NKB357" s="73"/>
      <c r="NKC357" s="73"/>
      <c r="NKD357" s="180"/>
      <c r="NKE357" s="75"/>
      <c r="NKF357" s="76"/>
      <c r="NKG357" s="180"/>
      <c r="NKH357" s="180"/>
      <c r="NKI357" s="180"/>
      <c r="NKJ357" s="75"/>
      <c r="NKK357" s="76"/>
      <c r="NKL357" s="181"/>
      <c r="NKM357" s="181"/>
      <c r="NKN357" s="182"/>
      <c r="NKO357" s="134"/>
      <c r="NKP357" s="135"/>
      <c r="NKQ357" s="111"/>
      <c r="NKR357" s="178"/>
      <c r="NKS357" s="178"/>
      <c r="NKT357" s="178"/>
      <c r="NKU357" s="178"/>
      <c r="NKV357" s="179"/>
      <c r="NKW357" s="73"/>
      <c r="NKX357" s="73"/>
      <c r="NKY357" s="180"/>
      <c r="NKZ357" s="75"/>
      <c r="NLA357" s="76"/>
      <c r="NLB357" s="180"/>
      <c r="NLC357" s="180"/>
      <c r="NLD357" s="180"/>
      <c r="NLE357" s="75"/>
      <c r="NLF357" s="76"/>
      <c r="NLG357" s="181"/>
      <c r="NLH357" s="181"/>
      <c r="NLI357" s="182"/>
      <c r="NLJ357" s="134"/>
      <c r="NLK357" s="135"/>
      <c r="NLL357" s="111"/>
      <c r="NLM357" s="178"/>
      <c r="NLN357" s="178"/>
      <c r="NLO357" s="178"/>
      <c r="NLP357" s="178"/>
      <c r="NLQ357" s="179"/>
      <c r="NLR357" s="73"/>
      <c r="NLS357" s="73"/>
      <c r="NLT357" s="180"/>
      <c r="NLU357" s="75"/>
      <c r="NLV357" s="76"/>
      <c r="NLW357" s="180"/>
      <c r="NLX357" s="180"/>
      <c r="NLY357" s="180"/>
      <c r="NLZ357" s="75"/>
      <c r="NMA357" s="76"/>
      <c r="NMB357" s="181"/>
      <c r="NMC357" s="181"/>
      <c r="NMD357" s="182"/>
      <c r="NME357" s="134"/>
      <c r="NMF357" s="135"/>
      <c r="NMG357" s="111"/>
      <c r="NMH357" s="178"/>
      <c r="NMI357" s="178"/>
      <c r="NMJ357" s="178"/>
      <c r="NMK357" s="178"/>
      <c r="NML357" s="179"/>
      <c r="NMM357" s="73"/>
      <c r="NMN357" s="73"/>
      <c r="NMO357" s="180"/>
      <c r="NMP357" s="75"/>
      <c r="NMQ357" s="76"/>
      <c r="NMR357" s="180"/>
      <c r="NMS357" s="180"/>
      <c r="NMT357" s="180"/>
      <c r="NMU357" s="75"/>
      <c r="NMV357" s="76"/>
      <c r="NMW357" s="181"/>
      <c r="NMX357" s="181"/>
      <c r="NMY357" s="182"/>
      <c r="NMZ357" s="134"/>
      <c r="NNA357" s="135"/>
      <c r="NNB357" s="111"/>
      <c r="NNC357" s="178"/>
      <c r="NND357" s="178"/>
      <c r="NNE357" s="178"/>
      <c r="NNF357" s="178"/>
      <c r="NNG357" s="179"/>
      <c r="NNH357" s="73"/>
      <c r="NNI357" s="73"/>
      <c r="NNJ357" s="180"/>
      <c r="NNK357" s="75"/>
      <c r="NNL357" s="76"/>
      <c r="NNM357" s="180"/>
      <c r="NNN357" s="180"/>
      <c r="NNO357" s="180"/>
      <c r="NNP357" s="75"/>
      <c r="NNQ357" s="76"/>
      <c r="NNR357" s="181"/>
      <c r="NNS357" s="181"/>
      <c r="NNT357" s="182"/>
      <c r="NNU357" s="134"/>
      <c r="NNV357" s="135"/>
      <c r="NNW357" s="111"/>
      <c r="NNX357" s="178"/>
      <c r="NNY357" s="178"/>
      <c r="NNZ357" s="178"/>
      <c r="NOA357" s="178"/>
      <c r="NOB357" s="179"/>
      <c r="NOC357" s="73"/>
      <c r="NOD357" s="73"/>
      <c r="NOE357" s="180"/>
      <c r="NOF357" s="75"/>
      <c r="NOG357" s="76"/>
      <c r="NOH357" s="180"/>
      <c r="NOI357" s="180"/>
      <c r="NOJ357" s="180"/>
      <c r="NOK357" s="75"/>
      <c r="NOL357" s="76"/>
      <c r="NOM357" s="181"/>
      <c r="NON357" s="181"/>
      <c r="NOO357" s="182"/>
      <c r="NOP357" s="134"/>
      <c r="NOQ357" s="135"/>
      <c r="NOR357" s="111"/>
      <c r="NOS357" s="178"/>
      <c r="NOT357" s="178"/>
      <c r="NOU357" s="178"/>
      <c r="NOV357" s="178"/>
      <c r="NOW357" s="179"/>
      <c r="NOX357" s="73"/>
      <c r="NOY357" s="73"/>
      <c r="NOZ357" s="180"/>
      <c r="NPA357" s="75"/>
      <c r="NPB357" s="76"/>
      <c r="NPC357" s="180"/>
      <c r="NPD357" s="180"/>
      <c r="NPE357" s="180"/>
      <c r="NPF357" s="75"/>
      <c r="NPG357" s="76"/>
      <c r="NPH357" s="181"/>
      <c r="NPI357" s="181"/>
      <c r="NPJ357" s="182"/>
      <c r="NPK357" s="134"/>
      <c r="NPL357" s="135"/>
      <c r="NPM357" s="111"/>
      <c r="NPN357" s="178"/>
      <c r="NPO357" s="178"/>
      <c r="NPP357" s="178"/>
      <c r="NPQ357" s="178"/>
      <c r="NPR357" s="179"/>
      <c r="NPS357" s="73"/>
      <c r="NPT357" s="73"/>
      <c r="NPU357" s="180"/>
      <c r="NPV357" s="75"/>
      <c r="NPW357" s="76"/>
      <c r="NPX357" s="180"/>
      <c r="NPY357" s="180"/>
      <c r="NPZ357" s="180"/>
      <c r="NQA357" s="75"/>
      <c r="NQB357" s="76"/>
      <c r="NQC357" s="181"/>
      <c r="NQD357" s="181"/>
      <c r="NQE357" s="182"/>
      <c r="NQF357" s="134"/>
      <c r="NQG357" s="135"/>
      <c r="NQH357" s="111"/>
      <c r="NQI357" s="178"/>
      <c r="NQJ357" s="178"/>
      <c r="NQK357" s="178"/>
      <c r="NQL357" s="178"/>
      <c r="NQM357" s="179"/>
      <c r="NQN357" s="73"/>
      <c r="NQO357" s="73"/>
      <c r="NQP357" s="180"/>
      <c r="NQQ357" s="75"/>
      <c r="NQR357" s="76"/>
      <c r="NQS357" s="180"/>
      <c r="NQT357" s="180"/>
      <c r="NQU357" s="180"/>
      <c r="NQV357" s="75"/>
      <c r="NQW357" s="76"/>
      <c r="NQX357" s="181"/>
      <c r="NQY357" s="181"/>
      <c r="NQZ357" s="182"/>
      <c r="NRA357" s="134"/>
      <c r="NRB357" s="135"/>
      <c r="NRC357" s="111"/>
      <c r="NRD357" s="178"/>
      <c r="NRE357" s="178"/>
      <c r="NRF357" s="178"/>
      <c r="NRG357" s="178"/>
      <c r="NRH357" s="179"/>
      <c r="NRI357" s="73"/>
      <c r="NRJ357" s="73"/>
      <c r="NRK357" s="180"/>
      <c r="NRL357" s="75"/>
      <c r="NRM357" s="76"/>
      <c r="NRN357" s="180"/>
      <c r="NRO357" s="180"/>
      <c r="NRP357" s="180"/>
      <c r="NRQ357" s="75"/>
      <c r="NRR357" s="76"/>
      <c r="NRS357" s="181"/>
      <c r="NRT357" s="181"/>
      <c r="NRU357" s="182"/>
      <c r="NRV357" s="134"/>
      <c r="NRW357" s="135"/>
      <c r="NRX357" s="111"/>
      <c r="NRY357" s="178"/>
      <c r="NRZ357" s="178"/>
      <c r="NSA357" s="178"/>
      <c r="NSB357" s="178"/>
      <c r="NSC357" s="179"/>
      <c r="NSD357" s="73"/>
      <c r="NSE357" s="73"/>
      <c r="NSF357" s="180"/>
      <c r="NSG357" s="75"/>
      <c r="NSH357" s="76"/>
      <c r="NSI357" s="180"/>
      <c r="NSJ357" s="180"/>
      <c r="NSK357" s="180"/>
      <c r="NSL357" s="75"/>
      <c r="NSM357" s="76"/>
      <c r="NSN357" s="181"/>
      <c r="NSO357" s="181"/>
      <c r="NSP357" s="182"/>
      <c r="NSQ357" s="134"/>
      <c r="NSR357" s="135"/>
      <c r="NSS357" s="111"/>
      <c r="NST357" s="178"/>
      <c r="NSU357" s="178"/>
      <c r="NSV357" s="178"/>
      <c r="NSW357" s="178"/>
      <c r="NSX357" s="179"/>
      <c r="NSY357" s="73"/>
      <c r="NSZ357" s="73"/>
      <c r="NTA357" s="180"/>
      <c r="NTB357" s="75"/>
      <c r="NTC357" s="76"/>
      <c r="NTD357" s="180"/>
      <c r="NTE357" s="180"/>
      <c r="NTF357" s="180"/>
      <c r="NTG357" s="75"/>
      <c r="NTH357" s="76"/>
      <c r="NTI357" s="181"/>
      <c r="NTJ357" s="181"/>
      <c r="NTK357" s="182"/>
      <c r="NTL357" s="134"/>
      <c r="NTM357" s="135"/>
      <c r="NTN357" s="111"/>
      <c r="NTO357" s="178"/>
      <c r="NTP357" s="178"/>
      <c r="NTQ357" s="178"/>
      <c r="NTR357" s="178"/>
      <c r="NTS357" s="179"/>
      <c r="NTT357" s="73"/>
      <c r="NTU357" s="73"/>
      <c r="NTV357" s="180"/>
      <c r="NTW357" s="75"/>
      <c r="NTX357" s="76"/>
      <c r="NTY357" s="180"/>
      <c r="NTZ357" s="180"/>
      <c r="NUA357" s="180"/>
      <c r="NUB357" s="75"/>
      <c r="NUC357" s="76"/>
      <c r="NUD357" s="181"/>
      <c r="NUE357" s="181"/>
      <c r="NUF357" s="182"/>
      <c r="NUG357" s="134"/>
      <c r="NUH357" s="135"/>
      <c r="NUI357" s="111"/>
      <c r="NUJ357" s="178"/>
      <c r="NUK357" s="178"/>
      <c r="NUL357" s="178"/>
      <c r="NUM357" s="178"/>
      <c r="NUN357" s="179"/>
      <c r="NUO357" s="73"/>
      <c r="NUP357" s="73"/>
      <c r="NUQ357" s="180"/>
      <c r="NUR357" s="75"/>
      <c r="NUS357" s="76"/>
      <c r="NUT357" s="180"/>
      <c r="NUU357" s="180"/>
      <c r="NUV357" s="180"/>
      <c r="NUW357" s="75"/>
      <c r="NUX357" s="76"/>
      <c r="NUY357" s="181"/>
      <c r="NUZ357" s="181"/>
      <c r="NVA357" s="182"/>
      <c r="NVB357" s="134"/>
      <c r="NVC357" s="135"/>
      <c r="NVD357" s="111"/>
      <c r="NVE357" s="178"/>
      <c r="NVF357" s="178"/>
      <c r="NVG357" s="178"/>
      <c r="NVH357" s="178"/>
      <c r="NVI357" s="179"/>
      <c r="NVJ357" s="73"/>
      <c r="NVK357" s="73"/>
      <c r="NVL357" s="180"/>
      <c r="NVM357" s="75"/>
      <c r="NVN357" s="76"/>
      <c r="NVO357" s="180"/>
      <c r="NVP357" s="180"/>
      <c r="NVQ357" s="180"/>
      <c r="NVR357" s="75"/>
      <c r="NVS357" s="76"/>
      <c r="NVT357" s="181"/>
      <c r="NVU357" s="181"/>
      <c r="NVV357" s="182"/>
      <c r="NVW357" s="134"/>
      <c r="NVX357" s="135"/>
      <c r="NVY357" s="111"/>
      <c r="NVZ357" s="178"/>
      <c r="NWA357" s="178"/>
      <c r="NWB357" s="178"/>
      <c r="NWC357" s="178"/>
      <c r="NWD357" s="179"/>
      <c r="NWE357" s="73"/>
      <c r="NWF357" s="73"/>
      <c r="NWG357" s="180"/>
      <c r="NWH357" s="75"/>
      <c r="NWI357" s="76"/>
      <c r="NWJ357" s="180"/>
      <c r="NWK357" s="180"/>
      <c r="NWL357" s="180"/>
      <c r="NWM357" s="75"/>
      <c r="NWN357" s="76"/>
      <c r="NWO357" s="181"/>
      <c r="NWP357" s="181"/>
      <c r="NWQ357" s="182"/>
      <c r="NWR357" s="134"/>
      <c r="NWS357" s="135"/>
      <c r="NWT357" s="111"/>
      <c r="NWU357" s="178"/>
      <c r="NWV357" s="178"/>
      <c r="NWW357" s="178"/>
      <c r="NWX357" s="178"/>
      <c r="NWY357" s="179"/>
      <c r="NWZ357" s="73"/>
      <c r="NXA357" s="73"/>
      <c r="NXB357" s="180"/>
      <c r="NXC357" s="75"/>
      <c r="NXD357" s="76"/>
      <c r="NXE357" s="180"/>
      <c r="NXF357" s="180"/>
      <c r="NXG357" s="180"/>
      <c r="NXH357" s="75"/>
      <c r="NXI357" s="76"/>
      <c r="NXJ357" s="181"/>
      <c r="NXK357" s="181"/>
      <c r="NXL357" s="182"/>
      <c r="NXM357" s="134"/>
      <c r="NXN357" s="135"/>
      <c r="NXO357" s="111"/>
      <c r="NXP357" s="178"/>
      <c r="NXQ357" s="178"/>
      <c r="NXR357" s="178"/>
      <c r="NXS357" s="178"/>
      <c r="NXT357" s="179"/>
      <c r="NXU357" s="73"/>
      <c r="NXV357" s="73"/>
      <c r="NXW357" s="180"/>
      <c r="NXX357" s="75"/>
      <c r="NXY357" s="76"/>
      <c r="NXZ357" s="180"/>
      <c r="NYA357" s="180"/>
      <c r="NYB357" s="180"/>
      <c r="NYC357" s="75"/>
      <c r="NYD357" s="76"/>
      <c r="NYE357" s="181"/>
      <c r="NYF357" s="181"/>
      <c r="NYG357" s="182"/>
      <c r="NYH357" s="134"/>
      <c r="NYI357" s="135"/>
      <c r="NYJ357" s="111"/>
      <c r="NYK357" s="178"/>
      <c r="NYL357" s="178"/>
      <c r="NYM357" s="178"/>
      <c r="NYN357" s="178"/>
      <c r="NYO357" s="179"/>
      <c r="NYP357" s="73"/>
      <c r="NYQ357" s="73"/>
      <c r="NYR357" s="180"/>
      <c r="NYS357" s="75"/>
      <c r="NYT357" s="76"/>
      <c r="NYU357" s="180"/>
      <c r="NYV357" s="180"/>
      <c r="NYW357" s="180"/>
      <c r="NYX357" s="75"/>
      <c r="NYY357" s="76"/>
      <c r="NYZ357" s="181"/>
      <c r="NZA357" s="181"/>
      <c r="NZB357" s="182"/>
      <c r="NZC357" s="134"/>
      <c r="NZD357" s="135"/>
      <c r="NZE357" s="111"/>
      <c r="NZF357" s="178"/>
      <c r="NZG357" s="178"/>
      <c r="NZH357" s="178"/>
      <c r="NZI357" s="178"/>
      <c r="NZJ357" s="179"/>
      <c r="NZK357" s="73"/>
      <c r="NZL357" s="73"/>
      <c r="NZM357" s="180"/>
      <c r="NZN357" s="75"/>
      <c r="NZO357" s="76"/>
      <c r="NZP357" s="180"/>
      <c r="NZQ357" s="180"/>
      <c r="NZR357" s="180"/>
      <c r="NZS357" s="75"/>
      <c r="NZT357" s="76"/>
      <c r="NZU357" s="181"/>
      <c r="NZV357" s="181"/>
      <c r="NZW357" s="182"/>
      <c r="NZX357" s="134"/>
      <c r="NZY357" s="135"/>
      <c r="NZZ357" s="111"/>
      <c r="OAA357" s="178"/>
      <c r="OAB357" s="178"/>
      <c r="OAC357" s="178"/>
      <c r="OAD357" s="178"/>
      <c r="OAE357" s="179"/>
      <c r="OAF357" s="73"/>
      <c r="OAG357" s="73"/>
      <c r="OAH357" s="180"/>
      <c r="OAI357" s="75"/>
      <c r="OAJ357" s="76"/>
      <c r="OAK357" s="180"/>
      <c r="OAL357" s="180"/>
      <c r="OAM357" s="180"/>
      <c r="OAN357" s="75"/>
      <c r="OAO357" s="76"/>
      <c r="OAP357" s="181"/>
      <c r="OAQ357" s="181"/>
      <c r="OAR357" s="182"/>
      <c r="OAS357" s="134"/>
      <c r="OAT357" s="135"/>
      <c r="OAU357" s="111"/>
      <c r="OAV357" s="178"/>
      <c r="OAW357" s="178"/>
      <c r="OAX357" s="178"/>
      <c r="OAY357" s="178"/>
      <c r="OAZ357" s="179"/>
      <c r="OBA357" s="73"/>
      <c r="OBB357" s="73"/>
      <c r="OBC357" s="180"/>
      <c r="OBD357" s="75"/>
      <c r="OBE357" s="76"/>
      <c r="OBF357" s="180"/>
      <c r="OBG357" s="180"/>
      <c r="OBH357" s="180"/>
      <c r="OBI357" s="75"/>
      <c r="OBJ357" s="76"/>
      <c r="OBK357" s="181"/>
      <c r="OBL357" s="181"/>
      <c r="OBM357" s="182"/>
      <c r="OBN357" s="134"/>
      <c r="OBO357" s="135"/>
      <c r="OBP357" s="111"/>
      <c r="OBQ357" s="178"/>
      <c r="OBR357" s="178"/>
      <c r="OBS357" s="178"/>
      <c r="OBT357" s="178"/>
      <c r="OBU357" s="179"/>
      <c r="OBV357" s="73"/>
      <c r="OBW357" s="73"/>
      <c r="OBX357" s="180"/>
      <c r="OBY357" s="75"/>
      <c r="OBZ357" s="76"/>
      <c r="OCA357" s="180"/>
      <c r="OCB357" s="180"/>
      <c r="OCC357" s="180"/>
      <c r="OCD357" s="75"/>
      <c r="OCE357" s="76"/>
      <c r="OCF357" s="181"/>
      <c r="OCG357" s="181"/>
      <c r="OCH357" s="182"/>
      <c r="OCI357" s="134"/>
      <c r="OCJ357" s="135"/>
      <c r="OCK357" s="111"/>
      <c r="OCL357" s="178"/>
      <c r="OCM357" s="178"/>
      <c r="OCN357" s="178"/>
      <c r="OCO357" s="178"/>
      <c r="OCP357" s="179"/>
      <c r="OCQ357" s="73"/>
      <c r="OCR357" s="73"/>
      <c r="OCS357" s="180"/>
      <c r="OCT357" s="75"/>
      <c r="OCU357" s="76"/>
      <c r="OCV357" s="180"/>
      <c r="OCW357" s="180"/>
      <c r="OCX357" s="180"/>
      <c r="OCY357" s="75"/>
      <c r="OCZ357" s="76"/>
      <c r="ODA357" s="181"/>
      <c r="ODB357" s="181"/>
      <c r="ODC357" s="182"/>
      <c r="ODD357" s="134"/>
      <c r="ODE357" s="135"/>
      <c r="ODF357" s="111"/>
      <c r="ODG357" s="178"/>
      <c r="ODH357" s="178"/>
      <c r="ODI357" s="178"/>
      <c r="ODJ357" s="178"/>
      <c r="ODK357" s="179"/>
      <c r="ODL357" s="73"/>
      <c r="ODM357" s="73"/>
      <c r="ODN357" s="180"/>
      <c r="ODO357" s="75"/>
      <c r="ODP357" s="76"/>
      <c r="ODQ357" s="180"/>
      <c r="ODR357" s="180"/>
      <c r="ODS357" s="180"/>
      <c r="ODT357" s="75"/>
      <c r="ODU357" s="76"/>
      <c r="ODV357" s="181"/>
      <c r="ODW357" s="181"/>
      <c r="ODX357" s="182"/>
      <c r="ODY357" s="134"/>
      <c r="ODZ357" s="135"/>
      <c r="OEA357" s="111"/>
      <c r="OEB357" s="178"/>
      <c r="OEC357" s="178"/>
      <c r="OED357" s="178"/>
      <c r="OEE357" s="178"/>
      <c r="OEF357" s="179"/>
      <c r="OEG357" s="73"/>
      <c r="OEH357" s="73"/>
      <c r="OEI357" s="180"/>
      <c r="OEJ357" s="75"/>
      <c r="OEK357" s="76"/>
      <c r="OEL357" s="180"/>
      <c r="OEM357" s="180"/>
      <c r="OEN357" s="180"/>
      <c r="OEO357" s="75"/>
      <c r="OEP357" s="76"/>
      <c r="OEQ357" s="181"/>
      <c r="OER357" s="181"/>
      <c r="OES357" s="182"/>
      <c r="OET357" s="134"/>
      <c r="OEU357" s="135"/>
      <c r="OEV357" s="111"/>
      <c r="OEW357" s="178"/>
      <c r="OEX357" s="178"/>
      <c r="OEY357" s="178"/>
      <c r="OEZ357" s="178"/>
      <c r="OFA357" s="179"/>
      <c r="OFB357" s="73"/>
      <c r="OFC357" s="73"/>
      <c r="OFD357" s="180"/>
      <c r="OFE357" s="75"/>
      <c r="OFF357" s="76"/>
      <c r="OFG357" s="180"/>
      <c r="OFH357" s="180"/>
      <c r="OFI357" s="180"/>
      <c r="OFJ357" s="75"/>
      <c r="OFK357" s="76"/>
      <c r="OFL357" s="181"/>
      <c r="OFM357" s="181"/>
      <c r="OFN357" s="182"/>
      <c r="OFO357" s="134"/>
      <c r="OFP357" s="135"/>
      <c r="OFQ357" s="111"/>
      <c r="OFR357" s="178"/>
      <c r="OFS357" s="178"/>
      <c r="OFT357" s="178"/>
      <c r="OFU357" s="178"/>
      <c r="OFV357" s="179"/>
      <c r="OFW357" s="73"/>
      <c r="OFX357" s="73"/>
      <c r="OFY357" s="180"/>
      <c r="OFZ357" s="75"/>
      <c r="OGA357" s="76"/>
      <c r="OGB357" s="180"/>
      <c r="OGC357" s="180"/>
      <c r="OGD357" s="180"/>
      <c r="OGE357" s="75"/>
      <c r="OGF357" s="76"/>
      <c r="OGG357" s="181"/>
      <c r="OGH357" s="181"/>
      <c r="OGI357" s="182"/>
      <c r="OGJ357" s="134"/>
      <c r="OGK357" s="135"/>
      <c r="OGL357" s="111"/>
      <c r="OGM357" s="178"/>
      <c r="OGN357" s="178"/>
      <c r="OGO357" s="178"/>
      <c r="OGP357" s="178"/>
      <c r="OGQ357" s="179"/>
      <c r="OGR357" s="73"/>
      <c r="OGS357" s="73"/>
      <c r="OGT357" s="180"/>
      <c r="OGU357" s="75"/>
      <c r="OGV357" s="76"/>
      <c r="OGW357" s="180"/>
      <c r="OGX357" s="180"/>
      <c r="OGY357" s="180"/>
      <c r="OGZ357" s="75"/>
      <c r="OHA357" s="76"/>
      <c r="OHB357" s="181"/>
      <c r="OHC357" s="181"/>
      <c r="OHD357" s="182"/>
      <c r="OHE357" s="134"/>
      <c r="OHF357" s="135"/>
      <c r="OHG357" s="111"/>
      <c r="OHH357" s="178"/>
      <c r="OHI357" s="178"/>
      <c r="OHJ357" s="178"/>
      <c r="OHK357" s="178"/>
      <c r="OHL357" s="179"/>
      <c r="OHM357" s="73"/>
      <c r="OHN357" s="73"/>
      <c r="OHO357" s="180"/>
      <c r="OHP357" s="75"/>
      <c r="OHQ357" s="76"/>
      <c r="OHR357" s="180"/>
      <c r="OHS357" s="180"/>
      <c r="OHT357" s="180"/>
      <c r="OHU357" s="75"/>
      <c r="OHV357" s="76"/>
      <c r="OHW357" s="181"/>
      <c r="OHX357" s="181"/>
      <c r="OHY357" s="182"/>
      <c r="OHZ357" s="134"/>
      <c r="OIA357" s="135"/>
      <c r="OIB357" s="111"/>
      <c r="OIC357" s="178"/>
      <c r="OID357" s="178"/>
      <c r="OIE357" s="178"/>
      <c r="OIF357" s="178"/>
      <c r="OIG357" s="179"/>
      <c r="OIH357" s="73"/>
      <c r="OII357" s="73"/>
      <c r="OIJ357" s="180"/>
      <c r="OIK357" s="75"/>
      <c r="OIL357" s="76"/>
      <c r="OIM357" s="180"/>
      <c r="OIN357" s="180"/>
      <c r="OIO357" s="180"/>
      <c r="OIP357" s="75"/>
      <c r="OIQ357" s="76"/>
      <c r="OIR357" s="181"/>
      <c r="OIS357" s="181"/>
      <c r="OIT357" s="182"/>
      <c r="OIU357" s="134"/>
      <c r="OIV357" s="135"/>
      <c r="OIW357" s="111"/>
      <c r="OIX357" s="178"/>
      <c r="OIY357" s="178"/>
      <c r="OIZ357" s="178"/>
      <c r="OJA357" s="178"/>
      <c r="OJB357" s="179"/>
      <c r="OJC357" s="73"/>
      <c r="OJD357" s="73"/>
      <c r="OJE357" s="180"/>
      <c r="OJF357" s="75"/>
      <c r="OJG357" s="76"/>
      <c r="OJH357" s="180"/>
      <c r="OJI357" s="180"/>
      <c r="OJJ357" s="180"/>
      <c r="OJK357" s="75"/>
      <c r="OJL357" s="76"/>
      <c r="OJM357" s="181"/>
      <c r="OJN357" s="181"/>
      <c r="OJO357" s="182"/>
      <c r="OJP357" s="134"/>
      <c r="OJQ357" s="135"/>
      <c r="OJR357" s="111"/>
      <c r="OJS357" s="178"/>
      <c r="OJT357" s="178"/>
      <c r="OJU357" s="178"/>
      <c r="OJV357" s="178"/>
      <c r="OJW357" s="179"/>
      <c r="OJX357" s="73"/>
      <c r="OJY357" s="73"/>
      <c r="OJZ357" s="180"/>
      <c r="OKA357" s="75"/>
      <c r="OKB357" s="76"/>
      <c r="OKC357" s="180"/>
      <c r="OKD357" s="180"/>
      <c r="OKE357" s="180"/>
      <c r="OKF357" s="75"/>
      <c r="OKG357" s="76"/>
      <c r="OKH357" s="181"/>
      <c r="OKI357" s="181"/>
      <c r="OKJ357" s="182"/>
      <c r="OKK357" s="134"/>
      <c r="OKL357" s="135"/>
      <c r="OKM357" s="111"/>
      <c r="OKN357" s="178"/>
      <c r="OKO357" s="178"/>
      <c r="OKP357" s="178"/>
      <c r="OKQ357" s="178"/>
      <c r="OKR357" s="179"/>
      <c r="OKS357" s="73"/>
      <c r="OKT357" s="73"/>
      <c r="OKU357" s="180"/>
      <c r="OKV357" s="75"/>
      <c r="OKW357" s="76"/>
      <c r="OKX357" s="180"/>
      <c r="OKY357" s="180"/>
      <c r="OKZ357" s="180"/>
      <c r="OLA357" s="75"/>
      <c r="OLB357" s="76"/>
      <c r="OLC357" s="181"/>
      <c r="OLD357" s="181"/>
      <c r="OLE357" s="182"/>
      <c r="OLF357" s="134"/>
      <c r="OLG357" s="135"/>
      <c r="OLH357" s="111"/>
      <c r="OLI357" s="178"/>
      <c r="OLJ357" s="178"/>
      <c r="OLK357" s="178"/>
      <c r="OLL357" s="178"/>
      <c r="OLM357" s="179"/>
      <c r="OLN357" s="73"/>
      <c r="OLO357" s="73"/>
      <c r="OLP357" s="180"/>
      <c r="OLQ357" s="75"/>
      <c r="OLR357" s="76"/>
      <c r="OLS357" s="180"/>
      <c r="OLT357" s="180"/>
      <c r="OLU357" s="180"/>
      <c r="OLV357" s="75"/>
      <c r="OLW357" s="76"/>
      <c r="OLX357" s="181"/>
      <c r="OLY357" s="181"/>
      <c r="OLZ357" s="182"/>
      <c r="OMA357" s="134"/>
      <c r="OMB357" s="135"/>
      <c r="OMC357" s="111"/>
      <c r="OMD357" s="178"/>
      <c r="OME357" s="178"/>
      <c r="OMF357" s="178"/>
      <c r="OMG357" s="178"/>
      <c r="OMH357" s="179"/>
      <c r="OMI357" s="73"/>
      <c r="OMJ357" s="73"/>
      <c r="OMK357" s="180"/>
      <c r="OML357" s="75"/>
      <c r="OMM357" s="76"/>
      <c r="OMN357" s="180"/>
      <c r="OMO357" s="180"/>
      <c r="OMP357" s="180"/>
      <c r="OMQ357" s="75"/>
      <c r="OMR357" s="76"/>
      <c r="OMS357" s="181"/>
      <c r="OMT357" s="181"/>
      <c r="OMU357" s="182"/>
      <c r="OMV357" s="134"/>
      <c r="OMW357" s="135"/>
      <c r="OMX357" s="111"/>
      <c r="OMY357" s="178"/>
      <c r="OMZ357" s="178"/>
      <c r="ONA357" s="178"/>
      <c r="ONB357" s="178"/>
      <c r="ONC357" s="179"/>
      <c r="OND357" s="73"/>
      <c r="ONE357" s="73"/>
      <c r="ONF357" s="180"/>
      <c r="ONG357" s="75"/>
      <c r="ONH357" s="76"/>
      <c r="ONI357" s="180"/>
      <c r="ONJ357" s="180"/>
      <c r="ONK357" s="180"/>
      <c r="ONL357" s="75"/>
      <c r="ONM357" s="76"/>
      <c r="ONN357" s="181"/>
      <c r="ONO357" s="181"/>
      <c r="ONP357" s="182"/>
      <c r="ONQ357" s="134"/>
      <c r="ONR357" s="135"/>
      <c r="ONS357" s="111"/>
      <c r="ONT357" s="178"/>
      <c r="ONU357" s="178"/>
      <c r="ONV357" s="178"/>
      <c r="ONW357" s="178"/>
      <c r="ONX357" s="179"/>
      <c r="ONY357" s="73"/>
      <c r="ONZ357" s="73"/>
      <c r="OOA357" s="180"/>
      <c r="OOB357" s="75"/>
      <c r="OOC357" s="76"/>
      <c r="OOD357" s="180"/>
      <c r="OOE357" s="180"/>
      <c r="OOF357" s="180"/>
      <c r="OOG357" s="75"/>
      <c r="OOH357" s="76"/>
      <c r="OOI357" s="181"/>
      <c r="OOJ357" s="181"/>
      <c r="OOK357" s="182"/>
      <c r="OOL357" s="134"/>
      <c r="OOM357" s="135"/>
      <c r="OON357" s="111"/>
      <c r="OOO357" s="178"/>
      <c r="OOP357" s="178"/>
      <c r="OOQ357" s="178"/>
      <c r="OOR357" s="178"/>
      <c r="OOS357" s="179"/>
      <c r="OOT357" s="73"/>
      <c r="OOU357" s="73"/>
      <c r="OOV357" s="180"/>
      <c r="OOW357" s="75"/>
      <c r="OOX357" s="76"/>
      <c r="OOY357" s="180"/>
      <c r="OOZ357" s="180"/>
      <c r="OPA357" s="180"/>
      <c r="OPB357" s="75"/>
      <c r="OPC357" s="76"/>
      <c r="OPD357" s="181"/>
      <c r="OPE357" s="181"/>
      <c r="OPF357" s="182"/>
      <c r="OPG357" s="134"/>
      <c r="OPH357" s="135"/>
      <c r="OPI357" s="111"/>
      <c r="OPJ357" s="178"/>
      <c r="OPK357" s="178"/>
      <c r="OPL357" s="178"/>
      <c r="OPM357" s="178"/>
      <c r="OPN357" s="179"/>
      <c r="OPO357" s="73"/>
      <c r="OPP357" s="73"/>
      <c r="OPQ357" s="180"/>
      <c r="OPR357" s="75"/>
      <c r="OPS357" s="76"/>
      <c r="OPT357" s="180"/>
      <c r="OPU357" s="180"/>
      <c r="OPV357" s="180"/>
      <c r="OPW357" s="75"/>
      <c r="OPX357" s="76"/>
      <c r="OPY357" s="181"/>
      <c r="OPZ357" s="181"/>
      <c r="OQA357" s="182"/>
      <c r="OQB357" s="134"/>
      <c r="OQC357" s="135"/>
      <c r="OQD357" s="111"/>
      <c r="OQE357" s="178"/>
      <c r="OQF357" s="178"/>
      <c r="OQG357" s="178"/>
      <c r="OQH357" s="178"/>
      <c r="OQI357" s="179"/>
      <c r="OQJ357" s="73"/>
      <c r="OQK357" s="73"/>
      <c r="OQL357" s="180"/>
      <c r="OQM357" s="75"/>
      <c r="OQN357" s="76"/>
      <c r="OQO357" s="180"/>
      <c r="OQP357" s="180"/>
      <c r="OQQ357" s="180"/>
      <c r="OQR357" s="75"/>
      <c r="OQS357" s="76"/>
      <c r="OQT357" s="181"/>
      <c r="OQU357" s="181"/>
      <c r="OQV357" s="182"/>
      <c r="OQW357" s="134"/>
      <c r="OQX357" s="135"/>
      <c r="OQY357" s="111"/>
      <c r="OQZ357" s="178"/>
      <c r="ORA357" s="178"/>
      <c r="ORB357" s="178"/>
      <c r="ORC357" s="178"/>
      <c r="ORD357" s="179"/>
      <c r="ORE357" s="73"/>
      <c r="ORF357" s="73"/>
      <c r="ORG357" s="180"/>
      <c r="ORH357" s="75"/>
      <c r="ORI357" s="76"/>
      <c r="ORJ357" s="180"/>
      <c r="ORK357" s="180"/>
      <c r="ORL357" s="180"/>
      <c r="ORM357" s="75"/>
      <c r="ORN357" s="76"/>
      <c r="ORO357" s="181"/>
      <c r="ORP357" s="181"/>
      <c r="ORQ357" s="182"/>
      <c r="ORR357" s="134"/>
      <c r="ORS357" s="135"/>
      <c r="ORT357" s="111"/>
      <c r="ORU357" s="178"/>
      <c r="ORV357" s="178"/>
      <c r="ORW357" s="178"/>
      <c r="ORX357" s="178"/>
      <c r="ORY357" s="179"/>
      <c r="ORZ357" s="73"/>
      <c r="OSA357" s="73"/>
      <c r="OSB357" s="180"/>
      <c r="OSC357" s="75"/>
      <c r="OSD357" s="76"/>
      <c r="OSE357" s="180"/>
      <c r="OSF357" s="180"/>
      <c r="OSG357" s="180"/>
      <c r="OSH357" s="75"/>
      <c r="OSI357" s="76"/>
      <c r="OSJ357" s="181"/>
      <c r="OSK357" s="181"/>
      <c r="OSL357" s="182"/>
      <c r="OSM357" s="134"/>
      <c r="OSN357" s="135"/>
      <c r="OSO357" s="111"/>
      <c r="OSP357" s="178"/>
      <c r="OSQ357" s="178"/>
      <c r="OSR357" s="178"/>
      <c r="OSS357" s="178"/>
      <c r="OST357" s="179"/>
      <c r="OSU357" s="73"/>
      <c r="OSV357" s="73"/>
      <c r="OSW357" s="180"/>
      <c r="OSX357" s="75"/>
      <c r="OSY357" s="76"/>
      <c r="OSZ357" s="180"/>
      <c r="OTA357" s="180"/>
      <c r="OTB357" s="180"/>
      <c r="OTC357" s="75"/>
      <c r="OTD357" s="76"/>
      <c r="OTE357" s="181"/>
      <c r="OTF357" s="181"/>
      <c r="OTG357" s="182"/>
      <c r="OTH357" s="134"/>
      <c r="OTI357" s="135"/>
      <c r="OTJ357" s="111"/>
      <c r="OTK357" s="178"/>
      <c r="OTL357" s="178"/>
      <c r="OTM357" s="178"/>
      <c r="OTN357" s="178"/>
      <c r="OTO357" s="179"/>
      <c r="OTP357" s="73"/>
      <c r="OTQ357" s="73"/>
      <c r="OTR357" s="180"/>
      <c r="OTS357" s="75"/>
      <c r="OTT357" s="76"/>
      <c r="OTU357" s="180"/>
      <c r="OTV357" s="180"/>
      <c r="OTW357" s="180"/>
      <c r="OTX357" s="75"/>
      <c r="OTY357" s="76"/>
      <c r="OTZ357" s="181"/>
      <c r="OUA357" s="181"/>
      <c r="OUB357" s="182"/>
      <c r="OUC357" s="134"/>
      <c r="OUD357" s="135"/>
      <c r="OUE357" s="111"/>
      <c r="OUF357" s="178"/>
      <c r="OUG357" s="178"/>
      <c r="OUH357" s="178"/>
      <c r="OUI357" s="178"/>
      <c r="OUJ357" s="179"/>
      <c r="OUK357" s="73"/>
      <c r="OUL357" s="73"/>
      <c r="OUM357" s="180"/>
      <c r="OUN357" s="75"/>
      <c r="OUO357" s="76"/>
      <c r="OUP357" s="180"/>
      <c r="OUQ357" s="180"/>
      <c r="OUR357" s="180"/>
      <c r="OUS357" s="75"/>
      <c r="OUT357" s="76"/>
      <c r="OUU357" s="181"/>
      <c r="OUV357" s="181"/>
      <c r="OUW357" s="182"/>
      <c r="OUX357" s="134"/>
      <c r="OUY357" s="135"/>
      <c r="OUZ357" s="111"/>
      <c r="OVA357" s="178"/>
      <c r="OVB357" s="178"/>
      <c r="OVC357" s="178"/>
      <c r="OVD357" s="178"/>
      <c r="OVE357" s="179"/>
      <c r="OVF357" s="73"/>
      <c r="OVG357" s="73"/>
      <c r="OVH357" s="180"/>
      <c r="OVI357" s="75"/>
      <c r="OVJ357" s="76"/>
      <c r="OVK357" s="180"/>
      <c r="OVL357" s="180"/>
      <c r="OVM357" s="180"/>
      <c r="OVN357" s="75"/>
      <c r="OVO357" s="76"/>
      <c r="OVP357" s="181"/>
      <c r="OVQ357" s="181"/>
      <c r="OVR357" s="182"/>
      <c r="OVS357" s="134"/>
      <c r="OVT357" s="135"/>
      <c r="OVU357" s="111"/>
      <c r="OVV357" s="178"/>
      <c r="OVW357" s="178"/>
      <c r="OVX357" s="178"/>
      <c r="OVY357" s="178"/>
      <c r="OVZ357" s="179"/>
      <c r="OWA357" s="73"/>
      <c r="OWB357" s="73"/>
      <c r="OWC357" s="180"/>
      <c r="OWD357" s="75"/>
      <c r="OWE357" s="76"/>
      <c r="OWF357" s="180"/>
      <c r="OWG357" s="180"/>
      <c r="OWH357" s="180"/>
      <c r="OWI357" s="75"/>
      <c r="OWJ357" s="76"/>
      <c r="OWK357" s="181"/>
      <c r="OWL357" s="181"/>
      <c r="OWM357" s="182"/>
      <c r="OWN357" s="134"/>
      <c r="OWO357" s="135"/>
      <c r="OWP357" s="111"/>
      <c r="OWQ357" s="178"/>
      <c r="OWR357" s="178"/>
      <c r="OWS357" s="178"/>
      <c r="OWT357" s="178"/>
      <c r="OWU357" s="179"/>
      <c r="OWV357" s="73"/>
      <c r="OWW357" s="73"/>
      <c r="OWX357" s="180"/>
      <c r="OWY357" s="75"/>
      <c r="OWZ357" s="76"/>
      <c r="OXA357" s="180"/>
      <c r="OXB357" s="180"/>
      <c r="OXC357" s="180"/>
      <c r="OXD357" s="75"/>
      <c r="OXE357" s="76"/>
      <c r="OXF357" s="181"/>
      <c r="OXG357" s="181"/>
      <c r="OXH357" s="182"/>
      <c r="OXI357" s="134"/>
      <c r="OXJ357" s="135"/>
      <c r="OXK357" s="111"/>
      <c r="OXL357" s="178"/>
      <c r="OXM357" s="178"/>
      <c r="OXN357" s="178"/>
      <c r="OXO357" s="178"/>
      <c r="OXP357" s="179"/>
      <c r="OXQ357" s="73"/>
      <c r="OXR357" s="73"/>
      <c r="OXS357" s="180"/>
      <c r="OXT357" s="75"/>
      <c r="OXU357" s="76"/>
      <c r="OXV357" s="180"/>
      <c r="OXW357" s="180"/>
      <c r="OXX357" s="180"/>
      <c r="OXY357" s="75"/>
      <c r="OXZ357" s="76"/>
      <c r="OYA357" s="181"/>
      <c r="OYB357" s="181"/>
      <c r="OYC357" s="182"/>
      <c r="OYD357" s="134"/>
      <c r="OYE357" s="135"/>
      <c r="OYF357" s="111"/>
      <c r="OYG357" s="178"/>
      <c r="OYH357" s="178"/>
      <c r="OYI357" s="178"/>
      <c r="OYJ357" s="178"/>
      <c r="OYK357" s="179"/>
      <c r="OYL357" s="73"/>
      <c r="OYM357" s="73"/>
      <c r="OYN357" s="180"/>
      <c r="OYO357" s="75"/>
      <c r="OYP357" s="76"/>
      <c r="OYQ357" s="180"/>
      <c r="OYR357" s="180"/>
      <c r="OYS357" s="180"/>
      <c r="OYT357" s="75"/>
      <c r="OYU357" s="76"/>
      <c r="OYV357" s="181"/>
      <c r="OYW357" s="181"/>
      <c r="OYX357" s="182"/>
      <c r="OYY357" s="134"/>
      <c r="OYZ357" s="135"/>
      <c r="OZA357" s="111"/>
      <c r="OZB357" s="178"/>
      <c r="OZC357" s="178"/>
      <c r="OZD357" s="178"/>
      <c r="OZE357" s="178"/>
      <c r="OZF357" s="179"/>
      <c r="OZG357" s="73"/>
      <c r="OZH357" s="73"/>
      <c r="OZI357" s="180"/>
      <c r="OZJ357" s="75"/>
      <c r="OZK357" s="76"/>
      <c r="OZL357" s="180"/>
      <c r="OZM357" s="180"/>
      <c r="OZN357" s="180"/>
      <c r="OZO357" s="75"/>
      <c r="OZP357" s="76"/>
      <c r="OZQ357" s="181"/>
      <c r="OZR357" s="181"/>
      <c r="OZS357" s="182"/>
      <c r="OZT357" s="134"/>
      <c r="OZU357" s="135"/>
      <c r="OZV357" s="111"/>
      <c r="OZW357" s="178"/>
      <c r="OZX357" s="178"/>
      <c r="OZY357" s="178"/>
      <c r="OZZ357" s="178"/>
      <c r="PAA357" s="179"/>
      <c r="PAB357" s="73"/>
      <c r="PAC357" s="73"/>
      <c r="PAD357" s="180"/>
      <c r="PAE357" s="75"/>
      <c r="PAF357" s="76"/>
      <c r="PAG357" s="180"/>
      <c r="PAH357" s="180"/>
      <c r="PAI357" s="180"/>
      <c r="PAJ357" s="75"/>
      <c r="PAK357" s="76"/>
      <c r="PAL357" s="181"/>
      <c r="PAM357" s="181"/>
      <c r="PAN357" s="182"/>
      <c r="PAO357" s="134"/>
      <c r="PAP357" s="135"/>
      <c r="PAQ357" s="111"/>
      <c r="PAR357" s="178"/>
      <c r="PAS357" s="178"/>
      <c r="PAT357" s="178"/>
      <c r="PAU357" s="178"/>
      <c r="PAV357" s="179"/>
      <c r="PAW357" s="73"/>
      <c r="PAX357" s="73"/>
      <c r="PAY357" s="180"/>
      <c r="PAZ357" s="75"/>
      <c r="PBA357" s="76"/>
      <c r="PBB357" s="180"/>
      <c r="PBC357" s="180"/>
      <c r="PBD357" s="180"/>
      <c r="PBE357" s="75"/>
      <c r="PBF357" s="76"/>
      <c r="PBG357" s="181"/>
      <c r="PBH357" s="181"/>
      <c r="PBI357" s="182"/>
      <c r="PBJ357" s="134"/>
      <c r="PBK357" s="135"/>
      <c r="PBL357" s="111"/>
      <c r="PBM357" s="178"/>
      <c r="PBN357" s="178"/>
      <c r="PBO357" s="178"/>
      <c r="PBP357" s="178"/>
      <c r="PBQ357" s="179"/>
      <c r="PBR357" s="73"/>
      <c r="PBS357" s="73"/>
      <c r="PBT357" s="180"/>
      <c r="PBU357" s="75"/>
      <c r="PBV357" s="76"/>
      <c r="PBW357" s="180"/>
      <c r="PBX357" s="180"/>
      <c r="PBY357" s="180"/>
      <c r="PBZ357" s="75"/>
      <c r="PCA357" s="76"/>
      <c r="PCB357" s="181"/>
      <c r="PCC357" s="181"/>
      <c r="PCD357" s="182"/>
      <c r="PCE357" s="134"/>
      <c r="PCF357" s="135"/>
      <c r="PCG357" s="111"/>
      <c r="PCH357" s="178"/>
      <c r="PCI357" s="178"/>
      <c r="PCJ357" s="178"/>
      <c r="PCK357" s="178"/>
      <c r="PCL357" s="179"/>
      <c r="PCM357" s="73"/>
      <c r="PCN357" s="73"/>
      <c r="PCO357" s="180"/>
      <c r="PCP357" s="75"/>
      <c r="PCQ357" s="76"/>
      <c r="PCR357" s="180"/>
      <c r="PCS357" s="180"/>
      <c r="PCT357" s="180"/>
      <c r="PCU357" s="75"/>
      <c r="PCV357" s="76"/>
      <c r="PCW357" s="181"/>
      <c r="PCX357" s="181"/>
      <c r="PCY357" s="182"/>
      <c r="PCZ357" s="134"/>
      <c r="PDA357" s="135"/>
      <c r="PDB357" s="111"/>
      <c r="PDC357" s="178"/>
      <c r="PDD357" s="178"/>
      <c r="PDE357" s="178"/>
      <c r="PDF357" s="178"/>
      <c r="PDG357" s="179"/>
      <c r="PDH357" s="73"/>
      <c r="PDI357" s="73"/>
      <c r="PDJ357" s="180"/>
      <c r="PDK357" s="75"/>
      <c r="PDL357" s="76"/>
      <c r="PDM357" s="180"/>
      <c r="PDN357" s="180"/>
      <c r="PDO357" s="180"/>
      <c r="PDP357" s="75"/>
      <c r="PDQ357" s="76"/>
      <c r="PDR357" s="181"/>
      <c r="PDS357" s="181"/>
      <c r="PDT357" s="182"/>
      <c r="PDU357" s="134"/>
      <c r="PDV357" s="135"/>
      <c r="PDW357" s="111"/>
      <c r="PDX357" s="178"/>
      <c r="PDY357" s="178"/>
      <c r="PDZ357" s="178"/>
      <c r="PEA357" s="178"/>
      <c r="PEB357" s="179"/>
      <c r="PEC357" s="73"/>
      <c r="PED357" s="73"/>
      <c r="PEE357" s="180"/>
      <c r="PEF357" s="75"/>
      <c r="PEG357" s="76"/>
      <c r="PEH357" s="180"/>
      <c r="PEI357" s="180"/>
      <c r="PEJ357" s="180"/>
      <c r="PEK357" s="75"/>
      <c r="PEL357" s="76"/>
      <c r="PEM357" s="181"/>
      <c r="PEN357" s="181"/>
      <c r="PEO357" s="182"/>
      <c r="PEP357" s="134"/>
      <c r="PEQ357" s="135"/>
      <c r="PER357" s="111"/>
      <c r="PES357" s="178"/>
      <c r="PET357" s="178"/>
      <c r="PEU357" s="178"/>
      <c r="PEV357" s="178"/>
      <c r="PEW357" s="179"/>
      <c r="PEX357" s="73"/>
      <c r="PEY357" s="73"/>
      <c r="PEZ357" s="180"/>
      <c r="PFA357" s="75"/>
      <c r="PFB357" s="76"/>
      <c r="PFC357" s="180"/>
      <c r="PFD357" s="180"/>
      <c r="PFE357" s="180"/>
      <c r="PFF357" s="75"/>
      <c r="PFG357" s="76"/>
      <c r="PFH357" s="181"/>
      <c r="PFI357" s="181"/>
      <c r="PFJ357" s="182"/>
      <c r="PFK357" s="134"/>
      <c r="PFL357" s="135"/>
      <c r="PFM357" s="111"/>
      <c r="PFN357" s="178"/>
      <c r="PFO357" s="178"/>
      <c r="PFP357" s="178"/>
      <c r="PFQ357" s="178"/>
      <c r="PFR357" s="179"/>
      <c r="PFS357" s="73"/>
      <c r="PFT357" s="73"/>
      <c r="PFU357" s="180"/>
      <c r="PFV357" s="75"/>
      <c r="PFW357" s="76"/>
      <c r="PFX357" s="180"/>
      <c r="PFY357" s="180"/>
      <c r="PFZ357" s="180"/>
      <c r="PGA357" s="75"/>
      <c r="PGB357" s="76"/>
      <c r="PGC357" s="181"/>
      <c r="PGD357" s="181"/>
      <c r="PGE357" s="182"/>
      <c r="PGF357" s="134"/>
      <c r="PGG357" s="135"/>
      <c r="PGH357" s="111"/>
      <c r="PGI357" s="178"/>
      <c r="PGJ357" s="178"/>
      <c r="PGK357" s="178"/>
      <c r="PGL357" s="178"/>
      <c r="PGM357" s="179"/>
      <c r="PGN357" s="73"/>
      <c r="PGO357" s="73"/>
      <c r="PGP357" s="180"/>
      <c r="PGQ357" s="75"/>
      <c r="PGR357" s="76"/>
      <c r="PGS357" s="180"/>
      <c r="PGT357" s="180"/>
      <c r="PGU357" s="180"/>
      <c r="PGV357" s="75"/>
      <c r="PGW357" s="76"/>
      <c r="PGX357" s="181"/>
      <c r="PGY357" s="181"/>
      <c r="PGZ357" s="182"/>
      <c r="PHA357" s="134"/>
      <c r="PHB357" s="135"/>
      <c r="PHC357" s="111"/>
      <c r="PHD357" s="178"/>
      <c r="PHE357" s="178"/>
      <c r="PHF357" s="178"/>
      <c r="PHG357" s="178"/>
      <c r="PHH357" s="179"/>
      <c r="PHI357" s="73"/>
      <c r="PHJ357" s="73"/>
      <c r="PHK357" s="180"/>
      <c r="PHL357" s="75"/>
      <c r="PHM357" s="76"/>
      <c r="PHN357" s="180"/>
      <c r="PHO357" s="180"/>
      <c r="PHP357" s="180"/>
      <c r="PHQ357" s="75"/>
      <c r="PHR357" s="76"/>
      <c r="PHS357" s="181"/>
      <c r="PHT357" s="181"/>
      <c r="PHU357" s="182"/>
      <c r="PHV357" s="134"/>
      <c r="PHW357" s="135"/>
      <c r="PHX357" s="111"/>
      <c r="PHY357" s="178"/>
      <c r="PHZ357" s="178"/>
      <c r="PIA357" s="178"/>
      <c r="PIB357" s="178"/>
      <c r="PIC357" s="179"/>
      <c r="PID357" s="73"/>
      <c r="PIE357" s="73"/>
      <c r="PIF357" s="180"/>
      <c r="PIG357" s="75"/>
      <c r="PIH357" s="76"/>
      <c r="PII357" s="180"/>
      <c r="PIJ357" s="180"/>
      <c r="PIK357" s="180"/>
      <c r="PIL357" s="75"/>
      <c r="PIM357" s="76"/>
      <c r="PIN357" s="181"/>
      <c r="PIO357" s="181"/>
      <c r="PIP357" s="182"/>
      <c r="PIQ357" s="134"/>
      <c r="PIR357" s="135"/>
      <c r="PIS357" s="111"/>
      <c r="PIT357" s="178"/>
      <c r="PIU357" s="178"/>
      <c r="PIV357" s="178"/>
      <c r="PIW357" s="178"/>
      <c r="PIX357" s="179"/>
      <c r="PIY357" s="73"/>
      <c r="PIZ357" s="73"/>
      <c r="PJA357" s="180"/>
      <c r="PJB357" s="75"/>
      <c r="PJC357" s="76"/>
      <c r="PJD357" s="180"/>
      <c r="PJE357" s="180"/>
      <c r="PJF357" s="180"/>
      <c r="PJG357" s="75"/>
      <c r="PJH357" s="76"/>
      <c r="PJI357" s="181"/>
      <c r="PJJ357" s="181"/>
      <c r="PJK357" s="182"/>
      <c r="PJL357" s="134"/>
      <c r="PJM357" s="135"/>
      <c r="PJN357" s="111"/>
      <c r="PJO357" s="178"/>
      <c r="PJP357" s="178"/>
      <c r="PJQ357" s="178"/>
      <c r="PJR357" s="178"/>
      <c r="PJS357" s="179"/>
      <c r="PJT357" s="73"/>
      <c r="PJU357" s="73"/>
      <c r="PJV357" s="180"/>
      <c r="PJW357" s="75"/>
      <c r="PJX357" s="76"/>
      <c r="PJY357" s="180"/>
      <c r="PJZ357" s="180"/>
      <c r="PKA357" s="180"/>
      <c r="PKB357" s="75"/>
      <c r="PKC357" s="76"/>
      <c r="PKD357" s="181"/>
      <c r="PKE357" s="181"/>
      <c r="PKF357" s="182"/>
      <c r="PKG357" s="134"/>
      <c r="PKH357" s="135"/>
      <c r="PKI357" s="111"/>
      <c r="PKJ357" s="178"/>
      <c r="PKK357" s="178"/>
      <c r="PKL357" s="178"/>
      <c r="PKM357" s="178"/>
      <c r="PKN357" s="179"/>
      <c r="PKO357" s="73"/>
      <c r="PKP357" s="73"/>
      <c r="PKQ357" s="180"/>
      <c r="PKR357" s="75"/>
      <c r="PKS357" s="76"/>
      <c r="PKT357" s="180"/>
      <c r="PKU357" s="180"/>
      <c r="PKV357" s="180"/>
      <c r="PKW357" s="75"/>
      <c r="PKX357" s="76"/>
      <c r="PKY357" s="181"/>
      <c r="PKZ357" s="181"/>
      <c r="PLA357" s="182"/>
      <c r="PLB357" s="134"/>
      <c r="PLC357" s="135"/>
      <c r="PLD357" s="111"/>
      <c r="PLE357" s="178"/>
      <c r="PLF357" s="178"/>
      <c r="PLG357" s="178"/>
      <c r="PLH357" s="178"/>
      <c r="PLI357" s="179"/>
      <c r="PLJ357" s="73"/>
      <c r="PLK357" s="73"/>
      <c r="PLL357" s="180"/>
      <c r="PLM357" s="75"/>
      <c r="PLN357" s="76"/>
      <c r="PLO357" s="180"/>
      <c r="PLP357" s="180"/>
      <c r="PLQ357" s="180"/>
      <c r="PLR357" s="75"/>
      <c r="PLS357" s="76"/>
      <c r="PLT357" s="181"/>
      <c r="PLU357" s="181"/>
      <c r="PLV357" s="182"/>
      <c r="PLW357" s="134"/>
      <c r="PLX357" s="135"/>
      <c r="PLY357" s="111"/>
      <c r="PLZ357" s="178"/>
      <c r="PMA357" s="178"/>
      <c r="PMB357" s="178"/>
      <c r="PMC357" s="178"/>
      <c r="PMD357" s="179"/>
      <c r="PME357" s="73"/>
      <c r="PMF357" s="73"/>
      <c r="PMG357" s="180"/>
      <c r="PMH357" s="75"/>
      <c r="PMI357" s="76"/>
      <c r="PMJ357" s="180"/>
      <c r="PMK357" s="180"/>
      <c r="PML357" s="180"/>
      <c r="PMM357" s="75"/>
      <c r="PMN357" s="76"/>
      <c r="PMO357" s="181"/>
      <c r="PMP357" s="181"/>
      <c r="PMQ357" s="182"/>
      <c r="PMR357" s="134"/>
      <c r="PMS357" s="135"/>
      <c r="PMT357" s="111"/>
      <c r="PMU357" s="178"/>
      <c r="PMV357" s="178"/>
      <c r="PMW357" s="178"/>
      <c r="PMX357" s="178"/>
      <c r="PMY357" s="179"/>
      <c r="PMZ357" s="73"/>
      <c r="PNA357" s="73"/>
      <c r="PNB357" s="180"/>
      <c r="PNC357" s="75"/>
      <c r="PND357" s="76"/>
      <c r="PNE357" s="180"/>
      <c r="PNF357" s="180"/>
      <c r="PNG357" s="180"/>
      <c r="PNH357" s="75"/>
      <c r="PNI357" s="76"/>
      <c r="PNJ357" s="181"/>
      <c r="PNK357" s="181"/>
      <c r="PNL357" s="182"/>
      <c r="PNM357" s="134"/>
      <c r="PNN357" s="135"/>
      <c r="PNO357" s="111"/>
      <c r="PNP357" s="178"/>
      <c r="PNQ357" s="178"/>
      <c r="PNR357" s="178"/>
      <c r="PNS357" s="178"/>
      <c r="PNT357" s="179"/>
      <c r="PNU357" s="73"/>
      <c r="PNV357" s="73"/>
      <c r="PNW357" s="180"/>
      <c r="PNX357" s="75"/>
      <c r="PNY357" s="76"/>
      <c r="PNZ357" s="180"/>
      <c r="POA357" s="180"/>
      <c r="POB357" s="180"/>
      <c r="POC357" s="75"/>
      <c r="POD357" s="76"/>
      <c r="POE357" s="181"/>
      <c r="POF357" s="181"/>
      <c r="POG357" s="182"/>
      <c r="POH357" s="134"/>
      <c r="POI357" s="135"/>
      <c r="POJ357" s="111"/>
      <c r="POK357" s="178"/>
      <c r="POL357" s="178"/>
      <c r="POM357" s="178"/>
      <c r="PON357" s="178"/>
      <c r="POO357" s="179"/>
      <c r="POP357" s="73"/>
      <c r="POQ357" s="73"/>
      <c r="POR357" s="180"/>
      <c r="POS357" s="75"/>
      <c r="POT357" s="76"/>
      <c r="POU357" s="180"/>
      <c r="POV357" s="180"/>
      <c r="POW357" s="180"/>
      <c r="POX357" s="75"/>
      <c r="POY357" s="76"/>
      <c r="POZ357" s="181"/>
      <c r="PPA357" s="181"/>
      <c r="PPB357" s="182"/>
      <c r="PPC357" s="134"/>
      <c r="PPD357" s="135"/>
      <c r="PPE357" s="111"/>
      <c r="PPF357" s="178"/>
      <c r="PPG357" s="178"/>
      <c r="PPH357" s="178"/>
      <c r="PPI357" s="178"/>
      <c r="PPJ357" s="179"/>
      <c r="PPK357" s="73"/>
      <c r="PPL357" s="73"/>
      <c r="PPM357" s="180"/>
      <c r="PPN357" s="75"/>
      <c r="PPO357" s="76"/>
      <c r="PPP357" s="180"/>
      <c r="PPQ357" s="180"/>
      <c r="PPR357" s="180"/>
      <c r="PPS357" s="75"/>
      <c r="PPT357" s="76"/>
      <c r="PPU357" s="181"/>
      <c r="PPV357" s="181"/>
      <c r="PPW357" s="182"/>
      <c r="PPX357" s="134"/>
      <c r="PPY357" s="135"/>
      <c r="PPZ357" s="111"/>
      <c r="PQA357" s="178"/>
      <c r="PQB357" s="178"/>
      <c r="PQC357" s="178"/>
      <c r="PQD357" s="178"/>
      <c r="PQE357" s="179"/>
      <c r="PQF357" s="73"/>
      <c r="PQG357" s="73"/>
      <c r="PQH357" s="180"/>
      <c r="PQI357" s="75"/>
      <c r="PQJ357" s="76"/>
      <c r="PQK357" s="180"/>
      <c r="PQL357" s="180"/>
      <c r="PQM357" s="180"/>
      <c r="PQN357" s="75"/>
      <c r="PQO357" s="76"/>
      <c r="PQP357" s="181"/>
      <c r="PQQ357" s="181"/>
      <c r="PQR357" s="182"/>
      <c r="PQS357" s="134"/>
      <c r="PQT357" s="135"/>
      <c r="PQU357" s="111"/>
      <c r="PQV357" s="178"/>
      <c r="PQW357" s="178"/>
      <c r="PQX357" s="178"/>
      <c r="PQY357" s="178"/>
      <c r="PQZ357" s="179"/>
      <c r="PRA357" s="73"/>
      <c r="PRB357" s="73"/>
      <c r="PRC357" s="180"/>
      <c r="PRD357" s="75"/>
      <c r="PRE357" s="76"/>
      <c r="PRF357" s="180"/>
      <c r="PRG357" s="180"/>
      <c r="PRH357" s="180"/>
      <c r="PRI357" s="75"/>
      <c r="PRJ357" s="76"/>
      <c r="PRK357" s="181"/>
      <c r="PRL357" s="181"/>
      <c r="PRM357" s="182"/>
      <c r="PRN357" s="134"/>
      <c r="PRO357" s="135"/>
      <c r="PRP357" s="111"/>
      <c r="PRQ357" s="178"/>
      <c r="PRR357" s="178"/>
      <c r="PRS357" s="178"/>
      <c r="PRT357" s="178"/>
      <c r="PRU357" s="179"/>
      <c r="PRV357" s="73"/>
      <c r="PRW357" s="73"/>
      <c r="PRX357" s="180"/>
      <c r="PRY357" s="75"/>
      <c r="PRZ357" s="76"/>
      <c r="PSA357" s="180"/>
      <c r="PSB357" s="180"/>
      <c r="PSC357" s="180"/>
      <c r="PSD357" s="75"/>
      <c r="PSE357" s="76"/>
      <c r="PSF357" s="181"/>
      <c r="PSG357" s="181"/>
      <c r="PSH357" s="182"/>
      <c r="PSI357" s="134"/>
      <c r="PSJ357" s="135"/>
      <c r="PSK357" s="111"/>
      <c r="PSL357" s="178"/>
      <c r="PSM357" s="178"/>
      <c r="PSN357" s="178"/>
      <c r="PSO357" s="178"/>
      <c r="PSP357" s="179"/>
      <c r="PSQ357" s="73"/>
      <c r="PSR357" s="73"/>
      <c r="PSS357" s="180"/>
      <c r="PST357" s="75"/>
      <c r="PSU357" s="76"/>
      <c r="PSV357" s="180"/>
      <c r="PSW357" s="180"/>
      <c r="PSX357" s="180"/>
      <c r="PSY357" s="75"/>
      <c r="PSZ357" s="76"/>
      <c r="PTA357" s="181"/>
      <c r="PTB357" s="181"/>
      <c r="PTC357" s="182"/>
      <c r="PTD357" s="134"/>
      <c r="PTE357" s="135"/>
      <c r="PTF357" s="111"/>
      <c r="PTG357" s="178"/>
      <c r="PTH357" s="178"/>
      <c r="PTI357" s="178"/>
      <c r="PTJ357" s="178"/>
      <c r="PTK357" s="179"/>
      <c r="PTL357" s="73"/>
      <c r="PTM357" s="73"/>
      <c r="PTN357" s="180"/>
      <c r="PTO357" s="75"/>
      <c r="PTP357" s="76"/>
      <c r="PTQ357" s="180"/>
      <c r="PTR357" s="180"/>
      <c r="PTS357" s="180"/>
      <c r="PTT357" s="75"/>
      <c r="PTU357" s="76"/>
      <c r="PTV357" s="181"/>
      <c r="PTW357" s="181"/>
      <c r="PTX357" s="182"/>
      <c r="PTY357" s="134"/>
      <c r="PTZ357" s="135"/>
      <c r="PUA357" s="111"/>
      <c r="PUB357" s="178"/>
      <c r="PUC357" s="178"/>
      <c r="PUD357" s="178"/>
      <c r="PUE357" s="178"/>
      <c r="PUF357" s="179"/>
      <c r="PUG357" s="73"/>
      <c r="PUH357" s="73"/>
      <c r="PUI357" s="180"/>
      <c r="PUJ357" s="75"/>
      <c r="PUK357" s="76"/>
      <c r="PUL357" s="180"/>
      <c r="PUM357" s="180"/>
      <c r="PUN357" s="180"/>
      <c r="PUO357" s="75"/>
      <c r="PUP357" s="76"/>
      <c r="PUQ357" s="181"/>
      <c r="PUR357" s="181"/>
      <c r="PUS357" s="182"/>
      <c r="PUT357" s="134"/>
      <c r="PUU357" s="135"/>
      <c r="PUV357" s="111"/>
      <c r="PUW357" s="178"/>
      <c r="PUX357" s="178"/>
      <c r="PUY357" s="178"/>
      <c r="PUZ357" s="178"/>
      <c r="PVA357" s="179"/>
      <c r="PVB357" s="73"/>
      <c r="PVC357" s="73"/>
      <c r="PVD357" s="180"/>
      <c r="PVE357" s="75"/>
      <c r="PVF357" s="76"/>
      <c r="PVG357" s="180"/>
      <c r="PVH357" s="180"/>
      <c r="PVI357" s="180"/>
      <c r="PVJ357" s="75"/>
      <c r="PVK357" s="76"/>
      <c r="PVL357" s="181"/>
      <c r="PVM357" s="181"/>
      <c r="PVN357" s="182"/>
      <c r="PVO357" s="134"/>
      <c r="PVP357" s="135"/>
      <c r="PVQ357" s="111"/>
      <c r="PVR357" s="178"/>
      <c r="PVS357" s="178"/>
      <c r="PVT357" s="178"/>
      <c r="PVU357" s="178"/>
      <c r="PVV357" s="179"/>
      <c r="PVW357" s="73"/>
      <c r="PVX357" s="73"/>
      <c r="PVY357" s="180"/>
      <c r="PVZ357" s="75"/>
      <c r="PWA357" s="76"/>
      <c r="PWB357" s="180"/>
      <c r="PWC357" s="180"/>
      <c r="PWD357" s="180"/>
      <c r="PWE357" s="75"/>
      <c r="PWF357" s="76"/>
      <c r="PWG357" s="181"/>
      <c r="PWH357" s="181"/>
      <c r="PWI357" s="182"/>
      <c r="PWJ357" s="134"/>
      <c r="PWK357" s="135"/>
      <c r="PWL357" s="111"/>
      <c r="PWM357" s="178"/>
      <c r="PWN357" s="178"/>
      <c r="PWO357" s="178"/>
      <c r="PWP357" s="178"/>
      <c r="PWQ357" s="179"/>
      <c r="PWR357" s="73"/>
      <c r="PWS357" s="73"/>
      <c r="PWT357" s="180"/>
      <c r="PWU357" s="75"/>
      <c r="PWV357" s="76"/>
      <c r="PWW357" s="180"/>
      <c r="PWX357" s="180"/>
      <c r="PWY357" s="180"/>
      <c r="PWZ357" s="75"/>
      <c r="PXA357" s="76"/>
      <c r="PXB357" s="181"/>
      <c r="PXC357" s="181"/>
      <c r="PXD357" s="182"/>
      <c r="PXE357" s="134"/>
      <c r="PXF357" s="135"/>
      <c r="PXG357" s="111"/>
      <c r="PXH357" s="178"/>
      <c r="PXI357" s="178"/>
      <c r="PXJ357" s="178"/>
      <c r="PXK357" s="178"/>
      <c r="PXL357" s="179"/>
      <c r="PXM357" s="73"/>
      <c r="PXN357" s="73"/>
      <c r="PXO357" s="180"/>
      <c r="PXP357" s="75"/>
      <c r="PXQ357" s="76"/>
      <c r="PXR357" s="180"/>
      <c r="PXS357" s="180"/>
      <c r="PXT357" s="180"/>
      <c r="PXU357" s="75"/>
      <c r="PXV357" s="76"/>
      <c r="PXW357" s="181"/>
      <c r="PXX357" s="181"/>
      <c r="PXY357" s="182"/>
      <c r="PXZ357" s="134"/>
      <c r="PYA357" s="135"/>
      <c r="PYB357" s="111"/>
      <c r="PYC357" s="178"/>
      <c r="PYD357" s="178"/>
      <c r="PYE357" s="178"/>
      <c r="PYF357" s="178"/>
      <c r="PYG357" s="179"/>
      <c r="PYH357" s="73"/>
      <c r="PYI357" s="73"/>
      <c r="PYJ357" s="180"/>
      <c r="PYK357" s="75"/>
      <c r="PYL357" s="76"/>
      <c r="PYM357" s="180"/>
      <c r="PYN357" s="180"/>
      <c r="PYO357" s="180"/>
      <c r="PYP357" s="75"/>
      <c r="PYQ357" s="76"/>
      <c r="PYR357" s="181"/>
      <c r="PYS357" s="181"/>
      <c r="PYT357" s="182"/>
      <c r="PYU357" s="134"/>
      <c r="PYV357" s="135"/>
      <c r="PYW357" s="111"/>
      <c r="PYX357" s="178"/>
      <c r="PYY357" s="178"/>
      <c r="PYZ357" s="178"/>
      <c r="PZA357" s="178"/>
      <c r="PZB357" s="179"/>
      <c r="PZC357" s="73"/>
      <c r="PZD357" s="73"/>
      <c r="PZE357" s="180"/>
      <c r="PZF357" s="75"/>
      <c r="PZG357" s="76"/>
      <c r="PZH357" s="180"/>
      <c r="PZI357" s="180"/>
      <c r="PZJ357" s="180"/>
      <c r="PZK357" s="75"/>
      <c r="PZL357" s="76"/>
      <c r="PZM357" s="181"/>
      <c r="PZN357" s="181"/>
      <c r="PZO357" s="182"/>
      <c r="PZP357" s="134"/>
      <c r="PZQ357" s="135"/>
      <c r="PZR357" s="111"/>
      <c r="PZS357" s="178"/>
      <c r="PZT357" s="178"/>
      <c r="PZU357" s="178"/>
      <c r="PZV357" s="178"/>
      <c r="PZW357" s="179"/>
      <c r="PZX357" s="73"/>
      <c r="PZY357" s="73"/>
      <c r="PZZ357" s="180"/>
      <c r="QAA357" s="75"/>
      <c r="QAB357" s="76"/>
      <c r="QAC357" s="180"/>
      <c r="QAD357" s="180"/>
      <c r="QAE357" s="180"/>
      <c r="QAF357" s="75"/>
      <c r="QAG357" s="76"/>
      <c r="QAH357" s="181"/>
      <c r="QAI357" s="181"/>
      <c r="QAJ357" s="182"/>
      <c r="QAK357" s="134"/>
      <c r="QAL357" s="135"/>
      <c r="QAM357" s="111"/>
      <c r="QAN357" s="178"/>
      <c r="QAO357" s="178"/>
      <c r="QAP357" s="178"/>
      <c r="QAQ357" s="178"/>
      <c r="QAR357" s="179"/>
      <c r="QAS357" s="73"/>
      <c r="QAT357" s="73"/>
      <c r="QAU357" s="180"/>
      <c r="QAV357" s="75"/>
      <c r="QAW357" s="76"/>
      <c r="QAX357" s="180"/>
      <c r="QAY357" s="180"/>
      <c r="QAZ357" s="180"/>
      <c r="QBA357" s="75"/>
      <c r="QBB357" s="76"/>
      <c r="QBC357" s="181"/>
      <c r="QBD357" s="181"/>
      <c r="QBE357" s="182"/>
      <c r="QBF357" s="134"/>
      <c r="QBG357" s="135"/>
      <c r="QBH357" s="111"/>
      <c r="QBI357" s="178"/>
      <c r="QBJ357" s="178"/>
      <c r="QBK357" s="178"/>
      <c r="QBL357" s="178"/>
      <c r="QBM357" s="179"/>
      <c r="QBN357" s="73"/>
      <c r="QBO357" s="73"/>
      <c r="QBP357" s="180"/>
      <c r="QBQ357" s="75"/>
      <c r="QBR357" s="76"/>
      <c r="QBS357" s="180"/>
      <c r="QBT357" s="180"/>
      <c r="QBU357" s="180"/>
      <c r="QBV357" s="75"/>
      <c r="QBW357" s="76"/>
      <c r="QBX357" s="181"/>
      <c r="QBY357" s="181"/>
      <c r="QBZ357" s="182"/>
      <c r="QCA357" s="134"/>
      <c r="QCB357" s="135"/>
      <c r="QCC357" s="111"/>
      <c r="QCD357" s="178"/>
      <c r="QCE357" s="178"/>
      <c r="QCF357" s="178"/>
      <c r="QCG357" s="178"/>
      <c r="QCH357" s="179"/>
      <c r="QCI357" s="73"/>
      <c r="QCJ357" s="73"/>
      <c r="QCK357" s="180"/>
      <c r="QCL357" s="75"/>
      <c r="QCM357" s="76"/>
      <c r="QCN357" s="180"/>
      <c r="QCO357" s="180"/>
      <c r="QCP357" s="180"/>
      <c r="QCQ357" s="75"/>
      <c r="QCR357" s="76"/>
      <c r="QCS357" s="181"/>
      <c r="QCT357" s="181"/>
      <c r="QCU357" s="182"/>
      <c r="QCV357" s="134"/>
      <c r="QCW357" s="135"/>
      <c r="QCX357" s="111"/>
      <c r="QCY357" s="178"/>
      <c r="QCZ357" s="178"/>
      <c r="QDA357" s="178"/>
      <c r="QDB357" s="178"/>
      <c r="QDC357" s="179"/>
      <c r="QDD357" s="73"/>
      <c r="QDE357" s="73"/>
      <c r="QDF357" s="180"/>
      <c r="QDG357" s="75"/>
      <c r="QDH357" s="76"/>
      <c r="QDI357" s="180"/>
      <c r="QDJ357" s="180"/>
      <c r="QDK357" s="180"/>
      <c r="QDL357" s="75"/>
      <c r="QDM357" s="76"/>
      <c r="QDN357" s="181"/>
      <c r="QDO357" s="181"/>
      <c r="QDP357" s="182"/>
      <c r="QDQ357" s="134"/>
      <c r="QDR357" s="135"/>
      <c r="QDS357" s="111"/>
      <c r="QDT357" s="178"/>
      <c r="QDU357" s="178"/>
      <c r="QDV357" s="178"/>
      <c r="QDW357" s="178"/>
      <c r="QDX357" s="179"/>
      <c r="QDY357" s="73"/>
      <c r="QDZ357" s="73"/>
      <c r="QEA357" s="180"/>
      <c r="QEB357" s="75"/>
      <c r="QEC357" s="76"/>
      <c r="QED357" s="180"/>
      <c r="QEE357" s="180"/>
      <c r="QEF357" s="180"/>
      <c r="QEG357" s="75"/>
      <c r="QEH357" s="76"/>
      <c r="QEI357" s="181"/>
      <c r="QEJ357" s="181"/>
      <c r="QEK357" s="182"/>
      <c r="QEL357" s="134"/>
      <c r="QEM357" s="135"/>
      <c r="QEN357" s="111"/>
      <c r="QEO357" s="178"/>
      <c r="QEP357" s="178"/>
      <c r="QEQ357" s="178"/>
      <c r="QER357" s="178"/>
      <c r="QES357" s="179"/>
      <c r="QET357" s="73"/>
      <c r="QEU357" s="73"/>
      <c r="QEV357" s="180"/>
      <c r="QEW357" s="75"/>
      <c r="QEX357" s="76"/>
      <c r="QEY357" s="180"/>
      <c r="QEZ357" s="180"/>
      <c r="QFA357" s="180"/>
      <c r="QFB357" s="75"/>
      <c r="QFC357" s="76"/>
      <c r="QFD357" s="181"/>
      <c r="QFE357" s="181"/>
      <c r="QFF357" s="182"/>
      <c r="QFG357" s="134"/>
      <c r="QFH357" s="135"/>
      <c r="QFI357" s="111"/>
      <c r="QFJ357" s="178"/>
      <c r="QFK357" s="178"/>
      <c r="QFL357" s="178"/>
      <c r="QFM357" s="178"/>
      <c r="QFN357" s="179"/>
      <c r="QFO357" s="73"/>
      <c r="QFP357" s="73"/>
      <c r="QFQ357" s="180"/>
      <c r="QFR357" s="75"/>
      <c r="QFS357" s="76"/>
      <c r="QFT357" s="180"/>
      <c r="QFU357" s="180"/>
      <c r="QFV357" s="180"/>
      <c r="QFW357" s="75"/>
      <c r="QFX357" s="76"/>
      <c r="QFY357" s="181"/>
      <c r="QFZ357" s="181"/>
      <c r="QGA357" s="182"/>
      <c r="QGB357" s="134"/>
      <c r="QGC357" s="135"/>
      <c r="QGD357" s="111"/>
      <c r="QGE357" s="178"/>
      <c r="QGF357" s="178"/>
      <c r="QGG357" s="178"/>
      <c r="QGH357" s="178"/>
      <c r="QGI357" s="179"/>
      <c r="QGJ357" s="73"/>
      <c r="QGK357" s="73"/>
      <c r="QGL357" s="180"/>
      <c r="QGM357" s="75"/>
      <c r="QGN357" s="76"/>
      <c r="QGO357" s="180"/>
      <c r="QGP357" s="180"/>
      <c r="QGQ357" s="180"/>
      <c r="QGR357" s="75"/>
      <c r="QGS357" s="76"/>
      <c r="QGT357" s="181"/>
      <c r="QGU357" s="181"/>
      <c r="QGV357" s="182"/>
      <c r="QGW357" s="134"/>
      <c r="QGX357" s="135"/>
      <c r="QGY357" s="111"/>
      <c r="QGZ357" s="178"/>
      <c r="QHA357" s="178"/>
      <c r="QHB357" s="178"/>
      <c r="QHC357" s="178"/>
      <c r="QHD357" s="179"/>
      <c r="QHE357" s="73"/>
      <c r="QHF357" s="73"/>
      <c r="QHG357" s="180"/>
      <c r="QHH357" s="75"/>
      <c r="QHI357" s="76"/>
      <c r="QHJ357" s="180"/>
      <c r="QHK357" s="180"/>
      <c r="QHL357" s="180"/>
      <c r="QHM357" s="75"/>
      <c r="QHN357" s="76"/>
      <c r="QHO357" s="181"/>
      <c r="QHP357" s="181"/>
      <c r="QHQ357" s="182"/>
      <c r="QHR357" s="134"/>
      <c r="QHS357" s="135"/>
      <c r="QHT357" s="111"/>
      <c r="QHU357" s="178"/>
      <c r="QHV357" s="178"/>
      <c r="QHW357" s="178"/>
      <c r="QHX357" s="178"/>
      <c r="QHY357" s="179"/>
      <c r="QHZ357" s="73"/>
      <c r="QIA357" s="73"/>
      <c r="QIB357" s="180"/>
      <c r="QIC357" s="75"/>
      <c r="QID357" s="76"/>
      <c r="QIE357" s="180"/>
      <c r="QIF357" s="180"/>
      <c r="QIG357" s="180"/>
      <c r="QIH357" s="75"/>
      <c r="QII357" s="76"/>
      <c r="QIJ357" s="181"/>
      <c r="QIK357" s="181"/>
      <c r="QIL357" s="182"/>
      <c r="QIM357" s="134"/>
      <c r="QIN357" s="135"/>
      <c r="QIO357" s="111"/>
      <c r="QIP357" s="178"/>
      <c r="QIQ357" s="178"/>
      <c r="QIR357" s="178"/>
      <c r="QIS357" s="178"/>
      <c r="QIT357" s="179"/>
      <c r="QIU357" s="73"/>
      <c r="QIV357" s="73"/>
      <c r="QIW357" s="180"/>
      <c r="QIX357" s="75"/>
      <c r="QIY357" s="76"/>
      <c r="QIZ357" s="180"/>
      <c r="QJA357" s="180"/>
      <c r="QJB357" s="180"/>
      <c r="QJC357" s="75"/>
      <c r="QJD357" s="76"/>
      <c r="QJE357" s="181"/>
      <c r="QJF357" s="181"/>
      <c r="QJG357" s="182"/>
      <c r="QJH357" s="134"/>
      <c r="QJI357" s="135"/>
      <c r="QJJ357" s="111"/>
      <c r="QJK357" s="178"/>
      <c r="QJL357" s="178"/>
      <c r="QJM357" s="178"/>
      <c r="QJN357" s="178"/>
      <c r="QJO357" s="179"/>
      <c r="QJP357" s="73"/>
      <c r="QJQ357" s="73"/>
      <c r="QJR357" s="180"/>
      <c r="QJS357" s="75"/>
      <c r="QJT357" s="76"/>
      <c r="QJU357" s="180"/>
      <c r="QJV357" s="180"/>
      <c r="QJW357" s="180"/>
      <c r="QJX357" s="75"/>
      <c r="QJY357" s="76"/>
      <c r="QJZ357" s="181"/>
      <c r="QKA357" s="181"/>
      <c r="QKB357" s="182"/>
      <c r="QKC357" s="134"/>
      <c r="QKD357" s="135"/>
      <c r="QKE357" s="111"/>
      <c r="QKF357" s="178"/>
      <c r="QKG357" s="178"/>
      <c r="QKH357" s="178"/>
      <c r="QKI357" s="178"/>
      <c r="QKJ357" s="179"/>
      <c r="QKK357" s="73"/>
      <c r="QKL357" s="73"/>
      <c r="QKM357" s="180"/>
      <c r="QKN357" s="75"/>
      <c r="QKO357" s="76"/>
      <c r="QKP357" s="180"/>
      <c r="QKQ357" s="180"/>
      <c r="QKR357" s="180"/>
      <c r="QKS357" s="75"/>
      <c r="QKT357" s="76"/>
      <c r="QKU357" s="181"/>
      <c r="QKV357" s="181"/>
      <c r="QKW357" s="182"/>
      <c r="QKX357" s="134"/>
      <c r="QKY357" s="135"/>
      <c r="QKZ357" s="111"/>
      <c r="QLA357" s="178"/>
      <c r="QLB357" s="178"/>
      <c r="QLC357" s="178"/>
      <c r="QLD357" s="178"/>
      <c r="QLE357" s="179"/>
      <c r="QLF357" s="73"/>
      <c r="QLG357" s="73"/>
      <c r="QLH357" s="180"/>
      <c r="QLI357" s="75"/>
      <c r="QLJ357" s="76"/>
      <c r="QLK357" s="180"/>
      <c r="QLL357" s="180"/>
      <c r="QLM357" s="180"/>
      <c r="QLN357" s="75"/>
      <c r="QLO357" s="76"/>
      <c r="QLP357" s="181"/>
      <c r="QLQ357" s="181"/>
      <c r="QLR357" s="182"/>
      <c r="QLS357" s="134"/>
      <c r="QLT357" s="135"/>
      <c r="QLU357" s="111"/>
      <c r="QLV357" s="178"/>
      <c r="QLW357" s="178"/>
      <c r="QLX357" s="178"/>
      <c r="QLY357" s="178"/>
      <c r="QLZ357" s="179"/>
      <c r="QMA357" s="73"/>
      <c r="QMB357" s="73"/>
      <c r="QMC357" s="180"/>
      <c r="QMD357" s="75"/>
      <c r="QME357" s="76"/>
      <c r="QMF357" s="180"/>
      <c r="QMG357" s="180"/>
      <c r="QMH357" s="180"/>
      <c r="QMI357" s="75"/>
      <c r="QMJ357" s="76"/>
      <c r="QMK357" s="181"/>
      <c r="QML357" s="181"/>
      <c r="QMM357" s="182"/>
      <c r="QMN357" s="134"/>
      <c r="QMO357" s="135"/>
      <c r="QMP357" s="111"/>
      <c r="QMQ357" s="178"/>
      <c r="QMR357" s="178"/>
      <c r="QMS357" s="178"/>
      <c r="QMT357" s="178"/>
      <c r="QMU357" s="179"/>
      <c r="QMV357" s="73"/>
      <c r="QMW357" s="73"/>
      <c r="QMX357" s="180"/>
      <c r="QMY357" s="75"/>
      <c r="QMZ357" s="76"/>
      <c r="QNA357" s="180"/>
      <c r="QNB357" s="180"/>
      <c r="QNC357" s="180"/>
      <c r="QND357" s="75"/>
      <c r="QNE357" s="76"/>
      <c r="QNF357" s="181"/>
      <c r="QNG357" s="181"/>
      <c r="QNH357" s="182"/>
      <c r="QNI357" s="134"/>
      <c r="QNJ357" s="135"/>
      <c r="QNK357" s="111"/>
      <c r="QNL357" s="178"/>
      <c r="QNM357" s="178"/>
      <c r="QNN357" s="178"/>
      <c r="QNO357" s="178"/>
      <c r="QNP357" s="179"/>
      <c r="QNQ357" s="73"/>
      <c r="QNR357" s="73"/>
      <c r="QNS357" s="180"/>
      <c r="QNT357" s="75"/>
      <c r="QNU357" s="76"/>
      <c r="QNV357" s="180"/>
      <c r="QNW357" s="180"/>
      <c r="QNX357" s="180"/>
      <c r="QNY357" s="75"/>
      <c r="QNZ357" s="76"/>
      <c r="QOA357" s="181"/>
      <c r="QOB357" s="181"/>
      <c r="QOC357" s="182"/>
      <c r="QOD357" s="134"/>
      <c r="QOE357" s="135"/>
      <c r="QOF357" s="111"/>
      <c r="QOG357" s="178"/>
      <c r="QOH357" s="178"/>
      <c r="QOI357" s="178"/>
      <c r="QOJ357" s="178"/>
      <c r="QOK357" s="179"/>
      <c r="QOL357" s="73"/>
      <c r="QOM357" s="73"/>
      <c r="QON357" s="180"/>
      <c r="QOO357" s="75"/>
      <c r="QOP357" s="76"/>
      <c r="QOQ357" s="180"/>
      <c r="QOR357" s="180"/>
      <c r="QOS357" s="180"/>
      <c r="QOT357" s="75"/>
      <c r="QOU357" s="76"/>
      <c r="QOV357" s="181"/>
      <c r="QOW357" s="181"/>
      <c r="QOX357" s="182"/>
      <c r="QOY357" s="134"/>
      <c r="QOZ357" s="135"/>
      <c r="QPA357" s="111"/>
      <c r="QPB357" s="178"/>
      <c r="QPC357" s="178"/>
      <c r="QPD357" s="178"/>
      <c r="QPE357" s="178"/>
      <c r="QPF357" s="179"/>
      <c r="QPG357" s="73"/>
      <c r="QPH357" s="73"/>
      <c r="QPI357" s="180"/>
      <c r="QPJ357" s="75"/>
      <c r="QPK357" s="76"/>
      <c r="QPL357" s="180"/>
      <c r="QPM357" s="180"/>
      <c r="QPN357" s="180"/>
      <c r="QPO357" s="75"/>
      <c r="QPP357" s="76"/>
      <c r="QPQ357" s="181"/>
      <c r="QPR357" s="181"/>
      <c r="QPS357" s="182"/>
      <c r="QPT357" s="134"/>
      <c r="QPU357" s="135"/>
      <c r="QPV357" s="111"/>
      <c r="QPW357" s="178"/>
      <c r="QPX357" s="178"/>
      <c r="QPY357" s="178"/>
      <c r="QPZ357" s="178"/>
      <c r="QQA357" s="179"/>
      <c r="QQB357" s="73"/>
      <c r="QQC357" s="73"/>
      <c r="QQD357" s="180"/>
      <c r="QQE357" s="75"/>
      <c r="QQF357" s="76"/>
      <c r="QQG357" s="180"/>
      <c r="QQH357" s="180"/>
      <c r="QQI357" s="180"/>
      <c r="QQJ357" s="75"/>
      <c r="QQK357" s="76"/>
      <c r="QQL357" s="181"/>
      <c r="QQM357" s="181"/>
      <c r="QQN357" s="182"/>
      <c r="QQO357" s="134"/>
      <c r="QQP357" s="135"/>
      <c r="QQQ357" s="111"/>
      <c r="QQR357" s="178"/>
      <c r="QQS357" s="178"/>
      <c r="QQT357" s="178"/>
      <c r="QQU357" s="178"/>
      <c r="QQV357" s="179"/>
      <c r="QQW357" s="73"/>
      <c r="QQX357" s="73"/>
      <c r="QQY357" s="180"/>
      <c r="QQZ357" s="75"/>
      <c r="QRA357" s="76"/>
      <c r="QRB357" s="180"/>
      <c r="QRC357" s="180"/>
      <c r="QRD357" s="180"/>
      <c r="QRE357" s="75"/>
      <c r="QRF357" s="76"/>
      <c r="QRG357" s="181"/>
      <c r="QRH357" s="181"/>
      <c r="QRI357" s="182"/>
      <c r="QRJ357" s="134"/>
      <c r="QRK357" s="135"/>
      <c r="QRL357" s="111"/>
      <c r="QRM357" s="178"/>
      <c r="QRN357" s="178"/>
      <c r="QRO357" s="178"/>
      <c r="QRP357" s="178"/>
      <c r="QRQ357" s="179"/>
      <c r="QRR357" s="73"/>
      <c r="QRS357" s="73"/>
      <c r="QRT357" s="180"/>
      <c r="QRU357" s="75"/>
      <c r="QRV357" s="76"/>
      <c r="QRW357" s="180"/>
      <c r="QRX357" s="180"/>
      <c r="QRY357" s="180"/>
      <c r="QRZ357" s="75"/>
      <c r="QSA357" s="76"/>
      <c r="QSB357" s="181"/>
      <c r="QSC357" s="181"/>
      <c r="QSD357" s="182"/>
      <c r="QSE357" s="134"/>
      <c r="QSF357" s="135"/>
      <c r="QSG357" s="111"/>
      <c r="QSH357" s="178"/>
      <c r="QSI357" s="178"/>
      <c r="QSJ357" s="178"/>
      <c r="QSK357" s="178"/>
      <c r="QSL357" s="179"/>
      <c r="QSM357" s="73"/>
      <c r="QSN357" s="73"/>
      <c r="QSO357" s="180"/>
      <c r="QSP357" s="75"/>
      <c r="QSQ357" s="76"/>
      <c r="QSR357" s="180"/>
      <c r="QSS357" s="180"/>
      <c r="QST357" s="180"/>
      <c r="QSU357" s="75"/>
      <c r="QSV357" s="76"/>
      <c r="QSW357" s="181"/>
      <c r="QSX357" s="181"/>
      <c r="QSY357" s="182"/>
      <c r="QSZ357" s="134"/>
      <c r="QTA357" s="135"/>
      <c r="QTB357" s="111"/>
      <c r="QTC357" s="178"/>
      <c r="QTD357" s="178"/>
      <c r="QTE357" s="178"/>
      <c r="QTF357" s="178"/>
      <c r="QTG357" s="179"/>
      <c r="QTH357" s="73"/>
      <c r="QTI357" s="73"/>
      <c r="QTJ357" s="180"/>
      <c r="QTK357" s="75"/>
      <c r="QTL357" s="76"/>
      <c r="QTM357" s="180"/>
      <c r="QTN357" s="180"/>
      <c r="QTO357" s="180"/>
      <c r="QTP357" s="75"/>
      <c r="QTQ357" s="76"/>
      <c r="QTR357" s="181"/>
      <c r="QTS357" s="181"/>
      <c r="QTT357" s="182"/>
      <c r="QTU357" s="134"/>
      <c r="QTV357" s="135"/>
      <c r="QTW357" s="111"/>
      <c r="QTX357" s="178"/>
      <c r="QTY357" s="178"/>
      <c r="QTZ357" s="178"/>
      <c r="QUA357" s="178"/>
      <c r="QUB357" s="179"/>
      <c r="QUC357" s="73"/>
      <c r="QUD357" s="73"/>
      <c r="QUE357" s="180"/>
      <c r="QUF357" s="75"/>
      <c r="QUG357" s="76"/>
      <c r="QUH357" s="180"/>
      <c r="QUI357" s="180"/>
      <c r="QUJ357" s="180"/>
      <c r="QUK357" s="75"/>
      <c r="QUL357" s="76"/>
      <c r="QUM357" s="181"/>
      <c r="QUN357" s="181"/>
      <c r="QUO357" s="182"/>
      <c r="QUP357" s="134"/>
      <c r="QUQ357" s="135"/>
      <c r="QUR357" s="111"/>
      <c r="QUS357" s="178"/>
      <c r="QUT357" s="178"/>
      <c r="QUU357" s="178"/>
      <c r="QUV357" s="178"/>
      <c r="QUW357" s="179"/>
      <c r="QUX357" s="73"/>
      <c r="QUY357" s="73"/>
      <c r="QUZ357" s="180"/>
      <c r="QVA357" s="75"/>
      <c r="QVB357" s="76"/>
      <c r="QVC357" s="180"/>
      <c r="QVD357" s="180"/>
      <c r="QVE357" s="180"/>
      <c r="QVF357" s="75"/>
      <c r="QVG357" s="76"/>
      <c r="QVH357" s="181"/>
      <c r="QVI357" s="181"/>
      <c r="QVJ357" s="182"/>
      <c r="QVK357" s="134"/>
      <c r="QVL357" s="135"/>
      <c r="QVM357" s="111"/>
      <c r="QVN357" s="178"/>
      <c r="QVO357" s="178"/>
      <c r="QVP357" s="178"/>
      <c r="QVQ357" s="178"/>
      <c r="QVR357" s="179"/>
      <c r="QVS357" s="73"/>
      <c r="QVT357" s="73"/>
      <c r="QVU357" s="180"/>
      <c r="QVV357" s="75"/>
      <c r="QVW357" s="76"/>
      <c r="QVX357" s="180"/>
      <c r="QVY357" s="180"/>
      <c r="QVZ357" s="180"/>
      <c r="QWA357" s="75"/>
      <c r="QWB357" s="76"/>
      <c r="QWC357" s="181"/>
      <c r="QWD357" s="181"/>
      <c r="QWE357" s="182"/>
      <c r="QWF357" s="134"/>
      <c r="QWG357" s="135"/>
      <c r="QWH357" s="111"/>
      <c r="QWI357" s="178"/>
      <c r="QWJ357" s="178"/>
      <c r="QWK357" s="178"/>
      <c r="QWL357" s="178"/>
      <c r="QWM357" s="179"/>
      <c r="QWN357" s="73"/>
      <c r="QWO357" s="73"/>
      <c r="QWP357" s="180"/>
      <c r="QWQ357" s="75"/>
      <c r="QWR357" s="76"/>
      <c r="QWS357" s="180"/>
      <c r="QWT357" s="180"/>
      <c r="QWU357" s="180"/>
      <c r="QWV357" s="75"/>
      <c r="QWW357" s="76"/>
      <c r="QWX357" s="181"/>
      <c r="QWY357" s="181"/>
      <c r="QWZ357" s="182"/>
      <c r="QXA357" s="134"/>
      <c r="QXB357" s="135"/>
      <c r="QXC357" s="111"/>
      <c r="QXD357" s="178"/>
      <c r="QXE357" s="178"/>
      <c r="QXF357" s="178"/>
      <c r="QXG357" s="178"/>
      <c r="QXH357" s="179"/>
      <c r="QXI357" s="73"/>
      <c r="QXJ357" s="73"/>
      <c r="QXK357" s="180"/>
      <c r="QXL357" s="75"/>
      <c r="QXM357" s="76"/>
      <c r="QXN357" s="180"/>
      <c r="QXO357" s="180"/>
      <c r="QXP357" s="180"/>
      <c r="QXQ357" s="75"/>
      <c r="QXR357" s="76"/>
      <c r="QXS357" s="181"/>
      <c r="QXT357" s="181"/>
      <c r="QXU357" s="182"/>
      <c r="QXV357" s="134"/>
      <c r="QXW357" s="135"/>
      <c r="QXX357" s="111"/>
      <c r="QXY357" s="178"/>
      <c r="QXZ357" s="178"/>
      <c r="QYA357" s="178"/>
      <c r="QYB357" s="178"/>
      <c r="QYC357" s="179"/>
      <c r="QYD357" s="73"/>
      <c r="QYE357" s="73"/>
      <c r="QYF357" s="180"/>
      <c r="QYG357" s="75"/>
      <c r="QYH357" s="76"/>
      <c r="QYI357" s="180"/>
      <c r="QYJ357" s="180"/>
      <c r="QYK357" s="180"/>
      <c r="QYL357" s="75"/>
      <c r="QYM357" s="76"/>
      <c r="QYN357" s="181"/>
      <c r="QYO357" s="181"/>
      <c r="QYP357" s="182"/>
      <c r="QYQ357" s="134"/>
      <c r="QYR357" s="135"/>
      <c r="QYS357" s="111"/>
      <c r="QYT357" s="178"/>
      <c r="QYU357" s="178"/>
      <c r="QYV357" s="178"/>
      <c r="QYW357" s="178"/>
      <c r="QYX357" s="179"/>
      <c r="QYY357" s="73"/>
      <c r="QYZ357" s="73"/>
      <c r="QZA357" s="180"/>
      <c r="QZB357" s="75"/>
      <c r="QZC357" s="76"/>
      <c r="QZD357" s="180"/>
      <c r="QZE357" s="180"/>
      <c r="QZF357" s="180"/>
      <c r="QZG357" s="75"/>
      <c r="QZH357" s="76"/>
      <c r="QZI357" s="181"/>
      <c r="QZJ357" s="181"/>
      <c r="QZK357" s="182"/>
      <c r="QZL357" s="134"/>
      <c r="QZM357" s="135"/>
      <c r="QZN357" s="111"/>
      <c r="QZO357" s="178"/>
      <c r="QZP357" s="178"/>
      <c r="QZQ357" s="178"/>
      <c r="QZR357" s="178"/>
      <c r="QZS357" s="179"/>
      <c r="QZT357" s="73"/>
      <c r="QZU357" s="73"/>
      <c r="QZV357" s="180"/>
      <c r="QZW357" s="75"/>
      <c r="QZX357" s="76"/>
      <c r="QZY357" s="180"/>
      <c r="QZZ357" s="180"/>
      <c r="RAA357" s="180"/>
      <c r="RAB357" s="75"/>
      <c r="RAC357" s="76"/>
      <c r="RAD357" s="181"/>
      <c r="RAE357" s="181"/>
      <c r="RAF357" s="182"/>
      <c r="RAG357" s="134"/>
      <c r="RAH357" s="135"/>
      <c r="RAI357" s="111"/>
      <c r="RAJ357" s="178"/>
      <c r="RAK357" s="178"/>
      <c r="RAL357" s="178"/>
      <c r="RAM357" s="178"/>
      <c r="RAN357" s="179"/>
      <c r="RAO357" s="73"/>
      <c r="RAP357" s="73"/>
      <c r="RAQ357" s="180"/>
      <c r="RAR357" s="75"/>
      <c r="RAS357" s="76"/>
      <c r="RAT357" s="180"/>
      <c r="RAU357" s="180"/>
      <c r="RAV357" s="180"/>
      <c r="RAW357" s="75"/>
      <c r="RAX357" s="76"/>
      <c r="RAY357" s="181"/>
      <c r="RAZ357" s="181"/>
      <c r="RBA357" s="182"/>
      <c r="RBB357" s="134"/>
      <c r="RBC357" s="135"/>
      <c r="RBD357" s="111"/>
      <c r="RBE357" s="178"/>
      <c r="RBF357" s="178"/>
      <c r="RBG357" s="178"/>
      <c r="RBH357" s="178"/>
      <c r="RBI357" s="179"/>
      <c r="RBJ357" s="73"/>
      <c r="RBK357" s="73"/>
      <c r="RBL357" s="180"/>
      <c r="RBM357" s="75"/>
      <c r="RBN357" s="76"/>
      <c r="RBO357" s="180"/>
      <c r="RBP357" s="180"/>
      <c r="RBQ357" s="180"/>
      <c r="RBR357" s="75"/>
      <c r="RBS357" s="76"/>
      <c r="RBT357" s="181"/>
      <c r="RBU357" s="181"/>
      <c r="RBV357" s="182"/>
      <c r="RBW357" s="134"/>
      <c r="RBX357" s="135"/>
      <c r="RBY357" s="111"/>
      <c r="RBZ357" s="178"/>
      <c r="RCA357" s="178"/>
      <c r="RCB357" s="178"/>
      <c r="RCC357" s="178"/>
      <c r="RCD357" s="179"/>
      <c r="RCE357" s="73"/>
      <c r="RCF357" s="73"/>
      <c r="RCG357" s="180"/>
      <c r="RCH357" s="75"/>
      <c r="RCI357" s="76"/>
      <c r="RCJ357" s="180"/>
      <c r="RCK357" s="180"/>
      <c r="RCL357" s="180"/>
      <c r="RCM357" s="75"/>
      <c r="RCN357" s="76"/>
      <c r="RCO357" s="181"/>
      <c r="RCP357" s="181"/>
      <c r="RCQ357" s="182"/>
      <c r="RCR357" s="134"/>
      <c r="RCS357" s="135"/>
      <c r="RCT357" s="111"/>
      <c r="RCU357" s="178"/>
      <c r="RCV357" s="178"/>
      <c r="RCW357" s="178"/>
      <c r="RCX357" s="178"/>
      <c r="RCY357" s="179"/>
      <c r="RCZ357" s="73"/>
      <c r="RDA357" s="73"/>
      <c r="RDB357" s="180"/>
      <c r="RDC357" s="75"/>
      <c r="RDD357" s="76"/>
      <c r="RDE357" s="180"/>
      <c r="RDF357" s="180"/>
      <c r="RDG357" s="180"/>
      <c r="RDH357" s="75"/>
      <c r="RDI357" s="76"/>
      <c r="RDJ357" s="181"/>
      <c r="RDK357" s="181"/>
      <c r="RDL357" s="182"/>
      <c r="RDM357" s="134"/>
      <c r="RDN357" s="135"/>
      <c r="RDO357" s="111"/>
      <c r="RDP357" s="178"/>
      <c r="RDQ357" s="178"/>
      <c r="RDR357" s="178"/>
      <c r="RDS357" s="178"/>
      <c r="RDT357" s="179"/>
      <c r="RDU357" s="73"/>
      <c r="RDV357" s="73"/>
      <c r="RDW357" s="180"/>
      <c r="RDX357" s="75"/>
      <c r="RDY357" s="76"/>
      <c r="RDZ357" s="180"/>
      <c r="REA357" s="180"/>
      <c r="REB357" s="180"/>
      <c r="REC357" s="75"/>
      <c r="RED357" s="76"/>
      <c r="REE357" s="181"/>
      <c r="REF357" s="181"/>
      <c r="REG357" s="182"/>
      <c r="REH357" s="134"/>
      <c r="REI357" s="135"/>
      <c r="REJ357" s="111"/>
      <c r="REK357" s="178"/>
      <c r="REL357" s="178"/>
      <c r="REM357" s="178"/>
      <c r="REN357" s="178"/>
      <c r="REO357" s="179"/>
      <c r="REP357" s="73"/>
      <c r="REQ357" s="73"/>
      <c r="RER357" s="180"/>
      <c r="RES357" s="75"/>
      <c r="RET357" s="76"/>
      <c r="REU357" s="180"/>
      <c r="REV357" s="180"/>
      <c r="REW357" s="180"/>
      <c r="REX357" s="75"/>
      <c r="REY357" s="76"/>
      <c r="REZ357" s="181"/>
      <c r="RFA357" s="181"/>
      <c r="RFB357" s="182"/>
      <c r="RFC357" s="134"/>
      <c r="RFD357" s="135"/>
      <c r="RFE357" s="111"/>
      <c r="RFF357" s="178"/>
      <c r="RFG357" s="178"/>
      <c r="RFH357" s="178"/>
      <c r="RFI357" s="178"/>
      <c r="RFJ357" s="179"/>
      <c r="RFK357" s="73"/>
      <c r="RFL357" s="73"/>
      <c r="RFM357" s="180"/>
      <c r="RFN357" s="75"/>
      <c r="RFO357" s="76"/>
      <c r="RFP357" s="180"/>
      <c r="RFQ357" s="180"/>
      <c r="RFR357" s="180"/>
      <c r="RFS357" s="75"/>
      <c r="RFT357" s="76"/>
      <c r="RFU357" s="181"/>
      <c r="RFV357" s="181"/>
      <c r="RFW357" s="182"/>
      <c r="RFX357" s="134"/>
      <c r="RFY357" s="135"/>
      <c r="RFZ357" s="111"/>
      <c r="RGA357" s="178"/>
      <c r="RGB357" s="178"/>
      <c r="RGC357" s="178"/>
      <c r="RGD357" s="178"/>
      <c r="RGE357" s="179"/>
      <c r="RGF357" s="73"/>
      <c r="RGG357" s="73"/>
      <c r="RGH357" s="180"/>
      <c r="RGI357" s="75"/>
      <c r="RGJ357" s="76"/>
      <c r="RGK357" s="180"/>
      <c r="RGL357" s="180"/>
      <c r="RGM357" s="180"/>
      <c r="RGN357" s="75"/>
      <c r="RGO357" s="76"/>
      <c r="RGP357" s="181"/>
      <c r="RGQ357" s="181"/>
      <c r="RGR357" s="182"/>
      <c r="RGS357" s="134"/>
      <c r="RGT357" s="135"/>
      <c r="RGU357" s="111"/>
      <c r="RGV357" s="178"/>
      <c r="RGW357" s="178"/>
      <c r="RGX357" s="178"/>
      <c r="RGY357" s="178"/>
      <c r="RGZ357" s="179"/>
      <c r="RHA357" s="73"/>
      <c r="RHB357" s="73"/>
      <c r="RHC357" s="180"/>
      <c r="RHD357" s="75"/>
      <c r="RHE357" s="76"/>
      <c r="RHF357" s="180"/>
      <c r="RHG357" s="180"/>
      <c r="RHH357" s="180"/>
      <c r="RHI357" s="75"/>
      <c r="RHJ357" s="76"/>
      <c r="RHK357" s="181"/>
      <c r="RHL357" s="181"/>
      <c r="RHM357" s="182"/>
      <c r="RHN357" s="134"/>
      <c r="RHO357" s="135"/>
      <c r="RHP357" s="111"/>
      <c r="RHQ357" s="178"/>
      <c r="RHR357" s="178"/>
      <c r="RHS357" s="178"/>
      <c r="RHT357" s="178"/>
      <c r="RHU357" s="179"/>
      <c r="RHV357" s="73"/>
      <c r="RHW357" s="73"/>
      <c r="RHX357" s="180"/>
      <c r="RHY357" s="75"/>
      <c r="RHZ357" s="76"/>
      <c r="RIA357" s="180"/>
      <c r="RIB357" s="180"/>
      <c r="RIC357" s="180"/>
      <c r="RID357" s="75"/>
      <c r="RIE357" s="76"/>
      <c r="RIF357" s="181"/>
      <c r="RIG357" s="181"/>
      <c r="RIH357" s="182"/>
      <c r="RII357" s="134"/>
      <c r="RIJ357" s="135"/>
      <c r="RIK357" s="111"/>
      <c r="RIL357" s="178"/>
      <c r="RIM357" s="178"/>
      <c r="RIN357" s="178"/>
      <c r="RIO357" s="178"/>
      <c r="RIP357" s="179"/>
      <c r="RIQ357" s="73"/>
      <c r="RIR357" s="73"/>
      <c r="RIS357" s="180"/>
      <c r="RIT357" s="75"/>
      <c r="RIU357" s="76"/>
      <c r="RIV357" s="180"/>
      <c r="RIW357" s="180"/>
      <c r="RIX357" s="180"/>
      <c r="RIY357" s="75"/>
      <c r="RIZ357" s="76"/>
      <c r="RJA357" s="181"/>
      <c r="RJB357" s="181"/>
      <c r="RJC357" s="182"/>
      <c r="RJD357" s="134"/>
      <c r="RJE357" s="135"/>
      <c r="RJF357" s="111"/>
      <c r="RJG357" s="178"/>
      <c r="RJH357" s="178"/>
      <c r="RJI357" s="178"/>
      <c r="RJJ357" s="178"/>
      <c r="RJK357" s="179"/>
      <c r="RJL357" s="73"/>
      <c r="RJM357" s="73"/>
      <c r="RJN357" s="180"/>
      <c r="RJO357" s="75"/>
      <c r="RJP357" s="76"/>
      <c r="RJQ357" s="180"/>
      <c r="RJR357" s="180"/>
      <c r="RJS357" s="180"/>
      <c r="RJT357" s="75"/>
      <c r="RJU357" s="76"/>
      <c r="RJV357" s="181"/>
      <c r="RJW357" s="181"/>
      <c r="RJX357" s="182"/>
      <c r="RJY357" s="134"/>
      <c r="RJZ357" s="135"/>
      <c r="RKA357" s="111"/>
      <c r="RKB357" s="178"/>
      <c r="RKC357" s="178"/>
      <c r="RKD357" s="178"/>
      <c r="RKE357" s="178"/>
      <c r="RKF357" s="179"/>
      <c r="RKG357" s="73"/>
      <c r="RKH357" s="73"/>
      <c r="RKI357" s="180"/>
      <c r="RKJ357" s="75"/>
      <c r="RKK357" s="76"/>
      <c r="RKL357" s="180"/>
      <c r="RKM357" s="180"/>
      <c r="RKN357" s="180"/>
      <c r="RKO357" s="75"/>
      <c r="RKP357" s="76"/>
      <c r="RKQ357" s="181"/>
      <c r="RKR357" s="181"/>
      <c r="RKS357" s="182"/>
      <c r="RKT357" s="134"/>
      <c r="RKU357" s="135"/>
      <c r="RKV357" s="111"/>
      <c r="RKW357" s="178"/>
      <c r="RKX357" s="178"/>
      <c r="RKY357" s="178"/>
      <c r="RKZ357" s="178"/>
      <c r="RLA357" s="179"/>
      <c r="RLB357" s="73"/>
      <c r="RLC357" s="73"/>
      <c r="RLD357" s="180"/>
      <c r="RLE357" s="75"/>
      <c r="RLF357" s="76"/>
      <c r="RLG357" s="180"/>
      <c r="RLH357" s="180"/>
      <c r="RLI357" s="180"/>
      <c r="RLJ357" s="75"/>
      <c r="RLK357" s="76"/>
      <c r="RLL357" s="181"/>
      <c r="RLM357" s="181"/>
      <c r="RLN357" s="182"/>
      <c r="RLO357" s="134"/>
      <c r="RLP357" s="135"/>
      <c r="RLQ357" s="111"/>
      <c r="RLR357" s="178"/>
      <c r="RLS357" s="178"/>
      <c r="RLT357" s="178"/>
      <c r="RLU357" s="178"/>
      <c r="RLV357" s="179"/>
      <c r="RLW357" s="73"/>
      <c r="RLX357" s="73"/>
      <c r="RLY357" s="180"/>
      <c r="RLZ357" s="75"/>
      <c r="RMA357" s="76"/>
      <c r="RMB357" s="180"/>
      <c r="RMC357" s="180"/>
      <c r="RMD357" s="180"/>
      <c r="RME357" s="75"/>
      <c r="RMF357" s="76"/>
      <c r="RMG357" s="181"/>
      <c r="RMH357" s="181"/>
      <c r="RMI357" s="182"/>
      <c r="RMJ357" s="134"/>
      <c r="RMK357" s="135"/>
      <c r="RML357" s="111"/>
      <c r="RMM357" s="178"/>
      <c r="RMN357" s="178"/>
      <c r="RMO357" s="178"/>
      <c r="RMP357" s="178"/>
      <c r="RMQ357" s="179"/>
      <c r="RMR357" s="73"/>
      <c r="RMS357" s="73"/>
      <c r="RMT357" s="180"/>
      <c r="RMU357" s="75"/>
      <c r="RMV357" s="76"/>
      <c r="RMW357" s="180"/>
      <c r="RMX357" s="180"/>
      <c r="RMY357" s="180"/>
      <c r="RMZ357" s="75"/>
      <c r="RNA357" s="76"/>
      <c r="RNB357" s="181"/>
      <c r="RNC357" s="181"/>
      <c r="RND357" s="182"/>
      <c r="RNE357" s="134"/>
      <c r="RNF357" s="135"/>
      <c r="RNG357" s="111"/>
      <c r="RNH357" s="178"/>
      <c r="RNI357" s="178"/>
      <c r="RNJ357" s="178"/>
      <c r="RNK357" s="178"/>
      <c r="RNL357" s="179"/>
      <c r="RNM357" s="73"/>
      <c r="RNN357" s="73"/>
      <c r="RNO357" s="180"/>
      <c r="RNP357" s="75"/>
      <c r="RNQ357" s="76"/>
      <c r="RNR357" s="180"/>
      <c r="RNS357" s="180"/>
      <c r="RNT357" s="180"/>
      <c r="RNU357" s="75"/>
      <c r="RNV357" s="76"/>
      <c r="RNW357" s="181"/>
      <c r="RNX357" s="181"/>
      <c r="RNY357" s="182"/>
      <c r="RNZ357" s="134"/>
      <c r="ROA357" s="135"/>
      <c r="ROB357" s="111"/>
      <c r="ROC357" s="178"/>
      <c r="ROD357" s="178"/>
      <c r="ROE357" s="178"/>
      <c r="ROF357" s="178"/>
      <c r="ROG357" s="179"/>
      <c r="ROH357" s="73"/>
      <c r="ROI357" s="73"/>
      <c r="ROJ357" s="180"/>
      <c r="ROK357" s="75"/>
      <c r="ROL357" s="76"/>
      <c r="ROM357" s="180"/>
      <c r="RON357" s="180"/>
      <c r="ROO357" s="180"/>
      <c r="ROP357" s="75"/>
      <c r="ROQ357" s="76"/>
      <c r="ROR357" s="181"/>
      <c r="ROS357" s="181"/>
      <c r="ROT357" s="182"/>
      <c r="ROU357" s="134"/>
      <c r="ROV357" s="135"/>
      <c r="ROW357" s="111"/>
      <c r="ROX357" s="178"/>
      <c r="ROY357" s="178"/>
      <c r="ROZ357" s="178"/>
      <c r="RPA357" s="178"/>
      <c r="RPB357" s="179"/>
      <c r="RPC357" s="73"/>
      <c r="RPD357" s="73"/>
      <c r="RPE357" s="180"/>
      <c r="RPF357" s="75"/>
      <c r="RPG357" s="76"/>
      <c r="RPH357" s="180"/>
      <c r="RPI357" s="180"/>
      <c r="RPJ357" s="180"/>
      <c r="RPK357" s="75"/>
      <c r="RPL357" s="76"/>
      <c r="RPM357" s="181"/>
      <c r="RPN357" s="181"/>
      <c r="RPO357" s="182"/>
      <c r="RPP357" s="134"/>
      <c r="RPQ357" s="135"/>
      <c r="RPR357" s="111"/>
      <c r="RPS357" s="178"/>
      <c r="RPT357" s="178"/>
      <c r="RPU357" s="178"/>
      <c r="RPV357" s="178"/>
      <c r="RPW357" s="179"/>
      <c r="RPX357" s="73"/>
      <c r="RPY357" s="73"/>
      <c r="RPZ357" s="180"/>
      <c r="RQA357" s="75"/>
      <c r="RQB357" s="76"/>
      <c r="RQC357" s="180"/>
      <c r="RQD357" s="180"/>
      <c r="RQE357" s="180"/>
      <c r="RQF357" s="75"/>
      <c r="RQG357" s="76"/>
      <c r="RQH357" s="181"/>
      <c r="RQI357" s="181"/>
      <c r="RQJ357" s="182"/>
      <c r="RQK357" s="134"/>
      <c r="RQL357" s="135"/>
      <c r="RQM357" s="111"/>
      <c r="RQN357" s="178"/>
      <c r="RQO357" s="178"/>
      <c r="RQP357" s="178"/>
      <c r="RQQ357" s="178"/>
      <c r="RQR357" s="179"/>
      <c r="RQS357" s="73"/>
      <c r="RQT357" s="73"/>
      <c r="RQU357" s="180"/>
      <c r="RQV357" s="75"/>
      <c r="RQW357" s="76"/>
      <c r="RQX357" s="180"/>
      <c r="RQY357" s="180"/>
      <c r="RQZ357" s="180"/>
      <c r="RRA357" s="75"/>
      <c r="RRB357" s="76"/>
      <c r="RRC357" s="181"/>
      <c r="RRD357" s="181"/>
      <c r="RRE357" s="182"/>
      <c r="RRF357" s="134"/>
      <c r="RRG357" s="135"/>
      <c r="RRH357" s="111"/>
      <c r="RRI357" s="178"/>
      <c r="RRJ357" s="178"/>
      <c r="RRK357" s="178"/>
      <c r="RRL357" s="178"/>
      <c r="RRM357" s="179"/>
      <c r="RRN357" s="73"/>
      <c r="RRO357" s="73"/>
      <c r="RRP357" s="180"/>
      <c r="RRQ357" s="75"/>
      <c r="RRR357" s="76"/>
      <c r="RRS357" s="180"/>
      <c r="RRT357" s="180"/>
      <c r="RRU357" s="180"/>
      <c r="RRV357" s="75"/>
      <c r="RRW357" s="76"/>
      <c r="RRX357" s="181"/>
      <c r="RRY357" s="181"/>
      <c r="RRZ357" s="182"/>
      <c r="RSA357" s="134"/>
      <c r="RSB357" s="135"/>
      <c r="RSC357" s="111"/>
      <c r="RSD357" s="178"/>
      <c r="RSE357" s="178"/>
      <c r="RSF357" s="178"/>
      <c r="RSG357" s="178"/>
      <c r="RSH357" s="179"/>
      <c r="RSI357" s="73"/>
      <c r="RSJ357" s="73"/>
      <c r="RSK357" s="180"/>
      <c r="RSL357" s="75"/>
      <c r="RSM357" s="76"/>
      <c r="RSN357" s="180"/>
      <c r="RSO357" s="180"/>
      <c r="RSP357" s="180"/>
      <c r="RSQ357" s="75"/>
      <c r="RSR357" s="76"/>
      <c r="RSS357" s="181"/>
      <c r="RST357" s="181"/>
      <c r="RSU357" s="182"/>
      <c r="RSV357" s="134"/>
      <c r="RSW357" s="135"/>
      <c r="RSX357" s="111"/>
      <c r="RSY357" s="178"/>
      <c r="RSZ357" s="178"/>
      <c r="RTA357" s="178"/>
      <c r="RTB357" s="178"/>
      <c r="RTC357" s="179"/>
      <c r="RTD357" s="73"/>
      <c r="RTE357" s="73"/>
      <c r="RTF357" s="180"/>
      <c r="RTG357" s="75"/>
      <c r="RTH357" s="76"/>
      <c r="RTI357" s="180"/>
      <c r="RTJ357" s="180"/>
      <c r="RTK357" s="180"/>
      <c r="RTL357" s="75"/>
      <c r="RTM357" s="76"/>
      <c r="RTN357" s="181"/>
      <c r="RTO357" s="181"/>
      <c r="RTP357" s="182"/>
      <c r="RTQ357" s="134"/>
      <c r="RTR357" s="135"/>
      <c r="RTS357" s="111"/>
      <c r="RTT357" s="178"/>
      <c r="RTU357" s="178"/>
      <c r="RTV357" s="178"/>
      <c r="RTW357" s="178"/>
      <c r="RTX357" s="179"/>
      <c r="RTY357" s="73"/>
      <c r="RTZ357" s="73"/>
      <c r="RUA357" s="180"/>
      <c r="RUB357" s="75"/>
      <c r="RUC357" s="76"/>
      <c r="RUD357" s="180"/>
      <c r="RUE357" s="180"/>
      <c r="RUF357" s="180"/>
      <c r="RUG357" s="75"/>
      <c r="RUH357" s="76"/>
      <c r="RUI357" s="181"/>
      <c r="RUJ357" s="181"/>
      <c r="RUK357" s="182"/>
      <c r="RUL357" s="134"/>
      <c r="RUM357" s="135"/>
      <c r="RUN357" s="111"/>
      <c r="RUO357" s="178"/>
      <c r="RUP357" s="178"/>
      <c r="RUQ357" s="178"/>
      <c r="RUR357" s="178"/>
      <c r="RUS357" s="179"/>
      <c r="RUT357" s="73"/>
      <c r="RUU357" s="73"/>
      <c r="RUV357" s="180"/>
      <c r="RUW357" s="75"/>
      <c r="RUX357" s="76"/>
      <c r="RUY357" s="180"/>
      <c r="RUZ357" s="180"/>
      <c r="RVA357" s="180"/>
      <c r="RVB357" s="75"/>
      <c r="RVC357" s="76"/>
      <c r="RVD357" s="181"/>
      <c r="RVE357" s="181"/>
      <c r="RVF357" s="182"/>
      <c r="RVG357" s="134"/>
      <c r="RVH357" s="135"/>
      <c r="RVI357" s="111"/>
      <c r="RVJ357" s="178"/>
      <c r="RVK357" s="178"/>
      <c r="RVL357" s="178"/>
      <c r="RVM357" s="178"/>
      <c r="RVN357" s="179"/>
      <c r="RVO357" s="73"/>
      <c r="RVP357" s="73"/>
      <c r="RVQ357" s="180"/>
      <c r="RVR357" s="75"/>
      <c r="RVS357" s="76"/>
      <c r="RVT357" s="180"/>
      <c r="RVU357" s="180"/>
      <c r="RVV357" s="180"/>
      <c r="RVW357" s="75"/>
      <c r="RVX357" s="76"/>
      <c r="RVY357" s="181"/>
      <c r="RVZ357" s="181"/>
      <c r="RWA357" s="182"/>
      <c r="RWB357" s="134"/>
      <c r="RWC357" s="135"/>
      <c r="RWD357" s="111"/>
      <c r="RWE357" s="178"/>
      <c r="RWF357" s="178"/>
      <c r="RWG357" s="178"/>
      <c r="RWH357" s="178"/>
      <c r="RWI357" s="179"/>
      <c r="RWJ357" s="73"/>
      <c r="RWK357" s="73"/>
      <c r="RWL357" s="180"/>
      <c r="RWM357" s="75"/>
      <c r="RWN357" s="76"/>
      <c r="RWO357" s="180"/>
      <c r="RWP357" s="180"/>
      <c r="RWQ357" s="180"/>
      <c r="RWR357" s="75"/>
      <c r="RWS357" s="76"/>
      <c r="RWT357" s="181"/>
      <c r="RWU357" s="181"/>
      <c r="RWV357" s="182"/>
      <c r="RWW357" s="134"/>
      <c r="RWX357" s="135"/>
      <c r="RWY357" s="111"/>
      <c r="RWZ357" s="178"/>
      <c r="RXA357" s="178"/>
      <c r="RXB357" s="178"/>
      <c r="RXC357" s="178"/>
      <c r="RXD357" s="179"/>
      <c r="RXE357" s="73"/>
      <c r="RXF357" s="73"/>
      <c r="RXG357" s="180"/>
      <c r="RXH357" s="75"/>
      <c r="RXI357" s="76"/>
      <c r="RXJ357" s="180"/>
      <c r="RXK357" s="180"/>
      <c r="RXL357" s="180"/>
      <c r="RXM357" s="75"/>
      <c r="RXN357" s="76"/>
      <c r="RXO357" s="181"/>
      <c r="RXP357" s="181"/>
      <c r="RXQ357" s="182"/>
      <c r="RXR357" s="134"/>
      <c r="RXS357" s="135"/>
      <c r="RXT357" s="111"/>
      <c r="RXU357" s="178"/>
      <c r="RXV357" s="178"/>
      <c r="RXW357" s="178"/>
      <c r="RXX357" s="178"/>
      <c r="RXY357" s="179"/>
      <c r="RXZ357" s="73"/>
      <c r="RYA357" s="73"/>
      <c r="RYB357" s="180"/>
      <c r="RYC357" s="75"/>
      <c r="RYD357" s="76"/>
      <c r="RYE357" s="180"/>
      <c r="RYF357" s="180"/>
      <c r="RYG357" s="180"/>
      <c r="RYH357" s="75"/>
      <c r="RYI357" s="76"/>
      <c r="RYJ357" s="181"/>
      <c r="RYK357" s="181"/>
      <c r="RYL357" s="182"/>
      <c r="RYM357" s="134"/>
      <c r="RYN357" s="135"/>
      <c r="RYO357" s="111"/>
      <c r="RYP357" s="178"/>
      <c r="RYQ357" s="178"/>
      <c r="RYR357" s="178"/>
      <c r="RYS357" s="178"/>
      <c r="RYT357" s="179"/>
      <c r="RYU357" s="73"/>
      <c r="RYV357" s="73"/>
      <c r="RYW357" s="180"/>
      <c r="RYX357" s="75"/>
      <c r="RYY357" s="76"/>
      <c r="RYZ357" s="180"/>
      <c r="RZA357" s="180"/>
      <c r="RZB357" s="180"/>
      <c r="RZC357" s="75"/>
      <c r="RZD357" s="76"/>
      <c r="RZE357" s="181"/>
      <c r="RZF357" s="181"/>
      <c r="RZG357" s="182"/>
      <c r="RZH357" s="134"/>
      <c r="RZI357" s="135"/>
      <c r="RZJ357" s="111"/>
      <c r="RZK357" s="178"/>
      <c r="RZL357" s="178"/>
      <c r="RZM357" s="178"/>
      <c r="RZN357" s="178"/>
      <c r="RZO357" s="179"/>
      <c r="RZP357" s="73"/>
      <c r="RZQ357" s="73"/>
      <c r="RZR357" s="180"/>
      <c r="RZS357" s="75"/>
      <c r="RZT357" s="76"/>
      <c r="RZU357" s="180"/>
      <c r="RZV357" s="180"/>
      <c r="RZW357" s="180"/>
      <c r="RZX357" s="75"/>
      <c r="RZY357" s="76"/>
      <c r="RZZ357" s="181"/>
      <c r="SAA357" s="181"/>
      <c r="SAB357" s="182"/>
      <c r="SAC357" s="134"/>
      <c r="SAD357" s="135"/>
      <c r="SAE357" s="111"/>
      <c r="SAF357" s="178"/>
      <c r="SAG357" s="178"/>
      <c r="SAH357" s="178"/>
      <c r="SAI357" s="178"/>
      <c r="SAJ357" s="179"/>
      <c r="SAK357" s="73"/>
      <c r="SAL357" s="73"/>
      <c r="SAM357" s="180"/>
      <c r="SAN357" s="75"/>
      <c r="SAO357" s="76"/>
      <c r="SAP357" s="180"/>
      <c r="SAQ357" s="180"/>
      <c r="SAR357" s="180"/>
      <c r="SAS357" s="75"/>
      <c r="SAT357" s="76"/>
      <c r="SAU357" s="181"/>
      <c r="SAV357" s="181"/>
      <c r="SAW357" s="182"/>
      <c r="SAX357" s="134"/>
      <c r="SAY357" s="135"/>
      <c r="SAZ357" s="111"/>
      <c r="SBA357" s="178"/>
      <c r="SBB357" s="178"/>
      <c r="SBC357" s="178"/>
      <c r="SBD357" s="178"/>
      <c r="SBE357" s="179"/>
      <c r="SBF357" s="73"/>
      <c r="SBG357" s="73"/>
      <c r="SBH357" s="180"/>
      <c r="SBI357" s="75"/>
      <c r="SBJ357" s="76"/>
      <c r="SBK357" s="180"/>
      <c r="SBL357" s="180"/>
      <c r="SBM357" s="180"/>
      <c r="SBN357" s="75"/>
      <c r="SBO357" s="76"/>
      <c r="SBP357" s="181"/>
      <c r="SBQ357" s="181"/>
      <c r="SBR357" s="182"/>
      <c r="SBS357" s="134"/>
      <c r="SBT357" s="135"/>
      <c r="SBU357" s="111"/>
      <c r="SBV357" s="178"/>
      <c r="SBW357" s="178"/>
      <c r="SBX357" s="178"/>
      <c r="SBY357" s="178"/>
      <c r="SBZ357" s="179"/>
      <c r="SCA357" s="73"/>
      <c r="SCB357" s="73"/>
      <c r="SCC357" s="180"/>
      <c r="SCD357" s="75"/>
      <c r="SCE357" s="76"/>
      <c r="SCF357" s="180"/>
      <c r="SCG357" s="180"/>
      <c r="SCH357" s="180"/>
      <c r="SCI357" s="75"/>
      <c r="SCJ357" s="76"/>
      <c r="SCK357" s="181"/>
      <c r="SCL357" s="181"/>
      <c r="SCM357" s="182"/>
      <c r="SCN357" s="134"/>
      <c r="SCO357" s="135"/>
      <c r="SCP357" s="111"/>
      <c r="SCQ357" s="178"/>
      <c r="SCR357" s="178"/>
      <c r="SCS357" s="178"/>
      <c r="SCT357" s="178"/>
      <c r="SCU357" s="179"/>
      <c r="SCV357" s="73"/>
      <c r="SCW357" s="73"/>
      <c r="SCX357" s="180"/>
      <c r="SCY357" s="75"/>
      <c r="SCZ357" s="76"/>
      <c r="SDA357" s="180"/>
      <c r="SDB357" s="180"/>
      <c r="SDC357" s="180"/>
      <c r="SDD357" s="75"/>
      <c r="SDE357" s="76"/>
      <c r="SDF357" s="181"/>
      <c r="SDG357" s="181"/>
      <c r="SDH357" s="182"/>
      <c r="SDI357" s="134"/>
      <c r="SDJ357" s="135"/>
      <c r="SDK357" s="111"/>
      <c r="SDL357" s="178"/>
      <c r="SDM357" s="178"/>
      <c r="SDN357" s="178"/>
      <c r="SDO357" s="178"/>
      <c r="SDP357" s="179"/>
      <c r="SDQ357" s="73"/>
      <c r="SDR357" s="73"/>
      <c r="SDS357" s="180"/>
      <c r="SDT357" s="75"/>
      <c r="SDU357" s="76"/>
      <c r="SDV357" s="180"/>
      <c r="SDW357" s="180"/>
      <c r="SDX357" s="180"/>
      <c r="SDY357" s="75"/>
      <c r="SDZ357" s="76"/>
      <c r="SEA357" s="181"/>
      <c r="SEB357" s="181"/>
      <c r="SEC357" s="182"/>
      <c r="SED357" s="134"/>
      <c r="SEE357" s="135"/>
      <c r="SEF357" s="111"/>
      <c r="SEG357" s="178"/>
      <c r="SEH357" s="178"/>
      <c r="SEI357" s="178"/>
      <c r="SEJ357" s="178"/>
      <c r="SEK357" s="179"/>
      <c r="SEL357" s="73"/>
      <c r="SEM357" s="73"/>
      <c r="SEN357" s="180"/>
      <c r="SEO357" s="75"/>
      <c r="SEP357" s="76"/>
      <c r="SEQ357" s="180"/>
      <c r="SER357" s="180"/>
      <c r="SES357" s="180"/>
      <c r="SET357" s="75"/>
      <c r="SEU357" s="76"/>
      <c r="SEV357" s="181"/>
      <c r="SEW357" s="181"/>
      <c r="SEX357" s="182"/>
      <c r="SEY357" s="134"/>
      <c r="SEZ357" s="135"/>
      <c r="SFA357" s="111"/>
      <c r="SFB357" s="178"/>
      <c r="SFC357" s="178"/>
      <c r="SFD357" s="178"/>
      <c r="SFE357" s="178"/>
      <c r="SFF357" s="179"/>
      <c r="SFG357" s="73"/>
      <c r="SFH357" s="73"/>
      <c r="SFI357" s="180"/>
      <c r="SFJ357" s="75"/>
      <c r="SFK357" s="76"/>
      <c r="SFL357" s="180"/>
      <c r="SFM357" s="180"/>
      <c r="SFN357" s="180"/>
      <c r="SFO357" s="75"/>
      <c r="SFP357" s="76"/>
      <c r="SFQ357" s="181"/>
      <c r="SFR357" s="181"/>
      <c r="SFS357" s="182"/>
      <c r="SFT357" s="134"/>
      <c r="SFU357" s="135"/>
      <c r="SFV357" s="111"/>
      <c r="SFW357" s="178"/>
      <c r="SFX357" s="178"/>
      <c r="SFY357" s="178"/>
      <c r="SFZ357" s="178"/>
      <c r="SGA357" s="179"/>
      <c r="SGB357" s="73"/>
      <c r="SGC357" s="73"/>
      <c r="SGD357" s="180"/>
      <c r="SGE357" s="75"/>
      <c r="SGF357" s="76"/>
      <c r="SGG357" s="180"/>
      <c r="SGH357" s="180"/>
      <c r="SGI357" s="180"/>
      <c r="SGJ357" s="75"/>
      <c r="SGK357" s="76"/>
      <c r="SGL357" s="181"/>
      <c r="SGM357" s="181"/>
      <c r="SGN357" s="182"/>
      <c r="SGO357" s="134"/>
      <c r="SGP357" s="135"/>
      <c r="SGQ357" s="111"/>
      <c r="SGR357" s="178"/>
      <c r="SGS357" s="178"/>
      <c r="SGT357" s="178"/>
      <c r="SGU357" s="178"/>
      <c r="SGV357" s="179"/>
      <c r="SGW357" s="73"/>
      <c r="SGX357" s="73"/>
      <c r="SGY357" s="180"/>
      <c r="SGZ357" s="75"/>
      <c r="SHA357" s="76"/>
      <c r="SHB357" s="180"/>
      <c r="SHC357" s="180"/>
      <c r="SHD357" s="180"/>
      <c r="SHE357" s="75"/>
      <c r="SHF357" s="76"/>
      <c r="SHG357" s="181"/>
      <c r="SHH357" s="181"/>
      <c r="SHI357" s="182"/>
      <c r="SHJ357" s="134"/>
      <c r="SHK357" s="135"/>
      <c r="SHL357" s="111"/>
      <c r="SHM357" s="178"/>
      <c r="SHN357" s="178"/>
      <c r="SHO357" s="178"/>
      <c r="SHP357" s="178"/>
      <c r="SHQ357" s="179"/>
      <c r="SHR357" s="73"/>
      <c r="SHS357" s="73"/>
      <c r="SHT357" s="180"/>
      <c r="SHU357" s="75"/>
      <c r="SHV357" s="76"/>
      <c r="SHW357" s="180"/>
      <c r="SHX357" s="180"/>
      <c r="SHY357" s="180"/>
      <c r="SHZ357" s="75"/>
      <c r="SIA357" s="76"/>
      <c r="SIB357" s="181"/>
      <c r="SIC357" s="181"/>
      <c r="SID357" s="182"/>
      <c r="SIE357" s="134"/>
      <c r="SIF357" s="135"/>
      <c r="SIG357" s="111"/>
      <c r="SIH357" s="178"/>
      <c r="SII357" s="178"/>
      <c r="SIJ357" s="178"/>
      <c r="SIK357" s="178"/>
      <c r="SIL357" s="179"/>
      <c r="SIM357" s="73"/>
      <c r="SIN357" s="73"/>
      <c r="SIO357" s="180"/>
      <c r="SIP357" s="75"/>
      <c r="SIQ357" s="76"/>
      <c r="SIR357" s="180"/>
      <c r="SIS357" s="180"/>
      <c r="SIT357" s="180"/>
      <c r="SIU357" s="75"/>
      <c r="SIV357" s="76"/>
      <c r="SIW357" s="181"/>
      <c r="SIX357" s="181"/>
      <c r="SIY357" s="182"/>
      <c r="SIZ357" s="134"/>
      <c r="SJA357" s="135"/>
      <c r="SJB357" s="111"/>
      <c r="SJC357" s="178"/>
      <c r="SJD357" s="178"/>
      <c r="SJE357" s="178"/>
      <c r="SJF357" s="178"/>
      <c r="SJG357" s="179"/>
      <c r="SJH357" s="73"/>
      <c r="SJI357" s="73"/>
      <c r="SJJ357" s="180"/>
      <c r="SJK357" s="75"/>
      <c r="SJL357" s="76"/>
      <c r="SJM357" s="180"/>
      <c r="SJN357" s="180"/>
      <c r="SJO357" s="180"/>
      <c r="SJP357" s="75"/>
      <c r="SJQ357" s="76"/>
      <c r="SJR357" s="181"/>
      <c r="SJS357" s="181"/>
      <c r="SJT357" s="182"/>
      <c r="SJU357" s="134"/>
      <c r="SJV357" s="135"/>
      <c r="SJW357" s="111"/>
      <c r="SJX357" s="178"/>
      <c r="SJY357" s="178"/>
      <c r="SJZ357" s="178"/>
      <c r="SKA357" s="178"/>
      <c r="SKB357" s="179"/>
      <c r="SKC357" s="73"/>
      <c r="SKD357" s="73"/>
      <c r="SKE357" s="180"/>
      <c r="SKF357" s="75"/>
      <c r="SKG357" s="76"/>
      <c r="SKH357" s="180"/>
      <c r="SKI357" s="180"/>
      <c r="SKJ357" s="180"/>
      <c r="SKK357" s="75"/>
      <c r="SKL357" s="76"/>
      <c r="SKM357" s="181"/>
      <c r="SKN357" s="181"/>
      <c r="SKO357" s="182"/>
      <c r="SKP357" s="134"/>
      <c r="SKQ357" s="135"/>
      <c r="SKR357" s="111"/>
      <c r="SKS357" s="178"/>
      <c r="SKT357" s="178"/>
      <c r="SKU357" s="178"/>
      <c r="SKV357" s="178"/>
      <c r="SKW357" s="179"/>
      <c r="SKX357" s="73"/>
      <c r="SKY357" s="73"/>
      <c r="SKZ357" s="180"/>
      <c r="SLA357" s="75"/>
      <c r="SLB357" s="76"/>
      <c r="SLC357" s="180"/>
      <c r="SLD357" s="180"/>
      <c r="SLE357" s="180"/>
      <c r="SLF357" s="75"/>
      <c r="SLG357" s="76"/>
      <c r="SLH357" s="181"/>
      <c r="SLI357" s="181"/>
      <c r="SLJ357" s="182"/>
      <c r="SLK357" s="134"/>
      <c r="SLL357" s="135"/>
      <c r="SLM357" s="111"/>
      <c r="SLN357" s="178"/>
      <c r="SLO357" s="178"/>
      <c r="SLP357" s="178"/>
      <c r="SLQ357" s="178"/>
      <c r="SLR357" s="179"/>
      <c r="SLS357" s="73"/>
      <c r="SLT357" s="73"/>
      <c r="SLU357" s="180"/>
      <c r="SLV357" s="75"/>
      <c r="SLW357" s="76"/>
      <c r="SLX357" s="180"/>
      <c r="SLY357" s="180"/>
      <c r="SLZ357" s="180"/>
      <c r="SMA357" s="75"/>
      <c r="SMB357" s="76"/>
      <c r="SMC357" s="181"/>
      <c r="SMD357" s="181"/>
      <c r="SME357" s="182"/>
      <c r="SMF357" s="134"/>
      <c r="SMG357" s="135"/>
      <c r="SMH357" s="111"/>
      <c r="SMI357" s="178"/>
      <c r="SMJ357" s="178"/>
      <c r="SMK357" s="178"/>
      <c r="SML357" s="178"/>
      <c r="SMM357" s="179"/>
      <c r="SMN357" s="73"/>
      <c r="SMO357" s="73"/>
      <c r="SMP357" s="180"/>
      <c r="SMQ357" s="75"/>
      <c r="SMR357" s="76"/>
      <c r="SMS357" s="180"/>
      <c r="SMT357" s="180"/>
      <c r="SMU357" s="180"/>
      <c r="SMV357" s="75"/>
      <c r="SMW357" s="76"/>
      <c r="SMX357" s="181"/>
      <c r="SMY357" s="181"/>
      <c r="SMZ357" s="182"/>
      <c r="SNA357" s="134"/>
      <c r="SNB357" s="135"/>
      <c r="SNC357" s="111"/>
      <c r="SND357" s="178"/>
      <c r="SNE357" s="178"/>
      <c r="SNF357" s="178"/>
      <c r="SNG357" s="178"/>
      <c r="SNH357" s="179"/>
      <c r="SNI357" s="73"/>
      <c r="SNJ357" s="73"/>
      <c r="SNK357" s="180"/>
      <c r="SNL357" s="75"/>
      <c r="SNM357" s="76"/>
      <c r="SNN357" s="180"/>
      <c r="SNO357" s="180"/>
      <c r="SNP357" s="180"/>
      <c r="SNQ357" s="75"/>
      <c r="SNR357" s="76"/>
      <c r="SNS357" s="181"/>
      <c r="SNT357" s="181"/>
      <c r="SNU357" s="182"/>
      <c r="SNV357" s="134"/>
      <c r="SNW357" s="135"/>
      <c r="SNX357" s="111"/>
      <c r="SNY357" s="178"/>
      <c r="SNZ357" s="178"/>
      <c r="SOA357" s="178"/>
      <c r="SOB357" s="178"/>
      <c r="SOC357" s="179"/>
      <c r="SOD357" s="73"/>
      <c r="SOE357" s="73"/>
      <c r="SOF357" s="180"/>
      <c r="SOG357" s="75"/>
      <c r="SOH357" s="76"/>
      <c r="SOI357" s="180"/>
      <c r="SOJ357" s="180"/>
      <c r="SOK357" s="180"/>
      <c r="SOL357" s="75"/>
      <c r="SOM357" s="76"/>
      <c r="SON357" s="181"/>
      <c r="SOO357" s="181"/>
      <c r="SOP357" s="182"/>
      <c r="SOQ357" s="134"/>
      <c r="SOR357" s="135"/>
      <c r="SOS357" s="111"/>
      <c r="SOT357" s="178"/>
      <c r="SOU357" s="178"/>
      <c r="SOV357" s="178"/>
      <c r="SOW357" s="178"/>
      <c r="SOX357" s="179"/>
      <c r="SOY357" s="73"/>
      <c r="SOZ357" s="73"/>
      <c r="SPA357" s="180"/>
      <c r="SPB357" s="75"/>
      <c r="SPC357" s="76"/>
      <c r="SPD357" s="180"/>
      <c r="SPE357" s="180"/>
      <c r="SPF357" s="180"/>
      <c r="SPG357" s="75"/>
      <c r="SPH357" s="76"/>
      <c r="SPI357" s="181"/>
      <c r="SPJ357" s="181"/>
      <c r="SPK357" s="182"/>
      <c r="SPL357" s="134"/>
      <c r="SPM357" s="135"/>
      <c r="SPN357" s="111"/>
      <c r="SPO357" s="178"/>
      <c r="SPP357" s="178"/>
      <c r="SPQ357" s="178"/>
      <c r="SPR357" s="178"/>
      <c r="SPS357" s="179"/>
      <c r="SPT357" s="73"/>
      <c r="SPU357" s="73"/>
      <c r="SPV357" s="180"/>
      <c r="SPW357" s="75"/>
      <c r="SPX357" s="76"/>
      <c r="SPY357" s="180"/>
      <c r="SPZ357" s="180"/>
      <c r="SQA357" s="180"/>
      <c r="SQB357" s="75"/>
      <c r="SQC357" s="76"/>
      <c r="SQD357" s="181"/>
      <c r="SQE357" s="181"/>
      <c r="SQF357" s="182"/>
      <c r="SQG357" s="134"/>
      <c r="SQH357" s="135"/>
      <c r="SQI357" s="111"/>
      <c r="SQJ357" s="178"/>
      <c r="SQK357" s="178"/>
      <c r="SQL357" s="178"/>
      <c r="SQM357" s="178"/>
      <c r="SQN357" s="179"/>
      <c r="SQO357" s="73"/>
      <c r="SQP357" s="73"/>
      <c r="SQQ357" s="180"/>
      <c r="SQR357" s="75"/>
      <c r="SQS357" s="76"/>
      <c r="SQT357" s="180"/>
      <c r="SQU357" s="180"/>
      <c r="SQV357" s="180"/>
      <c r="SQW357" s="75"/>
      <c r="SQX357" s="76"/>
      <c r="SQY357" s="181"/>
      <c r="SQZ357" s="181"/>
      <c r="SRA357" s="182"/>
      <c r="SRB357" s="134"/>
      <c r="SRC357" s="135"/>
      <c r="SRD357" s="111"/>
      <c r="SRE357" s="178"/>
      <c r="SRF357" s="178"/>
      <c r="SRG357" s="178"/>
      <c r="SRH357" s="178"/>
      <c r="SRI357" s="179"/>
      <c r="SRJ357" s="73"/>
      <c r="SRK357" s="73"/>
      <c r="SRL357" s="180"/>
      <c r="SRM357" s="75"/>
      <c r="SRN357" s="76"/>
      <c r="SRO357" s="180"/>
      <c r="SRP357" s="180"/>
      <c r="SRQ357" s="180"/>
      <c r="SRR357" s="75"/>
      <c r="SRS357" s="76"/>
      <c r="SRT357" s="181"/>
      <c r="SRU357" s="181"/>
      <c r="SRV357" s="182"/>
      <c r="SRW357" s="134"/>
      <c r="SRX357" s="135"/>
      <c r="SRY357" s="111"/>
      <c r="SRZ357" s="178"/>
      <c r="SSA357" s="178"/>
      <c r="SSB357" s="178"/>
      <c r="SSC357" s="178"/>
      <c r="SSD357" s="179"/>
      <c r="SSE357" s="73"/>
      <c r="SSF357" s="73"/>
      <c r="SSG357" s="180"/>
      <c r="SSH357" s="75"/>
      <c r="SSI357" s="76"/>
      <c r="SSJ357" s="180"/>
      <c r="SSK357" s="180"/>
      <c r="SSL357" s="180"/>
      <c r="SSM357" s="75"/>
      <c r="SSN357" s="76"/>
      <c r="SSO357" s="181"/>
      <c r="SSP357" s="181"/>
      <c r="SSQ357" s="182"/>
      <c r="SSR357" s="134"/>
      <c r="SSS357" s="135"/>
      <c r="SST357" s="111"/>
      <c r="SSU357" s="178"/>
      <c r="SSV357" s="178"/>
      <c r="SSW357" s="178"/>
      <c r="SSX357" s="178"/>
      <c r="SSY357" s="179"/>
      <c r="SSZ357" s="73"/>
      <c r="STA357" s="73"/>
      <c r="STB357" s="180"/>
      <c r="STC357" s="75"/>
      <c r="STD357" s="76"/>
      <c r="STE357" s="180"/>
      <c r="STF357" s="180"/>
      <c r="STG357" s="180"/>
      <c r="STH357" s="75"/>
      <c r="STI357" s="76"/>
      <c r="STJ357" s="181"/>
      <c r="STK357" s="181"/>
      <c r="STL357" s="182"/>
      <c r="STM357" s="134"/>
      <c r="STN357" s="135"/>
      <c r="STO357" s="111"/>
      <c r="STP357" s="178"/>
      <c r="STQ357" s="178"/>
      <c r="STR357" s="178"/>
      <c r="STS357" s="178"/>
      <c r="STT357" s="179"/>
      <c r="STU357" s="73"/>
      <c r="STV357" s="73"/>
      <c r="STW357" s="180"/>
      <c r="STX357" s="75"/>
      <c r="STY357" s="76"/>
      <c r="STZ357" s="180"/>
      <c r="SUA357" s="180"/>
      <c r="SUB357" s="180"/>
      <c r="SUC357" s="75"/>
      <c r="SUD357" s="76"/>
      <c r="SUE357" s="181"/>
      <c r="SUF357" s="181"/>
      <c r="SUG357" s="182"/>
      <c r="SUH357" s="134"/>
      <c r="SUI357" s="135"/>
      <c r="SUJ357" s="111"/>
      <c r="SUK357" s="178"/>
      <c r="SUL357" s="178"/>
      <c r="SUM357" s="178"/>
      <c r="SUN357" s="178"/>
      <c r="SUO357" s="179"/>
      <c r="SUP357" s="73"/>
      <c r="SUQ357" s="73"/>
      <c r="SUR357" s="180"/>
      <c r="SUS357" s="75"/>
      <c r="SUT357" s="76"/>
      <c r="SUU357" s="180"/>
      <c r="SUV357" s="180"/>
      <c r="SUW357" s="180"/>
      <c r="SUX357" s="75"/>
      <c r="SUY357" s="76"/>
      <c r="SUZ357" s="181"/>
      <c r="SVA357" s="181"/>
      <c r="SVB357" s="182"/>
      <c r="SVC357" s="134"/>
      <c r="SVD357" s="135"/>
      <c r="SVE357" s="111"/>
      <c r="SVF357" s="178"/>
      <c r="SVG357" s="178"/>
      <c r="SVH357" s="178"/>
      <c r="SVI357" s="178"/>
      <c r="SVJ357" s="179"/>
      <c r="SVK357" s="73"/>
      <c r="SVL357" s="73"/>
      <c r="SVM357" s="180"/>
      <c r="SVN357" s="75"/>
      <c r="SVO357" s="76"/>
      <c r="SVP357" s="180"/>
      <c r="SVQ357" s="180"/>
      <c r="SVR357" s="180"/>
      <c r="SVS357" s="75"/>
      <c r="SVT357" s="76"/>
      <c r="SVU357" s="181"/>
      <c r="SVV357" s="181"/>
      <c r="SVW357" s="182"/>
      <c r="SVX357" s="134"/>
      <c r="SVY357" s="135"/>
      <c r="SVZ357" s="111"/>
      <c r="SWA357" s="178"/>
      <c r="SWB357" s="178"/>
      <c r="SWC357" s="178"/>
      <c r="SWD357" s="178"/>
      <c r="SWE357" s="179"/>
      <c r="SWF357" s="73"/>
      <c r="SWG357" s="73"/>
      <c r="SWH357" s="180"/>
      <c r="SWI357" s="75"/>
      <c r="SWJ357" s="76"/>
      <c r="SWK357" s="180"/>
      <c r="SWL357" s="180"/>
      <c r="SWM357" s="180"/>
      <c r="SWN357" s="75"/>
      <c r="SWO357" s="76"/>
      <c r="SWP357" s="181"/>
      <c r="SWQ357" s="181"/>
      <c r="SWR357" s="182"/>
      <c r="SWS357" s="134"/>
      <c r="SWT357" s="135"/>
      <c r="SWU357" s="111"/>
      <c r="SWV357" s="178"/>
      <c r="SWW357" s="178"/>
      <c r="SWX357" s="178"/>
      <c r="SWY357" s="178"/>
      <c r="SWZ357" s="179"/>
      <c r="SXA357" s="73"/>
      <c r="SXB357" s="73"/>
      <c r="SXC357" s="180"/>
      <c r="SXD357" s="75"/>
      <c r="SXE357" s="76"/>
      <c r="SXF357" s="180"/>
      <c r="SXG357" s="180"/>
      <c r="SXH357" s="180"/>
      <c r="SXI357" s="75"/>
      <c r="SXJ357" s="76"/>
      <c r="SXK357" s="181"/>
      <c r="SXL357" s="181"/>
      <c r="SXM357" s="182"/>
      <c r="SXN357" s="134"/>
      <c r="SXO357" s="135"/>
      <c r="SXP357" s="111"/>
      <c r="SXQ357" s="178"/>
      <c r="SXR357" s="178"/>
      <c r="SXS357" s="178"/>
      <c r="SXT357" s="178"/>
      <c r="SXU357" s="179"/>
      <c r="SXV357" s="73"/>
      <c r="SXW357" s="73"/>
      <c r="SXX357" s="180"/>
      <c r="SXY357" s="75"/>
      <c r="SXZ357" s="76"/>
      <c r="SYA357" s="180"/>
      <c r="SYB357" s="180"/>
      <c r="SYC357" s="180"/>
      <c r="SYD357" s="75"/>
      <c r="SYE357" s="76"/>
      <c r="SYF357" s="181"/>
      <c r="SYG357" s="181"/>
      <c r="SYH357" s="182"/>
      <c r="SYI357" s="134"/>
      <c r="SYJ357" s="135"/>
      <c r="SYK357" s="111"/>
      <c r="SYL357" s="178"/>
      <c r="SYM357" s="178"/>
      <c r="SYN357" s="178"/>
      <c r="SYO357" s="178"/>
      <c r="SYP357" s="179"/>
      <c r="SYQ357" s="73"/>
      <c r="SYR357" s="73"/>
      <c r="SYS357" s="180"/>
      <c r="SYT357" s="75"/>
      <c r="SYU357" s="76"/>
      <c r="SYV357" s="180"/>
      <c r="SYW357" s="180"/>
      <c r="SYX357" s="180"/>
      <c r="SYY357" s="75"/>
      <c r="SYZ357" s="76"/>
      <c r="SZA357" s="181"/>
      <c r="SZB357" s="181"/>
      <c r="SZC357" s="182"/>
      <c r="SZD357" s="134"/>
      <c r="SZE357" s="135"/>
      <c r="SZF357" s="111"/>
      <c r="SZG357" s="178"/>
      <c r="SZH357" s="178"/>
      <c r="SZI357" s="178"/>
      <c r="SZJ357" s="178"/>
      <c r="SZK357" s="179"/>
      <c r="SZL357" s="73"/>
      <c r="SZM357" s="73"/>
      <c r="SZN357" s="180"/>
      <c r="SZO357" s="75"/>
      <c r="SZP357" s="76"/>
      <c r="SZQ357" s="180"/>
      <c r="SZR357" s="180"/>
      <c r="SZS357" s="180"/>
      <c r="SZT357" s="75"/>
      <c r="SZU357" s="76"/>
      <c r="SZV357" s="181"/>
      <c r="SZW357" s="181"/>
      <c r="SZX357" s="182"/>
      <c r="SZY357" s="134"/>
      <c r="SZZ357" s="135"/>
      <c r="TAA357" s="111"/>
      <c r="TAB357" s="178"/>
      <c r="TAC357" s="178"/>
      <c r="TAD357" s="178"/>
      <c r="TAE357" s="178"/>
      <c r="TAF357" s="179"/>
      <c r="TAG357" s="73"/>
      <c r="TAH357" s="73"/>
      <c r="TAI357" s="180"/>
      <c r="TAJ357" s="75"/>
      <c r="TAK357" s="76"/>
      <c r="TAL357" s="180"/>
      <c r="TAM357" s="180"/>
      <c r="TAN357" s="180"/>
      <c r="TAO357" s="75"/>
      <c r="TAP357" s="76"/>
      <c r="TAQ357" s="181"/>
      <c r="TAR357" s="181"/>
      <c r="TAS357" s="182"/>
      <c r="TAT357" s="134"/>
      <c r="TAU357" s="135"/>
      <c r="TAV357" s="111"/>
      <c r="TAW357" s="178"/>
      <c r="TAX357" s="178"/>
      <c r="TAY357" s="178"/>
      <c r="TAZ357" s="178"/>
      <c r="TBA357" s="179"/>
      <c r="TBB357" s="73"/>
      <c r="TBC357" s="73"/>
      <c r="TBD357" s="180"/>
      <c r="TBE357" s="75"/>
      <c r="TBF357" s="76"/>
      <c r="TBG357" s="180"/>
      <c r="TBH357" s="180"/>
      <c r="TBI357" s="180"/>
      <c r="TBJ357" s="75"/>
      <c r="TBK357" s="76"/>
      <c r="TBL357" s="181"/>
      <c r="TBM357" s="181"/>
      <c r="TBN357" s="182"/>
      <c r="TBO357" s="134"/>
      <c r="TBP357" s="135"/>
      <c r="TBQ357" s="111"/>
      <c r="TBR357" s="178"/>
      <c r="TBS357" s="178"/>
      <c r="TBT357" s="178"/>
      <c r="TBU357" s="178"/>
      <c r="TBV357" s="179"/>
      <c r="TBW357" s="73"/>
      <c r="TBX357" s="73"/>
      <c r="TBY357" s="180"/>
      <c r="TBZ357" s="75"/>
      <c r="TCA357" s="76"/>
      <c r="TCB357" s="180"/>
      <c r="TCC357" s="180"/>
      <c r="TCD357" s="180"/>
      <c r="TCE357" s="75"/>
      <c r="TCF357" s="76"/>
      <c r="TCG357" s="181"/>
      <c r="TCH357" s="181"/>
      <c r="TCI357" s="182"/>
      <c r="TCJ357" s="134"/>
      <c r="TCK357" s="135"/>
      <c r="TCL357" s="111"/>
      <c r="TCM357" s="178"/>
      <c r="TCN357" s="178"/>
      <c r="TCO357" s="178"/>
      <c r="TCP357" s="178"/>
      <c r="TCQ357" s="179"/>
      <c r="TCR357" s="73"/>
      <c r="TCS357" s="73"/>
      <c r="TCT357" s="180"/>
      <c r="TCU357" s="75"/>
      <c r="TCV357" s="76"/>
      <c r="TCW357" s="180"/>
      <c r="TCX357" s="180"/>
      <c r="TCY357" s="180"/>
      <c r="TCZ357" s="75"/>
      <c r="TDA357" s="76"/>
      <c r="TDB357" s="181"/>
      <c r="TDC357" s="181"/>
      <c r="TDD357" s="182"/>
      <c r="TDE357" s="134"/>
      <c r="TDF357" s="135"/>
      <c r="TDG357" s="111"/>
      <c r="TDH357" s="178"/>
      <c r="TDI357" s="178"/>
      <c r="TDJ357" s="178"/>
      <c r="TDK357" s="178"/>
      <c r="TDL357" s="179"/>
      <c r="TDM357" s="73"/>
      <c r="TDN357" s="73"/>
      <c r="TDO357" s="180"/>
      <c r="TDP357" s="75"/>
      <c r="TDQ357" s="76"/>
      <c r="TDR357" s="180"/>
      <c r="TDS357" s="180"/>
      <c r="TDT357" s="180"/>
      <c r="TDU357" s="75"/>
      <c r="TDV357" s="76"/>
      <c r="TDW357" s="181"/>
      <c r="TDX357" s="181"/>
      <c r="TDY357" s="182"/>
      <c r="TDZ357" s="134"/>
      <c r="TEA357" s="135"/>
      <c r="TEB357" s="111"/>
      <c r="TEC357" s="178"/>
      <c r="TED357" s="178"/>
      <c r="TEE357" s="178"/>
      <c r="TEF357" s="178"/>
      <c r="TEG357" s="179"/>
      <c r="TEH357" s="73"/>
      <c r="TEI357" s="73"/>
      <c r="TEJ357" s="180"/>
      <c r="TEK357" s="75"/>
      <c r="TEL357" s="76"/>
      <c r="TEM357" s="180"/>
      <c r="TEN357" s="180"/>
      <c r="TEO357" s="180"/>
      <c r="TEP357" s="75"/>
      <c r="TEQ357" s="76"/>
      <c r="TER357" s="181"/>
      <c r="TES357" s="181"/>
      <c r="TET357" s="182"/>
      <c r="TEU357" s="134"/>
      <c r="TEV357" s="135"/>
      <c r="TEW357" s="111"/>
      <c r="TEX357" s="178"/>
      <c r="TEY357" s="178"/>
      <c r="TEZ357" s="178"/>
      <c r="TFA357" s="178"/>
      <c r="TFB357" s="179"/>
      <c r="TFC357" s="73"/>
      <c r="TFD357" s="73"/>
      <c r="TFE357" s="180"/>
      <c r="TFF357" s="75"/>
      <c r="TFG357" s="76"/>
      <c r="TFH357" s="180"/>
      <c r="TFI357" s="180"/>
      <c r="TFJ357" s="180"/>
      <c r="TFK357" s="75"/>
      <c r="TFL357" s="76"/>
      <c r="TFM357" s="181"/>
      <c r="TFN357" s="181"/>
      <c r="TFO357" s="182"/>
      <c r="TFP357" s="134"/>
      <c r="TFQ357" s="135"/>
      <c r="TFR357" s="111"/>
      <c r="TFS357" s="178"/>
      <c r="TFT357" s="178"/>
      <c r="TFU357" s="178"/>
      <c r="TFV357" s="178"/>
      <c r="TFW357" s="179"/>
      <c r="TFX357" s="73"/>
      <c r="TFY357" s="73"/>
      <c r="TFZ357" s="180"/>
      <c r="TGA357" s="75"/>
      <c r="TGB357" s="76"/>
      <c r="TGC357" s="180"/>
      <c r="TGD357" s="180"/>
      <c r="TGE357" s="180"/>
      <c r="TGF357" s="75"/>
      <c r="TGG357" s="76"/>
      <c r="TGH357" s="181"/>
      <c r="TGI357" s="181"/>
      <c r="TGJ357" s="182"/>
      <c r="TGK357" s="134"/>
      <c r="TGL357" s="135"/>
      <c r="TGM357" s="111"/>
      <c r="TGN357" s="178"/>
      <c r="TGO357" s="178"/>
      <c r="TGP357" s="178"/>
      <c r="TGQ357" s="178"/>
      <c r="TGR357" s="179"/>
      <c r="TGS357" s="73"/>
      <c r="TGT357" s="73"/>
      <c r="TGU357" s="180"/>
      <c r="TGV357" s="75"/>
      <c r="TGW357" s="76"/>
      <c r="TGX357" s="180"/>
      <c r="TGY357" s="180"/>
      <c r="TGZ357" s="180"/>
      <c r="THA357" s="75"/>
      <c r="THB357" s="76"/>
      <c r="THC357" s="181"/>
      <c r="THD357" s="181"/>
      <c r="THE357" s="182"/>
      <c r="THF357" s="134"/>
      <c r="THG357" s="135"/>
      <c r="THH357" s="111"/>
      <c r="THI357" s="178"/>
      <c r="THJ357" s="178"/>
      <c r="THK357" s="178"/>
      <c r="THL357" s="178"/>
      <c r="THM357" s="179"/>
      <c r="THN357" s="73"/>
      <c r="THO357" s="73"/>
      <c r="THP357" s="180"/>
      <c r="THQ357" s="75"/>
      <c r="THR357" s="76"/>
      <c r="THS357" s="180"/>
      <c r="THT357" s="180"/>
      <c r="THU357" s="180"/>
      <c r="THV357" s="75"/>
      <c r="THW357" s="76"/>
      <c r="THX357" s="181"/>
      <c r="THY357" s="181"/>
      <c r="THZ357" s="182"/>
      <c r="TIA357" s="134"/>
      <c r="TIB357" s="135"/>
      <c r="TIC357" s="111"/>
      <c r="TID357" s="178"/>
      <c r="TIE357" s="178"/>
      <c r="TIF357" s="178"/>
      <c r="TIG357" s="178"/>
      <c r="TIH357" s="179"/>
      <c r="TII357" s="73"/>
      <c r="TIJ357" s="73"/>
      <c r="TIK357" s="180"/>
      <c r="TIL357" s="75"/>
      <c r="TIM357" s="76"/>
      <c r="TIN357" s="180"/>
      <c r="TIO357" s="180"/>
      <c r="TIP357" s="180"/>
      <c r="TIQ357" s="75"/>
      <c r="TIR357" s="76"/>
      <c r="TIS357" s="181"/>
      <c r="TIT357" s="181"/>
      <c r="TIU357" s="182"/>
      <c r="TIV357" s="134"/>
      <c r="TIW357" s="135"/>
      <c r="TIX357" s="111"/>
      <c r="TIY357" s="178"/>
      <c r="TIZ357" s="178"/>
      <c r="TJA357" s="178"/>
      <c r="TJB357" s="178"/>
      <c r="TJC357" s="179"/>
      <c r="TJD357" s="73"/>
      <c r="TJE357" s="73"/>
      <c r="TJF357" s="180"/>
      <c r="TJG357" s="75"/>
      <c r="TJH357" s="76"/>
      <c r="TJI357" s="180"/>
      <c r="TJJ357" s="180"/>
      <c r="TJK357" s="180"/>
      <c r="TJL357" s="75"/>
      <c r="TJM357" s="76"/>
      <c r="TJN357" s="181"/>
      <c r="TJO357" s="181"/>
      <c r="TJP357" s="182"/>
      <c r="TJQ357" s="134"/>
      <c r="TJR357" s="135"/>
      <c r="TJS357" s="111"/>
      <c r="TJT357" s="178"/>
      <c r="TJU357" s="178"/>
      <c r="TJV357" s="178"/>
      <c r="TJW357" s="178"/>
      <c r="TJX357" s="179"/>
      <c r="TJY357" s="73"/>
      <c r="TJZ357" s="73"/>
      <c r="TKA357" s="180"/>
      <c r="TKB357" s="75"/>
      <c r="TKC357" s="76"/>
      <c r="TKD357" s="180"/>
      <c r="TKE357" s="180"/>
      <c r="TKF357" s="180"/>
      <c r="TKG357" s="75"/>
      <c r="TKH357" s="76"/>
      <c r="TKI357" s="181"/>
      <c r="TKJ357" s="181"/>
      <c r="TKK357" s="182"/>
      <c r="TKL357" s="134"/>
      <c r="TKM357" s="135"/>
      <c r="TKN357" s="111"/>
      <c r="TKO357" s="178"/>
      <c r="TKP357" s="178"/>
      <c r="TKQ357" s="178"/>
      <c r="TKR357" s="178"/>
      <c r="TKS357" s="179"/>
      <c r="TKT357" s="73"/>
      <c r="TKU357" s="73"/>
      <c r="TKV357" s="180"/>
      <c r="TKW357" s="75"/>
      <c r="TKX357" s="76"/>
      <c r="TKY357" s="180"/>
      <c r="TKZ357" s="180"/>
      <c r="TLA357" s="180"/>
      <c r="TLB357" s="75"/>
      <c r="TLC357" s="76"/>
      <c r="TLD357" s="181"/>
      <c r="TLE357" s="181"/>
      <c r="TLF357" s="182"/>
      <c r="TLG357" s="134"/>
      <c r="TLH357" s="135"/>
      <c r="TLI357" s="111"/>
      <c r="TLJ357" s="178"/>
      <c r="TLK357" s="178"/>
      <c r="TLL357" s="178"/>
      <c r="TLM357" s="178"/>
      <c r="TLN357" s="179"/>
      <c r="TLO357" s="73"/>
      <c r="TLP357" s="73"/>
      <c r="TLQ357" s="180"/>
      <c r="TLR357" s="75"/>
      <c r="TLS357" s="76"/>
      <c r="TLT357" s="180"/>
      <c r="TLU357" s="180"/>
      <c r="TLV357" s="180"/>
      <c r="TLW357" s="75"/>
      <c r="TLX357" s="76"/>
      <c r="TLY357" s="181"/>
      <c r="TLZ357" s="181"/>
      <c r="TMA357" s="182"/>
      <c r="TMB357" s="134"/>
      <c r="TMC357" s="135"/>
      <c r="TMD357" s="111"/>
      <c r="TME357" s="178"/>
      <c r="TMF357" s="178"/>
      <c r="TMG357" s="178"/>
      <c r="TMH357" s="178"/>
      <c r="TMI357" s="179"/>
      <c r="TMJ357" s="73"/>
      <c r="TMK357" s="73"/>
      <c r="TML357" s="180"/>
      <c r="TMM357" s="75"/>
      <c r="TMN357" s="76"/>
      <c r="TMO357" s="180"/>
      <c r="TMP357" s="180"/>
      <c r="TMQ357" s="180"/>
      <c r="TMR357" s="75"/>
      <c r="TMS357" s="76"/>
      <c r="TMT357" s="181"/>
      <c r="TMU357" s="181"/>
      <c r="TMV357" s="182"/>
      <c r="TMW357" s="134"/>
      <c r="TMX357" s="135"/>
      <c r="TMY357" s="111"/>
      <c r="TMZ357" s="178"/>
      <c r="TNA357" s="178"/>
      <c r="TNB357" s="178"/>
      <c r="TNC357" s="178"/>
      <c r="TND357" s="179"/>
      <c r="TNE357" s="73"/>
      <c r="TNF357" s="73"/>
      <c r="TNG357" s="180"/>
      <c r="TNH357" s="75"/>
      <c r="TNI357" s="76"/>
      <c r="TNJ357" s="180"/>
      <c r="TNK357" s="180"/>
      <c r="TNL357" s="180"/>
      <c r="TNM357" s="75"/>
      <c r="TNN357" s="76"/>
      <c r="TNO357" s="181"/>
      <c r="TNP357" s="181"/>
      <c r="TNQ357" s="182"/>
      <c r="TNR357" s="134"/>
      <c r="TNS357" s="135"/>
      <c r="TNT357" s="111"/>
      <c r="TNU357" s="178"/>
      <c r="TNV357" s="178"/>
      <c r="TNW357" s="178"/>
      <c r="TNX357" s="178"/>
      <c r="TNY357" s="179"/>
      <c r="TNZ357" s="73"/>
      <c r="TOA357" s="73"/>
      <c r="TOB357" s="180"/>
      <c r="TOC357" s="75"/>
      <c r="TOD357" s="76"/>
      <c r="TOE357" s="180"/>
      <c r="TOF357" s="180"/>
      <c r="TOG357" s="180"/>
      <c r="TOH357" s="75"/>
      <c r="TOI357" s="76"/>
      <c r="TOJ357" s="181"/>
      <c r="TOK357" s="181"/>
      <c r="TOL357" s="182"/>
      <c r="TOM357" s="134"/>
      <c r="TON357" s="135"/>
      <c r="TOO357" s="111"/>
      <c r="TOP357" s="178"/>
      <c r="TOQ357" s="178"/>
      <c r="TOR357" s="178"/>
      <c r="TOS357" s="178"/>
      <c r="TOT357" s="179"/>
      <c r="TOU357" s="73"/>
      <c r="TOV357" s="73"/>
      <c r="TOW357" s="180"/>
      <c r="TOX357" s="75"/>
      <c r="TOY357" s="76"/>
      <c r="TOZ357" s="180"/>
      <c r="TPA357" s="180"/>
      <c r="TPB357" s="180"/>
      <c r="TPC357" s="75"/>
      <c r="TPD357" s="76"/>
      <c r="TPE357" s="181"/>
      <c r="TPF357" s="181"/>
      <c r="TPG357" s="182"/>
      <c r="TPH357" s="134"/>
      <c r="TPI357" s="135"/>
      <c r="TPJ357" s="111"/>
      <c r="TPK357" s="178"/>
      <c r="TPL357" s="178"/>
      <c r="TPM357" s="178"/>
      <c r="TPN357" s="178"/>
      <c r="TPO357" s="179"/>
      <c r="TPP357" s="73"/>
      <c r="TPQ357" s="73"/>
      <c r="TPR357" s="180"/>
      <c r="TPS357" s="75"/>
      <c r="TPT357" s="76"/>
      <c r="TPU357" s="180"/>
      <c r="TPV357" s="180"/>
      <c r="TPW357" s="180"/>
      <c r="TPX357" s="75"/>
      <c r="TPY357" s="76"/>
      <c r="TPZ357" s="181"/>
      <c r="TQA357" s="181"/>
      <c r="TQB357" s="182"/>
      <c r="TQC357" s="134"/>
      <c r="TQD357" s="135"/>
      <c r="TQE357" s="111"/>
      <c r="TQF357" s="178"/>
      <c r="TQG357" s="178"/>
      <c r="TQH357" s="178"/>
      <c r="TQI357" s="178"/>
      <c r="TQJ357" s="179"/>
      <c r="TQK357" s="73"/>
      <c r="TQL357" s="73"/>
      <c r="TQM357" s="180"/>
      <c r="TQN357" s="75"/>
      <c r="TQO357" s="76"/>
      <c r="TQP357" s="180"/>
      <c r="TQQ357" s="180"/>
      <c r="TQR357" s="180"/>
      <c r="TQS357" s="75"/>
      <c r="TQT357" s="76"/>
      <c r="TQU357" s="181"/>
      <c r="TQV357" s="181"/>
      <c r="TQW357" s="182"/>
      <c r="TQX357" s="134"/>
      <c r="TQY357" s="135"/>
      <c r="TQZ357" s="111"/>
      <c r="TRA357" s="178"/>
      <c r="TRB357" s="178"/>
      <c r="TRC357" s="178"/>
      <c r="TRD357" s="178"/>
      <c r="TRE357" s="179"/>
      <c r="TRF357" s="73"/>
      <c r="TRG357" s="73"/>
      <c r="TRH357" s="180"/>
      <c r="TRI357" s="75"/>
      <c r="TRJ357" s="76"/>
      <c r="TRK357" s="180"/>
      <c r="TRL357" s="180"/>
      <c r="TRM357" s="180"/>
      <c r="TRN357" s="75"/>
      <c r="TRO357" s="76"/>
      <c r="TRP357" s="181"/>
      <c r="TRQ357" s="181"/>
      <c r="TRR357" s="182"/>
      <c r="TRS357" s="134"/>
      <c r="TRT357" s="135"/>
      <c r="TRU357" s="111"/>
      <c r="TRV357" s="178"/>
      <c r="TRW357" s="178"/>
      <c r="TRX357" s="178"/>
      <c r="TRY357" s="178"/>
      <c r="TRZ357" s="179"/>
      <c r="TSA357" s="73"/>
      <c r="TSB357" s="73"/>
      <c r="TSC357" s="180"/>
      <c r="TSD357" s="75"/>
      <c r="TSE357" s="76"/>
      <c r="TSF357" s="180"/>
      <c r="TSG357" s="180"/>
      <c r="TSH357" s="180"/>
      <c r="TSI357" s="75"/>
      <c r="TSJ357" s="76"/>
      <c r="TSK357" s="181"/>
      <c r="TSL357" s="181"/>
      <c r="TSM357" s="182"/>
      <c r="TSN357" s="134"/>
      <c r="TSO357" s="135"/>
      <c r="TSP357" s="111"/>
      <c r="TSQ357" s="178"/>
      <c r="TSR357" s="178"/>
      <c r="TSS357" s="178"/>
      <c r="TST357" s="178"/>
      <c r="TSU357" s="179"/>
      <c r="TSV357" s="73"/>
      <c r="TSW357" s="73"/>
      <c r="TSX357" s="180"/>
      <c r="TSY357" s="75"/>
      <c r="TSZ357" s="76"/>
      <c r="TTA357" s="180"/>
      <c r="TTB357" s="180"/>
      <c r="TTC357" s="180"/>
      <c r="TTD357" s="75"/>
      <c r="TTE357" s="76"/>
      <c r="TTF357" s="181"/>
      <c r="TTG357" s="181"/>
      <c r="TTH357" s="182"/>
      <c r="TTI357" s="134"/>
      <c r="TTJ357" s="135"/>
      <c r="TTK357" s="111"/>
      <c r="TTL357" s="178"/>
      <c r="TTM357" s="178"/>
      <c r="TTN357" s="178"/>
      <c r="TTO357" s="178"/>
      <c r="TTP357" s="179"/>
      <c r="TTQ357" s="73"/>
      <c r="TTR357" s="73"/>
      <c r="TTS357" s="180"/>
      <c r="TTT357" s="75"/>
      <c r="TTU357" s="76"/>
      <c r="TTV357" s="180"/>
      <c r="TTW357" s="180"/>
      <c r="TTX357" s="180"/>
      <c r="TTY357" s="75"/>
      <c r="TTZ357" s="76"/>
      <c r="TUA357" s="181"/>
      <c r="TUB357" s="181"/>
      <c r="TUC357" s="182"/>
      <c r="TUD357" s="134"/>
      <c r="TUE357" s="135"/>
      <c r="TUF357" s="111"/>
      <c r="TUG357" s="178"/>
      <c r="TUH357" s="178"/>
      <c r="TUI357" s="178"/>
      <c r="TUJ357" s="178"/>
      <c r="TUK357" s="179"/>
      <c r="TUL357" s="73"/>
      <c r="TUM357" s="73"/>
      <c r="TUN357" s="180"/>
      <c r="TUO357" s="75"/>
      <c r="TUP357" s="76"/>
      <c r="TUQ357" s="180"/>
      <c r="TUR357" s="180"/>
      <c r="TUS357" s="180"/>
      <c r="TUT357" s="75"/>
      <c r="TUU357" s="76"/>
      <c r="TUV357" s="181"/>
      <c r="TUW357" s="181"/>
      <c r="TUX357" s="182"/>
      <c r="TUY357" s="134"/>
      <c r="TUZ357" s="135"/>
      <c r="TVA357" s="111"/>
      <c r="TVB357" s="178"/>
      <c r="TVC357" s="178"/>
      <c r="TVD357" s="178"/>
      <c r="TVE357" s="178"/>
      <c r="TVF357" s="179"/>
      <c r="TVG357" s="73"/>
      <c r="TVH357" s="73"/>
      <c r="TVI357" s="180"/>
      <c r="TVJ357" s="75"/>
      <c r="TVK357" s="76"/>
      <c r="TVL357" s="180"/>
      <c r="TVM357" s="180"/>
      <c r="TVN357" s="180"/>
      <c r="TVO357" s="75"/>
      <c r="TVP357" s="76"/>
      <c r="TVQ357" s="181"/>
      <c r="TVR357" s="181"/>
      <c r="TVS357" s="182"/>
      <c r="TVT357" s="134"/>
      <c r="TVU357" s="135"/>
      <c r="TVV357" s="111"/>
      <c r="TVW357" s="178"/>
      <c r="TVX357" s="178"/>
      <c r="TVY357" s="178"/>
      <c r="TVZ357" s="178"/>
      <c r="TWA357" s="179"/>
      <c r="TWB357" s="73"/>
      <c r="TWC357" s="73"/>
      <c r="TWD357" s="180"/>
      <c r="TWE357" s="75"/>
      <c r="TWF357" s="76"/>
      <c r="TWG357" s="180"/>
      <c r="TWH357" s="180"/>
      <c r="TWI357" s="180"/>
      <c r="TWJ357" s="75"/>
      <c r="TWK357" s="76"/>
      <c r="TWL357" s="181"/>
      <c r="TWM357" s="181"/>
      <c r="TWN357" s="182"/>
      <c r="TWO357" s="134"/>
      <c r="TWP357" s="135"/>
      <c r="TWQ357" s="111"/>
      <c r="TWR357" s="178"/>
      <c r="TWS357" s="178"/>
      <c r="TWT357" s="178"/>
      <c r="TWU357" s="178"/>
      <c r="TWV357" s="179"/>
      <c r="TWW357" s="73"/>
      <c r="TWX357" s="73"/>
      <c r="TWY357" s="180"/>
      <c r="TWZ357" s="75"/>
      <c r="TXA357" s="76"/>
      <c r="TXB357" s="180"/>
      <c r="TXC357" s="180"/>
      <c r="TXD357" s="180"/>
      <c r="TXE357" s="75"/>
      <c r="TXF357" s="76"/>
      <c r="TXG357" s="181"/>
      <c r="TXH357" s="181"/>
      <c r="TXI357" s="182"/>
      <c r="TXJ357" s="134"/>
      <c r="TXK357" s="135"/>
      <c r="TXL357" s="111"/>
      <c r="TXM357" s="178"/>
      <c r="TXN357" s="178"/>
      <c r="TXO357" s="178"/>
      <c r="TXP357" s="178"/>
      <c r="TXQ357" s="179"/>
      <c r="TXR357" s="73"/>
      <c r="TXS357" s="73"/>
      <c r="TXT357" s="180"/>
      <c r="TXU357" s="75"/>
      <c r="TXV357" s="76"/>
      <c r="TXW357" s="180"/>
      <c r="TXX357" s="180"/>
      <c r="TXY357" s="180"/>
      <c r="TXZ357" s="75"/>
      <c r="TYA357" s="76"/>
      <c r="TYB357" s="181"/>
      <c r="TYC357" s="181"/>
      <c r="TYD357" s="182"/>
      <c r="TYE357" s="134"/>
      <c r="TYF357" s="135"/>
      <c r="TYG357" s="111"/>
      <c r="TYH357" s="178"/>
      <c r="TYI357" s="178"/>
      <c r="TYJ357" s="178"/>
      <c r="TYK357" s="178"/>
      <c r="TYL357" s="179"/>
      <c r="TYM357" s="73"/>
      <c r="TYN357" s="73"/>
      <c r="TYO357" s="180"/>
      <c r="TYP357" s="75"/>
      <c r="TYQ357" s="76"/>
      <c r="TYR357" s="180"/>
      <c r="TYS357" s="180"/>
      <c r="TYT357" s="180"/>
      <c r="TYU357" s="75"/>
      <c r="TYV357" s="76"/>
      <c r="TYW357" s="181"/>
      <c r="TYX357" s="181"/>
      <c r="TYY357" s="182"/>
      <c r="TYZ357" s="134"/>
      <c r="TZA357" s="135"/>
      <c r="TZB357" s="111"/>
      <c r="TZC357" s="178"/>
      <c r="TZD357" s="178"/>
      <c r="TZE357" s="178"/>
      <c r="TZF357" s="178"/>
      <c r="TZG357" s="179"/>
      <c r="TZH357" s="73"/>
      <c r="TZI357" s="73"/>
      <c r="TZJ357" s="180"/>
      <c r="TZK357" s="75"/>
      <c r="TZL357" s="76"/>
      <c r="TZM357" s="180"/>
      <c r="TZN357" s="180"/>
      <c r="TZO357" s="180"/>
      <c r="TZP357" s="75"/>
      <c r="TZQ357" s="76"/>
      <c r="TZR357" s="181"/>
      <c r="TZS357" s="181"/>
      <c r="TZT357" s="182"/>
      <c r="TZU357" s="134"/>
      <c r="TZV357" s="135"/>
      <c r="TZW357" s="111"/>
      <c r="TZX357" s="178"/>
      <c r="TZY357" s="178"/>
      <c r="TZZ357" s="178"/>
      <c r="UAA357" s="178"/>
      <c r="UAB357" s="179"/>
      <c r="UAC357" s="73"/>
      <c r="UAD357" s="73"/>
      <c r="UAE357" s="180"/>
      <c r="UAF357" s="75"/>
      <c r="UAG357" s="76"/>
      <c r="UAH357" s="180"/>
      <c r="UAI357" s="180"/>
      <c r="UAJ357" s="180"/>
      <c r="UAK357" s="75"/>
      <c r="UAL357" s="76"/>
      <c r="UAM357" s="181"/>
      <c r="UAN357" s="181"/>
      <c r="UAO357" s="182"/>
      <c r="UAP357" s="134"/>
      <c r="UAQ357" s="135"/>
      <c r="UAR357" s="111"/>
      <c r="UAS357" s="178"/>
      <c r="UAT357" s="178"/>
      <c r="UAU357" s="178"/>
      <c r="UAV357" s="178"/>
      <c r="UAW357" s="179"/>
      <c r="UAX357" s="73"/>
      <c r="UAY357" s="73"/>
      <c r="UAZ357" s="180"/>
      <c r="UBA357" s="75"/>
      <c r="UBB357" s="76"/>
      <c r="UBC357" s="180"/>
      <c r="UBD357" s="180"/>
      <c r="UBE357" s="180"/>
      <c r="UBF357" s="75"/>
      <c r="UBG357" s="76"/>
      <c r="UBH357" s="181"/>
      <c r="UBI357" s="181"/>
      <c r="UBJ357" s="182"/>
      <c r="UBK357" s="134"/>
      <c r="UBL357" s="135"/>
      <c r="UBM357" s="111"/>
      <c r="UBN357" s="178"/>
      <c r="UBO357" s="178"/>
      <c r="UBP357" s="178"/>
      <c r="UBQ357" s="178"/>
      <c r="UBR357" s="179"/>
      <c r="UBS357" s="73"/>
      <c r="UBT357" s="73"/>
      <c r="UBU357" s="180"/>
      <c r="UBV357" s="75"/>
      <c r="UBW357" s="76"/>
      <c r="UBX357" s="180"/>
      <c r="UBY357" s="180"/>
      <c r="UBZ357" s="180"/>
      <c r="UCA357" s="75"/>
      <c r="UCB357" s="76"/>
      <c r="UCC357" s="181"/>
      <c r="UCD357" s="181"/>
      <c r="UCE357" s="182"/>
      <c r="UCF357" s="134"/>
      <c r="UCG357" s="135"/>
      <c r="UCH357" s="111"/>
      <c r="UCI357" s="178"/>
      <c r="UCJ357" s="178"/>
      <c r="UCK357" s="178"/>
      <c r="UCL357" s="178"/>
      <c r="UCM357" s="179"/>
      <c r="UCN357" s="73"/>
      <c r="UCO357" s="73"/>
      <c r="UCP357" s="180"/>
      <c r="UCQ357" s="75"/>
      <c r="UCR357" s="76"/>
      <c r="UCS357" s="180"/>
      <c r="UCT357" s="180"/>
      <c r="UCU357" s="180"/>
      <c r="UCV357" s="75"/>
      <c r="UCW357" s="76"/>
      <c r="UCX357" s="181"/>
      <c r="UCY357" s="181"/>
      <c r="UCZ357" s="182"/>
      <c r="UDA357" s="134"/>
      <c r="UDB357" s="135"/>
      <c r="UDC357" s="111"/>
      <c r="UDD357" s="178"/>
      <c r="UDE357" s="178"/>
      <c r="UDF357" s="178"/>
      <c r="UDG357" s="178"/>
      <c r="UDH357" s="179"/>
      <c r="UDI357" s="73"/>
      <c r="UDJ357" s="73"/>
      <c r="UDK357" s="180"/>
      <c r="UDL357" s="75"/>
      <c r="UDM357" s="76"/>
      <c r="UDN357" s="180"/>
      <c r="UDO357" s="180"/>
      <c r="UDP357" s="180"/>
      <c r="UDQ357" s="75"/>
      <c r="UDR357" s="76"/>
      <c r="UDS357" s="181"/>
      <c r="UDT357" s="181"/>
      <c r="UDU357" s="182"/>
      <c r="UDV357" s="134"/>
      <c r="UDW357" s="135"/>
      <c r="UDX357" s="111"/>
      <c r="UDY357" s="178"/>
      <c r="UDZ357" s="178"/>
      <c r="UEA357" s="178"/>
      <c r="UEB357" s="178"/>
      <c r="UEC357" s="179"/>
      <c r="UED357" s="73"/>
      <c r="UEE357" s="73"/>
      <c r="UEF357" s="180"/>
      <c r="UEG357" s="75"/>
      <c r="UEH357" s="76"/>
      <c r="UEI357" s="180"/>
      <c r="UEJ357" s="180"/>
      <c r="UEK357" s="180"/>
      <c r="UEL357" s="75"/>
      <c r="UEM357" s="76"/>
      <c r="UEN357" s="181"/>
      <c r="UEO357" s="181"/>
      <c r="UEP357" s="182"/>
      <c r="UEQ357" s="134"/>
      <c r="UER357" s="135"/>
      <c r="UES357" s="111"/>
      <c r="UET357" s="178"/>
      <c r="UEU357" s="178"/>
      <c r="UEV357" s="178"/>
      <c r="UEW357" s="178"/>
      <c r="UEX357" s="179"/>
      <c r="UEY357" s="73"/>
      <c r="UEZ357" s="73"/>
      <c r="UFA357" s="180"/>
      <c r="UFB357" s="75"/>
      <c r="UFC357" s="76"/>
      <c r="UFD357" s="180"/>
      <c r="UFE357" s="180"/>
      <c r="UFF357" s="180"/>
      <c r="UFG357" s="75"/>
      <c r="UFH357" s="76"/>
      <c r="UFI357" s="181"/>
      <c r="UFJ357" s="181"/>
      <c r="UFK357" s="182"/>
      <c r="UFL357" s="134"/>
      <c r="UFM357" s="135"/>
      <c r="UFN357" s="111"/>
      <c r="UFO357" s="178"/>
      <c r="UFP357" s="178"/>
      <c r="UFQ357" s="178"/>
      <c r="UFR357" s="178"/>
      <c r="UFS357" s="179"/>
      <c r="UFT357" s="73"/>
      <c r="UFU357" s="73"/>
      <c r="UFV357" s="180"/>
      <c r="UFW357" s="75"/>
      <c r="UFX357" s="76"/>
      <c r="UFY357" s="180"/>
      <c r="UFZ357" s="180"/>
      <c r="UGA357" s="180"/>
      <c r="UGB357" s="75"/>
      <c r="UGC357" s="76"/>
      <c r="UGD357" s="181"/>
      <c r="UGE357" s="181"/>
      <c r="UGF357" s="182"/>
      <c r="UGG357" s="134"/>
      <c r="UGH357" s="135"/>
      <c r="UGI357" s="111"/>
      <c r="UGJ357" s="178"/>
      <c r="UGK357" s="178"/>
      <c r="UGL357" s="178"/>
      <c r="UGM357" s="178"/>
      <c r="UGN357" s="179"/>
      <c r="UGO357" s="73"/>
      <c r="UGP357" s="73"/>
      <c r="UGQ357" s="180"/>
      <c r="UGR357" s="75"/>
      <c r="UGS357" s="76"/>
      <c r="UGT357" s="180"/>
      <c r="UGU357" s="180"/>
      <c r="UGV357" s="180"/>
      <c r="UGW357" s="75"/>
      <c r="UGX357" s="76"/>
      <c r="UGY357" s="181"/>
      <c r="UGZ357" s="181"/>
      <c r="UHA357" s="182"/>
      <c r="UHB357" s="134"/>
      <c r="UHC357" s="135"/>
      <c r="UHD357" s="111"/>
      <c r="UHE357" s="178"/>
      <c r="UHF357" s="178"/>
      <c r="UHG357" s="178"/>
      <c r="UHH357" s="178"/>
      <c r="UHI357" s="179"/>
      <c r="UHJ357" s="73"/>
      <c r="UHK357" s="73"/>
      <c r="UHL357" s="180"/>
      <c r="UHM357" s="75"/>
      <c r="UHN357" s="76"/>
      <c r="UHO357" s="180"/>
      <c r="UHP357" s="180"/>
      <c r="UHQ357" s="180"/>
      <c r="UHR357" s="75"/>
      <c r="UHS357" s="76"/>
      <c r="UHT357" s="181"/>
      <c r="UHU357" s="181"/>
      <c r="UHV357" s="182"/>
      <c r="UHW357" s="134"/>
      <c r="UHX357" s="135"/>
      <c r="UHY357" s="111"/>
      <c r="UHZ357" s="178"/>
      <c r="UIA357" s="178"/>
      <c r="UIB357" s="178"/>
      <c r="UIC357" s="178"/>
      <c r="UID357" s="179"/>
      <c r="UIE357" s="73"/>
      <c r="UIF357" s="73"/>
      <c r="UIG357" s="180"/>
      <c r="UIH357" s="75"/>
      <c r="UII357" s="76"/>
      <c r="UIJ357" s="180"/>
      <c r="UIK357" s="180"/>
      <c r="UIL357" s="180"/>
      <c r="UIM357" s="75"/>
      <c r="UIN357" s="76"/>
      <c r="UIO357" s="181"/>
      <c r="UIP357" s="181"/>
      <c r="UIQ357" s="182"/>
      <c r="UIR357" s="134"/>
      <c r="UIS357" s="135"/>
      <c r="UIT357" s="111"/>
      <c r="UIU357" s="178"/>
      <c r="UIV357" s="178"/>
      <c r="UIW357" s="178"/>
      <c r="UIX357" s="178"/>
      <c r="UIY357" s="179"/>
      <c r="UIZ357" s="73"/>
      <c r="UJA357" s="73"/>
      <c r="UJB357" s="180"/>
      <c r="UJC357" s="75"/>
      <c r="UJD357" s="76"/>
      <c r="UJE357" s="180"/>
      <c r="UJF357" s="180"/>
      <c r="UJG357" s="180"/>
      <c r="UJH357" s="75"/>
      <c r="UJI357" s="76"/>
      <c r="UJJ357" s="181"/>
      <c r="UJK357" s="181"/>
      <c r="UJL357" s="182"/>
      <c r="UJM357" s="134"/>
      <c r="UJN357" s="135"/>
      <c r="UJO357" s="111"/>
      <c r="UJP357" s="178"/>
      <c r="UJQ357" s="178"/>
      <c r="UJR357" s="178"/>
      <c r="UJS357" s="178"/>
      <c r="UJT357" s="179"/>
      <c r="UJU357" s="73"/>
      <c r="UJV357" s="73"/>
      <c r="UJW357" s="180"/>
      <c r="UJX357" s="75"/>
      <c r="UJY357" s="76"/>
      <c r="UJZ357" s="180"/>
      <c r="UKA357" s="180"/>
      <c r="UKB357" s="180"/>
      <c r="UKC357" s="75"/>
      <c r="UKD357" s="76"/>
      <c r="UKE357" s="181"/>
      <c r="UKF357" s="181"/>
      <c r="UKG357" s="182"/>
      <c r="UKH357" s="134"/>
      <c r="UKI357" s="135"/>
      <c r="UKJ357" s="111"/>
      <c r="UKK357" s="178"/>
      <c r="UKL357" s="178"/>
      <c r="UKM357" s="178"/>
      <c r="UKN357" s="178"/>
      <c r="UKO357" s="179"/>
      <c r="UKP357" s="73"/>
      <c r="UKQ357" s="73"/>
      <c r="UKR357" s="180"/>
      <c r="UKS357" s="75"/>
      <c r="UKT357" s="76"/>
      <c r="UKU357" s="180"/>
      <c r="UKV357" s="180"/>
      <c r="UKW357" s="180"/>
      <c r="UKX357" s="75"/>
      <c r="UKY357" s="76"/>
      <c r="UKZ357" s="181"/>
      <c r="ULA357" s="181"/>
      <c r="ULB357" s="182"/>
      <c r="ULC357" s="134"/>
      <c r="ULD357" s="135"/>
      <c r="ULE357" s="111"/>
      <c r="ULF357" s="178"/>
      <c r="ULG357" s="178"/>
      <c r="ULH357" s="178"/>
      <c r="ULI357" s="178"/>
      <c r="ULJ357" s="179"/>
      <c r="ULK357" s="73"/>
      <c r="ULL357" s="73"/>
      <c r="ULM357" s="180"/>
      <c r="ULN357" s="75"/>
      <c r="ULO357" s="76"/>
      <c r="ULP357" s="180"/>
      <c r="ULQ357" s="180"/>
      <c r="ULR357" s="180"/>
      <c r="ULS357" s="75"/>
      <c r="ULT357" s="76"/>
      <c r="ULU357" s="181"/>
      <c r="ULV357" s="181"/>
      <c r="ULW357" s="182"/>
      <c r="ULX357" s="134"/>
      <c r="ULY357" s="135"/>
      <c r="ULZ357" s="111"/>
      <c r="UMA357" s="178"/>
      <c r="UMB357" s="178"/>
      <c r="UMC357" s="178"/>
      <c r="UMD357" s="178"/>
      <c r="UME357" s="179"/>
      <c r="UMF357" s="73"/>
      <c r="UMG357" s="73"/>
      <c r="UMH357" s="180"/>
      <c r="UMI357" s="75"/>
      <c r="UMJ357" s="76"/>
      <c r="UMK357" s="180"/>
      <c r="UML357" s="180"/>
      <c r="UMM357" s="180"/>
      <c r="UMN357" s="75"/>
      <c r="UMO357" s="76"/>
      <c r="UMP357" s="181"/>
      <c r="UMQ357" s="181"/>
      <c r="UMR357" s="182"/>
      <c r="UMS357" s="134"/>
      <c r="UMT357" s="135"/>
      <c r="UMU357" s="111"/>
      <c r="UMV357" s="178"/>
      <c r="UMW357" s="178"/>
      <c r="UMX357" s="178"/>
      <c r="UMY357" s="178"/>
      <c r="UMZ357" s="179"/>
      <c r="UNA357" s="73"/>
      <c r="UNB357" s="73"/>
      <c r="UNC357" s="180"/>
      <c r="UND357" s="75"/>
      <c r="UNE357" s="76"/>
      <c r="UNF357" s="180"/>
      <c r="UNG357" s="180"/>
      <c r="UNH357" s="180"/>
      <c r="UNI357" s="75"/>
      <c r="UNJ357" s="76"/>
      <c r="UNK357" s="181"/>
      <c r="UNL357" s="181"/>
      <c r="UNM357" s="182"/>
      <c r="UNN357" s="134"/>
      <c r="UNO357" s="135"/>
      <c r="UNP357" s="111"/>
      <c r="UNQ357" s="178"/>
      <c r="UNR357" s="178"/>
      <c r="UNS357" s="178"/>
      <c r="UNT357" s="178"/>
      <c r="UNU357" s="179"/>
      <c r="UNV357" s="73"/>
      <c r="UNW357" s="73"/>
      <c r="UNX357" s="180"/>
      <c r="UNY357" s="75"/>
      <c r="UNZ357" s="76"/>
      <c r="UOA357" s="180"/>
      <c r="UOB357" s="180"/>
      <c r="UOC357" s="180"/>
      <c r="UOD357" s="75"/>
      <c r="UOE357" s="76"/>
      <c r="UOF357" s="181"/>
      <c r="UOG357" s="181"/>
      <c r="UOH357" s="182"/>
      <c r="UOI357" s="134"/>
      <c r="UOJ357" s="135"/>
      <c r="UOK357" s="111"/>
      <c r="UOL357" s="178"/>
      <c r="UOM357" s="178"/>
      <c r="UON357" s="178"/>
      <c r="UOO357" s="178"/>
      <c r="UOP357" s="179"/>
      <c r="UOQ357" s="73"/>
      <c r="UOR357" s="73"/>
      <c r="UOS357" s="180"/>
      <c r="UOT357" s="75"/>
      <c r="UOU357" s="76"/>
      <c r="UOV357" s="180"/>
      <c r="UOW357" s="180"/>
      <c r="UOX357" s="180"/>
      <c r="UOY357" s="75"/>
      <c r="UOZ357" s="76"/>
      <c r="UPA357" s="181"/>
      <c r="UPB357" s="181"/>
      <c r="UPC357" s="182"/>
      <c r="UPD357" s="134"/>
      <c r="UPE357" s="135"/>
      <c r="UPF357" s="111"/>
      <c r="UPG357" s="178"/>
      <c r="UPH357" s="178"/>
      <c r="UPI357" s="178"/>
      <c r="UPJ357" s="178"/>
      <c r="UPK357" s="179"/>
      <c r="UPL357" s="73"/>
      <c r="UPM357" s="73"/>
      <c r="UPN357" s="180"/>
      <c r="UPO357" s="75"/>
      <c r="UPP357" s="76"/>
      <c r="UPQ357" s="180"/>
      <c r="UPR357" s="180"/>
      <c r="UPS357" s="180"/>
      <c r="UPT357" s="75"/>
      <c r="UPU357" s="76"/>
      <c r="UPV357" s="181"/>
      <c r="UPW357" s="181"/>
      <c r="UPX357" s="182"/>
      <c r="UPY357" s="134"/>
      <c r="UPZ357" s="135"/>
      <c r="UQA357" s="111"/>
      <c r="UQB357" s="178"/>
      <c r="UQC357" s="178"/>
      <c r="UQD357" s="178"/>
      <c r="UQE357" s="178"/>
      <c r="UQF357" s="179"/>
      <c r="UQG357" s="73"/>
      <c r="UQH357" s="73"/>
      <c r="UQI357" s="180"/>
      <c r="UQJ357" s="75"/>
      <c r="UQK357" s="76"/>
      <c r="UQL357" s="180"/>
      <c r="UQM357" s="180"/>
      <c r="UQN357" s="180"/>
      <c r="UQO357" s="75"/>
      <c r="UQP357" s="76"/>
      <c r="UQQ357" s="181"/>
      <c r="UQR357" s="181"/>
      <c r="UQS357" s="182"/>
      <c r="UQT357" s="134"/>
      <c r="UQU357" s="135"/>
      <c r="UQV357" s="111"/>
      <c r="UQW357" s="178"/>
      <c r="UQX357" s="178"/>
      <c r="UQY357" s="178"/>
      <c r="UQZ357" s="178"/>
      <c r="URA357" s="179"/>
      <c r="URB357" s="73"/>
      <c r="URC357" s="73"/>
      <c r="URD357" s="180"/>
      <c r="URE357" s="75"/>
      <c r="URF357" s="76"/>
      <c r="URG357" s="180"/>
      <c r="URH357" s="180"/>
      <c r="URI357" s="180"/>
      <c r="URJ357" s="75"/>
      <c r="URK357" s="76"/>
      <c r="URL357" s="181"/>
      <c r="URM357" s="181"/>
      <c r="URN357" s="182"/>
      <c r="URO357" s="134"/>
      <c r="URP357" s="135"/>
      <c r="URQ357" s="111"/>
      <c r="URR357" s="178"/>
      <c r="URS357" s="178"/>
      <c r="URT357" s="178"/>
      <c r="URU357" s="178"/>
      <c r="URV357" s="179"/>
      <c r="URW357" s="73"/>
      <c r="URX357" s="73"/>
      <c r="URY357" s="180"/>
      <c r="URZ357" s="75"/>
      <c r="USA357" s="76"/>
      <c r="USB357" s="180"/>
      <c r="USC357" s="180"/>
      <c r="USD357" s="180"/>
      <c r="USE357" s="75"/>
      <c r="USF357" s="76"/>
      <c r="USG357" s="181"/>
      <c r="USH357" s="181"/>
      <c r="USI357" s="182"/>
      <c r="USJ357" s="134"/>
      <c r="USK357" s="135"/>
      <c r="USL357" s="111"/>
      <c r="USM357" s="178"/>
      <c r="USN357" s="178"/>
      <c r="USO357" s="178"/>
      <c r="USP357" s="178"/>
      <c r="USQ357" s="179"/>
      <c r="USR357" s="73"/>
      <c r="USS357" s="73"/>
      <c r="UST357" s="180"/>
      <c r="USU357" s="75"/>
      <c r="USV357" s="76"/>
      <c r="USW357" s="180"/>
      <c r="USX357" s="180"/>
      <c r="USY357" s="180"/>
      <c r="USZ357" s="75"/>
      <c r="UTA357" s="76"/>
      <c r="UTB357" s="181"/>
      <c r="UTC357" s="181"/>
      <c r="UTD357" s="182"/>
      <c r="UTE357" s="134"/>
      <c r="UTF357" s="135"/>
      <c r="UTG357" s="111"/>
      <c r="UTH357" s="178"/>
      <c r="UTI357" s="178"/>
      <c r="UTJ357" s="178"/>
      <c r="UTK357" s="178"/>
      <c r="UTL357" s="179"/>
      <c r="UTM357" s="73"/>
      <c r="UTN357" s="73"/>
      <c r="UTO357" s="180"/>
      <c r="UTP357" s="75"/>
      <c r="UTQ357" s="76"/>
      <c r="UTR357" s="180"/>
      <c r="UTS357" s="180"/>
      <c r="UTT357" s="180"/>
      <c r="UTU357" s="75"/>
      <c r="UTV357" s="76"/>
      <c r="UTW357" s="181"/>
      <c r="UTX357" s="181"/>
      <c r="UTY357" s="182"/>
      <c r="UTZ357" s="134"/>
      <c r="UUA357" s="135"/>
      <c r="UUB357" s="111"/>
      <c r="UUC357" s="178"/>
      <c r="UUD357" s="178"/>
      <c r="UUE357" s="178"/>
      <c r="UUF357" s="178"/>
      <c r="UUG357" s="179"/>
      <c r="UUH357" s="73"/>
      <c r="UUI357" s="73"/>
      <c r="UUJ357" s="180"/>
      <c r="UUK357" s="75"/>
      <c r="UUL357" s="76"/>
      <c r="UUM357" s="180"/>
      <c r="UUN357" s="180"/>
      <c r="UUO357" s="180"/>
      <c r="UUP357" s="75"/>
      <c r="UUQ357" s="76"/>
      <c r="UUR357" s="181"/>
      <c r="UUS357" s="181"/>
      <c r="UUT357" s="182"/>
      <c r="UUU357" s="134"/>
      <c r="UUV357" s="135"/>
      <c r="UUW357" s="111"/>
      <c r="UUX357" s="178"/>
      <c r="UUY357" s="178"/>
      <c r="UUZ357" s="178"/>
      <c r="UVA357" s="178"/>
      <c r="UVB357" s="179"/>
      <c r="UVC357" s="73"/>
      <c r="UVD357" s="73"/>
      <c r="UVE357" s="180"/>
      <c r="UVF357" s="75"/>
      <c r="UVG357" s="76"/>
      <c r="UVH357" s="180"/>
      <c r="UVI357" s="180"/>
      <c r="UVJ357" s="180"/>
      <c r="UVK357" s="75"/>
      <c r="UVL357" s="76"/>
      <c r="UVM357" s="181"/>
      <c r="UVN357" s="181"/>
      <c r="UVO357" s="182"/>
      <c r="UVP357" s="134"/>
      <c r="UVQ357" s="135"/>
      <c r="UVR357" s="111"/>
      <c r="UVS357" s="178"/>
      <c r="UVT357" s="178"/>
      <c r="UVU357" s="178"/>
      <c r="UVV357" s="178"/>
      <c r="UVW357" s="179"/>
      <c r="UVX357" s="73"/>
      <c r="UVY357" s="73"/>
      <c r="UVZ357" s="180"/>
      <c r="UWA357" s="75"/>
      <c r="UWB357" s="76"/>
      <c r="UWC357" s="180"/>
      <c r="UWD357" s="180"/>
      <c r="UWE357" s="180"/>
      <c r="UWF357" s="75"/>
      <c r="UWG357" s="76"/>
      <c r="UWH357" s="181"/>
      <c r="UWI357" s="181"/>
      <c r="UWJ357" s="182"/>
      <c r="UWK357" s="134"/>
      <c r="UWL357" s="135"/>
      <c r="UWM357" s="111"/>
      <c r="UWN357" s="178"/>
      <c r="UWO357" s="178"/>
      <c r="UWP357" s="178"/>
      <c r="UWQ357" s="178"/>
      <c r="UWR357" s="179"/>
      <c r="UWS357" s="73"/>
      <c r="UWT357" s="73"/>
      <c r="UWU357" s="180"/>
      <c r="UWV357" s="75"/>
      <c r="UWW357" s="76"/>
      <c r="UWX357" s="180"/>
      <c r="UWY357" s="180"/>
      <c r="UWZ357" s="180"/>
      <c r="UXA357" s="75"/>
      <c r="UXB357" s="76"/>
      <c r="UXC357" s="181"/>
      <c r="UXD357" s="181"/>
      <c r="UXE357" s="182"/>
      <c r="UXF357" s="134"/>
      <c r="UXG357" s="135"/>
      <c r="UXH357" s="111"/>
      <c r="UXI357" s="178"/>
      <c r="UXJ357" s="178"/>
      <c r="UXK357" s="178"/>
      <c r="UXL357" s="178"/>
      <c r="UXM357" s="179"/>
      <c r="UXN357" s="73"/>
      <c r="UXO357" s="73"/>
      <c r="UXP357" s="180"/>
      <c r="UXQ357" s="75"/>
      <c r="UXR357" s="76"/>
      <c r="UXS357" s="180"/>
      <c r="UXT357" s="180"/>
      <c r="UXU357" s="180"/>
      <c r="UXV357" s="75"/>
      <c r="UXW357" s="76"/>
      <c r="UXX357" s="181"/>
      <c r="UXY357" s="181"/>
      <c r="UXZ357" s="182"/>
      <c r="UYA357" s="134"/>
      <c r="UYB357" s="135"/>
      <c r="UYC357" s="111"/>
      <c r="UYD357" s="178"/>
      <c r="UYE357" s="178"/>
      <c r="UYF357" s="178"/>
      <c r="UYG357" s="178"/>
      <c r="UYH357" s="179"/>
      <c r="UYI357" s="73"/>
      <c r="UYJ357" s="73"/>
      <c r="UYK357" s="180"/>
      <c r="UYL357" s="75"/>
      <c r="UYM357" s="76"/>
      <c r="UYN357" s="180"/>
      <c r="UYO357" s="180"/>
      <c r="UYP357" s="180"/>
      <c r="UYQ357" s="75"/>
      <c r="UYR357" s="76"/>
      <c r="UYS357" s="181"/>
      <c r="UYT357" s="181"/>
      <c r="UYU357" s="182"/>
      <c r="UYV357" s="134"/>
      <c r="UYW357" s="135"/>
      <c r="UYX357" s="111"/>
      <c r="UYY357" s="178"/>
      <c r="UYZ357" s="178"/>
      <c r="UZA357" s="178"/>
      <c r="UZB357" s="178"/>
      <c r="UZC357" s="179"/>
      <c r="UZD357" s="73"/>
      <c r="UZE357" s="73"/>
      <c r="UZF357" s="180"/>
      <c r="UZG357" s="75"/>
      <c r="UZH357" s="76"/>
      <c r="UZI357" s="180"/>
      <c r="UZJ357" s="180"/>
      <c r="UZK357" s="180"/>
      <c r="UZL357" s="75"/>
      <c r="UZM357" s="76"/>
      <c r="UZN357" s="181"/>
      <c r="UZO357" s="181"/>
      <c r="UZP357" s="182"/>
      <c r="UZQ357" s="134"/>
      <c r="UZR357" s="135"/>
      <c r="UZS357" s="111"/>
      <c r="UZT357" s="178"/>
      <c r="UZU357" s="178"/>
      <c r="UZV357" s="178"/>
      <c r="UZW357" s="178"/>
      <c r="UZX357" s="179"/>
      <c r="UZY357" s="73"/>
      <c r="UZZ357" s="73"/>
      <c r="VAA357" s="180"/>
      <c r="VAB357" s="75"/>
      <c r="VAC357" s="76"/>
      <c r="VAD357" s="180"/>
      <c r="VAE357" s="180"/>
      <c r="VAF357" s="180"/>
      <c r="VAG357" s="75"/>
      <c r="VAH357" s="76"/>
      <c r="VAI357" s="181"/>
      <c r="VAJ357" s="181"/>
      <c r="VAK357" s="182"/>
      <c r="VAL357" s="134"/>
      <c r="VAM357" s="135"/>
      <c r="VAN357" s="111"/>
      <c r="VAO357" s="178"/>
      <c r="VAP357" s="178"/>
      <c r="VAQ357" s="178"/>
      <c r="VAR357" s="178"/>
      <c r="VAS357" s="179"/>
      <c r="VAT357" s="73"/>
      <c r="VAU357" s="73"/>
      <c r="VAV357" s="180"/>
      <c r="VAW357" s="75"/>
      <c r="VAX357" s="76"/>
      <c r="VAY357" s="180"/>
      <c r="VAZ357" s="180"/>
      <c r="VBA357" s="180"/>
      <c r="VBB357" s="75"/>
      <c r="VBC357" s="76"/>
      <c r="VBD357" s="181"/>
      <c r="VBE357" s="181"/>
      <c r="VBF357" s="182"/>
      <c r="VBG357" s="134"/>
      <c r="VBH357" s="135"/>
      <c r="VBI357" s="111"/>
      <c r="VBJ357" s="178"/>
      <c r="VBK357" s="178"/>
      <c r="VBL357" s="178"/>
      <c r="VBM357" s="178"/>
      <c r="VBN357" s="179"/>
      <c r="VBO357" s="73"/>
      <c r="VBP357" s="73"/>
      <c r="VBQ357" s="180"/>
      <c r="VBR357" s="75"/>
      <c r="VBS357" s="76"/>
      <c r="VBT357" s="180"/>
      <c r="VBU357" s="180"/>
      <c r="VBV357" s="180"/>
      <c r="VBW357" s="75"/>
      <c r="VBX357" s="76"/>
      <c r="VBY357" s="181"/>
      <c r="VBZ357" s="181"/>
      <c r="VCA357" s="182"/>
      <c r="VCB357" s="134"/>
      <c r="VCC357" s="135"/>
      <c r="VCD357" s="111"/>
      <c r="VCE357" s="178"/>
      <c r="VCF357" s="178"/>
      <c r="VCG357" s="178"/>
      <c r="VCH357" s="178"/>
      <c r="VCI357" s="179"/>
      <c r="VCJ357" s="73"/>
      <c r="VCK357" s="73"/>
      <c r="VCL357" s="180"/>
      <c r="VCM357" s="75"/>
      <c r="VCN357" s="76"/>
      <c r="VCO357" s="180"/>
      <c r="VCP357" s="180"/>
      <c r="VCQ357" s="180"/>
      <c r="VCR357" s="75"/>
      <c r="VCS357" s="76"/>
      <c r="VCT357" s="181"/>
      <c r="VCU357" s="181"/>
      <c r="VCV357" s="182"/>
      <c r="VCW357" s="134"/>
      <c r="VCX357" s="135"/>
      <c r="VCY357" s="111"/>
      <c r="VCZ357" s="178"/>
      <c r="VDA357" s="178"/>
      <c r="VDB357" s="178"/>
      <c r="VDC357" s="178"/>
      <c r="VDD357" s="179"/>
      <c r="VDE357" s="73"/>
      <c r="VDF357" s="73"/>
      <c r="VDG357" s="180"/>
      <c r="VDH357" s="75"/>
      <c r="VDI357" s="76"/>
      <c r="VDJ357" s="180"/>
      <c r="VDK357" s="180"/>
      <c r="VDL357" s="180"/>
      <c r="VDM357" s="75"/>
      <c r="VDN357" s="76"/>
      <c r="VDO357" s="181"/>
      <c r="VDP357" s="181"/>
      <c r="VDQ357" s="182"/>
      <c r="VDR357" s="134"/>
      <c r="VDS357" s="135"/>
      <c r="VDT357" s="111"/>
      <c r="VDU357" s="178"/>
      <c r="VDV357" s="178"/>
      <c r="VDW357" s="178"/>
      <c r="VDX357" s="178"/>
      <c r="VDY357" s="179"/>
      <c r="VDZ357" s="73"/>
      <c r="VEA357" s="73"/>
      <c r="VEB357" s="180"/>
      <c r="VEC357" s="75"/>
      <c r="VED357" s="76"/>
      <c r="VEE357" s="180"/>
      <c r="VEF357" s="180"/>
      <c r="VEG357" s="180"/>
      <c r="VEH357" s="75"/>
      <c r="VEI357" s="76"/>
      <c r="VEJ357" s="181"/>
      <c r="VEK357" s="181"/>
      <c r="VEL357" s="182"/>
      <c r="VEM357" s="134"/>
      <c r="VEN357" s="135"/>
      <c r="VEO357" s="111"/>
      <c r="VEP357" s="178"/>
      <c r="VEQ357" s="178"/>
      <c r="VER357" s="178"/>
      <c r="VES357" s="178"/>
      <c r="VET357" s="179"/>
      <c r="VEU357" s="73"/>
      <c r="VEV357" s="73"/>
      <c r="VEW357" s="180"/>
      <c r="VEX357" s="75"/>
      <c r="VEY357" s="76"/>
      <c r="VEZ357" s="180"/>
      <c r="VFA357" s="180"/>
      <c r="VFB357" s="180"/>
      <c r="VFC357" s="75"/>
      <c r="VFD357" s="76"/>
      <c r="VFE357" s="181"/>
      <c r="VFF357" s="181"/>
      <c r="VFG357" s="182"/>
      <c r="VFH357" s="134"/>
      <c r="VFI357" s="135"/>
      <c r="VFJ357" s="111"/>
      <c r="VFK357" s="178"/>
      <c r="VFL357" s="178"/>
      <c r="VFM357" s="178"/>
      <c r="VFN357" s="178"/>
      <c r="VFO357" s="179"/>
      <c r="VFP357" s="73"/>
      <c r="VFQ357" s="73"/>
      <c r="VFR357" s="180"/>
      <c r="VFS357" s="75"/>
      <c r="VFT357" s="76"/>
      <c r="VFU357" s="180"/>
      <c r="VFV357" s="180"/>
      <c r="VFW357" s="180"/>
      <c r="VFX357" s="75"/>
      <c r="VFY357" s="76"/>
      <c r="VFZ357" s="181"/>
      <c r="VGA357" s="181"/>
      <c r="VGB357" s="182"/>
      <c r="VGC357" s="134"/>
      <c r="VGD357" s="135"/>
      <c r="VGE357" s="111"/>
      <c r="VGF357" s="178"/>
      <c r="VGG357" s="178"/>
      <c r="VGH357" s="178"/>
      <c r="VGI357" s="178"/>
      <c r="VGJ357" s="179"/>
      <c r="VGK357" s="73"/>
      <c r="VGL357" s="73"/>
      <c r="VGM357" s="180"/>
      <c r="VGN357" s="75"/>
      <c r="VGO357" s="76"/>
      <c r="VGP357" s="180"/>
      <c r="VGQ357" s="180"/>
      <c r="VGR357" s="180"/>
      <c r="VGS357" s="75"/>
      <c r="VGT357" s="76"/>
      <c r="VGU357" s="181"/>
      <c r="VGV357" s="181"/>
      <c r="VGW357" s="182"/>
      <c r="VGX357" s="134"/>
      <c r="VGY357" s="135"/>
      <c r="VGZ357" s="111"/>
      <c r="VHA357" s="178"/>
      <c r="VHB357" s="178"/>
      <c r="VHC357" s="178"/>
      <c r="VHD357" s="178"/>
      <c r="VHE357" s="179"/>
      <c r="VHF357" s="73"/>
      <c r="VHG357" s="73"/>
      <c r="VHH357" s="180"/>
      <c r="VHI357" s="75"/>
      <c r="VHJ357" s="76"/>
      <c r="VHK357" s="180"/>
      <c r="VHL357" s="180"/>
      <c r="VHM357" s="180"/>
      <c r="VHN357" s="75"/>
      <c r="VHO357" s="76"/>
      <c r="VHP357" s="181"/>
      <c r="VHQ357" s="181"/>
      <c r="VHR357" s="182"/>
      <c r="VHS357" s="134"/>
      <c r="VHT357" s="135"/>
      <c r="VHU357" s="111"/>
      <c r="VHV357" s="178"/>
      <c r="VHW357" s="178"/>
      <c r="VHX357" s="178"/>
      <c r="VHY357" s="178"/>
      <c r="VHZ357" s="179"/>
      <c r="VIA357" s="73"/>
      <c r="VIB357" s="73"/>
      <c r="VIC357" s="180"/>
      <c r="VID357" s="75"/>
      <c r="VIE357" s="76"/>
      <c r="VIF357" s="180"/>
      <c r="VIG357" s="180"/>
      <c r="VIH357" s="180"/>
      <c r="VII357" s="75"/>
      <c r="VIJ357" s="76"/>
      <c r="VIK357" s="181"/>
      <c r="VIL357" s="181"/>
      <c r="VIM357" s="182"/>
      <c r="VIN357" s="134"/>
      <c r="VIO357" s="135"/>
      <c r="VIP357" s="111"/>
      <c r="VIQ357" s="178"/>
      <c r="VIR357" s="178"/>
      <c r="VIS357" s="178"/>
      <c r="VIT357" s="178"/>
      <c r="VIU357" s="179"/>
      <c r="VIV357" s="73"/>
      <c r="VIW357" s="73"/>
      <c r="VIX357" s="180"/>
      <c r="VIY357" s="75"/>
      <c r="VIZ357" s="76"/>
      <c r="VJA357" s="180"/>
      <c r="VJB357" s="180"/>
      <c r="VJC357" s="180"/>
      <c r="VJD357" s="75"/>
      <c r="VJE357" s="76"/>
      <c r="VJF357" s="181"/>
      <c r="VJG357" s="181"/>
      <c r="VJH357" s="182"/>
      <c r="VJI357" s="134"/>
      <c r="VJJ357" s="135"/>
      <c r="VJK357" s="111"/>
      <c r="VJL357" s="178"/>
      <c r="VJM357" s="178"/>
      <c r="VJN357" s="178"/>
      <c r="VJO357" s="178"/>
      <c r="VJP357" s="179"/>
      <c r="VJQ357" s="73"/>
      <c r="VJR357" s="73"/>
      <c r="VJS357" s="180"/>
      <c r="VJT357" s="75"/>
      <c r="VJU357" s="76"/>
      <c r="VJV357" s="180"/>
      <c r="VJW357" s="180"/>
      <c r="VJX357" s="180"/>
      <c r="VJY357" s="75"/>
      <c r="VJZ357" s="76"/>
      <c r="VKA357" s="181"/>
      <c r="VKB357" s="181"/>
      <c r="VKC357" s="182"/>
      <c r="VKD357" s="134"/>
      <c r="VKE357" s="135"/>
      <c r="VKF357" s="111"/>
      <c r="VKG357" s="178"/>
      <c r="VKH357" s="178"/>
      <c r="VKI357" s="178"/>
      <c r="VKJ357" s="178"/>
      <c r="VKK357" s="179"/>
      <c r="VKL357" s="73"/>
      <c r="VKM357" s="73"/>
      <c r="VKN357" s="180"/>
      <c r="VKO357" s="75"/>
      <c r="VKP357" s="76"/>
      <c r="VKQ357" s="180"/>
      <c r="VKR357" s="180"/>
      <c r="VKS357" s="180"/>
      <c r="VKT357" s="75"/>
      <c r="VKU357" s="76"/>
      <c r="VKV357" s="181"/>
      <c r="VKW357" s="181"/>
      <c r="VKX357" s="182"/>
      <c r="VKY357" s="134"/>
      <c r="VKZ357" s="135"/>
      <c r="VLA357" s="111"/>
      <c r="VLB357" s="178"/>
      <c r="VLC357" s="178"/>
      <c r="VLD357" s="178"/>
      <c r="VLE357" s="178"/>
      <c r="VLF357" s="179"/>
      <c r="VLG357" s="73"/>
      <c r="VLH357" s="73"/>
      <c r="VLI357" s="180"/>
      <c r="VLJ357" s="75"/>
      <c r="VLK357" s="76"/>
      <c r="VLL357" s="180"/>
      <c r="VLM357" s="180"/>
      <c r="VLN357" s="180"/>
      <c r="VLO357" s="75"/>
      <c r="VLP357" s="76"/>
      <c r="VLQ357" s="181"/>
      <c r="VLR357" s="181"/>
      <c r="VLS357" s="182"/>
      <c r="VLT357" s="134"/>
      <c r="VLU357" s="135"/>
      <c r="VLV357" s="111"/>
      <c r="VLW357" s="178"/>
      <c r="VLX357" s="178"/>
      <c r="VLY357" s="178"/>
      <c r="VLZ357" s="178"/>
      <c r="VMA357" s="179"/>
      <c r="VMB357" s="73"/>
      <c r="VMC357" s="73"/>
      <c r="VMD357" s="180"/>
      <c r="VME357" s="75"/>
      <c r="VMF357" s="76"/>
      <c r="VMG357" s="180"/>
      <c r="VMH357" s="180"/>
      <c r="VMI357" s="180"/>
      <c r="VMJ357" s="75"/>
      <c r="VMK357" s="76"/>
      <c r="VML357" s="181"/>
      <c r="VMM357" s="181"/>
      <c r="VMN357" s="182"/>
      <c r="VMO357" s="134"/>
      <c r="VMP357" s="135"/>
      <c r="VMQ357" s="111"/>
      <c r="VMR357" s="178"/>
      <c r="VMS357" s="178"/>
      <c r="VMT357" s="178"/>
      <c r="VMU357" s="178"/>
      <c r="VMV357" s="179"/>
      <c r="VMW357" s="73"/>
      <c r="VMX357" s="73"/>
      <c r="VMY357" s="180"/>
      <c r="VMZ357" s="75"/>
      <c r="VNA357" s="76"/>
      <c r="VNB357" s="180"/>
      <c r="VNC357" s="180"/>
      <c r="VND357" s="180"/>
      <c r="VNE357" s="75"/>
      <c r="VNF357" s="76"/>
      <c r="VNG357" s="181"/>
      <c r="VNH357" s="181"/>
      <c r="VNI357" s="182"/>
      <c r="VNJ357" s="134"/>
      <c r="VNK357" s="135"/>
      <c r="VNL357" s="111"/>
      <c r="VNM357" s="178"/>
      <c r="VNN357" s="178"/>
      <c r="VNO357" s="178"/>
      <c r="VNP357" s="178"/>
      <c r="VNQ357" s="179"/>
      <c r="VNR357" s="73"/>
      <c r="VNS357" s="73"/>
      <c r="VNT357" s="180"/>
      <c r="VNU357" s="75"/>
      <c r="VNV357" s="76"/>
      <c r="VNW357" s="180"/>
      <c r="VNX357" s="180"/>
      <c r="VNY357" s="180"/>
      <c r="VNZ357" s="75"/>
      <c r="VOA357" s="76"/>
      <c r="VOB357" s="181"/>
      <c r="VOC357" s="181"/>
      <c r="VOD357" s="182"/>
      <c r="VOE357" s="134"/>
      <c r="VOF357" s="135"/>
      <c r="VOG357" s="111"/>
      <c r="VOH357" s="178"/>
      <c r="VOI357" s="178"/>
      <c r="VOJ357" s="178"/>
      <c r="VOK357" s="178"/>
      <c r="VOL357" s="179"/>
      <c r="VOM357" s="73"/>
      <c r="VON357" s="73"/>
      <c r="VOO357" s="180"/>
      <c r="VOP357" s="75"/>
      <c r="VOQ357" s="76"/>
      <c r="VOR357" s="180"/>
      <c r="VOS357" s="180"/>
      <c r="VOT357" s="180"/>
      <c r="VOU357" s="75"/>
      <c r="VOV357" s="76"/>
      <c r="VOW357" s="181"/>
      <c r="VOX357" s="181"/>
      <c r="VOY357" s="182"/>
      <c r="VOZ357" s="134"/>
      <c r="VPA357" s="135"/>
      <c r="VPB357" s="111"/>
      <c r="VPC357" s="178"/>
      <c r="VPD357" s="178"/>
      <c r="VPE357" s="178"/>
      <c r="VPF357" s="178"/>
      <c r="VPG357" s="179"/>
      <c r="VPH357" s="73"/>
      <c r="VPI357" s="73"/>
      <c r="VPJ357" s="180"/>
      <c r="VPK357" s="75"/>
      <c r="VPL357" s="76"/>
      <c r="VPM357" s="180"/>
      <c r="VPN357" s="180"/>
      <c r="VPO357" s="180"/>
      <c r="VPP357" s="75"/>
      <c r="VPQ357" s="76"/>
      <c r="VPR357" s="181"/>
      <c r="VPS357" s="181"/>
      <c r="VPT357" s="182"/>
      <c r="VPU357" s="134"/>
      <c r="VPV357" s="135"/>
      <c r="VPW357" s="111"/>
      <c r="VPX357" s="178"/>
      <c r="VPY357" s="178"/>
      <c r="VPZ357" s="178"/>
      <c r="VQA357" s="178"/>
      <c r="VQB357" s="179"/>
      <c r="VQC357" s="73"/>
      <c r="VQD357" s="73"/>
      <c r="VQE357" s="180"/>
      <c r="VQF357" s="75"/>
      <c r="VQG357" s="76"/>
      <c r="VQH357" s="180"/>
      <c r="VQI357" s="180"/>
      <c r="VQJ357" s="180"/>
      <c r="VQK357" s="75"/>
      <c r="VQL357" s="76"/>
      <c r="VQM357" s="181"/>
      <c r="VQN357" s="181"/>
      <c r="VQO357" s="182"/>
      <c r="VQP357" s="134"/>
      <c r="VQQ357" s="135"/>
      <c r="VQR357" s="111"/>
      <c r="VQS357" s="178"/>
      <c r="VQT357" s="178"/>
      <c r="VQU357" s="178"/>
      <c r="VQV357" s="178"/>
      <c r="VQW357" s="179"/>
      <c r="VQX357" s="73"/>
      <c r="VQY357" s="73"/>
      <c r="VQZ357" s="180"/>
      <c r="VRA357" s="75"/>
      <c r="VRB357" s="76"/>
      <c r="VRC357" s="180"/>
      <c r="VRD357" s="180"/>
      <c r="VRE357" s="180"/>
      <c r="VRF357" s="75"/>
      <c r="VRG357" s="76"/>
      <c r="VRH357" s="181"/>
      <c r="VRI357" s="181"/>
      <c r="VRJ357" s="182"/>
      <c r="VRK357" s="134"/>
      <c r="VRL357" s="135"/>
      <c r="VRM357" s="111"/>
      <c r="VRN357" s="178"/>
      <c r="VRO357" s="178"/>
      <c r="VRP357" s="178"/>
      <c r="VRQ357" s="178"/>
      <c r="VRR357" s="179"/>
      <c r="VRS357" s="73"/>
      <c r="VRT357" s="73"/>
      <c r="VRU357" s="180"/>
      <c r="VRV357" s="75"/>
      <c r="VRW357" s="76"/>
      <c r="VRX357" s="180"/>
      <c r="VRY357" s="180"/>
      <c r="VRZ357" s="180"/>
      <c r="VSA357" s="75"/>
      <c r="VSB357" s="76"/>
      <c r="VSC357" s="181"/>
      <c r="VSD357" s="181"/>
      <c r="VSE357" s="182"/>
      <c r="VSF357" s="134"/>
      <c r="VSG357" s="135"/>
      <c r="VSH357" s="111"/>
      <c r="VSI357" s="178"/>
      <c r="VSJ357" s="178"/>
      <c r="VSK357" s="178"/>
      <c r="VSL357" s="178"/>
      <c r="VSM357" s="179"/>
      <c r="VSN357" s="73"/>
      <c r="VSO357" s="73"/>
      <c r="VSP357" s="180"/>
      <c r="VSQ357" s="75"/>
      <c r="VSR357" s="76"/>
      <c r="VSS357" s="180"/>
      <c r="VST357" s="180"/>
      <c r="VSU357" s="180"/>
      <c r="VSV357" s="75"/>
      <c r="VSW357" s="76"/>
      <c r="VSX357" s="181"/>
      <c r="VSY357" s="181"/>
      <c r="VSZ357" s="182"/>
      <c r="VTA357" s="134"/>
      <c r="VTB357" s="135"/>
      <c r="VTC357" s="111"/>
      <c r="VTD357" s="178"/>
      <c r="VTE357" s="178"/>
      <c r="VTF357" s="178"/>
      <c r="VTG357" s="178"/>
      <c r="VTH357" s="179"/>
      <c r="VTI357" s="73"/>
      <c r="VTJ357" s="73"/>
      <c r="VTK357" s="180"/>
      <c r="VTL357" s="75"/>
      <c r="VTM357" s="76"/>
      <c r="VTN357" s="180"/>
      <c r="VTO357" s="180"/>
      <c r="VTP357" s="180"/>
      <c r="VTQ357" s="75"/>
      <c r="VTR357" s="76"/>
      <c r="VTS357" s="181"/>
      <c r="VTT357" s="181"/>
      <c r="VTU357" s="182"/>
      <c r="VTV357" s="134"/>
      <c r="VTW357" s="135"/>
      <c r="VTX357" s="111"/>
      <c r="VTY357" s="178"/>
      <c r="VTZ357" s="178"/>
      <c r="VUA357" s="178"/>
      <c r="VUB357" s="178"/>
      <c r="VUC357" s="179"/>
      <c r="VUD357" s="73"/>
      <c r="VUE357" s="73"/>
      <c r="VUF357" s="180"/>
      <c r="VUG357" s="75"/>
      <c r="VUH357" s="76"/>
      <c r="VUI357" s="180"/>
      <c r="VUJ357" s="180"/>
      <c r="VUK357" s="180"/>
      <c r="VUL357" s="75"/>
      <c r="VUM357" s="76"/>
      <c r="VUN357" s="181"/>
      <c r="VUO357" s="181"/>
      <c r="VUP357" s="182"/>
      <c r="VUQ357" s="134"/>
      <c r="VUR357" s="135"/>
      <c r="VUS357" s="111"/>
      <c r="VUT357" s="178"/>
      <c r="VUU357" s="178"/>
      <c r="VUV357" s="178"/>
      <c r="VUW357" s="178"/>
      <c r="VUX357" s="179"/>
      <c r="VUY357" s="73"/>
      <c r="VUZ357" s="73"/>
      <c r="VVA357" s="180"/>
      <c r="VVB357" s="75"/>
      <c r="VVC357" s="76"/>
      <c r="VVD357" s="180"/>
      <c r="VVE357" s="180"/>
      <c r="VVF357" s="180"/>
      <c r="VVG357" s="75"/>
      <c r="VVH357" s="76"/>
      <c r="VVI357" s="181"/>
      <c r="VVJ357" s="181"/>
      <c r="VVK357" s="182"/>
      <c r="VVL357" s="134"/>
      <c r="VVM357" s="135"/>
      <c r="VVN357" s="111"/>
      <c r="VVO357" s="178"/>
      <c r="VVP357" s="178"/>
      <c r="VVQ357" s="178"/>
      <c r="VVR357" s="178"/>
      <c r="VVS357" s="179"/>
      <c r="VVT357" s="73"/>
      <c r="VVU357" s="73"/>
      <c r="VVV357" s="180"/>
      <c r="VVW357" s="75"/>
      <c r="VVX357" s="76"/>
      <c r="VVY357" s="180"/>
      <c r="VVZ357" s="180"/>
      <c r="VWA357" s="180"/>
      <c r="VWB357" s="75"/>
      <c r="VWC357" s="76"/>
      <c r="VWD357" s="181"/>
      <c r="VWE357" s="181"/>
      <c r="VWF357" s="182"/>
      <c r="VWG357" s="134"/>
      <c r="VWH357" s="135"/>
      <c r="VWI357" s="111"/>
      <c r="VWJ357" s="178"/>
      <c r="VWK357" s="178"/>
      <c r="VWL357" s="178"/>
      <c r="VWM357" s="178"/>
      <c r="VWN357" s="179"/>
      <c r="VWO357" s="73"/>
      <c r="VWP357" s="73"/>
      <c r="VWQ357" s="180"/>
      <c r="VWR357" s="75"/>
      <c r="VWS357" s="76"/>
      <c r="VWT357" s="180"/>
      <c r="VWU357" s="180"/>
      <c r="VWV357" s="180"/>
      <c r="VWW357" s="75"/>
      <c r="VWX357" s="76"/>
      <c r="VWY357" s="181"/>
      <c r="VWZ357" s="181"/>
      <c r="VXA357" s="182"/>
      <c r="VXB357" s="134"/>
      <c r="VXC357" s="135"/>
      <c r="VXD357" s="111"/>
      <c r="VXE357" s="178"/>
      <c r="VXF357" s="178"/>
      <c r="VXG357" s="178"/>
      <c r="VXH357" s="178"/>
      <c r="VXI357" s="179"/>
      <c r="VXJ357" s="73"/>
      <c r="VXK357" s="73"/>
      <c r="VXL357" s="180"/>
      <c r="VXM357" s="75"/>
      <c r="VXN357" s="76"/>
      <c r="VXO357" s="180"/>
      <c r="VXP357" s="180"/>
      <c r="VXQ357" s="180"/>
      <c r="VXR357" s="75"/>
      <c r="VXS357" s="76"/>
      <c r="VXT357" s="181"/>
      <c r="VXU357" s="181"/>
      <c r="VXV357" s="182"/>
      <c r="VXW357" s="134"/>
      <c r="VXX357" s="135"/>
      <c r="VXY357" s="111"/>
      <c r="VXZ357" s="178"/>
      <c r="VYA357" s="178"/>
      <c r="VYB357" s="178"/>
      <c r="VYC357" s="178"/>
      <c r="VYD357" s="179"/>
      <c r="VYE357" s="73"/>
      <c r="VYF357" s="73"/>
      <c r="VYG357" s="180"/>
      <c r="VYH357" s="75"/>
      <c r="VYI357" s="76"/>
      <c r="VYJ357" s="180"/>
      <c r="VYK357" s="180"/>
      <c r="VYL357" s="180"/>
      <c r="VYM357" s="75"/>
      <c r="VYN357" s="76"/>
      <c r="VYO357" s="181"/>
      <c r="VYP357" s="181"/>
      <c r="VYQ357" s="182"/>
      <c r="VYR357" s="134"/>
      <c r="VYS357" s="135"/>
      <c r="VYT357" s="111"/>
      <c r="VYU357" s="178"/>
      <c r="VYV357" s="178"/>
      <c r="VYW357" s="178"/>
      <c r="VYX357" s="178"/>
      <c r="VYY357" s="179"/>
      <c r="VYZ357" s="73"/>
      <c r="VZA357" s="73"/>
      <c r="VZB357" s="180"/>
      <c r="VZC357" s="75"/>
      <c r="VZD357" s="76"/>
      <c r="VZE357" s="180"/>
      <c r="VZF357" s="180"/>
      <c r="VZG357" s="180"/>
      <c r="VZH357" s="75"/>
      <c r="VZI357" s="76"/>
      <c r="VZJ357" s="181"/>
      <c r="VZK357" s="181"/>
      <c r="VZL357" s="182"/>
      <c r="VZM357" s="134"/>
      <c r="VZN357" s="135"/>
      <c r="VZO357" s="111"/>
      <c r="VZP357" s="178"/>
      <c r="VZQ357" s="178"/>
      <c r="VZR357" s="178"/>
      <c r="VZS357" s="178"/>
      <c r="VZT357" s="179"/>
      <c r="VZU357" s="73"/>
      <c r="VZV357" s="73"/>
      <c r="VZW357" s="180"/>
      <c r="VZX357" s="75"/>
      <c r="VZY357" s="76"/>
      <c r="VZZ357" s="180"/>
      <c r="WAA357" s="180"/>
      <c r="WAB357" s="180"/>
      <c r="WAC357" s="75"/>
      <c r="WAD357" s="76"/>
      <c r="WAE357" s="181"/>
      <c r="WAF357" s="181"/>
      <c r="WAG357" s="182"/>
      <c r="WAH357" s="134"/>
      <c r="WAI357" s="135"/>
      <c r="WAJ357" s="111"/>
      <c r="WAK357" s="178"/>
      <c r="WAL357" s="178"/>
      <c r="WAM357" s="178"/>
      <c r="WAN357" s="178"/>
      <c r="WAO357" s="179"/>
      <c r="WAP357" s="73"/>
      <c r="WAQ357" s="73"/>
      <c r="WAR357" s="180"/>
      <c r="WAS357" s="75"/>
      <c r="WAT357" s="76"/>
      <c r="WAU357" s="180"/>
      <c r="WAV357" s="180"/>
      <c r="WAW357" s="180"/>
      <c r="WAX357" s="75"/>
      <c r="WAY357" s="76"/>
      <c r="WAZ357" s="181"/>
      <c r="WBA357" s="181"/>
      <c r="WBB357" s="182"/>
      <c r="WBC357" s="134"/>
      <c r="WBD357" s="135"/>
      <c r="WBE357" s="111"/>
      <c r="WBF357" s="178"/>
      <c r="WBG357" s="178"/>
      <c r="WBH357" s="178"/>
      <c r="WBI357" s="178"/>
      <c r="WBJ357" s="179"/>
      <c r="WBK357" s="73"/>
      <c r="WBL357" s="73"/>
      <c r="WBM357" s="180"/>
      <c r="WBN357" s="75"/>
      <c r="WBO357" s="76"/>
      <c r="WBP357" s="180"/>
      <c r="WBQ357" s="180"/>
      <c r="WBR357" s="180"/>
      <c r="WBS357" s="75"/>
      <c r="WBT357" s="76"/>
      <c r="WBU357" s="181"/>
      <c r="WBV357" s="181"/>
      <c r="WBW357" s="182"/>
      <c r="WBX357" s="134"/>
      <c r="WBY357" s="135"/>
      <c r="WBZ357" s="111"/>
      <c r="WCA357" s="178"/>
      <c r="WCB357" s="178"/>
      <c r="WCC357" s="178"/>
      <c r="WCD357" s="178"/>
      <c r="WCE357" s="179"/>
      <c r="WCF357" s="73"/>
      <c r="WCG357" s="73"/>
      <c r="WCH357" s="180"/>
      <c r="WCI357" s="75"/>
      <c r="WCJ357" s="76"/>
      <c r="WCK357" s="180"/>
      <c r="WCL357" s="180"/>
      <c r="WCM357" s="180"/>
      <c r="WCN357" s="75"/>
      <c r="WCO357" s="76"/>
      <c r="WCP357" s="181"/>
      <c r="WCQ357" s="181"/>
      <c r="WCR357" s="182"/>
      <c r="WCS357" s="134"/>
      <c r="WCT357" s="135"/>
      <c r="WCU357" s="111"/>
      <c r="WCV357" s="178"/>
      <c r="WCW357" s="178"/>
      <c r="WCX357" s="178"/>
      <c r="WCY357" s="178"/>
      <c r="WCZ357" s="179"/>
      <c r="WDA357" s="73"/>
      <c r="WDB357" s="73"/>
      <c r="WDC357" s="180"/>
      <c r="WDD357" s="75"/>
      <c r="WDE357" s="76"/>
      <c r="WDF357" s="180"/>
      <c r="WDG357" s="180"/>
      <c r="WDH357" s="180"/>
      <c r="WDI357" s="75"/>
      <c r="WDJ357" s="76"/>
      <c r="WDK357" s="181"/>
      <c r="WDL357" s="181"/>
      <c r="WDM357" s="182"/>
      <c r="WDN357" s="134"/>
      <c r="WDO357" s="135"/>
      <c r="WDP357" s="111"/>
      <c r="WDQ357" s="178"/>
      <c r="WDR357" s="178"/>
      <c r="WDS357" s="178"/>
      <c r="WDT357" s="178"/>
      <c r="WDU357" s="179"/>
      <c r="WDV357" s="73"/>
      <c r="WDW357" s="73"/>
      <c r="WDX357" s="180"/>
      <c r="WDY357" s="75"/>
      <c r="WDZ357" s="76"/>
      <c r="WEA357" s="180"/>
      <c r="WEB357" s="180"/>
      <c r="WEC357" s="180"/>
      <c r="WED357" s="75"/>
      <c r="WEE357" s="76"/>
      <c r="WEF357" s="181"/>
      <c r="WEG357" s="181"/>
      <c r="WEH357" s="182"/>
      <c r="WEI357" s="134"/>
      <c r="WEJ357" s="135"/>
      <c r="WEK357" s="111"/>
      <c r="WEL357" s="178"/>
      <c r="WEM357" s="178"/>
      <c r="WEN357" s="178"/>
      <c r="WEO357" s="178"/>
      <c r="WEP357" s="179"/>
      <c r="WEQ357" s="73"/>
      <c r="WER357" s="73"/>
      <c r="WES357" s="180"/>
      <c r="WET357" s="75"/>
      <c r="WEU357" s="76"/>
      <c r="WEV357" s="180"/>
      <c r="WEW357" s="180"/>
      <c r="WEX357" s="180"/>
      <c r="WEY357" s="75"/>
      <c r="WEZ357" s="76"/>
      <c r="WFA357" s="181"/>
      <c r="WFB357" s="181"/>
      <c r="WFC357" s="182"/>
      <c r="WFD357" s="134"/>
      <c r="WFE357" s="135"/>
      <c r="WFF357" s="111"/>
      <c r="WFG357" s="178"/>
      <c r="WFH357" s="178"/>
      <c r="WFI357" s="178"/>
      <c r="WFJ357" s="178"/>
      <c r="WFK357" s="179"/>
      <c r="WFL357" s="73"/>
      <c r="WFM357" s="73"/>
      <c r="WFN357" s="180"/>
      <c r="WFO357" s="75"/>
      <c r="WFP357" s="76"/>
      <c r="WFQ357" s="180"/>
      <c r="WFR357" s="180"/>
      <c r="WFS357" s="180"/>
      <c r="WFT357" s="75"/>
      <c r="WFU357" s="76"/>
      <c r="WFV357" s="181"/>
      <c r="WFW357" s="181"/>
      <c r="WFX357" s="182"/>
      <c r="WFY357" s="134"/>
      <c r="WFZ357" s="135"/>
      <c r="WGA357" s="111"/>
      <c r="WGB357" s="178"/>
      <c r="WGC357" s="178"/>
      <c r="WGD357" s="178"/>
      <c r="WGE357" s="178"/>
      <c r="WGF357" s="179"/>
      <c r="WGG357" s="73"/>
      <c r="WGH357" s="73"/>
      <c r="WGI357" s="180"/>
      <c r="WGJ357" s="75"/>
      <c r="WGK357" s="76"/>
      <c r="WGL357" s="180"/>
      <c r="WGM357" s="180"/>
      <c r="WGN357" s="180"/>
      <c r="WGO357" s="75"/>
      <c r="WGP357" s="76"/>
      <c r="WGQ357" s="181"/>
      <c r="WGR357" s="181"/>
      <c r="WGS357" s="182"/>
      <c r="WGT357" s="134"/>
      <c r="WGU357" s="135"/>
      <c r="WGV357" s="111"/>
      <c r="WGW357" s="178"/>
      <c r="WGX357" s="178"/>
      <c r="WGY357" s="178"/>
      <c r="WGZ357" s="178"/>
      <c r="WHA357" s="179"/>
      <c r="WHB357" s="73"/>
      <c r="WHC357" s="73"/>
      <c r="WHD357" s="180"/>
      <c r="WHE357" s="75"/>
      <c r="WHF357" s="76"/>
      <c r="WHG357" s="180"/>
      <c r="WHH357" s="180"/>
      <c r="WHI357" s="180"/>
      <c r="WHJ357" s="75"/>
      <c r="WHK357" s="76"/>
      <c r="WHL357" s="181"/>
      <c r="WHM357" s="181"/>
      <c r="WHN357" s="182"/>
      <c r="WHO357" s="134"/>
      <c r="WHP357" s="135"/>
      <c r="WHQ357" s="111"/>
      <c r="WHR357" s="178"/>
      <c r="WHS357" s="178"/>
      <c r="WHT357" s="178"/>
      <c r="WHU357" s="178"/>
      <c r="WHV357" s="179"/>
      <c r="WHW357" s="73"/>
      <c r="WHX357" s="73"/>
      <c r="WHY357" s="180"/>
      <c r="WHZ357" s="75"/>
      <c r="WIA357" s="76"/>
      <c r="WIB357" s="180"/>
      <c r="WIC357" s="180"/>
      <c r="WID357" s="180"/>
      <c r="WIE357" s="75"/>
      <c r="WIF357" s="76"/>
      <c r="WIG357" s="181"/>
      <c r="WIH357" s="181"/>
      <c r="WII357" s="182"/>
      <c r="WIJ357" s="134"/>
      <c r="WIK357" s="135"/>
      <c r="WIL357" s="111"/>
      <c r="WIM357" s="178"/>
      <c r="WIN357" s="178"/>
      <c r="WIO357" s="178"/>
      <c r="WIP357" s="178"/>
      <c r="WIQ357" s="179"/>
      <c r="WIR357" s="73"/>
      <c r="WIS357" s="73"/>
      <c r="WIT357" s="180"/>
      <c r="WIU357" s="75"/>
      <c r="WIV357" s="76"/>
      <c r="WIW357" s="180"/>
      <c r="WIX357" s="180"/>
      <c r="WIY357" s="180"/>
      <c r="WIZ357" s="75"/>
      <c r="WJA357" s="76"/>
      <c r="WJB357" s="181"/>
      <c r="WJC357" s="181"/>
      <c r="WJD357" s="182"/>
      <c r="WJE357" s="134"/>
      <c r="WJF357" s="135"/>
      <c r="WJG357" s="111"/>
      <c r="WJH357" s="178"/>
      <c r="WJI357" s="178"/>
      <c r="WJJ357" s="178"/>
      <c r="WJK357" s="178"/>
      <c r="WJL357" s="179"/>
      <c r="WJM357" s="73"/>
      <c r="WJN357" s="73"/>
      <c r="WJO357" s="180"/>
      <c r="WJP357" s="75"/>
      <c r="WJQ357" s="76"/>
      <c r="WJR357" s="180"/>
      <c r="WJS357" s="180"/>
      <c r="WJT357" s="180"/>
      <c r="WJU357" s="75"/>
      <c r="WJV357" s="76"/>
      <c r="WJW357" s="181"/>
      <c r="WJX357" s="181"/>
      <c r="WJY357" s="182"/>
      <c r="WJZ357" s="134"/>
      <c r="WKA357" s="135"/>
      <c r="WKB357" s="111"/>
      <c r="WKC357" s="178"/>
      <c r="WKD357" s="178"/>
      <c r="WKE357" s="178"/>
      <c r="WKF357" s="178"/>
      <c r="WKG357" s="179"/>
      <c r="WKH357" s="73"/>
      <c r="WKI357" s="73"/>
      <c r="WKJ357" s="180"/>
      <c r="WKK357" s="75"/>
      <c r="WKL357" s="76"/>
      <c r="WKM357" s="180"/>
      <c r="WKN357" s="180"/>
      <c r="WKO357" s="180"/>
      <c r="WKP357" s="75"/>
      <c r="WKQ357" s="76"/>
      <c r="WKR357" s="181"/>
      <c r="WKS357" s="181"/>
      <c r="WKT357" s="182"/>
      <c r="WKU357" s="134"/>
      <c r="WKV357" s="135"/>
      <c r="WKW357" s="111"/>
      <c r="WKX357" s="178"/>
      <c r="WKY357" s="178"/>
      <c r="WKZ357" s="178"/>
      <c r="WLA357" s="178"/>
      <c r="WLB357" s="179"/>
      <c r="WLC357" s="73"/>
      <c r="WLD357" s="73"/>
      <c r="WLE357" s="180"/>
      <c r="WLF357" s="75"/>
      <c r="WLG357" s="76"/>
      <c r="WLH357" s="180"/>
      <c r="WLI357" s="180"/>
      <c r="WLJ357" s="180"/>
      <c r="WLK357" s="75"/>
      <c r="WLL357" s="76"/>
      <c r="WLM357" s="181"/>
      <c r="WLN357" s="181"/>
      <c r="WLO357" s="182"/>
      <c r="WLP357" s="134"/>
      <c r="WLQ357" s="135"/>
      <c r="WLR357" s="111"/>
      <c r="WLS357" s="178"/>
      <c r="WLT357" s="178"/>
      <c r="WLU357" s="178"/>
      <c r="WLV357" s="178"/>
      <c r="WLW357" s="179"/>
      <c r="WLX357" s="73"/>
      <c r="WLY357" s="73"/>
      <c r="WLZ357" s="180"/>
      <c r="WMA357" s="75"/>
      <c r="WMB357" s="76"/>
      <c r="WMC357" s="180"/>
      <c r="WMD357" s="180"/>
      <c r="WME357" s="180"/>
      <c r="WMF357" s="75"/>
      <c r="WMG357" s="76"/>
      <c r="WMH357" s="181"/>
      <c r="WMI357" s="181"/>
      <c r="WMJ357" s="182"/>
      <c r="WMK357" s="134"/>
      <c r="WML357" s="135"/>
      <c r="WMM357" s="111"/>
      <c r="WMN357" s="178"/>
      <c r="WMO357" s="178"/>
      <c r="WMP357" s="178"/>
      <c r="WMQ357" s="178"/>
      <c r="WMR357" s="179"/>
      <c r="WMS357" s="73"/>
      <c r="WMT357" s="73"/>
      <c r="WMU357" s="180"/>
      <c r="WMV357" s="75"/>
      <c r="WMW357" s="76"/>
      <c r="WMX357" s="180"/>
      <c r="WMY357" s="180"/>
      <c r="WMZ357" s="180"/>
      <c r="WNA357" s="75"/>
      <c r="WNB357" s="76"/>
      <c r="WNC357" s="181"/>
      <c r="WND357" s="181"/>
      <c r="WNE357" s="182"/>
      <c r="WNF357" s="134"/>
      <c r="WNG357" s="135"/>
      <c r="WNH357" s="111"/>
      <c r="WNI357" s="178"/>
      <c r="WNJ357" s="178"/>
      <c r="WNK357" s="178"/>
      <c r="WNL357" s="178"/>
      <c r="WNM357" s="179"/>
      <c r="WNN357" s="73"/>
      <c r="WNO357" s="73"/>
      <c r="WNP357" s="180"/>
      <c r="WNQ357" s="75"/>
      <c r="WNR357" s="76"/>
      <c r="WNS357" s="180"/>
      <c r="WNT357" s="180"/>
      <c r="WNU357" s="180"/>
      <c r="WNV357" s="75"/>
      <c r="WNW357" s="76"/>
      <c r="WNX357" s="181"/>
      <c r="WNY357" s="181"/>
      <c r="WNZ357" s="182"/>
      <c r="WOA357" s="134"/>
      <c r="WOB357" s="135"/>
      <c r="WOC357" s="111"/>
      <c r="WOD357" s="178"/>
      <c r="WOE357" s="178"/>
      <c r="WOF357" s="178"/>
      <c r="WOG357" s="178"/>
      <c r="WOH357" s="179"/>
      <c r="WOI357" s="73"/>
      <c r="WOJ357" s="73"/>
      <c r="WOK357" s="180"/>
      <c r="WOL357" s="75"/>
      <c r="WOM357" s="76"/>
      <c r="WON357" s="180"/>
      <c r="WOO357" s="180"/>
      <c r="WOP357" s="180"/>
      <c r="WOQ357" s="75"/>
      <c r="WOR357" s="76"/>
      <c r="WOS357" s="181"/>
      <c r="WOT357" s="181"/>
      <c r="WOU357" s="182"/>
      <c r="WOV357" s="134"/>
      <c r="WOW357" s="135"/>
      <c r="WOX357" s="111"/>
      <c r="WOY357" s="178"/>
      <c r="WOZ357" s="178"/>
      <c r="WPA357" s="178"/>
      <c r="WPB357" s="178"/>
      <c r="WPC357" s="179"/>
      <c r="WPD357" s="73"/>
      <c r="WPE357" s="73"/>
      <c r="WPF357" s="180"/>
      <c r="WPG357" s="75"/>
      <c r="WPH357" s="76"/>
      <c r="WPI357" s="180"/>
      <c r="WPJ357" s="180"/>
      <c r="WPK357" s="180"/>
      <c r="WPL357" s="75"/>
      <c r="WPM357" s="76"/>
      <c r="WPN357" s="181"/>
      <c r="WPO357" s="181"/>
      <c r="WPP357" s="182"/>
      <c r="WPQ357" s="134"/>
      <c r="WPR357" s="135"/>
      <c r="WPS357" s="111"/>
      <c r="WPT357" s="178"/>
      <c r="WPU357" s="178"/>
      <c r="WPV357" s="178"/>
      <c r="WPW357" s="178"/>
      <c r="WPX357" s="179"/>
      <c r="WPY357" s="73"/>
      <c r="WPZ357" s="73"/>
      <c r="WQA357" s="180"/>
      <c r="WQB357" s="75"/>
      <c r="WQC357" s="76"/>
      <c r="WQD357" s="180"/>
      <c r="WQE357" s="180"/>
      <c r="WQF357" s="180"/>
      <c r="WQG357" s="75"/>
      <c r="WQH357" s="76"/>
      <c r="WQI357" s="181"/>
      <c r="WQJ357" s="181"/>
      <c r="WQK357" s="182"/>
      <c r="WQL357" s="134"/>
      <c r="WQM357" s="135"/>
      <c r="WQN357" s="111"/>
      <c r="WQO357" s="178"/>
      <c r="WQP357" s="178"/>
      <c r="WQQ357" s="178"/>
      <c r="WQR357" s="178"/>
      <c r="WQS357" s="179"/>
      <c r="WQT357" s="73"/>
      <c r="WQU357" s="73"/>
      <c r="WQV357" s="180"/>
      <c r="WQW357" s="75"/>
      <c r="WQX357" s="76"/>
      <c r="WQY357" s="180"/>
      <c r="WQZ357" s="180"/>
      <c r="WRA357" s="180"/>
      <c r="WRB357" s="75"/>
      <c r="WRC357" s="76"/>
      <c r="WRD357" s="181"/>
      <c r="WRE357" s="181"/>
      <c r="WRF357" s="182"/>
      <c r="WRG357" s="134"/>
      <c r="WRH357" s="135"/>
      <c r="WRI357" s="111"/>
      <c r="WRJ357" s="178"/>
      <c r="WRK357" s="178"/>
      <c r="WRL357" s="178"/>
      <c r="WRM357" s="178"/>
      <c r="WRN357" s="179"/>
      <c r="WRO357" s="73"/>
      <c r="WRP357" s="73"/>
      <c r="WRQ357" s="180"/>
      <c r="WRR357" s="75"/>
      <c r="WRS357" s="76"/>
      <c r="WRT357" s="180"/>
      <c r="WRU357" s="180"/>
      <c r="WRV357" s="180"/>
      <c r="WRW357" s="75"/>
      <c r="WRX357" s="76"/>
      <c r="WRY357" s="181"/>
      <c r="WRZ357" s="181"/>
      <c r="WSA357" s="182"/>
      <c r="WSB357" s="134"/>
      <c r="WSC357" s="135"/>
      <c r="WSD357" s="111"/>
      <c r="WSE357" s="178"/>
      <c r="WSF357" s="178"/>
      <c r="WSG357" s="178"/>
      <c r="WSH357" s="178"/>
      <c r="WSI357" s="179"/>
      <c r="WSJ357" s="73"/>
      <c r="WSK357" s="73"/>
      <c r="WSL357" s="180"/>
      <c r="WSM357" s="75"/>
      <c r="WSN357" s="76"/>
      <c r="WSO357" s="180"/>
      <c r="WSP357" s="180"/>
      <c r="WSQ357" s="180"/>
      <c r="WSR357" s="75"/>
      <c r="WSS357" s="76"/>
      <c r="WST357" s="181"/>
      <c r="WSU357" s="181"/>
      <c r="WSV357" s="182"/>
      <c r="WSW357" s="134"/>
      <c r="WSX357" s="135"/>
      <c r="WSY357" s="111"/>
      <c r="WSZ357" s="178"/>
      <c r="WTA357" s="178"/>
      <c r="WTB357" s="178"/>
      <c r="WTC357" s="178"/>
      <c r="WTD357" s="179"/>
      <c r="WTE357" s="73"/>
      <c r="WTF357" s="73"/>
      <c r="WTG357" s="180"/>
      <c r="WTH357" s="75"/>
      <c r="WTI357" s="76"/>
      <c r="WTJ357" s="180"/>
      <c r="WTK357" s="180"/>
      <c r="WTL357" s="180"/>
      <c r="WTM357" s="75"/>
      <c r="WTN357" s="76"/>
      <c r="WTO357" s="181"/>
      <c r="WTP357" s="181"/>
      <c r="WTQ357" s="182"/>
      <c r="WTR357" s="134"/>
      <c r="WTS357" s="135"/>
      <c r="WTT357" s="111"/>
      <c r="WTU357" s="178"/>
      <c r="WTV357" s="178"/>
      <c r="WTW357" s="178"/>
      <c r="WTX357" s="178"/>
      <c r="WTY357" s="179"/>
      <c r="WTZ357" s="73"/>
      <c r="WUA357" s="73"/>
      <c r="WUB357" s="180"/>
      <c r="WUC357" s="75"/>
      <c r="WUD357" s="76"/>
      <c r="WUE357" s="180"/>
      <c r="WUF357" s="180"/>
      <c r="WUG357" s="180"/>
      <c r="WUH357" s="75"/>
      <c r="WUI357" s="76"/>
      <c r="WUJ357" s="181"/>
      <c r="WUK357" s="181"/>
      <c r="WUL357" s="182"/>
      <c r="WUM357" s="134"/>
      <c r="WUN357" s="135"/>
      <c r="WUO357" s="111"/>
      <c r="WUP357" s="178"/>
      <c r="WUQ357" s="178"/>
      <c r="WUR357" s="178"/>
      <c r="WUS357" s="178"/>
      <c r="WUT357" s="179"/>
      <c r="WUU357" s="73"/>
      <c r="WUV357" s="73"/>
      <c r="WUW357" s="180"/>
      <c r="WUX357" s="75"/>
      <c r="WUY357" s="76"/>
      <c r="WUZ357" s="180"/>
      <c r="WVA357" s="180"/>
      <c r="WVB357" s="180"/>
      <c r="WVC357" s="75"/>
      <c r="WVD357" s="76"/>
      <c r="WVE357" s="181"/>
      <c r="WVF357" s="181"/>
      <c r="WVG357" s="182"/>
      <c r="WVH357" s="134"/>
      <c r="WVI357" s="135"/>
      <c r="WVJ357" s="111"/>
      <c r="WVK357" s="178"/>
      <c r="WVL357" s="178"/>
      <c r="WVM357" s="178"/>
      <c r="WVN357" s="178"/>
      <c r="WVO357" s="179"/>
      <c r="WVP357" s="73"/>
      <c r="WVQ357" s="73"/>
      <c r="WVR357" s="180"/>
      <c r="WVS357" s="75"/>
      <c r="WVT357" s="76"/>
      <c r="WVU357" s="180"/>
      <c r="WVV357" s="180"/>
      <c r="WVW357" s="180"/>
      <c r="WVX357" s="75"/>
      <c r="WVY357" s="76"/>
      <c r="WVZ357" s="181"/>
      <c r="WWA357" s="181"/>
      <c r="WWB357" s="182"/>
      <c r="WWC357" s="134"/>
      <c r="WWD357" s="135"/>
      <c r="WWE357" s="111"/>
      <c r="WWF357" s="178"/>
      <c r="WWG357" s="178"/>
      <c r="WWH357" s="178"/>
      <c r="WWI357" s="178"/>
      <c r="WWJ357" s="179"/>
      <c r="WWK357" s="73"/>
      <c r="WWL357" s="73"/>
      <c r="WWM357" s="180"/>
      <c r="WWN357" s="75"/>
      <c r="WWO357" s="76"/>
      <c r="WWP357" s="180"/>
      <c r="WWQ357" s="180"/>
      <c r="WWR357" s="180"/>
      <c r="WWS357" s="75"/>
      <c r="WWT357" s="76"/>
      <c r="WWU357" s="181"/>
      <c r="WWV357" s="181"/>
      <c r="WWW357" s="182"/>
      <c r="WWX357" s="134"/>
      <c r="WWY357" s="135"/>
      <c r="WWZ357" s="111"/>
      <c r="WXA357" s="178"/>
      <c r="WXB357" s="178"/>
      <c r="WXC357" s="178"/>
      <c r="WXD357" s="178"/>
      <c r="WXE357" s="179"/>
      <c r="WXF357" s="73"/>
      <c r="WXG357" s="73"/>
      <c r="WXH357" s="180"/>
      <c r="WXI357" s="75"/>
      <c r="WXJ357" s="76"/>
      <c r="WXK357" s="180"/>
      <c r="WXL357" s="180"/>
      <c r="WXM357" s="180"/>
      <c r="WXN357" s="75"/>
      <c r="WXO357" s="76"/>
      <c r="WXP357" s="181"/>
      <c r="WXQ357" s="181"/>
      <c r="WXR357" s="182"/>
      <c r="WXS357" s="134"/>
      <c r="WXT357" s="135"/>
      <c r="WXU357" s="111"/>
      <c r="WXV357" s="178"/>
      <c r="WXW357" s="178"/>
      <c r="WXX357" s="178"/>
      <c r="WXY357" s="178"/>
      <c r="WXZ357" s="179"/>
      <c r="WYA357" s="73"/>
      <c r="WYB357" s="73"/>
      <c r="WYC357" s="180"/>
      <c r="WYD357" s="75"/>
      <c r="WYE357" s="76"/>
      <c r="WYF357" s="180"/>
      <c r="WYG357" s="180"/>
      <c r="WYH357" s="180"/>
      <c r="WYI357" s="75"/>
      <c r="WYJ357" s="76"/>
      <c r="WYK357" s="181"/>
      <c r="WYL357" s="181"/>
      <c r="WYM357" s="182"/>
      <c r="WYN357" s="134"/>
      <c r="WYO357" s="135"/>
      <c r="WYP357" s="111"/>
      <c r="WYQ357" s="178"/>
      <c r="WYR357" s="178"/>
      <c r="WYS357" s="178"/>
      <c r="WYT357" s="178"/>
      <c r="WYU357" s="179"/>
      <c r="WYV357" s="73"/>
      <c r="WYW357" s="73"/>
      <c r="WYX357" s="180"/>
      <c r="WYY357" s="75"/>
      <c r="WYZ357" s="76"/>
      <c r="WZA357" s="180"/>
      <c r="WZB357" s="180"/>
      <c r="WZC357" s="180"/>
      <c r="WZD357" s="75"/>
      <c r="WZE357" s="76"/>
      <c r="WZF357" s="181"/>
      <c r="WZG357" s="181"/>
      <c r="WZH357" s="182"/>
      <c r="WZI357" s="134"/>
      <c r="WZJ357" s="135"/>
      <c r="WZK357" s="111"/>
      <c r="WZL357" s="178"/>
      <c r="WZM357" s="178"/>
      <c r="WZN357" s="178"/>
      <c r="WZO357" s="178"/>
      <c r="WZP357" s="179"/>
      <c r="WZQ357" s="73"/>
      <c r="WZR357" s="73"/>
      <c r="WZS357" s="180"/>
      <c r="WZT357" s="75"/>
      <c r="WZU357" s="76"/>
      <c r="WZV357" s="180"/>
      <c r="WZW357" s="180"/>
      <c r="WZX357" s="180"/>
      <c r="WZY357" s="75"/>
      <c r="WZZ357" s="76"/>
      <c r="XAA357" s="181"/>
      <c r="XAB357" s="181"/>
      <c r="XAC357" s="182"/>
      <c r="XAD357" s="134"/>
      <c r="XAE357" s="135"/>
      <c r="XAF357" s="111"/>
      <c r="XAG357" s="178"/>
      <c r="XAH357" s="178"/>
      <c r="XAI357" s="178"/>
      <c r="XAJ357" s="178"/>
      <c r="XAK357" s="179"/>
      <c r="XAL357" s="73"/>
      <c r="XAM357" s="73"/>
      <c r="XAN357" s="180"/>
      <c r="XAO357" s="75"/>
      <c r="XAP357" s="76"/>
      <c r="XAQ357" s="180"/>
      <c r="XAR357" s="180"/>
      <c r="XAS357" s="180"/>
      <c r="XAT357" s="75"/>
      <c r="XAU357" s="76"/>
      <c r="XAV357" s="181"/>
      <c r="XAW357" s="181"/>
      <c r="XAX357" s="182"/>
      <c r="XAY357" s="134"/>
      <c r="XAZ357" s="135"/>
      <c r="XBA357" s="111"/>
      <c r="XBB357" s="178"/>
      <c r="XBC357" s="178"/>
      <c r="XBD357" s="178"/>
      <c r="XBE357" s="178"/>
      <c r="XBF357" s="179"/>
      <c r="XBG357" s="73"/>
      <c r="XBH357" s="73"/>
      <c r="XBI357" s="180"/>
      <c r="XBJ357" s="75"/>
      <c r="XBK357" s="76"/>
      <c r="XBL357" s="180"/>
      <c r="XBM357" s="180"/>
      <c r="XBN357" s="180"/>
      <c r="XBO357" s="75"/>
      <c r="XBP357" s="76"/>
      <c r="XBQ357" s="181"/>
      <c r="XBR357" s="181"/>
      <c r="XBS357" s="182"/>
      <c r="XBT357" s="134"/>
      <c r="XBU357" s="135"/>
      <c r="XBV357" s="111"/>
      <c r="XBW357" s="178"/>
      <c r="XBX357" s="178"/>
      <c r="XBY357" s="178"/>
      <c r="XBZ357" s="178"/>
      <c r="XCA357" s="179"/>
      <c r="XCB357" s="73"/>
      <c r="XCC357" s="73"/>
      <c r="XCD357" s="180"/>
      <c r="XCE357" s="75"/>
      <c r="XCF357" s="76"/>
      <c r="XCG357" s="180"/>
      <c r="XCH357" s="180"/>
      <c r="XCI357" s="180"/>
      <c r="XCJ357" s="75"/>
      <c r="XCK357" s="76"/>
      <c r="XCL357" s="181"/>
      <c r="XCM357" s="181"/>
      <c r="XCN357" s="182"/>
      <c r="XCO357" s="134"/>
      <c r="XCP357" s="135"/>
      <c r="XCQ357" s="111"/>
      <c r="XCR357" s="178"/>
      <c r="XCS357" s="178"/>
      <c r="XCT357" s="178"/>
      <c r="XCU357" s="178"/>
      <c r="XCV357" s="179"/>
      <c r="XCW357" s="73"/>
      <c r="XCX357" s="73"/>
      <c r="XCY357" s="180"/>
      <c r="XCZ357" s="75"/>
      <c r="XDA357" s="76"/>
      <c r="XDB357" s="180"/>
      <c r="XDC357" s="180"/>
      <c r="XDD357" s="180"/>
      <c r="XDE357" s="75"/>
      <c r="XDF357" s="76"/>
      <c r="XDG357" s="181"/>
      <c r="XDH357" s="181"/>
      <c r="XDI357" s="182"/>
      <c r="XDJ357" s="134"/>
      <c r="XDK357" s="135"/>
      <c r="XDL357" s="111"/>
      <c r="XDM357" s="178"/>
      <c r="XDN357" s="178"/>
      <c r="XDO357" s="178"/>
      <c r="XDP357" s="178"/>
      <c r="XDQ357" s="179"/>
      <c r="XDR357" s="73"/>
      <c r="XDS357" s="73"/>
      <c r="XDT357" s="180"/>
      <c r="XDU357" s="75"/>
      <c r="XDV357" s="76"/>
      <c r="XDW357" s="180"/>
      <c r="XDX357" s="180"/>
      <c r="XDY357" s="180"/>
      <c r="XDZ357" s="75"/>
      <c r="XEA357" s="76"/>
      <c r="XEB357" s="181"/>
      <c r="XEC357" s="181"/>
      <c r="XED357" s="182"/>
      <c r="XEE357" s="134"/>
      <c r="XEF357" s="135"/>
      <c r="XEG357" s="111"/>
      <c r="XEH357" s="178"/>
      <c r="XEI357" s="178"/>
      <c r="XEJ357" s="178"/>
      <c r="XEK357" s="178"/>
      <c r="XEL357" s="179"/>
      <c r="XEM357" s="73"/>
      <c r="XEN357" s="73"/>
      <c r="XEO357" s="180"/>
      <c r="XEP357" s="75"/>
      <c r="XEQ357" s="76"/>
      <c r="XER357" s="180"/>
      <c r="XES357" s="180"/>
      <c r="XET357" s="180"/>
      <c r="XEU357" s="75"/>
      <c r="XEV357" s="76"/>
      <c r="XEW357" s="181"/>
      <c r="XEX357" s="181"/>
      <c r="XEY357" s="182"/>
      <c r="XEZ357" s="134"/>
      <c r="XFA357" s="135"/>
      <c r="XFB357" s="111"/>
      <c r="XFC357" s="178"/>
    </row>
    <row r="358" spans="1:16383" s="183" customFormat="1">
      <c r="A358" s="134">
        <v>43446</v>
      </c>
      <c r="B358" s="135" t="s">
        <v>192</v>
      </c>
      <c r="C358" s="111">
        <v>43452</v>
      </c>
      <c r="D358" s="178">
        <v>1.1325000000000001</v>
      </c>
      <c r="E358" s="178">
        <v>1.1392</v>
      </c>
      <c r="F358" s="178">
        <v>1.1318999999999999</v>
      </c>
      <c r="G358" s="178">
        <v>1.1372</v>
      </c>
      <c r="H358" s="369">
        <f t="shared" si="163"/>
        <v>730.00000000000841</v>
      </c>
      <c r="I358" s="73" t="str">
        <f t="shared" si="262"/>
        <v/>
      </c>
      <c r="J358" s="73" t="str">
        <f t="shared" si="263"/>
        <v/>
      </c>
      <c r="K358" s="180">
        <v>305235</v>
      </c>
      <c r="L358" s="75">
        <f t="shared" ref="L358" si="296">K358-K357</f>
        <v>-46187</v>
      </c>
      <c r="M358" s="76">
        <f t="shared" ref="M358" si="297">L358/K357</f>
        <v>-0.13142888037743794</v>
      </c>
      <c r="N358" s="180">
        <v>281613</v>
      </c>
      <c r="O358" s="180">
        <v>344836</v>
      </c>
      <c r="P358" s="408">
        <v>645013</v>
      </c>
      <c r="Q358" s="75">
        <f t="shared" si="294"/>
        <v>31268</v>
      </c>
      <c r="R358" s="76">
        <f t="shared" si="295"/>
        <v>5.0946239887901326E-2</v>
      </c>
      <c r="S358" s="435">
        <v>4.0640000000000001</v>
      </c>
      <c r="T358" s="438">
        <v>3.9832000000000001</v>
      </c>
      <c r="U358" s="437"/>
      <c r="V358" s="435"/>
      <c r="W358" s="182"/>
      <c r="X358" s="598"/>
      <c r="Y358" s="178"/>
      <c r="Z358" s="591"/>
      <c r="AA358" s="178"/>
      <c r="AB358" s="179"/>
      <c r="AC358" s="73"/>
      <c r="AD358" s="73"/>
      <c r="AE358" s="180"/>
      <c r="AF358" s="75"/>
      <c r="AG358" s="76"/>
      <c r="AH358" s="180"/>
      <c r="AI358" s="180"/>
      <c r="AJ358" s="180"/>
      <c r="AK358" s="75"/>
      <c r="AL358" s="76"/>
      <c r="AM358" s="181"/>
      <c r="AN358" s="181"/>
      <c r="AO358" s="182"/>
      <c r="AP358" s="134"/>
      <c r="AQ358" s="135"/>
      <c r="AR358" s="111"/>
      <c r="AS358" s="178"/>
      <c r="AT358" s="178"/>
      <c r="AU358" s="178"/>
      <c r="AV358" s="178"/>
      <c r="AW358" s="179"/>
      <c r="AX358" s="73"/>
      <c r="AY358" s="73"/>
      <c r="AZ358" s="180"/>
      <c r="BA358" s="75"/>
      <c r="BB358" s="76"/>
      <c r="BC358" s="180"/>
      <c r="BD358" s="180"/>
      <c r="BE358" s="180"/>
      <c r="BF358" s="75"/>
      <c r="BG358" s="76"/>
      <c r="BH358" s="181"/>
      <c r="BI358" s="181"/>
      <c r="BJ358" s="182"/>
      <c r="BK358" s="134"/>
      <c r="BL358" s="135"/>
      <c r="BM358" s="111"/>
      <c r="BN358" s="178"/>
      <c r="BO358" s="178"/>
      <c r="BP358" s="178"/>
      <c r="BQ358" s="178"/>
      <c r="BR358" s="179"/>
      <c r="BS358" s="73"/>
      <c r="BT358" s="73"/>
      <c r="BU358" s="180"/>
      <c r="BV358" s="75"/>
      <c r="BW358" s="76"/>
      <c r="BX358" s="180"/>
      <c r="BY358" s="180"/>
      <c r="BZ358" s="180"/>
      <c r="CA358" s="75"/>
      <c r="CB358" s="76"/>
      <c r="CC358" s="181"/>
      <c r="CD358" s="181"/>
      <c r="CE358" s="182"/>
      <c r="CF358" s="134"/>
      <c r="CG358" s="135"/>
      <c r="CH358" s="111"/>
      <c r="CI358" s="178"/>
      <c r="CJ358" s="178"/>
      <c r="CK358" s="178"/>
      <c r="CL358" s="178"/>
      <c r="CM358" s="179"/>
      <c r="CN358" s="73"/>
      <c r="CO358" s="73"/>
      <c r="CP358" s="180"/>
      <c r="CQ358" s="75"/>
      <c r="CR358" s="76"/>
      <c r="CS358" s="180"/>
      <c r="CT358" s="180"/>
      <c r="CU358" s="180"/>
      <c r="CV358" s="75"/>
      <c r="CW358" s="76"/>
      <c r="CX358" s="181"/>
      <c r="CY358" s="181"/>
      <c r="CZ358" s="182"/>
      <c r="DA358" s="134"/>
      <c r="DB358" s="135"/>
      <c r="DC358" s="111"/>
      <c r="DD358" s="178"/>
      <c r="DE358" s="178"/>
      <c r="DF358" s="178"/>
      <c r="DG358" s="178"/>
      <c r="DH358" s="179"/>
      <c r="DI358" s="73"/>
      <c r="DJ358" s="73"/>
      <c r="DK358" s="180"/>
      <c r="DL358" s="75"/>
      <c r="DM358" s="76"/>
      <c r="DN358" s="180"/>
      <c r="DO358" s="180"/>
      <c r="DP358" s="180"/>
      <c r="DQ358" s="75"/>
      <c r="DR358" s="76"/>
      <c r="DS358" s="181"/>
      <c r="DT358" s="181"/>
      <c r="DU358" s="182"/>
      <c r="DV358" s="134"/>
      <c r="DW358" s="135"/>
      <c r="DX358" s="111"/>
      <c r="DY358" s="178"/>
      <c r="DZ358" s="178"/>
      <c r="EA358" s="178"/>
      <c r="EB358" s="178"/>
      <c r="EC358" s="179"/>
      <c r="ED358" s="73"/>
      <c r="EE358" s="73"/>
      <c r="EF358" s="180"/>
      <c r="EG358" s="75"/>
      <c r="EH358" s="76"/>
      <c r="EI358" s="180"/>
      <c r="EJ358" s="180"/>
      <c r="EK358" s="180"/>
      <c r="EL358" s="75"/>
      <c r="EM358" s="76"/>
      <c r="EN358" s="181"/>
      <c r="EO358" s="181"/>
      <c r="EP358" s="182"/>
      <c r="EQ358" s="134"/>
      <c r="ER358" s="135"/>
      <c r="ES358" s="111"/>
      <c r="ET358" s="178"/>
      <c r="EU358" s="178"/>
      <c r="EV358" s="178"/>
      <c r="EW358" s="178"/>
      <c r="EX358" s="179"/>
      <c r="EY358" s="73"/>
      <c r="EZ358" s="73"/>
      <c r="FA358" s="180"/>
      <c r="FB358" s="75"/>
      <c r="FC358" s="76"/>
      <c r="FD358" s="180"/>
      <c r="FE358" s="180"/>
      <c r="FF358" s="180"/>
      <c r="FG358" s="75"/>
      <c r="FH358" s="76"/>
      <c r="FI358" s="181"/>
      <c r="FJ358" s="181"/>
      <c r="FK358" s="182"/>
      <c r="FL358" s="134"/>
      <c r="FM358" s="135"/>
      <c r="FN358" s="111"/>
      <c r="FO358" s="178"/>
      <c r="FP358" s="178"/>
      <c r="FQ358" s="178"/>
      <c r="FR358" s="178"/>
      <c r="FS358" s="179"/>
      <c r="FT358" s="73"/>
      <c r="FU358" s="73"/>
      <c r="FV358" s="180"/>
      <c r="FW358" s="75"/>
      <c r="FX358" s="76"/>
      <c r="FY358" s="180"/>
      <c r="FZ358" s="180"/>
      <c r="GA358" s="180"/>
      <c r="GB358" s="75"/>
      <c r="GC358" s="76"/>
      <c r="GD358" s="181"/>
      <c r="GE358" s="181"/>
      <c r="GF358" s="182"/>
      <c r="GG358" s="134"/>
      <c r="GH358" s="135"/>
      <c r="GI358" s="111"/>
      <c r="GJ358" s="178"/>
      <c r="GK358" s="178"/>
      <c r="GL358" s="178"/>
      <c r="GM358" s="178"/>
      <c r="GN358" s="179"/>
      <c r="GO358" s="73"/>
      <c r="GP358" s="73"/>
      <c r="GQ358" s="180"/>
      <c r="GR358" s="75"/>
      <c r="GS358" s="76"/>
      <c r="GT358" s="180"/>
      <c r="GU358" s="180"/>
      <c r="GV358" s="180"/>
      <c r="GW358" s="75"/>
      <c r="GX358" s="76"/>
      <c r="GY358" s="181"/>
      <c r="GZ358" s="181"/>
      <c r="HA358" s="182"/>
      <c r="HB358" s="134"/>
      <c r="HC358" s="135"/>
      <c r="HD358" s="111"/>
      <c r="HE358" s="178"/>
      <c r="HF358" s="178"/>
      <c r="HG358" s="178"/>
      <c r="HH358" s="178"/>
      <c r="HI358" s="179"/>
      <c r="HJ358" s="73"/>
      <c r="HK358" s="73"/>
      <c r="HL358" s="180"/>
      <c r="HM358" s="75"/>
      <c r="HN358" s="76"/>
      <c r="HO358" s="180"/>
      <c r="HP358" s="180"/>
      <c r="HQ358" s="180"/>
      <c r="HR358" s="75"/>
      <c r="HS358" s="76"/>
      <c r="HT358" s="181"/>
      <c r="HU358" s="181"/>
      <c r="HV358" s="182"/>
      <c r="HW358" s="134"/>
      <c r="HX358" s="135"/>
      <c r="HY358" s="111"/>
      <c r="HZ358" s="178"/>
      <c r="IA358" s="178"/>
      <c r="IB358" s="178"/>
      <c r="IC358" s="178"/>
      <c r="ID358" s="179"/>
      <c r="IE358" s="73"/>
      <c r="IF358" s="73"/>
      <c r="IG358" s="180"/>
      <c r="IH358" s="75"/>
      <c r="II358" s="76"/>
      <c r="IJ358" s="180"/>
      <c r="IK358" s="180"/>
      <c r="IL358" s="180"/>
      <c r="IM358" s="75"/>
      <c r="IN358" s="76"/>
      <c r="IO358" s="181"/>
      <c r="IP358" s="181"/>
      <c r="IQ358" s="182"/>
      <c r="IR358" s="134"/>
      <c r="IS358" s="135"/>
      <c r="IT358" s="111"/>
      <c r="IU358" s="178"/>
      <c r="IV358" s="178"/>
      <c r="IW358" s="178"/>
      <c r="IX358" s="178"/>
      <c r="IY358" s="179"/>
      <c r="IZ358" s="73"/>
      <c r="JA358" s="73"/>
      <c r="JB358" s="180"/>
      <c r="JC358" s="75"/>
      <c r="JD358" s="76"/>
      <c r="JE358" s="180"/>
      <c r="JF358" s="180"/>
      <c r="JG358" s="180"/>
      <c r="JH358" s="75"/>
      <c r="JI358" s="76"/>
      <c r="JJ358" s="181"/>
      <c r="JK358" s="181"/>
      <c r="JL358" s="182"/>
      <c r="JM358" s="134"/>
      <c r="JN358" s="135"/>
      <c r="JO358" s="111"/>
      <c r="JP358" s="178"/>
      <c r="JQ358" s="178"/>
      <c r="JR358" s="178"/>
      <c r="JS358" s="178"/>
      <c r="JT358" s="179"/>
      <c r="JU358" s="73"/>
      <c r="JV358" s="73"/>
      <c r="JW358" s="180"/>
      <c r="JX358" s="75"/>
      <c r="JY358" s="76"/>
      <c r="JZ358" s="180"/>
      <c r="KA358" s="180"/>
      <c r="KB358" s="180"/>
      <c r="KC358" s="75"/>
      <c r="KD358" s="76"/>
      <c r="KE358" s="181"/>
      <c r="KF358" s="181"/>
      <c r="KG358" s="182"/>
      <c r="KH358" s="134"/>
      <c r="KI358" s="135"/>
      <c r="KJ358" s="111"/>
      <c r="KK358" s="178"/>
      <c r="KL358" s="178"/>
      <c r="KM358" s="178"/>
      <c r="KN358" s="178"/>
      <c r="KO358" s="179"/>
      <c r="KP358" s="73"/>
      <c r="KQ358" s="73"/>
      <c r="KR358" s="180"/>
      <c r="KS358" s="75"/>
      <c r="KT358" s="76"/>
      <c r="KU358" s="180"/>
      <c r="KV358" s="180"/>
      <c r="KW358" s="180"/>
      <c r="KX358" s="75"/>
      <c r="KY358" s="76"/>
      <c r="KZ358" s="181"/>
      <c r="LA358" s="181"/>
      <c r="LB358" s="182"/>
      <c r="LC358" s="134"/>
      <c r="LD358" s="135"/>
      <c r="LE358" s="111"/>
      <c r="LF358" s="178"/>
      <c r="LG358" s="178"/>
      <c r="LH358" s="178"/>
      <c r="LI358" s="178"/>
      <c r="LJ358" s="179"/>
      <c r="LK358" s="73"/>
      <c r="LL358" s="73"/>
      <c r="LM358" s="180"/>
      <c r="LN358" s="75"/>
      <c r="LO358" s="76"/>
      <c r="LP358" s="180"/>
      <c r="LQ358" s="180"/>
      <c r="LR358" s="180"/>
      <c r="LS358" s="75"/>
      <c r="LT358" s="76"/>
      <c r="LU358" s="181"/>
      <c r="LV358" s="181"/>
      <c r="LW358" s="182"/>
      <c r="LX358" s="134"/>
      <c r="LY358" s="135"/>
      <c r="LZ358" s="111"/>
      <c r="MA358" s="178"/>
      <c r="MB358" s="178"/>
      <c r="MC358" s="178"/>
      <c r="MD358" s="178"/>
      <c r="ME358" s="179"/>
      <c r="MF358" s="73"/>
      <c r="MG358" s="73"/>
      <c r="MH358" s="180"/>
      <c r="MI358" s="75"/>
      <c r="MJ358" s="76"/>
      <c r="MK358" s="180"/>
      <c r="ML358" s="180"/>
      <c r="MM358" s="180"/>
      <c r="MN358" s="75"/>
      <c r="MO358" s="76"/>
      <c r="MP358" s="181"/>
      <c r="MQ358" s="181"/>
      <c r="MR358" s="182"/>
      <c r="MS358" s="134"/>
      <c r="MT358" s="135"/>
      <c r="MU358" s="111"/>
      <c r="MV358" s="178"/>
      <c r="MW358" s="178"/>
      <c r="MX358" s="178"/>
      <c r="MY358" s="178"/>
      <c r="MZ358" s="179"/>
      <c r="NA358" s="73"/>
      <c r="NB358" s="73"/>
      <c r="NC358" s="180"/>
      <c r="ND358" s="75"/>
      <c r="NE358" s="76"/>
      <c r="NF358" s="180"/>
      <c r="NG358" s="180"/>
      <c r="NH358" s="180"/>
      <c r="NI358" s="75"/>
      <c r="NJ358" s="76"/>
      <c r="NK358" s="181"/>
      <c r="NL358" s="181"/>
      <c r="NM358" s="182"/>
      <c r="NN358" s="134"/>
      <c r="NO358" s="135"/>
      <c r="NP358" s="111"/>
      <c r="NQ358" s="178"/>
      <c r="NR358" s="178"/>
      <c r="NS358" s="178"/>
      <c r="NT358" s="178"/>
      <c r="NU358" s="179"/>
      <c r="NV358" s="73"/>
      <c r="NW358" s="73"/>
      <c r="NX358" s="180"/>
      <c r="NY358" s="75"/>
      <c r="NZ358" s="76"/>
      <c r="OA358" s="180"/>
      <c r="OB358" s="180"/>
      <c r="OC358" s="180"/>
      <c r="OD358" s="75"/>
      <c r="OE358" s="76"/>
      <c r="OF358" s="181"/>
      <c r="OG358" s="181"/>
      <c r="OH358" s="182"/>
      <c r="OI358" s="134"/>
      <c r="OJ358" s="135"/>
      <c r="OK358" s="111"/>
      <c r="OL358" s="178"/>
      <c r="OM358" s="178"/>
      <c r="ON358" s="178"/>
      <c r="OO358" s="178"/>
      <c r="OP358" s="179"/>
      <c r="OQ358" s="73"/>
      <c r="OR358" s="73"/>
      <c r="OS358" s="180"/>
      <c r="OT358" s="75"/>
      <c r="OU358" s="76"/>
      <c r="OV358" s="180"/>
      <c r="OW358" s="180"/>
      <c r="OX358" s="180"/>
      <c r="OY358" s="75"/>
      <c r="OZ358" s="76"/>
      <c r="PA358" s="181"/>
      <c r="PB358" s="181"/>
      <c r="PC358" s="182"/>
      <c r="PD358" s="134"/>
      <c r="PE358" s="135"/>
      <c r="PF358" s="111"/>
      <c r="PG358" s="178"/>
      <c r="PH358" s="178"/>
      <c r="PI358" s="178"/>
      <c r="PJ358" s="178"/>
      <c r="PK358" s="179"/>
      <c r="PL358" s="73"/>
      <c r="PM358" s="73"/>
      <c r="PN358" s="180"/>
      <c r="PO358" s="75"/>
      <c r="PP358" s="76"/>
      <c r="PQ358" s="180"/>
      <c r="PR358" s="180"/>
      <c r="PS358" s="180"/>
      <c r="PT358" s="75"/>
      <c r="PU358" s="76"/>
      <c r="PV358" s="181"/>
      <c r="PW358" s="181"/>
      <c r="PX358" s="182"/>
      <c r="PY358" s="134"/>
      <c r="PZ358" s="135"/>
      <c r="QA358" s="111"/>
      <c r="QB358" s="178"/>
      <c r="QC358" s="178"/>
      <c r="QD358" s="178"/>
      <c r="QE358" s="178"/>
      <c r="QF358" s="179"/>
      <c r="QG358" s="73"/>
      <c r="QH358" s="73"/>
      <c r="QI358" s="180"/>
      <c r="QJ358" s="75"/>
      <c r="QK358" s="76"/>
      <c r="QL358" s="180"/>
      <c r="QM358" s="180"/>
      <c r="QN358" s="180"/>
      <c r="QO358" s="75"/>
      <c r="QP358" s="76"/>
      <c r="QQ358" s="181"/>
      <c r="QR358" s="181"/>
      <c r="QS358" s="182"/>
      <c r="QT358" s="134"/>
      <c r="QU358" s="135"/>
      <c r="QV358" s="111"/>
      <c r="QW358" s="178"/>
      <c r="QX358" s="178"/>
      <c r="QY358" s="178"/>
      <c r="QZ358" s="178"/>
      <c r="RA358" s="179"/>
      <c r="RB358" s="73"/>
      <c r="RC358" s="73"/>
      <c r="RD358" s="180"/>
      <c r="RE358" s="75"/>
      <c r="RF358" s="76"/>
      <c r="RG358" s="180"/>
      <c r="RH358" s="180"/>
      <c r="RI358" s="180"/>
      <c r="RJ358" s="75"/>
      <c r="RK358" s="76"/>
      <c r="RL358" s="181"/>
      <c r="RM358" s="181"/>
      <c r="RN358" s="182"/>
      <c r="RO358" s="134"/>
      <c r="RP358" s="135"/>
      <c r="RQ358" s="111"/>
      <c r="RR358" s="178"/>
      <c r="RS358" s="178"/>
      <c r="RT358" s="178"/>
      <c r="RU358" s="178"/>
      <c r="RV358" s="179"/>
      <c r="RW358" s="73"/>
      <c r="RX358" s="73"/>
      <c r="RY358" s="180"/>
      <c r="RZ358" s="75"/>
      <c r="SA358" s="76"/>
      <c r="SB358" s="180"/>
      <c r="SC358" s="180"/>
      <c r="SD358" s="180"/>
      <c r="SE358" s="75"/>
      <c r="SF358" s="76"/>
      <c r="SG358" s="181"/>
      <c r="SH358" s="181"/>
      <c r="SI358" s="182"/>
      <c r="SJ358" s="134"/>
      <c r="SK358" s="135"/>
      <c r="SL358" s="111"/>
      <c r="SM358" s="178"/>
      <c r="SN358" s="178"/>
      <c r="SO358" s="178"/>
      <c r="SP358" s="178"/>
      <c r="SQ358" s="179"/>
      <c r="SR358" s="73"/>
      <c r="SS358" s="73"/>
      <c r="ST358" s="180"/>
      <c r="SU358" s="75"/>
      <c r="SV358" s="76"/>
      <c r="SW358" s="180"/>
      <c r="SX358" s="180"/>
      <c r="SY358" s="180"/>
      <c r="SZ358" s="75"/>
      <c r="TA358" s="76"/>
      <c r="TB358" s="181"/>
      <c r="TC358" s="181"/>
      <c r="TD358" s="182"/>
      <c r="TE358" s="134"/>
      <c r="TF358" s="135"/>
      <c r="TG358" s="111"/>
      <c r="TH358" s="178"/>
      <c r="TI358" s="178"/>
      <c r="TJ358" s="178"/>
      <c r="TK358" s="178"/>
      <c r="TL358" s="179"/>
      <c r="TM358" s="73"/>
      <c r="TN358" s="73"/>
      <c r="TO358" s="180"/>
      <c r="TP358" s="75"/>
      <c r="TQ358" s="76"/>
      <c r="TR358" s="180"/>
      <c r="TS358" s="180"/>
      <c r="TT358" s="180"/>
      <c r="TU358" s="75"/>
      <c r="TV358" s="76"/>
      <c r="TW358" s="181"/>
      <c r="TX358" s="181"/>
      <c r="TY358" s="182"/>
      <c r="TZ358" s="134"/>
      <c r="UA358" s="135"/>
      <c r="UB358" s="111"/>
      <c r="UC358" s="178"/>
      <c r="UD358" s="178"/>
      <c r="UE358" s="178"/>
      <c r="UF358" s="178"/>
      <c r="UG358" s="179"/>
      <c r="UH358" s="73"/>
      <c r="UI358" s="73"/>
      <c r="UJ358" s="180"/>
      <c r="UK358" s="75"/>
      <c r="UL358" s="76"/>
      <c r="UM358" s="180"/>
      <c r="UN358" s="180"/>
      <c r="UO358" s="180"/>
      <c r="UP358" s="75"/>
      <c r="UQ358" s="76"/>
      <c r="UR358" s="181"/>
      <c r="US358" s="181"/>
      <c r="UT358" s="182"/>
      <c r="UU358" s="134"/>
      <c r="UV358" s="135"/>
      <c r="UW358" s="111"/>
      <c r="UX358" s="178"/>
      <c r="UY358" s="178"/>
      <c r="UZ358" s="178"/>
      <c r="VA358" s="178"/>
      <c r="VB358" s="179"/>
      <c r="VC358" s="73"/>
      <c r="VD358" s="73"/>
      <c r="VE358" s="180"/>
      <c r="VF358" s="75"/>
      <c r="VG358" s="76"/>
      <c r="VH358" s="180"/>
      <c r="VI358" s="180"/>
      <c r="VJ358" s="180"/>
      <c r="VK358" s="75"/>
      <c r="VL358" s="76"/>
      <c r="VM358" s="181"/>
      <c r="VN358" s="181"/>
      <c r="VO358" s="182"/>
      <c r="VP358" s="134"/>
      <c r="VQ358" s="135"/>
      <c r="VR358" s="111"/>
      <c r="VS358" s="178"/>
      <c r="VT358" s="178"/>
      <c r="VU358" s="178"/>
      <c r="VV358" s="178"/>
      <c r="VW358" s="179"/>
      <c r="VX358" s="73"/>
      <c r="VY358" s="73"/>
      <c r="VZ358" s="180"/>
      <c r="WA358" s="75"/>
      <c r="WB358" s="76"/>
      <c r="WC358" s="180"/>
      <c r="WD358" s="180"/>
      <c r="WE358" s="180"/>
      <c r="WF358" s="75"/>
      <c r="WG358" s="76"/>
      <c r="WH358" s="181"/>
      <c r="WI358" s="181"/>
      <c r="WJ358" s="182"/>
      <c r="WK358" s="134"/>
      <c r="WL358" s="135"/>
      <c r="WM358" s="111"/>
      <c r="WN358" s="178"/>
      <c r="WO358" s="178"/>
      <c r="WP358" s="178"/>
      <c r="WQ358" s="178"/>
      <c r="WR358" s="179"/>
      <c r="WS358" s="73"/>
      <c r="WT358" s="73"/>
      <c r="WU358" s="180"/>
      <c r="WV358" s="75"/>
      <c r="WW358" s="76"/>
      <c r="WX358" s="180"/>
      <c r="WY358" s="180"/>
      <c r="WZ358" s="180"/>
      <c r="XA358" s="75"/>
      <c r="XB358" s="76"/>
      <c r="XC358" s="181"/>
      <c r="XD358" s="181"/>
      <c r="XE358" s="182"/>
      <c r="XF358" s="134"/>
      <c r="XG358" s="135"/>
      <c r="XH358" s="111"/>
      <c r="XI358" s="178"/>
      <c r="XJ358" s="178"/>
      <c r="XK358" s="178"/>
      <c r="XL358" s="178"/>
      <c r="XM358" s="179"/>
      <c r="XN358" s="73"/>
      <c r="XO358" s="73"/>
      <c r="XP358" s="180"/>
      <c r="XQ358" s="75"/>
      <c r="XR358" s="76"/>
      <c r="XS358" s="180"/>
      <c r="XT358" s="180"/>
      <c r="XU358" s="180"/>
      <c r="XV358" s="75"/>
      <c r="XW358" s="76"/>
      <c r="XX358" s="181"/>
      <c r="XY358" s="181"/>
      <c r="XZ358" s="182"/>
      <c r="YA358" s="134"/>
      <c r="YB358" s="135"/>
      <c r="YC358" s="111"/>
      <c r="YD358" s="178"/>
      <c r="YE358" s="178"/>
      <c r="YF358" s="178"/>
      <c r="YG358" s="178"/>
      <c r="YH358" s="179"/>
      <c r="YI358" s="73"/>
      <c r="YJ358" s="73"/>
      <c r="YK358" s="180"/>
      <c r="YL358" s="75"/>
      <c r="YM358" s="76"/>
      <c r="YN358" s="180"/>
      <c r="YO358" s="180"/>
      <c r="YP358" s="180"/>
      <c r="YQ358" s="75"/>
      <c r="YR358" s="76"/>
      <c r="YS358" s="181"/>
      <c r="YT358" s="181"/>
      <c r="YU358" s="182"/>
      <c r="YV358" s="134"/>
      <c r="YW358" s="135"/>
      <c r="YX358" s="111"/>
      <c r="YY358" s="178"/>
      <c r="YZ358" s="178"/>
      <c r="ZA358" s="178"/>
      <c r="ZB358" s="178"/>
      <c r="ZC358" s="179"/>
      <c r="ZD358" s="73"/>
      <c r="ZE358" s="73"/>
      <c r="ZF358" s="180"/>
      <c r="ZG358" s="75"/>
      <c r="ZH358" s="76"/>
      <c r="ZI358" s="180"/>
      <c r="ZJ358" s="180"/>
      <c r="ZK358" s="180"/>
      <c r="ZL358" s="75"/>
      <c r="ZM358" s="76"/>
      <c r="ZN358" s="181"/>
      <c r="ZO358" s="181"/>
      <c r="ZP358" s="182"/>
      <c r="ZQ358" s="134"/>
      <c r="ZR358" s="135"/>
      <c r="ZS358" s="111"/>
      <c r="ZT358" s="178"/>
      <c r="ZU358" s="178"/>
      <c r="ZV358" s="178"/>
      <c r="ZW358" s="178"/>
      <c r="ZX358" s="179"/>
      <c r="ZY358" s="73"/>
      <c r="ZZ358" s="73"/>
      <c r="AAA358" s="180"/>
      <c r="AAB358" s="75"/>
      <c r="AAC358" s="76"/>
      <c r="AAD358" s="180"/>
      <c r="AAE358" s="180"/>
      <c r="AAF358" s="180"/>
      <c r="AAG358" s="75"/>
      <c r="AAH358" s="76"/>
      <c r="AAI358" s="181"/>
      <c r="AAJ358" s="181"/>
      <c r="AAK358" s="182"/>
      <c r="AAL358" s="134"/>
      <c r="AAM358" s="135"/>
      <c r="AAN358" s="111"/>
      <c r="AAO358" s="178"/>
      <c r="AAP358" s="178"/>
      <c r="AAQ358" s="178"/>
      <c r="AAR358" s="178"/>
      <c r="AAS358" s="179"/>
      <c r="AAT358" s="73"/>
      <c r="AAU358" s="73"/>
      <c r="AAV358" s="180"/>
      <c r="AAW358" s="75"/>
      <c r="AAX358" s="76"/>
      <c r="AAY358" s="180"/>
      <c r="AAZ358" s="180"/>
      <c r="ABA358" s="180"/>
      <c r="ABB358" s="75"/>
      <c r="ABC358" s="76"/>
      <c r="ABD358" s="181"/>
      <c r="ABE358" s="181"/>
      <c r="ABF358" s="182"/>
      <c r="ABG358" s="134"/>
      <c r="ABH358" s="135"/>
      <c r="ABI358" s="111"/>
      <c r="ABJ358" s="178"/>
      <c r="ABK358" s="178"/>
      <c r="ABL358" s="178"/>
      <c r="ABM358" s="178"/>
      <c r="ABN358" s="179"/>
      <c r="ABO358" s="73"/>
      <c r="ABP358" s="73"/>
      <c r="ABQ358" s="180"/>
      <c r="ABR358" s="75"/>
      <c r="ABS358" s="76"/>
      <c r="ABT358" s="180"/>
      <c r="ABU358" s="180"/>
      <c r="ABV358" s="180"/>
      <c r="ABW358" s="75"/>
      <c r="ABX358" s="76"/>
      <c r="ABY358" s="181"/>
      <c r="ABZ358" s="181"/>
      <c r="ACA358" s="182"/>
      <c r="ACB358" s="134"/>
      <c r="ACC358" s="135"/>
      <c r="ACD358" s="111"/>
      <c r="ACE358" s="178"/>
      <c r="ACF358" s="178"/>
      <c r="ACG358" s="178"/>
      <c r="ACH358" s="178"/>
      <c r="ACI358" s="179"/>
      <c r="ACJ358" s="73"/>
      <c r="ACK358" s="73"/>
      <c r="ACL358" s="180"/>
      <c r="ACM358" s="75"/>
      <c r="ACN358" s="76"/>
      <c r="ACO358" s="180"/>
      <c r="ACP358" s="180"/>
      <c r="ACQ358" s="180"/>
      <c r="ACR358" s="75"/>
      <c r="ACS358" s="76"/>
      <c r="ACT358" s="181"/>
      <c r="ACU358" s="181"/>
      <c r="ACV358" s="182"/>
      <c r="ACW358" s="134"/>
      <c r="ACX358" s="135"/>
      <c r="ACY358" s="111"/>
      <c r="ACZ358" s="178"/>
      <c r="ADA358" s="178"/>
      <c r="ADB358" s="178"/>
      <c r="ADC358" s="178"/>
      <c r="ADD358" s="179"/>
      <c r="ADE358" s="73"/>
      <c r="ADF358" s="73"/>
      <c r="ADG358" s="180"/>
      <c r="ADH358" s="75"/>
      <c r="ADI358" s="76"/>
      <c r="ADJ358" s="180"/>
      <c r="ADK358" s="180"/>
      <c r="ADL358" s="180"/>
      <c r="ADM358" s="75"/>
      <c r="ADN358" s="76"/>
      <c r="ADO358" s="181"/>
      <c r="ADP358" s="181"/>
      <c r="ADQ358" s="182"/>
      <c r="ADR358" s="134"/>
      <c r="ADS358" s="135"/>
      <c r="ADT358" s="111"/>
      <c r="ADU358" s="178"/>
      <c r="ADV358" s="178"/>
      <c r="ADW358" s="178"/>
      <c r="ADX358" s="178"/>
      <c r="ADY358" s="179"/>
      <c r="ADZ358" s="73"/>
      <c r="AEA358" s="73"/>
      <c r="AEB358" s="180"/>
      <c r="AEC358" s="75"/>
      <c r="AED358" s="76"/>
      <c r="AEE358" s="180"/>
      <c r="AEF358" s="180"/>
      <c r="AEG358" s="180"/>
      <c r="AEH358" s="75"/>
      <c r="AEI358" s="76"/>
      <c r="AEJ358" s="181"/>
      <c r="AEK358" s="181"/>
      <c r="AEL358" s="182"/>
      <c r="AEM358" s="134"/>
      <c r="AEN358" s="135"/>
      <c r="AEO358" s="111"/>
      <c r="AEP358" s="178"/>
      <c r="AEQ358" s="178"/>
      <c r="AER358" s="178"/>
      <c r="AES358" s="178"/>
      <c r="AET358" s="179"/>
      <c r="AEU358" s="73"/>
      <c r="AEV358" s="73"/>
      <c r="AEW358" s="180"/>
      <c r="AEX358" s="75"/>
      <c r="AEY358" s="76"/>
      <c r="AEZ358" s="180"/>
      <c r="AFA358" s="180"/>
      <c r="AFB358" s="180"/>
      <c r="AFC358" s="75"/>
      <c r="AFD358" s="76"/>
      <c r="AFE358" s="181"/>
      <c r="AFF358" s="181"/>
      <c r="AFG358" s="182"/>
      <c r="AFH358" s="134"/>
      <c r="AFI358" s="135"/>
      <c r="AFJ358" s="111"/>
      <c r="AFK358" s="178"/>
      <c r="AFL358" s="178"/>
      <c r="AFM358" s="178"/>
      <c r="AFN358" s="178"/>
      <c r="AFO358" s="179"/>
      <c r="AFP358" s="73"/>
      <c r="AFQ358" s="73"/>
      <c r="AFR358" s="180"/>
      <c r="AFS358" s="75"/>
      <c r="AFT358" s="76"/>
      <c r="AFU358" s="180"/>
      <c r="AFV358" s="180"/>
      <c r="AFW358" s="180"/>
      <c r="AFX358" s="75"/>
      <c r="AFY358" s="76"/>
      <c r="AFZ358" s="181"/>
      <c r="AGA358" s="181"/>
      <c r="AGB358" s="182"/>
      <c r="AGC358" s="134"/>
      <c r="AGD358" s="135"/>
      <c r="AGE358" s="111"/>
      <c r="AGF358" s="178"/>
      <c r="AGG358" s="178"/>
      <c r="AGH358" s="178"/>
      <c r="AGI358" s="178"/>
      <c r="AGJ358" s="179"/>
      <c r="AGK358" s="73"/>
      <c r="AGL358" s="73"/>
      <c r="AGM358" s="180"/>
      <c r="AGN358" s="75"/>
      <c r="AGO358" s="76"/>
      <c r="AGP358" s="180"/>
      <c r="AGQ358" s="180"/>
      <c r="AGR358" s="180"/>
      <c r="AGS358" s="75"/>
      <c r="AGT358" s="76"/>
      <c r="AGU358" s="181"/>
      <c r="AGV358" s="181"/>
      <c r="AGW358" s="182"/>
      <c r="AGX358" s="134"/>
      <c r="AGY358" s="135"/>
      <c r="AGZ358" s="111"/>
      <c r="AHA358" s="178"/>
      <c r="AHB358" s="178"/>
      <c r="AHC358" s="178"/>
      <c r="AHD358" s="178"/>
      <c r="AHE358" s="179"/>
      <c r="AHF358" s="73"/>
      <c r="AHG358" s="73"/>
      <c r="AHH358" s="180"/>
      <c r="AHI358" s="75"/>
      <c r="AHJ358" s="76"/>
      <c r="AHK358" s="180"/>
      <c r="AHL358" s="180"/>
      <c r="AHM358" s="180"/>
      <c r="AHN358" s="75"/>
      <c r="AHO358" s="76"/>
      <c r="AHP358" s="181"/>
      <c r="AHQ358" s="181"/>
      <c r="AHR358" s="182"/>
      <c r="AHS358" s="134"/>
      <c r="AHT358" s="135"/>
      <c r="AHU358" s="111"/>
      <c r="AHV358" s="178"/>
      <c r="AHW358" s="178"/>
      <c r="AHX358" s="178"/>
      <c r="AHY358" s="178"/>
      <c r="AHZ358" s="179"/>
      <c r="AIA358" s="73"/>
      <c r="AIB358" s="73"/>
      <c r="AIC358" s="180"/>
      <c r="AID358" s="75"/>
      <c r="AIE358" s="76"/>
      <c r="AIF358" s="180"/>
      <c r="AIG358" s="180"/>
      <c r="AIH358" s="180"/>
      <c r="AII358" s="75"/>
      <c r="AIJ358" s="76"/>
      <c r="AIK358" s="181"/>
      <c r="AIL358" s="181"/>
      <c r="AIM358" s="182"/>
      <c r="AIN358" s="134"/>
      <c r="AIO358" s="135"/>
      <c r="AIP358" s="111"/>
      <c r="AIQ358" s="178"/>
      <c r="AIR358" s="178"/>
      <c r="AIS358" s="178"/>
      <c r="AIT358" s="178"/>
      <c r="AIU358" s="179"/>
      <c r="AIV358" s="73"/>
      <c r="AIW358" s="73"/>
      <c r="AIX358" s="180"/>
      <c r="AIY358" s="75"/>
      <c r="AIZ358" s="76"/>
      <c r="AJA358" s="180"/>
      <c r="AJB358" s="180"/>
      <c r="AJC358" s="180"/>
      <c r="AJD358" s="75"/>
      <c r="AJE358" s="76"/>
      <c r="AJF358" s="181"/>
      <c r="AJG358" s="181"/>
      <c r="AJH358" s="182"/>
      <c r="AJI358" s="134"/>
      <c r="AJJ358" s="135"/>
      <c r="AJK358" s="111"/>
      <c r="AJL358" s="178"/>
      <c r="AJM358" s="178"/>
      <c r="AJN358" s="178"/>
      <c r="AJO358" s="178"/>
      <c r="AJP358" s="179"/>
      <c r="AJQ358" s="73"/>
      <c r="AJR358" s="73"/>
      <c r="AJS358" s="180"/>
      <c r="AJT358" s="75"/>
      <c r="AJU358" s="76"/>
      <c r="AJV358" s="180"/>
      <c r="AJW358" s="180"/>
      <c r="AJX358" s="180"/>
      <c r="AJY358" s="75"/>
      <c r="AJZ358" s="76"/>
      <c r="AKA358" s="181"/>
      <c r="AKB358" s="181"/>
      <c r="AKC358" s="182"/>
      <c r="AKD358" s="134"/>
      <c r="AKE358" s="135"/>
      <c r="AKF358" s="111"/>
      <c r="AKG358" s="178"/>
      <c r="AKH358" s="178"/>
      <c r="AKI358" s="178"/>
      <c r="AKJ358" s="178"/>
      <c r="AKK358" s="179"/>
      <c r="AKL358" s="73"/>
      <c r="AKM358" s="73"/>
      <c r="AKN358" s="180"/>
      <c r="AKO358" s="75"/>
      <c r="AKP358" s="76"/>
      <c r="AKQ358" s="180"/>
      <c r="AKR358" s="180"/>
      <c r="AKS358" s="180"/>
      <c r="AKT358" s="75"/>
      <c r="AKU358" s="76"/>
      <c r="AKV358" s="181"/>
      <c r="AKW358" s="181"/>
      <c r="AKX358" s="182"/>
      <c r="AKY358" s="134"/>
      <c r="AKZ358" s="135"/>
      <c r="ALA358" s="111"/>
      <c r="ALB358" s="178"/>
      <c r="ALC358" s="178"/>
      <c r="ALD358" s="178"/>
      <c r="ALE358" s="178"/>
      <c r="ALF358" s="179"/>
      <c r="ALG358" s="73"/>
      <c r="ALH358" s="73"/>
      <c r="ALI358" s="180"/>
      <c r="ALJ358" s="75"/>
      <c r="ALK358" s="76"/>
      <c r="ALL358" s="180"/>
      <c r="ALM358" s="180"/>
      <c r="ALN358" s="180"/>
      <c r="ALO358" s="75"/>
      <c r="ALP358" s="76"/>
      <c r="ALQ358" s="181"/>
      <c r="ALR358" s="181"/>
      <c r="ALS358" s="182"/>
      <c r="ALT358" s="134"/>
      <c r="ALU358" s="135"/>
      <c r="ALV358" s="111"/>
      <c r="ALW358" s="178"/>
      <c r="ALX358" s="178"/>
      <c r="ALY358" s="178"/>
      <c r="ALZ358" s="178"/>
      <c r="AMA358" s="179"/>
      <c r="AMB358" s="73"/>
      <c r="AMC358" s="73"/>
      <c r="AMD358" s="180"/>
      <c r="AME358" s="75"/>
      <c r="AMF358" s="76"/>
      <c r="AMG358" s="180"/>
      <c r="AMH358" s="180"/>
      <c r="AMI358" s="180"/>
      <c r="AMJ358" s="75"/>
      <c r="AMK358" s="76"/>
      <c r="AML358" s="181"/>
      <c r="AMM358" s="181"/>
      <c r="AMN358" s="182"/>
      <c r="AMO358" s="134"/>
      <c r="AMP358" s="135"/>
      <c r="AMQ358" s="111"/>
      <c r="AMR358" s="178"/>
      <c r="AMS358" s="178"/>
      <c r="AMT358" s="178"/>
      <c r="AMU358" s="178"/>
      <c r="AMV358" s="179"/>
      <c r="AMW358" s="73"/>
      <c r="AMX358" s="73"/>
      <c r="AMY358" s="180"/>
      <c r="AMZ358" s="75"/>
      <c r="ANA358" s="76"/>
      <c r="ANB358" s="180"/>
      <c r="ANC358" s="180"/>
      <c r="AND358" s="180"/>
      <c r="ANE358" s="75"/>
      <c r="ANF358" s="76"/>
      <c r="ANG358" s="181"/>
      <c r="ANH358" s="181"/>
      <c r="ANI358" s="182"/>
      <c r="ANJ358" s="134"/>
      <c r="ANK358" s="135"/>
      <c r="ANL358" s="111"/>
      <c r="ANM358" s="178"/>
      <c r="ANN358" s="178"/>
      <c r="ANO358" s="178"/>
      <c r="ANP358" s="178"/>
      <c r="ANQ358" s="179"/>
      <c r="ANR358" s="73"/>
      <c r="ANS358" s="73"/>
      <c r="ANT358" s="180"/>
      <c r="ANU358" s="75"/>
      <c r="ANV358" s="76"/>
      <c r="ANW358" s="180"/>
      <c r="ANX358" s="180"/>
      <c r="ANY358" s="180"/>
      <c r="ANZ358" s="75"/>
      <c r="AOA358" s="76"/>
      <c r="AOB358" s="181"/>
      <c r="AOC358" s="181"/>
      <c r="AOD358" s="182"/>
      <c r="AOE358" s="134"/>
      <c r="AOF358" s="135"/>
      <c r="AOG358" s="111"/>
      <c r="AOH358" s="178"/>
      <c r="AOI358" s="178"/>
      <c r="AOJ358" s="178"/>
      <c r="AOK358" s="178"/>
      <c r="AOL358" s="179"/>
      <c r="AOM358" s="73"/>
      <c r="AON358" s="73"/>
      <c r="AOO358" s="180"/>
      <c r="AOP358" s="75"/>
      <c r="AOQ358" s="76"/>
      <c r="AOR358" s="180"/>
      <c r="AOS358" s="180"/>
      <c r="AOT358" s="180"/>
      <c r="AOU358" s="75"/>
      <c r="AOV358" s="76"/>
      <c r="AOW358" s="181"/>
      <c r="AOX358" s="181"/>
      <c r="AOY358" s="182"/>
      <c r="AOZ358" s="134"/>
      <c r="APA358" s="135"/>
      <c r="APB358" s="111"/>
      <c r="APC358" s="178"/>
      <c r="APD358" s="178"/>
      <c r="APE358" s="178"/>
      <c r="APF358" s="178"/>
      <c r="APG358" s="179"/>
      <c r="APH358" s="73"/>
      <c r="API358" s="73"/>
      <c r="APJ358" s="180"/>
      <c r="APK358" s="75"/>
      <c r="APL358" s="76"/>
      <c r="APM358" s="180"/>
      <c r="APN358" s="180"/>
      <c r="APO358" s="180"/>
      <c r="APP358" s="75"/>
      <c r="APQ358" s="76"/>
      <c r="APR358" s="181"/>
      <c r="APS358" s="181"/>
      <c r="APT358" s="182"/>
      <c r="APU358" s="134"/>
      <c r="APV358" s="135"/>
      <c r="APW358" s="111"/>
      <c r="APX358" s="178"/>
      <c r="APY358" s="178"/>
      <c r="APZ358" s="178"/>
      <c r="AQA358" s="178"/>
      <c r="AQB358" s="179"/>
      <c r="AQC358" s="73"/>
      <c r="AQD358" s="73"/>
      <c r="AQE358" s="180"/>
      <c r="AQF358" s="75"/>
      <c r="AQG358" s="76"/>
      <c r="AQH358" s="180"/>
      <c r="AQI358" s="180"/>
      <c r="AQJ358" s="180"/>
      <c r="AQK358" s="75"/>
      <c r="AQL358" s="76"/>
      <c r="AQM358" s="181"/>
      <c r="AQN358" s="181"/>
      <c r="AQO358" s="182"/>
      <c r="AQP358" s="134"/>
      <c r="AQQ358" s="135"/>
      <c r="AQR358" s="111"/>
      <c r="AQS358" s="178"/>
      <c r="AQT358" s="178"/>
      <c r="AQU358" s="178"/>
      <c r="AQV358" s="178"/>
      <c r="AQW358" s="179"/>
      <c r="AQX358" s="73"/>
      <c r="AQY358" s="73"/>
      <c r="AQZ358" s="180"/>
      <c r="ARA358" s="75"/>
      <c r="ARB358" s="76"/>
      <c r="ARC358" s="180"/>
      <c r="ARD358" s="180"/>
      <c r="ARE358" s="180"/>
      <c r="ARF358" s="75"/>
      <c r="ARG358" s="76"/>
      <c r="ARH358" s="181"/>
      <c r="ARI358" s="181"/>
      <c r="ARJ358" s="182"/>
      <c r="ARK358" s="134"/>
      <c r="ARL358" s="135"/>
      <c r="ARM358" s="111"/>
      <c r="ARN358" s="178"/>
      <c r="ARO358" s="178"/>
      <c r="ARP358" s="178"/>
      <c r="ARQ358" s="178"/>
      <c r="ARR358" s="179"/>
      <c r="ARS358" s="73"/>
      <c r="ART358" s="73"/>
      <c r="ARU358" s="180"/>
      <c r="ARV358" s="75"/>
      <c r="ARW358" s="76"/>
      <c r="ARX358" s="180"/>
      <c r="ARY358" s="180"/>
      <c r="ARZ358" s="180"/>
      <c r="ASA358" s="75"/>
      <c r="ASB358" s="76"/>
      <c r="ASC358" s="181"/>
      <c r="ASD358" s="181"/>
      <c r="ASE358" s="182"/>
      <c r="ASF358" s="134"/>
      <c r="ASG358" s="135"/>
      <c r="ASH358" s="111"/>
      <c r="ASI358" s="178"/>
      <c r="ASJ358" s="178"/>
      <c r="ASK358" s="178"/>
      <c r="ASL358" s="178"/>
      <c r="ASM358" s="179"/>
      <c r="ASN358" s="73"/>
      <c r="ASO358" s="73"/>
      <c r="ASP358" s="180"/>
      <c r="ASQ358" s="75"/>
      <c r="ASR358" s="76"/>
      <c r="ASS358" s="180"/>
      <c r="AST358" s="180"/>
      <c r="ASU358" s="180"/>
      <c r="ASV358" s="75"/>
      <c r="ASW358" s="76"/>
      <c r="ASX358" s="181"/>
      <c r="ASY358" s="181"/>
      <c r="ASZ358" s="182"/>
      <c r="ATA358" s="134"/>
      <c r="ATB358" s="135"/>
      <c r="ATC358" s="111"/>
      <c r="ATD358" s="178"/>
      <c r="ATE358" s="178"/>
      <c r="ATF358" s="178"/>
      <c r="ATG358" s="178"/>
      <c r="ATH358" s="179"/>
      <c r="ATI358" s="73"/>
      <c r="ATJ358" s="73"/>
      <c r="ATK358" s="180"/>
      <c r="ATL358" s="75"/>
      <c r="ATM358" s="76"/>
      <c r="ATN358" s="180"/>
      <c r="ATO358" s="180"/>
      <c r="ATP358" s="180"/>
      <c r="ATQ358" s="75"/>
      <c r="ATR358" s="76"/>
      <c r="ATS358" s="181"/>
      <c r="ATT358" s="181"/>
      <c r="ATU358" s="182"/>
      <c r="ATV358" s="134"/>
      <c r="ATW358" s="135"/>
      <c r="ATX358" s="111"/>
      <c r="ATY358" s="178"/>
      <c r="ATZ358" s="178"/>
      <c r="AUA358" s="178"/>
      <c r="AUB358" s="178"/>
      <c r="AUC358" s="179"/>
      <c r="AUD358" s="73"/>
      <c r="AUE358" s="73"/>
      <c r="AUF358" s="180"/>
      <c r="AUG358" s="75"/>
      <c r="AUH358" s="76"/>
      <c r="AUI358" s="180"/>
      <c r="AUJ358" s="180"/>
      <c r="AUK358" s="180"/>
      <c r="AUL358" s="75"/>
      <c r="AUM358" s="76"/>
      <c r="AUN358" s="181"/>
      <c r="AUO358" s="181"/>
      <c r="AUP358" s="182"/>
      <c r="AUQ358" s="134"/>
      <c r="AUR358" s="135"/>
      <c r="AUS358" s="111"/>
      <c r="AUT358" s="178"/>
      <c r="AUU358" s="178"/>
      <c r="AUV358" s="178"/>
      <c r="AUW358" s="178"/>
      <c r="AUX358" s="179"/>
      <c r="AUY358" s="73"/>
      <c r="AUZ358" s="73"/>
      <c r="AVA358" s="180"/>
      <c r="AVB358" s="75"/>
      <c r="AVC358" s="76"/>
      <c r="AVD358" s="180"/>
      <c r="AVE358" s="180"/>
      <c r="AVF358" s="180"/>
      <c r="AVG358" s="75"/>
      <c r="AVH358" s="76"/>
      <c r="AVI358" s="181"/>
      <c r="AVJ358" s="181"/>
      <c r="AVK358" s="182"/>
      <c r="AVL358" s="134"/>
      <c r="AVM358" s="135"/>
      <c r="AVN358" s="111"/>
      <c r="AVO358" s="178"/>
      <c r="AVP358" s="178"/>
      <c r="AVQ358" s="178"/>
      <c r="AVR358" s="178"/>
      <c r="AVS358" s="179"/>
      <c r="AVT358" s="73"/>
      <c r="AVU358" s="73"/>
      <c r="AVV358" s="180"/>
      <c r="AVW358" s="75"/>
      <c r="AVX358" s="76"/>
      <c r="AVY358" s="180"/>
      <c r="AVZ358" s="180"/>
      <c r="AWA358" s="180"/>
      <c r="AWB358" s="75"/>
      <c r="AWC358" s="76"/>
      <c r="AWD358" s="181"/>
      <c r="AWE358" s="181"/>
      <c r="AWF358" s="182"/>
      <c r="AWG358" s="134"/>
      <c r="AWH358" s="135"/>
      <c r="AWI358" s="111"/>
      <c r="AWJ358" s="178"/>
      <c r="AWK358" s="178"/>
      <c r="AWL358" s="178"/>
      <c r="AWM358" s="178"/>
      <c r="AWN358" s="179"/>
      <c r="AWO358" s="73"/>
      <c r="AWP358" s="73"/>
      <c r="AWQ358" s="180"/>
      <c r="AWR358" s="75"/>
      <c r="AWS358" s="76"/>
      <c r="AWT358" s="180"/>
      <c r="AWU358" s="180"/>
      <c r="AWV358" s="180"/>
      <c r="AWW358" s="75"/>
      <c r="AWX358" s="76"/>
      <c r="AWY358" s="181"/>
      <c r="AWZ358" s="181"/>
      <c r="AXA358" s="182"/>
      <c r="AXB358" s="134"/>
      <c r="AXC358" s="135"/>
      <c r="AXD358" s="111"/>
      <c r="AXE358" s="178"/>
      <c r="AXF358" s="178"/>
      <c r="AXG358" s="178"/>
      <c r="AXH358" s="178"/>
      <c r="AXI358" s="179"/>
      <c r="AXJ358" s="73"/>
      <c r="AXK358" s="73"/>
      <c r="AXL358" s="180"/>
      <c r="AXM358" s="75"/>
      <c r="AXN358" s="76"/>
      <c r="AXO358" s="180"/>
      <c r="AXP358" s="180"/>
      <c r="AXQ358" s="180"/>
      <c r="AXR358" s="75"/>
      <c r="AXS358" s="76"/>
      <c r="AXT358" s="181"/>
      <c r="AXU358" s="181"/>
      <c r="AXV358" s="182"/>
      <c r="AXW358" s="134"/>
      <c r="AXX358" s="135"/>
      <c r="AXY358" s="111"/>
      <c r="AXZ358" s="178"/>
      <c r="AYA358" s="178"/>
      <c r="AYB358" s="178"/>
      <c r="AYC358" s="178"/>
      <c r="AYD358" s="179"/>
      <c r="AYE358" s="73"/>
      <c r="AYF358" s="73"/>
      <c r="AYG358" s="180"/>
      <c r="AYH358" s="75"/>
      <c r="AYI358" s="76"/>
      <c r="AYJ358" s="180"/>
      <c r="AYK358" s="180"/>
      <c r="AYL358" s="180"/>
      <c r="AYM358" s="75"/>
      <c r="AYN358" s="76"/>
      <c r="AYO358" s="181"/>
      <c r="AYP358" s="181"/>
      <c r="AYQ358" s="182"/>
      <c r="AYR358" s="134"/>
      <c r="AYS358" s="135"/>
      <c r="AYT358" s="111"/>
      <c r="AYU358" s="178"/>
      <c r="AYV358" s="178"/>
      <c r="AYW358" s="178"/>
      <c r="AYX358" s="178"/>
      <c r="AYY358" s="179"/>
      <c r="AYZ358" s="73"/>
      <c r="AZA358" s="73"/>
      <c r="AZB358" s="180"/>
      <c r="AZC358" s="75"/>
      <c r="AZD358" s="76"/>
      <c r="AZE358" s="180"/>
      <c r="AZF358" s="180"/>
      <c r="AZG358" s="180"/>
      <c r="AZH358" s="75"/>
      <c r="AZI358" s="76"/>
      <c r="AZJ358" s="181"/>
      <c r="AZK358" s="181"/>
      <c r="AZL358" s="182"/>
      <c r="AZM358" s="134"/>
      <c r="AZN358" s="135"/>
      <c r="AZO358" s="111"/>
      <c r="AZP358" s="178"/>
      <c r="AZQ358" s="178"/>
      <c r="AZR358" s="178"/>
      <c r="AZS358" s="178"/>
      <c r="AZT358" s="179"/>
      <c r="AZU358" s="73"/>
      <c r="AZV358" s="73"/>
      <c r="AZW358" s="180"/>
      <c r="AZX358" s="75"/>
      <c r="AZY358" s="76"/>
      <c r="AZZ358" s="180"/>
      <c r="BAA358" s="180"/>
      <c r="BAB358" s="180"/>
      <c r="BAC358" s="75"/>
      <c r="BAD358" s="76"/>
      <c r="BAE358" s="181"/>
      <c r="BAF358" s="181"/>
      <c r="BAG358" s="182"/>
      <c r="BAH358" s="134"/>
      <c r="BAI358" s="135"/>
      <c r="BAJ358" s="111"/>
      <c r="BAK358" s="178"/>
      <c r="BAL358" s="178"/>
      <c r="BAM358" s="178"/>
      <c r="BAN358" s="178"/>
      <c r="BAO358" s="179"/>
      <c r="BAP358" s="73"/>
      <c r="BAQ358" s="73"/>
      <c r="BAR358" s="180"/>
      <c r="BAS358" s="75"/>
      <c r="BAT358" s="76"/>
      <c r="BAU358" s="180"/>
      <c r="BAV358" s="180"/>
      <c r="BAW358" s="180"/>
      <c r="BAX358" s="75"/>
      <c r="BAY358" s="76"/>
      <c r="BAZ358" s="181"/>
      <c r="BBA358" s="181"/>
      <c r="BBB358" s="182"/>
      <c r="BBC358" s="134"/>
      <c r="BBD358" s="135"/>
      <c r="BBE358" s="111"/>
      <c r="BBF358" s="178"/>
      <c r="BBG358" s="178"/>
      <c r="BBH358" s="178"/>
      <c r="BBI358" s="178"/>
      <c r="BBJ358" s="179"/>
      <c r="BBK358" s="73"/>
      <c r="BBL358" s="73"/>
      <c r="BBM358" s="180"/>
      <c r="BBN358" s="75"/>
      <c r="BBO358" s="76"/>
      <c r="BBP358" s="180"/>
      <c r="BBQ358" s="180"/>
      <c r="BBR358" s="180"/>
      <c r="BBS358" s="75"/>
      <c r="BBT358" s="76"/>
      <c r="BBU358" s="181"/>
      <c r="BBV358" s="181"/>
      <c r="BBW358" s="182"/>
      <c r="BBX358" s="134"/>
      <c r="BBY358" s="135"/>
      <c r="BBZ358" s="111"/>
      <c r="BCA358" s="178"/>
      <c r="BCB358" s="178"/>
      <c r="BCC358" s="178"/>
      <c r="BCD358" s="178"/>
      <c r="BCE358" s="179"/>
      <c r="BCF358" s="73"/>
      <c r="BCG358" s="73"/>
      <c r="BCH358" s="180"/>
      <c r="BCI358" s="75"/>
      <c r="BCJ358" s="76"/>
      <c r="BCK358" s="180"/>
      <c r="BCL358" s="180"/>
      <c r="BCM358" s="180"/>
      <c r="BCN358" s="75"/>
      <c r="BCO358" s="76"/>
      <c r="BCP358" s="181"/>
      <c r="BCQ358" s="181"/>
      <c r="BCR358" s="182"/>
      <c r="BCS358" s="134"/>
      <c r="BCT358" s="135"/>
      <c r="BCU358" s="111"/>
      <c r="BCV358" s="178"/>
      <c r="BCW358" s="178"/>
      <c r="BCX358" s="178"/>
      <c r="BCY358" s="178"/>
      <c r="BCZ358" s="179"/>
      <c r="BDA358" s="73"/>
      <c r="BDB358" s="73"/>
      <c r="BDC358" s="180"/>
      <c r="BDD358" s="75"/>
      <c r="BDE358" s="76"/>
      <c r="BDF358" s="180"/>
      <c r="BDG358" s="180"/>
      <c r="BDH358" s="180"/>
      <c r="BDI358" s="75"/>
      <c r="BDJ358" s="76"/>
      <c r="BDK358" s="181"/>
      <c r="BDL358" s="181"/>
      <c r="BDM358" s="182"/>
      <c r="BDN358" s="134"/>
      <c r="BDO358" s="135"/>
      <c r="BDP358" s="111"/>
      <c r="BDQ358" s="178"/>
      <c r="BDR358" s="178"/>
      <c r="BDS358" s="178"/>
      <c r="BDT358" s="178"/>
      <c r="BDU358" s="179"/>
      <c r="BDV358" s="73"/>
      <c r="BDW358" s="73"/>
      <c r="BDX358" s="180"/>
      <c r="BDY358" s="75"/>
      <c r="BDZ358" s="76"/>
      <c r="BEA358" s="180"/>
      <c r="BEB358" s="180"/>
      <c r="BEC358" s="180"/>
      <c r="BED358" s="75"/>
      <c r="BEE358" s="76"/>
      <c r="BEF358" s="181"/>
      <c r="BEG358" s="181"/>
      <c r="BEH358" s="182"/>
      <c r="BEI358" s="134"/>
      <c r="BEJ358" s="135"/>
      <c r="BEK358" s="111"/>
      <c r="BEL358" s="178"/>
      <c r="BEM358" s="178"/>
      <c r="BEN358" s="178"/>
      <c r="BEO358" s="178"/>
      <c r="BEP358" s="179"/>
      <c r="BEQ358" s="73"/>
      <c r="BER358" s="73"/>
      <c r="BES358" s="180"/>
      <c r="BET358" s="75"/>
      <c r="BEU358" s="76"/>
      <c r="BEV358" s="180"/>
      <c r="BEW358" s="180"/>
      <c r="BEX358" s="180"/>
      <c r="BEY358" s="75"/>
      <c r="BEZ358" s="76"/>
      <c r="BFA358" s="181"/>
      <c r="BFB358" s="181"/>
      <c r="BFC358" s="182"/>
      <c r="BFD358" s="134"/>
      <c r="BFE358" s="135"/>
      <c r="BFF358" s="111"/>
      <c r="BFG358" s="178"/>
      <c r="BFH358" s="178"/>
      <c r="BFI358" s="178"/>
      <c r="BFJ358" s="178"/>
      <c r="BFK358" s="179"/>
      <c r="BFL358" s="73"/>
      <c r="BFM358" s="73"/>
      <c r="BFN358" s="180"/>
      <c r="BFO358" s="75"/>
      <c r="BFP358" s="76"/>
      <c r="BFQ358" s="180"/>
      <c r="BFR358" s="180"/>
      <c r="BFS358" s="180"/>
      <c r="BFT358" s="75"/>
      <c r="BFU358" s="76"/>
      <c r="BFV358" s="181"/>
      <c r="BFW358" s="181"/>
      <c r="BFX358" s="182"/>
      <c r="BFY358" s="134"/>
      <c r="BFZ358" s="135"/>
      <c r="BGA358" s="111"/>
      <c r="BGB358" s="178"/>
      <c r="BGC358" s="178"/>
      <c r="BGD358" s="178"/>
      <c r="BGE358" s="178"/>
      <c r="BGF358" s="179"/>
      <c r="BGG358" s="73"/>
      <c r="BGH358" s="73"/>
      <c r="BGI358" s="180"/>
      <c r="BGJ358" s="75"/>
      <c r="BGK358" s="76"/>
      <c r="BGL358" s="180"/>
      <c r="BGM358" s="180"/>
      <c r="BGN358" s="180"/>
      <c r="BGO358" s="75"/>
      <c r="BGP358" s="76"/>
      <c r="BGQ358" s="181"/>
      <c r="BGR358" s="181"/>
      <c r="BGS358" s="182"/>
      <c r="BGT358" s="134"/>
      <c r="BGU358" s="135"/>
      <c r="BGV358" s="111"/>
      <c r="BGW358" s="178"/>
      <c r="BGX358" s="178"/>
      <c r="BGY358" s="178"/>
      <c r="BGZ358" s="178"/>
      <c r="BHA358" s="179"/>
      <c r="BHB358" s="73"/>
      <c r="BHC358" s="73"/>
      <c r="BHD358" s="180"/>
      <c r="BHE358" s="75"/>
      <c r="BHF358" s="76"/>
      <c r="BHG358" s="180"/>
      <c r="BHH358" s="180"/>
      <c r="BHI358" s="180"/>
      <c r="BHJ358" s="75"/>
      <c r="BHK358" s="76"/>
      <c r="BHL358" s="181"/>
      <c r="BHM358" s="181"/>
      <c r="BHN358" s="182"/>
      <c r="BHO358" s="134"/>
      <c r="BHP358" s="135"/>
      <c r="BHQ358" s="111"/>
      <c r="BHR358" s="178"/>
      <c r="BHS358" s="178"/>
      <c r="BHT358" s="178"/>
      <c r="BHU358" s="178"/>
      <c r="BHV358" s="179"/>
      <c r="BHW358" s="73"/>
      <c r="BHX358" s="73"/>
      <c r="BHY358" s="180"/>
      <c r="BHZ358" s="75"/>
      <c r="BIA358" s="76"/>
      <c r="BIB358" s="180"/>
      <c r="BIC358" s="180"/>
      <c r="BID358" s="180"/>
      <c r="BIE358" s="75"/>
      <c r="BIF358" s="76"/>
      <c r="BIG358" s="181"/>
      <c r="BIH358" s="181"/>
      <c r="BII358" s="182"/>
      <c r="BIJ358" s="134"/>
      <c r="BIK358" s="135"/>
      <c r="BIL358" s="111"/>
      <c r="BIM358" s="178"/>
      <c r="BIN358" s="178"/>
      <c r="BIO358" s="178"/>
      <c r="BIP358" s="178"/>
      <c r="BIQ358" s="179"/>
      <c r="BIR358" s="73"/>
      <c r="BIS358" s="73"/>
      <c r="BIT358" s="180"/>
      <c r="BIU358" s="75"/>
      <c r="BIV358" s="76"/>
      <c r="BIW358" s="180"/>
      <c r="BIX358" s="180"/>
      <c r="BIY358" s="180"/>
      <c r="BIZ358" s="75"/>
      <c r="BJA358" s="76"/>
      <c r="BJB358" s="181"/>
      <c r="BJC358" s="181"/>
      <c r="BJD358" s="182"/>
      <c r="BJE358" s="134"/>
      <c r="BJF358" s="135"/>
      <c r="BJG358" s="111"/>
      <c r="BJH358" s="178"/>
      <c r="BJI358" s="178"/>
      <c r="BJJ358" s="178"/>
      <c r="BJK358" s="178"/>
      <c r="BJL358" s="179"/>
      <c r="BJM358" s="73"/>
      <c r="BJN358" s="73"/>
      <c r="BJO358" s="180"/>
      <c r="BJP358" s="75"/>
      <c r="BJQ358" s="76"/>
      <c r="BJR358" s="180"/>
      <c r="BJS358" s="180"/>
      <c r="BJT358" s="180"/>
      <c r="BJU358" s="75"/>
      <c r="BJV358" s="76"/>
      <c r="BJW358" s="181"/>
      <c r="BJX358" s="181"/>
      <c r="BJY358" s="182"/>
      <c r="BJZ358" s="134"/>
      <c r="BKA358" s="135"/>
      <c r="BKB358" s="111"/>
      <c r="BKC358" s="178"/>
      <c r="BKD358" s="178"/>
      <c r="BKE358" s="178"/>
      <c r="BKF358" s="178"/>
      <c r="BKG358" s="179"/>
      <c r="BKH358" s="73"/>
      <c r="BKI358" s="73"/>
      <c r="BKJ358" s="180"/>
      <c r="BKK358" s="75"/>
      <c r="BKL358" s="76"/>
      <c r="BKM358" s="180"/>
      <c r="BKN358" s="180"/>
      <c r="BKO358" s="180"/>
      <c r="BKP358" s="75"/>
      <c r="BKQ358" s="76"/>
      <c r="BKR358" s="181"/>
      <c r="BKS358" s="181"/>
      <c r="BKT358" s="182"/>
      <c r="BKU358" s="134"/>
      <c r="BKV358" s="135"/>
      <c r="BKW358" s="111"/>
      <c r="BKX358" s="178"/>
      <c r="BKY358" s="178"/>
      <c r="BKZ358" s="178"/>
      <c r="BLA358" s="178"/>
      <c r="BLB358" s="179"/>
      <c r="BLC358" s="73"/>
      <c r="BLD358" s="73"/>
      <c r="BLE358" s="180"/>
      <c r="BLF358" s="75"/>
      <c r="BLG358" s="76"/>
      <c r="BLH358" s="180"/>
      <c r="BLI358" s="180"/>
      <c r="BLJ358" s="180"/>
      <c r="BLK358" s="75"/>
      <c r="BLL358" s="76"/>
      <c r="BLM358" s="181"/>
      <c r="BLN358" s="181"/>
      <c r="BLO358" s="182"/>
      <c r="BLP358" s="134"/>
      <c r="BLQ358" s="135"/>
      <c r="BLR358" s="111"/>
      <c r="BLS358" s="178"/>
      <c r="BLT358" s="178"/>
      <c r="BLU358" s="178"/>
      <c r="BLV358" s="178"/>
      <c r="BLW358" s="179"/>
      <c r="BLX358" s="73"/>
      <c r="BLY358" s="73"/>
      <c r="BLZ358" s="180"/>
      <c r="BMA358" s="75"/>
      <c r="BMB358" s="76"/>
      <c r="BMC358" s="180"/>
      <c r="BMD358" s="180"/>
      <c r="BME358" s="180"/>
      <c r="BMF358" s="75"/>
      <c r="BMG358" s="76"/>
      <c r="BMH358" s="181"/>
      <c r="BMI358" s="181"/>
      <c r="BMJ358" s="182"/>
      <c r="BMK358" s="134"/>
      <c r="BML358" s="135"/>
      <c r="BMM358" s="111"/>
      <c r="BMN358" s="178"/>
      <c r="BMO358" s="178"/>
      <c r="BMP358" s="178"/>
      <c r="BMQ358" s="178"/>
      <c r="BMR358" s="179"/>
      <c r="BMS358" s="73"/>
      <c r="BMT358" s="73"/>
      <c r="BMU358" s="180"/>
      <c r="BMV358" s="75"/>
      <c r="BMW358" s="76"/>
      <c r="BMX358" s="180"/>
      <c r="BMY358" s="180"/>
      <c r="BMZ358" s="180"/>
      <c r="BNA358" s="75"/>
      <c r="BNB358" s="76"/>
      <c r="BNC358" s="181"/>
      <c r="BND358" s="181"/>
      <c r="BNE358" s="182"/>
      <c r="BNF358" s="134"/>
      <c r="BNG358" s="135"/>
      <c r="BNH358" s="111"/>
      <c r="BNI358" s="178"/>
      <c r="BNJ358" s="178"/>
      <c r="BNK358" s="178"/>
      <c r="BNL358" s="178"/>
      <c r="BNM358" s="179"/>
      <c r="BNN358" s="73"/>
      <c r="BNO358" s="73"/>
      <c r="BNP358" s="180"/>
      <c r="BNQ358" s="75"/>
      <c r="BNR358" s="76"/>
      <c r="BNS358" s="180"/>
      <c r="BNT358" s="180"/>
      <c r="BNU358" s="180"/>
      <c r="BNV358" s="75"/>
      <c r="BNW358" s="76"/>
      <c r="BNX358" s="181"/>
      <c r="BNY358" s="181"/>
      <c r="BNZ358" s="182"/>
      <c r="BOA358" s="134"/>
      <c r="BOB358" s="135"/>
      <c r="BOC358" s="111"/>
      <c r="BOD358" s="178"/>
      <c r="BOE358" s="178"/>
      <c r="BOF358" s="178"/>
      <c r="BOG358" s="178"/>
      <c r="BOH358" s="179"/>
      <c r="BOI358" s="73"/>
      <c r="BOJ358" s="73"/>
      <c r="BOK358" s="180"/>
      <c r="BOL358" s="75"/>
      <c r="BOM358" s="76"/>
      <c r="BON358" s="180"/>
      <c r="BOO358" s="180"/>
      <c r="BOP358" s="180"/>
      <c r="BOQ358" s="75"/>
      <c r="BOR358" s="76"/>
      <c r="BOS358" s="181"/>
      <c r="BOT358" s="181"/>
      <c r="BOU358" s="182"/>
      <c r="BOV358" s="134"/>
      <c r="BOW358" s="135"/>
      <c r="BOX358" s="111"/>
      <c r="BOY358" s="178"/>
      <c r="BOZ358" s="178"/>
      <c r="BPA358" s="178"/>
      <c r="BPB358" s="178"/>
      <c r="BPC358" s="179"/>
      <c r="BPD358" s="73"/>
      <c r="BPE358" s="73"/>
      <c r="BPF358" s="180"/>
      <c r="BPG358" s="75"/>
      <c r="BPH358" s="76"/>
      <c r="BPI358" s="180"/>
      <c r="BPJ358" s="180"/>
      <c r="BPK358" s="180"/>
      <c r="BPL358" s="75"/>
      <c r="BPM358" s="76"/>
      <c r="BPN358" s="181"/>
      <c r="BPO358" s="181"/>
      <c r="BPP358" s="182"/>
      <c r="BPQ358" s="134"/>
      <c r="BPR358" s="135"/>
      <c r="BPS358" s="111"/>
      <c r="BPT358" s="178"/>
      <c r="BPU358" s="178"/>
      <c r="BPV358" s="178"/>
      <c r="BPW358" s="178"/>
      <c r="BPX358" s="179"/>
      <c r="BPY358" s="73"/>
      <c r="BPZ358" s="73"/>
      <c r="BQA358" s="180"/>
      <c r="BQB358" s="75"/>
      <c r="BQC358" s="76"/>
      <c r="BQD358" s="180"/>
      <c r="BQE358" s="180"/>
      <c r="BQF358" s="180"/>
      <c r="BQG358" s="75"/>
      <c r="BQH358" s="76"/>
      <c r="BQI358" s="181"/>
      <c r="BQJ358" s="181"/>
      <c r="BQK358" s="182"/>
      <c r="BQL358" s="134"/>
      <c r="BQM358" s="135"/>
      <c r="BQN358" s="111"/>
      <c r="BQO358" s="178"/>
      <c r="BQP358" s="178"/>
      <c r="BQQ358" s="178"/>
      <c r="BQR358" s="178"/>
      <c r="BQS358" s="179"/>
      <c r="BQT358" s="73"/>
      <c r="BQU358" s="73"/>
      <c r="BQV358" s="180"/>
      <c r="BQW358" s="75"/>
      <c r="BQX358" s="76"/>
      <c r="BQY358" s="180"/>
      <c r="BQZ358" s="180"/>
      <c r="BRA358" s="180"/>
      <c r="BRB358" s="75"/>
      <c r="BRC358" s="76"/>
      <c r="BRD358" s="181"/>
      <c r="BRE358" s="181"/>
      <c r="BRF358" s="182"/>
      <c r="BRG358" s="134"/>
      <c r="BRH358" s="135"/>
      <c r="BRI358" s="111"/>
      <c r="BRJ358" s="178"/>
      <c r="BRK358" s="178"/>
      <c r="BRL358" s="178"/>
      <c r="BRM358" s="178"/>
      <c r="BRN358" s="179"/>
      <c r="BRO358" s="73"/>
      <c r="BRP358" s="73"/>
      <c r="BRQ358" s="180"/>
      <c r="BRR358" s="75"/>
      <c r="BRS358" s="76"/>
      <c r="BRT358" s="180"/>
      <c r="BRU358" s="180"/>
      <c r="BRV358" s="180"/>
      <c r="BRW358" s="75"/>
      <c r="BRX358" s="76"/>
      <c r="BRY358" s="181"/>
      <c r="BRZ358" s="181"/>
      <c r="BSA358" s="182"/>
      <c r="BSB358" s="134"/>
      <c r="BSC358" s="135"/>
      <c r="BSD358" s="111"/>
      <c r="BSE358" s="178"/>
      <c r="BSF358" s="178"/>
      <c r="BSG358" s="178"/>
      <c r="BSH358" s="178"/>
      <c r="BSI358" s="179"/>
      <c r="BSJ358" s="73"/>
      <c r="BSK358" s="73"/>
      <c r="BSL358" s="180"/>
      <c r="BSM358" s="75"/>
      <c r="BSN358" s="76"/>
      <c r="BSO358" s="180"/>
      <c r="BSP358" s="180"/>
      <c r="BSQ358" s="180"/>
      <c r="BSR358" s="75"/>
      <c r="BSS358" s="76"/>
      <c r="BST358" s="181"/>
      <c r="BSU358" s="181"/>
      <c r="BSV358" s="182"/>
      <c r="BSW358" s="134"/>
      <c r="BSX358" s="135"/>
      <c r="BSY358" s="111"/>
      <c r="BSZ358" s="178"/>
      <c r="BTA358" s="178"/>
      <c r="BTB358" s="178"/>
      <c r="BTC358" s="178"/>
      <c r="BTD358" s="179"/>
      <c r="BTE358" s="73"/>
      <c r="BTF358" s="73"/>
      <c r="BTG358" s="180"/>
      <c r="BTH358" s="75"/>
      <c r="BTI358" s="76"/>
      <c r="BTJ358" s="180"/>
      <c r="BTK358" s="180"/>
      <c r="BTL358" s="180"/>
      <c r="BTM358" s="75"/>
      <c r="BTN358" s="76"/>
      <c r="BTO358" s="181"/>
      <c r="BTP358" s="181"/>
      <c r="BTQ358" s="182"/>
      <c r="BTR358" s="134"/>
      <c r="BTS358" s="135"/>
      <c r="BTT358" s="111"/>
      <c r="BTU358" s="178"/>
      <c r="BTV358" s="178"/>
      <c r="BTW358" s="178"/>
      <c r="BTX358" s="178"/>
      <c r="BTY358" s="179"/>
      <c r="BTZ358" s="73"/>
      <c r="BUA358" s="73"/>
      <c r="BUB358" s="180"/>
      <c r="BUC358" s="75"/>
      <c r="BUD358" s="76"/>
      <c r="BUE358" s="180"/>
      <c r="BUF358" s="180"/>
      <c r="BUG358" s="180"/>
      <c r="BUH358" s="75"/>
      <c r="BUI358" s="76"/>
      <c r="BUJ358" s="181"/>
      <c r="BUK358" s="181"/>
      <c r="BUL358" s="182"/>
      <c r="BUM358" s="134"/>
      <c r="BUN358" s="135"/>
      <c r="BUO358" s="111"/>
      <c r="BUP358" s="178"/>
      <c r="BUQ358" s="178"/>
      <c r="BUR358" s="178"/>
      <c r="BUS358" s="178"/>
      <c r="BUT358" s="179"/>
      <c r="BUU358" s="73"/>
      <c r="BUV358" s="73"/>
      <c r="BUW358" s="180"/>
      <c r="BUX358" s="75"/>
      <c r="BUY358" s="76"/>
      <c r="BUZ358" s="180"/>
      <c r="BVA358" s="180"/>
      <c r="BVB358" s="180"/>
      <c r="BVC358" s="75"/>
      <c r="BVD358" s="76"/>
      <c r="BVE358" s="181"/>
      <c r="BVF358" s="181"/>
      <c r="BVG358" s="182"/>
      <c r="BVH358" s="134"/>
      <c r="BVI358" s="135"/>
      <c r="BVJ358" s="111"/>
      <c r="BVK358" s="178"/>
      <c r="BVL358" s="178"/>
      <c r="BVM358" s="178"/>
      <c r="BVN358" s="178"/>
      <c r="BVO358" s="179"/>
      <c r="BVP358" s="73"/>
      <c r="BVQ358" s="73"/>
      <c r="BVR358" s="180"/>
      <c r="BVS358" s="75"/>
      <c r="BVT358" s="76"/>
      <c r="BVU358" s="180"/>
      <c r="BVV358" s="180"/>
      <c r="BVW358" s="180"/>
      <c r="BVX358" s="75"/>
      <c r="BVY358" s="76"/>
      <c r="BVZ358" s="181"/>
      <c r="BWA358" s="181"/>
      <c r="BWB358" s="182"/>
      <c r="BWC358" s="134"/>
      <c r="BWD358" s="135"/>
      <c r="BWE358" s="111"/>
      <c r="BWF358" s="178"/>
      <c r="BWG358" s="178"/>
      <c r="BWH358" s="178"/>
      <c r="BWI358" s="178"/>
      <c r="BWJ358" s="179"/>
      <c r="BWK358" s="73"/>
      <c r="BWL358" s="73"/>
      <c r="BWM358" s="180"/>
      <c r="BWN358" s="75"/>
      <c r="BWO358" s="76"/>
      <c r="BWP358" s="180"/>
      <c r="BWQ358" s="180"/>
      <c r="BWR358" s="180"/>
      <c r="BWS358" s="75"/>
      <c r="BWT358" s="76"/>
      <c r="BWU358" s="181"/>
      <c r="BWV358" s="181"/>
      <c r="BWW358" s="182"/>
      <c r="BWX358" s="134"/>
      <c r="BWY358" s="135"/>
      <c r="BWZ358" s="111"/>
      <c r="BXA358" s="178"/>
      <c r="BXB358" s="178"/>
      <c r="BXC358" s="178"/>
      <c r="BXD358" s="178"/>
      <c r="BXE358" s="179"/>
      <c r="BXF358" s="73"/>
      <c r="BXG358" s="73"/>
      <c r="BXH358" s="180"/>
      <c r="BXI358" s="75"/>
      <c r="BXJ358" s="76"/>
      <c r="BXK358" s="180"/>
      <c r="BXL358" s="180"/>
      <c r="BXM358" s="180"/>
      <c r="BXN358" s="75"/>
      <c r="BXO358" s="76"/>
      <c r="BXP358" s="181"/>
      <c r="BXQ358" s="181"/>
      <c r="BXR358" s="182"/>
      <c r="BXS358" s="134"/>
      <c r="BXT358" s="135"/>
      <c r="BXU358" s="111"/>
      <c r="BXV358" s="178"/>
      <c r="BXW358" s="178"/>
      <c r="BXX358" s="178"/>
      <c r="BXY358" s="178"/>
      <c r="BXZ358" s="179"/>
      <c r="BYA358" s="73"/>
      <c r="BYB358" s="73"/>
      <c r="BYC358" s="180"/>
      <c r="BYD358" s="75"/>
      <c r="BYE358" s="76"/>
      <c r="BYF358" s="180"/>
      <c r="BYG358" s="180"/>
      <c r="BYH358" s="180"/>
      <c r="BYI358" s="75"/>
      <c r="BYJ358" s="76"/>
      <c r="BYK358" s="181"/>
      <c r="BYL358" s="181"/>
      <c r="BYM358" s="182"/>
      <c r="BYN358" s="134"/>
      <c r="BYO358" s="135"/>
      <c r="BYP358" s="111"/>
      <c r="BYQ358" s="178"/>
      <c r="BYR358" s="178"/>
      <c r="BYS358" s="178"/>
      <c r="BYT358" s="178"/>
      <c r="BYU358" s="179"/>
      <c r="BYV358" s="73"/>
      <c r="BYW358" s="73"/>
      <c r="BYX358" s="180"/>
      <c r="BYY358" s="75"/>
      <c r="BYZ358" s="76"/>
      <c r="BZA358" s="180"/>
      <c r="BZB358" s="180"/>
      <c r="BZC358" s="180"/>
      <c r="BZD358" s="75"/>
      <c r="BZE358" s="76"/>
      <c r="BZF358" s="181"/>
      <c r="BZG358" s="181"/>
      <c r="BZH358" s="182"/>
      <c r="BZI358" s="134"/>
      <c r="BZJ358" s="135"/>
      <c r="BZK358" s="111"/>
      <c r="BZL358" s="178"/>
      <c r="BZM358" s="178"/>
      <c r="BZN358" s="178"/>
      <c r="BZO358" s="178"/>
      <c r="BZP358" s="179"/>
      <c r="BZQ358" s="73"/>
      <c r="BZR358" s="73"/>
      <c r="BZS358" s="180"/>
      <c r="BZT358" s="75"/>
      <c r="BZU358" s="76"/>
      <c r="BZV358" s="180"/>
      <c r="BZW358" s="180"/>
      <c r="BZX358" s="180"/>
      <c r="BZY358" s="75"/>
      <c r="BZZ358" s="76"/>
      <c r="CAA358" s="181"/>
      <c r="CAB358" s="181"/>
      <c r="CAC358" s="182"/>
      <c r="CAD358" s="134"/>
      <c r="CAE358" s="135"/>
      <c r="CAF358" s="111"/>
      <c r="CAG358" s="178"/>
      <c r="CAH358" s="178"/>
      <c r="CAI358" s="178"/>
      <c r="CAJ358" s="178"/>
      <c r="CAK358" s="179"/>
      <c r="CAL358" s="73"/>
      <c r="CAM358" s="73"/>
      <c r="CAN358" s="180"/>
      <c r="CAO358" s="75"/>
      <c r="CAP358" s="76"/>
      <c r="CAQ358" s="180"/>
      <c r="CAR358" s="180"/>
      <c r="CAS358" s="180"/>
      <c r="CAT358" s="75"/>
      <c r="CAU358" s="76"/>
      <c r="CAV358" s="181"/>
      <c r="CAW358" s="181"/>
      <c r="CAX358" s="182"/>
      <c r="CAY358" s="134"/>
      <c r="CAZ358" s="135"/>
      <c r="CBA358" s="111"/>
      <c r="CBB358" s="178"/>
      <c r="CBC358" s="178"/>
      <c r="CBD358" s="178"/>
      <c r="CBE358" s="178"/>
      <c r="CBF358" s="179"/>
      <c r="CBG358" s="73"/>
      <c r="CBH358" s="73"/>
      <c r="CBI358" s="180"/>
      <c r="CBJ358" s="75"/>
      <c r="CBK358" s="76"/>
      <c r="CBL358" s="180"/>
      <c r="CBM358" s="180"/>
      <c r="CBN358" s="180"/>
      <c r="CBO358" s="75"/>
      <c r="CBP358" s="76"/>
      <c r="CBQ358" s="181"/>
      <c r="CBR358" s="181"/>
      <c r="CBS358" s="182"/>
      <c r="CBT358" s="134"/>
      <c r="CBU358" s="135"/>
      <c r="CBV358" s="111"/>
      <c r="CBW358" s="178"/>
      <c r="CBX358" s="178"/>
      <c r="CBY358" s="178"/>
      <c r="CBZ358" s="178"/>
      <c r="CCA358" s="179"/>
      <c r="CCB358" s="73"/>
      <c r="CCC358" s="73"/>
      <c r="CCD358" s="180"/>
      <c r="CCE358" s="75"/>
      <c r="CCF358" s="76"/>
      <c r="CCG358" s="180"/>
      <c r="CCH358" s="180"/>
      <c r="CCI358" s="180"/>
      <c r="CCJ358" s="75"/>
      <c r="CCK358" s="76"/>
      <c r="CCL358" s="181"/>
      <c r="CCM358" s="181"/>
      <c r="CCN358" s="182"/>
      <c r="CCO358" s="134"/>
      <c r="CCP358" s="135"/>
      <c r="CCQ358" s="111"/>
      <c r="CCR358" s="178"/>
      <c r="CCS358" s="178"/>
      <c r="CCT358" s="178"/>
      <c r="CCU358" s="178"/>
      <c r="CCV358" s="179"/>
      <c r="CCW358" s="73"/>
      <c r="CCX358" s="73"/>
      <c r="CCY358" s="180"/>
      <c r="CCZ358" s="75"/>
      <c r="CDA358" s="76"/>
      <c r="CDB358" s="180"/>
      <c r="CDC358" s="180"/>
      <c r="CDD358" s="180"/>
      <c r="CDE358" s="75"/>
      <c r="CDF358" s="76"/>
      <c r="CDG358" s="181"/>
      <c r="CDH358" s="181"/>
      <c r="CDI358" s="182"/>
      <c r="CDJ358" s="134"/>
      <c r="CDK358" s="135"/>
      <c r="CDL358" s="111"/>
      <c r="CDM358" s="178"/>
      <c r="CDN358" s="178"/>
      <c r="CDO358" s="178"/>
      <c r="CDP358" s="178"/>
      <c r="CDQ358" s="179"/>
      <c r="CDR358" s="73"/>
      <c r="CDS358" s="73"/>
      <c r="CDT358" s="180"/>
      <c r="CDU358" s="75"/>
      <c r="CDV358" s="76"/>
      <c r="CDW358" s="180"/>
      <c r="CDX358" s="180"/>
      <c r="CDY358" s="180"/>
      <c r="CDZ358" s="75"/>
      <c r="CEA358" s="76"/>
      <c r="CEB358" s="181"/>
      <c r="CEC358" s="181"/>
      <c r="CED358" s="182"/>
      <c r="CEE358" s="134"/>
      <c r="CEF358" s="135"/>
      <c r="CEG358" s="111"/>
      <c r="CEH358" s="178"/>
      <c r="CEI358" s="178"/>
      <c r="CEJ358" s="178"/>
      <c r="CEK358" s="178"/>
      <c r="CEL358" s="179"/>
      <c r="CEM358" s="73"/>
      <c r="CEN358" s="73"/>
      <c r="CEO358" s="180"/>
      <c r="CEP358" s="75"/>
      <c r="CEQ358" s="76"/>
      <c r="CER358" s="180"/>
      <c r="CES358" s="180"/>
      <c r="CET358" s="180"/>
      <c r="CEU358" s="75"/>
      <c r="CEV358" s="76"/>
      <c r="CEW358" s="181"/>
      <c r="CEX358" s="181"/>
      <c r="CEY358" s="182"/>
      <c r="CEZ358" s="134"/>
      <c r="CFA358" s="135"/>
      <c r="CFB358" s="111"/>
      <c r="CFC358" s="178"/>
      <c r="CFD358" s="178"/>
      <c r="CFE358" s="178"/>
      <c r="CFF358" s="178"/>
      <c r="CFG358" s="179"/>
      <c r="CFH358" s="73"/>
      <c r="CFI358" s="73"/>
      <c r="CFJ358" s="180"/>
      <c r="CFK358" s="75"/>
      <c r="CFL358" s="76"/>
      <c r="CFM358" s="180"/>
      <c r="CFN358" s="180"/>
      <c r="CFO358" s="180"/>
      <c r="CFP358" s="75"/>
      <c r="CFQ358" s="76"/>
      <c r="CFR358" s="181"/>
      <c r="CFS358" s="181"/>
      <c r="CFT358" s="182"/>
      <c r="CFU358" s="134"/>
      <c r="CFV358" s="135"/>
      <c r="CFW358" s="111"/>
      <c r="CFX358" s="178"/>
      <c r="CFY358" s="178"/>
      <c r="CFZ358" s="178"/>
      <c r="CGA358" s="178"/>
      <c r="CGB358" s="179"/>
      <c r="CGC358" s="73"/>
      <c r="CGD358" s="73"/>
      <c r="CGE358" s="180"/>
      <c r="CGF358" s="75"/>
      <c r="CGG358" s="76"/>
      <c r="CGH358" s="180"/>
      <c r="CGI358" s="180"/>
      <c r="CGJ358" s="180"/>
      <c r="CGK358" s="75"/>
      <c r="CGL358" s="76"/>
      <c r="CGM358" s="181"/>
      <c r="CGN358" s="181"/>
      <c r="CGO358" s="182"/>
      <c r="CGP358" s="134"/>
      <c r="CGQ358" s="135"/>
      <c r="CGR358" s="111"/>
      <c r="CGS358" s="178"/>
      <c r="CGT358" s="178"/>
      <c r="CGU358" s="178"/>
      <c r="CGV358" s="178"/>
      <c r="CGW358" s="179"/>
      <c r="CGX358" s="73"/>
      <c r="CGY358" s="73"/>
      <c r="CGZ358" s="180"/>
      <c r="CHA358" s="75"/>
      <c r="CHB358" s="76"/>
      <c r="CHC358" s="180"/>
      <c r="CHD358" s="180"/>
      <c r="CHE358" s="180"/>
      <c r="CHF358" s="75"/>
      <c r="CHG358" s="76"/>
      <c r="CHH358" s="181"/>
      <c r="CHI358" s="181"/>
      <c r="CHJ358" s="182"/>
      <c r="CHK358" s="134"/>
      <c r="CHL358" s="135"/>
      <c r="CHM358" s="111"/>
      <c r="CHN358" s="178"/>
      <c r="CHO358" s="178"/>
      <c r="CHP358" s="178"/>
      <c r="CHQ358" s="178"/>
      <c r="CHR358" s="179"/>
      <c r="CHS358" s="73"/>
      <c r="CHT358" s="73"/>
      <c r="CHU358" s="180"/>
      <c r="CHV358" s="75"/>
      <c r="CHW358" s="76"/>
      <c r="CHX358" s="180"/>
      <c r="CHY358" s="180"/>
      <c r="CHZ358" s="180"/>
      <c r="CIA358" s="75"/>
      <c r="CIB358" s="76"/>
      <c r="CIC358" s="181"/>
      <c r="CID358" s="181"/>
      <c r="CIE358" s="182"/>
      <c r="CIF358" s="134"/>
      <c r="CIG358" s="135"/>
      <c r="CIH358" s="111"/>
      <c r="CII358" s="178"/>
      <c r="CIJ358" s="178"/>
      <c r="CIK358" s="178"/>
      <c r="CIL358" s="178"/>
      <c r="CIM358" s="179"/>
      <c r="CIN358" s="73"/>
      <c r="CIO358" s="73"/>
      <c r="CIP358" s="180"/>
      <c r="CIQ358" s="75"/>
      <c r="CIR358" s="76"/>
      <c r="CIS358" s="180"/>
      <c r="CIT358" s="180"/>
      <c r="CIU358" s="180"/>
      <c r="CIV358" s="75"/>
      <c r="CIW358" s="76"/>
      <c r="CIX358" s="181"/>
      <c r="CIY358" s="181"/>
      <c r="CIZ358" s="182"/>
      <c r="CJA358" s="134"/>
      <c r="CJB358" s="135"/>
      <c r="CJC358" s="111"/>
      <c r="CJD358" s="178"/>
      <c r="CJE358" s="178"/>
      <c r="CJF358" s="178"/>
      <c r="CJG358" s="178"/>
      <c r="CJH358" s="179"/>
      <c r="CJI358" s="73"/>
      <c r="CJJ358" s="73"/>
      <c r="CJK358" s="180"/>
      <c r="CJL358" s="75"/>
      <c r="CJM358" s="76"/>
      <c r="CJN358" s="180"/>
      <c r="CJO358" s="180"/>
      <c r="CJP358" s="180"/>
      <c r="CJQ358" s="75"/>
      <c r="CJR358" s="76"/>
      <c r="CJS358" s="181"/>
      <c r="CJT358" s="181"/>
      <c r="CJU358" s="182"/>
      <c r="CJV358" s="134"/>
      <c r="CJW358" s="135"/>
      <c r="CJX358" s="111"/>
      <c r="CJY358" s="178"/>
      <c r="CJZ358" s="178"/>
      <c r="CKA358" s="178"/>
      <c r="CKB358" s="178"/>
      <c r="CKC358" s="179"/>
      <c r="CKD358" s="73"/>
      <c r="CKE358" s="73"/>
      <c r="CKF358" s="180"/>
      <c r="CKG358" s="75"/>
      <c r="CKH358" s="76"/>
      <c r="CKI358" s="180"/>
      <c r="CKJ358" s="180"/>
      <c r="CKK358" s="180"/>
      <c r="CKL358" s="75"/>
      <c r="CKM358" s="76"/>
      <c r="CKN358" s="181"/>
      <c r="CKO358" s="181"/>
      <c r="CKP358" s="182"/>
      <c r="CKQ358" s="134"/>
      <c r="CKR358" s="135"/>
      <c r="CKS358" s="111"/>
      <c r="CKT358" s="178"/>
      <c r="CKU358" s="178"/>
      <c r="CKV358" s="178"/>
      <c r="CKW358" s="178"/>
      <c r="CKX358" s="179"/>
      <c r="CKY358" s="73"/>
      <c r="CKZ358" s="73"/>
      <c r="CLA358" s="180"/>
      <c r="CLB358" s="75"/>
      <c r="CLC358" s="76"/>
      <c r="CLD358" s="180"/>
      <c r="CLE358" s="180"/>
      <c r="CLF358" s="180"/>
      <c r="CLG358" s="75"/>
      <c r="CLH358" s="76"/>
      <c r="CLI358" s="181"/>
      <c r="CLJ358" s="181"/>
      <c r="CLK358" s="182"/>
      <c r="CLL358" s="134"/>
      <c r="CLM358" s="135"/>
      <c r="CLN358" s="111"/>
      <c r="CLO358" s="178"/>
      <c r="CLP358" s="178"/>
      <c r="CLQ358" s="178"/>
      <c r="CLR358" s="178"/>
      <c r="CLS358" s="179"/>
      <c r="CLT358" s="73"/>
      <c r="CLU358" s="73"/>
      <c r="CLV358" s="180"/>
      <c r="CLW358" s="75"/>
      <c r="CLX358" s="76"/>
      <c r="CLY358" s="180"/>
      <c r="CLZ358" s="180"/>
      <c r="CMA358" s="180"/>
      <c r="CMB358" s="75"/>
      <c r="CMC358" s="76"/>
      <c r="CMD358" s="181"/>
      <c r="CME358" s="181"/>
      <c r="CMF358" s="182"/>
      <c r="CMG358" s="134"/>
      <c r="CMH358" s="135"/>
      <c r="CMI358" s="111"/>
      <c r="CMJ358" s="178"/>
      <c r="CMK358" s="178"/>
      <c r="CML358" s="178"/>
      <c r="CMM358" s="178"/>
      <c r="CMN358" s="179"/>
      <c r="CMO358" s="73"/>
      <c r="CMP358" s="73"/>
      <c r="CMQ358" s="180"/>
      <c r="CMR358" s="75"/>
      <c r="CMS358" s="76"/>
      <c r="CMT358" s="180"/>
      <c r="CMU358" s="180"/>
      <c r="CMV358" s="180"/>
      <c r="CMW358" s="75"/>
      <c r="CMX358" s="76"/>
      <c r="CMY358" s="181"/>
      <c r="CMZ358" s="181"/>
      <c r="CNA358" s="182"/>
      <c r="CNB358" s="134"/>
      <c r="CNC358" s="135"/>
      <c r="CND358" s="111"/>
      <c r="CNE358" s="178"/>
      <c r="CNF358" s="178"/>
      <c r="CNG358" s="178"/>
      <c r="CNH358" s="178"/>
      <c r="CNI358" s="179"/>
      <c r="CNJ358" s="73"/>
      <c r="CNK358" s="73"/>
      <c r="CNL358" s="180"/>
      <c r="CNM358" s="75"/>
      <c r="CNN358" s="76"/>
      <c r="CNO358" s="180"/>
      <c r="CNP358" s="180"/>
      <c r="CNQ358" s="180"/>
      <c r="CNR358" s="75"/>
      <c r="CNS358" s="76"/>
      <c r="CNT358" s="181"/>
      <c r="CNU358" s="181"/>
      <c r="CNV358" s="182"/>
      <c r="CNW358" s="134"/>
      <c r="CNX358" s="135"/>
      <c r="CNY358" s="111"/>
      <c r="CNZ358" s="178"/>
      <c r="COA358" s="178"/>
      <c r="COB358" s="178"/>
      <c r="COC358" s="178"/>
      <c r="COD358" s="179"/>
      <c r="COE358" s="73"/>
      <c r="COF358" s="73"/>
      <c r="COG358" s="180"/>
      <c r="COH358" s="75"/>
      <c r="COI358" s="76"/>
      <c r="COJ358" s="180"/>
      <c r="COK358" s="180"/>
      <c r="COL358" s="180"/>
      <c r="COM358" s="75"/>
      <c r="CON358" s="76"/>
      <c r="COO358" s="181"/>
      <c r="COP358" s="181"/>
      <c r="COQ358" s="182"/>
      <c r="COR358" s="134"/>
      <c r="COS358" s="135"/>
      <c r="COT358" s="111"/>
      <c r="COU358" s="178"/>
      <c r="COV358" s="178"/>
      <c r="COW358" s="178"/>
      <c r="COX358" s="178"/>
      <c r="COY358" s="179"/>
      <c r="COZ358" s="73"/>
      <c r="CPA358" s="73"/>
      <c r="CPB358" s="180"/>
      <c r="CPC358" s="75"/>
      <c r="CPD358" s="76"/>
      <c r="CPE358" s="180"/>
      <c r="CPF358" s="180"/>
      <c r="CPG358" s="180"/>
      <c r="CPH358" s="75"/>
      <c r="CPI358" s="76"/>
      <c r="CPJ358" s="181"/>
      <c r="CPK358" s="181"/>
      <c r="CPL358" s="182"/>
      <c r="CPM358" s="134"/>
      <c r="CPN358" s="135"/>
      <c r="CPO358" s="111"/>
      <c r="CPP358" s="178"/>
      <c r="CPQ358" s="178"/>
      <c r="CPR358" s="178"/>
      <c r="CPS358" s="178"/>
      <c r="CPT358" s="179"/>
      <c r="CPU358" s="73"/>
      <c r="CPV358" s="73"/>
      <c r="CPW358" s="180"/>
      <c r="CPX358" s="75"/>
      <c r="CPY358" s="76"/>
      <c r="CPZ358" s="180"/>
      <c r="CQA358" s="180"/>
      <c r="CQB358" s="180"/>
      <c r="CQC358" s="75"/>
      <c r="CQD358" s="76"/>
      <c r="CQE358" s="181"/>
      <c r="CQF358" s="181"/>
      <c r="CQG358" s="182"/>
      <c r="CQH358" s="134"/>
      <c r="CQI358" s="135"/>
      <c r="CQJ358" s="111"/>
      <c r="CQK358" s="178"/>
      <c r="CQL358" s="178"/>
      <c r="CQM358" s="178"/>
      <c r="CQN358" s="178"/>
      <c r="CQO358" s="179"/>
      <c r="CQP358" s="73"/>
      <c r="CQQ358" s="73"/>
      <c r="CQR358" s="180"/>
      <c r="CQS358" s="75"/>
      <c r="CQT358" s="76"/>
      <c r="CQU358" s="180"/>
      <c r="CQV358" s="180"/>
      <c r="CQW358" s="180"/>
      <c r="CQX358" s="75"/>
      <c r="CQY358" s="76"/>
      <c r="CQZ358" s="181"/>
      <c r="CRA358" s="181"/>
      <c r="CRB358" s="182"/>
      <c r="CRC358" s="134"/>
      <c r="CRD358" s="135"/>
      <c r="CRE358" s="111"/>
      <c r="CRF358" s="178"/>
      <c r="CRG358" s="178"/>
      <c r="CRH358" s="178"/>
      <c r="CRI358" s="178"/>
      <c r="CRJ358" s="179"/>
      <c r="CRK358" s="73"/>
      <c r="CRL358" s="73"/>
      <c r="CRM358" s="180"/>
      <c r="CRN358" s="75"/>
      <c r="CRO358" s="76"/>
      <c r="CRP358" s="180"/>
      <c r="CRQ358" s="180"/>
      <c r="CRR358" s="180"/>
      <c r="CRS358" s="75"/>
      <c r="CRT358" s="76"/>
      <c r="CRU358" s="181"/>
      <c r="CRV358" s="181"/>
      <c r="CRW358" s="182"/>
      <c r="CRX358" s="134"/>
      <c r="CRY358" s="135"/>
      <c r="CRZ358" s="111"/>
      <c r="CSA358" s="178"/>
      <c r="CSB358" s="178"/>
      <c r="CSC358" s="178"/>
      <c r="CSD358" s="178"/>
      <c r="CSE358" s="179"/>
      <c r="CSF358" s="73"/>
      <c r="CSG358" s="73"/>
      <c r="CSH358" s="180"/>
      <c r="CSI358" s="75"/>
      <c r="CSJ358" s="76"/>
      <c r="CSK358" s="180"/>
      <c r="CSL358" s="180"/>
      <c r="CSM358" s="180"/>
      <c r="CSN358" s="75"/>
      <c r="CSO358" s="76"/>
      <c r="CSP358" s="181"/>
      <c r="CSQ358" s="181"/>
      <c r="CSR358" s="182"/>
      <c r="CSS358" s="134"/>
      <c r="CST358" s="135"/>
      <c r="CSU358" s="111"/>
      <c r="CSV358" s="178"/>
      <c r="CSW358" s="178"/>
      <c r="CSX358" s="178"/>
      <c r="CSY358" s="178"/>
      <c r="CSZ358" s="179"/>
      <c r="CTA358" s="73"/>
      <c r="CTB358" s="73"/>
      <c r="CTC358" s="180"/>
      <c r="CTD358" s="75"/>
      <c r="CTE358" s="76"/>
      <c r="CTF358" s="180"/>
      <c r="CTG358" s="180"/>
      <c r="CTH358" s="180"/>
      <c r="CTI358" s="75"/>
      <c r="CTJ358" s="76"/>
      <c r="CTK358" s="181"/>
      <c r="CTL358" s="181"/>
      <c r="CTM358" s="182"/>
      <c r="CTN358" s="134"/>
      <c r="CTO358" s="135"/>
      <c r="CTP358" s="111"/>
      <c r="CTQ358" s="178"/>
      <c r="CTR358" s="178"/>
      <c r="CTS358" s="178"/>
      <c r="CTT358" s="178"/>
      <c r="CTU358" s="179"/>
      <c r="CTV358" s="73"/>
      <c r="CTW358" s="73"/>
      <c r="CTX358" s="180"/>
      <c r="CTY358" s="75"/>
      <c r="CTZ358" s="76"/>
      <c r="CUA358" s="180"/>
      <c r="CUB358" s="180"/>
      <c r="CUC358" s="180"/>
      <c r="CUD358" s="75"/>
      <c r="CUE358" s="76"/>
      <c r="CUF358" s="181"/>
      <c r="CUG358" s="181"/>
      <c r="CUH358" s="182"/>
      <c r="CUI358" s="134"/>
      <c r="CUJ358" s="135"/>
      <c r="CUK358" s="111"/>
      <c r="CUL358" s="178"/>
      <c r="CUM358" s="178"/>
      <c r="CUN358" s="178"/>
      <c r="CUO358" s="178"/>
      <c r="CUP358" s="179"/>
      <c r="CUQ358" s="73"/>
      <c r="CUR358" s="73"/>
      <c r="CUS358" s="180"/>
      <c r="CUT358" s="75"/>
      <c r="CUU358" s="76"/>
      <c r="CUV358" s="180"/>
      <c r="CUW358" s="180"/>
      <c r="CUX358" s="180"/>
      <c r="CUY358" s="75"/>
      <c r="CUZ358" s="76"/>
      <c r="CVA358" s="181"/>
      <c r="CVB358" s="181"/>
      <c r="CVC358" s="182"/>
      <c r="CVD358" s="134"/>
      <c r="CVE358" s="135"/>
      <c r="CVF358" s="111"/>
      <c r="CVG358" s="178"/>
      <c r="CVH358" s="178"/>
      <c r="CVI358" s="178"/>
      <c r="CVJ358" s="178"/>
      <c r="CVK358" s="179"/>
      <c r="CVL358" s="73"/>
      <c r="CVM358" s="73"/>
      <c r="CVN358" s="180"/>
      <c r="CVO358" s="75"/>
      <c r="CVP358" s="76"/>
      <c r="CVQ358" s="180"/>
      <c r="CVR358" s="180"/>
      <c r="CVS358" s="180"/>
      <c r="CVT358" s="75"/>
      <c r="CVU358" s="76"/>
      <c r="CVV358" s="181"/>
      <c r="CVW358" s="181"/>
      <c r="CVX358" s="182"/>
      <c r="CVY358" s="134"/>
      <c r="CVZ358" s="135"/>
      <c r="CWA358" s="111"/>
      <c r="CWB358" s="178"/>
      <c r="CWC358" s="178"/>
      <c r="CWD358" s="178"/>
      <c r="CWE358" s="178"/>
      <c r="CWF358" s="179"/>
      <c r="CWG358" s="73"/>
      <c r="CWH358" s="73"/>
      <c r="CWI358" s="180"/>
      <c r="CWJ358" s="75"/>
      <c r="CWK358" s="76"/>
      <c r="CWL358" s="180"/>
      <c r="CWM358" s="180"/>
      <c r="CWN358" s="180"/>
      <c r="CWO358" s="75"/>
      <c r="CWP358" s="76"/>
      <c r="CWQ358" s="181"/>
      <c r="CWR358" s="181"/>
      <c r="CWS358" s="182"/>
      <c r="CWT358" s="134"/>
      <c r="CWU358" s="135"/>
      <c r="CWV358" s="111"/>
      <c r="CWW358" s="178"/>
      <c r="CWX358" s="178"/>
      <c r="CWY358" s="178"/>
      <c r="CWZ358" s="178"/>
      <c r="CXA358" s="179"/>
      <c r="CXB358" s="73"/>
      <c r="CXC358" s="73"/>
      <c r="CXD358" s="180"/>
      <c r="CXE358" s="75"/>
      <c r="CXF358" s="76"/>
      <c r="CXG358" s="180"/>
      <c r="CXH358" s="180"/>
      <c r="CXI358" s="180"/>
      <c r="CXJ358" s="75"/>
      <c r="CXK358" s="76"/>
      <c r="CXL358" s="181"/>
      <c r="CXM358" s="181"/>
      <c r="CXN358" s="182"/>
      <c r="CXO358" s="134"/>
      <c r="CXP358" s="135"/>
      <c r="CXQ358" s="111"/>
      <c r="CXR358" s="178"/>
      <c r="CXS358" s="178"/>
      <c r="CXT358" s="178"/>
      <c r="CXU358" s="178"/>
      <c r="CXV358" s="179"/>
      <c r="CXW358" s="73"/>
      <c r="CXX358" s="73"/>
      <c r="CXY358" s="180"/>
      <c r="CXZ358" s="75"/>
      <c r="CYA358" s="76"/>
      <c r="CYB358" s="180"/>
      <c r="CYC358" s="180"/>
      <c r="CYD358" s="180"/>
      <c r="CYE358" s="75"/>
      <c r="CYF358" s="76"/>
      <c r="CYG358" s="181"/>
      <c r="CYH358" s="181"/>
      <c r="CYI358" s="182"/>
      <c r="CYJ358" s="134"/>
      <c r="CYK358" s="135"/>
      <c r="CYL358" s="111"/>
      <c r="CYM358" s="178"/>
      <c r="CYN358" s="178"/>
      <c r="CYO358" s="178"/>
      <c r="CYP358" s="178"/>
      <c r="CYQ358" s="179"/>
      <c r="CYR358" s="73"/>
      <c r="CYS358" s="73"/>
      <c r="CYT358" s="180"/>
      <c r="CYU358" s="75"/>
      <c r="CYV358" s="76"/>
      <c r="CYW358" s="180"/>
      <c r="CYX358" s="180"/>
      <c r="CYY358" s="180"/>
      <c r="CYZ358" s="75"/>
      <c r="CZA358" s="76"/>
      <c r="CZB358" s="181"/>
      <c r="CZC358" s="181"/>
      <c r="CZD358" s="182"/>
      <c r="CZE358" s="134"/>
      <c r="CZF358" s="135"/>
      <c r="CZG358" s="111"/>
      <c r="CZH358" s="178"/>
      <c r="CZI358" s="178"/>
      <c r="CZJ358" s="178"/>
      <c r="CZK358" s="178"/>
      <c r="CZL358" s="179"/>
      <c r="CZM358" s="73"/>
      <c r="CZN358" s="73"/>
      <c r="CZO358" s="180"/>
      <c r="CZP358" s="75"/>
      <c r="CZQ358" s="76"/>
      <c r="CZR358" s="180"/>
      <c r="CZS358" s="180"/>
      <c r="CZT358" s="180"/>
      <c r="CZU358" s="75"/>
      <c r="CZV358" s="76"/>
      <c r="CZW358" s="181"/>
      <c r="CZX358" s="181"/>
      <c r="CZY358" s="182"/>
      <c r="CZZ358" s="134"/>
      <c r="DAA358" s="135"/>
      <c r="DAB358" s="111"/>
      <c r="DAC358" s="178"/>
      <c r="DAD358" s="178"/>
      <c r="DAE358" s="178"/>
      <c r="DAF358" s="178"/>
      <c r="DAG358" s="179"/>
      <c r="DAH358" s="73"/>
      <c r="DAI358" s="73"/>
      <c r="DAJ358" s="180"/>
      <c r="DAK358" s="75"/>
      <c r="DAL358" s="76"/>
      <c r="DAM358" s="180"/>
      <c r="DAN358" s="180"/>
      <c r="DAO358" s="180"/>
      <c r="DAP358" s="75"/>
      <c r="DAQ358" s="76"/>
      <c r="DAR358" s="181"/>
      <c r="DAS358" s="181"/>
      <c r="DAT358" s="182"/>
      <c r="DAU358" s="134"/>
      <c r="DAV358" s="135"/>
      <c r="DAW358" s="111"/>
      <c r="DAX358" s="178"/>
      <c r="DAY358" s="178"/>
      <c r="DAZ358" s="178"/>
      <c r="DBA358" s="178"/>
      <c r="DBB358" s="179"/>
      <c r="DBC358" s="73"/>
      <c r="DBD358" s="73"/>
      <c r="DBE358" s="180"/>
      <c r="DBF358" s="75"/>
      <c r="DBG358" s="76"/>
      <c r="DBH358" s="180"/>
      <c r="DBI358" s="180"/>
      <c r="DBJ358" s="180"/>
      <c r="DBK358" s="75"/>
      <c r="DBL358" s="76"/>
      <c r="DBM358" s="181"/>
      <c r="DBN358" s="181"/>
      <c r="DBO358" s="182"/>
      <c r="DBP358" s="134"/>
      <c r="DBQ358" s="135"/>
      <c r="DBR358" s="111"/>
      <c r="DBS358" s="178"/>
      <c r="DBT358" s="178"/>
      <c r="DBU358" s="178"/>
      <c r="DBV358" s="178"/>
      <c r="DBW358" s="179"/>
      <c r="DBX358" s="73"/>
      <c r="DBY358" s="73"/>
      <c r="DBZ358" s="180"/>
      <c r="DCA358" s="75"/>
      <c r="DCB358" s="76"/>
      <c r="DCC358" s="180"/>
      <c r="DCD358" s="180"/>
      <c r="DCE358" s="180"/>
      <c r="DCF358" s="75"/>
      <c r="DCG358" s="76"/>
      <c r="DCH358" s="181"/>
      <c r="DCI358" s="181"/>
      <c r="DCJ358" s="182"/>
      <c r="DCK358" s="134"/>
      <c r="DCL358" s="135"/>
      <c r="DCM358" s="111"/>
      <c r="DCN358" s="178"/>
      <c r="DCO358" s="178"/>
      <c r="DCP358" s="178"/>
      <c r="DCQ358" s="178"/>
      <c r="DCR358" s="179"/>
      <c r="DCS358" s="73"/>
      <c r="DCT358" s="73"/>
      <c r="DCU358" s="180"/>
      <c r="DCV358" s="75"/>
      <c r="DCW358" s="76"/>
      <c r="DCX358" s="180"/>
      <c r="DCY358" s="180"/>
      <c r="DCZ358" s="180"/>
      <c r="DDA358" s="75"/>
      <c r="DDB358" s="76"/>
      <c r="DDC358" s="181"/>
      <c r="DDD358" s="181"/>
      <c r="DDE358" s="182"/>
      <c r="DDF358" s="134"/>
      <c r="DDG358" s="135"/>
      <c r="DDH358" s="111"/>
      <c r="DDI358" s="178"/>
      <c r="DDJ358" s="178"/>
      <c r="DDK358" s="178"/>
      <c r="DDL358" s="178"/>
      <c r="DDM358" s="179"/>
      <c r="DDN358" s="73"/>
      <c r="DDO358" s="73"/>
      <c r="DDP358" s="180"/>
      <c r="DDQ358" s="75"/>
      <c r="DDR358" s="76"/>
      <c r="DDS358" s="180"/>
      <c r="DDT358" s="180"/>
      <c r="DDU358" s="180"/>
      <c r="DDV358" s="75"/>
      <c r="DDW358" s="76"/>
      <c r="DDX358" s="181"/>
      <c r="DDY358" s="181"/>
      <c r="DDZ358" s="182"/>
      <c r="DEA358" s="134"/>
      <c r="DEB358" s="135"/>
      <c r="DEC358" s="111"/>
      <c r="DED358" s="178"/>
      <c r="DEE358" s="178"/>
      <c r="DEF358" s="178"/>
      <c r="DEG358" s="178"/>
      <c r="DEH358" s="179"/>
      <c r="DEI358" s="73"/>
      <c r="DEJ358" s="73"/>
      <c r="DEK358" s="180"/>
      <c r="DEL358" s="75"/>
      <c r="DEM358" s="76"/>
      <c r="DEN358" s="180"/>
      <c r="DEO358" s="180"/>
      <c r="DEP358" s="180"/>
      <c r="DEQ358" s="75"/>
      <c r="DER358" s="76"/>
      <c r="DES358" s="181"/>
      <c r="DET358" s="181"/>
      <c r="DEU358" s="182"/>
      <c r="DEV358" s="134"/>
      <c r="DEW358" s="135"/>
      <c r="DEX358" s="111"/>
      <c r="DEY358" s="178"/>
      <c r="DEZ358" s="178"/>
      <c r="DFA358" s="178"/>
      <c r="DFB358" s="178"/>
      <c r="DFC358" s="179"/>
      <c r="DFD358" s="73"/>
      <c r="DFE358" s="73"/>
      <c r="DFF358" s="180"/>
      <c r="DFG358" s="75"/>
      <c r="DFH358" s="76"/>
      <c r="DFI358" s="180"/>
      <c r="DFJ358" s="180"/>
      <c r="DFK358" s="180"/>
      <c r="DFL358" s="75"/>
      <c r="DFM358" s="76"/>
      <c r="DFN358" s="181"/>
      <c r="DFO358" s="181"/>
      <c r="DFP358" s="182"/>
      <c r="DFQ358" s="134"/>
      <c r="DFR358" s="135"/>
      <c r="DFS358" s="111"/>
      <c r="DFT358" s="178"/>
      <c r="DFU358" s="178"/>
      <c r="DFV358" s="178"/>
      <c r="DFW358" s="178"/>
      <c r="DFX358" s="179"/>
      <c r="DFY358" s="73"/>
      <c r="DFZ358" s="73"/>
      <c r="DGA358" s="180"/>
      <c r="DGB358" s="75"/>
      <c r="DGC358" s="76"/>
      <c r="DGD358" s="180"/>
      <c r="DGE358" s="180"/>
      <c r="DGF358" s="180"/>
      <c r="DGG358" s="75"/>
      <c r="DGH358" s="76"/>
      <c r="DGI358" s="181"/>
      <c r="DGJ358" s="181"/>
      <c r="DGK358" s="182"/>
      <c r="DGL358" s="134"/>
      <c r="DGM358" s="135"/>
      <c r="DGN358" s="111"/>
      <c r="DGO358" s="178"/>
      <c r="DGP358" s="178"/>
      <c r="DGQ358" s="178"/>
      <c r="DGR358" s="178"/>
      <c r="DGS358" s="179"/>
      <c r="DGT358" s="73"/>
      <c r="DGU358" s="73"/>
      <c r="DGV358" s="180"/>
      <c r="DGW358" s="75"/>
      <c r="DGX358" s="76"/>
      <c r="DGY358" s="180"/>
      <c r="DGZ358" s="180"/>
      <c r="DHA358" s="180"/>
      <c r="DHB358" s="75"/>
      <c r="DHC358" s="76"/>
      <c r="DHD358" s="181"/>
      <c r="DHE358" s="181"/>
      <c r="DHF358" s="182"/>
      <c r="DHG358" s="134"/>
      <c r="DHH358" s="135"/>
      <c r="DHI358" s="111"/>
      <c r="DHJ358" s="178"/>
      <c r="DHK358" s="178"/>
      <c r="DHL358" s="178"/>
      <c r="DHM358" s="178"/>
      <c r="DHN358" s="179"/>
      <c r="DHO358" s="73"/>
      <c r="DHP358" s="73"/>
      <c r="DHQ358" s="180"/>
      <c r="DHR358" s="75"/>
      <c r="DHS358" s="76"/>
      <c r="DHT358" s="180"/>
      <c r="DHU358" s="180"/>
      <c r="DHV358" s="180"/>
      <c r="DHW358" s="75"/>
      <c r="DHX358" s="76"/>
      <c r="DHY358" s="181"/>
      <c r="DHZ358" s="181"/>
      <c r="DIA358" s="182"/>
      <c r="DIB358" s="134"/>
      <c r="DIC358" s="135"/>
      <c r="DID358" s="111"/>
      <c r="DIE358" s="178"/>
      <c r="DIF358" s="178"/>
      <c r="DIG358" s="178"/>
      <c r="DIH358" s="178"/>
      <c r="DII358" s="179"/>
      <c r="DIJ358" s="73"/>
      <c r="DIK358" s="73"/>
      <c r="DIL358" s="180"/>
      <c r="DIM358" s="75"/>
      <c r="DIN358" s="76"/>
      <c r="DIO358" s="180"/>
      <c r="DIP358" s="180"/>
      <c r="DIQ358" s="180"/>
      <c r="DIR358" s="75"/>
      <c r="DIS358" s="76"/>
      <c r="DIT358" s="181"/>
      <c r="DIU358" s="181"/>
      <c r="DIV358" s="182"/>
      <c r="DIW358" s="134"/>
      <c r="DIX358" s="135"/>
      <c r="DIY358" s="111"/>
      <c r="DIZ358" s="178"/>
      <c r="DJA358" s="178"/>
      <c r="DJB358" s="178"/>
      <c r="DJC358" s="178"/>
      <c r="DJD358" s="179"/>
      <c r="DJE358" s="73"/>
      <c r="DJF358" s="73"/>
      <c r="DJG358" s="180"/>
      <c r="DJH358" s="75"/>
      <c r="DJI358" s="76"/>
      <c r="DJJ358" s="180"/>
      <c r="DJK358" s="180"/>
      <c r="DJL358" s="180"/>
      <c r="DJM358" s="75"/>
      <c r="DJN358" s="76"/>
      <c r="DJO358" s="181"/>
      <c r="DJP358" s="181"/>
      <c r="DJQ358" s="182"/>
      <c r="DJR358" s="134"/>
      <c r="DJS358" s="135"/>
      <c r="DJT358" s="111"/>
      <c r="DJU358" s="178"/>
      <c r="DJV358" s="178"/>
      <c r="DJW358" s="178"/>
      <c r="DJX358" s="178"/>
      <c r="DJY358" s="179"/>
      <c r="DJZ358" s="73"/>
      <c r="DKA358" s="73"/>
      <c r="DKB358" s="180"/>
      <c r="DKC358" s="75"/>
      <c r="DKD358" s="76"/>
      <c r="DKE358" s="180"/>
      <c r="DKF358" s="180"/>
      <c r="DKG358" s="180"/>
      <c r="DKH358" s="75"/>
      <c r="DKI358" s="76"/>
      <c r="DKJ358" s="181"/>
      <c r="DKK358" s="181"/>
      <c r="DKL358" s="182"/>
      <c r="DKM358" s="134"/>
      <c r="DKN358" s="135"/>
      <c r="DKO358" s="111"/>
      <c r="DKP358" s="178"/>
      <c r="DKQ358" s="178"/>
      <c r="DKR358" s="178"/>
      <c r="DKS358" s="178"/>
      <c r="DKT358" s="179"/>
      <c r="DKU358" s="73"/>
      <c r="DKV358" s="73"/>
      <c r="DKW358" s="180"/>
      <c r="DKX358" s="75"/>
      <c r="DKY358" s="76"/>
      <c r="DKZ358" s="180"/>
      <c r="DLA358" s="180"/>
      <c r="DLB358" s="180"/>
      <c r="DLC358" s="75"/>
      <c r="DLD358" s="76"/>
      <c r="DLE358" s="181"/>
      <c r="DLF358" s="181"/>
      <c r="DLG358" s="182"/>
      <c r="DLH358" s="134"/>
      <c r="DLI358" s="135"/>
      <c r="DLJ358" s="111"/>
      <c r="DLK358" s="178"/>
      <c r="DLL358" s="178"/>
      <c r="DLM358" s="178"/>
      <c r="DLN358" s="178"/>
      <c r="DLO358" s="179"/>
      <c r="DLP358" s="73"/>
      <c r="DLQ358" s="73"/>
      <c r="DLR358" s="180"/>
      <c r="DLS358" s="75"/>
      <c r="DLT358" s="76"/>
      <c r="DLU358" s="180"/>
      <c r="DLV358" s="180"/>
      <c r="DLW358" s="180"/>
      <c r="DLX358" s="75"/>
      <c r="DLY358" s="76"/>
      <c r="DLZ358" s="181"/>
      <c r="DMA358" s="181"/>
      <c r="DMB358" s="182"/>
      <c r="DMC358" s="134"/>
      <c r="DMD358" s="135"/>
      <c r="DME358" s="111"/>
      <c r="DMF358" s="178"/>
      <c r="DMG358" s="178"/>
      <c r="DMH358" s="178"/>
      <c r="DMI358" s="178"/>
      <c r="DMJ358" s="179"/>
      <c r="DMK358" s="73"/>
      <c r="DML358" s="73"/>
      <c r="DMM358" s="180"/>
      <c r="DMN358" s="75"/>
      <c r="DMO358" s="76"/>
      <c r="DMP358" s="180"/>
      <c r="DMQ358" s="180"/>
      <c r="DMR358" s="180"/>
      <c r="DMS358" s="75"/>
      <c r="DMT358" s="76"/>
      <c r="DMU358" s="181"/>
      <c r="DMV358" s="181"/>
      <c r="DMW358" s="182"/>
      <c r="DMX358" s="134"/>
      <c r="DMY358" s="135"/>
      <c r="DMZ358" s="111"/>
      <c r="DNA358" s="178"/>
      <c r="DNB358" s="178"/>
      <c r="DNC358" s="178"/>
      <c r="DND358" s="178"/>
      <c r="DNE358" s="179"/>
      <c r="DNF358" s="73"/>
      <c r="DNG358" s="73"/>
      <c r="DNH358" s="180"/>
      <c r="DNI358" s="75"/>
      <c r="DNJ358" s="76"/>
      <c r="DNK358" s="180"/>
      <c r="DNL358" s="180"/>
      <c r="DNM358" s="180"/>
      <c r="DNN358" s="75"/>
      <c r="DNO358" s="76"/>
      <c r="DNP358" s="181"/>
      <c r="DNQ358" s="181"/>
      <c r="DNR358" s="182"/>
      <c r="DNS358" s="134"/>
      <c r="DNT358" s="135"/>
      <c r="DNU358" s="111"/>
      <c r="DNV358" s="178"/>
      <c r="DNW358" s="178"/>
      <c r="DNX358" s="178"/>
      <c r="DNY358" s="178"/>
      <c r="DNZ358" s="179"/>
      <c r="DOA358" s="73"/>
      <c r="DOB358" s="73"/>
      <c r="DOC358" s="180"/>
      <c r="DOD358" s="75"/>
      <c r="DOE358" s="76"/>
      <c r="DOF358" s="180"/>
      <c r="DOG358" s="180"/>
      <c r="DOH358" s="180"/>
      <c r="DOI358" s="75"/>
      <c r="DOJ358" s="76"/>
      <c r="DOK358" s="181"/>
      <c r="DOL358" s="181"/>
      <c r="DOM358" s="182"/>
      <c r="DON358" s="134"/>
      <c r="DOO358" s="135"/>
      <c r="DOP358" s="111"/>
      <c r="DOQ358" s="178"/>
      <c r="DOR358" s="178"/>
      <c r="DOS358" s="178"/>
      <c r="DOT358" s="178"/>
      <c r="DOU358" s="179"/>
      <c r="DOV358" s="73"/>
      <c r="DOW358" s="73"/>
      <c r="DOX358" s="180"/>
      <c r="DOY358" s="75"/>
      <c r="DOZ358" s="76"/>
      <c r="DPA358" s="180"/>
      <c r="DPB358" s="180"/>
      <c r="DPC358" s="180"/>
      <c r="DPD358" s="75"/>
      <c r="DPE358" s="76"/>
      <c r="DPF358" s="181"/>
      <c r="DPG358" s="181"/>
      <c r="DPH358" s="182"/>
      <c r="DPI358" s="134"/>
      <c r="DPJ358" s="135"/>
      <c r="DPK358" s="111"/>
      <c r="DPL358" s="178"/>
      <c r="DPM358" s="178"/>
      <c r="DPN358" s="178"/>
      <c r="DPO358" s="178"/>
      <c r="DPP358" s="179"/>
      <c r="DPQ358" s="73"/>
      <c r="DPR358" s="73"/>
      <c r="DPS358" s="180"/>
      <c r="DPT358" s="75"/>
      <c r="DPU358" s="76"/>
      <c r="DPV358" s="180"/>
      <c r="DPW358" s="180"/>
      <c r="DPX358" s="180"/>
      <c r="DPY358" s="75"/>
      <c r="DPZ358" s="76"/>
      <c r="DQA358" s="181"/>
      <c r="DQB358" s="181"/>
      <c r="DQC358" s="182"/>
      <c r="DQD358" s="134"/>
      <c r="DQE358" s="135"/>
      <c r="DQF358" s="111"/>
      <c r="DQG358" s="178"/>
      <c r="DQH358" s="178"/>
      <c r="DQI358" s="178"/>
      <c r="DQJ358" s="178"/>
      <c r="DQK358" s="179"/>
      <c r="DQL358" s="73"/>
      <c r="DQM358" s="73"/>
      <c r="DQN358" s="180"/>
      <c r="DQO358" s="75"/>
      <c r="DQP358" s="76"/>
      <c r="DQQ358" s="180"/>
      <c r="DQR358" s="180"/>
      <c r="DQS358" s="180"/>
      <c r="DQT358" s="75"/>
      <c r="DQU358" s="76"/>
      <c r="DQV358" s="181"/>
      <c r="DQW358" s="181"/>
      <c r="DQX358" s="182"/>
      <c r="DQY358" s="134"/>
      <c r="DQZ358" s="135"/>
      <c r="DRA358" s="111"/>
      <c r="DRB358" s="178"/>
      <c r="DRC358" s="178"/>
      <c r="DRD358" s="178"/>
      <c r="DRE358" s="178"/>
      <c r="DRF358" s="179"/>
      <c r="DRG358" s="73"/>
      <c r="DRH358" s="73"/>
      <c r="DRI358" s="180"/>
      <c r="DRJ358" s="75"/>
      <c r="DRK358" s="76"/>
      <c r="DRL358" s="180"/>
      <c r="DRM358" s="180"/>
      <c r="DRN358" s="180"/>
      <c r="DRO358" s="75"/>
      <c r="DRP358" s="76"/>
      <c r="DRQ358" s="181"/>
      <c r="DRR358" s="181"/>
      <c r="DRS358" s="182"/>
      <c r="DRT358" s="134"/>
      <c r="DRU358" s="135"/>
      <c r="DRV358" s="111"/>
      <c r="DRW358" s="178"/>
      <c r="DRX358" s="178"/>
      <c r="DRY358" s="178"/>
      <c r="DRZ358" s="178"/>
      <c r="DSA358" s="179"/>
      <c r="DSB358" s="73"/>
      <c r="DSC358" s="73"/>
      <c r="DSD358" s="180"/>
      <c r="DSE358" s="75"/>
      <c r="DSF358" s="76"/>
      <c r="DSG358" s="180"/>
      <c r="DSH358" s="180"/>
      <c r="DSI358" s="180"/>
      <c r="DSJ358" s="75"/>
      <c r="DSK358" s="76"/>
      <c r="DSL358" s="181"/>
      <c r="DSM358" s="181"/>
      <c r="DSN358" s="182"/>
      <c r="DSO358" s="134"/>
      <c r="DSP358" s="135"/>
      <c r="DSQ358" s="111"/>
      <c r="DSR358" s="178"/>
      <c r="DSS358" s="178"/>
      <c r="DST358" s="178"/>
      <c r="DSU358" s="178"/>
      <c r="DSV358" s="179"/>
      <c r="DSW358" s="73"/>
      <c r="DSX358" s="73"/>
      <c r="DSY358" s="180"/>
      <c r="DSZ358" s="75"/>
      <c r="DTA358" s="76"/>
      <c r="DTB358" s="180"/>
      <c r="DTC358" s="180"/>
      <c r="DTD358" s="180"/>
      <c r="DTE358" s="75"/>
      <c r="DTF358" s="76"/>
      <c r="DTG358" s="181"/>
      <c r="DTH358" s="181"/>
      <c r="DTI358" s="182"/>
      <c r="DTJ358" s="134"/>
      <c r="DTK358" s="135"/>
      <c r="DTL358" s="111"/>
      <c r="DTM358" s="178"/>
      <c r="DTN358" s="178"/>
      <c r="DTO358" s="178"/>
      <c r="DTP358" s="178"/>
      <c r="DTQ358" s="179"/>
      <c r="DTR358" s="73"/>
      <c r="DTS358" s="73"/>
      <c r="DTT358" s="180"/>
      <c r="DTU358" s="75"/>
      <c r="DTV358" s="76"/>
      <c r="DTW358" s="180"/>
      <c r="DTX358" s="180"/>
      <c r="DTY358" s="180"/>
      <c r="DTZ358" s="75"/>
      <c r="DUA358" s="76"/>
      <c r="DUB358" s="181"/>
      <c r="DUC358" s="181"/>
      <c r="DUD358" s="182"/>
      <c r="DUE358" s="134"/>
      <c r="DUF358" s="135"/>
      <c r="DUG358" s="111"/>
      <c r="DUH358" s="178"/>
      <c r="DUI358" s="178"/>
      <c r="DUJ358" s="178"/>
      <c r="DUK358" s="178"/>
      <c r="DUL358" s="179"/>
      <c r="DUM358" s="73"/>
      <c r="DUN358" s="73"/>
      <c r="DUO358" s="180"/>
      <c r="DUP358" s="75"/>
      <c r="DUQ358" s="76"/>
      <c r="DUR358" s="180"/>
      <c r="DUS358" s="180"/>
      <c r="DUT358" s="180"/>
      <c r="DUU358" s="75"/>
      <c r="DUV358" s="76"/>
      <c r="DUW358" s="181"/>
      <c r="DUX358" s="181"/>
      <c r="DUY358" s="182"/>
      <c r="DUZ358" s="134"/>
      <c r="DVA358" s="135"/>
      <c r="DVB358" s="111"/>
      <c r="DVC358" s="178"/>
      <c r="DVD358" s="178"/>
      <c r="DVE358" s="178"/>
      <c r="DVF358" s="178"/>
      <c r="DVG358" s="179"/>
      <c r="DVH358" s="73"/>
      <c r="DVI358" s="73"/>
      <c r="DVJ358" s="180"/>
      <c r="DVK358" s="75"/>
      <c r="DVL358" s="76"/>
      <c r="DVM358" s="180"/>
      <c r="DVN358" s="180"/>
      <c r="DVO358" s="180"/>
      <c r="DVP358" s="75"/>
      <c r="DVQ358" s="76"/>
      <c r="DVR358" s="181"/>
      <c r="DVS358" s="181"/>
      <c r="DVT358" s="182"/>
      <c r="DVU358" s="134"/>
      <c r="DVV358" s="135"/>
      <c r="DVW358" s="111"/>
      <c r="DVX358" s="178"/>
      <c r="DVY358" s="178"/>
      <c r="DVZ358" s="178"/>
      <c r="DWA358" s="178"/>
      <c r="DWB358" s="179"/>
      <c r="DWC358" s="73"/>
      <c r="DWD358" s="73"/>
      <c r="DWE358" s="180"/>
      <c r="DWF358" s="75"/>
      <c r="DWG358" s="76"/>
      <c r="DWH358" s="180"/>
      <c r="DWI358" s="180"/>
      <c r="DWJ358" s="180"/>
      <c r="DWK358" s="75"/>
      <c r="DWL358" s="76"/>
      <c r="DWM358" s="181"/>
      <c r="DWN358" s="181"/>
      <c r="DWO358" s="182"/>
      <c r="DWP358" s="134"/>
      <c r="DWQ358" s="135"/>
      <c r="DWR358" s="111"/>
      <c r="DWS358" s="178"/>
      <c r="DWT358" s="178"/>
      <c r="DWU358" s="178"/>
      <c r="DWV358" s="178"/>
      <c r="DWW358" s="179"/>
      <c r="DWX358" s="73"/>
      <c r="DWY358" s="73"/>
      <c r="DWZ358" s="180"/>
      <c r="DXA358" s="75"/>
      <c r="DXB358" s="76"/>
      <c r="DXC358" s="180"/>
      <c r="DXD358" s="180"/>
      <c r="DXE358" s="180"/>
      <c r="DXF358" s="75"/>
      <c r="DXG358" s="76"/>
      <c r="DXH358" s="181"/>
      <c r="DXI358" s="181"/>
      <c r="DXJ358" s="182"/>
      <c r="DXK358" s="134"/>
      <c r="DXL358" s="135"/>
      <c r="DXM358" s="111"/>
      <c r="DXN358" s="178"/>
      <c r="DXO358" s="178"/>
      <c r="DXP358" s="178"/>
      <c r="DXQ358" s="178"/>
      <c r="DXR358" s="179"/>
      <c r="DXS358" s="73"/>
      <c r="DXT358" s="73"/>
      <c r="DXU358" s="180"/>
      <c r="DXV358" s="75"/>
      <c r="DXW358" s="76"/>
      <c r="DXX358" s="180"/>
      <c r="DXY358" s="180"/>
      <c r="DXZ358" s="180"/>
      <c r="DYA358" s="75"/>
      <c r="DYB358" s="76"/>
      <c r="DYC358" s="181"/>
      <c r="DYD358" s="181"/>
      <c r="DYE358" s="182"/>
      <c r="DYF358" s="134"/>
      <c r="DYG358" s="135"/>
      <c r="DYH358" s="111"/>
      <c r="DYI358" s="178"/>
      <c r="DYJ358" s="178"/>
      <c r="DYK358" s="178"/>
      <c r="DYL358" s="178"/>
      <c r="DYM358" s="179"/>
      <c r="DYN358" s="73"/>
      <c r="DYO358" s="73"/>
      <c r="DYP358" s="180"/>
      <c r="DYQ358" s="75"/>
      <c r="DYR358" s="76"/>
      <c r="DYS358" s="180"/>
      <c r="DYT358" s="180"/>
      <c r="DYU358" s="180"/>
      <c r="DYV358" s="75"/>
      <c r="DYW358" s="76"/>
      <c r="DYX358" s="181"/>
      <c r="DYY358" s="181"/>
      <c r="DYZ358" s="182"/>
      <c r="DZA358" s="134"/>
      <c r="DZB358" s="135"/>
      <c r="DZC358" s="111"/>
      <c r="DZD358" s="178"/>
      <c r="DZE358" s="178"/>
      <c r="DZF358" s="178"/>
      <c r="DZG358" s="178"/>
      <c r="DZH358" s="179"/>
      <c r="DZI358" s="73"/>
      <c r="DZJ358" s="73"/>
      <c r="DZK358" s="180"/>
      <c r="DZL358" s="75"/>
      <c r="DZM358" s="76"/>
      <c r="DZN358" s="180"/>
      <c r="DZO358" s="180"/>
      <c r="DZP358" s="180"/>
      <c r="DZQ358" s="75"/>
      <c r="DZR358" s="76"/>
      <c r="DZS358" s="181"/>
      <c r="DZT358" s="181"/>
      <c r="DZU358" s="182"/>
      <c r="DZV358" s="134"/>
      <c r="DZW358" s="135"/>
      <c r="DZX358" s="111"/>
      <c r="DZY358" s="178"/>
      <c r="DZZ358" s="178"/>
      <c r="EAA358" s="178"/>
      <c r="EAB358" s="178"/>
      <c r="EAC358" s="179"/>
      <c r="EAD358" s="73"/>
      <c r="EAE358" s="73"/>
      <c r="EAF358" s="180"/>
      <c r="EAG358" s="75"/>
      <c r="EAH358" s="76"/>
      <c r="EAI358" s="180"/>
      <c r="EAJ358" s="180"/>
      <c r="EAK358" s="180"/>
      <c r="EAL358" s="75"/>
      <c r="EAM358" s="76"/>
      <c r="EAN358" s="181"/>
      <c r="EAO358" s="181"/>
      <c r="EAP358" s="182"/>
      <c r="EAQ358" s="134"/>
      <c r="EAR358" s="135"/>
      <c r="EAS358" s="111"/>
      <c r="EAT358" s="178"/>
      <c r="EAU358" s="178"/>
      <c r="EAV358" s="178"/>
      <c r="EAW358" s="178"/>
      <c r="EAX358" s="179"/>
      <c r="EAY358" s="73"/>
      <c r="EAZ358" s="73"/>
      <c r="EBA358" s="180"/>
      <c r="EBB358" s="75"/>
      <c r="EBC358" s="76"/>
      <c r="EBD358" s="180"/>
      <c r="EBE358" s="180"/>
      <c r="EBF358" s="180"/>
      <c r="EBG358" s="75"/>
      <c r="EBH358" s="76"/>
      <c r="EBI358" s="181"/>
      <c r="EBJ358" s="181"/>
      <c r="EBK358" s="182"/>
      <c r="EBL358" s="134"/>
      <c r="EBM358" s="135"/>
      <c r="EBN358" s="111"/>
      <c r="EBO358" s="178"/>
      <c r="EBP358" s="178"/>
      <c r="EBQ358" s="178"/>
      <c r="EBR358" s="178"/>
      <c r="EBS358" s="179"/>
      <c r="EBT358" s="73"/>
      <c r="EBU358" s="73"/>
      <c r="EBV358" s="180"/>
      <c r="EBW358" s="75"/>
      <c r="EBX358" s="76"/>
      <c r="EBY358" s="180"/>
      <c r="EBZ358" s="180"/>
      <c r="ECA358" s="180"/>
      <c r="ECB358" s="75"/>
      <c r="ECC358" s="76"/>
      <c r="ECD358" s="181"/>
      <c r="ECE358" s="181"/>
      <c r="ECF358" s="182"/>
      <c r="ECG358" s="134"/>
      <c r="ECH358" s="135"/>
      <c r="ECI358" s="111"/>
      <c r="ECJ358" s="178"/>
      <c r="ECK358" s="178"/>
      <c r="ECL358" s="178"/>
      <c r="ECM358" s="178"/>
      <c r="ECN358" s="179"/>
      <c r="ECO358" s="73"/>
      <c r="ECP358" s="73"/>
      <c r="ECQ358" s="180"/>
      <c r="ECR358" s="75"/>
      <c r="ECS358" s="76"/>
      <c r="ECT358" s="180"/>
      <c r="ECU358" s="180"/>
      <c r="ECV358" s="180"/>
      <c r="ECW358" s="75"/>
      <c r="ECX358" s="76"/>
      <c r="ECY358" s="181"/>
      <c r="ECZ358" s="181"/>
      <c r="EDA358" s="182"/>
      <c r="EDB358" s="134"/>
      <c r="EDC358" s="135"/>
      <c r="EDD358" s="111"/>
      <c r="EDE358" s="178"/>
      <c r="EDF358" s="178"/>
      <c r="EDG358" s="178"/>
      <c r="EDH358" s="178"/>
      <c r="EDI358" s="179"/>
      <c r="EDJ358" s="73"/>
      <c r="EDK358" s="73"/>
      <c r="EDL358" s="180"/>
      <c r="EDM358" s="75"/>
      <c r="EDN358" s="76"/>
      <c r="EDO358" s="180"/>
      <c r="EDP358" s="180"/>
      <c r="EDQ358" s="180"/>
      <c r="EDR358" s="75"/>
      <c r="EDS358" s="76"/>
      <c r="EDT358" s="181"/>
      <c r="EDU358" s="181"/>
      <c r="EDV358" s="182"/>
      <c r="EDW358" s="134"/>
      <c r="EDX358" s="135"/>
      <c r="EDY358" s="111"/>
      <c r="EDZ358" s="178"/>
      <c r="EEA358" s="178"/>
      <c r="EEB358" s="178"/>
      <c r="EEC358" s="178"/>
      <c r="EED358" s="179"/>
      <c r="EEE358" s="73"/>
      <c r="EEF358" s="73"/>
      <c r="EEG358" s="180"/>
      <c r="EEH358" s="75"/>
      <c r="EEI358" s="76"/>
      <c r="EEJ358" s="180"/>
      <c r="EEK358" s="180"/>
      <c r="EEL358" s="180"/>
      <c r="EEM358" s="75"/>
      <c r="EEN358" s="76"/>
      <c r="EEO358" s="181"/>
      <c r="EEP358" s="181"/>
      <c r="EEQ358" s="182"/>
      <c r="EER358" s="134"/>
      <c r="EES358" s="135"/>
      <c r="EET358" s="111"/>
      <c r="EEU358" s="178"/>
      <c r="EEV358" s="178"/>
      <c r="EEW358" s="178"/>
      <c r="EEX358" s="178"/>
      <c r="EEY358" s="179"/>
      <c r="EEZ358" s="73"/>
      <c r="EFA358" s="73"/>
      <c r="EFB358" s="180"/>
      <c r="EFC358" s="75"/>
      <c r="EFD358" s="76"/>
      <c r="EFE358" s="180"/>
      <c r="EFF358" s="180"/>
      <c r="EFG358" s="180"/>
      <c r="EFH358" s="75"/>
      <c r="EFI358" s="76"/>
      <c r="EFJ358" s="181"/>
      <c r="EFK358" s="181"/>
      <c r="EFL358" s="182"/>
      <c r="EFM358" s="134"/>
      <c r="EFN358" s="135"/>
      <c r="EFO358" s="111"/>
      <c r="EFP358" s="178"/>
      <c r="EFQ358" s="178"/>
      <c r="EFR358" s="178"/>
      <c r="EFS358" s="178"/>
      <c r="EFT358" s="179"/>
      <c r="EFU358" s="73"/>
      <c r="EFV358" s="73"/>
      <c r="EFW358" s="180"/>
      <c r="EFX358" s="75"/>
      <c r="EFY358" s="76"/>
      <c r="EFZ358" s="180"/>
      <c r="EGA358" s="180"/>
      <c r="EGB358" s="180"/>
      <c r="EGC358" s="75"/>
      <c r="EGD358" s="76"/>
      <c r="EGE358" s="181"/>
      <c r="EGF358" s="181"/>
      <c r="EGG358" s="182"/>
      <c r="EGH358" s="134"/>
      <c r="EGI358" s="135"/>
      <c r="EGJ358" s="111"/>
      <c r="EGK358" s="178"/>
      <c r="EGL358" s="178"/>
      <c r="EGM358" s="178"/>
      <c r="EGN358" s="178"/>
      <c r="EGO358" s="179"/>
      <c r="EGP358" s="73"/>
      <c r="EGQ358" s="73"/>
      <c r="EGR358" s="180"/>
      <c r="EGS358" s="75"/>
      <c r="EGT358" s="76"/>
      <c r="EGU358" s="180"/>
      <c r="EGV358" s="180"/>
      <c r="EGW358" s="180"/>
      <c r="EGX358" s="75"/>
      <c r="EGY358" s="76"/>
      <c r="EGZ358" s="181"/>
      <c r="EHA358" s="181"/>
      <c r="EHB358" s="182"/>
      <c r="EHC358" s="134"/>
      <c r="EHD358" s="135"/>
      <c r="EHE358" s="111"/>
      <c r="EHF358" s="178"/>
      <c r="EHG358" s="178"/>
      <c r="EHH358" s="178"/>
      <c r="EHI358" s="178"/>
      <c r="EHJ358" s="179"/>
      <c r="EHK358" s="73"/>
      <c r="EHL358" s="73"/>
      <c r="EHM358" s="180"/>
      <c r="EHN358" s="75"/>
      <c r="EHO358" s="76"/>
      <c r="EHP358" s="180"/>
      <c r="EHQ358" s="180"/>
      <c r="EHR358" s="180"/>
      <c r="EHS358" s="75"/>
      <c r="EHT358" s="76"/>
      <c r="EHU358" s="181"/>
      <c r="EHV358" s="181"/>
      <c r="EHW358" s="182"/>
      <c r="EHX358" s="134"/>
      <c r="EHY358" s="135"/>
      <c r="EHZ358" s="111"/>
      <c r="EIA358" s="178"/>
      <c r="EIB358" s="178"/>
      <c r="EIC358" s="178"/>
      <c r="EID358" s="178"/>
      <c r="EIE358" s="179"/>
      <c r="EIF358" s="73"/>
      <c r="EIG358" s="73"/>
      <c r="EIH358" s="180"/>
      <c r="EII358" s="75"/>
      <c r="EIJ358" s="76"/>
      <c r="EIK358" s="180"/>
      <c r="EIL358" s="180"/>
      <c r="EIM358" s="180"/>
      <c r="EIN358" s="75"/>
      <c r="EIO358" s="76"/>
      <c r="EIP358" s="181"/>
      <c r="EIQ358" s="181"/>
      <c r="EIR358" s="182"/>
      <c r="EIS358" s="134"/>
      <c r="EIT358" s="135"/>
      <c r="EIU358" s="111"/>
      <c r="EIV358" s="178"/>
      <c r="EIW358" s="178"/>
      <c r="EIX358" s="178"/>
      <c r="EIY358" s="178"/>
      <c r="EIZ358" s="179"/>
      <c r="EJA358" s="73"/>
      <c r="EJB358" s="73"/>
      <c r="EJC358" s="180"/>
      <c r="EJD358" s="75"/>
      <c r="EJE358" s="76"/>
      <c r="EJF358" s="180"/>
      <c r="EJG358" s="180"/>
      <c r="EJH358" s="180"/>
      <c r="EJI358" s="75"/>
      <c r="EJJ358" s="76"/>
      <c r="EJK358" s="181"/>
      <c r="EJL358" s="181"/>
      <c r="EJM358" s="182"/>
      <c r="EJN358" s="134"/>
      <c r="EJO358" s="135"/>
      <c r="EJP358" s="111"/>
      <c r="EJQ358" s="178"/>
      <c r="EJR358" s="178"/>
      <c r="EJS358" s="178"/>
      <c r="EJT358" s="178"/>
      <c r="EJU358" s="179"/>
      <c r="EJV358" s="73"/>
      <c r="EJW358" s="73"/>
      <c r="EJX358" s="180"/>
      <c r="EJY358" s="75"/>
      <c r="EJZ358" s="76"/>
      <c r="EKA358" s="180"/>
      <c r="EKB358" s="180"/>
      <c r="EKC358" s="180"/>
      <c r="EKD358" s="75"/>
      <c r="EKE358" s="76"/>
      <c r="EKF358" s="181"/>
      <c r="EKG358" s="181"/>
      <c r="EKH358" s="182"/>
      <c r="EKI358" s="134"/>
      <c r="EKJ358" s="135"/>
      <c r="EKK358" s="111"/>
      <c r="EKL358" s="178"/>
      <c r="EKM358" s="178"/>
      <c r="EKN358" s="178"/>
      <c r="EKO358" s="178"/>
      <c r="EKP358" s="179"/>
      <c r="EKQ358" s="73"/>
      <c r="EKR358" s="73"/>
      <c r="EKS358" s="180"/>
      <c r="EKT358" s="75"/>
      <c r="EKU358" s="76"/>
      <c r="EKV358" s="180"/>
      <c r="EKW358" s="180"/>
      <c r="EKX358" s="180"/>
      <c r="EKY358" s="75"/>
      <c r="EKZ358" s="76"/>
      <c r="ELA358" s="181"/>
      <c r="ELB358" s="181"/>
      <c r="ELC358" s="182"/>
      <c r="ELD358" s="134"/>
      <c r="ELE358" s="135"/>
      <c r="ELF358" s="111"/>
      <c r="ELG358" s="178"/>
      <c r="ELH358" s="178"/>
      <c r="ELI358" s="178"/>
      <c r="ELJ358" s="178"/>
      <c r="ELK358" s="179"/>
      <c r="ELL358" s="73"/>
      <c r="ELM358" s="73"/>
      <c r="ELN358" s="180"/>
      <c r="ELO358" s="75"/>
      <c r="ELP358" s="76"/>
      <c r="ELQ358" s="180"/>
      <c r="ELR358" s="180"/>
      <c r="ELS358" s="180"/>
      <c r="ELT358" s="75"/>
      <c r="ELU358" s="76"/>
      <c r="ELV358" s="181"/>
      <c r="ELW358" s="181"/>
      <c r="ELX358" s="182"/>
      <c r="ELY358" s="134"/>
      <c r="ELZ358" s="135"/>
      <c r="EMA358" s="111"/>
      <c r="EMB358" s="178"/>
      <c r="EMC358" s="178"/>
      <c r="EMD358" s="178"/>
      <c r="EME358" s="178"/>
      <c r="EMF358" s="179"/>
      <c r="EMG358" s="73"/>
      <c r="EMH358" s="73"/>
      <c r="EMI358" s="180"/>
      <c r="EMJ358" s="75"/>
      <c r="EMK358" s="76"/>
      <c r="EML358" s="180"/>
      <c r="EMM358" s="180"/>
      <c r="EMN358" s="180"/>
      <c r="EMO358" s="75"/>
      <c r="EMP358" s="76"/>
      <c r="EMQ358" s="181"/>
      <c r="EMR358" s="181"/>
      <c r="EMS358" s="182"/>
      <c r="EMT358" s="134"/>
      <c r="EMU358" s="135"/>
      <c r="EMV358" s="111"/>
      <c r="EMW358" s="178"/>
      <c r="EMX358" s="178"/>
      <c r="EMY358" s="178"/>
      <c r="EMZ358" s="178"/>
      <c r="ENA358" s="179"/>
      <c r="ENB358" s="73"/>
      <c r="ENC358" s="73"/>
      <c r="END358" s="180"/>
      <c r="ENE358" s="75"/>
      <c r="ENF358" s="76"/>
      <c r="ENG358" s="180"/>
      <c r="ENH358" s="180"/>
      <c r="ENI358" s="180"/>
      <c r="ENJ358" s="75"/>
      <c r="ENK358" s="76"/>
      <c r="ENL358" s="181"/>
      <c r="ENM358" s="181"/>
      <c r="ENN358" s="182"/>
      <c r="ENO358" s="134"/>
      <c r="ENP358" s="135"/>
      <c r="ENQ358" s="111"/>
      <c r="ENR358" s="178"/>
      <c r="ENS358" s="178"/>
      <c r="ENT358" s="178"/>
      <c r="ENU358" s="178"/>
      <c r="ENV358" s="179"/>
      <c r="ENW358" s="73"/>
      <c r="ENX358" s="73"/>
      <c r="ENY358" s="180"/>
      <c r="ENZ358" s="75"/>
      <c r="EOA358" s="76"/>
      <c r="EOB358" s="180"/>
      <c r="EOC358" s="180"/>
      <c r="EOD358" s="180"/>
      <c r="EOE358" s="75"/>
      <c r="EOF358" s="76"/>
      <c r="EOG358" s="181"/>
      <c r="EOH358" s="181"/>
      <c r="EOI358" s="182"/>
      <c r="EOJ358" s="134"/>
      <c r="EOK358" s="135"/>
      <c r="EOL358" s="111"/>
      <c r="EOM358" s="178"/>
      <c r="EON358" s="178"/>
      <c r="EOO358" s="178"/>
      <c r="EOP358" s="178"/>
      <c r="EOQ358" s="179"/>
      <c r="EOR358" s="73"/>
      <c r="EOS358" s="73"/>
      <c r="EOT358" s="180"/>
      <c r="EOU358" s="75"/>
      <c r="EOV358" s="76"/>
      <c r="EOW358" s="180"/>
      <c r="EOX358" s="180"/>
      <c r="EOY358" s="180"/>
      <c r="EOZ358" s="75"/>
      <c r="EPA358" s="76"/>
      <c r="EPB358" s="181"/>
      <c r="EPC358" s="181"/>
      <c r="EPD358" s="182"/>
      <c r="EPE358" s="134"/>
      <c r="EPF358" s="135"/>
      <c r="EPG358" s="111"/>
      <c r="EPH358" s="178"/>
      <c r="EPI358" s="178"/>
      <c r="EPJ358" s="178"/>
      <c r="EPK358" s="178"/>
      <c r="EPL358" s="179"/>
      <c r="EPM358" s="73"/>
      <c r="EPN358" s="73"/>
      <c r="EPO358" s="180"/>
      <c r="EPP358" s="75"/>
      <c r="EPQ358" s="76"/>
      <c r="EPR358" s="180"/>
      <c r="EPS358" s="180"/>
      <c r="EPT358" s="180"/>
      <c r="EPU358" s="75"/>
      <c r="EPV358" s="76"/>
      <c r="EPW358" s="181"/>
      <c r="EPX358" s="181"/>
      <c r="EPY358" s="182"/>
      <c r="EPZ358" s="134"/>
      <c r="EQA358" s="135"/>
      <c r="EQB358" s="111"/>
      <c r="EQC358" s="178"/>
      <c r="EQD358" s="178"/>
      <c r="EQE358" s="178"/>
      <c r="EQF358" s="178"/>
      <c r="EQG358" s="179"/>
      <c r="EQH358" s="73"/>
      <c r="EQI358" s="73"/>
      <c r="EQJ358" s="180"/>
      <c r="EQK358" s="75"/>
      <c r="EQL358" s="76"/>
      <c r="EQM358" s="180"/>
      <c r="EQN358" s="180"/>
      <c r="EQO358" s="180"/>
      <c r="EQP358" s="75"/>
      <c r="EQQ358" s="76"/>
      <c r="EQR358" s="181"/>
      <c r="EQS358" s="181"/>
      <c r="EQT358" s="182"/>
      <c r="EQU358" s="134"/>
      <c r="EQV358" s="135"/>
      <c r="EQW358" s="111"/>
      <c r="EQX358" s="178"/>
      <c r="EQY358" s="178"/>
      <c r="EQZ358" s="178"/>
      <c r="ERA358" s="178"/>
      <c r="ERB358" s="179"/>
      <c r="ERC358" s="73"/>
      <c r="ERD358" s="73"/>
      <c r="ERE358" s="180"/>
      <c r="ERF358" s="75"/>
      <c r="ERG358" s="76"/>
      <c r="ERH358" s="180"/>
      <c r="ERI358" s="180"/>
      <c r="ERJ358" s="180"/>
      <c r="ERK358" s="75"/>
      <c r="ERL358" s="76"/>
      <c r="ERM358" s="181"/>
      <c r="ERN358" s="181"/>
      <c r="ERO358" s="182"/>
      <c r="ERP358" s="134"/>
      <c r="ERQ358" s="135"/>
      <c r="ERR358" s="111"/>
      <c r="ERS358" s="178"/>
      <c r="ERT358" s="178"/>
      <c r="ERU358" s="178"/>
      <c r="ERV358" s="178"/>
      <c r="ERW358" s="179"/>
      <c r="ERX358" s="73"/>
      <c r="ERY358" s="73"/>
      <c r="ERZ358" s="180"/>
      <c r="ESA358" s="75"/>
      <c r="ESB358" s="76"/>
      <c r="ESC358" s="180"/>
      <c r="ESD358" s="180"/>
      <c r="ESE358" s="180"/>
      <c r="ESF358" s="75"/>
      <c r="ESG358" s="76"/>
      <c r="ESH358" s="181"/>
      <c r="ESI358" s="181"/>
      <c r="ESJ358" s="182"/>
      <c r="ESK358" s="134"/>
      <c r="ESL358" s="135"/>
      <c r="ESM358" s="111"/>
      <c r="ESN358" s="178"/>
      <c r="ESO358" s="178"/>
      <c r="ESP358" s="178"/>
      <c r="ESQ358" s="178"/>
      <c r="ESR358" s="179"/>
      <c r="ESS358" s="73"/>
      <c r="EST358" s="73"/>
      <c r="ESU358" s="180"/>
      <c r="ESV358" s="75"/>
      <c r="ESW358" s="76"/>
      <c r="ESX358" s="180"/>
      <c r="ESY358" s="180"/>
      <c r="ESZ358" s="180"/>
      <c r="ETA358" s="75"/>
      <c r="ETB358" s="76"/>
      <c r="ETC358" s="181"/>
      <c r="ETD358" s="181"/>
      <c r="ETE358" s="182"/>
      <c r="ETF358" s="134"/>
      <c r="ETG358" s="135"/>
      <c r="ETH358" s="111"/>
      <c r="ETI358" s="178"/>
      <c r="ETJ358" s="178"/>
      <c r="ETK358" s="178"/>
      <c r="ETL358" s="178"/>
      <c r="ETM358" s="179"/>
      <c r="ETN358" s="73"/>
      <c r="ETO358" s="73"/>
      <c r="ETP358" s="180"/>
      <c r="ETQ358" s="75"/>
      <c r="ETR358" s="76"/>
      <c r="ETS358" s="180"/>
      <c r="ETT358" s="180"/>
      <c r="ETU358" s="180"/>
      <c r="ETV358" s="75"/>
      <c r="ETW358" s="76"/>
      <c r="ETX358" s="181"/>
      <c r="ETY358" s="181"/>
      <c r="ETZ358" s="182"/>
      <c r="EUA358" s="134"/>
      <c r="EUB358" s="135"/>
      <c r="EUC358" s="111"/>
      <c r="EUD358" s="178"/>
      <c r="EUE358" s="178"/>
      <c r="EUF358" s="178"/>
      <c r="EUG358" s="178"/>
      <c r="EUH358" s="179"/>
      <c r="EUI358" s="73"/>
      <c r="EUJ358" s="73"/>
      <c r="EUK358" s="180"/>
      <c r="EUL358" s="75"/>
      <c r="EUM358" s="76"/>
      <c r="EUN358" s="180"/>
      <c r="EUO358" s="180"/>
      <c r="EUP358" s="180"/>
      <c r="EUQ358" s="75"/>
      <c r="EUR358" s="76"/>
      <c r="EUS358" s="181"/>
      <c r="EUT358" s="181"/>
      <c r="EUU358" s="182"/>
      <c r="EUV358" s="134"/>
      <c r="EUW358" s="135"/>
      <c r="EUX358" s="111"/>
      <c r="EUY358" s="178"/>
      <c r="EUZ358" s="178"/>
      <c r="EVA358" s="178"/>
      <c r="EVB358" s="178"/>
      <c r="EVC358" s="179"/>
      <c r="EVD358" s="73"/>
      <c r="EVE358" s="73"/>
      <c r="EVF358" s="180"/>
      <c r="EVG358" s="75"/>
      <c r="EVH358" s="76"/>
      <c r="EVI358" s="180"/>
      <c r="EVJ358" s="180"/>
      <c r="EVK358" s="180"/>
      <c r="EVL358" s="75"/>
      <c r="EVM358" s="76"/>
      <c r="EVN358" s="181"/>
      <c r="EVO358" s="181"/>
      <c r="EVP358" s="182"/>
      <c r="EVQ358" s="134"/>
      <c r="EVR358" s="135"/>
      <c r="EVS358" s="111"/>
      <c r="EVT358" s="178"/>
      <c r="EVU358" s="178"/>
      <c r="EVV358" s="178"/>
      <c r="EVW358" s="178"/>
      <c r="EVX358" s="179"/>
      <c r="EVY358" s="73"/>
      <c r="EVZ358" s="73"/>
      <c r="EWA358" s="180"/>
      <c r="EWB358" s="75"/>
      <c r="EWC358" s="76"/>
      <c r="EWD358" s="180"/>
      <c r="EWE358" s="180"/>
      <c r="EWF358" s="180"/>
      <c r="EWG358" s="75"/>
      <c r="EWH358" s="76"/>
      <c r="EWI358" s="181"/>
      <c r="EWJ358" s="181"/>
      <c r="EWK358" s="182"/>
      <c r="EWL358" s="134"/>
      <c r="EWM358" s="135"/>
      <c r="EWN358" s="111"/>
      <c r="EWO358" s="178"/>
      <c r="EWP358" s="178"/>
      <c r="EWQ358" s="178"/>
      <c r="EWR358" s="178"/>
      <c r="EWS358" s="179"/>
      <c r="EWT358" s="73"/>
      <c r="EWU358" s="73"/>
      <c r="EWV358" s="180"/>
      <c r="EWW358" s="75"/>
      <c r="EWX358" s="76"/>
      <c r="EWY358" s="180"/>
      <c r="EWZ358" s="180"/>
      <c r="EXA358" s="180"/>
      <c r="EXB358" s="75"/>
      <c r="EXC358" s="76"/>
      <c r="EXD358" s="181"/>
      <c r="EXE358" s="181"/>
      <c r="EXF358" s="182"/>
      <c r="EXG358" s="134"/>
      <c r="EXH358" s="135"/>
      <c r="EXI358" s="111"/>
      <c r="EXJ358" s="178"/>
      <c r="EXK358" s="178"/>
      <c r="EXL358" s="178"/>
      <c r="EXM358" s="178"/>
      <c r="EXN358" s="179"/>
      <c r="EXO358" s="73"/>
      <c r="EXP358" s="73"/>
      <c r="EXQ358" s="180"/>
      <c r="EXR358" s="75"/>
      <c r="EXS358" s="76"/>
      <c r="EXT358" s="180"/>
      <c r="EXU358" s="180"/>
      <c r="EXV358" s="180"/>
      <c r="EXW358" s="75"/>
      <c r="EXX358" s="76"/>
      <c r="EXY358" s="181"/>
      <c r="EXZ358" s="181"/>
      <c r="EYA358" s="182"/>
      <c r="EYB358" s="134"/>
      <c r="EYC358" s="135"/>
      <c r="EYD358" s="111"/>
      <c r="EYE358" s="178"/>
      <c r="EYF358" s="178"/>
      <c r="EYG358" s="178"/>
      <c r="EYH358" s="178"/>
      <c r="EYI358" s="179"/>
      <c r="EYJ358" s="73"/>
      <c r="EYK358" s="73"/>
      <c r="EYL358" s="180"/>
      <c r="EYM358" s="75"/>
      <c r="EYN358" s="76"/>
      <c r="EYO358" s="180"/>
      <c r="EYP358" s="180"/>
      <c r="EYQ358" s="180"/>
      <c r="EYR358" s="75"/>
      <c r="EYS358" s="76"/>
      <c r="EYT358" s="181"/>
      <c r="EYU358" s="181"/>
      <c r="EYV358" s="182"/>
      <c r="EYW358" s="134"/>
      <c r="EYX358" s="135"/>
      <c r="EYY358" s="111"/>
      <c r="EYZ358" s="178"/>
      <c r="EZA358" s="178"/>
      <c r="EZB358" s="178"/>
      <c r="EZC358" s="178"/>
      <c r="EZD358" s="179"/>
      <c r="EZE358" s="73"/>
      <c r="EZF358" s="73"/>
      <c r="EZG358" s="180"/>
      <c r="EZH358" s="75"/>
      <c r="EZI358" s="76"/>
      <c r="EZJ358" s="180"/>
      <c r="EZK358" s="180"/>
      <c r="EZL358" s="180"/>
      <c r="EZM358" s="75"/>
      <c r="EZN358" s="76"/>
      <c r="EZO358" s="181"/>
      <c r="EZP358" s="181"/>
      <c r="EZQ358" s="182"/>
      <c r="EZR358" s="134"/>
      <c r="EZS358" s="135"/>
      <c r="EZT358" s="111"/>
      <c r="EZU358" s="178"/>
      <c r="EZV358" s="178"/>
      <c r="EZW358" s="178"/>
      <c r="EZX358" s="178"/>
      <c r="EZY358" s="179"/>
      <c r="EZZ358" s="73"/>
      <c r="FAA358" s="73"/>
      <c r="FAB358" s="180"/>
      <c r="FAC358" s="75"/>
      <c r="FAD358" s="76"/>
      <c r="FAE358" s="180"/>
      <c r="FAF358" s="180"/>
      <c r="FAG358" s="180"/>
      <c r="FAH358" s="75"/>
      <c r="FAI358" s="76"/>
      <c r="FAJ358" s="181"/>
      <c r="FAK358" s="181"/>
      <c r="FAL358" s="182"/>
      <c r="FAM358" s="134"/>
      <c r="FAN358" s="135"/>
      <c r="FAO358" s="111"/>
      <c r="FAP358" s="178"/>
      <c r="FAQ358" s="178"/>
      <c r="FAR358" s="178"/>
      <c r="FAS358" s="178"/>
      <c r="FAT358" s="179"/>
      <c r="FAU358" s="73"/>
      <c r="FAV358" s="73"/>
      <c r="FAW358" s="180"/>
      <c r="FAX358" s="75"/>
      <c r="FAY358" s="76"/>
      <c r="FAZ358" s="180"/>
      <c r="FBA358" s="180"/>
      <c r="FBB358" s="180"/>
      <c r="FBC358" s="75"/>
      <c r="FBD358" s="76"/>
      <c r="FBE358" s="181"/>
      <c r="FBF358" s="181"/>
      <c r="FBG358" s="182"/>
      <c r="FBH358" s="134"/>
      <c r="FBI358" s="135"/>
      <c r="FBJ358" s="111"/>
      <c r="FBK358" s="178"/>
      <c r="FBL358" s="178"/>
      <c r="FBM358" s="178"/>
      <c r="FBN358" s="178"/>
      <c r="FBO358" s="179"/>
      <c r="FBP358" s="73"/>
      <c r="FBQ358" s="73"/>
      <c r="FBR358" s="180"/>
      <c r="FBS358" s="75"/>
      <c r="FBT358" s="76"/>
      <c r="FBU358" s="180"/>
      <c r="FBV358" s="180"/>
      <c r="FBW358" s="180"/>
      <c r="FBX358" s="75"/>
      <c r="FBY358" s="76"/>
      <c r="FBZ358" s="181"/>
      <c r="FCA358" s="181"/>
      <c r="FCB358" s="182"/>
      <c r="FCC358" s="134"/>
      <c r="FCD358" s="135"/>
      <c r="FCE358" s="111"/>
      <c r="FCF358" s="178"/>
      <c r="FCG358" s="178"/>
      <c r="FCH358" s="178"/>
      <c r="FCI358" s="178"/>
      <c r="FCJ358" s="179"/>
      <c r="FCK358" s="73"/>
      <c r="FCL358" s="73"/>
      <c r="FCM358" s="180"/>
      <c r="FCN358" s="75"/>
      <c r="FCO358" s="76"/>
      <c r="FCP358" s="180"/>
      <c r="FCQ358" s="180"/>
      <c r="FCR358" s="180"/>
      <c r="FCS358" s="75"/>
      <c r="FCT358" s="76"/>
      <c r="FCU358" s="181"/>
      <c r="FCV358" s="181"/>
      <c r="FCW358" s="182"/>
      <c r="FCX358" s="134"/>
      <c r="FCY358" s="135"/>
      <c r="FCZ358" s="111"/>
      <c r="FDA358" s="178"/>
      <c r="FDB358" s="178"/>
      <c r="FDC358" s="178"/>
      <c r="FDD358" s="178"/>
      <c r="FDE358" s="179"/>
      <c r="FDF358" s="73"/>
      <c r="FDG358" s="73"/>
      <c r="FDH358" s="180"/>
      <c r="FDI358" s="75"/>
      <c r="FDJ358" s="76"/>
      <c r="FDK358" s="180"/>
      <c r="FDL358" s="180"/>
      <c r="FDM358" s="180"/>
      <c r="FDN358" s="75"/>
      <c r="FDO358" s="76"/>
      <c r="FDP358" s="181"/>
      <c r="FDQ358" s="181"/>
      <c r="FDR358" s="182"/>
      <c r="FDS358" s="134"/>
      <c r="FDT358" s="135"/>
      <c r="FDU358" s="111"/>
      <c r="FDV358" s="178"/>
      <c r="FDW358" s="178"/>
      <c r="FDX358" s="178"/>
      <c r="FDY358" s="178"/>
      <c r="FDZ358" s="179"/>
      <c r="FEA358" s="73"/>
      <c r="FEB358" s="73"/>
      <c r="FEC358" s="180"/>
      <c r="FED358" s="75"/>
      <c r="FEE358" s="76"/>
      <c r="FEF358" s="180"/>
      <c r="FEG358" s="180"/>
      <c r="FEH358" s="180"/>
      <c r="FEI358" s="75"/>
      <c r="FEJ358" s="76"/>
      <c r="FEK358" s="181"/>
      <c r="FEL358" s="181"/>
      <c r="FEM358" s="182"/>
      <c r="FEN358" s="134"/>
      <c r="FEO358" s="135"/>
      <c r="FEP358" s="111"/>
      <c r="FEQ358" s="178"/>
      <c r="FER358" s="178"/>
      <c r="FES358" s="178"/>
      <c r="FET358" s="178"/>
      <c r="FEU358" s="179"/>
      <c r="FEV358" s="73"/>
      <c r="FEW358" s="73"/>
      <c r="FEX358" s="180"/>
      <c r="FEY358" s="75"/>
      <c r="FEZ358" s="76"/>
      <c r="FFA358" s="180"/>
      <c r="FFB358" s="180"/>
      <c r="FFC358" s="180"/>
      <c r="FFD358" s="75"/>
      <c r="FFE358" s="76"/>
      <c r="FFF358" s="181"/>
      <c r="FFG358" s="181"/>
      <c r="FFH358" s="182"/>
      <c r="FFI358" s="134"/>
      <c r="FFJ358" s="135"/>
      <c r="FFK358" s="111"/>
      <c r="FFL358" s="178"/>
      <c r="FFM358" s="178"/>
      <c r="FFN358" s="178"/>
      <c r="FFO358" s="178"/>
      <c r="FFP358" s="179"/>
      <c r="FFQ358" s="73"/>
      <c r="FFR358" s="73"/>
      <c r="FFS358" s="180"/>
      <c r="FFT358" s="75"/>
      <c r="FFU358" s="76"/>
      <c r="FFV358" s="180"/>
      <c r="FFW358" s="180"/>
      <c r="FFX358" s="180"/>
      <c r="FFY358" s="75"/>
      <c r="FFZ358" s="76"/>
      <c r="FGA358" s="181"/>
      <c r="FGB358" s="181"/>
      <c r="FGC358" s="182"/>
      <c r="FGD358" s="134"/>
      <c r="FGE358" s="135"/>
      <c r="FGF358" s="111"/>
      <c r="FGG358" s="178"/>
      <c r="FGH358" s="178"/>
      <c r="FGI358" s="178"/>
      <c r="FGJ358" s="178"/>
      <c r="FGK358" s="179"/>
      <c r="FGL358" s="73"/>
      <c r="FGM358" s="73"/>
      <c r="FGN358" s="180"/>
      <c r="FGO358" s="75"/>
      <c r="FGP358" s="76"/>
      <c r="FGQ358" s="180"/>
      <c r="FGR358" s="180"/>
      <c r="FGS358" s="180"/>
      <c r="FGT358" s="75"/>
      <c r="FGU358" s="76"/>
      <c r="FGV358" s="181"/>
      <c r="FGW358" s="181"/>
      <c r="FGX358" s="182"/>
      <c r="FGY358" s="134"/>
      <c r="FGZ358" s="135"/>
      <c r="FHA358" s="111"/>
      <c r="FHB358" s="178"/>
      <c r="FHC358" s="178"/>
      <c r="FHD358" s="178"/>
      <c r="FHE358" s="178"/>
      <c r="FHF358" s="179"/>
      <c r="FHG358" s="73"/>
      <c r="FHH358" s="73"/>
      <c r="FHI358" s="180"/>
      <c r="FHJ358" s="75"/>
      <c r="FHK358" s="76"/>
      <c r="FHL358" s="180"/>
      <c r="FHM358" s="180"/>
      <c r="FHN358" s="180"/>
      <c r="FHO358" s="75"/>
      <c r="FHP358" s="76"/>
      <c r="FHQ358" s="181"/>
      <c r="FHR358" s="181"/>
      <c r="FHS358" s="182"/>
      <c r="FHT358" s="134"/>
      <c r="FHU358" s="135"/>
      <c r="FHV358" s="111"/>
      <c r="FHW358" s="178"/>
      <c r="FHX358" s="178"/>
      <c r="FHY358" s="178"/>
      <c r="FHZ358" s="178"/>
      <c r="FIA358" s="179"/>
      <c r="FIB358" s="73"/>
      <c r="FIC358" s="73"/>
      <c r="FID358" s="180"/>
      <c r="FIE358" s="75"/>
      <c r="FIF358" s="76"/>
      <c r="FIG358" s="180"/>
      <c r="FIH358" s="180"/>
      <c r="FII358" s="180"/>
      <c r="FIJ358" s="75"/>
      <c r="FIK358" s="76"/>
      <c r="FIL358" s="181"/>
      <c r="FIM358" s="181"/>
      <c r="FIN358" s="182"/>
      <c r="FIO358" s="134"/>
      <c r="FIP358" s="135"/>
      <c r="FIQ358" s="111"/>
      <c r="FIR358" s="178"/>
      <c r="FIS358" s="178"/>
      <c r="FIT358" s="178"/>
      <c r="FIU358" s="178"/>
      <c r="FIV358" s="179"/>
      <c r="FIW358" s="73"/>
      <c r="FIX358" s="73"/>
      <c r="FIY358" s="180"/>
      <c r="FIZ358" s="75"/>
      <c r="FJA358" s="76"/>
      <c r="FJB358" s="180"/>
      <c r="FJC358" s="180"/>
      <c r="FJD358" s="180"/>
      <c r="FJE358" s="75"/>
      <c r="FJF358" s="76"/>
      <c r="FJG358" s="181"/>
      <c r="FJH358" s="181"/>
      <c r="FJI358" s="182"/>
      <c r="FJJ358" s="134"/>
      <c r="FJK358" s="135"/>
      <c r="FJL358" s="111"/>
      <c r="FJM358" s="178"/>
      <c r="FJN358" s="178"/>
      <c r="FJO358" s="178"/>
      <c r="FJP358" s="178"/>
      <c r="FJQ358" s="179"/>
      <c r="FJR358" s="73"/>
      <c r="FJS358" s="73"/>
      <c r="FJT358" s="180"/>
      <c r="FJU358" s="75"/>
      <c r="FJV358" s="76"/>
      <c r="FJW358" s="180"/>
      <c r="FJX358" s="180"/>
      <c r="FJY358" s="180"/>
      <c r="FJZ358" s="75"/>
      <c r="FKA358" s="76"/>
      <c r="FKB358" s="181"/>
      <c r="FKC358" s="181"/>
      <c r="FKD358" s="182"/>
      <c r="FKE358" s="134"/>
      <c r="FKF358" s="135"/>
      <c r="FKG358" s="111"/>
      <c r="FKH358" s="178"/>
      <c r="FKI358" s="178"/>
      <c r="FKJ358" s="178"/>
      <c r="FKK358" s="178"/>
      <c r="FKL358" s="179"/>
      <c r="FKM358" s="73"/>
      <c r="FKN358" s="73"/>
      <c r="FKO358" s="180"/>
      <c r="FKP358" s="75"/>
      <c r="FKQ358" s="76"/>
      <c r="FKR358" s="180"/>
      <c r="FKS358" s="180"/>
      <c r="FKT358" s="180"/>
      <c r="FKU358" s="75"/>
      <c r="FKV358" s="76"/>
      <c r="FKW358" s="181"/>
      <c r="FKX358" s="181"/>
      <c r="FKY358" s="182"/>
      <c r="FKZ358" s="134"/>
      <c r="FLA358" s="135"/>
      <c r="FLB358" s="111"/>
      <c r="FLC358" s="178"/>
      <c r="FLD358" s="178"/>
      <c r="FLE358" s="178"/>
      <c r="FLF358" s="178"/>
      <c r="FLG358" s="179"/>
      <c r="FLH358" s="73"/>
      <c r="FLI358" s="73"/>
      <c r="FLJ358" s="180"/>
      <c r="FLK358" s="75"/>
      <c r="FLL358" s="76"/>
      <c r="FLM358" s="180"/>
      <c r="FLN358" s="180"/>
      <c r="FLO358" s="180"/>
      <c r="FLP358" s="75"/>
      <c r="FLQ358" s="76"/>
      <c r="FLR358" s="181"/>
      <c r="FLS358" s="181"/>
      <c r="FLT358" s="182"/>
      <c r="FLU358" s="134"/>
      <c r="FLV358" s="135"/>
      <c r="FLW358" s="111"/>
      <c r="FLX358" s="178"/>
      <c r="FLY358" s="178"/>
      <c r="FLZ358" s="178"/>
      <c r="FMA358" s="178"/>
      <c r="FMB358" s="179"/>
      <c r="FMC358" s="73"/>
      <c r="FMD358" s="73"/>
      <c r="FME358" s="180"/>
      <c r="FMF358" s="75"/>
      <c r="FMG358" s="76"/>
      <c r="FMH358" s="180"/>
      <c r="FMI358" s="180"/>
      <c r="FMJ358" s="180"/>
      <c r="FMK358" s="75"/>
      <c r="FML358" s="76"/>
      <c r="FMM358" s="181"/>
      <c r="FMN358" s="181"/>
      <c r="FMO358" s="182"/>
      <c r="FMP358" s="134"/>
      <c r="FMQ358" s="135"/>
      <c r="FMR358" s="111"/>
      <c r="FMS358" s="178"/>
      <c r="FMT358" s="178"/>
      <c r="FMU358" s="178"/>
      <c r="FMV358" s="178"/>
      <c r="FMW358" s="179"/>
      <c r="FMX358" s="73"/>
      <c r="FMY358" s="73"/>
      <c r="FMZ358" s="180"/>
      <c r="FNA358" s="75"/>
      <c r="FNB358" s="76"/>
      <c r="FNC358" s="180"/>
      <c r="FND358" s="180"/>
      <c r="FNE358" s="180"/>
      <c r="FNF358" s="75"/>
      <c r="FNG358" s="76"/>
      <c r="FNH358" s="181"/>
      <c r="FNI358" s="181"/>
      <c r="FNJ358" s="182"/>
      <c r="FNK358" s="134"/>
      <c r="FNL358" s="135"/>
      <c r="FNM358" s="111"/>
      <c r="FNN358" s="178"/>
      <c r="FNO358" s="178"/>
      <c r="FNP358" s="178"/>
      <c r="FNQ358" s="178"/>
      <c r="FNR358" s="179"/>
      <c r="FNS358" s="73"/>
      <c r="FNT358" s="73"/>
      <c r="FNU358" s="180"/>
      <c r="FNV358" s="75"/>
      <c r="FNW358" s="76"/>
      <c r="FNX358" s="180"/>
      <c r="FNY358" s="180"/>
      <c r="FNZ358" s="180"/>
      <c r="FOA358" s="75"/>
      <c r="FOB358" s="76"/>
      <c r="FOC358" s="181"/>
      <c r="FOD358" s="181"/>
      <c r="FOE358" s="182"/>
      <c r="FOF358" s="134"/>
      <c r="FOG358" s="135"/>
      <c r="FOH358" s="111"/>
      <c r="FOI358" s="178"/>
      <c r="FOJ358" s="178"/>
      <c r="FOK358" s="178"/>
      <c r="FOL358" s="178"/>
      <c r="FOM358" s="179"/>
      <c r="FON358" s="73"/>
      <c r="FOO358" s="73"/>
      <c r="FOP358" s="180"/>
      <c r="FOQ358" s="75"/>
      <c r="FOR358" s="76"/>
      <c r="FOS358" s="180"/>
      <c r="FOT358" s="180"/>
      <c r="FOU358" s="180"/>
      <c r="FOV358" s="75"/>
      <c r="FOW358" s="76"/>
      <c r="FOX358" s="181"/>
      <c r="FOY358" s="181"/>
      <c r="FOZ358" s="182"/>
      <c r="FPA358" s="134"/>
      <c r="FPB358" s="135"/>
      <c r="FPC358" s="111"/>
      <c r="FPD358" s="178"/>
      <c r="FPE358" s="178"/>
      <c r="FPF358" s="178"/>
      <c r="FPG358" s="178"/>
      <c r="FPH358" s="179"/>
      <c r="FPI358" s="73"/>
      <c r="FPJ358" s="73"/>
      <c r="FPK358" s="180"/>
      <c r="FPL358" s="75"/>
      <c r="FPM358" s="76"/>
      <c r="FPN358" s="180"/>
      <c r="FPO358" s="180"/>
      <c r="FPP358" s="180"/>
      <c r="FPQ358" s="75"/>
      <c r="FPR358" s="76"/>
      <c r="FPS358" s="181"/>
      <c r="FPT358" s="181"/>
      <c r="FPU358" s="182"/>
      <c r="FPV358" s="134"/>
      <c r="FPW358" s="135"/>
      <c r="FPX358" s="111"/>
      <c r="FPY358" s="178"/>
      <c r="FPZ358" s="178"/>
      <c r="FQA358" s="178"/>
      <c r="FQB358" s="178"/>
      <c r="FQC358" s="179"/>
      <c r="FQD358" s="73"/>
      <c r="FQE358" s="73"/>
      <c r="FQF358" s="180"/>
      <c r="FQG358" s="75"/>
      <c r="FQH358" s="76"/>
      <c r="FQI358" s="180"/>
      <c r="FQJ358" s="180"/>
      <c r="FQK358" s="180"/>
      <c r="FQL358" s="75"/>
      <c r="FQM358" s="76"/>
      <c r="FQN358" s="181"/>
      <c r="FQO358" s="181"/>
      <c r="FQP358" s="182"/>
      <c r="FQQ358" s="134"/>
      <c r="FQR358" s="135"/>
      <c r="FQS358" s="111"/>
      <c r="FQT358" s="178"/>
      <c r="FQU358" s="178"/>
      <c r="FQV358" s="178"/>
      <c r="FQW358" s="178"/>
      <c r="FQX358" s="179"/>
      <c r="FQY358" s="73"/>
      <c r="FQZ358" s="73"/>
      <c r="FRA358" s="180"/>
      <c r="FRB358" s="75"/>
      <c r="FRC358" s="76"/>
      <c r="FRD358" s="180"/>
      <c r="FRE358" s="180"/>
      <c r="FRF358" s="180"/>
      <c r="FRG358" s="75"/>
      <c r="FRH358" s="76"/>
      <c r="FRI358" s="181"/>
      <c r="FRJ358" s="181"/>
      <c r="FRK358" s="182"/>
      <c r="FRL358" s="134"/>
      <c r="FRM358" s="135"/>
      <c r="FRN358" s="111"/>
      <c r="FRO358" s="178"/>
      <c r="FRP358" s="178"/>
      <c r="FRQ358" s="178"/>
      <c r="FRR358" s="178"/>
      <c r="FRS358" s="179"/>
      <c r="FRT358" s="73"/>
      <c r="FRU358" s="73"/>
      <c r="FRV358" s="180"/>
      <c r="FRW358" s="75"/>
      <c r="FRX358" s="76"/>
      <c r="FRY358" s="180"/>
      <c r="FRZ358" s="180"/>
      <c r="FSA358" s="180"/>
      <c r="FSB358" s="75"/>
      <c r="FSC358" s="76"/>
      <c r="FSD358" s="181"/>
      <c r="FSE358" s="181"/>
      <c r="FSF358" s="182"/>
      <c r="FSG358" s="134"/>
      <c r="FSH358" s="135"/>
      <c r="FSI358" s="111"/>
      <c r="FSJ358" s="178"/>
      <c r="FSK358" s="178"/>
      <c r="FSL358" s="178"/>
      <c r="FSM358" s="178"/>
      <c r="FSN358" s="179"/>
      <c r="FSO358" s="73"/>
      <c r="FSP358" s="73"/>
      <c r="FSQ358" s="180"/>
      <c r="FSR358" s="75"/>
      <c r="FSS358" s="76"/>
      <c r="FST358" s="180"/>
      <c r="FSU358" s="180"/>
      <c r="FSV358" s="180"/>
      <c r="FSW358" s="75"/>
      <c r="FSX358" s="76"/>
      <c r="FSY358" s="181"/>
      <c r="FSZ358" s="181"/>
      <c r="FTA358" s="182"/>
      <c r="FTB358" s="134"/>
      <c r="FTC358" s="135"/>
      <c r="FTD358" s="111"/>
      <c r="FTE358" s="178"/>
      <c r="FTF358" s="178"/>
      <c r="FTG358" s="178"/>
      <c r="FTH358" s="178"/>
      <c r="FTI358" s="179"/>
      <c r="FTJ358" s="73"/>
      <c r="FTK358" s="73"/>
      <c r="FTL358" s="180"/>
      <c r="FTM358" s="75"/>
      <c r="FTN358" s="76"/>
      <c r="FTO358" s="180"/>
      <c r="FTP358" s="180"/>
      <c r="FTQ358" s="180"/>
      <c r="FTR358" s="75"/>
      <c r="FTS358" s="76"/>
      <c r="FTT358" s="181"/>
      <c r="FTU358" s="181"/>
      <c r="FTV358" s="182"/>
      <c r="FTW358" s="134"/>
      <c r="FTX358" s="135"/>
      <c r="FTY358" s="111"/>
      <c r="FTZ358" s="178"/>
      <c r="FUA358" s="178"/>
      <c r="FUB358" s="178"/>
      <c r="FUC358" s="178"/>
      <c r="FUD358" s="179"/>
      <c r="FUE358" s="73"/>
      <c r="FUF358" s="73"/>
      <c r="FUG358" s="180"/>
      <c r="FUH358" s="75"/>
      <c r="FUI358" s="76"/>
      <c r="FUJ358" s="180"/>
      <c r="FUK358" s="180"/>
      <c r="FUL358" s="180"/>
      <c r="FUM358" s="75"/>
      <c r="FUN358" s="76"/>
      <c r="FUO358" s="181"/>
      <c r="FUP358" s="181"/>
      <c r="FUQ358" s="182"/>
      <c r="FUR358" s="134"/>
      <c r="FUS358" s="135"/>
      <c r="FUT358" s="111"/>
      <c r="FUU358" s="178"/>
      <c r="FUV358" s="178"/>
      <c r="FUW358" s="178"/>
      <c r="FUX358" s="178"/>
      <c r="FUY358" s="179"/>
      <c r="FUZ358" s="73"/>
      <c r="FVA358" s="73"/>
      <c r="FVB358" s="180"/>
      <c r="FVC358" s="75"/>
      <c r="FVD358" s="76"/>
      <c r="FVE358" s="180"/>
      <c r="FVF358" s="180"/>
      <c r="FVG358" s="180"/>
      <c r="FVH358" s="75"/>
      <c r="FVI358" s="76"/>
      <c r="FVJ358" s="181"/>
      <c r="FVK358" s="181"/>
      <c r="FVL358" s="182"/>
      <c r="FVM358" s="134"/>
      <c r="FVN358" s="135"/>
      <c r="FVO358" s="111"/>
      <c r="FVP358" s="178"/>
      <c r="FVQ358" s="178"/>
      <c r="FVR358" s="178"/>
      <c r="FVS358" s="178"/>
      <c r="FVT358" s="179"/>
      <c r="FVU358" s="73"/>
      <c r="FVV358" s="73"/>
      <c r="FVW358" s="180"/>
      <c r="FVX358" s="75"/>
      <c r="FVY358" s="76"/>
      <c r="FVZ358" s="180"/>
      <c r="FWA358" s="180"/>
      <c r="FWB358" s="180"/>
      <c r="FWC358" s="75"/>
      <c r="FWD358" s="76"/>
      <c r="FWE358" s="181"/>
      <c r="FWF358" s="181"/>
      <c r="FWG358" s="182"/>
      <c r="FWH358" s="134"/>
      <c r="FWI358" s="135"/>
      <c r="FWJ358" s="111"/>
      <c r="FWK358" s="178"/>
      <c r="FWL358" s="178"/>
      <c r="FWM358" s="178"/>
      <c r="FWN358" s="178"/>
      <c r="FWO358" s="179"/>
      <c r="FWP358" s="73"/>
      <c r="FWQ358" s="73"/>
      <c r="FWR358" s="180"/>
      <c r="FWS358" s="75"/>
      <c r="FWT358" s="76"/>
      <c r="FWU358" s="180"/>
      <c r="FWV358" s="180"/>
      <c r="FWW358" s="180"/>
      <c r="FWX358" s="75"/>
      <c r="FWY358" s="76"/>
      <c r="FWZ358" s="181"/>
      <c r="FXA358" s="181"/>
      <c r="FXB358" s="182"/>
      <c r="FXC358" s="134"/>
      <c r="FXD358" s="135"/>
      <c r="FXE358" s="111"/>
      <c r="FXF358" s="178"/>
      <c r="FXG358" s="178"/>
      <c r="FXH358" s="178"/>
      <c r="FXI358" s="178"/>
      <c r="FXJ358" s="179"/>
      <c r="FXK358" s="73"/>
      <c r="FXL358" s="73"/>
      <c r="FXM358" s="180"/>
      <c r="FXN358" s="75"/>
      <c r="FXO358" s="76"/>
      <c r="FXP358" s="180"/>
      <c r="FXQ358" s="180"/>
      <c r="FXR358" s="180"/>
      <c r="FXS358" s="75"/>
      <c r="FXT358" s="76"/>
      <c r="FXU358" s="181"/>
      <c r="FXV358" s="181"/>
      <c r="FXW358" s="182"/>
      <c r="FXX358" s="134"/>
      <c r="FXY358" s="135"/>
      <c r="FXZ358" s="111"/>
      <c r="FYA358" s="178"/>
      <c r="FYB358" s="178"/>
      <c r="FYC358" s="178"/>
      <c r="FYD358" s="178"/>
      <c r="FYE358" s="179"/>
      <c r="FYF358" s="73"/>
      <c r="FYG358" s="73"/>
      <c r="FYH358" s="180"/>
      <c r="FYI358" s="75"/>
      <c r="FYJ358" s="76"/>
      <c r="FYK358" s="180"/>
      <c r="FYL358" s="180"/>
      <c r="FYM358" s="180"/>
      <c r="FYN358" s="75"/>
      <c r="FYO358" s="76"/>
      <c r="FYP358" s="181"/>
      <c r="FYQ358" s="181"/>
      <c r="FYR358" s="182"/>
      <c r="FYS358" s="134"/>
      <c r="FYT358" s="135"/>
      <c r="FYU358" s="111"/>
      <c r="FYV358" s="178"/>
      <c r="FYW358" s="178"/>
      <c r="FYX358" s="178"/>
      <c r="FYY358" s="178"/>
      <c r="FYZ358" s="179"/>
      <c r="FZA358" s="73"/>
      <c r="FZB358" s="73"/>
      <c r="FZC358" s="180"/>
      <c r="FZD358" s="75"/>
      <c r="FZE358" s="76"/>
      <c r="FZF358" s="180"/>
      <c r="FZG358" s="180"/>
      <c r="FZH358" s="180"/>
      <c r="FZI358" s="75"/>
      <c r="FZJ358" s="76"/>
      <c r="FZK358" s="181"/>
      <c r="FZL358" s="181"/>
      <c r="FZM358" s="182"/>
      <c r="FZN358" s="134"/>
      <c r="FZO358" s="135"/>
      <c r="FZP358" s="111"/>
      <c r="FZQ358" s="178"/>
      <c r="FZR358" s="178"/>
      <c r="FZS358" s="178"/>
      <c r="FZT358" s="178"/>
      <c r="FZU358" s="179"/>
      <c r="FZV358" s="73"/>
      <c r="FZW358" s="73"/>
      <c r="FZX358" s="180"/>
      <c r="FZY358" s="75"/>
      <c r="FZZ358" s="76"/>
      <c r="GAA358" s="180"/>
      <c r="GAB358" s="180"/>
      <c r="GAC358" s="180"/>
      <c r="GAD358" s="75"/>
      <c r="GAE358" s="76"/>
      <c r="GAF358" s="181"/>
      <c r="GAG358" s="181"/>
      <c r="GAH358" s="182"/>
      <c r="GAI358" s="134"/>
      <c r="GAJ358" s="135"/>
      <c r="GAK358" s="111"/>
      <c r="GAL358" s="178"/>
      <c r="GAM358" s="178"/>
      <c r="GAN358" s="178"/>
      <c r="GAO358" s="178"/>
      <c r="GAP358" s="179"/>
      <c r="GAQ358" s="73"/>
      <c r="GAR358" s="73"/>
      <c r="GAS358" s="180"/>
      <c r="GAT358" s="75"/>
      <c r="GAU358" s="76"/>
      <c r="GAV358" s="180"/>
      <c r="GAW358" s="180"/>
      <c r="GAX358" s="180"/>
      <c r="GAY358" s="75"/>
      <c r="GAZ358" s="76"/>
      <c r="GBA358" s="181"/>
      <c r="GBB358" s="181"/>
      <c r="GBC358" s="182"/>
      <c r="GBD358" s="134"/>
      <c r="GBE358" s="135"/>
      <c r="GBF358" s="111"/>
      <c r="GBG358" s="178"/>
      <c r="GBH358" s="178"/>
      <c r="GBI358" s="178"/>
      <c r="GBJ358" s="178"/>
      <c r="GBK358" s="179"/>
      <c r="GBL358" s="73"/>
      <c r="GBM358" s="73"/>
      <c r="GBN358" s="180"/>
      <c r="GBO358" s="75"/>
      <c r="GBP358" s="76"/>
      <c r="GBQ358" s="180"/>
      <c r="GBR358" s="180"/>
      <c r="GBS358" s="180"/>
      <c r="GBT358" s="75"/>
      <c r="GBU358" s="76"/>
      <c r="GBV358" s="181"/>
      <c r="GBW358" s="181"/>
      <c r="GBX358" s="182"/>
      <c r="GBY358" s="134"/>
      <c r="GBZ358" s="135"/>
      <c r="GCA358" s="111"/>
      <c r="GCB358" s="178"/>
      <c r="GCC358" s="178"/>
      <c r="GCD358" s="178"/>
      <c r="GCE358" s="178"/>
      <c r="GCF358" s="179"/>
      <c r="GCG358" s="73"/>
      <c r="GCH358" s="73"/>
      <c r="GCI358" s="180"/>
      <c r="GCJ358" s="75"/>
      <c r="GCK358" s="76"/>
      <c r="GCL358" s="180"/>
      <c r="GCM358" s="180"/>
      <c r="GCN358" s="180"/>
      <c r="GCO358" s="75"/>
      <c r="GCP358" s="76"/>
      <c r="GCQ358" s="181"/>
      <c r="GCR358" s="181"/>
      <c r="GCS358" s="182"/>
      <c r="GCT358" s="134"/>
      <c r="GCU358" s="135"/>
      <c r="GCV358" s="111"/>
      <c r="GCW358" s="178"/>
      <c r="GCX358" s="178"/>
      <c r="GCY358" s="178"/>
      <c r="GCZ358" s="178"/>
      <c r="GDA358" s="179"/>
      <c r="GDB358" s="73"/>
      <c r="GDC358" s="73"/>
      <c r="GDD358" s="180"/>
      <c r="GDE358" s="75"/>
      <c r="GDF358" s="76"/>
      <c r="GDG358" s="180"/>
      <c r="GDH358" s="180"/>
      <c r="GDI358" s="180"/>
      <c r="GDJ358" s="75"/>
      <c r="GDK358" s="76"/>
      <c r="GDL358" s="181"/>
      <c r="GDM358" s="181"/>
      <c r="GDN358" s="182"/>
      <c r="GDO358" s="134"/>
      <c r="GDP358" s="135"/>
      <c r="GDQ358" s="111"/>
      <c r="GDR358" s="178"/>
      <c r="GDS358" s="178"/>
      <c r="GDT358" s="178"/>
      <c r="GDU358" s="178"/>
      <c r="GDV358" s="179"/>
      <c r="GDW358" s="73"/>
      <c r="GDX358" s="73"/>
      <c r="GDY358" s="180"/>
      <c r="GDZ358" s="75"/>
      <c r="GEA358" s="76"/>
      <c r="GEB358" s="180"/>
      <c r="GEC358" s="180"/>
      <c r="GED358" s="180"/>
      <c r="GEE358" s="75"/>
      <c r="GEF358" s="76"/>
      <c r="GEG358" s="181"/>
      <c r="GEH358" s="181"/>
      <c r="GEI358" s="182"/>
      <c r="GEJ358" s="134"/>
      <c r="GEK358" s="135"/>
      <c r="GEL358" s="111"/>
      <c r="GEM358" s="178"/>
      <c r="GEN358" s="178"/>
      <c r="GEO358" s="178"/>
      <c r="GEP358" s="178"/>
      <c r="GEQ358" s="179"/>
      <c r="GER358" s="73"/>
      <c r="GES358" s="73"/>
      <c r="GET358" s="180"/>
      <c r="GEU358" s="75"/>
      <c r="GEV358" s="76"/>
      <c r="GEW358" s="180"/>
      <c r="GEX358" s="180"/>
      <c r="GEY358" s="180"/>
      <c r="GEZ358" s="75"/>
      <c r="GFA358" s="76"/>
      <c r="GFB358" s="181"/>
      <c r="GFC358" s="181"/>
      <c r="GFD358" s="182"/>
      <c r="GFE358" s="134"/>
      <c r="GFF358" s="135"/>
      <c r="GFG358" s="111"/>
      <c r="GFH358" s="178"/>
      <c r="GFI358" s="178"/>
      <c r="GFJ358" s="178"/>
      <c r="GFK358" s="178"/>
      <c r="GFL358" s="179"/>
      <c r="GFM358" s="73"/>
      <c r="GFN358" s="73"/>
      <c r="GFO358" s="180"/>
      <c r="GFP358" s="75"/>
      <c r="GFQ358" s="76"/>
      <c r="GFR358" s="180"/>
      <c r="GFS358" s="180"/>
      <c r="GFT358" s="180"/>
      <c r="GFU358" s="75"/>
      <c r="GFV358" s="76"/>
      <c r="GFW358" s="181"/>
      <c r="GFX358" s="181"/>
      <c r="GFY358" s="182"/>
      <c r="GFZ358" s="134"/>
      <c r="GGA358" s="135"/>
      <c r="GGB358" s="111"/>
      <c r="GGC358" s="178"/>
      <c r="GGD358" s="178"/>
      <c r="GGE358" s="178"/>
      <c r="GGF358" s="178"/>
      <c r="GGG358" s="179"/>
      <c r="GGH358" s="73"/>
      <c r="GGI358" s="73"/>
      <c r="GGJ358" s="180"/>
      <c r="GGK358" s="75"/>
      <c r="GGL358" s="76"/>
      <c r="GGM358" s="180"/>
      <c r="GGN358" s="180"/>
      <c r="GGO358" s="180"/>
      <c r="GGP358" s="75"/>
      <c r="GGQ358" s="76"/>
      <c r="GGR358" s="181"/>
      <c r="GGS358" s="181"/>
      <c r="GGT358" s="182"/>
      <c r="GGU358" s="134"/>
      <c r="GGV358" s="135"/>
      <c r="GGW358" s="111"/>
      <c r="GGX358" s="178"/>
      <c r="GGY358" s="178"/>
      <c r="GGZ358" s="178"/>
      <c r="GHA358" s="178"/>
      <c r="GHB358" s="179"/>
      <c r="GHC358" s="73"/>
      <c r="GHD358" s="73"/>
      <c r="GHE358" s="180"/>
      <c r="GHF358" s="75"/>
      <c r="GHG358" s="76"/>
      <c r="GHH358" s="180"/>
      <c r="GHI358" s="180"/>
      <c r="GHJ358" s="180"/>
      <c r="GHK358" s="75"/>
      <c r="GHL358" s="76"/>
      <c r="GHM358" s="181"/>
      <c r="GHN358" s="181"/>
      <c r="GHO358" s="182"/>
      <c r="GHP358" s="134"/>
      <c r="GHQ358" s="135"/>
      <c r="GHR358" s="111"/>
      <c r="GHS358" s="178"/>
      <c r="GHT358" s="178"/>
      <c r="GHU358" s="178"/>
      <c r="GHV358" s="178"/>
      <c r="GHW358" s="179"/>
      <c r="GHX358" s="73"/>
      <c r="GHY358" s="73"/>
      <c r="GHZ358" s="180"/>
      <c r="GIA358" s="75"/>
      <c r="GIB358" s="76"/>
      <c r="GIC358" s="180"/>
      <c r="GID358" s="180"/>
      <c r="GIE358" s="180"/>
      <c r="GIF358" s="75"/>
      <c r="GIG358" s="76"/>
      <c r="GIH358" s="181"/>
      <c r="GII358" s="181"/>
      <c r="GIJ358" s="182"/>
      <c r="GIK358" s="134"/>
      <c r="GIL358" s="135"/>
      <c r="GIM358" s="111"/>
      <c r="GIN358" s="178"/>
      <c r="GIO358" s="178"/>
      <c r="GIP358" s="178"/>
      <c r="GIQ358" s="178"/>
      <c r="GIR358" s="179"/>
      <c r="GIS358" s="73"/>
      <c r="GIT358" s="73"/>
      <c r="GIU358" s="180"/>
      <c r="GIV358" s="75"/>
      <c r="GIW358" s="76"/>
      <c r="GIX358" s="180"/>
      <c r="GIY358" s="180"/>
      <c r="GIZ358" s="180"/>
      <c r="GJA358" s="75"/>
      <c r="GJB358" s="76"/>
      <c r="GJC358" s="181"/>
      <c r="GJD358" s="181"/>
      <c r="GJE358" s="182"/>
      <c r="GJF358" s="134"/>
      <c r="GJG358" s="135"/>
      <c r="GJH358" s="111"/>
      <c r="GJI358" s="178"/>
      <c r="GJJ358" s="178"/>
      <c r="GJK358" s="178"/>
      <c r="GJL358" s="178"/>
      <c r="GJM358" s="179"/>
      <c r="GJN358" s="73"/>
      <c r="GJO358" s="73"/>
      <c r="GJP358" s="180"/>
      <c r="GJQ358" s="75"/>
      <c r="GJR358" s="76"/>
      <c r="GJS358" s="180"/>
      <c r="GJT358" s="180"/>
      <c r="GJU358" s="180"/>
      <c r="GJV358" s="75"/>
      <c r="GJW358" s="76"/>
      <c r="GJX358" s="181"/>
      <c r="GJY358" s="181"/>
      <c r="GJZ358" s="182"/>
      <c r="GKA358" s="134"/>
      <c r="GKB358" s="135"/>
      <c r="GKC358" s="111"/>
      <c r="GKD358" s="178"/>
      <c r="GKE358" s="178"/>
      <c r="GKF358" s="178"/>
      <c r="GKG358" s="178"/>
      <c r="GKH358" s="179"/>
      <c r="GKI358" s="73"/>
      <c r="GKJ358" s="73"/>
      <c r="GKK358" s="180"/>
      <c r="GKL358" s="75"/>
      <c r="GKM358" s="76"/>
      <c r="GKN358" s="180"/>
      <c r="GKO358" s="180"/>
      <c r="GKP358" s="180"/>
      <c r="GKQ358" s="75"/>
      <c r="GKR358" s="76"/>
      <c r="GKS358" s="181"/>
      <c r="GKT358" s="181"/>
      <c r="GKU358" s="182"/>
      <c r="GKV358" s="134"/>
      <c r="GKW358" s="135"/>
      <c r="GKX358" s="111"/>
      <c r="GKY358" s="178"/>
      <c r="GKZ358" s="178"/>
      <c r="GLA358" s="178"/>
      <c r="GLB358" s="178"/>
      <c r="GLC358" s="179"/>
      <c r="GLD358" s="73"/>
      <c r="GLE358" s="73"/>
      <c r="GLF358" s="180"/>
      <c r="GLG358" s="75"/>
      <c r="GLH358" s="76"/>
      <c r="GLI358" s="180"/>
      <c r="GLJ358" s="180"/>
      <c r="GLK358" s="180"/>
      <c r="GLL358" s="75"/>
      <c r="GLM358" s="76"/>
      <c r="GLN358" s="181"/>
      <c r="GLO358" s="181"/>
      <c r="GLP358" s="182"/>
      <c r="GLQ358" s="134"/>
      <c r="GLR358" s="135"/>
      <c r="GLS358" s="111"/>
      <c r="GLT358" s="178"/>
      <c r="GLU358" s="178"/>
      <c r="GLV358" s="178"/>
      <c r="GLW358" s="178"/>
      <c r="GLX358" s="179"/>
      <c r="GLY358" s="73"/>
      <c r="GLZ358" s="73"/>
      <c r="GMA358" s="180"/>
      <c r="GMB358" s="75"/>
      <c r="GMC358" s="76"/>
      <c r="GMD358" s="180"/>
      <c r="GME358" s="180"/>
      <c r="GMF358" s="180"/>
      <c r="GMG358" s="75"/>
      <c r="GMH358" s="76"/>
      <c r="GMI358" s="181"/>
      <c r="GMJ358" s="181"/>
      <c r="GMK358" s="182"/>
      <c r="GML358" s="134"/>
      <c r="GMM358" s="135"/>
      <c r="GMN358" s="111"/>
      <c r="GMO358" s="178"/>
      <c r="GMP358" s="178"/>
      <c r="GMQ358" s="178"/>
      <c r="GMR358" s="178"/>
      <c r="GMS358" s="179"/>
      <c r="GMT358" s="73"/>
      <c r="GMU358" s="73"/>
      <c r="GMV358" s="180"/>
      <c r="GMW358" s="75"/>
      <c r="GMX358" s="76"/>
      <c r="GMY358" s="180"/>
      <c r="GMZ358" s="180"/>
      <c r="GNA358" s="180"/>
      <c r="GNB358" s="75"/>
      <c r="GNC358" s="76"/>
      <c r="GND358" s="181"/>
      <c r="GNE358" s="181"/>
      <c r="GNF358" s="182"/>
      <c r="GNG358" s="134"/>
      <c r="GNH358" s="135"/>
      <c r="GNI358" s="111"/>
      <c r="GNJ358" s="178"/>
      <c r="GNK358" s="178"/>
      <c r="GNL358" s="178"/>
      <c r="GNM358" s="178"/>
      <c r="GNN358" s="179"/>
      <c r="GNO358" s="73"/>
      <c r="GNP358" s="73"/>
      <c r="GNQ358" s="180"/>
      <c r="GNR358" s="75"/>
      <c r="GNS358" s="76"/>
      <c r="GNT358" s="180"/>
      <c r="GNU358" s="180"/>
      <c r="GNV358" s="180"/>
      <c r="GNW358" s="75"/>
      <c r="GNX358" s="76"/>
      <c r="GNY358" s="181"/>
      <c r="GNZ358" s="181"/>
      <c r="GOA358" s="182"/>
      <c r="GOB358" s="134"/>
      <c r="GOC358" s="135"/>
      <c r="GOD358" s="111"/>
      <c r="GOE358" s="178"/>
      <c r="GOF358" s="178"/>
      <c r="GOG358" s="178"/>
      <c r="GOH358" s="178"/>
      <c r="GOI358" s="179"/>
      <c r="GOJ358" s="73"/>
      <c r="GOK358" s="73"/>
      <c r="GOL358" s="180"/>
      <c r="GOM358" s="75"/>
      <c r="GON358" s="76"/>
      <c r="GOO358" s="180"/>
      <c r="GOP358" s="180"/>
      <c r="GOQ358" s="180"/>
      <c r="GOR358" s="75"/>
      <c r="GOS358" s="76"/>
      <c r="GOT358" s="181"/>
      <c r="GOU358" s="181"/>
      <c r="GOV358" s="182"/>
      <c r="GOW358" s="134"/>
      <c r="GOX358" s="135"/>
      <c r="GOY358" s="111"/>
      <c r="GOZ358" s="178"/>
      <c r="GPA358" s="178"/>
      <c r="GPB358" s="178"/>
      <c r="GPC358" s="178"/>
      <c r="GPD358" s="179"/>
      <c r="GPE358" s="73"/>
      <c r="GPF358" s="73"/>
      <c r="GPG358" s="180"/>
      <c r="GPH358" s="75"/>
      <c r="GPI358" s="76"/>
      <c r="GPJ358" s="180"/>
      <c r="GPK358" s="180"/>
      <c r="GPL358" s="180"/>
      <c r="GPM358" s="75"/>
      <c r="GPN358" s="76"/>
      <c r="GPO358" s="181"/>
      <c r="GPP358" s="181"/>
      <c r="GPQ358" s="182"/>
      <c r="GPR358" s="134"/>
      <c r="GPS358" s="135"/>
      <c r="GPT358" s="111"/>
      <c r="GPU358" s="178"/>
      <c r="GPV358" s="178"/>
      <c r="GPW358" s="178"/>
      <c r="GPX358" s="178"/>
      <c r="GPY358" s="179"/>
      <c r="GPZ358" s="73"/>
      <c r="GQA358" s="73"/>
      <c r="GQB358" s="180"/>
      <c r="GQC358" s="75"/>
      <c r="GQD358" s="76"/>
      <c r="GQE358" s="180"/>
      <c r="GQF358" s="180"/>
      <c r="GQG358" s="180"/>
      <c r="GQH358" s="75"/>
      <c r="GQI358" s="76"/>
      <c r="GQJ358" s="181"/>
      <c r="GQK358" s="181"/>
      <c r="GQL358" s="182"/>
      <c r="GQM358" s="134"/>
      <c r="GQN358" s="135"/>
      <c r="GQO358" s="111"/>
      <c r="GQP358" s="178"/>
      <c r="GQQ358" s="178"/>
      <c r="GQR358" s="178"/>
      <c r="GQS358" s="178"/>
      <c r="GQT358" s="179"/>
      <c r="GQU358" s="73"/>
      <c r="GQV358" s="73"/>
      <c r="GQW358" s="180"/>
      <c r="GQX358" s="75"/>
      <c r="GQY358" s="76"/>
      <c r="GQZ358" s="180"/>
      <c r="GRA358" s="180"/>
      <c r="GRB358" s="180"/>
      <c r="GRC358" s="75"/>
      <c r="GRD358" s="76"/>
      <c r="GRE358" s="181"/>
      <c r="GRF358" s="181"/>
      <c r="GRG358" s="182"/>
      <c r="GRH358" s="134"/>
      <c r="GRI358" s="135"/>
      <c r="GRJ358" s="111"/>
      <c r="GRK358" s="178"/>
      <c r="GRL358" s="178"/>
      <c r="GRM358" s="178"/>
      <c r="GRN358" s="178"/>
      <c r="GRO358" s="179"/>
      <c r="GRP358" s="73"/>
      <c r="GRQ358" s="73"/>
      <c r="GRR358" s="180"/>
      <c r="GRS358" s="75"/>
      <c r="GRT358" s="76"/>
      <c r="GRU358" s="180"/>
      <c r="GRV358" s="180"/>
      <c r="GRW358" s="180"/>
      <c r="GRX358" s="75"/>
      <c r="GRY358" s="76"/>
      <c r="GRZ358" s="181"/>
      <c r="GSA358" s="181"/>
      <c r="GSB358" s="182"/>
      <c r="GSC358" s="134"/>
      <c r="GSD358" s="135"/>
      <c r="GSE358" s="111"/>
      <c r="GSF358" s="178"/>
      <c r="GSG358" s="178"/>
      <c r="GSH358" s="178"/>
      <c r="GSI358" s="178"/>
      <c r="GSJ358" s="179"/>
      <c r="GSK358" s="73"/>
      <c r="GSL358" s="73"/>
      <c r="GSM358" s="180"/>
      <c r="GSN358" s="75"/>
      <c r="GSO358" s="76"/>
      <c r="GSP358" s="180"/>
      <c r="GSQ358" s="180"/>
      <c r="GSR358" s="180"/>
      <c r="GSS358" s="75"/>
      <c r="GST358" s="76"/>
      <c r="GSU358" s="181"/>
      <c r="GSV358" s="181"/>
      <c r="GSW358" s="182"/>
      <c r="GSX358" s="134"/>
      <c r="GSY358" s="135"/>
      <c r="GSZ358" s="111"/>
      <c r="GTA358" s="178"/>
      <c r="GTB358" s="178"/>
      <c r="GTC358" s="178"/>
      <c r="GTD358" s="178"/>
      <c r="GTE358" s="179"/>
      <c r="GTF358" s="73"/>
      <c r="GTG358" s="73"/>
      <c r="GTH358" s="180"/>
      <c r="GTI358" s="75"/>
      <c r="GTJ358" s="76"/>
      <c r="GTK358" s="180"/>
      <c r="GTL358" s="180"/>
      <c r="GTM358" s="180"/>
      <c r="GTN358" s="75"/>
      <c r="GTO358" s="76"/>
      <c r="GTP358" s="181"/>
      <c r="GTQ358" s="181"/>
      <c r="GTR358" s="182"/>
      <c r="GTS358" s="134"/>
      <c r="GTT358" s="135"/>
      <c r="GTU358" s="111"/>
      <c r="GTV358" s="178"/>
      <c r="GTW358" s="178"/>
      <c r="GTX358" s="178"/>
      <c r="GTY358" s="178"/>
      <c r="GTZ358" s="179"/>
      <c r="GUA358" s="73"/>
      <c r="GUB358" s="73"/>
      <c r="GUC358" s="180"/>
      <c r="GUD358" s="75"/>
      <c r="GUE358" s="76"/>
      <c r="GUF358" s="180"/>
      <c r="GUG358" s="180"/>
      <c r="GUH358" s="180"/>
      <c r="GUI358" s="75"/>
      <c r="GUJ358" s="76"/>
      <c r="GUK358" s="181"/>
      <c r="GUL358" s="181"/>
      <c r="GUM358" s="182"/>
      <c r="GUN358" s="134"/>
      <c r="GUO358" s="135"/>
      <c r="GUP358" s="111"/>
      <c r="GUQ358" s="178"/>
      <c r="GUR358" s="178"/>
      <c r="GUS358" s="178"/>
      <c r="GUT358" s="178"/>
      <c r="GUU358" s="179"/>
      <c r="GUV358" s="73"/>
      <c r="GUW358" s="73"/>
      <c r="GUX358" s="180"/>
      <c r="GUY358" s="75"/>
      <c r="GUZ358" s="76"/>
      <c r="GVA358" s="180"/>
      <c r="GVB358" s="180"/>
      <c r="GVC358" s="180"/>
      <c r="GVD358" s="75"/>
      <c r="GVE358" s="76"/>
      <c r="GVF358" s="181"/>
      <c r="GVG358" s="181"/>
      <c r="GVH358" s="182"/>
      <c r="GVI358" s="134"/>
      <c r="GVJ358" s="135"/>
      <c r="GVK358" s="111"/>
      <c r="GVL358" s="178"/>
      <c r="GVM358" s="178"/>
      <c r="GVN358" s="178"/>
      <c r="GVO358" s="178"/>
      <c r="GVP358" s="179"/>
      <c r="GVQ358" s="73"/>
      <c r="GVR358" s="73"/>
      <c r="GVS358" s="180"/>
      <c r="GVT358" s="75"/>
      <c r="GVU358" s="76"/>
      <c r="GVV358" s="180"/>
      <c r="GVW358" s="180"/>
      <c r="GVX358" s="180"/>
      <c r="GVY358" s="75"/>
      <c r="GVZ358" s="76"/>
      <c r="GWA358" s="181"/>
      <c r="GWB358" s="181"/>
      <c r="GWC358" s="182"/>
      <c r="GWD358" s="134"/>
      <c r="GWE358" s="135"/>
      <c r="GWF358" s="111"/>
      <c r="GWG358" s="178"/>
      <c r="GWH358" s="178"/>
      <c r="GWI358" s="178"/>
      <c r="GWJ358" s="178"/>
      <c r="GWK358" s="179"/>
      <c r="GWL358" s="73"/>
      <c r="GWM358" s="73"/>
      <c r="GWN358" s="180"/>
      <c r="GWO358" s="75"/>
      <c r="GWP358" s="76"/>
      <c r="GWQ358" s="180"/>
      <c r="GWR358" s="180"/>
      <c r="GWS358" s="180"/>
      <c r="GWT358" s="75"/>
      <c r="GWU358" s="76"/>
      <c r="GWV358" s="181"/>
      <c r="GWW358" s="181"/>
      <c r="GWX358" s="182"/>
      <c r="GWY358" s="134"/>
      <c r="GWZ358" s="135"/>
      <c r="GXA358" s="111"/>
      <c r="GXB358" s="178"/>
      <c r="GXC358" s="178"/>
      <c r="GXD358" s="178"/>
      <c r="GXE358" s="178"/>
      <c r="GXF358" s="179"/>
      <c r="GXG358" s="73"/>
      <c r="GXH358" s="73"/>
      <c r="GXI358" s="180"/>
      <c r="GXJ358" s="75"/>
      <c r="GXK358" s="76"/>
      <c r="GXL358" s="180"/>
      <c r="GXM358" s="180"/>
      <c r="GXN358" s="180"/>
      <c r="GXO358" s="75"/>
      <c r="GXP358" s="76"/>
      <c r="GXQ358" s="181"/>
      <c r="GXR358" s="181"/>
      <c r="GXS358" s="182"/>
      <c r="GXT358" s="134"/>
      <c r="GXU358" s="135"/>
      <c r="GXV358" s="111"/>
      <c r="GXW358" s="178"/>
      <c r="GXX358" s="178"/>
      <c r="GXY358" s="178"/>
      <c r="GXZ358" s="178"/>
      <c r="GYA358" s="179"/>
      <c r="GYB358" s="73"/>
      <c r="GYC358" s="73"/>
      <c r="GYD358" s="180"/>
      <c r="GYE358" s="75"/>
      <c r="GYF358" s="76"/>
      <c r="GYG358" s="180"/>
      <c r="GYH358" s="180"/>
      <c r="GYI358" s="180"/>
      <c r="GYJ358" s="75"/>
      <c r="GYK358" s="76"/>
      <c r="GYL358" s="181"/>
      <c r="GYM358" s="181"/>
      <c r="GYN358" s="182"/>
      <c r="GYO358" s="134"/>
      <c r="GYP358" s="135"/>
      <c r="GYQ358" s="111"/>
      <c r="GYR358" s="178"/>
      <c r="GYS358" s="178"/>
      <c r="GYT358" s="178"/>
      <c r="GYU358" s="178"/>
      <c r="GYV358" s="179"/>
      <c r="GYW358" s="73"/>
      <c r="GYX358" s="73"/>
      <c r="GYY358" s="180"/>
      <c r="GYZ358" s="75"/>
      <c r="GZA358" s="76"/>
      <c r="GZB358" s="180"/>
      <c r="GZC358" s="180"/>
      <c r="GZD358" s="180"/>
      <c r="GZE358" s="75"/>
      <c r="GZF358" s="76"/>
      <c r="GZG358" s="181"/>
      <c r="GZH358" s="181"/>
      <c r="GZI358" s="182"/>
      <c r="GZJ358" s="134"/>
      <c r="GZK358" s="135"/>
      <c r="GZL358" s="111"/>
      <c r="GZM358" s="178"/>
      <c r="GZN358" s="178"/>
      <c r="GZO358" s="178"/>
      <c r="GZP358" s="178"/>
      <c r="GZQ358" s="179"/>
      <c r="GZR358" s="73"/>
      <c r="GZS358" s="73"/>
      <c r="GZT358" s="180"/>
      <c r="GZU358" s="75"/>
      <c r="GZV358" s="76"/>
      <c r="GZW358" s="180"/>
      <c r="GZX358" s="180"/>
      <c r="GZY358" s="180"/>
      <c r="GZZ358" s="75"/>
      <c r="HAA358" s="76"/>
      <c r="HAB358" s="181"/>
      <c r="HAC358" s="181"/>
      <c r="HAD358" s="182"/>
      <c r="HAE358" s="134"/>
      <c r="HAF358" s="135"/>
      <c r="HAG358" s="111"/>
      <c r="HAH358" s="178"/>
      <c r="HAI358" s="178"/>
      <c r="HAJ358" s="178"/>
      <c r="HAK358" s="178"/>
      <c r="HAL358" s="179"/>
      <c r="HAM358" s="73"/>
      <c r="HAN358" s="73"/>
      <c r="HAO358" s="180"/>
      <c r="HAP358" s="75"/>
      <c r="HAQ358" s="76"/>
      <c r="HAR358" s="180"/>
      <c r="HAS358" s="180"/>
      <c r="HAT358" s="180"/>
      <c r="HAU358" s="75"/>
      <c r="HAV358" s="76"/>
      <c r="HAW358" s="181"/>
      <c r="HAX358" s="181"/>
      <c r="HAY358" s="182"/>
      <c r="HAZ358" s="134"/>
      <c r="HBA358" s="135"/>
      <c r="HBB358" s="111"/>
      <c r="HBC358" s="178"/>
      <c r="HBD358" s="178"/>
      <c r="HBE358" s="178"/>
      <c r="HBF358" s="178"/>
      <c r="HBG358" s="179"/>
      <c r="HBH358" s="73"/>
      <c r="HBI358" s="73"/>
      <c r="HBJ358" s="180"/>
      <c r="HBK358" s="75"/>
      <c r="HBL358" s="76"/>
      <c r="HBM358" s="180"/>
      <c r="HBN358" s="180"/>
      <c r="HBO358" s="180"/>
      <c r="HBP358" s="75"/>
      <c r="HBQ358" s="76"/>
      <c r="HBR358" s="181"/>
      <c r="HBS358" s="181"/>
      <c r="HBT358" s="182"/>
      <c r="HBU358" s="134"/>
      <c r="HBV358" s="135"/>
      <c r="HBW358" s="111"/>
      <c r="HBX358" s="178"/>
      <c r="HBY358" s="178"/>
      <c r="HBZ358" s="178"/>
      <c r="HCA358" s="178"/>
      <c r="HCB358" s="179"/>
      <c r="HCC358" s="73"/>
      <c r="HCD358" s="73"/>
      <c r="HCE358" s="180"/>
      <c r="HCF358" s="75"/>
      <c r="HCG358" s="76"/>
      <c r="HCH358" s="180"/>
      <c r="HCI358" s="180"/>
      <c r="HCJ358" s="180"/>
      <c r="HCK358" s="75"/>
      <c r="HCL358" s="76"/>
      <c r="HCM358" s="181"/>
      <c r="HCN358" s="181"/>
      <c r="HCO358" s="182"/>
      <c r="HCP358" s="134"/>
      <c r="HCQ358" s="135"/>
      <c r="HCR358" s="111"/>
      <c r="HCS358" s="178"/>
      <c r="HCT358" s="178"/>
      <c r="HCU358" s="178"/>
      <c r="HCV358" s="178"/>
      <c r="HCW358" s="179"/>
      <c r="HCX358" s="73"/>
      <c r="HCY358" s="73"/>
      <c r="HCZ358" s="180"/>
      <c r="HDA358" s="75"/>
      <c r="HDB358" s="76"/>
      <c r="HDC358" s="180"/>
      <c r="HDD358" s="180"/>
      <c r="HDE358" s="180"/>
      <c r="HDF358" s="75"/>
      <c r="HDG358" s="76"/>
      <c r="HDH358" s="181"/>
      <c r="HDI358" s="181"/>
      <c r="HDJ358" s="182"/>
      <c r="HDK358" s="134"/>
      <c r="HDL358" s="135"/>
      <c r="HDM358" s="111"/>
      <c r="HDN358" s="178"/>
      <c r="HDO358" s="178"/>
      <c r="HDP358" s="178"/>
      <c r="HDQ358" s="178"/>
      <c r="HDR358" s="179"/>
      <c r="HDS358" s="73"/>
      <c r="HDT358" s="73"/>
      <c r="HDU358" s="180"/>
      <c r="HDV358" s="75"/>
      <c r="HDW358" s="76"/>
      <c r="HDX358" s="180"/>
      <c r="HDY358" s="180"/>
      <c r="HDZ358" s="180"/>
      <c r="HEA358" s="75"/>
      <c r="HEB358" s="76"/>
      <c r="HEC358" s="181"/>
      <c r="HED358" s="181"/>
      <c r="HEE358" s="182"/>
      <c r="HEF358" s="134"/>
      <c r="HEG358" s="135"/>
      <c r="HEH358" s="111"/>
      <c r="HEI358" s="178"/>
      <c r="HEJ358" s="178"/>
      <c r="HEK358" s="178"/>
      <c r="HEL358" s="178"/>
      <c r="HEM358" s="179"/>
      <c r="HEN358" s="73"/>
      <c r="HEO358" s="73"/>
      <c r="HEP358" s="180"/>
      <c r="HEQ358" s="75"/>
      <c r="HER358" s="76"/>
      <c r="HES358" s="180"/>
      <c r="HET358" s="180"/>
      <c r="HEU358" s="180"/>
      <c r="HEV358" s="75"/>
      <c r="HEW358" s="76"/>
      <c r="HEX358" s="181"/>
      <c r="HEY358" s="181"/>
      <c r="HEZ358" s="182"/>
      <c r="HFA358" s="134"/>
      <c r="HFB358" s="135"/>
      <c r="HFC358" s="111"/>
      <c r="HFD358" s="178"/>
      <c r="HFE358" s="178"/>
      <c r="HFF358" s="178"/>
      <c r="HFG358" s="178"/>
      <c r="HFH358" s="179"/>
      <c r="HFI358" s="73"/>
      <c r="HFJ358" s="73"/>
      <c r="HFK358" s="180"/>
      <c r="HFL358" s="75"/>
      <c r="HFM358" s="76"/>
      <c r="HFN358" s="180"/>
      <c r="HFO358" s="180"/>
      <c r="HFP358" s="180"/>
      <c r="HFQ358" s="75"/>
      <c r="HFR358" s="76"/>
      <c r="HFS358" s="181"/>
      <c r="HFT358" s="181"/>
      <c r="HFU358" s="182"/>
      <c r="HFV358" s="134"/>
      <c r="HFW358" s="135"/>
      <c r="HFX358" s="111"/>
      <c r="HFY358" s="178"/>
      <c r="HFZ358" s="178"/>
      <c r="HGA358" s="178"/>
      <c r="HGB358" s="178"/>
      <c r="HGC358" s="179"/>
      <c r="HGD358" s="73"/>
      <c r="HGE358" s="73"/>
      <c r="HGF358" s="180"/>
      <c r="HGG358" s="75"/>
      <c r="HGH358" s="76"/>
      <c r="HGI358" s="180"/>
      <c r="HGJ358" s="180"/>
      <c r="HGK358" s="180"/>
      <c r="HGL358" s="75"/>
      <c r="HGM358" s="76"/>
      <c r="HGN358" s="181"/>
      <c r="HGO358" s="181"/>
      <c r="HGP358" s="182"/>
      <c r="HGQ358" s="134"/>
      <c r="HGR358" s="135"/>
      <c r="HGS358" s="111"/>
      <c r="HGT358" s="178"/>
      <c r="HGU358" s="178"/>
      <c r="HGV358" s="178"/>
      <c r="HGW358" s="178"/>
      <c r="HGX358" s="179"/>
      <c r="HGY358" s="73"/>
      <c r="HGZ358" s="73"/>
      <c r="HHA358" s="180"/>
      <c r="HHB358" s="75"/>
      <c r="HHC358" s="76"/>
      <c r="HHD358" s="180"/>
      <c r="HHE358" s="180"/>
      <c r="HHF358" s="180"/>
      <c r="HHG358" s="75"/>
      <c r="HHH358" s="76"/>
      <c r="HHI358" s="181"/>
      <c r="HHJ358" s="181"/>
      <c r="HHK358" s="182"/>
      <c r="HHL358" s="134"/>
      <c r="HHM358" s="135"/>
      <c r="HHN358" s="111"/>
      <c r="HHO358" s="178"/>
      <c r="HHP358" s="178"/>
      <c r="HHQ358" s="178"/>
      <c r="HHR358" s="178"/>
      <c r="HHS358" s="179"/>
      <c r="HHT358" s="73"/>
      <c r="HHU358" s="73"/>
      <c r="HHV358" s="180"/>
      <c r="HHW358" s="75"/>
      <c r="HHX358" s="76"/>
      <c r="HHY358" s="180"/>
      <c r="HHZ358" s="180"/>
      <c r="HIA358" s="180"/>
      <c r="HIB358" s="75"/>
      <c r="HIC358" s="76"/>
      <c r="HID358" s="181"/>
      <c r="HIE358" s="181"/>
      <c r="HIF358" s="182"/>
      <c r="HIG358" s="134"/>
      <c r="HIH358" s="135"/>
      <c r="HII358" s="111"/>
      <c r="HIJ358" s="178"/>
      <c r="HIK358" s="178"/>
      <c r="HIL358" s="178"/>
      <c r="HIM358" s="178"/>
      <c r="HIN358" s="179"/>
      <c r="HIO358" s="73"/>
      <c r="HIP358" s="73"/>
      <c r="HIQ358" s="180"/>
      <c r="HIR358" s="75"/>
      <c r="HIS358" s="76"/>
      <c r="HIT358" s="180"/>
      <c r="HIU358" s="180"/>
      <c r="HIV358" s="180"/>
      <c r="HIW358" s="75"/>
      <c r="HIX358" s="76"/>
      <c r="HIY358" s="181"/>
      <c r="HIZ358" s="181"/>
      <c r="HJA358" s="182"/>
      <c r="HJB358" s="134"/>
      <c r="HJC358" s="135"/>
      <c r="HJD358" s="111"/>
      <c r="HJE358" s="178"/>
      <c r="HJF358" s="178"/>
      <c r="HJG358" s="178"/>
      <c r="HJH358" s="178"/>
      <c r="HJI358" s="179"/>
      <c r="HJJ358" s="73"/>
      <c r="HJK358" s="73"/>
      <c r="HJL358" s="180"/>
      <c r="HJM358" s="75"/>
      <c r="HJN358" s="76"/>
      <c r="HJO358" s="180"/>
      <c r="HJP358" s="180"/>
      <c r="HJQ358" s="180"/>
      <c r="HJR358" s="75"/>
      <c r="HJS358" s="76"/>
      <c r="HJT358" s="181"/>
      <c r="HJU358" s="181"/>
      <c r="HJV358" s="182"/>
      <c r="HJW358" s="134"/>
      <c r="HJX358" s="135"/>
      <c r="HJY358" s="111"/>
      <c r="HJZ358" s="178"/>
      <c r="HKA358" s="178"/>
      <c r="HKB358" s="178"/>
      <c r="HKC358" s="178"/>
      <c r="HKD358" s="179"/>
      <c r="HKE358" s="73"/>
      <c r="HKF358" s="73"/>
      <c r="HKG358" s="180"/>
      <c r="HKH358" s="75"/>
      <c r="HKI358" s="76"/>
      <c r="HKJ358" s="180"/>
      <c r="HKK358" s="180"/>
      <c r="HKL358" s="180"/>
      <c r="HKM358" s="75"/>
      <c r="HKN358" s="76"/>
      <c r="HKO358" s="181"/>
      <c r="HKP358" s="181"/>
      <c r="HKQ358" s="182"/>
      <c r="HKR358" s="134"/>
      <c r="HKS358" s="135"/>
      <c r="HKT358" s="111"/>
      <c r="HKU358" s="178"/>
      <c r="HKV358" s="178"/>
      <c r="HKW358" s="178"/>
      <c r="HKX358" s="178"/>
      <c r="HKY358" s="179"/>
      <c r="HKZ358" s="73"/>
      <c r="HLA358" s="73"/>
      <c r="HLB358" s="180"/>
      <c r="HLC358" s="75"/>
      <c r="HLD358" s="76"/>
      <c r="HLE358" s="180"/>
      <c r="HLF358" s="180"/>
      <c r="HLG358" s="180"/>
      <c r="HLH358" s="75"/>
      <c r="HLI358" s="76"/>
      <c r="HLJ358" s="181"/>
      <c r="HLK358" s="181"/>
      <c r="HLL358" s="182"/>
      <c r="HLM358" s="134"/>
      <c r="HLN358" s="135"/>
      <c r="HLO358" s="111"/>
      <c r="HLP358" s="178"/>
      <c r="HLQ358" s="178"/>
      <c r="HLR358" s="178"/>
      <c r="HLS358" s="178"/>
      <c r="HLT358" s="179"/>
      <c r="HLU358" s="73"/>
      <c r="HLV358" s="73"/>
      <c r="HLW358" s="180"/>
      <c r="HLX358" s="75"/>
      <c r="HLY358" s="76"/>
      <c r="HLZ358" s="180"/>
      <c r="HMA358" s="180"/>
      <c r="HMB358" s="180"/>
      <c r="HMC358" s="75"/>
      <c r="HMD358" s="76"/>
      <c r="HME358" s="181"/>
      <c r="HMF358" s="181"/>
      <c r="HMG358" s="182"/>
      <c r="HMH358" s="134"/>
      <c r="HMI358" s="135"/>
      <c r="HMJ358" s="111"/>
      <c r="HMK358" s="178"/>
      <c r="HML358" s="178"/>
      <c r="HMM358" s="178"/>
      <c r="HMN358" s="178"/>
      <c r="HMO358" s="179"/>
      <c r="HMP358" s="73"/>
      <c r="HMQ358" s="73"/>
      <c r="HMR358" s="180"/>
      <c r="HMS358" s="75"/>
      <c r="HMT358" s="76"/>
      <c r="HMU358" s="180"/>
      <c r="HMV358" s="180"/>
      <c r="HMW358" s="180"/>
      <c r="HMX358" s="75"/>
      <c r="HMY358" s="76"/>
      <c r="HMZ358" s="181"/>
      <c r="HNA358" s="181"/>
      <c r="HNB358" s="182"/>
      <c r="HNC358" s="134"/>
      <c r="HND358" s="135"/>
      <c r="HNE358" s="111"/>
      <c r="HNF358" s="178"/>
      <c r="HNG358" s="178"/>
      <c r="HNH358" s="178"/>
      <c r="HNI358" s="178"/>
      <c r="HNJ358" s="179"/>
      <c r="HNK358" s="73"/>
      <c r="HNL358" s="73"/>
      <c r="HNM358" s="180"/>
      <c r="HNN358" s="75"/>
      <c r="HNO358" s="76"/>
      <c r="HNP358" s="180"/>
      <c r="HNQ358" s="180"/>
      <c r="HNR358" s="180"/>
      <c r="HNS358" s="75"/>
      <c r="HNT358" s="76"/>
      <c r="HNU358" s="181"/>
      <c r="HNV358" s="181"/>
      <c r="HNW358" s="182"/>
      <c r="HNX358" s="134"/>
      <c r="HNY358" s="135"/>
      <c r="HNZ358" s="111"/>
      <c r="HOA358" s="178"/>
      <c r="HOB358" s="178"/>
      <c r="HOC358" s="178"/>
      <c r="HOD358" s="178"/>
      <c r="HOE358" s="179"/>
      <c r="HOF358" s="73"/>
      <c r="HOG358" s="73"/>
      <c r="HOH358" s="180"/>
      <c r="HOI358" s="75"/>
      <c r="HOJ358" s="76"/>
      <c r="HOK358" s="180"/>
      <c r="HOL358" s="180"/>
      <c r="HOM358" s="180"/>
      <c r="HON358" s="75"/>
      <c r="HOO358" s="76"/>
      <c r="HOP358" s="181"/>
      <c r="HOQ358" s="181"/>
      <c r="HOR358" s="182"/>
      <c r="HOS358" s="134"/>
      <c r="HOT358" s="135"/>
      <c r="HOU358" s="111"/>
      <c r="HOV358" s="178"/>
      <c r="HOW358" s="178"/>
      <c r="HOX358" s="178"/>
      <c r="HOY358" s="178"/>
      <c r="HOZ358" s="179"/>
      <c r="HPA358" s="73"/>
      <c r="HPB358" s="73"/>
      <c r="HPC358" s="180"/>
      <c r="HPD358" s="75"/>
      <c r="HPE358" s="76"/>
      <c r="HPF358" s="180"/>
      <c r="HPG358" s="180"/>
      <c r="HPH358" s="180"/>
      <c r="HPI358" s="75"/>
      <c r="HPJ358" s="76"/>
      <c r="HPK358" s="181"/>
      <c r="HPL358" s="181"/>
      <c r="HPM358" s="182"/>
      <c r="HPN358" s="134"/>
      <c r="HPO358" s="135"/>
      <c r="HPP358" s="111"/>
      <c r="HPQ358" s="178"/>
      <c r="HPR358" s="178"/>
      <c r="HPS358" s="178"/>
      <c r="HPT358" s="178"/>
      <c r="HPU358" s="179"/>
      <c r="HPV358" s="73"/>
      <c r="HPW358" s="73"/>
      <c r="HPX358" s="180"/>
      <c r="HPY358" s="75"/>
      <c r="HPZ358" s="76"/>
      <c r="HQA358" s="180"/>
      <c r="HQB358" s="180"/>
      <c r="HQC358" s="180"/>
      <c r="HQD358" s="75"/>
      <c r="HQE358" s="76"/>
      <c r="HQF358" s="181"/>
      <c r="HQG358" s="181"/>
      <c r="HQH358" s="182"/>
      <c r="HQI358" s="134"/>
      <c r="HQJ358" s="135"/>
      <c r="HQK358" s="111"/>
      <c r="HQL358" s="178"/>
      <c r="HQM358" s="178"/>
      <c r="HQN358" s="178"/>
      <c r="HQO358" s="178"/>
      <c r="HQP358" s="179"/>
      <c r="HQQ358" s="73"/>
      <c r="HQR358" s="73"/>
      <c r="HQS358" s="180"/>
      <c r="HQT358" s="75"/>
      <c r="HQU358" s="76"/>
      <c r="HQV358" s="180"/>
      <c r="HQW358" s="180"/>
      <c r="HQX358" s="180"/>
      <c r="HQY358" s="75"/>
      <c r="HQZ358" s="76"/>
      <c r="HRA358" s="181"/>
      <c r="HRB358" s="181"/>
      <c r="HRC358" s="182"/>
      <c r="HRD358" s="134"/>
      <c r="HRE358" s="135"/>
      <c r="HRF358" s="111"/>
      <c r="HRG358" s="178"/>
      <c r="HRH358" s="178"/>
      <c r="HRI358" s="178"/>
      <c r="HRJ358" s="178"/>
      <c r="HRK358" s="179"/>
      <c r="HRL358" s="73"/>
      <c r="HRM358" s="73"/>
      <c r="HRN358" s="180"/>
      <c r="HRO358" s="75"/>
      <c r="HRP358" s="76"/>
      <c r="HRQ358" s="180"/>
      <c r="HRR358" s="180"/>
      <c r="HRS358" s="180"/>
      <c r="HRT358" s="75"/>
      <c r="HRU358" s="76"/>
      <c r="HRV358" s="181"/>
      <c r="HRW358" s="181"/>
      <c r="HRX358" s="182"/>
      <c r="HRY358" s="134"/>
      <c r="HRZ358" s="135"/>
      <c r="HSA358" s="111"/>
      <c r="HSB358" s="178"/>
      <c r="HSC358" s="178"/>
      <c r="HSD358" s="178"/>
      <c r="HSE358" s="178"/>
      <c r="HSF358" s="179"/>
      <c r="HSG358" s="73"/>
      <c r="HSH358" s="73"/>
      <c r="HSI358" s="180"/>
      <c r="HSJ358" s="75"/>
      <c r="HSK358" s="76"/>
      <c r="HSL358" s="180"/>
      <c r="HSM358" s="180"/>
      <c r="HSN358" s="180"/>
      <c r="HSO358" s="75"/>
      <c r="HSP358" s="76"/>
      <c r="HSQ358" s="181"/>
      <c r="HSR358" s="181"/>
      <c r="HSS358" s="182"/>
      <c r="HST358" s="134"/>
      <c r="HSU358" s="135"/>
      <c r="HSV358" s="111"/>
      <c r="HSW358" s="178"/>
      <c r="HSX358" s="178"/>
      <c r="HSY358" s="178"/>
      <c r="HSZ358" s="178"/>
      <c r="HTA358" s="179"/>
      <c r="HTB358" s="73"/>
      <c r="HTC358" s="73"/>
      <c r="HTD358" s="180"/>
      <c r="HTE358" s="75"/>
      <c r="HTF358" s="76"/>
      <c r="HTG358" s="180"/>
      <c r="HTH358" s="180"/>
      <c r="HTI358" s="180"/>
      <c r="HTJ358" s="75"/>
      <c r="HTK358" s="76"/>
      <c r="HTL358" s="181"/>
      <c r="HTM358" s="181"/>
      <c r="HTN358" s="182"/>
      <c r="HTO358" s="134"/>
      <c r="HTP358" s="135"/>
      <c r="HTQ358" s="111"/>
      <c r="HTR358" s="178"/>
      <c r="HTS358" s="178"/>
      <c r="HTT358" s="178"/>
      <c r="HTU358" s="178"/>
      <c r="HTV358" s="179"/>
      <c r="HTW358" s="73"/>
      <c r="HTX358" s="73"/>
      <c r="HTY358" s="180"/>
      <c r="HTZ358" s="75"/>
      <c r="HUA358" s="76"/>
      <c r="HUB358" s="180"/>
      <c r="HUC358" s="180"/>
      <c r="HUD358" s="180"/>
      <c r="HUE358" s="75"/>
      <c r="HUF358" s="76"/>
      <c r="HUG358" s="181"/>
      <c r="HUH358" s="181"/>
      <c r="HUI358" s="182"/>
      <c r="HUJ358" s="134"/>
      <c r="HUK358" s="135"/>
      <c r="HUL358" s="111"/>
      <c r="HUM358" s="178"/>
      <c r="HUN358" s="178"/>
      <c r="HUO358" s="178"/>
      <c r="HUP358" s="178"/>
      <c r="HUQ358" s="179"/>
      <c r="HUR358" s="73"/>
      <c r="HUS358" s="73"/>
      <c r="HUT358" s="180"/>
      <c r="HUU358" s="75"/>
      <c r="HUV358" s="76"/>
      <c r="HUW358" s="180"/>
      <c r="HUX358" s="180"/>
      <c r="HUY358" s="180"/>
      <c r="HUZ358" s="75"/>
      <c r="HVA358" s="76"/>
      <c r="HVB358" s="181"/>
      <c r="HVC358" s="181"/>
      <c r="HVD358" s="182"/>
      <c r="HVE358" s="134"/>
      <c r="HVF358" s="135"/>
      <c r="HVG358" s="111"/>
      <c r="HVH358" s="178"/>
      <c r="HVI358" s="178"/>
      <c r="HVJ358" s="178"/>
      <c r="HVK358" s="178"/>
      <c r="HVL358" s="179"/>
      <c r="HVM358" s="73"/>
      <c r="HVN358" s="73"/>
      <c r="HVO358" s="180"/>
      <c r="HVP358" s="75"/>
      <c r="HVQ358" s="76"/>
      <c r="HVR358" s="180"/>
      <c r="HVS358" s="180"/>
      <c r="HVT358" s="180"/>
      <c r="HVU358" s="75"/>
      <c r="HVV358" s="76"/>
      <c r="HVW358" s="181"/>
      <c r="HVX358" s="181"/>
      <c r="HVY358" s="182"/>
      <c r="HVZ358" s="134"/>
      <c r="HWA358" s="135"/>
      <c r="HWB358" s="111"/>
      <c r="HWC358" s="178"/>
      <c r="HWD358" s="178"/>
      <c r="HWE358" s="178"/>
      <c r="HWF358" s="178"/>
      <c r="HWG358" s="179"/>
      <c r="HWH358" s="73"/>
      <c r="HWI358" s="73"/>
      <c r="HWJ358" s="180"/>
      <c r="HWK358" s="75"/>
      <c r="HWL358" s="76"/>
      <c r="HWM358" s="180"/>
      <c r="HWN358" s="180"/>
      <c r="HWO358" s="180"/>
      <c r="HWP358" s="75"/>
      <c r="HWQ358" s="76"/>
      <c r="HWR358" s="181"/>
      <c r="HWS358" s="181"/>
      <c r="HWT358" s="182"/>
      <c r="HWU358" s="134"/>
      <c r="HWV358" s="135"/>
      <c r="HWW358" s="111"/>
      <c r="HWX358" s="178"/>
      <c r="HWY358" s="178"/>
      <c r="HWZ358" s="178"/>
      <c r="HXA358" s="178"/>
      <c r="HXB358" s="179"/>
      <c r="HXC358" s="73"/>
      <c r="HXD358" s="73"/>
      <c r="HXE358" s="180"/>
      <c r="HXF358" s="75"/>
      <c r="HXG358" s="76"/>
      <c r="HXH358" s="180"/>
      <c r="HXI358" s="180"/>
      <c r="HXJ358" s="180"/>
      <c r="HXK358" s="75"/>
      <c r="HXL358" s="76"/>
      <c r="HXM358" s="181"/>
      <c r="HXN358" s="181"/>
      <c r="HXO358" s="182"/>
      <c r="HXP358" s="134"/>
      <c r="HXQ358" s="135"/>
      <c r="HXR358" s="111"/>
      <c r="HXS358" s="178"/>
      <c r="HXT358" s="178"/>
      <c r="HXU358" s="178"/>
      <c r="HXV358" s="178"/>
      <c r="HXW358" s="179"/>
      <c r="HXX358" s="73"/>
      <c r="HXY358" s="73"/>
      <c r="HXZ358" s="180"/>
      <c r="HYA358" s="75"/>
      <c r="HYB358" s="76"/>
      <c r="HYC358" s="180"/>
      <c r="HYD358" s="180"/>
      <c r="HYE358" s="180"/>
      <c r="HYF358" s="75"/>
      <c r="HYG358" s="76"/>
      <c r="HYH358" s="181"/>
      <c r="HYI358" s="181"/>
      <c r="HYJ358" s="182"/>
      <c r="HYK358" s="134"/>
      <c r="HYL358" s="135"/>
      <c r="HYM358" s="111"/>
      <c r="HYN358" s="178"/>
      <c r="HYO358" s="178"/>
      <c r="HYP358" s="178"/>
      <c r="HYQ358" s="178"/>
      <c r="HYR358" s="179"/>
      <c r="HYS358" s="73"/>
      <c r="HYT358" s="73"/>
      <c r="HYU358" s="180"/>
      <c r="HYV358" s="75"/>
      <c r="HYW358" s="76"/>
      <c r="HYX358" s="180"/>
      <c r="HYY358" s="180"/>
      <c r="HYZ358" s="180"/>
      <c r="HZA358" s="75"/>
      <c r="HZB358" s="76"/>
      <c r="HZC358" s="181"/>
      <c r="HZD358" s="181"/>
      <c r="HZE358" s="182"/>
      <c r="HZF358" s="134"/>
      <c r="HZG358" s="135"/>
      <c r="HZH358" s="111"/>
      <c r="HZI358" s="178"/>
      <c r="HZJ358" s="178"/>
      <c r="HZK358" s="178"/>
      <c r="HZL358" s="178"/>
      <c r="HZM358" s="179"/>
      <c r="HZN358" s="73"/>
      <c r="HZO358" s="73"/>
      <c r="HZP358" s="180"/>
      <c r="HZQ358" s="75"/>
      <c r="HZR358" s="76"/>
      <c r="HZS358" s="180"/>
      <c r="HZT358" s="180"/>
      <c r="HZU358" s="180"/>
      <c r="HZV358" s="75"/>
      <c r="HZW358" s="76"/>
      <c r="HZX358" s="181"/>
      <c r="HZY358" s="181"/>
      <c r="HZZ358" s="182"/>
      <c r="IAA358" s="134"/>
      <c r="IAB358" s="135"/>
      <c r="IAC358" s="111"/>
      <c r="IAD358" s="178"/>
      <c r="IAE358" s="178"/>
      <c r="IAF358" s="178"/>
      <c r="IAG358" s="178"/>
      <c r="IAH358" s="179"/>
      <c r="IAI358" s="73"/>
      <c r="IAJ358" s="73"/>
      <c r="IAK358" s="180"/>
      <c r="IAL358" s="75"/>
      <c r="IAM358" s="76"/>
      <c r="IAN358" s="180"/>
      <c r="IAO358" s="180"/>
      <c r="IAP358" s="180"/>
      <c r="IAQ358" s="75"/>
      <c r="IAR358" s="76"/>
      <c r="IAS358" s="181"/>
      <c r="IAT358" s="181"/>
      <c r="IAU358" s="182"/>
      <c r="IAV358" s="134"/>
      <c r="IAW358" s="135"/>
      <c r="IAX358" s="111"/>
      <c r="IAY358" s="178"/>
      <c r="IAZ358" s="178"/>
      <c r="IBA358" s="178"/>
      <c r="IBB358" s="178"/>
      <c r="IBC358" s="179"/>
      <c r="IBD358" s="73"/>
      <c r="IBE358" s="73"/>
      <c r="IBF358" s="180"/>
      <c r="IBG358" s="75"/>
      <c r="IBH358" s="76"/>
      <c r="IBI358" s="180"/>
      <c r="IBJ358" s="180"/>
      <c r="IBK358" s="180"/>
      <c r="IBL358" s="75"/>
      <c r="IBM358" s="76"/>
      <c r="IBN358" s="181"/>
      <c r="IBO358" s="181"/>
      <c r="IBP358" s="182"/>
      <c r="IBQ358" s="134"/>
      <c r="IBR358" s="135"/>
      <c r="IBS358" s="111"/>
      <c r="IBT358" s="178"/>
      <c r="IBU358" s="178"/>
      <c r="IBV358" s="178"/>
      <c r="IBW358" s="178"/>
      <c r="IBX358" s="179"/>
      <c r="IBY358" s="73"/>
      <c r="IBZ358" s="73"/>
      <c r="ICA358" s="180"/>
      <c r="ICB358" s="75"/>
      <c r="ICC358" s="76"/>
      <c r="ICD358" s="180"/>
      <c r="ICE358" s="180"/>
      <c r="ICF358" s="180"/>
      <c r="ICG358" s="75"/>
      <c r="ICH358" s="76"/>
      <c r="ICI358" s="181"/>
      <c r="ICJ358" s="181"/>
      <c r="ICK358" s="182"/>
      <c r="ICL358" s="134"/>
      <c r="ICM358" s="135"/>
      <c r="ICN358" s="111"/>
      <c r="ICO358" s="178"/>
      <c r="ICP358" s="178"/>
      <c r="ICQ358" s="178"/>
      <c r="ICR358" s="178"/>
      <c r="ICS358" s="179"/>
      <c r="ICT358" s="73"/>
      <c r="ICU358" s="73"/>
      <c r="ICV358" s="180"/>
      <c r="ICW358" s="75"/>
      <c r="ICX358" s="76"/>
      <c r="ICY358" s="180"/>
      <c r="ICZ358" s="180"/>
      <c r="IDA358" s="180"/>
      <c r="IDB358" s="75"/>
      <c r="IDC358" s="76"/>
      <c r="IDD358" s="181"/>
      <c r="IDE358" s="181"/>
      <c r="IDF358" s="182"/>
      <c r="IDG358" s="134"/>
      <c r="IDH358" s="135"/>
      <c r="IDI358" s="111"/>
      <c r="IDJ358" s="178"/>
      <c r="IDK358" s="178"/>
      <c r="IDL358" s="178"/>
      <c r="IDM358" s="178"/>
      <c r="IDN358" s="179"/>
      <c r="IDO358" s="73"/>
      <c r="IDP358" s="73"/>
      <c r="IDQ358" s="180"/>
      <c r="IDR358" s="75"/>
      <c r="IDS358" s="76"/>
      <c r="IDT358" s="180"/>
      <c r="IDU358" s="180"/>
      <c r="IDV358" s="180"/>
      <c r="IDW358" s="75"/>
      <c r="IDX358" s="76"/>
      <c r="IDY358" s="181"/>
      <c r="IDZ358" s="181"/>
      <c r="IEA358" s="182"/>
      <c r="IEB358" s="134"/>
      <c r="IEC358" s="135"/>
      <c r="IED358" s="111"/>
      <c r="IEE358" s="178"/>
      <c r="IEF358" s="178"/>
      <c r="IEG358" s="178"/>
      <c r="IEH358" s="178"/>
      <c r="IEI358" s="179"/>
      <c r="IEJ358" s="73"/>
      <c r="IEK358" s="73"/>
      <c r="IEL358" s="180"/>
      <c r="IEM358" s="75"/>
      <c r="IEN358" s="76"/>
      <c r="IEO358" s="180"/>
      <c r="IEP358" s="180"/>
      <c r="IEQ358" s="180"/>
      <c r="IER358" s="75"/>
      <c r="IES358" s="76"/>
      <c r="IET358" s="181"/>
      <c r="IEU358" s="181"/>
      <c r="IEV358" s="182"/>
      <c r="IEW358" s="134"/>
      <c r="IEX358" s="135"/>
      <c r="IEY358" s="111"/>
      <c r="IEZ358" s="178"/>
      <c r="IFA358" s="178"/>
      <c r="IFB358" s="178"/>
      <c r="IFC358" s="178"/>
      <c r="IFD358" s="179"/>
      <c r="IFE358" s="73"/>
      <c r="IFF358" s="73"/>
      <c r="IFG358" s="180"/>
      <c r="IFH358" s="75"/>
      <c r="IFI358" s="76"/>
      <c r="IFJ358" s="180"/>
      <c r="IFK358" s="180"/>
      <c r="IFL358" s="180"/>
      <c r="IFM358" s="75"/>
      <c r="IFN358" s="76"/>
      <c r="IFO358" s="181"/>
      <c r="IFP358" s="181"/>
      <c r="IFQ358" s="182"/>
      <c r="IFR358" s="134"/>
      <c r="IFS358" s="135"/>
      <c r="IFT358" s="111"/>
      <c r="IFU358" s="178"/>
      <c r="IFV358" s="178"/>
      <c r="IFW358" s="178"/>
      <c r="IFX358" s="178"/>
      <c r="IFY358" s="179"/>
      <c r="IFZ358" s="73"/>
      <c r="IGA358" s="73"/>
      <c r="IGB358" s="180"/>
      <c r="IGC358" s="75"/>
      <c r="IGD358" s="76"/>
      <c r="IGE358" s="180"/>
      <c r="IGF358" s="180"/>
      <c r="IGG358" s="180"/>
      <c r="IGH358" s="75"/>
      <c r="IGI358" s="76"/>
      <c r="IGJ358" s="181"/>
      <c r="IGK358" s="181"/>
      <c r="IGL358" s="182"/>
      <c r="IGM358" s="134"/>
      <c r="IGN358" s="135"/>
      <c r="IGO358" s="111"/>
      <c r="IGP358" s="178"/>
      <c r="IGQ358" s="178"/>
      <c r="IGR358" s="178"/>
      <c r="IGS358" s="178"/>
      <c r="IGT358" s="179"/>
      <c r="IGU358" s="73"/>
      <c r="IGV358" s="73"/>
      <c r="IGW358" s="180"/>
      <c r="IGX358" s="75"/>
      <c r="IGY358" s="76"/>
      <c r="IGZ358" s="180"/>
      <c r="IHA358" s="180"/>
      <c r="IHB358" s="180"/>
      <c r="IHC358" s="75"/>
      <c r="IHD358" s="76"/>
      <c r="IHE358" s="181"/>
      <c r="IHF358" s="181"/>
      <c r="IHG358" s="182"/>
      <c r="IHH358" s="134"/>
      <c r="IHI358" s="135"/>
      <c r="IHJ358" s="111"/>
      <c r="IHK358" s="178"/>
      <c r="IHL358" s="178"/>
      <c r="IHM358" s="178"/>
      <c r="IHN358" s="178"/>
      <c r="IHO358" s="179"/>
      <c r="IHP358" s="73"/>
      <c r="IHQ358" s="73"/>
      <c r="IHR358" s="180"/>
      <c r="IHS358" s="75"/>
      <c r="IHT358" s="76"/>
      <c r="IHU358" s="180"/>
      <c r="IHV358" s="180"/>
      <c r="IHW358" s="180"/>
      <c r="IHX358" s="75"/>
      <c r="IHY358" s="76"/>
      <c r="IHZ358" s="181"/>
      <c r="IIA358" s="181"/>
      <c r="IIB358" s="182"/>
      <c r="IIC358" s="134"/>
      <c r="IID358" s="135"/>
      <c r="IIE358" s="111"/>
      <c r="IIF358" s="178"/>
      <c r="IIG358" s="178"/>
      <c r="IIH358" s="178"/>
      <c r="III358" s="178"/>
      <c r="IIJ358" s="179"/>
      <c r="IIK358" s="73"/>
      <c r="IIL358" s="73"/>
      <c r="IIM358" s="180"/>
      <c r="IIN358" s="75"/>
      <c r="IIO358" s="76"/>
      <c r="IIP358" s="180"/>
      <c r="IIQ358" s="180"/>
      <c r="IIR358" s="180"/>
      <c r="IIS358" s="75"/>
      <c r="IIT358" s="76"/>
      <c r="IIU358" s="181"/>
      <c r="IIV358" s="181"/>
      <c r="IIW358" s="182"/>
      <c r="IIX358" s="134"/>
      <c r="IIY358" s="135"/>
      <c r="IIZ358" s="111"/>
      <c r="IJA358" s="178"/>
      <c r="IJB358" s="178"/>
      <c r="IJC358" s="178"/>
      <c r="IJD358" s="178"/>
      <c r="IJE358" s="179"/>
      <c r="IJF358" s="73"/>
      <c r="IJG358" s="73"/>
      <c r="IJH358" s="180"/>
      <c r="IJI358" s="75"/>
      <c r="IJJ358" s="76"/>
      <c r="IJK358" s="180"/>
      <c r="IJL358" s="180"/>
      <c r="IJM358" s="180"/>
      <c r="IJN358" s="75"/>
      <c r="IJO358" s="76"/>
      <c r="IJP358" s="181"/>
      <c r="IJQ358" s="181"/>
      <c r="IJR358" s="182"/>
      <c r="IJS358" s="134"/>
      <c r="IJT358" s="135"/>
      <c r="IJU358" s="111"/>
      <c r="IJV358" s="178"/>
      <c r="IJW358" s="178"/>
      <c r="IJX358" s="178"/>
      <c r="IJY358" s="178"/>
      <c r="IJZ358" s="179"/>
      <c r="IKA358" s="73"/>
      <c r="IKB358" s="73"/>
      <c r="IKC358" s="180"/>
      <c r="IKD358" s="75"/>
      <c r="IKE358" s="76"/>
      <c r="IKF358" s="180"/>
      <c r="IKG358" s="180"/>
      <c r="IKH358" s="180"/>
      <c r="IKI358" s="75"/>
      <c r="IKJ358" s="76"/>
      <c r="IKK358" s="181"/>
      <c r="IKL358" s="181"/>
      <c r="IKM358" s="182"/>
      <c r="IKN358" s="134"/>
      <c r="IKO358" s="135"/>
      <c r="IKP358" s="111"/>
      <c r="IKQ358" s="178"/>
      <c r="IKR358" s="178"/>
      <c r="IKS358" s="178"/>
      <c r="IKT358" s="178"/>
      <c r="IKU358" s="179"/>
      <c r="IKV358" s="73"/>
      <c r="IKW358" s="73"/>
      <c r="IKX358" s="180"/>
      <c r="IKY358" s="75"/>
      <c r="IKZ358" s="76"/>
      <c r="ILA358" s="180"/>
      <c r="ILB358" s="180"/>
      <c r="ILC358" s="180"/>
      <c r="ILD358" s="75"/>
      <c r="ILE358" s="76"/>
      <c r="ILF358" s="181"/>
      <c r="ILG358" s="181"/>
      <c r="ILH358" s="182"/>
      <c r="ILI358" s="134"/>
      <c r="ILJ358" s="135"/>
      <c r="ILK358" s="111"/>
      <c r="ILL358" s="178"/>
      <c r="ILM358" s="178"/>
      <c r="ILN358" s="178"/>
      <c r="ILO358" s="178"/>
      <c r="ILP358" s="179"/>
      <c r="ILQ358" s="73"/>
      <c r="ILR358" s="73"/>
      <c r="ILS358" s="180"/>
      <c r="ILT358" s="75"/>
      <c r="ILU358" s="76"/>
      <c r="ILV358" s="180"/>
      <c r="ILW358" s="180"/>
      <c r="ILX358" s="180"/>
      <c r="ILY358" s="75"/>
      <c r="ILZ358" s="76"/>
      <c r="IMA358" s="181"/>
      <c r="IMB358" s="181"/>
      <c r="IMC358" s="182"/>
      <c r="IMD358" s="134"/>
      <c r="IME358" s="135"/>
      <c r="IMF358" s="111"/>
      <c r="IMG358" s="178"/>
      <c r="IMH358" s="178"/>
      <c r="IMI358" s="178"/>
      <c r="IMJ358" s="178"/>
      <c r="IMK358" s="179"/>
      <c r="IML358" s="73"/>
      <c r="IMM358" s="73"/>
      <c r="IMN358" s="180"/>
      <c r="IMO358" s="75"/>
      <c r="IMP358" s="76"/>
      <c r="IMQ358" s="180"/>
      <c r="IMR358" s="180"/>
      <c r="IMS358" s="180"/>
      <c r="IMT358" s="75"/>
      <c r="IMU358" s="76"/>
      <c r="IMV358" s="181"/>
      <c r="IMW358" s="181"/>
      <c r="IMX358" s="182"/>
      <c r="IMY358" s="134"/>
      <c r="IMZ358" s="135"/>
      <c r="INA358" s="111"/>
      <c r="INB358" s="178"/>
      <c r="INC358" s="178"/>
      <c r="IND358" s="178"/>
      <c r="INE358" s="178"/>
      <c r="INF358" s="179"/>
      <c r="ING358" s="73"/>
      <c r="INH358" s="73"/>
      <c r="INI358" s="180"/>
      <c r="INJ358" s="75"/>
      <c r="INK358" s="76"/>
      <c r="INL358" s="180"/>
      <c r="INM358" s="180"/>
      <c r="INN358" s="180"/>
      <c r="INO358" s="75"/>
      <c r="INP358" s="76"/>
      <c r="INQ358" s="181"/>
      <c r="INR358" s="181"/>
      <c r="INS358" s="182"/>
      <c r="INT358" s="134"/>
      <c r="INU358" s="135"/>
      <c r="INV358" s="111"/>
      <c r="INW358" s="178"/>
      <c r="INX358" s="178"/>
      <c r="INY358" s="178"/>
      <c r="INZ358" s="178"/>
      <c r="IOA358" s="179"/>
      <c r="IOB358" s="73"/>
      <c r="IOC358" s="73"/>
      <c r="IOD358" s="180"/>
      <c r="IOE358" s="75"/>
      <c r="IOF358" s="76"/>
      <c r="IOG358" s="180"/>
      <c r="IOH358" s="180"/>
      <c r="IOI358" s="180"/>
      <c r="IOJ358" s="75"/>
      <c r="IOK358" s="76"/>
      <c r="IOL358" s="181"/>
      <c r="IOM358" s="181"/>
      <c r="ION358" s="182"/>
      <c r="IOO358" s="134"/>
      <c r="IOP358" s="135"/>
      <c r="IOQ358" s="111"/>
      <c r="IOR358" s="178"/>
      <c r="IOS358" s="178"/>
      <c r="IOT358" s="178"/>
      <c r="IOU358" s="178"/>
      <c r="IOV358" s="179"/>
      <c r="IOW358" s="73"/>
      <c r="IOX358" s="73"/>
      <c r="IOY358" s="180"/>
      <c r="IOZ358" s="75"/>
      <c r="IPA358" s="76"/>
      <c r="IPB358" s="180"/>
      <c r="IPC358" s="180"/>
      <c r="IPD358" s="180"/>
      <c r="IPE358" s="75"/>
      <c r="IPF358" s="76"/>
      <c r="IPG358" s="181"/>
      <c r="IPH358" s="181"/>
      <c r="IPI358" s="182"/>
      <c r="IPJ358" s="134"/>
      <c r="IPK358" s="135"/>
      <c r="IPL358" s="111"/>
      <c r="IPM358" s="178"/>
      <c r="IPN358" s="178"/>
      <c r="IPO358" s="178"/>
      <c r="IPP358" s="178"/>
      <c r="IPQ358" s="179"/>
      <c r="IPR358" s="73"/>
      <c r="IPS358" s="73"/>
      <c r="IPT358" s="180"/>
      <c r="IPU358" s="75"/>
      <c r="IPV358" s="76"/>
      <c r="IPW358" s="180"/>
      <c r="IPX358" s="180"/>
      <c r="IPY358" s="180"/>
      <c r="IPZ358" s="75"/>
      <c r="IQA358" s="76"/>
      <c r="IQB358" s="181"/>
      <c r="IQC358" s="181"/>
      <c r="IQD358" s="182"/>
      <c r="IQE358" s="134"/>
      <c r="IQF358" s="135"/>
      <c r="IQG358" s="111"/>
      <c r="IQH358" s="178"/>
      <c r="IQI358" s="178"/>
      <c r="IQJ358" s="178"/>
      <c r="IQK358" s="178"/>
      <c r="IQL358" s="179"/>
      <c r="IQM358" s="73"/>
      <c r="IQN358" s="73"/>
      <c r="IQO358" s="180"/>
      <c r="IQP358" s="75"/>
      <c r="IQQ358" s="76"/>
      <c r="IQR358" s="180"/>
      <c r="IQS358" s="180"/>
      <c r="IQT358" s="180"/>
      <c r="IQU358" s="75"/>
      <c r="IQV358" s="76"/>
      <c r="IQW358" s="181"/>
      <c r="IQX358" s="181"/>
      <c r="IQY358" s="182"/>
      <c r="IQZ358" s="134"/>
      <c r="IRA358" s="135"/>
      <c r="IRB358" s="111"/>
      <c r="IRC358" s="178"/>
      <c r="IRD358" s="178"/>
      <c r="IRE358" s="178"/>
      <c r="IRF358" s="178"/>
      <c r="IRG358" s="179"/>
      <c r="IRH358" s="73"/>
      <c r="IRI358" s="73"/>
      <c r="IRJ358" s="180"/>
      <c r="IRK358" s="75"/>
      <c r="IRL358" s="76"/>
      <c r="IRM358" s="180"/>
      <c r="IRN358" s="180"/>
      <c r="IRO358" s="180"/>
      <c r="IRP358" s="75"/>
      <c r="IRQ358" s="76"/>
      <c r="IRR358" s="181"/>
      <c r="IRS358" s="181"/>
      <c r="IRT358" s="182"/>
      <c r="IRU358" s="134"/>
      <c r="IRV358" s="135"/>
      <c r="IRW358" s="111"/>
      <c r="IRX358" s="178"/>
      <c r="IRY358" s="178"/>
      <c r="IRZ358" s="178"/>
      <c r="ISA358" s="178"/>
      <c r="ISB358" s="179"/>
      <c r="ISC358" s="73"/>
      <c r="ISD358" s="73"/>
      <c r="ISE358" s="180"/>
      <c r="ISF358" s="75"/>
      <c r="ISG358" s="76"/>
      <c r="ISH358" s="180"/>
      <c r="ISI358" s="180"/>
      <c r="ISJ358" s="180"/>
      <c r="ISK358" s="75"/>
      <c r="ISL358" s="76"/>
      <c r="ISM358" s="181"/>
      <c r="ISN358" s="181"/>
      <c r="ISO358" s="182"/>
      <c r="ISP358" s="134"/>
      <c r="ISQ358" s="135"/>
      <c r="ISR358" s="111"/>
      <c r="ISS358" s="178"/>
      <c r="IST358" s="178"/>
      <c r="ISU358" s="178"/>
      <c r="ISV358" s="178"/>
      <c r="ISW358" s="179"/>
      <c r="ISX358" s="73"/>
      <c r="ISY358" s="73"/>
      <c r="ISZ358" s="180"/>
      <c r="ITA358" s="75"/>
      <c r="ITB358" s="76"/>
      <c r="ITC358" s="180"/>
      <c r="ITD358" s="180"/>
      <c r="ITE358" s="180"/>
      <c r="ITF358" s="75"/>
      <c r="ITG358" s="76"/>
      <c r="ITH358" s="181"/>
      <c r="ITI358" s="181"/>
      <c r="ITJ358" s="182"/>
      <c r="ITK358" s="134"/>
      <c r="ITL358" s="135"/>
      <c r="ITM358" s="111"/>
      <c r="ITN358" s="178"/>
      <c r="ITO358" s="178"/>
      <c r="ITP358" s="178"/>
      <c r="ITQ358" s="178"/>
      <c r="ITR358" s="179"/>
      <c r="ITS358" s="73"/>
      <c r="ITT358" s="73"/>
      <c r="ITU358" s="180"/>
      <c r="ITV358" s="75"/>
      <c r="ITW358" s="76"/>
      <c r="ITX358" s="180"/>
      <c r="ITY358" s="180"/>
      <c r="ITZ358" s="180"/>
      <c r="IUA358" s="75"/>
      <c r="IUB358" s="76"/>
      <c r="IUC358" s="181"/>
      <c r="IUD358" s="181"/>
      <c r="IUE358" s="182"/>
      <c r="IUF358" s="134"/>
      <c r="IUG358" s="135"/>
      <c r="IUH358" s="111"/>
      <c r="IUI358" s="178"/>
      <c r="IUJ358" s="178"/>
      <c r="IUK358" s="178"/>
      <c r="IUL358" s="178"/>
      <c r="IUM358" s="179"/>
      <c r="IUN358" s="73"/>
      <c r="IUO358" s="73"/>
      <c r="IUP358" s="180"/>
      <c r="IUQ358" s="75"/>
      <c r="IUR358" s="76"/>
      <c r="IUS358" s="180"/>
      <c r="IUT358" s="180"/>
      <c r="IUU358" s="180"/>
      <c r="IUV358" s="75"/>
      <c r="IUW358" s="76"/>
      <c r="IUX358" s="181"/>
      <c r="IUY358" s="181"/>
      <c r="IUZ358" s="182"/>
      <c r="IVA358" s="134"/>
      <c r="IVB358" s="135"/>
      <c r="IVC358" s="111"/>
      <c r="IVD358" s="178"/>
      <c r="IVE358" s="178"/>
      <c r="IVF358" s="178"/>
      <c r="IVG358" s="178"/>
      <c r="IVH358" s="179"/>
      <c r="IVI358" s="73"/>
      <c r="IVJ358" s="73"/>
      <c r="IVK358" s="180"/>
      <c r="IVL358" s="75"/>
      <c r="IVM358" s="76"/>
      <c r="IVN358" s="180"/>
      <c r="IVO358" s="180"/>
      <c r="IVP358" s="180"/>
      <c r="IVQ358" s="75"/>
      <c r="IVR358" s="76"/>
      <c r="IVS358" s="181"/>
      <c r="IVT358" s="181"/>
      <c r="IVU358" s="182"/>
      <c r="IVV358" s="134"/>
      <c r="IVW358" s="135"/>
      <c r="IVX358" s="111"/>
      <c r="IVY358" s="178"/>
      <c r="IVZ358" s="178"/>
      <c r="IWA358" s="178"/>
      <c r="IWB358" s="178"/>
      <c r="IWC358" s="179"/>
      <c r="IWD358" s="73"/>
      <c r="IWE358" s="73"/>
      <c r="IWF358" s="180"/>
      <c r="IWG358" s="75"/>
      <c r="IWH358" s="76"/>
      <c r="IWI358" s="180"/>
      <c r="IWJ358" s="180"/>
      <c r="IWK358" s="180"/>
      <c r="IWL358" s="75"/>
      <c r="IWM358" s="76"/>
      <c r="IWN358" s="181"/>
      <c r="IWO358" s="181"/>
      <c r="IWP358" s="182"/>
      <c r="IWQ358" s="134"/>
      <c r="IWR358" s="135"/>
      <c r="IWS358" s="111"/>
      <c r="IWT358" s="178"/>
      <c r="IWU358" s="178"/>
      <c r="IWV358" s="178"/>
      <c r="IWW358" s="178"/>
      <c r="IWX358" s="179"/>
      <c r="IWY358" s="73"/>
      <c r="IWZ358" s="73"/>
      <c r="IXA358" s="180"/>
      <c r="IXB358" s="75"/>
      <c r="IXC358" s="76"/>
      <c r="IXD358" s="180"/>
      <c r="IXE358" s="180"/>
      <c r="IXF358" s="180"/>
      <c r="IXG358" s="75"/>
      <c r="IXH358" s="76"/>
      <c r="IXI358" s="181"/>
      <c r="IXJ358" s="181"/>
      <c r="IXK358" s="182"/>
      <c r="IXL358" s="134"/>
      <c r="IXM358" s="135"/>
      <c r="IXN358" s="111"/>
      <c r="IXO358" s="178"/>
      <c r="IXP358" s="178"/>
      <c r="IXQ358" s="178"/>
      <c r="IXR358" s="178"/>
      <c r="IXS358" s="179"/>
      <c r="IXT358" s="73"/>
      <c r="IXU358" s="73"/>
      <c r="IXV358" s="180"/>
      <c r="IXW358" s="75"/>
      <c r="IXX358" s="76"/>
      <c r="IXY358" s="180"/>
      <c r="IXZ358" s="180"/>
      <c r="IYA358" s="180"/>
      <c r="IYB358" s="75"/>
      <c r="IYC358" s="76"/>
      <c r="IYD358" s="181"/>
      <c r="IYE358" s="181"/>
      <c r="IYF358" s="182"/>
      <c r="IYG358" s="134"/>
      <c r="IYH358" s="135"/>
      <c r="IYI358" s="111"/>
      <c r="IYJ358" s="178"/>
      <c r="IYK358" s="178"/>
      <c r="IYL358" s="178"/>
      <c r="IYM358" s="178"/>
      <c r="IYN358" s="179"/>
      <c r="IYO358" s="73"/>
      <c r="IYP358" s="73"/>
      <c r="IYQ358" s="180"/>
      <c r="IYR358" s="75"/>
      <c r="IYS358" s="76"/>
      <c r="IYT358" s="180"/>
      <c r="IYU358" s="180"/>
      <c r="IYV358" s="180"/>
      <c r="IYW358" s="75"/>
      <c r="IYX358" s="76"/>
      <c r="IYY358" s="181"/>
      <c r="IYZ358" s="181"/>
      <c r="IZA358" s="182"/>
      <c r="IZB358" s="134"/>
      <c r="IZC358" s="135"/>
      <c r="IZD358" s="111"/>
      <c r="IZE358" s="178"/>
      <c r="IZF358" s="178"/>
      <c r="IZG358" s="178"/>
      <c r="IZH358" s="178"/>
      <c r="IZI358" s="179"/>
      <c r="IZJ358" s="73"/>
      <c r="IZK358" s="73"/>
      <c r="IZL358" s="180"/>
      <c r="IZM358" s="75"/>
      <c r="IZN358" s="76"/>
      <c r="IZO358" s="180"/>
      <c r="IZP358" s="180"/>
      <c r="IZQ358" s="180"/>
      <c r="IZR358" s="75"/>
      <c r="IZS358" s="76"/>
      <c r="IZT358" s="181"/>
      <c r="IZU358" s="181"/>
      <c r="IZV358" s="182"/>
      <c r="IZW358" s="134"/>
      <c r="IZX358" s="135"/>
      <c r="IZY358" s="111"/>
      <c r="IZZ358" s="178"/>
      <c r="JAA358" s="178"/>
      <c r="JAB358" s="178"/>
      <c r="JAC358" s="178"/>
      <c r="JAD358" s="179"/>
      <c r="JAE358" s="73"/>
      <c r="JAF358" s="73"/>
      <c r="JAG358" s="180"/>
      <c r="JAH358" s="75"/>
      <c r="JAI358" s="76"/>
      <c r="JAJ358" s="180"/>
      <c r="JAK358" s="180"/>
      <c r="JAL358" s="180"/>
      <c r="JAM358" s="75"/>
      <c r="JAN358" s="76"/>
      <c r="JAO358" s="181"/>
      <c r="JAP358" s="181"/>
      <c r="JAQ358" s="182"/>
      <c r="JAR358" s="134"/>
      <c r="JAS358" s="135"/>
      <c r="JAT358" s="111"/>
      <c r="JAU358" s="178"/>
      <c r="JAV358" s="178"/>
      <c r="JAW358" s="178"/>
      <c r="JAX358" s="178"/>
      <c r="JAY358" s="179"/>
      <c r="JAZ358" s="73"/>
      <c r="JBA358" s="73"/>
      <c r="JBB358" s="180"/>
      <c r="JBC358" s="75"/>
      <c r="JBD358" s="76"/>
      <c r="JBE358" s="180"/>
      <c r="JBF358" s="180"/>
      <c r="JBG358" s="180"/>
      <c r="JBH358" s="75"/>
      <c r="JBI358" s="76"/>
      <c r="JBJ358" s="181"/>
      <c r="JBK358" s="181"/>
      <c r="JBL358" s="182"/>
      <c r="JBM358" s="134"/>
      <c r="JBN358" s="135"/>
      <c r="JBO358" s="111"/>
      <c r="JBP358" s="178"/>
      <c r="JBQ358" s="178"/>
      <c r="JBR358" s="178"/>
      <c r="JBS358" s="178"/>
      <c r="JBT358" s="179"/>
      <c r="JBU358" s="73"/>
      <c r="JBV358" s="73"/>
      <c r="JBW358" s="180"/>
      <c r="JBX358" s="75"/>
      <c r="JBY358" s="76"/>
      <c r="JBZ358" s="180"/>
      <c r="JCA358" s="180"/>
      <c r="JCB358" s="180"/>
      <c r="JCC358" s="75"/>
      <c r="JCD358" s="76"/>
      <c r="JCE358" s="181"/>
      <c r="JCF358" s="181"/>
      <c r="JCG358" s="182"/>
      <c r="JCH358" s="134"/>
      <c r="JCI358" s="135"/>
      <c r="JCJ358" s="111"/>
      <c r="JCK358" s="178"/>
      <c r="JCL358" s="178"/>
      <c r="JCM358" s="178"/>
      <c r="JCN358" s="178"/>
      <c r="JCO358" s="179"/>
      <c r="JCP358" s="73"/>
      <c r="JCQ358" s="73"/>
      <c r="JCR358" s="180"/>
      <c r="JCS358" s="75"/>
      <c r="JCT358" s="76"/>
      <c r="JCU358" s="180"/>
      <c r="JCV358" s="180"/>
      <c r="JCW358" s="180"/>
      <c r="JCX358" s="75"/>
      <c r="JCY358" s="76"/>
      <c r="JCZ358" s="181"/>
      <c r="JDA358" s="181"/>
      <c r="JDB358" s="182"/>
      <c r="JDC358" s="134"/>
      <c r="JDD358" s="135"/>
      <c r="JDE358" s="111"/>
      <c r="JDF358" s="178"/>
      <c r="JDG358" s="178"/>
      <c r="JDH358" s="178"/>
      <c r="JDI358" s="178"/>
      <c r="JDJ358" s="179"/>
      <c r="JDK358" s="73"/>
      <c r="JDL358" s="73"/>
      <c r="JDM358" s="180"/>
      <c r="JDN358" s="75"/>
      <c r="JDO358" s="76"/>
      <c r="JDP358" s="180"/>
      <c r="JDQ358" s="180"/>
      <c r="JDR358" s="180"/>
      <c r="JDS358" s="75"/>
      <c r="JDT358" s="76"/>
      <c r="JDU358" s="181"/>
      <c r="JDV358" s="181"/>
      <c r="JDW358" s="182"/>
      <c r="JDX358" s="134"/>
      <c r="JDY358" s="135"/>
      <c r="JDZ358" s="111"/>
      <c r="JEA358" s="178"/>
      <c r="JEB358" s="178"/>
      <c r="JEC358" s="178"/>
      <c r="JED358" s="178"/>
      <c r="JEE358" s="179"/>
      <c r="JEF358" s="73"/>
      <c r="JEG358" s="73"/>
      <c r="JEH358" s="180"/>
      <c r="JEI358" s="75"/>
      <c r="JEJ358" s="76"/>
      <c r="JEK358" s="180"/>
      <c r="JEL358" s="180"/>
      <c r="JEM358" s="180"/>
      <c r="JEN358" s="75"/>
      <c r="JEO358" s="76"/>
      <c r="JEP358" s="181"/>
      <c r="JEQ358" s="181"/>
      <c r="JER358" s="182"/>
      <c r="JES358" s="134"/>
      <c r="JET358" s="135"/>
      <c r="JEU358" s="111"/>
      <c r="JEV358" s="178"/>
      <c r="JEW358" s="178"/>
      <c r="JEX358" s="178"/>
      <c r="JEY358" s="178"/>
      <c r="JEZ358" s="179"/>
      <c r="JFA358" s="73"/>
      <c r="JFB358" s="73"/>
      <c r="JFC358" s="180"/>
      <c r="JFD358" s="75"/>
      <c r="JFE358" s="76"/>
      <c r="JFF358" s="180"/>
      <c r="JFG358" s="180"/>
      <c r="JFH358" s="180"/>
      <c r="JFI358" s="75"/>
      <c r="JFJ358" s="76"/>
      <c r="JFK358" s="181"/>
      <c r="JFL358" s="181"/>
      <c r="JFM358" s="182"/>
      <c r="JFN358" s="134"/>
      <c r="JFO358" s="135"/>
      <c r="JFP358" s="111"/>
      <c r="JFQ358" s="178"/>
      <c r="JFR358" s="178"/>
      <c r="JFS358" s="178"/>
      <c r="JFT358" s="178"/>
      <c r="JFU358" s="179"/>
      <c r="JFV358" s="73"/>
      <c r="JFW358" s="73"/>
      <c r="JFX358" s="180"/>
      <c r="JFY358" s="75"/>
      <c r="JFZ358" s="76"/>
      <c r="JGA358" s="180"/>
      <c r="JGB358" s="180"/>
      <c r="JGC358" s="180"/>
      <c r="JGD358" s="75"/>
      <c r="JGE358" s="76"/>
      <c r="JGF358" s="181"/>
      <c r="JGG358" s="181"/>
      <c r="JGH358" s="182"/>
      <c r="JGI358" s="134"/>
      <c r="JGJ358" s="135"/>
      <c r="JGK358" s="111"/>
      <c r="JGL358" s="178"/>
      <c r="JGM358" s="178"/>
      <c r="JGN358" s="178"/>
      <c r="JGO358" s="178"/>
      <c r="JGP358" s="179"/>
      <c r="JGQ358" s="73"/>
      <c r="JGR358" s="73"/>
      <c r="JGS358" s="180"/>
      <c r="JGT358" s="75"/>
      <c r="JGU358" s="76"/>
      <c r="JGV358" s="180"/>
      <c r="JGW358" s="180"/>
      <c r="JGX358" s="180"/>
      <c r="JGY358" s="75"/>
      <c r="JGZ358" s="76"/>
      <c r="JHA358" s="181"/>
      <c r="JHB358" s="181"/>
      <c r="JHC358" s="182"/>
      <c r="JHD358" s="134"/>
      <c r="JHE358" s="135"/>
      <c r="JHF358" s="111"/>
      <c r="JHG358" s="178"/>
      <c r="JHH358" s="178"/>
      <c r="JHI358" s="178"/>
      <c r="JHJ358" s="178"/>
      <c r="JHK358" s="179"/>
      <c r="JHL358" s="73"/>
      <c r="JHM358" s="73"/>
      <c r="JHN358" s="180"/>
      <c r="JHO358" s="75"/>
      <c r="JHP358" s="76"/>
      <c r="JHQ358" s="180"/>
      <c r="JHR358" s="180"/>
      <c r="JHS358" s="180"/>
      <c r="JHT358" s="75"/>
      <c r="JHU358" s="76"/>
      <c r="JHV358" s="181"/>
      <c r="JHW358" s="181"/>
      <c r="JHX358" s="182"/>
      <c r="JHY358" s="134"/>
      <c r="JHZ358" s="135"/>
      <c r="JIA358" s="111"/>
      <c r="JIB358" s="178"/>
      <c r="JIC358" s="178"/>
      <c r="JID358" s="178"/>
      <c r="JIE358" s="178"/>
      <c r="JIF358" s="179"/>
      <c r="JIG358" s="73"/>
      <c r="JIH358" s="73"/>
      <c r="JII358" s="180"/>
      <c r="JIJ358" s="75"/>
      <c r="JIK358" s="76"/>
      <c r="JIL358" s="180"/>
      <c r="JIM358" s="180"/>
      <c r="JIN358" s="180"/>
      <c r="JIO358" s="75"/>
      <c r="JIP358" s="76"/>
      <c r="JIQ358" s="181"/>
      <c r="JIR358" s="181"/>
      <c r="JIS358" s="182"/>
      <c r="JIT358" s="134"/>
      <c r="JIU358" s="135"/>
      <c r="JIV358" s="111"/>
      <c r="JIW358" s="178"/>
      <c r="JIX358" s="178"/>
      <c r="JIY358" s="178"/>
      <c r="JIZ358" s="178"/>
      <c r="JJA358" s="179"/>
      <c r="JJB358" s="73"/>
      <c r="JJC358" s="73"/>
      <c r="JJD358" s="180"/>
      <c r="JJE358" s="75"/>
      <c r="JJF358" s="76"/>
      <c r="JJG358" s="180"/>
      <c r="JJH358" s="180"/>
      <c r="JJI358" s="180"/>
      <c r="JJJ358" s="75"/>
      <c r="JJK358" s="76"/>
      <c r="JJL358" s="181"/>
      <c r="JJM358" s="181"/>
      <c r="JJN358" s="182"/>
      <c r="JJO358" s="134"/>
      <c r="JJP358" s="135"/>
      <c r="JJQ358" s="111"/>
      <c r="JJR358" s="178"/>
      <c r="JJS358" s="178"/>
      <c r="JJT358" s="178"/>
      <c r="JJU358" s="178"/>
      <c r="JJV358" s="179"/>
      <c r="JJW358" s="73"/>
      <c r="JJX358" s="73"/>
      <c r="JJY358" s="180"/>
      <c r="JJZ358" s="75"/>
      <c r="JKA358" s="76"/>
      <c r="JKB358" s="180"/>
      <c r="JKC358" s="180"/>
      <c r="JKD358" s="180"/>
      <c r="JKE358" s="75"/>
      <c r="JKF358" s="76"/>
      <c r="JKG358" s="181"/>
      <c r="JKH358" s="181"/>
      <c r="JKI358" s="182"/>
      <c r="JKJ358" s="134"/>
      <c r="JKK358" s="135"/>
      <c r="JKL358" s="111"/>
      <c r="JKM358" s="178"/>
      <c r="JKN358" s="178"/>
      <c r="JKO358" s="178"/>
      <c r="JKP358" s="178"/>
      <c r="JKQ358" s="179"/>
      <c r="JKR358" s="73"/>
      <c r="JKS358" s="73"/>
      <c r="JKT358" s="180"/>
      <c r="JKU358" s="75"/>
      <c r="JKV358" s="76"/>
      <c r="JKW358" s="180"/>
      <c r="JKX358" s="180"/>
      <c r="JKY358" s="180"/>
      <c r="JKZ358" s="75"/>
      <c r="JLA358" s="76"/>
      <c r="JLB358" s="181"/>
      <c r="JLC358" s="181"/>
      <c r="JLD358" s="182"/>
      <c r="JLE358" s="134"/>
      <c r="JLF358" s="135"/>
      <c r="JLG358" s="111"/>
      <c r="JLH358" s="178"/>
      <c r="JLI358" s="178"/>
      <c r="JLJ358" s="178"/>
      <c r="JLK358" s="178"/>
      <c r="JLL358" s="179"/>
      <c r="JLM358" s="73"/>
      <c r="JLN358" s="73"/>
      <c r="JLO358" s="180"/>
      <c r="JLP358" s="75"/>
      <c r="JLQ358" s="76"/>
      <c r="JLR358" s="180"/>
      <c r="JLS358" s="180"/>
      <c r="JLT358" s="180"/>
      <c r="JLU358" s="75"/>
      <c r="JLV358" s="76"/>
      <c r="JLW358" s="181"/>
      <c r="JLX358" s="181"/>
      <c r="JLY358" s="182"/>
      <c r="JLZ358" s="134"/>
      <c r="JMA358" s="135"/>
      <c r="JMB358" s="111"/>
      <c r="JMC358" s="178"/>
      <c r="JMD358" s="178"/>
      <c r="JME358" s="178"/>
      <c r="JMF358" s="178"/>
      <c r="JMG358" s="179"/>
      <c r="JMH358" s="73"/>
      <c r="JMI358" s="73"/>
      <c r="JMJ358" s="180"/>
      <c r="JMK358" s="75"/>
      <c r="JML358" s="76"/>
      <c r="JMM358" s="180"/>
      <c r="JMN358" s="180"/>
      <c r="JMO358" s="180"/>
      <c r="JMP358" s="75"/>
      <c r="JMQ358" s="76"/>
      <c r="JMR358" s="181"/>
      <c r="JMS358" s="181"/>
      <c r="JMT358" s="182"/>
      <c r="JMU358" s="134"/>
      <c r="JMV358" s="135"/>
      <c r="JMW358" s="111"/>
      <c r="JMX358" s="178"/>
      <c r="JMY358" s="178"/>
      <c r="JMZ358" s="178"/>
      <c r="JNA358" s="178"/>
      <c r="JNB358" s="179"/>
      <c r="JNC358" s="73"/>
      <c r="JND358" s="73"/>
      <c r="JNE358" s="180"/>
      <c r="JNF358" s="75"/>
      <c r="JNG358" s="76"/>
      <c r="JNH358" s="180"/>
      <c r="JNI358" s="180"/>
      <c r="JNJ358" s="180"/>
      <c r="JNK358" s="75"/>
      <c r="JNL358" s="76"/>
      <c r="JNM358" s="181"/>
      <c r="JNN358" s="181"/>
      <c r="JNO358" s="182"/>
      <c r="JNP358" s="134"/>
      <c r="JNQ358" s="135"/>
      <c r="JNR358" s="111"/>
      <c r="JNS358" s="178"/>
      <c r="JNT358" s="178"/>
      <c r="JNU358" s="178"/>
      <c r="JNV358" s="178"/>
      <c r="JNW358" s="179"/>
      <c r="JNX358" s="73"/>
      <c r="JNY358" s="73"/>
      <c r="JNZ358" s="180"/>
      <c r="JOA358" s="75"/>
      <c r="JOB358" s="76"/>
      <c r="JOC358" s="180"/>
      <c r="JOD358" s="180"/>
      <c r="JOE358" s="180"/>
      <c r="JOF358" s="75"/>
      <c r="JOG358" s="76"/>
      <c r="JOH358" s="181"/>
      <c r="JOI358" s="181"/>
      <c r="JOJ358" s="182"/>
      <c r="JOK358" s="134"/>
      <c r="JOL358" s="135"/>
      <c r="JOM358" s="111"/>
      <c r="JON358" s="178"/>
      <c r="JOO358" s="178"/>
      <c r="JOP358" s="178"/>
      <c r="JOQ358" s="178"/>
      <c r="JOR358" s="179"/>
      <c r="JOS358" s="73"/>
      <c r="JOT358" s="73"/>
      <c r="JOU358" s="180"/>
      <c r="JOV358" s="75"/>
      <c r="JOW358" s="76"/>
      <c r="JOX358" s="180"/>
      <c r="JOY358" s="180"/>
      <c r="JOZ358" s="180"/>
      <c r="JPA358" s="75"/>
      <c r="JPB358" s="76"/>
      <c r="JPC358" s="181"/>
      <c r="JPD358" s="181"/>
      <c r="JPE358" s="182"/>
      <c r="JPF358" s="134"/>
      <c r="JPG358" s="135"/>
      <c r="JPH358" s="111"/>
      <c r="JPI358" s="178"/>
      <c r="JPJ358" s="178"/>
      <c r="JPK358" s="178"/>
      <c r="JPL358" s="178"/>
      <c r="JPM358" s="179"/>
      <c r="JPN358" s="73"/>
      <c r="JPO358" s="73"/>
      <c r="JPP358" s="180"/>
      <c r="JPQ358" s="75"/>
      <c r="JPR358" s="76"/>
      <c r="JPS358" s="180"/>
      <c r="JPT358" s="180"/>
      <c r="JPU358" s="180"/>
      <c r="JPV358" s="75"/>
      <c r="JPW358" s="76"/>
      <c r="JPX358" s="181"/>
      <c r="JPY358" s="181"/>
      <c r="JPZ358" s="182"/>
      <c r="JQA358" s="134"/>
      <c r="JQB358" s="135"/>
      <c r="JQC358" s="111"/>
      <c r="JQD358" s="178"/>
      <c r="JQE358" s="178"/>
      <c r="JQF358" s="178"/>
      <c r="JQG358" s="178"/>
      <c r="JQH358" s="179"/>
      <c r="JQI358" s="73"/>
      <c r="JQJ358" s="73"/>
      <c r="JQK358" s="180"/>
      <c r="JQL358" s="75"/>
      <c r="JQM358" s="76"/>
      <c r="JQN358" s="180"/>
      <c r="JQO358" s="180"/>
      <c r="JQP358" s="180"/>
      <c r="JQQ358" s="75"/>
      <c r="JQR358" s="76"/>
      <c r="JQS358" s="181"/>
      <c r="JQT358" s="181"/>
      <c r="JQU358" s="182"/>
      <c r="JQV358" s="134"/>
      <c r="JQW358" s="135"/>
      <c r="JQX358" s="111"/>
      <c r="JQY358" s="178"/>
      <c r="JQZ358" s="178"/>
      <c r="JRA358" s="178"/>
      <c r="JRB358" s="178"/>
      <c r="JRC358" s="179"/>
      <c r="JRD358" s="73"/>
      <c r="JRE358" s="73"/>
      <c r="JRF358" s="180"/>
      <c r="JRG358" s="75"/>
      <c r="JRH358" s="76"/>
      <c r="JRI358" s="180"/>
      <c r="JRJ358" s="180"/>
      <c r="JRK358" s="180"/>
      <c r="JRL358" s="75"/>
      <c r="JRM358" s="76"/>
      <c r="JRN358" s="181"/>
      <c r="JRO358" s="181"/>
      <c r="JRP358" s="182"/>
      <c r="JRQ358" s="134"/>
      <c r="JRR358" s="135"/>
      <c r="JRS358" s="111"/>
      <c r="JRT358" s="178"/>
      <c r="JRU358" s="178"/>
      <c r="JRV358" s="178"/>
      <c r="JRW358" s="178"/>
      <c r="JRX358" s="179"/>
      <c r="JRY358" s="73"/>
      <c r="JRZ358" s="73"/>
      <c r="JSA358" s="180"/>
      <c r="JSB358" s="75"/>
      <c r="JSC358" s="76"/>
      <c r="JSD358" s="180"/>
      <c r="JSE358" s="180"/>
      <c r="JSF358" s="180"/>
      <c r="JSG358" s="75"/>
      <c r="JSH358" s="76"/>
      <c r="JSI358" s="181"/>
      <c r="JSJ358" s="181"/>
      <c r="JSK358" s="182"/>
      <c r="JSL358" s="134"/>
      <c r="JSM358" s="135"/>
      <c r="JSN358" s="111"/>
      <c r="JSO358" s="178"/>
      <c r="JSP358" s="178"/>
      <c r="JSQ358" s="178"/>
      <c r="JSR358" s="178"/>
      <c r="JSS358" s="179"/>
      <c r="JST358" s="73"/>
      <c r="JSU358" s="73"/>
      <c r="JSV358" s="180"/>
      <c r="JSW358" s="75"/>
      <c r="JSX358" s="76"/>
      <c r="JSY358" s="180"/>
      <c r="JSZ358" s="180"/>
      <c r="JTA358" s="180"/>
      <c r="JTB358" s="75"/>
      <c r="JTC358" s="76"/>
      <c r="JTD358" s="181"/>
      <c r="JTE358" s="181"/>
      <c r="JTF358" s="182"/>
      <c r="JTG358" s="134"/>
      <c r="JTH358" s="135"/>
      <c r="JTI358" s="111"/>
      <c r="JTJ358" s="178"/>
      <c r="JTK358" s="178"/>
      <c r="JTL358" s="178"/>
      <c r="JTM358" s="178"/>
      <c r="JTN358" s="179"/>
      <c r="JTO358" s="73"/>
      <c r="JTP358" s="73"/>
      <c r="JTQ358" s="180"/>
      <c r="JTR358" s="75"/>
      <c r="JTS358" s="76"/>
      <c r="JTT358" s="180"/>
      <c r="JTU358" s="180"/>
      <c r="JTV358" s="180"/>
      <c r="JTW358" s="75"/>
      <c r="JTX358" s="76"/>
      <c r="JTY358" s="181"/>
      <c r="JTZ358" s="181"/>
      <c r="JUA358" s="182"/>
      <c r="JUB358" s="134"/>
      <c r="JUC358" s="135"/>
      <c r="JUD358" s="111"/>
      <c r="JUE358" s="178"/>
      <c r="JUF358" s="178"/>
      <c r="JUG358" s="178"/>
      <c r="JUH358" s="178"/>
      <c r="JUI358" s="179"/>
      <c r="JUJ358" s="73"/>
      <c r="JUK358" s="73"/>
      <c r="JUL358" s="180"/>
      <c r="JUM358" s="75"/>
      <c r="JUN358" s="76"/>
      <c r="JUO358" s="180"/>
      <c r="JUP358" s="180"/>
      <c r="JUQ358" s="180"/>
      <c r="JUR358" s="75"/>
      <c r="JUS358" s="76"/>
      <c r="JUT358" s="181"/>
      <c r="JUU358" s="181"/>
      <c r="JUV358" s="182"/>
      <c r="JUW358" s="134"/>
      <c r="JUX358" s="135"/>
      <c r="JUY358" s="111"/>
      <c r="JUZ358" s="178"/>
      <c r="JVA358" s="178"/>
      <c r="JVB358" s="178"/>
      <c r="JVC358" s="178"/>
      <c r="JVD358" s="179"/>
      <c r="JVE358" s="73"/>
      <c r="JVF358" s="73"/>
      <c r="JVG358" s="180"/>
      <c r="JVH358" s="75"/>
      <c r="JVI358" s="76"/>
      <c r="JVJ358" s="180"/>
      <c r="JVK358" s="180"/>
      <c r="JVL358" s="180"/>
      <c r="JVM358" s="75"/>
      <c r="JVN358" s="76"/>
      <c r="JVO358" s="181"/>
      <c r="JVP358" s="181"/>
      <c r="JVQ358" s="182"/>
      <c r="JVR358" s="134"/>
      <c r="JVS358" s="135"/>
      <c r="JVT358" s="111"/>
      <c r="JVU358" s="178"/>
      <c r="JVV358" s="178"/>
      <c r="JVW358" s="178"/>
      <c r="JVX358" s="178"/>
      <c r="JVY358" s="179"/>
      <c r="JVZ358" s="73"/>
      <c r="JWA358" s="73"/>
      <c r="JWB358" s="180"/>
      <c r="JWC358" s="75"/>
      <c r="JWD358" s="76"/>
      <c r="JWE358" s="180"/>
      <c r="JWF358" s="180"/>
      <c r="JWG358" s="180"/>
      <c r="JWH358" s="75"/>
      <c r="JWI358" s="76"/>
      <c r="JWJ358" s="181"/>
      <c r="JWK358" s="181"/>
      <c r="JWL358" s="182"/>
      <c r="JWM358" s="134"/>
      <c r="JWN358" s="135"/>
      <c r="JWO358" s="111"/>
      <c r="JWP358" s="178"/>
      <c r="JWQ358" s="178"/>
      <c r="JWR358" s="178"/>
      <c r="JWS358" s="178"/>
      <c r="JWT358" s="179"/>
      <c r="JWU358" s="73"/>
      <c r="JWV358" s="73"/>
      <c r="JWW358" s="180"/>
      <c r="JWX358" s="75"/>
      <c r="JWY358" s="76"/>
      <c r="JWZ358" s="180"/>
      <c r="JXA358" s="180"/>
      <c r="JXB358" s="180"/>
      <c r="JXC358" s="75"/>
      <c r="JXD358" s="76"/>
      <c r="JXE358" s="181"/>
      <c r="JXF358" s="181"/>
      <c r="JXG358" s="182"/>
      <c r="JXH358" s="134"/>
      <c r="JXI358" s="135"/>
      <c r="JXJ358" s="111"/>
      <c r="JXK358" s="178"/>
      <c r="JXL358" s="178"/>
      <c r="JXM358" s="178"/>
      <c r="JXN358" s="178"/>
      <c r="JXO358" s="179"/>
      <c r="JXP358" s="73"/>
      <c r="JXQ358" s="73"/>
      <c r="JXR358" s="180"/>
      <c r="JXS358" s="75"/>
      <c r="JXT358" s="76"/>
      <c r="JXU358" s="180"/>
      <c r="JXV358" s="180"/>
      <c r="JXW358" s="180"/>
      <c r="JXX358" s="75"/>
      <c r="JXY358" s="76"/>
      <c r="JXZ358" s="181"/>
      <c r="JYA358" s="181"/>
      <c r="JYB358" s="182"/>
      <c r="JYC358" s="134"/>
      <c r="JYD358" s="135"/>
      <c r="JYE358" s="111"/>
      <c r="JYF358" s="178"/>
      <c r="JYG358" s="178"/>
      <c r="JYH358" s="178"/>
      <c r="JYI358" s="178"/>
      <c r="JYJ358" s="179"/>
      <c r="JYK358" s="73"/>
      <c r="JYL358" s="73"/>
      <c r="JYM358" s="180"/>
      <c r="JYN358" s="75"/>
      <c r="JYO358" s="76"/>
      <c r="JYP358" s="180"/>
      <c r="JYQ358" s="180"/>
      <c r="JYR358" s="180"/>
      <c r="JYS358" s="75"/>
      <c r="JYT358" s="76"/>
      <c r="JYU358" s="181"/>
      <c r="JYV358" s="181"/>
      <c r="JYW358" s="182"/>
      <c r="JYX358" s="134"/>
      <c r="JYY358" s="135"/>
      <c r="JYZ358" s="111"/>
      <c r="JZA358" s="178"/>
      <c r="JZB358" s="178"/>
      <c r="JZC358" s="178"/>
      <c r="JZD358" s="178"/>
      <c r="JZE358" s="179"/>
      <c r="JZF358" s="73"/>
      <c r="JZG358" s="73"/>
      <c r="JZH358" s="180"/>
      <c r="JZI358" s="75"/>
      <c r="JZJ358" s="76"/>
      <c r="JZK358" s="180"/>
      <c r="JZL358" s="180"/>
      <c r="JZM358" s="180"/>
      <c r="JZN358" s="75"/>
      <c r="JZO358" s="76"/>
      <c r="JZP358" s="181"/>
      <c r="JZQ358" s="181"/>
      <c r="JZR358" s="182"/>
      <c r="JZS358" s="134"/>
      <c r="JZT358" s="135"/>
      <c r="JZU358" s="111"/>
      <c r="JZV358" s="178"/>
      <c r="JZW358" s="178"/>
      <c r="JZX358" s="178"/>
      <c r="JZY358" s="178"/>
      <c r="JZZ358" s="179"/>
      <c r="KAA358" s="73"/>
      <c r="KAB358" s="73"/>
      <c r="KAC358" s="180"/>
      <c r="KAD358" s="75"/>
      <c r="KAE358" s="76"/>
      <c r="KAF358" s="180"/>
      <c r="KAG358" s="180"/>
      <c r="KAH358" s="180"/>
      <c r="KAI358" s="75"/>
      <c r="KAJ358" s="76"/>
      <c r="KAK358" s="181"/>
      <c r="KAL358" s="181"/>
      <c r="KAM358" s="182"/>
      <c r="KAN358" s="134"/>
      <c r="KAO358" s="135"/>
      <c r="KAP358" s="111"/>
      <c r="KAQ358" s="178"/>
      <c r="KAR358" s="178"/>
      <c r="KAS358" s="178"/>
      <c r="KAT358" s="178"/>
      <c r="KAU358" s="179"/>
      <c r="KAV358" s="73"/>
      <c r="KAW358" s="73"/>
      <c r="KAX358" s="180"/>
      <c r="KAY358" s="75"/>
      <c r="KAZ358" s="76"/>
      <c r="KBA358" s="180"/>
      <c r="KBB358" s="180"/>
      <c r="KBC358" s="180"/>
      <c r="KBD358" s="75"/>
      <c r="KBE358" s="76"/>
      <c r="KBF358" s="181"/>
      <c r="KBG358" s="181"/>
      <c r="KBH358" s="182"/>
      <c r="KBI358" s="134"/>
      <c r="KBJ358" s="135"/>
      <c r="KBK358" s="111"/>
      <c r="KBL358" s="178"/>
      <c r="KBM358" s="178"/>
      <c r="KBN358" s="178"/>
      <c r="KBO358" s="178"/>
      <c r="KBP358" s="179"/>
      <c r="KBQ358" s="73"/>
      <c r="KBR358" s="73"/>
      <c r="KBS358" s="180"/>
      <c r="KBT358" s="75"/>
      <c r="KBU358" s="76"/>
      <c r="KBV358" s="180"/>
      <c r="KBW358" s="180"/>
      <c r="KBX358" s="180"/>
      <c r="KBY358" s="75"/>
      <c r="KBZ358" s="76"/>
      <c r="KCA358" s="181"/>
      <c r="KCB358" s="181"/>
      <c r="KCC358" s="182"/>
      <c r="KCD358" s="134"/>
      <c r="KCE358" s="135"/>
      <c r="KCF358" s="111"/>
      <c r="KCG358" s="178"/>
      <c r="KCH358" s="178"/>
      <c r="KCI358" s="178"/>
      <c r="KCJ358" s="178"/>
      <c r="KCK358" s="179"/>
      <c r="KCL358" s="73"/>
      <c r="KCM358" s="73"/>
      <c r="KCN358" s="180"/>
      <c r="KCO358" s="75"/>
      <c r="KCP358" s="76"/>
      <c r="KCQ358" s="180"/>
      <c r="KCR358" s="180"/>
      <c r="KCS358" s="180"/>
      <c r="KCT358" s="75"/>
      <c r="KCU358" s="76"/>
      <c r="KCV358" s="181"/>
      <c r="KCW358" s="181"/>
      <c r="KCX358" s="182"/>
      <c r="KCY358" s="134"/>
      <c r="KCZ358" s="135"/>
      <c r="KDA358" s="111"/>
      <c r="KDB358" s="178"/>
      <c r="KDC358" s="178"/>
      <c r="KDD358" s="178"/>
      <c r="KDE358" s="178"/>
      <c r="KDF358" s="179"/>
      <c r="KDG358" s="73"/>
      <c r="KDH358" s="73"/>
      <c r="KDI358" s="180"/>
      <c r="KDJ358" s="75"/>
      <c r="KDK358" s="76"/>
      <c r="KDL358" s="180"/>
      <c r="KDM358" s="180"/>
      <c r="KDN358" s="180"/>
      <c r="KDO358" s="75"/>
      <c r="KDP358" s="76"/>
      <c r="KDQ358" s="181"/>
      <c r="KDR358" s="181"/>
      <c r="KDS358" s="182"/>
      <c r="KDT358" s="134"/>
      <c r="KDU358" s="135"/>
      <c r="KDV358" s="111"/>
      <c r="KDW358" s="178"/>
      <c r="KDX358" s="178"/>
      <c r="KDY358" s="178"/>
      <c r="KDZ358" s="178"/>
      <c r="KEA358" s="179"/>
      <c r="KEB358" s="73"/>
      <c r="KEC358" s="73"/>
      <c r="KED358" s="180"/>
      <c r="KEE358" s="75"/>
      <c r="KEF358" s="76"/>
      <c r="KEG358" s="180"/>
      <c r="KEH358" s="180"/>
      <c r="KEI358" s="180"/>
      <c r="KEJ358" s="75"/>
      <c r="KEK358" s="76"/>
      <c r="KEL358" s="181"/>
      <c r="KEM358" s="181"/>
      <c r="KEN358" s="182"/>
      <c r="KEO358" s="134"/>
      <c r="KEP358" s="135"/>
      <c r="KEQ358" s="111"/>
      <c r="KER358" s="178"/>
      <c r="KES358" s="178"/>
      <c r="KET358" s="178"/>
      <c r="KEU358" s="178"/>
      <c r="KEV358" s="179"/>
      <c r="KEW358" s="73"/>
      <c r="KEX358" s="73"/>
      <c r="KEY358" s="180"/>
      <c r="KEZ358" s="75"/>
      <c r="KFA358" s="76"/>
      <c r="KFB358" s="180"/>
      <c r="KFC358" s="180"/>
      <c r="KFD358" s="180"/>
      <c r="KFE358" s="75"/>
      <c r="KFF358" s="76"/>
      <c r="KFG358" s="181"/>
      <c r="KFH358" s="181"/>
      <c r="KFI358" s="182"/>
      <c r="KFJ358" s="134"/>
      <c r="KFK358" s="135"/>
      <c r="KFL358" s="111"/>
      <c r="KFM358" s="178"/>
      <c r="KFN358" s="178"/>
      <c r="KFO358" s="178"/>
      <c r="KFP358" s="178"/>
      <c r="KFQ358" s="179"/>
      <c r="KFR358" s="73"/>
      <c r="KFS358" s="73"/>
      <c r="KFT358" s="180"/>
      <c r="KFU358" s="75"/>
      <c r="KFV358" s="76"/>
      <c r="KFW358" s="180"/>
      <c r="KFX358" s="180"/>
      <c r="KFY358" s="180"/>
      <c r="KFZ358" s="75"/>
      <c r="KGA358" s="76"/>
      <c r="KGB358" s="181"/>
      <c r="KGC358" s="181"/>
      <c r="KGD358" s="182"/>
      <c r="KGE358" s="134"/>
      <c r="KGF358" s="135"/>
      <c r="KGG358" s="111"/>
      <c r="KGH358" s="178"/>
      <c r="KGI358" s="178"/>
      <c r="KGJ358" s="178"/>
      <c r="KGK358" s="178"/>
      <c r="KGL358" s="179"/>
      <c r="KGM358" s="73"/>
      <c r="KGN358" s="73"/>
      <c r="KGO358" s="180"/>
      <c r="KGP358" s="75"/>
      <c r="KGQ358" s="76"/>
      <c r="KGR358" s="180"/>
      <c r="KGS358" s="180"/>
      <c r="KGT358" s="180"/>
      <c r="KGU358" s="75"/>
      <c r="KGV358" s="76"/>
      <c r="KGW358" s="181"/>
      <c r="KGX358" s="181"/>
      <c r="KGY358" s="182"/>
      <c r="KGZ358" s="134"/>
      <c r="KHA358" s="135"/>
      <c r="KHB358" s="111"/>
      <c r="KHC358" s="178"/>
      <c r="KHD358" s="178"/>
      <c r="KHE358" s="178"/>
      <c r="KHF358" s="178"/>
      <c r="KHG358" s="179"/>
      <c r="KHH358" s="73"/>
      <c r="KHI358" s="73"/>
      <c r="KHJ358" s="180"/>
      <c r="KHK358" s="75"/>
      <c r="KHL358" s="76"/>
      <c r="KHM358" s="180"/>
      <c r="KHN358" s="180"/>
      <c r="KHO358" s="180"/>
      <c r="KHP358" s="75"/>
      <c r="KHQ358" s="76"/>
      <c r="KHR358" s="181"/>
      <c r="KHS358" s="181"/>
      <c r="KHT358" s="182"/>
      <c r="KHU358" s="134"/>
      <c r="KHV358" s="135"/>
      <c r="KHW358" s="111"/>
      <c r="KHX358" s="178"/>
      <c r="KHY358" s="178"/>
      <c r="KHZ358" s="178"/>
      <c r="KIA358" s="178"/>
      <c r="KIB358" s="179"/>
      <c r="KIC358" s="73"/>
      <c r="KID358" s="73"/>
      <c r="KIE358" s="180"/>
      <c r="KIF358" s="75"/>
      <c r="KIG358" s="76"/>
      <c r="KIH358" s="180"/>
      <c r="KII358" s="180"/>
      <c r="KIJ358" s="180"/>
      <c r="KIK358" s="75"/>
      <c r="KIL358" s="76"/>
      <c r="KIM358" s="181"/>
      <c r="KIN358" s="181"/>
      <c r="KIO358" s="182"/>
      <c r="KIP358" s="134"/>
      <c r="KIQ358" s="135"/>
      <c r="KIR358" s="111"/>
      <c r="KIS358" s="178"/>
      <c r="KIT358" s="178"/>
      <c r="KIU358" s="178"/>
      <c r="KIV358" s="178"/>
      <c r="KIW358" s="179"/>
      <c r="KIX358" s="73"/>
      <c r="KIY358" s="73"/>
      <c r="KIZ358" s="180"/>
      <c r="KJA358" s="75"/>
      <c r="KJB358" s="76"/>
      <c r="KJC358" s="180"/>
      <c r="KJD358" s="180"/>
      <c r="KJE358" s="180"/>
      <c r="KJF358" s="75"/>
      <c r="KJG358" s="76"/>
      <c r="KJH358" s="181"/>
      <c r="KJI358" s="181"/>
      <c r="KJJ358" s="182"/>
      <c r="KJK358" s="134"/>
      <c r="KJL358" s="135"/>
      <c r="KJM358" s="111"/>
      <c r="KJN358" s="178"/>
      <c r="KJO358" s="178"/>
      <c r="KJP358" s="178"/>
      <c r="KJQ358" s="178"/>
      <c r="KJR358" s="179"/>
      <c r="KJS358" s="73"/>
      <c r="KJT358" s="73"/>
      <c r="KJU358" s="180"/>
      <c r="KJV358" s="75"/>
      <c r="KJW358" s="76"/>
      <c r="KJX358" s="180"/>
      <c r="KJY358" s="180"/>
      <c r="KJZ358" s="180"/>
      <c r="KKA358" s="75"/>
      <c r="KKB358" s="76"/>
      <c r="KKC358" s="181"/>
      <c r="KKD358" s="181"/>
      <c r="KKE358" s="182"/>
      <c r="KKF358" s="134"/>
      <c r="KKG358" s="135"/>
      <c r="KKH358" s="111"/>
      <c r="KKI358" s="178"/>
      <c r="KKJ358" s="178"/>
      <c r="KKK358" s="178"/>
      <c r="KKL358" s="178"/>
      <c r="KKM358" s="179"/>
      <c r="KKN358" s="73"/>
      <c r="KKO358" s="73"/>
      <c r="KKP358" s="180"/>
      <c r="KKQ358" s="75"/>
      <c r="KKR358" s="76"/>
      <c r="KKS358" s="180"/>
      <c r="KKT358" s="180"/>
      <c r="KKU358" s="180"/>
      <c r="KKV358" s="75"/>
      <c r="KKW358" s="76"/>
      <c r="KKX358" s="181"/>
      <c r="KKY358" s="181"/>
      <c r="KKZ358" s="182"/>
      <c r="KLA358" s="134"/>
      <c r="KLB358" s="135"/>
      <c r="KLC358" s="111"/>
      <c r="KLD358" s="178"/>
      <c r="KLE358" s="178"/>
      <c r="KLF358" s="178"/>
      <c r="KLG358" s="178"/>
      <c r="KLH358" s="179"/>
      <c r="KLI358" s="73"/>
      <c r="KLJ358" s="73"/>
      <c r="KLK358" s="180"/>
      <c r="KLL358" s="75"/>
      <c r="KLM358" s="76"/>
      <c r="KLN358" s="180"/>
      <c r="KLO358" s="180"/>
      <c r="KLP358" s="180"/>
      <c r="KLQ358" s="75"/>
      <c r="KLR358" s="76"/>
      <c r="KLS358" s="181"/>
      <c r="KLT358" s="181"/>
      <c r="KLU358" s="182"/>
      <c r="KLV358" s="134"/>
      <c r="KLW358" s="135"/>
      <c r="KLX358" s="111"/>
      <c r="KLY358" s="178"/>
      <c r="KLZ358" s="178"/>
      <c r="KMA358" s="178"/>
      <c r="KMB358" s="178"/>
      <c r="KMC358" s="179"/>
      <c r="KMD358" s="73"/>
      <c r="KME358" s="73"/>
      <c r="KMF358" s="180"/>
      <c r="KMG358" s="75"/>
      <c r="KMH358" s="76"/>
      <c r="KMI358" s="180"/>
      <c r="KMJ358" s="180"/>
      <c r="KMK358" s="180"/>
      <c r="KML358" s="75"/>
      <c r="KMM358" s="76"/>
      <c r="KMN358" s="181"/>
      <c r="KMO358" s="181"/>
      <c r="KMP358" s="182"/>
      <c r="KMQ358" s="134"/>
      <c r="KMR358" s="135"/>
      <c r="KMS358" s="111"/>
      <c r="KMT358" s="178"/>
      <c r="KMU358" s="178"/>
      <c r="KMV358" s="178"/>
      <c r="KMW358" s="178"/>
      <c r="KMX358" s="179"/>
      <c r="KMY358" s="73"/>
      <c r="KMZ358" s="73"/>
      <c r="KNA358" s="180"/>
      <c r="KNB358" s="75"/>
      <c r="KNC358" s="76"/>
      <c r="KND358" s="180"/>
      <c r="KNE358" s="180"/>
      <c r="KNF358" s="180"/>
      <c r="KNG358" s="75"/>
      <c r="KNH358" s="76"/>
      <c r="KNI358" s="181"/>
      <c r="KNJ358" s="181"/>
      <c r="KNK358" s="182"/>
      <c r="KNL358" s="134"/>
      <c r="KNM358" s="135"/>
      <c r="KNN358" s="111"/>
      <c r="KNO358" s="178"/>
      <c r="KNP358" s="178"/>
      <c r="KNQ358" s="178"/>
      <c r="KNR358" s="178"/>
      <c r="KNS358" s="179"/>
      <c r="KNT358" s="73"/>
      <c r="KNU358" s="73"/>
      <c r="KNV358" s="180"/>
      <c r="KNW358" s="75"/>
      <c r="KNX358" s="76"/>
      <c r="KNY358" s="180"/>
      <c r="KNZ358" s="180"/>
      <c r="KOA358" s="180"/>
      <c r="KOB358" s="75"/>
      <c r="KOC358" s="76"/>
      <c r="KOD358" s="181"/>
      <c r="KOE358" s="181"/>
      <c r="KOF358" s="182"/>
      <c r="KOG358" s="134"/>
      <c r="KOH358" s="135"/>
      <c r="KOI358" s="111"/>
      <c r="KOJ358" s="178"/>
      <c r="KOK358" s="178"/>
      <c r="KOL358" s="178"/>
      <c r="KOM358" s="178"/>
      <c r="KON358" s="179"/>
      <c r="KOO358" s="73"/>
      <c r="KOP358" s="73"/>
      <c r="KOQ358" s="180"/>
      <c r="KOR358" s="75"/>
      <c r="KOS358" s="76"/>
      <c r="KOT358" s="180"/>
      <c r="KOU358" s="180"/>
      <c r="KOV358" s="180"/>
      <c r="KOW358" s="75"/>
      <c r="KOX358" s="76"/>
      <c r="KOY358" s="181"/>
      <c r="KOZ358" s="181"/>
      <c r="KPA358" s="182"/>
      <c r="KPB358" s="134"/>
      <c r="KPC358" s="135"/>
      <c r="KPD358" s="111"/>
      <c r="KPE358" s="178"/>
      <c r="KPF358" s="178"/>
      <c r="KPG358" s="178"/>
      <c r="KPH358" s="178"/>
      <c r="KPI358" s="179"/>
      <c r="KPJ358" s="73"/>
      <c r="KPK358" s="73"/>
      <c r="KPL358" s="180"/>
      <c r="KPM358" s="75"/>
      <c r="KPN358" s="76"/>
      <c r="KPO358" s="180"/>
      <c r="KPP358" s="180"/>
      <c r="KPQ358" s="180"/>
      <c r="KPR358" s="75"/>
      <c r="KPS358" s="76"/>
      <c r="KPT358" s="181"/>
      <c r="KPU358" s="181"/>
      <c r="KPV358" s="182"/>
      <c r="KPW358" s="134"/>
      <c r="KPX358" s="135"/>
      <c r="KPY358" s="111"/>
      <c r="KPZ358" s="178"/>
      <c r="KQA358" s="178"/>
      <c r="KQB358" s="178"/>
      <c r="KQC358" s="178"/>
      <c r="KQD358" s="179"/>
      <c r="KQE358" s="73"/>
      <c r="KQF358" s="73"/>
      <c r="KQG358" s="180"/>
      <c r="KQH358" s="75"/>
      <c r="KQI358" s="76"/>
      <c r="KQJ358" s="180"/>
      <c r="KQK358" s="180"/>
      <c r="KQL358" s="180"/>
      <c r="KQM358" s="75"/>
      <c r="KQN358" s="76"/>
      <c r="KQO358" s="181"/>
      <c r="KQP358" s="181"/>
      <c r="KQQ358" s="182"/>
      <c r="KQR358" s="134"/>
      <c r="KQS358" s="135"/>
      <c r="KQT358" s="111"/>
      <c r="KQU358" s="178"/>
      <c r="KQV358" s="178"/>
      <c r="KQW358" s="178"/>
      <c r="KQX358" s="178"/>
      <c r="KQY358" s="179"/>
      <c r="KQZ358" s="73"/>
      <c r="KRA358" s="73"/>
      <c r="KRB358" s="180"/>
      <c r="KRC358" s="75"/>
      <c r="KRD358" s="76"/>
      <c r="KRE358" s="180"/>
      <c r="KRF358" s="180"/>
      <c r="KRG358" s="180"/>
      <c r="KRH358" s="75"/>
      <c r="KRI358" s="76"/>
      <c r="KRJ358" s="181"/>
      <c r="KRK358" s="181"/>
      <c r="KRL358" s="182"/>
      <c r="KRM358" s="134"/>
      <c r="KRN358" s="135"/>
      <c r="KRO358" s="111"/>
      <c r="KRP358" s="178"/>
      <c r="KRQ358" s="178"/>
      <c r="KRR358" s="178"/>
      <c r="KRS358" s="178"/>
      <c r="KRT358" s="179"/>
      <c r="KRU358" s="73"/>
      <c r="KRV358" s="73"/>
      <c r="KRW358" s="180"/>
      <c r="KRX358" s="75"/>
      <c r="KRY358" s="76"/>
      <c r="KRZ358" s="180"/>
      <c r="KSA358" s="180"/>
      <c r="KSB358" s="180"/>
      <c r="KSC358" s="75"/>
      <c r="KSD358" s="76"/>
      <c r="KSE358" s="181"/>
      <c r="KSF358" s="181"/>
      <c r="KSG358" s="182"/>
      <c r="KSH358" s="134"/>
      <c r="KSI358" s="135"/>
      <c r="KSJ358" s="111"/>
      <c r="KSK358" s="178"/>
      <c r="KSL358" s="178"/>
      <c r="KSM358" s="178"/>
      <c r="KSN358" s="178"/>
      <c r="KSO358" s="179"/>
      <c r="KSP358" s="73"/>
      <c r="KSQ358" s="73"/>
      <c r="KSR358" s="180"/>
      <c r="KSS358" s="75"/>
      <c r="KST358" s="76"/>
      <c r="KSU358" s="180"/>
      <c r="KSV358" s="180"/>
      <c r="KSW358" s="180"/>
      <c r="KSX358" s="75"/>
      <c r="KSY358" s="76"/>
      <c r="KSZ358" s="181"/>
      <c r="KTA358" s="181"/>
      <c r="KTB358" s="182"/>
      <c r="KTC358" s="134"/>
      <c r="KTD358" s="135"/>
      <c r="KTE358" s="111"/>
      <c r="KTF358" s="178"/>
      <c r="KTG358" s="178"/>
      <c r="KTH358" s="178"/>
      <c r="KTI358" s="178"/>
      <c r="KTJ358" s="179"/>
      <c r="KTK358" s="73"/>
      <c r="KTL358" s="73"/>
      <c r="KTM358" s="180"/>
      <c r="KTN358" s="75"/>
      <c r="KTO358" s="76"/>
      <c r="KTP358" s="180"/>
      <c r="KTQ358" s="180"/>
      <c r="KTR358" s="180"/>
      <c r="KTS358" s="75"/>
      <c r="KTT358" s="76"/>
      <c r="KTU358" s="181"/>
      <c r="KTV358" s="181"/>
      <c r="KTW358" s="182"/>
      <c r="KTX358" s="134"/>
      <c r="KTY358" s="135"/>
      <c r="KTZ358" s="111"/>
      <c r="KUA358" s="178"/>
      <c r="KUB358" s="178"/>
      <c r="KUC358" s="178"/>
      <c r="KUD358" s="178"/>
      <c r="KUE358" s="179"/>
      <c r="KUF358" s="73"/>
      <c r="KUG358" s="73"/>
      <c r="KUH358" s="180"/>
      <c r="KUI358" s="75"/>
      <c r="KUJ358" s="76"/>
      <c r="KUK358" s="180"/>
      <c r="KUL358" s="180"/>
      <c r="KUM358" s="180"/>
      <c r="KUN358" s="75"/>
      <c r="KUO358" s="76"/>
      <c r="KUP358" s="181"/>
      <c r="KUQ358" s="181"/>
      <c r="KUR358" s="182"/>
      <c r="KUS358" s="134"/>
      <c r="KUT358" s="135"/>
      <c r="KUU358" s="111"/>
      <c r="KUV358" s="178"/>
      <c r="KUW358" s="178"/>
      <c r="KUX358" s="178"/>
      <c r="KUY358" s="178"/>
      <c r="KUZ358" s="179"/>
      <c r="KVA358" s="73"/>
      <c r="KVB358" s="73"/>
      <c r="KVC358" s="180"/>
      <c r="KVD358" s="75"/>
      <c r="KVE358" s="76"/>
      <c r="KVF358" s="180"/>
      <c r="KVG358" s="180"/>
      <c r="KVH358" s="180"/>
      <c r="KVI358" s="75"/>
      <c r="KVJ358" s="76"/>
      <c r="KVK358" s="181"/>
      <c r="KVL358" s="181"/>
      <c r="KVM358" s="182"/>
      <c r="KVN358" s="134"/>
      <c r="KVO358" s="135"/>
      <c r="KVP358" s="111"/>
      <c r="KVQ358" s="178"/>
      <c r="KVR358" s="178"/>
      <c r="KVS358" s="178"/>
      <c r="KVT358" s="178"/>
      <c r="KVU358" s="179"/>
      <c r="KVV358" s="73"/>
      <c r="KVW358" s="73"/>
      <c r="KVX358" s="180"/>
      <c r="KVY358" s="75"/>
      <c r="KVZ358" s="76"/>
      <c r="KWA358" s="180"/>
      <c r="KWB358" s="180"/>
      <c r="KWC358" s="180"/>
      <c r="KWD358" s="75"/>
      <c r="KWE358" s="76"/>
      <c r="KWF358" s="181"/>
      <c r="KWG358" s="181"/>
      <c r="KWH358" s="182"/>
      <c r="KWI358" s="134"/>
      <c r="KWJ358" s="135"/>
      <c r="KWK358" s="111"/>
      <c r="KWL358" s="178"/>
      <c r="KWM358" s="178"/>
      <c r="KWN358" s="178"/>
      <c r="KWO358" s="178"/>
      <c r="KWP358" s="179"/>
      <c r="KWQ358" s="73"/>
      <c r="KWR358" s="73"/>
      <c r="KWS358" s="180"/>
      <c r="KWT358" s="75"/>
      <c r="KWU358" s="76"/>
      <c r="KWV358" s="180"/>
      <c r="KWW358" s="180"/>
      <c r="KWX358" s="180"/>
      <c r="KWY358" s="75"/>
      <c r="KWZ358" s="76"/>
      <c r="KXA358" s="181"/>
      <c r="KXB358" s="181"/>
      <c r="KXC358" s="182"/>
      <c r="KXD358" s="134"/>
      <c r="KXE358" s="135"/>
      <c r="KXF358" s="111"/>
      <c r="KXG358" s="178"/>
      <c r="KXH358" s="178"/>
      <c r="KXI358" s="178"/>
      <c r="KXJ358" s="178"/>
      <c r="KXK358" s="179"/>
      <c r="KXL358" s="73"/>
      <c r="KXM358" s="73"/>
      <c r="KXN358" s="180"/>
      <c r="KXO358" s="75"/>
      <c r="KXP358" s="76"/>
      <c r="KXQ358" s="180"/>
      <c r="KXR358" s="180"/>
      <c r="KXS358" s="180"/>
      <c r="KXT358" s="75"/>
      <c r="KXU358" s="76"/>
      <c r="KXV358" s="181"/>
      <c r="KXW358" s="181"/>
      <c r="KXX358" s="182"/>
      <c r="KXY358" s="134"/>
      <c r="KXZ358" s="135"/>
      <c r="KYA358" s="111"/>
      <c r="KYB358" s="178"/>
      <c r="KYC358" s="178"/>
      <c r="KYD358" s="178"/>
      <c r="KYE358" s="178"/>
      <c r="KYF358" s="179"/>
      <c r="KYG358" s="73"/>
      <c r="KYH358" s="73"/>
      <c r="KYI358" s="180"/>
      <c r="KYJ358" s="75"/>
      <c r="KYK358" s="76"/>
      <c r="KYL358" s="180"/>
      <c r="KYM358" s="180"/>
      <c r="KYN358" s="180"/>
      <c r="KYO358" s="75"/>
      <c r="KYP358" s="76"/>
      <c r="KYQ358" s="181"/>
      <c r="KYR358" s="181"/>
      <c r="KYS358" s="182"/>
      <c r="KYT358" s="134"/>
      <c r="KYU358" s="135"/>
      <c r="KYV358" s="111"/>
      <c r="KYW358" s="178"/>
      <c r="KYX358" s="178"/>
      <c r="KYY358" s="178"/>
      <c r="KYZ358" s="178"/>
      <c r="KZA358" s="179"/>
      <c r="KZB358" s="73"/>
      <c r="KZC358" s="73"/>
      <c r="KZD358" s="180"/>
      <c r="KZE358" s="75"/>
      <c r="KZF358" s="76"/>
      <c r="KZG358" s="180"/>
      <c r="KZH358" s="180"/>
      <c r="KZI358" s="180"/>
      <c r="KZJ358" s="75"/>
      <c r="KZK358" s="76"/>
      <c r="KZL358" s="181"/>
      <c r="KZM358" s="181"/>
      <c r="KZN358" s="182"/>
      <c r="KZO358" s="134"/>
      <c r="KZP358" s="135"/>
      <c r="KZQ358" s="111"/>
      <c r="KZR358" s="178"/>
      <c r="KZS358" s="178"/>
      <c r="KZT358" s="178"/>
      <c r="KZU358" s="178"/>
      <c r="KZV358" s="179"/>
      <c r="KZW358" s="73"/>
      <c r="KZX358" s="73"/>
      <c r="KZY358" s="180"/>
      <c r="KZZ358" s="75"/>
      <c r="LAA358" s="76"/>
      <c r="LAB358" s="180"/>
      <c r="LAC358" s="180"/>
      <c r="LAD358" s="180"/>
      <c r="LAE358" s="75"/>
      <c r="LAF358" s="76"/>
      <c r="LAG358" s="181"/>
      <c r="LAH358" s="181"/>
      <c r="LAI358" s="182"/>
      <c r="LAJ358" s="134"/>
      <c r="LAK358" s="135"/>
      <c r="LAL358" s="111"/>
      <c r="LAM358" s="178"/>
      <c r="LAN358" s="178"/>
      <c r="LAO358" s="178"/>
      <c r="LAP358" s="178"/>
      <c r="LAQ358" s="179"/>
      <c r="LAR358" s="73"/>
      <c r="LAS358" s="73"/>
      <c r="LAT358" s="180"/>
      <c r="LAU358" s="75"/>
      <c r="LAV358" s="76"/>
      <c r="LAW358" s="180"/>
      <c r="LAX358" s="180"/>
      <c r="LAY358" s="180"/>
      <c r="LAZ358" s="75"/>
      <c r="LBA358" s="76"/>
      <c r="LBB358" s="181"/>
      <c r="LBC358" s="181"/>
      <c r="LBD358" s="182"/>
      <c r="LBE358" s="134"/>
      <c r="LBF358" s="135"/>
      <c r="LBG358" s="111"/>
      <c r="LBH358" s="178"/>
      <c r="LBI358" s="178"/>
      <c r="LBJ358" s="178"/>
      <c r="LBK358" s="178"/>
      <c r="LBL358" s="179"/>
      <c r="LBM358" s="73"/>
      <c r="LBN358" s="73"/>
      <c r="LBO358" s="180"/>
      <c r="LBP358" s="75"/>
      <c r="LBQ358" s="76"/>
      <c r="LBR358" s="180"/>
      <c r="LBS358" s="180"/>
      <c r="LBT358" s="180"/>
      <c r="LBU358" s="75"/>
      <c r="LBV358" s="76"/>
      <c r="LBW358" s="181"/>
      <c r="LBX358" s="181"/>
      <c r="LBY358" s="182"/>
      <c r="LBZ358" s="134"/>
      <c r="LCA358" s="135"/>
      <c r="LCB358" s="111"/>
      <c r="LCC358" s="178"/>
      <c r="LCD358" s="178"/>
      <c r="LCE358" s="178"/>
      <c r="LCF358" s="178"/>
      <c r="LCG358" s="179"/>
      <c r="LCH358" s="73"/>
      <c r="LCI358" s="73"/>
      <c r="LCJ358" s="180"/>
      <c r="LCK358" s="75"/>
      <c r="LCL358" s="76"/>
      <c r="LCM358" s="180"/>
      <c r="LCN358" s="180"/>
      <c r="LCO358" s="180"/>
      <c r="LCP358" s="75"/>
      <c r="LCQ358" s="76"/>
      <c r="LCR358" s="181"/>
      <c r="LCS358" s="181"/>
      <c r="LCT358" s="182"/>
      <c r="LCU358" s="134"/>
      <c r="LCV358" s="135"/>
      <c r="LCW358" s="111"/>
      <c r="LCX358" s="178"/>
      <c r="LCY358" s="178"/>
      <c r="LCZ358" s="178"/>
      <c r="LDA358" s="178"/>
      <c r="LDB358" s="179"/>
      <c r="LDC358" s="73"/>
      <c r="LDD358" s="73"/>
      <c r="LDE358" s="180"/>
      <c r="LDF358" s="75"/>
      <c r="LDG358" s="76"/>
      <c r="LDH358" s="180"/>
      <c r="LDI358" s="180"/>
      <c r="LDJ358" s="180"/>
      <c r="LDK358" s="75"/>
      <c r="LDL358" s="76"/>
      <c r="LDM358" s="181"/>
      <c r="LDN358" s="181"/>
      <c r="LDO358" s="182"/>
      <c r="LDP358" s="134"/>
      <c r="LDQ358" s="135"/>
      <c r="LDR358" s="111"/>
      <c r="LDS358" s="178"/>
      <c r="LDT358" s="178"/>
      <c r="LDU358" s="178"/>
      <c r="LDV358" s="178"/>
      <c r="LDW358" s="179"/>
      <c r="LDX358" s="73"/>
      <c r="LDY358" s="73"/>
      <c r="LDZ358" s="180"/>
      <c r="LEA358" s="75"/>
      <c r="LEB358" s="76"/>
      <c r="LEC358" s="180"/>
      <c r="LED358" s="180"/>
      <c r="LEE358" s="180"/>
      <c r="LEF358" s="75"/>
      <c r="LEG358" s="76"/>
      <c r="LEH358" s="181"/>
      <c r="LEI358" s="181"/>
      <c r="LEJ358" s="182"/>
      <c r="LEK358" s="134"/>
      <c r="LEL358" s="135"/>
      <c r="LEM358" s="111"/>
      <c r="LEN358" s="178"/>
      <c r="LEO358" s="178"/>
      <c r="LEP358" s="178"/>
      <c r="LEQ358" s="178"/>
      <c r="LER358" s="179"/>
      <c r="LES358" s="73"/>
      <c r="LET358" s="73"/>
      <c r="LEU358" s="180"/>
      <c r="LEV358" s="75"/>
      <c r="LEW358" s="76"/>
      <c r="LEX358" s="180"/>
      <c r="LEY358" s="180"/>
      <c r="LEZ358" s="180"/>
      <c r="LFA358" s="75"/>
      <c r="LFB358" s="76"/>
      <c r="LFC358" s="181"/>
      <c r="LFD358" s="181"/>
      <c r="LFE358" s="182"/>
      <c r="LFF358" s="134"/>
      <c r="LFG358" s="135"/>
      <c r="LFH358" s="111"/>
      <c r="LFI358" s="178"/>
      <c r="LFJ358" s="178"/>
      <c r="LFK358" s="178"/>
      <c r="LFL358" s="178"/>
      <c r="LFM358" s="179"/>
      <c r="LFN358" s="73"/>
      <c r="LFO358" s="73"/>
      <c r="LFP358" s="180"/>
      <c r="LFQ358" s="75"/>
      <c r="LFR358" s="76"/>
      <c r="LFS358" s="180"/>
      <c r="LFT358" s="180"/>
      <c r="LFU358" s="180"/>
      <c r="LFV358" s="75"/>
      <c r="LFW358" s="76"/>
      <c r="LFX358" s="181"/>
      <c r="LFY358" s="181"/>
      <c r="LFZ358" s="182"/>
      <c r="LGA358" s="134"/>
      <c r="LGB358" s="135"/>
      <c r="LGC358" s="111"/>
      <c r="LGD358" s="178"/>
      <c r="LGE358" s="178"/>
      <c r="LGF358" s="178"/>
      <c r="LGG358" s="178"/>
      <c r="LGH358" s="179"/>
      <c r="LGI358" s="73"/>
      <c r="LGJ358" s="73"/>
      <c r="LGK358" s="180"/>
      <c r="LGL358" s="75"/>
      <c r="LGM358" s="76"/>
      <c r="LGN358" s="180"/>
      <c r="LGO358" s="180"/>
      <c r="LGP358" s="180"/>
      <c r="LGQ358" s="75"/>
      <c r="LGR358" s="76"/>
      <c r="LGS358" s="181"/>
      <c r="LGT358" s="181"/>
      <c r="LGU358" s="182"/>
      <c r="LGV358" s="134"/>
      <c r="LGW358" s="135"/>
      <c r="LGX358" s="111"/>
      <c r="LGY358" s="178"/>
      <c r="LGZ358" s="178"/>
      <c r="LHA358" s="178"/>
      <c r="LHB358" s="178"/>
      <c r="LHC358" s="179"/>
      <c r="LHD358" s="73"/>
      <c r="LHE358" s="73"/>
      <c r="LHF358" s="180"/>
      <c r="LHG358" s="75"/>
      <c r="LHH358" s="76"/>
      <c r="LHI358" s="180"/>
      <c r="LHJ358" s="180"/>
      <c r="LHK358" s="180"/>
      <c r="LHL358" s="75"/>
      <c r="LHM358" s="76"/>
      <c r="LHN358" s="181"/>
      <c r="LHO358" s="181"/>
      <c r="LHP358" s="182"/>
      <c r="LHQ358" s="134"/>
      <c r="LHR358" s="135"/>
      <c r="LHS358" s="111"/>
      <c r="LHT358" s="178"/>
      <c r="LHU358" s="178"/>
      <c r="LHV358" s="178"/>
      <c r="LHW358" s="178"/>
      <c r="LHX358" s="179"/>
      <c r="LHY358" s="73"/>
      <c r="LHZ358" s="73"/>
      <c r="LIA358" s="180"/>
      <c r="LIB358" s="75"/>
      <c r="LIC358" s="76"/>
      <c r="LID358" s="180"/>
      <c r="LIE358" s="180"/>
      <c r="LIF358" s="180"/>
      <c r="LIG358" s="75"/>
      <c r="LIH358" s="76"/>
      <c r="LII358" s="181"/>
      <c r="LIJ358" s="181"/>
      <c r="LIK358" s="182"/>
      <c r="LIL358" s="134"/>
      <c r="LIM358" s="135"/>
      <c r="LIN358" s="111"/>
      <c r="LIO358" s="178"/>
      <c r="LIP358" s="178"/>
      <c r="LIQ358" s="178"/>
      <c r="LIR358" s="178"/>
      <c r="LIS358" s="179"/>
      <c r="LIT358" s="73"/>
      <c r="LIU358" s="73"/>
      <c r="LIV358" s="180"/>
      <c r="LIW358" s="75"/>
      <c r="LIX358" s="76"/>
      <c r="LIY358" s="180"/>
      <c r="LIZ358" s="180"/>
      <c r="LJA358" s="180"/>
      <c r="LJB358" s="75"/>
      <c r="LJC358" s="76"/>
      <c r="LJD358" s="181"/>
      <c r="LJE358" s="181"/>
      <c r="LJF358" s="182"/>
      <c r="LJG358" s="134"/>
      <c r="LJH358" s="135"/>
      <c r="LJI358" s="111"/>
      <c r="LJJ358" s="178"/>
      <c r="LJK358" s="178"/>
      <c r="LJL358" s="178"/>
      <c r="LJM358" s="178"/>
      <c r="LJN358" s="179"/>
      <c r="LJO358" s="73"/>
      <c r="LJP358" s="73"/>
      <c r="LJQ358" s="180"/>
      <c r="LJR358" s="75"/>
      <c r="LJS358" s="76"/>
      <c r="LJT358" s="180"/>
      <c r="LJU358" s="180"/>
      <c r="LJV358" s="180"/>
      <c r="LJW358" s="75"/>
      <c r="LJX358" s="76"/>
      <c r="LJY358" s="181"/>
      <c r="LJZ358" s="181"/>
      <c r="LKA358" s="182"/>
      <c r="LKB358" s="134"/>
      <c r="LKC358" s="135"/>
      <c r="LKD358" s="111"/>
      <c r="LKE358" s="178"/>
      <c r="LKF358" s="178"/>
      <c r="LKG358" s="178"/>
      <c r="LKH358" s="178"/>
      <c r="LKI358" s="179"/>
      <c r="LKJ358" s="73"/>
      <c r="LKK358" s="73"/>
      <c r="LKL358" s="180"/>
      <c r="LKM358" s="75"/>
      <c r="LKN358" s="76"/>
      <c r="LKO358" s="180"/>
      <c r="LKP358" s="180"/>
      <c r="LKQ358" s="180"/>
      <c r="LKR358" s="75"/>
      <c r="LKS358" s="76"/>
      <c r="LKT358" s="181"/>
      <c r="LKU358" s="181"/>
      <c r="LKV358" s="182"/>
      <c r="LKW358" s="134"/>
      <c r="LKX358" s="135"/>
      <c r="LKY358" s="111"/>
      <c r="LKZ358" s="178"/>
      <c r="LLA358" s="178"/>
      <c r="LLB358" s="178"/>
      <c r="LLC358" s="178"/>
      <c r="LLD358" s="179"/>
      <c r="LLE358" s="73"/>
      <c r="LLF358" s="73"/>
      <c r="LLG358" s="180"/>
      <c r="LLH358" s="75"/>
      <c r="LLI358" s="76"/>
      <c r="LLJ358" s="180"/>
      <c r="LLK358" s="180"/>
      <c r="LLL358" s="180"/>
      <c r="LLM358" s="75"/>
      <c r="LLN358" s="76"/>
      <c r="LLO358" s="181"/>
      <c r="LLP358" s="181"/>
      <c r="LLQ358" s="182"/>
      <c r="LLR358" s="134"/>
      <c r="LLS358" s="135"/>
      <c r="LLT358" s="111"/>
      <c r="LLU358" s="178"/>
      <c r="LLV358" s="178"/>
      <c r="LLW358" s="178"/>
      <c r="LLX358" s="178"/>
      <c r="LLY358" s="179"/>
      <c r="LLZ358" s="73"/>
      <c r="LMA358" s="73"/>
      <c r="LMB358" s="180"/>
      <c r="LMC358" s="75"/>
      <c r="LMD358" s="76"/>
      <c r="LME358" s="180"/>
      <c r="LMF358" s="180"/>
      <c r="LMG358" s="180"/>
      <c r="LMH358" s="75"/>
      <c r="LMI358" s="76"/>
      <c r="LMJ358" s="181"/>
      <c r="LMK358" s="181"/>
      <c r="LML358" s="182"/>
      <c r="LMM358" s="134"/>
      <c r="LMN358" s="135"/>
      <c r="LMO358" s="111"/>
      <c r="LMP358" s="178"/>
      <c r="LMQ358" s="178"/>
      <c r="LMR358" s="178"/>
      <c r="LMS358" s="178"/>
      <c r="LMT358" s="179"/>
      <c r="LMU358" s="73"/>
      <c r="LMV358" s="73"/>
      <c r="LMW358" s="180"/>
      <c r="LMX358" s="75"/>
      <c r="LMY358" s="76"/>
      <c r="LMZ358" s="180"/>
      <c r="LNA358" s="180"/>
      <c r="LNB358" s="180"/>
      <c r="LNC358" s="75"/>
      <c r="LND358" s="76"/>
      <c r="LNE358" s="181"/>
      <c r="LNF358" s="181"/>
      <c r="LNG358" s="182"/>
      <c r="LNH358" s="134"/>
      <c r="LNI358" s="135"/>
      <c r="LNJ358" s="111"/>
      <c r="LNK358" s="178"/>
      <c r="LNL358" s="178"/>
      <c r="LNM358" s="178"/>
      <c r="LNN358" s="178"/>
      <c r="LNO358" s="179"/>
      <c r="LNP358" s="73"/>
      <c r="LNQ358" s="73"/>
      <c r="LNR358" s="180"/>
      <c r="LNS358" s="75"/>
      <c r="LNT358" s="76"/>
      <c r="LNU358" s="180"/>
      <c r="LNV358" s="180"/>
      <c r="LNW358" s="180"/>
      <c r="LNX358" s="75"/>
      <c r="LNY358" s="76"/>
      <c r="LNZ358" s="181"/>
      <c r="LOA358" s="181"/>
      <c r="LOB358" s="182"/>
      <c r="LOC358" s="134"/>
      <c r="LOD358" s="135"/>
      <c r="LOE358" s="111"/>
      <c r="LOF358" s="178"/>
      <c r="LOG358" s="178"/>
      <c r="LOH358" s="178"/>
      <c r="LOI358" s="178"/>
      <c r="LOJ358" s="179"/>
      <c r="LOK358" s="73"/>
      <c r="LOL358" s="73"/>
      <c r="LOM358" s="180"/>
      <c r="LON358" s="75"/>
      <c r="LOO358" s="76"/>
      <c r="LOP358" s="180"/>
      <c r="LOQ358" s="180"/>
      <c r="LOR358" s="180"/>
      <c r="LOS358" s="75"/>
      <c r="LOT358" s="76"/>
      <c r="LOU358" s="181"/>
      <c r="LOV358" s="181"/>
      <c r="LOW358" s="182"/>
      <c r="LOX358" s="134"/>
      <c r="LOY358" s="135"/>
      <c r="LOZ358" s="111"/>
      <c r="LPA358" s="178"/>
      <c r="LPB358" s="178"/>
      <c r="LPC358" s="178"/>
      <c r="LPD358" s="178"/>
      <c r="LPE358" s="179"/>
      <c r="LPF358" s="73"/>
      <c r="LPG358" s="73"/>
      <c r="LPH358" s="180"/>
      <c r="LPI358" s="75"/>
      <c r="LPJ358" s="76"/>
      <c r="LPK358" s="180"/>
      <c r="LPL358" s="180"/>
      <c r="LPM358" s="180"/>
      <c r="LPN358" s="75"/>
      <c r="LPO358" s="76"/>
      <c r="LPP358" s="181"/>
      <c r="LPQ358" s="181"/>
      <c r="LPR358" s="182"/>
      <c r="LPS358" s="134"/>
      <c r="LPT358" s="135"/>
      <c r="LPU358" s="111"/>
      <c r="LPV358" s="178"/>
      <c r="LPW358" s="178"/>
      <c r="LPX358" s="178"/>
      <c r="LPY358" s="178"/>
      <c r="LPZ358" s="179"/>
      <c r="LQA358" s="73"/>
      <c r="LQB358" s="73"/>
      <c r="LQC358" s="180"/>
      <c r="LQD358" s="75"/>
      <c r="LQE358" s="76"/>
      <c r="LQF358" s="180"/>
      <c r="LQG358" s="180"/>
      <c r="LQH358" s="180"/>
      <c r="LQI358" s="75"/>
      <c r="LQJ358" s="76"/>
      <c r="LQK358" s="181"/>
      <c r="LQL358" s="181"/>
      <c r="LQM358" s="182"/>
      <c r="LQN358" s="134"/>
      <c r="LQO358" s="135"/>
      <c r="LQP358" s="111"/>
      <c r="LQQ358" s="178"/>
      <c r="LQR358" s="178"/>
      <c r="LQS358" s="178"/>
      <c r="LQT358" s="178"/>
      <c r="LQU358" s="179"/>
      <c r="LQV358" s="73"/>
      <c r="LQW358" s="73"/>
      <c r="LQX358" s="180"/>
      <c r="LQY358" s="75"/>
      <c r="LQZ358" s="76"/>
      <c r="LRA358" s="180"/>
      <c r="LRB358" s="180"/>
      <c r="LRC358" s="180"/>
      <c r="LRD358" s="75"/>
      <c r="LRE358" s="76"/>
      <c r="LRF358" s="181"/>
      <c r="LRG358" s="181"/>
      <c r="LRH358" s="182"/>
      <c r="LRI358" s="134"/>
      <c r="LRJ358" s="135"/>
      <c r="LRK358" s="111"/>
      <c r="LRL358" s="178"/>
      <c r="LRM358" s="178"/>
      <c r="LRN358" s="178"/>
      <c r="LRO358" s="178"/>
      <c r="LRP358" s="179"/>
      <c r="LRQ358" s="73"/>
      <c r="LRR358" s="73"/>
      <c r="LRS358" s="180"/>
      <c r="LRT358" s="75"/>
      <c r="LRU358" s="76"/>
      <c r="LRV358" s="180"/>
      <c r="LRW358" s="180"/>
      <c r="LRX358" s="180"/>
      <c r="LRY358" s="75"/>
      <c r="LRZ358" s="76"/>
      <c r="LSA358" s="181"/>
      <c r="LSB358" s="181"/>
      <c r="LSC358" s="182"/>
      <c r="LSD358" s="134"/>
      <c r="LSE358" s="135"/>
      <c r="LSF358" s="111"/>
      <c r="LSG358" s="178"/>
      <c r="LSH358" s="178"/>
      <c r="LSI358" s="178"/>
      <c r="LSJ358" s="178"/>
      <c r="LSK358" s="179"/>
      <c r="LSL358" s="73"/>
      <c r="LSM358" s="73"/>
      <c r="LSN358" s="180"/>
      <c r="LSO358" s="75"/>
      <c r="LSP358" s="76"/>
      <c r="LSQ358" s="180"/>
      <c r="LSR358" s="180"/>
      <c r="LSS358" s="180"/>
      <c r="LST358" s="75"/>
      <c r="LSU358" s="76"/>
      <c r="LSV358" s="181"/>
      <c r="LSW358" s="181"/>
      <c r="LSX358" s="182"/>
      <c r="LSY358" s="134"/>
      <c r="LSZ358" s="135"/>
      <c r="LTA358" s="111"/>
      <c r="LTB358" s="178"/>
      <c r="LTC358" s="178"/>
      <c r="LTD358" s="178"/>
      <c r="LTE358" s="178"/>
      <c r="LTF358" s="179"/>
      <c r="LTG358" s="73"/>
      <c r="LTH358" s="73"/>
      <c r="LTI358" s="180"/>
      <c r="LTJ358" s="75"/>
      <c r="LTK358" s="76"/>
      <c r="LTL358" s="180"/>
      <c r="LTM358" s="180"/>
      <c r="LTN358" s="180"/>
      <c r="LTO358" s="75"/>
      <c r="LTP358" s="76"/>
      <c r="LTQ358" s="181"/>
      <c r="LTR358" s="181"/>
      <c r="LTS358" s="182"/>
      <c r="LTT358" s="134"/>
      <c r="LTU358" s="135"/>
      <c r="LTV358" s="111"/>
      <c r="LTW358" s="178"/>
      <c r="LTX358" s="178"/>
      <c r="LTY358" s="178"/>
      <c r="LTZ358" s="178"/>
      <c r="LUA358" s="179"/>
      <c r="LUB358" s="73"/>
      <c r="LUC358" s="73"/>
      <c r="LUD358" s="180"/>
      <c r="LUE358" s="75"/>
      <c r="LUF358" s="76"/>
      <c r="LUG358" s="180"/>
      <c r="LUH358" s="180"/>
      <c r="LUI358" s="180"/>
      <c r="LUJ358" s="75"/>
      <c r="LUK358" s="76"/>
      <c r="LUL358" s="181"/>
      <c r="LUM358" s="181"/>
      <c r="LUN358" s="182"/>
      <c r="LUO358" s="134"/>
      <c r="LUP358" s="135"/>
      <c r="LUQ358" s="111"/>
      <c r="LUR358" s="178"/>
      <c r="LUS358" s="178"/>
      <c r="LUT358" s="178"/>
      <c r="LUU358" s="178"/>
      <c r="LUV358" s="179"/>
      <c r="LUW358" s="73"/>
      <c r="LUX358" s="73"/>
      <c r="LUY358" s="180"/>
      <c r="LUZ358" s="75"/>
      <c r="LVA358" s="76"/>
      <c r="LVB358" s="180"/>
      <c r="LVC358" s="180"/>
      <c r="LVD358" s="180"/>
      <c r="LVE358" s="75"/>
      <c r="LVF358" s="76"/>
      <c r="LVG358" s="181"/>
      <c r="LVH358" s="181"/>
      <c r="LVI358" s="182"/>
      <c r="LVJ358" s="134"/>
      <c r="LVK358" s="135"/>
      <c r="LVL358" s="111"/>
      <c r="LVM358" s="178"/>
      <c r="LVN358" s="178"/>
      <c r="LVO358" s="178"/>
      <c r="LVP358" s="178"/>
      <c r="LVQ358" s="179"/>
      <c r="LVR358" s="73"/>
      <c r="LVS358" s="73"/>
      <c r="LVT358" s="180"/>
      <c r="LVU358" s="75"/>
      <c r="LVV358" s="76"/>
      <c r="LVW358" s="180"/>
      <c r="LVX358" s="180"/>
      <c r="LVY358" s="180"/>
      <c r="LVZ358" s="75"/>
      <c r="LWA358" s="76"/>
      <c r="LWB358" s="181"/>
      <c r="LWC358" s="181"/>
      <c r="LWD358" s="182"/>
      <c r="LWE358" s="134"/>
      <c r="LWF358" s="135"/>
      <c r="LWG358" s="111"/>
      <c r="LWH358" s="178"/>
      <c r="LWI358" s="178"/>
      <c r="LWJ358" s="178"/>
      <c r="LWK358" s="178"/>
      <c r="LWL358" s="179"/>
      <c r="LWM358" s="73"/>
      <c r="LWN358" s="73"/>
      <c r="LWO358" s="180"/>
      <c r="LWP358" s="75"/>
      <c r="LWQ358" s="76"/>
      <c r="LWR358" s="180"/>
      <c r="LWS358" s="180"/>
      <c r="LWT358" s="180"/>
      <c r="LWU358" s="75"/>
      <c r="LWV358" s="76"/>
      <c r="LWW358" s="181"/>
      <c r="LWX358" s="181"/>
      <c r="LWY358" s="182"/>
      <c r="LWZ358" s="134"/>
      <c r="LXA358" s="135"/>
      <c r="LXB358" s="111"/>
      <c r="LXC358" s="178"/>
      <c r="LXD358" s="178"/>
      <c r="LXE358" s="178"/>
      <c r="LXF358" s="178"/>
      <c r="LXG358" s="179"/>
      <c r="LXH358" s="73"/>
      <c r="LXI358" s="73"/>
      <c r="LXJ358" s="180"/>
      <c r="LXK358" s="75"/>
      <c r="LXL358" s="76"/>
      <c r="LXM358" s="180"/>
      <c r="LXN358" s="180"/>
      <c r="LXO358" s="180"/>
      <c r="LXP358" s="75"/>
      <c r="LXQ358" s="76"/>
      <c r="LXR358" s="181"/>
      <c r="LXS358" s="181"/>
      <c r="LXT358" s="182"/>
      <c r="LXU358" s="134"/>
      <c r="LXV358" s="135"/>
      <c r="LXW358" s="111"/>
      <c r="LXX358" s="178"/>
      <c r="LXY358" s="178"/>
      <c r="LXZ358" s="178"/>
      <c r="LYA358" s="178"/>
      <c r="LYB358" s="179"/>
      <c r="LYC358" s="73"/>
      <c r="LYD358" s="73"/>
      <c r="LYE358" s="180"/>
      <c r="LYF358" s="75"/>
      <c r="LYG358" s="76"/>
      <c r="LYH358" s="180"/>
      <c r="LYI358" s="180"/>
      <c r="LYJ358" s="180"/>
      <c r="LYK358" s="75"/>
      <c r="LYL358" s="76"/>
      <c r="LYM358" s="181"/>
      <c r="LYN358" s="181"/>
      <c r="LYO358" s="182"/>
      <c r="LYP358" s="134"/>
      <c r="LYQ358" s="135"/>
      <c r="LYR358" s="111"/>
      <c r="LYS358" s="178"/>
      <c r="LYT358" s="178"/>
      <c r="LYU358" s="178"/>
      <c r="LYV358" s="178"/>
      <c r="LYW358" s="179"/>
      <c r="LYX358" s="73"/>
      <c r="LYY358" s="73"/>
      <c r="LYZ358" s="180"/>
      <c r="LZA358" s="75"/>
      <c r="LZB358" s="76"/>
      <c r="LZC358" s="180"/>
      <c r="LZD358" s="180"/>
      <c r="LZE358" s="180"/>
      <c r="LZF358" s="75"/>
      <c r="LZG358" s="76"/>
      <c r="LZH358" s="181"/>
      <c r="LZI358" s="181"/>
      <c r="LZJ358" s="182"/>
      <c r="LZK358" s="134"/>
      <c r="LZL358" s="135"/>
      <c r="LZM358" s="111"/>
      <c r="LZN358" s="178"/>
      <c r="LZO358" s="178"/>
      <c r="LZP358" s="178"/>
      <c r="LZQ358" s="178"/>
      <c r="LZR358" s="179"/>
      <c r="LZS358" s="73"/>
      <c r="LZT358" s="73"/>
      <c r="LZU358" s="180"/>
      <c r="LZV358" s="75"/>
      <c r="LZW358" s="76"/>
      <c r="LZX358" s="180"/>
      <c r="LZY358" s="180"/>
      <c r="LZZ358" s="180"/>
      <c r="MAA358" s="75"/>
      <c r="MAB358" s="76"/>
      <c r="MAC358" s="181"/>
      <c r="MAD358" s="181"/>
      <c r="MAE358" s="182"/>
      <c r="MAF358" s="134"/>
      <c r="MAG358" s="135"/>
      <c r="MAH358" s="111"/>
      <c r="MAI358" s="178"/>
      <c r="MAJ358" s="178"/>
      <c r="MAK358" s="178"/>
      <c r="MAL358" s="178"/>
      <c r="MAM358" s="179"/>
      <c r="MAN358" s="73"/>
      <c r="MAO358" s="73"/>
      <c r="MAP358" s="180"/>
      <c r="MAQ358" s="75"/>
      <c r="MAR358" s="76"/>
      <c r="MAS358" s="180"/>
      <c r="MAT358" s="180"/>
      <c r="MAU358" s="180"/>
      <c r="MAV358" s="75"/>
      <c r="MAW358" s="76"/>
      <c r="MAX358" s="181"/>
      <c r="MAY358" s="181"/>
      <c r="MAZ358" s="182"/>
      <c r="MBA358" s="134"/>
      <c r="MBB358" s="135"/>
      <c r="MBC358" s="111"/>
      <c r="MBD358" s="178"/>
      <c r="MBE358" s="178"/>
      <c r="MBF358" s="178"/>
      <c r="MBG358" s="178"/>
      <c r="MBH358" s="179"/>
      <c r="MBI358" s="73"/>
      <c r="MBJ358" s="73"/>
      <c r="MBK358" s="180"/>
      <c r="MBL358" s="75"/>
      <c r="MBM358" s="76"/>
      <c r="MBN358" s="180"/>
      <c r="MBO358" s="180"/>
      <c r="MBP358" s="180"/>
      <c r="MBQ358" s="75"/>
      <c r="MBR358" s="76"/>
      <c r="MBS358" s="181"/>
      <c r="MBT358" s="181"/>
      <c r="MBU358" s="182"/>
      <c r="MBV358" s="134"/>
      <c r="MBW358" s="135"/>
      <c r="MBX358" s="111"/>
      <c r="MBY358" s="178"/>
      <c r="MBZ358" s="178"/>
      <c r="MCA358" s="178"/>
      <c r="MCB358" s="178"/>
      <c r="MCC358" s="179"/>
      <c r="MCD358" s="73"/>
      <c r="MCE358" s="73"/>
      <c r="MCF358" s="180"/>
      <c r="MCG358" s="75"/>
      <c r="MCH358" s="76"/>
      <c r="MCI358" s="180"/>
      <c r="MCJ358" s="180"/>
      <c r="MCK358" s="180"/>
      <c r="MCL358" s="75"/>
      <c r="MCM358" s="76"/>
      <c r="MCN358" s="181"/>
      <c r="MCO358" s="181"/>
      <c r="MCP358" s="182"/>
      <c r="MCQ358" s="134"/>
      <c r="MCR358" s="135"/>
      <c r="MCS358" s="111"/>
      <c r="MCT358" s="178"/>
      <c r="MCU358" s="178"/>
      <c r="MCV358" s="178"/>
      <c r="MCW358" s="178"/>
      <c r="MCX358" s="179"/>
      <c r="MCY358" s="73"/>
      <c r="MCZ358" s="73"/>
      <c r="MDA358" s="180"/>
      <c r="MDB358" s="75"/>
      <c r="MDC358" s="76"/>
      <c r="MDD358" s="180"/>
      <c r="MDE358" s="180"/>
      <c r="MDF358" s="180"/>
      <c r="MDG358" s="75"/>
      <c r="MDH358" s="76"/>
      <c r="MDI358" s="181"/>
      <c r="MDJ358" s="181"/>
      <c r="MDK358" s="182"/>
      <c r="MDL358" s="134"/>
      <c r="MDM358" s="135"/>
      <c r="MDN358" s="111"/>
      <c r="MDO358" s="178"/>
      <c r="MDP358" s="178"/>
      <c r="MDQ358" s="178"/>
      <c r="MDR358" s="178"/>
      <c r="MDS358" s="179"/>
      <c r="MDT358" s="73"/>
      <c r="MDU358" s="73"/>
      <c r="MDV358" s="180"/>
      <c r="MDW358" s="75"/>
      <c r="MDX358" s="76"/>
      <c r="MDY358" s="180"/>
      <c r="MDZ358" s="180"/>
      <c r="MEA358" s="180"/>
      <c r="MEB358" s="75"/>
      <c r="MEC358" s="76"/>
      <c r="MED358" s="181"/>
      <c r="MEE358" s="181"/>
      <c r="MEF358" s="182"/>
      <c r="MEG358" s="134"/>
      <c r="MEH358" s="135"/>
      <c r="MEI358" s="111"/>
      <c r="MEJ358" s="178"/>
      <c r="MEK358" s="178"/>
      <c r="MEL358" s="178"/>
      <c r="MEM358" s="178"/>
      <c r="MEN358" s="179"/>
      <c r="MEO358" s="73"/>
      <c r="MEP358" s="73"/>
      <c r="MEQ358" s="180"/>
      <c r="MER358" s="75"/>
      <c r="MES358" s="76"/>
      <c r="MET358" s="180"/>
      <c r="MEU358" s="180"/>
      <c r="MEV358" s="180"/>
      <c r="MEW358" s="75"/>
      <c r="MEX358" s="76"/>
      <c r="MEY358" s="181"/>
      <c r="MEZ358" s="181"/>
      <c r="MFA358" s="182"/>
      <c r="MFB358" s="134"/>
      <c r="MFC358" s="135"/>
      <c r="MFD358" s="111"/>
      <c r="MFE358" s="178"/>
      <c r="MFF358" s="178"/>
      <c r="MFG358" s="178"/>
      <c r="MFH358" s="178"/>
      <c r="MFI358" s="179"/>
      <c r="MFJ358" s="73"/>
      <c r="MFK358" s="73"/>
      <c r="MFL358" s="180"/>
      <c r="MFM358" s="75"/>
      <c r="MFN358" s="76"/>
      <c r="MFO358" s="180"/>
      <c r="MFP358" s="180"/>
      <c r="MFQ358" s="180"/>
      <c r="MFR358" s="75"/>
      <c r="MFS358" s="76"/>
      <c r="MFT358" s="181"/>
      <c r="MFU358" s="181"/>
      <c r="MFV358" s="182"/>
      <c r="MFW358" s="134"/>
      <c r="MFX358" s="135"/>
      <c r="MFY358" s="111"/>
      <c r="MFZ358" s="178"/>
      <c r="MGA358" s="178"/>
      <c r="MGB358" s="178"/>
      <c r="MGC358" s="178"/>
      <c r="MGD358" s="179"/>
      <c r="MGE358" s="73"/>
      <c r="MGF358" s="73"/>
      <c r="MGG358" s="180"/>
      <c r="MGH358" s="75"/>
      <c r="MGI358" s="76"/>
      <c r="MGJ358" s="180"/>
      <c r="MGK358" s="180"/>
      <c r="MGL358" s="180"/>
      <c r="MGM358" s="75"/>
      <c r="MGN358" s="76"/>
      <c r="MGO358" s="181"/>
      <c r="MGP358" s="181"/>
      <c r="MGQ358" s="182"/>
      <c r="MGR358" s="134"/>
      <c r="MGS358" s="135"/>
      <c r="MGT358" s="111"/>
      <c r="MGU358" s="178"/>
      <c r="MGV358" s="178"/>
      <c r="MGW358" s="178"/>
      <c r="MGX358" s="178"/>
      <c r="MGY358" s="179"/>
      <c r="MGZ358" s="73"/>
      <c r="MHA358" s="73"/>
      <c r="MHB358" s="180"/>
      <c r="MHC358" s="75"/>
      <c r="MHD358" s="76"/>
      <c r="MHE358" s="180"/>
      <c r="MHF358" s="180"/>
      <c r="MHG358" s="180"/>
      <c r="MHH358" s="75"/>
      <c r="MHI358" s="76"/>
      <c r="MHJ358" s="181"/>
      <c r="MHK358" s="181"/>
      <c r="MHL358" s="182"/>
      <c r="MHM358" s="134"/>
      <c r="MHN358" s="135"/>
      <c r="MHO358" s="111"/>
      <c r="MHP358" s="178"/>
      <c r="MHQ358" s="178"/>
      <c r="MHR358" s="178"/>
      <c r="MHS358" s="178"/>
      <c r="MHT358" s="179"/>
      <c r="MHU358" s="73"/>
      <c r="MHV358" s="73"/>
      <c r="MHW358" s="180"/>
      <c r="MHX358" s="75"/>
      <c r="MHY358" s="76"/>
      <c r="MHZ358" s="180"/>
      <c r="MIA358" s="180"/>
      <c r="MIB358" s="180"/>
      <c r="MIC358" s="75"/>
      <c r="MID358" s="76"/>
      <c r="MIE358" s="181"/>
      <c r="MIF358" s="181"/>
      <c r="MIG358" s="182"/>
      <c r="MIH358" s="134"/>
      <c r="MII358" s="135"/>
      <c r="MIJ358" s="111"/>
      <c r="MIK358" s="178"/>
      <c r="MIL358" s="178"/>
      <c r="MIM358" s="178"/>
      <c r="MIN358" s="178"/>
      <c r="MIO358" s="179"/>
      <c r="MIP358" s="73"/>
      <c r="MIQ358" s="73"/>
      <c r="MIR358" s="180"/>
      <c r="MIS358" s="75"/>
      <c r="MIT358" s="76"/>
      <c r="MIU358" s="180"/>
      <c r="MIV358" s="180"/>
      <c r="MIW358" s="180"/>
      <c r="MIX358" s="75"/>
      <c r="MIY358" s="76"/>
      <c r="MIZ358" s="181"/>
      <c r="MJA358" s="181"/>
      <c r="MJB358" s="182"/>
      <c r="MJC358" s="134"/>
      <c r="MJD358" s="135"/>
      <c r="MJE358" s="111"/>
      <c r="MJF358" s="178"/>
      <c r="MJG358" s="178"/>
      <c r="MJH358" s="178"/>
      <c r="MJI358" s="178"/>
      <c r="MJJ358" s="179"/>
      <c r="MJK358" s="73"/>
      <c r="MJL358" s="73"/>
      <c r="MJM358" s="180"/>
      <c r="MJN358" s="75"/>
      <c r="MJO358" s="76"/>
      <c r="MJP358" s="180"/>
      <c r="MJQ358" s="180"/>
      <c r="MJR358" s="180"/>
      <c r="MJS358" s="75"/>
      <c r="MJT358" s="76"/>
      <c r="MJU358" s="181"/>
      <c r="MJV358" s="181"/>
      <c r="MJW358" s="182"/>
      <c r="MJX358" s="134"/>
      <c r="MJY358" s="135"/>
      <c r="MJZ358" s="111"/>
      <c r="MKA358" s="178"/>
      <c r="MKB358" s="178"/>
      <c r="MKC358" s="178"/>
      <c r="MKD358" s="178"/>
      <c r="MKE358" s="179"/>
      <c r="MKF358" s="73"/>
      <c r="MKG358" s="73"/>
      <c r="MKH358" s="180"/>
      <c r="MKI358" s="75"/>
      <c r="MKJ358" s="76"/>
      <c r="MKK358" s="180"/>
      <c r="MKL358" s="180"/>
      <c r="MKM358" s="180"/>
      <c r="MKN358" s="75"/>
      <c r="MKO358" s="76"/>
      <c r="MKP358" s="181"/>
      <c r="MKQ358" s="181"/>
      <c r="MKR358" s="182"/>
      <c r="MKS358" s="134"/>
      <c r="MKT358" s="135"/>
      <c r="MKU358" s="111"/>
      <c r="MKV358" s="178"/>
      <c r="MKW358" s="178"/>
      <c r="MKX358" s="178"/>
      <c r="MKY358" s="178"/>
      <c r="MKZ358" s="179"/>
      <c r="MLA358" s="73"/>
      <c r="MLB358" s="73"/>
      <c r="MLC358" s="180"/>
      <c r="MLD358" s="75"/>
      <c r="MLE358" s="76"/>
      <c r="MLF358" s="180"/>
      <c r="MLG358" s="180"/>
      <c r="MLH358" s="180"/>
      <c r="MLI358" s="75"/>
      <c r="MLJ358" s="76"/>
      <c r="MLK358" s="181"/>
      <c r="MLL358" s="181"/>
      <c r="MLM358" s="182"/>
      <c r="MLN358" s="134"/>
      <c r="MLO358" s="135"/>
      <c r="MLP358" s="111"/>
      <c r="MLQ358" s="178"/>
      <c r="MLR358" s="178"/>
      <c r="MLS358" s="178"/>
      <c r="MLT358" s="178"/>
      <c r="MLU358" s="179"/>
      <c r="MLV358" s="73"/>
      <c r="MLW358" s="73"/>
      <c r="MLX358" s="180"/>
      <c r="MLY358" s="75"/>
      <c r="MLZ358" s="76"/>
      <c r="MMA358" s="180"/>
      <c r="MMB358" s="180"/>
      <c r="MMC358" s="180"/>
      <c r="MMD358" s="75"/>
      <c r="MME358" s="76"/>
      <c r="MMF358" s="181"/>
      <c r="MMG358" s="181"/>
      <c r="MMH358" s="182"/>
      <c r="MMI358" s="134"/>
      <c r="MMJ358" s="135"/>
      <c r="MMK358" s="111"/>
      <c r="MML358" s="178"/>
      <c r="MMM358" s="178"/>
      <c r="MMN358" s="178"/>
      <c r="MMO358" s="178"/>
      <c r="MMP358" s="179"/>
      <c r="MMQ358" s="73"/>
      <c r="MMR358" s="73"/>
      <c r="MMS358" s="180"/>
      <c r="MMT358" s="75"/>
      <c r="MMU358" s="76"/>
      <c r="MMV358" s="180"/>
      <c r="MMW358" s="180"/>
      <c r="MMX358" s="180"/>
      <c r="MMY358" s="75"/>
      <c r="MMZ358" s="76"/>
      <c r="MNA358" s="181"/>
      <c r="MNB358" s="181"/>
      <c r="MNC358" s="182"/>
      <c r="MND358" s="134"/>
      <c r="MNE358" s="135"/>
      <c r="MNF358" s="111"/>
      <c r="MNG358" s="178"/>
      <c r="MNH358" s="178"/>
      <c r="MNI358" s="178"/>
      <c r="MNJ358" s="178"/>
      <c r="MNK358" s="179"/>
      <c r="MNL358" s="73"/>
      <c r="MNM358" s="73"/>
      <c r="MNN358" s="180"/>
      <c r="MNO358" s="75"/>
      <c r="MNP358" s="76"/>
      <c r="MNQ358" s="180"/>
      <c r="MNR358" s="180"/>
      <c r="MNS358" s="180"/>
      <c r="MNT358" s="75"/>
      <c r="MNU358" s="76"/>
      <c r="MNV358" s="181"/>
      <c r="MNW358" s="181"/>
      <c r="MNX358" s="182"/>
      <c r="MNY358" s="134"/>
      <c r="MNZ358" s="135"/>
      <c r="MOA358" s="111"/>
      <c r="MOB358" s="178"/>
      <c r="MOC358" s="178"/>
      <c r="MOD358" s="178"/>
      <c r="MOE358" s="178"/>
      <c r="MOF358" s="179"/>
      <c r="MOG358" s="73"/>
      <c r="MOH358" s="73"/>
      <c r="MOI358" s="180"/>
      <c r="MOJ358" s="75"/>
      <c r="MOK358" s="76"/>
      <c r="MOL358" s="180"/>
      <c r="MOM358" s="180"/>
      <c r="MON358" s="180"/>
      <c r="MOO358" s="75"/>
      <c r="MOP358" s="76"/>
      <c r="MOQ358" s="181"/>
      <c r="MOR358" s="181"/>
      <c r="MOS358" s="182"/>
      <c r="MOT358" s="134"/>
      <c r="MOU358" s="135"/>
      <c r="MOV358" s="111"/>
      <c r="MOW358" s="178"/>
      <c r="MOX358" s="178"/>
      <c r="MOY358" s="178"/>
      <c r="MOZ358" s="178"/>
      <c r="MPA358" s="179"/>
      <c r="MPB358" s="73"/>
      <c r="MPC358" s="73"/>
      <c r="MPD358" s="180"/>
      <c r="MPE358" s="75"/>
      <c r="MPF358" s="76"/>
      <c r="MPG358" s="180"/>
      <c r="MPH358" s="180"/>
      <c r="MPI358" s="180"/>
      <c r="MPJ358" s="75"/>
      <c r="MPK358" s="76"/>
      <c r="MPL358" s="181"/>
      <c r="MPM358" s="181"/>
      <c r="MPN358" s="182"/>
      <c r="MPO358" s="134"/>
      <c r="MPP358" s="135"/>
      <c r="MPQ358" s="111"/>
      <c r="MPR358" s="178"/>
      <c r="MPS358" s="178"/>
      <c r="MPT358" s="178"/>
      <c r="MPU358" s="178"/>
      <c r="MPV358" s="179"/>
      <c r="MPW358" s="73"/>
      <c r="MPX358" s="73"/>
      <c r="MPY358" s="180"/>
      <c r="MPZ358" s="75"/>
      <c r="MQA358" s="76"/>
      <c r="MQB358" s="180"/>
      <c r="MQC358" s="180"/>
      <c r="MQD358" s="180"/>
      <c r="MQE358" s="75"/>
      <c r="MQF358" s="76"/>
      <c r="MQG358" s="181"/>
      <c r="MQH358" s="181"/>
      <c r="MQI358" s="182"/>
      <c r="MQJ358" s="134"/>
      <c r="MQK358" s="135"/>
      <c r="MQL358" s="111"/>
      <c r="MQM358" s="178"/>
      <c r="MQN358" s="178"/>
      <c r="MQO358" s="178"/>
      <c r="MQP358" s="178"/>
      <c r="MQQ358" s="179"/>
      <c r="MQR358" s="73"/>
      <c r="MQS358" s="73"/>
      <c r="MQT358" s="180"/>
      <c r="MQU358" s="75"/>
      <c r="MQV358" s="76"/>
      <c r="MQW358" s="180"/>
      <c r="MQX358" s="180"/>
      <c r="MQY358" s="180"/>
      <c r="MQZ358" s="75"/>
      <c r="MRA358" s="76"/>
      <c r="MRB358" s="181"/>
      <c r="MRC358" s="181"/>
      <c r="MRD358" s="182"/>
      <c r="MRE358" s="134"/>
      <c r="MRF358" s="135"/>
      <c r="MRG358" s="111"/>
      <c r="MRH358" s="178"/>
      <c r="MRI358" s="178"/>
      <c r="MRJ358" s="178"/>
      <c r="MRK358" s="178"/>
      <c r="MRL358" s="179"/>
      <c r="MRM358" s="73"/>
      <c r="MRN358" s="73"/>
      <c r="MRO358" s="180"/>
      <c r="MRP358" s="75"/>
      <c r="MRQ358" s="76"/>
      <c r="MRR358" s="180"/>
      <c r="MRS358" s="180"/>
      <c r="MRT358" s="180"/>
      <c r="MRU358" s="75"/>
      <c r="MRV358" s="76"/>
      <c r="MRW358" s="181"/>
      <c r="MRX358" s="181"/>
      <c r="MRY358" s="182"/>
      <c r="MRZ358" s="134"/>
      <c r="MSA358" s="135"/>
      <c r="MSB358" s="111"/>
      <c r="MSC358" s="178"/>
      <c r="MSD358" s="178"/>
      <c r="MSE358" s="178"/>
      <c r="MSF358" s="178"/>
      <c r="MSG358" s="179"/>
      <c r="MSH358" s="73"/>
      <c r="MSI358" s="73"/>
      <c r="MSJ358" s="180"/>
      <c r="MSK358" s="75"/>
      <c r="MSL358" s="76"/>
      <c r="MSM358" s="180"/>
      <c r="MSN358" s="180"/>
      <c r="MSO358" s="180"/>
      <c r="MSP358" s="75"/>
      <c r="MSQ358" s="76"/>
      <c r="MSR358" s="181"/>
      <c r="MSS358" s="181"/>
      <c r="MST358" s="182"/>
      <c r="MSU358" s="134"/>
      <c r="MSV358" s="135"/>
      <c r="MSW358" s="111"/>
      <c r="MSX358" s="178"/>
      <c r="MSY358" s="178"/>
      <c r="MSZ358" s="178"/>
      <c r="MTA358" s="178"/>
      <c r="MTB358" s="179"/>
      <c r="MTC358" s="73"/>
      <c r="MTD358" s="73"/>
      <c r="MTE358" s="180"/>
      <c r="MTF358" s="75"/>
      <c r="MTG358" s="76"/>
      <c r="MTH358" s="180"/>
      <c r="MTI358" s="180"/>
      <c r="MTJ358" s="180"/>
      <c r="MTK358" s="75"/>
      <c r="MTL358" s="76"/>
      <c r="MTM358" s="181"/>
      <c r="MTN358" s="181"/>
      <c r="MTO358" s="182"/>
      <c r="MTP358" s="134"/>
      <c r="MTQ358" s="135"/>
      <c r="MTR358" s="111"/>
      <c r="MTS358" s="178"/>
      <c r="MTT358" s="178"/>
      <c r="MTU358" s="178"/>
      <c r="MTV358" s="178"/>
      <c r="MTW358" s="179"/>
      <c r="MTX358" s="73"/>
      <c r="MTY358" s="73"/>
      <c r="MTZ358" s="180"/>
      <c r="MUA358" s="75"/>
      <c r="MUB358" s="76"/>
      <c r="MUC358" s="180"/>
      <c r="MUD358" s="180"/>
      <c r="MUE358" s="180"/>
      <c r="MUF358" s="75"/>
      <c r="MUG358" s="76"/>
      <c r="MUH358" s="181"/>
      <c r="MUI358" s="181"/>
      <c r="MUJ358" s="182"/>
      <c r="MUK358" s="134"/>
      <c r="MUL358" s="135"/>
      <c r="MUM358" s="111"/>
      <c r="MUN358" s="178"/>
      <c r="MUO358" s="178"/>
      <c r="MUP358" s="178"/>
      <c r="MUQ358" s="178"/>
      <c r="MUR358" s="179"/>
      <c r="MUS358" s="73"/>
      <c r="MUT358" s="73"/>
      <c r="MUU358" s="180"/>
      <c r="MUV358" s="75"/>
      <c r="MUW358" s="76"/>
      <c r="MUX358" s="180"/>
      <c r="MUY358" s="180"/>
      <c r="MUZ358" s="180"/>
      <c r="MVA358" s="75"/>
      <c r="MVB358" s="76"/>
      <c r="MVC358" s="181"/>
      <c r="MVD358" s="181"/>
      <c r="MVE358" s="182"/>
      <c r="MVF358" s="134"/>
      <c r="MVG358" s="135"/>
      <c r="MVH358" s="111"/>
      <c r="MVI358" s="178"/>
      <c r="MVJ358" s="178"/>
      <c r="MVK358" s="178"/>
      <c r="MVL358" s="178"/>
      <c r="MVM358" s="179"/>
      <c r="MVN358" s="73"/>
      <c r="MVO358" s="73"/>
      <c r="MVP358" s="180"/>
      <c r="MVQ358" s="75"/>
      <c r="MVR358" s="76"/>
      <c r="MVS358" s="180"/>
      <c r="MVT358" s="180"/>
      <c r="MVU358" s="180"/>
      <c r="MVV358" s="75"/>
      <c r="MVW358" s="76"/>
      <c r="MVX358" s="181"/>
      <c r="MVY358" s="181"/>
      <c r="MVZ358" s="182"/>
      <c r="MWA358" s="134"/>
      <c r="MWB358" s="135"/>
      <c r="MWC358" s="111"/>
      <c r="MWD358" s="178"/>
      <c r="MWE358" s="178"/>
      <c r="MWF358" s="178"/>
      <c r="MWG358" s="178"/>
      <c r="MWH358" s="179"/>
      <c r="MWI358" s="73"/>
      <c r="MWJ358" s="73"/>
      <c r="MWK358" s="180"/>
      <c r="MWL358" s="75"/>
      <c r="MWM358" s="76"/>
      <c r="MWN358" s="180"/>
      <c r="MWO358" s="180"/>
      <c r="MWP358" s="180"/>
      <c r="MWQ358" s="75"/>
      <c r="MWR358" s="76"/>
      <c r="MWS358" s="181"/>
      <c r="MWT358" s="181"/>
      <c r="MWU358" s="182"/>
      <c r="MWV358" s="134"/>
      <c r="MWW358" s="135"/>
      <c r="MWX358" s="111"/>
      <c r="MWY358" s="178"/>
      <c r="MWZ358" s="178"/>
      <c r="MXA358" s="178"/>
      <c r="MXB358" s="178"/>
      <c r="MXC358" s="179"/>
      <c r="MXD358" s="73"/>
      <c r="MXE358" s="73"/>
      <c r="MXF358" s="180"/>
      <c r="MXG358" s="75"/>
      <c r="MXH358" s="76"/>
      <c r="MXI358" s="180"/>
      <c r="MXJ358" s="180"/>
      <c r="MXK358" s="180"/>
      <c r="MXL358" s="75"/>
      <c r="MXM358" s="76"/>
      <c r="MXN358" s="181"/>
      <c r="MXO358" s="181"/>
      <c r="MXP358" s="182"/>
      <c r="MXQ358" s="134"/>
      <c r="MXR358" s="135"/>
      <c r="MXS358" s="111"/>
      <c r="MXT358" s="178"/>
      <c r="MXU358" s="178"/>
      <c r="MXV358" s="178"/>
      <c r="MXW358" s="178"/>
      <c r="MXX358" s="179"/>
      <c r="MXY358" s="73"/>
      <c r="MXZ358" s="73"/>
      <c r="MYA358" s="180"/>
      <c r="MYB358" s="75"/>
      <c r="MYC358" s="76"/>
      <c r="MYD358" s="180"/>
      <c r="MYE358" s="180"/>
      <c r="MYF358" s="180"/>
      <c r="MYG358" s="75"/>
      <c r="MYH358" s="76"/>
      <c r="MYI358" s="181"/>
      <c r="MYJ358" s="181"/>
      <c r="MYK358" s="182"/>
      <c r="MYL358" s="134"/>
      <c r="MYM358" s="135"/>
      <c r="MYN358" s="111"/>
      <c r="MYO358" s="178"/>
      <c r="MYP358" s="178"/>
      <c r="MYQ358" s="178"/>
      <c r="MYR358" s="178"/>
      <c r="MYS358" s="179"/>
      <c r="MYT358" s="73"/>
      <c r="MYU358" s="73"/>
      <c r="MYV358" s="180"/>
      <c r="MYW358" s="75"/>
      <c r="MYX358" s="76"/>
      <c r="MYY358" s="180"/>
      <c r="MYZ358" s="180"/>
      <c r="MZA358" s="180"/>
      <c r="MZB358" s="75"/>
      <c r="MZC358" s="76"/>
      <c r="MZD358" s="181"/>
      <c r="MZE358" s="181"/>
      <c r="MZF358" s="182"/>
      <c r="MZG358" s="134"/>
      <c r="MZH358" s="135"/>
      <c r="MZI358" s="111"/>
      <c r="MZJ358" s="178"/>
      <c r="MZK358" s="178"/>
      <c r="MZL358" s="178"/>
      <c r="MZM358" s="178"/>
      <c r="MZN358" s="179"/>
      <c r="MZO358" s="73"/>
      <c r="MZP358" s="73"/>
      <c r="MZQ358" s="180"/>
      <c r="MZR358" s="75"/>
      <c r="MZS358" s="76"/>
      <c r="MZT358" s="180"/>
      <c r="MZU358" s="180"/>
      <c r="MZV358" s="180"/>
      <c r="MZW358" s="75"/>
      <c r="MZX358" s="76"/>
      <c r="MZY358" s="181"/>
      <c r="MZZ358" s="181"/>
      <c r="NAA358" s="182"/>
      <c r="NAB358" s="134"/>
      <c r="NAC358" s="135"/>
      <c r="NAD358" s="111"/>
      <c r="NAE358" s="178"/>
      <c r="NAF358" s="178"/>
      <c r="NAG358" s="178"/>
      <c r="NAH358" s="178"/>
      <c r="NAI358" s="179"/>
      <c r="NAJ358" s="73"/>
      <c r="NAK358" s="73"/>
      <c r="NAL358" s="180"/>
      <c r="NAM358" s="75"/>
      <c r="NAN358" s="76"/>
      <c r="NAO358" s="180"/>
      <c r="NAP358" s="180"/>
      <c r="NAQ358" s="180"/>
      <c r="NAR358" s="75"/>
      <c r="NAS358" s="76"/>
      <c r="NAT358" s="181"/>
      <c r="NAU358" s="181"/>
      <c r="NAV358" s="182"/>
      <c r="NAW358" s="134"/>
      <c r="NAX358" s="135"/>
      <c r="NAY358" s="111"/>
      <c r="NAZ358" s="178"/>
      <c r="NBA358" s="178"/>
      <c r="NBB358" s="178"/>
      <c r="NBC358" s="178"/>
      <c r="NBD358" s="179"/>
      <c r="NBE358" s="73"/>
      <c r="NBF358" s="73"/>
      <c r="NBG358" s="180"/>
      <c r="NBH358" s="75"/>
      <c r="NBI358" s="76"/>
      <c r="NBJ358" s="180"/>
      <c r="NBK358" s="180"/>
      <c r="NBL358" s="180"/>
      <c r="NBM358" s="75"/>
      <c r="NBN358" s="76"/>
      <c r="NBO358" s="181"/>
      <c r="NBP358" s="181"/>
      <c r="NBQ358" s="182"/>
      <c r="NBR358" s="134"/>
      <c r="NBS358" s="135"/>
      <c r="NBT358" s="111"/>
      <c r="NBU358" s="178"/>
      <c r="NBV358" s="178"/>
      <c r="NBW358" s="178"/>
      <c r="NBX358" s="178"/>
      <c r="NBY358" s="179"/>
      <c r="NBZ358" s="73"/>
      <c r="NCA358" s="73"/>
      <c r="NCB358" s="180"/>
      <c r="NCC358" s="75"/>
      <c r="NCD358" s="76"/>
      <c r="NCE358" s="180"/>
      <c r="NCF358" s="180"/>
      <c r="NCG358" s="180"/>
      <c r="NCH358" s="75"/>
      <c r="NCI358" s="76"/>
      <c r="NCJ358" s="181"/>
      <c r="NCK358" s="181"/>
      <c r="NCL358" s="182"/>
      <c r="NCM358" s="134"/>
      <c r="NCN358" s="135"/>
      <c r="NCO358" s="111"/>
      <c r="NCP358" s="178"/>
      <c r="NCQ358" s="178"/>
      <c r="NCR358" s="178"/>
      <c r="NCS358" s="178"/>
      <c r="NCT358" s="179"/>
      <c r="NCU358" s="73"/>
      <c r="NCV358" s="73"/>
      <c r="NCW358" s="180"/>
      <c r="NCX358" s="75"/>
      <c r="NCY358" s="76"/>
      <c r="NCZ358" s="180"/>
      <c r="NDA358" s="180"/>
      <c r="NDB358" s="180"/>
      <c r="NDC358" s="75"/>
      <c r="NDD358" s="76"/>
      <c r="NDE358" s="181"/>
      <c r="NDF358" s="181"/>
      <c r="NDG358" s="182"/>
      <c r="NDH358" s="134"/>
      <c r="NDI358" s="135"/>
      <c r="NDJ358" s="111"/>
      <c r="NDK358" s="178"/>
      <c r="NDL358" s="178"/>
      <c r="NDM358" s="178"/>
      <c r="NDN358" s="178"/>
      <c r="NDO358" s="179"/>
      <c r="NDP358" s="73"/>
      <c r="NDQ358" s="73"/>
      <c r="NDR358" s="180"/>
      <c r="NDS358" s="75"/>
      <c r="NDT358" s="76"/>
      <c r="NDU358" s="180"/>
      <c r="NDV358" s="180"/>
      <c r="NDW358" s="180"/>
      <c r="NDX358" s="75"/>
      <c r="NDY358" s="76"/>
      <c r="NDZ358" s="181"/>
      <c r="NEA358" s="181"/>
      <c r="NEB358" s="182"/>
      <c r="NEC358" s="134"/>
      <c r="NED358" s="135"/>
      <c r="NEE358" s="111"/>
      <c r="NEF358" s="178"/>
      <c r="NEG358" s="178"/>
      <c r="NEH358" s="178"/>
      <c r="NEI358" s="178"/>
      <c r="NEJ358" s="179"/>
      <c r="NEK358" s="73"/>
      <c r="NEL358" s="73"/>
      <c r="NEM358" s="180"/>
      <c r="NEN358" s="75"/>
      <c r="NEO358" s="76"/>
      <c r="NEP358" s="180"/>
      <c r="NEQ358" s="180"/>
      <c r="NER358" s="180"/>
      <c r="NES358" s="75"/>
      <c r="NET358" s="76"/>
      <c r="NEU358" s="181"/>
      <c r="NEV358" s="181"/>
      <c r="NEW358" s="182"/>
      <c r="NEX358" s="134"/>
      <c r="NEY358" s="135"/>
      <c r="NEZ358" s="111"/>
      <c r="NFA358" s="178"/>
      <c r="NFB358" s="178"/>
      <c r="NFC358" s="178"/>
      <c r="NFD358" s="178"/>
      <c r="NFE358" s="179"/>
      <c r="NFF358" s="73"/>
      <c r="NFG358" s="73"/>
      <c r="NFH358" s="180"/>
      <c r="NFI358" s="75"/>
      <c r="NFJ358" s="76"/>
      <c r="NFK358" s="180"/>
      <c r="NFL358" s="180"/>
      <c r="NFM358" s="180"/>
      <c r="NFN358" s="75"/>
      <c r="NFO358" s="76"/>
      <c r="NFP358" s="181"/>
      <c r="NFQ358" s="181"/>
      <c r="NFR358" s="182"/>
      <c r="NFS358" s="134"/>
      <c r="NFT358" s="135"/>
      <c r="NFU358" s="111"/>
      <c r="NFV358" s="178"/>
      <c r="NFW358" s="178"/>
      <c r="NFX358" s="178"/>
      <c r="NFY358" s="178"/>
      <c r="NFZ358" s="179"/>
      <c r="NGA358" s="73"/>
      <c r="NGB358" s="73"/>
      <c r="NGC358" s="180"/>
      <c r="NGD358" s="75"/>
      <c r="NGE358" s="76"/>
      <c r="NGF358" s="180"/>
      <c r="NGG358" s="180"/>
      <c r="NGH358" s="180"/>
      <c r="NGI358" s="75"/>
      <c r="NGJ358" s="76"/>
      <c r="NGK358" s="181"/>
      <c r="NGL358" s="181"/>
      <c r="NGM358" s="182"/>
      <c r="NGN358" s="134"/>
      <c r="NGO358" s="135"/>
      <c r="NGP358" s="111"/>
      <c r="NGQ358" s="178"/>
      <c r="NGR358" s="178"/>
      <c r="NGS358" s="178"/>
      <c r="NGT358" s="178"/>
      <c r="NGU358" s="179"/>
      <c r="NGV358" s="73"/>
      <c r="NGW358" s="73"/>
      <c r="NGX358" s="180"/>
      <c r="NGY358" s="75"/>
      <c r="NGZ358" s="76"/>
      <c r="NHA358" s="180"/>
      <c r="NHB358" s="180"/>
      <c r="NHC358" s="180"/>
      <c r="NHD358" s="75"/>
      <c r="NHE358" s="76"/>
      <c r="NHF358" s="181"/>
      <c r="NHG358" s="181"/>
      <c r="NHH358" s="182"/>
      <c r="NHI358" s="134"/>
      <c r="NHJ358" s="135"/>
      <c r="NHK358" s="111"/>
      <c r="NHL358" s="178"/>
      <c r="NHM358" s="178"/>
      <c r="NHN358" s="178"/>
      <c r="NHO358" s="178"/>
      <c r="NHP358" s="179"/>
      <c r="NHQ358" s="73"/>
      <c r="NHR358" s="73"/>
      <c r="NHS358" s="180"/>
      <c r="NHT358" s="75"/>
      <c r="NHU358" s="76"/>
      <c r="NHV358" s="180"/>
      <c r="NHW358" s="180"/>
      <c r="NHX358" s="180"/>
      <c r="NHY358" s="75"/>
      <c r="NHZ358" s="76"/>
      <c r="NIA358" s="181"/>
      <c r="NIB358" s="181"/>
      <c r="NIC358" s="182"/>
      <c r="NID358" s="134"/>
      <c r="NIE358" s="135"/>
      <c r="NIF358" s="111"/>
      <c r="NIG358" s="178"/>
      <c r="NIH358" s="178"/>
      <c r="NII358" s="178"/>
      <c r="NIJ358" s="178"/>
      <c r="NIK358" s="179"/>
      <c r="NIL358" s="73"/>
      <c r="NIM358" s="73"/>
      <c r="NIN358" s="180"/>
      <c r="NIO358" s="75"/>
      <c r="NIP358" s="76"/>
      <c r="NIQ358" s="180"/>
      <c r="NIR358" s="180"/>
      <c r="NIS358" s="180"/>
      <c r="NIT358" s="75"/>
      <c r="NIU358" s="76"/>
      <c r="NIV358" s="181"/>
      <c r="NIW358" s="181"/>
      <c r="NIX358" s="182"/>
      <c r="NIY358" s="134"/>
      <c r="NIZ358" s="135"/>
      <c r="NJA358" s="111"/>
      <c r="NJB358" s="178"/>
      <c r="NJC358" s="178"/>
      <c r="NJD358" s="178"/>
      <c r="NJE358" s="178"/>
      <c r="NJF358" s="179"/>
      <c r="NJG358" s="73"/>
      <c r="NJH358" s="73"/>
      <c r="NJI358" s="180"/>
      <c r="NJJ358" s="75"/>
      <c r="NJK358" s="76"/>
      <c r="NJL358" s="180"/>
      <c r="NJM358" s="180"/>
      <c r="NJN358" s="180"/>
      <c r="NJO358" s="75"/>
      <c r="NJP358" s="76"/>
      <c r="NJQ358" s="181"/>
      <c r="NJR358" s="181"/>
      <c r="NJS358" s="182"/>
      <c r="NJT358" s="134"/>
      <c r="NJU358" s="135"/>
      <c r="NJV358" s="111"/>
      <c r="NJW358" s="178"/>
      <c r="NJX358" s="178"/>
      <c r="NJY358" s="178"/>
      <c r="NJZ358" s="178"/>
      <c r="NKA358" s="179"/>
      <c r="NKB358" s="73"/>
      <c r="NKC358" s="73"/>
      <c r="NKD358" s="180"/>
      <c r="NKE358" s="75"/>
      <c r="NKF358" s="76"/>
      <c r="NKG358" s="180"/>
      <c r="NKH358" s="180"/>
      <c r="NKI358" s="180"/>
      <c r="NKJ358" s="75"/>
      <c r="NKK358" s="76"/>
      <c r="NKL358" s="181"/>
      <c r="NKM358" s="181"/>
      <c r="NKN358" s="182"/>
      <c r="NKO358" s="134"/>
      <c r="NKP358" s="135"/>
      <c r="NKQ358" s="111"/>
      <c r="NKR358" s="178"/>
      <c r="NKS358" s="178"/>
      <c r="NKT358" s="178"/>
      <c r="NKU358" s="178"/>
      <c r="NKV358" s="179"/>
      <c r="NKW358" s="73"/>
      <c r="NKX358" s="73"/>
      <c r="NKY358" s="180"/>
      <c r="NKZ358" s="75"/>
      <c r="NLA358" s="76"/>
      <c r="NLB358" s="180"/>
      <c r="NLC358" s="180"/>
      <c r="NLD358" s="180"/>
      <c r="NLE358" s="75"/>
      <c r="NLF358" s="76"/>
      <c r="NLG358" s="181"/>
      <c r="NLH358" s="181"/>
      <c r="NLI358" s="182"/>
      <c r="NLJ358" s="134"/>
      <c r="NLK358" s="135"/>
      <c r="NLL358" s="111"/>
      <c r="NLM358" s="178"/>
      <c r="NLN358" s="178"/>
      <c r="NLO358" s="178"/>
      <c r="NLP358" s="178"/>
      <c r="NLQ358" s="179"/>
      <c r="NLR358" s="73"/>
      <c r="NLS358" s="73"/>
      <c r="NLT358" s="180"/>
      <c r="NLU358" s="75"/>
      <c r="NLV358" s="76"/>
      <c r="NLW358" s="180"/>
      <c r="NLX358" s="180"/>
      <c r="NLY358" s="180"/>
      <c r="NLZ358" s="75"/>
      <c r="NMA358" s="76"/>
      <c r="NMB358" s="181"/>
      <c r="NMC358" s="181"/>
      <c r="NMD358" s="182"/>
      <c r="NME358" s="134"/>
      <c r="NMF358" s="135"/>
      <c r="NMG358" s="111"/>
      <c r="NMH358" s="178"/>
      <c r="NMI358" s="178"/>
      <c r="NMJ358" s="178"/>
      <c r="NMK358" s="178"/>
      <c r="NML358" s="179"/>
      <c r="NMM358" s="73"/>
      <c r="NMN358" s="73"/>
      <c r="NMO358" s="180"/>
      <c r="NMP358" s="75"/>
      <c r="NMQ358" s="76"/>
      <c r="NMR358" s="180"/>
      <c r="NMS358" s="180"/>
      <c r="NMT358" s="180"/>
      <c r="NMU358" s="75"/>
      <c r="NMV358" s="76"/>
      <c r="NMW358" s="181"/>
      <c r="NMX358" s="181"/>
      <c r="NMY358" s="182"/>
      <c r="NMZ358" s="134"/>
      <c r="NNA358" s="135"/>
      <c r="NNB358" s="111"/>
      <c r="NNC358" s="178"/>
      <c r="NND358" s="178"/>
      <c r="NNE358" s="178"/>
      <c r="NNF358" s="178"/>
      <c r="NNG358" s="179"/>
      <c r="NNH358" s="73"/>
      <c r="NNI358" s="73"/>
      <c r="NNJ358" s="180"/>
      <c r="NNK358" s="75"/>
      <c r="NNL358" s="76"/>
      <c r="NNM358" s="180"/>
      <c r="NNN358" s="180"/>
      <c r="NNO358" s="180"/>
      <c r="NNP358" s="75"/>
      <c r="NNQ358" s="76"/>
      <c r="NNR358" s="181"/>
      <c r="NNS358" s="181"/>
      <c r="NNT358" s="182"/>
      <c r="NNU358" s="134"/>
      <c r="NNV358" s="135"/>
      <c r="NNW358" s="111"/>
      <c r="NNX358" s="178"/>
      <c r="NNY358" s="178"/>
      <c r="NNZ358" s="178"/>
      <c r="NOA358" s="178"/>
      <c r="NOB358" s="179"/>
      <c r="NOC358" s="73"/>
      <c r="NOD358" s="73"/>
      <c r="NOE358" s="180"/>
      <c r="NOF358" s="75"/>
      <c r="NOG358" s="76"/>
      <c r="NOH358" s="180"/>
      <c r="NOI358" s="180"/>
      <c r="NOJ358" s="180"/>
      <c r="NOK358" s="75"/>
      <c r="NOL358" s="76"/>
      <c r="NOM358" s="181"/>
      <c r="NON358" s="181"/>
      <c r="NOO358" s="182"/>
      <c r="NOP358" s="134"/>
      <c r="NOQ358" s="135"/>
      <c r="NOR358" s="111"/>
      <c r="NOS358" s="178"/>
      <c r="NOT358" s="178"/>
      <c r="NOU358" s="178"/>
      <c r="NOV358" s="178"/>
      <c r="NOW358" s="179"/>
      <c r="NOX358" s="73"/>
      <c r="NOY358" s="73"/>
      <c r="NOZ358" s="180"/>
      <c r="NPA358" s="75"/>
      <c r="NPB358" s="76"/>
      <c r="NPC358" s="180"/>
      <c r="NPD358" s="180"/>
      <c r="NPE358" s="180"/>
      <c r="NPF358" s="75"/>
      <c r="NPG358" s="76"/>
      <c r="NPH358" s="181"/>
      <c r="NPI358" s="181"/>
      <c r="NPJ358" s="182"/>
      <c r="NPK358" s="134"/>
      <c r="NPL358" s="135"/>
      <c r="NPM358" s="111"/>
      <c r="NPN358" s="178"/>
      <c r="NPO358" s="178"/>
      <c r="NPP358" s="178"/>
      <c r="NPQ358" s="178"/>
      <c r="NPR358" s="179"/>
      <c r="NPS358" s="73"/>
      <c r="NPT358" s="73"/>
      <c r="NPU358" s="180"/>
      <c r="NPV358" s="75"/>
      <c r="NPW358" s="76"/>
      <c r="NPX358" s="180"/>
      <c r="NPY358" s="180"/>
      <c r="NPZ358" s="180"/>
      <c r="NQA358" s="75"/>
      <c r="NQB358" s="76"/>
      <c r="NQC358" s="181"/>
      <c r="NQD358" s="181"/>
      <c r="NQE358" s="182"/>
      <c r="NQF358" s="134"/>
      <c r="NQG358" s="135"/>
      <c r="NQH358" s="111"/>
      <c r="NQI358" s="178"/>
      <c r="NQJ358" s="178"/>
      <c r="NQK358" s="178"/>
      <c r="NQL358" s="178"/>
      <c r="NQM358" s="179"/>
      <c r="NQN358" s="73"/>
      <c r="NQO358" s="73"/>
      <c r="NQP358" s="180"/>
      <c r="NQQ358" s="75"/>
      <c r="NQR358" s="76"/>
      <c r="NQS358" s="180"/>
      <c r="NQT358" s="180"/>
      <c r="NQU358" s="180"/>
      <c r="NQV358" s="75"/>
      <c r="NQW358" s="76"/>
      <c r="NQX358" s="181"/>
      <c r="NQY358" s="181"/>
      <c r="NQZ358" s="182"/>
      <c r="NRA358" s="134"/>
      <c r="NRB358" s="135"/>
      <c r="NRC358" s="111"/>
      <c r="NRD358" s="178"/>
      <c r="NRE358" s="178"/>
      <c r="NRF358" s="178"/>
      <c r="NRG358" s="178"/>
      <c r="NRH358" s="179"/>
      <c r="NRI358" s="73"/>
      <c r="NRJ358" s="73"/>
      <c r="NRK358" s="180"/>
      <c r="NRL358" s="75"/>
      <c r="NRM358" s="76"/>
      <c r="NRN358" s="180"/>
      <c r="NRO358" s="180"/>
      <c r="NRP358" s="180"/>
      <c r="NRQ358" s="75"/>
      <c r="NRR358" s="76"/>
      <c r="NRS358" s="181"/>
      <c r="NRT358" s="181"/>
      <c r="NRU358" s="182"/>
      <c r="NRV358" s="134"/>
      <c r="NRW358" s="135"/>
      <c r="NRX358" s="111"/>
      <c r="NRY358" s="178"/>
      <c r="NRZ358" s="178"/>
      <c r="NSA358" s="178"/>
      <c r="NSB358" s="178"/>
      <c r="NSC358" s="179"/>
      <c r="NSD358" s="73"/>
      <c r="NSE358" s="73"/>
      <c r="NSF358" s="180"/>
      <c r="NSG358" s="75"/>
      <c r="NSH358" s="76"/>
      <c r="NSI358" s="180"/>
      <c r="NSJ358" s="180"/>
      <c r="NSK358" s="180"/>
      <c r="NSL358" s="75"/>
      <c r="NSM358" s="76"/>
      <c r="NSN358" s="181"/>
      <c r="NSO358" s="181"/>
      <c r="NSP358" s="182"/>
      <c r="NSQ358" s="134"/>
      <c r="NSR358" s="135"/>
      <c r="NSS358" s="111"/>
      <c r="NST358" s="178"/>
      <c r="NSU358" s="178"/>
      <c r="NSV358" s="178"/>
      <c r="NSW358" s="178"/>
      <c r="NSX358" s="179"/>
      <c r="NSY358" s="73"/>
      <c r="NSZ358" s="73"/>
      <c r="NTA358" s="180"/>
      <c r="NTB358" s="75"/>
      <c r="NTC358" s="76"/>
      <c r="NTD358" s="180"/>
      <c r="NTE358" s="180"/>
      <c r="NTF358" s="180"/>
      <c r="NTG358" s="75"/>
      <c r="NTH358" s="76"/>
      <c r="NTI358" s="181"/>
      <c r="NTJ358" s="181"/>
      <c r="NTK358" s="182"/>
      <c r="NTL358" s="134"/>
      <c r="NTM358" s="135"/>
      <c r="NTN358" s="111"/>
      <c r="NTO358" s="178"/>
      <c r="NTP358" s="178"/>
      <c r="NTQ358" s="178"/>
      <c r="NTR358" s="178"/>
      <c r="NTS358" s="179"/>
      <c r="NTT358" s="73"/>
      <c r="NTU358" s="73"/>
      <c r="NTV358" s="180"/>
      <c r="NTW358" s="75"/>
      <c r="NTX358" s="76"/>
      <c r="NTY358" s="180"/>
      <c r="NTZ358" s="180"/>
      <c r="NUA358" s="180"/>
      <c r="NUB358" s="75"/>
      <c r="NUC358" s="76"/>
      <c r="NUD358" s="181"/>
      <c r="NUE358" s="181"/>
      <c r="NUF358" s="182"/>
      <c r="NUG358" s="134"/>
      <c r="NUH358" s="135"/>
      <c r="NUI358" s="111"/>
      <c r="NUJ358" s="178"/>
      <c r="NUK358" s="178"/>
      <c r="NUL358" s="178"/>
      <c r="NUM358" s="178"/>
      <c r="NUN358" s="179"/>
      <c r="NUO358" s="73"/>
      <c r="NUP358" s="73"/>
      <c r="NUQ358" s="180"/>
      <c r="NUR358" s="75"/>
      <c r="NUS358" s="76"/>
      <c r="NUT358" s="180"/>
      <c r="NUU358" s="180"/>
      <c r="NUV358" s="180"/>
      <c r="NUW358" s="75"/>
      <c r="NUX358" s="76"/>
      <c r="NUY358" s="181"/>
      <c r="NUZ358" s="181"/>
      <c r="NVA358" s="182"/>
      <c r="NVB358" s="134"/>
      <c r="NVC358" s="135"/>
      <c r="NVD358" s="111"/>
      <c r="NVE358" s="178"/>
      <c r="NVF358" s="178"/>
      <c r="NVG358" s="178"/>
      <c r="NVH358" s="178"/>
      <c r="NVI358" s="179"/>
      <c r="NVJ358" s="73"/>
      <c r="NVK358" s="73"/>
      <c r="NVL358" s="180"/>
      <c r="NVM358" s="75"/>
      <c r="NVN358" s="76"/>
      <c r="NVO358" s="180"/>
      <c r="NVP358" s="180"/>
      <c r="NVQ358" s="180"/>
      <c r="NVR358" s="75"/>
      <c r="NVS358" s="76"/>
      <c r="NVT358" s="181"/>
      <c r="NVU358" s="181"/>
      <c r="NVV358" s="182"/>
      <c r="NVW358" s="134"/>
      <c r="NVX358" s="135"/>
      <c r="NVY358" s="111"/>
      <c r="NVZ358" s="178"/>
      <c r="NWA358" s="178"/>
      <c r="NWB358" s="178"/>
      <c r="NWC358" s="178"/>
      <c r="NWD358" s="179"/>
      <c r="NWE358" s="73"/>
      <c r="NWF358" s="73"/>
      <c r="NWG358" s="180"/>
      <c r="NWH358" s="75"/>
      <c r="NWI358" s="76"/>
      <c r="NWJ358" s="180"/>
      <c r="NWK358" s="180"/>
      <c r="NWL358" s="180"/>
      <c r="NWM358" s="75"/>
      <c r="NWN358" s="76"/>
      <c r="NWO358" s="181"/>
      <c r="NWP358" s="181"/>
      <c r="NWQ358" s="182"/>
      <c r="NWR358" s="134"/>
      <c r="NWS358" s="135"/>
      <c r="NWT358" s="111"/>
      <c r="NWU358" s="178"/>
      <c r="NWV358" s="178"/>
      <c r="NWW358" s="178"/>
      <c r="NWX358" s="178"/>
      <c r="NWY358" s="179"/>
      <c r="NWZ358" s="73"/>
      <c r="NXA358" s="73"/>
      <c r="NXB358" s="180"/>
      <c r="NXC358" s="75"/>
      <c r="NXD358" s="76"/>
      <c r="NXE358" s="180"/>
      <c r="NXF358" s="180"/>
      <c r="NXG358" s="180"/>
      <c r="NXH358" s="75"/>
      <c r="NXI358" s="76"/>
      <c r="NXJ358" s="181"/>
      <c r="NXK358" s="181"/>
      <c r="NXL358" s="182"/>
      <c r="NXM358" s="134"/>
      <c r="NXN358" s="135"/>
      <c r="NXO358" s="111"/>
      <c r="NXP358" s="178"/>
      <c r="NXQ358" s="178"/>
      <c r="NXR358" s="178"/>
      <c r="NXS358" s="178"/>
      <c r="NXT358" s="179"/>
      <c r="NXU358" s="73"/>
      <c r="NXV358" s="73"/>
      <c r="NXW358" s="180"/>
      <c r="NXX358" s="75"/>
      <c r="NXY358" s="76"/>
      <c r="NXZ358" s="180"/>
      <c r="NYA358" s="180"/>
      <c r="NYB358" s="180"/>
      <c r="NYC358" s="75"/>
      <c r="NYD358" s="76"/>
      <c r="NYE358" s="181"/>
      <c r="NYF358" s="181"/>
      <c r="NYG358" s="182"/>
      <c r="NYH358" s="134"/>
      <c r="NYI358" s="135"/>
      <c r="NYJ358" s="111"/>
      <c r="NYK358" s="178"/>
      <c r="NYL358" s="178"/>
      <c r="NYM358" s="178"/>
      <c r="NYN358" s="178"/>
      <c r="NYO358" s="179"/>
      <c r="NYP358" s="73"/>
      <c r="NYQ358" s="73"/>
      <c r="NYR358" s="180"/>
      <c r="NYS358" s="75"/>
      <c r="NYT358" s="76"/>
      <c r="NYU358" s="180"/>
      <c r="NYV358" s="180"/>
      <c r="NYW358" s="180"/>
      <c r="NYX358" s="75"/>
      <c r="NYY358" s="76"/>
      <c r="NYZ358" s="181"/>
      <c r="NZA358" s="181"/>
      <c r="NZB358" s="182"/>
      <c r="NZC358" s="134"/>
      <c r="NZD358" s="135"/>
      <c r="NZE358" s="111"/>
      <c r="NZF358" s="178"/>
      <c r="NZG358" s="178"/>
      <c r="NZH358" s="178"/>
      <c r="NZI358" s="178"/>
      <c r="NZJ358" s="179"/>
      <c r="NZK358" s="73"/>
      <c r="NZL358" s="73"/>
      <c r="NZM358" s="180"/>
      <c r="NZN358" s="75"/>
      <c r="NZO358" s="76"/>
      <c r="NZP358" s="180"/>
      <c r="NZQ358" s="180"/>
      <c r="NZR358" s="180"/>
      <c r="NZS358" s="75"/>
      <c r="NZT358" s="76"/>
      <c r="NZU358" s="181"/>
      <c r="NZV358" s="181"/>
      <c r="NZW358" s="182"/>
      <c r="NZX358" s="134"/>
      <c r="NZY358" s="135"/>
      <c r="NZZ358" s="111"/>
      <c r="OAA358" s="178"/>
      <c r="OAB358" s="178"/>
      <c r="OAC358" s="178"/>
      <c r="OAD358" s="178"/>
      <c r="OAE358" s="179"/>
      <c r="OAF358" s="73"/>
      <c r="OAG358" s="73"/>
      <c r="OAH358" s="180"/>
      <c r="OAI358" s="75"/>
      <c r="OAJ358" s="76"/>
      <c r="OAK358" s="180"/>
      <c r="OAL358" s="180"/>
      <c r="OAM358" s="180"/>
      <c r="OAN358" s="75"/>
      <c r="OAO358" s="76"/>
      <c r="OAP358" s="181"/>
      <c r="OAQ358" s="181"/>
      <c r="OAR358" s="182"/>
      <c r="OAS358" s="134"/>
      <c r="OAT358" s="135"/>
      <c r="OAU358" s="111"/>
      <c r="OAV358" s="178"/>
      <c r="OAW358" s="178"/>
      <c r="OAX358" s="178"/>
      <c r="OAY358" s="178"/>
      <c r="OAZ358" s="179"/>
      <c r="OBA358" s="73"/>
      <c r="OBB358" s="73"/>
      <c r="OBC358" s="180"/>
      <c r="OBD358" s="75"/>
      <c r="OBE358" s="76"/>
      <c r="OBF358" s="180"/>
      <c r="OBG358" s="180"/>
      <c r="OBH358" s="180"/>
      <c r="OBI358" s="75"/>
      <c r="OBJ358" s="76"/>
      <c r="OBK358" s="181"/>
      <c r="OBL358" s="181"/>
      <c r="OBM358" s="182"/>
      <c r="OBN358" s="134"/>
      <c r="OBO358" s="135"/>
      <c r="OBP358" s="111"/>
      <c r="OBQ358" s="178"/>
      <c r="OBR358" s="178"/>
      <c r="OBS358" s="178"/>
      <c r="OBT358" s="178"/>
      <c r="OBU358" s="179"/>
      <c r="OBV358" s="73"/>
      <c r="OBW358" s="73"/>
      <c r="OBX358" s="180"/>
      <c r="OBY358" s="75"/>
      <c r="OBZ358" s="76"/>
      <c r="OCA358" s="180"/>
      <c r="OCB358" s="180"/>
      <c r="OCC358" s="180"/>
      <c r="OCD358" s="75"/>
      <c r="OCE358" s="76"/>
      <c r="OCF358" s="181"/>
      <c r="OCG358" s="181"/>
      <c r="OCH358" s="182"/>
      <c r="OCI358" s="134"/>
      <c r="OCJ358" s="135"/>
      <c r="OCK358" s="111"/>
      <c r="OCL358" s="178"/>
      <c r="OCM358" s="178"/>
      <c r="OCN358" s="178"/>
      <c r="OCO358" s="178"/>
      <c r="OCP358" s="179"/>
      <c r="OCQ358" s="73"/>
      <c r="OCR358" s="73"/>
      <c r="OCS358" s="180"/>
      <c r="OCT358" s="75"/>
      <c r="OCU358" s="76"/>
      <c r="OCV358" s="180"/>
      <c r="OCW358" s="180"/>
      <c r="OCX358" s="180"/>
      <c r="OCY358" s="75"/>
      <c r="OCZ358" s="76"/>
      <c r="ODA358" s="181"/>
      <c r="ODB358" s="181"/>
      <c r="ODC358" s="182"/>
      <c r="ODD358" s="134"/>
      <c r="ODE358" s="135"/>
      <c r="ODF358" s="111"/>
      <c r="ODG358" s="178"/>
      <c r="ODH358" s="178"/>
      <c r="ODI358" s="178"/>
      <c r="ODJ358" s="178"/>
      <c r="ODK358" s="179"/>
      <c r="ODL358" s="73"/>
      <c r="ODM358" s="73"/>
      <c r="ODN358" s="180"/>
      <c r="ODO358" s="75"/>
      <c r="ODP358" s="76"/>
      <c r="ODQ358" s="180"/>
      <c r="ODR358" s="180"/>
      <c r="ODS358" s="180"/>
      <c r="ODT358" s="75"/>
      <c r="ODU358" s="76"/>
      <c r="ODV358" s="181"/>
      <c r="ODW358" s="181"/>
      <c r="ODX358" s="182"/>
      <c r="ODY358" s="134"/>
      <c r="ODZ358" s="135"/>
      <c r="OEA358" s="111"/>
      <c r="OEB358" s="178"/>
      <c r="OEC358" s="178"/>
      <c r="OED358" s="178"/>
      <c r="OEE358" s="178"/>
      <c r="OEF358" s="179"/>
      <c r="OEG358" s="73"/>
      <c r="OEH358" s="73"/>
      <c r="OEI358" s="180"/>
      <c r="OEJ358" s="75"/>
      <c r="OEK358" s="76"/>
      <c r="OEL358" s="180"/>
      <c r="OEM358" s="180"/>
      <c r="OEN358" s="180"/>
      <c r="OEO358" s="75"/>
      <c r="OEP358" s="76"/>
      <c r="OEQ358" s="181"/>
      <c r="OER358" s="181"/>
      <c r="OES358" s="182"/>
      <c r="OET358" s="134"/>
      <c r="OEU358" s="135"/>
      <c r="OEV358" s="111"/>
      <c r="OEW358" s="178"/>
      <c r="OEX358" s="178"/>
      <c r="OEY358" s="178"/>
      <c r="OEZ358" s="178"/>
      <c r="OFA358" s="179"/>
      <c r="OFB358" s="73"/>
      <c r="OFC358" s="73"/>
      <c r="OFD358" s="180"/>
      <c r="OFE358" s="75"/>
      <c r="OFF358" s="76"/>
      <c r="OFG358" s="180"/>
      <c r="OFH358" s="180"/>
      <c r="OFI358" s="180"/>
      <c r="OFJ358" s="75"/>
      <c r="OFK358" s="76"/>
      <c r="OFL358" s="181"/>
      <c r="OFM358" s="181"/>
      <c r="OFN358" s="182"/>
      <c r="OFO358" s="134"/>
      <c r="OFP358" s="135"/>
      <c r="OFQ358" s="111"/>
      <c r="OFR358" s="178"/>
      <c r="OFS358" s="178"/>
      <c r="OFT358" s="178"/>
      <c r="OFU358" s="178"/>
      <c r="OFV358" s="179"/>
      <c r="OFW358" s="73"/>
      <c r="OFX358" s="73"/>
      <c r="OFY358" s="180"/>
      <c r="OFZ358" s="75"/>
      <c r="OGA358" s="76"/>
      <c r="OGB358" s="180"/>
      <c r="OGC358" s="180"/>
      <c r="OGD358" s="180"/>
      <c r="OGE358" s="75"/>
      <c r="OGF358" s="76"/>
      <c r="OGG358" s="181"/>
      <c r="OGH358" s="181"/>
      <c r="OGI358" s="182"/>
      <c r="OGJ358" s="134"/>
      <c r="OGK358" s="135"/>
      <c r="OGL358" s="111"/>
      <c r="OGM358" s="178"/>
      <c r="OGN358" s="178"/>
      <c r="OGO358" s="178"/>
      <c r="OGP358" s="178"/>
      <c r="OGQ358" s="179"/>
      <c r="OGR358" s="73"/>
      <c r="OGS358" s="73"/>
      <c r="OGT358" s="180"/>
      <c r="OGU358" s="75"/>
      <c r="OGV358" s="76"/>
      <c r="OGW358" s="180"/>
      <c r="OGX358" s="180"/>
      <c r="OGY358" s="180"/>
      <c r="OGZ358" s="75"/>
      <c r="OHA358" s="76"/>
      <c r="OHB358" s="181"/>
      <c r="OHC358" s="181"/>
      <c r="OHD358" s="182"/>
      <c r="OHE358" s="134"/>
      <c r="OHF358" s="135"/>
      <c r="OHG358" s="111"/>
      <c r="OHH358" s="178"/>
      <c r="OHI358" s="178"/>
      <c r="OHJ358" s="178"/>
      <c r="OHK358" s="178"/>
      <c r="OHL358" s="179"/>
      <c r="OHM358" s="73"/>
      <c r="OHN358" s="73"/>
      <c r="OHO358" s="180"/>
      <c r="OHP358" s="75"/>
      <c r="OHQ358" s="76"/>
      <c r="OHR358" s="180"/>
      <c r="OHS358" s="180"/>
      <c r="OHT358" s="180"/>
      <c r="OHU358" s="75"/>
      <c r="OHV358" s="76"/>
      <c r="OHW358" s="181"/>
      <c r="OHX358" s="181"/>
      <c r="OHY358" s="182"/>
      <c r="OHZ358" s="134"/>
      <c r="OIA358" s="135"/>
      <c r="OIB358" s="111"/>
      <c r="OIC358" s="178"/>
      <c r="OID358" s="178"/>
      <c r="OIE358" s="178"/>
      <c r="OIF358" s="178"/>
      <c r="OIG358" s="179"/>
      <c r="OIH358" s="73"/>
      <c r="OII358" s="73"/>
      <c r="OIJ358" s="180"/>
      <c r="OIK358" s="75"/>
      <c r="OIL358" s="76"/>
      <c r="OIM358" s="180"/>
      <c r="OIN358" s="180"/>
      <c r="OIO358" s="180"/>
      <c r="OIP358" s="75"/>
      <c r="OIQ358" s="76"/>
      <c r="OIR358" s="181"/>
      <c r="OIS358" s="181"/>
      <c r="OIT358" s="182"/>
      <c r="OIU358" s="134"/>
      <c r="OIV358" s="135"/>
      <c r="OIW358" s="111"/>
      <c r="OIX358" s="178"/>
      <c r="OIY358" s="178"/>
      <c r="OIZ358" s="178"/>
      <c r="OJA358" s="178"/>
      <c r="OJB358" s="179"/>
      <c r="OJC358" s="73"/>
      <c r="OJD358" s="73"/>
      <c r="OJE358" s="180"/>
      <c r="OJF358" s="75"/>
      <c r="OJG358" s="76"/>
      <c r="OJH358" s="180"/>
      <c r="OJI358" s="180"/>
      <c r="OJJ358" s="180"/>
      <c r="OJK358" s="75"/>
      <c r="OJL358" s="76"/>
      <c r="OJM358" s="181"/>
      <c r="OJN358" s="181"/>
      <c r="OJO358" s="182"/>
      <c r="OJP358" s="134"/>
      <c r="OJQ358" s="135"/>
      <c r="OJR358" s="111"/>
      <c r="OJS358" s="178"/>
      <c r="OJT358" s="178"/>
      <c r="OJU358" s="178"/>
      <c r="OJV358" s="178"/>
      <c r="OJW358" s="179"/>
      <c r="OJX358" s="73"/>
      <c r="OJY358" s="73"/>
      <c r="OJZ358" s="180"/>
      <c r="OKA358" s="75"/>
      <c r="OKB358" s="76"/>
      <c r="OKC358" s="180"/>
      <c r="OKD358" s="180"/>
      <c r="OKE358" s="180"/>
      <c r="OKF358" s="75"/>
      <c r="OKG358" s="76"/>
      <c r="OKH358" s="181"/>
      <c r="OKI358" s="181"/>
      <c r="OKJ358" s="182"/>
      <c r="OKK358" s="134"/>
      <c r="OKL358" s="135"/>
      <c r="OKM358" s="111"/>
      <c r="OKN358" s="178"/>
      <c r="OKO358" s="178"/>
      <c r="OKP358" s="178"/>
      <c r="OKQ358" s="178"/>
      <c r="OKR358" s="179"/>
      <c r="OKS358" s="73"/>
      <c r="OKT358" s="73"/>
      <c r="OKU358" s="180"/>
      <c r="OKV358" s="75"/>
      <c r="OKW358" s="76"/>
      <c r="OKX358" s="180"/>
      <c r="OKY358" s="180"/>
      <c r="OKZ358" s="180"/>
      <c r="OLA358" s="75"/>
      <c r="OLB358" s="76"/>
      <c r="OLC358" s="181"/>
      <c r="OLD358" s="181"/>
      <c r="OLE358" s="182"/>
      <c r="OLF358" s="134"/>
      <c r="OLG358" s="135"/>
      <c r="OLH358" s="111"/>
      <c r="OLI358" s="178"/>
      <c r="OLJ358" s="178"/>
      <c r="OLK358" s="178"/>
      <c r="OLL358" s="178"/>
      <c r="OLM358" s="179"/>
      <c r="OLN358" s="73"/>
      <c r="OLO358" s="73"/>
      <c r="OLP358" s="180"/>
      <c r="OLQ358" s="75"/>
      <c r="OLR358" s="76"/>
      <c r="OLS358" s="180"/>
      <c r="OLT358" s="180"/>
      <c r="OLU358" s="180"/>
      <c r="OLV358" s="75"/>
      <c r="OLW358" s="76"/>
      <c r="OLX358" s="181"/>
      <c r="OLY358" s="181"/>
      <c r="OLZ358" s="182"/>
      <c r="OMA358" s="134"/>
      <c r="OMB358" s="135"/>
      <c r="OMC358" s="111"/>
      <c r="OMD358" s="178"/>
      <c r="OME358" s="178"/>
      <c r="OMF358" s="178"/>
      <c r="OMG358" s="178"/>
      <c r="OMH358" s="179"/>
      <c r="OMI358" s="73"/>
      <c r="OMJ358" s="73"/>
      <c r="OMK358" s="180"/>
      <c r="OML358" s="75"/>
      <c r="OMM358" s="76"/>
      <c r="OMN358" s="180"/>
      <c r="OMO358" s="180"/>
      <c r="OMP358" s="180"/>
      <c r="OMQ358" s="75"/>
      <c r="OMR358" s="76"/>
      <c r="OMS358" s="181"/>
      <c r="OMT358" s="181"/>
      <c r="OMU358" s="182"/>
      <c r="OMV358" s="134"/>
      <c r="OMW358" s="135"/>
      <c r="OMX358" s="111"/>
      <c r="OMY358" s="178"/>
      <c r="OMZ358" s="178"/>
      <c r="ONA358" s="178"/>
      <c r="ONB358" s="178"/>
      <c r="ONC358" s="179"/>
      <c r="OND358" s="73"/>
      <c r="ONE358" s="73"/>
      <c r="ONF358" s="180"/>
      <c r="ONG358" s="75"/>
      <c r="ONH358" s="76"/>
      <c r="ONI358" s="180"/>
      <c r="ONJ358" s="180"/>
      <c r="ONK358" s="180"/>
      <c r="ONL358" s="75"/>
      <c r="ONM358" s="76"/>
      <c r="ONN358" s="181"/>
      <c r="ONO358" s="181"/>
      <c r="ONP358" s="182"/>
      <c r="ONQ358" s="134"/>
      <c r="ONR358" s="135"/>
      <c r="ONS358" s="111"/>
      <c r="ONT358" s="178"/>
      <c r="ONU358" s="178"/>
      <c r="ONV358" s="178"/>
      <c r="ONW358" s="178"/>
      <c r="ONX358" s="179"/>
      <c r="ONY358" s="73"/>
      <c r="ONZ358" s="73"/>
      <c r="OOA358" s="180"/>
      <c r="OOB358" s="75"/>
      <c r="OOC358" s="76"/>
      <c r="OOD358" s="180"/>
      <c r="OOE358" s="180"/>
      <c r="OOF358" s="180"/>
      <c r="OOG358" s="75"/>
      <c r="OOH358" s="76"/>
      <c r="OOI358" s="181"/>
      <c r="OOJ358" s="181"/>
      <c r="OOK358" s="182"/>
      <c r="OOL358" s="134"/>
      <c r="OOM358" s="135"/>
      <c r="OON358" s="111"/>
      <c r="OOO358" s="178"/>
      <c r="OOP358" s="178"/>
      <c r="OOQ358" s="178"/>
      <c r="OOR358" s="178"/>
      <c r="OOS358" s="179"/>
      <c r="OOT358" s="73"/>
      <c r="OOU358" s="73"/>
      <c r="OOV358" s="180"/>
      <c r="OOW358" s="75"/>
      <c r="OOX358" s="76"/>
      <c r="OOY358" s="180"/>
      <c r="OOZ358" s="180"/>
      <c r="OPA358" s="180"/>
      <c r="OPB358" s="75"/>
      <c r="OPC358" s="76"/>
      <c r="OPD358" s="181"/>
      <c r="OPE358" s="181"/>
      <c r="OPF358" s="182"/>
      <c r="OPG358" s="134"/>
      <c r="OPH358" s="135"/>
      <c r="OPI358" s="111"/>
      <c r="OPJ358" s="178"/>
      <c r="OPK358" s="178"/>
      <c r="OPL358" s="178"/>
      <c r="OPM358" s="178"/>
      <c r="OPN358" s="179"/>
      <c r="OPO358" s="73"/>
      <c r="OPP358" s="73"/>
      <c r="OPQ358" s="180"/>
      <c r="OPR358" s="75"/>
      <c r="OPS358" s="76"/>
      <c r="OPT358" s="180"/>
      <c r="OPU358" s="180"/>
      <c r="OPV358" s="180"/>
      <c r="OPW358" s="75"/>
      <c r="OPX358" s="76"/>
      <c r="OPY358" s="181"/>
      <c r="OPZ358" s="181"/>
      <c r="OQA358" s="182"/>
      <c r="OQB358" s="134"/>
      <c r="OQC358" s="135"/>
      <c r="OQD358" s="111"/>
      <c r="OQE358" s="178"/>
      <c r="OQF358" s="178"/>
      <c r="OQG358" s="178"/>
      <c r="OQH358" s="178"/>
      <c r="OQI358" s="179"/>
      <c r="OQJ358" s="73"/>
      <c r="OQK358" s="73"/>
      <c r="OQL358" s="180"/>
      <c r="OQM358" s="75"/>
      <c r="OQN358" s="76"/>
      <c r="OQO358" s="180"/>
      <c r="OQP358" s="180"/>
      <c r="OQQ358" s="180"/>
      <c r="OQR358" s="75"/>
      <c r="OQS358" s="76"/>
      <c r="OQT358" s="181"/>
      <c r="OQU358" s="181"/>
      <c r="OQV358" s="182"/>
      <c r="OQW358" s="134"/>
      <c r="OQX358" s="135"/>
      <c r="OQY358" s="111"/>
      <c r="OQZ358" s="178"/>
      <c r="ORA358" s="178"/>
      <c r="ORB358" s="178"/>
      <c r="ORC358" s="178"/>
      <c r="ORD358" s="179"/>
      <c r="ORE358" s="73"/>
      <c r="ORF358" s="73"/>
      <c r="ORG358" s="180"/>
      <c r="ORH358" s="75"/>
      <c r="ORI358" s="76"/>
      <c r="ORJ358" s="180"/>
      <c r="ORK358" s="180"/>
      <c r="ORL358" s="180"/>
      <c r="ORM358" s="75"/>
      <c r="ORN358" s="76"/>
      <c r="ORO358" s="181"/>
      <c r="ORP358" s="181"/>
      <c r="ORQ358" s="182"/>
      <c r="ORR358" s="134"/>
      <c r="ORS358" s="135"/>
      <c r="ORT358" s="111"/>
      <c r="ORU358" s="178"/>
      <c r="ORV358" s="178"/>
      <c r="ORW358" s="178"/>
      <c r="ORX358" s="178"/>
      <c r="ORY358" s="179"/>
      <c r="ORZ358" s="73"/>
      <c r="OSA358" s="73"/>
      <c r="OSB358" s="180"/>
      <c r="OSC358" s="75"/>
      <c r="OSD358" s="76"/>
      <c r="OSE358" s="180"/>
      <c r="OSF358" s="180"/>
      <c r="OSG358" s="180"/>
      <c r="OSH358" s="75"/>
      <c r="OSI358" s="76"/>
      <c r="OSJ358" s="181"/>
      <c r="OSK358" s="181"/>
      <c r="OSL358" s="182"/>
      <c r="OSM358" s="134"/>
      <c r="OSN358" s="135"/>
      <c r="OSO358" s="111"/>
      <c r="OSP358" s="178"/>
      <c r="OSQ358" s="178"/>
      <c r="OSR358" s="178"/>
      <c r="OSS358" s="178"/>
      <c r="OST358" s="179"/>
      <c r="OSU358" s="73"/>
      <c r="OSV358" s="73"/>
      <c r="OSW358" s="180"/>
      <c r="OSX358" s="75"/>
      <c r="OSY358" s="76"/>
      <c r="OSZ358" s="180"/>
      <c r="OTA358" s="180"/>
      <c r="OTB358" s="180"/>
      <c r="OTC358" s="75"/>
      <c r="OTD358" s="76"/>
      <c r="OTE358" s="181"/>
      <c r="OTF358" s="181"/>
      <c r="OTG358" s="182"/>
      <c r="OTH358" s="134"/>
      <c r="OTI358" s="135"/>
      <c r="OTJ358" s="111"/>
      <c r="OTK358" s="178"/>
      <c r="OTL358" s="178"/>
      <c r="OTM358" s="178"/>
      <c r="OTN358" s="178"/>
      <c r="OTO358" s="179"/>
      <c r="OTP358" s="73"/>
      <c r="OTQ358" s="73"/>
      <c r="OTR358" s="180"/>
      <c r="OTS358" s="75"/>
      <c r="OTT358" s="76"/>
      <c r="OTU358" s="180"/>
      <c r="OTV358" s="180"/>
      <c r="OTW358" s="180"/>
      <c r="OTX358" s="75"/>
      <c r="OTY358" s="76"/>
      <c r="OTZ358" s="181"/>
      <c r="OUA358" s="181"/>
      <c r="OUB358" s="182"/>
      <c r="OUC358" s="134"/>
      <c r="OUD358" s="135"/>
      <c r="OUE358" s="111"/>
      <c r="OUF358" s="178"/>
      <c r="OUG358" s="178"/>
      <c r="OUH358" s="178"/>
      <c r="OUI358" s="178"/>
      <c r="OUJ358" s="179"/>
      <c r="OUK358" s="73"/>
      <c r="OUL358" s="73"/>
      <c r="OUM358" s="180"/>
      <c r="OUN358" s="75"/>
      <c r="OUO358" s="76"/>
      <c r="OUP358" s="180"/>
      <c r="OUQ358" s="180"/>
      <c r="OUR358" s="180"/>
      <c r="OUS358" s="75"/>
      <c r="OUT358" s="76"/>
      <c r="OUU358" s="181"/>
      <c r="OUV358" s="181"/>
      <c r="OUW358" s="182"/>
      <c r="OUX358" s="134"/>
      <c r="OUY358" s="135"/>
      <c r="OUZ358" s="111"/>
      <c r="OVA358" s="178"/>
      <c r="OVB358" s="178"/>
      <c r="OVC358" s="178"/>
      <c r="OVD358" s="178"/>
      <c r="OVE358" s="179"/>
      <c r="OVF358" s="73"/>
      <c r="OVG358" s="73"/>
      <c r="OVH358" s="180"/>
      <c r="OVI358" s="75"/>
      <c r="OVJ358" s="76"/>
      <c r="OVK358" s="180"/>
      <c r="OVL358" s="180"/>
      <c r="OVM358" s="180"/>
      <c r="OVN358" s="75"/>
      <c r="OVO358" s="76"/>
      <c r="OVP358" s="181"/>
      <c r="OVQ358" s="181"/>
      <c r="OVR358" s="182"/>
      <c r="OVS358" s="134"/>
      <c r="OVT358" s="135"/>
      <c r="OVU358" s="111"/>
      <c r="OVV358" s="178"/>
      <c r="OVW358" s="178"/>
      <c r="OVX358" s="178"/>
      <c r="OVY358" s="178"/>
      <c r="OVZ358" s="179"/>
      <c r="OWA358" s="73"/>
      <c r="OWB358" s="73"/>
      <c r="OWC358" s="180"/>
      <c r="OWD358" s="75"/>
      <c r="OWE358" s="76"/>
      <c r="OWF358" s="180"/>
      <c r="OWG358" s="180"/>
      <c r="OWH358" s="180"/>
      <c r="OWI358" s="75"/>
      <c r="OWJ358" s="76"/>
      <c r="OWK358" s="181"/>
      <c r="OWL358" s="181"/>
      <c r="OWM358" s="182"/>
      <c r="OWN358" s="134"/>
      <c r="OWO358" s="135"/>
      <c r="OWP358" s="111"/>
      <c r="OWQ358" s="178"/>
      <c r="OWR358" s="178"/>
      <c r="OWS358" s="178"/>
      <c r="OWT358" s="178"/>
      <c r="OWU358" s="179"/>
      <c r="OWV358" s="73"/>
      <c r="OWW358" s="73"/>
      <c r="OWX358" s="180"/>
      <c r="OWY358" s="75"/>
      <c r="OWZ358" s="76"/>
      <c r="OXA358" s="180"/>
      <c r="OXB358" s="180"/>
      <c r="OXC358" s="180"/>
      <c r="OXD358" s="75"/>
      <c r="OXE358" s="76"/>
      <c r="OXF358" s="181"/>
      <c r="OXG358" s="181"/>
      <c r="OXH358" s="182"/>
      <c r="OXI358" s="134"/>
      <c r="OXJ358" s="135"/>
      <c r="OXK358" s="111"/>
      <c r="OXL358" s="178"/>
      <c r="OXM358" s="178"/>
      <c r="OXN358" s="178"/>
      <c r="OXO358" s="178"/>
      <c r="OXP358" s="179"/>
      <c r="OXQ358" s="73"/>
      <c r="OXR358" s="73"/>
      <c r="OXS358" s="180"/>
      <c r="OXT358" s="75"/>
      <c r="OXU358" s="76"/>
      <c r="OXV358" s="180"/>
      <c r="OXW358" s="180"/>
      <c r="OXX358" s="180"/>
      <c r="OXY358" s="75"/>
      <c r="OXZ358" s="76"/>
      <c r="OYA358" s="181"/>
      <c r="OYB358" s="181"/>
      <c r="OYC358" s="182"/>
      <c r="OYD358" s="134"/>
      <c r="OYE358" s="135"/>
      <c r="OYF358" s="111"/>
      <c r="OYG358" s="178"/>
      <c r="OYH358" s="178"/>
      <c r="OYI358" s="178"/>
      <c r="OYJ358" s="178"/>
      <c r="OYK358" s="179"/>
      <c r="OYL358" s="73"/>
      <c r="OYM358" s="73"/>
      <c r="OYN358" s="180"/>
      <c r="OYO358" s="75"/>
      <c r="OYP358" s="76"/>
      <c r="OYQ358" s="180"/>
      <c r="OYR358" s="180"/>
      <c r="OYS358" s="180"/>
      <c r="OYT358" s="75"/>
      <c r="OYU358" s="76"/>
      <c r="OYV358" s="181"/>
      <c r="OYW358" s="181"/>
      <c r="OYX358" s="182"/>
      <c r="OYY358" s="134"/>
      <c r="OYZ358" s="135"/>
      <c r="OZA358" s="111"/>
      <c r="OZB358" s="178"/>
      <c r="OZC358" s="178"/>
      <c r="OZD358" s="178"/>
      <c r="OZE358" s="178"/>
      <c r="OZF358" s="179"/>
      <c r="OZG358" s="73"/>
      <c r="OZH358" s="73"/>
      <c r="OZI358" s="180"/>
      <c r="OZJ358" s="75"/>
      <c r="OZK358" s="76"/>
      <c r="OZL358" s="180"/>
      <c r="OZM358" s="180"/>
      <c r="OZN358" s="180"/>
      <c r="OZO358" s="75"/>
      <c r="OZP358" s="76"/>
      <c r="OZQ358" s="181"/>
      <c r="OZR358" s="181"/>
      <c r="OZS358" s="182"/>
      <c r="OZT358" s="134"/>
      <c r="OZU358" s="135"/>
      <c r="OZV358" s="111"/>
      <c r="OZW358" s="178"/>
      <c r="OZX358" s="178"/>
      <c r="OZY358" s="178"/>
      <c r="OZZ358" s="178"/>
      <c r="PAA358" s="179"/>
      <c r="PAB358" s="73"/>
      <c r="PAC358" s="73"/>
      <c r="PAD358" s="180"/>
      <c r="PAE358" s="75"/>
      <c r="PAF358" s="76"/>
      <c r="PAG358" s="180"/>
      <c r="PAH358" s="180"/>
      <c r="PAI358" s="180"/>
      <c r="PAJ358" s="75"/>
      <c r="PAK358" s="76"/>
      <c r="PAL358" s="181"/>
      <c r="PAM358" s="181"/>
      <c r="PAN358" s="182"/>
      <c r="PAO358" s="134"/>
      <c r="PAP358" s="135"/>
      <c r="PAQ358" s="111"/>
      <c r="PAR358" s="178"/>
      <c r="PAS358" s="178"/>
      <c r="PAT358" s="178"/>
      <c r="PAU358" s="178"/>
      <c r="PAV358" s="179"/>
      <c r="PAW358" s="73"/>
      <c r="PAX358" s="73"/>
      <c r="PAY358" s="180"/>
      <c r="PAZ358" s="75"/>
      <c r="PBA358" s="76"/>
      <c r="PBB358" s="180"/>
      <c r="PBC358" s="180"/>
      <c r="PBD358" s="180"/>
      <c r="PBE358" s="75"/>
      <c r="PBF358" s="76"/>
      <c r="PBG358" s="181"/>
      <c r="PBH358" s="181"/>
      <c r="PBI358" s="182"/>
      <c r="PBJ358" s="134"/>
      <c r="PBK358" s="135"/>
      <c r="PBL358" s="111"/>
      <c r="PBM358" s="178"/>
      <c r="PBN358" s="178"/>
      <c r="PBO358" s="178"/>
      <c r="PBP358" s="178"/>
      <c r="PBQ358" s="179"/>
      <c r="PBR358" s="73"/>
      <c r="PBS358" s="73"/>
      <c r="PBT358" s="180"/>
      <c r="PBU358" s="75"/>
      <c r="PBV358" s="76"/>
      <c r="PBW358" s="180"/>
      <c r="PBX358" s="180"/>
      <c r="PBY358" s="180"/>
      <c r="PBZ358" s="75"/>
      <c r="PCA358" s="76"/>
      <c r="PCB358" s="181"/>
      <c r="PCC358" s="181"/>
      <c r="PCD358" s="182"/>
      <c r="PCE358" s="134"/>
      <c r="PCF358" s="135"/>
      <c r="PCG358" s="111"/>
      <c r="PCH358" s="178"/>
      <c r="PCI358" s="178"/>
      <c r="PCJ358" s="178"/>
      <c r="PCK358" s="178"/>
      <c r="PCL358" s="179"/>
      <c r="PCM358" s="73"/>
      <c r="PCN358" s="73"/>
      <c r="PCO358" s="180"/>
      <c r="PCP358" s="75"/>
      <c r="PCQ358" s="76"/>
      <c r="PCR358" s="180"/>
      <c r="PCS358" s="180"/>
      <c r="PCT358" s="180"/>
      <c r="PCU358" s="75"/>
      <c r="PCV358" s="76"/>
      <c r="PCW358" s="181"/>
      <c r="PCX358" s="181"/>
      <c r="PCY358" s="182"/>
      <c r="PCZ358" s="134"/>
      <c r="PDA358" s="135"/>
      <c r="PDB358" s="111"/>
      <c r="PDC358" s="178"/>
      <c r="PDD358" s="178"/>
      <c r="PDE358" s="178"/>
      <c r="PDF358" s="178"/>
      <c r="PDG358" s="179"/>
      <c r="PDH358" s="73"/>
      <c r="PDI358" s="73"/>
      <c r="PDJ358" s="180"/>
      <c r="PDK358" s="75"/>
      <c r="PDL358" s="76"/>
      <c r="PDM358" s="180"/>
      <c r="PDN358" s="180"/>
      <c r="PDO358" s="180"/>
      <c r="PDP358" s="75"/>
      <c r="PDQ358" s="76"/>
      <c r="PDR358" s="181"/>
      <c r="PDS358" s="181"/>
      <c r="PDT358" s="182"/>
      <c r="PDU358" s="134"/>
      <c r="PDV358" s="135"/>
      <c r="PDW358" s="111"/>
      <c r="PDX358" s="178"/>
      <c r="PDY358" s="178"/>
      <c r="PDZ358" s="178"/>
      <c r="PEA358" s="178"/>
      <c r="PEB358" s="179"/>
      <c r="PEC358" s="73"/>
      <c r="PED358" s="73"/>
      <c r="PEE358" s="180"/>
      <c r="PEF358" s="75"/>
      <c r="PEG358" s="76"/>
      <c r="PEH358" s="180"/>
      <c r="PEI358" s="180"/>
      <c r="PEJ358" s="180"/>
      <c r="PEK358" s="75"/>
      <c r="PEL358" s="76"/>
      <c r="PEM358" s="181"/>
      <c r="PEN358" s="181"/>
      <c r="PEO358" s="182"/>
      <c r="PEP358" s="134"/>
      <c r="PEQ358" s="135"/>
      <c r="PER358" s="111"/>
      <c r="PES358" s="178"/>
      <c r="PET358" s="178"/>
      <c r="PEU358" s="178"/>
      <c r="PEV358" s="178"/>
      <c r="PEW358" s="179"/>
      <c r="PEX358" s="73"/>
      <c r="PEY358" s="73"/>
      <c r="PEZ358" s="180"/>
      <c r="PFA358" s="75"/>
      <c r="PFB358" s="76"/>
      <c r="PFC358" s="180"/>
      <c r="PFD358" s="180"/>
      <c r="PFE358" s="180"/>
      <c r="PFF358" s="75"/>
      <c r="PFG358" s="76"/>
      <c r="PFH358" s="181"/>
      <c r="PFI358" s="181"/>
      <c r="PFJ358" s="182"/>
      <c r="PFK358" s="134"/>
      <c r="PFL358" s="135"/>
      <c r="PFM358" s="111"/>
      <c r="PFN358" s="178"/>
      <c r="PFO358" s="178"/>
      <c r="PFP358" s="178"/>
      <c r="PFQ358" s="178"/>
      <c r="PFR358" s="179"/>
      <c r="PFS358" s="73"/>
      <c r="PFT358" s="73"/>
      <c r="PFU358" s="180"/>
      <c r="PFV358" s="75"/>
      <c r="PFW358" s="76"/>
      <c r="PFX358" s="180"/>
      <c r="PFY358" s="180"/>
      <c r="PFZ358" s="180"/>
      <c r="PGA358" s="75"/>
      <c r="PGB358" s="76"/>
      <c r="PGC358" s="181"/>
      <c r="PGD358" s="181"/>
      <c r="PGE358" s="182"/>
      <c r="PGF358" s="134"/>
      <c r="PGG358" s="135"/>
      <c r="PGH358" s="111"/>
      <c r="PGI358" s="178"/>
      <c r="PGJ358" s="178"/>
      <c r="PGK358" s="178"/>
      <c r="PGL358" s="178"/>
      <c r="PGM358" s="179"/>
      <c r="PGN358" s="73"/>
      <c r="PGO358" s="73"/>
      <c r="PGP358" s="180"/>
      <c r="PGQ358" s="75"/>
      <c r="PGR358" s="76"/>
      <c r="PGS358" s="180"/>
      <c r="PGT358" s="180"/>
      <c r="PGU358" s="180"/>
      <c r="PGV358" s="75"/>
      <c r="PGW358" s="76"/>
      <c r="PGX358" s="181"/>
      <c r="PGY358" s="181"/>
      <c r="PGZ358" s="182"/>
      <c r="PHA358" s="134"/>
      <c r="PHB358" s="135"/>
      <c r="PHC358" s="111"/>
      <c r="PHD358" s="178"/>
      <c r="PHE358" s="178"/>
      <c r="PHF358" s="178"/>
      <c r="PHG358" s="178"/>
      <c r="PHH358" s="179"/>
      <c r="PHI358" s="73"/>
      <c r="PHJ358" s="73"/>
      <c r="PHK358" s="180"/>
      <c r="PHL358" s="75"/>
      <c r="PHM358" s="76"/>
      <c r="PHN358" s="180"/>
      <c r="PHO358" s="180"/>
      <c r="PHP358" s="180"/>
      <c r="PHQ358" s="75"/>
      <c r="PHR358" s="76"/>
      <c r="PHS358" s="181"/>
      <c r="PHT358" s="181"/>
      <c r="PHU358" s="182"/>
      <c r="PHV358" s="134"/>
      <c r="PHW358" s="135"/>
      <c r="PHX358" s="111"/>
      <c r="PHY358" s="178"/>
      <c r="PHZ358" s="178"/>
      <c r="PIA358" s="178"/>
      <c r="PIB358" s="178"/>
      <c r="PIC358" s="179"/>
      <c r="PID358" s="73"/>
      <c r="PIE358" s="73"/>
      <c r="PIF358" s="180"/>
      <c r="PIG358" s="75"/>
      <c r="PIH358" s="76"/>
      <c r="PII358" s="180"/>
      <c r="PIJ358" s="180"/>
      <c r="PIK358" s="180"/>
      <c r="PIL358" s="75"/>
      <c r="PIM358" s="76"/>
      <c r="PIN358" s="181"/>
      <c r="PIO358" s="181"/>
      <c r="PIP358" s="182"/>
      <c r="PIQ358" s="134"/>
      <c r="PIR358" s="135"/>
      <c r="PIS358" s="111"/>
      <c r="PIT358" s="178"/>
      <c r="PIU358" s="178"/>
      <c r="PIV358" s="178"/>
      <c r="PIW358" s="178"/>
      <c r="PIX358" s="179"/>
      <c r="PIY358" s="73"/>
      <c r="PIZ358" s="73"/>
      <c r="PJA358" s="180"/>
      <c r="PJB358" s="75"/>
      <c r="PJC358" s="76"/>
      <c r="PJD358" s="180"/>
      <c r="PJE358" s="180"/>
      <c r="PJF358" s="180"/>
      <c r="PJG358" s="75"/>
      <c r="PJH358" s="76"/>
      <c r="PJI358" s="181"/>
      <c r="PJJ358" s="181"/>
      <c r="PJK358" s="182"/>
      <c r="PJL358" s="134"/>
      <c r="PJM358" s="135"/>
      <c r="PJN358" s="111"/>
      <c r="PJO358" s="178"/>
      <c r="PJP358" s="178"/>
      <c r="PJQ358" s="178"/>
      <c r="PJR358" s="178"/>
      <c r="PJS358" s="179"/>
      <c r="PJT358" s="73"/>
      <c r="PJU358" s="73"/>
      <c r="PJV358" s="180"/>
      <c r="PJW358" s="75"/>
      <c r="PJX358" s="76"/>
      <c r="PJY358" s="180"/>
      <c r="PJZ358" s="180"/>
      <c r="PKA358" s="180"/>
      <c r="PKB358" s="75"/>
      <c r="PKC358" s="76"/>
      <c r="PKD358" s="181"/>
      <c r="PKE358" s="181"/>
      <c r="PKF358" s="182"/>
      <c r="PKG358" s="134"/>
      <c r="PKH358" s="135"/>
      <c r="PKI358" s="111"/>
      <c r="PKJ358" s="178"/>
      <c r="PKK358" s="178"/>
      <c r="PKL358" s="178"/>
      <c r="PKM358" s="178"/>
      <c r="PKN358" s="179"/>
      <c r="PKO358" s="73"/>
      <c r="PKP358" s="73"/>
      <c r="PKQ358" s="180"/>
      <c r="PKR358" s="75"/>
      <c r="PKS358" s="76"/>
      <c r="PKT358" s="180"/>
      <c r="PKU358" s="180"/>
      <c r="PKV358" s="180"/>
      <c r="PKW358" s="75"/>
      <c r="PKX358" s="76"/>
      <c r="PKY358" s="181"/>
      <c r="PKZ358" s="181"/>
      <c r="PLA358" s="182"/>
      <c r="PLB358" s="134"/>
      <c r="PLC358" s="135"/>
      <c r="PLD358" s="111"/>
      <c r="PLE358" s="178"/>
      <c r="PLF358" s="178"/>
      <c r="PLG358" s="178"/>
      <c r="PLH358" s="178"/>
      <c r="PLI358" s="179"/>
      <c r="PLJ358" s="73"/>
      <c r="PLK358" s="73"/>
      <c r="PLL358" s="180"/>
      <c r="PLM358" s="75"/>
      <c r="PLN358" s="76"/>
      <c r="PLO358" s="180"/>
      <c r="PLP358" s="180"/>
      <c r="PLQ358" s="180"/>
      <c r="PLR358" s="75"/>
      <c r="PLS358" s="76"/>
      <c r="PLT358" s="181"/>
      <c r="PLU358" s="181"/>
      <c r="PLV358" s="182"/>
      <c r="PLW358" s="134"/>
      <c r="PLX358" s="135"/>
      <c r="PLY358" s="111"/>
      <c r="PLZ358" s="178"/>
      <c r="PMA358" s="178"/>
      <c r="PMB358" s="178"/>
      <c r="PMC358" s="178"/>
      <c r="PMD358" s="179"/>
      <c r="PME358" s="73"/>
      <c r="PMF358" s="73"/>
      <c r="PMG358" s="180"/>
      <c r="PMH358" s="75"/>
      <c r="PMI358" s="76"/>
      <c r="PMJ358" s="180"/>
      <c r="PMK358" s="180"/>
      <c r="PML358" s="180"/>
      <c r="PMM358" s="75"/>
      <c r="PMN358" s="76"/>
      <c r="PMO358" s="181"/>
      <c r="PMP358" s="181"/>
      <c r="PMQ358" s="182"/>
      <c r="PMR358" s="134"/>
      <c r="PMS358" s="135"/>
      <c r="PMT358" s="111"/>
      <c r="PMU358" s="178"/>
      <c r="PMV358" s="178"/>
      <c r="PMW358" s="178"/>
      <c r="PMX358" s="178"/>
      <c r="PMY358" s="179"/>
      <c r="PMZ358" s="73"/>
      <c r="PNA358" s="73"/>
      <c r="PNB358" s="180"/>
      <c r="PNC358" s="75"/>
      <c r="PND358" s="76"/>
      <c r="PNE358" s="180"/>
      <c r="PNF358" s="180"/>
      <c r="PNG358" s="180"/>
      <c r="PNH358" s="75"/>
      <c r="PNI358" s="76"/>
      <c r="PNJ358" s="181"/>
      <c r="PNK358" s="181"/>
      <c r="PNL358" s="182"/>
      <c r="PNM358" s="134"/>
      <c r="PNN358" s="135"/>
      <c r="PNO358" s="111"/>
      <c r="PNP358" s="178"/>
      <c r="PNQ358" s="178"/>
      <c r="PNR358" s="178"/>
      <c r="PNS358" s="178"/>
      <c r="PNT358" s="179"/>
      <c r="PNU358" s="73"/>
      <c r="PNV358" s="73"/>
      <c r="PNW358" s="180"/>
      <c r="PNX358" s="75"/>
      <c r="PNY358" s="76"/>
      <c r="PNZ358" s="180"/>
      <c r="POA358" s="180"/>
      <c r="POB358" s="180"/>
      <c r="POC358" s="75"/>
      <c r="POD358" s="76"/>
      <c r="POE358" s="181"/>
      <c r="POF358" s="181"/>
      <c r="POG358" s="182"/>
      <c r="POH358" s="134"/>
      <c r="POI358" s="135"/>
      <c r="POJ358" s="111"/>
      <c r="POK358" s="178"/>
      <c r="POL358" s="178"/>
      <c r="POM358" s="178"/>
      <c r="PON358" s="178"/>
      <c r="POO358" s="179"/>
      <c r="POP358" s="73"/>
      <c r="POQ358" s="73"/>
      <c r="POR358" s="180"/>
      <c r="POS358" s="75"/>
      <c r="POT358" s="76"/>
      <c r="POU358" s="180"/>
      <c r="POV358" s="180"/>
      <c r="POW358" s="180"/>
      <c r="POX358" s="75"/>
      <c r="POY358" s="76"/>
      <c r="POZ358" s="181"/>
      <c r="PPA358" s="181"/>
      <c r="PPB358" s="182"/>
      <c r="PPC358" s="134"/>
      <c r="PPD358" s="135"/>
      <c r="PPE358" s="111"/>
      <c r="PPF358" s="178"/>
      <c r="PPG358" s="178"/>
      <c r="PPH358" s="178"/>
      <c r="PPI358" s="178"/>
      <c r="PPJ358" s="179"/>
      <c r="PPK358" s="73"/>
      <c r="PPL358" s="73"/>
      <c r="PPM358" s="180"/>
      <c r="PPN358" s="75"/>
      <c r="PPO358" s="76"/>
      <c r="PPP358" s="180"/>
      <c r="PPQ358" s="180"/>
      <c r="PPR358" s="180"/>
      <c r="PPS358" s="75"/>
      <c r="PPT358" s="76"/>
      <c r="PPU358" s="181"/>
      <c r="PPV358" s="181"/>
      <c r="PPW358" s="182"/>
      <c r="PPX358" s="134"/>
      <c r="PPY358" s="135"/>
      <c r="PPZ358" s="111"/>
      <c r="PQA358" s="178"/>
      <c r="PQB358" s="178"/>
      <c r="PQC358" s="178"/>
      <c r="PQD358" s="178"/>
      <c r="PQE358" s="179"/>
      <c r="PQF358" s="73"/>
      <c r="PQG358" s="73"/>
      <c r="PQH358" s="180"/>
      <c r="PQI358" s="75"/>
      <c r="PQJ358" s="76"/>
      <c r="PQK358" s="180"/>
      <c r="PQL358" s="180"/>
      <c r="PQM358" s="180"/>
      <c r="PQN358" s="75"/>
      <c r="PQO358" s="76"/>
      <c r="PQP358" s="181"/>
      <c r="PQQ358" s="181"/>
      <c r="PQR358" s="182"/>
      <c r="PQS358" s="134"/>
      <c r="PQT358" s="135"/>
      <c r="PQU358" s="111"/>
      <c r="PQV358" s="178"/>
      <c r="PQW358" s="178"/>
      <c r="PQX358" s="178"/>
      <c r="PQY358" s="178"/>
      <c r="PQZ358" s="179"/>
      <c r="PRA358" s="73"/>
      <c r="PRB358" s="73"/>
      <c r="PRC358" s="180"/>
      <c r="PRD358" s="75"/>
      <c r="PRE358" s="76"/>
      <c r="PRF358" s="180"/>
      <c r="PRG358" s="180"/>
      <c r="PRH358" s="180"/>
      <c r="PRI358" s="75"/>
      <c r="PRJ358" s="76"/>
      <c r="PRK358" s="181"/>
      <c r="PRL358" s="181"/>
      <c r="PRM358" s="182"/>
      <c r="PRN358" s="134"/>
      <c r="PRO358" s="135"/>
      <c r="PRP358" s="111"/>
      <c r="PRQ358" s="178"/>
      <c r="PRR358" s="178"/>
      <c r="PRS358" s="178"/>
      <c r="PRT358" s="178"/>
      <c r="PRU358" s="179"/>
      <c r="PRV358" s="73"/>
      <c r="PRW358" s="73"/>
      <c r="PRX358" s="180"/>
      <c r="PRY358" s="75"/>
      <c r="PRZ358" s="76"/>
      <c r="PSA358" s="180"/>
      <c r="PSB358" s="180"/>
      <c r="PSC358" s="180"/>
      <c r="PSD358" s="75"/>
      <c r="PSE358" s="76"/>
      <c r="PSF358" s="181"/>
      <c r="PSG358" s="181"/>
      <c r="PSH358" s="182"/>
      <c r="PSI358" s="134"/>
      <c r="PSJ358" s="135"/>
      <c r="PSK358" s="111"/>
      <c r="PSL358" s="178"/>
      <c r="PSM358" s="178"/>
      <c r="PSN358" s="178"/>
      <c r="PSO358" s="178"/>
      <c r="PSP358" s="179"/>
      <c r="PSQ358" s="73"/>
      <c r="PSR358" s="73"/>
      <c r="PSS358" s="180"/>
      <c r="PST358" s="75"/>
      <c r="PSU358" s="76"/>
      <c r="PSV358" s="180"/>
      <c r="PSW358" s="180"/>
      <c r="PSX358" s="180"/>
      <c r="PSY358" s="75"/>
      <c r="PSZ358" s="76"/>
      <c r="PTA358" s="181"/>
      <c r="PTB358" s="181"/>
      <c r="PTC358" s="182"/>
      <c r="PTD358" s="134"/>
      <c r="PTE358" s="135"/>
      <c r="PTF358" s="111"/>
      <c r="PTG358" s="178"/>
      <c r="PTH358" s="178"/>
      <c r="PTI358" s="178"/>
      <c r="PTJ358" s="178"/>
      <c r="PTK358" s="179"/>
      <c r="PTL358" s="73"/>
      <c r="PTM358" s="73"/>
      <c r="PTN358" s="180"/>
      <c r="PTO358" s="75"/>
      <c r="PTP358" s="76"/>
      <c r="PTQ358" s="180"/>
      <c r="PTR358" s="180"/>
      <c r="PTS358" s="180"/>
      <c r="PTT358" s="75"/>
      <c r="PTU358" s="76"/>
      <c r="PTV358" s="181"/>
      <c r="PTW358" s="181"/>
      <c r="PTX358" s="182"/>
      <c r="PTY358" s="134"/>
      <c r="PTZ358" s="135"/>
      <c r="PUA358" s="111"/>
      <c r="PUB358" s="178"/>
      <c r="PUC358" s="178"/>
      <c r="PUD358" s="178"/>
      <c r="PUE358" s="178"/>
      <c r="PUF358" s="179"/>
      <c r="PUG358" s="73"/>
      <c r="PUH358" s="73"/>
      <c r="PUI358" s="180"/>
      <c r="PUJ358" s="75"/>
      <c r="PUK358" s="76"/>
      <c r="PUL358" s="180"/>
      <c r="PUM358" s="180"/>
      <c r="PUN358" s="180"/>
      <c r="PUO358" s="75"/>
      <c r="PUP358" s="76"/>
      <c r="PUQ358" s="181"/>
      <c r="PUR358" s="181"/>
      <c r="PUS358" s="182"/>
      <c r="PUT358" s="134"/>
      <c r="PUU358" s="135"/>
      <c r="PUV358" s="111"/>
      <c r="PUW358" s="178"/>
      <c r="PUX358" s="178"/>
      <c r="PUY358" s="178"/>
      <c r="PUZ358" s="178"/>
      <c r="PVA358" s="179"/>
      <c r="PVB358" s="73"/>
      <c r="PVC358" s="73"/>
      <c r="PVD358" s="180"/>
      <c r="PVE358" s="75"/>
      <c r="PVF358" s="76"/>
      <c r="PVG358" s="180"/>
      <c r="PVH358" s="180"/>
      <c r="PVI358" s="180"/>
      <c r="PVJ358" s="75"/>
      <c r="PVK358" s="76"/>
      <c r="PVL358" s="181"/>
      <c r="PVM358" s="181"/>
      <c r="PVN358" s="182"/>
      <c r="PVO358" s="134"/>
      <c r="PVP358" s="135"/>
      <c r="PVQ358" s="111"/>
      <c r="PVR358" s="178"/>
      <c r="PVS358" s="178"/>
      <c r="PVT358" s="178"/>
      <c r="PVU358" s="178"/>
      <c r="PVV358" s="179"/>
      <c r="PVW358" s="73"/>
      <c r="PVX358" s="73"/>
      <c r="PVY358" s="180"/>
      <c r="PVZ358" s="75"/>
      <c r="PWA358" s="76"/>
      <c r="PWB358" s="180"/>
      <c r="PWC358" s="180"/>
      <c r="PWD358" s="180"/>
      <c r="PWE358" s="75"/>
      <c r="PWF358" s="76"/>
      <c r="PWG358" s="181"/>
      <c r="PWH358" s="181"/>
      <c r="PWI358" s="182"/>
      <c r="PWJ358" s="134"/>
      <c r="PWK358" s="135"/>
      <c r="PWL358" s="111"/>
      <c r="PWM358" s="178"/>
      <c r="PWN358" s="178"/>
      <c r="PWO358" s="178"/>
      <c r="PWP358" s="178"/>
      <c r="PWQ358" s="179"/>
      <c r="PWR358" s="73"/>
      <c r="PWS358" s="73"/>
      <c r="PWT358" s="180"/>
      <c r="PWU358" s="75"/>
      <c r="PWV358" s="76"/>
      <c r="PWW358" s="180"/>
      <c r="PWX358" s="180"/>
      <c r="PWY358" s="180"/>
      <c r="PWZ358" s="75"/>
      <c r="PXA358" s="76"/>
      <c r="PXB358" s="181"/>
      <c r="PXC358" s="181"/>
      <c r="PXD358" s="182"/>
      <c r="PXE358" s="134"/>
      <c r="PXF358" s="135"/>
      <c r="PXG358" s="111"/>
      <c r="PXH358" s="178"/>
      <c r="PXI358" s="178"/>
      <c r="PXJ358" s="178"/>
      <c r="PXK358" s="178"/>
      <c r="PXL358" s="179"/>
      <c r="PXM358" s="73"/>
      <c r="PXN358" s="73"/>
      <c r="PXO358" s="180"/>
      <c r="PXP358" s="75"/>
      <c r="PXQ358" s="76"/>
      <c r="PXR358" s="180"/>
      <c r="PXS358" s="180"/>
      <c r="PXT358" s="180"/>
      <c r="PXU358" s="75"/>
      <c r="PXV358" s="76"/>
      <c r="PXW358" s="181"/>
      <c r="PXX358" s="181"/>
      <c r="PXY358" s="182"/>
      <c r="PXZ358" s="134"/>
      <c r="PYA358" s="135"/>
      <c r="PYB358" s="111"/>
      <c r="PYC358" s="178"/>
      <c r="PYD358" s="178"/>
      <c r="PYE358" s="178"/>
      <c r="PYF358" s="178"/>
      <c r="PYG358" s="179"/>
      <c r="PYH358" s="73"/>
      <c r="PYI358" s="73"/>
      <c r="PYJ358" s="180"/>
      <c r="PYK358" s="75"/>
      <c r="PYL358" s="76"/>
      <c r="PYM358" s="180"/>
      <c r="PYN358" s="180"/>
      <c r="PYO358" s="180"/>
      <c r="PYP358" s="75"/>
      <c r="PYQ358" s="76"/>
      <c r="PYR358" s="181"/>
      <c r="PYS358" s="181"/>
      <c r="PYT358" s="182"/>
      <c r="PYU358" s="134"/>
      <c r="PYV358" s="135"/>
      <c r="PYW358" s="111"/>
      <c r="PYX358" s="178"/>
      <c r="PYY358" s="178"/>
      <c r="PYZ358" s="178"/>
      <c r="PZA358" s="178"/>
      <c r="PZB358" s="179"/>
      <c r="PZC358" s="73"/>
      <c r="PZD358" s="73"/>
      <c r="PZE358" s="180"/>
      <c r="PZF358" s="75"/>
      <c r="PZG358" s="76"/>
      <c r="PZH358" s="180"/>
      <c r="PZI358" s="180"/>
      <c r="PZJ358" s="180"/>
      <c r="PZK358" s="75"/>
      <c r="PZL358" s="76"/>
      <c r="PZM358" s="181"/>
      <c r="PZN358" s="181"/>
      <c r="PZO358" s="182"/>
      <c r="PZP358" s="134"/>
      <c r="PZQ358" s="135"/>
      <c r="PZR358" s="111"/>
      <c r="PZS358" s="178"/>
      <c r="PZT358" s="178"/>
      <c r="PZU358" s="178"/>
      <c r="PZV358" s="178"/>
      <c r="PZW358" s="179"/>
      <c r="PZX358" s="73"/>
      <c r="PZY358" s="73"/>
      <c r="PZZ358" s="180"/>
      <c r="QAA358" s="75"/>
      <c r="QAB358" s="76"/>
      <c r="QAC358" s="180"/>
      <c r="QAD358" s="180"/>
      <c r="QAE358" s="180"/>
      <c r="QAF358" s="75"/>
      <c r="QAG358" s="76"/>
      <c r="QAH358" s="181"/>
      <c r="QAI358" s="181"/>
      <c r="QAJ358" s="182"/>
      <c r="QAK358" s="134"/>
      <c r="QAL358" s="135"/>
      <c r="QAM358" s="111"/>
      <c r="QAN358" s="178"/>
      <c r="QAO358" s="178"/>
      <c r="QAP358" s="178"/>
      <c r="QAQ358" s="178"/>
      <c r="QAR358" s="179"/>
      <c r="QAS358" s="73"/>
      <c r="QAT358" s="73"/>
      <c r="QAU358" s="180"/>
      <c r="QAV358" s="75"/>
      <c r="QAW358" s="76"/>
      <c r="QAX358" s="180"/>
      <c r="QAY358" s="180"/>
      <c r="QAZ358" s="180"/>
      <c r="QBA358" s="75"/>
      <c r="QBB358" s="76"/>
      <c r="QBC358" s="181"/>
      <c r="QBD358" s="181"/>
      <c r="QBE358" s="182"/>
      <c r="QBF358" s="134"/>
      <c r="QBG358" s="135"/>
      <c r="QBH358" s="111"/>
      <c r="QBI358" s="178"/>
      <c r="QBJ358" s="178"/>
      <c r="QBK358" s="178"/>
      <c r="QBL358" s="178"/>
      <c r="QBM358" s="179"/>
      <c r="QBN358" s="73"/>
      <c r="QBO358" s="73"/>
      <c r="QBP358" s="180"/>
      <c r="QBQ358" s="75"/>
      <c r="QBR358" s="76"/>
      <c r="QBS358" s="180"/>
      <c r="QBT358" s="180"/>
      <c r="QBU358" s="180"/>
      <c r="QBV358" s="75"/>
      <c r="QBW358" s="76"/>
      <c r="QBX358" s="181"/>
      <c r="QBY358" s="181"/>
      <c r="QBZ358" s="182"/>
      <c r="QCA358" s="134"/>
      <c r="QCB358" s="135"/>
      <c r="QCC358" s="111"/>
      <c r="QCD358" s="178"/>
      <c r="QCE358" s="178"/>
      <c r="QCF358" s="178"/>
      <c r="QCG358" s="178"/>
      <c r="QCH358" s="179"/>
      <c r="QCI358" s="73"/>
      <c r="QCJ358" s="73"/>
      <c r="QCK358" s="180"/>
      <c r="QCL358" s="75"/>
      <c r="QCM358" s="76"/>
      <c r="QCN358" s="180"/>
      <c r="QCO358" s="180"/>
      <c r="QCP358" s="180"/>
      <c r="QCQ358" s="75"/>
      <c r="QCR358" s="76"/>
      <c r="QCS358" s="181"/>
      <c r="QCT358" s="181"/>
      <c r="QCU358" s="182"/>
      <c r="QCV358" s="134"/>
      <c r="QCW358" s="135"/>
      <c r="QCX358" s="111"/>
      <c r="QCY358" s="178"/>
      <c r="QCZ358" s="178"/>
      <c r="QDA358" s="178"/>
      <c r="QDB358" s="178"/>
      <c r="QDC358" s="179"/>
      <c r="QDD358" s="73"/>
      <c r="QDE358" s="73"/>
      <c r="QDF358" s="180"/>
      <c r="QDG358" s="75"/>
      <c r="QDH358" s="76"/>
      <c r="QDI358" s="180"/>
      <c r="QDJ358" s="180"/>
      <c r="QDK358" s="180"/>
      <c r="QDL358" s="75"/>
      <c r="QDM358" s="76"/>
      <c r="QDN358" s="181"/>
      <c r="QDO358" s="181"/>
      <c r="QDP358" s="182"/>
      <c r="QDQ358" s="134"/>
      <c r="QDR358" s="135"/>
      <c r="QDS358" s="111"/>
      <c r="QDT358" s="178"/>
      <c r="QDU358" s="178"/>
      <c r="QDV358" s="178"/>
      <c r="QDW358" s="178"/>
      <c r="QDX358" s="179"/>
      <c r="QDY358" s="73"/>
      <c r="QDZ358" s="73"/>
      <c r="QEA358" s="180"/>
      <c r="QEB358" s="75"/>
      <c r="QEC358" s="76"/>
      <c r="QED358" s="180"/>
      <c r="QEE358" s="180"/>
      <c r="QEF358" s="180"/>
      <c r="QEG358" s="75"/>
      <c r="QEH358" s="76"/>
      <c r="QEI358" s="181"/>
      <c r="QEJ358" s="181"/>
      <c r="QEK358" s="182"/>
      <c r="QEL358" s="134"/>
      <c r="QEM358" s="135"/>
      <c r="QEN358" s="111"/>
      <c r="QEO358" s="178"/>
      <c r="QEP358" s="178"/>
      <c r="QEQ358" s="178"/>
      <c r="QER358" s="178"/>
      <c r="QES358" s="179"/>
      <c r="QET358" s="73"/>
      <c r="QEU358" s="73"/>
      <c r="QEV358" s="180"/>
      <c r="QEW358" s="75"/>
      <c r="QEX358" s="76"/>
      <c r="QEY358" s="180"/>
      <c r="QEZ358" s="180"/>
      <c r="QFA358" s="180"/>
      <c r="QFB358" s="75"/>
      <c r="QFC358" s="76"/>
      <c r="QFD358" s="181"/>
      <c r="QFE358" s="181"/>
      <c r="QFF358" s="182"/>
      <c r="QFG358" s="134"/>
      <c r="QFH358" s="135"/>
      <c r="QFI358" s="111"/>
      <c r="QFJ358" s="178"/>
      <c r="QFK358" s="178"/>
      <c r="QFL358" s="178"/>
      <c r="QFM358" s="178"/>
      <c r="QFN358" s="179"/>
      <c r="QFO358" s="73"/>
      <c r="QFP358" s="73"/>
      <c r="QFQ358" s="180"/>
      <c r="QFR358" s="75"/>
      <c r="QFS358" s="76"/>
      <c r="QFT358" s="180"/>
      <c r="QFU358" s="180"/>
      <c r="QFV358" s="180"/>
      <c r="QFW358" s="75"/>
      <c r="QFX358" s="76"/>
      <c r="QFY358" s="181"/>
      <c r="QFZ358" s="181"/>
      <c r="QGA358" s="182"/>
      <c r="QGB358" s="134"/>
      <c r="QGC358" s="135"/>
      <c r="QGD358" s="111"/>
      <c r="QGE358" s="178"/>
      <c r="QGF358" s="178"/>
      <c r="QGG358" s="178"/>
      <c r="QGH358" s="178"/>
      <c r="QGI358" s="179"/>
      <c r="QGJ358" s="73"/>
      <c r="QGK358" s="73"/>
      <c r="QGL358" s="180"/>
      <c r="QGM358" s="75"/>
      <c r="QGN358" s="76"/>
      <c r="QGO358" s="180"/>
      <c r="QGP358" s="180"/>
      <c r="QGQ358" s="180"/>
      <c r="QGR358" s="75"/>
      <c r="QGS358" s="76"/>
      <c r="QGT358" s="181"/>
      <c r="QGU358" s="181"/>
      <c r="QGV358" s="182"/>
      <c r="QGW358" s="134"/>
      <c r="QGX358" s="135"/>
      <c r="QGY358" s="111"/>
      <c r="QGZ358" s="178"/>
      <c r="QHA358" s="178"/>
      <c r="QHB358" s="178"/>
      <c r="QHC358" s="178"/>
      <c r="QHD358" s="179"/>
      <c r="QHE358" s="73"/>
      <c r="QHF358" s="73"/>
      <c r="QHG358" s="180"/>
      <c r="QHH358" s="75"/>
      <c r="QHI358" s="76"/>
      <c r="QHJ358" s="180"/>
      <c r="QHK358" s="180"/>
      <c r="QHL358" s="180"/>
      <c r="QHM358" s="75"/>
      <c r="QHN358" s="76"/>
      <c r="QHO358" s="181"/>
      <c r="QHP358" s="181"/>
      <c r="QHQ358" s="182"/>
      <c r="QHR358" s="134"/>
      <c r="QHS358" s="135"/>
      <c r="QHT358" s="111"/>
      <c r="QHU358" s="178"/>
      <c r="QHV358" s="178"/>
      <c r="QHW358" s="178"/>
      <c r="QHX358" s="178"/>
      <c r="QHY358" s="179"/>
      <c r="QHZ358" s="73"/>
      <c r="QIA358" s="73"/>
      <c r="QIB358" s="180"/>
      <c r="QIC358" s="75"/>
      <c r="QID358" s="76"/>
      <c r="QIE358" s="180"/>
      <c r="QIF358" s="180"/>
      <c r="QIG358" s="180"/>
      <c r="QIH358" s="75"/>
      <c r="QII358" s="76"/>
      <c r="QIJ358" s="181"/>
      <c r="QIK358" s="181"/>
      <c r="QIL358" s="182"/>
      <c r="QIM358" s="134"/>
      <c r="QIN358" s="135"/>
      <c r="QIO358" s="111"/>
      <c r="QIP358" s="178"/>
      <c r="QIQ358" s="178"/>
      <c r="QIR358" s="178"/>
      <c r="QIS358" s="178"/>
      <c r="QIT358" s="179"/>
      <c r="QIU358" s="73"/>
      <c r="QIV358" s="73"/>
      <c r="QIW358" s="180"/>
      <c r="QIX358" s="75"/>
      <c r="QIY358" s="76"/>
      <c r="QIZ358" s="180"/>
      <c r="QJA358" s="180"/>
      <c r="QJB358" s="180"/>
      <c r="QJC358" s="75"/>
      <c r="QJD358" s="76"/>
      <c r="QJE358" s="181"/>
      <c r="QJF358" s="181"/>
      <c r="QJG358" s="182"/>
      <c r="QJH358" s="134"/>
      <c r="QJI358" s="135"/>
      <c r="QJJ358" s="111"/>
      <c r="QJK358" s="178"/>
      <c r="QJL358" s="178"/>
      <c r="QJM358" s="178"/>
      <c r="QJN358" s="178"/>
      <c r="QJO358" s="179"/>
      <c r="QJP358" s="73"/>
      <c r="QJQ358" s="73"/>
      <c r="QJR358" s="180"/>
      <c r="QJS358" s="75"/>
      <c r="QJT358" s="76"/>
      <c r="QJU358" s="180"/>
      <c r="QJV358" s="180"/>
      <c r="QJW358" s="180"/>
      <c r="QJX358" s="75"/>
      <c r="QJY358" s="76"/>
      <c r="QJZ358" s="181"/>
      <c r="QKA358" s="181"/>
      <c r="QKB358" s="182"/>
      <c r="QKC358" s="134"/>
      <c r="QKD358" s="135"/>
      <c r="QKE358" s="111"/>
      <c r="QKF358" s="178"/>
      <c r="QKG358" s="178"/>
      <c r="QKH358" s="178"/>
      <c r="QKI358" s="178"/>
      <c r="QKJ358" s="179"/>
      <c r="QKK358" s="73"/>
      <c r="QKL358" s="73"/>
      <c r="QKM358" s="180"/>
      <c r="QKN358" s="75"/>
      <c r="QKO358" s="76"/>
      <c r="QKP358" s="180"/>
      <c r="QKQ358" s="180"/>
      <c r="QKR358" s="180"/>
      <c r="QKS358" s="75"/>
      <c r="QKT358" s="76"/>
      <c r="QKU358" s="181"/>
      <c r="QKV358" s="181"/>
      <c r="QKW358" s="182"/>
      <c r="QKX358" s="134"/>
      <c r="QKY358" s="135"/>
      <c r="QKZ358" s="111"/>
      <c r="QLA358" s="178"/>
      <c r="QLB358" s="178"/>
      <c r="QLC358" s="178"/>
      <c r="QLD358" s="178"/>
      <c r="QLE358" s="179"/>
      <c r="QLF358" s="73"/>
      <c r="QLG358" s="73"/>
      <c r="QLH358" s="180"/>
      <c r="QLI358" s="75"/>
      <c r="QLJ358" s="76"/>
      <c r="QLK358" s="180"/>
      <c r="QLL358" s="180"/>
      <c r="QLM358" s="180"/>
      <c r="QLN358" s="75"/>
      <c r="QLO358" s="76"/>
      <c r="QLP358" s="181"/>
      <c r="QLQ358" s="181"/>
      <c r="QLR358" s="182"/>
      <c r="QLS358" s="134"/>
      <c r="QLT358" s="135"/>
      <c r="QLU358" s="111"/>
      <c r="QLV358" s="178"/>
      <c r="QLW358" s="178"/>
      <c r="QLX358" s="178"/>
      <c r="QLY358" s="178"/>
      <c r="QLZ358" s="179"/>
      <c r="QMA358" s="73"/>
      <c r="QMB358" s="73"/>
      <c r="QMC358" s="180"/>
      <c r="QMD358" s="75"/>
      <c r="QME358" s="76"/>
      <c r="QMF358" s="180"/>
      <c r="QMG358" s="180"/>
      <c r="QMH358" s="180"/>
      <c r="QMI358" s="75"/>
      <c r="QMJ358" s="76"/>
      <c r="QMK358" s="181"/>
      <c r="QML358" s="181"/>
      <c r="QMM358" s="182"/>
      <c r="QMN358" s="134"/>
      <c r="QMO358" s="135"/>
      <c r="QMP358" s="111"/>
      <c r="QMQ358" s="178"/>
      <c r="QMR358" s="178"/>
      <c r="QMS358" s="178"/>
      <c r="QMT358" s="178"/>
      <c r="QMU358" s="179"/>
      <c r="QMV358" s="73"/>
      <c r="QMW358" s="73"/>
      <c r="QMX358" s="180"/>
      <c r="QMY358" s="75"/>
      <c r="QMZ358" s="76"/>
      <c r="QNA358" s="180"/>
      <c r="QNB358" s="180"/>
      <c r="QNC358" s="180"/>
      <c r="QND358" s="75"/>
      <c r="QNE358" s="76"/>
      <c r="QNF358" s="181"/>
      <c r="QNG358" s="181"/>
      <c r="QNH358" s="182"/>
      <c r="QNI358" s="134"/>
      <c r="QNJ358" s="135"/>
      <c r="QNK358" s="111"/>
      <c r="QNL358" s="178"/>
      <c r="QNM358" s="178"/>
      <c r="QNN358" s="178"/>
      <c r="QNO358" s="178"/>
      <c r="QNP358" s="179"/>
      <c r="QNQ358" s="73"/>
      <c r="QNR358" s="73"/>
      <c r="QNS358" s="180"/>
      <c r="QNT358" s="75"/>
      <c r="QNU358" s="76"/>
      <c r="QNV358" s="180"/>
      <c r="QNW358" s="180"/>
      <c r="QNX358" s="180"/>
      <c r="QNY358" s="75"/>
      <c r="QNZ358" s="76"/>
      <c r="QOA358" s="181"/>
      <c r="QOB358" s="181"/>
      <c r="QOC358" s="182"/>
      <c r="QOD358" s="134"/>
      <c r="QOE358" s="135"/>
      <c r="QOF358" s="111"/>
      <c r="QOG358" s="178"/>
      <c r="QOH358" s="178"/>
      <c r="QOI358" s="178"/>
      <c r="QOJ358" s="178"/>
      <c r="QOK358" s="179"/>
      <c r="QOL358" s="73"/>
      <c r="QOM358" s="73"/>
      <c r="QON358" s="180"/>
      <c r="QOO358" s="75"/>
      <c r="QOP358" s="76"/>
      <c r="QOQ358" s="180"/>
      <c r="QOR358" s="180"/>
      <c r="QOS358" s="180"/>
      <c r="QOT358" s="75"/>
      <c r="QOU358" s="76"/>
      <c r="QOV358" s="181"/>
      <c r="QOW358" s="181"/>
      <c r="QOX358" s="182"/>
      <c r="QOY358" s="134"/>
      <c r="QOZ358" s="135"/>
      <c r="QPA358" s="111"/>
      <c r="QPB358" s="178"/>
      <c r="QPC358" s="178"/>
      <c r="QPD358" s="178"/>
      <c r="QPE358" s="178"/>
      <c r="QPF358" s="179"/>
      <c r="QPG358" s="73"/>
      <c r="QPH358" s="73"/>
      <c r="QPI358" s="180"/>
      <c r="QPJ358" s="75"/>
      <c r="QPK358" s="76"/>
      <c r="QPL358" s="180"/>
      <c r="QPM358" s="180"/>
      <c r="QPN358" s="180"/>
      <c r="QPO358" s="75"/>
      <c r="QPP358" s="76"/>
      <c r="QPQ358" s="181"/>
      <c r="QPR358" s="181"/>
      <c r="QPS358" s="182"/>
      <c r="QPT358" s="134"/>
      <c r="QPU358" s="135"/>
      <c r="QPV358" s="111"/>
      <c r="QPW358" s="178"/>
      <c r="QPX358" s="178"/>
      <c r="QPY358" s="178"/>
      <c r="QPZ358" s="178"/>
      <c r="QQA358" s="179"/>
      <c r="QQB358" s="73"/>
      <c r="QQC358" s="73"/>
      <c r="QQD358" s="180"/>
      <c r="QQE358" s="75"/>
      <c r="QQF358" s="76"/>
      <c r="QQG358" s="180"/>
      <c r="QQH358" s="180"/>
      <c r="QQI358" s="180"/>
      <c r="QQJ358" s="75"/>
      <c r="QQK358" s="76"/>
      <c r="QQL358" s="181"/>
      <c r="QQM358" s="181"/>
      <c r="QQN358" s="182"/>
      <c r="QQO358" s="134"/>
      <c r="QQP358" s="135"/>
      <c r="QQQ358" s="111"/>
      <c r="QQR358" s="178"/>
      <c r="QQS358" s="178"/>
      <c r="QQT358" s="178"/>
      <c r="QQU358" s="178"/>
      <c r="QQV358" s="179"/>
      <c r="QQW358" s="73"/>
      <c r="QQX358" s="73"/>
      <c r="QQY358" s="180"/>
      <c r="QQZ358" s="75"/>
      <c r="QRA358" s="76"/>
      <c r="QRB358" s="180"/>
      <c r="QRC358" s="180"/>
      <c r="QRD358" s="180"/>
      <c r="QRE358" s="75"/>
      <c r="QRF358" s="76"/>
      <c r="QRG358" s="181"/>
      <c r="QRH358" s="181"/>
      <c r="QRI358" s="182"/>
      <c r="QRJ358" s="134"/>
      <c r="QRK358" s="135"/>
      <c r="QRL358" s="111"/>
      <c r="QRM358" s="178"/>
      <c r="QRN358" s="178"/>
      <c r="QRO358" s="178"/>
      <c r="QRP358" s="178"/>
      <c r="QRQ358" s="179"/>
      <c r="QRR358" s="73"/>
      <c r="QRS358" s="73"/>
      <c r="QRT358" s="180"/>
      <c r="QRU358" s="75"/>
      <c r="QRV358" s="76"/>
      <c r="QRW358" s="180"/>
      <c r="QRX358" s="180"/>
      <c r="QRY358" s="180"/>
      <c r="QRZ358" s="75"/>
      <c r="QSA358" s="76"/>
      <c r="QSB358" s="181"/>
      <c r="QSC358" s="181"/>
      <c r="QSD358" s="182"/>
      <c r="QSE358" s="134"/>
      <c r="QSF358" s="135"/>
      <c r="QSG358" s="111"/>
      <c r="QSH358" s="178"/>
      <c r="QSI358" s="178"/>
      <c r="QSJ358" s="178"/>
      <c r="QSK358" s="178"/>
      <c r="QSL358" s="179"/>
      <c r="QSM358" s="73"/>
      <c r="QSN358" s="73"/>
      <c r="QSO358" s="180"/>
      <c r="QSP358" s="75"/>
      <c r="QSQ358" s="76"/>
      <c r="QSR358" s="180"/>
      <c r="QSS358" s="180"/>
      <c r="QST358" s="180"/>
      <c r="QSU358" s="75"/>
      <c r="QSV358" s="76"/>
      <c r="QSW358" s="181"/>
      <c r="QSX358" s="181"/>
      <c r="QSY358" s="182"/>
      <c r="QSZ358" s="134"/>
      <c r="QTA358" s="135"/>
      <c r="QTB358" s="111"/>
      <c r="QTC358" s="178"/>
      <c r="QTD358" s="178"/>
      <c r="QTE358" s="178"/>
      <c r="QTF358" s="178"/>
      <c r="QTG358" s="179"/>
      <c r="QTH358" s="73"/>
      <c r="QTI358" s="73"/>
      <c r="QTJ358" s="180"/>
      <c r="QTK358" s="75"/>
      <c r="QTL358" s="76"/>
      <c r="QTM358" s="180"/>
      <c r="QTN358" s="180"/>
      <c r="QTO358" s="180"/>
      <c r="QTP358" s="75"/>
      <c r="QTQ358" s="76"/>
      <c r="QTR358" s="181"/>
      <c r="QTS358" s="181"/>
      <c r="QTT358" s="182"/>
      <c r="QTU358" s="134"/>
      <c r="QTV358" s="135"/>
      <c r="QTW358" s="111"/>
      <c r="QTX358" s="178"/>
      <c r="QTY358" s="178"/>
      <c r="QTZ358" s="178"/>
      <c r="QUA358" s="178"/>
      <c r="QUB358" s="179"/>
      <c r="QUC358" s="73"/>
      <c r="QUD358" s="73"/>
      <c r="QUE358" s="180"/>
      <c r="QUF358" s="75"/>
      <c r="QUG358" s="76"/>
      <c r="QUH358" s="180"/>
      <c r="QUI358" s="180"/>
      <c r="QUJ358" s="180"/>
      <c r="QUK358" s="75"/>
      <c r="QUL358" s="76"/>
      <c r="QUM358" s="181"/>
      <c r="QUN358" s="181"/>
      <c r="QUO358" s="182"/>
      <c r="QUP358" s="134"/>
      <c r="QUQ358" s="135"/>
      <c r="QUR358" s="111"/>
      <c r="QUS358" s="178"/>
      <c r="QUT358" s="178"/>
      <c r="QUU358" s="178"/>
      <c r="QUV358" s="178"/>
      <c r="QUW358" s="179"/>
      <c r="QUX358" s="73"/>
      <c r="QUY358" s="73"/>
      <c r="QUZ358" s="180"/>
      <c r="QVA358" s="75"/>
      <c r="QVB358" s="76"/>
      <c r="QVC358" s="180"/>
      <c r="QVD358" s="180"/>
      <c r="QVE358" s="180"/>
      <c r="QVF358" s="75"/>
      <c r="QVG358" s="76"/>
      <c r="QVH358" s="181"/>
      <c r="QVI358" s="181"/>
      <c r="QVJ358" s="182"/>
      <c r="QVK358" s="134"/>
      <c r="QVL358" s="135"/>
      <c r="QVM358" s="111"/>
      <c r="QVN358" s="178"/>
      <c r="QVO358" s="178"/>
      <c r="QVP358" s="178"/>
      <c r="QVQ358" s="178"/>
      <c r="QVR358" s="179"/>
      <c r="QVS358" s="73"/>
      <c r="QVT358" s="73"/>
      <c r="QVU358" s="180"/>
      <c r="QVV358" s="75"/>
      <c r="QVW358" s="76"/>
      <c r="QVX358" s="180"/>
      <c r="QVY358" s="180"/>
      <c r="QVZ358" s="180"/>
      <c r="QWA358" s="75"/>
      <c r="QWB358" s="76"/>
      <c r="QWC358" s="181"/>
      <c r="QWD358" s="181"/>
      <c r="QWE358" s="182"/>
      <c r="QWF358" s="134"/>
      <c r="QWG358" s="135"/>
      <c r="QWH358" s="111"/>
      <c r="QWI358" s="178"/>
      <c r="QWJ358" s="178"/>
      <c r="QWK358" s="178"/>
      <c r="QWL358" s="178"/>
      <c r="QWM358" s="179"/>
      <c r="QWN358" s="73"/>
      <c r="QWO358" s="73"/>
      <c r="QWP358" s="180"/>
      <c r="QWQ358" s="75"/>
      <c r="QWR358" s="76"/>
      <c r="QWS358" s="180"/>
      <c r="QWT358" s="180"/>
      <c r="QWU358" s="180"/>
      <c r="QWV358" s="75"/>
      <c r="QWW358" s="76"/>
      <c r="QWX358" s="181"/>
      <c r="QWY358" s="181"/>
      <c r="QWZ358" s="182"/>
      <c r="QXA358" s="134"/>
      <c r="QXB358" s="135"/>
      <c r="QXC358" s="111"/>
      <c r="QXD358" s="178"/>
      <c r="QXE358" s="178"/>
      <c r="QXF358" s="178"/>
      <c r="QXG358" s="178"/>
      <c r="QXH358" s="179"/>
      <c r="QXI358" s="73"/>
      <c r="QXJ358" s="73"/>
      <c r="QXK358" s="180"/>
      <c r="QXL358" s="75"/>
      <c r="QXM358" s="76"/>
      <c r="QXN358" s="180"/>
      <c r="QXO358" s="180"/>
      <c r="QXP358" s="180"/>
      <c r="QXQ358" s="75"/>
      <c r="QXR358" s="76"/>
      <c r="QXS358" s="181"/>
      <c r="QXT358" s="181"/>
      <c r="QXU358" s="182"/>
      <c r="QXV358" s="134"/>
      <c r="QXW358" s="135"/>
      <c r="QXX358" s="111"/>
      <c r="QXY358" s="178"/>
      <c r="QXZ358" s="178"/>
      <c r="QYA358" s="178"/>
      <c r="QYB358" s="178"/>
      <c r="QYC358" s="179"/>
      <c r="QYD358" s="73"/>
      <c r="QYE358" s="73"/>
      <c r="QYF358" s="180"/>
      <c r="QYG358" s="75"/>
      <c r="QYH358" s="76"/>
      <c r="QYI358" s="180"/>
      <c r="QYJ358" s="180"/>
      <c r="QYK358" s="180"/>
      <c r="QYL358" s="75"/>
      <c r="QYM358" s="76"/>
      <c r="QYN358" s="181"/>
      <c r="QYO358" s="181"/>
      <c r="QYP358" s="182"/>
      <c r="QYQ358" s="134"/>
      <c r="QYR358" s="135"/>
      <c r="QYS358" s="111"/>
      <c r="QYT358" s="178"/>
      <c r="QYU358" s="178"/>
      <c r="QYV358" s="178"/>
      <c r="QYW358" s="178"/>
      <c r="QYX358" s="179"/>
      <c r="QYY358" s="73"/>
      <c r="QYZ358" s="73"/>
      <c r="QZA358" s="180"/>
      <c r="QZB358" s="75"/>
      <c r="QZC358" s="76"/>
      <c r="QZD358" s="180"/>
      <c r="QZE358" s="180"/>
      <c r="QZF358" s="180"/>
      <c r="QZG358" s="75"/>
      <c r="QZH358" s="76"/>
      <c r="QZI358" s="181"/>
      <c r="QZJ358" s="181"/>
      <c r="QZK358" s="182"/>
      <c r="QZL358" s="134"/>
      <c r="QZM358" s="135"/>
      <c r="QZN358" s="111"/>
      <c r="QZO358" s="178"/>
      <c r="QZP358" s="178"/>
      <c r="QZQ358" s="178"/>
      <c r="QZR358" s="178"/>
      <c r="QZS358" s="179"/>
      <c r="QZT358" s="73"/>
      <c r="QZU358" s="73"/>
      <c r="QZV358" s="180"/>
      <c r="QZW358" s="75"/>
      <c r="QZX358" s="76"/>
      <c r="QZY358" s="180"/>
      <c r="QZZ358" s="180"/>
      <c r="RAA358" s="180"/>
      <c r="RAB358" s="75"/>
      <c r="RAC358" s="76"/>
      <c r="RAD358" s="181"/>
      <c r="RAE358" s="181"/>
      <c r="RAF358" s="182"/>
      <c r="RAG358" s="134"/>
      <c r="RAH358" s="135"/>
      <c r="RAI358" s="111"/>
      <c r="RAJ358" s="178"/>
      <c r="RAK358" s="178"/>
      <c r="RAL358" s="178"/>
      <c r="RAM358" s="178"/>
      <c r="RAN358" s="179"/>
      <c r="RAO358" s="73"/>
      <c r="RAP358" s="73"/>
      <c r="RAQ358" s="180"/>
      <c r="RAR358" s="75"/>
      <c r="RAS358" s="76"/>
      <c r="RAT358" s="180"/>
      <c r="RAU358" s="180"/>
      <c r="RAV358" s="180"/>
      <c r="RAW358" s="75"/>
      <c r="RAX358" s="76"/>
      <c r="RAY358" s="181"/>
      <c r="RAZ358" s="181"/>
      <c r="RBA358" s="182"/>
      <c r="RBB358" s="134"/>
      <c r="RBC358" s="135"/>
      <c r="RBD358" s="111"/>
      <c r="RBE358" s="178"/>
      <c r="RBF358" s="178"/>
      <c r="RBG358" s="178"/>
      <c r="RBH358" s="178"/>
      <c r="RBI358" s="179"/>
      <c r="RBJ358" s="73"/>
      <c r="RBK358" s="73"/>
      <c r="RBL358" s="180"/>
      <c r="RBM358" s="75"/>
      <c r="RBN358" s="76"/>
      <c r="RBO358" s="180"/>
      <c r="RBP358" s="180"/>
      <c r="RBQ358" s="180"/>
      <c r="RBR358" s="75"/>
      <c r="RBS358" s="76"/>
      <c r="RBT358" s="181"/>
      <c r="RBU358" s="181"/>
      <c r="RBV358" s="182"/>
      <c r="RBW358" s="134"/>
      <c r="RBX358" s="135"/>
      <c r="RBY358" s="111"/>
      <c r="RBZ358" s="178"/>
      <c r="RCA358" s="178"/>
      <c r="RCB358" s="178"/>
      <c r="RCC358" s="178"/>
      <c r="RCD358" s="179"/>
      <c r="RCE358" s="73"/>
      <c r="RCF358" s="73"/>
      <c r="RCG358" s="180"/>
      <c r="RCH358" s="75"/>
      <c r="RCI358" s="76"/>
      <c r="RCJ358" s="180"/>
      <c r="RCK358" s="180"/>
      <c r="RCL358" s="180"/>
      <c r="RCM358" s="75"/>
      <c r="RCN358" s="76"/>
      <c r="RCO358" s="181"/>
      <c r="RCP358" s="181"/>
      <c r="RCQ358" s="182"/>
      <c r="RCR358" s="134"/>
      <c r="RCS358" s="135"/>
      <c r="RCT358" s="111"/>
      <c r="RCU358" s="178"/>
      <c r="RCV358" s="178"/>
      <c r="RCW358" s="178"/>
      <c r="RCX358" s="178"/>
      <c r="RCY358" s="179"/>
      <c r="RCZ358" s="73"/>
      <c r="RDA358" s="73"/>
      <c r="RDB358" s="180"/>
      <c r="RDC358" s="75"/>
      <c r="RDD358" s="76"/>
      <c r="RDE358" s="180"/>
      <c r="RDF358" s="180"/>
      <c r="RDG358" s="180"/>
      <c r="RDH358" s="75"/>
      <c r="RDI358" s="76"/>
      <c r="RDJ358" s="181"/>
      <c r="RDK358" s="181"/>
      <c r="RDL358" s="182"/>
      <c r="RDM358" s="134"/>
      <c r="RDN358" s="135"/>
      <c r="RDO358" s="111"/>
      <c r="RDP358" s="178"/>
      <c r="RDQ358" s="178"/>
      <c r="RDR358" s="178"/>
      <c r="RDS358" s="178"/>
      <c r="RDT358" s="179"/>
      <c r="RDU358" s="73"/>
      <c r="RDV358" s="73"/>
      <c r="RDW358" s="180"/>
      <c r="RDX358" s="75"/>
      <c r="RDY358" s="76"/>
      <c r="RDZ358" s="180"/>
      <c r="REA358" s="180"/>
      <c r="REB358" s="180"/>
      <c r="REC358" s="75"/>
      <c r="RED358" s="76"/>
      <c r="REE358" s="181"/>
      <c r="REF358" s="181"/>
      <c r="REG358" s="182"/>
      <c r="REH358" s="134"/>
      <c r="REI358" s="135"/>
      <c r="REJ358" s="111"/>
      <c r="REK358" s="178"/>
      <c r="REL358" s="178"/>
      <c r="REM358" s="178"/>
      <c r="REN358" s="178"/>
      <c r="REO358" s="179"/>
      <c r="REP358" s="73"/>
      <c r="REQ358" s="73"/>
      <c r="RER358" s="180"/>
      <c r="RES358" s="75"/>
      <c r="RET358" s="76"/>
      <c r="REU358" s="180"/>
      <c r="REV358" s="180"/>
      <c r="REW358" s="180"/>
      <c r="REX358" s="75"/>
      <c r="REY358" s="76"/>
      <c r="REZ358" s="181"/>
      <c r="RFA358" s="181"/>
      <c r="RFB358" s="182"/>
      <c r="RFC358" s="134"/>
      <c r="RFD358" s="135"/>
      <c r="RFE358" s="111"/>
      <c r="RFF358" s="178"/>
      <c r="RFG358" s="178"/>
      <c r="RFH358" s="178"/>
      <c r="RFI358" s="178"/>
      <c r="RFJ358" s="179"/>
      <c r="RFK358" s="73"/>
      <c r="RFL358" s="73"/>
      <c r="RFM358" s="180"/>
      <c r="RFN358" s="75"/>
      <c r="RFO358" s="76"/>
      <c r="RFP358" s="180"/>
      <c r="RFQ358" s="180"/>
      <c r="RFR358" s="180"/>
      <c r="RFS358" s="75"/>
      <c r="RFT358" s="76"/>
      <c r="RFU358" s="181"/>
      <c r="RFV358" s="181"/>
      <c r="RFW358" s="182"/>
      <c r="RFX358" s="134"/>
      <c r="RFY358" s="135"/>
      <c r="RFZ358" s="111"/>
      <c r="RGA358" s="178"/>
      <c r="RGB358" s="178"/>
      <c r="RGC358" s="178"/>
      <c r="RGD358" s="178"/>
      <c r="RGE358" s="179"/>
      <c r="RGF358" s="73"/>
      <c r="RGG358" s="73"/>
      <c r="RGH358" s="180"/>
      <c r="RGI358" s="75"/>
      <c r="RGJ358" s="76"/>
      <c r="RGK358" s="180"/>
      <c r="RGL358" s="180"/>
      <c r="RGM358" s="180"/>
      <c r="RGN358" s="75"/>
      <c r="RGO358" s="76"/>
      <c r="RGP358" s="181"/>
      <c r="RGQ358" s="181"/>
      <c r="RGR358" s="182"/>
      <c r="RGS358" s="134"/>
      <c r="RGT358" s="135"/>
      <c r="RGU358" s="111"/>
      <c r="RGV358" s="178"/>
      <c r="RGW358" s="178"/>
      <c r="RGX358" s="178"/>
      <c r="RGY358" s="178"/>
      <c r="RGZ358" s="179"/>
      <c r="RHA358" s="73"/>
      <c r="RHB358" s="73"/>
      <c r="RHC358" s="180"/>
      <c r="RHD358" s="75"/>
      <c r="RHE358" s="76"/>
      <c r="RHF358" s="180"/>
      <c r="RHG358" s="180"/>
      <c r="RHH358" s="180"/>
      <c r="RHI358" s="75"/>
      <c r="RHJ358" s="76"/>
      <c r="RHK358" s="181"/>
      <c r="RHL358" s="181"/>
      <c r="RHM358" s="182"/>
      <c r="RHN358" s="134"/>
      <c r="RHO358" s="135"/>
      <c r="RHP358" s="111"/>
      <c r="RHQ358" s="178"/>
      <c r="RHR358" s="178"/>
      <c r="RHS358" s="178"/>
      <c r="RHT358" s="178"/>
      <c r="RHU358" s="179"/>
      <c r="RHV358" s="73"/>
      <c r="RHW358" s="73"/>
      <c r="RHX358" s="180"/>
      <c r="RHY358" s="75"/>
      <c r="RHZ358" s="76"/>
      <c r="RIA358" s="180"/>
      <c r="RIB358" s="180"/>
      <c r="RIC358" s="180"/>
      <c r="RID358" s="75"/>
      <c r="RIE358" s="76"/>
      <c r="RIF358" s="181"/>
      <c r="RIG358" s="181"/>
      <c r="RIH358" s="182"/>
      <c r="RII358" s="134"/>
      <c r="RIJ358" s="135"/>
      <c r="RIK358" s="111"/>
      <c r="RIL358" s="178"/>
      <c r="RIM358" s="178"/>
      <c r="RIN358" s="178"/>
      <c r="RIO358" s="178"/>
      <c r="RIP358" s="179"/>
      <c r="RIQ358" s="73"/>
      <c r="RIR358" s="73"/>
      <c r="RIS358" s="180"/>
      <c r="RIT358" s="75"/>
      <c r="RIU358" s="76"/>
      <c r="RIV358" s="180"/>
      <c r="RIW358" s="180"/>
      <c r="RIX358" s="180"/>
      <c r="RIY358" s="75"/>
      <c r="RIZ358" s="76"/>
      <c r="RJA358" s="181"/>
      <c r="RJB358" s="181"/>
      <c r="RJC358" s="182"/>
      <c r="RJD358" s="134"/>
      <c r="RJE358" s="135"/>
      <c r="RJF358" s="111"/>
      <c r="RJG358" s="178"/>
      <c r="RJH358" s="178"/>
      <c r="RJI358" s="178"/>
      <c r="RJJ358" s="178"/>
      <c r="RJK358" s="179"/>
      <c r="RJL358" s="73"/>
      <c r="RJM358" s="73"/>
      <c r="RJN358" s="180"/>
      <c r="RJO358" s="75"/>
      <c r="RJP358" s="76"/>
      <c r="RJQ358" s="180"/>
      <c r="RJR358" s="180"/>
      <c r="RJS358" s="180"/>
      <c r="RJT358" s="75"/>
      <c r="RJU358" s="76"/>
      <c r="RJV358" s="181"/>
      <c r="RJW358" s="181"/>
      <c r="RJX358" s="182"/>
      <c r="RJY358" s="134"/>
      <c r="RJZ358" s="135"/>
      <c r="RKA358" s="111"/>
      <c r="RKB358" s="178"/>
      <c r="RKC358" s="178"/>
      <c r="RKD358" s="178"/>
      <c r="RKE358" s="178"/>
      <c r="RKF358" s="179"/>
      <c r="RKG358" s="73"/>
      <c r="RKH358" s="73"/>
      <c r="RKI358" s="180"/>
      <c r="RKJ358" s="75"/>
      <c r="RKK358" s="76"/>
      <c r="RKL358" s="180"/>
      <c r="RKM358" s="180"/>
      <c r="RKN358" s="180"/>
      <c r="RKO358" s="75"/>
      <c r="RKP358" s="76"/>
      <c r="RKQ358" s="181"/>
      <c r="RKR358" s="181"/>
      <c r="RKS358" s="182"/>
      <c r="RKT358" s="134"/>
      <c r="RKU358" s="135"/>
      <c r="RKV358" s="111"/>
      <c r="RKW358" s="178"/>
      <c r="RKX358" s="178"/>
      <c r="RKY358" s="178"/>
      <c r="RKZ358" s="178"/>
      <c r="RLA358" s="179"/>
      <c r="RLB358" s="73"/>
      <c r="RLC358" s="73"/>
      <c r="RLD358" s="180"/>
      <c r="RLE358" s="75"/>
      <c r="RLF358" s="76"/>
      <c r="RLG358" s="180"/>
      <c r="RLH358" s="180"/>
      <c r="RLI358" s="180"/>
      <c r="RLJ358" s="75"/>
      <c r="RLK358" s="76"/>
      <c r="RLL358" s="181"/>
      <c r="RLM358" s="181"/>
      <c r="RLN358" s="182"/>
      <c r="RLO358" s="134"/>
      <c r="RLP358" s="135"/>
      <c r="RLQ358" s="111"/>
      <c r="RLR358" s="178"/>
      <c r="RLS358" s="178"/>
      <c r="RLT358" s="178"/>
      <c r="RLU358" s="178"/>
      <c r="RLV358" s="179"/>
      <c r="RLW358" s="73"/>
      <c r="RLX358" s="73"/>
      <c r="RLY358" s="180"/>
      <c r="RLZ358" s="75"/>
      <c r="RMA358" s="76"/>
      <c r="RMB358" s="180"/>
      <c r="RMC358" s="180"/>
      <c r="RMD358" s="180"/>
      <c r="RME358" s="75"/>
      <c r="RMF358" s="76"/>
      <c r="RMG358" s="181"/>
      <c r="RMH358" s="181"/>
      <c r="RMI358" s="182"/>
      <c r="RMJ358" s="134"/>
      <c r="RMK358" s="135"/>
      <c r="RML358" s="111"/>
      <c r="RMM358" s="178"/>
      <c r="RMN358" s="178"/>
      <c r="RMO358" s="178"/>
      <c r="RMP358" s="178"/>
      <c r="RMQ358" s="179"/>
      <c r="RMR358" s="73"/>
      <c r="RMS358" s="73"/>
      <c r="RMT358" s="180"/>
      <c r="RMU358" s="75"/>
      <c r="RMV358" s="76"/>
      <c r="RMW358" s="180"/>
      <c r="RMX358" s="180"/>
      <c r="RMY358" s="180"/>
      <c r="RMZ358" s="75"/>
      <c r="RNA358" s="76"/>
      <c r="RNB358" s="181"/>
      <c r="RNC358" s="181"/>
      <c r="RND358" s="182"/>
      <c r="RNE358" s="134"/>
      <c r="RNF358" s="135"/>
      <c r="RNG358" s="111"/>
      <c r="RNH358" s="178"/>
      <c r="RNI358" s="178"/>
      <c r="RNJ358" s="178"/>
      <c r="RNK358" s="178"/>
      <c r="RNL358" s="179"/>
      <c r="RNM358" s="73"/>
      <c r="RNN358" s="73"/>
      <c r="RNO358" s="180"/>
      <c r="RNP358" s="75"/>
      <c r="RNQ358" s="76"/>
      <c r="RNR358" s="180"/>
      <c r="RNS358" s="180"/>
      <c r="RNT358" s="180"/>
      <c r="RNU358" s="75"/>
      <c r="RNV358" s="76"/>
      <c r="RNW358" s="181"/>
      <c r="RNX358" s="181"/>
      <c r="RNY358" s="182"/>
      <c r="RNZ358" s="134"/>
      <c r="ROA358" s="135"/>
      <c r="ROB358" s="111"/>
      <c r="ROC358" s="178"/>
      <c r="ROD358" s="178"/>
      <c r="ROE358" s="178"/>
      <c r="ROF358" s="178"/>
      <c r="ROG358" s="179"/>
      <c r="ROH358" s="73"/>
      <c r="ROI358" s="73"/>
      <c r="ROJ358" s="180"/>
      <c r="ROK358" s="75"/>
      <c r="ROL358" s="76"/>
      <c r="ROM358" s="180"/>
      <c r="RON358" s="180"/>
      <c r="ROO358" s="180"/>
      <c r="ROP358" s="75"/>
      <c r="ROQ358" s="76"/>
      <c r="ROR358" s="181"/>
      <c r="ROS358" s="181"/>
      <c r="ROT358" s="182"/>
      <c r="ROU358" s="134"/>
      <c r="ROV358" s="135"/>
      <c r="ROW358" s="111"/>
      <c r="ROX358" s="178"/>
      <c r="ROY358" s="178"/>
      <c r="ROZ358" s="178"/>
      <c r="RPA358" s="178"/>
      <c r="RPB358" s="179"/>
      <c r="RPC358" s="73"/>
      <c r="RPD358" s="73"/>
      <c r="RPE358" s="180"/>
      <c r="RPF358" s="75"/>
      <c r="RPG358" s="76"/>
      <c r="RPH358" s="180"/>
      <c r="RPI358" s="180"/>
      <c r="RPJ358" s="180"/>
      <c r="RPK358" s="75"/>
      <c r="RPL358" s="76"/>
      <c r="RPM358" s="181"/>
      <c r="RPN358" s="181"/>
      <c r="RPO358" s="182"/>
      <c r="RPP358" s="134"/>
      <c r="RPQ358" s="135"/>
      <c r="RPR358" s="111"/>
      <c r="RPS358" s="178"/>
      <c r="RPT358" s="178"/>
      <c r="RPU358" s="178"/>
      <c r="RPV358" s="178"/>
      <c r="RPW358" s="179"/>
      <c r="RPX358" s="73"/>
      <c r="RPY358" s="73"/>
      <c r="RPZ358" s="180"/>
      <c r="RQA358" s="75"/>
      <c r="RQB358" s="76"/>
      <c r="RQC358" s="180"/>
      <c r="RQD358" s="180"/>
      <c r="RQE358" s="180"/>
      <c r="RQF358" s="75"/>
      <c r="RQG358" s="76"/>
      <c r="RQH358" s="181"/>
      <c r="RQI358" s="181"/>
      <c r="RQJ358" s="182"/>
      <c r="RQK358" s="134"/>
      <c r="RQL358" s="135"/>
      <c r="RQM358" s="111"/>
      <c r="RQN358" s="178"/>
      <c r="RQO358" s="178"/>
      <c r="RQP358" s="178"/>
      <c r="RQQ358" s="178"/>
      <c r="RQR358" s="179"/>
      <c r="RQS358" s="73"/>
      <c r="RQT358" s="73"/>
      <c r="RQU358" s="180"/>
      <c r="RQV358" s="75"/>
      <c r="RQW358" s="76"/>
      <c r="RQX358" s="180"/>
      <c r="RQY358" s="180"/>
      <c r="RQZ358" s="180"/>
      <c r="RRA358" s="75"/>
      <c r="RRB358" s="76"/>
      <c r="RRC358" s="181"/>
      <c r="RRD358" s="181"/>
      <c r="RRE358" s="182"/>
      <c r="RRF358" s="134"/>
      <c r="RRG358" s="135"/>
      <c r="RRH358" s="111"/>
      <c r="RRI358" s="178"/>
      <c r="RRJ358" s="178"/>
      <c r="RRK358" s="178"/>
      <c r="RRL358" s="178"/>
      <c r="RRM358" s="179"/>
      <c r="RRN358" s="73"/>
      <c r="RRO358" s="73"/>
      <c r="RRP358" s="180"/>
      <c r="RRQ358" s="75"/>
      <c r="RRR358" s="76"/>
      <c r="RRS358" s="180"/>
      <c r="RRT358" s="180"/>
      <c r="RRU358" s="180"/>
      <c r="RRV358" s="75"/>
      <c r="RRW358" s="76"/>
      <c r="RRX358" s="181"/>
      <c r="RRY358" s="181"/>
      <c r="RRZ358" s="182"/>
      <c r="RSA358" s="134"/>
      <c r="RSB358" s="135"/>
      <c r="RSC358" s="111"/>
      <c r="RSD358" s="178"/>
      <c r="RSE358" s="178"/>
      <c r="RSF358" s="178"/>
      <c r="RSG358" s="178"/>
      <c r="RSH358" s="179"/>
      <c r="RSI358" s="73"/>
      <c r="RSJ358" s="73"/>
      <c r="RSK358" s="180"/>
      <c r="RSL358" s="75"/>
      <c r="RSM358" s="76"/>
      <c r="RSN358" s="180"/>
      <c r="RSO358" s="180"/>
      <c r="RSP358" s="180"/>
      <c r="RSQ358" s="75"/>
      <c r="RSR358" s="76"/>
      <c r="RSS358" s="181"/>
      <c r="RST358" s="181"/>
      <c r="RSU358" s="182"/>
      <c r="RSV358" s="134"/>
      <c r="RSW358" s="135"/>
      <c r="RSX358" s="111"/>
      <c r="RSY358" s="178"/>
      <c r="RSZ358" s="178"/>
      <c r="RTA358" s="178"/>
      <c r="RTB358" s="178"/>
      <c r="RTC358" s="179"/>
      <c r="RTD358" s="73"/>
      <c r="RTE358" s="73"/>
      <c r="RTF358" s="180"/>
      <c r="RTG358" s="75"/>
      <c r="RTH358" s="76"/>
      <c r="RTI358" s="180"/>
      <c r="RTJ358" s="180"/>
      <c r="RTK358" s="180"/>
      <c r="RTL358" s="75"/>
      <c r="RTM358" s="76"/>
      <c r="RTN358" s="181"/>
      <c r="RTO358" s="181"/>
      <c r="RTP358" s="182"/>
      <c r="RTQ358" s="134"/>
      <c r="RTR358" s="135"/>
      <c r="RTS358" s="111"/>
      <c r="RTT358" s="178"/>
      <c r="RTU358" s="178"/>
      <c r="RTV358" s="178"/>
      <c r="RTW358" s="178"/>
      <c r="RTX358" s="179"/>
      <c r="RTY358" s="73"/>
      <c r="RTZ358" s="73"/>
      <c r="RUA358" s="180"/>
      <c r="RUB358" s="75"/>
      <c r="RUC358" s="76"/>
      <c r="RUD358" s="180"/>
      <c r="RUE358" s="180"/>
      <c r="RUF358" s="180"/>
      <c r="RUG358" s="75"/>
      <c r="RUH358" s="76"/>
      <c r="RUI358" s="181"/>
      <c r="RUJ358" s="181"/>
      <c r="RUK358" s="182"/>
      <c r="RUL358" s="134"/>
      <c r="RUM358" s="135"/>
      <c r="RUN358" s="111"/>
      <c r="RUO358" s="178"/>
      <c r="RUP358" s="178"/>
      <c r="RUQ358" s="178"/>
      <c r="RUR358" s="178"/>
      <c r="RUS358" s="179"/>
      <c r="RUT358" s="73"/>
      <c r="RUU358" s="73"/>
      <c r="RUV358" s="180"/>
      <c r="RUW358" s="75"/>
      <c r="RUX358" s="76"/>
      <c r="RUY358" s="180"/>
      <c r="RUZ358" s="180"/>
      <c r="RVA358" s="180"/>
      <c r="RVB358" s="75"/>
      <c r="RVC358" s="76"/>
      <c r="RVD358" s="181"/>
      <c r="RVE358" s="181"/>
      <c r="RVF358" s="182"/>
      <c r="RVG358" s="134"/>
      <c r="RVH358" s="135"/>
      <c r="RVI358" s="111"/>
      <c r="RVJ358" s="178"/>
      <c r="RVK358" s="178"/>
      <c r="RVL358" s="178"/>
      <c r="RVM358" s="178"/>
      <c r="RVN358" s="179"/>
      <c r="RVO358" s="73"/>
      <c r="RVP358" s="73"/>
      <c r="RVQ358" s="180"/>
      <c r="RVR358" s="75"/>
      <c r="RVS358" s="76"/>
      <c r="RVT358" s="180"/>
      <c r="RVU358" s="180"/>
      <c r="RVV358" s="180"/>
      <c r="RVW358" s="75"/>
      <c r="RVX358" s="76"/>
      <c r="RVY358" s="181"/>
      <c r="RVZ358" s="181"/>
      <c r="RWA358" s="182"/>
      <c r="RWB358" s="134"/>
      <c r="RWC358" s="135"/>
      <c r="RWD358" s="111"/>
      <c r="RWE358" s="178"/>
      <c r="RWF358" s="178"/>
      <c r="RWG358" s="178"/>
      <c r="RWH358" s="178"/>
      <c r="RWI358" s="179"/>
      <c r="RWJ358" s="73"/>
      <c r="RWK358" s="73"/>
      <c r="RWL358" s="180"/>
      <c r="RWM358" s="75"/>
      <c r="RWN358" s="76"/>
      <c r="RWO358" s="180"/>
      <c r="RWP358" s="180"/>
      <c r="RWQ358" s="180"/>
      <c r="RWR358" s="75"/>
      <c r="RWS358" s="76"/>
      <c r="RWT358" s="181"/>
      <c r="RWU358" s="181"/>
      <c r="RWV358" s="182"/>
      <c r="RWW358" s="134"/>
      <c r="RWX358" s="135"/>
      <c r="RWY358" s="111"/>
      <c r="RWZ358" s="178"/>
      <c r="RXA358" s="178"/>
      <c r="RXB358" s="178"/>
      <c r="RXC358" s="178"/>
      <c r="RXD358" s="179"/>
      <c r="RXE358" s="73"/>
      <c r="RXF358" s="73"/>
      <c r="RXG358" s="180"/>
      <c r="RXH358" s="75"/>
      <c r="RXI358" s="76"/>
      <c r="RXJ358" s="180"/>
      <c r="RXK358" s="180"/>
      <c r="RXL358" s="180"/>
      <c r="RXM358" s="75"/>
      <c r="RXN358" s="76"/>
      <c r="RXO358" s="181"/>
      <c r="RXP358" s="181"/>
      <c r="RXQ358" s="182"/>
      <c r="RXR358" s="134"/>
      <c r="RXS358" s="135"/>
      <c r="RXT358" s="111"/>
      <c r="RXU358" s="178"/>
      <c r="RXV358" s="178"/>
      <c r="RXW358" s="178"/>
      <c r="RXX358" s="178"/>
      <c r="RXY358" s="179"/>
      <c r="RXZ358" s="73"/>
      <c r="RYA358" s="73"/>
      <c r="RYB358" s="180"/>
      <c r="RYC358" s="75"/>
      <c r="RYD358" s="76"/>
      <c r="RYE358" s="180"/>
      <c r="RYF358" s="180"/>
      <c r="RYG358" s="180"/>
      <c r="RYH358" s="75"/>
      <c r="RYI358" s="76"/>
      <c r="RYJ358" s="181"/>
      <c r="RYK358" s="181"/>
      <c r="RYL358" s="182"/>
      <c r="RYM358" s="134"/>
      <c r="RYN358" s="135"/>
      <c r="RYO358" s="111"/>
      <c r="RYP358" s="178"/>
      <c r="RYQ358" s="178"/>
      <c r="RYR358" s="178"/>
      <c r="RYS358" s="178"/>
      <c r="RYT358" s="179"/>
      <c r="RYU358" s="73"/>
      <c r="RYV358" s="73"/>
      <c r="RYW358" s="180"/>
      <c r="RYX358" s="75"/>
      <c r="RYY358" s="76"/>
      <c r="RYZ358" s="180"/>
      <c r="RZA358" s="180"/>
      <c r="RZB358" s="180"/>
      <c r="RZC358" s="75"/>
      <c r="RZD358" s="76"/>
      <c r="RZE358" s="181"/>
      <c r="RZF358" s="181"/>
      <c r="RZG358" s="182"/>
      <c r="RZH358" s="134"/>
      <c r="RZI358" s="135"/>
      <c r="RZJ358" s="111"/>
      <c r="RZK358" s="178"/>
      <c r="RZL358" s="178"/>
      <c r="RZM358" s="178"/>
      <c r="RZN358" s="178"/>
      <c r="RZO358" s="179"/>
      <c r="RZP358" s="73"/>
      <c r="RZQ358" s="73"/>
      <c r="RZR358" s="180"/>
      <c r="RZS358" s="75"/>
      <c r="RZT358" s="76"/>
      <c r="RZU358" s="180"/>
      <c r="RZV358" s="180"/>
      <c r="RZW358" s="180"/>
      <c r="RZX358" s="75"/>
      <c r="RZY358" s="76"/>
      <c r="RZZ358" s="181"/>
      <c r="SAA358" s="181"/>
      <c r="SAB358" s="182"/>
      <c r="SAC358" s="134"/>
      <c r="SAD358" s="135"/>
      <c r="SAE358" s="111"/>
      <c r="SAF358" s="178"/>
      <c r="SAG358" s="178"/>
      <c r="SAH358" s="178"/>
      <c r="SAI358" s="178"/>
      <c r="SAJ358" s="179"/>
      <c r="SAK358" s="73"/>
      <c r="SAL358" s="73"/>
      <c r="SAM358" s="180"/>
      <c r="SAN358" s="75"/>
      <c r="SAO358" s="76"/>
      <c r="SAP358" s="180"/>
      <c r="SAQ358" s="180"/>
      <c r="SAR358" s="180"/>
      <c r="SAS358" s="75"/>
      <c r="SAT358" s="76"/>
      <c r="SAU358" s="181"/>
      <c r="SAV358" s="181"/>
      <c r="SAW358" s="182"/>
      <c r="SAX358" s="134"/>
      <c r="SAY358" s="135"/>
      <c r="SAZ358" s="111"/>
      <c r="SBA358" s="178"/>
      <c r="SBB358" s="178"/>
      <c r="SBC358" s="178"/>
      <c r="SBD358" s="178"/>
      <c r="SBE358" s="179"/>
      <c r="SBF358" s="73"/>
      <c r="SBG358" s="73"/>
      <c r="SBH358" s="180"/>
      <c r="SBI358" s="75"/>
      <c r="SBJ358" s="76"/>
      <c r="SBK358" s="180"/>
      <c r="SBL358" s="180"/>
      <c r="SBM358" s="180"/>
      <c r="SBN358" s="75"/>
      <c r="SBO358" s="76"/>
      <c r="SBP358" s="181"/>
      <c r="SBQ358" s="181"/>
      <c r="SBR358" s="182"/>
      <c r="SBS358" s="134"/>
      <c r="SBT358" s="135"/>
      <c r="SBU358" s="111"/>
      <c r="SBV358" s="178"/>
      <c r="SBW358" s="178"/>
      <c r="SBX358" s="178"/>
      <c r="SBY358" s="178"/>
      <c r="SBZ358" s="179"/>
      <c r="SCA358" s="73"/>
      <c r="SCB358" s="73"/>
      <c r="SCC358" s="180"/>
      <c r="SCD358" s="75"/>
      <c r="SCE358" s="76"/>
      <c r="SCF358" s="180"/>
      <c r="SCG358" s="180"/>
      <c r="SCH358" s="180"/>
      <c r="SCI358" s="75"/>
      <c r="SCJ358" s="76"/>
      <c r="SCK358" s="181"/>
      <c r="SCL358" s="181"/>
      <c r="SCM358" s="182"/>
      <c r="SCN358" s="134"/>
      <c r="SCO358" s="135"/>
      <c r="SCP358" s="111"/>
      <c r="SCQ358" s="178"/>
      <c r="SCR358" s="178"/>
      <c r="SCS358" s="178"/>
      <c r="SCT358" s="178"/>
      <c r="SCU358" s="179"/>
      <c r="SCV358" s="73"/>
      <c r="SCW358" s="73"/>
      <c r="SCX358" s="180"/>
      <c r="SCY358" s="75"/>
      <c r="SCZ358" s="76"/>
      <c r="SDA358" s="180"/>
      <c r="SDB358" s="180"/>
      <c r="SDC358" s="180"/>
      <c r="SDD358" s="75"/>
      <c r="SDE358" s="76"/>
      <c r="SDF358" s="181"/>
      <c r="SDG358" s="181"/>
      <c r="SDH358" s="182"/>
      <c r="SDI358" s="134"/>
      <c r="SDJ358" s="135"/>
      <c r="SDK358" s="111"/>
      <c r="SDL358" s="178"/>
      <c r="SDM358" s="178"/>
      <c r="SDN358" s="178"/>
      <c r="SDO358" s="178"/>
      <c r="SDP358" s="179"/>
      <c r="SDQ358" s="73"/>
      <c r="SDR358" s="73"/>
      <c r="SDS358" s="180"/>
      <c r="SDT358" s="75"/>
      <c r="SDU358" s="76"/>
      <c r="SDV358" s="180"/>
      <c r="SDW358" s="180"/>
      <c r="SDX358" s="180"/>
      <c r="SDY358" s="75"/>
      <c r="SDZ358" s="76"/>
      <c r="SEA358" s="181"/>
      <c r="SEB358" s="181"/>
      <c r="SEC358" s="182"/>
      <c r="SED358" s="134"/>
      <c r="SEE358" s="135"/>
      <c r="SEF358" s="111"/>
      <c r="SEG358" s="178"/>
      <c r="SEH358" s="178"/>
      <c r="SEI358" s="178"/>
      <c r="SEJ358" s="178"/>
      <c r="SEK358" s="179"/>
      <c r="SEL358" s="73"/>
      <c r="SEM358" s="73"/>
      <c r="SEN358" s="180"/>
      <c r="SEO358" s="75"/>
      <c r="SEP358" s="76"/>
      <c r="SEQ358" s="180"/>
      <c r="SER358" s="180"/>
      <c r="SES358" s="180"/>
      <c r="SET358" s="75"/>
      <c r="SEU358" s="76"/>
      <c r="SEV358" s="181"/>
      <c r="SEW358" s="181"/>
      <c r="SEX358" s="182"/>
      <c r="SEY358" s="134"/>
      <c r="SEZ358" s="135"/>
      <c r="SFA358" s="111"/>
      <c r="SFB358" s="178"/>
      <c r="SFC358" s="178"/>
      <c r="SFD358" s="178"/>
      <c r="SFE358" s="178"/>
      <c r="SFF358" s="179"/>
      <c r="SFG358" s="73"/>
      <c r="SFH358" s="73"/>
      <c r="SFI358" s="180"/>
      <c r="SFJ358" s="75"/>
      <c r="SFK358" s="76"/>
      <c r="SFL358" s="180"/>
      <c r="SFM358" s="180"/>
      <c r="SFN358" s="180"/>
      <c r="SFO358" s="75"/>
      <c r="SFP358" s="76"/>
      <c r="SFQ358" s="181"/>
      <c r="SFR358" s="181"/>
      <c r="SFS358" s="182"/>
      <c r="SFT358" s="134"/>
      <c r="SFU358" s="135"/>
      <c r="SFV358" s="111"/>
      <c r="SFW358" s="178"/>
      <c r="SFX358" s="178"/>
      <c r="SFY358" s="178"/>
      <c r="SFZ358" s="178"/>
      <c r="SGA358" s="179"/>
      <c r="SGB358" s="73"/>
      <c r="SGC358" s="73"/>
      <c r="SGD358" s="180"/>
      <c r="SGE358" s="75"/>
      <c r="SGF358" s="76"/>
      <c r="SGG358" s="180"/>
      <c r="SGH358" s="180"/>
      <c r="SGI358" s="180"/>
      <c r="SGJ358" s="75"/>
      <c r="SGK358" s="76"/>
      <c r="SGL358" s="181"/>
      <c r="SGM358" s="181"/>
      <c r="SGN358" s="182"/>
      <c r="SGO358" s="134"/>
      <c r="SGP358" s="135"/>
      <c r="SGQ358" s="111"/>
      <c r="SGR358" s="178"/>
      <c r="SGS358" s="178"/>
      <c r="SGT358" s="178"/>
      <c r="SGU358" s="178"/>
      <c r="SGV358" s="179"/>
      <c r="SGW358" s="73"/>
      <c r="SGX358" s="73"/>
      <c r="SGY358" s="180"/>
      <c r="SGZ358" s="75"/>
      <c r="SHA358" s="76"/>
      <c r="SHB358" s="180"/>
      <c r="SHC358" s="180"/>
      <c r="SHD358" s="180"/>
      <c r="SHE358" s="75"/>
      <c r="SHF358" s="76"/>
      <c r="SHG358" s="181"/>
      <c r="SHH358" s="181"/>
      <c r="SHI358" s="182"/>
      <c r="SHJ358" s="134"/>
      <c r="SHK358" s="135"/>
      <c r="SHL358" s="111"/>
      <c r="SHM358" s="178"/>
      <c r="SHN358" s="178"/>
      <c r="SHO358" s="178"/>
      <c r="SHP358" s="178"/>
      <c r="SHQ358" s="179"/>
      <c r="SHR358" s="73"/>
      <c r="SHS358" s="73"/>
      <c r="SHT358" s="180"/>
      <c r="SHU358" s="75"/>
      <c r="SHV358" s="76"/>
      <c r="SHW358" s="180"/>
      <c r="SHX358" s="180"/>
      <c r="SHY358" s="180"/>
      <c r="SHZ358" s="75"/>
      <c r="SIA358" s="76"/>
      <c r="SIB358" s="181"/>
      <c r="SIC358" s="181"/>
      <c r="SID358" s="182"/>
      <c r="SIE358" s="134"/>
      <c r="SIF358" s="135"/>
      <c r="SIG358" s="111"/>
      <c r="SIH358" s="178"/>
      <c r="SII358" s="178"/>
      <c r="SIJ358" s="178"/>
      <c r="SIK358" s="178"/>
      <c r="SIL358" s="179"/>
      <c r="SIM358" s="73"/>
      <c r="SIN358" s="73"/>
      <c r="SIO358" s="180"/>
      <c r="SIP358" s="75"/>
      <c r="SIQ358" s="76"/>
      <c r="SIR358" s="180"/>
      <c r="SIS358" s="180"/>
      <c r="SIT358" s="180"/>
      <c r="SIU358" s="75"/>
      <c r="SIV358" s="76"/>
      <c r="SIW358" s="181"/>
      <c r="SIX358" s="181"/>
      <c r="SIY358" s="182"/>
      <c r="SIZ358" s="134"/>
      <c r="SJA358" s="135"/>
      <c r="SJB358" s="111"/>
      <c r="SJC358" s="178"/>
      <c r="SJD358" s="178"/>
      <c r="SJE358" s="178"/>
      <c r="SJF358" s="178"/>
      <c r="SJG358" s="179"/>
      <c r="SJH358" s="73"/>
      <c r="SJI358" s="73"/>
      <c r="SJJ358" s="180"/>
      <c r="SJK358" s="75"/>
      <c r="SJL358" s="76"/>
      <c r="SJM358" s="180"/>
      <c r="SJN358" s="180"/>
      <c r="SJO358" s="180"/>
      <c r="SJP358" s="75"/>
      <c r="SJQ358" s="76"/>
      <c r="SJR358" s="181"/>
      <c r="SJS358" s="181"/>
      <c r="SJT358" s="182"/>
      <c r="SJU358" s="134"/>
      <c r="SJV358" s="135"/>
      <c r="SJW358" s="111"/>
      <c r="SJX358" s="178"/>
      <c r="SJY358" s="178"/>
      <c r="SJZ358" s="178"/>
      <c r="SKA358" s="178"/>
      <c r="SKB358" s="179"/>
      <c r="SKC358" s="73"/>
      <c r="SKD358" s="73"/>
      <c r="SKE358" s="180"/>
      <c r="SKF358" s="75"/>
      <c r="SKG358" s="76"/>
      <c r="SKH358" s="180"/>
      <c r="SKI358" s="180"/>
      <c r="SKJ358" s="180"/>
      <c r="SKK358" s="75"/>
      <c r="SKL358" s="76"/>
      <c r="SKM358" s="181"/>
      <c r="SKN358" s="181"/>
      <c r="SKO358" s="182"/>
      <c r="SKP358" s="134"/>
      <c r="SKQ358" s="135"/>
      <c r="SKR358" s="111"/>
      <c r="SKS358" s="178"/>
      <c r="SKT358" s="178"/>
      <c r="SKU358" s="178"/>
      <c r="SKV358" s="178"/>
      <c r="SKW358" s="179"/>
      <c r="SKX358" s="73"/>
      <c r="SKY358" s="73"/>
      <c r="SKZ358" s="180"/>
      <c r="SLA358" s="75"/>
      <c r="SLB358" s="76"/>
      <c r="SLC358" s="180"/>
      <c r="SLD358" s="180"/>
      <c r="SLE358" s="180"/>
      <c r="SLF358" s="75"/>
      <c r="SLG358" s="76"/>
      <c r="SLH358" s="181"/>
      <c r="SLI358" s="181"/>
      <c r="SLJ358" s="182"/>
      <c r="SLK358" s="134"/>
      <c r="SLL358" s="135"/>
      <c r="SLM358" s="111"/>
      <c r="SLN358" s="178"/>
      <c r="SLO358" s="178"/>
      <c r="SLP358" s="178"/>
      <c r="SLQ358" s="178"/>
      <c r="SLR358" s="179"/>
      <c r="SLS358" s="73"/>
      <c r="SLT358" s="73"/>
      <c r="SLU358" s="180"/>
      <c r="SLV358" s="75"/>
      <c r="SLW358" s="76"/>
      <c r="SLX358" s="180"/>
      <c r="SLY358" s="180"/>
      <c r="SLZ358" s="180"/>
      <c r="SMA358" s="75"/>
      <c r="SMB358" s="76"/>
      <c r="SMC358" s="181"/>
      <c r="SMD358" s="181"/>
      <c r="SME358" s="182"/>
      <c r="SMF358" s="134"/>
      <c r="SMG358" s="135"/>
      <c r="SMH358" s="111"/>
      <c r="SMI358" s="178"/>
      <c r="SMJ358" s="178"/>
      <c r="SMK358" s="178"/>
      <c r="SML358" s="178"/>
      <c r="SMM358" s="179"/>
      <c r="SMN358" s="73"/>
      <c r="SMO358" s="73"/>
      <c r="SMP358" s="180"/>
      <c r="SMQ358" s="75"/>
      <c r="SMR358" s="76"/>
      <c r="SMS358" s="180"/>
      <c r="SMT358" s="180"/>
      <c r="SMU358" s="180"/>
      <c r="SMV358" s="75"/>
      <c r="SMW358" s="76"/>
      <c r="SMX358" s="181"/>
      <c r="SMY358" s="181"/>
      <c r="SMZ358" s="182"/>
      <c r="SNA358" s="134"/>
      <c r="SNB358" s="135"/>
      <c r="SNC358" s="111"/>
      <c r="SND358" s="178"/>
      <c r="SNE358" s="178"/>
      <c r="SNF358" s="178"/>
      <c r="SNG358" s="178"/>
      <c r="SNH358" s="179"/>
      <c r="SNI358" s="73"/>
      <c r="SNJ358" s="73"/>
      <c r="SNK358" s="180"/>
      <c r="SNL358" s="75"/>
      <c r="SNM358" s="76"/>
      <c r="SNN358" s="180"/>
      <c r="SNO358" s="180"/>
      <c r="SNP358" s="180"/>
      <c r="SNQ358" s="75"/>
      <c r="SNR358" s="76"/>
      <c r="SNS358" s="181"/>
      <c r="SNT358" s="181"/>
      <c r="SNU358" s="182"/>
      <c r="SNV358" s="134"/>
      <c r="SNW358" s="135"/>
      <c r="SNX358" s="111"/>
      <c r="SNY358" s="178"/>
      <c r="SNZ358" s="178"/>
      <c r="SOA358" s="178"/>
      <c r="SOB358" s="178"/>
      <c r="SOC358" s="179"/>
      <c r="SOD358" s="73"/>
      <c r="SOE358" s="73"/>
      <c r="SOF358" s="180"/>
      <c r="SOG358" s="75"/>
      <c r="SOH358" s="76"/>
      <c r="SOI358" s="180"/>
      <c r="SOJ358" s="180"/>
      <c r="SOK358" s="180"/>
      <c r="SOL358" s="75"/>
      <c r="SOM358" s="76"/>
      <c r="SON358" s="181"/>
      <c r="SOO358" s="181"/>
      <c r="SOP358" s="182"/>
      <c r="SOQ358" s="134"/>
      <c r="SOR358" s="135"/>
      <c r="SOS358" s="111"/>
      <c r="SOT358" s="178"/>
      <c r="SOU358" s="178"/>
      <c r="SOV358" s="178"/>
      <c r="SOW358" s="178"/>
      <c r="SOX358" s="179"/>
      <c r="SOY358" s="73"/>
      <c r="SOZ358" s="73"/>
      <c r="SPA358" s="180"/>
      <c r="SPB358" s="75"/>
      <c r="SPC358" s="76"/>
      <c r="SPD358" s="180"/>
      <c r="SPE358" s="180"/>
      <c r="SPF358" s="180"/>
      <c r="SPG358" s="75"/>
      <c r="SPH358" s="76"/>
      <c r="SPI358" s="181"/>
      <c r="SPJ358" s="181"/>
      <c r="SPK358" s="182"/>
      <c r="SPL358" s="134"/>
      <c r="SPM358" s="135"/>
      <c r="SPN358" s="111"/>
      <c r="SPO358" s="178"/>
      <c r="SPP358" s="178"/>
      <c r="SPQ358" s="178"/>
      <c r="SPR358" s="178"/>
      <c r="SPS358" s="179"/>
      <c r="SPT358" s="73"/>
      <c r="SPU358" s="73"/>
      <c r="SPV358" s="180"/>
      <c r="SPW358" s="75"/>
      <c r="SPX358" s="76"/>
      <c r="SPY358" s="180"/>
      <c r="SPZ358" s="180"/>
      <c r="SQA358" s="180"/>
      <c r="SQB358" s="75"/>
      <c r="SQC358" s="76"/>
      <c r="SQD358" s="181"/>
      <c r="SQE358" s="181"/>
      <c r="SQF358" s="182"/>
      <c r="SQG358" s="134"/>
      <c r="SQH358" s="135"/>
      <c r="SQI358" s="111"/>
      <c r="SQJ358" s="178"/>
      <c r="SQK358" s="178"/>
      <c r="SQL358" s="178"/>
      <c r="SQM358" s="178"/>
      <c r="SQN358" s="179"/>
      <c r="SQO358" s="73"/>
      <c r="SQP358" s="73"/>
      <c r="SQQ358" s="180"/>
      <c r="SQR358" s="75"/>
      <c r="SQS358" s="76"/>
      <c r="SQT358" s="180"/>
      <c r="SQU358" s="180"/>
      <c r="SQV358" s="180"/>
      <c r="SQW358" s="75"/>
      <c r="SQX358" s="76"/>
      <c r="SQY358" s="181"/>
      <c r="SQZ358" s="181"/>
      <c r="SRA358" s="182"/>
      <c r="SRB358" s="134"/>
      <c r="SRC358" s="135"/>
      <c r="SRD358" s="111"/>
      <c r="SRE358" s="178"/>
      <c r="SRF358" s="178"/>
      <c r="SRG358" s="178"/>
      <c r="SRH358" s="178"/>
      <c r="SRI358" s="179"/>
      <c r="SRJ358" s="73"/>
      <c r="SRK358" s="73"/>
      <c r="SRL358" s="180"/>
      <c r="SRM358" s="75"/>
      <c r="SRN358" s="76"/>
      <c r="SRO358" s="180"/>
      <c r="SRP358" s="180"/>
      <c r="SRQ358" s="180"/>
      <c r="SRR358" s="75"/>
      <c r="SRS358" s="76"/>
      <c r="SRT358" s="181"/>
      <c r="SRU358" s="181"/>
      <c r="SRV358" s="182"/>
      <c r="SRW358" s="134"/>
      <c r="SRX358" s="135"/>
      <c r="SRY358" s="111"/>
      <c r="SRZ358" s="178"/>
      <c r="SSA358" s="178"/>
      <c r="SSB358" s="178"/>
      <c r="SSC358" s="178"/>
      <c r="SSD358" s="179"/>
      <c r="SSE358" s="73"/>
      <c r="SSF358" s="73"/>
      <c r="SSG358" s="180"/>
      <c r="SSH358" s="75"/>
      <c r="SSI358" s="76"/>
      <c r="SSJ358" s="180"/>
      <c r="SSK358" s="180"/>
      <c r="SSL358" s="180"/>
      <c r="SSM358" s="75"/>
      <c r="SSN358" s="76"/>
      <c r="SSO358" s="181"/>
      <c r="SSP358" s="181"/>
      <c r="SSQ358" s="182"/>
      <c r="SSR358" s="134"/>
      <c r="SSS358" s="135"/>
      <c r="SST358" s="111"/>
      <c r="SSU358" s="178"/>
      <c r="SSV358" s="178"/>
      <c r="SSW358" s="178"/>
      <c r="SSX358" s="178"/>
      <c r="SSY358" s="179"/>
      <c r="SSZ358" s="73"/>
      <c r="STA358" s="73"/>
      <c r="STB358" s="180"/>
      <c r="STC358" s="75"/>
      <c r="STD358" s="76"/>
      <c r="STE358" s="180"/>
      <c r="STF358" s="180"/>
      <c r="STG358" s="180"/>
      <c r="STH358" s="75"/>
      <c r="STI358" s="76"/>
      <c r="STJ358" s="181"/>
      <c r="STK358" s="181"/>
      <c r="STL358" s="182"/>
      <c r="STM358" s="134"/>
      <c r="STN358" s="135"/>
      <c r="STO358" s="111"/>
      <c r="STP358" s="178"/>
      <c r="STQ358" s="178"/>
      <c r="STR358" s="178"/>
      <c r="STS358" s="178"/>
      <c r="STT358" s="179"/>
      <c r="STU358" s="73"/>
      <c r="STV358" s="73"/>
      <c r="STW358" s="180"/>
      <c r="STX358" s="75"/>
      <c r="STY358" s="76"/>
      <c r="STZ358" s="180"/>
      <c r="SUA358" s="180"/>
      <c r="SUB358" s="180"/>
      <c r="SUC358" s="75"/>
      <c r="SUD358" s="76"/>
      <c r="SUE358" s="181"/>
      <c r="SUF358" s="181"/>
      <c r="SUG358" s="182"/>
      <c r="SUH358" s="134"/>
      <c r="SUI358" s="135"/>
      <c r="SUJ358" s="111"/>
      <c r="SUK358" s="178"/>
      <c r="SUL358" s="178"/>
      <c r="SUM358" s="178"/>
      <c r="SUN358" s="178"/>
      <c r="SUO358" s="179"/>
      <c r="SUP358" s="73"/>
      <c r="SUQ358" s="73"/>
      <c r="SUR358" s="180"/>
      <c r="SUS358" s="75"/>
      <c r="SUT358" s="76"/>
      <c r="SUU358" s="180"/>
      <c r="SUV358" s="180"/>
      <c r="SUW358" s="180"/>
      <c r="SUX358" s="75"/>
      <c r="SUY358" s="76"/>
      <c r="SUZ358" s="181"/>
      <c r="SVA358" s="181"/>
      <c r="SVB358" s="182"/>
      <c r="SVC358" s="134"/>
      <c r="SVD358" s="135"/>
      <c r="SVE358" s="111"/>
      <c r="SVF358" s="178"/>
      <c r="SVG358" s="178"/>
      <c r="SVH358" s="178"/>
      <c r="SVI358" s="178"/>
      <c r="SVJ358" s="179"/>
      <c r="SVK358" s="73"/>
      <c r="SVL358" s="73"/>
      <c r="SVM358" s="180"/>
      <c r="SVN358" s="75"/>
      <c r="SVO358" s="76"/>
      <c r="SVP358" s="180"/>
      <c r="SVQ358" s="180"/>
      <c r="SVR358" s="180"/>
      <c r="SVS358" s="75"/>
      <c r="SVT358" s="76"/>
      <c r="SVU358" s="181"/>
      <c r="SVV358" s="181"/>
      <c r="SVW358" s="182"/>
      <c r="SVX358" s="134"/>
      <c r="SVY358" s="135"/>
      <c r="SVZ358" s="111"/>
      <c r="SWA358" s="178"/>
      <c r="SWB358" s="178"/>
      <c r="SWC358" s="178"/>
      <c r="SWD358" s="178"/>
      <c r="SWE358" s="179"/>
      <c r="SWF358" s="73"/>
      <c r="SWG358" s="73"/>
      <c r="SWH358" s="180"/>
      <c r="SWI358" s="75"/>
      <c r="SWJ358" s="76"/>
      <c r="SWK358" s="180"/>
      <c r="SWL358" s="180"/>
      <c r="SWM358" s="180"/>
      <c r="SWN358" s="75"/>
      <c r="SWO358" s="76"/>
      <c r="SWP358" s="181"/>
      <c r="SWQ358" s="181"/>
      <c r="SWR358" s="182"/>
      <c r="SWS358" s="134"/>
      <c r="SWT358" s="135"/>
      <c r="SWU358" s="111"/>
      <c r="SWV358" s="178"/>
      <c r="SWW358" s="178"/>
      <c r="SWX358" s="178"/>
      <c r="SWY358" s="178"/>
      <c r="SWZ358" s="179"/>
      <c r="SXA358" s="73"/>
      <c r="SXB358" s="73"/>
      <c r="SXC358" s="180"/>
      <c r="SXD358" s="75"/>
      <c r="SXE358" s="76"/>
      <c r="SXF358" s="180"/>
      <c r="SXG358" s="180"/>
      <c r="SXH358" s="180"/>
      <c r="SXI358" s="75"/>
      <c r="SXJ358" s="76"/>
      <c r="SXK358" s="181"/>
      <c r="SXL358" s="181"/>
      <c r="SXM358" s="182"/>
      <c r="SXN358" s="134"/>
      <c r="SXO358" s="135"/>
      <c r="SXP358" s="111"/>
      <c r="SXQ358" s="178"/>
      <c r="SXR358" s="178"/>
      <c r="SXS358" s="178"/>
      <c r="SXT358" s="178"/>
      <c r="SXU358" s="179"/>
      <c r="SXV358" s="73"/>
      <c r="SXW358" s="73"/>
      <c r="SXX358" s="180"/>
      <c r="SXY358" s="75"/>
      <c r="SXZ358" s="76"/>
      <c r="SYA358" s="180"/>
      <c r="SYB358" s="180"/>
      <c r="SYC358" s="180"/>
      <c r="SYD358" s="75"/>
      <c r="SYE358" s="76"/>
      <c r="SYF358" s="181"/>
      <c r="SYG358" s="181"/>
      <c r="SYH358" s="182"/>
      <c r="SYI358" s="134"/>
      <c r="SYJ358" s="135"/>
      <c r="SYK358" s="111"/>
      <c r="SYL358" s="178"/>
      <c r="SYM358" s="178"/>
      <c r="SYN358" s="178"/>
      <c r="SYO358" s="178"/>
      <c r="SYP358" s="179"/>
      <c r="SYQ358" s="73"/>
      <c r="SYR358" s="73"/>
      <c r="SYS358" s="180"/>
      <c r="SYT358" s="75"/>
      <c r="SYU358" s="76"/>
      <c r="SYV358" s="180"/>
      <c r="SYW358" s="180"/>
      <c r="SYX358" s="180"/>
      <c r="SYY358" s="75"/>
      <c r="SYZ358" s="76"/>
      <c r="SZA358" s="181"/>
      <c r="SZB358" s="181"/>
      <c r="SZC358" s="182"/>
      <c r="SZD358" s="134"/>
      <c r="SZE358" s="135"/>
      <c r="SZF358" s="111"/>
      <c r="SZG358" s="178"/>
      <c r="SZH358" s="178"/>
      <c r="SZI358" s="178"/>
      <c r="SZJ358" s="178"/>
      <c r="SZK358" s="179"/>
      <c r="SZL358" s="73"/>
      <c r="SZM358" s="73"/>
      <c r="SZN358" s="180"/>
      <c r="SZO358" s="75"/>
      <c r="SZP358" s="76"/>
      <c r="SZQ358" s="180"/>
      <c r="SZR358" s="180"/>
      <c r="SZS358" s="180"/>
      <c r="SZT358" s="75"/>
      <c r="SZU358" s="76"/>
      <c r="SZV358" s="181"/>
      <c r="SZW358" s="181"/>
      <c r="SZX358" s="182"/>
      <c r="SZY358" s="134"/>
      <c r="SZZ358" s="135"/>
      <c r="TAA358" s="111"/>
      <c r="TAB358" s="178"/>
      <c r="TAC358" s="178"/>
      <c r="TAD358" s="178"/>
      <c r="TAE358" s="178"/>
      <c r="TAF358" s="179"/>
      <c r="TAG358" s="73"/>
      <c r="TAH358" s="73"/>
      <c r="TAI358" s="180"/>
      <c r="TAJ358" s="75"/>
      <c r="TAK358" s="76"/>
      <c r="TAL358" s="180"/>
      <c r="TAM358" s="180"/>
      <c r="TAN358" s="180"/>
      <c r="TAO358" s="75"/>
      <c r="TAP358" s="76"/>
      <c r="TAQ358" s="181"/>
      <c r="TAR358" s="181"/>
      <c r="TAS358" s="182"/>
      <c r="TAT358" s="134"/>
      <c r="TAU358" s="135"/>
      <c r="TAV358" s="111"/>
      <c r="TAW358" s="178"/>
      <c r="TAX358" s="178"/>
      <c r="TAY358" s="178"/>
      <c r="TAZ358" s="178"/>
      <c r="TBA358" s="179"/>
      <c r="TBB358" s="73"/>
      <c r="TBC358" s="73"/>
      <c r="TBD358" s="180"/>
      <c r="TBE358" s="75"/>
      <c r="TBF358" s="76"/>
      <c r="TBG358" s="180"/>
      <c r="TBH358" s="180"/>
      <c r="TBI358" s="180"/>
      <c r="TBJ358" s="75"/>
      <c r="TBK358" s="76"/>
      <c r="TBL358" s="181"/>
      <c r="TBM358" s="181"/>
      <c r="TBN358" s="182"/>
      <c r="TBO358" s="134"/>
      <c r="TBP358" s="135"/>
      <c r="TBQ358" s="111"/>
      <c r="TBR358" s="178"/>
      <c r="TBS358" s="178"/>
      <c r="TBT358" s="178"/>
      <c r="TBU358" s="178"/>
      <c r="TBV358" s="179"/>
      <c r="TBW358" s="73"/>
      <c r="TBX358" s="73"/>
      <c r="TBY358" s="180"/>
      <c r="TBZ358" s="75"/>
      <c r="TCA358" s="76"/>
      <c r="TCB358" s="180"/>
      <c r="TCC358" s="180"/>
      <c r="TCD358" s="180"/>
      <c r="TCE358" s="75"/>
      <c r="TCF358" s="76"/>
      <c r="TCG358" s="181"/>
      <c r="TCH358" s="181"/>
      <c r="TCI358" s="182"/>
      <c r="TCJ358" s="134"/>
      <c r="TCK358" s="135"/>
      <c r="TCL358" s="111"/>
      <c r="TCM358" s="178"/>
      <c r="TCN358" s="178"/>
      <c r="TCO358" s="178"/>
      <c r="TCP358" s="178"/>
      <c r="TCQ358" s="179"/>
      <c r="TCR358" s="73"/>
      <c r="TCS358" s="73"/>
      <c r="TCT358" s="180"/>
      <c r="TCU358" s="75"/>
      <c r="TCV358" s="76"/>
      <c r="TCW358" s="180"/>
      <c r="TCX358" s="180"/>
      <c r="TCY358" s="180"/>
      <c r="TCZ358" s="75"/>
      <c r="TDA358" s="76"/>
      <c r="TDB358" s="181"/>
      <c r="TDC358" s="181"/>
      <c r="TDD358" s="182"/>
      <c r="TDE358" s="134"/>
      <c r="TDF358" s="135"/>
      <c r="TDG358" s="111"/>
      <c r="TDH358" s="178"/>
      <c r="TDI358" s="178"/>
      <c r="TDJ358" s="178"/>
      <c r="TDK358" s="178"/>
      <c r="TDL358" s="179"/>
      <c r="TDM358" s="73"/>
      <c r="TDN358" s="73"/>
      <c r="TDO358" s="180"/>
      <c r="TDP358" s="75"/>
      <c r="TDQ358" s="76"/>
      <c r="TDR358" s="180"/>
      <c r="TDS358" s="180"/>
      <c r="TDT358" s="180"/>
      <c r="TDU358" s="75"/>
      <c r="TDV358" s="76"/>
      <c r="TDW358" s="181"/>
      <c r="TDX358" s="181"/>
      <c r="TDY358" s="182"/>
      <c r="TDZ358" s="134"/>
      <c r="TEA358" s="135"/>
      <c r="TEB358" s="111"/>
      <c r="TEC358" s="178"/>
      <c r="TED358" s="178"/>
      <c r="TEE358" s="178"/>
      <c r="TEF358" s="178"/>
      <c r="TEG358" s="179"/>
      <c r="TEH358" s="73"/>
      <c r="TEI358" s="73"/>
      <c r="TEJ358" s="180"/>
      <c r="TEK358" s="75"/>
      <c r="TEL358" s="76"/>
      <c r="TEM358" s="180"/>
      <c r="TEN358" s="180"/>
      <c r="TEO358" s="180"/>
      <c r="TEP358" s="75"/>
      <c r="TEQ358" s="76"/>
      <c r="TER358" s="181"/>
      <c r="TES358" s="181"/>
      <c r="TET358" s="182"/>
      <c r="TEU358" s="134"/>
      <c r="TEV358" s="135"/>
      <c r="TEW358" s="111"/>
      <c r="TEX358" s="178"/>
      <c r="TEY358" s="178"/>
      <c r="TEZ358" s="178"/>
      <c r="TFA358" s="178"/>
      <c r="TFB358" s="179"/>
      <c r="TFC358" s="73"/>
      <c r="TFD358" s="73"/>
      <c r="TFE358" s="180"/>
      <c r="TFF358" s="75"/>
      <c r="TFG358" s="76"/>
      <c r="TFH358" s="180"/>
      <c r="TFI358" s="180"/>
      <c r="TFJ358" s="180"/>
      <c r="TFK358" s="75"/>
      <c r="TFL358" s="76"/>
      <c r="TFM358" s="181"/>
      <c r="TFN358" s="181"/>
      <c r="TFO358" s="182"/>
      <c r="TFP358" s="134"/>
      <c r="TFQ358" s="135"/>
      <c r="TFR358" s="111"/>
      <c r="TFS358" s="178"/>
      <c r="TFT358" s="178"/>
      <c r="TFU358" s="178"/>
      <c r="TFV358" s="178"/>
      <c r="TFW358" s="179"/>
      <c r="TFX358" s="73"/>
      <c r="TFY358" s="73"/>
      <c r="TFZ358" s="180"/>
      <c r="TGA358" s="75"/>
      <c r="TGB358" s="76"/>
      <c r="TGC358" s="180"/>
      <c r="TGD358" s="180"/>
      <c r="TGE358" s="180"/>
      <c r="TGF358" s="75"/>
      <c r="TGG358" s="76"/>
      <c r="TGH358" s="181"/>
      <c r="TGI358" s="181"/>
      <c r="TGJ358" s="182"/>
      <c r="TGK358" s="134"/>
      <c r="TGL358" s="135"/>
      <c r="TGM358" s="111"/>
      <c r="TGN358" s="178"/>
      <c r="TGO358" s="178"/>
      <c r="TGP358" s="178"/>
      <c r="TGQ358" s="178"/>
      <c r="TGR358" s="179"/>
      <c r="TGS358" s="73"/>
      <c r="TGT358" s="73"/>
      <c r="TGU358" s="180"/>
      <c r="TGV358" s="75"/>
      <c r="TGW358" s="76"/>
      <c r="TGX358" s="180"/>
      <c r="TGY358" s="180"/>
      <c r="TGZ358" s="180"/>
      <c r="THA358" s="75"/>
      <c r="THB358" s="76"/>
      <c r="THC358" s="181"/>
      <c r="THD358" s="181"/>
      <c r="THE358" s="182"/>
      <c r="THF358" s="134"/>
      <c r="THG358" s="135"/>
      <c r="THH358" s="111"/>
      <c r="THI358" s="178"/>
      <c r="THJ358" s="178"/>
      <c r="THK358" s="178"/>
      <c r="THL358" s="178"/>
      <c r="THM358" s="179"/>
      <c r="THN358" s="73"/>
      <c r="THO358" s="73"/>
      <c r="THP358" s="180"/>
      <c r="THQ358" s="75"/>
      <c r="THR358" s="76"/>
      <c r="THS358" s="180"/>
      <c r="THT358" s="180"/>
      <c r="THU358" s="180"/>
      <c r="THV358" s="75"/>
      <c r="THW358" s="76"/>
      <c r="THX358" s="181"/>
      <c r="THY358" s="181"/>
      <c r="THZ358" s="182"/>
      <c r="TIA358" s="134"/>
      <c r="TIB358" s="135"/>
      <c r="TIC358" s="111"/>
      <c r="TID358" s="178"/>
      <c r="TIE358" s="178"/>
      <c r="TIF358" s="178"/>
      <c r="TIG358" s="178"/>
      <c r="TIH358" s="179"/>
      <c r="TII358" s="73"/>
      <c r="TIJ358" s="73"/>
      <c r="TIK358" s="180"/>
      <c r="TIL358" s="75"/>
      <c r="TIM358" s="76"/>
      <c r="TIN358" s="180"/>
      <c r="TIO358" s="180"/>
      <c r="TIP358" s="180"/>
      <c r="TIQ358" s="75"/>
      <c r="TIR358" s="76"/>
      <c r="TIS358" s="181"/>
      <c r="TIT358" s="181"/>
      <c r="TIU358" s="182"/>
      <c r="TIV358" s="134"/>
      <c r="TIW358" s="135"/>
      <c r="TIX358" s="111"/>
      <c r="TIY358" s="178"/>
      <c r="TIZ358" s="178"/>
      <c r="TJA358" s="178"/>
      <c r="TJB358" s="178"/>
      <c r="TJC358" s="179"/>
      <c r="TJD358" s="73"/>
      <c r="TJE358" s="73"/>
      <c r="TJF358" s="180"/>
      <c r="TJG358" s="75"/>
      <c r="TJH358" s="76"/>
      <c r="TJI358" s="180"/>
      <c r="TJJ358" s="180"/>
      <c r="TJK358" s="180"/>
      <c r="TJL358" s="75"/>
      <c r="TJM358" s="76"/>
      <c r="TJN358" s="181"/>
      <c r="TJO358" s="181"/>
      <c r="TJP358" s="182"/>
      <c r="TJQ358" s="134"/>
      <c r="TJR358" s="135"/>
      <c r="TJS358" s="111"/>
      <c r="TJT358" s="178"/>
      <c r="TJU358" s="178"/>
      <c r="TJV358" s="178"/>
      <c r="TJW358" s="178"/>
      <c r="TJX358" s="179"/>
      <c r="TJY358" s="73"/>
      <c r="TJZ358" s="73"/>
      <c r="TKA358" s="180"/>
      <c r="TKB358" s="75"/>
      <c r="TKC358" s="76"/>
      <c r="TKD358" s="180"/>
      <c r="TKE358" s="180"/>
      <c r="TKF358" s="180"/>
      <c r="TKG358" s="75"/>
      <c r="TKH358" s="76"/>
      <c r="TKI358" s="181"/>
      <c r="TKJ358" s="181"/>
      <c r="TKK358" s="182"/>
      <c r="TKL358" s="134"/>
      <c r="TKM358" s="135"/>
      <c r="TKN358" s="111"/>
      <c r="TKO358" s="178"/>
      <c r="TKP358" s="178"/>
      <c r="TKQ358" s="178"/>
      <c r="TKR358" s="178"/>
      <c r="TKS358" s="179"/>
      <c r="TKT358" s="73"/>
      <c r="TKU358" s="73"/>
      <c r="TKV358" s="180"/>
      <c r="TKW358" s="75"/>
      <c r="TKX358" s="76"/>
      <c r="TKY358" s="180"/>
      <c r="TKZ358" s="180"/>
      <c r="TLA358" s="180"/>
      <c r="TLB358" s="75"/>
      <c r="TLC358" s="76"/>
      <c r="TLD358" s="181"/>
      <c r="TLE358" s="181"/>
      <c r="TLF358" s="182"/>
      <c r="TLG358" s="134"/>
      <c r="TLH358" s="135"/>
      <c r="TLI358" s="111"/>
      <c r="TLJ358" s="178"/>
      <c r="TLK358" s="178"/>
      <c r="TLL358" s="178"/>
      <c r="TLM358" s="178"/>
      <c r="TLN358" s="179"/>
      <c r="TLO358" s="73"/>
      <c r="TLP358" s="73"/>
      <c r="TLQ358" s="180"/>
      <c r="TLR358" s="75"/>
      <c r="TLS358" s="76"/>
      <c r="TLT358" s="180"/>
      <c r="TLU358" s="180"/>
      <c r="TLV358" s="180"/>
      <c r="TLW358" s="75"/>
      <c r="TLX358" s="76"/>
      <c r="TLY358" s="181"/>
      <c r="TLZ358" s="181"/>
      <c r="TMA358" s="182"/>
      <c r="TMB358" s="134"/>
      <c r="TMC358" s="135"/>
      <c r="TMD358" s="111"/>
      <c r="TME358" s="178"/>
      <c r="TMF358" s="178"/>
      <c r="TMG358" s="178"/>
      <c r="TMH358" s="178"/>
      <c r="TMI358" s="179"/>
      <c r="TMJ358" s="73"/>
      <c r="TMK358" s="73"/>
      <c r="TML358" s="180"/>
      <c r="TMM358" s="75"/>
      <c r="TMN358" s="76"/>
      <c r="TMO358" s="180"/>
      <c r="TMP358" s="180"/>
      <c r="TMQ358" s="180"/>
      <c r="TMR358" s="75"/>
      <c r="TMS358" s="76"/>
      <c r="TMT358" s="181"/>
      <c r="TMU358" s="181"/>
      <c r="TMV358" s="182"/>
      <c r="TMW358" s="134"/>
      <c r="TMX358" s="135"/>
      <c r="TMY358" s="111"/>
      <c r="TMZ358" s="178"/>
      <c r="TNA358" s="178"/>
      <c r="TNB358" s="178"/>
      <c r="TNC358" s="178"/>
      <c r="TND358" s="179"/>
      <c r="TNE358" s="73"/>
      <c r="TNF358" s="73"/>
      <c r="TNG358" s="180"/>
      <c r="TNH358" s="75"/>
      <c r="TNI358" s="76"/>
      <c r="TNJ358" s="180"/>
      <c r="TNK358" s="180"/>
      <c r="TNL358" s="180"/>
      <c r="TNM358" s="75"/>
      <c r="TNN358" s="76"/>
      <c r="TNO358" s="181"/>
      <c r="TNP358" s="181"/>
      <c r="TNQ358" s="182"/>
      <c r="TNR358" s="134"/>
      <c r="TNS358" s="135"/>
      <c r="TNT358" s="111"/>
      <c r="TNU358" s="178"/>
      <c r="TNV358" s="178"/>
      <c r="TNW358" s="178"/>
      <c r="TNX358" s="178"/>
      <c r="TNY358" s="179"/>
      <c r="TNZ358" s="73"/>
      <c r="TOA358" s="73"/>
      <c r="TOB358" s="180"/>
      <c r="TOC358" s="75"/>
      <c r="TOD358" s="76"/>
      <c r="TOE358" s="180"/>
      <c r="TOF358" s="180"/>
      <c r="TOG358" s="180"/>
      <c r="TOH358" s="75"/>
      <c r="TOI358" s="76"/>
      <c r="TOJ358" s="181"/>
      <c r="TOK358" s="181"/>
      <c r="TOL358" s="182"/>
      <c r="TOM358" s="134"/>
      <c r="TON358" s="135"/>
      <c r="TOO358" s="111"/>
      <c r="TOP358" s="178"/>
      <c r="TOQ358" s="178"/>
      <c r="TOR358" s="178"/>
      <c r="TOS358" s="178"/>
      <c r="TOT358" s="179"/>
      <c r="TOU358" s="73"/>
      <c r="TOV358" s="73"/>
      <c r="TOW358" s="180"/>
      <c r="TOX358" s="75"/>
      <c r="TOY358" s="76"/>
      <c r="TOZ358" s="180"/>
      <c r="TPA358" s="180"/>
      <c r="TPB358" s="180"/>
      <c r="TPC358" s="75"/>
      <c r="TPD358" s="76"/>
      <c r="TPE358" s="181"/>
      <c r="TPF358" s="181"/>
      <c r="TPG358" s="182"/>
      <c r="TPH358" s="134"/>
      <c r="TPI358" s="135"/>
      <c r="TPJ358" s="111"/>
      <c r="TPK358" s="178"/>
      <c r="TPL358" s="178"/>
      <c r="TPM358" s="178"/>
      <c r="TPN358" s="178"/>
      <c r="TPO358" s="179"/>
      <c r="TPP358" s="73"/>
      <c r="TPQ358" s="73"/>
      <c r="TPR358" s="180"/>
      <c r="TPS358" s="75"/>
      <c r="TPT358" s="76"/>
      <c r="TPU358" s="180"/>
      <c r="TPV358" s="180"/>
      <c r="TPW358" s="180"/>
      <c r="TPX358" s="75"/>
      <c r="TPY358" s="76"/>
      <c r="TPZ358" s="181"/>
      <c r="TQA358" s="181"/>
      <c r="TQB358" s="182"/>
      <c r="TQC358" s="134"/>
      <c r="TQD358" s="135"/>
      <c r="TQE358" s="111"/>
      <c r="TQF358" s="178"/>
      <c r="TQG358" s="178"/>
      <c r="TQH358" s="178"/>
      <c r="TQI358" s="178"/>
      <c r="TQJ358" s="179"/>
      <c r="TQK358" s="73"/>
      <c r="TQL358" s="73"/>
      <c r="TQM358" s="180"/>
      <c r="TQN358" s="75"/>
      <c r="TQO358" s="76"/>
      <c r="TQP358" s="180"/>
      <c r="TQQ358" s="180"/>
      <c r="TQR358" s="180"/>
      <c r="TQS358" s="75"/>
      <c r="TQT358" s="76"/>
      <c r="TQU358" s="181"/>
      <c r="TQV358" s="181"/>
      <c r="TQW358" s="182"/>
      <c r="TQX358" s="134"/>
      <c r="TQY358" s="135"/>
      <c r="TQZ358" s="111"/>
      <c r="TRA358" s="178"/>
      <c r="TRB358" s="178"/>
      <c r="TRC358" s="178"/>
      <c r="TRD358" s="178"/>
      <c r="TRE358" s="179"/>
      <c r="TRF358" s="73"/>
      <c r="TRG358" s="73"/>
      <c r="TRH358" s="180"/>
      <c r="TRI358" s="75"/>
      <c r="TRJ358" s="76"/>
      <c r="TRK358" s="180"/>
      <c r="TRL358" s="180"/>
      <c r="TRM358" s="180"/>
      <c r="TRN358" s="75"/>
      <c r="TRO358" s="76"/>
      <c r="TRP358" s="181"/>
      <c r="TRQ358" s="181"/>
      <c r="TRR358" s="182"/>
      <c r="TRS358" s="134"/>
      <c r="TRT358" s="135"/>
      <c r="TRU358" s="111"/>
      <c r="TRV358" s="178"/>
      <c r="TRW358" s="178"/>
      <c r="TRX358" s="178"/>
      <c r="TRY358" s="178"/>
      <c r="TRZ358" s="179"/>
      <c r="TSA358" s="73"/>
      <c r="TSB358" s="73"/>
      <c r="TSC358" s="180"/>
      <c r="TSD358" s="75"/>
      <c r="TSE358" s="76"/>
      <c r="TSF358" s="180"/>
      <c r="TSG358" s="180"/>
      <c r="TSH358" s="180"/>
      <c r="TSI358" s="75"/>
      <c r="TSJ358" s="76"/>
      <c r="TSK358" s="181"/>
      <c r="TSL358" s="181"/>
      <c r="TSM358" s="182"/>
      <c r="TSN358" s="134"/>
      <c r="TSO358" s="135"/>
      <c r="TSP358" s="111"/>
      <c r="TSQ358" s="178"/>
      <c r="TSR358" s="178"/>
      <c r="TSS358" s="178"/>
      <c r="TST358" s="178"/>
      <c r="TSU358" s="179"/>
      <c r="TSV358" s="73"/>
      <c r="TSW358" s="73"/>
      <c r="TSX358" s="180"/>
      <c r="TSY358" s="75"/>
      <c r="TSZ358" s="76"/>
      <c r="TTA358" s="180"/>
      <c r="TTB358" s="180"/>
      <c r="TTC358" s="180"/>
      <c r="TTD358" s="75"/>
      <c r="TTE358" s="76"/>
      <c r="TTF358" s="181"/>
      <c r="TTG358" s="181"/>
      <c r="TTH358" s="182"/>
      <c r="TTI358" s="134"/>
      <c r="TTJ358" s="135"/>
      <c r="TTK358" s="111"/>
      <c r="TTL358" s="178"/>
      <c r="TTM358" s="178"/>
      <c r="TTN358" s="178"/>
      <c r="TTO358" s="178"/>
      <c r="TTP358" s="179"/>
      <c r="TTQ358" s="73"/>
      <c r="TTR358" s="73"/>
      <c r="TTS358" s="180"/>
      <c r="TTT358" s="75"/>
      <c r="TTU358" s="76"/>
      <c r="TTV358" s="180"/>
      <c r="TTW358" s="180"/>
      <c r="TTX358" s="180"/>
      <c r="TTY358" s="75"/>
      <c r="TTZ358" s="76"/>
      <c r="TUA358" s="181"/>
      <c r="TUB358" s="181"/>
      <c r="TUC358" s="182"/>
      <c r="TUD358" s="134"/>
      <c r="TUE358" s="135"/>
      <c r="TUF358" s="111"/>
      <c r="TUG358" s="178"/>
      <c r="TUH358" s="178"/>
      <c r="TUI358" s="178"/>
      <c r="TUJ358" s="178"/>
      <c r="TUK358" s="179"/>
      <c r="TUL358" s="73"/>
      <c r="TUM358" s="73"/>
      <c r="TUN358" s="180"/>
      <c r="TUO358" s="75"/>
      <c r="TUP358" s="76"/>
      <c r="TUQ358" s="180"/>
      <c r="TUR358" s="180"/>
      <c r="TUS358" s="180"/>
      <c r="TUT358" s="75"/>
      <c r="TUU358" s="76"/>
      <c r="TUV358" s="181"/>
      <c r="TUW358" s="181"/>
      <c r="TUX358" s="182"/>
      <c r="TUY358" s="134"/>
      <c r="TUZ358" s="135"/>
      <c r="TVA358" s="111"/>
      <c r="TVB358" s="178"/>
      <c r="TVC358" s="178"/>
      <c r="TVD358" s="178"/>
      <c r="TVE358" s="178"/>
      <c r="TVF358" s="179"/>
      <c r="TVG358" s="73"/>
      <c r="TVH358" s="73"/>
      <c r="TVI358" s="180"/>
      <c r="TVJ358" s="75"/>
      <c r="TVK358" s="76"/>
      <c r="TVL358" s="180"/>
      <c r="TVM358" s="180"/>
      <c r="TVN358" s="180"/>
      <c r="TVO358" s="75"/>
      <c r="TVP358" s="76"/>
      <c r="TVQ358" s="181"/>
      <c r="TVR358" s="181"/>
      <c r="TVS358" s="182"/>
      <c r="TVT358" s="134"/>
      <c r="TVU358" s="135"/>
      <c r="TVV358" s="111"/>
      <c r="TVW358" s="178"/>
      <c r="TVX358" s="178"/>
      <c r="TVY358" s="178"/>
      <c r="TVZ358" s="178"/>
      <c r="TWA358" s="179"/>
      <c r="TWB358" s="73"/>
      <c r="TWC358" s="73"/>
      <c r="TWD358" s="180"/>
      <c r="TWE358" s="75"/>
      <c r="TWF358" s="76"/>
      <c r="TWG358" s="180"/>
      <c r="TWH358" s="180"/>
      <c r="TWI358" s="180"/>
      <c r="TWJ358" s="75"/>
      <c r="TWK358" s="76"/>
      <c r="TWL358" s="181"/>
      <c r="TWM358" s="181"/>
      <c r="TWN358" s="182"/>
      <c r="TWO358" s="134"/>
      <c r="TWP358" s="135"/>
      <c r="TWQ358" s="111"/>
      <c r="TWR358" s="178"/>
      <c r="TWS358" s="178"/>
      <c r="TWT358" s="178"/>
      <c r="TWU358" s="178"/>
      <c r="TWV358" s="179"/>
      <c r="TWW358" s="73"/>
      <c r="TWX358" s="73"/>
      <c r="TWY358" s="180"/>
      <c r="TWZ358" s="75"/>
      <c r="TXA358" s="76"/>
      <c r="TXB358" s="180"/>
      <c r="TXC358" s="180"/>
      <c r="TXD358" s="180"/>
      <c r="TXE358" s="75"/>
      <c r="TXF358" s="76"/>
      <c r="TXG358" s="181"/>
      <c r="TXH358" s="181"/>
      <c r="TXI358" s="182"/>
      <c r="TXJ358" s="134"/>
      <c r="TXK358" s="135"/>
      <c r="TXL358" s="111"/>
      <c r="TXM358" s="178"/>
      <c r="TXN358" s="178"/>
      <c r="TXO358" s="178"/>
      <c r="TXP358" s="178"/>
      <c r="TXQ358" s="179"/>
      <c r="TXR358" s="73"/>
      <c r="TXS358" s="73"/>
      <c r="TXT358" s="180"/>
      <c r="TXU358" s="75"/>
      <c r="TXV358" s="76"/>
      <c r="TXW358" s="180"/>
      <c r="TXX358" s="180"/>
      <c r="TXY358" s="180"/>
      <c r="TXZ358" s="75"/>
      <c r="TYA358" s="76"/>
      <c r="TYB358" s="181"/>
      <c r="TYC358" s="181"/>
      <c r="TYD358" s="182"/>
      <c r="TYE358" s="134"/>
      <c r="TYF358" s="135"/>
      <c r="TYG358" s="111"/>
      <c r="TYH358" s="178"/>
      <c r="TYI358" s="178"/>
      <c r="TYJ358" s="178"/>
      <c r="TYK358" s="178"/>
      <c r="TYL358" s="179"/>
      <c r="TYM358" s="73"/>
      <c r="TYN358" s="73"/>
      <c r="TYO358" s="180"/>
      <c r="TYP358" s="75"/>
      <c r="TYQ358" s="76"/>
      <c r="TYR358" s="180"/>
      <c r="TYS358" s="180"/>
      <c r="TYT358" s="180"/>
      <c r="TYU358" s="75"/>
      <c r="TYV358" s="76"/>
      <c r="TYW358" s="181"/>
      <c r="TYX358" s="181"/>
      <c r="TYY358" s="182"/>
      <c r="TYZ358" s="134"/>
      <c r="TZA358" s="135"/>
      <c r="TZB358" s="111"/>
      <c r="TZC358" s="178"/>
      <c r="TZD358" s="178"/>
      <c r="TZE358" s="178"/>
      <c r="TZF358" s="178"/>
      <c r="TZG358" s="179"/>
      <c r="TZH358" s="73"/>
      <c r="TZI358" s="73"/>
      <c r="TZJ358" s="180"/>
      <c r="TZK358" s="75"/>
      <c r="TZL358" s="76"/>
      <c r="TZM358" s="180"/>
      <c r="TZN358" s="180"/>
      <c r="TZO358" s="180"/>
      <c r="TZP358" s="75"/>
      <c r="TZQ358" s="76"/>
      <c r="TZR358" s="181"/>
      <c r="TZS358" s="181"/>
      <c r="TZT358" s="182"/>
      <c r="TZU358" s="134"/>
      <c r="TZV358" s="135"/>
      <c r="TZW358" s="111"/>
      <c r="TZX358" s="178"/>
      <c r="TZY358" s="178"/>
      <c r="TZZ358" s="178"/>
      <c r="UAA358" s="178"/>
      <c r="UAB358" s="179"/>
      <c r="UAC358" s="73"/>
      <c r="UAD358" s="73"/>
      <c r="UAE358" s="180"/>
      <c r="UAF358" s="75"/>
      <c r="UAG358" s="76"/>
      <c r="UAH358" s="180"/>
      <c r="UAI358" s="180"/>
      <c r="UAJ358" s="180"/>
      <c r="UAK358" s="75"/>
      <c r="UAL358" s="76"/>
      <c r="UAM358" s="181"/>
      <c r="UAN358" s="181"/>
      <c r="UAO358" s="182"/>
      <c r="UAP358" s="134"/>
      <c r="UAQ358" s="135"/>
      <c r="UAR358" s="111"/>
      <c r="UAS358" s="178"/>
      <c r="UAT358" s="178"/>
      <c r="UAU358" s="178"/>
      <c r="UAV358" s="178"/>
      <c r="UAW358" s="179"/>
      <c r="UAX358" s="73"/>
      <c r="UAY358" s="73"/>
      <c r="UAZ358" s="180"/>
      <c r="UBA358" s="75"/>
      <c r="UBB358" s="76"/>
      <c r="UBC358" s="180"/>
      <c r="UBD358" s="180"/>
      <c r="UBE358" s="180"/>
      <c r="UBF358" s="75"/>
      <c r="UBG358" s="76"/>
      <c r="UBH358" s="181"/>
      <c r="UBI358" s="181"/>
      <c r="UBJ358" s="182"/>
      <c r="UBK358" s="134"/>
      <c r="UBL358" s="135"/>
      <c r="UBM358" s="111"/>
      <c r="UBN358" s="178"/>
      <c r="UBO358" s="178"/>
      <c r="UBP358" s="178"/>
      <c r="UBQ358" s="178"/>
      <c r="UBR358" s="179"/>
      <c r="UBS358" s="73"/>
      <c r="UBT358" s="73"/>
      <c r="UBU358" s="180"/>
      <c r="UBV358" s="75"/>
      <c r="UBW358" s="76"/>
      <c r="UBX358" s="180"/>
      <c r="UBY358" s="180"/>
      <c r="UBZ358" s="180"/>
      <c r="UCA358" s="75"/>
      <c r="UCB358" s="76"/>
      <c r="UCC358" s="181"/>
      <c r="UCD358" s="181"/>
      <c r="UCE358" s="182"/>
      <c r="UCF358" s="134"/>
      <c r="UCG358" s="135"/>
      <c r="UCH358" s="111"/>
      <c r="UCI358" s="178"/>
      <c r="UCJ358" s="178"/>
      <c r="UCK358" s="178"/>
      <c r="UCL358" s="178"/>
      <c r="UCM358" s="179"/>
      <c r="UCN358" s="73"/>
      <c r="UCO358" s="73"/>
      <c r="UCP358" s="180"/>
      <c r="UCQ358" s="75"/>
      <c r="UCR358" s="76"/>
      <c r="UCS358" s="180"/>
      <c r="UCT358" s="180"/>
      <c r="UCU358" s="180"/>
      <c r="UCV358" s="75"/>
      <c r="UCW358" s="76"/>
      <c r="UCX358" s="181"/>
      <c r="UCY358" s="181"/>
      <c r="UCZ358" s="182"/>
      <c r="UDA358" s="134"/>
      <c r="UDB358" s="135"/>
      <c r="UDC358" s="111"/>
      <c r="UDD358" s="178"/>
      <c r="UDE358" s="178"/>
      <c r="UDF358" s="178"/>
      <c r="UDG358" s="178"/>
      <c r="UDH358" s="179"/>
      <c r="UDI358" s="73"/>
      <c r="UDJ358" s="73"/>
      <c r="UDK358" s="180"/>
      <c r="UDL358" s="75"/>
      <c r="UDM358" s="76"/>
      <c r="UDN358" s="180"/>
      <c r="UDO358" s="180"/>
      <c r="UDP358" s="180"/>
      <c r="UDQ358" s="75"/>
      <c r="UDR358" s="76"/>
      <c r="UDS358" s="181"/>
      <c r="UDT358" s="181"/>
      <c r="UDU358" s="182"/>
      <c r="UDV358" s="134"/>
      <c r="UDW358" s="135"/>
      <c r="UDX358" s="111"/>
      <c r="UDY358" s="178"/>
      <c r="UDZ358" s="178"/>
      <c r="UEA358" s="178"/>
      <c r="UEB358" s="178"/>
      <c r="UEC358" s="179"/>
      <c r="UED358" s="73"/>
      <c r="UEE358" s="73"/>
      <c r="UEF358" s="180"/>
      <c r="UEG358" s="75"/>
      <c r="UEH358" s="76"/>
      <c r="UEI358" s="180"/>
      <c r="UEJ358" s="180"/>
      <c r="UEK358" s="180"/>
      <c r="UEL358" s="75"/>
      <c r="UEM358" s="76"/>
      <c r="UEN358" s="181"/>
      <c r="UEO358" s="181"/>
      <c r="UEP358" s="182"/>
      <c r="UEQ358" s="134"/>
      <c r="UER358" s="135"/>
      <c r="UES358" s="111"/>
      <c r="UET358" s="178"/>
      <c r="UEU358" s="178"/>
      <c r="UEV358" s="178"/>
      <c r="UEW358" s="178"/>
      <c r="UEX358" s="179"/>
      <c r="UEY358" s="73"/>
      <c r="UEZ358" s="73"/>
      <c r="UFA358" s="180"/>
      <c r="UFB358" s="75"/>
      <c r="UFC358" s="76"/>
      <c r="UFD358" s="180"/>
      <c r="UFE358" s="180"/>
      <c r="UFF358" s="180"/>
      <c r="UFG358" s="75"/>
      <c r="UFH358" s="76"/>
      <c r="UFI358" s="181"/>
      <c r="UFJ358" s="181"/>
      <c r="UFK358" s="182"/>
      <c r="UFL358" s="134"/>
      <c r="UFM358" s="135"/>
      <c r="UFN358" s="111"/>
      <c r="UFO358" s="178"/>
      <c r="UFP358" s="178"/>
      <c r="UFQ358" s="178"/>
      <c r="UFR358" s="178"/>
      <c r="UFS358" s="179"/>
      <c r="UFT358" s="73"/>
      <c r="UFU358" s="73"/>
      <c r="UFV358" s="180"/>
      <c r="UFW358" s="75"/>
      <c r="UFX358" s="76"/>
      <c r="UFY358" s="180"/>
      <c r="UFZ358" s="180"/>
      <c r="UGA358" s="180"/>
      <c r="UGB358" s="75"/>
      <c r="UGC358" s="76"/>
      <c r="UGD358" s="181"/>
      <c r="UGE358" s="181"/>
      <c r="UGF358" s="182"/>
      <c r="UGG358" s="134"/>
      <c r="UGH358" s="135"/>
      <c r="UGI358" s="111"/>
      <c r="UGJ358" s="178"/>
      <c r="UGK358" s="178"/>
      <c r="UGL358" s="178"/>
      <c r="UGM358" s="178"/>
      <c r="UGN358" s="179"/>
      <c r="UGO358" s="73"/>
      <c r="UGP358" s="73"/>
      <c r="UGQ358" s="180"/>
      <c r="UGR358" s="75"/>
      <c r="UGS358" s="76"/>
      <c r="UGT358" s="180"/>
      <c r="UGU358" s="180"/>
      <c r="UGV358" s="180"/>
      <c r="UGW358" s="75"/>
      <c r="UGX358" s="76"/>
      <c r="UGY358" s="181"/>
      <c r="UGZ358" s="181"/>
      <c r="UHA358" s="182"/>
      <c r="UHB358" s="134"/>
      <c r="UHC358" s="135"/>
      <c r="UHD358" s="111"/>
      <c r="UHE358" s="178"/>
      <c r="UHF358" s="178"/>
      <c r="UHG358" s="178"/>
      <c r="UHH358" s="178"/>
      <c r="UHI358" s="179"/>
      <c r="UHJ358" s="73"/>
      <c r="UHK358" s="73"/>
      <c r="UHL358" s="180"/>
      <c r="UHM358" s="75"/>
      <c r="UHN358" s="76"/>
      <c r="UHO358" s="180"/>
      <c r="UHP358" s="180"/>
      <c r="UHQ358" s="180"/>
      <c r="UHR358" s="75"/>
      <c r="UHS358" s="76"/>
      <c r="UHT358" s="181"/>
      <c r="UHU358" s="181"/>
      <c r="UHV358" s="182"/>
      <c r="UHW358" s="134"/>
      <c r="UHX358" s="135"/>
      <c r="UHY358" s="111"/>
      <c r="UHZ358" s="178"/>
      <c r="UIA358" s="178"/>
      <c r="UIB358" s="178"/>
      <c r="UIC358" s="178"/>
      <c r="UID358" s="179"/>
      <c r="UIE358" s="73"/>
      <c r="UIF358" s="73"/>
      <c r="UIG358" s="180"/>
      <c r="UIH358" s="75"/>
      <c r="UII358" s="76"/>
      <c r="UIJ358" s="180"/>
      <c r="UIK358" s="180"/>
      <c r="UIL358" s="180"/>
      <c r="UIM358" s="75"/>
      <c r="UIN358" s="76"/>
      <c r="UIO358" s="181"/>
      <c r="UIP358" s="181"/>
      <c r="UIQ358" s="182"/>
      <c r="UIR358" s="134"/>
      <c r="UIS358" s="135"/>
      <c r="UIT358" s="111"/>
      <c r="UIU358" s="178"/>
      <c r="UIV358" s="178"/>
      <c r="UIW358" s="178"/>
      <c r="UIX358" s="178"/>
      <c r="UIY358" s="179"/>
      <c r="UIZ358" s="73"/>
      <c r="UJA358" s="73"/>
      <c r="UJB358" s="180"/>
      <c r="UJC358" s="75"/>
      <c r="UJD358" s="76"/>
      <c r="UJE358" s="180"/>
      <c r="UJF358" s="180"/>
      <c r="UJG358" s="180"/>
      <c r="UJH358" s="75"/>
      <c r="UJI358" s="76"/>
      <c r="UJJ358" s="181"/>
      <c r="UJK358" s="181"/>
      <c r="UJL358" s="182"/>
      <c r="UJM358" s="134"/>
      <c r="UJN358" s="135"/>
      <c r="UJO358" s="111"/>
      <c r="UJP358" s="178"/>
      <c r="UJQ358" s="178"/>
      <c r="UJR358" s="178"/>
      <c r="UJS358" s="178"/>
      <c r="UJT358" s="179"/>
      <c r="UJU358" s="73"/>
      <c r="UJV358" s="73"/>
      <c r="UJW358" s="180"/>
      <c r="UJX358" s="75"/>
      <c r="UJY358" s="76"/>
      <c r="UJZ358" s="180"/>
      <c r="UKA358" s="180"/>
      <c r="UKB358" s="180"/>
      <c r="UKC358" s="75"/>
      <c r="UKD358" s="76"/>
      <c r="UKE358" s="181"/>
      <c r="UKF358" s="181"/>
      <c r="UKG358" s="182"/>
      <c r="UKH358" s="134"/>
      <c r="UKI358" s="135"/>
      <c r="UKJ358" s="111"/>
      <c r="UKK358" s="178"/>
      <c r="UKL358" s="178"/>
      <c r="UKM358" s="178"/>
      <c r="UKN358" s="178"/>
      <c r="UKO358" s="179"/>
      <c r="UKP358" s="73"/>
      <c r="UKQ358" s="73"/>
      <c r="UKR358" s="180"/>
      <c r="UKS358" s="75"/>
      <c r="UKT358" s="76"/>
      <c r="UKU358" s="180"/>
      <c r="UKV358" s="180"/>
      <c r="UKW358" s="180"/>
      <c r="UKX358" s="75"/>
      <c r="UKY358" s="76"/>
      <c r="UKZ358" s="181"/>
      <c r="ULA358" s="181"/>
      <c r="ULB358" s="182"/>
      <c r="ULC358" s="134"/>
      <c r="ULD358" s="135"/>
      <c r="ULE358" s="111"/>
      <c r="ULF358" s="178"/>
      <c r="ULG358" s="178"/>
      <c r="ULH358" s="178"/>
      <c r="ULI358" s="178"/>
      <c r="ULJ358" s="179"/>
      <c r="ULK358" s="73"/>
      <c r="ULL358" s="73"/>
      <c r="ULM358" s="180"/>
      <c r="ULN358" s="75"/>
      <c r="ULO358" s="76"/>
      <c r="ULP358" s="180"/>
      <c r="ULQ358" s="180"/>
      <c r="ULR358" s="180"/>
      <c r="ULS358" s="75"/>
      <c r="ULT358" s="76"/>
      <c r="ULU358" s="181"/>
      <c r="ULV358" s="181"/>
      <c r="ULW358" s="182"/>
      <c r="ULX358" s="134"/>
      <c r="ULY358" s="135"/>
      <c r="ULZ358" s="111"/>
      <c r="UMA358" s="178"/>
      <c r="UMB358" s="178"/>
      <c r="UMC358" s="178"/>
      <c r="UMD358" s="178"/>
      <c r="UME358" s="179"/>
      <c r="UMF358" s="73"/>
      <c r="UMG358" s="73"/>
      <c r="UMH358" s="180"/>
      <c r="UMI358" s="75"/>
      <c r="UMJ358" s="76"/>
      <c r="UMK358" s="180"/>
      <c r="UML358" s="180"/>
      <c r="UMM358" s="180"/>
      <c r="UMN358" s="75"/>
      <c r="UMO358" s="76"/>
      <c r="UMP358" s="181"/>
      <c r="UMQ358" s="181"/>
      <c r="UMR358" s="182"/>
      <c r="UMS358" s="134"/>
      <c r="UMT358" s="135"/>
      <c r="UMU358" s="111"/>
      <c r="UMV358" s="178"/>
      <c r="UMW358" s="178"/>
      <c r="UMX358" s="178"/>
      <c r="UMY358" s="178"/>
      <c r="UMZ358" s="179"/>
      <c r="UNA358" s="73"/>
      <c r="UNB358" s="73"/>
      <c r="UNC358" s="180"/>
      <c r="UND358" s="75"/>
      <c r="UNE358" s="76"/>
      <c r="UNF358" s="180"/>
      <c r="UNG358" s="180"/>
      <c r="UNH358" s="180"/>
      <c r="UNI358" s="75"/>
      <c r="UNJ358" s="76"/>
      <c r="UNK358" s="181"/>
      <c r="UNL358" s="181"/>
      <c r="UNM358" s="182"/>
      <c r="UNN358" s="134"/>
      <c r="UNO358" s="135"/>
      <c r="UNP358" s="111"/>
      <c r="UNQ358" s="178"/>
      <c r="UNR358" s="178"/>
      <c r="UNS358" s="178"/>
      <c r="UNT358" s="178"/>
      <c r="UNU358" s="179"/>
      <c r="UNV358" s="73"/>
      <c r="UNW358" s="73"/>
      <c r="UNX358" s="180"/>
      <c r="UNY358" s="75"/>
      <c r="UNZ358" s="76"/>
      <c r="UOA358" s="180"/>
      <c r="UOB358" s="180"/>
      <c r="UOC358" s="180"/>
      <c r="UOD358" s="75"/>
      <c r="UOE358" s="76"/>
      <c r="UOF358" s="181"/>
      <c r="UOG358" s="181"/>
      <c r="UOH358" s="182"/>
      <c r="UOI358" s="134"/>
      <c r="UOJ358" s="135"/>
      <c r="UOK358" s="111"/>
      <c r="UOL358" s="178"/>
      <c r="UOM358" s="178"/>
      <c r="UON358" s="178"/>
      <c r="UOO358" s="178"/>
      <c r="UOP358" s="179"/>
      <c r="UOQ358" s="73"/>
      <c r="UOR358" s="73"/>
      <c r="UOS358" s="180"/>
      <c r="UOT358" s="75"/>
      <c r="UOU358" s="76"/>
      <c r="UOV358" s="180"/>
      <c r="UOW358" s="180"/>
      <c r="UOX358" s="180"/>
      <c r="UOY358" s="75"/>
      <c r="UOZ358" s="76"/>
      <c r="UPA358" s="181"/>
      <c r="UPB358" s="181"/>
      <c r="UPC358" s="182"/>
      <c r="UPD358" s="134"/>
      <c r="UPE358" s="135"/>
      <c r="UPF358" s="111"/>
      <c r="UPG358" s="178"/>
      <c r="UPH358" s="178"/>
      <c r="UPI358" s="178"/>
      <c r="UPJ358" s="178"/>
      <c r="UPK358" s="179"/>
      <c r="UPL358" s="73"/>
      <c r="UPM358" s="73"/>
      <c r="UPN358" s="180"/>
      <c r="UPO358" s="75"/>
      <c r="UPP358" s="76"/>
      <c r="UPQ358" s="180"/>
      <c r="UPR358" s="180"/>
      <c r="UPS358" s="180"/>
      <c r="UPT358" s="75"/>
      <c r="UPU358" s="76"/>
      <c r="UPV358" s="181"/>
      <c r="UPW358" s="181"/>
      <c r="UPX358" s="182"/>
      <c r="UPY358" s="134"/>
      <c r="UPZ358" s="135"/>
      <c r="UQA358" s="111"/>
      <c r="UQB358" s="178"/>
      <c r="UQC358" s="178"/>
      <c r="UQD358" s="178"/>
      <c r="UQE358" s="178"/>
      <c r="UQF358" s="179"/>
      <c r="UQG358" s="73"/>
      <c r="UQH358" s="73"/>
      <c r="UQI358" s="180"/>
      <c r="UQJ358" s="75"/>
      <c r="UQK358" s="76"/>
      <c r="UQL358" s="180"/>
      <c r="UQM358" s="180"/>
      <c r="UQN358" s="180"/>
      <c r="UQO358" s="75"/>
      <c r="UQP358" s="76"/>
      <c r="UQQ358" s="181"/>
      <c r="UQR358" s="181"/>
      <c r="UQS358" s="182"/>
      <c r="UQT358" s="134"/>
      <c r="UQU358" s="135"/>
      <c r="UQV358" s="111"/>
      <c r="UQW358" s="178"/>
      <c r="UQX358" s="178"/>
      <c r="UQY358" s="178"/>
      <c r="UQZ358" s="178"/>
      <c r="URA358" s="179"/>
      <c r="URB358" s="73"/>
      <c r="URC358" s="73"/>
      <c r="URD358" s="180"/>
      <c r="URE358" s="75"/>
      <c r="URF358" s="76"/>
      <c r="URG358" s="180"/>
      <c r="URH358" s="180"/>
      <c r="URI358" s="180"/>
      <c r="URJ358" s="75"/>
      <c r="URK358" s="76"/>
      <c r="URL358" s="181"/>
      <c r="URM358" s="181"/>
      <c r="URN358" s="182"/>
      <c r="URO358" s="134"/>
      <c r="URP358" s="135"/>
      <c r="URQ358" s="111"/>
      <c r="URR358" s="178"/>
      <c r="URS358" s="178"/>
      <c r="URT358" s="178"/>
      <c r="URU358" s="178"/>
      <c r="URV358" s="179"/>
      <c r="URW358" s="73"/>
      <c r="URX358" s="73"/>
      <c r="URY358" s="180"/>
      <c r="URZ358" s="75"/>
      <c r="USA358" s="76"/>
      <c r="USB358" s="180"/>
      <c r="USC358" s="180"/>
      <c r="USD358" s="180"/>
      <c r="USE358" s="75"/>
      <c r="USF358" s="76"/>
      <c r="USG358" s="181"/>
      <c r="USH358" s="181"/>
      <c r="USI358" s="182"/>
      <c r="USJ358" s="134"/>
      <c r="USK358" s="135"/>
      <c r="USL358" s="111"/>
      <c r="USM358" s="178"/>
      <c r="USN358" s="178"/>
      <c r="USO358" s="178"/>
      <c r="USP358" s="178"/>
      <c r="USQ358" s="179"/>
      <c r="USR358" s="73"/>
      <c r="USS358" s="73"/>
      <c r="UST358" s="180"/>
      <c r="USU358" s="75"/>
      <c r="USV358" s="76"/>
      <c r="USW358" s="180"/>
      <c r="USX358" s="180"/>
      <c r="USY358" s="180"/>
      <c r="USZ358" s="75"/>
      <c r="UTA358" s="76"/>
      <c r="UTB358" s="181"/>
      <c r="UTC358" s="181"/>
      <c r="UTD358" s="182"/>
      <c r="UTE358" s="134"/>
      <c r="UTF358" s="135"/>
      <c r="UTG358" s="111"/>
      <c r="UTH358" s="178"/>
      <c r="UTI358" s="178"/>
      <c r="UTJ358" s="178"/>
      <c r="UTK358" s="178"/>
      <c r="UTL358" s="179"/>
      <c r="UTM358" s="73"/>
      <c r="UTN358" s="73"/>
      <c r="UTO358" s="180"/>
      <c r="UTP358" s="75"/>
      <c r="UTQ358" s="76"/>
      <c r="UTR358" s="180"/>
      <c r="UTS358" s="180"/>
      <c r="UTT358" s="180"/>
      <c r="UTU358" s="75"/>
      <c r="UTV358" s="76"/>
      <c r="UTW358" s="181"/>
      <c r="UTX358" s="181"/>
      <c r="UTY358" s="182"/>
      <c r="UTZ358" s="134"/>
      <c r="UUA358" s="135"/>
      <c r="UUB358" s="111"/>
      <c r="UUC358" s="178"/>
      <c r="UUD358" s="178"/>
      <c r="UUE358" s="178"/>
      <c r="UUF358" s="178"/>
      <c r="UUG358" s="179"/>
      <c r="UUH358" s="73"/>
      <c r="UUI358" s="73"/>
      <c r="UUJ358" s="180"/>
      <c r="UUK358" s="75"/>
      <c r="UUL358" s="76"/>
      <c r="UUM358" s="180"/>
      <c r="UUN358" s="180"/>
      <c r="UUO358" s="180"/>
      <c r="UUP358" s="75"/>
      <c r="UUQ358" s="76"/>
      <c r="UUR358" s="181"/>
      <c r="UUS358" s="181"/>
      <c r="UUT358" s="182"/>
      <c r="UUU358" s="134"/>
      <c r="UUV358" s="135"/>
      <c r="UUW358" s="111"/>
      <c r="UUX358" s="178"/>
      <c r="UUY358" s="178"/>
      <c r="UUZ358" s="178"/>
      <c r="UVA358" s="178"/>
      <c r="UVB358" s="179"/>
      <c r="UVC358" s="73"/>
      <c r="UVD358" s="73"/>
      <c r="UVE358" s="180"/>
      <c r="UVF358" s="75"/>
      <c r="UVG358" s="76"/>
      <c r="UVH358" s="180"/>
      <c r="UVI358" s="180"/>
      <c r="UVJ358" s="180"/>
      <c r="UVK358" s="75"/>
      <c r="UVL358" s="76"/>
      <c r="UVM358" s="181"/>
      <c r="UVN358" s="181"/>
      <c r="UVO358" s="182"/>
      <c r="UVP358" s="134"/>
      <c r="UVQ358" s="135"/>
      <c r="UVR358" s="111"/>
      <c r="UVS358" s="178"/>
      <c r="UVT358" s="178"/>
      <c r="UVU358" s="178"/>
      <c r="UVV358" s="178"/>
      <c r="UVW358" s="179"/>
      <c r="UVX358" s="73"/>
      <c r="UVY358" s="73"/>
      <c r="UVZ358" s="180"/>
      <c r="UWA358" s="75"/>
      <c r="UWB358" s="76"/>
      <c r="UWC358" s="180"/>
      <c r="UWD358" s="180"/>
      <c r="UWE358" s="180"/>
      <c r="UWF358" s="75"/>
      <c r="UWG358" s="76"/>
      <c r="UWH358" s="181"/>
      <c r="UWI358" s="181"/>
      <c r="UWJ358" s="182"/>
      <c r="UWK358" s="134"/>
      <c r="UWL358" s="135"/>
      <c r="UWM358" s="111"/>
      <c r="UWN358" s="178"/>
      <c r="UWO358" s="178"/>
      <c r="UWP358" s="178"/>
      <c r="UWQ358" s="178"/>
      <c r="UWR358" s="179"/>
      <c r="UWS358" s="73"/>
      <c r="UWT358" s="73"/>
      <c r="UWU358" s="180"/>
      <c r="UWV358" s="75"/>
      <c r="UWW358" s="76"/>
      <c r="UWX358" s="180"/>
      <c r="UWY358" s="180"/>
      <c r="UWZ358" s="180"/>
      <c r="UXA358" s="75"/>
      <c r="UXB358" s="76"/>
      <c r="UXC358" s="181"/>
      <c r="UXD358" s="181"/>
      <c r="UXE358" s="182"/>
      <c r="UXF358" s="134"/>
      <c r="UXG358" s="135"/>
      <c r="UXH358" s="111"/>
      <c r="UXI358" s="178"/>
      <c r="UXJ358" s="178"/>
      <c r="UXK358" s="178"/>
      <c r="UXL358" s="178"/>
      <c r="UXM358" s="179"/>
      <c r="UXN358" s="73"/>
      <c r="UXO358" s="73"/>
      <c r="UXP358" s="180"/>
      <c r="UXQ358" s="75"/>
      <c r="UXR358" s="76"/>
      <c r="UXS358" s="180"/>
      <c r="UXT358" s="180"/>
      <c r="UXU358" s="180"/>
      <c r="UXV358" s="75"/>
      <c r="UXW358" s="76"/>
      <c r="UXX358" s="181"/>
      <c r="UXY358" s="181"/>
      <c r="UXZ358" s="182"/>
      <c r="UYA358" s="134"/>
      <c r="UYB358" s="135"/>
      <c r="UYC358" s="111"/>
      <c r="UYD358" s="178"/>
      <c r="UYE358" s="178"/>
      <c r="UYF358" s="178"/>
      <c r="UYG358" s="178"/>
      <c r="UYH358" s="179"/>
      <c r="UYI358" s="73"/>
      <c r="UYJ358" s="73"/>
      <c r="UYK358" s="180"/>
      <c r="UYL358" s="75"/>
      <c r="UYM358" s="76"/>
      <c r="UYN358" s="180"/>
      <c r="UYO358" s="180"/>
      <c r="UYP358" s="180"/>
      <c r="UYQ358" s="75"/>
      <c r="UYR358" s="76"/>
      <c r="UYS358" s="181"/>
      <c r="UYT358" s="181"/>
      <c r="UYU358" s="182"/>
      <c r="UYV358" s="134"/>
      <c r="UYW358" s="135"/>
      <c r="UYX358" s="111"/>
      <c r="UYY358" s="178"/>
      <c r="UYZ358" s="178"/>
      <c r="UZA358" s="178"/>
      <c r="UZB358" s="178"/>
      <c r="UZC358" s="179"/>
      <c r="UZD358" s="73"/>
      <c r="UZE358" s="73"/>
      <c r="UZF358" s="180"/>
      <c r="UZG358" s="75"/>
      <c r="UZH358" s="76"/>
      <c r="UZI358" s="180"/>
      <c r="UZJ358" s="180"/>
      <c r="UZK358" s="180"/>
      <c r="UZL358" s="75"/>
      <c r="UZM358" s="76"/>
      <c r="UZN358" s="181"/>
      <c r="UZO358" s="181"/>
      <c r="UZP358" s="182"/>
      <c r="UZQ358" s="134"/>
      <c r="UZR358" s="135"/>
      <c r="UZS358" s="111"/>
      <c r="UZT358" s="178"/>
      <c r="UZU358" s="178"/>
      <c r="UZV358" s="178"/>
      <c r="UZW358" s="178"/>
      <c r="UZX358" s="179"/>
      <c r="UZY358" s="73"/>
      <c r="UZZ358" s="73"/>
      <c r="VAA358" s="180"/>
      <c r="VAB358" s="75"/>
      <c r="VAC358" s="76"/>
      <c r="VAD358" s="180"/>
      <c r="VAE358" s="180"/>
      <c r="VAF358" s="180"/>
      <c r="VAG358" s="75"/>
      <c r="VAH358" s="76"/>
      <c r="VAI358" s="181"/>
      <c r="VAJ358" s="181"/>
      <c r="VAK358" s="182"/>
      <c r="VAL358" s="134"/>
      <c r="VAM358" s="135"/>
      <c r="VAN358" s="111"/>
      <c r="VAO358" s="178"/>
      <c r="VAP358" s="178"/>
      <c r="VAQ358" s="178"/>
      <c r="VAR358" s="178"/>
      <c r="VAS358" s="179"/>
      <c r="VAT358" s="73"/>
      <c r="VAU358" s="73"/>
      <c r="VAV358" s="180"/>
      <c r="VAW358" s="75"/>
      <c r="VAX358" s="76"/>
      <c r="VAY358" s="180"/>
      <c r="VAZ358" s="180"/>
      <c r="VBA358" s="180"/>
      <c r="VBB358" s="75"/>
      <c r="VBC358" s="76"/>
      <c r="VBD358" s="181"/>
      <c r="VBE358" s="181"/>
      <c r="VBF358" s="182"/>
      <c r="VBG358" s="134"/>
      <c r="VBH358" s="135"/>
      <c r="VBI358" s="111"/>
      <c r="VBJ358" s="178"/>
      <c r="VBK358" s="178"/>
      <c r="VBL358" s="178"/>
      <c r="VBM358" s="178"/>
      <c r="VBN358" s="179"/>
      <c r="VBO358" s="73"/>
      <c r="VBP358" s="73"/>
      <c r="VBQ358" s="180"/>
      <c r="VBR358" s="75"/>
      <c r="VBS358" s="76"/>
      <c r="VBT358" s="180"/>
      <c r="VBU358" s="180"/>
      <c r="VBV358" s="180"/>
      <c r="VBW358" s="75"/>
      <c r="VBX358" s="76"/>
      <c r="VBY358" s="181"/>
      <c r="VBZ358" s="181"/>
      <c r="VCA358" s="182"/>
      <c r="VCB358" s="134"/>
      <c r="VCC358" s="135"/>
      <c r="VCD358" s="111"/>
      <c r="VCE358" s="178"/>
      <c r="VCF358" s="178"/>
      <c r="VCG358" s="178"/>
      <c r="VCH358" s="178"/>
      <c r="VCI358" s="179"/>
      <c r="VCJ358" s="73"/>
      <c r="VCK358" s="73"/>
      <c r="VCL358" s="180"/>
      <c r="VCM358" s="75"/>
      <c r="VCN358" s="76"/>
      <c r="VCO358" s="180"/>
      <c r="VCP358" s="180"/>
      <c r="VCQ358" s="180"/>
      <c r="VCR358" s="75"/>
      <c r="VCS358" s="76"/>
      <c r="VCT358" s="181"/>
      <c r="VCU358" s="181"/>
      <c r="VCV358" s="182"/>
      <c r="VCW358" s="134"/>
      <c r="VCX358" s="135"/>
      <c r="VCY358" s="111"/>
      <c r="VCZ358" s="178"/>
      <c r="VDA358" s="178"/>
      <c r="VDB358" s="178"/>
      <c r="VDC358" s="178"/>
      <c r="VDD358" s="179"/>
      <c r="VDE358" s="73"/>
      <c r="VDF358" s="73"/>
      <c r="VDG358" s="180"/>
      <c r="VDH358" s="75"/>
      <c r="VDI358" s="76"/>
      <c r="VDJ358" s="180"/>
      <c r="VDK358" s="180"/>
      <c r="VDL358" s="180"/>
      <c r="VDM358" s="75"/>
      <c r="VDN358" s="76"/>
      <c r="VDO358" s="181"/>
      <c r="VDP358" s="181"/>
      <c r="VDQ358" s="182"/>
      <c r="VDR358" s="134"/>
      <c r="VDS358" s="135"/>
      <c r="VDT358" s="111"/>
      <c r="VDU358" s="178"/>
      <c r="VDV358" s="178"/>
      <c r="VDW358" s="178"/>
      <c r="VDX358" s="178"/>
      <c r="VDY358" s="179"/>
      <c r="VDZ358" s="73"/>
      <c r="VEA358" s="73"/>
      <c r="VEB358" s="180"/>
      <c r="VEC358" s="75"/>
      <c r="VED358" s="76"/>
      <c r="VEE358" s="180"/>
      <c r="VEF358" s="180"/>
      <c r="VEG358" s="180"/>
      <c r="VEH358" s="75"/>
      <c r="VEI358" s="76"/>
      <c r="VEJ358" s="181"/>
      <c r="VEK358" s="181"/>
      <c r="VEL358" s="182"/>
      <c r="VEM358" s="134"/>
      <c r="VEN358" s="135"/>
      <c r="VEO358" s="111"/>
      <c r="VEP358" s="178"/>
      <c r="VEQ358" s="178"/>
      <c r="VER358" s="178"/>
      <c r="VES358" s="178"/>
      <c r="VET358" s="179"/>
      <c r="VEU358" s="73"/>
      <c r="VEV358" s="73"/>
      <c r="VEW358" s="180"/>
      <c r="VEX358" s="75"/>
      <c r="VEY358" s="76"/>
      <c r="VEZ358" s="180"/>
      <c r="VFA358" s="180"/>
      <c r="VFB358" s="180"/>
      <c r="VFC358" s="75"/>
      <c r="VFD358" s="76"/>
      <c r="VFE358" s="181"/>
      <c r="VFF358" s="181"/>
      <c r="VFG358" s="182"/>
      <c r="VFH358" s="134"/>
      <c r="VFI358" s="135"/>
      <c r="VFJ358" s="111"/>
      <c r="VFK358" s="178"/>
      <c r="VFL358" s="178"/>
      <c r="VFM358" s="178"/>
      <c r="VFN358" s="178"/>
      <c r="VFO358" s="179"/>
      <c r="VFP358" s="73"/>
      <c r="VFQ358" s="73"/>
      <c r="VFR358" s="180"/>
      <c r="VFS358" s="75"/>
      <c r="VFT358" s="76"/>
      <c r="VFU358" s="180"/>
      <c r="VFV358" s="180"/>
      <c r="VFW358" s="180"/>
      <c r="VFX358" s="75"/>
      <c r="VFY358" s="76"/>
      <c r="VFZ358" s="181"/>
      <c r="VGA358" s="181"/>
      <c r="VGB358" s="182"/>
      <c r="VGC358" s="134"/>
      <c r="VGD358" s="135"/>
      <c r="VGE358" s="111"/>
      <c r="VGF358" s="178"/>
      <c r="VGG358" s="178"/>
      <c r="VGH358" s="178"/>
      <c r="VGI358" s="178"/>
      <c r="VGJ358" s="179"/>
      <c r="VGK358" s="73"/>
      <c r="VGL358" s="73"/>
      <c r="VGM358" s="180"/>
      <c r="VGN358" s="75"/>
      <c r="VGO358" s="76"/>
      <c r="VGP358" s="180"/>
      <c r="VGQ358" s="180"/>
      <c r="VGR358" s="180"/>
      <c r="VGS358" s="75"/>
      <c r="VGT358" s="76"/>
      <c r="VGU358" s="181"/>
      <c r="VGV358" s="181"/>
      <c r="VGW358" s="182"/>
      <c r="VGX358" s="134"/>
      <c r="VGY358" s="135"/>
      <c r="VGZ358" s="111"/>
      <c r="VHA358" s="178"/>
      <c r="VHB358" s="178"/>
      <c r="VHC358" s="178"/>
      <c r="VHD358" s="178"/>
      <c r="VHE358" s="179"/>
      <c r="VHF358" s="73"/>
      <c r="VHG358" s="73"/>
      <c r="VHH358" s="180"/>
      <c r="VHI358" s="75"/>
      <c r="VHJ358" s="76"/>
      <c r="VHK358" s="180"/>
      <c r="VHL358" s="180"/>
      <c r="VHM358" s="180"/>
      <c r="VHN358" s="75"/>
      <c r="VHO358" s="76"/>
      <c r="VHP358" s="181"/>
      <c r="VHQ358" s="181"/>
      <c r="VHR358" s="182"/>
      <c r="VHS358" s="134"/>
      <c r="VHT358" s="135"/>
      <c r="VHU358" s="111"/>
      <c r="VHV358" s="178"/>
      <c r="VHW358" s="178"/>
      <c r="VHX358" s="178"/>
      <c r="VHY358" s="178"/>
      <c r="VHZ358" s="179"/>
      <c r="VIA358" s="73"/>
      <c r="VIB358" s="73"/>
      <c r="VIC358" s="180"/>
      <c r="VID358" s="75"/>
      <c r="VIE358" s="76"/>
      <c r="VIF358" s="180"/>
      <c r="VIG358" s="180"/>
      <c r="VIH358" s="180"/>
      <c r="VII358" s="75"/>
      <c r="VIJ358" s="76"/>
      <c r="VIK358" s="181"/>
      <c r="VIL358" s="181"/>
      <c r="VIM358" s="182"/>
      <c r="VIN358" s="134"/>
      <c r="VIO358" s="135"/>
      <c r="VIP358" s="111"/>
      <c r="VIQ358" s="178"/>
      <c r="VIR358" s="178"/>
      <c r="VIS358" s="178"/>
      <c r="VIT358" s="178"/>
      <c r="VIU358" s="179"/>
      <c r="VIV358" s="73"/>
      <c r="VIW358" s="73"/>
      <c r="VIX358" s="180"/>
      <c r="VIY358" s="75"/>
      <c r="VIZ358" s="76"/>
      <c r="VJA358" s="180"/>
      <c r="VJB358" s="180"/>
      <c r="VJC358" s="180"/>
      <c r="VJD358" s="75"/>
      <c r="VJE358" s="76"/>
      <c r="VJF358" s="181"/>
      <c r="VJG358" s="181"/>
      <c r="VJH358" s="182"/>
      <c r="VJI358" s="134"/>
      <c r="VJJ358" s="135"/>
      <c r="VJK358" s="111"/>
      <c r="VJL358" s="178"/>
      <c r="VJM358" s="178"/>
      <c r="VJN358" s="178"/>
      <c r="VJO358" s="178"/>
      <c r="VJP358" s="179"/>
      <c r="VJQ358" s="73"/>
      <c r="VJR358" s="73"/>
      <c r="VJS358" s="180"/>
      <c r="VJT358" s="75"/>
      <c r="VJU358" s="76"/>
      <c r="VJV358" s="180"/>
      <c r="VJW358" s="180"/>
      <c r="VJX358" s="180"/>
      <c r="VJY358" s="75"/>
      <c r="VJZ358" s="76"/>
      <c r="VKA358" s="181"/>
      <c r="VKB358" s="181"/>
      <c r="VKC358" s="182"/>
      <c r="VKD358" s="134"/>
      <c r="VKE358" s="135"/>
      <c r="VKF358" s="111"/>
      <c r="VKG358" s="178"/>
      <c r="VKH358" s="178"/>
      <c r="VKI358" s="178"/>
      <c r="VKJ358" s="178"/>
      <c r="VKK358" s="179"/>
      <c r="VKL358" s="73"/>
      <c r="VKM358" s="73"/>
      <c r="VKN358" s="180"/>
      <c r="VKO358" s="75"/>
      <c r="VKP358" s="76"/>
      <c r="VKQ358" s="180"/>
      <c r="VKR358" s="180"/>
      <c r="VKS358" s="180"/>
      <c r="VKT358" s="75"/>
      <c r="VKU358" s="76"/>
      <c r="VKV358" s="181"/>
      <c r="VKW358" s="181"/>
      <c r="VKX358" s="182"/>
      <c r="VKY358" s="134"/>
      <c r="VKZ358" s="135"/>
      <c r="VLA358" s="111"/>
      <c r="VLB358" s="178"/>
      <c r="VLC358" s="178"/>
      <c r="VLD358" s="178"/>
      <c r="VLE358" s="178"/>
      <c r="VLF358" s="179"/>
      <c r="VLG358" s="73"/>
      <c r="VLH358" s="73"/>
      <c r="VLI358" s="180"/>
      <c r="VLJ358" s="75"/>
      <c r="VLK358" s="76"/>
      <c r="VLL358" s="180"/>
      <c r="VLM358" s="180"/>
      <c r="VLN358" s="180"/>
      <c r="VLO358" s="75"/>
      <c r="VLP358" s="76"/>
      <c r="VLQ358" s="181"/>
      <c r="VLR358" s="181"/>
      <c r="VLS358" s="182"/>
      <c r="VLT358" s="134"/>
      <c r="VLU358" s="135"/>
      <c r="VLV358" s="111"/>
      <c r="VLW358" s="178"/>
      <c r="VLX358" s="178"/>
      <c r="VLY358" s="178"/>
      <c r="VLZ358" s="178"/>
      <c r="VMA358" s="179"/>
      <c r="VMB358" s="73"/>
      <c r="VMC358" s="73"/>
      <c r="VMD358" s="180"/>
      <c r="VME358" s="75"/>
      <c r="VMF358" s="76"/>
      <c r="VMG358" s="180"/>
      <c r="VMH358" s="180"/>
      <c r="VMI358" s="180"/>
      <c r="VMJ358" s="75"/>
      <c r="VMK358" s="76"/>
      <c r="VML358" s="181"/>
      <c r="VMM358" s="181"/>
      <c r="VMN358" s="182"/>
      <c r="VMO358" s="134"/>
      <c r="VMP358" s="135"/>
      <c r="VMQ358" s="111"/>
      <c r="VMR358" s="178"/>
      <c r="VMS358" s="178"/>
      <c r="VMT358" s="178"/>
      <c r="VMU358" s="178"/>
      <c r="VMV358" s="179"/>
      <c r="VMW358" s="73"/>
      <c r="VMX358" s="73"/>
      <c r="VMY358" s="180"/>
      <c r="VMZ358" s="75"/>
      <c r="VNA358" s="76"/>
      <c r="VNB358" s="180"/>
      <c r="VNC358" s="180"/>
      <c r="VND358" s="180"/>
      <c r="VNE358" s="75"/>
      <c r="VNF358" s="76"/>
      <c r="VNG358" s="181"/>
      <c r="VNH358" s="181"/>
      <c r="VNI358" s="182"/>
      <c r="VNJ358" s="134"/>
      <c r="VNK358" s="135"/>
      <c r="VNL358" s="111"/>
      <c r="VNM358" s="178"/>
      <c r="VNN358" s="178"/>
      <c r="VNO358" s="178"/>
      <c r="VNP358" s="178"/>
      <c r="VNQ358" s="179"/>
      <c r="VNR358" s="73"/>
      <c r="VNS358" s="73"/>
      <c r="VNT358" s="180"/>
      <c r="VNU358" s="75"/>
      <c r="VNV358" s="76"/>
      <c r="VNW358" s="180"/>
      <c r="VNX358" s="180"/>
      <c r="VNY358" s="180"/>
      <c r="VNZ358" s="75"/>
      <c r="VOA358" s="76"/>
      <c r="VOB358" s="181"/>
      <c r="VOC358" s="181"/>
      <c r="VOD358" s="182"/>
      <c r="VOE358" s="134"/>
      <c r="VOF358" s="135"/>
      <c r="VOG358" s="111"/>
      <c r="VOH358" s="178"/>
      <c r="VOI358" s="178"/>
      <c r="VOJ358" s="178"/>
      <c r="VOK358" s="178"/>
      <c r="VOL358" s="179"/>
      <c r="VOM358" s="73"/>
      <c r="VON358" s="73"/>
      <c r="VOO358" s="180"/>
      <c r="VOP358" s="75"/>
      <c r="VOQ358" s="76"/>
      <c r="VOR358" s="180"/>
      <c r="VOS358" s="180"/>
      <c r="VOT358" s="180"/>
      <c r="VOU358" s="75"/>
      <c r="VOV358" s="76"/>
      <c r="VOW358" s="181"/>
      <c r="VOX358" s="181"/>
      <c r="VOY358" s="182"/>
      <c r="VOZ358" s="134"/>
      <c r="VPA358" s="135"/>
      <c r="VPB358" s="111"/>
      <c r="VPC358" s="178"/>
      <c r="VPD358" s="178"/>
      <c r="VPE358" s="178"/>
      <c r="VPF358" s="178"/>
      <c r="VPG358" s="179"/>
      <c r="VPH358" s="73"/>
      <c r="VPI358" s="73"/>
      <c r="VPJ358" s="180"/>
      <c r="VPK358" s="75"/>
      <c r="VPL358" s="76"/>
      <c r="VPM358" s="180"/>
      <c r="VPN358" s="180"/>
      <c r="VPO358" s="180"/>
      <c r="VPP358" s="75"/>
      <c r="VPQ358" s="76"/>
      <c r="VPR358" s="181"/>
      <c r="VPS358" s="181"/>
      <c r="VPT358" s="182"/>
      <c r="VPU358" s="134"/>
      <c r="VPV358" s="135"/>
      <c r="VPW358" s="111"/>
      <c r="VPX358" s="178"/>
      <c r="VPY358" s="178"/>
      <c r="VPZ358" s="178"/>
      <c r="VQA358" s="178"/>
      <c r="VQB358" s="179"/>
      <c r="VQC358" s="73"/>
      <c r="VQD358" s="73"/>
      <c r="VQE358" s="180"/>
      <c r="VQF358" s="75"/>
      <c r="VQG358" s="76"/>
      <c r="VQH358" s="180"/>
      <c r="VQI358" s="180"/>
      <c r="VQJ358" s="180"/>
      <c r="VQK358" s="75"/>
      <c r="VQL358" s="76"/>
      <c r="VQM358" s="181"/>
      <c r="VQN358" s="181"/>
      <c r="VQO358" s="182"/>
      <c r="VQP358" s="134"/>
      <c r="VQQ358" s="135"/>
      <c r="VQR358" s="111"/>
      <c r="VQS358" s="178"/>
      <c r="VQT358" s="178"/>
      <c r="VQU358" s="178"/>
      <c r="VQV358" s="178"/>
      <c r="VQW358" s="179"/>
      <c r="VQX358" s="73"/>
      <c r="VQY358" s="73"/>
      <c r="VQZ358" s="180"/>
      <c r="VRA358" s="75"/>
      <c r="VRB358" s="76"/>
      <c r="VRC358" s="180"/>
      <c r="VRD358" s="180"/>
      <c r="VRE358" s="180"/>
      <c r="VRF358" s="75"/>
      <c r="VRG358" s="76"/>
      <c r="VRH358" s="181"/>
      <c r="VRI358" s="181"/>
      <c r="VRJ358" s="182"/>
      <c r="VRK358" s="134"/>
      <c r="VRL358" s="135"/>
      <c r="VRM358" s="111"/>
      <c r="VRN358" s="178"/>
      <c r="VRO358" s="178"/>
      <c r="VRP358" s="178"/>
      <c r="VRQ358" s="178"/>
      <c r="VRR358" s="179"/>
      <c r="VRS358" s="73"/>
      <c r="VRT358" s="73"/>
      <c r="VRU358" s="180"/>
      <c r="VRV358" s="75"/>
      <c r="VRW358" s="76"/>
      <c r="VRX358" s="180"/>
      <c r="VRY358" s="180"/>
      <c r="VRZ358" s="180"/>
      <c r="VSA358" s="75"/>
      <c r="VSB358" s="76"/>
      <c r="VSC358" s="181"/>
      <c r="VSD358" s="181"/>
      <c r="VSE358" s="182"/>
      <c r="VSF358" s="134"/>
      <c r="VSG358" s="135"/>
      <c r="VSH358" s="111"/>
      <c r="VSI358" s="178"/>
      <c r="VSJ358" s="178"/>
      <c r="VSK358" s="178"/>
      <c r="VSL358" s="178"/>
      <c r="VSM358" s="179"/>
      <c r="VSN358" s="73"/>
      <c r="VSO358" s="73"/>
      <c r="VSP358" s="180"/>
      <c r="VSQ358" s="75"/>
      <c r="VSR358" s="76"/>
      <c r="VSS358" s="180"/>
      <c r="VST358" s="180"/>
      <c r="VSU358" s="180"/>
      <c r="VSV358" s="75"/>
      <c r="VSW358" s="76"/>
      <c r="VSX358" s="181"/>
      <c r="VSY358" s="181"/>
      <c r="VSZ358" s="182"/>
      <c r="VTA358" s="134"/>
      <c r="VTB358" s="135"/>
      <c r="VTC358" s="111"/>
      <c r="VTD358" s="178"/>
      <c r="VTE358" s="178"/>
      <c r="VTF358" s="178"/>
      <c r="VTG358" s="178"/>
      <c r="VTH358" s="179"/>
      <c r="VTI358" s="73"/>
      <c r="VTJ358" s="73"/>
      <c r="VTK358" s="180"/>
      <c r="VTL358" s="75"/>
      <c r="VTM358" s="76"/>
      <c r="VTN358" s="180"/>
      <c r="VTO358" s="180"/>
      <c r="VTP358" s="180"/>
      <c r="VTQ358" s="75"/>
      <c r="VTR358" s="76"/>
      <c r="VTS358" s="181"/>
      <c r="VTT358" s="181"/>
      <c r="VTU358" s="182"/>
      <c r="VTV358" s="134"/>
      <c r="VTW358" s="135"/>
      <c r="VTX358" s="111"/>
      <c r="VTY358" s="178"/>
      <c r="VTZ358" s="178"/>
      <c r="VUA358" s="178"/>
      <c r="VUB358" s="178"/>
      <c r="VUC358" s="179"/>
      <c r="VUD358" s="73"/>
      <c r="VUE358" s="73"/>
      <c r="VUF358" s="180"/>
      <c r="VUG358" s="75"/>
      <c r="VUH358" s="76"/>
      <c r="VUI358" s="180"/>
      <c r="VUJ358" s="180"/>
      <c r="VUK358" s="180"/>
      <c r="VUL358" s="75"/>
      <c r="VUM358" s="76"/>
      <c r="VUN358" s="181"/>
      <c r="VUO358" s="181"/>
      <c r="VUP358" s="182"/>
      <c r="VUQ358" s="134"/>
      <c r="VUR358" s="135"/>
      <c r="VUS358" s="111"/>
      <c r="VUT358" s="178"/>
      <c r="VUU358" s="178"/>
      <c r="VUV358" s="178"/>
      <c r="VUW358" s="178"/>
      <c r="VUX358" s="179"/>
      <c r="VUY358" s="73"/>
      <c r="VUZ358" s="73"/>
      <c r="VVA358" s="180"/>
      <c r="VVB358" s="75"/>
      <c r="VVC358" s="76"/>
      <c r="VVD358" s="180"/>
      <c r="VVE358" s="180"/>
      <c r="VVF358" s="180"/>
      <c r="VVG358" s="75"/>
      <c r="VVH358" s="76"/>
      <c r="VVI358" s="181"/>
      <c r="VVJ358" s="181"/>
      <c r="VVK358" s="182"/>
      <c r="VVL358" s="134"/>
      <c r="VVM358" s="135"/>
      <c r="VVN358" s="111"/>
      <c r="VVO358" s="178"/>
      <c r="VVP358" s="178"/>
      <c r="VVQ358" s="178"/>
      <c r="VVR358" s="178"/>
      <c r="VVS358" s="179"/>
      <c r="VVT358" s="73"/>
      <c r="VVU358" s="73"/>
      <c r="VVV358" s="180"/>
      <c r="VVW358" s="75"/>
      <c r="VVX358" s="76"/>
      <c r="VVY358" s="180"/>
      <c r="VVZ358" s="180"/>
      <c r="VWA358" s="180"/>
      <c r="VWB358" s="75"/>
      <c r="VWC358" s="76"/>
      <c r="VWD358" s="181"/>
      <c r="VWE358" s="181"/>
      <c r="VWF358" s="182"/>
      <c r="VWG358" s="134"/>
      <c r="VWH358" s="135"/>
      <c r="VWI358" s="111"/>
      <c r="VWJ358" s="178"/>
      <c r="VWK358" s="178"/>
      <c r="VWL358" s="178"/>
      <c r="VWM358" s="178"/>
      <c r="VWN358" s="179"/>
      <c r="VWO358" s="73"/>
      <c r="VWP358" s="73"/>
      <c r="VWQ358" s="180"/>
      <c r="VWR358" s="75"/>
      <c r="VWS358" s="76"/>
      <c r="VWT358" s="180"/>
      <c r="VWU358" s="180"/>
      <c r="VWV358" s="180"/>
      <c r="VWW358" s="75"/>
      <c r="VWX358" s="76"/>
      <c r="VWY358" s="181"/>
      <c r="VWZ358" s="181"/>
      <c r="VXA358" s="182"/>
      <c r="VXB358" s="134"/>
      <c r="VXC358" s="135"/>
      <c r="VXD358" s="111"/>
      <c r="VXE358" s="178"/>
      <c r="VXF358" s="178"/>
      <c r="VXG358" s="178"/>
      <c r="VXH358" s="178"/>
      <c r="VXI358" s="179"/>
      <c r="VXJ358" s="73"/>
      <c r="VXK358" s="73"/>
      <c r="VXL358" s="180"/>
      <c r="VXM358" s="75"/>
      <c r="VXN358" s="76"/>
      <c r="VXO358" s="180"/>
      <c r="VXP358" s="180"/>
      <c r="VXQ358" s="180"/>
      <c r="VXR358" s="75"/>
      <c r="VXS358" s="76"/>
      <c r="VXT358" s="181"/>
      <c r="VXU358" s="181"/>
      <c r="VXV358" s="182"/>
      <c r="VXW358" s="134"/>
      <c r="VXX358" s="135"/>
      <c r="VXY358" s="111"/>
      <c r="VXZ358" s="178"/>
      <c r="VYA358" s="178"/>
      <c r="VYB358" s="178"/>
      <c r="VYC358" s="178"/>
      <c r="VYD358" s="179"/>
      <c r="VYE358" s="73"/>
      <c r="VYF358" s="73"/>
      <c r="VYG358" s="180"/>
      <c r="VYH358" s="75"/>
      <c r="VYI358" s="76"/>
      <c r="VYJ358" s="180"/>
      <c r="VYK358" s="180"/>
      <c r="VYL358" s="180"/>
      <c r="VYM358" s="75"/>
      <c r="VYN358" s="76"/>
      <c r="VYO358" s="181"/>
      <c r="VYP358" s="181"/>
      <c r="VYQ358" s="182"/>
      <c r="VYR358" s="134"/>
      <c r="VYS358" s="135"/>
      <c r="VYT358" s="111"/>
      <c r="VYU358" s="178"/>
      <c r="VYV358" s="178"/>
      <c r="VYW358" s="178"/>
      <c r="VYX358" s="178"/>
      <c r="VYY358" s="179"/>
      <c r="VYZ358" s="73"/>
      <c r="VZA358" s="73"/>
      <c r="VZB358" s="180"/>
      <c r="VZC358" s="75"/>
      <c r="VZD358" s="76"/>
      <c r="VZE358" s="180"/>
      <c r="VZF358" s="180"/>
      <c r="VZG358" s="180"/>
      <c r="VZH358" s="75"/>
      <c r="VZI358" s="76"/>
      <c r="VZJ358" s="181"/>
      <c r="VZK358" s="181"/>
      <c r="VZL358" s="182"/>
      <c r="VZM358" s="134"/>
      <c r="VZN358" s="135"/>
      <c r="VZO358" s="111"/>
      <c r="VZP358" s="178"/>
      <c r="VZQ358" s="178"/>
      <c r="VZR358" s="178"/>
      <c r="VZS358" s="178"/>
      <c r="VZT358" s="179"/>
      <c r="VZU358" s="73"/>
      <c r="VZV358" s="73"/>
      <c r="VZW358" s="180"/>
      <c r="VZX358" s="75"/>
      <c r="VZY358" s="76"/>
      <c r="VZZ358" s="180"/>
      <c r="WAA358" s="180"/>
      <c r="WAB358" s="180"/>
      <c r="WAC358" s="75"/>
      <c r="WAD358" s="76"/>
      <c r="WAE358" s="181"/>
      <c r="WAF358" s="181"/>
      <c r="WAG358" s="182"/>
      <c r="WAH358" s="134"/>
      <c r="WAI358" s="135"/>
      <c r="WAJ358" s="111"/>
      <c r="WAK358" s="178"/>
      <c r="WAL358" s="178"/>
      <c r="WAM358" s="178"/>
      <c r="WAN358" s="178"/>
      <c r="WAO358" s="179"/>
      <c r="WAP358" s="73"/>
      <c r="WAQ358" s="73"/>
      <c r="WAR358" s="180"/>
      <c r="WAS358" s="75"/>
      <c r="WAT358" s="76"/>
      <c r="WAU358" s="180"/>
      <c r="WAV358" s="180"/>
      <c r="WAW358" s="180"/>
      <c r="WAX358" s="75"/>
      <c r="WAY358" s="76"/>
      <c r="WAZ358" s="181"/>
      <c r="WBA358" s="181"/>
      <c r="WBB358" s="182"/>
      <c r="WBC358" s="134"/>
      <c r="WBD358" s="135"/>
      <c r="WBE358" s="111"/>
      <c r="WBF358" s="178"/>
      <c r="WBG358" s="178"/>
      <c r="WBH358" s="178"/>
      <c r="WBI358" s="178"/>
      <c r="WBJ358" s="179"/>
      <c r="WBK358" s="73"/>
      <c r="WBL358" s="73"/>
      <c r="WBM358" s="180"/>
      <c r="WBN358" s="75"/>
      <c r="WBO358" s="76"/>
      <c r="WBP358" s="180"/>
      <c r="WBQ358" s="180"/>
      <c r="WBR358" s="180"/>
      <c r="WBS358" s="75"/>
      <c r="WBT358" s="76"/>
      <c r="WBU358" s="181"/>
      <c r="WBV358" s="181"/>
      <c r="WBW358" s="182"/>
      <c r="WBX358" s="134"/>
      <c r="WBY358" s="135"/>
      <c r="WBZ358" s="111"/>
      <c r="WCA358" s="178"/>
      <c r="WCB358" s="178"/>
      <c r="WCC358" s="178"/>
      <c r="WCD358" s="178"/>
      <c r="WCE358" s="179"/>
      <c r="WCF358" s="73"/>
      <c r="WCG358" s="73"/>
      <c r="WCH358" s="180"/>
      <c r="WCI358" s="75"/>
      <c r="WCJ358" s="76"/>
      <c r="WCK358" s="180"/>
      <c r="WCL358" s="180"/>
      <c r="WCM358" s="180"/>
      <c r="WCN358" s="75"/>
      <c r="WCO358" s="76"/>
      <c r="WCP358" s="181"/>
      <c r="WCQ358" s="181"/>
      <c r="WCR358" s="182"/>
      <c r="WCS358" s="134"/>
      <c r="WCT358" s="135"/>
      <c r="WCU358" s="111"/>
      <c r="WCV358" s="178"/>
      <c r="WCW358" s="178"/>
      <c r="WCX358" s="178"/>
      <c r="WCY358" s="178"/>
      <c r="WCZ358" s="179"/>
      <c r="WDA358" s="73"/>
      <c r="WDB358" s="73"/>
      <c r="WDC358" s="180"/>
      <c r="WDD358" s="75"/>
      <c r="WDE358" s="76"/>
      <c r="WDF358" s="180"/>
      <c r="WDG358" s="180"/>
      <c r="WDH358" s="180"/>
      <c r="WDI358" s="75"/>
      <c r="WDJ358" s="76"/>
      <c r="WDK358" s="181"/>
      <c r="WDL358" s="181"/>
      <c r="WDM358" s="182"/>
      <c r="WDN358" s="134"/>
      <c r="WDO358" s="135"/>
      <c r="WDP358" s="111"/>
      <c r="WDQ358" s="178"/>
      <c r="WDR358" s="178"/>
      <c r="WDS358" s="178"/>
      <c r="WDT358" s="178"/>
      <c r="WDU358" s="179"/>
      <c r="WDV358" s="73"/>
      <c r="WDW358" s="73"/>
      <c r="WDX358" s="180"/>
      <c r="WDY358" s="75"/>
      <c r="WDZ358" s="76"/>
      <c r="WEA358" s="180"/>
      <c r="WEB358" s="180"/>
      <c r="WEC358" s="180"/>
      <c r="WED358" s="75"/>
      <c r="WEE358" s="76"/>
      <c r="WEF358" s="181"/>
      <c r="WEG358" s="181"/>
      <c r="WEH358" s="182"/>
      <c r="WEI358" s="134"/>
      <c r="WEJ358" s="135"/>
      <c r="WEK358" s="111"/>
      <c r="WEL358" s="178"/>
      <c r="WEM358" s="178"/>
      <c r="WEN358" s="178"/>
      <c r="WEO358" s="178"/>
      <c r="WEP358" s="179"/>
      <c r="WEQ358" s="73"/>
      <c r="WER358" s="73"/>
      <c r="WES358" s="180"/>
      <c r="WET358" s="75"/>
      <c r="WEU358" s="76"/>
      <c r="WEV358" s="180"/>
      <c r="WEW358" s="180"/>
      <c r="WEX358" s="180"/>
      <c r="WEY358" s="75"/>
      <c r="WEZ358" s="76"/>
      <c r="WFA358" s="181"/>
      <c r="WFB358" s="181"/>
      <c r="WFC358" s="182"/>
      <c r="WFD358" s="134"/>
      <c r="WFE358" s="135"/>
      <c r="WFF358" s="111"/>
      <c r="WFG358" s="178"/>
      <c r="WFH358" s="178"/>
      <c r="WFI358" s="178"/>
      <c r="WFJ358" s="178"/>
      <c r="WFK358" s="179"/>
      <c r="WFL358" s="73"/>
      <c r="WFM358" s="73"/>
      <c r="WFN358" s="180"/>
      <c r="WFO358" s="75"/>
      <c r="WFP358" s="76"/>
      <c r="WFQ358" s="180"/>
      <c r="WFR358" s="180"/>
      <c r="WFS358" s="180"/>
      <c r="WFT358" s="75"/>
      <c r="WFU358" s="76"/>
      <c r="WFV358" s="181"/>
      <c r="WFW358" s="181"/>
      <c r="WFX358" s="182"/>
      <c r="WFY358" s="134"/>
      <c r="WFZ358" s="135"/>
      <c r="WGA358" s="111"/>
      <c r="WGB358" s="178"/>
      <c r="WGC358" s="178"/>
      <c r="WGD358" s="178"/>
      <c r="WGE358" s="178"/>
      <c r="WGF358" s="179"/>
      <c r="WGG358" s="73"/>
      <c r="WGH358" s="73"/>
      <c r="WGI358" s="180"/>
      <c r="WGJ358" s="75"/>
      <c r="WGK358" s="76"/>
      <c r="WGL358" s="180"/>
      <c r="WGM358" s="180"/>
      <c r="WGN358" s="180"/>
      <c r="WGO358" s="75"/>
      <c r="WGP358" s="76"/>
      <c r="WGQ358" s="181"/>
      <c r="WGR358" s="181"/>
      <c r="WGS358" s="182"/>
      <c r="WGT358" s="134"/>
      <c r="WGU358" s="135"/>
      <c r="WGV358" s="111"/>
      <c r="WGW358" s="178"/>
      <c r="WGX358" s="178"/>
      <c r="WGY358" s="178"/>
      <c r="WGZ358" s="178"/>
      <c r="WHA358" s="179"/>
      <c r="WHB358" s="73"/>
      <c r="WHC358" s="73"/>
      <c r="WHD358" s="180"/>
      <c r="WHE358" s="75"/>
      <c r="WHF358" s="76"/>
      <c r="WHG358" s="180"/>
      <c r="WHH358" s="180"/>
      <c r="WHI358" s="180"/>
      <c r="WHJ358" s="75"/>
      <c r="WHK358" s="76"/>
      <c r="WHL358" s="181"/>
      <c r="WHM358" s="181"/>
      <c r="WHN358" s="182"/>
      <c r="WHO358" s="134"/>
      <c r="WHP358" s="135"/>
      <c r="WHQ358" s="111"/>
      <c r="WHR358" s="178"/>
      <c r="WHS358" s="178"/>
      <c r="WHT358" s="178"/>
      <c r="WHU358" s="178"/>
      <c r="WHV358" s="179"/>
      <c r="WHW358" s="73"/>
      <c r="WHX358" s="73"/>
      <c r="WHY358" s="180"/>
      <c r="WHZ358" s="75"/>
      <c r="WIA358" s="76"/>
      <c r="WIB358" s="180"/>
      <c r="WIC358" s="180"/>
      <c r="WID358" s="180"/>
      <c r="WIE358" s="75"/>
      <c r="WIF358" s="76"/>
      <c r="WIG358" s="181"/>
      <c r="WIH358" s="181"/>
      <c r="WII358" s="182"/>
      <c r="WIJ358" s="134"/>
      <c r="WIK358" s="135"/>
      <c r="WIL358" s="111"/>
      <c r="WIM358" s="178"/>
      <c r="WIN358" s="178"/>
      <c r="WIO358" s="178"/>
      <c r="WIP358" s="178"/>
      <c r="WIQ358" s="179"/>
      <c r="WIR358" s="73"/>
      <c r="WIS358" s="73"/>
      <c r="WIT358" s="180"/>
      <c r="WIU358" s="75"/>
      <c r="WIV358" s="76"/>
      <c r="WIW358" s="180"/>
      <c r="WIX358" s="180"/>
      <c r="WIY358" s="180"/>
      <c r="WIZ358" s="75"/>
      <c r="WJA358" s="76"/>
      <c r="WJB358" s="181"/>
      <c r="WJC358" s="181"/>
      <c r="WJD358" s="182"/>
      <c r="WJE358" s="134"/>
      <c r="WJF358" s="135"/>
      <c r="WJG358" s="111"/>
      <c r="WJH358" s="178"/>
      <c r="WJI358" s="178"/>
      <c r="WJJ358" s="178"/>
      <c r="WJK358" s="178"/>
      <c r="WJL358" s="179"/>
      <c r="WJM358" s="73"/>
      <c r="WJN358" s="73"/>
      <c r="WJO358" s="180"/>
      <c r="WJP358" s="75"/>
      <c r="WJQ358" s="76"/>
      <c r="WJR358" s="180"/>
      <c r="WJS358" s="180"/>
      <c r="WJT358" s="180"/>
      <c r="WJU358" s="75"/>
      <c r="WJV358" s="76"/>
      <c r="WJW358" s="181"/>
      <c r="WJX358" s="181"/>
      <c r="WJY358" s="182"/>
      <c r="WJZ358" s="134"/>
      <c r="WKA358" s="135"/>
      <c r="WKB358" s="111"/>
      <c r="WKC358" s="178"/>
      <c r="WKD358" s="178"/>
      <c r="WKE358" s="178"/>
      <c r="WKF358" s="178"/>
      <c r="WKG358" s="179"/>
      <c r="WKH358" s="73"/>
      <c r="WKI358" s="73"/>
      <c r="WKJ358" s="180"/>
      <c r="WKK358" s="75"/>
      <c r="WKL358" s="76"/>
      <c r="WKM358" s="180"/>
      <c r="WKN358" s="180"/>
      <c r="WKO358" s="180"/>
      <c r="WKP358" s="75"/>
      <c r="WKQ358" s="76"/>
      <c r="WKR358" s="181"/>
      <c r="WKS358" s="181"/>
      <c r="WKT358" s="182"/>
      <c r="WKU358" s="134"/>
      <c r="WKV358" s="135"/>
      <c r="WKW358" s="111"/>
      <c r="WKX358" s="178"/>
      <c r="WKY358" s="178"/>
      <c r="WKZ358" s="178"/>
      <c r="WLA358" s="178"/>
      <c r="WLB358" s="179"/>
      <c r="WLC358" s="73"/>
      <c r="WLD358" s="73"/>
      <c r="WLE358" s="180"/>
      <c r="WLF358" s="75"/>
      <c r="WLG358" s="76"/>
      <c r="WLH358" s="180"/>
      <c r="WLI358" s="180"/>
      <c r="WLJ358" s="180"/>
      <c r="WLK358" s="75"/>
      <c r="WLL358" s="76"/>
      <c r="WLM358" s="181"/>
      <c r="WLN358" s="181"/>
      <c r="WLO358" s="182"/>
      <c r="WLP358" s="134"/>
      <c r="WLQ358" s="135"/>
      <c r="WLR358" s="111"/>
      <c r="WLS358" s="178"/>
      <c r="WLT358" s="178"/>
      <c r="WLU358" s="178"/>
      <c r="WLV358" s="178"/>
      <c r="WLW358" s="179"/>
      <c r="WLX358" s="73"/>
      <c r="WLY358" s="73"/>
      <c r="WLZ358" s="180"/>
      <c r="WMA358" s="75"/>
      <c r="WMB358" s="76"/>
      <c r="WMC358" s="180"/>
      <c r="WMD358" s="180"/>
      <c r="WME358" s="180"/>
      <c r="WMF358" s="75"/>
      <c r="WMG358" s="76"/>
      <c r="WMH358" s="181"/>
      <c r="WMI358" s="181"/>
      <c r="WMJ358" s="182"/>
      <c r="WMK358" s="134"/>
      <c r="WML358" s="135"/>
      <c r="WMM358" s="111"/>
      <c r="WMN358" s="178"/>
      <c r="WMO358" s="178"/>
      <c r="WMP358" s="178"/>
      <c r="WMQ358" s="178"/>
      <c r="WMR358" s="179"/>
      <c r="WMS358" s="73"/>
      <c r="WMT358" s="73"/>
      <c r="WMU358" s="180"/>
      <c r="WMV358" s="75"/>
      <c r="WMW358" s="76"/>
      <c r="WMX358" s="180"/>
      <c r="WMY358" s="180"/>
      <c r="WMZ358" s="180"/>
      <c r="WNA358" s="75"/>
      <c r="WNB358" s="76"/>
      <c r="WNC358" s="181"/>
      <c r="WND358" s="181"/>
      <c r="WNE358" s="182"/>
      <c r="WNF358" s="134"/>
      <c r="WNG358" s="135"/>
      <c r="WNH358" s="111"/>
      <c r="WNI358" s="178"/>
      <c r="WNJ358" s="178"/>
      <c r="WNK358" s="178"/>
      <c r="WNL358" s="178"/>
      <c r="WNM358" s="179"/>
      <c r="WNN358" s="73"/>
      <c r="WNO358" s="73"/>
      <c r="WNP358" s="180"/>
      <c r="WNQ358" s="75"/>
      <c r="WNR358" s="76"/>
      <c r="WNS358" s="180"/>
      <c r="WNT358" s="180"/>
      <c r="WNU358" s="180"/>
      <c r="WNV358" s="75"/>
      <c r="WNW358" s="76"/>
      <c r="WNX358" s="181"/>
      <c r="WNY358" s="181"/>
      <c r="WNZ358" s="182"/>
      <c r="WOA358" s="134"/>
      <c r="WOB358" s="135"/>
      <c r="WOC358" s="111"/>
      <c r="WOD358" s="178"/>
      <c r="WOE358" s="178"/>
      <c r="WOF358" s="178"/>
      <c r="WOG358" s="178"/>
      <c r="WOH358" s="179"/>
      <c r="WOI358" s="73"/>
      <c r="WOJ358" s="73"/>
      <c r="WOK358" s="180"/>
      <c r="WOL358" s="75"/>
      <c r="WOM358" s="76"/>
      <c r="WON358" s="180"/>
      <c r="WOO358" s="180"/>
      <c r="WOP358" s="180"/>
      <c r="WOQ358" s="75"/>
      <c r="WOR358" s="76"/>
      <c r="WOS358" s="181"/>
      <c r="WOT358" s="181"/>
      <c r="WOU358" s="182"/>
      <c r="WOV358" s="134"/>
      <c r="WOW358" s="135"/>
      <c r="WOX358" s="111"/>
      <c r="WOY358" s="178"/>
      <c r="WOZ358" s="178"/>
      <c r="WPA358" s="178"/>
      <c r="WPB358" s="178"/>
      <c r="WPC358" s="179"/>
      <c r="WPD358" s="73"/>
      <c r="WPE358" s="73"/>
      <c r="WPF358" s="180"/>
      <c r="WPG358" s="75"/>
      <c r="WPH358" s="76"/>
      <c r="WPI358" s="180"/>
      <c r="WPJ358" s="180"/>
      <c r="WPK358" s="180"/>
      <c r="WPL358" s="75"/>
      <c r="WPM358" s="76"/>
      <c r="WPN358" s="181"/>
      <c r="WPO358" s="181"/>
      <c r="WPP358" s="182"/>
      <c r="WPQ358" s="134"/>
      <c r="WPR358" s="135"/>
      <c r="WPS358" s="111"/>
      <c r="WPT358" s="178"/>
      <c r="WPU358" s="178"/>
      <c r="WPV358" s="178"/>
      <c r="WPW358" s="178"/>
      <c r="WPX358" s="179"/>
      <c r="WPY358" s="73"/>
      <c r="WPZ358" s="73"/>
      <c r="WQA358" s="180"/>
      <c r="WQB358" s="75"/>
      <c r="WQC358" s="76"/>
      <c r="WQD358" s="180"/>
      <c r="WQE358" s="180"/>
      <c r="WQF358" s="180"/>
      <c r="WQG358" s="75"/>
      <c r="WQH358" s="76"/>
      <c r="WQI358" s="181"/>
      <c r="WQJ358" s="181"/>
      <c r="WQK358" s="182"/>
      <c r="WQL358" s="134"/>
      <c r="WQM358" s="135"/>
      <c r="WQN358" s="111"/>
      <c r="WQO358" s="178"/>
      <c r="WQP358" s="178"/>
      <c r="WQQ358" s="178"/>
      <c r="WQR358" s="178"/>
      <c r="WQS358" s="179"/>
      <c r="WQT358" s="73"/>
      <c r="WQU358" s="73"/>
      <c r="WQV358" s="180"/>
      <c r="WQW358" s="75"/>
      <c r="WQX358" s="76"/>
      <c r="WQY358" s="180"/>
      <c r="WQZ358" s="180"/>
      <c r="WRA358" s="180"/>
      <c r="WRB358" s="75"/>
      <c r="WRC358" s="76"/>
      <c r="WRD358" s="181"/>
      <c r="WRE358" s="181"/>
      <c r="WRF358" s="182"/>
      <c r="WRG358" s="134"/>
      <c r="WRH358" s="135"/>
      <c r="WRI358" s="111"/>
      <c r="WRJ358" s="178"/>
      <c r="WRK358" s="178"/>
      <c r="WRL358" s="178"/>
      <c r="WRM358" s="178"/>
      <c r="WRN358" s="179"/>
      <c r="WRO358" s="73"/>
      <c r="WRP358" s="73"/>
      <c r="WRQ358" s="180"/>
      <c r="WRR358" s="75"/>
      <c r="WRS358" s="76"/>
      <c r="WRT358" s="180"/>
      <c r="WRU358" s="180"/>
      <c r="WRV358" s="180"/>
      <c r="WRW358" s="75"/>
      <c r="WRX358" s="76"/>
      <c r="WRY358" s="181"/>
      <c r="WRZ358" s="181"/>
      <c r="WSA358" s="182"/>
      <c r="WSB358" s="134"/>
      <c r="WSC358" s="135"/>
      <c r="WSD358" s="111"/>
      <c r="WSE358" s="178"/>
      <c r="WSF358" s="178"/>
      <c r="WSG358" s="178"/>
      <c r="WSH358" s="178"/>
      <c r="WSI358" s="179"/>
      <c r="WSJ358" s="73"/>
      <c r="WSK358" s="73"/>
      <c r="WSL358" s="180"/>
      <c r="WSM358" s="75"/>
      <c r="WSN358" s="76"/>
      <c r="WSO358" s="180"/>
      <c r="WSP358" s="180"/>
      <c r="WSQ358" s="180"/>
      <c r="WSR358" s="75"/>
      <c r="WSS358" s="76"/>
      <c r="WST358" s="181"/>
      <c r="WSU358" s="181"/>
      <c r="WSV358" s="182"/>
      <c r="WSW358" s="134"/>
      <c r="WSX358" s="135"/>
      <c r="WSY358" s="111"/>
      <c r="WSZ358" s="178"/>
      <c r="WTA358" s="178"/>
      <c r="WTB358" s="178"/>
      <c r="WTC358" s="178"/>
      <c r="WTD358" s="179"/>
      <c r="WTE358" s="73"/>
      <c r="WTF358" s="73"/>
      <c r="WTG358" s="180"/>
      <c r="WTH358" s="75"/>
      <c r="WTI358" s="76"/>
      <c r="WTJ358" s="180"/>
      <c r="WTK358" s="180"/>
      <c r="WTL358" s="180"/>
      <c r="WTM358" s="75"/>
      <c r="WTN358" s="76"/>
      <c r="WTO358" s="181"/>
      <c r="WTP358" s="181"/>
      <c r="WTQ358" s="182"/>
      <c r="WTR358" s="134"/>
      <c r="WTS358" s="135"/>
      <c r="WTT358" s="111"/>
      <c r="WTU358" s="178"/>
      <c r="WTV358" s="178"/>
      <c r="WTW358" s="178"/>
      <c r="WTX358" s="178"/>
      <c r="WTY358" s="179"/>
      <c r="WTZ358" s="73"/>
      <c r="WUA358" s="73"/>
      <c r="WUB358" s="180"/>
      <c r="WUC358" s="75"/>
      <c r="WUD358" s="76"/>
      <c r="WUE358" s="180"/>
      <c r="WUF358" s="180"/>
      <c r="WUG358" s="180"/>
      <c r="WUH358" s="75"/>
      <c r="WUI358" s="76"/>
      <c r="WUJ358" s="181"/>
      <c r="WUK358" s="181"/>
      <c r="WUL358" s="182"/>
      <c r="WUM358" s="134"/>
      <c r="WUN358" s="135"/>
      <c r="WUO358" s="111"/>
      <c r="WUP358" s="178"/>
      <c r="WUQ358" s="178"/>
      <c r="WUR358" s="178"/>
      <c r="WUS358" s="178"/>
      <c r="WUT358" s="179"/>
      <c r="WUU358" s="73"/>
      <c r="WUV358" s="73"/>
      <c r="WUW358" s="180"/>
      <c r="WUX358" s="75"/>
      <c r="WUY358" s="76"/>
      <c r="WUZ358" s="180"/>
      <c r="WVA358" s="180"/>
      <c r="WVB358" s="180"/>
      <c r="WVC358" s="75"/>
      <c r="WVD358" s="76"/>
      <c r="WVE358" s="181"/>
      <c r="WVF358" s="181"/>
      <c r="WVG358" s="182"/>
      <c r="WVH358" s="134"/>
      <c r="WVI358" s="135"/>
      <c r="WVJ358" s="111"/>
      <c r="WVK358" s="178"/>
      <c r="WVL358" s="178"/>
      <c r="WVM358" s="178"/>
      <c r="WVN358" s="178"/>
      <c r="WVO358" s="179"/>
      <c r="WVP358" s="73"/>
      <c r="WVQ358" s="73"/>
      <c r="WVR358" s="180"/>
      <c r="WVS358" s="75"/>
      <c r="WVT358" s="76"/>
      <c r="WVU358" s="180"/>
      <c r="WVV358" s="180"/>
      <c r="WVW358" s="180"/>
      <c r="WVX358" s="75"/>
      <c r="WVY358" s="76"/>
      <c r="WVZ358" s="181"/>
      <c r="WWA358" s="181"/>
      <c r="WWB358" s="182"/>
      <c r="WWC358" s="134"/>
      <c r="WWD358" s="135"/>
      <c r="WWE358" s="111"/>
      <c r="WWF358" s="178"/>
      <c r="WWG358" s="178"/>
      <c r="WWH358" s="178"/>
      <c r="WWI358" s="178"/>
      <c r="WWJ358" s="179"/>
      <c r="WWK358" s="73"/>
      <c r="WWL358" s="73"/>
      <c r="WWM358" s="180"/>
      <c r="WWN358" s="75"/>
      <c r="WWO358" s="76"/>
      <c r="WWP358" s="180"/>
      <c r="WWQ358" s="180"/>
      <c r="WWR358" s="180"/>
      <c r="WWS358" s="75"/>
      <c r="WWT358" s="76"/>
      <c r="WWU358" s="181"/>
      <c r="WWV358" s="181"/>
      <c r="WWW358" s="182"/>
      <c r="WWX358" s="134"/>
      <c r="WWY358" s="135"/>
      <c r="WWZ358" s="111"/>
      <c r="WXA358" s="178"/>
      <c r="WXB358" s="178"/>
      <c r="WXC358" s="178"/>
      <c r="WXD358" s="178"/>
      <c r="WXE358" s="179"/>
      <c r="WXF358" s="73"/>
      <c r="WXG358" s="73"/>
      <c r="WXH358" s="180"/>
      <c r="WXI358" s="75"/>
      <c r="WXJ358" s="76"/>
      <c r="WXK358" s="180"/>
      <c r="WXL358" s="180"/>
      <c r="WXM358" s="180"/>
      <c r="WXN358" s="75"/>
      <c r="WXO358" s="76"/>
      <c r="WXP358" s="181"/>
      <c r="WXQ358" s="181"/>
      <c r="WXR358" s="182"/>
      <c r="WXS358" s="134"/>
      <c r="WXT358" s="135"/>
      <c r="WXU358" s="111"/>
      <c r="WXV358" s="178"/>
      <c r="WXW358" s="178"/>
      <c r="WXX358" s="178"/>
      <c r="WXY358" s="178"/>
      <c r="WXZ358" s="179"/>
      <c r="WYA358" s="73"/>
      <c r="WYB358" s="73"/>
      <c r="WYC358" s="180"/>
      <c r="WYD358" s="75"/>
      <c r="WYE358" s="76"/>
      <c r="WYF358" s="180"/>
      <c r="WYG358" s="180"/>
      <c r="WYH358" s="180"/>
      <c r="WYI358" s="75"/>
      <c r="WYJ358" s="76"/>
      <c r="WYK358" s="181"/>
      <c r="WYL358" s="181"/>
      <c r="WYM358" s="182"/>
      <c r="WYN358" s="134"/>
      <c r="WYO358" s="135"/>
      <c r="WYP358" s="111"/>
      <c r="WYQ358" s="178"/>
      <c r="WYR358" s="178"/>
      <c r="WYS358" s="178"/>
      <c r="WYT358" s="178"/>
      <c r="WYU358" s="179"/>
      <c r="WYV358" s="73"/>
      <c r="WYW358" s="73"/>
      <c r="WYX358" s="180"/>
      <c r="WYY358" s="75"/>
      <c r="WYZ358" s="76"/>
      <c r="WZA358" s="180"/>
      <c r="WZB358" s="180"/>
      <c r="WZC358" s="180"/>
      <c r="WZD358" s="75"/>
      <c r="WZE358" s="76"/>
      <c r="WZF358" s="181"/>
      <c r="WZG358" s="181"/>
      <c r="WZH358" s="182"/>
      <c r="WZI358" s="134"/>
      <c r="WZJ358" s="135"/>
      <c r="WZK358" s="111"/>
      <c r="WZL358" s="178"/>
      <c r="WZM358" s="178"/>
      <c r="WZN358" s="178"/>
      <c r="WZO358" s="178"/>
      <c r="WZP358" s="179"/>
      <c r="WZQ358" s="73"/>
      <c r="WZR358" s="73"/>
      <c r="WZS358" s="180"/>
      <c r="WZT358" s="75"/>
      <c r="WZU358" s="76"/>
      <c r="WZV358" s="180"/>
      <c r="WZW358" s="180"/>
      <c r="WZX358" s="180"/>
      <c r="WZY358" s="75"/>
      <c r="WZZ358" s="76"/>
      <c r="XAA358" s="181"/>
      <c r="XAB358" s="181"/>
      <c r="XAC358" s="182"/>
      <c r="XAD358" s="134"/>
      <c r="XAE358" s="135"/>
      <c r="XAF358" s="111"/>
      <c r="XAG358" s="178"/>
      <c r="XAH358" s="178"/>
      <c r="XAI358" s="178"/>
      <c r="XAJ358" s="178"/>
      <c r="XAK358" s="179"/>
      <c r="XAL358" s="73"/>
      <c r="XAM358" s="73"/>
      <c r="XAN358" s="180"/>
      <c r="XAO358" s="75"/>
      <c r="XAP358" s="76"/>
      <c r="XAQ358" s="180"/>
      <c r="XAR358" s="180"/>
      <c r="XAS358" s="180"/>
      <c r="XAT358" s="75"/>
      <c r="XAU358" s="76"/>
      <c r="XAV358" s="181"/>
      <c r="XAW358" s="181"/>
      <c r="XAX358" s="182"/>
      <c r="XAY358" s="134"/>
      <c r="XAZ358" s="135"/>
      <c r="XBA358" s="111"/>
      <c r="XBB358" s="178"/>
      <c r="XBC358" s="178"/>
      <c r="XBD358" s="178"/>
      <c r="XBE358" s="178"/>
      <c r="XBF358" s="179"/>
      <c r="XBG358" s="73"/>
      <c r="XBH358" s="73"/>
      <c r="XBI358" s="180"/>
      <c r="XBJ358" s="75"/>
      <c r="XBK358" s="76"/>
      <c r="XBL358" s="180"/>
      <c r="XBM358" s="180"/>
      <c r="XBN358" s="180"/>
      <c r="XBO358" s="75"/>
      <c r="XBP358" s="76"/>
      <c r="XBQ358" s="181"/>
      <c r="XBR358" s="181"/>
      <c r="XBS358" s="182"/>
      <c r="XBT358" s="134"/>
      <c r="XBU358" s="135"/>
      <c r="XBV358" s="111"/>
      <c r="XBW358" s="178"/>
      <c r="XBX358" s="178"/>
      <c r="XBY358" s="178"/>
      <c r="XBZ358" s="178"/>
      <c r="XCA358" s="179"/>
      <c r="XCB358" s="73"/>
      <c r="XCC358" s="73"/>
      <c r="XCD358" s="180"/>
      <c r="XCE358" s="75"/>
      <c r="XCF358" s="76"/>
      <c r="XCG358" s="180"/>
      <c r="XCH358" s="180"/>
      <c r="XCI358" s="180"/>
      <c r="XCJ358" s="75"/>
      <c r="XCK358" s="76"/>
      <c r="XCL358" s="181"/>
      <c r="XCM358" s="181"/>
      <c r="XCN358" s="182"/>
      <c r="XCO358" s="134"/>
      <c r="XCP358" s="135"/>
      <c r="XCQ358" s="111"/>
      <c r="XCR358" s="178"/>
      <c r="XCS358" s="178"/>
      <c r="XCT358" s="178"/>
      <c r="XCU358" s="178"/>
      <c r="XCV358" s="179"/>
      <c r="XCW358" s="73"/>
      <c r="XCX358" s="73"/>
      <c r="XCY358" s="180"/>
      <c r="XCZ358" s="75"/>
      <c r="XDA358" s="76"/>
      <c r="XDB358" s="180"/>
      <c r="XDC358" s="180"/>
      <c r="XDD358" s="180"/>
      <c r="XDE358" s="75"/>
      <c r="XDF358" s="76"/>
      <c r="XDG358" s="181"/>
      <c r="XDH358" s="181"/>
      <c r="XDI358" s="182"/>
      <c r="XDJ358" s="134"/>
      <c r="XDK358" s="135"/>
      <c r="XDL358" s="111"/>
      <c r="XDM358" s="178"/>
      <c r="XDN358" s="178"/>
      <c r="XDO358" s="178"/>
      <c r="XDP358" s="178"/>
      <c r="XDQ358" s="179"/>
      <c r="XDR358" s="73"/>
      <c r="XDS358" s="73"/>
      <c r="XDT358" s="180"/>
      <c r="XDU358" s="75"/>
      <c r="XDV358" s="76"/>
      <c r="XDW358" s="180"/>
      <c r="XDX358" s="180"/>
      <c r="XDY358" s="180"/>
      <c r="XDZ358" s="75"/>
      <c r="XEA358" s="76"/>
      <c r="XEB358" s="181"/>
      <c r="XEC358" s="181"/>
      <c r="XED358" s="182"/>
      <c r="XEE358" s="134"/>
      <c r="XEF358" s="135"/>
      <c r="XEG358" s="111"/>
      <c r="XEH358" s="178"/>
      <c r="XEI358" s="178"/>
      <c r="XEJ358" s="178"/>
      <c r="XEK358" s="178"/>
      <c r="XEL358" s="179"/>
      <c r="XEM358" s="73"/>
      <c r="XEN358" s="73"/>
      <c r="XEO358" s="180"/>
      <c r="XEP358" s="75"/>
      <c r="XEQ358" s="76"/>
      <c r="XER358" s="180"/>
      <c r="XES358" s="180"/>
      <c r="XET358" s="180"/>
      <c r="XEU358" s="75"/>
      <c r="XEV358" s="76"/>
      <c r="XEW358" s="181"/>
      <c r="XEX358" s="181"/>
      <c r="XEY358" s="182"/>
      <c r="XEZ358" s="134"/>
      <c r="XFA358" s="135"/>
      <c r="XFB358" s="111"/>
      <c r="XFC358" s="178"/>
    </row>
    <row r="359" spans="1:16383" s="183" customFormat="1">
      <c r="A359" s="134">
        <v>43447</v>
      </c>
      <c r="B359" s="135" t="s">
        <v>102</v>
      </c>
      <c r="C359" s="111">
        <v>43452</v>
      </c>
      <c r="D359" s="178">
        <v>1.1375</v>
      </c>
      <c r="E359" s="178">
        <v>1.1395999999999999</v>
      </c>
      <c r="F359" s="178">
        <v>1.1332500000000001</v>
      </c>
      <c r="G359" s="178">
        <v>1.13615</v>
      </c>
      <c r="H359" s="369">
        <f t="shared" si="163"/>
        <v>634.99999999998556</v>
      </c>
      <c r="I359" s="73" t="str">
        <f t="shared" si="262"/>
        <v>過高</v>
      </c>
      <c r="J359" s="73" t="str">
        <f t="shared" si="263"/>
        <v/>
      </c>
      <c r="K359" s="180">
        <v>336872</v>
      </c>
      <c r="L359" s="75">
        <f t="shared" ref="L359" si="298">K359-K358</f>
        <v>31637</v>
      </c>
      <c r="M359" s="76">
        <f t="shared" ref="M359" si="299">L359/K358</f>
        <v>0.10364800891116681</v>
      </c>
      <c r="N359" s="180">
        <v>171076</v>
      </c>
      <c r="O359" s="180">
        <v>430926</v>
      </c>
      <c r="P359" s="408">
        <v>620583</v>
      </c>
      <c r="Q359" s="75">
        <f t="shared" ref="Q359" si="300">P359-P358</f>
        <v>-24430</v>
      </c>
      <c r="R359" s="76">
        <f t="shared" ref="R359" si="301">Q359/P358</f>
        <v>-3.7875205616010842E-2</v>
      </c>
      <c r="S359" s="435">
        <v>4.0381999999999998</v>
      </c>
      <c r="T359" s="438">
        <v>3.8374999999999999</v>
      </c>
      <c r="U359" s="437"/>
      <c r="V359" s="435"/>
      <c r="W359" s="182"/>
      <c r="X359" s="598"/>
      <c r="Y359" s="178"/>
      <c r="Z359" s="591"/>
      <c r="AA359" s="178"/>
      <c r="AB359" s="179"/>
      <c r="AC359" s="73"/>
      <c r="AD359" s="73"/>
      <c r="AE359" s="180"/>
      <c r="AF359" s="75"/>
      <c r="AG359" s="76"/>
      <c r="AH359" s="180"/>
      <c r="AI359" s="180"/>
      <c r="AJ359" s="180"/>
      <c r="AK359" s="75"/>
      <c r="AL359" s="76"/>
      <c r="AM359" s="181"/>
      <c r="AN359" s="181"/>
      <c r="AO359" s="182"/>
      <c r="AP359" s="134"/>
      <c r="AQ359" s="135"/>
      <c r="AR359" s="111"/>
      <c r="AS359" s="178"/>
      <c r="AT359" s="178"/>
      <c r="AU359" s="178"/>
      <c r="AV359" s="178"/>
      <c r="AW359" s="179"/>
      <c r="AX359" s="73"/>
      <c r="AY359" s="73"/>
      <c r="AZ359" s="180"/>
      <c r="BA359" s="75"/>
      <c r="BB359" s="76"/>
      <c r="BC359" s="180"/>
      <c r="BD359" s="180"/>
      <c r="BE359" s="180"/>
      <c r="BF359" s="75"/>
      <c r="BG359" s="76"/>
      <c r="BH359" s="181"/>
      <c r="BI359" s="181"/>
      <c r="BJ359" s="182"/>
      <c r="BK359" s="134"/>
      <c r="BL359" s="135"/>
      <c r="BM359" s="111"/>
      <c r="BN359" s="178"/>
      <c r="BO359" s="178"/>
      <c r="BP359" s="178"/>
      <c r="BQ359" s="178"/>
      <c r="BR359" s="179"/>
      <c r="BS359" s="73"/>
      <c r="BT359" s="73"/>
      <c r="BU359" s="180"/>
      <c r="BV359" s="75"/>
      <c r="BW359" s="76"/>
      <c r="BX359" s="180"/>
      <c r="BY359" s="180"/>
      <c r="BZ359" s="180"/>
      <c r="CA359" s="75"/>
      <c r="CB359" s="76"/>
      <c r="CC359" s="181"/>
      <c r="CD359" s="181"/>
      <c r="CE359" s="182"/>
      <c r="CF359" s="134"/>
      <c r="CG359" s="135"/>
      <c r="CH359" s="111"/>
      <c r="CI359" s="178"/>
      <c r="CJ359" s="178"/>
      <c r="CK359" s="178"/>
      <c r="CL359" s="178"/>
      <c r="CM359" s="179"/>
      <c r="CN359" s="73"/>
      <c r="CO359" s="73"/>
      <c r="CP359" s="180"/>
      <c r="CQ359" s="75"/>
      <c r="CR359" s="76"/>
      <c r="CS359" s="180"/>
      <c r="CT359" s="180"/>
      <c r="CU359" s="180"/>
      <c r="CV359" s="75"/>
      <c r="CW359" s="76"/>
      <c r="CX359" s="181"/>
      <c r="CY359" s="181"/>
      <c r="CZ359" s="182"/>
      <c r="DA359" s="134"/>
      <c r="DB359" s="135"/>
      <c r="DC359" s="111"/>
      <c r="DD359" s="178"/>
      <c r="DE359" s="178"/>
      <c r="DF359" s="178"/>
      <c r="DG359" s="178"/>
      <c r="DH359" s="179"/>
      <c r="DI359" s="73"/>
      <c r="DJ359" s="73"/>
      <c r="DK359" s="180"/>
      <c r="DL359" s="75"/>
      <c r="DM359" s="76"/>
      <c r="DN359" s="180"/>
      <c r="DO359" s="180"/>
      <c r="DP359" s="180"/>
      <c r="DQ359" s="75"/>
      <c r="DR359" s="76"/>
      <c r="DS359" s="181"/>
      <c r="DT359" s="181"/>
      <c r="DU359" s="182"/>
      <c r="DV359" s="134"/>
      <c r="DW359" s="135"/>
      <c r="DX359" s="111"/>
      <c r="DY359" s="178"/>
      <c r="DZ359" s="178"/>
      <c r="EA359" s="178"/>
      <c r="EB359" s="178"/>
      <c r="EC359" s="179"/>
      <c r="ED359" s="73"/>
      <c r="EE359" s="73"/>
      <c r="EF359" s="180"/>
      <c r="EG359" s="75"/>
      <c r="EH359" s="76"/>
      <c r="EI359" s="180"/>
      <c r="EJ359" s="180"/>
      <c r="EK359" s="180"/>
      <c r="EL359" s="75"/>
      <c r="EM359" s="76"/>
      <c r="EN359" s="181"/>
      <c r="EO359" s="181"/>
      <c r="EP359" s="182"/>
      <c r="EQ359" s="134"/>
      <c r="ER359" s="135"/>
      <c r="ES359" s="111"/>
      <c r="ET359" s="178"/>
      <c r="EU359" s="178"/>
      <c r="EV359" s="178"/>
      <c r="EW359" s="178"/>
      <c r="EX359" s="179"/>
      <c r="EY359" s="73"/>
      <c r="EZ359" s="73"/>
      <c r="FA359" s="180"/>
      <c r="FB359" s="75"/>
      <c r="FC359" s="76"/>
      <c r="FD359" s="180"/>
      <c r="FE359" s="180"/>
      <c r="FF359" s="180"/>
      <c r="FG359" s="75"/>
      <c r="FH359" s="76"/>
      <c r="FI359" s="181"/>
      <c r="FJ359" s="181"/>
      <c r="FK359" s="182"/>
      <c r="FL359" s="134"/>
      <c r="FM359" s="135"/>
      <c r="FN359" s="111"/>
      <c r="FO359" s="178"/>
      <c r="FP359" s="178"/>
      <c r="FQ359" s="178"/>
      <c r="FR359" s="178"/>
      <c r="FS359" s="179"/>
      <c r="FT359" s="73"/>
      <c r="FU359" s="73"/>
      <c r="FV359" s="180"/>
      <c r="FW359" s="75"/>
      <c r="FX359" s="76"/>
      <c r="FY359" s="180"/>
      <c r="FZ359" s="180"/>
      <c r="GA359" s="180"/>
      <c r="GB359" s="75"/>
      <c r="GC359" s="76"/>
      <c r="GD359" s="181"/>
      <c r="GE359" s="181"/>
      <c r="GF359" s="182"/>
      <c r="GG359" s="134"/>
      <c r="GH359" s="135"/>
      <c r="GI359" s="111"/>
      <c r="GJ359" s="178"/>
      <c r="GK359" s="178"/>
      <c r="GL359" s="178"/>
      <c r="GM359" s="178"/>
      <c r="GN359" s="179"/>
      <c r="GO359" s="73"/>
      <c r="GP359" s="73"/>
      <c r="GQ359" s="180"/>
      <c r="GR359" s="75"/>
      <c r="GS359" s="76"/>
      <c r="GT359" s="180"/>
      <c r="GU359" s="180"/>
      <c r="GV359" s="180"/>
      <c r="GW359" s="75"/>
      <c r="GX359" s="76"/>
      <c r="GY359" s="181"/>
      <c r="GZ359" s="181"/>
      <c r="HA359" s="182"/>
      <c r="HB359" s="134"/>
      <c r="HC359" s="135"/>
      <c r="HD359" s="111"/>
      <c r="HE359" s="178"/>
      <c r="HF359" s="178"/>
      <c r="HG359" s="178"/>
      <c r="HH359" s="178"/>
      <c r="HI359" s="179"/>
      <c r="HJ359" s="73"/>
      <c r="HK359" s="73"/>
      <c r="HL359" s="180"/>
      <c r="HM359" s="75"/>
      <c r="HN359" s="76"/>
      <c r="HO359" s="180"/>
      <c r="HP359" s="180"/>
      <c r="HQ359" s="180"/>
      <c r="HR359" s="75"/>
      <c r="HS359" s="76"/>
      <c r="HT359" s="181"/>
      <c r="HU359" s="181"/>
      <c r="HV359" s="182"/>
      <c r="HW359" s="134"/>
      <c r="HX359" s="135"/>
      <c r="HY359" s="111"/>
      <c r="HZ359" s="178"/>
      <c r="IA359" s="178"/>
      <c r="IB359" s="178"/>
      <c r="IC359" s="178"/>
      <c r="ID359" s="179"/>
      <c r="IE359" s="73"/>
      <c r="IF359" s="73"/>
      <c r="IG359" s="180"/>
      <c r="IH359" s="75"/>
      <c r="II359" s="76"/>
      <c r="IJ359" s="180"/>
      <c r="IK359" s="180"/>
      <c r="IL359" s="180"/>
      <c r="IM359" s="75"/>
      <c r="IN359" s="76"/>
      <c r="IO359" s="181"/>
      <c r="IP359" s="181"/>
      <c r="IQ359" s="182"/>
      <c r="IR359" s="134"/>
      <c r="IS359" s="135"/>
      <c r="IT359" s="111"/>
      <c r="IU359" s="178"/>
      <c r="IV359" s="178"/>
      <c r="IW359" s="178"/>
      <c r="IX359" s="178"/>
      <c r="IY359" s="179"/>
      <c r="IZ359" s="73"/>
      <c r="JA359" s="73"/>
      <c r="JB359" s="180"/>
      <c r="JC359" s="75"/>
      <c r="JD359" s="76"/>
      <c r="JE359" s="180"/>
      <c r="JF359" s="180"/>
      <c r="JG359" s="180"/>
      <c r="JH359" s="75"/>
      <c r="JI359" s="76"/>
      <c r="JJ359" s="181"/>
      <c r="JK359" s="181"/>
      <c r="JL359" s="182"/>
      <c r="JM359" s="134"/>
      <c r="JN359" s="135"/>
      <c r="JO359" s="111"/>
      <c r="JP359" s="178"/>
      <c r="JQ359" s="178"/>
      <c r="JR359" s="178"/>
      <c r="JS359" s="178"/>
      <c r="JT359" s="179"/>
      <c r="JU359" s="73"/>
      <c r="JV359" s="73"/>
      <c r="JW359" s="180"/>
      <c r="JX359" s="75"/>
      <c r="JY359" s="76"/>
      <c r="JZ359" s="180"/>
      <c r="KA359" s="180"/>
      <c r="KB359" s="180"/>
      <c r="KC359" s="75"/>
      <c r="KD359" s="76"/>
      <c r="KE359" s="181"/>
      <c r="KF359" s="181"/>
      <c r="KG359" s="182"/>
      <c r="KH359" s="134"/>
      <c r="KI359" s="135"/>
      <c r="KJ359" s="111"/>
      <c r="KK359" s="178"/>
      <c r="KL359" s="178"/>
      <c r="KM359" s="178"/>
      <c r="KN359" s="178"/>
      <c r="KO359" s="179"/>
      <c r="KP359" s="73"/>
      <c r="KQ359" s="73"/>
      <c r="KR359" s="180"/>
      <c r="KS359" s="75"/>
      <c r="KT359" s="76"/>
      <c r="KU359" s="180"/>
      <c r="KV359" s="180"/>
      <c r="KW359" s="180"/>
      <c r="KX359" s="75"/>
      <c r="KY359" s="76"/>
      <c r="KZ359" s="181"/>
      <c r="LA359" s="181"/>
      <c r="LB359" s="182"/>
      <c r="LC359" s="134"/>
      <c r="LD359" s="135"/>
      <c r="LE359" s="111"/>
      <c r="LF359" s="178"/>
      <c r="LG359" s="178"/>
      <c r="LH359" s="178"/>
      <c r="LI359" s="178"/>
      <c r="LJ359" s="179"/>
      <c r="LK359" s="73"/>
      <c r="LL359" s="73"/>
      <c r="LM359" s="180"/>
      <c r="LN359" s="75"/>
      <c r="LO359" s="76"/>
      <c r="LP359" s="180"/>
      <c r="LQ359" s="180"/>
      <c r="LR359" s="180"/>
      <c r="LS359" s="75"/>
      <c r="LT359" s="76"/>
      <c r="LU359" s="181"/>
      <c r="LV359" s="181"/>
      <c r="LW359" s="182"/>
      <c r="LX359" s="134"/>
      <c r="LY359" s="135"/>
      <c r="LZ359" s="111"/>
      <c r="MA359" s="178"/>
      <c r="MB359" s="178"/>
      <c r="MC359" s="178"/>
      <c r="MD359" s="178"/>
      <c r="ME359" s="179"/>
      <c r="MF359" s="73"/>
      <c r="MG359" s="73"/>
      <c r="MH359" s="180"/>
      <c r="MI359" s="75"/>
      <c r="MJ359" s="76"/>
      <c r="MK359" s="180"/>
      <c r="ML359" s="180"/>
      <c r="MM359" s="180"/>
      <c r="MN359" s="75"/>
      <c r="MO359" s="76"/>
      <c r="MP359" s="181"/>
      <c r="MQ359" s="181"/>
      <c r="MR359" s="182"/>
      <c r="MS359" s="134"/>
      <c r="MT359" s="135"/>
      <c r="MU359" s="111"/>
      <c r="MV359" s="178"/>
      <c r="MW359" s="178"/>
      <c r="MX359" s="178"/>
      <c r="MY359" s="178"/>
      <c r="MZ359" s="179"/>
      <c r="NA359" s="73"/>
      <c r="NB359" s="73"/>
      <c r="NC359" s="180"/>
      <c r="ND359" s="75"/>
      <c r="NE359" s="76"/>
      <c r="NF359" s="180"/>
      <c r="NG359" s="180"/>
      <c r="NH359" s="180"/>
      <c r="NI359" s="75"/>
      <c r="NJ359" s="76"/>
      <c r="NK359" s="181"/>
      <c r="NL359" s="181"/>
      <c r="NM359" s="182"/>
      <c r="NN359" s="134"/>
      <c r="NO359" s="135"/>
      <c r="NP359" s="111"/>
      <c r="NQ359" s="178"/>
      <c r="NR359" s="178"/>
      <c r="NS359" s="178"/>
      <c r="NT359" s="178"/>
      <c r="NU359" s="179"/>
      <c r="NV359" s="73"/>
      <c r="NW359" s="73"/>
      <c r="NX359" s="180"/>
      <c r="NY359" s="75"/>
      <c r="NZ359" s="76"/>
      <c r="OA359" s="180"/>
      <c r="OB359" s="180"/>
      <c r="OC359" s="180"/>
      <c r="OD359" s="75"/>
      <c r="OE359" s="76"/>
      <c r="OF359" s="181"/>
      <c r="OG359" s="181"/>
      <c r="OH359" s="182"/>
      <c r="OI359" s="134"/>
      <c r="OJ359" s="135"/>
      <c r="OK359" s="111"/>
      <c r="OL359" s="178"/>
      <c r="OM359" s="178"/>
      <c r="ON359" s="178"/>
      <c r="OO359" s="178"/>
      <c r="OP359" s="179"/>
      <c r="OQ359" s="73"/>
      <c r="OR359" s="73"/>
      <c r="OS359" s="180"/>
      <c r="OT359" s="75"/>
      <c r="OU359" s="76"/>
      <c r="OV359" s="180"/>
      <c r="OW359" s="180"/>
      <c r="OX359" s="180"/>
      <c r="OY359" s="75"/>
      <c r="OZ359" s="76"/>
      <c r="PA359" s="181"/>
      <c r="PB359" s="181"/>
      <c r="PC359" s="182"/>
      <c r="PD359" s="134"/>
      <c r="PE359" s="135"/>
      <c r="PF359" s="111"/>
      <c r="PG359" s="178"/>
      <c r="PH359" s="178"/>
      <c r="PI359" s="178"/>
      <c r="PJ359" s="178"/>
      <c r="PK359" s="179"/>
      <c r="PL359" s="73"/>
      <c r="PM359" s="73"/>
      <c r="PN359" s="180"/>
      <c r="PO359" s="75"/>
      <c r="PP359" s="76"/>
      <c r="PQ359" s="180"/>
      <c r="PR359" s="180"/>
      <c r="PS359" s="180"/>
      <c r="PT359" s="75"/>
      <c r="PU359" s="76"/>
      <c r="PV359" s="181"/>
      <c r="PW359" s="181"/>
      <c r="PX359" s="182"/>
      <c r="PY359" s="134"/>
      <c r="PZ359" s="135"/>
      <c r="QA359" s="111"/>
      <c r="QB359" s="178"/>
      <c r="QC359" s="178"/>
      <c r="QD359" s="178"/>
      <c r="QE359" s="178"/>
      <c r="QF359" s="179"/>
      <c r="QG359" s="73"/>
      <c r="QH359" s="73"/>
      <c r="QI359" s="180"/>
      <c r="QJ359" s="75"/>
      <c r="QK359" s="76"/>
      <c r="QL359" s="180"/>
      <c r="QM359" s="180"/>
      <c r="QN359" s="180"/>
      <c r="QO359" s="75"/>
      <c r="QP359" s="76"/>
      <c r="QQ359" s="181"/>
      <c r="QR359" s="181"/>
      <c r="QS359" s="182"/>
      <c r="QT359" s="134"/>
      <c r="QU359" s="135"/>
      <c r="QV359" s="111"/>
      <c r="QW359" s="178"/>
      <c r="QX359" s="178"/>
      <c r="QY359" s="178"/>
      <c r="QZ359" s="178"/>
      <c r="RA359" s="179"/>
      <c r="RB359" s="73"/>
      <c r="RC359" s="73"/>
      <c r="RD359" s="180"/>
      <c r="RE359" s="75"/>
      <c r="RF359" s="76"/>
      <c r="RG359" s="180"/>
      <c r="RH359" s="180"/>
      <c r="RI359" s="180"/>
      <c r="RJ359" s="75"/>
      <c r="RK359" s="76"/>
      <c r="RL359" s="181"/>
      <c r="RM359" s="181"/>
      <c r="RN359" s="182"/>
      <c r="RO359" s="134"/>
      <c r="RP359" s="135"/>
      <c r="RQ359" s="111"/>
      <c r="RR359" s="178"/>
      <c r="RS359" s="178"/>
      <c r="RT359" s="178"/>
      <c r="RU359" s="178"/>
      <c r="RV359" s="179"/>
      <c r="RW359" s="73"/>
      <c r="RX359" s="73"/>
      <c r="RY359" s="180"/>
      <c r="RZ359" s="75"/>
      <c r="SA359" s="76"/>
      <c r="SB359" s="180"/>
      <c r="SC359" s="180"/>
      <c r="SD359" s="180"/>
      <c r="SE359" s="75"/>
      <c r="SF359" s="76"/>
      <c r="SG359" s="181"/>
      <c r="SH359" s="181"/>
      <c r="SI359" s="182"/>
      <c r="SJ359" s="134"/>
      <c r="SK359" s="135"/>
      <c r="SL359" s="111"/>
      <c r="SM359" s="178"/>
      <c r="SN359" s="178"/>
      <c r="SO359" s="178"/>
      <c r="SP359" s="178"/>
      <c r="SQ359" s="179"/>
      <c r="SR359" s="73"/>
      <c r="SS359" s="73"/>
      <c r="ST359" s="180"/>
      <c r="SU359" s="75"/>
      <c r="SV359" s="76"/>
      <c r="SW359" s="180"/>
      <c r="SX359" s="180"/>
      <c r="SY359" s="180"/>
      <c r="SZ359" s="75"/>
      <c r="TA359" s="76"/>
      <c r="TB359" s="181"/>
      <c r="TC359" s="181"/>
      <c r="TD359" s="182"/>
      <c r="TE359" s="134"/>
      <c r="TF359" s="135"/>
      <c r="TG359" s="111"/>
      <c r="TH359" s="178"/>
      <c r="TI359" s="178"/>
      <c r="TJ359" s="178"/>
      <c r="TK359" s="178"/>
      <c r="TL359" s="179"/>
      <c r="TM359" s="73"/>
      <c r="TN359" s="73"/>
      <c r="TO359" s="180"/>
      <c r="TP359" s="75"/>
      <c r="TQ359" s="76"/>
      <c r="TR359" s="180"/>
      <c r="TS359" s="180"/>
      <c r="TT359" s="180"/>
      <c r="TU359" s="75"/>
      <c r="TV359" s="76"/>
      <c r="TW359" s="181"/>
      <c r="TX359" s="181"/>
      <c r="TY359" s="182"/>
      <c r="TZ359" s="134"/>
      <c r="UA359" s="135"/>
      <c r="UB359" s="111"/>
      <c r="UC359" s="178"/>
      <c r="UD359" s="178"/>
      <c r="UE359" s="178"/>
      <c r="UF359" s="178"/>
      <c r="UG359" s="179"/>
      <c r="UH359" s="73"/>
      <c r="UI359" s="73"/>
      <c r="UJ359" s="180"/>
      <c r="UK359" s="75"/>
      <c r="UL359" s="76"/>
      <c r="UM359" s="180"/>
      <c r="UN359" s="180"/>
      <c r="UO359" s="180"/>
      <c r="UP359" s="75"/>
      <c r="UQ359" s="76"/>
      <c r="UR359" s="181"/>
      <c r="US359" s="181"/>
      <c r="UT359" s="182"/>
      <c r="UU359" s="134"/>
      <c r="UV359" s="135"/>
      <c r="UW359" s="111"/>
      <c r="UX359" s="178"/>
      <c r="UY359" s="178"/>
      <c r="UZ359" s="178"/>
      <c r="VA359" s="178"/>
      <c r="VB359" s="179"/>
      <c r="VC359" s="73"/>
      <c r="VD359" s="73"/>
      <c r="VE359" s="180"/>
      <c r="VF359" s="75"/>
      <c r="VG359" s="76"/>
      <c r="VH359" s="180"/>
      <c r="VI359" s="180"/>
      <c r="VJ359" s="180"/>
      <c r="VK359" s="75"/>
      <c r="VL359" s="76"/>
      <c r="VM359" s="181"/>
      <c r="VN359" s="181"/>
      <c r="VO359" s="182"/>
      <c r="VP359" s="134"/>
      <c r="VQ359" s="135"/>
      <c r="VR359" s="111"/>
      <c r="VS359" s="178"/>
      <c r="VT359" s="178"/>
      <c r="VU359" s="178"/>
      <c r="VV359" s="178"/>
      <c r="VW359" s="179"/>
      <c r="VX359" s="73"/>
      <c r="VY359" s="73"/>
      <c r="VZ359" s="180"/>
      <c r="WA359" s="75"/>
      <c r="WB359" s="76"/>
      <c r="WC359" s="180"/>
      <c r="WD359" s="180"/>
      <c r="WE359" s="180"/>
      <c r="WF359" s="75"/>
      <c r="WG359" s="76"/>
      <c r="WH359" s="181"/>
      <c r="WI359" s="181"/>
      <c r="WJ359" s="182"/>
      <c r="WK359" s="134"/>
      <c r="WL359" s="135"/>
      <c r="WM359" s="111"/>
      <c r="WN359" s="178"/>
      <c r="WO359" s="178"/>
      <c r="WP359" s="178"/>
      <c r="WQ359" s="178"/>
      <c r="WR359" s="179"/>
      <c r="WS359" s="73"/>
      <c r="WT359" s="73"/>
      <c r="WU359" s="180"/>
      <c r="WV359" s="75"/>
      <c r="WW359" s="76"/>
      <c r="WX359" s="180"/>
      <c r="WY359" s="180"/>
      <c r="WZ359" s="180"/>
      <c r="XA359" s="75"/>
      <c r="XB359" s="76"/>
      <c r="XC359" s="181"/>
      <c r="XD359" s="181"/>
      <c r="XE359" s="182"/>
      <c r="XF359" s="134"/>
      <c r="XG359" s="135"/>
      <c r="XH359" s="111"/>
      <c r="XI359" s="178"/>
      <c r="XJ359" s="178"/>
      <c r="XK359" s="178"/>
      <c r="XL359" s="178"/>
      <c r="XM359" s="179"/>
      <c r="XN359" s="73"/>
      <c r="XO359" s="73"/>
      <c r="XP359" s="180"/>
      <c r="XQ359" s="75"/>
      <c r="XR359" s="76"/>
      <c r="XS359" s="180"/>
      <c r="XT359" s="180"/>
      <c r="XU359" s="180"/>
      <c r="XV359" s="75"/>
      <c r="XW359" s="76"/>
      <c r="XX359" s="181"/>
      <c r="XY359" s="181"/>
      <c r="XZ359" s="182"/>
      <c r="YA359" s="134"/>
      <c r="YB359" s="135"/>
      <c r="YC359" s="111"/>
      <c r="YD359" s="178"/>
      <c r="YE359" s="178"/>
      <c r="YF359" s="178"/>
      <c r="YG359" s="178"/>
      <c r="YH359" s="179"/>
      <c r="YI359" s="73"/>
      <c r="YJ359" s="73"/>
      <c r="YK359" s="180"/>
      <c r="YL359" s="75"/>
      <c r="YM359" s="76"/>
      <c r="YN359" s="180"/>
      <c r="YO359" s="180"/>
      <c r="YP359" s="180"/>
      <c r="YQ359" s="75"/>
      <c r="YR359" s="76"/>
      <c r="YS359" s="181"/>
      <c r="YT359" s="181"/>
      <c r="YU359" s="182"/>
      <c r="YV359" s="134"/>
      <c r="YW359" s="135"/>
      <c r="YX359" s="111"/>
      <c r="YY359" s="178"/>
      <c r="YZ359" s="178"/>
      <c r="ZA359" s="178"/>
      <c r="ZB359" s="178"/>
      <c r="ZC359" s="179"/>
      <c r="ZD359" s="73"/>
      <c r="ZE359" s="73"/>
      <c r="ZF359" s="180"/>
      <c r="ZG359" s="75"/>
      <c r="ZH359" s="76"/>
      <c r="ZI359" s="180"/>
      <c r="ZJ359" s="180"/>
      <c r="ZK359" s="180"/>
      <c r="ZL359" s="75"/>
      <c r="ZM359" s="76"/>
      <c r="ZN359" s="181"/>
      <c r="ZO359" s="181"/>
      <c r="ZP359" s="182"/>
      <c r="ZQ359" s="134"/>
      <c r="ZR359" s="135"/>
      <c r="ZS359" s="111"/>
      <c r="ZT359" s="178"/>
      <c r="ZU359" s="178"/>
      <c r="ZV359" s="178"/>
      <c r="ZW359" s="178"/>
      <c r="ZX359" s="179"/>
      <c r="ZY359" s="73"/>
      <c r="ZZ359" s="73"/>
      <c r="AAA359" s="180"/>
      <c r="AAB359" s="75"/>
      <c r="AAC359" s="76"/>
      <c r="AAD359" s="180"/>
      <c r="AAE359" s="180"/>
      <c r="AAF359" s="180"/>
      <c r="AAG359" s="75"/>
      <c r="AAH359" s="76"/>
      <c r="AAI359" s="181"/>
      <c r="AAJ359" s="181"/>
      <c r="AAK359" s="182"/>
      <c r="AAL359" s="134"/>
      <c r="AAM359" s="135"/>
      <c r="AAN359" s="111"/>
      <c r="AAO359" s="178"/>
      <c r="AAP359" s="178"/>
      <c r="AAQ359" s="178"/>
      <c r="AAR359" s="178"/>
      <c r="AAS359" s="179"/>
      <c r="AAT359" s="73"/>
      <c r="AAU359" s="73"/>
      <c r="AAV359" s="180"/>
      <c r="AAW359" s="75"/>
      <c r="AAX359" s="76"/>
      <c r="AAY359" s="180"/>
      <c r="AAZ359" s="180"/>
      <c r="ABA359" s="180"/>
      <c r="ABB359" s="75"/>
      <c r="ABC359" s="76"/>
      <c r="ABD359" s="181"/>
      <c r="ABE359" s="181"/>
      <c r="ABF359" s="182"/>
      <c r="ABG359" s="134"/>
      <c r="ABH359" s="135"/>
      <c r="ABI359" s="111"/>
      <c r="ABJ359" s="178"/>
      <c r="ABK359" s="178"/>
      <c r="ABL359" s="178"/>
      <c r="ABM359" s="178"/>
      <c r="ABN359" s="179"/>
      <c r="ABO359" s="73"/>
      <c r="ABP359" s="73"/>
      <c r="ABQ359" s="180"/>
      <c r="ABR359" s="75"/>
      <c r="ABS359" s="76"/>
      <c r="ABT359" s="180"/>
      <c r="ABU359" s="180"/>
      <c r="ABV359" s="180"/>
      <c r="ABW359" s="75"/>
      <c r="ABX359" s="76"/>
      <c r="ABY359" s="181"/>
      <c r="ABZ359" s="181"/>
      <c r="ACA359" s="182"/>
      <c r="ACB359" s="134"/>
      <c r="ACC359" s="135"/>
      <c r="ACD359" s="111"/>
      <c r="ACE359" s="178"/>
      <c r="ACF359" s="178"/>
      <c r="ACG359" s="178"/>
      <c r="ACH359" s="178"/>
      <c r="ACI359" s="179"/>
      <c r="ACJ359" s="73"/>
      <c r="ACK359" s="73"/>
      <c r="ACL359" s="180"/>
      <c r="ACM359" s="75"/>
      <c r="ACN359" s="76"/>
      <c r="ACO359" s="180"/>
      <c r="ACP359" s="180"/>
      <c r="ACQ359" s="180"/>
      <c r="ACR359" s="75"/>
      <c r="ACS359" s="76"/>
      <c r="ACT359" s="181"/>
      <c r="ACU359" s="181"/>
      <c r="ACV359" s="182"/>
      <c r="ACW359" s="134"/>
      <c r="ACX359" s="135"/>
      <c r="ACY359" s="111"/>
      <c r="ACZ359" s="178"/>
      <c r="ADA359" s="178"/>
      <c r="ADB359" s="178"/>
      <c r="ADC359" s="178"/>
      <c r="ADD359" s="179"/>
      <c r="ADE359" s="73"/>
      <c r="ADF359" s="73"/>
      <c r="ADG359" s="180"/>
      <c r="ADH359" s="75"/>
      <c r="ADI359" s="76"/>
      <c r="ADJ359" s="180"/>
      <c r="ADK359" s="180"/>
      <c r="ADL359" s="180"/>
      <c r="ADM359" s="75"/>
      <c r="ADN359" s="76"/>
      <c r="ADO359" s="181"/>
      <c r="ADP359" s="181"/>
      <c r="ADQ359" s="182"/>
      <c r="ADR359" s="134"/>
      <c r="ADS359" s="135"/>
      <c r="ADT359" s="111"/>
      <c r="ADU359" s="178"/>
      <c r="ADV359" s="178"/>
      <c r="ADW359" s="178"/>
      <c r="ADX359" s="178"/>
      <c r="ADY359" s="179"/>
      <c r="ADZ359" s="73"/>
      <c r="AEA359" s="73"/>
      <c r="AEB359" s="180"/>
      <c r="AEC359" s="75"/>
      <c r="AED359" s="76"/>
      <c r="AEE359" s="180"/>
      <c r="AEF359" s="180"/>
      <c r="AEG359" s="180"/>
      <c r="AEH359" s="75"/>
      <c r="AEI359" s="76"/>
      <c r="AEJ359" s="181"/>
      <c r="AEK359" s="181"/>
      <c r="AEL359" s="182"/>
      <c r="AEM359" s="134"/>
      <c r="AEN359" s="135"/>
      <c r="AEO359" s="111"/>
      <c r="AEP359" s="178"/>
      <c r="AEQ359" s="178"/>
      <c r="AER359" s="178"/>
      <c r="AES359" s="178"/>
      <c r="AET359" s="179"/>
      <c r="AEU359" s="73"/>
      <c r="AEV359" s="73"/>
      <c r="AEW359" s="180"/>
      <c r="AEX359" s="75"/>
      <c r="AEY359" s="76"/>
      <c r="AEZ359" s="180"/>
      <c r="AFA359" s="180"/>
      <c r="AFB359" s="180"/>
      <c r="AFC359" s="75"/>
      <c r="AFD359" s="76"/>
      <c r="AFE359" s="181"/>
      <c r="AFF359" s="181"/>
      <c r="AFG359" s="182"/>
      <c r="AFH359" s="134"/>
      <c r="AFI359" s="135"/>
      <c r="AFJ359" s="111"/>
      <c r="AFK359" s="178"/>
      <c r="AFL359" s="178"/>
      <c r="AFM359" s="178"/>
      <c r="AFN359" s="178"/>
      <c r="AFO359" s="179"/>
      <c r="AFP359" s="73"/>
      <c r="AFQ359" s="73"/>
      <c r="AFR359" s="180"/>
      <c r="AFS359" s="75"/>
      <c r="AFT359" s="76"/>
      <c r="AFU359" s="180"/>
      <c r="AFV359" s="180"/>
      <c r="AFW359" s="180"/>
      <c r="AFX359" s="75"/>
      <c r="AFY359" s="76"/>
      <c r="AFZ359" s="181"/>
      <c r="AGA359" s="181"/>
      <c r="AGB359" s="182"/>
      <c r="AGC359" s="134"/>
      <c r="AGD359" s="135"/>
      <c r="AGE359" s="111"/>
      <c r="AGF359" s="178"/>
      <c r="AGG359" s="178"/>
      <c r="AGH359" s="178"/>
      <c r="AGI359" s="178"/>
      <c r="AGJ359" s="179"/>
      <c r="AGK359" s="73"/>
      <c r="AGL359" s="73"/>
      <c r="AGM359" s="180"/>
      <c r="AGN359" s="75"/>
      <c r="AGO359" s="76"/>
      <c r="AGP359" s="180"/>
      <c r="AGQ359" s="180"/>
      <c r="AGR359" s="180"/>
      <c r="AGS359" s="75"/>
      <c r="AGT359" s="76"/>
      <c r="AGU359" s="181"/>
      <c r="AGV359" s="181"/>
      <c r="AGW359" s="182"/>
      <c r="AGX359" s="134"/>
      <c r="AGY359" s="135"/>
      <c r="AGZ359" s="111"/>
      <c r="AHA359" s="178"/>
      <c r="AHB359" s="178"/>
      <c r="AHC359" s="178"/>
      <c r="AHD359" s="178"/>
      <c r="AHE359" s="179"/>
      <c r="AHF359" s="73"/>
      <c r="AHG359" s="73"/>
      <c r="AHH359" s="180"/>
      <c r="AHI359" s="75"/>
      <c r="AHJ359" s="76"/>
      <c r="AHK359" s="180"/>
      <c r="AHL359" s="180"/>
      <c r="AHM359" s="180"/>
      <c r="AHN359" s="75"/>
      <c r="AHO359" s="76"/>
      <c r="AHP359" s="181"/>
      <c r="AHQ359" s="181"/>
      <c r="AHR359" s="182"/>
      <c r="AHS359" s="134"/>
      <c r="AHT359" s="135"/>
      <c r="AHU359" s="111"/>
      <c r="AHV359" s="178"/>
      <c r="AHW359" s="178"/>
      <c r="AHX359" s="178"/>
      <c r="AHY359" s="178"/>
      <c r="AHZ359" s="179"/>
      <c r="AIA359" s="73"/>
      <c r="AIB359" s="73"/>
      <c r="AIC359" s="180"/>
      <c r="AID359" s="75"/>
      <c r="AIE359" s="76"/>
      <c r="AIF359" s="180"/>
      <c r="AIG359" s="180"/>
      <c r="AIH359" s="180"/>
      <c r="AII359" s="75"/>
      <c r="AIJ359" s="76"/>
      <c r="AIK359" s="181"/>
      <c r="AIL359" s="181"/>
      <c r="AIM359" s="182"/>
      <c r="AIN359" s="134"/>
      <c r="AIO359" s="135"/>
      <c r="AIP359" s="111"/>
      <c r="AIQ359" s="178"/>
      <c r="AIR359" s="178"/>
      <c r="AIS359" s="178"/>
      <c r="AIT359" s="178"/>
      <c r="AIU359" s="179"/>
      <c r="AIV359" s="73"/>
      <c r="AIW359" s="73"/>
      <c r="AIX359" s="180"/>
      <c r="AIY359" s="75"/>
      <c r="AIZ359" s="76"/>
      <c r="AJA359" s="180"/>
      <c r="AJB359" s="180"/>
      <c r="AJC359" s="180"/>
      <c r="AJD359" s="75"/>
      <c r="AJE359" s="76"/>
      <c r="AJF359" s="181"/>
      <c r="AJG359" s="181"/>
      <c r="AJH359" s="182"/>
      <c r="AJI359" s="134"/>
      <c r="AJJ359" s="135"/>
      <c r="AJK359" s="111"/>
      <c r="AJL359" s="178"/>
      <c r="AJM359" s="178"/>
      <c r="AJN359" s="178"/>
      <c r="AJO359" s="178"/>
      <c r="AJP359" s="179"/>
      <c r="AJQ359" s="73"/>
      <c r="AJR359" s="73"/>
      <c r="AJS359" s="180"/>
      <c r="AJT359" s="75"/>
      <c r="AJU359" s="76"/>
      <c r="AJV359" s="180"/>
      <c r="AJW359" s="180"/>
      <c r="AJX359" s="180"/>
      <c r="AJY359" s="75"/>
      <c r="AJZ359" s="76"/>
      <c r="AKA359" s="181"/>
      <c r="AKB359" s="181"/>
      <c r="AKC359" s="182"/>
      <c r="AKD359" s="134"/>
      <c r="AKE359" s="135"/>
      <c r="AKF359" s="111"/>
      <c r="AKG359" s="178"/>
      <c r="AKH359" s="178"/>
      <c r="AKI359" s="178"/>
      <c r="AKJ359" s="178"/>
      <c r="AKK359" s="179"/>
      <c r="AKL359" s="73"/>
      <c r="AKM359" s="73"/>
      <c r="AKN359" s="180"/>
      <c r="AKO359" s="75"/>
      <c r="AKP359" s="76"/>
      <c r="AKQ359" s="180"/>
      <c r="AKR359" s="180"/>
      <c r="AKS359" s="180"/>
      <c r="AKT359" s="75"/>
      <c r="AKU359" s="76"/>
      <c r="AKV359" s="181"/>
      <c r="AKW359" s="181"/>
      <c r="AKX359" s="182"/>
      <c r="AKY359" s="134"/>
      <c r="AKZ359" s="135"/>
      <c r="ALA359" s="111"/>
      <c r="ALB359" s="178"/>
      <c r="ALC359" s="178"/>
      <c r="ALD359" s="178"/>
      <c r="ALE359" s="178"/>
      <c r="ALF359" s="179"/>
      <c r="ALG359" s="73"/>
      <c r="ALH359" s="73"/>
      <c r="ALI359" s="180"/>
      <c r="ALJ359" s="75"/>
      <c r="ALK359" s="76"/>
      <c r="ALL359" s="180"/>
      <c r="ALM359" s="180"/>
      <c r="ALN359" s="180"/>
      <c r="ALO359" s="75"/>
      <c r="ALP359" s="76"/>
      <c r="ALQ359" s="181"/>
      <c r="ALR359" s="181"/>
      <c r="ALS359" s="182"/>
      <c r="ALT359" s="134"/>
      <c r="ALU359" s="135"/>
      <c r="ALV359" s="111"/>
      <c r="ALW359" s="178"/>
      <c r="ALX359" s="178"/>
      <c r="ALY359" s="178"/>
      <c r="ALZ359" s="178"/>
      <c r="AMA359" s="179"/>
      <c r="AMB359" s="73"/>
      <c r="AMC359" s="73"/>
      <c r="AMD359" s="180"/>
      <c r="AME359" s="75"/>
      <c r="AMF359" s="76"/>
      <c r="AMG359" s="180"/>
      <c r="AMH359" s="180"/>
      <c r="AMI359" s="180"/>
      <c r="AMJ359" s="75"/>
      <c r="AMK359" s="76"/>
      <c r="AML359" s="181"/>
      <c r="AMM359" s="181"/>
      <c r="AMN359" s="182"/>
      <c r="AMO359" s="134"/>
      <c r="AMP359" s="135"/>
      <c r="AMQ359" s="111"/>
      <c r="AMR359" s="178"/>
      <c r="AMS359" s="178"/>
      <c r="AMT359" s="178"/>
      <c r="AMU359" s="178"/>
      <c r="AMV359" s="179"/>
      <c r="AMW359" s="73"/>
      <c r="AMX359" s="73"/>
      <c r="AMY359" s="180"/>
      <c r="AMZ359" s="75"/>
      <c r="ANA359" s="76"/>
      <c r="ANB359" s="180"/>
      <c r="ANC359" s="180"/>
      <c r="AND359" s="180"/>
      <c r="ANE359" s="75"/>
      <c r="ANF359" s="76"/>
      <c r="ANG359" s="181"/>
      <c r="ANH359" s="181"/>
      <c r="ANI359" s="182"/>
      <c r="ANJ359" s="134"/>
      <c r="ANK359" s="135"/>
      <c r="ANL359" s="111"/>
      <c r="ANM359" s="178"/>
      <c r="ANN359" s="178"/>
      <c r="ANO359" s="178"/>
      <c r="ANP359" s="178"/>
      <c r="ANQ359" s="179"/>
      <c r="ANR359" s="73"/>
      <c r="ANS359" s="73"/>
      <c r="ANT359" s="180"/>
      <c r="ANU359" s="75"/>
      <c r="ANV359" s="76"/>
      <c r="ANW359" s="180"/>
      <c r="ANX359" s="180"/>
      <c r="ANY359" s="180"/>
      <c r="ANZ359" s="75"/>
      <c r="AOA359" s="76"/>
      <c r="AOB359" s="181"/>
      <c r="AOC359" s="181"/>
      <c r="AOD359" s="182"/>
      <c r="AOE359" s="134"/>
      <c r="AOF359" s="135"/>
      <c r="AOG359" s="111"/>
      <c r="AOH359" s="178"/>
      <c r="AOI359" s="178"/>
      <c r="AOJ359" s="178"/>
      <c r="AOK359" s="178"/>
      <c r="AOL359" s="179"/>
      <c r="AOM359" s="73"/>
      <c r="AON359" s="73"/>
      <c r="AOO359" s="180"/>
      <c r="AOP359" s="75"/>
      <c r="AOQ359" s="76"/>
      <c r="AOR359" s="180"/>
      <c r="AOS359" s="180"/>
      <c r="AOT359" s="180"/>
      <c r="AOU359" s="75"/>
      <c r="AOV359" s="76"/>
      <c r="AOW359" s="181"/>
      <c r="AOX359" s="181"/>
      <c r="AOY359" s="182"/>
      <c r="AOZ359" s="134"/>
      <c r="APA359" s="135"/>
      <c r="APB359" s="111"/>
      <c r="APC359" s="178"/>
      <c r="APD359" s="178"/>
      <c r="APE359" s="178"/>
      <c r="APF359" s="178"/>
      <c r="APG359" s="179"/>
      <c r="APH359" s="73"/>
      <c r="API359" s="73"/>
      <c r="APJ359" s="180"/>
      <c r="APK359" s="75"/>
      <c r="APL359" s="76"/>
      <c r="APM359" s="180"/>
      <c r="APN359" s="180"/>
      <c r="APO359" s="180"/>
      <c r="APP359" s="75"/>
      <c r="APQ359" s="76"/>
      <c r="APR359" s="181"/>
      <c r="APS359" s="181"/>
      <c r="APT359" s="182"/>
      <c r="APU359" s="134"/>
      <c r="APV359" s="135"/>
      <c r="APW359" s="111"/>
      <c r="APX359" s="178"/>
      <c r="APY359" s="178"/>
      <c r="APZ359" s="178"/>
      <c r="AQA359" s="178"/>
      <c r="AQB359" s="179"/>
      <c r="AQC359" s="73"/>
      <c r="AQD359" s="73"/>
      <c r="AQE359" s="180"/>
      <c r="AQF359" s="75"/>
      <c r="AQG359" s="76"/>
      <c r="AQH359" s="180"/>
      <c r="AQI359" s="180"/>
      <c r="AQJ359" s="180"/>
      <c r="AQK359" s="75"/>
      <c r="AQL359" s="76"/>
      <c r="AQM359" s="181"/>
      <c r="AQN359" s="181"/>
      <c r="AQO359" s="182"/>
      <c r="AQP359" s="134"/>
      <c r="AQQ359" s="135"/>
      <c r="AQR359" s="111"/>
      <c r="AQS359" s="178"/>
      <c r="AQT359" s="178"/>
      <c r="AQU359" s="178"/>
      <c r="AQV359" s="178"/>
      <c r="AQW359" s="179"/>
      <c r="AQX359" s="73"/>
      <c r="AQY359" s="73"/>
      <c r="AQZ359" s="180"/>
      <c r="ARA359" s="75"/>
      <c r="ARB359" s="76"/>
      <c r="ARC359" s="180"/>
      <c r="ARD359" s="180"/>
      <c r="ARE359" s="180"/>
      <c r="ARF359" s="75"/>
      <c r="ARG359" s="76"/>
      <c r="ARH359" s="181"/>
      <c r="ARI359" s="181"/>
      <c r="ARJ359" s="182"/>
      <c r="ARK359" s="134"/>
      <c r="ARL359" s="135"/>
      <c r="ARM359" s="111"/>
      <c r="ARN359" s="178"/>
      <c r="ARO359" s="178"/>
      <c r="ARP359" s="178"/>
      <c r="ARQ359" s="178"/>
      <c r="ARR359" s="179"/>
      <c r="ARS359" s="73"/>
      <c r="ART359" s="73"/>
      <c r="ARU359" s="180"/>
      <c r="ARV359" s="75"/>
      <c r="ARW359" s="76"/>
      <c r="ARX359" s="180"/>
      <c r="ARY359" s="180"/>
      <c r="ARZ359" s="180"/>
      <c r="ASA359" s="75"/>
      <c r="ASB359" s="76"/>
      <c r="ASC359" s="181"/>
      <c r="ASD359" s="181"/>
      <c r="ASE359" s="182"/>
      <c r="ASF359" s="134"/>
      <c r="ASG359" s="135"/>
      <c r="ASH359" s="111"/>
      <c r="ASI359" s="178"/>
      <c r="ASJ359" s="178"/>
      <c r="ASK359" s="178"/>
      <c r="ASL359" s="178"/>
      <c r="ASM359" s="179"/>
      <c r="ASN359" s="73"/>
      <c r="ASO359" s="73"/>
      <c r="ASP359" s="180"/>
      <c r="ASQ359" s="75"/>
      <c r="ASR359" s="76"/>
      <c r="ASS359" s="180"/>
      <c r="AST359" s="180"/>
      <c r="ASU359" s="180"/>
      <c r="ASV359" s="75"/>
      <c r="ASW359" s="76"/>
      <c r="ASX359" s="181"/>
      <c r="ASY359" s="181"/>
      <c r="ASZ359" s="182"/>
      <c r="ATA359" s="134"/>
      <c r="ATB359" s="135"/>
      <c r="ATC359" s="111"/>
      <c r="ATD359" s="178"/>
      <c r="ATE359" s="178"/>
      <c r="ATF359" s="178"/>
      <c r="ATG359" s="178"/>
      <c r="ATH359" s="179"/>
      <c r="ATI359" s="73"/>
      <c r="ATJ359" s="73"/>
      <c r="ATK359" s="180"/>
      <c r="ATL359" s="75"/>
      <c r="ATM359" s="76"/>
      <c r="ATN359" s="180"/>
      <c r="ATO359" s="180"/>
      <c r="ATP359" s="180"/>
      <c r="ATQ359" s="75"/>
      <c r="ATR359" s="76"/>
      <c r="ATS359" s="181"/>
      <c r="ATT359" s="181"/>
      <c r="ATU359" s="182"/>
      <c r="ATV359" s="134"/>
      <c r="ATW359" s="135"/>
      <c r="ATX359" s="111"/>
      <c r="ATY359" s="178"/>
      <c r="ATZ359" s="178"/>
      <c r="AUA359" s="178"/>
      <c r="AUB359" s="178"/>
      <c r="AUC359" s="179"/>
      <c r="AUD359" s="73"/>
      <c r="AUE359" s="73"/>
      <c r="AUF359" s="180"/>
      <c r="AUG359" s="75"/>
      <c r="AUH359" s="76"/>
      <c r="AUI359" s="180"/>
      <c r="AUJ359" s="180"/>
      <c r="AUK359" s="180"/>
      <c r="AUL359" s="75"/>
      <c r="AUM359" s="76"/>
      <c r="AUN359" s="181"/>
      <c r="AUO359" s="181"/>
      <c r="AUP359" s="182"/>
      <c r="AUQ359" s="134"/>
      <c r="AUR359" s="135"/>
      <c r="AUS359" s="111"/>
      <c r="AUT359" s="178"/>
      <c r="AUU359" s="178"/>
      <c r="AUV359" s="178"/>
      <c r="AUW359" s="178"/>
      <c r="AUX359" s="179"/>
      <c r="AUY359" s="73"/>
      <c r="AUZ359" s="73"/>
      <c r="AVA359" s="180"/>
      <c r="AVB359" s="75"/>
      <c r="AVC359" s="76"/>
      <c r="AVD359" s="180"/>
      <c r="AVE359" s="180"/>
      <c r="AVF359" s="180"/>
      <c r="AVG359" s="75"/>
      <c r="AVH359" s="76"/>
      <c r="AVI359" s="181"/>
      <c r="AVJ359" s="181"/>
      <c r="AVK359" s="182"/>
      <c r="AVL359" s="134"/>
      <c r="AVM359" s="135"/>
      <c r="AVN359" s="111"/>
      <c r="AVO359" s="178"/>
      <c r="AVP359" s="178"/>
      <c r="AVQ359" s="178"/>
      <c r="AVR359" s="178"/>
      <c r="AVS359" s="179"/>
      <c r="AVT359" s="73"/>
      <c r="AVU359" s="73"/>
      <c r="AVV359" s="180"/>
      <c r="AVW359" s="75"/>
      <c r="AVX359" s="76"/>
      <c r="AVY359" s="180"/>
      <c r="AVZ359" s="180"/>
      <c r="AWA359" s="180"/>
      <c r="AWB359" s="75"/>
      <c r="AWC359" s="76"/>
      <c r="AWD359" s="181"/>
      <c r="AWE359" s="181"/>
      <c r="AWF359" s="182"/>
      <c r="AWG359" s="134"/>
      <c r="AWH359" s="135"/>
      <c r="AWI359" s="111"/>
      <c r="AWJ359" s="178"/>
      <c r="AWK359" s="178"/>
      <c r="AWL359" s="178"/>
      <c r="AWM359" s="178"/>
      <c r="AWN359" s="179"/>
      <c r="AWO359" s="73"/>
      <c r="AWP359" s="73"/>
      <c r="AWQ359" s="180"/>
      <c r="AWR359" s="75"/>
      <c r="AWS359" s="76"/>
      <c r="AWT359" s="180"/>
      <c r="AWU359" s="180"/>
      <c r="AWV359" s="180"/>
      <c r="AWW359" s="75"/>
      <c r="AWX359" s="76"/>
      <c r="AWY359" s="181"/>
      <c r="AWZ359" s="181"/>
      <c r="AXA359" s="182"/>
      <c r="AXB359" s="134"/>
      <c r="AXC359" s="135"/>
      <c r="AXD359" s="111"/>
      <c r="AXE359" s="178"/>
      <c r="AXF359" s="178"/>
      <c r="AXG359" s="178"/>
      <c r="AXH359" s="178"/>
      <c r="AXI359" s="179"/>
      <c r="AXJ359" s="73"/>
      <c r="AXK359" s="73"/>
      <c r="AXL359" s="180"/>
      <c r="AXM359" s="75"/>
      <c r="AXN359" s="76"/>
      <c r="AXO359" s="180"/>
      <c r="AXP359" s="180"/>
      <c r="AXQ359" s="180"/>
      <c r="AXR359" s="75"/>
      <c r="AXS359" s="76"/>
      <c r="AXT359" s="181"/>
      <c r="AXU359" s="181"/>
      <c r="AXV359" s="182"/>
      <c r="AXW359" s="134"/>
      <c r="AXX359" s="135"/>
      <c r="AXY359" s="111"/>
      <c r="AXZ359" s="178"/>
      <c r="AYA359" s="178"/>
      <c r="AYB359" s="178"/>
      <c r="AYC359" s="178"/>
      <c r="AYD359" s="179"/>
      <c r="AYE359" s="73"/>
      <c r="AYF359" s="73"/>
      <c r="AYG359" s="180"/>
      <c r="AYH359" s="75"/>
      <c r="AYI359" s="76"/>
      <c r="AYJ359" s="180"/>
      <c r="AYK359" s="180"/>
      <c r="AYL359" s="180"/>
      <c r="AYM359" s="75"/>
      <c r="AYN359" s="76"/>
      <c r="AYO359" s="181"/>
      <c r="AYP359" s="181"/>
      <c r="AYQ359" s="182"/>
      <c r="AYR359" s="134"/>
      <c r="AYS359" s="135"/>
      <c r="AYT359" s="111"/>
      <c r="AYU359" s="178"/>
      <c r="AYV359" s="178"/>
      <c r="AYW359" s="178"/>
      <c r="AYX359" s="178"/>
      <c r="AYY359" s="179"/>
      <c r="AYZ359" s="73"/>
      <c r="AZA359" s="73"/>
      <c r="AZB359" s="180"/>
      <c r="AZC359" s="75"/>
      <c r="AZD359" s="76"/>
      <c r="AZE359" s="180"/>
      <c r="AZF359" s="180"/>
      <c r="AZG359" s="180"/>
      <c r="AZH359" s="75"/>
      <c r="AZI359" s="76"/>
      <c r="AZJ359" s="181"/>
      <c r="AZK359" s="181"/>
      <c r="AZL359" s="182"/>
      <c r="AZM359" s="134"/>
      <c r="AZN359" s="135"/>
      <c r="AZO359" s="111"/>
      <c r="AZP359" s="178"/>
      <c r="AZQ359" s="178"/>
      <c r="AZR359" s="178"/>
      <c r="AZS359" s="178"/>
      <c r="AZT359" s="179"/>
      <c r="AZU359" s="73"/>
      <c r="AZV359" s="73"/>
      <c r="AZW359" s="180"/>
      <c r="AZX359" s="75"/>
      <c r="AZY359" s="76"/>
      <c r="AZZ359" s="180"/>
      <c r="BAA359" s="180"/>
      <c r="BAB359" s="180"/>
      <c r="BAC359" s="75"/>
      <c r="BAD359" s="76"/>
      <c r="BAE359" s="181"/>
      <c r="BAF359" s="181"/>
      <c r="BAG359" s="182"/>
      <c r="BAH359" s="134"/>
      <c r="BAI359" s="135"/>
      <c r="BAJ359" s="111"/>
      <c r="BAK359" s="178"/>
      <c r="BAL359" s="178"/>
      <c r="BAM359" s="178"/>
      <c r="BAN359" s="178"/>
      <c r="BAO359" s="179"/>
      <c r="BAP359" s="73"/>
      <c r="BAQ359" s="73"/>
      <c r="BAR359" s="180"/>
      <c r="BAS359" s="75"/>
      <c r="BAT359" s="76"/>
      <c r="BAU359" s="180"/>
      <c r="BAV359" s="180"/>
      <c r="BAW359" s="180"/>
      <c r="BAX359" s="75"/>
      <c r="BAY359" s="76"/>
      <c r="BAZ359" s="181"/>
      <c r="BBA359" s="181"/>
      <c r="BBB359" s="182"/>
      <c r="BBC359" s="134"/>
      <c r="BBD359" s="135"/>
      <c r="BBE359" s="111"/>
      <c r="BBF359" s="178"/>
      <c r="BBG359" s="178"/>
      <c r="BBH359" s="178"/>
      <c r="BBI359" s="178"/>
      <c r="BBJ359" s="179"/>
      <c r="BBK359" s="73"/>
      <c r="BBL359" s="73"/>
      <c r="BBM359" s="180"/>
      <c r="BBN359" s="75"/>
      <c r="BBO359" s="76"/>
      <c r="BBP359" s="180"/>
      <c r="BBQ359" s="180"/>
      <c r="BBR359" s="180"/>
      <c r="BBS359" s="75"/>
      <c r="BBT359" s="76"/>
      <c r="BBU359" s="181"/>
      <c r="BBV359" s="181"/>
      <c r="BBW359" s="182"/>
      <c r="BBX359" s="134"/>
      <c r="BBY359" s="135"/>
      <c r="BBZ359" s="111"/>
      <c r="BCA359" s="178"/>
      <c r="BCB359" s="178"/>
      <c r="BCC359" s="178"/>
      <c r="BCD359" s="178"/>
      <c r="BCE359" s="179"/>
      <c r="BCF359" s="73"/>
      <c r="BCG359" s="73"/>
      <c r="BCH359" s="180"/>
      <c r="BCI359" s="75"/>
      <c r="BCJ359" s="76"/>
      <c r="BCK359" s="180"/>
      <c r="BCL359" s="180"/>
      <c r="BCM359" s="180"/>
      <c r="BCN359" s="75"/>
      <c r="BCO359" s="76"/>
      <c r="BCP359" s="181"/>
      <c r="BCQ359" s="181"/>
      <c r="BCR359" s="182"/>
      <c r="BCS359" s="134"/>
      <c r="BCT359" s="135"/>
      <c r="BCU359" s="111"/>
      <c r="BCV359" s="178"/>
      <c r="BCW359" s="178"/>
      <c r="BCX359" s="178"/>
      <c r="BCY359" s="178"/>
      <c r="BCZ359" s="179"/>
      <c r="BDA359" s="73"/>
      <c r="BDB359" s="73"/>
      <c r="BDC359" s="180"/>
      <c r="BDD359" s="75"/>
      <c r="BDE359" s="76"/>
      <c r="BDF359" s="180"/>
      <c r="BDG359" s="180"/>
      <c r="BDH359" s="180"/>
      <c r="BDI359" s="75"/>
      <c r="BDJ359" s="76"/>
      <c r="BDK359" s="181"/>
      <c r="BDL359" s="181"/>
      <c r="BDM359" s="182"/>
      <c r="BDN359" s="134"/>
      <c r="BDO359" s="135"/>
      <c r="BDP359" s="111"/>
      <c r="BDQ359" s="178"/>
      <c r="BDR359" s="178"/>
      <c r="BDS359" s="178"/>
      <c r="BDT359" s="178"/>
      <c r="BDU359" s="179"/>
      <c r="BDV359" s="73"/>
      <c r="BDW359" s="73"/>
      <c r="BDX359" s="180"/>
      <c r="BDY359" s="75"/>
      <c r="BDZ359" s="76"/>
      <c r="BEA359" s="180"/>
      <c r="BEB359" s="180"/>
      <c r="BEC359" s="180"/>
      <c r="BED359" s="75"/>
      <c r="BEE359" s="76"/>
      <c r="BEF359" s="181"/>
      <c r="BEG359" s="181"/>
      <c r="BEH359" s="182"/>
      <c r="BEI359" s="134"/>
      <c r="BEJ359" s="135"/>
      <c r="BEK359" s="111"/>
      <c r="BEL359" s="178"/>
      <c r="BEM359" s="178"/>
      <c r="BEN359" s="178"/>
      <c r="BEO359" s="178"/>
      <c r="BEP359" s="179"/>
      <c r="BEQ359" s="73"/>
      <c r="BER359" s="73"/>
      <c r="BES359" s="180"/>
      <c r="BET359" s="75"/>
      <c r="BEU359" s="76"/>
      <c r="BEV359" s="180"/>
      <c r="BEW359" s="180"/>
      <c r="BEX359" s="180"/>
      <c r="BEY359" s="75"/>
      <c r="BEZ359" s="76"/>
      <c r="BFA359" s="181"/>
      <c r="BFB359" s="181"/>
      <c r="BFC359" s="182"/>
      <c r="BFD359" s="134"/>
      <c r="BFE359" s="135"/>
      <c r="BFF359" s="111"/>
      <c r="BFG359" s="178"/>
      <c r="BFH359" s="178"/>
      <c r="BFI359" s="178"/>
      <c r="BFJ359" s="178"/>
      <c r="BFK359" s="179"/>
      <c r="BFL359" s="73"/>
      <c r="BFM359" s="73"/>
      <c r="BFN359" s="180"/>
      <c r="BFO359" s="75"/>
      <c r="BFP359" s="76"/>
      <c r="BFQ359" s="180"/>
      <c r="BFR359" s="180"/>
      <c r="BFS359" s="180"/>
      <c r="BFT359" s="75"/>
      <c r="BFU359" s="76"/>
      <c r="BFV359" s="181"/>
      <c r="BFW359" s="181"/>
      <c r="BFX359" s="182"/>
      <c r="BFY359" s="134"/>
      <c r="BFZ359" s="135"/>
      <c r="BGA359" s="111"/>
      <c r="BGB359" s="178"/>
      <c r="BGC359" s="178"/>
      <c r="BGD359" s="178"/>
      <c r="BGE359" s="178"/>
      <c r="BGF359" s="179"/>
      <c r="BGG359" s="73"/>
      <c r="BGH359" s="73"/>
      <c r="BGI359" s="180"/>
      <c r="BGJ359" s="75"/>
      <c r="BGK359" s="76"/>
      <c r="BGL359" s="180"/>
      <c r="BGM359" s="180"/>
      <c r="BGN359" s="180"/>
      <c r="BGO359" s="75"/>
      <c r="BGP359" s="76"/>
      <c r="BGQ359" s="181"/>
      <c r="BGR359" s="181"/>
      <c r="BGS359" s="182"/>
      <c r="BGT359" s="134"/>
      <c r="BGU359" s="135"/>
      <c r="BGV359" s="111"/>
      <c r="BGW359" s="178"/>
      <c r="BGX359" s="178"/>
      <c r="BGY359" s="178"/>
      <c r="BGZ359" s="178"/>
      <c r="BHA359" s="179"/>
      <c r="BHB359" s="73"/>
      <c r="BHC359" s="73"/>
      <c r="BHD359" s="180"/>
      <c r="BHE359" s="75"/>
      <c r="BHF359" s="76"/>
      <c r="BHG359" s="180"/>
      <c r="BHH359" s="180"/>
      <c r="BHI359" s="180"/>
      <c r="BHJ359" s="75"/>
      <c r="BHK359" s="76"/>
      <c r="BHL359" s="181"/>
      <c r="BHM359" s="181"/>
      <c r="BHN359" s="182"/>
      <c r="BHO359" s="134"/>
      <c r="BHP359" s="135"/>
      <c r="BHQ359" s="111"/>
      <c r="BHR359" s="178"/>
      <c r="BHS359" s="178"/>
      <c r="BHT359" s="178"/>
      <c r="BHU359" s="178"/>
      <c r="BHV359" s="179"/>
      <c r="BHW359" s="73"/>
      <c r="BHX359" s="73"/>
      <c r="BHY359" s="180"/>
      <c r="BHZ359" s="75"/>
      <c r="BIA359" s="76"/>
      <c r="BIB359" s="180"/>
      <c r="BIC359" s="180"/>
      <c r="BID359" s="180"/>
      <c r="BIE359" s="75"/>
      <c r="BIF359" s="76"/>
      <c r="BIG359" s="181"/>
      <c r="BIH359" s="181"/>
      <c r="BII359" s="182"/>
      <c r="BIJ359" s="134"/>
      <c r="BIK359" s="135"/>
      <c r="BIL359" s="111"/>
      <c r="BIM359" s="178"/>
      <c r="BIN359" s="178"/>
      <c r="BIO359" s="178"/>
      <c r="BIP359" s="178"/>
      <c r="BIQ359" s="179"/>
      <c r="BIR359" s="73"/>
      <c r="BIS359" s="73"/>
      <c r="BIT359" s="180"/>
      <c r="BIU359" s="75"/>
      <c r="BIV359" s="76"/>
      <c r="BIW359" s="180"/>
      <c r="BIX359" s="180"/>
      <c r="BIY359" s="180"/>
      <c r="BIZ359" s="75"/>
      <c r="BJA359" s="76"/>
      <c r="BJB359" s="181"/>
      <c r="BJC359" s="181"/>
      <c r="BJD359" s="182"/>
      <c r="BJE359" s="134"/>
      <c r="BJF359" s="135"/>
      <c r="BJG359" s="111"/>
      <c r="BJH359" s="178"/>
      <c r="BJI359" s="178"/>
      <c r="BJJ359" s="178"/>
      <c r="BJK359" s="178"/>
      <c r="BJL359" s="179"/>
      <c r="BJM359" s="73"/>
      <c r="BJN359" s="73"/>
      <c r="BJO359" s="180"/>
      <c r="BJP359" s="75"/>
      <c r="BJQ359" s="76"/>
      <c r="BJR359" s="180"/>
      <c r="BJS359" s="180"/>
      <c r="BJT359" s="180"/>
      <c r="BJU359" s="75"/>
      <c r="BJV359" s="76"/>
      <c r="BJW359" s="181"/>
      <c r="BJX359" s="181"/>
      <c r="BJY359" s="182"/>
      <c r="BJZ359" s="134"/>
      <c r="BKA359" s="135"/>
      <c r="BKB359" s="111"/>
      <c r="BKC359" s="178"/>
      <c r="BKD359" s="178"/>
      <c r="BKE359" s="178"/>
      <c r="BKF359" s="178"/>
      <c r="BKG359" s="179"/>
      <c r="BKH359" s="73"/>
      <c r="BKI359" s="73"/>
      <c r="BKJ359" s="180"/>
      <c r="BKK359" s="75"/>
      <c r="BKL359" s="76"/>
      <c r="BKM359" s="180"/>
      <c r="BKN359" s="180"/>
      <c r="BKO359" s="180"/>
      <c r="BKP359" s="75"/>
      <c r="BKQ359" s="76"/>
      <c r="BKR359" s="181"/>
      <c r="BKS359" s="181"/>
      <c r="BKT359" s="182"/>
      <c r="BKU359" s="134"/>
      <c r="BKV359" s="135"/>
      <c r="BKW359" s="111"/>
      <c r="BKX359" s="178"/>
      <c r="BKY359" s="178"/>
      <c r="BKZ359" s="178"/>
      <c r="BLA359" s="178"/>
      <c r="BLB359" s="179"/>
      <c r="BLC359" s="73"/>
      <c r="BLD359" s="73"/>
      <c r="BLE359" s="180"/>
      <c r="BLF359" s="75"/>
      <c r="BLG359" s="76"/>
      <c r="BLH359" s="180"/>
      <c r="BLI359" s="180"/>
      <c r="BLJ359" s="180"/>
      <c r="BLK359" s="75"/>
      <c r="BLL359" s="76"/>
      <c r="BLM359" s="181"/>
      <c r="BLN359" s="181"/>
      <c r="BLO359" s="182"/>
      <c r="BLP359" s="134"/>
      <c r="BLQ359" s="135"/>
      <c r="BLR359" s="111"/>
      <c r="BLS359" s="178"/>
      <c r="BLT359" s="178"/>
      <c r="BLU359" s="178"/>
      <c r="BLV359" s="178"/>
      <c r="BLW359" s="179"/>
      <c r="BLX359" s="73"/>
      <c r="BLY359" s="73"/>
      <c r="BLZ359" s="180"/>
      <c r="BMA359" s="75"/>
      <c r="BMB359" s="76"/>
      <c r="BMC359" s="180"/>
      <c r="BMD359" s="180"/>
      <c r="BME359" s="180"/>
      <c r="BMF359" s="75"/>
      <c r="BMG359" s="76"/>
      <c r="BMH359" s="181"/>
      <c r="BMI359" s="181"/>
      <c r="BMJ359" s="182"/>
      <c r="BMK359" s="134"/>
      <c r="BML359" s="135"/>
      <c r="BMM359" s="111"/>
      <c r="BMN359" s="178"/>
      <c r="BMO359" s="178"/>
      <c r="BMP359" s="178"/>
      <c r="BMQ359" s="178"/>
      <c r="BMR359" s="179"/>
      <c r="BMS359" s="73"/>
      <c r="BMT359" s="73"/>
      <c r="BMU359" s="180"/>
      <c r="BMV359" s="75"/>
      <c r="BMW359" s="76"/>
      <c r="BMX359" s="180"/>
      <c r="BMY359" s="180"/>
      <c r="BMZ359" s="180"/>
      <c r="BNA359" s="75"/>
      <c r="BNB359" s="76"/>
      <c r="BNC359" s="181"/>
      <c r="BND359" s="181"/>
      <c r="BNE359" s="182"/>
      <c r="BNF359" s="134"/>
      <c r="BNG359" s="135"/>
      <c r="BNH359" s="111"/>
      <c r="BNI359" s="178"/>
      <c r="BNJ359" s="178"/>
      <c r="BNK359" s="178"/>
      <c r="BNL359" s="178"/>
      <c r="BNM359" s="179"/>
      <c r="BNN359" s="73"/>
      <c r="BNO359" s="73"/>
      <c r="BNP359" s="180"/>
      <c r="BNQ359" s="75"/>
      <c r="BNR359" s="76"/>
      <c r="BNS359" s="180"/>
      <c r="BNT359" s="180"/>
      <c r="BNU359" s="180"/>
      <c r="BNV359" s="75"/>
      <c r="BNW359" s="76"/>
      <c r="BNX359" s="181"/>
      <c r="BNY359" s="181"/>
      <c r="BNZ359" s="182"/>
      <c r="BOA359" s="134"/>
      <c r="BOB359" s="135"/>
      <c r="BOC359" s="111"/>
      <c r="BOD359" s="178"/>
      <c r="BOE359" s="178"/>
      <c r="BOF359" s="178"/>
      <c r="BOG359" s="178"/>
      <c r="BOH359" s="179"/>
      <c r="BOI359" s="73"/>
      <c r="BOJ359" s="73"/>
      <c r="BOK359" s="180"/>
      <c r="BOL359" s="75"/>
      <c r="BOM359" s="76"/>
      <c r="BON359" s="180"/>
      <c r="BOO359" s="180"/>
      <c r="BOP359" s="180"/>
      <c r="BOQ359" s="75"/>
      <c r="BOR359" s="76"/>
      <c r="BOS359" s="181"/>
      <c r="BOT359" s="181"/>
      <c r="BOU359" s="182"/>
      <c r="BOV359" s="134"/>
      <c r="BOW359" s="135"/>
      <c r="BOX359" s="111"/>
      <c r="BOY359" s="178"/>
      <c r="BOZ359" s="178"/>
      <c r="BPA359" s="178"/>
      <c r="BPB359" s="178"/>
      <c r="BPC359" s="179"/>
      <c r="BPD359" s="73"/>
      <c r="BPE359" s="73"/>
      <c r="BPF359" s="180"/>
      <c r="BPG359" s="75"/>
      <c r="BPH359" s="76"/>
      <c r="BPI359" s="180"/>
      <c r="BPJ359" s="180"/>
      <c r="BPK359" s="180"/>
      <c r="BPL359" s="75"/>
      <c r="BPM359" s="76"/>
      <c r="BPN359" s="181"/>
      <c r="BPO359" s="181"/>
      <c r="BPP359" s="182"/>
      <c r="BPQ359" s="134"/>
      <c r="BPR359" s="135"/>
      <c r="BPS359" s="111"/>
      <c r="BPT359" s="178"/>
      <c r="BPU359" s="178"/>
      <c r="BPV359" s="178"/>
      <c r="BPW359" s="178"/>
      <c r="BPX359" s="179"/>
      <c r="BPY359" s="73"/>
      <c r="BPZ359" s="73"/>
      <c r="BQA359" s="180"/>
      <c r="BQB359" s="75"/>
      <c r="BQC359" s="76"/>
      <c r="BQD359" s="180"/>
      <c r="BQE359" s="180"/>
      <c r="BQF359" s="180"/>
      <c r="BQG359" s="75"/>
      <c r="BQH359" s="76"/>
      <c r="BQI359" s="181"/>
      <c r="BQJ359" s="181"/>
      <c r="BQK359" s="182"/>
      <c r="BQL359" s="134"/>
      <c r="BQM359" s="135"/>
      <c r="BQN359" s="111"/>
      <c r="BQO359" s="178"/>
      <c r="BQP359" s="178"/>
      <c r="BQQ359" s="178"/>
      <c r="BQR359" s="178"/>
      <c r="BQS359" s="179"/>
      <c r="BQT359" s="73"/>
      <c r="BQU359" s="73"/>
      <c r="BQV359" s="180"/>
      <c r="BQW359" s="75"/>
      <c r="BQX359" s="76"/>
      <c r="BQY359" s="180"/>
      <c r="BQZ359" s="180"/>
      <c r="BRA359" s="180"/>
      <c r="BRB359" s="75"/>
      <c r="BRC359" s="76"/>
      <c r="BRD359" s="181"/>
      <c r="BRE359" s="181"/>
      <c r="BRF359" s="182"/>
      <c r="BRG359" s="134"/>
      <c r="BRH359" s="135"/>
      <c r="BRI359" s="111"/>
      <c r="BRJ359" s="178"/>
      <c r="BRK359" s="178"/>
      <c r="BRL359" s="178"/>
      <c r="BRM359" s="178"/>
      <c r="BRN359" s="179"/>
      <c r="BRO359" s="73"/>
      <c r="BRP359" s="73"/>
      <c r="BRQ359" s="180"/>
      <c r="BRR359" s="75"/>
      <c r="BRS359" s="76"/>
      <c r="BRT359" s="180"/>
      <c r="BRU359" s="180"/>
      <c r="BRV359" s="180"/>
      <c r="BRW359" s="75"/>
      <c r="BRX359" s="76"/>
      <c r="BRY359" s="181"/>
      <c r="BRZ359" s="181"/>
      <c r="BSA359" s="182"/>
      <c r="BSB359" s="134"/>
      <c r="BSC359" s="135"/>
      <c r="BSD359" s="111"/>
      <c r="BSE359" s="178"/>
      <c r="BSF359" s="178"/>
      <c r="BSG359" s="178"/>
      <c r="BSH359" s="178"/>
      <c r="BSI359" s="179"/>
      <c r="BSJ359" s="73"/>
      <c r="BSK359" s="73"/>
      <c r="BSL359" s="180"/>
      <c r="BSM359" s="75"/>
      <c r="BSN359" s="76"/>
      <c r="BSO359" s="180"/>
      <c r="BSP359" s="180"/>
      <c r="BSQ359" s="180"/>
      <c r="BSR359" s="75"/>
      <c r="BSS359" s="76"/>
      <c r="BST359" s="181"/>
      <c r="BSU359" s="181"/>
      <c r="BSV359" s="182"/>
      <c r="BSW359" s="134"/>
      <c r="BSX359" s="135"/>
      <c r="BSY359" s="111"/>
      <c r="BSZ359" s="178"/>
      <c r="BTA359" s="178"/>
      <c r="BTB359" s="178"/>
      <c r="BTC359" s="178"/>
      <c r="BTD359" s="179"/>
      <c r="BTE359" s="73"/>
      <c r="BTF359" s="73"/>
      <c r="BTG359" s="180"/>
      <c r="BTH359" s="75"/>
      <c r="BTI359" s="76"/>
      <c r="BTJ359" s="180"/>
      <c r="BTK359" s="180"/>
      <c r="BTL359" s="180"/>
      <c r="BTM359" s="75"/>
      <c r="BTN359" s="76"/>
      <c r="BTO359" s="181"/>
      <c r="BTP359" s="181"/>
      <c r="BTQ359" s="182"/>
      <c r="BTR359" s="134"/>
      <c r="BTS359" s="135"/>
      <c r="BTT359" s="111"/>
      <c r="BTU359" s="178"/>
      <c r="BTV359" s="178"/>
      <c r="BTW359" s="178"/>
      <c r="BTX359" s="178"/>
      <c r="BTY359" s="179"/>
      <c r="BTZ359" s="73"/>
      <c r="BUA359" s="73"/>
      <c r="BUB359" s="180"/>
      <c r="BUC359" s="75"/>
      <c r="BUD359" s="76"/>
      <c r="BUE359" s="180"/>
      <c r="BUF359" s="180"/>
      <c r="BUG359" s="180"/>
      <c r="BUH359" s="75"/>
      <c r="BUI359" s="76"/>
      <c r="BUJ359" s="181"/>
      <c r="BUK359" s="181"/>
      <c r="BUL359" s="182"/>
      <c r="BUM359" s="134"/>
      <c r="BUN359" s="135"/>
      <c r="BUO359" s="111"/>
      <c r="BUP359" s="178"/>
      <c r="BUQ359" s="178"/>
      <c r="BUR359" s="178"/>
      <c r="BUS359" s="178"/>
      <c r="BUT359" s="179"/>
      <c r="BUU359" s="73"/>
      <c r="BUV359" s="73"/>
      <c r="BUW359" s="180"/>
      <c r="BUX359" s="75"/>
      <c r="BUY359" s="76"/>
      <c r="BUZ359" s="180"/>
      <c r="BVA359" s="180"/>
      <c r="BVB359" s="180"/>
      <c r="BVC359" s="75"/>
      <c r="BVD359" s="76"/>
      <c r="BVE359" s="181"/>
      <c r="BVF359" s="181"/>
      <c r="BVG359" s="182"/>
      <c r="BVH359" s="134"/>
      <c r="BVI359" s="135"/>
      <c r="BVJ359" s="111"/>
      <c r="BVK359" s="178"/>
      <c r="BVL359" s="178"/>
      <c r="BVM359" s="178"/>
      <c r="BVN359" s="178"/>
      <c r="BVO359" s="179"/>
      <c r="BVP359" s="73"/>
      <c r="BVQ359" s="73"/>
      <c r="BVR359" s="180"/>
      <c r="BVS359" s="75"/>
      <c r="BVT359" s="76"/>
      <c r="BVU359" s="180"/>
      <c r="BVV359" s="180"/>
      <c r="BVW359" s="180"/>
      <c r="BVX359" s="75"/>
      <c r="BVY359" s="76"/>
      <c r="BVZ359" s="181"/>
      <c r="BWA359" s="181"/>
      <c r="BWB359" s="182"/>
      <c r="BWC359" s="134"/>
      <c r="BWD359" s="135"/>
      <c r="BWE359" s="111"/>
      <c r="BWF359" s="178"/>
      <c r="BWG359" s="178"/>
      <c r="BWH359" s="178"/>
      <c r="BWI359" s="178"/>
      <c r="BWJ359" s="179"/>
      <c r="BWK359" s="73"/>
      <c r="BWL359" s="73"/>
      <c r="BWM359" s="180"/>
      <c r="BWN359" s="75"/>
      <c r="BWO359" s="76"/>
      <c r="BWP359" s="180"/>
      <c r="BWQ359" s="180"/>
      <c r="BWR359" s="180"/>
      <c r="BWS359" s="75"/>
      <c r="BWT359" s="76"/>
      <c r="BWU359" s="181"/>
      <c r="BWV359" s="181"/>
      <c r="BWW359" s="182"/>
      <c r="BWX359" s="134"/>
      <c r="BWY359" s="135"/>
      <c r="BWZ359" s="111"/>
      <c r="BXA359" s="178"/>
      <c r="BXB359" s="178"/>
      <c r="BXC359" s="178"/>
      <c r="BXD359" s="178"/>
      <c r="BXE359" s="179"/>
      <c r="BXF359" s="73"/>
      <c r="BXG359" s="73"/>
      <c r="BXH359" s="180"/>
      <c r="BXI359" s="75"/>
      <c r="BXJ359" s="76"/>
      <c r="BXK359" s="180"/>
      <c r="BXL359" s="180"/>
      <c r="BXM359" s="180"/>
      <c r="BXN359" s="75"/>
      <c r="BXO359" s="76"/>
      <c r="BXP359" s="181"/>
      <c r="BXQ359" s="181"/>
      <c r="BXR359" s="182"/>
      <c r="BXS359" s="134"/>
      <c r="BXT359" s="135"/>
      <c r="BXU359" s="111"/>
      <c r="BXV359" s="178"/>
      <c r="BXW359" s="178"/>
      <c r="BXX359" s="178"/>
      <c r="BXY359" s="178"/>
      <c r="BXZ359" s="179"/>
      <c r="BYA359" s="73"/>
      <c r="BYB359" s="73"/>
      <c r="BYC359" s="180"/>
      <c r="BYD359" s="75"/>
      <c r="BYE359" s="76"/>
      <c r="BYF359" s="180"/>
      <c r="BYG359" s="180"/>
      <c r="BYH359" s="180"/>
      <c r="BYI359" s="75"/>
      <c r="BYJ359" s="76"/>
      <c r="BYK359" s="181"/>
      <c r="BYL359" s="181"/>
      <c r="BYM359" s="182"/>
      <c r="BYN359" s="134"/>
      <c r="BYO359" s="135"/>
      <c r="BYP359" s="111"/>
      <c r="BYQ359" s="178"/>
      <c r="BYR359" s="178"/>
      <c r="BYS359" s="178"/>
      <c r="BYT359" s="178"/>
      <c r="BYU359" s="179"/>
      <c r="BYV359" s="73"/>
      <c r="BYW359" s="73"/>
      <c r="BYX359" s="180"/>
      <c r="BYY359" s="75"/>
      <c r="BYZ359" s="76"/>
      <c r="BZA359" s="180"/>
      <c r="BZB359" s="180"/>
      <c r="BZC359" s="180"/>
      <c r="BZD359" s="75"/>
      <c r="BZE359" s="76"/>
      <c r="BZF359" s="181"/>
      <c r="BZG359" s="181"/>
      <c r="BZH359" s="182"/>
      <c r="BZI359" s="134"/>
      <c r="BZJ359" s="135"/>
      <c r="BZK359" s="111"/>
      <c r="BZL359" s="178"/>
      <c r="BZM359" s="178"/>
      <c r="BZN359" s="178"/>
      <c r="BZO359" s="178"/>
      <c r="BZP359" s="179"/>
      <c r="BZQ359" s="73"/>
      <c r="BZR359" s="73"/>
      <c r="BZS359" s="180"/>
      <c r="BZT359" s="75"/>
      <c r="BZU359" s="76"/>
      <c r="BZV359" s="180"/>
      <c r="BZW359" s="180"/>
      <c r="BZX359" s="180"/>
      <c r="BZY359" s="75"/>
      <c r="BZZ359" s="76"/>
      <c r="CAA359" s="181"/>
      <c r="CAB359" s="181"/>
      <c r="CAC359" s="182"/>
      <c r="CAD359" s="134"/>
      <c r="CAE359" s="135"/>
      <c r="CAF359" s="111"/>
      <c r="CAG359" s="178"/>
      <c r="CAH359" s="178"/>
      <c r="CAI359" s="178"/>
      <c r="CAJ359" s="178"/>
      <c r="CAK359" s="179"/>
      <c r="CAL359" s="73"/>
      <c r="CAM359" s="73"/>
      <c r="CAN359" s="180"/>
      <c r="CAO359" s="75"/>
      <c r="CAP359" s="76"/>
      <c r="CAQ359" s="180"/>
      <c r="CAR359" s="180"/>
      <c r="CAS359" s="180"/>
      <c r="CAT359" s="75"/>
      <c r="CAU359" s="76"/>
      <c r="CAV359" s="181"/>
      <c r="CAW359" s="181"/>
      <c r="CAX359" s="182"/>
      <c r="CAY359" s="134"/>
      <c r="CAZ359" s="135"/>
      <c r="CBA359" s="111"/>
      <c r="CBB359" s="178"/>
      <c r="CBC359" s="178"/>
      <c r="CBD359" s="178"/>
      <c r="CBE359" s="178"/>
      <c r="CBF359" s="179"/>
      <c r="CBG359" s="73"/>
      <c r="CBH359" s="73"/>
      <c r="CBI359" s="180"/>
      <c r="CBJ359" s="75"/>
      <c r="CBK359" s="76"/>
      <c r="CBL359" s="180"/>
      <c r="CBM359" s="180"/>
      <c r="CBN359" s="180"/>
      <c r="CBO359" s="75"/>
      <c r="CBP359" s="76"/>
      <c r="CBQ359" s="181"/>
      <c r="CBR359" s="181"/>
      <c r="CBS359" s="182"/>
      <c r="CBT359" s="134"/>
      <c r="CBU359" s="135"/>
      <c r="CBV359" s="111"/>
      <c r="CBW359" s="178"/>
      <c r="CBX359" s="178"/>
      <c r="CBY359" s="178"/>
      <c r="CBZ359" s="178"/>
      <c r="CCA359" s="179"/>
      <c r="CCB359" s="73"/>
      <c r="CCC359" s="73"/>
      <c r="CCD359" s="180"/>
      <c r="CCE359" s="75"/>
      <c r="CCF359" s="76"/>
      <c r="CCG359" s="180"/>
      <c r="CCH359" s="180"/>
      <c r="CCI359" s="180"/>
      <c r="CCJ359" s="75"/>
      <c r="CCK359" s="76"/>
      <c r="CCL359" s="181"/>
      <c r="CCM359" s="181"/>
      <c r="CCN359" s="182"/>
      <c r="CCO359" s="134"/>
      <c r="CCP359" s="135"/>
      <c r="CCQ359" s="111"/>
      <c r="CCR359" s="178"/>
      <c r="CCS359" s="178"/>
      <c r="CCT359" s="178"/>
      <c r="CCU359" s="178"/>
      <c r="CCV359" s="179"/>
      <c r="CCW359" s="73"/>
      <c r="CCX359" s="73"/>
      <c r="CCY359" s="180"/>
      <c r="CCZ359" s="75"/>
      <c r="CDA359" s="76"/>
      <c r="CDB359" s="180"/>
      <c r="CDC359" s="180"/>
      <c r="CDD359" s="180"/>
      <c r="CDE359" s="75"/>
      <c r="CDF359" s="76"/>
      <c r="CDG359" s="181"/>
      <c r="CDH359" s="181"/>
      <c r="CDI359" s="182"/>
      <c r="CDJ359" s="134"/>
      <c r="CDK359" s="135"/>
      <c r="CDL359" s="111"/>
      <c r="CDM359" s="178"/>
      <c r="CDN359" s="178"/>
      <c r="CDO359" s="178"/>
      <c r="CDP359" s="178"/>
      <c r="CDQ359" s="179"/>
      <c r="CDR359" s="73"/>
      <c r="CDS359" s="73"/>
      <c r="CDT359" s="180"/>
      <c r="CDU359" s="75"/>
      <c r="CDV359" s="76"/>
      <c r="CDW359" s="180"/>
      <c r="CDX359" s="180"/>
      <c r="CDY359" s="180"/>
      <c r="CDZ359" s="75"/>
      <c r="CEA359" s="76"/>
      <c r="CEB359" s="181"/>
      <c r="CEC359" s="181"/>
      <c r="CED359" s="182"/>
      <c r="CEE359" s="134"/>
      <c r="CEF359" s="135"/>
      <c r="CEG359" s="111"/>
      <c r="CEH359" s="178"/>
      <c r="CEI359" s="178"/>
      <c r="CEJ359" s="178"/>
      <c r="CEK359" s="178"/>
      <c r="CEL359" s="179"/>
      <c r="CEM359" s="73"/>
      <c r="CEN359" s="73"/>
      <c r="CEO359" s="180"/>
      <c r="CEP359" s="75"/>
      <c r="CEQ359" s="76"/>
      <c r="CER359" s="180"/>
      <c r="CES359" s="180"/>
      <c r="CET359" s="180"/>
      <c r="CEU359" s="75"/>
      <c r="CEV359" s="76"/>
      <c r="CEW359" s="181"/>
      <c r="CEX359" s="181"/>
      <c r="CEY359" s="182"/>
      <c r="CEZ359" s="134"/>
      <c r="CFA359" s="135"/>
      <c r="CFB359" s="111"/>
      <c r="CFC359" s="178"/>
      <c r="CFD359" s="178"/>
      <c r="CFE359" s="178"/>
      <c r="CFF359" s="178"/>
      <c r="CFG359" s="179"/>
      <c r="CFH359" s="73"/>
      <c r="CFI359" s="73"/>
      <c r="CFJ359" s="180"/>
      <c r="CFK359" s="75"/>
      <c r="CFL359" s="76"/>
      <c r="CFM359" s="180"/>
      <c r="CFN359" s="180"/>
      <c r="CFO359" s="180"/>
      <c r="CFP359" s="75"/>
      <c r="CFQ359" s="76"/>
      <c r="CFR359" s="181"/>
      <c r="CFS359" s="181"/>
      <c r="CFT359" s="182"/>
      <c r="CFU359" s="134"/>
      <c r="CFV359" s="135"/>
      <c r="CFW359" s="111"/>
      <c r="CFX359" s="178"/>
      <c r="CFY359" s="178"/>
      <c r="CFZ359" s="178"/>
      <c r="CGA359" s="178"/>
      <c r="CGB359" s="179"/>
      <c r="CGC359" s="73"/>
      <c r="CGD359" s="73"/>
      <c r="CGE359" s="180"/>
      <c r="CGF359" s="75"/>
      <c r="CGG359" s="76"/>
      <c r="CGH359" s="180"/>
      <c r="CGI359" s="180"/>
      <c r="CGJ359" s="180"/>
      <c r="CGK359" s="75"/>
      <c r="CGL359" s="76"/>
      <c r="CGM359" s="181"/>
      <c r="CGN359" s="181"/>
      <c r="CGO359" s="182"/>
      <c r="CGP359" s="134"/>
      <c r="CGQ359" s="135"/>
      <c r="CGR359" s="111"/>
      <c r="CGS359" s="178"/>
      <c r="CGT359" s="178"/>
      <c r="CGU359" s="178"/>
      <c r="CGV359" s="178"/>
      <c r="CGW359" s="179"/>
      <c r="CGX359" s="73"/>
      <c r="CGY359" s="73"/>
      <c r="CGZ359" s="180"/>
      <c r="CHA359" s="75"/>
      <c r="CHB359" s="76"/>
      <c r="CHC359" s="180"/>
      <c r="CHD359" s="180"/>
      <c r="CHE359" s="180"/>
      <c r="CHF359" s="75"/>
      <c r="CHG359" s="76"/>
      <c r="CHH359" s="181"/>
      <c r="CHI359" s="181"/>
      <c r="CHJ359" s="182"/>
      <c r="CHK359" s="134"/>
      <c r="CHL359" s="135"/>
      <c r="CHM359" s="111"/>
      <c r="CHN359" s="178"/>
      <c r="CHO359" s="178"/>
      <c r="CHP359" s="178"/>
      <c r="CHQ359" s="178"/>
      <c r="CHR359" s="179"/>
      <c r="CHS359" s="73"/>
      <c r="CHT359" s="73"/>
      <c r="CHU359" s="180"/>
      <c r="CHV359" s="75"/>
      <c r="CHW359" s="76"/>
      <c r="CHX359" s="180"/>
      <c r="CHY359" s="180"/>
      <c r="CHZ359" s="180"/>
      <c r="CIA359" s="75"/>
      <c r="CIB359" s="76"/>
      <c r="CIC359" s="181"/>
      <c r="CID359" s="181"/>
      <c r="CIE359" s="182"/>
      <c r="CIF359" s="134"/>
      <c r="CIG359" s="135"/>
      <c r="CIH359" s="111"/>
      <c r="CII359" s="178"/>
      <c r="CIJ359" s="178"/>
      <c r="CIK359" s="178"/>
      <c r="CIL359" s="178"/>
      <c r="CIM359" s="179"/>
      <c r="CIN359" s="73"/>
      <c r="CIO359" s="73"/>
      <c r="CIP359" s="180"/>
      <c r="CIQ359" s="75"/>
      <c r="CIR359" s="76"/>
      <c r="CIS359" s="180"/>
      <c r="CIT359" s="180"/>
      <c r="CIU359" s="180"/>
      <c r="CIV359" s="75"/>
      <c r="CIW359" s="76"/>
      <c r="CIX359" s="181"/>
      <c r="CIY359" s="181"/>
      <c r="CIZ359" s="182"/>
      <c r="CJA359" s="134"/>
      <c r="CJB359" s="135"/>
      <c r="CJC359" s="111"/>
      <c r="CJD359" s="178"/>
      <c r="CJE359" s="178"/>
      <c r="CJF359" s="178"/>
      <c r="CJG359" s="178"/>
      <c r="CJH359" s="179"/>
      <c r="CJI359" s="73"/>
      <c r="CJJ359" s="73"/>
      <c r="CJK359" s="180"/>
      <c r="CJL359" s="75"/>
      <c r="CJM359" s="76"/>
      <c r="CJN359" s="180"/>
      <c r="CJO359" s="180"/>
      <c r="CJP359" s="180"/>
      <c r="CJQ359" s="75"/>
      <c r="CJR359" s="76"/>
      <c r="CJS359" s="181"/>
      <c r="CJT359" s="181"/>
      <c r="CJU359" s="182"/>
      <c r="CJV359" s="134"/>
      <c r="CJW359" s="135"/>
      <c r="CJX359" s="111"/>
      <c r="CJY359" s="178"/>
      <c r="CJZ359" s="178"/>
      <c r="CKA359" s="178"/>
      <c r="CKB359" s="178"/>
      <c r="CKC359" s="179"/>
      <c r="CKD359" s="73"/>
      <c r="CKE359" s="73"/>
      <c r="CKF359" s="180"/>
      <c r="CKG359" s="75"/>
      <c r="CKH359" s="76"/>
      <c r="CKI359" s="180"/>
      <c r="CKJ359" s="180"/>
      <c r="CKK359" s="180"/>
      <c r="CKL359" s="75"/>
      <c r="CKM359" s="76"/>
      <c r="CKN359" s="181"/>
      <c r="CKO359" s="181"/>
      <c r="CKP359" s="182"/>
      <c r="CKQ359" s="134"/>
      <c r="CKR359" s="135"/>
      <c r="CKS359" s="111"/>
      <c r="CKT359" s="178"/>
      <c r="CKU359" s="178"/>
      <c r="CKV359" s="178"/>
      <c r="CKW359" s="178"/>
      <c r="CKX359" s="179"/>
      <c r="CKY359" s="73"/>
      <c r="CKZ359" s="73"/>
      <c r="CLA359" s="180"/>
      <c r="CLB359" s="75"/>
      <c r="CLC359" s="76"/>
      <c r="CLD359" s="180"/>
      <c r="CLE359" s="180"/>
      <c r="CLF359" s="180"/>
      <c r="CLG359" s="75"/>
      <c r="CLH359" s="76"/>
      <c r="CLI359" s="181"/>
      <c r="CLJ359" s="181"/>
      <c r="CLK359" s="182"/>
      <c r="CLL359" s="134"/>
      <c r="CLM359" s="135"/>
      <c r="CLN359" s="111"/>
      <c r="CLO359" s="178"/>
      <c r="CLP359" s="178"/>
      <c r="CLQ359" s="178"/>
      <c r="CLR359" s="178"/>
      <c r="CLS359" s="179"/>
      <c r="CLT359" s="73"/>
      <c r="CLU359" s="73"/>
      <c r="CLV359" s="180"/>
      <c r="CLW359" s="75"/>
      <c r="CLX359" s="76"/>
      <c r="CLY359" s="180"/>
      <c r="CLZ359" s="180"/>
      <c r="CMA359" s="180"/>
      <c r="CMB359" s="75"/>
      <c r="CMC359" s="76"/>
      <c r="CMD359" s="181"/>
      <c r="CME359" s="181"/>
      <c r="CMF359" s="182"/>
      <c r="CMG359" s="134"/>
      <c r="CMH359" s="135"/>
      <c r="CMI359" s="111"/>
      <c r="CMJ359" s="178"/>
      <c r="CMK359" s="178"/>
      <c r="CML359" s="178"/>
      <c r="CMM359" s="178"/>
      <c r="CMN359" s="179"/>
      <c r="CMO359" s="73"/>
      <c r="CMP359" s="73"/>
      <c r="CMQ359" s="180"/>
      <c r="CMR359" s="75"/>
      <c r="CMS359" s="76"/>
      <c r="CMT359" s="180"/>
      <c r="CMU359" s="180"/>
      <c r="CMV359" s="180"/>
      <c r="CMW359" s="75"/>
      <c r="CMX359" s="76"/>
      <c r="CMY359" s="181"/>
      <c r="CMZ359" s="181"/>
      <c r="CNA359" s="182"/>
      <c r="CNB359" s="134"/>
      <c r="CNC359" s="135"/>
      <c r="CND359" s="111"/>
      <c r="CNE359" s="178"/>
      <c r="CNF359" s="178"/>
      <c r="CNG359" s="178"/>
      <c r="CNH359" s="178"/>
      <c r="CNI359" s="179"/>
      <c r="CNJ359" s="73"/>
      <c r="CNK359" s="73"/>
      <c r="CNL359" s="180"/>
      <c r="CNM359" s="75"/>
      <c r="CNN359" s="76"/>
      <c r="CNO359" s="180"/>
      <c r="CNP359" s="180"/>
      <c r="CNQ359" s="180"/>
      <c r="CNR359" s="75"/>
      <c r="CNS359" s="76"/>
      <c r="CNT359" s="181"/>
      <c r="CNU359" s="181"/>
      <c r="CNV359" s="182"/>
      <c r="CNW359" s="134"/>
      <c r="CNX359" s="135"/>
      <c r="CNY359" s="111"/>
      <c r="CNZ359" s="178"/>
      <c r="COA359" s="178"/>
      <c r="COB359" s="178"/>
      <c r="COC359" s="178"/>
      <c r="COD359" s="179"/>
      <c r="COE359" s="73"/>
      <c r="COF359" s="73"/>
      <c r="COG359" s="180"/>
      <c r="COH359" s="75"/>
      <c r="COI359" s="76"/>
      <c r="COJ359" s="180"/>
      <c r="COK359" s="180"/>
      <c r="COL359" s="180"/>
      <c r="COM359" s="75"/>
      <c r="CON359" s="76"/>
      <c r="COO359" s="181"/>
      <c r="COP359" s="181"/>
      <c r="COQ359" s="182"/>
      <c r="COR359" s="134"/>
      <c r="COS359" s="135"/>
      <c r="COT359" s="111"/>
      <c r="COU359" s="178"/>
      <c r="COV359" s="178"/>
      <c r="COW359" s="178"/>
      <c r="COX359" s="178"/>
      <c r="COY359" s="179"/>
      <c r="COZ359" s="73"/>
      <c r="CPA359" s="73"/>
      <c r="CPB359" s="180"/>
      <c r="CPC359" s="75"/>
      <c r="CPD359" s="76"/>
      <c r="CPE359" s="180"/>
      <c r="CPF359" s="180"/>
      <c r="CPG359" s="180"/>
      <c r="CPH359" s="75"/>
      <c r="CPI359" s="76"/>
      <c r="CPJ359" s="181"/>
      <c r="CPK359" s="181"/>
      <c r="CPL359" s="182"/>
      <c r="CPM359" s="134"/>
      <c r="CPN359" s="135"/>
      <c r="CPO359" s="111"/>
      <c r="CPP359" s="178"/>
      <c r="CPQ359" s="178"/>
      <c r="CPR359" s="178"/>
      <c r="CPS359" s="178"/>
      <c r="CPT359" s="179"/>
      <c r="CPU359" s="73"/>
      <c r="CPV359" s="73"/>
      <c r="CPW359" s="180"/>
      <c r="CPX359" s="75"/>
      <c r="CPY359" s="76"/>
      <c r="CPZ359" s="180"/>
      <c r="CQA359" s="180"/>
      <c r="CQB359" s="180"/>
      <c r="CQC359" s="75"/>
      <c r="CQD359" s="76"/>
      <c r="CQE359" s="181"/>
      <c r="CQF359" s="181"/>
      <c r="CQG359" s="182"/>
      <c r="CQH359" s="134"/>
      <c r="CQI359" s="135"/>
      <c r="CQJ359" s="111"/>
      <c r="CQK359" s="178"/>
      <c r="CQL359" s="178"/>
      <c r="CQM359" s="178"/>
      <c r="CQN359" s="178"/>
      <c r="CQO359" s="179"/>
      <c r="CQP359" s="73"/>
      <c r="CQQ359" s="73"/>
      <c r="CQR359" s="180"/>
      <c r="CQS359" s="75"/>
      <c r="CQT359" s="76"/>
      <c r="CQU359" s="180"/>
      <c r="CQV359" s="180"/>
      <c r="CQW359" s="180"/>
      <c r="CQX359" s="75"/>
      <c r="CQY359" s="76"/>
      <c r="CQZ359" s="181"/>
      <c r="CRA359" s="181"/>
      <c r="CRB359" s="182"/>
      <c r="CRC359" s="134"/>
      <c r="CRD359" s="135"/>
      <c r="CRE359" s="111"/>
      <c r="CRF359" s="178"/>
      <c r="CRG359" s="178"/>
      <c r="CRH359" s="178"/>
      <c r="CRI359" s="178"/>
      <c r="CRJ359" s="179"/>
      <c r="CRK359" s="73"/>
      <c r="CRL359" s="73"/>
      <c r="CRM359" s="180"/>
      <c r="CRN359" s="75"/>
      <c r="CRO359" s="76"/>
      <c r="CRP359" s="180"/>
      <c r="CRQ359" s="180"/>
      <c r="CRR359" s="180"/>
      <c r="CRS359" s="75"/>
      <c r="CRT359" s="76"/>
      <c r="CRU359" s="181"/>
      <c r="CRV359" s="181"/>
      <c r="CRW359" s="182"/>
      <c r="CRX359" s="134"/>
      <c r="CRY359" s="135"/>
      <c r="CRZ359" s="111"/>
      <c r="CSA359" s="178"/>
      <c r="CSB359" s="178"/>
      <c r="CSC359" s="178"/>
      <c r="CSD359" s="178"/>
      <c r="CSE359" s="179"/>
      <c r="CSF359" s="73"/>
      <c r="CSG359" s="73"/>
      <c r="CSH359" s="180"/>
      <c r="CSI359" s="75"/>
      <c r="CSJ359" s="76"/>
      <c r="CSK359" s="180"/>
      <c r="CSL359" s="180"/>
      <c r="CSM359" s="180"/>
      <c r="CSN359" s="75"/>
      <c r="CSO359" s="76"/>
      <c r="CSP359" s="181"/>
      <c r="CSQ359" s="181"/>
      <c r="CSR359" s="182"/>
      <c r="CSS359" s="134"/>
      <c r="CST359" s="135"/>
      <c r="CSU359" s="111"/>
      <c r="CSV359" s="178"/>
      <c r="CSW359" s="178"/>
      <c r="CSX359" s="178"/>
      <c r="CSY359" s="178"/>
      <c r="CSZ359" s="179"/>
      <c r="CTA359" s="73"/>
      <c r="CTB359" s="73"/>
      <c r="CTC359" s="180"/>
      <c r="CTD359" s="75"/>
      <c r="CTE359" s="76"/>
      <c r="CTF359" s="180"/>
      <c r="CTG359" s="180"/>
      <c r="CTH359" s="180"/>
      <c r="CTI359" s="75"/>
      <c r="CTJ359" s="76"/>
      <c r="CTK359" s="181"/>
      <c r="CTL359" s="181"/>
      <c r="CTM359" s="182"/>
      <c r="CTN359" s="134"/>
      <c r="CTO359" s="135"/>
      <c r="CTP359" s="111"/>
      <c r="CTQ359" s="178"/>
      <c r="CTR359" s="178"/>
      <c r="CTS359" s="178"/>
      <c r="CTT359" s="178"/>
      <c r="CTU359" s="179"/>
      <c r="CTV359" s="73"/>
      <c r="CTW359" s="73"/>
      <c r="CTX359" s="180"/>
      <c r="CTY359" s="75"/>
      <c r="CTZ359" s="76"/>
      <c r="CUA359" s="180"/>
      <c r="CUB359" s="180"/>
      <c r="CUC359" s="180"/>
      <c r="CUD359" s="75"/>
      <c r="CUE359" s="76"/>
      <c r="CUF359" s="181"/>
      <c r="CUG359" s="181"/>
      <c r="CUH359" s="182"/>
      <c r="CUI359" s="134"/>
      <c r="CUJ359" s="135"/>
      <c r="CUK359" s="111"/>
      <c r="CUL359" s="178"/>
      <c r="CUM359" s="178"/>
      <c r="CUN359" s="178"/>
      <c r="CUO359" s="178"/>
      <c r="CUP359" s="179"/>
      <c r="CUQ359" s="73"/>
      <c r="CUR359" s="73"/>
      <c r="CUS359" s="180"/>
      <c r="CUT359" s="75"/>
      <c r="CUU359" s="76"/>
      <c r="CUV359" s="180"/>
      <c r="CUW359" s="180"/>
      <c r="CUX359" s="180"/>
      <c r="CUY359" s="75"/>
      <c r="CUZ359" s="76"/>
      <c r="CVA359" s="181"/>
      <c r="CVB359" s="181"/>
      <c r="CVC359" s="182"/>
      <c r="CVD359" s="134"/>
      <c r="CVE359" s="135"/>
      <c r="CVF359" s="111"/>
      <c r="CVG359" s="178"/>
      <c r="CVH359" s="178"/>
      <c r="CVI359" s="178"/>
      <c r="CVJ359" s="178"/>
      <c r="CVK359" s="179"/>
      <c r="CVL359" s="73"/>
      <c r="CVM359" s="73"/>
      <c r="CVN359" s="180"/>
      <c r="CVO359" s="75"/>
      <c r="CVP359" s="76"/>
      <c r="CVQ359" s="180"/>
      <c r="CVR359" s="180"/>
      <c r="CVS359" s="180"/>
      <c r="CVT359" s="75"/>
      <c r="CVU359" s="76"/>
      <c r="CVV359" s="181"/>
      <c r="CVW359" s="181"/>
      <c r="CVX359" s="182"/>
      <c r="CVY359" s="134"/>
      <c r="CVZ359" s="135"/>
      <c r="CWA359" s="111"/>
      <c r="CWB359" s="178"/>
      <c r="CWC359" s="178"/>
      <c r="CWD359" s="178"/>
      <c r="CWE359" s="178"/>
      <c r="CWF359" s="179"/>
      <c r="CWG359" s="73"/>
      <c r="CWH359" s="73"/>
      <c r="CWI359" s="180"/>
      <c r="CWJ359" s="75"/>
      <c r="CWK359" s="76"/>
      <c r="CWL359" s="180"/>
      <c r="CWM359" s="180"/>
      <c r="CWN359" s="180"/>
      <c r="CWO359" s="75"/>
      <c r="CWP359" s="76"/>
      <c r="CWQ359" s="181"/>
      <c r="CWR359" s="181"/>
      <c r="CWS359" s="182"/>
      <c r="CWT359" s="134"/>
      <c r="CWU359" s="135"/>
      <c r="CWV359" s="111"/>
      <c r="CWW359" s="178"/>
      <c r="CWX359" s="178"/>
      <c r="CWY359" s="178"/>
      <c r="CWZ359" s="178"/>
      <c r="CXA359" s="179"/>
      <c r="CXB359" s="73"/>
      <c r="CXC359" s="73"/>
      <c r="CXD359" s="180"/>
      <c r="CXE359" s="75"/>
      <c r="CXF359" s="76"/>
      <c r="CXG359" s="180"/>
      <c r="CXH359" s="180"/>
      <c r="CXI359" s="180"/>
      <c r="CXJ359" s="75"/>
      <c r="CXK359" s="76"/>
      <c r="CXL359" s="181"/>
      <c r="CXM359" s="181"/>
      <c r="CXN359" s="182"/>
      <c r="CXO359" s="134"/>
      <c r="CXP359" s="135"/>
      <c r="CXQ359" s="111"/>
      <c r="CXR359" s="178"/>
      <c r="CXS359" s="178"/>
      <c r="CXT359" s="178"/>
      <c r="CXU359" s="178"/>
      <c r="CXV359" s="179"/>
      <c r="CXW359" s="73"/>
      <c r="CXX359" s="73"/>
      <c r="CXY359" s="180"/>
      <c r="CXZ359" s="75"/>
      <c r="CYA359" s="76"/>
      <c r="CYB359" s="180"/>
      <c r="CYC359" s="180"/>
      <c r="CYD359" s="180"/>
      <c r="CYE359" s="75"/>
      <c r="CYF359" s="76"/>
      <c r="CYG359" s="181"/>
      <c r="CYH359" s="181"/>
      <c r="CYI359" s="182"/>
      <c r="CYJ359" s="134"/>
      <c r="CYK359" s="135"/>
      <c r="CYL359" s="111"/>
      <c r="CYM359" s="178"/>
      <c r="CYN359" s="178"/>
      <c r="CYO359" s="178"/>
      <c r="CYP359" s="178"/>
      <c r="CYQ359" s="179"/>
      <c r="CYR359" s="73"/>
      <c r="CYS359" s="73"/>
      <c r="CYT359" s="180"/>
      <c r="CYU359" s="75"/>
      <c r="CYV359" s="76"/>
      <c r="CYW359" s="180"/>
      <c r="CYX359" s="180"/>
      <c r="CYY359" s="180"/>
      <c r="CYZ359" s="75"/>
      <c r="CZA359" s="76"/>
      <c r="CZB359" s="181"/>
      <c r="CZC359" s="181"/>
      <c r="CZD359" s="182"/>
      <c r="CZE359" s="134"/>
      <c r="CZF359" s="135"/>
      <c r="CZG359" s="111"/>
      <c r="CZH359" s="178"/>
      <c r="CZI359" s="178"/>
      <c r="CZJ359" s="178"/>
      <c r="CZK359" s="178"/>
      <c r="CZL359" s="179"/>
      <c r="CZM359" s="73"/>
      <c r="CZN359" s="73"/>
      <c r="CZO359" s="180"/>
      <c r="CZP359" s="75"/>
      <c r="CZQ359" s="76"/>
      <c r="CZR359" s="180"/>
      <c r="CZS359" s="180"/>
      <c r="CZT359" s="180"/>
      <c r="CZU359" s="75"/>
      <c r="CZV359" s="76"/>
      <c r="CZW359" s="181"/>
      <c r="CZX359" s="181"/>
      <c r="CZY359" s="182"/>
      <c r="CZZ359" s="134"/>
      <c r="DAA359" s="135"/>
      <c r="DAB359" s="111"/>
      <c r="DAC359" s="178"/>
      <c r="DAD359" s="178"/>
      <c r="DAE359" s="178"/>
      <c r="DAF359" s="178"/>
      <c r="DAG359" s="179"/>
      <c r="DAH359" s="73"/>
      <c r="DAI359" s="73"/>
      <c r="DAJ359" s="180"/>
      <c r="DAK359" s="75"/>
      <c r="DAL359" s="76"/>
      <c r="DAM359" s="180"/>
      <c r="DAN359" s="180"/>
      <c r="DAO359" s="180"/>
      <c r="DAP359" s="75"/>
      <c r="DAQ359" s="76"/>
      <c r="DAR359" s="181"/>
      <c r="DAS359" s="181"/>
      <c r="DAT359" s="182"/>
      <c r="DAU359" s="134"/>
      <c r="DAV359" s="135"/>
      <c r="DAW359" s="111"/>
      <c r="DAX359" s="178"/>
      <c r="DAY359" s="178"/>
      <c r="DAZ359" s="178"/>
      <c r="DBA359" s="178"/>
      <c r="DBB359" s="179"/>
      <c r="DBC359" s="73"/>
      <c r="DBD359" s="73"/>
      <c r="DBE359" s="180"/>
      <c r="DBF359" s="75"/>
      <c r="DBG359" s="76"/>
      <c r="DBH359" s="180"/>
      <c r="DBI359" s="180"/>
      <c r="DBJ359" s="180"/>
      <c r="DBK359" s="75"/>
      <c r="DBL359" s="76"/>
      <c r="DBM359" s="181"/>
      <c r="DBN359" s="181"/>
      <c r="DBO359" s="182"/>
      <c r="DBP359" s="134"/>
      <c r="DBQ359" s="135"/>
      <c r="DBR359" s="111"/>
      <c r="DBS359" s="178"/>
      <c r="DBT359" s="178"/>
      <c r="DBU359" s="178"/>
      <c r="DBV359" s="178"/>
      <c r="DBW359" s="179"/>
      <c r="DBX359" s="73"/>
      <c r="DBY359" s="73"/>
      <c r="DBZ359" s="180"/>
      <c r="DCA359" s="75"/>
      <c r="DCB359" s="76"/>
      <c r="DCC359" s="180"/>
      <c r="DCD359" s="180"/>
      <c r="DCE359" s="180"/>
      <c r="DCF359" s="75"/>
      <c r="DCG359" s="76"/>
      <c r="DCH359" s="181"/>
      <c r="DCI359" s="181"/>
      <c r="DCJ359" s="182"/>
      <c r="DCK359" s="134"/>
      <c r="DCL359" s="135"/>
      <c r="DCM359" s="111"/>
      <c r="DCN359" s="178"/>
      <c r="DCO359" s="178"/>
      <c r="DCP359" s="178"/>
      <c r="DCQ359" s="178"/>
      <c r="DCR359" s="179"/>
      <c r="DCS359" s="73"/>
      <c r="DCT359" s="73"/>
      <c r="DCU359" s="180"/>
      <c r="DCV359" s="75"/>
      <c r="DCW359" s="76"/>
      <c r="DCX359" s="180"/>
      <c r="DCY359" s="180"/>
      <c r="DCZ359" s="180"/>
      <c r="DDA359" s="75"/>
      <c r="DDB359" s="76"/>
      <c r="DDC359" s="181"/>
      <c r="DDD359" s="181"/>
      <c r="DDE359" s="182"/>
      <c r="DDF359" s="134"/>
      <c r="DDG359" s="135"/>
      <c r="DDH359" s="111"/>
      <c r="DDI359" s="178"/>
      <c r="DDJ359" s="178"/>
      <c r="DDK359" s="178"/>
      <c r="DDL359" s="178"/>
      <c r="DDM359" s="179"/>
      <c r="DDN359" s="73"/>
      <c r="DDO359" s="73"/>
      <c r="DDP359" s="180"/>
      <c r="DDQ359" s="75"/>
      <c r="DDR359" s="76"/>
      <c r="DDS359" s="180"/>
      <c r="DDT359" s="180"/>
      <c r="DDU359" s="180"/>
      <c r="DDV359" s="75"/>
      <c r="DDW359" s="76"/>
      <c r="DDX359" s="181"/>
      <c r="DDY359" s="181"/>
      <c r="DDZ359" s="182"/>
      <c r="DEA359" s="134"/>
      <c r="DEB359" s="135"/>
      <c r="DEC359" s="111"/>
      <c r="DED359" s="178"/>
      <c r="DEE359" s="178"/>
      <c r="DEF359" s="178"/>
      <c r="DEG359" s="178"/>
      <c r="DEH359" s="179"/>
      <c r="DEI359" s="73"/>
      <c r="DEJ359" s="73"/>
      <c r="DEK359" s="180"/>
      <c r="DEL359" s="75"/>
      <c r="DEM359" s="76"/>
      <c r="DEN359" s="180"/>
      <c r="DEO359" s="180"/>
      <c r="DEP359" s="180"/>
      <c r="DEQ359" s="75"/>
      <c r="DER359" s="76"/>
      <c r="DES359" s="181"/>
      <c r="DET359" s="181"/>
      <c r="DEU359" s="182"/>
      <c r="DEV359" s="134"/>
      <c r="DEW359" s="135"/>
      <c r="DEX359" s="111"/>
      <c r="DEY359" s="178"/>
      <c r="DEZ359" s="178"/>
      <c r="DFA359" s="178"/>
      <c r="DFB359" s="178"/>
      <c r="DFC359" s="179"/>
      <c r="DFD359" s="73"/>
      <c r="DFE359" s="73"/>
      <c r="DFF359" s="180"/>
      <c r="DFG359" s="75"/>
      <c r="DFH359" s="76"/>
      <c r="DFI359" s="180"/>
      <c r="DFJ359" s="180"/>
      <c r="DFK359" s="180"/>
      <c r="DFL359" s="75"/>
      <c r="DFM359" s="76"/>
      <c r="DFN359" s="181"/>
      <c r="DFO359" s="181"/>
      <c r="DFP359" s="182"/>
      <c r="DFQ359" s="134"/>
      <c r="DFR359" s="135"/>
      <c r="DFS359" s="111"/>
      <c r="DFT359" s="178"/>
      <c r="DFU359" s="178"/>
      <c r="DFV359" s="178"/>
      <c r="DFW359" s="178"/>
      <c r="DFX359" s="179"/>
      <c r="DFY359" s="73"/>
      <c r="DFZ359" s="73"/>
      <c r="DGA359" s="180"/>
      <c r="DGB359" s="75"/>
      <c r="DGC359" s="76"/>
      <c r="DGD359" s="180"/>
      <c r="DGE359" s="180"/>
      <c r="DGF359" s="180"/>
      <c r="DGG359" s="75"/>
      <c r="DGH359" s="76"/>
      <c r="DGI359" s="181"/>
      <c r="DGJ359" s="181"/>
      <c r="DGK359" s="182"/>
      <c r="DGL359" s="134"/>
      <c r="DGM359" s="135"/>
      <c r="DGN359" s="111"/>
      <c r="DGO359" s="178"/>
      <c r="DGP359" s="178"/>
      <c r="DGQ359" s="178"/>
      <c r="DGR359" s="178"/>
      <c r="DGS359" s="179"/>
      <c r="DGT359" s="73"/>
      <c r="DGU359" s="73"/>
      <c r="DGV359" s="180"/>
      <c r="DGW359" s="75"/>
      <c r="DGX359" s="76"/>
      <c r="DGY359" s="180"/>
      <c r="DGZ359" s="180"/>
      <c r="DHA359" s="180"/>
      <c r="DHB359" s="75"/>
      <c r="DHC359" s="76"/>
      <c r="DHD359" s="181"/>
      <c r="DHE359" s="181"/>
      <c r="DHF359" s="182"/>
      <c r="DHG359" s="134"/>
      <c r="DHH359" s="135"/>
      <c r="DHI359" s="111"/>
      <c r="DHJ359" s="178"/>
      <c r="DHK359" s="178"/>
      <c r="DHL359" s="178"/>
      <c r="DHM359" s="178"/>
      <c r="DHN359" s="179"/>
      <c r="DHO359" s="73"/>
      <c r="DHP359" s="73"/>
      <c r="DHQ359" s="180"/>
      <c r="DHR359" s="75"/>
      <c r="DHS359" s="76"/>
      <c r="DHT359" s="180"/>
      <c r="DHU359" s="180"/>
      <c r="DHV359" s="180"/>
      <c r="DHW359" s="75"/>
      <c r="DHX359" s="76"/>
      <c r="DHY359" s="181"/>
      <c r="DHZ359" s="181"/>
      <c r="DIA359" s="182"/>
      <c r="DIB359" s="134"/>
      <c r="DIC359" s="135"/>
      <c r="DID359" s="111"/>
      <c r="DIE359" s="178"/>
      <c r="DIF359" s="178"/>
      <c r="DIG359" s="178"/>
      <c r="DIH359" s="178"/>
      <c r="DII359" s="179"/>
      <c r="DIJ359" s="73"/>
      <c r="DIK359" s="73"/>
      <c r="DIL359" s="180"/>
      <c r="DIM359" s="75"/>
      <c r="DIN359" s="76"/>
      <c r="DIO359" s="180"/>
      <c r="DIP359" s="180"/>
      <c r="DIQ359" s="180"/>
      <c r="DIR359" s="75"/>
      <c r="DIS359" s="76"/>
      <c r="DIT359" s="181"/>
      <c r="DIU359" s="181"/>
      <c r="DIV359" s="182"/>
      <c r="DIW359" s="134"/>
      <c r="DIX359" s="135"/>
      <c r="DIY359" s="111"/>
      <c r="DIZ359" s="178"/>
      <c r="DJA359" s="178"/>
      <c r="DJB359" s="178"/>
      <c r="DJC359" s="178"/>
      <c r="DJD359" s="179"/>
      <c r="DJE359" s="73"/>
      <c r="DJF359" s="73"/>
      <c r="DJG359" s="180"/>
      <c r="DJH359" s="75"/>
      <c r="DJI359" s="76"/>
      <c r="DJJ359" s="180"/>
      <c r="DJK359" s="180"/>
      <c r="DJL359" s="180"/>
      <c r="DJM359" s="75"/>
      <c r="DJN359" s="76"/>
      <c r="DJO359" s="181"/>
      <c r="DJP359" s="181"/>
      <c r="DJQ359" s="182"/>
      <c r="DJR359" s="134"/>
      <c r="DJS359" s="135"/>
      <c r="DJT359" s="111"/>
      <c r="DJU359" s="178"/>
      <c r="DJV359" s="178"/>
      <c r="DJW359" s="178"/>
      <c r="DJX359" s="178"/>
      <c r="DJY359" s="179"/>
      <c r="DJZ359" s="73"/>
      <c r="DKA359" s="73"/>
      <c r="DKB359" s="180"/>
      <c r="DKC359" s="75"/>
      <c r="DKD359" s="76"/>
      <c r="DKE359" s="180"/>
      <c r="DKF359" s="180"/>
      <c r="DKG359" s="180"/>
      <c r="DKH359" s="75"/>
      <c r="DKI359" s="76"/>
      <c r="DKJ359" s="181"/>
      <c r="DKK359" s="181"/>
      <c r="DKL359" s="182"/>
      <c r="DKM359" s="134"/>
      <c r="DKN359" s="135"/>
      <c r="DKO359" s="111"/>
      <c r="DKP359" s="178"/>
      <c r="DKQ359" s="178"/>
      <c r="DKR359" s="178"/>
      <c r="DKS359" s="178"/>
      <c r="DKT359" s="179"/>
      <c r="DKU359" s="73"/>
      <c r="DKV359" s="73"/>
      <c r="DKW359" s="180"/>
      <c r="DKX359" s="75"/>
      <c r="DKY359" s="76"/>
      <c r="DKZ359" s="180"/>
      <c r="DLA359" s="180"/>
      <c r="DLB359" s="180"/>
      <c r="DLC359" s="75"/>
      <c r="DLD359" s="76"/>
      <c r="DLE359" s="181"/>
      <c r="DLF359" s="181"/>
      <c r="DLG359" s="182"/>
      <c r="DLH359" s="134"/>
      <c r="DLI359" s="135"/>
      <c r="DLJ359" s="111"/>
      <c r="DLK359" s="178"/>
      <c r="DLL359" s="178"/>
      <c r="DLM359" s="178"/>
      <c r="DLN359" s="178"/>
      <c r="DLO359" s="179"/>
      <c r="DLP359" s="73"/>
      <c r="DLQ359" s="73"/>
      <c r="DLR359" s="180"/>
      <c r="DLS359" s="75"/>
      <c r="DLT359" s="76"/>
      <c r="DLU359" s="180"/>
      <c r="DLV359" s="180"/>
      <c r="DLW359" s="180"/>
      <c r="DLX359" s="75"/>
      <c r="DLY359" s="76"/>
      <c r="DLZ359" s="181"/>
      <c r="DMA359" s="181"/>
      <c r="DMB359" s="182"/>
      <c r="DMC359" s="134"/>
      <c r="DMD359" s="135"/>
      <c r="DME359" s="111"/>
      <c r="DMF359" s="178"/>
      <c r="DMG359" s="178"/>
      <c r="DMH359" s="178"/>
      <c r="DMI359" s="178"/>
      <c r="DMJ359" s="179"/>
      <c r="DMK359" s="73"/>
      <c r="DML359" s="73"/>
      <c r="DMM359" s="180"/>
      <c r="DMN359" s="75"/>
      <c r="DMO359" s="76"/>
      <c r="DMP359" s="180"/>
      <c r="DMQ359" s="180"/>
      <c r="DMR359" s="180"/>
      <c r="DMS359" s="75"/>
      <c r="DMT359" s="76"/>
      <c r="DMU359" s="181"/>
      <c r="DMV359" s="181"/>
      <c r="DMW359" s="182"/>
      <c r="DMX359" s="134"/>
      <c r="DMY359" s="135"/>
      <c r="DMZ359" s="111"/>
      <c r="DNA359" s="178"/>
      <c r="DNB359" s="178"/>
      <c r="DNC359" s="178"/>
      <c r="DND359" s="178"/>
      <c r="DNE359" s="179"/>
      <c r="DNF359" s="73"/>
      <c r="DNG359" s="73"/>
      <c r="DNH359" s="180"/>
      <c r="DNI359" s="75"/>
      <c r="DNJ359" s="76"/>
      <c r="DNK359" s="180"/>
      <c r="DNL359" s="180"/>
      <c r="DNM359" s="180"/>
      <c r="DNN359" s="75"/>
      <c r="DNO359" s="76"/>
      <c r="DNP359" s="181"/>
      <c r="DNQ359" s="181"/>
      <c r="DNR359" s="182"/>
      <c r="DNS359" s="134"/>
      <c r="DNT359" s="135"/>
      <c r="DNU359" s="111"/>
      <c r="DNV359" s="178"/>
      <c r="DNW359" s="178"/>
      <c r="DNX359" s="178"/>
      <c r="DNY359" s="178"/>
      <c r="DNZ359" s="179"/>
      <c r="DOA359" s="73"/>
      <c r="DOB359" s="73"/>
      <c r="DOC359" s="180"/>
      <c r="DOD359" s="75"/>
      <c r="DOE359" s="76"/>
      <c r="DOF359" s="180"/>
      <c r="DOG359" s="180"/>
      <c r="DOH359" s="180"/>
      <c r="DOI359" s="75"/>
      <c r="DOJ359" s="76"/>
      <c r="DOK359" s="181"/>
      <c r="DOL359" s="181"/>
      <c r="DOM359" s="182"/>
      <c r="DON359" s="134"/>
      <c r="DOO359" s="135"/>
      <c r="DOP359" s="111"/>
      <c r="DOQ359" s="178"/>
      <c r="DOR359" s="178"/>
      <c r="DOS359" s="178"/>
      <c r="DOT359" s="178"/>
      <c r="DOU359" s="179"/>
      <c r="DOV359" s="73"/>
      <c r="DOW359" s="73"/>
      <c r="DOX359" s="180"/>
      <c r="DOY359" s="75"/>
      <c r="DOZ359" s="76"/>
      <c r="DPA359" s="180"/>
      <c r="DPB359" s="180"/>
      <c r="DPC359" s="180"/>
      <c r="DPD359" s="75"/>
      <c r="DPE359" s="76"/>
      <c r="DPF359" s="181"/>
      <c r="DPG359" s="181"/>
      <c r="DPH359" s="182"/>
      <c r="DPI359" s="134"/>
      <c r="DPJ359" s="135"/>
      <c r="DPK359" s="111"/>
      <c r="DPL359" s="178"/>
      <c r="DPM359" s="178"/>
      <c r="DPN359" s="178"/>
      <c r="DPO359" s="178"/>
      <c r="DPP359" s="179"/>
      <c r="DPQ359" s="73"/>
      <c r="DPR359" s="73"/>
      <c r="DPS359" s="180"/>
      <c r="DPT359" s="75"/>
      <c r="DPU359" s="76"/>
      <c r="DPV359" s="180"/>
      <c r="DPW359" s="180"/>
      <c r="DPX359" s="180"/>
      <c r="DPY359" s="75"/>
      <c r="DPZ359" s="76"/>
      <c r="DQA359" s="181"/>
      <c r="DQB359" s="181"/>
      <c r="DQC359" s="182"/>
      <c r="DQD359" s="134"/>
      <c r="DQE359" s="135"/>
      <c r="DQF359" s="111"/>
      <c r="DQG359" s="178"/>
      <c r="DQH359" s="178"/>
      <c r="DQI359" s="178"/>
      <c r="DQJ359" s="178"/>
      <c r="DQK359" s="179"/>
      <c r="DQL359" s="73"/>
      <c r="DQM359" s="73"/>
      <c r="DQN359" s="180"/>
      <c r="DQO359" s="75"/>
      <c r="DQP359" s="76"/>
      <c r="DQQ359" s="180"/>
      <c r="DQR359" s="180"/>
      <c r="DQS359" s="180"/>
      <c r="DQT359" s="75"/>
      <c r="DQU359" s="76"/>
      <c r="DQV359" s="181"/>
      <c r="DQW359" s="181"/>
      <c r="DQX359" s="182"/>
      <c r="DQY359" s="134"/>
      <c r="DQZ359" s="135"/>
      <c r="DRA359" s="111"/>
      <c r="DRB359" s="178"/>
      <c r="DRC359" s="178"/>
      <c r="DRD359" s="178"/>
      <c r="DRE359" s="178"/>
      <c r="DRF359" s="179"/>
      <c r="DRG359" s="73"/>
      <c r="DRH359" s="73"/>
      <c r="DRI359" s="180"/>
      <c r="DRJ359" s="75"/>
      <c r="DRK359" s="76"/>
      <c r="DRL359" s="180"/>
      <c r="DRM359" s="180"/>
      <c r="DRN359" s="180"/>
      <c r="DRO359" s="75"/>
      <c r="DRP359" s="76"/>
      <c r="DRQ359" s="181"/>
      <c r="DRR359" s="181"/>
      <c r="DRS359" s="182"/>
      <c r="DRT359" s="134"/>
      <c r="DRU359" s="135"/>
      <c r="DRV359" s="111"/>
      <c r="DRW359" s="178"/>
      <c r="DRX359" s="178"/>
      <c r="DRY359" s="178"/>
      <c r="DRZ359" s="178"/>
      <c r="DSA359" s="179"/>
      <c r="DSB359" s="73"/>
      <c r="DSC359" s="73"/>
      <c r="DSD359" s="180"/>
      <c r="DSE359" s="75"/>
      <c r="DSF359" s="76"/>
      <c r="DSG359" s="180"/>
      <c r="DSH359" s="180"/>
      <c r="DSI359" s="180"/>
      <c r="DSJ359" s="75"/>
      <c r="DSK359" s="76"/>
      <c r="DSL359" s="181"/>
      <c r="DSM359" s="181"/>
      <c r="DSN359" s="182"/>
      <c r="DSO359" s="134"/>
      <c r="DSP359" s="135"/>
      <c r="DSQ359" s="111"/>
      <c r="DSR359" s="178"/>
      <c r="DSS359" s="178"/>
      <c r="DST359" s="178"/>
      <c r="DSU359" s="178"/>
      <c r="DSV359" s="179"/>
      <c r="DSW359" s="73"/>
      <c r="DSX359" s="73"/>
      <c r="DSY359" s="180"/>
      <c r="DSZ359" s="75"/>
      <c r="DTA359" s="76"/>
      <c r="DTB359" s="180"/>
      <c r="DTC359" s="180"/>
      <c r="DTD359" s="180"/>
      <c r="DTE359" s="75"/>
      <c r="DTF359" s="76"/>
      <c r="DTG359" s="181"/>
      <c r="DTH359" s="181"/>
      <c r="DTI359" s="182"/>
      <c r="DTJ359" s="134"/>
      <c r="DTK359" s="135"/>
      <c r="DTL359" s="111"/>
      <c r="DTM359" s="178"/>
      <c r="DTN359" s="178"/>
      <c r="DTO359" s="178"/>
      <c r="DTP359" s="178"/>
      <c r="DTQ359" s="179"/>
      <c r="DTR359" s="73"/>
      <c r="DTS359" s="73"/>
      <c r="DTT359" s="180"/>
      <c r="DTU359" s="75"/>
      <c r="DTV359" s="76"/>
      <c r="DTW359" s="180"/>
      <c r="DTX359" s="180"/>
      <c r="DTY359" s="180"/>
      <c r="DTZ359" s="75"/>
      <c r="DUA359" s="76"/>
      <c r="DUB359" s="181"/>
      <c r="DUC359" s="181"/>
      <c r="DUD359" s="182"/>
      <c r="DUE359" s="134"/>
      <c r="DUF359" s="135"/>
      <c r="DUG359" s="111"/>
      <c r="DUH359" s="178"/>
      <c r="DUI359" s="178"/>
      <c r="DUJ359" s="178"/>
      <c r="DUK359" s="178"/>
      <c r="DUL359" s="179"/>
      <c r="DUM359" s="73"/>
      <c r="DUN359" s="73"/>
      <c r="DUO359" s="180"/>
      <c r="DUP359" s="75"/>
      <c r="DUQ359" s="76"/>
      <c r="DUR359" s="180"/>
      <c r="DUS359" s="180"/>
      <c r="DUT359" s="180"/>
      <c r="DUU359" s="75"/>
      <c r="DUV359" s="76"/>
      <c r="DUW359" s="181"/>
      <c r="DUX359" s="181"/>
      <c r="DUY359" s="182"/>
      <c r="DUZ359" s="134"/>
      <c r="DVA359" s="135"/>
      <c r="DVB359" s="111"/>
      <c r="DVC359" s="178"/>
      <c r="DVD359" s="178"/>
      <c r="DVE359" s="178"/>
      <c r="DVF359" s="178"/>
      <c r="DVG359" s="179"/>
      <c r="DVH359" s="73"/>
      <c r="DVI359" s="73"/>
      <c r="DVJ359" s="180"/>
      <c r="DVK359" s="75"/>
      <c r="DVL359" s="76"/>
      <c r="DVM359" s="180"/>
      <c r="DVN359" s="180"/>
      <c r="DVO359" s="180"/>
      <c r="DVP359" s="75"/>
      <c r="DVQ359" s="76"/>
      <c r="DVR359" s="181"/>
      <c r="DVS359" s="181"/>
      <c r="DVT359" s="182"/>
      <c r="DVU359" s="134"/>
      <c r="DVV359" s="135"/>
      <c r="DVW359" s="111"/>
      <c r="DVX359" s="178"/>
      <c r="DVY359" s="178"/>
      <c r="DVZ359" s="178"/>
      <c r="DWA359" s="178"/>
      <c r="DWB359" s="179"/>
      <c r="DWC359" s="73"/>
      <c r="DWD359" s="73"/>
      <c r="DWE359" s="180"/>
      <c r="DWF359" s="75"/>
      <c r="DWG359" s="76"/>
      <c r="DWH359" s="180"/>
      <c r="DWI359" s="180"/>
      <c r="DWJ359" s="180"/>
      <c r="DWK359" s="75"/>
      <c r="DWL359" s="76"/>
      <c r="DWM359" s="181"/>
      <c r="DWN359" s="181"/>
      <c r="DWO359" s="182"/>
      <c r="DWP359" s="134"/>
      <c r="DWQ359" s="135"/>
      <c r="DWR359" s="111"/>
      <c r="DWS359" s="178"/>
      <c r="DWT359" s="178"/>
      <c r="DWU359" s="178"/>
      <c r="DWV359" s="178"/>
      <c r="DWW359" s="179"/>
      <c r="DWX359" s="73"/>
      <c r="DWY359" s="73"/>
      <c r="DWZ359" s="180"/>
      <c r="DXA359" s="75"/>
      <c r="DXB359" s="76"/>
      <c r="DXC359" s="180"/>
      <c r="DXD359" s="180"/>
      <c r="DXE359" s="180"/>
      <c r="DXF359" s="75"/>
      <c r="DXG359" s="76"/>
      <c r="DXH359" s="181"/>
      <c r="DXI359" s="181"/>
      <c r="DXJ359" s="182"/>
      <c r="DXK359" s="134"/>
      <c r="DXL359" s="135"/>
      <c r="DXM359" s="111"/>
      <c r="DXN359" s="178"/>
      <c r="DXO359" s="178"/>
      <c r="DXP359" s="178"/>
      <c r="DXQ359" s="178"/>
      <c r="DXR359" s="179"/>
      <c r="DXS359" s="73"/>
      <c r="DXT359" s="73"/>
      <c r="DXU359" s="180"/>
      <c r="DXV359" s="75"/>
      <c r="DXW359" s="76"/>
      <c r="DXX359" s="180"/>
      <c r="DXY359" s="180"/>
      <c r="DXZ359" s="180"/>
      <c r="DYA359" s="75"/>
      <c r="DYB359" s="76"/>
      <c r="DYC359" s="181"/>
      <c r="DYD359" s="181"/>
      <c r="DYE359" s="182"/>
      <c r="DYF359" s="134"/>
      <c r="DYG359" s="135"/>
      <c r="DYH359" s="111"/>
      <c r="DYI359" s="178"/>
      <c r="DYJ359" s="178"/>
      <c r="DYK359" s="178"/>
      <c r="DYL359" s="178"/>
      <c r="DYM359" s="179"/>
      <c r="DYN359" s="73"/>
      <c r="DYO359" s="73"/>
      <c r="DYP359" s="180"/>
      <c r="DYQ359" s="75"/>
      <c r="DYR359" s="76"/>
      <c r="DYS359" s="180"/>
      <c r="DYT359" s="180"/>
      <c r="DYU359" s="180"/>
      <c r="DYV359" s="75"/>
      <c r="DYW359" s="76"/>
      <c r="DYX359" s="181"/>
      <c r="DYY359" s="181"/>
      <c r="DYZ359" s="182"/>
      <c r="DZA359" s="134"/>
      <c r="DZB359" s="135"/>
      <c r="DZC359" s="111"/>
      <c r="DZD359" s="178"/>
      <c r="DZE359" s="178"/>
      <c r="DZF359" s="178"/>
      <c r="DZG359" s="178"/>
      <c r="DZH359" s="179"/>
      <c r="DZI359" s="73"/>
      <c r="DZJ359" s="73"/>
      <c r="DZK359" s="180"/>
      <c r="DZL359" s="75"/>
      <c r="DZM359" s="76"/>
      <c r="DZN359" s="180"/>
      <c r="DZO359" s="180"/>
      <c r="DZP359" s="180"/>
      <c r="DZQ359" s="75"/>
      <c r="DZR359" s="76"/>
      <c r="DZS359" s="181"/>
      <c r="DZT359" s="181"/>
      <c r="DZU359" s="182"/>
      <c r="DZV359" s="134"/>
      <c r="DZW359" s="135"/>
      <c r="DZX359" s="111"/>
      <c r="DZY359" s="178"/>
      <c r="DZZ359" s="178"/>
      <c r="EAA359" s="178"/>
      <c r="EAB359" s="178"/>
      <c r="EAC359" s="179"/>
      <c r="EAD359" s="73"/>
      <c r="EAE359" s="73"/>
      <c r="EAF359" s="180"/>
      <c r="EAG359" s="75"/>
      <c r="EAH359" s="76"/>
      <c r="EAI359" s="180"/>
      <c r="EAJ359" s="180"/>
      <c r="EAK359" s="180"/>
      <c r="EAL359" s="75"/>
      <c r="EAM359" s="76"/>
      <c r="EAN359" s="181"/>
      <c r="EAO359" s="181"/>
      <c r="EAP359" s="182"/>
      <c r="EAQ359" s="134"/>
      <c r="EAR359" s="135"/>
      <c r="EAS359" s="111"/>
      <c r="EAT359" s="178"/>
      <c r="EAU359" s="178"/>
      <c r="EAV359" s="178"/>
      <c r="EAW359" s="178"/>
      <c r="EAX359" s="179"/>
      <c r="EAY359" s="73"/>
      <c r="EAZ359" s="73"/>
      <c r="EBA359" s="180"/>
      <c r="EBB359" s="75"/>
      <c r="EBC359" s="76"/>
      <c r="EBD359" s="180"/>
      <c r="EBE359" s="180"/>
      <c r="EBF359" s="180"/>
      <c r="EBG359" s="75"/>
      <c r="EBH359" s="76"/>
      <c r="EBI359" s="181"/>
      <c r="EBJ359" s="181"/>
      <c r="EBK359" s="182"/>
      <c r="EBL359" s="134"/>
      <c r="EBM359" s="135"/>
      <c r="EBN359" s="111"/>
      <c r="EBO359" s="178"/>
      <c r="EBP359" s="178"/>
      <c r="EBQ359" s="178"/>
      <c r="EBR359" s="178"/>
      <c r="EBS359" s="179"/>
      <c r="EBT359" s="73"/>
      <c r="EBU359" s="73"/>
      <c r="EBV359" s="180"/>
      <c r="EBW359" s="75"/>
      <c r="EBX359" s="76"/>
      <c r="EBY359" s="180"/>
      <c r="EBZ359" s="180"/>
      <c r="ECA359" s="180"/>
      <c r="ECB359" s="75"/>
      <c r="ECC359" s="76"/>
      <c r="ECD359" s="181"/>
      <c r="ECE359" s="181"/>
      <c r="ECF359" s="182"/>
      <c r="ECG359" s="134"/>
      <c r="ECH359" s="135"/>
      <c r="ECI359" s="111"/>
      <c r="ECJ359" s="178"/>
      <c r="ECK359" s="178"/>
      <c r="ECL359" s="178"/>
      <c r="ECM359" s="178"/>
      <c r="ECN359" s="179"/>
      <c r="ECO359" s="73"/>
      <c r="ECP359" s="73"/>
      <c r="ECQ359" s="180"/>
      <c r="ECR359" s="75"/>
      <c r="ECS359" s="76"/>
      <c r="ECT359" s="180"/>
      <c r="ECU359" s="180"/>
      <c r="ECV359" s="180"/>
      <c r="ECW359" s="75"/>
      <c r="ECX359" s="76"/>
      <c r="ECY359" s="181"/>
      <c r="ECZ359" s="181"/>
      <c r="EDA359" s="182"/>
      <c r="EDB359" s="134"/>
      <c r="EDC359" s="135"/>
      <c r="EDD359" s="111"/>
      <c r="EDE359" s="178"/>
      <c r="EDF359" s="178"/>
      <c r="EDG359" s="178"/>
      <c r="EDH359" s="178"/>
      <c r="EDI359" s="179"/>
      <c r="EDJ359" s="73"/>
      <c r="EDK359" s="73"/>
      <c r="EDL359" s="180"/>
      <c r="EDM359" s="75"/>
      <c r="EDN359" s="76"/>
      <c r="EDO359" s="180"/>
      <c r="EDP359" s="180"/>
      <c r="EDQ359" s="180"/>
      <c r="EDR359" s="75"/>
      <c r="EDS359" s="76"/>
      <c r="EDT359" s="181"/>
      <c r="EDU359" s="181"/>
      <c r="EDV359" s="182"/>
      <c r="EDW359" s="134"/>
      <c r="EDX359" s="135"/>
      <c r="EDY359" s="111"/>
      <c r="EDZ359" s="178"/>
      <c r="EEA359" s="178"/>
      <c r="EEB359" s="178"/>
      <c r="EEC359" s="178"/>
      <c r="EED359" s="179"/>
      <c r="EEE359" s="73"/>
      <c r="EEF359" s="73"/>
      <c r="EEG359" s="180"/>
      <c r="EEH359" s="75"/>
      <c r="EEI359" s="76"/>
      <c r="EEJ359" s="180"/>
      <c r="EEK359" s="180"/>
      <c r="EEL359" s="180"/>
      <c r="EEM359" s="75"/>
      <c r="EEN359" s="76"/>
      <c r="EEO359" s="181"/>
      <c r="EEP359" s="181"/>
      <c r="EEQ359" s="182"/>
      <c r="EER359" s="134"/>
      <c r="EES359" s="135"/>
      <c r="EET359" s="111"/>
      <c r="EEU359" s="178"/>
      <c r="EEV359" s="178"/>
      <c r="EEW359" s="178"/>
      <c r="EEX359" s="178"/>
      <c r="EEY359" s="179"/>
      <c r="EEZ359" s="73"/>
      <c r="EFA359" s="73"/>
      <c r="EFB359" s="180"/>
      <c r="EFC359" s="75"/>
      <c r="EFD359" s="76"/>
      <c r="EFE359" s="180"/>
      <c r="EFF359" s="180"/>
      <c r="EFG359" s="180"/>
      <c r="EFH359" s="75"/>
      <c r="EFI359" s="76"/>
      <c r="EFJ359" s="181"/>
      <c r="EFK359" s="181"/>
      <c r="EFL359" s="182"/>
      <c r="EFM359" s="134"/>
      <c r="EFN359" s="135"/>
      <c r="EFO359" s="111"/>
      <c r="EFP359" s="178"/>
      <c r="EFQ359" s="178"/>
      <c r="EFR359" s="178"/>
      <c r="EFS359" s="178"/>
      <c r="EFT359" s="179"/>
      <c r="EFU359" s="73"/>
      <c r="EFV359" s="73"/>
      <c r="EFW359" s="180"/>
      <c r="EFX359" s="75"/>
      <c r="EFY359" s="76"/>
      <c r="EFZ359" s="180"/>
      <c r="EGA359" s="180"/>
      <c r="EGB359" s="180"/>
      <c r="EGC359" s="75"/>
      <c r="EGD359" s="76"/>
      <c r="EGE359" s="181"/>
      <c r="EGF359" s="181"/>
      <c r="EGG359" s="182"/>
      <c r="EGH359" s="134"/>
      <c r="EGI359" s="135"/>
      <c r="EGJ359" s="111"/>
      <c r="EGK359" s="178"/>
      <c r="EGL359" s="178"/>
      <c r="EGM359" s="178"/>
      <c r="EGN359" s="178"/>
      <c r="EGO359" s="179"/>
      <c r="EGP359" s="73"/>
      <c r="EGQ359" s="73"/>
      <c r="EGR359" s="180"/>
      <c r="EGS359" s="75"/>
      <c r="EGT359" s="76"/>
      <c r="EGU359" s="180"/>
      <c r="EGV359" s="180"/>
      <c r="EGW359" s="180"/>
      <c r="EGX359" s="75"/>
      <c r="EGY359" s="76"/>
      <c r="EGZ359" s="181"/>
      <c r="EHA359" s="181"/>
      <c r="EHB359" s="182"/>
      <c r="EHC359" s="134"/>
      <c r="EHD359" s="135"/>
      <c r="EHE359" s="111"/>
      <c r="EHF359" s="178"/>
      <c r="EHG359" s="178"/>
      <c r="EHH359" s="178"/>
      <c r="EHI359" s="178"/>
      <c r="EHJ359" s="179"/>
      <c r="EHK359" s="73"/>
      <c r="EHL359" s="73"/>
      <c r="EHM359" s="180"/>
      <c r="EHN359" s="75"/>
      <c r="EHO359" s="76"/>
      <c r="EHP359" s="180"/>
      <c r="EHQ359" s="180"/>
      <c r="EHR359" s="180"/>
      <c r="EHS359" s="75"/>
      <c r="EHT359" s="76"/>
      <c r="EHU359" s="181"/>
      <c r="EHV359" s="181"/>
      <c r="EHW359" s="182"/>
      <c r="EHX359" s="134"/>
      <c r="EHY359" s="135"/>
      <c r="EHZ359" s="111"/>
      <c r="EIA359" s="178"/>
      <c r="EIB359" s="178"/>
      <c r="EIC359" s="178"/>
      <c r="EID359" s="178"/>
      <c r="EIE359" s="179"/>
      <c r="EIF359" s="73"/>
      <c r="EIG359" s="73"/>
      <c r="EIH359" s="180"/>
      <c r="EII359" s="75"/>
      <c r="EIJ359" s="76"/>
      <c r="EIK359" s="180"/>
      <c r="EIL359" s="180"/>
      <c r="EIM359" s="180"/>
      <c r="EIN359" s="75"/>
      <c r="EIO359" s="76"/>
      <c r="EIP359" s="181"/>
      <c r="EIQ359" s="181"/>
      <c r="EIR359" s="182"/>
      <c r="EIS359" s="134"/>
      <c r="EIT359" s="135"/>
      <c r="EIU359" s="111"/>
      <c r="EIV359" s="178"/>
      <c r="EIW359" s="178"/>
      <c r="EIX359" s="178"/>
      <c r="EIY359" s="178"/>
      <c r="EIZ359" s="179"/>
      <c r="EJA359" s="73"/>
      <c r="EJB359" s="73"/>
      <c r="EJC359" s="180"/>
      <c r="EJD359" s="75"/>
      <c r="EJE359" s="76"/>
      <c r="EJF359" s="180"/>
      <c r="EJG359" s="180"/>
      <c r="EJH359" s="180"/>
      <c r="EJI359" s="75"/>
      <c r="EJJ359" s="76"/>
      <c r="EJK359" s="181"/>
      <c r="EJL359" s="181"/>
      <c r="EJM359" s="182"/>
      <c r="EJN359" s="134"/>
      <c r="EJO359" s="135"/>
      <c r="EJP359" s="111"/>
      <c r="EJQ359" s="178"/>
      <c r="EJR359" s="178"/>
      <c r="EJS359" s="178"/>
      <c r="EJT359" s="178"/>
      <c r="EJU359" s="179"/>
      <c r="EJV359" s="73"/>
      <c r="EJW359" s="73"/>
      <c r="EJX359" s="180"/>
      <c r="EJY359" s="75"/>
      <c r="EJZ359" s="76"/>
      <c r="EKA359" s="180"/>
      <c r="EKB359" s="180"/>
      <c r="EKC359" s="180"/>
      <c r="EKD359" s="75"/>
      <c r="EKE359" s="76"/>
      <c r="EKF359" s="181"/>
      <c r="EKG359" s="181"/>
      <c r="EKH359" s="182"/>
      <c r="EKI359" s="134"/>
      <c r="EKJ359" s="135"/>
      <c r="EKK359" s="111"/>
      <c r="EKL359" s="178"/>
      <c r="EKM359" s="178"/>
      <c r="EKN359" s="178"/>
      <c r="EKO359" s="178"/>
      <c r="EKP359" s="179"/>
      <c r="EKQ359" s="73"/>
      <c r="EKR359" s="73"/>
      <c r="EKS359" s="180"/>
      <c r="EKT359" s="75"/>
      <c r="EKU359" s="76"/>
      <c r="EKV359" s="180"/>
      <c r="EKW359" s="180"/>
      <c r="EKX359" s="180"/>
      <c r="EKY359" s="75"/>
      <c r="EKZ359" s="76"/>
      <c r="ELA359" s="181"/>
      <c r="ELB359" s="181"/>
      <c r="ELC359" s="182"/>
      <c r="ELD359" s="134"/>
      <c r="ELE359" s="135"/>
      <c r="ELF359" s="111"/>
      <c r="ELG359" s="178"/>
      <c r="ELH359" s="178"/>
      <c r="ELI359" s="178"/>
      <c r="ELJ359" s="178"/>
      <c r="ELK359" s="179"/>
      <c r="ELL359" s="73"/>
      <c r="ELM359" s="73"/>
      <c r="ELN359" s="180"/>
      <c r="ELO359" s="75"/>
      <c r="ELP359" s="76"/>
      <c r="ELQ359" s="180"/>
      <c r="ELR359" s="180"/>
      <c r="ELS359" s="180"/>
      <c r="ELT359" s="75"/>
      <c r="ELU359" s="76"/>
      <c r="ELV359" s="181"/>
      <c r="ELW359" s="181"/>
      <c r="ELX359" s="182"/>
      <c r="ELY359" s="134"/>
      <c r="ELZ359" s="135"/>
      <c r="EMA359" s="111"/>
      <c r="EMB359" s="178"/>
      <c r="EMC359" s="178"/>
      <c r="EMD359" s="178"/>
      <c r="EME359" s="178"/>
      <c r="EMF359" s="179"/>
      <c r="EMG359" s="73"/>
      <c r="EMH359" s="73"/>
      <c r="EMI359" s="180"/>
      <c r="EMJ359" s="75"/>
      <c r="EMK359" s="76"/>
      <c r="EML359" s="180"/>
      <c r="EMM359" s="180"/>
      <c r="EMN359" s="180"/>
      <c r="EMO359" s="75"/>
      <c r="EMP359" s="76"/>
      <c r="EMQ359" s="181"/>
      <c r="EMR359" s="181"/>
      <c r="EMS359" s="182"/>
      <c r="EMT359" s="134"/>
      <c r="EMU359" s="135"/>
      <c r="EMV359" s="111"/>
      <c r="EMW359" s="178"/>
      <c r="EMX359" s="178"/>
      <c r="EMY359" s="178"/>
      <c r="EMZ359" s="178"/>
      <c r="ENA359" s="179"/>
      <c r="ENB359" s="73"/>
      <c r="ENC359" s="73"/>
      <c r="END359" s="180"/>
      <c r="ENE359" s="75"/>
      <c r="ENF359" s="76"/>
      <c r="ENG359" s="180"/>
      <c r="ENH359" s="180"/>
      <c r="ENI359" s="180"/>
      <c r="ENJ359" s="75"/>
      <c r="ENK359" s="76"/>
      <c r="ENL359" s="181"/>
      <c r="ENM359" s="181"/>
      <c r="ENN359" s="182"/>
      <c r="ENO359" s="134"/>
      <c r="ENP359" s="135"/>
      <c r="ENQ359" s="111"/>
      <c r="ENR359" s="178"/>
      <c r="ENS359" s="178"/>
      <c r="ENT359" s="178"/>
      <c r="ENU359" s="178"/>
      <c r="ENV359" s="179"/>
      <c r="ENW359" s="73"/>
      <c r="ENX359" s="73"/>
      <c r="ENY359" s="180"/>
      <c r="ENZ359" s="75"/>
      <c r="EOA359" s="76"/>
      <c r="EOB359" s="180"/>
      <c r="EOC359" s="180"/>
      <c r="EOD359" s="180"/>
      <c r="EOE359" s="75"/>
      <c r="EOF359" s="76"/>
      <c r="EOG359" s="181"/>
      <c r="EOH359" s="181"/>
      <c r="EOI359" s="182"/>
      <c r="EOJ359" s="134"/>
      <c r="EOK359" s="135"/>
      <c r="EOL359" s="111"/>
      <c r="EOM359" s="178"/>
      <c r="EON359" s="178"/>
      <c r="EOO359" s="178"/>
      <c r="EOP359" s="178"/>
      <c r="EOQ359" s="179"/>
      <c r="EOR359" s="73"/>
      <c r="EOS359" s="73"/>
      <c r="EOT359" s="180"/>
      <c r="EOU359" s="75"/>
      <c r="EOV359" s="76"/>
      <c r="EOW359" s="180"/>
      <c r="EOX359" s="180"/>
      <c r="EOY359" s="180"/>
      <c r="EOZ359" s="75"/>
      <c r="EPA359" s="76"/>
      <c r="EPB359" s="181"/>
      <c r="EPC359" s="181"/>
      <c r="EPD359" s="182"/>
      <c r="EPE359" s="134"/>
      <c r="EPF359" s="135"/>
      <c r="EPG359" s="111"/>
      <c r="EPH359" s="178"/>
      <c r="EPI359" s="178"/>
      <c r="EPJ359" s="178"/>
      <c r="EPK359" s="178"/>
      <c r="EPL359" s="179"/>
      <c r="EPM359" s="73"/>
      <c r="EPN359" s="73"/>
      <c r="EPO359" s="180"/>
      <c r="EPP359" s="75"/>
      <c r="EPQ359" s="76"/>
      <c r="EPR359" s="180"/>
      <c r="EPS359" s="180"/>
      <c r="EPT359" s="180"/>
      <c r="EPU359" s="75"/>
      <c r="EPV359" s="76"/>
      <c r="EPW359" s="181"/>
      <c r="EPX359" s="181"/>
      <c r="EPY359" s="182"/>
      <c r="EPZ359" s="134"/>
      <c r="EQA359" s="135"/>
      <c r="EQB359" s="111"/>
      <c r="EQC359" s="178"/>
      <c r="EQD359" s="178"/>
      <c r="EQE359" s="178"/>
      <c r="EQF359" s="178"/>
      <c r="EQG359" s="179"/>
      <c r="EQH359" s="73"/>
      <c r="EQI359" s="73"/>
      <c r="EQJ359" s="180"/>
      <c r="EQK359" s="75"/>
      <c r="EQL359" s="76"/>
      <c r="EQM359" s="180"/>
      <c r="EQN359" s="180"/>
      <c r="EQO359" s="180"/>
      <c r="EQP359" s="75"/>
      <c r="EQQ359" s="76"/>
      <c r="EQR359" s="181"/>
      <c r="EQS359" s="181"/>
      <c r="EQT359" s="182"/>
      <c r="EQU359" s="134"/>
      <c r="EQV359" s="135"/>
      <c r="EQW359" s="111"/>
      <c r="EQX359" s="178"/>
      <c r="EQY359" s="178"/>
      <c r="EQZ359" s="178"/>
      <c r="ERA359" s="178"/>
      <c r="ERB359" s="179"/>
      <c r="ERC359" s="73"/>
      <c r="ERD359" s="73"/>
      <c r="ERE359" s="180"/>
      <c r="ERF359" s="75"/>
      <c r="ERG359" s="76"/>
      <c r="ERH359" s="180"/>
      <c r="ERI359" s="180"/>
      <c r="ERJ359" s="180"/>
      <c r="ERK359" s="75"/>
      <c r="ERL359" s="76"/>
      <c r="ERM359" s="181"/>
      <c r="ERN359" s="181"/>
      <c r="ERO359" s="182"/>
      <c r="ERP359" s="134"/>
      <c r="ERQ359" s="135"/>
      <c r="ERR359" s="111"/>
      <c r="ERS359" s="178"/>
      <c r="ERT359" s="178"/>
      <c r="ERU359" s="178"/>
      <c r="ERV359" s="178"/>
      <c r="ERW359" s="179"/>
      <c r="ERX359" s="73"/>
      <c r="ERY359" s="73"/>
      <c r="ERZ359" s="180"/>
      <c r="ESA359" s="75"/>
      <c r="ESB359" s="76"/>
      <c r="ESC359" s="180"/>
      <c r="ESD359" s="180"/>
      <c r="ESE359" s="180"/>
      <c r="ESF359" s="75"/>
      <c r="ESG359" s="76"/>
      <c r="ESH359" s="181"/>
      <c r="ESI359" s="181"/>
      <c r="ESJ359" s="182"/>
      <c r="ESK359" s="134"/>
      <c r="ESL359" s="135"/>
      <c r="ESM359" s="111"/>
      <c r="ESN359" s="178"/>
      <c r="ESO359" s="178"/>
      <c r="ESP359" s="178"/>
      <c r="ESQ359" s="178"/>
      <c r="ESR359" s="179"/>
      <c r="ESS359" s="73"/>
      <c r="EST359" s="73"/>
      <c r="ESU359" s="180"/>
      <c r="ESV359" s="75"/>
      <c r="ESW359" s="76"/>
      <c r="ESX359" s="180"/>
      <c r="ESY359" s="180"/>
      <c r="ESZ359" s="180"/>
      <c r="ETA359" s="75"/>
      <c r="ETB359" s="76"/>
      <c r="ETC359" s="181"/>
      <c r="ETD359" s="181"/>
      <c r="ETE359" s="182"/>
      <c r="ETF359" s="134"/>
      <c r="ETG359" s="135"/>
      <c r="ETH359" s="111"/>
      <c r="ETI359" s="178"/>
      <c r="ETJ359" s="178"/>
      <c r="ETK359" s="178"/>
      <c r="ETL359" s="178"/>
      <c r="ETM359" s="179"/>
      <c r="ETN359" s="73"/>
      <c r="ETO359" s="73"/>
      <c r="ETP359" s="180"/>
      <c r="ETQ359" s="75"/>
      <c r="ETR359" s="76"/>
      <c r="ETS359" s="180"/>
      <c r="ETT359" s="180"/>
      <c r="ETU359" s="180"/>
      <c r="ETV359" s="75"/>
      <c r="ETW359" s="76"/>
      <c r="ETX359" s="181"/>
      <c r="ETY359" s="181"/>
      <c r="ETZ359" s="182"/>
      <c r="EUA359" s="134"/>
      <c r="EUB359" s="135"/>
      <c r="EUC359" s="111"/>
      <c r="EUD359" s="178"/>
      <c r="EUE359" s="178"/>
      <c r="EUF359" s="178"/>
      <c r="EUG359" s="178"/>
      <c r="EUH359" s="179"/>
      <c r="EUI359" s="73"/>
      <c r="EUJ359" s="73"/>
      <c r="EUK359" s="180"/>
      <c r="EUL359" s="75"/>
      <c r="EUM359" s="76"/>
      <c r="EUN359" s="180"/>
      <c r="EUO359" s="180"/>
      <c r="EUP359" s="180"/>
      <c r="EUQ359" s="75"/>
      <c r="EUR359" s="76"/>
      <c r="EUS359" s="181"/>
      <c r="EUT359" s="181"/>
      <c r="EUU359" s="182"/>
      <c r="EUV359" s="134"/>
      <c r="EUW359" s="135"/>
      <c r="EUX359" s="111"/>
      <c r="EUY359" s="178"/>
      <c r="EUZ359" s="178"/>
      <c r="EVA359" s="178"/>
      <c r="EVB359" s="178"/>
      <c r="EVC359" s="179"/>
      <c r="EVD359" s="73"/>
      <c r="EVE359" s="73"/>
      <c r="EVF359" s="180"/>
      <c r="EVG359" s="75"/>
      <c r="EVH359" s="76"/>
      <c r="EVI359" s="180"/>
      <c r="EVJ359" s="180"/>
      <c r="EVK359" s="180"/>
      <c r="EVL359" s="75"/>
      <c r="EVM359" s="76"/>
      <c r="EVN359" s="181"/>
      <c r="EVO359" s="181"/>
      <c r="EVP359" s="182"/>
      <c r="EVQ359" s="134"/>
      <c r="EVR359" s="135"/>
      <c r="EVS359" s="111"/>
      <c r="EVT359" s="178"/>
      <c r="EVU359" s="178"/>
      <c r="EVV359" s="178"/>
      <c r="EVW359" s="178"/>
      <c r="EVX359" s="179"/>
      <c r="EVY359" s="73"/>
      <c r="EVZ359" s="73"/>
      <c r="EWA359" s="180"/>
      <c r="EWB359" s="75"/>
      <c r="EWC359" s="76"/>
      <c r="EWD359" s="180"/>
      <c r="EWE359" s="180"/>
      <c r="EWF359" s="180"/>
      <c r="EWG359" s="75"/>
      <c r="EWH359" s="76"/>
      <c r="EWI359" s="181"/>
      <c r="EWJ359" s="181"/>
      <c r="EWK359" s="182"/>
      <c r="EWL359" s="134"/>
      <c r="EWM359" s="135"/>
      <c r="EWN359" s="111"/>
      <c r="EWO359" s="178"/>
      <c r="EWP359" s="178"/>
      <c r="EWQ359" s="178"/>
      <c r="EWR359" s="178"/>
      <c r="EWS359" s="179"/>
      <c r="EWT359" s="73"/>
      <c r="EWU359" s="73"/>
      <c r="EWV359" s="180"/>
      <c r="EWW359" s="75"/>
      <c r="EWX359" s="76"/>
      <c r="EWY359" s="180"/>
      <c r="EWZ359" s="180"/>
      <c r="EXA359" s="180"/>
      <c r="EXB359" s="75"/>
      <c r="EXC359" s="76"/>
      <c r="EXD359" s="181"/>
      <c r="EXE359" s="181"/>
      <c r="EXF359" s="182"/>
      <c r="EXG359" s="134"/>
      <c r="EXH359" s="135"/>
      <c r="EXI359" s="111"/>
      <c r="EXJ359" s="178"/>
      <c r="EXK359" s="178"/>
      <c r="EXL359" s="178"/>
      <c r="EXM359" s="178"/>
      <c r="EXN359" s="179"/>
      <c r="EXO359" s="73"/>
      <c r="EXP359" s="73"/>
      <c r="EXQ359" s="180"/>
      <c r="EXR359" s="75"/>
      <c r="EXS359" s="76"/>
      <c r="EXT359" s="180"/>
      <c r="EXU359" s="180"/>
      <c r="EXV359" s="180"/>
      <c r="EXW359" s="75"/>
      <c r="EXX359" s="76"/>
      <c r="EXY359" s="181"/>
      <c r="EXZ359" s="181"/>
      <c r="EYA359" s="182"/>
      <c r="EYB359" s="134"/>
      <c r="EYC359" s="135"/>
      <c r="EYD359" s="111"/>
      <c r="EYE359" s="178"/>
      <c r="EYF359" s="178"/>
      <c r="EYG359" s="178"/>
      <c r="EYH359" s="178"/>
      <c r="EYI359" s="179"/>
      <c r="EYJ359" s="73"/>
      <c r="EYK359" s="73"/>
      <c r="EYL359" s="180"/>
      <c r="EYM359" s="75"/>
      <c r="EYN359" s="76"/>
      <c r="EYO359" s="180"/>
      <c r="EYP359" s="180"/>
      <c r="EYQ359" s="180"/>
      <c r="EYR359" s="75"/>
      <c r="EYS359" s="76"/>
      <c r="EYT359" s="181"/>
      <c r="EYU359" s="181"/>
      <c r="EYV359" s="182"/>
      <c r="EYW359" s="134"/>
      <c r="EYX359" s="135"/>
      <c r="EYY359" s="111"/>
      <c r="EYZ359" s="178"/>
      <c r="EZA359" s="178"/>
      <c r="EZB359" s="178"/>
      <c r="EZC359" s="178"/>
      <c r="EZD359" s="179"/>
      <c r="EZE359" s="73"/>
      <c r="EZF359" s="73"/>
      <c r="EZG359" s="180"/>
      <c r="EZH359" s="75"/>
      <c r="EZI359" s="76"/>
      <c r="EZJ359" s="180"/>
      <c r="EZK359" s="180"/>
      <c r="EZL359" s="180"/>
      <c r="EZM359" s="75"/>
      <c r="EZN359" s="76"/>
      <c r="EZO359" s="181"/>
      <c r="EZP359" s="181"/>
      <c r="EZQ359" s="182"/>
      <c r="EZR359" s="134"/>
      <c r="EZS359" s="135"/>
      <c r="EZT359" s="111"/>
      <c r="EZU359" s="178"/>
      <c r="EZV359" s="178"/>
      <c r="EZW359" s="178"/>
      <c r="EZX359" s="178"/>
      <c r="EZY359" s="179"/>
      <c r="EZZ359" s="73"/>
      <c r="FAA359" s="73"/>
      <c r="FAB359" s="180"/>
      <c r="FAC359" s="75"/>
      <c r="FAD359" s="76"/>
      <c r="FAE359" s="180"/>
      <c r="FAF359" s="180"/>
      <c r="FAG359" s="180"/>
      <c r="FAH359" s="75"/>
      <c r="FAI359" s="76"/>
      <c r="FAJ359" s="181"/>
      <c r="FAK359" s="181"/>
      <c r="FAL359" s="182"/>
      <c r="FAM359" s="134"/>
      <c r="FAN359" s="135"/>
      <c r="FAO359" s="111"/>
      <c r="FAP359" s="178"/>
      <c r="FAQ359" s="178"/>
      <c r="FAR359" s="178"/>
      <c r="FAS359" s="178"/>
      <c r="FAT359" s="179"/>
      <c r="FAU359" s="73"/>
      <c r="FAV359" s="73"/>
      <c r="FAW359" s="180"/>
      <c r="FAX359" s="75"/>
      <c r="FAY359" s="76"/>
      <c r="FAZ359" s="180"/>
      <c r="FBA359" s="180"/>
      <c r="FBB359" s="180"/>
      <c r="FBC359" s="75"/>
      <c r="FBD359" s="76"/>
      <c r="FBE359" s="181"/>
      <c r="FBF359" s="181"/>
      <c r="FBG359" s="182"/>
      <c r="FBH359" s="134"/>
      <c r="FBI359" s="135"/>
      <c r="FBJ359" s="111"/>
      <c r="FBK359" s="178"/>
      <c r="FBL359" s="178"/>
      <c r="FBM359" s="178"/>
      <c r="FBN359" s="178"/>
      <c r="FBO359" s="179"/>
      <c r="FBP359" s="73"/>
      <c r="FBQ359" s="73"/>
      <c r="FBR359" s="180"/>
      <c r="FBS359" s="75"/>
      <c r="FBT359" s="76"/>
      <c r="FBU359" s="180"/>
      <c r="FBV359" s="180"/>
      <c r="FBW359" s="180"/>
      <c r="FBX359" s="75"/>
      <c r="FBY359" s="76"/>
      <c r="FBZ359" s="181"/>
      <c r="FCA359" s="181"/>
      <c r="FCB359" s="182"/>
      <c r="FCC359" s="134"/>
      <c r="FCD359" s="135"/>
      <c r="FCE359" s="111"/>
      <c r="FCF359" s="178"/>
      <c r="FCG359" s="178"/>
      <c r="FCH359" s="178"/>
      <c r="FCI359" s="178"/>
      <c r="FCJ359" s="179"/>
      <c r="FCK359" s="73"/>
      <c r="FCL359" s="73"/>
      <c r="FCM359" s="180"/>
      <c r="FCN359" s="75"/>
      <c r="FCO359" s="76"/>
      <c r="FCP359" s="180"/>
      <c r="FCQ359" s="180"/>
      <c r="FCR359" s="180"/>
      <c r="FCS359" s="75"/>
      <c r="FCT359" s="76"/>
      <c r="FCU359" s="181"/>
      <c r="FCV359" s="181"/>
      <c r="FCW359" s="182"/>
      <c r="FCX359" s="134"/>
      <c r="FCY359" s="135"/>
      <c r="FCZ359" s="111"/>
      <c r="FDA359" s="178"/>
      <c r="FDB359" s="178"/>
      <c r="FDC359" s="178"/>
      <c r="FDD359" s="178"/>
      <c r="FDE359" s="179"/>
      <c r="FDF359" s="73"/>
      <c r="FDG359" s="73"/>
      <c r="FDH359" s="180"/>
      <c r="FDI359" s="75"/>
      <c r="FDJ359" s="76"/>
      <c r="FDK359" s="180"/>
      <c r="FDL359" s="180"/>
      <c r="FDM359" s="180"/>
      <c r="FDN359" s="75"/>
      <c r="FDO359" s="76"/>
      <c r="FDP359" s="181"/>
      <c r="FDQ359" s="181"/>
      <c r="FDR359" s="182"/>
      <c r="FDS359" s="134"/>
      <c r="FDT359" s="135"/>
      <c r="FDU359" s="111"/>
      <c r="FDV359" s="178"/>
      <c r="FDW359" s="178"/>
      <c r="FDX359" s="178"/>
      <c r="FDY359" s="178"/>
      <c r="FDZ359" s="179"/>
      <c r="FEA359" s="73"/>
      <c r="FEB359" s="73"/>
      <c r="FEC359" s="180"/>
      <c r="FED359" s="75"/>
      <c r="FEE359" s="76"/>
      <c r="FEF359" s="180"/>
      <c r="FEG359" s="180"/>
      <c r="FEH359" s="180"/>
      <c r="FEI359" s="75"/>
      <c r="FEJ359" s="76"/>
      <c r="FEK359" s="181"/>
      <c r="FEL359" s="181"/>
      <c r="FEM359" s="182"/>
      <c r="FEN359" s="134"/>
      <c r="FEO359" s="135"/>
      <c r="FEP359" s="111"/>
      <c r="FEQ359" s="178"/>
      <c r="FER359" s="178"/>
      <c r="FES359" s="178"/>
      <c r="FET359" s="178"/>
      <c r="FEU359" s="179"/>
      <c r="FEV359" s="73"/>
      <c r="FEW359" s="73"/>
      <c r="FEX359" s="180"/>
      <c r="FEY359" s="75"/>
      <c r="FEZ359" s="76"/>
      <c r="FFA359" s="180"/>
      <c r="FFB359" s="180"/>
      <c r="FFC359" s="180"/>
      <c r="FFD359" s="75"/>
      <c r="FFE359" s="76"/>
      <c r="FFF359" s="181"/>
      <c r="FFG359" s="181"/>
      <c r="FFH359" s="182"/>
      <c r="FFI359" s="134"/>
      <c r="FFJ359" s="135"/>
      <c r="FFK359" s="111"/>
      <c r="FFL359" s="178"/>
      <c r="FFM359" s="178"/>
      <c r="FFN359" s="178"/>
      <c r="FFO359" s="178"/>
      <c r="FFP359" s="179"/>
      <c r="FFQ359" s="73"/>
      <c r="FFR359" s="73"/>
      <c r="FFS359" s="180"/>
      <c r="FFT359" s="75"/>
      <c r="FFU359" s="76"/>
      <c r="FFV359" s="180"/>
      <c r="FFW359" s="180"/>
      <c r="FFX359" s="180"/>
      <c r="FFY359" s="75"/>
      <c r="FFZ359" s="76"/>
      <c r="FGA359" s="181"/>
      <c r="FGB359" s="181"/>
      <c r="FGC359" s="182"/>
      <c r="FGD359" s="134"/>
      <c r="FGE359" s="135"/>
      <c r="FGF359" s="111"/>
      <c r="FGG359" s="178"/>
      <c r="FGH359" s="178"/>
      <c r="FGI359" s="178"/>
      <c r="FGJ359" s="178"/>
      <c r="FGK359" s="179"/>
      <c r="FGL359" s="73"/>
      <c r="FGM359" s="73"/>
      <c r="FGN359" s="180"/>
      <c r="FGO359" s="75"/>
      <c r="FGP359" s="76"/>
      <c r="FGQ359" s="180"/>
      <c r="FGR359" s="180"/>
      <c r="FGS359" s="180"/>
      <c r="FGT359" s="75"/>
      <c r="FGU359" s="76"/>
      <c r="FGV359" s="181"/>
      <c r="FGW359" s="181"/>
      <c r="FGX359" s="182"/>
      <c r="FGY359" s="134"/>
      <c r="FGZ359" s="135"/>
      <c r="FHA359" s="111"/>
      <c r="FHB359" s="178"/>
      <c r="FHC359" s="178"/>
      <c r="FHD359" s="178"/>
      <c r="FHE359" s="178"/>
      <c r="FHF359" s="179"/>
      <c r="FHG359" s="73"/>
      <c r="FHH359" s="73"/>
      <c r="FHI359" s="180"/>
      <c r="FHJ359" s="75"/>
      <c r="FHK359" s="76"/>
      <c r="FHL359" s="180"/>
      <c r="FHM359" s="180"/>
      <c r="FHN359" s="180"/>
      <c r="FHO359" s="75"/>
      <c r="FHP359" s="76"/>
      <c r="FHQ359" s="181"/>
      <c r="FHR359" s="181"/>
      <c r="FHS359" s="182"/>
      <c r="FHT359" s="134"/>
      <c r="FHU359" s="135"/>
      <c r="FHV359" s="111"/>
      <c r="FHW359" s="178"/>
      <c r="FHX359" s="178"/>
      <c r="FHY359" s="178"/>
      <c r="FHZ359" s="178"/>
      <c r="FIA359" s="179"/>
      <c r="FIB359" s="73"/>
      <c r="FIC359" s="73"/>
      <c r="FID359" s="180"/>
      <c r="FIE359" s="75"/>
      <c r="FIF359" s="76"/>
      <c r="FIG359" s="180"/>
      <c r="FIH359" s="180"/>
      <c r="FII359" s="180"/>
      <c r="FIJ359" s="75"/>
      <c r="FIK359" s="76"/>
      <c r="FIL359" s="181"/>
      <c r="FIM359" s="181"/>
      <c r="FIN359" s="182"/>
      <c r="FIO359" s="134"/>
      <c r="FIP359" s="135"/>
      <c r="FIQ359" s="111"/>
      <c r="FIR359" s="178"/>
      <c r="FIS359" s="178"/>
      <c r="FIT359" s="178"/>
      <c r="FIU359" s="178"/>
      <c r="FIV359" s="179"/>
      <c r="FIW359" s="73"/>
      <c r="FIX359" s="73"/>
      <c r="FIY359" s="180"/>
      <c r="FIZ359" s="75"/>
      <c r="FJA359" s="76"/>
      <c r="FJB359" s="180"/>
      <c r="FJC359" s="180"/>
      <c r="FJD359" s="180"/>
      <c r="FJE359" s="75"/>
      <c r="FJF359" s="76"/>
      <c r="FJG359" s="181"/>
      <c r="FJH359" s="181"/>
      <c r="FJI359" s="182"/>
      <c r="FJJ359" s="134"/>
      <c r="FJK359" s="135"/>
      <c r="FJL359" s="111"/>
      <c r="FJM359" s="178"/>
      <c r="FJN359" s="178"/>
      <c r="FJO359" s="178"/>
      <c r="FJP359" s="178"/>
      <c r="FJQ359" s="179"/>
      <c r="FJR359" s="73"/>
      <c r="FJS359" s="73"/>
      <c r="FJT359" s="180"/>
      <c r="FJU359" s="75"/>
      <c r="FJV359" s="76"/>
      <c r="FJW359" s="180"/>
      <c r="FJX359" s="180"/>
      <c r="FJY359" s="180"/>
      <c r="FJZ359" s="75"/>
      <c r="FKA359" s="76"/>
      <c r="FKB359" s="181"/>
      <c r="FKC359" s="181"/>
      <c r="FKD359" s="182"/>
      <c r="FKE359" s="134"/>
      <c r="FKF359" s="135"/>
      <c r="FKG359" s="111"/>
      <c r="FKH359" s="178"/>
      <c r="FKI359" s="178"/>
      <c r="FKJ359" s="178"/>
      <c r="FKK359" s="178"/>
      <c r="FKL359" s="179"/>
      <c r="FKM359" s="73"/>
      <c r="FKN359" s="73"/>
      <c r="FKO359" s="180"/>
      <c r="FKP359" s="75"/>
      <c r="FKQ359" s="76"/>
      <c r="FKR359" s="180"/>
      <c r="FKS359" s="180"/>
      <c r="FKT359" s="180"/>
      <c r="FKU359" s="75"/>
      <c r="FKV359" s="76"/>
      <c r="FKW359" s="181"/>
      <c r="FKX359" s="181"/>
      <c r="FKY359" s="182"/>
      <c r="FKZ359" s="134"/>
      <c r="FLA359" s="135"/>
      <c r="FLB359" s="111"/>
      <c r="FLC359" s="178"/>
      <c r="FLD359" s="178"/>
      <c r="FLE359" s="178"/>
      <c r="FLF359" s="178"/>
      <c r="FLG359" s="179"/>
      <c r="FLH359" s="73"/>
      <c r="FLI359" s="73"/>
      <c r="FLJ359" s="180"/>
      <c r="FLK359" s="75"/>
      <c r="FLL359" s="76"/>
      <c r="FLM359" s="180"/>
      <c r="FLN359" s="180"/>
      <c r="FLO359" s="180"/>
      <c r="FLP359" s="75"/>
      <c r="FLQ359" s="76"/>
      <c r="FLR359" s="181"/>
      <c r="FLS359" s="181"/>
      <c r="FLT359" s="182"/>
      <c r="FLU359" s="134"/>
      <c r="FLV359" s="135"/>
      <c r="FLW359" s="111"/>
      <c r="FLX359" s="178"/>
      <c r="FLY359" s="178"/>
      <c r="FLZ359" s="178"/>
      <c r="FMA359" s="178"/>
      <c r="FMB359" s="179"/>
      <c r="FMC359" s="73"/>
      <c r="FMD359" s="73"/>
      <c r="FME359" s="180"/>
      <c r="FMF359" s="75"/>
      <c r="FMG359" s="76"/>
      <c r="FMH359" s="180"/>
      <c r="FMI359" s="180"/>
      <c r="FMJ359" s="180"/>
      <c r="FMK359" s="75"/>
      <c r="FML359" s="76"/>
      <c r="FMM359" s="181"/>
      <c r="FMN359" s="181"/>
      <c r="FMO359" s="182"/>
      <c r="FMP359" s="134"/>
      <c r="FMQ359" s="135"/>
      <c r="FMR359" s="111"/>
      <c r="FMS359" s="178"/>
      <c r="FMT359" s="178"/>
      <c r="FMU359" s="178"/>
      <c r="FMV359" s="178"/>
      <c r="FMW359" s="179"/>
      <c r="FMX359" s="73"/>
      <c r="FMY359" s="73"/>
      <c r="FMZ359" s="180"/>
      <c r="FNA359" s="75"/>
      <c r="FNB359" s="76"/>
      <c r="FNC359" s="180"/>
      <c r="FND359" s="180"/>
      <c r="FNE359" s="180"/>
      <c r="FNF359" s="75"/>
      <c r="FNG359" s="76"/>
      <c r="FNH359" s="181"/>
      <c r="FNI359" s="181"/>
      <c r="FNJ359" s="182"/>
      <c r="FNK359" s="134"/>
      <c r="FNL359" s="135"/>
      <c r="FNM359" s="111"/>
      <c r="FNN359" s="178"/>
      <c r="FNO359" s="178"/>
      <c r="FNP359" s="178"/>
      <c r="FNQ359" s="178"/>
      <c r="FNR359" s="179"/>
      <c r="FNS359" s="73"/>
      <c r="FNT359" s="73"/>
      <c r="FNU359" s="180"/>
      <c r="FNV359" s="75"/>
      <c r="FNW359" s="76"/>
      <c r="FNX359" s="180"/>
      <c r="FNY359" s="180"/>
      <c r="FNZ359" s="180"/>
      <c r="FOA359" s="75"/>
      <c r="FOB359" s="76"/>
      <c r="FOC359" s="181"/>
      <c r="FOD359" s="181"/>
      <c r="FOE359" s="182"/>
      <c r="FOF359" s="134"/>
      <c r="FOG359" s="135"/>
      <c r="FOH359" s="111"/>
      <c r="FOI359" s="178"/>
      <c r="FOJ359" s="178"/>
      <c r="FOK359" s="178"/>
      <c r="FOL359" s="178"/>
      <c r="FOM359" s="179"/>
      <c r="FON359" s="73"/>
      <c r="FOO359" s="73"/>
      <c r="FOP359" s="180"/>
      <c r="FOQ359" s="75"/>
      <c r="FOR359" s="76"/>
      <c r="FOS359" s="180"/>
      <c r="FOT359" s="180"/>
      <c r="FOU359" s="180"/>
      <c r="FOV359" s="75"/>
      <c r="FOW359" s="76"/>
      <c r="FOX359" s="181"/>
      <c r="FOY359" s="181"/>
      <c r="FOZ359" s="182"/>
      <c r="FPA359" s="134"/>
      <c r="FPB359" s="135"/>
      <c r="FPC359" s="111"/>
      <c r="FPD359" s="178"/>
      <c r="FPE359" s="178"/>
      <c r="FPF359" s="178"/>
      <c r="FPG359" s="178"/>
      <c r="FPH359" s="179"/>
      <c r="FPI359" s="73"/>
      <c r="FPJ359" s="73"/>
      <c r="FPK359" s="180"/>
      <c r="FPL359" s="75"/>
      <c r="FPM359" s="76"/>
      <c r="FPN359" s="180"/>
      <c r="FPO359" s="180"/>
      <c r="FPP359" s="180"/>
      <c r="FPQ359" s="75"/>
      <c r="FPR359" s="76"/>
      <c r="FPS359" s="181"/>
      <c r="FPT359" s="181"/>
      <c r="FPU359" s="182"/>
      <c r="FPV359" s="134"/>
      <c r="FPW359" s="135"/>
      <c r="FPX359" s="111"/>
      <c r="FPY359" s="178"/>
      <c r="FPZ359" s="178"/>
      <c r="FQA359" s="178"/>
      <c r="FQB359" s="178"/>
      <c r="FQC359" s="179"/>
      <c r="FQD359" s="73"/>
      <c r="FQE359" s="73"/>
      <c r="FQF359" s="180"/>
      <c r="FQG359" s="75"/>
      <c r="FQH359" s="76"/>
      <c r="FQI359" s="180"/>
      <c r="FQJ359" s="180"/>
      <c r="FQK359" s="180"/>
      <c r="FQL359" s="75"/>
      <c r="FQM359" s="76"/>
      <c r="FQN359" s="181"/>
      <c r="FQO359" s="181"/>
      <c r="FQP359" s="182"/>
      <c r="FQQ359" s="134"/>
      <c r="FQR359" s="135"/>
      <c r="FQS359" s="111"/>
      <c r="FQT359" s="178"/>
      <c r="FQU359" s="178"/>
      <c r="FQV359" s="178"/>
      <c r="FQW359" s="178"/>
      <c r="FQX359" s="179"/>
      <c r="FQY359" s="73"/>
      <c r="FQZ359" s="73"/>
      <c r="FRA359" s="180"/>
      <c r="FRB359" s="75"/>
      <c r="FRC359" s="76"/>
      <c r="FRD359" s="180"/>
      <c r="FRE359" s="180"/>
      <c r="FRF359" s="180"/>
      <c r="FRG359" s="75"/>
      <c r="FRH359" s="76"/>
      <c r="FRI359" s="181"/>
      <c r="FRJ359" s="181"/>
      <c r="FRK359" s="182"/>
      <c r="FRL359" s="134"/>
      <c r="FRM359" s="135"/>
      <c r="FRN359" s="111"/>
      <c r="FRO359" s="178"/>
      <c r="FRP359" s="178"/>
      <c r="FRQ359" s="178"/>
      <c r="FRR359" s="178"/>
      <c r="FRS359" s="179"/>
      <c r="FRT359" s="73"/>
      <c r="FRU359" s="73"/>
      <c r="FRV359" s="180"/>
      <c r="FRW359" s="75"/>
      <c r="FRX359" s="76"/>
      <c r="FRY359" s="180"/>
      <c r="FRZ359" s="180"/>
      <c r="FSA359" s="180"/>
      <c r="FSB359" s="75"/>
      <c r="FSC359" s="76"/>
      <c r="FSD359" s="181"/>
      <c r="FSE359" s="181"/>
      <c r="FSF359" s="182"/>
      <c r="FSG359" s="134"/>
      <c r="FSH359" s="135"/>
      <c r="FSI359" s="111"/>
      <c r="FSJ359" s="178"/>
      <c r="FSK359" s="178"/>
      <c r="FSL359" s="178"/>
      <c r="FSM359" s="178"/>
      <c r="FSN359" s="179"/>
      <c r="FSO359" s="73"/>
      <c r="FSP359" s="73"/>
      <c r="FSQ359" s="180"/>
      <c r="FSR359" s="75"/>
      <c r="FSS359" s="76"/>
      <c r="FST359" s="180"/>
      <c r="FSU359" s="180"/>
      <c r="FSV359" s="180"/>
      <c r="FSW359" s="75"/>
      <c r="FSX359" s="76"/>
      <c r="FSY359" s="181"/>
      <c r="FSZ359" s="181"/>
      <c r="FTA359" s="182"/>
      <c r="FTB359" s="134"/>
      <c r="FTC359" s="135"/>
      <c r="FTD359" s="111"/>
      <c r="FTE359" s="178"/>
      <c r="FTF359" s="178"/>
      <c r="FTG359" s="178"/>
      <c r="FTH359" s="178"/>
      <c r="FTI359" s="179"/>
      <c r="FTJ359" s="73"/>
      <c r="FTK359" s="73"/>
      <c r="FTL359" s="180"/>
      <c r="FTM359" s="75"/>
      <c r="FTN359" s="76"/>
      <c r="FTO359" s="180"/>
      <c r="FTP359" s="180"/>
      <c r="FTQ359" s="180"/>
      <c r="FTR359" s="75"/>
      <c r="FTS359" s="76"/>
      <c r="FTT359" s="181"/>
      <c r="FTU359" s="181"/>
      <c r="FTV359" s="182"/>
      <c r="FTW359" s="134"/>
      <c r="FTX359" s="135"/>
      <c r="FTY359" s="111"/>
      <c r="FTZ359" s="178"/>
      <c r="FUA359" s="178"/>
      <c r="FUB359" s="178"/>
      <c r="FUC359" s="178"/>
      <c r="FUD359" s="179"/>
      <c r="FUE359" s="73"/>
      <c r="FUF359" s="73"/>
      <c r="FUG359" s="180"/>
      <c r="FUH359" s="75"/>
      <c r="FUI359" s="76"/>
      <c r="FUJ359" s="180"/>
      <c r="FUK359" s="180"/>
      <c r="FUL359" s="180"/>
      <c r="FUM359" s="75"/>
      <c r="FUN359" s="76"/>
      <c r="FUO359" s="181"/>
      <c r="FUP359" s="181"/>
      <c r="FUQ359" s="182"/>
      <c r="FUR359" s="134"/>
      <c r="FUS359" s="135"/>
      <c r="FUT359" s="111"/>
      <c r="FUU359" s="178"/>
      <c r="FUV359" s="178"/>
      <c r="FUW359" s="178"/>
      <c r="FUX359" s="178"/>
      <c r="FUY359" s="179"/>
      <c r="FUZ359" s="73"/>
      <c r="FVA359" s="73"/>
      <c r="FVB359" s="180"/>
      <c r="FVC359" s="75"/>
      <c r="FVD359" s="76"/>
      <c r="FVE359" s="180"/>
      <c r="FVF359" s="180"/>
      <c r="FVG359" s="180"/>
      <c r="FVH359" s="75"/>
      <c r="FVI359" s="76"/>
      <c r="FVJ359" s="181"/>
      <c r="FVK359" s="181"/>
      <c r="FVL359" s="182"/>
      <c r="FVM359" s="134"/>
      <c r="FVN359" s="135"/>
      <c r="FVO359" s="111"/>
      <c r="FVP359" s="178"/>
      <c r="FVQ359" s="178"/>
      <c r="FVR359" s="178"/>
      <c r="FVS359" s="178"/>
      <c r="FVT359" s="179"/>
      <c r="FVU359" s="73"/>
      <c r="FVV359" s="73"/>
      <c r="FVW359" s="180"/>
      <c r="FVX359" s="75"/>
      <c r="FVY359" s="76"/>
      <c r="FVZ359" s="180"/>
      <c r="FWA359" s="180"/>
      <c r="FWB359" s="180"/>
      <c r="FWC359" s="75"/>
      <c r="FWD359" s="76"/>
      <c r="FWE359" s="181"/>
      <c r="FWF359" s="181"/>
      <c r="FWG359" s="182"/>
      <c r="FWH359" s="134"/>
      <c r="FWI359" s="135"/>
      <c r="FWJ359" s="111"/>
      <c r="FWK359" s="178"/>
      <c r="FWL359" s="178"/>
      <c r="FWM359" s="178"/>
      <c r="FWN359" s="178"/>
      <c r="FWO359" s="179"/>
      <c r="FWP359" s="73"/>
      <c r="FWQ359" s="73"/>
      <c r="FWR359" s="180"/>
      <c r="FWS359" s="75"/>
      <c r="FWT359" s="76"/>
      <c r="FWU359" s="180"/>
      <c r="FWV359" s="180"/>
      <c r="FWW359" s="180"/>
      <c r="FWX359" s="75"/>
      <c r="FWY359" s="76"/>
      <c r="FWZ359" s="181"/>
      <c r="FXA359" s="181"/>
      <c r="FXB359" s="182"/>
      <c r="FXC359" s="134"/>
      <c r="FXD359" s="135"/>
      <c r="FXE359" s="111"/>
      <c r="FXF359" s="178"/>
      <c r="FXG359" s="178"/>
      <c r="FXH359" s="178"/>
      <c r="FXI359" s="178"/>
      <c r="FXJ359" s="179"/>
      <c r="FXK359" s="73"/>
      <c r="FXL359" s="73"/>
      <c r="FXM359" s="180"/>
      <c r="FXN359" s="75"/>
      <c r="FXO359" s="76"/>
      <c r="FXP359" s="180"/>
      <c r="FXQ359" s="180"/>
      <c r="FXR359" s="180"/>
      <c r="FXS359" s="75"/>
      <c r="FXT359" s="76"/>
      <c r="FXU359" s="181"/>
      <c r="FXV359" s="181"/>
      <c r="FXW359" s="182"/>
      <c r="FXX359" s="134"/>
      <c r="FXY359" s="135"/>
      <c r="FXZ359" s="111"/>
      <c r="FYA359" s="178"/>
      <c r="FYB359" s="178"/>
      <c r="FYC359" s="178"/>
      <c r="FYD359" s="178"/>
      <c r="FYE359" s="179"/>
      <c r="FYF359" s="73"/>
      <c r="FYG359" s="73"/>
      <c r="FYH359" s="180"/>
      <c r="FYI359" s="75"/>
      <c r="FYJ359" s="76"/>
      <c r="FYK359" s="180"/>
      <c r="FYL359" s="180"/>
      <c r="FYM359" s="180"/>
      <c r="FYN359" s="75"/>
      <c r="FYO359" s="76"/>
      <c r="FYP359" s="181"/>
      <c r="FYQ359" s="181"/>
      <c r="FYR359" s="182"/>
      <c r="FYS359" s="134"/>
      <c r="FYT359" s="135"/>
      <c r="FYU359" s="111"/>
      <c r="FYV359" s="178"/>
      <c r="FYW359" s="178"/>
      <c r="FYX359" s="178"/>
      <c r="FYY359" s="178"/>
      <c r="FYZ359" s="179"/>
      <c r="FZA359" s="73"/>
      <c r="FZB359" s="73"/>
      <c r="FZC359" s="180"/>
      <c r="FZD359" s="75"/>
      <c r="FZE359" s="76"/>
      <c r="FZF359" s="180"/>
      <c r="FZG359" s="180"/>
      <c r="FZH359" s="180"/>
      <c r="FZI359" s="75"/>
      <c r="FZJ359" s="76"/>
      <c r="FZK359" s="181"/>
      <c r="FZL359" s="181"/>
      <c r="FZM359" s="182"/>
      <c r="FZN359" s="134"/>
      <c r="FZO359" s="135"/>
      <c r="FZP359" s="111"/>
      <c r="FZQ359" s="178"/>
      <c r="FZR359" s="178"/>
      <c r="FZS359" s="178"/>
      <c r="FZT359" s="178"/>
      <c r="FZU359" s="179"/>
      <c r="FZV359" s="73"/>
      <c r="FZW359" s="73"/>
      <c r="FZX359" s="180"/>
      <c r="FZY359" s="75"/>
      <c r="FZZ359" s="76"/>
      <c r="GAA359" s="180"/>
      <c r="GAB359" s="180"/>
      <c r="GAC359" s="180"/>
      <c r="GAD359" s="75"/>
      <c r="GAE359" s="76"/>
      <c r="GAF359" s="181"/>
      <c r="GAG359" s="181"/>
      <c r="GAH359" s="182"/>
      <c r="GAI359" s="134"/>
      <c r="GAJ359" s="135"/>
      <c r="GAK359" s="111"/>
      <c r="GAL359" s="178"/>
      <c r="GAM359" s="178"/>
      <c r="GAN359" s="178"/>
      <c r="GAO359" s="178"/>
      <c r="GAP359" s="179"/>
      <c r="GAQ359" s="73"/>
      <c r="GAR359" s="73"/>
      <c r="GAS359" s="180"/>
      <c r="GAT359" s="75"/>
      <c r="GAU359" s="76"/>
      <c r="GAV359" s="180"/>
      <c r="GAW359" s="180"/>
      <c r="GAX359" s="180"/>
      <c r="GAY359" s="75"/>
      <c r="GAZ359" s="76"/>
      <c r="GBA359" s="181"/>
      <c r="GBB359" s="181"/>
      <c r="GBC359" s="182"/>
      <c r="GBD359" s="134"/>
      <c r="GBE359" s="135"/>
      <c r="GBF359" s="111"/>
      <c r="GBG359" s="178"/>
      <c r="GBH359" s="178"/>
      <c r="GBI359" s="178"/>
      <c r="GBJ359" s="178"/>
      <c r="GBK359" s="179"/>
      <c r="GBL359" s="73"/>
      <c r="GBM359" s="73"/>
      <c r="GBN359" s="180"/>
      <c r="GBO359" s="75"/>
      <c r="GBP359" s="76"/>
      <c r="GBQ359" s="180"/>
      <c r="GBR359" s="180"/>
      <c r="GBS359" s="180"/>
      <c r="GBT359" s="75"/>
      <c r="GBU359" s="76"/>
      <c r="GBV359" s="181"/>
      <c r="GBW359" s="181"/>
      <c r="GBX359" s="182"/>
      <c r="GBY359" s="134"/>
      <c r="GBZ359" s="135"/>
      <c r="GCA359" s="111"/>
      <c r="GCB359" s="178"/>
      <c r="GCC359" s="178"/>
      <c r="GCD359" s="178"/>
      <c r="GCE359" s="178"/>
      <c r="GCF359" s="179"/>
      <c r="GCG359" s="73"/>
      <c r="GCH359" s="73"/>
      <c r="GCI359" s="180"/>
      <c r="GCJ359" s="75"/>
      <c r="GCK359" s="76"/>
      <c r="GCL359" s="180"/>
      <c r="GCM359" s="180"/>
      <c r="GCN359" s="180"/>
      <c r="GCO359" s="75"/>
      <c r="GCP359" s="76"/>
      <c r="GCQ359" s="181"/>
      <c r="GCR359" s="181"/>
      <c r="GCS359" s="182"/>
      <c r="GCT359" s="134"/>
      <c r="GCU359" s="135"/>
      <c r="GCV359" s="111"/>
      <c r="GCW359" s="178"/>
      <c r="GCX359" s="178"/>
      <c r="GCY359" s="178"/>
      <c r="GCZ359" s="178"/>
      <c r="GDA359" s="179"/>
      <c r="GDB359" s="73"/>
      <c r="GDC359" s="73"/>
      <c r="GDD359" s="180"/>
      <c r="GDE359" s="75"/>
      <c r="GDF359" s="76"/>
      <c r="GDG359" s="180"/>
      <c r="GDH359" s="180"/>
      <c r="GDI359" s="180"/>
      <c r="GDJ359" s="75"/>
      <c r="GDK359" s="76"/>
      <c r="GDL359" s="181"/>
      <c r="GDM359" s="181"/>
      <c r="GDN359" s="182"/>
      <c r="GDO359" s="134"/>
      <c r="GDP359" s="135"/>
      <c r="GDQ359" s="111"/>
      <c r="GDR359" s="178"/>
      <c r="GDS359" s="178"/>
      <c r="GDT359" s="178"/>
      <c r="GDU359" s="178"/>
      <c r="GDV359" s="179"/>
      <c r="GDW359" s="73"/>
      <c r="GDX359" s="73"/>
      <c r="GDY359" s="180"/>
      <c r="GDZ359" s="75"/>
      <c r="GEA359" s="76"/>
      <c r="GEB359" s="180"/>
      <c r="GEC359" s="180"/>
      <c r="GED359" s="180"/>
      <c r="GEE359" s="75"/>
      <c r="GEF359" s="76"/>
      <c r="GEG359" s="181"/>
      <c r="GEH359" s="181"/>
      <c r="GEI359" s="182"/>
      <c r="GEJ359" s="134"/>
      <c r="GEK359" s="135"/>
      <c r="GEL359" s="111"/>
      <c r="GEM359" s="178"/>
      <c r="GEN359" s="178"/>
      <c r="GEO359" s="178"/>
      <c r="GEP359" s="178"/>
      <c r="GEQ359" s="179"/>
      <c r="GER359" s="73"/>
      <c r="GES359" s="73"/>
      <c r="GET359" s="180"/>
      <c r="GEU359" s="75"/>
      <c r="GEV359" s="76"/>
      <c r="GEW359" s="180"/>
      <c r="GEX359" s="180"/>
      <c r="GEY359" s="180"/>
      <c r="GEZ359" s="75"/>
      <c r="GFA359" s="76"/>
      <c r="GFB359" s="181"/>
      <c r="GFC359" s="181"/>
      <c r="GFD359" s="182"/>
      <c r="GFE359" s="134"/>
      <c r="GFF359" s="135"/>
      <c r="GFG359" s="111"/>
      <c r="GFH359" s="178"/>
      <c r="GFI359" s="178"/>
      <c r="GFJ359" s="178"/>
      <c r="GFK359" s="178"/>
      <c r="GFL359" s="179"/>
      <c r="GFM359" s="73"/>
      <c r="GFN359" s="73"/>
      <c r="GFO359" s="180"/>
      <c r="GFP359" s="75"/>
      <c r="GFQ359" s="76"/>
      <c r="GFR359" s="180"/>
      <c r="GFS359" s="180"/>
      <c r="GFT359" s="180"/>
      <c r="GFU359" s="75"/>
      <c r="GFV359" s="76"/>
      <c r="GFW359" s="181"/>
      <c r="GFX359" s="181"/>
      <c r="GFY359" s="182"/>
      <c r="GFZ359" s="134"/>
      <c r="GGA359" s="135"/>
      <c r="GGB359" s="111"/>
      <c r="GGC359" s="178"/>
      <c r="GGD359" s="178"/>
      <c r="GGE359" s="178"/>
      <c r="GGF359" s="178"/>
      <c r="GGG359" s="179"/>
      <c r="GGH359" s="73"/>
      <c r="GGI359" s="73"/>
      <c r="GGJ359" s="180"/>
      <c r="GGK359" s="75"/>
      <c r="GGL359" s="76"/>
      <c r="GGM359" s="180"/>
      <c r="GGN359" s="180"/>
      <c r="GGO359" s="180"/>
      <c r="GGP359" s="75"/>
      <c r="GGQ359" s="76"/>
      <c r="GGR359" s="181"/>
      <c r="GGS359" s="181"/>
      <c r="GGT359" s="182"/>
      <c r="GGU359" s="134"/>
      <c r="GGV359" s="135"/>
      <c r="GGW359" s="111"/>
      <c r="GGX359" s="178"/>
      <c r="GGY359" s="178"/>
      <c r="GGZ359" s="178"/>
      <c r="GHA359" s="178"/>
      <c r="GHB359" s="179"/>
      <c r="GHC359" s="73"/>
      <c r="GHD359" s="73"/>
      <c r="GHE359" s="180"/>
      <c r="GHF359" s="75"/>
      <c r="GHG359" s="76"/>
      <c r="GHH359" s="180"/>
      <c r="GHI359" s="180"/>
      <c r="GHJ359" s="180"/>
      <c r="GHK359" s="75"/>
      <c r="GHL359" s="76"/>
      <c r="GHM359" s="181"/>
      <c r="GHN359" s="181"/>
      <c r="GHO359" s="182"/>
      <c r="GHP359" s="134"/>
      <c r="GHQ359" s="135"/>
      <c r="GHR359" s="111"/>
      <c r="GHS359" s="178"/>
      <c r="GHT359" s="178"/>
      <c r="GHU359" s="178"/>
      <c r="GHV359" s="178"/>
      <c r="GHW359" s="179"/>
      <c r="GHX359" s="73"/>
      <c r="GHY359" s="73"/>
      <c r="GHZ359" s="180"/>
      <c r="GIA359" s="75"/>
      <c r="GIB359" s="76"/>
      <c r="GIC359" s="180"/>
      <c r="GID359" s="180"/>
      <c r="GIE359" s="180"/>
      <c r="GIF359" s="75"/>
      <c r="GIG359" s="76"/>
      <c r="GIH359" s="181"/>
      <c r="GII359" s="181"/>
      <c r="GIJ359" s="182"/>
      <c r="GIK359" s="134"/>
      <c r="GIL359" s="135"/>
      <c r="GIM359" s="111"/>
      <c r="GIN359" s="178"/>
      <c r="GIO359" s="178"/>
      <c r="GIP359" s="178"/>
      <c r="GIQ359" s="178"/>
      <c r="GIR359" s="179"/>
      <c r="GIS359" s="73"/>
      <c r="GIT359" s="73"/>
      <c r="GIU359" s="180"/>
      <c r="GIV359" s="75"/>
      <c r="GIW359" s="76"/>
      <c r="GIX359" s="180"/>
      <c r="GIY359" s="180"/>
      <c r="GIZ359" s="180"/>
      <c r="GJA359" s="75"/>
      <c r="GJB359" s="76"/>
      <c r="GJC359" s="181"/>
      <c r="GJD359" s="181"/>
      <c r="GJE359" s="182"/>
      <c r="GJF359" s="134"/>
      <c r="GJG359" s="135"/>
      <c r="GJH359" s="111"/>
      <c r="GJI359" s="178"/>
      <c r="GJJ359" s="178"/>
      <c r="GJK359" s="178"/>
      <c r="GJL359" s="178"/>
      <c r="GJM359" s="179"/>
      <c r="GJN359" s="73"/>
      <c r="GJO359" s="73"/>
      <c r="GJP359" s="180"/>
      <c r="GJQ359" s="75"/>
      <c r="GJR359" s="76"/>
      <c r="GJS359" s="180"/>
      <c r="GJT359" s="180"/>
      <c r="GJU359" s="180"/>
      <c r="GJV359" s="75"/>
      <c r="GJW359" s="76"/>
      <c r="GJX359" s="181"/>
      <c r="GJY359" s="181"/>
      <c r="GJZ359" s="182"/>
      <c r="GKA359" s="134"/>
      <c r="GKB359" s="135"/>
      <c r="GKC359" s="111"/>
      <c r="GKD359" s="178"/>
      <c r="GKE359" s="178"/>
      <c r="GKF359" s="178"/>
      <c r="GKG359" s="178"/>
      <c r="GKH359" s="179"/>
      <c r="GKI359" s="73"/>
      <c r="GKJ359" s="73"/>
      <c r="GKK359" s="180"/>
      <c r="GKL359" s="75"/>
      <c r="GKM359" s="76"/>
      <c r="GKN359" s="180"/>
      <c r="GKO359" s="180"/>
      <c r="GKP359" s="180"/>
      <c r="GKQ359" s="75"/>
      <c r="GKR359" s="76"/>
      <c r="GKS359" s="181"/>
      <c r="GKT359" s="181"/>
      <c r="GKU359" s="182"/>
      <c r="GKV359" s="134"/>
      <c r="GKW359" s="135"/>
      <c r="GKX359" s="111"/>
      <c r="GKY359" s="178"/>
      <c r="GKZ359" s="178"/>
      <c r="GLA359" s="178"/>
      <c r="GLB359" s="178"/>
      <c r="GLC359" s="179"/>
      <c r="GLD359" s="73"/>
      <c r="GLE359" s="73"/>
      <c r="GLF359" s="180"/>
      <c r="GLG359" s="75"/>
      <c r="GLH359" s="76"/>
      <c r="GLI359" s="180"/>
      <c r="GLJ359" s="180"/>
      <c r="GLK359" s="180"/>
      <c r="GLL359" s="75"/>
      <c r="GLM359" s="76"/>
      <c r="GLN359" s="181"/>
      <c r="GLO359" s="181"/>
      <c r="GLP359" s="182"/>
      <c r="GLQ359" s="134"/>
      <c r="GLR359" s="135"/>
      <c r="GLS359" s="111"/>
      <c r="GLT359" s="178"/>
      <c r="GLU359" s="178"/>
      <c r="GLV359" s="178"/>
      <c r="GLW359" s="178"/>
      <c r="GLX359" s="179"/>
      <c r="GLY359" s="73"/>
      <c r="GLZ359" s="73"/>
      <c r="GMA359" s="180"/>
      <c r="GMB359" s="75"/>
      <c r="GMC359" s="76"/>
      <c r="GMD359" s="180"/>
      <c r="GME359" s="180"/>
      <c r="GMF359" s="180"/>
      <c r="GMG359" s="75"/>
      <c r="GMH359" s="76"/>
      <c r="GMI359" s="181"/>
      <c r="GMJ359" s="181"/>
      <c r="GMK359" s="182"/>
      <c r="GML359" s="134"/>
      <c r="GMM359" s="135"/>
      <c r="GMN359" s="111"/>
      <c r="GMO359" s="178"/>
      <c r="GMP359" s="178"/>
      <c r="GMQ359" s="178"/>
      <c r="GMR359" s="178"/>
      <c r="GMS359" s="179"/>
      <c r="GMT359" s="73"/>
      <c r="GMU359" s="73"/>
      <c r="GMV359" s="180"/>
      <c r="GMW359" s="75"/>
      <c r="GMX359" s="76"/>
      <c r="GMY359" s="180"/>
      <c r="GMZ359" s="180"/>
      <c r="GNA359" s="180"/>
      <c r="GNB359" s="75"/>
      <c r="GNC359" s="76"/>
      <c r="GND359" s="181"/>
      <c r="GNE359" s="181"/>
      <c r="GNF359" s="182"/>
      <c r="GNG359" s="134"/>
      <c r="GNH359" s="135"/>
      <c r="GNI359" s="111"/>
      <c r="GNJ359" s="178"/>
      <c r="GNK359" s="178"/>
      <c r="GNL359" s="178"/>
      <c r="GNM359" s="178"/>
      <c r="GNN359" s="179"/>
      <c r="GNO359" s="73"/>
      <c r="GNP359" s="73"/>
      <c r="GNQ359" s="180"/>
      <c r="GNR359" s="75"/>
      <c r="GNS359" s="76"/>
      <c r="GNT359" s="180"/>
      <c r="GNU359" s="180"/>
      <c r="GNV359" s="180"/>
      <c r="GNW359" s="75"/>
      <c r="GNX359" s="76"/>
      <c r="GNY359" s="181"/>
      <c r="GNZ359" s="181"/>
      <c r="GOA359" s="182"/>
      <c r="GOB359" s="134"/>
      <c r="GOC359" s="135"/>
      <c r="GOD359" s="111"/>
      <c r="GOE359" s="178"/>
      <c r="GOF359" s="178"/>
      <c r="GOG359" s="178"/>
      <c r="GOH359" s="178"/>
      <c r="GOI359" s="179"/>
      <c r="GOJ359" s="73"/>
      <c r="GOK359" s="73"/>
      <c r="GOL359" s="180"/>
      <c r="GOM359" s="75"/>
      <c r="GON359" s="76"/>
      <c r="GOO359" s="180"/>
      <c r="GOP359" s="180"/>
      <c r="GOQ359" s="180"/>
      <c r="GOR359" s="75"/>
      <c r="GOS359" s="76"/>
      <c r="GOT359" s="181"/>
      <c r="GOU359" s="181"/>
      <c r="GOV359" s="182"/>
      <c r="GOW359" s="134"/>
      <c r="GOX359" s="135"/>
      <c r="GOY359" s="111"/>
      <c r="GOZ359" s="178"/>
      <c r="GPA359" s="178"/>
      <c r="GPB359" s="178"/>
      <c r="GPC359" s="178"/>
      <c r="GPD359" s="179"/>
      <c r="GPE359" s="73"/>
      <c r="GPF359" s="73"/>
      <c r="GPG359" s="180"/>
      <c r="GPH359" s="75"/>
      <c r="GPI359" s="76"/>
      <c r="GPJ359" s="180"/>
      <c r="GPK359" s="180"/>
      <c r="GPL359" s="180"/>
      <c r="GPM359" s="75"/>
      <c r="GPN359" s="76"/>
      <c r="GPO359" s="181"/>
      <c r="GPP359" s="181"/>
      <c r="GPQ359" s="182"/>
      <c r="GPR359" s="134"/>
      <c r="GPS359" s="135"/>
      <c r="GPT359" s="111"/>
      <c r="GPU359" s="178"/>
      <c r="GPV359" s="178"/>
      <c r="GPW359" s="178"/>
      <c r="GPX359" s="178"/>
      <c r="GPY359" s="179"/>
      <c r="GPZ359" s="73"/>
      <c r="GQA359" s="73"/>
      <c r="GQB359" s="180"/>
      <c r="GQC359" s="75"/>
      <c r="GQD359" s="76"/>
      <c r="GQE359" s="180"/>
      <c r="GQF359" s="180"/>
      <c r="GQG359" s="180"/>
      <c r="GQH359" s="75"/>
      <c r="GQI359" s="76"/>
      <c r="GQJ359" s="181"/>
      <c r="GQK359" s="181"/>
      <c r="GQL359" s="182"/>
      <c r="GQM359" s="134"/>
      <c r="GQN359" s="135"/>
      <c r="GQO359" s="111"/>
      <c r="GQP359" s="178"/>
      <c r="GQQ359" s="178"/>
      <c r="GQR359" s="178"/>
      <c r="GQS359" s="178"/>
      <c r="GQT359" s="179"/>
      <c r="GQU359" s="73"/>
      <c r="GQV359" s="73"/>
      <c r="GQW359" s="180"/>
      <c r="GQX359" s="75"/>
      <c r="GQY359" s="76"/>
      <c r="GQZ359" s="180"/>
      <c r="GRA359" s="180"/>
      <c r="GRB359" s="180"/>
      <c r="GRC359" s="75"/>
      <c r="GRD359" s="76"/>
      <c r="GRE359" s="181"/>
      <c r="GRF359" s="181"/>
      <c r="GRG359" s="182"/>
      <c r="GRH359" s="134"/>
      <c r="GRI359" s="135"/>
      <c r="GRJ359" s="111"/>
      <c r="GRK359" s="178"/>
      <c r="GRL359" s="178"/>
      <c r="GRM359" s="178"/>
      <c r="GRN359" s="178"/>
      <c r="GRO359" s="179"/>
      <c r="GRP359" s="73"/>
      <c r="GRQ359" s="73"/>
      <c r="GRR359" s="180"/>
      <c r="GRS359" s="75"/>
      <c r="GRT359" s="76"/>
      <c r="GRU359" s="180"/>
      <c r="GRV359" s="180"/>
      <c r="GRW359" s="180"/>
      <c r="GRX359" s="75"/>
      <c r="GRY359" s="76"/>
      <c r="GRZ359" s="181"/>
      <c r="GSA359" s="181"/>
      <c r="GSB359" s="182"/>
      <c r="GSC359" s="134"/>
      <c r="GSD359" s="135"/>
      <c r="GSE359" s="111"/>
      <c r="GSF359" s="178"/>
      <c r="GSG359" s="178"/>
      <c r="GSH359" s="178"/>
      <c r="GSI359" s="178"/>
      <c r="GSJ359" s="179"/>
      <c r="GSK359" s="73"/>
      <c r="GSL359" s="73"/>
      <c r="GSM359" s="180"/>
      <c r="GSN359" s="75"/>
      <c r="GSO359" s="76"/>
      <c r="GSP359" s="180"/>
      <c r="GSQ359" s="180"/>
      <c r="GSR359" s="180"/>
      <c r="GSS359" s="75"/>
      <c r="GST359" s="76"/>
      <c r="GSU359" s="181"/>
      <c r="GSV359" s="181"/>
      <c r="GSW359" s="182"/>
      <c r="GSX359" s="134"/>
      <c r="GSY359" s="135"/>
      <c r="GSZ359" s="111"/>
      <c r="GTA359" s="178"/>
      <c r="GTB359" s="178"/>
      <c r="GTC359" s="178"/>
      <c r="GTD359" s="178"/>
      <c r="GTE359" s="179"/>
      <c r="GTF359" s="73"/>
      <c r="GTG359" s="73"/>
      <c r="GTH359" s="180"/>
      <c r="GTI359" s="75"/>
      <c r="GTJ359" s="76"/>
      <c r="GTK359" s="180"/>
      <c r="GTL359" s="180"/>
      <c r="GTM359" s="180"/>
      <c r="GTN359" s="75"/>
      <c r="GTO359" s="76"/>
      <c r="GTP359" s="181"/>
      <c r="GTQ359" s="181"/>
      <c r="GTR359" s="182"/>
      <c r="GTS359" s="134"/>
      <c r="GTT359" s="135"/>
      <c r="GTU359" s="111"/>
      <c r="GTV359" s="178"/>
      <c r="GTW359" s="178"/>
      <c r="GTX359" s="178"/>
      <c r="GTY359" s="178"/>
      <c r="GTZ359" s="179"/>
      <c r="GUA359" s="73"/>
      <c r="GUB359" s="73"/>
      <c r="GUC359" s="180"/>
      <c r="GUD359" s="75"/>
      <c r="GUE359" s="76"/>
      <c r="GUF359" s="180"/>
      <c r="GUG359" s="180"/>
      <c r="GUH359" s="180"/>
      <c r="GUI359" s="75"/>
      <c r="GUJ359" s="76"/>
      <c r="GUK359" s="181"/>
      <c r="GUL359" s="181"/>
      <c r="GUM359" s="182"/>
      <c r="GUN359" s="134"/>
      <c r="GUO359" s="135"/>
      <c r="GUP359" s="111"/>
      <c r="GUQ359" s="178"/>
      <c r="GUR359" s="178"/>
      <c r="GUS359" s="178"/>
      <c r="GUT359" s="178"/>
      <c r="GUU359" s="179"/>
      <c r="GUV359" s="73"/>
      <c r="GUW359" s="73"/>
      <c r="GUX359" s="180"/>
      <c r="GUY359" s="75"/>
      <c r="GUZ359" s="76"/>
      <c r="GVA359" s="180"/>
      <c r="GVB359" s="180"/>
      <c r="GVC359" s="180"/>
      <c r="GVD359" s="75"/>
      <c r="GVE359" s="76"/>
      <c r="GVF359" s="181"/>
      <c r="GVG359" s="181"/>
      <c r="GVH359" s="182"/>
      <c r="GVI359" s="134"/>
      <c r="GVJ359" s="135"/>
      <c r="GVK359" s="111"/>
      <c r="GVL359" s="178"/>
      <c r="GVM359" s="178"/>
      <c r="GVN359" s="178"/>
      <c r="GVO359" s="178"/>
      <c r="GVP359" s="179"/>
      <c r="GVQ359" s="73"/>
      <c r="GVR359" s="73"/>
      <c r="GVS359" s="180"/>
      <c r="GVT359" s="75"/>
      <c r="GVU359" s="76"/>
      <c r="GVV359" s="180"/>
      <c r="GVW359" s="180"/>
      <c r="GVX359" s="180"/>
      <c r="GVY359" s="75"/>
      <c r="GVZ359" s="76"/>
      <c r="GWA359" s="181"/>
      <c r="GWB359" s="181"/>
      <c r="GWC359" s="182"/>
      <c r="GWD359" s="134"/>
      <c r="GWE359" s="135"/>
      <c r="GWF359" s="111"/>
      <c r="GWG359" s="178"/>
      <c r="GWH359" s="178"/>
      <c r="GWI359" s="178"/>
      <c r="GWJ359" s="178"/>
      <c r="GWK359" s="179"/>
      <c r="GWL359" s="73"/>
      <c r="GWM359" s="73"/>
      <c r="GWN359" s="180"/>
      <c r="GWO359" s="75"/>
      <c r="GWP359" s="76"/>
      <c r="GWQ359" s="180"/>
      <c r="GWR359" s="180"/>
      <c r="GWS359" s="180"/>
      <c r="GWT359" s="75"/>
      <c r="GWU359" s="76"/>
      <c r="GWV359" s="181"/>
      <c r="GWW359" s="181"/>
      <c r="GWX359" s="182"/>
      <c r="GWY359" s="134"/>
      <c r="GWZ359" s="135"/>
      <c r="GXA359" s="111"/>
      <c r="GXB359" s="178"/>
      <c r="GXC359" s="178"/>
      <c r="GXD359" s="178"/>
      <c r="GXE359" s="178"/>
      <c r="GXF359" s="179"/>
      <c r="GXG359" s="73"/>
      <c r="GXH359" s="73"/>
      <c r="GXI359" s="180"/>
      <c r="GXJ359" s="75"/>
      <c r="GXK359" s="76"/>
      <c r="GXL359" s="180"/>
      <c r="GXM359" s="180"/>
      <c r="GXN359" s="180"/>
      <c r="GXO359" s="75"/>
      <c r="GXP359" s="76"/>
      <c r="GXQ359" s="181"/>
      <c r="GXR359" s="181"/>
      <c r="GXS359" s="182"/>
      <c r="GXT359" s="134"/>
      <c r="GXU359" s="135"/>
      <c r="GXV359" s="111"/>
      <c r="GXW359" s="178"/>
      <c r="GXX359" s="178"/>
      <c r="GXY359" s="178"/>
      <c r="GXZ359" s="178"/>
      <c r="GYA359" s="179"/>
      <c r="GYB359" s="73"/>
      <c r="GYC359" s="73"/>
      <c r="GYD359" s="180"/>
      <c r="GYE359" s="75"/>
      <c r="GYF359" s="76"/>
      <c r="GYG359" s="180"/>
      <c r="GYH359" s="180"/>
      <c r="GYI359" s="180"/>
      <c r="GYJ359" s="75"/>
      <c r="GYK359" s="76"/>
      <c r="GYL359" s="181"/>
      <c r="GYM359" s="181"/>
      <c r="GYN359" s="182"/>
      <c r="GYO359" s="134"/>
      <c r="GYP359" s="135"/>
      <c r="GYQ359" s="111"/>
      <c r="GYR359" s="178"/>
      <c r="GYS359" s="178"/>
      <c r="GYT359" s="178"/>
      <c r="GYU359" s="178"/>
      <c r="GYV359" s="179"/>
      <c r="GYW359" s="73"/>
      <c r="GYX359" s="73"/>
      <c r="GYY359" s="180"/>
      <c r="GYZ359" s="75"/>
      <c r="GZA359" s="76"/>
      <c r="GZB359" s="180"/>
      <c r="GZC359" s="180"/>
      <c r="GZD359" s="180"/>
      <c r="GZE359" s="75"/>
      <c r="GZF359" s="76"/>
      <c r="GZG359" s="181"/>
      <c r="GZH359" s="181"/>
      <c r="GZI359" s="182"/>
      <c r="GZJ359" s="134"/>
      <c r="GZK359" s="135"/>
      <c r="GZL359" s="111"/>
      <c r="GZM359" s="178"/>
      <c r="GZN359" s="178"/>
      <c r="GZO359" s="178"/>
      <c r="GZP359" s="178"/>
      <c r="GZQ359" s="179"/>
      <c r="GZR359" s="73"/>
      <c r="GZS359" s="73"/>
      <c r="GZT359" s="180"/>
      <c r="GZU359" s="75"/>
      <c r="GZV359" s="76"/>
      <c r="GZW359" s="180"/>
      <c r="GZX359" s="180"/>
      <c r="GZY359" s="180"/>
      <c r="GZZ359" s="75"/>
      <c r="HAA359" s="76"/>
      <c r="HAB359" s="181"/>
      <c r="HAC359" s="181"/>
      <c r="HAD359" s="182"/>
      <c r="HAE359" s="134"/>
      <c r="HAF359" s="135"/>
      <c r="HAG359" s="111"/>
      <c r="HAH359" s="178"/>
      <c r="HAI359" s="178"/>
      <c r="HAJ359" s="178"/>
      <c r="HAK359" s="178"/>
      <c r="HAL359" s="179"/>
      <c r="HAM359" s="73"/>
      <c r="HAN359" s="73"/>
      <c r="HAO359" s="180"/>
      <c r="HAP359" s="75"/>
      <c r="HAQ359" s="76"/>
      <c r="HAR359" s="180"/>
      <c r="HAS359" s="180"/>
      <c r="HAT359" s="180"/>
      <c r="HAU359" s="75"/>
      <c r="HAV359" s="76"/>
      <c r="HAW359" s="181"/>
      <c r="HAX359" s="181"/>
      <c r="HAY359" s="182"/>
      <c r="HAZ359" s="134"/>
      <c r="HBA359" s="135"/>
      <c r="HBB359" s="111"/>
      <c r="HBC359" s="178"/>
      <c r="HBD359" s="178"/>
      <c r="HBE359" s="178"/>
      <c r="HBF359" s="178"/>
      <c r="HBG359" s="179"/>
      <c r="HBH359" s="73"/>
      <c r="HBI359" s="73"/>
      <c r="HBJ359" s="180"/>
      <c r="HBK359" s="75"/>
      <c r="HBL359" s="76"/>
      <c r="HBM359" s="180"/>
      <c r="HBN359" s="180"/>
      <c r="HBO359" s="180"/>
      <c r="HBP359" s="75"/>
      <c r="HBQ359" s="76"/>
      <c r="HBR359" s="181"/>
      <c r="HBS359" s="181"/>
      <c r="HBT359" s="182"/>
      <c r="HBU359" s="134"/>
      <c r="HBV359" s="135"/>
      <c r="HBW359" s="111"/>
      <c r="HBX359" s="178"/>
      <c r="HBY359" s="178"/>
      <c r="HBZ359" s="178"/>
      <c r="HCA359" s="178"/>
      <c r="HCB359" s="179"/>
      <c r="HCC359" s="73"/>
      <c r="HCD359" s="73"/>
      <c r="HCE359" s="180"/>
      <c r="HCF359" s="75"/>
      <c r="HCG359" s="76"/>
      <c r="HCH359" s="180"/>
      <c r="HCI359" s="180"/>
      <c r="HCJ359" s="180"/>
      <c r="HCK359" s="75"/>
      <c r="HCL359" s="76"/>
      <c r="HCM359" s="181"/>
      <c r="HCN359" s="181"/>
      <c r="HCO359" s="182"/>
      <c r="HCP359" s="134"/>
      <c r="HCQ359" s="135"/>
      <c r="HCR359" s="111"/>
      <c r="HCS359" s="178"/>
      <c r="HCT359" s="178"/>
      <c r="HCU359" s="178"/>
      <c r="HCV359" s="178"/>
      <c r="HCW359" s="179"/>
      <c r="HCX359" s="73"/>
      <c r="HCY359" s="73"/>
      <c r="HCZ359" s="180"/>
      <c r="HDA359" s="75"/>
      <c r="HDB359" s="76"/>
      <c r="HDC359" s="180"/>
      <c r="HDD359" s="180"/>
      <c r="HDE359" s="180"/>
      <c r="HDF359" s="75"/>
      <c r="HDG359" s="76"/>
      <c r="HDH359" s="181"/>
      <c r="HDI359" s="181"/>
      <c r="HDJ359" s="182"/>
      <c r="HDK359" s="134"/>
      <c r="HDL359" s="135"/>
      <c r="HDM359" s="111"/>
      <c r="HDN359" s="178"/>
      <c r="HDO359" s="178"/>
      <c r="HDP359" s="178"/>
      <c r="HDQ359" s="178"/>
      <c r="HDR359" s="179"/>
      <c r="HDS359" s="73"/>
      <c r="HDT359" s="73"/>
      <c r="HDU359" s="180"/>
      <c r="HDV359" s="75"/>
      <c r="HDW359" s="76"/>
      <c r="HDX359" s="180"/>
      <c r="HDY359" s="180"/>
      <c r="HDZ359" s="180"/>
      <c r="HEA359" s="75"/>
      <c r="HEB359" s="76"/>
      <c r="HEC359" s="181"/>
      <c r="HED359" s="181"/>
      <c r="HEE359" s="182"/>
      <c r="HEF359" s="134"/>
      <c r="HEG359" s="135"/>
      <c r="HEH359" s="111"/>
      <c r="HEI359" s="178"/>
      <c r="HEJ359" s="178"/>
      <c r="HEK359" s="178"/>
      <c r="HEL359" s="178"/>
      <c r="HEM359" s="179"/>
      <c r="HEN359" s="73"/>
      <c r="HEO359" s="73"/>
      <c r="HEP359" s="180"/>
      <c r="HEQ359" s="75"/>
      <c r="HER359" s="76"/>
      <c r="HES359" s="180"/>
      <c r="HET359" s="180"/>
      <c r="HEU359" s="180"/>
      <c r="HEV359" s="75"/>
      <c r="HEW359" s="76"/>
      <c r="HEX359" s="181"/>
      <c r="HEY359" s="181"/>
      <c r="HEZ359" s="182"/>
      <c r="HFA359" s="134"/>
      <c r="HFB359" s="135"/>
      <c r="HFC359" s="111"/>
      <c r="HFD359" s="178"/>
      <c r="HFE359" s="178"/>
      <c r="HFF359" s="178"/>
      <c r="HFG359" s="178"/>
      <c r="HFH359" s="179"/>
      <c r="HFI359" s="73"/>
      <c r="HFJ359" s="73"/>
      <c r="HFK359" s="180"/>
      <c r="HFL359" s="75"/>
      <c r="HFM359" s="76"/>
      <c r="HFN359" s="180"/>
      <c r="HFO359" s="180"/>
      <c r="HFP359" s="180"/>
      <c r="HFQ359" s="75"/>
      <c r="HFR359" s="76"/>
      <c r="HFS359" s="181"/>
      <c r="HFT359" s="181"/>
      <c r="HFU359" s="182"/>
      <c r="HFV359" s="134"/>
      <c r="HFW359" s="135"/>
      <c r="HFX359" s="111"/>
      <c r="HFY359" s="178"/>
      <c r="HFZ359" s="178"/>
      <c r="HGA359" s="178"/>
      <c r="HGB359" s="178"/>
      <c r="HGC359" s="179"/>
      <c r="HGD359" s="73"/>
      <c r="HGE359" s="73"/>
      <c r="HGF359" s="180"/>
      <c r="HGG359" s="75"/>
      <c r="HGH359" s="76"/>
      <c r="HGI359" s="180"/>
      <c r="HGJ359" s="180"/>
      <c r="HGK359" s="180"/>
      <c r="HGL359" s="75"/>
      <c r="HGM359" s="76"/>
      <c r="HGN359" s="181"/>
      <c r="HGO359" s="181"/>
      <c r="HGP359" s="182"/>
      <c r="HGQ359" s="134"/>
      <c r="HGR359" s="135"/>
      <c r="HGS359" s="111"/>
      <c r="HGT359" s="178"/>
      <c r="HGU359" s="178"/>
      <c r="HGV359" s="178"/>
      <c r="HGW359" s="178"/>
      <c r="HGX359" s="179"/>
      <c r="HGY359" s="73"/>
      <c r="HGZ359" s="73"/>
      <c r="HHA359" s="180"/>
      <c r="HHB359" s="75"/>
      <c r="HHC359" s="76"/>
      <c r="HHD359" s="180"/>
      <c r="HHE359" s="180"/>
      <c r="HHF359" s="180"/>
      <c r="HHG359" s="75"/>
      <c r="HHH359" s="76"/>
      <c r="HHI359" s="181"/>
      <c r="HHJ359" s="181"/>
      <c r="HHK359" s="182"/>
      <c r="HHL359" s="134"/>
      <c r="HHM359" s="135"/>
      <c r="HHN359" s="111"/>
      <c r="HHO359" s="178"/>
      <c r="HHP359" s="178"/>
      <c r="HHQ359" s="178"/>
      <c r="HHR359" s="178"/>
      <c r="HHS359" s="179"/>
      <c r="HHT359" s="73"/>
      <c r="HHU359" s="73"/>
      <c r="HHV359" s="180"/>
      <c r="HHW359" s="75"/>
      <c r="HHX359" s="76"/>
      <c r="HHY359" s="180"/>
      <c r="HHZ359" s="180"/>
      <c r="HIA359" s="180"/>
      <c r="HIB359" s="75"/>
      <c r="HIC359" s="76"/>
      <c r="HID359" s="181"/>
      <c r="HIE359" s="181"/>
      <c r="HIF359" s="182"/>
      <c r="HIG359" s="134"/>
      <c r="HIH359" s="135"/>
      <c r="HII359" s="111"/>
      <c r="HIJ359" s="178"/>
      <c r="HIK359" s="178"/>
      <c r="HIL359" s="178"/>
      <c r="HIM359" s="178"/>
      <c r="HIN359" s="179"/>
      <c r="HIO359" s="73"/>
      <c r="HIP359" s="73"/>
      <c r="HIQ359" s="180"/>
      <c r="HIR359" s="75"/>
      <c r="HIS359" s="76"/>
      <c r="HIT359" s="180"/>
      <c r="HIU359" s="180"/>
      <c r="HIV359" s="180"/>
      <c r="HIW359" s="75"/>
      <c r="HIX359" s="76"/>
      <c r="HIY359" s="181"/>
      <c r="HIZ359" s="181"/>
      <c r="HJA359" s="182"/>
      <c r="HJB359" s="134"/>
      <c r="HJC359" s="135"/>
      <c r="HJD359" s="111"/>
      <c r="HJE359" s="178"/>
      <c r="HJF359" s="178"/>
      <c r="HJG359" s="178"/>
      <c r="HJH359" s="178"/>
      <c r="HJI359" s="179"/>
      <c r="HJJ359" s="73"/>
      <c r="HJK359" s="73"/>
      <c r="HJL359" s="180"/>
      <c r="HJM359" s="75"/>
      <c r="HJN359" s="76"/>
      <c r="HJO359" s="180"/>
      <c r="HJP359" s="180"/>
      <c r="HJQ359" s="180"/>
      <c r="HJR359" s="75"/>
      <c r="HJS359" s="76"/>
      <c r="HJT359" s="181"/>
      <c r="HJU359" s="181"/>
      <c r="HJV359" s="182"/>
      <c r="HJW359" s="134"/>
      <c r="HJX359" s="135"/>
      <c r="HJY359" s="111"/>
      <c r="HJZ359" s="178"/>
      <c r="HKA359" s="178"/>
      <c r="HKB359" s="178"/>
      <c r="HKC359" s="178"/>
      <c r="HKD359" s="179"/>
      <c r="HKE359" s="73"/>
      <c r="HKF359" s="73"/>
      <c r="HKG359" s="180"/>
      <c r="HKH359" s="75"/>
      <c r="HKI359" s="76"/>
      <c r="HKJ359" s="180"/>
      <c r="HKK359" s="180"/>
      <c r="HKL359" s="180"/>
      <c r="HKM359" s="75"/>
      <c r="HKN359" s="76"/>
      <c r="HKO359" s="181"/>
      <c r="HKP359" s="181"/>
      <c r="HKQ359" s="182"/>
      <c r="HKR359" s="134"/>
      <c r="HKS359" s="135"/>
      <c r="HKT359" s="111"/>
      <c r="HKU359" s="178"/>
      <c r="HKV359" s="178"/>
      <c r="HKW359" s="178"/>
      <c r="HKX359" s="178"/>
      <c r="HKY359" s="179"/>
      <c r="HKZ359" s="73"/>
      <c r="HLA359" s="73"/>
      <c r="HLB359" s="180"/>
      <c r="HLC359" s="75"/>
      <c r="HLD359" s="76"/>
      <c r="HLE359" s="180"/>
      <c r="HLF359" s="180"/>
      <c r="HLG359" s="180"/>
      <c r="HLH359" s="75"/>
      <c r="HLI359" s="76"/>
      <c r="HLJ359" s="181"/>
      <c r="HLK359" s="181"/>
      <c r="HLL359" s="182"/>
      <c r="HLM359" s="134"/>
      <c r="HLN359" s="135"/>
      <c r="HLO359" s="111"/>
      <c r="HLP359" s="178"/>
      <c r="HLQ359" s="178"/>
      <c r="HLR359" s="178"/>
      <c r="HLS359" s="178"/>
      <c r="HLT359" s="179"/>
      <c r="HLU359" s="73"/>
      <c r="HLV359" s="73"/>
      <c r="HLW359" s="180"/>
      <c r="HLX359" s="75"/>
      <c r="HLY359" s="76"/>
      <c r="HLZ359" s="180"/>
      <c r="HMA359" s="180"/>
      <c r="HMB359" s="180"/>
      <c r="HMC359" s="75"/>
      <c r="HMD359" s="76"/>
      <c r="HME359" s="181"/>
      <c r="HMF359" s="181"/>
      <c r="HMG359" s="182"/>
      <c r="HMH359" s="134"/>
      <c r="HMI359" s="135"/>
      <c r="HMJ359" s="111"/>
      <c r="HMK359" s="178"/>
      <c r="HML359" s="178"/>
      <c r="HMM359" s="178"/>
      <c r="HMN359" s="178"/>
      <c r="HMO359" s="179"/>
      <c r="HMP359" s="73"/>
      <c r="HMQ359" s="73"/>
      <c r="HMR359" s="180"/>
      <c r="HMS359" s="75"/>
      <c r="HMT359" s="76"/>
      <c r="HMU359" s="180"/>
      <c r="HMV359" s="180"/>
      <c r="HMW359" s="180"/>
      <c r="HMX359" s="75"/>
      <c r="HMY359" s="76"/>
      <c r="HMZ359" s="181"/>
      <c r="HNA359" s="181"/>
      <c r="HNB359" s="182"/>
      <c r="HNC359" s="134"/>
      <c r="HND359" s="135"/>
      <c r="HNE359" s="111"/>
      <c r="HNF359" s="178"/>
      <c r="HNG359" s="178"/>
      <c r="HNH359" s="178"/>
      <c r="HNI359" s="178"/>
      <c r="HNJ359" s="179"/>
      <c r="HNK359" s="73"/>
      <c r="HNL359" s="73"/>
      <c r="HNM359" s="180"/>
      <c r="HNN359" s="75"/>
      <c r="HNO359" s="76"/>
      <c r="HNP359" s="180"/>
      <c r="HNQ359" s="180"/>
      <c r="HNR359" s="180"/>
      <c r="HNS359" s="75"/>
      <c r="HNT359" s="76"/>
      <c r="HNU359" s="181"/>
      <c r="HNV359" s="181"/>
      <c r="HNW359" s="182"/>
      <c r="HNX359" s="134"/>
      <c r="HNY359" s="135"/>
      <c r="HNZ359" s="111"/>
      <c r="HOA359" s="178"/>
      <c r="HOB359" s="178"/>
      <c r="HOC359" s="178"/>
      <c r="HOD359" s="178"/>
      <c r="HOE359" s="179"/>
      <c r="HOF359" s="73"/>
      <c r="HOG359" s="73"/>
      <c r="HOH359" s="180"/>
      <c r="HOI359" s="75"/>
      <c r="HOJ359" s="76"/>
      <c r="HOK359" s="180"/>
      <c r="HOL359" s="180"/>
      <c r="HOM359" s="180"/>
      <c r="HON359" s="75"/>
      <c r="HOO359" s="76"/>
      <c r="HOP359" s="181"/>
      <c r="HOQ359" s="181"/>
      <c r="HOR359" s="182"/>
      <c r="HOS359" s="134"/>
      <c r="HOT359" s="135"/>
      <c r="HOU359" s="111"/>
      <c r="HOV359" s="178"/>
      <c r="HOW359" s="178"/>
      <c r="HOX359" s="178"/>
      <c r="HOY359" s="178"/>
      <c r="HOZ359" s="179"/>
      <c r="HPA359" s="73"/>
      <c r="HPB359" s="73"/>
      <c r="HPC359" s="180"/>
      <c r="HPD359" s="75"/>
      <c r="HPE359" s="76"/>
      <c r="HPF359" s="180"/>
      <c r="HPG359" s="180"/>
      <c r="HPH359" s="180"/>
      <c r="HPI359" s="75"/>
      <c r="HPJ359" s="76"/>
      <c r="HPK359" s="181"/>
      <c r="HPL359" s="181"/>
      <c r="HPM359" s="182"/>
      <c r="HPN359" s="134"/>
      <c r="HPO359" s="135"/>
      <c r="HPP359" s="111"/>
      <c r="HPQ359" s="178"/>
      <c r="HPR359" s="178"/>
      <c r="HPS359" s="178"/>
      <c r="HPT359" s="178"/>
      <c r="HPU359" s="179"/>
      <c r="HPV359" s="73"/>
      <c r="HPW359" s="73"/>
      <c r="HPX359" s="180"/>
      <c r="HPY359" s="75"/>
      <c r="HPZ359" s="76"/>
      <c r="HQA359" s="180"/>
      <c r="HQB359" s="180"/>
      <c r="HQC359" s="180"/>
      <c r="HQD359" s="75"/>
      <c r="HQE359" s="76"/>
      <c r="HQF359" s="181"/>
      <c r="HQG359" s="181"/>
      <c r="HQH359" s="182"/>
      <c r="HQI359" s="134"/>
      <c r="HQJ359" s="135"/>
      <c r="HQK359" s="111"/>
      <c r="HQL359" s="178"/>
      <c r="HQM359" s="178"/>
      <c r="HQN359" s="178"/>
      <c r="HQO359" s="178"/>
      <c r="HQP359" s="179"/>
      <c r="HQQ359" s="73"/>
      <c r="HQR359" s="73"/>
      <c r="HQS359" s="180"/>
      <c r="HQT359" s="75"/>
      <c r="HQU359" s="76"/>
      <c r="HQV359" s="180"/>
      <c r="HQW359" s="180"/>
      <c r="HQX359" s="180"/>
      <c r="HQY359" s="75"/>
      <c r="HQZ359" s="76"/>
      <c r="HRA359" s="181"/>
      <c r="HRB359" s="181"/>
      <c r="HRC359" s="182"/>
      <c r="HRD359" s="134"/>
      <c r="HRE359" s="135"/>
      <c r="HRF359" s="111"/>
      <c r="HRG359" s="178"/>
      <c r="HRH359" s="178"/>
      <c r="HRI359" s="178"/>
      <c r="HRJ359" s="178"/>
      <c r="HRK359" s="179"/>
      <c r="HRL359" s="73"/>
      <c r="HRM359" s="73"/>
      <c r="HRN359" s="180"/>
      <c r="HRO359" s="75"/>
      <c r="HRP359" s="76"/>
      <c r="HRQ359" s="180"/>
      <c r="HRR359" s="180"/>
      <c r="HRS359" s="180"/>
      <c r="HRT359" s="75"/>
      <c r="HRU359" s="76"/>
      <c r="HRV359" s="181"/>
      <c r="HRW359" s="181"/>
      <c r="HRX359" s="182"/>
      <c r="HRY359" s="134"/>
      <c r="HRZ359" s="135"/>
      <c r="HSA359" s="111"/>
      <c r="HSB359" s="178"/>
      <c r="HSC359" s="178"/>
      <c r="HSD359" s="178"/>
      <c r="HSE359" s="178"/>
      <c r="HSF359" s="179"/>
      <c r="HSG359" s="73"/>
      <c r="HSH359" s="73"/>
      <c r="HSI359" s="180"/>
      <c r="HSJ359" s="75"/>
      <c r="HSK359" s="76"/>
      <c r="HSL359" s="180"/>
      <c r="HSM359" s="180"/>
      <c r="HSN359" s="180"/>
      <c r="HSO359" s="75"/>
      <c r="HSP359" s="76"/>
      <c r="HSQ359" s="181"/>
      <c r="HSR359" s="181"/>
      <c r="HSS359" s="182"/>
      <c r="HST359" s="134"/>
      <c r="HSU359" s="135"/>
      <c r="HSV359" s="111"/>
      <c r="HSW359" s="178"/>
      <c r="HSX359" s="178"/>
      <c r="HSY359" s="178"/>
      <c r="HSZ359" s="178"/>
      <c r="HTA359" s="179"/>
      <c r="HTB359" s="73"/>
      <c r="HTC359" s="73"/>
      <c r="HTD359" s="180"/>
      <c r="HTE359" s="75"/>
      <c r="HTF359" s="76"/>
      <c r="HTG359" s="180"/>
      <c r="HTH359" s="180"/>
      <c r="HTI359" s="180"/>
      <c r="HTJ359" s="75"/>
      <c r="HTK359" s="76"/>
      <c r="HTL359" s="181"/>
      <c r="HTM359" s="181"/>
      <c r="HTN359" s="182"/>
      <c r="HTO359" s="134"/>
      <c r="HTP359" s="135"/>
      <c r="HTQ359" s="111"/>
      <c r="HTR359" s="178"/>
      <c r="HTS359" s="178"/>
      <c r="HTT359" s="178"/>
      <c r="HTU359" s="178"/>
      <c r="HTV359" s="179"/>
      <c r="HTW359" s="73"/>
      <c r="HTX359" s="73"/>
      <c r="HTY359" s="180"/>
      <c r="HTZ359" s="75"/>
      <c r="HUA359" s="76"/>
      <c r="HUB359" s="180"/>
      <c r="HUC359" s="180"/>
      <c r="HUD359" s="180"/>
      <c r="HUE359" s="75"/>
      <c r="HUF359" s="76"/>
      <c r="HUG359" s="181"/>
      <c r="HUH359" s="181"/>
      <c r="HUI359" s="182"/>
      <c r="HUJ359" s="134"/>
      <c r="HUK359" s="135"/>
      <c r="HUL359" s="111"/>
      <c r="HUM359" s="178"/>
      <c r="HUN359" s="178"/>
      <c r="HUO359" s="178"/>
      <c r="HUP359" s="178"/>
      <c r="HUQ359" s="179"/>
      <c r="HUR359" s="73"/>
      <c r="HUS359" s="73"/>
      <c r="HUT359" s="180"/>
      <c r="HUU359" s="75"/>
      <c r="HUV359" s="76"/>
      <c r="HUW359" s="180"/>
      <c r="HUX359" s="180"/>
      <c r="HUY359" s="180"/>
      <c r="HUZ359" s="75"/>
      <c r="HVA359" s="76"/>
      <c r="HVB359" s="181"/>
      <c r="HVC359" s="181"/>
      <c r="HVD359" s="182"/>
      <c r="HVE359" s="134"/>
      <c r="HVF359" s="135"/>
      <c r="HVG359" s="111"/>
      <c r="HVH359" s="178"/>
      <c r="HVI359" s="178"/>
      <c r="HVJ359" s="178"/>
      <c r="HVK359" s="178"/>
      <c r="HVL359" s="179"/>
      <c r="HVM359" s="73"/>
      <c r="HVN359" s="73"/>
      <c r="HVO359" s="180"/>
      <c r="HVP359" s="75"/>
      <c r="HVQ359" s="76"/>
      <c r="HVR359" s="180"/>
      <c r="HVS359" s="180"/>
      <c r="HVT359" s="180"/>
      <c r="HVU359" s="75"/>
      <c r="HVV359" s="76"/>
      <c r="HVW359" s="181"/>
      <c r="HVX359" s="181"/>
      <c r="HVY359" s="182"/>
      <c r="HVZ359" s="134"/>
      <c r="HWA359" s="135"/>
      <c r="HWB359" s="111"/>
      <c r="HWC359" s="178"/>
      <c r="HWD359" s="178"/>
      <c r="HWE359" s="178"/>
      <c r="HWF359" s="178"/>
      <c r="HWG359" s="179"/>
      <c r="HWH359" s="73"/>
      <c r="HWI359" s="73"/>
      <c r="HWJ359" s="180"/>
      <c r="HWK359" s="75"/>
      <c r="HWL359" s="76"/>
      <c r="HWM359" s="180"/>
      <c r="HWN359" s="180"/>
      <c r="HWO359" s="180"/>
      <c r="HWP359" s="75"/>
      <c r="HWQ359" s="76"/>
      <c r="HWR359" s="181"/>
      <c r="HWS359" s="181"/>
      <c r="HWT359" s="182"/>
      <c r="HWU359" s="134"/>
      <c r="HWV359" s="135"/>
      <c r="HWW359" s="111"/>
      <c r="HWX359" s="178"/>
      <c r="HWY359" s="178"/>
      <c r="HWZ359" s="178"/>
      <c r="HXA359" s="178"/>
      <c r="HXB359" s="179"/>
      <c r="HXC359" s="73"/>
      <c r="HXD359" s="73"/>
      <c r="HXE359" s="180"/>
      <c r="HXF359" s="75"/>
      <c r="HXG359" s="76"/>
      <c r="HXH359" s="180"/>
      <c r="HXI359" s="180"/>
      <c r="HXJ359" s="180"/>
      <c r="HXK359" s="75"/>
      <c r="HXL359" s="76"/>
      <c r="HXM359" s="181"/>
      <c r="HXN359" s="181"/>
      <c r="HXO359" s="182"/>
      <c r="HXP359" s="134"/>
      <c r="HXQ359" s="135"/>
      <c r="HXR359" s="111"/>
      <c r="HXS359" s="178"/>
      <c r="HXT359" s="178"/>
      <c r="HXU359" s="178"/>
      <c r="HXV359" s="178"/>
      <c r="HXW359" s="179"/>
      <c r="HXX359" s="73"/>
      <c r="HXY359" s="73"/>
      <c r="HXZ359" s="180"/>
      <c r="HYA359" s="75"/>
      <c r="HYB359" s="76"/>
      <c r="HYC359" s="180"/>
      <c r="HYD359" s="180"/>
      <c r="HYE359" s="180"/>
      <c r="HYF359" s="75"/>
      <c r="HYG359" s="76"/>
      <c r="HYH359" s="181"/>
      <c r="HYI359" s="181"/>
      <c r="HYJ359" s="182"/>
      <c r="HYK359" s="134"/>
      <c r="HYL359" s="135"/>
      <c r="HYM359" s="111"/>
      <c r="HYN359" s="178"/>
      <c r="HYO359" s="178"/>
      <c r="HYP359" s="178"/>
      <c r="HYQ359" s="178"/>
      <c r="HYR359" s="179"/>
      <c r="HYS359" s="73"/>
      <c r="HYT359" s="73"/>
      <c r="HYU359" s="180"/>
      <c r="HYV359" s="75"/>
      <c r="HYW359" s="76"/>
      <c r="HYX359" s="180"/>
      <c r="HYY359" s="180"/>
      <c r="HYZ359" s="180"/>
      <c r="HZA359" s="75"/>
      <c r="HZB359" s="76"/>
      <c r="HZC359" s="181"/>
      <c r="HZD359" s="181"/>
      <c r="HZE359" s="182"/>
      <c r="HZF359" s="134"/>
      <c r="HZG359" s="135"/>
      <c r="HZH359" s="111"/>
      <c r="HZI359" s="178"/>
      <c r="HZJ359" s="178"/>
      <c r="HZK359" s="178"/>
      <c r="HZL359" s="178"/>
      <c r="HZM359" s="179"/>
      <c r="HZN359" s="73"/>
      <c r="HZO359" s="73"/>
      <c r="HZP359" s="180"/>
      <c r="HZQ359" s="75"/>
      <c r="HZR359" s="76"/>
      <c r="HZS359" s="180"/>
      <c r="HZT359" s="180"/>
      <c r="HZU359" s="180"/>
      <c r="HZV359" s="75"/>
      <c r="HZW359" s="76"/>
      <c r="HZX359" s="181"/>
      <c r="HZY359" s="181"/>
      <c r="HZZ359" s="182"/>
      <c r="IAA359" s="134"/>
      <c r="IAB359" s="135"/>
      <c r="IAC359" s="111"/>
      <c r="IAD359" s="178"/>
      <c r="IAE359" s="178"/>
      <c r="IAF359" s="178"/>
      <c r="IAG359" s="178"/>
      <c r="IAH359" s="179"/>
      <c r="IAI359" s="73"/>
      <c r="IAJ359" s="73"/>
      <c r="IAK359" s="180"/>
      <c r="IAL359" s="75"/>
      <c r="IAM359" s="76"/>
      <c r="IAN359" s="180"/>
      <c r="IAO359" s="180"/>
      <c r="IAP359" s="180"/>
      <c r="IAQ359" s="75"/>
      <c r="IAR359" s="76"/>
      <c r="IAS359" s="181"/>
      <c r="IAT359" s="181"/>
      <c r="IAU359" s="182"/>
      <c r="IAV359" s="134"/>
      <c r="IAW359" s="135"/>
      <c r="IAX359" s="111"/>
      <c r="IAY359" s="178"/>
      <c r="IAZ359" s="178"/>
      <c r="IBA359" s="178"/>
      <c r="IBB359" s="178"/>
      <c r="IBC359" s="179"/>
      <c r="IBD359" s="73"/>
      <c r="IBE359" s="73"/>
      <c r="IBF359" s="180"/>
      <c r="IBG359" s="75"/>
      <c r="IBH359" s="76"/>
      <c r="IBI359" s="180"/>
      <c r="IBJ359" s="180"/>
      <c r="IBK359" s="180"/>
      <c r="IBL359" s="75"/>
      <c r="IBM359" s="76"/>
      <c r="IBN359" s="181"/>
      <c r="IBO359" s="181"/>
      <c r="IBP359" s="182"/>
      <c r="IBQ359" s="134"/>
      <c r="IBR359" s="135"/>
      <c r="IBS359" s="111"/>
      <c r="IBT359" s="178"/>
      <c r="IBU359" s="178"/>
      <c r="IBV359" s="178"/>
      <c r="IBW359" s="178"/>
      <c r="IBX359" s="179"/>
      <c r="IBY359" s="73"/>
      <c r="IBZ359" s="73"/>
      <c r="ICA359" s="180"/>
      <c r="ICB359" s="75"/>
      <c r="ICC359" s="76"/>
      <c r="ICD359" s="180"/>
      <c r="ICE359" s="180"/>
      <c r="ICF359" s="180"/>
      <c r="ICG359" s="75"/>
      <c r="ICH359" s="76"/>
      <c r="ICI359" s="181"/>
      <c r="ICJ359" s="181"/>
      <c r="ICK359" s="182"/>
      <c r="ICL359" s="134"/>
      <c r="ICM359" s="135"/>
      <c r="ICN359" s="111"/>
      <c r="ICO359" s="178"/>
      <c r="ICP359" s="178"/>
      <c r="ICQ359" s="178"/>
      <c r="ICR359" s="178"/>
      <c r="ICS359" s="179"/>
      <c r="ICT359" s="73"/>
      <c r="ICU359" s="73"/>
      <c r="ICV359" s="180"/>
      <c r="ICW359" s="75"/>
      <c r="ICX359" s="76"/>
      <c r="ICY359" s="180"/>
      <c r="ICZ359" s="180"/>
      <c r="IDA359" s="180"/>
      <c r="IDB359" s="75"/>
      <c r="IDC359" s="76"/>
      <c r="IDD359" s="181"/>
      <c r="IDE359" s="181"/>
      <c r="IDF359" s="182"/>
      <c r="IDG359" s="134"/>
      <c r="IDH359" s="135"/>
      <c r="IDI359" s="111"/>
      <c r="IDJ359" s="178"/>
      <c r="IDK359" s="178"/>
      <c r="IDL359" s="178"/>
      <c r="IDM359" s="178"/>
      <c r="IDN359" s="179"/>
      <c r="IDO359" s="73"/>
      <c r="IDP359" s="73"/>
      <c r="IDQ359" s="180"/>
      <c r="IDR359" s="75"/>
      <c r="IDS359" s="76"/>
      <c r="IDT359" s="180"/>
      <c r="IDU359" s="180"/>
      <c r="IDV359" s="180"/>
      <c r="IDW359" s="75"/>
      <c r="IDX359" s="76"/>
      <c r="IDY359" s="181"/>
      <c r="IDZ359" s="181"/>
      <c r="IEA359" s="182"/>
      <c r="IEB359" s="134"/>
      <c r="IEC359" s="135"/>
      <c r="IED359" s="111"/>
      <c r="IEE359" s="178"/>
      <c r="IEF359" s="178"/>
      <c r="IEG359" s="178"/>
      <c r="IEH359" s="178"/>
      <c r="IEI359" s="179"/>
      <c r="IEJ359" s="73"/>
      <c r="IEK359" s="73"/>
      <c r="IEL359" s="180"/>
      <c r="IEM359" s="75"/>
      <c r="IEN359" s="76"/>
      <c r="IEO359" s="180"/>
      <c r="IEP359" s="180"/>
      <c r="IEQ359" s="180"/>
      <c r="IER359" s="75"/>
      <c r="IES359" s="76"/>
      <c r="IET359" s="181"/>
      <c r="IEU359" s="181"/>
      <c r="IEV359" s="182"/>
      <c r="IEW359" s="134"/>
      <c r="IEX359" s="135"/>
      <c r="IEY359" s="111"/>
      <c r="IEZ359" s="178"/>
      <c r="IFA359" s="178"/>
      <c r="IFB359" s="178"/>
      <c r="IFC359" s="178"/>
      <c r="IFD359" s="179"/>
      <c r="IFE359" s="73"/>
      <c r="IFF359" s="73"/>
      <c r="IFG359" s="180"/>
      <c r="IFH359" s="75"/>
      <c r="IFI359" s="76"/>
      <c r="IFJ359" s="180"/>
      <c r="IFK359" s="180"/>
      <c r="IFL359" s="180"/>
      <c r="IFM359" s="75"/>
      <c r="IFN359" s="76"/>
      <c r="IFO359" s="181"/>
      <c r="IFP359" s="181"/>
      <c r="IFQ359" s="182"/>
      <c r="IFR359" s="134"/>
      <c r="IFS359" s="135"/>
      <c r="IFT359" s="111"/>
      <c r="IFU359" s="178"/>
      <c r="IFV359" s="178"/>
      <c r="IFW359" s="178"/>
      <c r="IFX359" s="178"/>
      <c r="IFY359" s="179"/>
      <c r="IFZ359" s="73"/>
      <c r="IGA359" s="73"/>
      <c r="IGB359" s="180"/>
      <c r="IGC359" s="75"/>
      <c r="IGD359" s="76"/>
      <c r="IGE359" s="180"/>
      <c r="IGF359" s="180"/>
      <c r="IGG359" s="180"/>
      <c r="IGH359" s="75"/>
      <c r="IGI359" s="76"/>
      <c r="IGJ359" s="181"/>
      <c r="IGK359" s="181"/>
      <c r="IGL359" s="182"/>
      <c r="IGM359" s="134"/>
      <c r="IGN359" s="135"/>
      <c r="IGO359" s="111"/>
      <c r="IGP359" s="178"/>
      <c r="IGQ359" s="178"/>
      <c r="IGR359" s="178"/>
      <c r="IGS359" s="178"/>
      <c r="IGT359" s="179"/>
      <c r="IGU359" s="73"/>
      <c r="IGV359" s="73"/>
      <c r="IGW359" s="180"/>
      <c r="IGX359" s="75"/>
      <c r="IGY359" s="76"/>
      <c r="IGZ359" s="180"/>
      <c r="IHA359" s="180"/>
      <c r="IHB359" s="180"/>
      <c r="IHC359" s="75"/>
      <c r="IHD359" s="76"/>
      <c r="IHE359" s="181"/>
      <c r="IHF359" s="181"/>
      <c r="IHG359" s="182"/>
      <c r="IHH359" s="134"/>
      <c r="IHI359" s="135"/>
      <c r="IHJ359" s="111"/>
      <c r="IHK359" s="178"/>
      <c r="IHL359" s="178"/>
      <c r="IHM359" s="178"/>
      <c r="IHN359" s="178"/>
      <c r="IHO359" s="179"/>
      <c r="IHP359" s="73"/>
      <c r="IHQ359" s="73"/>
      <c r="IHR359" s="180"/>
      <c r="IHS359" s="75"/>
      <c r="IHT359" s="76"/>
      <c r="IHU359" s="180"/>
      <c r="IHV359" s="180"/>
      <c r="IHW359" s="180"/>
      <c r="IHX359" s="75"/>
      <c r="IHY359" s="76"/>
      <c r="IHZ359" s="181"/>
      <c r="IIA359" s="181"/>
      <c r="IIB359" s="182"/>
      <c r="IIC359" s="134"/>
      <c r="IID359" s="135"/>
      <c r="IIE359" s="111"/>
      <c r="IIF359" s="178"/>
      <c r="IIG359" s="178"/>
      <c r="IIH359" s="178"/>
      <c r="III359" s="178"/>
      <c r="IIJ359" s="179"/>
      <c r="IIK359" s="73"/>
      <c r="IIL359" s="73"/>
      <c r="IIM359" s="180"/>
      <c r="IIN359" s="75"/>
      <c r="IIO359" s="76"/>
      <c r="IIP359" s="180"/>
      <c r="IIQ359" s="180"/>
      <c r="IIR359" s="180"/>
      <c r="IIS359" s="75"/>
      <c r="IIT359" s="76"/>
      <c r="IIU359" s="181"/>
      <c r="IIV359" s="181"/>
      <c r="IIW359" s="182"/>
      <c r="IIX359" s="134"/>
      <c r="IIY359" s="135"/>
      <c r="IIZ359" s="111"/>
      <c r="IJA359" s="178"/>
      <c r="IJB359" s="178"/>
      <c r="IJC359" s="178"/>
      <c r="IJD359" s="178"/>
      <c r="IJE359" s="179"/>
      <c r="IJF359" s="73"/>
      <c r="IJG359" s="73"/>
      <c r="IJH359" s="180"/>
      <c r="IJI359" s="75"/>
      <c r="IJJ359" s="76"/>
      <c r="IJK359" s="180"/>
      <c r="IJL359" s="180"/>
      <c r="IJM359" s="180"/>
      <c r="IJN359" s="75"/>
      <c r="IJO359" s="76"/>
      <c r="IJP359" s="181"/>
      <c r="IJQ359" s="181"/>
      <c r="IJR359" s="182"/>
      <c r="IJS359" s="134"/>
      <c r="IJT359" s="135"/>
      <c r="IJU359" s="111"/>
      <c r="IJV359" s="178"/>
      <c r="IJW359" s="178"/>
      <c r="IJX359" s="178"/>
      <c r="IJY359" s="178"/>
      <c r="IJZ359" s="179"/>
      <c r="IKA359" s="73"/>
      <c r="IKB359" s="73"/>
      <c r="IKC359" s="180"/>
      <c r="IKD359" s="75"/>
      <c r="IKE359" s="76"/>
      <c r="IKF359" s="180"/>
      <c r="IKG359" s="180"/>
      <c r="IKH359" s="180"/>
      <c r="IKI359" s="75"/>
      <c r="IKJ359" s="76"/>
      <c r="IKK359" s="181"/>
      <c r="IKL359" s="181"/>
      <c r="IKM359" s="182"/>
      <c r="IKN359" s="134"/>
      <c r="IKO359" s="135"/>
      <c r="IKP359" s="111"/>
      <c r="IKQ359" s="178"/>
      <c r="IKR359" s="178"/>
      <c r="IKS359" s="178"/>
      <c r="IKT359" s="178"/>
      <c r="IKU359" s="179"/>
      <c r="IKV359" s="73"/>
      <c r="IKW359" s="73"/>
      <c r="IKX359" s="180"/>
      <c r="IKY359" s="75"/>
      <c r="IKZ359" s="76"/>
      <c r="ILA359" s="180"/>
      <c r="ILB359" s="180"/>
      <c r="ILC359" s="180"/>
      <c r="ILD359" s="75"/>
      <c r="ILE359" s="76"/>
      <c r="ILF359" s="181"/>
      <c r="ILG359" s="181"/>
      <c r="ILH359" s="182"/>
      <c r="ILI359" s="134"/>
      <c r="ILJ359" s="135"/>
      <c r="ILK359" s="111"/>
      <c r="ILL359" s="178"/>
      <c r="ILM359" s="178"/>
      <c r="ILN359" s="178"/>
      <c r="ILO359" s="178"/>
      <c r="ILP359" s="179"/>
      <c r="ILQ359" s="73"/>
      <c r="ILR359" s="73"/>
      <c r="ILS359" s="180"/>
      <c r="ILT359" s="75"/>
      <c r="ILU359" s="76"/>
      <c r="ILV359" s="180"/>
      <c r="ILW359" s="180"/>
      <c r="ILX359" s="180"/>
      <c r="ILY359" s="75"/>
      <c r="ILZ359" s="76"/>
      <c r="IMA359" s="181"/>
      <c r="IMB359" s="181"/>
      <c r="IMC359" s="182"/>
      <c r="IMD359" s="134"/>
      <c r="IME359" s="135"/>
      <c r="IMF359" s="111"/>
      <c r="IMG359" s="178"/>
      <c r="IMH359" s="178"/>
      <c r="IMI359" s="178"/>
      <c r="IMJ359" s="178"/>
      <c r="IMK359" s="179"/>
      <c r="IML359" s="73"/>
      <c r="IMM359" s="73"/>
      <c r="IMN359" s="180"/>
      <c r="IMO359" s="75"/>
      <c r="IMP359" s="76"/>
      <c r="IMQ359" s="180"/>
      <c r="IMR359" s="180"/>
      <c r="IMS359" s="180"/>
      <c r="IMT359" s="75"/>
      <c r="IMU359" s="76"/>
      <c r="IMV359" s="181"/>
      <c r="IMW359" s="181"/>
      <c r="IMX359" s="182"/>
      <c r="IMY359" s="134"/>
      <c r="IMZ359" s="135"/>
      <c r="INA359" s="111"/>
      <c r="INB359" s="178"/>
      <c r="INC359" s="178"/>
      <c r="IND359" s="178"/>
      <c r="INE359" s="178"/>
      <c r="INF359" s="179"/>
      <c r="ING359" s="73"/>
      <c r="INH359" s="73"/>
      <c r="INI359" s="180"/>
      <c r="INJ359" s="75"/>
      <c r="INK359" s="76"/>
      <c r="INL359" s="180"/>
      <c r="INM359" s="180"/>
      <c r="INN359" s="180"/>
      <c r="INO359" s="75"/>
      <c r="INP359" s="76"/>
      <c r="INQ359" s="181"/>
      <c r="INR359" s="181"/>
      <c r="INS359" s="182"/>
      <c r="INT359" s="134"/>
      <c r="INU359" s="135"/>
      <c r="INV359" s="111"/>
      <c r="INW359" s="178"/>
      <c r="INX359" s="178"/>
      <c r="INY359" s="178"/>
      <c r="INZ359" s="178"/>
      <c r="IOA359" s="179"/>
      <c r="IOB359" s="73"/>
      <c r="IOC359" s="73"/>
      <c r="IOD359" s="180"/>
      <c r="IOE359" s="75"/>
      <c r="IOF359" s="76"/>
      <c r="IOG359" s="180"/>
      <c r="IOH359" s="180"/>
      <c r="IOI359" s="180"/>
      <c r="IOJ359" s="75"/>
      <c r="IOK359" s="76"/>
      <c r="IOL359" s="181"/>
      <c r="IOM359" s="181"/>
      <c r="ION359" s="182"/>
      <c r="IOO359" s="134"/>
      <c r="IOP359" s="135"/>
      <c r="IOQ359" s="111"/>
      <c r="IOR359" s="178"/>
      <c r="IOS359" s="178"/>
      <c r="IOT359" s="178"/>
      <c r="IOU359" s="178"/>
      <c r="IOV359" s="179"/>
      <c r="IOW359" s="73"/>
      <c r="IOX359" s="73"/>
      <c r="IOY359" s="180"/>
      <c r="IOZ359" s="75"/>
      <c r="IPA359" s="76"/>
      <c r="IPB359" s="180"/>
      <c r="IPC359" s="180"/>
      <c r="IPD359" s="180"/>
      <c r="IPE359" s="75"/>
      <c r="IPF359" s="76"/>
      <c r="IPG359" s="181"/>
      <c r="IPH359" s="181"/>
      <c r="IPI359" s="182"/>
      <c r="IPJ359" s="134"/>
      <c r="IPK359" s="135"/>
      <c r="IPL359" s="111"/>
      <c r="IPM359" s="178"/>
      <c r="IPN359" s="178"/>
      <c r="IPO359" s="178"/>
      <c r="IPP359" s="178"/>
      <c r="IPQ359" s="179"/>
      <c r="IPR359" s="73"/>
      <c r="IPS359" s="73"/>
      <c r="IPT359" s="180"/>
      <c r="IPU359" s="75"/>
      <c r="IPV359" s="76"/>
      <c r="IPW359" s="180"/>
      <c r="IPX359" s="180"/>
      <c r="IPY359" s="180"/>
      <c r="IPZ359" s="75"/>
      <c r="IQA359" s="76"/>
      <c r="IQB359" s="181"/>
      <c r="IQC359" s="181"/>
      <c r="IQD359" s="182"/>
      <c r="IQE359" s="134"/>
      <c r="IQF359" s="135"/>
      <c r="IQG359" s="111"/>
      <c r="IQH359" s="178"/>
      <c r="IQI359" s="178"/>
      <c r="IQJ359" s="178"/>
      <c r="IQK359" s="178"/>
      <c r="IQL359" s="179"/>
      <c r="IQM359" s="73"/>
      <c r="IQN359" s="73"/>
      <c r="IQO359" s="180"/>
      <c r="IQP359" s="75"/>
      <c r="IQQ359" s="76"/>
      <c r="IQR359" s="180"/>
      <c r="IQS359" s="180"/>
      <c r="IQT359" s="180"/>
      <c r="IQU359" s="75"/>
      <c r="IQV359" s="76"/>
      <c r="IQW359" s="181"/>
      <c r="IQX359" s="181"/>
      <c r="IQY359" s="182"/>
      <c r="IQZ359" s="134"/>
      <c r="IRA359" s="135"/>
      <c r="IRB359" s="111"/>
      <c r="IRC359" s="178"/>
      <c r="IRD359" s="178"/>
      <c r="IRE359" s="178"/>
      <c r="IRF359" s="178"/>
      <c r="IRG359" s="179"/>
      <c r="IRH359" s="73"/>
      <c r="IRI359" s="73"/>
      <c r="IRJ359" s="180"/>
      <c r="IRK359" s="75"/>
      <c r="IRL359" s="76"/>
      <c r="IRM359" s="180"/>
      <c r="IRN359" s="180"/>
      <c r="IRO359" s="180"/>
      <c r="IRP359" s="75"/>
      <c r="IRQ359" s="76"/>
      <c r="IRR359" s="181"/>
      <c r="IRS359" s="181"/>
      <c r="IRT359" s="182"/>
      <c r="IRU359" s="134"/>
      <c r="IRV359" s="135"/>
      <c r="IRW359" s="111"/>
      <c r="IRX359" s="178"/>
      <c r="IRY359" s="178"/>
      <c r="IRZ359" s="178"/>
      <c r="ISA359" s="178"/>
      <c r="ISB359" s="179"/>
      <c r="ISC359" s="73"/>
      <c r="ISD359" s="73"/>
      <c r="ISE359" s="180"/>
      <c r="ISF359" s="75"/>
      <c r="ISG359" s="76"/>
      <c r="ISH359" s="180"/>
      <c r="ISI359" s="180"/>
      <c r="ISJ359" s="180"/>
      <c r="ISK359" s="75"/>
      <c r="ISL359" s="76"/>
      <c r="ISM359" s="181"/>
      <c r="ISN359" s="181"/>
      <c r="ISO359" s="182"/>
      <c r="ISP359" s="134"/>
      <c r="ISQ359" s="135"/>
      <c r="ISR359" s="111"/>
      <c r="ISS359" s="178"/>
      <c r="IST359" s="178"/>
      <c r="ISU359" s="178"/>
      <c r="ISV359" s="178"/>
      <c r="ISW359" s="179"/>
      <c r="ISX359" s="73"/>
      <c r="ISY359" s="73"/>
      <c r="ISZ359" s="180"/>
      <c r="ITA359" s="75"/>
      <c r="ITB359" s="76"/>
      <c r="ITC359" s="180"/>
      <c r="ITD359" s="180"/>
      <c r="ITE359" s="180"/>
      <c r="ITF359" s="75"/>
      <c r="ITG359" s="76"/>
      <c r="ITH359" s="181"/>
      <c r="ITI359" s="181"/>
      <c r="ITJ359" s="182"/>
      <c r="ITK359" s="134"/>
      <c r="ITL359" s="135"/>
      <c r="ITM359" s="111"/>
      <c r="ITN359" s="178"/>
      <c r="ITO359" s="178"/>
      <c r="ITP359" s="178"/>
      <c r="ITQ359" s="178"/>
      <c r="ITR359" s="179"/>
      <c r="ITS359" s="73"/>
      <c r="ITT359" s="73"/>
      <c r="ITU359" s="180"/>
      <c r="ITV359" s="75"/>
      <c r="ITW359" s="76"/>
      <c r="ITX359" s="180"/>
      <c r="ITY359" s="180"/>
      <c r="ITZ359" s="180"/>
      <c r="IUA359" s="75"/>
      <c r="IUB359" s="76"/>
      <c r="IUC359" s="181"/>
      <c r="IUD359" s="181"/>
      <c r="IUE359" s="182"/>
      <c r="IUF359" s="134"/>
      <c r="IUG359" s="135"/>
      <c r="IUH359" s="111"/>
      <c r="IUI359" s="178"/>
      <c r="IUJ359" s="178"/>
      <c r="IUK359" s="178"/>
      <c r="IUL359" s="178"/>
      <c r="IUM359" s="179"/>
      <c r="IUN359" s="73"/>
      <c r="IUO359" s="73"/>
      <c r="IUP359" s="180"/>
      <c r="IUQ359" s="75"/>
      <c r="IUR359" s="76"/>
      <c r="IUS359" s="180"/>
      <c r="IUT359" s="180"/>
      <c r="IUU359" s="180"/>
      <c r="IUV359" s="75"/>
      <c r="IUW359" s="76"/>
      <c r="IUX359" s="181"/>
      <c r="IUY359" s="181"/>
      <c r="IUZ359" s="182"/>
      <c r="IVA359" s="134"/>
      <c r="IVB359" s="135"/>
      <c r="IVC359" s="111"/>
      <c r="IVD359" s="178"/>
      <c r="IVE359" s="178"/>
      <c r="IVF359" s="178"/>
      <c r="IVG359" s="178"/>
      <c r="IVH359" s="179"/>
      <c r="IVI359" s="73"/>
      <c r="IVJ359" s="73"/>
      <c r="IVK359" s="180"/>
      <c r="IVL359" s="75"/>
      <c r="IVM359" s="76"/>
      <c r="IVN359" s="180"/>
      <c r="IVO359" s="180"/>
      <c r="IVP359" s="180"/>
      <c r="IVQ359" s="75"/>
      <c r="IVR359" s="76"/>
      <c r="IVS359" s="181"/>
      <c r="IVT359" s="181"/>
      <c r="IVU359" s="182"/>
      <c r="IVV359" s="134"/>
      <c r="IVW359" s="135"/>
      <c r="IVX359" s="111"/>
      <c r="IVY359" s="178"/>
      <c r="IVZ359" s="178"/>
      <c r="IWA359" s="178"/>
      <c r="IWB359" s="178"/>
      <c r="IWC359" s="179"/>
      <c r="IWD359" s="73"/>
      <c r="IWE359" s="73"/>
      <c r="IWF359" s="180"/>
      <c r="IWG359" s="75"/>
      <c r="IWH359" s="76"/>
      <c r="IWI359" s="180"/>
      <c r="IWJ359" s="180"/>
      <c r="IWK359" s="180"/>
      <c r="IWL359" s="75"/>
      <c r="IWM359" s="76"/>
      <c r="IWN359" s="181"/>
      <c r="IWO359" s="181"/>
      <c r="IWP359" s="182"/>
      <c r="IWQ359" s="134"/>
      <c r="IWR359" s="135"/>
      <c r="IWS359" s="111"/>
      <c r="IWT359" s="178"/>
      <c r="IWU359" s="178"/>
      <c r="IWV359" s="178"/>
      <c r="IWW359" s="178"/>
      <c r="IWX359" s="179"/>
      <c r="IWY359" s="73"/>
      <c r="IWZ359" s="73"/>
      <c r="IXA359" s="180"/>
      <c r="IXB359" s="75"/>
      <c r="IXC359" s="76"/>
      <c r="IXD359" s="180"/>
      <c r="IXE359" s="180"/>
      <c r="IXF359" s="180"/>
      <c r="IXG359" s="75"/>
      <c r="IXH359" s="76"/>
      <c r="IXI359" s="181"/>
      <c r="IXJ359" s="181"/>
      <c r="IXK359" s="182"/>
      <c r="IXL359" s="134"/>
      <c r="IXM359" s="135"/>
      <c r="IXN359" s="111"/>
      <c r="IXO359" s="178"/>
      <c r="IXP359" s="178"/>
      <c r="IXQ359" s="178"/>
      <c r="IXR359" s="178"/>
      <c r="IXS359" s="179"/>
      <c r="IXT359" s="73"/>
      <c r="IXU359" s="73"/>
      <c r="IXV359" s="180"/>
      <c r="IXW359" s="75"/>
      <c r="IXX359" s="76"/>
      <c r="IXY359" s="180"/>
      <c r="IXZ359" s="180"/>
      <c r="IYA359" s="180"/>
      <c r="IYB359" s="75"/>
      <c r="IYC359" s="76"/>
      <c r="IYD359" s="181"/>
      <c r="IYE359" s="181"/>
      <c r="IYF359" s="182"/>
      <c r="IYG359" s="134"/>
      <c r="IYH359" s="135"/>
      <c r="IYI359" s="111"/>
      <c r="IYJ359" s="178"/>
      <c r="IYK359" s="178"/>
      <c r="IYL359" s="178"/>
      <c r="IYM359" s="178"/>
      <c r="IYN359" s="179"/>
      <c r="IYO359" s="73"/>
      <c r="IYP359" s="73"/>
      <c r="IYQ359" s="180"/>
      <c r="IYR359" s="75"/>
      <c r="IYS359" s="76"/>
      <c r="IYT359" s="180"/>
      <c r="IYU359" s="180"/>
      <c r="IYV359" s="180"/>
      <c r="IYW359" s="75"/>
      <c r="IYX359" s="76"/>
      <c r="IYY359" s="181"/>
      <c r="IYZ359" s="181"/>
      <c r="IZA359" s="182"/>
      <c r="IZB359" s="134"/>
      <c r="IZC359" s="135"/>
      <c r="IZD359" s="111"/>
      <c r="IZE359" s="178"/>
      <c r="IZF359" s="178"/>
      <c r="IZG359" s="178"/>
      <c r="IZH359" s="178"/>
      <c r="IZI359" s="179"/>
      <c r="IZJ359" s="73"/>
      <c r="IZK359" s="73"/>
      <c r="IZL359" s="180"/>
      <c r="IZM359" s="75"/>
      <c r="IZN359" s="76"/>
      <c r="IZO359" s="180"/>
      <c r="IZP359" s="180"/>
      <c r="IZQ359" s="180"/>
      <c r="IZR359" s="75"/>
      <c r="IZS359" s="76"/>
      <c r="IZT359" s="181"/>
      <c r="IZU359" s="181"/>
      <c r="IZV359" s="182"/>
      <c r="IZW359" s="134"/>
      <c r="IZX359" s="135"/>
      <c r="IZY359" s="111"/>
      <c r="IZZ359" s="178"/>
      <c r="JAA359" s="178"/>
      <c r="JAB359" s="178"/>
      <c r="JAC359" s="178"/>
      <c r="JAD359" s="179"/>
      <c r="JAE359" s="73"/>
      <c r="JAF359" s="73"/>
      <c r="JAG359" s="180"/>
      <c r="JAH359" s="75"/>
      <c r="JAI359" s="76"/>
      <c r="JAJ359" s="180"/>
      <c r="JAK359" s="180"/>
      <c r="JAL359" s="180"/>
      <c r="JAM359" s="75"/>
      <c r="JAN359" s="76"/>
      <c r="JAO359" s="181"/>
      <c r="JAP359" s="181"/>
      <c r="JAQ359" s="182"/>
      <c r="JAR359" s="134"/>
      <c r="JAS359" s="135"/>
      <c r="JAT359" s="111"/>
      <c r="JAU359" s="178"/>
      <c r="JAV359" s="178"/>
      <c r="JAW359" s="178"/>
      <c r="JAX359" s="178"/>
      <c r="JAY359" s="179"/>
      <c r="JAZ359" s="73"/>
      <c r="JBA359" s="73"/>
      <c r="JBB359" s="180"/>
      <c r="JBC359" s="75"/>
      <c r="JBD359" s="76"/>
      <c r="JBE359" s="180"/>
      <c r="JBF359" s="180"/>
      <c r="JBG359" s="180"/>
      <c r="JBH359" s="75"/>
      <c r="JBI359" s="76"/>
      <c r="JBJ359" s="181"/>
      <c r="JBK359" s="181"/>
      <c r="JBL359" s="182"/>
      <c r="JBM359" s="134"/>
      <c r="JBN359" s="135"/>
      <c r="JBO359" s="111"/>
      <c r="JBP359" s="178"/>
      <c r="JBQ359" s="178"/>
      <c r="JBR359" s="178"/>
      <c r="JBS359" s="178"/>
      <c r="JBT359" s="179"/>
      <c r="JBU359" s="73"/>
      <c r="JBV359" s="73"/>
      <c r="JBW359" s="180"/>
      <c r="JBX359" s="75"/>
      <c r="JBY359" s="76"/>
      <c r="JBZ359" s="180"/>
      <c r="JCA359" s="180"/>
      <c r="JCB359" s="180"/>
      <c r="JCC359" s="75"/>
      <c r="JCD359" s="76"/>
      <c r="JCE359" s="181"/>
      <c r="JCF359" s="181"/>
      <c r="JCG359" s="182"/>
      <c r="JCH359" s="134"/>
      <c r="JCI359" s="135"/>
      <c r="JCJ359" s="111"/>
      <c r="JCK359" s="178"/>
      <c r="JCL359" s="178"/>
      <c r="JCM359" s="178"/>
      <c r="JCN359" s="178"/>
      <c r="JCO359" s="179"/>
      <c r="JCP359" s="73"/>
      <c r="JCQ359" s="73"/>
      <c r="JCR359" s="180"/>
      <c r="JCS359" s="75"/>
      <c r="JCT359" s="76"/>
      <c r="JCU359" s="180"/>
      <c r="JCV359" s="180"/>
      <c r="JCW359" s="180"/>
      <c r="JCX359" s="75"/>
      <c r="JCY359" s="76"/>
      <c r="JCZ359" s="181"/>
      <c r="JDA359" s="181"/>
      <c r="JDB359" s="182"/>
      <c r="JDC359" s="134"/>
      <c r="JDD359" s="135"/>
      <c r="JDE359" s="111"/>
      <c r="JDF359" s="178"/>
      <c r="JDG359" s="178"/>
      <c r="JDH359" s="178"/>
      <c r="JDI359" s="178"/>
      <c r="JDJ359" s="179"/>
      <c r="JDK359" s="73"/>
      <c r="JDL359" s="73"/>
      <c r="JDM359" s="180"/>
      <c r="JDN359" s="75"/>
      <c r="JDO359" s="76"/>
      <c r="JDP359" s="180"/>
      <c r="JDQ359" s="180"/>
      <c r="JDR359" s="180"/>
      <c r="JDS359" s="75"/>
      <c r="JDT359" s="76"/>
      <c r="JDU359" s="181"/>
      <c r="JDV359" s="181"/>
      <c r="JDW359" s="182"/>
      <c r="JDX359" s="134"/>
      <c r="JDY359" s="135"/>
      <c r="JDZ359" s="111"/>
      <c r="JEA359" s="178"/>
      <c r="JEB359" s="178"/>
      <c r="JEC359" s="178"/>
      <c r="JED359" s="178"/>
      <c r="JEE359" s="179"/>
      <c r="JEF359" s="73"/>
      <c r="JEG359" s="73"/>
      <c r="JEH359" s="180"/>
      <c r="JEI359" s="75"/>
      <c r="JEJ359" s="76"/>
      <c r="JEK359" s="180"/>
      <c r="JEL359" s="180"/>
      <c r="JEM359" s="180"/>
      <c r="JEN359" s="75"/>
      <c r="JEO359" s="76"/>
      <c r="JEP359" s="181"/>
      <c r="JEQ359" s="181"/>
      <c r="JER359" s="182"/>
      <c r="JES359" s="134"/>
      <c r="JET359" s="135"/>
      <c r="JEU359" s="111"/>
      <c r="JEV359" s="178"/>
      <c r="JEW359" s="178"/>
      <c r="JEX359" s="178"/>
      <c r="JEY359" s="178"/>
      <c r="JEZ359" s="179"/>
      <c r="JFA359" s="73"/>
      <c r="JFB359" s="73"/>
      <c r="JFC359" s="180"/>
      <c r="JFD359" s="75"/>
      <c r="JFE359" s="76"/>
      <c r="JFF359" s="180"/>
      <c r="JFG359" s="180"/>
      <c r="JFH359" s="180"/>
      <c r="JFI359" s="75"/>
      <c r="JFJ359" s="76"/>
      <c r="JFK359" s="181"/>
      <c r="JFL359" s="181"/>
      <c r="JFM359" s="182"/>
      <c r="JFN359" s="134"/>
      <c r="JFO359" s="135"/>
      <c r="JFP359" s="111"/>
      <c r="JFQ359" s="178"/>
      <c r="JFR359" s="178"/>
      <c r="JFS359" s="178"/>
      <c r="JFT359" s="178"/>
      <c r="JFU359" s="179"/>
      <c r="JFV359" s="73"/>
      <c r="JFW359" s="73"/>
      <c r="JFX359" s="180"/>
      <c r="JFY359" s="75"/>
      <c r="JFZ359" s="76"/>
      <c r="JGA359" s="180"/>
      <c r="JGB359" s="180"/>
      <c r="JGC359" s="180"/>
      <c r="JGD359" s="75"/>
      <c r="JGE359" s="76"/>
      <c r="JGF359" s="181"/>
      <c r="JGG359" s="181"/>
      <c r="JGH359" s="182"/>
      <c r="JGI359" s="134"/>
      <c r="JGJ359" s="135"/>
      <c r="JGK359" s="111"/>
      <c r="JGL359" s="178"/>
      <c r="JGM359" s="178"/>
      <c r="JGN359" s="178"/>
      <c r="JGO359" s="178"/>
      <c r="JGP359" s="179"/>
      <c r="JGQ359" s="73"/>
      <c r="JGR359" s="73"/>
      <c r="JGS359" s="180"/>
      <c r="JGT359" s="75"/>
      <c r="JGU359" s="76"/>
      <c r="JGV359" s="180"/>
      <c r="JGW359" s="180"/>
      <c r="JGX359" s="180"/>
      <c r="JGY359" s="75"/>
      <c r="JGZ359" s="76"/>
      <c r="JHA359" s="181"/>
      <c r="JHB359" s="181"/>
      <c r="JHC359" s="182"/>
      <c r="JHD359" s="134"/>
      <c r="JHE359" s="135"/>
      <c r="JHF359" s="111"/>
      <c r="JHG359" s="178"/>
      <c r="JHH359" s="178"/>
      <c r="JHI359" s="178"/>
      <c r="JHJ359" s="178"/>
      <c r="JHK359" s="179"/>
      <c r="JHL359" s="73"/>
      <c r="JHM359" s="73"/>
      <c r="JHN359" s="180"/>
      <c r="JHO359" s="75"/>
      <c r="JHP359" s="76"/>
      <c r="JHQ359" s="180"/>
      <c r="JHR359" s="180"/>
      <c r="JHS359" s="180"/>
      <c r="JHT359" s="75"/>
      <c r="JHU359" s="76"/>
      <c r="JHV359" s="181"/>
      <c r="JHW359" s="181"/>
      <c r="JHX359" s="182"/>
      <c r="JHY359" s="134"/>
      <c r="JHZ359" s="135"/>
      <c r="JIA359" s="111"/>
      <c r="JIB359" s="178"/>
      <c r="JIC359" s="178"/>
      <c r="JID359" s="178"/>
      <c r="JIE359" s="178"/>
      <c r="JIF359" s="179"/>
      <c r="JIG359" s="73"/>
      <c r="JIH359" s="73"/>
      <c r="JII359" s="180"/>
      <c r="JIJ359" s="75"/>
      <c r="JIK359" s="76"/>
      <c r="JIL359" s="180"/>
      <c r="JIM359" s="180"/>
      <c r="JIN359" s="180"/>
      <c r="JIO359" s="75"/>
      <c r="JIP359" s="76"/>
      <c r="JIQ359" s="181"/>
      <c r="JIR359" s="181"/>
      <c r="JIS359" s="182"/>
      <c r="JIT359" s="134"/>
      <c r="JIU359" s="135"/>
      <c r="JIV359" s="111"/>
      <c r="JIW359" s="178"/>
      <c r="JIX359" s="178"/>
      <c r="JIY359" s="178"/>
      <c r="JIZ359" s="178"/>
      <c r="JJA359" s="179"/>
      <c r="JJB359" s="73"/>
      <c r="JJC359" s="73"/>
      <c r="JJD359" s="180"/>
      <c r="JJE359" s="75"/>
      <c r="JJF359" s="76"/>
      <c r="JJG359" s="180"/>
      <c r="JJH359" s="180"/>
      <c r="JJI359" s="180"/>
      <c r="JJJ359" s="75"/>
      <c r="JJK359" s="76"/>
      <c r="JJL359" s="181"/>
      <c r="JJM359" s="181"/>
      <c r="JJN359" s="182"/>
      <c r="JJO359" s="134"/>
      <c r="JJP359" s="135"/>
      <c r="JJQ359" s="111"/>
      <c r="JJR359" s="178"/>
      <c r="JJS359" s="178"/>
      <c r="JJT359" s="178"/>
      <c r="JJU359" s="178"/>
      <c r="JJV359" s="179"/>
      <c r="JJW359" s="73"/>
      <c r="JJX359" s="73"/>
      <c r="JJY359" s="180"/>
      <c r="JJZ359" s="75"/>
      <c r="JKA359" s="76"/>
      <c r="JKB359" s="180"/>
      <c r="JKC359" s="180"/>
      <c r="JKD359" s="180"/>
      <c r="JKE359" s="75"/>
      <c r="JKF359" s="76"/>
      <c r="JKG359" s="181"/>
      <c r="JKH359" s="181"/>
      <c r="JKI359" s="182"/>
      <c r="JKJ359" s="134"/>
      <c r="JKK359" s="135"/>
      <c r="JKL359" s="111"/>
      <c r="JKM359" s="178"/>
      <c r="JKN359" s="178"/>
      <c r="JKO359" s="178"/>
      <c r="JKP359" s="178"/>
      <c r="JKQ359" s="179"/>
      <c r="JKR359" s="73"/>
      <c r="JKS359" s="73"/>
      <c r="JKT359" s="180"/>
      <c r="JKU359" s="75"/>
      <c r="JKV359" s="76"/>
      <c r="JKW359" s="180"/>
      <c r="JKX359" s="180"/>
      <c r="JKY359" s="180"/>
      <c r="JKZ359" s="75"/>
      <c r="JLA359" s="76"/>
      <c r="JLB359" s="181"/>
      <c r="JLC359" s="181"/>
      <c r="JLD359" s="182"/>
      <c r="JLE359" s="134"/>
      <c r="JLF359" s="135"/>
      <c r="JLG359" s="111"/>
      <c r="JLH359" s="178"/>
      <c r="JLI359" s="178"/>
      <c r="JLJ359" s="178"/>
      <c r="JLK359" s="178"/>
      <c r="JLL359" s="179"/>
      <c r="JLM359" s="73"/>
      <c r="JLN359" s="73"/>
      <c r="JLO359" s="180"/>
      <c r="JLP359" s="75"/>
      <c r="JLQ359" s="76"/>
      <c r="JLR359" s="180"/>
      <c r="JLS359" s="180"/>
      <c r="JLT359" s="180"/>
      <c r="JLU359" s="75"/>
      <c r="JLV359" s="76"/>
      <c r="JLW359" s="181"/>
      <c r="JLX359" s="181"/>
      <c r="JLY359" s="182"/>
      <c r="JLZ359" s="134"/>
      <c r="JMA359" s="135"/>
      <c r="JMB359" s="111"/>
      <c r="JMC359" s="178"/>
      <c r="JMD359" s="178"/>
      <c r="JME359" s="178"/>
      <c r="JMF359" s="178"/>
      <c r="JMG359" s="179"/>
      <c r="JMH359" s="73"/>
      <c r="JMI359" s="73"/>
      <c r="JMJ359" s="180"/>
      <c r="JMK359" s="75"/>
      <c r="JML359" s="76"/>
      <c r="JMM359" s="180"/>
      <c r="JMN359" s="180"/>
      <c r="JMO359" s="180"/>
      <c r="JMP359" s="75"/>
      <c r="JMQ359" s="76"/>
      <c r="JMR359" s="181"/>
      <c r="JMS359" s="181"/>
      <c r="JMT359" s="182"/>
      <c r="JMU359" s="134"/>
      <c r="JMV359" s="135"/>
      <c r="JMW359" s="111"/>
      <c r="JMX359" s="178"/>
      <c r="JMY359" s="178"/>
      <c r="JMZ359" s="178"/>
      <c r="JNA359" s="178"/>
      <c r="JNB359" s="179"/>
      <c r="JNC359" s="73"/>
      <c r="JND359" s="73"/>
      <c r="JNE359" s="180"/>
      <c r="JNF359" s="75"/>
      <c r="JNG359" s="76"/>
      <c r="JNH359" s="180"/>
      <c r="JNI359" s="180"/>
      <c r="JNJ359" s="180"/>
      <c r="JNK359" s="75"/>
      <c r="JNL359" s="76"/>
      <c r="JNM359" s="181"/>
      <c r="JNN359" s="181"/>
      <c r="JNO359" s="182"/>
      <c r="JNP359" s="134"/>
      <c r="JNQ359" s="135"/>
      <c r="JNR359" s="111"/>
      <c r="JNS359" s="178"/>
      <c r="JNT359" s="178"/>
      <c r="JNU359" s="178"/>
      <c r="JNV359" s="178"/>
      <c r="JNW359" s="179"/>
      <c r="JNX359" s="73"/>
      <c r="JNY359" s="73"/>
      <c r="JNZ359" s="180"/>
      <c r="JOA359" s="75"/>
      <c r="JOB359" s="76"/>
      <c r="JOC359" s="180"/>
      <c r="JOD359" s="180"/>
      <c r="JOE359" s="180"/>
      <c r="JOF359" s="75"/>
      <c r="JOG359" s="76"/>
      <c r="JOH359" s="181"/>
      <c r="JOI359" s="181"/>
      <c r="JOJ359" s="182"/>
      <c r="JOK359" s="134"/>
      <c r="JOL359" s="135"/>
      <c r="JOM359" s="111"/>
      <c r="JON359" s="178"/>
      <c r="JOO359" s="178"/>
      <c r="JOP359" s="178"/>
      <c r="JOQ359" s="178"/>
      <c r="JOR359" s="179"/>
      <c r="JOS359" s="73"/>
      <c r="JOT359" s="73"/>
      <c r="JOU359" s="180"/>
      <c r="JOV359" s="75"/>
      <c r="JOW359" s="76"/>
      <c r="JOX359" s="180"/>
      <c r="JOY359" s="180"/>
      <c r="JOZ359" s="180"/>
      <c r="JPA359" s="75"/>
      <c r="JPB359" s="76"/>
      <c r="JPC359" s="181"/>
      <c r="JPD359" s="181"/>
      <c r="JPE359" s="182"/>
      <c r="JPF359" s="134"/>
      <c r="JPG359" s="135"/>
      <c r="JPH359" s="111"/>
      <c r="JPI359" s="178"/>
      <c r="JPJ359" s="178"/>
      <c r="JPK359" s="178"/>
      <c r="JPL359" s="178"/>
      <c r="JPM359" s="179"/>
      <c r="JPN359" s="73"/>
      <c r="JPO359" s="73"/>
      <c r="JPP359" s="180"/>
      <c r="JPQ359" s="75"/>
      <c r="JPR359" s="76"/>
      <c r="JPS359" s="180"/>
      <c r="JPT359" s="180"/>
      <c r="JPU359" s="180"/>
      <c r="JPV359" s="75"/>
      <c r="JPW359" s="76"/>
      <c r="JPX359" s="181"/>
      <c r="JPY359" s="181"/>
      <c r="JPZ359" s="182"/>
      <c r="JQA359" s="134"/>
      <c r="JQB359" s="135"/>
      <c r="JQC359" s="111"/>
      <c r="JQD359" s="178"/>
      <c r="JQE359" s="178"/>
      <c r="JQF359" s="178"/>
      <c r="JQG359" s="178"/>
      <c r="JQH359" s="179"/>
      <c r="JQI359" s="73"/>
      <c r="JQJ359" s="73"/>
      <c r="JQK359" s="180"/>
      <c r="JQL359" s="75"/>
      <c r="JQM359" s="76"/>
      <c r="JQN359" s="180"/>
      <c r="JQO359" s="180"/>
      <c r="JQP359" s="180"/>
      <c r="JQQ359" s="75"/>
      <c r="JQR359" s="76"/>
      <c r="JQS359" s="181"/>
      <c r="JQT359" s="181"/>
      <c r="JQU359" s="182"/>
      <c r="JQV359" s="134"/>
      <c r="JQW359" s="135"/>
      <c r="JQX359" s="111"/>
      <c r="JQY359" s="178"/>
      <c r="JQZ359" s="178"/>
      <c r="JRA359" s="178"/>
      <c r="JRB359" s="178"/>
      <c r="JRC359" s="179"/>
      <c r="JRD359" s="73"/>
      <c r="JRE359" s="73"/>
      <c r="JRF359" s="180"/>
      <c r="JRG359" s="75"/>
      <c r="JRH359" s="76"/>
      <c r="JRI359" s="180"/>
      <c r="JRJ359" s="180"/>
      <c r="JRK359" s="180"/>
      <c r="JRL359" s="75"/>
      <c r="JRM359" s="76"/>
      <c r="JRN359" s="181"/>
      <c r="JRO359" s="181"/>
      <c r="JRP359" s="182"/>
      <c r="JRQ359" s="134"/>
      <c r="JRR359" s="135"/>
      <c r="JRS359" s="111"/>
      <c r="JRT359" s="178"/>
      <c r="JRU359" s="178"/>
      <c r="JRV359" s="178"/>
      <c r="JRW359" s="178"/>
      <c r="JRX359" s="179"/>
      <c r="JRY359" s="73"/>
      <c r="JRZ359" s="73"/>
      <c r="JSA359" s="180"/>
      <c r="JSB359" s="75"/>
      <c r="JSC359" s="76"/>
      <c r="JSD359" s="180"/>
      <c r="JSE359" s="180"/>
      <c r="JSF359" s="180"/>
      <c r="JSG359" s="75"/>
      <c r="JSH359" s="76"/>
      <c r="JSI359" s="181"/>
      <c r="JSJ359" s="181"/>
      <c r="JSK359" s="182"/>
      <c r="JSL359" s="134"/>
      <c r="JSM359" s="135"/>
      <c r="JSN359" s="111"/>
      <c r="JSO359" s="178"/>
      <c r="JSP359" s="178"/>
      <c r="JSQ359" s="178"/>
      <c r="JSR359" s="178"/>
      <c r="JSS359" s="179"/>
      <c r="JST359" s="73"/>
      <c r="JSU359" s="73"/>
      <c r="JSV359" s="180"/>
      <c r="JSW359" s="75"/>
      <c r="JSX359" s="76"/>
      <c r="JSY359" s="180"/>
      <c r="JSZ359" s="180"/>
      <c r="JTA359" s="180"/>
      <c r="JTB359" s="75"/>
      <c r="JTC359" s="76"/>
      <c r="JTD359" s="181"/>
      <c r="JTE359" s="181"/>
      <c r="JTF359" s="182"/>
      <c r="JTG359" s="134"/>
      <c r="JTH359" s="135"/>
      <c r="JTI359" s="111"/>
      <c r="JTJ359" s="178"/>
      <c r="JTK359" s="178"/>
      <c r="JTL359" s="178"/>
      <c r="JTM359" s="178"/>
      <c r="JTN359" s="179"/>
      <c r="JTO359" s="73"/>
      <c r="JTP359" s="73"/>
      <c r="JTQ359" s="180"/>
      <c r="JTR359" s="75"/>
      <c r="JTS359" s="76"/>
      <c r="JTT359" s="180"/>
      <c r="JTU359" s="180"/>
      <c r="JTV359" s="180"/>
      <c r="JTW359" s="75"/>
      <c r="JTX359" s="76"/>
      <c r="JTY359" s="181"/>
      <c r="JTZ359" s="181"/>
      <c r="JUA359" s="182"/>
      <c r="JUB359" s="134"/>
      <c r="JUC359" s="135"/>
      <c r="JUD359" s="111"/>
      <c r="JUE359" s="178"/>
      <c r="JUF359" s="178"/>
      <c r="JUG359" s="178"/>
      <c r="JUH359" s="178"/>
      <c r="JUI359" s="179"/>
      <c r="JUJ359" s="73"/>
      <c r="JUK359" s="73"/>
      <c r="JUL359" s="180"/>
      <c r="JUM359" s="75"/>
      <c r="JUN359" s="76"/>
      <c r="JUO359" s="180"/>
      <c r="JUP359" s="180"/>
      <c r="JUQ359" s="180"/>
      <c r="JUR359" s="75"/>
      <c r="JUS359" s="76"/>
      <c r="JUT359" s="181"/>
      <c r="JUU359" s="181"/>
      <c r="JUV359" s="182"/>
      <c r="JUW359" s="134"/>
      <c r="JUX359" s="135"/>
      <c r="JUY359" s="111"/>
      <c r="JUZ359" s="178"/>
      <c r="JVA359" s="178"/>
      <c r="JVB359" s="178"/>
      <c r="JVC359" s="178"/>
      <c r="JVD359" s="179"/>
      <c r="JVE359" s="73"/>
      <c r="JVF359" s="73"/>
      <c r="JVG359" s="180"/>
      <c r="JVH359" s="75"/>
      <c r="JVI359" s="76"/>
      <c r="JVJ359" s="180"/>
      <c r="JVK359" s="180"/>
      <c r="JVL359" s="180"/>
      <c r="JVM359" s="75"/>
      <c r="JVN359" s="76"/>
      <c r="JVO359" s="181"/>
      <c r="JVP359" s="181"/>
      <c r="JVQ359" s="182"/>
      <c r="JVR359" s="134"/>
      <c r="JVS359" s="135"/>
      <c r="JVT359" s="111"/>
      <c r="JVU359" s="178"/>
      <c r="JVV359" s="178"/>
      <c r="JVW359" s="178"/>
      <c r="JVX359" s="178"/>
      <c r="JVY359" s="179"/>
      <c r="JVZ359" s="73"/>
      <c r="JWA359" s="73"/>
      <c r="JWB359" s="180"/>
      <c r="JWC359" s="75"/>
      <c r="JWD359" s="76"/>
      <c r="JWE359" s="180"/>
      <c r="JWF359" s="180"/>
      <c r="JWG359" s="180"/>
      <c r="JWH359" s="75"/>
      <c r="JWI359" s="76"/>
      <c r="JWJ359" s="181"/>
      <c r="JWK359" s="181"/>
      <c r="JWL359" s="182"/>
      <c r="JWM359" s="134"/>
      <c r="JWN359" s="135"/>
      <c r="JWO359" s="111"/>
      <c r="JWP359" s="178"/>
      <c r="JWQ359" s="178"/>
      <c r="JWR359" s="178"/>
      <c r="JWS359" s="178"/>
      <c r="JWT359" s="179"/>
      <c r="JWU359" s="73"/>
      <c r="JWV359" s="73"/>
      <c r="JWW359" s="180"/>
      <c r="JWX359" s="75"/>
      <c r="JWY359" s="76"/>
      <c r="JWZ359" s="180"/>
      <c r="JXA359" s="180"/>
      <c r="JXB359" s="180"/>
      <c r="JXC359" s="75"/>
      <c r="JXD359" s="76"/>
      <c r="JXE359" s="181"/>
      <c r="JXF359" s="181"/>
      <c r="JXG359" s="182"/>
      <c r="JXH359" s="134"/>
      <c r="JXI359" s="135"/>
      <c r="JXJ359" s="111"/>
      <c r="JXK359" s="178"/>
      <c r="JXL359" s="178"/>
      <c r="JXM359" s="178"/>
      <c r="JXN359" s="178"/>
      <c r="JXO359" s="179"/>
      <c r="JXP359" s="73"/>
      <c r="JXQ359" s="73"/>
      <c r="JXR359" s="180"/>
      <c r="JXS359" s="75"/>
      <c r="JXT359" s="76"/>
      <c r="JXU359" s="180"/>
      <c r="JXV359" s="180"/>
      <c r="JXW359" s="180"/>
      <c r="JXX359" s="75"/>
      <c r="JXY359" s="76"/>
      <c r="JXZ359" s="181"/>
      <c r="JYA359" s="181"/>
      <c r="JYB359" s="182"/>
      <c r="JYC359" s="134"/>
      <c r="JYD359" s="135"/>
      <c r="JYE359" s="111"/>
      <c r="JYF359" s="178"/>
      <c r="JYG359" s="178"/>
      <c r="JYH359" s="178"/>
      <c r="JYI359" s="178"/>
      <c r="JYJ359" s="179"/>
      <c r="JYK359" s="73"/>
      <c r="JYL359" s="73"/>
      <c r="JYM359" s="180"/>
      <c r="JYN359" s="75"/>
      <c r="JYO359" s="76"/>
      <c r="JYP359" s="180"/>
      <c r="JYQ359" s="180"/>
      <c r="JYR359" s="180"/>
      <c r="JYS359" s="75"/>
      <c r="JYT359" s="76"/>
      <c r="JYU359" s="181"/>
      <c r="JYV359" s="181"/>
      <c r="JYW359" s="182"/>
      <c r="JYX359" s="134"/>
      <c r="JYY359" s="135"/>
      <c r="JYZ359" s="111"/>
      <c r="JZA359" s="178"/>
      <c r="JZB359" s="178"/>
      <c r="JZC359" s="178"/>
      <c r="JZD359" s="178"/>
      <c r="JZE359" s="179"/>
      <c r="JZF359" s="73"/>
      <c r="JZG359" s="73"/>
      <c r="JZH359" s="180"/>
      <c r="JZI359" s="75"/>
      <c r="JZJ359" s="76"/>
      <c r="JZK359" s="180"/>
      <c r="JZL359" s="180"/>
      <c r="JZM359" s="180"/>
      <c r="JZN359" s="75"/>
      <c r="JZO359" s="76"/>
      <c r="JZP359" s="181"/>
      <c r="JZQ359" s="181"/>
      <c r="JZR359" s="182"/>
      <c r="JZS359" s="134"/>
      <c r="JZT359" s="135"/>
      <c r="JZU359" s="111"/>
      <c r="JZV359" s="178"/>
      <c r="JZW359" s="178"/>
      <c r="JZX359" s="178"/>
      <c r="JZY359" s="178"/>
      <c r="JZZ359" s="179"/>
      <c r="KAA359" s="73"/>
      <c r="KAB359" s="73"/>
      <c r="KAC359" s="180"/>
      <c r="KAD359" s="75"/>
      <c r="KAE359" s="76"/>
      <c r="KAF359" s="180"/>
      <c r="KAG359" s="180"/>
      <c r="KAH359" s="180"/>
      <c r="KAI359" s="75"/>
      <c r="KAJ359" s="76"/>
      <c r="KAK359" s="181"/>
      <c r="KAL359" s="181"/>
      <c r="KAM359" s="182"/>
      <c r="KAN359" s="134"/>
      <c r="KAO359" s="135"/>
      <c r="KAP359" s="111"/>
      <c r="KAQ359" s="178"/>
      <c r="KAR359" s="178"/>
      <c r="KAS359" s="178"/>
      <c r="KAT359" s="178"/>
      <c r="KAU359" s="179"/>
      <c r="KAV359" s="73"/>
      <c r="KAW359" s="73"/>
      <c r="KAX359" s="180"/>
      <c r="KAY359" s="75"/>
      <c r="KAZ359" s="76"/>
      <c r="KBA359" s="180"/>
      <c r="KBB359" s="180"/>
      <c r="KBC359" s="180"/>
      <c r="KBD359" s="75"/>
      <c r="KBE359" s="76"/>
      <c r="KBF359" s="181"/>
      <c r="KBG359" s="181"/>
      <c r="KBH359" s="182"/>
      <c r="KBI359" s="134"/>
      <c r="KBJ359" s="135"/>
      <c r="KBK359" s="111"/>
      <c r="KBL359" s="178"/>
      <c r="KBM359" s="178"/>
      <c r="KBN359" s="178"/>
      <c r="KBO359" s="178"/>
      <c r="KBP359" s="179"/>
      <c r="KBQ359" s="73"/>
      <c r="KBR359" s="73"/>
      <c r="KBS359" s="180"/>
      <c r="KBT359" s="75"/>
      <c r="KBU359" s="76"/>
      <c r="KBV359" s="180"/>
      <c r="KBW359" s="180"/>
      <c r="KBX359" s="180"/>
      <c r="KBY359" s="75"/>
      <c r="KBZ359" s="76"/>
      <c r="KCA359" s="181"/>
      <c r="KCB359" s="181"/>
      <c r="KCC359" s="182"/>
      <c r="KCD359" s="134"/>
      <c r="KCE359" s="135"/>
      <c r="KCF359" s="111"/>
      <c r="KCG359" s="178"/>
      <c r="KCH359" s="178"/>
      <c r="KCI359" s="178"/>
      <c r="KCJ359" s="178"/>
      <c r="KCK359" s="179"/>
      <c r="KCL359" s="73"/>
      <c r="KCM359" s="73"/>
      <c r="KCN359" s="180"/>
      <c r="KCO359" s="75"/>
      <c r="KCP359" s="76"/>
      <c r="KCQ359" s="180"/>
      <c r="KCR359" s="180"/>
      <c r="KCS359" s="180"/>
      <c r="KCT359" s="75"/>
      <c r="KCU359" s="76"/>
      <c r="KCV359" s="181"/>
      <c r="KCW359" s="181"/>
      <c r="KCX359" s="182"/>
      <c r="KCY359" s="134"/>
      <c r="KCZ359" s="135"/>
      <c r="KDA359" s="111"/>
      <c r="KDB359" s="178"/>
      <c r="KDC359" s="178"/>
      <c r="KDD359" s="178"/>
      <c r="KDE359" s="178"/>
      <c r="KDF359" s="179"/>
      <c r="KDG359" s="73"/>
      <c r="KDH359" s="73"/>
      <c r="KDI359" s="180"/>
      <c r="KDJ359" s="75"/>
      <c r="KDK359" s="76"/>
      <c r="KDL359" s="180"/>
      <c r="KDM359" s="180"/>
      <c r="KDN359" s="180"/>
      <c r="KDO359" s="75"/>
      <c r="KDP359" s="76"/>
      <c r="KDQ359" s="181"/>
      <c r="KDR359" s="181"/>
      <c r="KDS359" s="182"/>
      <c r="KDT359" s="134"/>
      <c r="KDU359" s="135"/>
      <c r="KDV359" s="111"/>
      <c r="KDW359" s="178"/>
      <c r="KDX359" s="178"/>
      <c r="KDY359" s="178"/>
      <c r="KDZ359" s="178"/>
      <c r="KEA359" s="179"/>
      <c r="KEB359" s="73"/>
      <c r="KEC359" s="73"/>
      <c r="KED359" s="180"/>
      <c r="KEE359" s="75"/>
      <c r="KEF359" s="76"/>
      <c r="KEG359" s="180"/>
      <c r="KEH359" s="180"/>
      <c r="KEI359" s="180"/>
      <c r="KEJ359" s="75"/>
      <c r="KEK359" s="76"/>
      <c r="KEL359" s="181"/>
      <c r="KEM359" s="181"/>
      <c r="KEN359" s="182"/>
      <c r="KEO359" s="134"/>
      <c r="KEP359" s="135"/>
      <c r="KEQ359" s="111"/>
      <c r="KER359" s="178"/>
      <c r="KES359" s="178"/>
      <c r="KET359" s="178"/>
      <c r="KEU359" s="178"/>
      <c r="KEV359" s="179"/>
      <c r="KEW359" s="73"/>
      <c r="KEX359" s="73"/>
      <c r="KEY359" s="180"/>
      <c r="KEZ359" s="75"/>
      <c r="KFA359" s="76"/>
      <c r="KFB359" s="180"/>
      <c r="KFC359" s="180"/>
      <c r="KFD359" s="180"/>
      <c r="KFE359" s="75"/>
      <c r="KFF359" s="76"/>
      <c r="KFG359" s="181"/>
      <c r="KFH359" s="181"/>
      <c r="KFI359" s="182"/>
      <c r="KFJ359" s="134"/>
      <c r="KFK359" s="135"/>
      <c r="KFL359" s="111"/>
      <c r="KFM359" s="178"/>
      <c r="KFN359" s="178"/>
      <c r="KFO359" s="178"/>
      <c r="KFP359" s="178"/>
      <c r="KFQ359" s="179"/>
      <c r="KFR359" s="73"/>
      <c r="KFS359" s="73"/>
      <c r="KFT359" s="180"/>
      <c r="KFU359" s="75"/>
      <c r="KFV359" s="76"/>
      <c r="KFW359" s="180"/>
      <c r="KFX359" s="180"/>
      <c r="KFY359" s="180"/>
      <c r="KFZ359" s="75"/>
      <c r="KGA359" s="76"/>
      <c r="KGB359" s="181"/>
      <c r="KGC359" s="181"/>
      <c r="KGD359" s="182"/>
      <c r="KGE359" s="134"/>
      <c r="KGF359" s="135"/>
      <c r="KGG359" s="111"/>
      <c r="KGH359" s="178"/>
      <c r="KGI359" s="178"/>
      <c r="KGJ359" s="178"/>
      <c r="KGK359" s="178"/>
      <c r="KGL359" s="179"/>
      <c r="KGM359" s="73"/>
      <c r="KGN359" s="73"/>
      <c r="KGO359" s="180"/>
      <c r="KGP359" s="75"/>
      <c r="KGQ359" s="76"/>
      <c r="KGR359" s="180"/>
      <c r="KGS359" s="180"/>
      <c r="KGT359" s="180"/>
      <c r="KGU359" s="75"/>
      <c r="KGV359" s="76"/>
      <c r="KGW359" s="181"/>
      <c r="KGX359" s="181"/>
      <c r="KGY359" s="182"/>
      <c r="KGZ359" s="134"/>
      <c r="KHA359" s="135"/>
      <c r="KHB359" s="111"/>
      <c r="KHC359" s="178"/>
      <c r="KHD359" s="178"/>
      <c r="KHE359" s="178"/>
      <c r="KHF359" s="178"/>
      <c r="KHG359" s="179"/>
      <c r="KHH359" s="73"/>
      <c r="KHI359" s="73"/>
      <c r="KHJ359" s="180"/>
      <c r="KHK359" s="75"/>
      <c r="KHL359" s="76"/>
      <c r="KHM359" s="180"/>
      <c r="KHN359" s="180"/>
      <c r="KHO359" s="180"/>
      <c r="KHP359" s="75"/>
      <c r="KHQ359" s="76"/>
      <c r="KHR359" s="181"/>
      <c r="KHS359" s="181"/>
      <c r="KHT359" s="182"/>
      <c r="KHU359" s="134"/>
      <c r="KHV359" s="135"/>
      <c r="KHW359" s="111"/>
      <c r="KHX359" s="178"/>
      <c r="KHY359" s="178"/>
      <c r="KHZ359" s="178"/>
      <c r="KIA359" s="178"/>
      <c r="KIB359" s="179"/>
      <c r="KIC359" s="73"/>
      <c r="KID359" s="73"/>
      <c r="KIE359" s="180"/>
      <c r="KIF359" s="75"/>
      <c r="KIG359" s="76"/>
      <c r="KIH359" s="180"/>
      <c r="KII359" s="180"/>
      <c r="KIJ359" s="180"/>
      <c r="KIK359" s="75"/>
      <c r="KIL359" s="76"/>
      <c r="KIM359" s="181"/>
      <c r="KIN359" s="181"/>
      <c r="KIO359" s="182"/>
      <c r="KIP359" s="134"/>
      <c r="KIQ359" s="135"/>
      <c r="KIR359" s="111"/>
      <c r="KIS359" s="178"/>
      <c r="KIT359" s="178"/>
      <c r="KIU359" s="178"/>
      <c r="KIV359" s="178"/>
      <c r="KIW359" s="179"/>
      <c r="KIX359" s="73"/>
      <c r="KIY359" s="73"/>
      <c r="KIZ359" s="180"/>
      <c r="KJA359" s="75"/>
      <c r="KJB359" s="76"/>
      <c r="KJC359" s="180"/>
      <c r="KJD359" s="180"/>
      <c r="KJE359" s="180"/>
      <c r="KJF359" s="75"/>
      <c r="KJG359" s="76"/>
      <c r="KJH359" s="181"/>
      <c r="KJI359" s="181"/>
      <c r="KJJ359" s="182"/>
      <c r="KJK359" s="134"/>
      <c r="KJL359" s="135"/>
      <c r="KJM359" s="111"/>
      <c r="KJN359" s="178"/>
      <c r="KJO359" s="178"/>
      <c r="KJP359" s="178"/>
      <c r="KJQ359" s="178"/>
      <c r="KJR359" s="179"/>
      <c r="KJS359" s="73"/>
      <c r="KJT359" s="73"/>
      <c r="KJU359" s="180"/>
      <c r="KJV359" s="75"/>
      <c r="KJW359" s="76"/>
      <c r="KJX359" s="180"/>
      <c r="KJY359" s="180"/>
      <c r="KJZ359" s="180"/>
      <c r="KKA359" s="75"/>
      <c r="KKB359" s="76"/>
      <c r="KKC359" s="181"/>
      <c r="KKD359" s="181"/>
      <c r="KKE359" s="182"/>
      <c r="KKF359" s="134"/>
      <c r="KKG359" s="135"/>
      <c r="KKH359" s="111"/>
      <c r="KKI359" s="178"/>
      <c r="KKJ359" s="178"/>
      <c r="KKK359" s="178"/>
      <c r="KKL359" s="178"/>
      <c r="KKM359" s="179"/>
      <c r="KKN359" s="73"/>
      <c r="KKO359" s="73"/>
      <c r="KKP359" s="180"/>
      <c r="KKQ359" s="75"/>
      <c r="KKR359" s="76"/>
      <c r="KKS359" s="180"/>
      <c r="KKT359" s="180"/>
      <c r="KKU359" s="180"/>
      <c r="KKV359" s="75"/>
      <c r="KKW359" s="76"/>
      <c r="KKX359" s="181"/>
      <c r="KKY359" s="181"/>
      <c r="KKZ359" s="182"/>
      <c r="KLA359" s="134"/>
      <c r="KLB359" s="135"/>
      <c r="KLC359" s="111"/>
      <c r="KLD359" s="178"/>
      <c r="KLE359" s="178"/>
      <c r="KLF359" s="178"/>
      <c r="KLG359" s="178"/>
      <c r="KLH359" s="179"/>
      <c r="KLI359" s="73"/>
      <c r="KLJ359" s="73"/>
      <c r="KLK359" s="180"/>
      <c r="KLL359" s="75"/>
      <c r="KLM359" s="76"/>
      <c r="KLN359" s="180"/>
      <c r="KLO359" s="180"/>
      <c r="KLP359" s="180"/>
      <c r="KLQ359" s="75"/>
      <c r="KLR359" s="76"/>
      <c r="KLS359" s="181"/>
      <c r="KLT359" s="181"/>
      <c r="KLU359" s="182"/>
      <c r="KLV359" s="134"/>
      <c r="KLW359" s="135"/>
      <c r="KLX359" s="111"/>
      <c r="KLY359" s="178"/>
      <c r="KLZ359" s="178"/>
      <c r="KMA359" s="178"/>
      <c r="KMB359" s="178"/>
      <c r="KMC359" s="179"/>
      <c r="KMD359" s="73"/>
      <c r="KME359" s="73"/>
      <c r="KMF359" s="180"/>
      <c r="KMG359" s="75"/>
      <c r="KMH359" s="76"/>
      <c r="KMI359" s="180"/>
      <c r="KMJ359" s="180"/>
      <c r="KMK359" s="180"/>
      <c r="KML359" s="75"/>
      <c r="KMM359" s="76"/>
      <c r="KMN359" s="181"/>
      <c r="KMO359" s="181"/>
      <c r="KMP359" s="182"/>
      <c r="KMQ359" s="134"/>
      <c r="KMR359" s="135"/>
      <c r="KMS359" s="111"/>
      <c r="KMT359" s="178"/>
      <c r="KMU359" s="178"/>
      <c r="KMV359" s="178"/>
      <c r="KMW359" s="178"/>
      <c r="KMX359" s="179"/>
      <c r="KMY359" s="73"/>
      <c r="KMZ359" s="73"/>
      <c r="KNA359" s="180"/>
      <c r="KNB359" s="75"/>
      <c r="KNC359" s="76"/>
      <c r="KND359" s="180"/>
      <c r="KNE359" s="180"/>
      <c r="KNF359" s="180"/>
      <c r="KNG359" s="75"/>
      <c r="KNH359" s="76"/>
      <c r="KNI359" s="181"/>
      <c r="KNJ359" s="181"/>
      <c r="KNK359" s="182"/>
      <c r="KNL359" s="134"/>
      <c r="KNM359" s="135"/>
      <c r="KNN359" s="111"/>
      <c r="KNO359" s="178"/>
      <c r="KNP359" s="178"/>
      <c r="KNQ359" s="178"/>
      <c r="KNR359" s="178"/>
      <c r="KNS359" s="179"/>
      <c r="KNT359" s="73"/>
      <c r="KNU359" s="73"/>
      <c r="KNV359" s="180"/>
      <c r="KNW359" s="75"/>
      <c r="KNX359" s="76"/>
      <c r="KNY359" s="180"/>
      <c r="KNZ359" s="180"/>
      <c r="KOA359" s="180"/>
      <c r="KOB359" s="75"/>
      <c r="KOC359" s="76"/>
      <c r="KOD359" s="181"/>
      <c r="KOE359" s="181"/>
      <c r="KOF359" s="182"/>
      <c r="KOG359" s="134"/>
      <c r="KOH359" s="135"/>
      <c r="KOI359" s="111"/>
      <c r="KOJ359" s="178"/>
      <c r="KOK359" s="178"/>
      <c r="KOL359" s="178"/>
      <c r="KOM359" s="178"/>
      <c r="KON359" s="179"/>
      <c r="KOO359" s="73"/>
      <c r="KOP359" s="73"/>
      <c r="KOQ359" s="180"/>
      <c r="KOR359" s="75"/>
      <c r="KOS359" s="76"/>
      <c r="KOT359" s="180"/>
      <c r="KOU359" s="180"/>
      <c r="KOV359" s="180"/>
      <c r="KOW359" s="75"/>
      <c r="KOX359" s="76"/>
      <c r="KOY359" s="181"/>
      <c r="KOZ359" s="181"/>
      <c r="KPA359" s="182"/>
      <c r="KPB359" s="134"/>
      <c r="KPC359" s="135"/>
      <c r="KPD359" s="111"/>
      <c r="KPE359" s="178"/>
      <c r="KPF359" s="178"/>
      <c r="KPG359" s="178"/>
      <c r="KPH359" s="178"/>
      <c r="KPI359" s="179"/>
      <c r="KPJ359" s="73"/>
      <c r="KPK359" s="73"/>
      <c r="KPL359" s="180"/>
      <c r="KPM359" s="75"/>
      <c r="KPN359" s="76"/>
      <c r="KPO359" s="180"/>
      <c r="KPP359" s="180"/>
      <c r="KPQ359" s="180"/>
      <c r="KPR359" s="75"/>
      <c r="KPS359" s="76"/>
      <c r="KPT359" s="181"/>
      <c r="KPU359" s="181"/>
      <c r="KPV359" s="182"/>
      <c r="KPW359" s="134"/>
      <c r="KPX359" s="135"/>
      <c r="KPY359" s="111"/>
      <c r="KPZ359" s="178"/>
      <c r="KQA359" s="178"/>
      <c r="KQB359" s="178"/>
      <c r="KQC359" s="178"/>
      <c r="KQD359" s="179"/>
      <c r="KQE359" s="73"/>
      <c r="KQF359" s="73"/>
      <c r="KQG359" s="180"/>
      <c r="KQH359" s="75"/>
      <c r="KQI359" s="76"/>
      <c r="KQJ359" s="180"/>
      <c r="KQK359" s="180"/>
      <c r="KQL359" s="180"/>
      <c r="KQM359" s="75"/>
      <c r="KQN359" s="76"/>
      <c r="KQO359" s="181"/>
      <c r="KQP359" s="181"/>
      <c r="KQQ359" s="182"/>
      <c r="KQR359" s="134"/>
      <c r="KQS359" s="135"/>
      <c r="KQT359" s="111"/>
      <c r="KQU359" s="178"/>
      <c r="KQV359" s="178"/>
      <c r="KQW359" s="178"/>
      <c r="KQX359" s="178"/>
      <c r="KQY359" s="179"/>
      <c r="KQZ359" s="73"/>
      <c r="KRA359" s="73"/>
      <c r="KRB359" s="180"/>
      <c r="KRC359" s="75"/>
      <c r="KRD359" s="76"/>
      <c r="KRE359" s="180"/>
      <c r="KRF359" s="180"/>
      <c r="KRG359" s="180"/>
      <c r="KRH359" s="75"/>
      <c r="KRI359" s="76"/>
      <c r="KRJ359" s="181"/>
      <c r="KRK359" s="181"/>
      <c r="KRL359" s="182"/>
      <c r="KRM359" s="134"/>
      <c r="KRN359" s="135"/>
      <c r="KRO359" s="111"/>
      <c r="KRP359" s="178"/>
      <c r="KRQ359" s="178"/>
      <c r="KRR359" s="178"/>
      <c r="KRS359" s="178"/>
      <c r="KRT359" s="179"/>
      <c r="KRU359" s="73"/>
      <c r="KRV359" s="73"/>
      <c r="KRW359" s="180"/>
      <c r="KRX359" s="75"/>
      <c r="KRY359" s="76"/>
      <c r="KRZ359" s="180"/>
      <c r="KSA359" s="180"/>
      <c r="KSB359" s="180"/>
      <c r="KSC359" s="75"/>
      <c r="KSD359" s="76"/>
      <c r="KSE359" s="181"/>
      <c r="KSF359" s="181"/>
      <c r="KSG359" s="182"/>
      <c r="KSH359" s="134"/>
      <c r="KSI359" s="135"/>
      <c r="KSJ359" s="111"/>
      <c r="KSK359" s="178"/>
      <c r="KSL359" s="178"/>
      <c r="KSM359" s="178"/>
      <c r="KSN359" s="178"/>
      <c r="KSO359" s="179"/>
      <c r="KSP359" s="73"/>
      <c r="KSQ359" s="73"/>
      <c r="KSR359" s="180"/>
      <c r="KSS359" s="75"/>
      <c r="KST359" s="76"/>
      <c r="KSU359" s="180"/>
      <c r="KSV359" s="180"/>
      <c r="KSW359" s="180"/>
      <c r="KSX359" s="75"/>
      <c r="KSY359" s="76"/>
      <c r="KSZ359" s="181"/>
      <c r="KTA359" s="181"/>
      <c r="KTB359" s="182"/>
      <c r="KTC359" s="134"/>
      <c r="KTD359" s="135"/>
      <c r="KTE359" s="111"/>
      <c r="KTF359" s="178"/>
      <c r="KTG359" s="178"/>
      <c r="KTH359" s="178"/>
      <c r="KTI359" s="178"/>
      <c r="KTJ359" s="179"/>
      <c r="KTK359" s="73"/>
      <c r="KTL359" s="73"/>
      <c r="KTM359" s="180"/>
      <c r="KTN359" s="75"/>
      <c r="KTO359" s="76"/>
      <c r="KTP359" s="180"/>
      <c r="KTQ359" s="180"/>
      <c r="KTR359" s="180"/>
      <c r="KTS359" s="75"/>
      <c r="KTT359" s="76"/>
      <c r="KTU359" s="181"/>
      <c r="KTV359" s="181"/>
      <c r="KTW359" s="182"/>
      <c r="KTX359" s="134"/>
      <c r="KTY359" s="135"/>
      <c r="KTZ359" s="111"/>
      <c r="KUA359" s="178"/>
      <c r="KUB359" s="178"/>
      <c r="KUC359" s="178"/>
      <c r="KUD359" s="178"/>
      <c r="KUE359" s="179"/>
      <c r="KUF359" s="73"/>
      <c r="KUG359" s="73"/>
      <c r="KUH359" s="180"/>
      <c r="KUI359" s="75"/>
      <c r="KUJ359" s="76"/>
      <c r="KUK359" s="180"/>
      <c r="KUL359" s="180"/>
      <c r="KUM359" s="180"/>
      <c r="KUN359" s="75"/>
      <c r="KUO359" s="76"/>
      <c r="KUP359" s="181"/>
      <c r="KUQ359" s="181"/>
      <c r="KUR359" s="182"/>
      <c r="KUS359" s="134"/>
      <c r="KUT359" s="135"/>
      <c r="KUU359" s="111"/>
      <c r="KUV359" s="178"/>
      <c r="KUW359" s="178"/>
      <c r="KUX359" s="178"/>
      <c r="KUY359" s="178"/>
      <c r="KUZ359" s="179"/>
      <c r="KVA359" s="73"/>
      <c r="KVB359" s="73"/>
      <c r="KVC359" s="180"/>
      <c r="KVD359" s="75"/>
      <c r="KVE359" s="76"/>
      <c r="KVF359" s="180"/>
      <c r="KVG359" s="180"/>
      <c r="KVH359" s="180"/>
      <c r="KVI359" s="75"/>
      <c r="KVJ359" s="76"/>
      <c r="KVK359" s="181"/>
      <c r="KVL359" s="181"/>
      <c r="KVM359" s="182"/>
      <c r="KVN359" s="134"/>
      <c r="KVO359" s="135"/>
      <c r="KVP359" s="111"/>
      <c r="KVQ359" s="178"/>
      <c r="KVR359" s="178"/>
      <c r="KVS359" s="178"/>
      <c r="KVT359" s="178"/>
      <c r="KVU359" s="179"/>
      <c r="KVV359" s="73"/>
      <c r="KVW359" s="73"/>
      <c r="KVX359" s="180"/>
      <c r="KVY359" s="75"/>
      <c r="KVZ359" s="76"/>
      <c r="KWA359" s="180"/>
      <c r="KWB359" s="180"/>
      <c r="KWC359" s="180"/>
      <c r="KWD359" s="75"/>
      <c r="KWE359" s="76"/>
      <c r="KWF359" s="181"/>
      <c r="KWG359" s="181"/>
      <c r="KWH359" s="182"/>
      <c r="KWI359" s="134"/>
      <c r="KWJ359" s="135"/>
      <c r="KWK359" s="111"/>
      <c r="KWL359" s="178"/>
      <c r="KWM359" s="178"/>
      <c r="KWN359" s="178"/>
      <c r="KWO359" s="178"/>
      <c r="KWP359" s="179"/>
      <c r="KWQ359" s="73"/>
      <c r="KWR359" s="73"/>
      <c r="KWS359" s="180"/>
      <c r="KWT359" s="75"/>
      <c r="KWU359" s="76"/>
      <c r="KWV359" s="180"/>
      <c r="KWW359" s="180"/>
      <c r="KWX359" s="180"/>
      <c r="KWY359" s="75"/>
      <c r="KWZ359" s="76"/>
      <c r="KXA359" s="181"/>
      <c r="KXB359" s="181"/>
      <c r="KXC359" s="182"/>
      <c r="KXD359" s="134"/>
      <c r="KXE359" s="135"/>
      <c r="KXF359" s="111"/>
      <c r="KXG359" s="178"/>
      <c r="KXH359" s="178"/>
      <c r="KXI359" s="178"/>
      <c r="KXJ359" s="178"/>
      <c r="KXK359" s="179"/>
      <c r="KXL359" s="73"/>
      <c r="KXM359" s="73"/>
      <c r="KXN359" s="180"/>
      <c r="KXO359" s="75"/>
      <c r="KXP359" s="76"/>
      <c r="KXQ359" s="180"/>
      <c r="KXR359" s="180"/>
      <c r="KXS359" s="180"/>
      <c r="KXT359" s="75"/>
      <c r="KXU359" s="76"/>
      <c r="KXV359" s="181"/>
      <c r="KXW359" s="181"/>
      <c r="KXX359" s="182"/>
      <c r="KXY359" s="134"/>
      <c r="KXZ359" s="135"/>
      <c r="KYA359" s="111"/>
      <c r="KYB359" s="178"/>
      <c r="KYC359" s="178"/>
      <c r="KYD359" s="178"/>
      <c r="KYE359" s="178"/>
      <c r="KYF359" s="179"/>
      <c r="KYG359" s="73"/>
      <c r="KYH359" s="73"/>
      <c r="KYI359" s="180"/>
      <c r="KYJ359" s="75"/>
      <c r="KYK359" s="76"/>
      <c r="KYL359" s="180"/>
      <c r="KYM359" s="180"/>
      <c r="KYN359" s="180"/>
      <c r="KYO359" s="75"/>
      <c r="KYP359" s="76"/>
      <c r="KYQ359" s="181"/>
      <c r="KYR359" s="181"/>
      <c r="KYS359" s="182"/>
      <c r="KYT359" s="134"/>
      <c r="KYU359" s="135"/>
      <c r="KYV359" s="111"/>
      <c r="KYW359" s="178"/>
      <c r="KYX359" s="178"/>
      <c r="KYY359" s="178"/>
      <c r="KYZ359" s="178"/>
      <c r="KZA359" s="179"/>
      <c r="KZB359" s="73"/>
      <c r="KZC359" s="73"/>
      <c r="KZD359" s="180"/>
      <c r="KZE359" s="75"/>
      <c r="KZF359" s="76"/>
      <c r="KZG359" s="180"/>
      <c r="KZH359" s="180"/>
      <c r="KZI359" s="180"/>
      <c r="KZJ359" s="75"/>
      <c r="KZK359" s="76"/>
      <c r="KZL359" s="181"/>
      <c r="KZM359" s="181"/>
      <c r="KZN359" s="182"/>
      <c r="KZO359" s="134"/>
      <c r="KZP359" s="135"/>
      <c r="KZQ359" s="111"/>
      <c r="KZR359" s="178"/>
      <c r="KZS359" s="178"/>
      <c r="KZT359" s="178"/>
      <c r="KZU359" s="178"/>
      <c r="KZV359" s="179"/>
      <c r="KZW359" s="73"/>
      <c r="KZX359" s="73"/>
      <c r="KZY359" s="180"/>
      <c r="KZZ359" s="75"/>
      <c r="LAA359" s="76"/>
      <c r="LAB359" s="180"/>
      <c r="LAC359" s="180"/>
      <c r="LAD359" s="180"/>
      <c r="LAE359" s="75"/>
      <c r="LAF359" s="76"/>
      <c r="LAG359" s="181"/>
      <c r="LAH359" s="181"/>
      <c r="LAI359" s="182"/>
      <c r="LAJ359" s="134"/>
      <c r="LAK359" s="135"/>
      <c r="LAL359" s="111"/>
      <c r="LAM359" s="178"/>
      <c r="LAN359" s="178"/>
      <c r="LAO359" s="178"/>
      <c r="LAP359" s="178"/>
      <c r="LAQ359" s="179"/>
      <c r="LAR359" s="73"/>
      <c r="LAS359" s="73"/>
      <c r="LAT359" s="180"/>
      <c r="LAU359" s="75"/>
      <c r="LAV359" s="76"/>
      <c r="LAW359" s="180"/>
      <c r="LAX359" s="180"/>
      <c r="LAY359" s="180"/>
      <c r="LAZ359" s="75"/>
      <c r="LBA359" s="76"/>
      <c r="LBB359" s="181"/>
      <c r="LBC359" s="181"/>
      <c r="LBD359" s="182"/>
      <c r="LBE359" s="134"/>
      <c r="LBF359" s="135"/>
      <c r="LBG359" s="111"/>
      <c r="LBH359" s="178"/>
      <c r="LBI359" s="178"/>
      <c r="LBJ359" s="178"/>
      <c r="LBK359" s="178"/>
      <c r="LBL359" s="179"/>
      <c r="LBM359" s="73"/>
      <c r="LBN359" s="73"/>
      <c r="LBO359" s="180"/>
      <c r="LBP359" s="75"/>
      <c r="LBQ359" s="76"/>
      <c r="LBR359" s="180"/>
      <c r="LBS359" s="180"/>
      <c r="LBT359" s="180"/>
      <c r="LBU359" s="75"/>
      <c r="LBV359" s="76"/>
      <c r="LBW359" s="181"/>
      <c r="LBX359" s="181"/>
      <c r="LBY359" s="182"/>
      <c r="LBZ359" s="134"/>
      <c r="LCA359" s="135"/>
      <c r="LCB359" s="111"/>
      <c r="LCC359" s="178"/>
      <c r="LCD359" s="178"/>
      <c r="LCE359" s="178"/>
      <c r="LCF359" s="178"/>
      <c r="LCG359" s="179"/>
      <c r="LCH359" s="73"/>
      <c r="LCI359" s="73"/>
      <c r="LCJ359" s="180"/>
      <c r="LCK359" s="75"/>
      <c r="LCL359" s="76"/>
      <c r="LCM359" s="180"/>
      <c r="LCN359" s="180"/>
      <c r="LCO359" s="180"/>
      <c r="LCP359" s="75"/>
      <c r="LCQ359" s="76"/>
      <c r="LCR359" s="181"/>
      <c r="LCS359" s="181"/>
      <c r="LCT359" s="182"/>
      <c r="LCU359" s="134"/>
      <c r="LCV359" s="135"/>
      <c r="LCW359" s="111"/>
      <c r="LCX359" s="178"/>
      <c r="LCY359" s="178"/>
      <c r="LCZ359" s="178"/>
      <c r="LDA359" s="178"/>
      <c r="LDB359" s="179"/>
      <c r="LDC359" s="73"/>
      <c r="LDD359" s="73"/>
      <c r="LDE359" s="180"/>
      <c r="LDF359" s="75"/>
      <c r="LDG359" s="76"/>
      <c r="LDH359" s="180"/>
      <c r="LDI359" s="180"/>
      <c r="LDJ359" s="180"/>
      <c r="LDK359" s="75"/>
      <c r="LDL359" s="76"/>
      <c r="LDM359" s="181"/>
      <c r="LDN359" s="181"/>
      <c r="LDO359" s="182"/>
      <c r="LDP359" s="134"/>
      <c r="LDQ359" s="135"/>
      <c r="LDR359" s="111"/>
      <c r="LDS359" s="178"/>
      <c r="LDT359" s="178"/>
      <c r="LDU359" s="178"/>
      <c r="LDV359" s="178"/>
      <c r="LDW359" s="179"/>
      <c r="LDX359" s="73"/>
      <c r="LDY359" s="73"/>
      <c r="LDZ359" s="180"/>
      <c r="LEA359" s="75"/>
      <c r="LEB359" s="76"/>
      <c r="LEC359" s="180"/>
      <c r="LED359" s="180"/>
      <c r="LEE359" s="180"/>
      <c r="LEF359" s="75"/>
      <c r="LEG359" s="76"/>
      <c r="LEH359" s="181"/>
      <c r="LEI359" s="181"/>
      <c r="LEJ359" s="182"/>
      <c r="LEK359" s="134"/>
      <c r="LEL359" s="135"/>
      <c r="LEM359" s="111"/>
      <c r="LEN359" s="178"/>
      <c r="LEO359" s="178"/>
      <c r="LEP359" s="178"/>
      <c r="LEQ359" s="178"/>
      <c r="LER359" s="179"/>
      <c r="LES359" s="73"/>
      <c r="LET359" s="73"/>
      <c r="LEU359" s="180"/>
      <c r="LEV359" s="75"/>
      <c r="LEW359" s="76"/>
      <c r="LEX359" s="180"/>
      <c r="LEY359" s="180"/>
      <c r="LEZ359" s="180"/>
      <c r="LFA359" s="75"/>
      <c r="LFB359" s="76"/>
      <c r="LFC359" s="181"/>
      <c r="LFD359" s="181"/>
      <c r="LFE359" s="182"/>
      <c r="LFF359" s="134"/>
      <c r="LFG359" s="135"/>
      <c r="LFH359" s="111"/>
      <c r="LFI359" s="178"/>
      <c r="LFJ359" s="178"/>
      <c r="LFK359" s="178"/>
      <c r="LFL359" s="178"/>
      <c r="LFM359" s="179"/>
      <c r="LFN359" s="73"/>
      <c r="LFO359" s="73"/>
      <c r="LFP359" s="180"/>
      <c r="LFQ359" s="75"/>
      <c r="LFR359" s="76"/>
      <c r="LFS359" s="180"/>
      <c r="LFT359" s="180"/>
      <c r="LFU359" s="180"/>
      <c r="LFV359" s="75"/>
      <c r="LFW359" s="76"/>
      <c r="LFX359" s="181"/>
      <c r="LFY359" s="181"/>
      <c r="LFZ359" s="182"/>
      <c r="LGA359" s="134"/>
      <c r="LGB359" s="135"/>
      <c r="LGC359" s="111"/>
      <c r="LGD359" s="178"/>
      <c r="LGE359" s="178"/>
      <c r="LGF359" s="178"/>
      <c r="LGG359" s="178"/>
      <c r="LGH359" s="179"/>
      <c r="LGI359" s="73"/>
      <c r="LGJ359" s="73"/>
      <c r="LGK359" s="180"/>
      <c r="LGL359" s="75"/>
      <c r="LGM359" s="76"/>
      <c r="LGN359" s="180"/>
      <c r="LGO359" s="180"/>
      <c r="LGP359" s="180"/>
      <c r="LGQ359" s="75"/>
      <c r="LGR359" s="76"/>
      <c r="LGS359" s="181"/>
      <c r="LGT359" s="181"/>
      <c r="LGU359" s="182"/>
      <c r="LGV359" s="134"/>
      <c r="LGW359" s="135"/>
      <c r="LGX359" s="111"/>
      <c r="LGY359" s="178"/>
      <c r="LGZ359" s="178"/>
      <c r="LHA359" s="178"/>
      <c r="LHB359" s="178"/>
      <c r="LHC359" s="179"/>
      <c r="LHD359" s="73"/>
      <c r="LHE359" s="73"/>
      <c r="LHF359" s="180"/>
      <c r="LHG359" s="75"/>
      <c r="LHH359" s="76"/>
      <c r="LHI359" s="180"/>
      <c r="LHJ359" s="180"/>
      <c r="LHK359" s="180"/>
      <c r="LHL359" s="75"/>
      <c r="LHM359" s="76"/>
      <c r="LHN359" s="181"/>
      <c r="LHO359" s="181"/>
      <c r="LHP359" s="182"/>
      <c r="LHQ359" s="134"/>
      <c r="LHR359" s="135"/>
      <c r="LHS359" s="111"/>
      <c r="LHT359" s="178"/>
      <c r="LHU359" s="178"/>
      <c r="LHV359" s="178"/>
      <c r="LHW359" s="178"/>
      <c r="LHX359" s="179"/>
      <c r="LHY359" s="73"/>
      <c r="LHZ359" s="73"/>
      <c r="LIA359" s="180"/>
      <c r="LIB359" s="75"/>
      <c r="LIC359" s="76"/>
      <c r="LID359" s="180"/>
      <c r="LIE359" s="180"/>
      <c r="LIF359" s="180"/>
      <c r="LIG359" s="75"/>
      <c r="LIH359" s="76"/>
      <c r="LII359" s="181"/>
      <c r="LIJ359" s="181"/>
      <c r="LIK359" s="182"/>
      <c r="LIL359" s="134"/>
      <c r="LIM359" s="135"/>
      <c r="LIN359" s="111"/>
      <c r="LIO359" s="178"/>
      <c r="LIP359" s="178"/>
      <c r="LIQ359" s="178"/>
      <c r="LIR359" s="178"/>
      <c r="LIS359" s="179"/>
      <c r="LIT359" s="73"/>
      <c r="LIU359" s="73"/>
      <c r="LIV359" s="180"/>
      <c r="LIW359" s="75"/>
      <c r="LIX359" s="76"/>
      <c r="LIY359" s="180"/>
      <c r="LIZ359" s="180"/>
      <c r="LJA359" s="180"/>
      <c r="LJB359" s="75"/>
      <c r="LJC359" s="76"/>
      <c r="LJD359" s="181"/>
      <c r="LJE359" s="181"/>
      <c r="LJF359" s="182"/>
      <c r="LJG359" s="134"/>
      <c r="LJH359" s="135"/>
      <c r="LJI359" s="111"/>
      <c r="LJJ359" s="178"/>
      <c r="LJK359" s="178"/>
      <c r="LJL359" s="178"/>
      <c r="LJM359" s="178"/>
      <c r="LJN359" s="179"/>
      <c r="LJO359" s="73"/>
      <c r="LJP359" s="73"/>
      <c r="LJQ359" s="180"/>
      <c r="LJR359" s="75"/>
      <c r="LJS359" s="76"/>
      <c r="LJT359" s="180"/>
      <c r="LJU359" s="180"/>
      <c r="LJV359" s="180"/>
      <c r="LJW359" s="75"/>
      <c r="LJX359" s="76"/>
      <c r="LJY359" s="181"/>
      <c r="LJZ359" s="181"/>
      <c r="LKA359" s="182"/>
      <c r="LKB359" s="134"/>
      <c r="LKC359" s="135"/>
      <c r="LKD359" s="111"/>
      <c r="LKE359" s="178"/>
      <c r="LKF359" s="178"/>
      <c r="LKG359" s="178"/>
      <c r="LKH359" s="178"/>
      <c r="LKI359" s="179"/>
      <c r="LKJ359" s="73"/>
      <c r="LKK359" s="73"/>
      <c r="LKL359" s="180"/>
      <c r="LKM359" s="75"/>
      <c r="LKN359" s="76"/>
      <c r="LKO359" s="180"/>
      <c r="LKP359" s="180"/>
      <c r="LKQ359" s="180"/>
      <c r="LKR359" s="75"/>
      <c r="LKS359" s="76"/>
      <c r="LKT359" s="181"/>
      <c r="LKU359" s="181"/>
      <c r="LKV359" s="182"/>
      <c r="LKW359" s="134"/>
      <c r="LKX359" s="135"/>
      <c r="LKY359" s="111"/>
      <c r="LKZ359" s="178"/>
      <c r="LLA359" s="178"/>
      <c r="LLB359" s="178"/>
      <c r="LLC359" s="178"/>
      <c r="LLD359" s="179"/>
      <c r="LLE359" s="73"/>
      <c r="LLF359" s="73"/>
      <c r="LLG359" s="180"/>
      <c r="LLH359" s="75"/>
      <c r="LLI359" s="76"/>
      <c r="LLJ359" s="180"/>
      <c r="LLK359" s="180"/>
      <c r="LLL359" s="180"/>
      <c r="LLM359" s="75"/>
      <c r="LLN359" s="76"/>
      <c r="LLO359" s="181"/>
      <c r="LLP359" s="181"/>
      <c r="LLQ359" s="182"/>
      <c r="LLR359" s="134"/>
      <c r="LLS359" s="135"/>
      <c r="LLT359" s="111"/>
      <c r="LLU359" s="178"/>
      <c r="LLV359" s="178"/>
      <c r="LLW359" s="178"/>
      <c r="LLX359" s="178"/>
      <c r="LLY359" s="179"/>
      <c r="LLZ359" s="73"/>
      <c r="LMA359" s="73"/>
      <c r="LMB359" s="180"/>
      <c r="LMC359" s="75"/>
      <c r="LMD359" s="76"/>
      <c r="LME359" s="180"/>
      <c r="LMF359" s="180"/>
      <c r="LMG359" s="180"/>
      <c r="LMH359" s="75"/>
      <c r="LMI359" s="76"/>
      <c r="LMJ359" s="181"/>
      <c r="LMK359" s="181"/>
      <c r="LML359" s="182"/>
      <c r="LMM359" s="134"/>
      <c r="LMN359" s="135"/>
      <c r="LMO359" s="111"/>
      <c r="LMP359" s="178"/>
      <c r="LMQ359" s="178"/>
      <c r="LMR359" s="178"/>
      <c r="LMS359" s="178"/>
      <c r="LMT359" s="179"/>
      <c r="LMU359" s="73"/>
      <c r="LMV359" s="73"/>
      <c r="LMW359" s="180"/>
      <c r="LMX359" s="75"/>
      <c r="LMY359" s="76"/>
      <c r="LMZ359" s="180"/>
      <c r="LNA359" s="180"/>
      <c r="LNB359" s="180"/>
      <c r="LNC359" s="75"/>
      <c r="LND359" s="76"/>
      <c r="LNE359" s="181"/>
      <c r="LNF359" s="181"/>
      <c r="LNG359" s="182"/>
      <c r="LNH359" s="134"/>
      <c r="LNI359" s="135"/>
      <c r="LNJ359" s="111"/>
      <c r="LNK359" s="178"/>
      <c r="LNL359" s="178"/>
      <c r="LNM359" s="178"/>
      <c r="LNN359" s="178"/>
      <c r="LNO359" s="179"/>
      <c r="LNP359" s="73"/>
      <c r="LNQ359" s="73"/>
      <c r="LNR359" s="180"/>
      <c r="LNS359" s="75"/>
      <c r="LNT359" s="76"/>
      <c r="LNU359" s="180"/>
      <c r="LNV359" s="180"/>
      <c r="LNW359" s="180"/>
      <c r="LNX359" s="75"/>
      <c r="LNY359" s="76"/>
      <c r="LNZ359" s="181"/>
      <c r="LOA359" s="181"/>
      <c r="LOB359" s="182"/>
      <c r="LOC359" s="134"/>
      <c r="LOD359" s="135"/>
      <c r="LOE359" s="111"/>
      <c r="LOF359" s="178"/>
      <c r="LOG359" s="178"/>
      <c r="LOH359" s="178"/>
      <c r="LOI359" s="178"/>
      <c r="LOJ359" s="179"/>
      <c r="LOK359" s="73"/>
      <c r="LOL359" s="73"/>
      <c r="LOM359" s="180"/>
      <c r="LON359" s="75"/>
      <c r="LOO359" s="76"/>
      <c r="LOP359" s="180"/>
      <c r="LOQ359" s="180"/>
      <c r="LOR359" s="180"/>
      <c r="LOS359" s="75"/>
      <c r="LOT359" s="76"/>
      <c r="LOU359" s="181"/>
      <c r="LOV359" s="181"/>
      <c r="LOW359" s="182"/>
      <c r="LOX359" s="134"/>
      <c r="LOY359" s="135"/>
      <c r="LOZ359" s="111"/>
      <c r="LPA359" s="178"/>
      <c r="LPB359" s="178"/>
      <c r="LPC359" s="178"/>
      <c r="LPD359" s="178"/>
      <c r="LPE359" s="179"/>
      <c r="LPF359" s="73"/>
      <c r="LPG359" s="73"/>
      <c r="LPH359" s="180"/>
      <c r="LPI359" s="75"/>
      <c r="LPJ359" s="76"/>
      <c r="LPK359" s="180"/>
      <c r="LPL359" s="180"/>
      <c r="LPM359" s="180"/>
      <c r="LPN359" s="75"/>
      <c r="LPO359" s="76"/>
      <c r="LPP359" s="181"/>
      <c r="LPQ359" s="181"/>
      <c r="LPR359" s="182"/>
      <c r="LPS359" s="134"/>
      <c r="LPT359" s="135"/>
      <c r="LPU359" s="111"/>
      <c r="LPV359" s="178"/>
      <c r="LPW359" s="178"/>
      <c r="LPX359" s="178"/>
      <c r="LPY359" s="178"/>
      <c r="LPZ359" s="179"/>
      <c r="LQA359" s="73"/>
      <c r="LQB359" s="73"/>
      <c r="LQC359" s="180"/>
      <c r="LQD359" s="75"/>
      <c r="LQE359" s="76"/>
      <c r="LQF359" s="180"/>
      <c r="LQG359" s="180"/>
      <c r="LQH359" s="180"/>
      <c r="LQI359" s="75"/>
      <c r="LQJ359" s="76"/>
      <c r="LQK359" s="181"/>
      <c r="LQL359" s="181"/>
      <c r="LQM359" s="182"/>
      <c r="LQN359" s="134"/>
      <c r="LQO359" s="135"/>
      <c r="LQP359" s="111"/>
      <c r="LQQ359" s="178"/>
      <c r="LQR359" s="178"/>
      <c r="LQS359" s="178"/>
      <c r="LQT359" s="178"/>
      <c r="LQU359" s="179"/>
      <c r="LQV359" s="73"/>
      <c r="LQW359" s="73"/>
      <c r="LQX359" s="180"/>
      <c r="LQY359" s="75"/>
      <c r="LQZ359" s="76"/>
      <c r="LRA359" s="180"/>
      <c r="LRB359" s="180"/>
      <c r="LRC359" s="180"/>
      <c r="LRD359" s="75"/>
      <c r="LRE359" s="76"/>
      <c r="LRF359" s="181"/>
      <c r="LRG359" s="181"/>
      <c r="LRH359" s="182"/>
      <c r="LRI359" s="134"/>
      <c r="LRJ359" s="135"/>
      <c r="LRK359" s="111"/>
      <c r="LRL359" s="178"/>
      <c r="LRM359" s="178"/>
      <c r="LRN359" s="178"/>
      <c r="LRO359" s="178"/>
      <c r="LRP359" s="179"/>
      <c r="LRQ359" s="73"/>
      <c r="LRR359" s="73"/>
      <c r="LRS359" s="180"/>
      <c r="LRT359" s="75"/>
      <c r="LRU359" s="76"/>
      <c r="LRV359" s="180"/>
      <c r="LRW359" s="180"/>
      <c r="LRX359" s="180"/>
      <c r="LRY359" s="75"/>
      <c r="LRZ359" s="76"/>
      <c r="LSA359" s="181"/>
      <c r="LSB359" s="181"/>
      <c r="LSC359" s="182"/>
      <c r="LSD359" s="134"/>
      <c r="LSE359" s="135"/>
      <c r="LSF359" s="111"/>
      <c r="LSG359" s="178"/>
      <c r="LSH359" s="178"/>
      <c r="LSI359" s="178"/>
      <c r="LSJ359" s="178"/>
      <c r="LSK359" s="179"/>
      <c r="LSL359" s="73"/>
      <c r="LSM359" s="73"/>
      <c r="LSN359" s="180"/>
      <c r="LSO359" s="75"/>
      <c r="LSP359" s="76"/>
      <c r="LSQ359" s="180"/>
      <c r="LSR359" s="180"/>
      <c r="LSS359" s="180"/>
      <c r="LST359" s="75"/>
      <c r="LSU359" s="76"/>
      <c r="LSV359" s="181"/>
      <c r="LSW359" s="181"/>
      <c r="LSX359" s="182"/>
      <c r="LSY359" s="134"/>
      <c r="LSZ359" s="135"/>
      <c r="LTA359" s="111"/>
      <c r="LTB359" s="178"/>
      <c r="LTC359" s="178"/>
      <c r="LTD359" s="178"/>
      <c r="LTE359" s="178"/>
      <c r="LTF359" s="179"/>
      <c r="LTG359" s="73"/>
      <c r="LTH359" s="73"/>
      <c r="LTI359" s="180"/>
      <c r="LTJ359" s="75"/>
      <c r="LTK359" s="76"/>
      <c r="LTL359" s="180"/>
      <c r="LTM359" s="180"/>
      <c r="LTN359" s="180"/>
      <c r="LTO359" s="75"/>
      <c r="LTP359" s="76"/>
      <c r="LTQ359" s="181"/>
      <c r="LTR359" s="181"/>
      <c r="LTS359" s="182"/>
      <c r="LTT359" s="134"/>
      <c r="LTU359" s="135"/>
      <c r="LTV359" s="111"/>
      <c r="LTW359" s="178"/>
      <c r="LTX359" s="178"/>
      <c r="LTY359" s="178"/>
      <c r="LTZ359" s="178"/>
      <c r="LUA359" s="179"/>
      <c r="LUB359" s="73"/>
      <c r="LUC359" s="73"/>
      <c r="LUD359" s="180"/>
      <c r="LUE359" s="75"/>
      <c r="LUF359" s="76"/>
      <c r="LUG359" s="180"/>
      <c r="LUH359" s="180"/>
      <c r="LUI359" s="180"/>
      <c r="LUJ359" s="75"/>
      <c r="LUK359" s="76"/>
      <c r="LUL359" s="181"/>
      <c r="LUM359" s="181"/>
      <c r="LUN359" s="182"/>
      <c r="LUO359" s="134"/>
      <c r="LUP359" s="135"/>
      <c r="LUQ359" s="111"/>
      <c r="LUR359" s="178"/>
      <c r="LUS359" s="178"/>
      <c r="LUT359" s="178"/>
      <c r="LUU359" s="178"/>
      <c r="LUV359" s="179"/>
      <c r="LUW359" s="73"/>
      <c r="LUX359" s="73"/>
      <c r="LUY359" s="180"/>
      <c r="LUZ359" s="75"/>
      <c r="LVA359" s="76"/>
      <c r="LVB359" s="180"/>
      <c r="LVC359" s="180"/>
      <c r="LVD359" s="180"/>
      <c r="LVE359" s="75"/>
      <c r="LVF359" s="76"/>
      <c r="LVG359" s="181"/>
      <c r="LVH359" s="181"/>
      <c r="LVI359" s="182"/>
      <c r="LVJ359" s="134"/>
      <c r="LVK359" s="135"/>
      <c r="LVL359" s="111"/>
      <c r="LVM359" s="178"/>
      <c r="LVN359" s="178"/>
      <c r="LVO359" s="178"/>
      <c r="LVP359" s="178"/>
      <c r="LVQ359" s="179"/>
      <c r="LVR359" s="73"/>
      <c r="LVS359" s="73"/>
      <c r="LVT359" s="180"/>
      <c r="LVU359" s="75"/>
      <c r="LVV359" s="76"/>
      <c r="LVW359" s="180"/>
      <c r="LVX359" s="180"/>
      <c r="LVY359" s="180"/>
      <c r="LVZ359" s="75"/>
      <c r="LWA359" s="76"/>
      <c r="LWB359" s="181"/>
      <c r="LWC359" s="181"/>
      <c r="LWD359" s="182"/>
      <c r="LWE359" s="134"/>
      <c r="LWF359" s="135"/>
      <c r="LWG359" s="111"/>
      <c r="LWH359" s="178"/>
      <c r="LWI359" s="178"/>
      <c r="LWJ359" s="178"/>
      <c r="LWK359" s="178"/>
      <c r="LWL359" s="179"/>
      <c r="LWM359" s="73"/>
      <c r="LWN359" s="73"/>
      <c r="LWO359" s="180"/>
      <c r="LWP359" s="75"/>
      <c r="LWQ359" s="76"/>
      <c r="LWR359" s="180"/>
      <c r="LWS359" s="180"/>
      <c r="LWT359" s="180"/>
      <c r="LWU359" s="75"/>
      <c r="LWV359" s="76"/>
      <c r="LWW359" s="181"/>
      <c r="LWX359" s="181"/>
      <c r="LWY359" s="182"/>
      <c r="LWZ359" s="134"/>
      <c r="LXA359" s="135"/>
      <c r="LXB359" s="111"/>
      <c r="LXC359" s="178"/>
      <c r="LXD359" s="178"/>
      <c r="LXE359" s="178"/>
      <c r="LXF359" s="178"/>
      <c r="LXG359" s="179"/>
      <c r="LXH359" s="73"/>
      <c r="LXI359" s="73"/>
      <c r="LXJ359" s="180"/>
      <c r="LXK359" s="75"/>
      <c r="LXL359" s="76"/>
      <c r="LXM359" s="180"/>
      <c r="LXN359" s="180"/>
      <c r="LXO359" s="180"/>
      <c r="LXP359" s="75"/>
      <c r="LXQ359" s="76"/>
      <c r="LXR359" s="181"/>
      <c r="LXS359" s="181"/>
      <c r="LXT359" s="182"/>
      <c r="LXU359" s="134"/>
      <c r="LXV359" s="135"/>
      <c r="LXW359" s="111"/>
      <c r="LXX359" s="178"/>
      <c r="LXY359" s="178"/>
      <c r="LXZ359" s="178"/>
      <c r="LYA359" s="178"/>
      <c r="LYB359" s="179"/>
      <c r="LYC359" s="73"/>
      <c r="LYD359" s="73"/>
      <c r="LYE359" s="180"/>
      <c r="LYF359" s="75"/>
      <c r="LYG359" s="76"/>
      <c r="LYH359" s="180"/>
      <c r="LYI359" s="180"/>
      <c r="LYJ359" s="180"/>
      <c r="LYK359" s="75"/>
      <c r="LYL359" s="76"/>
      <c r="LYM359" s="181"/>
      <c r="LYN359" s="181"/>
      <c r="LYO359" s="182"/>
      <c r="LYP359" s="134"/>
      <c r="LYQ359" s="135"/>
      <c r="LYR359" s="111"/>
      <c r="LYS359" s="178"/>
      <c r="LYT359" s="178"/>
      <c r="LYU359" s="178"/>
      <c r="LYV359" s="178"/>
      <c r="LYW359" s="179"/>
      <c r="LYX359" s="73"/>
      <c r="LYY359" s="73"/>
      <c r="LYZ359" s="180"/>
      <c r="LZA359" s="75"/>
      <c r="LZB359" s="76"/>
      <c r="LZC359" s="180"/>
      <c r="LZD359" s="180"/>
      <c r="LZE359" s="180"/>
      <c r="LZF359" s="75"/>
      <c r="LZG359" s="76"/>
      <c r="LZH359" s="181"/>
      <c r="LZI359" s="181"/>
      <c r="LZJ359" s="182"/>
      <c r="LZK359" s="134"/>
      <c r="LZL359" s="135"/>
      <c r="LZM359" s="111"/>
      <c r="LZN359" s="178"/>
      <c r="LZO359" s="178"/>
      <c r="LZP359" s="178"/>
      <c r="LZQ359" s="178"/>
      <c r="LZR359" s="179"/>
      <c r="LZS359" s="73"/>
      <c r="LZT359" s="73"/>
      <c r="LZU359" s="180"/>
      <c r="LZV359" s="75"/>
      <c r="LZW359" s="76"/>
      <c r="LZX359" s="180"/>
      <c r="LZY359" s="180"/>
      <c r="LZZ359" s="180"/>
      <c r="MAA359" s="75"/>
      <c r="MAB359" s="76"/>
      <c r="MAC359" s="181"/>
      <c r="MAD359" s="181"/>
      <c r="MAE359" s="182"/>
      <c r="MAF359" s="134"/>
      <c r="MAG359" s="135"/>
      <c r="MAH359" s="111"/>
      <c r="MAI359" s="178"/>
      <c r="MAJ359" s="178"/>
      <c r="MAK359" s="178"/>
      <c r="MAL359" s="178"/>
      <c r="MAM359" s="179"/>
      <c r="MAN359" s="73"/>
      <c r="MAO359" s="73"/>
      <c r="MAP359" s="180"/>
      <c r="MAQ359" s="75"/>
      <c r="MAR359" s="76"/>
      <c r="MAS359" s="180"/>
      <c r="MAT359" s="180"/>
      <c r="MAU359" s="180"/>
      <c r="MAV359" s="75"/>
      <c r="MAW359" s="76"/>
      <c r="MAX359" s="181"/>
      <c r="MAY359" s="181"/>
      <c r="MAZ359" s="182"/>
      <c r="MBA359" s="134"/>
      <c r="MBB359" s="135"/>
      <c r="MBC359" s="111"/>
      <c r="MBD359" s="178"/>
      <c r="MBE359" s="178"/>
      <c r="MBF359" s="178"/>
      <c r="MBG359" s="178"/>
      <c r="MBH359" s="179"/>
      <c r="MBI359" s="73"/>
      <c r="MBJ359" s="73"/>
      <c r="MBK359" s="180"/>
      <c r="MBL359" s="75"/>
      <c r="MBM359" s="76"/>
      <c r="MBN359" s="180"/>
      <c r="MBO359" s="180"/>
      <c r="MBP359" s="180"/>
      <c r="MBQ359" s="75"/>
      <c r="MBR359" s="76"/>
      <c r="MBS359" s="181"/>
      <c r="MBT359" s="181"/>
      <c r="MBU359" s="182"/>
      <c r="MBV359" s="134"/>
      <c r="MBW359" s="135"/>
      <c r="MBX359" s="111"/>
      <c r="MBY359" s="178"/>
      <c r="MBZ359" s="178"/>
      <c r="MCA359" s="178"/>
      <c r="MCB359" s="178"/>
      <c r="MCC359" s="179"/>
      <c r="MCD359" s="73"/>
      <c r="MCE359" s="73"/>
      <c r="MCF359" s="180"/>
      <c r="MCG359" s="75"/>
      <c r="MCH359" s="76"/>
      <c r="MCI359" s="180"/>
      <c r="MCJ359" s="180"/>
      <c r="MCK359" s="180"/>
      <c r="MCL359" s="75"/>
      <c r="MCM359" s="76"/>
      <c r="MCN359" s="181"/>
      <c r="MCO359" s="181"/>
      <c r="MCP359" s="182"/>
      <c r="MCQ359" s="134"/>
      <c r="MCR359" s="135"/>
      <c r="MCS359" s="111"/>
      <c r="MCT359" s="178"/>
      <c r="MCU359" s="178"/>
      <c r="MCV359" s="178"/>
      <c r="MCW359" s="178"/>
      <c r="MCX359" s="179"/>
      <c r="MCY359" s="73"/>
      <c r="MCZ359" s="73"/>
      <c r="MDA359" s="180"/>
      <c r="MDB359" s="75"/>
      <c r="MDC359" s="76"/>
      <c r="MDD359" s="180"/>
      <c r="MDE359" s="180"/>
      <c r="MDF359" s="180"/>
      <c r="MDG359" s="75"/>
      <c r="MDH359" s="76"/>
      <c r="MDI359" s="181"/>
      <c r="MDJ359" s="181"/>
      <c r="MDK359" s="182"/>
      <c r="MDL359" s="134"/>
      <c r="MDM359" s="135"/>
      <c r="MDN359" s="111"/>
      <c r="MDO359" s="178"/>
      <c r="MDP359" s="178"/>
      <c r="MDQ359" s="178"/>
      <c r="MDR359" s="178"/>
      <c r="MDS359" s="179"/>
      <c r="MDT359" s="73"/>
      <c r="MDU359" s="73"/>
      <c r="MDV359" s="180"/>
      <c r="MDW359" s="75"/>
      <c r="MDX359" s="76"/>
      <c r="MDY359" s="180"/>
      <c r="MDZ359" s="180"/>
      <c r="MEA359" s="180"/>
      <c r="MEB359" s="75"/>
      <c r="MEC359" s="76"/>
      <c r="MED359" s="181"/>
      <c r="MEE359" s="181"/>
      <c r="MEF359" s="182"/>
      <c r="MEG359" s="134"/>
      <c r="MEH359" s="135"/>
      <c r="MEI359" s="111"/>
      <c r="MEJ359" s="178"/>
      <c r="MEK359" s="178"/>
      <c r="MEL359" s="178"/>
      <c r="MEM359" s="178"/>
      <c r="MEN359" s="179"/>
      <c r="MEO359" s="73"/>
      <c r="MEP359" s="73"/>
      <c r="MEQ359" s="180"/>
      <c r="MER359" s="75"/>
      <c r="MES359" s="76"/>
      <c r="MET359" s="180"/>
      <c r="MEU359" s="180"/>
      <c r="MEV359" s="180"/>
      <c r="MEW359" s="75"/>
      <c r="MEX359" s="76"/>
      <c r="MEY359" s="181"/>
      <c r="MEZ359" s="181"/>
      <c r="MFA359" s="182"/>
      <c r="MFB359" s="134"/>
      <c r="MFC359" s="135"/>
      <c r="MFD359" s="111"/>
      <c r="MFE359" s="178"/>
      <c r="MFF359" s="178"/>
      <c r="MFG359" s="178"/>
      <c r="MFH359" s="178"/>
      <c r="MFI359" s="179"/>
      <c r="MFJ359" s="73"/>
      <c r="MFK359" s="73"/>
      <c r="MFL359" s="180"/>
      <c r="MFM359" s="75"/>
      <c r="MFN359" s="76"/>
      <c r="MFO359" s="180"/>
      <c r="MFP359" s="180"/>
      <c r="MFQ359" s="180"/>
      <c r="MFR359" s="75"/>
      <c r="MFS359" s="76"/>
      <c r="MFT359" s="181"/>
      <c r="MFU359" s="181"/>
      <c r="MFV359" s="182"/>
      <c r="MFW359" s="134"/>
      <c r="MFX359" s="135"/>
      <c r="MFY359" s="111"/>
      <c r="MFZ359" s="178"/>
      <c r="MGA359" s="178"/>
      <c r="MGB359" s="178"/>
      <c r="MGC359" s="178"/>
      <c r="MGD359" s="179"/>
      <c r="MGE359" s="73"/>
      <c r="MGF359" s="73"/>
      <c r="MGG359" s="180"/>
      <c r="MGH359" s="75"/>
      <c r="MGI359" s="76"/>
      <c r="MGJ359" s="180"/>
      <c r="MGK359" s="180"/>
      <c r="MGL359" s="180"/>
      <c r="MGM359" s="75"/>
      <c r="MGN359" s="76"/>
      <c r="MGO359" s="181"/>
      <c r="MGP359" s="181"/>
      <c r="MGQ359" s="182"/>
      <c r="MGR359" s="134"/>
      <c r="MGS359" s="135"/>
      <c r="MGT359" s="111"/>
      <c r="MGU359" s="178"/>
      <c r="MGV359" s="178"/>
      <c r="MGW359" s="178"/>
      <c r="MGX359" s="178"/>
      <c r="MGY359" s="179"/>
      <c r="MGZ359" s="73"/>
      <c r="MHA359" s="73"/>
      <c r="MHB359" s="180"/>
      <c r="MHC359" s="75"/>
      <c r="MHD359" s="76"/>
      <c r="MHE359" s="180"/>
      <c r="MHF359" s="180"/>
      <c r="MHG359" s="180"/>
      <c r="MHH359" s="75"/>
      <c r="MHI359" s="76"/>
      <c r="MHJ359" s="181"/>
      <c r="MHK359" s="181"/>
      <c r="MHL359" s="182"/>
      <c r="MHM359" s="134"/>
      <c r="MHN359" s="135"/>
      <c r="MHO359" s="111"/>
      <c r="MHP359" s="178"/>
      <c r="MHQ359" s="178"/>
      <c r="MHR359" s="178"/>
      <c r="MHS359" s="178"/>
      <c r="MHT359" s="179"/>
      <c r="MHU359" s="73"/>
      <c r="MHV359" s="73"/>
      <c r="MHW359" s="180"/>
      <c r="MHX359" s="75"/>
      <c r="MHY359" s="76"/>
      <c r="MHZ359" s="180"/>
      <c r="MIA359" s="180"/>
      <c r="MIB359" s="180"/>
      <c r="MIC359" s="75"/>
      <c r="MID359" s="76"/>
      <c r="MIE359" s="181"/>
      <c r="MIF359" s="181"/>
      <c r="MIG359" s="182"/>
      <c r="MIH359" s="134"/>
      <c r="MII359" s="135"/>
      <c r="MIJ359" s="111"/>
      <c r="MIK359" s="178"/>
      <c r="MIL359" s="178"/>
      <c r="MIM359" s="178"/>
      <c r="MIN359" s="178"/>
      <c r="MIO359" s="179"/>
      <c r="MIP359" s="73"/>
      <c r="MIQ359" s="73"/>
      <c r="MIR359" s="180"/>
      <c r="MIS359" s="75"/>
      <c r="MIT359" s="76"/>
      <c r="MIU359" s="180"/>
      <c r="MIV359" s="180"/>
      <c r="MIW359" s="180"/>
      <c r="MIX359" s="75"/>
      <c r="MIY359" s="76"/>
      <c r="MIZ359" s="181"/>
      <c r="MJA359" s="181"/>
      <c r="MJB359" s="182"/>
      <c r="MJC359" s="134"/>
      <c r="MJD359" s="135"/>
      <c r="MJE359" s="111"/>
      <c r="MJF359" s="178"/>
      <c r="MJG359" s="178"/>
      <c r="MJH359" s="178"/>
      <c r="MJI359" s="178"/>
      <c r="MJJ359" s="179"/>
      <c r="MJK359" s="73"/>
      <c r="MJL359" s="73"/>
      <c r="MJM359" s="180"/>
      <c r="MJN359" s="75"/>
      <c r="MJO359" s="76"/>
      <c r="MJP359" s="180"/>
      <c r="MJQ359" s="180"/>
      <c r="MJR359" s="180"/>
      <c r="MJS359" s="75"/>
      <c r="MJT359" s="76"/>
      <c r="MJU359" s="181"/>
      <c r="MJV359" s="181"/>
      <c r="MJW359" s="182"/>
      <c r="MJX359" s="134"/>
      <c r="MJY359" s="135"/>
      <c r="MJZ359" s="111"/>
      <c r="MKA359" s="178"/>
      <c r="MKB359" s="178"/>
      <c r="MKC359" s="178"/>
      <c r="MKD359" s="178"/>
      <c r="MKE359" s="179"/>
      <c r="MKF359" s="73"/>
      <c r="MKG359" s="73"/>
      <c r="MKH359" s="180"/>
      <c r="MKI359" s="75"/>
      <c r="MKJ359" s="76"/>
      <c r="MKK359" s="180"/>
      <c r="MKL359" s="180"/>
      <c r="MKM359" s="180"/>
      <c r="MKN359" s="75"/>
      <c r="MKO359" s="76"/>
      <c r="MKP359" s="181"/>
      <c r="MKQ359" s="181"/>
      <c r="MKR359" s="182"/>
      <c r="MKS359" s="134"/>
      <c r="MKT359" s="135"/>
      <c r="MKU359" s="111"/>
      <c r="MKV359" s="178"/>
      <c r="MKW359" s="178"/>
      <c r="MKX359" s="178"/>
      <c r="MKY359" s="178"/>
      <c r="MKZ359" s="179"/>
      <c r="MLA359" s="73"/>
      <c r="MLB359" s="73"/>
      <c r="MLC359" s="180"/>
      <c r="MLD359" s="75"/>
      <c r="MLE359" s="76"/>
      <c r="MLF359" s="180"/>
      <c r="MLG359" s="180"/>
      <c r="MLH359" s="180"/>
      <c r="MLI359" s="75"/>
      <c r="MLJ359" s="76"/>
      <c r="MLK359" s="181"/>
      <c r="MLL359" s="181"/>
      <c r="MLM359" s="182"/>
      <c r="MLN359" s="134"/>
      <c r="MLO359" s="135"/>
      <c r="MLP359" s="111"/>
      <c r="MLQ359" s="178"/>
      <c r="MLR359" s="178"/>
      <c r="MLS359" s="178"/>
      <c r="MLT359" s="178"/>
      <c r="MLU359" s="179"/>
      <c r="MLV359" s="73"/>
      <c r="MLW359" s="73"/>
      <c r="MLX359" s="180"/>
      <c r="MLY359" s="75"/>
      <c r="MLZ359" s="76"/>
      <c r="MMA359" s="180"/>
      <c r="MMB359" s="180"/>
      <c r="MMC359" s="180"/>
      <c r="MMD359" s="75"/>
      <c r="MME359" s="76"/>
      <c r="MMF359" s="181"/>
      <c r="MMG359" s="181"/>
      <c r="MMH359" s="182"/>
      <c r="MMI359" s="134"/>
      <c r="MMJ359" s="135"/>
      <c r="MMK359" s="111"/>
      <c r="MML359" s="178"/>
      <c r="MMM359" s="178"/>
      <c r="MMN359" s="178"/>
      <c r="MMO359" s="178"/>
      <c r="MMP359" s="179"/>
      <c r="MMQ359" s="73"/>
      <c r="MMR359" s="73"/>
      <c r="MMS359" s="180"/>
      <c r="MMT359" s="75"/>
      <c r="MMU359" s="76"/>
      <c r="MMV359" s="180"/>
      <c r="MMW359" s="180"/>
      <c r="MMX359" s="180"/>
      <c r="MMY359" s="75"/>
      <c r="MMZ359" s="76"/>
      <c r="MNA359" s="181"/>
      <c r="MNB359" s="181"/>
      <c r="MNC359" s="182"/>
      <c r="MND359" s="134"/>
      <c r="MNE359" s="135"/>
      <c r="MNF359" s="111"/>
      <c r="MNG359" s="178"/>
      <c r="MNH359" s="178"/>
      <c r="MNI359" s="178"/>
      <c r="MNJ359" s="178"/>
      <c r="MNK359" s="179"/>
      <c r="MNL359" s="73"/>
      <c r="MNM359" s="73"/>
      <c r="MNN359" s="180"/>
      <c r="MNO359" s="75"/>
      <c r="MNP359" s="76"/>
      <c r="MNQ359" s="180"/>
      <c r="MNR359" s="180"/>
      <c r="MNS359" s="180"/>
      <c r="MNT359" s="75"/>
      <c r="MNU359" s="76"/>
      <c r="MNV359" s="181"/>
      <c r="MNW359" s="181"/>
      <c r="MNX359" s="182"/>
      <c r="MNY359" s="134"/>
      <c r="MNZ359" s="135"/>
      <c r="MOA359" s="111"/>
      <c r="MOB359" s="178"/>
      <c r="MOC359" s="178"/>
      <c r="MOD359" s="178"/>
      <c r="MOE359" s="178"/>
      <c r="MOF359" s="179"/>
      <c r="MOG359" s="73"/>
      <c r="MOH359" s="73"/>
      <c r="MOI359" s="180"/>
      <c r="MOJ359" s="75"/>
      <c r="MOK359" s="76"/>
      <c r="MOL359" s="180"/>
      <c r="MOM359" s="180"/>
      <c r="MON359" s="180"/>
      <c r="MOO359" s="75"/>
      <c r="MOP359" s="76"/>
      <c r="MOQ359" s="181"/>
      <c r="MOR359" s="181"/>
      <c r="MOS359" s="182"/>
      <c r="MOT359" s="134"/>
      <c r="MOU359" s="135"/>
      <c r="MOV359" s="111"/>
      <c r="MOW359" s="178"/>
      <c r="MOX359" s="178"/>
      <c r="MOY359" s="178"/>
      <c r="MOZ359" s="178"/>
      <c r="MPA359" s="179"/>
      <c r="MPB359" s="73"/>
      <c r="MPC359" s="73"/>
      <c r="MPD359" s="180"/>
      <c r="MPE359" s="75"/>
      <c r="MPF359" s="76"/>
      <c r="MPG359" s="180"/>
      <c r="MPH359" s="180"/>
      <c r="MPI359" s="180"/>
      <c r="MPJ359" s="75"/>
      <c r="MPK359" s="76"/>
      <c r="MPL359" s="181"/>
      <c r="MPM359" s="181"/>
      <c r="MPN359" s="182"/>
      <c r="MPO359" s="134"/>
      <c r="MPP359" s="135"/>
      <c r="MPQ359" s="111"/>
      <c r="MPR359" s="178"/>
      <c r="MPS359" s="178"/>
      <c r="MPT359" s="178"/>
      <c r="MPU359" s="178"/>
      <c r="MPV359" s="179"/>
      <c r="MPW359" s="73"/>
      <c r="MPX359" s="73"/>
      <c r="MPY359" s="180"/>
      <c r="MPZ359" s="75"/>
      <c r="MQA359" s="76"/>
      <c r="MQB359" s="180"/>
      <c r="MQC359" s="180"/>
      <c r="MQD359" s="180"/>
      <c r="MQE359" s="75"/>
      <c r="MQF359" s="76"/>
      <c r="MQG359" s="181"/>
      <c r="MQH359" s="181"/>
      <c r="MQI359" s="182"/>
      <c r="MQJ359" s="134"/>
      <c r="MQK359" s="135"/>
      <c r="MQL359" s="111"/>
      <c r="MQM359" s="178"/>
      <c r="MQN359" s="178"/>
      <c r="MQO359" s="178"/>
      <c r="MQP359" s="178"/>
      <c r="MQQ359" s="179"/>
      <c r="MQR359" s="73"/>
      <c r="MQS359" s="73"/>
      <c r="MQT359" s="180"/>
      <c r="MQU359" s="75"/>
      <c r="MQV359" s="76"/>
      <c r="MQW359" s="180"/>
      <c r="MQX359" s="180"/>
      <c r="MQY359" s="180"/>
      <c r="MQZ359" s="75"/>
      <c r="MRA359" s="76"/>
      <c r="MRB359" s="181"/>
      <c r="MRC359" s="181"/>
      <c r="MRD359" s="182"/>
      <c r="MRE359" s="134"/>
      <c r="MRF359" s="135"/>
      <c r="MRG359" s="111"/>
      <c r="MRH359" s="178"/>
      <c r="MRI359" s="178"/>
      <c r="MRJ359" s="178"/>
      <c r="MRK359" s="178"/>
      <c r="MRL359" s="179"/>
      <c r="MRM359" s="73"/>
      <c r="MRN359" s="73"/>
      <c r="MRO359" s="180"/>
      <c r="MRP359" s="75"/>
      <c r="MRQ359" s="76"/>
      <c r="MRR359" s="180"/>
      <c r="MRS359" s="180"/>
      <c r="MRT359" s="180"/>
      <c r="MRU359" s="75"/>
      <c r="MRV359" s="76"/>
      <c r="MRW359" s="181"/>
      <c r="MRX359" s="181"/>
      <c r="MRY359" s="182"/>
      <c r="MRZ359" s="134"/>
      <c r="MSA359" s="135"/>
      <c r="MSB359" s="111"/>
      <c r="MSC359" s="178"/>
      <c r="MSD359" s="178"/>
      <c r="MSE359" s="178"/>
      <c r="MSF359" s="178"/>
      <c r="MSG359" s="179"/>
      <c r="MSH359" s="73"/>
      <c r="MSI359" s="73"/>
      <c r="MSJ359" s="180"/>
      <c r="MSK359" s="75"/>
      <c r="MSL359" s="76"/>
      <c r="MSM359" s="180"/>
      <c r="MSN359" s="180"/>
      <c r="MSO359" s="180"/>
      <c r="MSP359" s="75"/>
      <c r="MSQ359" s="76"/>
      <c r="MSR359" s="181"/>
      <c r="MSS359" s="181"/>
      <c r="MST359" s="182"/>
      <c r="MSU359" s="134"/>
      <c r="MSV359" s="135"/>
      <c r="MSW359" s="111"/>
      <c r="MSX359" s="178"/>
      <c r="MSY359" s="178"/>
      <c r="MSZ359" s="178"/>
      <c r="MTA359" s="178"/>
      <c r="MTB359" s="179"/>
      <c r="MTC359" s="73"/>
      <c r="MTD359" s="73"/>
      <c r="MTE359" s="180"/>
      <c r="MTF359" s="75"/>
      <c r="MTG359" s="76"/>
      <c r="MTH359" s="180"/>
      <c r="MTI359" s="180"/>
      <c r="MTJ359" s="180"/>
      <c r="MTK359" s="75"/>
      <c r="MTL359" s="76"/>
      <c r="MTM359" s="181"/>
      <c r="MTN359" s="181"/>
      <c r="MTO359" s="182"/>
      <c r="MTP359" s="134"/>
      <c r="MTQ359" s="135"/>
      <c r="MTR359" s="111"/>
      <c r="MTS359" s="178"/>
      <c r="MTT359" s="178"/>
      <c r="MTU359" s="178"/>
      <c r="MTV359" s="178"/>
      <c r="MTW359" s="179"/>
      <c r="MTX359" s="73"/>
      <c r="MTY359" s="73"/>
      <c r="MTZ359" s="180"/>
      <c r="MUA359" s="75"/>
      <c r="MUB359" s="76"/>
      <c r="MUC359" s="180"/>
      <c r="MUD359" s="180"/>
      <c r="MUE359" s="180"/>
      <c r="MUF359" s="75"/>
      <c r="MUG359" s="76"/>
      <c r="MUH359" s="181"/>
      <c r="MUI359" s="181"/>
      <c r="MUJ359" s="182"/>
      <c r="MUK359" s="134"/>
      <c r="MUL359" s="135"/>
      <c r="MUM359" s="111"/>
      <c r="MUN359" s="178"/>
      <c r="MUO359" s="178"/>
      <c r="MUP359" s="178"/>
      <c r="MUQ359" s="178"/>
      <c r="MUR359" s="179"/>
      <c r="MUS359" s="73"/>
      <c r="MUT359" s="73"/>
      <c r="MUU359" s="180"/>
      <c r="MUV359" s="75"/>
      <c r="MUW359" s="76"/>
      <c r="MUX359" s="180"/>
      <c r="MUY359" s="180"/>
      <c r="MUZ359" s="180"/>
      <c r="MVA359" s="75"/>
      <c r="MVB359" s="76"/>
      <c r="MVC359" s="181"/>
      <c r="MVD359" s="181"/>
      <c r="MVE359" s="182"/>
      <c r="MVF359" s="134"/>
      <c r="MVG359" s="135"/>
      <c r="MVH359" s="111"/>
      <c r="MVI359" s="178"/>
      <c r="MVJ359" s="178"/>
      <c r="MVK359" s="178"/>
      <c r="MVL359" s="178"/>
      <c r="MVM359" s="179"/>
      <c r="MVN359" s="73"/>
      <c r="MVO359" s="73"/>
      <c r="MVP359" s="180"/>
      <c r="MVQ359" s="75"/>
      <c r="MVR359" s="76"/>
      <c r="MVS359" s="180"/>
      <c r="MVT359" s="180"/>
      <c r="MVU359" s="180"/>
      <c r="MVV359" s="75"/>
      <c r="MVW359" s="76"/>
      <c r="MVX359" s="181"/>
      <c r="MVY359" s="181"/>
      <c r="MVZ359" s="182"/>
      <c r="MWA359" s="134"/>
      <c r="MWB359" s="135"/>
      <c r="MWC359" s="111"/>
      <c r="MWD359" s="178"/>
      <c r="MWE359" s="178"/>
      <c r="MWF359" s="178"/>
      <c r="MWG359" s="178"/>
      <c r="MWH359" s="179"/>
      <c r="MWI359" s="73"/>
      <c r="MWJ359" s="73"/>
      <c r="MWK359" s="180"/>
      <c r="MWL359" s="75"/>
      <c r="MWM359" s="76"/>
      <c r="MWN359" s="180"/>
      <c r="MWO359" s="180"/>
      <c r="MWP359" s="180"/>
      <c r="MWQ359" s="75"/>
      <c r="MWR359" s="76"/>
      <c r="MWS359" s="181"/>
      <c r="MWT359" s="181"/>
      <c r="MWU359" s="182"/>
      <c r="MWV359" s="134"/>
      <c r="MWW359" s="135"/>
      <c r="MWX359" s="111"/>
      <c r="MWY359" s="178"/>
      <c r="MWZ359" s="178"/>
      <c r="MXA359" s="178"/>
      <c r="MXB359" s="178"/>
      <c r="MXC359" s="179"/>
      <c r="MXD359" s="73"/>
      <c r="MXE359" s="73"/>
      <c r="MXF359" s="180"/>
      <c r="MXG359" s="75"/>
      <c r="MXH359" s="76"/>
      <c r="MXI359" s="180"/>
      <c r="MXJ359" s="180"/>
      <c r="MXK359" s="180"/>
      <c r="MXL359" s="75"/>
      <c r="MXM359" s="76"/>
      <c r="MXN359" s="181"/>
      <c r="MXO359" s="181"/>
      <c r="MXP359" s="182"/>
      <c r="MXQ359" s="134"/>
      <c r="MXR359" s="135"/>
      <c r="MXS359" s="111"/>
      <c r="MXT359" s="178"/>
      <c r="MXU359" s="178"/>
      <c r="MXV359" s="178"/>
      <c r="MXW359" s="178"/>
      <c r="MXX359" s="179"/>
      <c r="MXY359" s="73"/>
      <c r="MXZ359" s="73"/>
      <c r="MYA359" s="180"/>
      <c r="MYB359" s="75"/>
      <c r="MYC359" s="76"/>
      <c r="MYD359" s="180"/>
      <c r="MYE359" s="180"/>
      <c r="MYF359" s="180"/>
      <c r="MYG359" s="75"/>
      <c r="MYH359" s="76"/>
      <c r="MYI359" s="181"/>
      <c r="MYJ359" s="181"/>
      <c r="MYK359" s="182"/>
      <c r="MYL359" s="134"/>
      <c r="MYM359" s="135"/>
      <c r="MYN359" s="111"/>
      <c r="MYO359" s="178"/>
      <c r="MYP359" s="178"/>
      <c r="MYQ359" s="178"/>
      <c r="MYR359" s="178"/>
      <c r="MYS359" s="179"/>
      <c r="MYT359" s="73"/>
      <c r="MYU359" s="73"/>
      <c r="MYV359" s="180"/>
      <c r="MYW359" s="75"/>
      <c r="MYX359" s="76"/>
      <c r="MYY359" s="180"/>
      <c r="MYZ359" s="180"/>
      <c r="MZA359" s="180"/>
      <c r="MZB359" s="75"/>
      <c r="MZC359" s="76"/>
      <c r="MZD359" s="181"/>
      <c r="MZE359" s="181"/>
      <c r="MZF359" s="182"/>
      <c r="MZG359" s="134"/>
      <c r="MZH359" s="135"/>
      <c r="MZI359" s="111"/>
      <c r="MZJ359" s="178"/>
      <c r="MZK359" s="178"/>
      <c r="MZL359" s="178"/>
      <c r="MZM359" s="178"/>
      <c r="MZN359" s="179"/>
      <c r="MZO359" s="73"/>
      <c r="MZP359" s="73"/>
      <c r="MZQ359" s="180"/>
      <c r="MZR359" s="75"/>
      <c r="MZS359" s="76"/>
      <c r="MZT359" s="180"/>
      <c r="MZU359" s="180"/>
      <c r="MZV359" s="180"/>
      <c r="MZW359" s="75"/>
      <c r="MZX359" s="76"/>
      <c r="MZY359" s="181"/>
      <c r="MZZ359" s="181"/>
      <c r="NAA359" s="182"/>
      <c r="NAB359" s="134"/>
      <c r="NAC359" s="135"/>
      <c r="NAD359" s="111"/>
      <c r="NAE359" s="178"/>
      <c r="NAF359" s="178"/>
      <c r="NAG359" s="178"/>
      <c r="NAH359" s="178"/>
      <c r="NAI359" s="179"/>
      <c r="NAJ359" s="73"/>
      <c r="NAK359" s="73"/>
      <c r="NAL359" s="180"/>
      <c r="NAM359" s="75"/>
      <c r="NAN359" s="76"/>
      <c r="NAO359" s="180"/>
      <c r="NAP359" s="180"/>
      <c r="NAQ359" s="180"/>
      <c r="NAR359" s="75"/>
      <c r="NAS359" s="76"/>
      <c r="NAT359" s="181"/>
      <c r="NAU359" s="181"/>
      <c r="NAV359" s="182"/>
      <c r="NAW359" s="134"/>
      <c r="NAX359" s="135"/>
      <c r="NAY359" s="111"/>
      <c r="NAZ359" s="178"/>
      <c r="NBA359" s="178"/>
      <c r="NBB359" s="178"/>
      <c r="NBC359" s="178"/>
      <c r="NBD359" s="179"/>
      <c r="NBE359" s="73"/>
      <c r="NBF359" s="73"/>
      <c r="NBG359" s="180"/>
      <c r="NBH359" s="75"/>
      <c r="NBI359" s="76"/>
      <c r="NBJ359" s="180"/>
      <c r="NBK359" s="180"/>
      <c r="NBL359" s="180"/>
      <c r="NBM359" s="75"/>
      <c r="NBN359" s="76"/>
      <c r="NBO359" s="181"/>
      <c r="NBP359" s="181"/>
      <c r="NBQ359" s="182"/>
      <c r="NBR359" s="134"/>
      <c r="NBS359" s="135"/>
      <c r="NBT359" s="111"/>
      <c r="NBU359" s="178"/>
      <c r="NBV359" s="178"/>
      <c r="NBW359" s="178"/>
      <c r="NBX359" s="178"/>
      <c r="NBY359" s="179"/>
      <c r="NBZ359" s="73"/>
      <c r="NCA359" s="73"/>
      <c r="NCB359" s="180"/>
      <c r="NCC359" s="75"/>
      <c r="NCD359" s="76"/>
      <c r="NCE359" s="180"/>
      <c r="NCF359" s="180"/>
      <c r="NCG359" s="180"/>
      <c r="NCH359" s="75"/>
      <c r="NCI359" s="76"/>
      <c r="NCJ359" s="181"/>
      <c r="NCK359" s="181"/>
      <c r="NCL359" s="182"/>
      <c r="NCM359" s="134"/>
      <c r="NCN359" s="135"/>
      <c r="NCO359" s="111"/>
      <c r="NCP359" s="178"/>
      <c r="NCQ359" s="178"/>
      <c r="NCR359" s="178"/>
      <c r="NCS359" s="178"/>
      <c r="NCT359" s="179"/>
      <c r="NCU359" s="73"/>
      <c r="NCV359" s="73"/>
      <c r="NCW359" s="180"/>
      <c r="NCX359" s="75"/>
      <c r="NCY359" s="76"/>
      <c r="NCZ359" s="180"/>
      <c r="NDA359" s="180"/>
      <c r="NDB359" s="180"/>
      <c r="NDC359" s="75"/>
      <c r="NDD359" s="76"/>
      <c r="NDE359" s="181"/>
      <c r="NDF359" s="181"/>
      <c r="NDG359" s="182"/>
      <c r="NDH359" s="134"/>
      <c r="NDI359" s="135"/>
      <c r="NDJ359" s="111"/>
      <c r="NDK359" s="178"/>
      <c r="NDL359" s="178"/>
      <c r="NDM359" s="178"/>
      <c r="NDN359" s="178"/>
      <c r="NDO359" s="179"/>
      <c r="NDP359" s="73"/>
      <c r="NDQ359" s="73"/>
      <c r="NDR359" s="180"/>
      <c r="NDS359" s="75"/>
      <c r="NDT359" s="76"/>
      <c r="NDU359" s="180"/>
      <c r="NDV359" s="180"/>
      <c r="NDW359" s="180"/>
      <c r="NDX359" s="75"/>
      <c r="NDY359" s="76"/>
      <c r="NDZ359" s="181"/>
      <c r="NEA359" s="181"/>
      <c r="NEB359" s="182"/>
      <c r="NEC359" s="134"/>
      <c r="NED359" s="135"/>
      <c r="NEE359" s="111"/>
      <c r="NEF359" s="178"/>
      <c r="NEG359" s="178"/>
      <c r="NEH359" s="178"/>
      <c r="NEI359" s="178"/>
      <c r="NEJ359" s="179"/>
      <c r="NEK359" s="73"/>
      <c r="NEL359" s="73"/>
      <c r="NEM359" s="180"/>
      <c r="NEN359" s="75"/>
      <c r="NEO359" s="76"/>
      <c r="NEP359" s="180"/>
      <c r="NEQ359" s="180"/>
      <c r="NER359" s="180"/>
      <c r="NES359" s="75"/>
      <c r="NET359" s="76"/>
      <c r="NEU359" s="181"/>
      <c r="NEV359" s="181"/>
      <c r="NEW359" s="182"/>
      <c r="NEX359" s="134"/>
      <c r="NEY359" s="135"/>
      <c r="NEZ359" s="111"/>
      <c r="NFA359" s="178"/>
      <c r="NFB359" s="178"/>
      <c r="NFC359" s="178"/>
      <c r="NFD359" s="178"/>
      <c r="NFE359" s="179"/>
      <c r="NFF359" s="73"/>
      <c r="NFG359" s="73"/>
      <c r="NFH359" s="180"/>
      <c r="NFI359" s="75"/>
      <c r="NFJ359" s="76"/>
      <c r="NFK359" s="180"/>
      <c r="NFL359" s="180"/>
      <c r="NFM359" s="180"/>
      <c r="NFN359" s="75"/>
      <c r="NFO359" s="76"/>
      <c r="NFP359" s="181"/>
      <c r="NFQ359" s="181"/>
      <c r="NFR359" s="182"/>
      <c r="NFS359" s="134"/>
      <c r="NFT359" s="135"/>
      <c r="NFU359" s="111"/>
      <c r="NFV359" s="178"/>
      <c r="NFW359" s="178"/>
      <c r="NFX359" s="178"/>
      <c r="NFY359" s="178"/>
      <c r="NFZ359" s="179"/>
      <c r="NGA359" s="73"/>
      <c r="NGB359" s="73"/>
      <c r="NGC359" s="180"/>
      <c r="NGD359" s="75"/>
      <c r="NGE359" s="76"/>
      <c r="NGF359" s="180"/>
      <c r="NGG359" s="180"/>
      <c r="NGH359" s="180"/>
      <c r="NGI359" s="75"/>
      <c r="NGJ359" s="76"/>
      <c r="NGK359" s="181"/>
      <c r="NGL359" s="181"/>
      <c r="NGM359" s="182"/>
      <c r="NGN359" s="134"/>
      <c r="NGO359" s="135"/>
      <c r="NGP359" s="111"/>
      <c r="NGQ359" s="178"/>
      <c r="NGR359" s="178"/>
      <c r="NGS359" s="178"/>
      <c r="NGT359" s="178"/>
      <c r="NGU359" s="179"/>
      <c r="NGV359" s="73"/>
      <c r="NGW359" s="73"/>
      <c r="NGX359" s="180"/>
      <c r="NGY359" s="75"/>
      <c r="NGZ359" s="76"/>
      <c r="NHA359" s="180"/>
      <c r="NHB359" s="180"/>
      <c r="NHC359" s="180"/>
      <c r="NHD359" s="75"/>
      <c r="NHE359" s="76"/>
      <c r="NHF359" s="181"/>
      <c r="NHG359" s="181"/>
      <c r="NHH359" s="182"/>
      <c r="NHI359" s="134"/>
      <c r="NHJ359" s="135"/>
      <c r="NHK359" s="111"/>
      <c r="NHL359" s="178"/>
      <c r="NHM359" s="178"/>
      <c r="NHN359" s="178"/>
      <c r="NHO359" s="178"/>
      <c r="NHP359" s="179"/>
      <c r="NHQ359" s="73"/>
      <c r="NHR359" s="73"/>
      <c r="NHS359" s="180"/>
      <c r="NHT359" s="75"/>
      <c r="NHU359" s="76"/>
      <c r="NHV359" s="180"/>
      <c r="NHW359" s="180"/>
      <c r="NHX359" s="180"/>
      <c r="NHY359" s="75"/>
      <c r="NHZ359" s="76"/>
      <c r="NIA359" s="181"/>
      <c r="NIB359" s="181"/>
      <c r="NIC359" s="182"/>
      <c r="NID359" s="134"/>
      <c r="NIE359" s="135"/>
      <c r="NIF359" s="111"/>
      <c r="NIG359" s="178"/>
      <c r="NIH359" s="178"/>
      <c r="NII359" s="178"/>
      <c r="NIJ359" s="178"/>
      <c r="NIK359" s="179"/>
      <c r="NIL359" s="73"/>
      <c r="NIM359" s="73"/>
      <c r="NIN359" s="180"/>
      <c r="NIO359" s="75"/>
      <c r="NIP359" s="76"/>
      <c r="NIQ359" s="180"/>
      <c r="NIR359" s="180"/>
      <c r="NIS359" s="180"/>
      <c r="NIT359" s="75"/>
      <c r="NIU359" s="76"/>
      <c r="NIV359" s="181"/>
      <c r="NIW359" s="181"/>
      <c r="NIX359" s="182"/>
      <c r="NIY359" s="134"/>
      <c r="NIZ359" s="135"/>
      <c r="NJA359" s="111"/>
      <c r="NJB359" s="178"/>
      <c r="NJC359" s="178"/>
      <c r="NJD359" s="178"/>
      <c r="NJE359" s="178"/>
      <c r="NJF359" s="179"/>
      <c r="NJG359" s="73"/>
      <c r="NJH359" s="73"/>
      <c r="NJI359" s="180"/>
      <c r="NJJ359" s="75"/>
      <c r="NJK359" s="76"/>
      <c r="NJL359" s="180"/>
      <c r="NJM359" s="180"/>
      <c r="NJN359" s="180"/>
      <c r="NJO359" s="75"/>
      <c r="NJP359" s="76"/>
      <c r="NJQ359" s="181"/>
      <c r="NJR359" s="181"/>
      <c r="NJS359" s="182"/>
      <c r="NJT359" s="134"/>
      <c r="NJU359" s="135"/>
      <c r="NJV359" s="111"/>
      <c r="NJW359" s="178"/>
      <c r="NJX359" s="178"/>
      <c r="NJY359" s="178"/>
      <c r="NJZ359" s="178"/>
      <c r="NKA359" s="179"/>
      <c r="NKB359" s="73"/>
      <c r="NKC359" s="73"/>
      <c r="NKD359" s="180"/>
      <c r="NKE359" s="75"/>
      <c r="NKF359" s="76"/>
      <c r="NKG359" s="180"/>
      <c r="NKH359" s="180"/>
      <c r="NKI359" s="180"/>
      <c r="NKJ359" s="75"/>
      <c r="NKK359" s="76"/>
      <c r="NKL359" s="181"/>
      <c r="NKM359" s="181"/>
      <c r="NKN359" s="182"/>
      <c r="NKO359" s="134"/>
      <c r="NKP359" s="135"/>
      <c r="NKQ359" s="111"/>
      <c r="NKR359" s="178"/>
      <c r="NKS359" s="178"/>
      <c r="NKT359" s="178"/>
      <c r="NKU359" s="178"/>
      <c r="NKV359" s="179"/>
      <c r="NKW359" s="73"/>
      <c r="NKX359" s="73"/>
      <c r="NKY359" s="180"/>
      <c r="NKZ359" s="75"/>
      <c r="NLA359" s="76"/>
      <c r="NLB359" s="180"/>
      <c r="NLC359" s="180"/>
      <c r="NLD359" s="180"/>
      <c r="NLE359" s="75"/>
      <c r="NLF359" s="76"/>
      <c r="NLG359" s="181"/>
      <c r="NLH359" s="181"/>
      <c r="NLI359" s="182"/>
      <c r="NLJ359" s="134"/>
      <c r="NLK359" s="135"/>
      <c r="NLL359" s="111"/>
      <c r="NLM359" s="178"/>
      <c r="NLN359" s="178"/>
      <c r="NLO359" s="178"/>
      <c r="NLP359" s="178"/>
      <c r="NLQ359" s="179"/>
      <c r="NLR359" s="73"/>
      <c r="NLS359" s="73"/>
      <c r="NLT359" s="180"/>
      <c r="NLU359" s="75"/>
      <c r="NLV359" s="76"/>
      <c r="NLW359" s="180"/>
      <c r="NLX359" s="180"/>
      <c r="NLY359" s="180"/>
      <c r="NLZ359" s="75"/>
      <c r="NMA359" s="76"/>
      <c r="NMB359" s="181"/>
      <c r="NMC359" s="181"/>
      <c r="NMD359" s="182"/>
      <c r="NME359" s="134"/>
      <c r="NMF359" s="135"/>
      <c r="NMG359" s="111"/>
      <c r="NMH359" s="178"/>
      <c r="NMI359" s="178"/>
      <c r="NMJ359" s="178"/>
      <c r="NMK359" s="178"/>
      <c r="NML359" s="179"/>
      <c r="NMM359" s="73"/>
      <c r="NMN359" s="73"/>
      <c r="NMO359" s="180"/>
      <c r="NMP359" s="75"/>
      <c r="NMQ359" s="76"/>
      <c r="NMR359" s="180"/>
      <c r="NMS359" s="180"/>
      <c r="NMT359" s="180"/>
      <c r="NMU359" s="75"/>
      <c r="NMV359" s="76"/>
      <c r="NMW359" s="181"/>
      <c r="NMX359" s="181"/>
      <c r="NMY359" s="182"/>
      <c r="NMZ359" s="134"/>
      <c r="NNA359" s="135"/>
      <c r="NNB359" s="111"/>
      <c r="NNC359" s="178"/>
      <c r="NND359" s="178"/>
      <c r="NNE359" s="178"/>
      <c r="NNF359" s="178"/>
      <c r="NNG359" s="179"/>
      <c r="NNH359" s="73"/>
      <c r="NNI359" s="73"/>
      <c r="NNJ359" s="180"/>
      <c r="NNK359" s="75"/>
      <c r="NNL359" s="76"/>
      <c r="NNM359" s="180"/>
      <c r="NNN359" s="180"/>
      <c r="NNO359" s="180"/>
      <c r="NNP359" s="75"/>
      <c r="NNQ359" s="76"/>
      <c r="NNR359" s="181"/>
      <c r="NNS359" s="181"/>
      <c r="NNT359" s="182"/>
      <c r="NNU359" s="134"/>
      <c r="NNV359" s="135"/>
      <c r="NNW359" s="111"/>
      <c r="NNX359" s="178"/>
      <c r="NNY359" s="178"/>
      <c r="NNZ359" s="178"/>
      <c r="NOA359" s="178"/>
      <c r="NOB359" s="179"/>
      <c r="NOC359" s="73"/>
      <c r="NOD359" s="73"/>
      <c r="NOE359" s="180"/>
      <c r="NOF359" s="75"/>
      <c r="NOG359" s="76"/>
      <c r="NOH359" s="180"/>
      <c r="NOI359" s="180"/>
      <c r="NOJ359" s="180"/>
      <c r="NOK359" s="75"/>
      <c r="NOL359" s="76"/>
      <c r="NOM359" s="181"/>
      <c r="NON359" s="181"/>
      <c r="NOO359" s="182"/>
      <c r="NOP359" s="134"/>
      <c r="NOQ359" s="135"/>
      <c r="NOR359" s="111"/>
      <c r="NOS359" s="178"/>
      <c r="NOT359" s="178"/>
      <c r="NOU359" s="178"/>
      <c r="NOV359" s="178"/>
      <c r="NOW359" s="179"/>
      <c r="NOX359" s="73"/>
      <c r="NOY359" s="73"/>
      <c r="NOZ359" s="180"/>
      <c r="NPA359" s="75"/>
      <c r="NPB359" s="76"/>
      <c r="NPC359" s="180"/>
      <c r="NPD359" s="180"/>
      <c r="NPE359" s="180"/>
      <c r="NPF359" s="75"/>
      <c r="NPG359" s="76"/>
      <c r="NPH359" s="181"/>
      <c r="NPI359" s="181"/>
      <c r="NPJ359" s="182"/>
      <c r="NPK359" s="134"/>
      <c r="NPL359" s="135"/>
      <c r="NPM359" s="111"/>
      <c r="NPN359" s="178"/>
      <c r="NPO359" s="178"/>
      <c r="NPP359" s="178"/>
      <c r="NPQ359" s="178"/>
      <c r="NPR359" s="179"/>
      <c r="NPS359" s="73"/>
      <c r="NPT359" s="73"/>
      <c r="NPU359" s="180"/>
      <c r="NPV359" s="75"/>
      <c r="NPW359" s="76"/>
      <c r="NPX359" s="180"/>
      <c r="NPY359" s="180"/>
      <c r="NPZ359" s="180"/>
      <c r="NQA359" s="75"/>
      <c r="NQB359" s="76"/>
      <c r="NQC359" s="181"/>
      <c r="NQD359" s="181"/>
      <c r="NQE359" s="182"/>
      <c r="NQF359" s="134"/>
      <c r="NQG359" s="135"/>
      <c r="NQH359" s="111"/>
      <c r="NQI359" s="178"/>
      <c r="NQJ359" s="178"/>
      <c r="NQK359" s="178"/>
      <c r="NQL359" s="178"/>
      <c r="NQM359" s="179"/>
      <c r="NQN359" s="73"/>
      <c r="NQO359" s="73"/>
      <c r="NQP359" s="180"/>
      <c r="NQQ359" s="75"/>
      <c r="NQR359" s="76"/>
      <c r="NQS359" s="180"/>
      <c r="NQT359" s="180"/>
      <c r="NQU359" s="180"/>
      <c r="NQV359" s="75"/>
      <c r="NQW359" s="76"/>
      <c r="NQX359" s="181"/>
      <c r="NQY359" s="181"/>
      <c r="NQZ359" s="182"/>
      <c r="NRA359" s="134"/>
      <c r="NRB359" s="135"/>
      <c r="NRC359" s="111"/>
      <c r="NRD359" s="178"/>
      <c r="NRE359" s="178"/>
      <c r="NRF359" s="178"/>
      <c r="NRG359" s="178"/>
      <c r="NRH359" s="179"/>
      <c r="NRI359" s="73"/>
      <c r="NRJ359" s="73"/>
      <c r="NRK359" s="180"/>
      <c r="NRL359" s="75"/>
      <c r="NRM359" s="76"/>
      <c r="NRN359" s="180"/>
      <c r="NRO359" s="180"/>
      <c r="NRP359" s="180"/>
      <c r="NRQ359" s="75"/>
      <c r="NRR359" s="76"/>
      <c r="NRS359" s="181"/>
      <c r="NRT359" s="181"/>
      <c r="NRU359" s="182"/>
      <c r="NRV359" s="134"/>
      <c r="NRW359" s="135"/>
      <c r="NRX359" s="111"/>
      <c r="NRY359" s="178"/>
      <c r="NRZ359" s="178"/>
      <c r="NSA359" s="178"/>
      <c r="NSB359" s="178"/>
      <c r="NSC359" s="179"/>
      <c r="NSD359" s="73"/>
      <c r="NSE359" s="73"/>
      <c r="NSF359" s="180"/>
      <c r="NSG359" s="75"/>
      <c r="NSH359" s="76"/>
      <c r="NSI359" s="180"/>
      <c r="NSJ359" s="180"/>
      <c r="NSK359" s="180"/>
      <c r="NSL359" s="75"/>
      <c r="NSM359" s="76"/>
      <c r="NSN359" s="181"/>
      <c r="NSO359" s="181"/>
      <c r="NSP359" s="182"/>
      <c r="NSQ359" s="134"/>
      <c r="NSR359" s="135"/>
      <c r="NSS359" s="111"/>
      <c r="NST359" s="178"/>
      <c r="NSU359" s="178"/>
      <c r="NSV359" s="178"/>
      <c r="NSW359" s="178"/>
      <c r="NSX359" s="179"/>
      <c r="NSY359" s="73"/>
      <c r="NSZ359" s="73"/>
      <c r="NTA359" s="180"/>
      <c r="NTB359" s="75"/>
      <c r="NTC359" s="76"/>
      <c r="NTD359" s="180"/>
      <c r="NTE359" s="180"/>
      <c r="NTF359" s="180"/>
      <c r="NTG359" s="75"/>
      <c r="NTH359" s="76"/>
      <c r="NTI359" s="181"/>
      <c r="NTJ359" s="181"/>
      <c r="NTK359" s="182"/>
      <c r="NTL359" s="134"/>
      <c r="NTM359" s="135"/>
      <c r="NTN359" s="111"/>
      <c r="NTO359" s="178"/>
      <c r="NTP359" s="178"/>
      <c r="NTQ359" s="178"/>
      <c r="NTR359" s="178"/>
      <c r="NTS359" s="179"/>
      <c r="NTT359" s="73"/>
      <c r="NTU359" s="73"/>
      <c r="NTV359" s="180"/>
      <c r="NTW359" s="75"/>
      <c r="NTX359" s="76"/>
      <c r="NTY359" s="180"/>
      <c r="NTZ359" s="180"/>
      <c r="NUA359" s="180"/>
      <c r="NUB359" s="75"/>
      <c r="NUC359" s="76"/>
      <c r="NUD359" s="181"/>
      <c r="NUE359" s="181"/>
      <c r="NUF359" s="182"/>
      <c r="NUG359" s="134"/>
      <c r="NUH359" s="135"/>
      <c r="NUI359" s="111"/>
      <c r="NUJ359" s="178"/>
      <c r="NUK359" s="178"/>
      <c r="NUL359" s="178"/>
      <c r="NUM359" s="178"/>
      <c r="NUN359" s="179"/>
      <c r="NUO359" s="73"/>
      <c r="NUP359" s="73"/>
      <c r="NUQ359" s="180"/>
      <c r="NUR359" s="75"/>
      <c r="NUS359" s="76"/>
      <c r="NUT359" s="180"/>
      <c r="NUU359" s="180"/>
      <c r="NUV359" s="180"/>
      <c r="NUW359" s="75"/>
      <c r="NUX359" s="76"/>
      <c r="NUY359" s="181"/>
      <c r="NUZ359" s="181"/>
      <c r="NVA359" s="182"/>
      <c r="NVB359" s="134"/>
      <c r="NVC359" s="135"/>
      <c r="NVD359" s="111"/>
      <c r="NVE359" s="178"/>
      <c r="NVF359" s="178"/>
      <c r="NVG359" s="178"/>
      <c r="NVH359" s="178"/>
      <c r="NVI359" s="179"/>
      <c r="NVJ359" s="73"/>
      <c r="NVK359" s="73"/>
      <c r="NVL359" s="180"/>
      <c r="NVM359" s="75"/>
      <c r="NVN359" s="76"/>
      <c r="NVO359" s="180"/>
      <c r="NVP359" s="180"/>
      <c r="NVQ359" s="180"/>
      <c r="NVR359" s="75"/>
      <c r="NVS359" s="76"/>
      <c r="NVT359" s="181"/>
      <c r="NVU359" s="181"/>
      <c r="NVV359" s="182"/>
      <c r="NVW359" s="134"/>
      <c r="NVX359" s="135"/>
      <c r="NVY359" s="111"/>
      <c r="NVZ359" s="178"/>
      <c r="NWA359" s="178"/>
      <c r="NWB359" s="178"/>
      <c r="NWC359" s="178"/>
      <c r="NWD359" s="179"/>
      <c r="NWE359" s="73"/>
      <c r="NWF359" s="73"/>
      <c r="NWG359" s="180"/>
      <c r="NWH359" s="75"/>
      <c r="NWI359" s="76"/>
      <c r="NWJ359" s="180"/>
      <c r="NWK359" s="180"/>
      <c r="NWL359" s="180"/>
      <c r="NWM359" s="75"/>
      <c r="NWN359" s="76"/>
      <c r="NWO359" s="181"/>
      <c r="NWP359" s="181"/>
      <c r="NWQ359" s="182"/>
      <c r="NWR359" s="134"/>
      <c r="NWS359" s="135"/>
      <c r="NWT359" s="111"/>
      <c r="NWU359" s="178"/>
      <c r="NWV359" s="178"/>
      <c r="NWW359" s="178"/>
      <c r="NWX359" s="178"/>
      <c r="NWY359" s="179"/>
      <c r="NWZ359" s="73"/>
      <c r="NXA359" s="73"/>
      <c r="NXB359" s="180"/>
      <c r="NXC359" s="75"/>
      <c r="NXD359" s="76"/>
      <c r="NXE359" s="180"/>
      <c r="NXF359" s="180"/>
      <c r="NXG359" s="180"/>
      <c r="NXH359" s="75"/>
      <c r="NXI359" s="76"/>
      <c r="NXJ359" s="181"/>
      <c r="NXK359" s="181"/>
      <c r="NXL359" s="182"/>
      <c r="NXM359" s="134"/>
      <c r="NXN359" s="135"/>
      <c r="NXO359" s="111"/>
      <c r="NXP359" s="178"/>
      <c r="NXQ359" s="178"/>
      <c r="NXR359" s="178"/>
      <c r="NXS359" s="178"/>
      <c r="NXT359" s="179"/>
      <c r="NXU359" s="73"/>
      <c r="NXV359" s="73"/>
      <c r="NXW359" s="180"/>
      <c r="NXX359" s="75"/>
      <c r="NXY359" s="76"/>
      <c r="NXZ359" s="180"/>
      <c r="NYA359" s="180"/>
      <c r="NYB359" s="180"/>
      <c r="NYC359" s="75"/>
      <c r="NYD359" s="76"/>
      <c r="NYE359" s="181"/>
      <c r="NYF359" s="181"/>
      <c r="NYG359" s="182"/>
      <c r="NYH359" s="134"/>
      <c r="NYI359" s="135"/>
      <c r="NYJ359" s="111"/>
      <c r="NYK359" s="178"/>
      <c r="NYL359" s="178"/>
      <c r="NYM359" s="178"/>
      <c r="NYN359" s="178"/>
      <c r="NYO359" s="179"/>
      <c r="NYP359" s="73"/>
      <c r="NYQ359" s="73"/>
      <c r="NYR359" s="180"/>
      <c r="NYS359" s="75"/>
      <c r="NYT359" s="76"/>
      <c r="NYU359" s="180"/>
      <c r="NYV359" s="180"/>
      <c r="NYW359" s="180"/>
      <c r="NYX359" s="75"/>
      <c r="NYY359" s="76"/>
      <c r="NYZ359" s="181"/>
      <c r="NZA359" s="181"/>
      <c r="NZB359" s="182"/>
      <c r="NZC359" s="134"/>
      <c r="NZD359" s="135"/>
      <c r="NZE359" s="111"/>
      <c r="NZF359" s="178"/>
      <c r="NZG359" s="178"/>
      <c r="NZH359" s="178"/>
      <c r="NZI359" s="178"/>
      <c r="NZJ359" s="179"/>
      <c r="NZK359" s="73"/>
      <c r="NZL359" s="73"/>
      <c r="NZM359" s="180"/>
      <c r="NZN359" s="75"/>
      <c r="NZO359" s="76"/>
      <c r="NZP359" s="180"/>
      <c r="NZQ359" s="180"/>
      <c r="NZR359" s="180"/>
      <c r="NZS359" s="75"/>
      <c r="NZT359" s="76"/>
      <c r="NZU359" s="181"/>
      <c r="NZV359" s="181"/>
      <c r="NZW359" s="182"/>
      <c r="NZX359" s="134"/>
      <c r="NZY359" s="135"/>
      <c r="NZZ359" s="111"/>
      <c r="OAA359" s="178"/>
      <c r="OAB359" s="178"/>
      <c r="OAC359" s="178"/>
      <c r="OAD359" s="178"/>
      <c r="OAE359" s="179"/>
      <c r="OAF359" s="73"/>
      <c r="OAG359" s="73"/>
      <c r="OAH359" s="180"/>
      <c r="OAI359" s="75"/>
      <c r="OAJ359" s="76"/>
      <c r="OAK359" s="180"/>
      <c r="OAL359" s="180"/>
      <c r="OAM359" s="180"/>
      <c r="OAN359" s="75"/>
      <c r="OAO359" s="76"/>
      <c r="OAP359" s="181"/>
      <c r="OAQ359" s="181"/>
      <c r="OAR359" s="182"/>
      <c r="OAS359" s="134"/>
      <c r="OAT359" s="135"/>
      <c r="OAU359" s="111"/>
      <c r="OAV359" s="178"/>
      <c r="OAW359" s="178"/>
      <c r="OAX359" s="178"/>
      <c r="OAY359" s="178"/>
      <c r="OAZ359" s="179"/>
      <c r="OBA359" s="73"/>
      <c r="OBB359" s="73"/>
      <c r="OBC359" s="180"/>
      <c r="OBD359" s="75"/>
      <c r="OBE359" s="76"/>
      <c r="OBF359" s="180"/>
      <c r="OBG359" s="180"/>
      <c r="OBH359" s="180"/>
      <c r="OBI359" s="75"/>
      <c r="OBJ359" s="76"/>
      <c r="OBK359" s="181"/>
      <c r="OBL359" s="181"/>
      <c r="OBM359" s="182"/>
      <c r="OBN359" s="134"/>
      <c r="OBO359" s="135"/>
      <c r="OBP359" s="111"/>
      <c r="OBQ359" s="178"/>
      <c r="OBR359" s="178"/>
      <c r="OBS359" s="178"/>
      <c r="OBT359" s="178"/>
      <c r="OBU359" s="179"/>
      <c r="OBV359" s="73"/>
      <c r="OBW359" s="73"/>
      <c r="OBX359" s="180"/>
      <c r="OBY359" s="75"/>
      <c r="OBZ359" s="76"/>
      <c r="OCA359" s="180"/>
      <c r="OCB359" s="180"/>
      <c r="OCC359" s="180"/>
      <c r="OCD359" s="75"/>
      <c r="OCE359" s="76"/>
      <c r="OCF359" s="181"/>
      <c r="OCG359" s="181"/>
      <c r="OCH359" s="182"/>
      <c r="OCI359" s="134"/>
      <c r="OCJ359" s="135"/>
      <c r="OCK359" s="111"/>
      <c r="OCL359" s="178"/>
      <c r="OCM359" s="178"/>
      <c r="OCN359" s="178"/>
      <c r="OCO359" s="178"/>
      <c r="OCP359" s="179"/>
      <c r="OCQ359" s="73"/>
      <c r="OCR359" s="73"/>
      <c r="OCS359" s="180"/>
      <c r="OCT359" s="75"/>
      <c r="OCU359" s="76"/>
      <c r="OCV359" s="180"/>
      <c r="OCW359" s="180"/>
      <c r="OCX359" s="180"/>
      <c r="OCY359" s="75"/>
      <c r="OCZ359" s="76"/>
      <c r="ODA359" s="181"/>
      <c r="ODB359" s="181"/>
      <c r="ODC359" s="182"/>
      <c r="ODD359" s="134"/>
      <c r="ODE359" s="135"/>
      <c r="ODF359" s="111"/>
      <c r="ODG359" s="178"/>
      <c r="ODH359" s="178"/>
      <c r="ODI359" s="178"/>
      <c r="ODJ359" s="178"/>
      <c r="ODK359" s="179"/>
      <c r="ODL359" s="73"/>
      <c r="ODM359" s="73"/>
      <c r="ODN359" s="180"/>
      <c r="ODO359" s="75"/>
      <c r="ODP359" s="76"/>
      <c r="ODQ359" s="180"/>
      <c r="ODR359" s="180"/>
      <c r="ODS359" s="180"/>
      <c r="ODT359" s="75"/>
      <c r="ODU359" s="76"/>
      <c r="ODV359" s="181"/>
      <c r="ODW359" s="181"/>
      <c r="ODX359" s="182"/>
      <c r="ODY359" s="134"/>
      <c r="ODZ359" s="135"/>
      <c r="OEA359" s="111"/>
      <c r="OEB359" s="178"/>
      <c r="OEC359" s="178"/>
      <c r="OED359" s="178"/>
      <c r="OEE359" s="178"/>
      <c r="OEF359" s="179"/>
      <c r="OEG359" s="73"/>
      <c r="OEH359" s="73"/>
      <c r="OEI359" s="180"/>
      <c r="OEJ359" s="75"/>
      <c r="OEK359" s="76"/>
      <c r="OEL359" s="180"/>
      <c r="OEM359" s="180"/>
      <c r="OEN359" s="180"/>
      <c r="OEO359" s="75"/>
      <c r="OEP359" s="76"/>
      <c r="OEQ359" s="181"/>
      <c r="OER359" s="181"/>
      <c r="OES359" s="182"/>
      <c r="OET359" s="134"/>
      <c r="OEU359" s="135"/>
      <c r="OEV359" s="111"/>
      <c r="OEW359" s="178"/>
      <c r="OEX359" s="178"/>
      <c r="OEY359" s="178"/>
      <c r="OEZ359" s="178"/>
      <c r="OFA359" s="179"/>
      <c r="OFB359" s="73"/>
      <c r="OFC359" s="73"/>
      <c r="OFD359" s="180"/>
      <c r="OFE359" s="75"/>
      <c r="OFF359" s="76"/>
      <c r="OFG359" s="180"/>
      <c r="OFH359" s="180"/>
      <c r="OFI359" s="180"/>
      <c r="OFJ359" s="75"/>
      <c r="OFK359" s="76"/>
      <c r="OFL359" s="181"/>
      <c r="OFM359" s="181"/>
      <c r="OFN359" s="182"/>
      <c r="OFO359" s="134"/>
      <c r="OFP359" s="135"/>
      <c r="OFQ359" s="111"/>
      <c r="OFR359" s="178"/>
      <c r="OFS359" s="178"/>
      <c r="OFT359" s="178"/>
      <c r="OFU359" s="178"/>
      <c r="OFV359" s="179"/>
      <c r="OFW359" s="73"/>
      <c r="OFX359" s="73"/>
      <c r="OFY359" s="180"/>
      <c r="OFZ359" s="75"/>
      <c r="OGA359" s="76"/>
      <c r="OGB359" s="180"/>
      <c r="OGC359" s="180"/>
      <c r="OGD359" s="180"/>
      <c r="OGE359" s="75"/>
      <c r="OGF359" s="76"/>
      <c r="OGG359" s="181"/>
      <c r="OGH359" s="181"/>
      <c r="OGI359" s="182"/>
      <c r="OGJ359" s="134"/>
      <c r="OGK359" s="135"/>
      <c r="OGL359" s="111"/>
      <c r="OGM359" s="178"/>
      <c r="OGN359" s="178"/>
      <c r="OGO359" s="178"/>
      <c r="OGP359" s="178"/>
      <c r="OGQ359" s="179"/>
      <c r="OGR359" s="73"/>
      <c r="OGS359" s="73"/>
      <c r="OGT359" s="180"/>
      <c r="OGU359" s="75"/>
      <c r="OGV359" s="76"/>
      <c r="OGW359" s="180"/>
      <c r="OGX359" s="180"/>
      <c r="OGY359" s="180"/>
      <c r="OGZ359" s="75"/>
      <c r="OHA359" s="76"/>
      <c r="OHB359" s="181"/>
      <c r="OHC359" s="181"/>
      <c r="OHD359" s="182"/>
      <c r="OHE359" s="134"/>
      <c r="OHF359" s="135"/>
      <c r="OHG359" s="111"/>
      <c r="OHH359" s="178"/>
      <c r="OHI359" s="178"/>
      <c r="OHJ359" s="178"/>
      <c r="OHK359" s="178"/>
      <c r="OHL359" s="179"/>
      <c r="OHM359" s="73"/>
      <c r="OHN359" s="73"/>
      <c r="OHO359" s="180"/>
      <c r="OHP359" s="75"/>
      <c r="OHQ359" s="76"/>
      <c r="OHR359" s="180"/>
      <c r="OHS359" s="180"/>
      <c r="OHT359" s="180"/>
      <c r="OHU359" s="75"/>
      <c r="OHV359" s="76"/>
      <c r="OHW359" s="181"/>
      <c r="OHX359" s="181"/>
      <c r="OHY359" s="182"/>
      <c r="OHZ359" s="134"/>
      <c r="OIA359" s="135"/>
      <c r="OIB359" s="111"/>
      <c r="OIC359" s="178"/>
      <c r="OID359" s="178"/>
      <c r="OIE359" s="178"/>
      <c r="OIF359" s="178"/>
      <c r="OIG359" s="179"/>
      <c r="OIH359" s="73"/>
      <c r="OII359" s="73"/>
      <c r="OIJ359" s="180"/>
      <c r="OIK359" s="75"/>
      <c r="OIL359" s="76"/>
      <c r="OIM359" s="180"/>
      <c r="OIN359" s="180"/>
      <c r="OIO359" s="180"/>
      <c r="OIP359" s="75"/>
      <c r="OIQ359" s="76"/>
      <c r="OIR359" s="181"/>
      <c r="OIS359" s="181"/>
      <c r="OIT359" s="182"/>
      <c r="OIU359" s="134"/>
      <c r="OIV359" s="135"/>
      <c r="OIW359" s="111"/>
      <c r="OIX359" s="178"/>
      <c r="OIY359" s="178"/>
      <c r="OIZ359" s="178"/>
      <c r="OJA359" s="178"/>
      <c r="OJB359" s="179"/>
      <c r="OJC359" s="73"/>
      <c r="OJD359" s="73"/>
      <c r="OJE359" s="180"/>
      <c r="OJF359" s="75"/>
      <c r="OJG359" s="76"/>
      <c r="OJH359" s="180"/>
      <c r="OJI359" s="180"/>
      <c r="OJJ359" s="180"/>
      <c r="OJK359" s="75"/>
      <c r="OJL359" s="76"/>
      <c r="OJM359" s="181"/>
      <c r="OJN359" s="181"/>
      <c r="OJO359" s="182"/>
      <c r="OJP359" s="134"/>
      <c r="OJQ359" s="135"/>
      <c r="OJR359" s="111"/>
      <c r="OJS359" s="178"/>
      <c r="OJT359" s="178"/>
      <c r="OJU359" s="178"/>
      <c r="OJV359" s="178"/>
      <c r="OJW359" s="179"/>
      <c r="OJX359" s="73"/>
      <c r="OJY359" s="73"/>
      <c r="OJZ359" s="180"/>
      <c r="OKA359" s="75"/>
      <c r="OKB359" s="76"/>
      <c r="OKC359" s="180"/>
      <c r="OKD359" s="180"/>
      <c r="OKE359" s="180"/>
      <c r="OKF359" s="75"/>
      <c r="OKG359" s="76"/>
      <c r="OKH359" s="181"/>
      <c r="OKI359" s="181"/>
      <c r="OKJ359" s="182"/>
      <c r="OKK359" s="134"/>
      <c r="OKL359" s="135"/>
      <c r="OKM359" s="111"/>
      <c r="OKN359" s="178"/>
      <c r="OKO359" s="178"/>
      <c r="OKP359" s="178"/>
      <c r="OKQ359" s="178"/>
      <c r="OKR359" s="179"/>
      <c r="OKS359" s="73"/>
      <c r="OKT359" s="73"/>
      <c r="OKU359" s="180"/>
      <c r="OKV359" s="75"/>
      <c r="OKW359" s="76"/>
      <c r="OKX359" s="180"/>
      <c r="OKY359" s="180"/>
      <c r="OKZ359" s="180"/>
      <c r="OLA359" s="75"/>
      <c r="OLB359" s="76"/>
      <c r="OLC359" s="181"/>
      <c r="OLD359" s="181"/>
      <c r="OLE359" s="182"/>
      <c r="OLF359" s="134"/>
      <c r="OLG359" s="135"/>
      <c r="OLH359" s="111"/>
      <c r="OLI359" s="178"/>
      <c r="OLJ359" s="178"/>
      <c r="OLK359" s="178"/>
      <c r="OLL359" s="178"/>
      <c r="OLM359" s="179"/>
      <c r="OLN359" s="73"/>
      <c r="OLO359" s="73"/>
      <c r="OLP359" s="180"/>
      <c r="OLQ359" s="75"/>
      <c r="OLR359" s="76"/>
      <c r="OLS359" s="180"/>
      <c r="OLT359" s="180"/>
      <c r="OLU359" s="180"/>
      <c r="OLV359" s="75"/>
      <c r="OLW359" s="76"/>
      <c r="OLX359" s="181"/>
      <c r="OLY359" s="181"/>
      <c r="OLZ359" s="182"/>
      <c r="OMA359" s="134"/>
      <c r="OMB359" s="135"/>
      <c r="OMC359" s="111"/>
      <c r="OMD359" s="178"/>
      <c r="OME359" s="178"/>
      <c r="OMF359" s="178"/>
      <c r="OMG359" s="178"/>
      <c r="OMH359" s="179"/>
      <c r="OMI359" s="73"/>
      <c r="OMJ359" s="73"/>
      <c r="OMK359" s="180"/>
      <c r="OML359" s="75"/>
      <c r="OMM359" s="76"/>
      <c r="OMN359" s="180"/>
      <c r="OMO359" s="180"/>
      <c r="OMP359" s="180"/>
      <c r="OMQ359" s="75"/>
      <c r="OMR359" s="76"/>
      <c r="OMS359" s="181"/>
      <c r="OMT359" s="181"/>
      <c r="OMU359" s="182"/>
      <c r="OMV359" s="134"/>
      <c r="OMW359" s="135"/>
      <c r="OMX359" s="111"/>
      <c r="OMY359" s="178"/>
      <c r="OMZ359" s="178"/>
      <c r="ONA359" s="178"/>
      <c r="ONB359" s="178"/>
      <c r="ONC359" s="179"/>
      <c r="OND359" s="73"/>
      <c r="ONE359" s="73"/>
      <c r="ONF359" s="180"/>
      <c r="ONG359" s="75"/>
      <c r="ONH359" s="76"/>
      <c r="ONI359" s="180"/>
      <c r="ONJ359" s="180"/>
      <c r="ONK359" s="180"/>
      <c r="ONL359" s="75"/>
      <c r="ONM359" s="76"/>
      <c r="ONN359" s="181"/>
      <c r="ONO359" s="181"/>
      <c r="ONP359" s="182"/>
      <c r="ONQ359" s="134"/>
      <c r="ONR359" s="135"/>
      <c r="ONS359" s="111"/>
      <c r="ONT359" s="178"/>
      <c r="ONU359" s="178"/>
      <c r="ONV359" s="178"/>
      <c r="ONW359" s="178"/>
      <c r="ONX359" s="179"/>
      <c r="ONY359" s="73"/>
      <c r="ONZ359" s="73"/>
      <c r="OOA359" s="180"/>
      <c r="OOB359" s="75"/>
      <c r="OOC359" s="76"/>
      <c r="OOD359" s="180"/>
      <c r="OOE359" s="180"/>
      <c r="OOF359" s="180"/>
      <c r="OOG359" s="75"/>
      <c r="OOH359" s="76"/>
      <c r="OOI359" s="181"/>
      <c r="OOJ359" s="181"/>
      <c r="OOK359" s="182"/>
      <c r="OOL359" s="134"/>
      <c r="OOM359" s="135"/>
      <c r="OON359" s="111"/>
      <c r="OOO359" s="178"/>
      <c r="OOP359" s="178"/>
      <c r="OOQ359" s="178"/>
      <c r="OOR359" s="178"/>
      <c r="OOS359" s="179"/>
      <c r="OOT359" s="73"/>
      <c r="OOU359" s="73"/>
      <c r="OOV359" s="180"/>
      <c r="OOW359" s="75"/>
      <c r="OOX359" s="76"/>
      <c r="OOY359" s="180"/>
      <c r="OOZ359" s="180"/>
      <c r="OPA359" s="180"/>
      <c r="OPB359" s="75"/>
      <c r="OPC359" s="76"/>
      <c r="OPD359" s="181"/>
      <c r="OPE359" s="181"/>
      <c r="OPF359" s="182"/>
      <c r="OPG359" s="134"/>
      <c r="OPH359" s="135"/>
      <c r="OPI359" s="111"/>
      <c r="OPJ359" s="178"/>
      <c r="OPK359" s="178"/>
      <c r="OPL359" s="178"/>
      <c r="OPM359" s="178"/>
      <c r="OPN359" s="179"/>
      <c r="OPO359" s="73"/>
      <c r="OPP359" s="73"/>
      <c r="OPQ359" s="180"/>
      <c r="OPR359" s="75"/>
      <c r="OPS359" s="76"/>
      <c r="OPT359" s="180"/>
      <c r="OPU359" s="180"/>
      <c r="OPV359" s="180"/>
      <c r="OPW359" s="75"/>
      <c r="OPX359" s="76"/>
      <c r="OPY359" s="181"/>
      <c r="OPZ359" s="181"/>
      <c r="OQA359" s="182"/>
      <c r="OQB359" s="134"/>
      <c r="OQC359" s="135"/>
      <c r="OQD359" s="111"/>
      <c r="OQE359" s="178"/>
      <c r="OQF359" s="178"/>
      <c r="OQG359" s="178"/>
      <c r="OQH359" s="178"/>
      <c r="OQI359" s="179"/>
      <c r="OQJ359" s="73"/>
      <c r="OQK359" s="73"/>
      <c r="OQL359" s="180"/>
      <c r="OQM359" s="75"/>
      <c r="OQN359" s="76"/>
      <c r="OQO359" s="180"/>
      <c r="OQP359" s="180"/>
      <c r="OQQ359" s="180"/>
      <c r="OQR359" s="75"/>
      <c r="OQS359" s="76"/>
      <c r="OQT359" s="181"/>
      <c r="OQU359" s="181"/>
      <c r="OQV359" s="182"/>
      <c r="OQW359" s="134"/>
      <c r="OQX359" s="135"/>
      <c r="OQY359" s="111"/>
      <c r="OQZ359" s="178"/>
      <c r="ORA359" s="178"/>
      <c r="ORB359" s="178"/>
      <c r="ORC359" s="178"/>
      <c r="ORD359" s="179"/>
      <c r="ORE359" s="73"/>
      <c r="ORF359" s="73"/>
      <c r="ORG359" s="180"/>
      <c r="ORH359" s="75"/>
      <c r="ORI359" s="76"/>
      <c r="ORJ359" s="180"/>
      <c r="ORK359" s="180"/>
      <c r="ORL359" s="180"/>
      <c r="ORM359" s="75"/>
      <c r="ORN359" s="76"/>
      <c r="ORO359" s="181"/>
      <c r="ORP359" s="181"/>
      <c r="ORQ359" s="182"/>
      <c r="ORR359" s="134"/>
      <c r="ORS359" s="135"/>
      <c r="ORT359" s="111"/>
      <c r="ORU359" s="178"/>
      <c r="ORV359" s="178"/>
      <c r="ORW359" s="178"/>
      <c r="ORX359" s="178"/>
      <c r="ORY359" s="179"/>
      <c r="ORZ359" s="73"/>
      <c r="OSA359" s="73"/>
      <c r="OSB359" s="180"/>
      <c r="OSC359" s="75"/>
      <c r="OSD359" s="76"/>
      <c r="OSE359" s="180"/>
      <c r="OSF359" s="180"/>
      <c r="OSG359" s="180"/>
      <c r="OSH359" s="75"/>
      <c r="OSI359" s="76"/>
      <c r="OSJ359" s="181"/>
      <c r="OSK359" s="181"/>
      <c r="OSL359" s="182"/>
      <c r="OSM359" s="134"/>
      <c r="OSN359" s="135"/>
      <c r="OSO359" s="111"/>
      <c r="OSP359" s="178"/>
      <c r="OSQ359" s="178"/>
      <c r="OSR359" s="178"/>
      <c r="OSS359" s="178"/>
      <c r="OST359" s="179"/>
      <c r="OSU359" s="73"/>
      <c r="OSV359" s="73"/>
      <c r="OSW359" s="180"/>
      <c r="OSX359" s="75"/>
      <c r="OSY359" s="76"/>
      <c r="OSZ359" s="180"/>
      <c r="OTA359" s="180"/>
      <c r="OTB359" s="180"/>
      <c r="OTC359" s="75"/>
      <c r="OTD359" s="76"/>
      <c r="OTE359" s="181"/>
      <c r="OTF359" s="181"/>
      <c r="OTG359" s="182"/>
      <c r="OTH359" s="134"/>
      <c r="OTI359" s="135"/>
      <c r="OTJ359" s="111"/>
      <c r="OTK359" s="178"/>
      <c r="OTL359" s="178"/>
      <c r="OTM359" s="178"/>
      <c r="OTN359" s="178"/>
      <c r="OTO359" s="179"/>
      <c r="OTP359" s="73"/>
      <c r="OTQ359" s="73"/>
      <c r="OTR359" s="180"/>
      <c r="OTS359" s="75"/>
      <c r="OTT359" s="76"/>
      <c r="OTU359" s="180"/>
      <c r="OTV359" s="180"/>
      <c r="OTW359" s="180"/>
      <c r="OTX359" s="75"/>
      <c r="OTY359" s="76"/>
      <c r="OTZ359" s="181"/>
      <c r="OUA359" s="181"/>
      <c r="OUB359" s="182"/>
      <c r="OUC359" s="134"/>
      <c r="OUD359" s="135"/>
      <c r="OUE359" s="111"/>
      <c r="OUF359" s="178"/>
      <c r="OUG359" s="178"/>
      <c r="OUH359" s="178"/>
      <c r="OUI359" s="178"/>
      <c r="OUJ359" s="179"/>
      <c r="OUK359" s="73"/>
      <c r="OUL359" s="73"/>
      <c r="OUM359" s="180"/>
      <c r="OUN359" s="75"/>
      <c r="OUO359" s="76"/>
      <c r="OUP359" s="180"/>
      <c r="OUQ359" s="180"/>
      <c r="OUR359" s="180"/>
      <c r="OUS359" s="75"/>
      <c r="OUT359" s="76"/>
      <c r="OUU359" s="181"/>
      <c r="OUV359" s="181"/>
      <c r="OUW359" s="182"/>
      <c r="OUX359" s="134"/>
      <c r="OUY359" s="135"/>
      <c r="OUZ359" s="111"/>
      <c r="OVA359" s="178"/>
      <c r="OVB359" s="178"/>
      <c r="OVC359" s="178"/>
      <c r="OVD359" s="178"/>
      <c r="OVE359" s="179"/>
      <c r="OVF359" s="73"/>
      <c r="OVG359" s="73"/>
      <c r="OVH359" s="180"/>
      <c r="OVI359" s="75"/>
      <c r="OVJ359" s="76"/>
      <c r="OVK359" s="180"/>
      <c r="OVL359" s="180"/>
      <c r="OVM359" s="180"/>
      <c r="OVN359" s="75"/>
      <c r="OVO359" s="76"/>
      <c r="OVP359" s="181"/>
      <c r="OVQ359" s="181"/>
      <c r="OVR359" s="182"/>
      <c r="OVS359" s="134"/>
      <c r="OVT359" s="135"/>
      <c r="OVU359" s="111"/>
      <c r="OVV359" s="178"/>
      <c r="OVW359" s="178"/>
      <c r="OVX359" s="178"/>
      <c r="OVY359" s="178"/>
      <c r="OVZ359" s="179"/>
      <c r="OWA359" s="73"/>
      <c r="OWB359" s="73"/>
      <c r="OWC359" s="180"/>
      <c r="OWD359" s="75"/>
      <c r="OWE359" s="76"/>
      <c r="OWF359" s="180"/>
      <c r="OWG359" s="180"/>
      <c r="OWH359" s="180"/>
      <c r="OWI359" s="75"/>
      <c r="OWJ359" s="76"/>
      <c r="OWK359" s="181"/>
      <c r="OWL359" s="181"/>
      <c r="OWM359" s="182"/>
      <c r="OWN359" s="134"/>
      <c r="OWO359" s="135"/>
      <c r="OWP359" s="111"/>
      <c r="OWQ359" s="178"/>
      <c r="OWR359" s="178"/>
      <c r="OWS359" s="178"/>
      <c r="OWT359" s="178"/>
      <c r="OWU359" s="179"/>
      <c r="OWV359" s="73"/>
      <c r="OWW359" s="73"/>
      <c r="OWX359" s="180"/>
      <c r="OWY359" s="75"/>
      <c r="OWZ359" s="76"/>
      <c r="OXA359" s="180"/>
      <c r="OXB359" s="180"/>
      <c r="OXC359" s="180"/>
      <c r="OXD359" s="75"/>
      <c r="OXE359" s="76"/>
      <c r="OXF359" s="181"/>
      <c r="OXG359" s="181"/>
      <c r="OXH359" s="182"/>
      <c r="OXI359" s="134"/>
      <c r="OXJ359" s="135"/>
      <c r="OXK359" s="111"/>
      <c r="OXL359" s="178"/>
      <c r="OXM359" s="178"/>
      <c r="OXN359" s="178"/>
      <c r="OXO359" s="178"/>
      <c r="OXP359" s="179"/>
      <c r="OXQ359" s="73"/>
      <c r="OXR359" s="73"/>
      <c r="OXS359" s="180"/>
      <c r="OXT359" s="75"/>
      <c r="OXU359" s="76"/>
      <c r="OXV359" s="180"/>
      <c r="OXW359" s="180"/>
      <c r="OXX359" s="180"/>
      <c r="OXY359" s="75"/>
      <c r="OXZ359" s="76"/>
      <c r="OYA359" s="181"/>
      <c r="OYB359" s="181"/>
      <c r="OYC359" s="182"/>
      <c r="OYD359" s="134"/>
      <c r="OYE359" s="135"/>
      <c r="OYF359" s="111"/>
      <c r="OYG359" s="178"/>
      <c r="OYH359" s="178"/>
      <c r="OYI359" s="178"/>
      <c r="OYJ359" s="178"/>
      <c r="OYK359" s="179"/>
      <c r="OYL359" s="73"/>
      <c r="OYM359" s="73"/>
      <c r="OYN359" s="180"/>
      <c r="OYO359" s="75"/>
      <c r="OYP359" s="76"/>
      <c r="OYQ359" s="180"/>
      <c r="OYR359" s="180"/>
      <c r="OYS359" s="180"/>
      <c r="OYT359" s="75"/>
      <c r="OYU359" s="76"/>
      <c r="OYV359" s="181"/>
      <c r="OYW359" s="181"/>
      <c r="OYX359" s="182"/>
      <c r="OYY359" s="134"/>
      <c r="OYZ359" s="135"/>
      <c r="OZA359" s="111"/>
      <c r="OZB359" s="178"/>
      <c r="OZC359" s="178"/>
      <c r="OZD359" s="178"/>
      <c r="OZE359" s="178"/>
      <c r="OZF359" s="179"/>
      <c r="OZG359" s="73"/>
      <c r="OZH359" s="73"/>
      <c r="OZI359" s="180"/>
      <c r="OZJ359" s="75"/>
      <c r="OZK359" s="76"/>
      <c r="OZL359" s="180"/>
      <c r="OZM359" s="180"/>
      <c r="OZN359" s="180"/>
      <c r="OZO359" s="75"/>
      <c r="OZP359" s="76"/>
      <c r="OZQ359" s="181"/>
      <c r="OZR359" s="181"/>
      <c r="OZS359" s="182"/>
      <c r="OZT359" s="134"/>
      <c r="OZU359" s="135"/>
      <c r="OZV359" s="111"/>
      <c r="OZW359" s="178"/>
      <c r="OZX359" s="178"/>
      <c r="OZY359" s="178"/>
      <c r="OZZ359" s="178"/>
      <c r="PAA359" s="179"/>
      <c r="PAB359" s="73"/>
      <c r="PAC359" s="73"/>
      <c r="PAD359" s="180"/>
      <c r="PAE359" s="75"/>
      <c r="PAF359" s="76"/>
      <c r="PAG359" s="180"/>
      <c r="PAH359" s="180"/>
      <c r="PAI359" s="180"/>
      <c r="PAJ359" s="75"/>
      <c r="PAK359" s="76"/>
      <c r="PAL359" s="181"/>
      <c r="PAM359" s="181"/>
      <c r="PAN359" s="182"/>
      <c r="PAO359" s="134"/>
      <c r="PAP359" s="135"/>
      <c r="PAQ359" s="111"/>
      <c r="PAR359" s="178"/>
      <c r="PAS359" s="178"/>
      <c r="PAT359" s="178"/>
      <c r="PAU359" s="178"/>
      <c r="PAV359" s="179"/>
      <c r="PAW359" s="73"/>
      <c r="PAX359" s="73"/>
      <c r="PAY359" s="180"/>
      <c r="PAZ359" s="75"/>
      <c r="PBA359" s="76"/>
      <c r="PBB359" s="180"/>
      <c r="PBC359" s="180"/>
      <c r="PBD359" s="180"/>
      <c r="PBE359" s="75"/>
      <c r="PBF359" s="76"/>
      <c r="PBG359" s="181"/>
      <c r="PBH359" s="181"/>
      <c r="PBI359" s="182"/>
      <c r="PBJ359" s="134"/>
      <c r="PBK359" s="135"/>
      <c r="PBL359" s="111"/>
      <c r="PBM359" s="178"/>
      <c r="PBN359" s="178"/>
      <c r="PBO359" s="178"/>
      <c r="PBP359" s="178"/>
      <c r="PBQ359" s="179"/>
      <c r="PBR359" s="73"/>
      <c r="PBS359" s="73"/>
      <c r="PBT359" s="180"/>
      <c r="PBU359" s="75"/>
      <c r="PBV359" s="76"/>
      <c r="PBW359" s="180"/>
      <c r="PBX359" s="180"/>
      <c r="PBY359" s="180"/>
      <c r="PBZ359" s="75"/>
      <c r="PCA359" s="76"/>
      <c r="PCB359" s="181"/>
      <c r="PCC359" s="181"/>
      <c r="PCD359" s="182"/>
      <c r="PCE359" s="134"/>
      <c r="PCF359" s="135"/>
      <c r="PCG359" s="111"/>
      <c r="PCH359" s="178"/>
      <c r="PCI359" s="178"/>
      <c r="PCJ359" s="178"/>
      <c r="PCK359" s="178"/>
      <c r="PCL359" s="179"/>
      <c r="PCM359" s="73"/>
      <c r="PCN359" s="73"/>
      <c r="PCO359" s="180"/>
      <c r="PCP359" s="75"/>
      <c r="PCQ359" s="76"/>
      <c r="PCR359" s="180"/>
      <c r="PCS359" s="180"/>
      <c r="PCT359" s="180"/>
      <c r="PCU359" s="75"/>
      <c r="PCV359" s="76"/>
      <c r="PCW359" s="181"/>
      <c r="PCX359" s="181"/>
      <c r="PCY359" s="182"/>
      <c r="PCZ359" s="134"/>
      <c r="PDA359" s="135"/>
      <c r="PDB359" s="111"/>
      <c r="PDC359" s="178"/>
      <c r="PDD359" s="178"/>
      <c r="PDE359" s="178"/>
      <c r="PDF359" s="178"/>
      <c r="PDG359" s="179"/>
      <c r="PDH359" s="73"/>
      <c r="PDI359" s="73"/>
      <c r="PDJ359" s="180"/>
      <c r="PDK359" s="75"/>
      <c r="PDL359" s="76"/>
      <c r="PDM359" s="180"/>
      <c r="PDN359" s="180"/>
      <c r="PDO359" s="180"/>
      <c r="PDP359" s="75"/>
      <c r="PDQ359" s="76"/>
      <c r="PDR359" s="181"/>
      <c r="PDS359" s="181"/>
      <c r="PDT359" s="182"/>
      <c r="PDU359" s="134"/>
      <c r="PDV359" s="135"/>
      <c r="PDW359" s="111"/>
      <c r="PDX359" s="178"/>
      <c r="PDY359" s="178"/>
      <c r="PDZ359" s="178"/>
      <c r="PEA359" s="178"/>
      <c r="PEB359" s="179"/>
      <c r="PEC359" s="73"/>
      <c r="PED359" s="73"/>
      <c r="PEE359" s="180"/>
      <c r="PEF359" s="75"/>
      <c r="PEG359" s="76"/>
      <c r="PEH359" s="180"/>
      <c r="PEI359" s="180"/>
      <c r="PEJ359" s="180"/>
      <c r="PEK359" s="75"/>
      <c r="PEL359" s="76"/>
      <c r="PEM359" s="181"/>
      <c r="PEN359" s="181"/>
      <c r="PEO359" s="182"/>
      <c r="PEP359" s="134"/>
      <c r="PEQ359" s="135"/>
      <c r="PER359" s="111"/>
      <c r="PES359" s="178"/>
      <c r="PET359" s="178"/>
      <c r="PEU359" s="178"/>
      <c r="PEV359" s="178"/>
      <c r="PEW359" s="179"/>
      <c r="PEX359" s="73"/>
      <c r="PEY359" s="73"/>
      <c r="PEZ359" s="180"/>
      <c r="PFA359" s="75"/>
      <c r="PFB359" s="76"/>
      <c r="PFC359" s="180"/>
      <c r="PFD359" s="180"/>
      <c r="PFE359" s="180"/>
      <c r="PFF359" s="75"/>
      <c r="PFG359" s="76"/>
      <c r="PFH359" s="181"/>
      <c r="PFI359" s="181"/>
      <c r="PFJ359" s="182"/>
      <c r="PFK359" s="134"/>
      <c r="PFL359" s="135"/>
      <c r="PFM359" s="111"/>
      <c r="PFN359" s="178"/>
      <c r="PFO359" s="178"/>
      <c r="PFP359" s="178"/>
      <c r="PFQ359" s="178"/>
      <c r="PFR359" s="179"/>
      <c r="PFS359" s="73"/>
      <c r="PFT359" s="73"/>
      <c r="PFU359" s="180"/>
      <c r="PFV359" s="75"/>
      <c r="PFW359" s="76"/>
      <c r="PFX359" s="180"/>
      <c r="PFY359" s="180"/>
      <c r="PFZ359" s="180"/>
      <c r="PGA359" s="75"/>
      <c r="PGB359" s="76"/>
      <c r="PGC359" s="181"/>
      <c r="PGD359" s="181"/>
      <c r="PGE359" s="182"/>
      <c r="PGF359" s="134"/>
      <c r="PGG359" s="135"/>
      <c r="PGH359" s="111"/>
      <c r="PGI359" s="178"/>
      <c r="PGJ359" s="178"/>
      <c r="PGK359" s="178"/>
      <c r="PGL359" s="178"/>
      <c r="PGM359" s="179"/>
      <c r="PGN359" s="73"/>
      <c r="PGO359" s="73"/>
      <c r="PGP359" s="180"/>
      <c r="PGQ359" s="75"/>
      <c r="PGR359" s="76"/>
      <c r="PGS359" s="180"/>
      <c r="PGT359" s="180"/>
      <c r="PGU359" s="180"/>
      <c r="PGV359" s="75"/>
      <c r="PGW359" s="76"/>
      <c r="PGX359" s="181"/>
      <c r="PGY359" s="181"/>
      <c r="PGZ359" s="182"/>
      <c r="PHA359" s="134"/>
      <c r="PHB359" s="135"/>
      <c r="PHC359" s="111"/>
      <c r="PHD359" s="178"/>
      <c r="PHE359" s="178"/>
      <c r="PHF359" s="178"/>
      <c r="PHG359" s="178"/>
      <c r="PHH359" s="179"/>
      <c r="PHI359" s="73"/>
      <c r="PHJ359" s="73"/>
      <c r="PHK359" s="180"/>
      <c r="PHL359" s="75"/>
      <c r="PHM359" s="76"/>
      <c r="PHN359" s="180"/>
      <c r="PHO359" s="180"/>
      <c r="PHP359" s="180"/>
      <c r="PHQ359" s="75"/>
      <c r="PHR359" s="76"/>
      <c r="PHS359" s="181"/>
      <c r="PHT359" s="181"/>
      <c r="PHU359" s="182"/>
      <c r="PHV359" s="134"/>
      <c r="PHW359" s="135"/>
      <c r="PHX359" s="111"/>
      <c r="PHY359" s="178"/>
      <c r="PHZ359" s="178"/>
      <c r="PIA359" s="178"/>
      <c r="PIB359" s="178"/>
      <c r="PIC359" s="179"/>
      <c r="PID359" s="73"/>
      <c r="PIE359" s="73"/>
      <c r="PIF359" s="180"/>
      <c r="PIG359" s="75"/>
      <c r="PIH359" s="76"/>
      <c r="PII359" s="180"/>
      <c r="PIJ359" s="180"/>
      <c r="PIK359" s="180"/>
      <c r="PIL359" s="75"/>
      <c r="PIM359" s="76"/>
      <c r="PIN359" s="181"/>
      <c r="PIO359" s="181"/>
      <c r="PIP359" s="182"/>
      <c r="PIQ359" s="134"/>
      <c r="PIR359" s="135"/>
      <c r="PIS359" s="111"/>
      <c r="PIT359" s="178"/>
      <c r="PIU359" s="178"/>
      <c r="PIV359" s="178"/>
      <c r="PIW359" s="178"/>
      <c r="PIX359" s="179"/>
      <c r="PIY359" s="73"/>
      <c r="PIZ359" s="73"/>
      <c r="PJA359" s="180"/>
      <c r="PJB359" s="75"/>
      <c r="PJC359" s="76"/>
      <c r="PJD359" s="180"/>
      <c r="PJE359" s="180"/>
      <c r="PJF359" s="180"/>
      <c r="PJG359" s="75"/>
      <c r="PJH359" s="76"/>
      <c r="PJI359" s="181"/>
      <c r="PJJ359" s="181"/>
      <c r="PJK359" s="182"/>
      <c r="PJL359" s="134"/>
      <c r="PJM359" s="135"/>
      <c r="PJN359" s="111"/>
      <c r="PJO359" s="178"/>
      <c r="PJP359" s="178"/>
      <c r="PJQ359" s="178"/>
      <c r="PJR359" s="178"/>
      <c r="PJS359" s="179"/>
      <c r="PJT359" s="73"/>
      <c r="PJU359" s="73"/>
      <c r="PJV359" s="180"/>
      <c r="PJW359" s="75"/>
      <c r="PJX359" s="76"/>
      <c r="PJY359" s="180"/>
      <c r="PJZ359" s="180"/>
      <c r="PKA359" s="180"/>
      <c r="PKB359" s="75"/>
      <c r="PKC359" s="76"/>
      <c r="PKD359" s="181"/>
      <c r="PKE359" s="181"/>
      <c r="PKF359" s="182"/>
      <c r="PKG359" s="134"/>
      <c r="PKH359" s="135"/>
      <c r="PKI359" s="111"/>
      <c r="PKJ359" s="178"/>
      <c r="PKK359" s="178"/>
      <c r="PKL359" s="178"/>
      <c r="PKM359" s="178"/>
      <c r="PKN359" s="179"/>
      <c r="PKO359" s="73"/>
      <c r="PKP359" s="73"/>
      <c r="PKQ359" s="180"/>
      <c r="PKR359" s="75"/>
      <c r="PKS359" s="76"/>
      <c r="PKT359" s="180"/>
      <c r="PKU359" s="180"/>
      <c r="PKV359" s="180"/>
      <c r="PKW359" s="75"/>
      <c r="PKX359" s="76"/>
      <c r="PKY359" s="181"/>
      <c r="PKZ359" s="181"/>
      <c r="PLA359" s="182"/>
      <c r="PLB359" s="134"/>
      <c r="PLC359" s="135"/>
      <c r="PLD359" s="111"/>
      <c r="PLE359" s="178"/>
      <c r="PLF359" s="178"/>
      <c r="PLG359" s="178"/>
      <c r="PLH359" s="178"/>
      <c r="PLI359" s="179"/>
      <c r="PLJ359" s="73"/>
      <c r="PLK359" s="73"/>
      <c r="PLL359" s="180"/>
      <c r="PLM359" s="75"/>
      <c r="PLN359" s="76"/>
      <c r="PLO359" s="180"/>
      <c r="PLP359" s="180"/>
      <c r="PLQ359" s="180"/>
      <c r="PLR359" s="75"/>
      <c r="PLS359" s="76"/>
      <c r="PLT359" s="181"/>
      <c r="PLU359" s="181"/>
      <c r="PLV359" s="182"/>
      <c r="PLW359" s="134"/>
      <c r="PLX359" s="135"/>
      <c r="PLY359" s="111"/>
      <c r="PLZ359" s="178"/>
      <c r="PMA359" s="178"/>
      <c r="PMB359" s="178"/>
      <c r="PMC359" s="178"/>
      <c r="PMD359" s="179"/>
      <c r="PME359" s="73"/>
      <c r="PMF359" s="73"/>
      <c r="PMG359" s="180"/>
      <c r="PMH359" s="75"/>
      <c r="PMI359" s="76"/>
      <c r="PMJ359" s="180"/>
      <c r="PMK359" s="180"/>
      <c r="PML359" s="180"/>
      <c r="PMM359" s="75"/>
      <c r="PMN359" s="76"/>
      <c r="PMO359" s="181"/>
      <c r="PMP359" s="181"/>
      <c r="PMQ359" s="182"/>
      <c r="PMR359" s="134"/>
      <c r="PMS359" s="135"/>
      <c r="PMT359" s="111"/>
      <c r="PMU359" s="178"/>
      <c r="PMV359" s="178"/>
      <c r="PMW359" s="178"/>
      <c r="PMX359" s="178"/>
      <c r="PMY359" s="179"/>
      <c r="PMZ359" s="73"/>
      <c r="PNA359" s="73"/>
      <c r="PNB359" s="180"/>
      <c r="PNC359" s="75"/>
      <c r="PND359" s="76"/>
      <c r="PNE359" s="180"/>
      <c r="PNF359" s="180"/>
      <c r="PNG359" s="180"/>
      <c r="PNH359" s="75"/>
      <c r="PNI359" s="76"/>
      <c r="PNJ359" s="181"/>
      <c r="PNK359" s="181"/>
      <c r="PNL359" s="182"/>
      <c r="PNM359" s="134"/>
      <c r="PNN359" s="135"/>
      <c r="PNO359" s="111"/>
      <c r="PNP359" s="178"/>
      <c r="PNQ359" s="178"/>
      <c r="PNR359" s="178"/>
      <c r="PNS359" s="178"/>
      <c r="PNT359" s="179"/>
      <c r="PNU359" s="73"/>
      <c r="PNV359" s="73"/>
      <c r="PNW359" s="180"/>
      <c r="PNX359" s="75"/>
      <c r="PNY359" s="76"/>
      <c r="PNZ359" s="180"/>
      <c r="POA359" s="180"/>
      <c r="POB359" s="180"/>
      <c r="POC359" s="75"/>
      <c r="POD359" s="76"/>
      <c r="POE359" s="181"/>
      <c r="POF359" s="181"/>
      <c r="POG359" s="182"/>
      <c r="POH359" s="134"/>
      <c r="POI359" s="135"/>
      <c r="POJ359" s="111"/>
      <c r="POK359" s="178"/>
      <c r="POL359" s="178"/>
      <c r="POM359" s="178"/>
      <c r="PON359" s="178"/>
      <c r="POO359" s="179"/>
      <c r="POP359" s="73"/>
      <c r="POQ359" s="73"/>
      <c r="POR359" s="180"/>
      <c r="POS359" s="75"/>
      <c r="POT359" s="76"/>
      <c r="POU359" s="180"/>
      <c r="POV359" s="180"/>
      <c r="POW359" s="180"/>
      <c r="POX359" s="75"/>
      <c r="POY359" s="76"/>
      <c r="POZ359" s="181"/>
      <c r="PPA359" s="181"/>
      <c r="PPB359" s="182"/>
      <c r="PPC359" s="134"/>
      <c r="PPD359" s="135"/>
      <c r="PPE359" s="111"/>
      <c r="PPF359" s="178"/>
      <c r="PPG359" s="178"/>
      <c r="PPH359" s="178"/>
      <c r="PPI359" s="178"/>
      <c r="PPJ359" s="179"/>
      <c r="PPK359" s="73"/>
      <c r="PPL359" s="73"/>
      <c r="PPM359" s="180"/>
      <c r="PPN359" s="75"/>
      <c r="PPO359" s="76"/>
      <c r="PPP359" s="180"/>
      <c r="PPQ359" s="180"/>
      <c r="PPR359" s="180"/>
      <c r="PPS359" s="75"/>
      <c r="PPT359" s="76"/>
      <c r="PPU359" s="181"/>
      <c r="PPV359" s="181"/>
      <c r="PPW359" s="182"/>
      <c r="PPX359" s="134"/>
      <c r="PPY359" s="135"/>
      <c r="PPZ359" s="111"/>
      <c r="PQA359" s="178"/>
      <c r="PQB359" s="178"/>
      <c r="PQC359" s="178"/>
      <c r="PQD359" s="178"/>
      <c r="PQE359" s="179"/>
      <c r="PQF359" s="73"/>
      <c r="PQG359" s="73"/>
      <c r="PQH359" s="180"/>
      <c r="PQI359" s="75"/>
      <c r="PQJ359" s="76"/>
      <c r="PQK359" s="180"/>
      <c r="PQL359" s="180"/>
      <c r="PQM359" s="180"/>
      <c r="PQN359" s="75"/>
      <c r="PQO359" s="76"/>
      <c r="PQP359" s="181"/>
      <c r="PQQ359" s="181"/>
      <c r="PQR359" s="182"/>
      <c r="PQS359" s="134"/>
      <c r="PQT359" s="135"/>
      <c r="PQU359" s="111"/>
      <c r="PQV359" s="178"/>
      <c r="PQW359" s="178"/>
      <c r="PQX359" s="178"/>
      <c r="PQY359" s="178"/>
      <c r="PQZ359" s="179"/>
      <c r="PRA359" s="73"/>
      <c r="PRB359" s="73"/>
      <c r="PRC359" s="180"/>
      <c r="PRD359" s="75"/>
      <c r="PRE359" s="76"/>
      <c r="PRF359" s="180"/>
      <c r="PRG359" s="180"/>
      <c r="PRH359" s="180"/>
      <c r="PRI359" s="75"/>
      <c r="PRJ359" s="76"/>
      <c r="PRK359" s="181"/>
      <c r="PRL359" s="181"/>
      <c r="PRM359" s="182"/>
      <c r="PRN359" s="134"/>
      <c r="PRO359" s="135"/>
      <c r="PRP359" s="111"/>
      <c r="PRQ359" s="178"/>
      <c r="PRR359" s="178"/>
      <c r="PRS359" s="178"/>
      <c r="PRT359" s="178"/>
      <c r="PRU359" s="179"/>
      <c r="PRV359" s="73"/>
      <c r="PRW359" s="73"/>
      <c r="PRX359" s="180"/>
      <c r="PRY359" s="75"/>
      <c r="PRZ359" s="76"/>
      <c r="PSA359" s="180"/>
      <c r="PSB359" s="180"/>
      <c r="PSC359" s="180"/>
      <c r="PSD359" s="75"/>
      <c r="PSE359" s="76"/>
      <c r="PSF359" s="181"/>
      <c r="PSG359" s="181"/>
      <c r="PSH359" s="182"/>
      <c r="PSI359" s="134"/>
      <c r="PSJ359" s="135"/>
      <c r="PSK359" s="111"/>
      <c r="PSL359" s="178"/>
      <c r="PSM359" s="178"/>
      <c r="PSN359" s="178"/>
      <c r="PSO359" s="178"/>
      <c r="PSP359" s="179"/>
      <c r="PSQ359" s="73"/>
      <c r="PSR359" s="73"/>
      <c r="PSS359" s="180"/>
      <c r="PST359" s="75"/>
      <c r="PSU359" s="76"/>
      <c r="PSV359" s="180"/>
      <c r="PSW359" s="180"/>
      <c r="PSX359" s="180"/>
      <c r="PSY359" s="75"/>
      <c r="PSZ359" s="76"/>
      <c r="PTA359" s="181"/>
      <c r="PTB359" s="181"/>
      <c r="PTC359" s="182"/>
      <c r="PTD359" s="134"/>
      <c r="PTE359" s="135"/>
      <c r="PTF359" s="111"/>
      <c r="PTG359" s="178"/>
      <c r="PTH359" s="178"/>
      <c r="PTI359" s="178"/>
      <c r="PTJ359" s="178"/>
      <c r="PTK359" s="179"/>
      <c r="PTL359" s="73"/>
      <c r="PTM359" s="73"/>
      <c r="PTN359" s="180"/>
      <c r="PTO359" s="75"/>
      <c r="PTP359" s="76"/>
      <c r="PTQ359" s="180"/>
      <c r="PTR359" s="180"/>
      <c r="PTS359" s="180"/>
      <c r="PTT359" s="75"/>
      <c r="PTU359" s="76"/>
      <c r="PTV359" s="181"/>
      <c r="PTW359" s="181"/>
      <c r="PTX359" s="182"/>
      <c r="PTY359" s="134"/>
      <c r="PTZ359" s="135"/>
      <c r="PUA359" s="111"/>
      <c r="PUB359" s="178"/>
      <c r="PUC359" s="178"/>
      <c r="PUD359" s="178"/>
      <c r="PUE359" s="178"/>
      <c r="PUF359" s="179"/>
      <c r="PUG359" s="73"/>
      <c r="PUH359" s="73"/>
      <c r="PUI359" s="180"/>
      <c r="PUJ359" s="75"/>
      <c r="PUK359" s="76"/>
      <c r="PUL359" s="180"/>
      <c r="PUM359" s="180"/>
      <c r="PUN359" s="180"/>
      <c r="PUO359" s="75"/>
      <c r="PUP359" s="76"/>
      <c r="PUQ359" s="181"/>
      <c r="PUR359" s="181"/>
      <c r="PUS359" s="182"/>
      <c r="PUT359" s="134"/>
      <c r="PUU359" s="135"/>
      <c r="PUV359" s="111"/>
      <c r="PUW359" s="178"/>
      <c r="PUX359" s="178"/>
      <c r="PUY359" s="178"/>
      <c r="PUZ359" s="178"/>
      <c r="PVA359" s="179"/>
      <c r="PVB359" s="73"/>
      <c r="PVC359" s="73"/>
      <c r="PVD359" s="180"/>
      <c r="PVE359" s="75"/>
      <c r="PVF359" s="76"/>
      <c r="PVG359" s="180"/>
      <c r="PVH359" s="180"/>
      <c r="PVI359" s="180"/>
      <c r="PVJ359" s="75"/>
      <c r="PVK359" s="76"/>
      <c r="PVL359" s="181"/>
      <c r="PVM359" s="181"/>
      <c r="PVN359" s="182"/>
      <c r="PVO359" s="134"/>
      <c r="PVP359" s="135"/>
      <c r="PVQ359" s="111"/>
      <c r="PVR359" s="178"/>
      <c r="PVS359" s="178"/>
      <c r="PVT359" s="178"/>
      <c r="PVU359" s="178"/>
      <c r="PVV359" s="179"/>
      <c r="PVW359" s="73"/>
      <c r="PVX359" s="73"/>
      <c r="PVY359" s="180"/>
      <c r="PVZ359" s="75"/>
      <c r="PWA359" s="76"/>
      <c r="PWB359" s="180"/>
      <c r="PWC359" s="180"/>
      <c r="PWD359" s="180"/>
      <c r="PWE359" s="75"/>
      <c r="PWF359" s="76"/>
      <c r="PWG359" s="181"/>
      <c r="PWH359" s="181"/>
      <c r="PWI359" s="182"/>
      <c r="PWJ359" s="134"/>
      <c r="PWK359" s="135"/>
      <c r="PWL359" s="111"/>
      <c r="PWM359" s="178"/>
      <c r="PWN359" s="178"/>
      <c r="PWO359" s="178"/>
      <c r="PWP359" s="178"/>
      <c r="PWQ359" s="179"/>
      <c r="PWR359" s="73"/>
      <c r="PWS359" s="73"/>
      <c r="PWT359" s="180"/>
      <c r="PWU359" s="75"/>
      <c r="PWV359" s="76"/>
      <c r="PWW359" s="180"/>
      <c r="PWX359" s="180"/>
      <c r="PWY359" s="180"/>
      <c r="PWZ359" s="75"/>
      <c r="PXA359" s="76"/>
      <c r="PXB359" s="181"/>
      <c r="PXC359" s="181"/>
      <c r="PXD359" s="182"/>
      <c r="PXE359" s="134"/>
      <c r="PXF359" s="135"/>
      <c r="PXG359" s="111"/>
      <c r="PXH359" s="178"/>
      <c r="PXI359" s="178"/>
      <c r="PXJ359" s="178"/>
      <c r="PXK359" s="178"/>
      <c r="PXL359" s="179"/>
      <c r="PXM359" s="73"/>
      <c r="PXN359" s="73"/>
      <c r="PXO359" s="180"/>
      <c r="PXP359" s="75"/>
      <c r="PXQ359" s="76"/>
      <c r="PXR359" s="180"/>
      <c r="PXS359" s="180"/>
      <c r="PXT359" s="180"/>
      <c r="PXU359" s="75"/>
      <c r="PXV359" s="76"/>
      <c r="PXW359" s="181"/>
      <c r="PXX359" s="181"/>
      <c r="PXY359" s="182"/>
      <c r="PXZ359" s="134"/>
      <c r="PYA359" s="135"/>
      <c r="PYB359" s="111"/>
      <c r="PYC359" s="178"/>
      <c r="PYD359" s="178"/>
      <c r="PYE359" s="178"/>
      <c r="PYF359" s="178"/>
      <c r="PYG359" s="179"/>
      <c r="PYH359" s="73"/>
      <c r="PYI359" s="73"/>
      <c r="PYJ359" s="180"/>
      <c r="PYK359" s="75"/>
      <c r="PYL359" s="76"/>
      <c r="PYM359" s="180"/>
      <c r="PYN359" s="180"/>
      <c r="PYO359" s="180"/>
      <c r="PYP359" s="75"/>
      <c r="PYQ359" s="76"/>
      <c r="PYR359" s="181"/>
      <c r="PYS359" s="181"/>
      <c r="PYT359" s="182"/>
      <c r="PYU359" s="134"/>
      <c r="PYV359" s="135"/>
      <c r="PYW359" s="111"/>
      <c r="PYX359" s="178"/>
      <c r="PYY359" s="178"/>
      <c r="PYZ359" s="178"/>
      <c r="PZA359" s="178"/>
      <c r="PZB359" s="179"/>
      <c r="PZC359" s="73"/>
      <c r="PZD359" s="73"/>
      <c r="PZE359" s="180"/>
      <c r="PZF359" s="75"/>
      <c r="PZG359" s="76"/>
      <c r="PZH359" s="180"/>
      <c r="PZI359" s="180"/>
      <c r="PZJ359" s="180"/>
      <c r="PZK359" s="75"/>
      <c r="PZL359" s="76"/>
      <c r="PZM359" s="181"/>
      <c r="PZN359" s="181"/>
      <c r="PZO359" s="182"/>
      <c r="PZP359" s="134"/>
      <c r="PZQ359" s="135"/>
      <c r="PZR359" s="111"/>
      <c r="PZS359" s="178"/>
      <c r="PZT359" s="178"/>
      <c r="PZU359" s="178"/>
      <c r="PZV359" s="178"/>
      <c r="PZW359" s="179"/>
      <c r="PZX359" s="73"/>
      <c r="PZY359" s="73"/>
      <c r="PZZ359" s="180"/>
      <c r="QAA359" s="75"/>
      <c r="QAB359" s="76"/>
      <c r="QAC359" s="180"/>
      <c r="QAD359" s="180"/>
      <c r="QAE359" s="180"/>
      <c r="QAF359" s="75"/>
      <c r="QAG359" s="76"/>
      <c r="QAH359" s="181"/>
      <c r="QAI359" s="181"/>
      <c r="QAJ359" s="182"/>
      <c r="QAK359" s="134"/>
      <c r="QAL359" s="135"/>
      <c r="QAM359" s="111"/>
      <c r="QAN359" s="178"/>
      <c r="QAO359" s="178"/>
      <c r="QAP359" s="178"/>
      <c r="QAQ359" s="178"/>
      <c r="QAR359" s="179"/>
      <c r="QAS359" s="73"/>
      <c r="QAT359" s="73"/>
      <c r="QAU359" s="180"/>
      <c r="QAV359" s="75"/>
      <c r="QAW359" s="76"/>
      <c r="QAX359" s="180"/>
      <c r="QAY359" s="180"/>
      <c r="QAZ359" s="180"/>
      <c r="QBA359" s="75"/>
      <c r="QBB359" s="76"/>
      <c r="QBC359" s="181"/>
      <c r="QBD359" s="181"/>
      <c r="QBE359" s="182"/>
      <c r="QBF359" s="134"/>
      <c r="QBG359" s="135"/>
      <c r="QBH359" s="111"/>
      <c r="QBI359" s="178"/>
      <c r="QBJ359" s="178"/>
      <c r="QBK359" s="178"/>
      <c r="QBL359" s="178"/>
      <c r="QBM359" s="179"/>
      <c r="QBN359" s="73"/>
      <c r="QBO359" s="73"/>
      <c r="QBP359" s="180"/>
      <c r="QBQ359" s="75"/>
      <c r="QBR359" s="76"/>
      <c r="QBS359" s="180"/>
      <c r="QBT359" s="180"/>
      <c r="QBU359" s="180"/>
      <c r="QBV359" s="75"/>
      <c r="QBW359" s="76"/>
      <c r="QBX359" s="181"/>
      <c r="QBY359" s="181"/>
      <c r="QBZ359" s="182"/>
      <c r="QCA359" s="134"/>
      <c r="QCB359" s="135"/>
      <c r="QCC359" s="111"/>
      <c r="QCD359" s="178"/>
      <c r="QCE359" s="178"/>
      <c r="QCF359" s="178"/>
      <c r="QCG359" s="178"/>
      <c r="QCH359" s="179"/>
      <c r="QCI359" s="73"/>
      <c r="QCJ359" s="73"/>
      <c r="QCK359" s="180"/>
      <c r="QCL359" s="75"/>
      <c r="QCM359" s="76"/>
      <c r="QCN359" s="180"/>
      <c r="QCO359" s="180"/>
      <c r="QCP359" s="180"/>
      <c r="QCQ359" s="75"/>
      <c r="QCR359" s="76"/>
      <c r="QCS359" s="181"/>
      <c r="QCT359" s="181"/>
      <c r="QCU359" s="182"/>
      <c r="QCV359" s="134"/>
      <c r="QCW359" s="135"/>
      <c r="QCX359" s="111"/>
      <c r="QCY359" s="178"/>
      <c r="QCZ359" s="178"/>
      <c r="QDA359" s="178"/>
      <c r="QDB359" s="178"/>
      <c r="QDC359" s="179"/>
      <c r="QDD359" s="73"/>
      <c r="QDE359" s="73"/>
      <c r="QDF359" s="180"/>
      <c r="QDG359" s="75"/>
      <c r="QDH359" s="76"/>
      <c r="QDI359" s="180"/>
      <c r="QDJ359" s="180"/>
      <c r="QDK359" s="180"/>
      <c r="QDL359" s="75"/>
      <c r="QDM359" s="76"/>
      <c r="QDN359" s="181"/>
      <c r="QDO359" s="181"/>
      <c r="QDP359" s="182"/>
      <c r="QDQ359" s="134"/>
      <c r="QDR359" s="135"/>
      <c r="QDS359" s="111"/>
      <c r="QDT359" s="178"/>
      <c r="QDU359" s="178"/>
      <c r="QDV359" s="178"/>
      <c r="QDW359" s="178"/>
      <c r="QDX359" s="179"/>
      <c r="QDY359" s="73"/>
      <c r="QDZ359" s="73"/>
      <c r="QEA359" s="180"/>
      <c r="QEB359" s="75"/>
      <c r="QEC359" s="76"/>
      <c r="QED359" s="180"/>
      <c r="QEE359" s="180"/>
      <c r="QEF359" s="180"/>
      <c r="QEG359" s="75"/>
      <c r="QEH359" s="76"/>
      <c r="QEI359" s="181"/>
      <c r="QEJ359" s="181"/>
      <c r="QEK359" s="182"/>
      <c r="QEL359" s="134"/>
      <c r="QEM359" s="135"/>
      <c r="QEN359" s="111"/>
      <c r="QEO359" s="178"/>
      <c r="QEP359" s="178"/>
      <c r="QEQ359" s="178"/>
      <c r="QER359" s="178"/>
      <c r="QES359" s="179"/>
      <c r="QET359" s="73"/>
      <c r="QEU359" s="73"/>
      <c r="QEV359" s="180"/>
      <c r="QEW359" s="75"/>
      <c r="QEX359" s="76"/>
      <c r="QEY359" s="180"/>
      <c r="QEZ359" s="180"/>
      <c r="QFA359" s="180"/>
      <c r="QFB359" s="75"/>
      <c r="QFC359" s="76"/>
      <c r="QFD359" s="181"/>
      <c r="QFE359" s="181"/>
      <c r="QFF359" s="182"/>
      <c r="QFG359" s="134"/>
      <c r="QFH359" s="135"/>
      <c r="QFI359" s="111"/>
      <c r="QFJ359" s="178"/>
      <c r="QFK359" s="178"/>
      <c r="QFL359" s="178"/>
      <c r="QFM359" s="178"/>
      <c r="QFN359" s="179"/>
      <c r="QFO359" s="73"/>
      <c r="QFP359" s="73"/>
      <c r="QFQ359" s="180"/>
      <c r="QFR359" s="75"/>
      <c r="QFS359" s="76"/>
      <c r="QFT359" s="180"/>
      <c r="QFU359" s="180"/>
      <c r="QFV359" s="180"/>
      <c r="QFW359" s="75"/>
      <c r="QFX359" s="76"/>
      <c r="QFY359" s="181"/>
      <c r="QFZ359" s="181"/>
      <c r="QGA359" s="182"/>
      <c r="QGB359" s="134"/>
      <c r="QGC359" s="135"/>
      <c r="QGD359" s="111"/>
      <c r="QGE359" s="178"/>
      <c r="QGF359" s="178"/>
      <c r="QGG359" s="178"/>
      <c r="QGH359" s="178"/>
      <c r="QGI359" s="179"/>
      <c r="QGJ359" s="73"/>
      <c r="QGK359" s="73"/>
      <c r="QGL359" s="180"/>
      <c r="QGM359" s="75"/>
      <c r="QGN359" s="76"/>
      <c r="QGO359" s="180"/>
      <c r="QGP359" s="180"/>
      <c r="QGQ359" s="180"/>
      <c r="QGR359" s="75"/>
      <c r="QGS359" s="76"/>
      <c r="QGT359" s="181"/>
      <c r="QGU359" s="181"/>
      <c r="QGV359" s="182"/>
      <c r="QGW359" s="134"/>
      <c r="QGX359" s="135"/>
      <c r="QGY359" s="111"/>
      <c r="QGZ359" s="178"/>
      <c r="QHA359" s="178"/>
      <c r="QHB359" s="178"/>
      <c r="QHC359" s="178"/>
      <c r="QHD359" s="179"/>
      <c r="QHE359" s="73"/>
      <c r="QHF359" s="73"/>
      <c r="QHG359" s="180"/>
      <c r="QHH359" s="75"/>
      <c r="QHI359" s="76"/>
      <c r="QHJ359" s="180"/>
      <c r="QHK359" s="180"/>
      <c r="QHL359" s="180"/>
      <c r="QHM359" s="75"/>
      <c r="QHN359" s="76"/>
      <c r="QHO359" s="181"/>
      <c r="QHP359" s="181"/>
      <c r="QHQ359" s="182"/>
      <c r="QHR359" s="134"/>
      <c r="QHS359" s="135"/>
      <c r="QHT359" s="111"/>
      <c r="QHU359" s="178"/>
      <c r="QHV359" s="178"/>
      <c r="QHW359" s="178"/>
      <c r="QHX359" s="178"/>
      <c r="QHY359" s="179"/>
      <c r="QHZ359" s="73"/>
      <c r="QIA359" s="73"/>
      <c r="QIB359" s="180"/>
      <c r="QIC359" s="75"/>
      <c r="QID359" s="76"/>
      <c r="QIE359" s="180"/>
      <c r="QIF359" s="180"/>
      <c r="QIG359" s="180"/>
      <c r="QIH359" s="75"/>
      <c r="QII359" s="76"/>
      <c r="QIJ359" s="181"/>
      <c r="QIK359" s="181"/>
      <c r="QIL359" s="182"/>
      <c r="QIM359" s="134"/>
      <c r="QIN359" s="135"/>
      <c r="QIO359" s="111"/>
      <c r="QIP359" s="178"/>
      <c r="QIQ359" s="178"/>
      <c r="QIR359" s="178"/>
      <c r="QIS359" s="178"/>
      <c r="QIT359" s="179"/>
      <c r="QIU359" s="73"/>
      <c r="QIV359" s="73"/>
      <c r="QIW359" s="180"/>
      <c r="QIX359" s="75"/>
      <c r="QIY359" s="76"/>
      <c r="QIZ359" s="180"/>
      <c r="QJA359" s="180"/>
      <c r="QJB359" s="180"/>
      <c r="QJC359" s="75"/>
      <c r="QJD359" s="76"/>
      <c r="QJE359" s="181"/>
      <c r="QJF359" s="181"/>
      <c r="QJG359" s="182"/>
      <c r="QJH359" s="134"/>
      <c r="QJI359" s="135"/>
      <c r="QJJ359" s="111"/>
      <c r="QJK359" s="178"/>
      <c r="QJL359" s="178"/>
      <c r="QJM359" s="178"/>
      <c r="QJN359" s="178"/>
      <c r="QJO359" s="179"/>
      <c r="QJP359" s="73"/>
      <c r="QJQ359" s="73"/>
      <c r="QJR359" s="180"/>
      <c r="QJS359" s="75"/>
      <c r="QJT359" s="76"/>
      <c r="QJU359" s="180"/>
      <c r="QJV359" s="180"/>
      <c r="QJW359" s="180"/>
      <c r="QJX359" s="75"/>
      <c r="QJY359" s="76"/>
      <c r="QJZ359" s="181"/>
      <c r="QKA359" s="181"/>
      <c r="QKB359" s="182"/>
      <c r="QKC359" s="134"/>
      <c r="QKD359" s="135"/>
      <c r="QKE359" s="111"/>
      <c r="QKF359" s="178"/>
      <c r="QKG359" s="178"/>
      <c r="QKH359" s="178"/>
      <c r="QKI359" s="178"/>
      <c r="QKJ359" s="179"/>
      <c r="QKK359" s="73"/>
      <c r="QKL359" s="73"/>
      <c r="QKM359" s="180"/>
      <c r="QKN359" s="75"/>
      <c r="QKO359" s="76"/>
      <c r="QKP359" s="180"/>
      <c r="QKQ359" s="180"/>
      <c r="QKR359" s="180"/>
      <c r="QKS359" s="75"/>
      <c r="QKT359" s="76"/>
      <c r="QKU359" s="181"/>
      <c r="QKV359" s="181"/>
      <c r="QKW359" s="182"/>
      <c r="QKX359" s="134"/>
      <c r="QKY359" s="135"/>
      <c r="QKZ359" s="111"/>
      <c r="QLA359" s="178"/>
      <c r="QLB359" s="178"/>
      <c r="QLC359" s="178"/>
      <c r="QLD359" s="178"/>
      <c r="QLE359" s="179"/>
      <c r="QLF359" s="73"/>
      <c r="QLG359" s="73"/>
      <c r="QLH359" s="180"/>
      <c r="QLI359" s="75"/>
      <c r="QLJ359" s="76"/>
      <c r="QLK359" s="180"/>
      <c r="QLL359" s="180"/>
      <c r="QLM359" s="180"/>
      <c r="QLN359" s="75"/>
      <c r="QLO359" s="76"/>
      <c r="QLP359" s="181"/>
      <c r="QLQ359" s="181"/>
      <c r="QLR359" s="182"/>
      <c r="QLS359" s="134"/>
      <c r="QLT359" s="135"/>
      <c r="QLU359" s="111"/>
      <c r="QLV359" s="178"/>
      <c r="QLW359" s="178"/>
      <c r="QLX359" s="178"/>
      <c r="QLY359" s="178"/>
      <c r="QLZ359" s="179"/>
      <c r="QMA359" s="73"/>
      <c r="QMB359" s="73"/>
      <c r="QMC359" s="180"/>
      <c r="QMD359" s="75"/>
      <c r="QME359" s="76"/>
      <c r="QMF359" s="180"/>
      <c r="QMG359" s="180"/>
      <c r="QMH359" s="180"/>
      <c r="QMI359" s="75"/>
      <c r="QMJ359" s="76"/>
      <c r="QMK359" s="181"/>
      <c r="QML359" s="181"/>
      <c r="QMM359" s="182"/>
      <c r="QMN359" s="134"/>
      <c r="QMO359" s="135"/>
      <c r="QMP359" s="111"/>
      <c r="QMQ359" s="178"/>
      <c r="QMR359" s="178"/>
      <c r="QMS359" s="178"/>
      <c r="QMT359" s="178"/>
      <c r="QMU359" s="179"/>
      <c r="QMV359" s="73"/>
      <c r="QMW359" s="73"/>
      <c r="QMX359" s="180"/>
      <c r="QMY359" s="75"/>
      <c r="QMZ359" s="76"/>
      <c r="QNA359" s="180"/>
      <c r="QNB359" s="180"/>
      <c r="QNC359" s="180"/>
      <c r="QND359" s="75"/>
      <c r="QNE359" s="76"/>
      <c r="QNF359" s="181"/>
      <c r="QNG359" s="181"/>
      <c r="QNH359" s="182"/>
      <c r="QNI359" s="134"/>
      <c r="QNJ359" s="135"/>
      <c r="QNK359" s="111"/>
      <c r="QNL359" s="178"/>
      <c r="QNM359" s="178"/>
      <c r="QNN359" s="178"/>
      <c r="QNO359" s="178"/>
      <c r="QNP359" s="179"/>
      <c r="QNQ359" s="73"/>
      <c r="QNR359" s="73"/>
      <c r="QNS359" s="180"/>
      <c r="QNT359" s="75"/>
      <c r="QNU359" s="76"/>
      <c r="QNV359" s="180"/>
      <c r="QNW359" s="180"/>
      <c r="QNX359" s="180"/>
      <c r="QNY359" s="75"/>
      <c r="QNZ359" s="76"/>
      <c r="QOA359" s="181"/>
      <c r="QOB359" s="181"/>
      <c r="QOC359" s="182"/>
      <c r="QOD359" s="134"/>
      <c r="QOE359" s="135"/>
      <c r="QOF359" s="111"/>
      <c r="QOG359" s="178"/>
      <c r="QOH359" s="178"/>
      <c r="QOI359" s="178"/>
      <c r="QOJ359" s="178"/>
      <c r="QOK359" s="179"/>
      <c r="QOL359" s="73"/>
      <c r="QOM359" s="73"/>
      <c r="QON359" s="180"/>
      <c r="QOO359" s="75"/>
      <c r="QOP359" s="76"/>
      <c r="QOQ359" s="180"/>
      <c r="QOR359" s="180"/>
      <c r="QOS359" s="180"/>
      <c r="QOT359" s="75"/>
      <c r="QOU359" s="76"/>
      <c r="QOV359" s="181"/>
      <c r="QOW359" s="181"/>
      <c r="QOX359" s="182"/>
      <c r="QOY359" s="134"/>
      <c r="QOZ359" s="135"/>
      <c r="QPA359" s="111"/>
      <c r="QPB359" s="178"/>
      <c r="QPC359" s="178"/>
      <c r="QPD359" s="178"/>
      <c r="QPE359" s="178"/>
      <c r="QPF359" s="179"/>
      <c r="QPG359" s="73"/>
      <c r="QPH359" s="73"/>
      <c r="QPI359" s="180"/>
      <c r="QPJ359" s="75"/>
      <c r="QPK359" s="76"/>
      <c r="QPL359" s="180"/>
      <c r="QPM359" s="180"/>
      <c r="QPN359" s="180"/>
      <c r="QPO359" s="75"/>
      <c r="QPP359" s="76"/>
      <c r="QPQ359" s="181"/>
      <c r="QPR359" s="181"/>
      <c r="QPS359" s="182"/>
      <c r="QPT359" s="134"/>
      <c r="QPU359" s="135"/>
      <c r="QPV359" s="111"/>
      <c r="QPW359" s="178"/>
      <c r="QPX359" s="178"/>
      <c r="QPY359" s="178"/>
      <c r="QPZ359" s="178"/>
      <c r="QQA359" s="179"/>
      <c r="QQB359" s="73"/>
      <c r="QQC359" s="73"/>
      <c r="QQD359" s="180"/>
      <c r="QQE359" s="75"/>
      <c r="QQF359" s="76"/>
      <c r="QQG359" s="180"/>
      <c r="QQH359" s="180"/>
      <c r="QQI359" s="180"/>
      <c r="QQJ359" s="75"/>
      <c r="QQK359" s="76"/>
      <c r="QQL359" s="181"/>
      <c r="QQM359" s="181"/>
      <c r="QQN359" s="182"/>
      <c r="QQO359" s="134"/>
      <c r="QQP359" s="135"/>
      <c r="QQQ359" s="111"/>
      <c r="QQR359" s="178"/>
      <c r="QQS359" s="178"/>
      <c r="QQT359" s="178"/>
      <c r="QQU359" s="178"/>
      <c r="QQV359" s="179"/>
      <c r="QQW359" s="73"/>
      <c r="QQX359" s="73"/>
      <c r="QQY359" s="180"/>
      <c r="QQZ359" s="75"/>
      <c r="QRA359" s="76"/>
      <c r="QRB359" s="180"/>
      <c r="QRC359" s="180"/>
      <c r="QRD359" s="180"/>
      <c r="QRE359" s="75"/>
      <c r="QRF359" s="76"/>
      <c r="QRG359" s="181"/>
      <c r="QRH359" s="181"/>
      <c r="QRI359" s="182"/>
      <c r="QRJ359" s="134"/>
      <c r="QRK359" s="135"/>
      <c r="QRL359" s="111"/>
      <c r="QRM359" s="178"/>
      <c r="QRN359" s="178"/>
      <c r="QRO359" s="178"/>
      <c r="QRP359" s="178"/>
      <c r="QRQ359" s="179"/>
      <c r="QRR359" s="73"/>
      <c r="QRS359" s="73"/>
      <c r="QRT359" s="180"/>
      <c r="QRU359" s="75"/>
      <c r="QRV359" s="76"/>
      <c r="QRW359" s="180"/>
      <c r="QRX359" s="180"/>
      <c r="QRY359" s="180"/>
      <c r="QRZ359" s="75"/>
      <c r="QSA359" s="76"/>
      <c r="QSB359" s="181"/>
      <c r="QSC359" s="181"/>
      <c r="QSD359" s="182"/>
      <c r="QSE359" s="134"/>
      <c r="QSF359" s="135"/>
      <c r="QSG359" s="111"/>
      <c r="QSH359" s="178"/>
      <c r="QSI359" s="178"/>
      <c r="QSJ359" s="178"/>
      <c r="QSK359" s="178"/>
      <c r="QSL359" s="179"/>
      <c r="QSM359" s="73"/>
      <c r="QSN359" s="73"/>
      <c r="QSO359" s="180"/>
      <c r="QSP359" s="75"/>
      <c r="QSQ359" s="76"/>
      <c r="QSR359" s="180"/>
      <c r="QSS359" s="180"/>
      <c r="QST359" s="180"/>
      <c r="QSU359" s="75"/>
      <c r="QSV359" s="76"/>
      <c r="QSW359" s="181"/>
      <c r="QSX359" s="181"/>
      <c r="QSY359" s="182"/>
      <c r="QSZ359" s="134"/>
      <c r="QTA359" s="135"/>
      <c r="QTB359" s="111"/>
      <c r="QTC359" s="178"/>
      <c r="QTD359" s="178"/>
      <c r="QTE359" s="178"/>
      <c r="QTF359" s="178"/>
      <c r="QTG359" s="179"/>
      <c r="QTH359" s="73"/>
      <c r="QTI359" s="73"/>
      <c r="QTJ359" s="180"/>
      <c r="QTK359" s="75"/>
      <c r="QTL359" s="76"/>
      <c r="QTM359" s="180"/>
      <c r="QTN359" s="180"/>
      <c r="QTO359" s="180"/>
      <c r="QTP359" s="75"/>
      <c r="QTQ359" s="76"/>
      <c r="QTR359" s="181"/>
      <c r="QTS359" s="181"/>
      <c r="QTT359" s="182"/>
      <c r="QTU359" s="134"/>
      <c r="QTV359" s="135"/>
      <c r="QTW359" s="111"/>
      <c r="QTX359" s="178"/>
      <c r="QTY359" s="178"/>
      <c r="QTZ359" s="178"/>
      <c r="QUA359" s="178"/>
      <c r="QUB359" s="179"/>
      <c r="QUC359" s="73"/>
      <c r="QUD359" s="73"/>
      <c r="QUE359" s="180"/>
      <c r="QUF359" s="75"/>
      <c r="QUG359" s="76"/>
      <c r="QUH359" s="180"/>
      <c r="QUI359" s="180"/>
      <c r="QUJ359" s="180"/>
      <c r="QUK359" s="75"/>
      <c r="QUL359" s="76"/>
      <c r="QUM359" s="181"/>
      <c r="QUN359" s="181"/>
      <c r="QUO359" s="182"/>
      <c r="QUP359" s="134"/>
      <c r="QUQ359" s="135"/>
      <c r="QUR359" s="111"/>
      <c r="QUS359" s="178"/>
      <c r="QUT359" s="178"/>
      <c r="QUU359" s="178"/>
      <c r="QUV359" s="178"/>
      <c r="QUW359" s="179"/>
      <c r="QUX359" s="73"/>
      <c r="QUY359" s="73"/>
      <c r="QUZ359" s="180"/>
      <c r="QVA359" s="75"/>
      <c r="QVB359" s="76"/>
      <c r="QVC359" s="180"/>
      <c r="QVD359" s="180"/>
      <c r="QVE359" s="180"/>
      <c r="QVF359" s="75"/>
      <c r="QVG359" s="76"/>
      <c r="QVH359" s="181"/>
      <c r="QVI359" s="181"/>
      <c r="QVJ359" s="182"/>
      <c r="QVK359" s="134"/>
      <c r="QVL359" s="135"/>
      <c r="QVM359" s="111"/>
      <c r="QVN359" s="178"/>
      <c r="QVO359" s="178"/>
      <c r="QVP359" s="178"/>
      <c r="QVQ359" s="178"/>
      <c r="QVR359" s="179"/>
      <c r="QVS359" s="73"/>
      <c r="QVT359" s="73"/>
      <c r="QVU359" s="180"/>
      <c r="QVV359" s="75"/>
      <c r="QVW359" s="76"/>
      <c r="QVX359" s="180"/>
      <c r="QVY359" s="180"/>
      <c r="QVZ359" s="180"/>
      <c r="QWA359" s="75"/>
      <c r="QWB359" s="76"/>
      <c r="QWC359" s="181"/>
      <c r="QWD359" s="181"/>
      <c r="QWE359" s="182"/>
      <c r="QWF359" s="134"/>
      <c r="QWG359" s="135"/>
      <c r="QWH359" s="111"/>
      <c r="QWI359" s="178"/>
      <c r="QWJ359" s="178"/>
      <c r="QWK359" s="178"/>
      <c r="QWL359" s="178"/>
      <c r="QWM359" s="179"/>
      <c r="QWN359" s="73"/>
      <c r="QWO359" s="73"/>
      <c r="QWP359" s="180"/>
      <c r="QWQ359" s="75"/>
      <c r="QWR359" s="76"/>
      <c r="QWS359" s="180"/>
      <c r="QWT359" s="180"/>
      <c r="QWU359" s="180"/>
      <c r="QWV359" s="75"/>
      <c r="QWW359" s="76"/>
      <c r="QWX359" s="181"/>
      <c r="QWY359" s="181"/>
      <c r="QWZ359" s="182"/>
      <c r="QXA359" s="134"/>
      <c r="QXB359" s="135"/>
      <c r="QXC359" s="111"/>
      <c r="QXD359" s="178"/>
      <c r="QXE359" s="178"/>
      <c r="QXF359" s="178"/>
      <c r="QXG359" s="178"/>
      <c r="QXH359" s="179"/>
      <c r="QXI359" s="73"/>
      <c r="QXJ359" s="73"/>
      <c r="QXK359" s="180"/>
      <c r="QXL359" s="75"/>
      <c r="QXM359" s="76"/>
      <c r="QXN359" s="180"/>
      <c r="QXO359" s="180"/>
      <c r="QXP359" s="180"/>
      <c r="QXQ359" s="75"/>
      <c r="QXR359" s="76"/>
      <c r="QXS359" s="181"/>
      <c r="QXT359" s="181"/>
      <c r="QXU359" s="182"/>
      <c r="QXV359" s="134"/>
      <c r="QXW359" s="135"/>
      <c r="QXX359" s="111"/>
      <c r="QXY359" s="178"/>
      <c r="QXZ359" s="178"/>
      <c r="QYA359" s="178"/>
      <c r="QYB359" s="178"/>
      <c r="QYC359" s="179"/>
      <c r="QYD359" s="73"/>
      <c r="QYE359" s="73"/>
      <c r="QYF359" s="180"/>
      <c r="QYG359" s="75"/>
      <c r="QYH359" s="76"/>
      <c r="QYI359" s="180"/>
      <c r="QYJ359" s="180"/>
      <c r="QYK359" s="180"/>
      <c r="QYL359" s="75"/>
      <c r="QYM359" s="76"/>
      <c r="QYN359" s="181"/>
      <c r="QYO359" s="181"/>
      <c r="QYP359" s="182"/>
      <c r="QYQ359" s="134"/>
      <c r="QYR359" s="135"/>
      <c r="QYS359" s="111"/>
      <c r="QYT359" s="178"/>
      <c r="QYU359" s="178"/>
      <c r="QYV359" s="178"/>
      <c r="QYW359" s="178"/>
      <c r="QYX359" s="179"/>
      <c r="QYY359" s="73"/>
      <c r="QYZ359" s="73"/>
      <c r="QZA359" s="180"/>
      <c r="QZB359" s="75"/>
      <c r="QZC359" s="76"/>
      <c r="QZD359" s="180"/>
      <c r="QZE359" s="180"/>
      <c r="QZF359" s="180"/>
      <c r="QZG359" s="75"/>
      <c r="QZH359" s="76"/>
      <c r="QZI359" s="181"/>
      <c r="QZJ359" s="181"/>
      <c r="QZK359" s="182"/>
      <c r="QZL359" s="134"/>
      <c r="QZM359" s="135"/>
      <c r="QZN359" s="111"/>
      <c r="QZO359" s="178"/>
      <c r="QZP359" s="178"/>
      <c r="QZQ359" s="178"/>
      <c r="QZR359" s="178"/>
      <c r="QZS359" s="179"/>
      <c r="QZT359" s="73"/>
      <c r="QZU359" s="73"/>
      <c r="QZV359" s="180"/>
      <c r="QZW359" s="75"/>
      <c r="QZX359" s="76"/>
      <c r="QZY359" s="180"/>
      <c r="QZZ359" s="180"/>
      <c r="RAA359" s="180"/>
      <c r="RAB359" s="75"/>
      <c r="RAC359" s="76"/>
      <c r="RAD359" s="181"/>
      <c r="RAE359" s="181"/>
      <c r="RAF359" s="182"/>
      <c r="RAG359" s="134"/>
      <c r="RAH359" s="135"/>
      <c r="RAI359" s="111"/>
      <c r="RAJ359" s="178"/>
      <c r="RAK359" s="178"/>
      <c r="RAL359" s="178"/>
      <c r="RAM359" s="178"/>
      <c r="RAN359" s="179"/>
      <c r="RAO359" s="73"/>
      <c r="RAP359" s="73"/>
      <c r="RAQ359" s="180"/>
      <c r="RAR359" s="75"/>
      <c r="RAS359" s="76"/>
      <c r="RAT359" s="180"/>
      <c r="RAU359" s="180"/>
      <c r="RAV359" s="180"/>
      <c r="RAW359" s="75"/>
      <c r="RAX359" s="76"/>
      <c r="RAY359" s="181"/>
      <c r="RAZ359" s="181"/>
      <c r="RBA359" s="182"/>
      <c r="RBB359" s="134"/>
      <c r="RBC359" s="135"/>
      <c r="RBD359" s="111"/>
      <c r="RBE359" s="178"/>
      <c r="RBF359" s="178"/>
      <c r="RBG359" s="178"/>
      <c r="RBH359" s="178"/>
      <c r="RBI359" s="179"/>
      <c r="RBJ359" s="73"/>
      <c r="RBK359" s="73"/>
      <c r="RBL359" s="180"/>
      <c r="RBM359" s="75"/>
      <c r="RBN359" s="76"/>
      <c r="RBO359" s="180"/>
      <c r="RBP359" s="180"/>
      <c r="RBQ359" s="180"/>
      <c r="RBR359" s="75"/>
      <c r="RBS359" s="76"/>
      <c r="RBT359" s="181"/>
      <c r="RBU359" s="181"/>
      <c r="RBV359" s="182"/>
      <c r="RBW359" s="134"/>
      <c r="RBX359" s="135"/>
      <c r="RBY359" s="111"/>
      <c r="RBZ359" s="178"/>
      <c r="RCA359" s="178"/>
      <c r="RCB359" s="178"/>
      <c r="RCC359" s="178"/>
      <c r="RCD359" s="179"/>
      <c r="RCE359" s="73"/>
      <c r="RCF359" s="73"/>
      <c r="RCG359" s="180"/>
      <c r="RCH359" s="75"/>
      <c r="RCI359" s="76"/>
      <c r="RCJ359" s="180"/>
      <c r="RCK359" s="180"/>
      <c r="RCL359" s="180"/>
      <c r="RCM359" s="75"/>
      <c r="RCN359" s="76"/>
      <c r="RCO359" s="181"/>
      <c r="RCP359" s="181"/>
      <c r="RCQ359" s="182"/>
      <c r="RCR359" s="134"/>
      <c r="RCS359" s="135"/>
      <c r="RCT359" s="111"/>
      <c r="RCU359" s="178"/>
      <c r="RCV359" s="178"/>
      <c r="RCW359" s="178"/>
      <c r="RCX359" s="178"/>
      <c r="RCY359" s="179"/>
      <c r="RCZ359" s="73"/>
      <c r="RDA359" s="73"/>
      <c r="RDB359" s="180"/>
      <c r="RDC359" s="75"/>
      <c r="RDD359" s="76"/>
      <c r="RDE359" s="180"/>
      <c r="RDF359" s="180"/>
      <c r="RDG359" s="180"/>
      <c r="RDH359" s="75"/>
      <c r="RDI359" s="76"/>
      <c r="RDJ359" s="181"/>
      <c r="RDK359" s="181"/>
      <c r="RDL359" s="182"/>
      <c r="RDM359" s="134"/>
      <c r="RDN359" s="135"/>
      <c r="RDO359" s="111"/>
      <c r="RDP359" s="178"/>
      <c r="RDQ359" s="178"/>
      <c r="RDR359" s="178"/>
      <c r="RDS359" s="178"/>
      <c r="RDT359" s="179"/>
      <c r="RDU359" s="73"/>
      <c r="RDV359" s="73"/>
      <c r="RDW359" s="180"/>
      <c r="RDX359" s="75"/>
      <c r="RDY359" s="76"/>
      <c r="RDZ359" s="180"/>
      <c r="REA359" s="180"/>
      <c r="REB359" s="180"/>
      <c r="REC359" s="75"/>
      <c r="RED359" s="76"/>
      <c r="REE359" s="181"/>
      <c r="REF359" s="181"/>
      <c r="REG359" s="182"/>
      <c r="REH359" s="134"/>
      <c r="REI359" s="135"/>
      <c r="REJ359" s="111"/>
      <c r="REK359" s="178"/>
      <c r="REL359" s="178"/>
      <c r="REM359" s="178"/>
      <c r="REN359" s="178"/>
      <c r="REO359" s="179"/>
      <c r="REP359" s="73"/>
      <c r="REQ359" s="73"/>
      <c r="RER359" s="180"/>
      <c r="RES359" s="75"/>
      <c r="RET359" s="76"/>
      <c r="REU359" s="180"/>
      <c r="REV359" s="180"/>
      <c r="REW359" s="180"/>
      <c r="REX359" s="75"/>
      <c r="REY359" s="76"/>
      <c r="REZ359" s="181"/>
      <c r="RFA359" s="181"/>
      <c r="RFB359" s="182"/>
      <c r="RFC359" s="134"/>
      <c r="RFD359" s="135"/>
      <c r="RFE359" s="111"/>
      <c r="RFF359" s="178"/>
      <c r="RFG359" s="178"/>
      <c r="RFH359" s="178"/>
      <c r="RFI359" s="178"/>
      <c r="RFJ359" s="179"/>
      <c r="RFK359" s="73"/>
      <c r="RFL359" s="73"/>
      <c r="RFM359" s="180"/>
      <c r="RFN359" s="75"/>
      <c r="RFO359" s="76"/>
      <c r="RFP359" s="180"/>
      <c r="RFQ359" s="180"/>
      <c r="RFR359" s="180"/>
      <c r="RFS359" s="75"/>
      <c r="RFT359" s="76"/>
      <c r="RFU359" s="181"/>
      <c r="RFV359" s="181"/>
      <c r="RFW359" s="182"/>
      <c r="RFX359" s="134"/>
      <c r="RFY359" s="135"/>
      <c r="RFZ359" s="111"/>
      <c r="RGA359" s="178"/>
      <c r="RGB359" s="178"/>
      <c r="RGC359" s="178"/>
      <c r="RGD359" s="178"/>
      <c r="RGE359" s="179"/>
      <c r="RGF359" s="73"/>
      <c r="RGG359" s="73"/>
      <c r="RGH359" s="180"/>
      <c r="RGI359" s="75"/>
      <c r="RGJ359" s="76"/>
      <c r="RGK359" s="180"/>
      <c r="RGL359" s="180"/>
      <c r="RGM359" s="180"/>
      <c r="RGN359" s="75"/>
      <c r="RGO359" s="76"/>
      <c r="RGP359" s="181"/>
      <c r="RGQ359" s="181"/>
      <c r="RGR359" s="182"/>
      <c r="RGS359" s="134"/>
      <c r="RGT359" s="135"/>
      <c r="RGU359" s="111"/>
      <c r="RGV359" s="178"/>
      <c r="RGW359" s="178"/>
      <c r="RGX359" s="178"/>
      <c r="RGY359" s="178"/>
      <c r="RGZ359" s="179"/>
      <c r="RHA359" s="73"/>
      <c r="RHB359" s="73"/>
      <c r="RHC359" s="180"/>
      <c r="RHD359" s="75"/>
      <c r="RHE359" s="76"/>
      <c r="RHF359" s="180"/>
      <c r="RHG359" s="180"/>
      <c r="RHH359" s="180"/>
      <c r="RHI359" s="75"/>
      <c r="RHJ359" s="76"/>
      <c r="RHK359" s="181"/>
      <c r="RHL359" s="181"/>
      <c r="RHM359" s="182"/>
      <c r="RHN359" s="134"/>
      <c r="RHO359" s="135"/>
      <c r="RHP359" s="111"/>
      <c r="RHQ359" s="178"/>
      <c r="RHR359" s="178"/>
      <c r="RHS359" s="178"/>
      <c r="RHT359" s="178"/>
      <c r="RHU359" s="179"/>
      <c r="RHV359" s="73"/>
      <c r="RHW359" s="73"/>
      <c r="RHX359" s="180"/>
      <c r="RHY359" s="75"/>
      <c r="RHZ359" s="76"/>
      <c r="RIA359" s="180"/>
      <c r="RIB359" s="180"/>
      <c r="RIC359" s="180"/>
      <c r="RID359" s="75"/>
      <c r="RIE359" s="76"/>
      <c r="RIF359" s="181"/>
      <c r="RIG359" s="181"/>
      <c r="RIH359" s="182"/>
      <c r="RII359" s="134"/>
      <c r="RIJ359" s="135"/>
      <c r="RIK359" s="111"/>
      <c r="RIL359" s="178"/>
      <c r="RIM359" s="178"/>
      <c r="RIN359" s="178"/>
      <c r="RIO359" s="178"/>
      <c r="RIP359" s="179"/>
      <c r="RIQ359" s="73"/>
      <c r="RIR359" s="73"/>
      <c r="RIS359" s="180"/>
      <c r="RIT359" s="75"/>
      <c r="RIU359" s="76"/>
      <c r="RIV359" s="180"/>
      <c r="RIW359" s="180"/>
      <c r="RIX359" s="180"/>
      <c r="RIY359" s="75"/>
      <c r="RIZ359" s="76"/>
      <c r="RJA359" s="181"/>
      <c r="RJB359" s="181"/>
      <c r="RJC359" s="182"/>
      <c r="RJD359" s="134"/>
      <c r="RJE359" s="135"/>
      <c r="RJF359" s="111"/>
      <c r="RJG359" s="178"/>
      <c r="RJH359" s="178"/>
      <c r="RJI359" s="178"/>
      <c r="RJJ359" s="178"/>
      <c r="RJK359" s="179"/>
      <c r="RJL359" s="73"/>
      <c r="RJM359" s="73"/>
      <c r="RJN359" s="180"/>
      <c r="RJO359" s="75"/>
      <c r="RJP359" s="76"/>
      <c r="RJQ359" s="180"/>
      <c r="RJR359" s="180"/>
      <c r="RJS359" s="180"/>
      <c r="RJT359" s="75"/>
      <c r="RJU359" s="76"/>
      <c r="RJV359" s="181"/>
      <c r="RJW359" s="181"/>
      <c r="RJX359" s="182"/>
      <c r="RJY359" s="134"/>
      <c r="RJZ359" s="135"/>
      <c r="RKA359" s="111"/>
      <c r="RKB359" s="178"/>
      <c r="RKC359" s="178"/>
      <c r="RKD359" s="178"/>
      <c r="RKE359" s="178"/>
      <c r="RKF359" s="179"/>
      <c r="RKG359" s="73"/>
      <c r="RKH359" s="73"/>
      <c r="RKI359" s="180"/>
      <c r="RKJ359" s="75"/>
      <c r="RKK359" s="76"/>
      <c r="RKL359" s="180"/>
      <c r="RKM359" s="180"/>
      <c r="RKN359" s="180"/>
      <c r="RKO359" s="75"/>
      <c r="RKP359" s="76"/>
      <c r="RKQ359" s="181"/>
      <c r="RKR359" s="181"/>
      <c r="RKS359" s="182"/>
      <c r="RKT359" s="134"/>
      <c r="RKU359" s="135"/>
      <c r="RKV359" s="111"/>
      <c r="RKW359" s="178"/>
      <c r="RKX359" s="178"/>
      <c r="RKY359" s="178"/>
      <c r="RKZ359" s="178"/>
      <c r="RLA359" s="179"/>
      <c r="RLB359" s="73"/>
      <c r="RLC359" s="73"/>
      <c r="RLD359" s="180"/>
      <c r="RLE359" s="75"/>
      <c r="RLF359" s="76"/>
      <c r="RLG359" s="180"/>
      <c r="RLH359" s="180"/>
      <c r="RLI359" s="180"/>
      <c r="RLJ359" s="75"/>
      <c r="RLK359" s="76"/>
      <c r="RLL359" s="181"/>
      <c r="RLM359" s="181"/>
      <c r="RLN359" s="182"/>
      <c r="RLO359" s="134"/>
      <c r="RLP359" s="135"/>
      <c r="RLQ359" s="111"/>
      <c r="RLR359" s="178"/>
      <c r="RLS359" s="178"/>
      <c r="RLT359" s="178"/>
      <c r="RLU359" s="178"/>
      <c r="RLV359" s="179"/>
      <c r="RLW359" s="73"/>
      <c r="RLX359" s="73"/>
      <c r="RLY359" s="180"/>
      <c r="RLZ359" s="75"/>
      <c r="RMA359" s="76"/>
      <c r="RMB359" s="180"/>
      <c r="RMC359" s="180"/>
      <c r="RMD359" s="180"/>
      <c r="RME359" s="75"/>
      <c r="RMF359" s="76"/>
      <c r="RMG359" s="181"/>
      <c r="RMH359" s="181"/>
      <c r="RMI359" s="182"/>
      <c r="RMJ359" s="134"/>
      <c r="RMK359" s="135"/>
      <c r="RML359" s="111"/>
      <c r="RMM359" s="178"/>
      <c r="RMN359" s="178"/>
      <c r="RMO359" s="178"/>
      <c r="RMP359" s="178"/>
      <c r="RMQ359" s="179"/>
      <c r="RMR359" s="73"/>
      <c r="RMS359" s="73"/>
      <c r="RMT359" s="180"/>
      <c r="RMU359" s="75"/>
      <c r="RMV359" s="76"/>
      <c r="RMW359" s="180"/>
      <c r="RMX359" s="180"/>
      <c r="RMY359" s="180"/>
      <c r="RMZ359" s="75"/>
      <c r="RNA359" s="76"/>
      <c r="RNB359" s="181"/>
      <c r="RNC359" s="181"/>
      <c r="RND359" s="182"/>
      <c r="RNE359" s="134"/>
      <c r="RNF359" s="135"/>
      <c r="RNG359" s="111"/>
      <c r="RNH359" s="178"/>
      <c r="RNI359" s="178"/>
      <c r="RNJ359" s="178"/>
      <c r="RNK359" s="178"/>
      <c r="RNL359" s="179"/>
      <c r="RNM359" s="73"/>
      <c r="RNN359" s="73"/>
      <c r="RNO359" s="180"/>
      <c r="RNP359" s="75"/>
      <c r="RNQ359" s="76"/>
      <c r="RNR359" s="180"/>
      <c r="RNS359" s="180"/>
      <c r="RNT359" s="180"/>
      <c r="RNU359" s="75"/>
      <c r="RNV359" s="76"/>
      <c r="RNW359" s="181"/>
      <c r="RNX359" s="181"/>
      <c r="RNY359" s="182"/>
      <c r="RNZ359" s="134"/>
      <c r="ROA359" s="135"/>
      <c r="ROB359" s="111"/>
      <c r="ROC359" s="178"/>
      <c r="ROD359" s="178"/>
      <c r="ROE359" s="178"/>
      <c r="ROF359" s="178"/>
      <c r="ROG359" s="179"/>
      <c r="ROH359" s="73"/>
      <c r="ROI359" s="73"/>
      <c r="ROJ359" s="180"/>
      <c r="ROK359" s="75"/>
      <c r="ROL359" s="76"/>
      <c r="ROM359" s="180"/>
      <c r="RON359" s="180"/>
      <c r="ROO359" s="180"/>
      <c r="ROP359" s="75"/>
      <c r="ROQ359" s="76"/>
      <c r="ROR359" s="181"/>
      <c r="ROS359" s="181"/>
      <c r="ROT359" s="182"/>
      <c r="ROU359" s="134"/>
      <c r="ROV359" s="135"/>
      <c r="ROW359" s="111"/>
      <c r="ROX359" s="178"/>
      <c r="ROY359" s="178"/>
      <c r="ROZ359" s="178"/>
      <c r="RPA359" s="178"/>
      <c r="RPB359" s="179"/>
      <c r="RPC359" s="73"/>
      <c r="RPD359" s="73"/>
      <c r="RPE359" s="180"/>
      <c r="RPF359" s="75"/>
      <c r="RPG359" s="76"/>
      <c r="RPH359" s="180"/>
      <c r="RPI359" s="180"/>
      <c r="RPJ359" s="180"/>
      <c r="RPK359" s="75"/>
      <c r="RPL359" s="76"/>
      <c r="RPM359" s="181"/>
      <c r="RPN359" s="181"/>
      <c r="RPO359" s="182"/>
      <c r="RPP359" s="134"/>
      <c r="RPQ359" s="135"/>
      <c r="RPR359" s="111"/>
      <c r="RPS359" s="178"/>
      <c r="RPT359" s="178"/>
      <c r="RPU359" s="178"/>
      <c r="RPV359" s="178"/>
      <c r="RPW359" s="179"/>
      <c r="RPX359" s="73"/>
      <c r="RPY359" s="73"/>
      <c r="RPZ359" s="180"/>
      <c r="RQA359" s="75"/>
      <c r="RQB359" s="76"/>
      <c r="RQC359" s="180"/>
      <c r="RQD359" s="180"/>
      <c r="RQE359" s="180"/>
      <c r="RQF359" s="75"/>
      <c r="RQG359" s="76"/>
      <c r="RQH359" s="181"/>
      <c r="RQI359" s="181"/>
      <c r="RQJ359" s="182"/>
      <c r="RQK359" s="134"/>
      <c r="RQL359" s="135"/>
      <c r="RQM359" s="111"/>
      <c r="RQN359" s="178"/>
      <c r="RQO359" s="178"/>
      <c r="RQP359" s="178"/>
      <c r="RQQ359" s="178"/>
      <c r="RQR359" s="179"/>
      <c r="RQS359" s="73"/>
      <c r="RQT359" s="73"/>
      <c r="RQU359" s="180"/>
      <c r="RQV359" s="75"/>
      <c r="RQW359" s="76"/>
      <c r="RQX359" s="180"/>
      <c r="RQY359" s="180"/>
      <c r="RQZ359" s="180"/>
      <c r="RRA359" s="75"/>
      <c r="RRB359" s="76"/>
      <c r="RRC359" s="181"/>
      <c r="RRD359" s="181"/>
      <c r="RRE359" s="182"/>
      <c r="RRF359" s="134"/>
      <c r="RRG359" s="135"/>
      <c r="RRH359" s="111"/>
      <c r="RRI359" s="178"/>
      <c r="RRJ359" s="178"/>
      <c r="RRK359" s="178"/>
      <c r="RRL359" s="178"/>
      <c r="RRM359" s="179"/>
      <c r="RRN359" s="73"/>
      <c r="RRO359" s="73"/>
      <c r="RRP359" s="180"/>
      <c r="RRQ359" s="75"/>
      <c r="RRR359" s="76"/>
      <c r="RRS359" s="180"/>
      <c r="RRT359" s="180"/>
      <c r="RRU359" s="180"/>
      <c r="RRV359" s="75"/>
      <c r="RRW359" s="76"/>
      <c r="RRX359" s="181"/>
      <c r="RRY359" s="181"/>
      <c r="RRZ359" s="182"/>
      <c r="RSA359" s="134"/>
      <c r="RSB359" s="135"/>
      <c r="RSC359" s="111"/>
      <c r="RSD359" s="178"/>
      <c r="RSE359" s="178"/>
      <c r="RSF359" s="178"/>
      <c r="RSG359" s="178"/>
      <c r="RSH359" s="179"/>
      <c r="RSI359" s="73"/>
      <c r="RSJ359" s="73"/>
      <c r="RSK359" s="180"/>
      <c r="RSL359" s="75"/>
      <c r="RSM359" s="76"/>
      <c r="RSN359" s="180"/>
      <c r="RSO359" s="180"/>
      <c r="RSP359" s="180"/>
      <c r="RSQ359" s="75"/>
      <c r="RSR359" s="76"/>
      <c r="RSS359" s="181"/>
      <c r="RST359" s="181"/>
      <c r="RSU359" s="182"/>
      <c r="RSV359" s="134"/>
      <c r="RSW359" s="135"/>
      <c r="RSX359" s="111"/>
      <c r="RSY359" s="178"/>
      <c r="RSZ359" s="178"/>
      <c r="RTA359" s="178"/>
      <c r="RTB359" s="178"/>
      <c r="RTC359" s="179"/>
      <c r="RTD359" s="73"/>
      <c r="RTE359" s="73"/>
      <c r="RTF359" s="180"/>
      <c r="RTG359" s="75"/>
      <c r="RTH359" s="76"/>
      <c r="RTI359" s="180"/>
      <c r="RTJ359" s="180"/>
      <c r="RTK359" s="180"/>
      <c r="RTL359" s="75"/>
      <c r="RTM359" s="76"/>
      <c r="RTN359" s="181"/>
      <c r="RTO359" s="181"/>
      <c r="RTP359" s="182"/>
      <c r="RTQ359" s="134"/>
      <c r="RTR359" s="135"/>
      <c r="RTS359" s="111"/>
      <c r="RTT359" s="178"/>
      <c r="RTU359" s="178"/>
      <c r="RTV359" s="178"/>
      <c r="RTW359" s="178"/>
      <c r="RTX359" s="179"/>
      <c r="RTY359" s="73"/>
      <c r="RTZ359" s="73"/>
      <c r="RUA359" s="180"/>
      <c r="RUB359" s="75"/>
      <c r="RUC359" s="76"/>
      <c r="RUD359" s="180"/>
      <c r="RUE359" s="180"/>
      <c r="RUF359" s="180"/>
      <c r="RUG359" s="75"/>
      <c r="RUH359" s="76"/>
      <c r="RUI359" s="181"/>
      <c r="RUJ359" s="181"/>
      <c r="RUK359" s="182"/>
      <c r="RUL359" s="134"/>
      <c r="RUM359" s="135"/>
      <c r="RUN359" s="111"/>
      <c r="RUO359" s="178"/>
      <c r="RUP359" s="178"/>
      <c r="RUQ359" s="178"/>
      <c r="RUR359" s="178"/>
      <c r="RUS359" s="179"/>
      <c r="RUT359" s="73"/>
      <c r="RUU359" s="73"/>
      <c r="RUV359" s="180"/>
      <c r="RUW359" s="75"/>
      <c r="RUX359" s="76"/>
      <c r="RUY359" s="180"/>
      <c r="RUZ359" s="180"/>
      <c r="RVA359" s="180"/>
      <c r="RVB359" s="75"/>
      <c r="RVC359" s="76"/>
      <c r="RVD359" s="181"/>
      <c r="RVE359" s="181"/>
      <c r="RVF359" s="182"/>
      <c r="RVG359" s="134"/>
      <c r="RVH359" s="135"/>
      <c r="RVI359" s="111"/>
      <c r="RVJ359" s="178"/>
      <c r="RVK359" s="178"/>
      <c r="RVL359" s="178"/>
      <c r="RVM359" s="178"/>
      <c r="RVN359" s="179"/>
      <c r="RVO359" s="73"/>
      <c r="RVP359" s="73"/>
      <c r="RVQ359" s="180"/>
      <c r="RVR359" s="75"/>
      <c r="RVS359" s="76"/>
      <c r="RVT359" s="180"/>
      <c r="RVU359" s="180"/>
      <c r="RVV359" s="180"/>
      <c r="RVW359" s="75"/>
      <c r="RVX359" s="76"/>
      <c r="RVY359" s="181"/>
      <c r="RVZ359" s="181"/>
      <c r="RWA359" s="182"/>
      <c r="RWB359" s="134"/>
      <c r="RWC359" s="135"/>
      <c r="RWD359" s="111"/>
      <c r="RWE359" s="178"/>
      <c r="RWF359" s="178"/>
      <c r="RWG359" s="178"/>
      <c r="RWH359" s="178"/>
      <c r="RWI359" s="179"/>
      <c r="RWJ359" s="73"/>
      <c r="RWK359" s="73"/>
      <c r="RWL359" s="180"/>
      <c r="RWM359" s="75"/>
      <c r="RWN359" s="76"/>
      <c r="RWO359" s="180"/>
      <c r="RWP359" s="180"/>
      <c r="RWQ359" s="180"/>
      <c r="RWR359" s="75"/>
      <c r="RWS359" s="76"/>
      <c r="RWT359" s="181"/>
      <c r="RWU359" s="181"/>
      <c r="RWV359" s="182"/>
      <c r="RWW359" s="134"/>
      <c r="RWX359" s="135"/>
      <c r="RWY359" s="111"/>
      <c r="RWZ359" s="178"/>
      <c r="RXA359" s="178"/>
      <c r="RXB359" s="178"/>
      <c r="RXC359" s="178"/>
      <c r="RXD359" s="179"/>
      <c r="RXE359" s="73"/>
      <c r="RXF359" s="73"/>
      <c r="RXG359" s="180"/>
      <c r="RXH359" s="75"/>
      <c r="RXI359" s="76"/>
      <c r="RXJ359" s="180"/>
      <c r="RXK359" s="180"/>
      <c r="RXL359" s="180"/>
      <c r="RXM359" s="75"/>
      <c r="RXN359" s="76"/>
      <c r="RXO359" s="181"/>
      <c r="RXP359" s="181"/>
      <c r="RXQ359" s="182"/>
      <c r="RXR359" s="134"/>
      <c r="RXS359" s="135"/>
      <c r="RXT359" s="111"/>
      <c r="RXU359" s="178"/>
      <c r="RXV359" s="178"/>
      <c r="RXW359" s="178"/>
      <c r="RXX359" s="178"/>
      <c r="RXY359" s="179"/>
      <c r="RXZ359" s="73"/>
      <c r="RYA359" s="73"/>
      <c r="RYB359" s="180"/>
      <c r="RYC359" s="75"/>
      <c r="RYD359" s="76"/>
      <c r="RYE359" s="180"/>
      <c r="RYF359" s="180"/>
      <c r="RYG359" s="180"/>
      <c r="RYH359" s="75"/>
      <c r="RYI359" s="76"/>
      <c r="RYJ359" s="181"/>
      <c r="RYK359" s="181"/>
      <c r="RYL359" s="182"/>
      <c r="RYM359" s="134"/>
      <c r="RYN359" s="135"/>
      <c r="RYO359" s="111"/>
      <c r="RYP359" s="178"/>
      <c r="RYQ359" s="178"/>
      <c r="RYR359" s="178"/>
      <c r="RYS359" s="178"/>
      <c r="RYT359" s="179"/>
      <c r="RYU359" s="73"/>
      <c r="RYV359" s="73"/>
      <c r="RYW359" s="180"/>
      <c r="RYX359" s="75"/>
      <c r="RYY359" s="76"/>
      <c r="RYZ359" s="180"/>
      <c r="RZA359" s="180"/>
      <c r="RZB359" s="180"/>
      <c r="RZC359" s="75"/>
      <c r="RZD359" s="76"/>
      <c r="RZE359" s="181"/>
      <c r="RZF359" s="181"/>
      <c r="RZG359" s="182"/>
      <c r="RZH359" s="134"/>
      <c r="RZI359" s="135"/>
      <c r="RZJ359" s="111"/>
      <c r="RZK359" s="178"/>
      <c r="RZL359" s="178"/>
      <c r="RZM359" s="178"/>
      <c r="RZN359" s="178"/>
      <c r="RZO359" s="179"/>
      <c r="RZP359" s="73"/>
      <c r="RZQ359" s="73"/>
      <c r="RZR359" s="180"/>
      <c r="RZS359" s="75"/>
      <c r="RZT359" s="76"/>
      <c r="RZU359" s="180"/>
      <c r="RZV359" s="180"/>
      <c r="RZW359" s="180"/>
      <c r="RZX359" s="75"/>
      <c r="RZY359" s="76"/>
      <c r="RZZ359" s="181"/>
      <c r="SAA359" s="181"/>
      <c r="SAB359" s="182"/>
      <c r="SAC359" s="134"/>
      <c r="SAD359" s="135"/>
      <c r="SAE359" s="111"/>
      <c r="SAF359" s="178"/>
      <c r="SAG359" s="178"/>
      <c r="SAH359" s="178"/>
      <c r="SAI359" s="178"/>
      <c r="SAJ359" s="179"/>
      <c r="SAK359" s="73"/>
      <c r="SAL359" s="73"/>
      <c r="SAM359" s="180"/>
      <c r="SAN359" s="75"/>
      <c r="SAO359" s="76"/>
      <c r="SAP359" s="180"/>
      <c r="SAQ359" s="180"/>
      <c r="SAR359" s="180"/>
      <c r="SAS359" s="75"/>
      <c r="SAT359" s="76"/>
      <c r="SAU359" s="181"/>
      <c r="SAV359" s="181"/>
      <c r="SAW359" s="182"/>
      <c r="SAX359" s="134"/>
      <c r="SAY359" s="135"/>
      <c r="SAZ359" s="111"/>
      <c r="SBA359" s="178"/>
      <c r="SBB359" s="178"/>
      <c r="SBC359" s="178"/>
      <c r="SBD359" s="178"/>
      <c r="SBE359" s="179"/>
      <c r="SBF359" s="73"/>
      <c r="SBG359" s="73"/>
      <c r="SBH359" s="180"/>
      <c r="SBI359" s="75"/>
      <c r="SBJ359" s="76"/>
      <c r="SBK359" s="180"/>
      <c r="SBL359" s="180"/>
      <c r="SBM359" s="180"/>
      <c r="SBN359" s="75"/>
      <c r="SBO359" s="76"/>
      <c r="SBP359" s="181"/>
      <c r="SBQ359" s="181"/>
      <c r="SBR359" s="182"/>
      <c r="SBS359" s="134"/>
      <c r="SBT359" s="135"/>
      <c r="SBU359" s="111"/>
      <c r="SBV359" s="178"/>
      <c r="SBW359" s="178"/>
      <c r="SBX359" s="178"/>
      <c r="SBY359" s="178"/>
      <c r="SBZ359" s="179"/>
      <c r="SCA359" s="73"/>
      <c r="SCB359" s="73"/>
      <c r="SCC359" s="180"/>
      <c r="SCD359" s="75"/>
      <c r="SCE359" s="76"/>
      <c r="SCF359" s="180"/>
      <c r="SCG359" s="180"/>
      <c r="SCH359" s="180"/>
      <c r="SCI359" s="75"/>
      <c r="SCJ359" s="76"/>
      <c r="SCK359" s="181"/>
      <c r="SCL359" s="181"/>
      <c r="SCM359" s="182"/>
      <c r="SCN359" s="134"/>
      <c r="SCO359" s="135"/>
      <c r="SCP359" s="111"/>
      <c r="SCQ359" s="178"/>
      <c r="SCR359" s="178"/>
      <c r="SCS359" s="178"/>
      <c r="SCT359" s="178"/>
      <c r="SCU359" s="179"/>
      <c r="SCV359" s="73"/>
      <c r="SCW359" s="73"/>
      <c r="SCX359" s="180"/>
      <c r="SCY359" s="75"/>
      <c r="SCZ359" s="76"/>
      <c r="SDA359" s="180"/>
      <c r="SDB359" s="180"/>
      <c r="SDC359" s="180"/>
      <c r="SDD359" s="75"/>
      <c r="SDE359" s="76"/>
      <c r="SDF359" s="181"/>
      <c r="SDG359" s="181"/>
      <c r="SDH359" s="182"/>
      <c r="SDI359" s="134"/>
      <c r="SDJ359" s="135"/>
      <c r="SDK359" s="111"/>
      <c r="SDL359" s="178"/>
      <c r="SDM359" s="178"/>
      <c r="SDN359" s="178"/>
      <c r="SDO359" s="178"/>
      <c r="SDP359" s="179"/>
      <c r="SDQ359" s="73"/>
      <c r="SDR359" s="73"/>
      <c r="SDS359" s="180"/>
      <c r="SDT359" s="75"/>
      <c r="SDU359" s="76"/>
      <c r="SDV359" s="180"/>
      <c r="SDW359" s="180"/>
      <c r="SDX359" s="180"/>
      <c r="SDY359" s="75"/>
      <c r="SDZ359" s="76"/>
      <c r="SEA359" s="181"/>
      <c r="SEB359" s="181"/>
      <c r="SEC359" s="182"/>
      <c r="SED359" s="134"/>
      <c r="SEE359" s="135"/>
      <c r="SEF359" s="111"/>
      <c r="SEG359" s="178"/>
      <c r="SEH359" s="178"/>
      <c r="SEI359" s="178"/>
      <c r="SEJ359" s="178"/>
      <c r="SEK359" s="179"/>
      <c r="SEL359" s="73"/>
      <c r="SEM359" s="73"/>
      <c r="SEN359" s="180"/>
      <c r="SEO359" s="75"/>
      <c r="SEP359" s="76"/>
      <c r="SEQ359" s="180"/>
      <c r="SER359" s="180"/>
      <c r="SES359" s="180"/>
      <c r="SET359" s="75"/>
      <c r="SEU359" s="76"/>
      <c r="SEV359" s="181"/>
      <c r="SEW359" s="181"/>
      <c r="SEX359" s="182"/>
      <c r="SEY359" s="134"/>
      <c r="SEZ359" s="135"/>
      <c r="SFA359" s="111"/>
      <c r="SFB359" s="178"/>
      <c r="SFC359" s="178"/>
      <c r="SFD359" s="178"/>
      <c r="SFE359" s="178"/>
      <c r="SFF359" s="179"/>
      <c r="SFG359" s="73"/>
      <c r="SFH359" s="73"/>
      <c r="SFI359" s="180"/>
      <c r="SFJ359" s="75"/>
      <c r="SFK359" s="76"/>
      <c r="SFL359" s="180"/>
      <c r="SFM359" s="180"/>
      <c r="SFN359" s="180"/>
      <c r="SFO359" s="75"/>
      <c r="SFP359" s="76"/>
      <c r="SFQ359" s="181"/>
      <c r="SFR359" s="181"/>
      <c r="SFS359" s="182"/>
      <c r="SFT359" s="134"/>
      <c r="SFU359" s="135"/>
      <c r="SFV359" s="111"/>
      <c r="SFW359" s="178"/>
      <c r="SFX359" s="178"/>
      <c r="SFY359" s="178"/>
      <c r="SFZ359" s="178"/>
      <c r="SGA359" s="179"/>
      <c r="SGB359" s="73"/>
      <c r="SGC359" s="73"/>
      <c r="SGD359" s="180"/>
      <c r="SGE359" s="75"/>
      <c r="SGF359" s="76"/>
      <c r="SGG359" s="180"/>
      <c r="SGH359" s="180"/>
      <c r="SGI359" s="180"/>
      <c r="SGJ359" s="75"/>
      <c r="SGK359" s="76"/>
      <c r="SGL359" s="181"/>
      <c r="SGM359" s="181"/>
      <c r="SGN359" s="182"/>
      <c r="SGO359" s="134"/>
      <c r="SGP359" s="135"/>
      <c r="SGQ359" s="111"/>
      <c r="SGR359" s="178"/>
      <c r="SGS359" s="178"/>
      <c r="SGT359" s="178"/>
      <c r="SGU359" s="178"/>
      <c r="SGV359" s="179"/>
      <c r="SGW359" s="73"/>
      <c r="SGX359" s="73"/>
      <c r="SGY359" s="180"/>
      <c r="SGZ359" s="75"/>
      <c r="SHA359" s="76"/>
      <c r="SHB359" s="180"/>
      <c r="SHC359" s="180"/>
      <c r="SHD359" s="180"/>
      <c r="SHE359" s="75"/>
      <c r="SHF359" s="76"/>
      <c r="SHG359" s="181"/>
      <c r="SHH359" s="181"/>
      <c r="SHI359" s="182"/>
      <c r="SHJ359" s="134"/>
      <c r="SHK359" s="135"/>
      <c r="SHL359" s="111"/>
      <c r="SHM359" s="178"/>
      <c r="SHN359" s="178"/>
      <c r="SHO359" s="178"/>
      <c r="SHP359" s="178"/>
      <c r="SHQ359" s="179"/>
      <c r="SHR359" s="73"/>
      <c r="SHS359" s="73"/>
      <c r="SHT359" s="180"/>
      <c r="SHU359" s="75"/>
      <c r="SHV359" s="76"/>
      <c r="SHW359" s="180"/>
      <c r="SHX359" s="180"/>
      <c r="SHY359" s="180"/>
      <c r="SHZ359" s="75"/>
      <c r="SIA359" s="76"/>
      <c r="SIB359" s="181"/>
      <c r="SIC359" s="181"/>
      <c r="SID359" s="182"/>
      <c r="SIE359" s="134"/>
      <c r="SIF359" s="135"/>
      <c r="SIG359" s="111"/>
      <c r="SIH359" s="178"/>
      <c r="SII359" s="178"/>
      <c r="SIJ359" s="178"/>
      <c r="SIK359" s="178"/>
      <c r="SIL359" s="179"/>
      <c r="SIM359" s="73"/>
      <c r="SIN359" s="73"/>
      <c r="SIO359" s="180"/>
      <c r="SIP359" s="75"/>
      <c r="SIQ359" s="76"/>
      <c r="SIR359" s="180"/>
      <c r="SIS359" s="180"/>
      <c r="SIT359" s="180"/>
      <c r="SIU359" s="75"/>
      <c r="SIV359" s="76"/>
      <c r="SIW359" s="181"/>
      <c r="SIX359" s="181"/>
      <c r="SIY359" s="182"/>
      <c r="SIZ359" s="134"/>
      <c r="SJA359" s="135"/>
      <c r="SJB359" s="111"/>
      <c r="SJC359" s="178"/>
      <c r="SJD359" s="178"/>
      <c r="SJE359" s="178"/>
      <c r="SJF359" s="178"/>
      <c r="SJG359" s="179"/>
      <c r="SJH359" s="73"/>
      <c r="SJI359" s="73"/>
      <c r="SJJ359" s="180"/>
      <c r="SJK359" s="75"/>
      <c r="SJL359" s="76"/>
      <c r="SJM359" s="180"/>
      <c r="SJN359" s="180"/>
      <c r="SJO359" s="180"/>
      <c r="SJP359" s="75"/>
      <c r="SJQ359" s="76"/>
      <c r="SJR359" s="181"/>
      <c r="SJS359" s="181"/>
      <c r="SJT359" s="182"/>
      <c r="SJU359" s="134"/>
      <c r="SJV359" s="135"/>
      <c r="SJW359" s="111"/>
      <c r="SJX359" s="178"/>
      <c r="SJY359" s="178"/>
      <c r="SJZ359" s="178"/>
      <c r="SKA359" s="178"/>
      <c r="SKB359" s="179"/>
      <c r="SKC359" s="73"/>
      <c r="SKD359" s="73"/>
      <c r="SKE359" s="180"/>
      <c r="SKF359" s="75"/>
      <c r="SKG359" s="76"/>
      <c r="SKH359" s="180"/>
      <c r="SKI359" s="180"/>
      <c r="SKJ359" s="180"/>
      <c r="SKK359" s="75"/>
      <c r="SKL359" s="76"/>
      <c r="SKM359" s="181"/>
      <c r="SKN359" s="181"/>
      <c r="SKO359" s="182"/>
      <c r="SKP359" s="134"/>
      <c r="SKQ359" s="135"/>
      <c r="SKR359" s="111"/>
      <c r="SKS359" s="178"/>
      <c r="SKT359" s="178"/>
      <c r="SKU359" s="178"/>
      <c r="SKV359" s="178"/>
      <c r="SKW359" s="179"/>
      <c r="SKX359" s="73"/>
      <c r="SKY359" s="73"/>
      <c r="SKZ359" s="180"/>
      <c r="SLA359" s="75"/>
      <c r="SLB359" s="76"/>
      <c r="SLC359" s="180"/>
      <c r="SLD359" s="180"/>
      <c r="SLE359" s="180"/>
      <c r="SLF359" s="75"/>
      <c r="SLG359" s="76"/>
      <c r="SLH359" s="181"/>
      <c r="SLI359" s="181"/>
      <c r="SLJ359" s="182"/>
      <c r="SLK359" s="134"/>
      <c r="SLL359" s="135"/>
      <c r="SLM359" s="111"/>
      <c r="SLN359" s="178"/>
      <c r="SLO359" s="178"/>
      <c r="SLP359" s="178"/>
      <c r="SLQ359" s="178"/>
      <c r="SLR359" s="179"/>
      <c r="SLS359" s="73"/>
      <c r="SLT359" s="73"/>
      <c r="SLU359" s="180"/>
      <c r="SLV359" s="75"/>
      <c r="SLW359" s="76"/>
      <c r="SLX359" s="180"/>
      <c r="SLY359" s="180"/>
      <c r="SLZ359" s="180"/>
      <c r="SMA359" s="75"/>
      <c r="SMB359" s="76"/>
      <c r="SMC359" s="181"/>
      <c r="SMD359" s="181"/>
      <c r="SME359" s="182"/>
      <c r="SMF359" s="134"/>
      <c r="SMG359" s="135"/>
      <c r="SMH359" s="111"/>
      <c r="SMI359" s="178"/>
      <c r="SMJ359" s="178"/>
      <c r="SMK359" s="178"/>
      <c r="SML359" s="178"/>
      <c r="SMM359" s="179"/>
      <c r="SMN359" s="73"/>
      <c r="SMO359" s="73"/>
      <c r="SMP359" s="180"/>
      <c r="SMQ359" s="75"/>
      <c r="SMR359" s="76"/>
      <c r="SMS359" s="180"/>
      <c r="SMT359" s="180"/>
      <c r="SMU359" s="180"/>
      <c r="SMV359" s="75"/>
      <c r="SMW359" s="76"/>
      <c r="SMX359" s="181"/>
      <c r="SMY359" s="181"/>
      <c r="SMZ359" s="182"/>
      <c r="SNA359" s="134"/>
      <c r="SNB359" s="135"/>
      <c r="SNC359" s="111"/>
      <c r="SND359" s="178"/>
      <c r="SNE359" s="178"/>
      <c r="SNF359" s="178"/>
      <c r="SNG359" s="178"/>
      <c r="SNH359" s="179"/>
      <c r="SNI359" s="73"/>
      <c r="SNJ359" s="73"/>
      <c r="SNK359" s="180"/>
      <c r="SNL359" s="75"/>
      <c r="SNM359" s="76"/>
      <c r="SNN359" s="180"/>
      <c r="SNO359" s="180"/>
      <c r="SNP359" s="180"/>
      <c r="SNQ359" s="75"/>
      <c r="SNR359" s="76"/>
      <c r="SNS359" s="181"/>
      <c r="SNT359" s="181"/>
      <c r="SNU359" s="182"/>
      <c r="SNV359" s="134"/>
      <c r="SNW359" s="135"/>
      <c r="SNX359" s="111"/>
      <c r="SNY359" s="178"/>
      <c r="SNZ359" s="178"/>
      <c r="SOA359" s="178"/>
      <c r="SOB359" s="178"/>
      <c r="SOC359" s="179"/>
      <c r="SOD359" s="73"/>
      <c r="SOE359" s="73"/>
      <c r="SOF359" s="180"/>
      <c r="SOG359" s="75"/>
      <c r="SOH359" s="76"/>
      <c r="SOI359" s="180"/>
      <c r="SOJ359" s="180"/>
      <c r="SOK359" s="180"/>
      <c r="SOL359" s="75"/>
      <c r="SOM359" s="76"/>
      <c r="SON359" s="181"/>
      <c r="SOO359" s="181"/>
      <c r="SOP359" s="182"/>
      <c r="SOQ359" s="134"/>
      <c r="SOR359" s="135"/>
      <c r="SOS359" s="111"/>
      <c r="SOT359" s="178"/>
      <c r="SOU359" s="178"/>
      <c r="SOV359" s="178"/>
      <c r="SOW359" s="178"/>
      <c r="SOX359" s="179"/>
      <c r="SOY359" s="73"/>
      <c r="SOZ359" s="73"/>
      <c r="SPA359" s="180"/>
      <c r="SPB359" s="75"/>
      <c r="SPC359" s="76"/>
      <c r="SPD359" s="180"/>
      <c r="SPE359" s="180"/>
      <c r="SPF359" s="180"/>
      <c r="SPG359" s="75"/>
      <c r="SPH359" s="76"/>
      <c r="SPI359" s="181"/>
      <c r="SPJ359" s="181"/>
      <c r="SPK359" s="182"/>
      <c r="SPL359" s="134"/>
      <c r="SPM359" s="135"/>
      <c r="SPN359" s="111"/>
      <c r="SPO359" s="178"/>
      <c r="SPP359" s="178"/>
      <c r="SPQ359" s="178"/>
      <c r="SPR359" s="178"/>
      <c r="SPS359" s="179"/>
      <c r="SPT359" s="73"/>
      <c r="SPU359" s="73"/>
      <c r="SPV359" s="180"/>
      <c r="SPW359" s="75"/>
      <c r="SPX359" s="76"/>
      <c r="SPY359" s="180"/>
      <c r="SPZ359" s="180"/>
      <c r="SQA359" s="180"/>
      <c r="SQB359" s="75"/>
      <c r="SQC359" s="76"/>
      <c r="SQD359" s="181"/>
      <c r="SQE359" s="181"/>
      <c r="SQF359" s="182"/>
      <c r="SQG359" s="134"/>
      <c r="SQH359" s="135"/>
      <c r="SQI359" s="111"/>
      <c r="SQJ359" s="178"/>
      <c r="SQK359" s="178"/>
      <c r="SQL359" s="178"/>
      <c r="SQM359" s="178"/>
      <c r="SQN359" s="179"/>
      <c r="SQO359" s="73"/>
      <c r="SQP359" s="73"/>
      <c r="SQQ359" s="180"/>
      <c r="SQR359" s="75"/>
      <c r="SQS359" s="76"/>
      <c r="SQT359" s="180"/>
      <c r="SQU359" s="180"/>
      <c r="SQV359" s="180"/>
      <c r="SQW359" s="75"/>
      <c r="SQX359" s="76"/>
      <c r="SQY359" s="181"/>
      <c r="SQZ359" s="181"/>
      <c r="SRA359" s="182"/>
      <c r="SRB359" s="134"/>
      <c r="SRC359" s="135"/>
      <c r="SRD359" s="111"/>
      <c r="SRE359" s="178"/>
      <c r="SRF359" s="178"/>
      <c r="SRG359" s="178"/>
      <c r="SRH359" s="178"/>
      <c r="SRI359" s="179"/>
      <c r="SRJ359" s="73"/>
      <c r="SRK359" s="73"/>
      <c r="SRL359" s="180"/>
      <c r="SRM359" s="75"/>
      <c r="SRN359" s="76"/>
      <c r="SRO359" s="180"/>
      <c r="SRP359" s="180"/>
      <c r="SRQ359" s="180"/>
      <c r="SRR359" s="75"/>
      <c r="SRS359" s="76"/>
      <c r="SRT359" s="181"/>
      <c r="SRU359" s="181"/>
      <c r="SRV359" s="182"/>
      <c r="SRW359" s="134"/>
      <c r="SRX359" s="135"/>
      <c r="SRY359" s="111"/>
      <c r="SRZ359" s="178"/>
      <c r="SSA359" s="178"/>
      <c r="SSB359" s="178"/>
      <c r="SSC359" s="178"/>
      <c r="SSD359" s="179"/>
      <c r="SSE359" s="73"/>
      <c r="SSF359" s="73"/>
      <c r="SSG359" s="180"/>
      <c r="SSH359" s="75"/>
      <c r="SSI359" s="76"/>
      <c r="SSJ359" s="180"/>
      <c r="SSK359" s="180"/>
      <c r="SSL359" s="180"/>
      <c r="SSM359" s="75"/>
      <c r="SSN359" s="76"/>
      <c r="SSO359" s="181"/>
      <c r="SSP359" s="181"/>
      <c r="SSQ359" s="182"/>
      <c r="SSR359" s="134"/>
      <c r="SSS359" s="135"/>
      <c r="SST359" s="111"/>
      <c r="SSU359" s="178"/>
      <c r="SSV359" s="178"/>
      <c r="SSW359" s="178"/>
      <c r="SSX359" s="178"/>
      <c r="SSY359" s="179"/>
      <c r="SSZ359" s="73"/>
      <c r="STA359" s="73"/>
      <c r="STB359" s="180"/>
      <c r="STC359" s="75"/>
      <c r="STD359" s="76"/>
      <c r="STE359" s="180"/>
      <c r="STF359" s="180"/>
      <c r="STG359" s="180"/>
      <c r="STH359" s="75"/>
      <c r="STI359" s="76"/>
      <c r="STJ359" s="181"/>
      <c r="STK359" s="181"/>
      <c r="STL359" s="182"/>
      <c r="STM359" s="134"/>
      <c r="STN359" s="135"/>
      <c r="STO359" s="111"/>
      <c r="STP359" s="178"/>
      <c r="STQ359" s="178"/>
      <c r="STR359" s="178"/>
      <c r="STS359" s="178"/>
      <c r="STT359" s="179"/>
      <c r="STU359" s="73"/>
      <c r="STV359" s="73"/>
      <c r="STW359" s="180"/>
      <c r="STX359" s="75"/>
      <c r="STY359" s="76"/>
      <c r="STZ359" s="180"/>
      <c r="SUA359" s="180"/>
      <c r="SUB359" s="180"/>
      <c r="SUC359" s="75"/>
      <c r="SUD359" s="76"/>
      <c r="SUE359" s="181"/>
      <c r="SUF359" s="181"/>
      <c r="SUG359" s="182"/>
      <c r="SUH359" s="134"/>
      <c r="SUI359" s="135"/>
      <c r="SUJ359" s="111"/>
      <c r="SUK359" s="178"/>
      <c r="SUL359" s="178"/>
      <c r="SUM359" s="178"/>
      <c r="SUN359" s="178"/>
      <c r="SUO359" s="179"/>
      <c r="SUP359" s="73"/>
      <c r="SUQ359" s="73"/>
      <c r="SUR359" s="180"/>
      <c r="SUS359" s="75"/>
      <c r="SUT359" s="76"/>
      <c r="SUU359" s="180"/>
      <c r="SUV359" s="180"/>
      <c r="SUW359" s="180"/>
      <c r="SUX359" s="75"/>
      <c r="SUY359" s="76"/>
      <c r="SUZ359" s="181"/>
      <c r="SVA359" s="181"/>
      <c r="SVB359" s="182"/>
      <c r="SVC359" s="134"/>
      <c r="SVD359" s="135"/>
      <c r="SVE359" s="111"/>
      <c r="SVF359" s="178"/>
      <c r="SVG359" s="178"/>
      <c r="SVH359" s="178"/>
      <c r="SVI359" s="178"/>
      <c r="SVJ359" s="179"/>
      <c r="SVK359" s="73"/>
      <c r="SVL359" s="73"/>
      <c r="SVM359" s="180"/>
      <c r="SVN359" s="75"/>
      <c r="SVO359" s="76"/>
      <c r="SVP359" s="180"/>
      <c r="SVQ359" s="180"/>
      <c r="SVR359" s="180"/>
      <c r="SVS359" s="75"/>
      <c r="SVT359" s="76"/>
      <c r="SVU359" s="181"/>
      <c r="SVV359" s="181"/>
      <c r="SVW359" s="182"/>
      <c r="SVX359" s="134"/>
      <c r="SVY359" s="135"/>
      <c r="SVZ359" s="111"/>
      <c r="SWA359" s="178"/>
      <c r="SWB359" s="178"/>
      <c r="SWC359" s="178"/>
      <c r="SWD359" s="178"/>
      <c r="SWE359" s="179"/>
      <c r="SWF359" s="73"/>
      <c r="SWG359" s="73"/>
      <c r="SWH359" s="180"/>
      <c r="SWI359" s="75"/>
      <c r="SWJ359" s="76"/>
      <c r="SWK359" s="180"/>
      <c r="SWL359" s="180"/>
      <c r="SWM359" s="180"/>
      <c r="SWN359" s="75"/>
      <c r="SWO359" s="76"/>
      <c r="SWP359" s="181"/>
      <c r="SWQ359" s="181"/>
      <c r="SWR359" s="182"/>
      <c r="SWS359" s="134"/>
      <c r="SWT359" s="135"/>
      <c r="SWU359" s="111"/>
      <c r="SWV359" s="178"/>
      <c r="SWW359" s="178"/>
      <c r="SWX359" s="178"/>
      <c r="SWY359" s="178"/>
      <c r="SWZ359" s="179"/>
      <c r="SXA359" s="73"/>
      <c r="SXB359" s="73"/>
      <c r="SXC359" s="180"/>
      <c r="SXD359" s="75"/>
      <c r="SXE359" s="76"/>
      <c r="SXF359" s="180"/>
      <c r="SXG359" s="180"/>
      <c r="SXH359" s="180"/>
      <c r="SXI359" s="75"/>
      <c r="SXJ359" s="76"/>
      <c r="SXK359" s="181"/>
      <c r="SXL359" s="181"/>
      <c r="SXM359" s="182"/>
      <c r="SXN359" s="134"/>
      <c r="SXO359" s="135"/>
      <c r="SXP359" s="111"/>
      <c r="SXQ359" s="178"/>
      <c r="SXR359" s="178"/>
      <c r="SXS359" s="178"/>
      <c r="SXT359" s="178"/>
      <c r="SXU359" s="179"/>
      <c r="SXV359" s="73"/>
      <c r="SXW359" s="73"/>
      <c r="SXX359" s="180"/>
      <c r="SXY359" s="75"/>
      <c r="SXZ359" s="76"/>
      <c r="SYA359" s="180"/>
      <c r="SYB359" s="180"/>
      <c r="SYC359" s="180"/>
      <c r="SYD359" s="75"/>
      <c r="SYE359" s="76"/>
      <c r="SYF359" s="181"/>
      <c r="SYG359" s="181"/>
      <c r="SYH359" s="182"/>
      <c r="SYI359" s="134"/>
      <c r="SYJ359" s="135"/>
      <c r="SYK359" s="111"/>
      <c r="SYL359" s="178"/>
      <c r="SYM359" s="178"/>
      <c r="SYN359" s="178"/>
      <c r="SYO359" s="178"/>
      <c r="SYP359" s="179"/>
      <c r="SYQ359" s="73"/>
      <c r="SYR359" s="73"/>
      <c r="SYS359" s="180"/>
      <c r="SYT359" s="75"/>
      <c r="SYU359" s="76"/>
      <c r="SYV359" s="180"/>
      <c r="SYW359" s="180"/>
      <c r="SYX359" s="180"/>
      <c r="SYY359" s="75"/>
      <c r="SYZ359" s="76"/>
      <c r="SZA359" s="181"/>
      <c r="SZB359" s="181"/>
      <c r="SZC359" s="182"/>
      <c r="SZD359" s="134"/>
      <c r="SZE359" s="135"/>
      <c r="SZF359" s="111"/>
      <c r="SZG359" s="178"/>
      <c r="SZH359" s="178"/>
      <c r="SZI359" s="178"/>
      <c r="SZJ359" s="178"/>
      <c r="SZK359" s="179"/>
      <c r="SZL359" s="73"/>
      <c r="SZM359" s="73"/>
      <c r="SZN359" s="180"/>
      <c r="SZO359" s="75"/>
      <c r="SZP359" s="76"/>
      <c r="SZQ359" s="180"/>
      <c r="SZR359" s="180"/>
      <c r="SZS359" s="180"/>
      <c r="SZT359" s="75"/>
      <c r="SZU359" s="76"/>
      <c r="SZV359" s="181"/>
      <c r="SZW359" s="181"/>
      <c r="SZX359" s="182"/>
      <c r="SZY359" s="134"/>
      <c r="SZZ359" s="135"/>
      <c r="TAA359" s="111"/>
      <c r="TAB359" s="178"/>
      <c r="TAC359" s="178"/>
      <c r="TAD359" s="178"/>
      <c r="TAE359" s="178"/>
      <c r="TAF359" s="179"/>
      <c r="TAG359" s="73"/>
      <c r="TAH359" s="73"/>
      <c r="TAI359" s="180"/>
      <c r="TAJ359" s="75"/>
      <c r="TAK359" s="76"/>
      <c r="TAL359" s="180"/>
      <c r="TAM359" s="180"/>
      <c r="TAN359" s="180"/>
      <c r="TAO359" s="75"/>
      <c r="TAP359" s="76"/>
      <c r="TAQ359" s="181"/>
      <c r="TAR359" s="181"/>
      <c r="TAS359" s="182"/>
      <c r="TAT359" s="134"/>
      <c r="TAU359" s="135"/>
      <c r="TAV359" s="111"/>
      <c r="TAW359" s="178"/>
      <c r="TAX359" s="178"/>
      <c r="TAY359" s="178"/>
      <c r="TAZ359" s="178"/>
      <c r="TBA359" s="179"/>
      <c r="TBB359" s="73"/>
      <c r="TBC359" s="73"/>
      <c r="TBD359" s="180"/>
      <c r="TBE359" s="75"/>
      <c r="TBF359" s="76"/>
      <c r="TBG359" s="180"/>
      <c r="TBH359" s="180"/>
      <c r="TBI359" s="180"/>
      <c r="TBJ359" s="75"/>
      <c r="TBK359" s="76"/>
      <c r="TBL359" s="181"/>
      <c r="TBM359" s="181"/>
      <c r="TBN359" s="182"/>
      <c r="TBO359" s="134"/>
      <c r="TBP359" s="135"/>
      <c r="TBQ359" s="111"/>
      <c r="TBR359" s="178"/>
      <c r="TBS359" s="178"/>
      <c r="TBT359" s="178"/>
      <c r="TBU359" s="178"/>
      <c r="TBV359" s="179"/>
      <c r="TBW359" s="73"/>
      <c r="TBX359" s="73"/>
      <c r="TBY359" s="180"/>
      <c r="TBZ359" s="75"/>
      <c r="TCA359" s="76"/>
      <c r="TCB359" s="180"/>
      <c r="TCC359" s="180"/>
      <c r="TCD359" s="180"/>
      <c r="TCE359" s="75"/>
      <c r="TCF359" s="76"/>
      <c r="TCG359" s="181"/>
      <c r="TCH359" s="181"/>
      <c r="TCI359" s="182"/>
      <c r="TCJ359" s="134"/>
      <c r="TCK359" s="135"/>
      <c r="TCL359" s="111"/>
      <c r="TCM359" s="178"/>
      <c r="TCN359" s="178"/>
      <c r="TCO359" s="178"/>
      <c r="TCP359" s="178"/>
      <c r="TCQ359" s="179"/>
      <c r="TCR359" s="73"/>
      <c r="TCS359" s="73"/>
      <c r="TCT359" s="180"/>
      <c r="TCU359" s="75"/>
      <c r="TCV359" s="76"/>
      <c r="TCW359" s="180"/>
      <c r="TCX359" s="180"/>
      <c r="TCY359" s="180"/>
      <c r="TCZ359" s="75"/>
      <c r="TDA359" s="76"/>
      <c r="TDB359" s="181"/>
      <c r="TDC359" s="181"/>
      <c r="TDD359" s="182"/>
      <c r="TDE359" s="134"/>
      <c r="TDF359" s="135"/>
      <c r="TDG359" s="111"/>
      <c r="TDH359" s="178"/>
      <c r="TDI359" s="178"/>
      <c r="TDJ359" s="178"/>
      <c r="TDK359" s="178"/>
      <c r="TDL359" s="179"/>
      <c r="TDM359" s="73"/>
      <c r="TDN359" s="73"/>
      <c r="TDO359" s="180"/>
      <c r="TDP359" s="75"/>
      <c r="TDQ359" s="76"/>
      <c r="TDR359" s="180"/>
      <c r="TDS359" s="180"/>
      <c r="TDT359" s="180"/>
      <c r="TDU359" s="75"/>
      <c r="TDV359" s="76"/>
      <c r="TDW359" s="181"/>
      <c r="TDX359" s="181"/>
      <c r="TDY359" s="182"/>
      <c r="TDZ359" s="134"/>
      <c r="TEA359" s="135"/>
      <c r="TEB359" s="111"/>
      <c r="TEC359" s="178"/>
      <c r="TED359" s="178"/>
      <c r="TEE359" s="178"/>
      <c r="TEF359" s="178"/>
      <c r="TEG359" s="179"/>
      <c r="TEH359" s="73"/>
      <c r="TEI359" s="73"/>
      <c r="TEJ359" s="180"/>
      <c r="TEK359" s="75"/>
      <c r="TEL359" s="76"/>
      <c r="TEM359" s="180"/>
      <c r="TEN359" s="180"/>
      <c r="TEO359" s="180"/>
      <c r="TEP359" s="75"/>
      <c r="TEQ359" s="76"/>
      <c r="TER359" s="181"/>
      <c r="TES359" s="181"/>
      <c r="TET359" s="182"/>
      <c r="TEU359" s="134"/>
      <c r="TEV359" s="135"/>
      <c r="TEW359" s="111"/>
      <c r="TEX359" s="178"/>
      <c r="TEY359" s="178"/>
      <c r="TEZ359" s="178"/>
      <c r="TFA359" s="178"/>
      <c r="TFB359" s="179"/>
      <c r="TFC359" s="73"/>
      <c r="TFD359" s="73"/>
      <c r="TFE359" s="180"/>
      <c r="TFF359" s="75"/>
      <c r="TFG359" s="76"/>
      <c r="TFH359" s="180"/>
      <c r="TFI359" s="180"/>
      <c r="TFJ359" s="180"/>
      <c r="TFK359" s="75"/>
      <c r="TFL359" s="76"/>
      <c r="TFM359" s="181"/>
      <c r="TFN359" s="181"/>
      <c r="TFO359" s="182"/>
      <c r="TFP359" s="134"/>
      <c r="TFQ359" s="135"/>
      <c r="TFR359" s="111"/>
      <c r="TFS359" s="178"/>
      <c r="TFT359" s="178"/>
      <c r="TFU359" s="178"/>
      <c r="TFV359" s="178"/>
      <c r="TFW359" s="179"/>
      <c r="TFX359" s="73"/>
      <c r="TFY359" s="73"/>
      <c r="TFZ359" s="180"/>
      <c r="TGA359" s="75"/>
      <c r="TGB359" s="76"/>
      <c r="TGC359" s="180"/>
      <c r="TGD359" s="180"/>
      <c r="TGE359" s="180"/>
      <c r="TGF359" s="75"/>
      <c r="TGG359" s="76"/>
      <c r="TGH359" s="181"/>
      <c r="TGI359" s="181"/>
      <c r="TGJ359" s="182"/>
      <c r="TGK359" s="134"/>
      <c r="TGL359" s="135"/>
      <c r="TGM359" s="111"/>
      <c r="TGN359" s="178"/>
      <c r="TGO359" s="178"/>
      <c r="TGP359" s="178"/>
      <c r="TGQ359" s="178"/>
      <c r="TGR359" s="179"/>
      <c r="TGS359" s="73"/>
      <c r="TGT359" s="73"/>
      <c r="TGU359" s="180"/>
      <c r="TGV359" s="75"/>
      <c r="TGW359" s="76"/>
      <c r="TGX359" s="180"/>
      <c r="TGY359" s="180"/>
      <c r="TGZ359" s="180"/>
      <c r="THA359" s="75"/>
      <c r="THB359" s="76"/>
      <c r="THC359" s="181"/>
      <c r="THD359" s="181"/>
      <c r="THE359" s="182"/>
      <c r="THF359" s="134"/>
      <c r="THG359" s="135"/>
      <c r="THH359" s="111"/>
      <c r="THI359" s="178"/>
      <c r="THJ359" s="178"/>
      <c r="THK359" s="178"/>
      <c r="THL359" s="178"/>
      <c r="THM359" s="179"/>
      <c r="THN359" s="73"/>
      <c r="THO359" s="73"/>
      <c r="THP359" s="180"/>
      <c r="THQ359" s="75"/>
      <c r="THR359" s="76"/>
      <c r="THS359" s="180"/>
      <c r="THT359" s="180"/>
      <c r="THU359" s="180"/>
      <c r="THV359" s="75"/>
      <c r="THW359" s="76"/>
      <c r="THX359" s="181"/>
      <c r="THY359" s="181"/>
      <c r="THZ359" s="182"/>
      <c r="TIA359" s="134"/>
      <c r="TIB359" s="135"/>
      <c r="TIC359" s="111"/>
      <c r="TID359" s="178"/>
      <c r="TIE359" s="178"/>
      <c r="TIF359" s="178"/>
      <c r="TIG359" s="178"/>
      <c r="TIH359" s="179"/>
      <c r="TII359" s="73"/>
      <c r="TIJ359" s="73"/>
      <c r="TIK359" s="180"/>
      <c r="TIL359" s="75"/>
      <c r="TIM359" s="76"/>
      <c r="TIN359" s="180"/>
      <c r="TIO359" s="180"/>
      <c r="TIP359" s="180"/>
      <c r="TIQ359" s="75"/>
      <c r="TIR359" s="76"/>
      <c r="TIS359" s="181"/>
      <c r="TIT359" s="181"/>
      <c r="TIU359" s="182"/>
      <c r="TIV359" s="134"/>
      <c r="TIW359" s="135"/>
      <c r="TIX359" s="111"/>
      <c r="TIY359" s="178"/>
      <c r="TIZ359" s="178"/>
      <c r="TJA359" s="178"/>
      <c r="TJB359" s="178"/>
      <c r="TJC359" s="179"/>
      <c r="TJD359" s="73"/>
      <c r="TJE359" s="73"/>
      <c r="TJF359" s="180"/>
      <c r="TJG359" s="75"/>
      <c r="TJH359" s="76"/>
      <c r="TJI359" s="180"/>
      <c r="TJJ359" s="180"/>
      <c r="TJK359" s="180"/>
      <c r="TJL359" s="75"/>
      <c r="TJM359" s="76"/>
      <c r="TJN359" s="181"/>
      <c r="TJO359" s="181"/>
      <c r="TJP359" s="182"/>
      <c r="TJQ359" s="134"/>
      <c r="TJR359" s="135"/>
      <c r="TJS359" s="111"/>
      <c r="TJT359" s="178"/>
      <c r="TJU359" s="178"/>
      <c r="TJV359" s="178"/>
      <c r="TJW359" s="178"/>
      <c r="TJX359" s="179"/>
      <c r="TJY359" s="73"/>
      <c r="TJZ359" s="73"/>
      <c r="TKA359" s="180"/>
      <c r="TKB359" s="75"/>
      <c r="TKC359" s="76"/>
      <c r="TKD359" s="180"/>
      <c r="TKE359" s="180"/>
      <c r="TKF359" s="180"/>
      <c r="TKG359" s="75"/>
      <c r="TKH359" s="76"/>
      <c r="TKI359" s="181"/>
      <c r="TKJ359" s="181"/>
      <c r="TKK359" s="182"/>
      <c r="TKL359" s="134"/>
      <c r="TKM359" s="135"/>
      <c r="TKN359" s="111"/>
      <c r="TKO359" s="178"/>
      <c r="TKP359" s="178"/>
      <c r="TKQ359" s="178"/>
      <c r="TKR359" s="178"/>
      <c r="TKS359" s="179"/>
      <c r="TKT359" s="73"/>
      <c r="TKU359" s="73"/>
      <c r="TKV359" s="180"/>
      <c r="TKW359" s="75"/>
      <c r="TKX359" s="76"/>
      <c r="TKY359" s="180"/>
      <c r="TKZ359" s="180"/>
      <c r="TLA359" s="180"/>
      <c r="TLB359" s="75"/>
      <c r="TLC359" s="76"/>
      <c r="TLD359" s="181"/>
      <c r="TLE359" s="181"/>
      <c r="TLF359" s="182"/>
      <c r="TLG359" s="134"/>
      <c r="TLH359" s="135"/>
      <c r="TLI359" s="111"/>
      <c r="TLJ359" s="178"/>
      <c r="TLK359" s="178"/>
      <c r="TLL359" s="178"/>
      <c r="TLM359" s="178"/>
      <c r="TLN359" s="179"/>
      <c r="TLO359" s="73"/>
      <c r="TLP359" s="73"/>
      <c r="TLQ359" s="180"/>
      <c r="TLR359" s="75"/>
      <c r="TLS359" s="76"/>
      <c r="TLT359" s="180"/>
      <c r="TLU359" s="180"/>
      <c r="TLV359" s="180"/>
      <c r="TLW359" s="75"/>
      <c r="TLX359" s="76"/>
      <c r="TLY359" s="181"/>
      <c r="TLZ359" s="181"/>
      <c r="TMA359" s="182"/>
      <c r="TMB359" s="134"/>
      <c r="TMC359" s="135"/>
      <c r="TMD359" s="111"/>
      <c r="TME359" s="178"/>
      <c r="TMF359" s="178"/>
      <c r="TMG359" s="178"/>
      <c r="TMH359" s="178"/>
      <c r="TMI359" s="179"/>
      <c r="TMJ359" s="73"/>
      <c r="TMK359" s="73"/>
      <c r="TML359" s="180"/>
      <c r="TMM359" s="75"/>
      <c r="TMN359" s="76"/>
      <c r="TMO359" s="180"/>
      <c r="TMP359" s="180"/>
      <c r="TMQ359" s="180"/>
      <c r="TMR359" s="75"/>
      <c r="TMS359" s="76"/>
      <c r="TMT359" s="181"/>
      <c r="TMU359" s="181"/>
      <c r="TMV359" s="182"/>
      <c r="TMW359" s="134"/>
      <c r="TMX359" s="135"/>
      <c r="TMY359" s="111"/>
      <c r="TMZ359" s="178"/>
      <c r="TNA359" s="178"/>
      <c r="TNB359" s="178"/>
      <c r="TNC359" s="178"/>
      <c r="TND359" s="179"/>
      <c r="TNE359" s="73"/>
      <c r="TNF359" s="73"/>
      <c r="TNG359" s="180"/>
      <c r="TNH359" s="75"/>
      <c r="TNI359" s="76"/>
      <c r="TNJ359" s="180"/>
      <c r="TNK359" s="180"/>
      <c r="TNL359" s="180"/>
      <c r="TNM359" s="75"/>
      <c r="TNN359" s="76"/>
      <c r="TNO359" s="181"/>
      <c r="TNP359" s="181"/>
      <c r="TNQ359" s="182"/>
      <c r="TNR359" s="134"/>
      <c r="TNS359" s="135"/>
      <c r="TNT359" s="111"/>
      <c r="TNU359" s="178"/>
      <c r="TNV359" s="178"/>
      <c r="TNW359" s="178"/>
      <c r="TNX359" s="178"/>
      <c r="TNY359" s="179"/>
      <c r="TNZ359" s="73"/>
      <c r="TOA359" s="73"/>
      <c r="TOB359" s="180"/>
      <c r="TOC359" s="75"/>
      <c r="TOD359" s="76"/>
      <c r="TOE359" s="180"/>
      <c r="TOF359" s="180"/>
      <c r="TOG359" s="180"/>
      <c r="TOH359" s="75"/>
      <c r="TOI359" s="76"/>
      <c r="TOJ359" s="181"/>
      <c r="TOK359" s="181"/>
      <c r="TOL359" s="182"/>
      <c r="TOM359" s="134"/>
      <c r="TON359" s="135"/>
      <c r="TOO359" s="111"/>
      <c r="TOP359" s="178"/>
      <c r="TOQ359" s="178"/>
      <c r="TOR359" s="178"/>
      <c r="TOS359" s="178"/>
      <c r="TOT359" s="179"/>
      <c r="TOU359" s="73"/>
      <c r="TOV359" s="73"/>
      <c r="TOW359" s="180"/>
      <c r="TOX359" s="75"/>
      <c r="TOY359" s="76"/>
      <c r="TOZ359" s="180"/>
      <c r="TPA359" s="180"/>
      <c r="TPB359" s="180"/>
      <c r="TPC359" s="75"/>
      <c r="TPD359" s="76"/>
      <c r="TPE359" s="181"/>
      <c r="TPF359" s="181"/>
      <c r="TPG359" s="182"/>
      <c r="TPH359" s="134"/>
      <c r="TPI359" s="135"/>
      <c r="TPJ359" s="111"/>
      <c r="TPK359" s="178"/>
      <c r="TPL359" s="178"/>
      <c r="TPM359" s="178"/>
      <c r="TPN359" s="178"/>
      <c r="TPO359" s="179"/>
      <c r="TPP359" s="73"/>
      <c r="TPQ359" s="73"/>
      <c r="TPR359" s="180"/>
      <c r="TPS359" s="75"/>
      <c r="TPT359" s="76"/>
      <c r="TPU359" s="180"/>
      <c r="TPV359" s="180"/>
      <c r="TPW359" s="180"/>
      <c r="TPX359" s="75"/>
      <c r="TPY359" s="76"/>
      <c r="TPZ359" s="181"/>
      <c r="TQA359" s="181"/>
      <c r="TQB359" s="182"/>
      <c r="TQC359" s="134"/>
      <c r="TQD359" s="135"/>
      <c r="TQE359" s="111"/>
      <c r="TQF359" s="178"/>
      <c r="TQG359" s="178"/>
      <c r="TQH359" s="178"/>
      <c r="TQI359" s="178"/>
      <c r="TQJ359" s="179"/>
      <c r="TQK359" s="73"/>
      <c r="TQL359" s="73"/>
      <c r="TQM359" s="180"/>
      <c r="TQN359" s="75"/>
      <c r="TQO359" s="76"/>
      <c r="TQP359" s="180"/>
      <c r="TQQ359" s="180"/>
      <c r="TQR359" s="180"/>
      <c r="TQS359" s="75"/>
      <c r="TQT359" s="76"/>
      <c r="TQU359" s="181"/>
      <c r="TQV359" s="181"/>
      <c r="TQW359" s="182"/>
      <c r="TQX359" s="134"/>
      <c r="TQY359" s="135"/>
      <c r="TQZ359" s="111"/>
      <c r="TRA359" s="178"/>
      <c r="TRB359" s="178"/>
      <c r="TRC359" s="178"/>
      <c r="TRD359" s="178"/>
      <c r="TRE359" s="179"/>
      <c r="TRF359" s="73"/>
      <c r="TRG359" s="73"/>
      <c r="TRH359" s="180"/>
      <c r="TRI359" s="75"/>
      <c r="TRJ359" s="76"/>
      <c r="TRK359" s="180"/>
      <c r="TRL359" s="180"/>
      <c r="TRM359" s="180"/>
      <c r="TRN359" s="75"/>
      <c r="TRO359" s="76"/>
      <c r="TRP359" s="181"/>
      <c r="TRQ359" s="181"/>
      <c r="TRR359" s="182"/>
      <c r="TRS359" s="134"/>
      <c r="TRT359" s="135"/>
      <c r="TRU359" s="111"/>
      <c r="TRV359" s="178"/>
      <c r="TRW359" s="178"/>
      <c r="TRX359" s="178"/>
      <c r="TRY359" s="178"/>
      <c r="TRZ359" s="179"/>
      <c r="TSA359" s="73"/>
      <c r="TSB359" s="73"/>
      <c r="TSC359" s="180"/>
      <c r="TSD359" s="75"/>
      <c r="TSE359" s="76"/>
      <c r="TSF359" s="180"/>
      <c r="TSG359" s="180"/>
      <c r="TSH359" s="180"/>
      <c r="TSI359" s="75"/>
      <c r="TSJ359" s="76"/>
      <c r="TSK359" s="181"/>
      <c r="TSL359" s="181"/>
      <c r="TSM359" s="182"/>
      <c r="TSN359" s="134"/>
      <c r="TSO359" s="135"/>
      <c r="TSP359" s="111"/>
      <c r="TSQ359" s="178"/>
      <c r="TSR359" s="178"/>
      <c r="TSS359" s="178"/>
      <c r="TST359" s="178"/>
      <c r="TSU359" s="179"/>
      <c r="TSV359" s="73"/>
      <c r="TSW359" s="73"/>
      <c r="TSX359" s="180"/>
      <c r="TSY359" s="75"/>
      <c r="TSZ359" s="76"/>
      <c r="TTA359" s="180"/>
      <c r="TTB359" s="180"/>
      <c r="TTC359" s="180"/>
      <c r="TTD359" s="75"/>
      <c r="TTE359" s="76"/>
      <c r="TTF359" s="181"/>
      <c r="TTG359" s="181"/>
      <c r="TTH359" s="182"/>
      <c r="TTI359" s="134"/>
      <c r="TTJ359" s="135"/>
      <c r="TTK359" s="111"/>
      <c r="TTL359" s="178"/>
      <c r="TTM359" s="178"/>
      <c r="TTN359" s="178"/>
      <c r="TTO359" s="178"/>
      <c r="TTP359" s="179"/>
      <c r="TTQ359" s="73"/>
      <c r="TTR359" s="73"/>
      <c r="TTS359" s="180"/>
      <c r="TTT359" s="75"/>
      <c r="TTU359" s="76"/>
      <c r="TTV359" s="180"/>
      <c r="TTW359" s="180"/>
      <c r="TTX359" s="180"/>
      <c r="TTY359" s="75"/>
      <c r="TTZ359" s="76"/>
      <c r="TUA359" s="181"/>
      <c r="TUB359" s="181"/>
      <c r="TUC359" s="182"/>
      <c r="TUD359" s="134"/>
      <c r="TUE359" s="135"/>
      <c r="TUF359" s="111"/>
      <c r="TUG359" s="178"/>
      <c r="TUH359" s="178"/>
      <c r="TUI359" s="178"/>
      <c r="TUJ359" s="178"/>
      <c r="TUK359" s="179"/>
      <c r="TUL359" s="73"/>
      <c r="TUM359" s="73"/>
      <c r="TUN359" s="180"/>
      <c r="TUO359" s="75"/>
      <c r="TUP359" s="76"/>
      <c r="TUQ359" s="180"/>
      <c r="TUR359" s="180"/>
      <c r="TUS359" s="180"/>
      <c r="TUT359" s="75"/>
      <c r="TUU359" s="76"/>
      <c r="TUV359" s="181"/>
      <c r="TUW359" s="181"/>
      <c r="TUX359" s="182"/>
      <c r="TUY359" s="134"/>
      <c r="TUZ359" s="135"/>
      <c r="TVA359" s="111"/>
      <c r="TVB359" s="178"/>
      <c r="TVC359" s="178"/>
      <c r="TVD359" s="178"/>
      <c r="TVE359" s="178"/>
      <c r="TVF359" s="179"/>
      <c r="TVG359" s="73"/>
      <c r="TVH359" s="73"/>
      <c r="TVI359" s="180"/>
      <c r="TVJ359" s="75"/>
      <c r="TVK359" s="76"/>
      <c r="TVL359" s="180"/>
      <c r="TVM359" s="180"/>
      <c r="TVN359" s="180"/>
      <c r="TVO359" s="75"/>
      <c r="TVP359" s="76"/>
      <c r="TVQ359" s="181"/>
      <c r="TVR359" s="181"/>
      <c r="TVS359" s="182"/>
      <c r="TVT359" s="134"/>
      <c r="TVU359" s="135"/>
      <c r="TVV359" s="111"/>
      <c r="TVW359" s="178"/>
      <c r="TVX359" s="178"/>
      <c r="TVY359" s="178"/>
      <c r="TVZ359" s="178"/>
      <c r="TWA359" s="179"/>
      <c r="TWB359" s="73"/>
      <c r="TWC359" s="73"/>
      <c r="TWD359" s="180"/>
      <c r="TWE359" s="75"/>
      <c r="TWF359" s="76"/>
      <c r="TWG359" s="180"/>
      <c r="TWH359" s="180"/>
      <c r="TWI359" s="180"/>
      <c r="TWJ359" s="75"/>
      <c r="TWK359" s="76"/>
      <c r="TWL359" s="181"/>
      <c r="TWM359" s="181"/>
      <c r="TWN359" s="182"/>
      <c r="TWO359" s="134"/>
      <c r="TWP359" s="135"/>
      <c r="TWQ359" s="111"/>
      <c r="TWR359" s="178"/>
      <c r="TWS359" s="178"/>
      <c r="TWT359" s="178"/>
      <c r="TWU359" s="178"/>
      <c r="TWV359" s="179"/>
      <c r="TWW359" s="73"/>
      <c r="TWX359" s="73"/>
      <c r="TWY359" s="180"/>
      <c r="TWZ359" s="75"/>
      <c r="TXA359" s="76"/>
      <c r="TXB359" s="180"/>
      <c r="TXC359" s="180"/>
      <c r="TXD359" s="180"/>
      <c r="TXE359" s="75"/>
      <c r="TXF359" s="76"/>
      <c r="TXG359" s="181"/>
      <c r="TXH359" s="181"/>
      <c r="TXI359" s="182"/>
      <c r="TXJ359" s="134"/>
      <c r="TXK359" s="135"/>
      <c r="TXL359" s="111"/>
      <c r="TXM359" s="178"/>
      <c r="TXN359" s="178"/>
      <c r="TXO359" s="178"/>
      <c r="TXP359" s="178"/>
      <c r="TXQ359" s="179"/>
      <c r="TXR359" s="73"/>
      <c r="TXS359" s="73"/>
      <c r="TXT359" s="180"/>
      <c r="TXU359" s="75"/>
      <c r="TXV359" s="76"/>
      <c r="TXW359" s="180"/>
      <c r="TXX359" s="180"/>
      <c r="TXY359" s="180"/>
      <c r="TXZ359" s="75"/>
      <c r="TYA359" s="76"/>
      <c r="TYB359" s="181"/>
      <c r="TYC359" s="181"/>
      <c r="TYD359" s="182"/>
      <c r="TYE359" s="134"/>
      <c r="TYF359" s="135"/>
      <c r="TYG359" s="111"/>
      <c r="TYH359" s="178"/>
      <c r="TYI359" s="178"/>
      <c r="TYJ359" s="178"/>
      <c r="TYK359" s="178"/>
      <c r="TYL359" s="179"/>
      <c r="TYM359" s="73"/>
      <c r="TYN359" s="73"/>
      <c r="TYO359" s="180"/>
      <c r="TYP359" s="75"/>
      <c r="TYQ359" s="76"/>
      <c r="TYR359" s="180"/>
      <c r="TYS359" s="180"/>
      <c r="TYT359" s="180"/>
      <c r="TYU359" s="75"/>
      <c r="TYV359" s="76"/>
      <c r="TYW359" s="181"/>
      <c r="TYX359" s="181"/>
      <c r="TYY359" s="182"/>
      <c r="TYZ359" s="134"/>
      <c r="TZA359" s="135"/>
      <c r="TZB359" s="111"/>
      <c r="TZC359" s="178"/>
      <c r="TZD359" s="178"/>
      <c r="TZE359" s="178"/>
      <c r="TZF359" s="178"/>
      <c r="TZG359" s="179"/>
      <c r="TZH359" s="73"/>
      <c r="TZI359" s="73"/>
      <c r="TZJ359" s="180"/>
      <c r="TZK359" s="75"/>
      <c r="TZL359" s="76"/>
      <c r="TZM359" s="180"/>
      <c r="TZN359" s="180"/>
      <c r="TZO359" s="180"/>
      <c r="TZP359" s="75"/>
      <c r="TZQ359" s="76"/>
      <c r="TZR359" s="181"/>
      <c r="TZS359" s="181"/>
      <c r="TZT359" s="182"/>
      <c r="TZU359" s="134"/>
      <c r="TZV359" s="135"/>
      <c r="TZW359" s="111"/>
      <c r="TZX359" s="178"/>
      <c r="TZY359" s="178"/>
      <c r="TZZ359" s="178"/>
      <c r="UAA359" s="178"/>
      <c r="UAB359" s="179"/>
      <c r="UAC359" s="73"/>
      <c r="UAD359" s="73"/>
      <c r="UAE359" s="180"/>
      <c r="UAF359" s="75"/>
      <c r="UAG359" s="76"/>
      <c r="UAH359" s="180"/>
      <c r="UAI359" s="180"/>
      <c r="UAJ359" s="180"/>
      <c r="UAK359" s="75"/>
      <c r="UAL359" s="76"/>
      <c r="UAM359" s="181"/>
      <c r="UAN359" s="181"/>
      <c r="UAO359" s="182"/>
      <c r="UAP359" s="134"/>
      <c r="UAQ359" s="135"/>
      <c r="UAR359" s="111"/>
      <c r="UAS359" s="178"/>
      <c r="UAT359" s="178"/>
      <c r="UAU359" s="178"/>
      <c r="UAV359" s="178"/>
      <c r="UAW359" s="179"/>
      <c r="UAX359" s="73"/>
      <c r="UAY359" s="73"/>
      <c r="UAZ359" s="180"/>
      <c r="UBA359" s="75"/>
      <c r="UBB359" s="76"/>
      <c r="UBC359" s="180"/>
      <c r="UBD359" s="180"/>
      <c r="UBE359" s="180"/>
      <c r="UBF359" s="75"/>
      <c r="UBG359" s="76"/>
      <c r="UBH359" s="181"/>
      <c r="UBI359" s="181"/>
      <c r="UBJ359" s="182"/>
      <c r="UBK359" s="134"/>
      <c r="UBL359" s="135"/>
      <c r="UBM359" s="111"/>
      <c r="UBN359" s="178"/>
      <c r="UBO359" s="178"/>
      <c r="UBP359" s="178"/>
      <c r="UBQ359" s="178"/>
      <c r="UBR359" s="179"/>
      <c r="UBS359" s="73"/>
      <c r="UBT359" s="73"/>
      <c r="UBU359" s="180"/>
      <c r="UBV359" s="75"/>
      <c r="UBW359" s="76"/>
      <c r="UBX359" s="180"/>
      <c r="UBY359" s="180"/>
      <c r="UBZ359" s="180"/>
      <c r="UCA359" s="75"/>
      <c r="UCB359" s="76"/>
      <c r="UCC359" s="181"/>
      <c r="UCD359" s="181"/>
      <c r="UCE359" s="182"/>
      <c r="UCF359" s="134"/>
      <c r="UCG359" s="135"/>
      <c r="UCH359" s="111"/>
      <c r="UCI359" s="178"/>
      <c r="UCJ359" s="178"/>
      <c r="UCK359" s="178"/>
      <c r="UCL359" s="178"/>
      <c r="UCM359" s="179"/>
      <c r="UCN359" s="73"/>
      <c r="UCO359" s="73"/>
      <c r="UCP359" s="180"/>
      <c r="UCQ359" s="75"/>
      <c r="UCR359" s="76"/>
      <c r="UCS359" s="180"/>
      <c r="UCT359" s="180"/>
      <c r="UCU359" s="180"/>
      <c r="UCV359" s="75"/>
      <c r="UCW359" s="76"/>
      <c r="UCX359" s="181"/>
      <c r="UCY359" s="181"/>
      <c r="UCZ359" s="182"/>
      <c r="UDA359" s="134"/>
      <c r="UDB359" s="135"/>
      <c r="UDC359" s="111"/>
      <c r="UDD359" s="178"/>
      <c r="UDE359" s="178"/>
      <c r="UDF359" s="178"/>
      <c r="UDG359" s="178"/>
      <c r="UDH359" s="179"/>
      <c r="UDI359" s="73"/>
      <c r="UDJ359" s="73"/>
      <c r="UDK359" s="180"/>
      <c r="UDL359" s="75"/>
      <c r="UDM359" s="76"/>
      <c r="UDN359" s="180"/>
      <c r="UDO359" s="180"/>
      <c r="UDP359" s="180"/>
      <c r="UDQ359" s="75"/>
      <c r="UDR359" s="76"/>
      <c r="UDS359" s="181"/>
      <c r="UDT359" s="181"/>
      <c r="UDU359" s="182"/>
      <c r="UDV359" s="134"/>
      <c r="UDW359" s="135"/>
      <c r="UDX359" s="111"/>
      <c r="UDY359" s="178"/>
      <c r="UDZ359" s="178"/>
      <c r="UEA359" s="178"/>
      <c r="UEB359" s="178"/>
      <c r="UEC359" s="179"/>
      <c r="UED359" s="73"/>
      <c r="UEE359" s="73"/>
      <c r="UEF359" s="180"/>
      <c r="UEG359" s="75"/>
      <c r="UEH359" s="76"/>
      <c r="UEI359" s="180"/>
      <c r="UEJ359" s="180"/>
      <c r="UEK359" s="180"/>
      <c r="UEL359" s="75"/>
      <c r="UEM359" s="76"/>
      <c r="UEN359" s="181"/>
      <c r="UEO359" s="181"/>
      <c r="UEP359" s="182"/>
      <c r="UEQ359" s="134"/>
      <c r="UER359" s="135"/>
      <c r="UES359" s="111"/>
      <c r="UET359" s="178"/>
      <c r="UEU359" s="178"/>
      <c r="UEV359" s="178"/>
      <c r="UEW359" s="178"/>
      <c r="UEX359" s="179"/>
      <c r="UEY359" s="73"/>
      <c r="UEZ359" s="73"/>
      <c r="UFA359" s="180"/>
      <c r="UFB359" s="75"/>
      <c r="UFC359" s="76"/>
      <c r="UFD359" s="180"/>
      <c r="UFE359" s="180"/>
      <c r="UFF359" s="180"/>
      <c r="UFG359" s="75"/>
      <c r="UFH359" s="76"/>
      <c r="UFI359" s="181"/>
      <c r="UFJ359" s="181"/>
      <c r="UFK359" s="182"/>
      <c r="UFL359" s="134"/>
      <c r="UFM359" s="135"/>
      <c r="UFN359" s="111"/>
      <c r="UFO359" s="178"/>
      <c r="UFP359" s="178"/>
      <c r="UFQ359" s="178"/>
      <c r="UFR359" s="178"/>
      <c r="UFS359" s="179"/>
      <c r="UFT359" s="73"/>
      <c r="UFU359" s="73"/>
      <c r="UFV359" s="180"/>
      <c r="UFW359" s="75"/>
      <c r="UFX359" s="76"/>
      <c r="UFY359" s="180"/>
      <c r="UFZ359" s="180"/>
      <c r="UGA359" s="180"/>
      <c r="UGB359" s="75"/>
      <c r="UGC359" s="76"/>
      <c r="UGD359" s="181"/>
      <c r="UGE359" s="181"/>
      <c r="UGF359" s="182"/>
      <c r="UGG359" s="134"/>
      <c r="UGH359" s="135"/>
      <c r="UGI359" s="111"/>
      <c r="UGJ359" s="178"/>
      <c r="UGK359" s="178"/>
      <c r="UGL359" s="178"/>
      <c r="UGM359" s="178"/>
      <c r="UGN359" s="179"/>
      <c r="UGO359" s="73"/>
      <c r="UGP359" s="73"/>
      <c r="UGQ359" s="180"/>
      <c r="UGR359" s="75"/>
      <c r="UGS359" s="76"/>
      <c r="UGT359" s="180"/>
      <c r="UGU359" s="180"/>
      <c r="UGV359" s="180"/>
      <c r="UGW359" s="75"/>
      <c r="UGX359" s="76"/>
      <c r="UGY359" s="181"/>
      <c r="UGZ359" s="181"/>
      <c r="UHA359" s="182"/>
      <c r="UHB359" s="134"/>
      <c r="UHC359" s="135"/>
      <c r="UHD359" s="111"/>
      <c r="UHE359" s="178"/>
      <c r="UHF359" s="178"/>
      <c r="UHG359" s="178"/>
      <c r="UHH359" s="178"/>
      <c r="UHI359" s="179"/>
      <c r="UHJ359" s="73"/>
      <c r="UHK359" s="73"/>
      <c r="UHL359" s="180"/>
      <c r="UHM359" s="75"/>
      <c r="UHN359" s="76"/>
      <c r="UHO359" s="180"/>
      <c r="UHP359" s="180"/>
      <c r="UHQ359" s="180"/>
      <c r="UHR359" s="75"/>
      <c r="UHS359" s="76"/>
      <c r="UHT359" s="181"/>
      <c r="UHU359" s="181"/>
      <c r="UHV359" s="182"/>
      <c r="UHW359" s="134"/>
      <c r="UHX359" s="135"/>
      <c r="UHY359" s="111"/>
      <c r="UHZ359" s="178"/>
      <c r="UIA359" s="178"/>
      <c r="UIB359" s="178"/>
      <c r="UIC359" s="178"/>
      <c r="UID359" s="179"/>
      <c r="UIE359" s="73"/>
      <c r="UIF359" s="73"/>
      <c r="UIG359" s="180"/>
      <c r="UIH359" s="75"/>
      <c r="UII359" s="76"/>
      <c r="UIJ359" s="180"/>
      <c r="UIK359" s="180"/>
      <c r="UIL359" s="180"/>
      <c r="UIM359" s="75"/>
      <c r="UIN359" s="76"/>
      <c r="UIO359" s="181"/>
      <c r="UIP359" s="181"/>
      <c r="UIQ359" s="182"/>
      <c r="UIR359" s="134"/>
      <c r="UIS359" s="135"/>
      <c r="UIT359" s="111"/>
      <c r="UIU359" s="178"/>
      <c r="UIV359" s="178"/>
      <c r="UIW359" s="178"/>
      <c r="UIX359" s="178"/>
      <c r="UIY359" s="179"/>
      <c r="UIZ359" s="73"/>
      <c r="UJA359" s="73"/>
      <c r="UJB359" s="180"/>
      <c r="UJC359" s="75"/>
      <c r="UJD359" s="76"/>
      <c r="UJE359" s="180"/>
      <c r="UJF359" s="180"/>
      <c r="UJG359" s="180"/>
      <c r="UJH359" s="75"/>
      <c r="UJI359" s="76"/>
      <c r="UJJ359" s="181"/>
      <c r="UJK359" s="181"/>
      <c r="UJL359" s="182"/>
      <c r="UJM359" s="134"/>
      <c r="UJN359" s="135"/>
      <c r="UJO359" s="111"/>
      <c r="UJP359" s="178"/>
      <c r="UJQ359" s="178"/>
      <c r="UJR359" s="178"/>
      <c r="UJS359" s="178"/>
      <c r="UJT359" s="179"/>
      <c r="UJU359" s="73"/>
      <c r="UJV359" s="73"/>
      <c r="UJW359" s="180"/>
      <c r="UJX359" s="75"/>
      <c r="UJY359" s="76"/>
      <c r="UJZ359" s="180"/>
      <c r="UKA359" s="180"/>
      <c r="UKB359" s="180"/>
      <c r="UKC359" s="75"/>
      <c r="UKD359" s="76"/>
      <c r="UKE359" s="181"/>
      <c r="UKF359" s="181"/>
      <c r="UKG359" s="182"/>
      <c r="UKH359" s="134"/>
      <c r="UKI359" s="135"/>
      <c r="UKJ359" s="111"/>
      <c r="UKK359" s="178"/>
      <c r="UKL359" s="178"/>
      <c r="UKM359" s="178"/>
      <c r="UKN359" s="178"/>
      <c r="UKO359" s="179"/>
      <c r="UKP359" s="73"/>
      <c r="UKQ359" s="73"/>
      <c r="UKR359" s="180"/>
      <c r="UKS359" s="75"/>
      <c r="UKT359" s="76"/>
      <c r="UKU359" s="180"/>
      <c r="UKV359" s="180"/>
      <c r="UKW359" s="180"/>
      <c r="UKX359" s="75"/>
      <c r="UKY359" s="76"/>
      <c r="UKZ359" s="181"/>
      <c r="ULA359" s="181"/>
      <c r="ULB359" s="182"/>
      <c r="ULC359" s="134"/>
      <c r="ULD359" s="135"/>
      <c r="ULE359" s="111"/>
      <c r="ULF359" s="178"/>
      <c r="ULG359" s="178"/>
      <c r="ULH359" s="178"/>
      <c r="ULI359" s="178"/>
      <c r="ULJ359" s="179"/>
      <c r="ULK359" s="73"/>
      <c r="ULL359" s="73"/>
      <c r="ULM359" s="180"/>
      <c r="ULN359" s="75"/>
      <c r="ULO359" s="76"/>
      <c r="ULP359" s="180"/>
      <c r="ULQ359" s="180"/>
      <c r="ULR359" s="180"/>
      <c r="ULS359" s="75"/>
      <c r="ULT359" s="76"/>
      <c r="ULU359" s="181"/>
      <c r="ULV359" s="181"/>
      <c r="ULW359" s="182"/>
      <c r="ULX359" s="134"/>
      <c r="ULY359" s="135"/>
      <c r="ULZ359" s="111"/>
      <c r="UMA359" s="178"/>
      <c r="UMB359" s="178"/>
      <c r="UMC359" s="178"/>
      <c r="UMD359" s="178"/>
      <c r="UME359" s="179"/>
      <c r="UMF359" s="73"/>
      <c r="UMG359" s="73"/>
      <c r="UMH359" s="180"/>
      <c r="UMI359" s="75"/>
      <c r="UMJ359" s="76"/>
      <c r="UMK359" s="180"/>
      <c r="UML359" s="180"/>
      <c r="UMM359" s="180"/>
      <c r="UMN359" s="75"/>
      <c r="UMO359" s="76"/>
      <c r="UMP359" s="181"/>
      <c r="UMQ359" s="181"/>
      <c r="UMR359" s="182"/>
      <c r="UMS359" s="134"/>
      <c r="UMT359" s="135"/>
      <c r="UMU359" s="111"/>
      <c r="UMV359" s="178"/>
      <c r="UMW359" s="178"/>
      <c r="UMX359" s="178"/>
      <c r="UMY359" s="178"/>
      <c r="UMZ359" s="179"/>
      <c r="UNA359" s="73"/>
      <c r="UNB359" s="73"/>
      <c r="UNC359" s="180"/>
      <c r="UND359" s="75"/>
      <c r="UNE359" s="76"/>
      <c r="UNF359" s="180"/>
      <c r="UNG359" s="180"/>
      <c r="UNH359" s="180"/>
      <c r="UNI359" s="75"/>
      <c r="UNJ359" s="76"/>
      <c r="UNK359" s="181"/>
      <c r="UNL359" s="181"/>
      <c r="UNM359" s="182"/>
      <c r="UNN359" s="134"/>
      <c r="UNO359" s="135"/>
      <c r="UNP359" s="111"/>
      <c r="UNQ359" s="178"/>
      <c r="UNR359" s="178"/>
      <c r="UNS359" s="178"/>
      <c r="UNT359" s="178"/>
      <c r="UNU359" s="179"/>
      <c r="UNV359" s="73"/>
      <c r="UNW359" s="73"/>
      <c r="UNX359" s="180"/>
      <c r="UNY359" s="75"/>
      <c r="UNZ359" s="76"/>
      <c r="UOA359" s="180"/>
      <c r="UOB359" s="180"/>
      <c r="UOC359" s="180"/>
      <c r="UOD359" s="75"/>
      <c r="UOE359" s="76"/>
      <c r="UOF359" s="181"/>
      <c r="UOG359" s="181"/>
      <c r="UOH359" s="182"/>
      <c r="UOI359" s="134"/>
      <c r="UOJ359" s="135"/>
      <c r="UOK359" s="111"/>
      <c r="UOL359" s="178"/>
      <c r="UOM359" s="178"/>
      <c r="UON359" s="178"/>
      <c r="UOO359" s="178"/>
      <c r="UOP359" s="179"/>
      <c r="UOQ359" s="73"/>
      <c r="UOR359" s="73"/>
      <c r="UOS359" s="180"/>
      <c r="UOT359" s="75"/>
      <c r="UOU359" s="76"/>
      <c r="UOV359" s="180"/>
      <c r="UOW359" s="180"/>
      <c r="UOX359" s="180"/>
      <c r="UOY359" s="75"/>
      <c r="UOZ359" s="76"/>
      <c r="UPA359" s="181"/>
      <c r="UPB359" s="181"/>
      <c r="UPC359" s="182"/>
      <c r="UPD359" s="134"/>
      <c r="UPE359" s="135"/>
      <c r="UPF359" s="111"/>
      <c r="UPG359" s="178"/>
      <c r="UPH359" s="178"/>
      <c r="UPI359" s="178"/>
      <c r="UPJ359" s="178"/>
      <c r="UPK359" s="179"/>
      <c r="UPL359" s="73"/>
      <c r="UPM359" s="73"/>
      <c r="UPN359" s="180"/>
      <c r="UPO359" s="75"/>
      <c r="UPP359" s="76"/>
      <c r="UPQ359" s="180"/>
      <c r="UPR359" s="180"/>
      <c r="UPS359" s="180"/>
      <c r="UPT359" s="75"/>
      <c r="UPU359" s="76"/>
      <c r="UPV359" s="181"/>
      <c r="UPW359" s="181"/>
      <c r="UPX359" s="182"/>
      <c r="UPY359" s="134"/>
      <c r="UPZ359" s="135"/>
      <c r="UQA359" s="111"/>
      <c r="UQB359" s="178"/>
      <c r="UQC359" s="178"/>
      <c r="UQD359" s="178"/>
      <c r="UQE359" s="178"/>
      <c r="UQF359" s="179"/>
      <c r="UQG359" s="73"/>
      <c r="UQH359" s="73"/>
      <c r="UQI359" s="180"/>
      <c r="UQJ359" s="75"/>
      <c r="UQK359" s="76"/>
      <c r="UQL359" s="180"/>
      <c r="UQM359" s="180"/>
      <c r="UQN359" s="180"/>
      <c r="UQO359" s="75"/>
      <c r="UQP359" s="76"/>
      <c r="UQQ359" s="181"/>
      <c r="UQR359" s="181"/>
      <c r="UQS359" s="182"/>
      <c r="UQT359" s="134"/>
      <c r="UQU359" s="135"/>
      <c r="UQV359" s="111"/>
      <c r="UQW359" s="178"/>
      <c r="UQX359" s="178"/>
      <c r="UQY359" s="178"/>
      <c r="UQZ359" s="178"/>
      <c r="URA359" s="179"/>
      <c r="URB359" s="73"/>
      <c r="URC359" s="73"/>
      <c r="URD359" s="180"/>
      <c r="URE359" s="75"/>
      <c r="URF359" s="76"/>
      <c r="URG359" s="180"/>
      <c r="URH359" s="180"/>
      <c r="URI359" s="180"/>
      <c r="URJ359" s="75"/>
      <c r="URK359" s="76"/>
      <c r="URL359" s="181"/>
      <c r="URM359" s="181"/>
      <c r="URN359" s="182"/>
      <c r="URO359" s="134"/>
      <c r="URP359" s="135"/>
      <c r="URQ359" s="111"/>
      <c r="URR359" s="178"/>
      <c r="URS359" s="178"/>
      <c r="URT359" s="178"/>
      <c r="URU359" s="178"/>
      <c r="URV359" s="179"/>
      <c r="URW359" s="73"/>
      <c r="URX359" s="73"/>
      <c r="URY359" s="180"/>
      <c r="URZ359" s="75"/>
      <c r="USA359" s="76"/>
      <c r="USB359" s="180"/>
      <c r="USC359" s="180"/>
      <c r="USD359" s="180"/>
      <c r="USE359" s="75"/>
      <c r="USF359" s="76"/>
      <c r="USG359" s="181"/>
      <c r="USH359" s="181"/>
      <c r="USI359" s="182"/>
      <c r="USJ359" s="134"/>
      <c r="USK359" s="135"/>
      <c r="USL359" s="111"/>
      <c r="USM359" s="178"/>
      <c r="USN359" s="178"/>
      <c r="USO359" s="178"/>
      <c r="USP359" s="178"/>
      <c r="USQ359" s="179"/>
      <c r="USR359" s="73"/>
      <c r="USS359" s="73"/>
      <c r="UST359" s="180"/>
      <c r="USU359" s="75"/>
      <c r="USV359" s="76"/>
      <c r="USW359" s="180"/>
      <c r="USX359" s="180"/>
      <c r="USY359" s="180"/>
      <c r="USZ359" s="75"/>
      <c r="UTA359" s="76"/>
      <c r="UTB359" s="181"/>
      <c r="UTC359" s="181"/>
      <c r="UTD359" s="182"/>
      <c r="UTE359" s="134"/>
      <c r="UTF359" s="135"/>
      <c r="UTG359" s="111"/>
      <c r="UTH359" s="178"/>
      <c r="UTI359" s="178"/>
      <c r="UTJ359" s="178"/>
      <c r="UTK359" s="178"/>
      <c r="UTL359" s="179"/>
      <c r="UTM359" s="73"/>
      <c r="UTN359" s="73"/>
      <c r="UTO359" s="180"/>
      <c r="UTP359" s="75"/>
      <c r="UTQ359" s="76"/>
      <c r="UTR359" s="180"/>
      <c r="UTS359" s="180"/>
      <c r="UTT359" s="180"/>
      <c r="UTU359" s="75"/>
      <c r="UTV359" s="76"/>
      <c r="UTW359" s="181"/>
      <c r="UTX359" s="181"/>
      <c r="UTY359" s="182"/>
      <c r="UTZ359" s="134"/>
      <c r="UUA359" s="135"/>
      <c r="UUB359" s="111"/>
      <c r="UUC359" s="178"/>
      <c r="UUD359" s="178"/>
      <c r="UUE359" s="178"/>
      <c r="UUF359" s="178"/>
      <c r="UUG359" s="179"/>
      <c r="UUH359" s="73"/>
      <c r="UUI359" s="73"/>
      <c r="UUJ359" s="180"/>
      <c r="UUK359" s="75"/>
      <c r="UUL359" s="76"/>
      <c r="UUM359" s="180"/>
      <c r="UUN359" s="180"/>
      <c r="UUO359" s="180"/>
      <c r="UUP359" s="75"/>
      <c r="UUQ359" s="76"/>
      <c r="UUR359" s="181"/>
      <c r="UUS359" s="181"/>
      <c r="UUT359" s="182"/>
      <c r="UUU359" s="134"/>
      <c r="UUV359" s="135"/>
      <c r="UUW359" s="111"/>
      <c r="UUX359" s="178"/>
      <c r="UUY359" s="178"/>
      <c r="UUZ359" s="178"/>
      <c r="UVA359" s="178"/>
      <c r="UVB359" s="179"/>
      <c r="UVC359" s="73"/>
      <c r="UVD359" s="73"/>
      <c r="UVE359" s="180"/>
      <c r="UVF359" s="75"/>
      <c r="UVG359" s="76"/>
      <c r="UVH359" s="180"/>
      <c r="UVI359" s="180"/>
      <c r="UVJ359" s="180"/>
      <c r="UVK359" s="75"/>
      <c r="UVL359" s="76"/>
      <c r="UVM359" s="181"/>
      <c r="UVN359" s="181"/>
      <c r="UVO359" s="182"/>
      <c r="UVP359" s="134"/>
      <c r="UVQ359" s="135"/>
      <c r="UVR359" s="111"/>
      <c r="UVS359" s="178"/>
      <c r="UVT359" s="178"/>
      <c r="UVU359" s="178"/>
      <c r="UVV359" s="178"/>
      <c r="UVW359" s="179"/>
      <c r="UVX359" s="73"/>
      <c r="UVY359" s="73"/>
      <c r="UVZ359" s="180"/>
      <c r="UWA359" s="75"/>
      <c r="UWB359" s="76"/>
      <c r="UWC359" s="180"/>
      <c r="UWD359" s="180"/>
      <c r="UWE359" s="180"/>
      <c r="UWF359" s="75"/>
      <c r="UWG359" s="76"/>
      <c r="UWH359" s="181"/>
      <c r="UWI359" s="181"/>
      <c r="UWJ359" s="182"/>
      <c r="UWK359" s="134"/>
      <c r="UWL359" s="135"/>
      <c r="UWM359" s="111"/>
      <c r="UWN359" s="178"/>
      <c r="UWO359" s="178"/>
      <c r="UWP359" s="178"/>
      <c r="UWQ359" s="178"/>
      <c r="UWR359" s="179"/>
      <c r="UWS359" s="73"/>
      <c r="UWT359" s="73"/>
      <c r="UWU359" s="180"/>
      <c r="UWV359" s="75"/>
      <c r="UWW359" s="76"/>
      <c r="UWX359" s="180"/>
      <c r="UWY359" s="180"/>
      <c r="UWZ359" s="180"/>
      <c r="UXA359" s="75"/>
      <c r="UXB359" s="76"/>
      <c r="UXC359" s="181"/>
      <c r="UXD359" s="181"/>
      <c r="UXE359" s="182"/>
      <c r="UXF359" s="134"/>
      <c r="UXG359" s="135"/>
      <c r="UXH359" s="111"/>
      <c r="UXI359" s="178"/>
      <c r="UXJ359" s="178"/>
      <c r="UXK359" s="178"/>
      <c r="UXL359" s="178"/>
      <c r="UXM359" s="179"/>
      <c r="UXN359" s="73"/>
      <c r="UXO359" s="73"/>
      <c r="UXP359" s="180"/>
      <c r="UXQ359" s="75"/>
      <c r="UXR359" s="76"/>
      <c r="UXS359" s="180"/>
      <c r="UXT359" s="180"/>
      <c r="UXU359" s="180"/>
      <c r="UXV359" s="75"/>
      <c r="UXW359" s="76"/>
      <c r="UXX359" s="181"/>
      <c r="UXY359" s="181"/>
      <c r="UXZ359" s="182"/>
      <c r="UYA359" s="134"/>
      <c r="UYB359" s="135"/>
      <c r="UYC359" s="111"/>
      <c r="UYD359" s="178"/>
      <c r="UYE359" s="178"/>
      <c r="UYF359" s="178"/>
      <c r="UYG359" s="178"/>
      <c r="UYH359" s="179"/>
      <c r="UYI359" s="73"/>
      <c r="UYJ359" s="73"/>
      <c r="UYK359" s="180"/>
      <c r="UYL359" s="75"/>
      <c r="UYM359" s="76"/>
      <c r="UYN359" s="180"/>
      <c r="UYO359" s="180"/>
      <c r="UYP359" s="180"/>
      <c r="UYQ359" s="75"/>
      <c r="UYR359" s="76"/>
      <c r="UYS359" s="181"/>
      <c r="UYT359" s="181"/>
      <c r="UYU359" s="182"/>
      <c r="UYV359" s="134"/>
      <c r="UYW359" s="135"/>
      <c r="UYX359" s="111"/>
      <c r="UYY359" s="178"/>
      <c r="UYZ359" s="178"/>
      <c r="UZA359" s="178"/>
      <c r="UZB359" s="178"/>
      <c r="UZC359" s="179"/>
      <c r="UZD359" s="73"/>
      <c r="UZE359" s="73"/>
      <c r="UZF359" s="180"/>
      <c r="UZG359" s="75"/>
      <c r="UZH359" s="76"/>
      <c r="UZI359" s="180"/>
      <c r="UZJ359" s="180"/>
      <c r="UZK359" s="180"/>
      <c r="UZL359" s="75"/>
      <c r="UZM359" s="76"/>
      <c r="UZN359" s="181"/>
      <c r="UZO359" s="181"/>
      <c r="UZP359" s="182"/>
      <c r="UZQ359" s="134"/>
      <c r="UZR359" s="135"/>
      <c r="UZS359" s="111"/>
      <c r="UZT359" s="178"/>
      <c r="UZU359" s="178"/>
      <c r="UZV359" s="178"/>
      <c r="UZW359" s="178"/>
      <c r="UZX359" s="179"/>
      <c r="UZY359" s="73"/>
      <c r="UZZ359" s="73"/>
      <c r="VAA359" s="180"/>
      <c r="VAB359" s="75"/>
      <c r="VAC359" s="76"/>
      <c r="VAD359" s="180"/>
      <c r="VAE359" s="180"/>
      <c r="VAF359" s="180"/>
      <c r="VAG359" s="75"/>
      <c r="VAH359" s="76"/>
      <c r="VAI359" s="181"/>
      <c r="VAJ359" s="181"/>
      <c r="VAK359" s="182"/>
      <c r="VAL359" s="134"/>
      <c r="VAM359" s="135"/>
      <c r="VAN359" s="111"/>
      <c r="VAO359" s="178"/>
      <c r="VAP359" s="178"/>
      <c r="VAQ359" s="178"/>
      <c r="VAR359" s="178"/>
      <c r="VAS359" s="179"/>
      <c r="VAT359" s="73"/>
      <c r="VAU359" s="73"/>
      <c r="VAV359" s="180"/>
      <c r="VAW359" s="75"/>
      <c r="VAX359" s="76"/>
      <c r="VAY359" s="180"/>
      <c r="VAZ359" s="180"/>
      <c r="VBA359" s="180"/>
      <c r="VBB359" s="75"/>
      <c r="VBC359" s="76"/>
      <c r="VBD359" s="181"/>
      <c r="VBE359" s="181"/>
      <c r="VBF359" s="182"/>
      <c r="VBG359" s="134"/>
      <c r="VBH359" s="135"/>
      <c r="VBI359" s="111"/>
      <c r="VBJ359" s="178"/>
      <c r="VBK359" s="178"/>
      <c r="VBL359" s="178"/>
      <c r="VBM359" s="178"/>
      <c r="VBN359" s="179"/>
      <c r="VBO359" s="73"/>
      <c r="VBP359" s="73"/>
      <c r="VBQ359" s="180"/>
      <c r="VBR359" s="75"/>
      <c r="VBS359" s="76"/>
      <c r="VBT359" s="180"/>
      <c r="VBU359" s="180"/>
      <c r="VBV359" s="180"/>
      <c r="VBW359" s="75"/>
      <c r="VBX359" s="76"/>
      <c r="VBY359" s="181"/>
      <c r="VBZ359" s="181"/>
      <c r="VCA359" s="182"/>
      <c r="VCB359" s="134"/>
      <c r="VCC359" s="135"/>
      <c r="VCD359" s="111"/>
      <c r="VCE359" s="178"/>
      <c r="VCF359" s="178"/>
      <c r="VCG359" s="178"/>
      <c r="VCH359" s="178"/>
      <c r="VCI359" s="179"/>
      <c r="VCJ359" s="73"/>
      <c r="VCK359" s="73"/>
      <c r="VCL359" s="180"/>
      <c r="VCM359" s="75"/>
      <c r="VCN359" s="76"/>
      <c r="VCO359" s="180"/>
      <c r="VCP359" s="180"/>
      <c r="VCQ359" s="180"/>
      <c r="VCR359" s="75"/>
      <c r="VCS359" s="76"/>
      <c r="VCT359" s="181"/>
      <c r="VCU359" s="181"/>
      <c r="VCV359" s="182"/>
      <c r="VCW359" s="134"/>
      <c r="VCX359" s="135"/>
      <c r="VCY359" s="111"/>
      <c r="VCZ359" s="178"/>
      <c r="VDA359" s="178"/>
      <c r="VDB359" s="178"/>
      <c r="VDC359" s="178"/>
      <c r="VDD359" s="179"/>
      <c r="VDE359" s="73"/>
      <c r="VDF359" s="73"/>
      <c r="VDG359" s="180"/>
      <c r="VDH359" s="75"/>
      <c r="VDI359" s="76"/>
      <c r="VDJ359" s="180"/>
      <c r="VDK359" s="180"/>
      <c r="VDL359" s="180"/>
      <c r="VDM359" s="75"/>
      <c r="VDN359" s="76"/>
      <c r="VDO359" s="181"/>
      <c r="VDP359" s="181"/>
      <c r="VDQ359" s="182"/>
      <c r="VDR359" s="134"/>
      <c r="VDS359" s="135"/>
      <c r="VDT359" s="111"/>
      <c r="VDU359" s="178"/>
      <c r="VDV359" s="178"/>
      <c r="VDW359" s="178"/>
      <c r="VDX359" s="178"/>
      <c r="VDY359" s="179"/>
      <c r="VDZ359" s="73"/>
      <c r="VEA359" s="73"/>
      <c r="VEB359" s="180"/>
      <c r="VEC359" s="75"/>
      <c r="VED359" s="76"/>
      <c r="VEE359" s="180"/>
      <c r="VEF359" s="180"/>
      <c r="VEG359" s="180"/>
      <c r="VEH359" s="75"/>
      <c r="VEI359" s="76"/>
      <c r="VEJ359" s="181"/>
      <c r="VEK359" s="181"/>
      <c r="VEL359" s="182"/>
      <c r="VEM359" s="134"/>
      <c r="VEN359" s="135"/>
      <c r="VEO359" s="111"/>
      <c r="VEP359" s="178"/>
      <c r="VEQ359" s="178"/>
      <c r="VER359" s="178"/>
      <c r="VES359" s="178"/>
      <c r="VET359" s="179"/>
      <c r="VEU359" s="73"/>
      <c r="VEV359" s="73"/>
      <c r="VEW359" s="180"/>
      <c r="VEX359" s="75"/>
      <c r="VEY359" s="76"/>
      <c r="VEZ359" s="180"/>
      <c r="VFA359" s="180"/>
      <c r="VFB359" s="180"/>
      <c r="VFC359" s="75"/>
      <c r="VFD359" s="76"/>
      <c r="VFE359" s="181"/>
      <c r="VFF359" s="181"/>
      <c r="VFG359" s="182"/>
      <c r="VFH359" s="134"/>
      <c r="VFI359" s="135"/>
      <c r="VFJ359" s="111"/>
      <c r="VFK359" s="178"/>
      <c r="VFL359" s="178"/>
      <c r="VFM359" s="178"/>
      <c r="VFN359" s="178"/>
      <c r="VFO359" s="179"/>
      <c r="VFP359" s="73"/>
      <c r="VFQ359" s="73"/>
      <c r="VFR359" s="180"/>
      <c r="VFS359" s="75"/>
      <c r="VFT359" s="76"/>
      <c r="VFU359" s="180"/>
      <c r="VFV359" s="180"/>
      <c r="VFW359" s="180"/>
      <c r="VFX359" s="75"/>
      <c r="VFY359" s="76"/>
      <c r="VFZ359" s="181"/>
      <c r="VGA359" s="181"/>
      <c r="VGB359" s="182"/>
      <c r="VGC359" s="134"/>
      <c r="VGD359" s="135"/>
      <c r="VGE359" s="111"/>
      <c r="VGF359" s="178"/>
      <c r="VGG359" s="178"/>
      <c r="VGH359" s="178"/>
      <c r="VGI359" s="178"/>
      <c r="VGJ359" s="179"/>
      <c r="VGK359" s="73"/>
      <c r="VGL359" s="73"/>
      <c r="VGM359" s="180"/>
      <c r="VGN359" s="75"/>
      <c r="VGO359" s="76"/>
      <c r="VGP359" s="180"/>
      <c r="VGQ359" s="180"/>
      <c r="VGR359" s="180"/>
      <c r="VGS359" s="75"/>
      <c r="VGT359" s="76"/>
      <c r="VGU359" s="181"/>
      <c r="VGV359" s="181"/>
      <c r="VGW359" s="182"/>
      <c r="VGX359" s="134"/>
      <c r="VGY359" s="135"/>
      <c r="VGZ359" s="111"/>
      <c r="VHA359" s="178"/>
      <c r="VHB359" s="178"/>
      <c r="VHC359" s="178"/>
      <c r="VHD359" s="178"/>
      <c r="VHE359" s="179"/>
      <c r="VHF359" s="73"/>
      <c r="VHG359" s="73"/>
      <c r="VHH359" s="180"/>
      <c r="VHI359" s="75"/>
      <c r="VHJ359" s="76"/>
      <c r="VHK359" s="180"/>
      <c r="VHL359" s="180"/>
      <c r="VHM359" s="180"/>
      <c r="VHN359" s="75"/>
      <c r="VHO359" s="76"/>
      <c r="VHP359" s="181"/>
      <c r="VHQ359" s="181"/>
      <c r="VHR359" s="182"/>
      <c r="VHS359" s="134"/>
      <c r="VHT359" s="135"/>
      <c r="VHU359" s="111"/>
      <c r="VHV359" s="178"/>
      <c r="VHW359" s="178"/>
      <c r="VHX359" s="178"/>
      <c r="VHY359" s="178"/>
      <c r="VHZ359" s="179"/>
      <c r="VIA359" s="73"/>
      <c r="VIB359" s="73"/>
      <c r="VIC359" s="180"/>
      <c r="VID359" s="75"/>
      <c r="VIE359" s="76"/>
      <c r="VIF359" s="180"/>
      <c r="VIG359" s="180"/>
      <c r="VIH359" s="180"/>
      <c r="VII359" s="75"/>
      <c r="VIJ359" s="76"/>
      <c r="VIK359" s="181"/>
      <c r="VIL359" s="181"/>
      <c r="VIM359" s="182"/>
      <c r="VIN359" s="134"/>
      <c r="VIO359" s="135"/>
      <c r="VIP359" s="111"/>
      <c r="VIQ359" s="178"/>
      <c r="VIR359" s="178"/>
      <c r="VIS359" s="178"/>
      <c r="VIT359" s="178"/>
      <c r="VIU359" s="179"/>
      <c r="VIV359" s="73"/>
      <c r="VIW359" s="73"/>
      <c r="VIX359" s="180"/>
      <c r="VIY359" s="75"/>
      <c r="VIZ359" s="76"/>
      <c r="VJA359" s="180"/>
      <c r="VJB359" s="180"/>
      <c r="VJC359" s="180"/>
      <c r="VJD359" s="75"/>
      <c r="VJE359" s="76"/>
      <c r="VJF359" s="181"/>
      <c r="VJG359" s="181"/>
      <c r="VJH359" s="182"/>
      <c r="VJI359" s="134"/>
      <c r="VJJ359" s="135"/>
      <c r="VJK359" s="111"/>
      <c r="VJL359" s="178"/>
      <c r="VJM359" s="178"/>
      <c r="VJN359" s="178"/>
      <c r="VJO359" s="178"/>
      <c r="VJP359" s="179"/>
      <c r="VJQ359" s="73"/>
      <c r="VJR359" s="73"/>
      <c r="VJS359" s="180"/>
      <c r="VJT359" s="75"/>
      <c r="VJU359" s="76"/>
      <c r="VJV359" s="180"/>
      <c r="VJW359" s="180"/>
      <c r="VJX359" s="180"/>
      <c r="VJY359" s="75"/>
      <c r="VJZ359" s="76"/>
      <c r="VKA359" s="181"/>
      <c r="VKB359" s="181"/>
      <c r="VKC359" s="182"/>
      <c r="VKD359" s="134"/>
      <c r="VKE359" s="135"/>
      <c r="VKF359" s="111"/>
      <c r="VKG359" s="178"/>
      <c r="VKH359" s="178"/>
      <c r="VKI359" s="178"/>
      <c r="VKJ359" s="178"/>
      <c r="VKK359" s="179"/>
      <c r="VKL359" s="73"/>
      <c r="VKM359" s="73"/>
      <c r="VKN359" s="180"/>
      <c r="VKO359" s="75"/>
      <c r="VKP359" s="76"/>
      <c r="VKQ359" s="180"/>
      <c r="VKR359" s="180"/>
      <c r="VKS359" s="180"/>
      <c r="VKT359" s="75"/>
      <c r="VKU359" s="76"/>
      <c r="VKV359" s="181"/>
      <c r="VKW359" s="181"/>
      <c r="VKX359" s="182"/>
      <c r="VKY359" s="134"/>
      <c r="VKZ359" s="135"/>
      <c r="VLA359" s="111"/>
      <c r="VLB359" s="178"/>
      <c r="VLC359" s="178"/>
      <c r="VLD359" s="178"/>
      <c r="VLE359" s="178"/>
      <c r="VLF359" s="179"/>
      <c r="VLG359" s="73"/>
      <c r="VLH359" s="73"/>
      <c r="VLI359" s="180"/>
      <c r="VLJ359" s="75"/>
      <c r="VLK359" s="76"/>
      <c r="VLL359" s="180"/>
      <c r="VLM359" s="180"/>
      <c r="VLN359" s="180"/>
      <c r="VLO359" s="75"/>
      <c r="VLP359" s="76"/>
      <c r="VLQ359" s="181"/>
      <c r="VLR359" s="181"/>
      <c r="VLS359" s="182"/>
      <c r="VLT359" s="134"/>
      <c r="VLU359" s="135"/>
      <c r="VLV359" s="111"/>
      <c r="VLW359" s="178"/>
      <c r="VLX359" s="178"/>
      <c r="VLY359" s="178"/>
      <c r="VLZ359" s="178"/>
      <c r="VMA359" s="179"/>
      <c r="VMB359" s="73"/>
      <c r="VMC359" s="73"/>
      <c r="VMD359" s="180"/>
      <c r="VME359" s="75"/>
      <c r="VMF359" s="76"/>
      <c r="VMG359" s="180"/>
      <c r="VMH359" s="180"/>
      <c r="VMI359" s="180"/>
      <c r="VMJ359" s="75"/>
      <c r="VMK359" s="76"/>
      <c r="VML359" s="181"/>
      <c r="VMM359" s="181"/>
      <c r="VMN359" s="182"/>
      <c r="VMO359" s="134"/>
      <c r="VMP359" s="135"/>
      <c r="VMQ359" s="111"/>
      <c r="VMR359" s="178"/>
      <c r="VMS359" s="178"/>
      <c r="VMT359" s="178"/>
      <c r="VMU359" s="178"/>
      <c r="VMV359" s="179"/>
      <c r="VMW359" s="73"/>
      <c r="VMX359" s="73"/>
      <c r="VMY359" s="180"/>
      <c r="VMZ359" s="75"/>
      <c r="VNA359" s="76"/>
      <c r="VNB359" s="180"/>
      <c r="VNC359" s="180"/>
      <c r="VND359" s="180"/>
      <c r="VNE359" s="75"/>
      <c r="VNF359" s="76"/>
      <c r="VNG359" s="181"/>
      <c r="VNH359" s="181"/>
      <c r="VNI359" s="182"/>
      <c r="VNJ359" s="134"/>
      <c r="VNK359" s="135"/>
      <c r="VNL359" s="111"/>
      <c r="VNM359" s="178"/>
      <c r="VNN359" s="178"/>
      <c r="VNO359" s="178"/>
      <c r="VNP359" s="178"/>
      <c r="VNQ359" s="179"/>
      <c r="VNR359" s="73"/>
      <c r="VNS359" s="73"/>
      <c r="VNT359" s="180"/>
      <c r="VNU359" s="75"/>
      <c r="VNV359" s="76"/>
      <c r="VNW359" s="180"/>
      <c r="VNX359" s="180"/>
      <c r="VNY359" s="180"/>
      <c r="VNZ359" s="75"/>
      <c r="VOA359" s="76"/>
      <c r="VOB359" s="181"/>
      <c r="VOC359" s="181"/>
      <c r="VOD359" s="182"/>
      <c r="VOE359" s="134"/>
      <c r="VOF359" s="135"/>
      <c r="VOG359" s="111"/>
      <c r="VOH359" s="178"/>
      <c r="VOI359" s="178"/>
      <c r="VOJ359" s="178"/>
      <c r="VOK359" s="178"/>
      <c r="VOL359" s="179"/>
      <c r="VOM359" s="73"/>
      <c r="VON359" s="73"/>
      <c r="VOO359" s="180"/>
      <c r="VOP359" s="75"/>
      <c r="VOQ359" s="76"/>
      <c r="VOR359" s="180"/>
      <c r="VOS359" s="180"/>
      <c r="VOT359" s="180"/>
      <c r="VOU359" s="75"/>
      <c r="VOV359" s="76"/>
      <c r="VOW359" s="181"/>
      <c r="VOX359" s="181"/>
      <c r="VOY359" s="182"/>
      <c r="VOZ359" s="134"/>
      <c r="VPA359" s="135"/>
      <c r="VPB359" s="111"/>
      <c r="VPC359" s="178"/>
      <c r="VPD359" s="178"/>
      <c r="VPE359" s="178"/>
      <c r="VPF359" s="178"/>
      <c r="VPG359" s="179"/>
      <c r="VPH359" s="73"/>
      <c r="VPI359" s="73"/>
      <c r="VPJ359" s="180"/>
      <c r="VPK359" s="75"/>
      <c r="VPL359" s="76"/>
      <c r="VPM359" s="180"/>
      <c r="VPN359" s="180"/>
      <c r="VPO359" s="180"/>
      <c r="VPP359" s="75"/>
      <c r="VPQ359" s="76"/>
      <c r="VPR359" s="181"/>
      <c r="VPS359" s="181"/>
      <c r="VPT359" s="182"/>
      <c r="VPU359" s="134"/>
      <c r="VPV359" s="135"/>
      <c r="VPW359" s="111"/>
      <c r="VPX359" s="178"/>
      <c r="VPY359" s="178"/>
      <c r="VPZ359" s="178"/>
      <c r="VQA359" s="178"/>
      <c r="VQB359" s="179"/>
      <c r="VQC359" s="73"/>
      <c r="VQD359" s="73"/>
      <c r="VQE359" s="180"/>
      <c r="VQF359" s="75"/>
      <c r="VQG359" s="76"/>
      <c r="VQH359" s="180"/>
      <c r="VQI359" s="180"/>
      <c r="VQJ359" s="180"/>
      <c r="VQK359" s="75"/>
      <c r="VQL359" s="76"/>
      <c r="VQM359" s="181"/>
      <c r="VQN359" s="181"/>
      <c r="VQO359" s="182"/>
      <c r="VQP359" s="134"/>
      <c r="VQQ359" s="135"/>
      <c r="VQR359" s="111"/>
      <c r="VQS359" s="178"/>
      <c r="VQT359" s="178"/>
      <c r="VQU359" s="178"/>
      <c r="VQV359" s="178"/>
      <c r="VQW359" s="179"/>
      <c r="VQX359" s="73"/>
      <c r="VQY359" s="73"/>
      <c r="VQZ359" s="180"/>
      <c r="VRA359" s="75"/>
      <c r="VRB359" s="76"/>
      <c r="VRC359" s="180"/>
      <c r="VRD359" s="180"/>
      <c r="VRE359" s="180"/>
      <c r="VRF359" s="75"/>
      <c r="VRG359" s="76"/>
      <c r="VRH359" s="181"/>
      <c r="VRI359" s="181"/>
      <c r="VRJ359" s="182"/>
      <c r="VRK359" s="134"/>
      <c r="VRL359" s="135"/>
      <c r="VRM359" s="111"/>
      <c r="VRN359" s="178"/>
      <c r="VRO359" s="178"/>
      <c r="VRP359" s="178"/>
      <c r="VRQ359" s="178"/>
      <c r="VRR359" s="179"/>
      <c r="VRS359" s="73"/>
      <c r="VRT359" s="73"/>
      <c r="VRU359" s="180"/>
      <c r="VRV359" s="75"/>
      <c r="VRW359" s="76"/>
      <c r="VRX359" s="180"/>
      <c r="VRY359" s="180"/>
      <c r="VRZ359" s="180"/>
      <c r="VSA359" s="75"/>
      <c r="VSB359" s="76"/>
      <c r="VSC359" s="181"/>
      <c r="VSD359" s="181"/>
      <c r="VSE359" s="182"/>
      <c r="VSF359" s="134"/>
      <c r="VSG359" s="135"/>
      <c r="VSH359" s="111"/>
      <c r="VSI359" s="178"/>
      <c r="VSJ359" s="178"/>
      <c r="VSK359" s="178"/>
      <c r="VSL359" s="178"/>
      <c r="VSM359" s="179"/>
      <c r="VSN359" s="73"/>
      <c r="VSO359" s="73"/>
      <c r="VSP359" s="180"/>
      <c r="VSQ359" s="75"/>
      <c r="VSR359" s="76"/>
      <c r="VSS359" s="180"/>
      <c r="VST359" s="180"/>
      <c r="VSU359" s="180"/>
      <c r="VSV359" s="75"/>
      <c r="VSW359" s="76"/>
      <c r="VSX359" s="181"/>
      <c r="VSY359" s="181"/>
      <c r="VSZ359" s="182"/>
      <c r="VTA359" s="134"/>
      <c r="VTB359" s="135"/>
      <c r="VTC359" s="111"/>
      <c r="VTD359" s="178"/>
      <c r="VTE359" s="178"/>
      <c r="VTF359" s="178"/>
      <c r="VTG359" s="178"/>
      <c r="VTH359" s="179"/>
      <c r="VTI359" s="73"/>
      <c r="VTJ359" s="73"/>
      <c r="VTK359" s="180"/>
      <c r="VTL359" s="75"/>
      <c r="VTM359" s="76"/>
      <c r="VTN359" s="180"/>
      <c r="VTO359" s="180"/>
      <c r="VTP359" s="180"/>
      <c r="VTQ359" s="75"/>
      <c r="VTR359" s="76"/>
      <c r="VTS359" s="181"/>
      <c r="VTT359" s="181"/>
      <c r="VTU359" s="182"/>
      <c r="VTV359" s="134"/>
      <c r="VTW359" s="135"/>
      <c r="VTX359" s="111"/>
      <c r="VTY359" s="178"/>
      <c r="VTZ359" s="178"/>
      <c r="VUA359" s="178"/>
      <c r="VUB359" s="178"/>
      <c r="VUC359" s="179"/>
      <c r="VUD359" s="73"/>
      <c r="VUE359" s="73"/>
      <c r="VUF359" s="180"/>
      <c r="VUG359" s="75"/>
      <c r="VUH359" s="76"/>
      <c r="VUI359" s="180"/>
      <c r="VUJ359" s="180"/>
      <c r="VUK359" s="180"/>
      <c r="VUL359" s="75"/>
      <c r="VUM359" s="76"/>
      <c r="VUN359" s="181"/>
      <c r="VUO359" s="181"/>
      <c r="VUP359" s="182"/>
      <c r="VUQ359" s="134"/>
      <c r="VUR359" s="135"/>
      <c r="VUS359" s="111"/>
      <c r="VUT359" s="178"/>
      <c r="VUU359" s="178"/>
      <c r="VUV359" s="178"/>
      <c r="VUW359" s="178"/>
      <c r="VUX359" s="179"/>
      <c r="VUY359" s="73"/>
      <c r="VUZ359" s="73"/>
      <c r="VVA359" s="180"/>
      <c r="VVB359" s="75"/>
      <c r="VVC359" s="76"/>
      <c r="VVD359" s="180"/>
      <c r="VVE359" s="180"/>
      <c r="VVF359" s="180"/>
      <c r="VVG359" s="75"/>
      <c r="VVH359" s="76"/>
      <c r="VVI359" s="181"/>
      <c r="VVJ359" s="181"/>
      <c r="VVK359" s="182"/>
      <c r="VVL359" s="134"/>
      <c r="VVM359" s="135"/>
      <c r="VVN359" s="111"/>
      <c r="VVO359" s="178"/>
      <c r="VVP359" s="178"/>
      <c r="VVQ359" s="178"/>
      <c r="VVR359" s="178"/>
      <c r="VVS359" s="179"/>
      <c r="VVT359" s="73"/>
      <c r="VVU359" s="73"/>
      <c r="VVV359" s="180"/>
      <c r="VVW359" s="75"/>
      <c r="VVX359" s="76"/>
      <c r="VVY359" s="180"/>
      <c r="VVZ359" s="180"/>
      <c r="VWA359" s="180"/>
      <c r="VWB359" s="75"/>
      <c r="VWC359" s="76"/>
      <c r="VWD359" s="181"/>
      <c r="VWE359" s="181"/>
      <c r="VWF359" s="182"/>
      <c r="VWG359" s="134"/>
      <c r="VWH359" s="135"/>
      <c r="VWI359" s="111"/>
      <c r="VWJ359" s="178"/>
      <c r="VWK359" s="178"/>
      <c r="VWL359" s="178"/>
      <c r="VWM359" s="178"/>
      <c r="VWN359" s="179"/>
      <c r="VWO359" s="73"/>
      <c r="VWP359" s="73"/>
      <c r="VWQ359" s="180"/>
      <c r="VWR359" s="75"/>
      <c r="VWS359" s="76"/>
      <c r="VWT359" s="180"/>
      <c r="VWU359" s="180"/>
      <c r="VWV359" s="180"/>
      <c r="VWW359" s="75"/>
      <c r="VWX359" s="76"/>
      <c r="VWY359" s="181"/>
      <c r="VWZ359" s="181"/>
      <c r="VXA359" s="182"/>
      <c r="VXB359" s="134"/>
      <c r="VXC359" s="135"/>
      <c r="VXD359" s="111"/>
      <c r="VXE359" s="178"/>
      <c r="VXF359" s="178"/>
      <c r="VXG359" s="178"/>
      <c r="VXH359" s="178"/>
      <c r="VXI359" s="179"/>
      <c r="VXJ359" s="73"/>
      <c r="VXK359" s="73"/>
      <c r="VXL359" s="180"/>
      <c r="VXM359" s="75"/>
      <c r="VXN359" s="76"/>
      <c r="VXO359" s="180"/>
      <c r="VXP359" s="180"/>
      <c r="VXQ359" s="180"/>
      <c r="VXR359" s="75"/>
      <c r="VXS359" s="76"/>
      <c r="VXT359" s="181"/>
      <c r="VXU359" s="181"/>
      <c r="VXV359" s="182"/>
      <c r="VXW359" s="134"/>
      <c r="VXX359" s="135"/>
      <c r="VXY359" s="111"/>
      <c r="VXZ359" s="178"/>
      <c r="VYA359" s="178"/>
      <c r="VYB359" s="178"/>
      <c r="VYC359" s="178"/>
      <c r="VYD359" s="179"/>
      <c r="VYE359" s="73"/>
      <c r="VYF359" s="73"/>
      <c r="VYG359" s="180"/>
      <c r="VYH359" s="75"/>
      <c r="VYI359" s="76"/>
      <c r="VYJ359" s="180"/>
      <c r="VYK359" s="180"/>
      <c r="VYL359" s="180"/>
      <c r="VYM359" s="75"/>
      <c r="VYN359" s="76"/>
      <c r="VYO359" s="181"/>
      <c r="VYP359" s="181"/>
      <c r="VYQ359" s="182"/>
      <c r="VYR359" s="134"/>
      <c r="VYS359" s="135"/>
      <c r="VYT359" s="111"/>
      <c r="VYU359" s="178"/>
      <c r="VYV359" s="178"/>
      <c r="VYW359" s="178"/>
      <c r="VYX359" s="178"/>
      <c r="VYY359" s="179"/>
      <c r="VYZ359" s="73"/>
      <c r="VZA359" s="73"/>
      <c r="VZB359" s="180"/>
      <c r="VZC359" s="75"/>
      <c r="VZD359" s="76"/>
      <c r="VZE359" s="180"/>
      <c r="VZF359" s="180"/>
      <c r="VZG359" s="180"/>
      <c r="VZH359" s="75"/>
      <c r="VZI359" s="76"/>
      <c r="VZJ359" s="181"/>
      <c r="VZK359" s="181"/>
      <c r="VZL359" s="182"/>
      <c r="VZM359" s="134"/>
      <c r="VZN359" s="135"/>
      <c r="VZO359" s="111"/>
      <c r="VZP359" s="178"/>
      <c r="VZQ359" s="178"/>
      <c r="VZR359" s="178"/>
      <c r="VZS359" s="178"/>
      <c r="VZT359" s="179"/>
      <c r="VZU359" s="73"/>
      <c r="VZV359" s="73"/>
      <c r="VZW359" s="180"/>
      <c r="VZX359" s="75"/>
      <c r="VZY359" s="76"/>
      <c r="VZZ359" s="180"/>
      <c r="WAA359" s="180"/>
      <c r="WAB359" s="180"/>
      <c r="WAC359" s="75"/>
      <c r="WAD359" s="76"/>
      <c r="WAE359" s="181"/>
      <c r="WAF359" s="181"/>
      <c r="WAG359" s="182"/>
      <c r="WAH359" s="134"/>
      <c r="WAI359" s="135"/>
      <c r="WAJ359" s="111"/>
      <c r="WAK359" s="178"/>
      <c r="WAL359" s="178"/>
      <c r="WAM359" s="178"/>
      <c r="WAN359" s="178"/>
      <c r="WAO359" s="179"/>
      <c r="WAP359" s="73"/>
      <c r="WAQ359" s="73"/>
      <c r="WAR359" s="180"/>
      <c r="WAS359" s="75"/>
      <c r="WAT359" s="76"/>
      <c r="WAU359" s="180"/>
      <c r="WAV359" s="180"/>
      <c r="WAW359" s="180"/>
      <c r="WAX359" s="75"/>
      <c r="WAY359" s="76"/>
      <c r="WAZ359" s="181"/>
      <c r="WBA359" s="181"/>
      <c r="WBB359" s="182"/>
      <c r="WBC359" s="134"/>
      <c r="WBD359" s="135"/>
      <c r="WBE359" s="111"/>
      <c r="WBF359" s="178"/>
      <c r="WBG359" s="178"/>
      <c r="WBH359" s="178"/>
      <c r="WBI359" s="178"/>
      <c r="WBJ359" s="179"/>
      <c r="WBK359" s="73"/>
      <c r="WBL359" s="73"/>
      <c r="WBM359" s="180"/>
      <c r="WBN359" s="75"/>
      <c r="WBO359" s="76"/>
      <c r="WBP359" s="180"/>
      <c r="WBQ359" s="180"/>
      <c r="WBR359" s="180"/>
      <c r="WBS359" s="75"/>
      <c r="WBT359" s="76"/>
      <c r="WBU359" s="181"/>
      <c r="WBV359" s="181"/>
      <c r="WBW359" s="182"/>
      <c r="WBX359" s="134"/>
      <c r="WBY359" s="135"/>
      <c r="WBZ359" s="111"/>
      <c r="WCA359" s="178"/>
      <c r="WCB359" s="178"/>
      <c r="WCC359" s="178"/>
      <c r="WCD359" s="178"/>
      <c r="WCE359" s="179"/>
      <c r="WCF359" s="73"/>
      <c r="WCG359" s="73"/>
      <c r="WCH359" s="180"/>
      <c r="WCI359" s="75"/>
      <c r="WCJ359" s="76"/>
      <c r="WCK359" s="180"/>
      <c r="WCL359" s="180"/>
      <c r="WCM359" s="180"/>
      <c r="WCN359" s="75"/>
      <c r="WCO359" s="76"/>
      <c r="WCP359" s="181"/>
      <c r="WCQ359" s="181"/>
      <c r="WCR359" s="182"/>
      <c r="WCS359" s="134"/>
      <c r="WCT359" s="135"/>
      <c r="WCU359" s="111"/>
      <c r="WCV359" s="178"/>
      <c r="WCW359" s="178"/>
      <c r="WCX359" s="178"/>
      <c r="WCY359" s="178"/>
      <c r="WCZ359" s="179"/>
      <c r="WDA359" s="73"/>
      <c r="WDB359" s="73"/>
      <c r="WDC359" s="180"/>
      <c r="WDD359" s="75"/>
      <c r="WDE359" s="76"/>
      <c r="WDF359" s="180"/>
      <c r="WDG359" s="180"/>
      <c r="WDH359" s="180"/>
      <c r="WDI359" s="75"/>
      <c r="WDJ359" s="76"/>
      <c r="WDK359" s="181"/>
      <c r="WDL359" s="181"/>
      <c r="WDM359" s="182"/>
      <c r="WDN359" s="134"/>
      <c r="WDO359" s="135"/>
      <c r="WDP359" s="111"/>
      <c r="WDQ359" s="178"/>
      <c r="WDR359" s="178"/>
      <c r="WDS359" s="178"/>
      <c r="WDT359" s="178"/>
      <c r="WDU359" s="179"/>
      <c r="WDV359" s="73"/>
      <c r="WDW359" s="73"/>
      <c r="WDX359" s="180"/>
      <c r="WDY359" s="75"/>
      <c r="WDZ359" s="76"/>
      <c r="WEA359" s="180"/>
      <c r="WEB359" s="180"/>
      <c r="WEC359" s="180"/>
      <c r="WED359" s="75"/>
      <c r="WEE359" s="76"/>
      <c r="WEF359" s="181"/>
      <c r="WEG359" s="181"/>
      <c r="WEH359" s="182"/>
      <c r="WEI359" s="134"/>
      <c r="WEJ359" s="135"/>
      <c r="WEK359" s="111"/>
      <c r="WEL359" s="178"/>
      <c r="WEM359" s="178"/>
      <c r="WEN359" s="178"/>
      <c r="WEO359" s="178"/>
      <c r="WEP359" s="179"/>
      <c r="WEQ359" s="73"/>
      <c r="WER359" s="73"/>
      <c r="WES359" s="180"/>
      <c r="WET359" s="75"/>
      <c r="WEU359" s="76"/>
      <c r="WEV359" s="180"/>
      <c r="WEW359" s="180"/>
      <c r="WEX359" s="180"/>
      <c r="WEY359" s="75"/>
      <c r="WEZ359" s="76"/>
      <c r="WFA359" s="181"/>
      <c r="WFB359" s="181"/>
      <c r="WFC359" s="182"/>
      <c r="WFD359" s="134"/>
      <c r="WFE359" s="135"/>
      <c r="WFF359" s="111"/>
      <c r="WFG359" s="178"/>
      <c r="WFH359" s="178"/>
      <c r="WFI359" s="178"/>
      <c r="WFJ359" s="178"/>
      <c r="WFK359" s="179"/>
      <c r="WFL359" s="73"/>
      <c r="WFM359" s="73"/>
      <c r="WFN359" s="180"/>
      <c r="WFO359" s="75"/>
      <c r="WFP359" s="76"/>
      <c r="WFQ359" s="180"/>
      <c r="WFR359" s="180"/>
      <c r="WFS359" s="180"/>
      <c r="WFT359" s="75"/>
      <c r="WFU359" s="76"/>
      <c r="WFV359" s="181"/>
      <c r="WFW359" s="181"/>
      <c r="WFX359" s="182"/>
      <c r="WFY359" s="134"/>
      <c r="WFZ359" s="135"/>
      <c r="WGA359" s="111"/>
      <c r="WGB359" s="178"/>
      <c r="WGC359" s="178"/>
      <c r="WGD359" s="178"/>
      <c r="WGE359" s="178"/>
      <c r="WGF359" s="179"/>
      <c r="WGG359" s="73"/>
      <c r="WGH359" s="73"/>
      <c r="WGI359" s="180"/>
      <c r="WGJ359" s="75"/>
      <c r="WGK359" s="76"/>
      <c r="WGL359" s="180"/>
      <c r="WGM359" s="180"/>
      <c r="WGN359" s="180"/>
      <c r="WGO359" s="75"/>
      <c r="WGP359" s="76"/>
      <c r="WGQ359" s="181"/>
      <c r="WGR359" s="181"/>
      <c r="WGS359" s="182"/>
      <c r="WGT359" s="134"/>
      <c r="WGU359" s="135"/>
      <c r="WGV359" s="111"/>
      <c r="WGW359" s="178"/>
      <c r="WGX359" s="178"/>
      <c r="WGY359" s="178"/>
      <c r="WGZ359" s="178"/>
      <c r="WHA359" s="179"/>
      <c r="WHB359" s="73"/>
      <c r="WHC359" s="73"/>
      <c r="WHD359" s="180"/>
      <c r="WHE359" s="75"/>
      <c r="WHF359" s="76"/>
      <c r="WHG359" s="180"/>
      <c r="WHH359" s="180"/>
      <c r="WHI359" s="180"/>
      <c r="WHJ359" s="75"/>
      <c r="WHK359" s="76"/>
      <c r="WHL359" s="181"/>
      <c r="WHM359" s="181"/>
      <c r="WHN359" s="182"/>
      <c r="WHO359" s="134"/>
      <c r="WHP359" s="135"/>
      <c r="WHQ359" s="111"/>
      <c r="WHR359" s="178"/>
      <c r="WHS359" s="178"/>
      <c r="WHT359" s="178"/>
      <c r="WHU359" s="178"/>
      <c r="WHV359" s="179"/>
      <c r="WHW359" s="73"/>
      <c r="WHX359" s="73"/>
      <c r="WHY359" s="180"/>
      <c r="WHZ359" s="75"/>
      <c r="WIA359" s="76"/>
      <c r="WIB359" s="180"/>
      <c r="WIC359" s="180"/>
      <c r="WID359" s="180"/>
      <c r="WIE359" s="75"/>
      <c r="WIF359" s="76"/>
      <c r="WIG359" s="181"/>
      <c r="WIH359" s="181"/>
      <c r="WII359" s="182"/>
      <c r="WIJ359" s="134"/>
      <c r="WIK359" s="135"/>
      <c r="WIL359" s="111"/>
      <c r="WIM359" s="178"/>
      <c r="WIN359" s="178"/>
      <c r="WIO359" s="178"/>
      <c r="WIP359" s="178"/>
      <c r="WIQ359" s="179"/>
      <c r="WIR359" s="73"/>
      <c r="WIS359" s="73"/>
      <c r="WIT359" s="180"/>
      <c r="WIU359" s="75"/>
      <c r="WIV359" s="76"/>
      <c r="WIW359" s="180"/>
      <c r="WIX359" s="180"/>
      <c r="WIY359" s="180"/>
      <c r="WIZ359" s="75"/>
      <c r="WJA359" s="76"/>
      <c r="WJB359" s="181"/>
      <c r="WJC359" s="181"/>
      <c r="WJD359" s="182"/>
      <c r="WJE359" s="134"/>
      <c r="WJF359" s="135"/>
      <c r="WJG359" s="111"/>
      <c r="WJH359" s="178"/>
      <c r="WJI359" s="178"/>
      <c r="WJJ359" s="178"/>
      <c r="WJK359" s="178"/>
      <c r="WJL359" s="179"/>
      <c r="WJM359" s="73"/>
      <c r="WJN359" s="73"/>
      <c r="WJO359" s="180"/>
      <c r="WJP359" s="75"/>
      <c r="WJQ359" s="76"/>
      <c r="WJR359" s="180"/>
      <c r="WJS359" s="180"/>
      <c r="WJT359" s="180"/>
      <c r="WJU359" s="75"/>
      <c r="WJV359" s="76"/>
      <c r="WJW359" s="181"/>
      <c r="WJX359" s="181"/>
      <c r="WJY359" s="182"/>
      <c r="WJZ359" s="134"/>
      <c r="WKA359" s="135"/>
      <c r="WKB359" s="111"/>
      <c r="WKC359" s="178"/>
      <c r="WKD359" s="178"/>
      <c r="WKE359" s="178"/>
      <c r="WKF359" s="178"/>
      <c r="WKG359" s="179"/>
      <c r="WKH359" s="73"/>
      <c r="WKI359" s="73"/>
      <c r="WKJ359" s="180"/>
      <c r="WKK359" s="75"/>
      <c r="WKL359" s="76"/>
      <c r="WKM359" s="180"/>
      <c r="WKN359" s="180"/>
      <c r="WKO359" s="180"/>
      <c r="WKP359" s="75"/>
      <c r="WKQ359" s="76"/>
      <c r="WKR359" s="181"/>
      <c r="WKS359" s="181"/>
      <c r="WKT359" s="182"/>
      <c r="WKU359" s="134"/>
      <c r="WKV359" s="135"/>
      <c r="WKW359" s="111"/>
      <c r="WKX359" s="178"/>
      <c r="WKY359" s="178"/>
      <c r="WKZ359" s="178"/>
      <c r="WLA359" s="178"/>
      <c r="WLB359" s="179"/>
      <c r="WLC359" s="73"/>
      <c r="WLD359" s="73"/>
      <c r="WLE359" s="180"/>
      <c r="WLF359" s="75"/>
      <c r="WLG359" s="76"/>
      <c r="WLH359" s="180"/>
      <c r="WLI359" s="180"/>
      <c r="WLJ359" s="180"/>
      <c r="WLK359" s="75"/>
      <c r="WLL359" s="76"/>
      <c r="WLM359" s="181"/>
      <c r="WLN359" s="181"/>
      <c r="WLO359" s="182"/>
      <c r="WLP359" s="134"/>
      <c r="WLQ359" s="135"/>
      <c r="WLR359" s="111"/>
      <c r="WLS359" s="178"/>
      <c r="WLT359" s="178"/>
      <c r="WLU359" s="178"/>
      <c r="WLV359" s="178"/>
      <c r="WLW359" s="179"/>
      <c r="WLX359" s="73"/>
      <c r="WLY359" s="73"/>
      <c r="WLZ359" s="180"/>
      <c r="WMA359" s="75"/>
      <c r="WMB359" s="76"/>
      <c r="WMC359" s="180"/>
      <c r="WMD359" s="180"/>
      <c r="WME359" s="180"/>
      <c r="WMF359" s="75"/>
      <c r="WMG359" s="76"/>
      <c r="WMH359" s="181"/>
      <c r="WMI359" s="181"/>
      <c r="WMJ359" s="182"/>
      <c r="WMK359" s="134"/>
      <c r="WML359" s="135"/>
      <c r="WMM359" s="111"/>
      <c r="WMN359" s="178"/>
      <c r="WMO359" s="178"/>
      <c r="WMP359" s="178"/>
      <c r="WMQ359" s="178"/>
      <c r="WMR359" s="179"/>
      <c r="WMS359" s="73"/>
      <c r="WMT359" s="73"/>
      <c r="WMU359" s="180"/>
      <c r="WMV359" s="75"/>
      <c r="WMW359" s="76"/>
      <c r="WMX359" s="180"/>
      <c r="WMY359" s="180"/>
      <c r="WMZ359" s="180"/>
      <c r="WNA359" s="75"/>
      <c r="WNB359" s="76"/>
      <c r="WNC359" s="181"/>
      <c r="WND359" s="181"/>
      <c r="WNE359" s="182"/>
      <c r="WNF359" s="134"/>
      <c r="WNG359" s="135"/>
      <c r="WNH359" s="111"/>
      <c r="WNI359" s="178"/>
      <c r="WNJ359" s="178"/>
      <c r="WNK359" s="178"/>
      <c r="WNL359" s="178"/>
      <c r="WNM359" s="179"/>
      <c r="WNN359" s="73"/>
      <c r="WNO359" s="73"/>
      <c r="WNP359" s="180"/>
      <c r="WNQ359" s="75"/>
      <c r="WNR359" s="76"/>
      <c r="WNS359" s="180"/>
      <c r="WNT359" s="180"/>
      <c r="WNU359" s="180"/>
      <c r="WNV359" s="75"/>
      <c r="WNW359" s="76"/>
      <c r="WNX359" s="181"/>
      <c r="WNY359" s="181"/>
      <c r="WNZ359" s="182"/>
      <c r="WOA359" s="134"/>
      <c r="WOB359" s="135"/>
      <c r="WOC359" s="111"/>
      <c r="WOD359" s="178"/>
      <c r="WOE359" s="178"/>
      <c r="WOF359" s="178"/>
      <c r="WOG359" s="178"/>
      <c r="WOH359" s="179"/>
      <c r="WOI359" s="73"/>
      <c r="WOJ359" s="73"/>
      <c r="WOK359" s="180"/>
      <c r="WOL359" s="75"/>
      <c r="WOM359" s="76"/>
      <c r="WON359" s="180"/>
      <c r="WOO359" s="180"/>
      <c r="WOP359" s="180"/>
      <c r="WOQ359" s="75"/>
      <c r="WOR359" s="76"/>
      <c r="WOS359" s="181"/>
      <c r="WOT359" s="181"/>
      <c r="WOU359" s="182"/>
      <c r="WOV359" s="134"/>
      <c r="WOW359" s="135"/>
      <c r="WOX359" s="111"/>
      <c r="WOY359" s="178"/>
      <c r="WOZ359" s="178"/>
      <c r="WPA359" s="178"/>
      <c r="WPB359" s="178"/>
      <c r="WPC359" s="179"/>
      <c r="WPD359" s="73"/>
      <c r="WPE359" s="73"/>
      <c r="WPF359" s="180"/>
      <c r="WPG359" s="75"/>
      <c r="WPH359" s="76"/>
      <c r="WPI359" s="180"/>
      <c r="WPJ359" s="180"/>
      <c r="WPK359" s="180"/>
      <c r="WPL359" s="75"/>
      <c r="WPM359" s="76"/>
      <c r="WPN359" s="181"/>
      <c r="WPO359" s="181"/>
      <c r="WPP359" s="182"/>
      <c r="WPQ359" s="134"/>
      <c r="WPR359" s="135"/>
      <c r="WPS359" s="111"/>
      <c r="WPT359" s="178"/>
      <c r="WPU359" s="178"/>
      <c r="WPV359" s="178"/>
      <c r="WPW359" s="178"/>
      <c r="WPX359" s="179"/>
      <c r="WPY359" s="73"/>
      <c r="WPZ359" s="73"/>
      <c r="WQA359" s="180"/>
      <c r="WQB359" s="75"/>
      <c r="WQC359" s="76"/>
      <c r="WQD359" s="180"/>
      <c r="WQE359" s="180"/>
      <c r="WQF359" s="180"/>
      <c r="WQG359" s="75"/>
      <c r="WQH359" s="76"/>
      <c r="WQI359" s="181"/>
      <c r="WQJ359" s="181"/>
      <c r="WQK359" s="182"/>
      <c r="WQL359" s="134"/>
      <c r="WQM359" s="135"/>
      <c r="WQN359" s="111"/>
      <c r="WQO359" s="178"/>
      <c r="WQP359" s="178"/>
      <c r="WQQ359" s="178"/>
      <c r="WQR359" s="178"/>
      <c r="WQS359" s="179"/>
      <c r="WQT359" s="73"/>
      <c r="WQU359" s="73"/>
      <c r="WQV359" s="180"/>
      <c r="WQW359" s="75"/>
      <c r="WQX359" s="76"/>
      <c r="WQY359" s="180"/>
      <c r="WQZ359" s="180"/>
      <c r="WRA359" s="180"/>
      <c r="WRB359" s="75"/>
      <c r="WRC359" s="76"/>
      <c r="WRD359" s="181"/>
      <c r="WRE359" s="181"/>
      <c r="WRF359" s="182"/>
      <c r="WRG359" s="134"/>
      <c r="WRH359" s="135"/>
      <c r="WRI359" s="111"/>
      <c r="WRJ359" s="178"/>
      <c r="WRK359" s="178"/>
      <c r="WRL359" s="178"/>
      <c r="WRM359" s="178"/>
      <c r="WRN359" s="179"/>
      <c r="WRO359" s="73"/>
      <c r="WRP359" s="73"/>
      <c r="WRQ359" s="180"/>
      <c r="WRR359" s="75"/>
      <c r="WRS359" s="76"/>
      <c r="WRT359" s="180"/>
      <c r="WRU359" s="180"/>
      <c r="WRV359" s="180"/>
      <c r="WRW359" s="75"/>
      <c r="WRX359" s="76"/>
      <c r="WRY359" s="181"/>
      <c r="WRZ359" s="181"/>
      <c r="WSA359" s="182"/>
      <c r="WSB359" s="134"/>
      <c r="WSC359" s="135"/>
      <c r="WSD359" s="111"/>
      <c r="WSE359" s="178"/>
      <c r="WSF359" s="178"/>
      <c r="WSG359" s="178"/>
      <c r="WSH359" s="178"/>
      <c r="WSI359" s="179"/>
      <c r="WSJ359" s="73"/>
      <c r="WSK359" s="73"/>
      <c r="WSL359" s="180"/>
      <c r="WSM359" s="75"/>
      <c r="WSN359" s="76"/>
      <c r="WSO359" s="180"/>
      <c r="WSP359" s="180"/>
      <c r="WSQ359" s="180"/>
      <c r="WSR359" s="75"/>
      <c r="WSS359" s="76"/>
      <c r="WST359" s="181"/>
      <c r="WSU359" s="181"/>
      <c r="WSV359" s="182"/>
      <c r="WSW359" s="134"/>
      <c r="WSX359" s="135"/>
      <c r="WSY359" s="111"/>
      <c r="WSZ359" s="178"/>
      <c r="WTA359" s="178"/>
      <c r="WTB359" s="178"/>
      <c r="WTC359" s="178"/>
      <c r="WTD359" s="179"/>
      <c r="WTE359" s="73"/>
      <c r="WTF359" s="73"/>
      <c r="WTG359" s="180"/>
      <c r="WTH359" s="75"/>
      <c r="WTI359" s="76"/>
      <c r="WTJ359" s="180"/>
      <c r="WTK359" s="180"/>
      <c r="WTL359" s="180"/>
      <c r="WTM359" s="75"/>
      <c r="WTN359" s="76"/>
      <c r="WTO359" s="181"/>
      <c r="WTP359" s="181"/>
      <c r="WTQ359" s="182"/>
      <c r="WTR359" s="134"/>
      <c r="WTS359" s="135"/>
      <c r="WTT359" s="111"/>
      <c r="WTU359" s="178"/>
      <c r="WTV359" s="178"/>
      <c r="WTW359" s="178"/>
      <c r="WTX359" s="178"/>
      <c r="WTY359" s="179"/>
      <c r="WTZ359" s="73"/>
      <c r="WUA359" s="73"/>
      <c r="WUB359" s="180"/>
      <c r="WUC359" s="75"/>
      <c r="WUD359" s="76"/>
      <c r="WUE359" s="180"/>
      <c r="WUF359" s="180"/>
      <c r="WUG359" s="180"/>
      <c r="WUH359" s="75"/>
      <c r="WUI359" s="76"/>
      <c r="WUJ359" s="181"/>
      <c r="WUK359" s="181"/>
      <c r="WUL359" s="182"/>
      <c r="WUM359" s="134"/>
      <c r="WUN359" s="135"/>
      <c r="WUO359" s="111"/>
      <c r="WUP359" s="178"/>
      <c r="WUQ359" s="178"/>
      <c r="WUR359" s="178"/>
      <c r="WUS359" s="178"/>
      <c r="WUT359" s="179"/>
      <c r="WUU359" s="73"/>
      <c r="WUV359" s="73"/>
      <c r="WUW359" s="180"/>
      <c r="WUX359" s="75"/>
      <c r="WUY359" s="76"/>
      <c r="WUZ359" s="180"/>
      <c r="WVA359" s="180"/>
      <c r="WVB359" s="180"/>
      <c r="WVC359" s="75"/>
      <c r="WVD359" s="76"/>
      <c r="WVE359" s="181"/>
      <c r="WVF359" s="181"/>
      <c r="WVG359" s="182"/>
      <c r="WVH359" s="134"/>
      <c r="WVI359" s="135"/>
      <c r="WVJ359" s="111"/>
      <c r="WVK359" s="178"/>
      <c r="WVL359" s="178"/>
      <c r="WVM359" s="178"/>
      <c r="WVN359" s="178"/>
      <c r="WVO359" s="179"/>
      <c r="WVP359" s="73"/>
      <c r="WVQ359" s="73"/>
      <c r="WVR359" s="180"/>
      <c r="WVS359" s="75"/>
      <c r="WVT359" s="76"/>
      <c r="WVU359" s="180"/>
      <c r="WVV359" s="180"/>
      <c r="WVW359" s="180"/>
      <c r="WVX359" s="75"/>
      <c r="WVY359" s="76"/>
      <c r="WVZ359" s="181"/>
      <c r="WWA359" s="181"/>
      <c r="WWB359" s="182"/>
      <c r="WWC359" s="134"/>
      <c r="WWD359" s="135"/>
      <c r="WWE359" s="111"/>
      <c r="WWF359" s="178"/>
      <c r="WWG359" s="178"/>
      <c r="WWH359" s="178"/>
      <c r="WWI359" s="178"/>
      <c r="WWJ359" s="179"/>
      <c r="WWK359" s="73"/>
      <c r="WWL359" s="73"/>
      <c r="WWM359" s="180"/>
      <c r="WWN359" s="75"/>
      <c r="WWO359" s="76"/>
      <c r="WWP359" s="180"/>
      <c r="WWQ359" s="180"/>
      <c r="WWR359" s="180"/>
      <c r="WWS359" s="75"/>
      <c r="WWT359" s="76"/>
      <c r="WWU359" s="181"/>
      <c r="WWV359" s="181"/>
      <c r="WWW359" s="182"/>
      <c r="WWX359" s="134"/>
      <c r="WWY359" s="135"/>
      <c r="WWZ359" s="111"/>
      <c r="WXA359" s="178"/>
      <c r="WXB359" s="178"/>
      <c r="WXC359" s="178"/>
      <c r="WXD359" s="178"/>
      <c r="WXE359" s="179"/>
      <c r="WXF359" s="73"/>
      <c r="WXG359" s="73"/>
      <c r="WXH359" s="180"/>
      <c r="WXI359" s="75"/>
      <c r="WXJ359" s="76"/>
      <c r="WXK359" s="180"/>
      <c r="WXL359" s="180"/>
      <c r="WXM359" s="180"/>
      <c r="WXN359" s="75"/>
      <c r="WXO359" s="76"/>
      <c r="WXP359" s="181"/>
      <c r="WXQ359" s="181"/>
      <c r="WXR359" s="182"/>
      <c r="WXS359" s="134"/>
      <c r="WXT359" s="135"/>
      <c r="WXU359" s="111"/>
      <c r="WXV359" s="178"/>
      <c r="WXW359" s="178"/>
      <c r="WXX359" s="178"/>
      <c r="WXY359" s="178"/>
      <c r="WXZ359" s="179"/>
      <c r="WYA359" s="73"/>
      <c r="WYB359" s="73"/>
      <c r="WYC359" s="180"/>
      <c r="WYD359" s="75"/>
      <c r="WYE359" s="76"/>
      <c r="WYF359" s="180"/>
      <c r="WYG359" s="180"/>
      <c r="WYH359" s="180"/>
      <c r="WYI359" s="75"/>
      <c r="WYJ359" s="76"/>
      <c r="WYK359" s="181"/>
      <c r="WYL359" s="181"/>
      <c r="WYM359" s="182"/>
      <c r="WYN359" s="134"/>
      <c r="WYO359" s="135"/>
      <c r="WYP359" s="111"/>
      <c r="WYQ359" s="178"/>
      <c r="WYR359" s="178"/>
      <c r="WYS359" s="178"/>
      <c r="WYT359" s="178"/>
      <c r="WYU359" s="179"/>
      <c r="WYV359" s="73"/>
      <c r="WYW359" s="73"/>
      <c r="WYX359" s="180"/>
      <c r="WYY359" s="75"/>
      <c r="WYZ359" s="76"/>
      <c r="WZA359" s="180"/>
      <c r="WZB359" s="180"/>
      <c r="WZC359" s="180"/>
      <c r="WZD359" s="75"/>
      <c r="WZE359" s="76"/>
      <c r="WZF359" s="181"/>
      <c r="WZG359" s="181"/>
      <c r="WZH359" s="182"/>
      <c r="WZI359" s="134"/>
      <c r="WZJ359" s="135"/>
      <c r="WZK359" s="111"/>
      <c r="WZL359" s="178"/>
      <c r="WZM359" s="178"/>
      <c r="WZN359" s="178"/>
      <c r="WZO359" s="178"/>
      <c r="WZP359" s="179"/>
      <c r="WZQ359" s="73"/>
      <c r="WZR359" s="73"/>
      <c r="WZS359" s="180"/>
      <c r="WZT359" s="75"/>
      <c r="WZU359" s="76"/>
      <c r="WZV359" s="180"/>
      <c r="WZW359" s="180"/>
      <c r="WZX359" s="180"/>
      <c r="WZY359" s="75"/>
      <c r="WZZ359" s="76"/>
      <c r="XAA359" s="181"/>
      <c r="XAB359" s="181"/>
      <c r="XAC359" s="182"/>
      <c r="XAD359" s="134"/>
      <c r="XAE359" s="135"/>
      <c r="XAF359" s="111"/>
      <c r="XAG359" s="178"/>
      <c r="XAH359" s="178"/>
      <c r="XAI359" s="178"/>
      <c r="XAJ359" s="178"/>
      <c r="XAK359" s="179"/>
      <c r="XAL359" s="73"/>
      <c r="XAM359" s="73"/>
      <c r="XAN359" s="180"/>
      <c r="XAO359" s="75"/>
      <c r="XAP359" s="76"/>
      <c r="XAQ359" s="180"/>
      <c r="XAR359" s="180"/>
      <c r="XAS359" s="180"/>
      <c r="XAT359" s="75"/>
      <c r="XAU359" s="76"/>
      <c r="XAV359" s="181"/>
      <c r="XAW359" s="181"/>
      <c r="XAX359" s="182"/>
      <c r="XAY359" s="134"/>
      <c r="XAZ359" s="135"/>
      <c r="XBA359" s="111"/>
      <c r="XBB359" s="178"/>
      <c r="XBC359" s="178"/>
      <c r="XBD359" s="178"/>
      <c r="XBE359" s="178"/>
      <c r="XBF359" s="179"/>
      <c r="XBG359" s="73"/>
      <c r="XBH359" s="73"/>
      <c r="XBI359" s="180"/>
      <c r="XBJ359" s="75"/>
      <c r="XBK359" s="76"/>
      <c r="XBL359" s="180"/>
      <c r="XBM359" s="180"/>
      <c r="XBN359" s="180"/>
      <c r="XBO359" s="75"/>
      <c r="XBP359" s="76"/>
      <c r="XBQ359" s="181"/>
      <c r="XBR359" s="181"/>
      <c r="XBS359" s="182"/>
      <c r="XBT359" s="134"/>
      <c r="XBU359" s="135"/>
      <c r="XBV359" s="111"/>
      <c r="XBW359" s="178"/>
      <c r="XBX359" s="178"/>
      <c r="XBY359" s="178"/>
      <c r="XBZ359" s="178"/>
      <c r="XCA359" s="179"/>
      <c r="XCB359" s="73"/>
      <c r="XCC359" s="73"/>
      <c r="XCD359" s="180"/>
      <c r="XCE359" s="75"/>
      <c r="XCF359" s="76"/>
      <c r="XCG359" s="180"/>
      <c r="XCH359" s="180"/>
      <c r="XCI359" s="180"/>
      <c r="XCJ359" s="75"/>
      <c r="XCK359" s="76"/>
      <c r="XCL359" s="181"/>
      <c r="XCM359" s="181"/>
      <c r="XCN359" s="182"/>
      <c r="XCO359" s="134"/>
      <c r="XCP359" s="135"/>
      <c r="XCQ359" s="111"/>
      <c r="XCR359" s="178"/>
      <c r="XCS359" s="178"/>
      <c r="XCT359" s="178"/>
      <c r="XCU359" s="178"/>
      <c r="XCV359" s="179"/>
      <c r="XCW359" s="73"/>
      <c r="XCX359" s="73"/>
      <c r="XCY359" s="180"/>
      <c r="XCZ359" s="75"/>
      <c r="XDA359" s="76"/>
      <c r="XDB359" s="180"/>
      <c r="XDC359" s="180"/>
      <c r="XDD359" s="180"/>
      <c r="XDE359" s="75"/>
      <c r="XDF359" s="76"/>
      <c r="XDG359" s="181"/>
      <c r="XDH359" s="181"/>
      <c r="XDI359" s="182"/>
      <c r="XDJ359" s="134"/>
      <c r="XDK359" s="135"/>
      <c r="XDL359" s="111"/>
      <c r="XDM359" s="178"/>
      <c r="XDN359" s="178"/>
      <c r="XDO359" s="178"/>
      <c r="XDP359" s="178"/>
      <c r="XDQ359" s="179"/>
      <c r="XDR359" s="73"/>
      <c r="XDS359" s="73"/>
      <c r="XDT359" s="180"/>
      <c r="XDU359" s="75"/>
      <c r="XDV359" s="76"/>
      <c r="XDW359" s="180"/>
      <c r="XDX359" s="180"/>
      <c r="XDY359" s="180"/>
      <c r="XDZ359" s="75"/>
      <c r="XEA359" s="76"/>
      <c r="XEB359" s="181"/>
      <c r="XEC359" s="181"/>
      <c r="XED359" s="182"/>
      <c r="XEE359" s="134"/>
      <c r="XEF359" s="135"/>
      <c r="XEG359" s="111"/>
      <c r="XEH359" s="178"/>
      <c r="XEI359" s="178"/>
      <c r="XEJ359" s="178"/>
      <c r="XEK359" s="178"/>
      <c r="XEL359" s="179"/>
      <c r="XEM359" s="73"/>
      <c r="XEN359" s="73"/>
      <c r="XEO359" s="180"/>
      <c r="XEP359" s="75"/>
      <c r="XEQ359" s="76"/>
      <c r="XER359" s="180"/>
      <c r="XES359" s="180"/>
      <c r="XET359" s="180"/>
      <c r="XEU359" s="75"/>
      <c r="XEV359" s="76"/>
      <c r="XEW359" s="181"/>
      <c r="XEX359" s="181"/>
      <c r="XEY359" s="182"/>
      <c r="XEZ359" s="134"/>
      <c r="XFA359" s="135"/>
      <c r="XFB359" s="111"/>
      <c r="XFC359" s="178"/>
    </row>
    <row r="360" spans="1:16383" s="183" customFormat="1">
      <c r="A360" s="134">
        <v>43448</v>
      </c>
      <c r="B360" s="135" t="s">
        <v>100</v>
      </c>
      <c r="C360" s="111">
        <v>43452</v>
      </c>
      <c r="D360" s="178">
        <v>1.1358999999999999</v>
      </c>
      <c r="E360" s="178">
        <v>1.1366000000000001</v>
      </c>
      <c r="F360" s="178">
        <v>1.127</v>
      </c>
      <c r="G360" s="178">
        <v>1.1305499999999999</v>
      </c>
      <c r="H360" s="369">
        <f t="shared" si="163"/>
        <v>960.00000000000534</v>
      </c>
      <c r="I360" s="73" t="str">
        <f t="shared" si="262"/>
        <v/>
      </c>
      <c r="J360" s="73" t="str">
        <f t="shared" si="263"/>
        <v>破低</v>
      </c>
      <c r="K360" s="180">
        <v>131572</v>
      </c>
      <c r="L360" s="75">
        <f t="shared" ref="L360" si="302">K360-K359</f>
        <v>-205300</v>
      </c>
      <c r="M360" s="76">
        <f t="shared" ref="M360" si="303">L360/K359</f>
        <v>-0.60943028806193456</v>
      </c>
      <c r="N360" s="180">
        <v>99161</v>
      </c>
      <c r="O360" s="180">
        <v>487330</v>
      </c>
      <c r="P360" s="408">
        <v>605331</v>
      </c>
      <c r="Q360" s="75">
        <f t="shared" ref="Q360" si="304">P360-P359</f>
        <v>-15252</v>
      </c>
      <c r="R360" s="76">
        <f t="shared" ref="R360" si="305">Q360/P359</f>
        <v>-2.4576889795563203E-2</v>
      </c>
      <c r="S360" s="435">
        <v>3.8742000000000001</v>
      </c>
      <c r="T360" s="438">
        <v>4.2313000000000001</v>
      </c>
      <c r="U360" s="437"/>
      <c r="V360" s="435"/>
      <c r="W360" s="182"/>
      <c r="X360" s="598"/>
      <c r="Y360" s="178"/>
      <c r="Z360" s="591"/>
      <c r="AA360" s="178"/>
      <c r="AB360" s="179"/>
      <c r="AC360" s="73"/>
      <c r="AD360" s="73"/>
      <c r="AE360" s="180"/>
      <c r="AF360" s="75"/>
      <c r="AG360" s="76"/>
      <c r="AH360" s="180"/>
      <c r="AI360" s="180"/>
      <c r="AJ360" s="180"/>
      <c r="AK360" s="75"/>
      <c r="AL360" s="76"/>
      <c r="AM360" s="181"/>
      <c r="AN360" s="181"/>
      <c r="AO360" s="182"/>
      <c r="AP360" s="134"/>
      <c r="AQ360" s="135"/>
      <c r="AR360" s="111"/>
      <c r="AS360" s="178"/>
      <c r="AT360" s="178"/>
      <c r="AU360" s="178"/>
      <c r="AV360" s="178"/>
      <c r="AW360" s="179"/>
      <c r="AX360" s="73"/>
      <c r="AY360" s="73"/>
      <c r="AZ360" s="180"/>
      <c r="BA360" s="75"/>
      <c r="BB360" s="76"/>
      <c r="BC360" s="180"/>
      <c r="BD360" s="180"/>
      <c r="BE360" s="180"/>
      <c r="BF360" s="75"/>
      <c r="BG360" s="76"/>
      <c r="BH360" s="181"/>
      <c r="BI360" s="181"/>
      <c r="BJ360" s="182"/>
      <c r="BK360" s="134"/>
      <c r="BL360" s="135"/>
      <c r="BM360" s="111"/>
      <c r="BN360" s="178"/>
      <c r="BO360" s="178"/>
      <c r="BP360" s="178"/>
      <c r="BQ360" s="178"/>
      <c r="BR360" s="179"/>
      <c r="BS360" s="73"/>
      <c r="BT360" s="73"/>
      <c r="BU360" s="180"/>
      <c r="BV360" s="75"/>
      <c r="BW360" s="76"/>
      <c r="BX360" s="180"/>
      <c r="BY360" s="180"/>
      <c r="BZ360" s="180"/>
      <c r="CA360" s="75"/>
      <c r="CB360" s="76"/>
      <c r="CC360" s="181"/>
      <c r="CD360" s="181"/>
      <c r="CE360" s="182"/>
      <c r="CF360" s="134"/>
      <c r="CG360" s="135"/>
      <c r="CH360" s="111"/>
      <c r="CI360" s="178"/>
      <c r="CJ360" s="178"/>
      <c r="CK360" s="178"/>
      <c r="CL360" s="178"/>
      <c r="CM360" s="179"/>
      <c r="CN360" s="73"/>
      <c r="CO360" s="73"/>
      <c r="CP360" s="180"/>
      <c r="CQ360" s="75"/>
      <c r="CR360" s="76"/>
      <c r="CS360" s="180"/>
      <c r="CT360" s="180"/>
      <c r="CU360" s="180"/>
      <c r="CV360" s="75"/>
      <c r="CW360" s="76"/>
      <c r="CX360" s="181"/>
      <c r="CY360" s="181"/>
      <c r="CZ360" s="182"/>
      <c r="DA360" s="134"/>
      <c r="DB360" s="135"/>
      <c r="DC360" s="111"/>
      <c r="DD360" s="178"/>
      <c r="DE360" s="178"/>
      <c r="DF360" s="178"/>
      <c r="DG360" s="178"/>
      <c r="DH360" s="179"/>
      <c r="DI360" s="73"/>
      <c r="DJ360" s="73"/>
      <c r="DK360" s="180"/>
      <c r="DL360" s="75"/>
      <c r="DM360" s="76"/>
      <c r="DN360" s="180"/>
      <c r="DO360" s="180"/>
      <c r="DP360" s="180"/>
      <c r="DQ360" s="75"/>
      <c r="DR360" s="76"/>
      <c r="DS360" s="181"/>
      <c r="DT360" s="181"/>
      <c r="DU360" s="182"/>
      <c r="DV360" s="134"/>
      <c r="DW360" s="135"/>
      <c r="DX360" s="111"/>
      <c r="DY360" s="178"/>
      <c r="DZ360" s="178"/>
      <c r="EA360" s="178"/>
      <c r="EB360" s="178"/>
      <c r="EC360" s="179"/>
      <c r="ED360" s="73"/>
      <c r="EE360" s="73"/>
      <c r="EF360" s="180"/>
      <c r="EG360" s="75"/>
      <c r="EH360" s="76"/>
      <c r="EI360" s="180"/>
      <c r="EJ360" s="180"/>
      <c r="EK360" s="180"/>
      <c r="EL360" s="75"/>
      <c r="EM360" s="76"/>
      <c r="EN360" s="181"/>
      <c r="EO360" s="181"/>
      <c r="EP360" s="182"/>
      <c r="EQ360" s="134"/>
      <c r="ER360" s="135"/>
      <c r="ES360" s="111"/>
      <c r="ET360" s="178"/>
      <c r="EU360" s="178"/>
      <c r="EV360" s="178"/>
      <c r="EW360" s="178"/>
      <c r="EX360" s="179"/>
      <c r="EY360" s="73"/>
      <c r="EZ360" s="73"/>
      <c r="FA360" s="180"/>
      <c r="FB360" s="75"/>
      <c r="FC360" s="76"/>
      <c r="FD360" s="180"/>
      <c r="FE360" s="180"/>
      <c r="FF360" s="180"/>
      <c r="FG360" s="75"/>
      <c r="FH360" s="76"/>
      <c r="FI360" s="181"/>
      <c r="FJ360" s="181"/>
      <c r="FK360" s="182"/>
      <c r="FL360" s="134"/>
      <c r="FM360" s="135"/>
      <c r="FN360" s="111"/>
      <c r="FO360" s="178"/>
      <c r="FP360" s="178"/>
      <c r="FQ360" s="178"/>
      <c r="FR360" s="178"/>
      <c r="FS360" s="179"/>
      <c r="FT360" s="73"/>
      <c r="FU360" s="73"/>
      <c r="FV360" s="180"/>
      <c r="FW360" s="75"/>
      <c r="FX360" s="76"/>
      <c r="FY360" s="180"/>
      <c r="FZ360" s="180"/>
      <c r="GA360" s="180"/>
      <c r="GB360" s="75"/>
      <c r="GC360" s="76"/>
      <c r="GD360" s="181"/>
      <c r="GE360" s="181"/>
      <c r="GF360" s="182"/>
      <c r="GG360" s="134"/>
      <c r="GH360" s="135"/>
      <c r="GI360" s="111"/>
      <c r="GJ360" s="178"/>
      <c r="GK360" s="178"/>
      <c r="GL360" s="178"/>
      <c r="GM360" s="178"/>
      <c r="GN360" s="179"/>
      <c r="GO360" s="73"/>
      <c r="GP360" s="73"/>
      <c r="GQ360" s="180"/>
      <c r="GR360" s="75"/>
      <c r="GS360" s="76"/>
      <c r="GT360" s="180"/>
      <c r="GU360" s="180"/>
      <c r="GV360" s="180"/>
      <c r="GW360" s="75"/>
      <c r="GX360" s="76"/>
      <c r="GY360" s="181"/>
      <c r="GZ360" s="181"/>
      <c r="HA360" s="182"/>
      <c r="HB360" s="134"/>
      <c r="HC360" s="135"/>
      <c r="HD360" s="111"/>
      <c r="HE360" s="178"/>
      <c r="HF360" s="178"/>
      <c r="HG360" s="178"/>
      <c r="HH360" s="178"/>
      <c r="HI360" s="179"/>
      <c r="HJ360" s="73"/>
      <c r="HK360" s="73"/>
      <c r="HL360" s="180"/>
      <c r="HM360" s="75"/>
      <c r="HN360" s="76"/>
      <c r="HO360" s="180"/>
      <c r="HP360" s="180"/>
      <c r="HQ360" s="180"/>
      <c r="HR360" s="75"/>
      <c r="HS360" s="76"/>
      <c r="HT360" s="181"/>
      <c r="HU360" s="181"/>
      <c r="HV360" s="182"/>
      <c r="HW360" s="134"/>
      <c r="HX360" s="135"/>
      <c r="HY360" s="111"/>
      <c r="HZ360" s="178"/>
      <c r="IA360" s="178"/>
      <c r="IB360" s="178"/>
      <c r="IC360" s="178"/>
      <c r="ID360" s="179"/>
      <c r="IE360" s="73"/>
      <c r="IF360" s="73"/>
      <c r="IG360" s="180"/>
      <c r="IH360" s="75"/>
      <c r="II360" s="76"/>
      <c r="IJ360" s="180"/>
      <c r="IK360" s="180"/>
      <c r="IL360" s="180"/>
      <c r="IM360" s="75"/>
      <c r="IN360" s="76"/>
      <c r="IO360" s="181"/>
      <c r="IP360" s="181"/>
      <c r="IQ360" s="182"/>
      <c r="IR360" s="134"/>
      <c r="IS360" s="135"/>
      <c r="IT360" s="111"/>
      <c r="IU360" s="178"/>
      <c r="IV360" s="178"/>
      <c r="IW360" s="178"/>
      <c r="IX360" s="178"/>
      <c r="IY360" s="179"/>
      <c r="IZ360" s="73"/>
      <c r="JA360" s="73"/>
      <c r="JB360" s="180"/>
      <c r="JC360" s="75"/>
      <c r="JD360" s="76"/>
      <c r="JE360" s="180"/>
      <c r="JF360" s="180"/>
      <c r="JG360" s="180"/>
      <c r="JH360" s="75"/>
      <c r="JI360" s="76"/>
      <c r="JJ360" s="181"/>
      <c r="JK360" s="181"/>
      <c r="JL360" s="182"/>
      <c r="JM360" s="134"/>
      <c r="JN360" s="135"/>
      <c r="JO360" s="111"/>
      <c r="JP360" s="178"/>
      <c r="JQ360" s="178"/>
      <c r="JR360" s="178"/>
      <c r="JS360" s="178"/>
      <c r="JT360" s="179"/>
      <c r="JU360" s="73"/>
      <c r="JV360" s="73"/>
      <c r="JW360" s="180"/>
      <c r="JX360" s="75"/>
      <c r="JY360" s="76"/>
      <c r="JZ360" s="180"/>
      <c r="KA360" s="180"/>
      <c r="KB360" s="180"/>
      <c r="KC360" s="75"/>
      <c r="KD360" s="76"/>
      <c r="KE360" s="181"/>
      <c r="KF360" s="181"/>
      <c r="KG360" s="182"/>
      <c r="KH360" s="134"/>
      <c r="KI360" s="135"/>
      <c r="KJ360" s="111"/>
      <c r="KK360" s="178"/>
      <c r="KL360" s="178"/>
      <c r="KM360" s="178"/>
      <c r="KN360" s="178"/>
      <c r="KO360" s="179"/>
      <c r="KP360" s="73"/>
      <c r="KQ360" s="73"/>
      <c r="KR360" s="180"/>
      <c r="KS360" s="75"/>
      <c r="KT360" s="76"/>
      <c r="KU360" s="180"/>
      <c r="KV360" s="180"/>
      <c r="KW360" s="180"/>
      <c r="KX360" s="75"/>
      <c r="KY360" s="76"/>
      <c r="KZ360" s="181"/>
      <c r="LA360" s="181"/>
      <c r="LB360" s="182"/>
      <c r="LC360" s="134"/>
      <c r="LD360" s="135"/>
      <c r="LE360" s="111"/>
      <c r="LF360" s="178"/>
      <c r="LG360" s="178"/>
      <c r="LH360" s="178"/>
      <c r="LI360" s="178"/>
      <c r="LJ360" s="179"/>
      <c r="LK360" s="73"/>
      <c r="LL360" s="73"/>
      <c r="LM360" s="180"/>
      <c r="LN360" s="75"/>
      <c r="LO360" s="76"/>
      <c r="LP360" s="180"/>
      <c r="LQ360" s="180"/>
      <c r="LR360" s="180"/>
      <c r="LS360" s="75"/>
      <c r="LT360" s="76"/>
      <c r="LU360" s="181"/>
      <c r="LV360" s="181"/>
      <c r="LW360" s="182"/>
      <c r="LX360" s="134"/>
      <c r="LY360" s="135"/>
      <c r="LZ360" s="111"/>
      <c r="MA360" s="178"/>
      <c r="MB360" s="178"/>
      <c r="MC360" s="178"/>
      <c r="MD360" s="178"/>
      <c r="ME360" s="179"/>
      <c r="MF360" s="73"/>
      <c r="MG360" s="73"/>
      <c r="MH360" s="180"/>
      <c r="MI360" s="75"/>
      <c r="MJ360" s="76"/>
      <c r="MK360" s="180"/>
      <c r="ML360" s="180"/>
      <c r="MM360" s="180"/>
      <c r="MN360" s="75"/>
      <c r="MO360" s="76"/>
      <c r="MP360" s="181"/>
      <c r="MQ360" s="181"/>
      <c r="MR360" s="182"/>
      <c r="MS360" s="134"/>
      <c r="MT360" s="135"/>
      <c r="MU360" s="111"/>
      <c r="MV360" s="178"/>
      <c r="MW360" s="178"/>
      <c r="MX360" s="178"/>
      <c r="MY360" s="178"/>
      <c r="MZ360" s="179"/>
      <c r="NA360" s="73"/>
      <c r="NB360" s="73"/>
      <c r="NC360" s="180"/>
      <c r="ND360" s="75"/>
      <c r="NE360" s="76"/>
      <c r="NF360" s="180"/>
      <c r="NG360" s="180"/>
      <c r="NH360" s="180"/>
      <c r="NI360" s="75"/>
      <c r="NJ360" s="76"/>
      <c r="NK360" s="181"/>
      <c r="NL360" s="181"/>
      <c r="NM360" s="182"/>
      <c r="NN360" s="134"/>
      <c r="NO360" s="135"/>
      <c r="NP360" s="111"/>
      <c r="NQ360" s="178"/>
      <c r="NR360" s="178"/>
      <c r="NS360" s="178"/>
      <c r="NT360" s="178"/>
      <c r="NU360" s="179"/>
      <c r="NV360" s="73"/>
      <c r="NW360" s="73"/>
      <c r="NX360" s="180"/>
      <c r="NY360" s="75"/>
      <c r="NZ360" s="76"/>
      <c r="OA360" s="180"/>
      <c r="OB360" s="180"/>
      <c r="OC360" s="180"/>
      <c r="OD360" s="75"/>
      <c r="OE360" s="76"/>
      <c r="OF360" s="181"/>
      <c r="OG360" s="181"/>
      <c r="OH360" s="182"/>
      <c r="OI360" s="134"/>
      <c r="OJ360" s="135"/>
      <c r="OK360" s="111"/>
      <c r="OL360" s="178"/>
      <c r="OM360" s="178"/>
      <c r="ON360" s="178"/>
      <c r="OO360" s="178"/>
      <c r="OP360" s="179"/>
      <c r="OQ360" s="73"/>
      <c r="OR360" s="73"/>
      <c r="OS360" s="180"/>
      <c r="OT360" s="75"/>
      <c r="OU360" s="76"/>
      <c r="OV360" s="180"/>
      <c r="OW360" s="180"/>
      <c r="OX360" s="180"/>
      <c r="OY360" s="75"/>
      <c r="OZ360" s="76"/>
      <c r="PA360" s="181"/>
      <c r="PB360" s="181"/>
      <c r="PC360" s="182"/>
      <c r="PD360" s="134"/>
      <c r="PE360" s="135"/>
      <c r="PF360" s="111"/>
      <c r="PG360" s="178"/>
      <c r="PH360" s="178"/>
      <c r="PI360" s="178"/>
      <c r="PJ360" s="178"/>
      <c r="PK360" s="179"/>
      <c r="PL360" s="73"/>
      <c r="PM360" s="73"/>
      <c r="PN360" s="180"/>
      <c r="PO360" s="75"/>
      <c r="PP360" s="76"/>
      <c r="PQ360" s="180"/>
      <c r="PR360" s="180"/>
      <c r="PS360" s="180"/>
      <c r="PT360" s="75"/>
      <c r="PU360" s="76"/>
      <c r="PV360" s="181"/>
      <c r="PW360" s="181"/>
      <c r="PX360" s="182"/>
      <c r="PY360" s="134"/>
      <c r="PZ360" s="135"/>
      <c r="QA360" s="111"/>
      <c r="QB360" s="178"/>
      <c r="QC360" s="178"/>
      <c r="QD360" s="178"/>
      <c r="QE360" s="178"/>
      <c r="QF360" s="179"/>
      <c r="QG360" s="73"/>
      <c r="QH360" s="73"/>
      <c r="QI360" s="180"/>
      <c r="QJ360" s="75"/>
      <c r="QK360" s="76"/>
      <c r="QL360" s="180"/>
      <c r="QM360" s="180"/>
      <c r="QN360" s="180"/>
      <c r="QO360" s="75"/>
      <c r="QP360" s="76"/>
      <c r="QQ360" s="181"/>
      <c r="QR360" s="181"/>
      <c r="QS360" s="182"/>
      <c r="QT360" s="134"/>
      <c r="QU360" s="135"/>
      <c r="QV360" s="111"/>
      <c r="QW360" s="178"/>
      <c r="QX360" s="178"/>
      <c r="QY360" s="178"/>
      <c r="QZ360" s="178"/>
      <c r="RA360" s="179"/>
      <c r="RB360" s="73"/>
      <c r="RC360" s="73"/>
      <c r="RD360" s="180"/>
      <c r="RE360" s="75"/>
      <c r="RF360" s="76"/>
      <c r="RG360" s="180"/>
      <c r="RH360" s="180"/>
      <c r="RI360" s="180"/>
      <c r="RJ360" s="75"/>
      <c r="RK360" s="76"/>
      <c r="RL360" s="181"/>
      <c r="RM360" s="181"/>
      <c r="RN360" s="182"/>
      <c r="RO360" s="134"/>
      <c r="RP360" s="135"/>
      <c r="RQ360" s="111"/>
      <c r="RR360" s="178"/>
      <c r="RS360" s="178"/>
      <c r="RT360" s="178"/>
      <c r="RU360" s="178"/>
      <c r="RV360" s="179"/>
      <c r="RW360" s="73"/>
      <c r="RX360" s="73"/>
      <c r="RY360" s="180"/>
      <c r="RZ360" s="75"/>
      <c r="SA360" s="76"/>
      <c r="SB360" s="180"/>
      <c r="SC360" s="180"/>
      <c r="SD360" s="180"/>
      <c r="SE360" s="75"/>
      <c r="SF360" s="76"/>
      <c r="SG360" s="181"/>
      <c r="SH360" s="181"/>
      <c r="SI360" s="182"/>
      <c r="SJ360" s="134"/>
      <c r="SK360" s="135"/>
      <c r="SL360" s="111"/>
      <c r="SM360" s="178"/>
      <c r="SN360" s="178"/>
      <c r="SO360" s="178"/>
      <c r="SP360" s="178"/>
      <c r="SQ360" s="179"/>
      <c r="SR360" s="73"/>
      <c r="SS360" s="73"/>
      <c r="ST360" s="180"/>
      <c r="SU360" s="75"/>
      <c r="SV360" s="76"/>
      <c r="SW360" s="180"/>
      <c r="SX360" s="180"/>
      <c r="SY360" s="180"/>
      <c r="SZ360" s="75"/>
      <c r="TA360" s="76"/>
      <c r="TB360" s="181"/>
      <c r="TC360" s="181"/>
      <c r="TD360" s="182"/>
      <c r="TE360" s="134"/>
      <c r="TF360" s="135"/>
      <c r="TG360" s="111"/>
      <c r="TH360" s="178"/>
      <c r="TI360" s="178"/>
      <c r="TJ360" s="178"/>
      <c r="TK360" s="178"/>
      <c r="TL360" s="179"/>
      <c r="TM360" s="73"/>
      <c r="TN360" s="73"/>
      <c r="TO360" s="180"/>
      <c r="TP360" s="75"/>
      <c r="TQ360" s="76"/>
      <c r="TR360" s="180"/>
      <c r="TS360" s="180"/>
      <c r="TT360" s="180"/>
      <c r="TU360" s="75"/>
      <c r="TV360" s="76"/>
      <c r="TW360" s="181"/>
      <c r="TX360" s="181"/>
      <c r="TY360" s="182"/>
      <c r="TZ360" s="134"/>
      <c r="UA360" s="135"/>
      <c r="UB360" s="111"/>
      <c r="UC360" s="178"/>
      <c r="UD360" s="178"/>
      <c r="UE360" s="178"/>
      <c r="UF360" s="178"/>
      <c r="UG360" s="179"/>
      <c r="UH360" s="73"/>
      <c r="UI360" s="73"/>
      <c r="UJ360" s="180"/>
      <c r="UK360" s="75"/>
      <c r="UL360" s="76"/>
      <c r="UM360" s="180"/>
      <c r="UN360" s="180"/>
      <c r="UO360" s="180"/>
      <c r="UP360" s="75"/>
      <c r="UQ360" s="76"/>
      <c r="UR360" s="181"/>
      <c r="US360" s="181"/>
      <c r="UT360" s="182"/>
      <c r="UU360" s="134"/>
      <c r="UV360" s="135"/>
      <c r="UW360" s="111"/>
      <c r="UX360" s="178"/>
      <c r="UY360" s="178"/>
      <c r="UZ360" s="178"/>
      <c r="VA360" s="178"/>
      <c r="VB360" s="179"/>
      <c r="VC360" s="73"/>
      <c r="VD360" s="73"/>
      <c r="VE360" s="180"/>
      <c r="VF360" s="75"/>
      <c r="VG360" s="76"/>
      <c r="VH360" s="180"/>
      <c r="VI360" s="180"/>
      <c r="VJ360" s="180"/>
      <c r="VK360" s="75"/>
      <c r="VL360" s="76"/>
      <c r="VM360" s="181"/>
      <c r="VN360" s="181"/>
      <c r="VO360" s="182"/>
      <c r="VP360" s="134"/>
      <c r="VQ360" s="135"/>
      <c r="VR360" s="111"/>
      <c r="VS360" s="178"/>
      <c r="VT360" s="178"/>
      <c r="VU360" s="178"/>
      <c r="VV360" s="178"/>
      <c r="VW360" s="179"/>
      <c r="VX360" s="73"/>
      <c r="VY360" s="73"/>
      <c r="VZ360" s="180"/>
      <c r="WA360" s="75"/>
      <c r="WB360" s="76"/>
      <c r="WC360" s="180"/>
      <c r="WD360" s="180"/>
      <c r="WE360" s="180"/>
      <c r="WF360" s="75"/>
      <c r="WG360" s="76"/>
      <c r="WH360" s="181"/>
      <c r="WI360" s="181"/>
      <c r="WJ360" s="182"/>
      <c r="WK360" s="134"/>
      <c r="WL360" s="135"/>
      <c r="WM360" s="111"/>
      <c r="WN360" s="178"/>
      <c r="WO360" s="178"/>
      <c r="WP360" s="178"/>
      <c r="WQ360" s="178"/>
      <c r="WR360" s="179"/>
      <c r="WS360" s="73"/>
      <c r="WT360" s="73"/>
      <c r="WU360" s="180"/>
      <c r="WV360" s="75"/>
      <c r="WW360" s="76"/>
      <c r="WX360" s="180"/>
      <c r="WY360" s="180"/>
      <c r="WZ360" s="180"/>
      <c r="XA360" s="75"/>
      <c r="XB360" s="76"/>
      <c r="XC360" s="181"/>
      <c r="XD360" s="181"/>
      <c r="XE360" s="182"/>
      <c r="XF360" s="134"/>
      <c r="XG360" s="135"/>
      <c r="XH360" s="111"/>
      <c r="XI360" s="178"/>
      <c r="XJ360" s="178"/>
      <c r="XK360" s="178"/>
      <c r="XL360" s="178"/>
      <c r="XM360" s="179"/>
      <c r="XN360" s="73"/>
      <c r="XO360" s="73"/>
      <c r="XP360" s="180"/>
      <c r="XQ360" s="75"/>
      <c r="XR360" s="76"/>
      <c r="XS360" s="180"/>
      <c r="XT360" s="180"/>
      <c r="XU360" s="180"/>
      <c r="XV360" s="75"/>
      <c r="XW360" s="76"/>
      <c r="XX360" s="181"/>
      <c r="XY360" s="181"/>
      <c r="XZ360" s="182"/>
      <c r="YA360" s="134"/>
      <c r="YB360" s="135"/>
      <c r="YC360" s="111"/>
      <c r="YD360" s="178"/>
      <c r="YE360" s="178"/>
      <c r="YF360" s="178"/>
      <c r="YG360" s="178"/>
      <c r="YH360" s="179"/>
      <c r="YI360" s="73"/>
      <c r="YJ360" s="73"/>
      <c r="YK360" s="180"/>
      <c r="YL360" s="75"/>
      <c r="YM360" s="76"/>
      <c r="YN360" s="180"/>
      <c r="YO360" s="180"/>
      <c r="YP360" s="180"/>
      <c r="YQ360" s="75"/>
      <c r="YR360" s="76"/>
      <c r="YS360" s="181"/>
      <c r="YT360" s="181"/>
      <c r="YU360" s="182"/>
      <c r="YV360" s="134"/>
      <c r="YW360" s="135"/>
      <c r="YX360" s="111"/>
      <c r="YY360" s="178"/>
      <c r="YZ360" s="178"/>
      <c r="ZA360" s="178"/>
      <c r="ZB360" s="178"/>
      <c r="ZC360" s="179"/>
      <c r="ZD360" s="73"/>
      <c r="ZE360" s="73"/>
      <c r="ZF360" s="180"/>
      <c r="ZG360" s="75"/>
      <c r="ZH360" s="76"/>
      <c r="ZI360" s="180"/>
      <c r="ZJ360" s="180"/>
      <c r="ZK360" s="180"/>
      <c r="ZL360" s="75"/>
      <c r="ZM360" s="76"/>
      <c r="ZN360" s="181"/>
      <c r="ZO360" s="181"/>
      <c r="ZP360" s="182"/>
      <c r="ZQ360" s="134"/>
      <c r="ZR360" s="135"/>
      <c r="ZS360" s="111"/>
      <c r="ZT360" s="178"/>
      <c r="ZU360" s="178"/>
      <c r="ZV360" s="178"/>
      <c r="ZW360" s="178"/>
      <c r="ZX360" s="179"/>
      <c r="ZY360" s="73"/>
      <c r="ZZ360" s="73"/>
      <c r="AAA360" s="180"/>
      <c r="AAB360" s="75"/>
      <c r="AAC360" s="76"/>
      <c r="AAD360" s="180"/>
      <c r="AAE360" s="180"/>
      <c r="AAF360" s="180"/>
      <c r="AAG360" s="75"/>
      <c r="AAH360" s="76"/>
      <c r="AAI360" s="181"/>
      <c r="AAJ360" s="181"/>
      <c r="AAK360" s="182"/>
      <c r="AAL360" s="134"/>
      <c r="AAM360" s="135"/>
      <c r="AAN360" s="111"/>
      <c r="AAO360" s="178"/>
      <c r="AAP360" s="178"/>
      <c r="AAQ360" s="178"/>
      <c r="AAR360" s="178"/>
      <c r="AAS360" s="179"/>
      <c r="AAT360" s="73"/>
      <c r="AAU360" s="73"/>
      <c r="AAV360" s="180"/>
      <c r="AAW360" s="75"/>
      <c r="AAX360" s="76"/>
      <c r="AAY360" s="180"/>
      <c r="AAZ360" s="180"/>
      <c r="ABA360" s="180"/>
      <c r="ABB360" s="75"/>
      <c r="ABC360" s="76"/>
      <c r="ABD360" s="181"/>
      <c r="ABE360" s="181"/>
      <c r="ABF360" s="182"/>
      <c r="ABG360" s="134"/>
      <c r="ABH360" s="135"/>
      <c r="ABI360" s="111"/>
      <c r="ABJ360" s="178"/>
      <c r="ABK360" s="178"/>
      <c r="ABL360" s="178"/>
      <c r="ABM360" s="178"/>
      <c r="ABN360" s="179"/>
      <c r="ABO360" s="73"/>
      <c r="ABP360" s="73"/>
      <c r="ABQ360" s="180"/>
      <c r="ABR360" s="75"/>
      <c r="ABS360" s="76"/>
      <c r="ABT360" s="180"/>
      <c r="ABU360" s="180"/>
      <c r="ABV360" s="180"/>
      <c r="ABW360" s="75"/>
      <c r="ABX360" s="76"/>
      <c r="ABY360" s="181"/>
      <c r="ABZ360" s="181"/>
      <c r="ACA360" s="182"/>
      <c r="ACB360" s="134"/>
      <c r="ACC360" s="135"/>
      <c r="ACD360" s="111"/>
      <c r="ACE360" s="178"/>
      <c r="ACF360" s="178"/>
      <c r="ACG360" s="178"/>
      <c r="ACH360" s="178"/>
      <c r="ACI360" s="179"/>
      <c r="ACJ360" s="73"/>
      <c r="ACK360" s="73"/>
      <c r="ACL360" s="180"/>
      <c r="ACM360" s="75"/>
      <c r="ACN360" s="76"/>
      <c r="ACO360" s="180"/>
      <c r="ACP360" s="180"/>
      <c r="ACQ360" s="180"/>
      <c r="ACR360" s="75"/>
      <c r="ACS360" s="76"/>
      <c r="ACT360" s="181"/>
      <c r="ACU360" s="181"/>
      <c r="ACV360" s="182"/>
      <c r="ACW360" s="134"/>
      <c r="ACX360" s="135"/>
      <c r="ACY360" s="111"/>
      <c r="ACZ360" s="178"/>
      <c r="ADA360" s="178"/>
      <c r="ADB360" s="178"/>
      <c r="ADC360" s="178"/>
      <c r="ADD360" s="179"/>
      <c r="ADE360" s="73"/>
      <c r="ADF360" s="73"/>
      <c r="ADG360" s="180"/>
      <c r="ADH360" s="75"/>
      <c r="ADI360" s="76"/>
      <c r="ADJ360" s="180"/>
      <c r="ADK360" s="180"/>
      <c r="ADL360" s="180"/>
      <c r="ADM360" s="75"/>
      <c r="ADN360" s="76"/>
      <c r="ADO360" s="181"/>
      <c r="ADP360" s="181"/>
      <c r="ADQ360" s="182"/>
      <c r="ADR360" s="134"/>
      <c r="ADS360" s="135"/>
      <c r="ADT360" s="111"/>
      <c r="ADU360" s="178"/>
      <c r="ADV360" s="178"/>
      <c r="ADW360" s="178"/>
      <c r="ADX360" s="178"/>
      <c r="ADY360" s="179"/>
      <c r="ADZ360" s="73"/>
      <c r="AEA360" s="73"/>
      <c r="AEB360" s="180"/>
      <c r="AEC360" s="75"/>
      <c r="AED360" s="76"/>
      <c r="AEE360" s="180"/>
      <c r="AEF360" s="180"/>
      <c r="AEG360" s="180"/>
      <c r="AEH360" s="75"/>
      <c r="AEI360" s="76"/>
      <c r="AEJ360" s="181"/>
      <c r="AEK360" s="181"/>
      <c r="AEL360" s="182"/>
      <c r="AEM360" s="134"/>
      <c r="AEN360" s="135"/>
      <c r="AEO360" s="111"/>
      <c r="AEP360" s="178"/>
      <c r="AEQ360" s="178"/>
      <c r="AER360" s="178"/>
      <c r="AES360" s="178"/>
      <c r="AET360" s="179"/>
      <c r="AEU360" s="73"/>
      <c r="AEV360" s="73"/>
      <c r="AEW360" s="180"/>
      <c r="AEX360" s="75"/>
      <c r="AEY360" s="76"/>
      <c r="AEZ360" s="180"/>
      <c r="AFA360" s="180"/>
      <c r="AFB360" s="180"/>
      <c r="AFC360" s="75"/>
      <c r="AFD360" s="76"/>
      <c r="AFE360" s="181"/>
      <c r="AFF360" s="181"/>
      <c r="AFG360" s="182"/>
      <c r="AFH360" s="134"/>
      <c r="AFI360" s="135"/>
      <c r="AFJ360" s="111"/>
      <c r="AFK360" s="178"/>
      <c r="AFL360" s="178"/>
      <c r="AFM360" s="178"/>
      <c r="AFN360" s="178"/>
      <c r="AFO360" s="179"/>
      <c r="AFP360" s="73"/>
      <c r="AFQ360" s="73"/>
      <c r="AFR360" s="180"/>
      <c r="AFS360" s="75"/>
      <c r="AFT360" s="76"/>
      <c r="AFU360" s="180"/>
      <c r="AFV360" s="180"/>
      <c r="AFW360" s="180"/>
      <c r="AFX360" s="75"/>
      <c r="AFY360" s="76"/>
      <c r="AFZ360" s="181"/>
      <c r="AGA360" s="181"/>
      <c r="AGB360" s="182"/>
      <c r="AGC360" s="134"/>
      <c r="AGD360" s="135"/>
      <c r="AGE360" s="111"/>
      <c r="AGF360" s="178"/>
      <c r="AGG360" s="178"/>
      <c r="AGH360" s="178"/>
      <c r="AGI360" s="178"/>
      <c r="AGJ360" s="179"/>
      <c r="AGK360" s="73"/>
      <c r="AGL360" s="73"/>
      <c r="AGM360" s="180"/>
      <c r="AGN360" s="75"/>
      <c r="AGO360" s="76"/>
      <c r="AGP360" s="180"/>
      <c r="AGQ360" s="180"/>
      <c r="AGR360" s="180"/>
      <c r="AGS360" s="75"/>
      <c r="AGT360" s="76"/>
      <c r="AGU360" s="181"/>
      <c r="AGV360" s="181"/>
      <c r="AGW360" s="182"/>
      <c r="AGX360" s="134"/>
      <c r="AGY360" s="135"/>
      <c r="AGZ360" s="111"/>
      <c r="AHA360" s="178"/>
      <c r="AHB360" s="178"/>
      <c r="AHC360" s="178"/>
      <c r="AHD360" s="178"/>
      <c r="AHE360" s="179"/>
      <c r="AHF360" s="73"/>
      <c r="AHG360" s="73"/>
      <c r="AHH360" s="180"/>
      <c r="AHI360" s="75"/>
      <c r="AHJ360" s="76"/>
      <c r="AHK360" s="180"/>
      <c r="AHL360" s="180"/>
      <c r="AHM360" s="180"/>
      <c r="AHN360" s="75"/>
      <c r="AHO360" s="76"/>
      <c r="AHP360" s="181"/>
      <c r="AHQ360" s="181"/>
      <c r="AHR360" s="182"/>
      <c r="AHS360" s="134"/>
      <c r="AHT360" s="135"/>
      <c r="AHU360" s="111"/>
      <c r="AHV360" s="178"/>
      <c r="AHW360" s="178"/>
      <c r="AHX360" s="178"/>
      <c r="AHY360" s="178"/>
      <c r="AHZ360" s="179"/>
      <c r="AIA360" s="73"/>
      <c r="AIB360" s="73"/>
      <c r="AIC360" s="180"/>
      <c r="AID360" s="75"/>
      <c r="AIE360" s="76"/>
      <c r="AIF360" s="180"/>
      <c r="AIG360" s="180"/>
      <c r="AIH360" s="180"/>
      <c r="AII360" s="75"/>
      <c r="AIJ360" s="76"/>
      <c r="AIK360" s="181"/>
      <c r="AIL360" s="181"/>
      <c r="AIM360" s="182"/>
      <c r="AIN360" s="134"/>
      <c r="AIO360" s="135"/>
      <c r="AIP360" s="111"/>
      <c r="AIQ360" s="178"/>
      <c r="AIR360" s="178"/>
      <c r="AIS360" s="178"/>
      <c r="AIT360" s="178"/>
      <c r="AIU360" s="179"/>
      <c r="AIV360" s="73"/>
      <c r="AIW360" s="73"/>
      <c r="AIX360" s="180"/>
      <c r="AIY360" s="75"/>
      <c r="AIZ360" s="76"/>
      <c r="AJA360" s="180"/>
      <c r="AJB360" s="180"/>
      <c r="AJC360" s="180"/>
      <c r="AJD360" s="75"/>
      <c r="AJE360" s="76"/>
      <c r="AJF360" s="181"/>
      <c r="AJG360" s="181"/>
      <c r="AJH360" s="182"/>
      <c r="AJI360" s="134"/>
      <c r="AJJ360" s="135"/>
      <c r="AJK360" s="111"/>
      <c r="AJL360" s="178"/>
      <c r="AJM360" s="178"/>
      <c r="AJN360" s="178"/>
      <c r="AJO360" s="178"/>
      <c r="AJP360" s="179"/>
      <c r="AJQ360" s="73"/>
      <c r="AJR360" s="73"/>
      <c r="AJS360" s="180"/>
      <c r="AJT360" s="75"/>
      <c r="AJU360" s="76"/>
      <c r="AJV360" s="180"/>
      <c r="AJW360" s="180"/>
      <c r="AJX360" s="180"/>
      <c r="AJY360" s="75"/>
      <c r="AJZ360" s="76"/>
      <c r="AKA360" s="181"/>
      <c r="AKB360" s="181"/>
      <c r="AKC360" s="182"/>
      <c r="AKD360" s="134"/>
      <c r="AKE360" s="135"/>
      <c r="AKF360" s="111"/>
      <c r="AKG360" s="178"/>
      <c r="AKH360" s="178"/>
      <c r="AKI360" s="178"/>
      <c r="AKJ360" s="178"/>
      <c r="AKK360" s="179"/>
      <c r="AKL360" s="73"/>
      <c r="AKM360" s="73"/>
      <c r="AKN360" s="180"/>
      <c r="AKO360" s="75"/>
      <c r="AKP360" s="76"/>
      <c r="AKQ360" s="180"/>
      <c r="AKR360" s="180"/>
      <c r="AKS360" s="180"/>
      <c r="AKT360" s="75"/>
      <c r="AKU360" s="76"/>
      <c r="AKV360" s="181"/>
      <c r="AKW360" s="181"/>
      <c r="AKX360" s="182"/>
      <c r="AKY360" s="134"/>
      <c r="AKZ360" s="135"/>
      <c r="ALA360" s="111"/>
      <c r="ALB360" s="178"/>
      <c r="ALC360" s="178"/>
      <c r="ALD360" s="178"/>
      <c r="ALE360" s="178"/>
      <c r="ALF360" s="179"/>
      <c r="ALG360" s="73"/>
      <c r="ALH360" s="73"/>
      <c r="ALI360" s="180"/>
      <c r="ALJ360" s="75"/>
      <c r="ALK360" s="76"/>
      <c r="ALL360" s="180"/>
      <c r="ALM360" s="180"/>
      <c r="ALN360" s="180"/>
      <c r="ALO360" s="75"/>
      <c r="ALP360" s="76"/>
      <c r="ALQ360" s="181"/>
      <c r="ALR360" s="181"/>
      <c r="ALS360" s="182"/>
      <c r="ALT360" s="134"/>
      <c r="ALU360" s="135"/>
      <c r="ALV360" s="111"/>
      <c r="ALW360" s="178"/>
      <c r="ALX360" s="178"/>
      <c r="ALY360" s="178"/>
      <c r="ALZ360" s="178"/>
      <c r="AMA360" s="179"/>
      <c r="AMB360" s="73"/>
      <c r="AMC360" s="73"/>
      <c r="AMD360" s="180"/>
      <c r="AME360" s="75"/>
      <c r="AMF360" s="76"/>
      <c r="AMG360" s="180"/>
      <c r="AMH360" s="180"/>
      <c r="AMI360" s="180"/>
      <c r="AMJ360" s="75"/>
      <c r="AMK360" s="76"/>
      <c r="AML360" s="181"/>
      <c r="AMM360" s="181"/>
      <c r="AMN360" s="182"/>
      <c r="AMO360" s="134"/>
      <c r="AMP360" s="135"/>
      <c r="AMQ360" s="111"/>
      <c r="AMR360" s="178"/>
      <c r="AMS360" s="178"/>
      <c r="AMT360" s="178"/>
      <c r="AMU360" s="178"/>
      <c r="AMV360" s="179"/>
      <c r="AMW360" s="73"/>
      <c r="AMX360" s="73"/>
      <c r="AMY360" s="180"/>
      <c r="AMZ360" s="75"/>
      <c r="ANA360" s="76"/>
      <c r="ANB360" s="180"/>
      <c r="ANC360" s="180"/>
      <c r="AND360" s="180"/>
      <c r="ANE360" s="75"/>
      <c r="ANF360" s="76"/>
      <c r="ANG360" s="181"/>
      <c r="ANH360" s="181"/>
      <c r="ANI360" s="182"/>
      <c r="ANJ360" s="134"/>
      <c r="ANK360" s="135"/>
      <c r="ANL360" s="111"/>
      <c r="ANM360" s="178"/>
      <c r="ANN360" s="178"/>
      <c r="ANO360" s="178"/>
      <c r="ANP360" s="178"/>
      <c r="ANQ360" s="179"/>
      <c r="ANR360" s="73"/>
      <c r="ANS360" s="73"/>
      <c r="ANT360" s="180"/>
      <c r="ANU360" s="75"/>
      <c r="ANV360" s="76"/>
      <c r="ANW360" s="180"/>
      <c r="ANX360" s="180"/>
      <c r="ANY360" s="180"/>
      <c r="ANZ360" s="75"/>
      <c r="AOA360" s="76"/>
      <c r="AOB360" s="181"/>
      <c r="AOC360" s="181"/>
      <c r="AOD360" s="182"/>
      <c r="AOE360" s="134"/>
      <c r="AOF360" s="135"/>
      <c r="AOG360" s="111"/>
      <c r="AOH360" s="178"/>
      <c r="AOI360" s="178"/>
      <c r="AOJ360" s="178"/>
      <c r="AOK360" s="178"/>
      <c r="AOL360" s="179"/>
      <c r="AOM360" s="73"/>
      <c r="AON360" s="73"/>
      <c r="AOO360" s="180"/>
      <c r="AOP360" s="75"/>
      <c r="AOQ360" s="76"/>
      <c r="AOR360" s="180"/>
      <c r="AOS360" s="180"/>
      <c r="AOT360" s="180"/>
      <c r="AOU360" s="75"/>
      <c r="AOV360" s="76"/>
      <c r="AOW360" s="181"/>
      <c r="AOX360" s="181"/>
      <c r="AOY360" s="182"/>
      <c r="AOZ360" s="134"/>
      <c r="APA360" s="135"/>
      <c r="APB360" s="111"/>
      <c r="APC360" s="178"/>
      <c r="APD360" s="178"/>
      <c r="APE360" s="178"/>
      <c r="APF360" s="178"/>
      <c r="APG360" s="179"/>
      <c r="APH360" s="73"/>
      <c r="API360" s="73"/>
      <c r="APJ360" s="180"/>
      <c r="APK360" s="75"/>
      <c r="APL360" s="76"/>
      <c r="APM360" s="180"/>
      <c r="APN360" s="180"/>
      <c r="APO360" s="180"/>
      <c r="APP360" s="75"/>
      <c r="APQ360" s="76"/>
      <c r="APR360" s="181"/>
      <c r="APS360" s="181"/>
      <c r="APT360" s="182"/>
      <c r="APU360" s="134"/>
      <c r="APV360" s="135"/>
      <c r="APW360" s="111"/>
      <c r="APX360" s="178"/>
      <c r="APY360" s="178"/>
      <c r="APZ360" s="178"/>
      <c r="AQA360" s="178"/>
      <c r="AQB360" s="179"/>
      <c r="AQC360" s="73"/>
      <c r="AQD360" s="73"/>
      <c r="AQE360" s="180"/>
      <c r="AQF360" s="75"/>
      <c r="AQG360" s="76"/>
      <c r="AQH360" s="180"/>
      <c r="AQI360" s="180"/>
      <c r="AQJ360" s="180"/>
      <c r="AQK360" s="75"/>
      <c r="AQL360" s="76"/>
      <c r="AQM360" s="181"/>
      <c r="AQN360" s="181"/>
      <c r="AQO360" s="182"/>
      <c r="AQP360" s="134"/>
      <c r="AQQ360" s="135"/>
      <c r="AQR360" s="111"/>
      <c r="AQS360" s="178"/>
      <c r="AQT360" s="178"/>
      <c r="AQU360" s="178"/>
      <c r="AQV360" s="178"/>
      <c r="AQW360" s="179"/>
      <c r="AQX360" s="73"/>
      <c r="AQY360" s="73"/>
      <c r="AQZ360" s="180"/>
      <c r="ARA360" s="75"/>
      <c r="ARB360" s="76"/>
      <c r="ARC360" s="180"/>
      <c r="ARD360" s="180"/>
      <c r="ARE360" s="180"/>
      <c r="ARF360" s="75"/>
      <c r="ARG360" s="76"/>
      <c r="ARH360" s="181"/>
      <c r="ARI360" s="181"/>
      <c r="ARJ360" s="182"/>
      <c r="ARK360" s="134"/>
      <c r="ARL360" s="135"/>
      <c r="ARM360" s="111"/>
      <c r="ARN360" s="178"/>
      <c r="ARO360" s="178"/>
      <c r="ARP360" s="178"/>
      <c r="ARQ360" s="178"/>
      <c r="ARR360" s="179"/>
      <c r="ARS360" s="73"/>
      <c r="ART360" s="73"/>
      <c r="ARU360" s="180"/>
      <c r="ARV360" s="75"/>
      <c r="ARW360" s="76"/>
      <c r="ARX360" s="180"/>
      <c r="ARY360" s="180"/>
      <c r="ARZ360" s="180"/>
      <c r="ASA360" s="75"/>
      <c r="ASB360" s="76"/>
      <c r="ASC360" s="181"/>
      <c r="ASD360" s="181"/>
      <c r="ASE360" s="182"/>
      <c r="ASF360" s="134"/>
      <c r="ASG360" s="135"/>
      <c r="ASH360" s="111"/>
      <c r="ASI360" s="178"/>
      <c r="ASJ360" s="178"/>
      <c r="ASK360" s="178"/>
      <c r="ASL360" s="178"/>
      <c r="ASM360" s="179"/>
      <c r="ASN360" s="73"/>
      <c r="ASO360" s="73"/>
      <c r="ASP360" s="180"/>
      <c r="ASQ360" s="75"/>
      <c r="ASR360" s="76"/>
      <c r="ASS360" s="180"/>
      <c r="AST360" s="180"/>
      <c r="ASU360" s="180"/>
      <c r="ASV360" s="75"/>
      <c r="ASW360" s="76"/>
      <c r="ASX360" s="181"/>
      <c r="ASY360" s="181"/>
      <c r="ASZ360" s="182"/>
      <c r="ATA360" s="134"/>
      <c r="ATB360" s="135"/>
      <c r="ATC360" s="111"/>
      <c r="ATD360" s="178"/>
      <c r="ATE360" s="178"/>
      <c r="ATF360" s="178"/>
      <c r="ATG360" s="178"/>
      <c r="ATH360" s="179"/>
      <c r="ATI360" s="73"/>
      <c r="ATJ360" s="73"/>
      <c r="ATK360" s="180"/>
      <c r="ATL360" s="75"/>
      <c r="ATM360" s="76"/>
      <c r="ATN360" s="180"/>
      <c r="ATO360" s="180"/>
      <c r="ATP360" s="180"/>
      <c r="ATQ360" s="75"/>
      <c r="ATR360" s="76"/>
      <c r="ATS360" s="181"/>
      <c r="ATT360" s="181"/>
      <c r="ATU360" s="182"/>
      <c r="ATV360" s="134"/>
      <c r="ATW360" s="135"/>
      <c r="ATX360" s="111"/>
      <c r="ATY360" s="178"/>
      <c r="ATZ360" s="178"/>
      <c r="AUA360" s="178"/>
      <c r="AUB360" s="178"/>
      <c r="AUC360" s="179"/>
      <c r="AUD360" s="73"/>
      <c r="AUE360" s="73"/>
      <c r="AUF360" s="180"/>
      <c r="AUG360" s="75"/>
      <c r="AUH360" s="76"/>
      <c r="AUI360" s="180"/>
      <c r="AUJ360" s="180"/>
      <c r="AUK360" s="180"/>
      <c r="AUL360" s="75"/>
      <c r="AUM360" s="76"/>
      <c r="AUN360" s="181"/>
      <c r="AUO360" s="181"/>
      <c r="AUP360" s="182"/>
      <c r="AUQ360" s="134"/>
      <c r="AUR360" s="135"/>
      <c r="AUS360" s="111"/>
      <c r="AUT360" s="178"/>
      <c r="AUU360" s="178"/>
      <c r="AUV360" s="178"/>
      <c r="AUW360" s="178"/>
      <c r="AUX360" s="179"/>
      <c r="AUY360" s="73"/>
      <c r="AUZ360" s="73"/>
      <c r="AVA360" s="180"/>
      <c r="AVB360" s="75"/>
      <c r="AVC360" s="76"/>
      <c r="AVD360" s="180"/>
      <c r="AVE360" s="180"/>
      <c r="AVF360" s="180"/>
      <c r="AVG360" s="75"/>
      <c r="AVH360" s="76"/>
      <c r="AVI360" s="181"/>
      <c r="AVJ360" s="181"/>
      <c r="AVK360" s="182"/>
      <c r="AVL360" s="134"/>
      <c r="AVM360" s="135"/>
      <c r="AVN360" s="111"/>
      <c r="AVO360" s="178"/>
      <c r="AVP360" s="178"/>
      <c r="AVQ360" s="178"/>
      <c r="AVR360" s="178"/>
      <c r="AVS360" s="179"/>
      <c r="AVT360" s="73"/>
      <c r="AVU360" s="73"/>
      <c r="AVV360" s="180"/>
      <c r="AVW360" s="75"/>
      <c r="AVX360" s="76"/>
      <c r="AVY360" s="180"/>
      <c r="AVZ360" s="180"/>
      <c r="AWA360" s="180"/>
      <c r="AWB360" s="75"/>
      <c r="AWC360" s="76"/>
      <c r="AWD360" s="181"/>
      <c r="AWE360" s="181"/>
      <c r="AWF360" s="182"/>
      <c r="AWG360" s="134"/>
      <c r="AWH360" s="135"/>
      <c r="AWI360" s="111"/>
      <c r="AWJ360" s="178"/>
      <c r="AWK360" s="178"/>
      <c r="AWL360" s="178"/>
      <c r="AWM360" s="178"/>
      <c r="AWN360" s="179"/>
      <c r="AWO360" s="73"/>
      <c r="AWP360" s="73"/>
      <c r="AWQ360" s="180"/>
      <c r="AWR360" s="75"/>
      <c r="AWS360" s="76"/>
      <c r="AWT360" s="180"/>
      <c r="AWU360" s="180"/>
      <c r="AWV360" s="180"/>
      <c r="AWW360" s="75"/>
      <c r="AWX360" s="76"/>
      <c r="AWY360" s="181"/>
      <c r="AWZ360" s="181"/>
      <c r="AXA360" s="182"/>
      <c r="AXB360" s="134"/>
      <c r="AXC360" s="135"/>
      <c r="AXD360" s="111"/>
      <c r="AXE360" s="178"/>
      <c r="AXF360" s="178"/>
      <c r="AXG360" s="178"/>
      <c r="AXH360" s="178"/>
      <c r="AXI360" s="179"/>
      <c r="AXJ360" s="73"/>
      <c r="AXK360" s="73"/>
      <c r="AXL360" s="180"/>
      <c r="AXM360" s="75"/>
      <c r="AXN360" s="76"/>
      <c r="AXO360" s="180"/>
      <c r="AXP360" s="180"/>
      <c r="AXQ360" s="180"/>
      <c r="AXR360" s="75"/>
      <c r="AXS360" s="76"/>
      <c r="AXT360" s="181"/>
      <c r="AXU360" s="181"/>
      <c r="AXV360" s="182"/>
      <c r="AXW360" s="134"/>
      <c r="AXX360" s="135"/>
      <c r="AXY360" s="111"/>
      <c r="AXZ360" s="178"/>
      <c r="AYA360" s="178"/>
      <c r="AYB360" s="178"/>
      <c r="AYC360" s="178"/>
      <c r="AYD360" s="179"/>
      <c r="AYE360" s="73"/>
      <c r="AYF360" s="73"/>
      <c r="AYG360" s="180"/>
      <c r="AYH360" s="75"/>
      <c r="AYI360" s="76"/>
      <c r="AYJ360" s="180"/>
      <c r="AYK360" s="180"/>
      <c r="AYL360" s="180"/>
      <c r="AYM360" s="75"/>
      <c r="AYN360" s="76"/>
      <c r="AYO360" s="181"/>
      <c r="AYP360" s="181"/>
      <c r="AYQ360" s="182"/>
      <c r="AYR360" s="134"/>
      <c r="AYS360" s="135"/>
      <c r="AYT360" s="111"/>
      <c r="AYU360" s="178"/>
      <c r="AYV360" s="178"/>
      <c r="AYW360" s="178"/>
      <c r="AYX360" s="178"/>
      <c r="AYY360" s="179"/>
      <c r="AYZ360" s="73"/>
      <c r="AZA360" s="73"/>
      <c r="AZB360" s="180"/>
      <c r="AZC360" s="75"/>
      <c r="AZD360" s="76"/>
      <c r="AZE360" s="180"/>
      <c r="AZF360" s="180"/>
      <c r="AZG360" s="180"/>
      <c r="AZH360" s="75"/>
      <c r="AZI360" s="76"/>
      <c r="AZJ360" s="181"/>
      <c r="AZK360" s="181"/>
      <c r="AZL360" s="182"/>
      <c r="AZM360" s="134"/>
      <c r="AZN360" s="135"/>
      <c r="AZO360" s="111"/>
      <c r="AZP360" s="178"/>
      <c r="AZQ360" s="178"/>
      <c r="AZR360" s="178"/>
      <c r="AZS360" s="178"/>
      <c r="AZT360" s="179"/>
      <c r="AZU360" s="73"/>
      <c r="AZV360" s="73"/>
      <c r="AZW360" s="180"/>
      <c r="AZX360" s="75"/>
      <c r="AZY360" s="76"/>
      <c r="AZZ360" s="180"/>
      <c r="BAA360" s="180"/>
      <c r="BAB360" s="180"/>
      <c r="BAC360" s="75"/>
      <c r="BAD360" s="76"/>
      <c r="BAE360" s="181"/>
      <c r="BAF360" s="181"/>
      <c r="BAG360" s="182"/>
      <c r="BAH360" s="134"/>
      <c r="BAI360" s="135"/>
      <c r="BAJ360" s="111"/>
      <c r="BAK360" s="178"/>
      <c r="BAL360" s="178"/>
      <c r="BAM360" s="178"/>
      <c r="BAN360" s="178"/>
      <c r="BAO360" s="179"/>
      <c r="BAP360" s="73"/>
      <c r="BAQ360" s="73"/>
      <c r="BAR360" s="180"/>
      <c r="BAS360" s="75"/>
      <c r="BAT360" s="76"/>
      <c r="BAU360" s="180"/>
      <c r="BAV360" s="180"/>
      <c r="BAW360" s="180"/>
      <c r="BAX360" s="75"/>
      <c r="BAY360" s="76"/>
      <c r="BAZ360" s="181"/>
      <c r="BBA360" s="181"/>
      <c r="BBB360" s="182"/>
      <c r="BBC360" s="134"/>
      <c r="BBD360" s="135"/>
      <c r="BBE360" s="111"/>
      <c r="BBF360" s="178"/>
      <c r="BBG360" s="178"/>
      <c r="BBH360" s="178"/>
      <c r="BBI360" s="178"/>
      <c r="BBJ360" s="179"/>
      <c r="BBK360" s="73"/>
      <c r="BBL360" s="73"/>
      <c r="BBM360" s="180"/>
      <c r="BBN360" s="75"/>
      <c r="BBO360" s="76"/>
      <c r="BBP360" s="180"/>
      <c r="BBQ360" s="180"/>
      <c r="BBR360" s="180"/>
      <c r="BBS360" s="75"/>
      <c r="BBT360" s="76"/>
      <c r="BBU360" s="181"/>
      <c r="BBV360" s="181"/>
      <c r="BBW360" s="182"/>
      <c r="BBX360" s="134"/>
      <c r="BBY360" s="135"/>
      <c r="BBZ360" s="111"/>
      <c r="BCA360" s="178"/>
      <c r="BCB360" s="178"/>
      <c r="BCC360" s="178"/>
      <c r="BCD360" s="178"/>
      <c r="BCE360" s="179"/>
      <c r="BCF360" s="73"/>
      <c r="BCG360" s="73"/>
      <c r="BCH360" s="180"/>
      <c r="BCI360" s="75"/>
      <c r="BCJ360" s="76"/>
      <c r="BCK360" s="180"/>
      <c r="BCL360" s="180"/>
      <c r="BCM360" s="180"/>
      <c r="BCN360" s="75"/>
      <c r="BCO360" s="76"/>
      <c r="BCP360" s="181"/>
      <c r="BCQ360" s="181"/>
      <c r="BCR360" s="182"/>
      <c r="BCS360" s="134"/>
      <c r="BCT360" s="135"/>
      <c r="BCU360" s="111"/>
      <c r="BCV360" s="178"/>
      <c r="BCW360" s="178"/>
      <c r="BCX360" s="178"/>
      <c r="BCY360" s="178"/>
      <c r="BCZ360" s="179"/>
      <c r="BDA360" s="73"/>
      <c r="BDB360" s="73"/>
      <c r="BDC360" s="180"/>
      <c r="BDD360" s="75"/>
      <c r="BDE360" s="76"/>
      <c r="BDF360" s="180"/>
      <c r="BDG360" s="180"/>
      <c r="BDH360" s="180"/>
      <c r="BDI360" s="75"/>
      <c r="BDJ360" s="76"/>
      <c r="BDK360" s="181"/>
      <c r="BDL360" s="181"/>
      <c r="BDM360" s="182"/>
      <c r="BDN360" s="134"/>
      <c r="BDO360" s="135"/>
      <c r="BDP360" s="111"/>
      <c r="BDQ360" s="178"/>
      <c r="BDR360" s="178"/>
      <c r="BDS360" s="178"/>
      <c r="BDT360" s="178"/>
      <c r="BDU360" s="179"/>
      <c r="BDV360" s="73"/>
      <c r="BDW360" s="73"/>
      <c r="BDX360" s="180"/>
      <c r="BDY360" s="75"/>
      <c r="BDZ360" s="76"/>
      <c r="BEA360" s="180"/>
      <c r="BEB360" s="180"/>
      <c r="BEC360" s="180"/>
      <c r="BED360" s="75"/>
      <c r="BEE360" s="76"/>
      <c r="BEF360" s="181"/>
      <c r="BEG360" s="181"/>
      <c r="BEH360" s="182"/>
      <c r="BEI360" s="134"/>
      <c r="BEJ360" s="135"/>
      <c r="BEK360" s="111"/>
      <c r="BEL360" s="178"/>
      <c r="BEM360" s="178"/>
      <c r="BEN360" s="178"/>
      <c r="BEO360" s="178"/>
      <c r="BEP360" s="179"/>
      <c r="BEQ360" s="73"/>
      <c r="BER360" s="73"/>
      <c r="BES360" s="180"/>
      <c r="BET360" s="75"/>
      <c r="BEU360" s="76"/>
      <c r="BEV360" s="180"/>
      <c r="BEW360" s="180"/>
      <c r="BEX360" s="180"/>
      <c r="BEY360" s="75"/>
      <c r="BEZ360" s="76"/>
      <c r="BFA360" s="181"/>
      <c r="BFB360" s="181"/>
      <c r="BFC360" s="182"/>
      <c r="BFD360" s="134"/>
      <c r="BFE360" s="135"/>
      <c r="BFF360" s="111"/>
      <c r="BFG360" s="178"/>
      <c r="BFH360" s="178"/>
      <c r="BFI360" s="178"/>
      <c r="BFJ360" s="178"/>
      <c r="BFK360" s="179"/>
      <c r="BFL360" s="73"/>
      <c r="BFM360" s="73"/>
      <c r="BFN360" s="180"/>
      <c r="BFO360" s="75"/>
      <c r="BFP360" s="76"/>
      <c r="BFQ360" s="180"/>
      <c r="BFR360" s="180"/>
      <c r="BFS360" s="180"/>
      <c r="BFT360" s="75"/>
      <c r="BFU360" s="76"/>
      <c r="BFV360" s="181"/>
      <c r="BFW360" s="181"/>
      <c r="BFX360" s="182"/>
      <c r="BFY360" s="134"/>
      <c r="BFZ360" s="135"/>
      <c r="BGA360" s="111"/>
      <c r="BGB360" s="178"/>
      <c r="BGC360" s="178"/>
      <c r="BGD360" s="178"/>
      <c r="BGE360" s="178"/>
      <c r="BGF360" s="179"/>
      <c r="BGG360" s="73"/>
      <c r="BGH360" s="73"/>
      <c r="BGI360" s="180"/>
      <c r="BGJ360" s="75"/>
      <c r="BGK360" s="76"/>
      <c r="BGL360" s="180"/>
      <c r="BGM360" s="180"/>
      <c r="BGN360" s="180"/>
      <c r="BGO360" s="75"/>
      <c r="BGP360" s="76"/>
      <c r="BGQ360" s="181"/>
      <c r="BGR360" s="181"/>
      <c r="BGS360" s="182"/>
      <c r="BGT360" s="134"/>
      <c r="BGU360" s="135"/>
      <c r="BGV360" s="111"/>
      <c r="BGW360" s="178"/>
      <c r="BGX360" s="178"/>
      <c r="BGY360" s="178"/>
      <c r="BGZ360" s="178"/>
      <c r="BHA360" s="179"/>
      <c r="BHB360" s="73"/>
      <c r="BHC360" s="73"/>
      <c r="BHD360" s="180"/>
      <c r="BHE360" s="75"/>
      <c r="BHF360" s="76"/>
      <c r="BHG360" s="180"/>
      <c r="BHH360" s="180"/>
      <c r="BHI360" s="180"/>
      <c r="BHJ360" s="75"/>
      <c r="BHK360" s="76"/>
      <c r="BHL360" s="181"/>
      <c r="BHM360" s="181"/>
      <c r="BHN360" s="182"/>
      <c r="BHO360" s="134"/>
      <c r="BHP360" s="135"/>
      <c r="BHQ360" s="111"/>
      <c r="BHR360" s="178"/>
      <c r="BHS360" s="178"/>
      <c r="BHT360" s="178"/>
      <c r="BHU360" s="178"/>
      <c r="BHV360" s="179"/>
      <c r="BHW360" s="73"/>
      <c r="BHX360" s="73"/>
      <c r="BHY360" s="180"/>
      <c r="BHZ360" s="75"/>
      <c r="BIA360" s="76"/>
      <c r="BIB360" s="180"/>
      <c r="BIC360" s="180"/>
      <c r="BID360" s="180"/>
      <c r="BIE360" s="75"/>
      <c r="BIF360" s="76"/>
      <c r="BIG360" s="181"/>
      <c r="BIH360" s="181"/>
      <c r="BII360" s="182"/>
      <c r="BIJ360" s="134"/>
      <c r="BIK360" s="135"/>
      <c r="BIL360" s="111"/>
      <c r="BIM360" s="178"/>
      <c r="BIN360" s="178"/>
      <c r="BIO360" s="178"/>
      <c r="BIP360" s="178"/>
      <c r="BIQ360" s="179"/>
      <c r="BIR360" s="73"/>
      <c r="BIS360" s="73"/>
      <c r="BIT360" s="180"/>
      <c r="BIU360" s="75"/>
      <c r="BIV360" s="76"/>
      <c r="BIW360" s="180"/>
      <c r="BIX360" s="180"/>
      <c r="BIY360" s="180"/>
      <c r="BIZ360" s="75"/>
      <c r="BJA360" s="76"/>
      <c r="BJB360" s="181"/>
      <c r="BJC360" s="181"/>
      <c r="BJD360" s="182"/>
      <c r="BJE360" s="134"/>
      <c r="BJF360" s="135"/>
      <c r="BJG360" s="111"/>
      <c r="BJH360" s="178"/>
      <c r="BJI360" s="178"/>
      <c r="BJJ360" s="178"/>
      <c r="BJK360" s="178"/>
      <c r="BJL360" s="179"/>
      <c r="BJM360" s="73"/>
      <c r="BJN360" s="73"/>
      <c r="BJO360" s="180"/>
      <c r="BJP360" s="75"/>
      <c r="BJQ360" s="76"/>
      <c r="BJR360" s="180"/>
      <c r="BJS360" s="180"/>
      <c r="BJT360" s="180"/>
      <c r="BJU360" s="75"/>
      <c r="BJV360" s="76"/>
      <c r="BJW360" s="181"/>
      <c r="BJX360" s="181"/>
      <c r="BJY360" s="182"/>
      <c r="BJZ360" s="134"/>
      <c r="BKA360" s="135"/>
      <c r="BKB360" s="111"/>
      <c r="BKC360" s="178"/>
      <c r="BKD360" s="178"/>
      <c r="BKE360" s="178"/>
      <c r="BKF360" s="178"/>
      <c r="BKG360" s="179"/>
      <c r="BKH360" s="73"/>
      <c r="BKI360" s="73"/>
      <c r="BKJ360" s="180"/>
      <c r="BKK360" s="75"/>
      <c r="BKL360" s="76"/>
      <c r="BKM360" s="180"/>
      <c r="BKN360" s="180"/>
      <c r="BKO360" s="180"/>
      <c r="BKP360" s="75"/>
      <c r="BKQ360" s="76"/>
      <c r="BKR360" s="181"/>
      <c r="BKS360" s="181"/>
      <c r="BKT360" s="182"/>
      <c r="BKU360" s="134"/>
      <c r="BKV360" s="135"/>
      <c r="BKW360" s="111"/>
      <c r="BKX360" s="178"/>
      <c r="BKY360" s="178"/>
      <c r="BKZ360" s="178"/>
      <c r="BLA360" s="178"/>
      <c r="BLB360" s="179"/>
      <c r="BLC360" s="73"/>
      <c r="BLD360" s="73"/>
      <c r="BLE360" s="180"/>
      <c r="BLF360" s="75"/>
      <c r="BLG360" s="76"/>
      <c r="BLH360" s="180"/>
      <c r="BLI360" s="180"/>
      <c r="BLJ360" s="180"/>
      <c r="BLK360" s="75"/>
      <c r="BLL360" s="76"/>
      <c r="BLM360" s="181"/>
      <c r="BLN360" s="181"/>
      <c r="BLO360" s="182"/>
      <c r="BLP360" s="134"/>
      <c r="BLQ360" s="135"/>
      <c r="BLR360" s="111"/>
      <c r="BLS360" s="178"/>
      <c r="BLT360" s="178"/>
      <c r="BLU360" s="178"/>
      <c r="BLV360" s="178"/>
      <c r="BLW360" s="179"/>
      <c r="BLX360" s="73"/>
      <c r="BLY360" s="73"/>
      <c r="BLZ360" s="180"/>
      <c r="BMA360" s="75"/>
      <c r="BMB360" s="76"/>
      <c r="BMC360" s="180"/>
      <c r="BMD360" s="180"/>
      <c r="BME360" s="180"/>
      <c r="BMF360" s="75"/>
      <c r="BMG360" s="76"/>
      <c r="BMH360" s="181"/>
      <c r="BMI360" s="181"/>
      <c r="BMJ360" s="182"/>
      <c r="BMK360" s="134"/>
      <c r="BML360" s="135"/>
      <c r="BMM360" s="111"/>
      <c r="BMN360" s="178"/>
      <c r="BMO360" s="178"/>
      <c r="BMP360" s="178"/>
      <c r="BMQ360" s="178"/>
      <c r="BMR360" s="179"/>
      <c r="BMS360" s="73"/>
      <c r="BMT360" s="73"/>
      <c r="BMU360" s="180"/>
      <c r="BMV360" s="75"/>
      <c r="BMW360" s="76"/>
      <c r="BMX360" s="180"/>
      <c r="BMY360" s="180"/>
      <c r="BMZ360" s="180"/>
      <c r="BNA360" s="75"/>
      <c r="BNB360" s="76"/>
      <c r="BNC360" s="181"/>
      <c r="BND360" s="181"/>
      <c r="BNE360" s="182"/>
      <c r="BNF360" s="134"/>
      <c r="BNG360" s="135"/>
      <c r="BNH360" s="111"/>
      <c r="BNI360" s="178"/>
      <c r="BNJ360" s="178"/>
      <c r="BNK360" s="178"/>
      <c r="BNL360" s="178"/>
      <c r="BNM360" s="179"/>
      <c r="BNN360" s="73"/>
      <c r="BNO360" s="73"/>
      <c r="BNP360" s="180"/>
      <c r="BNQ360" s="75"/>
      <c r="BNR360" s="76"/>
      <c r="BNS360" s="180"/>
      <c r="BNT360" s="180"/>
      <c r="BNU360" s="180"/>
      <c r="BNV360" s="75"/>
      <c r="BNW360" s="76"/>
      <c r="BNX360" s="181"/>
      <c r="BNY360" s="181"/>
      <c r="BNZ360" s="182"/>
      <c r="BOA360" s="134"/>
      <c r="BOB360" s="135"/>
      <c r="BOC360" s="111"/>
      <c r="BOD360" s="178"/>
      <c r="BOE360" s="178"/>
      <c r="BOF360" s="178"/>
      <c r="BOG360" s="178"/>
      <c r="BOH360" s="179"/>
      <c r="BOI360" s="73"/>
      <c r="BOJ360" s="73"/>
      <c r="BOK360" s="180"/>
      <c r="BOL360" s="75"/>
      <c r="BOM360" s="76"/>
      <c r="BON360" s="180"/>
      <c r="BOO360" s="180"/>
      <c r="BOP360" s="180"/>
      <c r="BOQ360" s="75"/>
      <c r="BOR360" s="76"/>
      <c r="BOS360" s="181"/>
      <c r="BOT360" s="181"/>
      <c r="BOU360" s="182"/>
      <c r="BOV360" s="134"/>
      <c r="BOW360" s="135"/>
      <c r="BOX360" s="111"/>
      <c r="BOY360" s="178"/>
      <c r="BOZ360" s="178"/>
      <c r="BPA360" s="178"/>
      <c r="BPB360" s="178"/>
      <c r="BPC360" s="179"/>
      <c r="BPD360" s="73"/>
      <c r="BPE360" s="73"/>
      <c r="BPF360" s="180"/>
      <c r="BPG360" s="75"/>
      <c r="BPH360" s="76"/>
      <c r="BPI360" s="180"/>
      <c r="BPJ360" s="180"/>
      <c r="BPK360" s="180"/>
      <c r="BPL360" s="75"/>
      <c r="BPM360" s="76"/>
      <c r="BPN360" s="181"/>
      <c r="BPO360" s="181"/>
      <c r="BPP360" s="182"/>
      <c r="BPQ360" s="134"/>
      <c r="BPR360" s="135"/>
      <c r="BPS360" s="111"/>
      <c r="BPT360" s="178"/>
      <c r="BPU360" s="178"/>
      <c r="BPV360" s="178"/>
      <c r="BPW360" s="178"/>
      <c r="BPX360" s="179"/>
      <c r="BPY360" s="73"/>
      <c r="BPZ360" s="73"/>
      <c r="BQA360" s="180"/>
      <c r="BQB360" s="75"/>
      <c r="BQC360" s="76"/>
      <c r="BQD360" s="180"/>
      <c r="BQE360" s="180"/>
      <c r="BQF360" s="180"/>
      <c r="BQG360" s="75"/>
      <c r="BQH360" s="76"/>
      <c r="BQI360" s="181"/>
      <c r="BQJ360" s="181"/>
      <c r="BQK360" s="182"/>
      <c r="BQL360" s="134"/>
      <c r="BQM360" s="135"/>
      <c r="BQN360" s="111"/>
      <c r="BQO360" s="178"/>
      <c r="BQP360" s="178"/>
      <c r="BQQ360" s="178"/>
      <c r="BQR360" s="178"/>
      <c r="BQS360" s="179"/>
      <c r="BQT360" s="73"/>
      <c r="BQU360" s="73"/>
      <c r="BQV360" s="180"/>
      <c r="BQW360" s="75"/>
      <c r="BQX360" s="76"/>
      <c r="BQY360" s="180"/>
      <c r="BQZ360" s="180"/>
      <c r="BRA360" s="180"/>
      <c r="BRB360" s="75"/>
      <c r="BRC360" s="76"/>
      <c r="BRD360" s="181"/>
      <c r="BRE360" s="181"/>
      <c r="BRF360" s="182"/>
      <c r="BRG360" s="134"/>
      <c r="BRH360" s="135"/>
      <c r="BRI360" s="111"/>
      <c r="BRJ360" s="178"/>
      <c r="BRK360" s="178"/>
      <c r="BRL360" s="178"/>
      <c r="BRM360" s="178"/>
      <c r="BRN360" s="179"/>
      <c r="BRO360" s="73"/>
      <c r="BRP360" s="73"/>
      <c r="BRQ360" s="180"/>
      <c r="BRR360" s="75"/>
      <c r="BRS360" s="76"/>
      <c r="BRT360" s="180"/>
      <c r="BRU360" s="180"/>
      <c r="BRV360" s="180"/>
      <c r="BRW360" s="75"/>
      <c r="BRX360" s="76"/>
      <c r="BRY360" s="181"/>
      <c r="BRZ360" s="181"/>
      <c r="BSA360" s="182"/>
      <c r="BSB360" s="134"/>
      <c r="BSC360" s="135"/>
      <c r="BSD360" s="111"/>
      <c r="BSE360" s="178"/>
      <c r="BSF360" s="178"/>
      <c r="BSG360" s="178"/>
      <c r="BSH360" s="178"/>
      <c r="BSI360" s="179"/>
      <c r="BSJ360" s="73"/>
      <c r="BSK360" s="73"/>
      <c r="BSL360" s="180"/>
      <c r="BSM360" s="75"/>
      <c r="BSN360" s="76"/>
      <c r="BSO360" s="180"/>
      <c r="BSP360" s="180"/>
      <c r="BSQ360" s="180"/>
      <c r="BSR360" s="75"/>
      <c r="BSS360" s="76"/>
      <c r="BST360" s="181"/>
      <c r="BSU360" s="181"/>
      <c r="BSV360" s="182"/>
      <c r="BSW360" s="134"/>
      <c r="BSX360" s="135"/>
      <c r="BSY360" s="111"/>
      <c r="BSZ360" s="178"/>
      <c r="BTA360" s="178"/>
      <c r="BTB360" s="178"/>
      <c r="BTC360" s="178"/>
      <c r="BTD360" s="179"/>
      <c r="BTE360" s="73"/>
      <c r="BTF360" s="73"/>
      <c r="BTG360" s="180"/>
      <c r="BTH360" s="75"/>
      <c r="BTI360" s="76"/>
      <c r="BTJ360" s="180"/>
      <c r="BTK360" s="180"/>
      <c r="BTL360" s="180"/>
      <c r="BTM360" s="75"/>
      <c r="BTN360" s="76"/>
      <c r="BTO360" s="181"/>
      <c r="BTP360" s="181"/>
      <c r="BTQ360" s="182"/>
      <c r="BTR360" s="134"/>
      <c r="BTS360" s="135"/>
      <c r="BTT360" s="111"/>
      <c r="BTU360" s="178"/>
      <c r="BTV360" s="178"/>
      <c r="BTW360" s="178"/>
      <c r="BTX360" s="178"/>
      <c r="BTY360" s="179"/>
      <c r="BTZ360" s="73"/>
      <c r="BUA360" s="73"/>
      <c r="BUB360" s="180"/>
      <c r="BUC360" s="75"/>
      <c r="BUD360" s="76"/>
      <c r="BUE360" s="180"/>
      <c r="BUF360" s="180"/>
      <c r="BUG360" s="180"/>
      <c r="BUH360" s="75"/>
      <c r="BUI360" s="76"/>
      <c r="BUJ360" s="181"/>
      <c r="BUK360" s="181"/>
      <c r="BUL360" s="182"/>
      <c r="BUM360" s="134"/>
      <c r="BUN360" s="135"/>
      <c r="BUO360" s="111"/>
      <c r="BUP360" s="178"/>
      <c r="BUQ360" s="178"/>
      <c r="BUR360" s="178"/>
      <c r="BUS360" s="178"/>
      <c r="BUT360" s="179"/>
      <c r="BUU360" s="73"/>
      <c r="BUV360" s="73"/>
      <c r="BUW360" s="180"/>
      <c r="BUX360" s="75"/>
      <c r="BUY360" s="76"/>
      <c r="BUZ360" s="180"/>
      <c r="BVA360" s="180"/>
      <c r="BVB360" s="180"/>
      <c r="BVC360" s="75"/>
      <c r="BVD360" s="76"/>
      <c r="BVE360" s="181"/>
      <c r="BVF360" s="181"/>
      <c r="BVG360" s="182"/>
      <c r="BVH360" s="134"/>
      <c r="BVI360" s="135"/>
      <c r="BVJ360" s="111"/>
      <c r="BVK360" s="178"/>
      <c r="BVL360" s="178"/>
      <c r="BVM360" s="178"/>
      <c r="BVN360" s="178"/>
      <c r="BVO360" s="179"/>
      <c r="BVP360" s="73"/>
      <c r="BVQ360" s="73"/>
      <c r="BVR360" s="180"/>
      <c r="BVS360" s="75"/>
      <c r="BVT360" s="76"/>
      <c r="BVU360" s="180"/>
      <c r="BVV360" s="180"/>
      <c r="BVW360" s="180"/>
      <c r="BVX360" s="75"/>
      <c r="BVY360" s="76"/>
      <c r="BVZ360" s="181"/>
      <c r="BWA360" s="181"/>
      <c r="BWB360" s="182"/>
      <c r="BWC360" s="134"/>
      <c r="BWD360" s="135"/>
      <c r="BWE360" s="111"/>
      <c r="BWF360" s="178"/>
      <c r="BWG360" s="178"/>
      <c r="BWH360" s="178"/>
      <c r="BWI360" s="178"/>
      <c r="BWJ360" s="179"/>
      <c r="BWK360" s="73"/>
      <c r="BWL360" s="73"/>
      <c r="BWM360" s="180"/>
      <c r="BWN360" s="75"/>
      <c r="BWO360" s="76"/>
      <c r="BWP360" s="180"/>
      <c r="BWQ360" s="180"/>
      <c r="BWR360" s="180"/>
      <c r="BWS360" s="75"/>
      <c r="BWT360" s="76"/>
      <c r="BWU360" s="181"/>
      <c r="BWV360" s="181"/>
      <c r="BWW360" s="182"/>
      <c r="BWX360" s="134"/>
      <c r="BWY360" s="135"/>
      <c r="BWZ360" s="111"/>
      <c r="BXA360" s="178"/>
      <c r="BXB360" s="178"/>
      <c r="BXC360" s="178"/>
      <c r="BXD360" s="178"/>
      <c r="BXE360" s="179"/>
      <c r="BXF360" s="73"/>
      <c r="BXG360" s="73"/>
      <c r="BXH360" s="180"/>
      <c r="BXI360" s="75"/>
      <c r="BXJ360" s="76"/>
      <c r="BXK360" s="180"/>
      <c r="BXL360" s="180"/>
      <c r="BXM360" s="180"/>
      <c r="BXN360" s="75"/>
      <c r="BXO360" s="76"/>
      <c r="BXP360" s="181"/>
      <c r="BXQ360" s="181"/>
      <c r="BXR360" s="182"/>
      <c r="BXS360" s="134"/>
      <c r="BXT360" s="135"/>
      <c r="BXU360" s="111"/>
      <c r="BXV360" s="178"/>
      <c r="BXW360" s="178"/>
      <c r="BXX360" s="178"/>
      <c r="BXY360" s="178"/>
      <c r="BXZ360" s="179"/>
      <c r="BYA360" s="73"/>
      <c r="BYB360" s="73"/>
      <c r="BYC360" s="180"/>
      <c r="BYD360" s="75"/>
      <c r="BYE360" s="76"/>
      <c r="BYF360" s="180"/>
      <c r="BYG360" s="180"/>
      <c r="BYH360" s="180"/>
      <c r="BYI360" s="75"/>
      <c r="BYJ360" s="76"/>
      <c r="BYK360" s="181"/>
      <c r="BYL360" s="181"/>
      <c r="BYM360" s="182"/>
      <c r="BYN360" s="134"/>
      <c r="BYO360" s="135"/>
      <c r="BYP360" s="111"/>
      <c r="BYQ360" s="178"/>
      <c r="BYR360" s="178"/>
      <c r="BYS360" s="178"/>
      <c r="BYT360" s="178"/>
      <c r="BYU360" s="179"/>
      <c r="BYV360" s="73"/>
      <c r="BYW360" s="73"/>
      <c r="BYX360" s="180"/>
      <c r="BYY360" s="75"/>
      <c r="BYZ360" s="76"/>
      <c r="BZA360" s="180"/>
      <c r="BZB360" s="180"/>
      <c r="BZC360" s="180"/>
      <c r="BZD360" s="75"/>
      <c r="BZE360" s="76"/>
      <c r="BZF360" s="181"/>
      <c r="BZG360" s="181"/>
      <c r="BZH360" s="182"/>
      <c r="BZI360" s="134"/>
      <c r="BZJ360" s="135"/>
      <c r="BZK360" s="111"/>
      <c r="BZL360" s="178"/>
      <c r="BZM360" s="178"/>
      <c r="BZN360" s="178"/>
      <c r="BZO360" s="178"/>
      <c r="BZP360" s="179"/>
      <c r="BZQ360" s="73"/>
      <c r="BZR360" s="73"/>
      <c r="BZS360" s="180"/>
      <c r="BZT360" s="75"/>
      <c r="BZU360" s="76"/>
      <c r="BZV360" s="180"/>
      <c r="BZW360" s="180"/>
      <c r="BZX360" s="180"/>
      <c r="BZY360" s="75"/>
      <c r="BZZ360" s="76"/>
      <c r="CAA360" s="181"/>
      <c r="CAB360" s="181"/>
      <c r="CAC360" s="182"/>
      <c r="CAD360" s="134"/>
      <c r="CAE360" s="135"/>
      <c r="CAF360" s="111"/>
      <c r="CAG360" s="178"/>
      <c r="CAH360" s="178"/>
      <c r="CAI360" s="178"/>
      <c r="CAJ360" s="178"/>
      <c r="CAK360" s="179"/>
      <c r="CAL360" s="73"/>
      <c r="CAM360" s="73"/>
      <c r="CAN360" s="180"/>
      <c r="CAO360" s="75"/>
      <c r="CAP360" s="76"/>
      <c r="CAQ360" s="180"/>
      <c r="CAR360" s="180"/>
      <c r="CAS360" s="180"/>
      <c r="CAT360" s="75"/>
      <c r="CAU360" s="76"/>
      <c r="CAV360" s="181"/>
      <c r="CAW360" s="181"/>
      <c r="CAX360" s="182"/>
      <c r="CAY360" s="134"/>
      <c r="CAZ360" s="135"/>
      <c r="CBA360" s="111"/>
      <c r="CBB360" s="178"/>
      <c r="CBC360" s="178"/>
      <c r="CBD360" s="178"/>
      <c r="CBE360" s="178"/>
      <c r="CBF360" s="179"/>
      <c r="CBG360" s="73"/>
      <c r="CBH360" s="73"/>
      <c r="CBI360" s="180"/>
      <c r="CBJ360" s="75"/>
      <c r="CBK360" s="76"/>
      <c r="CBL360" s="180"/>
      <c r="CBM360" s="180"/>
      <c r="CBN360" s="180"/>
      <c r="CBO360" s="75"/>
      <c r="CBP360" s="76"/>
      <c r="CBQ360" s="181"/>
      <c r="CBR360" s="181"/>
      <c r="CBS360" s="182"/>
      <c r="CBT360" s="134"/>
      <c r="CBU360" s="135"/>
      <c r="CBV360" s="111"/>
      <c r="CBW360" s="178"/>
      <c r="CBX360" s="178"/>
      <c r="CBY360" s="178"/>
      <c r="CBZ360" s="178"/>
      <c r="CCA360" s="179"/>
      <c r="CCB360" s="73"/>
      <c r="CCC360" s="73"/>
      <c r="CCD360" s="180"/>
      <c r="CCE360" s="75"/>
      <c r="CCF360" s="76"/>
      <c r="CCG360" s="180"/>
      <c r="CCH360" s="180"/>
      <c r="CCI360" s="180"/>
      <c r="CCJ360" s="75"/>
      <c r="CCK360" s="76"/>
      <c r="CCL360" s="181"/>
      <c r="CCM360" s="181"/>
      <c r="CCN360" s="182"/>
      <c r="CCO360" s="134"/>
      <c r="CCP360" s="135"/>
      <c r="CCQ360" s="111"/>
      <c r="CCR360" s="178"/>
      <c r="CCS360" s="178"/>
      <c r="CCT360" s="178"/>
      <c r="CCU360" s="178"/>
      <c r="CCV360" s="179"/>
      <c r="CCW360" s="73"/>
      <c r="CCX360" s="73"/>
      <c r="CCY360" s="180"/>
      <c r="CCZ360" s="75"/>
      <c r="CDA360" s="76"/>
      <c r="CDB360" s="180"/>
      <c r="CDC360" s="180"/>
      <c r="CDD360" s="180"/>
      <c r="CDE360" s="75"/>
      <c r="CDF360" s="76"/>
      <c r="CDG360" s="181"/>
      <c r="CDH360" s="181"/>
      <c r="CDI360" s="182"/>
      <c r="CDJ360" s="134"/>
      <c r="CDK360" s="135"/>
      <c r="CDL360" s="111"/>
      <c r="CDM360" s="178"/>
      <c r="CDN360" s="178"/>
      <c r="CDO360" s="178"/>
      <c r="CDP360" s="178"/>
      <c r="CDQ360" s="179"/>
      <c r="CDR360" s="73"/>
      <c r="CDS360" s="73"/>
      <c r="CDT360" s="180"/>
      <c r="CDU360" s="75"/>
      <c r="CDV360" s="76"/>
      <c r="CDW360" s="180"/>
      <c r="CDX360" s="180"/>
      <c r="CDY360" s="180"/>
      <c r="CDZ360" s="75"/>
      <c r="CEA360" s="76"/>
      <c r="CEB360" s="181"/>
      <c r="CEC360" s="181"/>
      <c r="CED360" s="182"/>
      <c r="CEE360" s="134"/>
      <c r="CEF360" s="135"/>
      <c r="CEG360" s="111"/>
      <c r="CEH360" s="178"/>
      <c r="CEI360" s="178"/>
      <c r="CEJ360" s="178"/>
      <c r="CEK360" s="178"/>
      <c r="CEL360" s="179"/>
      <c r="CEM360" s="73"/>
      <c r="CEN360" s="73"/>
      <c r="CEO360" s="180"/>
      <c r="CEP360" s="75"/>
      <c r="CEQ360" s="76"/>
      <c r="CER360" s="180"/>
      <c r="CES360" s="180"/>
      <c r="CET360" s="180"/>
      <c r="CEU360" s="75"/>
      <c r="CEV360" s="76"/>
      <c r="CEW360" s="181"/>
      <c r="CEX360" s="181"/>
      <c r="CEY360" s="182"/>
      <c r="CEZ360" s="134"/>
      <c r="CFA360" s="135"/>
      <c r="CFB360" s="111"/>
      <c r="CFC360" s="178"/>
      <c r="CFD360" s="178"/>
      <c r="CFE360" s="178"/>
      <c r="CFF360" s="178"/>
      <c r="CFG360" s="179"/>
      <c r="CFH360" s="73"/>
      <c r="CFI360" s="73"/>
      <c r="CFJ360" s="180"/>
      <c r="CFK360" s="75"/>
      <c r="CFL360" s="76"/>
      <c r="CFM360" s="180"/>
      <c r="CFN360" s="180"/>
      <c r="CFO360" s="180"/>
      <c r="CFP360" s="75"/>
      <c r="CFQ360" s="76"/>
      <c r="CFR360" s="181"/>
      <c r="CFS360" s="181"/>
      <c r="CFT360" s="182"/>
      <c r="CFU360" s="134"/>
      <c r="CFV360" s="135"/>
      <c r="CFW360" s="111"/>
      <c r="CFX360" s="178"/>
      <c r="CFY360" s="178"/>
      <c r="CFZ360" s="178"/>
      <c r="CGA360" s="178"/>
      <c r="CGB360" s="179"/>
      <c r="CGC360" s="73"/>
      <c r="CGD360" s="73"/>
      <c r="CGE360" s="180"/>
      <c r="CGF360" s="75"/>
      <c r="CGG360" s="76"/>
      <c r="CGH360" s="180"/>
      <c r="CGI360" s="180"/>
      <c r="CGJ360" s="180"/>
      <c r="CGK360" s="75"/>
      <c r="CGL360" s="76"/>
      <c r="CGM360" s="181"/>
      <c r="CGN360" s="181"/>
      <c r="CGO360" s="182"/>
      <c r="CGP360" s="134"/>
      <c r="CGQ360" s="135"/>
      <c r="CGR360" s="111"/>
      <c r="CGS360" s="178"/>
      <c r="CGT360" s="178"/>
      <c r="CGU360" s="178"/>
      <c r="CGV360" s="178"/>
      <c r="CGW360" s="179"/>
      <c r="CGX360" s="73"/>
      <c r="CGY360" s="73"/>
      <c r="CGZ360" s="180"/>
      <c r="CHA360" s="75"/>
      <c r="CHB360" s="76"/>
      <c r="CHC360" s="180"/>
      <c r="CHD360" s="180"/>
      <c r="CHE360" s="180"/>
      <c r="CHF360" s="75"/>
      <c r="CHG360" s="76"/>
      <c r="CHH360" s="181"/>
      <c r="CHI360" s="181"/>
      <c r="CHJ360" s="182"/>
      <c r="CHK360" s="134"/>
      <c r="CHL360" s="135"/>
      <c r="CHM360" s="111"/>
      <c r="CHN360" s="178"/>
      <c r="CHO360" s="178"/>
      <c r="CHP360" s="178"/>
      <c r="CHQ360" s="178"/>
      <c r="CHR360" s="179"/>
      <c r="CHS360" s="73"/>
      <c r="CHT360" s="73"/>
      <c r="CHU360" s="180"/>
      <c r="CHV360" s="75"/>
      <c r="CHW360" s="76"/>
      <c r="CHX360" s="180"/>
      <c r="CHY360" s="180"/>
      <c r="CHZ360" s="180"/>
      <c r="CIA360" s="75"/>
      <c r="CIB360" s="76"/>
      <c r="CIC360" s="181"/>
      <c r="CID360" s="181"/>
      <c r="CIE360" s="182"/>
      <c r="CIF360" s="134"/>
      <c r="CIG360" s="135"/>
      <c r="CIH360" s="111"/>
      <c r="CII360" s="178"/>
      <c r="CIJ360" s="178"/>
      <c r="CIK360" s="178"/>
      <c r="CIL360" s="178"/>
      <c r="CIM360" s="179"/>
      <c r="CIN360" s="73"/>
      <c r="CIO360" s="73"/>
      <c r="CIP360" s="180"/>
      <c r="CIQ360" s="75"/>
      <c r="CIR360" s="76"/>
      <c r="CIS360" s="180"/>
      <c r="CIT360" s="180"/>
      <c r="CIU360" s="180"/>
      <c r="CIV360" s="75"/>
      <c r="CIW360" s="76"/>
      <c r="CIX360" s="181"/>
      <c r="CIY360" s="181"/>
      <c r="CIZ360" s="182"/>
      <c r="CJA360" s="134"/>
      <c r="CJB360" s="135"/>
      <c r="CJC360" s="111"/>
      <c r="CJD360" s="178"/>
      <c r="CJE360" s="178"/>
      <c r="CJF360" s="178"/>
      <c r="CJG360" s="178"/>
      <c r="CJH360" s="179"/>
      <c r="CJI360" s="73"/>
      <c r="CJJ360" s="73"/>
      <c r="CJK360" s="180"/>
      <c r="CJL360" s="75"/>
      <c r="CJM360" s="76"/>
      <c r="CJN360" s="180"/>
      <c r="CJO360" s="180"/>
      <c r="CJP360" s="180"/>
      <c r="CJQ360" s="75"/>
      <c r="CJR360" s="76"/>
      <c r="CJS360" s="181"/>
      <c r="CJT360" s="181"/>
      <c r="CJU360" s="182"/>
      <c r="CJV360" s="134"/>
      <c r="CJW360" s="135"/>
      <c r="CJX360" s="111"/>
      <c r="CJY360" s="178"/>
      <c r="CJZ360" s="178"/>
      <c r="CKA360" s="178"/>
      <c r="CKB360" s="178"/>
      <c r="CKC360" s="179"/>
      <c r="CKD360" s="73"/>
      <c r="CKE360" s="73"/>
      <c r="CKF360" s="180"/>
      <c r="CKG360" s="75"/>
      <c r="CKH360" s="76"/>
      <c r="CKI360" s="180"/>
      <c r="CKJ360" s="180"/>
      <c r="CKK360" s="180"/>
      <c r="CKL360" s="75"/>
      <c r="CKM360" s="76"/>
      <c r="CKN360" s="181"/>
      <c r="CKO360" s="181"/>
      <c r="CKP360" s="182"/>
      <c r="CKQ360" s="134"/>
      <c r="CKR360" s="135"/>
      <c r="CKS360" s="111"/>
      <c r="CKT360" s="178"/>
      <c r="CKU360" s="178"/>
      <c r="CKV360" s="178"/>
      <c r="CKW360" s="178"/>
      <c r="CKX360" s="179"/>
      <c r="CKY360" s="73"/>
      <c r="CKZ360" s="73"/>
      <c r="CLA360" s="180"/>
      <c r="CLB360" s="75"/>
      <c r="CLC360" s="76"/>
      <c r="CLD360" s="180"/>
      <c r="CLE360" s="180"/>
      <c r="CLF360" s="180"/>
      <c r="CLG360" s="75"/>
      <c r="CLH360" s="76"/>
      <c r="CLI360" s="181"/>
      <c r="CLJ360" s="181"/>
      <c r="CLK360" s="182"/>
      <c r="CLL360" s="134"/>
      <c r="CLM360" s="135"/>
      <c r="CLN360" s="111"/>
      <c r="CLO360" s="178"/>
      <c r="CLP360" s="178"/>
      <c r="CLQ360" s="178"/>
      <c r="CLR360" s="178"/>
      <c r="CLS360" s="179"/>
      <c r="CLT360" s="73"/>
      <c r="CLU360" s="73"/>
      <c r="CLV360" s="180"/>
      <c r="CLW360" s="75"/>
      <c r="CLX360" s="76"/>
      <c r="CLY360" s="180"/>
      <c r="CLZ360" s="180"/>
      <c r="CMA360" s="180"/>
      <c r="CMB360" s="75"/>
      <c r="CMC360" s="76"/>
      <c r="CMD360" s="181"/>
      <c r="CME360" s="181"/>
      <c r="CMF360" s="182"/>
      <c r="CMG360" s="134"/>
      <c r="CMH360" s="135"/>
      <c r="CMI360" s="111"/>
      <c r="CMJ360" s="178"/>
      <c r="CMK360" s="178"/>
      <c r="CML360" s="178"/>
      <c r="CMM360" s="178"/>
      <c r="CMN360" s="179"/>
      <c r="CMO360" s="73"/>
      <c r="CMP360" s="73"/>
      <c r="CMQ360" s="180"/>
      <c r="CMR360" s="75"/>
      <c r="CMS360" s="76"/>
      <c r="CMT360" s="180"/>
      <c r="CMU360" s="180"/>
      <c r="CMV360" s="180"/>
      <c r="CMW360" s="75"/>
      <c r="CMX360" s="76"/>
      <c r="CMY360" s="181"/>
      <c r="CMZ360" s="181"/>
      <c r="CNA360" s="182"/>
      <c r="CNB360" s="134"/>
      <c r="CNC360" s="135"/>
      <c r="CND360" s="111"/>
      <c r="CNE360" s="178"/>
      <c r="CNF360" s="178"/>
      <c r="CNG360" s="178"/>
      <c r="CNH360" s="178"/>
      <c r="CNI360" s="179"/>
      <c r="CNJ360" s="73"/>
      <c r="CNK360" s="73"/>
      <c r="CNL360" s="180"/>
      <c r="CNM360" s="75"/>
      <c r="CNN360" s="76"/>
      <c r="CNO360" s="180"/>
      <c r="CNP360" s="180"/>
      <c r="CNQ360" s="180"/>
      <c r="CNR360" s="75"/>
      <c r="CNS360" s="76"/>
      <c r="CNT360" s="181"/>
      <c r="CNU360" s="181"/>
      <c r="CNV360" s="182"/>
      <c r="CNW360" s="134"/>
      <c r="CNX360" s="135"/>
      <c r="CNY360" s="111"/>
      <c r="CNZ360" s="178"/>
      <c r="COA360" s="178"/>
      <c r="COB360" s="178"/>
      <c r="COC360" s="178"/>
      <c r="COD360" s="179"/>
      <c r="COE360" s="73"/>
      <c r="COF360" s="73"/>
      <c r="COG360" s="180"/>
      <c r="COH360" s="75"/>
      <c r="COI360" s="76"/>
      <c r="COJ360" s="180"/>
      <c r="COK360" s="180"/>
      <c r="COL360" s="180"/>
      <c r="COM360" s="75"/>
      <c r="CON360" s="76"/>
      <c r="COO360" s="181"/>
      <c r="COP360" s="181"/>
      <c r="COQ360" s="182"/>
      <c r="COR360" s="134"/>
      <c r="COS360" s="135"/>
      <c r="COT360" s="111"/>
      <c r="COU360" s="178"/>
      <c r="COV360" s="178"/>
      <c r="COW360" s="178"/>
      <c r="COX360" s="178"/>
      <c r="COY360" s="179"/>
      <c r="COZ360" s="73"/>
      <c r="CPA360" s="73"/>
      <c r="CPB360" s="180"/>
      <c r="CPC360" s="75"/>
      <c r="CPD360" s="76"/>
      <c r="CPE360" s="180"/>
      <c r="CPF360" s="180"/>
      <c r="CPG360" s="180"/>
      <c r="CPH360" s="75"/>
      <c r="CPI360" s="76"/>
      <c r="CPJ360" s="181"/>
      <c r="CPK360" s="181"/>
      <c r="CPL360" s="182"/>
      <c r="CPM360" s="134"/>
      <c r="CPN360" s="135"/>
      <c r="CPO360" s="111"/>
      <c r="CPP360" s="178"/>
      <c r="CPQ360" s="178"/>
      <c r="CPR360" s="178"/>
      <c r="CPS360" s="178"/>
      <c r="CPT360" s="179"/>
      <c r="CPU360" s="73"/>
      <c r="CPV360" s="73"/>
      <c r="CPW360" s="180"/>
      <c r="CPX360" s="75"/>
      <c r="CPY360" s="76"/>
      <c r="CPZ360" s="180"/>
      <c r="CQA360" s="180"/>
      <c r="CQB360" s="180"/>
      <c r="CQC360" s="75"/>
      <c r="CQD360" s="76"/>
      <c r="CQE360" s="181"/>
      <c r="CQF360" s="181"/>
      <c r="CQG360" s="182"/>
      <c r="CQH360" s="134"/>
      <c r="CQI360" s="135"/>
      <c r="CQJ360" s="111"/>
      <c r="CQK360" s="178"/>
      <c r="CQL360" s="178"/>
      <c r="CQM360" s="178"/>
      <c r="CQN360" s="178"/>
      <c r="CQO360" s="179"/>
      <c r="CQP360" s="73"/>
      <c r="CQQ360" s="73"/>
      <c r="CQR360" s="180"/>
      <c r="CQS360" s="75"/>
      <c r="CQT360" s="76"/>
      <c r="CQU360" s="180"/>
      <c r="CQV360" s="180"/>
      <c r="CQW360" s="180"/>
      <c r="CQX360" s="75"/>
      <c r="CQY360" s="76"/>
      <c r="CQZ360" s="181"/>
      <c r="CRA360" s="181"/>
      <c r="CRB360" s="182"/>
      <c r="CRC360" s="134"/>
      <c r="CRD360" s="135"/>
      <c r="CRE360" s="111"/>
      <c r="CRF360" s="178"/>
      <c r="CRG360" s="178"/>
      <c r="CRH360" s="178"/>
      <c r="CRI360" s="178"/>
      <c r="CRJ360" s="179"/>
      <c r="CRK360" s="73"/>
      <c r="CRL360" s="73"/>
      <c r="CRM360" s="180"/>
      <c r="CRN360" s="75"/>
      <c r="CRO360" s="76"/>
      <c r="CRP360" s="180"/>
      <c r="CRQ360" s="180"/>
      <c r="CRR360" s="180"/>
      <c r="CRS360" s="75"/>
      <c r="CRT360" s="76"/>
      <c r="CRU360" s="181"/>
      <c r="CRV360" s="181"/>
      <c r="CRW360" s="182"/>
      <c r="CRX360" s="134"/>
      <c r="CRY360" s="135"/>
      <c r="CRZ360" s="111"/>
      <c r="CSA360" s="178"/>
      <c r="CSB360" s="178"/>
      <c r="CSC360" s="178"/>
      <c r="CSD360" s="178"/>
      <c r="CSE360" s="179"/>
      <c r="CSF360" s="73"/>
      <c r="CSG360" s="73"/>
      <c r="CSH360" s="180"/>
      <c r="CSI360" s="75"/>
      <c r="CSJ360" s="76"/>
      <c r="CSK360" s="180"/>
      <c r="CSL360" s="180"/>
      <c r="CSM360" s="180"/>
      <c r="CSN360" s="75"/>
      <c r="CSO360" s="76"/>
      <c r="CSP360" s="181"/>
      <c r="CSQ360" s="181"/>
      <c r="CSR360" s="182"/>
      <c r="CSS360" s="134"/>
      <c r="CST360" s="135"/>
      <c r="CSU360" s="111"/>
      <c r="CSV360" s="178"/>
      <c r="CSW360" s="178"/>
      <c r="CSX360" s="178"/>
      <c r="CSY360" s="178"/>
      <c r="CSZ360" s="179"/>
      <c r="CTA360" s="73"/>
      <c r="CTB360" s="73"/>
      <c r="CTC360" s="180"/>
      <c r="CTD360" s="75"/>
      <c r="CTE360" s="76"/>
      <c r="CTF360" s="180"/>
      <c r="CTG360" s="180"/>
      <c r="CTH360" s="180"/>
      <c r="CTI360" s="75"/>
      <c r="CTJ360" s="76"/>
      <c r="CTK360" s="181"/>
      <c r="CTL360" s="181"/>
      <c r="CTM360" s="182"/>
      <c r="CTN360" s="134"/>
      <c r="CTO360" s="135"/>
      <c r="CTP360" s="111"/>
      <c r="CTQ360" s="178"/>
      <c r="CTR360" s="178"/>
      <c r="CTS360" s="178"/>
      <c r="CTT360" s="178"/>
      <c r="CTU360" s="179"/>
      <c r="CTV360" s="73"/>
      <c r="CTW360" s="73"/>
      <c r="CTX360" s="180"/>
      <c r="CTY360" s="75"/>
      <c r="CTZ360" s="76"/>
      <c r="CUA360" s="180"/>
      <c r="CUB360" s="180"/>
      <c r="CUC360" s="180"/>
      <c r="CUD360" s="75"/>
      <c r="CUE360" s="76"/>
      <c r="CUF360" s="181"/>
      <c r="CUG360" s="181"/>
      <c r="CUH360" s="182"/>
      <c r="CUI360" s="134"/>
      <c r="CUJ360" s="135"/>
      <c r="CUK360" s="111"/>
      <c r="CUL360" s="178"/>
      <c r="CUM360" s="178"/>
      <c r="CUN360" s="178"/>
      <c r="CUO360" s="178"/>
      <c r="CUP360" s="179"/>
      <c r="CUQ360" s="73"/>
      <c r="CUR360" s="73"/>
      <c r="CUS360" s="180"/>
      <c r="CUT360" s="75"/>
      <c r="CUU360" s="76"/>
      <c r="CUV360" s="180"/>
      <c r="CUW360" s="180"/>
      <c r="CUX360" s="180"/>
      <c r="CUY360" s="75"/>
      <c r="CUZ360" s="76"/>
      <c r="CVA360" s="181"/>
      <c r="CVB360" s="181"/>
      <c r="CVC360" s="182"/>
      <c r="CVD360" s="134"/>
      <c r="CVE360" s="135"/>
      <c r="CVF360" s="111"/>
      <c r="CVG360" s="178"/>
      <c r="CVH360" s="178"/>
      <c r="CVI360" s="178"/>
      <c r="CVJ360" s="178"/>
      <c r="CVK360" s="179"/>
      <c r="CVL360" s="73"/>
      <c r="CVM360" s="73"/>
      <c r="CVN360" s="180"/>
      <c r="CVO360" s="75"/>
      <c r="CVP360" s="76"/>
      <c r="CVQ360" s="180"/>
      <c r="CVR360" s="180"/>
      <c r="CVS360" s="180"/>
      <c r="CVT360" s="75"/>
      <c r="CVU360" s="76"/>
      <c r="CVV360" s="181"/>
      <c r="CVW360" s="181"/>
      <c r="CVX360" s="182"/>
      <c r="CVY360" s="134"/>
      <c r="CVZ360" s="135"/>
      <c r="CWA360" s="111"/>
      <c r="CWB360" s="178"/>
      <c r="CWC360" s="178"/>
      <c r="CWD360" s="178"/>
      <c r="CWE360" s="178"/>
      <c r="CWF360" s="179"/>
      <c r="CWG360" s="73"/>
      <c r="CWH360" s="73"/>
      <c r="CWI360" s="180"/>
      <c r="CWJ360" s="75"/>
      <c r="CWK360" s="76"/>
      <c r="CWL360" s="180"/>
      <c r="CWM360" s="180"/>
      <c r="CWN360" s="180"/>
      <c r="CWO360" s="75"/>
      <c r="CWP360" s="76"/>
      <c r="CWQ360" s="181"/>
      <c r="CWR360" s="181"/>
      <c r="CWS360" s="182"/>
      <c r="CWT360" s="134"/>
      <c r="CWU360" s="135"/>
      <c r="CWV360" s="111"/>
      <c r="CWW360" s="178"/>
      <c r="CWX360" s="178"/>
      <c r="CWY360" s="178"/>
      <c r="CWZ360" s="178"/>
      <c r="CXA360" s="179"/>
      <c r="CXB360" s="73"/>
      <c r="CXC360" s="73"/>
      <c r="CXD360" s="180"/>
      <c r="CXE360" s="75"/>
      <c r="CXF360" s="76"/>
      <c r="CXG360" s="180"/>
      <c r="CXH360" s="180"/>
      <c r="CXI360" s="180"/>
      <c r="CXJ360" s="75"/>
      <c r="CXK360" s="76"/>
      <c r="CXL360" s="181"/>
      <c r="CXM360" s="181"/>
      <c r="CXN360" s="182"/>
      <c r="CXO360" s="134"/>
      <c r="CXP360" s="135"/>
      <c r="CXQ360" s="111"/>
      <c r="CXR360" s="178"/>
      <c r="CXS360" s="178"/>
      <c r="CXT360" s="178"/>
      <c r="CXU360" s="178"/>
      <c r="CXV360" s="179"/>
      <c r="CXW360" s="73"/>
      <c r="CXX360" s="73"/>
      <c r="CXY360" s="180"/>
      <c r="CXZ360" s="75"/>
      <c r="CYA360" s="76"/>
      <c r="CYB360" s="180"/>
      <c r="CYC360" s="180"/>
      <c r="CYD360" s="180"/>
      <c r="CYE360" s="75"/>
      <c r="CYF360" s="76"/>
      <c r="CYG360" s="181"/>
      <c r="CYH360" s="181"/>
      <c r="CYI360" s="182"/>
      <c r="CYJ360" s="134"/>
      <c r="CYK360" s="135"/>
      <c r="CYL360" s="111"/>
      <c r="CYM360" s="178"/>
      <c r="CYN360" s="178"/>
      <c r="CYO360" s="178"/>
      <c r="CYP360" s="178"/>
      <c r="CYQ360" s="179"/>
      <c r="CYR360" s="73"/>
      <c r="CYS360" s="73"/>
      <c r="CYT360" s="180"/>
      <c r="CYU360" s="75"/>
      <c r="CYV360" s="76"/>
      <c r="CYW360" s="180"/>
      <c r="CYX360" s="180"/>
      <c r="CYY360" s="180"/>
      <c r="CYZ360" s="75"/>
      <c r="CZA360" s="76"/>
      <c r="CZB360" s="181"/>
      <c r="CZC360" s="181"/>
      <c r="CZD360" s="182"/>
      <c r="CZE360" s="134"/>
      <c r="CZF360" s="135"/>
      <c r="CZG360" s="111"/>
      <c r="CZH360" s="178"/>
      <c r="CZI360" s="178"/>
      <c r="CZJ360" s="178"/>
      <c r="CZK360" s="178"/>
      <c r="CZL360" s="179"/>
      <c r="CZM360" s="73"/>
      <c r="CZN360" s="73"/>
      <c r="CZO360" s="180"/>
      <c r="CZP360" s="75"/>
      <c r="CZQ360" s="76"/>
      <c r="CZR360" s="180"/>
      <c r="CZS360" s="180"/>
      <c r="CZT360" s="180"/>
      <c r="CZU360" s="75"/>
      <c r="CZV360" s="76"/>
      <c r="CZW360" s="181"/>
      <c r="CZX360" s="181"/>
      <c r="CZY360" s="182"/>
      <c r="CZZ360" s="134"/>
      <c r="DAA360" s="135"/>
      <c r="DAB360" s="111"/>
      <c r="DAC360" s="178"/>
      <c r="DAD360" s="178"/>
      <c r="DAE360" s="178"/>
      <c r="DAF360" s="178"/>
      <c r="DAG360" s="179"/>
      <c r="DAH360" s="73"/>
      <c r="DAI360" s="73"/>
      <c r="DAJ360" s="180"/>
      <c r="DAK360" s="75"/>
      <c r="DAL360" s="76"/>
      <c r="DAM360" s="180"/>
      <c r="DAN360" s="180"/>
      <c r="DAO360" s="180"/>
      <c r="DAP360" s="75"/>
      <c r="DAQ360" s="76"/>
      <c r="DAR360" s="181"/>
      <c r="DAS360" s="181"/>
      <c r="DAT360" s="182"/>
      <c r="DAU360" s="134"/>
      <c r="DAV360" s="135"/>
      <c r="DAW360" s="111"/>
      <c r="DAX360" s="178"/>
      <c r="DAY360" s="178"/>
      <c r="DAZ360" s="178"/>
      <c r="DBA360" s="178"/>
      <c r="DBB360" s="179"/>
      <c r="DBC360" s="73"/>
      <c r="DBD360" s="73"/>
      <c r="DBE360" s="180"/>
      <c r="DBF360" s="75"/>
      <c r="DBG360" s="76"/>
      <c r="DBH360" s="180"/>
      <c r="DBI360" s="180"/>
      <c r="DBJ360" s="180"/>
      <c r="DBK360" s="75"/>
      <c r="DBL360" s="76"/>
      <c r="DBM360" s="181"/>
      <c r="DBN360" s="181"/>
      <c r="DBO360" s="182"/>
      <c r="DBP360" s="134"/>
      <c r="DBQ360" s="135"/>
      <c r="DBR360" s="111"/>
      <c r="DBS360" s="178"/>
      <c r="DBT360" s="178"/>
      <c r="DBU360" s="178"/>
      <c r="DBV360" s="178"/>
      <c r="DBW360" s="179"/>
      <c r="DBX360" s="73"/>
      <c r="DBY360" s="73"/>
      <c r="DBZ360" s="180"/>
      <c r="DCA360" s="75"/>
      <c r="DCB360" s="76"/>
      <c r="DCC360" s="180"/>
      <c r="DCD360" s="180"/>
      <c r="DCE360" s="180"/>
      <c r="DCF360" s="75"/>
      <c r="DCG360" s="76"/>
      <c r="DCH360" s="181"/>
      <c r="DCI360" s="181"/>
      <c r="DCJ360" s="182"/>
      <c r="DCK360" s="134"/>
      <c r="DCL360" s="135"/>
      <c r="DCM360" s="111"/>
      <c r="DCN360" s="178"/>
      <c r="DCO360" s="178"/>
      <c r="DCP360" s="178"/>
      <c r="DCQ360" s="178"/>
      <c r="DCR360" s="179"/>
      <c r="DCS360" s="73"/>
      <c r="DCT360" s="73"/>
      <c r="DCU360" s="180"/>
      <c r="DCV360" s="75"/>
      <c r="DCW360" s="76"/>
      <c r="DCX360" s="180"/>
      <c r="DCY360" s="180"/>
      <c r="DCZ360" s="180"/>
      <c r="DDA360" s="75"/>
      <c r="DDB360" s="76"/>
      <c r="DDC360" s="181"/>
      <c r="DDD360" s="181"/>
      <c r="DDE360" s="182"/>
      <c r="DDF360" s="134"/>
      <c r="DDG360" s="135"/>
      <c r="DDH360" s="111"/>
      <c r="DDI360" s="178"/>
      <c r="DDJ360" s="178"/>
      <c r="DDK360" s="178"/>
      <c r="DDL360" s="178"/>
      <c r="DDM360" s="179"/>
      <c r="DDN360" s="73"/>
      <c r="DDO360" s="73"/>
      <c r="DDP360" s="180"/>
      <c r="DDQ360" s="75"/>
      <c r="DDR360" s="76"/>
      <c r="DDS360" s="180"/>
      <c r="DDT360" s="180"/>
      <c r="DDU360" s="180"/>
      <c r="DDV360" s="75"/>
      <c r="DDW360" s="76"/>
      <c r="DDX360" s="181"/>
      <c r="DDY360" s="181"/>
      <c r="DDZ360" s="182"/>
      <c r="DEA360" s="134"/>
      <c r="DEB360" s="135"/>
      <c r="DEC360" s="111"/>
      <c r="DED360" s="178"/>
      <c r="DEE360" s="178"/>
      <c r="DEF360" s="178"/>
      <c r="DEG360" s="178"/>
      <c r="DEH360" s="179"/>
      <c r="DEI360" s="73"/>
      <c r="DEJ360" s="73"/>
      <c r="DEK360" s="180"/>
      <c r="DEL360" s="75"/>
      <c r="DEM360" s="76"/>
      <c r="DEN360" s="180"/>
      <c r="DEO360" s="180"/>
      <c r="DEP360" s="180"/>
      <c r="DEQ360" s="75"/>
      <c r="DER360" s="76"/>
      <c r="DES360" s="181"/>
      <c r="DET360" s="181"/>
      <c r="DEU360" s="182"/>
      <c r="DEV360" s="134"/>
      <c r="DEW360" s="135"/>
      <c r="DEX360" s="111"/>
      <c r="DEY360" s="178"/>
      <c r="DEZ360" s="178"/>
      <c r="DFA360" s="178"/>
      <c r="DFB360" s="178"/>
      <c r="DFC360" s="179"/>
      <c r="DFD360" s="73"/>
      <c r="DFE360" s="73"/>
      <c r="DFF360" s="180"/>
      <c r="DFG360" s="75"/>
      <c r="DFH360" s="76"/>
      <c r="DFI360" s="180"/>
      <c r="DFJ360" s="180"/>
      <c r="DFK360" s="180"/>
      <c r="DFL360" s="75"/>
      <c r="DFM360" s="76"/>
      <c r="DFN360" s="181"/>
      <c r="DFO360" s="181"/>
      <c r="DFP360" s="182"/>
      <c r="DFQ360" s="134"/>
      <c r="DFR360" s="135"/>
      <c r="DFS360" s="111"/>
      <c r="DFT360" s="178"/>
      <c r="DFU360" s="178"/>
      <c r="DFV360" s="178"/>
      <c r="DFW360" s="178"/>
      <c r="DFX360" s="179"/>
      <c r="DFY360" s="73"/>
      <c r="DFZ360" s="73"/>
      <c r="DGA360" s="180"/>
      <c r="DGB360" s="75"/>
      <c r="DGC360" s="76"/>
      <c r="DGD360" s="180"/>
      <c r="DGE360" s="180"/>
      <c r="DGF360" s="180"/>
      <c r="DGG360" s="75"/>
      <c r="DGH360" s="76"/>
      <c r="DGI360" s="181"/>
      <c r="DGJ360" s="181"/>
      <c r="DGK360" s="182"/>
      <c r="DGL360" s="134"/>
      <c r="DGM360" s="135"/>
      <c r="DGN360" s="111"/>
      <c r="DGO360" s="178"/>
      <c r="DGP360" s="178"/>
      <c r="DGQ360" s="178"/>
      <c r="DGR360" s="178"/>
      <c r="DGS360" s="179"/>
      <c r="DGT360" s="73"/>
      <c r="DGU360" s="73"/>
      <c r="DGV360" s="180"/>
      <c r="DGW360" s="75"/>
      <c r="DGX360" s="76"/>
      <c r="DGY360" s="180"/>
      <c r="DGZ360" s="180"/>
      <c r="DHA360" s="180"/>
      <c r="DHB360" s="75"/>
      <c r="DHC360" s="76"/>
      <c r="DHD360" s="181"/>
      <c r="DHE360" s="181"/>
      <c r="DHF360" s="182"/>
      <c r="DHG360" s="134"/>
      <c r="DHH360" s="135"/>
      <c r="DHI360" s="111"/>
      <c r="DHJ360" s="178"/>
      <c r="DHK360" s="178"/>
      <c r="DHL360" s="178"/>
      <c r="DHM360" s="178"/>
      <c r="DHN360" s="179"/>
      <c r="DHO360" s="73"/>
      <c r="DHP360" s="73"/>
      <c r="DHQ360" s="180"/>
      <c r="DHR360" s="75"/>
      <c r="DHS360" s="76"/>
      <c r="DHT360" s="180"/>
      <c r="DHU360" s="180"/>
      <c r="DHV360" s="180"/>
      <c r="DHW360" s="75"/>
      <c r="DHX360" s="76"/>
      <c r="DHY360" s="181"/>
      <c r="DHZ360" s="181"/>
      <c r="DIA360" s="182"/>
      <c r="DIB360" s="134"/>
      <c r="DIC360" s="135"/>
      <c r="DID360" s="111"/>
      <c r="DIE360" s="178"/>
      <c r="DIF360" s="178"/>
      <c r="DIG360" s="178"/>
      <c r="DIH360" s="178"/>
      <c r="DII360" s="179"/>
      <c r="DIJ360" s="73"/>
      <c r="DIK360" s="73"/>
      <c r="DIL360" s="180"/>
      <c r="DIM360" s="75"/>
      <c r="DIN360" s="76"/>
      <c r="DIO360" s="180"/>
      <c r="DIP360" s="180"/>
      <c r="DIQ360" s="180"/>
      <c r="DIR360" s="75"/>
      <c r="DIS360" s="76"/>
      <c r="DIT360" s="181"/>
      <c r="DIU360" s="181"/>
      <c r="DIV360" s="182"/>
      <c r="DIW360" s="134"/>
      <c r="DIX360" s="135"/>
      <c r="DIY360" s="111"/>
      <c r="DIZ360" s="178"/>
      <c r="DJA360" s="178"/>
      <c r="DJB360" s="178"/>
      <c r="DJC360" s="178"/>
      <c r="DJD360" s="179"/>
      <c r="DJE360" s="73"/>
      <c r="DJF360" s="73"/>
      <c r="DJG360" s="180"/>
      <c r="DJH360" s="75"/>
      <c r="DJI360" s="76"/>
      <c r="DJJ360" s="180"/>
      <c r="DJK360" s="180"/>
      <c r="DJL360" s="180"/>
      <c r="DJM360" s="75"/>
      <c r="DJN360" s="76"/>
      <c r="DJO360" s="181"/>
      <c r="DJP360" s="181"/>
      <c r="DJQ360" s="182"/>
      <c r="DJR360" s="134"/>
      <c r="DJS360" s="135"/>
      <c r="DJT360" s="111"/>
      <c r="DJU360" s="178"/>
      <c r="DJV360" s="178"/>
      <c r="DJW360" s="178"/>
      <c r="DJX360" s="178"/>
      <c r="DJY360" s="179"/>
      <c r="DJZ360" s="73"/>
      <c r="DKA360" s="73"/>
      <c r="DKB360" s="180"/>
      <c r="DKC360" s="75"/>
      <c r="DKD360" s="76"/>
      <c r="DKE360" s="180"/>
      <c r="DKF360" s="180"/>
      <c r="DKG360" s="180"/>
      <c r="DKH360" s="75"/>
      <c r="DKI360" s="76"/>
      <c r="DKJ360" s="181"/>
      <c r="DKK360" s="181"/>
      <c r="DKL360" s="182"/>
      <c r="DKM360" s="134"/>
      <c r="DKN360" s="135"/>
      <c r="DKO360" s="111"/>
      <c r="DKP360" s="178"/>
      <c r="DKQ360" s="178"/>
      <c r="DKR360" s="178"/>
      <c r="DKS360" s="178"/>
      <c r="DKT360" s="179"/>
      <c r="DKU360" s="73"/>
      <c r="DKV360" s="73"/>
      <c r="DKW360" s="180"/>
      <c r="DKX360" s="75"/>
      <c r="DKY360" s="76"/>
      <c r="DKZ360" s="180"/>
      <c r="DLA360" s="180"/>
      <c r="DLB360" s="180"/>
      <c r="DLC360" s="75"/>
      <c r="DLD360" s="76"/>
      <c r="DLE360" s="181"/>
      <c r="DLF360" s="181"/>
      <c r="DLG360" s="182"/>
      <c r="DLH360" s="134"/>
      <c r="DLI360" s="135"/>
      <c r="DLJ360" s="111"/>
      <c r="DLK360" s="178"/>
      <c r="DLL360" s="178"/>
      <c r="DLM360" s="178"/>
      <c r="DLN360" s="178"/>
      <c r="DLO360" s="179"/>
      <c r="DLP360" s="73"/>
      <c r="DLQ360" s="73"/>
      <c r="DLR360" s="180"/>
      <c r="DLS360" s="75"/>
      <c r="DLT360" s="76"/>
      <c r="DLU360" s="180"/>
      <c r="DLV360" s="180"/>
      <c r="DLW360" s="180"/>
      <c r="DLX360" s="75"/>
      <c r="DLY360" s="76"/>
      <c r="DLZ360" s="181"/>
      <c r="DMA360" s="181"/>
      <c r="DMB360" s="182"/>
      <c r="DMC360" s="134"/>
      <c r="DMD360" s="135"/>
      <c r="DME360" s="111"/>
      <c r="DMF360" s="178"/>
      <c r="DMG360" s="178"/>
      <c r="DMH360" s="178"/>
      <c r="DMI360" s="178"/>
      <c r="DMJ360" s="179"/>
      <c r="DMK360" s="73"/>
      <c r="DML360" s="73"/>
      <c r="DMM360" s="180"/>
      <c r="DMN360" s="75"/>
      <c r="DMO360" s="76"/>
      <c r="DMP360" s="180"/>
      <c r="DMQ360" s="180"/>
      <c r="DMR360" s="180"/>
      <c r="DMS360" s="75"/>
      <c r="DMT360" s="76"/>
      <c r="DMU360" s="181"/>
      <c r="DMV360" s="181"/>
      <c r="DMW360" s="182"/>
      <c r="DMX360" s="134"/>
      <c r="DMY360" s="135"/>
      <c r="DMZ360" s="111"/>
      <c r="DNA360" s="178"/>
      <c r="DNB360" s="178"/>
      <c r="DNC360" s="178"/>
      <c r="DND360" s="178"/>
      <c r="DNE360" s="179"/>
      <c r="DNF360" s="73"/>
      <c r="DNG360" s="73"/>
      <c r="DNH360" s="180"/>
      <c r="DNI360" s="75"/>
      <c r="DNJ360" s="76"/>
      <c r="DNK360" s="180"/>
      <c r="DNL360" s="180"/>
      <c r="DNM360" s="180"/>
      <c r="DNN360" s="75"/>
      <c r="DNO360" s="76"/>
      <c r="DNP360" s="181"/>
      <c r="DNQ360" s="181"/>
      <c r="DNR360" s="182"/>
      <c r="DNS360" s="134"/>
      <c r="DNT360" s="135"/>
      <c r="DNU360" s="111"/>
      <c r="DNV360" s="178"/>
      <c r="DNW360" s="178"/>
      <c r="DNX360" s="178"/>
      <c r="DNY360" s="178"/>
      <c r="DNZ360" s="179"/>
      <c r="DOA360" s="73"/>
      <c r="DOB360" s="73"/>
      <c r="DOC360" s="180"/>
      <c r="DOD360" s="75"/>
      <c r="DOE360" s="76"/>
      <c r="DOF360" s="180"/>
      <c r="DOG360" s="180"/>
      <c r="DOH360" s="180"/>
      <c r="DOI360" s="75"/>
      <c r="DOJ360" s="76"/>
      <c r="DOK360" s="181"/>
      <c r="DOL360" s="181"/>
      <c r="DOM360" s="182"/>
      <c r="DON360" s="134"/>
      <c r="DOO360" s="135"/>
      <c r="DOP360" s="111"/>
      <c r="DOQ360" s="178"/>
      <c r="DOR360" s="178"/>
      <c r="DOS360" s="178"/>
      <c r="DOT360" s="178"/>
      <c r="DOU360" s="179"/>
      <c r="DOV360" s="73"/>
      <c r="DOW360" s="73"/>
      <c r="DOX360" s="180"/>
      <c r="DOY360" s="75"/>
      <c r="DOZ360" s="76"/>
      <c r="DPA360" s="180"/>
      <c r="DPB360" s="180"/>
      <c r="DPC360" s="180"/>
      <c r="DPD360" s="75"/>
      <c r="DPE360" s="76"/>
      <c r="DPF360" s="181"/>
      <c r="DPG360" s="181"/>
      <c r="DPH360" s="182"/>
      <c r="DPI360" s="134"/>
      <c r="DPJ360" s="135"/>
      <c r="DPK360" s="111"/>
      <c r="DPL360" s="178"/>
      <c r="DPM360" s="178"/>
      <c r="DPN360" s="178"/>
      <c r="DPO360" s="178"/>
      <c r="DPP360" s="179"/>
      <c r="DPQ360" s="73"/>
      <c r="DPR360" s="73"/>
      <c r="DPS360" s="180"/>
      <c r="DPT360" s="75"/>
      <c r="DPU360" s="76"/>
      <c r="DPV360" s="180"/>
      <c r="DPW360" s="180"/>
      <c r="DPX360" s="180"/>
      <c r="DPY360" s="75"/>
      <c r="DPZ360" s="76"/>
      <c r="DQA360" s="181"/>
      <c r="DQB360" s="181"/>
      <c r="DQC360" s="182"/>
      <c r="DQD360" s="134"/>
      <c r="DQE360" s="135"/>
      <c r="DQF360" s="111"/>
      <c r="DQG360" s="178"/>
      <c r="DQH360" s="178"/>
      <c r="DQI360" s="178"/>
      <c r="DQJ360" s="178"/>
      <c r="DQK360" s="179"/>
      <c r="DQL360" s="73"/>
      <c r="DQM360" s="73"/>
      <c r="DQN360" s="180"/>
      <c r="DQO360" s="75"/>
      <c r="DQP360" s="76"/>
      <c r="DQQ360" s="180"/>
      <c r="DQR360" s="180"/>
      <c r="DQS360" s="180"/>
      <c r="DQT360" s="75"/>
      <c r="DQU360" s="76"/>
      <c r="DQV360" s="181"/>
      <c r="DQW360" s="181"/>
      <c r="DQX360" s="182"/>
      <c r="DQY360" s="134"/>
      <c r="DQZ360" s="135"/>
      <c r="DRA360" s="111"/>
      <c r="DRB360" s="178"/>
      <c r="DRC360" s="178"/>
      <c r="DRD360" s="178"/>
      <c r="DRE360" s="178"/>
      <c r="DRF360" s="179"/>
      <c r="DRG360" s="73"/>
      <c r="DRH360" s="73"/>
      <c r="DRI360" s="180"/>
      <c r="DRJ360" s="75"/>
      <c r="DRK360" s="76"/>
      <c r="DRL360" s="180"/>
      <c r="DRM360" s="180"/>
      <c r="DRN360" s="180"/>
      <c r="DRO360" s="75"/>
      <c r="DRP360" s="76"/>
      <c r="DRQ360" s="181"/>
      <c r="DRR360" s="181"/>
      <c r="DRS360" s="182"/>
      <c r="DRT360" s="134"/>
      <c r="DRU360" s="135"/>
      <c r="DRV360" s="111"/>
      <c r="DRW360" s="178"/>
      <c r="DRX360" s="178"/>
      <c r="DRY360" s="178"/>
      <c r="DRZ360" s="178"/>
      <c r="DSA360" s="179"/>
      <c r="DSB360" s="73"/>
      <c r="DSC360" s="73"/>
      <c r="DSD360" s="180"/>
      <c r="DSE360" s="75"/>
      <c r="DSF360" s="76"/>
      <c r="DSG360" s="180"/>
      <c r="DSH360" s="180"/>
      <c r="DSI360" s="180"/>
      <c r="DSJ360" s="75"/>
      <c r="DSK360" s="76"/>
      <c r="DSL360" s="181"/>
      <c r="DSM360" s="181"/>
      <c r="DSN360" s="182"/>
      <c r="DSO360" s="134"/>
      <c r="DSP360" s="135"/>
      <c r="DSQ360" s="111"/>
      <c r="DSR360" s="178"/>
      <c r="DSS360" s="178"/>
      <c r="DST360" s="178"/>
      <c r="DSU360" s="178"/>
      <c r="DSV360" s="179"/>
      <c r="DSW360" s="73"/>
      <c r="DSX360" s="73"/>
      <c r="DSY360" s="180"/>
      <c r="DSZ360" s="75"/>
      <c r="DTA360" s="76"/>
      <c r="DTB360" s="180"/>
      <c r="DTC360" s="180"/>
      <c r="DTD360" s="180"/>
      <c r="DTE360" s="75"/>
      <c r="DTF360" s="76"/>
      <c r="DTG360" s="181"/>
      <c r="DTH360" s="181"/>
      <c r="DTI360" s="182"/>
      <c r="DTJ360" s="134"/>
      <c r="DTK360" s="135"/>
      <c r="DTL360" s="111"/>
      <c r="DTM360" s="178"/>
      <c r="DTN360" s="178"/>
      <c r="DTO360" s="178"/>
      <c r="DTP360" s="178"/>
      <c r="DTQ360" s="179"/>
      <c r="DTR360" s="73"/>
      <c r="DTS360" s="73"/>
      <c r="DTT360" s="180"/>
      <c r="DTU360" s="75"/>
      <c r="DTV360" s="76"/>
      <c r="DTW360" s="180"/>
      <c r="DTX360" s="180"/>
      <c r="DTY360" s="180"/>
      <c r="DTZ360" s="75"/>
      <c r="DUA360" s="76"/>
      <c r="DUB360" s="181"/>
      <c r="DUC360" s="181"/>
      <c r="DUD360" s="182"/>
      <c r="DUE360" s="134"/>
      <c r="DUF360" s="135"/>
      <c r="DUG360" s="111"/>
      <c r="DUH360" s="178"/>
      <c r="DUI360" s="178"/>
      <c r="DUJ360" s="178"/>
      <c r="DUK360" s="178"/>
      <c r="DUL360" s="179"/>
      <c r="DUM360" s="73"/>
      <c r="DUN360" s="73"/>
      <c r="DUO360" s="180"/>
      <c r="DUP360" s="75"/>
      <c r="DUQ360" s="76"/>
      <c r="DUR360" s="180"/>
      <c r="DUS360" s="180"/>
      <c r="DUT360" s="180"/>
      <c r="DUU360" s="75"/>
      <c r="DUV360" s="76"/>
      <c r="DUW360" s="181"/>
      <c r="DUX360" s="181"/>
      <c r="DUY360" s="182"/>
      <c r="DUZ360" s="134"/>
      <c r="DVA360" s="135"/>
      <c r="DVB360" s="111"/>
      <c r="DVC360" s="178"/>
      <c r="DVD360" s="178"/>
      <c r="DVE360" s="178"/>
      <c r="DVF360" s="178"/>
      <c r="DVG360" s="179"/>
      <c r="DVH360" s="73"/>
      <c r="DVI360" s="73"/>
      <c r="DVJ360" s="180"/>
      <c r="DVK360" s="75"/>
      <c r="DVL360" s="76"/>
      <c r="DVM360" s="180"/>
      <c r="DVN360" s="180"/>
      <c r="DVO360" s="180"/>
      <c r="DVP360" s="75"/>
      <c r="DVQ360" s="76"/>
      <c r="DVR360" s="181"/>
      <c r="DVS360" s="181"/>
      <c r="DVT360" s="182"/>
      <c r="DVU360" s="134"/>
      <c r="DVV360" s="135"/>
      <c r="DVW360" s="111"/>
      <c r="DVX360" s="178"/>
      <c r="DVY360" s="178"/>
      <c r="DVZ360" s="178"/>
      <c r="DWA360" s="178"/>
      <c r="DWB360" s="179"/>
      <c r="DWC360" s="73"/>
      <c r="DWD360" s="73"/>
      <c r="DWE360" s="180"/>
      <c r="DWF360" s="75"/>
      <c r="DWG360" s="76"/>
      <c r="DWH360" s="180"/>
      <c r="DWI360" s="180"/>
      <c r="DWJ360" s="180"/>
      <c r="DWK360" s="75"/>
      <c r="DWL360" s="76"/>
      <c r="DWM360" s="181"/>
      <c r="DWN360" s="181"/>
      <c r="DWO360" s="182"/>
      <c r="DWP360" s="134"/>
      <c r="DWQ360" s="135"/>
      <c r="DWR360" s="111"/>
      <c r="DWS360" s="178"/>
      <c r="DWT360" s="178"/>
      <c r="DWU360" s="178"/>
      <c r="DWV360" s="178"/>
      <c r="DWW360" s="179"/>
      <c r="DWX360" s="73"/>
      <c r="DWY360" s="73"/>
      <c r="DWZ360" s="180"/>
      <c r="DXA360" s="75"/>
      <c r="DXB360" s="76"/>
      <c r="DXC360" s="180"/>
      <c r="DXD360" s="180"/>
      <c r="DXE360" s="180"/>
      <c r="DXF360" s="75"/>
      <c r="DXG360" s="76"/>
      <c r="DXH360" s="181"/>
      <c r="DXI360" s="181"/>
      <c r="DXJ360" s="182"/>
      <c r="DXK360" s="134"/>
      <c r="DXL360" s="135"/>
      <c r="DXM360" s="111"/>
      <c r="DXN360" s="178"/>
      <c r="DXO360" s="178"/>
      <c r="DXP360" s="178"/>
      <c r="DXQ360" s="178"/>
      <c r="DXR360" s="179"/>
      <c r="DXS360" s="73"/>
      <c r="DXT360" s="73"/>
      <c r="DXU360" s="180"/>
      <c r="DXV360" s="75"/>
      <c r="DXW360" s="76"/>
      <c r="DXX360" s="180"/>
      <c r="DXY360" s="180"/>
      <c r="DXZ360" s="180"/>
      <c r="DYA360" s="75"/>
      <c r="DYB360" s="76"/>
      <c r="DYC360" s="181"/>
      <c r="DYD360" s="181"/>
      <c r="DYE360" s="182"/>
      <c r="DYF360" s="134"/>
      <c r="DYG360" s="135"/>
      <c r="DYH360" s="111"/>
      <c r="DYI360" s="178"/>
      <c r="DYJ360" s="178"/>
      <c r="DYK360" s="178"/>
      <c r="DYL360" s="178"/>
      <c r="DYM360" s="179"/>
      <c r="DYN360" s="73"/>
      <c r="DYO360" s="73"/>
      <c r="DYP360" s="180"/>
      <c r="DYQ360" s="75"/>
      <c r="DYR360" s="76"/>
      <c r="DYS360" s="180"/>
      <c r="DYT360" s="180"/>
      <c r="DYU360" s="180"/>
      <c r="DYV360" s="75"/>
      <c r="DYW360" s="76"/>
      <c r="DYX360" s="181"/>
      <c r="DYY360" s="181"/>
      <c r="DYZ360" s="182"/>
      <c r="DZA360" s="134"/>
      <c r="DZB360" s="135"/>
      <c r="DZC360" s="111"/>
      <c r="DZD360" s="178"/>
      <c r="DZE360" s="178"/>
      <c r="DZF360" s="178"/>
      <c r="DZG360" s="178"/>
      <c r="DZH360" s="179"/>
      <c r="DZI360" s="73"/>
      <c r="DZJ360" s="73"/>
      <c r="DZK360" s="180"/>
      <c r="DZL360" s="75"/>
      <c r="DZM360" s="76"/>
      <c r="DZN360" s="180"/>
      <c r="DZO360" s="180"/>
      <c r="DZP360" s="180"/>
      <c r="DZQ360" s="75"/>
      <c r="DZR360" s="76"/>
      <c r="DZS360" s="181"/>
      <c r="DZT360" s="181"/>
      <c r="DZU360" s="182"/>
      <c r="DZV360" s="134"/>
      <c r="DZW360" s="135"/>
      <c r="DZX360" s="111"/>
      <c r="DZY360" s="178"/>
      <c r="DZZ360" s="178"/>
      <c r="EAA360" s="178"/>
      <c r="EAB360" s="178"/>
      <c r="EAC360" s="179"/>
      <c r="EAD360" s="73"/>
      <c r="EAE360" s="73"/>
      <c r="EAF360" s="180"/>
      <c r="EAG360" s="75"/>
      <c r="EAH360" s="76"/>
      <c r="EAI360" s="180"/>
      <c r="EAJ360" s="180"/>
      <c r="EAK360" s="180"/>
      <c r="EAL360" s="75"/>
      <c r="EAM360" s="76"/>
      <c r="EAN360" s="181"/>
      <c r="EAO360" s="181"/>
      <c r="EAP360" s="182"/>
      <c r="EAQ360" s="134"/>
      <c r="EAR360" s="135"/>
      <c r="EAS360" s="111"/>
      <c r="EAT360" s="178"/>
      <c r="EAU360" s="178"/>
      <c r="EAV360" s="178"/>
      <c r="EAW360" s="178"/>
      <c r="EAX360" s="179"/>
      <c r="EAY360" s="73"/>
      <c r="EAZ360" s="73"/>
      <c r="EBA360" s="180"/>
      <c r="EBB360" s="75"/>
      <c r="EBC360" s="76"/>
      <c r="EBD360" s="180"/>
      <c r="EBE360" s="180"/>
      <c r="EBF360" s="180"/>
      <c r="EBG360" s="75"/>
      <c r="EBH360" s="76"/>
      <c r="EBI360" s="181"/>
      <c r="EBJ360" s="181"/>
      <c r="EBK360" s="182"/>
      <c r="EBL360" s="134"/>
      <c r="EBM360" s="135"/>
      <c r="EBN360" s="111"/>
      <c r="EBO360" s="178"/>
      <c r="EBP360" s="178"/>
      <c r="EBQ360" s="178"/>
      <c r="EBR360" s="178"/>
      <c r="EBS360" s="179"/>
      <c r="EBT360" s="73"/>
      <c r="EBU360" s="73"/>
      <c r="EBV360" s="180"/>
      <c r="EBW360" s="75"/>
      <c r="EBX360" s="76"/>
      <c r="EBY360" s="180"/>
      <c r="EBZ360" s="180"/>
      <c r="ECA360" s="180"/>
      <c r="ECB360" s="75"/>
      <c r="ECC360" s="76"/>
      <c r="ECD360" s="181"/>
      <c r="ECE360" s="181"/>
      <c r="ECF360" s="182"/>
      <c r="ECG360" s="134"/>
      <c r="ECH360" s="135"/>
      <c r="ECI360" s="111"/>
      <c r="ECJ360" s="178"/>
      <c r="ECK360" s="178"/>
      <c r="ECL360" s="178"/>
      <c r="ECM360" s="178"/>
      <c r="ECN360" s="179"/>
      <c r="ECO360" s="73"/>
      <c r="ECP360" s="73"/>
      <c r="ECQ360" s="180"/>
      <c r="ECR360" s="75"/>
      <c r="ECS360" s="76"/>
      <c r="ECT360" s="180"/>
      <c r="ECU360" s="180"/>
      <c r="ECV360" s="180"/>
      <c r="ECW360" s="75"/>
      <c r="ECX360" s="76"/>
      <c r="ECY360" s="181"/>
      <c r="ECZ360" s="181"/>
      <c r="EDA360" s="182"/>
      <c r="EDB360" s="134"/>
      <c r="EDC360" s="135"/>
      <c r="EDD360" s="111"/>
      <c r="EDE360" s="178"/>
      <c r="EDF360" s="178"/>
      <c r="EDG360" s="178"/>
      <c r="EDH360" s="178"/>
      <c r="EDI360" s="179"/>
      <c r="EDJ360" s="73"/>
      <c r="EDK360" s="73"/>
      <c r="EDL360" s="180"/>
      <c r="EDM360" s="75"/>
      <c r="EDN360" s="76"/>
      <c r="EDO360" s="180"/>
      <c r="EDP360" s="180"/>
      <c r="EDQ360" s="180"/>
      <c r="EDR360" s="75"/>
      <c r="EDS360" s="76"/>
      <c r="EDT360" s="181"/>
      <c r="EDU360" s="181"/>
      <c r="EDV360" s="182"/>
      <c r="EDW360" s="134"/>
      <c r="EDX360" s="135"/>
      <c r="EDY360" s="111"/>
      <c r="EDZ360" s="178"/>
      <c r="EEA360" s="178"/>
      <c r="EEB360" s="178"/>
      <c r="EEC360" s="178"/>
      <c r="EED360" s="179"/>
      <c r="EEE360" s="73"/>
      <c r="EEF360" s="73"/>
      <c r="EEG360" s="180"/>
      <c r="EEH360" s="75"/>
      <c r="EEI360" s="76"/>
      <c r="EEJ360" s="180"/>
      <c r="EEK360" s="180"/>
      <c r="EEL360" s="180"/>
      <c r="EEM360" s="75"/>
      <c r="EEN360" s="76"/>
      <c r="EEO360" s="181"/>
      <c r="EEP360" s="181"/>
      <c r="EEQ360" s="182"/>
      <c r="EER360" s="134"/>
      <c r="EES360" s="135"/>
      <c r="EET360" s="111"/>
      <c r="EEU360" s="178"/>
      <c r="EEV360" s="178"/>
      <c r="EEW360" s="178"/>
      <c r="EEX360" s="178"/>
      <c r="EEY360" s="179"/>
      <c r="EEZ360" s="73"/>
      <c r="EFA360" s="73"/>
      <c r="EFB360" s="180"/>
      <c r="EFC360" s="75"/>
      <c r="EFD360" s="76"/>
      <c r="EFE360" s="180"/>
      <c r="EFF360" s="180"/>
      <c r="EFG360" s="180"/>
      <c r="EFH360" s="75"/>
      <c r="EFI360" s="76"/>
      <c r="EFJ360" s="181"/>
      <c r="EFK360" s="181"/>
      <c r="EFL360" s="182"/>
      <c r="EFM360" s="134"/>
      <c r="EFN360" s="135"/>
      <c r="EFO360" s="111"/>
      <c r="EFP360" s="178"/>
      <c r="EFQ360" s="178"/>
      <c r="EFR360" s="178"/>
      <c r="EFS360" s="178"/>
      <c r="EFT360" s="179"/>
      <c r="EFU360" s="73"/>
      <c r="EFV360" s="73"/>
      <c r="EFW360" s="180"/>
      <c r="EFX360" s="75"/>
      <c r="EFY360" s="76"/>
      <c r="EFZ360" s="180"/>
      <c r="EGA360" s="180"/>
      <c r="EGB360" s="180"/>
      <c r="EGC360" s="75"/>
      <c r="EGD360" s="76"/>
      <c r="EGE360" s="181"/>
      <c r="EGF360" s="181"/>
      <c r="EGG360" s="182"/>
      <c r="EGH360" s="134"/>
      <c r="EGI360" s="135"/>
      <c r="EGJ360" s="111"/>
      <c r="EGK360" s="178"/>
      <c r="EGL360" s="178"/>
      <c r="EGM360" s="178"/>
      <c r="EGN360" s="178"/>
      <c r="EGO360" s="179"/>
      <c r="EGP360" s="73"/>
      <c r="EGQ360" s="73"/>
      <c r="EGR360" s="180"/>
      <c r="EGS360" s="75"/>
      <c r="EGT360" s="76"/>
      <c r="EGU360" s="180"/>
      <c r="EGV360" s="180"/>
      <c r="EGW360" s="180"/>
      <c r="EGX360" s="75"/>
      <c r="EGY360" s="76"/>
      <c r="EGZ360" s="181"/>
      <c r="EHA360" s="181"/>
      <c r="EHB360" s="182"/>
      <c r="EHC360" s="134"/>
      <c r="EHD360" s="135"/>
      <c r="EHE360" s="111"/>
      <c r="EHF360" s="178"/>
      <c r="EHG360" s="178"/>
      <c r="EHH360" s="178"/>
      <c r="EHI360" s="178"/>
      <c r="EHJ360" s="179"/>
      <c r="EHK360" s="73"/>
      <c r="EHL360" s="73"/>
      <c r="EHM360" s="180"/>
      <c r="EHN360" s="75"/>
      <c r="EHO360" s="76"/>
      <c r="EHP360" s="180"/>
      <c r="EHQ360" s="180"/>
      <c r="EHR360" s="180"/>
      <c r="EHS360" s="75"/>
      <c r="EHT360" s="76"/>
      <c r="EHU360" s="181"/>
      <c r="EHV360" s="181"/>
      <c r="EHW360" s="182"/>
      <c r="EHX360" s="134"/>
      <c r="EHY360" s="135"/>
      <c r="EHZ360" s="111"/>
      <c r="EIA360" s="178"/>
      <c r="EIB360" s="178"/>
      <c r="EIC360" s="178"/>
      <c r="EID360" s="178"/>
      <c r="EIE360" s="179"/>
      <c r="EIF360" s="73"/>
      <c r="EIG360" s="73"/>
      <c r="EIH360" s="180"/>
      <c r="EII360" s="75"/>
      <c r="EIJ360" s="76"/>
      <c r="EIK360" s="180"/>
      <c r="EIL360" s="180"/>
      <c r="EIM360" s="180"/>
      <c r="EIN360" s="75"/>
      <c r="EIO360" s="76"/>
      <c r="EIP360" s="181"/>
      <c r="EIQ360" s="181"/>
      <c r="EIR360" s="182"/>
      <c r="EIS360" s="134"/>
      <c r="EIT360" s="135"/>
      <c r="EIU360" s="111"/>
      <c r="EIV360" s="178"/>
      <c r="EIW360" s="178"/>
      <c r="EIX360" s="178"/>
      <c r="EIY360" s="178"/>
      <c r="EIZ360" s="179"/>
      <c r="EJA360" s="73"/>
      <c r="EJB360" s="73"/>
      <c r="EJC360" s="180"/>
      <c r="EJD360" s="75"/>
      <c r="EJE360" s="76"/>
      <c r="EJF360" s="180"/>
      <c r="EJG360" s="180"/>
      <c r="EJH360" s="180"/>
      <c r="EJI360" s="75"/>
      <c r="EJJ360" s="76"/>
      <c r="EJK360" s="181"/>
      <c r="EJL360" s="181"/>
      <c r="EJM360" s="182"/>
      <c r="EJN360" s="134"/>
      <c r="EJO360" s="135"/>
      <c r="EJP360" s="111"/>
      <c r="EJQ360" s="178"/>
      <c r="EJR360" s="178"/>
      <c r="EJS360" s="178"/>
      <c r="EJT360" s="178"/>
      <c r="EJU360" s="179"/>
      <c r="EJV360" s="73"/>
      <c r="EJW360" s="73"/>
      <c r="EJX360" s="180"/>
      <c r="EJY360" s="75"/>
      <c r="EJZ360" s="76"/>
      <c r="EKA360" s="180"/>
      <c r="EKB360" s="180"/>
      <c r="EKC360" s="180"/>
      <c r="EKD360" s="75"/>
      <c r="EKE360" s="76"/>
      <c r="EKF360" s="181"/>
      <c r="EKG360" s="181"/>
      <c r="EKH360" s="182"/>
      <c r="EKI360" s="134"/>
      <c r="EKJ360" s="135"/>
      <c r="EKK360" s="111"/>
      <c r="EKL360" s="178"/>
      <c r="EKM360" s="178"/>
      <c r="EKN360" s="178"/>
      <c r="EKO360" s="178"/>
      <c r="EKP360" s="179"/>
      <c r="EKQ360" s="73"/>
      <c r="EKR360" s="73"/>
      <c r="EKS360" s="180"/>
      <c r="EKT360" s="75"/>
      <c r="EKU360" s="76"/>
      <c r="EKV360" s="180"/>
      <c r="EKW360" s="180"/>
      <c r="EKX360" s="180"/>
      <c r="EKY360" s="75"/>
      <c r="EKZ360" s="76"/>
      <c r="ELA360" s="181"/>
      <c r="ELB360" s="181"/>
      <c r="ELC360" s="182"/>
      <c r="ELD360" s="134"/>
      <c r="ELE360" s="135"/>
      <c r="ELF360" s="111"/>
      <c r="ELG360" s="178"/>
      <c r="ELH360" s="178"/>
      <c r="ELI360" s="178"/>
      <c r="ELJ360" s="178"/>
      <c r="ELK360" s="179"/>
      <c r="ELL360" s="73"/>
      <c r="ELM360" s="73"/>
      <c r="ELN360" s="180"/>
      <c r="ELO360" s="75"/>
      <c r="ELP360" s="76"/>
      <c r="ELQ360" s="180"/>
      <c r="ELR360" s="180"/>
      <c r="ELS360" s="180"/>
      <c r="ELT360" s="75"/>
      <c r="ELU360" s="76"/>
      <c r="ELV360" s="181"/>
      <c r="ELW360" s="181"/>
      <c r="ELX360" s="182"/>
      <c r="ELY360" s="134"/>
      <c r="ELZ360" s="135"/>
      <c r="EMA360" s="111"/>
      <c r="EMB360" s="178"/>
      <c r="EMC360" s="178"/>
      <c r="EMD360" s="178"/>
      <c r="EME360" s="178"/>
      <c r="EMF360" s="179"/>
      <c r="EMG360" s="73"/>
      <c r="EMH360" s="73"/>
      <c r="EMI360" s="180"/>
      <c r="EMJ360" s="75"/>
      <c r="EMK360" s="76"/>
      <c r="EML360" s="180"/>
      <c r="EMM360" s="180"/>
      <c r="EMN360" s="180"/>
      <c r="EMO360" s="75"/>
      <c r="EMP360" s="76"/>
      <c r="EMQ360" s="181"/>
      <c r="EMR360" s="181"/>
      <c r="EMS360" s="182"/>
      <c r="EMT360" s="134"/>
      <c r="EMU360" s="135"/>
      <c r="EMV360" s="111"/>
      <c r="EMW360" s="178"/>
      <c r="EMX360" s="178"/>
      <c r="EMY360" s="178"/>
      <c r="EMZ360" s="178"/>
      <c r="ENA360" s="179"/>
      <c r="ENB360" s="73"/>
      <c r="ENC360" s="73"/>
      <c r="END360" s="180"/>
      <c r="ENE360" s="75"/>
      <c r="ENF360" s="76"/>
      <c r="ENG360" s="180"/>
      <c r="ENH360" s="180"/>
      <c r="ENI360" s="180"/>
      <c r="ENJ360" s="75"/>
      <c r="ENK360" s="76"/>
      <c r="ENL360" s="181"/>
      <c r="ENM360" s="181"/>
      <c r="ENN360" s="182"/>
      <c r="ENO360" s="134"/>
      <c r="ENP360" s="135"/>
      <c r="ENQ360" s="111"/>
      <c r="ENR360" s="178"/>
      <c r="ENS360" s="178"/>
      <c r="ENT360" s="178"/>
      <c r="ENU360" s="178"/>
      <c r="ENV360" s="179"/>
      <c r="ENW360" s="73"/>
      <c r="ENX360" s="73"/>
      <c r="ENY360" s="180"/>
      <c r="ENZ360" s="75"/>
      <c r="EOA360" s="76"/>
      <c r="EOB360" s="180"/>
      <c r="EOC360" s="180"/>
      <c r="EOD360" s="180"/>
      <c r="EOE360" s="75"/>
      <c r="EOF360" s="76"/>
      <c r="EOG360" s="181"/>
      <c r="EOH360" s="181"/>
      <c r="EOI360" s="182"/>
      <c r="EOJ360" s="134"/>
      <c r="EOK360" s="135"/>
      <c r="EOL360" s="111"/>
      <c r="EOM360" s="178"/>
      <c r="EON360" s="178"/>
      <c r="EOO360" s="178"/>
      <c r="EOP360" s="178"/>
      <c r="EOQ360" s="179"/>
      <c r="EOR360" s="73"/>
      <c r="EOS360" s="73"/>
      <c r="EOT360" s="180"/>
      <c r="EOU360" s="75"/>
      <c r="EOV360" s="76"/>
      <c r="EOW360" s="180"/>
      <c r="EOX360" s="180"/>
      <c r="EOY360" s="180"/>
      <c r="EOZ360" s="75"/>
      <c r="EPA360" s="76"/>
      <c r="EPB360" s="181"/>
      <c r="EPC360" s="181"/>
      <c r="EPD360" s="182"/>
      <c r="EPE360" s="134"/>
      <c r="EPF360" s="135"/>
      <c r="EPG360" s="111"/>
      <c r="EPH360" s="178"/>
      <c r="EPI360" s="178"/>
      <c r="EPJ360" s="178"/>
      <c r="EPK360" s="178"/>
      <c r="EPL360" s="179"/>
      <c r="EPM360" s="73"/>
      <c r="EPN360" s="73"/>
      <c r="EPO360" s="180"/>
      <c r="EPP360" s="75"/>
      <c r="EPQ360" s="76"/>
      <c r="EPR360" s="180"/>
      <c r="EPS360" s="180"/>
      <c r="EPT360" s="180"/>
      <c r="EPU360" s="75"/>
      <c r="EPV360" s="76"/>
      <c r="EPW360" s="181"/>
      <c r="EPX360" s="181"/>
      <c r="EPY360" s="182"/>
      <c r="EPZ360" s="134"/>
      <c r="EQA360" s="135"/>
      <c r="EQB360" s="111"/>
      <c r="EQC360" s="178"/>
      <c r="EQD360" s="178"/>
      <c r="EQE360" s="178"/>
      <c r="EQF360" s="178"/>
      <c r="EQG360" s="179"/>
      <c r="EQH360" s="73"/>
      <c r="EQI360" s="73"/>
      <c r="EQJ360" s="180"/>
      <c r="EQK360" s="75"/>
      <c r="EQL360" s="76"/>
      <c r="EQM360" s="180"/>
      <c r="EQN360" s="180"/>
      <c r="EQO360" s="180"/>
      <c r="EQP360" s="75"/>
      <c r="EQQ360" s="76"/>
      <c r="EQR360" s="181"/>
      <c r="EQS360" s="181"/>
      <c r="EQT360" s="182"/>
      <c r="EQU360" s="134"/>
      <c r="EQV360" s="135"/>
      <c r="EQW360" s="111"/>
      <c r="EQX360" s="178"/>
      <c r="EQY360" s="178"/>
      <c r="EQZ360" s="178"/>
      <c r="ERA360" s="178"/>
      <c r="ERB360" s="179"/>
      <c r="ERC360" s="73"/>
      <c r="ERD360" s="73"/>
      <c r="ERE360" s="180"/>
      <c r="ERF360" s="75"/>
      <c r="ERG360" s="76"/>
      <c r="ERH360" s="180"/>
      <c r="ERI360" s="180"/>
      <c r="ERJ360" s="180"/>
      <c r="ERK360" s="75"/>
      <c r="ERL360" s="76"/>
      <c r="ERM360" s="181"/>
      <c r="ERN360" s="181"/>
      <c r="ERO360" s="182"/>
      <c r="ERP360" s="134"/>
      <c r="ERQ360" s="135"/>
      <c r="ERR360" s="111"/>
      <c r="ERS360" s="178"/>
      <c r="ERT360" s="178"/>
      <c r="ERU360" s="178"/>
      <c r="ERV360" s="178"/>
      <c r="ERW360" s="179"/>
      <c r="ERX360" s="73"/>
      <c r="ERY360" s="73"/>
      <c r="ERZ360" s="180"/>
      <c r="ESA360" s="75"/>
      <c r="ESB360" s="76"/>
      <c r="ESC360" s="180"/>
      <c r="ESD360" s="180"/>
      <c r="ESE360" s="180"/>
      <c r="ESF360" s="75"/>
      <c r="ESG360" s="76"/>
      <c r="ESH360" s="181"/>
      <c r="ESI360" s="181"/>
      <c r="ESJ360" s="182"/>
      <c r="ESK360" s="134"/>
      <c r="ESL360" s="135"/>
      <c r="ESM360" s="111"/>
      <c r="ESN360" s="178"/>
      <c r="ESO360" s="178"/>
      <c r="ESP360" s="178"/>
      <c r="ESQ360" s="178"/>
      <c r="ESR360" s="179"/>
      <c r="ESS360" s="73"/>
      <c r="EST360" s="73"/>
      <c r="ESU360" s="180"/>
      <c r="ESV360" s="75"/>
      <c r="ESW360" s="76"/>
      <c r="ESX360" s="180"/>
      <c r="ESY360" s="180"/>
      <c r="ESZ360" s="180"/>
      <c r="ETA360" s="75"/>
      <c r="ETB360" s="76"/>
      <c r="ETC360" s="181"/>
      <c r="ETD360" s="181"/>
      <c r="ETE360" s="182"/>
      <c r="ETF360" s="134"/>
      <c r="ETG360" s="135"/>
      <c r="ETH360" s="111"/>
      <c r="ETI360" s="178"/>
      <c r="ETJ360" s="178"/>
      <c r="ETK360" s="178"/>
      <c r="ETL360" s="178"/>
      <c r="ETM360" s="179"/>
      <c r="ETN360" s="73"/>
      <c r="ETO360" s="73"/>
      <c r="ETP360" s="180"/>
      <c r="ETQ360" s="75"/>
      <c r="ETR360" s="76"/>
      <c r="ETS360" s="180"/>
      <c r="ETT360" s="180"/>
      <c r="ETU360" s="180"/>
      <c r="ETV360" s="75"/>
      <c r="ETW360" s="76"/>
      <c r="ETX360" s="181"/>
      <c r="ETY360" s="181"/>
      <c r="ETZ360" s="182"/>
      <c r="EUA360" s="134"/>
      <c r="EUB360" s="135"/>
      <c r="EUC360" s="111"/>
      <c r="EUD360" s="178"/>
      <c r="EUE360" s="178"/>
      <c r="EUF360" s="178"/>
      <c r="EUG360" s="178"/>
      <c r="EUH360" s="179"/>
      <c r="EUI360" s="73"/>
      <c r="EUJ360" s="73"/>
      <c r="EUK360" s="180"/>
      <c r="EUL360" s="75"/>
      <c r="EUM360" s="76"/>
      <c r="EUN360" s="180"/>
      <c r="EUO360" s="180"/>
      <c r="EUP360" s="180"/>
      <c r="EUQ360" s="75"/>
      <c r="EUR360" s="76"/>
      <c r="EUS360" s="181"/>
      <c r="EUT360" s="181"/>
      <c r="EUU360" s="182"/>
      <c r="EUV360" s="134"/>
      <c r="EUW360" s="135"/>
      <c r="EUX360" s="111"/>
      <c r="EUY360" s="178"/>
      <c r="EUZ360" s="178"/>
      <c r="EVA360" s="178"/>
      <c r="EVB360" s="178"/>
      <c r="EVC360" s="179"/>
      <c r="EVD360" s="73"/>
      <c r="EVE360" s="73"/>
      <c r="EVF360" s="180"/>
      <c r="EVG360" s="75"/>
      <c r="EVH360" s="76"/>
      <c r="EVI360" s="180"/>
      <c r="EVJ360" s="180"/>
      <c r="EVK360" s="180"/>
      <c r="EVL360" s="75"/>
      <c r="EVM360" s="76"/>
      <c r="EVN360" s="181"/>
      <c r="EVO360" s="181"/>
      <c r="EVP360" s="182"/>
      <c r="EVQ360" s="134"/>
      <c r="EVR360" s="135"/>
      <c r="EVS360" s="111"/>
      <c r="EVT360" s="178"/>
      <c r="EVU360" s="178"/>
      <c r="EVV360" s="178"/>
      <c r="EVW360" s="178"/>
      <c r="EVX360" s="179"/>
      <c r="EVY360" s="73"/>
      <c r="EVZ360" s="73"/>
      <c r="EWA360" s="180"/>
      <c r="EWB360" s="75"/>
      <c r="EWC360" s="76"/>
      <c r="EWD360" s="180"/>
      <c r="EWE360" s="180"/>
      <c r="EWF360" s="180"/>
      <c r="EWG360" s="75"/>
      <c r="EWH360" s="76"/>
      <c r="EWI360" s="181"/>
      <c r="EWJ360" s="181"/>
      <c r="EWK360" s="182"/>
      <c r="EWL360" s="134"/>
      <c r="EWM360" s="135"/>
      <c r="EWN360" s="111"/>
      <c r="EWO360" s="178"/>
      <c r="EWP360" s="178"/>
      <c r="EWQ360" s="178"/>
      <c r="EWR360" s="178"/>
      <c r="EWS360" s="179"/>
      <c r="EWT360" s="73"/>
      <c r="EWU360" s="73"/>
      <c r="EWV360" s="180"/>
      <c r="EWW360" s="75"/>
      <c r="EWX360" s="76"/>
      <c r="EWY360" s="180"/>
      <c r="EWZ360" s="180"/>
      <c r="EXA360" s="180"/>
      <c r="EXB360" s="75"/>
      <c r="EXC360" s="76"/>
      <c r="EXD360" s="181"/>
      <c r="EXE360" s="181"/>
      <c r="EXF360" s="182"/>
      <c r="EXG360" s="134"/>
      <c r="EXH360" s="135"/>
      <c r="EXI360" s="111"/>
      <c r="EXJ360" s="178"/>
      <c r="EXK360" s="178"/>
      <c r="EXL360" s="178"/>
      <c r="EXM360" s="178"/>
      <c r="EXN360" s="179"/>
      <c r="EXO360" s="73"/>
      <c r="EXP360" s="73"/>
      <c r="EXQ360" s="180"/>
      <c r="EXR360" s="75"/>
      <c r="EXS360" s="76"/>
      <c r="EXT360" s="180"/>
      <c r="EXU360" s="180"/>
      <c r="EXV360" s="180"/>
      <c r="EXW360" s="75"/>
      <c r="EXX360" s="76"/>
      <c r="EXY360" s="181"/>
      <c r="EXZ360" s="181"/>
      <c r="EYA360" s="182"/>
      <c r="EYB360" s="134"/>
      <c r="EYC360" s="135"/>
      <c r="EYD360" s="111"/>
      <c r="EYE360" s="178"/>
      <c r="EYF360" s="178"/>
      <c r="EYG360" s="178"/>
      <c r="EYH360" s="178"/>
      <c r="EYI360" s="179"/>
      <c r="EYJ360" s="73"/>
      <c r="EYK360" s="73"/>
      <c r="EYL360" s="180"/>
      <c r="EYM360" s="75"/>
      <c r="EYN360" s="76"/>
      <c r="EYO360" s="180"/>
      <c r="EYP360" s="180"/>
      <c r="EYQ360" s="180"/>
      <c r="EYR360" s="75"/>
      <c r="EYS360" s="76"/>
      <c r="EYT360" s="181"/>
      <c r="EYU360" s="181"/>
      <c r="EYV360" s="182"/>
      <c r="EYW360" s="134"/>
      <c r="EYX360" s="135"/>
      <c r="EYY360" s="111"/>
      <c r="EYZ360" s="178"/>
      <c r="EZA360" s="178"/>
      <c r="EZB360" s="178"/>
      <c r="EZC360" s="178"/>
      <c r="EZD360" s="179"/>
      <c r="EZE360" s="73"/>
      <c r="EZF360" s="73"/>
      <c r="EZG360" s="180"/>
      <c r="EZH360" s="75"/>
      <c r="EZI360" s="76"/>
      <c r="EZJ360" s="180"/>
      <c r="EZK360" s="180"/>
      <c r="EZL360" s="180"/>
      <c r="EZM360" s="75"/>
      <c r="EZN360" s="76"/>
      <c r="EZO360" s="181"/>
      <c r="EZP360" s="181"/>
      <c r="EZQ360" s="182"/>
      <c r="EZR360" s="134"/>
      <c r="EZS360" s="135"/>
      <c r="EZT360" s="111"/>
      <c r="EZU360" s="178"/>
      <c r="EZV360" s="178"/>
      <c r="EZW360" s="178"/>
      <c r="EZX360" s="178"/>
      <c r="EZY360" s="179"/>
      <c r="EZZ360" s="73"/>
      <c r="FAA360" s="73"/>
      <c r="FAB360" s="180"/>
      <c r="FAC360" s="75"/>
      <c r="FAD360" s="76"/>
      <c r="FAE360" s="180"/>
      <c r="FAF360" s="180"/>
      <c r="FAG360" s="180"/>
      <c r="FAH360" s="75"/>
      <c r="FAI360" s="76"/>
      <c r="FAJ360" s="181"/>
      <c r="FAK360" s="181"/>
      <c r="FAL360" s="182"/>
      <c r="FAM360" s="134"/>
      <c r="FAN360" s="135"/>
      <c r="FAO360" s="111"/>
      <c r="FAP360" s="178"/>
      <c r="FAQ360" s="178"/>
      <c r="FAR360" s="178"/>
      <c r="FAS360" s="178"/>
      <c r="FAT360" s="179"/>
      <c r="FAU360" s="73"/>
      <c r="FAV360" s="73"/>
      <c r="FAW360" s="180"/>
      <c r="FAX360" s="75"/>
      <c r="FAY360" s="76"/>
      <c r="FAZ360" s="180"/>
      <c r="FBA360" s="180"/>
      <c r="FBB360" s="180"/>
      <c r="FBC360" s="75"/>
      <c r="FBD360" s="76"/>
      <c r="FBE360" s="181"/>
      <c r="FBF360" s="181"/>
      <c r="FBG360" s="182"/>
      <c r="FBH360" s="134"/>
      <c r="FBI360" s="135"/>
      <c r="FBJ360" s="111"/>
      <c r="FBK360" s="178"/>
      <c r="FBL360" s="178"/>
      <c r="FBM360" s="178"/>
      <c r="FBN360" s="178"/>
      <c r="FBO360" s="179"/>
      <c r="FBP360" s="73"/>
      <c r="FBQ360" s="73"/>
      <c r="FBR360" s="180"/>
      <c r="FBS360" s="75"/>
      <c r="FBT360" s="76"/>
      <c r="FBU360" s="180"/>
      <c r="FBV360" s="180"/>
      <c r="FBW360" s="180"/>
      <c r="FBX360" s="75"/>
      <c r="FBY360" s="76"/>
      <c r="FBZ360" s="181"/>
      <c r="FCA360" s="181"/>
      <c r="FCB360" s="182"/>
      <c r="FCC360" s="134"/>
      <c r="FCD360" s="135"/>
      <c r="FCE360" s="111"/>
      <c r="FCF360" s="178"/>
      <c r="FCG360" s="178"/>
      <c r="FCH360" s="178"/>
      <c r="FCI360" s="178"/>
      <c r="FCJ360" s="179"/>
      <c r="FCK360" s="73"/>
      <c r="FCL360" s="73"/>
      <c r="FCM360" s="180"/>
      <c r="FCN360" s="75"/>
      <c r="FCO360" s="76"/>
      <c r="FCP360" s="180"/>
      <c r="FCQ360" s="180"/>
      <c r="FCR360" s="180"/>
      <c r="FCS360" s="75"/>
      <c r="FCT360" s="76"/>
      <c r="FCU360" s="181"/>
      <c r="FCV360" s="181"/>
      <c r="FCW360" s="182"/>
      <c r="FCX360" s="134"/>
      <c r="FCY360" s="135"/>
      <c r="FCZ360" s="111"/>
      <c r="FDA360" s="178"/>
      <c r="FDB360" s="178"/>
      <c r="FDC360" s="178"/>
      <c r="FDD360" s="178"/>
      <c r="FDE360" s="179"/>
      <c r="FDF360" s="73"/>
      <c r="FDG360" s="73"/>
      <c r="FDH360" s="180"/>
      <c r="FDI360" s="75"/>
      <c r="FDJ360" s="76"/>
      <c r="FDK360" s="180"/>
      <c r="FDL360" s="180"/>
      <c r="FDM360" s="180"/>
      <c r="FDN360" s="75"/>
      <c r="FDO360" s="76"/>
      <c r="FDP360" s="181"/>
      <c r="FDQ360" s="181"/>
      <c r="FDR360" s="182"/>
      <c r="FDS360" s="134"/>
      <c r="FDT360" s="135"/>
      <c r="FDU360" s="111"/>
      <c r="FDV360" s="178"/>
      <c r="FDW360" s="178"/>
      <c r="FDX360" s="178"/>
      <c r="FDY360" s="178"/>
      <c r="FDZ360" s="179"/>
      <c r="FEA360" s="73"/>
      <c r="FEB360" s="73"/>
      <c r="FEC360" s="180"/>
      <c r="FED360" s="75"/>
      <c r="FEE360" s="76"/>
      <c r="FEF360" s="180"/>
      <c r="FEG360" s="180"/>
      <c r="FEH360" s="180"/>
      <c r="FEI360" s="75"/>
      <c r="FEJ360" s="76"/>
      <c r="FEK360" s="181"/>
      <c r="FEL360" s="181"/>
      <c r="FEM360" s="182"/>
      <c r="FEN360" s="134"/>
      <c r="FEO360" s="135"/>
      <c r="FEP360" s="111"/>
      <c r="FEQ360" s="178"/>
      <c r="FER360" s="178"/>
      <c r="FES360" s="178"/>
      <c r="FET360" s="178"/>
      <c r="FEU360" s="179"/>
      <c r="FEV360" s="73"/>
      <c r="FEW360" s="73"/>
      <c r="FEX360" s="180"/>
      <c r="FEY360" s="75"/>
      <c r="FEZ360" s="76"/>
      <c r="FFA360" s="180"/>
      <c r="FFB360" s="180"/>
      <c r="FFC360" s="180"/>
      <c r="FFD360" s="75"/>
      <c r="FFE360" s="76"/>
      <c r="FFF360" s="181"/>
      <c r="FFG360" s="181"/>
      <c r="FFH360" s="182"/>
      <c r="FFI360" s="134"/>
      <c r="FFJ360" s="135"/>
      <c r="FFK360" s="111"/>
      <c r="FFL360" s="178"/>
      <c r="FFM360" s="178"/>
      <c r="FFN360" s="178"/>
      <c r="FFO360" s="178"/>
      <c r="FFP360" s="179"/>
      <c r="FFQ360" s="73"/>
      <c r="FFR360" s="73"/>
      <c r="FFS360" s="180"/>
      <c r="FFT360" s="75"/>
      <c r="FFU360" s="76"/>
      <c r="FFV360" s="180"/>
      <c r="FFW360" s="180"/>
      <c r="FFX360" s="180"/>
      <c r="FFY360" s="75"/>
      <c r="FFZ360" s="76"/>
      <c r="FGA360" s="181"/>
      <c r="FGB360" s="181"/>
      <c r="FGC360" s="182"/>
      <c r="FGD360" s="134"/>
      <c r="FGE360" s="135"/>
      <c r="FGF360" s="111"/>
      <c r="FGG360" s="178"/>
      <c r="FGH360" s="178"/>
      <c r="FGI360" s="178"/>
      <c r="FGJ360" s="178"/>
      <c r="FGK360" s="179"/>
      <c r="FGL360" s="73"/>
      <c r="FGM360" s="73"/>
      <c r="FGN360" s="180"/>
      <c r="FGO360" s="75"/>
      <c r="FGP360" s="76"/>
      <c r="FGQ360" s="180"/>
      <c r="FGR360" s="180"/>
      <c r="FGS360" s="180"/>
      <c r="FGT360" s="75"/>
      <c r="FGU360" s="76"/>
      <c r="FGV360" s="181"/>
      <c r="FGW360" s="181"/>
      <c r="FGX360" s="182"/>
      <c r="FGY360" s="134"/>
      <c r="FGZ360" s="135"/>
      <c r="FHA360" s="111"/>
      <c r="FHB360" s="178"/>
      <c r="FHC360" s="178"/>
      <c r="FHD360" s="178"/>
      <c r="FHE360" s="178"/>
      <c r="FHF360" s="179"/>
      <c r="FHG360" s="73"/>
      <c r="FHH360" s="73"/>
      <c r="FHI360" s="180"/>
      <c r="FHJ360" s="75"/>
      <c r="FHK360" s="76"/>
      <c r="FHL360" s="180"/>
      <c r="FHM360" s="180"/>
      <c r="FHN360" s="180"/>
      <c r="FHO360" s="75"/>
      <c r="FHP360" s="76"/>
      <c r="FHQ360" s="181"/>
      <c r="FHR360" s="181"/>
      <c r="FHS360" s="182"/>
      <c r="FHT360" s="134"/>
      <c r="FHU360" s="135"/>
      <c r="FHV360" s="111"/>
      <c r="FHW360" s="178"/>
      <c r="FHX360" s="178"/>
      <c r="FHY360" s="178"/>
      <c r="FHZ360" s="178"/>
      <c r="FIA360" s="179"/>
      <c r="FIB360" s="73"/>
      <c r="FIC360" s="73"/>
      <c r="FID360" s="180"/>
      <c r="FIE360" s="75"/>
      <c r="FIF360" s="76"/>
      <c r="FIG360" s="180"/>
      <c r="FIH360" s="180"/>
      <c r="FII360" s="180"/>
      <c r="FIJ360" s="75"/>
      <c r="FIK360" s="76"/>
      <c r="FIL360" s="181"/>
      <c r="FIM360" s="181"/>
      <c r="FIN360" s="182"/>
      <c r="FIO360" s="134"/>
      <c r="FIP360" s="135"/>
      <c r="FIQ360" s="111"/>
      <c r="FIR360" s="178"/>
      <c r="FIS360" s="178"/>
      <c r="FIT360" s="178"/>
      <c r="FIU360" s="178"/>
      <c r="FIV360" s="179"/>
      <c r="FIW360" s="73"/>
      <c r="FIX360" s="73"/>
      <c r="FIY360" s="180"/>
      <c r="FIZ360" s="75"/>
      <c r="FJA360" s="76"/>
      <c r="FJB360" s="180"/>
      <c r="FJC360" s="180"/>
      <c r="FJD360" s="180"/>
      <c r="FJE360" s="75"/>
      <c r="FJF360" s="76"/>
      <c r="FJG360" s="181"/>
      <c r="FJH360" s="181"/>
      <c r="FJI360" s="182"/>
      <c r="FJJ360" s="134"/>
      <c r="FJK360" s="135"/>
      <c r="FJL360" s="111"/>
      <c r="FJM360" s="178"/>
      <c r="FJN360" s="178"/>
      <c r="FJO360" s="178"/>
      <c r="FJP360" s="178"/>
      <c r="FJQ360" s="179"/>
      <c r="FJR360" s="73"/>
      <c r="FJS360" s="73"/>
      <c r="FJT360" s="180"/>
      <c r="FJU360" s="75"/>
      <c r="FJV360" s="76"/>
      <c r="FJW360" s="180"/>
      <c r="FJX360" s="180"/>
      <c r="FJY360" s="180"/>
      <c r="FJZ360" s="75"/>
      <c r="FKA360" s="76"/>
      <c r="FKB360" s="181"/>
      <c r="FKC360" s="181"/>
      <c r="FKD360" s="182"/>
      <c r="FKE360" s="134"/>
      <c r="FKF360" s="135"/>
      <c r="FKG360" s="111"/>
      <c r="FKH360" s="178"/>
      <c r="FKI360" s="178"/>
      <c r="FKJ360" s="178"/>
      <c r="FKK360" s="178"/>
      <c r="FKL360" s="179"/>
      <c r="FKM360" s="73"/>
      <c r="FKN360" s="73"/>
      <c r="FKO360" s="180"/>
      <c r="FKP360" s="75"/>
      <c r="FKQ360" s="76"/>
      <c r="FKR360" s="180"/>
      <c r="FKS360" s="180"/>
      <c r="FKT360" s="180"/>
      <c r="FKU360" s="75"/>
      <c r="FKV360" s="76"/>
      <c r="FKW360" s="181"/>
      <c r="FKX360" s="181"/>
      <c r="FKY360" s="182"/>
      <c r="FKZ360" s="134"/>
      <c r="FLA360" s="135"/>
      <c r="FLB360" s="111"/>
      <c r="FLC360" s="178"/>
      <c r="FLD360" s="178"/>
      <c r="FLE360" s="178"/>
      <c r="FLF360" s="178"/>
      <c r="FLG360" s="179"/>
      <c r="FLH360" s="73"/>
      <c r="FLI360" s="73"/>
      <c r="FLJ360" s="180"/>
      <c r="FLK360" s="75"/>
      <c r="FLL360" s="76"/>
      <c r="FLM360" s="180"/>
      <c r="FLN360" s="180"/>
      <c r="FLO360" s="180"/>
      <c r="FLP360" s="75"/>
      <c r="FLQ360" s="76"/>
      <c r="FLR360" s="181"/>
      <c r="FLS360" s="181"/>
      <c r="FLT360" s="182"/>
      <c r="FLU360" s="134"/>
      <c r="FLV360" s="135"/>
      <c r="FLW360" s="111"/>
      <c r="FLX360" s="178"/>
      <c r="FLY360" s="178"/>
      <c r="FLZ360" s="178"/>
      <c r="FMA360" s="178"/>
      <c r="FMB360" s="179"/>
      <c r="FMC360" s="73"/>
      <c r="FMD360" s="73"/>
      <c r="FME360" s="180"/>
      <c r="FMF360" s="75"/>
      <c r="FMG360" s="76"/>
      <c r="FMH360" s="180"/>
      <c r="FMI360" s="180"/>
      <c r="FMJ360" s="180"/>
      <c r="FMK360" s="75"/>
      <c r="FML360" s="76"/>
      <c r="FMM360" s="181"/>
      <c r="FMN360" s="181"/>
      <c r="FMO360" s="182"/>
      <c r="FMP360" s="134"/>
      <c r="FMQ360" s="135"/>
      <c r="FMR360" s="111"/>
      <c r="FMS360" s="178"/>
      <c r="FMT360" s="178"/>
      <c r="FMU360" s="178"/>
      <c r="FMV360" s="178"/>
      <c r="FMW360" s="179"/>
      <c r="FMX360" s="73"/>
      <c r="FMY360" s="73"/>
      <c r="FMZ360" s="180"/>
      <c r="FNA360" s="75"/>
      <c r="FNB360" s="76"/>
      <c r="FNC360" s="180"/>
      <c r="FND360" s="180"/>
      <c r="FNE360" s="180"/>
      <c r="FNF360" s="75"/>
      <c r="FNG360" s="76"/>
      <c r="FNH360" s="181"/>
      <c r="FNI360" s="181"/>
      <c r="FNJ360" s="182"/>
      <c r="FNK360" s="134"/>
      <c r="FNL360" s="135"/>
      <c r="FNM360" s="111"/>
      <c r="FNN360" s="178"/>
      <c r="FNO360" s="178"/>
      <c r="FNP360" s="178"/>
      <c r="FNQ360" s="178"/>
      <c r="FNR360" s="179"/>
      <c r="FNS360" s="73"/>
      <c r="FNT360" s="73"/>
      <c r="FNU360" s="180"/>
      <c r="FNV360" s="75"/>
      <c r="FNW360" s="76"/>
      <c r="FNX360" s="180"/>
      <c r="FNY360" s="180"/>
      <c r="FNZ360" s="180"/>
      <c r="FOA360" s="75"/>
      <c r="FOB360" s="76"/>
      <c r="FOC360" s="181"/>
      <c r="FOD360" s="181"/>
      <c r="FOE360" s="182"/>
      <c r="FOF360" s="134"/>
      <c r="FOG360" s="135"/>
      <c r="FOH360" s="111"/>
      <c r="FOI360" s="178"/>
      <c r="FOJ360" s="178"/>
      <c r="FOK360" s="178"/>
      <c r="FOL360" s="178"/>
      <c r="FOM360" s="179"/>
      <c r="FON360" s="73"/>
      <c r="FOO360" s="73"/>
      <c r="FOP360" s="180"/>
      <c r="FOQ360" s="75"/>
      <c r="FOR360" s="76"/>
      <c r="FOS360" s="180"/>
      <c r="FOT360" s="180"/>
      <c r="FOU360" s="180"/>
      <c r="FOV360" s="75"/>
      <c r="FOW360" s="76"/>
      <c r="FOX360" s="181"/>
      <c r="FOY360" s="181"/>
      <c r="FOZ360" s="182"/>
      <c r="FPA360" s="134"/>
      <c r="FPB360" s="135"/>
      <c r="FPC360" s="111"/>
      <c r="FPD360" s="178"/>
      <c r="FPE360" s="178"/>
      <c r="FPF360" s="178"/>
      <c r="FPG360" s="178"/>
      <c r="FPH360" s="179"/>
      <c r="FPI360" s="73"/>
      <c r="FPJ360" s="73"/>
      <c r="FPK360" s="180"/>
      <c r="FPL360" s="75"/>
      <c r="FPM360" s="76"/>
      <c r="FPN360" s="180"/>
      <c r="FPO360" s="180"/>
      <c r="FPP360" s="180"/>
      <c r="FPQ360" s="75"/>
      <c r="FPR360" s="76"/>
      <c r="FPS360" s="181"/>
      <c r="FPT360" s="181"/>
      <c r="FPU360" s="182"/>
      <c r="FPV360" s="134"/>
      <c r="FPW360" s="135"/>
      <c r="FPX360" s="111"/>
      <c r="FPY360" s="178"/>
      <c r="FPZ360" s="178"/>
      <c r="FQA360" s="178"/>
      <c r="FQB360" s="178"/>
      <c r="FQC360" s="179"/>
      <c r="FQD360" s="73"/>
      <c r="FQE360" s="73"/>
      <c r="FQF360" s="180"/>
      <c r="FQG360" s="75"/>
      <c r="FQH360" s="76"/>
      <c r="FQI360" s="180"/>
      <c r="FQJ360" s="180"/>
      <c r="FQK360" s="180"/>
      <c r="FQL360" s="75"/>
      <c r="FQM360" s="76"/>
      <c r="FQN360" s="181"/>
      <c r="FQO360" s="181"/>
      <c r="FQP360" s="182"/>
      <c r="FQQ360" s="134"/>
      <c r="FQR360" s="135"/>
      <c r="FQS360" s="111"/>
      <c r="FQT360" s="178"/>
      <c r="FQU360" s="178"/>
      <c r="FQV360" s="178"/>
      <c r="FQW360" s="178"/>
      <c r="FQX360" s="179"/>
      <c r="FQY360" s="73"/>
      <c r="FQZ360" s="73"/>
      <c r="FRA360" s="180"/>
      <c r="FRB360" s="75"/>
      <c r="FRC360" s="76"/>
      <c r="FRD360" s="180"/>
      <c r="FRE360" s="180"/>
      <c r="FRF360" s="180"/>
      <c r="FRG360" s="75"/>
      <c r="FRH360" s="76"/>
      <c r="FRI360" s="181"/>
      <c r="FRJ360" s="181"/>
      <c r="FRK360" s="182"/>
      <c r="FRL360" s="134"/>
      <c r="FRM360" s="135"/>
      <c r="FRN360" s="111"/>
      <c r="FRO360" s="178"/>
      <c r="FRP360" s="178"/>
      <c r="FRQ360" s="178"/>
      <c r="FRR360" s="178"/>
      <c r="FRS360" s="179"/>
      <c r="FRT360" s="73"/>
      <c r="FRU360" s="73"/>
      <c r="FRV360" s="180"/>
      <c r="FRW360" s="75"/>
      <c r="FRX360" s="76"/>
      <c r="FRY360" s="180"/>
      <c r="FRZ360" s="180"/>
      <c r="FSA360" s="180"/>
      <c r="FSB360" s="75"/>
      <c r="FSC360" s="76"/>
      <c r="FSD360" s="181"/>
      <c r="FSE360" s="181"/>
      <c r="FSF360" s="182"/>
      <c r="FSG360" s="134"/>
      <c r="FSH360" s="135"/>
      <c r="FSI360" s="111"/>
      <c r="FSJ360" s="178"/>
      <c r="FSK360" s="178"/>
      <c r="FSL360" s="178"/>
      <c r="FSM360" s="178"/>
      <c r="FSN360" s="179"/>
      <c r="FSO360" s="73"/>
      <c r="FSP360" s="73"/>
      <c r="FSQ360" s="180"/>
      <c r="FSR360" s="75"/>
      <c r="FSS360" s="76"/>
      <c r="FST360" s="180"/>
      <c r="FSU360" s="180"/>
      <c r="FSV360" s="180"/>
      <c r="FSW360" s="75"/>
      <c r="FSX360" s="76"/>
      <c r="FSY360" s="181"/>
      <c r="FSZ360" s="181"/>
      <c r="FTA360" s="182"/>
      <c r="FTB360" s="134"/>
      <c r="FTC360" s="135"/>
      <c r="FTD360" s="111"/>
      <c r="FTE360" s="178"/>
      <c r="FTF360" s="178"/>
      <c r="FTG360" s="178"/>
      <c r="FTH360" s="178"/>
      <c r="FTI360" s="179"/>
      <c r="FTJ360" s="73"/>
      <c r="FTK360" s="73"/>
      <c r="FTL360" s="180"/>
      <c r="FTM360" s="75"/>
      <c r="FTN360" s="76"/>
      <c r="FTO360" s="180"/>
      <c r="FTP360" s="180"/>
      <c r="FTQ360" s="180"/>
      <c r="FTR360" s="75"/>
      <c r="FTS360" s="76"/>
      <c r="FTT360" s="181"/>
      <c r="FTU360" s="181"/>
      <c r="FTV360" s="182"/>
      <c r="FTW360" s="134"/>
      <c r="FTX360" s="135"/>
      <c r="FTY360" s="111"/>
      <c r="FTZ360" s="178"/>
      <c r="FUA360" s="178"/>
      <c r="FUB360" s="178"/>
      <c r="FUC360" s="178"/>
      <c r="FUD360" s="179"/>
      <c r="FUE360" s="73"/>
      <c r="FUF360" s="73"/>
      <c r="FUG360" s="180"/>
      <c r="FUH360" s="75"/>
      <c r="FUI360" s="76"/>
      <c r="FUJ360" s="180"/>
      <c r="FUK360" s="180"/>
      <c r="FUL360" s="180"/>
      <c r="FUM360" s="75"/>
      <c r="FUN360" s="76"/>
      <c r="FUO360" s="181"/>
      <c r="FUP360" s="181"/>
      <c r="FUQ360" s="182"/>
      <c r="FUR360" s="134"/>
      <c r="FUS360" s="135"/>
      <c r="FUT360" s="111"/>
      <c r="FUU360" s="178"/>
      <c r="FUV360" s="178"/>
      <c r="FUW360" s="178"/>
      <c r="FUX360" s="178"/>
      <c r="FUY360" s="179"/>
      <c r="FUZ360" s="73"/>
      <c r="FVA360" s="73"/>
      <c r="FVB360" s="180"/>
      <c r="FVC360" s="75"/>
      <c r="FVD360" s="76"/>
      <c r="FVE360" s="180"/>
      <c r="FVF360" s="180"/>
      <c r="FVG360" s="180"/>
      <c r="FVH360" s="75"/>
      <c r="FVI360" s="76"/>
      <c r="FVJ360" s="181"/>
      <c r="FVK360" s="181"/>
      <c r="FVL360" s="182"/>
      <c r="FVM360" s="134"/>
      <c r="FVN360" s="135"/>
      <c r="FVO360" s="111"/>
      <c r="FVP360" s="178"/>
      <c r="FVQ360" s="178"/>
      <c r="FVR360" s="178"/>
      <c r="FVS360" s="178"/>
      <c r="FVT360" s="179"/>
      <c r="FVU360" s="73"/>
      <c r="FVV360" s="73"/>
      <c r="FVW360" s="180"/>
      <c r="FVX360" s="75"/>
      <c r="FVY360" s="76"/>
      <c r="FVZ360" s="180"/>
      <c r="FWA360" s="180"/>
      <c r="FWB360" s="180"/>
      <c r="FWC360" s="75"/>
      <c r="FWD360" s="76"/>
      <c r="FWE360" s="181"/>
      <c r="FWF360" s="181"/>
      <c r="FWG360" s="182"/>
      <c r="FWH360" s="134"/>
      <c r="FWI360" s="135"/>
      <c r="FWJ360" s="111"/>
      <c r="FWK360" s="178"/>
      <c r="FWL360" s="178"/>
      <c r="FWM360" s="178"/>
      <c r="FWN360" s="178"/>
      <c r="FWO360" s="179"/>
      <c r="FWP360" s="73"/>
      <c r="FWQ360" s="73"/>
      <c r="FWR360" s="180"/>
      <c r="FWS360" s="75"/>
      <c r="FWT360" s="76"/>
      <c r="FWU360" s="180"/>
      <c r="FWV360" s="180"/>
      <c r="FWW360" s="180"/>
      <c r="FWX360" s="75"/>
      <c r="FWY360" s="76"/>
      <c r="FWZ360" s="181"/>
      <c r="FXA360" s="181"/>
      <c r="FXB360" s="182"/>
      <c r="FXC360" s="134"/>
      <c r="FXD360" s="135"/>
      <c r="FXE360" s="111"/>
      <c r="FXF360" s="178"/>
      <c r="FXG360" s="178"/>
      <c r="FXH360" s="178"/>
      <c r="FXI360" s="178"/>
      <c r="FXJ360" s="179"/>
      <c r="FXK360" s="73"/>
      <c r="FXL360" s="73"/>
      <c r="FXM360" s="180"/>
      <c r="FXN360" s="75"/>
      <c r="FXO360" s="76"/>
      <c r="FXP360" s="180"/>
      <c r="FXQ360" s="180"/>
      <c r="FXR360" s="180"/>
      <c r="FXS360" s="75"/>
      <c r="FXT360" s="76"/>
      <c r="FXU360" s="181"/>
      <c r="FXV360" s="181"/>
      <c r="FXW360" s="182"/>
      <c r="FXX360" s="134"/>
      <c r="FXY360" s="135"/>
      <c r="FXZ360" s="111"/>
      <c r="FYA360" s="178"/>
      <c r="FYB360" s="178"/>
      <c r="FYC360" s="178"/>
      <c r="FYD360" s="178"/>
      <c r="FYE360" s="179"/>
      <c r="FYF360" s="73"/>
      <c r="FYG360" s="73"/>
      <c r="FYH360" s="180"/>
      <c r="FYI360" s="75"/>
      <c r="FYJ360" s="76"/>
      <c r="FYK360" s="180"/>
      <c r="FYL360" s="180"/>
      <c r="FYM360" s="180"/>
      <c r="FYN360" s="75"/>
      <c r="FYO360" s="76"/>
      <c r="FYP360" s="181"/>
      <c r="FYQ360" s="181"/>
      <c r="FYR360" s="182"/>
      <c r="FYS360" s="134"/>
      <c r="FYT360" s="135"/>
      <c r="FYU360" s="111"/>
      <c r="FYV360" s="178"/>
      <c r="FYW360" s="178"/>
      <c r="FYX360" s="178"/>
      <c r="FYY360" s="178"/>
      <c r="FYZ360" s="179"/>
      <c r="FZA360" s="73"/>
      <c r="FZB360" s="73"/>
      <c r="FZC360" s="180"/>
      <c r="FZD360" s="75"/>
      <c r="FZE360" s="76"/>
      <c r="FZF360" s="180"/>
      <c r="FZG360" s="180"/>
      <c r="FZH360" s="180"/>
      <c r="FZI360" s="75"/>
      <c r="FZJ360" s="76"/>
      <c r="FZK360" s="181"/>
      <c r="FZL360" s="181"/>
      <c r="FZM360" s="182"/>
      <c r="FZN360" s="134"/>
      <c r="FZO360" s="135"/>
      <c r="FZP360" s="111"/>
      <c r="FZQ360" s="178"/>
      <c r="FZR360" s="178"/>
      <c r="FZS360" s="178"/>
      <c r="FZT360" s="178"/>
      <c r="FZU360" s="179"/>
      <c r="FZV360" s="73"/>
      <c r="FZW360" s="73"/>
      <c r="FZX360" s="180"/>
      <c r="FZY360" s="75"/>
      <c r="FZZ360" s="76"/>
      <c r="GAA360" s="180"/>
      <c r="GAB360" s="180"/>
      <c r="GAC360" s="180"/>
      <c r="GAD360" s="75"/>
      <c r="GAE360" s="76"/>
      <c r="GAF360" s="181"/>
      <c r="GAG360" s="181"/>
      <c r="GAH360" s="182"/>
      <c r="GAI360" s="134"/>
      <c r="GAJ360" s="135"/>
      <c r="GAK360" s="111"/>
      <c r="GAL360" s="178"/>
      <c r="GAM360" s="178"/>
      <c r="GAN360" s="178"/>
      <c r="GAO360" s="178"/>
      <c r="GAP360" s="179"/>
      <c r="GAQ360" s="73"/>
      <c r="GAR360" s="73"/>
      <c r="GAS360" s="180"/>
      <c r="GAT360" s="75"/>
      <c r="GAU360" s="76"/>
      <c r="GAV360" s="180"/>
      <c r="GAW360" s="180"/>
      <c r="GAX360" s="180"/>
      <c r="GAY360" s="75"/>
      <c r="GAZ360" s="76"/>
      <c r="GBA360" s="181"/>
      <c r="GBB360" s="181"/>
      <c r="GBC360" s="182"/>
      <c r="GBD360" s="134"/>
      <c r="GBE360" s="135"/>
      <c r="GBF360" s="111"/>
      <c r="GBG360" s="178"/>
      <c r="GBH360" s="178"/>
      <c r="GBI360" s="178"/>
      <c r="GBJ360" s="178"/>
      <c r="GBK360" s="179"/>
      <c r="GBL360" s="73"/>
      <c r="GBM360" s="73"/>
      <c r="GBN360" s="180"/>
      <c r="GBO360" s="75"/>
      <c r="GBP360" s="76"/>
      <c r="GBQ360" s="180"/>
      <c r="GBR360" s="180"/>
      <c r="GBS360" s="180"/>
      <c r="GBT360" s="75"/>
      <c r="GBU360" s="76"/>
      <c r="GBV360" s="181"/>
      <c r="GBW360" s="181"/>
      <c r="GBX360" s="182"/>
      <c r="GBY360" s="134"/>
      <c r="GBZ360" s="135"/>
      <c r="GCA360" s="111"/>
      <c r="GCB360" s="178"/>
      <c r="GCC360" s="178"/>
      <c r="GCD360" s="178"/>
      <c r="GCE360" s="178"/>
      <c r="GCF360" s="179"/>
      <c r="GCG360" s="73"/>
      <c r="GCH360" s="73"/>
      <c r="GCI360" s="180"/>
      <c r="GCJ360" s="75"/>
      <c r="GCK360" s="76"/>
      <c r="GCL360" s="180"/>
      <c r="GCM360" s="180"/>
      <c r="GCN360" s="180"/>
      <c r="GCO360" s="75"/>
      <c r="GCP360" s="76"/>
      <c r="GCQ360" s="181"/>
      <c r="GCR360" s="181"/>
      <c r="GCS360" s="182"/>
      <c r="GCT360" s="134"/>
      <c r="GCU360" s="135"/>
      <c r="GCV360" s="111"/>
      <c r="GCW360" s="178"/>
      <c r="GCX360" s="178"/>
      <c r="GCY360" s="178"/>
      <c r="GCZ360" s="178"/>
      <c r="GDA360" s="179"/>
      <c r="GDB360" s="73"/>
      <c r="GDC360" s="73"/>
      <c r="GDD360" s="180"/>
      <c r="GDE360" s="75"/>
      <c r="GDF360" s="76"/>
      <c r="GDG360" s="180"/>
      <c r="GDH360" s="180"/>
      <c r="GDI360" s="180"/>
      <c r="GDJ360" s="75"/>
      <c r="GDK360" s="76"/>
      <c r="GDL360" s="181"/>
      <c r="GDM360" s="181"/>
      <c r="GDN360" s="182"/>
      <c r="GDO360" s="134"/>
      <c r="GDP360" s="135"/>
      <c r="GDQ360" s="111"/>
      <c r="GDR360" s="178"/>
      <c r="GDS360" s="178"/>
      <c r="GDT360" s="178"/>
      <c r="GDU360" s="178"/>
      <c r="GDV360" s="179"/>
      <c r="GDW360" s="73"/>
      <c r="GDX360" s="73"/>
      <c r="GDY360" s="180"/>
      <c r="GDZ360" s="75"/>
      <c r="GEA360" s="76"/>
      <c r="GEB360" s="180"/>
      <c r="GEC360" s="180"/>
      <c r="GED360" s="180"/>
      <c r="GEE360" s="75"/>
      <c r="GEF360" s="76"/>
      <c r="GEG360" s="181"/>
      <c r="GEH360" s="181"/>
      <c r="GEI360" s="182"/>
      <c r="GEJ360" s="134"/>
      <c r="GEK360" s="135"/>
      <c r="GEL360" s="111"/>
      <c r="GEM360" s="178"/>
      <c r="GEN360" s="178"/>
      <c r="GEO360" s="178"/>
      <c r="GEP360" s="178"/>
      <c r="GEQ360" s="179"/>
      <c r="GER360" s="73"/>
      <c r="GES360" s="73"/>
      <c r="GET360" s="180"/>
      <c r="GEU360" s="75"/>
      <c r="GEV360" s="76"/>
      <c r="GEW360" s="180"/>
      <c r="GEX360" s="180"/>
      <c r="GEY360" s="180"/>
      <c r="GEZ360" s="75"/>
      <c r="GFA360" s="76"/>
      <c r="GFB360" s="181"/>
      <c r="GFC360" s="181"/>
      <c r="GFD360" s="182"/>
      <c r="GFE360" s="134"/>
      <c r="GFF360" s="135"/>
      <c r="GFG360" s="111"/>
      <c r="GFH360" s="178"/>
      <c r="GFI360" s="178"/>
      <c r="GFJ360" s="178"/>
      <c r="GFK360" s="178"/>
      <c r="GFL360" s="179"/>
      <c r="GFM360" s="73"/>
      <c r="GFN360" s="73"/>
      <c r="GFO360" s="180"/>
      <c r="GFP360" s="75"/>
      <c r="GFQ360" s="76"/>
      <c r="GFR360" s="180"/>
      <c r="GFS360" s="180"/>
      <c r="GFT360" s="180"/>
      <c r="GFU360" s="75"/>
      <c r="GFV360" s="76"/>
      <c r="GFW360" s="181"/>
      <c r="GFX360" s="181"/>
      <c r="GFY360" s="182"/>
      <c r="GFZ360" s="134"/>
      <c r="GGA360" s="135"/>
      <c r="GGB360" s="111"/>
      <c r="GGC360" s="178"/>
      <c r="GGD360" s="178"/>
      <c r="GGE360" s="178"/>
      <c r="GGF360" s="178"/>
      <c r="GGG360" s="179"/>
      <c r="GGH360" s="73"/>
      <c r="GGI360" s="73"/>
      <c r="GGJ360" s="180"/>
      <c r="GGK360" s="75"/>
      <c r="GGL360" s="76"/>
      <c r="GGM360" s="180"/>
      <c r="GGN360" s="180"/>
      <c r="GGO360" s="180"/>
      <c r="GGP360" s="75"/>
      <c r="GGQ360" s="76"/>
      <c r="GGR360" s="181"/>
      <c r="GGS360" s="181"/>
      <c r="GGT360" s="182"/>
      <c r="GGU360" s="134"/>
      <c r="GGV360" s="135"/>
      <c r="GGW360" s="111"/>
      <c r="GGX360" s="178"/>
      <c r="GGY360" s="178"/>
      <c r="GGZ360" s="178"/>
      <c r="GHA360" s="178"/>
      <c r="GHB360" s="179"/>
      <c r="GHC360" s="73"/>
      <c r="GHD360" s="73"/>
      <c r="GHE360" s="180"/>
      <c r="GHF360" s="75"/>
      <c r="GHG360" s="76"/>
      <c r="GHH360" s="180"/>
      <c r="GHI360" s="180"/>
      <c r="GHJ360" s="180"/>
      <c r="GHK360" s="75"/>
      <c r="GHL360" s="76"/>
      <c r="GHM360" s="181"/>
      <c r="GHN360" s="181"/>
      <c r="GHO360" s="182"/>
      <c r="GHP360" s="134"/>
      <c r="GHQ360" s="135"/>
      <c r="GHR360" s="111"/>
      <c r="GHS360" s="178"/>
      <c r="GHT360" s="178"/>
      <c r="GHU360" s="178"/>
      <c r="GHV360" s="178"/>
      <c r="GHW360" s="179"/>
      <c r="GHX360" s="73"/>
      <c r="GHY360" s="73"/>
      <c r="GHZ360" s="180"/>
      <c r="GIA360" s="75"/>
      <c r="GIB360" s="76"/>
      <c r="GIC360" s="180"/>
      <c r="GID360" s="180"/>
      <c r="GIE360" s="180"/>
      <c r="GIF360" s="75"/>
      <c r="GIG360" s="76"/>
      <c r="GIH360" s="181"/>
      <c r="GII360" s="181"/>
      <c r="GIJ360" s="182"/>
      <c r="GIK360" s="134"/>
      <c r="GIL360" s="135"/>
      <c r="GIM360" s="111"/>
      <c r="GIN360" s="178"/>
      <c r="GIO360" s="178"/>
      <c r="GIP360" s="178"/>
      <c r="GIQ360" s="178"/>
      <c r="GIR360" s="179"/>
      <c r="GIS360" s="73"/>
      <c r="GIT360" s="73"/>
      <c r="GIU360" s="180"/>
      <c r="GIV360" s="75"/>
      <c r="GIW360" s="76"/>
      <c r="GIX360" s="180"/>
      <c r="GIY360" s="180"/>
      <c r="GIZ360" s="180"/>
      <c r="GJA360" s="75"/>
      <c r="GJB360" s="76"/>
      <c r="GJC360" s="181"/>
      <c r="GJD360" s="181"/>
      <c r="GJE360" s="182"/>
      <c r="GJF360" s="134"/>
      <c r="GJG360" s="135"/>
      <c r="GJH360" s="111"/>
      <c r="GJI360" s="178"/>
      <c r="GJJ360" s="178"/>
      <c r="GJK360" s="178"/>
      <c r="GJL360" s="178"/>
      <c r="GJM360" s="179"/>
      <c r="GJN360" s="73"/>
      <c r="GJO360" s="73"/>
      <c r="GJP360" s="180"/>
      <c r="GJQ360" s="75"/>
      <c r="GJR360" s="76"/>
      <c r="GJS360" s="180"/>
      <c r="GJT360" s="180"/>
      <c r="GJU360" s="180"/>
      <c r="GJV360" s="75"/>
      <c r="GJW360" s="76"/>
      <c r="GJX360" s="181"/>
      <c r="GJY360" s="181"/>
      <c r="GJZ360" s="182"/>
      <c r="GKA360" s="134"/>
      <c r="GKB360" s="135"/>
      <c r="GKC360" s="111"/>
      <c r="GKD360" s="178"/>
      <c r="GKE360" s="178"/>
      <c r="GKF360" s="178"/>
      <c r="GKG360" s="178"/>
      <c r="GKH360" s="179"/>
      <c r="GKI360" s="73"/>
      <c r="GKJ360" s="73"/>
      <c r="GKK360" s="180"/>
      <c r="GKL360" s="75"/>
      <c r="GKM360" s="76"/>
      <c r="GKN360" s="180"/>
      <c r="GKO360" s="180"/>
      <c r="GKP360" s="180"/>
      <c r="GKQ360" s="75"/>
      <c r="GKR360" s="76"/>
      <c r="GKS360" s="181"/>
      <c r="GKT360" s="181"/>
      <c r="GKU360" s="182"/>
      <c r="GKV360" s="134"/>
      <c r="GKW360" s="135"/>
      <c r="GKX360" s="111"/>
      <c r="GKY360" s="178"/>
      <c r="GKZ360" s="178"/>
      <c r="GLA360" s="178"/>
      <c r="GLB360" s="178"/>
      <c r="GLC360" s="179"/>
      <c r="GLD360" s="73"/>
      <c r="GLE360" s="73"/>
      <c r="GLF360" s="180"/>
      <c r="GLG360" s="75"/>
      <c r="GLH360" s="76"/>
      <c r="GLI360" s="180"/>
      <c r="GLJ360" s="180"/>
      <c r="GLK360" s="180"/>
      <c r="GLL360" s="75"/>
      <c r="GLM360" s="76"/>
      <c r="GLN360" s="181"/>
      <c r="GLO360" s="181"/>
      <c r="GLP360" s="182"/>
      <c r="GLQ360" s="134"/>
      <c r="GLR360" s="135"/>
      <c r="GLS360" s="111"/>
      <c r="GLT360" s="178"/>
      <c r="GLU360" s="178"/>
      <c r="GLV360" s="178"/>
      <c r="GLW360" s="178"/>
      <c r="GLX360" s="179"/>
      <c r="GLY360" s="73"/>
      <c r="GLZ360" s="73"/>
      <c r="GMA360" s="180"/>
      <c r="GMB360" s="75"/>
      <c r="GMC360" s="76"/>
      <c r="GMD360" s="180"/>
      <c r="GME360" s="180"/>
      <c r="GMF360" s="180"/>
      <c r="GMG360" s="75"/>
      <c r="GMH360" s="76"/>
      <c r="GMI360" s="181"/>
      <c r="GMJ360" s="181"/>
      <c r="GMK360" s="182"/>
      <c r="GML360" s="134"/>
      <c r="GMM360" s="135"/>
      <c r="GMN360" s="111"/>
      <c r="GMO360" s="178"/>
      <c r="GMP360" s="178"/>
      <c r="GMQ360" s="178"/>
      <c r="GMR360" s="178"/>
      <c r="GMS360" s="179"/>
      <c r="GMT360" s="73"/>
      <c r="GMU360" s="73"/>
      <c r="GMV360" s="180"/>
      <c r="GMW360" s="75"/>
      <c r="GMX360" s="76"/>
      <c r="GMY360" s="180"/>
      <c r="GMZ360" s="180"/>
      <c r="GNA360" s="180"/>
      <c r="GNB360" s="75"/>
      <c r="GNC360" s="76"/>
      <c r="GND360" s="181"/>
      <c r="GNE360" s="181"/>
      <c r="GNF360" s="182"/>
      <c r="GNG360" s="134"/>
      <c r="GNH360" s="135"/>
      <c r="GNI360" s="111"/>
      <c r="GNJ360" s="178"/>
      <c r="GNK360" s="178"/>
      <c r="GNL360" s="178"/>
      <c r="GNM360" s="178"/>
      <c r="GNN360" s="179"/>
      <c r="GNO360" s="73"/>
      <c r="GNP360" s="73"/>
      <c r="GNQ360" s="180"/>
      <c r="GNR360" s="75"/>
      <c r="GNS360" s="76"/>
      <c r="GNT360" s="180"/>
      <c r="GNU360" s="180"/>
      <c r="GNV360" s="180"/>
      <c r="GNW360" s="75"/>
      <c r="GNX360" s="76"/>
      <c r="GNY360" s="181"/>
      <c r="GNZ360" s="181"/>
      <c r="GOA360" s="182"/>
      <c r="GOB360" s="134"/>
      <c r="GOC360" s="135"/>
      <c r="GOD360" s="111"/>
      <c r="GOE360" s="178"/>
      <c r="GOF360" s="178"/>
      <c r="GOG360" s="178"/>
      <c r="GOH360" s="178"/>
      <c r="GOI360" s="179"/>
      <c r="GOJ360" s="73"/>
      <c r="GOK360" s="73"/>
      <c r="GOL360" s="180"/>
      <c r="GOM360" s="75"/>
      <c r="GON360" s="76"/>
      <c r="GOO360" s="180"/>
      <c r="GOP360" s="180"/>
      <c r="GOQ360" s="180"/>
      <c r="GOR360" s="75"/>
      <c r="GOS360" s="76"/>
      <c r="GOT360" s="181"/>
      <c r="GOU360" s="181"/>
      <c r="GOV360" s="182"/>
      <c r="GOW360" s="134"/>
      <c r="GOX360" s="135"/>
      <c r="GOY360" s="111"/>
      <c r="GOZ360" s="178"/>
      <c r="GPA360" s="178"/>
      <c r="GPB360" s="178"/>
      <c r="GPC360" s="178"/>
      <c r="GPD360" s="179"/>
      <c r="GPE360" s="73"/>
      <c r="GPF360" s="73"/>
      <c r="GPG360" s="180"/>
      <c r="GPH360" s="75"/>
      <c r="GPI360" s="76"/>
      <c r="GPJ360" s="180"/>
      <c r="GPK360" s="180"/>
      <c r="GPL360" s="180"/>
      <c r="GPM360" s="75"/>
      <c r="GPN360" s="76"/>
      <c r="GPO360" s="181"/>
      <c r="GPP360" s="181"/>
      <c r="GPQ360" s="182"/>
      <c r="GPR360" s="134"/>
      <c r="GPS360" s="135"/>
      <c r="GPT360" s="111"/>
      <c r="GPU360" s="178"/>
      <c r="GPV360" s="178"/>
      <c r="GPW360" s="178"/>
      <c r="GPX360" s="178"/>
      <c r="GPY360" s="179"/>
      <c r="GPZ360" s="73"/>
      <c r="GQA360" s="73"/>
      <c r="GQB360" s="180"/>
      <c r="GQC360" s="75"/>
      <c r="GQD360" s="76"/>
      <c r="GQE360" s="180"/>
      <c r="GQF360" s="180"/>
      <c r="GQG360" s="180"/>
      <c r="GQH360" s="75"/>
      <c r="GQI360" s="76"/>
      <c r="GQJ360" s="181"/>
      <c r="GQK360" s="181"/>
      <c r="GQL360" s="182"/>
      <c r="GQM360" s="134"/>
      <c r="GQN360" s="135"/>
      <c r="GQO360" s="111"/>
      <c r="GQP360" s="178"/>
      <c r="GQQ360" s="178"/>
      <c r="GQR360" s="178"/>
      <c r="GQS360" s="178"/>
      <c r="GQT360" s="179"/>
      <c r="GQU360" s="73"/>
      <c r="GQV360" s="73"/>
      <c r="GQW360" s="180"/>
      <c r="GQX360" s="75"/>
      <c r="GQY360" s="76"/>
      <c r="GQZ360" s="180"/>
      <c r="GRA360" s="180"/>
      <c r="GRB360" s="180"/>
      <c r="GRC360" s="75"/>
      <c r="GRD360" s="76"/>
      <c r="GRE360" s="181"/>
      <c r="GRF360" s="181"/>
      <c r="GRG360" s="182"/>
      <c r="GRH360" s="134"/>
      <c r="GRI360" s="135"/>
      <c r="GRJ360" s="111"/>
      <c r="GRK360" s="178"/>
      <c r="GRL360" s="178"/>
      <c r="GRM360" s="178"/>
      <c r="GRN360" s="178"/>
      <c r="GRO360" s="179"/>
      <c r="GRP360" s="73"/>
      <c r="GRQ360" s="73"/>
      <c r="GRR360" s="180"/>
      <c r="GRS360" s="75"/>
      <c r="GRT360" s="76"/>
      <c r="GRU360" s="180"/>
      <c r="GRV360" s="180"/>
      <c r="GRW360" s="180"/>
      <c r="GRX360" s="75"/>
      <c r="GRY360" s="76"/>
      <c r="GRZ360" s="181"/>
      <c r="GSA360" s="181"/>
      <c r="GSB360" s="182"/>
      <c r="GSC360" s="134"/>
      <c r="GSD360" s="135"/>
      <c r="GSE360" s="111"/>
      <c r="GSF360" s="178"/>
      <c r="GSG360" s="178"/>
      <c r="GSH360" s="178"/>
      <c r="GSI360" s="178"/>
      <c r="GSJ360" s="179"/>
      <c r="GSK360" s="73"/>
      <c r="GSL360" s="73"/>
      <c r="GSM360" s="180"/>
      <c r="GSN360" s="75"/>
      <c r="GSO360" s="76"/>
      <c r="GSP360" s="180"/>
      <c r="GSQ360" s="180"/>
      <c r="GSR360" s="180"/>
      <c r="GSS360" s="75"/>
      <c r="GST360" s="76"/>
      <c r="GSU360" s="181"/>
      <c r="GSV360" s="181"/>
      <c r="GSW360" s="182"/>
      <c r="GSX360" s="134"/>
      <c r="GSY360" s="135"/>
      <c r="GSZ360" s="111"/>
      <c r="GTA360" s="178"/>
      <c r="GTB360" s="178"/>
      <c r="GTC360" s="178"/>
      <c r="GTD360" s="178"/>
      <c r="GTE360" s="179"/>
      <c r="GTF360" s="73"/>
      <c r="GTG360" s="73"/>
      <c r="GTH360" s="180"/>
      <c r="GTI360" s="75"/>
      <c r="GTJ360" s="76"/>
      <c r="GTK360" s="180"/>
      <c r="GTL360" s="180"/>
      <c r="GTM360" s="180"/>
      <c r="GTN360" s="75"/>
      <c r="GTO360" s="76"/>
      <c r="GTP360" s="181"/>
      <c r="GTQ360" s="181"/>
      <c r="GTR360" s="182"/>
      <c r="GTS360" s="134"/>
      <c r="GTT360" s="135"/>
      <c r="GTU360" s="111"/>
      <c r="GTV360" s="178"/>
      <c r="GTW360" s="178"/>
      <c r="GTX360" s="178"/>
      <c r="GTY360" s="178"/>
      <c r="GTZ360" s="179"/>
      <c r="GUA360" s="73"/>
      <c r="GUB360" s="73"/>
      <c r="GUC360" s="180"/>
      <c r="GUD360" s="75"/>
      <c r="GUE360" s="76"/>
      <c r="GUF360" s="180"/>
      <c r="GUG360" s="180"/>
      <c r="GUH360" s="180"/>
      <c r="GUI360" s="75"/>
      <c r="GUJ360" s="76"/>
      <c r="GUK360" s="181"/>
      <c r="GUL360" s="181"/>
      <c r="GUM360" s="182"/>
      <c r="GUN360" s="134"/>
      <c r="GUO360" s="135"/>
      <c r="GUP360" s="111"/>
      <c r="GUQ360" s="178"/>
      <c r="GUR360" s="178"/>
      <c r="GUS360" s="178"/>
      <c r="GUT360" s="178"/>
      <c r="GUU360" s="179"/>
      <c r="GUV360" s="73"/>
      <c r="GUW360" s="73"/>
      <c r="GUX360" s="180"/>
      <c r="GUY360" s="75"/>
      <c r="GUZ360" s="76"/>
      <c r="GVA360" s="180"/>
      <c r="GVB360" s="180"/>
      <c r="GVC360" s="180"/>
      <c r="GVD360" s="75"/>
      <c r="GVE360" s="76"/>
      <c r="GVF360" s="181"/>
      <c r="GVG360" s="181"/>
      <c r="GVH360" s="182"/>
      <c r="GVI360" s="134"/>
      <c r="GVJ360" s="135"/>
      <c r="GVK360" s="111"/>
      <c r="GVL360" s="178"/>
      <c r="GVM360" s="178"/>
      <c r="GVN360" s="178"/>
      <c r="GVO360" s="178"/>
      <c r="GVP360" s="179"/>
      <c r="GVQ360" s="73"/>
      <c r="GVR360" s="73"/>
      <c r="GVS360" s="180"/>
      <c r="GVT360" s="75"/>
      <c r="GVU360" s="76"/>
      <c r="GVV360" s="180"/>
      <c r="GVW360" s="180"/>
      <c r="GVX360" s="180"/>
      <c r="GVY360" s="75"/>
      <c r="GVZ360" s="76"/>
      <c r="GWA360" s="181"/>
      <c r="GWB360" s="181"/>
      <c r="GWC360" s="182"/>
      <c r="GWD360" s="134"/>
      <c r="GWE360" s="135"/>
      <c r="GWF360" s="111"/>
      <c r="GWG360" s="178"/>
      <c r="GWH360" s="178"/>
      <c r="GWI360" s="178"/>
      <c r="GWJ360" s="178"/>
      <c r="GWK360" s="179"/>
      <c r="GWL360" s="73"/>
      <c r="GWM360" s="73"/>
      <c r="GWN360" s="180"/>
      <c r="GWO360" s="75"/>
      <c r="GWP360" s="76"/>
      <c r="GWQ360" s="180"/>
      <c r="GWR360" s="180"/>
      <c r="GWS360" s="180"/>
      <c r="GWT360" s="75"/>
      <c r="GWU360" s="76"/>
      <c r="GWV360" s="181"/>
      <c r="GWW360" s="181"/>
      <c r="GWX360" s="182"/>
      <c r="GWY360" s="134"/>
      <c r="GWZ360" s="135"/>
      <c r="GXA360" s="111"/>
      <c r="GXB360" s="178"/>
      <c r="GXC360" s="178"/>
      <c r="GXD360" s="178"/>
      <c r="GXE360" s="178"/>
      <c r="GXF360" s="179"/>
      <c r="GXG360" s="73"/>
      <c r="GXH360" s="73"/>
      <c r="GXI360" s="180"/>
      <c r="GXJ360" s="75"/>
      <c r="GXK360" s="76"/>
      <c r="GXL360" s="180"/>
      <c r="GXM360" s="180"/>
      <c r="GXN360" s="180"/>
      <c r="GXO360" s="75"/>
      <c r="GXP360" s="76"/>
      <c r="GXQ360" s="181"/>
      <c r="GXR360" s="181"/>
      <c r="GXS360" s="182"/>
      <c r="GXT360" s="134"/>
      <c r="GXU360" s="135"/>
      <c r="GXV360" s="111"/>
      <c r="GXW360" s="178"/>
      <c r="GXX360" s="178"/>
      <c r="GXY360" s="178"/>
      <c r="GXZ360" s="178"/>
      <c r="GYA360" s="179"/>
      <c r="GYB360" s="73"/>
      <c r="GYC360" s="73"/>
      <c r="GYD360" s="180"/>
      <c r="GYE360" s="75"/>
      <c r="GYF360" s="76"/>
      <c r="GYG360" s="180"/>
      <c r="GYH360" s="180"/>
      <c r="GYI360" s="180"/>
      <c r="GYJ360" s="75"/>
      <c r="GYK360" s="76"/>
      <c r="GYL360" s="181"/>
      <c r="GYM360" s="181"/>
      <c r="GYN360" s="182"/>
      <c r="GYO360" s="134"/>
      <c r="GYP360" s="135"/>
      <c r="GYQ360" s="111"/>
      <c r="GYR360" s="178"/>
      <c r="GYS360" s="178"/>
      <c r="GYT360" s="178"/>
      <c r="GYU360" s="178"/>
      <c r="GYV360" s="179"/>
      <c r="GYW360" s="73"/>
      <c r="GYX360" s="73"/>
      <c r="GYY360" s="180"/>
      <c r="GYZ360" s="75"/>
      <c r="GZA360" s="76"/>
      <c r="GZB360" s="180"/>
      <c r="GZC360" s="180"/>
      <c r="GZD360" s="180"/>
      <c r="GZE360" s="75"/>
      <c r="GZF360" s="76"/>
      <c r="GZG360" s="181"/>
      <c r="GZH360" s="181"/>
      <c r="GZI360" s="182"/>
      <c r="GZJ360" s="134"/>
      <c r="GZK360" s="135"/>
      <c r="GZL360" s="111"/>
      <c r="GZM360" s="178"/>
      <c r="GZN360" s="178"/>
      <c r="GZO360" s="178"/>
      <c r="GZP360" s="178"/>
      <c r="GZQ360" s="179"/>
      <c r="GZR360" s="73"/>
      <c r="GZS360" s="73"/>
      <c r="GZT360" s="180"/>
      <c r="GZU360" s="75"/>
      <c r="GZV360" s="76"/>
      <c r="GZW360" s="180"/>
      <c r="GZX360" s="180"/>
      <c r="GZY360" s="180"/>
      <c r="GZZ360" s="75"/>
      <c r="HAA360" s="76"/>
      <c r="HAB360" s="181"/>
      <c r="HAC360" s="181"/>
      <c r="HAD360" s="182"/>
      <c r="HAE360" s="134"/>
      <c r="HAF360" s="135"/>
      <c r="HAG360" s="111"/>
      <c r="HAH360" s="178"/>
      <c r="HAI360" s="178"/>
      <c r="HAJ360" s="178"/>
      <c r="HAK360" s="178"/>
      <c r="HAL360" s="179"/>
      <c r="HAM360" s="73"/>
      <c r="HAN360" s="73"/>
      <c r="HAO360" s="180"/>
      <c r="HAP360" s="75"/>
      <c r="HAQ360" s="76"/>
      <c r="HAR360" s="180"/>
      <c r="HAS360" s="180"/>
      <c r="HAT360" s="180"/>
      <c r="HAU360" s="75"/>
      <c r="HAV360" s="76"/>
      <c r="HAW360" s="181"/>
      <c r="HAX360" s="181"/>
      <c r="HAY360" s="182"/>
      <c r="HAZ360" s="134"/>
      <c r="HBA360" s="135"/>
      <c r="HBB360" s="111"/>
      <c r="HBC360" s="178"/>
      <c r="HBD360" s="178"/>
      <c r="HBE360" s="178"/>
      <c r="HBF360" s="178"/>
      <c r="HBG360" s="179"/>
      <c r="HBH360" s="73"/>
      <c r="HBI360" s="73"/>
      <c r="HBJ360" s="180"/>
      <c r="HBK360" s="75"/>
      <c r="HBL360" s="76"/>
      <c r="HBM360" s="180"/>
      <c r="HBN360" s="180"/>
      <c r="HBO360" s="180"/>
      <c r="HBP360" s="75"/>
      <c r="HBQ360" s="76"/>
      <c r="HBR360" s="181"/>
      <c r="HBS360" s="181"/>
      <c r="HBT360" s="182"/>
      <c r="HBU360" s="134"/>
      <c r="HBV360" s="135"/>
      <c r="HBW360" s="111"/>
      <c r="HBX360" s="178"/>
      <c r="HBY360" s="178"/>
      <c r="HBZ360" s="178"/>
      <c r="HCA360" s="178"/>
      <c r="HCB360" s="179"/>
      <c r="HCC360" s="73"/>
      <c r="HCD360" s="73"/>
      <c r="HCE360" s="180"/>
      <c r="HCF360" s="75"/>
      <c r="HCG360" s="76"/>
      <c r="HCH360" s="180"/>
      <c r="HCI360" s="180"/>
      <c r="HCJ360" s="180"/>
      <c r="HCK360" s="75"/>
      <c r="HCL360" s="76"/>
      <c r="HCM360" s="181"/>
      <c r="HCN360" s="181"/>
      <c r="HCO360" s="182"/>
      <c r="HCP360" s="134"/>
      <c r="HCQ360" s="135"/>
      <c r="HCR360" s="111"/>
      <c r="HCS360" s="178"/>
      <c r="HCT360" s="178"/>
      <c r="HCU360" s="178"/>
      <c r="HCV360" s="178"/>
      <c r="HCW360" s="179"/>
      <c r="HCX360" s="73"/>
      <c r="HCY360" s="73"/>
      <c r="HCZ360" s="180"/>
      <c r="HDA360" s="75"/>
      <c r="HDB360" s="76"/>
      <c r="HDC360" s="180"/>
      <c r="HDD360" s="180"/>
      <c r="HDE360" s="180"/>
      <c r="HDF360" s="75"/>
      <c r="HDG360" s="76"/>
      <c r="HDH360" s="181"/>
      <c r="HDI360" s="181"/>
      <c r="HDJ360" s="182"/>
      <c r="HDK360" s="134"/>
      <c r="HDL360" s="135"/>
      <c r="HDM360" s="111"/>
      <c r="HDN360" s="178"/>
      <c r="HDO360" s="178"/>
      <c r="HDP360" s="178"/>
      <c r="HDQ360" s="178"/>
      <c r="HDR360" s="179"/>
      <c r="HDS360" s="73"/>
      <c r="HDT360" s="73"/>
      <c r="HDU360" s="180"/>
      <c r="HDV360" s="75"/>
      <c r="HDW360" s="76"/>
      <c r="HDX360" s="180"/>
      <c r="HDY360" s="180"/>
      <c r="HDZ360" s="180"/>
      <c r="HEA360" s="75"/>
      <c r="HEB360" s="76"/>
      <c r="HEC360" s="181"/>
      <c r="HED360" s="181"/>
      <c r="HEE360" s="182"/>
      <c r="HEF360" s="134"/>
      <c r="HEG360" s="135"/>
      <c r="HEH360" s="111"/>
      <c r="HEI360" s="178"/>
      <c r="HEJ360" s="178"/>
      <c r="HEK360" s="178"/>
      <c r="HEL360" s="178"/>
      <c r="HEM360" s="179"/>
      <c r="HEN360" s="73"/>
      <c r="HEO360" s="73"/>
      <c r="HEP360" s="180"/>
      <c r="HEQ360" s="75"/>
      <c r="HER360" s="76"/>
      <c r="HES360" s="180"/>
      <c r="HET360" s="180"/>
      <c r="HEU360" s="180"/>
      <c r="HEV360" s="75"/>
      <c r="HEW360" s="76"/>
      <c r="HEX360" s="181"/>
      <c r="HEY360" s="181"/>
      <c r="HEZ360" s="182"/>
      <c r="HFA360" s="134"/>
      <c r="HFB360" s="135"/>
      <c r="HFC360" s="111"/>
      <c r="HFD360" s="178"/>
      <c r="HFE360" s="178"/>
      <c r="HFF360" s="178"/>
      <c r="HFG360" s="178"/>
      <c r="HFH360" s="179"/>
      <c r="HFI360" s="73"/>
      <c r="HFJ360" s="73"/>
      <c r="HFK360" s="180"/>
      <c r="HFL360" s="75"/>
      <c r="HFM360" s="76"/>
      <c r="HFN360" s="180"/>
      <c r="HFO360" s="180"/>
      <c r="HFP360" s="180"/>
      <c r="HFQ360" s="75"/>
      <c r="HFR360" s="76"/>
      <c r="HFS360" s="181"/>
      <c r="HFT360" s="181"/>
      <c r="HFU360" s="182"/>
      <c r="HFV360" s="134"/>
      <c r="HFW360" s="135"/>
      <c r="HFX360" s="111"/>
      <c r="HFY360" s="178"/>
      <c r="HFZ360" s="178"/>
      <c r="HGA360" s="178"/>
      <c r="HGB360" s="178"/>
      <c r="HGC360" s="179"/>
      <c r="HGD360" s="73"/>
      <c r="HGE360" s="73"/>
      <c r="HGF360" s="180"/>
      <c r="HGG360" s="75"/>
      <c r="HGH360" s="76"/>
      <c r="HGI360" s="180"/>
      <c r="HGJ360" s="180"/>
      <c r="HGK360" s="180"/>
      <c r="HGL360" s="75"/>
      <c r="HGM360" s="76"/>
      <c r="HGN360" s="181"/>
      <c r="HGO360" s="181"/>
      <c r="HGP360" s="182"/>
      <c r="HGQ360" s="134"/>
      <c r="HGR360" s="135"/>
      <c r="HGS360" s="111"/>
      <c r="HGT360" s="178"/>
      <c r="HGU360" s="178"/>
      <c r="HGV360" s="178"/>
      <c r="HGW360" s="178"/>
      <c r="HGX360" s="179"/>
      <c r="HGY360" s="73"/>
      <c r="HGZ360" s="73"/>
      <c r="HHA360" s="180"/>
      <c r="HHB360" s="75"/>
      <c r="HHC360" s="76"/>
      <c r="HHD360" s="180"/>
      <c r="HHE360" s="180"/>
      <c r="HHF360" s="180"/>
      <c r="HHG360" s="75"/>
      <c r="HHH360" s="76"/>
      <c r="HHI360" s="181"/>
      <c r="HHJ360" s="181"/>
      <c r="HHK360" s="182"/>
      <c r="HHL360" s="134"/>
      <c r="HHM360" s="135"/>
      <c r="HHN360" s="111"/>
      <c r="HHO360" s="178"/>
      <c r="HHP360" s="178"/>
      <c r="HHQ360" s="178"/>
      <c r="HHR360" s="178"/>
      <c r="HHS360" s="179"/>
      <c r="HHT360" s="73"/>
      <c r="HHU360" s="73"/>
      <c r="HHV360" s="180"/>
      <c r="HHW360" s="75"/>
      <c r="HHX360" s="76"/>
      <c r="HHY360" s="180"/>
      <c r="HHZ360" s="180"/>
      <c r="HIA360" s="180"/>
      <c r="HIB360" s="75"/>
      <c r="HIC360" s="76"/>
      <c r="HID360" s="181"/>
      <c r="HIE360" s="181"/>
      <c r="HIF360" s="182"/>
      <c r="HIG360" s="134"/>
      <c r="HIH360" s="135"/>
      <c r="HII360" s="111"/>
      <c r="HIJ360" s="178"/>
      <c r="HIK360" s="178"/>
      <c r="HIL360" s="178"/>
      <c r="HIM360" s="178"/>
      <c r="HIN360" s="179"/>
      <c r="HIO360" s="73"/>
      <c r="HIP360" s="73"/>
      <c r="HIQ360" s="180"/>
      <c r="HIR360" s="75"/>
      <c r="HIS360" s="76"/>
      <c r="HIT360" s="180"/>
      <c r="HIU360" s="180"/>
      <c r="HIV360" s="180"/>
      <c r="HIW360" s="75"/>
      <c r="HIX360" s="76"/>
      <c r="HIY360" s="181"/>
      <c r="HIZ360" s="181"/>
      <c r="HJA360" s="182"/>
      <c r="HJB360" s="134"/>
      <c r="HJC360" s="135"/>
      <c r="HJD360" s="111"/>
      <c r="HJE360" s="178"/>
      <c r="HJF360" s="178"/>
      <c r="HJG360" s="178"/>
      <c r="HJH360" s="178"/>
      <c r="HJI360" s="179"/>
      <c r="HJJ360" s="73"/>
      <c r="HJK360" s="73"/>
      <c r="HJL360" s="180"/>
      <c r="HJM360" s="75"/>
      <c r="HJN360" s="76"/>
      <c r="HJO360" s="180"/>
      <c r="HJP360" s="180"/>
      <c r="HJQ360" s="180"/>
      <c r="HJR360" s="75"/>
      <c r="HJS360" s="76"/>
      <c r="HJT360" s="181"/>
      <c r="HJU360" s="181"/>
      <c r="HJV360" s="182"/>
      <c r="HJW360" s="134"/>
      <c r="HJX360" s="135"/>
      <c r="HJY360" s="111"/>
      <c r="HJZ360" s="178"/>
      <c r="HKA360" s="178"/>
      <c r="HKB360" s="178"/>
      <c r="HKC360" s="178"/>
      <c r="HKD360" s="179"/>
      <c r="HKE360" s="73"/>
      <c r="HKF360" s="73"/>
      <c r="HKG360" s="180"/>
      <c r="HKH360" s="75"/>
      <c r="HKI360" s="76"/>
      <c r="HKJ360" s="180"/>
      <c r="HKK360" s="180"/>
      <c r="HKL360" s="180"/>
      <c r="HKM360" s="75"/>
      <c r="HKN360" s="76"/>
      <c r="HKO360" s="181"/>
      <c r="HKP360" s="181"/>
      <c r="HKQ360" s="182"/>
      <c r="HKR360" s="134"/>
      <c r="HKS360" s="135"/>
      <c r="HKT360" s="111"/>
      <c r="HKU360" s="178"/>
      <c r="HKV360" s="178"/>
      <c r="HKW360" s="178"/>
      <c r="HKX360" s="178"/>
      <c r="HKY360" s="179"/>
      <c r="HKZ360" s="73"/>
      <c r="HLA360" s="73"/>
      <c r="HLB360" s="180"/>
      <c r="HLC360" s="75"/>
      <c r="HLD360" s="76"/>
      <c r="HLE360" s="180"/>
      <c r="HLF360" s="180"/>
      <c r="HLG360" s="180"/>
      <c r="HLH360" s="75"/>
      <c r="HLI360" s="76"/>
      <c r="HLJ360" s="181"/>
      <c r="HLK360" s="181"/>
      <c r="HLL360" s="182"/>
      <c r="HLM360" s="134"/>
      <c r="HLN360" s="135"/>
      <c r="HLO360" s="111"/>
      <c r="HLP360" s="178"/>
      <c r="HLQ360" s="178"/>
      <c r="HLR360" s="178"/>
      <c r="HLS360" s="178"/>
      <c r="HLT360" s="179"/>
      <c r="HLU360" s="73"/>
      <c r="HLV360" s="73"/>
      <c r="HLW360" s="180"/>
      <c r="HLX360" s="75"/>
      <c r="HLY360" s="76"/>
      <c r="HLZ360" s="180"/>
      <c r="HMA360" s="180"/>
      <c r="HMB360" s="180"/>
      <c r="HMC360" s="75"/>
      <c r="HMD360" s="76"/>
      <c r="HME360" s="181"/>
      <c r="HMF360" s="181"/>
      <c r="HMG360" s="182"/>
      <c r="HMH360" s="134"/>
      <c r="HMI360" s="135"/>
      <c r="HMJ360" s="111"/>
      <c r="HMK360" s="178"/>
      <c r="HML360" s="178"/>
      <c r="HMM360" s="178"/>
      <c r="HMN360" s="178"/>
      <c r="HMO360" s="179"/>
      <c r="HMP360" s="73"/>
      <c r="HMQ360" s="73"/>
      <c r="HMR360" s="180"/>
      <c r="HMS360" s="75"/>
      <c r="HMT360" s="76"/>
      <c r="HMU360" s="180"/>
      <c r="HMV360" s="180"/>
      <c r="HMW360" s="180"/>
      <c r="HMX360" s="75"/>
      <c r="HMY360" s="76"/>
      <c r="HMZ360" s="181"/>
      <c r="HNA360" s="181"/>
      <c r="HNB360" s="182"/>
      <c r="HNC360" s="134"/>
      <c r="HND360" s="135"/>
      <c r="HNE360" s="111"/>
      <c r="HNF360" s="178"/>
      <c r="HNG360" s="178"/>
      <c r="HNH360" s="178"/>
      <c r="HNI360" s="178"/>
      <c r="HNJ360" s="179"/>
      <c r="HNK360" s="73"/>
      <c r="HNL360" s="73"/>
      <c r="HNM360" s="180"/>
      <c r="HNN360" s="75"/>
      <c r="HNO360" s="76"/>
      <c r="HNP360" s="180"/>
      <c r="HNQ360" s="180"/>
      <c r="HNR360" s="180"/>
      <c r="HNS360" s="75"/>
      <c r="HNT360" s="76"/>
      <c r="HNU360" s="181"/>
      <c r="HNV360" s="181"/>
      <c r="HNW360" s="182"/>
      <c r="HNX360" s="134"/>
      <c r="HNY360" s="135"/>
      <c r="HNZ360" s="111"/>
      <c r="HOA360" s="178"/>
      <c r="HOB360" s="178"/>
      <c r="HOC360" s="178"/>
      <c r="HOD360" s="178"/>
      <c r="HOE360" s="179"/>
      <c r="HOF360" s="73"/>
      <c r="HOG360" s="73"/>
      <c r="HOH360" s="180"/>
      <c r="HOI360" s="75"/>
      <c r="HOJ360" s="76"/>
      <c r="HOK360" s="180"/>
      <c r="HOL360" s="180"/>
      <c r="HOM360" s="180"/>
      <c r="HON360" s="75"/>
      <c r="HOO360" s="76"/>
      <c r="HOP360" s="181"/>
      <c r="HOQ360" s="181"/>
      <c r="HOR360" s="182"/>
      <c r="HOS360" s="134"/>
      <c r="HOT360" s="135"/>
      <c r="HOU360" s="111"/>
      <c r="HOV360" s="178"/>
      <c r="HOW360" s="178"/>
      <c r="HOX360" s="178"/>
      <c r="HOY360" s="178"/>
      <c r="HOZ360" s="179"/>
      <c r="HPA360" s="73"/>
      <c r="HPB360" s="73"/>
      <c r="HPC360" s="180"/>
      <c r="HPD360" s="75"/>
      <c r="HPE360" s="76"/>
      <c r="HPF360" s="180"/>
      <c r="HPG360" s="180"/>
      <c r="HPH360" s="180"/>
      <c r="HPI360" s="75"/>
      <c r="HPJ360" s="76"/>
      <c r="HPK360" s="181"/>
      <c r="HPL360" s="181"/>
      <c r="HPM360" s="182"/>
      <c r="HPN360" s="134"/>
      <c r="HPO360" s="135"/>
      <c r="HPP360" s="111"/>
      <c r="HPQ360" s="178"/>
      <c r="HPR360" s="178"/>
      <c r="HPS360" s="178"/>
      <c r="HPT360" s="178"/>
      <c r="HPU360" s="179"/>
      <c r="HPV360" s="73"/>
      <c r="HPW360" s="73"/>
      <c r="HPX360" s="180"/>
      <c r="HPY360" s="75"/>
      <c r="HPZ360" s="76"/>
      <c r="HQA360" s="180"/>
      <c r="HQB360" s="180"/>
      <c r="HQC360" s="180"/>
      <c r="HQD360" s="75"/>
      <c r="HQE360" s="76"/>
      <c r="HQF360" s="181"/>
      <c r="HQG360" s="181"/>
      <c r="HQH360" s="182"/>
      <c r="HQI360" s="134"/>
      <c r="HQJ360" s="135"/>
      <c r="HQK360" s="111"/>
      <c r="HQL360" s="178"/>
      <c r="HQM360" s="178"/>
      <c r="HQN360" s="178"/>
      <c r="HQO360" s="178"/>
      <c r="HQP360" s="179"/>
      <c r="HQQ360" s="73"/>
      <c r="HQR360" s="73"/>
      <c r="HQS360" s="180"/>
      <c r="HQT360" s="75"/>
      <c r="HQU360" s="76"/>
      <c r="HQV360" s="180"/>
      <c r="HQW360" s="180"/>
      <c r="HQX360" s="180"/>
      <c r="HQY360" s="75"/>
      <c r="HQZ360" s="76"/>
      <c r="HRA360" s="181"/>
      <c r="HRB360" s="181"/>
      <c r="HRC360" s="182"/>
      <c r="HRD360" s="134"/>
      <c r="HRE360" s="135"/>
      <c r="HRF360" s="111"/>
      <c r="HRG360" s="178"/>
      <c r="HRH360" s="178"/>
      <c r="HRI360" s="178"/>
      <c r="HRJ360" s="178"/>
      <c r="HRK360" s="179"/>
      <c r="HRL360" s="73"/>
      <c r="HRM360" s="73"/>
      <c r="HRN360" s="180"/>
      <c r="HRO360" s="75"/>
      <c r="HRP360" s="76"/>
      <c r="HRQ360" s="180"/>
      <c r="HRR360" s="180"/>
      <c r="HRS360" s="180"/>
      <c r="HRT360" s="75"/>
      <c r="HRU360" s="76"/>
      <c r="HRV360" s="181"/>
      <c r="HRW360" s="181"/>
      <c r="HRX360" s="182"/>
      <c r="HRY360" s="134"/>
      <c r="HRZ360" s="135"/>
      <c r="HSA360" s="111"/>
      <c r="HSB360" s="178"/>
      <c r="HSC360" s="178"/>
      <c r="HSD360" s="178"/>
      <c r="HSE360" s="178"/>
      <c r="HSF360" s="179"/>
      <c r="HSG360" s="73"/>
      <c r="HSH360" s="73"/>
      <c r="HSI360" s="180"/>
      <c r="HSJ360" s="75"/>
      <c r="HSK360" s="76"/>
      <c r="HSL360" s="180"/>
      <c r="HSM360" s="180"/>
      <c r="HSN360" s="180"/>
      <c r="HSO360" s="75"/>
      <c r="HSP360" s="76"/>
      <c r="HSQ360" s="181"/>
      <c r="HSR360" s="181"/>
      <c r="HSS360" s="182"/>
      <c r="HST360" s="134"/>
      <c r="HSU360" s="135"/>
      <c r="HSV360" s="111"/>
      <c r="HSW360" s="178"/>
      <c r="HSX360" s="178"/>
      <c r="HSY360" s="178"/>
      <c r="HSZ360" s="178"/>
      <c r="HTA360" s="179"/>
      <c r="HTB360" s="73"/>
      <c r="HTC360" s="73"/>
      <c r="HTD360" s="180"/>
      <c r="HTE360" s="75"/>
      <c r="HTF360" s="76"/>
      <c r="HTG360" s="180"/>
      <c r="HTH360" s="180"/>
      <c r="HTI360" s="180"/>
      <c r="HTJ360" s="75"/>
      <c r="HTK360" s="76"/>
      <c r="HTL360" s="181"/>
      <c r="HTM360" s="181"/>
      <c r="HTN360" s="182"/>
      <c r="HTO360" s="134"/>
      <c r="HTP360" s="135"/>
      <c r="HTQ360" s="111"/>
      <c r="HTR360" s="178"/>
      <c r="HTS360" s="178"/>
      <c r="HTT360" s="178"/>
      <c r="HTU360" s="178"/>
      <c r="HTV360" s="179"/>
      <c r="HTW360" s="73"/>
      <c r="HTX360" s="73"/>
      <c r="HTY360" s="180"/>
      <c r="HTZ360" s="75"/>
      <c r="HUA360" s="76"/>
      <c r="HUB360" s="180"/>
      <c r="HUC360" s="180"/>
      <c r="HUD360" s="180"/>
      <c r="HUE360" s="75"/>
      <c r="HUF360" s="76"/>
      <c r="HUG360" s="181"/>
      <c r="HUH360" s="181"/>
      <c r="HUI360" s="182"/>
      <c r="HUJ360" s="134"/>
      <c r="HUK360" s="135"/>
      <c r="HUL360" s="111"/>
      <c r="HUM360" s="178"/>
      <c r="HUN360" s="178"/>
      <c r="HUO360" s="178"/>
      <c r="HUP360" s="178"/>
      <c r="HUQ360" s="179"/>
      <c r="HUR360" s="73"/>
      <c r="HUS360" s="73"/>
      <c r="HUT360" s="180"/>
      <c r="HUU360" s="75"/>
      <c r="HUV360" s="76"/>
      <c r="HUW360" s="180"/>
      <c r="HUX360" s="180"/>
      <c r="HUY360" s="180"/>
      <c r="HUZ360" s="75"/>
      <c r="HVA360" s="76"/>
      <c r="HVB360" s="181"/>
      <c r="HVC360" s="181"/>
      <c r="HVD360" s="182"/>
      <c r="HVE360" s="134"/>
      <c r="HVF360" s="135"/>
      <c r="HVG360" s="111"/>
      <c r="HVH360" s="178"/>
      <c r="HVI360" s="178"/>
      <c r="HVJ360" s="178"/>
      <c r="HVK360" s="178"/>
      <c r="HVL360" s="179"/>
      <c r="HVM360" s="73"/>
      <c r="HVN360" s="73"/>
      <c r="HVO360" s="180"/>
      <c r="HVP360" s="75"/>
      <c r="HVQ360" s="76"/>
      <c r="HVR360" s="180"/>
      <c r="HVS360" s="180"/>
      <c r="HVT360" s="180"/>
      <c r="HVU360" s="75"/>
      <c r="HVV360" s="76"/>
      <c r="HVW360" s="181"/>
      <c r="HVX360" s="181"/>
      <c r="HVY360" s="182"/>
      <c r="HVZ360" s="134"/>
      <c r="HWA360" s="135"/>
      <c r="HWB360" s="111"/>
      <c r="HWC360" s="178"/>
      <c r="HWD360" s="178"/>
      <c r="HWE360" s="178"/>
      <c r="HWF360" s="178"/>
      <c r="HWG360" s="179"/>
      <c r="HWH360" s="73"/>
      <c r="HWI360" s="73"/>
      <c r="HWJ360" s="180"/>
      <c r="HWK360" s="75"/>
      <c r="HWL360" s="76"/>
      <c r="HWM360" s="180"/>
      <c r="HWN360" s="180"/>
      <c r="HWO360" s="180"/>
      <c r="HWP360" s="75"/>
      <c r="HWQ360" s="76"/>
      <c r="HWR360" s="181"/>
      <c r="HWS360" s="181"/>
      <c r="HWT360" s="182"/>
      <c r="HWU360" s="134"/>
      <c r="HWV360" s="135"/>
      <c r="HWW360" s="111"/>
      <c r="HWX360" s="178"/>
      <c r="HWY360" s="178"/>
      <c r="HWZ360" s="178"/>
      <c r="HXA360" s="178"/>
      <c r="HXB360" s="179"/>
      <c r="HXC360" s="73"/>
      <c r="HXD360" s="73"/>
      <c r="HXE360" s="180"/>
      <c r="HXF360" s="75"/>
      <c r="HXG360" s="76"/>
      <c r="HXH360" s="180"/>
      <c r="HXI360" s="180"/>
      <c r="HXJ360" s="180"/>
      <c r="HXK360" s="75"/>
      <c r="HXL360" s="76"/>
      <c r="HXM360" s="181"/>
      <c r="HXN360" s="181"/>
      <c r="HXO360" s="182"/>
      <c r="HXP360" s="134"/>
      <c r="HXQ360" s="135"/>
      <c r="HXR360" s="111"/>
      <c r="HXS360" s="178"/>
      <c r="HXT360" s="178"/>
      <c r="HXU360" s="178"/>
      <c r="HXV360" s="178"/>
      <c r="HXW360" s="179"/>
      <c r="HXX360" s="73"/>
      <c r="HXY360" s="73"/>
      <c r="HXZ360" s="180"/>
      <c r="HYA360" s="75"/>
      <c r="HYB360" s="76"/>
      <c r="HYC360" s="180"/>
      <c r="HYD360" s="180"/>
      <c r="HYE360" s="180"/>
      <c r="HYF360" s="75"/>
      <c r="HYG360" s="76"/>
      <c r="HYH360" s="181"/>
      <c r="HYI360" s="181"/>
      <c r="HYJ360" s="182"/>
      <c r="HYK360" s="134"/>
      <c r="HYL360" s="135"/>
      <c r="HYM360" s="111"/>
      <c r="HYN360" s="178"/>
      <c r="HYO360" s="178"/>
      <c r="HYP360" s="178"/>
      <c r="HYQ360" s="178"/>
      <c r="HYR360" s="179"/>
      <c r="HYS360" s="73"/>
      <c r="HYT360" s="73"/>
      <c r="HYU360" s="180"/>
      <c r="HYV360" s="75"/>
      <c r="HYW360" s="76"/>
      <c r="HYX360" s="180"/>
      <c r="HYY360" s="180"/>
      <c r="HYZ360" s="180"/>
      <c r="HZA360" s="75"/>
      <c r="HZB360" s="76"/>
      <c r="HZC360" s="181"/>
      <c r="HZD360" s="181"/>
      <c r="HZE360" s="182"/>
      <c r="HZF360" s="134"/>
      <c r="HZG360" s="135"/>
      <c r="HZH360" s="111"/>
      <c r="HZI360" s="178"/>
      <c r="HZJ360" s="178"/>
      <c r="HZK360" s="178"/>
      <c r="HZL360" s="178"/>
      <c r="HZM360" s="179"/>
      <c r="HZN360" s="73"/>
      <c r="HZO360" s="73"/>
      <c r="HZP360" s="180"/>
      <c r="HZQ360" s="75"/>
      <c r="HZR360" s="76"/>
      <c r="HZS360" s="180"/>
      <c r="HZT360" s="180"/>
      <c r="HZU360" s="180"/>
      <c r="HZV360" s="75"/>
      <c r="HZW360" s="76"/>
      <c r="HZX360" s="181"/>
      <c r="HZY360" s="181"/>
      <c r="HZZ360" s="182"/>
      <c r="IAA360" s="134"/>
      <c r="IAB360" s="135"/>
      <c r="IAC360" s="111"/>
      <c r="IAD360" s="178"/>
      <c r="IAE360" s="178"/>
      <c r="IAF360" s="178"/>
      <c r="IAG360" s="178"/>
      <c r="IAH360" s="179"/>
      <c r="IAI360" s="73"/>
      <c r="IAJ360" s="73"/>
      <c r="IAK360" s="180"/>
      <c r="IAL360" s="75"/>
      <c r="IAM360" s="76"/>
      <c r="IAN360" s="180"/>
      <c r="IAO360" s="180"/>
      <c r="IAP360" s="180"/>
      <c r="IAQ360" s="75"/>
      <c r="IAR360" s="76"/>
      <c r="IAS360" s="181"/>
      <c r="IAT360" s="181"/>
      <c r="IAU360" s="182"/>
      <c r="IAV360" s="134"/>
      <c r="IAW360" s="135"/>
      <c r="IAX360" s="111"/>
      <c r="IAY360" s="178"/>
      <c r="IAZ360" s="178"/>
      <c r="IBA360" s="178"/>
      <c r="IBB360" s="178"/>
      <c r="IBC360" s="179"/>
      <c r="IBD360" s="73"/>
      <c r="IBE360" s="73"/>
      <c r="IBF360" s="180"/>
      <c r="IBG360" s="75"/>
      <c r="IBH360" s="76"/>
      <c r="IBI360" s="180"/>
      <c r="IBJ360" s="180"/>
      <c r="IBK360" s="180"/>
      <c r="IBL360" s="75"/>
      <c r="IBM360" s="76"/>
      <c r="IBN360" s="181"/>
      <c r="IBO360" s="181"/>
      <c r="IBP360" s="182"/>
      <c r="IBQ360" s="134"/>
      <c r="IBR360" s="135"/>
      <c r="IBS360" s="111"/>
      <c r="IBT360" s="178"/>
      <c r="IBU360" s="178"/>
      <c r="IBV360" s="178"/>
      <c r="IBW360" s="178"/>
      <c r="IBX360" s="179"/>
      <c r="IBY360" s="73"/>
      <c r="IBZ360" s="73"/>
      <c r="ICA360" s="180"/>
      <c r="ICB360" s="75"/>
      <c r="ICC360" s="76"/>
      <c r="ICD360" s="180"/>
      <c r="ICE360" s="180"/>
      <c r="ICF360" s="180"/>
      <c r="ICG360" s="75"/>
      <c r="ICH360" s="76"/>
      <c r="ICI360" s="181"/>
      <c r="ICJ360" s="181"/>
      <c r="ICK360" s="182"/>
      <c r="ICL360" s="134"/>
      <c r="ICM360" s="135"/>
      <c r="ICN360" s="111"/>
      <c r="ICO360" s="178"/>
      <c r="ICP360" s="178"/>
      <c r="ICQ360" s="178"/>
      <c r="ICR360" s="178"/>
      <c r="ICS360" s="179"/>
      <c r="ICT360" s="73"/>
      <c r="ICU360" s="73"/>
      <c r="ICV360" s="180"/>
      <c r="ICW360" s="75"/>
      <c r="ICX360" s="76"/>
      <c r="ICY360" s="180"/>
      <c r="ICZ360" s="180"/>
      <c r="IDA360" s="180"/>
      <c r="IDB360" s="75"/>
      <c r="IDC360" s="76"/>
      <c r="IDD360" s="181"/>
      <c r="IDE360" s="181"/>
      <c r="IDF360" s="182"/>
      <c r="IDG360" s="134"/>
      <c r="IDH360" s="135"/>
      <c r="IDI360" s="111"/>
      <c r="IDJ360" s="178"/>
      <c r="IDK360" s="178"/>
      <c r="IDL360" s="178"/>
      <c r="IDM360" s="178"/>
      <c r="IDN360" s="179"/>
      <c r="IDO360" s="73"/>
      <c r="IDP360" s="73"/>
      <c r="IDQ360" s="180"/>
      <c r="IDR360" s="75"/>
      <c r="IDS360" s="76"/>
      <c r="IDT360" s="180"/>
      <c r="IDU360" s="180"/>
      <c r="IDV360" s="180"/>
      <c r="IDW360" s="75"/>
      <c r="IDX360" s="76"/>
      <c r="IDY360" s="181"/>
      <c r="IDZ360" s="181"/>
      <c r="IEA360" s="182"/>
      <c r="IEB360" s="134"/>
      <c r="IEC360" s="135"/>
      <c r="IED360" s="111"/>
      <c r="IEE360" s="178"/>
      <c r="IEF360" s="178"/>
      <c r="IEG360" s="178"/>
      <c r="IEH360" s="178"/>
      <c r="IEI360" s="179"/>
      <c r="IEJ360" s="73"/>
      <c r="IEK360" s="73"/>
      <c r="IEL360" s="180"/>
      <c r="IEM360" s="75"/>
      <c r="IEN360" s="76"/>
      <c r="IEO360" s="180"/>
      <c r="IEP360" s="180"/>
      <c r="IEQ360" s="180"/>
      <c r="IER360" s="75"/>
      <c r="IES360" s="76"/>
      <c r="IET360" s="181"/>
      <c r="IEU360" s="181"/>
      <c r="IEV360" s="182"/>
      <c r="IEW360" s="134"/>
      <c r="IEX360" s="135"/>
      <c r="IEY360" s="111"/>
      <c r="IEZ360" s="178"/>
      <c r="IFA360" s="178"/>
      <c r="IFB360" s="178"/>
      <c r="IFC360" s="178"/>
      <c r="IFD360" s="179"/>
      <c r="IFE360" s="73"/>
      <c r="IFF360" s="73"/>
      <c r="IFG360" s="180"/>
      <c r="IFH360" s="75"/>
      <c r="IFI360" s="76"/>
      <c r="IFJ360" s="180"/>
      <c r="IFK360" s="180"/>
      <c r="IFL360" s="180"/>
      <c r="IFM360" s="75"/>
      <c r="IFN360" s="76"/>
      <c r="IFO360" s="181"/>
      <c r="IFP360" s="181"/>
      <c r="IFQ360" s="182"/>
      <c r="IFR360" s="134"/>
      <c r="IFS360" s="135"/>
      <c r="IFT360" s="111"/>
      <c r="IFU360" s="178"/>
      <c r="IFV360" s="178"/>
      <c r="IFW360" s="178"/>
      <c r="IFX360" s="178"/>
      <c r="IFY360" s="179"/>
      <c r="IFZ360" s="73"/>
      <c r="IGA360" s="73"/>
      <c r="IGB360" s="180"/>
      <c r="IGC360" s="75"/>
      <c r="IGD360" s="76"/>
      <c r="IGE360" s="180"/>
      <c r="IGF360" s="180"/>
      <c r="IGG360" s="180"/>
      <c r="IGH360" s="75"/>
      <c r="IGI360" s="76"/>
      <c r="IGJ360" s="181"/>
      <c r="IGK360" s="181"/>
      <c r="IGL360" s="182"/>
      <c r="IGM360" s="134"/>
      <c r="IGN360" s="135"/>
      <c r="IGO360" s="111"/>
      <c r="IGP360" s="178"/>
      <c r="IGQ360" s="178"/>
      <c r="IGR360" s="178"/>
      <c r="IGS360" s="178"/>
      <c r="IGT360" s="179"/>
      <c r="IGU360" s="73"/>
      <c r="IGV360" s="73"/>
      <c r="IGW360" s="180"/>
      <c r="IGX360" s="75"/>
      <c r="IGY360" s="76"/>
      <c r="IGZ360" s="180"/>
      <c r="IHA360" s="180"/>
      <c r="IHB360" s="180"/>
      <c r="IHC360" s="75"/>
      <c r="IHD360" s="76"/>
      <c r="IHE360" s="181"/>
      <c r="IHF360" s="181"/>
      <c r="IHG360" s="182"/>
      <c r="IHH360" s="134"/>
      <c r="IHI360" s="135"/>
      <c r="IHJ360" s="111"/>
      <c r="IHK360" s="178"/>
      <c r="IHL360" s="178"/>
      <c r="IHM360" s="178"/>
      <c r="IHN360" s="178"/>
      <c r="IHO360" s="179"/>
      <c r="IHP360" s="73"/>
      <c r="IHQ360" s="73"/>
      <c r="IHR360" s="180"/>
      <c r="IHS360" s="75"/>
      <c r="IHT360" s="76"/>
      <c r="IHU360" s="180"/>
      <c r="IHV360" s="180"/>
      <c r="IHW360" s="180"/>
      <c r="IHX360" s="75"/>
      <c r="IHY360" s="76"/>
      <c r="IHZ360" s="181"/>
      <c r="IIA360" s="181"/>
      <c r="IIB360" s="182"/>
      <c r="IIC360" s="134"/>
      <c r="IID360" s="135"/>
      <c r="IIE360" s="111"/>
      <c r="IIF360" s="178"/>
      <c r="IIG360" s="178"/>
      <c r="IIH360" s="178"/>
      <c r="III360" s="178"/>
      <c r="IIJ360" s="179"/>
      <c r="IIK360" s="73"/>
      <c r="IIL360" s="73"/>
      <c r="IIM360" s="180"/>
      <c r="IIN360" s="75"/>
      <c r="IIO360" s="76"/>
      <c r="IIP360" s="180"/>
      <c r="IIQ360" s="180"/>
      <c r="IIR360" s="180"/>
      <c r="IIS360" s="75"/>
      <c r="IIT360" s="76"/>
      <c r="IIU360" s="181"/>
      <c r="IIV360" s="181"/>
      <c r="IIW360" s="182"/>
      <c r="IIX360" s="134"/>
      <c r="IIY360" s="135"/>
      <c r="IIZ360" s="111"/>
      <c r="IJA360" s="178"/>
      <c r="IJB360" s="178"/>
      <c r="IJC360" s="178"/>
      <c r="IJD360" s="178"/>
      <c r="IJE360" s="179"/>
      <c r="IJF360" s="73"/>
      <c r="IJG360" s="73"/>
      <c r="IJH360" s="180"/>
      <c r="IJI360" s="75"/>
      <c r="IJJ360" s="76"/>
      <c r="IJK360" s="180"/>
      <c r="IJL360" s="180"/>
      <c r="IJM360" s="180"/>
      <c r="IJN360" s="75"/>
      <c r="IJO360" s="76"/>
      <c r="IJP360" s="181"/>
      <c r="IJQ360" s="181"/>
      <c r="IJR360" s="182"/>
      <c r="IJS360" s="134"/>
      <c r="IJT360" s="135"/>
      <c r="IJU360" s="111"/>
      <c r="IJV360" s="178"/>
      <c r="IJW360" s="178"/>
      <c r="IJX360" s="178"/>
      <c r="IJY360" s="178"/>
      <c r="IJZ360" s="179"/>
      <c r="IKA360" s="73"/>
      <c r="IKB360" s="73"/>
      <c r="IKC360" s="180"/>
      <c r="IKD360" s="75"/>
      <c r="IKE360" s="76"/>
      <c r="IKF360" s="180"/>
      <c r="IKG360" s="180"/>
      <c r="IKH360" s="180"/>
      <c r="IKI360" s="75"/>
      <c r="IKJ360" s="76"/>
      <c r="IKK360" s="181"/>
      <c r="IKL360" s="181"/>
      <c r="IKM360" s="182"/>
      <c r="IKN360" s="134"/>
      <c r="IKO360" s="135"/>
      <c r="IKP360" s="111"/>
      <c r="IKQ360" s="178"/>
      <c r="IKR360" s="178"/>
      <c r="IKS360" s="178"/>
      <c r="IKT360" s="178"/>
      <c r="IKU360" s="179"/>
      <c r="IKV360" s="73"/>
      <c r="IKW360" s="73"/>
      <c r="IKX360" s="180"/>
      <c r="IKY360" s="75"/>
      <c r="IKZ360" s="76"/>
      <c r="ILA360" s="180"/>
      <c r="ILB360" s="180"/>
      <c r="ILC360" s="180"/>
      <c r="ILD360" s="75"/>
      <c r="ILE360" s="76"/>
      <c r="ILF360" s="181"/>
      <c r="ILG360" s="181"/>
      <c r="ILH360" s="182"/>
      <c r="ILI360" s="134"/>
      <c r="ILJ360" s="135"/>
      <c r="ILK360" s="111"/>
      <c r="ILL360" s="178"/>
      <c r="ILM360" s="178"/>
      <c r="ILN360" s="178"/>
      <c r="ILO360" s="178"/>
      <c r="ILP360" s="179"/>
      <c r="ILQ360" s="73"/>
      <c r="ILR360" s="73"/>
      <c r="ILS360" s="180"/>
      <c r="ILT360" s="75"/>
      <c r="ILU360" s="76"/>
      <c r="ILV360" s="180"/>
      <c r="ILW360" s="180"/>
      <c r="ILX360" s="180"/>
      <c r="ILY360" s="75"/>
      <c r="ILZ360" s="76"/>
      <c r="IMA360" s="181"/>
      <c r="IMB360" s="181"/>
      <c r="IMC360" s="182"/>
      <c r="IMD360" s="134"/>
      <c r="IME360" s="135"/>
      <c r="IMF360" s="111"/>
      <c r="IMG360" s="178"/>
      <c r="IMH360" s="178"/>
      <c r="IMI360" s="178"/>
      <c r="IMJ360" s="178"/>
      <c r="IMK360" s="179"/>
      <c r="IML360" s="73"/>
      <c r="IMM360" s="73"/>
      <c r="IMN360" s="180"/>
      <c r="IMO360" s="75"/>
      <c r="IMP360" s="76"/>
      <c r="IMQ360" s="180"/>
      <c r="IMR360" s="180"/>
      <c r="IMS360" s="180"/>
      <c r="IMT360" s="75"/>
      <c r="IMU360" s="76"/>
      <c r="IMV360" s="181"/>
      <c r="IMW360" s="181"/>
      <c r="IMX360" s="182"/>
      <c r="IMY360" s="134"/>
      <c r="IMZ360" s="135"/>
      <c r="INA360" s="111"/>
      <c r="INB360" s="178"/>
      <c r="INC360" s="178"/>
      <c r="IND360" s="178"/>
      <c r="INE360" s="178"/>
      <c r="INF360" s="179"/>
      <c r="ING360" s="73"/>
      <c r="INH360" s="73"/>
      <c r="INI360" s="180"/>
      <c r="INJ360" s="75"/>
      <c r="INK360" s="76"/>
      <c r="INL360" s="180"/>
      <c r="INM360" s="180"/>
      <c r="INN360" s="180"/>
      <c r="INO360" s="75"/>
      <c r="INP360" s="76"/>
      <c r="INQ360" s="181"/>
      <c r="INR360" s="181"/>
      <c r="INS360" s="182"/>
      <c r="INT360" s="134"/>
      <c r="INU360" s="135"/>
      <c r="INV360" s="111"/>
      <c r="INW360" s="178"/>
      <c r="INX360" s="178"/>
      <c r="INY360" s="178"/>
      <c r="INZ360" s="178"/>
      <c r="IOA360" s="179"/>
      <c r="IOB360" s="73"/>
      <c r="IOC360" s="73"/>
      <c r="IOD360" s="180"/>
      <c r="IOE360" s="75"/>
      <c r="IOF360" s="76"/>
      <c r="IOG360" s="180"/>
      <c r="IOH360" s="180"/>
      <c r="IOI360" s="180"/>
      <c r="IOJ360" s="75"/>
      <c r="IOK360" s="76"/>
      <c r="IOL360" s="181"/>
      <c r="IOM360" s="181"/>
      <c r="ION360" s="182"/>
      <c r="IOO360" s="134"/>
      <c r="IOP360" s="135"/>
      <c r="IOQ360" s="111"/>
      <c r="IOR360" s="178"/>
      <c r="IOS360" s="178"/>
      <c r="IOT360" s="178"/>
      <c r="IOU360" s="178"/>
      <c r="IOV360" s="179"/>
      <c r="IOW360" s="73"/>
      <c r="IOX360" s="73"/>
      <c r="IOY360" s="180"/>
      <c r="IOZ360" s="75"/>
      <c r="IPA360" s="76"/>
      <c r="IPB360" s="180"/>
      <c r="IPC360" s="180"/>
      <c r="IPD360" s="180"/>
      <c r="IPE360" s="75"/>
      <c r="IPF360" s="76"/>
      <c r="IPG360" s="181"/>
      <c r="IPH360" s="181"/>
      <c r="IPI360" s="182"/>
      <c r="IPJ360" s="134"/>
      <c r="IPK360" s="135"/>
      <c r="IPL360" s="111"/>
      <c r="IPM360" s="178"/>
      <c r="IPN360" s="178"/>
      <c r="IPO360" s="178"/>
      <c r="IPP360" s="178"/>
      <c r="IPQ360" s="179"/>
      <c r="IPR360" s="73"/>
      <c r="IPS360" s="73"/>
      <c r="IPT360" s="180"/>
      <c r="IPU360" s="75"/>
      <c r="IPV360" s="76"/>
      <c r="IPW360" s="180"/>
      <c r="IPX360" s="180"/>
      <c r="IPY360" s="180"/>
      <c r="IPZ360" s="75"/>
      <c r="IQA360" s="76"/>
      <c r="IQB360" s="181"/>
      <c r="IQC360" s="181"/>
      <c r="IQD360" s="182"/>
      <c r="IQE360" s="134"/>
      <c r="IQF360" s="135"/>
      <c r="IQG360" s="111"/>
      <c r="IQH360" s="178"/>
      <c r="IQI360" s="178"/>
      <c r="IQJ360" s="178"/>
      <c r="IQK360" s="178"/>
      <c r="IQL360" s="179"/>
      <c r="IQM360" s="73"/>
      <c r="IQN360" s="73"/>
      <c r="IQO360" s="180"/>
      <c r="IQP360" s="75"/>
      <c r="IQQ360" s="76"/>
      <c r="IQR360" s="180"/>
      <c r="IQS360" s="180"/>
      <c r="IQT360" s="180"/>
      <c r="IQU360" s="75"/>
      <c r="IQV360" s="76"/>
      <c r="IQW360" s="181"/>
      <c r="IQX360" s="181"/>
      <c r="IQY360" s="182"/>
      <c r="IQZ360" s="134"/>
      <c r="IRA360" s="135"/>
      <c r="IRB360" s="111"/>
      <c r="IRC360" s="178"/>
      <c r="IRD360" s="178"/>
      <c r="IRE360" s="178"/>
      <c r="IRF360" s="178"/>
      <c r="IRG360" s="179"/>
      <c r="IRH360" s="73"/>
      <c r="IRI360" s="73"/>
      <c r="IRJ360" s="180"/>
      <c r="IRK360" s="75"/>
      <c r="IRL360" s="76"/>
      <c r="IRM360" s="180"/>
      <c r="IRN360" s="180"/>
      <c r="IRO360" s="180"/>
      <c r="IRP360" s="75"/>
      <c r="IRQ360" s="76"/>
      <c r="IRR360" s="181"/>
      <c r="IRS360" s="181"/>
      <c r="IRT360" s="182"/>
      <c r="IRU360" s="134"/>
      <c r="IRV360" s="135"/>
      <c r="IRW360" s="111"/>
      <c r="IRX360" s="178"/>
      <c r="IRY360" s="178"/>
      <c r="IRZ360" s="178"/>
      <c r="ISA360" s="178"/>
      <c r="ISB360" s="179"/>
      <c r="ISC360" s="73"/>
      <c r="ISD360" s="73"/>
      <c r="ISE360" s="180"/>
      <c r="ISF360" s="75"/>
      <c r="ISG360" s="76"/>
      <c r="ISH360" s="180"/>
      <c r="ISI360" s="180"/>
      <c r="ISJ360" s="180"/>
      <c r="ISK360" s="75"/>
      <c r="ISL360" s="76"/>
      <c r="ISM360" s="181"/>
      <c r="ISN360" s="181"/>
      <c r="ISO360" s="182"/>
      <c r="ISP360" s="134"/>
      <c r="ISQ360" s="135"/>
      <c r="ISR360" s="111"/>
      <c r="ISS360" s="178"/>
      <c r="IST360" s="178"/>
      <c r="ISU360" s="178"/>
      <c r="ISV360" s="178"/>
      <c r="ISW360" s="179"/>
      <c r="ISX360" s="73"/>
      <c r="ISY360" s="73"/>
      <c r="ISZ360" s="180"/>
      <c r="ITA360" s="75"/>
      <c r="ITB360" s="76"/>
      <c r="ITC360" s="180"/>
      <c r="ITD360" s="180"/>
      <c r="ITE360" s="180"/>
      <c r="ITF360" s="75"/>
      <c r="ITG360" s="76"/>
      <c r="ITH360" s="181"/>
      <c r="ITI360" s="181"/>
      <c r="ITJ360" s="182"/>
      <c r="ITK360" s="134"/>
      <c r="ITL360" s="135"/>
      <c r="ITM360" s="111"/>
      <c r="ITN360" s="178"/>
      <c r="ITO360" s="178"/>
      <c r="ITP360" s="178"/>
      <c r="ITQ360" s="178"/>
      <c r="ITR360" s="179"/>
      <c r="ITS360" s="73"/>
      <c r="ITT360" s="73"/>
      <c r="ITU360" s="180"/>
      <c r="ITV360" s="75"/>
      <c r="ITW360" s="76"/>
      <c r="ITX360" s="180"/>
      <c r="ITY360" s="180"/>
      <c r="ITZ360" s="180"/>
      <c r="IUA360" s="75"/>
      <c r="IUB360" s="76"/>
      <c r="IUC360" s="181"/>
      <c r="IUD360" s="181"/>
      <c r="IUE360" s="182"/>
      <c r="IUF360" s="134"/>
      <c r="IUG360" s="135"/>
      <c r="IUH360" s="111"/>
      <c r="IUI360" s="178"/>
      <c r="IUJ360" s="178"/>
      <c r="IUK360" s="178"/>
      <c r="IUL360" s="178"/>
      <c r="IUM360" s="179"/>
      <c r="IUN360" s="73"/>
      <c r="IUO360" s="73"/>
      <c r="IUP360" s="180"/>
      <c r="IUQ360" s="75"/>
      <c r="IUR360" s="76"/>
      <c r="IUS360" s="180"/>
      <c r="IUT360" s="180"/>
      <c r="IUU360" s="180"/>
      <c r="IUV360" s="75"/>
      <c r="IUW360" s="76"/>
      <c r="IUX360" s="181"/>
      <c r="IUY360" s="181"/>
      <c r="IUZ360" s="182"/>
      <c r="IVA360" s="134"/>
      <c r="IVB360" s="135"/>
      <c r="IVC360" s="111"/>
      <c r="IVD360" s="178"/>
      <c r="IVE360" s="178"/>
      <c r="IVF360" s="178"/>
      <c r="IVG360" s="178"/>
      <c r="IVH360" s="179"/>
      <c r="IVI360" s="73"/>
      <c r="IVJ360" s="73"/>
      <c r="IVK360" s="180"/>
      <c r="IVL360" s="75"/>
      <c r="IVM360" s="76"/>
      <c r="IVN360" s="180"/>
      <c r="IVO360" s="180"/>
      <c r="IVP360" s="180"/>
      <c r="IVQ360" s="75"/>
      <c r="IVR360" s="76"/>
      <c r="IVS360" s="181"/>
      <c r="IVT360" s="181"/>
      <c r="IVU360" s="182"/>
      <c r="IVV360" s="134"/>
      <c r="IVW360" s="135"/>
      <c r="IVX360" s="111"/>
      <c r="IVY360" s="178"/>
      <c r="IVZ360" s="178"/>
      <c r="IWA360" s="178"/>
      <c r="IWB360" s="178"/>
      <c r="IWC360" s="179"/>
      <c r="IWD360" s="73"/>
      <c r="IWE360" s="73"/>
      <c r="IWF360" s="180"/>
      <c r="IWG360" s="75"/>
      <c r="IWH360" s="76"/>
      <c r="IWI360" s="180"/>
      <c r="IWJ360" s="180"/>
      <c r="IWK360" s="180"/>
      <c r="IWL360" s="75"/>
      <c r="IWM360" s="76"/>
      <c r="IWN360" s="181"/>
      <c r="IWO360" s="181"/>
      <c r="IWP360" s="182"/>
      <c r="IWQ360" s="134"/>
      <c r="IWR360" s="135"/>
      <c r="IWS360" s="111"/>
      <c r="IWT360" s="178"/>
      <c r="IWU360" s="178"/>
      <c r="IWV360" s="178"/>
      <c r="IWW360" s="178"/>
      <c r="IWX360" s="179"/>
      <c r="IWY360" s="73"/>
      <c r="IWZ360" s="73"/>
      <c r="IXA360" s="180"/>
      <c r="IXB360" s="75"/>
      <c r="IXC360" s="76"/>
      <c r="IXD360" s="180"/>
      <c r="IXE360" s="180"/>
      <c r="IXF360" s="180"/>
      <c r="IXG360" s="75"/>
      <c r="IXH360" s="76"/>
      <c r="IXI360" s="181"/>
      <c r="IXJ360" s="181"/>
      <c r="IXK360" s="182"/>
      <c r="IXL360" s="134"/>
      <c r="IXM360" s="135"/>
      <c r="IXN360" s="111"/>
      <c r="IXO360" s="178"/>
      <c r="IXP360" s="178"/>
      <c r="IXQ360" s="178"/>
      <c r="IXR360" s="178"/>
      <c r="IXS360" s="179"/>
      <c r="IXT360" s="73"/>
      <c r="IXU360" s="73"/>
      <c r="IXV360" s="180"/>
      <c r="IXW360" s="75"/>
      <c r="IXX360" s="76"/>
      <c r="IXY360" s="180"/>
      <c r="IXZ360" s="180"/>
      <c r="IYA360" s="180"/>
      <c r="IYB360" s="75"/>
      <c r="IYC360" s="76"/>
      <c r="IYD360" s="181"/>
      <c r="IYE360" s="181"/>
      <c r="IYF360" s="182"/>
      <c r="IYG360" s="134"/>
      <c r="IYH360" s="135"/>
      <c r="IYI360" s="111"/>
      <c r="IYJ360" s="178"/>
      <c r="IYK360" s="178"/>
      <c r="IYL360" s="178"/>
      <c r="IYM360" s="178"/>
      <c r="IYN360" s="179"/>
      <c r="IYO360" s="73"/>
      <c r="IYP360" s="73"/>
      <c r="IYQ360" s="180"/>
      <c r="IYR360" s="75"/>
      <c r="IYS360" s="76"/>
      <c r="IYT360" s="180"/>
      <c r="IYU360" s="180"/>
      <c r="IYV360" s="180"/>
      <c r="IYW360" s="75"/>
      <c r="IYX360" s="76"/>
      <c r="IYY360" s="181"/>
      <c r="IYZ360" s="181"/>
      <c r="IZA360" s="182"/>
      <c r="IZB360" s="134"/>
      <c r="IZC360" s="135"/>
      <c r="IZD360" s="111"/>
      <c r="IZE360" s="178"/>
      <c r="IZF360" s="178"/>
      <c r="IZG360" s="178"/>
      <c r="IZH360" s="178"/>
      <c r="IZI360" s="179"/>
      <c r="IZJ360" s="73"/>
      <c r="IZK360" s="73"/>
      <c r="IZL360" s="180"/>
      <c r="IZM360" s="75"/>
      <c r="IZN360" s="76"/>
      <c r="IZO360" s="180"/>
      <c r="IZP360" s="180"/>
      <c r="IZQ360" s="180"/>
      <c r="IZR360" s="75"/>
      <c r="IZS360" s="76"/>
      <c r="IZT360" s="181"/>
      <c r="IZU360" s="181"/>
      <c r="IZV360" s="182"/>
      <c r="IZW360" s="134"/>
      <c r="IZX360" s="135"/>
      <c r="IZY360" s="111"/>
      <c r="IZZ360" s="178"/>
      <c r="JAA360" s="178"/>
      <c r="JAB360" s="178"/>
      <c r="JAC360" s="178"/>
      <c r="JAD360" s="179"/>
      <c r="JAE360" s="73"/>
      <c r="JAF360" s="73"/>
      <c r="JAG360" s="180"/>
      <c r="JAH360" s="75"/>
      <c r="JAI360" s="76"/>
      <c r="JAJ360" s="180"/>
      <c r="JAK360" s="180"/>
      <c r="JAL360" s="180"/>
      <c r="JAM360" s="75"/>
      <c r="JAN360" s="76"/>
      <c r="JAO360" s="181"/>
      <c r="JAP360" s="181"/>
      <c r="JAQ360" s="182"/>
      <c r="JAR360" s="134"/>
      <c r="JAS360" s="135"/>
      <c r="JAT360" s="111"/>
      <c r="JAU360" s="178"/>
      <c r="JAV360" s="178"/>
      <c r="JAW360" s="178"/>
      <c r="JAX360" s="178"/>
      <c r="JAY360" s="179"/>
      <c r="JAZ360" s="73"/>
      <c r="JBA360" s="73"/>
      <c r="JBB360" s="180"/>
      <c r="JBC360" s="75"/>
      <c r="JBD360" s="76"/>
      <c r="JBE360" s="180"/>
      <c r="JBF360" s="180"/>
      <c r="JBG360" s="180"/>
      <c r="JBH360" s="75"/>
      <c r="JBI360" s="76"/>
      <c r="JBJ360" s="181"/>
      <c r="JBK360" s="181"/>
      <c r="JBL360" s="182"/>
      <c r="JBM360" s="134"/>
      <c r="JBN360" s="135"/>
      <c r="JBO360" s="111"/>
      <c r="JBP360" s="178"/>
      <c r="JBQ360" s="178"/>
      <c r="JBR360" s="178"/>
      <c r="JBS360" s="178"/>
      <c r="JBT360" s="179"/>
      <c r="JBU360" s="73"/>
      <c r="JBV360" s="73"/>
      <c r="JBW360" s="180"/>
      <c r="JBX360" s="75"/>
      <c r="JBY360" s="76"/>
      <c r="JBZ360" s="180"/>
      <c r="JCA360" s="180"/>
      <c r="JCB360" s="180"/>
      <c r="JCC360" s="75"/>
      <c r="JCD360" s="76"/>
      <c r="JCE360" s="181"/>
      <c r="JCF360" s="181"/>
      <c r="JCG360" s="182"/>
      <c r="JCH360" s="134"/>
      <c r="JCI360" s="135"/>
      <c r="JCJ360" s="111"/>
      <c r="JCK360" s="178"/>
      <c r="JCL360" s="178"/>
      <c r="JCM360" s="178"/>
      <c r="JCN360" s="178"/>
      <c r="JCO360" s="179"/>
      <c r="JCP360" s="73"/>
      <c r="JCQ360" s="73"/>
      <c r="JCR360" s="180"/>
      <c r="JCS360" s="75"/>
      <c r="JCT360" s="76"/>
      <c r="JCU360" s="180"/>
      <c r="JCV360" s="180"/>
      <c r="JCW360" s="180"/>
      <c r="JCX360" s="75"/>
      <c r="JCY360" s="76"/>
      <c r="JCZ360" s="181"/>
      <c r="JDA360" s="181"/>
      <c r="JDB360" s="182"/>
      <c r="JDC360" s="134"/>
      <c r="JDD360" s="135"/>
      <c r="JDE360" s="111"/>
      <c r="JDF360" s="178"/>
      <c r="JDG360" s="178"/>
      <c r="JDH360" s="178"/>
      <c r="JDI360" s="178"/>
      <c r="JDJ360" s="179"/>
      <c r="JDK360" s="73"/>
      <c r="JDL360" s="73"/>
      <c r="JDM360" s="180"/>
      <c r="JDN360" s="75"/>
      <c r="JDO360" s="76"/>
      <c r="JDP360" s="180"/>
      <c r="JDQ360" s="180"/>
      <c r="JDR360" s="180"/>
      <c r="JDS360" s="75"/>
      <c r="JDT360" s="76"/>
      <c r="JDU360" s="181"/>
      <c r="JDV360" s="181"/>
      <c r="JDW360" s="182"/>
      <c r="JDX360" s="134"/>
      <c r="JDY360" s="135"/>
      <c r="JDZ360" s="111"/>
      <c r="JEA360" s="178"/>
      <c r="JEB360" s="178"/>
      <c r="JEC360" s="178"/>
      <c r="JED360" s="178"/>
      <c r="JEE360" s="179"/>
      <c r="JEF360" s="73"/>
      <c r="JEG360" s="73"/>
      <c r="JEH360" s="180"/>
      <c r="JEI360" s="75"/>
      <c r="JEJ360" s="76"/>
      <c r="JEK360" s="180"/>
      <c r="JEL360" s="180"/>
      <c r="JEM360" s="180"/>
      <c r="JEN360" s="75"/>
      <c r="JEO360" s="76"/>
      <c r="JEP360" s="181"/>
      <c r="JEQ360" s="181"/>
      <c r="JER360" s="182"/>
      <c r="JES360" s="134"/>
      <c r="JET360" s="135"/>
      <c r="JEU360" s="111"/>
      <c r="JEV360" s="178"/>
      <c r="JEW360" s="178"/>
      <c r="JEX360" s="178"/>
      <c r="JEY360" s="178"/>
      <c r="JEZ360" s="179"/>
      <c r="JFA360" s="73"/>
      <c r="JFB360" s="73"/>
      <c r="JFC360" s="180"/>
      <c r="JFD360" s="75"/>
      <c r="JFE360" s="76"/>
      <c r="JFF360" s="180"/>
      <c r="JFG360" s="180"/>
      <c r="JFH360" s="180"/>
      <c r="JFI360" s="75"/>
      <c r="JFJ360" s="76"/>
      <c r="JFK360" s="181"/>
      <c r="JFL360" s="181"/>
      <c r="JFM360" s="182"/>
      <c r="JFN360" s="134"/>
      <c r="JFO360" s="135"/>
      <c r="JFP360" s="111"/>
      <c r="JFQ360" s="178"/>
      <c r="JFR360" s="178"/>
      <c r="JFS360" s="178"/>
      <c r="JFT360" s="178"/>
      <c r="JFU360" s="179"/>
      <c r="JFV360" s="73"/>
      <c r="JFW360" s="73"/>
      <c r="JFX360" s="180"/>
      <c r="JFY360" s="75"/>
      <c r="JFZ360" s="76"/>
      <c r="JGA360" s="180"/>
      <c r="JGB360" s="180"/>
      <c r="JGC360" s="180"/>
      <c r="JGD360" s="75"/>
      <c r="JGE360" s="76"/>
      <c r="JGF360" s="181"/>
      <c r="JGG360" s="181"/>
      <c r="JGH360" s="182"/>
      <c r="JGI360" s="134"/>
      <c r="JGJ360" s="135"/>
      <c r="JGK360" s="111"/>
      <c r="JGL360" s="178"/>
      <c r="JGM360" s="178"/>
      <c r="JGN360" s="178"/>
      <c r="JGO360" s="178"/>
      <c r="JGP360" s="179"/>
      <c r="JGQ360" s="73"/>
      <c r="JGR360" s="73"/>
      <c r="JGS360" s="180"/>
      <c r="JGT360" s="75"/>
      <c r="JGU360" s="76"/>
      <c r="JGV360" s="180"/>
      <c r="JGW360" s="180"/>
      <c r="JGX360" s="180"/>
      <c r="JGY360" s="75"/>
      <c r="JGZ360" s="76"/>
      <c r="JHA360" s="181"/>
      <c r="JHB360" s="181"/>
      <c r="JHC360" s="182"/>
      <c r="JHD360" s="134"/>
      <c r="JHE360" s="135"/>
      <c r="JHF360" s="111"/>
      <c r="JHG360" s="178"/>
      <c r="JHH360" s="178"/>
      <c r="JHI360" s="178"/>
      <c r="JHJ360" s="178"/>
      <c r="JHK360" s="179"/>
      <c r="JHL360" s="73"/>
      <c r="JHM360" s="73"/>
      <c r="JHN360" s="180"/>
      <c r="JHO360" s="75"/>
      <c r="JHP360" s="76"/>
      <c r="JHQ360" s="180"/>
      <c r="JHR360" s="180"/>
      <c r="JHS360" s="180"/>
      <c r="JHT360" s="75"/>
      <c r="JHU360" s="76"/>
      <c r="JHV360" s="181"/>
      <c r="JHW360" s="181"/>
      <c r="JHX360" s="182"/>
      <c r="JHY360" s="134"/>
      <c r="JHZ360" s="135"/>
      <c r="JIA360" s="111"/>
      <c r="JIB360" s="178"/>
      <c r="JIC360" s="178"/>
      <c r="JID360" s="178"/>
      <c r="JIE360" s="178"/>
      <c r="JIF360" s="179"/>
      <c r="JIG360" s="73"/>
      <c r="JIH360" s="73"/>
      <c r="JII360" s="180"/>
      <c r="JIJ360" s="75"/>
      <c r="JIK360" s="76"/>
      <c r="JIL360" s="180"/>
      <c r="JIM360" s="180"/>
      <c r="JIN360" s="180"/>
      <c r="JIO360" s="75"/>
      <c r="JIP360" s="76"/>
      <c r="JIQ360" s="181"/>
      <c r="JIR360" s="181"/>
      <c r="JIS360" s="182"/>
      <c r="JIT360" s="134"/>
      <c r="JIU360" s="135"/>
      <c r="JIV360" s="111"/>
      <c r="JIW360" s="178"/>
      <c r="JIX360" s="178"/>
      <c r="JIY360" s="178"/>
      <c r="JIZ360" s="178"/>
      <c r="JJA360" s="179"/>
      <c r="JJB360" s="73"/>
      <c r="JJC360" s="73"/>
      <c r="JJD360" s="180"/>
      <c r="JJE360" s="75"/>
      <c r="JJF360" s="76"/>
      <c r="JJG360" s="180"/>
      <c r="JJH360" s="180"/>
      <c r="JJI360" s="180"/>
      <c r="JJJ360" s="75"/>
      <c r="JJK360" s="76"/>
      <c r="JJL360" s="181"/>
      <c r="JJM360" s="181"/>
      <c r="JJN360" s="182"/>
      <c r="JJO360" s="134"/>
      <c r="JJP360" s="135"/>
      <c r="JJQ360" s="111"/>
      <c r="JJR360" s="178"/>
      <c r="JJS360" s="178"/>
      <c r="JJT360" s="178"/>
      <c r="JJU360" s="178"/>
      <c r="JJV360" s="179"/>
      <c r="JJW360" s="73"/>
      <c r="JJX360" s="73"/>
      <c r="JJY360" s="180"/>
      <c r="JJZ360" s="75"/>
      <c r="JKA360" s="76"/>
      <c r="JKB360" s="180"/>
      <c r="JKC360" s="180"/>
      <c r="JKD360" s="180"/>
      <c r="JKE360" s="75"/>
      <c r="JKF360" s="76"/>
      <c r="JKG360" s="181"/>
      <c r="JKH360" s="181"/>
      <c r="JKI360" s="182"/>
      <c r="JKJ360" s="134"/>
      <c r="JKK360" s="135"/>
      <c r="JKL360" s="111"/>
      <c r="JKM360" s="178"/>
      <c r="JKN360" s="178"/>
      <c r="JKO360" s="178"/>
      <c r="JKP360" s="178"/>
      <c r="JKQ360" s="179"/>
      <c r="JKR360" s="73"/>
      <c r="JKS360" s="73"/>
      <c r="JKT360" s="180"/>
      <c r="JKU360" s="75"/>
      <c r="JKV360" s="76"/>
      <c r="JKW360" s="180"/>
      <c r="JKX360" s="180"/>
      <c r="JKY360" s="180"/>
      <c r="JKZ360" s="75"/>
      <c r="JLA360" s="76"/>
      <c r="JLB360" s="181"/>
      <c r="JLC360" s="181"/>
      <c r="JLD360" s="182"/>
      <c r="JLE360" s="134"/>
      <c r="JLF360" s="135"/>
      <c r="JLG360" s="111"/>
      <c r="JLH360" s="178"/>
      <c r="JLI360" s="178"/>
      <c r="JLJ360" s="178"/>
      <c r="JLK360" s="178"/>
      <c r="JLL360" s="179"/>
      <c r="JLM360" s="73"/>
      <c r="JLN360" s="73"/>
      <c r="JLO360" s="180"/>
      <c r="JLP360" s="75"/>
      <c r="JLQ360" s="76"/>
      <c r="JLR360" s="180"/>
      <c r="JLS360" s="180"/>
      <c r="JLT360" s="180"/>
      <c r="JLU360" s="75"/>
      <c r="JLV360" s="76"/>
      <c r="JLW360" s="181"/>
      <c r="JLX360" s="181"/>
      <c r="JLY360" s="182"/>
      <c r="JLZ360" s="134"/>
      <c r="JMA360" s="135"/>
      <c r="JMB360" s="111"/>
      <c r="JMC360" s="178"/>
      <c r="JMD360" s="178"/>
      <c r="JME360" s="178"/>
      <c r="JMF360" s="178"/>
      <c r="JMG360" s="179"/>
      <c r="JMH360" s="73"/>
      <c r="JMI360" s="73"/>
      <c r="JMJ360" s="180"/>
      <c r="JMK360" s="75"/>
      <c r="JML360" s="76"/>
      <c r="JMM360" s="180"/>
      <c r="JMN360" s="180"/>
      <c r="JMO360" s="180"/>
      <c r="JMP360" s="75"/>
      <c r="JMQ360" s="76"/>
      <c r="JMR360" s="181"/>
      <c r="JMS360" s="181"/>
      <c r="JMT360" s="182"/>
      <c r="JMU360" s="134"/>
      <c r="JMV360" s="135"/>
      <c r="JMW360" s="111"/>
      <c r="JMX360" s="178"/>
      <c r="JMY360" s="178"/>
      <c r="JMZ360" s="178"/>
      <c r="JNA360" s="178"/>
      <c r="JNB360" s="179"/>
      <c r="JNC360" s="73"/>
      <c r="JND360" s="73"/>
      <c r="JNE360" s="180"/>
      <c r="JNF360" s="75"/>
      <c r="JNG360" s="76"/>
      <c r="JNH360" s="180"/>
      <c r="JNI360" s="180"/>
      <c r="JNJ360" s="180"/>
      <c r="JNK360" s="75"/>
      <c r="JNL360" s="76"/>
      <c r="JNM360" s="181"/>
      <c r="JNN360" s="181"/>
      <c r="JNO360" s="182"/>
      <c r="JNP360" s="134"/>
      <c r="JNQ360" s="135"/>
      <c r="JNR360" s="111"/>
      <c r="JNS360" s="178"/>
      <c r="JNT360" s="178"/>
      <c r="JNU360" s="178"/>
      <c r="JNV360" s="178"/>
      <c r="JNW360" s="179"/>
      <c r="JNX360" s="73"/>
      <c r="JNY360" s="73"/>
      <c r="JNZ360" s="180"/>
      <c r="JOA360" s="75"/>
      <c r="JOB360" s="76"/>
      <c r="JOC360" s="180"/>
      <c r="JOD360" s="180"/>
      <c r="JOE360" s="180"/>
      <c r="JOF360" s="75"/>
      <c r="JOG360" s="76"/>
      <c r="JOH360" s="181"/>
      <c r="JOI360" s="181"/>
      <c r="JOJ360" s="182"/>
      <c r="JOK360" s="134"/>
      <c r="JOL360" s="135"/>
      <c r="JOM360" s="111"/>
      <c r="JON360" s="178"/>
      <c r="JOO360" s="178"/>
      <c r="JOP360" s="178"/>
      <c r="JOQ360" s="178"/>
      <c r="JOR360" s="179"/>
      <c r="JOS360" s="73"/>
      <c r="JOT360" s="73"/>
      <c r="JOU360" s="180"/>
      <c r="JOV360" s="75"/>
      <c r="JOW360" s="76"/>
      <c r="JOX360" s="180"/>
      <c r="JOY360" s="180"/>
      <c r="JOZ360" s="180"/>
      <c r="JPA360" s="75"/>
      <c r="JPB360" s="76"/>
      <c r="JPC360" s="181"/>
      <c r="JPD360" s="181"/>
      <c r="JPE360" s="182"/>
      <c r="JPF360" s="134"/>
      <c r="JPG360" s="135"/>
      <c r="JPH360" s="111"/>
      <c r="JPI360" s="178"/>
      <c r="JPJ360" s="178"/>
      <c r="JPK360" s="178"/>
      <c r="JPL360" s="178"/>
      <c r="JPM360" s="179"/>
      <c r="JPN360" s="73"/>
      <c r="JPO360" s="73"/>
      <c r="JPP360" s="180"/>
      <c r="JPQ360" s="75"/>
      <c r="JPR360" s="76"/>
      <c r="JPS360" s="180"/>
      <c r="JPT360" s="180"/>
      <c r="JPU360" s="180"/>
      <c r="JPV360" s="75"/>
      <c r="JPW360" s="76"/>
      <c r="JPX360" s="181"/>
      <c r="JPY360" s="181"/>
      <c r="JPZ360" s="182"/>
      <c r="JQA360" s="134"/>
      <c r="JQB360" s="135"/>
      <c r="JQC360" s="111"/>
      <c r="JQD360" s="178"/>
      <c r="JQE360" s="178"/>
      <c r="JQF360" s="178"/>
      <c r="JQG360" s="178"/>
      <c r="JQH360" s="179"/>
      <c r="JQI360" s="73"/>
      <c r="JQJ360" s="73"/>
      <c r="JQK360" s="180"/>
      <c r="JQL360" s="75"/>
      <c r="JQM360" s="76"/>
      <c r="JQN360" s="180"/>
      <c r="JQO360" s="180"/>
      <c r="JQP360" s="180"/>
      <c r="JQQ360" s="75"/>
      <c r="JQR360" s="76"/>
      <c r="JQS360" s="181"/>
      <c r="JQT360" s="181"/>
      <c r="JQU360" s="182"/>
      <c r="JQV360" s="134"/>
      <c r="JQW360" s="135"/>
      <c r="JQX360" s="111"/>
      <c r="JQY360" s="178"/>
      <c r="JQZ360" s="178"/>
      <c r="JRA360" s="178"/>
      <c r="JRB360" s="178"/>
      <c r="JRC360" s="179"/>
      <c r="JRD360" s="73"/>
      <c r="JRE360" s="73"/>
      <c r="JRF360" s="180"/>
      <c r="JRG360" s="75"/>
      <c r="JRH360" s="76"/>
      <c r="JRI360" s="180"/>
      <c r="JRJ360" s="180"/>
      <c r="JRK360" s="180"/>
      <c r="JRL360" s="75"/>
      <c r="JRM360" s="76"/>
      <c r="JRN360" s="181"/>
      <c r="JRO360" s="181"/>
      <c r="JRP360" s="182"/>
      <c r="JRQ360" s="134"/>
      <c r="JRR360" s="135"/>
      <c r="JRS360" s="111"/>
      <c r="JRT360" s="178"/>
      <c r="JRU360" s="178"/>
      <c r="JRV360" s="178"/>
      <c r="JRW360" s="178"/>
      <c r="JRX360" s="179"/>
      <c r="JRY360" s="73"/>
      <c r="JRZ360" s="73"/>
      <c r="JSA360" s="180"/>
      <c r="JSB360" s="75"/>
      <c r="JSC360" s="76"/>
      <c r="JSD360" s="180"/>
      <c r="JSE360" s="180"/>
      <c r="JSF360" s="180"/>
      <c r="JSG360" s="75"/>
      <c r="JSH360" s="76"/>
      <c r="JSI360" s="181"/>
      <c r="JSJ360" s="181"/>
      <c r="JSK360" s="182"/>
      <c r="JSL360" s="134"/>
      <c r="JSM360" s="135"/>
      <c r="JSN360" s="111"/>
      <c r="JSO360" s="178"/>
      <c r="JSP360" s="178"/>
      <c r="JSQ360" s="178"/>
      <c r="JSR360" s="178"/>
      <c r="JSS360" s="179"/>
      <c r="JST360" s="73"/>
      <c r="JSU360" s="73"/>
      <c r="JSV360" s="180"/>
      <c r="JSW360" s="75"/>
      <c r="JSX360" s="76"/>
      <c r="JSY360" s="180"/>
      <c r="JSZ360" s="180"/>
      <c r="JTA360" s="180"/>
      <c r="JTB360" s="75"/>
      <c r="JTC360" s="76"/>
      <c r="JTD360" s="181"/>
      <c r="JTE360" s="181"/>
      <c r="JTF360" s="182"/>
      <c r="JTG360" s="134"/>
      <c r="JTH360" s="135"/>
      <c r="JTI360" s="111"/>
      <c r="JTJ360" s="178"/>
      <c r="JTK360" s="178"/>
      <c r="JTL360" s="178"/>
      <c r="JTM360" s="178"/>
      <c r="JTN360" s="179"/>
      <c r="JTO360" s="73"/>
      <c r="JTP360" s="73"/>
      <c r="JTQ360" s="180"/>
      <c r="JTR360" s="75"/>
      <c r="JTS360" s="76"/>
      <c r="JTT360" s="180"/>
      <c r="JTU360" s="180"/>
      <c r="JTV360" s="180"/>
      <c r="JTW360" s="75"/>
      <c r="JTX360" s="76"/>
      <c r="JTY360" s="181"/>
      <c r="JTZ360" s="181"/>
      <c r="JUA360" s="182"/>
      <c r="JUB360" s="134"/>
      <c r="JUC360" s="135"/>
      <c r="JUD360" s="111"/>
      <c r="JUE360" s="178"/>
      <c r="JUF360" s="178"/>
      <c r="JUG360" s="178"/>
      <c r="JUH360" s="178"/>
      <c r="JUI360" s="179"/>
      <c r="JUJ360" s="73"/>
      <c r="JUK360" s="73"/>
      <c r="JUL360" s="180"/>
      <c r="JUM360" s="75"/>
      <c r="JUN360" s="76"/>
      <c r="JUO360" s="180"/>
      <c r="JUP360" s="180"/>
      <c r="JUQ360" s="180"/>
      <c r="JUR360" s="75"/>
      <c r="JUS360" s="76"/>
      <c r="JUT360" s="181"/>
      <c r="JUU360" s="181"/>
      <c r="JUV360" s="182"/>
      <c r="JUW360" s="134"/>
      <c r="JUX360" s="135"/>
      <c r="JUY360" s="111"/>
      <c r="JUZ360" s="178"/>
      <c r="JVA360" s="178"/>
      <c r="JVB360" s="178"/>
      <c r="JVC360" s="178"/>
      <c r="JVD360" s="179"/>
      <c r="JVE360" s="73"/>
      <c r="JVF360" s="73"/>
      <c r="JVG360" s="180"/>
      <c r="JVH360" s="75"/>
      <c r="JVI360" s="76"/>
      <c r="JVJ360" s="180"/>
      <c r="JVK360" s="180"/>
      <c r="JVL360" s="180"/>
      <c r="JVM360" s="75"/>
      <c r="JVN360" s="76"/>
      <c r="JVO360" s="181"/>
      <c r="JVP360" s="181"/>
      <c r="JVQ360" s="182"/>
      <c r="JVR360" s="134"/>
      <c r="JVS360" s="135"/>
      <c r="JVT360" s="111"/>
      <c r="JVU360" s="178"/>
      <c r="JVV360" s="178"/>
      <c r="JVW360" s="178"/>
      <c r="JVX360" s="178"/>
      <c r="JVY360" s="179"/>
      <c r="JVZ360" s="73"/>
      <c r="JWA360" s="73"/>
      <c r="JWB360" s="180"/>
      <c r="JWC360" s="75"/>
      <c r="JWD360" s="76"/>
      <c r="JWE360" s="180"/>
      <c r="JWF360" s="180"/>
      <c r="JWG360" s="180"/>
      <c r="JWH360" s="75"/>
      <c r="JWI360" s="76"/>
      <c r="JWJ360" s="181"/>
      <c r="JWK360" s="181"/>
      <c r="JWL360" s="182"/>
      <c r="JWM360" s="134"/>
      <c r="JWN360" s="135"/>
      <c r="JWO360" s="111"/>
      <c r="JWP360" s="178"/>
      <c r="JWQ360" s="178"/>
      <c r="JWR360" s="178"/>
      <c r="JWS360" s="178"/>
      <c r="JWT360" s="179"/>
      <c r="JWU360" s="73"/>
      <c r="JWV360" s="73"/>
      <c r="JWW360" s="180"/>
      <c r="JWX360" s="75"/>
      <c r="JWY360" s="76"/>
      <c r="JWZ360" s="180"/>
      <c r="JXA360" s="180"/>
      <c r="JXB360" s="180"/>
      <c r="JXC360" s="75"/>
      <c r="JXD360" s="76"/>
      <c r="JXE360" s="181"/>
      <c r="JXF360" s="181"/>
      <c r="JXG360" s="182"/>
      <c r="JXH360" s="134"/>
      <c r="JXI360" s="135"/>
      <c r="JXJ360" s="111"/>
      <c r="JXK360" s="178"/>
      <c r="JXL360" s="178"/>
      <c r="JXM360" s="178"/>
      <c r="JXN360" s="178"/>
      <c r="JXO360" s="179"/>
      <c r="JXP360" s="73"/>
      <c r="JXQ360" s="73"/>
      <c r="JXR360" s="180"/>
      <c r="JXS360" s="75"/>
      <c r="JXT360" s="76"/>
      <c r="JXU360" s="180"/>
      <c r="JXV360" s="180"/>
      <c r="JXW360" s="180"/>
      <c r="JXX360" s="75"/>
      <c r="JXY360" s="76"/>
      <c r="JXZ360" s="181"/>
      <c r="JYA360" s="181"/>
      <c r="JYB360" s="182"/>
      <c r="JYC360" s="134"/>
      <c r="JYD360" s="135"/>
      <c r="JYE360" s="111"/>
      <c r="JYF360" s="178"/>
      <c r="JYG360" s="178"/>
      <c r="JYH360" s="178"/>
      <c r="JYI360" s="178"/>
      <c r="JYJ360" s="179"/>
      <c r="JYK360" s="73"/>
      <c r="JYL360" s="73"/>
      <c r="JYM360" s="180"/>
      <c r="JYN360" s="75"/>
      <c r="JYO360" s="76"/>
      <c r="JYP360" s="180"/>
      <c r="JYQ360" s="180"/>
      <c r="JYR360" s="180"/>
      <c r="JYS360" s="75"/>
      <c r="JYT360" s="76"/>
      <c r="JYU360" s="181"/>
      <c r="JYV360" s="181"/>
      <c r="JYW360" s="182"/>
      <c r="JYX360" s="134"/>
      <c r="JYY360" s="135"/>
      <c r="JYZ360" s="111"/>
      <c r="JZA360" s="178"/>
      <c r="JZB360" s="178"/>
      <c r="JZC360" s="178"/>
      <c r="JZD360" s="178"/>
      <c r="JZE360" s="179"/>
      <c r="JZF360" s="73"/>
      <c r="JZG360" s="73"/>
      <c r="JZH360" s="180"/>
      <c r="JZI360" s="75"/>
      <c r="JZJ360" s="76"/>
      <c r="JZK360" s="180"/>
      <c r="JZL360" s="180"/>
      <c r="JZM360" s="180"/>
      <c r="JZN360" s="75"/>
      <c r="JZO360" s="76"/>
      <c r="JZP360" s="181"/>
      <c r="JZQ360" s="181"/>
      <c r="JZR360" s="182"/>
      <c r="JZS360" s="134"/>
      <c r="JZT360" s="135"/>
      <c r="JZU360" s="111"/>
      <c r="JZV360" s="178"/>
      <c r="JZW360" s="178"/>
      <c r="JZX360" s="178"/>
      <c r="JZY360" s="178"/>
      <c r="JZZ360" s="179"/>
      <c r="KAA360" s="73"/>
      <c r="KAB360" s="73"/>
      <c r="KAC360" s="180"/>
      <c r="KAD360" s="75"/>
      <c r="KAE360" s="76"/>
      <c r="KAF360" s="180"/>
      <c r="KAG360" s="180"/>
      <c r="KAH360" s="180"/>
      <c r="KAI360" s="75"/>
      <c r="KAJ360" s="76"/>
      <c r="KAK360" s="181"/>
      <c r="KAL360" s="181"/>
      <c r="KAM360" s="182"/>
      <c r="KAN360" s="134"/>
      <c r="KAO360" s="135"/>
      <c r="KAP360" s="111"/>
      <c r="KAQ360" s="178"/>
      <c r="KAR360" s="178"/>
      <c r="KAS360" s="178"/>
      <c r="KAT360" s="178"/>
      <c r="KAU360" s="179"/>
      <c r="KAV360" s="73"/>
      <c r="KAW360" s="73"/>
      <c r="KAX360" s="180"/>
      <c r="KAY360" s="75"/>
      <c r="KAZ360" s="76"/>
      <c r="KBA360" s="180"/>
      <c r="KBB360" s="180"/>
      <c r="KBC360" s="180"/>
      <c r="KBD360" s="75"/>
      <c r="KBE360" s="76"/>
      <c r="KBF360" s="181"/>
      <c r="KBG360" s="181"/>
      <c r="KBH360" s="182"/>
      <c r="KBI360" s="134"/>
      <c r="KBJ360" s="135"/>
      <c r="KBK360" s="111"/>
      <c r="KBL360" s="178"/>
      <c r="KBM360" s="178"/>
      <c r="KBN360" s="178"/>
      <c r="KBO360" s="178"/>
      <c r="KBP360" s="179"/>
      <c r="KBQ360" s="73"/>
      <c r="KBR360" s="73"/>
      <c r="KBS360" s="180"/>
      <c r="KBT360" s="75"/>
      <c r="KBU360" s="76"/>
      <c r="KBV360" s="180"/>
      <c r="KBW360" s="180"/>
      <c r="KBX360" s="180"/>
      <c r="KBY360" s="75"/>
      <c r="KBZ360" s="76"/>
      <c r="KCA360" s="181"/>
      <c r="KCB360" s="181"/>
      <c r="KCC360" s="182"/>
      <c r="KCD360" s="134"/>
      <c r="KCE360" s="135"/>
      <c r="KCF360" s="111"/>
      <c r="KCG360" s="178"/>
      <c r="KCH360" s="178"/>
      <c r="KCI360" s="178"/>
      <c r="KCJ360" s="178"/>
      <c r="KCK360" s="179"/>
      <c r="KCL360" s="73"/>
      <c r="KCM360" s="73"/>
      <c r="KCN360" s="180"/>
      <c r="KCO360" s="75"/>
      <c r="KCP360" s="76"/>
      <c r="KCQ360" s="180"/>
      <c r="KCR360" s="180"/>
      <c r="KCS360" s="180"/>
      <c r="KCT360" s="75"/>
      <c r="KCU360" s="76"/>
      <c r="KCV360" s="181"/>
      <c r="KCW360" s="181"/>
      <c r="KCX360" s="182"/>
      <c r="KCY360" s="134"/>
      <c r="KCZ360" s="135"/>
      <c r="KDA360" s="111"/>
      <c r="KDB360" s="178"/>
      <c r="KDC360" s="178"/>
      <c r="KDD360" s="178"/>
      <c r="KDE360" s="178"/>
      <c r="KDF360" s="179"/>
      <c r="KDG360" s="73"/>
      <c r="KDH360" s="73"/>
      <c r="KDI360" s="180"/>
      <c r="KDJ360" s="75"/>
      <c r="KDK360" s="76"/>
      <c r="KDL360" s="180"/>
      <c r="KDM360" s="180"/>
      <c r="KDN360" s="180"/>
      <c r="KDO360" s="75"/>
      <c r="KDP360" s="76"/>
      <c r="KDQ360" s="181"/>
      <c r="KDR360" s="181"/>
      <c r="KDS360" s="182"/>
      <c r="KDT360" s="134"/>
      <c r="KDU360" s="135"/>
      <c r="KDV360" s="111"/>
      <c r="KDW360" s="178"/>
      <c r="KDX360" s="178"/>
      <c r="KDY360" s="178"/>
      <c r="KDZ360" s="178"/>
      <c r="KEA360" s="179"/>
      <c r="KEB360" s="73"/>
      <c r="KEC360" s="73"/>
      <c r="KED360" s="180"/>
      <c r="KEE360" s="75"/>
      <c r="KEF360" s="76"/>
      <c r="KEG360" s="180"/>
      <c r="KEH360" s="180"/>
      <c r="KEI360" s="180"/>
      <c r="KEJ360" s="75"/>
      <c r="KEK360" s="76"/>
      <c r="KEL360" s="181"/>
      <c r="KEM360" s="181"/>
      <c r="KEN360" s="182"/>
      <c r="KEO360" s="134"/>
      <c r="KEP360" s="135"/>
      <c r="KEQ360" s="111"/>
      <c r="KER360" s="178"/>
      <c r="KES360" s="178"/>
      <c r="KET360" s="178"/>
      <c r="KEU360" s="178"/>
      <c r="KEV360" s="179"/>
      <c r="KEW360" s="73"/>
      <c r="KEX360" s="73"/>
      <c r="KEY360" s="180"/>
      <c r="KEZ360" s="75"/>
      <c r="KFA360" s="76"/>
      <c r="KFB360" s="180"/>
      <c r="KFC360" s="180"/>
      <c r="KFD360" s="180"/>
      <c r="KFE360" s="75"/>
      <c r="KFF360" s="76"/>
      <c r="KFG360" s="181"/>
      <c r="KFH360" s="181"/>
      <c r="KFI360" s="182"/>
      <c r="KFJ360" s="134"/>
      <c r="KFK360" s="135"/>
      <c r="KFL360" s="111"/>
      <c r="KFM360" s="178"/>
      <c r="KFN360" s="178"/>
      <c r="KFO360" s="178"/>
      <c r="KFP360" s="178"/>
      <c r="KFQ360" s="179"/>
      <c r="KFR360" s="73"/>
      <c r="KFS360" s="73"/>
      <c r="KFT360" s="180"/>
      <c r="KFU360" s="75"/>
      <c r="KFV360" s="76"/>
      <c r="KFW360" s="180"/>
      <c r="KFX360" s="180"/>
      <c r="KFY360" s="180"/>
      <c r="KFZ360" s="75"/>
      <c r="KGA360" s="76"/>
      <c r="KGB360" s="181"/>
      <c r="KGC360" s="181"/>
      <c r="KGD360" s="182"/>
      <c r="KGE360" s="134"/>
      <c r="KGF360" s="135"/>
      <c r="KGG360" s="111"/>
      <c r="KGH360" s="178"/>
      <c r="KGI360" s="178"/>
      <c r="KGJ360" s="178"/>
      <c r="KGK360" s="178"/>
      <c r="KGL360" s="179"/>
      <c r="KGM360" s="73"/>
      <c r="KGN360" s="73"/>
      <c r="KGO360" s="180"/>
      <c r="KGP360" s="75"/>
      <c r="KGQ360" s="76"/>
      <c r="KGR360" s="180"/>
      <c r="KGS360" s="180"/>
      <c r="KGT360" s="180"/>
      <c r="KGU360" s="75"/>
      <c r="KGV360" s="76"/>
      <c r="KGW360" s="181"/>
      <c r="KGX360" s="181"/>
      <c r="KGY360" s="182"/>
      <c r="KGZ360" s="134"/>
      <c r="KHA360" s="135"/>
      <c r="KHB360" s="111"/>
      <c r="KHC360" s="178"/>
      <c r="KHD360" s="178"/>
      <c r="KHE360" s="178"/>
      <c r="KHF360" s="178"/>
      <c r="KHG360" s="179"/>
      <c r="KHH360" s="73"/>
      <c r="KHI360" s="73"/>
      <c r="KHJ360" s="180"/>
      <c r="KHK360" s="75"/>
      <c r="KHL360" s="76"/>
      <c r="KHM360" s="180"/>
      <c r="KHN360" s="180"/>
      <c r="KHO360" s="180"/>
      <c r="KHP360" s="75"/>
      <c r="KHQ360" s="76"/>
      <c r="KHR360" s="181"/>
      <c r="KHS360" s="181"/>
      <c r="KHT360" s="182"/>
      <c r="KHU360" s="134"/>
      <c r="KHV360" s="135"/>
      <c r="KHW360" s="111"/>
      <c r="KHX360" s="178"/>
      <c r="KHY360" s="178"/>
      <c r="KHZ360" s="178"/>
      <c r="KIA360" s="178"/>
      <c r="KIB360" s="179"/>
      <c r="KIC360" s="73"/>
      <c r="KID360" s="73"/>
      <c r="KIE360" s="180"/>
      <c r="KIF360" s="75"/>
      <c r="KIG360" s="76"/>
      <c r="KIH360" s="180"/>
      <c r="KII360" s="180"/>
      <c r="KIJ360" s="180"/>
      <c r="KIK360" s="75"/>
      <c r="KIL360" s="76"/>
      <c r="KIM360" s="181"/>
      <c r="KIN360" s="181"/>
      <c r="KIO360" s="182"/>
      <c r="KIP360" s="134"/>
      <c r="KIQ360" s="135"/>
      <c r="KIR360" s="111"/>
      <c r="KIS360" s="178"/>
      <c r="KIT360" s="178"/>
      <c r="KIU360" s="178"/>
      <c r="KIV360" s="178"/>
      <c r="KIW360" s="179"/>
      <c r="KIX360" s="73"/>
      <c r="KIY360" s="73"/>
      <c r="KIZ360" s="180"/>
      <c r="KJA360" s="75"/>
      <c r="KJB360" s="76"/>
      <c r="KJC360" s="180"/>
      <c r="KJD360" s="180"/>
      <c r="KJE360" s="180"/>
      <c r="KJF360" s="75"/>
      <c r="KJG360" s="76"/>
      <c r="KJH360" s="181"/>
      <c r="KJI360" s="181"/>
      <c r="KJJ360" s="182"/>
      <c r="KJK360" s="134"/>
      <c r="KJL360" s="135"/>
      <c r="KJM360" s="111"/>
      <c r="KJN360" s="178"/>
      <c r="KJO360" s="178"/>
      <c r="KJP360" s="178"/>
      <c r="KJQ360" s="178"/>
      <c r="KJR360" s="179"/>
      <c r="KJS360" s="73"/>
      <c r="KJT360" s="73"/>
      <c r="KJU360" s="180"/>
      <c r="KJV360" s="75"/>
      <c r="KJW360" s="76"/>
      <c r="KJX360" s="180"/>
      <c r="KJY360" s="180"/>
      <c r="KJZ360" s="180"/>
      <c r="KKA360" s="75"/>
      <c r="KKB360" s="76"/>
      <c r="KKC360" s="181"/>
      <c r="KKD360" s="181"/>
      <c r="KKE360" s="182"/>
      <c r="KKF360" s="134"/>
      <c r="KKG360" s="135"/>
      <c r="KKH360" s="111"/>
      <c r="KKI360" s="178"/>
      <c r="KKJ360" s="178"/>
      <c r="KKK360" s="178"/>
      <c r="KKL360" s="178"/>
      <c r="KKM360" s="179"/>
      <c r="KKN360" s="73"/>
      <c r="KKO360" s="73"/>
      <c r="KKP360" s="180"/>
      <c r="KKQ360" s="75"/>
      <c r="KKR360" s="76"/>
      <c r="KKS360" s="180"/>
      <c r="KKT360" s="180"/>
      <c r="KKU360" s="180"/>
      <c r="KKV360" s="75"/>
      <c r="KKW360" s="76"/>
      <c r="KKX360" s="181"/>
      <c r="KKY360" s="181"/>
      <c r="KKZ360" s="182"/>
      <c r="KLA360" s="134"/>
      <c r="KLB360" s="135"/>
      <c r="KLC360" s="111"/>
      <c r="KLD360" s="178"/>
      <c r="KLE360" s="178"/>
      <c r="KLF360" s="178"/>
      <c r="KLG360" s="178"/>
      <c r="KLH360" s="179"/>
      <c r="KLI360" s="73"/>
      <c r="KLJ360" s="73"/>
      <c r="KLK360" s="180"/>
      <c r="KLL360" s="75"/>
      <c r="KLM360" s="76"/>
      <c r="KLN360" s="180"/>
      <c r="KLO360" s="180"/>
      <c r="KLP360" s="180"/>
      <c r="KLQ360" s="75"/>
      <c r="KLR360" s="76"/>
      <c r="KLS360" s="181"/>
      <c r="KLT360" s="181"/>
      <c r="KLU360" s="182"/>
      <c r="KLV360" s="134"/>
      <c r="KLW360" s="135"/>
      <c r="KLX360" s="111"/>
      <c r="KLY360" s="178"/>
      <c r="KLZ360" s="178"/>
      <c r="KMA360" s="178"/>
      <c r="KMB360" s="178"/>
      <c r="KMC360" s="179"/>
      <c r="KMD360" s="73"/>
      <c r="KME360" s="73"/>
      <c r="KMF360" s="180"/>
      <c r="KMG360" s="75"/>
      <c r="KMH360" s="76"/>
      <c r="KMI360" s="180"/>
      <c r="KMJ360" s="180"/>
      <c r="KMK360" s="180"/>
      <c r="KML360" s="75"/>
      <c r="KMM360" s="76"/>
      <c r="KMN360" s="181"/>
      <c r="KMO360" s="181"/>
      <c r="KMP360" s="182"/>
      <c r="KMQ360" s="134"/>
      <c r="KMR360" s="135"/>
      <c r="KMS360" s="111"/>
      <c r="KMT360" s="178"/>
      <c r="KMU360" s="178"/>
      <c r="KMV360" s="178"/>
      <c r="KMW360" s="178"/>
      <c r="KMX360" s="179"/>
      <c r="KMY360" s="73"/>
      <c r="KMZ360" s="73"/>
      <c r="KNA360" s="180"/>
      <c r="KNB360" s="75"/>
      <c r="KNC360" s="76"/>
      <c r="KND360" s="180"/>
      <c r="KNE360" s="180"/>
      <c r="KNF360" s="180"/>
      <c r="KNG360" s="75"/>
      <c r="KNH360" s="76"/>
      <c r="KNI360" s="181"/>
      <c r="KNJ360" s="181"/>
      <c r="KNK360" s="182"/>
      <c r="KNL360" s="134"/>
      <c r="KNM360" s="135"/>
      <c r="KNN360" s="111"/>
      <c r="KNO360" s="178"/>
      <c r="KNP360" s="178"/>
      <c r="KNQ360" s="178"/>
      <c r="KNR360" s="178"/>
      <c r="KNS360" s="179"/>
      <c r="KNT360" s="73"/>
      <c r="KNU360" s="73"/>
      <c r="KNV360" s="180"/>
      <c r="KNW360" s="75"/>
      <c r="KNX360" s="76"/>
      <c r="KNY360" s="180"/>
      <c r="KNZ360" s="180"/>
      <c r="KOA360" s="180"/>
      <c r="KOB360" s="75"/>
      <c r="KOC360" s="76"/>
      <c r="KOD360" s="181"/>
      <c r="KOE360" s="181"/>
      <c r="KOF360" s="182"/>
      <c r="KOG360" s="134"/>
      <c r="KOH360" s="135"/>
      <c r="KOI360" s="111"/>
      <c r="KOJ360" s="178"/>
      <c r="KOK360" s="178"/>
      <c r="KOL360" s="178"/>
      <c r="KOM360" s="178"/>
      <c r="KON360" s="179"/>
      <c r="KOO360" s="73"/>
      <c r="KOP360" s="73"/>
      <c r="KOQ360" s="180"/>
      <c r="KOR360" s="75"/>
      <c r="KOS360" s="76"/>
      <c r="KOT360" s="180"/>
      <c r="KOU360" s="180"/>
      <c r="KOV360" s="180"/>
      <c r="KOW360" s="75"/>
      <c r="KOX360" s="76"/>
      <c r="KOY360" s="181"/>
      <c r="KOZ360" s="181"/>
      <c r="KPA360" s="182"/>
      <c r="KPB360" s="134"/>
      <c r="KPC360" s="135"/>
      <c r="KPD360" s="111"/>
      <c r="KPE360" s="178"/>
      <c r="KPF360" s="178"/>
      <c r="KPG360" s="178"/>
      <c r="KPH360" s="178"/>
      <c r="KPI360" s="179"/>
      <c r="KPJ360" s="73"/>
      <c r="KPK360" s="73"/>
      <c r="KPL360" s="180"/>
      <c r="KPM360" s="75"/>
      <c r="KPN360" s="76"/>
      <c r="KPO360" s="180"/>
      <c r="KPP360" s="180"/>
      <c r="KPQ360" s="180"/>
      <c r="KPR360" s="75"/>
      <c r="KPS360" s="76"/>
      <c r="KPT360" s="181"/>
      <c r="KPU360" s="181"/>
      <c r="KPV360" s="182"/>
      <c r="KPW360" s="134"/>
      <c r="KPX360" s="135"/>
      <c r="KPY360" s="111"/>
      <c r="KPZ360" s="178"/>
      <c r="KQA360" s="178"/>
      <c r="KQB360" s="178"/>
      <c r="KQC360" s="178"/>
      <c r="KQD360" s="179"/>
      <c r="KQE360" s="73"/>
      <c r="KQF360" s="73"/>
      <c r="KQG360" s="180"/>
      <c r="KQH360" s="75"/>
      <c r="KQI360" s="76"/>
      <c r="KQJ360" s="180"/>
      <c r="KQK360" s="180"/>
      <c r="KQL360" s="180"/>
      <c r="KQM360" s="75"/>
      <c r="KQN360" s="76"/>
      <c r="KQO360" s="181"/>
      <c r="KQP360" s="181"/>
      <c r="KQQ360" s="182"/>
      <c r="KQR360" s="134"/>
      <c r="KQS360" s="135"/>
      <c r="KQT360" s="111"/>
      <c r="KQU360" s="178"/>
      <c r="KQV360" s="178"/>
      <c r="KQW360" s="178"/>
      <c r="KQX360" s="178"/>
      <c r="KQY360" s="179"/>
      <c r="KQZ360" s="73"/>
      <c r="KRA360" s="73"/>
      <c r="KRB360" s="180"/>
      <c r="KRC360" s="75"/>
      <c r="KRD360" s="76"/>
      <c r="KRE360" s="180"/>
      <c r="KRF360" s="180"/>
      <c r="KRG360" s="180"/>
      <c r="KRH360" s="75"/>
      <c r="KRI360" s="76"/>
      <c r="KRJ360" s="181"/>
      <c r="KRK360" s="181"/>
      <c r="KRL360" s="182"/>
      <c r="KRM360" s="134"/>
      <c r="KRN360" s="135"/>
      <c r="KRO360" s="111"/>
      <c r="KRP360" s="178"/>
      <c r="KRQ360" s="178"/>
      <c r="KRR360" s="178"/>
      <c r="KRS360" s="178"/>
      <c r="KRT360" s="179"/>
      <c r="KRU360" s="73"/>
      <c r="KRV360" s="73"/>
      <c r="KRW360" s="180"/>
      <c r="KRX360" s="75"/>
      <c r="KRY360" s="76"/>
      <c r="KRZ360" s="180"/>
      <c r="KSA360" s="180"/>
      <c r="KSB360" s="180"/>
      <c r="KSC360" s="75"/>
      <c r="KSD360" s="76"/>
      <c r="KSE360" s="181"/>
      <c r="KSF360" s="181"/>
      <c r="KSG360" s="182"/>
      <c r="KSH360" s="134"/>
      <c r="KSI360" s="135"/>
      <c r="KSJ360" s="111"/>
      <c r="KSK360" s="178"/>
      <c r="KSL360" s="178"/>
      <c r="KSM360" s="178"/>
      <c r="KSN360" s="178"/>
      <c r="KSO360" s="179"/>
      <c r="KSP360" s="73"/>
      <c r="KSQ360" s="73"/>
      <c r="KSR360" s="180"/>
      <c r="KSS360" s="75"/>
      <c r="KST360" s="76"/>
      <c r="KSU360" s="180"/>
      <c r="KSV360" s="180"/>
      <c r="KSW360" s="180"/>
      <c r="KSX360" s="75"/>
      <c r="KSY360" s="76"/>
      <c r="KSZ360" s="181"/>
      <c r="KTA360" s="181"/>
      <c r="KTB360" s="182"/>
      <c r="KTC360" s="134"/>
      <c r="KTD360" s="135"/>
      <c r="KTE360" s="111"/>
      <c r="KTF360" s="178"/>
      <c r="KTG360" s="178"/>
      <c r="KTH360" s="178"/>
      <c r="KTI360" s="178"/>
      <c r="KTJ360" s="179"/>
      <c r="KTK360" s="73"/>
      <c r="KTL360" s="73"/>
      <c r="KTM360" s="180"/>
      <c r="KTN360" s="75"/>
      <c r="KTO360" s="76"/>
      <c r="KTP360" s="180"/>
      <c r="KTQ360" s="180"/>
      <c r="KTR360" s="180"/>
      <c r="KTS360" s="75"/>
      <c r="KTT360" s="76"/>
      <c r="KTU360" s="181"/>
      <c r="KTV360" s="181"/>
      <c r="KTW360" s="182"/>
      <c r="KTX360" s="134"/>
      <c r="KTY360" s="135"/>
      <c r="KTZ360" s="111"/>
      <c r="KUA360" s="178"/>
      <c r="KUB360" s="178"/>
      <c r="KUC360" s="178"/>
      <c r="KUD360" s="178"/>
      <c r="KUE360" s="179"/>
      <c r="KUF360" s="73"/>
      <c r="KUG360" s="73"/>
      <c r="KUH360" s="180"/>
      <c r="KUI360" s="75"/>
      <c r="KUJ360" s="76"/>
      <c r="KUK360" s="180"/>
      <c r="KUL360" s="180"/>
      <c r="KUM360" s="180"/>
      <c r="KUN360" s="75"/>
      <c r="KUO360" s="76"/>
      <c r="KUP360" s="181"/>
      <c r="KUQ360" s="181"/>
      <c r="KUR360" s="182"/>
      <c r="KUS360" s="134"/>
      <c r="KUT360" s="135"/>
      <c r="KUU360" s="111"/>
      <c r="KUV360" s="178"/>
      <c r="KUW360" s="178"/>
      <c r="KUX360" s="178"/>
      <c r="KUY360" s="178"/>
      <c r="KUZ360" s="179"/>
      <c r="KVA360" s="73"/>
      <c r="KVB360" s="73"/>
      <c r="KVC360" s="180"/>
      <c r="KVD360" s="75"/>
      <c r="KVE360" s="76"/>
      <c r="KVF360" s="180"/>
      <c r="KVG360" s="180"/>
      <c r="KVH360" s="180"/>
      <c r="KVI360" s="75"/>
      <c r="KVJ360" s="76"/>
      <c r="KVK360" s="181"/>
      <c r="KVL360" s="181"/>
      <c r="KVM360" s="182"/>
      <c r="KVN360" s="134"/>
      <c r="KVO360" s="135"/>
      <c r="KVP360" s="111"/>
      <c r="KVQ360" s="178"/>
      <c r="KVR360" s="178"/>
      <c r="KVS360" s="178"/>
      <c r="KVT360" s="178"/>
      <c r="KVU360" s="179"/>
      <c r="KVV360" s="73"/>
      <c r="KVW360" s="73"/>
      <c r="KVX360" s="180"/>
      <c r="KVY360" s="75"/>
      <c r="KVZ360" s="76"/>
      <c r="KWA360" s="180"/>
      <c r="KWB360" s="180"/>
      <c r="KWC360" s="180"/>
      <c r="KWD360" s="75"/>
      <c r="KWE360" s="76"/>
      <c r="KWF360" s="181"/>
      <c r="KWG360" s="181"/>
      <c r="KWH360" s="182"/>
      <c r="KWI360" s="134"/>
      <c r="KWJ360" s="135"/>
      <c r="KWK360" s="111"/>
      <c r="KWL360" s="178"/>
      <c r="KWM360" s="178"/>
      <c r="KWN360" s="178"/>
      <c r="KWO360" s="178"/>
      <c r="KWP360" s="179"/>
      <c r="KWQ360" s="73"/>
      <c r="KWR360" s="73"/>
      <c r="KWS360" s="180"/>
      <c r="KWT360" s="75"/>
      <c r="KWU360" s="76"/>
      <c r="KWV360" s="180"/>
      <c r="KWW360" s="180"/>
      <c r="KWX360" s="180"/>
      <c r="KWY360" s="75"/>
      <c r="KWZ360" s="76"/>
      <c r="KXA360" s="181"/>
      <c r="KXB360" s="181"/>
      <c r="KXC360" s="182"/>
      <c r="KXD360" s="134"/>
      <c r="KXE360" s="135"/>
      <c r="KXF360" s="111"/>
      <c r="KXG360" s="178"/>
      <c r="KXH360" s="178"/>
      <c r="KXI360" s="178"/>
      <c r="KXJ360" s="178"/>
      <c r="KXK360" s="179"/>
      <c r="KXL360" s="73"/>
      <c r="KXM360" s="73"/>
      <c r="KXN360" s="180"/>
      <c r="KXO360" s="75"/>
      <c r="KXP360" s="76"/>
      <c r="KXQ360" s="180"/>
      <c r="KXR360" s="180"/>
      <c r="KXS360" s="180"/>
      <c r="KXT360" s="75"/>
      <c r="KXU360" s="76"/>
      <c r="KXV360" s="181"/>
      <c r="KXW360" s="181"/>
      <c r="KXX360" s="182"/>
      <c r="KXY360" s="134"/>
      <c r="KXZ360" s="135"/>
      <c r="KYA360" s="111"/>
      <c r="KYB360" s="178"/>
      <c r="KYC360" s="178"/>
      <c r="KYD360" s="178"/>
      <c r="KYE360" s="178"/>
      <c r="KYF360" s="179"/>
      <c r="KYG360" s="73"/>
      <c r="KYH360" s="73"/>
      <c r="KYI360" s="180"/>
      <c r="KYJ360" s="75"/>
      <c r="KYK360" s="76"/>
      <c r="KYL360" s="180"/>
      <c r="KYM360" s="180"/>
      <c r="KYN360" s="180"/>
      <c r="KYO360" s="75"/>
      <c r="KYP360" s="76"/>
      <c r="KYQ360" s="181"/>
      <c r="KYR360" s="181"/>
      <c r="KYS360" s="182"/>
      <c r="KYT360" s="134"/>
      <c r="KYU360" s="135"/>
      <c r="KYV360" s="111"/>
      <c r="KYW360" s="178"/>
      <c r="KYX360" s="178"/>
      <c r="KYY360" s="178"/>
      <c r="KYZ360" s="178"/>
      <c r="KZA360" s="179"/>
      <c r="KZB360" s="73"/>
      <c r="KZC360" s="73"/>
      <c r="KZD360" s="180"/>
      <c r="KZE360" s="75"/>
      <c r="KZF360" s="76"/>
      <c r="KZG360" s="180"/>
      <c r="KZH360" s="180"/>
      <c r="KZI360" s="180"/>
      <c r="KZJ360" s="75"/>
      <c r="KZK360" s="76"/>
      <c r="KZL360" s="181"/>
      <c r="KZM360" s="181"/>
      <c r="KZN360" s="182"/>
      <c r="KZO360" s="134"/>
      <c r="KZP360" s="135"/>
      <c r="KZQ360" s="111"/>
      <c r="KZR360" s="178"/>
      <c r="KZS360" s="178"/>
      <c r="KZT360" s="178"/>
      <c r="KZU360" s="178"/>
      <c r="KZV360" s="179"/>
      <c r="KZW360" s="73"/>
      <c r="KZX360" s="73"/>
      <c r="KZY360" s="180"/>
      <c r="KZZ360" s="75"/>
      <c r="LAA360" s="76"/>
      <c r="LAB360" s="180"/>
      <c r="LAC360" s="180"/>
      <c r="LAD360" s="180"/>
      <c r="LAE360" s="75"/>
      <c r="LAF360" s="76"/>
      <c r="LAG360" s="181"/>
      <c r="LAH360" s="181"/>
      <c r="LAI360" s="182"/>
      <c r="LAJ360" s="134"/>
      <c r="LAK360" s="135"/>
      <c r="LAL360" s="111"/>
      <c r="LAM360" s="178"/>
      <c r="LAN360" s="178"/>
      <c r="LAO360" s="178"/>
      <c r="LAP360" s="178"/>
      <c r="LAQ360" s="179"/>
      <c r="LAR360" s="73"/>
      <c r="LAS360" s="73"/>
      <c r="LAT360" s="180"/>
      <c r="LAU360" s="75"/>
      <c r="LAV360" s="76"/>
      <c r="LAW360" s="180"/>
      <c r="LAX360" s="180"/>
      <c r="LAY360" s="180"/>
      <c r="LAZ360" s="75"/>
      <c r="LBA360" s="76"/>
      <c r="LBB360" s="181"/>
      <c r="LBC360" s="181"/>
      <c r="LBD360" s="182"/>
      <c r="LBE360" s="134"/>
      <c r="LBF360" s="135"/>
      <c r="LBG360" s="111"/>
      <c r="LBH360" s="178"/>
      <c r="LBI360" s="178"/>
      <c r="LBJ360" s="178"/>
      <c r="LBK360" s="178"/>
      <c r="LBL360" s="179"/>
      <c r="LBM360" s="73"/>
      <c r="LBN360" s="73"/>
      <c r="LBO360" s="180"/>
      <c r="LBP360" s="75"/>
      <c r="LBQ360" s="76"/>
      <c r="LBR360" s="180"/>
      <c r="LBS360" s="180"/>
      <c r="LBT360" s="180"/>
      <c r="LBU360" s="75"/>
      <c r="LBV360" s="76"/>
      <c r="LBW360" s="181"/>
      <c r="LBX360" s="181"/>
      <c r="LBY360" s="182"/>
      <c r="LBZ360" s="134"/>
      <c r="LCA360" s="135"/>
      <c r="LCB360" s="111"/>
      <c r="LCC360" s="178"/>
      <c r="LCD360" s="178"/>
      <c r="LCE360" s="178"/>
      <c r="LCF360" s="178"/>
      <c r="LCG360" s="179"/>
      <c r="LCH360" s="73"/>
      <c r="LCI360" s="73"/>
      <c r="LCJ360" s="180"/>
      <c r="LCK360" s="75"/>
      <c r="LCL360" s="76"/>
      <c r="LCM360" s="180"/>
      <c r="LCN360" s="180"/>
      <c r="LCO360" s="180"/>
      <c r="LCP360" s="75"/>
      <c r="LCQ360" s="76"/>
      <c r="LCR360" s="181"/>
      <c r="LCS360" s="181"/>
      <c r="LCT360" s="182"/>
      <c r="LCU360" s="134"/>
      <c r="LCV360" s="135"/>
      <c r="LCW360" s="111"/>
      <c r="LCX360" s="178"/>
      <c r="LCY360" s="178"/>
      <c r="LCZ360" s="178"/>
      <c r="LDA360" s="178"/>
      <c r="LDB360" s="179"/>
      <c r="LDC360" s="73"/>
      <c r="LDD360" s="73"/>
      <c r="LDE360" s="180"/>
      <c r="LDF360" s="75"/>
      <c r="LDG360" s="76"/>
      <c r="LDH360" s="180"/>
      <c r="LDI360" s="180"/>
      <c r="LDJ360" s="180"/>
      <c r="LDK360" s="75"/>
      <c r="LDL360" s="76"/>
      <c r="LDM360" s="181"/>
      <c r="LDN360" s="181"/>
      <c r="LDO360" s="182"/>
      <c r="LDP360" s="134"/>
      <c r="LDQ360" s="135"/>
      <c r="LDR360" s="111"/>
      <c r="LDS360" s="178"/>
      <c r="LDT360" s="178"/>
      <c r="LDU360" s="178"/>
      <c r="LDV360" s="178"/>
      <c r="LDW360" s="179"/>
      <c r="LDX360" s="73"/>
      <c r="LDY360" s="73"/>
      <c r="LDZ360" s="180"/>
      <c r="LEA360" s="75"/>
      <c r="LEB360" s="76"/>
      <c r="LEC360" s="180"/>
      <c r="LED360" s="180"/>
      <c r="LEE360" s="180"/>
      <c r="LEF360" s="75"/>
      <c r="LEG360" s="76"/>
      <c r="LEH360" s="181"/>
      <c r="LEI360" s="181"/>
      <c r="LEJ360" s="182"/>
      <c r="LEK360" s="134"/>
      <c r="LEL360" s="135"/>
      <c r="LEM360" s="111"/>
      <c r="LEN360" s="178"/>
      <c r="LEO360" s="178"/>
      <c r="LEP360" s="178"/>
      <c r="LEQ360" s="178"/>
      <c r="LER360" s="179"/>
      <c r="LES360" s="73"/>
      <c r="LET360" s="73"/>
      <c r="LEU360" s="180"/>
      <c r="LEV360" s="75"/>
      <c r="LEW360" s="76"/>
      <c r="LEX360" s="180"/>
      <c r="LEY360" s="180"/>
      <c r="LEZ360" s="180"/>
      <c r="LFA360" s="75"/>
      <c r="LFB360" s="76"/>
      <c r="LFC360" s="181"/>
      <c r="LFD360" s="181"/>
      <c r="LFE360" s="182"/>
      <c r="LFF360" s="134"/>
      <c r="LFG360" s="135"/>
      <c r="LFH360" s="111"/>
      <c r="LFI360" s="178"/>
      <c r="LFJ360" s="178"/>
      <c r="LFK360" s="178"/>
      <c r="LFL360" s="178"/>
      <c r="LFM360" s="179"/>
      <c r="LFN360" s="73"/>
      <c r="LFO360" s="73"/>
      <c r="LFP360" s="180"/>
      <c r="LFQ360" s="75"/>
      <c r="LFR360" s="76"/>
      <c r="LFS360" s="180"/>
      <c r="LFT360" s="180"/>
      <c r="LFU360" s="180"/>
      <c r="LFV360" s="75"/>
      <c r="LFW360" s="76"/>
      <c r="LFX360" s="181"/>
      <c r="LFY360" s="181"/>
      <c r="LFZ360" s="182"/>
      <c r="LGA360" s="134"/>
      <c r="LGB360" s="135"/>
      <c r="LGC360" s="111"/>
      <c r="LGD360" s="178"/>
      <c r="LGE360" s="178"/>
      <c r="LGF360" s="178"/>
      <c r="LGG360" s="178"/>
      <c r="LGH360" s="179"/>
      <c r="LGI360" s="73"/>
      <c r="LGJ360" s="73"/>
      <c r="LGK360" s="180"/>
      <c r="LGL360" s="75"/>
      <c r="LGM360" s="76"/>
      <c r="LGN360" s="180"/>
      <c r="LGO360" s="180"/>
      <c r="LGP360" s="180"/>
      <c r="LGQ360" s="75"/>
      <c r="LGR360" s="76"/>
      <c r="LGS360" s="181"/>
      <c r="LGT360" s="181"/>
      <c r="LGU360" s="182"/>
      <c r="LGV360" s="134"/>
      <c r="LGW360" s="135"/>
      <c r="LGX360" s="111"/>
      <c r="LGY360" s="178"/>
      <c r="LGZ360" s="178"/>
      <c r="LHA360" s="178"/>
      <c r="LHB360" s="178"/>
      <c r="LHC360" s="179"/>
      <c r="LHD360" s="73"/>
      <c r="LHE360" s="73"/>
      <c r="LHF360" s="180"/>
      <c r="LHG360" s="75"/>
      <c r="LHH360" s="76"/>
      <c r="LHI360" s="180"/>
      <c r="LHJ360" s="180"/>
      <c r="LHK360" s="180"/>
      <c r="LHL360" s="75"/>
      <c r="LHM360" s="76"/>
      <c r="LHN360" s="181"/>
      <c r="LHO360" s="181"/>
      <c r="LHP360" s="182"/>
      <c r="LHQ360" s="134"/>
      <c r="LHR360" s="135"/>
      <c r="LHS360" s="111"/>
      <c r="LHT360" s="178"/>
      <c r="LHU360" s="178"/>
      <c r="LHV360" s="178"/>
      <c r="LHW360" s="178"/>
      <c r="LHX360" s="179"/>
      <c r="LHY360" s="73"/>
      <c r="LHZ360" s="73"/>
      <c r="LIA360" s="180"/>
      <c r="LIB360" s="75"/>
      <c r="LIC360" s="76"/>
      <c r="LID360" s="180"/>
      <c r="LIE360" s="180"/>
      <c r="LIF360" s="180"/>
      <c r="LIG360" s="75"/>
      <c r="LIH360" s="76"/>
      <c r="LII360" s="181"/>
      <c r="LIJ360" s="181"/>
      <c r="LIK360" s="182"/>
      <c r="LIL360" s="134"/>
      <c r="LIM360" s="135"/>
      <c r="LIN360" s="111"/>
      <c r="LIO360" s="178"/>
      <c r="LIP360" s="178"/>
      <c r="LIQ360" s="178"/>
      <c r="LIR360" s="178"/>
      <c r="LIS360" s="179"/>
      <c r="LIT360" s="73"/>
      <c r="LIU360" s="73"/>
      <c r="LIV360" s="180"/>
      <c r="LIW360" s="75"/>
      <c r="LIX360" s="76"/>
      <c r="LIY360" s="180"/>
      <c r="LIZ360" s="180"/>
      <c r="LJA360" s="180"/>
      <c r="LJB360" s="75"/>
      <c r="LJC360" s="76"/>
      <c r="LJD360" s="181"/>
      <c r="LJE360" s="181"/>
      <c r="LJF360" s="182"/>
      <c r="LJG360" s="134"/>
      <c r="LJH360" s="135"/>
      <c r="LJI360" s="111"/>
      <c r="LJJ360" s="178"/>
      <c r="LJK360" s="178"/>
      <c r="LJL360" s="178"/>
      <c r="LJM360" s="178"/>
      <c r="LJN360" s="179"/>
      <c r="LJO360" s="73"/>
      <c r="LJP360" s="73"/>
      <c r="LJQ360" s="180"/>
      <c r="LJR360" s="75"/>
      <c r="LJS360" s="76"/>
      <c r="LJT360" s="180"/>
      <c r="LJU360" s="180"/>
      <c r="LJV360" s="180"/>
      <c r="LJW360" s="75"/>
      <c r="LJX360" s="76"/>
      <c r="LJY360" s="181"/>
      <c r="LJZ360" s="181"/>
      <c r="LKA360" s="182"/>
      <c r="LKB360" s="134"/>
      <c r="LKC360" s="135"/>
      <c r="LKD360" s="111"/>
      <c r="LKE360" s="178"/>
      <c r="LKF360" s="178"/>
      <c r="LKG360" s="178"/>
      <c r="LKH360" s="178"/>
      <c r="LKI360" s="179"/>
      <c r="LKJ360" s="73"/>
      <c r="LKK360" s="73"/>
      <c r="LKL360" s="180"/>
      <c r="LKM360" s="75"/>
      <c r="LKN360" s="76"/>
      <c r="LKO360" s="180"/>
      <c r="LKP360" s="180"/>
      <c r="LKQ360" s="180"/>
      <c r="LKR360" s="75"/>
      <c r="LKS360" s="76"/>
      <c r="LKT360" s="181"/>
      <c r="LKU360" s="181"/>
      <c r="LKV360" s="182"/>
      <c r="LKW360" s="134"/>
      <c r="LKX360" s="135"/>
      <c r="LKY360" s="111"/>
      <c r="LKZ360" s="178"/>
      <c r="LLA360" s="178"/>
      <c r="LLB360" s="178"/>
      <c r="LLC360" s="178"/>
      <c r="LLD360" s="179"/>
      <c r="LLE360" s="73"/>
      <c r="LLF360" s="73"/>
      <c r="LLG360" s="180"/>
      <c r="LLH360" s="75"/>
      <c r="LLI360" s="76"/>
      <c r="LLJ360" s="180"/>
      <c r="LLK360" s="180"/>
      <c r="LLL360" s="180"/>
      <c r="LLM360" s="75"/>
      <c r="LLN360" s="76"/>
      <c r="LLO360" s="181"/>
      <c r="LLP360" s="181"/>
      <c r="LLQ360" s="182"/>
      <c r="LLR360" s="134"/>
      <c r="LLS360" s="135"/>
      <c r="LLT360" s="111"/>
      <c r="LLU360" s="178"/>
      <c r="LLV360" s="178"/>
      <c r="LLW360" s="178"/>
      <c r="LLX360" s="178"/>
      <c r="LLY360" s="179"/>
      <c r="LLZ360" s="73"/>
      <c r="LMA360" s="73"/>
      <c r="LMB360" s="180"/>
      <c r="LMC360" s="75"/>
      <c r="LMD360" s="76"/>
      <c r="LME360" s="180"/>
      <c r="LMF360" s="180"/>
      <c r="LMG360" s="180"/>
      <c r="LMH360" s="75"/>
      <c r="LMI360" s="76"/>
      <c r="LMJ360" s="181"/>
      <c r="LMK360" s="181"/>
      <c r="LML360" s="182"/>
      <c r="LMM360" s="134"/>
      <c r="LMN360" s="135"/>
      <c r="LMO360" s="111"/>
      <c r="LMP360" s="178"/>
      <c r="LMQ360" s="178"/>
      <c r="LMR360" s="178"/>
      <c r="LMS360" s="178"/>
      <c r="LMT360" s="179"/>
      <c r="LMU360" s="73"/>
      <c r="LMV360" s="73"/>
      <c r="LMW360" s="180"/>
      <c r="LMX360" s="75"/>
      <c r="LMY360" s="76"/>
      <c r="LMZ360" s="180"/>
      <c r="LNA360" s="180"/>
      <c r="LNB360" s="180"/>
      <c r="LNC360" s="75"/>
      <c r="LND360" s="76"/>
      <c r="LNE360" s="181"/>
      <c r="LNF360" s="181"/>
      <c r="LNG360" s="182"/>
      <c r="LNH360" s="134"/>
      <c r="LNI360" s="135"/>
      <c r="LNJ360" s="111"/>
      <c r="LNK360" s="178"/>
      <c r="LNL360" s="178"/>
      <c r="LNM360" s="178"/>
      <c r="LNN360" s="178"/>
      <c r="LNO360" s="179"/>
      <c r="LNP360" s="73"/>
      <c r="LNQ360" s="73"/>
      <c r="LNR360" s="180"/>
      <c r="LNS360" s="75"/>
      <c r="LNT360" s="76"/>
      <c r="LNU360" s="180"/>
      <c r="LNV360" s="180"/>
      <c r="LNW360" s="180"/>
      <c r="LNX360" s="75"/>
      <c r="LNY360" s="76"/>
      <c r="LNZ360" s="181"/>
      <c r="LOA360" s="181"/>
      <c r="LOB360" s="182"/>
      <c r="LOC360" s="134"/>
      <c r="LOD360" s="135"/>
      <c r="LOE360" s="111"/>
      <c r="LOF360" s="178"/>
      <c r="LOG360" s="178"/>
      <c r="LOH360" s="178"/>
      <c r="LOI360" s="178"/>
      <c r="LOJ360" s="179"/>
      <c r="LOK360" s="73"/>
      <c r="LOL360" s="73"/>
      <c r="LOM360" s="180"/>
      <c r="LON360" s="75"/>
      <c r="LOO360" s="76"/>
      <c r="LOP360" s="180"/>
      <c r="LOQ360" s="180"/>
      <c r="LOR360" s="180"/>
      <c r="LOS360" s="75"/>
      <c r="LOT360" s="76"/>
      <c r="LOU360" s="181"/>
      <c r="LOV360" s="181"/>
      <c r="LOW360" s="182"/>
      <c r="LOX360" s="134"/>
      <c r="LOY360" s="135"/>
      <c r="LOZ360" s="111"/>
      <c r="LPA360" s="178"/>
      <c r="LPB360" s="178"/>
      <c r="LPC360" s="178"/>
      <c r="LPD360" s="178"/>
      <c r="LPE360" s="179"/>
      <c r="LPF360" s="73"/>
      <c r="LPG360" s="73"/>
      <c r="LPH360" s="180"/>
      <c r="LPI360" s="75"/>
      <c r="LPJ360" s="76"/>
      <c r="LPK360" s="180"/>
      <c r="LPL360" s="180"/>
      <c r="LPM360" s="180"/>
      <c r="LPN360" s="75"/>
      <c r="LPO360" s="76"/>
      <c r="LPP360" s="181"/>
      <c r="LPQ360" s="181"/>
      <c r="LPR360" s="182"/>
      <c r="LPS360" s="134"/>
      <c r="LPT360" s="135"/>
      <c r="LPU360" s="111"/>
      <c r="LPV360" s="178"/>
      <c r="LPW360" s="178"/>
      <c r="LPX360" s="178"/>
      <c r="LPY360" s="178"/>
      <c r="LPZ360" s="179"/>
      <c r="LQA360" s="73"/>
      <c r="LQB360" s="73"/>
      <c r="LQC360" s="180"/>
      <c r="LQD360" s="75"/>
      <c r="LQE360" s="76"/>
      <c r="LQF360" s="180"/>
      <c r="LQG360" s="180"/>
      <c r="LQH360" s="180"/>
      <c r="LQI360" s="75"/>
      <c r="LQJ360" s="76"/>
      <c r="LQK360" s="181"/>
      <c r="LQL360" s="181"/>
      <c r="LQM360" s="182"/>
      <c r="LQN360" s="134"/>
      <c r="LQO360" s="135"/>
      <c r="LQP360" s="111"/>
      <c r="LQQ360" s="178"/>
      <c r="LQR360" s="178"/>
      <c r="LQS360" s="178"/>
      <c r="LQT360" s="178"/>
      <c r="LQU360" s="179"/>
      <c r="LQV360" s="73"/>
      <c r="LQW360" s="73"/>
      <c r="LQX360" s="180"/>
      <c r="LQY360" s="75"/>
      <c r="LQZ360" s="76"/>
      <c r="LRA360" s="180"/>
      <c r="LRB360" s="180"/>
      <c r="LRC360" s="180"/>
      <c r="LRD360" s="75"/>
      <c r="LRE360" s="76"/>
      <c r="LRF360" s="181"/>
      <c r="LRG360" s="181"/>
      <c r="LRH360" s="182"/>
      <c r="LRI360" s="134"/>
      <c r="LRJ360" s="135"/>
      <c r="LRK360" s="111"/>
      <c r="LRL360" s="178"/>
      <c r="LRM360" s="178"/>
      <c r="LRN360" s="178"/>
      <c r="LRO360" s="178"/>
      <c r="LRP360" s="179"/>
      <c r="LRQ360" s="73"/>
      <c r="LRR360" s="73"/>
      <c r="LRS360" s="180"/>
      <c r="LRT360" s="75"/>
      <c r="LRU360" s="76"/>
      <c r="LRV360" s="180"/>
      <c r="LRW360" s="180"/>
      <c r="LRX360" s="180"/>
      <c r="LRY360" s="75"/>
      <c r="LRZ360" s="76"/>
      <c r="LSA360" s="181"/>
      <c r="LSB360" s="181"/>
      <c r="LSC360" s="182"/>
      <c r="LSD360" s="134"/>
      <c r="LSE360" s="135"/>
      <c r="LSF360" s="111"/>
      <c r="LSG360" s="178"/>
      <c r="LSH360" s="178"/>
      <c r="LSI360" s="178"/>
      <c r="LSJ360" s="178"/>
      <c r="LSK360" s="179"/>
      <c r="LSL360" s="73"/>
      <c r="LSM360" s="73"/>
      <c r="LSN360" s="180"/>
      <c r="LSO360" s="75"/>
      <c r="LSP360" s="76"/>
      <c r="LSQ360" s="180"/>
      <c r="LSR360" s="180"/>
      <c r="LSS360" s="180"/>
      <c r="LST360" s="75"/>
      <c r="LSU360" s="76"/>
      <c r="LSV360" s="181"/>
      <c r="LSW360" s="181"/>
      <c r="LSX360" s="182"/>
      <c r="LSY360" s="134"/>
      <c r="LSZ360" s="135"/>
      <c r="LTA360" s="111"/>
      <c r="LTB360" s="178"/>
      <c r="LTC360" s="178"/>
      <c r="LTD360" s="178"/>
      <c r="LTE360" s="178"/>
      <c r="LTF360" s="179"/>
      <c r="LTG360" s="73"/>
      <c r="LTH360" s="73"/>
      <c r="LTI360" s="180"/>
      <c r="LTJ360" s="75"/>
      <c r="LTK360" s="76"/>
      <c r="LTL360" s="180"/>
      <c r="LTM360" s="180"/>
      <c r="LTN360" s="180"/>
      <c r="LTO360" s="75"/>
      <c r="LTP360" s="76"/>
      <c r="LTQ360" s="181"/>
      <c r="LTR360" s="181"/>
      <c r="LTS360" s="182"/>
      <c r="LTT360" s="134"/>
      <c r="LTU360" s="135"/>
      <c r="LTV360" s="111"/>
      <c r="LTW360" s="178"/>
      <c r="LTX360" s="178"/>
      <c r="LTY360" s="178"/>
      <c r="LTZ360" s="178"/>
      <c r="LUA360" s="179"/>
      <c r="LUB360" s="73"/>
      <c r="LUC360" s="73"/>
      <c r="LUD360" s="180"/>
      <c r="LUE360" s="75"/>
      <c r="LUF360" s="76"/>
      <c r="LUG360" s="180"/>
      <c r="LUH360" s="180"/>
      <c r="LUI360" s="180"/>
      <c r="LUJ360" s="75"/>
      <c r="LUK360" s="76"/>
      <c r="LUL360" s="181"/>
      <c r="LUM360" s="181"/>
      <c r="LUN360" s="182"/>
      <c r="LUO360" s="134"/>
      <c r="LUP360" s="135"/>
      <c r="LUQ360" s="111"/>
      <c r="LUR360" s="178"/>
      <c r="LUS360" s="178"/>
      <c r="LUT360" s="178"/>
      <c r="LUU360" s="178"/>
      <c r="LUV360" s="179"/>
      <c r="LUW360" s="73"/>
      <c r="LUX360" s="73"/>
      <c r="LUY360" s="180"/>
      <c r="LUZ360" s="75"/>
      <c r="LVA360" s="76"/>
      <c r="LVB360" s="180"/>
      <c r="LVC360" s="180"/>
      <c r="LVD360" s="180"/>
      <c r="LVE360" s="75"/>
      <c r="LVF360" s="76"/>
      <c r="LVG360" s="181"/>
      <c r="LVH360" s="181"/>
      <c r="LVI360" s="182"/>
      <c r="LVJ360" s="134"/>
      <c r="LVK360" s="135"/>
      <c r="LVL360" s="111"/>
      <c r="LVM360" s="178"/>
      <c r="LVN360" s="178"/>
      <c r="LVO360" s="178"/>
      <c r="LVP360" s="178"/>
      <c r="LVQ360" s="179"/>
      <c r="LVR360" s="73"/>
      <c r="LVS360" s="73"/>
      <c r="LVT360" s="180"/>
      <c r="LVU360" s="75"/>
      <c r="LVV360" s="76"/>
      <c r="LVW360" s="180"/>
      <c r="LVX360" s="180"/>
      <c r="LVY360" s="180"/>
      <c r="LVZ360" s="75"/>
      <c r="LWA360" s="76"/>
      <c r="LWB360" s="181"/>
      <c r="LWC360" s="181"/>
      <c r="LWD360" s="182"/>
      <c r="LWE360" s="134"/>
      <c r="LWF360" s="135"/>
      <c r="LWG360" s="111"/>
      <c r="LWH360" s="178"/>
      <c r="LWI360" s="178"/>
      <c r="LWJ360" s="178"/>
      <c r="LWK360" s="178"/>
      <c r="LWL360" s="179"/>
      <c r="LWM360" s="73"/>
      <c r="LWN360" s="73"/>
      <c r="LWO360" s="180"/>
      <c r="LWP360" s="75"/>
      <c r="LWQ360" s="76"/>
      <c r="LWR360" s="180"/>
      <c r="LWS360" s="180"/>
      <c r="LWT360" s="180"/>
      <c r="LWU360" s="75"/>
      <c r="LWV360" s="76"/>
      <c r="LWW360" s="181"/>
      <c r="LWX360" s="181"/>
      <c r="LWY360" s="182"/>
      <c r="LWZ360" s="134"/>
      <c r="LXA360" s="135"/>
      <c r="LXB360" s="111"/>
      <c r="LXC360" s="178"/>
      <c r="LXD360" s="178"/>
      <c r="LXE360" s="178"/>
      <c r="LXF360" s="178"/>
      <c r="LXG360" s="179"/>
      <c r="LXH360" s="73"/>
      <c r="LXI360" s="73"/>
      <c r="LXJ360" s="180"/>
      <c r="LXK360" s="75"/>
      <c r="LXL360" s="76"/>
      <c r="LXM360" s="180"/>
      <c r="LXN360" s="180"/>
      <c r="LXO360" s="180"/>
      <c r="LXP360" s="75"/>
      <c r="LXQ360" s="76"/>
      <c r="LXR360" s="181"/>
      <c r="LXS360" s="181"/>
      <c r="LXT360" s="182"/>
      <c r="LXU360" s="134"/>
      <c r="LXV360" s="135"/>
      <c r="LXW360" s="111"/>
      <c r="LXX360" s="178"/>
      <c r="LXY360" s="178"/>
      <c r="LXZ360" s="178"/>
      <c r="LYA360" s="178"/>
      <c r="LYB360" s="179"/>
      <c r="LYC360" s="73"/>
      <c r="LYD360" s="73"/>
      <c r="LYE360" s="180"/>
      <c r="LYF360" s="75"/>
      <c r="LYG360" s="76"/>
      <c r="LYH360" s="180"/>
      <c r="LYI360" s="180"/>
      <c r="LYJ360" s="180"/>
      <c r="LYK360" s="75"/>
      <c r="LYL360" s="76"/>
      <c r="LYM360" s="181"/>
      <c r="LYN360" s="181"/>
      <c r="LYO360" s="182"/>
      <c r="LYP360" s="134"/>
      <c r="LYQ360" s="135"/>
      <c r="LYR360" s="111"/>
      <c r="LYS360" s="178"/>
      <c r="LYT360" s="178"/>
      <c r="LYU360" s="178"/>
      <c r="LYV360" s="178"/>
      <c r="LYW360" s="179"/>
      <c r="LYX360" s="73"/>
      <c r="LYY360" s="73"/>
      <c r="LYZ360" s="180"/>
      <c r="LZA360" s="75"/>
      <c r="LZB360" s="76"/>
      <c r="LZC360" s="180"/>
      <c r="LZD360" s="180"/>
      <c r="LZE360" s="180"/>
      <c r="LZF360" s="75"/>
      <c r="LZG360" s="76"/>
      <c r="LZH360" s="181"/>
      <c r="LZI360" s="181"/>
      <c r="LZJ360" s="182"/>
      <c r="LZK360" s="134"/>
      <c r="LZL360" s="135"/>
      <c r="LZM360" s="111"/>
      <c r="LZN360" s="178"/>
      <c r="LZO360" s="178"/>
      <c r="LZP360" s="178"/>
      <c r="LZQ360" s="178"/>
      <c r="LZR360" s="179"/>
      <c r="LZS360" s="73"/>
      <c r="LZT360" s="73"/>
      <c r="LZU360" s="180"/>
      <c r="LZV360" s="75"/>
      <c r="LZW360" s="76"/>
      <c r="LZX360" s="180"/>
      <c r="LZY360" s="180"/>
      <c r="LZZ360" s="180"/>
      <c r="MAA360" s="75"/>
      <c r="MAB360" s="76"/>
      <c r="MAC360" s="181"/>
      <c r="MAD360" s="181"/>
      <c r="MAE360" s="182"/>
      <c r="MAF360" s="134"/>
      <c r="MAG360" s="135"/>
      <c r="MAH360" s="111"/>
      <c r="MAI360" s="178"/>
      <c r="MAJ360" s="178"/>
      <c r="MAK360" s="178"/>
      <c r="MAL360" s="178"/>
      <c r="MAM360" s="179"/>
      <c r="MAN360" s="73"/>
      <c r="MAO360" s="73"/>
      <c r="MAP360" s="180"/>
      <c r="MAQ360" s="75"/>
      <c r="MAR360" s="76"/>
      <c r="MAS360" s="180"/>
      <c r="MAT360" s="180"/>
      <c r="MAU360" s="180"/>
      <c r="MAV360" s="75"/>
      <c r="MAW360" s="76"/>
      <c r="MAX360" s="181"/>
      <c r="MAY360" s="181"/>
      <c r="MAZ360" s="182"/>
      <c r="MBA360" s="134"/>
      <c r="MBB360" s="135"/>
      <c r="MBC360" s="111"/>
      <c r="MBD360" s="178"/>
      <c r="MBE360" s="178"/>
      <c r="MBF360" s="178"/>
      <c r="MBG360" s="178"/>
      <c r="MBH360" s="179"/>
      <c r="MBI360" s="73"/>
      <c r="MBJ360" s="73"/>
      <c r="MBK360" s="180"/>
      <c r="MBL360" s="75"/>
      <c r="MBM360" s="76"/>
      <c r="MBN360" s="180"/>
      <c r="MBO360" s="180"/>
      <c r="MBP360" s="180"/>
      <c r="MBQ360" s="75"/>
      <c r="MBR360" s="76"/>
      <c r="MBS360" s="181"/>
      <c r="MBT360" s="181"/>
      <c r="MBU360" s="182"/>
      <c r="MBV360" s="134"/>
      <c r="MBW360" s="135"/>
      <c r="MBX360" s="111"/>
      <c r="MBY360" s="178"/>
      <c r="MBZ360" s="178"/>
      <c r="MCA360" s="178"/>
      <c r="MCB360" s="178"/>
      <c r="MCC360" s="179"/>
      <c r="MCD360" s="73"/>
      <c r="MCE360" s="73"/>
      <c r="MCF360" s="180"/>
      <c r="MCG360" s="75"/>
      <c r="MCH360" s="76"/>
      <c r="MCI360" s="180"/>
      <c r="MCJ360" s="180"/>
      <c r="MCK360" s="180"/>
      <c r="MCL360" s="75"/>
      <c r="MCM360" s="76"/>
      <c r="MCN360" s="181"/>
      <c r="MCO360" s="181"/>
      <c r="MCP360" s="182"/>
      <c r="MCQ360" s="134"/>
      <c r="MCR360" s="135"/>
      <c r="MCS360" s="111"/>
      <c r="MCT360" s="178"/>
      <c r="MCU360" s="178"/>
      <c r="MCV360" s="178"/>
      <c r="MCW360" s="178"/>
      <c r="MCX360" s="179"/>
      <c r="MCY360" s="73"/>
      <c r="MCZ360" s="73"/>
      <c r="MDA360" s="180"/>
      <c r="MDB360" s="75"/>
      <c r="MDC360" s="76"/>
      <c r="MDD360" s="180"/>
      <c r="MDE360" s="180"/>
      <c r="MDF360" s="180"/>
      <c r="MDG360" s="75"/>
      <c r="MDH360" s="76"/>
      <c r="MDI360" s="181"/>
      <c r="MDJ360" s="181"/>
      <c r="MDK360" s="182"/>
      <c r="MDL360" s="134"/>
      <c r="MDM360" s="135"/>
      <c r="MDN360" s="111"/>
      <c r="MDO360" s="178"/>
      <c r="MDP360" s="178"/>
      <c r="MDQ360" s="178"/>
      <c r="MDR360" s="178"/>
      <c r="MDS360" s="179"/>
      <c r="MDT360" s="73"/>
      <c r="MDU360" s="73"/>
      <c r="MDV360" s="180"/>
      <c r="MDW360" s="75"/>
      <c r="MDX360" s="76"/>
      <c r="MDY360" s="180"/>
      <c r="MDZ360" s="180"/>
      <c r="MEA360" s="180"/>
      <c r="MEB360" s="75"/>
      <c r="MEC360" s="76"/>
      <c r="MED360" s="181"/>
      <c r="MEE360" s="181"/>
      <c r="MEF360" s="182"/>
      <c r="MEG360" s="134"/>
      <c r="MEH360" s="135"/>
      <c r="MEI360" s="111"/>
      <c r="MEJ360" s="178"/>
      <c r="MEK360" s="178"/>
      <c r="MEL360" s="178"/>
      <c r="MEM360" s="178"/>
      <c r="MEN360" s="179"/>
      <c r="MEO360" s="73"/>
      <c r="MEP360" s="73"/>
      <c r="MEQ360" s="180"/>
      <c r="MER360" s="75"/>
      <c r="MES360" s="76"/>
      <c r="MET360" s="180"/>
      <c r="MEU360" s="180"/>
      <c r="MEV360" s="180"/>
      <c r="MEW360" s="75"/>
      <c r="MEX360" s="76"/>
      <c r="MEY360" s="181"/>
      <c r="MEZ360" s="181"/>
      <c r="MFA360" s="182"/>
      <c r="MFB360" s="134"/>
      <c r="MFC360" s="135"/>
      <c r="MFD360" s="111"/>
      <c r="MFE360" s="178"/>
      <c r="MFF360" s="178"/>
      <c r="MFG360" s="178"/>
      <c r="MFH360" s="178"/>
      <c r="MFI360" s="179"/>
      <c r="MFJ360" s="73"/>
      <c r="MFK360" s="73"/>
      <c r="MFL360" s="180"/>
      <c r="MFM360" s="75"/>
      <c r="MFN360" s="76"/>
      <c r="MFO360" s="180"/>
      <c r="MFP360" s="180"/>
      <c r="MFQ360" s="180"/>
      <c r="MFR360" s="75"/>
      <c r="MFS360" s="76"/>
      <c r="MFT360" s="181"/>
      <c r="MFU360" s="181"/>
      <c r="MFV360" s="182"/>
      <c r="MFW360" s="134"/>
      <c r="MFX360" s="135"/>
      <c r="MFY360" s="111"/>
      <c r="MFZ360" s="178"/>
      <c r="MGA360" s="178"/>
      <c r="MGB360" s="178"/>
      <c r="MGC360" s="178"/>
      <c r="MGD360" s="179"/>
      <c r="MGE360" s="73"/>
      <c r="MGF360" s="73"/>
      <c r="MGG360" s="180"/>
      <c r="MGH360" s="75"/>
      <c r="MGI360" s="76"/>
      <c r="MGJ360" s="180"/>
      <c r="MGK360" s="180"/>
      <c r="MGL360" s="180"/>
      <c r="MGM360" s="75"/>
      <c r="MGN360" s="76"/>
      <c r="MGO360" s="181"/>
      <c r="MGP360" s="181"/>
      <c r="MGQ360" s="182"/>
      <c r="MGR360" s="134"/>
      <c r="MGS360" s="135"/>
      <c r="MGT360" s="111"/>
      <c r="MGU360" s="178"/>
      <c r="MGV360" s="178"/>
      <c r="MGW360" s="178"/>
      <c r="MGX360" s="178"/>
      <c r="MGY360" s="179"/>
      <c r="MGZ360" s="73"/>
      <c r="MHA360" s="73"/>
      <c r="MHB360" s="180"/>
      <c r="MHC360" s="75"/>
      <c r="MHD360" s="76"/>
      <c r="MHE360" s="180"/>
      <c r="MHF360" s="180"/>
      <c r="MHG360" s="180"/>
      <c r="MHH360" s="75"/>
      <c r="MHI360" s="76"/>
      <c r="MHJ360" s="181"/>
      <c r="MHK360" s="181"/>
      <c r="MHL360" s="182"/>
      <c r="MHM360" s="134"/>
      <c r="MHN360" s="135"/>
      <c r="MHO360" s="111"/>
      <c r="MHP360" s="178"/>
      <c r="MHQ360" s="178"/>
      <c r="MHR360" s="178"/>
      <c r="MHS360" s="178"/>
      <c r="MHT360" s="179"/>
      <c r="MHU360" s="73"/>
      <c r="MHV360" s="73"/>
      <c r="MHW360" s="180"/>
      <c r="MHX360" s="75"/>
      <c r="MHY360" s="76"/>
      <c r="MHZ360" s="180"/>
      <c r="MIA360" s="180"/>
      <c r="MIB360" s="180"/>
      <c r="MIC360" s="75"/>
      <c r="MID360" s="76"/>
      <c r="MIE360" s="181"/>
      <c r="MIF360" s="181"/>
      <c r="MIG360" s="182"/>
      <c r="MIH360" s="134"/>
      <c r="MII360" s="135"/>
      <c r="MIJ360" s="111"/>
      <c r="MIK360" s="178"/>
      <c r="MIL360" s="178"/>
      <c r="MIM360" s="178"/>
      <c r="MIN360" s="178"/>
      <c r="MIO360" s="179"/>
      <c r="MIP360" s="73"/>
      <c r="MIQ360" s="73"/>
      <c r="MIR360" s="180"/>
      <c r="MIS360" s="75"/>
      <c r="MIT360" s="76"/>
      <c r="MIU360" s="180"/>
      <c r="MIV360" s="180"/>
      <c r="MIW360" s="180"/>
      <c r="MIX360" s="75"/>
      <c r="MIY360" s="76"/>
      <c r="MIZ360" s="181"/>
      <c r="MJA360" s="181"/>
      <c r="MJB360" s="182"/>
      <c r="MJC360" s="134"/>
      <c r="MJD360" s="135"/>
      <c r="MJE360" s="111"/>
      <c r="MJF360" s="178"/>
      <c r="MJG360" s="178"/>
      <c r="MJH360" s="178"/>
      <c r="MJI360" s="178"/>
      <c r="MJJ360" s="179"/>
      <c r="MJK360" s="73"/>
      <c r="MJL360" s="73"/>
      <c r="MJM360" s="180"/>
      <c r="MJN360" s="75"/>
      <c r="MJO360" s="76"/>
      <c r="MJP360" s="180"/>
      <c r="MJQ360" s="180"/>
      <c r="MJR360" s="180"/>
      <c r="MJS360" s="75"/>
      <c r="MJT360" s="76"/>
      <c r="MJU360" s="181"/>
      <c r="MJV360" s="181"/>
      <c r="MJW360" s="182"/>
      <c r="MJX360" s="134"/>
      <c r="MJY360" s="135"/>
      <c r="MJZ360" s="111"/>
      <c r="MKA360" s="178"/>
      <c r="MKB360" s="178"/>
      <c r="MKC360" s="178"/>
      <c r="MKD360" s="178"/>
      <c r="MKE360" s="179"/>
      <c r="MKF360" s="73"/>
      <c r="MKG360" s="73"/>
      <c r="MKH360" s="180"/>
      <c r="MKI360" s="75"/>
      <c r="MKJ360" s="76"/>
      <c r="MKK360" s="180"/>
      <c r="MKL360" s="180"/>
      <c r="MKM360" s="180"/>
      <c r="MKN360" s="75"/>
      <c r="MKO360" s="76"/>
      <c r="MKP360" s="181"/>
      <c r="MKQ360" s="181"/>
      <c r="MKR360" s="182"/>
      <c r="MKS360" s="134"/>
      <c r="MKT360" s="135"/>
      <c r="MKU360" s="111"/>
      <c r="MKV360" s="178"/>
      <c r="MKW360" s="178"/>
      <c r="MKX360" s="178"/>
      <c r="MKY360" s="178"/>
      <c r="MKZ360" s="179"/>
      <c r="MLA360" s="73"/>
      <c r="MLB360" s="73"/>
      <c r="MLC360" s="180"/>
      <c r="MLD360" s="75"/>
      <c r="MLE360" s="76"/>
      <c r="MLF360" s="180"/>
      <c r="MLG360" s="180"/>
      <c r="MLH360" s="180"/>
      <c r="MLI360" s="75"/>
      <c r="MLJ360" s="76"/>
      <c r="MLK360" s="181"/>
      <c r="MLL360" s="181"/>
      <c r="MLM360" s="182"/>
      <c r="MLN360" s="134"/>
      <c r="MLO360" s="135"/>
      <c r="MLP360" s="111"/>
      <c r="MLQ360" s="178"/>
      <c r="MLR360" s="178"/>
      <c r="MLS360" s="178"/>
      <c r="MLT360" s="178"/>
      <c r="MLU360" s="179"/>
      <c r="MLV360" s="73"/>
      <c r="MLW360" s="73"/>
      <c r="MLX360" s="180"/>
      <c r="MLY360" s="75"/>
      <c r="MLZ360" s="76"/>
      <c r="MMA360" s="180"/>
      <c r="MMB360" s="180"/>
      <c r="MMC360" s="180"/>
      <c r="MMD360" s="75"/>
      <c r="MME360" s="76"/>
      <c r="MMF360" s="181"/>
      <c r="MMG360" s="181"/>
      <c r="MMH360" s="182"/>
      <c r="MMI360" s="134"/>
      <c r="MMJ360" s="135"/>
      <c r="MMK360" s="111"/>
      <c r="MML360" s="178"/>
      <c r="MMM360" s="178"/>
      <c r="MMN360" s="178"/>
      <c r="MMO360" s="178"/>
      <c r="MMP360" s="179"/>
      <c r="MMQ360" s="73"/>
      <c r="MMR360" s="73"/>
      <c r="MMS360" s="180"/>
      <c r="MMT360" s="75"/>
      <c r="MMU360" s="76"/>
      <c r="MMV360" s="180"/>
      <c r="MMW360" s="180"/>
      <c r="MMX360" s="180"/>
      <c r="MMY360" s="75"/>
      <c r="MMZ360" s="76"/>
      <c r="MNA360" s="181"/>
      <c r="MNB360" s="181"/>
      <c r="MNC360" s="182"/>
      <c r="MND360" s="134"/>
      <c r="MNE360" s="135"/>
      <c r="MNF360" s="111"/>
      <c r="MNG360" s="178"/>
      <c r="MNH360" s="178"/>
      <c r="MNI360" s="178"/>
      <c r="MNJ360" s="178"/>
      <c r="MNK360" s="179"/>
      <c r="MNL360" s="73"/>
      <c r="MNM360" s="73"/>
      <c r="MNN360" s="180"/>
      <c r="MNO360" s="75"/>
      <c r="MNP360" s="76"/>
      <c r="MNQ360" s="180"/>
      <c r="MNR360" s="180"/>
      <c r="MNS360" s="180"/>
      <c r="MNT360" s="75"/>
      <c r="MNU360" s="76"/>
      <c r="MNV360" s="181"/>
      <c r="MNW360" s="181"/>
      <c r="MNX360" s="182"/>
      <c r="MNY360" s="134"/>
      <c r="MNZ360" s="135"/>
      <c r="MOA360" s="111"/>
      <c r="MOB360" s="178"/>
      <c r="MOC360" s="178"/>
      <c r="MOD360" s="178"/>
      <c r="MOE360" s="178"/>
      <c r="MOF360" s="179"/>
      <c r="MOG360" s="73"/>
      <c r="MOH360" s="73"/>
      <c r="MOI360" s="180"/>
      <c r="MOJ360" s="75"/>
      <c r="MOK360" s="76"/>
      <c r="MOL360" s="180"/>
      <c r="MOM360" s="180"/>
      <c r="MON360" s="180"/>
      <c r="MOO360" s="75"/>
      <c r="MOP360" s="76"/>
      <c r="MOQ360" s="181"/>
      <c r="MOR360" s="181"/>
      <c r="MOS360" s="182"/>
      <c r="MOT360" s="134"/>
      <c r="MOU360" s="135"/>
      <c r="MOV360" s="111"/>
      <c r="MOW360" s="178"/>
      <c r="MOX360" s="178"/>
      <c r="MOY360" s="178"/>
      <c r="MOZ360" s="178"/>
      <c r="MPA360" s="179"/>
      <c r="MPB360" s="73"/>
      <c r="MPC360" s="73"/>
      <c r="MPD360" s="180"/>
      <c r="MPE360" s="75"/>
      <c r="MPF360" s="76"/>
      <c r="MPG360" s="180"/>
      <c r="MPH360" s="180"/>
      <c r="MPI360" s="180"/>
      <c r="MPJ360" s="75"/>
      <c r="MPK360" s="76"/>
      <c r="MPL360" s="181"/>
      <c r="MPM360" s="181"/>
      <c r="MPN360" s="182"/>
      <c r="MPO360" s="134"/>
      <c r="MPP360" s="135"/>
      <c r="MPQ360" s="111"/>
      <c r="MPR360" s="178"/>
      <c r="MPS360" s="178"/>
      <c r="MPT360" s="178"/>
      <c r="MPU360" s="178"/>
      <c r="MPV360" s="179"/>
      <c r="MPW360" s="73"/>
      <c r="MPX360" s="73"/>
      <c r="MPY360" s="180"/>
      <c r="MPZ360" s="75"/>
      <c r="MQA360" s="76"/>
      <c r="MQB360" s="180"/>
      <c r="MQC360" s="180"/>
      <c r="MQD360" s="180"/>
      <c r="MQE360" s="75"/>
      <c r="MQF360" s="76"/>
      <c r="MQG360" s="181"/>
      <c r="MQH360" s="181"/>
      <c r="MQI360" s="182"/>
      <c r="MQJ360" s="134"/>
      <c r="MQK360" s="135"/>
      <c r="MQL360" s="111"/>
      <c r="MQM360" s="178"/>
      <c r="MQN360" s="178"/>
      <c r="MQO360" s="178"/>
      <c r="MQP360" s="178"/>
      <c r="MQQ360" s="179"/>
      <c r="MQR360" s="73"/>
      <c r="MQS360" s="73"/>
      <c r="MQT360" s="180"/>
      <c r="MQU360" s="75"/>
      <c r="MQV360" s="76"/>
      <c r="MQW360" s="180"/>
      <c r="MQX360" s="180"/>
      <c r="MQY360" s="180"/>
      <c r="MQZ360" s="75"/>
      <c r="MRA360" s="76"/>
      <c r="MRB360" s="181"/>
      <c r="MRC360" s="181"/>
      <c r="MRD360" s="182"/>
      <c r="MRE360" s="134"/>
      <c r="MRF360" s="135"/>
      <c r="MRG360" s="111"/>
      <c r="MRH360" s="178"/>
      <c r="MRI360" s="178"/>
      <c r="MRJ360" s="178"/>
      <c r="MRK360" s="178"/>
      <c r="MRL360" s="179"/>
      <c r="MRM360" s="73"/>
      <c r="MRN360" s="73"/>
      <c r="MRO360" s="180"/>
      <c r="MRP360" s="75"/>
      <c r="MRQ360" s="76"/>
      <c r="MRR360" s="180"/>
      <c r="MRS360" s="180"/>
      <c r="MRT360" s="180"/>
      <c r="MRU360" s="75"/>
      <c r="MRV360" s="76"/>
      <c r="MRW360" s="181"/>
      <c r="MRX360" s="181"/>
      <c r="MRY360" s="182"/>
      <c r="MRZ360" s="134"/>
      <c r="MSA360" s="135"/>
      <c r="MSB360" s="111"/>
      <c r="MSC360" s="178"/>
      <c r="MSD360" s="178"/>
      <c r="MSE360" s="178"/>
      <c r="MSF360" s="178"/>
      <c r="MSG360" s="179"/>
      <c r="MSH360" s="73"/>
      <c r="MSI360" s="73"/>
      <c r="MSJ360" s="180"/>
      <c r="MSK360" s="75"/>
      <c r="MSL360" s="76"/>
      <c r="MSM360" s="180"/>
      <c r="MSN360" s="180"/>
      <c r="MSO360" s="180"/>
      <c r="MSP360" s="75"/>
      <c r="MSQ360" s="76"/>
      <c r="MSR360" s="181"/>
      <c r="MSS360" s="181"/>
      <c r="MST360" s="182"/>
      <c r="MSU360" s="134"/>
      <c r="MSV360" s="135"/>
      <c r="MSW360" s="111"/>
      <c r="MSX360" s="178"/>
      <c r="MSY360" s="178"/>
      <c r="MSZ360" s="178"/>
      <c r="MTA360" s="178"/>
      <c r="MTB360" s="179"/>
      <c r="MTC360" s="73"/>
      <c r="MTD360" s="73"/>
      <c r="MTE360" s="180"/>
      <c r="MTF360" s="75"/>
      <c r="MTG360" s="76"/>
      <c r="MTH360" s="180"/>
      <c r="MTI360" s="180"/>
      <c r="MTJ360" s="180"/>
      <c r="MTK360" s="75"/>
      <c r="MTL360" s="76"/>
      <c r="MTM360" s="181"/>
      <c r="MTN360" s="181"/>
      <c r="MTO360" s="182"/>
      <c r="MTP360" s="134"/>
      <c r="MTQ360" s="135"/>
      <c r="MTR360" s="111"/>
      <c r="MTS360" s="178"/>
      <c r="MTT360" s="178"/>
      <c r="MTU360" s="178"/>
      <c r="MTV360" s="178"/>
      <c r="MTW360" s="179"/>
      <c r="MTX360" s="73"/>
      <c r="MTY360" s="73"/>
      <c r="MTZ360" s="180"/>
      <c r="MUA360" s="75"/>
      <c r="MUB360" s="76"/>
      <c r="MUC360" s="180"/>
      <c r="MUD360" s="180"/>
      <c r="MUE360" s="180"/>
      <c r="MUF360" s="75"/>
      <c r="MUG360" s="76"/>
      <c r="MUH360" s="181"/>
      <c r="MUI360" s="181"/>
      <c r="MUJ360" s="182"/>
      <c r="MUK360" s="134"/>
      <c r="MUL360" s="135"/>
      <c r="MUM360" s="111"/>
      <c r="MUN360" s="178"/>
      <c r="MUO360" s="178"/>
      <c r="MUP360" s="178"/>
      <c r="MUQ360" s="178"/>
      <c r="MUR360" s="179"/>
      <c r="MUS360" s="73"/>
      <c r="MUT360" s="73"/>
      <c r="MUU360" s="180"/>
      <c r="MUV360" s="75"/>
      <c r="MUW360" s="76"/>
      <c r="MUX360" s="180"/>
      <c r="MUY360" s="180"/>
      <c r="MUZ360" s="180"/>
      <c r="MVA360" s="75"/>
      <c r="MVB360" s="76"/>
      <c r="MVC360" s="181"/>
      <c r="MVD360" s="181"/>
      <c r="MVE360" s="182"/>
      <c r="MVF360" s="134"/>
      <c r="MVG360" s="135"/>
      <c r="MVH360" s="111"/>
      <c r="MVI360" s="178"/>
      <c r="MVJ360" s="178"/>
      <c r="MVK360" s="178"/>
      <c r="MVL360" s="178"/>
      <c r="MVM360" s="179"/>
      <c r="MVN360" s="73"/>
      <c r="MVO360" s="73"/>
      <c r="MVP360" s="180"/>
      <c r="MVQ360" s="75"/>
      <c r="MVR360" s="76"/>
      <c r="MVS360" s="180"/>
      <c r="MVT360" s="180"/>
      <c r="MVU360" s="180"/>
      <c r="MVV360" s="75"/>
      <c r="MVW360" s="76"/>
      <c r="MVX360" s="181"/>
      <c r="MVY360" s="181"/>
      <c r="MVZ360" s="182"/>
      <c r="MWA360" s="134"/>
      <c r="MWB360" s="135"/>
      <c r="MWC360" s="111"/>
      <c r="MWD360" s="178"/>
      <c r="MWE360" s="178"/>
      <c r="MWF360" s="178"/>
      <c r="MWG360" s="178"/>
      <c r="MWH360" s="179"/>
      <c r="MWI360" s="73"/>
      <c r="MWJ360" s="73"/>
      <c r="MWK360" s="180"/>
      <c r="MWL360" s="75"/>
      <c r="MWM360" s="76"/>
      <c r="MWN360" s="180"/>
      <c r="MWO360" s="180"/>
      <c r="MWP360" s="180"/>
      <c r="MWQ360" s="75"/>
      <c r="MWR360" s="76"/>
      <c r="MWS360" s="181"/>
      <c r="MWT360" s="181"/>
      <c r="MWU360" s="182"/>
      <c r="MWV360" s="134"/>
      <c r="MWW360" s="135"/>
      <c r="MWX360" s="111"/>
      <c r="MWY360" s="178"/>
      <c r="MWZ360" s="178"/>
      <c r="MXA360" s="178"/>
      <c r="MXB360" s="178"/>
      <c r="MXC360" s="179"/>
      <c r="MXD360" s="73"/>
      <c r="MXE360" s="73"/>
      <c r="MXF360" s="180"/>
      <c r="MXG360" s="75"/>
      <c r="MXH360" s="76"/>
      <c r="MXI360" s="180"/>
      <c r="MXJ360" s="180"/>
      <c r="MXK360" s="180"/>
      <c r="MXL360" s="75"/>
      <c r="MXM360" s="76"/>
      <c r="MXN360" s="181"/>
      <c r="MXO360" s="181"/>
      <c r="MXP360" s="182"/>
      <c r="MXQ360" s="134"/>
      <c r="MXR360" s="135"/>
      <c r="MXS360" s="111"/>
      <c r="MXT360" s="178"/>
      <c r="MXU360" s="178"/>
      <c r="MXV360" s="178"/>
      <c r="MXW360" s="178"/>
      <c r="MXX360" s="179"/>
      <c r="MXY360" s="73"/>
      <c r="MXZ360" s="73"/>
      <c r="MYA360" s="180"/>
      <c r="MYB360" s="75"/>
      <c r="MYC360" s="76"/>
      <c r="MYD360" s="180"/>
      <c r="MYE360" s="180"/>
      <c r="MYF360" s="180"/>
      <c r="MYG360" s="75"/>
      <c r="MYH360" s="76"/>
      <c r="MYI360" s="181"/>
      <c r="MYJ360" s="181"/>
      <c r="MYK360" s="182"/>
      <c r="MYL360" s="134"/>
      <c r="MYM360" s="135"/>
      <c r="MYN360" s="111"/>
      <c r="MYO360" s="178"/>
      <c r="MYP360" s="178"/>
      <c r="MYQ360" s="178"/>
      <c r="MYR360" s="178"/>
      <c r="MYS360" s="179"/>
      <c r="MYT360" s="73"/>
      <c r="MYU360" s="73"/>
      <c r="MYV360" s="180"/>
      <c r="MYW360" s="75"/>
      <c r="MYX360" s="76"/>
      <c r="MYY360" s="180"/>
      <c r="MYZ360" s="180"/>
      <c r="MZA360" s="180"/>
      <c r="MZB360" s="75"/>
      <c r="MZC360" s="76"/>
      <c r="MZD360" s="181"/>
      <c r="MZE360" s="181"/>
      <c r="MZF360" s="182"/>
      <c r="MZG360" s="134"/>
      <c r="MZH360" s="135"/>
      <c r="MZI360" s="111"/>
      <c r="MZJ360" s="178"/>
      <c r="MZK360" s="178"/>
      <c r="MZL360" s="178"/>
      <c r="MZM360" s="178"/>
      <c r="MZN360" s="179"/>
      <c r="MZO360" s="73"/>
      <c r="MZP360" s="73"/>
      <c r="MZQ360" s="180"/>
      <c r="MZR360" s="75"/>
      <c r="MZS360" s="76"/>
      <c r="MZT360" s="180"/>
      <c r="MZU360" s="180"/>
      <c r="MZV360" s="180"/>
      <c r="MZW360" s="75"/>
      <c r="MZX360" s="76"/>
      <c r="MZY360" s="181"/>
      <c r="MZZ360" s="181"/>
      <c r="NAA360" s="182"/>
      <c r="NAB360" s="134"/>
      <c r="NAC360" s="135"/>
      <c r="NAD360" s="111"/>
      <c r="NAE360" s="178"/>
      <c r="NAF360" s="178"/>
      <c r="NAG360" s="178"/>
      <c r="NAH360" s="178"/>
      <c r="NAI360" s="179"/>
      <c r="NAJ360" s="73"/>
      <c r="NAK360" s="73"/>
      <c r="NAL360" s="180"/>
      <c r="NAM360" s="75"/>
      <c r="NAN360" s="76"/>
      <c r="NAO360" s="180"/>
      <c r="NAP360" s="180"/>
      <c r="NAQ360" s="180"/>
      <c r="NAR360" s="75"/>
      <c r="NAS360" s="76"/>
      <c r="NAT360" s="181"/>
      <c r="NAU360" s="181"/>
      <c r="NAV360" s="182"/>
      <c r="NAW360" s="134"/>
      <c r="NAX360" s="135"/>
      <c r="NAY360" s="111"/>
      <c r="NAZ360" s="178"/>
      <c r="NBA360" s="178"/>
      <c r="NBB360" s="178"/>
      <c r="NBC360" s="178"/>
      <c r="NBD360" s="179"/>
      <c r="NBE360" s="73"/>
      <c r="NBF360" s="73"/>
      <c r="NBG360" s="180"/>
      <c r="NBH360" s="75"/>
      <c r="NBI360" s="76"/>
      <c r="NBJ360" s="180"/>
      <c r="NBK360" s="180"/>
      <c r="NBL360" s="180"/>
      <c r="NBM360" s="75"/>
      <c r="NBN360" s="76"/>
      <c r="NBO360" s="181"/>
      <c r="NBP360" s="181"/>
      <c r="NBQ360" s="182"/>
      <c r="NBR360" s="134"/>
      <c r="NBS360" s="135"/>
      <c r="NBT360" s="111"/>
      <c r="NBU360" s="178"/>
      <c r="NBV360" s="178"/>
      <c r="NBW360" s="178"/>
      <c r="NBX360" s="178"/>
      <c r="NBY360" s="179"/>
      <c r="NBZ360" s="73"/>
      <c r="NCA360" s="73"/>
      <c r="NCB360" s="180"/>
      <c r="NCC360" s="75"/>
      <c r="NCD360" s="76"/>
      <c r="NCE360" s="180"/>
      <c r="NCF360" s="180"/>
      <c r="NCG360" s="180"/>
      <c r="NCH360" s="75"/>
      <c r="NCI360" s="76"/>
      <c r="NCJ360" s="181"/>
      <c r="NCK360" s="181"/>
      <c r="NCL360" s="182"/>
      <c r="NCM360" s="134"/>
      <c r="NCN360" s="135"/>
      <c r="NCO360" s="111"/>
      <c r="NCP360" s="178"/>
      <c r="NCQ360" s="178"/>
      <c r="NCR360" s="178"/>
      <c r="NCS360" s="178"/>
      <c r="NCT360" s="179"/>
      <c r="NCU360" s="73"/>
      <c r="NCV360" s="73"/>
      <c r="NCW360" s="180"/>
      <c r="NCX360" s="75"/>
      <c r="NCY360" s="76"/>
      <c r="NCZ360" s="180"/>
      <c r="NDA360" s="180"/>
      <c r="NDB360" s="180"/>
      <c r="NDC360" s="75"/>
      <c r="NDD360" s="76"/>
      <c r="NDE360" s="181"/>
      <c r="NDF360" s="181"/>
      <c r="NDG360" s="182"/>
      <c r="NDH360" s="134"/>
      <c r="NDI360" s="135"/>
      <c r="NDJ360" s="111"/>
      <c r="NDK360" s="178"/>
      <c r="NDL360" s="178"/>
      <c r="NDM360" s="178"/>
      <c r="NDN360" s="178"/>
      <c r="NDO360" s="179"/>
      <c r="NDP360" s="73"/>
      <c r="NDQ360" s="73"/>
      <c r="NDR360" s="180"/>
      <c r="NDS360" s="75"/>
      <c r="NDT360" s="76"/>
      <c r="NDU360" s="180"/>
      <c r="NDV360" s="180"/>
      <c r="NDW360" s="180"/>
      <c r="NDX360" s="75"/>
      <c r="NDY360" s="76"/>
      <c r="NDZ360" s="181"/>
      <c r="NEA360" s="181"/>
      <c r="NEB360" s="182"/>
      <c r="NEC360" s="134"/>
      <c r="NED360" s="135"/>
      <c r="NEE360" s="111"/>
      <c r="NEF360" s="178"/>
      <c r="NEG360" s="178"/>
      <c r="NEH360" s="178"/>
      <c r="NEI360" s="178"/>
      <c r="NEJ360" s="179"/>
      <c r="NEK360" s="73"/>
      <c r="NEL360" s="73"/>
      <c r="NEM360" s="180"/>
      <c r="NEN360" s="75"/>
      <c r="NEO360" s="76"/>
      <c r="NEP360" s="180"/>
      <c r="NEQ360" s="180"/>
      <c r="NER360" s="180"/>
      <c r="NES360" s="75"/>
      <c r="NET360" s="76"/>
      <c r="NEU360" s="181"/>
      <c r="NEV360" s="181"/>
      <c r="NEW360" s="182"/>
      <c r="NEX360" s="134"/>
      <c r="NEY360" s="135"/>
      <c r="NEZ360" s="111"/>
      <c r="NFA360" s="178"/>
      <c r="NFB360" s="178"/>
      <c r="NFC360" s="178"/>
      <c r="NFD360" s="178"/>
      <c r="NFE360" s="179"/>
      <c r="NFF360" s="73"/>
      <c r="NFG360" s="73"/>
      <c r="NFH360" s="180"/>
      <c r="NFI360" s="75"/>
      <c r="NFJ360" s="76"/>
      <c r="NFK360" s="180"/>
      <c r="NFL360" s="180"/>
      <c r="NFM360" s="180"/>
      <c r="NFN360" s="75"/>
      <c r="NFO360" s="76"/>
      <c r="NFP360" s="181"/>
      <c r="NFQ360" s="181"/>
      <c r="NFR360" s="182"/>
      <c r="NFS360" s="134"/>
      <c r="NFT360" s="135"/>
      <c r="NFU360" s="111"/>
      <c r="NFV360" s="178"/>
      <c r="NFW360" s="178"/>
      <c r="NFX360" s="178"/>
      <c r="NFY360" s="178"/>
      <c r="NFZ360" s="179"/>
      <c r="NGA360" s="73"/>
      <c r="NGB360" s="73"/>
      <c r="NGC360" s="180"/>
      <c r="NGD360" s="75"/>
      <c r="NGE360" s="76"/>
      <c r="NGF360" s="180"/>
      <c r="NGG360" s="180"/>
      <c r="NGH360" s="180"/>
      <c r="NGI360" s="75"/>
      <c r="NGJ360" s="76"/>
      <c r="NGK360" s="181"/>
      <c r="NGL360" s="181"/>
      <c r="NGM360" s="182"/>
      <c r="NGN360" s="134"/>
      <c r="NGO360" s="135"/>
      <c r="NGP360" s="111"/>
      <c r="NGQ360" s="178"/>
      <c r="NGR360" s="178"/>
      <c r="NGS360" s="178"/>
      <c r="NGT360" s="178"/>
      <c r="NGU360" s="179"/>
      <c r="NGV360" s="73"/>
      <c r="NGW360" s="73"/>
      <c r="NGX360" s="180"/>
      <c r="NGY360" s="75"/>
      <c r="NGZ360" s="76"/>
      <c r="NHA360" s="180"/>
      <c r="NHB360" s="180"/>
      <c r="NHC360" s="180"/>
      <c r="NHD360" s="75"/>
      <c r="NHE360" s="76"/>
      <c r="NHF360" s="181"/>
      <c r="NHG360" s="181"/>
      <c r="NHH360" s="182"/>
      <c r="NHI360" s="134"/>
      <c r="NHJ360" s="135"/>
      <c r="NHK360" s="111"/>
      <c r="NHL360" s="178"/>
      <c r="NHM360" s="178"/>
      <c r="NHN360" s="178"/>
      <c r="NHO360" s="178"/>
      <c r="NHP360" s="179"/>
      <c r="NHQ360" s="73"/>
      <c r="NHR360" s="73"/>
      <c r="NHS360" s="180"/>
      <c r="NHT360" s="75"/>
      <c r="NHU360" s="76"/>
      <c r="NHV360" s="180"/>
      <c r="NHW360" s="180"/>
      <c r="NHX360" s="180"/>
      <c r="NHY360" s="75"/>
      <c r="NHZ360" s="76"/>
      <c r="NIA360" s="181"/>
      <c r="NIB360" s="181"/>
      <c r="NIC360" s="182"/>
      <c r="NID360" s="134"/>
      <c r="NIE360" s="135"/>
      <c r="NIF360" s="111"/>
      <c r="NIG360" s="178"/>
      <c r="NIH360" s="178"/>
      <c r="NII360" s="178"/>
      <c r="NIJ360" s="178"/>
      <c r="NIK360" s="179"/>
      <c r="NIL360" s="73"/>
      <c r="NIM360" s="73"/>
      <c r="NIN360" s="180"/>
      <c r="NIO360" s="75"/>
      <c r="NIP360" s="76"/>
      <c r="NIQ360" s="180"/>
      <c r="NIR360" s="180"/>
      <c r="NIS360" s="180"/>
      <c r="NIT360" s="75"/>
      <c r="NIU360" s="76"/>
      <c r="NIV360" s="181"/>
      <c r="NIW360" s="181"/>
      <c r="NIX360" s="182"/>
      <c r="NIY360" s="134"/>
      <c r="NIZ360" s="135"/>
      <c r="NJA360" s="111"/>
      <c r="NJB360" s="178"/>
      <c r="NJC360" s="178"/>
      <c r="NJD360" s="178"/>
      <c r="NJE360" s="178"/>
      <c r="NJF360" s="179"/>
      <c r="NJG360" s="73"/>
      <c r="NJH360" s="73"/>
      <c r="NJI360" s="180"/>
      <c r="NJJ360" s="75"/>
      <c r="NJK360" s="76"/>
      <c r="NJL360" s="180"/>
      <c r="NJM360" s="180"/>
      <c r="NJN360" s="180"/>
      <c r="NJO360" s="75"/>
      <c r="NJP360" s="76"/>
      <c r="NJQ360" s="181"/>
      <c r="NJR360" s="181"/>
      <c r="NJS360" s="182"/>
      <c r="NJT360" s="134"/>
      <c r="NJU360" s="135"/>
      <c r="NJV360" s="111"/>
      <c r="NJW360" s="178"/>
      <c r="NJX360" s="178"/>
      <c r="NJY360" s="178"/>
      <c r="NJZ360" s="178"/>
      <c r="NKA360" s="179"/>
      <c r="NKB360" s="73"/>
      <c r="NKC360" s="73"/>
      <c r="NKD360" s="180"/>
      <c r="NKE360" s="75"/>
      <c r="NKF360" s="76"/>
      <c r="NKG360" s="180"/>
      <c r="NKH360" s="180"/>
      <c r="NKI360" s="180"/>
      <c r="NKJ360" s="75"/>
      <c r="NKK360" s="76"/>
      <c r="NKL360" s="181"/>
      <c r="NKM360" s="181"/>
      <c r="NKN360" s="182"/>
      <c r="NKO360" s="134"/>
      <c r="NKP360" s="135"/>
      <c r="NKQ360" s="111"/>
      <c r="NKR360" s="178"/>
      <c r="NKS360" s="178"/>
      <c r="NKT360" s="178"/>
      <c r="NKU360" s="178"/>
      <c r="NKV360" s="179"/>
      <c r="NKW360" s="73"/>
      <c r="NKX360" s="73"/>
      <c r="NKY360" s="180"/>
      <c r="NKZ360" s="75"/>
      <c r="NLA360" s="76"/>
      <c r="NLB360" s="180"/>
      <c r="NLC360" s="180"/>
      <c r="NLD360" s="180"/>
      <c r="NLE360" s="75"/>
      <c r="NLF360" s="76"/>
      <c r="NLG360" s="181"/>
      <c r="NLH360" s="181"/>
      <c r="NLI360" s="182"/>
      <c r="NLJ360" s="134"/>
      <c r="NLK360" s="135"/>
      <c r="NLL360" s="111"/>
      <c r="NLM360" s="178"/>
      <c r="NLN360" s="178"/>
      <c r="NLO360" s="178"/>
      <c r="NLP360" s="178"/>
      <c r="NLQ360" s="179"/>
      <c r="NLR360" s="73"/>
      <c r="NLS360" s="73"/>
      <c r="NLT360" s="180"/>
      <c r="NLU360" s="75"/>
      <c r="NLV360" s="76"/>
      <c r="NLW360" s="180"/>
      <c r="NLX360" s="180"/>
      <c r="NLY360" s="180"/>
      <c r="NLZ360" s="75"/>
      <c r="NMA360" s="76"/>
      <c r="NMB360" s="181"/>
      <c r="NMC360" s="181"/>
      <c r="NMD360" s="182"/>
      <c r="NME360" s="134"/>
      <c r="NMF360" s="135"/>
      <c r="NMG360" s="111"/>
      <c r="NMH360" s="178"/>
      <c r="NMI360" s="178"/>
      <c r="NMJ360" s="178"/>
      <c r="NMK360" s="178"/>
      <c r="NML360" s="179"/>
      <c r="NMM360" s="73"/>
      <c r="NMN360" s="73"/>
      <c r="NMO360" s="180"/>
      <c r="NMP360" s="75"/>
      <c r="NMQ360" s="76"/>
      <c r="NMR360" s="180"/>
      <c r="NMS360" s="180"/>
      <c r="NMT360" s="180"/>
      <c r="NMU360" s="75"/>
      <c r="NMV360" s="76"/>
      <c r="NMW360" s="181"/>
      <c r="NMX360" s="181"/>
      <c r="NMY360" s="182"/>
      <c r="NMZ360" s="134"/>
      <c r="NNA360" s="135"/>
      <c r="NNB360" s="111"/>
      <c r="NNC360" s="178"/>
      <c r="NND360" s="178"/>
      <c r="NNE360" s="178"/>
      <c r="NNF360" s="178"/>
      <c r="NNG360" s="179"/>
      <c r="NNH360" s="73"/>
      <c r="NNI360" s="73"/>
      <c r="NNJ360" s="180"/>
      <c r="NNK360" s="75"/>
      <c r="NNL360" s="76"/>
      <c r="NNM360" s="180"/>
      <c r="NNN360" s="180"/>
      <c r="NNO360" s="180"/>
      <c r="NNP360" s="75"/>
      <c r="NNQ360" s="76"/>
      <c r="NNR360" s="181"/>
      <c r="NNS360" s="181"/>
      <c r="NNT360" s="182"/>
      <c r="NNU360" s="134"/>
      <c r="NNV360" s="135"/>
      <c r="NNW360" s="111"/>
      <c r="NNX360" s="178"/>
      <c r="NNY360" s="178"/>
      <c r="NNZ360" s="178"/>
      <c r="NOA360" s="178"/>
      <c r="NOB360" s="179"/>
      <c r="NOC360" s="73"/>
      <c r="NOD360" s="73"/>
      <c r="NOE360" s="180"/>
      <c r="NOF360" s="75"/>
      <c r="NOG360" s="76"/>
      <c r="NOH360" s="180"/>
      <c r="NOI360" s="180"/>
      <c r="NOJ360" s="180"/>
      <c r="NOK360" s="75"/>
      <c r="NOL360" s="76"/>
      <c r="NOM360" s="181"/>
      <c r="NON360" s="181"/>
      <c r="NOO360" s="182"/>
      <c r="NOP360" s="134"/>
      <c r="NOQ360" s="135"/>
      <c r="NOR360" s="111"/>
      <c r="NOS360" s="178"/>
      <c r="NOT360" s="178"/>
      <c r="NOU360" s="178"/>
      <c r="NOV360" s="178"/>
      <c r="NOW360" s="179"/>
      <c r="NOX360" s="73"/>
      <c r="NOY360" s="73"/>
      <c r="NOZ360" s="180"/>
      <c r="NPA360" s="75"/>
      <c r="NPB360" s="76"/>
      <c r="NPC360" s="180"/>
      <c r="NPD360" s="180"/>
      <c r="NPE360" s="180"/>
      <c r="NPF360" s="75"/>
      <c r="NPG360" s="76"/>
      <c r="NPH360" s="181"/>
      <c r="NPI360" s="181"/>
      <c r="NPJ360" s="182"/>
      <c r="NPK360" s="134"/>
      <c r="NPL360" s="135"/>
      <c r="NPM360" s="111"/>
      <c r="NPN360" s="178"/>
      <c r="NPO360" s="178"/>
      <c r="NPP360" s="178"/>
      <c r="NPQ360" s="178"/>
      <c r="NPR360" s="179"/>
      <c r="NPS360" s="73"/>
      <c r="NPT360" s="73"/>
      <c r="NPU360" s="180"/>
      <c r="NPV360" s="75"/>
      <c r="NPW360" s="76"/>
      <c r="NPX360" s="180"/>
      <c r="NPY360" s="180"/>
      <c r="NPZ360" s="180"/>
      <c r="NQA360" s="75"/>
      <c r="NQB360" s="76"/>
      <c r="NQC360" s="181"/>
      <c r="NQD360" s="181"/>
      <c r="NQE360" s="182"/>
      <c r="NQF360" s="134"/>
      <c r="NQG360" s="135"/>
      <c r="NQH360" s="111"/>
      <c r="NQI360" s="178"/>
      <c r="NQJ360" s="178"/>
      <c r="NQK360" s="178"/>
      <c r="NQL360" s="178"/>
      <c r="NQM360" s="179"/>
      <c r="NQN360" s="73"/>
      <c r="NQO360" s="73"/>
      <c r="NQP360" s="180"/>
      <c r="NQQ360" s="75"/>
      <c r="NQR360" s="76"/>
      <c r="NQS360" s="180"/>
      <c r="NQT360" s="180"/>
      <c r="NQU360" s="180"/>
      <c r="NQV360" s="75"/>
      <c r="NQW360" s="76"/>
      <c r="NQX360" s="181"/>
      <c r="NQY360" s="181"/>
      <c r="NQZ360" s="182"/>
      <c r="NRA360" s="134"/>
      <c r="NRB360" s="135"/>
      <c r="NRC360" s="111"/>
      <c r="NRD360" s="178"/>
      <c r="NRE360" s="178"/>
      <c r="NRF360" s="178"/>
      <c r="NRG360" s="178"/>
      <c r="NRH360" s="179"/>
      <c r="NRI360" s="73"/>
      <c r="NRJ360" s="73"/>
      <c r="NRK360" s="180"/>
      <c r="NRL360" s="75"/>
      <c r="NRM360" s="76"/>
      <c r="NRN360" s="180"/>
      <c r="NRO360" s="180"/>
      <c r="NRP360" s="180"/>
      <c r="NRQ360" s="75"/>
      <c r="NRR360" s="76"/>
      <c r="NRS360" s="181"/>
      <c r="NRT360" s="181"/>
      <c r="NRU360" s="182"/>
      <c r="NRV360" s="134"/>
      <c r="NRW360" s="135"/>
      <c r="NRX360" s="111"/>
      <c r="NRY360" s="178"/>
      <c r="NRZ360" s="178"/>
      <c r="NSA360" s="178"/>
      <c r="NSB360" s="178"/>
      <c r="NSC360" s="179"/>
      <c r="NSD360" s="73"/>
      <c r="NSE360" s="73"/>
      <c r="NSF360" s="180"/>
      <c r="NSG360" s="75"/>
      <c r="NSH360" s="76"/>
      <c r="NSI360" s="180"/>
      <c r="NSJ360" s="180"/>
      <c r="NSK360" s="180"/>
      <c r="NSL360" s="75"/>
      <c r="NSM360" s="76"/>
      <c r="NSN360" s="181"/>
      <c r="NSO360" s="181"/>
      <c r="NSP360" s="182"/>
      <c r="NSQ360" s="134"/>
      <c r="NSR360" s="135"/>
      <c r="NSS360" s="111"/>
      <c r="NST360" s="178"/>
      <c r="NSU360" s="178"/>
      <c r="NSV360" s="178"/>
      <c r="NSW360" s="178"/>
      <c r="NSX360" s="179"/>
      <c r="NSY360" s="73"/>
      <c r="NSZ360" s="73"/>
      <c r="NTA360" s="180"/>
      <c r="NTB360" s="75"/>
      <c r="NTC360" s="76"/>
      <c r="NTD360" s="180"/>
      <c r="NTE360" s="180"/>
      <c r="NTF360" s="180"/>
      <c r="NTG360" s="75"/>
      <c r="NTH360" s="76"/>
      <c r="NTI360" s="181"/>
      <c r="NTJ360" s="181"/>
      <c r="NTK360" s="182"/>
      <c r="NTL360" s="134"/>
      <c r="NTM360" s="135"/>
      <c r="NTN360" s="111"/>
      <c r="NTO360" s="178"/>
      <c r="NTP360" s="178"/>
      <c r="NTQ360" s="178"/>
      <c r="NTR360" s="178"/>
      <c r="NTS360" s="179"/>
      <c r="NTT360" s="73"/>
      <c r="NTU360" s="73"/>
      <c r="NTV360" s="180"/>
      <c r="NTW360" s="75"/>
      <c r="NTX360" s="76"/>
      <c r="NTY360" s="180"/>
      <c r="NTZ360" s="180"/>
      <c r="NUA360" s="180"/>
      <c r="NUB360" s="75"/>
      <c r="NUC360" s="76"/>
      <c r="NUD360" s="181"/>
      <c r="NUE360" s="181"/>
      <c r="NUF360" s="182"/>
      <c r="NUG360" s="134"/>
      <c r="NUH360" s="135"/>
      <c r="NUI360" s="111"/>
      <c r="NUJ360" s="178"/>
      <c r="NUK360" s="178"/>
      <c r="NUL360" s="178"/>
      <c r="NUM360" s="178"/>
      <c r="NUN360" s="179"/>
      <c r="NUO360" s="73"/>
      <c r="NUP360" s="73"/>
      <c r="NUQ360" s="180"/>
      <c r="NUR360" s="75"/>
      <c r="NUS360" s="76"/>
      <c r="NUT360" s="180"/>
      <c r="NUU360" s="180"/>
      <c r="NUV360" s="180"/>
      <c r="NUW360" s="75"/>
      <c r="NUX360" s="76"/>
      <c r="NUY360" s="181"/>
      <c r="NUZ360" s="181"/>
      <c r="NVA360" s="182"/>
      <c r="NVB360" s="134"/>
      <c r="NVC360" s="135"/>
      <c r="NVD360" s="111"/>
      <c r="NVE360" s="178"/>
      <c r="NVF360" s="178"/>
      <c r="NVG360" s="178"/>
      <c r="NVH360" s="178"/>
      <c r="NVI360" s="179"/>
      <c r="NVJ360" s="73"/>
      <c r="NVK360" s="73"/>
      <c r="NVL360" s="180"/>
      <c r="NVM360" s="75"/>
      <c r="NVN360" s="76"/>
      <c r="NVO360" s="180"/>
      <c r="NVP360" s="180"/>
      <c r="NVQ360" s="180"/>
      <c r="NVR360" s="75"/>
      <c r="NVS360" s="76"/>
      <c r="NVT360" s="181"/>
      <c r="NVU360" s="181"/>
      <c r="NVV360" s="182"/>
      <c r="NVW360" s="134"/>
      <c r="NVX360" s="135"/>
      <c r="NVY360" s="111"/>
      <c r="NVZ360" s="178"/>
      <c r="NWA360" s="178"/>
      <c r="NWB360" s="178"/>
      <c r="NWC360" s="178"/>
      <c r="NWD360" s="179"/>
      <c r="NWE360" s="73"/>
      <c r="NWF360" s="73"/>
      <c r="NWG360" s="180"/>
      <c r="NWH360" s="75"/>
      <c r="NWI360" s="76"/>
      <c r="NWJ360" s="180"/>
      <c r="NWK360" s="180"/>
      <c r="NWL360" s="180"/>
      <c r="NWM360" s="75"/>
      <c r="NWN360" s="76"/>
      <c r="NWO360" s="181"/>
      <c r="NWP360" s="181"/>
      <c r="NWQ360" s="182"/>
      <c r="NWR360" s="134"/>
      <c r="NWS360" s="135"/>
      <c r="NWT360" s="111"/>
      <c r="NWU360" s="178"/>
      <c r="NWV360" s="178"/>
      <c r="NWW360" s="178"/>
      <c r="NWX360" s="178"/>
      <c r="NWY360" s="179"/>
      <c r="NWZ360" s="73"/>
      <c r="NXA360" s="73"/>
      <c r="NXB360" s="180"/>
      <c r="NXC360" s="75"/>
      <c r="NXD360" s="76"/>
      <c r="NXE360" s="180"/>
      <c r="NXF360" s="180"/>
      <c r="NXG360" s="180"/>
      <c r="NXH360" s="75"/>
      <c r="NXI360" s="76"/>
      <c r="NXJ360" s="181"/>
      <c r="NXK360" s="181"/>
      <c r="NXL360" s="182"/>
      <c r="NXM360" s="134"/>
      <c r="NXN360" s="135"/>
      <c r="NXO360" s="111"/>
      <c r="NXP360" s="178"/>
      <c r="NXQ360" s="178"/>
      <c r="NXR360" s="178"/>
      <c r="NXS360" s="178"/>
      <c r="NXT360" s="179"/>
      <c r="NXU360" s="73"/>
      <c r="NXV360" s="73"/>
      <c r="NXW360" s="180"/>
      <c r="NXX360" s="75"/>
      <c r="NXY360" s="76"/>
      <c r="NXZ360" s="180"/>
      <c r="NYA360" s="180"/>
      <c r="NYB360" s="180"/>
      <c r="NYC360" s="75"/>
      <c r="NYD360" s="76"/>
      <c r="NYE360" s="181"/>
      <c r="NYF360" s="181"/>
      <c r="NYG360" s="182"/>
      <c r="NYH360" s="134"/>
      <c r="NYI360" s="135"/>
      <c r="NYJ360" s="111"/>
      <c r="NYK360" s="178"/>
      <c r="NYL360" s="178"/>
      <c r="NYM360" s="178"/>
      <c r="NYN360" s="178"/>
      <c r="NYO360" s="179"/>
      <c r="NYP360" s="73"/>
      <c r="NYQ360" s="73"/>
      <c r="NYR360" s="180"/>
      <c r="NYS360" s="75"/>
      <c r="NYT360" s="76"/>
      <c r="NYU360" s="180"/>
      <c r="NYV360" s="180"/>
      <c r="NYW360" s="180"/>
      <c r="NYX360" s="75"/>
      <c r="NYY360" s="76"/>
      <c r="NYZ360" s="181"/>
      <c r="NZA360" s="181"/>
      <c r="NZB360" s="182"/>
      <c r="NZC360" s="134"/>
      <c r="NZD360" s="135"/>
      <c r="NZE360" s="111"/>
      <c r="NZF360" s="178"/>
      <c r="NZG360" s="178"/>
      <c r="NZH360" s="178"/>
      <c r="NZI360" s="178"/>
      <c r="NZJ360" s="179"/>
      <c r="NZK360" s="73"/>
      <c r="NZL360" s="73"/>
      <c r="NZM360" s="180"/>
      <c r="NZN360" s="75"/>
      <c r="NZO360" s="76"/>
      <c r="NZP360" s="180"/>
      <c r="NZQ360" s="180"/>
      <c r="NZR360" s="180"/>
      <c r="NZS360" s="75"/>
      <c r="NZT360" s="76"/>
      <c r="NZU360" s="181"/>
      <c r="NZV360" s="181"/>
      <c r="NZW360" s="182"/>
      <c r="NZX360" s="134"/>
      <c r="NZY360" s="135"/>
      <c r="NZZ360" s="111"/>
      <c r="OAA360" s="178"/>
      <c r="OAB360" s="178"/>
      <c r="OAC360" s="178"/>
      <c r="OAD360" s="178"/>
      <c r="OAE360" s="179"/>
      <c r="OAF360" s="73"/>
      <c r="OAG360" s="73"/>
      <c r="OAH360" s="180"/>
      <c r="OAI360" s="75"/>
      <c r="OAJ360" s="76"/>
      <c r="OAK360" s="180"/>
      <c r="OAL360" s="180"/>
      <c r="OAM360" s="180"/>
      <c r="OAN360" s="75"/>
      <c r="OAO360" s="76"/>
      <c r="OAP360" s="181"/>
      <c r="OAQ360" s="181"/>
      <c r="OAR360" s="182"/>
      <c r="OAS360" s="134"/>
      <c r="OAT360" s="135"/>
      <c r="OAU360" s="111"/>
      <c r="OAV360" s="178"/>
      <c r="OAW360" s="178"/>
      <c r="OAX360" s="178"/>
      <c r="OAY360" s="178"/>
      <c r="OAZ360" s="179"/>
      <c r="OBA360" s="73"/>
      <c r="OBB360" s="73"/>
      <c r="OBC360" s="180"/>
      <c r="OBD360" s="75"/>
      <c r="OBE360" s="76"/>
      <c r="OBF360" s="180"/>
      <c r="OBG360" s="180"/>
      <c r="OBH360" s="180"/>
      <c r="OBI360" s="75"/>
      <c r="OBJ360" s="76"/>
      <c r="OBK360" s="181"/>
      <c r="OBL360" s="181"/>
      <c r="OBM360" s="182"/>
      <c r="OBN360" s="134"/>
      <c r="OBO360" s="135"/>
      <c r="OBP360" s="111"/>
      <c r="OBQ360" s="178"/>
      <c r="OBR360" s="178"/>
      <c r="OBS360" s="178"/>
      <c r="OBT360" s="178"/>
      <c r="OBU360" s="179"/>
      <c r="OBV360" s="73"/>
      <c r="OBW360" s="73"/>
      <c r="OBX360" s="180"/>
      <c r="OBY360" s="75"/>
      <c r="OBZ360" s="76"/>
      <c r="OCA360" s="180"/>
      <c r="OCB360" s="180"/>
      <c r="OCC360" s="180"/>
      <c r="OCD360" s="75"/>
      <c r="OCE360" s="76"/>
      <c r="OCF360" s="181"/>
      <c r="OCG360" s="181"/>
      <c r="OCH360" s="182"/>
      <c r="OCI360" s="134"/>
      <c r="OCJ360" s="135"/>
      <c r="OCK360" s="111"/>
      <c r="OCL360" s="178"/>
      <c r="OCM360" s="178"/>
      <c r="OCN360" s="178"/>
      <c r="OCO360" s="178"/>
      <c r="OCP360" s="179"/>
      <c r="OCQ360" s="73"/>
      <c r="OCR360" s="73"/>
      <c r="OCS360" s="180"/>
      <c r="OCT360" s="75"/>
      <c r="OCU360" s="76"/>
      <c r="OCV360" s="180"/>
      <c r="OCW360" s="180"/>
      <c r="OCX360" s="180"/>
      <c r="OCY360" s="75"/>
      <c r="OCZ360" s="76"/>
      <c r="ODA360" s="181"/>
      <c r="ODB360" s="181"/>
      <c r="ODC360" s="182"/>
      <c r="ODD360" s="134"/>
      <c r="ODE360" s="135"/>
      <c r="ODF360" s="111"/>
      <c r="ODG360" s="178"/>
      <c r="ODH360" s="178"/>
      <c r="ODI360" s="178"/>
      <c r="ODJ360" s="178"/>
      <c r="ODK360" s="179"/>
      <c r="ODL360" s="73"/>
      <c r="ODM360" s="73"/>
      <c r="ODN360" s="180"/>
      <c r="ODO360" s="75"/>
      <c r="ODP360" s="76"/>
      <c r="ODQ360" s="180"/>
      <c r="ODR360" s="180"/>
      <c r="ODS360" s="180"/>
      <c r="ODT360" s="75"/>
      <c r="ODU360" s="76"/>
      <c r="ODV360" s="181"/>
      <c r="ODW360" s="181"/>
      <c r="ODX360" s="182"/>
      <c r="ODY360" s="134"/>
      <c r="ODZ360" s="135"/>
      <c r="OEA360" s="111"/>
      <c r="OEB360" s="178"/>
      <c r="OEC360" s="178"/>
      <c r="OED360" s="178"/>
      <c r="OEE360" s="178"/>
      <c r="OEF360" s="179"/>
      <c r="OEG360" s="73"/>
      <c r="OEH360" s="73"/>
      <c r="OEI360" s="180"/>
      <c r="OEJ360" s="75"/>
      <c r="OEK360" s="76"/>
      <c r="OEL360" s="180"/>
      <c r="OEM360" s="180"/>
      <c r="OEN360" s="180"/>
      <c r="OEO360" s="75"/>
      <c r="OEP360" s="76"/>
      <c r="OEQ360" s="181"/>
      <c r="OER360" s="181"/>
      <c r="OES360" s="182"/>
      <c r="OET360" s="134"/>
      <c r="OEU360" s="135"/>
      <c r="OEV360" s="111"/>
      <c r="OEW360" s="178"/>
      <c r="OEX360" s="178"/>
      <c r="OEY360" s="178"/>
      <c r="OEZ360" s="178"/>
      <c r="OFA360" s="179"/>
      <c r="OFB360" s="73"/>
      <c r="OFC360" s="73"/>
      <c r="OFD360" s="180"/>
      <c r="OFE360" s="75"/>
      <c r="OFF360" s="76"/>
      <c r="OFG360" s="180"/>
      <c r="OFH360" s="180"/>
      <c r="OFI360" s="180"/>
      <c r="OFJ360" s="75"/>
      <c r="OFK360" s="76"/>
      <c r="OFL360" s="181"/>
      <c r="OFM360" s="181"/>
      <c r="OFN360" s="182"/>
      <c r="OFO360" s="134"/>
      <c r="OFP360" s="135"/>
      <c r="OFQ360" s="111"/>
      <c r="OFR360" s="178"/>
      <c r="OFS360" s="178"/>
      <c r="OFT360" s="178"/>
      <c r="OFU360" s="178"/>
      <c r="OFV360" s="179"/>
      <c r="OFW360" s="73"/>
      <c r="OFX360" s="73"/>
      <c r="OFY360" s="180"/>
      <c r="OFZ360" s="75"/>
      <c r="OGA360" s="76"/>
      <c r="OGB360" s="180"/>
      <c r="OGC360" s="180"/>
      <c r="OGD360" s="180"/>
      <c r="OGE360" s="75"/>
      <c r="OGF360" s="76"/>
      <c r="OGG360" s="181"/>
      <c r="OGH360" s="181"/>
      <c r="OGI360" s="182"/>
      <c r="OGJ360" s="134"/>
      <c r="OGK360" s="135"/>
      <c r="OGL360" s="111"/>
      <c r="OGM360" s="178"/>
      <c r="OGN360" s="178"/>
      <c r="OGO360" s="178"/>
      <c r="OGP360" s="178"/>
      <c r="OGQ360" s="179"/>
      <c r="OGR360" s="73"/>
      <c r="OGS360" s="73"/>
      <c r="OGT360" s="180"/>
      <c r="OGU360" s="75"/>
      <c r="OGV360" s="76"/>
      <c r="OGW360" s="180"/>
      <c r="OGX360" s="180"/>
      <c r="OGY360" s="180"/>
      <c r="OGZ360" s="75"/>
      <c r="OHA360" s="76"/>
      <c r="OHB360" s="181"/>
      <c r="OHC360" s="181"/>
      <c r="OHD360" s="182"/>
      <c r="OHE360" s="134"/>
      <c r="OHF360" s="135"/>
      <c r="OHG360" s="111"/>
      <c r="OHH360" s="178"/>
      <c r="OHI360" s="178"/>
      <c r="OHJ360" s="178"/>
      <c r="OHK360" s="178"/>
      <c r="OHL360" s="179"/>
      <c r="OHM360" s="73"/>
      <c r="OHN360" s="73"/>
      <c r="OHO360" s="180"/>
      <c r="OHP360" s="75"/>
      <c r="OHQ360" s="76"/>
      <c r="OHR360" s="180"/>
      <c r="OHS360" s="180"/>
      <c r="OHT360" s="180"/>
      <c r="OHU360" s="75"/>
      <c r="OHV360" s="76"/>
      <c r="OHW360" s="181"/>
      <c r="OHX360" s="181"/>
      <c r="OHY360" s="182"/>
      <c r="OHZ360" s="134"/>
      <c r="OIA360" s="135"/>
      <c r="OIB360" s="111"/>
      <c r="OIC360" s="178"/>
      <c r="OID360" s="178"/>
      <c r="OIE360" s="178"/>
      <c r="OIF360" s="178"/>
      <c r="OIG360" s="179"/>
      <c r="OIH360" s="73"/>
      <c r="OII360" s="73"/>
      <c r="OIJ360" s="180"/>
      <c r="OIK360" s="75"/>
      <c r="OIL360" s="76"/>
      <c r="OIM360" s="180"/>
      <c r="OIN360" s="180"/>
      <c r="OIO360" s="180"/>
      <c r="OIP360" s="75"/>
      <c r="OIQ360" s="76"/>
      <c r="OIR360" s="181"/>
      <c r="OIS360" s="181"/>
      <c r="OIT360" s="182"/>
      <c r="OIU360" s="134"/>
      <c r="OIV360" s="135"/>
      <c r="OIW360" s="111"/>
      <c r="OIX360" s="178"/>
      <c r="OIY360" s="178"/>
      <c r="OIZ360" s="178"/>
      <c r="OJA360" s="178"/>
      <c r="OJB360" s="179"/>
      <c r="OJC360" s="73"/>
      <c r="OJD360" s="73"/>
      <c r="OJE360" s="180"/>
      <c r="OJF360" s="75"/>
      <c r="OJG360" s="76"/>
      <c r="OJH360" s="180"/>
      <c r="OJI360" s="180"/>
      <c r="OJJ360" s="180"/>
      <c r="OJK360" s="75"/>
      <c r="OJL360" s="76"/>
      <c r="OJM360" s="181"/>
      <c r="OJN360" s="181"/>
      <c r="OJO360" s="182"/>
      <c r="OJP360" s="134"/>
      <c r="OJQ360" s="135"/>
      <c r="OJR360" s="111"/>
      <c r="OJS360" s="178"/>
      <c r="OJT360" s="178"/>
      <c r="OJU360" s="178"/>
      <c r="OJV360" s="178"/>
      <c r="OJW360" s="179"/>
      <c r="OJX360" s="73"/>
      <c r="OJY360" s="73"/>
      <c r="OJZ360" s="180"/>
      <c r="OKA360" s="75"/>
      <c r="OKB360" s="76"/>
      <c r="OKC360" s="180"/>
      <c r="OKD360" s="180"/>
      <c r="OKE360" s="180"/>
      <c r="OKF360" s="75"/>
      <c r="OKG360" s="76"/>
      <c r="OKH360" s="181"/>
      <c r="OKI360" s="181"/>
      <c r="OKJ360" s="182"/>
      <c r="OKK360" s="134"/>
      <c r="OKL360" s="135"/>
      <c r="OKM360" s="111"/>
      <c r="OKN360" s="178"/>
      <c r="OKO360" s="178"/>
      <c r="OKP360" s="178"/>
      <c r="OKQ360" s="178"/>
      <c r="OKR360" s="179"/>
      <c r="OKS360" s="73"/>
      <c r="OKT360" s="73"/>
      <c r="OKU360" s="180"/>
      <c r="OKV360" s="75"/>
      <c r="OKW360" s="76"/>
      <c r="OKX360" s="180"/>
      <c r="OKY360" s="180"/>
      <c r="OKZ360" s="180"/>
      <c r="OLA360" s="75"/>
      <c r="OLB360" s="76"/>
      <c r="OLC360" s="181"/>
      <c r="OLD360" s="181"/>
      <c r="OLE360" s="182"/>
      <c r="OLF360" s="134"/>
      <c r="OLG360" s="135"/>
      <c r="OLH360" s="111"/>
      <c r="OLI360" s="178"/>
      <c r="OLJ360" s="178"/>
      <c r="OLK360" s="178"/>
      <c r="OLL360" s="178"/>
      <c r="OLM360" s="179"/>
      <c r="OLN360" s="73"/>
      <c r="OLO360" s="73"/>
      <c r="OLP360" s="180"/>
      <c r="OLQ360" s="75"/>
      <c r="OLR360" s="76"/>
      <c r="OLS360" s="180"/>
      <c r="OLT360" s="180"/>
      <c r="OLU360" s="180"/>
      <c r="OLV360" s="75"/>
      <c r="OLW360" s="76"/>
      <c r="OLX360" s="181"/>
      <c r="OLY360" s="181"/>
      <c r="OLZ360" s="182"/>
      <c r="OMA360" s="134"/>
      <c r="OMB360" s="135"/>
      <c r="OMC360" s="111"/>
      <c r="OMD360" s="178"/>
      <c r="OME360" s="178"/>
      <c r="OMF360" s="178"/>
      <c r="OMG360" s="178"/>
      <c r="OMH360" s="179"/>
      <c r="OMI360" s="73"/>
      <c r="OMJ360" s="73"/>
      <c r="OMK360" s="180"/>
      <c r="OML360" s="75"/>
      <c r="OMM360" s="76"/>
      <c r="OMN360" s="180"/>
      <c r="OMO360" s="180"/>
      <c r="OMP360" s="180"/>
      <c r="OMQ360" s="75"/>
      <c r="OMR360" s="76"/>
      <c r="OMS360" s="181"/>
      <c r="OMT360" s="181"/>
      <c r="OMU360" s="182"/>
      <c r="OMV360" s="134"/>
      <c r="OMW360" s="135"/>
      <c r="OMX360" s="111"/>
      <c r="OMY360" s="178"/>
      <c r="OMZ360" s="178"/>
      <c r="ONA360" s="178"/>
      <c r="ONB360" s="178"/>
      <c r="ONC360" s="179"/>
      <c r="OND360" s="73"/>
      <c r="ONE360" s="73"/>
      <c r="ONF360" s="180"/>
      <c r="ONG360" s="75"/>
      <c r="ONH360" s="76"/>
      <c r="ONI360" s="180"/>
      <c r="ONJ360" s="180"/>
      <c r="ONK360" s="180"/>
      <c r="ONL360" s="75"/>
      <c r="ONM360" s="76"/>
      <c r="ONN360" s="181"/>
      <c r="ONO360" s="181"/>
      <c r="ONP360" s="182"/>
      <c r="ONQ360" s="134"/>
      <c r="ONR360" s="135"/>
      <c r="ONS360" s="111"/>
      <c r="ONT360" s="178"/>
      <c r="ONU360" s="178"/>
      <c r="ONV360" s="178"/>
      <c r="ONW360" s="178"/>
      <c r="ONX360" s="179"/>
      <c r="ONY360" s="73"/>
      <c r="ONZ360" s="73"/>
      <c r="OOA360" s="180"/>
      <c r="OOB360" s="75"/>
      <c r="OOC360" s="76"/>
      <c r="OOD360" s="180"/>
      <c r="OOE360" s="180"/>
      <c r="OOF360" s="180"/>
      <c r="OOG360" s="75"/>
      <c r="OOH360" s="76"/>
      <c r="OOI360" s="181"/>
      <c r="OOJ360" s="181"/>
      <c r="OOK360" s="182"/>
      <c r="OOL360" s="134"/>
      <c r="OOM360" s="135"/>
      <c r="OON360" s="111"/>
      <c r="OOO360" s="178"/>
      <c r="OOP360" s="178"/>
      <c r="OOQ360" s="178"/>
      <c r="OOR360" s="178"/>
      <c r="OOS360" s="179"/>
      <c r="OOT360" s="73"/>
      <c r="OOU360" s="73"/>
      <c r="OOV360" s="180"/>
      <c r="OOW360" s="75"/>
      <c r="OOX360" s="76"/>
      <c r="OOY360" s="180"/>
      <c r="OOZ360" s="180"/>
      <c r="OPA360" s="180"/>
      <c r="OPB360" s="75"/>
      <c r="OPC360" s="76"/>
      <c r="OPD360" s="181"/>
      <c r="OPE360" s="181"/>
      <c r="OPF360" s="182"/>
      <c r="OPG360" s="134"/>
      <c r="OPH360" s="135"/>
      <c r="OPI360" s="111"/>
      <c r="OPJ360" s="178"/>
      <c r="OPK360" s="178"/>
      <c r="OPL360" s="178"/>
      <c r="OPM360" s="178"/>
      <c r="OPN360" s="179"/>
      <c r="OPO360" s="73"/>
      <c r="OPP360" s="73"/>
      <c r="OPQ360" s="180"/>
      <c r="OPR360" s="75"/>
      <c r="OPS360" s="76"/>
      <c r="OPT360" s="180"/>
      <c r="OPU360" s="180"/>
      <c r="OPV360" s="180"/>
      <c r="OPW360" s="75"/>
      <c r="OPX360" s="76"/>
      <c r="OPY360" s="181"/>
      <c r="OPZ360" s="181"/>
      <c r="OQA360" s="182"/>
      <c r="OQB360" s="134"/>
      <c r="OQC360" s="135"/>
      <c r="OQD360" s="111"/>
      <c r="OQE360" s="178"/>
      <c r="OQF360" s="178"/>
      <c r="OQG360" s="178"/>
      <c r="OQH360" s="178"/>
      <c r="OQI360" s="179"/>
      <c r="OQJ360" s="73"/>
      <c r="OQK360" s="73"/>
      <c r="OQL360" s="180"/>
      <c r="OQM360" s="75"/>
      <c r="OQN360" s="76"/>
      <c r="OQO360" s="180"/>
      <c r="OQP360" s="180"/>
      <c r="OQQ360" s="180"/>
      <c r="OQR360" s="75"/>
      <c r="OQS360" s="76"/>
      <c r="OQT360" s="181"/>
      <c r="OQU360" s="181"/>
      <c r="OQV360" s="182"/>
      <c r="OQW360" s="134"/>
      <c r="OQX360" s="135"/>
      <c r="OQY360" s="111"/>
      <c r="OQZ360" s="178"/>
      <c r="ORA360" s="178"/>
      <c r="ORB360" s="178"/>
      <c r="ORC360" s="178"/>
      <c r="ORD360" s="179"/>
      <c r="ORE360" s="73"/>
      <c r="ORF360" s="73"/>
      <c r="ORG360" s="180"/>
      <c r="ORH360" s="75"/>
      <c r="ORI360" s="76"/>
      <c r="ORJ360" s="180"/>
      <c r="ORK360" s="180"/>
      <c r="ORL360" s="180"/>
      <c r="ORM360" s="75"/>
      <c r="ORN360" s="76"/>
      <c r="ORO360" s="181"/>
      <c r="ORP360" s="181"/>
      <c r="ORQ360" s="182"/>
      <c r="ORR360" s="134"/>
      <c r="ORS360" s="135"/>
      <c r="ORT360" s="111"/>
      <c r="ORU360" s="178"/>
      <c r="ORV360" s="178"/>
      <c r="ORW360" s="178"/>
      <c r="ORX360" s="178"/>
      <c r="ORY360" s="179"/>
      <c r="ORZ360" s="73"/>
      <c r="OSA360" s="73"/>
      <c r="OSB360" s="180"/>
      <c r="OSC360" s="75"/>
      <c r="OSD360" s="76"/>
      <c r="OSE360" s="180"/>
      <c r="OSF360" s="180"/>
      <c r="OSG360" s="180"/>
      <c r="OSH360" s="75"/>
      <c r="OSI360" s="76"/>
      <c r="OSJ360" s="181"/>
      <c r="OSK360" s="181"/>
      <c r="OSL360" s="182"/>
      <c r="OSM360" s="134"/>
      <c r="OSN360" s="135"/>
      <c r="OSO360" s="111"/>
      <c r="OSP360" s="178"/>
      <c r="OSQ360" s="178"/>
      <c r="OSR360" s="178"/>
      <c r="OSS360" s="178"/>
      <c r="OST360" s="179"/>
      <c r="OSU360" s="73"/>
      <c r="OSV360" s="73"/>
      <c r="OSW360" s="180"/>
      <c r="OSX360" s="75"/>
      <c r="OSY360" s="76"/>
      <c r="OSZ360" s="180"/>
      <c r="OTA360" s="180"/>
      <c r="OTB360" s="180"/>
      <c r="OTC360" s="75"/>
      <c r="OTD360" s="76"/>
      <c r="OTE360" s="181"/>
      <c r="OTF360" s="181"/>
      <c r="OTG360" s="182"/>
      <c r="OTH360" s="134"/>
      <c r="OTI360" s="135"/>
      <c r="OTJ360" s="111"/>
      <c r="OTK360" s="178"/>
      <c r="OTL360" s="178"/>
      <c r="OTM360" s="178"/>
      <c r="OTN360" s="178"/>
      <c r="OTO360" s="179"/>
      <c r="OTP360" s="73"/>
      <c r="OTQ360" s="73"/>
      <c r="OTR360" s="180"/>
      <c r="OTS360" s="75"/>
      <c r="OTT360" s="76"/>
      <c r="OTU360" s="180"/>
      <c r="OTV360" s="180"/>
      <c r="OTW360" s="180"/>
      <c r="OTX360" s="75"/>
      <c r="OTY360" s="76"/>
      <c r="OTZ360" s="181"/>
      <c r="OUA360" s="181"/>
      <c r="OUB360" s="182"/>
      <c r="OUC360" s="134"/>
      <c r="OUD360" s="135"/>
      <c r="OUE360" s="111"/>
      <c r="OUF360" s="178"/>
      <c r="OUG360" s="178"/>
      <c r="OUH360" s="178"/>
      <c r="OUI360" s="178"/>
      <c r="OUJ360" s="179"/>
      <c r="OUK360" s="73"/>
      <c r="OUL360" s="73"/>
      <c r="OUM360" s="180"/>
      <c r="OUN360" s="75"/>
      <c r="OUO360" s="76"/>
      <c r="OUP360" s="180"/>
      <c r="OUQ360" s="180"/>
      <c r="OUR360" s="180"/>
      <c r="OUS360" s="75"/>
      <c r="OUT360" s="76"/>
      <c r="OUU360" s="181"/>
      <c r="OUV360" s="181"/>
      <c r="OUW360" s="182"/>
      <c r="OUX360" s="134"/>
      <c r="OUY360" s="135"/>
      <c r="OUZ360" s="111"/>
      <c r="OVA360" s="178"/>
      <c r="OVB360" s="178"/>
      <c r="OVC360" s="178"/>
      <c r="OVD360" s="178"/>
      <c r="OVE360" s="179"/>
      <c r="OVF360" s="73"/>
      <c r="OVG360" s="73"/>
      <c r="OVH360" s="180"/>
      <c r="OVI360" s="75"/>
      <c r="OVJ360" s="76"/>
      <c r="OVK360" s="180"/>
      <c r="OVL360" s="180"/>
      <c r="OVM360" s="180"/>
      <c r="OVN360" s="75"/>
      <c r="OVO360" s="76"/>
      <c r="OVP360" s="181"/>
      <c r="OVQ360" s="181"/>
      <c r="OVR360" s="182"/>
      <c r="OVS360" s="134"/>
      <c r="OVT360" s="135"/>
      <c r="OVU360" s="111"/>
      <c r="OVV360" s="178"/>
      <c r="OVW360" s="178"/>
      <c r="OVX360" s="178"/>
      <c r="OVY360" s="178"/>
      <c r="OVZ360" s="179"/>
      <c r="OWA360" s="73"/>
      <c r="OWB360" s="73"/>
      <c r="OWC360" s="180"/>
      <c r="OWD360" s="75"/>
      <c r="OWE360" s="76"/>
      <c r="OWF360" s="180"/>
      <c r="OWG360" s="180"/>
      <c r="OWH360" s="180"/>
      <c r="OWI360" s="75"/>
      <c r="OWJ360" s="76"/>
      <c r="OWK360" s="181"/>
      <c r="OWL360" s="181"/>
      <c r="OWM360" s="182"/>
      <c r="OWN360" s="134"/>
      <c r="OWO360" s="135"/>
      <c r="OWP360" s="111"/>
      <c r="OWQ360" s="178"/>
      <c r="OWR360" s="178"/>
      <c r="OWS360" s="178"/>
      <c r="OWT360" s="178"/>
      <c r="OWU360" s="179"/>
      <c r="OWV360" s="73"/>
      <c r="OWW360" s="73"/>
      <c r="OWX360" s="180"/>
      <c r="OWY360" s="75"/>
      <c r="OWZ360" s="76"/>
      <c r="OXA360" s="180"/>
      <c r="OXB360" s="180"/>
      <c r="OXC360" s="180"/>
      <c r="OXD360" s="75"/>
      <c r="OXE360" s="76"/>
      <c r="OXF360" s="181"/>
      <c r="OXG360" s="181"/>
      <c r="OXH360" s="182"/>
      <c r="OXI360" s="134"/>
      <c r="OXJ360" s="135"/>
      <c r="OXK360" s="111"/>
      <c r="OXL360" s="178"/>
      <c r="OXM360" s="178"/>
      <c r="OXN360" s="178"/>
      <c r="OXO360" s="178"/>
      <c r="OXP360" s="179"/>
      <c r="OXQ360" s="73"/>
      <c r="OXR360" s="73"/>
      <c r="OXS360" s="180"/>
      <c r="OXT360" s="75"/>
      <c r="OXU360" s="76"/>
      <c r="OXV360" s="180"/>
      <c r="OXW360" s="180"/>
      <c r="OXX360" s="180"/>
      <c r="OXY360" s="75"/>
      <c r="OXZ360" s="76"/>
      <c r="OYA360" s="181"/>
      <c r="OYB360" s="181"/>
      <c r="OYC360" s="182"/>
      <c r="OYD360" s="134"/>
      <c r="OYE360" s="135"/>
      <c r="OYF360" s="111"/>
      <c r="OYG360" s="178"/>
      <c r="OYH360" s="178"/>
      <c r="OYI360" s="178"/>
      <c r="OYJ360" s="178"/>
      <c r="OYK360" s="179"/>
      <c r="OYL360" s="73"/>
      <c r="OYM360" s="73"/>
      <c r="OYN360" s="180"/>
      <c r="OYO360" s="75"/>
      <c r="OYP360" s="76"/>
      <c r="OYQ360" s="180"/>
      <c r="OYR360" s="180"/>
      <c r="OYS360" s="180"/>
      <c r="OYT360" s="75"/>
      <c r="OYU360" s="76"/>
      <c r="OYV360" s="181"/>
      <c r="OYW360" s="181"/>
      <c r="OYX360" s="182"/>
      <c r="OYY360" s="134"/>
      <c r="OYZ360" s="135"/>
      <c r="OZA360" s="111"/>
      <c r="OZB360" s="178"/>
      <c r="OZC360" s="178"/>
      <c r="OZD360" s="178"/>
      <c r="OZE360" s="178"/>
      <c r="OZF360" s="179"/>
      <c r="OZG360" s="73"/>
      <c r="OZH360" s="73"/>
      <c r="OZI360" s="180"/>
      <c r="OZJ360" s="75"/>
      <c r="OZK360" s="76"/>
      <c r="OZL360" s="180"/>
      <c r="OZM360" s="180"/>
      <c r="OZN360" s="180"/>
      <c r="OZO360" s="75"/>
      <c r="OZP360" s="76"/>
      <c r="OZQ360" s="181"/>
      <c r="OZR360" s="181"/>
      <c r="OZS360" s="182"/>
      <c r="OZT360" s="134"/>
      <c r="OZU360" s="135"/>
      <c r="OZV360" s="111"/>
      <c r="OZW360" s="178"/>
      <c r="OZX360" s="178"/>
      <c r="OZY360" s="178"/>
      <c r="OZZ360" s="178"/>
      <c r="PAA360" s="179"/>
      <c r="PAB360" s="73"/>
      <c r="PAC360" s="73"/>
      <c r="PAD360" s="180"/>
      <c r="PAE360" s="75"/>
      <c r="PAF360" s="76"/>
      <c r="PAG360" s="180"/>
      <c r="PAH360" s="180"/>
      <c r="PAI360" s="180"/>
      <c r="PAJ360" s="75"/>
      <c r="PAK360" s="76"/>
      <c r="PAL360" s="181"/>
      <c r="PAM360" s="181"/>
      <c r="PAN360" s="182"/>
      <c r="PAO360" s="134"/>
      <c r="PAP360" s="135"/>
      <c r="PAQ360" s="111"/>
      <c r="PAR360" s="178"/>
      <c r="PAS360" s="178"/>
      <c r="PAT360" s="178"/>
      <c r="PAU360" s="178"/>
      <c r="PAV360" s="179"/>
      <c r="PAW360" s="73"/>
      <c r="PAX360" s="73"/>
      <c r="PAY360" s="180"/>
      <c r="PAZ360" s="75"/>
      <c r="PBA360" s="76"/>
      <c r="PBB360" s="180"/>
      <c r="PBC360" s="180"/>
      <c r="PBD360" s="180"/>
      <c r="PBE360" s="75"/>
      <c r="PBF360" s="76"/>
      <c r="PBG360" s="181"/>
      <c r="PBH360" s="181"/>
      <c r="PBI360" s="182"/>
      <c r="PBJ360" s="134"/>
      <c r="PBK360" s="135"/>
      <c r="PBL360" s="111"/>
      <c r="PBM360" s="178"/>
      <c r="PBN360" s="178"/>
      <c r="PBO360" s="178"/>
      <c r="PBP360" s="178"/>
      <c r="PBQ360" s="179"/>
      <c r="PBR360" s="73"/>
      <c r="PBS360" s="73"/>
      <c r="PBT360" s="180"/>
      <c r="PBU360" s="75"/>
      <c r="PBV360" s="76"/>
      <c r="PBW360" s="180"/>
      <c r="PBX360" s="180"/>
      <c r="PBY360" s="180"/>
      <c r="PBZ360" s="75"/>
      <c r="PCA360" s="76"/>
      <c r="PCB360" s="181"/>
      <c r="PCC360" s="181"/>
      <c r="PCD360" s="182"/>
      <c r="PCE360" s="134"/>
      <c r="PCF360" s="135"/>
      <c r="PCG360" s="111"/>
      <c r="PCH360" s="178"/>
      <c r="PCI360" s="178"/>
      <c r="PCJ360" s="178"/>
      <c r="PCK360" s="178"/>
      <c r="PCL360" s="179"/>
      <c r="PCM360" s="73"/>
      <c r="PCN360" s="73"/>
      <c r="PCO360" s="180"/>
      <c r="PCP360" s="75"/>
      <c r="PCQ360" s="76"/>
      <c r="PCR360" s="180"/>
      <c r="PCS360" s="180"/>
      <c r="PCT360" s="180"/>
      <c r="PCU360" s="75"/>
      <c r="PCV360" s="76"/>
      <c r="PCW360" s="181"/>
      <c r="PCX360" s="181"/>
      <c r="PCY360" s="182"/>
      <c r="PCZ360" s="134"/>
      <c r="PDA360" s="135"/>
      <c r="PDB360" s="111"/>
      <c r="PDC360" s="178"/>
      <c r="PDD360" s="178"/>
      <c r="PDE360" s="178"/>
      <c r="PDF360" s="178"/>
      <c r="PDG360" s="179"/>
      <c r="PDH360" s="73"/>
      <c r="PDI360" s="73"/>
      <c r="PDJ360" s="180"/>
      <c r="PDK360" s="75"/>
      <c r="PDL360" s="76"/>
      <c r="PDM360" s="180"/>
      <c r="PDN360" s="180"/>
      <c r="PDO360" s="180"/>
      <c r="PDP360" s="75"/>
      <c r="PDQ360" s="76"/>
      <c r="PDR360" s="181"/>
      <c r="PDS360" s="181"/>
      <c r="PDT360" s="182"/>
      <c r="PDU360" s="134"/>
      <c r="PDV360" s="135"/>
      <c r="PDW360" s="111"/>
      <c r="PDX360" s="178"/>
      <c r="PDY360" s="178"/>
      <c r="PDZ360" s="178"/>
      <c r="PEA360" s="178"/>
      <c r="PEB360" s="179"/>
      <c r="PEC360" s="73"/>
      <c r="PED360" s="73"/>
      <c r="PEE360" s="180"/>
      <c r="PEF360" s="75"/>
      <c r="PEG360" s="76"/>
      <c r="PEH360" s="180"/>
      <c r="PEI360" s="180"/>
      <c r="PEJ360" s="180"/>
      <c r="PEK360" s="75"/>
      <c r="PEL360" s="76"/>
      <c r="PEM360" s="181"/>
      <c r="PEN360" s="181"/>
      <c r="PEO360" s="182"/>
      <c r="PEP360" s="134"/>
      <c r="PEQ360" s="135"/>
      <c r="PER360" s="111"/>
      <c r="PES360" s="178"/>
      <c r="PET360" s="178"/>
      <c r="PEU360" s="178"/>
      <c r="PEV360" s="178"/>
      <c r="PEW360" s="179"/>
      <c r="PEX360" s="73"/>
      <c r="PEY360" s="73"/>
      <c r="PEZ360" s="180"/>
      <c r="PFA360" s="75"/>
      <c r="PFB360" s="76"/>
      <c r="PFC360" s="180"/>
      <c r="PFD360" s="180"/>
      <c r="PFE360" s="180"/>
      <c r="PFF360" s="75"/>
      <c r="PFG360" s="76"/>
      <c r="PFH360" s="181"/>
      <c r="PFI360" s="181"/>
      <c r="PFJ360" s="182"/>
      <c r="PFK360" s="134"/>
      <c r="PFL360" s="135"/>
      <c r="PFM360" s="111"/>
      <c r="PFN360" s="178"/>
      <c r="PFO360" s="178"/>
      <c r="PFP360" s="178"/>
      <c r="PFQ360" s="178"/>
      <c r="PFR360" s="179"/>
      <c r="PFS360" s="73"/>
      <c r="PFT360" s="73"/>
      <c r="PFU360" s="180"/>
      <c r="PFV360" s="75"/>
      <c r="PFW360" s="76"/>
      <c r="PFX360" s="180"/>
      <c r="PFY360" s="180"/>
      <c r="PFZ360" s="180"/>
      <c r="PGA360" s="75"/>
      <c r="PGB360" s="76"/>
      <c r="PGC360" s="181"/>
      <c r="PGD360" s="181"/>
      <c r="PGE360" s="182"/>
      <c r="PGF360" s="134"/>
      <c r="PGG360" s="135"/>
      <c r="PGH360" s="111"/>
      <c r="PGI360" s="178"/>
      <c r="PGJ360" s="178"/>
      <c r="PGK360" s="178"/>
      <c r="PGL360" s="178"/>
      <c r="PGM360" s="179"/>
      <c r="PGN360" s="73"/>
      <c r="PGO360" s="73"/>
      <c r="PGP360" s="180"/>
      <c r="PGQ360" s="75"/>
      <c r="PGR360" s="76"/>
      <c r="PGS360" s="180"/>
      <c r="PGT360" s="180"/>
      <c r="PGU360" s="180"/>
      <c r="PGV360" s="75"/>
      <c r="PGW360" s="76"/>
      <c r="PGX360" s="181"/>
      <c r="PGY360" s="181"/>
      <c r="PGZ360" s="182"/>
      <c r="PHA360" s="134"/>
      <c r="PHB360" s="135"/>
      <c r="PHC360" s="111"/>
      <c r="PHD360" s="178"/>
      <c r="PHE360" s="178"/>
      <c r="PHF360" s="178"/>
      <c r="PHG360" s="178"/>
      <c r="PHH360" s="179"/>
      <c r="PHI360" s="73"/>
      <c r="PHJ360" s="73"/>
      <c r="PHK360" s="180"/>
      <c r="PHL360" s="75"/>
      <c r="PHM360" s="76"/>
      <c r="PHN360" s="180"/>
      <c r="PHO360" s="180"/>
      <c r="PHP360" s="180"/>
      <c r="PHQ360" s="75"/>
      <c r="PHR360" s="76"/>
      <c r="PHS360" s="181"/>
      <c r="PHT360" s="181"/>
      <c r="PHU360" s="182"/>
      <c r="PHV360" s="134"/>
      <c r="PHW360" s="135"/>
      <c r="PHX360" s="111"/>
      <c r="PHY360" s="178"/>
      <c r="PHZ360" s="178"/>
      <c r="PIA360" s="178"/>
      <c r="PIB360" s="178"/>
      <c r="PIC360" s="179"/>
      <c r="PID360" s="73"/>
      <c r="PIE360" s="73"/>
      <c r="PIF360" s="180"/>
      <c r="PIG360" s="75"/>
      <c r="PIH360" s="76"/>
      <c r="PII360" s="180"/>
      <c r="PIJ360" s="180"/>
      <c r="PIK360" s="180"/>
      <c r="PIL360" s="75"/>
      <c r="PIM360" s="76"/>
      <c r="PIN360" s="181"/>
      <c r="PIO360" s="181"/>
      <c r="PIP360" s="182"/>
      <c r="PIQ360" s="134"/>
      <c r="PIR360" s="135"/>
      <c r="PIS360" s="111"/>
      <c r="PIT360" s="178"/>
      <c r="PIU360" s="178"/>
      <c r="PIV360" s="178"/>
      <c r="PIW360" s="178"/>
      <c r="PIX360" s="179"/>
      <c r="PIY360" s="73"/>
      <c r="PIZ360" s="73"/>
      <c r="PJA360" s="180"/>
      <c r="PJB360" s="75"/>
      <c r="PJC360" s="76"/>
      <c r="PJD360" s="180"/>
      <c r="PJE360" s="180"/>
      <c r="PJF360" s="180"/>
      <c r="PJG360" s="75"/>
      <c r="PJH360" s="76"/>
      <c r="PJI360" s="181"/>
      <c r="PJJ360" s="181"/>
      <c r="PJK360" s="182"/>
      <c r="PJL360" s="134"/>
      <c r="PJM360" s="135"/>
      <c r="PJN360" s="111"/>
      <c r="PJO360" s="178"/>
      <c r="PJP360" s="178"/>
      <c r="PJQ360" s="178"/>
      <c r="PJR360" s="178"/>
      <c r="PJS360" s="179"/>
      <c r="PJT360" s="73"/>
      <c r="PJU360" s="73"/>
      <c r="PJV360" s="180"/>
      <c r="PJW360" s="75"/>
      <c r="PJX360" s="76"/>
      <c r="PJY360" s="180"/>
      <c r="PJZ360" s="180"/>
      <c r="PKA360" s="180"/>
      <c r="PKB360" s="75"/>
      <c r="PKC360" s="76"/>
      <c r="PKD360" s="181"/>
      <c r="PKE360" s="181"/>
      <c r="PKF360" s="182"/>
      <c r="PKG360" s="134"/>
      <c r="PKH360" s="135"/>
      <c r="PKI360" s="111"/>
      <c r="PKJ360" s="178"/>
      <c r="PKK360" s="178"/>
      <c r="PKL360" s="178"/>
      <c r="PKM360" s="178"/>
      <c r="PKN360" s="179"/>
      <c r="PKO360" s="73"/>
      <c r="PKP360" s="73"/>
      <c r="PKQ360" s="180"/>
      <c r="PKR360" s="75"/>
      <c r="PKS360" s="76"/>
      <c r="PKT360" s="180"/>
      <c r="PKU360" s="180"/>
      <c r="PKV360" s="180"/>
      <c r="PKW360" s="75"/>
      <c r="PKX360" s="76"/>
      <c r="PKY360" s="181"/>
      <c r="PKZ360" s="181"/>
      <c r="PLA360" s="182"/>
      <c r="PLB360" s="134"/>
      <c r="PLC360" s="135"/>
      <c r="PLD360" s="111"/>
      <c r="PLE360" s="178"/>
      <c r="PLF360" s="178"/>
      <c r="PLG360" s="178"/>
      <c r="PLH360" s="178"/>
      <c r="PLI360" s="179"/>
      <c r="PLJ360" s="73"/>
      <c r="PLK360" s="73"/>
      <c r="PLL360" s="180"/>
      <c r="PLM360" s="75"/>
      <c r="PLN360" s="76"/>
      <c r="PLO360" s="180"/>
      <c r="PLP360" s="180"/>
      <c r="PLQ360" s="180"/>
      <c r="PLR360" s="75"/>
      <c r="PLS360" s="76"/>
      <c r="PLT360" s="181"/>
      <c r="PLU360" s="181"/>
      <c r="PLV360" s="182"/>
      <c r="PLW360" s="134"/>
      <c r="PLX360" s="135"/>
      <c r="PLY360" s="111"/>
      <c r="PLZ360" s="178"/>
      <c r="PMA360" s="178"/>
      <c r="PMB360" s="178"/>
      <c r="PMC360" s="178"/>
      <c r="PMD360" s="179"/>
      <c r="PME360" s="73"/>
      <c r="PMF360" s="73"/>
      <c r="PMG360" s="180"/>
      <c r="PMH360" s="75"/>
      <c r="PMI360" s="76"/>
      <c r="PMJ360" s="180"/>
      <c r="PMK360" s="180"/>
      <c r="PML360" s="180"/>
      <c r="PMM360" s="75"/>
      <c r="PMN360" s="76"/>
      <c r="PMO360" s="181"/>
      <c r="PMP360" s="181"/>
      <c r="PMQ360" s="182"/>
      <c r="PMR360" s="134"/>
      <c r="PMS360" s="135"/>
      <c r="PMT360" s="111"/>
      <c r="PMU360" s="178"/>
      <c r="PMV360" s="178"/>
      <c r="PMW360" s="178"/>
      <c r="PMX360" s="178"/>
      <c r="PMY360" s="179"/>
      <c r="PMZ360" s="73"/>
      <c r="PNA360" s="73"/>
      <c r="PNB360" s="180"/>
      <c r="PNC360" s="75"/>
      <c r="PND360" s="76"/>
      <c r="PNE360" s="180"/>
      <c r="PNF360" s="180"/>
      <c r="PNG360" s="180"/>
      <c r="PNH360" s="75"/>
      <c r="PNI360" s="76"/>
      <c r="PNJ360" s="181"/>
      <c r="PNK360" s="181"/>
      <c r="PNL360" s="182"/>
      <c r="PNM360" s="134"/>
      <c r="PNN360" s="135"/>
      <c r="PNO360" s="111"/>
      <c r="PNP360" s="178"/>
      <c r="PNQ360" s="178"/>
      <c r="PNR360" s="178"/>
      <c r="PNS360" s="178"/>
      <c r="PNT360" s="179"/>
      <c r="PNU360" s="73"/>
      <c r="PNV360" s="73"/>
      <c r="PNW360" s="180"/>
      <c r="PNX360" s="75"/>
      <c r="PNY360" s="76"/>
      <c r="PNZ360" s="180"/>
      <c r="POA360" s="180"/>
      <c r="POB360" s="180"/>
      <c r="POC360" s="75"/>
      <c r="POD360" s="76"/>
      <c r="POE360" s="181"/>
      <c r="POF360" s="181"/>
      <c r="POG360" s="182"/>
      <c r="POH360" s="134"/>
      <c r="POI360" s="135"/>
      <c r="POJ360" s="111"/>
      <c r="POK360" s="178"/>
      <c r="POL360" s="178"/>
      <c r="POM360" s="178"/>
      <c r="PON360" s="178"/>
      <c r="POO360" s="179"/>
      <c r="POP360" s="73"/>
      <c r="POQ360" s="73"/>
      <c r="POR360" s="180"/>
      <c r="POS360" s="75"/>
      <c r="POT360" s="76"/>
      <c r="POU360" s="180"/>
      <c r="POV360" s="180"/>
      <c r="POW360" s="180"/>
      <c r="POX360" s="75"/>
      <c r="POY360" s="76"/>
      <c r="POZ360" s="181"/>
      <c r="PPA360" s="181"/>
      <c r="PPB360" s="182"/>
      <c r="PPC360" s="134"/>
      <c r="PPD360" s="135"/>
      <c r="PPE360" s="111"/>
      <c r="PPF360" s="178"/>
      <c r="PPG360" s="178"/>
      <c r="PPH360" s="178"/>
      <c r="PPI360" s="178"/>
      <c r="PPJ360" s="179"/>
      <c r="PPK360" s="73"/>
      <c r="PPL360" s="73"/>
      <c r="PPM360" s="180"/>
      <c r="PPN360" s="75"/>
      <c r="PPO360" s="76"/>
      <c r="PPP360" s="180"/>
      <c r="PPQ360" s="180"/>
      <c r="PPR360" s="180"/>
      <c r="PPS360" s="75"/>
      <c r="PPT360" s="76"/>
      <c r="PPU360" s="181"/>
      <c r="PPV360" s="181"/>
      <c r="PPW360" s="182"/>
      <c r="PPX360" s="134"/>
      <c r="PPY360" s="135"/>
      <c r="PPZ360" s="111"/>
      <c r="PQA360" s="178"/>
      <c r="PQB360" s="178"/>
      <c r="PQC360" s="178"/>
      <c r="PQD360" s="178"/>
      <c r="PQE360" s="179"/>
      <c r="PQF360" s="73"/>
      <c r="PQG360" s="73"/>
      <c r="PQH360" s="180"/>
      <c r="PQI360" s="75"/>
      <c r="PQJ360" s="76"/>
      <c r="PQK360" s="180"/>
      <c r="PQL360" s="180"/>
      <c r="PQM360" s="180"/>
      <c r="PQN360" s="75"/>
      <c r="PQO360" s="76"/>
      <c r="PQP360" s="181"/>
      <c r="PQQ360" s="181"/>
      <c r="PQR360" s="182"/>
      <c r="PQS360" s="134"/>
      <c r="PQT360" s="135"/>
      <c r="PQU360" s="111"/>
      <c r="PQV360" s="178"/>
      <c r="PQW360" s="178"/>
      <c r="PQX360" s="178"/>
      <c r="PQY360" s="178"/>
      <c r="PQZ360" s="179"/>
      <c r="PRA360" s="73"/>
      <c r="PRB360" s="73"/>
      <c r="PRC360" s="180"/>
      <c r="PRD360" s="75"/>
      <c r="PRE360" s="76"/>
      <c r="PRF360" s="180"/>
      <c r="PRG360" s="180"/>
      <c r="PRH360" s="180"/>
      <c r="PRI360" s="75"/>
      <c r="PRJ360" s="76"/>
      <c r="PRK360" s="181"/>
      <c r="PRL360" s="181"/>
      <c r="PRM360" s="182"/>
      <c r="PRN360" s="134"/>
      <c r="PRO360" s="135"/>
      <c r="PRP360" s="111"/>
      <c r="PRQ360" s="178"/>
      <c r="PRR360" s="178"/>
      <c r="PRS360" s="178"/>
      <c r="PRT360" s="178"/>
      <c r="PRU360" s="179"/>
      <c r="PRV360" s="73"/>
      <c r="PRW360" s="73"/>
      <c r="PRX360" s="180"/>
      <c r="PRY360" s="75"/>
      <c r="PRZ360" s="76"/>
      <c r="PSA360" s="180"/>
      <c r="PSB360" s="180"/>
      <c r="PSC360" s="180"/>
      <c r="PSD360" s="75"/>
      <c r="PSE360" s="76"/>
      <c r="PSF360" s="181"/>
      <c r="PSG360" s="181"/>
      <c r="PSH360" s="182"/>
      <c r="PSI360" s="134"/>
      <c r="PSJ360" s="135"/>
      <c r="PSK360" s="111"/>
      <c r="PSL360" s="178"/>
      <c r="PSM360" s="178"/>
      <c r="PSN360" s="178"/>
      <c r="PSO360" s="178"/>
      <c r="PSP360" s="179"/>
      <c r="PSQ360" s="73"/>
      <c r="PSR360" s="73"/>
      <c r="PSS360" s="180"/>
      <c r="PST360" s="75"/>
      <c r="PSU360" s="76"/>
      <c r="PSV360" s="180"/>
      <c r="PSW360" s="180"/>
      <c r="PSX360" s="180"/>
      <c r="PSY360" s="75"/>
      <c r="PSZ360" s="76"/>
      <c r="PTA360" s="181"/>
      <c r="PTB360" s="181"/>
      <c r="PTC360" s="182"/>
      <c r="PTD360" s="134"/>
      <c r="PTE360" s="135"/>
      <c r="PTF360" s="111"/>
      <c r="PTG360" s="178"/>
      <c r="PTH360" s="178"/>
      <c r="PTI360" s="178"/>
      <c r="PTJ360" s="178"/>
      <c r="PTK360" s="179"/>
      <c r="PTL360" s="73"/>
      <c r="PTM360" s="73"/>
      <c r="PTN360" s="180"/>
      <c r="PTO360" s="75"/>
      <c r="PTP360" s="76"/>
      <c r="PTQ360" s="180"/>
      <c r="PTR360" s="180"/>
      <c r="PTS360" s="180"/>
      <c r="PTT360" s="75"/>
      <c r="PTU360" s="76"/>
      <c r="PTV360" s="181"/>
      <c r="PTW360" s="181"/>
      <c r="PTX360" s="182"/>
      <c r="PTY360" s="134"/>
      <c r="PTZ360" s="135"/>
      <c r="PUA360" s="111"/>
      <c r="PUB360" s="178"/>
      <c r="PUC360" s="178"/>
      <c r="PUD360" s="178"/>
      <c r="PUE360" s="178"/>
      <c r="PUF360" s="179"/>
      <c r="PUG360" s="73"/>
      <c r="PUH360" s="73"/>
      <c r="PUI360" s="180"/>
      <c r="PUJ360" s="75"/>
      <c r="PUK360" s="76"/>
      <c r="PUL360" s="180"/>
      <c r="PUM360" s="180"/>
      <c r="PUN360" s="180"/>
      <c r="PUO360" s="75"/>
      <c r="PUP360" s="76"/>
      <c r="PUQ360" s="181"/>
      <c r="PUR360" s="181"/>
      <c r="PUS360" s="182"/>
      <c r="PUT360" s="134"/>
      <c r="PUU360" s="135"/>
      <c r="PUV360" s="111"/>
      <c r="PUW360" s="178"/>
      <c r="PUX360" s="178"/>
      <c r="PUY360" s="178"/>
      <c r="PUZ360" s="178"/>
      <c r="PVA360" s="179"/>
      <c r="PVB360" s="73"/>
      <c r="PVC360" s="73"/>
      <c r="PVD360" s="180"/>
      <c r="PVE360" s="75"/>
      <c r="PVF360" s="76"/>
      <c r="PVG360" s="180"/>
      <c r="PVH360" s="180"/>
      <c r="PVI360" s="180"/>
      <c r="PVJ360" s="75"/>
      <c r="PVK360" s="76"/>
      <c r="PVL360" s="181"/>
      <c r="PVM360" s="181"/>
      <c r="PVN360" s="182"/>
      <c r="PVO360" s="134"/>
      <c r="PVP360" s="135"/>
      <c r="PVQ360" s="111"/>
      <c r="PVR360" s="178"/>
      <c r="PVS360" s="178"/>
      <c r="PVT360" s="178"/>
      <c r="PVU360" s="178"/>
      <c r="PVV360" s="179"/>
      <c r="PVW360" s="73"/>
      <c r="PVX360" s="73"/>
      <c r="PVY360" s="180"/>
      <c r="PVZ360" s="75"/>
      <c r="PWA360" s="76"/>
      <c r="PWB360" s="180"/>
      <c r="PWC360" s="180"/>
      <c r="PWD360" s="180"/>
      <c r="PWE360" s="75"/>
      <c r="PWF360" s="76"/>
      <c r="PWG360" s="181"/>
      <c r="PWH360" s="181"/>
      <c r="PWI360" s="182"/>
      <c r="PWJ360" s="134"/>
      <c r="PWK360" s="135"/>
      <c r="PWL360" s="111"/>
      <c r="PWM360" s="178"/>
      <c r="PWN360" s="178"/>
      <c r="PWO360" s="178"/>
      <c r="PWP360" s="178"/>
      <c r="PWQ360" s="179"/>
      <c r="PWR360" s="73"/>
      <c r="PWS360" s="73"/>
      <c r="PWT360" s="180"/>
      <c r="PWU360" s="75"/>
      <c r="PWV360" s="76"/>
      <c r="PWW360" s="180"/>
      <c r="PWX360" s="180"/>
      <c r="PWY360" s="180"/>
      <c r="PWZ360" s="75"/>
      <c r="PXA360" s="76"/>
      <c r="PXB360" s="181"/>
      <c r="PXC360" s="181"/>
      <c r="PXD360" s="182"/>
      <c r="PXE360" s="134"/>
      <c r="PXF360" s="135"/>
      <c r="PXG360" s="111"/>
      <c r="PXH360" s="178"/>
      <c r="PXI360" s="178"/>
      <c r="PXJ360" s="178"/>
      <c r="PXK360" s="178"/>
      <c r="PXL360" s="179"/>
      <c r="PXM360" s="73"/>
      <c r="PXN360" s="73"/>
      <c r="PXO360" s="180"/>
      <c r="PXP360" s="75"/>
      <c r="PXQ360" s="76"/>
      <c r="PXR360" s="180"/>
      <c r="PXS360" s="180"/>
      <c r="PXT360" s="180"/>
      <c r="PXU360" s="75"/>
      <c r="PXV360" s="76"/>
      <c r="PXW360" s="181"/>
      <c r="PXX360" s="181"/>
      <c r="PXY360" s="182"/>
      <c r="PXZ360" s="134"/>
      <c r="PYA360" s="135"/>
      <c r="PYB360" s="111"/>
      <c r="PYC360" s="178"/>
      <c r="PYD360" s="178"/>
      <c r="PYE360" s="178"/>
      <c r="PYF360" s="178"/>
      <c r="PYG360" s="179"/>
      <c r="PYH360" s="73"/>
      <c r="PYI360" s="73"/>
      <c r="PYJ360" s="180"/>
      <c r="PYK360" s="75"/>
      <c r="PYL360" s="76"/>
      <c r="PYM360" s="180"/>
      <c r="PYN360" s="180"/>
      <c r="PYO360" s="180"/>
      <c r="PYP360" s="75"/>
      <c r="PYQ360" s="76"/>
      <c r="PYR360" s="181"/>
      <c r="PYS360" s="181"/>
      <c r="PYT360" s="182"/>
      <c r="PYU360" s="134"/>
      <c r="PYV360" s="135"/>
      <c r="PYW360" s="111"/>
      <c r="PYX360" s="178"/>
      <c r="PYY360" s="178"/>
      <c r="PYZ360" s="178"/>
      <c r="PZA360" s="178"/>
      <c r="PZB360" s="179"/>
      <c r="PZC360" s="73"/>
      <c r="PZD360" s="73"/>
      <c r="PZE360" s="180"/>
      <c r="PZF360" s="75"/>
      <c r="PZG360" s="76"/>
      <c r="PZH360" s="180"/>
      <c r="PZI360" s="180"/>
      <c r="PZJ360" s="180"/>
      <c r="PZK360" s="75"/>
      <c r="PZL360" s="76"/>
      <c r="PZM360" s="181"/>
      <c r="PZN360" s="181"/>
      <c r="PZO360" s="182"/>
      <c r="PZP360" s="134"/>
      <c r="PZQ360" s="135"/>
      <c r="PZR360" s="111"/>
      <c r="PZS360" s="178"/>
      <c r="PZT360" s="178"/>
      <c r="PZU360" s="178"/>
      <c r="PZV360" s="178"/>
      <c r="PZW360" s="179"/>
      <c r="PZX360" s="73"/>
      <c r="PZY360" s="73"/>
      <c r="PZZ360" s="180"/>
      <c r="QAA360" s="75"/>
      <c r="QAB360" s="76"/>
      <c r="QAC360" s="180"/>
      <c r="QAD360" s="180"/>
      <c r="QAE360" s="180"/>
      <c r="QAF360" s="75"/>
      <c r="QAG360" s="76"/>
      <c r="QAH360" s="181"/>
      <c r="QAI360" s="181"/>
      <c r="QAJ360" s="182"/>
      <c r="QAK360" s="134"/>
      <c r="QAL360" s="135"/>
      <c r="QAM360" s="111"/>
      <c r="QAN360" s="178"/>
      <c r="QAO360" s="178"/>
      <c r="QAP360" s="178"/>
      <c r="QAQ360" s="178"/>
      <c r="QAR360" s="179"/>
      <c r="QAS360" s="73"/>
      <c r="QAT360" s="73"/>
      <c r="QAU360" s="180"/>
      <c r="QAV360" s="75"/>
      <c r="QAW360" s="76"/>
      <c r="QAX360" s="180"/>
      <c r="QAY360" s="180"/>
      <c r="QAZ360" s="180"/>
      <c r="QBA360" s="75"/>
      <c r="QBB360" s="76"/>
      <c r="QBC360" s="181"/>
      <c r="QBD360" s="181"/>
      <c r="QBE360" s="182"/>
      <c r="QBF360" s="134"/>
      <c r="QBG360" s="135"/>
      <c r="QBH360" s="111"/>
      <c r="QBI360" s="178"/>
      <c r="QBJ360" s="178"/>
      <c r="QBK360" s="178"/>
      <c r="QBL360" s="178"/>
      <c r="QBM360" s="179"/>
      <c r="QBN360" s="73"/>
      <c r="QBO360" s="73"/>
      <c r="QBP360" s="180"/>
      <c r="QBQ360" s="75"/>
      <c r="QBR360" s="76"/>
      <c r="QBS360" s="180"/>
      <c r="QBT360" s="180"/>
      <c r="QBU360" s="180"/>
      <c r="QBV360" s="75"/>
      <c r="QBW360" s="76"/>
      <c r="QBX360" s="181"/>
      <c r="QBY360" s="181"/>
      <c r="QBZ360" s="182"/>
      <c r="QCA360" s="134"/>
      <c r="QCB360" s="135"/>
      <c r="QCC360" s="111"/>
      <c r="QCD360" s="178"/>
      <c r="QCE360" s="178"/>
      <c r="QCF360" s="178"/>
      <c r="QCG360" s="178"/>
      <c r="QCH360" s="179"/>
      <c r="QCI360" s="73"/>
      <c r="QCJ360" s="73"/>
      <c r="QCK360" s="180"/>
      <c r="QCL360" s="75"/>
      <c r="QCM360" s="76"/>
      <c r="QCN360" s="180"/>
      <c r="QCO360" s="180"/>
      <c r="QCP360" s="180"/>
      <c r="QCQ360" s="75"/>
      <c r="QCR360" s="76"/>
      <c r="QCS360" s="181"/>
      <c r="QCT360" s="181"/>
      <c r="QCU360" s="182"/>
      <c r="QCV360" s="134"/>
      <c r="QCW360" s="135"/>
      <c r="QCX360" s="111"/>
      <c r="QCY360" s="178"/>
      <c r="QCZ360" s="178"/>
      <c r="QDA360" s="178"/>
      <c r="QDB360" s="178"/>
      <c r="QDC360" s="179"/>
      <c r="QDD360" s="73"/>
      <c r="QDE360" s="73"/>
      <c r="QDF360" s="180"/>
      <c r="QDG360" s="75"/>
      <c r="QDH360" s="76"/>
      <c r="QDI360" s="180"/>
      <c r="QDJ360" s="180"/>
      <c r="QDK360" s="180"/>
      <c r="QDL360" s="75"/>
      <c r="QDM360" s="76"/>
      <c r="QDN360" s="181"/>
      <c r="QDO360" s="181"/>
      <c r="QDP360" s="182"/>
      <c r="QDQ360" s="134"/>
      <c r="QDR360" s="135"/>
      <c r="QDS360" s="111"/>
      <c r="QDT360" s="178"/>
      <c r="QDU360" s="178"/>
      <c r="QDV360" s="178"/>
      <c r="QDW360" s="178"/>
      <c r="QDX360" s="179"/>
      <c r="QDY360" s="73"/>
      <c r="QDZ360" s="73"/>
      <c r="QEA360" s="180"/>
      <c r="QEB360" s="75"/>
      <c r="QEC360" s="76"/>
      <c r="QED360" s="180"/>
      <c r="QEE360" s="180"/>
      <c r="QEF360" s="180"/>
      <c r="QEG360" s="75"/>
      <c r="QEH360" s="76"/>
      <c r="QEI360" s="181"/>
      <c r="QEJ360" s="181"/>
      <c r="QEK360" s="182"/>
      <c r="QEL360" s="134"/>
      <c r="QEM360" s="135"/>
      <c r="QEN360" s="111"/>
      <c r="QEO360" s="178"/>
      <c r="QEP360" s="178"/>
      <c r="QEQ360" s="178"/>
      <c r="QER360" s="178"/>
      <c r="QES360" s="179"/>
      <c r="QET360" s="73"/>
      <c r="QEU360" s="73"/>
      <c r="QEV360" s="180"/>
      <c r="QEW360" s="75"/>
      <c r="QEX360" s="76"/>
      <c r="QEY360" s="180"/>
      <c r="QEZ360" s="180"/>
      <c r="QFA360" s="180"/>
      <c r="QFB360" s="75"/>
      <c r="QFC360" s="76"/>
      <c r="QFD360" s="181"/>
      <c r="QFE360" s="181"/>
      <c r="QFF360" s="182"/>
      <c r="QFG360" s="134"/>
      <c r="QFH360" s="135"/>
      <c r="QFI360" s="111"/>
      <c r="QFJ360" s="178"/>
      <c r="QFK360" s="178"/>
      <c r="QFL360" s="178"/>
      <c r="QFM360" s="178"/>
      <c r="QFN360" s="179"/>
      <c r="QFO360" s="73"/>
      <c r="QFP360" s="73"/>
      <c r="QFQ360" s="180"/>
      <c r="QFR360" s="75"/>
      <c r="QFS360" s="76"/>
      <c r="QFT360" s="180"/>
      <c r="QFU360" s="180"/>
      <c r="QFV360" s="180"/>
      <c r="QFW360" s="75"/>
      <c r="QFX360" s="76"/>
      <c r="QFY360" s="181"/>
      <c r="QFZ360" s="181"/>
      <c r="QGA360" s="182"/>
      <c r="QGB360" s="134"/>
      <c r="QGC360" s="135"/>
      <c r="QGD360" s="111"/>
      <c r="QGE360" s="178"/>
      <c r="QGF360" s="178"/>
      <c r="QGG360" s="178"/>
      <c r="QGH360" s="178"/>
      <c r="QGI360" s="179"/>
      <c r="QGJ360" s="73"/>
      <c r="QGK360" s="73"/>
      <c r="QGL360" s="180"/>
      <c r="QGM360" s="75"/>
      <c r="QGN360" s="76"/>
      <c r="QGO360" s="180"/>
      <c r="QGP360" s="180"/>
      <c r="QGQ360" s="180"/>
      <c r="QGR360" s="75"/>
      <c r="QGS360" s="76"/>
      <c r="QGT360" s="181"/>
      <c r="QGU360" s="181"/>
      <c r="QGV360" s="182"/>
      <c r="QGW360" s="134"/>
      <c r="QGX360" s="135"/>
      <c r="QGY360" s="111"/>
      <c r="QGZ360" s="178"/>
      <c r="QHA360" s="178"/>
      <c r="QHB360" s="178"/>
      <c r="QHC360" s="178"/>
      <c r="QHD360" s="179"/>
      <c r="QHE360" s="73"/>
      <c r="QHF360" s="73"/>
      <c r="QHG360" s="180"/>
      <c r="QHH360" s="75"/>
      <c r="QHI360" s="76"/>
      <c r="QHJ360" s="180"/>
      <c r="QHK360" s="180"/>
      <c r="QHL360" s="180"/>
      <c r="QHM360" s="75"/>
      <c r="QHN360" s="76"/>
      <c r="QHO360" s="181"/>
      <c r="QHP360" s="181"/>
      <c r="QHQ360" s="182"/>
      <c r="QHR360" s="134"/>
      <c r="QHS360" s="135"/>
      <c r="QHT360" s="111"/>
      <c r="QHU360" s="178"/>
      <c r="QHV360" s="178"/>
      <c r="QHW360" s="178"/>
      <c r="QHX360" s="178"/>
      <c r="QHY360" s="179"/>
      <c r="QHZ360" s="73"/>
      <c r="QIA360" s="73"/>
      <c r="QIB360" s="180"/>
      <c r="QIC360" s="75"/>
      <c r="QID360" s="76"/>
      <c r="QIE360" s="180"/>
      <c r="QIF360" s="180"/>
      <c r="QIG360" s="180"/>
      <c r="QIH360" s="75"/>
      <c r="QII360" s="76"/>
      <c r="QIJ360" s="181"/>
      <c r="QIK360" s="181"/>
      <c r="QIL360" s="182"/>
      <c r="QIM360" s="134"/>
      <c r="QIN360" s="135"/>
      <c r="QIO360" s="111"/>
      <c r="QIP360" s="178"/>
      <c r="QIQ360" s="178"/>
      <c r="QIR360" s="178"/>
      <c r="QIS360" s="178"/>
      <c r="QIT360" s="179"/>
      <c r="QIU360" s="73"/>
      <c r="QIV360" s="73"/>
      <c r="QIW360" s="180"/>
      <c r="QIX360" s="75"/>
      <c r="QIY360" s="76"/>
      <c r="QIZ360" s="180"/>
      <c r="QJA360" s="180"/>
      <c r="QJB360" s="180"/>
      <c r="QJC360" s="75"/>
      <c r="QJD360" s="76"/>
      <c r="QJE360" s="181"/>
      <c r="QJF360" s="181"/>
      <c r="QJG360" s="182"/>
      <c r="QJH360" s="134"/>
      <c r="QJI360" s="135"/>
      <c r="QJJ360" s="111"/>
      <c r="QJK360" s="178"/>
      <c r="QJL360" s="178"/>
      <c r="QJM360" s="178"/>
      <c r="QJN360" s="178"/>
      <c r="QJO360" s="179"/>
      <c r="QJP360" s="73"/>
      <c r="QJQ360" s="73"/>
      <c r="QJR360" s="180"/>
      <c r="QJS360" s="75"/>
      <c r="QJT360" s="76"/>
      <c r="QJU360" s="180"/>
      <c r="QJV360" s="180"/>
      <c r="QJW360" s="180"/>
      <c r="QJX360" s="75"/>
      <c r="QJY360" s="76"/>
      <c r="QJZ360" s="181"/>
      <c r="QKA360" s="181"/>
      <c r="QKB360" s="182"/>
      <c r="QKC360" s="134"/>
      <c r="QKD360" s="135"/>
      <c r="QKE360" s="111"/>
      <c r="QKF360" s="178"/>
      <c r="QKG360" s="178"/>
      <c r="QKH360" s="178"/>
      <c r="QKI360" s="178"/>
      <c r="QKJ360" s="179"/>
      <c r="QKK360" s="73"/>
      <c r="QKL360" s="73"/>
      <c r="QKM360" s="180"/>
      <c r="QKN360" s="75"/>
      <c r="QKO360" s="76"/>
      <c r="QKP360" s="180"/>
      <c r="QKQ360" s="180"/>
      <c r="QKR360" s="180"/>
      <c r="QKS360" s="75"/>
      <c r="QKT360" s="76"/>
      <c r="QKU360" s="181"/>
      <c r="QKV360" s="181"/>
      <c r="QKW360" s="182"/>
      <c r="QKX360" s="134"/>
      <c r="QKY360" s="135"/>
      <c r="QKZ360" s="111"/>
      <c r="QLA360" s="178"/>
      <c r="QLB360" s="178"/>
      <c r="QLC360" s="178"/>
      <c r="QLD360" s="178"/>
      <c r="QLE360" s="179"/>
      <c r="QLF360" s="73"/>
      <c r="QLG360" s="73"/>
      <c r="QLH360" s="180"/>
      <c r="QLI360" s="75"/>
      <c r="QLJ360" s="76"/>
      <c r="QLK360" s="180"/>
      <c r="QLL360" s="180"/>
      <c r="QLM360" s="180"/>
      <c r="QLN360" s="75"/>
      <c r="QLO360" s="76"/>
      <c r="QLP360" s="181"/>
      <c r="QLQ360" s="181"/>
      <c r="QLR360" s="182"/>
      <c r="QLS360" s="134"/>
      <c r="QLT360" s="135"/>
      <c r="QLU360" s="111"/>
      <c r="QLV360" s="178"/>
      <c r="QLW360" s="178"/>
      <c r="QLX360" s="178"/>
      <c r="QLY360" s="178"/>
      <c r="QLZ360" s="179"/>
      <c r="QMA360" s="73"/>
      <c r="QMB360" s="73"/>
      <c r="QMC360" s="180"/>
      <c r="QMD360" s="75"/>
      <c r="QME360" s="76"/>
      <c r="QMF360" s="180"/>
      <c r="QMG360" s="180"/>
      <c r="QMH360" s="180"/>
      <c r="QMI360" s="75"/>
      <c r="QMJ360" s="76"/>
      <c r="QMK360" s="181"/>
      <c r="QML360" s="181"/>
      <c r="QMM360" s="182"/>
      <c r="QMN360" s="134"/>
      <c r="QMO360" s="135"/>
      <c r="QMP360" s="111"/>
      <c r="QMQ360" s="178"/>
      <c r="QMR360" s="178"/>
      <c r="QMS360" s="178"/>
      <c r="QMT360" s="178"/>
      <c r="QMU360" s="179"/>
      <c r="QMV360" s="73"/>
      <c r="QMW360" s="73"/>
      <c r="QMX360" s="180"/>
      <c r="QMY360" s="75"/>
      <c r="QMZ360" s="76"/>
      <c r="QNA360" s="180"/>
      <c r="QNB360" s="180"/>
      <c r="QNC360" s="180"/>
      <c r="QND360" s="75"/>
      <c r="QNE360" s="76"/>
      <c r="QNF360" s="181"/>
      <c r="QNG360" s="181"/>
      <c r="QNH360" s="182"/>
      <c r="QNI360" s="134"/>
      <c r="QNJ360" s="135"/>
      <c r="QNK360" s="111"/>
      <c r="QNL360" s="178"/>
      <c r="QNM360" s="178"/>
      <c r="QNN360" s="178"/>
      <c r="QNO360" s="178"/>
      <c r="QNP360" s="179"/>
      <c r="QNQ360" s="73"/>
      <c r="QNR360" s="73"/>
      <c r="QNS360" s="180"/>
      <c r="QNT360" s="75"/>
      <c r="QNU360" s="76"/>
      <c r="QNV360" s="180"/>
      <c r="QNW360" s="180"/>
      <c r="QNX360" s="180"/>
      <c r="QNY360" s="75"/>
      <c r="QNZ360" s="76"/>
      <c r="QOA360" s="181"/>
      <c r="QOB360" s="181"/>
      <c r="QOC360" s="182"/>
      <c r="QOD360" s="134"/>
      <c r="QOE360" s="135"/>
      <c r="QOF360" s="111"/>
      <c r="QOG360" s="178"/>
      <c r="QOH360" s="178"/>
      <c r="QOI360" s="178"/>
      <c r="QOJ360" s="178"/>
      <c r="QOK360" s="179"/>
      <c r="QOL360" s="73"/>
      <c r="QOM360" s="73"/>
      <c r="QON360" s="180"/>
      <c r="QOO360" s="75"/>
      <c r="QOP360" s="76"/>
      <c r="QOQ360" s="180"/>
      <c r="QOR360" s="180"/>
      <c r="QOS360" s="180"/>
      <c r="QOT360" s="75"/>
      <c r="QOU360" s="76"/>
      <c r="QOV360" s="181"/>
      <c r="QOW360" s="181"/>
      <c r="QOX360" s="182"/>
      <c r="QOY360" s="134"/>
      <c r="QOZ360" s="135"/>
      <c r="QPA360" s="111"/>
      <c r="QPB360" s="178"/>
      <c r="QPC360" s="178"/>
      <c r="QPD360" s="178"/>
      <c r="QPE360" s="178"/>
      <c r="QPF360" s="179"/>
      <c r="QPG360" s="73"/>
      <c r="QPH360" s="73"/>
      <c r="QPI360" s="180"/>
      <c r="QPJ360" s="75"/>
      <c r="QPK360" s="76"/>
      <c r="QPL360" s="180"/>
      <c r="QPM360" s="180"/>
      <c r="QPN360" s="180"/>
      <c r="QPO360" s="75"/>
      <c r="QPP360" s="76"/>
      <c r="QPQ360" s="181"/>
      <c r="QPR360" s="181"/>
      <c r="QPS360" s="182"/>
      <c r="QPT360" s="134"/>
      <c r="QPU360" s="135"/>
      <c r="QPV360" s="111"/>
      <c r="QPW360" s="178"/>
      <c r="QPX360" s="178"/>
      <c r="QPY360" s="178"/>
      <c r="QPZ360" s="178"/>
      <c r="QQA360" s="179"/>
      <c r="QQB360" s="73"/>
      <c r="QQC360" s="73"/>
      <c r="QQD360" s="180"/>
      <c r="QQE360" s="75"/>
      <c r="QQF360" s="76"/>
      <c r="QQG360" s="180"/>
      <c r="QQH360" s="180"/>
      <c r="QQI360" s="180"/>
      <c r="QQJ360" s="75"/>
      <c r="QQK360" s="76"/>
      <c r="QQL360" s="181"/>
      <c r="QQM360" s="181"/>
      <c r="QQN360" s="182"/>
      <c r="QQO360" s="134"/>
      <c r="QQP360" s="135"/>
      <c r="QQQ360" s="111"/>
      <c r="QQR360" s="178"/>
      <c r="QQS360" s="178"/>
      <c r="QQT360" s="178"/>
      <c r="QQU360" s="178"/>
      <c r="QQV360" s="179"/>
      <c r="QQW360" s="73"/>
      <c r="QQX360" s="73"/>
      <c r="QQY360" s="180"/>
      <c r="QQZ360" s="75"/>
      <c r="QRA360" s="76"/>
      <c r="QRB360" s="180"/>
      <c r="QRC360" s="180"/>
      <c r="QRD360" s="180"/>
      <c r="QRE360" s="75"/>
      <c r="QRF360" s="76"/>
      <c r="QRG360" s="181"/>
      <c r="QRH360" s="181"/>
      <c r="QRI360" s="182"/>
      <c r="QRJ360" s="134"/>
      <c r="QRK360" s="135"/>
      <c r="QRL360" s="111"/>
      <c r="QRM360" s="178"/>
      <c r="QRN360" s="178"/>
      <c r="QRO360" s="178"/>
      <c r="QRP360" s="178"/>
      <c r="QRQ360" s="179"/>
      <c r="QRR360" s="73"/>
      <c r="QRS360" s="73"/>
      <c r="QRT360" s="180"/>
      <c r="QRU360" s="75"/>
      <c r="QRV360" s="76"/>
      <c r="QRW360" s="180"/>
      <c r="QRX360" s="180"/>
      <c r="QRY360" s="180"/>
      <c r="QRZ360" s="75"/>
      <c r="QSA360" s="76"/>
      <c r="QSB360" s="181"/>
      <c r="QSC360" s="181"/>
      <c r="QSD360" s="182"/>
      <c r="QSE360" s="134"/>
      <c r="QSF360" s="135"/>
      <c r="QSG360" s="111"/>
      <c r="QSH360" s="178"/>
      <c r="QSI360" s="178"/>
      <c r="QSJ360" s="178"/>
      <c r="QSK360" s="178"/>
      <c r="QSL360" s="179"/>
      <c r="QSM360" s="73"/>
      <c r="QSN360" s="73"/>
      <c r="QSO360" s="180"/>
      <c r="QSP360" s="75"/>
      <c r="QSQ360" s="76"/>
      <c r="QSR360" s="180"/>
      <c r="QSS360" s="180"/>
      <c r="QST360" s="180"/>
      <c r="QSU360" s="75"/>
      <c r="QSV360" s="76"/>
      <c r="QSW360" s="181"/>
      <c r="QSX360" s="181"/>
      <c r="QSY360" s="182"/>
      <c r="QSZ360" s="134"/>
      <c r="QTA360" s="135"/>
      <c r="QTB360" s="111"/>
      <c r="QTC360" s="178"/>
      <c r="QTD360" s="178"/>
      <c r="QTE360" s="178"/>
      <c r="QTF360" s="178"/>
      <c r="QTG360" s="179"/>
      <c r="QTH360" s="73"/>
      <c r="QTI360" s="73"/>
      <c r="QTJ360" s="180"/>
      <c r="QTK360" s="75"/>
      <c r="QTL360" s="76"/>
      <c r="QTM360" s="180"/>
      <c r="QTN360" s="180"/>
      <c r="QTO360" s="180"/>
      <c r="QTP360" s="75"/>
      <c r="QTQ360" s="76"/>
      <c r="QTR360" s="181"/>
      <c r="QTS360" s="181"/>
      <c r="QTT360" s="182"/>
      <c r="QTU360" s="134"/>
      <c r="QTV360" s="135"/>
      <c r="QTW360" s="111"/>
      <c r="QTX360" s="178"/>
      <c r="QTY360" s="178"/>
      <c r="QTZ360" s="178"/>
      <c r="QUA360" s="178"/>
      <c r="QUB360" s="179"/>
      <c r="QUC360" s="73"/>
      <c r="QUD360" s="73"/>
      <c r="QUE360" s="180"/>
      <c r="QUF360" s="75"/>
      <c r="QUG360" s="76"/>
      <c r="QUH360" s="180"/>
      <c r="QUI360" s="180"/>
      <c r="QUJ360" s="180"/>
      <c r="QUK360" s="75"/>
      <c r="QUL360" s="76"/>
      <c r="QUM360" s="181"/>
      <c r="QUN360" s="181"/>
      <c r="QUO360" s="182"/>
      <c r="QUP360" s="134"/>
      <c r="QUQ360" s="135"/>
      <c r="QUR360" s="111"/>
      <c r="QUS360" s="178"/>
      <c r="QUT360" s="178"/>
      <c r="QUU360" s="178"/>
      <c r="QUV360" s="178"/>
      <c r="QUW360" s="179"/>
      <c r="QUX360" s="73"/>
      <c r="QUY360" s="73"/>
      <c r="QUZ360" s="180"/>
      <c r="QVA360" s="75"/>
      <c r="QVB360" s="76"/>
      <c r="QVC360" s="180"/>
      <c r="QVD360" s="180"/>
      <c r="QVE360" s="180"/>
      <c r="QVF360" s="75"/>
      <c r="QVG360" s="76"/>
      <c r="QVH360" s="181"/>
      <c r="QVI360" s="181"/>
      <c r="QVJ360" s="182"/>
      <c r="QVK360" s="134"/>
      <c r="QVL360" s="135"/>
      <c r="QVM360" s="111"/>
      <c r="QVN360" s="178"/>
      <c r="QVO360" s="178"/>
      <c r="QVP360" s="178"/>
      <c r="QVQ360" s="178"/>
      <c r="QVR360" s="179"/>
      <c r="QVS360" s="73"/>
      <c r="QVT360" s="73"/>
      <c r="QVU360" s="180"/>
      <c r="QVV360" s="75"/>
      <c r="QVW360" s="76"/>
      <c r="QVX360" s="180"/>
      <c r="QVY360" s="180"/>
      <c r="QVZ360" s="180"/>
      <c r="QWA360" s="75"/>
      <c r="QWB360" s="76"/>
      <c r="QWC360" s="181"/>
      <c r="QWD360" s="181"/>
      <c r="QWE360" s="182"/>
      <c r="QWF360" s="134"/>
      <c r="QWG360" s="135"/>
      <c r="QWH360" s="111"/>
      <c r="QWI360" s="178"/>
      <c r="QWJ360" s="178"/>
      <c r="QWK360" s="178"/>
      <c r="QWL360" s="178"/>
      <c r="QWM360" s="179"/>
      <c r="QWN360" s="73"/>
      <c r="QWO360" s="73"/>
      <c r="QWP360" s="180"/>
      <c r="QWQ360" s="75"/>
      <c r="QWR360" s="76"/>
      <c r="QWS360" s="180"/>
      <c r="QWT360" s="180"/>
      <c r="QWU360" s="180"/>
      <c r="QWV360" s="75"/>
      <c r="QWW360" s="76"/>
      <c r="QWX360" s="181"/>
      <c r="QWY360" s="181"/>
      <c r="QWZ360" s="182"/>
      <c r="QXA360" s="134"/>
      <c r="QXB360" s="135"/>
      <c r="QXC360" s="111"/>
      <c r="QXD360" s="178"/>
      <c r="QXE360" s="178"/>
      <c r="QXF360" s="178"/>
      <c r="QXG360" s="178"/>
      <c r="QXH360" s="179"/>
      <c r="QXI360" s="73"/>
      <c r="QXJ360" s="73"/>
      <c r="QXK360" s="180"/>
      <c r="QXL360" s="75"/>
      <c r="QXM360" s="76"/>
      <c r="QXN360" s="180"/>
      <c r="QXO360" s="180"/>
      <c r="QXP360" s="180"/>
      <c r="QXQ360" s="75"/>
      <c r="QXR360" s="76"/>
      <c r="QXS360" s="181"/>
      <c r="QXT360" s="181"/>
      <c r="QXU360" s="182"/>
      <c r="QXV360" s="134"/>
      <c r="QXW360" s="135"/>
      <c r="QXX360" s="111"/>
      <c r="QXY360" s="178"/>
      <c r="QXZ360" s="178"/>
      <c r="QYA360" s="178"/>
      <c r="QYB360" s="178"/>
      <c r="QYC360" s="179"/>
      <c r="QYD360" s="73"/>
      <c r="QYE360" s="73"/>
      <c r="QYF360" s="180"/>
      <c r="QYG360" s="75"/>
      <c r="QYH360" s="76"/>
      <c r="QYI360" s="180"/>
      <c r="QYJ360" s="180"/>
      <c r="QYK360" s="180"/>
      <c r="QYL360" s="75"/>
      <c r="QYM360" s="76"/>
      <c r="QYN360" s="181"/>
      <c r="QYO360" s="181"/>
      <c r="QYP360" s="182"/>
      <c r="QYQ360" s="134"/>
      <c r="QYR360" s="135"/>
      <c r="QYS360" s="111"/>
      <c r="QYT360" s="178"/>
      <c r="QYU360" s="178"/>
      <c r="QYV360" s="178"/>
      <c r="QYW360" s="178"/>
      <c r="QYX360" s="179"/>
      <c r="QYY360" s="73"/>
      <c r="QYZ360" s="73"/>
      <c r="QZA360" s="180"/>
      <c r="QZB360" s="75"/>
      <c r="QZC360" s="76"/>
      <c r="QZD360" s="180"/>
      <c r="QZE360" s="180"/>
      <c r="QZF360" s="180"/>
      <c r="QZG360" s="75"/>
      <c r="QZH360" s="76"/>
      <c r="QZI360" s="181"/>
      <c r="QZJ360" s="181"/>
      <c r="QZK360" s="182"/>
      <c r="QZL360" s="134"/>
      <c r="QZM360" s="135"/>
      <c r="QZN360" s="111"/>
      <c r="QZO360" s="178"/>
      <c r="QZP360" s="178"/>
      <c r="QZQ360" s="178"/>
      <c r="QZR360" s="178"/>
      <c r="QZS360" s="179"/>
      <c r="QZT360" s="73"/>
      <c r="QZU360" s="73"/>
      <c r="QZV360" s="180"/>
      <c r="QZW360" s="75"/>
      <c r="QZX360" s="76"/>
      <c r="QZY360" s="180"/>
      <c r="QZZ360" s="180"/>
      <c r="RAA360" s="180"/>
      <c r="RAB360" s="75"/>
      <c r="RAC360" s="76"/>
      <c r="RAD360" s="181"/>
      <c r="RAE360" s="181"/>
      <c r="RAF360" s="182"/>
      <c r="RAG360" s="134"/>
      <c r="RAH360" s="135"/>
      <c r="RAI360" s="111"/>
      <c r="RAJ360" s="178"/>
      <c r="RAK360" s="178"/>
      <c r="RAL360" s="178"/>
      <c r="RAM360" s="178"/>
      <c r="RAN360" s="179"/>
      <c r="RAO360" s="73"/>
      <c r="RAP360" s="73"/>
      <c r="RAQ360" s="180"/>
      <c r="RAR360" s="75"/>
      <c r="RAS360" s="76"/>
      <c r="RAT360" s="180"/>
      <c r="RAU360" s="180"/>
      <c r="RAV360" s="180"/>
      <c r="RAW360" s="75"/>
      <c r="RAX360" s="76"/>
      <c r="RAY360" s="181"/>
      <c r="RAZ360" s="181"/>
      <c r="RBA360" s="182"/>
      <c r="RBB360" s="134"/>
      <c r="RBC360" s="135"/>
      <c r="RBD360" s="111"/>
      <c r="RBE360" s="178"/>
      <c r="RBF360" s="178"/>
      <c r="RBG360" s="178"/>
      <c r="RBH360" s="178"/>
      <c r="RBI360" s="179"/>
      <c r="RBJ360" s="73"/>
      <c r="RBK360" s="73"/>
      <c r="RBL360" s="180"/>
      <c r="RBM360" s="75"/>
      <c r="RBN360" s="76"/>
      <c r="RBO360" s="180"/>
      <c r="RBP360" s="180"/>
      <c r="RBQ360" s="180"/>
      <c r="RBR360" s="75"/>
      <c r="RBS360" s="76"/>
      <c r="RBT360" s="181"/>
      <c r="RBU360" s="181"/>
      <c r="RBV360" s="182"/>
      <c r="RBW360" s="134"/>
      <c r="RBX360" s="135"/>
      <c r="RBY360" s="111"/>
      <c r="RBZ360" s="178"/>
      <c r="RCA360" s="178"/>
      <c r="RCB360" s="178"/>
      <c r="RCC360" s="178"/>
      <c r="RCD360" s="179"/>
      <c r="RCE360" s="73"/>
      <c r="RCF360" s="73"/>
      <c r="RCG360" s="180"/>
      <c r="RCH360" s="75"/>
      <c r="RCI360" s="76"/>
      <c r="RCJ360" s="180"/>
      <c r="RCK360" s="180"/>
      <c r="RCL360" s="180"/>
      <c r="RCM360" s="75"/>
      <c r="RCN360" s="76"/>
      <c r="RCO360" s="181"/>
      <c r="RCP360" s="181"/>
      <c r="RCQ360" s="182"/>
      <c r="RCR360" s="134"/>
      <c r="RCS360" s="135"/>
      <c r="RCT360" s="111"/>
      <c r="RCU360" s="178"/>
      <c r="RCV360" s="178"/>
      <c r="RCW360" s="178"/>
      <c r="RCX360" s="178"/>
      <c r="RCY360" s="179"/>
      <c r="RCZ360" s="73"/>
      <c r="RDA360" s="73"/>
      <c r="RDB360" s="180"/>
      <c r="RDC360" s="75"/>
      <c r="RDD360" s="76"/>
      <c r="RDE360" s="180"/>
      <c r="RDF360" s="180"/>
      <c r="RDG360" s="180"/>
      <c r="RDH360" s="75"/>
      <c r="RDI360" s="76"/>
      <c r="RDJ360" s="181"/>
      <c r="RDK360" s="181"/>
      <c r="RDL360" s="182"/>
      <c r="RDM360" s="134"/>
      <c r="RDN360" s="135"/>
      <c r="RDO360" s="111"/>
      <c r="RDP360" s="178"/>
      <c r="RDQ360" s="178"/>
      <c r="RDR360" s="178"/>
      <c r="RDS360" s="178"/>
      <c r="RDT360" s="179"/>
      <c r="RDU360" s="73"/>
      <c r="RDV360" s="73"/>
      <c r="RDW360" s="180"/>
      <c r="RDX360" s="75"/>
      <c r="RDY360" s="76"/>
      <c r="RDZ360" s="180"/>
      <c r="REA360" s="180"/>
      <c r="REB360" s="180"/>
      <c r="REC360" s="75"/>
      <c r="RED360" s="76"/>
      <c r="REE360" s="181"/>
      <c r="REF360" s="181"/>
      <c r="REG360" s="182"/>
      <c r="REH360" s="134"/>
      <c r="REI360" s="135"/>
      <c r="REJ360" s="111"/>
      <c r="REK360" s="178"/>
      <c r="REL360" s="178"/>
      <c r="REM360" s="178"/>
      <c r="REN360" s="178"/>
      <c r="REO360" s="179"/>
      <c r="REP360" s="73"/>
      <c r="REQ360" s="73"/>
      <c r="RER360" s="180"/>
      <c r="RES360" s="75"/>
      <c r="RET360" s="76"/>
      <c r="REU360" s="180"/>
      <c r="REV360" s="180"/>
      <c r="REW360" s="180"/>
      <c r="REX360" s="75"/>
      <c r="REY360" s="76"/>
      <c r="REZ360" s="181"/>
      <c r="RFA360" s="181"/>
      <c r="RFB360" s="182"/>
      <c r="RFC360" s="134"/>
      <c r="RFD360" s="135"/>
      <c r="RFE360" s="111"/>
      <c r="RFF360" s="178"/>
      <c r="RFG360" s="178"/>
      <c r="RFH360" s="178"/>
      <c r="RFI360" s="178"/>
      <c r="RFJ360" s="179"/>
      <c r="RFK360" s="73"/>
      <c r="RFL360" s="73"/>
      <c r="RFM360" s="180"/>
      <c r="RFN360" s="75"/>
      <c r="RFO360" s="76"/>
      <c r="RFP360" s="180"/>
      <c r="RFQ360" s="180"/>
      <c r="RFR360" s="180"/>
      <c r="RFS360" s="75"/>
      <c r="RFT360" s="76"/>
      <c r="RFU360" s="181"/>
      <c r="RFV360" s="181"/>
      <c r="RFW360" s="182"/>
      <c r="RFX360" s="134"/>
      <c r="RFY360" s="135"/>
      <c r="RFZ360" s="111"/>
      <c r="RGA360" s="178"/>
      <c r="RGB360" s="178"/>
      <c r="RGC360" s="178"/>
      <c r="RGD360" s="178"/>
      <c r="RGE360" s="179"/>
      <c r="RGF360" s="73"/>
      <c r="RGG360" s="73"/>
      <c r="RGH360" s="180"/>
      <c r="RGI360" s="75"/>
      <c r="RGJ360" s="76"/>
      <c r="RGK360" s="180"/>
      <c r="RGL360" s="180"/>
      <c r="RGM360" s="180"/>
      <c r="RGN360" s="75"/>
      <c r="RGO360" s="76"/>
      <c r="RGP360" s="181"/>
      <c r="RGQ360" s="181"/>
      <c r="RGR360" s="182"/>
      <c r="RGS360" s="134"/>
      <c r="RGT360" s="135"/>
      <c r="RGU360" s="111"/>
      <c r="RGV360" s="178"/>
      <c r="RGW360" s="178"/>
      <c r="RGX360" s="178"/>
      <c r="RGY360" s="178"/>
      <c r="RGZ360" s="179"/>
      <c r="RHA360" s="73"/>
      <c r="RHB360" s="73"/>
      <c r="RHC360" s="180"/>
      <c r="RHD360" s="75"/>
      <c r="RHE360" s="76"/>
      <c r="RHF360" s="180"/>
      <c r="RHG360" s="180"/>
      <c r="RHH360" s="180"/>
      <c r="RHI360" s="75"/>
      <c r="RHJ360" s="76"/>
      <c r="RHK360" s="181"/>
      <c r="RHL360" s="181"/>
      <c r="RHM360" s="182"/>
      <c r="RHN360" s="134"/>
      <c r="RHO360" s="135"/>
      <c r="RHP360" s="111"/>
      <c r="RHQ360" s="178"/>
      <c r="RHR360" s="178"/>
      <c r="RHS360" s="178"/>
      <c r="RHT360" s="178"/>
      <c r="RHU360" s="179"/>
      <c r="RHV360" s="73"/>
      <c r="RHW360" s="73"/>
      <c r="RHX360" s="180"/>
      <c r="RHY360" s="75"/>
      <c r="RHZ360" s="76"/>
      <c r="RIA360" s="180"/>
      <c r="RIB360" s="180"/>
      <c r="RIC360" s="180"/>
      <c r="RID360" s="75"/>
      <c r="RIE360" s="76"/>
      <c r="RIF360" s="181"/>
      <c r="RIG360" s="181"/>
      <c r="RIH360" s="182"/>
      <c r="RII360" s="134"/>
      <c r="RIJ360" s="135"/>
      <c r="RIK360" s="111"/>
      <c r="RIL360" s="178"/>
      <c r="RIM360" s="178"/>
      <c r="RIN360" s="178"/>
      <c r="RIO360" s="178"/>
      <c r="RIP360" s="179"/>
      <c r="RIQ360" s="73"/>
      <c r="RIR360" s="73"/>
      <c r="RIS360" s="180"/>
      <c r="RIT360" s="75"/>
      <c r="RIU360" s="76"/>
      <c r="RIV360" s="180"/>
      <c r="RIW360" s="180"/>
      <c r="RIX360" s="180"/>
      <c r="RIY360" s="75"/>
      <c r="RIZ360" s="76"/>
      <c r="RJA360" s="181"/>
      <c r="RJB360" s="181"/>
      <c r="RJC360" s="182"/>
      <c r="RJD360" s="134"/>
      <c r="RJE360" s="135"/>
      <c r="RJF360" s="111"/>
      <c r="RJG360" s="178"/>
      <c r="RJH360" s="178"/>
      <c r="RJI360" s="178"/>
      <c r="RJJ360" s="178"/>
      <c r="RJK360" s="179"/>
      <c r="RJL360" s="73"/>
      <c r="RJM360" s="73"/>
      <c r="RJN360" s="180"/>
      <c r="RJO360" s="75"/>
      <c r="RJP360" s="76"/>
      <c r="RJQ360" s="180"/>
      <c r="RJR360" s="180"/>
      <c r="RJS360" s="180"/>
      <c r="RJT360" s="75"/>
      <c r="RJU360" s="76"/>
      <c r="RJV360" s="181"/>
      <c r="RJW360" s="181"/>
      <c r="RJX360" s="182"/>
      <c r="RJY360" s="134"/>
      <c r="RJZ360" s="135"/>
      <c r="RKA360" s="111"/>
      <c r="RKB360" s="178"/>
      <c r="RKC360" s="178"/>
      <c r="RKD360" s="178"/>
      <c r="RKE360" s="178"/>
      <c r="RKF360" s="179"/>
      <c r="RKG360" s="73"/>
      <c r="RKH360" s="73"/>
      <c r="RKI360" s="180"/>
      <c r="RKJ360" s="75"/>
      <c r="RKK360" s="76"/>
      <c r="RKL360" s="180"/>
      <c r="RKM360" s="180"/>
      <c r="RKN360" s="180"/>
      <c r="RKO360" s="75"/>
      <c r="RKP360" s="76"/>
      <c r="RKQ360" s="181"/>
      <c r="RKR360" s="181"/>
      <c r="RKS360" s="182"/>
      <c r="RKT360" s="134"/>
      <c r="RKU360" s="135"/>
      <c r="RKV360" s="111"/>
      <c r="RKW360" s="178"/>
      <c r="RKX360" s="178"/>
      <c r="RKY360" s="178"/>
      <c r="RKZ360" s="178"/>
      <c r="RLA360" s="179"/>
      <c r="RLB360" s="73"/>
      <c r="RLC360" s="73"/>
      <c r="RLD360" s="180"/>
      <c r="RLE360" s="75"/>
      <c r="RLF360" s="76"/>
      <c r="RLG360" s="180"/>
      <c r="RLH360" s="180"/>
      <c r="RLI360" s="180"/>
      <c r="RLJ360" s="75"/>
      <c r="RLK360" s="76"/>
      <c r="RLL360" s="181"/>
      <c r="RLM360" s="181"/>
      <c r="RLN360" s="182"/>
      <c r="RLO360" s="134"/>
      <c r="RLP360" s="135"/>
      <c r="RLQ360" s="111"/>
      <c r="RLR360" s="178"/>
      <c r="RLS360" s="178"/>
      <c r="RLT360" s="178"/>
      <c r="RLU360" s="178"/>
      <c r="RLV360" s="179"/>
      <c r="RLW360" s="73"/>
      <c r="RLX360" s="73"/>
      <c r="RLY360" s="180"/>
      <c r="RLZ360" s="75"/>
      <c r="RMA360" s="76"/>
      <c r="RMB360" s="180"/>
      <c r="RMC360" s="180"/>
      <c r="RMD360" s="180"/>
      <c r="RME360" s="75"/>
      <c r="RMF360" s="76"/>
      <c r="RMG360" s="181"/>
      <c r="RMH360" s="181"/>
      <c r="RMI360" s="182"/>
      <c r="RMJ360" s="134"/>
      <c r="RMK360" s="135"/>
      <c r="RML360" s="111"/>
      <c r="RMM360" s="178"/>
      <c r="RMN360" s="178"/>
      <c r="RMO360" s="178"/>
      <c r="RMP360" s="178"/>
      <c r="RMQ360" s="179"/>
      <c r="RMR360" s="73"/>
      <c r="RMS360" s="73"/>
      <c r="RMT360" s="180"/>
      <c r="RMU360" s="75"/>
      <c r="RMV360" s="76"/>
      <c r="RMW360" s="180"/>
      <c r="RMX360" s="180"/>
      <c r="RMY360" s="180"/>
      <c r="RMZ360" s="75"/>
      <c r="RNA360" s="76"/>
      <c r="RNB360" s="181"/>
      <c r="RNC360" s="181"/>
      <c r="RND360" s="182"/>
      <c r="RNE360" s="134"/>
      <c r="RNF360" s="135"/>
      <c r="RNG360" s="111"/>
      <c r="RNH360" s="178"/>
      <c r="RNI360" s="178"/>
      <c r="RNJ360" s="178"/>
      <c r="RNK360" s="178"/>
      <c r="RNL360" s="179"/>
      <c r="RNM360" s="73"/>
      <c r="RNN360" s="73"/>
      <c r="RNO360" s="180"/>
      <c r="RNP360" s="75"/>
      <c r="RNQ360" s="76"/>
      <c r="RNR360" s="180"/>
      <c r="RNS360" s="180"/>
      <c r="RNT360" s="180"/>
      <c r="RNU360" s="75"/>
      <c r="RNV360" s="76"/>
      <c r="RNW360" s="181"/>
      <c r="RNX360" s="181"/>
      <c r="RNY360" s="182"/>
      <c r="RNZ360" s="134"/>
      <c r="ROA360" s="135"/>
      <c r="ROB360" s="111"/>
      <c r="ROC360" s="178"/>
      <c r="ROD360" s="178"/>
      <c r="ROE360" s="178"/>
      <c r="ROF360" s="178"/>
      <c r="ROG360" s="179"/>
      <c r="ROH360" s="73"/>
      <c r="ROI360" s="73"/>
      <c r="ROJ360" s="180"/>
      <c r="ROK360" s="75"/>
      <c r="ROL360" s="76"/>
      <c r="ROM360" s="180"/>
      <c r="RON360" s="180"/>
      <c r="ROO360" s="180"/>
      <c r="ROP360" s="75"/>
      <c r="ROQ360" s="76"/>
      <c r="ROR360" s="181"/>
      <c r="ROS360" s="181"/>
      <c r="ROT360" s="182"/>
      <c r="ROU360" s="134"/>
      <c r="ROV360" s="135"/>
      <c r="ROW360" s="111"/>
      <c r="ROX360" s="178"/>
      <c r="ROY360" s="178"/>
      <c r="ROZ360" s="178"/>
      <c r="RPA360" s="178"/>
      <c r="RPB360" s="179"/>
      <c r="RPC360" s="73"/>
      <c r="RPD360" s="73"/>
      <c r="RPE360" s="180"/>
      <c r="RPF360" s="75"/>
      <c r="RPG360" s="76"/>
      <c r="RPH360" s="180"/>
      <c r="RPI360" s="180"/>
      <c r="RPJ360" s="180"/>
      <c r="RPK360" s="75"/>
      <c r="RPL360" s="76"/>
      <c r="RPM360" s="181"/>
      <c r="RPN360" s="181"/>
      <c r="RPO360" s="182"/>
      <c r="RPP360" s="134"/>
      <c r="RPQ360" s="135"/>
      <c r="RPR360" s="111"/>
      <c r="RPS360" s="178"/>
      <c r="RPT360" s="178"/>
      <c r="RPU360" s="178"/>
      <c r="RPV360" s="178"/>
      <c r="RPW360" s="179"/>
      <c r="RPX360" s="73"/>
      <c r="RPY360" s="73"/>
      <c r="RPZ360" s="180"/>
      <c r="RQA360" s="75"/>
      <c r="RQB360" s="76"/>
      <c r="RQC360" s="180"/>
      <c r="RQD360" s="180"/>
      <c r="RQE360" s="180"/>
      <c r="RQF360" s="75"/>
      <c r="RQG360" s="76"/>
      <c r="RQH360" s="181"/>
      <c r="RQI360" s="181"/>
      <c r="RQJ360" s="182"/>
      <c r="RQK360" s="134"/>
      <c r="RQL360" s="135"/>
      <c r="RQM360" s="111"/>
      <c r="RQN360" s="178"/>
      <c r="RQO360" s="178"/>
      <c r="RQP360" s="178"/>
      <c r="RQQ360" s="178"/>
      <c r="RQR360" s="179"/>
      <c r="RQS360" s="73"/>
      <c r="RQT360" s="73"/>
      <c r="RQU360" s="180"/>
      <c r="RQV360" s="75"/>
      <c r="RQW360" s="76"/>
      <c r="RQX360" s="180"/>
      <c r="RQY360" s="180"/>
      <c r="RQZ360" s="180"/>
      <c r="RRA360" s="75"/>
      <c r="RRB360" s="76"/>
      <c r="RRC360" s="181"/>
      <c r="RRD360" s="181"/>
      <c r="RRE360" s="182"/>
      <c r="RRF360" s="134"/>
      <c r="RRG360" s="135"/>
      <c r="RRH360" s="111"/>
      <c r="RRI360" s="178"/>
      <c r="RRJ360" s="178"/>
      <c r="RRK360" s="178"/>
      <c r="RRL360" s="178"/>
      <c r="RRM360" s="179"/>
      <c r="RRN360" s="73"/>
      <c r="RRO360" s="73"/>
      <c r="RRP360" s="180"/>
      <c r="RRQ360" s="75"/>
      <c r="RRR360" s="76"/>
      <c r="RRS360" s="180"/>
      <c r="RRT360" s="180"/>
      <c r="RRU360" s="180"/>
      <c r="RRV360" s="75"/>
      <c r="RRW360" s="76"/>
      <c r="RRX360" s="181"/>
      <c r="RRY360" s="181"/>
      <c r="RRZ360" s="182"/>
      <c r="RSA360" s="134"/>
      <c r="RSB360" s="135"/>
      <c r="RSC360" s="111"/>
      <c r="RSD360" s="178"/>
      <c r="RSE360" s="178"/>
      <c r="RSF360" s="178"/>
      <c r="RSG360" s="178"/>
      <c r="RSH360" s="179"/>
      <c r="RSI360" s="73"/>
      <c r="RSJ360" s="73"/>
      <c r="RSK360" s="180"/>
      <c r="RSL360" s="75"/>
      <c r="RSM360" s="76"/>
      <c r="RSN360" s="180"/>
      <c r="RSO360" s="180"/>
      <c r="RSP360" s="180"/>
      <c r="RSQ360" s="75"/>
      <c r="RSR360" s="76"/>
      <c r="RSS360" s="181"/>
      <c r="RST360" s="181"/>
      <c r="RSU360" s="182"/>
      <c r="RSV360" s="134"/>
      <c r="RSW360" s="135"/>
      <c r="RSX360" s="111"/>
      <c r="RSY360" s="178"/>
      <c r="RSZ360" s="178"/>
      <c r="RTA360" s="178"/>
      <c r="RTB360" s="178"/>
      <c r="RTC360" s="179"/>
      <c r="RTD360" s="73"/>
      <c r="RTE360" s="73"/>
      <c r="RTF360" s="180"/>
      <c r="RTG360" s="75"/>
      <c r="RTH360" s="76"/>
      <c r="RTI360" s="180"/>
      <c r="RTJ360" s="180"/>
      <c r="RTK360" s="180"/>
      <c r="RTL360" s="75"/>
      <c r="RTM360" s="76"/>
      <c r="RTN360" s="181"/>
      <c r="RTO360" s="181"/>
      <c r="RTP360" s="182"/>
      <c r="RTQ360" s="134"/>
      <c r="RTR360" s="135"/>
      <c r="RTS360" s="111"/>
      <c r="RTT360" s="178"/>
      <c r="RTU360" s="178"/>
      <c r="RTV360" s="178"/>
      <c r="RTW360" s="178"/>
      <c r="RTX360" s="179"/>
      <c r="RTY360" s="73"/>
      <c r="RTZ360" s="73"/>
      <c r="RUA360" s="180"/>
      <c r="RUB360" s="75"/>
      <c r="RUC360" s="76"/>
      <c r="RUD360" s="180"/>
      <c r="RUE360" s="180"/>
      <c r="RUF360" s="180"/>
      <c r="RUG360" s="75"/>
      <c r="RUH360" s="76"/>
      <c r="RUI360" s="181"/>
      <c r="RUJ360" s="181"/>
      <c r="RUK360" s="182"/>
      <c r="RUL360" s="134"/>
      <c r="RUM360" s="135"/>
      <c r="RUN360" s="111"/>
      <c r="RUO360" s="178"/>
      <c r="RUP360" s="178"/>
      <c r="RUQ360" s="178"/>
      <c r="RUR360" s="178"/>
      <c r="RUS360" s="179"/>
      <c r="RUT360" s="73"/>
      <c r="RUU360" s="73"/>
      <c r="RUV360" s="180"/>
      <c r="RUW360" s="75"/>
      <c r="RUX360" s="76"/>
      <c r="RUY360" s="180"/>
      <c r="RUZ360" s="180"/>
      <c r="RVA360" s="180"/>
      <c r="RVB360" s="75"/>
      <c r="RVC360" s="76"/>
      <c r="RVD360" s="181"/>
      <c r="RVE360" s="181"/>
      <c r="RVF360" s="182"/>
      <c r="RVG360" s="134"/>
      <c r="RVH360" s="135"/>
      <c r="RVI360" s="111"/>
      <c r="RVJ360" s="178"/>
      <c r="RVK360" s="178"/>
      <c r="RVL360" s="178"/>
      <c r="RVM360" s="178"/>
      <c r="RVN360" s="179"/>
      <c r="RVO360" s="73"/>
      <c r="RVP360" s="73"/>
      <c r="RVQ360" s="180"/>
      <c r="RVR360" s="75"/>
      <c r="RVS360" s="76"/>
      <c r="RVT360" s="180"/>
      <c r="RVU360" s="180"/>
      <c r="RVV360" s="180"/>
      <c r="RVW360" s="75"/>
      <c r="RVX360" s="76"/>
      <c r="RVY360" s="181"/>
      <c r="RVZ360" s="181"/>
      <c r="RWA360" s="182"/>
      <c r="RWB360" s="134"/>
      <c r="RWC360" s="135"/>
      <c r="RWD360" s="111"/>
      <c r="RWE360" s="178"/>
      <c r="RWF360" s="178"/>
      <c r="RWG360" s="178"/>
      <c r="RWH360" s="178"/>
      <c r="RWI360" s="179"/>
      <c r="RWJ360" s="73"/>
      <c r="RWK360" s="73"/>
      <c r="RWL360" s="180"/>
      <c r="RWM360" s="75"/>
      <c r="RWN360" s="76"/>
      <c r="RWO360" s="180"/>
      <c r="RWP360" s="180"/>
      <c r="RWQ360" s="180"/>
      <c r="RWR360" s="75"/>
      <c r="RWS360" s="76"/>
      <c r="RWT360" s="181"/>
      <c r="RWU360" s="181"/>
      <c r="RWV360" s="182"/>
      <c r="RWW360" s="134"/>
      <c r="RWX360" s="135"/>
      <c r="RWY360" s="111"/>
      <c r="RWZ360" s="178"/>
      <c r="RXA360" s="178"/>
      <c r="RXB360" s="178"/>
      <c r="RXC360" s="178"/>
      <c r="RXD360" s="179"/>
      <c r="RXE360" s="73"/>
      <c r="RXF360" s="73"/>
      <c r="RXG360" s="180"/>
      <c r="RXH360" s="75"/>
      <c r="RXI360" s="76"/>
      <c r="RXJ360" s="180"/>
      <c r="RXK360" s="180"/>
      <c r="RXL360" s="180"/>
      <c r="RXM360" s="75"/>
      <c r="RXN360" s="76"/>
      <c r="RXO360" s="181"/>
      <c r="RXP360" s="181"/>
      <c r="RXQ360" s="182"/>
      <c r="RXR360" s="134"/>
      <c r="RXS360" s="135"/>
      <c r="RXT360" s="111"/>
      <c r="RXU360" s="178"/>
      <c r="RXV360" s="178"/>
      <c r="RXW360" s="178"/>
      <c r="RXX360" s="178"/>
      <c r="RXY360" s="179"/>
      <c r="RXZ360" s="73"/>
      <c r="RYA360" s="73"/>
      <c r="RYB360" s="180"/>
      <c r="RYC360" s="75"/>
      <c r="RYD360" s="76"/>
      <c r="RYE360" s="180"/>
      <c r="RYF360" s="180"/>
      <c r="RYG360" s="180"/>
      <c r="RYH360" s="75"/>
      <c r="RYI360" s="76"/>
      <c r="RYJ360" s="181"/>
      <c r="RYK360" s="181"/>
      <c r="RYL360" s="182"/>
      <c r="RYM360" s="134"/>
      <c r="RYN360" s="135"/>
      <c r="RYO360" s="111"/>
      <c r="RYP360" s="178"/>
      <c r="RYQ360" s="178"/>
      <c r="RYR360" s="178"/>
      <c r="RYS360" s="178"/>
      <c r="RYT360" s="179"/>
      <c r="RYU360" s="73"/>
      <c r="RYV360" s="73"/>
      <c r="RYW360" s="180"/>
      <c r="RYX360" s="75"/>
      <c r="RYY360" s="76"/>
      <c r="RYZ360" s="180"/>
      <c r="RZA360" s="180"/>
      <c r="RZB360" s="180"/>
      <c r="RZC360" s="75"/>
      <c r="RZD360" s="76"/>
      <c r="RZE360" s="181"/>
      <c r="RZF360" s="181"/>
      <c r="RZG360" s="182"/>
      <c r="RZH360" s="134"/>
      <c r="RZI360" s="135"/>
      <c r="RZJ360" s="111"/>
      <c r="RZK360" s="178"/>
      <c r="RZL360" s="178"/>
      <c r="RZM360" s="178"/>
      <c r="RZN360" s="178"/>
      <c r="RZO360" s="179"/>
      <c r="RZP360" s="73"/>
      <c r="RZQ360" s="73"/>
      <c r="RZR360" s="180"/>
      <c r="RZS360" s="75"/>
      <c r="RZT360" s="76"/>
      <c r="RZU360" s="180"/>
      <c r="RZV360" s="180"/>
      <c r="RZW360" s="180"/>
      <c r="RZX360" s="75"/>
      <c r="RZY360" s="76"/>
      <c r="RZZ360" s="181"/>
      <c r="SAA360" s="181"/>
      <c r="SAB360" s="182"/>
      <c r="SAC360" s="134"/>
      <c r="SAD360" s="135"/>
      <c r="SAE360" s="111"/>
      <c r="SAF360" s="178"/>
      <c r="SAG360" s="178"/>
      <c r="SAH360" s="178"/>
      <c r="SAI360" s="178"/>
      <c r="SAJ360" s="179"/>
      <c r="SAK360" s="73"/>
      <c r="SAL360" s="73"/>
      <c r="SAM360" s="180"/>
      <c r="SAN360" s="75"/>
      <c r="SAO360" s="76"/>
      <c r="SAP360" s="180"/>
      <c r="SAQ360" s="180"/>
      <c r="SAR360" s="180"/>
      <c r="SAS360" s="75"/>
      <c r="SAT360" s="76"/>
      <c r="SAU360" s="181"/>
      <c r="SAV360" s="181"/>
      <c r="SAW360" s="182"/>
      <c r="SAX360" s="134"/>
      <c r="SAY360" s="135"/>
      <c r="SAZ360" s="111"/>
      <c r="SBA360" s="178"/>
      <c r="SBB360" s="178"/>
      <c r="SBC360" s="178"/>
      <c r="SBD360" s="178"/>
      <c r="SBE360" s="179"/>
      <c r="SBF360" s="73"/>
      <c r="SBG360" s="73"/>
      <c r="SBH360" s="180"/>
      <c r="SBI360" s="75"/>
      <c r="SBJ360" s="76"/>
      <c r="SBK360" s="180"/>
      <c r="SBL360" s="180"/>
      <c r="SBM360" s="180"/>
      <c r="SBN360" s="75"/>
      <c r="SBO360" s="76"/>
      <c r="SBP360" s="181"/>
      <c r="SBQ360" s="181"/>
      <c r="SBR360" s="182"/>
      <c r="SBS360" s="134"/>
      <c r="SBT360" s="135"/>
      <c r="SBU360" s="111"/>
      <c r="SBV360" s="178"/>
      <c r="SBW360" s="178"/>
      <c r="SBX360" s="178"/>
      <c r="SBY360" s="178"/>
      <c r="SBZ360" s="179"/>
      <c r="SCA360" s="73"/>
      <c r="SCB360" s="73"/>
      <c r="SCC360" s="180"/>
      <c r="SCD360" s="75"/>
      <c r="SCE360" s="76"/>
      <c r="SCF360" s="180"/>
      <c r="SCG360" s="180"/>
      <c r="SCH360" s="180"/>
      <c r="SCI360" s="75"/>
      <c r="SCJ360" s="76"/>
      <c r="SCK360" s="181"/>
      <c r="SCL360" s="181"/>
      <c r="SCM360" s="182"/>
      <c r="SCN360" s="134"/>
      <c r="SCO360" s="135"/>
      <c r="SCP360" s="111"/>
      <c r="SCQ360" s="178"/>
      <c r="SCR360" s="178"/>
      <c r="SCS360" s="178"/>
      <c r="SCT360" s="178"/>
      <c r="SCU360" s="179"/>
      <c r="SCV360" s="73"/>
      <c r="SCW360" s="73"/>
      <c r="SCX360" s="180"/>
      <c r="SCY360" s="75"/>
      <c r="SCZ360" s="76"/>
      <c r="SDA360" s="180"/>
      <c r="SDB360" s="180"/>
      <c r="SDC360" s="180"/>
      <c r="SDD360" s="75"/>
      <c r="SDE360" s="76"/>
      <c r="SDF360" s="181"/>
      <c r="SDG360" s="181"/>
      <c r="SDH360" s="182"/>
      <c r="SDI360" s="134"/>
      <c r="SDJ360" s="135"/>
      <c r="SDK360" s="111"/>
      <c r="SDL360" s="178"/>
      <c r="SDM360" s="178"/>
      <c r="SDN360" s="178"/>
      <c r="SDO360" s="178"/>
      <c r="SDP360" s="179"/>
      <c r="SDQ360" s="73"/>
      <c r="SDR360" s="73"/>
      <c r="SDS360" s="180"/>
      <c r="SDT360" s="75"/>
      <c r="SDU360" s="76"/>
      <c r="SDV360" s="180"/>
      <c r="SDW360" s="180"/>
      <c r="SDX360" s="180"/>
      <c r="SDY360" s="75"/>
      <c r="SDZ360" s="76"/>
      <c r="SEA360" s="181"/>
      <c r="SEB360" s="181"/>
      <c r="SEC360" s="182"/>
      <c r="SED360" s="134"/>
      <c r="SEE360" s="135"/>
      <c r="SEF360" s="111"/>
      <c r="SEG360" s="178"/>
      <c r="SEH360" s="178"/>
      <c r="SEI360" s="178"/>
      <c r="SEJ360" s="178"/>
      <c r="SEK360" s="179"/>
      <c r="SEL360" s="73"/>
      <c r="SEM360" s="73"/>
      <c r="SEN360" s="180"/>
      <c r="SEO360" s="75"/>
      <c r="SEP360" s="76"/>
      <c r="SEQ360" s="180"/>
      <c r="SER360" s="180"/>
      <c r="SES360" s="180"/>
      <c r="SET360" s="75"/>
      <c r="SEU360" s="76"/>
      <c r="SEV360" s="181"/>
      <c r="SEW360" s="181"/>
      <c r="SEX360" s="182"/>
      <c r="SEY360" s="134"/>
      <c r="SEZ360" s="135"/>
      <c r="SFA360" s="111"/>
      <c r="SFB360" s="178"/>
      <c r="SFC360" s="178"/>
      <c r="SFD360" s="178"/>
      <c r="SFE360" s="178"/>
      <c r="SFF360" s="179"/>
      <c r="SFG360" s="73"/>
      <c r="SFH360" s="73"/>
      <c r="SFI360" s="180"/>
      <c r="SFJ360" s="75"/>
      <c r="SFK360" s="76"/>
      <c r="SFL360" s="180"/>
      <c r="SFM360" s="180"/>
      <c r="SFN360" s="180"/>
      <c r="SFO360" s="75"/>
      <c r="SFP360" s="76"/>
      <c r="SFQ360" s="181"/>
      <c r="SFR360" s="181"/>
      <c r="SFS360" s="182"/>
      <c r="SFT360" s="134"/>
      <c r="SFU360" s="135"/>
      <c r="SFV360" s="111"/>
      <c r="SFW360" s="178"/>
      <c r="SFX360" s="178"/>
      <c r="SFY360" s="178"/>
      <c r="SFZ360" s="178"/>
      <c r="SGA360" s="179"/>
      <c r="SGB360" s="73"/>
      <c r="SGC360" s="73"/>
      <c r="SGD360" s="180"/>
      <c r="SGE360" s="75"/>
      <c r="SGF360" s="76"/>
      <c r="SGG360" s="180"/>
      <c r="SGH360" s="180"/>
      <c r="SGI360" s="180"/>
      <c r="SGJ360" s="75"/>
      <c r="SGK360" s="76"/>
      <c r="SGL360" s="181"/>
      <c r="SGM360" s="181"/>
      <c r="SGN360" s="182"/>
      <c r="SGO360" s="134"/>
      <c r="SGP360" s="135"/>
      <c r="SGQ360" s="111"/>
      <c r="SGR360" s="178"/>
      <c r="SGS360" s="178"/>
      <c r="SGT360" s="178"/>
      <c r="SGU360" s="178"/>
      <c r="SGV360" s="179"/>
      <c r="SGW360" s="73"/>
      <c r="SGX360" s="73"/>
      <c r="SGY360" s="180"/>
      <c r="SGZ360" s="75"/>
      <c r="SHA360" s="76"/>
      <c r="SHB360" s="180"/>
      <c r="SHC360" s="180"/>
      <c r="SHD360" s="180"/>
      <c r="SHE360" s="75"/>
      <c r="SHF360" s="76"/>
      <c r="SHG360" s="181"/>
      <c r="SHH360" s="181"/>
      <c r="SHI360" s="182"/>
      <c r="SHJ360" s="134"/>
      <c r="SHK360" s="135"/>
      <c r="SHL360" s="111"/>
      <c r="SHM360" s="178"/>
      <c r="SHN360" s="178"/>
      <c r="SHO360" s="178"/>
      <c r="SHP360" s="178"/>
      <c r="SHQ360" s="179"/>
      <c r="SHR360" s="73"/>
      <c r="SHS360" s="73"/>
      <c r="SHT360" s="180"/>
      <c r="SHU360" s="75"/>
      <c r="SHV360" s="76"/>
      <c r="SHW360" s="180"/>
      <c r="SHX360" s="180"/>
      <c r="SHY360" s="180"/>
      <c r="SHZ360" s="75"/>
      <c r="SIA360" s="76"/>
      <c r="SIB360" s="181"/>
      <c r="SIC360" s="181"/>
      <c r="SID360" s="182"/>
      <c r="SIE360" s="134"/>
      <c r="SIF360" s="135"/>
      <c r="SIG360" s="111"/>
      <c r="SIH360" s="178"/>
      <c r="SII360" s="178"/>
      <c r="SIJ360" s="178"/>
      <c r="SIK360" s="178"/>
      <c r="SIL360" s="179"/>
      <c r="SIM360" s="73"/>
      <c r="SIN360" s="73"/>
      <c r="SIO360" s="180"/>
      <c r="SIP360" s="75"/>
      <c r="SIQ360" s="76"/>
      <c r="SIR360" s="180"/>
      <c r="SIS360" s="180"/>
      <c r="SIT360" s="180"/>
      <c r="SIU360" s="75"/>
      <c r="SIV360" s="76"/>
      <c r="SIW360" s="181"/>
      <c r="SIX360" s="181"/>
      <c r="SIY360" s="182"/>
      <c r="SIZ360" s="134"/>
      <c r="SJA360" s="135"/>
      <c r="SJB360" s="111"/>
      <c r="SJC360" s="178"/>
      <c r="SJD360" s="178"/>
      <c r="SJE360" s="178"/>
      <c r="SJF360" s="178"/>
      <c r="SJG360" s="179"/>
      <c r="SJH360" s="73"/>
      <c r="SJI360" s="73"/>
      <c r="SJJ360" s="180"/>
      <c r="SJK360" s="75"/>
      <c r="SJL360" s="76"/>
      <c r="SJM360" s="180"/>
      <c r="SJN360" s="180"/>
      <c r="SJO360" s="180"/>
      <c r="SJP360" s="75"/>
      <c r="SJQ360" s="76"/>
      <c r="SJR360" s="181"/>
      <c r="SJS360" s="181"/>
      <c r="SJT360" s="182"/>
      <c r="SJU360" s="134"/>
      <c r="SJV360" s="135"/>
      <c r="SJW360" s="111"/>
      <c r="SJX360" s="178"/>
      <c r="SJY360" s="178"/>
      <c r="SJZ360" s="178"/>
      <c r="SKA360" s="178"/>
      <c r="SKB360" s="179"/>
      <c r="SKC360" s="73"/>
      <c r="SKD360" s="73"/>
      <c r="SKE360" s="180"/>
      <c r="SKF360" s="75"/>
      <c r="SKG360" s="76"/>
      <c r="SKH360" s="180"/>
      <c r="SKI360" s="180"/>
      <c r="SKJ360" s="180"/>
      <c r="SKK360" s="75"/>
      <c r="SKL360" s="76"/>
      <c r="SKM360" s="181"/>
      <c r="SKN360" s="181"/>
      <c r="SKO360" s="182"/>
      <c r="SKP360" s="134"/>
      <c r="SKQ360" s="135"/>
      <c r="SKR360" s="111"/>
      <c r="SKS360" s="178"/>
      <c r="SKT360" s="178"/>
      <c r="SKU360" s="178"/>
      <c r="SKV360" s="178"/>
      <c r="SKW360" s="179"/>
      <c r="SKX360" s="73"/>
      <c r="SKY360" s="73"/>
      <c r="SKZ360" s="180"/>
      <c r="SLA360" s="75"/>
      <c r="SLB360" s="76"/>
      <c r="SLC360" s="180"/>
      <c r="SLD360" s="180"/>
      <c r="SLE360" s="180"/>
      <c r="SLF360" s="75"/>
      <c r="SLG360" s="76"/>
      <c r="SLH360" s="181"/>
      <c r="SLI360" s="181"/>
      <c r="SLJ360" s="182"/>
      <c r="SLK360" s="134"/>
      <c r="SLL360" s="135"/>
      <c r="SLM360" s="111"/>
      <c r="SLN360" s="178"/>
      <c r="SLO360" s="178"/>
      <c r="SLP360" s="178"/>
      <c r="SLQ360" s="178"/>
      <c r="SLR360" s="179"/>
      <c r="SLS360" s="73"/>
      <c r="SLT360" s="73"/>
      <c r="SLU360" s="180"/>
      <c r="SLV360" s="75"/>
      <c r="SLW360" s="76"/>
      <c r="SLX360" s="180"/>
      <c r="SLY360" s="180"/>
      <c r="SLZ360" s="180"/>
      <c r="SMA360" s="75"/>
      <c r="SMB360" s="76"/>
      <c r="SMC360" s="181"/>
      <c r="SMD360" s="181"/>
      <c r="SME360" s="182"/>
      <c r="SMF360" s="134"/>
      <c r="SMG360" s="135"/>
      <c r="SMH360" s="111"/>
      <c r="SMI360" s="178"/>
      <c r="SMJ360" s="178"/>
      <c r="SMK360" s="178"/>
      <c r="SML360" s="178"/>
      <c r="SMM360" s="179"/>
      <c r="SMN360" s="73"/>
      <c r="SMO360" s="73"/>
      <c r="SMP360" s="180"/>
      <c r="SMQ360" s="75"/>
      <c r="SMR360" s="76"/>
      <c r="SMS360" s="180"/>
      <c r="SMT360" s="180"/>
      <c r="SMU360" s="180"/>
      <c r="SMV360" s="75"/>
      <c r="SMW360" s="76"/>
      <c r="SMX360" s="181"/>
      <c r="SMY360" s="181"/>
      <c r="SMZ360" s="182"/>
      <c r="SNA360" s="134"/>
      <c r="SNB360" s="135"/>
      <c r="SNC360" s="111"/>
      <c r="SND360" s="178"/>
      <c r="SNE360" s="178"/>
      <c r="SNF360" s="178"/>
      <c r="SNG360" s="178"/>
      <c r="SNH360" s="179"/>
      <c r="SNI360" s="73"/>
      <c r="SNJ360" s="73"/>
      <c r="SNK360" s="180"/>
      <c r="SNL360" s="75"/>
      <c r="SNM360" s="76"/>
      <c r="SNN360" s="180"/>
      <c r="SNO360" s="180"/>
      <c r="SNP360" s="180"/>
      <c r="SNQ360" s="75"/>
      <c r="SNR360" s="76"/>
      <c r="SNS360" s="181"/>
      <c r="SNT360" s="181"/>
      <c r="SNU360" s="182"/>
      <c r="SNV360" s="134"/>
      <c r="SNW360" s="135"/>
      <c r="SNX360" s="111"/>
      <c r="SNY360" s="178"/>
      <c r="SNZ360" s="178"/>
      <c r="SOA360" s="178"/>
      <c r="SOB360" s="178"/>
      <c r="SOC360" s="179"/>
      <c r="SOD360" s="73"/>
      <c r="SOE360" s="73"/>
      <c r="SOF360" s="180"/>
      <c r="SOG360" s="75"/>
      <c r="SOH360" s="76"/>
      <c r="SOI360" s="180"/>
      <c r="SOJ360" s="180"/>
      <c r="SOK360" s="180"/>
      <c r="SOL360" s="75"/>
      <c r="SOM360" s="76"/>
      <c r="SON360" s="181"/>
      <c r="SOO360" s="181"/>
      <c r="SOP360" s="182"/>
      <c r="SOQ360" s="134"/>
      <c r="SOR360" s="135"/>
      <c r="SOS360" s="111"/>
      <c r="SOT360" s="178"/>
      <c r="SOU360" s="178"/>
      <c r="SOV360" s="178"/>
      <c r="SOW360" s="178"/>
      <c r="SOX360" s="179"/>
      <c r="SOY360" s="73"/>
      <c r="SOZ360" s="73"/>
      <c r="SPA360" s="180"/>
      <c r="SPB360" s="75"/>
      <c r="SPC360" s="76"/>
      <c r="SPD360" s="180"/>
      <c r="SPE360" s="180"/>
      <c r="SPF360" s="180"/>
      <c r="SPG360" s="75"/>
      <c r="SPH360" s="76"/>
      <c r="SPI360" s="181"/>
      <c r="SPJ360" s="181"/>
      <c r="SPK360" s="182"/>
      <c r="SPL360" s="134"/>
      <c r="SPM360" s="135"/>
      <c r="SPN360" s="111"/>
      <c r="SPO360" s="178"/>
      <c r="SPP360" s="178"/>
      <c r="SPQ360" s="178"/>
      <c r="SPR360" s="178"/>
      <c r="SPS360" s="179"/>
      <c r="SPT360" s="73"/>
      <c r="SPU360" s="73"/>
      <c r="SPV360" s="180"/>
      <c r="SPW360" s="75"/>
      <c r="SPX360" s="76"/>
      <c r="SPY360" s="180"/>
      <c r="SPZ360" s="180"/>
      <c r="SQA360" s="180"/>
      <c r="SQB360" s="75"/>
      <c r="SQC360" s="76"/>
      <c r="SQD360" s="181"/>
      <c r="SQE360" s="181"/>
      <c r="SQF360" s="182"/>
      <c r="SQG360" s="134"/>
      <c r="SQH360" s="135"/>
      <c r="SQI360" s="111"/>
      <c r="SQJ360" s="178"/>
      <c r="SQK360" s="178"/>
      <c r="SQL360" s="178"/>
      <c r="SQM360" s="178"/>
      <c r="SQN360" s="179"/>
      <c r="SQO360" s="73"/>
      <c r="SQP360" s="73"/>
      <c r="SQQ360" s="180"/>
      <c r="SQR360" s="75"/>
      <c r="SQS360" s="76"/>
      <c r="SQT360" s="180"/>
      <c r="SQU360" s="180"/>
      <c r="SQV360" s="180"/>
      <c r="SQW360" s="75"/>
      <c r="SQX360" s="76"/>
      <c r="SQY360" s="181"/>
      <c r="SQZ360" s="181"/>
      <c r="SRA360" s="182"/>
      <c r="SRB360" s="134"/>
      <c r="SRC360" s="135"/>
      <c r="SRD360" s="111"/>
      <c r="SRE360" s="178"/>
      <c r="SRF360" s="178"/>
      <c r="SRG360" s="178"/>
      <c r="SRH360" s="178"/>
      <c r="SRI360" s="179"/>
      <c r="SRJ360" s="73"/>
      <c r="SRK360" s="73"/>
      <c r="SRL360" s="180"/>
      <c r="SRM360" s="75"/>
      <c r="SRN360" s="76"/>
      <c r="SRO360" s="180"/>
      <c r="SRP360" s="180"/>
      <c r="SRQ360" s="180"/>
      <c r="SRR360" s="75"/>
      <c r="SRS360" s="76"/>
      <c r="SRT360" s="181"/>
      <c r="SRU360" s="181"/>
      <c r="SRV360" s="182"/>
      <c r="SRW360" s="134"/>
      <c r="SRX360" s="135"/>
      <c r="SRY360" s="111"/>
      <c r="SRZ360" s="178"/>
      <c r="SSA360" s="178"/>
      <c r="SSB360" s="178"/>
      <c r="SSC360" s="178"/>
      <c r="SSD360" s="179"/>
      <c r="SSE360" s="73"/>
      <c r="SSF360" s="73"/>
      <c r="SSG360" s="180"/>
      <c r="SSH360" s="75"/>
      <c r="SSI360" s="76"/>
      <c r="SSJ360" s="180"/>
      <c r="SSK360" s="180"/>
      <c r="SSL360" s="180"/>
      <c r="SSM360" s="75"/>
      <c r="SSN360" s="76"/>
      <c r="SSO360" s="181"/>
      <c r="SSP360" s="181"/>
      <c r="SSQ360" s="182"/>
      <c r="SSR360" s="134"/>
      <c r="SSS360" s="135"/>
      <c r="SST360" s="111"/>
      <c r="SSU360" s="178"/>
      <c r="SSV360" s="178"/>
      <c r="SSW360" s="178"/>
      <c r="SSX360" s="178"/>
      <c r="SSY360" s="179"/>
      <c r="SSZ360" s="73"/>
      <c r="STA360" s="73"/>
      <c r="STB360" s="180"/>
      <c r="STC360" s="75"/>
      <c r="STD360" s="76"/>
      <c r="STE360" s="180"/>
      <c r="STF360" s="180"/>
      <c r="STG360" s="180"/>
      <c r="STH360" s="75"/>
      <c r="STI360" s="76"/>
      <c r="STJ360" s="181"/>
      <c r="STK360" s="181"/>
      <c r="STL360" s="182"/>
      <c r="STM360" s="134"/>
      <c r="STN360" s="135"/>
      <c r="STO360" s="111"/>
      <c r="STP360" s="178"/>
      <c r="STQ360" s="178"/>
      <c r="STR360" s="178"/>
      <c r="STS360" s="178"/>
      <c r="STT360" s="179"/>
      <c r="STU360" s="73"/>
      <c r="STV360" s="73"/>
      <c r="STW360" s="180"/>
      <c r="STX360" s="75"/>
      <c r="STY360" s="76"/>
      <c r="STZ360" s="180"/>
      <c r="SUA360" s="180"/>
      <c r="SUB360" s="180"/>
      <c r="SUC360" s="75"/>
      <c r="SUD360" s="76"/>
      <c r="SUE360" s="181"/>
      <c r="SUF360" s="181"/>
      <c r="SUG360" s="182"/>
      <c r="SUH360" s="134"/>
      <c r="SUI360" s="135"/>
      <c r="SUJ360" s="111"/>
      <c r="SUK360" s="178"/>
      <c r="SUL360" s="178"/>
      <c r="SUM360" s="178"/>
      <c r="SUN360" s="178"/>
      <c r="SUO360" s="179"/>
      <c r="SUP360" s="73"/>
      <c r="SUQ360" s="73"/>
      <c r="SUR360" s="180"/>
      <c r="SUS360" s="75"/>
      <c r="SUT360" s="76"/>
      <c r="SUU360" s="180"/>
      <c r="SUV360" s="180"/>
      <c r="SUW360" s="180"/>
      <c r="SUX360" s="75"/>
      <c r="SUY360" s="76"/>
      <c r="SUZ360" s="181"/>
      <c r="SVA360" s="181"/>
      <c r="SVB360" s="182"/>
      <c r="SVC360" s="134"/>
      <c r="SVD360" s="135"/>
      <c r="SVE360" s="111"/>
      <c r="SVF360" s="178"/>
      <c r="SVG360" s="178"/>
      <c r="SVH360" s="178"/>
      <c r="SVI360" s="178"/>
      <c r="SVJ360" s="179"/>
      <c r="SVK360" s="73"/>
      <c r="SVL360" s="73"/>
      <c r="SVM360" s="180"/>
      <c r="SVN360" s="75"/>
      <c r="SVO360" s="76"/>
      <c r="SVP360" s="180"/>
      <c r="SVQ360" s="180"/>
      <c r="SVR360" s="180"/>
      <c r="SVS360" s="75"/>
      <c r="SVT360" s="76"/>
      <c r="SVU360" s="181"/>
      <c r="SVV360" s="181"/>
      <c r="SVW360" s="182"/>
      <c r="SVX360" s="134"/>
      <c r="SVY360" s="135"/>
      <c r="SVZ360" s="111"/>
      <c r="SWA360" s="178"/>
      <c r="SWB360" s="178"/>
      <c r="SWC360" s="178"/>
      <c r="SWD360" s="178"/>
      <c r="SWE360" s="179"/>
      <c r="SWF360" s="73"/>
      <c r="SWG360" s="73"/>
      <c r="SWH360" s="180"/>
      <c r="SWI360" s="75"/>
      <c r="SWJ360" s="76"/>
      <c r="SWK360" s="180"/>
      <c r="SWL360" s="180"/>
      <c r="SWM360" s="180"/>
      <c r="SWN360" s="75"/>
      <c r="SWO360" s="76"/>
      <c r="SWP360" s="181"/>
      <c r="SWQ360" s="181"/>
      <c r="SWR360" s="182"/>
      <c r="SWS360" s="134"/>
      <c r="SWT360" s="135"/>
      <c r="SWU360" s="111"/>
      <c r="SWV360" s="178"/>
      <c r="SWW360" s="178"/>
      <c r="SWX360" s="178"/>
      <c r="SWY360" s="178"/>
      <c r="SWZ360" s="179"/>
      <c r="SXA360" s="73"/>
      <c r="SXB360" s="73"/>
      <c r="SXC360" s="180"/>
      <c r="SXD360" s="75"/>
      <c r="SXE360" s="76"/>
      <c r="SXF360" s="180"/>
      <c r="SXG360" s="180"/>
      <c r="SXH360" s="180"/>
      <c r="SXI360" s="75"/>
      <c r="SXJ360" s="76"/>
      <c r="SXK360" s="181"/>
      <c r="SXL360" s="181"/>
      <c r="SXM360" s="182"/>
      <c r="SXN360" s="134"/>
      <c r="SXO360" s="135"/>
      <c r="SXP360" s="111"/>
      <c r="SXQ360" s="178"/>
      <c r="SXR360" s="178"/>
      <c r="SXS360" s="178"/>
      <c r="SXT360" s="178"/>
      <c r="SXU360" s="179"/>
      <c r="SXV360" s="73"/>
      <c r="SXW360" s="73"/>
      <c r="SXX360" s="180"/>
      <c r="SXY360" s="75"/>
      <c r="SXZ360" s="76"/>
      <c r="SYA360" s="180"/>
      <c r="SYB360" s="180"/>
      <c r="SYC360" s="180"/>
      <c r="SYD360" s="75"/>
      <c r="SYE360" s="76"/>
      <c r="SYF360" s="181"/>
      <c r="SYG360" s="181"/>
      <c r="SYH360" s="182"/>
      <c r="SYI360" s="134"/>
      <c r="SYJ360" s="135"/>
      <c r="SYK360" s="111"/>
      <c r="SYL360" s="178"/>
      <c r="SYM360" s="178"/>
      <c r="SYN360" s="178"/>
      <c r="SYO360" s="178"/>
      <c r="SYP360" s="179"/>
      <c r="SYQ360" s="73"/>
      <c r="SYR360" s="73"/>
      <c r="SYS360" s="180"/>
      <c r="SYT360" s="75"/>
      <c r="SYU360" s="76"/>
      <c r="SYV360" s="180"/>
      <c r="SYW360" s="180"/>
      <c r="SYX360" s="180"/>
      <c r="SYY360" s="75"/>
      <c r="SYZ360" s="76"/>
      <c r="SZA360" s="181"/>
      <c r="SZB360" s="181"/>
      <c r="SZC360" s="182"/>
      <c r="SZD360" s="134"/>
      <c r="SZE360" s="135"/>
      <c r="SZF360" s="111"/>
      <c r="SZG360" s="178"/>
      <c r="SZH360" s="178"/>
      <c r="SZI360" s="178"/>
      <c r="SZJ360" s="178"/>
      <c r="SZK360" s="179"/>
      <c r="SZL360" s="73"/>
      <c r="SZM360" s="73"/>
      <c r="SZN360" s="180"/>
      <c r="SZO360" s="75"/>
      <c r="SZP360" s="76"/>
      <c r="SZQ360" s="180"/>
      <c r="SZR360" s="180"/>
      <c r="SZS360" s="180"/>
      <c r="SZT360" s="75"/>
      <c r="SZU360" s="76"/>
      <c r="SZV360" s="181"/>
      <c r="SZW360" s="181"/>
      <c r="SZX360" s="182"/>
      <c r="SZY360" s="134"/>
      <c r="SZZ360" s="135"/>
      <c r="TAA360" s="111"/>
      <c r="TAB360" s="178"/>
      <c r="TAC360" s="178"/>
      <c r="TAD360" s="178"/>
      <c r="TAE360" s="178"/>
      <c r="TAF360" s="179"/>
      <c r="TAG360" s="73"/>
      <c r="TAH360" s="73"/>
      <c r="TAI360" s="180"/>
      <c r="TAJ360" s="75"/>
      <c r="TAK360" s="76"/>
      <c r="TAL360" s="180"/>
      <c r="TAM360" s="180"/>
      <c r="TAN360" s="180"/>
      <c r="TAO360" s="75"/>
      <c r="TAP360" s="76"/>
      <c r="TAQ360" s="181"/>
      <c r="TAR360" s="181"/>
      <c r="TAS360" s="182"/>
      <c r="TAT360" s="134"/>
      <c r="TAU360" s="135"/>
      <c r="TAV360" s="111"/>
      <c r="TAW360" s="178"/>
      <c r="TAX360" s="178"/>
      <c r="TAY360" s="178"/>
      <c r="TAZ360" s="178"/>
      <c r="TBA360" s="179"/>
      <c r="TBB360" s="73"/>
      <c r="TBC360" s="73"/>
      <c r="TBD360" s="180"/>
      <c r="TBE360" s="75"/>
      <c r="TBF360" s="76"/>
      <c r="TBG360" s="180"/>
      <c r="TBH360" s="180"/>
      <c r="TBI360" s="180"/>
      <c r="TBJ360" s="75"/>
      <c r="TBK360" s="76"/>
      <c r="TBL360" s="181"/>
      <c r="TBM360" s="181"/>
      <c r="TBN360" s="182"/>
      <c r="TBO360" s="134"/>
      <c r="TBP360" s="135"/>
      <c r="TBQ360" s="111"/>
      <c r="TBR360" s="178"/>
      <c r="TBS360" s="178"/>
      <c r="TBT360" s="178"/>
      <c r="TBU360" s="178"/>
      <c r="TBV360" s="179"/>
      <c r="TBW360" s="73"/>
      <c r="TBX360" s="73"/>
      <c r="TBY360" s="180"/>
      <c r="TBZ360" s="75"/>
      <c r="TCA360" s="76"/>
      <c r="TCB360" s="180"/>
      <c r="TCC360" s="180"/>
      <c r="TCD360" s="180"/>
      <c r="TCE360" s="75"/>
      <c r="TCF360" s="76"/>
      <c r="TCG360" s="181"/>
      <c r="TCH360" s="181"/>
      <c r="TCI360" s="182"/>
      <c r="TCJ360" s="134"/>
      <c r="TCK360" s="135"/>
      <c r="TCL360" s="111"/>
      <c r="TCM360" s="178"/>
      <c r="TCN360" s="178"/>
      <c r="TCO360" s="178"/>
      <c r="TCP360" s="178"/>
      <c r="TCQ360" s="179"/>
      <c r="TCR360" s="73"/>
      <c r="TCS360" s="73"/>
      <c r="TCT360" s="180"/>
      <c r="TCU360" s="75"/>
      <c r="TCV360" s="76"/>
      <c r="TCW360" s="180"/>
      <c r="TCX360" s="180"/>
      <c r="TCY360" s="180"/>
      <c r="TCZ360" s="75"/>
      <c r="TDA360" s="76"/>
      <c r="TDB360" s="181"/>
      <c r="TDC360" s="181"/>
      <c r="TDD360" s="182"/>
      <c r="TDE360" s="134"/>
      <c r="TDF360" s="135"/>
      <c r="TDG360" s="111"/>
      <c r="TDH360" s="178"/>
      <c r="TDI360" s="178"/>
      <c r="TDJ360" s="178"/>
      <c r="TDK360" s="178"/>
      <c r="TDL360" s="179"/>
      <c r="TDM360" s="73"/>
      <c r="TDN360" s="73"/>
      <c r="TDO360" s="180"/>
      <c r="TDP360" s="75"/>
      <c r="TDQ360" s="76"/>
      <c r="TDR360" s="180"/>
      <c r="TDS360" s="180"/>
      <c r="TDT360" s="180"/>
      <c r="TDU360" s="75"/>
      <c r="TDV360" s="76"/>
      <c r="TDW360" s="181"/>
      <c r="TDX360" s="181"/>
      <c r="TDY360" s="182"/>
      <c r="TDZ360" s="134"/>
      <c r="TEA360" s="135"/>
      <c r="TEB360" s="111"/>
      <c r="TEC360" s="178"/>
      <c r="TED360" s="178"/>
      <c r="TEE360" s="178"/>
      <c r="TEF360" s="178"/>
      <c r="TEG360" s="179"/>
      <c r="TEH360" s="73"/>
      <c r="TEI360" s="73"/>
      <c r="TEJ360" s="180"/>
      <c r="TEK360" s="75"/>
      <c r="TEL360" s="76"/>
      <c r="TEM360" s="180"/>
      <c r="TEN360" s="180"/>
      <c r="TEO360" s="180"/>
      <c r="TEP360" s="75"/>
      <c r="TEQ360" s="76"/>
      <c r="TER360" s="181"/>
      <c r="TES360" s="181"/>
      <c r="TET360" s="182"/>
      <c r="TEU360" s="134"/>
      <c r="TEV360" s="135"/>
      <c r="TEW360" s="111"/>
      <c r="TEX360" s="178"/>
      <c r="TEY360" s="178"/>
      <c r="TEZ360" s="178"/>
      <c r="TFA360" s="178"/>
      <c r="TFB360" s="179"/>
      <c r="TFC360" s="73"/>
      <c r="TFD360" s="73"/>
      <c r="TFE360" s="180"/>
      <c r="TFF360" s="75"/>
      <c r="TFG360" s="76"/>
      <c r="TFH360" s="180"/>
      <c r="TFI360" s="180"/>
      <c r="TFJ360" s="180"/>
      <c r="TFK360" s="75"/>
      <c r="TFL360" s="76"/>
      <c r="TFM360" s="181"/>
      <c r="TFN360" s="181"/>
      <c r="TFO360" s="182"/>
      <c r="TFP360" s="134"/>
      <c r="TFQ360" s="135"/>
      <c r="TFR360" s="111"/>
      <c r="TFS360" s="178"/>
      <c r="TFT360" s="178"/>
      <c r="TFU360" s="178"/>
      <c r="TFV360" s="178"/>
      <c r="TFW360" s="179"/>
      <c r="TFX360" s="73"/>
      <c r="TFY360" s="73"/>
      <c r="TFZ360" s="180"/>
      <c r="TGA360" s="75"/>
      <c r="TGB360" s="76"/>
      <c r="TGC360" s="180"/>
      <c r="TGD360" s="180"/>
      <c r="TGE360" s="180"/>
      <c r="TGF360" s="75"/>
      <c r="TGG360" s="76"/>
      <c r="TGH360" s="181"/>
      <c r="TGI360" s="181"/>
      <c r="TGJ360" s="182"/>
      <c r="TGK360" s="134"/>
      <c r="TGL360" s="135"/>
      <c r="TGM360" s="111"/>
      <c r="TGN360" s="178"/>
      <c r="TGO360" s="178"/>
      <c r="TGP360" s="178"/>
      <c r="TGQ360" s="178"/>
      <c r="TGR360" s="179"/>
      <c r="TGS360" s="73"/>
      <c r="TGT360" s="73"/>
      <c r="TGU360" s="180"/>
      <c r="TGV360" s="75"/>
      <c r="TGW360" s="76"/>
      <c r="TGX360" s="180"/>
      <c r="TGY360" s="180"/>
      <c r="TGZ360" s="180"/>
      <c r="THA360" s="75"/>
      <c r="THB360" s="76"/>
      <c r="THC360" s="181"/>
      <c r="THD360" s="181"/>
      <c r="THE360" s="182"/>
      <c r="THF360" s="134"/>
      <c r="THG360" s="135"/>
      <c r="THH360" s="111"/>
      <c r="THI360" s="178"/>
      <c r="THJ360" s="178"/>
      <c r="THK360" s="178"/>
      <c r="THL360" s="178"/>
      <c r="THM360" s="179"/>
      <c r="THN360" s="73"/>
      <c r="THO360" s="73"/>
      <c r="THP360" s="180"/>
      <c r="THQ360" s="75"/>
      <c r="THR360" s="76"/>
      <c r="THS360" s="180"/>
      <c r="THT360" s="180"/>
      <c r="THU360" s="180"/>
      <c r="THV360" s="75"/>
      <c r="THW360" s="76"/>
      <c r="THX360" s="181"/>
      <c r="THY360" s="181"/>
      <c r="THZ360" s="182"/>
      <c r="TIA360" s="134"/>
      <c r="TIB360" s="135"/>
      <c r="TIC360" s="111"/>
      <c r="TID360" s="178"/>
      <c r="TIE360" s="178"/>
      <c r="TIF360" s="178"/>
      <c r="TIG360" s="178"/>
      <c r="TIH360" s="179"/>
      <c r="TII360" s="73"/>
      <c r="TIJ360" s="73"/>
      <c r="TIK360" s="180"/>
      <c r="TIL360" s="75"/>
      <c r="TIM360" s="76"/>
      <c r="TIN360" s="180"/>
      <c r="TIO360" s="180"/>
      <c r="TIP360" s="180"/>
      <c r="TIQ360" s="75"/>
      <c r="TIR360" s="76"/>
      <c r="TIS360" s="181"/>
      <c r="TIT360" s="181"/>
      <c r="TIU360" s="182"/>
      <c r="TIV360" s="134"/>
      <c r="TIW360" s="135"/>
      <c r="TIX360" s="111"/>
      <c r="TIY360" s="178"/>
      <c r="TIZ360" s="178"/>
      <c r="TJA360" s="178"/>
      <c r="TJB360" s="178"/>
      <c r="TJC360" s="179"/>
      <c r="TJD360" s="73"/>
      <c r="TJE360" s="73"/>
      <c r="TJF360" s="180"/>
      <c r="TJG360" s="75"/>
      <c r="TJH360" s="76"/>
      <c r="TJI360" s="180"/>
      <c r="TJJ360" s="180"/>
      <c r="TJK360" s="180"/>
      <c r="TJL360" s="75"/>
      <c r="TJM360" s="76"/>
      <c r="TJN360" s="181"/>
      <c r="TJO360" s="181"/>
      <c r="TJP360" s="182"/>
      <c r="TJQ360" s="134"/>
      <c r="TJR360" s="135"/>
      <c r="TJS360" s="111"/>
      <c r="TJT360" s="178"/>
      <c r="TJU360" s="178"/>
      <c r="TJV360" s="178"/>
      <c r="TJW360" s="178"/>
      <c r="TJX360" s="179"/>
      <c r="TJY360" s="73"/>
      <c r="TJZ360" s="73"/>
      <c r="TKA360" s="180"/>
      <c r="TKB360" s="75"/>
      <c r="TKC360" s="76"/>
      <c r="TKD360" s="180"/>
      <c r="TKE360" s="180"/>
      <c r="TKF360" s="180"/>
      <c r="TKG360" s="75"/>
      <c r="TKH360" s="76"/>
      <c r="TKI360" s="181"/>
      <c r="TKJ360" s="181"/>
      <c r="TKK360" s="182"/>
      <c r="TKL360" s="134"/>
      <c r="TKM360" s="135"/>
      <c r="TKN360" s="111"/>
      <c r="TKO360" s="178"/>
      <c r="TKP360" s="178"/>
      <c r="TKQ360" s="178"/>
      <c r="TKR360" s="178"/>
      <c r="TKS360" s="179"/>
      <c r="TKT360" s="73"/>
      <c r="TKU360" s="73"/>
      <c r="TKV360" s="180"/>
      <c r="TKW360" s="75"/>
      <c r="TKX360" s="76"/>
      <c r="TKY360" s="180"/>
      <c r="TKZ360" s="180"/>
      <c r="TLA360" s="180"/>
      <c r="TLB360" s="75"/>
      <c r="TLC360" s="76"/>
      <c r="TLD360" s="181"/>
      <c r="TLE360" s="181"/>
      <c r="TLF360" s="182"/>
      <c r="TLG360" s="134"/>
      <c r="TLH360" s="135"/>
      <c r="TLI360" s="111"/>
      <c r="TLJ360" s="178"/>
      <c r="TLK360" s="178"/>
      <c r="TLL360" s="178"/>
      <c r="TLM360" s="178"/>
      <c r="TLN360" s="179"/>
      <c r="TLO360" s="73"/>
      <c r="TLP360" s="73"/>
      <c r="TLQ360" s="180"/>
      <c r="TLR360" s="75"/>
      <c r="TLS360" s="76"/>
      <c r="TLT360" s="180"/>
      <c r="TLU360" s="180"/>
      <c r="TLV360" s="180"/>
      <c r="TLW360" s="75"/>
      <c r="TLX360" s="76"/>
      <c r="TLY360" s="181"/>
      <c r="TLZ360" s="181"/>
      <c r="TMA360" s="182"/>
      <c r="TMB360" s="134"/>
      <c r="TMC360" s="135"/>
      <c r="TMD360" s="111"/>
      <c r="TME360" s="178"/>
      <c r="TMF360" s="178"/>
      <c r="TMG360" s="178"/>
      <c r="TMH360" s="178"/>
      <c r="TMI360" s="179"/>
      <c r="TMJ360" s="73"/>
      <c r="TMK360" s="73"/>
      <c r="TML360" s="180"/>
      <c r="TMM360" s="75"/>
      <c r="TMN360" s="76"/>
      <c r="TMO360" s="180"/>
      <c r="TMP360" s="180"/>
      <c r="TMQ360" s="180"/>
      <c r="TMR360" s="75"/>
      <c r="TMS360" s="76"/>
      <c r="TMT360" s="181"/>
      <c r="TMU360" s="181"/>
      <c r="TMV360" s="182"/>
      <c r="TMW360" s="134"/>
      <c r="TMX360" s="135"/>
      <c r="TMY360" s="111"/>
      <c r="TMZ360" s="178"/>
      <c r="TNA360" s="178"/>
      <c r="TNB360" s="178"/>
      <c r="TNC360" s="178"/>
      <c r="TND360" s="179"/>
      <c r="TNE360" s="73"/>
      <c r="TNF360" s="73"/>
      <c r="TNG360" s="180"/>
      <c r="TNH360" s="75"/>
      <c r="TNI360" s="76"/>
      <c r="TNJ360" s="180"/>
      <c r="TNK360" s="180"/>
      <c r="TNL360" s="180"/>
      <c r="TNM360" s="75"/>
      <c r="TNN360" s="76"/>
      <c r="TNO360" s="181"/>
      <c r="TNP360" s="181"/>
      <c r="TNQ360" s="182"/>
      <c r="TNR360" s="134"/>
      <c r="TNS360" s="135"/>
      <c r="TNT360" s="111"/>
      <c r="TNU360" s="178"/>
      <c r="TNV360" s="178"/>
      <c r="TNW360" s="178"/>
      <c r="TNX360" s="178"/>
      <c r="TNY360" s="179"/>
      <c r="TNZ360" s="73"/>
      <c r="TOA360" s="73"/>
      <c r="TOB360" s="180"/>
      <c r="TOC360" s="75"/>
      <c r="TOD360" s="76"/>
      <c r="TOE360" s="180"/>
      <c r="TOF360" s="180"/>
      <c r="TOG360" s="180"/>
      <c r="TOH360" s="75"/>
      <c r="TOI360" s="76"/>
      <c r="TOJ360" s="181"/>
      <c r="TOK360" s="181"/>
      <c r="TOL360" s="182"/>
      <c r="TOM360" s="134"/>
      <c r="TON360" s="135"/>
      <c r="TOO360" s="111"/>
      <c r="TOP360" s="178"/>
      <c r="TOQ360" s="178"/>
      <c r="TOR360" s="178"/>
      <c r="TOS360" s="178"/>
      <c r="TOT360" s="179"/>
      <c r="TOU360" s="73"/>
      <c r="TOV360" s="73"/>
      <c r="TOW360" s="180"/>
      <c r="TOX360" s="75"/>
      <c r="TOY360" s="76"/>
      <c r="TOZ360" s="180"/>
      <c r="TPA360" s="180"/>
      <c r="TPB360" s="180"/>
      <c r="TPC360" s="75"/>
      <c r="TPD360" s="76"/>
      <c r="TPE360" s="181"/>
      <c r="TPF360" s="181"/>
      <c r="TPG360" s="182"/>
      <c r="TPH360" s="134"/>
      <c r="TPI360" s="135"/>
      <c r="TPJ360" s="111"/>
      <c r="TPK360" s="178"/>
      <c r="TPL360" s="178"/>
      <c r="TPM360" s="178"/>
      <c r="TPN360" s="178"/>
      <c r="TPO360" s="179"/>
      <c r="TPP360" s="73"/>
      <c r="TPQ360" s="73"/>
      <c r="TPR360" s="180"/>
      <c r="TPS360" s="75"/>
      <c r="TPT360" s="76"/>
      <c r="TPU360" s="180"/>
      <c r="TPV360" s="180"/>
      <c r="TPW360" s="180"/>
      <c r="TPX360" s="75"/>
      <c r="TPY360" s="76"/>
      <c r="TPZ360" s="181"/>
      <c r="TQA360" s="181"/>
      <c r="TQB360" s="182"/>
      <c r="TQC360" s="134"/>
      <c r="TQD360" s="135"/>
      <c r="TQE360" s="111"/>
      <c r="TQF360" s="178"/>
      <c r="TQG360" s="178"/>
      <c r="TQH360" s="178"/>
      <c r="TQI360" s="178"/>
      <c r="TQJ360" s="179"/>
      <c r="TQK360" s="73"/>
      <c r="TQL360" s="73"/>
      <c r="TQM360" s="180"/>
      <c r="TQN360" s="75"/>
      <c r="TQO360" s="76"/>
      <c r="TQP360" s="180"/>
      <c r="TQQ360" s="180"/>
      <c r="TQR360" s="180"/>
      <c r="TQS360" s="75"/>
      <c r="TQT360" s="76"/>
      <c r="TQU360" s="181"/>
      <c r="TQV360" s="181"/>
      <c r="TQW360" s="182"/>
      <c r="TQX360" s="134"/>
      <c r="TQY360" s="135"/>
      <c r="TQZ360" s="111"/>
      <c r="TRA360" s="178"/>
      <c r="TRB360" s="178"/>
      <c r="TRC360" s="178"/>
      <c r="TRD360" s="178"/>
      <c r="TRE360" s="179"/>
      <c r="TRF360" s="73"/>
      <c r="TRG360" s="73"/>
      <c r="TRH360" s="180"/>
      <c r="TRI360" s="75"/>
      <c r="TRJ360" s="76"/>
      <c r="TRK360" s="180"/>
      <c r="TRL360" s="180"/>
      <c r="TRM360" s="180"/>
      <c r="TRN360" s="75"/>
      <c r="TRO360" s="76"/>
      <c r="TRP360" s="181"/>
      <c r="TRQ360" s="181"/>
      <c r="TRR360" s="182"/>
      <c r="TRS360" s="134"/>
      <c r="TRT360" s="135"/>
      <c r="TRU360" s="111"/>
      <c r="TRV360" s="178"/>
      <c r="TRW360" s="178"/>
      <c r="TRX360" s="178"/>
      <c r="TRY360" s="178"/>
      <c r="TRZ360" s="179"/>
      <c r="TSA360" s="73"/>
      <c r="TSB360" s="73"/>
      <c r="TSC360" s="180"/>
      <c r="TSD360" s="75"/>
      <c r="TSE360" s="76"/>
      <c r="TSF360" s="180"/>
      <c r="TSG360" s="180"/>
      <c r="TSH360" s="180"/>
      <c r="TSI360" s="75"/>
      <c r="TSJ360" s="76"/>
      <c r="TSK360" s="181"/>
      <c r="TSL360" s="181"/>
      <c r="TSM360" s="182"/>
      <c r="TSN360" s="134"/>
      <c r="TSO360" s="135"/>
      <c r="TSP360" s="111"/>
      <c r="TSQ360" s="178"/>
      <c r="TSR360" s="178"/>
      <c r="TSS360" s="178"/>
      <c r="TST360" s="178"/>
      <c r="TSU360" s="179"/>
      <c r="TSV360" s="73"/>
      <c r="TSW360" s="73"/>
      <c r="TSX360" s="180"/>
      <c r="TSY360" s="75"/>
      <c r="TSZ360" s="76"/>
      <c r="TTA360" s="180"/>
      <c r="TTB360" s="180"/>
      <c r="TTC360" s="180"/>
      <c r="TTD360" s="75"/>
      <c r="TTE360" s="76"/>
      <c r="TTF360" s="181"/>
      <c r="TTG360" s="181"/>
      <c r="TTH360" s="182"/>
      <c r="TTI360" s="134"/>
      <c r="TTJ360" s="135"/>
      <c r="TTK360" s="111"/>
      <c r="TTL360" s="178"/>
      <c r="TTM360" s="178"/>
      <c r="TTN360" s="178"/>
      <c r="TTO360" s="178"/>
      <c r="TTP360" s="179"/>
      <c r="TTQ360" s="73"/>
      <c r="TTR360" s="73"/>
      <c r="TTS360" s="180"/>
      <c r="TTT360" s="75"/>
      <c r="TTU360" s="76"/>
      <c r="TTV360" s="180"/>
      <c r="TTW360" s="180"/>
      <c r="TTX360" s="180"/>
      <c r="TTY360" s="75"/>
      <c r="TTZ360" s="76"/>
      <c r="TUA360" s="181"/>
      <c r="TUB360" s="181"/>
      <c r="TUC360" s="182"/>
      <c r="TUD360" s="134"/>
      <c r="TUE360" s="135"/>
      <c r="TUF360" s="111"/>
      <c r="TUG360" s="178"/>
      <c r="TUH360" s="178"/>
      <c r="TUI360" s="178"/>
      <c r="TUJ360" s="178"/>
      <c r="TUK360" s="179"/>
      <c r="TUL360" s="73"/>
      <c r="TUM360" s="73"/>
      <c r="TUN360" s="180"/>
      <c r="TUO360" s="75"/>
      <c r="TUP360" s="76"/>
      <c r="TUQ360" s="180"/>
      <c r="TUR360" s="180"/>
      <c r="TUS360" s="180"/>
      <c r="TUT360" s="75"/>
      <c r="TUU360" s="76"/>
      <c r="TUV360" s="181"/>
      <c r="TUW360" s="181"/>
      <c r="TUX360" s="182"/>
      <c r="TUY360" s="134"/>
      <c r="TUZ360" s="135"/>
      <c r="TVA360" s="111"/>
      <c r="TVB360" s="178"/>
      <c r="TVC360" s="178"/>
      <c r="TVD360" s="178"/>
      <c r="TVE360" s="178"/>
      <c r="TVF360" s="179"/>
      <c r="TVG360" s="73"/>
      <c r="TVH360" s="73"/>
      <c r="TVI360" s="180"/>
      <c r="TVJ360" s="75"/>
      <c r="TVK360" s="76"/>
      <c r="TVL360" s="180"/>
      <c r="TVM360" s="180"/>
      <c r="TVN360" s="180"/>
      <c r="TVO360" s="75"/>
      <c r="TVP360" s="76"/>
      <c r="TVQ360" s="181"/>
      <c r="TVR360" s="181"/>
      <c r="TVS360" s="182"/>
      <c r="TVT360" s="134"/>
      <c r="TVU360" s="135"/>
      <c r="TVV360" s="111"/>
      <c r="TVW360" s="178"/>
      <c r="TVX360" s="178"/>
      <c r="TVY360" s="178"/>
      <c r="TVZ360" s="178"/>
      <c r="TWA360" s="179"/>
      <c r="TWB360" s="73"/>
      <c r="TWC360" s="73"/>
      <c r="TWD360" s="180"/>
      <c r="TWE360" s="75"/>
      <c r="TWF360" s="76"/>
      <c r="TWG360" s="180"/>
      <c r="TWH360" s="180"/>
      <c r="TWI360" s="180"/>
      <c r="TWJ360" s="75"/>
      <c r="TWK360" s="76"/>
      <c r="TWL360" s="181"/>
      <c r="TWM360" s="181"/>
      <c r="TWN360" s="182"/>
      <c r="TWO360" s="134"/>
      <c r="TWP360" s="135"/>
      <c r="TWQ360" s="111"/>
      <c r="TWR360" s="178"/>
      <c r="TWS360" s="178"/>
      <c r="TWT360" s="178"/>
      <c r="TWU360" s="178"/>
      <c r="TWV360" s="179"/>
      <c r="TWW360" s="73"/>
      <c r="TWX360" s="73"/>
      <c r="TWY360" s="180"/>
      <c r="TWZ360" s="75"/>
      <c r="TXA360" s="76"/>
      <c r="TXB360" s="180"/>
      <c r="TXC360" s="180"/>
      <c r="TXD360" s="180"/>
      <c r="TXE360" s="75"/>
      <c r="TXF360" s="76"/>
      <c r="TXG360" s="181"/>
      <c r="TXH360" s="181"/>
      <c r="TXI360" s="182"/>
      <c r="TXJ360" s="134"/>
      <c r="TXK360" s="135"/>
      <c r="TXL360" s="111"/>
      <c r="TXM360" s="178"/>
      <c r="TXN360" s="178"/>
      <c r="TXO360" s="178"/>
      <c r="TXP360" s="178"/>
      <c r="TXQ360" s="179"/>
      <c r="TXR360" s="73"/>
      <c r="TXS360" s="73"/>
      <c r="TXT360" s="180"/>
      <c r="TXU360" s="75"/>
      <c r="TXV360" s="76"/>
      <c r="TXW360" s="180"/>
      <c r="TXX360" s="180"/>
      <c r="TXY360" s="180"/>
      <c r="TXZ360" s="75"/>
      <c r="TYA360" s="76"/>
      <c r="TYB360" s="181"/>
      <c r="TYC360" s="181"/>
      <c r="TYD360" s="182"/>
      <c r="TYE360" s="134"/>
      <c r="TYF360" s="135"/>
      <c r="TYG360" s="111"/>
      <c r="TYH360" s="178"/>
      <c r="TYI360" s="178"/>
      <c r="TYJ360" s="178"/>
      <c r="TYK360" s="178"/>
      <c r="TYL360" s="179"/>
      <c r="TYM360" s="73"/>
      <c r="TYN360" s="73"/>
      <c r="TYO360" s="180"/>
      <c r="TYP360" s="75"/>
      <c r="TYQ360" s="76"/>
      <c r="TYR360" s="180"/>
      <c r="TYS360" s="180"/>
      <c r="TYT360" s="180"/>
      <c r="TYU360" s="75"/>
      <c r="TYV360" s="76"/>
      <c r="TYW360" s="181"/>
      <c r="TYX360" s="181"/>
      <c r="TYY360" s="182"/>
      <c r="TYZ360" s="134"/>
      <c r="TZA360" s="135"/>
      <c r="TZB360" s="111"/>
      <c r="TZC360" s="178"/>
      <c r="TZD360" s="178"/>
      <c r="TZE360" s="178"/>
      <c r="TZF360" s="178"/>
      <c r="TZG360" s="179"/>
      <c r="TZH360" s="73"/>
      <c r="TZI360" s="73"/>
      <c r="TZJ360" s="180"/>
      <c r="TZK360" s="75"/>
      <c r="TZL360" s="76"/>
      <c r="TZM360" s="180"/>
      <c r="TZN360" s="180"/>
      <c r="TZO360" s="180"/>
      <c r="TZP360" s="75"/>
      <c r="TZQ360" s="76"/>
      <c r="TZR360" s="181"/>
      <c r="TZS360" s="181"/>
      <c r="TZT360" s="182"/>
      <c r="TZU360" s="134"/>
      <c r="TZV360" s="135"/>
      <c r="TZW360" s="111"/>
      <c r="TZX360" s="178"/>
      <c r="TZY360" s="178"/>
      <c r="TZZ360" s="178"/>
      <c r="UAA360" s="178"/>
      <c r="UAB360" s="179"/>
      <c r="UAC360" s="73"/>
      <c r="UAD360" s="73"/>
      <c r="UAE360" s="180"/>
      <c r="UAF360" s="75"/>
      <c r="UAG360" s="76"/>
      <c r="UAH360" s="180"/>
      <c r="UAI360" s="180"/>
      <c r="UAJ360" s="180"/>
      <c r="UAK360" s="75"/>
      <c r="UAL360" s="76"/>
      <c r="UAM360" s="181"/>
      <c r="UAN360" s="181"/>
      <c r="UAO360" s="182"/>
      <c r="UAP360" s="134"/>
      <c r="UAQ360" s="135"/>
      <c r="UAR360" s="111"/>
      <c r="UAS360" s="178"/>
      <c r="UAT360" s="178"/>
      <c r="UAU360" s="178"/>
      <c r="UAV360" s="178"/>
      <c r="UAW360" s="179"/>
      <c r="UAX360" s="73"/>
      <c r="UAY360" s="73"/>
      <c r="UAZ360" s="180"/>
      <c r="UBA360" s="75"/>
      <c r="UBB360" s="76"/>
      <c r="UBC360" s="180"/>
      <c r="UBD360" s="180"/>
      <c r="UBE360" s="180"/>
      <c r="UBF360" s="75"/>
      <c r="UBG360" s="76"/>
      <c r="UBH360" s="181"/>
      <c r="UBI360" s="181"/>
      <c r="UBJ360" s="182"/>
      <c r="UBK360" s="134"/>
      <c r="UBL360" s="135"/>
      <c r="UBM360" s="111"/>
      <c r="UBN360" s="178"/>
      <c r="UBO360" s="178"/>
      <c r="UBP360" s="178"/>
      <c r="UBQ360" s="178"/>
      <c r="UBR360" s="179"/>
      <c r="UBS360" s="73"/>
      <c r="UBT360" s="73"/>
      <c r="UBU360" s="180"/>
      <c r="UBV360" s="75"/>
      <c r="UBW360" s="76"/>
      <c r="UBX360" s="180"/>
      <c r="UBY360" s="180"/>
      <c r="UBZ360" s="180"/>
      <c r="UCA360" s="75"/>
      <c r="UCB360" s="76"/>
      <c r="UCC360" s="181"/>
      <c r="UCD360" s="181"/>
      <c r="UCE360" s="182"/>
      <c r="UCF360" s="134"/>
      <c r="UCG360" s="135"/>
      <c r="UCH360" s="111"/>
      <c r="UCI360" s="178"/>
      <c r="UCJ360" s="178"/>
      <c r="UCK360" s="178"/>
      <c r="UCL360" s="178"/>
      <c r="UCM360" s="179"/>
      <c r="UCN360" s="73"/>
      <c r="UCO360" s="73"/>
      <c r="UCP360" s="180"/>
      <c r="UCQ360" s="75"/>
      <c r="UCR360" s="76"/>
      <c r="UCS360" s="180"/>
      <c r="UCT360" s="180"/>
      <c r="UCU360" s="180"/>
      <c r="UCV360" s="75"/>
      <c r="UCW360" s="76"/>
      <c r="UCX360" s="181"/>
      <c r="UCY360" s="181"/>
      <c r="UCZ360" s="182"/>
      <c r="UDA360" s="134"/>
      <c r="UDB360" s="135"/>
      <c r="UDC360" s="111"/>
      <c r="UDD360" s="178"/>
      <c r="UDE360" s="178"/>
      <c r="UDF360" s="178"/>
      <c r="UDG360" s="178"/>
      <c r="UDH360" s="179"/>
      <c r="UDI360" s="73"/>
      <c r="UDJ360" s="73"/>
      <c r="UDK360" s="180"/>
      <c r="UDL360" s="75"/>
      <c r="UDM360" s="76"/>
      <c r="UDN360" s="180"/>
      <c r="UDO360" s="180"/>
      <c r="UDP360" s="180"/>
      <c r="UDQ360" s="75"/>
      <c r="UDR360" s="76"/>
      <c r="UDS360" s="181"/>
      <c r="UDT360" s="181"/>
      <c r="UDU360" s="182"/>
      <c r="UDV360" s="134"/>
      <c r="UDW360" s="135"/>
      <c r="UDX360" s="111"/>
      <c r="UDY360" s="178"/>
      <c r="UDZ360" s="178"/>
      <c r="UEA360" s="178"/>
      <c r="UEB360" s="178"/>
      <c r="UEC360" s="179"/>
      <c r="UED360" s="73"/>
      <c r="UEE360" s="73"/>
      <c r="UEF360" s="180"/>
      <c r="UEG360" s="75"/>
      <c r="UEH360" s="76"/>
      <c r="UEI360" s="180"/>
      <c r="UEJ360" s="180"/>
      <c r="UEK360" s="180"/>
      <c r="UEL360" s="75"/>
      <c r="UEM360" s="76"/>
      <c r="UEN360" s="181"/>
      <c r="UEO360" s="181"/>
      <c r="UEP360" s="182"/>
      <c r="UEQ360" s="134"/>
      <c r="UER360" s="135"/>
      <c r="UES360" s="111"/>
      <c r="UET360" s="178"/>
      <c r="UEU360" s="178"/>
      <c r="UEV360" s="178"/>
      <c r="UEW360" s="178"/>
      <c r="UEX360" s="179"/>
      <c r="UEY360" s="73"/>
      <c r="UEZ360" s="73"/>
      <c r="UFA360" s="180"/>
      <c r="UFB360" s="75"/>
      <c r="UFC360" s="76"/>
      <c r="UFD360" s="180"/>
      <c r="UFE360" s="180"/>
      <c r="UFF360" s="180"/>
      <c r="UFG360" s="75"/>
      <c r="UFH360" s="76"/>
      <c r="UFI360" s="181"/>
      <c r="UFJ360" s="181"/>
      <c r="UFK360" s="182"/>
      <c r="UFL360" s="134"/>
      <c r="UFM360" s="135"/>
      <c r="UFN360" s="111"/>
      <c r="UFO360" s="178"/>
      <c r="UFP360" s="178"/>
      <c r="UFQ360" s="178"/>
      <c r="UFR360" s="178"/>
      <c r="UFS360" s="179"/>
      <c r="UFT360" s="73"/>
      <c r="UFU360" s="73"/>
      <c r="UFV360" s="180"/>
      <c r="UFW360" s="75"/>
      <c r="UFX360" s="76"/>
      <c r="UFY360" s="180"/>
      <c r="UFZ360" s="180"/>
      <c r="UGA360" s="180"/>
      <c r="UGB360" s="75"/>
      <c r="UGC360" s="76"/>
      <c r="UGD360" s="181"/>
      <c r="UGE360" s="181"/>
      <c r="UGF360" s="182"/>
      <c r="UGG360" s="134"/>
      <c r="UGH360" s="135"/>
      <c r="UGI360" s="111"/>
      <c r="UGJ360" s="178"/>
      <c r="UGK360" s="178"/>
      <c r="UGL360" s="178"/>
      <c r="UGM360" s="178"/>
      <c r="UGN360" s="179"/>
      <c r="UGO360" s="73"/>
      <c r="UGP360" s="73"/>
      <c r="UGQ360" s="180"/>
      <c r="UGR360" s="75"/>
      <c r="UGS360" s="76"/>
      <c r="UGT360" s="180"/>
      <c r="UGU360" s="180"/>
      <c r="UGV360" s="180"/>
      <c r="UGW360" s="75"/>
      <c r="UGX360" s="76"/>
      <c r="UGY360" s="181"/>
      <c r="UGZ360" s="181"/>
      <c r="UHA360" s="182"/>
      <c r="UHB360" s="134"/>
      <c r="UHC360" s="135"/>
      <c r="UHD360" s="111"/>
      <c r="UHE360" s="178"/>
      <c r="UHF360" s="178"/>
      <c r="UHG360" s="178"/>
      <c r="UHH360" s="178"/>
      <c r="UHI360" s="179"/>
      <c r="UHJ360" s="73"/>
      <c r="UHK360" s="73"/>
      <c r="UHL360" s="180"/>
      <c r="UHM360" s="75"/>
      <c r="UHN360" s="76"/>
      <c r="UHO360" s="180"/>
      <c r="UHP360" s="180"/>
      <c r="UHQ360" s="180"/>
      <c r="UHR360" s="75"/>
      <c r="UHS360" s="76"/>
      <c r="UHT360" s="181"/>
      <c r="UHU360" s="181"/>
      <c r="UHV360" s="182"/>
      <c r="UHW360" s="134"/>
      <c r="UHX360" s="135"/>
      <c r="UHY360" s="111"/>
      <c r="UHZ360" s="178"/>
      <c r="UIA360" s="178"/>
      <c r="UIB360" s="178"/>
      <c r="UIC360" s="178"/>
      <c r="UID360" s="179"/>
      <c r="UIE360" s="73"/>
      <c r="UIF360" s="73"/>
      <c r="UIG360" s="180"/>
      <c r="UIH360" s="75"/>
      <c r="UII360" s="76"/>
      <c r="UIJ360" s="180"/>
      <c r="UIK360" s="180"/>
      <c r="UIL360" s="180"/>
      <c r="UIM360" s="75"/>
      <c r="UIN360" s="76"/>
      <c r="UIO360" s="181"/>
      <c r="UIP360" s="181"/>
      <c r="UIQ360" s="182"/>
      <c r="UIR360" s="134"/>
      <c r="UIS360" s="135"/>
      <c r="UIT360" s="111"/>
      <c r="UIU360" s="178"/>
      <c r="UIV360" s="178"/>
      <c r="UIW360" s="178"/>
      <c r="UIX360" s="178"/>
      <c r="UIY360" s="179"/>
      <c r="UIZ360" s="73"/>
      <c r="UJA360" s="73"/>
      <c r="UJB360" s="180"/>
      <c r="UJC360" s="75"/>
      <c r="UJD360" s="76"/>
      <c r="UJE360" s="180"/>
      <c r="UJF360" s="180"/>
      <c r="UJG360" s="180"/>
      <c r="UJH360" s="75"/>
      <c r="UJI360" s="76"/>
      <c r="UJJ360" s="181"/>
      <c r="UJK360" s="181"/>
      <c r="UJL360" s="182"/>
      <c r="UJM360" s="134"/>
      <c r="UJN360" s="135"/>
      <c r="UJO360" s="111"/>
      <c r="UJP360" s="178"/>
      <c r="UJQ360" s="178"/>
      <c r="UJR360" s="178"/>
      <c r="UJS360" s="178"/>
      <c r="UJT360" s="179"/>
      <c r="UJU360" s="73"/>
      <c r="UJV360" s="73"/>
      <c r="UJW360" s="180"/>
      <c r="UJX360" s="75"/>
      <c r="UJY360" s="76"/>
      <c r="UJZ360" s="180"/>
      <c r="UKA360" s="180"/>
      <c r="UKB360" s="180"/>
      <c r="UKC360" s="75"/>
      <c r="UKD360" s="76"/>
      <c r="UKE360" s="181"/>
      <c r="UKF360" s="181"/>
      <c r="UKG360" s="182"/>
      <c r="UKH360" s="134"/>
      <c r="UKI360" s="135"/>
      <c r="UKJ360" s="111"/>
      <c r="UKK360" s="178"/>
      <c r="UKL360" s="178"/>
      <c r="UKM360" s="178"/>
      <c r="UKN360" s="178"/>
      <c r="UKO360" s="179"/>
      <c r="UKP360" s="73"/>
      <c r="UKQ360" s="73"/>
      <c r="UKR360" s="180"/>
      <c r="UKS360" s="75"/>
      <c r="UKT360" s="76"/>
      <c r="UKU360" s="180"/>
      <c r="UKV360" s="180"/>
      <c r="UKW360" s="180"/>
      <c r="UKX360" s="75"/>
      <c r="UKY360" s="76"/>
      <c r="UKZ360" s="181"/>
      <c r="ULA360" s="181"/>
      <c r="ULB360" s="182"/>
      <c r="ULC360" s="134"/>
      <c r="ULD360" s="135"/>
      <c r="ULE360" s="111"/>
      <c r="ULF360" s="178"/>
      <c r="ULG360" s="178"/>
      <c r="ULH360" s="178"/>
      <c r="ULI360" s="178"/>
      <c r="ULJ360" s="179"/>
      <c r="ULK360" s="73"/>
      <c r="ULL360" s="73"/>
      <c r="ULM360" s="180"/>
      <c r="ULN360" s="75"/>
      <c r="ULO360" s="76"/>
      <c r="ULP360" s="180"/>
      <c r="ULQ360" s="180"/>
      <c r="ULR360" s="180"/>
      <c r="ULS360" s="75"/>
      <c r="ULT360" s="76"/>
      <c r="ULU360" s="181"/>
      <c r="ULV360" s="181"/>
      <c r="ULW360" s="182"/>
      <c r="ULX360" s="134"/>
      <c r="ULY360" s="135"/>
      <c r="ULZ360" s="111"/>
      <c r="UMA360" s="178"/>
      <c r="UMB360" s="178"/>
      <c r="UMC360" s="178"/>
      <c r="UMD360" s="178"/>
      <c r="UME360" s="179"/>
      <c r="UMF360" s="73"/>
      <c r="UMG360" s="73"/>
      <c r="UMH360" s="180"/>
      <c r="UMI360" s="75"/>
      <c r="UMJ360" s="76"/>
      <c r="UMK360" s="180"/>
      <c r="UML360" s="180"/>
      <c r="UMM360" s="180"/>
      <c r="UMN360" s="75"/>
      <c r="UMO360" s="76"/>
      <c r="UMP360" s="181"/>
      <c r="UMQ360" s="181"/>
      <c r="UMR360" s="182"/>
      <c r="UMS360" s="134"/>
      <c r="UMT360" s="135"/>
      <c r="UMU360" s="111"/>
      <c r="UMV360" s="178"/>
      <c r="UMW360" s="178"/>
      <c r="UMX360" s="178"/>
      <c r="UMY360" s="178"/>
      <c r="UMZ360" s="179"/>
      <c r="UNA360" s="73"/>
      <c r="UNB360" s="73"/>
      <c r="UNC360" s="180"/>
      <c r="UND360" s="75"/>
      <c r="UNE360" s="76"/>
      <c r="UNF360" s="180"/>
      <c r="UNG360" s="180"/>
      <c r="UNH360" s="180"/>
      <c r="UNI360" s="75"/>
      <c r="UNJ360" s="76"/>
      <c r="UNK360" s="181"/>
      <c r="UNL360" s="181"/>
      <c r="UNM360" s="182"/>
      <c r="UNN360" s="134"/>
      <c r="UNO360" s="135"/>
      <c r="UNP360" s="111"/>
      <c r="UNQ360" s="178"/>
      <c r="UNR360" s="178"/>
      <c r="UNS360" s="178"/>
      <c r="UNT360" s="178"/>
      <c r="UNU360" s="179"/>
      <c r="UNV360" s="73"/>
      <c r="UNW360" s="73"/>
      <c r="UNX360" s="180"/>
      <c r="UNY360" s="75"/>
      <c r="UNZ360" s="76"/>
      <c r="UOA360" s="180"/>
      <c r="UOB360" s="180"/>
      <c r="UOC360" s="180"/>
      <c r="UOD360" s="75"/>
      <c r="UOE360" s="76"/>
      <c r="UOF360" s="181"/>
      <c r="UOG360" s="181"/>
      <c r="UOH360" s="182"/>
      <c r="UOI360" s="134"/>
      <c r="UOJ360" s="135"/>
      <c r="UOK360" s="111"/>
      <c r="UOL360" s="178"/>
      <c r="UOM360" s="178"/>
      <c r="UON360" s="178"/>
      <c r="UOO360" s="178"/>
      <c r="UOP360" s="179"/>
      <c r="UOQ360" s="73"/>
      <c r="UOR360" s="73"/>
      <c r="UOS360" s="180"/>
      <c r="UOT360" s="75"/>
      <c r="UOU360" s="76"/>
      <c r="UOV360" s="180"/>
      <c r="UOW360" s="180"/>
      <c r="UOX360" s="180"/>
      <c r="UOY360" s="75"/>
      <c r="UOZ360" s="76"/>
      <c r="UPA360" s="181"/>
      <c r="UPB360" s="181"/>
      <c r="UPC360" s="182"/>
      <c r="UPD360" s="134"/>
      <c r="UPE360" s="135"/>
      <c r="UPF360" s="111"/>
      <c r="UPG360" s="178"/>
      <c r="UPH360" s="178"/>
      <c r="UPI360" s="178"/>
      <c r="UPJ360" s="178"/>
      <c r="UPK360" s="179"/>
      <c r="UPL360" s="73"/>
      <c r="UPM360" s="73"/>
      <c r="UPN360" s="180"/>
      <c r="UPO360" s="75"/>
      <c r="UPP360" s="76"/>
      <c r="UPQ360" s="180"/>
      <c r="UPR360" s="180"/>
      <c r="UPS360" s="180"/>
      <c r="UPT360" s="75"/>
      <c r="UPU360" s="76"/>
      <c r="UPV360" s="181"/>
      <c r="UPW360" s="181"/>
      <c r="UPX360" s="182"/>
      <c r="UPY360" s="134"/>
      <c r="UPZ360" s="135"/>
      <c r="UQA360" s="111"/>
      <c r="UQB360" s="178"/>
      <c r="UQC360" s="178"/>
      <c r="UQD360" s="178"/>
      <c r="UQE360" s="178"/>
      <c r="UQF360" s="179"/>
      <c r="UQG360" s="73"/>
      <c r="UQH360" s="73"/>
      <c r="UQI360" s="180"/>
      <c r="UQJ360" s="75"/>
      <c r="UQK360" s="76"/>
      <c r="UQL360" s="180"/>
      <c r="UQM360" s="180"/>
      <c r="UQN360" s="180"/>
      <c r="UQO360" s="75"/>
      <c r="UQP360" s="76"/>
      <c r="UQQ360" s="181"/>
      <c r="UQR360" s="181"/>
      <c r="UQS360" s="182"/>
      <c r="UQT360" s="134"/>
      <c r="UQU360" s="135"/>
      <c r="UQV360" s="111"/>
      <c r="UQW360" s="178"/>
      <c r="UQX360" s="178"/>
      <c r="UQY360" s="178"/>
      <c r="UQZ360" s="178"/>
      <c r="URA360" s="179"/>
      <c r="URB360" s="73"/>
      <c r="URC360" s="73"/>
      <c r="URD360" s="180"/>
      <c r="URE360" s="75"/>
      <c r="URF360" s="76"/>
      <c r="URG360" s="180"/>
      <c r="URH360" s="180"/>
      <c r="URI360" s="180"/>
      <c r="URJ360" s="75"/>
      <c r="URK360" s="76"/>
      <c r="URL360" s="181"/>
      <c r="URM360" s="181"/>
      <c r="URN360" s="182"/>
      <c r="URO360" s="134"/>
      <c r="URP360" s="135"/>
      <c r="URQ360" s="111"/>
      <c r="URR360" s="178"/>
      <c r="URS360" s="178"/>
      <c r="URT360" s="178"/>
      <c r="URU360" s="178"/>
      <c r="URV360" s="179"/>
      <c r="URW360" s="73"/>
      <c r="URX360" s="73"/>
      <c r="URY360" s="180"/>
      <c r="URZ360" s="75"/>
      <c r="USA360" s="76"/>
      <c r="USB360" s="180"/>
      <c r="USC360" s="180"/>
      <c r="USD360" s="180"/>
      <c r="USE360" s="75"/>
      <c r="USF360" s="76"/>
      <c r="USG360" s="181"/>
      <c r="USH360" s="181"/>
      <c r="USI360" s="182"/>
      <c r="USJ360" s="134"/>
      <c r="USK360" s="135"/>
      <c r="USL360" s="111"/>
      <c r="USM360" s="178"/>
      <c r="USN360" s="178"/>
      <c r="USO360" s="178"/>
      <c r="USP360" s="178"/>
      <c r="USQ360" s="179"/>
      <c r="USR360" s="73"/>
      <c r="USS360" s="73"/>
      <c r="UST360" s="180"/>
      <c r="USU360" s="75"/>
      <c r="USV360" s="76"/>
      <c r="USW360" s="180"/>
      <c r="USX360" s="180"/>
      <c r="USY360" s="180"/>
      <c r="USZ360" s="75"/>
      <c r="UTA360" s="76"/>
      <c r="UTB360" s="181"/>
      <c r="UTC360" s="181"/>
      <c r="UTD360" s="182"/>
      <c r="UTE360" s="134"/>
      <c r="UTF360" s="135"/>
      <c r="UTG360" s="111"/>
      <c r="UTH360" s="178"/>
      <c r="UTI360" s="178"/>
      <c r="UTJ360" s="178"/>
      <c r="UTK360" s="178"/>
      <c r="UTL360" s="179"/>
      <c r="UTM360" s="73"/>
      <c r="UTN360" s="73"/>
      <c r="UTO360" s="180"/>
      <c r="UTP360" s="75"/>
      <c r="UTQ360" s="76"/>
      <c r="UTR360" s="180"/>
      <c r="UTS360" s="180"/>
      <c r="UTT360" s="180"/>
      <c r="UTU360" s="75"/>
      <c r="UTV360" s="76"/>
      <c r="UTW360" s="181"/>
      <c r="UTX360" s="181"/>
      <c r="UTY360" s="182"/>
      <c r="UTZ360" s="134"/>
      <c r="UUA360" s="135"/>
      <c r="UUB360" s="111"/>
      <c r="UUC360" s="178"/>
      <c r="UUD360" s="178"/>
      <c r="UUE360" s="178"/>
      <c r="UUF360" s="178"/>
      <c r="UUG360" s="179"/>
      <c r="UUH360" s="73"/>
      <c r="UUI360" s="73"/>
      <c r="UUJ360" s="180"/>
      <c r="UUK360" s="75"/>
      <c r="UUL360" s="76"/>
      <c r="UUM360" s="180"/>
      <c r="UUN360" s="180"/>
      <c r="UUO360" s="180"/>
      <c r="UUP360" s="75"/>
      <c r="UUQ360" s="76"/>
      <c r="UUR360" s="181"/>
      <c r="UUS360" s="181"/>
      <c r="UUT360" s="182"/>
      <c r="UUU360" s="134"/>
      <c r="UUV360" s="135"/>
      <c r="UUW360" s="111"/>
      <c r="UUX360" s="178"/>
      <c r="UUY360" s="178"/>
      <c r="UUZ360" s="178"/>
      <c r="UVA360" s="178"/>
      <c r="UVB360" s="179"/>
      <c r="UVC360" s="73"/>
      <c r="UVD360" s="73"/>
      <c r="UVE360" s="180"/>
      <c r="UVF360" s="75"/>
      <c r="UVG360" s="76"/>
      <c r="UVH360" s="180"/>
      <c r="UVI360" s="180"/>
      <c r="UVJ360" s="180"/>
      <c r="UVK360" s="75"/>
      <c r="UVL360" s="76"/>
      <c r="UVM360" s="181"/>
      <c r="UVN360" s="181"/>
      <c r="UVO360" s="182"/>
      <c r="UVP360" s="134"/>
      <c r="UVQ360" s="135"/>
      <c r="UVR360" s="111"/>
      <c r="UVS360" s="178"/>
      <c r="UVT360" s="178"/>
      <c r="UVU360" s="178"/>
      <c r="UVV360" s="178"/>
      <c r="UVW360" s="179"/>
      <c r="UVX360" s="73"/>
      <c r="UVY360" s="73"/>
      <c r="UVZ360" s="180"/>
      <c r="UWA360" s="75"/>
      <c r="UWB360" s="76"/>
      <c r="UWC360" s="180"/>
      <c r="UWD360" s="180"/>
      <c r="UWE360" s="180"/>
      <c r="UWF360" s="75"/>
      <c r="UWG360" s="76"/>
      <c r="UWH360" s="181"/>
      <c r="UWI360" s="181"/>
      <c r="UWJ360" s="182"/>
      <c r="UWK360" s="134"/>
      <c r="UWL360" s="135"/>
      <c r="UWM360" s="111"/>
      <c r="UWN360" s="178"/>
      <c r="UWO360" s="178"/>
      <c r="UWP360" s="178"/>
      <c r="UWQ360" s="178"/>
      <c r="UWR360" s="179"/>
      <c r="UWS360" s="73"/>
      <c r="UWT360" s="73"/>
      <c r="UWU360" s="180"/>
      <c r="UWV360" s="75"/>
      <c r="UWW360" s="76"/>
      <c r="UWX360" s="180"/>
      <c r="UWY360" s="180"/>
      <c r="UWZ360" s="180"/>
      <c r="UXA360" s="75"/>
      <c r="UXB360" s="76"/>
      <c r="UXC360" s="181"/>
      <c r="UXD360" s="181"/>
      <c r="UXE360" s="182"/>
      <c r="UXF360" s="134"/>
      <c r="UXG360" s="135"/>
      <c r="UXH360" s="111"/>
      <c r="UXI360" s="178"/>
      <c r="UXJ360" s="178"/>
      <c r="UXK360" s="178"/>
      <c r="UXL360" s="178"/>
      <c r="UXM360" s="179"/>
      <c r="UXN360" s="73"/>
      <c r="UXO360" s="73"/>
      <c r="UXP360" s="180"/>
      <c r="UXQ360" s="75"/>
      <c r="UXR360" s="76"/>
      <c r="UXS360" s="180"/>
      <c r="UXT360" s="180"/>
      <c r="UXU360" s="180"/>
      <c r="UXV360" s="75"/>
      <c r="UXW360" s="76"/>
      <c r="UXX360" s="181"/>
      <c r="UXY360" s="181"/>
      <c r="UXZ360" s="182"/>
      <c r="UYA360" s="134"/>
      <c r="UYB360" s="135"/>
      <c r="UYC360" s="111"/>
      <c r="UYD360" s="178"/>
      <c r="UYE360" s="178"/>
      <c r="UYF360" s="178"/>
      <c r="UYG360" s="178"/>
      <c r="UYH360" s="179"/>
      <c r="UYI360" s="73"/>
      <c r="UYJ360" s="73"/>
      <c r="UYK360" s="180"/>
      <c r="UYL360" s="75"/>
      <c r="UYM360" s="76"/>
      <c r="UYN360" s="180"/>
      <c r="UYO360" s="180"/>
      <c r="UYP360" s="180"/>
      <c r="UYQ360" s="75"/>
      <c r="UYR360" s="76"/>
      <c r="UYS360" s="181"/>
      <c r="UYT360" s="181"/>
      <c r="UYU360" s="182"/>
      <c r="UYV360" s="134"/>
      <c r="UYW360" s="135"/>
      <c r="UYX360" s="111"/>
      <c r="UYY360" s="178"/>
      <c r="UYZ360" s="178"/>
      <c r="UZA360" s="178"/>
      <c r="UZB360" s="178"/>
      <c r="UZC360" s="179"/>
      <c r="UZD360" s="73"/>
      <c r="UZE360" s="73"/>
      <c r="UZF360" s="180"/>
      <c r="UZG360" s="75"/>
      <c r="UZH360" s="76"/>
      <c r="UZI360" s="180"/>
      <c r="UZJ360" s="180"/>
      <c r="UZK360" s="180"/>
      <c r="UZL360" s="75"/>
      <c r="UZM360" s="76"/>
      <c r="UZN360" s="181"/>
      <c r="UZO360" s="181"/>
      <c r="UZP360" s="182"/>
      <c r="UZQ360" s="134"/>
      <c r="UZR360" s="135"/>
      <c r="UZS360" s="111"/>
      <c r="UZT360" s="178"/>
      <c r="UZU360" s="178"/>
      <c r="UZV360" s="178"/>
      <c r="UZW360" s="178"/>
      <c r="UZX360" s="179"/>
      <c r="UZY360" s="73"/>
      <c r="UZZ360" s="73"/>
      <c r="VAA360" s="180"/>
      <c r="VAB360" s="75"/>
      <c r="VAC360" s="76"/>
      <c r="VAD360" s="180"/>
      <c r="VAE360" s="180"/>
      <c r="VAF360" s="180"/>
      <c r="VAG360" s="75"/>
      <c r="VAH360" s="76"/>
      <c r="VAI360" s="181"/>
      <c r="VAJ360" s="181"/>
      <c r="VAK360" s="182"/>
      <c r="VAL360" s="134"/>
      <c r="VAM360" s="135"/>
      <c r="VAN360" s="111"/>
      <c r="VAO360" s="178"/>
      <c r="VAP360" s="178"/>
      <c r="VAQ360" s="178"/>
      <c r="VAR360" s="178"/>
      <c r="VAS360" s="179"/>
      <c r="VAT360" s="73"/>
      <c r="VAU360" s="73"/>
      <c r="VAV360" s="180"/>
      <c r="VAW360" s="75"/>
      <c r="VAX360" s="76"/>
      <c r="VAY360" s="180"/>
      <c r="VAZ360" s="180"/>
      <c r="VBA360" s="180"/>
      <c r="VBB360" s="75"/>
      <c r="VBC360" s="76"/>
      <c r="VBD360" s="181"/>
      <c r="VBE360" s="181"/>
      <c r="VBF360" s="182"/>
      <c r="VBG360" s="134"/>
      <c r="VBH360" s="135"/>
      <c r="VBI360" s="111"/>
      <c r="VBJ360" s="178"/>
      <c r="VBK360" s="178"/>
      <c r="VBL360" s="178"/>
      <c r="VBM360" s="178"/>
      <c r="VBN360" s="179"/>
      <c r="VBO360" s="73"/>
      <c r="VBP360" s="73"/>
      <c r="VBQ360" s="180"/>
      <c r="VBR360" s="75"/>
      <c r="VBS360" s="76"/>
      <c r="VBT360" s="180"/>
      <c r="VBU360" s="180"/>
      <c r="VBV360" s="180"/>
      <c r="VBW360" s="75"/>
      <c r="VBX360" s="76"/>
      <c r="VBY360" s="181"/>
      <c r="VBZ360" s="181"/>
      <c r="VCA360" s="182"/>
      <c r="VCB360" s="134"/>
      <c r="VCC360" s="135"/>
      <c r="VCD360" s="111"/>
      <c r="VCE360" s="178"/>
      <c r="VCF360" s="178"/>
      <c r="VCG360" s="178"/>
      <c r="VCH360" s="178"/>
      <c r="VCI360" s="179"/>
      <c r="VCJ360" s="73"/>
      <c r="VCK360" s="73"/>
      <c r="VCL360" s="180"/>
      <c r="VCM360" s="75"/>
      <c r="VCN360" s="76"/>
      <c r="VCO360" s="180"/>
      <c r="VCP360" s="180"/>
      <c r="VCQ360" s="180"/>
      <c r="VCR360" s="75"/>
      <c r="VCS360" s="76"/>
      <c r="VCT360" s="181"/>
      <c r="VCU360" s="181"/>
      <c r="VCV360" s="182"/>
      <c r="VCW360" s="134"/>
      <c r="VCX360" s="135"/>
      <c r="VCY360" s="111"/>
      <c r="VCZ360" s="178"/>
      <c r="VDA360" s="178"/>
      <c r="VDB360" s="178"/>
      <c r="VDC360" s="178"/>
      <c r="VDD360" s="179"/>
      <c r="VDE360" s="73"/>
      <c r="VDF360" s="73"/>
      <c r="VDG360" s="180"/>
      <c r="VDH360" s="75"/>
      <c r="VDI360" s="76"/>
      <c r="VDJ360" s="180"/>
      <c r="VDK360" s="180"/>
      <c r="VDL360" s="180"/>
      <c r="VDM360" s="75"/>
      <c r="VDN360" s="76"/>
      <c r="VDO360" s="181"/>
      <c r="VDP360" s="181"/>
      <c r="VDQ360" s="182"/>
      <c r="VDR360" s="134"/>
      <c r="VDS360" s="135"/>
      <c r="VDT360" s="111"/>
      <c r="VDU360" s="178"/>
      <c r="VDV360" s="178"/>
      <c r="VDW360" s="178"/>
      <c r="VDX360" s="178"/>
      <c r="VDY360" s="179"/>
      <c r="VDZ360" s="73"/>
      <c r="VEA360" s="73"/>
      <c r="VEB360" s="180"/>
      <c r="VEC360" s="75"/>
      <c r="VED360" s="76"/>
      <c r="VEE360" s="180"/>
      <c r="VEF360" s="180"/>
      <c r="VEG360" s="180"/>
      <c r="VEH360" s="75"/>
      <c r="VEI360" s="76"/>
      <c r="VEJ360" s="181"/>
      <c r="VEK360" s="181"/>
      <c r="VEL360" s="182"/>
      <c r="VEM360" s="134"/>
      <c r="VEN360" s="135"/>
      <c r="VEO360" s="111"/>
      <c r="VEP360" s="178"/>
      <c r="VEQ360" s="178"/>
      <c r="VER360" s="178"/>
      <c r="VES360" s="178"/>
      <c r="VET360" s="179"/>
      <c r="VEU360" s="73"/>
      <c r="VEV360" s="73"/>
      <c r="VEW360" s="180"/>
      <c r="VEX360" s="75"/>
      <c r="VEY360" s="76"/>
      <c r="VEZ360" s="180"/>
      <c r="VFA360" s="180"/>
      <c r="VFB360" s="180"/>
      <c r="VFC360" s="75"/>
      <c r="VFD360" s="76"/>
      <c r="VFE360" s="181"/>
      <c r="VFF360" s="181"/>
      <c r="VFG360" s="182"/>
      <c r="VFH360" s="134"/>
      <c r="VFI360" s="135"/>
      <c r="VFJ360" s="111"/>
      <c r="VFK360" s="178"/>
      <c r="VFL360" s="178"/>
      <c r="VFM360" s="178"/>
      <c r="VFN360" s="178"/>
      <c r="VFO360" s="179"/>
      <c r="VFP360" s="73"/>
      <c r="VFQ360" s="73"/>
      <c r="VFR360" s="180"/>
      <c r="VFS360" s="75"/>
      <c r="VFT360" s="76"/>
      <c r="VFU360" s="180"/>
      <c r="VFV360" s="180"/>
      <c r="VFW360" s="180"/>
      <c r="VFX360" s="75"/>
      <c r="VFY360" s="76"/>
      <c r="VFZ360" s="181"/>
      <c r="VGA360" s="181"/>
      <c r="VGB360" s="182"/>
      <c r="VGC360" s="134"/>
      <c r="VGD360" s="135"/>
      <c r="VGE360" s="111"/>
      <c r="VGF360" s="178"/>
      <c r="VGG360" s="178"/>
      <c r="VGH360" s="178"/>
      <c r="VGI360" s="178"/>
      <c r="VGJ360" s="179"/>
      <c r="VGK360" s="73"/>
      <c r="VGL360" s="73"/>
      <c r="VGM360" s="180"/>
      <c r="VGN360" s="75"/>
      <c r="VGO360" s="76"/>
      <c r="VGP360" s="180"/>
      <c r="VGQ360" s="180"/>
      <c r="VGR360" s="180"/>
      <c r="VGS360" s="75"/>
      <c r="VGT360" s="76"/>
      <c r="VGU360" s="181"/>
      <c r="VGV360" s="181"/>
      <c r="VGW360" s="182"/>
      <c r="VGX360" s="134"/>
      <c r="VGY360" s="135"/>
      <c r="VGZ360" s="111"/>
      <c r="VHA360" s="178"/>
      <c r="VHB360" s="178"/>
      <c r="VHC360" s="178"/>
      <c r="VHD360" s="178"/>
      <c r="VHE360" s="179"/>
      <c r="VHF360" s="73"/>
      <c r="VHG360" s="73"/>
      <c r="VHH360" s="180"/>
      <c r="VHI360" s="75"/>
      <c r="VHJ360" s="76"/>
      <c r="VHK360" s="180"/>
      <c r="VHL360" s="180"/>
      <c r="VHM360" s="180"/>
      <c r="VHN360" s="75"/>
      <c r="VHO360" s="76"/>
      <c r="VHP360" s="181"/>
      <c r="VHQ360" s="181"/>
      <c r="VHR360" s="182"/>
      <c r="VHS360" s="134"/>
      <c r="VHT360" s="135"/>
      <c r="VHU360" s="111"/>
      <c r="VHV360" s="178"/>
      <c r="VHW360" s="178"/>
      <c r="VHX360" s="178"/>
      <c r="VHY360" s="178"/>
      <c r="VHZ360" s="179"/>
      <c r="VIA360" s="73"/>
      <c r="VIB360" s="73"/>
      <c r="VIC360" s="180"/>
      <c r="VID360" s="75"/>
      <c r="VIE360" s="76"/>
      <c r="VIF360" s="180"/>
      <c r="VIG360" s="180"/>
      <c r="VIH360" s="180"/>
      <c r="VII360" s="75"/>
      <c r="VIJ360" s="76"/>
      <c r="VIK360" s="181"/>
      <c r="VIL360" s="181"/>
      <c r="VIM360" s="182"/>
      <c r="VIN360" s="134"/>
      <c r="VIO360" s="135"/>
      <c r="VIP360" s="111"/>
      <c r="VIQ360" s="178"/>
      <c r="VIR360" s="178"/>
      <c r="VIS360" s="178"/>
      <c r="VIT360" s="178"/>
      <c r="VIU360" s="179"/>
      <c r="VIV360" s="73"/>
      <c r="VIW360" s="73"/>
      <c r="VIX360" s="180"/>
      <c r="VIY360" s="75"/>
      <c r="VIZ360" s="76"/>
      <c r="VJA360" s="180"/>
      <c r="VJB360" s="180"/>
      <c r="VJC360" s="180"/>
      <c r="VJD360" s="75"/>
      <c r="VJE360" s="76"/>
      <c r="VJF360" s="181"/>
      <c r="VJG360" s="181"/>
      <c r="VJH360" s="182"/>
      <c r="VJI360" s="134"/>
      <c r="VJJ360" s="135"/>
      <c r="VJK360" s="111"/>
      <c r="VJL360" s="178"/>
      <c r="VJM360" s="178"/>
      <c r="VJN360" s="178"/>
      <c r="VJO360" s="178"/>
      <c r="VJP360" s="179"/>
      <c r="VJQ360" s="73"/>
      <c r="VJR360" s="73"/>
      <c r="VJS360" s="180"/>
      <c r="VJT360" s="75"/>
      <c r="VJU360" s="76"/>
      <c r="VJV360" s="180"/>
      <c r="VJW360" s="180"/>
      <c r="VJX360" s="180"/>
      <c r="VJY360" s="75"/>
      <c r="VJZ360" s="76"/>
      <c r="VKA360" s="181"/>
      <c r="VKB360" s="181"/>
      <c r="VKC360" s="182"/>
      <c r="VKD360" s="134"/>
      <c r="VKE360" s="135"/>
      <c r="VKF360" s="111"/>
      <c r="VKG360" s="178"/>
      <c r="VKH360" s="178"/>
      <c r="VKI360" s="178"/>
      <c r="VKJ360" s="178"/>
      <c r="VKK360" s="179"/>
      <c r="VKL360" s="73"/>
      <c r="VKM360" s="73"/>
      <c r="VKN360" s="180"/>
      <c r="VKO360" s="75"/>
      <c r="VKP360" s="76"/>
      <c r="VKQ360" s="180"/>
      <c r="VKR360" s="180"/>
      <c r="VKS360" s="180"/>
      <c r="VKT360" s="75"/>
      <c r="VKU360" s="76"/>
      <c r="VKV360" s="181"/>
      <c r="VKW360" s="181"/>
      <c r="VKX360" s="182"/>
      <c r="VKY360" s="134"/>
      <c r="VKZ360" s="135"/>
      <c r="VLA360" s="111"/>
      <c r="VLB360" s="178"/>
      <c r="VLC360" s="178"/>
      <c r="VLD360" s="178"/>
      <c r="VLE360" s="178"/>
      <c r="VLF360" s="179"/>
      <c r="VLG360" s="73"/>
      <c r="VLH360" s="73"/>
      <c r="VLI360" s="180"/>
      <c r="VLJ360" s="75"/>
      <c r="VLK360" s="76"/>
      <c r="VLL360" s="180"/>
      <c r="VLM360" s="180"/>
      <c r="VLN360" s="180"/>
      <c r="VLO360" s="75"/>
      <c r="VLP360" s="76"/>
      <c r="VLQ360" s="181"/>
      <c r="VLR360" s="181"/>
      <c r="VLS360" s="182"/>
      <c r="VLT360" s="134"/>
      <c r="VLU360" s="135"/>
      <c r="VLV360" s="111"/>
      <c r="VLW360" s="178"/>
      <c r="VLX360" s="178"/>
      <c r="VLY360" s="178"/>
      <c r="VLZ360" s="178"/>
      <c r="VMA360" s="179"/>
      <c r="VMB360" s="73"/>
      <c r="VMC360" s="73"/>
      <c r="VMD360" s="180"/>
      <c r="VME360" s="75"/>
      <c r="VMF360" s="76"/>
      <c r="VMG360" s="180"/>
      <c r="VMH360" s="180"/>
      <c r="VMI360" s="180"/>
      <c r="VMJ360" s="75"/>
      <c r="VMK360" s="76"/>
      <c r="VML360" s="181"/>
      <c r="VMM360" s="181"/>
      <c r="VMN360" s="182"/>
      <c r="VMO360" s="134"/>
      <c r="VMP360" s="135"/>
      <c r="VMQ360" s="111"/>
      <c r="VMR360" s="178"/>
      <c r="VMS360" s="178"/>
      <c r="VMT360" s="178"/>
      <c r="VMU360" s="178"/>
      <c r="VMV360" s="179"/>
      <c r="VMW360" s="73"/>
      <c r="VMX360" s="73"/>
      <c r="VMY360" s="180"/>
      <c r="VMZ360" s="75"/>
      <c r="VNA360" s="76"/>
      <c r="VNB360" s="180"/>
      <c r="VNC360" s="180"/>
      <c r="VND360" s="180"/>
      <c r="VNE360" s="75"/>
      <c r="VNF360" s="76"/>
      <c r="VNG360" s="181"/>
      <c r="VNH360" s="181"/>
      <c r="VNI360" s="182"/>
      <c r="VNJ360" s="134"/>
      <c r="VNK360" s="135"/>
      <c r="VNL360" s="111"/>
      <c r="VNM360" s="178"/>
      <c r="VNN360" s="178"/>
      <c r="VNO360" s="178"/>
      <c r="VNP360" s="178"/>
      <c r="VNQ360" s="179"/>
      <c r="VNR360" s="73"/>
      <c r="VNS360" s="73"/>
      <c r="VNT360" s="180"/>
      <c r="VNU360" s="75"/>
      <c r="VNV360" s="76"/>
      <c r="VNW360" s="180"/>
      <c r="VNX360" s="180"/>
      <c r="VNY360" s="180"/>
      <c r="VNZ360" s="75"/>
      <c r="VOA360" s="76"/>
      <c r="VOB360" s="181"/>
      <c r="VOC360" s="181"/>
      <c r="VOD360" s="182"/>
      <c r="VOE360" s="134"/>
      <c r="VOF360" s="135"/>
      <c r="VOG360" s="111"/>
      <c r="VOH360" s="178"/>
      <c r="VOI360" s="178"/>
      <c r="VOJ360" s="178"/>
      <c r="VOK360" s="178"/>
      <c r="VOL360" s="179"/>
      <c r="VOM360" s="73"/>
      <c r="VON360" s="73"/>
      <c r="VOO360" s="180"/>
      <c r="VOP360" s="75"/>
      <c r="VOQ360" s="76"/>
      <c r="VOR360" s="180"/>
      <c r="VOS360" s="180"/>
      <c r="VOT360" s="180"/>
      <c r="VOU360" s="75"/>
      <c r="VOV360" s="76"/>
      <c r="VOW360" s="181"/>
      <c r="VOX360" s="181"/>
      <c r="VOY360" s="182"/>
      <c r="VOZ360" s="134"/>
      <c r="VPA360" s="135"/>
      <c r="VPB360" s="111"/>
      <c r="VPC360" s="178"/>
      <c r="VPD360" s="178"/>
      <c r="VPE360" s="178"/>
      <c r="VPF360" s="178"/>
      <c r="VPG360" s="179"/>
      <c r="VPH360" s="73"/>
      <c r="VPI360" s="73"/>
      <c r="VPJ360" s="180"/>
      <c r="VPK360" s="75"/>
      <c r="VPL360" s="76"/>
      <c r="VPM360" s="180"/>
      <c r="VPN360" s="180"/>
      <c r="VPO360" s="180"/>
      <c r="VPP360" s="75"/>
      <c r="VPQ360" s="76"/>
      <c r="VPR360" s="181"/>
      <c r="VPS360" s="181"/>
      <c r="VPT360" s="182"/>
      <c r="VPU360" s="134"/>
      <c r="VPV360" s="135"/>
      <c r="VPW360" s="111"/>
      <c r="VPX360" s="178"/>
      <c r="VPY360" s="178"/>
      <c r="VPZ360" s="178"/>
      <c r="VQA360" s="178"/>
      <c r="VQB360" s="179"/>
      <c r="VQC360" s="73"/>
      <c r="VQD360" s="73"/>
      <c r="VQE360" s="180"/>
      <c r="VQF360" s="75"/>
      <c r="VQG360" s="76"/>
      <c r="VQH360" s="180"/>
      <c r="VQI360" s="180"/>
      <c r="VQJ360" s="180"/>
      <c r="VQK360" s="75"/>
      <c r="VQL360" s="76"/>
      <c r="VQM360" s="181"/>
      <c r="VQN360" s="181"/>
      <c r="VQO360" s="182"/>
      <c r="VQP360" s="134"/>
      <c r="VQQ360" s="135"/>
      <c r="VQR360" s="111"/>
      <c r="VQS360" s="178"/>
      <c r="VQT360" s="178"/>
      <c r="VQU360" s="178"/>
      <c r="VQV360" s="178"/>
      <c r="VQW360" s="179"/>
      <c r="VQX360" s="73"/>
      <c r="VQY360" s="73"/>
      <c r="VQZ360" s="180"/>
      <c r="VRA360" s="75"/>
      <c r="VRB360" s="76"/>
      <c r="VRC360" s="180"/>
      <c r="VRD360" s="180"/>
      <c r="VRE360" s="180"/>
      <c r="VRF360" s="75"/>
      <c r="VRG360" s="76"/>
      <c r="VRH360" s="181"/>
      <c r="VRI360" s="181"/>
      <c r="VRJ360" s="182"/>
      <c r="VRK360" s="134"/>
      <c r="VRL360" s="135"/>
      <c r="VRM360" s="111"/>
      <c r="VRN360" s="178"/>
      <c r="VRO360" s="178"/>
      <c r="VRP360" s="178"/>
      <c r="VRQ360" s="178"/>
      <c r="VRR360" s="179"/>
      <c r="VRS360" s="73"/>
      <c r="VRT360" s="73"/>
      <c r="VRU360" s="180"/>
      <c r="VRV360" s="75"/>
      <c r="VRW360" s="76"/>
      <c r="VRX360" s="180"/>
      <c r="VRY360" s="180"/>
      <c r="VRZ360" s="180"/>
      <c r="VSA360" s="75"/>
      <c r="VSB360" s="76"/>
      <c r="VSC360" s="181"/>
      <c r="VSD360" s="181"/>
      <c r="VSE360" s="182"/>
      <c r="VSF360" s="134"/>
      <c r="VSG360" s="135"/>
      <c r="VSH360" s="111"/>
      <c r="VSI360" s="178"/>
      <c r="VSJ360" s="178"/>
      <c r="VSK360" s="178"/>
      <c r="VSL360" s="178"/>
      <c r="VSM360" s="179"/>
      <c r="VSN360" s="73"/>
      <c r="VSO360" s="73"/>
      <c r="VSP360" s="180"/>
      <c r="VSQ360" s="75"/>
      <c r="VSR360" s="76"/>
      <c r="VSS360" s="180"/>
      <c r="VST360" s="180"/>
      <c r="VSU360" s="180"/>
      <c r="VSV360" s="75"/>
      <c r="VSW360" s="76"/>
      <c r="VSX360" s="181"/>
      <c r="VSY360" s="181"/>
      <c r="VSZ360" s="182"/>
      <c r="VTA360" s="134"/>
      <c r="VTB360" s="135"/>
      <c r="VTC360" s="111"/>
      <c r="VTD360" s="178"/>
      <c r="VTE360" s="178"/>
      <c r="VTF360" s="178"/>
      <c r="VTG360" s="178"/>
      <c r="VTH360" s="179"/>
      <c r="VTI360" s="73"/>
      <c r="VTJ360" s="73"/>
      <c r="VTK360" s="180"/>
      <c r="VTL360" s="75"/>
      <c r="VTM360" s="76"/>
      <c r="VTN360" s="180"/>
      <c r="VTO360" s="180"/>
      <c r="VTP360" s="180"/>
      <c r="VTQ360" s="75"/>
      <c r="VTR360" s="76"/>
      <c r="VTS360" s="181"/>
      <c r="VTT360" s="181"/>
      <c r="VTU360" s="182"/>
      <c r="VTV360" s="134"/>
      <c r="VTW360" s="135"/>
      <c r="VTX360" s="111"/>
      <c r="VTY360" s="178"/>
      <c r="VTZ360" s="178"/>
      <c r="VUA360" s="178"/>
      <c r="VUB360" s="178"/>
      <c r="VUC360" s="179"/>
      <c r="VUD360" s="73"/>
      <c r="VUE360" s="73"/>
      <c r="VUF360" s="180"/>
      <c r="VUG360" s="75"/>
      <c r="VUH360" s="76"/>
      <c r="VUI360" s="180"/>
      <c r="VUJ360" s="180"/>
      <c r="VUK360" s="180"/>
      <c r="VUL360" s="75"/>
      <c r="VUM360" s="76"/>
      <c r="VUN360" s="181"/>
      <c r="VUO360" s="181"/>
      <c r="VUP360" s="182"/>
      <c r="VUQ360" s="134"/>
      <c r="VUR360" s="135"/>
      <c r="VUS360" s="111"/>
      <c r="VUT360" s="178"/>
      <c r="VUU360" s="178"/>
      <c r="VUV360" s="178"/>
      <c r="VUW360" s="178"/>
      <c r="VUX360" s="179"/>
      <c r="VUY360" s="73"/>
      <c r="VUZ360" s="73"/>
      <c r="VVA360" s="180"/>
      <c r="VVB360" s="75"/>
      <c r="VVC360" s="76"/>
      <c r="VVD360" s="180"/>
      <c r="VVE360" s="180"/>
      <c r="VVF360" s="180"/>
      <c r="VVG360" s="75"/>
      <c r="VVH360" s="76"/>
      <c r="VVI360" s="181"/>
      <c r="VVJ360" s="181"/>
      <c r="VVK360" s="182"/>
      <c r="VVL360" s="134"/>
      <c r="VVM360" s="135"/>
      <c r="VVN360" s="111"/>
      <c r="VVO360" s="178"/>
      <c r="VVP360" s="178"/>
      <c r="VVQ360" s="178"/>
      <c r="VVR360" s="178"/>
      <c r="VVS360" s="179"/>
      <c r="VVT360" s="73"/>
      <c r="VVU360" s="73"/>
      <c r="VVV360" s="180"/>
      <c r="VVW360" s="75"/>
      <c r="VVX360" s="76"/>
      <c r="VVY360" s="180"/>
      <c r="VVZ360" s="180"/>
      <c r="VWA360" s="180"/>
      <c r="VWB360" s="75"/>
      <c r="VWC360" s="76"/>
      <c r="VWD360" s="181"/>
      <c r="VWE360" s="181"/>
      <c r="VWF360" s="182"/>
      <c r="VWG360" s="134"/>
      <c r="VWH360" s="135"/>
      <c r="VWI360" s="111"/>
      <c r="VWJ360" s="178"/>
      <c r="VWK360" s="178"/>
      <c r="VWL360" s="178"/>
      <c r="VWM360" s="178"/>
      <c r="VWN360" s="179"/>
      <c r="VWO360" s="73"/>
      <c r="VWP360" s="73"/>
      <c r="VWQ360" s="180"/>
      <c r="VWR360" s="75"/>
      <c r="VWS360" s="76"/>
      <c r="VWT360" s="180"/>
      <c r="VWU360" s="180"/>
      <c r="VWV360" s="180"/>
      <c r="VWW360" s="75"/>
      <c r="VWX360" s="76"/>
      <c r="VWY360" s="181"/>
      <c r="VWZ360" s="181"/>
      <c r="VXA360" s="182"/>
      <c r="VXB360" s="134"/>
      <c r="VXC360" s="135"/>
      <c r="VXD360" s="111"/>
      <c r="VXE360" s="178"/>
      <c r="VXF360" s="178"/>
      <c r="VXG360" s="178"/>
      <c r="VXH360" s="178"/>
      <c r="VXI360" s="179"/>
      <c r="VXJ360" s="73"/>
      <c r="VXK360" s="73"/>
      <c r="VXL360" s="180"/>
      <c r="VXM360" s="75"/>
      <c r="VXN360" s="76"/>
      <c r="VXO360" s="180"/>
      <c r="VXP360" s="180"/>
      <c r="VXQ360" s="180"/>
      <c r="VXR360" s="75"/>
      <c r="VXS360" s="76"/>
      <c r="VXT360" s="181"/>
      <c r="VXU360" s="181"/>
      <c r="VXV360" s="182"/>
      <c r="VXW360" s="134"/>
      <c r="VXX360" s="135"/>
      <c r="VXY360" s="111"/>
      <c r="VXZ360" s="178"/>
      <c r="VYA360" s="178"/>
      <c r="VYB360" s="178"/>
      <c r="VYC360" s="178"/>
      <c r="VYD360" s="179"/>
      <c r="VYE360" s="73"/>
      <c r="VYF360" s="73"/>
      <c r="VYG360" s="180"/>
      <c r="VYH360" s="75"/>
      <c r="VYI360" s="76"/>
      <c r="VYJ360" s="180"/>
      <c r="VYK360" s="180"/>
      <c r="VYL360" s="180"/>
      <c r="VYM360" s="75"/>
      <c r="VYN360" s="76"/>
      <c r="VYO360" s="181"/>
      <c r="VYP360" s="181"/>
      <c r="VYQ360" s="182"/>
      <c r="VYR360" s="134"/>
      <c r="VYS360" s="135"/>
      <c r="VYT360" s="111"/>
      <c r="VYU360" s="178"/>
      <c r="VYV360" s="178"/>
      <c r="VYW360" s="178"/>
      <c r="VYX360" s="178"/>
      <c r="VYY360" s="179"/>
      <c r="VYZ360" s="73"/>
      <c r="VZA360" s="73"/>
      <c r="VZB360" s="180"/>
      <c r="VZC360" s="75"/>
      <c r="VZD360" s="76"/>
      <c r="VZE360" s="180"/>
      <c r="VZF360" s="180"/>
      <c r="VZG360" s="180"/>
      <c r="VZH360" s="75"/>
      <c r="VZI360" s="76"/>
      <c r="VZJ360" s="181"/>
      <c r="VZK360" s="181"/>
      <c r="VZL360" s="182"/>
      <c r="VZM360" s="134"/>
      <c r="VZN360" s="135"/>
      <c r="VZO360" s="111"/>
      <c r="VZP360" s="178"/>
      <c r="VZQ360" s="178"/>
      <c r="VZR360" s="178"/>
      <c r="VZS360" s="178"/>
      <c r="VZT360" s="179"/>
      <c r="VZU360" s="73"/>
      <c r="VZV360" s="73"/>
      <c r="VZW360" s="180"/>
      <c r="VZX360" s="75"/>
      <c r="VZY360" s="76"/>
      <c r="VZZ360" s="180"/>
      <c r="WAA360" s="180"/>
      <c r="WAB360" s="180"/>
      <c r="WAC360" s="75"/>
      <c r="WAD360" s="76"/>
      <c r="WAE360" s="181"/>
      <c r="WAF360" s="181"/>
      <c r="WAG360" s="182"/>
      <c r="WAH360" s="134"/>
      <c r="WAI360" s="135"/>
      <c r="WAJ360" s="111"/>
      <c r="WAK360" s="178"/>
      <c r="WAL360" s="178"/>
      <c r="WAM360" s="178"/>
      <c r="WAN360" s="178"/>
      <c r="WAO360" s="179"/>
      <c r="WAP360" s="73"/>
      <c r="WAQ360" s="73"/>
      <c r="WAR360" s="180"/>
      <c r="WAS360" s="75"/>
      <c r="WAT360" s="76"/>
      <c r="WAU360" s="180"/>
      <c r="WAV360" s="180"/>
      <c r="WAW360" s="180"/>
      <c r="WAX360" s="75"/>
      <c r="WAY360" s="76"/>
      <c r="WAZ360" s="181"/>
      <c r="WBA360" s="181"/>
      <c r="WBB360" s="182"/>
      <c r="WBC360" s="134"/>
      <c r="WBD360" s="135"/>
      <c r="WBE360" s="111"/>
      <c r="WBF360" s="178"/>
      <c r="WBG360" s="178"/>
      <c r="WBH360" s="178"/>
      <c r="WBI360" s="178"/>
      <c r="WBJ360" s="179"/>
      <c r="WBK360" s="73"/>
      <c r="WBL360" s="73"/>
      <c r="WBM360" s="180"/>
      <c r="WBN360" s="75"/>
      <c r="WBO360" s="76"/>
      <c r="WBP360" s="180"/>
      <c r="WBQ360" s="180"/>
      <c r="WBR360" s="180"/>
      <c r="WBS360" s="75"/>
      <c r="WBT360" s="76"/>
      <c r="WBU360" s="181"/>
      <c r="WBV360" s="181"/>
      <c r="WBW360" s="182"/>
      <c r="WBX360" s="134"/>
      <c r="WBY360" s="135"/>
      <c r="WBZ360" s="111"/>
      <c r="WCA360" s="178"/>
      <c r="WCB360" s="178"/>
      <c r="WCC360" s="178"/>
      <c r="WCD360" s="178"/>
      <c r="WCE360" s="179"/>
      <c r="WCF360" s="73"/>
      <c r="WCG360" s="73"/>
      <c r="WCH360" s="180"/>
      <c r="WCI360" s="75"/>
      <c r="WCJ360" s="76"/>
      <c r="WCK360" s="180"/>
      <c r="WCL360" s="180"/>
      <c r="WCM360" s="180"/>
      <c r="WCN360" s="75"/>
      <c r="WCO360" s="76"/>
      <c r="WCP360" s="181"/>
      <c r="WCQ360" s="181"/>
      <c r="WCR360" s="182"/>
      <c r="WCS360" s="134"/>
      <c r="WCT360" s="135"/>
      <c r="WCU360" s="111"/>
      <c r="WCV360" s="178"/>
      <c r="WCW360" s="178"/>
      <c r="WCX360" s="178"/>
      <c r="WCY360" s="178"/>
      <c r="WCZ360" s="179"/>
      <c r="WDA360" s="73"/>
      <c r="WDB360" s="73"/>
      <c r="WDC360" s="180"/>
      <c r="WDD360" s="75"/>
      <c r="WDE360" s="76"/>
      <c r="WDF360" s="180"/>
      <c r="WDG360" s="180"/>
      <c r="WDH360" s="180"/>
      <c r="WDI360" s="75"/>
      <c r="WDJ360" s="76"/>
      <c r="WDK360" s="181"/>
      <c r="WDL360" s="181"/>
      <c r="WDM360" s="182"/>
      <c r="WDN360" s="134"/>
      <c r="WDO360" s="135"/>
      <c r="WDP360" s="111"/>
      <c r="WDQ360" s="178"/>
      <c r="WDR360" s="178"/>
      <c r="WDS360" s="178"/>
      <c r="WDT360" s="178"/>
      <c r="WDU360" s="179"/>
      <c r="WDV360" s="73"/>
      <c r="WDW360" s="73"/>
      <c r="WDX360" s="180"/>
      <c r="WDY360" s="75"/>
      <c r="WDZ360" s="76"/>
      <c r="WEA360" s="180"/>
      <c r="WEB360" s="180"/>
      <c r="WEC360" s="180"/>
      <c r="WED360" s="75"/>
      <c r="WEE360" s="76"/>
      <c r="WEF360" s="181"/>
      <c r="WEG360" s="181"/>
      <c r="WEH360" s="182"/>
      <c r="WEI360" s="134"/>
      <c r="WEJ360" s="135"/>
      <c r="WEK360" s="111"/>
      <c r="WEL360" s="178"/>
      <c r="WEM360" s="178"/>
      <c r="WEN360" s="178"/>
      <c r="WEO360" s="178"/>
      <c r="WEP360" s="179"/>
      <c r="WEQ360" s="73"/>
      <c r="WER360" s="73"/>
      <c r="WES360" s="180"/>
      <c r="WET360" s="75"/>
      <c r="WEU360" s="76"/>
      <c r="WEV360" s="180"/>
      <c r="WEW360" s="180"/>
      <c r="WEX360" s="180"/>
      <c r="WEY360" s="75"/>
      <c r="WEZ360" s="76"/>
      <c r="WFA360" s="181"/>
      <c r="WFB360" s="181"/>
      <c r="WFC360" s="182"/>
      <c r="WFD360" s="134"/>
      <c r="WFE360" s="135"/>
      <c r="WFF360" s="111"/>
      <c r="WFG360" s="178"/>
      <c r="WFH360" s="178"/>
      <c r="WFI360" s="178"/>
      <c r="WFJ360" s="178"/>
      <c r="WFK360" s="179"/>
      <c r="WFL360" s="73"/>
      <c r="WFM360" s="73"/>
      <c r="WFN360" s="180"/>
      <c r="WFO360" s="75"/>
      <c r="WFP360" s="76"/>
      <c r="WFQ360" s="180"/>
      <c r="WFR360" s="180"/>
      <c r="WFS360" s="180"/>
      <c r="WFT360" s="75"/>
      <c r="WFU360" s="76"/>
      <c r="WFV360" s="181"/>
      <c r="WFW360" s="181"/>
      <c r="WFX360" s="182"/>
      <c r="WFY360" s="134"/>
      <c r="WFZ360" s="135"/>
      <c r="WGA360" s="111"/>
      <c r="WGB360" s="178"/>
      <c r="WGC360" s="178"/>
      <c r="WGD360" s="178"/>
      <c r="WGE360" s="178"/>
      <c r="WGF360" s="179"/>
      <c r="WGG360" s="73"/>
      <c r="WGH360" s="73"/>
      <c r="WGI360" s="180"/>
      <c r="WGJ360" s="75"/>
      <c r="WGK360" s="76"/>
      <c r="WGL360" s="180"/>
      <c r="WGM360" s="180"/>
      <c r="WGN360" s="180"/>
      <c r="WGO360" s="75"/>
      <c r="WGP360" s="76"/>
      <c r="WGQ360" s="181"/>
      <c r="WGR360" s="181"/>
      <c r="WGS360" s="182"/>
      <c r="WGT360" s="134"/>
      <c r="WGU360" s="135"/>
      <c r="WGV360" s="111"/>
      <c r="WGW360" s="178"/>
      <c r="WGX360" s="178"/>
      <c r="WGY360" s="178"/>
      <c r="WGZ360" s="178"/>
      <c r="WHA360" s="179"/>
      <c r="WHB360" s="73"/>
      <c r="WHC360" s="73"/>
      <c r="WHD360" s="180"/>
      <c r="WHE360" s="75"/>
      <c r="WHF360" s="76"/>
      <c r="WHG360" s="180"/>
      <c r="WHH360" s="180"/>
      <c r="WHI360" s="180"/>
      <c r="WHJ360" s="75"/>
      <c r="WHK360" s="76"/>
      <c r="WHL360" s="181"/>
      <c r="WHM360" s="181"/>
      <c r="WHN360" s="182"/>
      <c r="WHO360" s="134"/>
      <c r="WHP360" s="135"/>
      <c r="WHQ360" s="111"/>
      <c r="WHR360" s="178"/>
      <c r="WHS360" s="178"/>
      <c r="WHT360" s="178"/>
      <c r="WHU360" s="178"/>
      <c r="WHV360" s="179"/>
      <c r="WHW360" s="73"/>
      <c r="WHX360" s="73"/>
      <c r="WHY360" s="180"/>
      <c r="WHZ360" s="75"/>
      <c r="WIA360" s="76"/>
      <c r="WIB360" s="180"/>
      <c r="WIC360" s="180"/>
      <c r="WID360" s="180"/>
      <c r="WIE360" s="75"/>
      <c r="WIF360" s="76"/>
      <c r="WIG360" s="181"/>
      <c r="WIH360" s="181"/>
      <c r="WII360" s="182"/>
      <c r="WIJ360" s="134"/>
      <c r="WIK360" s="135"/>
      <c r="WIL360" s="111"/>
      <c r="WIM360" s="178"/>
      <c r="WIN360" s="178"/>
      <c r="WIO360" s="178"/>
      <c r="WIP360" s="178"/>
      <c r="WIQ360" s="179"/>
      <c r="WIR360" s="73"/>
      <c r="WIS360" s="73"/>
      <c r="WIT360" s="180"/>
      <c r="WIU360" s="75"/>
      <c r="WIV360" s="76"/>
      <c r="WIW360" s="180"/>
      <c r="WIX360" s="180"/>
      <c r="WIY360" s="180"/>
      <c r="WIZ360" s="75"/>
      <c r="WJA360" s="76"/>
      <c r="WJB360" s="181"/>
      <c r="WJC360" s="181"/>
      <c r="WJD360" s="182"/>
      <c r="WJE360" s="134"/>
      <c r="WJF360" s="135"/>
      <c r="WJG360" s="111"/>
      <c r="WJH360" s="178"/>
      <c r="WJI360" s="178"/>
      <c r="WJJ360" s="178"/>
      <c r="WJK360" s="178"/>
      <c r="WJL360" s="179"/>
      <c r="WJM360" s="73"/>
      <c r="WJN360" s="73"/>
      <c r="WJO360" s="180"/>
      <c r="WJP360" s="75"/>
      <c r="WJQ360" s="76"/>
      <c r="WJR360" s="180"/>
      <c r="WJS360" s="180"/>
      <c r="WJT360" s="180"/>
      <c r="WJU360" s="75"/>
      <c r="WJV360" s="76"/>
      <c r="WJW360" s="181"/>
      <c r="WJX360" s="181"/>
      <c r="WJY360" s="182"/>
      <c r="WJZ360" s="134"/>
      <c r="WKA360" s="135"/>
      <c r="WKB360" s="111"/>
      <c r="WKC360" s="178"/>
      <c r="WKD360" s="178"/>
      <c r="WKE360" s="178"/>
      <c r="WKF360" s="178"/>
      <c r="WKG360" s="179"/>
      <c r="WKH360" s="73"/>
      <c r="WKI360" s="73"/>
      <c r="WKJ360" s="180"/>
      <c r="WKK360" s="75"/>
      <c r="WKL360" s="76"/>
      <c r="WKM360" s="180"/>
      <c r="WKN360" s="180"/>
      <c r="WKO360" s="180"/>
      <c r="WKP360" s="75"/>
      <c r="WKQ360" s="76"/>
      <c r="WKR360" s="181"/>
      <c r="WKS360" s="181"/>
      <c r="WKT360" s="182"/>
      <c r="WKU360" s="134"/>
      <c r="WKV360" s="135"/>
      <c r="WKW360" s="111"/>
      <c r="WKX360" s="178"/>
      <c r="WKY360" s="178"/>
      <c r="WKZ360" s="178"/>
      <c r="WLA360" s="178"/>
      <c r="WLB360" s="179"/>
      <c r="WLC360" s="73"/>
      <c r="WLD360" s="73"/>
      <c r="WLE360" s="180"/>
      <c r="WLF360" s="75"/>
      <c r="WLG360" s="76"/>
      <c r="WLH360" s="180"/>
      <c r="WLI360" s="180"/>
      <c r="WLJ360" s="180"/>
      <c r="WLK360" s="75"/>
      <c r="WLL360" s="76"/>
      <c r="WLM360" s="181"/>
      <c r="WLN360" s="181"/>
      <c r="WLO360" s="182"/>
      <c r="WLP360" s="134"/>
      <c r="WLQ360" s="135"/>
      <c r="WLR360" s="111"/>
      <c r="WLS360" s="178"/>
      <c r="WLT360" s="178"/>
      <c r="WLU360" s="178"/>
      <c r="WLV360" s="178"/>
      <c r="WLW360" s="179"/>
      <c r="WLX360" s="73"/>
      <c r="WLY360" s="73"/>
      <c r="WLZ360" s="180"/>
      <c r="WMA360" s="75"/>
      <c r="WMB360" s="76"/>
      <c r="WMC360" s="180"/>
      <c r="WMD360" s="180"/>
      <c r="WME360" s="180"/>
      <c r="WMF360" s="75"/>
      <c r="WMG360" s="76"/>
      <c r="WMH360" s="181"/>
      <c r="WMI360" s="181"/>
      <c r="WMJ360" s="182"/>
      <c r="WMK360" s="134"/>
      <c r="WML360" s="135"/>
      <c r="WMM360" s="111"/>
      <c r="WMN360" s="178"/>
      <c r="WMO360" s="178"/>
      <c r="WMP360" s="178"/>
      <c r="WMQ360" s="178"/>
      <c r="WMR360" s="179"/>
      <c r="WMS360" s="73"/>
      <c r="WMT360" s="73"/>
      <c r="WMU360" s="180"/>
      <c r="WMV360" s="75"/>
      <c r="WMW360" s="76"/>
      <c r="WMX360" s="180"/>
      <c r="WMY360" s="180"/>
      <c r="WMZ360" s="180"/>
      <c r="WNA360" s="75"/>
      <c r="WNB360" s="76"/>
      <c r="WNC360" s="181"/>
      <c r="WND360" s="181"/>
      <c r="WNE360" s="182"/>
      <c r="WNF360" s="134"/>
      <c r="WNG360" s="135"/>
      <c r="WNH360" s="111"/>
      <c r="WNI360" s="178"/>
      <c r="WNJ360" s="178"/>
      <c r="WNK360" s="178"/>
      <c r="WNL360" s="178"/>
      <c r="WNM360" s="179"/>
      <c r="WNN360" s="73"/>
      <c r="WNO360" s="73"/>
      <c r="WNP360" s="180"/>
      <c r="WNQ360" s="75"/>
      <c r="WNR360" s="76"/>
      <c r="WNS360" s="180"/>
      <c r="WNT360" s="180"/>
      <c r="WNU360" s="180"/>
      <c r="WNV360" s="75"/>
      <c r="WNW360" s="76"/>
      <c r="WNX360" s="181"/>
      <c r="WNY360" s="181"/>
      <c r="WNZ360" s="182"/>
      <c r="WOA360" s="134"/>
      <c r="WOB360" s="135"/>
      <c r="WOC360" s="111"/>
      <c r="WOD360" s="178"/>
      <c r="WOE360" s="178"/>
      <c r="WOF360" s="178"/>
      <c r="WOG360" s="178"/>
      <c r="WOH360" s="179"/>
      <c r="WOI360" s="73"/>
      <c r="WOJ360" s="73"/>
      <c r="WOK360" s="180"/>
      <c r="WOL360" s="75"/>
      <c r="WOM360" s="76"/>
      <c r="WON360" s="180"/>
      <c r="WOO360" s="180"/>
      <c r="WOP360" s="180"/>
      <c r="WOQ360" s="75"/>
      <c r="WOR360" s="76"/>
      <c r="WOS360" s="181"/>
      <c r="WOT360" s="181"/>
      <c r="WOU360" s="182"/>
      <c r="WOV360" s="134"/>
      <c r="WOW360" s="135"/>
      <c r="WOX360" s="111"/>
      <c r="WOY360" s="178"/>
      <c r="WOZ360" s="178"/>
      <c r="WPA360" s="178"/>
      <c r="WPB360" s="178"/>
      <c r="WPC360" s="179"/>
      <c r="WPD360" s="73"/>
      <c r="WPE360" s="73"/>
      <c r="WPF360" s="180"/>
      <c r="WPG360" s="75"/>
      <c r="WPH360" s="76"/>
      <c r="WPI360" s="180"/>
      <c r="WPJ360" s="180"/>
      <c r="WPK360" s="180"/>
      <c r="WPL360" s="75"/>
      <c r="WPM360" s="76"/>
      <c r="WPN360" s="181"/>
      <c r="WPO360" s="181"/>
      <c r="WPP360" s="182"/>
      <c r="WPQ360" s="134"/>
      <c r="WPR360" s="135"/>
      <c r="WPS360" s="111"/>
      <c r="WPT360" s="178"/>
      <c r="WPU360" s="178"/>
      <c r="WPV360" s="178"/>
      <c r="WPW360" s="178"/>
      <c r="WPX360" s="179"/>
      <c r="WPY360" s="73"/>
      <c r="WPZ360" s="73"/>
      <c r="WQA360" s="180"/>
      <c r="WQB360" s="75"/>
      <c r="WQC360" s="76"/>
      <c r="WQD360" s="180"/>
      <c r="WQE360" s="180"/>
      <c r="WQF360" s="180"/>
      <c r="WQG360" s="75"/>
      <c r="WQH360" s="76"/>
      <c r="WQI360" s="181"/>
      <c r="WQJ360" s="181"/>
      <c r="WQK360" s="182"/>
      <c r="WQL360" s="134"/>
      <c r="WQM360" s="135"/>
      <c r="WQN360" s="111"/>
      <c r="WQO360" s="178"/>
      <c r="WQP360" s="178"/>
      <c r="WQQ360" s="178"/>
      <c r="WQR360" s="178"/>
      <c r="WQS360" s="179"/>
      <c r="WQT360" s="73"/>
      <c r="WQU360" s="73"/>
      <c r="WQV360" s="180"/>
      <c r="WQW360" s="75"/>
      <c r="WQX360" s="76"/>
      <c r="WQY360" s="180"/>
      <c r="WQZ360" s="180"/>
      <c r="WRA360" s="180"/>
      <c r="WRB360" s="75"/>
      <c r="WRC360" s="76"/>
      <c r="WRD360" s="181"/>
      <c r="WRE360" s="181"/>
      <c r="WRF360" s="182"/>
      <c r="WRG360" s="134"/>
      <c r="WRH360" s="135"/>
      <c r="WRI360" s="111"/>
      <c r="WRJ360" s="178"/>
      <c r="WRK360" s="178"/>
      <c r="WRL360" s="178"/>
      <c r="WRM360" s="178"/>
      <c r="WRN360" s="179"/>
      <c r="WRO360" s="73"/>
      <c r="WRP360" s="73"/>
      <c r="WRQ360" s="180"/>
      <c r="WRR360" s="75"/>
      <c r="WRS360" s="76"/>
      <c r="WRT360" s="180"/>
      <c r="WRU360" s="180"/>
      <c r="WRV360" s="180"/>
      <c r="WRW360" s="75"/>
      <c r="WRX360" s="76"/>
      <c r="WRY360" s="181"/>
      <c r="WRZ360" s="181"/>
      <c r="WSA360" s="182"/>
      <c r="WSB360" s="134"/>
      <c r="WSC360" s="135"/>
      <c r="WSD360" s="111"/>
      <c r="WSE360" s="178"/>
      <c r="WSF360" s="178"/>
      <c r="WSG360" s="178"/>
      <c r="WSH360" s="178"/>
      <c r="WSI360" s="179"/>
      <c r="WSJ360" s="73"/>
      <c r="WSK360" s="73"/>
      <c r="WSL360" s="180"/>
      <c r="WSM360" s="75"/>
      <c r="WSN360" s="76"/>
      <c r="WSO360" s="180"/>
      <c r="WSP360" s="180"/>
      <c r="WSQ360" s="180"/>
      <c r="WSR360" s="75"/>
      <c r="WSS360" s="76"/>
      <c r="WST360" s="181"/>
      <c r="WSU360" s="181"/>
      <c r="WSV360" s="182"/>
      <c r="WSW360" s="134"/>
      <c r="WSX360" s="135"/>
      <c r="WSY360" s="111"/>
      <c r="WSZ360" s="178"/>
      <c r="WTA360" s="178"/>
      <c r="WTB360" s="178"/>
      <c r="WTC360" s="178"/>
      <c r="WTD360" s="179"/>
      <c r="WTE360" s="73"/>
      <c r="WTF360" s="73"/>
      <c r="WTG360" s="180"/>
      <c r="WTH360" s="75"/>
      <c r="WTI360" s="76"/>
      <c r="WTJ360" s="180"/>
      <c r="WTK360" s="180"/>
      <c r="WTL360" s="180"/>
      <c r="WTM360" s="75"/>
      <c r="WTN360" s="76"/>
      <c r="WTO360" s="181"/>
      <c r="WTP360" s="181"/>
      <c r="WTQ360" s="182"/>
      <c r="WTR360" s="134"/>
      <c r="WTS360" s="135"/>
      <c r="WTT360" s="111"/>
      <c r="WTU360" s="178"/>
      <c r="WTV360" s="178"/>
      <c r="WTW360" s="178"/>
      <c r="WTX360" s="178"/>
      <c r="WTY360" s="179"/>
      <c r="WTZ360" s="73"/>
      <c r="WUA360" s="73"/>
      <c r="WUB360" s="180"/>
      <c r="WUC360" s="75"/>
      <c r="WUD360" s="76"/>
      <c r="WUE360" s="180"/>
      <c r="WUF360" s="180"/>
      <c r="WUG360" s="180"/>
      <c r="WUH360" s="75"/>
      <c r="WUI360" s="76"/>
      <c r="WUJ360" s="181"/>
      <c r="WUK360" s="181"/>
      <c r="WUL360" s="182"/>
      <c r="WUM360" s="134"/>
      <c r="WUN360" s="135"/>
      <c r="WUO360" s="111"/>
      <c r="WUP360" s="178"/>
      <c r="WUQ360" s="178"/>
      <c r="WUR360" s="178"/>
      <c r="WUS360" s="178"/>
      <c r="WUT360" s="179"/>
      <c r="WUU360" s="73"/>
      <c r="WUV360" s="73"/>
      <c r="WUW360" s="180"/>
      <c r="WUX360" s="75"/>
      <c r="WUY360" s="76"/>
      <c r="WUZ360" s="180"/>
      <c r="WVA360" s="180"/>
      <c r="WVB360" s="180"/>
      <c r="WVC360" s="75"/>
      <c r="WVD360" s="76"/>
      <c r="WVE360" s="181"/>
      <c r="WVF360" s="181"/>
      <c r="WVG360" s="182"/>
      <c r="WVH360" s="134"/>
      <c r="WVI360" s="135"/>
      <c r="WVJ360" s="111"/>
      <c r="WVK360" s="178"/>
      <c r="WVL360" s="178"/>
      <c r="WVM360" s="178"/>
      <c r="WVN360" s="178"/>
      <c r="WVO360" s="179"/>
      <c r="WVP360" s="73"/>
      <c r="WVQ360" s="73"/>
      <c r="WVR360" s="180"/>
      <c r="WVS360" s="75"/>
      <c r="WVT360" s="76"/>
      <c r="WVU360" s="180"/>
      <c r="WVV360" s="180"/>
      <c r="WVW360" s="180"/>
      <c r="WVX360" s="75"/>
      <c r="WVY360" s="76"/>
      <c r="WVZ360" s="181"/>
      <c r="WWA360" s="181"/>
      <c r="WWB360" s="182"/>
      <c r="WWC360" s="134"/>
      <c r="WWD360" s="135"/>
      <c r="WWE360" s="111"/>
      <c r="WWF360" s="178"/>
      <c r="WWG360" s="178"/>
      <c r="WWH360" s="178"/>
      <c r="WWI360" s="178"/>
      <c r="WWJ360" s="179"/>
      <c r="WWK360" s="73"/>
      <c r="WWL360" s="73"/>
      <c r="WWM360" s="180"/>
      <c r="WWN360" s="75"/>
      <c r="WWO360" s="76"/>
      <c r="WWP360" s="180"/>
      <c r="WWQ360" s="180"/>
      <c r="WWR360" s="180"/>
      <c r="WWS360" s="75"/>
      <c r="WWT360" s="76"/>
      <c r="WWU360" s="181"/>
      <c r="WWV360" s="181"/>
      <c r="WWW360" s="182"/>
      <c r="WWX360" s="134"/>
      <c r="WWY360" s="135"/>
      <c r="WWZ360" s="111"/>
      <c r="WXA360" s="178"/>
      <c r="WXB360" s="178"/>
      <c r="WXC360" s="178"/>
      <c r="WXD360" s="178"/>
      <c r="WXE360" s="179"/>
      <c r="WXF360" s="73"/>
      <c r="WXG360" s="73"/>
      <c r="WXH360" s="180"/>
      <c r="WXI360" s="75"/>
      <c r="WXJ360" s="76"/>
      <c r="WXK360" s="180"/>
      <c r="WXL360" s="180"/>
      <c r="WXM360" s="180"/>
      <c r="WXN360" s="75"/>
      <c r="WXO360" s="76"/>
      <c r="WXP360" s="181"/>
      <c r="WXQ360" s="181"/>
      <c r="WXR360" s="182"/>
      <c r="WXS360" s="134"/>
      <c r="WXT360" s="135"/>
      <c r="WXU360" s="111"/>
      <c r="WXV360" s="178"/>
      <c r="WXW360" s="178"/>
      <c r="WXX360" s="178"/>
      <c r="WXY360" s="178"/>
      <c r="WXZ360" s="179"/>
      <c r="WYA360" s="73"/>
      <c r="WYB360" s="73"/>
      <c r="WYC360" s="180"/>
      <c r="WYD360" s="75"/>
      <c r="WYE360" s="76"/>
      <c r="WYF360" s="180"/>
      <c r="WYG360" s="180"/>
      <c r="WYH360" s="180"/>
      <c r="WYI360" s="75"/>
      <c r="WYJ360" s="76"/>
      <c r="WYK360" s="181"/>
      <c r="WYL360" s="181"/>
      <c r="WYM360" s="182"/>
      <c r="WYN360" s="134"/>
      <c r="WYO360" s="135"/>
      <c r="WYP360" s="111"/>
      <c r="WYQ360" s="178"/>
      <c r="WYR360" s="178"/>
      <c r="WYS360" s="178"/>
      <c r="WYT360" s="178"/>
      <c r="WYU360" s="179"/>
      <c r="WYV360" s="73"/>
      <c r="WYW360" s="73"/>
      <c r="WYX360" s="180"/>
      <c r="WYY360" s="75"/>
      <c r="WYZ360" s="76"/>
      <c r="WZA360" s="180"/>
      <c r="WZB360" s="180"/>
      <c r="WZC360" s="180"/>
      <c r="WZD360" s="75"/>
      <c r="WZE360" s="76"/>
      <c r="WZF360" s="181"/>
      <c r="WZG360" s="181"/>
      <c r="WZH360" s="182"/>
      <c r="WZI360" s="134"/>
      <c r="WZJ360" s="135"/>
      <c r="WZK360" s="111"/>
      <c r="WZL360" s="178"/>
      <c r="WZM360" s="178"/>
      <c r="WZN360" s="178"/>
      <c r="WZO360" s="178"/>
      <c r="WZP360" s="179"/>
      <c r="WZQ360" s="73"/>
      <c r="WZR360" s="73"/>
      <c r="WZS360" s="180"/>
      <c r="WZT360" s="75"/>
      <c r="WZU360" s="76"/>
      <c r="WZV360" s="180"/>
      <c r="WZW360" s="180"/>
      <c r="WZX360" s="180"/>
      <c r="WZY360" s="75"/>
      <c r="WZZ360" s="76"/>
      <c r="XAA360" s="181"/>
      <c r="XAB360" s="181"/>
      <c r="XAC360" s="182"/>
      <c r="XAD360" s="134"/>
      <c r="XAE360" s="135"/>
      <c r="XAF360" s="111"/>
      <c r="XAG360" s="178"/>
      <c r="XAH360" s="178"/>
      <c r="XAI360" s="178"/>
      <c r="XAJ360" s="178"/>
      <c r="XAK360" s="179"/>
      <c r="XAL360" s="73"/>
      <c r="XAM360" s="73"/>
      <c r="XAN360" s="180"/>
      <c r="XAO360" s="75"/>
      <c r="XAP360" s="76"/>
      <c r="XAQ360" s="180"/>
      <c r="XAR360" s="180"/>
      <c r="XAS360" s="180"/>
      <c r="XAT360" s="75"/>
      <c r="XAU360" s="76"/>
      <c r="XAV360" s="181"/>
      <c r="XAW360" s="181"/>
      <c r="XAX360" s="182"/>
      <c r="XAY360" s="134"/>
      <c r="XAZ360" s="135"/>
      <c r="XBA360" s="111"/>
      <c r="XBB360" s="178"/>
      <c r="XBC360" s="178"/>
      <c r="XBD360" s="178"/>
      <c r="XBE360" s="178"/>
      <c r="XBF360" s="179"/>
      <c r="XBG360" s="73"/>
      <c r="XBH360" s="73"/>
      <c r="XBI360" s="180"/>
      <c r="XBJ360" s="75"/>
      <c r="XBK360" s="76"/>
      <c r="XBL360" s="180"/>
      <c r="XBM360" s="180"/>
      <c r="XBN360" s="180"/>
      <c r="XBO360" s="75"/>
      <c r="XBP360" s="76"/>
      <c r="XBQ360" s="181"/>
      <c r="XBR360" s="181"/>
      <c r="XBS360" s="182"/>
      <c r="XBT360" s="134"/>
      <c r="XBU360" s="135"/>
      <c r="XBV360" s="111"/>
      <c r="XBW360" s="178"/>
      <c r="XBX360" s="178"/>
      <c r="XBY360" s="178"/>
      <c r="XBZ360" s="178"/>
      <c r="XCA360" s="179"/>
      <c r="XCB360" s="73"/>
      <c r="XCC360" s="73"/>
      <c r="XCD360" s="180"/>
      <c r="XCE360" s="75"/>
      <c r="XCF360" s="76"/>
      <c r="XCG360" s="180"/>
      <c r="XCH360" s="180"/>
      <c r="XCI360" s="180"/>
      <c r="XCJ360" s="75"/>
      <c r="XCK360" s="76"/>
      <c r="XCL360" s="181"/>
      <c r="XCM360" s="181"/>
      <c r="XCN360" s="182"/>
      <c r="XCO360" s="134"/>
      <c r="XCP360" s="135"/>
      <c r="XCQ360" s="111"/>
      <c r="XCR360" s="178"/>
      <c r="XCS360" s="178"/>
      <c r="XCT360" s="178"/>
      <c r="XCU360" s="178"/>
      <c r="XCV360" s="179"/>
      <c r="XCW360" s="73"/>
      <c r="XCX360" s="73"/>
      <c r="XCY360" s="180"/>
      <c r="XCZ360" s="75"/>
      <c r="XDA360" s="76"/>
      <c r="XDB360" s="180"/>
      <c r="XDC360" s="180"/>
      <c r="XDD360" s="180"/>
      <c r="XDE360" s="75"/>
      <c r="XDF360" s="76"/>
      <c r="XDG360" s="181"/>
      <c r="XDH360" s="181"/>
      <c r="XDI360" s="182"/>
      <c r="XDJ360" s="134"/>
      <c r="XDK360" s="135"/>
      <c r="XDL360" s="111"/>
      <c r="XDM360" s="178"/>
      <c r="XDN360" s="178"/>
      <c r="XDO360" s="178"/>
      <c r="XDP360" s="178"/>
      <c r="XDQ360" s="179"/>
      <c r="XDR360" s="73"/>
      <c r="XDS360" s="73"/>
      <c r="XDT360" s="180"/>
      <c r="XDU360" s="75"/>
      <c r="XDV360" s="76"/>
      <c r="XDW360" s="180"/>
      <c r="XDX360" s="180"/>
      <c r="XDY360" s="180"/>
      <c r="XDZ360" s="75"/>
      <c r="XEA360" s="76"/>
      <c r="XEB360" s="181"/>
      <c r="XEC360" s="181"/>
      <c r="XED360" s="182"/>
      <c r="XEE360" s="134"/>
      <c r="XEF360" s="135"/>
      <c r="XEG360" s="111"/>
      <c r="XEH360" s="178"/>
      <c r="XEI360" s="178"/>
      <c r="XEJ360" s="178"/>
      <c r="XEK360" s="178"/>
      <c r="XEL360" s="179"/>
      <c r="XEM360" s="73"/>
      <c r="XEN360" s="73"/>
      <c r="XEO360" s="180"/>
      <c r="XEP360" s="75"/>
      <c r="XEQ360" s="76"/>
      <c r="XER360" s="180"/>
      <c r="XES360" s="180"/>
      <c r="XET360" s="180"/>
      <c r="XEU360" s="75"/>
      <c r="XEV360" s="76"/>
      <c r="XEW360" s="181"/>
      <c r="XEX360" s="181"/>
      <c r="XEY360" s="182"/>
      <c r="XEZ360" s="134"/>
      <c r="XFA360" s="135"/>
      <c r="XFB360" s="111"/>
      <c r="XFC360" s="178"/>
    </row>
    <row r="361" spans="1:16383" s="312" customFormat="1">
      <c r="A361" s="304">
        <v>43451</v>
      </c>
      <c r="B361" s="305" t="s">
        <v>98</v>
      </c>
      <c r="C361" s="306">
        <v>43452</v>
      </c>
      <c r="D361" s="307">
        <v>1.1304000000000001</v>
      </c>
      <c r="E361" s="307">
        <v>1.1354</v>
      </c>
      <c r="F361" s="307">
        <v>1.1303000000000001</v>
      </c>
      <c r="G361" s="307">
        <v>1.13415</v>
      </c>
      <c r="H361" s="308">
        <f t="shared" si="163"/>
        <v>509.99999999998823</v>
      </c>
      <c r="I361" s="305" t="str">
        <f t="shared" si="262"/>
        <v/>
      </c>
      <c r="J361" s="305" t="str">
        <f t="shared" si="263"/>
        <v/>
      </c>
      <c r="K361" s="309">
        <v>17560</v>
      </c>
      <c r="L361" s="309">
        <f t="shared" ref="L361" si="306">K361-K360</f>
        <v>-114012</v>
      </c>
      <c r="M361" s="421">
        <f t="shared" ref="M361" si="307">L361/K360</f>
        <v>-0.86653695315112633</v>
      </c>
      <c r="N361" s="309">
        <v>85399</v>
      </c>
      <c r="O361" s="309">
        <v>484752</v>
      </c>
      <c r="P361" s="309">
        <v>589082</v>
      </c>
      <c r="Q361" s="309">
        <f t="shared" ref="Q361" si="308">P361-P360</f>
        <v>-16249</v>
      </c>
      <c r="R361" s="421">
        <f t="shared" ref="R361" si="309">Q361/P360</f>
        <v>-2.6843165144359037E-2</v>
      </c>
      <c r="S361" s="452">
        <v>4.5770999999999997</v>
      </c>
      <c r="T361" s="452">
        <v>4.1422999999999996</v>
      </c>
      <c r="U361" s="452"/>
      <c r="V361" s="453"/>
      <c r="W361" s="311"/>
      <c r="X361" s="596" t="s">
        <v>685</v>
      </c>
      <c r="Y361" s="305"/>
    </row>
    <row r="362" spans="1:16383" s="92" customFormat="1">
      <c r="A362" s="85">
        <v>43452</v>
      </c>
      <c r="B362" s="86" t="s">
        <v>97</v>
      </c>
      <c r="C362" s="87">
        <v>43543</v>
      </c>
      <c r="D362" s="431">
        <v>1.1437999999999999</v>
      </c>
      <c r="E362" s="431">
        <v>1.1493</v>
      </c>
      <c r="F362" s="431">
        <v>1.1426000000000001</v>
      </c>
      <c r="G362" s="431">
        <v>1.1451499999999999</v>
      </c>
      <c r="H362" s="369">
        <f t="shared" si="163"/>
        <v>669.99999999999284</v>
      </c>
      <c r="I362" s="73" t="str">
        <f t="shared" si="262"/>
        <v>過高</v>
      </c>
      <c r="J362" s="73" t="str">
        <f t="shared" si="263"/>
        <v/>
      </c>
      <c r="K362" s="432">
        <v>163180</v>
      </c>
      <c r="L362" s="75">
        <f t="shared" ref="L362:L364" si="310">K362-K361</f>
        <v>145620</v>
      </c>
      <c r="M362" s="76">
        <f t="shared" ref="M362:M364" si="311">L362/K361</f>
        <v>8.2927107061503413</v>
      </c>
      <c r="N362" s="432">
        <v>484752</v>
      </c>
      <c r="O362" s="432">
        <v>7892</v>
      </c>
      <c r="P362" s="432">
        <v>503683</v>
      </c>
      <c r="Q362" s="75">
        <f t="shared" ref="Q362:Q364" si="312">P362-P361</f>
        <v>-85399</v>
      </c>
      <c r="R362" s="76">
        <f t="shared" ref="R362:R364" si="313">Q362/P361</f>
        <v>-0.1449696307135509</v>
      </c>
      <c r="S362" s="454">
        <v>4.1205999999999996</v>
      </c>
      <c r="T362" s="454">
        <v>4.0247000000000002</v>
      </c>
      <c r="U362" s="454"/>
      <c r="V362" s="455"/>
      <c r="W362" s="91"/>
      <c r="X362" s="593"/>
      <c r="Y362" s="86"/>
    </row>
    <row r="363" spans="1:16383" s="92" customFormat="1">
      <c r="A363" s="85">
        <v>43453</v>
      </c>
      <c r="B363" s="86" t="s">
        <v>192</v>
      </c>
      <c r="C363" s="87">
        <v>43543</v>
      </c>
      <c r="D363" s="431">
        <v>1.1457999999999999</v>
      </c>
      <c r="E363" s="431">
        <v>1.1532500000000001</v>
      </c>
      <c r="F363" s="431">
        <v>1.1455500000000001</v>
      </c>
      <c r="G363" s="431">
        <v>1.1471499999999999</v>
      </c>
      <c r="H363" s="369">
        <f t="shared" si="163"/>
        <v>770.00000000000398</v>
      </c>
      <c r="I363" s="73" t="str">
        <f t="shared" si="262"/>
        <v>過高</v>
      </c>
      <c r="J363" s="73" t="str">
        <f t="shared" si="263"/>
        <v/>
      </c>
      <c r="K363" s="432">
        <v>213887</v>
      </c>
      <c r="L363" s="75">
        <f t="shared" si="310"/>
        <v>50707</v>
      </c>
      <c r="M363" s="76">
        <f t="shared" si="311"/>
        <v>0.31074273808064712</v>
      </c>
      <c r="N363" s="432">
        <v>484338</v>
      </c>
      <c r="O363" s="432">
        <v>7906</v>
      </c>
      <c r="P363" s="432">
        <v>503259</v>
      </c>
      <c r="Q363" s="75">
        <f t="shared" si="312"/>
        <v>-424</v>
      </c>
      <c r="R363" s="76">
        <f t="shared" si="313"/>
        <v>-8.4179930630972255E-4</v>
      </c>
      <c r="S363" s="454">
        <v>4.0118999999999998</v>
      </c>
      <c r="T363" s="454">
        <v>3.9342000000000001</v>
      </c>
      <c r="U363" s="454"/>
      <c r="V363" s="455"/>
      <c r="W363" s="91"/>
      <c r="X363" s="593"/>
      <c r="Y363" s="86"/>
    </row>
    <row r="364" spans="1:16383" s="92" customFormat="1">
      <c r="A364" s="85">
        <v>43454</v>
      </c>
      <c r="B364" s="86" t="s">
        <v>102</v>
      </c>
      <c r="C364" s="87">
        <v>43543</v>
      </c>
      <c r="D364" s="431">
        <v>1.147</v>
      </c>
      <c r="E364" s="431">
        <v>1.1575</v>
      </c>
      <c r="F364" s="431">
        <v>1.1466000000000001</v>
      </c>
      <c r="G364" s="431">
        <v>1.1534500000000001</v>
      </c>
      <c r="H364" s="369">
        <f t="shared" si="163"/>
        <v>1089.9999999999909</v>
      </c>
      <c r="I364" s="73" t="str">
        <f t="shared" si="262"/>
        <v>過高</v>
      </c>
      <c r="J364" s="73" t="str">
        <f t="shared" si="263"/>
        <v/>
      </c>
      <c r="K364" s="432">
        <v>249524</v>
      </c>
      <c r="L364" s="75">
        <f t="shared" si="310"/>
        <v>35637</v>
      </c>
      <c r="M364" s="76">
        <f t="shared" si="311"/>
        <v>0.16661601686872041</v>
      </c>
      <c r="N364" s="432">
        <v>497272</v>
      </c>
      <c r="O364" s="432">
        <v>8102</v>
      </c>
      <c r="P364" s="432">
        <v>516683</v>
      </c>
      <c r="Q364" s="75">
        <f t="shared" si="312"/>
        <v>13424</v>
      </c>
      <c r="R364" s="76">
        <f t="shared" si="313"/>
        <v>2.6674137968719883E-2</v>
      </c>
      <c r="S364" s="454">
        <v>3.8736000000000002</v>
      </c>
      <c r="T364" s="454">
        <v>4.5678000000000001</v>
      </c>
      <c r="U364" s="454"/>
      <c r="V364" s="455"/>
      <c r="W364" s="91"/>
      <c r="X364" s="593"/>
      <c r="Y364" s="86"/>
    </row>
    <row r="365" spans="1:16383" s="92" customFormat="1">
      <c r="A365" s="85">
        <v>43455</v>
      </c>
      <c r="B365" s="86" t="s">
        <v>100</v>
      </c>
      <c r="C365" s="87">
        <v>43543</v>
      </c>
      <c r="D365" s="431">
        <v>1.1535</v>
      </c>
      <c r="E365" s="431">
        <v>1.1557999999999999</v>
      </c>
      <c r="F365" s="431">
        <v>1.14385</v>
      </c>
      <c r="G365" s="431">
        <v>1.1451499999999999</v>
      </c>
      <c r="H365" s="369">
        <f t="shared" si="163"/>
        <v>1194.9999999999905</v>
      </c>
      <c r="I365" s="73" t="str">
        <f t="shared" si="262"/>
        <v/>
      </c>
      <c r="J365" s="73" t="str">
        <f t="shared" si="263"/>
        <v>破低</v>
      </c>
      <c r="K365" s="432">
        <v>182614</v>
      </c>
      <c r="L365" s="75">
        <f t="shared" ref="L365" si="314">K365-K364</f>
        <v>-66910</v>
      </c>
      <c r="M365" s="76">
        <f t="shared" ref="M365" si="315">L365/K364</f>
        <v>-0.26815055866369569</v>
      </c>
      <c r="N365" s="432">
        <v>487602</v>
      </c>
      <c r="O365" s="432">
        <v>8158</v>
      </c>
      <c r="P365" s="432">
        <v>506795</v>
      </c>
      <c r="Q365" s="75">
        <f t="shared" ref="Q365" si="316">P365-P364</f>
        <v>-9888</v>
      </c>
      <c r="R365" s="76">
        <f t="shared" ref="R365" si="317">Q365/P364</f>
        <v>-1.9137459525473067E-2</v>
      </c>
      <c r="S365" s="454">
        <v>4.7027999999999999</v>
      </c>
      <c r="T365" s="454">
        <v>4.8975999999999997</v>
      </c>
      <c r="U365" s="454"/>
      <c r="V365" s="455"/>
      <c r="W365" s="91"/>
      <c r="X365" s="593"/>
      <c r="Y365" s="86"/>
    </row>
    <row r="366" spans="1:16383" s="183" customFormat="1">
      <c r="A366" s="134">
        <v>43458</v>
      </c>
      <c r="B366" s="135" t="s">
        <v>98</v>
      </c>
      <c r="C366" s="111">
        <v>43543</v>
      </c>
      <c r="D366" s="178">
        <v>1.1452</v>
      </c>
      <c r="E366" s="178">
        <v>1.15215</v>
      </c>
      <c r="F366" s="178">
        <v>1.145</v>
      </c>
      <c r="G366" s="178">
        <v>1.1503000000000001</v>
      </c>
      <c r="H366" s="369">
        <f t="shared" si="163"/>
        <v>714.99999999999898</v>
      </c>
      <c r="I366" s="73" t="str">
        <f t="shared" si="262"/>
        <v/>
      </c>
      <c r="J366" s="73" t="str">
        <f t="shared" si="263"/>
        <v/>
      </c>
      <c r="K366" s="180">
        <v>70592</v>
      </c>
      <c r="L366" s="75">
        <f t="shared" ref="L366" si="318">K366-K365</f>
        <v>-112022</v>
      </c>
      <c r="M366" s="76">
        <f t="shared" ref="M366" si="319">L366/K365</f>
        <v>-0.61343599066884247</v>
      </c>
      <c r="N366" s="180">
        <v>489004</v>
      </c>
      <c r="O366" s="180">
        <v>8187</v>
      </c>
      <c r="P366" s="408">
        <v>508253</v>
      </c>
      <c r="Q366" s="75">
        <f t="shared" ref="Q366" si="320">P366-P365</f>
        <v>1458</v>
      </c>
      <c r="R366" s="76">
        <f t="shared" ref="R366" si="321">Q366/P365</f>
        <v>2.8769028897285883E-3</v>
      </c>
      <c r="S366" s="435">
        <v>5.1909999999999998</v>
      </c>
      <c r="T366" s="438">
        <v>5.1017999999999999</v>
      </c>
      <c r="U366" s="437"/>
      <c r="V366" s="435"/>
      <c r="W366" s="182"/>
      <c r="X366" s="598"/>
      <c r="Y366" s="178"/>
      <c r="Z366" s="591"/>
      <c r="AA366" s="178"/>
      <c r="AB366" s="179"/>
      <c r="AC366" s="73"/>
      <c r="AD366" s="73"/>
      <c r="AE366" s="180"/>
      <c r="AF366" s="75"/>
      <c r="AG366" s="76"/>
      <c r="AH366" s="180"/>
      <c r="AI366" s="180"/>
      <c r="AJ366" s="180"/>
      <c r="AK366" s="75"/>
      <c r="AL366" s="76"/>
      <c r="AM366" s="181"/>
      <c r="AN366" s="181"/>
      <c r="AO366" s="182"/>
      <c r="AP366" s="134"/>
      <c r="AQ366" s="135"/>
      <c r="AR366" s="111"/>
      <c r="AS366" s="178"/>
      <c r="AT366" s="178"/>
      <c r="AU366" s="178"/>
      <c r="AV366" s="178"/>
      <c r="AW366" s="179"/>
      <c r="AX366" s="73"/>
      <c r="AY366" s="73"/>
      <c r="AZ366" s="180"/>
      <c r="BA366" s="75"/>
      <c r="BB366" s="76"/>
      <c r="BC366" s="180"/>
      <c r="BD366" s="180"/>
      <c r="BE366" s="180"/>
      <c r="BF366" s="75"/>
      <c r="BG366" s="76"/>
      <c r="BH366" s="181"/>
      <c r="BI366" s="181"/>
      <c r="BJ366" s="182"/>
      <c r="BK366" s="134"/>
      <c r="BL366" s="135"/>
      <c r="BM366" s="111"/>
      <c r="BN366" s="178"/>
      <c r="BO366" s="178"/>
      <c r="BP366" s="178"/>
      <c r="BQ366" s="178"/>
      <c r="BR366" s="179"/>
      <c r="BS366" s="73"/>
      <c r="BT366" s="73"/>
      <c r="BU366" s="180"/>
      <c r="BV366" s="75"/>
      <c r="BW366" s="76"/>
      <c r="BX366" s="180"/>
      <c r="BY366" s="180"/>
      <c r="BZ366" s="180"/>
      <c r="CA366" s="75"/>
      <c r="CB366" s="76"/>
      <c r="CC366" s="181"/>
      <c r="CD366" s="181"/>
      <c r="CE366" s="182"/>
      <c r="CF366" s="134"/>
      <c r="CG366" s="135"/>
      <c r="CH366" s="111"/>
      <c r="CI366" s="178"/>
      <c r="CJ366" s="178"/>
      <c r="CK366" s="178"/>
      <c r="CL366" s="178"/>
      <c r="CM366" s="179"/>
      <c r="CN366" s="73"/>
      <c r="CO366" s="73"/>
      <c r="CP366" s="180"/>
      <c r="CQ366" s="75"/>
      <c r="CR366" s="76"/>
      <c r="CS366" s="180"/>
      <c r="CT366" s="180"/>
      <c r="CU366" s="180"/>
      <c r="CV366" s="75"/>
      <c r="CW366" s="76"/>
      <c r="CX366" s="181"/>
      <c r="CY366" s="181"/>
      <c r="CZ366" s="182"/>
      <c r="DA366" s="134"/>
      <c r="DB366" s="135"/>
      <c r="DC366" s="111"/>
      <c r="DD366" s="178"/>
      <c r="DE366" s="178"/>
      <c r="DF366" s="178"/>
      <c r="DG366" s="178"/>
      <c r="DH366" s="179"/>
      <c r="DI366" s="73"/>
      <c r="DJ366" s="73"/>
      <c r="DK366" s="180"/>
      <c r="DL366" s="75"/>
      <c r="DM366" s="76"/>
      <c r="DN366" s="180"/>
      <c r="DO366" s="180"/>
      <c r="DP366" s="180"/>
      <c r="DQ366" s="75"/>
      <c r="DR366" s="76"/>
      <c r="DS366" s="181"/>
      <c r="DT366" s="181"/>
      <c r="DU366" s="182"/>
      <c r="DV366" s="134"/>
      <c r="DW366" s="135"/>
      <c r="DX366" s="111"/>
      <c r="DY366" s="178"/>
      <c r="DZ366" s="178"/>
      <c r="EA366" s="178"/>
      <c r="EB366" s="178"/>
      <c r="EC366" s="179"/>
      <c r="ED366" s="73"/>
      <c r="EE366" s="73"/>
      <c r="EF366" s="180"/>
      <c r="EG366" s="75"/>
      <c r="EH366" s="76"/>
      <c r="EI366" s="180"/>
      <c r="EJ366" s="180"/>
      <c r="EK366" s="180"/>
      <c r="EL366" s="75"/>
      <c r="EM366" s="76"/>
      <c r="EN366" s="181"/>
      <c r="EO366" s="181"/>
      <c r="EP366" s="182"/>
      <c r="EQ366" s="134"/>
      <c r="ER366" s="135"/>
      <c r="ES366" s="111"/>
      <c r="ET366" s="178"/>
      <c r="EU366" s="178"/>
      <c r="EV366" s="178"/>
      <c r="EW366" s="178"/>
      <c r="EX366" s="179"/>
      <c r="EY366" s="73"/>
      <c r="EZ366" s="73"/>
      <c r="FA366" s="180"/>
      <c r="FB366" s="75"/>
      <c r="FC366" s="76"/>
      <c r="FD366" s="180"/>
      <c r="FE366" s="180"/>
      <c r="FF366" s="180"/>
      <c r="FG366" s="75"/>
      <c r="FH366" s="76"/>
      <c r="FI366" s="181"/>
      <c r="FJ366" s="181"/>
      <c r="FK366" s="182"/>
      <c r="FL366" s="134"/>
      <c r="FM366" s="135"/>
      <c r="FN366" s="111"/>
      <c r="FO366" s="178"/>
      <c r="FP366" s="178"/>
      <c r="FQ366" s="178"/>
      <c r="FR366" s="178"/>
      <c r="FS366" s="179"/>
      <c r="FT366" s="73"/>
      <c r="FU366" s="73"/>
      <c r="FV366" s="180"/>
      <c r="FW366" s="75"/>
      <c r="FX366" s="76"/>
      <c r="FY366" s="180"/>
      <c r="FZ366" s="180"/>
      <c r="GA366" s="180"/>
      <c r="GB366" s="75"/>
      <c r="GC366" s="76"/>
      <c r="GD366" s="181"/>
      <c r="GE366" s="181"/>
      <c r="GF366" s="182"/>
      <c r="GG366" s="134"/>
      <c r="GH366" s="135"/>
      <c r="GI366" s="111"/>
      <c r="GJ366" s="178"/>
      <c r="GK366" s="178"/>
      <c r="GL366" s="178"/>
      <c r="GM366" s="178"/>
      <c r="GN366" s="179"/>
      <c r="GO366" s="73"/>
      <c r="GP366" s="73"/>
      <c r="GQ366" s="180"/>
      <c r="GR366" s="75"/>
      <c r="GS366" s="76"/>
      <c r="GT366" s="180"/>
      <c r="GU366" s="180"/>
      <c r="GV366" s="180"/>
      <c r="GW366" s="75"/>
      <c r="GX366" s="76"/>
      <c r="GY366" s="181"/>
      <c r="GZ366" s="181"/>
      <c r="HA366" s="182"/>
      <c r="HB366" s="134"/>
      <c r="HC366" s="135"/>
      <c r="HD366" s="111"/>
      <c r="HE366" s="178"/>
      <c r="HF366" s="178"/>
      <c r="HG366" s="178"/>
      <c r="HH366" s="178"/>
      <c r="HI366" s="179"/>
      <c r="HJ366" s="73"/>
      <c r="HK366" s="73"/>
      <c r="HL366" s="180"/>
      <c r="HM366" s="75"/>
      <c r="HN366" s="76"/>
      <c r="HO366" s="180"/>
      <c r="HP366" s="180"/>
      <c r="HQ366" s="180"/>
      <c r="HR366" s="75"/>
      <c r="HS366" s="76"/>
      <c r="HT366" s="181"/>
      <c r="HU366" s="181"/>
      <c r="HV366" s="182"/>
      <c r="HW366" s="134"/>
      <c r="HX366" s="135"/>
      <c r="HY366" s="111"/>
      <c r="HZ366" s="178"/>
      <c r="IA366" s="178"/>
      <c r="IB366" s="178"/>
      <c r="IC366" s="178"/>
      <c r="ID366" s="179"/>
      <c r="IE366" s="73"/>
      <c r="IF366" s="73"/>
      <c r="IG366" s="180"/>
      <c r="IH366" s="75"/>
      <c r="II366" s="76"/>
      <c r="IJ366" s="180"/>
      <c r="IK366" s="180"/>
      <c r="IL366" s="180"/>
      <c r="IM366" s="75"/>
      <c r="IN366" s="76"/>
      <c r="IO366" s="181"/>
      <c r="IP366" s="181"/>
      <c r="IQ366" s="182"/>
      <c r="IR366" s="134"/>
      <c r="IS366" s="135"/>
      <c r="IT366" s="111"/>
      <c r="IU366" s="178"/>
      <c r="IV366" s="178"/>
      <c r="IW366" s="178"/>
      <c r="IX366" s="178"/>
      <c r="IY366" s="179"/>
      <c r="IZ366" s="73"/>
      <c r="JA366" s="73"/>
      <c r="JB366" s="180"/>
      <c r="JC366" s="75"/>
      <c r="JD366" s="76"/>
      <c r="JE366" s="180"/>
      <c r="JF366" s="180"/>
      <c r="JG366" s="180"/>
      <c r="JH366" s="75"/>
      <c r="JI366" s="76"/>
      <c r="JJ366" s="181"/>
      <c r="JK366" s="181"/>
      <c r="JL366" s="182"/>
      <c r="JM366" s="134"/>
      <c r="JN366" s="135"/>
      <c r="JO366" s="111"/>
      <c r="JP366" s="178"/>
      <c r="JQ366" s="178"/>
      <c r="JR366" s="178"/>
      <c r="JS366" s="178"/>
      <c r="JT366" s="179"/>
      <c r="JU366" s="73"/>
      <c r="JV366" s="73"/>
      <c r="JW366" s="180"/>
      <c r="JX366" s="75"/>
      <c r="JY366" s="76"/>
      <c r="JZ366" s="180"/>
      <c r="KA366" s="180"/>
      <c r="KB366" s="180"/>
      <c r="KC366" s="75"/>
      <c r="KD366" s="76"/>
      <c r="KE366" s="181"/>
      <c r="KF366" s="181"/>
      <c r="KG366" s="182"/>
      <c r="KH366" s="134"/>
      <c r="KI366" s="135"/>
      <c r="KJ366" s="111"/>
      <c r="KK366" s="178"/>
      <c r="KL366" s="178"/>
      <c r="KM366" s="178"/>
      <c r="KN366" s="178"/>
      <c r="KO366" s="179"/>
      <c r="KP366" s="73"/>
      <c r="KQ366" s="73"/>
      <c r="KR366" s="180"/>
      <c r="KS366" s="75"/>
      <c r="KT366" s="76"/>
      <c r="KU366" s="180"/>
      <c r="KV366" s="180"/>
      <c r="KW366" s="180"/>
      <c r="KX366" s="75"/>
      <c r="KY366" s="76"/>
      <c r="KZ366" s="181"/>
      <c r="LA366" s="181"/>
      <c r="LB366" s="182"/>
      <c r="LC366" s="134"/>
      <c r="LD366" s="135"/>
      <c r="LE366" s="111"/>
      <c r="LF366" s="178"/>
      <c r="LG366" s="178"/>
      <c r="LH366" s="178"/>
      <c r="LI366" s="178"/>
      <c r="LJ366" s="179"/>
      <c r="LK366" s="73"/>
      <c r="LL366" s="73"/>
      <c r="LM366" s="180"/>
      <c r="LN366" s="75"/>
      <c r="LO366" s="76"/>
      <c r="LP366" s="180"/>
      <c r="LQ366" s="180"/>
      <c r="LR366" s="180"/>
      <c r="LS366" s="75"/>
      <c r="LT366" s="76"/>
      <c r="LU366" s="181"/>
      <c r="LV366" s="181"/>
      <c r="LW366" s="182"/>
      <c r="LX366" s="134"/>
      <c r="LY366" s="135"/>
      <c r="LZ366" s="111"/>
      <c r="MA366" s="178"/>
      <c r="MB366" s="178"/>
      <c r="MC366" s="178"/>
      <c r="MD366" s="178"/>
      <c r="ME366" s="179"/>
      <c r="MF366" s="73"/>
      <c r="MG366" s="73"/>
      <c r="MH366" s="180"/>
      <c r="MI366" s="75"/>
      <c r="MJ366" s="76"/>
      <c r="MK366" s="180"/>
      <c r="ML366" s="180"/>
      <c r="MM366" s="180"/>
      <c r="MN366" s="75"/>
      <c r="MO366" s="76"/>
      <c r="MP366" s="181"/>
      <c r="MQ366" s="181"/>
      <c r="MR366" s="182"/>
      <c r="MS366" s="134"/>
      <c r="MT366" s="135"/>
      <c r="MU366" s="111"/>
      <c r="MV366" s="178"/>
      <c r="MW366" s="178"/>
      <c r="MX366" s="178"/>
      <c r="MY366" s="178"/>
      <c r="MZ366" s="179"/>
      <c r="NA366" s="73"/>
      <c r="NB366" s="73"/>
      <c r="NC366" s="180"/>
      <c r="ND366" s="75"/>
      <c r="NE366" s="76"/>
      <c r="NF366" s="180"/>
      <c r="NG366" s="180"/>
      <c r="NH366" s="180"/>
      <c r="NI366" s="75"/>
      <c r="NJ366" s="76"/>
      <c r="NK366" s="181"/>
      <c r="NL366" s="181"/>
      <c r="NM366" s="182"/>
      <c r="NN366" s="134"/>
      <c r="NO366" s="135"/>
      <c r="NP366" s="111"/>
      <c r="NQ366" s="178"/>
      <c r="NR366" s="178"/>
      <c r="NS366" s="178"/>
      <c r="NT366" s="178"/>
      <c r="NU366" s="179"/>
      <c r="NV366" s="73"/>
      <c r="NW366" s="73"/>
      <c r="NX366" s="180"/>
      <c r="NY366" s="75"/>
      <c r="NZ366" s="76"/>
      <c r="OA366" s="180"/>
      <c r="OB366" s="180"/>
      <c r="OC366" s="180"/>
      <c r="OD366" s="75"/>
      <c r="OE366" s="76"/>
      <c r="OF366" s="181"/>
      <c r="OG366" s="181"/>
      <c r="OH366" s="182"/>
      <c r="OI366" s="134"/>
      <c r="OJ366" s="135"/>
      <c r="OK366" s="111"/>
      <c r="OL366" s="178"/>
      <c r="OM366" s="178"/>
      <c r="ON366" s="178"/>
      <c r="OO366" s="178"/>
      <c r="OP366" s="179"/>
      <c r="OQ366" s="73"/>
      <c r="OR366" s="73"/>
      <c r="OS366" s="180"/>
      <c r="OT366" s="75"/>
      <c r="OU366" s="76"/>
      <c r="OV366" s="180"/>
      <c r="OW366" s="180"/>
      <c r="OX366" s="180"/>
      <c r="OY366" s="75"/>
      <c r="OZ366" s="76"/>
      <c r="PA366" s="181"/>
      <c r="PB366" s="181"/>
      <c r="PC366" s="182"/>
      <c r="PD366" s="134"/>
      <c r="PE366" s="135"/>
      <c r="PF366" s="111"/>
      <c r="PG366" s="178"/>
      <c r="PH366" s="178"/>
      <c r="PI366" s="178"/>
      <c r="PJ366" s="178"/>
      <c r="PK366" s="179"/>
      <c r="PL366" s="73"/>
      <c r="PM366" s="73"/>
      <c r="PN366" s="180"/>
      <c r="PO366" s="75"/>
      <c r="PP366" s="76"/>
      <c r="PQ366" s="180"/>
      <c r="PR366" s="180"/>
      <c r="PS366" s="180"/>
      <c r="PT366" s="75"/>
      <c r="PU366" s="76"/>
      <c r="PV366" s="181"/>
      <c r="PW366" s="181"/>
      <c r="PX366" s="182"/>
      <c r="PY366" s="134"/>
      <c r="PZ366" s="135"/>
      <c r="QA366" s="111"/>
      <c r="QB366" s="178"/>
      <c r="QC366" s="178"/>
      <c r="QD366" s="178"/>
      <c r="QE366" s="178"/>
      <c r="QF366" s="179"/>
      <c r="QG366" s="73"/>
      <c r="QH366" s="73"/>
      <c r="QI366" s="180"/>
      <c r="QJ366" s="75"/>
      <c r="QK366" s="76"/>
      <c r="QL366" s="180"/>
      <c r="QM366" s="180"/>
      <c r="QN366" s="180"/>
      <c r="QO366" s="75"/>
      <c r="QP366" s="76"/>
      <c r="QQ366" s="181"/>
      <c r="QR366" s="181"/>
      <c r="QS366" s="182"/>
      <c r="QT366" s="134"/>
      <c r="QU366" s="135"/>
      <c r="QV366" s="111"/>
      <c r="QW366" s="178"/>
      <c r="QX366" s="178"/>
      <c r="QY366" s="178"/>
      <c r="QZ366" s="178"/>
      <c r="RA366" s="179"/>
      <c r="RB366" s="73"/>
      <c r="RC366" s="73"/>
      <c r="RD366" s="180"/>
      <c r="RE366" s="75"/>
      <c r="RF366" s="76"/>
      <c r="RG366" s="180"/>
      <c r="RH366" s="180"/>
      <c r="RI366" s="180"/>
      <c r="RJ366" s="75"/>
      <c r="RK366" s="76"/>
      <c r="RL366" s="181"/>
      <c r="RM366" s="181"/>
      <c r="RN366" s="182"/>
      <c r="RO366" s="134"/>
      <c r="RP366" s="135"/>
      <c r="RQ366" s="111"/>
      <c r="RR366" s="178"/>
      <c r="RS366" s="178"/>
      <c r="RT366" s="178"/>
      <c r="RU366" s="178"/>
      <c r="RV366" s="179"/>
      <c r="RW366" s="73"/>
      <c r="RX366" s="73"/>
      <c r="RY366" s="180"/>
      <c r="RZ366" s="75"/>
      <c r="SA366" s="76"/>
      <c r="SB366" s="180"/>
      <c r="SC366" s="180"/>
      <c r="SD366" s="180"/>
      <c r="SE366" s="75"/>
      <c r="SF366" s="76"/>
      <c r="SG366" s="181"/>
      <c r="SH366" s="181"/>
      <c r="SI366" s="182"/>
      <c r="SJ366" s="134"/>
      <c r="SK366" s="135"/>
      <c r="SL366" s="111"/>
      <c r="SM366" s="178"/>
      <c r="SN366" s="178"/>
      <c r="SO366" s="178"/>
      <c r="SP366" s="178"/>
      <c r="SQ366" s="179"/>
      <c r="SR366" s="73"/>
      <c r="SS366" s="73"/>
      <c r="ST366" s="180"/>
      <c r="SU366" s="75"/>
      <c r="SV366" s="76"/>
      <c r="SW366" s="180"/>
      <c r="SX366" s="180"/>
      <c r="SY366" s="180"/>
      <c r="SZ366" s="75"/>
      <c r="TA366" s="76"/>
      <c r="TB366" s="181"/>
      <c r="TC366" s="181"/>
      <c r="TD366" s="182"/>
      <c r="TE366" s="134"/>
      <c r="TF366" s="135"/>
      <c r="TG366" s="111"/>
      <c r="TH366" s="178"/>
      <c r="TI366" s="178"/>
      <c r="TJ366" s="178"/>
      <c r="TK366" s="178"/>
      <c r="TL366" s="179"/>
      <c r="TM366" s="73"/>
      <c r="TN366" s="73"/>
      <c r="TO366" s="180"/>
      <c r="TP366" s="75"/>
      <c r="TQ366" s="76"/>
      <c r="TR366" s="180"/>
      <c r="TS366" s="180"/>
      <c r="TT366" s="180"/>
      <c r="TU366" s="75"/>
      <c r="TV366" s="76"/>
      <c r="TW366" s="181"/>
      <c r="TX366" s="181"/>
      <c r="TY366" s="182"/>
      <c r="TZ366" s="134"/>
      <c r="UA366" s="135"/>
      <c r="UB366" s="111"/>
      <c r="UC366" s="178"/>
      <c r="UD366" s="178"/>
      <c r="UE366" s="178"/>
      <c r="UF366" s="178"/>
      <c r="UG366" s="179"/>
      <c r="UH366" s="73"/>
      <c r="UI366" s="73"/>
      <c r="UJ366" s="180"/>
      <c r="UK366" s="75"/>
      <c r="UL366" s="76"/>
      <c r="UM366" s="180"/>
      <c r="UN366" s="180"/>
      <c r="UO366" s="180"/>
      <c r="UP366" s="75"/>
      <c r="UQ366" s="76"/>
      <c r="UR366" s="181"/>
      <c r="US366" s="181"/>
      <c r="UT366" s="182"/>
      <c r="UU366" s="134"/>
      <c r="UV366" s="135"/>
      <c r="UW366" s="111"/>
      <c r="UX366" s="178"/>
      <c r="UY366" s="178"/>
      <c r="UZ366" s="178"/>
      <c r="VA366" s="178"/>
      <c r="VB366" s="179"/>
      <c r="VC366" s="73"/>
      <c r="VD366" s="73"/>
      <c r="VE366" s="180"/>
      <c r="VF366" s="75"/>
      <c r="VG366" s="76"/>
      <c r="VH366" s="180"/>
      <c r="VI366" s="180"/>
      <c r="VJ366" s="180"/>
      <c r="VK366" s="75"/>
      <c r="VL366" s="76"/>
      <c r="VM366" s="181"/>
      <c r="VN366" s="181"/>
      <c r="VO366" s="182"/>
      <c r="VP366" s="134"/>
      <c r="VQ366" s="135"/>
      <c r="VR366" s="111"/>
      <c r="VS366" s="178"/>
      <c r="VT366" s="178"/>
      <c r="VU366" s="178"/>
      <c r="VV366" s="178"/>
      <c r="VW366" s="179"/>
      <c r="VX366" s="73"/>
      <c r="VY366" s="73"/>
      <c r="VZ366" s="180"/>
      <c r="WA366" s="75"/>
      <c r="WB366" s="76"/>
      <c r="WC366" s="180"/>
      <c r="WD366" s="180"/>
      <c r="WE366" s="180"/>
      <c r="WF366" s="75"/>
      <c r="WG366" s="76"/>
      <c r="WH366" s="181"/>
      <c r="WI366" s="181"/>
      <c r="WJ366" s="182"/>
      <c r="WK366" s="134"/>
      <c r="WL366" s="135"/>
      <c r="WM366" s="111"/>
      <c r="WN366" s="178"/>
      <c r="WO366" s="178"/>
      <c r="WP366" s="178"/>
      <c r="WQ366" s="178"/>
      <c r="WR366" s="179"/>
      <c r="WS366" s="73"/>
      <c r="WT366" s="73"/>
      <c r="WU366" s="180"/>
      <c r="WV366" s="75"/>
      <c r="WW366" s="76"/>
      <c r="WX366" s="180"/>
      <c r="WY366" s="180"/>
      <c r="WZ366" s="180"/>
      <c r="XA366" s="75"/>
      <c r="XB366" s="76"/>
      <c r="XC366" s="181"/>
      <c r="XD366" s="181"/>
      <c r="XE366" s="182"/>
      <c r="XF366" s="134"/>
      <c r="XG366" s="135"/>
      <c r="XH366" s="111"/>
      <c r="XI366" s="178"/>
      <c r="XJ366" s="178"/>
      <c r="XK366" s="178"/>
      <c r="XL366" s="178"/>
      <c r="XM366" s="179"/>
      <c r="XN366" s="73"/>
      <c r="XO366" s="73"/>
      <c r="XP366" s="180"/>
      <c r="XQ366" s="75"/>
      <c r="XR366" s="76"/>
      <c r="XS366" s="180"/>
      <c r="XT366" s="180"/>
      <c r="XU366" s="180"/>
      <c r="XV366" s="75"/>
      <c r="XW366" s="76"/>
      <c r="XX366" s="181"/>
      <c r="XY366" s="181"/>
      <c r="XZ366" s="182"/>
      <c r="YA366" s="134"/>
      <c r="YB366" s="135"/>
      <c r="YC366" s="111"/>
      <c r="YD366" s="178"/>
      <c r="YE366" s="178"/>
      <c r="YF366" s="178"/>
      <c r="YG366" s="178"/>
      <c r="YH366" s="179"/>
      <c r="YI366" s="73"/>
      <c r="YJ366" s="73"/>
      <c r="YK366" s="180"/>
      <c r="YL366" s="75"/>
      <c r="YM366" s="76"/>
      <c r="YN366" s="180"/>
      <c r="YO366" s="180"/>
      <c r="YP366" s="180"/>
      <c r="YQ366" s="75"/>
      <c r="YR366" s="76"/>
      <c r="YS366" s="181"/>
      <c r="YT366" s="181"/>
      <c r="YU366" s="182"/>
      <c r="YV366" s="134"/>
      <c r="YW366" s="135"/>
      <c r="YX366" s="111"/>
      <c r="YY366" s="178"/>
      <c r="YZ366" s="178"/>
      <c r="ZA366" s="178"/>
      <c r="ZB366" s="178"/>
      <c r="ZC366" s="179"/>
      <c r="ZD366" s="73"/>
      <c r="ZE366" s="73"/>
      <c r="ZF366" s="180"/>
      <c r="ZG366" s="75"/>
      <c r="ZH366" s="76"/>
      <c r="ZI366" s="180"/>
      <c r="ZJ366" s="180"/>
      <c r="ZK366" s="180"/>
      <c r="ZL366" s="75"/>
      <c r="ZM366" s="76"/>
      <c r="ZN366" s="181"/>
      <c r="ZO366" s="181"/>
      <c r="ZP366" s="182"/>
      <c r="ZQ366" s="134"/>
      <c r="ZR366" s="135"/>
      <c r="ZS366" s="111"/>
      <c r="ZT366" s="178"/>
      <c r="ZU366" s="178"/>
      <c r="ZV366" s="178"/>
      <c r="ZW366" s="178"/>
      <c r="ZX366" s="179"/>
      <c r="ZY366" s="73"/>
      <c r="ZZ366" s="73"/>
      <c r="AAA366" s="180"/>
      <c r="AAB366" s="75"/>
      <c r="AAC366" s="76"/>
      <c r="AAD366" s="180"/>
      <c r="AAE366" s="180"/>
      <c r="AAF366" s="180"/>
      <c r="AAG366" s="75"/>
      <c r="AAH366" s="76"/>
      <c r="AAI366" s="181"/>
      <c r="AAJ366" s="181"/>
      <c r="AAK366" s="182"/>
      <c r="AAL366" s="134"/>
      <c r="AAM366" s="135"/>
      <c r="AAN366" s="111"/>
      <c r="AAO366" s="178"/>
      <c r="AAP366" s="178"/>
      <c r="AAQ366" s="178"/>
      <c r="AAR366" s="178"/>
      <c r="AAS366" s="179"/>
      <c r="AAT366" s="73"/>
      <c r="AAU366" s="73"/>
      <c r="AAV366" s="180"/>
      <c r="AAW366" s="75"/>
      <c r="AAX366" s="76"/>
      <c r="AAY366" s="180"/>
      <c r="AAZ366" s="180"/>
      <c r="ABA366" s="180"/>
      <c r="ABB366" s="75"/>
      <c r="ABC366" s="76"/>
      <c r="ABD366" s="181"/>
      <c r="ABE366" s="181"/>
      <c r="ABF366" s="182"/>
      <c r="ABG366" s="134"/>
      <c r="ABH366" s="135"/>
      <c r="ABI366" s="111"/>
      <c r="ABJ366" s="178"/>
      <c r="ABK366" s="178"/>
      <c r="ABL366" s="178"/>
      <c r="ABM366" s="178"/>
      <c r="ABN366" s="179"/>
      <c r="ABO366" s="73"/>
      <c r="ABP366" s="73"/>
      <c r="ABQ366" s="180"/>
      <c r="ABR366" s="75"/>
      <c r="ABS366" s="76"/>
      <c r="ABT366" s="180"/>
      <c r="ABU366" s="180"/>
      <c r="ABV366" s="180"/>
      <c r="ABW366" s="75"/>
      <c r="ABX366" s="76"/>
      <c r="ABY366" s="181"/>
      <c r="ABZ366" s="181"/>
      <c r="ACA366" s="182"/>
      <c r="ACB366" s="134"/>
      <c r="ACC366" s="135"/>
      <c r="ACD366" s="111"/>
      <c r="ACE366" s="178"/>
      <c r="ACF366" s="178"/>
      <c r="ACG366" s="178"/>
      <c r="ACH366" s="178"/>
      <c r="ACI366" s="179"/>
      <c r="ACJ366" s="73"/>
      <c r="ACK366" s="73"/>
      <c r="ACL366" s="180"/>
      <c r="ACM366" s="75"/>
      <c r="ACN366" s="76"/>
      <c r="ACO366" s="180"/>
      <c r="ACP366" s="180"/>
      <c r="ACQ366" s="180"/>
      <c r="ACR366" s="75"/>
      <c r="ACS366" s="76"/>
      <c r="ACT366" s="181"/>
      <c r="ACU366" s="181"/>
      <c r="ACV366" s="182"/>
      <c r="ACW366" s="134"/>
      <c r="ACX366" s="135"/>
      <c r="ACY366" s="111"/>
      <c r="ACZ366" s="178"/>
      <c r="ADA366" s="178"/>
      <c r="ADB366" s="178"/>
      <c r="ADC366" s="178"/>
      <c r="ADD366" s="179"/>
      <c r="ADE366" s="73"/>
      <c r="ADF366" s="73"/>
      <c r="ADG366" s="180"/>
      <c r="ADH366" s="75"/>
      <c r="ADI366" s="76"/>
      <c r="ADJ366" s="180"/>
      <c r="ADK366" s="180"/>
      <c r="ADL366" s="180"/>
      <c r="ADM366" s="75"/>
      <c r="ADN366" s="76"/>
      <c r="ADO366" s="181"/>
      <c r="ADP366" s="181"/>
      <c r="ADQ366" s="182"/>
      <c r="ADR366" s="134"/>
      <c r="ADS366" s="135"/>
      <c r="ADT366" s="111"/>
      <c r="ADU366" s="178"/>
      <c r="ADV366" s="178"/>
      <c r="ADW366" s="178"/>
      <c r="ADX366" s="178"/>
      <c r="ADY366" s="179"/>
      <c r="ADZ366" s="73"/>
      <c r="AEA366" s="73"/>
      <c r="AEB366" s="180"/>
      <c r="AEC366" s="75"/>
      <c r="AED366" s="76"/>
      <c r="AEE366" s="180"/>
      <c r="AEF366" s="180"/>
      <c r="AEG366" s="180"/>
      <c r="AEH366" s="75"/>
      <c r="AEI366" s="76"/>
      <c r="AEJ366" s="181"/>
      <c r="AEK366" s="181"/>
      <c r="AEL366" s="182"/>
      <c r="AEM366" s="134"/>
      <c r="AEN366" s="135"/>
      <c r="AEO366" s="111"/>
      <c r="AEP366" s="178"/>
      <c r="AEQ366" s="178"/>
      <c r="AER366" s="178"/>
      <c r="AES366" s="178"/>
      <c r="AET366" s="179"/>
      <c r="AEU366" s="73"/>
      <c r="AEV366" s="73"/>
      <c r="AEW366" s="180"/>
      <c r="AEX366" s="75"/>
      <c r="AEY366" s="76"/>
      <c r="AEZ366" s="180"/>
      <c r="AFA366" s="180"/>
      <c r="AFB366" s="180"/>
      <c r="AFC366" s="75"/>
      <c r="AFD366" s="76"/>
      <c r="AFE366" s="181"/>
      <c r="AFF366" s="181"/>
      <c r="AFG366" s="182"/>
      <c r="AFH366" s="134"/>
      <c r="AFI366" s="135"/>
      <c r="AFJ366" s="111"/>
      <c r="AFK366" s="178"/>
      <c r="AFL366" s="178"/>
      <c r="AFM366" s="178"/>
      <c r="AFN366" s="178"/>
      <c r="AFO366" s="179"/>
      <c r="AFP366" s="73"/>
      <c r="AFQ366" s="73"/>
      <c r="AFR366" s="180"/>
      <c r="AFS366" s="75"/>
      <c r="AFT366" s="76"/>
      <c r="AFU366" s="180"/>
      <c r="AFV366" s="180"/>
      <c r="AFW366" s="180"/>
      <c r="AFX366" s="75"/>
      <c r="AFY366" s="76"/>
      <c r="AFZ366" s="181"/>
      <c r="AGA366" s="181"/>
      <c r="AGB366" s="182"/>
      <c r="AGC366" s="134"/>
      <c r="AGD366" s="135"/>
      <c r="AGE366" s="111"/>
      <c r="AGF366" s="178"/>
      <c r="AGG366" s="178"/>
      <c r="AGH366" s="178"/>
      <c r="AGI366" s="178"/>
      <c r="AGJ366" s="179"/>
      <c r="AGK366" s="73"/>
      <c r="AGL366" s="73"/>
      <c r="AGM366" s="180"/>
      <c r="AGN366" s="75"/>
      <c r="AGO366" s="76"/>
      <c r="AGP366" s="180"/>
      <c r="AGQ366" s="180"/>
      <c r="AGR366" s="180"/>
      <c r="AGS366" s="75"/>
      <c r="AGT366" s="76"/>
      <c r="AGU366" s="181"/>
      <c r="AGV366" s="181"/>
      <c r="AGW366" s="182"/>
      <c r="AGX366" s="134"/>
      <c r="AGY366" s="135"/>
      <c r="AGZ366" s="111"/>
      <c r="AHA366" s="178"/>
      <c r="AHB366" s="178"/>
      <c r="AHC366" s="178"/>
      <c r="AHD366" s="178"/>
      <c r="AHE366" s="179"/>
      <c r="AHF366" s="73"/>
      <c r="AHG366" s="73"/>
      <c r="AHH366" s="180"/>
      <c r="AHI366" s="75"/>
      <c r="AHJ366" s="76"/>
      <c r="AHK366" s="180"/>
      <c r="AHL366" s="180"/>
      <c r="AHM366" s="180"/>
      <c r="AHN366" s="75"/>
      <c r="AHO366" s="76"/>
      <c r="AHP366" s="181"/>
      <c r="AHQ366" s="181"/>
      <c r="AHR366" s="182"/>
      <c r="AHS366" s="134"/>
      <c r="AHT366" s="135"/>
      <c r="AHU366" s="111"/>
      <c r="AHV366" s="178"/>
      <c r="AHW366" s="178"/>
      <c r="AHX366" s="178"/>
      <c r="AHY366" s="178"/>
      <c r="AHZ366" s="179"/>
      <c r="AIA366" s="73"/>
      <c r="AIB366" s="73"/>
      <c r="AIC366" s="180"/>
      <c r="AID366" s="75"/>
      <c r="AIE366" s="76"/>
      <c r="AIF366" s="180"/>
      <c r="AIG366" s="180"/>
      <c r="AIH366" s="180"/>
      <c r="AII366" s="75"/>
      <c r="AIJ366" s="76"/>
      <c r="AIK366" s="181"/>
      <c r="AIL366" s="181"/>
      <c r="AIM366" s="182"/>
      <c r="AIN366" s="134"/>
      <c r="AIO366" s="135"/>
      <c r="AIP366" s="111"/>
      <c r="AIQ366" s="178"/>
      <c r="AIR366" s="178"/>
      <c r="AIS366" s="178"/>
      <c r="AIT366" s="178"/>
      <c r="AIU366" s="179"/>
      <c r="AIV366" s="73"/>
      <c r="AIW366" s="73"/>
      <c r="AIX366" s="180"/>
      <c r="AIY366" s="75"/>
      <c r="AIZ366" s="76"/>
      <c r="AJA366" s="180"/>
      <c r="AJB366" s="180"/>
      <c r="AJC366" s="180"/>
      <c r="AJD366" s="75"/>
      <c r="AJE366" s="76"/>
      <c r="AJF366" s="181"/>
      <c r="AJG366" s="181"/>
      <c r="AJH366" s="182"/>
      <c r="AJI366" s="134"/>
      <c r="AJJ366" s="135"/>
      <c r="AJK366" s="111"/>
      <c r="AJL366" s="178"/>
      <c r="AJM366" s="178"/>
      <c r="AJN366" s="178"/>
      <c r="AJO366" s="178"/>
      <c r="AJP366" s="179"/>
      <c r="AJQ366" s="73"/>
      <c r="AJR366" s="73"/>
      <c r="AJS366" s="180"/>
      <c r="AJT366" s="75"/>
      <c r="AJU366" s="76"/>
      <c r="AJV366" s="180"/>
      <c r="AJW366" s="180"/>
      <c r="AJX366" s="180"/>
      <c r="AJY366" s="75"/>
      <c r="AJZ366" s="76"/>
      <c r="AKA366" s="181"/>
      <c r="AKB366" s="181"/>
      <c r="AKC366" s="182"/>
      <c r="AKD366" s="134"/>
      <c r="AKE366" s="135"/>
      <c r="AKF366" s="111"/>
      <c r="AKG366" s="178"/>
      <c r="AKH366" s="178"/>
      <c r="AKI366" s="178"/>
      <c r="AKJ366" s="178"/>
      <c r="AKK366" s="179"/>
      <c r="AKL366" s="73"/>
      <c r="AKM366" s="73"/>
      <c r="AKN366" s="180"/>
      <c r="AKO366" s="75"/>
      <c r="AKP366" s="76"/>
      <c r="AKQ366" s="180"/>
      <c r="AKR366" s="180"/>
      <c r="AKS366" s="180"/>
      <c r="AKT366" s="75"/>
      <c r="AKU366" s="76"/>
      <c r="AKV366" s="181"/>
      <c r="AKW366" s="181"/>
      <c r="AKX366" s="182"/>
      <c r="AKY366" s="134"/>
      <c r="AKZ366" s="135"/>
      <c r="ALA366" s="111"/>
      <c r="ALB366" s="178"/>
      <c r="ALC366" s="178"/>
      <c r="ALD366" s="178"/>
      <c r="ALE366" s="178"/>
      <c r="ALF366" s="179"/>
      <c r="ALG366" s="73"/>
      <c r="ALH366" s="73"/>
      <c r="ALI366" s="180"/>
      <c r="ALJ366" s="75"/>
      <c r="ALK366" s="76"/>
      <c r="ALL366" s="180"/>
      <c r="ALM366" s="180"/>
      <c r="ALN366" s="180"/>
      <c r="ALO366" s="75"/>
      <c r="ALP366" s="76"/>
      <c r="ALQ366" s="181"/>
      <c r="ALR366" s="181"/>
      <c r="ALS366" s="182"/>
      <c r="ALT366" s="134"/>
      <c r="ALU366" s="135"/>
      <c r="ALV366" s="111"/>
      <c r="ALW366" s="178"/>
      <c r="ALX366" s="178"/>
      <c r="ALY366" s="178"/>
      <c r="ALZ366" s="178"/>
      <c r="AMA366" s="179"/>
      <c r="AMB366" s="73"/>
      <c r="AMC366" s="73"/>
      <c r="AMD366" s="180"/>
      <c r="AME366" s="75"/>
      <c r="AMF366" s="76"/>
      <c r="AMG366" s="180"/>
      <c r="AMH366" s="180"/>
      <c r="AMI366" s="180"/>
      <c r="AMJ366" s="75"/>
      <c r="AMK366" s="76"/>
      <c r="AML366" s="181"/>
      <c r="AMM366" s="181"/>
      <c r="AMN366" s="182"/>
      <c r="AMO366" s="134"/>
      <c r="AMP366" s="135"/>
      <c r="AMQ366" s="111"/>
      <c r="AMR366" s="178"/>
      <c r="AMS366" s="178"/>
      <c r="AMT366" s="178"/>
      <c r="AMU366" s="178"/>
      <c r="AMV366" s="179"/>
      <c r="AMW366" s="73"/>
      <c r="AMX366" s="73"/>
      <c r="AMY366" s="180"/>
      <c r="AMZ366" s="75"/>
      <c r="ANA366" s="76"/>
      <c r="ANB366" s="180"/>
      <c r="ANC366" s="180"/>
      <c r="AND366" s="180"/>
      <c r="ANE366" s="75"/>
      <c r="ANF366" s="76"/>
      <c r="ANG366" s="181"/>
      <c r="ANH366" s="181"/>
      <c r="ANI366" s="182"/>
      <c r="ANJ366" s="134"/>
      <c r="ANK366" s="135"/>
      <c r="ANL366" s="111"/>
      <c r="ANM366" s="178"/>
      <c r="ANN366" s="178"/>
      <c r="ANO366" s="178"/>
      <c r="ANP366" s="178"/>
      <c r="ANQ366" s="179"/>
      <c r="ANR366" s="73"/>
      <c r="ANS366" s="73"/>
      <c r="ANT366" s="180"/>
      <c r="ANU366" s="75"/>
      <c r="ANV366" s="76"/>
      <c r="ANW366" s="180"/>
      <c r="ANX366" s="180"/>
      <c r="ANY366" s="180"/>
      <c r="ANZ366" s="75"/>
      <c r="AOA366" s="76"/>
      <c r="AOB366" s="181"/>
      <c r="AOC366" s="181"/>
      <c r="AOD366" s="182"/>
      <c r="AOE366" s="134"/>
      <c r="AOF366" s="135"/>
      <c r="AOG366" s="111"/>
      <c r="AOH366" s="178"/>
      <c r="AOI366" s="178"/>
      <c r="AOJ366" s="178"/>
      <c r="AOK366" s="178"/>
      <c r="AOL366" s="179"/>
      <c r="AOM366" s="73"/>
      <c r="AON366" s="73"/>
      <c r="AOO366" s="180"/>
      <c r="AOP366" s="75"/>
      <c r="AOQ366" s="76"/>
      <c r="AOR366" s="180"/>
      <c r="AOS366" s="180"/>
      <c r="AOT366" s="180"/>
      <c r="AOU366" s="75"/>
      <c r="AOV366" s="76"/>
      <c r="AOW366" s="181"/>
      <c r="AOX366" s="181"/>
      <c r="AOY366" s="182"/>
      <c r="AOZ366" s="134"/>
      <c r="APA366" s="135"/>
      <c r="APB366" s="111"/>
      <c r="APC366" s="178"/>
      <c r="APD366" s="178"/>
      <c r="APE366" s="178"/>
      <c r="APF366" s="178"/>
      <c r="APG366" s="179"/>
      <c r="APH366" s="73"/>
      <c r="API366" s="73"/>
      <c r="APJ366" s="180"/>
      <c r="APK366" s="75"/>
      <c r="APL366" s="76"/>
      <c r="APM366" s="180"/>
      <c r="APN366" s="180"/>
      <c r="APO366" s="180"/>
      <c r="APP366" s="75"/>
      <c r="APQ366" s="76"/>
      <c r="APR366" s="181"/>
      <c r="APS366" s="181"/>
      <c r="APT366" s="182"/>
      <c r="APU366" s="134"/>
      <c r="APV366" s="135"/>
      <c r="APW366" s="111"/>
      <c r="APX366" s="178"/>
      <c r="APY366" s="178"/>
      <c r="APZ366" s="178"/>
      <c r="AQA366" s="178"/>
      <c r="AQB366" s="179"/>
      <c r="AQC366" s="73"/>
      <c r="AQD366" s="73"/>
      <c r="AQE366" s="180"/>
      <c r="AQF366" s="75"/>
      <c r="AQG366" s="76"/>
      <c r="AQH366" s="180"/>
      <c r="AQI366" s="180"/>
      <c r="AQJ366" s="180"/>
      <c r="AQK366" s="75"/>
      <c r="AQL366" s="76"/>
      <c r="AQM366" s="181"/>
      <c r="AQN366" s="181"/>
      <c r="AQO366" s="182"/>
      <c r="AQP366" s="134"/>
      <c r="AQQ366" s="135"/>
      <c r="AQR366" s="111"/>
      <c r="AQS366" s="178"/>
      <c r="AQT366" s="178"/>
      <c r="AQU366" s="178"/>
      <c r="AQV366" s="178"/>
      <c r="AQW366" s="179"/>
      <c r="AQX366" s="73"/>
      <c r="AQY366" s="73"/>
      <c r="AQZ366" s="180"/>
      <c r="ARA366" s="75"/>
      <c r="ARB366" s="76"/>
      <c r="ARC366" s="180"/>
      <c r="ARD366" s="180"/>
      <c r="ARE366" s="180"/>
      <c r="ARF366" s="75"/>
      <c r="ARG366" s="76"/>
      <c r="ARH366" s="181"/>
      <c r="ARI366" s="181"/>
      <c r="ARJ366" s="182"/>
      <c r="ARK366" s="134"/>
      <c r="ARL366" s="135"/>
      <c r="ARM366" s="111"/>
      <c r="ARN366" s="178"/>
      <c r="ARO366" s="178"/>
      <c r="ARP366" s="178"/>
      <c r="ARQ366" s="178"/>
      <c r="ARR366" s="179"/>
      <c r="ARS366" s="73"/>
      <c r="ART366" s="73"/>
      <c r="ARU366" s="180"/>
      <c r="ARV366" s="75"/>
      <c r="ARW366" s="76"/>
      <c r="ARX366" s="180"/>
      <c r="ARY366" s="180"/>
      <c r="ARZ366" s="180"/>
      <c r="ASA366" s="75"/>
      <c r="ASB366" s="76"/>
      <c r="ASC366" s="181"/>
      <c r="ASD366" s="181"/>
      <c r="ASE366" s="182"/>
      <c r="ASF366" s="134"/>
      <c r="ASG366" s="135"/>
      <c r="ASH366" s="111"/>
      <c r="ASI366" s="178"/>
      <c r="ASJ366" s="178"/>
      <c r="ASK366" s="178"/>
      <c r="ASL366" s="178"/>
      <c r="ASM366" s="179"/>
      <c r="ASN366" s="73"/>
      <c r="ASO366" s="73"/>
      <c r="ASP366" s="180"/>
      <c r="ASQ366" s="75"/>
      <c r="ASR366" s="76"/>
      <c r="ASS366" s="180"/>
      <c r="AST366" s="180"/>
      <c r="ASU366" s="180"/>
      <c r="ASV366" s="75"/>
      <c r="ASW366" s="76"/>
      <c r="ASX366" s="181"/>
      <c r="ASY366" s="181"/>
      <c r="ASZ366" s="182"/>
      <c r="ATA366" s="134"/>
      <c r="ATB366" s="135"/>
      <c r="ATC366" s="111"/>
      <c r="ATD366" s="178"/>
      <c r="ATE366" s="178"/>
      <c r="ATF366" s="178"/>
      <c r="ATG366" s="178"/>
      <c r="ATH366" s="179"/>
      <c r="ATI366" s="73"/>
      <c r="ATJ366" s="73"/>
      <c r="ATK366" s="180"/>
      <c r="ATL366" s="75"/>
      <c r="ATM366" s="76"/>
      <c r="ATN366" s="180"/>
      <c r="ATO366" s="180"/>
      <c r="ATP366" s="180"/>
      <c r="ATQ366" s="75"/>
      <c r="ATR366" s="76"/>
      <c r="ATS366" s="181"/>
      <c r="ATT366" s="181"/>
      <c r="ATU366" s="182"/>
      <c r="ATV366" s="134"/>
      <c r="ATW366" s="135"/>
      <c r="ATX366" s="111"/>
      <c r="ATY366" s="178"/>
      <c r="ATZ366" s="178"/>
      <c r="AUA366" s="178"/>
      <c r="AUB366" s="178"/>
      <c r="AUC366" s="179"/>
      <c r="AUD366" s="73"/>
      <c r="AUE366" s="73"/>
      <c r="AUF366" s="180"/>
      <c r="AUG366" s="75"/>
      <c r="AUH366" s="76"/>
      <c r="AUI366" s="180"/>
      <c r="AUJ366" s="180"/>
      <c r="AUK366" s="180"/>
      <c r="AUL366" s="75"/>
      <c r="AUM366" s="76"/>
      <c r="AUN366" s="181"/>
      <c r="AUO366" s="181"/>
      <c r="AUP366" s="182"/>
      <c r="AUQ366" s="134"/>
      <c r="AUR366" s="135"/>
      <c r="AUS366" s="111"/>
      <c r="AUT366" s="178"/>
      <c r="AUU366" s="178"/>
      <c r="AUV366" s="178"/>
      <c r="AUW366" s="178"/>
      <c r="AUX366" s="179"/>
      <c r="AUY366" s="73"/>
      <c r="AUZ366" s="73"/>
      <c r="AVA366" s="180"/>
      <c r="AVB366" s="75"/>
      <c r="AVC366" s="76"/>
      <c r="AVD366" s="180"/>
      <c r="AVE366" s="180"/>
      <c r="AVF366" s="180"/>
      <c r="AVG366" s="75"/>
      <c r="AVH366" s="76"/>
      <c r="AVI366" s="181"/>
      <c r="AVJ366" s="181"/>
      <c r="AVK366" s="182"/>
      <c r="AVL366" s="134"/>
      <c r="AVM366" s="135"/>
      <c r="AVN366" s="111"/>
      <c r="AVO366" s="178"/>
      <c r="AVP366" s="178"/>
      <c r="AVQ366" s="178"/>
      <c r="AVR366" s="178"/>
      <c r="AVS366" s="179"/>
      <c r="AVT366" s="73"/>
      <c r="AVU366" s="73"/>
      <c r="AVV366" s="180"/>
      <c r="AVW366" s="75"/>
      <c r="AVX366" s="76"/>
      <c r="AVY366" s="180"/>
      <c r="AVZ366" s="180"/>
      <c r="AWA366" s="180"/>
      <c r="AWB366" s="75"/>
      <c r="AWC366" s="76"/>
      <c r="AWD366" s="181"/>
      <c r="AWE366" s="181"/>
      <c r="AWF366" s="182"/>
      <c r="AWG366" s="134"/>
      <c r="AWH366" s="135"/>
      <c r="AWI366" s="111"/>
      <c r="AWJ366" s="178"/>
      <c r="AWK366" s="178"/>
      <c r="AWL366" s="178"/>
      <c r="AWM366" s="178"/>
      <c r="AWN366" s="179"/>
      <c r="AWO366" s="73"/>
      <c r="AWP366" s="73"/>
      <c r="AWQ366" s="180"/>
      <c r="AWR366" s="75"/>
      <c r="AWS366" s="76"/>
      <c r="AWT366" s="180"/>
      <c r="AWU366" s="180"/>
      <c r="AWV366" s="180"/>
      <c r="AWW366" s="75"/>
      <c r="AWX366" s="76"/>
      <c r="AWY366" s="181"/>
      <c r="AWZ366" s="181"/>
      <c r="AXA366" s="182"/>
      <c r="AXB366" s="134"/>
      <c r="AXC366" s="135"/>
      <c r="AXD366" s="111"/>
      <c r="AXE366" s="178"/>
      <c r="AXF366" s="178"/>
      <c r="AXG366" s="178"/>
      <c r="AXH366" s="178"/>
      <c r="AXI366" s="179"/>
      <c r="AXJ366" s="73"/>
      <c r="AXK366" s="73"/>
      <c r="AXL366" s="180"/>
      <c r="AXM366" s="75"/>
      <c r="AXN366" s="76"/>
      <c r="AXO366" s="180"/>
      <c r="AXP366" s="180"/>
      <c r="AXQ366" s="180"/>
      <c r="AXR366" s="75"/>
      <c r="AXS366" s="76"/>
      <c r="AXT366" s="181"/>
      <c r="AXU366" s="181"/>
      <c r="AXV366" s="182"/>
      <c r="AXW366" s="134"/>
      <c r="AXX366" s="135"/>
      <c r="AXY366" s="111"/>
      <c r="AXZ366" s="178"/>
      <c r="AYA366" s="178"/>
      <c r="AYB366" s="178"/>
      <c r="AYC366" s="178"/>
      <c r="AYD366" s="179"/>
      <c r="AYE366" s="73"/>
      <c r="AYF366" s="73"/>
      <c r="AYG366" s="180"/>
      <c r="AYH366" s="75"/>
      <c r="AYI366" s="76"/>
      <c r="AYJ366" s="180"/>
      <c r="AYK366" s="180"/>
      <c r="AYL366" s="180"/>
      <c r="AYM366" s="75"/>
      <c r="AYN366" s="76"/>
      <c r="AYO366" s="181"/>
      <c r="AYP366" s="181"/>
      <c r="AYQ366" s="182"/>
      <c r="AYR366" s="134"/>
      <c r="AYS366" s="135"/>
      <c r="AYT366" s="111"/>
      <c r="AYU366" s="178"/>
      <c r="AYV366" s="178"/>
      <c r="AYW366" s="178"/>
      <c r="AYX366" s="178"/>
      <c r="AYY366" s="179"/>
      <c r="AYZ366" s="73"/>
      <c r="AZA366" s="73"/>
      <c r="AZB366" s="180"/>
      <c r="AZC366" s="75"/>
      <c r="AZD366" s="76"/>
      <c r="AZE366" s="180"/>
      <c r="AZF366" s="180"/>
      <c r="AZG366" s="180"/>
      <c r="AZH366" s="75"/>
      <c r="AZI366" s="76"/>
      <c r="AZJ366" s="181"/>
      <c r="AZK366" s="181"/>
      <c r="AZL366" s="182"/>
      <c r="AZM366" s="134"/>
      <c r="AZN366" s="135"/>
      <c r="AZO366" s="111"/>
      <c r="AZP366" s="178"/>
      <c r="AZQ366" s="178"/>
      <c r="AZR366" s="178"/>
      <c r="AZS366" s="178"/>
      <c r="AZT366" s="179"/>
      <c r="AZU366" s="73"/>
      <c r="AZV366" s="73"/>
      <c r="AZW366" s="180"/>
      <c r="AZX366" s="75"/>
      <c r="AZY366" s="76"/>
      <c r="AZZ366" s="180"/>
      <c r="BAA366" s="180"/>
      <c r="BAB366" s="180"/>
      <c r="BAC366" s="75"/>
      <c r="BAD366" s="76"/>
      <c r="BAE366" s="181"/>
      <c r="BAF366" s="181"/>
      <c r="BAG366" s="182"/>
      <c r="BAH366" s="134"/>
      <c r="BAI366" s="135"/>
      <c r="BAJ366" s="111"/>
      <c r="BAK366" s="178"/>
      <c r="BAL366" s="178"/>
      <c r="BAM366" s="178"/>
      <c r="BAN366" s="178"/>
      <c r="BAO366" s="179"/>
      <c r="BAP366" s="73"/>
      <c r="BAQ366" s="73"/>
      <c r="BAR366" s="180"/>
      <c r="BAS366" s="75"/>
      <c r="BAT366" s="76"/>
      <c r="BAU366" s="180"/>
      <c r="BAV366" s="180"/>
      <c r="BAW366" s="180"/>
      <c r="BAX366" s="75"/>
      <c r="BAY366" s="76"/>
      <c r="BAZ366" s="181"/>
      <c r="BBA366" s="181"/>
      <c r="BBB366" s="182"/>
      <c r="BBC366" s="134"/>
      <c r="BBD366" s="135"/>
      <c r="BBE366" s="111"/>
      <c r="BBF366" s="178"/>
      <c r="BBG366" s="178"/>
      <c r="BBH366" s="178"/>
      <c r="BBI366" s="178"/>
      <c r="BBJ366" s="179"/>
      <c r="BBK366" s="73"/>
      <c r="BBL366" s="73"/>
      <c r="BBM366" s="180"/>
      <c r="BBN366" s="75"/>
      <c r="BBO366" s="76"/>
      <c r="BBP366" s="180"/>
      <c r="BBQ366" s="180"/>
      <c r="BBR366" s="180"/>
      <c r="BBS366" s="75"/>
      <c r="BBT366" s="76"/>
      <c r="BBU366" s="181"/>
      <c r="BBV366" s="181"/>
      <c r="BBW366" s="182"/>
      <c r="BBX366" s="134"/>
      <c r="BBY366" s="135"/>
      <c r="BBZ366" s="111"/>
      <c r="BCA366" s="178"/>
      <c r="BCB366" s="178"/>
      <c r="BCC366" s="178"/>
      <c r="BCD366" s="178"/>
      <c r="BCE366" s="179"/>
      <c r="BCF366" s="73"/>
      <c r="BCG366" s="73"/>
      <c r="BCH366" s="180"/>
      <c r="BCI366" s="75"/>
      <c r="BCJ366" s="76"/>
      <c r="BCK366" s="180"/>
      <c r="BCL366" s="180"/>
      <c r="BCM366" s="180"/>
      <c r="BCN366" s="75"/>
      <c r="BCO366" s="76"/>
      <c r="BCP366" s="181"/>
      <c r="BCQ366" s="181"/>
      <c r="BCR366" s="182"/>
      <c r="BCS366" s="134"/>
      <c r="BCT366" s="135"/>
      <c r="BCU366" s="111"/>
      <c r="BCV366" s="178"/>
      <c r="BCW366" s="178"/>
      <c r="BCX366" s="178"/>
      <c r="BCY366" s="178"/>
      <c r="BCZ366" s="179"/>
      <c r="BDA366" s="73"/>
      <c r="BDB366" s="73"/>
      <c r="BDC366" s="180"/>
      <c r="BDD366" s="75"/>
      <c r="BDE366" s="76"/>
      <c r="BDF366" s="180"/>
      <c r="BDG366" s="180"/>
      <c r="BDH366" s="180"/>
      <c r="BDI366" s="75"/>
      <c r="BDJ366" s="76"/>
      <c r="BDK366" s="181"/>
      <c r="BDL366" s="181"/>
      <c r="BDM366" s="182"/>
      <c r="BDN366" s="134"/>
      <c r="BDO366" s="135"/>
      <c r="BDP366" s="111"/>
      <c r="BDQ366" s="178"/>
      <c r="BDR366" s="178"/>
      <c r="BDS366" s="178"/>
      <c r="BDT366" s="178"/>
      <c r="BDU366" s="179"/>
      <c r="BDV366" s="73"/>
      <c r="BDW366" s="73"/>
      <c r="BDX366" s="180"/>
      <c r="BDY366" s="75"/>
      <c r="BDZ366" s="76"/>
      <c r="BEA366" s="180"/>
      <c r="BEB366" s="180"/>
      <c r="BEC366" s="180"/>
      <c r="BED366" s="75"/>
      <c r="BEE366" s="76"/>
      <c r="BEF366" s="181"/>
      <c r="BEG366" s="181"/>
      <c r="BEH366" s="182"/>
      <c r="BEI366" s="134"/>
      <c r="BEJ366" s="135"/>
      <c r="BEK366" s="111"/>
      <c r="BEL366" s="178"/>
      <c r="BEM366" s="178"/>
      <c r="BEN366" s="178"/>
      <c r="BEO366" s="178"/>
      <c r="BEP366" s="179"/>
      <c r="BEQ366" s="73"/>
      <c r="BER366" s="73"/>
      <c r="BES366" s="180"/>
      <c r="BET366" s="75"/>
      <c r="BEU366" s="76"/>
      <c r="BEV366" s="180"/>
      <c r="BEW366" s="180"/>
      <c r="BEX366" s="180"/>
      <c r="BEY366" s="75"/>
      <c r="BEZ366" s="76"/>
      <c r="BFA366" s="181"/>
      <c r="BFB366" s="181"/>
      <c r="BFC366" s="182"/>
      <c r="BFD366" s="134"/>
      <c r="BFE366" s="135"/>
      <c r="BFF366" s="111"/>
      <c r="BFG366" s="178"/>
      <c r="BFH366" s="178"/>
      <c r="BFI366" s="178"/>
      <c r="BFJ366" s="178"/>
      <c r="BFK366" s="179"/>
      <c r="BFL366" s="73"/>
      <c r="BFM366" s="73"/>
      <c r="BFN366" s="180"/>
      <c r="BFO366" s="75"/>
      <c r="BFP366" s="76"/>
      <c r="BFQ366" s="180"/>
      <c r="BFR366" s="180"/>
      <c r="BFS366" s="180"/>
      <c r="BFT366" s="75"/>
      <c r="BFU366" s="76"/>
      <c r="BFV366" s="181"/>
      <c r="BFW366" s="181"/>
      <c r="BFX366" s="182"/>
      <c r="BFY366" s="134"/>
      <c r="BFZ366" s="135"/>
      <c r="BGA366" s="111"/>
      <c r="BGB366" s="178"/>
      <c r="BGC366" s="178"/>
      <c r="BGD366" s="178"/>
      <c r="BGE366" s="178"/>
      <c r="BGF366" s="179"/>
      <c r="BGG366" s="73"/>
      <c r="BGH366" s="73"/>
      <c r="BGI366" s="180"/>
      <c r="BGJ366" s="75"/>
      <c r="BGK366" s="76"/>
      <c r="BGL366" s="180"/>
      <c r="BGM366" s="180"/>
      <c r="BGN366" s="180"/>
      <c r="BGO366" s="75"/>
      <c r="BGP366" s="76"/>
      <c r="BGQ366" s="181"/>
      <c r="BGR366" s="181"/>
      <c r="BGS366" s="182"/>
      <c r="BGT366" s="134"/>
      <c r="BGU366" s="135"/>
      <c r="BGV366" s="111"/>
      <c r="BGW366" s="178"/>
      <c r="BGX366" s="178"/>
      <c r="BGY366" s="178"/>
      <c r="BGZ366" s="178"/>
      <c r="BHA366" s="179"/>
      <c r="BHB366" s="73"/>
      <c r="BHC366" s="73"/>
      <c r="BHD366" s="180"/>
      <c r="BHE366" s="75"/>
      <c r="BHF366" s="76"/>
      <c r="BHG366" s="180"/>
      <c r="BHH366" s="180"/>
      <c r="BHI366" s="180"/>
      <c r="BHJ366" s="75"/>
      <c r="BHK366" s="76"/>
      <c r="BHL366" s="181"/>
      <c r="BHM366" s="181"/>
      <c r="BHN366" s="182"/>
      <c r="BHO366" s="134"/>
      <c r="BHP366" s="135"/>
      <c r="BHQ366" s="111"/>
      <c r="BHR366" s="178"/>
      <c r="BHS366" s="178"/>
      <c r="BHT366" s="178"/>
      <c r="BHU366" s="178"/>
      <c r="BHV366" s="179"/>
      <c r="BHW366" s="73"/>
      <c r="BHX366" s="73"/>
      <c r="BHY366" s="180"/>
      <c r="BHZ366" s="75"/>
      <c r="BIA366" s="76"/>
      <c r="BIB366" s="180"/>
      <c r="BIC366" s="180"/>
      <c r="BID366" s="180"/>
      <c r="BIE366" s="75"/>
      <c r="BIF366" s="76"/>
      <c r="BIG366" s="181"/>
      <c r="BIH366" s="181"/>
      <c r="BII366" s="182"/>
      <c r="BIJ366" s="134"/>
      <c r="BIK366" s="135"/>
      <c r="BIL366" s="111"/>
      <c r="BIM366" s="178"/>
      <c r="BIN366" s="178"/>
      <c r="BIO366" s="178"/>
      <c r="BIP366" s="178"/>
      <c r="BIQ366" s="179"/>
      <c r="BIR366" s="73"/>
      <c r="BIS366" s="73"/>
      <c r="BIT366" s="180"/>
      <c r="BIU366" s="75"/>
      <c r="BIV366" s="76"/>
      <c r="BIW366" s="180"/>
      <c r="BIX366" s="180"/>
      <c r="BIY366" s="180"/>
      <c r="BIZ366" s="75"/>
      <c r="BJA366" s="76"/>
      <c r="BJB366" s="181"/>
      <c r="BJC366" s="181"/>
      <c r="BJD366" s="182"/>
      <c r="BJE366" s="134"/>
      <c r="BJF366" s="135"/>
      <c r="BJG366" s="111"/>
      <c r="BJH366" s="178"/>
      <c r="BJI366" s="178"/>
      <c r="BJJ366" s="178"/>
      <c r="BJK366" s="178"/>
      <c r="BJL366" s="179"/>
      <c r="BJM366" s="73"/>
      <c r="BJN366" s="73"/>
      <c r="BJO366" s="180"/>
      <c r="BJP366" s="75"/>
      <c r="BJQ366" s="76"/>
      <c r="BJR366" s="180"/>
      <c r="BJS366" s="180"/>
      <c r="BJT366" s="180"/>
      <c r="BJU366" s="75"/>
      <c r="BJV366" s="76"/>
      <c r="BJW366" s="181"/>
      <c r="BJX366" s="181"/>
      <c r="BJY366" s="182"/>
      <c r="BJZ366" s="134"/>
      <c r="BKA366" s="135"/>
      <c r="BKB366" s="111"/>
      <c r="BKC366" s="178"/>
      <c r="BKD366" s="178"/>
      <c r="BKE366" s="178"/>
      <c r="BKF366" s="178"/>
      <c r="BKG366" s="179"/>
      <c r="BKH366" s="73"/>
      <c r="BKI366" s="73"/>
      <c r="BKJ366" s="180"/>
      <c r="BKK366" s="75"/>
      <c r="BKL366" s="76"/>
      <c r="BKM366" s="180"/>
      <c r="BKN366" s="180"/>
      <c r="BKO366" s="180"/>
      <c r="BKP366" s="75"/>
      <c r="BKQ366" s="76"/>
      <c r="BKR366" s="181"/>
      <c r="BKS366" s="181"/>
      <c r="BKT366" s="182"/>
      <c r="BKU366" s="134"/>
      <c r="BKV366" s="135"/>
      <c r="BKW366" s="111"/>
      <c r="BKX366" s="178"/>
      <c r="BKY366" s="178"/>
      <c r="BKZ366" s="178"/>
      <c r="BLA366" s="178"/>
      <c r="BLB366" s="179"/>
      <c r="BLC366" s="73"/>
      <c r="BLD366" s="73"/>
      <c r="BLE366" s="180"/>
      <c r="BLF366" s="75"/>
      <c r="BLG366" s="76"/>
      <c r="BLH366" s="180"/>
      <c r="BLI366" s="180"/>
      <c r="BLJ366" s="180"/>
      <c r="BLK366" s="75"/>
      <c r="BLL366" s="76"/>
      <c r="BLM366" s="181"/>
      <c r="BLN366" s="181"/>
      <c r="BLO366" s="182"/>
      <c r="BLP366" s="134"/>
      <c r="BLQ366" s="135"/>
      <c r="BLR366" s="111"/>
      <c r="BLS366" s="178"/>
      <c r="BLT366" s="178"/>
      <c r="BLU366" s="178"/>
      <c r="BLV366" s="178"/>
      <c r="BLW366" s="179"/>
      <c r="BLX366" s="73"/>
      <c r="BLY366" s="73"/>
      <c r="BLZ366" s="180"/>
      <c r="BMA366" s="75"/>
      <c r="BMB366" s="76"/>
      <c r="BMC366" s="180"/>
      <c r="BMD366" s="180"/>
      <c r="BME366" s="180"/>
      <c r="BMF366" s="75"/>
      <c r="BMG366" s="76"/>
      <c r="BMH366" s="181"/>
      <c r="BMI366" s="181"/>
      <c r="BMJ366" s="182"/>
      <c r="BMK366" s="134"/>
      <c r="BML366" s="135"/>
      <c r="BMM366" s="111"/>
      <c r="BMN366" s="178"/>
      <c r="BMO366" s="178"/>
      <c r="BMP366" s="178"/>
      <c r="BMQ366" s="178"/>
      <c r="BMR366" s="179"/>
      <c r="BMS366" s="73"/>
      <c r="BMT366" s="73"/>
      <c r="BMU366" s="180"/>
      <c r="BMV366" s="75"/>
      <c r="BMW366" s="76"/>
      <c r="BMX366" s="180"/>
      <c r="BMY366" s="180"/>
      <c r="BMZ366" s="180"/>
      <c r="BNA366" s="75"/>
      <c r="BNB366" s="76"/>
      <c r="BNC366" s="181"/>
      <c r="BND366" s="181"/>
      <c r="BNE366" s="182"/>
      <c r="BNF366" s="134"/>
      <c r="BNG366" s="135"/>
      <c r="BNH366" s="111"/>
      <c r="BNI366" s="178"/>
      <c r="BNJ366" s="178"/>
      <c r="BNK366" s="178"/>
      <c r="BNL366" s="178"/>
      <c r="BNM366" s="179"/>
      <c r="BNN366" s="73"/>
      <c r="BNO366" s="73"/>
      <c r="BNP366" s="180"/>
      <c r="BNQ366" s="75"/>
      <c r="BNR366" s="76"/>
      <c r="BNS366" s="180"/>
      <c r="BNT366" s="180"/>
      <c r="BNU366" s="180"/>
      <c r="BNV366" s="75"/>
      <c r="BNW366" s="76"/>
      <c r="BNX366" s="181"/>
      <c r="BNY366" s="181"/>
      <c r="BNZ366" s="182"/>
      <c r="BOA366" s="134"/>
      <c r="BOB366" s="135"/>
      <c r="BOC366" s="111"/>
      <c r="BOD366" s="178"/>
      <c r="BOE366" s="178"/>
      <c r="BOF366" s="178"/>
      <c r="BOG366" s="178"/>
      <c r="BOH366" s="179"/>
      <c r="BOI366" s="73"/>
      <c r="BOJ366" s="73"/>
      <c r="BOK366" s="180"/>
      <c r="BOL366" s="75"/>
      <c r="BOM366" s="76"/>
      <c r="BON366" s="180"/>
      <c r="BOO366" s="180"/>
      <c r="BOP366" s="180"/>
      <c r="BOQ366" s="75"/>
      <c r="BOR366" s="76"/>
      <c r="BOS366" s="181"/>
      <c r="BOT366" s="181"/>
      <c r="BOU366" s="182"/>
      <c r="BOV366" s="134"/>
      <c r="BOW366" s="135"/>
      <c r="BOX366" s="111"/>
      <c r="BOY366" s="178"/>
      <c r="BOZ366" s="178"/>
      <c r="BPA366" s="178"/>
      <c r="BPB366" s="178"/>
      <c r="BPC366" s="179"/>
      <c r="BPD366" s="73"/>
      <c r="BPE366" s="73"/>
      <c r="BPF366" s="180"/>
      <c r="BPG366" s="75"/>
      <c r="BPH366" s="76"/>
      <c r="BPI366" s="180"/>
      <c r="BPJ366" s="180"/>
      <c r="BPK366" s="180"/>
      <c r="BPL366" s="75"/>
      <c r="BPM366" s="76"/>
      <c r="BPN366" s="181"/>
      <c r="BPO366" s="181"/>
      <c r="BPP366" s="182"/>
      <c r="BPQ366" s="134"/>
      <c r="BPR366" s="135"/>
      <c r="BPS366" s="111"/>
      <c r="BPT366" s="178"/>
      <c r="BPU366" s="178"/>
      <c r="BPV366" s="178"/>
      <c r="BPW366" s="178"/>
      <c r="BPX366" s="179"/>
      <c r="BPY366" s="73"/>
      <c r="BPZ366" s="73"/>
      <c r="BQA366" s="180"/>
      <c r="BQB366" s="75"/>
      <c r="BQC366" s="76"/>
      <c r="BQD366" s="180"/>
      <c r="BQE366" s="180"/>
      <c r="BQF366" s="180"/>
      <c r="BQG366" s="75"/>
      <c r="BQH366" s="76"/>
      <c r="BQI366" s="181"/>
      <c r="BQJ366" s="181"/>
      <c r="BQK366" s="182"/>
      <c r="BQL366" s="134"/>
      <c r="BQM366" s="135"/>
      <c r="BQN366" s="111"/>
      <c r="BQO366" s="178"/>
      <c r="BQP366" s="178"/>
      <c r="BQQ366" s="178"/>
      <c r="BQR366" s="178"/>
      <c r="BQS366" s="179"/>
      <c r="BQT366" s="73"/>
      <c r="BQU366" s="73"/>
      <c r="BQV366" s="180"/>
      <c r="BQW366" s="75"/>
      <c r="BQX366" s="76"/>
      <c r="BQY366" s="180"/>
      <c r="BQZ366" s="180"/>
      <c r="BRA366" s="180"/>
      <c r="BRB366" s="75"/>
      <c r="BRC366" s="76"/>
      <c r="BRD366" s="181"/>
      <c r="BRE366" s="181"/>
      <c r="BRF366" s="182"/>
      <c r="BRG366" s="134"/>
      <c r="BRH366" s="135"/>
      <c r="BRI366" s="111"/>
      <c r="BRJ366" s="178"/>
      <c r="BRK366" s="178"/>
      <c r="BRL366" s="178"/>
      <c r="BRM366" s="178"/>
      <c r="BRN366" s="179"/>
      <c r="BRO366" s="73"/>
      <c r="BRP366" s="73"/>
      <c r="BRQ366" s="180"/>
      <c r="BRR366" s="75"/>
      <c r="BRS366" s="76"/>
      <c r="BRT366" s="180"/>
      <c r="BRU366" s="180"/>
      <c r="BRV366" s="180"/>
      <c r="BRW366" s="75"/>
      <c r="BRX366" s="76"/>
      <c r="BRY366" s="181"/>
      <c r="BRZ366" s="181"/>
      <c r="BSA366" s="182"/>
      <c r="BSB366" s="134"/>
      <c r="BSC366" s="135"/>
      <c r="BSD366" s="111"/>
      <c r="BSE366" s="178"/>
      <c r="BSF366" s="178"/>
      <c r="BSG366" s="178"/>
      <c r="BSH366" s="178"/>
      <c r="BSI366" s="179"/>
      <c r="BSJ366" s="73"/>
      <c r="BSK366" s="73"/>
      <c r="BSL366" s="180"/>
      <c r="BSM366" s="75"/>
      <c r="BSN366" s="76"/>
      <c r="BSO366" s="180"/>
      <c r="BSP366" s="180"/>
      <c r="BSQ366" s="180"/>
      <c r="BSR366" s="75"/>
      <c r="BSS366" s="76"/>
      <c r="BST366" s="181"/>
      <c r="BSU366" s="181"/>
      <c r="BSV366" s="182"/>
      <c r="BSW366" s="134"/>
      <c r="BSX366" s="135"/>
      <c r="BSY366" s="111"/>
      <c r="BSZ366" s="178"/>
      <c r="BTA366" s="178"/>
      <c r="BTB366" s="178"/>
      <c r="BTC366" s="178"/>
      <c r="BTD366" s="179"/>
      <c r="BTE366" s="73"/>
      <c r="BTF366" s="73"/>
      <c r="BTG366" s="180"/>
      <c r="BTH366" s="75"/>
      <c r="BTI366" s="76"/>
      <c r="BTJ366" s="180"/>
      <c r="BTK366" s="180"/>
      <c r="BTL366" s="180"/>
      <c r="BTM366" s="75"/>
      <c r="BTN366" s="76"/>
      <c r="BTO366" s="181"/>
      <c r="BTP366" s="181"/>
      <c r="BTQ366" s="182"/>
      <c r="BTR366" s="134"/>
      <c r="BTS366" s="135"/>
      <c r="BTT366" s="111"/>
      <c r="BTU366" s="178"/>
      <c r="BTV366" s="178"/>
      <c r="BTW366" s="178"/>
      <c r="BTX366" s="178"/>
      <c r="BTY366" s="179"/>
      <c r="BTZ366" s="73"/>
      <c r="BUA366" s="73"/>
      <c r="BUB366" s="180"/>
      <c r="BUC366" s="75"/>
      <c r="BUD366" s="76"/>
      <c r="BUE366" s="180"/>
      <c r="BUF366" s="180"/>
      <c r="BUG366" s="180"/>
      <c r="BUH366" s="75"/>
      <c r="BUI366" s="76"/>
      <c r="BUJ366" s="181"/>
      <c r="BUK366" s="181"/>
      <c r="BUL366" s="182"/>
      <c r="BUM366" s="134"/>
      <c r="BUN366" s="135"/>
      <c r="BUO366" s="111"/>
      <c r="BUP366" s="178"/>
      <c r="BUQ366" s="178"/>
      <c r="BUR366" s="178"/>
      <c r="BUS366" s="178"/>
      <c r="BUT366" s="179"/>
      <c r="BUU366" s="73"/>
      <c r="BUV366" s="73"/>
      <c r="BUW366" s="180"/>
      <c r="BUX366" s="75"/>
      <c r="BUY366" s="76"/>
      <c r="BUZ366" s="180"/>
      <c r="BVA366" s="180"/>
      <c r="BVB366" s="180"/>
      <c r="BVC366" s="75"/>
      <c r="BVD366" s="76"/>
      <c r="BVE366" s="181"/>
      <c r="BVF366" s="181"/>
      <c r="BVG366" s="182"/>
      <c r="BVH366" s="134"/>
      <c r="BVI366" s="135"/>
      <c r="BVJ366" s="111"/>
      <c r="BVK366" s="178"/>
      <c r="BVL366" s="178"/>
      <c r="BVM366" s="178"/>
      <c r="BVN366" s="178"/>
      <c r="BVO366" s="179"/>
      <c r="BVP366" s="73"/>
      <c r="BVQ366" s="73"/>
      <c r="BVR366" s="180"/>
      <c r="BVS366" s="75"/>
      <c r="BVT366" s="76"/>
      <c r="BVU366" s="180"/>
      <c r="BVV366" s="180"/>
      <c r="BVW366" s="180"/>
      <c r="BVX366" s="75"/>
      <c r="BVY366" s="76"/>
      <c r="BVZ366" s="181"/>
      <c r="BWA366" s="181"/>
      <c r="BWB366" s="182"/>
      <c r="BWC366" s="134"/>
      <c r="BWD366" s="135"/>
      <c r="BWE366" s="111"/>
      <c r="BWF366" s="178"/>
      <c r="BWG366" s="178"/>
      <c r="BWH366" s="178"/>
      <c r="BWI366" s="178"/>
      <c r="BWJ366" s="179"/>
      <c r="BWK366" s="73"/>
      <c r="BWL366" s="73"/>
      <c r="BWM366" s="180"/>
      <c r="BWN366" s="75"/>
      <c r="BWO366" s="76"/>
      <c r="BWP366" s="180"/>
      <c r="BWQ366" s="180"/>
      <c r="BWR366" s="180"/>
      <c r="BWS366" s="75"/>
      <c r="BWT366" s="76"/>
      <c r="BWU366" s="181"/>
      <c r="BWV366" s="181"/>
      <c r="BWW366" s="182"/>
      <c r="BWX366" s="134"/>
      <c r="BWY366" s="135"/>
      <c r="BWZ366" s="111"/>
      <c r="BXA366" s="178"/>
      <c r="BXB366" s="178"/>
      <c r="BXC366" s="178"/>
      <c r="BXD366" s="178"/>
      <c r="BXE366" s="179"/>
      <c r="BXF366" s="73"/>
      <c r="BXG366" s="73"/>
      <c r="BXH366" s="180"/>
      <c r="BXI366" s="75"/>
      <c r="BXJ366" s="76"/>
      <c r="BXK366" s="180"/>
      <c r="BXL366" s="180"/>
      <c r="BXM366" s="180"/>
      <c r="BXN366" s="75"/>
      <c r="BXO366" s="76"/>
      <c r="BXP366" s="181"/>
      <c r="BXQ366" s="181"/>
      <c r="BXR366" s="182"/>
      <c r="BXS366" s="134"/>
      <c r="BXT366" s="135"/>
      <c r="BXU366" s="111"/>
      <c r="BXV366" s="178"/>
      <c r="BXW366" s="178"/>
      <c r="BXX366" s="178"/>
      <c r="BXY366" s="178"/>
      <c r="BXZ366" s="179"/>
      <c r="BYA366" s="73"/>
      <c r="BYB366" s="73"/>
      <c r="BYC366" s="180"/>
      <c r="BYD366" s="75"/>
      <c r="BYE366" s="76"/>
      <c r="BYF366" s="180"/>
      <c r="BYG366" s="180"/>
      <c r="BYH366" s="180"/>
      <c r="BYI366" s="75"/>
      <c r="BYJ366" s="76"/>
      <c r="BYK366" s="181"/>
      <c r="BYL366" s="181"/>
      <c r="BYM366" s="182"/>
      <c r="BYN366" s="134"/>
      <c r="BYO366" s="135"/>
      <c r="BYP366" s="111"/>
      <c r="BYQ366" s="178"/>
      <c r="BYR366" s="178"/>
      <c r="BYS366" s="178"/>
      <c r="BYT366" s="178"/>
      <c r="BYU366" s="179"/>
      <c r="BYV366" s="73"/>
      <c r="BYW366" s="73"/>
      <c r="BYX366" s="180"/>
      <c r="BYY366" s="75"/>
      <c r="BYZ366" s="76"/>
      <c r="BZA366" s="180"/>
      <c r="BZB366" s="180"/>
      <c r="BZC366" s="180"/>
      <c r="BZD366" s="75"/>
      <c r="BZE366" s="76"/>
      <c r="BZF366" s="181"/>
      <c r="BZG366" s="181"/>
      <c r="BZH366" s="182"/>
      <c r="BZI366" s="134"/>
      <c r="BZJ366" s="135"/>
      <c r="BZK366" s="111"/>
      <c r="BZL366" s="178"/>
      <c r="BZM366" s="178"/>
      <c r="BZN366" s="178"/>
      <c r="BZO366" s="178"/>
      <c r="BZP366" s="179"/>
      <c r="BZQ366" s="73"/>
      <c r="BZR366" s="73"/>
      <c r="BZS366" s="180"/>
      <c r="BZT366" s="75"/>
      <c r="BZU366" s="76"/>
      <c r="BZV366" s="180"/>
      <c r="BZW366" s="180"/>
      <c r="BZX366" s="180"/>
      <c r="BZY366" s="75"/>
      <c r="BZZ366" s="76"/>
      <c r="CAA366" s="181"/>
      <c r="CAB366" s="181"/>
      <c r="CAC366" s="182"/>
      <c r="CAD366" s="134"/>
      <c r="CAE366" s="135"/>
      <c r="CAF366" s="111"/>
      <c r="CAG366" s="178"/>
      <c r="CAH366" s="178"/>
      <c r="CAI366" s="178"/>
      <c r="CAJ366" s="178"/>
      <c r="CAK366" s="179"/>
      <c r="CAL366" s="73"/>
      <c r="CAM366" s="73"/>
      <c r="CAN366" s="180"/>
      <c r="CAO366" s="75"/>
      <c r="CAP366" s="76"/>
      <c r="CAQ366" s="180"/>
      <c r="CAR366" s="180"/>
      <c r="CAS366" s="180"/>
      <c r="CAT366" s="75"/>
      <c r="CAU366" s="76"/>
      <c r="CAV366" s="181"/>
      <c r="CAW366" s="181"/>
      <c r="CAX366" s="182"/>
      <c r="CAY366" s="134"/>
      <c r="CAZ366" s="135"/>
      <c r="CBA366" s="111"/>
      <c r="CBB366" s="178"/>
      <c r="CBC366" s="178"/>
      <c r="CBD366" s="178"/>
      <c r="CBE366" s="178"/>
      <c r="CBF366" s="179"/>
      <c r="CBG366" s="73"/>
      <c r="CBH366" s="73"/>
      <c r="CBI366" s="180"/>
      <c r="CBJ366" s="75"/>
      <c r="CBK366" s="76"/>
      <c r="CBL366" s="180"/>
      <c r="CBM366" s="180"/>
      <c r="CBN366" s="180"/>
      <c r="CBO366" s="75"/>
      <c r="CBP366" s="76"/>
      <c r="CBQ366" s="181"/>
      <c r="CBR366" s="181"/>
      <c r="CBS366" s="182"/>
      <c r="CBT366" s="134"/>
      <c r="CBU366" s="135"/>
      <c r="CBV366" s="111"/>
      <c r="CBW366" s="178"/>
      <c r="CBX366" s="178"/>
      <c r="CBY366" s="178"/>
      <c r="CBZ366" s="178"/>
      <c r="CCA366" s="179"/>
      <c r="CCB366" s="73"/>
      <c r="CCC366" s="73"/>
      <c r="CCD366" s="180"/>
      <c r="CCE366" s="75"/>
      <c r="CCF366" s="76"/>
      <c r="CCG366" s="180"/>
      <c r="CCH366" s="180"/>
      <c r="CCI366" s="180"/>
      <c r="CCJ366" s="75"/>
      <c r="CCK366" s="76"/>
      <c r="CCL366" s="181"/>
      <c r="CCM366" s="181"/>
      <c r="CCN366" s="182"/>
      <c r="CCO366" s="134"/>
      <c r="CCP366" s="135"/>
      <c r="CCQ366" s="111"/>
      <c r="CCR366" s="178"/>
      <c r="CCS366" s="178"/>
      <c r="CCT366" s="178"/>
      <c r="CCU366" s="178"/>
      <c r="CCV366" s="179"/>
      <c r="CCW366" s="73"/>
      <c r="CCX366" s="73"/>
      <c r="CCY366" s="180"/>
      <c r="CCZ366" s="75"/>
      <c r="CDA366" s="76"/>
      <c r="CDB366" s="180"/>
      <c r="CDC366" s="180"/>
      <c r="CDD366" s="180"/>
      <c r="CDE366" s="75"/>
      <c r="CDF366" s="76"/>
      <c r="CDG366" s="181"/>
      <c r="CDH366" s="181"/>
      <c r="CDI366" s="182"/>
      <c r="CDJ366" s="134"/>
      <c r="CDK366" s="135"/>
      <c r="CDL366" s="111"/>
      <c r="CDM366" s="178"/>
      <c r="CDN366" s="178"/>
      <c r="CDO366" s="178"/>
      <c r="CDP366" s="178"/>
      <c r="CDQ366" s="179"/>
      <c r="CDR366" s="73"/>
      <c r="CDS366" s="73"/>
      <c r="CDT366" s="180"/>
      <c r="CDU366" s="75"/>
      <c r="CDV366" s="76"/>
      <c r="CDW366" s="180"/>
      <c r="CDX366" s="180"/>
      <c r="CDY366" s="180"/>
      <c r="CDZ366" s="75"/>
      <c r="CEA366" s="76"/>
      <c r="CEB366" s="181"/>
      <c r="CEC366" s="181"/>
      <c r="CED366" s="182"/>
      <c r="CEE366" s="134"/>
      <c r="CEF366" s="135"/>
      <c r="CEG366" s="111"/>
      <c r="CEH366" s="178"/>
      <c r="CEI366" s="178"/>
      <c r="CEJ366" s="178"/>
      <c r="CEK366" s="178"/>
      <c r="CEL366" s="179"/>
      <c r="CEM366" s="73"/>
      <c r="CEN366" s="73"/>
      <c r="CEO366" s="180"/>
      <c r="CEP366" s="75"/>
      <c r="CEQ366" s="76"/>
      <c r="CER366" s="180"/>
      <c r="CES366" s="180"/>
      <c r="CET366" s="180"/>
      <c r="CEU366" s="75"/>
      <c r="CEV366" s="76"/>
      <c r="CEW366" s="181"/>
      <c r="CEX366" s="181"/>
      <c r="CEY366" s="182"/>
      <c r="CEZ366" s="134"/>
      <c r="CFA366" s="135"/>
      <c r="CFB366" s="111"/>
      <c r="CFC366" s="178"/>
      <c r="CFD366" s="178"/>
      <c r="CFE366" s="178"/>
      <c r="CFF366" s="178"/>
      <c r="CFG366" s="179"/>
      <c r="CFH366" s="73"/>
      <c r="CFI366" s="73"/>
      <c r="CFJ366" s="180"/>
      <c r="CFK366" s="75"/>
      <c r="CFL366" s="76"/>
      <c r="CFM366" s="180"/>
      <c r="CFN366" s="180"/>
      <c r="CFO366" s="180"/>
      <c r="CFP366" s="75"/>
      <c r="CFQ366" s="76"/>
      <c r="CFR366" s="181"/>
      <c r="CFS366" s="181"/>
      <c r="CFT366" s="182"/>
      <c r="CFU366" s="134"/>
      <c r="CFV366" s="135"/>
      <c r="CFW366" s="111"/>
      <c r="CFX366" s="178"/>
      <c r="CFY366" s="178"/>
      <c r="CFZ366" s="178"/>
      <c r="CGA366" s="178"/>
      <c r="CGB366" s="179"/>
      <c r="CGC366" s="73"/>
      <c r="CGD366" s="73"/>
      <c r="CGE366" s="180"/>
      <c r="CGF366" s="75"/>
      <c r="CGG366" s="76"/>
      <c r="CGH366" s="180"/>
      <c r="CGI366" s="180"/>
      <c r="CGJ366" s="180"/>
      <c r="CGK366" s="75"/>
      <c r="CGL366" s="76"/>
      <c r="CGM366" s="181"/>
      <c r="CGN366" s="181"/>
      <c r="CGO366" s="182"/>
      <c r="CGP366" s="134"/>
      <c r="CGQ366" s="135"/>
      <c r="CGR366" s="111"/>
      <c r="CGS366" s="178"/>
      <c r="CGT366" s="178"/>
      <c r="CGU366" s="178"/>
      <c r="CGV366" s="178"/>
      <c r="CGW366" s="179"/>
      <c r="CGX366" s="73"/>
      <c r="CGY366" s="73"/>
      <c r="CGZ366" s="180"/>
      <c r="CHA366" s="75"/>
      <c r="CHB366" s="76"/>
      <c r="CHC366" s="180"/>
      <c r="CHD366" s="180"/>
      <c r="CHE366" s="180"/>
      <c r="CHF366" s="75"/>
      <c r="CHG366" s="76"/>
      <c r="CHH366" s="181"/>
      <c r="CHI366" s="181"/>
      <c r="CHJ366" s="182"/>
      <c r="CHK366" s="134"/>
      <c r="CHL366" s="135"/>
      <c r="CHM366" s="111"/>
      <c r="CHN366" s="178"/>
      <c r="CHO366" s="178"/>
      <c r="CHP366" s="178"/>
      <c r="CHQ366" s="178"/>
      <c r="CHR366" s="179"/>
      <c r="CHS366" s="73"/>
      <c r="CHT366" s="73"/>
      <c r="CHU366" s="180"/>
      <c r="CHV366" s="75"/>
      <c r="CHW366" s="76"/>
      <c r="CHX366" s="180"/>
      <c r="CHY366" s="180"/>
      <c r="CHZ366" s="180"/>
      <c r="CIA366" s="75"/>
      <c r="CIB366" s="76"/>
      <c r="CIC366" s="181"/>
      <c r="CID366" s="181"/>
      <c r="CIE366" s="182"/>
      <c r="CIF366" s="134"/>
      <c r="CIG366" s="135"/>
      <c r="CIH366" s="111"/>
      <c r="CII366" s="178"/>
      <c r="CIJ366" s="178"/>
      <c r="CIK366" s="178"/>
      <c r="CIL366" s="178"/>
      <c r="CIM366" s="179"/>
      <c r="CIN366" s="73"/>
      <c r="CIO366" s="73"/>
      <c r="CIP366" s="180"/>
      <c r="CIQ366" s="75"/>
      <c r="CIR366" s="76"/>
      <c r="CIS366" s="180"/>
      <c r="CIT366" s="180"/>
      <c r="CIU366" s="180"/>
      <c r="CIV366" s="75"/>
      <c r="CIW366" s="76"/>
      <c r="CIX366" s="181"/>
      <c r="CIY366" s="181"/>
      <c r="CIZ366" s="182"/>
      <c r="CJA366" s="134"/>
      <c r="CJB366" s="135"/>
      <c r="CJC366" s="111"/>
      <c r="CJD366" s="178"/>
      <c r="CJE366" s="178"/>
      <c r="CJF366" s="178"/>
      <c r="CJG366" s="178"/>
      <c r="CJH366" s="179"/>
      <c r="CJI366" s="73"/>
      <c r="CJJ366" s="73"/>
      <c r="CJK366" s="180"/>
      <c r="CJL366" s="75"/>
      <c r="CJM366" s="76"/>
      <c r="CJN366" s="180"/>
      <c r="CJO366" s="180"/>
      <c r="CJP366" s="180"/>
      <c r="CJQ366" s="75"/>
      <c r="CJR366" s="76"/>
      <c r="CJS366" s="181"/>
      <c r="CJT366" s="181"/>
      <c r="CJU366" s="182"/>
      <c r="CJV366" s="134"/>
      <c r="CJW366" s="135"/>
      <c r="CJX366" s="111"/>
      <c r="CJY366" s="178"/>
      <c r="CJZ366" s="178"/>
      <c r="CKA366" s="178"/>
      <c r="CKB366" s="178"/>
      <c r="CKC366" s="179"/>
      <c r="CKD366" s="73"/>
      <c r="CKE366" s="73"/>
      <c r="CKF366" s="180"/>
      <c r="CKG366" s="75"/>
      <c r="CKH366" s="76"/>
      <c r="CKI366" s="180"/>
      <c r="CKJ366" s="180"/>
      <c r="CKK366" s="180"/>
      <c r="CKL366" s="75"/>
      <c r="CKM366" s="76"/>
      <c r="CKN366" s="181"/>
      <c r="CKO366" s="181"/>
      <c r="CKP366" s="182"/>
      <c r="CKQ366" s="134"/>
      <c r="CKR366" s="135"/>
      <c r="CKS366" s="111"/>
      <c r="CKT366" s="178"/>
      <c r="CKU366" s="178"/>
      <c r="CKV366" s="178"/>
      <c r="CKW366" s="178"/>
      <c r="CKX366" s="179"/>
      <c r="CKY366" s="73"/>
      <c r="CKZ366" s="73"/>
      <c r="CLA366" s="180"/>
      <c r="CLB366" s="75"/>
      <c r="CLC366" s="76"/>
      <c r="CLD366" s="180"/>
      <c r="CLE366" s="180"/>
      <c r="CLF366" s="180"/>
      <c r="CLG366" s="75"/>
      <c r="CLH366" s="76"/>
      <c r="CLI366" s="181"/>
      <c r="CLJ366" s="181"/>
      <c r="CLK366" s="182"/>
      <c r="CLL366" s="134"/>
      <c r="CLM366" s="135"/>
      <c r="CLN366" s="111"/>
      <c r="CLO366" s="178"/>
      <c r="CLP366" s="178"/>
      <c r="CLQ366" s="178"/>
      <c r="CLR366" s="178"/>
      <c r="CLS366" s="179"/>
      <c r="CLT366" s="73"/>
      <c r="CLU366" s="73"/>
      <c r="CLV366" s="180"/>
      <c r="CLW366" s="75"/>
      <c r="CLX366" s="76"/>
      <c r="CLY366" s="180"/>
      <c r="CLZ366" s="180"/>
      <c r="CMA366" s="180"/>
      <c r="CMB366" s="75"/>
      <c r="CMC366" s="76"/>
      <c r="CMD366" s="181"/>
      <c r="CME366" s="181"/>
      <c r="CMF366" s="182"/>
      <c r="CMG366" s="134"/>
      <c r="CMH366" s="135"/>
      <c r="CMI366" s="111"/>
      <c r="CMJ366" s="178"/>
      <c r="CMK366" s="178"/>
      <c r="CML366" s="178"/>
      <c r="CMM366" s="178"/>
      <c r="CMN366" s="179"/>
      <c r="CMO366" s="73"/>
      <c r="CMP366" s="73"/>
      <c r="CMQ366" s="180"/>
      <c r="CMR366" s="75"/>
      <c r="CMS366" s="76"/>
      <c r="CMT366" s="180"/>
      <c r="CMU366" s="180"/>
      <c r="CMV366" s="180"/>
      <c r="CMW366" s="75"/>
      <c r="CMX366" s="76"/>
      <c r="CMY366" s="181"/>
      <c r="CMZ366" s="181"/>
      <c r="CNA366" s="182"/>
      <c r="CNB366" s="134"/>
      <c r="CNC366" s="135"/>
      <c r="CND366" s="111"/>
      <c r="CNE366" s="178"/>
      <c r="CNF366" s="178"/>
      <c r="CNG366" s="178"/>
      <c r="CNH366" s="178"/>
      <c r="CNI366" s="179"/>
      <c r="CNJ366" s="73"/>
      <c r="CNK366" s="73"/>
      <c r="CNL366" s="180"/>
      <c r="CNM366" s="75"/>
      <c r="CNN366" s="76"/>
      <c r="CNO366" s="180"/>
      <c r="CNP366" s="180"/>
      <c r="CNQ366" s="180"/>
      <c r="CNR366" s="75"/>
      <c r="CNS366" s="76"/>
      <c r="CNT366" s="181"/>
      <c r="CNU366" s="181"/>
      <c r="CNV366" s="182"/>
      <c r="CNW366" s="134"/>
      <c r="CNX366" s="135"/>
      <c r="CNY366" s="111"/>
      <c r="CNZ366" s="178"/>
      <c r="COA366" s="178"/>
      <c r="COB366" s="178"/>
      <c r="COC366" s="178"/>
      <c r="COD366" s="179"/>
      <c r="COE366" s="73"/>
      <c r="COF366" s="73"/>
      <c r="COG366" s="180"/>
      <c r="COH366" s="75"/>
      <c r="COI366" s="76"/>
      <c r="COJ366" s="180"/>
      <c r="COK366" s="180"/>
      <c r="COL366" s="180"/>
      <c r="COM366" s="75"/>
      <c r="CON366" s="76"/>
      <c r="COO366" s="181"/>
      <c r="COP366" s="181"/>
      <c r="COQ366" s="182"/>
      <c r="COR366" s="134"/>
      <c r="COS366" s="135"/>
      <c r="COT366" s="111"/>
      <c r="COU366" s="178"/>
      <c r="COV366" s="178"/>
      <c r="COW366" s="178"/>
      <c r="COX366" s="178"/>
      <c r="COY366" s="179"/>
      <c r="COZ366" s="73"/>
      <c r="CPA366" s="73"/>
      <c r="CPB366" s="180"/>
      <c r="CPC366" s="75"/>
      <c r="CPD366" s="76"/>
      <c r="CPE366" s="180"/>
      <c r="CPF366" s="180"/>
      <c r="CPG366" s="180"/>
      <c r="CPH366" s="75"/>
      <c r="CPI366" s="76"/>
      <c r="CPJ366" s="181"/>
      <c r="CPK366" s="181"/>
      <c r="CPL366" s="182"/>
      <c r="CPM366" s="134"/>
      <c r="CPN366" s="135"/>
      <c r="CPO366" s="111"/>
      <c r="CPP366" s="178"/>
      <c r="CPQ366" s="178"/>
      <c r="CPR366" s="178"/>
      <c r="CPS366" s="178"/>
      <c r="CPT366" s="179"/>
      <c r="CPU366" s="73"/>
      <c r="CPV366" s="73"/>
      <c r="CPW366" s="180"/>
      <c r="CPX366" s="75"/>
      <c r="CPY366" s="76"/>
      <c r="CPZ366" s="180"/>
      <c r="CQA366" s="180"/>
      <c r="CQB366" s="180"/>
      <c r="CQC366" s="75"/>
      <c r="CQD366" s="76"/>
      <c r="CQE366" s="181"/>
      <c r="CQF366" s="181"/>
      <c r="CQG366" s="182"/>
      <c r="CQH366" s="134"/>
      <c r="CQI366" s="135"/>
      <c r="CQJ366" s="111"/>
      <c r="CQK366" s="178"/>
      <c r="CQL366" s="178"/>
      <c r="CQM366" s="178"/>
      <c r="CQN366" s="178"/>
      <c r="CQO366" s="179"/>
      <c r="CQP366" s="73"/>
      <c r="CQQ366" s="73"/>
      <c r="CQR366" s="180"/>
      <c r="CQS366" s="75"/>
      <c r="CQT366" s="76"/>
      <c r="CQU366" s="180"/>
      <c r="CQV366" s="180"/>
      <c r="CQW366" s="180"/>
      <c r="CQX366" s="75"/>
      <c r="CQY366" s="76"/>
      <c r="CQZ366" s="181"/>
      <c r="CRA366" s="181"/>
      <c r="CRB366" s="182"/>
      <c r="CRC366" s="134"/>
      <c r="CRD366" s="135"/>
      <c r="CRE366" s="111"/>
      <c r="CRF366" s="178"/>
      <c r="CRG366" s="178"/>
      <c r="CRH366" s="178"/>
      <c r="CRI366" s="178"/>
      <c r="CRJ366" s="179"/>
      <c r="CRK366" s="73"/>
      <c r="CRL366" s="73"/>
      <c r="CRM366" s="180"/>
      <c r="CRN366" s="75"/>
      <c r="CRO366" s="76"/>
      <c r="CRP366" s="180"/>
      <c r="CRQ366" s="180"/>
      <c r="CRR366" s="180"/>
      <c r="CRS366" s="75"/>
      <c r="CRT366" s="76"/>
      <c r="CRU366" s="181"/>
      <c r="CRV366" s="181"/>
      <c r="CRW366" s="182"/>
      <c r="CRX366" s="134"/>
      <c r="CRY366" s="135"/>
      <c r="CRZ366" s="111"/>
      <c r="CSA366" s="178"/>
      <c r="CSB366" s="178"/>
      <c r="CSC366" s="178"/>
      <c r="CSD366" s="178"/>
      <c r="CSE366" s="179"/>
      <c r="CSF366" s="73"/>
      <c r="CSG366" s="73"/>
      <c r="CSH366" s="180"/>
      <c r="CSI366" s="75"/>
      <c r="CSJ366" s="76"/>
      <c r="CSK366" s="180"/>
      <c r="CSL366" s="180"/>
      <c r="CSM366" s="180"/>
      <c r="CSN366" s="75"/>
      <c r="CSO366" s="76"/>
      <c r="CSP366" s="181"/>
      <c r="CSQ366" s="181"/>
      <c r="CSR366" s="182"/>
      <c r="CSS366" s="134"/>
      <c r="CST366" s="135"/>
      <c r="CSU366" s="111"/>
      <c r="CSV366" s="178"/>
      <c r="CSW366" s="178"/>
      <c r="CSX366" s="178"/>
      <c r="CSY366" s="178"/>
      <c r="CSZ366" s="179"/>
      <c r="CTA366" s="73"/>
      <c r="CTB366" s="73"/>
      <c r="CTC366" s="180"/>
      <c r="CTD366" s="75"/>
      <c r="CTE366" s="76"/>
      <c r="CTF366" s="180"/>
      <c r="CTG366" s="180"/>
      <c r="CTH366" s="180"/>
      <c r="CTI366" s="75"/>
      <c r="CTJ366" s="76"/>
      <c r="CTK366" s="181"/>
      <c r="CTL366" s="181"/>
      <c r="CTM366" s="182"/>
      <c r="CTN366" s="134"/>
      <c r="CTO366" s="135"/>
      <c r="CTP366" s="111"/>
      <c r="CTQ366" s="178"/>
      <c r="CTR366" s="178"/>
      <c r="CTS366" s="178"/>
      <c r="CTT366" s="178"/>
      <c r="CTU366" s="179"/>
      <c r="CTV366" s="73"/>
      <c r="CTW366" s="73"/>
      <c r="CTX366" s="180"/>
      <c r="CTY366" s="75"/>
      <c r="CTZ366" s="76"/>
      <c r="CUA366" s="180"/>
      <c r="CUB366" s="180"/>
      <c r="CUC366" s="180"/>
      <c r="CUD366" s="75"/>
      <c r="CUE366" s="76"/>
      <c r="CUF366" s="181"/>
      <c r="CUG366" s="181"/>
      <c r="CUH366" s="182"/>
      <c r="CUI366" s="134"/>
      <c r="CUJ366" s="135"/>
      <c r="CUK366" s="111"/>
      <c r="CUL366" s="178"/>
      <c r="CUM366" s="178"/>
      <c r="CUN366" s="178"/>
      <c r="CUO366" s="178"/>
      <c r="CUP366" s="179"/>
      <c r="CUQ366" s="73"/>
      <c r="CUR366" s="73"/>
      <c r="CUS366" s="180"/>
      <c r="CUT366" s="75"/>
      <c r="CUU366" s="76"/>
      <c r="CUV366" s="180"/>
      <c r="CUW366" s="180"/>
      <c r="CUX366" s="180"/>
      <c r="CUY366" s="75"/>
      <c r="CUZ366" s="76"/>
      <c r="CVA366" s="181"/>
      <c r="CVB366" s="181"/>
      <c r="CVC366" s="182"/>
      <c r="CVD366" s="134"/>
      <c r="CVE366" s="135"/>
      <c r="CVF366" s="111"/>
      <c r="CVG366" s="178"/>
      <c r="CVH366" s="178"/>
      <c r="CVI366" s="178"/>
      <c r="CVJ366" s="178"/>
      <c r="CVK366" s="179"/>
      <c r="CVL366" s="73"/>
      <c r="CVM366" s="73"/>
      <c r="CVN366" s="180"/>
      <c r="CVO366" s="75"/>
      <c r="CVP366" s="76"/>
      <c r="CVQ366" s="180"/>
      <c r="CVR366" s="180"/>
      <c r="CVS366" s="180"/>
      <c r="CVT366" s="75"/>
      <c r="CVU366" s="76"/>
      <c r="CVV366" s="181"/>
      <c r="CVW366" s="181"/>
      <c r="CVX366" s="182"/>
      <c r="CVY366" s="134"/>
      <c r="CVZ366" s="135"/>
      <c r="CWA366" s="111"/>
      <c r="CWB366" s="178"/>
      <c r="CWC366" s="178"/>
      <c r="CWD366" s="178"/>
      <c r="CWE366" s="178"/>
      <c r="CWF366" s="179"/>
      <c r="CWG366" s="73"/>
      <c r="CWH366" s="73"/>
      <c r="CWI366" s="180"/>
      <c r="CWJ366" s="75"/>
      <c r="CWK366" s="76"/>
      <c r="CWL366" s="180"/>
      <c r="CWM366" s="180"/>
      <c r="CWN366" s="180"/>
      <c r="CWO366" s="75"/>
      <c r="CWP366" s="76"/>
      <c r="CWQ366" s="181"/>
      <c r="CWR366" s="181"/>
      <c r="CWS366" s="182"/>
      <c r="CWT366" s="134"/>
      <c r="CWU366" s="135"/>
      <c r="CWV366" s="111"/>
      <c r="CWW366" s="178"/>
      <c r="CWX366" s="178"/>
      <c r="CWY366" s="178"/>
      <c r="CWZ366" s="178"/>
      <c r="CXA366" s="179"/>
      <c r="CXB366" s="73"/>
      <c r="CXC366" s="73"/>
      <c r="CXD366" s="180"/>
      <c r="CXE366" s="75"/>
      <c r="CXF366" s="76"/>
      <c r="CXG366" s="180"/>
      <c r="CXH366" s="180"/>
      <c r="CXI366" s="180"/>
      <c r="CXJ366" s="75"/>
      <c r="CXK366" s="76"/>
      <c r="CXL366" s="181"/>
      <c r="CXM366" s="181"/>
      <c r="CXN366" s="182"/>
      <c r="CXO366" s="134"/>
      <c r="CXP366" s="135"/>
      <c r="CXQ366" s="111"/>
      <c r="CXR366" s="178"/>
      <c r="CXS366" s="178"/>
      <c r="CXT366" s="178"/>
      <c r="CXU366" s="178"/>
      <c r="CXV366" s="179"/>
      <c r="CXW366" s="73"/>
      <c r="CXX366" s="73"/>
      <c r="CXY366" s="180"/>
      <c r="CXZ366" s="75"/>
      <c r="CYA366" s="76"/>
      <c r="CYB366" s="180"/>
      <c r="CYC366" s="180"/>
      <c r="CYD366" s="180"/>
      <c r="CYE366" s="75"/>
      <c r="CYF366" s="76"/>
      <c r="CYG366" s="181"/>
      <c r="CYH366" s="181"/>
      <c r="CYI366" s="182"/>
      <c r="CYJ366" s="134"/>
      <c r="CYK366" s="135"/>
      <c r="CYL366" s="111"/>
      <c r="CYM366" s="178"/>
      <c r="CYN366" s="178"/>
      <c r="CYO366" s="178"/>
      <c r="CYP366" s="178"/>
      <c r="CYQ366" s="179"/>
      <c r="CYR366" s="73"/>
      <c r="CYS366" s="73"/>
      <c r="CYT366" s="180"/>
      <c r="CYU366" s="75"/>
      <c r="CYV366" s="76"/>
      <c r="CYW366" s="180"/>
      <c r="CYX366" s="180"/>
      <c r="CYY366" s="180"/>
      <c r="CYZ366" s="75"/>
      <c r="CZA366" s="76"/>
      <c r="CZB366" s="181"/>
      <c r="CZC366" s="181"/>
      <c r="CZD366" s="182"/>
      <c r="CZE366" s="134"/>
      <c r="CZF366" s="135"/>
      <c r="CZG366" s="111"/>
      <c r="CZH366" s="178"/>
      <c r="CZI366" s="178"/>
      <c r="CZJ366" s="178"/>
      <c r="CZK366" s="178"/>
      <c r="CZL366" s="179"/>
      <c r="CZM366" s="73"/>
      <c r="CZN366" s="73"/>
      <c r="CZO366" s="180"/>
      <c r="CZP366" s="75"/>
      <c r="CZQ366" s="76"/>
      <c r="CZR366" s="180"/>
      <c r="CZS366" s="180"/>
      <c r="CZT366" s="180"/>
      <c r="CZU366" s="75"/>
      <c r="CZV366" s="76"/>
      <c r="CZW366" s="181"/>
      <c r="CZX366" s="181"/>
      <c r="CZY366" s="182"/>
      <c r="CZZ366" s="134"/>
      <c r="DAA366" s="135"/>
      <c r="DAB366" s="111"/>
      <c r="DAC366" s="178"/>
      <c r="DAD366" s="178"/>
      <c r="DAE366" s="178"/>
      <c r="DAF366" s="178"/>
      <c r="DAG366" s="179"/>
      <c r="DAH366" s="73"/>
      <c r="DAI366" s="73"/>
      <c r="DAJ366" s="180"/>
      <c r="DAK366" s="75"/>
      <c r="DAL366" s="76"/>
      <c r="DAM366" s="180"/>
      <c r="DAN366" s="180"/>
      <c r="DAO366" s="180"/>
      <c r="DAP366" s="75"/>
      <c r="DAQ366" s="76"/>
      <c r="DAR366" s="181"/>
      <c r="DAS366" s="181"/>
      <c r="DAT366" s="182"/>
      <c r="DAU366" s="134"/>
      <c r="DAV366" s="135"/>
      <c r="DAW366" s="111"/>
      <c r="DAX366" s="178"/>
      <c r="DAY366" s="178"/>
      <c r="DAZ366" s="178"/>
      <c r="DBA366" s="178"/>
      <c r="DBB366" s="179"/>
      <c r="DBC366" s="73"/>
      <c r="DBD366" s="73"/>
      <c r="DBE366" s="180"/>
      <c r="DBF366" s="75"/>
      <c r="DBG366" s="76"/>
      <c r="DBH366" s="180"/>
      <c r="DBI366" s="180"/>
      <c r="DBJ366" s="180"/>
      <c r="DBK366" s="75"/>
      <c r="DBL366" s="76"/>
      <c r="DBM366" s="181"/>
      <c r="DBN366" s="181"/>
      <c r="DBO366" s="182"/>
      <c r="DBP366" s="134"/>
      <c r="DBQ366" s="135"/>
      <c r="DBR366" s="111"/>
      <c r="DBS366" s="178"/>
      <c r="DBT366" s="178"/>
      <c r="DBU366" s="178"/>
      <c r="DBV366" s="178"/>
      <c r="DBW366" s="179"/>
      <c r="DBX366" s="73"/>
      <c r="DBY366" s="73"/>
      <c r="DBZ366" s="180"/>
      <c r="DCA366" s="75"/>
      <c r="DCB366" s="76"/>
      <c r="DCC366" s="180"/>
      <c r="DCD366" s="180"/>
      <c r="DCE366" s="180"/>
      <c r="DCF366" s="75"/>
      <c r="DCG366" s="76"/>
      <c r="DCH366" s="181"/>
      <c r="DCI366" s="181"/>
      <c r="DCJ366" s="182"/>
      <c r="DCK366" s="134"/>
      <c r="DCL366" s="135"/>
      <c r="DCM366" s="111"/>
      <c r="DCN366" s="178"/>
      <c r="DCO366" s="178"/>
      <c r="DCP366" s="178"/>
      <c r="DCQ366" s="178"/>
      <c r="DCR366" s="179"/>
      <c r="DCS366" s="73"/>
      <c r="DCT366" s="73"/>
      <c r="DCU366" s="180"/>
      <c r="DCV366" s="75"/>
      <c r="DCW366" s="76"/>
      <c r="DCX366" s="180"/>
      <c r="DCY366" s="180"/>
      <c r="DCZ366" s="180"/>
      <c r="DDA366" s="75"/>
      <c r="DDB366" s="76"/>
      <c r="DDC366" s="181"/>
      <c r="DDD366" s="181"/>
      <c r="DDE366" s="182"/>
      <c r="DDF366" s="134"/>
      <c r="DDG366" s="135"/>
      <c r="DDH366" s="111"/>
      <c r="DDI366" s="178"/>
      <c r="DDJ366" s="178"/>
      <c r="DDK366" s="178"/>
      <c r="DDL366" s="178"/>
      <c r="DDM366" s="179"/>
      <c r="DDN366" s="73"/>
      <c r="DDO366" s="73"/>
      <c r="DDP366" s="180"/>
      <c r="DDQ366" s="75"/>
      <c r="DDR366" s="76"/>
      <c r="DDS366" s="180"/>
      <c r="DDT366" s="180"/>
      <c r="DDU366" s="180"/>
      <c r="DDV366" s="75"/>
      <c r="DDW366" s="76"/>
      <c r="DDX366" s="181"/>
      <c r="DDY366" s="181"/>
      <c r="DDZ366" s="182"/>
      <c r="DEA366" s="134"/>
      <c r="DEB366" s="135"/>
      <c r="DEC366" s="111"/>
      <c r="DED366" s="178"/>
      <c r="DEE366" s="178"/>
      <c r="DEF366" s="178"/>
      <c r="DEG366" s="178"/>
      <c r="DEH366" s="179"/>
      <c r="DEI366" s="73"/>
      <c r="DEJ366" s="73"/>
      <c r="DEK366" s="180"/>
      <c r="DEL366" s="75"/>
      <c r="DEM366" s="76"/>
      <c r="DEN366" s="180"/>
      <c r="DEO366" s="180"/>
      <c r="DEP366" s="180"/>
      <c r="DEQ366" s="75"/>
      <c r="DER366" s="76"/>
      <c r="DES366" s="181"/>
      <c r="DET366" s="181"/>
      <c r="DEU366" s="182"/>
      <c r="DEV366" s="134"/>
      <c r="DEW366" s="135"/>
      <c r="DEX366" s="111"/>
      <c r="DEY366" s="178"/>
      <c r="DEZ366" s="178"/>
      <c r="DFA366" s="178"/>
      <c r="DFB366" s="178"/>
      <c r="DFC366" s="179"/>
      <c r="DFD366" s="73"/>
      <c r="DFE366" s="73"/>
      <c r="DFF366" s="180"/>
      <c r="DFG366" s="75"/>
      <c r="DFH366" s="76"/>
      <c r="DFI366" s="180"/>
      <c r="DFJ366" s="180"/>
      <c r="DFK366" s="180"/>
      <c r="DFL366" s="75"/>
      <c r="DFM366" s="76"/>
      <c r="DFN366" s="181"/>
      <c r="DFO366" s="181"/>
      <c r="DFP366" s="182"/>
      <c r="DFQ366" s="134"/>
      <c r="DFR366" s="135"/>
      <c r="DFS366" s="111"/>
      <c r="DFT366" s="178"/>
      <c r="DFU366" s="178"/>
      <c r="DFV366" s="178"/>
      <c r="DFW366" s="178"/>
      <c r="DFX366" s="179"/>
      <c r="DFY366" s="73"/>
      <c r="DFZ366" s="73"/>
      <c r="DGA366" s="180"/>
      <c r="DGB366" s="75"/>
      <c r="DGC366" s="76"/>
      <c r="DGD366" s="180"/>
      <c r="DGE366" s="180"/>
      <c r="DGF366" s="180"/>
      <c r="DGG366" s="75"/>
      <c r="DGH366" s="76"/>
      <c r="DGI366" s="181"/>
      <c r="DGJ366" s="181"/>
      <c r="DGK366" s="182"/>
      <c r="DGL366" s="134"/>
      <c r="DGM366" s="135"/>
      <c r="DGN366" s="111"/>
      <c r="DGO366" s="178"/>
      <c r="DGP366" s="178"/>
      <c r="DGQ366" s="178"/>
      <c r="DGR366" s="178"/>
      <c r="DGS366" s="179"/>
      <c r="DGT366" s="73"/>
      <c r="DGU366" s="73"/>
      <c r="DGV366" s="180"/>
      <c r="DGW366" s="75"/>
      <c r="DGX366" s="76"/>
      <c r="DGY366" s="180"/>
      <c r="DGZ366" s="180"/>
      <c r="DHA366" s="180"/>
      <c r="DHB366" s="75"/>
      <c r="DHC366" s="76"/>
      <c r="DHD366" s="181"/>
      <c r="DHE366" s="181"/>
      <c r="DHF366" s="182"/>
      <c r="DHG366" s="134"/>
      <c r="DHH366" s="135"/>
      <c r="DHI366" s="111"/>
      <c r="DHJ366" s="178"/>
      <c r="DHK366" s="178"/>
      <c r="DHL366" s="178"/>
      <c r="DHM366" s="178"/>
      <c r="DHN366" s="179"/>
      <c r="DHO366" s="73"/>
      <c r="DHP366" s="73"/>
      <c r="DHQ366" s="180"/>
      <c r="DHR366" s="75"/>
      <c r="DHS366" s="76"/>
      <c r="DHT366" s="180"/>
      <c r="DHU366" s="180"/>
      <c r="DHV366" s="180"/>
      <c r="DHW366" s="75"/>
      <c r="DHX366" s="76"/>
      <c r="DHY366" s="181"/>
      <c r="DHZ366" s="181"/>
      <c r="DIA366" s="182"/>
      <c r="DIB366" s="134"/>
      <c r="DIC366" s="135"/>
      <c r="DID366" s="111"/>
      <c r="DIE366" s="178"/>
      <c r="DIF366" s="178"/>
      <c r="DIG366" s="178"/>
      <c r="DIH366" s="178"/>
      <c r="DII366" s="179"/>
      <c r="DIJ366" s="73"/>
      <c r="DIK366" s="73"/>
      <c r="DIL366" s="180"/>
      <c r="DIM366" s="75"/>
      <c r="DIN366" s="76"/>
      <c r="DIO366" s="180"/>
      <c r="DIP366" s="180"/>
      <c r="DIQ366" s="180"/>
      <c r="DIR366" s="75"/>
      <c r="DIS366" s="76"/>
      <c r="DIT366" s="181"/>
      <c r="DIU366" s="181"/>
      <c r="DIV366" s="182"/>
      <c r="DIW366" s="134"/>
      <c r="DIX366" s="135"/>
      <c r="DIY366" s="111"/>
      <c r="DIZ366" s="178"/>
      <c r="DJA366" s="178"/>
      <c r="DJB366" s="178"/>
      <c r="DJC366" s="178"/>
      <c r="DJD366" s="179"/>
      <c r="DJE366" s="73"/>
      <c r="DJF366" s="73"/>
      <c r="DJG366" s="180"/>
      <c r="DJH366" s="75"/>
      <c r="DJI366" s="76"/>
      <c r="DJJ366" s="180"/>
      <c r="DJK366" s="180"/>
      <c r="DJL366" s="180"/>
      <c r="DJM366" s="75"/>
      <c r="DJN366" s="76"/>
      <c r="DJO366" s="181"/>
      <c r="DJP366" s="181"/>
      <c r="DJQ366" s="182"/>
      <c r="DJR366" s="134"/>
      <c r="DJS366" s="135"/>
      <c r="DJT366" s="111"/>
      <c r="DJU366" s="178"/>
      <c r="DJV366" s="178"/>
      <c r="DJW366" s="178"/>
      <c r="DJX366" s="178"/>
      <c r="DJY366" s="179"/>
      <c r="DJZ366" s="73"/>
      <c r="DKA366" s="73"/>
      <c r="DKB366" s="180"/>
      <c r="DKC366" s="75"/>
      <c r="DKD366" s="76"/>
      <c r="DKE366" s="180"/>
      <c r="DKF366" s="180"/>
      <c r="DKG366" s="180"/>
      <c r="DKH366" s="75"/>
      <c r="DKI366" s="76"/>
      <c r="DKJ366" s="181"/>
      <c r="DKK366" s="181"/>
      <c r="DKL366" s="182"/>
      <c r="DKM366" s="134"/>
      <c r="DKN366" s="135"/>
      <c r="DKO366" s="111"/>
      <c r="DKP366" s="178"/>
      <c r="DKQ366" s="178"/>
      <c r="DKR366" s="178"/>
      <c r="DKS366" s="178"/>
      <c r="DKT366" s="179"/>
      <c r="DKU366" s="73"/>
      <c r="DKV366" s="73"/>
      <c r="DKW366" s="180"/>
      <c r="DKX366" s="75"/>
      <c r="DKY366" s="76"/>
      <c r="DKZ366" s="180"/>
      <c r="DLA366" s="180"/>
      <c r="DLB366" s="180"/>
      <c r="DLC366" s="75"/>
      <c r="DLD366" s="76"/>
      <c r="DLE366" s="181"/>
      <c r="DLF366" s="181"/>
      <c r="DLG366" s="182"/>
      <c r="DLH366" s="134"/>
      <c r="DLI366" s="135"/>
      <c r="DLJ366" s="111"/>
      <c r="DLK366" s="178"/>
      <c r="DLL366" s="178"/>
      <c r="DLM366" s="178"/>
      <c r="DLN366" s="178"/>
      <c r="DLO366" s="179"/>
      <c r="DLP366" s="73"/>
      <c r="DLQ366" s="73"/>
      <c r="DLR366" s="180"/>
      <c r="DLS366" s="75"/>
      <c r="DLT366" s="76"/>
      <c r="DLU366" s="180"/>
      <c r="DLV366" s="180"/>
      <c r="DLW366" s="180"/>
      <c r="DLX366" s="75"/>
      <c r="DLY366" s="76"/>
      <c r="DLZ366" s="181"/>
      <c r="DMA366" s="181"/>
      <c r="DMB366" s="182"/>
      <c r="DMC366" s="134"/>
      <c r="DMD366" s="135"/>
      <c r="DME366" s="111"/>
      <c r="DMF366" s="178"/>
      <c r="DMG366" s="178"/>
      <c r="DMH366" s="178"/>
      <c r="DMI366" s="178"/>
      <c r="DMJ366" s="179"/>
      <c r="DMK366" s="73"/>
      <c r="DML366" s="73"/>
      <c r="DMM366" s="180"/>
      <c r="DMN366" s="75"/>
      <c r="DMO366" s="76"/>
      <c r="DMP366" s="180"/>
      <c r="DMQ366" s="180"/>
      <c r="DMR366" s="180"/>
      <c r="DMS366" s="75"/>
      <c r="DMT366" s="76"/>
      <c r="DMU366" s="181"/>
      <c r="DMV366" s="181"/>
      <c r="DMW366" s="182"/>
      <c r="DMX366" s="134"/>
      <c r="DMY366" s="135"/>
      <c r="DMZ366" s="111"/>
      <c r="DNA366" s="178"/>
      <c r="DNB366" s="178"/>
      <c r="DNC366" s="178"/>
      <c r="DND366" s="178"/>
      <c r="DNE366" s="179"/>
      <c r="DNF366" s="73"/>
      <c r="DNG366" s="73"/>
      <c r="DNH366" s="180"/>
      <c r="DNI366" s="75"/>
      <c r="DNJ366" s="76"/>
      <c r="DNK366" s="180"/>
      <c r="DNL366" s="180"/>
      <c r="DNM366" s="180"/>
      <c r="DNN366" s="75"/>
      <c r="DNO366" s="76"/>
      <c r="DNP366" s="181"/>
      <c r="DNQ366" s="181"/>
      <c r="DNR366" s="182"/>
      <c r="DNS366" s="134"/>
      <c r="DNT366" s="135"/>
      <c r="DNU366" s="111"/>
      <c r="DNV366" s="178"/>
      <c r="DNW366" s="178"/>
      <c r="DNX366" s="178"/>
      <c r="DNY366" s="178"/>
      <c r="DNZ366" s="179"/>
      <c r="DOA366" s="73"/>
      <c r="DOB366" s="73"/>
      <c r="DOC366" s="180"/>
      <c r="DOD366" s="75"/>
      <c r="DOE366" s="76"/>
      <c r="DOF366" s="180"/>
      <c r="DOG366" s="180"/>
      <c r="DOH366" s="180"/>
      <c r="DOI366" s="75"/>
      <c r="DOJ366" s="76"/>
      <c r="DOK366" s="181"/>
      <c r="DOL366" s="181"/>
      <c r="DOM366" s="182"/>
      <c r="DON366" s="134"/>
      <c r="DOO366" s="135"/>
      <c r="DOP366" s="111"/>
      <c r="DOQ366" s="178"/>
      <c r="DOR366" s="178"/>
      <c r="DOS366" s="178"/>
      <c r="DOT366" s="178"/>
      <c r="DOU366" s="179"/>
      <c r="DOV366" s="73"/>
      <c r="DOW366" s="73"/>
      <c r="DOX366" s="180"/>
      <c r="DOY366" s="75"/>
      <c r="DOZ366" s="76"/>
      <c r="DPA366" s="180"/>
      <c r="DPB366" s="180"/>
      <c r="DPC366" s="180"/>
      <c r="DPD366" s="75"/>
      <c r="DPE366" s="76"/>
      <c r="DPF366" s="181"/>
      <c r="DPG366" s="181"/>
      <c r="DPH366" s="182"/>
      <c r="DPI366" s="134"/>
      <c r="DPJ366" s="135"/>
      <c r="DPK366" s="111"/>
      <c r="DPL366" s="178"/>
      <c r="DPM366" s="178"/>
      <c r="DPN366" s="178"/>
      <c r="DPO366" s="178"/>
      <c r="DPP366" s="179"/>
      <c r="DPQ366" s="73"/>
      <c r="DPR366" s="73"/>
      <c r="DPS366" s="180"/>
      <c r="DPT366" s="75"/>
      <c r="DPU366" s="76"/>
      <c r="DPV366" s="180"/>
      <c r="DPW366" s="180"/>
      <c r="DPX366" s="180"/>
      <c r="DPY366" s="75"/>
      <c r="DPZ366" s="76"/>
      <c r="DQA366" s="181"/>
      <c r="DQB366" s="181"/>
      <c r="DQC366" s="182"/>
      <c r="DQD366" s="134"/>
      <c r="DQE366" s="135"/>
      <c r="DQF366" s="111"/>
      <c r="DQG366" s="178"/>
      <c r="DQH366" s="178"/>
      <c r="DQI366" s="178"/>
      <c r="DQJ366" s="178"/>
      <c r="DQK366" s="179"/>
      <c r="DQL366" s="73"/>
      <c r="DQM366" s="73"/>
      <c r="DQN366" s="180"/>
      <c r="DQO366" s="75"/>
      <c r="DQP366" s="76"/>
      <c r="DQQ366" s="180"/>
      <c r="DQR366" s="180"/>
      <c r="DQS366" s="180"/>
      <c r="DQT366" s="75"/>
      <c r="DQU366" s="76"/>
      <c r="DQV366" s="181"/>
      <c r="DQW366" s="181"/>
      <c r="DQX366" s="182"/>
      <c r="DQY366" s="134"/>
      <c r="DQZ366" s="135"/>
      <c r="DRA366" s="111"/>
      <c r="DRB366" s="178"/>
      <c r="DRC366" s="178"/>
      <c r="DRD366" s="178"/>
      <c r="DRE366" s="178"/>
      <c r="DRF366" s="179"/>
      <c r="DRG366" s="73"/>
      <c r="DRH366" s="73"/>
      <c r="DRI366" s="180"/>
      <c r="DRJ366" s="75"/>
      <c r="DRK366" s="76"/>
      <c r="DRL366" s="180"/>
      <c r="DRM366" s="180"/>
      <c r="DRN366" s="180"/>
      <c r="DRO366" s="75"/>
      <c r="DRP366" s="76"/>
      <c r="DRQ366" s="181"/>
      <c r="DRR366" s="181"/>
      <c r="DRS366" s="182"/>
      <c r="DRT366" s="134"/>
      <c r="DRU366" s="135"/>
      <c r="DRV366" s="111"/>
      <c r="DRW366" s="178"/>
      <c r="DRX366" s="178"/>
      <c r="DRY366" s="178"/>
      <c r="DRZ366" s="178"/>
      <c r="DSA366" s="179"/>
      <c r="DSB366" s="73"/>
      <c r="DSC366" s="73"/>
      <c r="DSD366" s="180"/>
      <c r="DSE366" s="75"/>
      <c r="DSF366" s="76"/>
      <c r="DSG366" s="180"/>
      <c r="DSH366" s="180"/>
      <c r="DSI366" s="180"/>
      <c r="DSJ366" s="75"/>
      <c r="DSK366" s="76"/>
      <c r="DSL366" s="181"/>
      <c r="DSM366" s="181"/>
      <c r="DSN366" s="182"/>
      <c r="DSO366" s="134"/>
      <c r="DSP366" s="135"/>
      <c r="DSQ366" s="111"/>
      <c r="DSR366" s="178"/>
      <c r="DSS366" s="178"/>
      <c r="DST366" s="178"/>
      <c r="DSU366" s="178"/>
      <c r="DSV366" s="179"/>
      <c r="DSW366" s="73"/>
      <c r="DSX366" s="73"/>
      <c r="DSY366" s="180"/>
      <c r="DSZ366" s="75"/>
      <c r="DTA366" s="76"/>
      <c r="DTB366" s="180"/>
      <c r="DTC366" s="180"/>
      <c r="DTD366" s="180"/>
      <c r="DTE366" s="75"/>
      <c r="DTF366" s="76"/>
      <c r="DTG366" s="181"/>
      <c r="DTH366" s="181"/>
      <c r="DTI366" s="182"/>
      <c r="DTJ366" s="134"/>
      <c r="DTK366" s="135"/>
      <c r="DTL366" s="111"/>
      <c r="DTM366" s="178"/>
      <c r="DTN366" s="178"/>
      <c r="DTO366" s="178"/>
      <c r="DTP366" s="178"/>
      <c r="DTQ366" s="179"/>
      <c r="DTR366" s="73"/>
      <c r="DTS366" s="73"/>
      <c r="DTT366" s="180"/>
      <c r="DTU366" s="75"/>
      <c r="DTV366" s="76"/>
      <c r="DTW366" s="180"/>
      <c r="DTX366" s="180"/>
      <c r="DTY366" s="180"/>
      <c r="DTZ366" s="75"/>
      <c r="DUA366" s="76"/>
      <c r="DUB366" s="181"/>
      <c r="DUC366" s="181"/>
      <c r="DUD366" s="182"/>
      <c r="DUE366" s="134"/>
      <c r="DUF366" s="135"/>
      <c r="DUG366" s="111"/>
      <c r="DUH366" s="178"/>
      <c r="DUI366" s="178"/>
      <c r="DUJ366" s="178"/>
      <c r="DUK366" s="178"/>
      <c r="DUL366" s="179"/>
      <c r="DUM366" s="73"/>
      <c r="DUN366" s="73"/>
      <c r="DUO366" s="180"/>
      <c r="DUP366" s="75"/>
      <c r="DUQ366" s="76"/>
      <c r="DUR366" s="180"/>
      <c r="DUS366" s="180"/>
      <c r="DUT366" s="180"/>
      <c r="DUU366" s="75"/>
      <c r="DUV366" s="76"/>
      <c r="DUW366" s="181"/>
      <c r="DUX366" s="181"/>
      <c r="DUY366" s="182"/>
      <c r="DUZ366" s="134"/>
      <c r="DVA366" s="135"/>
      <c r="DVB366" s="111"/>
      <c r="DVC366" s="178"/>
      <c r="DVD366" s="178"/>
      <c r="DVE366" s="178"/>
      <c r="DVF366" s="178"/>
      <c r="DVG366" s="179"/>
      <c r="DVH366" s="73"/>
      <c r="DVI366" s="73"/>
      <c r="DVJ366" s="180"/>
      <c r="DVK366" s="75"/>
      <c r="DVL366" s="76"/>
      <c r="DVM366" s="180"/>
      <c r="DVN366" s="180"/>
      <c r="DVO366" s="180"/>
      <c r="DVP366" s="75"/>
      <c r="DVQ366" s="76"/>
      <c r="DVR366" s="181"/>
      <c r="DVS366" s="181"/>
      <c r="DVT366" s="182"/>
      <c r="DVU366" s="134"/>
      <c r="DVV366" s="135"/>
      <c r="DVW366" s="111"/>
      <c r="DVX366" s="178"/>
      <c r="DVY366" s="178"/>
      <c r="DVZ366" s="178"/>
      <c r="DWA366" s="178"/>
      <c r="DWB366" s="179"/>
      <c r="DWC366" s="73"/>
      <c r="DWD366" s="73"/>
      <c r="DWE366" s="180"/>
      <c r="DWF366" s="75"/>
      <c r="DWG366" s="76"/>
      <c r="DWH366" s="180"/>
      <c r="DWI366" s="180"/>
      <c r="DWJ366" s="180"/>
      <c r="DWK366" s="75"/>
      <c r="DWL366" s="76"/>
      <c r="DWM366" s="181"/>
      <c r="DWN366" s="181"/>
      <c r="DWO366" s="182"/>
      <c r="DWP366" s="134"/>
      <c r="DWQ366" s="135"/>
      <c r="DWR366" s="111"/>
      <c r="DWS366" s="178"/>
      <c r="DWT366" s="178"/>
      <c r="DWU366" s="178"/>
      <c r="DWV366" s="178"/>
      <c r="DWW366" s="179"/>
      <c r="DWX366" s="73"/>
      <c r="DWY366" s="73"/>
      <c r="DWZ366" s="180"/>
      <c r="DXA366" s="75"/>
      <c r="DXB366" s="76"/>
      <c r="DXC366" s="180"/>
      <c r="DXD366" s="180"/>
      <c r="DXE366" s="180"/>
      <c r="DXF366" s="75"/>
      <c r="DXG366" s="76"/>
      <c r="DXH366" s="181"/>
      <c r="DXI366" s="181"/>
      <c r="DXJ366" s="182"/>
      <c r="DXK366" s="134"/>
      <c r="DXL366" s="135"/>
      <c r="DXM366" s="111"/>
      <c r="DXN366" s="178"/>
      <c r="DXO366" s="178"/>
      <c r="DXP366" s="178"/>
      <c r="DXQ366" s="178"/>
      <c r="DXR366" s="179"/>
      <c r="DXS366" s="73"/>
      <c r="DXT366" s="73"/>
      <c r="DXU366" s="180"/>
      <c r="DXV366" s="75"/>
      <c r="DXW366" s="76"/>
      <c r="DXX366" s="180"/>
      <c r="DXY366" s="180"/>
      <c r="DXZ366" s="180"/>
      <c r="DYA366" s="75"/>
      <c r="DYB366" s="76"/>
      <c r="DYC366" s="181"/>
      <c r="DYD366" s="181"/>
      <c r="DYE366" s="182"/>
      <c r="DYF366" s="134"/>
      <c r="DYG366" s="135"/>
      <c r="DYH366" s="111"/>
      <c r="DYI366" s="178"/>
      <c r="DYJ366" s="178"/>
      <c r="DYK366" s="178"/>
      <c r="DYL366" s="178"/>
      <c r="DYM366" s="179"/>
      <c r="DYN366" s="73"/>
      <c r="DYO366" s="73"/>
      <c r="DYP366" s="180"/>
      <c r="DYQ366" s="75"/>
      <c r="DYR366" s="76"/>
      <c r="DYS366" s="180"/>
      <c r="DYT366" s="180"/>
      <c r="DYU366" s="180"/>
      <c r="DYV366" s="75"/>
      <c r="DYW366" s="76"/>
      <c r="DYX366" s="181"/>
      <c r="DYY366" s="181"/>
      <c r="DYZ366" s="182"/>
      <c r="DZA366" s="134"/>
      <c r="DZB366" s="135"/>
      <c r="DZC366" s="111"/>
      <c r="DZD366" s="178"/>
      <c r="DZE366" s="178"/>
      <c r="DZF366" s="178"/>
      <c r="DZG366" s="178"/>
      <c r="DZH366" s="179"/>
      <c r="DZI366" s="73"/>
      <c r="DZJ366" s="73"/>
      <c r="DZK366" s="180"/>
      <c r="DZL366" s="75"/>
      <c r="DZM366" s="76"/>
      <c r="DZN366" s="180"/>
      <c r="DZO366" s="180"/>
      <c r="DZP366" s="180"/>
      <c r="DZQ366" s="75"/>
      <c r="DZR366" s="76"/>
      <c r="DZS366" s="181"/>
      <c r="DZT366" s="181"/>
      <c r="DZU366" s="182"/>
      <c r="DZV366" s="134"/>
      <c r="DZW366" s="135"/>
      <c r="DZX366" s="111"/>
      <c r="DZY366" s="178"/>
      <c r="DZZ366" s="178"/>
      <c r="EAA366" s="178"/>
      <c r="EAB366" s="178"/>
      <c r="EAC366" s="179"/>
      <c r="EAD366" s="73"/>
      <c r="EAE366" s="73"/>
      <c r="EAF366" s="180"/>
      <c r="EAG366" s="75"/>
      <c r="EAH366" s="76"/>
      <c r="EAI366" s="180"/>
      <c r="EAJ366" s="180"/>
      <c r="EAK366" s="180"/>
      <c r="EAL366" s="75"/>
      <c r="EAM366" s="76"/>
      <c r="EAN366" s="181"/>
      <c r="EAO366" s="181"/>
      <c r="EAP366" s="182"/>
      <c r="EAQ366" s="134"/>
      <c r="EAR366" s="135"/>
      <c r="EAS366" s="111"/>
      <c r="EAT366" s="178"/>
      <c r="EAU366" s="178"/>
      <c r="EAV366" s="178"/>
      <c r="EAW366" s="178"/>
      <c r="EAX366" s="179"/>
      <c r="EAY366" s="73"/>
      <c r="EAZ366" s="73"/>
      <c r="EBA366" s="180"/>
      <c r="EBB366" s="75"/>
      <c r="EBC366" s="76"/>
      <c r="EBD366" s="180"/>
      <c r="EBE366" s="180"/>
      <c r="EBF366" s="180"/>
      <c r="EBG366" s="75"/>
      <c r="EBH366" s="76"/>
      <c r="EBI366" s="181"/>
      <c r="EBJ366" s="181"/>
      <c r="EBK366" s="182"/>
      <c r="EBL366" s="134"/>
      <c r="EBM366" s="135"/>
      <c r="EBN366" s="111"/>
      <c r="EBO366" s="178"/>
      <c r="EBP366" s="178"/>
      <c r="EBQ366" s="178"/>
      <c r="EBR366" s="178"/>
      <c r="EBS366" s="179"/>
      <c r="EBT366" s="73"/>
      <c r="EBU366" s="73"/>
      <c r="EBV366" s="180"/>
      <c r="EBW366" s="75"/>
      <c r="EBX366" s="76"/>
      <c r="EBY366" s="180"/>
      <c r="EBZ366" s="180"/>
      <c r="ECA366" s="180"/>
      <c r="ECB366" s="75"/>
      <c r="ECC366" s="76"/>
      <c r="ECD366" s="181"/>
      <c r="ECE366" s="181"/>
      <c r="ECF366" s="182"/>
      <c r="ECG366" s="134"/>
      <c r="ECH366" s="135"/>
      <c r="ECI366" s="111"/>
      <c r="ECJ366" s="178"/>
      <c r="ECK366" s="178"/>
      <c r="ECL366" s="178"/>
      <c r="ECM366" s="178"/>
      <c r="ECN366" s="179"/>
      <c r="ECO366" s="73"/>
      <c r="ECP366" s="73"/>
      <c r="ECQ366" s="180"/>
      <c r="ECR366" s="75"/>
      <c r="ECS366" s="76"/>
      <c r="ECT366" s="180"/>
      <c r="ECU366" s="180"/>
      <c r="ECV366" s="180"/>
      <c r="ECW366" s="75"/>
      <c r="ECX366" s="76"/>
      <c r="ECY366" s="181"/>
      <c r="ECZ366" s="181"/>
      <c r="EDA366" s="182"/>
      <c r="EDB366" s="134"/>
      <c r="EDC366" s="135"/>
      <c r="EDD366" s="111"/>
      <c r="EDE366" s="178"/>
      <c r="EDF366" s="178"/>
      <c r="EDG366" s="178"/>
      <c r="EDH366" s="178"/>
      <c r="EDI366" s="179"/>
      <c r="EDJ366" s="73"/>
      <c r="EDK366" s="73"/>
      <c r="EDL366" s="180"/>
      <c r="EDM366" s="75"/>
      <c r="EDN366" s="76"/>
      <c r="EDO366" s="180"/>
      <c r="EDP366" s="180"/>
      <c r="EDQ366" s="180"/>
      <c r="EDR366" s="75"/>
      <c r="EDS366" s="76"/>
      <c r="EDT366" s="181"/>
      <c r="EDU366" s="181"/>
      <c r="EDV366" s="182"/>
      <c r="EDW366" s="134"/>
      <c r="EDX366" s="135"/>
      <c r="EDY366" s="111"/>
      <c r="EDZ366" s="178"/>
      <c r="EEA366" s="178"/>
      <c r="EEB366" s="178"/>
      <c r="EEC366" s="178"/>
      <c r="EED366" s="179"/>
      <c r="EEE366" s="73"/>
      <c r="EEF366" s="73"/>
      <c r="EEG366" s="180"/>
      <c r="EEH366" s="75"/>
      <c r="EEI366" s="76"/>
      <c r="EEJ366" s="180"/>
      <c r="EEK366" s="180"/>
      <c r="EEL366" s="180"/>
      <c r="EEM366" s="75"/>
      <c r="EEN366" s="76"/>
      <c r="EEO366" s="181"/>
      <c r="EEP366" s="181"/>
      <c r="EEQ366" s="182"/>
      <c r="EER366" s="134"/>
      <c r="EES366" s="135"/>
      <c r="EET366" s="111"/>
      <c r="EEU366" s="178"/>
      <c r="EEV366" s="178"/>
      <c r="EEW366" s="178"/>
      <c r="EEX366" s="178"/>
      <c r="EEY366" s="179"/>
      <c r="EEZ366" s="73"/>
      <c r="EFA366" s="73"/>
      <c r="EFB366" s="180"/>
      <c r="EFC366" s="75"/>
      <c r="EFD366" s="76"/>
      <c r="EFE366" s="180"/>
      <c r="EFF366" s="180"/>
      <c r="EFG366" s="180"/>
      <c r="EFH366" s="75"/>
      <c r="EFI366" s="76"/>
      <c r="EFJ366" s="181"/>
      <c r="EFK366" s="181"/>
      <c r="EFL366" s="182"/>
      <c r="EFM366" s="134"/>
      <c r="EFN366" s="135"/>
      <c r="EFO366" s="111"/>
      <c r="EFP366" s="178"/>
      <c r="EFQ366" s="178"/>
      <c r="EFR366" s="178"/>
      <c r="EFS366" s="178"/>
      <c r="EFT366" s="179"/>
      <c r="EFU366" s="73"/>
      <c r="EFV366" s="73"/>
      <c r="EFW366" s="180"/>
      <c r="EFX366" s="75"/>
      <c r="EFY366" s="76"/>
      <c r="EFZ366" s="180"/>
      <c r="EGA366" s="180"/>
      <c r="EGB366" s="180"/>
      <c r="EGC366" s="75"/>
      <c r="EGD366" s="76"/>
      <c r="EGE366" s="181"/>
      <c r="EGF366" s="181"/>
      <c r="EGG366" s="182"/>
      <c r="EGH366" s="134"/>
      <c r="EGI366" s="135"/>
      <c r="EGJ366" s="111"/>
      <c r="EGK366" s="178"/>
      <c r="EGL366" s="178"/>
      <c r="EGM366" s="178"/>
      <c r="EGN366" s="178"/>
      <c r="EGO366" s="179"/>
      <c r="EGP366" s="73"/>
      <c r="EGQ366" s="73"/>
      <c r="EGR366" s="180"/>
      <c r="EGS366" s="75"/>
      <c r="EGT366" s="76"/>
      <c r="EGU366" s="180"/>
      <c r="EGV366" s="180"/>
      <c r="EGW366" s="180"/>
      <c r="EGX366" s="75"/>
      <c r="EGY366" s="76"/>
      <c r="EGZ366" s="181"/>
      <c r="EHA366" s="181"/>
      <c r="EHB366" s="182"/>
      <c r="EHC366" s="134"/>
      <c r="EHD366" s="135"/>
      <c r="EHE366" s="111"/>
      <c r="EHF366" s="178"/>
      <c r="EHG366" s="178"/>
      <c r="EHH366" s="178"/>
      <c r="EHI366" s="178"/>
      <c r="EHJ366" s="179"/>
      <c r="EHK366" s="73"/>
      <c r="EHL366" s="73"/>
      <c r="EHM366" s="180"/>
      <c r="EHN366" s="75"/>
      <c r="EHO366" s="76"/>
      <c r="EHP366" s="180"/>
      <c r="EHQ366" s="180"/>
      <c r="EHR366" s="180"/>
      <c r="EHS366" s="75"/>
      <c r="EHT366" s="76"/>
      <c r="EHU366" s="181"/>
      <c r="EHV366" s="181"/>
      <c r="EHW366" s="182"/>
      <c r="EHX366" s="134"/>
      <c r="EHY366" s="135"/>
      <c r="EHZ366" s="111"/>
      <c r="EIA366" s="178"/>
      <c r="EIB366" s="178"/>
      <c r="EIC366" s="178"/>
      <c r="EID366" s="178"/>
      <c r="EIE366" s="179"/>
      <c r="EIF366" s="73"/>
      <c r="EIG366" s="73"/>
      <c r="EIH366" s="180"/>
      <c r="EII366" s="75"/>
      <c r="EIJ366" s="76"/>
      <c r="EIK366" s="180"/>
      <c r="EIL366" s="180"/>
      <c r="EIM366" s="180"/>
      <c r="EIN366" s="75"/>
      <c r="EIO366" s="76"/>
      <c r="EIP366" s="181"/>
      <c r="EIQ366" s="181"/>
      <c r="EIR366" s="182"/>
      <c r="EIS366" s="134"/>
      <c r="EIT366" s="135"/>
      <c r="EIU366" s="111"/>
      <c r="EIV366" s="178"/>
      <c r="EIW366" s="178"/>
      <c r="EIX366" s="178"/>
      <c r="EIY366" s="178"/>
      <c r="EIZ366" s="179"/>
      <c r="EJA366" s="73"/>
      <c r="EJB366" s="73"/>
      <c r="EJC366" s="180"/>
      <c r="EJD366" s="75"/>
      <c r="EJE366" s="76"/>
      <c r="EJF366" s="180"/>
      <c r="EJG366" s="180"/>
      <c r="EJH366" s="180"/>
      <c r="EJI366" s="75"/>
      <c r="EJJ366" s="76"/>
      <c r="EJK366" s="181"/>
      <c r="EJL366" s="181"/>
      <c r="EJM366" s="182"/>
      <c r="EJN366" s="134"/>
      <c r="EJO366" s="135"/>
      <c r="EJP366" s="111"/>
      <c r="EJQ366" s="178"/>
      <c r="EJR366" s="178"/>
      <c r="EJS366" s="178"/>
      <c r="EJT366" s="178"/>
      <c r="EJU366" s="179"/>
      <c r="EJV366" s="73"/>
      <c r="EJW366" s="73"/>
      <c r="EJX366" s="180"/>
      <c r="EJY366" s="75"/>
      <c r="EJZ366" s="76"/>
      <c r="EKA366" s="180"/>
      <c r="EKB366" s="180"/>
      <c r="EKC366" s="180"/>
      <c r="EKD366" s="75"/>
      <c r="EKE366" s="76"/>
      <c r="EKF366" s="181"/>
      <c r="EKG366" s="181"/>
      <c r="EKH366" s="182"/>
      <c r="EKI366" s="134"/>
      <c r="EKJ366" s="135"/>
      <c r="EKK366" s="111"/>
      <c r="EKL366" s="178"/>
      <c r="EKM366" s="178"/>
      <c r="EKN366" s="178"/>
      <c r="EKO366" s="178"/>
      <c r="EKP366" s="179"/>
      <c r="EKQ366" s="73"/>
      <c r="EKR366" s="73"/>
      <c r="EKS366" s="180"/>
      <c r="EKT366" s="75"/>
      <c r="EKU366" s="76"/>
      <c r="EKV366" s="180"/>
      <c r="EKW366" s="180"/>
      <c r="EKX366" s="180"/>
      <c r="EKY366" s="75"/>
      <c r="EKZ366" s="76"/>
      <c r="ELA366" s="181"/>
      <c r="ELB366" s="181"/>
      <c r="ELC366" s="182"/>
      <c r="ELD366" s="134"/>
      <c r="ELE366" s="135"/>
      <c r="ELF366" s="111"/>
      <c r="ELG366" s="178"/>
      <c r="ELH366" s="178"/>
      <c r="ELI366" s="178"/>
      <c r="ELJ366" s="178"/>
      <c r="ELK366" s="179"/>
      <c r="ELL366" s="73"/>
      <c r="ELM366" s="73"/>
      <c r="ELN366" s="180"/>
      <c r="ELO366" s="75"/>
      <c r="ELP366" s="76"/>
      <c r="ELQ366" s="180"/>
      <c r="ELR366" s="180"/>
      <c r="ELS366" s="180"/>
      <c r="ELT366" s="75"/>
      <c r="ELU366" s="76"/>
      <c r="ELV366" s="181"/>
      <c r="ELW366" s="181"/>
      <c r="ELX366" s="182"/>
      <c r="ELY366" s="134"/>
      <c r="ELZ366" s="135"/>
      <c r="EMA366" s="111"/>
      <c r="EMB366" s="178"/>
      <c r="EMC366" s="178"/>
      <c r="EMD366" s="178"/>
      <c r="EME366" s="178"/>
      <c r="EMF366" s="179"/>
      <c r="EMG366" s="73"/>
      <c r="EMH366" s="73"/>
      <c r="EMI366" s="180"/>
      <c r="EMJ366" s="75"/>
      <c r="EMK366" s="76"/>
      <c r="EML366" s="180"/>
      <c r="EMM366" s="180"/>
      <c r="EMN366" s="180"/>
      <c r="EMO366" s="75"/>
      <c r="EMP366" s="76"/>
      <c r="EMQ366" s="181"/>
      <c r="EMR366" s="181"/>
      <c r="EMS366" s="182"/>
      <c r="EMT366" s="134"/>
      <c r="EMU366" s="135"/>
      <c r="EMV366" s="111"/>
      <c r="EMW366" s="178"/>
      <c r="EMX366" s="178"/>
      <c r="EMY366" s="178"/>
      <c r="EMZ366" s="178"/>
      <c r="ENA366" s="179"/>
      <c r="ENB366" s="73"/>
      <c r="ENC366" s="73"/>
      <c r="END366" s="180"/>
      <c r="ENE366" s="75"/>
      <c r="ENF366" s="76"/>
      <c r="ENG366" s="180"/>
      <c r="ENH366" s="180"/>
      <c r="ENI366" s="180"/>
      <c r="ENJ366" s="75"/>
      <c r="ENK366" s="76"/>
      <c r="ENL366" s="181"/>
      <c r="ENM366" s="181"/>
      <c r="ENN366" s="182"/>
      <c r="ENO366" s="134"/>
      <c r="ENP366" s="135"/>
      <c r="ENQ366" s="111"/>
      <c r="ENR366" s="178"/>
      <c r="ENS366" s="178"/>
      <c r="ENT366" s="178"/>
      <c r="ENU366" s="178"/>
      <c r="ENV366" s="179"/>
      <c r="ENW366" s="73"/>
      <c r="ENX366" s="73"/>
      <c r="ENY366" s="180"/>
      <c r="ENZ366" s="75"/>
      <c r="EOA366" s="76"/>
      <c r="EOB366" s="180"/>
      <c r="EOC366" s="180"/>
      <c r="EOD366" s="180"/>
      <c r="EOE366" s="75"/>
      <c r="EOF366" s="76"/>
      <c r="EOG366" s="181"/>
      <c r="EOH366" s="181"/>
      <c r="EOI366" s="182"/>
      <c r="EOJ366" s="134"/>
      <c r="EOK366" s="135"/>
      <c r="EOL366" s="111"/>
      <c r="EOM366" s="178"/>
      <c r="EON366" s="178"/>
      <c r="EOO366" s="178"/>
      <c r="EOP366" s="178"/>
      <c r="EOQ366" s="179"/>
      <c r="EOR366" s="73"/>
      <c r="EOS366" s="73"/>
      <c r="EOT366" s="180"/>
      <c r="EOU366" s="75"/>
      <c r="EOV366" s="76"/>
      <c r="EOW366" s="180"/>
      <c r="EOX366" s="180"/>
      <c r="EOY366" s="180"/>
      <c r="EOZ366" s="75"/>
      <c r="EPA366" s="76"/>
      <c r="EPB366" s="181"/>
      <c r="EPC366" s="181"/>
      <c r="EPD366" s="182"/>
      <c r="EPE366" s="134"/>
      <c r="EPF366" s="135"/>
      <c r="EPG366" s="111"/>
      <c r="EPH366" s="178"/>
      <c r="EPI366" s="178"/>
      <c r="EPJ366" s="178"/>
      <c r="EPK366" s="178"/>
      <c r="EPL366" s="179"/>
      <c r="EPM366" s="73"/>
      <c r="EPN366" s="73"/>
      <c r="EPO366" s="180"/>
      <c r="EPP366" s="75"/>
      <c r="EPQ366" s="76"/>
      <c r="EPR366" s="180"/>
      <c r="EPS366" s="180"/>
      <c r="EPT366" s="180"/>
      <c r="EPU366" s="75"/>
      <c r="EPV366" s="76"/>
      <c r="EPW366" s="181"/>
      <c r="EPX366" s="181"/>
      <c r="EPY366" s="182"/>
      <c r="EPZ366" s="134"/>
      <c r="EQA366" s="135"/>
      <c r="EQB366" s="111"/>
      <c r="EQC366" s="178"/>
      <c r="EQD366" s="178"/>
      <c r="EQE366" s="178"/>
      <c r="EQF366" s="178"/>
      <c r="EQG366" s="179"/>
      <c r="EQH366" s="73"/>
      <c r="EQI366" s="73"/>
      <c r="EQJ366" s="180"/>
      <c r="EQK366" s="75"/>
      <c r="EQL366" s="76"/>
      <c r="EQM366" s="180"/>
      <c r="EQN366" s="180"/>
      <c r="EQO366" s="180"/>
      <c r="EQP366" s="75"/>
      <c r="EQQ366" s="76"/>
      <c r="EQR366" s="181"/>
      <c r="EQS366" s="181"/>
      <c r="EQT366" s="182"/>
      <c r="EQU366" s="134"/>
      <c r="EQV366" s="135"/>
      <c r="EQW366" s="111"/>
      <c r="EQX366" s="178"/>
      <c r="EQY366" s="178"/>
      <c r="EQZ366" s="178"/>
      <c r="ERA366" s="178"/>
      <c r="ERB366" s="179"/>
      <c r="ERC366" s="73"/>
      <c r="ERD366" s="73"/>
      <c r="ERE366" s="180"/>
      <c r="ERF366" s="75"/>
      <c r="ERG366" s="76"/>
      <c r="ERH366" s="180"/>
      <c r="ERI366" s="180"/>
      <c r="ERJ366" s="180"/>
      <c r="ERK366" s="75"/>
      <c r="ERL366" s="76"/>
      <c r="ERM366" s="181"/>
      <c r="ERN366" s="181"/>
      <c r="ERO366" s="182"/>
      <c r="ERP366" s="134"/>
      <c r="ERQ366" s="135"/>
      <c r="ERR366" s="111"/>
      <c r="ERS366" s="178"/>
      <c r="ERT366" s="178"/>
      <c r="ERU366" s="178"/>
      <c r="ERV366" s="178"/>
      <c r="ERW366" s="179"/>
      <c r="ERX366" s="73"/>
      <c r="ERY366" s="73"/>
      <c r="ERZ366" s="180"/>
      <c r="ESA366" s="75"/>
      <c r="ESB366" s="76"/>
      <c r="ESC366" s="180"/>
      <c r="ESD366" s="180"/>
      <c r="ESE366" s="180"/>
      <c r="ESF366" s="75"/>
      <c r="ESG366" s="76"/>
      <c r="ESH366" s="181"/>
      <c r="ESI366" s="181"/>
      <c r="ESJ366" s="182"/>
      <c r="ESK366" s="134"/>
      <c r="ESL366" s="135"/>
      <c r="ESM366" s="111"/>
      <c r="ESN366" s="178"/>
      <c r="ESO366" s="178"/>
      <c r="ESP366" s="178"/>
      <c r="ESQ366" s="178"/>
      <c r="ESR366" s="179"/>
      <c r="ESS366" s="73"/>
      <c r="EST366" s="73"/>
      <c r="ESU366" s="180"/>
      <c r="ESV366" s="75"/>
      <c r="ESW366" s="76"/>
      <c r="ESX366" s="180"/>
      <c r="ESY366" s="180"/>
      <c r="ESZ366" s="180"/>
      <c r="ETA366" s="75"/>
      <c r="ETB366" s="76"/>
      <c r="ETC366" s="181"/>
      <c r="ETD366" s="181"/>
      <c r="ETE366" s="182"/>
      <c r="ETF366" s="134"/>
      <c r="ETG366" s="135"/>
      <c r="ETH366" s="111"/>
      <c r="ETI366" s="178"/>
      <c r="ETJ366" s="178"/>
      <c r="ETK366" s="178"/>
      <c r="ETL366" s="178"/>
      <c r="ETM366" s="179"/>
      <c r="ETN366" s="73"/>
      <c r="ETO366" s="73"/>
      <c r="ETP366" s="180"/>
      <c r="ETQ366" s="75"/>
      <c r="ETR366" s="76"/>
      <c r="ETS366" s="180"/>
      <c r="ETT366" s="180"/>
      <c r="ETU366" s="180"/>
      <c r="ETV366" s="75"/>
      <c r="ETW366" s="76"/>
      <c r="ETX366" s="181"/>
      <c r="ETY366" s="181"/>
      <c r="ETZ366" s="182"/>
      <c r="EUA366" s="134"/>
      <c r="EUB366" s="135"/>
      <c r="EUC366" s="111"/>
      <c r="EUD366" s="178"/>
      <c r="EUE366" s="178"/>
      <c r="EUF366" s="178"/>
      <c r="EUG366" s="178"/>
      <c r="EUH366" s="179"/>
      <c r="EUI366" s="73"/>
      <c r="EUJ366" s="73"/>
      <c r="EUK366" s="180"/>
      <c r="EUL366" s="75"/>
      <c r="EUM366" s="76"/>
      <c r="EUN366" s="180"/>
      <c r="EUO366" s="180"/>
      <c r="EUP366" s="180"/>
      <c r="EUQ366" s="75"/>
      <c r="EUR366" s="76"/>
      <c r="EUS366" s="181"/>
      <c r="EUT366" s="181"/>
      <c r="EUU366" s="182"/>
      <c r="EUV366" s="134"/>
      <c r="EUW366" s="135"/>
      <c r="EUX366" s="111"/>
      <c r="EUY366" s="178"/>
      <c r="EUZ366" s="178"/>
      <c r="EVA366" s="178"/>
      <c r="EVB366" s="178"/>
      <c r="EVC366" s="179"/>
      <c r="EVD366" s="73"/>
      <c r="EVE366" s="73"/>
      <c r="EVF366" s="180"/>
      <c r="EVG366" s="75"/>
      <c r="EVH366" s="76"/>
      <c r="EVI366" s="180"/>
      <c r="EVJ366" s="180"/>
      <c r="EVK366" s="180"/>
      <c r="EVL366" s="75"/>
      <c r="EVM366" s="76"/>
      <c r="EVN366" s="181"/>
      <c r="EVO366" s="181"/>
      <c r="EVP366" s="182"/>
      <c r="EVQ366" s="134"/>
      <c r="EVR366" s="135"/>
      <c r="EVS366" s="111"/>
      <c r="EVT366" s="178"/>
      <c r="EVU366" s="178"/>
      <c r="EVV366" s="178"/>
      <c r="EVW366" s="178"/>
      <c r="EVX366" s="179"/>
      <c r="EVY366" s="73"/>
      <c r="EVZ366" s="73"/>
      <c r="EWA366" s="180"/>
      <c r="EWB366" s="75"/>
      <c r="EWC366" s="76"/>
      <c r="EWD366" s="180"/>
      <c r="EWE366" s="180"/>
      <c r="EWF366" s="180"/>
      <c r="EWG366" s="75"/>
      <c r="EWH366" s="76"/>
      <c r="EWI366" s="181"/>
      <c r="EWJ366" s="181"/>
      <c r="EWK366" s="182"/>
      <c r="EWL366" s="134"/>
      <c r="EWM366" s="135"/>
      <c r="EWN366" s="111"/>
      <c r="EWO366" s="178"/>
      <c r="EWP366" s="178"/>
      <c r="EWQ366" s="178"/>
      <c r="EWR366" s="178"/>
      <c r="EWS366" s="179"/>
      <c r="EWT366" s="73"/>
      <c r="EWU366" s="73"/>
      <c r="EWV366" s="180"/>
      <c r="EWW366" s="75"/>
      <c r="EWX366" s="76"/>
      <c r="EWY366" s="180"/>
      <c r="EWZ366" s="180"/>
      <c r="EXA366" s="180"/>
      <c r="EXB366" s="75"/>
      <c r="EXC366" s="76"/>
      <c r="EXD366" s="181"/>
      <c r="EXE366" s="181"/>
      <c r="EXF366" s="182"/>
      <c r="EXG366" s="134"/>
      <c r="EXH366" s="135"/>
      <c r="EXI366" s="111"/>
      <c r="EXJ366" s="178"/>
      <c r="EXK366" s="178"/>
      <c r="EXL366" s="178"/>
      <c r="EXM366" s="178"/>
      <c r="EXN366" s="179"/>
      <c r="EXO366" s="73"/>
      <c r="EXP366" s="73"/>
      <c r="EXQ366" s="180"/>
      <c r="EXR366" s="75"/>
      <c r="EXS366" s="76"/>
      <c r="EXT366" s="180"/>
      <c r="EXU366" s="180"/>
      <c r="EXV366" s="180"/>
      <c r="EXW366" s="75"/>
      <c r="EXX366" s="76"/>
      <c r="EXY366" s="181"/>
      <c r="EXZ366" s="181"/>
      <c r="EYA366" s="182"/>
      <c r="EYB366" s="134"/>
      <c r="EYC366" s="135"/>
      <c r="EYD366" s="111"/>
      <c r="EYE366" s="178"/>
      <c r="EYF366" s="178"/>
      <c r="EYG366" s="178"/>
      <c r="EYH366" s="178"/>
      <c r="EYI366" s="179"/>
      <c r="EYJ366" s="73"/>
      <c r="EYK366" s="73"/>
      <c r="EYL366" s="180"/>
      <c r="EYM366" s="75"/>
      <c r="EYN366" s="76"/>
      <c r="EYO366" s="180"/>
      <c r="EYP366" s="180"/>
      <c r="EYQ366" s="180"/>
      <c r="EYR366" s="75"/>
      <c r="EYS366" s="76"/>
      <c r="EYT366" s="181"/>
      <c r="EYU366" s="181"/>
      <c r="EYV366" s="182"/>
      <c r="EYW366" s="134"/>
      <c r="EYX366" s="135"/>
      <c r="EYY366" s="111"/>
      <c r="EYZ366" s="178"/>
      <c r="EZA366" s="178"/>
      <c r="EZB366" s="178"/>
      <c r="EZC366" s="178"/>
      <c r="EZD366" s="179"/>
      <c r="EZE366" s="73"/>
      <c r="EZF366" s="73"/>
      <c r="EZG366" s="180"/>
      <c r="EZH366" s="75"/>
      <c r="EZI366" s="76"/>
      <c r="EZJ366" s="180"/>
      <c r="EZK366" s="180"/>
      <c r="EZL366" s="180"/>
      <c r="EZM366" s="75"/>
      <c r="EZN366" s="76"/>
      <c r="EZO366" s="181"/>
      <c r="EZP366" s="181"/>
      <c r="EZQ366" s="182"/>
      <c r="EZR366" s="134"/>
      <c r="EZS366" s="135"/>
      <c r="EZT366" s="111"/>
      <c r="EZU366" s="178"/>
      <c r="EZV366" s="178"/>
      <c r="EZW366" s="178"/>
      <c r="EZX366" s="178"/>
      <c r="EZY366" s="179"/>
      <c r="EZZ366" s="73"/>
      <c r="FAA366" s="73"/>
      <c r="FAB366" s="180"/>
      <c r="FAC366" s="75"/>
      <c r="FAD366" s="76"/>
      <c r="FAE366" s="180"/>
      <c r="FAF366" s="180"/>
      <c r="FAG366" s="180"/>
      <c r="FAH366" s="75"/>
      <c r="FAI366" s="76"/>
      <c r="FAJ366" s="181"/>
      <c r="FAK366" s="181"/>
      <c r="FAL366" s="182"/>
      <c r="FAM366" s="134"/>
      <c r="FAN366" s="135"/>
      <c r="FAO366" s="111"/>
      <c r="FAP366" s="178"/>
      <c r="FAQ366" s="178"/>
      <c r="FAR366" s="178"/>
      <c r="FAS366" s="178"/>
      <c r="FAT366" s="179"/>
      <c r="FAU366" s="73"/>
      <c r="FAV366" s="73"/>
      <c r="FAW366" s="180"/>
      <c r="FAX366" s="75"/>
      <c r="FAY366" s="76"/>
      <c r="FAZ366" s="180"/>
      <c r="FBA366" s="180"/>
      <c r="FBB366" s="180"/>
      <c r="FBC366" s="75"/>
      <c r="FBD366" s="76"/>
      <c r="FBE366" s="181"/>
      <c r="FBF366" s="181"/>
      <c r="FBG366" s="182"/>
      <c r="FBH366" s="134"/>
      <c r="FBI366" s="135"/>
      <c r="FBJ366" s="111"/>
      <c r="FBK366" s="178"/>
      <c r="FBL366" s="178"/>
      <c r="FBM366" s="178"/>
      <c r="FBN366" s="178"/>
      <c r="FBO366" s="179"/>
      <c r="FBP366" s="73"/>
      <c r="FBQ366" s="73"/>
      <c r="FBR366" s="180"/>
      <c r="FBS366" s="75"/>
      <c r="FBT366" s="76"/>
      <c r="FBU366" s="180"/>
      <c r="FBV366" s="180"/>
      <c r="FBW366" s="180"/>
      <c r="FBX366" s="75"/>
      <c r="FBY366" s="76"/>
      <c r="FBZ366" s="181"/>
      <c r="FCA366" s="181"/>
      <c r="FCB366" s="182"/>
      <c r="FCC366" s="134"/>
      <c r="FCD366" s="135"/>
      <c r="FCE366" s="111"/>
      <c r="FCF366" s="178"/>
      <c r="FCG366" s="178"/>
      <c r="FCH366" s="178"/>
      <c r="FCI366" s="178"/>
      <c r="FCJ366" s="179"/>
      <c r="FCK366" s="73"/>
      <c r="FCL366" s="73"/>
      <c r="FCM366" s="180"/>
      <c r="FCN366" s="75"/>
      <c r="FCO366" s="76"/>
      <c r="FCP366" s="180"/>
      <c r="FCQ366" s="180"/>
      <c r="FCR366" s="180"/>
      <c r="FCS366" s="75"/>
      <c r="FCT366" s="76"/>
      <c r="FCU366" s="181"/>
      <c r="FCV366" s="181"/>
      <c r="FCW366" s="182"/>
      <c r="FCX366" s="134"/>
      <c r="FCY366" s="135"/>
      <c r="FCZ366" s="111"/>
      <c r="FDA366" s="178"/>
      <c r="FDB366" s="178"/>
      <c r="FDC366" s="178"/>
      <c r="FDD366" s="178"/>
      <c r="FDE366" s="179"/>
      <c r="FDF366" s="73"/>
      <c r="FDG366" s="73"/>
      <c r="FDH366" s="180"/>
      <c r="FDI366" s="75"/>
      <c r="FDJ366" s="76"/>
      <c r="FDK366" s="180"/>
      <c r="FDL366" s="180"/>
      <c r="FDM366" s="180"/>
      <c r="FDN366" s="75"/>
      <c r="FDO366" s="76"/>
      <c r="FDP366" s="181"/>
      <c r="FDQ366" s="181"/>
      <c r="FDR366" s="182"/>
      <c r="FDS366" s="134"/>
      <c r="FDT366" s="135"/>
      <c r="FDU366" s="111"/>
      <c r="FDV366" s="178"/>
      <c r="FDW366" s="178"/>
      <c r="FDX366" s="178"/>
      <c r="FDY366" s="178"/>
      <c r="FDZ366" s="179"/>
      <c r="FEA366" s="73"/>
      <c r="FEB366" s="73"/>
      <c r="FEC366" s="180"/>
      <c r="FED366" s="75"/>
      <c r="FEE366" s="76"/>
      <c r="FEF366" s="180"/>
      <c r="FEG366" s="180"/>
      <c r="FEH366" s="180"/>
      <c r="FEI366" s="75"/>
      <c r="FEJ366" s="76"/>
      <c r="FEK366" s="181"/>
      <c r="FEL366" s="181"/>
      <c r="FEM366" s="182"/>
      <c r="FEN366" s="134"/>
      <c r="FEO366" s="135"/>
      <c r="FEP366" s="111"/>
      <c r="FEQ366" s="178"/>
      <c r="FER366" s="178"/>
      <c r="FES366" s="178"/>
      <c r="FET366" s="178"/>
      <c r="FEU366" s="179"/>
      <c r="FEV366" s="73"/>
      <c r="FEW366" s="73"/>
      <c r="FEX366" s="180"/>
      <c r="FEY366" s="75"/>
      <c r="FEZ366" s="76"/>
      <c r="FFA366" s="180"/>
      <c r="FFB366" s="180"/>
      <c r="FFC366" s="180"/>
      <c r="FFD366" s="75"/>
      <c r="FFE366" s="76"/>
      <c r="FFF366" s="181"/>
      <c r="FFG366" s="181"/>
      <c r="FFH366" s="182"/>
      <c r="FFI366" s="134"/>
      <c r="FFJ366" s="135"/>
      <c r="FFK366" s="111"/>
      <c r="FFL366" s="178"/>
      <c r="FFM366" s="178"/>
      <c r="FFN366" s="178"/>
      <c r="FFO366" s="178"/>
      <c r="FFP366" s="179"/>
      <c r="FFQ366" s="73"/>
      <c r="FFR366" s="73"/>
      <c r="FFS366" s="180"/>
      <c r="FFT366" s="75"/>
      <c r="FFU366" s="76"/>
      <c r="FFV366" s="180"/>
      <c r="FFW366" s="180"/>
      <c r="FFX366" s="180"/>
      <c r="FFY366" s="75"/>
      <c r="FFZ366" s="76"/>
      <c r="FGA366" s="181"/>
      <c r="FGB366" s="181"/>
      <c r="FGC366" s="182"/>
      <c r="FGD366" s="134"/>
      <c r="FGE366" s="135"/>
      <c r="FGF366" s="111"/>
      <c r="FGG366" s="178"/>
      <c r="FGH366" s="178"/>
      <c r="FGI366" s="178"/>
      <c r="FGJ366" s="178"/>
      <c r="FGK366" s="179"/>
      <c r="FGL366" s="73"/>
      <c r="FGM366" s="73"/>
      <c r="FGN366" s="180"/>
      <c r="FGO366" s="75"/>
      <c r="FGP366" s="76"/>
      <c r="FGQ366" s="180"/>
      <c r="FGR366" s="180"/>
      <c r="FGS366" s="180"/>
      <c r="FGT366" s="75"/>
      <c r="FGU366" s="76"/>
      <c r="FGV366" s="181"/>
      <c r="FGW366" s="181"/>
      <c r="FGX366" s="182"/>
      <c r="FGY366" s="134"/>
      <c r="FGZ366" s="135"/>
      <c r="FHA366" s="111"/>
      <c r="FHB366" s="178"/>
      <c r="FHC366" s="178"/>
      <c r="FHD366" s="178"/>
      <c r="FHE366" s="178"/>
      <c r="FHF366" s="179"/>
      <c r="FHG366" s="73"/>
      <c r="FHH366" s="73"/>
      <c r="FHI366" s="180"/>
      <c r="FHJ366" s="75"/>
      <c r="FHK366" s="76"/>
      <c r="FHL366" s="180"/>
      <c r="FHM366" s="180"/>
      <c r="FHN366" s="180"/>
      <c r="FHO366" s="75"/>
      <c r="FHP366" s="76"/>
      <c r="FHQ366" s="181"/>
      <c r="FHR366" s="181"/>
      <c r="FHS366" s="182"/>
      <c r="FHT366" s="134"/>
      <c r="FHU366" s="135"/>
      <c r="FHV366" s="111"/>
      <c r="FHW366" s="178"/>
      <c r="FHX366" s="178"/>
      <c r="FHY366" s="178"/>
      <c r="FHZ366" s="178"/>
      <c r="FIA366" s="179"/>
      <c r="FIB366" s="73"/>
      <c r="FIC366" s="73"/>
      <c r="FID366" s="180"/>
      <c r="FIE366" s="75"/>
      <c r="FIF366" s="76"/>
      <c r="FIG366" s="180"/>
      <c r="FIH366" s="180"/>
      <c r="FII366" s="180"/>
      <c r="FIJ366" s="75"/>
      <c r="FIK366" s="76"/>
      <c r="FIL366" s="181"/>
      <c r="FIM366" s="181"/>
      <c r="FIN366" s="182"/>
      <c r="FIO366" s="134"/>
      <c r="FIP366" s="135"/>
      <c r="FIQ366" s="111"/>
      <c r="FIR366" s="178"/>
      <c r="FIS366" s="178"/>
      <c r="FIT366" s="178"/>
      <c r="FIU366" s="178"/>
      <c r="FIV366" s="179"/>
      <c r="FIW366" s="73"/>
      <c r="FIX366" s="73"/>
      <c r="FIY366" s="180"/>
      <c r="FIZ366" s="75"/>
      <c r="FJA366" s="76"/>
      <c r="FJB366" s="180"/>
      <c r="FJC366" s="180"/>
      <c r="FJD366" s="180"/>
      <c r="FJE366" s="75"/>
      <c r="FJF366" s="76"/>
      <c r="FJG366" s="181"/>
      <c r="FJH366" s="181"/>
      <c r="FJI366" s="182"/>
      <c r="FJJ366" s="134"/>
      <c r="FJK366" s="135"/>
      <c r="FJL366" s="111"/>
      <c r="FJM366" s="178"/>
      <c r="FJN366" s="178"/>
      <c r="FJO366" s="178"/>
      <c r="FJP366" s="178"/>
      <c r="FJQ366" s="179"/>
      <c r="FJR366" s="73"/>
      <c r="FJS366" s="73"/>
      <c r="FJT366" s="180"/>
      <c r="FJU366" s="75"/>
      <c r="FJV366" s="76"/>
      <c r="FJW366" s="180"/>
      <c r="FJX366" s="180"/>
      <c r="FJY366" s="180"/>
      <c r="FJZ366" s="75"/>
      <c r="FKA366" s="76"/>
      <c r="FKB366" s="181"/>
      <c r="FKC366" s="181"/>
      <c r="FKD366" s="182"/>
      <c r="FKE366" s="134"/>
      <c r="FKF366" s="135"/>
      <c r="FKG366" s="111"/>
      <c r="FKH366" s="178"/>
      <c r="FKI366" s="178"/>
      <c r="FKJ366" s="178"/>
      <c r="FKK366" s="178"/>
      <c r="FKL366" s="179"/>
      <c r="FKM366" s="73"/>
      <c r="FKN366" s="73"/>
      <c r="FKO366" s="180"/>
      <c r="FKP366" s="75"/>
      <c r="FKQ366" s="76"/>
      <c r="FKR366" s="180"/>
      <c r="FKS366" s="180"/>
      <c r="FKT366" s="180"/>
      <c r="FKU366" s="75"/>
      <c r="FKV366" s="76"/>
      <c r="FKW366" s="181"/>
      <c r="FKX366" s="181"/>
      <c r="FKY366" s="182"/>
      <c r="FKZ366" s="134"/>
      <c r="FLA366" s="135"/>
      <c r="FLB366" s="111"/>
      <c r="FLC366" s="178"/>
      <c r="FLD366" s="178"/>
      <c r="FLE366" s="178"/>
      <c r="FLF366" s="178"/>
      <c r="FLG366" s="179"/>
      <c r="FLH366" s="73"/>
      <c r="FLI366" s="73"/>
      <c r="FLJ366" s="180"/>
      <c r="FLK366" s="75"/>
      <c r="FLL366" s="76"/>
      <c r="FLM366" s="180"/>
      <c r="FLN366" s="180"/>
      <c r="FLO366" s="180"/>
      <c r="FLP366" s="75"/>
      <c r="FLQ366" s="76"/>
      <c r="FLR366" s="181"/>
      <c r="FLS366" s="181"/>
      <c r="FLT366" s="182"/>
      <c r="FLU366" s="134"/>
      <c r="FLV366" s="135"/>
      <c r="FLW366" s="111"/>
      <c r="FLX366" s="178"/>
      <c r="FLY366" s="178"/>
      <c r="FLZ366" s="178"/>
      <c r="FMA366" s="178"/>
      <c r="FMB366" s="179"/>
      <c r="FMC366" s="73"/>
      <c r="FMD366" s="73"/>
      <c r="FME366" s="180"/>
      <c r="FMF366" s="75"/>
      <c r="FMG366" s="76"/>
      <c r="FMH366" s="180"/>
      <c r="FMI366" s="180"/>
      <c r="FMJ366" s="180"/>
      <c r="FMK366" s="75"/>
      <c r="FML366" s="76"/>
      <c r="FMM366" s="181"/>
      <c r="FMN366" s="181"/>
      <c r="FMO366" s="182"/>
      <c r="FMP366" s="134"/>
      <c r="FMQ366" s="135"/>
      <c r="FMR366" s="111"/>
      <c r="FMS366" s="178"/>
      <c r="FMT366" s="178"/>
      <c r="FMU366" s="178"/>
      <c r="FMV366" s="178"/>
      <c r="FMW366" s="179"/>
      <c r="FMX366" s="73"/>
      <c r="FMY366" s="73"/>
      <c r="FMZ366" s="180"/>
      <c r="FNA366" s="75"/>
      <c r="FNB366" s="76"/>
      <c r="FNC366" s="180"/>
      <c r="FND366" s="180"/>
      <c r="FNE366" s="180"/>
      <c r="FNF366" s="75"/>
      <c r="FNG366" s="76"/>
      <c r="FNH366" s="181"/>
      <c r="FNI366" s="181"/>
      <c r="FNJ366" s="182"/>
      <c r="FNK366" s="134"/>
      <c r="FNL366" s="135"/>
      <c r="FNM366" s="111"/>
      <c r="FNN366" s="178"/>
      <c r="FNO366" s="178"/>
      <c r="FNP366" s="178"/>
      <c r="FNQ366" s="178"/>
      <c r="FNR366" s="179"/>
      <c r="FNS366" s="73"/>
      <c r="FNT366" s="73"/>
      <c r="FNU366" s="180"/>
      <c r="FNV366" s="75"/>
      <c r="FNW366" s="76"/>
      <c r="FNX366" s="180"/>
      <c r="FNY366" s="180"/>
      <c r="FNZ366" s="180"/>
      <c r="FOA366" s="75"/>
      <c r="FOB366" s="76"/>
      <c r="FOC366" s="181"/>
      <c r="FOD366" s="181"/>
      <c r="FOE366" s="182"/>
      <c r="FOF366" s="134"/>
      <c r="FOG366" s="135"/>
      <c r="FOH366" s="111"/>
      <c r="FOI366" s="178"/>
      <c r="FOJ366" s="178"/>
      <c r="FOK366" s="178"/>
      <c r="FOL366" s="178"/>
      <c r="FOM366" s="179"/>
      <c r="FON366" s="73"/>
      <c r="FOO366" s="73"/>
      <c r="FOP366" s="180"/>
      <c r="FOQ366" s="75"/>
      <c r="FOR366" s="76"/>
      <c r="FOS366" s="180"/>
      <c r="FOT366" s="180"/>
      <c r="FOU366" s="180"/>
      <c r="FOV366" s="75"/>
      <c r="FOW366" s="76"/>
      <c r="FOX366" s="181"/>
      <c r="FOY366" s="181"/>
      <c r="FOZ366" s="182"/>
      <c r="FPA366" s="134"/>
      <c r="FPB366" s="135"/>
      <c r="FPC366" s="111"/>
      <c r="FPD366" s="178"/>
      <c r="FPE366" s="178"/>
      <c r="FPF366" s="178"/>
      <c r="FPG366" s="178"/>
      <c r="FPH366" s="179"/>
      <c r="FPI366" s="73"/>
      <c r="FPJ366" s="73"/>
      <c r="FPK366" s="180"/>
      <c r="FPL366" s="75"/>
      <c r="FPM366" s="76"/>
      <c r="FPN366" s="180"/>
      <c r="FPO366" s="180"/>
      <c r="FPP366" s="180"/>
      <c r="FPQ366" s="75"/>
      <c r="FPR366" s="76"/>
      <c r="FPS366" s="181"/>
      <c r="FPT366" s="181"/>
      <c r="FPU366" s="182"/>
      <c r="FPV366" s="134"/>
      <c r="FPW366" s="135"/>
      <c r="FPX366" s="111"/>
      <c r="FPY366" s="178"/>
      <c r="FPZ366" s="178"/>
      <c r="FQA366" s="178"/>
      <c r="FQB366" s="178"/>
      <c r="FQC366" s="179"/>
      <c r="FQD366" s="73"/>
      <c r="FQE366" s="73"/>
      <c r="FQF366" s="180"/>
      <c r="FQG366" s="75"/>
      <c r="FQH366" s="76"/>
      <c r="FQI366" s="180"/>
      <c r="FQJ366" s="180"/>
      <c r="FQK366" s="180"/>
      <c r="FQL366" s="75"/>
      <c r="FQM366" s="76"/>
      <c r="FQN366" s="181"/>
      <c r="FQO366" s="181"/>
      <c r="FQP366" s="182"/>
      <c r="FQQ366" s="134"/>
      <c r="FQR366" s="135"/>
      <c r="FQS366" s="111"/>
      <c r="FQT366" s="178"/>
      <c r="FQU366" s="178"/>
      <c r="FQV366" s="178"/>
      <c r="FQW366" s="178"/>
      <c r="FQX366" s="179"/>
      <c r="FQY366" s="73"/>
      <c r="FQZ366" s="73"/>
      <c r="FRA366" s="180"/>
      <c r="FRB366" s="75"/>
      <c r="FRC366" s="76"/>
      <c r="FRD366" s="180"/>
      <c r="FRE366" s="180"/>
      <c r="FRF366" s="180"/>
      <c r="FRG366" s="75"/>
      <c r="FRH366" s="76"/>
      <c r="FRI366" s="181"/>
      <c r="FRJ366" s="181"/>
      <c r="FRK366" s="182"/>
      <c r="FRL366" s="134"/>
      <c r="FRM366" s="135"/>
      <c r="FRN366" s="111"/>
      <c r="FRO366" s="178"/>
      <c r="FRP366" s="178"/>
      <c r="FRQ366" s="178"/>
      <c r="FRR366" s="178"/>
      <c r="FRS366" s="179"/>
      <c r="FRT366" s="73"/>
      <c r="FRU366" s="73"/>
      <c r="FRV366" s="180"/>
      <c r="FRW366" s="75"/>
      <c r="FRX366" s="76"/>
      <c r="FRY366" s="180"/>
      <c r="FRZ366" s="180"/>
      <c r="FSA366" s="180"/>
      <c r="FSB366" s="75"/>
      <c r="FSC366" s="76"/>
      <c r="FSD366" s="181"/>
      <c r="FSE366" s="181"/>
      <c r="FSF366" s="182"/>
      <c r="FSG366" s="134"/>
      <c r="FSH366" s="135"/>
      <c r="FSI366" s="111"/>
      <c r="FSJ366" s="178"/>
      <c r="FSK366" s="178"/>
      <c r="FSL366" s="178"/>
      <c r="FSM366" s="178"/>
      <c r="FSN366" s="179"/>
      <c r="FSO366" s="73"/>
      <c r="FSP366" s="73"/>
      <c r="FSQ366" s="180"/>
      <c r="FSR366" s="75"/>
      <c r="FSS366" s="76"/>
      <c r="FST366" s="180"/>
      <c r="FSU366" s="180"/>
      <c r="FSV366" s="180"/>
      <c r="FSW366" s="75"/>
      <c r="FSX366" s="76"/>
      <c r="FSY366" s="181"/>
      <c r="FSZ366" s="181"/>
      <c r="FTA366" s="182"/>
      <c r="FTB366" s="134"/>
      <c r="FTC366" s="135"/>
      <c r="FTD366" s="111"/>
      <c r="FTE366" s="178"/>
      <c r="FTF366" s="178"/>
      <c r="FTG366" s="178"/>
      <c r="FTH366" s="178"/>
      <c r="FTI366" s="179"/>
      <c r="FTJ366" s="73"/>
      <c r="FTK366" s="73"/>
      <c r="FTL366" s="180"/>
      <c r="FTM366" s="75"/>
      <c r="FTN366" s="76"/>
      <c r="FTO366" s="180"/>
      <c r="FTP366" s="180"/>
      <c r="FTQ366" s="180"/>
      <c r="FTR366" s="75"/>
      <c r="FTS366" s="76"/>
      <c r="FTT366" s="181"/>
      <c r="FTU366" s="181"/>
      <c r="FTV366" s="182"/>
      <c r="FTW366" s="134"/>
      <c r="FTX366" s="135"/>
      <c r="FTY366" s="111"/>
      <c r="FTZ366" s="178"/>
      <c r="FUA366" s="178"/>
      <c r="FUB366" s="178"/>
      <c r="FUC366" s="178"/>
      <c r="FUD366" s="179"/>
      <c r="FUE366" s="73"/>
      <c r="FUF366" s="73"/>
      <c r="FUG366" s="180"/>
      <c r="FUH366" s="75"/>
      <c r="FUI366" s="76"/>
      <c r="FUJ366" s="180"/>
      <c r="FUK366" s="180"/>
      <c r="FUL366" s="180"/>
      <c r="FUM366" s="75"/>
      <c r="FUN366" s="76"/>
      <c r="FUO366" s="181"/>
      <c r="FUP366" s="181"/>
      <c r="FUQ366" s="182"/>
      <c r="FUR366" s="134"/>
      <c r="FUS366" s="135"/>
      <c r="FUT366" s="111"/>
      <c r="FUU366" s="178"/>
      <c r="FUV366" s="178"/>
      <c r="FUW366" s="178"/>
      <c r="FUX366" s="178"/>
      <c r="FUY366" s="179"/>
      <c r="FUZ366" s="73"/>
      <c r="FVA366" s="73"/>
      <c r="FVB366" s="180"/>
      <c r="FVC366" s="75"/>
      <c r="FVD366" s="76"/>
      <c r="FVE366" s="180"/>
      <c r="FVF366" s="180"/>
      <c r="FVG366" s="180"/>
      <c r="FVH366" s="75"/>
      <c r="FVI366" s="76"/>
      <c r="FVJ366" s="181"/>
      <c r="FVK366" s="181"/>
      <c r="FVL366" s="182"/>
      <c r="FVM366" s="134"/>
      <c r="FVN366" s="135"/>
      <c r="FVO366" s="111"/>
      <c r="FVP366" s="178"/>
      <c r="FVQ366" s="178"/>
      <c r="FVR366" s="178"/>
      <c r="FVS366" s="178"/>
      <c r="FVT366" s="179"/>
      <c r="FVU366" s="73"/>
      <c r="FVV366" s="73"/>
      <c r="FVW366" s="180"/>
      <c r="FVX366" s="75"/>
      <c r="FVY366" s="76"/>
      <c r="FVZ366" s="180"/>
      <c r="FWA366" s="180"/>
      <c r="FWB366" s="180"/>
      <c r="FWC366" s="75"/>
      <c r="FWD366" s="76"/>
      <c r="FWE366" s="181"/>
      <c r="FWF366" s="181"/>
      <c r="FWG366" s="182"/>
      <c r="FWH366" s="134"/>
      <c r="FWI366" s="135"/>
      <c r="FWJ366" s="111"/>
      <c r="FWK366" s="178"/>
      <c r="FWL366" s="178"/>
      <c r="FWM366" s="178"/>
      <c r="FWN366" s="178"/>
      <c r="FWO366" s="179"/>
      <c r="FWP366" s="73"/>
      <c r="FWQ366" s="73"/>
      <c r="FWR366" s="180"/>
      <c r="FWS366" s="75"/>
      <c r="FWT366" s="76"/>
      <c r="FWU366" s="180"/>
      <c r="FWV366" s="180"/>
      <c r="FWW366" s="180"/>
      <c r="FWX366" s="75"/>
      <c r="FWY366" s="76"/>
      <c r="FWZ366" s="181"/>
      <c r="FXA366" s="181"/>
      <c r="FXB366" s="182"/>
      <c r="FXC366" s="134"/>
      <c r="FXD366" s="135"/>
      <c r="FXE366" s="111"/>
      <c r="FXF366" s="178"/>
      <c r="FXG366" s="178"/>
      <c r="FXH366" s="178"/>
      <c r="FXI366" s="178"/>
      <c r="FXJ366" s="179"/>
      <c r="FXK366" s="73"/>
      <c r="FXL366" s="73"/>
      <c r="FXM366" s="180"/>
      <c r="FXN366" s="75"/>
      <c r="FXO366" s="76"/>
      <c r="FXP366" s="180"/>
      <c r="FXQ366" s="180"/>
      <c r="FXR366" s="180"/>
      <c r="FXS366" s="75"/>
      <c r="FXT366" s="76"/>
      <c r="FXU366" s="181"/>
      <c r="FXV366" s="181"/>
      <c r="FXW366" s="182"/>
      <c r="FXX366" s="134"/>
      <c r="FXY366" s="135"/>
      <c r="FXZ366" s="111"/>
      <c r="FYA366" s="178"/>
      <c r="FYB366" s="178"/>
      <c r="FYC366" s="178"/>
      <c r="FYD366" s="178"/>
      <c r="FYE366" s="179"/>
      <c r="FYF366" s="73"/>
      <c r="FYG366" s="73"/>
      <c r="FYH366" s="180"/>
      <c r="FYI366" s="75"/>
      <c r="FYJ366" s="76"/>
      <c r="FYK366" s="180"/>
      <c r="FYL366" s="180"/>
      <c r="FYM366" s="180"/>
      <c r="FYN366" s="75"/>
      <c r="FYO366" s="76"/>
      <c r="FYP366" s="181"/>
      <c r="FYQ366" s="181"/>
      <c r="FYR366" s="182"/>
      <c r="FYS366" s="134"/>
      <c r="FYT366" s="135"/>
      <c r="FYU366" s="111"/>
      <c r="FYV366" s="178"/>
      <c r="FYW366" s="178"/>
      <c r="FYX366" s="178"/>
      <c r="FYY366" s="178"/>
      <c r="FYZ366" s="179"/>
      <c r="FZA366" s="73"/>
      <c r="FZB366" s="73"/>
      <c r="FZC366" s="180"/>
      <c r="FZD366" s="75"/>
      <c r="FZE366" s="76"/>
      <c r="FZF366" s="180"/>
      <c r="FZG366" s="180"/>
      <c r="FZH366" s="180"/>
      <c r="FZI366" s="75"/>
      <c r="FZJ366" s="76"/>
      <c r="FZK366" s="181"/>
      <c r="FZL366" s="181"/>
      <c r="FZM366" s="182"/>
      <c r="FZN366" s="134"/>
      <c r="FZO366" s="135"/>
      <c r="FZP366" s="111"/>
      <c r="FZQ366" s="178"/>
      <c r="FZR366" s="178"/>
      <c r="FZS366" s="178"/>
      <c r="FZT366" s="178"/>
      <c r="FZU366" s="179"/>
      <c r="FZV366" s="73"/>
      <c r="FZW366" s="73"/>
      <c r="FZX366" s="180"/>
      <c r="FZY366" s="75"/>
      <c r="FZZ366" s="76"/>
      <c r="GAA366" s="180"/>
      <c r="GAB366" s="180"/>
      <c r="GAC366" s="180"/>
      <c r="GAD366" s="75"/>
      <c r="GAE366" s="76"/>
      <c r="GAF366" s="181"/>
      <c r="GAG366" s="181"/>
      <c r="GAH366" s="182"/>
      <c r="GAI366" s="134"/>
      <c r="GAJ366" s="135"/>
      <c r="GAK366" s="111"/>
      <c r="GAL366" s="178"/>
      <c r="GAM366" s="178"/>
      <c r="GAN366" s="178"/>
      <c r="GAO366" s="178"/>
      <c r="GAP366" s="179"/>
      <c r="GAQ366" s="73"/>
      <c r="GAR366" s="73"/>
      <c r="GAS366" s="180"/>
      <c r="GAT366" s="75"/>
      <c r="GAU366" s="76"/>
      <c r="GAV366" s="180"/>
      <c r="GAW366" s="180"/>
      <c r="GAX366" s="180"/>
      <c r="GAY366" s="75"/>
      <c r="GAZ366" s="76"/>
      <c r="GBA366" s="181"/>
      <c r="GBB366" s="181"/>
      <c r="GBC366" s="182"/>
      <c r="GBD366" s="134"/>
      <c r="GBE366" s="135"/>
      <c r="GBF366" s="111"/>
      <c r="GBG366" s="178"/>
      <c r="GBH366" s="178"/>
      <c r="GBI366" s="178"/>
      <c r="GBJ366" s="178"/>
      <c r="GBK366" s="179"/>
      <c r="GBL366" s="73"/>
      <c r="GBM366" s="73"/>
      <c r="GBN366" s="180"/>
      <c r="GBO366" s="75"/>
      <c r="GBP366" s="76"/>
      <c r="GBQ366" s="180"/>
      <c r="GBR366" s="180"/>
      <c r="GBS366" s="180"/>
      <c r="GBT366" s="75"/>
      <c r="GBU366" s="76"/>
      <c r="GBV366" s="181"/>
      <c r="GBW366" s="181"/>
      <c r="GBX366" s="182"/>
      <c r="GBY366" s="134"/>
      <c r="GBZ366" s="135"/>
      <c r="GCA366" s="111"/>
      <c r="GCB366" s="178"/>
      <c r="GCC366" s="178"/>
      <c r="GCD366" s="178"/>
      <c r="GCE366" s="178"/>
      <c r="GCF366" s="179"/>
      <c r="GCG366" s="73"/>
      <c r="GCH366" s="73"/>
      <c r="GCI366" s="180"/>
      <c r="GCJ366" s="75"/>
      <c r="GCK366" s="76"/>
      <c r="GCL366" s="180"/>
      <c r="GCM366" s="180"/>
      <c r="GCN366" s="180"/>
      <c r="GCO366" s="75"/>
      <c r="GCP366" s="76"/>
      <c r="GCQ366" s="181"/>
      <c r="GCR366" s="181"/>
      <c r="GCS366" s="182"/>
      <c r="GCT366" s="134"/>
      <c r="GCU366" s="135"/>
      <c r="GCV366" s="111"/>
      <c r="GCW366" s="178"/>
      <c r="GCX366" s="178"/>
      <c r="GCY366" s="178"/>
      <c r="GCZ366" s="178"/>
      <c r="GDA366" s="179"/>
      <c r="GDB366" s="73"/>
      <c r="GDC366" s="73"/>
      <c r="GDD366" s="180"/>
      <c r="GDE366" s="75"/>
      <c r="GDF366" s="76"/>
      <c r="GDG366" s="180"/>
      <c r="GDH366" s="180"/>
      <c r="GDI366" s="180"/>
      <c r="GDJ366" s="75"/>
      <c r="GDK366" s="76"/>
      <c r="GDL366" s="181"/>
      <c r="GDM366" s="181"/>
      <c r="GDN366" s="182"/>
      <c r="GDO366" s="134"/>
      <c r="GDP366" s="135"/>
      <c r="GDQ366" s="111"/>
      <c r="GDR366" s="178"/>
      <c r="GDS366" s="178"/>
      <c r="GDT366" s="178"/>
      <c r="GDU366" s="178"/>
      <c r="GDV366" s="179"/>
      <c r="GDW366" s="73"/>
      <c r="GDX366" s="73"/>
      <c r="GDY366" s="180"/>
      <c r="GDZ366" s="75"/>
      <c r="GEA366" s="76"/>
      <c r="GEB366" s="180"/>
      <c r="GEC366" s="180"/>
      <c r="GED366" s="180"/>
      <c r="GEE366" s="75"/>
      <c r="GEF366" s="76"/>
      <c r="GEG366" s="181"/>
      <c r="GEH366" s="181"/>
      <c r="GEI366" s="182"/>
      <c r="GEJ366" s="134"/>
      <c r="GEK366" s="135"/>
      <c r="GEL366" s="111"/>
      <c r="GEM366" s="178"/>
      <c r="GEN366" s="178"/>
      <c r="GEO366" s="178"/>
      <c r="GEP366" s="178"/>
      <c r="GEQ366" s="179"/>
      <c r="GER366" s="73"/>
      <c r="GES366" s="73"/>
      <c r="GET366" s="180"/>
      <c r="GEU366" s="75"/>
      <c r="GEV366" s="76"/>
      <c r="GEW366" s="180"/>
      <c r="GEX366" s="180"/>
      <c r="GEY366" s="180"/>
      <c r="GEZ366" s="75"/>
      <c r="GFA366" s="76"/>
      <c r="GFB366" s="181"/>
      <c r="GFC366" s="181"/>
      <c r="GFD366" s="182"/>
      <c r="GFE366" s="134"/>
      <c r="GFF366" s="135"/>
      <c r="GFG366" s="111"/>
      <c r="GFH366" s="178"/>
      <c r="GFI366" s="178"/>
      <c r="GFJ366" s="178"/>
      <c r="GFK366" s="178"/>
      <c r="GFL366" s="179"/>
      <c r="GFM366" s="73"/>
      <c r="GFN366" s="73"/>
      <c r="GFO366" s="180"/>
      <c r="GFP366" s="75"/>
      <c r="GFQ366" s="76"/>
      <c r="GFR366" s="180"/>
      <c r="GFS366" s="180"/>
      <c r="GFT366" s="180"/>
      <c r="GFU366" s="75"/>
      <c r="GFV366" s="76"/>
      <c r="GFW366" s="181"/>
      <c r="GFX366" s="181"/>
      <c r="GFY366" s="182"/>
      <c r="GFZ366" s="134"/>
      <c r="GGA366" s="135"/>
      <c r="GGB366" s="111"/>
      <c r="GGC366" s="178"/>
      <c r="GGD366" s="178"/>
      <c r="GGE366" s="178"/>
      <c r="GGF366" s="178"/>
      <c r="GGG366" s="179"/>
      <c r="GGH366" s="73"/>
      <c r="GGI366" s="73"/>
      <c r="GGJ366" s="180"/>
      <c r="GGK366" s="75"/>
      <c r="GGL366" s="76"/>
      <c r="GGM366" s="180"/>
      <c r="GGN366" s="180"/>
      <c r="GGO366" s="180"/>
      <c r="GGP366" s="75"/>
      <c r="GGQ366" s="76"/>
      <c r="GGR366" s="181"/>
      <c r="GGS366" s="181"/>
      <c r="GGT366" s="182"/>
      <c r="GGU366" s="134"/>
      <c r="GGV366" s="135"/>
      <c r="GGW366" s="111"/>
      <c r="GGX366" s="178"/>
      <c r="GGY366" s="178"/>
      <c r="GGZ366" s="178"/>
      <c r="GHA366" s="178"/>
      <c r="GHB366" s="179"/>
      <c r="GHC366" s="73"/>
      <c r="GHD366" s="73"/>
      <c r="GHE366" s="180"/>
      <c r="GHF366" s="75"/>
      <c r="GHG366" s="76"/>
      <c r="GHH366" s="180"/>
      <c r="GHI366" s="180"/>
      <c r="GHJ366" s="180"/>
      <c r="GHK366" s="75"/>
      <c r="GHL366" s="76"/>
      <c r="GHM366" s="181"/>
      <c r="GHN366" s="181"/>
      <c r="GHO366" s="182"/>
      <c r="GHP366" s="134"/>
      <c r="GHQ366" s="135"/>
      <c r="GHR366" s="111"/>
      <c r="GHS366" s="178"/>
      <c r="GHT366" s="178"/>
      <c r="GHU366" s="178"/>
      <c r="GHV366" s="178"/>
      <c r="GHW366" s="179"/>
      <c r="GHX366" s="73"/>
      <c r="GHY366" s="73"/>
      <c r="GHZ366" s="180"/>
      <c r="GIA366" s="75"/>
      <c r="GIB366" s="76"/>
      <c r="GIC366" s="180"/>
      <c r="GID366" s="180"/>
      <c r="GIE366" s="180"/>
      <c r="GIF366" s="75"/>
      <c r="GIG366" s="76"/>
      <c r="GIH366" s="181"/>
      <c r="GII366" s="181"/>
      <c r="GIJ366" s="182"/>
      <c r="GIK366" s="134"/>
      <c r="GIL366" s="135"/>
      <c r="GIM366" s="111"/>
      <c r="GIN366" s="178"/>
      <c r="GIO366" s="178"/>
      <c r="GIP366" s="178"/>
      <c r="GIQ366" s="178"/>
      <c r="GIR366" s="179"/>
      <c r="GIS366" s="73"/>
      <c r="GIT366" s="73"/>
      <c r="GIU366" s="180"/>
      <c r="GIV366" s="75"/>
      <c r="GIW366" s="76"/>
      <c r="GIX366" s="180"/>
      <c r="GIY366" s="180"/>
      <c r="GIZ366" s="180"/>
      <c r="GJA366" s="75"/>
      <c r="GJB366" s="76"/>
      <c r="GJC366" s="181"/>
      <c r="GJD366" s="181"/>
      <c r="GJE366" s="182"/>
      <c r="GJF366" s="134"/>
      <c r="GJG366" s="135"/>
      <c r="GJH366" s="111"/>
      <c r="GJI366" s="178"/>
      <c r="GJJ366" s="178"/>
      <c r="GJK366" s="178"/>
      <c r="GJL366" s="178"/>
      <c r="GJM366" s="179"/>
      <c r="GJN366" s="73"/>
      <c r="GJO366" s="73"/>
      <c r="GJP366" s="180"/>
      <c r="GJQ366" s="75"/>
      <c r="GJR366" s="76"/>
      <c r="GJS366" s="180"/>
      <c r="GJT366" s="180"/>
      <c r="GJU366" s="180"/>
      <c r="GJV366" s="75"/>
      <c r="GJW366" s="76"/>
      <c r="GJX366" s="181"/>
      <c r="GJY366" s="181"/>
      <c r="GJZ366" s="182"/>
      <c r="GKA366" s="134"/>
      <c r="GKB366" s="135"/>
      <c r="GKC366" s="111"/>
      <c r="GKD366" s="178"/>
      <c r="GKE366" s="178"/>
      <c r="GKF366" s="178"/>
      <c r="GKG366" s="178"/>
      <c r="GKH366" s="179"/>
      <c r="GKI366" s="73"/>
      <c r="GKJ366" s="73"/>
      <c r="GKK366" s="180"/>
      <c r="GKL366" s="75"/>
      <c r="GKM366" s="76"/>
      <c r="GKN366" s="180"/>
      <c r="GKO366" s="180"/>
      <c r="GKP366" s="180"/>
      <c r="GKQ366" s="75"/>
      <c r="GKR366" s="76"/>
      <c r="GKS366" s="181"/>
      <c r="GKT366" s="181"/>
      <c r="GKU366" s="182"/>
      <c r="GKV366" s="134"/>
      <c r="GKW366" s="135"/>
      <c r="GKX366" s="111"/>
      <c r="GKY366" s="178"/>
      <c r="GKZ366" s="178"/>
      <c r="GLA366" s="178"/>
      <c r="GLB366" s="178"/>
      <c r="GLC366" s="179"/>
      <c r="GLD366" s="73"/>
      <c r="GLE366" s="73"/>
      <c r="GLF366" s="180"/>
      <c r="GLG366" s="75"/>
      <c r="GLH366" s="76"/>
      <c r="GLI366" s="180"/>
      <c r="GLJ366" s="180"/>
      <c r="GLK366" s="180"/>
      <c r="GLL366" s="75"/>
      <c r="GLM366" s="76"/>
      <c r="GLN366" s="181"/>
      <c r="GLO366" s="181"/>
      <c r="GLP366" s="182"/>
      <c r="GLQ366" s="134"/>
      <c r="GLR366" s="135"/>
      <c r="GLS366" s="111"/>
      <c r="GLT366" s="178"/>
      <c r="GLU366" s="178"/>
      <c r="GLV366" s="178"/>
      <c r="GLW366" s="178"/>
      <c r="GLX366" s="179"/>
      <c r="GLY366" s="73"/>
      <c r="GLZ366" s="73"/>
      <c r="GMA366" s="180"/>
      <c r="GMB366" s="75"/>
      <c r="GMC366" s="76"/>
      <c r="GMD366" s="180"/>
      <c r="GME366" s="180"/>
      <c r="GMF366" s="180"/>
      <c r="GMG366" s="75"/>
      <c r="GMH366" s="76"/>
      <c r="GMI366" s="181"/>
      <c r="GMJ366" s="181"/>
      <c r="GMK366" s="182"/>
      <c r="GML366" s="134"/>
      <c r="GMM366" s="135"/>
      <c r="GMN366" s="111"/>
      <c r="GMO366" s="178"/>
      <c r="GMP366" s="178"/>
      <c r="GMQ366" s="178"/>
      <c r="GMR366" s="178"/>
      <c r="GMS366" s="179"/>
      <c r="GMT366" s="73"/>
      <c r="GMU366" s="73"/>
      <c r="GMV366" s="180"/>
      <c r="GMW366" s="75"/>
      <c r="GMX366" s="76"/>
      <c r="GMY366" s="180"/>
      <c r="GMZ366" s="180"/>
      <c r="GNA366" s="180"/>
      <c r="GNB366" s="75"/>
      <c r="GNC366" s="76"/>
      <c r="GND366" s="181"/>
      <c r="GNE366" s="181"/>
      <c r="GNF366" s="182"/>
      <c r="GNG366" s="134"/>
      <c r="GNH366" s="135"/>
      <c r="GNI366" s="111"/>
      <c r="GNJ366" s="178"/>
      <c r="GNK366" s="178"/>
      <c r="GNL366" s="178"/>
      <c r="GNM366" s="178"/>
      <c r="GNN366" s="179"/>
      <c r="GNO366" s="73"/>
      <c r="GNP366" s="73"/>
      <c r="GNQ366" s="180"/>
      <c r="GNR366" s="75"/>
      <c r="GNS366" s="76"/>
      <c r="GNT366" s="180"/>
      <c r="GNU366" s="180"/>
      <c r="GNV366" s="180"/>
      <c r="GNW366" s="75"/>
      <c r="GNX366" s="76"/>
      <c r="GNY366" s="181"/>
      <c r="GNZ366" s="181"/>
      <c r="GOA366" s="182"/>
      <c r="GOB366" s="134"/>
      <c r="GOC366" s="135"/>
      <c r="GOD366" s="111"/>
      <c r="GOE366" s="178"/>
      <c r="GOF366" s="178"/>
      <c r="GOG366" s="178"/>
      <c r="GOH366" s="178"/>
      <c r="GOI366" s="179"/>
      <c r="GOJ366" s="73"/>
      <c r="GOK366" s="73"/>
      <c r="GOL366" s="180"/>
      <c r="GOM366" s="75"/>
      <c r="GON366" s="76"/>
      <c r="GOO366" s="180"/>
      <c r="GOP366" s="180"/>
      <c r="GOQ366" s="180"/>
      <c r="GOR366" s="75"/>
      <c r="GOS366" s="76"/>
      <c r="GOT366" s="181"/>
      <c r="GOU366" s="181"/>
      <c r="GOV366" s="182"/>
      <c r="GOW366" s="134"/>
      <c r="GOX366" s="135"/>
      <c r="GOY366" s="111"/>
      <c r="GOZ366" s="178"/>
      <c r="GPA366" s="178"/>
      <c r="GPB366" s="178"/>
      <c r="GPC366" s="178"/>
      <c r="GPD366" s="179"/>
      <c r="GPE366" s="73"/>
      <c r="GPF366" s="73"/>
      <c r="GPG366" s="180"/>
      <c r="GPH366" s="75"/>
      <c r="GPI366" s="76"/>
      <c r="GPJ366" s="180"/>
      <c r="GPK366" s="180"/>
      <c r="GPL366" s="180"/>
      <c r="GPM366" s="75"/>
      <c r="GPN366" s="76"/>
      <c r="GPO366" s="181"/>
      <c r="GPP366" s="181"/>
      <c r="GPQ366" s="182"/>
      <c r="GPR366" s="134"/>
      <c r="GPS366" s="135"/>
      <c r="GPT366" s="111"/>
      <c r="GPU366" s="178"/>
      <c r="GPV366" s="178"/>
      <c r="GPW366" s="178"/>
      <c r="GPX366" s="178"/>
      <c r="GPY366" s="179"/>
      <c r="GPZ366" s="73"/>
      <c r="GQA366" s="73"/>
      <c r="GQB366" s="180"/>
      <c r="GQC366" s="75"/>
      <c r="GQD366" s="76"/>
      <c r="GQE366" s="180"/>
      <c r="GQF366" s="180"/>
      <c r="GQG366" s="180"/>
      <c r="GQH366" s="75"/>
      <c r="GQI366" s="76"/>
      <c r="GQJ366" s="181"/>
      <c r="GQK366" s="181"/>
      <c r="GQL366" s="182"/>
      <c r="GQM366" s="134"/>
      <c r="GQN366" s="135"/>
      <c r="GQO366" s="111"/>
      <c r="GQP366" s="178"/>
      <c r="GQQ366" s="178"/>
      <c r="GQR366" s="178"/>
      <c r="GQS366" s="178"/>
      <c r="GQT366" s="179"/>
      <c r="GQU366" s="73"/>
      <c r="GQV366" s="73"/>
      <c r="GQW366" s="180"/>
      <c r="GQX366" s="75"/>
      <c r="GQY366" s="76"/>
      <c r="GQZ366" s="180"/>
      <c r="GRA366" s="180"/>
      <c r="GRB366" s="180"/>
      <c r="GRC366" s="75"/>
      <c r="GRD366" s="76"/>
      <c r="GRE366" s="181"/>
      <c r="GRF366" s="181"/>
      <c r="GRG366" s="182"/>
      <c r="GRH366" s="134"/>
      <c r="GRI366" s="135"/>
      <c r="GRJ366" s="111"/>
      <c r="GRK366" s="178"/>
      <c r="GRL366" s="178"/>
      <c r="GRM366" s="178"/>
      <c r="GRN366" s="178"/>
      <c r="GRO366" s="179"/>
      <c r="GRP366" s="73"/>
      <c r="GRQ366" s="73"/>
      <c r="GRR366" s="180"/>
      <c r="GRS366" s="75"/>
      <c r="GRT366" s="76"/>
      <c r="GRU366" s="180"/>
      <c r="GRV366" s="180"/>
      <c r="GRW366" s="180"/>
      <c r="GRX366" s="75"/>
      <c r="GRY366" s="76"/>
      <c r="GRZ366" s="181"/>
      <c r="GSA366" s="181"/>
      <c r="GSB366" s="182"/>
      <c r="GSC366" s="134"/>
      <c r="GSD366" s="135"/>
      <c r="GSE366" s="111"/>
      <c r="GSF366" s="178"/>
      <c r="GSG366" s="178"/>
      <c r="GSH366" s="178"/>
      <c r="GSI366" s="178"/>
      <c r="GSJ366" s="179"/>
      <c r="GSK366" s="73"/>
      <c r="GSL366" s="73"/>
      <c r="GSM366" s="180"/>
      <c r="GSN366" s="75"/>
      <c r="GSO366" s="76"/>
      <c r="GSP366" s="180"/>
      <c r="GSQ366" s="180"/>
      <c r="GSR366" s="180"/>
      <c r="GSS366" s="75"/>
      <c r="GST366" s="76"/>
      <c r="GSU366" s="181"/>
      <c r="GSV366" s="181"/>
      <c r="GSW366" s="182"/>
      <c r="GSX366" s="134"/>
      <c r="GSY366" s="135"/>
      <c r="GSZ366" s="111"/>
      <c r="GTA366" s="178"/>
      <c r="GTB366" s="178"/>
      <c r="GTC366" s="178"/>
      <c r="GTD366" s="178"/>
      <c r="GTE366" s="179"/>
      <c r="GTF366" s="73"/>
      <c r="GTG366" s="73"/>
      <c r="GTH366" s="180"/>
      <c r="GTI366" s="75"/>
      <c r="GTJ366" s="76"/>
      <c r="GTK366" s="180"/>
      <c r="GTL366" s="180"/>
      <c r="GTM366" s="180"/>
      <c r="GTN366" s="75"/>
      <c r="GTO366" s="76"/>
      <c r="GTP366" s="181"/>
      <c r="GTQ366" s="181"/>
      <c r="GTR366" s="182"/>
      <c r="GTS366" s="134"/>
      <c r="GTT366" s="135"/>
      <c r="GTU366" s="111"/>
      <c r="GTV366" s="178"/>
      <c r="GTW366" s="178"/>
      <c r="GTX366" s="178"/>
      <c r="GTY366" s="178"/>
      <c r="GTZ366" s="179"/>
      <c r="GUA366" s="73"/>
      <c r="GUB366" s="73"/>
      <c r="GUC366" s="180"/>
      <c r="GUD366" s="75"/>
      <c r="GUE366" s="76"/>
      <c r="GUF366" s="180"/>
      <c r="GUG366" s="180"/>
      <c r="GUH366" s="180"/>
      <c r="GUI366" s="75"/>
      <c r="GUJ366" s="76"/>
      <c r="GUK366" s="181"/>
      <c r="GUL366" s="181"/>
      <c r="GUM366" s="182"/>
      <c r="GUN366" s="134"/>
      <c r="GUO366" s="135"/>
      <c r="GUP366" s="111"/>
      <c r="GUQ366" s="178"/>
      <c r="GUR366" s="178"/>
      <c r="GUS366" s="178"/>
      <c r="GUT366" s="178"/>
      <c r="GUU366" s="179"/>
      <c r="GUV366" s="73"/>
      <c r="GUW366" s="73"/>
      <c r="GUX366" s="180"/>
      <c r="GUY366" s="75"/>
      <c r="GUZ366" s="76"/>
      <c r="GVA366" s="180"/>
      <c r="GVB366" s="180"/>
      <c r="GVC366" s="180"/>
      <c r="GVD366" s="75"/>
      <c r="GVE366" s="76"/>
      <c r="GVF366" s="181"/>
      <c r="GVG366" s="181"/>
      <c r="GVH366" s="182"/>
      <c r="GVI366" s="134"/>
      <c r="GVJ366" s="135"/>
      <c r="GVK366" s="111"/>
      <c r="GVL366" s="178"/>
      <c r="GVM366" s="178"/>
      <c r="GVN366" s="178"/>
      <c r="GVO366" s="178"/>
      <c r="GVP366" s="179"/>
      <c r="GVQ366" s="73"/>
      <c r="GVR366" s="73"/>
      <c r="GVS366" s="180"/>
      <c r="GVT366" s="75"/>
      <c r="GVU366" s="76"/>
      <c r="GVV366" s="180"/>
      <c r="GVW366" s="180"/>
      <c r="GVX366" s="180"/>
      <c r="GVY366" s="75"/>
      <c r="GVZ366" s="76"/>
      <c r="GWA366" s="181"/>
      <c r="GWB366" s="181"/>
      <c r="GWC366" s="182"/>
      <c r="GWD366" s="134"/>
      <c r="GWE366" s="135"/>
      <c r="GWF366" s="111"/>
      <c r="GWG366" s="178"/>
      <c r="GWH366" s="178"/>
      <c r="GWI366" s="178"/>
      <c r="GWJ366" s="178"/>
      <c r="GWK366" s="179"/>
      <c r="GWL366" s="73"/>
      <c r="GWM366" s="73"/>
      <c r="GWN366" s="180"/>
      <c r="GWO366" s="75"/>
      <c r="GWP366" s="76"/>
      <c r="GWQ366" s="180"/>
      <c r="GWR366" s="180"/>
      <c r="GWS366" s="180"/>
      <c r="GWT366" s="75"/>
      <c r="GWU366" s="76"/>
      <c r="GWV366" s="181"/>
      <c r="GWW366" s="181"/>
      <c r="GWX366" s="182"/>
      <c r="GWY366" s="134"/>
      <c r="GWZ366" s="135"/>
      <c r="GXA366" s="111"/>
      <c r="GXB366" s="178"/>
      <c r="GXC366" s="178"/>
      <c r="GXD366" s="178"/>
      <c r="GXE366" s="178"/>
      <c r="GXF366" s="179"/>
      <c r="GXG366" s="73"/>
      <c r="GXH366" s="73"/>
      <c r="GXI366" s="180"/>
      <c r="GXJ366" s="75"/>
      <c r="GXK366" s="76"/>
      <c r="GXL366" s="180"/>
      <c r="GXM366" s="180"/>
      <c r="GXN366" s="180"/>
      <c r="GXO366" s="75"/>
      <c r="GXP366" s="76"/>
      <c r="GXQ366" s="181"/>
      <c r="GXR366" s="181"/>
      <c r="GXS366" s="182"/>
      <c r="GXT366" s="134"/>
      <c r="GXU366" s="135"/>
      <c r="GXV366" s="111"/>
      <c r="GXW366" s="178"/>
      <c r="GXX366" s="178"/>
      <c r="GXY366" s="178"/>
      <c r="GXZ366" s="178"/>
      <c r="GYA366" s="179"/>
      <c r="GYB366" s="73"/>
      <c r="GYC366" s="73"/>
      <c r="GYD366" s="180"/>
      <c r="GYE366" s="75"/>
      <c r="GYF366" s="76"/>
      <c r="GYG366" s="180"/>
      <c r="GYH366" s="180"/>
      <c r="GYI366" s="180"/>
      <c r="GYJ366" s="75"/>
      <c r="GYK366" s="76"/>
      <c r="GYL366" s="181"/>
      <c r="GYM366" s="181"/>
      <c r="GYN366" s="182"/>
      <c r="GYO366" s="134"/>
      <c r="GYP366" s="135"/>
      <c r="GYQ366" s="111"/>
      <c r="GYR366" s="178"/>
      <c r="GYS366" s="178"/>
      <c r="GYT366" s="178"/>
      <c r="GYU366" s="178"/>
      <c r="GYV366" s="179"/>
      <c r="GYW366" s="73"/>
      <c r="GYX366" s="73"/>
      <c r="GYY366" s="180"/>
      <c r="GYZ366" s="75"/>
      <c r="GZA366" s="76"/>
      <c r="GZB366" s="180"/>
      <c r="GZC366" s="180"/>
      <c r="GZD366" s="180"/>
      <c r="GZE366" s="75"/>
      <c r="GZF366" s="76"/>
      <c r="GZG366" s="181"/>
      <c r="GZH366" s="181"/>
      <c r="GZI366" s="182"/>
      <c r="GZJ366" s="134"/>
      <c r="GZK366" s="135"/>
      <c r="GZL366" s="111"/>
      <c r="GZM366" s="178"/>
      <c r="GZN366" s="178"/>
      <c r="GZO366" s="178"/>
      <c r="GZP366" s="178"/>
      <c r="GZQ366" s="179"/>
      <c r="GZR366" s="73"/>
      <c r="GZS366" s="73"/>
      <c r="GZT366" s="180"/>
      <c r="GZU366" s="75"/>
      <c r="GZV366" s="76"/>
      <c r="GZW366" s="180"/>
      <c r="GZX366" s="180"/>
      <c r="GZY366" s="180"/>
      <c r="GZZ366" s="75"/>
      <c r="HAA366" s="76"/>
      <c r="HAB366" s="181"/>
      <c r="HAC366" s="181"/>
      <c r="HAD366" s="182"/>
      <c r="HAE366" s="134"/>
      <c r="HAF366" s="135"/>
      <c r="HAG366" s="111"/>
      <c r="HAH366" s="178"/>
      <c r="HAI366" s="178"/>
      <c r="HAJ366" s="178"/>
      <c r="HAK366" s="178"/>
      <c r="HAL366" s="179"/>
      <c r="HAM366" s="73"/>
      <c r="HAN366" s="73"/>
      <c r="HAO366" s="180"/>
      <c r="HAP366" s="75"/>
      <c r="HAQ366" s="76"/>
      <c r="HAR366" s="180"/>
      <c r="HAS366" s="180"/>
      <c r="HAT366" s="180"/>
      <c r="HAU366" s="75"/>
      <c r="HAV366" s="76"/>
      <c r="HAW366" s="181"/>
      <c r="HAX366" s="181"/>
      <c r="HAY366" s="182"/>
      <c r="HAZ366" s="134"/>
      <c r="HBA366" s="135"/>
      <c r="HBB366" s="111"/>
      <c r="HBC366" s="178"/>
      <c r="HBD366" s="178"/>
      <c r="HBE366" s="178"/>
      <c r="HBF366" s="178"/>
      <c r="HBG366" s="179"/>
      <c r="HBH366" s="73"/>
      <c r="HBI366" s="73"/>
      <c r="HBJ366" s="180"/>
      <c r="HBK366" s="75"/>
      <c r="HBL366" s="76"/>
      <c r="HBM366" s="180"/>
      <c r="HBN366" s="180"/>
      <c r="HBO366" s="180"/>
      <c r="HBP366" s="75"/>
      <c r="HBQ366" s="76"/>
      <c r="HBR366" s="181"/>
      <c r="HBS366" s="181"/>
      <c r="HBT366" s="182"/>
      <c r="HBU366" s="134"/>
      <c r="HBV366" s="135"/>
      <c r="HBW366" s="111"/>
      <c r="HBX366" s="178"/>
      <c r="HBY366" s="178"/>
      <c r="HBZ366" s="178"/>
      <c r="HCA366" s="178"/>
      <c r="HCB366" s="179"/>
      <c r="HCC366" s="73"/>
      <c r="HCD366" s="73"/>
      <c r="HCE366" s="180"/>
      <c r="HCF366" s="75"/>
      <c r="HCG366" s="76"/>
      <c r="HCH366" s="180"/>
      <c r="HCI366" s="180"/>
      <c r="HCJ366" s="180"/>
      <c r="HCK366" s="75"/>
      <c r="HCL366" s="76"/>
      <c r="HCM366" s="181"/>
      <c r="HCN366" s="181"/>
      <c r="HCO366" s="182"/>
      <c r="HCP366" s="134"/>
      <c r="HCQ366" s="135"/>
      <c r="HCR366" s="111"/>
      <c r="HCS366" s="178"/>
      <c r="HCT366" s="178"/>
      <c r="HCU366" s="178"/>
      <c r="HCV366" s="178"/>
      <c r="HCW366" s="179"/>
      <c r="HCX366" s="73"/>
      <c r="HCY366" s="73"/>
      <c r="HCZ366" s="180"/>
      <c r="HDA366" s="75"/>
      <c r="HDB366" s="76"/>
      <c r="HDC366" s="180"/>
      <c r="HDD366" s="180"/>
      <c r="HDE366" s="180"/>
      <c r="HDF366" s="75"/>
      <c r="HDG366" s="76"/>
      <c r="HDH366" s="181"/>
      <c r="HDI366" s="181"/>
      <c r="HDJ366" s="182"/>
      <c r="HDK366" s="134"/>
      <c r="HDL366" s="135"/>
      <c r="HDM366" s="111"/>
      <c r="HDN366" s="178"/>
      <c r="HDO366" s="178"/>
      <c r="HDP366" s="178"/>
      <c r="HDQ366" s="178"/>
      <c r="HDR366" s="179"/>
      <c r="HDS366" s="73"/>
      <c r="HDT366" s="73"/>
      <c r="HDU366" s="180"/>
      <c r="HDV366" s="75"/>
      <c r="HDW366" s="76"/>
      <c r="HDX366" s="180"/>
      <c r="HDY366" s="180"/>
      <c r="HDZ366" s="180"/>
      <c r="HEA366" s="75"/>
      <c r="HEB366" s="76"/>
      <c r="HEC366" s="181"/>
      <c r="HED366" s="181"/>
      <c r="HEE366" s="182"/>
      <c r="HEF366" s="134"/>
      <c r="HEG366" s="135"/>
      <c r="HEH366" s="111"/>
      <c r="HEI366" s="178"/>
      <c r="HEJ366" s="178"/>
      <c r="HEK366" s="178"/>
      <c r="HEL366" s="178"/>
      <c r="HEM366" s="179"/>
      <c r="HEN366" s="73"/>
      <c r="HEO366" s="73"/>
      <c r="HEP366" s="180"/>
      <c r="HEQ366" s="75"/>
      <c r="HER366" s="76"/>
      <c r="HES366" s="180"/>
      <c r="HET366" s="180"/>
      <c r="HEU366" s="180"/>
      <c r="HEV366" s="75"/>
      <c r="HEW366" s="76"/>
      <c r="HEX366" s="181"/>
      <c r="HEY366" s="181"/>
      <c r="HEZ366" s="182"/>
      <c r="HFA366" s="134"/>
      <c r="HFB366" s="135"/>
      <c r="HFC366" s="111"/>
      <c r="HFD366" s="178"/>
      <c r="HFE366" s="178"/>
      <c r="HFF366" s="178"/>
      <c r="HFG366" s="178"/>
      <c r="HFH366" s="179"/>
      <c r="HFI366" s="73"/>
      <c r="HFJ366" s="73"/>
      <c r="HFK366" s="180"/>
      <c r="HFL366" s="75"/>
      <c r="HFM366" s="76"/>
      <c r="HFN366" s="180"/>
      <c r="HFO366" s="180"/>
      <c r="HFP366" s="180"/>
      <c r="HFQ366" s="75"/>
      <c r="HFR366" s="76"/>
      <c r="HFS366" s="181"/>
      <c r="HFT366" s="181"/>
      <c r="HFU366" s="182"/>
      <c r="HFV366" s="134"/>
      <c r="HFW366" s="135"/>
      <c r="HFX366" s="111"/>
      <c r="HFY366" s="178"/>
      <c r="HFZ366" s="178"/>
      <c r="HGA366" s="178"/>
      <c r="HGB366" s="178"/>
      <c r="HGC366" s="179"/>
      <c r="HGD366" s="73"/>
      <c r="HGE366" s="73"/>
      <c r="HGF366" s="180"/>
      <c r="HGG366" s="75"/>
      <c r="HGH366" s="76"/>
      <c r="HGI366" s="180"/>
      <c r="HGJ366" s="180"/>
      <c r="HGK366" s="180"/>
      <c r="HGL366" s="75"/>
      <c r="HGM366" s="76"/>
      <c r="HGN366" s="181"/>
      <c r="HGO366" s="181"/>
      <c r="HGP366" s="182"/>
      <c r="HGQ366" s="134"/>
      <c r="HGR366" s="135"/>
      <c r="HGS366" s="111"/>
      <c r="HGT366" s="178"/>
      <c r="HGU366" s="178"/>
      <c r="HGV366" s="178"/>
      <c r="HGW366" s="178"/>
      <c r="HGX366" s="179"/>
      <c r="HGY366" s="73"/>
      <c r="HGZ366" s="73"/>
      <c r="HHA366" s="180"/>
      <c r="HHB366" s="75"/>
      <c r="HHC366" s="76"/>
      <c r="HHD366" s="180"/>
      <c r="HHE366" s="180"/>
      <c r="HHF366" s="180"/>
      <c r="HHG366" s="75"/>
      <c r="HHH366" s="76"/>
      <c r="HHI366" s="181"/>
      <c r="HHJ366" s="181"/>
      <c r="HHK366" s="182"/>
      <c r="HHL366" s="134"/>
      <c r="HHM366" s="135"/>
      <c r="HHN366" s="111"/>
      <c r="HHO366" s="178"/>
      <c r="HHP366" s="178"/>
      <c r="HHQ366" s="178"/>
      <c r="HHR366" s="178"/>
      <c r="HHS366" s="179"/>
      <c r="HHT366" s="73"/>
      <c r="HHU366" s="73"/>
      <c r="HHV366" s="180"/>
      <c r="HHW366" s="75"/>
      <c r="HHX366" s="76"/>
      <c r="HHY366" s="180"/>
      <c r="HHZ366" s="180"/>
      <c r="HIA366" s="180"/>
      <c r="HIB366" s="75"/>
      <c r="HIC366" s="76"/>
      <c r="HID366" s="181"/>
      <c r="HIE366" s="181"/>
      <c r="HIF366" s="182"/>
      <c r="HIG366" s="134"/>
      <c r="HIH366" s="135"/>
      <c r="HII366" s="111"/>
      <c r="HIJ366" s="178"/>
      <c r="HIK366" s="178"/>
      <c r="HIL366" s="178"/>
      <c r="HIM366" s="178"/>
      <c r="HIN366" s="179"/>
      <c r="HIO366" s="73"/>
      <c r="HIP366" s="73"/>
      <c r="HIQ366" s="180"/>
      <c r="HIR366" s="75"/>
      <c r="HIS366" s="76"/>
      <c r="HIT366" s="180"/>
      <c r="HIU366" s="180"/>
      <c r="HIV366" s="180"/>
      <c r="HIW366" s="75"/>
      <c r="HIX366" s="76"/>
      <c r="HIY366" s="181"/>
      <c r="HIZ366" s="181"/>
      <c r="HJA366" s="182"/>
      <c r="HJB366" s="134"/>
      <c r="HJC366" s="135"/>
      <c r="HJD366" s="111"/>
      <c r="HJE366" s="178"/>
      <c r="HJF366" s="178"/>
      <c r="HJG366" s="178"/>
      <c r="HJH366" s="178"/>
      <c r="HJI366" s="179"/>
      <c r="HJJ366" s="73"/>
      <c r="HJK366" s="73"/>
      <c r="HJL366" s="180"/>
      <c r="HJM366" s="75"/>
      <c r="HJN366" s="76"/>
      <c r="HJO366" s="180"/>
      <c r="HJP366" s="180"/>
      <c r="HJQ366" s="180"/>
      <c r="HJR366" s="75"/>
      <c r="HJS366" s="76"/>
      <c r="HJT366" s="181"/>
      <c r="HJU366" s="181"/>
      <c r="HJV366" s="182"/>
      <c r="HJW366" s="134"/>
      <c r="HJX366" s="135"/>
      <c r="HJY366" s="111"/>
      <c r="HJZ366" s="178"/>
      <c r="HKA366" s="178"/>
      <c r="HKB366" s="178"/>
      <c r="HKC366" s="178"/>
      <c r="HKD366" s="179"/>
      <c r="HKE366" s="73"/>
      <c r="HKF366" s="73"/>
      <c r="HKG366" s="180"/>
      <c r="HKH366" s="75"/>
      <c r="HKI366" s="76"/>
      <c r="HKJ366" s="180"/>
      <c r="HKK366" s="180"/>
      <c r="HKL366" s="180"/>
      <c r="HKM366" s="75"/>
      <c r="HKN366" s="76"/>
      <c r="HKO366" s="181"/>
      <c r="HKP366" s="181"/>
      <c r="HKQ366" s="182"/>
      <c r="HKR366" s="134"/>
      <c r="HKS366" s="135"/>
      <c r="HKT366" s="111"/>
      <c r="HKU366" s="178"/>
      <c r="HKV366" s="178"/>
      <c r="HKW366" s="178"/>
      <c r="HKX366" s="178"/>
      <c r="HKY366" s="179"/>
      <c r="HKZ366" s="73"/>
      <c r="HLA366" s="73"/>
      <c r="HLB366" s="180"/>
      <c r="HLC366" s="75"/>
      <c r="HLD366" s="76"/>
      <c r="HLE366" s="180"/>
      <c r="HLF366" s="180"/>
      <c r="HLG366" s="180"/>
      <c r="HLH366" s="75"/>
      <c r="HLI366" s="76"/>
      <c r="HLJ366" s="181"/>
      <c r="HLK366" s="181"/>
      <c r="HLL366" s="182"/>
      <c r="HLM366" s="134"/>
      <c r="HLN366" s="135"/>
      <c r="HLO366" s="111"/>
      <c r="HLP366" s="178"/>
      <c r="HLQ366" s="178"/>
      <c r="HLR366" s="178"/>
      <c r="HLS366" s="178"/>
      <c r="HLT366" s="179"/>
      <c r="HLU366" s="73"/>
      <c r="HLV366" s="73"/>
      <c r="HLW366" s="180"/>
      <c r="HLX366" s="75"/>
      <c r="HLY366" s="76"/>
      <c r="HLZ366" s="180"/>
      <c r="HMA366" s="180"/>
      <c r="HMB366" s="180"/>
      <c r="HMC366" s="75"/>
      <c r="HMD366" s="76"/>
      <c r="HME366" s="181"/>
      <c r="HMF366" s="181"/>
      <c r="HMG366" s="182"/>
      <c r="HMH366" s="134"/>
      <c r="HMI366" s="135"/>
      <c r="HMJ366" s="111"/>
      <c r="HMK366" s="178"/>
      <c r="HML366" s="178"/>
      <c r="HMM366" s="178"/>
      <c r="HMN366" s="178"/>
      <c r="HMO366" s="179"/>
      <c r="HMP366" s="73"/>
      <c r="HMQ366" s="73"/>
      <c r="HMR366" s="180"/>
      <c r="HMS366" s="75"/>
      <c r="HMT366" s="76"/>
      <c r="HMU366" s="180"/>
      <c r="HMV366" s="180"/>
      <c r="HMW366" s="180"/>
      <c r="HMX366" s="75"/>
      <c r="HMY366" s="76"/>
      <c r="HMZ366" s="181"/>
      <c r="HNA366" s="181"/>
      <c r="HNB366" s="182"/>
      <c r="HNC366" s="134"/>
      <c r="HND366" s="135"/>
      <c r="HNE366" s="111"/>
      <c r="HNF366" s="178"/>
      <c r="HNG366" s="178"/>
      <c r="HNH366" s="178"/>
      <c r="HNI366" s="178"/>
      <c r="HNJ366" s="179"/>
      <c r="HNK366" s="73"/>
      <c r="HNL366" s="73"/>
      <c r="HNM366" s="180"/>
      <c r="HNN366" s="75"/>
      <c r="HNO366" s="76"/>
      <c r="HNP366" s="180"/>
      <c r="HNQ366" s="180"/>
      <c r="HNR366" s="180"/>
      <c r="HNS366" s="75"/>
      <c r="HNT366" s="76"/>
      <c r="HNU366" s="181"/>
      <c r="HNV366" s="181"/>
      <c r="HNW366" s="182"/>
      <c r="HNX366" s="134"/>
      <c r="HNY366" s="135"/>
      <c r="HNZ366" s="111"/>
      <c r="HOA366" s="178"/>
      <c r="HOB366" s="178"/>
      <c r="HOC366" s="178"/>
      <c r="HOD366" s="178"/>
      <c r="HOE366" s="179"/>
      <c r="HOF366" s="73"/>
      <c r="HOG366" s="73"/>
      <c r="HOH366" s="180"/>
      <c r="HOI366" s="75"/>
      <c r="HOJ366" s="76"/>
      <c r="HOK366" s="180"/>
      <c r="HOL366" s="180"/>
      <c r="HOM366" s="180"/>
      <c r="HON366" s="75"/>
      <c r="HOO366" s="76"/>
      <c r="HOP366" s="181"/>
      <c r="HOQ366" s="181"/>
      <c r="HOR366" s="182"/>
      <c r="HOS366" s="134"/>
      <c r="HOT366" s="135"/>
      <c r="HOU366" s="111"/>
      <c r="HOV366" s="178"/>
      <c r="HOW366" s="178"/>
      <c r="HOX366" s="178"/>
      <c r="HOY366" s="178"/>
      <c r="HOZ366" s="179"/>
      <c r="HPA366" s="73"/>
      <c r="HPB366" s="73"/>
      <c r="HPC366" s="180"/>
      <c r="HPD366" s="75"/>
      <c r="HPE366" s="76"/>
      <c r="HPF366" s="180"/>
      <c r="HPG366" s="180"/>
      <c r="HPH366" s="180"/>
      <c r="HPI366" s="75"/>
      <c r="HPJ366" s="76"/>
      <c r="HPK366" s="181"/>
      <c r="HPL366" s="181"/>
      <c r="HPM366" s="182"/>
      <c r="HPN366" s="134"/>
      <c r="HPO366" s="135"/>
      <c r="HPP366" s="111"/>
      <c r="HPQ366" s="178"/>
      <c r="HPR366" s="178"/>
      <c r="HPS366" s="178"/>
      <c r="HPT366" s="178"/>
      <c r="HPU366" s="179"/>
      <c r="HPV366" s="73"/>
      <c r="HPW366" s="73"/>
      <c r="HPX366" s="180"/>
      <c r="HPY366" s="75"/>
      <c r="HPZ366" s="76"/>
      <c r="HQA366" s="180"/>
      <c r="HQB366" s="180"/>
      <c r="HQC366" s="180"/>
      <c r="HQD366" s="75"/>
      <c r="HQE366" s="76"/>
      <c r="HQF366" s="181"/>
      <c r="HQG366" s="181"/>
      <c r="HQH366" s="182"/>
      <c r="HQI366" s="134"/>
      <c r="HQJ366" s="135"/>
      <c r="HQK366" s="111"/>
      <c r="HQL366" s="178"/>
      <c r="HQM366" s="178"/>
      <c r="HQN366" s="178"/>
      <c r="HQO366" s="178"/>
      <c r="HQP366" s="179"/>
      <c r="HQQ366" s="73"/>
      <c r="HQR366" s="73"/>
      <c r="HQS366" s="180"/>
      <c r="HQT366" s="75"/>
      <c r="HQU366" s="76"/>
      <c r="HQV366" s="180"/>
      <c r="HQW366" s="180"/>
      <c r="HQX366" s="180"/>
      <c r="HQY366" s="75"/>
      <c r="HQZ366" s="76"/>
      <c r="HRA366" s="181"/>
      <c r="HRB366" s="181"/>
      <c r="HRC366" s="182"/>
      <c r="HRD366" s="134"/>
      <c r="HRE366" s="135"/>
      <c r="HRF366" s="111"/>
      <c r="HRG366" s="178"/>
      <c r="HRH366" s="178"/>
      <c r="HRI366" s="178"/>
      <c r="HRJ366" s="178"/>
      <c r="HRK366" s="179"/>
      <c r="HRL366" s="73"/>
      <c r="HRM366" s="73"/>
      <c r="HRN366" s="180"/>
      <c r="HRO366" s="75"/>
      <c r="HRP366" s="76"/>
      <c r="HRQ366" s="180"/>
      <c r="HRR366" s="180"/>
      <c r="HRS366" s="180"/>
      <c r="HRT366" s="75"/>
      <c r="HRU366" s="76"/>
      <c r="HRV366" s="181"/>
      <c r="HRW366" s="181"/>
      <c r="HRX366" s="182"/>
      <c r="HRY366" s="134"/>
      <c r="HRZ366" s="135"/>
      <c r="HSA366" s="111"/>
      <c r="HSB366" s="178"/>
      <c r="HSC366" s="178"/>
      <c r="HSD366" s="178"/>
      <c r="HSE366" s="178"/>
      <c r="HSF366" s="179"/>
      <c r="HSG366" s="73"/>
      <c r="HSH366" s="73"/>
      <c r="HSI366" s="180"/>
      <c r="HSJ366" s="75"/>
      <c r="HSK366" s="76"/>
      <c r="HSL366" s="180"/>
      <c r="HSM366" s="180"/>
      <c r="HSN366" s="180"/>
      <c r="HSO366" s="75"/>
      <c r="HSP366" s="76"/>
      <c r="HSQ366" s="181"/>
      <c r="HSR366" s="181"/>
      <c r="HSS366" s="182"/>
      <c r="HST366" s="134"/>
      <c r="HSU366" s="135"/>
      <c r="HSV366" s="111"/>
      <c r="HSW366" s="178"/>
      <c r="HSX366" s="178"/>
      <c r="HSY366" s="178"/>
      <c r="HSZ366" s="178"/>
      <c r="HTA366" s="179"/>
      <c r="HTB366" s="73"/>
      <c r="HTC366" s="73"/>
      <c r="HTD366" s="180"/>
      <c r="HTE366" s="75"/>
      <c r="HTF366" s="76"/>
      <c r="HTG366" s="180"/>
      <c r="HTH366" s="180"/>
      <c r="HTI366" s="180"/>
      <c r="HTJ366" s="75"/>
      <c r="HTK366" s="76"/>
      <c r="HTL366" s="181"/>
      <c r="HTM366" s="181"/>
      <c r="HTN366" s="182"/>
      <c r="HTO366" s="134"/>
      <c r="HTP366" s="135"/>
      <c r="HTQ366" s="111"/>
      <c r="HTR366" s="178"/>
      <c r="HTS366" s="178"/>
      <c r="HTT366" s="178"/>
      <c r="HTU366" s="178"/>
      <c r="HTV366" s="179"/>
      <c r="HTW366" s="73"/>
      <c r="HTX366" s="73"/>
      <c r="HTY366" s="180"/>
      <c r="HTZ366" s="75"/>
      <c r="HUA366" s="76"/>
      <c r="HUB366" s="180"/>
      <c r="HUC366" s="180"/>
      <c r="HUD366" s="180"/>
      <c r="HUE366" s="75"/>
      <c r="HUF366" s="76"/>
      <c r="HUG366" s="181"/>
      <c r="HUH366" s="181"/>
      <c r="HUI366" s="182"/>
      <c r="HUJ366" s="134"/>
      <c r="HUK366" s="135"/>
      <c r="HUL366" s="111"/>
      <c r="HUM366" s="178"/>
      <c r="HUN366" s="178"/>
      <c r="HUO366" s="178"/>
      <c r="HUP366" s="178"/>
      <c r="HUQ366" s="179"/>
      <c r="HUR366" s="73"/>
      <c r="HUS366" s="73"/>
      <c r="HUT366" s="180"/>
      <c r="HUU366" s="75"/>
      <c r="HUV366" s="76"/>
      <c r="HUW366" s="180"/>
      <c r="HUX366" s="180"/>
      <c r="HUY366" s="180"/>
      <c r="HUZ366" s="75"/>
      <c r="HVA366" s="76"/>
      <c r="HVB366" s="181"/>
      <c r="HVC366" s="181"/>
      <c r="HVD366" s="182"/>
      <c r="HVE366" s="134"/>
      <c r="HVF366" s="135"/>
      <c r="HVG366" s="111"/>
      <c r="HVH366" s="178"/>
      <c r="HVI366" s="178"/>
      <c r="HVJ366" s="178"/>
      <c r="HVK366" s="178"/>
      <c r="HVL366" s="179"/>
      <c r="HVM366" s="73"/>
      <c r="HVN366" s="73"/>
      <c r="HVO366" s="180"/>
      <c r="HVP366" s="75"/>
      <c r="HVQ366" s="76"/>
      <c r="HVR366" s="180"/>
      <c r="HVS366" s="180"/>
      <c r="HVT366" s="180"/>
      <c r="HVU366" s="75"/>
      <c r="HVV366" s="76"/>
      <c r="HVW366" s="181"/>
      <c r="HVX366" s="181"/>
      <c r="HVY366" s="182"/>
      <c r="HVZ366" s="134"/>
      <c r="HWA366" s="135"/>
      <c r="HWB366" s="111"/>
      <c r="HWC366" s="178"/>
      <c r="HWD366" s="178"/>
      <c r="HWE366" s="178"/>
      <c r="HWF366" s="178"/>
      <c r="HWG366" s="179"/>
      <c r="HWH366" s="73"/>
      <c r="HWI366" s="73"/>
      <c r="HWJ366" s="180"/>
      <c r="HWK366" s="75"/>
      <c r="HWL366" s="76"/>
      <c r="HWM366" s="180"/>
      <c r="HWN366" s="180"/>
      <c r="HWO366" s="180"/>
      <c r="HWP366" s="75"/>
      <c r="HWQ366" s="76"/>
      <c r="HWR366" s="181"/>
      <c r="HWS366" s="181"/>
      <c r="HWT366" s="182"/>
      <c r="HWU366" s="134"/>
      <c r="HWV366" s="135"/>
      <c r="HWW366" s="111"/>
      <c r="HWX366" s="178"/>
      <c r="HWY366" s="178"/>
      <c r="HWZ366" s="178"/>
      <c r="HXA366" s="178"/>
      <c r="HXB366" s="179"/>
      <c r="HXC366" s="73"/>
      <c r="HXD366" s="73"/>
      <c r="HXE366" s="180"/>
      <c r="HXF366" s="75"/>
      <c r="HXG366" s="76"/>
      <c r="HXH366" s="180"/>
      <c r="HXI366" s="180"/>
      <c r="HXJ366" s="180"/>
      <c r="HXK366" s="75"/>
      <c r="HXL366" s="76"/>
      <c r="HXM366" s="181"/>
      <c r="HXN366" s="181"/>
      <c r="HXO366" s="182"/>
      <c r="HXP366" s="134"/>
      <c r="HXQ366" s="135"/>
      <c r="HXR366" s="111"/>
      <c r="HXS366" s="178"/>
      <c r="HXT366" s="178"/>
      <c r="HXU366" s="178"/>
      <c r="HXV366" s="178"/>
      <c r="HXW366" s="179"/>
      <c r="HXX366" s="73"/>
      <c r="HXY366" s="73"/>
      <c r="HXZ366" s="180"/>
      <c r="HYA366" s="75"/>
      <c r="HYB366" s="76"/>
      <c r="HYC366" s="180"/>
      <c r="HYD366" s="180"/>
      <c r="HYE366" s="180"/>
      <c r="HYF366" s="75"/>
      <c r="HYG366" s="76"/>
      <c r="HYH366" s="181"/>
      <c r="HYI366" s="181"/>
      <c r="HYJ366" s="182"/>
      <c r="HYK366" s="134"/>
      <c r="HYL366" s="135"/>
      <c r="HYM366" s="111"/>
      <c r="HYN366" s="178"/>
      <c r="HYO366" s="178"/>
      <c r="HYP366" s="178"/>
      <c r="HYQ366" s="178"/>
      <c r="HYR366" s="179"/>
      <c r="HYS366" s="73"/>
      <c r="HYT366" s="73"/>
      <c r="HYU366" s="180"/>
      <c r="HYV366" s="75"/>
      <c r="HYW366" s="76"/>
      <c r="HYX366" s="180"/>
      <c r="HYY366" s="180"/>
      <c r="HYZ366" s="180"/>
      <c r="HZA366" s="75"/>
      <c r="HZB366" s="76"/>
      <c r="HZC366" s="181"/>
      <c r="HZD366" s="181"/>
      <c r="HZE366" s="182"/>
      <c r="HZF366" s="134"/>
      <c r="HZG366" s="135"/>
      <c r="HZH366" s="111"/>
      <c r="HZI366" s="178"/>
      <c r="HZJ366" s="178"/>
      <c r="HZK366" s="178"/>
      <c r="HZL366" s="178"/>
      <c r="HZM366" s="179"/>
      <c r="HZN366" s="73"/>
      <c r="HZO366" s="73"/>
      <c r="HZP366" s="180"/>
      <c r="HZQ366" s="75"/>
      <c r="HZR366" s="76"/>
      <c r="HZS366" s="180"/>
      <c r="HZT366" s="180"/>
      <c r="HZU366" s="180"/>
      <c r="HZV366" s="75"/>
      <c r="HZW366" s="76"/>
      <c r="HZX366" s="181"/>
      <c r="HZY366" s="181"/>
      <c r="HZZ366" s="182"/>
      <c r="IAA366" s="134"/>
      <c r="IAB366" s="135"/>
      <c r="IAC366" s="111"/>
      <c r="IAD366" s="178"/>
      <c r="IAE366" s="178"/>
      <c r="IAF366" s="178"/>
      <c r="IAG366" s="178"/>
      <c r="IAH366" s="179"/>
      <c r="IAI366" s="73"/>
      <c r="IAJ366" s="73"/>
      <c r="IAK366" s="180"/>
      <c r="IAL366" s="75"/>
      <c r="IAM366" s="76"/>
      <c r="IAN366" s="180"/>
      <c r="IAO366" s="180"/>
      <c r="IAP366" s="180"/>
      <c r="IAQ366" s="75"/>
      <c r="IAR366" s="76"/>
      <c r="IAS366" s="181"/>
      <c r="IAT366" s="181"/>
      <c r="IAU366" s="182"/>
      <c r="IAV366" s="134"/>
      <c r="IAW366" s="135"/>
      <c r="IAX366" s="111"/>
      <c r="IAY366" s="178"/>
      <c r="IAZ366" s="178"/>
      <c r="IBA366" s="178"/>
      <c r="IBB366" s="178"/>
      <c r="IBC366" s="179"/>
      <c r="IBD366" s="73"/>
      <c r="IBE366" s="73"/>
      <c r="IBF366" s="180"/>
      <c r="IBG366" s="75"/>
      <c r="IBH366" s="76"/>
      <c r="IBI366" s="180"/>
      <c r="IBJ366" s="180"/>
      <c r="IBK366" s="180"/>
      <c r="IBL366" s="75"/>
      <c r="IBM366" s="76"/>
      <c r="IBN366" s="181"/>
      <c r="IBO366" s="181"/>
      <c r="IBP366" s="182"/>
      <c r="IBQ366" s="134"/>
      <c r="IBR366" s="135"/>
      <c r="IBS366" s="111"/>
      <c r="IBT366" s="178"/>
      <c r="IBU366" s="178"/>
      <c r="IBV366" s="178"/>
      <c r="IBW366" s="178"/>
      <c r="IBX366" s="179"/>
      <c r="IBY366" s="73"/>
      <c r="IBZ366" s="73"/>
      <c r="ICA366" s="180"/>
      <c r="ICB366" s="75"/>
      <c r="ICC366" s="76"/>
      <c r="ICD366" s="180"/>
      <c r="ICE366" s="180"/>
      <c r="ICF366" s="180"/>
      <c r="ICG366" s="75"/>
      <c r="ICH366" s="76"/>
      <c r="ICI366" s="181"/>
      <c r="ICJ366" s="181"/>
      <c r="ICK366" s="182"/>
      <c r="ICL366" s="134"/>
      <c r="ICM366" s="135"/>
      <c r="ICN366" s="111"/>
      <c r="ICO366" s="178"/>
      <c r="ICP366" s="178"/>
      <c r="ICQ366" s="178"/>
      <c r="ICR366" s="178"/>
      <c r="ICS366" s="179"/>
      <c r="ICT366" s="73"/>
      <c r="ICU366" s="73"/>
      <c r="ICV366" s="180"/>
      <c r="ICW366" s="75"/>
      <c r="ICX366" s="76"/>
      <c r="ICY366" s="180"/>
      <c r="ICZ366" s="180"/>
      <c r="IDA366" s="180"/>
      <c r="IDB366" s="75"/>
      <c r="IDC366" s="76"/>
      <c r="IDD366" s="181"/>
      <c r="IDE366" s="181"/>
      <c r="IDF366" s="182"/>
      <c r="IDG366" s="134"/>
      <c r="IDH366" s="135"/>
      <c r="IDI366" s="111"/>
      <c r="IDJ366" s="178"/>
      <c r="IDK366" s="178"/>
      <c r="IDL366" s="178"/>
      <c r="IDM366" s="178"/>
      <c r="IDN366" s="179"/>
      <c r="IDO366" s="73"/>
      <c r="IDP366" s="73"/>
      <c r="IDQ366" s="180"/>
      <c r="IDR366" s="75"/>
      <c r="IDS366" s="76"/>
      <c r="IDT366" s="180"/>
      <c r="IDU366" s="180"/>
      <c r="IDV366" s="180"/>
      <c r="IDW366" s="75"/>
      <c r="IDX366" s="76"/>
      <c r="IDY366" s="181"/>
      <c r="IDZ366" s="181"/>
      <c r="IEA366" s="182"/>
      <c r="IEB366" s="134"/>
      <c r="IEC366" s="135"/>
      <c r="IED366" s="111"/>
      <c r="IEE366" s="178"/>
      <c r="IEF366" s="178"/>
      <c r="IEG366" s="178"/>
      <c r="IEH366" s="178"/>
      <c r="IEI366" s="179"/>
      <c r="IEJ366" s="73"/>
      <c r="IEK366" s="73"/>
      <c r="IEL366" s="180"/>
      <c r="IEM366" s="75"/>
      <c r="IEN366" s="76"/>
      <c r="IEO366" s="180"/>
      <c r="IEP366" s="180"/>
      <c r="IEQ366" s="180"/>
      <c r="IER366" s="75"/>
      <c r="IES366" s="76"/>
      <c r="IET366" s="181"/>
      <c r="IEU366" s="181"/>
      <c r="IEV366" s="182"/>
      <c r="IEW366" s="134"/>
      <c r="IEX366" s="135"/>
      <c r="IEY366" s="111"/>
      <c r="IEZ366" s="178"/>
      <c r="IFA366" s="178"/>
      <c r="IFB366" s="178"/>
      <c r="IFC366" s="178"/>
      <c r="IFD366" s="179"/>
      <c r="IFE366" s="73"/>
      <c r="IFF366" s="73"/>
      <c r="IFG366" s="180"/>
      <c r="IFH366" s="75"/>
      <c r="IFI366" s="76"/>
      <c r="IFJ366" s="180"/>
      <c r="IFK366" s="180"/>
      <c r="IFL366" s="180"/>
      <c r="IFM366" s="75"/>
      <c r="IFN366" s="76"/>
      <c r="IFO366" s="181"/>
      <c r="IFP366" s="181"/>
      <c r="IFQ366" s="182"/>
      <c r="IFR366" s="134"/>
      <c r="IFS366" s="135"/>
      <c r="IFT366" s="111"/>
      <c r="IFU366" s="178"/>
      <c r="IFV366" s="178"/>
      <c r="IFW366" s="178"/>
      <c r="IFX366" s="178"/>
      <c r="IFY366" s="179"/>
      <c r="IFZ366" s="73"/>
      <c r="IGA366" s="73"/>
      <c r="IGB366" s="180"/>
      <c r="IGC366" s="75"/>
      <c r="IGD366" s="76"/>
      <c r="IGE366" s="180"/>
      <c r="IGF366" s="180"/>
      <c r="IGG366" s="180"/>
      <c r="IGH366" s="75"/>
      <c r="IGI366" s="76"/>
      <c r="IGJ366" s="181"/>
      <c r="IGK366" s="181"/>
      <c r="IGL366" s="182"/>
      <c r="IGM366" s="134"/>
      <c r="IGN366" s="135"/>
      <c r="IGO366" s="111"/>
      <c r="IGP366" s="178"/>
      <c r="IGQ366" s="178"/>
      <c r="IGR366" s="178"/>
      <c r="IGS366" s="178"/>
      <c r="IGT366" s="179"/>
      <c r="IGU366" s="73"/>
      <c r="IGV366" s="73"/>
      <c r="IGW366" s="180"/>
      <c r="IGX366" s="75"/>
      <c r="IGY366" s="76"/>
      <c r="IGZ366" s="180"/>
      <c r="IHA366" s="180"/>
      <c r="IHB366" s="180"/>
      <c r="IHC366" s="75"/>
      <c r="IHD366" s="76"/>
      <c r="IHE366" s="181"/>
      <c r="IHF366" s="181"/>
      <c r="IHG366" s="182"/>
      <c r="IHH366" s="134"/>
      <c r="IHI366" s="135"/>
      <c r="IHJ366" s="111"/>
      <c r="IHK366" s="178"/>
      <c r="IHL366" s="178"/>
      <c r="IHM366" s="178"/>
      <c r="IHN366" s="178"/>
      <c r="IHO366" s="179"/>
      <c r="IHP366" s="73"/>
      <c r="IHQ366" s="73"/>
      <c r="IHR366" s="180"/>
      <c r="IHS366" s="75"/>
      <c r="IHT366" s="76"/>
      <c r="IHU366" s="180"/>
      <c r="IHV366" s="180"/>
      <c r="IHW366" s="180"/>
      <c r="IHX366" s="75"/>
      <c r="IHY366" s="76"/>
      <c r="IHZ366" s="181"/>
      <c r="IIA366" s="181"/>
      <c r="IIB366" s="182"/>
      <c r="IIC366" s="134"/>
      <c r="IID366" s="135"/>
      <c r="IIE366" s="111"/>
      <c r="IIF366" s="178"/>
      <c r="IIG366" s="178"/>
      <c r="IIH366" s="178"/>
      <c r="III366" s="178"/>
      <c r="IIJ366" s="179"/>
      <c r="IIK366" s="73"/>
      <c r="IIL366" s="73"/>
      <c r="IIM366" s="180"/>
      <c r="IIN366" s="75"/>
      <c r="IIO366" s="76"/>
      <c r="IIP366" s="180"/>
      <c r="IIQ366" s="180"/>
      <c r="IIR366" s="180"/>
      <c r="IIS366" s="75"/>
      <c r="IIT366" s="76"/>
      <c r="IIU366" s="181"/>
      <c r="IIV366" s="181"/>
      <c r="IIW366" s="182"/>
      <c r="IIX366" s="134"/>
      <c r="IIY366" s="135"/>
      <c r="IIZ366" s="111"/>
      <c r="IJA366" s="178"/>
      <c r="IJB366" s="178"/>
      <c r="IJC366" s="178"/>
      <c r="IJD366" s="178"/>
      <c r="IJE366" s="179"/>
      <c r="IJF366" s="73"/>
      <c r="IJG366" s="73"/>
      <c r="IJH366" s="180"/>
      <c r="IJI366" s="75"/>
      <c r="IJJ366" s="76"/>
      <c r="IJK366" s="180"/>
      <c r="IJL366" s="180"/>
      <c r="IJM366" s="180"/>
      <c r="IJN366" s="75"/>
      <c r="IJO366" s="76"/>
      <c r="IJP366" s="181"/>
      <c r="IJQ366" s="181"/>
      <c r="IJR366" s="182"/>
      <c r="IJS366" s="134"/>
      <c r="IJT366" s="135"/>
      <c r="IJU366" s="111"/>
      <c r="IJV366" s="178"/>
      <c r="IJW366" s="178"/>
      <c r="IJX366" s="178"/>
      <c r="IJY366" s="178"/>
      <c r="IJZ366" s="179"/>
      <c r="IKA366" s="73"/>
      <c r="IKB366" s="73"/>
      <c r="IKC366" s="180"/>
      <c r="IKD366" s="75"/>
      <c r="IKE366" s="76"/>
      <c r="IKF366" s="180"/>
      <c r="IKG366" s="180"/>
      <c r="IKH366" s="180"/>
      <c r="IKI366" s="75"/>
      <c r="IKJ366" s="76"/>
      <c r="IKK366" s="181"/>
      <c r="IKL366" s="181"/>
      <c r="IKM366" s="182"/>
      <c r="IKN366" s="134"/>
      <c r="IKO366" s="135"/>
      <c r="IKP366" s="111"/>
      <c r="IKQ366" s="178"/>
      <c r="IKR366" s="178"/>
      <c r="IKS366" s="178"/>
      <c r="IKT366" s="178"/>
      <c r="IKU366" s="179"/>
      <c r="IKV366" s="73"/>
      <c r="IKW366" s="73"/>
      <c r="IKX366" s="180"/>
      <c r="IKY366" s="75"/>
      <c r="IKZ366" s="76"/>
      <c r="ILA366" s="180"/>
      <c r="ILB366" s="180"/>
      <c r="ILC366" s="180"/>
      <c r="ILD366" s="75"/>
      <c r="ILE366" s="76"/>
      <c r="ILF366" s="181"/>
      <c r="ILG366" s="181"/>
      <c r="ILH366" s="182"/>
      <c r="ILI366" s="134"/>
      <c r="ILJ366" s="135"/>
      <c r="ILK366" s="111"/>
      <c r="ILL366" s="178"/>
      <c r="ILM366" s="178"/>
      <c r="ILN366" s="178"/>
      <c r="ILO366" s="178"/>
      <c r="ILP366" s="179"/>
      <c r="ILQ366" s="73"/>
      <c r="ILR366" s="73"/>
      <c r="ILS366" s="180"/>
      <c r="ILT366" s="75"/>
      <c r="ILU366" s="76"/>
      <c r="ILV366" s="180"/>
      <c r="ILW366" s="180"/>
      <c r="ILX366" s="180"/>
      <c r="ILY366" s="75"/>
      <c r="ILZ366" s="76"/>
      <c r="IMA366" s="181"/>
      <c r="IMB366" s="181"/>
      <c r="IMC366" s="182"/>
      <c r="IMD366" s="134"/>
      <c r="IME366" s="135"/>
      <c r="IMF366" s="111"/>
      <c r="IMG366" s="178"/>
      <c r="IMH366" s="178"/>
      <c r="IMI366" s="178"/>
      <c r="IMJ366" s="178"/>
      <c r="IMK366" s="179"/>
      <c r="IML366" s="73"/>
      <c r="IMM366" s="73"/>
      <c r="IMN366" s="180"/>
      <c r="IMO366" s="75"/>
      <c r="IMP366" s="76"/>
      <c r="IMQ366" s="180"/>
      <c r="IMR366" s="180"/>
      <c r="IMS366" s="180"/>
      <c r="IMT366" s="75"/>
      <c r="IMU366" s="76"/>
      <c r="IMV366" s="181"/>
      <c r="IMW366" s="181"/>
      <c r="IMX366" s="182"/>
      <c r="IMY366" s="134"/>
      <c r="IMZ366" s="135"/>
      <c r="INA366" s="111"/>
      <c r="INB366" s="178"/>
      <c r="INC366" s="178"/>
      <c r="IND366" s="178"/>
      <c r="INE366" s="178"/>
      <c r="INF366" s="179"/>
      <c r="ING366" s="73"/>
      <c r="INH366" s="73"/>
      <c r="INI366" s="180"/>
      <c r="INJ366" s="75"/>
      <c r="INK366" s="76"/>
      <c r="INL366" s="180"/>
      <c r="INM366" s="180"/>
      <c r="INN366" s="180"/>
      <c r="INO366" s="75"/>
      <c r="INP366" s="76"/>
      <c r="INQ366" s="181"/>
      <c r="INR366" s="181"/>
      <c r="INS366" s="182"/>
      <c r="INT366" s="134"/>
      <c r="INU366" s="135"/>
      <c r="INV366" s="111"/>
      <c r="INW366" s="178"/>
      <c r="INX366" s="178"/>
      <c r="INY366" s="178"/>
      <c r="INZ366" s="178"/>
      <c r="IOA366" s="179"/>
      <c r="IOB366" s="73"/>
      <c r="IOC366" s="73"/>
      <c r="IOD366" s="180"/>
      <c r="IOE366" s="75"/>
      <c r="IOF366" s="76"/>
      <c r="IOG366" s="180"/>
      <c r="IOH366" s="180"/>
      <c r="IOI366" s="180"/>
      <c r="IOJ366" s="75"/>
      <c r="IOK366" s="76"/>
      <c r="IOL366" s="181"/>
      <c r="IOM366" s="181"/>
      <c r="ION366" s="182"/>
      <c r="IOO366" s="134"/>
      <c r="IOP366" s="135"/>
      <c r="IOQ366" s="111"/>
      <c r="IOR366" s="178"/>
      <c r="IOS366" s="178"/>
      <c r="IOT366" s="178"/>
      <c r="IOU366" s="178"/>
      <c r="IOV366" s="179"/>
      <c r="IOW366" s="73"/>
      <c r="IOX366" s="73"/>
      <c r="IOY366" s="180"/>
      <c r="IOZ366" s="75"/>
      <c r="IPA366" s="76"/>
      <c r="IPB366" s="180"/>
      <c r="IPC366" s="180"/>
      <c r="IPD366" s="180"/>
      <c r="IPE366" s="75"/>
      <c r="IPF366" s="76"/>
      <c r="IPG366" s="181"/>
      <c r="IPH366" s="181"/>
      <c r="IPI366" s="182"/>
      <c r="IPJ366" s="134"/>
      <c r="IPK366" s="135"/>
      <c r="IPL366" s="111"/>
      <c r="IPM366" s="178"/>
      <c r="IPN366" s="178"/>
      <c r="IPO366" s="178"/>
      <c r="IPP366" s="178"/>
      <c r="IPQ366" s="179"/>
      <c r="IPR366" s="73"/>
      <c r="IPS366" s="73"/>
      <c r="IPT366" s="180"/>
      <c r="IPU366" s="75"/>
      <c r="IPV366" s="76"/>
      <c r="IPW366" s="180"/>
      <c r="IPX366" s="180"/>
      <c r="IPY366" s="180"/>
      <c r="IPZ366" s="75"/>
      <c r="IQA366" s="76"/>
      <c r="IQB366" s="181"/>
      <c r="IQC366" s="181"/>
      <c r="IQD366" s="182"/>
      <c r="IQE366" s="134"/>
      <c r="IQF366" s="135"/>
      <c r="IQG366" s="111"/>
      <c r="IQH366" s="178"/>
      <c r="IQI366" s="178"/>
      <c r="IQJ366" s="178"/>
      <c r="IQK366" s="178"/>
      <c r="IQL366" s="179"/>
      <c r="IQM366" s="73"/>
      <c r="IQN366" s="73"/>
      <c r="IQO366" s="180"/>
      <c r="IQP366" s="75"/>
      <c r="IQQ366" s="76"/>
      <c r="IQR366" s="180"/>
      <c r="IQS366" s="180"/>
      <c r="IQT366" s="180"/>
      <c r="IQU366" s="75"/>
      <c r="IQV366" s="76"/>
      <c r="IQW366" s="181"/>
      <c r="IQX366" s="181"/>
      <c r="IQY366" s="182"/>
      <c r="IQZ366" s="134"/>
      <c r="IRA366" s="135"/>
      <c r="IRB366" s="111"/>
      <c r="IRC366" s="178"/>
      <c r="IRD366" s="178"/>
      <c r="IRE366" s="178"/>
      <c r="IRF366" s="178"/>
      <c r="IRG366" s="179"/>
      <c r="IRH366" s="73"/>
      <c r="IRI366" s="73"/>
      <c r="IRJ366" s="180"/>
      <c r="IRK366" s="75"/>
      <c r="IRL366" s="76"/>
      <c r="IRM366" s="180"/>
      <c r="IRN366" s="180"/>
      <c r="IRO366" s="180"/>
      <c r="IRP366" s="75"/>
      <c r="IRQ366" s="76"/>
      <c r="IRR366" s="181"/>
      <c r="IRS366" s="181"/>
      <c r="IRT366" s="182"/>
      <c r="IRU366" s="134"/>
      <c r="IRV366" s="135"/>
      <c r="IRW366" s="111"/>
      <c r="IRX366" s="178"/>
      <c r="IRY366" s="178"/>
      <c r="IRZ366" s="178"/>
      <c r="ISA366" s="178"/>
      <c r="ISB366" s="179"/>
      <c r="ISC366" s="73"/>
      <c r="ISD366" s="73"/>
      <c r="ISE366" s="180"/>
      <c r="ISF366" s="75"/>
      <c r="ISG366" s="76"/>
      <c r="ISH366" s="180"/>
      <c r="ISI366" s="180"/>
      <c r="ISJ366" s="180"/>
      <c r="ISK366" s="75"/>
      <c r="ISL366" s="76"/>
      <c r="ISM366" s="181"/>
      <c r="ISN366" s="181"/>
      <c r="ISO366" s="182"/>
      <c r="ISP366" s="134"/>
      <c r="ISQ366" s="135"/>
      <c r="ISR366" s="111"/>
      <c r="ISS366" s="178"/>
      <c r="IST366" s="178"/>
      <c r="ISU366" s="178"/>
      <c r="ISV366" s="178"/>
      <c r="ISW366" s="179"/>
      <c r="ISX366" s="73"/>
      <c r="ISY366" s="73"/>
      <c r="ISZ366" s="180"/>
      <c r="ITA366" s="75"/>
      <c r="ITB366" s="76"/>
      <c r="ITC366" s="180"/>
      <c r="ITD366" s="180"/>
      <c r="ITE366" s="180"/>
      <c r="ITF366" s="75"/>
      <c r="ITG366" s="76"/>
      <c r="ITH366" s="181"/>
      <c r="ITI366" s="181"/>
      <c r="ITJ366" s="182"/>
      <c r="ITK366" s="134"/>
      <c r="ITL366" s="135"/>
      <c r="ITM366" s="111"/>
      <c r="ITN366" s="178"/>
      <c r="ITO366" s="178"/>
      <c r="ITP366" s="178"/>
      <c r="ITQ366" s="178"/>
      <c r="ITR366" s="179"/>
      <c r="ITS366" s="73"/>
      <c r="ITT366" s="73"/>
      <c r="ITU366" s="180"/>
      <c r="ITV366" s="75"/>
      <c r="ITW366" s="76"/>
      <c r="ITX366" s="180"/>
      <c r="ITY366" s="180"/>
      <c r="ITZ366" s="180"/>
      <c r="IUA366" s="75"/>
      <c r="IUB366" s="76"/>
      <c r="IUC366" s="181"/>
      <c r="IUD366" s="181"/>
      <c r="IUE366" s="182"/>
      <c r="IUF366" s="134"/>
      <c r="IUG366" s="135"/>
      <c r="IUH366" s="111"/>
      <c r="IUI366" s="178"/>
      <c r="IUJ366" s="178"/>
      <c r="IUK366" s="178"/>
      <c r="IUL366" s="178"/>
      <c r="IUM366" s="179"/>
      <c r="IUN366" s="73"/>
      <c r="IUO366" s="73"/>
      <c r="IUP366" s="180"/>
      <c r="IUQ366" s="75"/>
      <c r="IUR366" s="76"/>
      <c r="IUS366" s="180"/>
      <c r="IUT366" s="180"/>
      <c r="IUU366" s="180"/>
      <c r="IUV366" s="75"/>
      <c r="IUW366" s="76"/>
      <c r="IUX366" s="181"/>
      <c r="IUY366" s="181"/>
      <c r="IUZ366" s="182"/>
      <c r="IVA366" s="134"/>
      <c r="IVB366" s="135"/>
      <c r="IVC366" s="111"/>
      <c r="IVD366" s="178"/>
      <c r="IVE366" s="178"/>
      <c r="IVF366" s="178"/>
      <c r="IVG366" s="178"/>
      <c r="IVH366" s="179"/>
      <c r="IVI366" s="73"/>
      <c r="IVJ366" s="73"/>
      <c r="IVK366" s="180"/>
      <c r="IVL366" s="75"/>
      <c r="IVM366" s="76"/>
      <c r="IVN366" s="180"/>
      <c r="IVO366" s="180"/>
      <c r="IVP366" s="180"/>
      <c r="IVQ366" s="75"/>
      <c r="IVR366" s="76"/>
      <c r="IVS366" s="181"/>
      <c r="IVT366" s="181"/>
      <c r="IVU366" s="182"/>
      <c r="IVV366" s="134"/>
      <c r="IVW366" s="135"/>
      <c r="IVX366" s="111"/>
      <c r="IVY366" s="178"/>
      <c r="IVZ366" s="178"/>
      <c r="IWA366" s="178"/>
      <c r="IWB366" s="178"/>
      <c r="IWC366" s="179"/>
      <c r="IWD366" s="73"/>
      <c r="IWE366" s="73"/>
      <c r="IWF366" s="180"/>
      <c r="IWG366" s="75"/>
      <c r="IWH366" s="76"/>
      <c r="IWI366" s="180"/>
      <c r="IWJ366" s="180"/>
      <c r="IWK366" s="180"/>
      <c r="IWL366" s="75"/>
      <c r="IWM366" s="76"/>
      <c r="IWN366" s="181"/>
      <c r="IWO366" s="181"/>
      <c r="IWP366" s="182"/>
      <c r="IWQ366" s="134"/>
      <c r="IWR366" s="135"/>
      <c r="IWS366" s="111"/>
      <c r="IWT366" s="178"/>
      <c r="IWU366" s="178"/>
      <c r="IWV366" s="178"/>
      <c r="IWW366" s="178"/>
      <c r="IWX366" s="179"/>
      <c r="IWY366" s="73"/>
      <c r="IWZ366" s="73"/>
      <c r="IXA366" s="180"/>
      <c r="IXB366" s="75"/>
      <c r="IXC366" s="76"/>
      <c r="IXD366" s="180"/>
      <c r="IXE366" s="180"/>
      <c r="IXF366" s="180"/>
      <c r="IXG366" s="75"/>
      <c r="IXH366" s="76"/>
      <c r="IXI366" s="181"/>
      <c r="IXJ366" s="181"/>
      <c r="IXK366" s="182"/>
      <c r="IXL366" s="134"/>
      <c r="IXM366" s="135"/>
      <c r="IXN366" s="111"/>
      <c r="IXO366" s="178"/>
      <c r="IXP366" s="178"/>
      <c r="IXQ366" s="178"/>
      <c r="IXR366" s="178"/>
      <c r="IXS366" s="179"/>
      <c r="IXT366" s="73"/>
      <c r="IXU366" s="73"/>
      <c r="IXV366" s="180"/>
      <c r="IXW366" s="75"/>
      <c r="IXX366" s="76"/>
      <c r="IXY366" s="180"/>
      <c r="IXZ366" s="180"/>
      <c r="IYA366" s="180"/>
      <c r="IYB366" s="75"/>
      <c r="IYC366" s="76"/>
      <c r="IYD366" s="181"/>
      <c r="IYE366" s="181"/>
      <c r="IYF366" s="182"/>
      <c r="IYG366" s="134"/>
      <c r="IYH366" s="135"/>
      <c r="IYI366" s="111"/>
      <c r="IYJ366" s="178"/>
      <c r="IYK366" s="178"/>
      <c r="IYL366" s="178"/>
      <c r="IYM366" s="178"/>
      <c r="IYN366" s="179"/>
      <c r="IYO366" s="73"/>
      <c r="IYP366" s="73"/>
      <c r="IYQ366" s="180"/>
      <c r="IYR366" s="75"/>
      <c r="IYS366" s="76"/>
      <c r="IYT366" s="180"/>
      <c r="IYU366" s="180"/>
      <c r="IYV366" s="180"/>
      <c r="IYW366" s="75"/>
      <c r="IYX366" s="76"/>
      <c r="IYY366" s="181"/>
      <c r="IYZ366" s="181"/>
      <c r="IZA366" s="182"/>
      <c r="IZB366" s="134"/>
      <c r="IZC366" s="135"/>
      <c r="IZD366" s="111"/>
      <c r="IZE366" s="178"/>
      <c r="IZF366" s="178"/>
      <c r="IZG366" s="178"/>
      <c r="IZH366" s="178"/>
      <c r="IZI366" s="179"/>
      <c r="IZJ366" s="73"/>
      <c r="IZK366" s="73"/>
      <c r="IZL366" s="180"/>
      <c r="IZM366" s="75"/>
      <c r="IZN366" s="76"/>
      <c r="IZO366" s="180"/>
      <c r="IZP366" s="180"/>
      <c r="IZQ366" s="180"/>
      <c r="IZR366" s="75"/>
      <c r="IZS366" s="76"/>
      <c r="IZT366" s="181"/>
      <c r="IZU366" s="181"/>
      <c r="IZV366" s="182"/>
      <c r="IZW366" s="134"/>
      <c r="IZX366" s="135"/>
      <c r="IZY366" s="111"/>
      <c r="IZZ366" s="178"/>
      <c r="JAA366" s="178"/>
      <c r="JAB366" s="178"/>
      <c r="JAC366" s="178"/>
      <c r="JAD366" s="179"/>
      <c r="JAE366" s="73"/>
      <c r="JAF366" s="73"/>
      <c r="JAG366" s="180"/>
      <c r="JAH366" s="75"/>
      <c r="JAI366" s="76"/>
      <c r="JAJ366" s="180"/>
      <c r="JAK366" s="180"/>
      <c r="JAL366" s="180"/>
      <c r="JAM366" s="75"/>
      <c r="JAN366" s="76"/>
      <c r="JAO366" s="181"/>
      <c r="JAP366" s="181"/>
      <c r="JAQ366" s="182"/>
      <c r="JAR366" s="134"/>
      <c r="JAS366" s="135"/>
      <c r="JAT366" s="111"/>
      <c r="JAU366" s="178"/>
      <c r="JAV366" s="178"/>
      <c r="JAW366" s="178"/>
      <c r="JAX366" s="178"/>
      <c r="JAY366" s="179"/>
      <c r="JAZ366" s="73"/>
      <c r="JBA366" s="73"/>
      <c r="JBB366" s="180"/>
      <c r="JBC366" s="75"/>
      <c r="JBD366" s="76"/>
      <c r="JBE366" s="180"/>
      <c r="JBF366" s="180"/>
      <c r="JBG366" s="180"/>
      <c r="JBH366" s="75"/>
      <c r="JBI366" s="76"/>
      <c r="JBJ366" s="181"/>
      <c r="JBK366" s="181"/>
      <c r="JBL366" s="182"/>
      <c r="JBM366" s="134"/>
      <c r="JBN366" s="135"/>
      <c r="JBO366" s="111"/>
      <c r="JBP366" s="178"/>
      <c r="JBQ366" s="178"/>
      <c r="JBR366" s="178"/>
      <c r="JBS366" s="178"/>
      <c r="JBT366" s="179"/>
      <c r="JBU366" s="73"/>
      <c r="JBV366" s="73"/>
      <c r="JBW366" s="180"/>
      <c r="JBX366" s="75"/>
      <c r="JBY366" s="76"/>
      <c r="JBZ366" s="180"/>
      <c r="JCA366" s="180"/>
      <c r="JCB366" s="180"/>
      <c r="JCC366" s="75"/>
      <c r="JCD366" s="76"/>
      <c r="JCE366" s="181"/>
      <c r="JCF366" s="181"/>
      <c r="JCG366" s="182"/>
      <c r="JCH366" s="134"/>
      <c r="JCI366" s="135"/>
      <c r="JCJ366" s="111"/>
      <c r="JCK366" s="178"/>
      <c r="JCL366" s="178"/>
      <c r="JCM366" s="178"/>
      <c r="JCN366" s="178"/>
      <c r="JCO366" s="179"/>
      <c r="JCP366" s="73"/>
      <c r="JCQ366" s="73"/>
      <c r="JCR366" s="180"/>
      <c r="JCS366" s="75"/>
      <c r="JCT366" s="76"/>
      <c r="JCU366" s="180"/>
      <c r="JCV366" s="180"/>
      <c r="JCW366" s="180"/>
      <c r="JCX366" s="75"/>
      <c r="JCY366" s="76"/>
      <c r="JCZ366" s="181"/>
      <c r="JDA366" s="181"/>
      <c r="JDB366" s="182"/>
      <c r="JDC366" s="134"/>
      <c r="JDD366" s="135"/>
      <c r="JDE366" s="111"/>
      <c r="JDF366" s="178"/>
      <c r="JDG366" s="178"/>
      <c r="JDH366" s="178"/>
      <c r="JDI366" s="178"/>
      <c r="JDJ366" s="179"/>
      <c r="JDK366" s="73"/>
      <c r="JDL366" s="73"/>
      <c r="JDM366" s="180"/>
      <c r="JDN366" s="75"/>
      <c r="JDO366" s="76"/>
      <c r="JDP366" s="180"/>
      <c r="JDQ366" s="180"/>
      <c r="JDR366" s="180"/>
      <c r="JDS366" s="75"/>
      <c r="JDT366" s="76"/>
      <c r="JDU366" s="181"/>
      <c r="JDV366" s="181"/>
      <c r="JDW366" s="182"/>
      <c r="JDX366" s="134"/>
      <c r="JDY366" s="135"/>
      <c r="JDZ366" s="111"/>
      <c r="JEA366" s="178"/>
      <c r="JEB366" s="178"/>
      <c r="JEC366" s="178"/>
      <c r="JED366" s="178"/>
      <c r="JEE366" s="179"/>
      <c r="JEF366" s="73"/>
      <c r="JEG366" s="73"/>
      <c r="JEH366" s="180"/>
      <c r="JEI366" s="75"/>
      <c r="JEJ366" s="76"/>
      <c r="JEK366" s="180"/>
      <c r="JEL366" s="180"/>
      <c r="JEM366" s="180"/>
      <c r="JEN366" s="75"/>
      <c r="JEO366" s="76"/>
      <c r="JEP366" s="181"/>
      <c r="JEQ366" s="181"/>
      <c r="JER366" s="182"/>
      <c r="JES366" s="134"/>
      <c r="JET366" s="135"/>
      <c r="JEU366" s="111"/>
      <c r="JEV366" s="178"/>
      <c r="JEW366" s="178"/>
      <c r="JEX366" s="178"/>
      <c r="JEY366" s="178"/>
      <c r="JEZ366" s="179"/>
      <c r="JFA366" s="73"/>
      <c r="JFB366" s="73"/>
      <c r="JFC366" s="180"/>
      <c r="JFD366" s="75"/>
      <c r="JFE366" s="76"/>
      <c r="JFF366" s="180"/>
      <c r="JFG366" s="180"/>
      <c r="JFH366" s="180"/>
      <c r="JFI366" s="75"/>
      <c r="JFJ366" s="76"/>
      <c r="JFK366" s="181"/>
      <c r="JFL366" s="181"/>
      <c r="JFM366" s="182"/>
      <c r="JFN366" s="134"/>
      <c r="JFO366" s="135"/>
      <c r="JFP366" s="111"/>
      <c r="JFQ366" s="178"/>
      <c r="JFR366" s="178"/>
      <c r="JFS366" s="178"/>
      <c r="JFT366" s="178"/>
      <c r="JFU366" s="179"/>
      <c r="JFV366" s="73"/>
      <c r="JFW366" s="73"/>
      <c r="JFX366" s="180"/>
      <c r="JFY366" s="75"/>
      <c r="JFZ366" s="76"/>
      <c r="JGA366" s="180"/>
      <c r="JGB366" s="180"/>
      <c r="JGC366" s="180"/>
      <c r="JGD366" s="75"/>
      <c r="JGE366" s="76"/>
      <c r="JGF366" s="181"/>
      <c r="JGG366" s="181"/>
      <c r="JGH366" s="182"/>
      <c r="JGI366" s="134"/>
      <c r="JGJ366" s="135"/>
      <c r="JGK366" s="111"/>
      <c r="JGL366" s="178"/>
      <c r="JGM366" s="178"/>
      <c r="JGN366" s="178"/>
      <c r="JGO366" s="178"/>
      <c r="JGP366" s="179"/>
      <c r="JGQ366" s="73"/>
      <c r="JGR366" s="73"/>
      <c r="JGS366" s="180"/>
      <c r="JGT366" s="75"/>
      <c r="JGU366" s="76"/>
      <c r="JGV366" s="180"/>
      <c r="JGW366" s="180"/>
      <c r="JGX366" s="180"/>
      <c r="JGY366" s="75"/>
      <c r="JGZ366" s="76"/>
      <c r="JHA366" s="181"/>
      <c r="JHB366" s="181"/>
      <c r="JHC366" s="182"/>
      <c r="JHD366" s="134"/>
      <c r="JHE366" s="135"/>
      <c r="JHF366" s="111"/>
      <c r="JHG366" s="178"/>
      <c r="JHH366" s="178"/>
      <c r="JHI366" s="178"/>
      <c r="JHJ366" s="178"/>
      <c r="JHK366" s="179"/>
      <c r="JHL366" s="73"/>
      <c r="JHM366" s="73"/>
      <c r="JHN366" s="180"/>
      <c r="JHO366" s="75"/>
      <c r="JHP366" s="76"/>
      <c r="JHQ366" s="180"/>
      <c r="JHR366" s="180"/>
      <c r="JHS366" s="180"/>
      <c r="JHT366" s="75"/>
      <c r="JHU366" s="76"/>
      <c r="JHV366" s="181"/>
      <c r="JHW366" s="181"/>
      <c r="JHX366" s="182"/>
      <c r="JHY366" s="134"/>
      <c r="JHZ366" s="135"/>
      <c r="JIA366" s="111"/>
      <c r="JIB366" s="178"/>
      <c r="JIC366" s="178"/>
      <c r="JID366" s="178"/>
      <c r="JIE366" s="178"/>
      <c r="JIF366" s="179"/>
      <c r="JIG366" s="73"/>
      <c r="JIH366" s="73"/>
      <c r="JII366" s="180"/>
      <c r="JIJ366" s="75"/>
      <c r="JIK366" s="76"/>
      <c r="JIL366" s="180"/>
      <c r="JIM366" s="180"/>
      <c r="JIN366" s="180"/>
      <c r="JIO366" s="75"/>
      <c r="JIP366" s="76"/>
      <c r="JIQ366" s="181"/>
      <c r="JIR366" s="181"/>
      <c r="JIS366" s="182"/>
      <c r="JIT366" s="134"/>
      <c r="JIU366" s="135"/>
      <c r="JIV366" s="111"/>
      <c r="JIW366" s="178"/>
      <c r="JIX366" s="178"/>
      <c r="JIY366" s="178"/>
      <c r="JIZ366" s="178"/>
      <c r="JJA366" s="179"/>
      <c r="JJB366" s="73"/>
      <c r="JJC366" s="73"/>
      <c r="JJD366" s="180"/>
      <c r="JJE366" s="75"/>
      <c r="JJF366" s="76"/>
      <c r="JJG366" s="180"/>
      <c r="JJH366" s="180"/>
      <c r="JJI366" s="180"/>
      <c r="JJJ366" s="75"/>
      <c r="JJK366" s="76"/>
      <c r="JJL366" s="181"/>
      <c r="JJM366" s="181"/>
      <c r="JJN366" s="182"/>
      <c r="JJO366" s="134"/>
      <c r="JJP366" s="135"/>
      <c r="JJQ366" s="111"/>
      <c r="JJR366" s="178"/>
      <c r="JJS366" s="178"/>
      <c r="JJT366" s="178"/>
      <c r="JJU366" s="178"/>
      <c r="JJV366" s="179"/>
      <c r="JJW366" s="73"/>
      <c r="JJX366" s="73"/>
      <c r="JJY366" s="180"/>
      <c r="JJZ366" s="75"/>
      <c r="JKA366" s="76"/>
      <c r="JKB366" s="180"/>
      <c r="JKC366" s="180"/>
      <c r="JKD366" s="180"/>
      <c r="JKE366" s="75"/>
      <c r="JKF366" s="76"/>
      <c r="JKG366" s="181"/>
      <c r="JKH366" s="181"/>
      <c r="JKI366" s="182"/>
      <c r="JKJ366" s="134"/>
      <c r="JKK366" s="135"/>
      <c r="JKL366" s="111"/>
      <c r="JKM366" s="178"/>
      <c r="JKN366" s="178"/>
      <c r="JKO366" s="178"/>
      <c r="JKP366" s="178"/>
      <c r="JKQ366" s="179"/>
      <c r="JKR366" s="73"/>
      <c r="JKS366" s="73"/>
      <c r="JKT366" s="180"/>
      <c r="JKU366" s="75"/>
      <c r="JKV366" s="76"/>
      <c r="JKW366" s="180"/>
      <c r="JKX366" s="180"/>
      <c r="JKY366" s="180"/>
      <c r="JKZ366" s="75"/>
      <c r="JLA366" s="76"/>
      <c r="JLB366" s="181"/>
      <c r="JLC366" s="181"/>
      <c r="JLD366" s="182"/>
      <c r="JLE366" s="134"/>
      <c r="JLF366" s="135"/>
      <c r="JLG366" s="111"/>
      <c r="JLH366" s="178"/>
      <c r="JLI366" s="178"/>
      <c r="JLJ366" s="178"/>
      <c r="JLK366" s="178"/>
      <c r="JLL366" s="179"/>
      <c r="JLM366" s="73"/>
      <c r="JLN366" s="73"/>
      <c r="JLO366" s="180"/>
      <c r="JLP366" s="75"/>
      <c r="JLQ366" s="76"/>
      <c r="JLR366" s="180"/>
      <c r="JLS366" s="180"/>
      <c r="JLT366" s="180"/>
      <c r="JLU366" s="75"/>
      <c r="JLV366" s="76"/>
      <c r="JLW366" s="181"/>
      <c r="JLX366" s="181"/>
      <c r="JLY366" s="182"/>
      <c r="JLZ366" s="134"/>
      <c r="JMA366" s="135"/>
      <c r="JMB366" s="111"/>
      <c r="JMC366" s="178"/>
      <c r="JMD366" s="178"/>
      <c r="JME366" s="178"/>
      <c r="JMF366" s="178"/>
      <c r="JMG366" s="179"/>
      <c r="JMH366" s="73"/>
      <c r="JMI366" s="73"/>
      <c r="JMJ366" s="180"/>
      <c r="JMK366" s="75"/>
      <c r="JML366" s="76"/>
      <c r="JMM366" s="180"/>
      <c r="JMN366" s="180"/>
      <c r="JMO366" s="180"/>
      <c r="JMP366" s="75"/>
      <c r="JMQ366" s="76"/>
      <c r="JMR366" s="181"/>
      <c r="JMS366" s="181"/>
      <c r="JMT366" s="182"/>
      <c r="JMU366" s="134"/>
      <c r="JMV366" s="135"/>
      <c r="JMW366" s="111"/>
      <c r="JMX366" s="178"/>
      <c r="JMY366" s="178"/>
      <c r="JMZ366" s="178"/>
      <c r="JNA366" s="178"/>
      <c r="JNB366" s="179"/>
      <c r="JNC366" s="73"/>
      <c r="JND366" s="73"/>
      <c r="JNE366" s="180"/>
      <c r="JNF366" s="75"/>
      <c r="JNG366" s="76"/>
      <c r="JNH366" s="180"/>
      <c r="JNI366" s="180"/>
      <c r="JNJ366" s="180"/>
      <c r="JNK366" s="75"/>
      <c r="JNL366" s="76"/>
      <c r="JNM366" s="181"/>
      <c r="JNN366" s="181"/>
      <c r="JNO366" s="182"/>
      <c r="JNP366" s="134"/>
      <c r="JNQ366" s="135"/>
      <c r="JNR366" s="111"/>
      <c r="JNS366" s="178"/>
      <c r="JNT366" s="178"/>
      <c r="JNU366" s="178"/>
      <c r="JNV366" s="178"/>
      <c r="JNW366" s="179"/>
      <c r="JNX366" s="73"/>
      <c r="JNY366" s="73"/>
      <c r="JNZ366" s="180"/>
      <c r="JOA366" s="75"/>
      <c r="JOB366" s="76"/>
      <c r="JOC366" s="180"/>
      <c r="JOD366" s="180"/>
      <c r="JOE366" s="180"/>
      <c r="JOF366" s="75"/>
      <c r="JOG366" s="76"/>
      <c r="JOH366" s="181"/>
      <c r="JOI366" s="181"/>
      <c r="JOJ366" s="182"/>
      <c r="JOK366" s="134"/>
      <c r="JOL366" s="135"/>
      <c r="JOM366" s="111"/>
      <c r="JON366" s="178"/>
      <c r="JOO366" s="178"/>
      <c r="JOP366" s="178"/>
      <c r="JOQ366" s="178"/>
      <c r="JOR366" s="179"/>
      <c r="JOS366" s="73"/>
      <c r="JOT366" s="73"/>
      <c r="JOU366" s="180"/>
      <c r="JOV366" s="75"/>
      <c r="JOW366" s="76"/>
      <c r="JOX366" s="180"/>
      <c r="JOY366" s="180"/>
      <c r="JOZ366" s="180"/>
      <c r="JPA366" s="75"/>
      <c r="JPB366" s="76"/>
      <c r="JPC366" s="181"/>
      <c r="JPD366" s="181"/>
      <c r="JPE366" s="182"/>
      <c r="JPF366" s="134"/>
      <c r="JPG366" s="135"/>
      <c r="JPH366" s="111"/>
      <c r="JPI366" s="178"/>
      <c r="JPJ366" s="178"/>
      <c r="JPK366" s="178"/>
      <c r="JPL366" s="178"/>
      <c r="JPM366" s="179"/>
      <c r="JPN366" s="73"/>
      <c r="JPO366" s="73"/>
      <c r="JPP366" s="180"/>
      <c r="JPQ366" s="75"/>
      <c r="JPR366" s="76"/>
      <c r="JPS366" s="180"/>
      <c r="JPT366" s="180"/>
      <c r="JPU366" s="180"/>
      <c r="JPV366" s="75"/>
      <c r="JPW366" s="76"/>
      <c r="JPX366" s="181"/>
      <c r="JPY366" s="181"/>
      <c r="JPZ366" s="182"/>
      <c r="JQA366" s="134"/>
      <c r="JQB366" s="135"/>
      <c r="JQC366" s="111"/>
      <c r="JQD366" s="178"/>
      <c r="JQE366" s="178"/>
      <c r="JQF366" s="178"/>
      <c r="JQG366" s="178"/>
      <c r="JQH366" s="179"/>
      <c r="JQI366" s="73"/>
      <c r="JQJ366" s="73"/>
      <c r="JQK366" s="180"/>
      <c r="JQL366" s="75"/>
      <c r="JQM366" s="76"/>
      <c r="JQN366" s="180"/>
      <c r="JQO366" s="180"/>
      <c r="JQP366" s="180"/>
      <c r="JQQ366" s="75"/>
      <c r="JQR366" s="76"/>
      <c r="JQS366" s="181"/>
      <c r="JQT366" s="181"/>
      <c r="JQU366" s="182"/>
      <c r="JQV366" s="134"/>
      <c r="JQW366" s="135"/>
      <c r="JQX366" s="111"/>
      <c r="JQY366" s="178"/>
      <c r="JQZ366" s="178"/>
      <c r="JRA366" s="178"/>
      <c r="JRB366" s="178"/>
      <c r="JRC366" s="179"/>
      <c r="JRD366" s="73"/>
      <c r="JRE366" s="73"/>
      <c r="JRF366" s="180"/>
      <c r="JRG366" s="75"/>
      <c r="JRH366" s="76"/>
      <c r="JRI366" s="180"/>
      <c r="JRJ366" s="180"/>
      <c r="JRK366" s="180"/>
      <c r="JRL366" s="75"/>
      <c r="JRM366" s="76"/>
      <c r="JRN366" s="181"/>
      <c r="JRO366" s="181"/>
      <c r="JRP366" s="182"/>
      <c r="JRQ366" s="134"/>
      <c r="JRR366" s="135"/>
      <c r="JRS366" s="111"/>
      <c r="JRT366" s="178"/>
      <c r="JRU366" s="178"/>
      <c r="JRV366" s="178"/>
      <c r="JRW366" s="178"/>
      <c r="JRX366" s="179"/>
      <c r="JRY366" s="73"/>
      <c r="JRZ366" s="73"/>
      <c r="JSA366" s="180"/>
      <c r="JSB366" s="75"/>
      <c r="JSC366" s="76"/>
      <c r="JSD366" s="180"/>
      <c r="JSE366" s="180"/>
      <c r="JSF366" s="180"/>
      <c r="JSG366" s="75"/>
      <c r="JSH366" s="76"/>
      <c r="JSI366" s="181"/>
      <c r="JSJ366" s="181"/>
      <c r="JSK366" s="182"/>
      <c r="JSL366" s="134"/>
      <c r="JSM366" s="135"/>
      <c r="JSN366" s="111"/>
      <c r="JSO366" s="178"/>
      <c r="JSP366" s="178"/>
      <c r="JSQ366" s="178"/>
      <c r="JSR366" s="178"/>
      <c r="JSS366" s="179"/>
      <c r="JST366" s="73"/>
      <c r="JSU366" s="73"/>
      <c r="JSV366" s="180"/>
      <c r="JSW366" s="75"/>
      <c r="JSX366" s="76"/>
      <c r="JSY366" s="180"/>
      <c r="JSZ366" s="180"/>
      <c r="JTA366" s="180"/>
      <c r="JTB366" s="75"/>
      <c r="JTC366" s="76"/>
      <c r="JTD366" s="181"/>
      <c r="JTE366" s="181"/>
      <c r="JTF366" s="182"/>
      <c r="JTG366" s="134"/>
      <c r="JTH366" s="135"/>
      <c r="JTI366" s="111"/>
      <c r="JTJ366" s="178"/>
      <c r="JTK366" s="178"/>
      <c r="JTL366" s="178"/>
      <c r="JTM366" s="178"/>
      <c r="JTN366" s="179"/>
      <c r="JTO366" s="73"/>
      <c r="JTP366" s="73"/>
      <c r="JTQ366" s="180"/>
      <c r="JTR366" s="75"/>
      <c r="JTS366" s="76"/>
      <c r="JTT366" s="180"/>
      <c r="JTU366" s="180"/>
      <c r="JTV366" s="180"/>
      <c r="JTW366" s="75"/>
      <c r="JTX366" s="76"/>
      <c r="JTY366" s="181"/>
      <c r="JTZ366" s="181"/>
      <c r="JUA366" s="182"/>
      <c r="JUB366" s="134"/>
      <c r="JUC366" s="135"/>
      <c r="JUD366" s="111"/>
      <c r="JUE366" s="178"/>
      <c r="JUF366" s="178"/>
      <c r="JUG366" s="178"/>
      <c r="JUH366" s="178"/>
      <c r="JUI366" s="179"/>
      <c r="JUJ366" s="73"/>
      <c r="JUK366" s="73"/>
      <c r="JUL366" s="180"/>
      <c r="JUM366" s="75"/>
      <c r="JUN366" s="76"/>
      <c r="JUO366" s="180"/>
      <c r="JUP366" s="180"/>
      <c r="JUQ366" s="180"/>
      <c r="JUR366" s="75"/>
      <c r="JUS366" s="76"/>
      <c r="JUT366" s="181"/>
      <c r="JUU366" s="181"/>
      <c r="JUV366" s="182"/>
      <c r="JUW366" s="134"/>
      <c r="JUX366" s="135"/>
      <c r="JUY366" s="111"/>
      <c r="JUZ366" s="178"/>
      <c r="JVA366" s="178"/>
      <c r="JVB366" s="178"/>
      <c r="JVC366" s="178"/>
      <c r="JVD366" s="179"/>
      <c r="JVE366" s="73"/>
      <c r="JVF366" s="73"/>
      <c r="JVG366" s="180"/>
      <c r="JVH366" s="75"/>
      <c r="JVI366" s="76"/>
      <c r="JVJ366" s="180"/>
      <c r="JVK366" s="180"/>
      <c r="JVL366" s="180"/>
      <c r="JVM366" s="75"/>
      <c r="JVN366" s="76"/>
      <c r="JVO366" s="181"/>
      <c r="JVP366" s="181"/>
      <c r="JVQ366" s="182"/>
      <c r="JVR366" s="134"/>
      <c r="JVS366" s="135"/>
      <c r="JVT366" s="111"/>
      <c r="JVU366" s="178"/>
      <c r="JVV366" s="178"/>
      <c r="JVW366" s="178"/>
      <c r="JVX366" s="178"/>
      <c r="JVY366" s="179"/>
      <c r="JVZ366" s="73"/>
      <c r="JWA366" s="73"/>
      <c r="JWB366" s="180"/>
      <c r="JWC366" s="75"/>
      <c r="JWD366" s="76"/>
      <c r="JWE366" s="180"/>
      <c r="JWF366" s="180"/>
      <c r="JWG366" s="180"/>
      <c r="JWH366" s="75"/>
      <c r="JWI366" s="76"/>
      <c r="JWJ366" s="181"/>
      <c r="JWK366" s="181"/>
      <c r="JWL366" s="182"/>
      <c r="JWM366" s="134"/>
      <c r="JWN366" s="135"/>
      <c r="JWO366" s="111"/>
      <c r="JWP366" s="178"/>
      <c r="JWQ366" s="178"/>
      <c r="JWR366" s="178"/>
      <c r="JWS366" s="178"/>
      <c r="JWT366" s="179"/>
      <c r="JWU366" s="73"/>
      <c r="JWV366" s="73"/>
      <c r="JWW366" s="180"/>
      <c r="JWX366" s="75"/>
      <c r="JWY366" s="76"/>
      <c r="JWZ366" s="180"/>
      <c r="JXA366" s="180"/>
      <c r="JXB366" s="180"/>
      <c r="JXC366" s="75"/>
      <c r="JXD366" s="76"/>
      <c r="JXE366" s="181"/>
      <c r="JXF366" s="181"/>
      <c r="JXG366" s="182"/>
      <c r="JXH366" s="134"/>
      <c r="JXI366" s="135"/>
      <c r="JXJ366" s="111"/>
      <c r="JXK366" s="178"/>
      <c r="JXL366" s="178"/>
      <c r="JXM366" s="178"/>
      <c r="JXN366" s="178"/>
      <c r="JXO366" s="179"/>
      <c r="JXP366" s="73"/>
      <c r="JXQ366" s="73"/>
      <c r="JXR366" s="180"/>
      <c r="JXS366" s="75"/>
      <c r="JXT366" s="76"/>
      <c r="JXU366" s="180"/>
      <c r="JXV366" s="180"/>
      <c r="JXW366" s="180"/>
      <c r="JXX366" s="75"/>
      <c r="JXY366" s="76"/>
      <c r="JXZ366" s="181"/>
      <c r="JYA366" s="181"/>
      <c r="JYB366" s="182"/>
      <c r="JYC366" s="134"/>
      <c r="JYD366" s="135"/>
      <c r="JYE366" s="111"/>
      <c r="JYF366" s="178"/>
      <c r="JYG366" s="178"/>
      <c r="JYH366" s="178"/>
      <c r="JYI366" s="178"/>
      <c r="JYJ366" s="179"/>
      <c r="JYK366" s="73"/>
      <c r="JYL366" s="73"/>
      <c r="JYM366" s="180"/>
      <c r="JYN366" s="75"/>
      <c r="JYO366" s="76"/>
      <c r="JYP366" s="180"/>
      <c r="JYQ366" s="180"/>
      <c r="JYR366" s="180"/>
      <c r="JYS366" s="75"/>
      <c r="JYT366" s="76"/>
      <c r="JYU366" s="181"/>
      <c r="JYV366" s="181"/>
      <c r="JYW366" s="182"/>
      <c r="JYX366" s="134"/>
      <c r="JYY366" s="135"/>
      <c r="JYZ366" s="111"/>
      <c r="JZA366" s="178"/>
      <c r="JZB366" s="178"/>
      <c r="JZC366" s="178"/>
      <c r="JZD366" s="178"/>
      <c r="JZE366" s="179"/>
      <c r="JZF366" s="73"/>
      <c r="JZG366" s="73"/>
      <c r="JZH366" s="180"/>
      <c r="JZI366" s="75"/>
      <c r="JZJ366" s="76"/>
      <c r="JZK366" s="180"/>
      <c r="JZL366" s="180"/>
      <c r="JZM366" s="180"/>
      <c r="JZN366" s="75"/>
      <c r="JZO366" s="76"/>
      <c r="JZP366" s="181"/>
      <c r="JZQ366" s="181"/>
      <c r="JZR366" s="182"/>
      <c r="JZS366" s="134"/>
      <c r="JZT366" s="135"/>
      <c r="JZU366" s="111"/>
      <c r="JZV366" s="178"/>
      <c r="JZW366" s="178"/>
      <c r="JZX366" s="178"/>
      <c r="JZY366" s="178"/>
      <c r="JZZ366" s="179"/>
      <c r="KAA366" s="73"/>
      <c r="KAB366" s="73"/>
      <c r="KAC366" s="180"/>
      <c r="KAD366" s="75"/>
      <c r="KAE366" s="76"/>
      <c r="KAF366" s="180"/>
      <c r="KAG366" s="180"/>
      <c r="KAH366" s="180"/>
      <c r="KAI366" s="75"/>
      <c r="KAJ366" s="76"/>
      <c r="KAK366" s="181"/>
      <c r="KAL366" s="181"/>
      <c r="KAM366" s="182"/>
      <c r="KAN366" s="134"/>
      <c r="KAO366" s="135"/>
      <c r="KAP366" s="111"/>
      <c r="KAQ366" s="178"/>
      <c r="KAR366" s="178"/>
      <c r="KAS366" s="178"/>
      <c r="KAT366" s="178"/>
      <c r="KAU366" s="179"/>
      <c r="KAV366" s="73"/>
      <c r="KAW366" s="73"/>
      <c r="KAX366" s="180"/>
      <c r="KAY366" s="75"/>
      <c r="KAZ366" s="76"/>
      <c r="KBA366" s="180"/>
      <c r="KBB366" s="180"/>
      <c r="KBC366" s="180"/>
      <c r="KBD366" s="75"/>
      <c r="KBE366" s="76"/>
      <c r="KBF366" s="181"/>
      <c r="KBG366" s="181"/>
      <c r="KBH366" s="182"/>
      <c r="KBI366" s="134"/>
      <c r="KBJ366" s="135"/>
      <c r="KBK366" s="111"/>
      <c r="KBL366" s="178"/>
      <c r="KBM366" s="178"/>
      <c r="KBN366" s="178"/>
      <c r="KBO366" s="178"/>
      <c r="KBP366" s="179"/>
      <c r="KBQ366" s="73"/>
      <c r="KBR366" s="73"/>
      <c r="KBS366" s="180"/>
      <c r="KBT366" s="75"/>
      <c r="KBU366" s="76"/>
      <c r="KBV366" s="180"/>
      <c r="KBW366" s="180"/>
      <c r="KBX366" s="180"/>
      <c r="KBY366" s="75"/>
      <c r="KBZ366" s="76"/>
      <c r="KCA366" s="181"/>
      <c r="KCB366" s="181"/>
      <c r="KCC366" s="182"/>
      <c r="KCD366" s="134"/>
      <c r="KCE366" s="135"/>
      <c r="KCF366" s="111"/>
      <c r="KCG366" s="178"/>
      <c r="KCH366" s="178"/>
      <c r="KCI366" s="178"/>
      <c r="KCJ366" s="178"/>
      <c r="KCK366" s="179"/>
      <c r="KCL366" s="73"/>
      <c r="KCM366" s="73"/>
      <c r="KCN366" s="180"/>
      <c r="KCO366" s="75"/>
      <c r="KCP366" s="76"/>
      <c r="KCQ366" s="180"/>
      <c r="KCR366" s="180"/>
      <c r="KCS366" s="180"/>
      <c r="KCT366" s="75"/>
      <c r="KCU366" s="76"/>
      <c r="KCV366" s="181"/>
      <c r="KCW366" s="181"/>
      <c r="KCX366" s="182"/>
      <c r="KCY366" s="134"/>
      <c r="KCZ366" s="135"/>
      <c r="KDA366" s="111"/>
      <c r="KDB366" s="178"/>
      <c r="KDC366" s="178"/>
      <c r="KDD366" s="178"/>
      <c r="KDE366" s="178"/>
      <c r="KDF366" s="179"/>
      <c r="KDG366" s="73"/>
      <c r="KDH366" s="73"/>
      <c r="KDI366" s="180"/>
      <c r="KDJ366" s="75"/>
      <c r="KDK366" s="76"/>
      <c r="KDL366" s="180"/>
      <c r="KDM366" s="180"/>
      <c r="KDN366" s="180"/>
      <c r="KDO366" s="75"/>
      <c r="KDP366" s="76"/>
      <c r="KDQ366" s="181"/>
      <c r="KDR366" s="181"/>
      <c r="KDS366" s="182"/>
      <c r="KDT366" s="134"/>
      <c r="KDU366" s="135"/>
      <c r="KDV366" s="111"/>
      <c r="KDW366" s="178"/>
      <c r="KDX366" s="178"/>
      <c r="KDY366" s="178"/>
      <c r="KDZ366" s="178"/>
      <c r="KEA366" s="179"/>
      <c r="KEB366" s="73"/>
      <c r="KEC366" s="73"/>
      <c r="KED366" s="180"/>
      <c r="KEE366" s="75"/>
      <c r="KEF366" s="76"/>
      <c r="KEG366" s="180"/>
      <c r="KEH366" s="180"/>
      <c r="KEI366" s="180"/>
      <c r="KEJ366" s="75"/>
      <c r="KEK366" s="76"/>
      <c r="KEL366" s="181"/>
      <c r="KEM366" s="181"/>
      <c r="KEN366" s="182"/>
      <c r="KEO366" s="134"/>
      <c r="KEP366" s="135"/>
      <c r="KEQ366" s="111"/>
      <c r="KER366" s="178"/>
      <c r="KES366" s="178"/>
      <c r="KET366" s="178"/>
      <c r="KEU366" s="178"/>
      <c r="KEV366" s="179"/>
      <c r="KEW366" s="73"/>
      <c r="KEX366" s="73"/>
      <c r="KEY366" s="180"/>
      <c r="KEZ366" s="75"/>
      <c r="KFA366" s="76"/>
      <c r="KFB366" s="180"/>
      <c r="KFC366" s="180"/>
      <c r="KFD366" s="180"/>
      <c r="KFE366" s="75"/>
      <c r="KFF366" s="76"/>
      <c r="KFG366" s="181"/>
      <c r="KFH366" s="181"/>
      <c r="KFI366" s="182"/>
      <c r="KFJ366" s="134"/>
      <c r="KFK366" s="135"/>
      <c r="KFL366" s="111"/>
      <c r="KFM366" s="178"/>
      <c r="KFN366" s="178"/>
      <c r="KFO366" s="178"/>
      <c r="KFP366" s="178"/>
      <c r="KFQ366" s="179"/>
      <c r="KFR366" s="73"/>
      <c r="KFS366" s="73"/>
      <c r="KFT366" s="180"/>
      <c r="KFU366" s="75"/>
      <c r="KFV366" s="76"/>
      <c r="KFW366" s="180"/>
      <c r="KFX366" s="180"/>
      <c r="KFY366" s="180"/>
      <c r="KFZ366" s="75"/>
      <c r="KGA366" s="76"/>
      <c r="KGB366" s="181"/>
      <c r="KGC366" s="181"/>
      <c r="KGD366" s="182"/>
      <c r="KGE366" s="134"/>
      <c r="KGF366" s="135"/>
      <c r="KGG366" s="111"/>
      <c r="KGH366" s="178"/>
      <c r="KGI366" s="178"/>
      <c r="KGJ366" s="178"/>
      <c r="KGK366" s="178"/>
      <c r="KGL366" s="179"/>
      <c r="KGM366" s="73"/>
      <c r="KGN366" s="73"/>
      <c r="KGO366" s="180"/>
      <c r="KGP366" s="75"/>
      <c r="KGQ366" s="76"/>
      <c r="KGR366" s="180"/>
      <c r="KGS366" s="180"/>
      <c r="KGT366" s="180"/>
      <c r="KGU366" s="75"/>
      <c r="KGV366" s="76"/>
      <c r="KGW366" s="181"/>
      <c r="KGX366" s="181"/>
      <c r="KGY366" s="182"/>
      <c r="KGZ366" s="134"/>
      <c r="KHA366" s="135"/>
      <c r="KHB366" s="111"/>
      <c r="KHC366" s="178"/>
      <c r="KHD366" s="178"/>
      <c r="KHE366" s="178"/>
      <c r="KHF366" s="178"/>
      <c r="KHG366" s="179"/>
      <c r="KHH366" s="73"/>
      <c r="KHI366" s="73"/>
      <c r="KHJ366" s="180"/>
      <c r="KHK366" s="75"/>
      <c r="KHL366" s="76"/>
      <c r="KHM366" s="180"/>
      <c r="KHN366" s="180"/>
      <c r="KHO366" s="180"/>
      <c r="KHP366" s="75"/>
      <c r="KHQ366" s="76"/>
      <c r="KHR366" s="181"/>
      <c r="KHS366" s="181"/>
      <c r="KHT366" s="182"/>
      <c r="KHU366" s="134"/>
      <c r="KHV366" s="135"/>
      <c r="KHW366" s="111"/>
      <c r="KHX366" s="178"/>
      <c r="KHY366" s="178"/>
      <c r="KHZ366" s="178"/>
      <c r="KIA366" s="178"/>
      <c r="KIB366" s="179"/>
      <c r="KIC366" s="73"/>
      <c r="KID366" s="73"/>
      <c r="KIE366" s="180"/>
      <c r="KIF366" s="75"/>
      <c r="KIG366" s="76"/>
      <c r="KIH366" s="180"/>
      <c r="KII366" s="180"/>
      <c r="KIJ366" s="180"/>
      <c r="KIK366" s="75"/>
      <c r="KIL366" s="76"/>
      <c r="KIM366" s="181"/>
      <c r="KIN366" s="181"/>
      <c r="KIO366" s="182"/>
      <c r="KIP366" s="134"/>
      <c r="KIQ366" s="135"/>
      <c r="KIR366" s="111"/>
      <c r="KIS366" s="178"/>
      <c r="KIT366" s="178"/>
      <c r="KIU366" s="178"/>
      <c r="KIV366" s="178"/>
      <c r="KIW366" s="179"/>
      <c r="KIX366" s="73"/>
      <c r="KIY366" s="73"/>
      <c r="KIZ366" s="180"/>
      <c r="KJA366" s="75"/>
      <c r="KJB366" s="76"/>
      <c r="KJC366" s="180"/>
      <c r="KJD366" s="180"/>
      <c r="KJE366" s="180"/>
      <c r="KJF366" s="75"/>
      <c r="KJG366" s="76"/>
      <c r="KJH366" s="181"/>
      <c r="KJI366" s="181"/>
      <c r="KJJ366" s="182"/>
      <c r="KJK366" s="134"/>
      <c r="KJL366" s="135"/>
      <c r="KJM366" s="111"/>
      <c r="KJN366" s="178"/>
      <c r="KJO366" s="178"/>
      <c r="KJP366" s="178"/>
      <c r="KJQ366" s="178"/>
      <c r="KJR366" s="179"/>
      <c r="KJS366" s="73"/>
      <c r="KJT366" s="73"/>
      <c r="KJU366" s="180"/>
      <c r="KJV366" s="75"/>
      <c r="KJW366" s="76"/>
      <c r="KJX366" s="180"/>
      <c r="KJY366" s="180"/>
      <c r="KJZ366" s="180"/>
      <c r="KKA366" s="75"/>
      <c r="KKB366" s="76"/>
      <c r="KKC366" s="181"/>
      <c r="KKD366" s="181"/>
      <c r="KKE366" s="182"/>
      <c r="KKF366" s="134"/>
      <c r="KKG366" s="135"/>
      <c r="KKH366" s="111"/>
      <c r="KKI366" s="178"/>
      <c r="KKJ366" s="178"/>
      <c r="KKK366" s="178"/>
      <c r="KKL366" s="178"/>
      <c r="KKM366" s="179"/>
      <c r="KKN366" s="73"/>
      <c r="KKO366" s="73"/>
      <c r="KKP366" s="180"/>
      <c r="KKQ366" s="75"/>
      <c r="KKR366" s="76"/>
      <c r="KKS366" s="180"/>
      <c r="KKT366" s="180"/>
      <c r="KKU366" s="180"/>
      <c r="KKV366" s="75"/>
      <c r="KKW366" s="76"/>
      <c r="KKX366" s="181"/>
      <c r="KKY366" s="181"/>
      <c r="KKZ366" s="182"/>
      <c r="KLA366" s="134"/>
      <c r="KLB366" s="135"/>
      <c r="KLC366" s="111"/>
      <c r="KLD366" s="178"/>
      <c r="KLE366" s="178"/>
      <c r="KLF366" s="178"/>
      <c r="KLG366" s="178"/>
      <c r="KLH366" s="179"/>
      <c r="KLI366" s="73"/>
      <c r="KLJ366" s="73"/>
      <c r="KLK366" s="180"/>
      <c r="KLL366" s="75"/>
      <c r="KLM366" s="76"/>
      <c r="KLN366" s="180"/>
      <c r="KLO366" s="180"/>
      <c r="KLP366" s="180"/>
      <c r="KLQ366" s="75"/>
      <c r="KLR366" s="76"/>
      <c r="KLS366" s="181"/>
      <c r="KLT366" s="181"/>
      <c r="KLU366" s="182"/>
      <c r="KLV366" s="134"/>
      <c r="KLW366" s="135"/>
      <c r="KLX366" s="111"/>
      <c r="KLY366" s="178"/>
      <c r="KLZ366" s="178"/>
      <c r="KMA366" s="178"/>
      <c r="KMB366" s="178"/>
      <c r="KMC366" s="179"/>
      <c r="KMD366" s="73"/>
      <c r="KME366" s="73"/>
      <c r="KMF366" s="180"/>
      <c r="KMG366" s="75"/>
      <c r="KMH366" s="76"/>
      <c r="KMI366" s="180"/>
      <c r="KMJ366" s="180"/>
      <c r="KMK366" s="180"/>
      <c r="KML366" s="75"/>
      <c r="KMM366" s="76"/>
      <c r="KMN366" s="181"/>
      <c r="KMO366" s="181"/>
      <c r="KMP366" s="182"/>
      <c r="KMQ366" s="134"/>
      <c r="KMR366" s="135"/>
      <c r="KMS366" s="111"/>
      <c r="KMT366" s="178"/>
      <c r="KMU366" s="178"/>
      <c r="KMV366" s="178"/>
      <c r="KMW366" s="178"/>
      <c r="KMX366" s="179"/>
      <c r="KMY366" s="73"/>
      <c r="KMZ366" s="73"/>
      <c r="KNA366" s="180"/>
      <c r="KNB366" s="75"/>
      <c r="KNC366" s="76"/>
      <c r="KND366" s="180"/>
      <c r="KNE366" s="180"/>
      <c r="KNF366" s="180"/>
      <c r="KNG366" s="75"/>
      <c r="KNH366" s="76"/>
      <c r="KNI366" s="181"/>
      <c r="KNJ366" s="181"/>
      <c r="KNK366" s="182"/>
      <c r="KNL366" s="134"/>
      <c r="KNM366" s="135"/>
      <c r="KNN366" s="111"/>
      <c r="KNO366" s="178"/>
      <c r="KNP366" s="178"/>
      <c r="KNQ366" s="178"/>
      <c r="KNR366" s="178"/>
      <c r="KNS366" s="179"/>
      <c r="KNT366" s="73"/>
      <c r="KNU366" s="73"/>
      <c r="KNV366" s="180"/>
      <c r="KNW366" s="75"/>
      <c r="KNX366" s="76"/>
      <c r="KNY366" s="180"/>
      <c r="KNZ366" s="180"/>
      <c r="KOA366" s="180"/>
      <c r="KOB366" s="75"/>
      <c r="KOC366" s="76"/>
      <c r="KOD366" s="181"/>
      <c r="KOE366" s="181"/>
      <c r="KOF366" s="182"/>
      <c r="KOG366" s="134"/>
      <c r="KOH366" s="135"/>
      <c r="KOI366" s="111"/>
      <c r="KOJ366" s="178"/>
      <c r="KOK366" s="178"/>
      <c r="KOL366" s="178"/>
      <c r="KOM366" s="178"/>
      <c r="KON366" s="179"/>
      <c r="KOO366" s="73"/>
      <c r="KOP366" s="73"/>
      <c r="KOQ366" s="180"/>
      <c r="KOR366" s="75"/>
      <c r="KOS366" s="76"/>
      <c r="KOT366" s="180"/>
      <c r="KOU366" s="180"/>
      <c r="KOV366" s="180"/>
      <c r="KOW366" s="75"/>
      <c r="KOX366" s="76"/>
      <c r="KOY366" s="181"/>
      <c r="KOZ366" s="181"/>
      <c r="KPA366" s="182"/>
      <c r="KPB366" s="134"/>
      <c r="KPC366" s="135"/>
      <c r="KPD366" s="111"/>
      <c r="KPE366" s="178"/>
      <c r="KPF366" s="178"/>
      <c r="KPG366" s="178"/>
      <c r="KPH366" s="178"/>
      <c r="KPI366" s="179"/>
      <c r="KPJ366" s="73"/>
      <c r="KPK366" s="73"/>
      <c r="KPL366" s="180"/>
      <c r="KPM366" s="75"/>
      <c r="KPN366" s="76"/>
      <c r="KPO366" s="180"/>
      <c r="KPP366" s="180"/>
      <c r="KPQ366" s="180"/>
      <c r="KPR366" s="75"/>
      <c r="KPS366" s="76"/>
      <c r="KPT366" s="181"/>
      <c r="KPU366" s="181"/>
      <c r="KPV366" s="182"/>
      <c r="KPW366" s="134"/>
      <c r="KPX366" s="135"/>
      <c r="KPY366" s="111"/>
      <c r="KPZ366" s="178"/>
      <c r="KQA366" s="178"/>
      <c r="KQB366" s="178"/>
      <c r="KQC366" s="178"/>
      <c r="KQD366" s="179"/>
      <c r="KQE366" s="73"/>
      <c r="KQF366" s="73"/>
      <c r="KQG366" s="180"/>
      <c r="KQH366" s="75"/>
      <c r="KQI366" s="76"/>
      <c r="KQJ366" s="180"/>
      <c r="KQK366" s="180"/>
      <c r="KQL366" s="180"/>
      <c r="KQM366" s="75"/>
      <c r="KQN366" s="76"/>
      <c r="KQO366" s="181"/>
      <c r="KQP366" s="181"/>
      <c r="KQQ366" s="182"/>
      <c r="KQR366" s="134"/>
      <c r="KQS366" s="135"/>
      <c r="KQT366" s="111"/>
      <c r="KQU366" s="178"/>
      <c r="KQV366" s="178"/>
      <c r="KQW366" s="178"/>
      <c r="KQX366" s="178"/>
      <c r="KQY366" s="179"/>
      <c r="KQZ366" s="73"/>
      <c r="KRA366" s="73"/>
      <c r="KRB366" s="180"/>
      <c r="KRC366" s="75"/>
      <c r="KRD366" s="76"/>
      <c r="KRE366" s="180"/>
      <c r="KRF366" s="180"/>
      <c r="KRG366" s="180"/>
      <c r="KRH366" s="75"/>
      <c r="KRI366" s="76"/>
      <c r="KRJ366" s="181"/>
      <c r="KRK366" s="181"/>
      <c r="KRL366" s="182"/>
      <c r="KRM366" s="134"/>
      <c r="KRN366" s="135"/>
      <c r="KRO366" s="111"/>
      <c r="KRP366" s="178"/>
      <c r="KRQ366" s="178"/>
      <c r="KRR366" s="178"/>
      <c r="KRS366" s="178"/>
      <c r="KRT366" s="179"/>
      <c r="KRU366" s="73"/>
      <c r="KRV366" s="73"/>
      <c r="KRW366" s="180"/>
      <c r="KRX366" s="75"/>
      <c r="KRY366" s="76"/>
      <c r="KRZ366" s="180"/>
      <c r="KSA366" s="180"/>
      <c r="KSB366" s="180"/>
      <c r="KSC366" s="75"/>
      <c r="KSD366" s="76"/>
      <c r="KSE366" s="181"/>
      <c r="KSF366" s="181"/>
      <c r="KSG366" s="182"/>
      <c r="KSH366" s="134"/>
      <c r="KSI366" s="135"/>
      <c r="KSJ366" s="111"/>
      <c r="KSK366" s="178"/>
      <c r="KSL366" s="178"/>
      <c r="KSM366" s="178"/>
      <c r="KSN366" s="178"/>
      <c r="KSO366" s="179"/>
      <c r="KSP366" s="73"/>
      <c r="KSQ366" s="73"/>
      <c r="KSR366" s="180"/>
      <c r="KSS366" s="75"/>
      <c r="KST366" s="76"/>
      <c r="KSU366" s="180"/>
      <c r="KSV366" s="180"/>
      <c r="KSW366" s="180"/>
      <c r="KSX366" s="75"/>
      <c r="KSY366" s="76"/>
      <c r="KSZ366" s="181"/>
      <c r="KTA366" s="181"/>
      <c r="KTB366" s="182"/>
      <c r="KTC366" s="134"/>
      <c r="KTD366" s="135"/>
      <c r="KTE366" s="111"/>
      <c r="KTF366" s="178"/>
      <c r="KTG366" s="178"/>
      <c r="KTH366" s="178"/>
      <c r="KTI366" s="178"/>
      <c r="KTJ366" s="179"/>
      <c r="KTK366" s="73"/>
      <c r="KTL366" s="73"/>
      <c r="KTM366" s="180"/>
      <c r="KTN366" s="75"/>
      <c r="KTO366" s="76"/>
      <c r="KTP366" s="180"/>
      <c r="KTQ366" s="180"/>
      <c r="KTR366" s="180"/>
      <c r="KTS366" s="75"/>
      <c r="KTT366" s="76"/>
      <c r="KTU366" s="181"/>
      <c r="KTV366" s="181"/>
      <c r="KTW366" s="182"/>
      <c r="KTX366" s="134"/>
      <c r="KTY366" s="135"/>
      <c r="KTZ366" s="111"/>
      <c r="KUA366" s="178"/>
      <c r="KUB366" s="178"/>
      <c r="KUC366" s="178"/>
      <c r="KUD366" s="178"/>
      <c r="KUE366" s="179"/>
      <c r="KUF366" s="73"/>
      <c r="KUG366" s="73"/>
      <c r="KUH366" s="180"/>
      <c r="KUI366" s="75"/>
      <c r="KUJ366" s="76"/>
      <c r="KUK366" s="180"/>
      <c r="KUL366" s="180"/>
      <c r="KUM366" s="180"/>
      <c r="KUN366" s="75"/>
      <c r="KUO366" s="76"/>
      <c r="KUP366" s="181"/>
      <c r="KUQ366" s="181"/>
      <c r="KUR366" s="182"/>
      <c r="KUS366" s="134"/>
      <c r="KUT366" s="135"/>
      <c r="KUU366" s="111"/>
      <c r="KUV366" s="178"/>
      <c r="KUW366" s="178"/>
      <c r="KUX366" s="178"/>
      <c r="KUY366" s="178"/>
      <c r="KUZ366" s="179"/>
      <c r="KVA366" s="73"/>
      <c r="KVB366" s="73"/>
      <c r="KVC366" s="180"/>
      <c r="KVD366" s="75"/>
      <c r="KVE366" s="76"/>
      <c r="KVF366" s="180"/>
      <c r="KVG366" s="180"/>
      <c r="KVH366" s="180"/>
      <c r="KVI366" s="75"/>
      <c r="KVJ366" s="76"/>
      <c r="KVK366" s="181"/>
      <c r="KVL366" s="181"/>
      <c r="KVM366" s="182"/>
      <c r="KVN366" s="134"/>
      <c r="KVO366" s="135"/>
      <c r="KVP366" s="111"/>
      <c r="KVQ366" s="178"/>
      <c r="KVR366" s="178"/>
      <c r="KVS366" s="178"/>
      <c r="KVT366" s="178"/>
      <c r="KVU366" s="179"/>
      <c r="KVV366" s="73"/>
      <c r="KVW366" s="73"/>
      <c r="KVX366" s="180"/>
      <c r="KVY366" s="75"/>
      <c r="KVZ366" s="76"/>
      <c r="KWA366" s="180"/>
      <c r="KWB366" s="180"/>
      <c r="KWC366" s="180"/>
      <c r="KWD366" s="75"/>
      <c r="KWE366" s="76"/>
      <c r="KWF366" s="181"/>
      <c r="KWG366" s="181"/>
      <c r="KWH366" s="182"/>
      <c r="KWI366" s="134"/>
      <c r="KWJ366" s="135"/>
      <c r="KWK366" s="111"/>
      <c r="KWL366" s="178"/>
      <c r="KWM366" s="178"/>
      <c r="KWN366" s="178"/>
      <c r="KWO366" s="178"/>
      <c r="KWP366" s="179"/>
      <c r="KWQ366" s="73"/>
      <c r="KWR366" s="73"/>
      <c r="KWS366" s="180"/>
      <c r="KWT366" s="75"/>
      <c r="KWU366" s="76"/>
      <c r="KWV366" s="180"/>
      <c r="KWW366" s="180"/>
      <c r="KWX366" s="180"/>
      <c r="KWY366" s="75"/>
      <c r="KWZ366" s="76"/>
      <c r="KXA366" s="181"/>
      <c r="KXB366" s="181"/>
      <c r="KXC366" s="182"/>
      <c r="KXD366" s="134"/>
      <c r="KXE366" s="135"/>
      <c r="KXF366" s="111"/>
      <c r="KXG366" s="178"/>
      <c r="KXH366" s="178"/>
      <c r="KXI366" s="178"/>
      <c r="KXJ366" s="178"/>
      <c r="KXK366" s="179"/>
      <c r="KXL366" s="73"/>
      <c r="KXM366" s="73"/>
      <c r="KXN366" s="180"/>
      <c r="KXO366" s="75"/>
      <c r="KXP366" s="76"/>
      <c r="KXQ366" s="180"/>
      <c r="KXR366" s="180"/>
      <c r="KXS366" s="180"/>
      <c r="KXT366" s="75"/>
      <c r="KXU366" s="76"/>
      <c r="KXV366" s="181"/>
      <c r="KXW366" s="181"/>
      <c r="KXX366" s="182"/>
      <c r="KXY366" s="134"/>
      <c r="KXZ366" s="135"/>
      <c r="KYA366" s="111"/>
      <c r="KYB366" s="178"/>
      <c r="KYC366" s="178"/>
      <c r="KYD366" s="178"/>
      <c r="KYE366" s="178"/>
      <c r="KYF366" s="179"/>
      <c r="KYG366" s="73"/>
      <c r="KYH366" s="73"/>
      <c r="KYI366" s="180"/>
      <c r="KYJ366" s="75"/>
      <c r="KYK366" s="76"/>
      <c r="KYL366" s="180"/>
      <c r="KYM366" s="180"/>
      <c r="KYN366" s="180"/>
      <c r="KYO366" s="75"/>
      <c r="KYP366" s="76"/>
      <c r="KYQ366" s="181"/>
      <c r="KYR366" s="181"/>
      <c r="KYS366" s="182"/>
      <c r="KYT366" s="134"/>
      <c r="KYU366" s="135"/>
      <c r="KYV366" s="111"/>
      <c r="KYW366" s="178"/>
      <c r="KYX366" s="178"/>
      <c r="KYY366" s="178"/>
      <c r="KYZ366" s="178"/>
      <c r="KZA366" s="179"/>
      <c r="KZB366" s="73"/>
      <c r="KZC366" s="73"/>
      <c r="KZD366" s="180"/>
      <c r="KZE366" s="75"/>
      <c r="KZF366" s="76"/>
      <c r="KZG366" s="180"/>
      <c r="KZH366" s="180"/>
      <c r="KZI366" s="180"/>
      <c r="KZJ366" s="75"/>
      <c r="KZK366" s="76"/>
      <c r="KZL366" s="181"/>
      <c r="KZM366" s="181"/>
      <c r="KZN366" s="182"/>
      <c r="KZO366" s="134"/>
      <c r="KZP366" s="135"/>
      <c r="KZQ366" s="111"/>
      <c r="KZR366" s="178"/>
      <c r="KZS366" s="178"/>
      <c r="KZT366" s="178"/>
      <c r="KZU366" s="178"/>
      <c r="KZV366" s="179"/>
      <c r="KZW366" s="73"/>
      <c r="KZX366" s="73"/>
      <c r="KZY366" s="180"/>
      <c r="KZZ366" s="75"/>
      <c r="LAA366" s="76"/>
      <c r="LAB366" s="180"/>
      <c r="LAC366" s="180"/>
      <c r="LAD366" s="180"/>
      <c r="LAE366" s="75"/>
      <c r="LAF366" s="76"/>
      <c r="LAG366" s="181"/>
      <c r="LAH366" s="181"/>
      <c r="LAI366" s="182"/>
      <c r="LAJ366" s="134"/>
      <c r="LAK366" s="135"/>
      <c r="LAL366" s="111"/>
      <c r="LAM366" s="178"/>
      <c r="LAN366" s="178"/>
      <c r="LAO366" s="178"/>
      <c r="LAP366" s="178"/>
      <c r="LAQ366" s="179"/>
      <c r="LAR366" s="73"/>
      <c r="LAS366" s="73"/>
      <c r="LAT366" s="180"/>
      <c r="LAU366" s="75"/>
      <c r="LAV366" s="76"/>
      <c r="LAW366" s="180"/>
      <c r="LAX366" s="180"/>
      <c r="LAY366" s="180"/>
      <c r="LAZ366" s="75"/>
      <c r="LBA366" s="76"/>
      <c r="LBB366" s="181"/>
      <c r="LBC366" s="181"/>
      <c r="LBD366" s="182"/>
      <c r="LBE366" s="134"/>
      <c r="LBF366" s="135"/>
      <c r="LBG366" s="111"/>
      <c r="LBH366" s="178"/>
      <c r="LBI366" s="178"/>
      <c r="LBJ366" s="178"/>
      <c r="LBK366" s="178"/>
      <c r="LBL366" s="179"/>
      <c r="LBM366" s="73"/>
      <c r="LBN366" s="73"/>
      <c r="LBO366" s="180"/>
      <c r="LBP366" s="75"/>
      <c r="LBQ366" s="76"/>
      <c r="LBR366" s="180"/>
      <c r="LBS366" s="180"/>
      <c r="LBT366" s="180"/>
      <c r="LBU366" s="75"/>
      <c r="LBV366" s="76"/>
      <c r="LBW366" s="181"/>
      <c r="LBX366" s="181"/>
      <c r="LBY366" s="182"/>
      <c r="LBZ366" s="134"/>
      <c r="LCA366" s="135"/>
      <c r="LCB366" s="111"/>
      <c r="LCC366" s="178"/>
      <c r="LCD366" s="178"/>
      <c r="LCE366" s="178"/>
      <c r="LCF366" s="178"/>
      <c r="LCG366" s="179"/>
      <c r="LCH366" s="73"/>
      <c r="LCI366" s="73"/>
      <c r="LCJ366" s="180"/>
      <c r="LCK366" s="75"/>
      <c r="LCL366" s="76"/>
      <c r="LCM366" s="180"/>
      <c r="LCN366" s="180"/>
      <c r="LCO366" s="180"/>
      <c r="LCP366" s="75"/>
      <c r="LCQ366" s="76"/>
      <c r="LCR366" s="181"/>
      <c r="LCS366" s="181"/>
      <c r="LCT366" s="182"/>
      <c r="LCU366" s="134"/>
      <c r="LCV366" s="135"/>
      <c r="LCW366" s="111"/>
      <c r="LCX366" s="178"/>
      <c r="LCY366" s="178"/>
      <c r="LCZ366" s="178"/>
      <c r="LDA366" s="178"/>
      <c r="LDB366" s="179"/>
      <c r="LDC366" s="73"/>
      <c r="LDD366" s="73"/>
      <c r="LDE366" s="180"/>
      <c r="LDF366" s="75"/>
      <c r="LDG366" s="76"/>
      <c r="LDH366" s="180"/>
      <c r="LDI366" s="180"/>
      <c r="LDJ366" s="180"/>
      <c r="LDK366" s="75"/>
      <c r="LDL366" s="76"/>
      <c r="LDM366" s="181"/>
      <c r="LDN366" s="181"/>
      <c r="LDO366" s="182"/>
      <c r="LDP366" s="134"/>
      <c r="LDQ366" s="135"/>
      <c r="LDR366" s="111"/>
      <c r="LDS366" s="178"/>
      <c r="LDT366" s="178"/>
      <c r="LDU366" s="178"/>
      <c r="LDV366" s="178"/>
      <c r="LDW366" s="179"/>
      <c r="LDX366" s="73"/>
      <c r="LDY366" s="73"/>
      <c r="LDZ366" s="180"/>
      <c r="LEA366" s="75"/>
      <c r="LEB366" s="76"/>
      <c r="LEC366" s="180"/>
      <c r="LED366" s="180"/>
      <c r="LEE366" s="180"/>
      <c r="LEF366" s="75"/>
      <c r="LEG366" s="76"/>
      <c r="LEH366" s="181"/>
      <c r="LEI366" s="181"/>
      <c r="LEJ366" s="182"/>
      <c r="LEK366" s="134"/>
      <c r="LEL366" s="135"/>
      <c r="LEM366" s="111"/>
      <c r="LEN366" s="178"/>
      <c r="LEO366" s="178"/>
      <c r="LEP366" s="178"/>
      <c r="LEQ366" s="178"/>
      <c r="LER366" s="179"/>
      <c r="LES366" s="73"/>
      <c r="LET366" s="73"/>
      <c r="LEU366" s="180"/>
      <c r="LEV366" s="75"/>
      <c r="LEW366" s="76"/>
      <c r="LEX366" s="180"/>
      <c r="LEY366" s="180"/>
      <c r="LEZ366" s="180"/>
      <c r="LFA366" s="75"/>
      <c r="LFB366" s="76"/>
      <c r="LFC366" s="181"/>
      <c r="LFD366" s="181"/>
      <c r="LFE366" s="182"/>
      <c r="LFF366" s="134"/>
      <c r="LFG366" s="135"/>
      <c r="LFH366" s="111"/>
      <c r="LFI366" s="178"/>
      <c r="LFJ366" s="178"/>
      <c r="LFK366" s="178"/>
      <c r="LFL366" s="178"/>
      <c r="LFM366" s="179"/>
      <c r="LFN366" s="73"/>
      <c r="LFO366" s="73"/>
      <c r="LFP366" s="180"/>
      <c r="LFQ366" s="75"/>
      <c r="LFR366" s="76"/>
      <c r="LFS366" s="180"/>
      <c r="LFT366" s="180"/>
      <c r="LFU366" s="180"/>
      <c r="LFV366" s="75"/>
      <c r="LFW366" s="76"/>
      <c r="LFX366" s="181"/>
      <c r="LFY366" s="181"/>
      <c r="LFZ366" s="182"/>
      <c r="LGA366" s="134"/>
      <c r="LGB366" s="135"/>
      <c r="LGC366" s="111"/>
      <c r="LGD366" s="178"/>
      <c r="LGE366" s="178"/>
      <c r="LGF366" s="178"/>
      <c r="LGG366" s="178"/>
      <c r="LGH366" s="179"/>
      <c r="LGI366" s="73"/>
      <c r="LGJ366" s="73"/>
      <c r="LGK366" s="180"/>
      <c r="LGL366" s="75"/>
      <c r="LGM366" s="76"/>
      <c r="LGN366" s="180"/>
      <c r="LGO366" s="180"/>
      <c r="LGP366" s="180"/>
      <c r="LGQ366" s="75"/>
      <c r="LGR366" s="76"/>
      <c r="LGS366" s="181"/>
      <c r="LGT366" s="181"/>
      <c r="LGU366" s="182"/>
      <c r="LGV366" s="134"/>
      <c r="LGW366" s="135"/>
      <c r="LGX366" s="111"/>
      <c r="LGY366" s="178"/>
      <c r="LGZ366" s="178"/>
      <c r="LHA366" s="178"/>
      <c r="LHB366" s="178"/>
      <c r="LHC366" s="179"/>
      <c r="LHD366" s="73"/>
      <c r="LHE366" s="73"/>
      <c r="LHF366" s="180"/>
      <c r="LHG366" s="75"/>
      <c r="LHH366" s="76"/>
      <c r="LHI366" s="180"/>
      <c r="LHJ366" s="180"/>
      <c r="LHK366" s="180"/>
      <c r="LHL366" s="75"/>
      <c r="LHM366" s="76"/>
      <c r="LHN366" s="181"/>
      <c r="LHO366" s="181"/>
      <c r="LHP366" s="182"/>
      <c r="LHQ366" s="134"/>
      <c r="LHR366" s="135"/>
      <c r="LHS366" s="111"/>
      <c r="LHT366" s="178"/>
      <c r="LHU366" s="178"/>
      <c r="LHV366" s="178"/>
      <c r="LHW366" s="178"/>
      <c r="LHX366" s="179"/>
      <c r="LHY366" s="73"/>
      <c r="LHZ366" s="73"/>
      <c r="LIA366" s="180"/>
      <c r="LIB366" s="75"/>
      <c r="LIC366" s="76"/>
      <c r="LID366" s="180"/>
      <c r="LIE366" s="180"/>
      <c r="LIF366" s="180"/>
      <c r="LIG366" s="75"/>
      <c r="LIH366" s="76"/>
      <c r="LII366" s="181"/>
      <c r="LIJ366" s="181"/>
      <c r="LIK366" s="182"/>
      <c r="LIL366" s="134"/>
      <c r="LIM366" s="135"/>
      <c r="LIN366" s="111"/>
      <c r="LIO366" s="178"/>
      <c r="LIP366" s="178"/>
      <c r="LIQ366" s="178"/>
      <c r="LIR366" s="178"/>
      <c r="LIS366" s="179"/>
      <c r="LIT366" s="73"/>
      <c r="LIU366" s="73"/>
      <c r="LIV366" s="180"/>
      <c r="LIW366" s="75"/>
      <c r="LIX366" s="76"/>
      <c r="LIY366" s="180"/>
      <c r="LIZ366" s="180"/>
      <c r="LJA366" s="180"/>
      <c r="LJB366" s="75"/>
      <c r="LJC366" s="76"/>
      <c r="LJD366" s="181"/>
      <c r="LJE366" s="181"/>
      <c r="LJF366" s="182"/>
      <c r="LJG366" s="134"/>
      <c r="LJH366" s="135"/>
      <c r="LJI366" s="111"/>
      <c r="LJJ366" s="178"/>
      <c r="LJK366" s="178"/>
      <c r="LJL366" s="178"/>
      <c r="LJM366" s="178"/>
      <c r="LJN366" s="179"/>
      <c r="LJO366" s="73"/>
      <c r="LJP366" s="73"/>
      <c r="LJQ366" s="180"/>
      <c r="LJR366" s="75"/>
      <c r="LJS366" s="76"/>
      <c r="LJT366" s="180"/>
      <c r="LJU366" s="180"/>
      <c r="LJV366" s="180"/>
      <c r="LJW366" s="75"/>
      <c r="LJX366" s="76"/>
      <c r="LJY366" s="181"/>
      <c r="LJZ366" s="181"/>
      <c r="LKA366" s="182"/>
      <c r="LKB366" s="134"/>
      <c r="LKC366" s="135"/>
      <c r="LKD366" s="111"/>
      <c r="LKE366" s="178"/>
      <c r="LKF366" s="178"/>
      <c r="LKG366" s="178"/>
      <c r="LKH366" s="178"/>
      <c r="LKI366" s="179"/>
      <c r="LKJ366" s="73"/>
      <c r="LKK366" s="73"/>
      <c r="LKL366" s="180"/>
      <c r="LKM366" s="75"/>
      <c r="LKN366" s="76"/>
      <c r="LKO366" s="180"/>
      <c r="LKP366" s="180"/>
      <c r="LKQ366" s="180"/>
      <c r="LKR366" s="75"/>
      <c r="LKS366" s="76"/>
      <c r="LKT366" s="181"/>
      <c r="LKU366" s="181"/>
      <c r="LKV366" s="182"/>
      <c r="LKW366" s="134"/>
      <c r="LKX366" s="135"/>
      <c r="LKY366" s="111"/>
      <c r="LKZ366" s="178"/>
      <c r="LLA366" s="178"/>
      <c r="LLB366" s="178"/>
      <c r="LLC366" s="178"/>
      <c r="LLD366" s="179"/>
      <c r="LLE366" s="73"/>
      <c r="LLF366" s="73"/>
      <c r="LLG366" s="180"/>
      <c r="LLH366" s="75"/>
      <c r="LLI366" s="76"/>
      <c r="LLJ366" s="180"/>
      <c r="LLK366" s="180"/>
      <c r="LLL366" s="180"/>
      <c r="LLM366" s="75"/>
      <c r="LLN366" s="76"/>
      <c r="LLO366" s="181"/>
      <c r="LLP366" s="181"/>
      <c r="LLQ366" s="182"/>
      <c r="LLR366" s="134"/>
      <c r="LLS366" s="135"/>
      <c r="LLT366" s="111"/>
      <c r="LLU366" s="178"/>
      <c r="LLV366" s="178"/>
      <c r="LLW366" s="178"/>
      <c r="LLX366" s="178"/>
      <c r="LLY366" s="179"/>
      <c r="LLZ366" s="73"/>
      <c r="LMA366" s="73"/>
      <c r="LMB366" s="180"/>
      <c r="LMC366" s="75"/>
      <c r="LMD366" s="76"/>
      <c r="LME366" s="180"/>
      <c r="LMF366" s="180"/>
      <c r="LMG366" s="180"/>
      <c r="LMH366" s="75"/>
      <c r="LMI366" s="76"/>
      <c r="LMJ366" s="181"/>
      <c r="LMK366" s="181"/>
      <c r="LML366" s="182"/>
      <c r="LMM366" s="134"/>
      <c r="LMN366" s="135"/>
      <c r="LMO366" s="111"/>
      <c r="LMP366" s="178"/>
      <c r="LMQ366" s="178"/>
      <c r="LMR366" s="178"/>
      <c r="LMS366" s="178"/>
      <c r="LMT366" s="179"/>
      <c r="LMU366" s="73"/>
      <c r="LMV366" s="73"/>
      <c r="LMW366" s="180"/>
      <c r="LMX366" s="75"/>
      <c r="LMY366" s="76"/>
      <c r="LMZ366" s="180"/>
      <c r="LNA366" s="180"/>
      <c r="LNB366" s="180"/>
      <c r="LNC366" s="75"/>
      <c r="LND366" s="76"/>
      <c r="LNE366" s="181"/>
      <c r="LNF366" s="181"/>
      <c r="LNG366" s="182"/>
      <c r="LNH366" s="134"/>
      <c r="LNI366" s="135"/>
      <c r="LNJ366" s="111"/>
      <c r="LNK366" s="178"/>
      <c r="LNL366" s="178"/>
      <c r="LNM366" s="178"/>
      <c r="LNN366" s="178"/>
      <c r="LNO366" s="179"/>
      <c r="LNP366" s="73"/>
      <c r="LNQ366" s="73"/>
      <c r="LNR366" s="180"/>
      <c r="LNS366" s="75"/>
      <c r="LNT366" s="76"/>
      <c r="LNU366" s="180"/>
      <c r="LNV366" s="180"/>
      <c r="LNW366" s="180"/>
      <c r="LNX366" s="75"/>
      <c r="LNY366" s="76"/>
      <c r="LNZ366" s="181"/>
      <c r="LOA366" s="181"/>
      <c r="LOB366" s="182"/>
      <c r="LOC366" s="134"/>
      <c r="LOD366" s="135"/>
      <c r="LOE366" s="111"/>
      <c r="LOF366" s="178"/>
      <c r="LOG366" s="178"/>
      <c r="LOH366" s="178"/>
      <c r="LOI366" s="178"/>
      <c r="LOJ366" s="179"/>
      <c r="LOK366" s="73"/>
      <c r="LOL366" s="73"/>
      <c r="LOM366" s="180"/>
      <c r="LON366" s="75"/>
      <c r="LOO366" s="76"/>
      <c r="LOP366" s="180"/>
      <c r="LOQ366" s="180"/>
      <c r="LOR366" s="180"/>
      <c r="LOS366" s="75"/>
      <c r="LOT366" s="76"/>
      <c r="LOU366" s="181"/>
      <c r="LOV366" s="181"/>
      <c r="LOW366" s="182"/>
      <c r="LOX366" s="134"/>
      <c r="LOY366" s="135"/>
      <c r="LOZ366" s="111"/>
      <c r="LPA366" s="178"/>
      <c r="LPB366" s="178"/>
      <c r="LPC366" s="178"/>
      <c r="LPD366" s="178"/>
      <c r="LPE366" s="179"/>
      <c r="LPF366" s="73"/>
      <c r="LPG366" s="73"/>
      <c r="LPH366" s="180"/>
      <c r="LPI366" s="75"/>
      <c r="LPJ366" s="76"/>
      <c r="LPK366" s="180"/>
      <c r="LPL366" s="180"/>
      <c r="LPM366" s="180"/>
      <c r="LPN366" s="75"/>
      <c r="LPO366" s="76"/>
      <c r="LPP366" s="181"/>
      <c r="LPQ366" s="181"/>
      <c r="LPR366" s="182"/>
      <c r="LPS366" s="134"/>
      <c r="LPT366" s="135"/>
      <c r="LPU366" s="111"/>
      <c r="LPV366" s="178"/>
      <c r="LPW366" s="178"/>
      <c r="LPX366" s="178"/>
      <c r="LPY366" s="178"/>
      <c r="LPZ366" s="179"/>
      <c r="LQA366" s="73"/>
      <c r="LQB366" s="73"/>
      <c r="LQC366" s="180"/>
      <c r="LQD366" s="75"/>
      <c r="LQE366" s="76"/>
      <c r="LQF366" s="180"/>
      <c r="LQG366" s="180"/>
      <c r="LQH366" s="180"/>
      <c r="LQI366" s="75"/>
      <c r="LQJ366" s="76"/>
      <c r="LQK366" s="181"/>
      <c r="LQL366" s="181"/>
      <c r="LQM366" s="182"/>
      <c r="LQN366" s="134"/>
      <c r="LQO366" s="135"/>
      <c r="LQP366" s="111"/>
      <c r="LQQ366" s="178"/>
      <c r="LQR366" s="178"/>
      <c r="LQS366" s="178"/>
      <c r="LQT366" s="178"/>
      <c r="LQU366" s="179"/>
      <c r="LQV366" s="73"/>
      <c r="LQW366" s="73"/>
      <c r="LQX366" s="180"/>
      <c r="LQY366" s="75"/>
      <c r="LQZ366" s="76"/>
      <c r="LRA366" s="180"/>
      <c r="LRB366" s="180"/>
      <c r="LRC366" s="180"/>
      <c r="LRD366" s="75"/>
      <c r="LRE366" s="76"/>
      <c r="LRF366" s="181"/>
      <c r="LRG366" s="181"/>
      <c r="LRH366" s="182"/>
      <c r="LRI366" s="134"/>
      <c r="LRJ366" s="135"/>
      <c r="LRK366" s="111"/>
      <c r="LRL366" s="178"/>
      <c r="LRM366" s="178"/>
      <c r="LRN366" s="178"/>
      <c r="LRO366" s="178"/>
      <c r="LRP366" s="179"/>
      <c r="LRQ366" s="73"/>
      <c r="LRR366" s="73"/>
      <c r="LRS366" s="180"/>
      <c r="LRT366" s="75"/>
      <c r="LRU366" s="76"/>
      <c r="LRV366" s="180"/>
      <c r="LRW366" s="180"/>
      <c r="LRX366" s="180"/>
      <c r="LRY366" s="75"/>
      <c r="LRZ366" s="76"/>
      <c r="LSA366" s="181"/>
      <c r="LSB366" s="181"/>
      <c r="LSC366" s="182"/>
      <c r="LSD366" s="134"/>
      <c r="LSE366" s="135"/>
      <c r="LSF366" s="111"/>
      <c r="LSG366" s="178"/>
      <c r="LSH366" s="178"/>
      <c r="LSI366" s="178"/>
      <c r="LSJ366" s="178"/>
      <c r="LSK366" s="179"/>
      <c r="LSL366" s="73"/>
      <c r="LSM366" s="73"/>
      <c r="LSN366" s="180"/>
      <c r="LSO366" s="75"/>
      <c r="LSP366" s="76"/>
      <c r="LSQ366" s="180"/>
      <c r="LSR366" s="180"/>
      <c r="LSS366" s="180"/>
      <c r="LST366" s="75"/>
      <c r="LSU366" s="76"/>
      <c r="LSV366" s="181"/>
      <c r="LSW366" s="181"/>
      <c r="LSX366" s="182"/>
      <c r="LSY366" s="134"/>
      <c r="LSZ366" s="135"/>
      <c r="LTA366" s="111"/>
      <c r="LTB366" s="178"/>
      <c r="LTC366" s="178"/>
      <c r="LTD366" s="178"/>
      <c r="LTE366" s="178"/>
      <c r="LTF366" s="179"/>
      <c r="LTG366" s="73"/>
      <c r="LTH366" s="73"/>
      <c r="LTI366" s="180"/>
      <c r="LTJ366" s="75"/>
      <c r="LTK366" s="76"/>
      <c r="LTL366" s="180"/>
      <c r="LTM366" s="180"/>
      <c r="LTN366" s="180"/>
      <c r="LTO366" s="75"/>
      <c r="LTP366" s="76"/>
      <c r="LTQ366" s="181"/>
      <c r="LTR366" s="181"/>
      <c r="LTS366" s="182"/>
      <c r="LTT366" s="134"/>
      <c r="LTU366" s="135"/>
      <c r="LTV366" s="111"/>
      <c r="LTW366" s="178"/>
      <c r="LTX366" s="178"/>
      <c r="LTY366" s="178"/>
      <c r="LTZ366" s="178"/>
      <c r="LUA366" s="179"/>
      <c r="LUB366" s="73"/>
      <c r="LUC366" s="73"/>
      <c r="LUD366" s="180"/>
      <c r="LUE366" s="75"/>
      <c r="LUF366" s="76"/>
      <c r="LUG366" s="180"/>
      <c r="LUH366" s="180"/>
      <c r="LUI366" s="180"/>
      <c r="LUJ366" s="75"/>
      <c r="LUK366" s="76"/>
      <c r="LUL366" s="181"/>
      <c r="LUM366" s="181"/>
      <c r="LUN366" s="182"/>
      <c r="LUO366" s="134"/>
      <c r="LUP366" s="135"/>
      <c r="LUQ366" s="111"/>
      <c r="LUR366" s="178"/>
      <c r="LUS366" s="178"/>
      <c r="LUT366" s="178"/>
      <c r="LUU366" s="178"/>
      <c r="LUV366" s="179"/>
      <c r="LUW366" s="73"/>
      <c r="LUX366" s="73"/>
      <c r="LUY366" s="180"/>
      <c r="LUZ366" s="75"/>
      <c r="LVA366" s="76"/>
      <c r="LVB366" s="180"/>
      <c r="LVC366" s="180"/>
      <c r="LVD366" s="180"/>
      <c r="LVE366" s="75"/>
      <c r="LVF366" s="76"/>
      <c r="LVG366" s="181"/>
      <c r="LVH366" s="181"/>
      <c r="LVI366" s="182"/>
      <c r="LVJ366" s="134"/>
      <c r="LVK366" s="135"/>
      <c r="LVL366" s="111"/>
      <c r="LVM366" s="178"/>
      <c r="LVN366" s="178"/>
      <c r="LVO366" s="178"/>
      <c r="LVP366" s="178"/>
      <c r="LVQ366" s="179"/>
      <c r="LVR366" s="73"/>
      <c r="LVS366" s="73"/>
      <c r="LVT366" s="180"/>
      <c r="LVU366" s="75"/>
      <c r="LVV366" s="76"/>
      <c r="LVW366" s="180"/>
      <c r="LVX366" s="180"/>
      <c r="LVY366" s="180"/>
      <c r="LVZ366" s="75"/>
      <c r="LWA366" s="76"/>
      <c r="LWB366" s="181"/>
      <c r="LWC366" s="181"/>
      <c r="LWD366" s="182"/>
      <c r="LWE366" s="134"/>
      <c r="LWF366" s="135"/>
      <c r="LWG366" s="111"/>
      <c r="LWH366" s="178"/>
      <c r="LWI366" s="178"/>
      <c r="LWJ366" s="178"/>
      <c r="LWK366" s="178"/>
      <c r="LWL366" s="179"/>
      <c r="LWM366" s="73"/>
      <c r="LWN366" s="73"/>
      <c r="LWO366" s="180"/>
      <c r="LWP366" s="75"/>
      <c r="LWQ366" s="76"/>
      <c r="LWR366" s="180"/>
      <c r="LWS366" s="180"/>
      <c r="LWT366" s="180"/>
      <c r="LWU366" s="75"/>
      <c r="LWV366" s="76"/>
      <c r="LWW366" s="181"/>
      <c r="LWX366" s="181"/>
      <c r="LWY366" s="182"/>
      <c r="LWZ366" s="134"/>
      <c r="LXA366" s="135"/>
      <c r="LXB366" s="111"/>
      <c r="LXC366" s="178"/>
      <c r="LXD366" s="178"/>
      <c r="LXE366" s="178"/>
      <c r="LXF366" s="178"/>
      <c r="LXG366" s="179"/>
      <c r="LXH366" s="73"/>
      <c r="LXI366" s="73"/>
      <c r="LXJ366" s="180"/>
      <c r="LXK366" s="75"/>
      <c r="LXL366" s="76"/>
      <c r="LXM366" s="180"/>
      <c r="LXN366" s="180"/>
      <c r="LXO366" s="180"/>
      <c r="LXP366" s="75"/>
      <c r="LXQ366" s="76"/>
      <c r="LXR366" s="181"/>
      <c r="LXS366" s="181"/>
      <c r="LXT366" s="182"/>
      <c r="LXU366" s="134"/>
      <c r="LXV366" s="135"/>
      <c r="LXW366" s="111"/>
      <c r="LXX366" s="178"/>
      <c r="LXY366" s="178"/>
      <c r="LXZ366" s="178"/>
      <c r="LYA366" s="178"/>
      <c r="LYB366" s="179"/>
      <c r="LYC366" s="73"/>
      <c r="LYD366" s="73"/>
      <c r="LYE366" s="180"/>
      <c r="LYF366" s="75"/>
      <c r="LYG366" s="76"/>
      <c r="LYH366" s="180"/>
      <c r="LYI366" s="180"/>
      <c r="LYJ366" s="180"/>
      <c r="LYK366" s="75"/>
      <c r="LYL366" s="76"/>
      <c r="LYM366" s="181"/>
      <c r="LYN366" s="181"/>
      <c r="LYO366" s="182"/>
      <c r="LYP366" s="134"/>
      <c r="LYQ366" s="135"/>
      <c r="LYR366" s="111"/>
      <c r="LYS366" s="178"/>
      <c r="LYT366" s="178"/>
      <c r="LYU366" s="178"/>
      <c r="LYV366" s="178"/>
      <c r="LYW366" s="179"/>
      <c r="LYX366" s="73"/>
      <c r="LYY366" s="73"/>
      <c r="LYZ366" s="180"/>
      <c r="LZA366" s="75"/>
      <c r="LZB366" s="76"/>
      <c r="LZC366" s="180"/>
      <c r="LZD366" s="180"/>
      <c r="LZE366" s="180"/>
      <c r="LZF366" s="75"/>
      <c r="LZG366" s="76"/>
      <c r="LZH366" s="181"/>
      <c r="LZI366" s="181"/>
      <c r="LZJ366" s="182"/>
      <c r="LZK366" s="134"/>
      <c r="LZL366" s="135"/>
      <c r="LZM366" s="111"/>
      <c r="LZN366" s="178"/>
      <c r="LZO366" s="178"/>
      <c r="LZP366" s="178"/>
      <c r="LZQ366" s="178"/>
      <c r="LZR366" s="179"/>
      <c r="LZS366" s="73"/>
      <c r="LZT366" s="73"/>
      <c r="LZU366" s="180"/>
      <c r="LZV366" s="75"/>
      <c r="LZW366" s="76"/>
      <c r="LZX366" s="180"/>
      <c r="LZY366" s="180"/>
      <c r="LZZ366" s="180"/>
      <c r="MAA366" s="75"/>
      <c r="MAB366" s="76"/>
      <c r="MAC366" s="181"/>
      <c r="MAD366" s="181"/>
      <c r="MAE366" s="182"/>
      <c r="MAF366" s="134"/>
      <c r="MAG366" s="135"/>
      <c r="MAH366" s="111"/>
      <c r="MAI366" s="178"/>
      <c r="MAJ366" s="178"/>
      <c r="MAK366" s="178"/>
      <c r="MAL366" s="178"/>
      <c r="MAM366" s="179"/>
      <c r="MAN366" s="73"/>
      <c r="MAO366" s="73"/>
      <c r="MAP366" s="180"/>
      <c r="MAQ366" s="75"/>
      <c r="MAR366" s="76"/>
      <c r="MAS366" s="180"/>
      <c r="MAT366" s="180"/>
      <c r="MAU366" s="180"/>
      <c r="MAV366" s="75"/>
      <c r="MAW366" s="76"/>
      <c r="MAX366" s="181"/>
      <c r="MAY366" s="181"/>
      <c r="MAZ366" s="182"/>
      <c r="MBA366" s="134"/>
      <c r="MBB366" s="135"/>
      <c r="MBC366" s="111"/>
      <c r="MBD366" s="178"/>
      <c r="MBE366" s="178"/>
      <c r="MBF366" s="178"/>
      <c r="MBG366" s="178"/>
      <c r="MBH366" s="179"/>
      <c r="MBI366" s="73"/>
      <c r="MBJ366" s="73"/>
      <c r="MBK366" s="180"/>
      <c r="MBL366" s="75"/>
      <c r="MBM366" s="76"/>
      <c r="MBN366" s="180"/>
      <c r="MBO366" s="180"/>
      <c r="MBP366" s="180"/>
      <c r="MBQ366" s="75"/>
      <c r="MBR366" s="76"/>
      <c r="MBS366" s="181"/>
      <c r="MBT366" s="181"/>
      <c r="MBU366" s="182"/>
      <c r="MBV366" s="134"/>
      <c r="MBW366" s="135"/>
      <c r="MBX366" s="111"/>
      <c r="MBY366" s="178"/>
      <c r="MBZ366" s="178"/>
      <c r="MCA366" s="178"/>
      <c r="MCB366" s="178"/>
      <c r="MCC366" s="179"/>
      <c r="MCD366" s="73"/>
      <c r="MCE366" s="73"/>
      <c r="MCF366" s="180"/>
      <c r="MCG366" s="75"/>
      <c r="MCH366" s="76"/>
      <c r="MCI366" s="180"/>
      <c r="MCJ366" s="180"/>
      <c r="MCK366" s="180"/>
      <c r="MCL366" s="75"/>
      <c r="MCM366" s="76"/>
      <c r="MCN366" s="181"/>
      <c r="MCO366" s="181"/>
      <c r="MCP366" s="182"/>
      <c r="MCQ366" s="134"/>
      <c r="MCR366" s="135"/>
      <c r="MCS366" s="111"/>
      <c r="MCT366" s="178"/>
      <c r="MCU366" s="178"/>
      <c r="MCV366" s="178"/>
      <c r="MCW366" s="178"/>
      <c r="MCX366" s="179"/>
      <c r="MCY366" s="73"/>
      <c r="MCZ366" s="73"/>
      <c r="MDA366" s="180"/>
      <c r="MDB366" s="75"/>
      <c r="MDC366" s="76"/>
      <c r="MDD366" s="180"/>
      <c r="MDE366" s="180"/>
      <c r="MDF366" s="180"/>
      <c r="MDG366" s="75"/>
      <c r="MDH366" s="76"/>
      <c r="MDI366" s="181"/>
      <c r="MDJ366" s="181"/>
      <c r="MDK366" s="182"/>
      <c r="MDL366" s="134"/>
      <c r="MDM366" s="135"/>
      <c r="MDN366" s="111"/>
      <c r="MDO366" s="178"/>
      <c r="MDP366" s="178"/>
      <c r="MDQ366" s="178"/>
      <c r="MDR366" s="178"/>
      <c r="MDS366" s="179"/>
      <c r="MDT366" s="73"/>
      <c r="MDU366" s="73"/>
      <c r="MDV366" s="180"/>
      <c r="MDW366" s="75"/>
      <c r="MDX366" s="76"/>
      <c r="MDY366" s="180"/>
      <c r="MDZ366" s="180"/>
      <c r="MEA366" s="180"/>
      <c r="MEB366" s="75"/>
      <c r="MEC366" s="76"/>
      <c r="MED366" s="181"/>
      <c r="MEE366" s="181"/>
      <c r="MEF366" s="182"/>
      <c r="MEG366" s="134"/>
      <c r="MEH366" s="135"/>
      <c r="MEI366" s="111"/>
      <c r="MEJ366" s="178"/>
      <c r="MEK366" s="178"/>
      <c r="MEL366" s="178"/>
      <c r="MEM366" s="178"/>
      <c r="MEN366" s="179"/>
      <c r="MEO366" s="73"/>
      <c r="MEP366" s="73"/>
      <c r="MEQ366" s="180"/>
      <c r="MER366" s="75"/>
      <c r="MES366" s="76"/>
      <c r="MET366" s="180"/>
      <c r="MEU366" s="180"/>
      <c r="MEV366" s="180"/>
      <c r="MEW366" s="75"/>
      <c r="MEX366" s="76"/>
      <c r="MEY366" s="181"/>
      <c r="MEZ366" s="181"/>
      <c r="MFA366" s="182"/>
      <c r="MFB366" s="134"/>
      <c r="MFC366" s="135"/>
      <c r="MFD366" s="111"/>
      <c r="MFE366" s="178"/>
      <c r="MFF366" s="178"/>
      <c r="MFG366" s="178"/>
      <c r="MFH366" s="178"/>
      <c r="MFI366" s="179"/>
      <c r="MFJ366" s="73"/>
      <c r="MFK366" s="73"/>
      <c r="MFL366" s="180"/>
      <c r="MFM366" s="75"/>
      <c r="MFN366" s="76"/>
      <c r="MFO366" s="180"/>
      <c r="MFP366" s="180"/>
      <c r="MFQ366" s="180"/>
      <c r="MFR366" s="75"/>
      <c r="MFS366" s="76"/>
      <c r="MFT366" s="181"/>
      <c r="MFU366" s="181"/>
      <c r="MFV366" s="182"/>
      <c r="MFW366" s="134"/>
      <c r="MFX366" s="135"/>
      <c r="MFY366" s="111"/>
      <c r="MFZ366" s="178"/>
      <c r="MGA366" s="178"/>
      <c r="MGB366" s="178"/>
      <c r="MGC366" s="178"/>
      <c r="MGD366" s="179"/>
      <c r="MGE366" s="73"/>
      <c r="MGF366" s="73"/>
      <c r="MGG366" s="180"/>
      <c r="MGH366" s="75"/>
      <c r="MGI366" s="76"/>
      <c r="MGJ366" s="180"/>
      <c r="MGK366" s="180"/>
      <c r="MGL366" s="180"/>
      <c r="MGM366" s="75"/>
      <c r="MGN366" s="76"/>
      <c r="MGO366" s="181"/>
      <c r="MGP366" s="181"/>
      <c r="MGQ366" s="182"/>
      <c r="MGR366" s="134"/>
      <c r="MGS366" s="135"/>
      <c r="MGT366" s="111"/>
      <c r="MGU366" s="178"/>
      <c r="MGV366" s="178"/>
      <c r="MGW366" s="178"/>
      <c r="MGX366" s="178"/>
      <c r="MGY366" s="179"/>
      <c r="MGZ366" s="73"/>
      <c r="MHA366" s="73"/>
      <c r="MHB366" s="180"/>
      <c r="MHC366" s="75"/>
      <c r="MHD366" s="76"/>
      <c r="MHE366" s="180"/>
      <c r="MHF366" s="180"/>
      <c r="MHG366" s="180"/>
      <c r="MHH366" s="75"/>
      <c r="MHI366" s="76"/>
      <c r="MHJ366" s="181"/>
      <c r="MHK366" s="181"/>
      <c r="MHL366" s="182"/>
      <c r="MHM366" s="134"/>
      <c r="MHN366" s="135"/>
      <c r="MHO366" s="111"/>
      <c r="MHP366" s="178"/>
      <c r="MHQ366" s="178"/>
      <c r="MHR366" s="178"/>
      <c r="MHS366" s="178"/>
      <c r="MHT366" s="179"/>
      <c r="MHU366" s="73"/>
      <c r="MHV366" s="73"/>
      <c r="MHW366" s="180"/>
      <c r="MHX366" s="75"/>
      <c r="MHY366" s="76"/>
      <c r="MHZ366" s="180"/>
      <c r="MIA366" s="180"/>
      <c r="MIB366" s="180"/>
      <c r="MIC366" s="75"/>
      <c r="MID366" s="76"/>
      <c r="MIE366" s="181"/>
      <c r="MIF366" s="181"/>
      <c r="MIG366" s="182"/>
      <c r="MIH366" s="134"/>
      <c r="MII366" s="135"/>
      <c r="MIJ366" s="111"/>
      <c r="MIK366" s="178"/>
      <c r="MIL366" s="178"/>
      <c r="MIM366" s="178"/>
      <c r="MIN366" s="178"/>
      <c r="MIO366" s="179"/>
      <c r="MIP366" s="73"/>
      <c r="MIQ366" s="73"/>
      <c r="MIR366" s="180"/>
      <c r="MIS366" s="75"/>
      <c r="MIT366" s="76"/>
      <c r="MIU366" s="180"/>
      <c r="MIV366" s="180"/>
      <c r="MIW366" s="180"/>
      <c r="MIX366" s="75"/>
      <c r="MIY366" s="76"/>
      <c r="MIZ366" s="181"/>
      <c r="MJA366" s="181"/>
      <c r="MJB366" s="182"/>
      <c r="MJC366" s="134"/>
      <c r="MJD366" s="135"/>
      <c r="MJE366" s="111"/>
      <c r="MJF366" s="178"/>
      <c r="MJG366" s="178"/>
      <c r="MJH366" s="178"/>
      <c r="MJI366" s="178"/>
      <c r="MJJ366" s="179"/>
      <c r="MJK366" s="73"/>
      <c r="MJL366" s="73"/>
      <c r="MJM366" s="180"/>
      <c r="MJN366" s="75"/>
      <c r="MJO366" s="76"/>
      <c r="MJP366" s="180"/>
      <c r="MJQ366" s="180"/>
      <c r="MJR366" s="180"/>
      <c r="MJS366" s="75"/>
      <c r="MJT366" s="76"/>
      <c r="MJU366" s="181"/>
      <c r="MJV366" s="181"/>
      <c r="MJW366" s="182"/>
      <c r="MJX366" s="134"/>
      <c r="MJY366" s="135"/>
      <c r="MJZ366" s="111"/>
      <c r="MKA366" s="178"/>
      <c r="MKB366" s="178"/>
      <c r="MKC366" s="178"/>
      <c r="MKD366" s="178"/>
      <c r="MKE366" s="179"/>
      <c r="MKF366" s="73"/>
      <c r="MKG366" s="73"/>
      <c r="MKH366" s="180"/>
      <c r="MKI366" s="75"/>
      <c r="MKJ366" s="76"/>
      <c r="MKK366" s="180"/>
      <c r="MKL366" s="180"/>
      <c r="MKM366" s="180"/>
      <c r="MKN366" s="75"/>
      <c r="MKO366" s="76"/>
      <c r="MKP366" s="181"/>
      <c r="MKQ366" s="181"/>
      <c r="MKR366" s="182"/>
      <c r="MKS366" s="134"/>
      <c r="MKT366" s="135"/>
      <c r="MKU366" s="111"/>
      <c r="MKV366" s="178"/>
      <c r="MKW366" s="178"/>
      <c r="MKX366" s="178"/>
      <c r="MKY366" s="178"/>
      <c r="MKZ366" s="179"/>
      <c r="MLA366" s="73"/>
      <c r="MLB366" s="73"/>
      <c r="MLC366" s="180"/>
      <c r="MLD366" s="75"/>
      <c r="MLE366" s="76"/>
      <c r="MLF366" s="180"/>
      <c r="MLG366" s="180"/>
      <c r="MLH366" s="180"/>
      <c r="MLI366" s="75"/>
      <c r="MLJ366" s="76"/>
      <c r="MLK366" s="181"/>
      <c r="MLL366" s="181"/>
      <c r="MLM366" s="182"/>
      <c r="MLN366" s="134"/>
      <c r="MLO366" s="135"/>
      <c r="MLP366" s="111"/>
      <c r="MLQ366" s="178"/>
      <c r="MLR366" s="178"/>
      <c r="MLS366" s="178"/>
      <c r="MLT366" s="178"/>
      <c r="MLU366" s="179"/>
      <c r="MLV366" s="73"/>
      <c r="MLW366" s="73"/>
      <c r="MLX366" s="180"/>
      <c r="MLY366" s="75"/>
      <c r="MLZ366" s="76"/>
      <c r="MMA366" s="180"/>
      <c r="MMB366" s="180"/>
      <c r="MMC366" s="180"/>
      <c r="MMD366" s="75"/>
      <c r="MME366" s="76"/>
      <c r="MMF366" s="181"/>
      <c r="MMG366" s="181"/>
      <c r="MMH366" s="182"/>
      <c r="MMI366" s="134"/>
      <c r="MMJ366" s="135"/>
      <c r="MMK366" s="111"/>
      <c r="MML366" s="178"/>
      <c r="MMM366" s="178"/>
      <c r="MMN366" s="178"/>
      <c r="MMO366" s="178"/>
      <c r="MMP366" s="179"/>
      <c r="MMQ366" s="73"/>
      <c r="MMR366" s="73"/>
      <c r="MMS366" s="180"/>
      <c r="MMT366" s="75"/>
      <c r="MMU366" s="76"/>
      <c r="MMV366" s="180"/>
      <c r="MMW366" s="180"/>
      <c r="MMX366" s="180"/>
      <c r="MMY366" s="75"/>
      <c r="MMZ366" s="76"/>
      <c r="MNA366" s="181"/>
      <c r="MNB366" s="181"/>
      <c r="MNC366" s="182"/>
      <c r="MND366" s="134"/>
      <c r="MNE366" s="135"/>
      <c r="MNF366" s="111"/>
      <c r="MNG366" s="178"/>
      <c r="MNH366" s="178"/>
      <c r="MNI366" s="178"/>
      <c r="MNJ366" s="178"/>
      <c r="MNK366" s="179"/>
      <c r="MNL366" s="73"/>
      <c r="MNM366" s="73"/>
      <c r="MNN366" s="180"/>
      <c r="MNO366" s="75"/>
      <c r="MNP366" s="76"/>
      <c r="MNQ366" s="180"/>
      <c r="MNR366" s="180"/>
      <c r="MNS366" s="180"/>
      <c r="MNT366" s="75"/>
      <c r="MNU366" s="76"/>
      <c r="MNV366" s="181"/>
      <c r="MNW366" s="181"/>
      <c r="MNX366" s="182"/>
      <c r="MNY366" s="134"/>
      <c r="MNZ366" s="135"/>
      <c r="MOA366" s="111"/>
      <c r="MOB366" s="178"/>
      <c r="MOC366" s="178"/>
      <c r="MOD366" s="178"/>
      <c r="MOE366" s="178"/>
      <c r="MOF366" s="179"/>
      <c r="MOG366" s="73"/>
      <c r="MOH366" s="73"/>
      <c r="MOI366" s="180"/>
      <c r="MOJ366" s="75"/>
      <c r="MOK366" s="76"/>
      <c r="MOL366" s="180"/>
      <c r="MOM366" s="180"/>
      <c r="MON366" s="180"/>
      <c r="MOO366" s="75"/>
      <c r="MOP366" s="76"/>
      <c r="MOQ366" s="181"/>
      <c r="MOR366" s="181"/>
      <c r="MOS366" s="182"/>
      <c r="MOT366" s="134"/>
      <c r="MOU366" s="135"/>
      <c r="MOV366" s="111"/>
      <c r="MOW366" s="178"/>
      <c r="MOX366" s="178"/>
      <c r="MOY366" s="178"/>
      <c r="MOZ366" s="178"/>
      <c r="MPA366" s="179"/>
      <c r="MPB366" s="73"/>
      <c r="MPC366" s="73"/>
      <c r="MPD366" s="180"/>
      <c r="MPE366" s="75"/>
      <c r="MPF366" s="76"/>
      <c r="MPG366" s="180"/>
      <c r="MPH366" s="180"/>
      <c r="MPI366" s="180"/>
      <c r="MPJ366" s="75"/>
      <c r="MPK366" s="76"/>
      <c r="MPL366" s="181"/>
      <c r="MPM366" s="181"/>
      <c r="MPN366" s="182"/>
      <c r="MPO366" s="134"/>
      <c r="MPP366" s="135"/>
      <c r="MPQ366" s="111"/>
      <c r="MPR366" s="178"/>
      <c r="MPS366" s="178"/>
      <c r="MPT366" s="178"/>
      <c r="MPU366" s="178"/>
      <c r="MPV366" s="179"/>
      <c r="MPW366" s="73"/>
      <c r="MPX366" s="73"/>
      <c r="MPY366" s="180"/>
      <c r="MPZ366" s="75"/>
      <c r="MQA366" s="76"/>
      <c r="MQB366" s="180"/>
      <c r="MQC366" s="180"/>
      <c r="MQD366" s="180"/>
      <c r="MQE366" s="75"/>
      <c r="MQF366" s="76"/>
      <c r="MQG366" s="181"/>
      <c r="MQH366" s="181"/>
      <c r="MQI366" s="182"/>
      <c r="MQJ366" s="134"/>
      <c r="MQK366" s="135"/>
      <c r="MQL366" s="111"/>
      <c r="MQM366" s="178"/>
      <c r="MQN366" s="178"/>
      <c r="MQO366" s="178"/>
      <c r="MQP366" s="178"/>
      <c r="MQQ366" s="179"/>
      <c r="MQR366" s="73"/>
      <c r="MQS366" s="73"/>
      <c r="MQT366" s="180"/>
      <c r="MQU366" s="75"/>
      <c r="MQV366" s="76"/>
      <c r="MQW366" s="180"/>
      <c r="MQX366" s="180"/>
      <c r="MQY366" s="180"/>
      <c r="MQZ366" s="75"/>
      <c r="MRA366" s="76"/>
      <c r="MRB366" s="181"/>
      <c r="MRC366" s="181"/>
      <c r="MRD366" s="182"/>
      <c r="MRE366" s="134"/>
      <c r="MRF366" s="135"/>
      <c r="MRG366" s="111"/>
      <c r="MRH366" s="178"/>
      <c r="MRI366" s="178"/>
      <c r="MRJ366" s="178"/>
      <c r="MRK366" s="178"/>
      <c r="MRL366" s="179"/>
      <c r="MRM366" s="73"/>
      <c r="MRN366" s="73"/>
      <c r="MRO366" s="180"/>
      <c r="MRP366" s="75"/>
      <c r="MRQ366" s="76"/>
      <c r="MRR366" s="180"/>
      <c r="MRS366" s="180"/>
      <c r="MRT366" s="180"/>
      <c r="MRU366" s="75"/>
      <c r="MRV366" s="76"/>
      <c r="MRW366" s="181"/>
      <c r="MRX366" s="181"/>
      <c r="MRY366" s="182"/>
      <c r="MRZ366" s="134"/>
      <c r="MSA366" s="135"/>
      <c r="MSB366" s="111"/>
      <c r="MSC366" s="178"/>
      <c r="MSD366" s="178"/>
      <c r="MSE366" s="178"/>
      <c r="MSF366" s="178"/>
      <c r="MSG366" s="179"/>
      <c r="MSH366" s="73"/>
      <c r="MSI366" s="73"/>
      <c r="MSJ366" s="180"/>
      <c r="MSK366" s="75"/>
      <c r="MSL366" s="76"/>
      <c r="MSM366" s="180"/>
      <c r="MSN366" s="180"/>
      <c r="MSO366" s="180"/>
      <c r="MSP366" s="75"/>
      <c r="MSQ366" s="76"/>
      <c r="MSR366" s="181"/>
      <c r="MSS366" s="181"/>
      <c r="MST366" s="182"/>
      <c r="MSU366" s="134"/>
      <c r="MSV366" s="135"/>
      <c r="MSW366" s="111"/>
      <c r="MSX366" s="178"/>
      <c r="MSY366" s="178"/>
      <c r="MSZ366" s="178"/>
      <c r="MTA366" s="178"/>
      <c r="MTB366" s="179"/>
      <c r="MTC366" s="73"/>
      <c r="MTD366" s="73"/>
      <c r="MTE366" s="180"/>
      <c r="MTF366" s="75"/>
      <c r="MTG366" s="76"/>
      <c r="MTH366" s="180"/>
      <c r="MTI366" s="180"/>
      <c r="MTJ366" s="180"/>
      <c r="MTK366" s="75"/>
      <c r="MTL366" s="76"/>
      <c r="MTM366" s="181"/>
      <c r="MTN366" s="181"/>
      <c r="MTO366" s="182"/>
      <c r="MTP366" s="134"/>
      <c r="MTQ366" s="135"/>
      <c r="MTR366" s="111"/>
      <c r="MTS366" s="178"/>
      <c r="MTT366" s="178"/>
      <c r="MTU366" s="178"/>
      <c r="MTV366" s="178"/>
      <c r="MTW366" s="179"/>
      <c r="MTX366" s="73"/>
      <c r="MTY366" s="73"/>
      <c r="MTZ366" s="180"/>
      <c r="MUA366" s="75"/>
      <c r="MUB366" s="76"/>
      <c r="MUC366" s="180"/>
      <c r="MUD366" s="180"/>
      <c r="MUE366" s="180"/>
      <c r="MUF366" s="75"/>
      <c r="MUG366" s="76"/>
      <c r="MUH366" s="181"/>
      <c r="MUI366" s="181"/>
      <c r="MUJ366" s="182"/>
      <c r="MUK366" s="134"/>
      <c r="MUL366" s="135"/>
      <c r="MUM366" s="111"/>
      <c r="MUN366" s="178"/>
      <c r="MUO366" s="178"/>
      <c r="MUP366" s="178"/>
      <c r="MUQ366" s="178"/>
      <c r="MUR366" s="179"/>
      <c r="MUS366" s="73"/>
      <c r="MUT366" s="73"/>
      <c r="MUU366" s="180"/>
      <c r="MUV366" s="75"/>
      <c r="MUW366" s="76"/>
      <c r="MUX366" s="180"/>
      <c r="MUY366" s="180"/>
      <c r="MUZ366" s="180"/>
      <c r="MVA366" s="75"/>
      <c r="MVB366" s="76"/>
      <c r="MVC366" s="181"/>
      <c r="MVD366" s="181"/>
      <c r="MVE366" s="182"/>
      <c r="MVF366" s="134"/>
      <c r="MVG366" s="135"/>
      <c r="MVH366" s="111"/>
      <c r="MVI366" s="178"/>
      <c r="MVJ366" s="178"/>
      <c r="MVK366" s="178"/>
      <c r="MVL366" s="178"/>
      <c r="MVM366" s="179"/>
      <c r="MVN366" s="73"/>
      <c r="MVO366" s="73"/>
      <c r="MVP366" s="180"/>
      <c r="MVQ366" s="75"/>
      <c r="MVR366" s="76"/>
      <c r="MVS366" s="180"/>
      <c r="MVT366" s="180"/>
      <c r="MVU366" s="180"/>
      <c r="MVV366" s="75"/>
      <c r="MVW366" s="76"/>
      <c r="MVX366" s="181"/>
      <c r="MVY366" s="181"/>
      <c r="MVZ366" s="182"/>
      <c r="MWA366" s="134"/>
      <c r="MWB366" s="135"/>
      <c r="MWC366" s="111"/>
      <c r="MWD366" s="178"/>
      <c r="MWE366" s="178"/>
      <c r="MWF366" s="178"/>
      <c r="MWG366" s="178"/>
      <c r="MWH366" s="179"/>
      <c r="MWI366" s="73"/>
      <c r="MWJ366" s="73"/>
      <c r="MWK366" s="180"/>
      <c r="MWL366" s="75"/>
      <c r="MWM366" s="76"/>
      <c r="MWN366" s="180"/>
      <c r="MWO366" s="180"/>
      <c r="MWP366" s="180"/>
      <c r="MWQ366" s="75"/>
      <c r="MWR366" s="76"/>
      <c r="MWS366" s="181"/>
      <c r="MWT366" s="181"/>
      <c r="MWU366" s="182"/>
      <c r="MWV366" s="134"/>
      <c r="MWW366" s="135"/>
      <c r="MWX366" s="111"/>
      <c r="MWY366" s="178"/>
      <c r="MWZ366" s="178"/>
      <c r="MXA366" s="178"/>
      <c r="MXB366" s="178"/>
      <c r="MXC366" s="179"/>
      <c r="MXD366" s="73"/>
      <c r="MXE366" s="73"/>
      <c r="MXF366" s="180"/>
      <c r="MXG366" s="75"/>
      <c r="MXH366" s="76"/>
      <c r="MXI366" s="180"/>
      <c r="MXJ366" s="180"/>
      <c r="MXK366" s="180"/>
      <c r="MXL366" s="75"/>
      <c r="MXM366" s="76"/>
      <c r="MXN366" s="181"/>
      <c r="MXO366" s="181"/>
      <c r="MXP366" s="182"/>
      <c r="MXQ366" s="134"/>
      <c r="MXR366" s="135"/>
      <c r="MXS366" s="111"/>
      <c r="MXT366" s="178"/>
      <c r="MXU366" s="178"/>
      <c r="MXV366" s="178"/>
      <c r="MXW366" s="178"/>
      <c r="MXX366" s="179"/>
      <c r="MXY366" s="73"/>
      <c r="MXZ366" s="73"/>
      <c r="MYA366" s="180"/>
      <c r="MYB366" s="75"/>
      <c r="MYC366" s="76"/>
      <c r="MYD366" s="180"/>
      <c r="MYE366" s="180"/>
      <c r="MYF366" s="180"/>
      <c r="MYG366" s="75"/>
      <c r="MYH366" s="76"/>
      <c r="MYI366" s="181"/>
      <c r="MYJ366" s="181"/>
      <c r="MYK366" s="182"/>
      <c r="MYL366" s="134"/>
      <c r="MYM366" s="135"/>
      <c r="MYN366" s="111"/>
      <c r="MYO366" s="178"/>
      <c r="MYP366" s="178"/>
      <c r="MYQ366" s="178"/>
      <c r="MYR366" s="178"/>
      <c r="MYS366" s="179"/>
      <c r="MYT366" s="73"/>
      <c r="MYU366" s="73"/>
      <c r="MYV366" s="180"/>
      <c r="MYW366" s="75"/>
      <c r="MYX366" s="76"/>
      <c r="MYY366" s="180"/>
      <c r="MYZ366" s="180"/>
      <c r="MZA366" s="180"/>
      <c r="MZB366" s="75"/>
      <c r="MZC366" s="76"/>
      <c r="MZD366" s="181"/>
      <c r="MZE366" s="181"/>
      <c r="MZF366" s="182"/>
      <c r="MZG366" s="134"/>
      <c r="MZH366" s="135"/>
      <c r="MZI366" s="111"/>
      <c r="MZJ366" s="178"/>
      <c r="MZK366" s="178"/>
      <c r="MZL366" s="178"/>
      <c r="MZM366" s="178"/>
      <c r="MZN366" s="179"/>
      <c r="MZO366" s="73"/>
      <c r="MZP366" s="73"/>
      <c r="MZQ366" s="180"/>
      <c r="MZR366" s="75"/>
      <c r="MZS366" s="76"/>
      <c r="MZT366" s="180"/>
      <c r="MZU366" s="180"/>
      <c r="MZV366" s="180"/>
      <c r="MZW366" s="75"/>
      <c r="MZX366" s="76"/>
      <c r="MZY366" s="181"/>
      <c r="MZZ366" s="181"/>
      <c r="NAA366" s="182"/>
      <c r="NAB366" s="134"/>
      <c r="NAC366" s="135"/>
      <c r="NAD366" s="111"/>
      <c r="NAE366" s="178"/>
      <c r="NAF366" s="178"/>
      <c r="NAG366" s="178"/>
      <c r="NAH366" s="178"/>
      <c r="NAI366" s="179"/>
      <c r="NAJ366" s="73"/>
      <c r="NAK366" s="73"/>
      <c r="NAL366" s="180"/>
      <c r="NAM366" s="75"/>
      <c r="NAN366" s="76"/>
      <c r="NAO366" s="180"/>
      <c r="NAP366" s="180"/>
      <c r="NAQ366" s="180"/>
      <c r="NAR366" s="75"/>
      <c r="NAS366" s="76"/>
      <c r="NAT366" s="181"/>
      <c r="NAU366" s="181"/>
      <c r="NAV366" s="182"/>
      <c r="NAW366" s="134"/>
      <c r="NAX366" s="135"/>
      <c r="NAY366" s="111"/>
      <c r="NAZ366" s="178"/>
      <c r="NBA366" s="178"/>
      <c r="NBB366" s="178"/>
      <c r="NBC366" s="178"/>
      <c r="NBD366" s="179"/>
      <c r="NBE366" s="73"/>
      <c r="NBF366" s="73"/>
      <c r="NBG366" s="180"/>
      <c r="NBH366" s="75"/>
      <c r="NBI366" s="76"/>
      <c r="NBJ366" s="180"/>
      <c r="NBK366" s="180"/>
      <c r="NBL366" s="180"/>
      <c r="NBM366" s="75"/>
      <c r="NBN366" s="76"/>
      <c r="NBO366" s="181"/>
      <c r="NBP366" s="181"/>
      <c r="NBQ366" s="182"/>
      <c r="NBR366" s="134"/>
      <c r="NBS366" s="135"/>
      <c r="NBT366" s="111"/>
      <c r="NBU366" s="178"/>
      <c r="NBV366" s="178"/>
      <c r="NBW366" s="178"/>
      <c r="NBX366" s="178"/>
      <c r="NBY366" s="179"/>
      <c r="NBZ366" s="73"/>
      <c r="NCA366" s="73"/>
      <c r="NCB366" s="180"/>
      <c r="NCC366" s="75"/>
      <c r="NCD366" s="76"/>
      <c r="NCE366" s="180"/>
      <c r="NCF366" s="180"/>
      <c r="NCG366" s="180"/>
      <c r="NCH366" s="75"/>
      <c r="NCI366" s="76"/>
      <c r="NCJ366" s="181"/>
      <c r="NCK366" s="181"/>
      <c r="NCL366" s="182"/>
      <c r="NCM366" s="134"/>
      <c r="NCN366" s="135"/>
      <c r="NCO366" s="111"/>
      <c r="NCP366" s="178"/>
      <c r="NCQ366" s="178"/>
      <c r="NCR366" s="178"/>
      <c r="NCS366" s="178"/>
      <c r="NCT366" s="179"/>
      <c r="NCU366" s="73"/>
      <c r="NCV366" s="73"/>
      <c r="NCW366" s="180"/>
      <c r="NCX366" s="75"/>
      <c r="NCY366" s="76"/>
      <c r="NCZ366" s="180"/>
      <c r="NDA366" s="180"/>
      <c r="NDB366" s="180"/>
      <c r="NDC366" s="75"/>
      <c r="NDD366" s="76"/>
      <c r="NDE366" s="181"/>
      <c r="NDF366" s="181"/>
      <c r="NDG366" s="182"/>
      <c r="NDH366" s="134"/>
      <c r="NDI366" s="135"/>
      <c r="NDJ366" s="111"/>
      <c r="NDK366" s="178"/>
      <c r="NDL366" s="178"/>
      <c r="NDM366" s="178"/>
      <c r="NDN366" s="178"/>
      <c r="NDO366" s="179"/>
      <c r="NDP366" s="73"/>
      <c r="NDQ366" s="73"/>
      <c r="NDR366" s="180"/>
      <c r="NDS366" s="75"/>
      <c r="NDT366" s="76"/>
      <c r="NDU366" s="180"/>
      <c r="NDV366" s="180"/>
      <c r="NDW366" s="180"/>
      <c r="NDX366" s="75"/>
      <c r="NDY366" s="76"/>
      <c r="NDZ366" s="181"/>
      <c r="NEA366" s="181"/>
      <c r="NEB366" s="182"/>
      <c r="NEC366" s="134"/>
      <c r="NED366" s="135"/>
      <c r="NEE366" s="111"/>
      <c r="NEF366" s="178"/>
      <c r="NEG366" s="178"/>
      <c r="NEH366" s="178"/>
      <c r="NEI366" s="178"/>
      <c r="NEJ366" s="179"/>
      <c r="NEK366" s="73"/>
      <c r="NEL366" s="73"/>
      <c r="NEM366" s="180"/>
      <c r="NEN366" s="75"/>
      <c r="NEO366" s="76"/>
      <c r="NEP366" s="180"/>
      <c r="NEQ366" s="180"/>
      <c r="NER366" s="180"/>
      <c r="NES366" s="75"/>
      <c r="NET366" s="76"/>
      <c r="NEU366" s="181"/>
      <c r="NEV366" s="181"/>
      <c r="NEW366" s="182"/>
      <c r="NEX366" s="134"/>
      <c r="NEY366" s="135"/>
      <c r="NEZ366" s="111"/>
      <c r="NFA366" s="178"/>
      <c r="NFB366" s="178"/>
      <c r="NFC366" s="178"/>
      <c r="NFD366" s="178"/>
      <c r="NFE366" s="179"/>
      <c r="NFF366" s="73"/>
      <c r="NFG366" s="73"/>
      <c r="NFH366" s="180"/>
      <c r="NFI366" s="75"/>
      <c r="NFJ366" s="76"/>
      <c r="NFK366" s="180"/>
      <c r="NFL366" s="180"/>
      <c r="NFM366" s="180"/>
      <c r="NFN366" s="75"/>
      <c r="NFO366" s="76"/>
      <c r="NFP366" s="181"/>
      <c r="NFQ366" s="181"/>
      <c r="NFR366" s="182"/>
      <c r="NFS366" s="134"/>
      <c r="NFT366" s="135"/>
      <c r="NFU366" s="111"/>
      <c r="NFV366" s="178"/>
      <c r="NFW366" s="178"/>
      <c r="NFX366" s="178"/>
      <c r="NFY366" s="178"/>
      <c r="NFZ366" s="179"/>
      <c r="NGA366" s="73"/>
      <c r="NGB366" s="73"/>
      <c r="NGC366" s="180"/>
      <c r="NGD366" s="75"/>
      <c r="NGE366" s="76"/>
      <c r="NGF366" s="180"/>
      <c r="NGG366" s="180"/>
      <c r="NGH366" s="180"/>
      <c r="NGI366" s="75"/>
      <c r="NGJ366" s="76"/>
      <c r="NGK366" s="181"/>
      <c r="NGL366" s="181"/>
      <c r="NGM366" s="182"/>
      <c r="NGN366" s="134"/>
      <c r="NGO366" s="135"/>
      <c r="NGP366" s="111"/>
      <c r="NGQ366" s="178"/>
      <c r="NGR366" s="178"/>
      <c r="NGS366" s="178"/>
      <c r="NGT366" s="178"/>
      <c r="NGU366" s="179"/>
      <c r="NGV366" s="73"/>
      <c r="NGW366" s="73"/>
      <c r="NGX366" s="180"/>
      <c r="NGY366" s="75"/>
      <c r="NGZ366" s="76"/>
      <c r="NHA366" s="180"/>
      <c r="NHB366" s="180"/>
      <c r="NHC366" s="180"/>
      <c r="NHD366" s="75"/>
      <c r="NHE366" s="76"/>
      <c r="NHF366" s="181"/>
      <c r="NHG366" s="181"/>
      <c r="NHH366" s="182"/>
      <c r="NHI366" s="134"/>
      <c r="NHJ366" s="135"/>
      <c r="NHK366" s="111"/>
      <c r="NHL366" s="178"/>
      <c r="NHM366" s="178"/>
      <c r="NHN366" s="178"/>
      <c r="NHO366" s="178"/>
      <c r="NHP366" s="179"/>
      <c r="NHQ366" s="73"/>
      <c r="NHR366" s="73"/>
      <c r="NHS366" s="180"/>
      <c r="NHT366" s="75"/>
      <c r="NHU366" s="76"/>
      <c r="NHV366" s="180"/>
      <c r="NHW366" s="180"/>
      <c r="NHX366" s="180"/>
      <c r="NHY366" s="75"/>
      <c r="NHZ366" s="76"/>
      <c r="NIA366" s="181"/>
      <c r="NIB366" s="181"/>
      <c r="NIC366" s="182"/>
      <c r="NID366" s="134"/>
      <c r="NIE366" s="135"/>
      <c r="NIF366" s="111"/>
      <c r="NIG366" s="178"/>
      <c r="NIH366" s="178"/>
      <c r="NII366" s="178"/>
      <c r="NIJ366" s="178"/>
      <c r="NIK366" s="179"/>
      <c r="NIL366" s="73"/>
      <c r="NIM366" s="73"/>
      <c r="NIN366" s="180"/>
      <c r="NIO366" s="75"/>
      <c r="NIP366" s="76"/>
      <c r="NIQ366" s="180"/>
      <c r="NIR366" s="180"/>
      <c r="NIS366" s="180"/>
      <c r="NIT366" s="75"/>
      <c r="NIU366" s="76"/>
      <c r="NIV366" s="181"/>
      <c r="NIW366" s="181"/>
      <c r="NIX366" s="182"/>
      <c r="NIY366" s="134"/>
      <c r="NIZ366" s="135"/>
      <c r="NJA366" s="111"/>
      <c r="NJB366" s="178"/>
      <c r="NJC366" s="178"/>
      <c r="NJD366" s="178"/>
      <c r="NJE366" s="178"/>
      <c r="NJF366" s="179"/>
      <c r="NJG366" s="73"/>
      <c r="NJH366" s="73"/>
      <c r="NJI366" s="180"/>
      <c r="NJJ366" s="75"/>
      <c r="NJK366" s="76"/>
      <c r="NJL366" s="180"/>
      <c r="NJM366" s="180"/>
      <c r="NJN366" s="180"/>
      <c r="NJO366" s="75"/>
      <c r="NJP366" s="76"/>
      <c r="NJQ366" s="181"/>
      <c r="NJR366" s="181"/>
      <c r="NJS366" s="182"/>
      <c r="NJT366" s="134"/>
      <c r="NJU366" s="135"/>
      <c r="NJV366" s="111"/>
      <c r="NJW366" s="178"/>
      <c r="NJX366" s="178"/>
      <c r="NJY366" s="178"/>
      <c r="NJZ366" s="178"/>
      <c r="NKA366" s="179"/>
      <c r="NKB366" s="73"/>
      <c r="NKC366" s="73"/>
      <c r="NKD366" s="180"/>
      <c r="NKE366" s="75"/>
      <c r="NKF366" s="76"/>
      <c r="NKG366" s="180"/>
      <c r="NKH366" s="180"/>
      <c r="NKI366" s="180"/>
      <c r="NKJ366" s="75"/>
      <c r="NKK366" s="76"/>
      <c r="NKL366" s="181"/>
      <c r="NKM366" s="181"/>
      <c r="NKN366" s="182"/>
      <c r="NKO366" s="134"/>
      <c r="NKP366" s="135"/>
      <c r="NKQ366" s="111"/>
      <c r="NKR366" s="178"/>
      <c r="NKS366" s="178"/>
      <c r="NKT366" s="178"/>
      <c r="NKU366" s="178"/>
      <c r="NKV366" s="179"/>
      <c r="NKW366" s="73"/>
      <c r="NKX366" s="73"/>
      <c r="NKY366" s="180"/>
      <c r="NKZ366" s="75"/>
      <c r="NLA366" s="76"/>
      <c r="NLB366" s="180"/>
      <c r="NLC366" s="180"/>
      <c r="NLD366" s="180"/>
      <c r="NLE366" s="75"/>
      <c r="NLF366" s="76"/>
      <c r="NLG366" s="181"/>
      <c r="NLH366" s="181"/>
      <c r="NLI366" s="182"/>
      <c r="NLJ366" s="134"/>
      <c r="NLK366" s="135"/>
      <c r="NLL366" s="111"/>
      <c r="NLM366" s="178"/>
      <c r="NLN366" s="178"/>
      <c r="NLO366" s="178"/>
      <c r="NLP366" s="178"/>
      <c r="NLQ366" s="179"/>
      <c r="NLR366" s="73"/>
      <c r="NLS366" s="73"/>
      <c r="NLT366" s="180"/>
      <c r="NLU366" s="75"/>
      <c r="NLV366" s="76"/>
      <c r="NLW366" s="180"/>
      <c r="NLX366" s="180"/>
      <c r="NLY366" s="180"/>
      <c r="NLZ366" s="75"/>
      <c r="NMA366" s="76"/>
      <c r="NMB366" s="181"/>
      <c r="NMC366" s="181"/>
      <c r="NMD366" s="182"/>
      <c r="NME366" s="134"/>
      <c r="NMF366" s="135"/>
      <c r="NMG366" s="111"/>
      <c r="NMH366" s="178"/>
      <c r="NMI366" s="178"/>
      <c r="NMJ366" s="178"/>
      <c r="NMK366" s="178"/>
      <c r="NML366" s="179"/>
      <c r="NMM366" s="73"/>
      <c r="NMN366" s="73"/>
      <c r="NMO366" s="180"/>
      <c r="NMP366" s="75"/>
      <c r="NMQ366" s="76"/>
      <c r="NMR366" s="180"/>
      <c r="NMS366" s="180"/>
      <c r="NMT366" s="180"/>
      <c r="NMU366" s="75"/>
      <c r="NMV366" s="76"/>
      <c r="NMW366" s="181"/>
      <c r="NMX366" s="181"/>
      <c r="NMY366" s="182"/>
      <c r="NMZ366" s="134"/>
      <c r="NNA366" s="135"/>
      <c r="NNB366" s="111"/>
      <c r="NNC366" s="178"/>
      <c r="NND366" s="178"/>
      <c r="NNE366" s="178"/>
      <c r="NNF366" s="178"/>
      <c r="NNG366" s="179"/>
      <c r="NNH366" s="73"/>
      <c r="NNI366" s="73"/>
      <c r="NNJ366" s="180"/>
      <c r="NNK366" s="75"/>
      <c r="NNL366" s="76"/>
      <c r="NNM366" s="180"/>
      <c r="NNN366" s="180"/>
      <c r="NNO366" s="180"/>
      <c r="NNP366" s="75"/>
      <c r="NNQ366" s="76"/>
      <c r="NNR366" s="181"/>
      <c r="NNS366" s="181"/>
      <c r="NNT366" s="182"/>
      <c r="NNU366" s="134"/>
      <c r="NNV366" s="135"/>
      <c r="NNW366" s="111"/>
      <c r="NNX366" s="178"/>
      <c r="NNY366" s="178"/>
      <c r="NNZ366" s="178"/>
      <c r="NOA366" s="178"/>
      <c r="NOB366" s="179"/>
      <c r="NOC366" s="73"/>
      <c r="NOD366" s="73"/>
      <c r="NOE366" s="180"/>
      <c r="NOF366" s="75"/>
      <c r="NOG366" s="76"/>
      <c r="NOH366" s="180"/>
      <c r="NOI366" s="180"/>
      <c r="NOJ366" s="180"/>
      <c r="NOK366" s="75"/>
      <c r="NOL366" s="76"/>
      <c r="NOM366" s="181"/>
      <c r="NON366" s="181"/>
      <c r="NOO366" s="182"/>
      <c r="NOP366" s="134"/>
      <c r="NOQ366" s="135"/>
      <c r="NOR366" s="111"/>
      <c r="NOS366" s="178"/>
      <c r="NOT366" s="178"/>
      <c r="NOU366" s="178"/>
      <c r="NOV366" s="178"/>
      <c r="NOW366" s="179"/>
      <c r="NOX366" s="73"/>
      <c r="NOY366" s="73"/>
      <c r="NOZ366" s="180"/>
      <c r="NPA366" s="75"/>
      <c r="NPB366" s="76"/>
      <c r="NPC366" s="180"/>
      <c r="NPD366" s="180"/>
      <c r="NPE366" s="180"/>
      <c r="NPF366" s="75"/>
      <c r="NPG366" s="76"/>
      <c r="NPH366" s="181"/>
      <c r="NPI366" s="181"/>
      <c r="NPJ366" s="182"/>
      <c r="NPK366" s="134"/>
      <c r="NPL366" s="135"/>
      <c r="NPM366" s="111"/>
      <c r="NPN366" s="178"/>
      <c r="NPO366" s="178"/>
      <c r="NPP366" s="178"/>
      <c r="NPQ366" s="178"/>
      <c r="NPR366" s="179"/>
      <c r="NPS366" s="73"/>
      <c r="NPT366" s="73"/>
      <c r="NPU366" s="180"/>
      <c r="NPV366" s="75"/>
      <c r="NPW366" s="76"/>
      <c r="NPX366" s="180"/>
      <c r="NPY366" s="180"/>
      <c r="NPZ366" s="180"/>
      <c r="NQA366" s="75"/>
      <c r="NQB366" s="76"/>
      <c r="NQC366" s="181"/>
      <c r="NQD366" s="181"/>
      <c r="NQE366" s="182"/>
      <c r="NQF366" s="134"/>
      <c r="NQG366" s="135"/>
      <c r="NQH366" s="111"/>
      <c r="NQI366" s="178"/>
      <c r="NQJ366" s="178"/>
      <c r="NQK366" s="178"/>
      <c r="NQL366" s="178"/>
      <c r="NQM366" s="179"/>
      <c r="NQN366" s="73"/>
      <c r="NQO366" s="73"/>
      <c r="NQP366" s="180"/>
      <c r="NQQ366" s="75"/>
      <c r="NQR366" s="76"/>
      <c r="NQS366" s="180"/>
      <c r="NQT366" s="180"/>
      <c r="NQU366" s="180"/>
      <c r="NQV366" s="75"/>
      <c r="NQW366" s="76"/>
      <c r="NQX366" s="181"/>
      <c r="NQY366" s="181"/>
      <c r="NQZ366" s="182"/>
      <c r="NRA366" s="134"/>
      <c r="NRB366" s="135"/>
      <c r="NRC366" s="111"/>
      <c r="NRD366" s="178"/>
      <c r="NRE366" s="178"/>
      <c r="NRF366" s="178"/>
      <c r="NRG366" s="178"/>
      <c r="NRH366" s="179"/>
      <c r="NRI366" s="73"/>
      <c r="NRJ366" s="73"/>
      <c r="NRK366" s="180"/>
      <c r="NRL366" s="75"/>
      <c r="NRM366" s="76"/>
      <c r="NRN366" s="180"/>
      <c r="NRO366" s="180"/>
      <c r="NRP366" s="180"/>
      <c r="NRQ366" s="75"/>
      <c r="NRR366" s="76"/>
      <c r="NRS366" s="181"/>
      <c r="NRT366" s="181"/>
      <c r="NRU366" s="182"/>
      <c r="NRV366" s="134"/>
      <c r="NRW366" s="135"/>
      <c r="NRX366" s="111"/>
      <c r="NRY366" s="178"/>
      <c r="NRZ366" s="178"/>
      <c r="NSA366" s="178"/>
      <c r="NSB366" s="178"/>
      <c r="NSC366" s="179"/>
      <c r="NSD366" s="73"/>
      <c r="NSE366" s="73"/>
      <c r="NSF366" s="180"/>
      <c r="NSG366" s="75"/>
      <c r="NSH366" s="76"/>
      <c r="NSI366" s="180"/>
      <c r="NSJ366" s="180"/>
      <c r="NSK366" s="180"/>
      <c r="NSL366" s="75"/>
      <c r="NSM366" s="76"/>
      <c r="NSN366" s="181"/>
      <c r="NSO366" s="181"/>
      <c r="NSP366" s="182"/>
      <c r="NSQ366" s="134"/>
      <c r="NSR366" s="135"/>
      <c r="NSS366" s="111"/>
      <c r="NST366" s="178"/>
      <c r="NSU366" s="178"/>
      <c r="NSV366" s="178"/>
      <c r="NSW366" s="178"/>
      <c r="NSX366" s="179"/>
      <c r="NSY366" s="73"/>
      <c r="NSZ366" s="73"/>
      <c r="NTA366" s="180"/>
      <c r="NTB366" s="75"/>
      <c r="NTC366" s="76"/>
      <c r="NTD366" s="180"/>
      <c r="NTE366" s="180"/>
      <c r="NTF366" s="180"/>
      <c r="NTG366" s="75"/>
      <c r="NTH366" s="76"/>
      <c r="NTI366" s="181"/>
      <c r="NTJ366" s="181"/>
      <c r="NTK366" s="182"/>
      <c r="NTL366" s="134"/>
      <c r="NTM366" s="135"/>
      <c r="NTN366" s="111"/>
      <c r="NTO366" s="178"/>
      <c r="NTP366" s="178"/>
      <c r="NTQ366" s="178"/>
      <c r="NTR366" s="178"/>
      <c r="NTS366" s="179"/>
      <c r="NTT366" s="73"/>
      <c r="NTU366" s="73"/>
      <c r="NTV366" s="180"/>
      <c r="NTW366" s="75"/>
      <c r="NTX366" s="76"/>
      <c r="NTY366" s="180"/>
      <c r="NTZ366" s="180"/>
      <c r="NUA366" s="180"/>
      <c r="NUB366" s="75"/>
      <c r="NUC366" s="76"/>
      <c r="NUD366" s="181"/>
      <c r="NUE366" s="181"/>
      <c r="NUF366" s="182"/>
      <c r="NUG366" s="134"/>
      <c r="NUH366" s="135"/>
      <c r="NUI366" s="111"/>
      <c r="NUJ366" s="178"/>
      <c r="NUK366" s="178"/>
      <c r="NUL366" s="178"/>
      <c r="NUM366" s="178"/>
      <c r="NUN366" s="179"/>
      <c r="NUO366" s="73"/>
      <c r="NUP366" s="73"/>
      <c r="NUQ366" s="180"/>
      <c r="NUR366" s="75"/>
      <c r="NUS366" s="76"/>
      <c r="NUT366" s="180"/>
      <c r="NUU366" s="180"/>
      <c r="NUV366" s="180"/>
      <c r="NUW366" s="75"/>
      <c r="NUX366" s="76"/>
      <c r="NUY366" s="181"/>
      <c r="NUZ366" s="181"/>
      <c r="NVA366" s="182"/>
      <c r="NVB366" s="134"/>
      <c r="NVC366" s="135"/>
      <c r="NVD366" s="111"/>
      <c r="NVE366" s="178"/>
      <c r="NVF366" s="178"/>
      <c r="NVG366" s="178"/>
      <c r="NVH366" s="178"/>
      <c r="NVI366" s="179"/>
      <c r="NVJ366" s="73"/>
      <c r="NVK366" s="73"/>
      <c r="NVL366" s="180"/>
      <c r="NVM366" s="75"/>
      <c r="NVN366" s="76"/>
      <c r="NVO366" s="180"/>
      <c r="NVP366" s="180"/>
      <c r="NVQ366" s="180"/>
      <c r="NVR366" s="75"/>
      <c r="NVS366" s="76"/>
      <c r="NVT366" s="181"/>
      <c r="NVU366" s="181"/>
      <c r="NVV366" s="182"/>
      <c r="NVW366" s="134"/>
      <c r="NVX366" s="135"/>
      <c r="NVY366" s="111"/>
      <c r="NVZ366" s="178"/>
      <c r="NWA366" s="178"/>
      <c r="NWB366" s="178"/>
      <c r="NWC366" s="178"/>
      <c r="NWD366" s="179"/>
      <c r="NWE366" s="73"/>
      <c r="NWF366" s="73"/>
      <c r="NWG366" s="180"/>
      <c r="NWH366" s="75"/>
      <c r="NWI366" s="76"/>
      <c r="NWJ366" s="180"/>
      <c r="NWK366" s="180"/>
      <c r="NWL366" s="180"/>
      <c r="NWM366" s="75"/>
      <c r="NWN366" s="76"/>
      <c r="NWO366" s="181"/>
      <c r="NWP366" s="181"/>
      <c r="NWQ366" s="182"/>
      <c r="NWR366" s="134"/>
      <c r="NWS366" s="135"/>
      <c r="NWT366" s="111"/>
      <c r="NWU366" s="178"/>
      <c r="NWV366" s="178"/>
      <c r="NWW366" s="178"/>
      <c r="NWX366" s="178"/>
      <c r="NWY366" s="179"/>
      <c r="NWZ366" s="73"/>
      <c r="NXA366" s="73"/>
      <c r="NXB366" s="180"/>
      <c r="NXC366" s="75"/>
      <c r="NXD366" s="76"/>
      <c r="NXE366" s="180"/>
      <c r="NXF366" s="180"/>
      <c r="NXG366" s="180"/>
      <c r="NXH366" s="75"/>
      <c r="NXI366" s="76"/>
      <c r="NXJ366" s="181"/>
      <c r="NXK366" s="181"/>
      <c r="NXL366" s="182"/>
      <c r="NXM366" s="134"/>
      <c r="NXN366" s="135"/>
      <c r="NXO366" s="111"/>
      <c r="NXP366" s="178"/>
      <c r="NXQ366" s="178"/>
      <c r="NXR366" s="178"/>
      <c r="NXS366" s="178"/>
      <c r="NXT366" s="179"/>
      <c r="NXU366" s="73"/>
      <c r="NXV366" s="73"/>
      <c r="NXW366" s="180"/>
      <c r="NXX366" s="75"/>
      <c r="NXY366" s="76"/>
      <c r="NXZ366" s="180"/>
      <c r="NYA366" s="180"/>
      <c r="NYB366" s="180"/>
      <c r="NYC366" s="75"/>
      <c r="NYD366" s="76"/>
      <c r="NYE366" s="181"/>
      <c r="NYF366" s="181"/>
      <c r="NYG366" s="182"/>
      <c r="NYH366" s="134"/>
      <c r="NYI366" s="135"/>
      <c r="NYJ366" s="111"/>
      <c r="NYK366" s="178"/>
      <c r="NYL366" s="178"/>
      <c r="NYM366" s="178"/>
      <c r="NYN366" s="178"/>
      <c r="NYO366" s="179"/>
      <c r="NYP366" s="73"/>
      <c r="NYQ366" s="73"/>
      <c r="NYR366" s="180"/>
      <c r="NYS366" s="75"/>
      <c r="NYT366" s="76"/>
      <c r="NYU366" s="180"/>
      <c r="NYV366" s="180"/>
      <c r="NYW366" s="180"/>
      <c r="NYX366" s="75"/>
      <c r="NYY366" s="76"/>
      <c r="NYZ366" s="181"/>
      <c r="NZA366" s="181"/>
      <c r="NZB366" s="182"/>
      <c r="NZC366" s="134"/>
      <c r="NZD366" s="135"/>
      <c r="NZE366" s="111"/>
      <c r="NZF366" s="178"/>
      <c r="NZG366" s="178"/>
      <c r="NZH366" s="178"/>
      <c r="NZI366" s="178"/>
      <c r="NZJ366" s="179"/>
      <c r="NZK366" s="73"/>
      <c r="NZL366" s="73"/>
      <c r="NZM366" s="180"/>
      <c r="NZN366" s="75"/>
      <c r="NZO366" s="76"/>
      <c r="NZP366" s="180"/>
      <c r="NZQ366" s="180"/>
      <c r="NZR366" s="180"/>
      <c r="NZS366" s="75"/>
      <c r="NZT366" s="76"/>
      <c r="NZU366" s="181"/>
      <c r="NZV366" s="181"/>
      <c r="NZW366" s="182"/>
      <c r="NZX366" s="134"/>
      <c r="NZY366" s="135"/>
      <c r="NZZ366" s="111"/>
      <c r="OAA366" s="178"/>
      <c r="OAB366" s="178"/>
      <c r="OAC366" s="178"/>
      <c r="OAD366" s="178"/>
      <c r="OAE366" s="179"/>
      <c r="OAF366" s="73"/>
      <c r="OAG366" s="73"/>
      <c r="OAH366" s="180"/>
      <c r="OAI366" s="75"/>
      <c r="OAJ366" s="76"/>
      <c r="OAK366" s="180"/>
      <c r="OAL366" s="180"/>
      <c r="OAM366" s="180"/>
      <c r="OAN366" s="75"/>
      <c r="OAO366" s="76"/>
      <c r="OAP366" s="181"/>
      <c r="OAQ366" s="181"/>
      <c r="OAR366" s="182"/>
      <c r="OAS366" s="134"/>
      <c r="OAT366" s="135"/>
      <c r="OAU366" s="111"/>
      <c r="OAV366" s="178"/>
      <c r="OAW366" s="178"/>
      <c r="OAX366" s="178"/>
      <c r="OAY366" s="178"/>
      <c r="OAZ366" s="179"/>
      <c r="OBA366" s="73"/>
      <c r="OBB366" s="73"/>
      <c r="OBC366" s="180"/>
      <c r="OBD366" s="75"/>
      <c r="OBE366" s="76"/>
      <c r="OBF366" s="180"/>
      <c r="OBG366" s="180"/>
      <c r="OBH366" s="180"/>
      <c r="OBI366" s="75"/>
      <c r="OBJ366" s="76"/>
      <c r="OBK366" s="181"/>
      <c r="OBL366" s="181"/>
      <c r="OBM366" s="182"/>
      <c r="OBN366" s="134"/>
      <c r="OBO366" s="135"/>
      <c r="OBP366" s="111"/>
      <c r="OBQ366" s="178"/>
      <c r="OBR366" s="178"/>
      <c r="OBS366" s="178"/>
      <c r="OBT366" s="178"/>
      <c r="OBU366" s="179"/>
      <c r="OBV366" s="73"/>
      <c r="OBW366" s="73"/>
      <c r="OBX366" s="180"/>
      <c r="OBY366" s="75"/>
      <c r="OBZ366" s="76"/>
      <c r="OCA366" s="180"/>
      <c r="OCB366" s="180"/>
      <c r="OCC366" s="180"/>
      <c r="OCD366" s="75"/>
      <c r="OCE366" s="76"/>
      <c r="OCF366" s="181"/>
      <c r="OCG366" s="181"/>
      <c r="OCH366" s="182"/>
      <c r="OCI366" s="134"/>
      <c r="OCJ366" s="135"/>
      <c r="OCK366" s="111"/>
      <c r="OCL366" s="178"/>
      <c r="OCM366" s="178"/>
      <c r="OCN366" s="178"/>
      <c r="OCO366" s="178"/>
      <c r="OCP366" s="179"/>
      <c r="OCQ366" s="73"/>
      <c r="OCR366" s="73"/>
      <c r="OCS366" s="180"/>
      <c r="OCT366" s="75"/>
      <c r="OCU366" s="76"/>
      <c r="OCV366" s="180"/>
      <c r="OCW366" s="180"/>
      <c r="OCX366" s="180"/>
      <c r="OCY366" s="75"/>
      <c r="OCZ366" s="76"/>
      <c r="ODA366" s="181"/>
      <c r="ODB366" s="181"/>
      <c r="ODC366" s="182"/>
      <c r="ODD366" s="134"/>
      <c r="ODE366" s="135"/>
      <c r="ODF366" s="111"/>
      <c r="ODG366" s="178"/>
      <c r="ODH366" s="178"/>
      <c r="ODI366" s="178"/>
      <c r="ODJ366" s="178"/>
      <c r="ODK366" s="179"/>
      <c r="ODL366" s="73"/>
      <c r="ODM366" s="73"/>
      <c r="ODN366" s="180"/>
      <c r="ODO366" s="75"/>
      <c r="ODP366" s="76"/>
      <c r="ODQ366" s="180"/>
      <c r="ODR366" s="180"/>
      <c r="ODS366" s="180"/>
      <c r="ODT366" s="75"/>
      <c r="ODU366" s="76"/>
      <c r="ODV366" s="181"/>
      <c r="ODW366" s="181"/>
      <c r="ODX366" s="182"/>
      <c r="ODY366" s="134"/>
      <c r="ODZ366" s="135"/>
      <c r="OEA366" s="111"/>
      <c r="OEB366" s="178"/>
      <c r="OEC366" s="178"/>
      <c r="OED366" s="178"/>
      <c r="OEE366" s="178"/>
      <c r="OEF366" s="179"/>
      <c r="OEG366" s="73"/>
      <c r="OEH366" s="73"/>
      <c r="OEI366" s="180"/>
      <c r="OEJ366" s="75"/>
      <c r="OEK366" s="76"/>
      <c r="OEL366" s="180"/>
      <c r="OEM366" s="180"/>
      <c r="OEN366" s="180"/>
      <c r="OEO366" s="75"/>
      <c r="OEP366" s="76"/>
      <c r="OEQ366" s="181"/>
      <c r="OER366" s="181"/>
      <c r="OES366" s="182"/>
      <c r="OET366" s="134"/>
      <c r="OEU366" s="135"/>
      <c r="OEV366" s="111"/>
      <c r="OEW366" s="178"/>
      <c r="OEX366" s="178"/>
      <c r="OEY366" s="178"/>
      <c r="OEZ366" s="178"/>
      <c r="OFA366" s="179"/>
      <c r="OFB366" s="73"/>
      <c r="OFC366" s="73"/>
      <c r="OFD366" s="180"/>
      <c r="OFE366" s="75"/>
      <c r="OFF366" s="76"/>
      <c r="OFG366" s="180"/>
      <c r="OFH366" s="180"/>
      <c r="OFI366" s="180"/>
      <c r="OFJ366" s="75"/>
      <c r="OFK366" s="76"/>
      <c r="OFL366" s="181"/>
      <c r="OFM366" s="181"/>
      <c r="OFN366" s="182"/>
      <c r="OFO366" s="134"/>
      <c r="OFP366" s="135"/>
      <c r="OFQ366" s="111"/>
      <c r="OFR366" s="178"/>
      <c r="OFS366" s="178"/>
      <c r="OFT366" s="178"/>
      <c r="OFU366" s="178"/>
      <c r="OFV366" s="179"/>
      <c r="OFW366" s="73"/>
      <c r="OFX366" s="73"/>
      <c r="OFY366" s="180"/>
      <c r="OFZ366" s="75"/>
      <c r="OGA366" s="76"/>
      <c r="OGB366" s="180"/>
      <c r="OGC366" s="180"/>
      <c r="OGD366" s="180"/>
      <c r="OGE366" s="75"/>
      <c r="OGF366" s="76"/>
      <c r="OGG366" s="181"/>
      <c r="OGH366" s="181"/>
      <c r="OGI366" s="182"/>
      <c r="OGJ366" s="134"/>
      <c r="OGK366" s="135"/>
      <c r="OGL366" s="111"/>
      <c r="OGM366" s="178"/>
      <c r="OGN366" s="178"/>
      <c r="OGO366" s="178"/>
      <c r="OGP366" s="178"/>
      <c r="OGQ366" s="179"/>
      <c r="OGR366" s="73"/>
      <c r="OGS366" s="73"/>
      <c r="OGT366" s="180"/>
      <c r="OGU366" s="75"/>
      <c r="OGV366" s="76"/>
      <c r="OGW366" s="180"/>
      <c r="OGX366" s="180"/>
      <c r="OGY366" s="180"/>
      <c r="OGZ366" s="75"/>
      <c r="OHA366" s="76"/>
      <c r="OHB366" s="181"/>
      <c r="OHC366" s="181"/>
      <c r="OHD366" s="182"/>
      <c r="OHE366" s="134"/>
      <c r="OHF366" s="135"/>
      <c r="OHG366" s="111"/>
      <c r="OHH366" s="178"/>
      <c r="OHI366" s="178"/>
      <c r="OHJ366" s="178"/>
      <c r="OHK366" s="178"/>
      <c r="OHL366" s="179"/>
      <c r="OHM366" s="73"/>
      <c r="OHN366" s="73"/>
      <c r="OHO366" s="180"/>
      <c r="OHP366" s="75"/>
      <c r="OHQ366" s="76"/>
      <c r="OHR366" s="180"/>
      <c r="OHS366" s="180"/>
      <c r="OHT366" s="180"/>
      <c r="OHU366" s="75"/>
      <c r="OHV366" s="76"/>
      <c r="OHW366" s="181"/>
      <c r="OHX366" s="181"/>
      <c r="OHY366" s="182"/>
      <c r="OHZ366" s="134"/>
      <c r="OIA366" s="135"/>
      <c r="OIB366" s="111"/>
      <c r="OIC366" s="178"/>
      <c r="OID366" s="178"/>
      <c r="OIE366" s="178"/>
      <c r="OIF366" s="178"/>
      <c r="OIG366" s="179"/>
      <c r="OIH366" s="73"/>
      <c r="OII366" s="73"/>
      <c r="OIJ366" s="180"/>
      <c r="OIK366" s="75"/>
      <c r="OIL366" s="76"/>
      <c r="OIM366" s="180"/>
      <c r="OIN366" s="180"/>
      <c r="OIO366" s="180"/>
      <c r="OIP366" s="75"/>
      <c r="OIQ366" s="76"/>
      <c r="OIR366" s="181"/>
      <c r="OIS366" s="181"/>
      <c r="OIT366" s="182"/>
      <c r="OIU366" s="134"/>
      <c r="OIV366" s="135"/>
      <c r="OIW366" s="111"/>
      <c r="OIX366" s="178"/>
      <c r="OIY366" s="178"/>
      <c r="OIZ366" s="178"/>
      <c r="OJA366" s="178"/>
      <c r="OJB366" s="179"/>
      <c r="OJC366" s="73"/>
      <c r="OJD366" s="73"/>
      <c r="OJE366" s="180"/>
      <c r="OJF366" s="75"/>
      <c r="OJG366" s="76"/>
      <c r="OJH366" s="180"/>
      <c r="OJI366" s="180"/>
      <c r="OJJ366" s="180"/>
      <c r="OJK366" s="75"/>
      <c r="OJL366" s="76"/>
      <c r="OJM366" s="181"/>
      <c r="OJN366" s="181"/>
      <c r="OJO366" s="182"/>
      <c r="OJP366" s="134"/>
      <c r="OJQ366" s="135"/>
      <c r="OJR366" s="111"/>
      <c r="OJS366" s="178"/>
      <c r="OJT366" s="178"/>
      <c r="OJU366" s="178"/>
      <c r="OJV366" s="178"/>
      <c r="OJW366" s="179"/>
      <c r="OJX366" s="73"/>
      <c r="OJY366" s="73"/>
      <c r="OJZ366" s="180"/>
      <c r="OKA366" s="75"/>
      <c r="OKB366" s="76"/>
      <c r="OKC366" s="180"/>
      <c r="OKD366" s="180"/>
      <c r="OKE366" s="180"/>
      <c r="OKF366" s="75"/>
      <c r="OKG366" s="76"/>
      <c r="OKH366" s="181"/>
      <c r="OKI366" s="181"/>
      <c r="OKJ366" s="182"/>
      <c r="OKK366" s="134"/>
      <c r="OKL366" s="135"/>
      <c r="OKM366" s="111"/>
      <c r="OKN366" s="178"/>
      <c r="OKO366" s="178"/>
      <c r="OKP366" s="178"/>
      <c r="OKQ366" s="178"/>
      <c r="OKR366" s="179"/>
      <c r="OKS366" s="73"/>
      <c r="OKT366" s="73"/>
      <c r="OKU366" s="180"/>
      <c r="OKV366" s="75"/>
      <c r="OKW366" s="76"/>
      <c r="OKX366" s="180"/>
      <c r="OKY366" s="180"/>
      <c r="OKZ366" s="180"/>
      <c r="OLA366" s="75"/>
      <c r="OLB366" s="76"/>
      <c r="OLC366" s="181"/>
      <c r="OLD366" s="181"/>
      <c r="OLE366" s="182"/>
      <c r="OLF366" s="134"/>
      <c r="OLG366" s="135"/>
      <c r="OLH366" s="111"/>
      <c r="OLI366" s="178"/>
      <c r="OLJ366" s="178"/>
      <c r="OLK366" s="178"/>
      <c r="OLL366" s="178"/>
      <c r="OLM366" s="179"/>
      <c r="OLN366" s="73"/>
      <c r="OLO366" s="73"/>
      <c r="OLP366" s="180"/>
      <c r="OLQ366" s="75"/>
      <c r="OLR366" s="76"/>
      <c r="OLS366" s="180"/>
      <c r="OLT366" s="180"/>
      <c r="OLU366" s="180"/>
      <c r="OLV366" s="75"/>
      <c r="OLW366" s="76"/>
      <c r="OLX366" s="181"/>
      <c r="OLY366" s="181"/>
      <c r="OLZ366" s="182"/>
      <c r="OMA366" s="134"/>
      <c r="OMB366" s="135"/>
      <c r="OMC366" s="111"/>
      <c r="OMD366" s="178"/>
      <c r="OME366" s="178"/>
      <c r="OMF366" s="178"/>
      <c r="OMG366" s="178"/>
      <c r="OMH366" s="179"/>
      <c r="OMI366" s="73"/>
      <c r="OMJ366" s="73"/>
      <c r="OMK366" s="180"/>
      <c r="OML366" s="75"/>
      <c r="OMM366" s="76"/>
      <c r="OMN366" s="180"/>
      <c r="OMO366" s="180"/>
      <c r="OMP366" s="180"/>
      <c r="OMQ366" s="75"/>
      <c r="OMR366" s="76"/>
      <c r="OMS366" s="181"/>
      <c r="OMT366" s="181"/>
      <c r="OMU366" s="182"/>
      <c r="OMV366" s="134"/>
      <c r="OMW366" s="135"/>
      <c r="OMX366" s="111"/>
      <c r="OMY366" s="178"/>
      <c r="OMZ366" s="178"/>
      <c r="ONA366" s="178"/>
      <c r="ONB366" s="178"/>
      <c r="ONC366" s="179"/>
      <c r="OND366" s="73"/>
      <c r="ONE366" s="73"/>
      <c r="ONF366" s="180"/>
      <c r="ONG366" s="75"/>
      <c r="ONH366" s="76"/>
      <c r="ONI366" s="180"/>
      <c r="ONJ366" s="180"/>
      <c r="ONK366" s="180"/>
      <c r="ONL366" s="75"/>
      <c r="ONM366" s="76"/>
      <c r="ONN366" s="181"/>
      <c r="ONO366" s="181"/>
      <c r="ONP366" s="182"/>
      <c r="ONQ366" s="134"/>
      <c r="ONR366" s="135"/>
      <c r="ONS366" s="111"/>
      <c r="ONT366" s="178"/>
      <c r="ONU366" s="178"/>
      <c r="ONV366" s="178"/>
      <c r="ONW366" s="178"/>
      <c r="ONX366" s="179"/>
      <c r="ONY366" s="73"/>
      <c r="ONZ366" s="73"/>
      <c r="OOA366" s="180"/>
      <c r="OOB366" s="75"/>
      <c r="OOC366" s="76"/>
      <c r="OOD366" s="180"/>
      <c r="OOE366" s="180"/>
      <c r="OOF366" s="180"/>
      <c r="OOG366" s="75"/>
      <c r="OOH366" s="76"/>
      <c r="OOI366" s="181"/>
      <c r="OOJ366" s="181"/>
      <c r="OOK366" s="182"/>
      <c r="OOL366" s="134"/>
      <c r="OOM366" s="135"/>
      <c r="OON366" s="111"/>
      <c r="OOO366" s="178"/>
      <c r="OOP366" s="178"/>
      <c r="OOQ366" s="178"/>
      <c r="OOR366" s="178"/>
      <c r="OOS366" s="179"/>
      <c r="OOT366" s="73"/>
      <c r="OOU366" s="73"/>
      <c r="OOV366" s="180"/>
      <c r="OOW366" s="75"/>
      <c r="OOX366" s="76"/>
      <c r="OOY366" s="180"/>
      <c r="OOZ366" s="180"/>
      <c r="OPA366" s="180"/>
      <c r="OPB366" s="75"/>
      <c r="OPC366" s="76"/>
      <c r="OPD366" s="181"/>
      <c r="OPE366" s="181"/>
      <c r="OPF366" s="182"/>
      <c r="OPG366" s="134"/>
      <c r="OPH366" s="135"/>
      <c r="OPI366" s="111"/>
      <c r="OPJ366" s="178"/>
      <c r="OPK366" s="178"/>
      <c r="OPL366" s="178"/>
      <c r="OPM366" s="178"/>
      <c r="OPN366" s="179"/>
      <c r="OPO366" s="73"/>
      <c r="OPP366" s="73"/>
      <c r="OPQ366" s="180"/>
      <c r="OPR366" s="75"/>
      <c r="OPS366" s="76"/>
      <c r="OPT366" s="180"/>
      <c r="OPU366" s="180"/>
      <c r="OPV366" s="180"/>
      <c r="OPW366" s="75"/>
      <c r="OPX366" s="76"/>
      <c r="OPY366" s="181"/>
      <c r="OPZ366" s="181"/>
      <c r="OQA366" s="182"/>
      <c r="OQB366" s="134"/>
      <c r="OQC366" s="135"/>
      <c r="OQD366" s="111"/>
      <c r="OQE366" s="178"/>
      <c r="OQF366" s="178"/>
      <c r="OQG366" s="178"/>
      <c r="OQH366" s="178"/>
      <c r="OQI366" s="179"/>
      <c r="OQJ366" s="73"/>
      <c r="OQK366" s="73"/>
      <c r="OQL366" s="180"/>
      <c r="OQM366" s="75"/>
      <c r="OQN366" s="76"/>
      <c r="OQO366" s="180"/>
      <c r="OQP366" s="180"/>
      <c r="OQQ366" s="180"/>
      <c r="OQR366" s="75"/>
      <c r="OQS366" s="76"/>
      <c r="OQT366" s="181"/>
      <c r="OQU366" s="181"/>
      <c r="OQV366" s="182"/>
      <c r="OQW366" s="134"/>
      <c r="OQX366" s="135"/>
      <c r="OQY366" s="111"/>
      <c r="OQZ366" s="178"/>
      <c r="ORA366" s="178"/>
      <c r="ORB366" s="178"/>
      <c r="ORC366" s="178"/>
      <c r="ORD366" s="179"/>
      <c r="ORE366" s="73"/>
      <c r="ORF366" s="73"/>
      <c r="ORG366" s="180"/>
      <c r="ORH366" s="75"/>
      <c r="ORI366" s="76"/>
      <c r="ORJ366" s="180"/>
      <c r="ORK366" s="180"/>
      <c r="ORL366" s="180"/>
      <c r="ORM366" s="75"/>
      <c r="ORN366" s="76"/>
      <c r="ORO366" s="181"/>
      <c r="ORP366" s="181"/>
      <c r="ORQ366" s="182"/>
      <c r="ORR366" s="134"/>
      <c r="ORS366" s="135"/>
      <c r="ORT366" s="111"/>
      <c r="ORU366" s="178"/>
      <c r="ORV366" s="178"/>
      <c r="ORW366" s="178"/>
      <c r="ORX366" s="178"/>
      <c r="ORY366" s="179"/>
      <c r="ORZ366" s="73"/>
      <c r="OSA366" s="73"/>
      <c r="OSB366" s="180"/>
      <c r="OSC366" s="75"/>
      <c r="OSD366" s="76"/>
      <c r="OSE366" s="180"/>
      <c r="OSF366" s="180"/>
      <c r="OSG366" s="180"/>
      <c r="OSH366" s="75"/>
      <c r="OSI366" s="76"/>
      <c r="OSJ366" s="181"/>
      <c r="OSK366" s="181"/>
      <c r="OSL366" s="182"/>
      <c r="OSM366" s="134"/>
      <c r="OSN366" s="135"/>
      <c r="OSO366" s="111"/>
      <c r="OSP366" s="178"/>
      <c r="OSQ366" s="178"/>
      <c r="OSR366" s="178"/>
      <c r="OSS366" s="178"/>
      <c r="OST366" s="179"/>
      <c r="OSU366" s="73"/>
      <c r="OSV366" s="73"/>
      <c r="OSW366" s="180"/>
      <c r="OSX366" s="75"/>
      <c r="OSY366" s="76"/>
      <c r="OSZ366" s="180"/>
      <c r="OTA366" s="180"/>
      <c r="OTB366" s="180"/>
      <c r="OTC366" s="75"/>
      <c r="OTD366" s="76"/>
      <c r="OTE366" s="181"/>
      <c r="OTF366" s="181"/>
      <c r="OTG366" s="182"/>
      <c r="OTH366" s="134"/>
      <c r="OTI366" s="135"/>
      <c r="OTJ366" s="111"/>
      <c r="OTK366" s="178"/>
      <c r="OTL366" s="178"/>
      <c r="OTM366" s="178"/>
      <c r="OTN366" s="178"/>
      <c r="OTO366" s="179"/>
      <c r="OTP366" s="73"/>
      <c r="OTQ366" s="73"/>
      <c r="OTR366" s="180"/>
      <c r="OTS366" s="75"/>
      <c r="OTT366" s="76"/>
      <c r="OTU366" s="180"/>
      <c r="OTV366" s="180"/>
      <c r="OTW366" s="180"/>
      <c r="OTX366" s="75"/>
      <c r="OTY366" s="76"/>
      <c r="OTZ366" s="181"/>
      <c r="OUA366" s="181"/>
      <c r="OUB366" s="182"/>
      <c r="OUC366" s="134"/>
      <c r="OUD366" s="135"/>
      <c r="OUE366" s="111"/>
      <c r="OUF366" s="178"/>
      <c r="OUG366" s="178"/>
      <c r="OUH366" s="178"/>
      <c r="OUI366" s="178"/>
      <c r="OUJ366" s="179"/>
      <c r="OUK366" s="73"/>
      <c r="OUL366" s="73"/>
      <c r="OUM366" s="180"/>
      <c r="OUN366" s="75"/>
      <c r="OUO366" s="76"/>
      <c r="OUP366" s="180"/>
      <c r="OUQ366" s="180"/>
      <c r="OUR366" s="180"/>
      <c r="OUS366" s="75"/>
      <c r="OUT366" s="76"/>
      <c r="OUU366" s="181"/>
      <c r="OUV366" s="181"/>
      <c r="OUW366" s="182"/>
      <c r="OUX366" s="134"/>
      <c r="OUY366" s="135"/>
      <c r="OUZ366" s="111"/>
      <c r="OVA366" s="178"/>
      <c r="OVB366" s="178"/>
      <c r="OVC366" s="178"/>
      <c r="OVD366" s="178"/>
      <c r="OVE366" s="179"/>
      <c r="OVF366" s="73"/>
      <c r="OVG366" s="73"/>
      <c r="OVH366" s="180"/>
      <c r="OVI366" s="75"/>
      <c r="OVJ366" s="76"/>
      <c r="OVK366" s="180"/>
      <c r="OVL366" s="180"/>
      <c r="OVM366" s="180"/>
      <c r="OVN366" s="75"/>
      <c r="OVO366" s="76"/>
      <c r="OVP366" s="181"/>
      <c r="OVQ366" s="181"/>
      <c r="OVR366" s="182"/>
      <c r="OVS366" s="134"/>
      <c r="OVT366" s="135"/>
      <c r="OVU366" s="111"/>
      <c r="OVV366" s="178"/>
      <c r="OVW366" s="178"/>
      <c r="OVX366" s="178"/>
      <c r="OVY366" s="178"/>
      <c r="OVZ366" s="179"/>
      <c r="OWA366" s="73"/>
      <c r="OWB366" s="73"/>
      <c r="OWC366" s="180"/>
      <c r="OWD366" s="75"/>
      <c r="OWE366" s="76"/>
      <c r="OWF366" s="180"/>
      <c r="OWG366" s="180"/>
      <c r="OWH366" s="180"/>
      <c r="OWI366" s="75"/>
      <c r="OWJ366" s="76"/>
      <c r="OWK366" s="181"/>
      <c r="OWL366" s="181"/>
      <c r="OWM366" s="182"/>
      <c r="OWN366" s="134"/>
      <c r="OWO366" s="135"/>
      <c r="OWP366" s="111"/>
      <c r="OWQ366" s="178"/>
      <c r="OWR366" s="178"/>
      <c r="OWS366" s="178"/>
      <c r="OWT366" s="178"/>
      <c r="OWU366" s="179"/>
      <c r="OWV366" s="73"/>
      <c r="OWW366" s="73"/>
      <c r="OWX366" s="180"/>
      <c r="OWY366" s="75"/>
      <c r="OWZ366" s="76"/>
      <c r="OXA366" s="180"/>
      <c r="OXB366" s="180"/>
      <c r="OXC366" s="180"/>
      <c r="OXD366" s="75"/>
      <c r="OXE366" s="76"/>
      <c r="OXF366" s="181"/>
      <c r="OXG366" s="181"/>
      <c r="OXH366" s="182"/>
      <c r="OXI366" s="134"/>
      <c r="OXJ366" s="135"/>
      <c r="OXK366" s="111"/>
      <c r="OXL366" s="178"/>
      <c r="OXM366" s="178"/>
      <c r="OXN366" s="178"/>
      <c r="OXO366" s="178"/>
      <c r="OXP366" s="179"/>
      <c r="OXQ366" s="73"/>
      <c r="OXR366" s="73"/>
      <c r="OXS366" s="180"/>
      <c r="OXT366" s="75"/>
      <c r="OXU366" s="76"/>
      <c r="OXV366" s="180"/>
      <c r="OXW366" s="180"/>
      <c r="OXX366" s="180"/>
      <c r="OXY366" s="75"/>
      <c r="OXZ366" s="76"/>
      <c r="OYA366" s="181"/>
      <c r="OYB366" s="181"/>
      <c r="OYC366" s="182"/>
      <c r="OYD366" s="134"/>
      <c r="OYE366" s="135"/>
      <c r="OYF366" s="111"/>
      <c r="OYG366" s="178"/>
      <c r="OYH366" s="178"/>
      <c r="OYI366" s="178"/>
      <c r="OYJ366" s="178"/>
      <c r="OYK366" s="179"/>
      <c r="OYL366" s="73"/>
      <c r="OYM366" s="73"/>
      <c r="OYN366" s="180"/>
      <c r="OYO366" s="75"/>
      <c r="OYP366" s="76"/>
      <c r="OYQ366" s="180"/>
      <c r="OYR366" s="180"/>
      <c r="OYS366" s="180"/>
      <c r="OYT366" s="75"/>
      <c r="OYU366" s="76"/>
      <c r="OYV366" s="181"/>
      <c r="OYW366" s="181"/>
      <c r="OYX366" s="182"/>
      <c r="OYY366" s="134"/>
      <c r="OYZ366" s="135"/>
      <c r="OZA366" s="111"/>
      <c r="OZB366" s="178"/>
      <c r="OZC366" s="178"/>
      <c r="OZD366" s="178"/>
      <c r="OZE366" s="178"/>
      <c r="OZF366" s="179"/>
      <c r="OZG366" s="73"/>
      <c r="OZH366" s="73"/>
      <c r="OZI366" s="180"/>
      <c r="OZJ366" s="75"/>
      <c r="OZK366" s="76"/>
      <c r="OZL366" s="180"/>
      <c r="OZM366" s="180"/>
      <c r="OZN366" s="180"/>
      <c r="OZO366" s="75"/>
      <c r="OZP366" s="76"/>
      <c r="OZQ366" s="181"/>
      <c r="OZR366" s="181"/>
      <c r="OZS366" s="182"/>
      <c r="OZT366" s="134"/>
      <c r="OZU366" s="135"/>
      <c r="OZV366" s="111"/>
      <c r="OZW366" s="178"/>
      <c r="OZX366" s="178"/>
      <c r="OZY366" s="178"/>
      <c r="OZZ366" s="178"/>
      <c r="PAA366" s="179"/>
      <c r="PAB366" s="73"/>
      <c r="PAC366" s="73"/>
      <c r="PAD366" s="180"/>
      <c r="PAE366" s="75"/>
      <c r="PAF366" s="76"/>
      <c r="PAG366" s="180"/>
      <c r="PAH366" s="180"/>
      <c r="PAI366" s="180"/>
      <c r="PAJ366" s="75"/>
      <c r="PAK366" s="76"/>
      <c r="PAL366" s="181"/>
      <c r="PAM366" s="181"/>
      <c r="PAN366" s="182"/>
      <c r="PAO366" s="134"/>
      <c r="PAP366" s="135"/>
      <c r="PAQ366" s="111"/>
      <c r="PAR366" s="178"/>
      <c r="PAS366" s="178"/>
      <c r="PAT366" s="178"/>
      <c r="PAU366" s="178"/>
      <c r="PAV366" s="179"/>
      <c r="PAW366" s="73"/>
      <c r="PAX366" s="73"/>
      <c r="PAY366" s="180"/>
      <c r="PAZ366" s="75"/>
      <c r="PBA366" s="76"/>
      <c r="PBB366" s="180"/>
      <c r="PBC366" s="180"/>
      <c r="PBD366" s="180"/>
      <c r="PBE366" s="75"/>
      <c r="PBF366" s="76"/>
      <c r="PBG366" s="181"/>
      <c r="PBH366" s="181"/>
      <c r="PBI366" s="182"/>
      <c r="PBJ366" s="134"/>
      <c r="PBK366" s="135"/>
      <c r="PBL366" s="111"/>
      <c r="PBM366" s="178"/>
      <c r="PBN366" s="178"/>
      <c r="PBO366" s="178"/>
      <c r="PBP366" s="178"/>
      <c r="PBQ366" s="179"/>
      <c r="PBR366" s="73"/>
      <c r="PBS366" s="73"/>
      <c r="PBT366" s="180"/>
      <c r="PBU366" s="75"/>
      <c r="PBV366" s="76"/>
      <c r="PBW366" s="180"/>
      <c r="PBX366" s="180"/>
      <c r="PBY366" s="180"/>
      <c r="PBZ366" s="75"/>
      <c r="PCA366" s="76"/>
      <c r="PCB366" s="181"/>
      <c r="PCC366" s="181"/>
      <c r="PCD366" s="182"/>
      <c r="PCE366" s="134"/>
      <c r="PCF366" s="135"/>
      <c r="PCG366" s="111"/>
      <c r="PCH366" s="178"/>
      <c r="PCI366" s="178"/>
      <c r="PCJ366" s="178"/>
      <c r="PCK366" s="178"/>
      <c r="PCL366" s="179"/>
      <c r="PCM366" s="73"/>
      <c r="PCN366" s="73"/>
      <c r="PCO366" s="180"/>
      <c r="PCP366" s="75"/>
      <c r="PCQ366" s="76"/>
      <c r="PCR366" s="180"/>
      <c r="PCS366" s="180"/>
      <c r="PCT366" s="180"/>
      <c r="PCU366" s="75"/>
      <c r="PCV366" s="76"/>
      <c r="PCW366" s="181"/>
      <c r="PCX366" s="181"/>
      <c r="PCY366" s="182"/>
      <c r="PCZ366" s="134"/>
      <c r="PDA366" s="135"/>
      <c r="PDB366" s="111"/>
      <c r="PDC366" s="178"/>
      <c r="PDD366" s="178"/>
      <c r="PDE366" s="178"/>
      <c r="PDF366" s="178"/>
      <c r="PDG366" s="179"/>
      <c r="PDH366" s="73"/>
      <c r="PDI366" s="73"/>
      <c r="PDJ366" s="180"/>
      <c r="PDK366" s="75"/>
      <c r="PDL366" s="76"/>
      <c r="PDM366" s="180"/>
      <c r="PDN366" s="180"/>
      <c r="PDO366" s="180"/>
      <c r="PDP366" s="75"/>
      <c r="PDQ366" s="76"/>
      <c r="PDR366" s="181"/>
      <c r="PDS366" s="181"/>
      <c r="PDT366" s="182"/>
      <c r="PDU366" s="134"/>
      <c r="PDV366" s="135"/>
      <c r="PDW366" s="111"/>
      <c r="PDX366" s="178"/>
      <c r="PDY366" s="178"/>
      <c r="PDZ366" s="178"/>
      <c r="PEA366" s="178"/>
      <c r="PEB366" s="179"/>
      <c r="PEC366" s="73"/>
      <c r="PED366" s="73"/>
      <c r="PEE366" s="180"/>
      <c r="PEF366" s="75"/>
      <c r="PEG366" s="76"/>
      <c r="PEH366" s="180"/>
      <c r="PEI366" s="180"/>
      <c r="PEJ366" s="180"/>
      <c r="PEK366" s="75"/>
      <c r="PEL366" s="76"/>
      <c r="PEM366" s="181"/>
      <c r="PEN366" s="181"/>
      <c r="PEO366" s="182"/>
      <c r="PEP366" s="134"/>
      <c r="PEQ366" s="135"/>
      <c r="PER366" s="111"/>
      <c r="PES366" s="178"/>
      <c r="PET366" s="178"/>
      <c r="PEU366" s="178"/>
      <c r="PEV366" s="178"/>
      <c r="PEW366" s="179"/>
      <c r="PEX366" s="73"/>
      <c r="PEY366" s="73"/>
      <c r="PEZ366" s="180"/>
      <c r="PFA366" s="75"/>
      <c r="PFB366" s="76"/>
      <c r="PFC366" s="180"/>
      <c r="PFD366" s="180"/>
      <c r="PFE366" s="180"/>
      <c r="PFF366" s="75"/>
      <c r="PFG366" s="76"/>
      <c r="PFH366" s="181"/>
      <c r="PFI366" s="181"/>
      <c r="PFJ366" s="182"/>
      <c r="PFK366" s="134"/>
      <c r="PFL366" s="135"/>
      <c r="PFM366" s="111"/>
      <c r="PFN366" s="178"/>
      <c r="PFO366" s="178"/>
      <c r="PFP366" s="178"/>
      <c r="PFQ366" s="178"/>
      <c r="PFR366" s="179"/>
      <c r="PFS366" s="73"/>
      <c r="PFT366" s="73"/>
      <c r="PFU366" s="180"/>
      <c r="PFV366" s="75"/>
      <c r="PFW366" s="76"/>
      <c r="PFX366" s="180"/>
      <c r="PFY366" s="180"/>
      <c r="PFZ366" s="180"/>
      <c r="PGA366" s="75"/>
      <c r="PGB366" s="76"/>
      <c r="PGC366" s="181"/>
      <c r="PGD366" s="181"/>
      <c r="PGE366" s="182"/>
      <c r="PGF366" s="134"/>
      <c r="PGG366" s="135"/>
      <c r="PGH366" s="111"/>
      <c r="PGI366" s="178"/>
      <c r="PGJ366" s="178"/>
      <c r="PGK366" s="178"/>
      <c r="PGL366" s="178"/>
      <c r="PGM366" s="179"/>
      <c r="PGN366" s="73"/>
      <c r="PGO366" s="73"/>
      <c r="PGP366" s="180"/>
      <c r="PGQ366" s="75"/>
      <c r="PGR366" s="76"/>
      <c r="PGS366" s="180"/>
      <c r="PGT366" s="180"/>
      <c r="PGU366" s="180"/>
      <c r="PGV366" s="75"/>
      <c r="PGW366" s="76"/>
      <c r="PGX366" s="181"/>
      <c r="PGY366" s="181"/>
      <c r="PGZ366" s="182"/>
      <c r="PHA366" s="134"/>
      <c r="PHB366" s="135"/>
      <c r="PHC366" s="111"/>
      <c r="PHD366" s="178"/>
      <c r="PHE366" s="178"/>
      <c r="PHF366" s="178"/>
      <c r="PHG366" s="178"/>
      <c r="PHH366" s="179"/>
      <c r="PHI366" s="73"/>
      <c r="PHJ366" s="73"/>
      <c r="PHK366" s="180"/>
      <c r="PHL366" s="75"/>
      <c r="PHM366" s="76"/>
      <c r="PHN366" s="180"/>
      <c r="PHO366" s="180"/>
      <c r="PHP366" s="180"/>
      <c r="PHQ366" s="75"/>
      <c r="PHR366" s="76"/>
      <c r="PHS366" s="181"/>
      <c r="PHT366" s="181"/>
      <c r="PHU366" s="182"/>
      <c r="PHV366" s="134"/>
      <c r="PHW366" s="135"/>
      <c r="PHX366" s="111"/>
      <c r="PHY366" s="178"/>
      <c r="PHZ366" s="178"/>
      <c r="PIA366" s="178"/>
      <c r="PIB366" s="178"/>
      <c r="PIC366" s="179"/>
      <c r="PID366" s="73"/>
      <c r="PIE366" s="73"/>
      <c r="PIF366" s="180"/>
      <c r="PIG366" s="75"/>
      <c r="PIH366" s="76"/>
      <c r="PII366" s="180"/>
      <c r="PIJ366" s="180"/>
      <c r="PIK366" s="180"/>
      <c r="PIL366" s="75"/>
      <c r="PIM366" s="76"/>
      <c r="PIN366" s="181"/>
      <c r="PIO366" s="181"/>
      <c r="PIP366" s="182"/>
      <c r="PIQ366" s="134"/>
      <c r="PIR366" s="135"/>
      <c r="PIS366" s="111"/>
      <c r="PIT366" s="178"/>
      <c r="PIU366" s="178"/>
      <c r="PIV366" s="178"/>
      <c r="PIW366" s="178"/>
      <c r="PIX366" s="179"/>
      <c r="PIY366" s="73"/>
      <c r="PIZ366" s="73"/>
      <c r="PJA366" s="180"/>
      <c r="PJB366" s="75"/>
      <c r="PJC366" s="76"/>
      <c r="PJD366" s="180"/>
      <c r="PJE366" s="180"/>
      <c r="PJF366" s="180"/>
      <c r="PJG366" s="75"/>
      <c r="PJH366" s="76"/>
      <c r="PJI366" s="181"/>
      <c r="PJJ366" s="181"/>
      <c r="PJK366" s="182"/>
      <c r="PJL366" s="134"/>
      <c r="PJM366" s="135"/>
      <c r="PJN366" s="111"/>
      <c r="PJO366" s="178"/>
      <c r="PJP366" s="178"/>
      <c r="PJQ366" s="178"/>
      <c r="PJR366" s="178"/>
      <c r="PJS366" s="179"/>
      <c r="PJT366" s="73"/>
      <c r="PJU366" s="73"/>
      <c r="PJV366" s="180"/>
      <c r="PJW366" s="75"/>
      <c r="PJX366" s="76"/>
      <c r="PJY366" s="180"/>
      <c r="PJZ366" s="180"/>
      <c r="PKA366" s="180"/>
      <c r="PKB366" s="75"/>
      <c r="PKC366" s="76"/>
      <c r="PKD366" s="181"/>
      <c r="PKE366" s="181"/>
      <c r="PKF366" s="182"/>
      <c r="PKG366" s="134"/>
      <c r="PKH366" s="135"/>
      <c r="PKI366" s="111"/>
      <c r="PKJ366" s="178"/>
      <c r="PKK366" s="178"/>
      <c r="PKL366" s="178"/>
      <c r="PKM366" s="178"/>
      <c r="PKN366" s="179"/>
      <c r="PKO366" s="73"/>
      <c r="PKP366" s="73"/>
      <c r="PKQ366" s="180"/>
      <c r="PKR366" s="75"/>
      <c r="PKS366" s="76"/>
      <c r="PKT366" s="180"/>
      <c r="PKU366" s="180"/>
      <c r="PKV366" s="180"/>
      <c r="PKW366" s="75"/>
      <c r="PKX366" s="76"/>
      <c r="PKY366" s="181"/>
      <c r="PKZ366" s="181"/>
      <c r="PLA366" s="182"/>
      <c r="PLB366" s="134"/>
      <c r="PLC366" s="135"/>
      <c r="PLD366" s="111"/>
      <c r="PLE366" s="178"/>
      <c r="PLF366" s="178"/>
      <c r="PLG366" s="178"/>
      <c r="PLH366" s="178"/>
      <c r="PLI366" s="179"/>
      <c r="PLJ366" s="73"/>
      <c r="PLK366" s="73"/>
      <c r="PLL366" s="180"/>
      <c r="PLM366" s="75"/>
      <c r="PLN366" s="76"/>
      <c r="PLO366" s="180"/>
      <c r="PLP366" s="180"/>
      <c r="PLQ366" s="180"/>
      <c r="PLR366" s="75"/>
      <c r="PLS366" s="76"/>
      <c r="PLT366" s="181"/>
      <c r="PLU366" s="181"/>
      <c r="PLV366" s="182"/>
      <c r="PLW366" s="134"/>
      <c r="PLX366" s="135"/>
      <c r="PLY366" s="111"/>
      <c r="PLZ366" s="178"/>
      <c r="PMA366" s="178"/>
      <c r="PMB366" s="178"/>
      <c r="PMC366" s="178"/>
      <c r="PMD366" s="179"/>
      <c r="PME366" s="73"/>
      <c r="PMF366" s="73"/>
      <c r="PMG366" s="180"/>
      <c r="PMH366" s="75"/>
      <c r="PMI366" s="76"/>
      <c r="PMJ366" s="180"/>
      <c r="PMK366" s="180"/>
      <c r="PML366" s="180"/>
      <c r="PMM366" s="75"/>
      <c r="PMN366" s="76"/>
      <c r="PMO366" s="181"/>
      <c r="PMP366" s="181"/>
      <c r="PMQ366" s="182"/>
      <c r="PMR366" s="134"/>
      <c r="PMS366" s="135"/>
      <c r="PMT366" s="111"/>
      <c r="PMU366" s="178"/>
      <c r="PMV366" s="178"/>
      <c r="PMW366" s="178"/>
      <c r="PMX366" s="178"/>
      <c r="PMY366" s="179"/>
      <c r="PMZ366" s="73"/>
      <c r="PNA366" s="73"/>
      <c r="PNB366" s="180"/>
      <c r="PNC366" s="75"/>
      <c r="PND366" s="76"/>
      <c r="PNE366" s="180"/>
      <c r="PNF366" s="180"/>
      <c r="PNG366" s="180"/>
      <c r="PNH366" s="75"/>
      <c r="PNI366" s="76"/>
      <c r="PNJ366" s="181"/>
      <c r="PNK366" s="181"/>
      <c r="PNL366" s="182"/>
      <c r="PNM366" s="134"/>
      <c r="PNN366" s="135"/>
      <c r="PNO366" s="111"/>
      <c r="PNP366" s="178"/>
      <c r="PNQ366" s="178"/>
      <c r="PNR366" s="178"/>
      <c r="PNS366" s="178"/>
      <c r="PNT366" s="179"/>
      <c r="PNU366" s="73"/>
      <c r="PNV366" s="73"/>
      <c r="PNW366" s="180"/>
      <c r="PNX366" s="75"/>
      <c r="PNY366" s="76"/>
      <c r="PNZ366" s="180"/>
      <c r="POA366" s="180"/>
      <c r="POB366" s="180"/>
      <c r="POC366" s="75"/>
      <c r="POD366" s="76"/>
      <c r="POE366" s="181"/>
      <c r="POF366" s="181"/>
      <c r="POG366" s="182"/>
      <c r="POH366" s="134"/>
      <c r="POI366" s="135"/>
      <c r="POJ366" s="111"/>
      <c r="POK366" s="178"/>
      <c r="POL366" s="178"/>
      <c r="POM366" s="178"/>
      <c r="PON366" s="178"/>
      <c r="POO366" s="179"/>
      <c r="POP366" s="73"/>
      <c r="POQ366" s="73"/>
      <c r="POR366" s="180"/>
      <c r="POS366" s="75"/>
      <c r="POT366" s="76"/>
      <c r="POU366" s="180"/>
      <c r="POV366" s="180"/>
      <c r="POW366" s="180"/>
      <c r="POX366" s="75"/>
      <c r="POY366" s="76"/>
      <c r="POZ366" s="181"/>
      <c r="PPA366" s="181"/>
      <c r="PPB366" s="182"/>
      <c r="PPC366" s="134"/>
      <c r="PPD366" s="135"/>
      <c r="PPE366" s="111"/>
      <c r="PPF366" s="178"/>
      <c r="PPG366" s="178"/>
      <c r="PPH366" s="178"/>
      <c r="PPI366" s="178"/>
      <c r="PPJ366" s="179"/>
      <c r="PPK366" s="73"/>
      <c r="PPL366" s="73"/>
      <c r="PPM366" s="180"/>
      <c r="PPN366" s="75"/>
      <c r="PPO366" s="76"/>
      <c r="PPP366" s="180"/>
      <c r="PPQ366" s="180"/>
      <c r="PPR366" s="180"/>
      <c r="PPS366" s="75"/>
      <c r="PPT366" s="76"/>
      <c r="PPU366" s="181"/>
      <c r="PPV366" s="181"/>
      <c r="PPW366" s="182"/>
      <c r="PPX366" s="134"/>
      <c r="PPY366" s="135"/>
      <c r="PPZ366" s="111"/>
      <c r="PQA366" s="178"/>
      <c r="PQB366" s="178"/>
      <c r="PQC366" s="178"/>
      <c r="PQD366" s="178"/>
      <c r="PQE366" s="179"/>
      <c r="PQF366" s="73"/>
      <c r="PQG366" s="73"/>
      <c r="PQH366" s="180"/>
      <c r="PQI366" s="75"/>
      <c r="PQJ366" s="76"/>
      <c r="PQK366" s="180"/>
      <c r="PQL366" s="180"/>
      <c r="PQM366" s="180"/>
      <c r="PQN366" s="75"/>
      <c r="PQO366" s="76"/>
      <c r="PQP366" s="181"/>
      <c r="PQQ366" s="181"/>
      <c r="PQR366" s="182"/>
      <c r="PQS366" s="134"/>
      <c r="PQT366" s="135"/>
      <c r="PQU366" s="111"/>
      <c r="PQV366" s="178"/>
      <c r="PQW366" s="178"/>
      <c r="PQX366" s="178"/>
      <c r="PQY366" s="178"/>
      <c r="PQZ366" s="179"/>
      <c r="PRA366" s="73"/>
      <c r="PRB366" s="73"/>
      <c r="PRC366" s="180"/>
      <c r="PRD366" s="75"/>
      <c r="PRE366" s="76"/>
      <c r="PRF366" s="180"/>
      <c r="PRG366" s="180"/>
      <c r="PRH366" s="180"/>
      <c r="PRI366" s="75"/>
      <c r="PRJ366" s="76"/>
      <c r="PRK366" s="181"/>
      <c r="PRL366" s="181"/>
      <c r="PRM366" s="182"/>
      <c r="PRN366" s="134"/>
      <c r="PRO366" s="135"/>
      <c r="PRP366" s="111"/>
      <c r="PRQ366" s="178"/>
      <c r="PRR366" s="178"/>
      <c r="PRS366" s="178"/>
      <c r="PRT366" s="178"/>
      <c r="PRU366" s="179"/>
      <c r="PRV366" s="73"/>
      <c r="PRW366" s="73"/>
      <c r="PRX366" s="180"/>
      <c r="PRY366" s="75"/>
      <c r="PRZ366" s="76"/>
      <c r="PSA366" s="180"/>
      <c r="PSB366" s="180"/>
      <c r="PSC366" s="180"/>
      <c r="PSD366" s="75"/>
      <c r="PSE366" s="76"/>
      <c r="PSF366" s="181"/>
      <c r="PSG366" s="181"/>
      <c r="PSH366" s="182"/>
      <c r="PSI366" s="134"/>
      <c r="PSJ366" s="135"/>
      <c r="PSK366" s="111"/>
      <c r="PSL366" s="178"/>
      <c r="PSM366" s="178"/>
      <c r="PSN366" s="178"/>
      <c r="PSO366" s="178"/>
      <c r="PSP366" s="179"/>
      <c r="PSQ366" s="73"/>
      <c r="PSR366" s="73"/>
      <c r="PSS366" s="180"/>
      <c r="PST366" s="75"/>
      <c r="PSU366" s="76"/>
      <c r="PSV366" s="180"/>
      <c r="PSW366" s="180"/>
      <c r="PSX366" s="180"/>
      <c r="PSY366" s="75"/>
      <c r="PSZ366" s="76"/>
      <c r="PTA366" s="181"/>
      <c r="PTB366" s="181"/>
      <c r="PTC366" s="182"/>
      <c r="PTD366" s="134"/>
      <c r="PTE366" s="135"/>
      <c r="PTF366" s="111"/>
      <c r="PTG366" s="178"/>
      <c r="PTH366" s="178"/>
      <c r="PTI366" s="178"/>
      <c r="PTJ366" s="178"/>
      <c r="PTK366" s="179"/>
      <c r="PTL366" s="73"/>
      <c r="PTM366" s="73"/>
      <c r="PTN366" s="180"/>
      <c r="PTO366" s="75"/>
      <c r="PTP366" s="76"/>
      <c r="PTQ366" s="180"/>
      <c r="PTR366" s="180"/>
      <c r="PTS366" s="180"/>
      <c r="PTT366" s="75"/>
      <c r="PTU366" s="76"/>
      <c r="PTV366" s="181"/>
      <c r="PTW366" s="181"/>
      <c r="PTX366" s="182"/>
      <c r="PTY366" s="134"/>
      <c r="PTZ366" s="135"/>
      <c r="PUA366" s="111"/>
      <c r="PUB366" s="178"/>
      <c r="PUC366" s="178"/>
      <c r="PUD366" s="178"/>
      <c r="PUE366" s="178"/>
      <c r="PUF366" s="179"/>
      <c r="PUG366" s="73"/>
      <c r="PUH366" s="73"/>
      <c r="PUI366" s="180"/>
      <c r="PUJ366" s="75"/>
      <c r="PUK366" s="76"/>
      <c r="PUL366" s="180"/>
      <c r="PUM366" s="180"/>
      <c r="PUN366" s="180"/>
      <c r="PUO366" s="75"/>
      <c r="PUP366" s="76"/>
      <c r="PUQ366" s="181"/>
      <c r="PUR366" s="181"/>
      <c r="PUS366" s="182"/>
      <c r="PUT366" s="134"/>
      <c r="PUU366" s="135"/>
      <c r="PUV366" s="111"/>
      <c r="PUW366" s="178"/>
      <c r="PUX366" s="178"/>
      <c r="PUY366" s="178"/>
      <c r="PUZ366" s="178"/>
      <c r="PVA366" s="179"/>
      <c r="PVB366" s="73"/>
      <c r="PVC366" s="73"/>
      <c r="PVD366" s="180"/>
      <c r="PVE366" s="75"/>
      <c r="PVF366" s="76"/>
      <c r="PVG366" s="180"/>
      <c r="PVH366" s="180"/>
      <c r="PVI366" s="180"/>
      <c r="PVJ366" s="75"/>
      <c r="PVK366" s="76"/>
      <c r="PVL366" s="181"/>
      <c r="PVM366" s="181"/>
      <c r="PVN366" s="182"/>
      <c r="PVO366" s="134"/>
      <c r="PVP366" s="135"/>
      <c r="PVQ366" s="111"/>
      <c r="PVR366" s="178"/>
      <c r="PVS366" s="178"/>
      <c r="PVT366" s="178"/>
      <c r="PVU366" s="178"/>
      <c r="PVV366" s="179"/>
      <c r="PVW366" s="73"/>
      <c r="PVX366" s="73"/>
      <c r="PVY366" s="180"/>
      <c r="PVZ366" s="75"/>
      <c r="PWA366" s="76"/>
      <c r="PWB366" s="180"/>
      <c r="PWC366" s="180"/>
      <c r="PWD366" s="180"/>
      <c r="PWE366" s="75"/>
      <c r="PWF366" s="76"/>
      <c r="PWG366" s="181"/>
      <c r="PWH366" s="181"/>
      <c r="PWI366" s="182"/>
      <c r="PWJ366" s="134"/>
      <c r="PWK366" s="135"/>
      <c r="PWL366" s="111"/>
      <c r="PWM366" s="178"/>
      <c r="PWN366" s="178"/>
      <c r="PWO366" s="178"/>
      <c r="PWP366" s="178"/>
      <c r="PWQ366" s="179"/>
      <c r="PWR366" s="73"/>
      <c r="PWS366" s="73"/>
      <c r="PWT366" s="180"/>
      <c r="PWU366" s="75"/>
      <c r="PWV366" s="76"/>
      <c r="PWW366" s="180"/>
      <c r="PWX366" s="180"/>
      <c r="PWY366" s="180"/>
      <c r="PWZ366" s="75"/>
      <c r="PXA366" s="76"/>
      <c r="PXB366" s="181"/>
      <c r="PXC366" s="181"/>
      <c r="PXD366" s="182"/>
      <c r="PXE366" s="134"/>
      <c r="PXF366" s="135"/>
      <c r="PXG366" s="111"/>
      <c r="PXH366" s="178"/>
      <c r="PXI366" s="178"/>
      <c r="PXJ366" s="178"/>
      <c r="PXK366" s="178"/>
      <c r="PXL366" s="179"/>
      <c r="PXM366" s="73"/>
      <c r="PXN366" s="73"/>
      <c r="PXO366" s="180"/>
      <c r="PXP366" s="75"/>
      <c r="PXQ366" s="76"/>
      <c r="PXR366" s="180"/>
      <c r="PXS366" s="180"/>
      <c r="PXT366" s="180"/>
      <c r="PXU366" s="75"/>
      <c r="PXV366" s="76"/>
      <c r="PXW366" s="181"/>
      <c r="PXX366" s="181"/>
      <c r="PXY366" s="182"/>
      <c r="PXZ366" s="134"/>
      <c r="PYA366" s="135"/>
      <c r="PYB366" s="111"/>
      <c r="PYC366" s="178"/>
      <c r="PYD366" s="178"/>
      <c r="PYE366" s="178"/>
      <c r="PYF366" s="178"/>
      <c r="PYG366" s="179"/>
      <c r="PYH366" s="73"/>
      <c r="PYI366" s="73"/>
      <c r="PYJ366" s="180"/>
      <c r="PYK366" s="75"/>
      <c r="PYL366" s="76"/>
      <c r="PYM366" s="180"/>
      <c r="PYN366" s="180"/>
      <c r="PYO366" s="180"/>
      <c r="PYP366" s="75"/>
      <c r="PYQ366" s="76"/>
      <c r="PYR366" s="181"/>
      <c r="PYS366" s="181"/>
      <c r="PYT366" s="182"/>
      <c r="PYU366" s="134"/>
      <c r="PYV366" s="135"/>
      <c r="PYW366" s="111"/>
      <c r="PYX366" s="178"/>
      <c r="PYY366" s="178"/>
      <c r="PYZ366" s="178"/>
      <c r="PZA366" s="178"/>
      <c r="PZB366" s="179"/>
      <c r="PZC366" s="73"/>
      <c r="PZD366" s="73"/>
      <c r="PZE366" s="180"/>
      <c r="PZF366" s="75"/>
      <c r="PZG366" s="76"/>
      <c r="PZH366" s="180"/>
      <c r="PZI366" s="180"/>
      <c r="PZJ366" s="180"/>
      <c r="PZK366" s="75"/>
      <c r="PZL366" s="76"/>
      <c r="PZM366" s="181"/>
      <c r="PZN366" s="181"/>
      <c r="PZO366" s="182"/>
      <c r="PZP366" s="134"/>
      <c r="PZQ366" s="135"/>
      <c r="PZR366" s="111"/>
      <c r="PZS366" s="178"/>
      <c r="PZT366" s="178"/>
      <c r="PZU366" s="178"/>
      <c r="PZV366" s="178"/>
      <c r="PZW366" s="179"/>
      <c r="PZX366" s="73"/>
      <c r="PZY366" s="73"/>
      <c r="PZZ366" s="180"/>
      <c r="QAA366" s="75"/>
      <c r="QAB366" s="76"/>
      <c r="QAC366" s="180"/>
      <c r="QAD366" s="180"/>
      <c r="QAE366" s="180"/>
      <c r="QAF366" s="75"/>
      <c r="QAG366" s="76"/>
      <c r="QAH366" s="181"/>
      <c r="QAI366" s="181"/>
      <c r="QAJ366" s="182"/>
      <c r="QAK366" s="134"/>
      <c r="QAL366" s="135"/>
      <c r="QAM366" s="111"/>
      <c r="QAN366" s="178"/>
      <c r="QAO366" s="178"/>
      <c r="QAP366" s="178"/>
      <c r="QAQ366" s="178"/>
      <c r="QAR366" s="179"/>
      <c r="QAS366" s="73"/>
      <c r="QAT366" s="73"/>
      <c r="QAU366" s="180"/>
      <c r="QAV366" s="75"/>
      <c r="QAW366" s="76"/>
      <c r="QAX366" s="180"/>
      <c r="QAY366" s="180"/>
      <c r="QAZ366" s="180"/>
      <c r="QBA366" s="75"/>
      <c r="QBB366" s="76"/>
      <c r="QBC366" s="181"/>
      <c r="QBD366" s="181"/>
      <c r="QBE366" s="182"/>
      <c r="QBF366" s="134"/>
      <c r="QBG366" s="135"/>
      <c r="QBH366" s="111"/>
      <c r="QBI366" s="178"/>
      <c r="QBJ366" s="178"/>
      <c r="QBK366" s="178"/>
      <c r="QBL366" s="178"/>
      <c r="QBM366" s="179"/>
      <c r="QBN366" s="73"/>
      <c r="QBO366" s="73"/>
      <c r="QBP366" s="180"/>
      <c r="QBQ366" s="75"/>
      <c r="QBR366" s="76"/>
      <c r="QBS366" s="180"/>
      <c r="QBT366" s="180"/>
      <c r="QBU366" s="180"/>
      <c r="QBV366" s="75"/>
      <c r="QBW366" s="76"/>
      <c r="QBX366" s="181"/>
      <c r="QBY366" s="181"/>
      <c r="QBZ366" s="182"/>
      <c r="QCA366" s="134"/>
      <c r="QCB366" s="135"/>
      <c r="QCC366" s="111"/>
      <c r="QCD366" s="178"/>
      <c r="QCE366" s="178"/>
      <c r="QCF366" s="178"/>
      <c r="QCG366" s="178"/>
      <c r="QCH366" s="179"/>
      <c r="QCI366" s="73"/>
      <c r="QCJ366" s="73"/>
      <c r="QCK366" s="180"/>
      <c r="QCL366" s="75"/>
      <c r="QCM366" s="76"/>
      <c r="QCN366" s="180"/>
      <c r="QCO366" s="180"/>
      <c r="QCP366" s="180"/>
      <c r="QCQ366" s="75"/>
      <c r="QCR366" s="76"/>
      <c r="QCS366" s="181"/>
      <c r="QCT366" s="181"/>
      <c r="QCU366" s="182"/>
      <c r="QCV366" s="134"/>
      <c r="QCW366" s="135"/>
      <c r="QCX366" s="111"/>
      <c r="QCY366" s="178"/>
      <c r="QCZ366" s="178"/>
      <c r="QDA366" s="178"/>
      <c r="QDB366" s="178"/>
      <c r="QDC366" s="179"/>
      <c r="QDD366" s="73"/>
      <c r="QDE366" s="73"/>
      <c r="QDF366" s="180"/>
      <c r="QDG366" s="75"/>
      <c r="QDH366" s="76"/>
      <c r="QDI366" s="180"/>
      <c r="QDJ366" s="180"/>
      <c r="QDK366" s="180"/>
      <c r="QDL366" s="75"/>
      <c r="QDM366" s="76"/>
      <c r="QDN366" s="181"/>
      <c r="QDO366" s="181"/>
      <c r="QDP366" s="182"/>
      <c r="QDQ366" s="134"/>
      <c r="QDR366" s="135"/>
      <c r="QDS366" s="111"/>
      <c r="QDT366" s="178"/>
      <c r="QDU366" s="178"/>
      <c r="QDV366" s="178"/>
      <c r="QDW366" s="178"/>
      <c r="QDX366" s="179"/>
      <c r="QDY366" s="73"/>
      <c r="QDZ366" s="73"/>
      <c r="QEA366" s="180"/>
      <c r="QEB366" s="75"/>
      <c r="QEC366" s="76"/>
      <c r="QED366" s="180"/>
      <c r="QEE366" s="180"/>
      <c r="QEF366" s="180"/>
      <c r="QEG366" s="75"/>
      <c r="QEH366" s="76"/>
      <c r="QEI366" s="181"/>
      <c r="QEJ366" s="181"/>
      <c r="QEK366" s="182"/>
      <c r="QEL366" s="134"/>
      <c r="QEM366" s="135"/>
      <c r="QEN366" s="111"/>
      <c r="QEO366" s="178"/>
      <c r="QEP366" s="178"/>
      <c r="QEQ366" s="178"/>
      <c r="QER366" s="178"/>
      <c r="QES366" s="179"/>
      <c r="QET366" s="73"/>
      <c r="QEU366" s="73"/>
      <c r="QEV366" s="180"/>
      <c r="QEW366" s="75"/>
      <c r="QEX366" s="76"/>
      <c r="QEY366" s="180"/>
      <c r="QEZ366" s="180"/>
      <c r="QFA366" s="180"/>
      <c r="QFB366" s="75"/>
      <c r="QFC366" s="76"/>
      <c r="QFD366" s="181"/>
      <c r="QFE366" s="181"/>
      <c r="QFF366" s="182"/>
      <c r="QFG366" s="134"/>
      <c r="QFH366" s="135"/>
      <c r="QFI366" s="111"/>
      <c r="QFJ366" s="178"/>
      <c r="QFK366" s="178"/>
      <c r="QFL366" s="178"/>
      <c r="QFM366" s="178"/>
      <c r="QFN366" s="179"/>
      <c r="QFO366" s="73"/>
      <c r="QFP366" s="73"/>
      <c r="QFQ366" s="180"/>
      <c r="QFR366" s="75"/>
      <c r="QFS366" s="76"/>
      <c r="QFT366" s="180"/>
      <c r="QFU366" s="180"/>
      <c r="QFV366" s="180"/>
      <c r="QFW366" s="75"/>
      <c r="QFX366" s="76"/>
      <c r="QFY366" s="181"/>
      <c r="QFZ366" s="181"/>
      <c r="QGA366" s="182"/>
      <c r="QGB366" s="134"/>
      <c r="QGC366" s="135"/>
      <c r="QGD366" s="111"/>
      <c r="QGE366" s="178"/>
      <c r="QGF366" s="178"/>
      <c r="QGG366" s="178"/>
      <c r="QGH366" s="178"/>
      <c r="QGI366" s="179"/>
      <c r="QGJ366" s="73"/>
      <c r="QGK366" s="73"/>
      <c r="QGL366" s="180"/>
      <c r="QGM366" s="75"/>
      <c r="QGN366" s="76"/>
      <c r="QGO366" s="180"/>
      <c r="QGP366" s="180"/>
      <c r="QGQ366" s="180"/>
      <c r="QGR366" s="75"/>
      <c r="QGS366" s="76"/>
      <c r="QGT366" s="181"/>
      <c r="QGU366" s="181"/>
      <c r="QGV366" s="182"/>
      <c r="QGW366" s="134"/>
      <c r="QGX366" s="135"/>
      <c r="QGY366" s="111"/>
      <c r="QGZ366" s="178"/>
      <c r="QHA366" s="178"/>
      <c r="QHB366" s="178"/>
      <c r="QHC366" s="178"/>
      <c r="QHD366" s="179"/>
      <c r="QHE366" s="73"/>
      <c r="QHF366" s="73"/>
      <c r="QHG366" s="180"/>
      <c r="QHH366" s="75"/>
      <c r="QHI366" s="76"/>
      <c r="QHJ366" s="180"/>
      <c r="QHK366" s="180"/>
      <c r="QHL366" s="180"/>
      <c r="QHM366" s="75"/>
      <c r="QHN366" s="76"/>
      <c r="QHO366" s="181"/>
      <c r="QHP366" s="181"/>
      <c r="QHQ366" s="182"/>
      <c r="QHR366" s="134"/>
      <c r="QHS366" s="135"/>
      <c r="QHT366" s="111"/>
      <c r="QHU366" s="178"/>
      <c r="QHV366" s="178"/>
      <c r="QHW366" s="178"/>
      <c r="QHX366" s="178"/>
      <c r="QHY366" s="179"/>
      <c r="QHZ366" s="73"/>
      <c r="QIA366" s="73"/>
      <c r="QIB366" s="180"/>
      <c r="QIC366" s="75"/>
      <c r="QID366" s="76"/>
      <c r="QIE366" s="180"/>
      <c r="QIF366" s="180"/>
      <c r="QIG366" s="180"/>
      <c r="QIH366" s="75"/>
      <c r="QII366" s="76"/>
      <c r="QIJ366" s="181"/>
      <c r="QIK366" s="181"/>
      <c r="QIL366" s="182"/>
      <c r="QIM366" s="134"/>
      <c r="QIN366" s="135"/>
      <c r="QIO366" s="111"/>
      <c r="QIP366" s="178"/>
      <c r="QIQ366" s="178"/>
      <c r="QIR366" s="178"/>
      <c r="QIS366" s="178"/>
      <c r="QIT366" s="179"/>
      <c r="QIU366" s="73"/>
      <c r="QIV366" s="73"/>
      <c r="QIW366" s="180"/>
      <c r="QIX366" s="75"/>
      <c r="QIY366" s="76"/>
      <c r="QIZ366" s="180"/>
      <c r="QJA366" s="180"/>
      <c r="QJB366" s="180"/>
      <c r="QJC366" s="75"/>
      <c r="QJD366" s="76"/>
      <c r="QJE366" s="181"/>
      <c r="QJF366" s="181"/>
      <c r="QJG366" s="182"/>
      <c r="QJH366" s="134"/>
      <c r="QJI366" s="135"/>
      <c r="QJJ366" s="111"/>
      <c r="QJK366" s="178"/>
      <c r="QJL366" s="178"/>
      <c r="QJM366" s="178"/>
      <c r="QJN366" s="178"/>
      <c r="QJO366" s="179"/>
      <c r="QJP366" s="73"/>
      <c r="QJQ366" s="73"/>
      <c r="QJR366" s="180"/>
      <c r="QJS366" s="75"/>
      <c r="QJT366" s="76"/>
      <c r="QJU366" s="180"/>
      <c r="QJV366" s="180"/>
      <c r="QJW366" s="180"/>
      <c r="QJX366" s="75"/>
      <c r="QJY366" s="76"/>
      <c r="QJZ366" s="181"/>
      <c r="QKA366" s="181"/>
      <c r="QKB366" s="182"/>
      <c r="QKC366" s="134"/>
      <c r="QKD366" s="135"/>
      <c r="QKE366" s="111"/>
      <c r="QKF366" s="178"/>
      <c r="QKG366" s="178"/>
      <c r="QKH366" s="178"/>
      <c r="QKI366" s="178"/>
      <c r="QKJ366" s="179"/>
      <c r="QKK366" s="73"/>
      <c r="QKL366" s="73"/>
      <c r="QKM366" s="180"/>
      <c r="QKN366" s="75"/>
      <c r="QKO366" s="76"/>
      <c r="QKP366" s="180"/>
      <c r="QKQ366" s="180"/>
      <c r="QKR366" s="180"/>
      <c r="QKS366" s="75"/>
      <c r="QKT366" s="76"/>
      <c r="QKU366" s="181"/>
      <c r="QKV366" s="181"/>
      <c r="QKW366" s="182"/>
      <c r="QKX366" s="134"/>
      <c r="QKY366" s="135"/>
      <c r="QKZ366" s="111"/>
      <c r="QLA366" s="178"/>
      <c r="QLB366" s="178"/>
      <c r="QLC366" s="178"/>
      <c r="QLD366" s="178"/>
      <c r="QLE366" s="179"/>
      <c r="QLF366" s="73"/>
      <c r="QLG366" s="73"/>
      <c r="QLH366" s="180"/>
      <c r="QLI366" s="75"/>
      <c r="QLJ366" s="76"/>
      <c r="QLK366" s="180"/>
      <c r="QLL366" s="180"/>
      <c r="QLM366" s="180"/>
      <c r="QLN366" s="75"/>
      <c r="QLO366" s="76"/>
      <c r="QLP366" s="181"/>
      <c r="QLQ366" s="181"/>
      <c r="QLR366" s="182"/>
      <c r="QLS366" s="134"/>
      <c r="QLT366" s="135"/>
      <c r="QLU366" s="111"/>
      <c r="QLV366" s="178"/>
      <c r="QLW366" s="178"/>
      <c r="QLX366" s="178"/>
      <c r="QLY366" s="178"/>
      <c r="QLZ366" s="179"/>
      <c r="QMA366" s="73"/>
      <c r="QMB366" s="73"/>
      <c r="QMC366" s="180"/>
      <c r="QMD366" s="75"/>
      <c r="QME366" s="76"/>
      <c r="QMF366" s="180"/>
      <c r="QMG366" s="180"/>
      <c r="QMH366" s="180"/>
      <c r="QMI366" s="75"/>
      <c r="QMJ366" s="76"/>
      <c r="QMK366" s="181"/>
      <c r="QML366" s="181"/>
      <c r="QMM366" s="182"/>
      <c r="QMN366" s="134"/>
      <c r="QMO366" s="135"/>
      <c r="QMP366" s="111"/>
      <c r="QMQ366" s="178"/>
      <c r="QMR366" s="178"/>
      <c r="QMS366" s="178"/>
      <c r="QMT366" s="178"/>
      <c r="QMU366" s="179"/>
      <c r="QMV366" s="73"/>
      <c r="QMW366" s="73"/>
      <c r="QMX366" s="180"/>
      <c r="QMY366" s="75"/>
      <c r="QMZ366" s="76"/>
      <c r="QNA366" s="180"/>
      <c r="QNB366" s="180"/>
      <c r="QNC366" s="180"/>
      <c r="QND366" s="75"/>
      <c r="QNE366" s="76"/>
      <c r="QNF366" s="181"/>
      <c r="QNG366" s="181"/>
      <c r="QNH366" s="182"/>
      <c r="QNI366" s="134"/>
      <c r="QNJ366" s="135"/>
      <c r="QNK366" s="111"/>
      <c r="QNL366" s="178"/>
      <c r="QNM366" s="178"/>
      <c r="QNN366" s="178"/>
      <c r="QNO366" s="178"/>
      <c r="QNP366" s="179"/>
      <c r="QNQ366" s="73"/>
      <c r="QNR366" s="73"/>
      <c r="QNS366" s="180"/>
      <c r="QNT366" s="75"/>
      <c r="QNU366" s="76"/>
      <c r="QNV366" s="180"/>
      <c r="QNW366" s="180"/>
      <c r="QNX366" s="180"/>
      <c r="QNY366" s="75"/>
      <c r="QNZ366" s="76"/>
      <c r="QOA366" s="181"/>
      <c r="QOB366" s="181"/>
      <c r="QOC366" s="182"/>
      <c r="QOD366" s="134"/>
      <c r="QOE366" s="135"/>
      <c r="QOF366" s="111"/>
      <c r="QOG366" s="178"/>
      <c r="QOH366" s="178"/>
      <c r="QOI366" s="178"/>
      <c r="QOJ366" s="178"/>
      <c r="QOK366" s="179"/>
      <c r="QOL366" s="73"/>
      <c r="QOM366" s="73"/>
      <c r="QON366" s="180"/>
      <c r="QOO366" s="75"/>
      <c r="QOP366" s="76"/>
      <c r="QOQ366" s="180"/>
      <c r="QOR366" s="180"/>
      <c r="QOS366" s="180"/>
      <c r="QOT366" s="75"/>
      <c r="QOU366" s="76"/>
      <c r="QOV366" s="181"/>
      <c r="QOW366" s="181"/>
      <c r="QOX366" s="182"/>
      <c r="QOY366" s="134"/>
      <c r="QOZ366" s="135"/>
      <c r="QPA366" s="111"/>
      <c r="QPB366" s="178"/>
      <c r="QPC366" s="178"/>
      <c r="QPD366" s="178"/>
      <c r="QPE366" s="178"/>
      <c r="QPF366" s="179"/>
      <c r="QPG366" s="73"/>
      <c r="QPH366" s="73"/>
      <c r="QPI366" s="180"/>
      <c r="QPJ366" s="75"/>
      <c r="QPK366" s="76"/>
      <c r="QPL366" s="180"/>
      <c r="QPM366" s="180"/>
      <c r="QPN366" s="180"/>
      <c r="QPO366" s="75"/>
      <c r="QPP366" s="76"/>
      <c r="QPQ366" s="181"/>
      <c r="QPR366" s="181"/>
      <c r="QPS366" s="182"/>
      <c r="QPT366" s="134"/>
      <c r="QPU366" s="135"/>
      <c r="QPV366" s="111"/>
      <c r="QPW366" s="178"/>
      <c r="QPX366" s="178"/>
      <c r="QPY366" s="178"/>
      <c r="QPZ366" s="178"/>
      <c r="QQA366" s="179"/>
      <c r="QQB366" s="73"/>
      <c r="QQC366" s="73"/>
      <c r="QQD366" s="180"/>
      <c r="QQE366" s="75"/>
      <c r="QQF366" s="76"/>
      <c r="QQG366" s="180"/>
      <c r="QQH366" s="180"/>
      <c r="QQI366" s="180"/>
      <c r="QQJ366" s="75"/>
      <c r="QQK366" s="76"/>
      <c r="QQL366" s="181"/>
      <c r="QQM366" s="181"/>
      <c r="QQN366" s="182"/>
      <c r="QQO366" s="134"/>
      <c r="QQP366" s="135"/>
      <c r="QQQ366" s="111"/>
      <c r="QQR366" s="178"/>
      <c r="QQS366" s="178"/>
      <c r="QQT366" s="178"/>
      <c r="QQU366" s="178"/>
      <c r="QQV366" s="179"/>
      <c r="QQW366" s="73"/>
      <c r="QQX366" s="73"/>
      <c r="QQY366" s="180"/>
      <c r="QQZ366" s="75"/>
      <c r="QRA366" s="76"/>
      <c r="QRB366" s="180"/>
      <c r="QRC366" s="180"/>
      <c r="QRD366" s="180"/>
      <c r="QRE366" s="75"/>
      <c r="QRF366" s="76"/>
      <c r="QRG366" s="181"/>
      <c r="QRH366" s="181"/>
      <c r="QRI366" s="182"/>
      <c r="QRJ366" s="134"/>
      <c r="QRK366" s="135"/>
      <c r="QRL366" s="111"/>
      <c r="QRM366" s="178"/>
      <c r="QRN366" s="178"/>
      <c r="QRO366" s="178"/>
      <c r="QRP366" s="178"/>
      <c r="QRQ366" s="179"/>
      <c r="QRR366" s="73"/>
      <c r="QRS366" s="73"/>
      <c r="QRT366" s="180"/>
      <c r="QRU366" s="75"/>
      <c r="QRV366" s="76"/>
      <c r="QRW366" s="180"/>
      <c r="QRX366" s="180"/>
      <c r="QRY366" s="180"/>
      <c r="QRZ366" s="75"/>
      <c r="QSA366" s="76"/>
      <c r="QSB366" s="181"/>
      <c r="QSC366" s="181"/>
      <c r="QSD366" s="182"/>
      <c r="QSE366" s="134"/>
      <c r="QSF366" s="135"/>
      <c r="QSG366" s="111"/>
      <c r="QSH366" s="178"/>
      <c r="QSI366" s="178"/>
      <c r="QSJ366" s="178"/>
      <c r="QSK366" s="178"/>
      <c r="QSL366" s="179"/>
      <c r="QSM366" s="73"/>
      <c r="QSN366" s="73"/>
      <c r="QSO366" s="180"/>
      <c r="QSP366" s="75"/>
      <c r="QSQ366" s="76"/>
      <c r="QSR366" s="180"/>
      <c r="QSS366" s="180"/>
      <c r="QST366" s="180"/>
      <c r="QSU366" s="75"/>
      <c r="QSV366" s="76"/>
      <c r="QSW366" s="181"/>
      <c r="QSX366" s="181"/>
      <c r="QSY366" s="182"/>
      <c r="QSZ366" s="134"/>
      <c r="QTA366" s="135"/>
      <c r="QTB366" s="111"/>
      <c r="QTC366" s="178"/>
      <c r="QTD366" s="178"/>
      <c r="QTE366" s="178"/>
      <c r="QTF366" s="178"/>
      <c r="QTG366" s="179"/>
      <c r="QTH366" s="73"/>
      <c r="QTI366" s="73"/>
      <c r="QTJ366" s="180"/>
      <c r="QTK366" s="75"/>
      <c r="QTL366" s="76"/>
      <c r="QTM366" s="180"/>
      <c r="QTN366" s="180"/>
      <c r="QTO366" s="180"/>
      <c r="QTP366" s="75"/>
      <c r="QTQ366" s="76"/>
      <c r="QTR366" s="181"/>
      <c r="QTS366" s="181"/>
      <c r="QTT366" s="182"/>
      <c r="QTU366" s="134"/>
      <c r="QTV366" s="135"/>
      <c r="QTW366" s="111"/>
      <c r="QTX366" s="178"/>
      <c r="QTY366" s="178"/>
      <c r="QTZ366" s="178"/>
      <c r="QUA366" s="178"/>
      <c r="QUB366" s="179"/>
      <c r="QUC366" s="73"/>
      <c r="QUD366" s="73"/>
      <c r="QUE366" s="180"/>
      <c r="QUF366" s="75"/>
      <c r="QUG366" s="76"/>
      <c r="QUH366" s="180"/>
      <c r="QUI366" s="180"/>
      <c r="QUJ366" s="180"/>
      <c r="QUK366" s="75"/>
      <c r="QUL366" s="76"/>
      <c r="QUM366" s="181"/>
      <c r="QUN366" s="181"/>
      <c r="QUO366" s="182"/>
      <c r="QUP366" s="134"/>
      <c r="QUQ366" s="135"/>
      <c r="QUR366" s="111"/>
      <c r="QUS366" s="178"/>
      <c r="QUT366" s="178"/>
      <c r="QUU366" s="178"/>
      <c r="QUV366" s="178"/>
      <c r="QUW366" s="179"/>
      <c r="QUX366" s="73"/>
      <c r="QUY366" s="73"/>
      <c r="QUZ366" s="180"/>
      <c r="QVA366" s="75"/>
      <c r="QVB366" s="76"/>
      <c r="QVC366" s="180"/>
      <c r="QVD366" s="180"/>
      <c r="QVE366" s="180"/>
      <c r="QVF366" s="75"/>
      <c r="QVG366" s="76"/>
      <c r="QVH366" s="181"/>
      <c r="QVI366" s="181"/>
      <c r="QVJ366" s="182"/>
      <c r="QVK366" s="134"/>
      <c r="QVL366" s="135"/>
      <c r="QVM366" s="111"/>
      <c r="QVN366" s="178"/>
      <c r="QVO366" s="178"/>
      <c r="QVP366" s="178"/>
      <c r="QVQ366" s="178"/>
      <c r="QVR366" s="179"/>
      <c r="QVS366" s="73"/>
      <c r="QVT366" s="73"/>
      <c r="QVU366" s="180"/>
      <c r="QVV366" s="75"/>
      <c r="QVW366" s="76"/>
      <c r="QVX366" s="180"/>
      <c r="QVY366" s="180"/>
      <c r="QVZ366" s="180"/>
      <c r="QWA366" s="75"/>
      <c r="QWB366" s="76"/>
      <c r="QWC366" s="181"/>
      <c r="QWD366" s="181"/>
      <c r="QWE366" s="182"/>
      <c r="QWF366" s="134"/>
      <c r="QWG366" s="135"/>
      <c r="QWH366" s="111"/>
      <c r="QWI366" s="178"/>
      <c r="QWJ366" s="178"/>
      <c r="QWK366" s="178"/>
      <c r="QWL366" s="178"/>
      <c r="QWM366" s="179"/>
      <c r="QWN366" s="73"/>
      <c r="QWO366" s="73"/>
      <c r="QWP366" s="180"/>
      <c r="QWQ366" s="75"/>
      <c r="QWR366" s="76"/>
      <c r="QWS366" s="180"/>
      <c r="QWT366" s="180"/>
      <c r="QWU366" s="180"/>
      <c r="QWV366" s="75"/>
      <c r="QWW366" s="76"/>
      <c r="QWX366" s="181"/>
      <c r="QWY366" s="181"/>
      <c r="QWZ366" s="182"/>
      <c r="QXA366" s="134"/>
      <c r="QXB366" s="135"/>
      <c r="QXC366" s="111"/>
      <c r="QXD366" s="178"/>
      <c r="QXE366" s="178"/>
      <c r="QXF366" s="178"/>
      <c r="QXG366" s="178"/>
      <c r="QXH366" s="179"/>
      <c r="QXI366" s="73"/>
      <c r="QXJ366" s="73"/>
      <c r="QXK366" s="180"/>
      <c r="QXL366" s="75"/>
      <c r="QXM366" s="76"/>
      <c r="QXN366" s="180"/>
      <c r="QXO366" s="180"/>
      <c r="QXP366" s="180"/>
      <c r="QXQ366" s="75"/>
      <c r="QXR366" s="76"/>
      <c r="QXS366" s="181"/>
      <c r="QXT366" s="181"/>
      <c r="QXU366" s="182"/>
      <c r="QXV366" s="134"/>
      <c r="QXW366" s="135"/>
      <c r="QXX366" s="111"/>
      <c r="QXY366" s="178"/>
      <c r="QXZ366" s="178"/>
      <c r="QYA366" s="178"/>
      <c r="QYB366" s="178"/>
      <c r="QYC366" s="179"/>
      <c r="QYD366" s="73"/>
      <c r="QYE366" s="73"/>
      <c r="QYF366" s="180"/>
      <c r="QYG366" s="75"/>
      <c r="QYH366" s="76"/>
      <c r="QYI366" s="180"/>
      <c r="QYJ366" s="180"/>
      <c r="QYK366" s="180"/>
      <c r="QYL366" s="75"/>
      <c r="QYM366" s="76"/>
      <c r="QYN366" s="181"/>
      <c r="QYO366" s="181"/>
      <c r="QYP366" s="182"/>
      <c r="QYQ366" s="134"/>
      <c r="QYR366" s="135"/>
      <c r="QYS366" s="111"/>
      <c r="QYT366" s="178"/>
      <c r="QYU366" s="178"/>
      <c r="QYV366" s="178"/>
      <c r="QYW366" s="178"/>
      <c r="QYX366" s="179"/>
      <c r="QYY366" s="73"/>
      <c r="QYZ366" s="73"/>
      <c r="QZA366" s="180"/>
      <c r="QZB366" s="75"/>
      <c r="QZC366" s="76"/>
      <c r="QZD366" s="180"/>
      <c r="QZE366" s="180"/>
      <c r="QZF366" s="180"/>
      <c r="QZG366" s="75"/>
      <c r="QZH366" s="76"/>
      <c r="QZI366" s="181"/>
      <c r="QZJ366" s="181"/>
      <c r="QZK366" s="182"/>
      <c r="QZL366" s="134"/>
      <c r="QZM366" s="135"/>
      <c r="QZN366" s="111"/>
      <c r="QZO366" s="178"/>
      <c r="QZP366" s="178"/>
      <c r="QZQ366" s="178"/>
      <c r="QZR366" s="178"/>
      <c r="QZS366" s="179"/>
      <c r="QZT366" s="73"/>
      <c r="QZU366" s="73"/>
      <c r="QZV366" s="180"/>
      <c r="QZW366" s="75"/>
      <c r="QZX366" s="76"/>
      <c r="QZY366" s="180"/>
      <c r="QZZ366" s="180"/>
      <c r="RAA366" s="180"/>
      <c r="RAB366" s="75"/>
      <c r="RAC366" s="76"/>
      <c r="RAD366" s="181"/>
      <c r="RAE366" s="181"/>
      <c r="RAF366" s="182"/>
      <c r="RAG366" s="134"/>
      <c r="RAH366" s="135"/>
      <c r="RAI366" s="111"/>
      <c r="RAJ366" s="178"/>
      <c r="RAK366" s="178"/>
      <c r="RAL366" s="178"/>
      <c r="RAM366" s="178"/>
      <c r="RAN366" s="179"/>
      <c r="RAO366" s="73"/>
      <c r="RAP366" s="73"/>
      <c r="RAQ366" s="180"/>
      <c r="RAR366" s="75"/>
      <c r="RAS366" s="76"/>
      <c r="RAT366" s="180"/>
      <c r="RAU366" s="180"/>
      <c r="RAV366" s="180"/>
      <c r="RAW366" s="75"/>
      <c r="RAX366" s="76"/>
      <c r="RAY366" s="181"/>
      <c r="RAZ366" s="181"/>
      <c r="RBA366" s="182"/>
      <c r="RBB366" s="134"/>
      <c r="RBC366" s="135"/>
      <c r="RBD366" s="111"/>
      <c r="RBE366" s="178"/>
      <c r="RBF366" s="178"/>
      <c r="RBG366" s="178"/>
      <c r="RBH366" s="178"/>
      <c r="RBI366" s="179"/>
      <c r="RBJ366" s="73"/>
      <c r="RBK366" s="73"/>
      <c r="RBL366" s="180"/>
      <c r="RBM366" s="75"/>
      <c r="RBN366" s="76"/>
      <c r="RBO366" s="180"/>
      <c r="RBP366" s="180"/>
      <c r="RBQ366" s="180"/>
      <c r="RBR366" s="75"/>
      <c r="RBS366" s="76"/>
      <c r="RBT366" s="181"/>
      <c r="RBU366" s="181"/>
      <c r="RBV366" s="182"/>
      <c r="RBW366" s="134"/>
      <c r="RBX366" s="135"/>
      <c r="RBY366" s="111"/>
      <c r="RBZ366" s="178"/>
      <c r="RCA366" s="178"/>
      <c r="RCB366" s="178"/>
      <c r="RCC366" s="178"/>
      <c r="RCD366" s="179"/>
      <c r="RCE366" s="73"/>
      <c r="RCF366" s="73"/>
      <c r="RCG366" s="180"/>
      <c r="RCH366" s="75"/>
      <c r="RCI366" s="76"/>
      <c r="RCJ366" s="180"/>
      <c r="RCK366" s="180"/>
      <c r="RCL366" s="180"/>
      <c r="RCM366" s="75"/>
      <c r="RCN366" s="76"/>
      <c r="RCO366" s="181"/>
      <c r="RCP366" s="181"/>
      <c r="RCQ366" s="182"/>
      <c r="RCR366" s="134"/>
      <c r="RCS366" s="135"/>
      <c r="RCT366" s="111"/>
      <c r="RCU366" s="178"/>
      <c r="RCV366" s="178"/>
      <c r="RCW366" s="178"/>
      <c r="RCX366" s="178"/>
      <c r="RCY366" s="179"/>
      <c r="RCZ366" s="73"/>
      <c r="RDA366" s="73"/>
      <c r="RDB366" s="180"/>
      <c r="RDC366" s="75"/>
      <c r="RDD366" s="76"/>
      <c r="RDE366" s="180"/>
      <c r="RDF366" s="180"/>
      <c r="RDG366" s="180"/>
      <c r="RDH366" s="75"/>
      <c r="RDI366" s="76"/>
      <c r="RDJ366" s="181"/>
      <c r="RDK366" s="181"/>
      <c r="RDL366" s="182"/>
      <c r="RDM366" s="134"/>
      <c r="RDN366" s="135"/>
      <c r="RDO366" s="111"/>
      <c r="RDP366" s="178"/>
      <c r="RDQ366" s="178"/>
      <c r="RDR366" s="178"/>
      <c r="RDS366" s="178"/>
      <c r="RDT366" s="179"/>
      <c r="RDU366" s="73"/>
      <c r="RDV366" s="73"/>
      <c r="RDW366" s="180"/>
      <c r="RDX366" s="75"/>
      <c r="RDY366" s="76"/>
      <c r="RDZ366" s="180"/>
      <c r="REA366" s="180"/>
      <c r="REB366" s="180"/>
      <c r="REC366" s="75"/>
      <c r="RED366" s="76"/>
      <c r="REE366" s="181"/>
      <c r="REF366" s="181"/>
      <c r="REG366" s="182"/>
      <c r="REH366" s="134"/>
      <c r="REI366" s="135"/>
      <c r="REJ366" s="111"/>
      <c r="REK366" s="178"/>
      <c r="REL366" s="178"/>
      <c r="REM366" s="178"/>
      <c r="REN366" s="178"/>
      <c r="REO366" s="179"/>
      <c r="REP366" s="73"/>
      <c r="REQ366" s="73"/>
      <c r="RER366" s="180"/>
      <c r="RES366" s="75"/>
      <c r="RET366" s="76"/>
      <c r="REU366" s="180"/>
      <c r="REV366" s="180"/>
      <c r="REW366" s="180"/>
      <c r="REX366" s="75"/>
      <c r="REY366" s="76"/>
      <c r="REZ366" s="181"/>
      <c r="RFA366" s="181"/>
      <c r="RFB366" s="182"/>
      <c r="RFC366" s="134"/>
      <c r="RFD366" s="135"/>
      <c r="RFE366" s="111"/>
      <c r="RFF366" s="178"/>
      <c r="RFG366" s="178"/>
      <c r="RFH366" s="178"/>
      <c r="RFI366" s="178"/>
      <c r="RFJ366" s="179"/>
      <c r="RFK366" s="73"/>
      <c r="RFL366" s="73"/>
      <c r="RFM366" s="180"/>
      <c r="RFN366" s="75"/>
      <c r="RFO366" s="76"/>
      <c r="RFP366" s="180"/>
      <c r="RFQ366" s="180"/>
      <c r="RFR366" s="180"/>
      <c r="RFS366" s="75"/>
      <c r="RFT366" s="76"/>
      <c r="RFU366" s="181"/>
      <c r="RFV366" s="181"/>
      <c r="RFW366" s="182"/>
      <c r="RFX366" s="134"/>
      <c r="RFY366" s="135"/>
      <c r="RFZ366" s="111"/>
      <c r="RGA366" s="178"/>
      <c r="RGB366" s="178"/>
      <c r="RGC366" s="178"/>
      <c r="RGD366" s="178"/>
      <c r="RGE366" s="179"/>
      <c r="RGF366" s="73"/>
      <c r="RGG366" s="73"/>
      <c r="RGH366" s="180"/>
      <c r="RGI366" s="75"/>
      <c r="RGJ366" s="76"/>
      <c r="RGK366" s="180"/>
      <c r="RGL366" s="180"/>
      <c r="RGM366" s="180"/>
      <c r="RGN366" s="75"/>
      <c r="RGO366" s="76"/>
      <c r="RGP366" s="181"/>
      <c r="RGQ366" s="181"/>
      <c r="RGR366" s="182"/>
      <c r="RGS366" s="134"/>
      <c r="RGT366" s="135"/>
      <c r="RGU366" s="111"/>
      <c r="RGV366" s="178"/>
      <c r="RGW366" s="178"/>
      <c r="RGX366" s="178"/>
      <c r="RGY366" s="178"/>
      <c r="RGZ366" s="179"/>
      <c r="RHA366" s="73"/>
      <c r="RHB366" s="73"/>
      <c r="RHC366" s="180"/>
      <c r="RHD366" s="75"/>
      <c r="RHE366" s="76"/>
      <c r="RHF366" s="180"/>
      <c r="RHG366" s="180"/>
      <c r="RHH366" s="180"/>
      <c r="RHI366" s="75"/>
      <c r="RHJ366" s="76"/>
      <c r="RHK366" s="181"/>
      <c r="RHL366" s="181"/>
      <c r="RHM366" s="182"/>
      <c r="RHN366" s="134"/>
      <c r="RHO366" s="135"/>
      <c r="RHP366" s="111"/>
      <c r="RHQ366" s="178"/>
      <c r="RHR366" s="178"/>
      <c r="RHS366" s="178"/>
      <c r="RHT366" s="178"/>
      <c r="RHU366" s="179"/>
      <c r="RHV366" s="73"/>
      <c r="RHW366" s="73"/>
      <c r="RHX366" s="180"/>
      <c r="RHY366" s="75"/>
      <c r="RHZ366" s="76"/>
      <c r="RIA366" s="180"/>
      <c r="RIB366" s="180"/>
      <c r="RIC366" s="180"/>
      <c r="RID366" s="75"/>
      <c r="RIE366" s="76"/>
      <c r="RIF366" s="181"/>
      <c r="RIG366" s="181"/>
      <c r="RIH366" s="182"/>
      <c r="RII366" s="134"/>
      <c r="RIJ366" s="135"/>
      <c r="RIK366" s="111"/>
      <c r="RIL366" s="178"/>
      <c r="RIM366" s="178"/>
      <c r="RIN366" s="178"/>
      <c r="RIO366" s="178"/>
      <c r="RIP366" s="179"/>
      <c r="RIQ366" s="73"/>
      <c r="RIR366" s="73"/>
      <c r="RIS366" s="180"/>
      <c r="RIT366" s="75"/>
      <c r="RIU366" s="76"/>
      <c r="RIV366" s="180"/>
      <c r="RIW366" s="180"/>
      <c r="RIX366" s="180"/>
      <c r="RIY366" s="75"/>
      <c r="RIZ366" s="76"/>
      <c r="RJA366" s="181"/>
      <c r="RJB366" s="181"/>
      <c r="RJC366" s="182"/>
      <c r="RJD366" s="134"/>
      <c r="RJE366" s="135"/>
      <c r="RJF366" s="111"/>
      <c r="RJG366" s="178"/>
      <c r="RJH366" s="178"/>
      <c r="RJI366" s="178"/>
      <c r="RJJ366" s="178"/>
      <c r="RJK366" s="179"/>
      <c r="RJL366" s="73"/>
      <c r="RJM366" s="73"/>
      <c r="RJN366" s="180"/>
      <c r="RJO366" s="75"/>
      <c r="RJP366" s="76"/>
      <c r="RJQ366" s="180"/>
      <c r="RJR366" s="180"/>
      <c r="RJS366" s="180"/>
      <c r="RJT366" s="75"/>
      <c r="RJU366" s="76"/>
      <c r="RJV366" s="181"/>
      <c r="RJW366" s="181"/>
      <c r="RJX366" s="182"/>
      <c r="RJY366" s="134"/>
      <c r="RJZ366" s="135"/>
      <c r="RKA366" s="111"/>
      <c r="RKB366" s="178"/>
      <c r="RKC366" s="178"/>
      <c r="RKD366" s="178"/>
      <c r="RKE366" s="178"/>
      <c r="RKF366" s="179"/>
      <c r="RKG366" s="73"/>
      <c r="RKH366" s="73"/>
      <c r="RKI366" s="180"/>
      <c r="RKJ366" s="75"/>
      <c r="RKK366" s="76"/>
      <c r="RKL366" s="180"/>
      <c r="RKM366" s="180"/>
      <c r="RKN366" s="180"/>
      <c r="RKO366" s="75"/>
      <c r="RKP366" s="76"/>
      <c r="RKQ366" s="181"/>
      <c r="RKR366" s="181"/>
      <c r="RKS366" s="182"/>
      <c r="RKT366" s="134"/>
      <c r="RKU366" s="135"/>
      <c r="RKV366" s="111"/>
      <c r="RKW366" s="178"/>
      <c r="RKX366" s="178"/>
      <c r="RKY366" s="178"/>
      <c r="RKZ366" s="178"/>
      <c r="RLA366" s="179"/>
      <c r="RLB366" s="73"/>
      <c r="RLC366" s="73"/>
      <c r="RLD366" s="180"/>
      <c r="RLE366" s="75"/>
      <c r="RLF366" s="76"/>
      <c r="RLG366" s="180"/>
      <c r="RLH366" s="180"/>
      <c r="RLI366" s="180"/>
      <c r="RLJ366" s="75"/>
      <c r="RLK366" s="76"/>
      <c r="RLL366" s="181"/>
      <c r="RLM366" s="181"/>
      <c r="RLN366" s="182"/>
      <c r="RLO366" s="134"/>
      <c r="RLP366" s="135"/>
      <c r="RLQ366" s="111"/>
      <c r="RLR366" s="178"/>
      <c r="RLS366" s="178"/>
      <c r="RLT366" s="178"/>
      <c r="RLU366" s="178"/>
      <c r="RLV366" s="179"/>
      <c r="RLW366" s="73"/>
      <c r="RLX366" s="73"/>
      <c r="RLY366" s="180"/>
      <c r="RLZ366" s="75"/>
      <c r="RMA366" s="76"/>
      <c r="RMB366" s="180"/>
      <c r="RMC366" s="180"/>
      <c r="RMD366" s="180"/>
      <c r="RME366" s="75"/>
      <c r="RMF366" s="76"/>
      <c r="RMG366" s="181"/>
      <c r="RMH366" s="181"/>
      <c r="RMI366" s="182"/>
      <c r="RMJ366" s="134"/>
      <c r="RMK366" s="135"/>
      <c r="RML366" s="111"/>
      <c r="RMM366" s="178"/>
      <c r="RMN366" s="178"/>
      <c r="RMO366" s="178"/>
      <c r="RMP366" s="178"/>
      <c r="RMQ366" s="179"/>
      <c r="RMR366" s="73"/>
      <c r="RMS366" s="73"/>
      <c r="RMT366" s="180"/>
      <c r="RMU366" s="75"/>
      <c r="RMV366" s="76"/>
      <c r="RMW366" s="180"/>
      <c r="RMX366" s="180"/>
      <c r="RMY366" s="180"/>
      <c r="RMZ366" s="75"/>
      <c r="RNA366" s="76"/>
      <c r="RNB366" s="181"/>
      <c r="RNC366" s="181"/>
      <c r="RND366" s="182"/>
      <c r="RNE366" s="134"/>
      <c r="RNF366" s="135"/>
      <c r="RNG366" s="111"/>
      <c r="RNH366" s="178"/>
      <c r="RNI366" s="178"/>
      <c r="RNJ366" s="178"/>
      <c r="RNK366" s="178"/>
      <c r="RNL366" s="179"/>
      <c r="RNM366" s="73"/>
      <c r="RNN366" s="73"/>
      <c r="RNO366" s="180"/>
      <c r="RNP366" s="75"/>
      <c r="RNQ366" s="76"/>
      <c r="RNR366" s="180"/>
      <c r="RNS366" s="180"/>
      <c r="RNT366" s="180"/>
      <c r="RNU366" s="75"/>
      <c r="RNV366" s="76"/>
      <c r="RNW366" s="181"/>
      <c r="RNX366" s="181"/>
      <c r="RNY366" s="182"/>
      <c r="RNZ366" s="134"/>
      <c r="ROA366" s="135"/>
      <c r="ROB366" s="111"/>
      <c r="ROC366" s="178"/>
      <c r="ROD366" s="178"/>
      <c r="ROE366" s="178"/>
      <c r="ROF366" s="178"/>
      <c r="ROG366" s="179"/>
      <c r="ROH366" s="73"/>
      <c r="ROI366" s="73"/>
      <c r="ROJ366" s="180"/>
      <c r="ROK366" s="75"/>
      <c r="ROL366" s="76"/>
      <c r="ROM366" s="180"/>
      <c r="RON366" s="180"/>
      <c r="ROO366" s="180"/>
      <c r="ROP366" s="75"/>
      <c r="ROQ366" s="76"/>
      <c r="ROR366" s="181"/>
      <c r="ROS366" s="181"/>
      <c r="ROT366" s="182"/>
      <c r="ROU366" s="134"/>
      <c r="ROV366" s="135"/>
      <c r="ROW366" s="111"/>
      <c r="ROX366" s="178"/>
      <c r="ROY366" s="178"/>
      <c r="ROZ366" s="178"/>
      <c r="RPA366" s="178"/>
      <c r="RPB366" s="179"/>
      <c r="RPC366" s="73"/>
      <c r="RPD366" s="73"/>
      <c r="RPE366" s="180"/>
      <c r="RPF366" s="75"/>
      <c r="RPG366" s="76"/>
      <c r="RPH366" s="180"/>
      <c r="RPI366" s="180"/>
      <c r="RPJ366" s="180"/>
      <c r="RPK366" s="75"/>
      <c r="RPL366" s="76"/>
      <c r="RPM366" s="181"/>
      <c r="RPN366" s="181"/>
      <c r="RPO366" s="182"/>
      <c r="RPP366" s="134"/>
      <c r="RPQ366" s="135"/>
      <c r="RPR366" s="111"/>
      <c r="RPS366" s="178"/>
      <c r="RPT366" s="178"/>
      <c r="RPU366" s="178"/>
      <c r="RPV366" s="178"/>
      <c r="RPW366" s="179"/>
      <c r="RPX366" s="73"/>
      <c r="RPY366" s="73"/>
      <c r="RPZ366" s="180"/>
      <c r="RQA366" s="75"/>
      <c r="RQB366" s="76"/>
      <c r="RQC366" s="180"/>
      <c r="RQD366" s="180"/>
      <c r="RQE366" s="180"/>
      <c r="RQF366" s="75"/>
      <c r="RQG366" s="76"/>
      <c r="RQH366" s="181"/>
      <c r="RQI366" s="181"/>
      <c r="RQJ366" s="182"/>
      <c r="RQK366" s="134"/>
      <c r="RQL366" s="135"/>
      <c r="RQM366" s="111"/>
      <c r="RQN366" s="178"/>
      <c r="RQO366" s="178"/>
      <c r="RQP366" s="178"/>
      <c r="RQQ366" s="178"/>
      <c r="RQR366" s="179"/>
      <c r="RQS366" s="73"/>
      <c r="RQT366" s="73"/>
      <c r="RQU366" s="180"/>
      <c r="RQV366" s="75"/>
      <c r="RQW366" s="76"/>
      <c r="RQX366" s="180"/>
      <c r="RQY366" s="180"/>
      <c r="RQZ366" s="180"/>
      <c r="RRA366" s="75"/>
      <c r="RRB366" s="76"/>
      <c r="RRC366" s="181"/>
      <c r="RRD366" s="181"/>
      <c r="RRE366" s="182"/>
      <c r="RRF366" s="134"/>
      <c r="RRG366" s="135"/>
      <c r="RRH366" s="111"/>
      <c r="RRI366" s="178"/>
      <c r="RRJ366" s="178"/>
      <c r="RRK366" s="178"/>
      <c r="RRL366" s="178"/>
      <c r="RRM366" s="179"/>
      <c r="RRN366" s="73"/>
      <c r="RRO366" s="73"/>
      <c r="RRP366" s="180"/>
      <c r="RRQ366" s="75"/>
      <c r="RRR366" s="76"/>
      <c r="RRS366" s="180"/>
      <c r="RRT366" s="180"/>
      <c r="RRU366" s="180"/>
      <c r="RRV366" s="75"/>
      <c r="RRW366" s="76"/>
      <c r="RRX366" s="181"/>
      <c r="RRY366" s="181"/>
      <c r="RRZ366" s="182"/>
      <c r="RSA366" s="134"/>
      <c r="RSB366" s="135"/>
      <c r="RSC366" s="111"/>
      <c r="RSD366" s="178"/>
      <c r="RSE366" s="178"/>
      <c r="RSF366" s="178"/>
      <c r="RSG366" s="178"/>
      <c r="RSH366" s="179"/>
      <c r="RSI366" s="73"/>
      <c r="RSJ366" s="73"/>
      <c r="RSK366" s="180"/>
      <c r="RSL366" s="75"/>
      <c r="RSM366" s="76"/>
      <c r="RSN366" s="180"/>
      <c r="RSO366" s="180"/>
      <c r="RSP366" s="180"/>
      <c r="RSQ366" s="75"/>
      <c r="RSR366" s="76"/>
      <c r="RSS366" s="181"/>
      <c r="RST366" s="181"/>
      <c r="RSU366" s="182"/>
      <c r="RSV366" s="134"/>
      <c r="RSW366" s="135"/>
      <c r="RSX366" s="111"/>
      <c r="RSY366" s="178"/>
      <c r="RSZ366" s="178"/>
      <c r="RTA366" s="178"/>
      <c r="RTB366" s="178"/>
      <c r="RTC366" s="179"/>
      <c r="RTD366" s="73"/>
      <c r="RTE366" s="73"/>
      <c r="RTF366" s="180"/>
      <c r="RTG366" s="75"/>
      <c r="RTH366" s="76"/>
      <c r="RTI366" s="180"/>
      <c r="RTJ366" s="180"/>
      <c r="RTK366" s="180"/>
      <c r="RTL366" s="75"/>
      <c r="RTM366" s="76"/>
      <c r="RTN366" s="181"/>
      <c r="RTO366" s="181"/>
      <c r="RTP366" s="182"/>
      <c r="RTQ366" s="134"/>
      <c r="RTR366" s="135"/>
      <c r="RTS366" s="111"/>
      <c r="RTT366" s="178"/>
      <c r="RTU366" s="178"/>
      <c r="RTV366" s="178"/>
      <c r="RTW366" s="178"/>
      <c r="RTX366" s="179"/>
      <c r="RTY366" s="73"/>
      <c r="RTZ366" s="73"/>
      <c r="RUA366" s="180"/>
      <c r="RUB366" s="75"/>
      <c r="RUC366" s="76"/>
      <c r="RUD366" s="180"/>
      <c r="RUE366" s="180"/>
      <c r="RUF366" s="180"/>
      <c r="RUG366" s="75"/>
      <c r="RUH366" s="76"/>
      <c r="RUI366" s="181"/>
      <c r="RUJ366" s="181"/>
      <c r="RUK366" s="182"/>
      <c r="RUL366" s="134"/>
      <c r="RUM366" s="135"/>
      <c r="RUN366" s="111"/>
      <c r="RUO366" s="178"/>
      <c r="RUP366" s="178"/>
      <c r="RUQ366" s="178"/>
      <c r="RUR366" s="178"/>
      <c r="RUS366" s="179"/>
      <c r="RUT366" s="73"/>
      <c r="RUU366" s="73"/>
      <c r="RUV366" s="180"/>
      <c r="RUW366" s="75"/>
      <c r="RUX366" s="76"/>
      <c r="RUY366" s="180"/>
      <c r="RUZ366" s="180"/>
      <c r="RVA366" s="180"/>
      <c r="RVB366" s="75"/>
      <c r="RVC366" s="76"/>
      <c r="RVD366" s="181"/>
      <c r="RVE366" s="181"/>
      <c r="RVF366" s="182"/>
      <c r="RVG366" s="134"/>
      <c r="RVH366" s="135"/>
      <c r="RVI366" s="111"/>
      <c r="RVJ366" s="178"/>
      <c r="RVK366" s="178"/>
      <c r="RVL366" s="178"/>
      <c r="RVM366" s="178"/>
      <c r="RVN366" s="179"/>
      <c r="RVO366" s="73"/>
      <c r="RVP366" s="73"/>
      <c r="RVQ366" s="180"/>
      <c r="RVR366" s="75"/>
      <c r="RVS366" s="76"/>
      <c r="RVT366" s="180"/>
      <c r="RVU366" s="180"/>
      <c r="RVV366" s="180"/>
      <c r="RVW366" s="75"/>
      <c r="RVX366" s="76"/>
      <c r="RVY366" s="181"/>
      <c r="RVZ366" s="181"/>
      <c r="RWA366" s="182"/>
      <c r="RWB366" s="134"/>
      <c r="RWC366" s="135"/>
      <c r="RWD366" s="111"/>
      <c r="RWE366" s="178"/>
      <c r="RWF366" s="178"/>
      <c r="RWG366" s="178"/>
      <c r="RWH366" s="178"/>
      <c r="RWI366" s="179"/>
      <c r="RWJ366" s="73"/>
      <c r="RWK366" s="73"/>
      <c r="RWL366" s="180"/>
      <c r="RWM366" s="75"/>
      <c r="RWN366" s="76"/>
      <c r="RWO366" s="180"/>
      <c r="RWP366" s="180"/>
      <c r="RWQ366" s="180"/>
      <c r="RWR366" s="75"/>
      <c r="RWS366" s="76"/>
      <c r="RWT366" s="181"/>
      <c r="RWU366" s="181"/>
      <c r="RWV366" s="182"/>
      <c r="RWW366" s="134"/>
      <c r="RWX366" s="135"/>
      <c r="RWY366" s="111"/>
      <c r="RWZ366" s="178"/>
      <c r="RXA366" s="178"/>
      <c r="RXB366" s="178"/>
      <c r="RXC366" s="178"/>
      <c r="RXD366" s="179"/>
      <c r="RXE366" s="73"/>
      <c r="RXF366" s="73"/>
      <c r="RXG366" s="180"/>
      <c r="RXH366" s="75"/>
      <c r="RXI366" s="76"/>
      <c r="RXJ366" s="180"/>
      <c r="RXK366" s="180"/>
      <c r="RXL366" s="180"/>
      <c r="RXM366" s="75"/>
      <c r="RXN366" s="76"/>
      <c r="RXO366" s="181"/>
      <c r="RXP366" s="181"/>
      <c r="RXQ366" s="182"/>
      <c r="RXR366" s="134"/>
      <c r="RXS366" s="135"/>
      <c r="RXT366" s="111"/>
      <c r="RXU366" s="178"/>
      <c r="RXV366" s="178"/>
      <c r="RXW366" s="178"/>
      <c r="RXX366" s="178"/>
      <c r="RXY366" s="179"/>
      <c r="RXZ366" s="73"/>
      <c r="RYA366" s="73"/>
      <c r="RYB366" s="180"/>
      <c r="RYC366" s="75"/>
      <c r="RYD366" s="76"/>
      <c r="RYE366" s="180"/>
      <c r="RYF366" s="180"/>
      <c r="RYG366" s="180"/>
      <c r="RYH366" s="75"/>
      <c r="RYI366" s="76"/>
      <c r="RYJ366" s="181"/>
      <c r="RYK366" s="181"/>
      <c r="RYL366" s="182"/>
      <c r="RYM366" s="134"/>
      <c r="RYN366" s="135"/>
      <c r="RYO366" s="111"/>
      <c r="RYP366" s="178"/>
      <c r="RYQ366" s="178"/>
      <c r="RYR366" s="178"/>
      <c r="RYS366" s="178"/>
      <c r="RYT366" s="179"/>
      <c r="RYU366" s="73"/>
      <c r="RYV366" s="73"/>
      <c r="RYW366" s="180"/>
      <c r="RYX366" s="75"/>
      <c r="RYY366" s="76"/>
      <c r="RYZ366" s="180"/>
      <c r="RZA366" s="180"/>
      <c r="RZB366" s="180"/>
      <c r="RZC366" s="75"/>
      <c r="RZD366" s="76"/>
      <c r="RZE366" s="181"/>
      <c r="RZF366" s="181"/>
      <c r="RZG366" s="182"/>
      <c r="RZH366" s="134"/>
      <c r="RZI366" s="135"/>
      <c r="RZJ366" s="111"/>
      <c r="RZK366" s="178"/>
      <c r="RZL366" s="178"/>
      <c r="RZM366" s="178"/>
      <c r="RZN366" s="178"/>
      <c r="RZO366" s="179"/>
      <c r="RZP366" s="73"/>
      <c r="RZQ366" s="73"/>
      <c r="RZR366" s="180"/>
      <c r="RZS366" s="75"/>
      <c r="RZT366" s="76"/>
      <c r="RZU366" s="180"/>
      <c r="RZV366" s="180"/>
      <c r="RZW366" s="180"/>
      <c r="RZX366" s="75"/>
      <c r="RZY366" s="76"/>
      <c r="RZZ366" s="181"/>
      <c r="SAA366" s="181"/>
      <c r="SAB366" s="182"/>
      <c r="SAC366" s="134"/>
      <c r="SAD366" s="135"/>
      <c r="SAE366" s="111"/>
      <c r="SAF366" s="178"/>
      <c r="SAG366" s="178"/>
      <c r="SAH366" s="178"/>
      <c r="SAI366" s="178"/>
      <c r="SAJ366" s="179"/>
      <c r="SAK366" s="73"/>
      <c r="SAL366" s="73"/>
      <c r="SAM366" s="180"/>
      <c r="SAN366" s="75"/>
      <c r="SAO366" s="76"/>
      <c r="SAP366" s="180"/>
      <c r="SAQ366" s="180"/>
      <c r="SAR366" s="180"/>
      <c r="SAS366" s="75"/>
      <c r="SAT366" s="76"/>
      <c r="SAU366" s="181"/>
      <c r="SAV366" s="181"/>
      <c r="SAW366" s="182"/>
      <c r="SAX366" s="134"/>
      <c r="SAY366" s="135"/>
      <c r="SAZ366" s="111"/>
      <c r="SBA366" s="178"/>
      <c r="SBB366" s="178"/>
      <c r="SBC366" s="178"/>
      <c r="SBD366" s="178"/>
      <c r="SBE366" s="179"/>
      <c r="SBF366" s="73"/>
      <c r="SBG366" s="73"/>
      <c r="SBH366" s="180"/>
      <c r="SBI366" s="75"/>
      <c r="SBJ366" s="76"/>
      <c r="SBK366" s="180"/>
      <c r="SBL366" s="180"/>
      <c r="SBM366" s="180"/>
      <c r="SBN366" s="75"/>
      <c r="SBO366" s="76"/>
      <c r="SBP366" s="181"/>
      <c r="SBQ366" s="181"/>
      <c r="SBR366" s="182"/>
      <c r="SBS366" s="134"/>
      <c r="SBT366" s="135"/>
      <c r="SBU366" s="111"/>
      <c r="SBV366" s="178"/>
      <c r="SBW366" s="178"/>
      <c r="SBX366" s="178"/>
      <c r="SBY366" s="178"/>
      <c r="SBZ366" s="179"/>
      <c r="SCA366" s="73"/>
      <c r="SCB366" s="73"/>
      <c r="SCC366" s="180"/>
      <c r="SCD366" s="75"/>
      <c r="SCE366" s="76"/>
      <c r="SCF366" s="180"/>
      <c r="SCG366" s="180"/>
      <c r="SCH366" s="180"/>
      <c r="SCI366" s="75"/>
      <c r="SCJ366" s="76"/>
      <c r="SCK366" s="181"/>
      <c r="SCL366" s="181"/>
      <c r="SCM366" s="182"/>
      <c r="SCN366" s="134"/>
      <c r="SCO366" s="135"/>
      <c r="SCP366" s="111"/>
      <c r="SCQ366" s="178"/>
      <c r="SCR366" s="178"/>
      <c r="SCS366" s="178"/>
      <c r="SCT366" s="178"/>
      <c r="SCU366" s="179"/>
      <c r="SCV366" s="73"/>
      <c r="SCW366" s="73"/>
      <c r="SCX366" s="180"/>
      <c r="SCY366" s="75"/>
      <c r="SCZ366" s="76"/>
      <c r="SDA366" s="180"/>
      <c r="SDB366" s="180"/>
      <c r="SDC366" s="180"/>
      <c r="SDD366" s="75"/>
      <c r="SDE366" s="76"/>
      <c r="SDF366" s="181"/>
      <c r="SDG366" s="181"/>
      <c r="SDH366" s="182"/>
      <c r="SDI366" s="134"/>
      <c r="SDJ366" s="135"/>
      <c r="SDK366" s="111"/>
      <c r="SDL366" s="178"/>
      <c r="SDM366" s="178"/>
      <c r="SDN366" s="178"/>
      <c r="SDO366" s="178"/>
      <c r="SDP366" s="179"/>
      <c r="SDQ366" s="73"/>
      <c r="SDR366" s="73"/>
      <c r="SDS366" s="180"/>
      <c r="SDT366" s="75"/>
      <c r="SDU366" s="76"/>
      <c r="SDV366" s="180"/>
      <c r="SDW366" s="180"/>
      <c r="SDX366" s="180"/>
      <c r="SDY366" s="75"/>
      <c r="SDZ366" s="76"/>
      <c r="SEA366" s="181"/>
      <c r="SEB366" s="181"/>
      <c r="SEC366" s="182"/>
      <c r="SED366" s="134"/>
      <c r="SEE366" s="135"/>
      <c r="SEF366" s="111"/>
      <c r="SEG366" s="178"/>
      <c r="SEH366" s="178"/>
      <c r="SEI366" s="178"/>
      <c r="SEJ366" s="178"/>
      <c r="SEK366" s="179"/>
      <c r="SEL366" s="73"/>
      <c r="SEM366" s="73"/>
      <c r="SEN366" s="180"/>
      <c r="SEO366" s="75"/>
      <c r="SEP366" s="76"/>
      <c r="SEQ366" s="180"/>
      <c r="SER366" s="180"/>
      <c r="SES366" s="180"/>
      <c r="SET366" s="75"/>
      <c r="SEU366" s="76"/>
      <c r="SEV366" s="181"/>
      <c r="SEW366" s="181"/>
      <c r="SEX366" s="182"/>
      <c r="SEY366" s="134"/>
      <c r="SEZ366" s="135"/>
      <c r="SFA366" s="111"/>
      <c r="SFB366" s="178"/>
      <c r="SFC366" s="178"/>
      <c r="SFD366" s="178"/>
      <c r="SFE366" s="178"/>
      <c r="SFF366" s="179"/>
      <c r="SFG366" s="73"/>
      <c r="SFH366" s="73"/>
      <c r="SFI366" s="180"/>
      <c r="SFJ366" s="75"/>
      <c r="SFK366" s="76"/>
      <c r="SFL366" s="180"/>
      <c r="SFM366" s="180"/>
      <c r="SFN366" s="180"/>
      <c r="SFO366" s="75"/>
      <c r="SFP366" s="76"/>
      <c r="SFQ366" s="181"/>
      <c r="SFR366" s="181"/>
      <c r="SFS366" s="182"/>
      <c r="SFT366" s="134"/>
      <c r="SFU366" s="135"/>
      <c r="SFV366" s="111"/>
      <c r="SFW366" s="178"/>
      <c r="SFX366" s="178"/>
      <c r="SFY366" s="178"/>
      <c r="SFZ366" s="178"/>
      <c r="SGA366" s="179"/>
      <c r="SGB366" s="73"/>
      <c r="SGC366" s="73"/>
      <c r="SGD366" s="180"/>
      <c r="SGE366" s="75"/>
      <c r="SGF366" s="76"/>
      <c r="SGG366" s="180"/>
      <c r="SGH366" s="180"/>
      <c r="SGI366" s="180"/>
      <c r="SGJ366" s="75"/>
      <c r="SGK366" s="76"/>
      <c r="SGL366" s="181"/>
      <c r="SGM366" s="181"/>
      <c r="SGN366" s="182"/>
      <c r="SGO366" s="134"/>
      <c r="SGP366" s="135"/>
      <c r="SGQ366" s="111"/>
      <c r="SGR366" s="178"/>
      <c r="SGS366" s="178"/>
      <c r="SGT366" s="178"/>
      <c r="SGU366" s="178"/>
      <c r="SGV366" s="179"/>
      <c r="SGW366" s="73"/>
      <c r="SGX366" s="73"/>
      <c r="SGY366" s="180"/>
      <c r="SGZ366" s="75"/>
      <c r="SHA366" s="76"/>
      <c r="SHB366" s="180"/>
      <c r="SHC366" s="180"/>
      <c r="SHD366" s="180"/>
      <c r="SHE366" s="75"/>
      <c r="SHF366" s="76"/>
      <c r="SHG366" s="181"/>
      <c r="SHH366" s="181"/>
      <c r="SHI366" s="182"/>
      <c r="SHJ366" s="134"/>
      <c r="SHK366" s="135"/>
      <c r="SHL366" s="111"/>
      <c r="SHM366" s="178"/>
      <c r="SHN366" s="178"/>
      <c r="SHO366" s="178"/>
      <c r="SHP366" s="178"/>
      <c r="SHQ366" s="179"/>
      <c r="SHR366" s="73"/>
      <c r="SHS366" s="73"/>
      <c r="SHT366" s="180"/>
      <c r="SHU366" s="75"/>
      <c r="SHV366" s="76"/>
      <c r="SHW366" s="180"/>
      <c r="SHX366" s="180"/>
      <c r="SHY366" s="180"/>
      <c r="SHZ366" s="75"/>
      <c r="SIA366" s="76"/>
      <c r="SIB366" s="181"/>
      <c r="SIC366" s="181"/>
      <c r="SID366" s="182"/>
      <c r="SIE366" s="134"/>
      <c r="SIF366" s="135"/>
      <c r="SIG366" s="111"/>
      <c r="SIH366" s="178"/>
      <c r="SII366" s="178"/>
      <c r="SIJ366" s="178"/>
      <c r="SIK366" s="178"/>
      <c r="SIL366" s="179"/>
      <c r="SIM366" s="73"/>
      <c r="SIN366" s="73"/>
      <c r="SIO366" s="180"/>
      <c r="SIP366" s="75"/>
      <c r="SIQ366" s="76"/>
      <c r="SIR366" s="180"/>
      <c r="SIS366" s="180"/>
      <c r="SIT366" s="180"/>
      <c r="SIU366" s="75"/>
      <c r="SIV366" s="76"/>
      <c r="SIW366" s="181"/>
      <c r="SIX366" s="181"/>
      <c r="SIY366" s="182"/>
      <c r="SIZ366" s="134"/>
      <c r="SJA366" s="135"/>
      <c r="SJB366" s="111"/>
      <c r="SJC366" s="178"/>
      <c r="SJD366" s="178"/>
      <c r="SJE366" s="178"/>
      <c r="SJF366" s="178"/>
      <c r="SJG366" s="179"/>
      <c r="SJH366" s="73"/>
      <c r="SJI366" s="73"/>
      <c r="SJJ366" s="180"/>
      <c r="SJK366" s="75"/>
      <c r="SJL366" s="76"/>
      <c r="SJM366" s="180"/>
      <c r="SJN366" s="180"/>
      <c r="SJO366" s="180"/>
      <c r="SJP366" s="75"/>
      <c r="SJQ366" s="76"/>
      <c r="SJR366" s="181"/>
      <c r="SJS366" s="181"/>
      <c r="SJT366" s="182"/>
      <c r="SJU366" s="134"/>
      <c r="SJV366" s="135"/>
      <c r="SJW366" s="111"/>
      <c r="SJX366" s="178"/>
      <c r="SJY366" s="178"/>
      <c r="SJZ366" s="178"/>
      <c r="SKA366" s="178"/>
      <c r="SKB366" s="179"/>
      <c r="SKC366" s="73"/>
      <c r="SKD366" s="73"/>
      <c r="SKE366" s="180"/>
      <c r="SKF366" s="75"/>
      <c r="SKG366" s="76"/>
      <c r="SKH366" s="180"/>
      <c r="SKI366" s="180"/>
      <c r="SKJ366" s="180"/>
      <c r="SKK366" s="75"/>
      <c r="SKL366" s="76"/>
      <c r="SKM366" s="181"/>
      <c r="SKN366" s="181"/>
      <c r="SKO366" s="182"/>
      <c r="SKP366" s="134"/>
      <c r="SKQ366" s="135"/>
      <c r="SKR366" s="111"/>
      <c r="SKS366" s="178"/>
      <c r="SKT366" s="178"/>
      <c r="SKU366" s="178"/>
      <c r="SKV366" s="178"/>
      <c r="SKW366" s="179"/>
      <c r="SKX366" s="73"/>
      <c r="SKY366" s="73"/>
      <c r="SKZ366" s="180"/>
      <c r="SLA366" s="75"/>
      <c r="SLB366" s="76"/>
      <c r="SLC366" s="180"/>
      <c r="SLD366" s="180"/>
      <c r="SLE366" s="180"/>
      <c r="SLF366" s="75"/>
      <c r="SLG366" s="76"/>
      <c r="SLH366" s="181"/>
      <c r="SLI366" s="181"/>
      <c r="SLJ366" s="182"/>
      <c r="SLK366" s="134"/>
      <c r="SLL366" s="135"/>
      <c r="SLM366" s="111"/>
      <c r="SLN366" s="178"/>
      <c r="SLO366" s="178"/>
      <c r="SLP366" s="178"/>
      <c r="SLQ366" s="178"/>
      <c r="SLR366" s="179"/>
      <c r="SLS366" s="73"/>
      <c r="SLT366" s="73"/>
      <c r="SLU366" s="180"/>
      <c r="SLV366" s="75"/>
      <c r="SLW366" s="76"/>
      <c r="SLX366" s="180"/>
      <c r="SLY366" s="180"/>
      <c r="SLZ366" s="180"/>
      <c r="SMA366" s="75"/>
      <c r="SMB366" s="76"/>
      <c r="SMC366" s="181"/>
      <c r="SMD366" s="181"/>
      <c r="SME366" s="182"/>
      <c r="SMF366" s="134"/>
      <c r="SMG366" s="135"/>
      <c r="SMH366" s="111"/>
      <c r="SMI366" s="178"/>
      <c r="SMJ366" s="178"/>
      <c r="SMK366" s="178"/>
      <c r="SML366" s="178"/>
      <c r="SMM366" s="179"/>
      <c r="SMN366" s="73"/>
      <c r="SMO366" s="73"/>
      <c r="SMP366" s="180"/>
      <c r="SMQ366" s="75"/>
      <c r="SMR366" s="76"/>
      <c r="SMS366" s="180"/>
      <c r="SMT366" s="180"/>
      <c r="SMU366" s="180"/>
      <c r="SMV366" s="75"/>
      <c r="SMW366" s="76"/>
      <c r="SMX366" s="181"/>
      <c r="SMY366" s="181"/>
      <c r="SMZ366" s="182"/>
      <c r="SNA366" s="134"/>
      <c r="SNB366" s="135"/>
      <c r="SNC366" s="111"/>
      <c r="SND366" s="178"/>
      <c r="SNE366" s="178"/>
      <c r="SNF366" s="178"/>
      <c r="SNG366" s="178"/>
      <c r="SNH366" s="179"/>
      <c r="SNI366" s="73"/>
      <c r="SNJ366" s="73"/>
      <c r="SNK366" s="180"/>
      <c r="SNL366" s="75"/>
      <c r="SNM366" s="76"/>
      <c r="SNN366" s="180"/>
      <c r="SNO366" s="180"/>
      <c r="SNP366" s="180"/>
      <c r="SNQ366" s="75"/>
      <c r="SNR366" s="76"/>
      <c r="SNS366" s="181"/>
      <c r="SNT366" s="181"/>
      <c r="SNU366" s="182"/>
      <c r="SNV366" s="134"/>
      <c r="SNW366" s="135"/>
      <c r="SNX366" s="111"/>
      <c r="SNY366" s="178"/>
      <c r="SNZ366" s="178"/>
      <c r="SOA366" s="178"/>
      <c r="SOB366" s="178"/>
      <c r="SOC366" s="179"/>
      <c r="SOD366" s="73"/>
      <c r="SOE366" s="73"/>
      <c r="SOF366" s="180"/>
      <c r="SOG366" s="75"/>
      <c r="SOH366" s="76"/>
      <c r="SOI366" s="180"/>
      <c r="SOJ366" s="180"/>
      <c r="SOK366" s="180"/>
      <c r="SOL366" s="75"/>
      <c r="SOM366" s="76"/>
      <c r="SON366" s="181"/>
      <c r="SOO366" s="181"/>
      <c r="SOP366" s="182"/>
      <c r="SOQ366" s="134"/>
      <c r="SOR366" s="135"/>
      <c r="SOS366" s="111"/>
      <c r="SOT366" s="178"/>
      <c r="SOU366" s="178"/>
      <c r="SOV366" s="178"/>
      <c r="SOW366" s="178"/>
      <c r="SOX366" s="179"/>
      <c r="SOY366" s="73"/>
      <c r="SOZ366" s="73"/>
      <c r="SPA366" s="180"/>
      <c r="SPB366" s="75"/>
      <c r="SPC366" s="76"/>
      <c r="SPD366" s="180"/>
      <c r="SPE366" s="180"/>
      <c r="SPF366" s="180"/>
      <c r="SPG366" s="75"/>
      <c r="SPH366" s="76"/>
      <c r="SPI366" s="181"/>
      <c r="SPJ366" s="181"/>
      <c r="SPK366" s="182"/>
      <c r="SPL366" s="134"/>
      <c r="SPM366" s="135"/>
      <c r="SPN366" s="111"/>
      <c r="SPO366" s="178"/>
      <c r="SPP366" s="178"/>
      <c r="SPQ366" s="178"/>
      <c r="SPR366" s="178"/>
      <c r="SPS366" s="179"/>
      <c r="SPT366" s="73"/>
      <c r="SPU366" s="73"/>
      <c r="SPV366" s="180"/>
      <c r="SPW366" s="75"/>
      <c r="SPX366" s="76"/>
      <c r="SPY366" s="180"/>
      <c r="SPZ366" s="180"/>
      <c r="SQA366" s="180"/>
      <c r="SQB366" s="75"/>
      <c r="SQC366" s="76"/>
      <c r="SQD366" s="181"/>
      <c r="SQE366" s="181"/>
      <c r="SQF366" s="182"/>
      <c r="SQG366" s="134"/>
      <c r="SQH366" s="135"/>
      <c r="SQI366" s="111"/>
      <c r="SQJ366" s="178"/>
      <c r="SQK366" s="178"/>
      <c r="SQL366" s="178"/>
      <c r="SQM366" s="178"/>
      <c r="SQN366" s="179"/>
      <c r="SQO366" s="73"/>
      <c r="SQP366" s="73"/>
      <c r="SQQ366" s="180"/>
      <c r="SQR366" s="75"/>
      <c r="SQS366" s="76"/>
      <c r="SQT366" s="180"/>
      <c r="SQU366" s="180"/>
      <c r="SQV366" s="180"/>
      <c r="SQW366" s="75"/>
      <c r="SQX366" s="76"/>
      <c r="SQY366" s="181"/>
      <c r="SQZ366" s="181"/>
      <c r="SRA366" s="182"/>
      <c r="SRB366" s="134"/>
      <c r="SRC366" s="135"/>
      <c r="SRD366" s="111"/>
      <c r="SRE366" s="178"/>
      <c r="SRF366" s="178"/>
      <c r="SRG366" s="178"/>
      <c r="SRH366" s="178"/>
      <c r="SRI366" s="179"/>
      <c r="SRJ366" s="73"/>
      <c r="SRK366" s="73"/>
      <c r="SRL366" s="180"/>
      <c r="SRM366" s="75"/>
      <c r="SRN366" s="76"/>
      <c r="SRO366" s="180"/>
      <c r="SRP366" s="180"/>
      <c r="SRQ366" s="180"/>
      <c r="SRR366" s="75"/>
      <c r="SRS366" s="76"/>
      <c r="SRT366" s="181"/>
      <c r="SRU366" s="181"/>
      <c r="SRV366" s="182"/>
      <c r="SRW366" s="134"/>
      <c r="SRX366" s="135"/>
      <c r="SRY366" s="111"/>
      <c r="SRZ366" s="178"/>
      <c r="SSA366" s="178"/>
      <c r="SSB366" s="178"/>
      <c r="SSC366" s="178"/>
      <c r="SSD366" s="179"/>
      <c r="SSE366" s="73"/>
      <c r="SSF366" s="73"/>
      <c r="SSG366" s="180"/>
      <c r="SSH366" s="75"/>
      <c r="SSI366" s="76"/>
      <c r="SSJ366" s="180"/>
      <c r="SSK366" s="180"/>
      <c r="SSL366" s="180"/>
      <c r="SSM366" s="75"/>
      <c r="SSN366" s="76"/>
      <c r="SSO366" s="181"/>
      <c r="SSP366" s="181"/>
      <c r="SSQ366" s="182"/>
      <c r="SSR366" s="134"/>
      <c r="SSS366" s="135"/>
      <c r="SST366" s="111"/>
      <c r="SSU366" s="178"/>
      <c r="SSV366" s="178"/>
      <c r="SSW366" s="178"/>
      <c r="SSX366" s="178"/>
      <c r="SSY366" s="179"/>
      <c r="SSZ366" s="73"/>
      <c r="STA366" s="73"/>
      <c r="STB366" s="180"/>
      <c r="STC366" s="75"/>
      <c r="STD366" s="76"/>
      <c r="STE366" s="180"/>
      <c r="STF366" s="180"/>
      <c r="STG366" s="180"/>
      <c r="STH366" s="75"/>
      <c r="STI366" s="76"/>
      <c r="STJ366" s="181"/>
      <c r="STK366" s="181"/>
      <c r="STL366" s="182"/>
      <c r="STM366" s="134"/>
      <c r="STN366" s="135"/>
      <c r="STO366" s="111"/>
      <c r="STP366" s="178"/>
      <c r="STQ366" s="178"/>
      <c r="STR366" s="178"/>
      <c r="STS366" s="178"/>
      <c r="STT366" s="179"/>
      <c r="STU366" s="73"/>
      <c r="STV366" s="73"/>
      <c r="STW366" s="180"/>
      <c r="STX366" s="75"/>
      <c r="STY366" s="76"/>
      <c r="STZ366" s="180"/>
      <c r="SUA366" s="180"/>
      <c r="SUB366" s="180"/>
      <c r="SUC366" s="75"/>
      <c r="SUD366" s="76"/>
      <c r="SUE366" s="181"/>
      <c r="SUF366" s="181"/>
      <c r="SUG366" s="182"/>
      <c r="SUH366" s="134"/>
      <c r="SUI366" s="135"/>
      <c r="SUJ366" s="111"/>
      <c r="SUK366" s="178"/>
      <c r="SUL366" s="178"/>
      <c r="SUM366" s="178"/>
      <c r="SUN366" s="178"/>
      <c r="SUO366" s="179"/>
      <c r="SUP366" s="73"/>
      <c r="SUQ366" s="73"/>
      <c r="SUR366" s="180"/>
      <c r="SUS366" s="75"/>
      <c r="SUT366" s="76"/>
      <c r="SUU366" s="180"/>
      <c r="SUV366" s="180"/>
      <c r="SUW366" s="180"/>
      <c r="SUX366" s="75"/>
      <c r="SUY366" s="76"/>
      <c r="SUZ366" s="181"/>
      <c r="SVA366" s="181"/>
      <c r="SVB366" s="182"/>
      <c r="SVC366" s="134"/>
      <c r="SVD366" s="135"/>
      <c r="SVE366" s="111"/>
      <c r="SVF366" s="178"/>
      <c r="SVG366" s="178"/>
      <c r="SVH366" s="178"/>
      <c r="SVI366" s="178"/>
      <c r="SVJ366" s="179"/>
      <c r="SVK366" s="73"/>
      <c r="SVL366" s="73"/>
      <c r="SVM366" s="180"/>
      <c r="SVN366" s="75"/>
      <c r="SVO366" s="76"/>
      <c r="SVP366" s="180"/>
      <c r="SVQ366" s="180"/>
      <c r="SVR366" s="180"/>
      <c r="SVS366" s="75"/>
      <c r="SVT366" s="76"/>
      <c r="SVU366" s="181"/>
      <c r="SVV366" s="181"/>
      <c r="SVW366" s="182"/>
      <c r="SVX366" s="134"/>
      <c r="SVY366" s="135"/>
      <c r="SVZ366" s="111"/>
      <c r="SWA366" s="178"/>
      <c r="SWB366" s="178"/>
      <c r="SWC366" s="178"/>
      <c r="SWD366" s="178"/>
      <c r="SWE366" s="179"/>
      <c r="SWF366" s="73"/>
      <c r="SWG366" s="73"/>
      <c r="SWH366" s="180"/>
      <c r="SWI366" s="75"/>
      <c r="SWJ366" s="76"/>
      <c r="SWK366" s="180"/>
      <c r="SWL366" s="180"/>
      <c r="SWM366" s="180"/>
      <c r="SWN366" s="75"/>
      <c r="SWO366" s="76"/>
      <c r="SWP366" s="181"/>
      <c r="SWQ366" s="181"/>
      <c r="SWR366" s="182"/>
      <c r="SWS366" s="134"/>
      <c r="SWT366" s="135"/>
      <c r="SWU366" s="111"/>
      <c r="SWV366" s="178"/>
      <c r="SWW366" s="178"/>
      <c r="SWX366" s="178"/>
      <c r="SWY366" s="178"/>
      <c r="SWZ366" s="179"/>
      <c r="SXA366" s="73"/>
      <c r="SXB366" s="73"/>
      <c r="SXC366" s="180"/>
      <c r="SXD366" s="75"/>
      <c r="SXE366" s="76"/>
      <c r="SXF366" s="180"/>
      <c r="SXG366" s="180"/>
      <c r="SXH366" s="180"/>
      <c r="SXI366" s="75"/>
      <c r="SXJ366" s="76"/>
      <c r="SXK366" s="181"/>
      <c r="SXL366" s="181"/>
      <c r="SXM366" s="182"/>
      <c r="SXN366" s="134"/>
      <c r="SXO366" s="135"/>
      <c r="SXP366" s="111"/>
      <c r="SXQ366" s="178"/>
      <c r="SXR366" s="178"/>
      <c r="SXS366" s="178"/>
      <c r="SXT366" s="178"/>
      <c r="SXU366" s="179"/>
      <c r="SXV366" s="73"/>
      <c r="SXW366" s="73"/>
      <c r="SXX366" s="180"/>
      <c r="SXY366" s="75"/>
      <c r="SXZ366" s="76"/>
      <c r="SYA366" s="180"/>
      <c r="SYB366" s="180"/>
      <c r="SYC366" s="180"/>
      <c r="SYD366" s="75"/>
      <c r="SYE366" s="76"/>
      <c r="SYF366" s="181"/>
      <c r="SYG366" s="181"/>
      <c r="SYH366" s="182"/>
      <c r="SYI366" s="134"/>
      <c r="SYJ366" s="135"/>
      <c r="SYK366" s="111"/>
      <c r="SYL366" s="178"/>
      <c r="SYM366" s="178"/>
      <c r="SYN366" s="178"/>
      <c r="SYO366" s="178"/>
      <c r="SYP366" s="179"/>
      <c r="SYQ366" s="73"/>
      <c r="SYR366" s="73"/>
      <c r="SYS366" s="180"/>
      <c r="SYT366" s="75"/>
      <c r="SYU366" s="76"/>
      <c r="SYV366" s="180"/>
      <c r="SYW366" s="180"/>
      <c r="SYX366" s="180"/>
      <c r="SYY366" s="75"/>
      <c r="SYZ366" s="76"/>
      <c r="SZA366" s="181"/>
      <c r="SZB366" s="181"/>
      <c r="SZC366" s="182"/>
      <c r="SZD366" s="134"/>
      <c r="SZE366" s="135"/>
      <c r="SZF366" s="111"/>
      <c r="SZG366" s="178"/>
      <c r="SZH366" s="178"/>
      <c r="SZI366" s="178"/>
      <c r="SZJ366" s="178"/>
      <c r="SZK366" s="179"/>
      <c r="SZL366" s="73"/>
      <c r="SZM366" s="73"/>
      <c r="SZN366" s="180"/>
      <c r="SZO366" s="75"/>
      <c r="SZP366" s="76"/>
      <c r="SZQ366" s="180"/>
      <c r="SZR366" s="180"/>
      <c r="SZS366" s="180"/>
      <c r="SZT366" s="75"/>
      <c r="SZU366" s="76"/>
      <c r="SZV366" s="181"/>
      <c r="SZW366" s="181"/>
      <c r="SZX366" s="182"/>
      <c r="SZY366" s="134"/>
      <c r="SZZ366" s="135"/>
      <c r="TAA366" s="111"/>
      <c r="TAB366" s="178"/>
      <c r="TAC366" s="178"/>
      <c r="TAD366" s="178"/>
      <c r="TAE366" s="178"/>
      <c r="TAF366" s="179"/>
      <c r="TAG366" s="73"/>
      <c r="TAH366" s="73"/>
      <c r="TAI366" s="180"/>
      <c r="TAJ366" s="75"/>
      <c r="TAK366" s="76"/>
      <c r="TAL366" s="180"/>
      <c r="TAM366" s="180"/>
      <c r="TAN366" s="180"/>
      <c r="TAO366" s="75"/>
      <c r="TAP366" s="76"/>
      <c r="TAQ366" s="181"/>
      <c r="TAR366" s="181"/>
      <c r="TAS366" s="182"/>
      <c r="TAT366" s="134"/>
      <c r="TAU366" s="135"/>
      <c r="TAV366" s="111"/>
      <c r="TAW366" s="178"/>
      <c r="TAX366" s="178"/>
      <c r="TAY366" s="178"/>
      <c r="TAZ366" s="178"/>
      <c r="TBA366" s="179"/>
      <c r="TBB366" s="73"/>
      <c r="TBC366" s="73"/>
      <c r="TBD366" s="180"/>
      <c r="TBE366" s="75"/>
      <c r="TBF366" s="76"/>
      <c r="TBG366" s="180"/>
      <c r="TBH366" s="180"/>
      <c r="TBI366" s="180"/>
      <c r="TBJ366" s="75"/>
      <c r="TBK366" s="76"/>
      <c r="TBL366" s="181"/>
      <c r="TBM366" s="181"/>
      <c r="TBN366" s="182"/>
      <c r="TBO366" s="134"/>
      <c r="TBP366" s="135"/>
      <c r="TBQ366" s="111"/>
      <c r="TBR366" s="178"/>
      <c r="TBS366" s="178"/>
      <c r="TBT366" s="178"/>
      <c r="TBU366" s="178"/>
      <c r="TBV366" s="179"/>
      <c r="TBW366" s="73"/>
      <c r="TBX366" s="73"/>
      <c r="TBY366" s="180"/>
      <c r="TBZ366" s="75"/>
      <c r="TCA366" s="76"/>
      <c r="TCB366" s="180"/>
      <c r="TCC366" s="180"/>
      <c r="TCD366" s="180"/>
      <c r="TCE366" s="75"/>
      <c r="TCF366" s="76"/>
      <c r="TCG366" s="181"/>
      <c r="TCH366" s="181"/>
      <c r="TCI366" s="182"/>
      <c r="TCJ366" s="134"/>
      <c r="TCK366" s="135"/>
      <c r="TCL366" s="111"/>
      <c r="TCM366" s="178"/>
      <c r="TCN366" s="178"/>
      <c r="TCO366" s="178"/>
      <c r="TCP366" s="178"/>
      <c r="TCQ366" s="179"/>
      <c r="TCR366" s="73"/>
      <c r="TCS366" s="73"/>
      <c r="TCT366" s="180"/>
      <c r="TCU366" s="75"/>
      <c r="TCV366" s="76"/>
      <c r="TCW366" s="180"/>
      <c r="TCX366" s="180"/>
      <c r="TCY366" s="180"/>
      <c r="TCZ366" s="75"/>
      <c r="TDA366" s="76"/>
      <c r="TDB366" s="181"/>
      <c r="TDC366" s="181"/>
      <c r="TDD366" s="182"/>
      <c r="TDE366" s="134"/>
      <c r="TDF366" s="135"/>
      <c r="TDG366" s="111"/>
      <c r="TDH366" s="178"/>
      <c r="TDI366" s="178"/>
      <c r="TDJ366" s="178"/>
      <c r="TDK366" s="178"/>
      <c r="TDL366" s="179"/>
      <c r="TDM366" s="73"/>
      <c r="TDN366" s="73"/>
      <c r="TDO366" s="180"/>
      <c r="TDP366" s="75"/>
      <c r="TDQ366" s="76"/>
      <c r="TDR366" s="180"/>
      <c r="TDS366" s="180"/>
      <c r="TDT366" s="180"/>
      <c r="TDU366" s="75"/>
      <c r="TDV366" s="76"/>
      <c r="TDW366" s="181"/>
      <c r="TDX366" s="181"/>
      <c r="TDY366" s="182"/>
      <c r="TDZ366" s="134"/>
      <c r="TEA366" s="135"/>
      <c r="TEB366" s="111"/>
      <c r="TEC366" s="178"/>
      <c r="TED366" s="178"/>
      <c r="TEE366" s="178"/>
      <c r="TEF366" s="178"/>
      <c r="TEG366" s="179"/>
      <c r="TEH366" s="73"/>
      <c r="TEI366" s="73"/>
      <c r="TEJ366" s="180"/>
      <c r="TEK366" s="75"/>
      <c r="TEL366" s="76"/>
      <c r="TEM366" s="180"/>
      <c r="TEN366" s="180"/>
      <c r="TEO366" s="180"/>
      <c r="TEP366" s="75"/>
      <c r="TEQ366" s="76"/>
      <c r="TER366" s="181"/>
      <c r="TES366" s="181"/>
      <c r="TET366" s="182"/>
      <c r="TEU366" s="134"/>
      <c r="TEV366" s="135"/>
      <c r="TEW366" s="111"/>
      <c r="TEX366" s="178"/>
      <c r="TEY366" s="178"/>
      <c r="TEZ366" s="178"/>
      <c r="TFA366" s="178"/>
      <c r="TFB366" s="179"/>
      <c r="TFC366" s="73"/>
      <c r="TFD366" s="73"/>
      <c r="TFE366" s="180"/>
      <c r="TFF366" s="75"/>
      <c r="TFG366" s="76"/>
      <c r="TFH366" s="180"/>
      <c r="TFI366" s="180"/>
      <c r="TFJ366" s="180"/>
      <c r="TFK366" s="75"/>
      <c r="TFL366" s="76"/>
      <c r="TFM366" s="181"/>
      <c r="TFN366" s="181"/>
      <c r="TFO366" s="182"/>
      <c r="TFP366" s="134"/>
      <c r="TFQ366" s="135"/>
      <c r="TFR366" s="111"/>
      <c r="TFS366" s="178"/>
      <c r="TFT366" s="178"/>
      <c r="TFU366" s="178"/>
      <c r="TFV366" s="178"/>
      <c r="TFW366" s="179"/>
      <c r="TFX366" s="73"/>
      <c r="TFY366" s="73"/>
      <c r="TFZ366" s="180"/>
      <c r="TGA366" s="75"/>
      <c r="TGB366" s="76"/>
      <c r="TGC366" s="180"/>
      <c r="TGD366" s="180"/>
      <c r="TGE366" s="180"/>
      <c r="TGF366" s="75"/>
      <c r="TGG366" s="76"/>
      <c r="TGH366" s="181"/>
      <c r="TGI366" s="181"/>
      <c r="TGJ366" s="182"/>
      <c r="TGK366" s="134"/>
      <c r="TGL366" s="135"/>
      <c r="TGM366" s="111"/>
      <c r="TGN366" s="178"/>
      <c r="TGO366" s="178"/>
      <c r="TGP366" s="178"/>
      <c r="TGQ366" s="178"/>
      <c r="TGR366" s="179"/>
      <c r="TGS366" s="73"/>
      <c r="TGT366" s="73"/>
      <c r="TGU366" s="180"/>
      <c r="TGV366" s="75"/>
      <c r="TGW366" s="76"/>
      <c r="TGX366" s="180"/>
      <c r="TGY366" s="180"/>
      <c r="TGZ366" s="180"/>
      <c r="THA366" s="75"/>
      <c r="THB366" s="76"/>
      <c r="THC366" s="181"/>
      <c r="THD366" s="181"/>
      <c r="THE366" s="182"/>
      <c r="THF366" s="134"/>
      <c r="THG366" s="135"/>
      <c r="THH366" s="111"/>
      <c r="THI366" s="178"/>
      <c r="THJ366" s="178"/>
      <c r="THK366" s="178"/>
      <c r="THL366" s="178"/>
      <c r="THM366" s="179"/>
      <c r="THN366" s="73"/>
      <c r="THO366" s="73"/>
      <c r="THP366" s="180"/>
      <c r="THQ366" s="75"/>
      <c r="THR366" s="76"/>
      <c r="THS366" s="180"/>
      <c r="THT366" s="180"/>
      <c r="THU366" s="180"/>
      <c r="THV366" s="75"/>
      <c r="THW366" s="76"/>
      <c r="THX366" s="181"/>
      <c r="THY366" s="181"/>
      <c r="THZ366" s="182"/>
      <c r="TIA366" s="134"/>
      <c r="TIB366" s="135"/>
      <c r="TIC366" s="111"/>
      <c r="TID366" s="178"/>
      <c r="TIE366" s="178"/>
      <c r="TIF366" s="178"/>
      <c r="TIG366" s="178"/>
      <c r="TIH366" s="179"/>
      <c r="TII366" s="73"/>
      <c r="TIJ366" s="73"/>
      <c r="TIK366" s="180"/>
      <c r="TIL366" s="75"/>
      <c r="TIM366" s="76"/>
      <c r="TIN366" s="180"/>
      <c r="TIO366" s="180"/>
      <c r="TIP366" s="180"/>
      <c r="TIQ366" s="75"/>
      <c r="TIR366" s="76"/>
      <c r="TIS366" s="181"/>
      <c r="TIT366" s="181"/>
      <c r="TIU366" s="182"/>
      <c r="TIV366" s="134"/>
      <c r="TIW366" s="135"/>
      <c r="TIX366" s="111"/>
      <c r="TIY366" s="178"/>
      <c r="TIZ366" s="178"/>
      <c r="TJA366" s="178"/>
      <c r="TJB366" s="178"/>
      <c r="TJC366" s="179"/>
      <c r="TJD366" s="73"/>
      <c r="TJE366" s="73"/>
      <c r="TJF366" s="180"/>
      <c r="TJG366" s="75"/>
      <c r="TJH366" s="76"/>
      <c r="TJI366" s="180"/>
      <c r="TJJ366" s="180"/>
      <c r="TJK366" s="180"/>
      <c r="TJL366" s="75"/>
      <c r="TJM366" s="76"/>
      <c r="TJN366" s="181"/>
      <c r="TJO366" s="181"/>
      <c r="TJP366" s="182"/>
      <c r="TJQ366" s="134"/>
      <c r="TJR366" s="135"/>
      <c r="TJS366" s="111"/>
      <c r="TJT366" s="178"/>
      <c r="TJU366" s="178"/>
      <c r="TJV366" s="178"/>
      <c r="TJW366" s="178"/>
      <c r="TJX366" s="179"/>
      <c r="TJY366" s="73"/>
      <c r="TJZ366" s="73"/>
      <c r="TKA366" s="180"/>
      <c r="TKB366" s="75"/>
      <c r="TKC366" s="76"/>
      <c r="TKD366" s="180"/>
      <c r="TKE366" s="180"/>
      <c r="TKF366" s="180"/>
      <c r="TKG366" s="75"/>
      <c r="TKH366" s="76"/>
      <c r="TKI366" s="181"/>
      <c r="TKJ366" s="181"/>
      <c r="TKK366" s="182"/>
      <c r="TKL366" s="134"/>
      <c r="TKM366" s="135"/>
      <c r="TKN366" s="111"/>
      <c r="TKO366" s="178"/>
      <c r="TKP366" s="178"/>
      <c r="TKQ366" s="178"/>
      <c r="TKR366" s="178"/>
      <c r="TKS366" s="179"/>
      <c r="TKT366" s="73"/>
      <c r="TKU366" s="73"/>
      <c r="TKV366" s="180"/>
      <c r="TKW366" s="75"/>
      <c r="TKX366" s="76"/>
      <c r="TKY366" s="180"/>
      <c r="TKZ366" s="180"/>
      <c r="TLA366" s="180"/>
      <c r="TLB366" s="75"/>
      <c r="TLC366" s="76"/>
      <c r="TLD366" s="181"/>
      <c r="TLE366" s="181"/>
      <c r="TLF366" s="182"/>
      <c r="TLG366" s="134"/>
      <c r="TLH366" s="135"/>
      <c r="TLI366" s="111"/>
      <c r="TLJ366" s="178"/>
      <c r="TLK366" s="178"/>
      <c r="TLL366" s="178"/>
      <c r="TLM366" s="178"/>
      <c r="TLN366" s="179"/>
      <c r="TLO366" s="73"/>
      <c r="TLP366" s="73"/>
      <c r="TLQ366" s="180"/>
      <c r="TLR366" s="75"/>
      <c r="TLS366" s="76"/>
      <c r="TLT366" s="180"/>
      <c r="TLU366" s="180"/>
      <c r="TLV366" s="180"/>
      <c r="TLW366" s="75"/>
      <c r="TLX366" s="76"/>
      <c r="TLY366" s="181"/>
      <c r="TLZ366" s="181"/>
      <c r="TMA366" s="182"/>
      <c r="TMB366" s="134"/>
      <c r="TMC366" s="135"/>
      <c r="TMD366" s="111"/>
      <c r="TME366" s="178"/>
      <c r="TMF366" s="178"/>
      <c r="TMG366" s="178"/>
      <c r="TMH366" s="178"/>
      <c r="TMI366" s="179"/>
      <c r="TMJ366" s="73"/>
      <c r="TMK366" s="73"/>
      <c r="TML366" s="180"/>
      <c r="TMM366" s="75"/>
      <c r="TMN366" s="76"/>
      <c r="TMO366" s="180"/>
      <c r="TMP366" s="180"/>
      <c r="TMQ366" s="180"/>
      <c r="TMR366" s="75"/>
      <c r="TMS366" s="76"/>
      <c r="TMT366" s="181"/>
      <c r="TMU366" s="181"/>
      <c r="TMV366" s="182"/>
      <c r="TMW366" s="134"/>
      <c r="TMX366" s="135"/>
      <c r="TMY366" s="111"/>
      <c r="TMZ366" s="178"/>
      <c r="TNA366" s="178"/>
      <c r="TNB366" s="178"/>
      <c r="TNC366" s="178"/>
      <c r="TND366" s="179"/>
      <c r="TNE366" s="73"/>
      <c r="TNF366" s="73"/>
      <c r="TNG366" s="180"/>
      <c r="TNH366" s="75"/>
      <c r="TNI366" s="76"/>
      <c r="TNJ366" s="180"/>
      <c r="TNK366" s="180"/>
      <c r="TNL366" s="180"/>
      <c r="TNM366" s="75"/>
      <c r="TNN366" s="76"/>
      <c r="TNO366" s="181"/>
      <c r="TNP366" s="181"/>
      <c r="TNQ366" s="182"/>
      <c r="TNR366" s="134"/>
      <c r="TNS366" s="135"/>
      <c r="TNT366" s="111"/>
      <c r="TNU366" s="178"/>
      <c r="TNV366" s="178"/>
      <c r="TNW366" s="178"/>
      <c r="TNX366" s="178"/>
      <c r="TNY366" s="179"/>
      <c r="TNZ366" s="73"/>
      <c r="TOA366" s="73"/>
      <c r="TOB366" s="180"/>
      <c r="TOC366" s="75"/>
      <c r="TOD366" s="76"/>
      <c r="TOE366" s="180"/>
      <c r="TOF366" s="180"/>
      <c r="TOG366" s="180"/>
      <c r="TOH366" s="75"/>
      <c r="TOI366" s="76"/>
      <c r="TOJ366" s="181"/>
      <c r="TOK366" s="181"/>
      <c r="TOL366" s="182"/>
      <c r="TOM366" s="134"/>
      <c r="TON366" s="135"/>
      <c r="TOO366" s="111"/>
      <c r="TOP366" s="178"/>
      <c r="TOQ366" s="178"/>
      <c r="TOR366" s="178"/>
      <c r="TOS366" s="178"/>
      <c r="TOT366" s="179"/>
      <c r="TOU366" s="73"/>
      <c r="TOV366" s="73"/>
      <c r="TOW366" s="180"/>
      <c r="TOX366" s="75"/>
      <c r="TOY366" s="76"/>
      <c r="TOZ366" s="180"/>
      <c r="TPA366" s="180"/>
      <c r="TPB366" s="180"/>
      <c r="TPC366" s="75"/>
      <c r="TPD366" s="76"/>
      <c r="TPE366" s="181"/>
      <c r="TPF366" s="181"/>
      <c r="TPG366" s="182"/>
      <c r="TPH366" s="134"/>
      <c r="TPI366" s="135"/>
      <c r="TPJ366" s="111"/>
      <c r="TPK366" s="178"/>
      <c r="TPL366" s="178"/>
      <c r="TPM366" s="178"/>
      <c r="TPN366" s="178"/>
      <c r="TPO366" s="179"/>
      <c r="TPP366" s="73"/>
      <c r="TPQ366" s="73"/>
      <c r="TPR366" s="180"/>
      <c r="TPS366" s="75"/>
      <c r="TPT366" s="76"/>
      <c r="TPU366" s="180"/>
      <c r="TPV366" s="180"/>
      <c r="TPW366" s="180"/>
      <c r="TPX366" s="75"/>
      <c r="TPY366" s="76"/>
      <c r="TPZ366" s="181"/>
      <c r="TQA366" s="181"/>
      <c r="TQB366" s="182"/>
      <c r="TQC366" s="134"/>
      <c r="TQD366" s="135"/>
      <c r="TQE366" s="111"/>
      <c r="TQF366" s="178"/>
      <c r="TQG366" s="178"/>
      <c r="TQH366" s="178"/>
      <c r="TQI366" s="178"/>
      <c r="TQJ366" s="179"/>
      <c r="TQK366" s="73"/>
      <c r="TQL366" s="73"/>
      <c r="TQM366" s="180"/>
      <c r="TQN366" s="75"/>
      <c r="TQO366" s="76"/>
      <c r="TQP366" s="180"/>
      <c r="TQQ366" s="180"/>
      <c r="TQR366" s="180"/>
      <c r="TQS366" s="75"/>
      <c r="TQT366" s="76"/>
      <c r="TQU366" s="181"/>
      <c r="TQV366" s="181"/>
      <c r="TQW366" s="182"/>
      <c r="TQX366" s="134"/>
      <c r="TQY366" s="135"/>
      <c r="TQZ366" s="111"/>
      <c r="TRA366" s="178"/>
      <c r="TRB366" s="178"/>
      <c r="TRC366" s="178"/>
      <c r="TRD366" s="178"/>
      <c r="TRE366" s="179"/>
      <c r="TRF366" s="73"/>
      <c r="TRG366" s="73"/>
      <c r="TRH366" s="180"/>
      <c r="TRI366" s="75"/>
      <c r="TRJ366" s="76"/>
      <c r="TRK366" s="180"/>
      <c r="TRL366" s="180"/>
      <c r="TRM366" s="180"/>
      <c r="TRN366" s="75"/>
      <c r="TRO366" s="76"/>
      <c r="TRP366" s="181"/>
      <c r="TRQ366" s="181"/>
      <c r="TRR366" s="182"/>
      <c r="TRS366" s="134"/>
      <c r="TRT366" s="135"/>
      <c r="TRU366" s="111"/>
      <c r="TRV366" s="178"/>
      <c r="TRW366" s="178"/>
      <c r="TRX366" s="178"/>
      <c r="TRY366" s="178"/>
      <c r="TRZ366" s="179"/>
      <c r="TSA366" s="73"/>
      <c r="TSB366" s="73"/>
      <c r="TSC366" s="180"/>
      <c r="TSD366" s="75"/>
      <c r="TSE366" s="76"/>
      <c r="TSF366" s="180"/>
      <c r="TSG366" s="180"/>
      <c r="TSH366" s="180"/>
      <c r="TSI366" s="75"/>
      <c r="TSJ366" s="76"/>
      <c r="TSK366" s="181"/>
      <c r="TSL366" s="181"/>
      <c r="TSM366" s="182"/>
      <c r="TSN366" s="134"/>
      <c r="TSO366" s="135"/>
      <c r="TSP366" s="111"/>
      <c r="TSQ366" s="178"/>
      <c r="TSR366" s="178"/>
      <c r="TSS366" s="178"/>
      <c r="TST366" s="178"/>
      <c r="TSU366" s="179"/>
      <c r="TSV366" s="73"/>
      <c r="TSW366" s="73"/>
      <c r="TSX366" s="180"/>
      <c r="TSY366" s="75"/>
      <c r="TSZ366" s="76"/>
      <c r="TTA366" s="180"/>
      <c r="TTB366" s="180"/>
      <c r="TTC366" s="180"/>
      <c r="TTD366" s="75"/>
      <c r="TTE366" s="76"/>
      <c r="TTF366" s="181"/>
      <c r="TTG366" s="181"/>
      <c r="TTH366" s="182"/>
      <c r="TTI366" s="134"/>
      <c r="TTJ366" s="135"/>
      <c r="TTK366" s="111"/>
      <c r="TTL366" s="178"/>
      <c r="TTM366" s="178"/>
      <c r="TTN366" s="178"/>
      <c r="TTO366" s="178"/>
      <c r="TTP366" s="179"/>
      <c r="TTQ366" s="73"/>
      <c r="TTR366" s="73"/>
      <c r="TTS366" s="180"/>
      <c r="TTT366" s="75"/>
      <c r="TTU366" s="76"/>
      <c r="TTV366" s="180"/>
      <c r="TTW366" s="180"/>
      <c r="TTX366" s="180"/>
      <c r="TTY366" s="75"/>
      <c r="TTZ366" s="76"/>
      <c r="TUA366" s="181"/>
      <c r="TUB366" s="181"/>
      <c r="TUC366" s="182"/>
      <c r="TUD366" s="134"/>
      <c r="TUE366" s="135"/>
      <c r="TUF366" s="111"/>
      <c r="TUG366" s="178"/>
      <c r="TUH366" s="178"/>
      <c r="TUI366" s="178"/>
      <c r="TUJ366" s="178"/>
      <c r="TUK366" s="179"/>
      <c r="TUL366" s="73"/>
      <c r="TUM366" s="73"/>
      <c r="TUN366" s="180"/>
      <c r="TUO366" s="75"/>
      <c r="TUP366" s="76"/>
      <c r="TUQ366" s="180"/>
      <c r="TUR366" s="180"/>
      <c r="TUS366" s="180"/>
      <c r="TUT366" s="75"/>
      <c r="TUU366" s="76"/>
      <c r="TUV366" s="181"/>
      <c r="TUW366" s="181"/>
      <c r="TUX366" s="182"/>
      <c r="TUY366" s="134"/>
      <c r="TUZ366" s="135"/>
      <c r="TVA366" s="111"/>
      <c r="TVB366" s="178"/>
      <c r="TVC366" s="178"/>
      <c r="TVD366" s="178"/>
      <c r="TVE366" s="178"/>
      <c r="TVF366" s="179"/>
      <c r="TVG366" s="73"/>
      <c r="TVH366" s="73"/>
      <c r="TVI366" s="180"/>
      <c r="TVJ366" s="75"/>
      <c r="TVK366" s="76"/>
      <c r="TVL366" s="180"/>
      <c r="TVM366" s="180"/>
      <c r="TVN366" s="180"/>
      <c r="TVO366" s="75"/>
      <c r="TVP366" s="76"/>
      <c r="TVQ366" s="181"/>
      <c r="TVR366" s="181"/>
      <c r="TVS366" s="182"/>
      <c r="TVT366" s="134"/>
      <c r="TVU366" s="135"/>
      <c r="TVV366" s="111"/>
      <c r="TVW366" s="178"/>
      <c r="TVX366" s="178"/>
      <c r="TVY366" s="178"/>
      <c r="TVZ366" s="178"/>
      <c r="TWA366" s="179"/>
      <c r="TWB366" s="73"/>
      <c r="TWC366" s="73"/>
      <c r="TWD366" s="180"/>
      <c r="TWE366" s="75"/>
      <c r="TWF366" s="76"/>
      <c r="TWG366" s="180"/>
      <c r="TWH366" s="180"/>
      <c r="TWI366" s="180"/>
      <c r="TWJ366" s="75"/>
      <c r="TWK366" s="76"/>
      <c r="TWL366" s="181"/>
      <c r="TWM366" s="181"/>
      <c r="TWN366" s="182"/>
      <c r="TWO366" s="134"/>
      <c r="TWP366" s="135"/>
      <c r="TWQ366" s="111"/>
      <c r="TWR366" s="178"/>
      <c r="TWS366" s="178"/>
      <c r="TWT366" s="178"/>
      <c r="TWU366" s="178"/>
      <c r="TWV366" s="179"/>
      <c r="TWW366" s="73"/>
      <c r="TWX366" s="73"/>
      <c r="TWY366" s="180"/>
      <c r="TWZ366" s="75"/>
      <c r="TXA366" s="76"/>
      <c r="TXB366" s="180"/>
      <c r="TXC366" s="180"/>
      <c r="TXD366" s="180"/>
      <c r="TXE366" s="75"/>
      <c r="TXF366" s="76"/>
      <c r="TXG366" s="181"/>
      <c r="TXH366" s="181"/>
      <c r="TXI366" s="182"/>
      <c r="TXJ366" s="134"/>
      <c r="TXK366" s="135"/>
      <c r="TXL366" s="111"/>
      <c r="TXM366" s="178"/>
      <c r="TXN366" s="178"/>
      <c r="TXO366" s="178"/>
      <c r="TXP366" s="178"/>
      <c r="TXQ366" s="179"/>
      <c r="TXR366" s="73"/>
      <c r="TXS366" s="73"/>
      <c r="TXT366" s="180"/>
      <c r="TXU366" s="75"/>
      <c r="TXV366" s="76"/>
      <c r="TXW366" s="180"/>
      <c r="TXX366" s="180"/>
      <c r="TXY366" s="180"/>
      <c r="TXZ366" s="75"/>
      <c r="TYA366" s="76"/>
      <c r="TYB366" s="181"/>
      <c r="TYC366" s="181"/>
      <c r="TYD366" s="182"/>
      <c r="TYE366" s="134"/>
      <c r="TYF366" s="135"/>
      <c r="TYG366" s="111"/>
      <c r="TYH366" s="178"/>
      <c r="TYI366" s="178"/>
      <c r="TYJ366" s="178"/>
      <c r="TYK366" s="178"/>
      <c r="TYL366" s="179"/>
      <c r="TYM366" s="73"/>
      <c r="TYN366" s="73"/>
      <c r="TYO366" s="180"/>
      <c r="TYP366" s="75"/>
      <c r="TYQ366" s="76"/>
      <c r="TYR366" s="180"/>
      <c r="TYS366" s="180"/>
      <c r="TYT366" s="180"/>
      <c r="TYU366" s="75"/>
      <c r="TYV366" s="76"/>
      <c r="TYW366" s="181"/>
      <c r="TYX366" s="181"/>
      <c r="TYY366" s="182"/>
      <c r="TYZ366" s="134"/>
      <c r="TZA366" s="135"/>
      <c r="TZB366" s="111"/>
      <c r="TZC366" s="178"/>
      <c r="TZD366" s="178"/>
      <c r="TZE366" s="178"/>
      <c r="TZF366" s="178"/>
      <c r="TZG366" s="179"/>
      <c r="TZH366" s="73"/>
      <c r="TZI366" s="73"/>
      <c r="TZJ366" s="180"/>
      <c r="TZK366" s="75"/>
      <c r="TZL366" s="76"/>
      <c r="TZM366" s="180"/>
      <c r="TZN366" s="180"/>
      <c r="TZO366" s="180"/>
      <c r="TZP366" s="75"/>
      <c r="TZQ366" s="76"/>
      <c r="TZR366" s="181"/>
      <c r="TZS366" s="181"/>
      <c r="TZT366" s="182"/>
      <c r="TZU366" s="134"/>
      <c r="TZV366" s="135"/>
      <c r="TZW366" s="111"/>
      <c r="TZX366" s="178"/>
      <c r="TZY366" s="178"/>
      <c r="TZZ366" s="178"/>
      <c r="UAA366" s="178"/>
      <c r="UAB366" s="179"/>
      <c r="UAC366" s="73"/>
      <c r="UAD366" s="73"/>
      <c r="UAE366" s="180"/>
      <c r="UAF366" s="75"/>
      <c r="UAG366" s="76"/>
      <c r="UAH366" s="180"/>
      <c r="UAI366" s="180"/>
      <c r="UAJ366" s="180"/>
      <c r="UAK366" s="75"/>
      <c r="UAL366" s="76"/>
      <c r="UAM366" s="181"/>
      <c r="UAN366" s="181"/>
      <c r="UAO366" s="182"/>
      <c r="UAP366" s="134"/>
      <c r="UAQ366" s="135"/>
      <c r="UAR366" s="111"/>
      <c r="UAS366" s="178"/>
      <c r="UAT366" s="178"/>
      <c r="UAU366" s="178"/>
      <c r="UAV366" s="178"/>
      <c r="UAW366" s="179"/>
      <c r="UAX366" s="73"/>
      <c r="UAY366" s="73"/>
      <c r="UAZ366" s="180"/>
      <c r="UBA366" s="75"/>
      <c r="UBB366" s="76"/>
      <c r="UBC366" s="180"/>
      <c r="UBD366" s="180"/>
      <c r="UBE366" s="180"/>
      <c r="UBF366" s="75"/>
      <c r="UBG366" s="76"/>
      <c r="UBH366" s="181"/>
      <c r="UBI366" s="181"/>
      <c r="UBJ366" s="182"/>
      <c r="UBK366" s="134"/>
      <c r="UBL366" s="135"/>
      <c r="UBM366" s="111"/>
      <c r="UBN366" s="178"/>
      <c r="UBO366" s="178"/>
      <c r="UBP366" s="178"/>
      <c r="UBQ366" s="178"/>
      <c r="UBR366" s="179"/>
      <c r="UBS366" s="73"/>
      <c r="UBT366" s="73"/>
      <c r="UBU366" s="180"/>
      <c r="UBV366" s="75"/>
      <c r="UBW366" s="76"/>
      <c r="UBX366" s="180"/>
      <c r="UBY366" s="180"/>
      <c r="UBZ366" s="180"/>
      <c r="UCA366" s="75"/>
      <c r="UCB366" s="76"/>
      <c r="UCC366" s="181"/>
      <c r="UCD366" s="181"/>
      <c r="UCE366" s="182"/>
      <c r="UCF366" s="134"/>
      <c r="UCG366" s="135"/>
      <c r="UCH366" s="111"/>
      <c r="UCI366" s="178"/>
      <c r="UCJ366" s="178"/>
      <c r="UCK366" s="178"/>
      <c r="UCL366" s="178"/>
      <c r="UCM366" s="179"/>
      <c r="UCN366" s="73"/>
      <c r="UCO366" s="73"/>
      <c r="UCP366" s="180"/>
      <c r="UCQ366" s="75"/>
      <c r="UCR366" s="76"/>
      <c r="UCS366" s="180"/>
      <c r="UCT366" s="180"/>
      <c r="UCU366" s="180"/>
      <c r="UCV366" s="75"/>
      <c r="UCW366" s="76"/>
      <c r="UCX366" s="181"/>
      <c r="UCY366" s="181"/>
      <c r="UCZ366" s="182"/>
      <c r="UDA366" s="134"/>
      <c r="UDB366" s="135"/>
      <c r="UDC366" s="111"/>
      <c r="UDD366" s="178"/>
      <c r="UDE366" s="178"/>
      <c r="UDF366" s="178"/>
      <c r="UDG366" s="178"/>
      <c r="UDH366" s="179"/>
      <c r="UDI366" s="73"/>
      <c r="UDJ366" s="73"/>
      <c r="UDK366" s="180"/>
      <c r="UDL366" s="75"/>
      <c r="UDM366" s="76"/>
      <c r="UDN366" s="180"/>
      <c r="UDO366" s="180"/>
      <c r="UDP366" s="180"/>
      <c r="UDQ366" s="75"/>
      <c r="UDR366" s="76"/>
      <c r="UDS366" s="181"/>
      <c r="UDT366" s="181"/>
      <c r="UDU366" s="182"/>
      <c r="UDV366" s="134"/>
      <c r="UDW366" s="135"/>
      <c r="UDX366" s="111"/>
      <c r="UDY366" s="178"/>
      <c r="UDZ366" s="178"/>
      <c r="UEA366" s="178"/>
      <c r="UEB366" s="178"/>
      <c r="UEC366" s="179"/>
      <c r="UED366" s="73"/>
      <c r="UEE366" s="73"/>
      <c r="UEF366" s="180"/>
      <c r="UEG366" s="75"/>
      <c r="UEH366" s="76"/>
      <c r="UEI366" s="180"/>
      <c r="UEJ366" s="180"/>
      <c r="UEK366" s="180"/>
      <c r="UEL366" s="75"/>
      <c r="UEM366" s="76"/>
      <c r="UEN366" s="181"/>
      <c r="UEO366" s="181"/>
      <c r="UEP366" s="182"/>
      <c r="UEQ366" s="134"/>
      <c r="UER366" s="135"/>
      <c r="UES366" s="111"/>
      <c r="UET366" s="178"/>
      <c r="UEU366" s="178"/>
      <c r="UEV366" s="178"/>
      <c r="UEW366" s="178"/>
      <c r="UEX366" s="179"/>
      <c r="UEY366" s="73"/>
      <c r="UEZ366" s="73"/>
      <c r="UFA366" s="180"/>
      <c r="UFB366" s="75"/>
      <c r="UFC366" s="76"/>
      <c r="UFD366" s="180"/>
      <c r="UFE366" s="180"/>
      <c r="UFF366" s="180"/>
      <c r="UFG366" s="75"/>
      <c r="UFH366" s="76"/>
      <c r="UFI366" s="181"/>
      <c r="UFJ366" s="181"/>
      <c r="UFK366" s="182"/>
      <c r="UFL366" s="134"/>
      <c r="UFM366" s="135"/>
      <c r="UFN366" s="111"/>
      <c r="UFO366" s="178"/>
      <c r="UFP366" s="178"/>
      <c r="UFQ366" s="178"/>
      <c r="UFR366" s="178"/>
      <c r="UFS366" s="179"/>
      <c r="UFT366" s="73"/>
      <c r="UFU366" s="73"/>
      <c r="UFV366" s="180"/>
      <c r="UFW366" s="75"/>
      <c r="UFX366" s="76"/>
      <c r="UFY366" s="180"/>
      <c r="UFZ366" s="180"/>
      <c r="UGA366" s="180"/>
      <c r="UGB366" s="75"/>
      <c r="UGC366" s="76"/>
      <c r="UGD366" s="181"/>
      <c r="UGE366" s="181"/>
      <c r="UGF366" s="182"/>
      <c r="UGG366" s="134"/>
      <c r="UGH366" s="135"/>
      <c r="UGI366" s="111"/>
      <c r="UGJ366" s="178"/>
      <c r="UGK366" s="178"/>
      <c r="UGL366" s="178"/>
      <c r="UGM366" s="178"/>
      <c r="UGN366" s="179"/>
      <c r="UGO366" s="73"/>
      <c r="UGP366" s="73"/>
      <c r="UGQ366" s="180"/>
      <c r="UGR366" s="75"/>
      <c r="UGS366" s="76"/>
      <c r="UGT366" s="180"/>
      <c r="UGU366" s="180"/>
      <c r="UGV366" s="180"/>
      <c r="UGW366" s="75"/>
      <c r="UGX366" s="76"/>
      <c r="UGY366" s="181"/>
      <c r="UGZ366" s="181"/>
      <c r="UHA366" s="182"/>
      <c r="UHB366" s="134"/>
      <c r="UHC366" s="135"/>
      <c r="UHD366" s="111"/>
      <c r="UHE366" s="178"/>
      <c r="UHF366" s="178"/>
      <c r="UHG366" s="178"/>
      <c r="UHH366" s="178"/>
      <c r="UHI366" s="179"/>
      <c r="UHJ366" s="73"/>
      <c r="UHK366" s="73"/>
      <c r="UHL366" s="180"/>
      <c r="UHM366" s="75"/>
      <c r="UHN366" s="76"/>
      <c r="UHO366" s="180"/>
      <c r="UHP366" s="180"/>
      <c r="UHQ366" s="180"/>
      <c r="UHR366" s="75"/>
      <c r="UHS366" s="76"/>
      <c r="UHT366" s="181"/>
      <c r="UHU366" s="181"/>
      <c r="UHV366" s="182"/>
      <c r="UHW366" s="134"/>
      <c r="UHX366" s="135"/>
      <c r="UHY366" s="111"/>
      <c r="UHZ366" s="178"/>
      <c r="UIA366" s="178"/>
      <c r="UIB366" s="178"/>
      <c r="UIC366" s="178"/>
      <c r="UID366" s="179"/>
      <c r="UIE366" s="73"/>
      <c r="UIF366" s="73"/>
      <c r="UIG366" s="180"/>
      <c r="UIH366" s="75"/>
      <c r="UII366" s="76"/>
      <c r="UIJ366" s="180"/>
      <c r="UIK366" s="180"/>
      <c r="UIL366" s="180"/>
      <c r="UIM366" s="75"/>
      <c r="UIN366" s="76"/>
      <c r="UIO366" s="181"/>
      <c r="UIP366" s="181"/>
      <c r="UIQ366" s="182"/>
      <c r="UIR366" s="134"/>
      <c r="UIS366" s="135"/>
      <c r="UIT366" s="111"/>
      <c r="UIU366" s="178"/>
      <c r="UIV366" s="178"/>
      <c r="UIW366" s="178"/>
      <c r="UIX366" s="178"/>
      <c r="UIY366" s="179"/>
      <c r="UIZ366" s="73"/>
      <c r="UJA366" s="73"/>
      <c r="UJB366" s="180"/>
      <c r="UJC366" s="75"/>
      <c r="UJD366" s="76"/>
      <c r="UJE366" s="180"/>
      <c r="UJF366" s="180"/>
      <c r="UJG366" s="180"/>
      <c r="UJH366" s="75"/>
      <c r="UJI366" s="76"/>
      <c r="UJJ366" s="181"/>
      <c r="UJK366" s="181"/>
      <c r="UJL366" s="182"/>
      <c r="UJM366" s="134"/>
      <c r="UJN366" s="135"/>
      <c r="UJO366" s="111"/>
      <c r="UJP366" s="178"/>
      <c r="UJQ366" s="178"/>
      <c r="UJR366" s="178"/>
      <c r="UJS366" s="178"/>
      <c r="UJT366" s="179"/>
      <c r="UJU366" s="73"/>
      <c r="UJV366" s="73"/>
      <c r="UJW366" s="180"/>
      <c r="UJX366" s="75"/>
      <c r="UJY366" s="76"/>
      <c r="UJZ366" s="180"/>
      <c r="UKA366" s="180"/>
      <c r="UKB366" s="180"/>
      <c r="UKC366" s="75"/>
      <c r="UKD366" s="76"/>
      <c r="UKE366" s="181"/>
      <c r="UKF366" s="181"/>
      <c r="UKG366" s="182"/>
      <c r="UKH366" s="134"/>
      <c r="UKI366" s="135"/>
      <c r="UKJ366" s="111"/>
      <c r="UKK366" s="178"/>
      <c r="UKL366" s="178"/>
      <c r="UKM366" s="178"/>
      <c r="UKN366" s="178"/>
      <c r="UKO366" s="179"/>
      <c r="UKP366" s="73"/>
      <c r="UKQ366" s="73"/>
      <c r="UKR366" s="180"/>
      <c r="UKS366" s="75"/>
      <c r="UKT366" s="76"/>
      <c r="UKU366" s="180"/>
      <c r="UKV366" s="180"/>
      <c r="UKW366" s="180"/>
      <c r="UKX366" s="75"/>
      <c r="UKY366" s="76"/>
      <c r="UKZ366" s="181"/>
      <c r="ULA366" s="181"/>
      <c r="ULB366" s="182"/>
      <c r="ULC366" s="134"/>
      <c r="ULD366" s="135"/>
      <c r="ULE366" s="111"/>
      <c r="ULF366" s="178"/>
      <c r="ULG366" s="178"/>
      <c r="ULH366" s="178"/>
      <c r="ULI366" s="178"/>
      <c r="ULJ366" s="179"/>
      <c r="ULK366" s="73"/>
      <c r="ULL366" s="73"/>
      <c r="ULM366" s="180"/>
      <c r="ULN366" s="75"/>
      <c r="ULO366" s="76"/>
      <c r="ULP366" s="180"/>
      <c r="ULQ366" s="180"/>
      <c r="ULR366" s="180"/>
      <c r="ULS366" s="75"/>
      <c r="ULT366" s="76"/>
      <c r="ULU366" s="181"/>
      <c r="ULV366" s="181"/>
      <c r="ULW366" s="182"/>
      <c r="ULX366" s="134"/>
      <c r="ULY366" s="135"/>
      <c r="ULZ366" s="111"/>
      <c r="UMA366" s="178"/>
      <c r="UMB366" s="178"/>
      <c r="UMC366" s="178"/>
      <c r="UMD366" s="178"/>
      <c r="UME366" s="179"/>
      <c r="UMF366" s="73"/>
      <c r="UMG366" s="73"/>
      <c r="UMH366" s="180"/>
      <c r="UMI366" s="75"/>
      <c r="UMJ366" s="76"/>
      <c r="UMK366" s="180"/>
      <c r="UML366" s="180"/>
      <c r="UMM366" s="180"/>
      <c r="UMN366" s="75"/>
      <c r="UMO366" s="76"/>
      <c r="UMP366" s="181"/>
      <c r="UMQ366" s="181"/>
      <c r="UMR366" s="182"/>
      <c r="UMS366" s="134"/>
      <c r="UMT366" s="135"/>
      <c r="UMU366" s="111"/>
      <c r="UMV366" s="178"/>
      <c r="UMW366" s="178"/>
      <c r="UMX366" s="178"/>
      <c r="UMY366" s="178"/>
      <c r="UMZ366" s="179"/>
      <c r="UNA366" s="73"/>
      <c r="UNB366" s="73"/>
      <c r="UNC366" s="180"/>
      <c r="UND366" s="75"/>
      <c r="UNE366" s="76"/>
      <c r="UNF366" s="180"/>
      <c r="UNG366" s="180"/>
      <c r="UNH366" s="180"/>
      <c r="UNI366" s="75"/>
      <c r="UNJ366" s="76"/>
      <c r="UNK366" s="181"/>
      <c r="UNL366" s="181"/>
      <c r="UNM366" s="182"/>
      <c r="UNN366" s="134"/>
      <c r="UNO366" s="135"/>
      <c r="UNP366" s="111"/>
      <c r="UNQ366" s="178"/>
      <c r="UNR366" s="178"/>
      <c r="UNS366" s="178"/>
      <c r="UNT366" s="178"/>
      <c r="UNU366" s="179"/>
      <c r="UNV366" s="73"/>
      <c r="UNW366" s="73"/>
      <c r="UNX366" s="180"/>
      <c r="UNY366" s="75"/>
      <c r="UNZ366" s="76"/>
      <c r="UOA366" s="180"/>
      <c r="UOB366" s="180"/>
      <c r="UOC366" s="180"/>
      <c r="UOD366" s="75"/>
      <c r="UOE366" s="76"/>
      <c r="UOF366" s="181"/>
      <c r="UOG366" s="181"/>
      <c r="UOH366" s="182"/>
      <c r="UOI366" s="134"/>
      <c r="UOJ366" s="135"/>
      <c r="UOK366" s="111"/>
      <c r="UOL366" s="178"/>
      <c r="UOM366" s="178"/>
      <c r="UON366" s="178"/>
      <c r="UOO366" s="178"/>
      <c r="UOP366" s="179"/>
      <c r="UOQ366" s="73"/>
      <c r="UOR366" s="73"/>
      <c r="UOS366" s="180"/>
      <c r="UOT366" s="75"/>
      <c r="UOU366" s="76"/>
      <c r="UOV366" s="180"/>
      <c r="UOW366" s="180"/>
      <c r="UOX366" s="180"/>
      <c r="UOY366" s="75"/>
      <c r="UOZ366" s="76"/>
      <c r="UPA366" s="181"/>
      <c r="UPB366" s="181"/>
      <c r="UPC366" s="182"/>
      <c r="UPD366" s="134"/>
      <c r="UPE366" s="135"/>
      <c r="UPF366" s="111"/>
      <c r="UPG366" s="178"/>
      <c r="UPH366" s="178"/>
      <c r="UPI366" s="178"/>
      <c r="UPJ366" s="178"/>
      <c r="UPK366" s="179"/>
      <c r="UPL366" s="73"/>
      <c r="UPM366" s="73"/>
      <c r="UPN366" s="180"/>
      <c r="UPO366" s="75"/>
      <c r="UPP366" s="76"/>
      <c r="UPQ366" s="180"/>
      <c r="UPR366" s="180"/>
      <c r="UPS366" s="180"/>
      <c r="UPT366" s="75"/>
      <c r="UPU366" s="76"/>
      <c r="UPV366" s="181"/>
      <c r="UPW366" s="181"/>
      <c r="UPX366" s="182"/>
      <c r="UPY366" s="134"/>
      <c r="UPZ366" s="135"/>
      <c r="UQA366" s="111"/>
      <c r="UQB366" s="178"/>
      <c r="UQC366" s="178"/>
      <c r="UQD366" s="178"/>
      <c r="UQE366" s="178"/>
      <c r="UQF366" s="179"/>
      <c r="UQG366" s="73"/>
      <c r="UQH366" s="73"/>
      <c r="UQI366" s="180"/>
      <c r="UQJ366" s="75"/>
      <c r="UQK366" s="76"/>
      <c r="UQL366" s="180"/>
      <c r="UQM366" s="180"/>
      <c r="UQN366" s="180"/>
      <c r="UQO366" s="75"/>
      <c r="UQP366" s="76"/>
      <c r="UQQ366" s="181"/>
      <c r="UQR366" s="181"/>
      <c r="UQS366" s="182"/>
      <c r="UQT366" s="134"/>
      <c r="UQU366" s="135"/>
      <c r="UQV366" s="111"/>
      <c r="UQW366" s="178"/>
      <c r="UQX366" s="178"/>
      <c r="UQY366" s="178"/>
      <c r="UQZ366" s="178"/>
      <c r="URA366" s="179"/>
      <c r="URB366" s="73"/>
      <c r="URC366" s="73"/>
      <c r="URD366" s="180"/>
      <c r="URE366" s="75"/>
      <c r="URF366" s="76"/>
      <c r="URG366" s="180"/>
      <c r="URH366" s="180"/>
      <c r="URI366" s="180"/>
      <c r="URJ366" s="75"/>
      <c r="URK366" s="76"/>
      <c r="URL366" s="181"/>
      <c r="URM366" s="181"/>
      <c r="URN366" s="182"/>
      <c r="URO366" s="134"/>
      <c r="URP366" s="135"/>
      <c r="URQ366" s="111"/>
      <c r="URR366" s="178"/>
      <c r="URS366" s="178"/>
      <c r="URT366" s="178"/>
      <c r="URU366" s="178"/>
      <c r="URV366" s="179"/>
      <c r="URW366" s="73"/>
      <c r="URX366" s="73"/>
      <c r="URY366" s="180"/>
      <c r="URZ366" s="75"/>
      <c r="USA366" s="76"/>
      <c r="USB366" s="180"/>
      <c r="USC366" s="180"/>
      <c r="USD366" s="180"/>
      <c r="USE366" s="75"/>
      <c r="USF366" s="76"/>
      <c r="USG366" s="181"/>
      <c r="USH366" s="181"/>
      <c r="USI366" s="182"/>
      <c r="USJ366" s="134"/>
      <c r="USK366" s="135"/>
      <c r="USL366" s="111"/>
      <c r="USM366" s="178"/>
      <c r="USN366" s="178"/>
      <c r="USO366" s="178"/>
      <c r="USP366" s="178"/>
      <c r="USQ366" s="179"/>
      <c r="USR366" s="73"/>
      <c r="USS366" s="73"/>
      <c r="UST366" s="180"/>
      <c r="USU366" s="75"/>
      <c r="USV366" s="76"/>
      <c r="USW366" s="180"/>
      <c r="USX366" s="180"/>
      <c r="USY366" s="180"/>
      <c r="USZ366" s="75"/>
      <c r="UTA366" s="76"/>
      <c r="UTB366" s="181"/>
      <c r="UTC366" s="181"/>
      <c r="UTD366" s="182"/>
      <c r="UTE366" s="134"/>
      <c r="UTF366" s="135"/>
      <c r="UTG366" s="111"/>
      <c r="UTH366" s="178"/>
      <c r="UTI366" s="178"/>
      <c r="UTJ366" s="178"/>
      <c r="UTK366" s="178"/>
      <c r="UTL366" s="179"/>
      <c r="UTM366" s="73"/>
      <c r="UTN366" s="73"/>
      <c r="UTO366" s="180"/>
      <c r="UTP366" s="75"/>
      <c r="UTQ366" s="76"/>
      <c r="UTR366" s="180"/>
      <c r="UTS366" s="180"/>
      <c r="UTT366" s="180"/>
      <c r="UTU366" s="75"/>
      <c r="UTV366" s="76"/>
      <c r="UTW366" s="181"/>
      <c r="UTX366" s="181"/>
      <c r="UTY366" s="182"/>
      <c r="UTZ366" s="134"/>
      <c r="UUA366" s="135"/>
      <c r="UUB366" s="111"/>
      <c r="UUC366" s="178"/>
      <c r="UUD366" s="178"/>
      <c r="UUE366" s="178"/>
      <c r="UUF366" s="178"/>
      <c r="UUG366" s="179"/>
      <c r="UUH366" s="73"/>
      <c r="UUI366" s="73"/>
      <c r="UUJ366" s="180"/>
      <c r="UUK366" s="75"/>
      <c r="UUL366" s="76"/>
      <c r="UUM366" s="180"/>
      <c r="UUN366" s="180"/>
      <c r="UUO366" s="180"/>
      <c r="UUP366" s="75"/>
      <c r="UUQ366" s="76"/>
      <c r="UUR366" s="181"/>
      <c r="UUS366" s="181"/>
      <c r="UUT366" s="182"/>
      <c r="UUU366" s="134"/>
      <c r="UUV366" s="135"/>
      <c r="UUW366" s="111"/>
      <c r="UUX366" s="178"/>
      <c r="UUY366" s="178"/>
      <c r="UUZ366" s="178"/>
      <c r="UVA366" s="178"/>
      <c r="UVB366" s="179"/>
      <c r="UVC366" s="73"/>
      <c r="UVD366" s="73"/>
      <c r="UVE366" s="180"/>
      <c r="UVF366" s="75"/>
      <c r="UVG366" s="76"/>
      <c r="UVH366" s="180"/>
      <c r="UVI366" s="180"/>
      <c r="UVJ366" s="180"/>
      <c r="UVK366" s="75"/>
      <c r="UVL366" s="76"/>
      <c r="UVM366" s="181"/>
      <c r="UVN366" s="181"/>
      <c r="UVO366" s="182"/>
      <c r="UVP366" s="134"/>
      <c r="UVQ366" s="135"/>
      <c r="UVR366" s="111"/>
      <c r="UVS366" s="178"/>
      <c r="UVT366" s="178"/>
      <c r="UVU366" s="178"/>
      <c r="UVV366" s="178"/>
      <c r="UVW366" s="179"/>
      <c r="UVX366" s="73"/>
      <c r="UVY366" s="73"/>
      <c r="UVZ366" s="180"/>
      <c r="UWA366" s="75"/>
      <c r="UWB366" s="76"/>
      <c r="UWC366" s="180"/>
      <c r="UWD366" s="180"/>
      <c r="UWE366" s="180"/>
      <c r="UWF366" s="75"/>
      <c r="UWG366" s="76"/>
      <c r="UWH366" s="181"/>
      <c r="UWI366" s="181"/>
      <c r="UWJ366" s="182"/>
      <c r="UWK366" s="134"/>
      <c r="UWL366" s="135"/>
      <c r="UWM366" s="111"/>
      <c r="UWN366" s="178"/>
      <c r="UWO366" s="178"/>
      <c r="UWP366" s="178"/>
      <c r="UWQ366" s="178"/>
      <c r="UWR366" s="179"/>
      <c r="UWS366" s="73"/>
      <c r="UWT366" s="73"/>
      <c r="UWU366" s="180"/>
      <c r="UWV366" s="75"/>
      <c r="UWW366" s="76"/>
      <c r="UWX366" s="180"/>
      <c r="UWY366" s="180"/>
      <c r="UWZ366" s="180"/>
      <c r="UXA366" s="75"/>
      <c r="UXB366" s="76"/>
      <c r="UXC366" s="181"/>
      <c r="UXD366" s="181"/>
      <c r="UXE366" s="182"/>
      <c r="UXF366" s="134"/>
      <c r="UXG366" s="135"/>
      <c r="UXH366" s="111"/>
      <c r="UXI366" s="178"/>
      <c r="UXJ366" s="178"/>
      <c r="UXK366" s="178"/>
      <c r="UXL366" s="178"/>
      <c r="UXM366" s="179"/>
      <c r="UXN366" s="73"/>
      <c r="UXO366" s="73"/>
      <c r="UXP366" s="180"/>
      <c r="UXQ366" s="75"/>
      <c r="UXR366" s="76"/>
      <c r="UXS366" s="180"/>
      <c r="UXT366" s="180"/>
      <c r="UXU366" s="180"/>
      <c r="UXV366" s="75"/>
      <c r="UXW366" s="76"/>
      <c r="UXX366" s="181"/>
      <c r="UXY366" s="181"/>
      <c r="UXZ366" s="182"/>
      <c r="UYA366" s="134"/>
      <c r="UYB366" s="135"/>
      <c r="UYC366" s="111"/>
      <c r="UYD366" s="178"/>
      <c r="UYE366" s="178"/>
      <c r="UYF366" s="178"/>
      <c r="UYG366" s="178"/>
      <c r="UYH366" s="179"/>
      <c r="UYI366" s="73"/>
      <c r="UYJ366" s="73"/>
      <c r="UYK366" s="180"/>
      <c r="UYL366" s="75"/>
      <c r="UYM366" s="76"/>
      <c r="UYN366" s="180"/>
      <c r="UYO366" s="180"/>
      <c r="UYP366" s="180"/>
      <c r="UYQ366" s="75"/>
      <c r="UYR366" s="76"/>
      <c r="UYS366" s="181"/>
      <c r="UYT366" s="181"/>
      <c r="UYU366" s="182"/>
      <c r="UYV366" s="134"/>
      <c r="UYW366" s="135"/>
      <c r="UYX366" s="111"/>
      <c r="UYY366" s="178"/>
      <c r="UYZ366" s="178"/>
      <c r="UZA366" s="178"/>
      <c r="UZB366" s="178"/>
      <c r="UZC366" s="179"/>
      <c r="UZD366" s="73"/>
      <c r="UZE366" s="73"/>
      <c r="UZF366" s="180"/>
      <c r="UZG366" s="75"/>
      <c r="UZH366" s="76"/>
      <c r="UZI366" s="180"/>
      <c r="UZJ366" s="180"/>
      <c r="UZK366" s="180"/>
      <c r="UZL366" s="75"/>
      <c r="UZM366" s="76"/>
      <c r="UZN366" s="181"/>
      <c r="UZO366" s="181"/>
      <c r="UZP366" s="182"/>
      <c r="UZQ366" s="134"/>
      <c r="UZR366" s="135"/>
      <c r="UZS366" s="111"/>
      <c r="UZT366" s="178"/>
      <c r="UZU366" s="178"/>
      <c r="UZV366" s="178"/>
      <c r="UZW366" s="178"/>
      <c r="UZX366" s="179"/>
      <c r="UZY366" s="73"/>
      <c r="UZZ366" s="73"/>
      <c r="VAA366" s="180"/>
      <c r="VAB366" s="75"/>
      <c r="VAC366" s="76"/>
      <c r="VAD366" s="180"/>
      <c r="VAE366" s="180"/>
      <c r="VAF366" s="180"/>
      <c r="VAG366" s="75"/>
      <c r="VAH366" s="76"/>
      <c r="VAI366" s="181"/>
      <c r="VAJ366" s="181"/>
      <c r="VAK366" s="182"/>
      <c r="VAL366" s="134"/>
      <c r="VAM366" s="135"/>
      <c r="VAN366" s="111"/>
      <c r="VAO366" s="178"/>
      <c r="VAP366" s="178"/>
      <c r="VAQ366" s="178"/>
      <c r="VAR366" s="178"/>
      <c r="VAS366" s="179"/>
      <c r="VAT366" s="73"/>
      <c r="VAU366" s="73"/>
      <c r="VAV366" s="180"/>
      <c r="VAW366" s="75"/>
      <c r="VAX366" s="76"/>
      <c r="VAY366" s="180"/>
      <c r="VAZ366" s="180"/>
      <c r="VBA366" s="180"/>
      <c r="VBB366" s="75"/>
      <c r="VBC366" s="76"/>
      <c r="VBD366" s="181"/>
      <c r="VBE366" s="181"/>
      <c r="VBF366" s="182"/>
      <c r="VBG366" s="134"/>
      <c r="VBH366" s="135"/>
      <c r="VBI366" s="111"/>
      <c r="VBJ366" s="178"/>
      <c r="VBK366" s="178"/>
      <c r="VBL366" s="178"/>
      <c r="VBM366" s="178"/>
      <c r="VBN366" s="179"/>
      <c r="VBO366" s="73"/>
      <c r="VBP366" s="73"/>
      <c r="VBQ366" s="180"/>
      <c r="VBR366" s="75"/>
      <c r="VBS366" s="76"/>
      <c r="VBT366" s="180"/>
      <c r="VBU366" s="180"/>
      <c r="VBV366" s="180"/>
      <c r="VBW366" s="75"/>
      <c r="VBX366" s="76"/>
      <c r="VBY366" s="181"/>
      <c r="VBZ366" s="181"/>
      <c r="VCA366" s="182"/>
      <c r="VCB366" s="134"/>
      <c r="VCC366" s="135"/>
      <c r="VCD366" s="111"/>
      <c r="VCE366" s="178"/>
      <c r="VCF366" s="178"/>
      <c r="VCG366" s="178"/>
      <c r="VCH366" s="178"/>
      <c r="VCI366" s="179"/>
      <c r="VCJ366" s="73"/>
      <c r="VCK366" s="73"/>
      <c r="VCL366" s="180"/>
      <c r="VCM366" s="75"/>
      <c r="VCN366" s="76"/>
      <c r="VCO366" s="180"/>
      <c r="VCP366" s="180"/>
      <c r="VCQ366" s="180"/>
      <c r="VCR366" s="75"/>
      <c r="VCS366" s="76"/>
      <c r="VCT366" s="181"/>
      <c r="VCU366" s="181"/>
      <c r="VCV366" s="182"/>
      <c r="VCW366" s="134"/>
      <c r="VCX366" s="135"/>
      <c r="VCY366" s="111"/>
      <c r="VCZ366" s="178"/>
      <c r="VDA366" s="178"/>
      <c r="VDB366" s="178"/>
      <c r="VDC366" s="178"/>
      <c r="VDD366" s="179"/>
      <c r="VDE366" s="73"/>
      <c r="VDF366" s="73"/>
      <c r="VDG366" s="180"/>
      <c r="VDH366" s="75"/>
      <c r="VDI366" s="76"/>
      <c r="VDJ366" s="180"/>
      <c r="VDK366" s="180"/>
      <c r="VDL366" s="180"/>
      <c r="VDM366" s="75"/>
      <c r="VDN366" s="76"/>
      <c r="VDO366" s="181"/>
      <c r="VDP366" s="181"/>
      <c r="VDQ366" s="182"/>
      <c r="VDR366" s="134"/>
      <c r="VDS366" s="135"/>
      <c r="VDT366" s="111"/>
      <c r="VDU366" s="178"/>
      <c r="VDV366" s="178"/>
      <c r="VDW366" s="178"/>
      <c r="VDX366" s="178"/>
      <c r="VDY366" s="179"/>
      <c r="VDZ366" s="73"/>
      <c r="VEA366" s="73"/>
      <c r="VEB366" s="180"/>
      <c r="VEC366" s="75"/>
      <c r="VED366" s="76"/>
      <c r="VEE366" s="180"/>
      <c r="VEF366" s="180"/>
      <c r="VEG366" s="180"/>
      <c r="VEH366" s="75"/>
      <c r="VEI366" s="76"/>
      <c r="VEJ366" s="181"/>
      <c r="VEK366" s="181"/>
      <c r="VEL366" s="182"/>
      <c r="VEM366" s="134"/>
      <c r="VEN366" s="135"/>
      <c r="VEO366" s="111"/>
      <c r="VEP366" s="178"/>
      <c r="VEQ366" s="178"/>
      <c r="VER366" s="178"/>
      <c r="VES366" s="178"/>
      <c r="VET366" s="179"/>
      <c r="VEU366" s="73"/>
      <c r="VEV366" s="73"/>
      <c r="VEW366" s="180"/>
      <c r="VEX366" s="75"/>
      <c r="VEY366" s="76"/>
      <c r="VEZ366" s="180"/>
      <c r="VFA366" s="180"/>
      <c r="VFB366" s="180"/>
      <c r="VFC366" s="75"/>
      <c r="VFD366" s="76"/>
      <c r="VFE366" s="181"/>
      <c r="VFF366" s="181"/>
      <c r="VFG366" s="182"/>
      <c r="VFH366" s="134"/>
      <c r="VFI366" s="135"/>
      <c r="VFJ366" s="111"/>
      <c r="VFK366" s="178"/>
      <c r="VFL366" s="178"/>
      <c r="VFM366" s="178"/>
      <c r="VFN366" s="178"/>
      <c r="VFO366" s="179"/>
      <c r="VFP366" s="73"/>
      <c r="VFQ366" s="73"/>
      <c r="VFR366" s="180"/>
      <c r="VFS366" s="75"/>
      <c r="VFT366" s="76"/>
      <c r="VFU366" s="180"/>
      <c r="VFV366" s="180"/>
      <c r="VFW366" s="180"/>
      <c r="VFX366" s="75"/>
      <c r="VFY366" s="76"/>
      <c r="VFZ366" s="181"/>
      <c r="VGA366" s="181"/>
      <c r="VGB366" s="182"/>
      <c r="VGC366" s="134"/>
      <c r="VGD366" s="135"/>
      <c r="VGE366" s="111"/>
      <c r="VGF366" s="178"/>
      <c r="VGG366" s="178"/>
      <c r="VGH366" s="178"/>
      <c r="VGI366" s="178"/>
      <c r="VGJ366" s="179"/>
      <c r="VGK366" s="73"/>
      <c r="VGL366" s="73"/>
      <c r="VGM366" s="180"/>
      <c r="VGN366" s="75"/>
      <c r="VGO366" s="76"/>
      <c r="VGP366" s="180"/>
      <c r="VGQ366" s="180"/>
      <c r="VGR366" s="180"/>
      <c r="VGS366" s="75"/>
      <c r="VGT366" s="76"/>
      <c r="VGU366" s="181"/>
      <c r="VGV366" s="181"/>
      <c r="VGW366" s="182"/>
      <c r="VGX366" s="134"/>
      <c r="VGY366" s="135"/>
      <c r="VGZ366" s="111"/>
      <c r="VHA366" s="178"/>
      <c r="VHB366" s="178"/>
      <c r="VHC366" s="178"/>
      <c r="VHD366" s="178"/>
      <c r="VHE366" s="179"/>
      <c r="VHF366" s="73"/>
      <c r="VHG366" s="73"/>
      <c r="VHH366" s="180"/>
      <c r="VHI366" s="75"/>
      <c r="VHJ366" s="76"/>
      <c r="VHK366" s="180"/>
      <c r="VHL366" s="180"/>
      <c r="VHM366" s="180"/>
      <c r="VHN366" s="75"/>
      <c r="VHO366" s="76"/>
      <c r="VHP366" s="181"/>
      <c r="VHQ366" s="181"/>
      <c r="VHR366" s="182"/>
      <c r="VHS366" s="134"/>
      <c r="VHT366" s="135"/>
      <c r="VHU366" s="111"/>
      <c r="VHV366" s="178"/>
      <c r="VHW366" s="178"/>
      <c r="VHX366" s="178"/>
      <c r="VHY366" s="178"/>
      <c r="VHZ366" s="179"/>
      <c r="VIA366" s="73"/>
      <c r="VIB366" s="73"/>
      <c r="VIC366" s="180"/>
      <c r="VID366" s="75"/>
      <c r="VIE366" s="76"/>
      <c r="VIF366" s="180"/>
      <c r="VIG366" s="180"/>
      <c r="VIH366" s="180"/>
      <c r="VII366" s="75"/>
      <c r="VIJ366" s="76"/>
      <c r="VIK366" s="181"/>
      <c r="VIL366" s="181"/>
      <c r="VIM366" s="182"/>
      <c r="VIN366" s="134"/>
      <c r="VIO366" s="135"/>
      <c r="VIP366" s="111"/>
      <c r="VIQ366" s="178"/>
      <c r="VIR366" s="178"/>
      <c r="VIS366" s="178"/>
      <c r="VIT366" s="178"/>
      <c r="VIU366" s="179"/>
      <c r="VIV366" s="73"/>
      <c r="VIW366" s="73"/>
      <c r="VIX366" s="180"/>
      <c r="VIY366" s="75"/>
      <c r="VIZ366" s="76"/>
      <c r="VJA366" s="180"/>
      <c r="VJB366" s="180"/>
      <c r="VJC366" s="180"/>
      <c r="VJD366" s="75"/>
      <c r="VJE366" s="76"/>
      <c r="VJF366" s="181"/>
      <c r="VJG366" s="181"/>
      <c r="VJH366" s="182"/>
      <c r="VJI366" s="134"/>
      <c r="VJJ366" s="135"/>
      <c r="VJK366" s="111"/>
      <c r="VJL366" s="178"/>
      <c r="VJM366" s="178"/>
      <c r="VJN366" s="178"/>
      <c r="VJO366" s="178"/>
      <c r="VJP366" s="179"/>
      <c r="VJQ366" s="73"/>
      <c r="VJR366" s="73"/>
      <c r="VJS366" s="180"/>
      <c r="VJT366" s="75"/>
      <c r="VJU366" s="76"/>
      <c r="VJV366" s="180"/>
      <c r="VJW366" s="180"/>
      <c r="VJX366" s="180"/>
      <c r="VJY366" s="75"/>
      <c r="VJZ366" s="76"/>
      <c r="VKA366" s="181"/>
      <c r="VKB366" s="181"/>
      <c r="VKC366" s="182"/>
      <c r="VKD366" s="134"/>
      <c r="VKE366" s="135"/>
      <c r="VKF366" s="111"/>
      <c r="VKG366" s="178"/>
      <c r="VKH366" s="178"/>
      <c r="VKI366" s="178"/>
      <c r="VKJ366" s="178"/>
      <c r="VKK366" s="179"/>
      <c r="VKL366" s="73"/>
      <c r="VKM366" s="73"/>
      <c r="VKN366" s="180"/>
      <c r="VKO366" s="75"/>
      <c r="VKP366" s="76"/>
      <c r="VKQ366" s="180"/>
      <c r="VKR366" s="180"/>
      <c r="VKS366" s="180"/>
      <c r="VKT366" s="75"/>
      <c r="VKU366" s="76"/>
      <c r="VKV366" s="181"/>
      <c r="VKW366" s="181"/>
      <c r="VKX366" s="182"/>
      <c r="VKY366" s="134"/>
      <c r="VKZ366" s="135"/>
      <c r="VLA366" s="111"/>
      <c r="VLB366" s="178"/>
      <c r="VLC366" s="178"/>
      <c r="VLD366" s="178"/>
      <c r="VLE366" s="178"/>
      <c r="VLF366" s="179"/>
      <c r="VLG366" s="73"/>
      <c r="VLH366" s="73"/>
      <c r="VLI366" s="180"/>
      <c r="VLJ366" s="75"/>
      <c r="VLK366" s="76"/>
      <c r="VLL366" s="180"/>
      <c r="VLM366" s="180"/>
      <c r="VLN366" s="180"/>
      <c r="VLO366" s="75"/>
      <c r="VLP366" s="76"/>
      <c r="VLQ366" s="181"/>
      <c r="VLR366" s="181"/>
      <c r="VLS366" s="182"/>
      <c r="VLT366" s="134"/>
      <c r="VLU366" s="135"/>
      <c r="VLV366" s="111"/>
      <c r="VLW366" s="178"/>
      <c r="VLX366" s="178"/>
      <c r="VLY366" s="178"/>
      <c r="VLZ366" s="178"/>
      <c r="VMA366" s="179"/>
      <c r="VMB366" s="73"/>
      <c r="VMC366" s="73"/>
      <c r="VMD366" s="180"/>
      <c r="VME366" s="75"/>
      <c r="VMF366" s="76"/>
      <c r="VMG366" s="180"/>
      <c r="VMH366" s="180"/>
      <c r="VMI366" s="180"/>
      <c r="VMJ366" s="75"/>
      <c r="VMK366" s="76"/>
      <c r="VML366" s="181"/>
      <c r="VMM366" s="181"/>
      <c r="VMN366" s="182"/>
      <c r="VMO366" s="134"/>
      <c r="VMP366" s="135"/>
      <c r="VMQ366" s="111"/>
      <c r="VMR366" s="178"/>
      <c r="VMS366" s="178"/>
      <c r="VMT366" s="178"/>
      <c r="VMU366" s="178"/>
      <c r="VMV366" s="179"/>
      <c r="VMW366" s="73"/>
      <c r="VMX366" s="73"/>
      <c r="VMY366" s="180"/>
      <c r="VMZ366" s="75"/>
      <c r="VNA366" s="76"/>
      <c r="VNB366" s="180"/>
      <c r="VNC366" s="180"/>
      <c r="VND366" s="180"/>
      <c r="VNE366" s="75"/>
      <c r="VNF366" s="76"/>
      <c r="VNG366" s="181"/>
      <c r="VNH366" s="181"/>
      <c r="VNI366" s="182"/>
      <c r="VNJ366" s="134"/>
      <c r="VNK366" s="135"/>
      <c r="VNL366" s="111"/>
      <c r="VNM366" s="178"/>
      <c r="VNN366" s="178"/>
      <c r="VNO366" s="178"/>
      <c r="VNP366" s="178"/>
      <c r="VNQ366" s="179"/>
      <c r="VNR366" s="73"/>
      <c r="VNS366" s="73"/>
      <c r="VNT366" s="180"/>
      <c r="VNU366" s="75"/>
      <c r="VNV366" s="76"/>
      <c r="VNW366" s="180"/>
      <c r="VNX366" s="180"/>
      <c r="VNY366" s="180"/>
      <c r="VNZ366" s="75"/>
      <c r="VOA366" s="76"/>
      <c r="VOB366" s="181"/>
      <c r="VOC366" s="181"/>
      <c r="VOD366" s="182"/>
      <c r="VOE366" s="134"/>
      <c r="VOF366" s="135"/>
      <c r="VOG366" s="111"/>
      <c r="VOH366" s="178"/>
      <c r="VOI366" s="178"/>
      <c r="VOJ366" s="178"/>
      <c r="VOK366" s="178"/>
      <c r="VOL366" s="179"/>
      <c r="VOM366" s="73"/>
      <c r="VON366" s="73"/>
      <c r="VOO366" s="180"/>
      <c r="VOP366" s="75"/>
      <c r="VOQ366" s="76"/>
      <c r="VOR366" s="180"/>
      <c r="VOS366" s="180"/>
      <c r="VOT366" s="180"/>
      <c r="VOU366" s="75"/>
      <c r="VOV366" s="76"/>
      <c r="VOW366" s="181"/>
      <c r="VOX366" s="181"/>
      <c r="VOY366" s="182"/>
      <c r="VOZ366" s="134"/>
      <c r="VPA366" s="135"/>
      <c r="VPB366" s="111"/>
      <c r="VPC366" s="178"/>
      <c r="VPD366" s="178"/>
      <c r="VPE366" s="178"/>
      <c r="VPF366" s="178"/>
      <c r="VPG366" s="179"/>
      <c r="VPH366" s="73"/>
      <c r="VPI366" s="73"/>
      <c r="VPJ366" s="180"/>
      <c r="VPK366" s="75"/>
      <c r="VPL366" s="76"/>
      <c r="VPM366" s="180"/>
      <c r="VPN366" s="180"/>
      <c r="VPO366" s="180"/>
      <c r="VPP366" s="75"/>
      <c r="VPQ366" s="76"/>
      <c r="VPR366" s="181"/>
      <c r="VPS366" s="181"/>
      <c r="VPT366" s="182"/>
      <c r="VPU366" s="134"/>
      <c r="VPV366" s="135"/>
      <c r="VPW366" s="111"/>
      <c r="VPX366" s="178"/>
      <c r="VPY366" s="178"/>
      <c r="VPZ366" s="178"/>
      <c r="VQA366" s="178"/>
      <c r="VQB366" s="179"/>
      <c r="VQC366" s="73"/>
      <c r="VQD366" s="73"/>
      <c r="VQE366" s="180"/>
      <c r="VQF366" s="75"/>
      <c r="VQG366" s="76"/>
      <c r="VQH366" s="180"/>
      <c r="VQI366" s="180"/>
      <c r="VQJ366" s="180"/>
      <c r="VQK366" s="75"/>
      <c r="VQL366" s="76"/>
      <c r="VQM366" s="181"/>
      <c r="VQN366" s="181"/>
      <c r="VQO366" s="182"/>
      <c r="VQP366" s="134"/>
      <c r="VQQ366" s="135"/>
      <c r="VQR366" s="111"/>
      <c r="VQS366" s="178"/>
      <c r="VQT366" s="178"/>
      <c r="VQU366" s="178"/>
      <c r="VQV366" s="178"/>
      <c r="VQW366" s="179"/>
      <c r="VQX366" s="73"/>
      <c r="VQY366" s="73"/>
      <c r="VQZ366" s="180"/>
      <c r="VRA366" s="75"/>
      <c r="VRB366" s="76"/>
      <c r="VRC366" s="180"/>
      <c r="VRD366" s="180"/>
      <c r="VRE366" s="180"/>
      <c r="VRF366" s="75"/>
      <c r="VRG366" s="76"/>
      <c r="VRH366" s="181"/>
      <c r="VRI366" s="181"/>
      <c r="VRJ366" s="182"/>
      <c r="VRK366" s="134"/>
      <c r="VRL366" s="135"/>
      <c r="VRM366" s="111"/>
      <c r="VRN366" s="178"/>
      <c r="VRO366" s="178"/>
      <c r="VRP366" s="178"/>
      <c r="VRQ366" s="178"/>
      <c r="VRR366" s="179"/>
      <c r="VRS366" s="73"/>
      <c r="VRT366" s="73"/>
      <c r="VRU366" s="180"/>
      <c r="VRV366" s="75"/>
      <c r="VRW366" s="76"/>
      <c r="VRX366" s="180"/>
      <c r="VRY366" s="180"/>
      <c r="VRZ366" s="180"/>
      <c r="VSA366" s="75"/>
      <c r="VSB366" s="76"/>
      <c r="VSC366" s="181"/>
      <c r="VSD366" s="181"/>
      <c r="VSE366" s="182"/>
      <c r="VSF366" s="134"/>
      <c r="VSG366" s="135"/>
      <c r="VSH366" s="111"/>
      <c r="VSI366" s="178"/>
      <c r="VSJ366" s="178"/>
      <c r="VSK366" s="178"/>
      <c r="VSL366" s="178"/>
      <c r="VSM366" s="179"/>
      <c r="VSN366" s="73"/>
      <c r="VSO366" s="73"/>
      <c r="VSP366" s="180"/>
      <c r="VSQ366" s="75"/>
      <c r="VSR366" s="76"/>
      <c r="VSS366" s="180"/>
      <c r="VST366" s="180"/>
      <c r="VSU366" s="180"/>
      <c r="VSV366" s="75"/>
      <c r="VSW366" s="76"/>
      <c r="VSX366" s="181"/>
      <c r="VSY366" s="181"/>
      <c r="VSZ366" s="182"/>
      <c r="VTA366" s="134"/>
      <c r="VTB366" s="135"/>
      <c r="VTC366" s="111"/>
      <c r="VTD366" s="178"/>
      <c r="VTE366" s="178"/>
      <c r="VTF366" s="178"/>
      <c r="VTG366" s="178"/>
      <c r="VTH366" s="179"/>
      <c r="VTI366" s="73"/>
      <c r="VTJ366" s="73"/>
      <c r="VTK366" s="180"/>
      <c r="VTL366" s="75"/>
      <c r="VTM366" s="76"/>
      <c r="VTN366" s="180"/>
      <c r="VTO366" s="180"/>
      <c r="VTP366" s="180"/>
      <c r="VTQ366" s="75"/>
      <c r="VTR366" s="76"/>
      <c r="VTS366" s="181"/>
      <c r="VTT366" s="181"/>
      <c r="VTU366" s="182"/>
      <c r="VTV366" s="134"/>
      <c r="VTW366" s="135"/>
      <c r="VTX366" s="111"/>
      <c r="VTY366" s="178"/>
      <c r="VTZ366" s="178"/>
      <c r="VUA366" s="178"/>
      <c r="VUB366" s="178"/>
      <c r="VUC366" s="179"/>
      <c r="VUD366" s="73"/>
      <c r="VUE366" s="73"/>
      <c r="VUF366" s="180"/>
      <c r="VUG366" s="75"/>
      <c r="VUH366" s="76"/>
      <c r="VUI366" s="180"/>
      <c r="VUJ366" s="180"/>
      <c r="VUK366" s="180"/>
      <c r="VUL366" s="75"/>
      <c r="VUM366" s="76"/>
      <c r="VUN366" s="181"/>
      <c r="VUO366" s="181"/>
      <c r="VUP366" s="182"/>
      <c r="VUQ366" s="134"/>
      <c r="VUR366" s="135"/>
      <c r="VUS366" s="111"/>
      <c r="VUT366" s="178"/>
      <c r="VUU366" s="178"/>
      <c r="VUV366" s="178"/>
      <c r="VUW366" s="178"/>
      <c r="VUX366" s="179"/>
      <c r="VUY366" s="73"/>
      <c r="VUZ366" s="73"/>
      <c r="VVA366" s="180"/>
      <c r="VVB366" s="75"/>
      <c r="VVC366" s="76"/>
      <c r="VVD366" s="180"/>
      <c r="VVE366" s="180"/>
      <c r="VVF366" s="180"/>
      <c r="VVG366" s="75"/>
      <c r="VVH366" s="76"/>
      <c r="VVI366" s="181"/>
      <c r="VVJ366" s="181"/>
      <c r="VVK366" s="182"/>
      <c r="VVL366" s="134"/>
      <c r="VVM366" s="135"/>
      <c r="VVN366" s="111"/>
      <c r="VVO366" s="178"/>
      <c r="VVP366" s="178"/>
      <c r="VVQ366" s="178"/>
      <c r="VVR366" s="178"/>
      <c r="VVS366" s="179"/>
      <c r="VVT366" s="73"/>
      <c r="VVU366" s="73"/>
      <c r="VVV366" s="180"/>
      <c r="VVW366" s="75"/>
      <c r="VVX366" s="76"/>
      <c r="VVY366" s="180"/>
      <c r="VVZ366" s="180"/>
      <c r="VWA366" s="180"/>
      <c r="VWB366" s="75"/>
      <c r="VWC366" s="76"/>
      <c r="VWD366" s="181"/>
      <c r="VWE366" s="181"/>
      <c r="VWF366" s="182"/>
      <c r="VWG366" s="134"/>
      <c r="VWH366" s="135"/>
      <c r="VWI366" s="111"/>
      <c r="VWJ366" s="178"/>
      <c r="VWK366" s="178"/>
      <c r="VWL366" s="178"/>
      <c r="VWM366" s="178"/>
      <c r="VWN366" s="179"/>
      <c r="VWO366" s="73"/>
      <c r="VWP366" s="73"/>
      <c r="VWQ366" s="180"/>
      <c r="VWR366" s="75"/>
      <c r="VWS366" s="76"/>
      <c r="VWT366" s="180"/>
      <c r="VWU366" s="180"/>
      <c r="VWV366" s="180"/>
      <c r="VWW366" s="75"/>
      <c r="VWX366" s="76"/>
      <c r="VWY366" s="181"/>
      <c r="VWZ366" s="181"/>
      <c r="VXA366" s="182"/>
      <c r="VXB366" s="134"/>
      <c r="VXC366" s="135"/>
      <c r="VXD366" s="111"/>
      <c r="VXE366" s="178"/>
      <c r="VXF366" s="178"/>
      <c r="VXG366" s="178"/>
      <c r="VXH366" s="178"/>
      <c r="VXI366" s="179"/>
      <c r="VXJ366" s="73"/>
      <c r="VXK366" s="73"/>
      <c r="VXL366" s="180"/>
      <c r="VXM366" s="75"/>
      <c r="VXN366" s="76"/>
      <c r="VXO366" s="180"/>
      <c r="VXP366" s="180"/>
      <c r="VXQ366" s="180"/>
      <c r="VXR366" s="75"/>
      <c r="VXS366" s="76"/>
      <c r="VXT366" s="181"/>
      <c r="VXU366" s="181"/>
      <c r="VXV366" s="182"/>
      <c r="VXW366" s="134"/>
      <c r="VXX366" s="135"/>
      <c r="VXY366" s="111"/>
      <c r="VXZ366" s="178"/>
      <c r="VYA366" s="178"/>
      <c r="VYB366" s="178"/>
      <c r="VYC366" s="178"/>
      <c r="VYD366" s="179"/>
      <c r="VYE366" s="73"/>
      <c r="VYF366" s="73"/>
      <c r="VYG366" s="180"/>
      <c r="VYH366" s="75"/>
      <c r="VYI366" s="76"/>
      <c r="VYJ366" s="180"/>
      <c r="VYK366" s="180"/>
      <c r="VYL366" s="180"/>
      <c r="VYM366" s="75"/>
      <c r="VYN366" s="76"/>
      <c r="VYO366" s="181"/>
      <c r="VYP366" s="181"/>
      <c r="VYQ366" s="182"/>
      <c r="VYR366" s="134"/>
      <c r="VYS366" s="135"/>
      <c r="VYT366" s="111"/>
      <c r="VYU366" s="178"/>
      <c r="VYV366" s="178"/>
      <c r="VYW366" s="178"/>
      <c r="VYX366" s="178"/>
      <c r="VYY366" s="179"/>
      <c r="VYZ366" s="73"/>
      <c r="VZA366" s="73"/>
      <c r="VZB366" s="180"/>
      <c r="VZC366" s="75"/>
      <c r="VZD366" s="76"/>
      <c r="VZE366" s="180"/>
      <c r="VZF366" s="180"/>
      <c r="VZG366" s="180"/>
      <c r="VZH366" s="75"/>
      <c r="VZI366" s="76"/>
      <c r="VZJ366" s="181"/>
      <c r="VZK366" s="181"/>
      <c r="VZL366" s="182"/>
      <c r="VZM366" s="134"/>
      <c r="VZN366" s="135"/>
      <c r="VZO366" s="111"/>
      <c r="VZP366" s="178"/>
      <c r="VZQ366" s="178"/>
      <c r="VZR366" s="178"/>
      <c r="VZS366" s="178"/>
      <c r="VZT366" s="179"/>
      <c r="VZU366" s="73"/>
      <c r="VZV366" s="73"/>
      <c r="VZW366" s="180"/>
      <c r="VZX366" s="75"/>
      <c r="VZY366" s="76"/>
      <c r="VZZ366" s="180"/>
      <c r="WAA366" s="180"/>
      <c r="WAB366" s="180"/>
      <c r="WAC366" s="75"/>
      <c r="WAD366" s="76"/>
      <c r="WAE366" s="181"/>
      <c r="WAF366" s="181"/>
      <c r="WAG366" s="182"/>
      <c r="WAH366" s="134"/>
      <c r="WAI366" s="135"/>
      <c r="WAJ366" s="111"/>
      <c r="WAK366" s="178"/>
      <c r="WAL366" s="178"/>
      <c r="WAM366" s="178"/>
      <c r="WAN366" s="178"/>
      <c r="WAO366" s="179"/>
      <c r="WAP366" s="73"/>
      <c r="WAQ366" s="73"/>
      <c r="WAR366" s="180"/>
      <c r="WAS366" s="75"/>
      <c r="WAT366" s="76"/>
      <c r="WAU366" s="180"/>
      <c r="WAV366" s="180"/>
      <c r="WAW366" s="180"/>
      <c r="WAX366" s="75"/>
      <c r="WAY366" s="76"/>
      <c r="WAZ366" s="181"/>
      <c r="WBA366" s="181"/>
      <c r="WBB366" s="182"/>
      <c r="WBC366" s="134"/>
      <c r="WBD366" s="135"/>
      <c r="WBE366" s="111"/>
      <c r="WBF366" s="178"/>
      <c r="WBG366" s="178"/>
      <c r="WBH366" s="178"/>
      <c r="WBI366" s="178"/>
      <c r="WBJ366" s="179"/>
      <c r="WBK366" s="73"/>
      <c r="WBL366" s="73"/>
      <c r="WBM366" s="180"/>
      <c r="WBN366" s="75"/>
      <c r="WBO366" s="76"/>
      <c r="WBP366" s="180"/>
      <c r="WBQ366" s="180"/>
      <c r="WBR366" s="180"/>
      <c r="WBS366" s="75"/>
      <c r="WBT366" s="76"/>
      <c r="WBU366" s="181"/>
      <c r="WBV366" s="181"/>
      <c r="WBW366" s="182"/>
      <c r="WBX366" s="134"/>
      <c r="WBY366" s="135"/>
      <c r="WBZ366" s="111"/>
      <c r="WCA366" s="178"/>
      <c r="WCB366" s="178"/>
      <c r="WCC366" s="178"/>
      <c r="WCD366" s="178"/>
      <c r="WCE366" s="179"/>
      <c r="WCF366" s="73"/>
      <c r="WCG366" s="73"/>
      <c r="WCH366" s="180"/>
      <c r="WCI366" s="75"/>
      <c r="WCJ366" s="76"/>
      <c r="WCK366" s="180"/>
      <c r="WCL366" s="180"/>
      <c r="WCM366" s="180"/>
      <c r="WCN366" s="75"/>
      <c r="WCO366" s="76"/>
      <c r="WCP366" s="181"/>
      <c r="WCQ366" s="181"/>
      <c r="WCR366" s="182"/>
      <c r="WCS366" s="134"/>
      <c r="WCT366" s="135"/>
      <c r="WCU366" s="111"/>
      <c r="WCV366" s="178"/>
      <c r="WCW366" s="178"/>
      <c r="WCX366" s="178"/>
      <c r="WCY366" s="178"/>
      <c r="WCZ366" s="179"/>
      <c r="WDA366" s="73"/>
      <c r="WDB366" s="73"/>
      <c r="WDC366" s="180"/>
      <c r="WDD366" s="75"/>
      <c r="WDE366" s="76"/>
      <c r="WDF366" s="180"/>
      <c r="WDG366" s="180"/>
      <c r="WDH366" s="180"/>
      <c r="WDI366" s="75"/>
      <c r="WDJ366" s="76"/>
      <c r="WDK366" s="181"/>
      <c r="WDL366" s="181"/>
      <c r="WDM366" s="182"/>
      <c r="WDN366" s="134"/>
      <c r="WDO366" s="135"/>
      <c r="WDP366" s="111"/>
      <c r="WDQ366" s="178"/>
      <c r="WDR366" s="178"/>
      <c r="WDS366" s="178"/>
      <c r="WDT366" s="178"/>
      <c r="WDU366" s="179"/>
      <c r="WDV366" s="73"/>
      <c r="WDW366" s="73"/>
      <c r="WDX366" s="180"/>
      <c r="WDY366" s="75"/>
      <c r="WDZ366" s="76"/>
      <c r="WEA366" s="180"/>
      <c r="WEB366" s="180"/>
      <c r="WEC366" s="180"/>
      <c r="WED366" s="75"/>
      <c r="WEE366" s="76"/>
      <c r="WEF366" s="181"/>
      <c r="WEG366" s="181"/>
      <c r="WEH366" s="182"/>
      <c r="WEI366" s="134"/>
      <c r="WEJ366" s="135"/>
      <c r="WEK366" s="111"/>
      <c r="WEL366" s="178"/>
      <c r="WEM366" s="178"/>
      <c r="WEN366" s="178"/>
      <c r="WEO366" s="178"/>
      <c r="WEP366" s="179"/>
      <c r="WEQ366" s="73"/>
      <c r="WER366" s="73"/>
      <c r="WES366" s="180"/>
      <c r="WET366" s="75"/>
      <c r="WEU366" s="76"/>
      <c r="WEV366" s="180"/>
      <c r="WEW366" s="180"/>
      <c r="WEX366" s="180"/>
      <c r="WEY366" s="75"/>
      <c r="WEZ366" s="76"/>
      <c r="WFA366" s="181"/>
      <c r="WFB366" s="181"/>
      <c r="WFC366" s="182"/>
      <c r="WFD366" s="134"/>
      <c r="WFE366" s="135"/>
      <c r="WFF366" s="111"/>
      <c r="WFG366" s="178"/>
      <c r="WFH366" s="178"/>
      <c r="WFI366" s="178"/>
      <c r="WFJ366" s="178"/>
      <c r="WFK366" s="179"/>
      <c r="WFL366" s="73"/>
      <c r="WFM366" s="73"/>
      <c r="WFN366" s="180"/>
      <c r="WFO366" s="75"/>
      <c r="WFP366" s="76"/>
      <c r="WFQ366" s="180"/>
      <c r="WFR366" s="180"/>
      <c r="WFS366" s="180"/>
      <c r="WFT366" s="75"/>
      <c r="WFU366" s="76"/>
      <c r="WFV366" s="181"/>
      <c r="WFW366" s="181"/>
      <c r="WFX366" s="182"/>
      <c r="WFY366" s="134"/>
      <c r="WFZ366" s="135"/>
      <c r="WGA366" s="111"/>
      <c r="WGB366" s="178"/>
      <c r="WGC366" s="178"/>
      <c r="WGD366" s="178"/>
      <c r="WGE366" s="178"/>
      <c r="WGF366" s="179"/>
      <c r="WGG366" s="73"/>
      <c r="WGH366" s="73"/>
      <c r="WGI366" s="180"/>
      <c r="WGJ366" s="75"/>
      <c r="WGK366" s="76"/>
      <c r="WGL366" s="180"/>
      <c r="WGM366" s="180"/>
      <c r="WGN366" s="180"/>
      <c r="WGO366" s="75"/>
      <c r="WGP366" s="76"/>
      <c r="WGQ366" s="181"/>
      <c r="WGR366" s="181"/>
      <c r="WGS366" s="182"/>
      <c r="WGT366" s="134"/>
      <c r="WGU366" s="135"/>
      <c r="WGV366" s="111"/>
      <c r="WGW366" s="178"/>
      <c r="WGX366" s="178"/>
      <c r="WGY366" s="178"/>
      <c r="WGZ366" s="178"/>
      <c r="WHA366" s="179"/>
      <c r="WHB366" s="73"/>
      <c r="WHC366" s="73"/>
      <c r="WHD366" s="180"/>
      <c r="WHE366" s="75"/>
      <c r="WHF366" s="76"/>
      <c r="WHG366" s="180"/>
      <c r="WHH366" s="180"/>
      <c r="WHI366" s="180"/>
      <c r="WHJ366" s="75"/>
      <c r="WHK366" s="76"/>
      <c r="WHL366" s="181"/>
      <c r="WHM366" s="181"/>
      <c r="WHN366" s="182"/>
      <c r="WHO366" s="134"/>
      <c r="WHP366" s="135"/>
      <c r="WHQ366" s="111"/>
      <c r="WHR366" s="178"/>
      <c r="WHS366" s="178"/>
      <c r="WHT366" s="178"/>
      <c r="WHU366" s="178"/>
      <c r="WHV366" s="179"/>
      <c r="WHW366" s="73"/>
      <c r="WHX366" s="73"/>
      <c r="WHY366" s="180"/>
      <c r="WHZ366" s="75"/>
      <c r="WIA366" s="76"/>
      <c r="WIB366" s="180"/>
      <c r="WIC366" s="180"/>
      <c r="WID366" s="180"/>
      <c r="WIE366" s="75"/>
      <c r="WIF366" s="76"/>
      <c r="WIG366" s="181"/>
      <c r="WIH366" s="181"/>
      <c r="WII366" s="182"/>
      <c r="WIJ366" s="134"/>
      <c r="WIK366" s="135"/>
      <c r="WIL366" s="111"/>
      <c r="WIM366" s="178"/>
      <c r="WIN366" s="178"/>
      <c r="WIO366" s="178"/>
      <c r="WIP366" s="178"/>
      <c r="WIQ366" s="179"/>
      <c r="WIR366" s="73"/>
      <c r="WIS366" s="73"/>
      <c r="WIT366" s="180"/>
      <c r="WIU366" s="75"/>
      <c r="WIV366" s="76"/>
      <c r="WIW366" s="180"/>
      <c r="WIX366" s="180"/>
      <c r="WIY366" s="180"/>
      <c r="WIZ366" s="75"/>
      <c r="WJA366" s="76"/>
      <c r="WJB366" s="181"/>
      <c r="WJC366" s="181"/>
      <c r="WJD366" s="182"/>
      <c r="WJE366" s="134"/>
      <c r="WJF366" s="135"/>
      <c r="WJG366" s="111"/>
      <c r="WJH366" s="178"/>
      <c r="WJI366" s="178"/>
      <c r="WJJ366" s="178"/>
      <c r="WJK366" s="178"/>
      <c r="WJL366" s="179"/>
      <c r="WJM366" s="73"/>
      <c r="WJN366" s="73"/>
      <c r="WJO366" s="180"/>
      <c r="WJP366" s="75"/>
      <c r="WJQ366" s="76"/>
      <c r="WJR366" s="180"/>
      <c r="WJS366" s="180"/>
      <c r="WJT366" s="180"/>
      <c r="WJU366" s="75"/>
      <c r="WJV366" s="76"/>
      <c r="WJW366" s="181"/>
      <c r="WJX366" s="181"/>
      <c r="WJY366" s="182"/>
      <c r="WJZ366" s="134"/>
      <c r="WKA366" s="135"/>
      <c r="WKB366" s="111"/>
      <c r="WKC366" s="178"/>
      <c r="WKD366" s="178"/>
      <c r="WKE366" s="178"/>
      <c r="WKF366" s="178"/>
      <c r="WKG366" s="179"/>
      <c r="WKH366" s="73"/>
      <c r="WKI366" s="73"/>
      <c r="WKJ366" s="180"/>
      <c r="WKK366" s="75"/>
      <c r="WKL366" s="76"/>
      <c r="WKM366" s="180"/>
      <c r="WKN366" s="180"/>
      <c r="WKO366" s="180"/>
      <c r="WKP366" s="75"/>
      <c r="WKQ366" s="76"/>
      <c r="WKR366" s="181"/>
      <c r="WKS366" s="181"/>
      <c r="WKT366" s="182"/>
      <c r="WKU366" s="134"/>
      <c r="WKV366" s="135"/>
      <c r="WKW366" s="111"/>
      <c r="WKX366" s="178"/>
      <c r="WKY366" s="178"/>
      <c r="WKZ366" s="178"/>
      <c r="WLA366" s="178"/>
      <c r="WLB366" s="179"/>
      <c r="WLC366" s="73"/>
      <c r="WLD366" s="73"/>
      <c r="WLE366" s="180"/>
      <c r="WLF366" s="75"/>
      <c r="WLG366" s="76"/>
      <c r="WLH366" s="180"/>
      <c r="WLI366" s="180"/>
      <c r="WLJ366" s="180"/>
      <c r="WLK366" s="75"/>
      <c r="WLL366" s="76"/>
      <c r="WLM366" s="181"/>
      <c r="WLN366" s="181"/>
      <c r="WLO366" s="182"/>
      <c r="WLP366" s="134"/>
      <c r="WLQ366" s="135"/>
      <c r="WLR366" s="111"/>
      <c r="WLS366" s="178"/>
      <c r="WLT366" s="178"/>
      <c r="WLU366" s="178"/>
      <c r="WLV366" s="178"/>
      <c r="WLW366" s="179"/>
      <c r="WLX366" s="73"/>
      <c r="WLY366" s="73"/>
      <c r="WLZ366" s="180"/>
      <c r="WMA366" s="75"/>
      <c r="WMB366" s="76"/>
      <c r="WMC366" s="180"/>
      <c r="WMD366" s="180"/>
      <c r="WME366" s="180"/>
      <c r="WMF366" s="75"/>
      <c r="WMG366" s="76"/>
      <c r="WMH366" s="181"/>
      <c r="WMI366" s="181"/>
      <c r="WMJ366" s="182"/>
      <c r="WMK366" s="134"/>
      <c r="WML366" s="135"/>
      <c r="WMM366" s="111"/>
      <c r="WMN366" s="178"/>
      <c r="WMO366" s="178"/>
      <c r="WMP366" s="178"/>
      <c r="WMQ366" s="178"/>
      <c r="WMR366" s="179"/>
      <c r="WMS366" s="73"/>
      <c r="WMT366" s="73"/>
      <c r="WMU366" s="180"/>
      <c r="WMV366" s="75"/>
      <c r="WMW366" s="76"/>
      <c r="WMX366" s="180"/>
      <c r="WMY366" s="180"/>
      <c r="WMZ366" s="180"/>
      <c r="WNA366" s="75"/>
      <c r="WNB366" s="76"/>
      <c r="WNC366" s="181"/>
      <c r="WND366" s="181"/>
      <c r="WNE366" s="182"/>
      <c r="WNF366" s="134"/>
      <c r="WNG366" s="135"/>
      <c r="WNH366" s="111"/>
      <c r="WNI366" s="178"/>
      <c r="WNJ366" s="178"/>
      <c r="WNK366" s="178"/>
      <c r="WNL366" s="178"/>
      <c r="WNM366" s="179"/>
      <c r="WNN366" s="73"/>
      <c r="WNO366" s="73"/>
      <c r="WNP366" s="180"/>
      <c r="WNQ366" s="75"/>
      <c r="WNR366" s="76"/>
      <c r="WNS366" s="180"/>
      <c r="WNT366" s="180"/>
      <c r="WNU366" s="180"/>
      <c r="WNV366" s="75"/>
      <c r="WNW366" s="76"/>
      <c r="WNX366" s="181"/>
      <c r="WNY366" s="181"/>
      <c r="WNZ366" s="182"/>
      <c r="WOA366" s="134"/>
      <c r="WOB366" s="135"/>
      <c r="WOC366" s="111"/>
      <c r="WOD366" s="178"/>
      <c r="WOE366" s="178"/>
      <c r="WOF366" s="178"/>
      <c r="WOG366" s="178"/>
      <c r="WOH366" s="179"/>
      <c r="WOI366" s="73"/>
      <c r="WOJ366" s="73"/>
      <c r="WOK366" s="180"/>
      <c r="WOL366" s="75"/>
      <c r="WOM366" s="76"/>
      <c r="WON366" s="180"/>
      <c r="WOO366" s="180"/>
      <c r="WOP366" s="180"/>
      <c r="WOQ366" s="75"/>
      <c r="WOR366" s="76"/>
      <c r="WOS366" s="181"/>
      <c r="WOT366" s="181"/>
      <c r="WOU366" s="182"/>
      <c r="WOV366" s="134"/>
      <c r="WOW366" s="135"/>
      <c r="WOX366" s="111"/>
      <c r="WOY366" s="178"/>
      <c r="WOZ366" s="178"/>
      <c r="WPA366" s="178"/>
      <c r="WPB366" s="178"/>
      <c r="WPC366" s="179"/>
      <c r="WPD366" s="73"/>
      <c r="WPE366" s="73"/>
      <c r="WPF366" s="180"/>
      <c r="WPG366" s="75"/>
      <c r="WPH366" s="76"/>
      <c r="WPI366" s="180"/>
      <c r="WPJ366" s="180"/>
      <c r="WPK366" s="180"/>
      <c r="WPL366" s="75"/>
      <c r="WPM366" s="76"/>
      <c r="WPN366" s="181"/>
      <c r="WPO366" s="181"/>
      <c r="WPP366" s="182"/>
      <c r="WPQ366" s="134"/>
      <c r="WPR366" s="135"/>
      <c r="WPS366" s="111"/>
      <c r="WPT366" s="178"/>
      <c r="WPU366" s="178"/>
      <c r="WPV366" s="178"/>
      <c r="WPW366" s="178"/>
      <c r="WPX366" s="179"/>
      <c r="WPY366" s="73"/>
      <c r="WPZ366" s="73"/>
      <c r="WQA366" s="180"/>
      <c r="WQB366" s="75"/>
      <c r="WQC366" s="76"/>
      <c r="WQD366" s="180"/>
      <c r="WQE366" s="180"/>
      <c r="WQF366" s="180"/>
      <c r="WQG366" s="75"/>
      <c r="WQH366" s="76"/>
      <c r="WQI366" s="181"/>
      <c r="WQJ366" s="181"/>
      <c r="WQK366" s="182"/>
      <c r="WQL366" s="134"/>
      <c r="WQM366" s="135"/>
      <c r="WQN366" s="111"/>
      <c r="WQO366" s="178"/>
      <c r="WQP366" s="178"/>
      <c r="WQQ366" s="178"/>
      <c r="WQR366" s="178"/>
      <c r="WQS366" s="179"/>
      <c r="WQT366" s="73"/>
      <c r="WQU366" s="73"/>
      <c r="WQV366" s="180"/>
      <c r="WQW366" s="75"/>
      <c r="WQX366" s="76"/>
      <c r="WQY366" s="180"/>
      <c r="WQZ366" s="180"/>
      <c r="WRA366" s="180"/>
      <c r="WRB366" s="75"/>
      <c r="WRC366" s="76"/>
      <c r="WRD366" s="181"/>
      <c r="WRE366" s="181"/>
      <c r="WRF366" s="182"/>
      <c r="WRG366" s="134"/>
      <c r="WRH366" s="135"/>
      <c r="WRI366" s="111"/>
      <c r="WRJ366" s="178"/>
      <c r="WRK366" s="178"/>
      <c r="WRL366" s="178"/>
      <c r="WRM366" s="178"/>
      <c r="WRN366" s="179"/>
      <c r="WRO366" s="73"/>
      <c r="WRP366" s="73"/>
      <c r="WRQ366" s="180"/>
      <c r="WRR366" s="75"/>
      <c r="WRS366" s="76"/>
      <c r="WRT366" s="180"/>
      <c r="WRU366" s="180"/>
      <c r="WRV366" s="180"/>
      <c r="WRW366" s="75"/>
      <c r="WRX366" s="76"/>
      <c r="WRY366" s="181"/>
      <c r="WRZ366" s="181"/>
      <c r="WSA366" s="182"/>
      <c r="WSB366" s="134"/>
      <c r="WSC366" s="135"/>
      <c r="WSD366" s="111"/>
      <c r="WSE366" s="178"/>
      <c r="WSF366" s="178"/>
      <c r="WSG366" s="178"/>
      <c r="WSH366" s="178"/>
      <c r="WSI366" s="179"/>
      <c r="WSJ366" s="73"/>
      <c r="WSK366" s="73"/>
      <c r="WSL366" s="180"/>
      <c r="WSM366" s="75"/>
      <c r="WSN366" s="76"/>
      <c r="WSO366" s="180"/>
      <c r="WSP366" s="180"/>
      <c r="WSQ366" s="180"/>
      <c r="WSR366" s="75"/>
      <c r="WSS366" s="76"/>
      <c r="WST366" s="181"/>
      <c r="WSU366" s="181"/>
      <c r="WSV366" s="182"/>
      <c r="WSW366" s="134"/>
      <c r="WSX366" s="135"/>
      <c r="WSY366" s="111"/>
      <c r="WSZ366" s="178"/>
      <c r="WTA366" s="178"/>
      <c r="WTB366" s="178"/>
      <c r="WTC366" s="178"/>
      <c r="WTD366" s="179"/>
      <c r="WTE366" s="73"/>
      <c r="WTF366" s="73"/>
      <c r="WTG366" s="180"/>
      <c r="WTH366" s="75"/>
      <c r="WTI366" s="76"/>
      <c r="WTJ366" s="180"/>
      <c r="WTK366" s="180"/>
      <c r="WTL366" s="180"/>
      <c r="WTM366" s="75"/>
      <c r="WTN366" s="76"/>
      <c r="WTO366" s="181"/>
      <c r="WTP366" s="181"/>
      <c r="WTQ366" s="182"/>
      <c r="WTR366" s="134"/>
      <c r="WTS366" s="135"/>
      <c r="WTT366" s="111"/>
      <c r="WTU366" s="178"/>
      <c r="WTV366" s="178"/>
      <c r="WTW366" s="178"/>
      <c r="WTX366" s="178"/>
      <c r="WTY366" s="179"/>
      <c r="WTZ366" s="73"/>
      <c r="WUA366" s="73"/>
      <c r="WUB366" s="180"/>
      <c r="WUC366" s="75"/>
      <c r="WUD366" s="76"/>
      <c r="WUE366" s="180"/>
      <c r="WUF366" s="180"/>
      <c r="WUG366" s="180"/>
      <c r="WUH366" s="75"/>
      <c r="WUI366" s="76"/>
      <c r="WUJ366" s="181"/>
      <c r="WUK366" s="181"/>
      <c r="WUL366" s="182"/>
      <c r="WUM366" s="134"/>
      <c r="WUN366" s="135"/>
      <c r="WUO366" s="111"/>
      <c r="WUP366" s="178"/>
      <c r="WUQ366" s="178"/>
      <c r="WUR366" s="178"/>
      <c r="WUS366" s="178"/>
      <c r="WUT366" s="179"/>
      <c r="WUU366" s="73"/>
      <c r="WUV366" s="73"/>
      <c r="WUW366" s="180"/>
      <c r="WUX366" s="75"/>
      <c r="WUY366" s="76"/>
      <c r="WUZ366" s="180"/>
      <c r="WVA366" s="180"/>
      <c r="WVB366" s="180"/>
      <c r="WVC366" s="75"/>
      <c r="WVD366" s="76"/>
      <c r="WVE366" s="181"/>
      <c r="WVF366" s="181"/>
      <c r="WVG366" s="182"/>
      <c r="WVH366" s="134"/>
      <c r="WVI366" s="135"/>
      <c r="WVJ366" s="111"/>
      <c r="WVK366" s="178"/>
      <c r="WVL366" s="178"/>
      <c r="WVM366" s="178"/>
      <c r="WVN366" s="178"/>
      <c r="WVO366" s="179"/>
      <c r="WVP366" s="73"/>
      <c r="WVQ366" s="73"/>
      <c r="WVR366" s="180"/>
      <c r="WVS366" s="75"/>
      <c r="WVT366" s="76"/>
      <c r="WVU366" s="180"/>
      <c r="WVV366" s="180"/>
      <c r="WVW366" s="180"/>
      <c r="WVX366" s="75"/>
      <c r="WVY366" s="76"/>
      <c r="WVZ366" s="181"/>
      <c r="WWA366" s="181"/>
      <c r="WWB366" s="182"/>
      <c r="WWC366" s="134"/>
      <c r="WWD366" s="135"/>
      <c r="WWE366" s="111"/>
      <c r="WWF366" s="178"/>
      <c r="WWG366" s="178"/>
      <c r="WWH366" s="178"/>
      <c r="WWI366" s="178"/>
      <c r="WWJ366" s="179"/>
      <c r="WWK366" s="73"/>
      <c r="WWL366" s="73"/>
      <c r="WWM366" s="180"/>
      <c r="WWN366" s="75"/>
      <c r="WWO366" s="76"/>
      <c r="WWP366" s="180"/>
      <c r="WWQ366" s="180"/>
      <c r="WWR366" s="180"/>
      <c r="WWS366" s="75"/>
      <c r="WWT366" s="76"/>
      <c r="WWU366" s="181"/>
      <c r="WWV366" s="181"/>
      <c r="WWW366" s="182"/>
      <c r="WWX366" s="134"/>
      <c r="WWY366" s="135"/>
      <c r="WWZ366" s="111"/>
      <c r="WXA366" s="178"/>
      <c r="WXB366" s="178"/>
      <c r="WXC366" s="178"/>
      <c r="WXD366" s="178"/>
      <c r="WXE366" s="179"/>
      <c r="WXF366" s="73"/>
      <c r="WXG366" s="73"/>
      <c r="WXH366" s="180"/>
      <c r="WXI366" s="75"/>
      <c r="WXJ366" s="76"/>
      <c r="WXK366" s="180"/>
      <c r="WXL366" s="180"/>
      <c r="WXM366" s="180"/>
      <c r="WXN366" s="75"/>
      <c r="WXO366" s="76"/>
      <c r="WXP366" s="181"/>
      <c r="WXQ366" s="181"/>
      <c r="WXR366" s="182"/>
      <c r="WXS366" s="134"/>
      <c r="WXT366" s="135"/>
      <c r="WXU366" s="111"/>
      <c r="WXV366" s="178"/>
      <c r="WXW366" s="178"/>
      <c r="WXX366" s="178"/>
      <c r="WXY366" s="178"/>
      <c r="WXZ366" s="179"/>
      <c r="WYA366" s="73"/>
      <c r="WYB366" s="73"/>
      <c r="WYC366" s="180"/>
      <c r="WYD366" s="75"/>
      <c r="WYE366" s="76"/>
      <c r="WYF366" s="180"/>
      <c r="WYG366" s="180"/>
      <c r="WYH366" s="180"/>
      <c r="WYI366" s="75"/>
      <c r="WYJ366" s="76"/>
      <c r="WYK366" s="181"/>
      <c r="WYL366" s="181"/>
      <c r="WYM366" s="182"/>
      <c r="WYN366" s="134"/>
      <c r="WYO366" s="135"/>
      <c r="WYP366" s="111"/>
      <c r="WYQ366" s="178"/>
      <c r="WYR366" s="178"/>
      <c r="WYS366" s="178"/>
      <c r="WYT366" s="178"/>
      <c r="WYU366" s="179"/>
      <c r="WYV366" s="73"/>
      <c r="WYW366" s="73"/>
      <c r="WYX366" s="180"/>
      <c r="WYY366" s="75"/>
      <c r="WYZ366" s="76"/>
      <c r="WZA366" s="180"/>
      <c r="WZB366" s="180"/>
      <c r="WZC366" s="180"/>
      <c r="WZD366" s="75"/>
      <c r="WZE366" s="76"/>
      <c r="WZF366" s="181"/>
      <c r="WZG366" s="181"/>
      <c r="WZH366" s="182"/>
      <c r="WZI366" s="134"/>
      <c r="WZJ366" s="135"/>
      <c r="WZK366" s="111"/>
      <c r="WZL366" s="178"/>
      <c r="WZM366" s="178"/>
      <c r="WZN366" s="178"/>
      <c r="WZO366" s="178"/>
      <c r="WZP366" s="179"/>
      <c r="WZQ366" s="73"/>
      <c r="WZR366" s="73"/>
      <c r="WZS366" s="180"/>
      <c r="WZT366" s="75"/>
      <c r="WZU366" s="76"/>
      <c r="WZV366" s="180"/>
      <c r="WZW366" s="180"/>
      <c r="WZX366" s="180"/>
      <c r="WZY366" s="75"/>
      <c r="WZZ366" s="76"/>
      <c r="XAA366" s="181"/>
      <c r="XAB366" s="181"/>
      <c r="XAC366" s="182"/>
      <c r="XAD366" s="134"/>
      <c r="XAE366" s="135"/>
      <c r="XAF366" s="111"/>
      <c r="XAG366" s="178"/>
      <c r="XAH366" s="178"/>
      <c r="XAI366" s="178"/>
      <c r="XAJ366" s="178"/>
      <c r="XAK366" s="179"/>
      <c r="XAL366" s="73"/>
      <c r="XAM366" s="73"/>
      <c r="XAN366" s="180"/>
      <c r="XAO366" s="75"/>
      <c r="XAP366" s="76"/>
      <c r="XAQ366" s="180"/>
      <c r="XAR366" s="180"/>
      <c r="XAS366" s="180"/>
      <c r="XAT366" s="75"/>
      <c r="XAU366" s="76"/>
      <c r="XAV366" s="181"/>
      <c r="XAW366" s="181"/>
      <c r="XAX366" s="182"/>
      <c r="XAY366" s="134"/>
      <c r="XAZ366" s="135"/>
      <c r="XBA366" s="111"/>
      <c r="XBB366" s="178"/>
      <c r="XBC366" s="178"/>
      <c r="XBD366" s="178"/>
      <c r="XBE366" s="178"/>
      <c r="XBF366" s="179"/>
      <c r="XBG366" s="73"/>
      <c r="XBH366" s="73"/>
      <c r="XBI366" s="180"/>
      <c r="XBJ366" s="75"/>
      <c r="XBK366" s="76"/>
      <c r="XBL366" s="180"/>
      <c r="XBM366" s="180"/>
      <c r="XBN366" s="180"/>
      <c r="XBO366" s="75"/>
      <c r="XBP366" s="76"/>
      <c r="XBQ366" s="181"/>
      <c r="XBR366" s="181"/>
      <c r="XBS366" s="182"/>
      <c r="XBT366" s="134"/>
      <c r="XBU366" s="135"/>
      <c r="XBV366" s="111"/>
      <c r="XBW366" s="178"/>
      <c r="XBX366" s="178"/>
      <c r="XBY366" s="178"/>
      <c r="XBZ366" s="178"/>
      <c r="XCA366" s="179"/>
      <c r="XCB366" s="73"/>
      <c r="XCC366" s="73"/>
      <c r="XCD366" s="180"/>
      <c r="XCE366" s="75"/>
      <c r="XCF366" s="76"/>
      <c r="XCG366" s="180"/>
      <c r="XCH366" s="180"/>
      <c r="XCI366" s="180"/>
      <c r="XCJ366" s="75"/>
      <c r="XCK366" s="76"/>
      <c r="XCL366" s="181"/>
      <c r="XCM366" s="181"/>
      <c r="XCN366" s="182"/>
      <c r="XCO366" s="134"/>
      <c r="XCP366" s="135"/>
      <c r="XCQ366" s="111"/>
      <c r="XCR366" s="178"/>
      <c r="XCS366" s="178"/>
      <c r="XCT366" s="178"/>
      <c r="XCU366" s="178"/>
      <c r="XCV366" s="179"/>
      <c r="XCW366" s="73"/>
      <c r="XCX366" s="73"/>
      <c r="XCY366" s="180"/>
      <c r="XCZ366" s="75"/>
      <c r="XDA366" s="76"/>
      <c r="XDB366" s="180"/>
      <c r="XDC366" s="180"/>
      <c r="XDD366" s="180"/>
      <c r="XDE366" s="75"/>
      <c r="XDF366" s="76"/>
      <c r="XDG366" s="181"/>
      <c r="XDH366" s="181"/>
      <c r="XDI366" s="182"/>
      <c r="XDJ366" s="134"/>
      <c r="XDK366" s="135"/>
      <c r="XDL366" s="111"/>
      <c r="XDM366" s="178"/>
      <c r="XDN366" s="178"/>
      <c r="XDO366" s="178"/>
      <c r="XDP366" s="178"/>
      <c r="XDQ366" s="179"/>
      <c r="XDR366" s="73"/>
      <c r="XDS366" s="73"/>
      <c r="XDT366" s="180"/>
      <c r="XDU366" s="75"/>
      <c r="XDV366" s="76"/>
      <c r="XDW366" s="180"/>
      <c r="XDX366" s="180"/>
      <c r="XDY366" s="180"/>
      <c r="XDZ366" s="75"/>
      <c r="XEA366" s="76"/>
      <c r="XEB366" s="181"/>
      <c r="XEC366" s="181"/>
      <c r="XED366" s="182"/>
      <c r="XEE366" s="134"/>
      <c r="XEF366" s="135"/>
      <c r="XEG366" s="111"/>
      <c r="XEH366" s="178"/>
      <c r="XEI366" s="178"/>
      <c r="XEJ366" s="178"/>
      <c r="XEK366" s="178"/>
      <c r="XEL366" s="179"/>
      <c r="XEM366" s="73"/>
      <c r="XEN366" s="73"/>
      <c r="XEO366" s="180"/>
      <c r="XEP366" s="75"/>
      <c r="XEQ366" s="76"/>
      <c r="XER366" s="180"/>
      <c r="XES366" s="180"/>
      <c r="XET366" s="180"/>
      <c r="XEU366" s="75"/>
      <c r="XEV366" s="76"/>
      <c r="XEW366" s="181"/>
      <c r="XEX366" s="181"/>
      <c r="XEY366" s="182"/>
      <c r="XEZ366" s="134"/>
      <c r="XFA366" s="135"/>
      <c r="XFB366" s="111"/>
      <c r="XFC366" s="178"/>
    </row>
    <row r="367" spans="1:16383" s="549" customFormat="1">
      <c r="A367" s="544">
        <v>43459</v>
      </c>
      <c r="B367" s="509" t="s">
        <v>115</v>
      </c>
      <c r="C367" s="545">
        <v>43543</v>
      </c>
      <c r="D367" s="546"/>
      <c r="E367" s="546"/>
      <c r="F367" s="546"/>
      <c r="G367" s="546"/>
      <c r="H367" s="508"/>
      <c r="I367" s="509"/>
      <c r="J367" s="509"/>
      <c r="K367" s="547"/>
      <c r="L367" s="547"/>
      <c r="M367" s="509"/>
      <c r="N367" s="547"/>
      <c r="O367" s="547"/>
      <c r="P367" s="547"/>
      <c r="Q367" s="547"/>
      <c r="R367" s="509"/>
      <c r="S367" s="448"/>
      <c r="T367" s="448"/>
      <c r="U367" s="448"/>
      <c r="V367" s="448"/>
      <c r="W367" s="548"/>
      <c r="X367" s="600" t="s">
        <v>683</v>
      </c>
      <c r="Y367" s="509"/>
    </row>
    <row r="368" spans="1:16383" s="183" customFormat="1">
      <c r="A368" s="134">
        <v>43460</v>
      </c>
      <c r="B368" s="135" t="s">
        <v>192</v>
      </c>
      <c r="C368" s="111">
        <v>43543</v>
      </c>
      <c r="D368" s="178">
        <v>1.1436999999999999</v>
      </c>
      <c r="E368" s="178">
        <v>1.1532500000000001</v>
      </c>
      <c r="F368" s="178">
        <v>1.1434</v>
      </c>
      <c r="G368" s="178">
        <v>1.1509499999999999</v>
      </c>
      <c r="H368" s="369">
        <f>(E368-F368)*100000</f>
        <v>985.00000000001364</v>
      </c>
      <c r="I368" s="73" t="str">
        <f>IF(E368&gt;E367,"過高","")</f>
        <v>過高</v>
      </c>
      <c r="J368" s="73" t="str">
        <f>IF(F368&lt;F367,"破低","")</f>
        <v/>
      </c>
      <c r="K368" s="180">
        <v>76043</v>
      </c>
      <c r="L368" s="75">
        <f>K368-K366</f>
        <v>5451</v>
      </c>
      <c r="M368" s="76">
        <f>L368/K366</f>
        <v>7.7218381686310067E-2</v>
      </c>
      <c r="N368" s="180">
        <v>487199</v>
      </c>
      <c r="O368" s="180">
        <v>8215</v>
      </c>
      <c r="P368" s="408">
        <v>506385</v>
      </c>
      <c r="Q368" s="75">
        <f>P368-P366</f>
        <v>-1868</v>
      </c>
      <c r="R368" s="76">
        <f>Q368/P366</f>
        <v>-3.6753349217810813E-3</v>
      </c>
      <c r="S368" s="435">
        <v>5.1102999999999996</v>
      </c>
      <c r="T368" s="438">
        <v>5.1325000000000003</v>
      </c>
      <c r="U368" s="437"/>
      <c r="V368" s="435"/>
      <c r="W368" s="182"/>
      <c r="X368" s="598"/>
      <c r="Y368" s="178"/>
      <c r="Z368" s="591"/>
      <c r="AA368" s="178"/>
      <c r="AB368" s="179"/>
      <c r="AC368" s="73"/>
      <c r="AD368" s="73"/>
      <c r="AE368" s="180"/>
      <c r="AF368" s="75"/>
      <c r="AG368" s="76"/>
      <c r="AH368" s="180"/>
      <c r="AI368" s="180"/>
      <c r="AJ368" s="180"/>
      <c r="AK368" s="75"/>
      <c r="AL368" s="76"/>
      <c r="AM368" s="181"/>
      <c r="AN368" s="181"/>
      <c r="AO368" s="182"/>
      <c r="AP368" s="134"/>
      <c r="AQ368" s="135"/>
      <c r="AR368" s="111"/>
      <c r="AS368" s="178"/>
      <c r="AT368" s="178"/>
      <c r="AU368" s="178"/>
      <c r="AV368" s="178"/>
      <c r="AW368" s="179"/>
      <c r="AX368" s="73"/>
      <c r="AY368" s="73"/>
      <c r="AZ368" s="180"/>
      <c r="BA368" s="75"/>
      <c r="BB368" s="76"/>
      <c r="BC368" s="180"/>
      <c r="BD368" s="180"/>
      <c r="BE368" s="180"/>
      <c r="BF368" s="75"/>
      <c r="BG368" s="76"/>
      <c r="BH368" s="181"/>
      <c r="BI368" s="181"/>
      <c r="BJ368" s="182"/>
      <c r="BK368" s="134"/>
      <c r="BL368" s="135"/>
      <c r="BM368" s="111"/>
      <c r="BN368" s="178"/>
      <c r="BO368" s="178"/>
      <c r="BP368" s="178"/>
      <c r="BQ368" s="178"/>
      <c r="BR368" s="179"/>
      <c r="BS368" s="73"/>
      <c r="BT368" s="73"/>
      <c r="BU368" s="180"/>
      <c r="BV368" s="75"/>
      <c r="BW368" s="76"/>
      <c r="BX368" s="180"/>
      <c r="BY368" s="180"/>
      <c r="BZ368" s="180"/>
      <c r="CA368" s="75"/>
      <c r="CB368" s="76"/>
      <c r="CC368" s="181"/>
      <c r="CD368" s="181"/>
      <c r="CE368" s="182"/>
      <c r="CF368" s="134"/>
      <c r="CG368" s="135"/>
      <c r="CH368" s="111"/>
      <c r="CI368" s="178"/>
      <c r="CJ368" s="178"/>
      <c r="CK368" s="178"/>
      <c r="CL368" s="178"/>
      <c r="CM368" s="179"/>
      <c r="CN368" s="73"/>
      <c r="CO368" s="73"/>
      <c r="CP368" s="180"/>
      <c r="CQ368" s="75"/>
      <c r="CR368" s="76"/>
      <c r="CS368" s="180"/>
      <c r="CT368" s="180"/>
      <c r="CU368" s="180"/>
      <c r="CV368" s="75"/>
      <c r="CW368" s="76"/>
      <c r="CX368" s="181"/>
      <c r="CY368" s="181"/>
      <c r="CZ368" s="182"/>
      <c r="DA368" s="134"/>
      <c r="DB368" s="135"/>
      <c r="DC368" s="111"/>
      <c r="DD368" s="178"/>
      <c r="DE368" s="178"/>
      <c r="DF368" s="178"/>
      <c r="DG368" s="178"/>
      <c r="DH368" s="179"/>
      <c r="DI368" s="73"/>
      <c r="DJ368" s="73"/>
      <c r="DK368" s="180"/>
      <c r="DL368" s="75"/>
      <c r="DM368" s="76"/>
      <c r="DN368" s="180"/>
      <c r="DO368" s="180"/>
      <c r="DP368" s="180"/>
      <c r="DQ368" s="75"/>
      <c r="DR368" s="76"/>
      <c r="DS368" s="181"/>
      <c r="DT368" s="181"/>
      <c r="DU368" s="182"/>
      <c r="DV368" s="134"/>
      <c r="DW368" s="135"/>
      <c r="DX368" s="111"/>
      <c r="DY368" s="178"/>
      <c r="DZ368" s="178"/>
      <c r="EA368" s="178"/>
      <c r="EB368" s="178"/>
      <c r="EC368" s="179"/>
      <c r="ED368" s="73"/>
      <c r="EE368" s="73"/>
      <c r="EF368" s="180"/>
      <c r="EG368" s="75"/>
      <c r="EH368" s="76"/>
      <c r="EI368" s="180"/>
      <c r="EJ368" s="180"/>
      <c r="EK368" s="180"/>
      <c r="EL368" s="75"/>
      <c r="EM368" s="76"/>
      <c r="EN368" s="181"/>
      <c r="EO368" s="181"/>
      <c r="EP368" s="182"/>
      <c r="EQ368" s="134"/>
      <c r="ER368" s="135"/>
      <c r="ES368" s="111"/>
      <c r="ET368" s="178"/>
      <c r="EU368" s="178"/>
      <c r="EV368" s="178"/>
      <c r="EW368" s="178"/>
      <c r="EX368" s="179"/>
      <c r="EY368" s="73"/>
      <c r="EZ368" s="73"/>
      <c r="FA368" s="180"/>
      <c r="FB368" s="75"/>
      <c r="FC368" s="76"/>
      <c r="FD368" s="180"/>
      <c r="FE368" s="180"/>
      <c r="FF368" s="180"/>
      <c r="FG368" s="75"/>
      <c r="FH368" s="76"/>
      <c r="FI368" s="181"/>
      <c r="FJ368" s="181"/>
      <c r="FK368" s="182"/>
      <c r="FL368" s="134"/>
      <c r="FM368" s="135"/>
      <c r="FN368" s="111"/>
      <c r="FO368" s="178"/>
      <c r="FP368" s="178"/>
      <c r="FQ368" s="178"/>
      <c r="FR368" s="178"/>
      <c r="FS368" s="179"/>
      <c r="FT368" s="73"/>
      <c r="FU368" s="73"/>
      <c r="FV368" s="180"/>
      <c r="FW368" s="75"/>
      <c r="FX368" s="76"/>
      <c r="FY368" s="180"/>
      <c r="FZ368" s="180"/>
      <c r="GA368" s="180"/>
      <c r="GB368" s="75"/>
      <c r="GC368" s="76"/>
      <c r="GD368" s="181"/>
      <c r="GE368" s="181"/>
      <c r="GF368" s="182"/>
      <c r="GG368" s="134"/>
      <c r="GH368" s="135"/>
      <c r="GI368" s="111"/>
      <c r="GJ368" s="178"/>
      <c r="GK368" s="178"/>
      <c r="GL368" s="178"/>
      <c r="GM368" s="178"/>
      <c r="GN368" s="179"/>
      <c r="GO368" s="73"/>
      <c r="GP368" s="73"/>
      <c r="GQ368" s="180"/>
      <c r="GR368" s="75"/>
      <c r="GS368" s="76"/>
      <c r="GT368" s="180"/>
      <c r="GU368" s="180"/>
      <c r="GV368" s="180"/>
      <c r="GW368" s="75"/>
      <c r="GX368" s="76"/>
      <c r="GY368" s="181"/>
      <c r="GZ368" s="181"/>
      <c r="HA368" s="182"/>
      <c r="HB368" s="134"/>
      <c r="HC368" s="135"/>
      <c r="HD368" s="111"/>
      <c r="HE368" s="178"/>
      <c r="HF368" s="178"/>
      <c r="HG368" s="178"/>
      <c r="HH368" s="178"/>
      <c r="HI368" s="179"/>
      <c r="HJ368" s="73"/>
      <c r="HK368" s="73"/>
      <c r="HL368" s="180"/>
      <c r="HM368" s="75"/>
      <c r="HN368" s="76"/>
      <c r="HO368" s="180"/>
      <c r="HP368" s="180"/>
      <c r="HQ368" s="180"/>
      <c r="HR368" s="75"/>
      <c r="HS368" s="76"/>
      <c r="HT368" s="181"/>
      <c r="HU368" s="181"/>
      <c r="HV368" s="182"/>
      <c r="HW368" s="134"/>
      <c r="HX368" s="135"/>
      <c r="HY368" s="111"/>
      <c r="HZ368" s="178"/>
      <c r="IA368" s="178"/>
      <c r="IB368" s="178"/>
      <c r="IC368" s="178"/>
      <c r="ID368" s="179"/>
      <c r="IE368" s="73"/>
      <c r="IF368" s="73"/>
      <c r="IG368" s="180"/>
      <c r="IH368" s="75"/>
      <c r="II368" s="76"/>
      <c r="IJ368" s="180"/>
      <c r="IK368" s="180"/>
      <c r="IL368" s="180"/>
      <c r="IM368" s="75"/>
      <c r="IN368" s="76"/>
      <c r="IO368" s="181"/>
      <c r="IP368" s="181"/>
      <c r="IQ368" s="182"/>
      <c r="IR368" s="134"/>
      <c r="IS368" s="135"/>
      <c r="IT368" s="111"/>
      <c r="IU368" s="178"/>
      <c r="IV368" s="178"/>
      <c r="IW368" s="178"/>
      <c r="IX368" s="178"/>
      <c r="IY368" s="179"/>
      <c r="IZ368" s="73"/>
      <c r="JA368" s="73"/>
      <c r="JB368" s="180"/>
      <c r="JC368" s="75"/>
      <c r="JD368" s="76"/>
      <c r="JE368" s="180"/>
      <c r="JF368" s="180"/>
      <c r="JG368" s="180"/>
      <c r="JH368" s="75"/>
      <c r="JI368" s="76"/>
      <c r="JJ368" s="181"/>
      <c r="JK368" s="181"/>
      <c r="JL368" s="182"/>
      <c r="JM368" s="134"/>
      <c r="JN368" s="135"/>
      <c r="JO368" s="111"/>
      <c r="JP368" s="178"/>
      <c r="JQ368" s="178"/>
      <c r="JR368" s="178"/>
      <c r="JS368" s="178"/>
      <c r="JT368" s="179"/>
      <c r="JU368" s="73"/>
      <c r="JV368" s="73"/>
      <c r="JW368" s="180"/>
      <c r="JX368" s="75"/>
      <c r="JY368" s="76"/>
      <c r="JZ368" s="180"/>
      <c r="KA368" s="180"/>
      <c r="KB368" s="180"/>
      <c r="KC368" s="75"/>
      <c r="KD368" s="76"/>
      <c r="KE368" s="181"/>
      <c r="KF368" s="181"/>
      <c r="KG368" s="182"/>
      <c r="KH368" s="134"/>
      <c r="KI368" s="135"/>
      <c r="KJ368" s="111"/>
      <c r="KK368" s="178"/>
      <c r="KL368" s="178"/>
      <c r="KM368" s="178"/>
      <c r="KN368" s="178"/>
      <c r="KO368" s="179"/>
      <c r="KP368" s="73"/>
      <c r="KQ368" s="73"/>
      <c r="KR368" s="180"/>
      <c r="KS368" s="75"/>
      <c r="KT368" s="76"/>
      <c r="KU368" s="180"/>
      <c r="KV368" s="180"/>
      <c r="KW368" s="180"/>
      <c r="KX368" s="75"/>
      <c r="KY368" s="76"/>
      <c r="KZ368" s="181"/>
      <c r="LA368" s="181"/>
      <c r="LB368" s="182"/>
      <c r="LC368" s="134"/>
      <c r="LD368" s="135"/>
      <c r="LE368" s="111"/>
      <c r="LF368" s="178"/>
      <c r="LG368" s="178"/>
      <c r="LH368" s="178"/>
      <c r="LI368" s="178"/>
      <c r="LJ368" s="179"/>
      <c r="LK368" s="73"/>
      <c r="LL368" s="73"/>
      <c r="LM368" s="180"/>
      <c r="LN368" s="75"/>
      <c r="LO368" s="76"/>
      <c r="LP368" s="180"/>
      <c r="LQ368" s="180"/>
      <c r="LR368" s="180"/>
      <c r="LS368" s="75"/>
      <c r="LT368" s="76"/>
      <c r="LU368" s="181"/>
      <c r="LV368" s="181"/>
      <c r="LW368" s="182"/>
      <c r="LX368" s="134"/>
      <c r="LY368" s="135"/>
      <c r="LZ368" s="111"/>
      <c r="MA368" s="178"/>
      <c r="MB368" s="178"/>
      <c r="MC368" s="178"/>
      <c r="MD368" s="178"/>
      <c r="ME368" s="179"/>
      <c r="MF368" s="73"/>
      <c r="MG368" s="73"/>
      <c r="MH368" s="180"/>
      <c r="MI368" s="75"/>
      <c r="MJ368" s="76"/>
      <c r="MK368" s="180"/>
      <c r="ML368" s="180"/>
      <c r="MM368" s="180"/>
      <c r="MN368" s="75"/>
      <c r="MO368" s="76"/>
      <c r="MP368" s="181"/>
      <c r="MQ368" s="181"/>
      <c r="MR368" s="182"/>
      <c r="MS368" s="134"/>
      <c r="MT368" s="135"/>
      <c r="MU368" s="111"/>
      <c r="MV368" s="178"/>
      <c r="MW368" s="178"/>
      <c r="MX368" s="178"/>
      <c r="MY368" s="178"/>
      <c r="MZ368" s="179"/>
      <c r="NA368" s="73"/>
      <c r="NB368" s="73"/>
      <c r="NC368" s="180"/>
      <c r="ND368" s="75"/>
      <c r="NE368" s="76"/>
      <c r="NF368" s="180"/>
      <c r="NG368" s="180"/>
      <c r="NH368" s="180"/>
      <c r="NI368" s="75"/>
      <c r="NJ368" s="76"/>
      <c r="NK368" s="181"/>
      <c r="NL368" s="181"/>
      <c r="NM368" s="182"/>
      <c r="NN368" s="134"/>
      <c r="NO368" s="135"/>
      <c r="NP368" s="111"/>
      <c r="NQ368" s="178"/>
      <c r="NR368" s="178"/>
      <c r="NS368" s="178"/>
      <c r="NT368" s="178"/>
      <c r="NU368" s="179"/>
      <c r="NV368" s="73"/>
      <c r="NW368" s="73"/>
      <c r="NX368" s="180"/>
      <c r="NY368" s="75"/>
      <c r="NZ368" s="76"/>
      <c r="OA368" s="180"/>
      <c r="OB368" s="180"/>
      <c r="OC368" s="180"/>
      <c r="OD368" s="75"/>
      <c r="OE368" s="76"/>
      <c r="OF368" s="181"/>
      <c r="OG368" s="181"/>
      <c r="OH368" s="182"/>
      <c r="OI368" s="134"/>
      <c r="OJ368" s="135"/>
      <c r="OK368" s="111"/>
      <c r="OL368" s="178"/>
      <c r="OM368" s="178"/>
      <c r="ON368" s="178"/>
      <c r="OO368" s="178"/>
      <c r="OP368" s="179"/>
      <c r="OQ368" s="73"/>
      <c r="OR368" s="73"/>
      <c r="OS368" s="180"/>
      <c r="OT368" s="75"/>
      <c r="OU368" s="76"/>
      <c r="OV368" s="180"/>
      <c r="OW368" s="180"/>
      <c r="OX368" s="180"/>
      <c r="OY368" s="75"/>
      <c r="OZ368" s="76"/>
      <c r="PA368" s="181"/>
      <c r="PB368" s="181"/>
      <c r="PC368" s="182"/>
      <c r="PD368" s="134"/>
      <c r="PE368" s="135"/>
      <c r="PF368" s="111"/>
      <c r="PG368" s="178"/>
      <c r="PH368" s="178"/>
      <c r="PI368" s="178"/>
      <c r="PJ368" s="178"/>
      <c r="PK368" s="179"/>
      <c r="PL368" s="73"/>
      <c r="PM368" s="73"/>
      <c r="PN368" s="180"/>
      <c r="PO368" s="75"/>
      <c r="PP368" s="76"/>
      <c r="PQ368" s="180"/>
      <c r="PR368" s="180"/>
      <c r="PS368" s="180"/>
      <c r="PT368" s="75"/>
      <c r="PU368" s="76"/>
      <c r="PV368" s="181"/>
      <c r="PW368" s="181"/>
      <c r="PX368" s="182"/>
      <c r="PY368" s="134"/>
      <c r="PZ368" s="135"/>
      <c r="QA368" s="111"/>
      <c r="QB368" s="178"/>
      <c r="QC368" s="178"/>
      <c r="QD368" s="178"/>
      <c r="QE368" s="178"/>
      <c r="QF368" s="179"/>
      <c r="QG368" s="73"/>
      <c r="QH368" s="73"/>
      <c r="QI368" s="180"/>
      <c r="QJ368" s="75"/>
      <c r="QK368" s="76"/>
      <c r="QL368" s="180"/>
      <c r="QM368" s="180"/>
      <c r="QN368" s="180"/>
      <c r="QO368" s="75"/>
      <c r="QP368" s="76"/>
      <c r="QQ368" s="181"/>
      <c r="QR368" s="181"/>
      <c r="QS368" s="182"/>
      <c r="QT368" s="134"/>
      <c r="QU368" s="135"/>
      <c r="QV368" s="111"/>
      <c r="QW368" s="178"/>
      <c r="QX368" s="178"/>
      <c r="QY368" s="178"/>
      <c r="QZ368" s="178"/>
      <c r="RA368" s="179"/>
      <c r="RB368" s="73"/>
      <c r="RC368" s="73"/>
      <c r="RD368" s="180"/>
      <c r="RE368" s="75"/>
      <c r="RF368" s="76"/>
      <c r="RG368" s="180"/>
      <c r="RH368" s="180"/>
      <c r="RI368" s="180"/>
      <c r="RJ368" s="75"/>
      <c r="RK368" s="76"/>
      <c r="RL368" s="181"/>
      <c r="RM368" s="181"/>
      <c r="RN368" s="182"/>
      <c r="RO368" s="134"/>
      <c r="RP368" s="135"/>
      <c r="RQ368" s="111"/>
      <c r="RR368" s="178"/>
      <c r="RS368" s="178"/>
      <c r="RT368" s="178"/>
      <c r="RU368" s="178"/>
      <c r="RV368" s="179"/>
      <c r="RW368" s="73"/>
      <c r="RX368" s="73"/>
      <c r="RY368" s="180"/>
      <c r="RZ368" s="75"/>
      <c r="SA368" s="76"/>
      <c r="SB368" s="180"/>
      <c r="SC368" s="180"/>
      <c r="SD368" s="180"/>
      <c r="SE368" s="75"/>
      <c r="SF368" s="76"/>
      <c r="SG368" s="181"/>
      <c r="SH368" s="181"/>
      <c r="SI368" s="182"/>
      <c r="SJ368" s="134"/>
      <c r="SK368" s="135"/>
      <c r="SL368" s="111"/>
      <c r="SM368" s="178"/>
      <c r="SN368" s="178"/>
      <c r="SO368" s="178"/>
      <c r="SP368" s="178"/>
      <c r="SQ368" s="179"/>
      <c r="SR368" s="73"/>
      <c r="SS368" s="73"/>
      <c r="ST368" s="180"/>
      <c r="SU368" s="75"/>
      <c r="SV368" s="76"/>
      <c r="SW368" s="180"/>
      <c r="SX368" s="180"/>
      <c r="SY368" s="180"/>
      <c r="SZ368" s="75"/>
      <c r="TA368" s="76"/>
      <c r="TB368" s="181"/>
      <c r="TC368" s="181"/>
      <c r="TD368" s="182"/>
      <c r="TE368" s="134"/>
      <c r="TF368" s="135"/>
      <c r="TG368" s="111"/>
      <c r="TH368" s="178"/>
      <c r="TI368" s="178"/>
      <c r="TJ368" s="178"/>
      <c r="TK368" s="178"/>
      <c r="TL368" s="179"/>
      <c r="TM368" s="73"/>
      <c r="TN368" s="73"/>
      <c r="TO368" s="180"/>
      <c r="TP368" s="75"/>
      <c r="TQ368" s="76"/>
      <c r="TR368" s="180"/>
      <c r="TS368" s="180"/>
      <c r="TT368" s="180"/>
      <c r="TU368" s="75"/>
      <c r="TV368" s="76"/>
      <c r="TW368" s="181"/>
      <c r="TX368" s="181"/>
      <c r="TY368" s="182"/>
      <c r="TZ368" s="134"/>
      <c r="UA368" s="135"/>
      <c r="UB368" s="111"/>
      <c r="UC368" s="178"/>
      <c r="UD368" s="178"/>
      <c r="UE368" s="178"/>
      <c r="UF368" s="178"/>
      <c r="UG368" s="179"/>
      <c r="UH368" s="73"/>
      <c r="UI368" s="73"/>
      <c r="UJ368" s="180"/>
      <c r="UK368" s="75"/>
      <c r="UL368" s="76"/>
      <c r="UM368" s="180"/>
      <c r="UN368" s="180"/>
      <c r="UO368" s="180"/>
      <c r="UP368" s="75"/>
      <c r="UQ368" s="76"/>
      <c r="UR368" s="181"/>
      <c r="US368" s="181"/>
      <c r="UT368" s="182"/>
      <c r="UU368" s="134"/>
      <c r="UV368" s="135"/>
      <c r="UW368" s="111"/>
      <c r="UX368" s="178"/>
      <c r="UY368" s="178"/>
      <c r="UZ368" s="178"/>
      <c r="VA368" s="178"/>
      <c r="VB368" s="179"/>
      <c r="VC368" s="73"/>
      <c r="VD368" s="73"/>
      <c r="VE368" s="180"/>
      <c r="VF368" s="75"/>
      <c r="VG368" s="76"/>
      <c r="VH368" s="180"/>
      <c r="VI368" s="180"/>
      <c r="VJ368" s="180"/>
      <c r="VK368" s="75"/>
      <c r="VL368" s="76"/>
      <c r="VM368" s="181"/>
      <c r="VN368" s="181"/>
      <c r="VO368" s="182"/>
      <c r="VP368" s="134"/>
      <c r="VQ368" s="135"/>
      <c r="VR368" s="111"/>
      <c r="VS368" s="178"/>
      <c r="VT368" s="178"/>
      <c r="VU368" s="178"/>
      <c r="VV368" s="178"/>
      <c r="VW368" s="179"/>
      <c r="VX368" s="73"/>
      <c r="VY368" s="73"/>
      <c r="VZ368" s="180"/>
      <c r="WA368" s="75"/>
      <c r="WB368" s="76"/>
      <c r="WC368" s="180"/>
      <c r="WD368" s="180"/>
      <c r="WE368" s="180"/>
      <c r="WF368" s="75"/>
      <c r="WG368" s="76"/>
      <c r="WH368" s="181"/>
      <c r="WI368" s="181"/>
      <c r="WJ368" s="182"/>
      <c r="WK368" s="134"/>
      <c r="WL368" s="135"/>
      <c r="WM368" s="111"/>
      <c r="WN368" s="178"/>
      <c r="WO368" s="178"/>
      <c r="WP368" s="178"/>
      <c r="WQ368" s="178"/>
      <c r="WR368" s="179"/>
      <c r="WS368" s="73"/>
      <c r="WT368" s="73"/>
      <c r="WU368" s="180"/>
      <c r="WV368" s="75"/>
      <c r="WW368" s="76"/>
      <c r="WX368" s="180"/>
      <c r="WY368" s="180"/>
      <c r="WZ368" s="180"/>
      <c r="XA368" s="75"/>
      <c r="XB368" s="76"/>
      <c r="XC368" s="181"/>
      <c r="XD368" s="181"/>
      <c r="XE368" s="182"/>
      <c r="XF368" s="134"/>
      <c r="XG368" s="135"/>
      <c r="XH368" s="111"/>
      <c r="XI368" s="178"/>
      <c r="XJ368" s="178"/>
      <c r="XK368" s="178"/>
      <c r="XL368" s="178"/>
      <c r="XM368" s="179"/>
      <c r="XN368" s="73"/>
      <c r="XO368" s="73"/>
      <c r="XP368" s="180"/>
      <c r="XQ368" s="75"/>
      <c r="XR368" s="76"/>
      <c r="XS368" s="180"/>
      <c r="XT368" s="180"/>
      <c r="XU368" s="180"/>
      <c r="XV368" s="75"/>
      <c r="XW368" s="76"/>
      <c r="XX368" s="181"/>
      <c r="XY368" s="181"/>
      <c r="XZ368" s="182"/>
      <c r="YA368" s="134"/>
      <c r="YB368" s="135"/>
      <c r="YC368" s="111"/>
      <c r="YD368" s="178"/>
      <c r="YE368" s="178"/>
      <c r="YF368" s="178"/>
      <c r="YG368" s="178"/>
      <c r="YH368" s="179"/>
      <c r="YI368" s="73"/>
      <c r="YJ368" s="73"/>
      <c r="YK368" s="180"/>
      <c r="YL368" s="75"/>
      <c r="YM368" s="76"/>
      <c r="YN368" s="180"/>
      <c r="YO368" s="180"/>
      <c r="YP368" s="180"/>
      <c r="YQ368" s="75"/>
      <c r="YR368" s="76"/>
      <c r="YS368" s="181"/>
      <c r="YT368" s="181"/>
      <c r="YU368" s="182"/>
      <c r="YV368" s="134"/>
      <c r="YW368" s="135"/>
      <c r="YX368" s="111"/>
      <c r="YY368" s="178"/>
      <c r="YZ368" s="178"/>
      <c r="ZA368" s="178"/>
      <c r="ZB368" s="178"/>
      <c r="ZC368" s="179"/>
      <c r="ZD368" s="73"/>
      <c r="ZE368" s="73"/>
      <c r="ZF368" s="180"/>
      <c r="ZG368" s="75"/>
      <c r="ZH368" s="76"/>
      <c r="ZI368" s="180"/>
      <c r="ZJ368" s="180"/>
      <c r="ZK368" s="180"/>
      <c r="ZL368" s="75"/>
      <c r="ZM368" s="76"/>
      <c r="ZN368" s="181"/>
      <c r="ZO368" s="181"/>
      <c r="ZP368" s="182"/>
      <c r="ZQ368" s="134"/>
      <c r="ZR368" s="135"/>
      <c r="ZS368" s="111"/>
      <c r="ZT368" s="178"/>
      <c r="ZU368" s="178"/>
      <c r="ZV368" s="178"/>
      <c r="ZW368" s="178"/>
      <c r="ZX368" s="179"/>
      <c r="ZY368" s="73"/>
      <c r="ZZ368" s="73"/>
      <c r="AAA368" s="180"/>
      <c r="AAB368" s="75"/>
      <c r="AAC368" s="76"/>
      <c r="AAD368" s="180"/>
      <c r="AAE368" s="180"/>
      <c r="AAF368" s="180"/>
      <c r="AAG368" s="75"/>
      <c r="AAH368" s="76"/>
      <c r="AAI368" s="181"/>
      <c r="AAJ368" s="181"/>
      <c r="AAK368" s="182"/>
      <c r="AAL368" s="134"/>
      <c r="AAM368" s="135"/>
      <c r="AAN368" s="111"/>
      <c r="AAO368" s="178"/>
      <c r="AAP368" s="178"/>
      <c r="AAQ368" s="178"/>
      <c r="AAR368" s="178"/>
      <c r="AAS368" s="179"/>
      <c r="AAT368" s="73"/>
      <c r="AAU368" s="73"/>
      <c r="AAV368" s="180"/>
      <c r="AAW368" s="75"/>
      <c r="AAX368" s="76"/>
      <c r="AAY368" s="180"/>
      <c r="AAZ368" s="180"/>
      <c r="ABA368" s="180"/>
      <c r="ABB368" s="75"/>
      <c r="ABC368" s="76"/>
      <c r="ABD368" s="181"/>
      <c r="ABE368" s="181"/>
      <c r="ABF368" s="182"/>
      <c r="ABG368" s="134"/>
      <c r="ABH368" s="135"/>
      <c r="ABI368" s="111"/>
      <c r="ABJ368" s="178"/>
      <c r="ABK368" s="178"/>
      <c r="ABL368" s="178"/>
      <c r="ABM368" s="178"/>
      <c r="ABN368" s="179"/>
      <c r="ABO368" s="73"/>
      <c r="ABP368" s="73"/>
      <c r="ABQ368" s="180"/>
      <c r="ABR368" s="75"/>
      <c r="ABS368" s="76"/>
      <c r="ABT368" s="180"/>
      <c r="ABU368" s="180"/>
      <c r="ABV368" s="180"/>
      <c r="ABW368" s="75"/>
      <c r="ABX368" s="76"/>
      <c r="ABY368" s="181"/>
      <c r="ABZ368" s="181"/>
      <c r="ACA368" s="182"/>
      <c r="ACB368" s="134"/>
      <c r="ACC368" s="135"/>
      <c r="ACD368" s="111"/>
      <c r="ACE368" s="178"/>
      <c r="ACF368" s="178"/>
      <c r="ACG368" s="178"/>
      <c r="ACH368" s="178"/>
      <c r="ACI368" s="179"/>
      <c r="ACJ368" s="73"/>
      <c r="ACK368" s="73"/>
      <c r="ACL368" s="180"/>
      <c r="ACM368" s="75"/>
      <c r="ACN368" s="76"/>
      <c r="ACO368" s="180"/>
      <c r="ACP368" s="180"/>
      <c r="ACQ368" s="180"/>
      <c r="ACR368" s="75"/>
      <c r="ACS368" s="76"/>
      <c r="ACT368" s="181"/>
      <c r="ACU368" s="181"/>
      <c r="ACV368" s="182"/>
      <c r="ACW368" s="134"/>
      <c r="ACX368" s="135"/>
      <c r="ACY368" s="111"/>
      <c r="ACZ368" s="178"/>
      <c r="ADA368" s="178"/>
      <c r="ADB368" s="178"/>
      <c r="ADC368" s="178"/>
      <c r="ADD368" s="179"/>
      <c r="ADE368" s="73"/>
      <c r="ADF368" s="73"/>
      <c r="ADG368" s="180"/>
      <c r="ADH368" s="75"/>
      <c r="ADI368" s="76"/>
      <c r="ADJ368" s="180"/>
      <c r="ADK368" s="180"/>
      <c r="ADL368" s="180"/>
      <c r="ADM368" s="75"/>
      <c r="ADN368" s="76"/>
      <c r="ADO368" s="181"/>
      <c r="ADP368" s="181"/>
      <c r="ADQ368" s="182"/>
      <c r="ADR368" s="134"/>
      <c r="ADS368" s="135"/>
      <c r="ADT368" s="111"/>
      <c r="ADU368" s="178"/>
      <c r="ADV368" s="178"/>
      <c r="ADW368" s="178"/>
      <c r="ADX368" s="178"/>
      <c r="ADY368" s="179"/>
      <c r="ADZ368" s="73"/>
      <c r="AEA368" s="73"/>
      <c r="AEB368" s="180"/>
      <c r="AEC368" s="75"/>
      <c r="AED368" s="76"/>
      <c r="AEE368" s="180"/>
      <c r="AEF368" s="180"/>
      <c r="AEG368" s="180"/>
      <c r="AEH368" s="75"/>
      <c r="AEI368" s="76"/>
      <c r="AEJ368" s="181"/>
      <c r="AEK368" s="181"/>
      <c r="AEL368" s="182"/>
      <c r="AEM368" s="134"/>
      <c r="AEN368" s="135"/>
      <c r="AEO368" s="111"/>
      <c r="AEP368" s="178"/>
      <c r="AEQ368" s="178"/>
      <c r="AER368" s="178"/>
      <c r="AES368" s="178"/>
      <c r="AET368" s="179"/>
      <c r="AEU368" s="73"/>
      <c r="AEV368" s="73"/>
      <c r="AEW368" s="180"/>
      <c r="AEX368" s="75"/>
      <c r="AEY368" s="76"/>
      <c r="AEZ368" s="180"/>
      <c r="AFA368" s="180"/>
      <c r="AFB368" s="180"/>
      <c r="AFC368" s="75"/>
      <c r="AFD368" s="76"/>
      <c r="AFE368" s="181"/>
      <c r="AFF368" s="181"/>
      <c r="AFG368" s="182"/>
      <c r="AFH368" s="134"/>
      <c r="AFI368" s="135"/>
      <c r="AFJ368" s="111"/>
      <c r="AFK368" s="178"/>
      <c r="AFL368" s="178"/>
      <c r="AFM368" s="178"/>
      <c r="AFN368" s="178"/>
      <c r="AFO368" s="179"/>
      <c r="AFP368" s="73"/>
      <c r="AFQ368" s="73"/>
      <c r="AFR368" s="180"/>
      <c r="AFS368" s="75"/>
      <c r="AFT368" s="76"/>
      <c r="AFU368" s="180"/>
      <c r="AFV368" s="180"/>
      <c r="AFW368" s="180"/>
      <c r="AFX368" s="75"/>
      <c r="AFY368" s="76"/>
      <c r="AFZ368" s="181"/>
      <c r="AGA368" s="181"/>
      <c r="AGB368" s="182"/>
      <c r="AGC368" s="134"/>
      <c r="AGD368" s="135"/>
      <c r="AGE368" s="111"/>
      <c r="AGF368" s="178"/>
      <c r="AGG368" s="178"/>
      <c r="AGH368" s="178"/>
      <c r="AGI368" s="178"/>
      <c r="AGJ368" s="179"/>
      <c r="AGK368" s="73"/>
      <c r="AGL368" s="73"/>
      <c r="AGM368" s="180"/>
      <c r="AGN368" s="75"/>
      <c r="AGO368" s="76"/>
      <c r="AGP368" s="180"/>
      <c r="AGQ368" s="180"/>
      <c r="AGR368" s="180"/>
      <c r="AGS368" s="75"/>
      <c r="AGT368" s="76"/>
      <c r="AGU368" s="181"/>
      <c r="AGV368" s="181"/>
      <c r="AGW368" s="182"/>
      <c r="AGX368" s="134"/>
      <c r="AGY368" s="135"/>
      <c r="AGZ368" s="111"/>
      <c r="AHA368" s="178"/>
      <c r="AHB368" s="178"/>
      <c r="AHC368" s="178"/>
      <c r="AHD368" s="178"/>
      <c r="AHE368" s="179"/>
      <c r="AHF368" s="73"/>
      <c r="AHG368" s="73"/>
      <c r="AHH368" s="180"/>
      <c r="AHI368" s="75"/>
      <c r="AHJ368" s="76"/>
      <c r="AHK368" s="180"/>
      <c r="AHL368" s="180"/>
      <c r="AHM368" s="180"/>
      <c r="AHN368" s="75"/>
      <c r="AHO368" s="76"/>
      <c r="AHP368" s="181"/>
      <c r="AHQ368" s="181"/>
      <c r="AHR368" s="182"/>
      <c r="AHS368" s="134"/>
      <c r="AHT368" s="135"/>
      <c r="AHU368" s="111"/>
      <c r="AHV368" s="178"/>
      <c r="AHW368" s="178"/>
      <c r="AHX368" s="178"/>
      <c r="AHY368" s="178"/>
      <c r="AHZ368" s="179"/>
      <c r="AIA368" s="73"/>
      <c r="AIB368" s="73"/>
      <c r="AIC368" s="180"/>
      <c r="AID368" s="75"/>
      <c r="AIE368" s="76"/>
      <c r="AIF368" s="180"/>
      <c r="AIG368" s="180"/>
      <c r="AIH368" s="180"/>
      <c r="AII368" s="75"/>
      <c r="AIJ368" s="76"/>
      <c r="AIK368" s="181"/>
      <c r="AIL368" s="181"/>
      <c r="AIM368" s="182"/>
      <c r="AIN368" s="134"/>
      <c r="AIO368" s="135"/>
      <c r="AIP368" s="111"/>
      <c r="AIQ368" s="178"/>
      <c r="AIR368" s="178"/>
      <c r="AIS368" s="178"/>
      <c r="AIT368" s="178"/>
      <c r="AIU368" s="179"/>
      <c r="AIV368" s="73"/>
      <c r="AIW368" s="73"/>
      <c r="AIX368" s="180"/>
      <c r="AIY368" s="75"/>
      <c r="AIZ368" s="76"/>
      <c r="AJA368" s="180"/>
      <c r="AJB368" s="180"/>
      <c r="AJC368" s="180"/>
      <c r="AJD368" s="75"/>
      <c r="AJE368" s="76"/>
      <c r="AJF368" s="181"/>
      <c r="AJG368" s="181"/>
      <c r="AJH368" s="182"/>
      <c r="AJI368" s="134"/>
      <c r="AJJ368" s="135"/>
      <c r="AJK368" s="111"/>
      <c r="AJL368" s="178"/>
      <c r="AJM368" s="178"/>
      <c r="AJN368" s="178"/>
      <c r="AJO368" s="178"/>
      <c r="AJP368" s="179"/>
      <c r="AJQ368" s="73"/>
      <c r="AJR368" s="73"/>
      <c r="AJS368" s="180"/>
      <c r="AJT368" s="75"/>
      <c r="AJU368" s="76"/>
      <c r="AJV368" s="180"/>
      <c r="AJW368" s="180"/>
      <c r="AJX368" s="180"/>
      <c r="AJY368" s="75"/>
      <c r="AJZ368" s="76"/>
      <c r="AKA368" s="181"/>
      <c r="AKB368" s="181"/>
      <c r="AKC368" s="182"/>
      <c r="AKD368" s="134"/>
      <c r="AKE368" s="135"/>
      <c r="AKF368" s="111"/>
      <c r="AKG368" s="178"/>
      <c r="AKH368" s="178"/>
      <c r="AKI368" s="178"/>
      <c r="AKJ368" s="178"/>
      <c r="AKK368" s="179"/>
      <c r="AKL368" s="73"/>
      <c r="AKM368" s="73"/>
      <c r="AKN368" s="180"/>
      <c r="AKO368" s="75"/>
      <c r="AKP368" s="76"/>
      <c r="AKQ368" s="180"/>
      <c r="AKR368" s="180"/>
      <c r="AKS368" s="180"/>
      <c r="AKT368" s="75"/>
      <c r="AKU368" s="76"/>
      <c r="AKV368" s="181"/>
      <c r="AKW368" s="181"/>
      <c r="AKX368" s="182"/>
      <c r="AKY368" s="134"/>
      <c r="AKZ368" s="135"/>
      <c r="ALA368" s="111"/>
      <c r="ALB368" s="178"/>
      <c r="ALC368" s="178"/>
      <c r="ALD368" s="178"/>
      <c r="ALE368" s="178"/>
      <c r="ALF368" s="179"/>
      <c r="ALG368" s="73"/>
      <c r="ALH368" s="73"/>
      <c r="ALI368" s="180"/>
      <c r="ALJ368" s="75"/>
      <c r="ALK368" s="76"/>
      <c r="ALL368" s="180"/>
      <c r="ALM368" s="180"/>
      <c r="ALN368" s="180"/>
      <c r="ALO368" s="75"/>
      <c r="ALP368" s="76"/>
      <c r="ALQ368" s="181"/>
      <c r="ALR368" s="181"/>
      <c r="ALS368" s="182"/>
      <c r="ALT368" s="134"/>
      <c r="ALU368" s="135"/>
      <c r="ALV368" s="111"/>
      <c r="ALW368" s="178"/>
      <c r="ALX368" s="178"/>
      <c r="ALY368" s="178"/>
      <c r="ALZ368" s="178"/>
      <c r="AMA368" s="179"/>
      <c r="AMB368" s="73"/>
      <c r="AMC368" s="73"/>
      <c r="AMD368" s="180"/>
      <c r="AME368" s="75"/>
      <c r="AMF368" s="76"/>
      <c r="AMG368" s="180"/>
      <c r="AMH368" s="180"/>
      <c r="AMI368" s="180"/>
      <c r="AMJ368" s="75"/>
      <c r="AMK368" s="76"/>
      <c r="AML368" s="181"/>
      <c r="AMM368" s="181"/>
      <c r="AMN368" s="182"/>
      <c r="AMO368" s="134"/>
      <c r="AMP368" s="135"/>
      <c r="AMQ368" s="111"/>
      <c r="AMR368" s="178"/>
      <c r="AMS368" s="178"/>
      <c r="AMT368" s="178"/>
      <c r="AMU368" s="178"/>
      <c r="AMV368" s="179"/>
      <c r="AMW368" s="73"/>
      <c r="AMX368" s="73"/>
      <c r="AMY368" s="180"/>
      <c r="AMZ368" s="75"/>
      <c r="ANA368" s="76"/>
      <c r="ANB368" s="180"/>
      <c r="ANC368" s="180"/>
      <c r="AND368" s="180"/>
      <c r="ANE368" s="75"/>
      <c r="ANF368" s="76"/>
      <c r="ANG368" s="181"/>
      <c r="ANH368" s="181"/>
      <c r="ANI368" s="182"/>
      <c r="ANJ368" s="134"/>
      <c r="ANK368" s="135"/>
      <c r="ANL368" s="111"/>
      <c r="ANM368" s="178"/>
      <c r="ANN368" s="178"/>
      <c r="ANO368" s="178"/>
      <c r="ANP368" s="178"/>
      <c r="ANQ368" s="179"/>
      <c r="ANR368" s="73"/>
      <c r="ANS368" s="73"/>
      <c r="ANT368" s="180"/>
      <c r="ANU368" s="75"/>
      <c r="ANV368" s="76"/>
      <c r="ANW368" s="180"/>
      <c r="ANX368" s="180"/>
      <c r="ANY368" s="180"/>
      <c r="ANZ368" s="75"/>
      <c r="AOA368" s="76"/>
      <c r="AOB368" s="181"/>
      <c r="AOC368" s="181"/>
      <c r="AOD368" s="182"/>
      <c r="AOE368" s="134"/>
      <c r="AOF368" s="135"/>
      <c r="AOG368" s="111"/>
      <c r="AOH368" s="178"/>
      <c r="AOI368" s="178"/>
      <c r="AOJ368" s="178"/>
      <c r="AOK368" s="178"/>
      <c r="AOL368" s="179"/>
      <c r="AOM368" s="73"/>
      <c r="AON368" s="73"/>
      <c r="AOO368" s="180"/>
      <c r="AOP368" s="75"/>
      <c r="AOQ368" s="76"/>
      <c r="AOR368" s="180"/>
      <c r="AOS368" s="180"/>
      <c r="AOT368" s="180"/>
      <c r="AOU368" s="75"/>
      <c r="AOV368" s="76"/>
      <c r="AOW368" s="181"/>
      <c r="AOX368" s="181"/>
      <c r="AOY368" s="182"/>
      <c r="AOZ368" s="134"/>
      <c r="APA368" s="135"/>
      <c r="APB368" s="111"/>
      <c r="APC368" s="178"/>
      <c r="APD368" s="178"/>
      <c r="APE368" s="178"/>
      <c r="APF368" s="178"/>
      <c r="APG368" s="179"/>
      <c r="APH368" s="73"/>
      <c r="API368" s="73"/>
      <c r="APJ368" s="180"/>
      <c r="APK368" s="75"/>
      <c r="APL368" s="76"/>
      <c r="APM368" s="180"/>
      <c r="APN368" s="180"/>
      <c r="APO368" s="180"/>
      <c r="APP368" s="75"/>
      <c r="APQ368" s="76"/>
      <c r="APR368" s="181"/>
      <c r="APS368" s="181"/>
      <c r="APT368" s="182"/>
      <c r="APU368" s="134"/>
      <c r="APV368" s="135"/>
      <c r="APW368" s="111"/>
      <c r="APX368" s="178"/>
      <c r="APY368" s="178"/>
      <c r="APZ368" s="178"/>
      <c r="AQA368" s="178"/>
      <c r="AQB368" s="179"/>
      <c r="AQC368" s="73"/>
      <c r="AQD368" s="73"/>
      <c r="AQE368" s="180"/>
      <c r="AQF368" s="75"/>
      <c r="AQG368" s="76"/>
      <c r="AQH368" s="180"/>
      <c r="AQI368" s="180"/>
      <c r="AQJ368" s="180"/>
      <c r="AQK368" s="75"/>
      <c r="AQL368" s="76"/>
      <c r="AQM368" s="181"/>
      <c r="AQN368" s="181"/>
      <c r="AQO368" s="182"/>
      <c r="AQP368" s="134"/>
      <c r="AQQ368" s="135"/>
      <c r="AQR368" s="111"/>
      <c r="AQS368" s="178"/>
      <c r="AQT368" s="178"/>
      <c r="AQU368" s="178"/>
      <c r="AQV368" s="178"/>
      <c r="AQW368" s="179"/>
      <c r="AQX368" s="73"/>
      <c r="AQY368" s="73"/>
      <c r="AQZ368" s="180"/>
      <c r="ARA368" s="75"/>
      <c r="ARB368" s="76"/>
      <c r="ARC368" s="180"/>
      <c r="ARD368" s="180"/>
      <c r="ARE368" s="180"/>
      <c r="ARF368" s="75"/>
      <c r="ARG368" s="76"/>
      <c r="ARH368" s="181"/>
      <c r="ARI368" s="181"/>
      <c r="ARJ368" s="182"/>
      <c r="ARK368" s="134"/>
      <c r="ARL368" s="135"/>
      <c r="ARM368" s="111"/>
      <c r="ARN368" s="178"/>
      <c r="ARO368" s="178"/>
      <c r="ARP368" s="178"/>
      <c r="ARQ368" s="178"/>
      <c r="ARR368" s="179"/>
      <c r="ARS368" s="73"/>
      <c r="ART368" s="73"/>
      <c r="ARU368" s="180"/>
      <c r="ARV368" s="75"/>
      <c r="ARW368" s="76"/>
      <c r="ARX368" s="180"/>
      <c r="ARY368" s="180"/>
      <c r="ARZ368" s="180"/>
      <c r="ASA368" s="75"/>
      <c r="ASB368" s="76"/>
      <c r="ASC368" s="181"/>
      <c r="ASD368" s="181"/>
      <c r="ASE368" s="182"/>
      <c r="ASF368" s="134"/>
      <c r="ASG368" s="135"/>
      <c r="ASH368" s="111"/>
      <c r="ASI368" s="178"/>
      <c r="ASJ368" s="178"/>
      <c r="ASK368" s="178"/>
      <c r="ASL368" s="178"/>
      <c r="ASM368" s="179"/>
      <c r="ASN368" s="73"/>
      <c r="ASO368" s="73"/>
      <c r="ASP368" s="180"/>
      <c r="ASQ368" s="75"/>
      <c r="ASR368" s="76"/>
      <c r="ASS368" s="180"/>
      <c r="AST368" s="180"/>
      <c r="ASU368" s="180"/>
      <c r="ASV368" s="75"/>
      <c r="ASW368" s="76"/>
      <c r="ASX368" s="181"/>
      <c r="ASY368" s="181"/>
      <c r="ASZ368" s="182"/>
      <c r="ATA368" s="134"/>
      <c r="ATB368" s="135"/>
      <c r="ATC368" s="111"/>
      <c r="ATD368" s="178"/>
      <c r="ATE368" s="178"/>
      <c r="ATF368" s="178"/>
      <c r="ATG368" s="178"/>
      <c r="ATH368" s="179"/>
      <c r="ATI368" s="73"/>
      <c r="ATJ368" s="73"/>
      <c r="ATK368" s="180"/>
      <c r="ATL368" s="75"/>
      <c r="ATM368" s="76"/>
      <c r="ATN368" s="180"/>
      <c r="ATO368" s="180"/>
      <c r="ATP368" s="180"/>
      <c r="ATQ368" s="75"/>
      <c r="ATR368" s="76"/>
      <c r="ATS368" s="181"/>
      <c r="ATT368" s="181"/>
      <c r="ATU368" s="182"/>
      <c r="ATV368" s="134"/>
      <c r="ATW368" s="135"/>
      <c r="ATX368" s="111"/>
      <c r="ATY368" s="178"/>
      <c r="ATZ368" s="178"/>
      <c r="AUA368" s="178"/>
      <c r="AUB368" s="178"/>
      <c r="AUC368" s="179"/>
      <c r="AUD368" s="73"/>
      <c r="AUE368" s="73"/>
      <c r="AUF368" s="180"/>
      <c r="AUG368" s="75"/>
      <c r="AUH368" s="76"/>
      <c r="AUI368" s="180"/>
      <c r="AUJ368" s="180"/>
      <c r="AUK368" s="180"/>
      <c r="AUL368" s="75"/>
      <c r="AUM368" s="76"/>
      <c r="AUN368" s="181"/>
      <c r="AUO368" s="181"/>
      <c r="AUP368" s="182"/>
      <c r="AUQ368" s="134"/>
      <c r="AUR368" s="135"/>
      <c r="AUS368" s="111"/>
      <c r="AUT368" s="178"/>
      <c r="AUU368" s="178"/>
      <c r="AUV368" s="178"/>
      <c r="AUW368" s="178"/>
      <c r="AUX368" s="179"/>
      <c r="AUY368" s="73"/>
      <c r="AUZ368" s="73"/>
      <c r="AVA368" s="180"/>
      <c r="AVB368" s="75"/>
      <c r="AVC368" s="76"/>
      <c r="AVD368" s="180"/>
      <c r="AVE368" s="180"/>
      <c r="AVF368" s="180"/>
      <c r="AVG368" s="75"/>
      <c r="AVH368" s="76"/>
      <c r="AVI368" s="181"/>
      <c r="AVJ368" s="181"/>
      <c r="AVK368" s="182"/>
      <c r="AVL368" s="134"/>
      <c r="AVM368" s="135"/>
      <c r="AVN368" s="111"/>
      <c r="AVO368" s="178"/>
      <c r="AVP368" s="178"/>
      <c r="AVQ368" s="178"/>
      <c r="AVR368" s="178"/>
      <c r="AVS368" s="179"/>
      <c r="AVT368" s="73"/>
      <c r="AVU368" s="73"/>
      <c r="AVV368" s="180"/>
      <c r="AVW368" s="75"/>
      <c r="AVX368" s="76"/>
      <c r="AVY368" s="180"/>
      <c r="AVZ368" s="180"/>
      <c r="AWA368" s="180"/>
      <c r="AWB368" s="75"/>
      <c r="AWC368" s="76"/>
      <c r="AWD368" s="181"/>
      <c r="AWE368" s="181"/>
      <c r="AWF368" s="182"/>
      <c r="AWG368" s="134"/>
      <c r="AWH368" s="135"/>
      <c r="AWI368" s="111"/>
      <c r="AWJ368" s="178"/>
      <c r="AWK368" s="178"/>
      <c r="AWL368" s="178"/>
      <c r="AWM368" s="178"/>
      <c r="AWN368" s="179"/>
      <c r="AWO368" s="73"/>
      <c r="AWP368" s="73"/>
      <c r="AWQ368" s="180"/>
      <c r="AWR368" s="75"/>
      <c r="AWS368" s="76"/>
      <c r="AWT368" s="180"/>
      <c r="AWU368" s="180"/>
      <c r="AWV368" s="180"/>
      <c r="AWW368" s="75"/>
      <c r="AWX368" s="76"/>
      <c r="AWY368" s="181"/>
      <c r="AWZ368" s="181"/>
      <c r="AXA368" s="182"/>
      <c r="AXB368" s="134"/>
      <c r="AXC368" s="135"/>
      <c r="AXD368" s="111"/>
      <c r="AXE368" s="178"/>
      <c r="AXF368" s="178"/>
      <c r="AXG368" s="178"/>
      <c r="AXH368" s="178"/>
      <c r="AXI368" s="179"/>
      <c r="AXJ368" s="73"/>
      <c r="AXK368" s="73"/>
      <c r="AXL368" s="180"/>
      <c r="AXM368" s="75"/>
      <c r="AXN368" s="76"/>
      <c r="AXO368" s="180"/>
      <c r="AXP368" s="180"/>
      <c r="AXQ368" s="180"/>
      <c r="AXR368" s="75"/>
      <c r="AXS368" s="76"/>
      <c r="AXT368" s="181"/>
      <c r="AXU368" s="181"/>
      <c r="AXV368" s="182"/>
      <c r="AXW368" s="134"/>
      <c r="AXX368" s="135"/>
      <c r="AXY368" s="111"/>
      <c r="AXZ368" s="178"/>
      <c r="AYA368" s="178"/>
      <c r="AYB368" s="178"/>
      <c r="AYC368" s="178"/>
      <c r="AYD368" s="179"/>
      <c r="AYE368" s="73"/>
      <c r="AYF368" s="73"/>
      <c r="AYG368" s="180"/>
      <c r="AYH368" s="75"/>
      <c r="AYI368" s="76"/>
      <c r="AYJ368" s="180"/>
      <c r="AYK368" s="180"/>
      <c r="AYL368" s="180"/>
      <c r="AYM368" s="75"/>
      <c r="AYN368" s="76"/>
      <c r="AYO368" s="181"/>
      <c r="AYP368" s="181"/>
      <c r="AYQ368" s="182"/>
      <c r="AYR368" s="134"/>
      <c r="AYS368" s="135"/>
      <c r="AYT368" s="111"/>
      <c r="AYU368" s="178"/>
      <c r="AYV368" s="178"/>
      <c r="AYW368" s="178"/>
      <c r="AYX368" s="178"/>
      <c r="AYY368" s="179"/>
      <c r="AYZ368" s="73"/>
      <c r="AZA368" s="73"/>
      <c r="AZB368" s="180"/>
      <c r="AZC368" s="75"/>
      <c r="AZD368" s="76"/>
      <c r="AZE368" s="180"/>
      <c r="AZF368" s="180"/>
      <c r="AZG368" s="180"/>
      <c r="AZH368" s="75"/>
      <c r="AZI368" s="76"/>
      <c r="AZJ368" s="181"/>
      <c r="AZK368" s="181"/>
      <c r="AZL368" s="182"/>
      <c r="AZM368" s="134"/>
      <c r="AZN368" s="135"/>
      <c r="AZO368" s="111"/>
      <c r="AZP368" s="178"/>
      <c r="AZQ368" s="178"/>
      <c r="AZR368" s="178"/>
      <c r="AZS368" s="178"/>
      <c r="AZT368" s="179"/>
      <c r="AZU368" s="73"/>
      <c r="AZV368" s="73"/>
      <c r="AZW368" s="180"/>
      <c r="AZX368" s="75"/>
      <c r="AZY368" s="76"/>
      <c r="AZZ368" s="180"/>
      <c r="BAA368" s="180"/>
      <c r="BAB368" s="180"/>
      <c r="BAC368" s="75"/>
      <c r="BAD368" s="76"/>
      <c r="BAE368" s="181"/>
      <c r="BAF368" s="181"/>
      <c r="BAG368" s="182"/>
      <c r="BAH368" s="134"/>
      <c r="BAI368" s="135"/>
      <c r="BAJ368" s="111"/>
      <c r="BAK368" s="178"/>
      <c r="BAL368" s="178"/>
      <c r="BAM368" s="178"/>
      <c r="BAN368" s="178"/>
      <c r="BAO368" s="179"/>
      <c r="BAP368" s="73"/>
      <c r="BAQ368" s="73"/>
      <c r="BAR368" s="180"/>
      <c r="BAS368" s="75"/>
      <c r="BAT368" s="76"/>
      <c r="BAU368" s="180"/>
      <c r="BAV368" s="180"/>
      <c r="BAW368" s="180"/>
      <c r="BAX368" s="75"/>
      <c r="BAY368" s="76"/>
      <c r="BAZ368" s="181"/>
      <c r="BBA368" s="181"/>
      <c r="BBB368" s="182"/>
      <c r="BBC368" s="134"/>
      <c r="BBD368" s="135"/>
      <c r="BBE368" s="111"/>
      <c r="BBF368" s="178"/>
      <c r="BBG368" s="178"/>
      <c r="BBH368" s="178"/>
      <c r="BBI368" s="178"/>
      <c r="BBJ368" s="179"/>
      <c r="BBK368" s="73"/>
      <c r="BBL368" s="73"/>
      <c r="BBM368" s="180"/>
      <c r="BBN368" s="75"/>
      <c r="BBO368" s="76"/>
      <c r="BBP368" s="180"/>
      <c r="BBQ368" s="180"/>
      <c r="BBR368" s="180"/>
      <c r="BBS368" s="75"/>
      <c r="BBT368" s="76"/>
      <c r="BBU368" s="181"/>
      <c r="BBV368" s="181"/>
      <c r="BBW368" s="182"/>
      <c r="BBX368" s="134"/>
      <c r="BBY368" s="135"/>
      <c r="BBZ368" s="111"/>
      <c r="BCA368" s="178"/>
      <c r="BCB368" s="178"/>
      <c r="BCC368" s="178"/>
      <c r="BCD368" s="178"/>
      <c r="BCE368" s="179"/>
      <c r="BCF368" s="73"/>
      <c r="BCG368" s="73"/>
      <c r="BCH368" s="180"/>
      <c r="BCI368" s="75"/>
      <c r="BCJ368" s="76"/>
      <c r="BCK368" s="180"/>
      <c r="BCL368" s="180"/>
      <c r="BCM368" s="180"/>
      <c r="BCN368" s="75"/>
      <c r="BCO368" s="76"/>
      <c r="BCP368" s="181"/>
      <c r="BCQ368" s="181"/>
      <c r="BCR368" s="182"/>
      <c r="BCS368" s="134"/>
      <c r="BCT368" s="135"/>
      <c r="BCU368" s="111"/>
      <c r="BCV368" s="178"/>
      <c r="BCW368" s="178"/>
      <c r="BCX368" s="178"/>
      <c r="BCY368" s="178"/>
      <c r="BCZ368" s="179"/>
      <c r="BDA368" s="73"/>
      <c r="BDB368" s="73"/>
      <c r="BDC368" s="180"/>
      <c r="BDD368" s="75"/>
      <c r="BDE368" s="76"/>
      <c r="BDF368" s="180"/>
      <c r="BDG368" s="180"/>
      <c r="BDH368" s="180"/>
      <c r="BDI368" s="75"/>
      <c r="BDJ368" s="76"/>
      <c r="BDK368" s="181"/>
      <c r="BDL368" s="181"/>
      <c r="BDM368" s="182"/>
      <c r="BDN368" s="134"/>
      <c r="BDO368" s="135"/>
      <c r="BDP368" s="111"/>
      <c r="BDQ368" s="178"/>
      <c r="BDR368" s="178"/>
      <c r="BDS368" s="178"/>
      <c r="BDT368" s="178"/>
      <c r="BDU368" s="179"/>
      <c r="BDV368" s="73"/>
      <c r="BDW368" s="73"/>
      <c r="BDX368" s="180"/>
      <c r="BDY368" s="75"/>
      <c r="BDZ368" s="76"/>
      <c r="BEA368" s="180"/>
      <c r="BEB368" s="180"/>
      <c r="BEC368" s="180"/>
      <c r="BED368" s="75"/>
      <c r="BEE368" s="76"/>
      <c r="BEF368" s="181"/>
      <c r="BEG368" s="181"/>
      <c r="BEH368" s="182"/>
      <c r="BEI368" s="134"/>
      <c r="BEJ368" s="135"/>
      <c r="BEK368" s="111"/>
      <c r="BEL368" s="178"/>
      <c r="BEM368" s="178"/>
      <c r="BEN368" s="178"/>
      <c r="BEO368" s="178"/>
      <c r="BEP368" s="179"/>
      <c r="BEQ368" s="73"/>
      <c r="BER368" s="73"/>
      <c r="BES368" s="180"/>
      <c r="BET368" s="75"/>
      <c r="BEU368" s="76"/>
      <c r="BEV368" s="180"/>
      <c r="BEW368" s="180"/>
      <c r="BEX368" s="180"/>
      <c r="BEY368" s="75"/>
      <c r="BEZ368" s="76"/>
      <c r="BFA368" s="181"/>
      <c r="BFB368" s="181"/>
      <c r="BFC368" s="182"/>
      <c r="BFD368" s="134"/>
      <c r="BFE368" s="135"/>
      <c r="BFF368" s="111"/>
      <c r="BFG368" s="178"/>
      <c r="BFH368" s="178"/>
      <c r="BFI368" s="178"/>
      <c r="BFJ368" s="178"/>
      <c r="BFK368" s="179"/>
      <c r="BFL368" s="73"/>
      <c r="BFM368" s="73"/>
      <c r="BFN368" s="180"/>
      <c r="BFO368" s="75"/>
      <c r="BFP368" s="76"/>
      <c r="BFQ368" s="180"/>
      <c r="BFR368" s="180"/>
      <c r="BFS368" s="180"/>
      <c r="BFT368" s="75"/>
      <c r="BFU368" s="76"/>
      <c r="BFV368" s="181"/>
      <c r="BFW368" s="181"/>
      <c r="BFX368" s="182"/>
      <c r="BFY368" s="134"/>
      <c r="BFZ368" s="135"/>
      <c r="BGA368" s="111"/>
      <c r="BGB368" s="178"/>
      <c r="BGC368" s="178"/>
      <c r="BGD368" s="178"/>
      <c r="BGE368" s="178"/>
      <c r="BGF368" s="179"/>
      <c r="BGG368" s="73"/>
      <c r="BGH368" s="73"/>
      <c r="BGI368" s="180"/>
      <c r="BGJ368" s="75"/>
      <c r="BGK368" s="76"/>
      <c r="BGL368" s="180"/>
      <c r="BGM368" s="180"/>
      <c r="BGN368" s="180"/>
      <c r="BGO368" s="75"/>
      <c r="BGP368" s="76"/>
      <c r="BGQ368" s="181"/>
      <c r="BGR368" s="181"/>
      <c r="BGS368" s="182"/>
      <c r="BGT368" s="134"/>
      <c r="BGU368" s="135"/>
      <c r="BGV368" s="111"/>
      <c r="BGW368" s="178"/>
      <c r="BGX368" s="178"/>
      <c r="BGY368" s="178"/>
      <c r="BGZ368" s="178"/>
      <c r="BHA368" s="179"/>
      <c r="BHB368" s="73"/>
      <c r="BHC368" s="73"/>
      <c r="BHD368" s="180"/>
      <c r="BHE368" s="75"/>
      <c r="BHF368" s="76"/>
      <c r="BHG368" s="180"/>
      <c r="BHH368" s="180"/>
      <c r="BHI368" s="180"/>
      <c r="BHJ368" s="75"/>
      <c r="BHK368" s="76"/>
      <c r="BHL368" s="181"/>
      <c r="BHM368" s="181"/>
      <c r="BHN368" s="182"/>
      <c r="BHO368" s="134"/>
      <c r="BHP368" s="135"/>
      <c r="BHQ368" s="111"/>
      <c r="BHR368" s="178"/>
      <c r="BHS368" s="178"/>
      <c r="BHT368" s="178"/>
      <c r="BHU368" s="178"/>
      <c r="BHV368" s="179"/>
      <c r="BHW368" s="73"/>
      <c r="BHX368" s="73"/>
      <c r="BHY368" s="180"/>
      <c r="BHZ368" s="75"/>
      <c r="BIA368" s="76"/>
      <c r="BIB368" s="180"/>
      <c r="BIC368" s="180"/>
      <c r="BID368" s="180"/>
      <c r="BIE368" s="75"/>
      <c r="BIF368" s="76"/>
      <c r="BIG368" s="181"/>
      <c r="BIH368" s="181"/>
      <c r="BII368" s="182"/>
      <c r="BIJ368" s="134"/>
      <c r="BIK368" s="135"/>
      <c r="BIL368" s="111"/>
      <c r="BIM368" s="178"/>
      <c r="BIN368" s="178"/>
      <c r="BIO368" s="178"/>
      <c r="BIP368" s="178"/>
      <c r="BIQ368" s="179"/>
      <c r="BIR368" s="73"/>
      <c r="BIS368" s="73"/>
      <c r="BIT368" s="180"/>
      <c r="BIU368" s="75"/>
      <c r="BIV368" s="76"/>
      <c r="BIW368" s="180"/>
      <c r="BIX368" s="180"/>
      <c r="BIY368" s="180"/>
      <c r="BIZ368" s="75"/>
      <c r="BJA368" s="76"/>
      <c r="BJB368" s="181"/>
      <c r="BJC368" s="181"/>
      <c r="BJD368" s="182"/>
      <c r="BJE368" s="134"/>
      <c r="BJF368" s="135"/>
      <c r="BJG368" s="111"/>
      <c r="BJH368" s="178"/>
      <c r="BJI368" s="178"/>
      <c r="BJJ368" s="178"/>
      <c r="BJK368" s="178"/>
      <c r="BJL368" s="179"/>
      <c r="BJM368" s="73"/>
      <c r="BJN368" s="73"/>
      <c r="BJO368" s="180"/>
      <c r="BJP368" s="75"/>
      <c r="BJQ368" s="76"/>
      <c r="BJR368" s="180"/>
      <c r="BJS368" s="180"/>
      <c r="BJT368" s="180"/>
      <c r="BJU368" s="75"/>
      <c r="BJV368" s="76"/>
      <c r="BJW368" s="181"/>
      <c r="BJX368" s="181"/>
      <c r="BJY368" s="182"/>
      <c r="BJZ368" s="134"/>
      <c r="BKA368" s="135"/>
      <c r="BKB368" s="111"/>
      <c r="BKC368" s="178"/>
      <c r="BKD368" s="178"/>
      <c r="BKE368" s="178"/>
      <c r="BKF368" s="178"/>
      <c r="BKG368" s="179"/>
      <c r="BKH368" s="73"/>
      <c r="BKI368" s="73"/>
      <c r="BKJ368" s="180"/>
      <c r="BKK368" s="75"/>
      <c r="BKL368" s="76"/>
      <c r="BKM368" s="180"/>
      <c r="BKN368" s="180"/>
      <c r="BKO368" s="180"/>
      <c r="BKP368" s="75"/>
      <c r="BKQ368" s="76"/>
      <c r="BKR368" s="181"/>
      <c r="BKS368" s="181"/>
      <c r="BKT368" s="182"/>
      <c r="BKU368" s="134"/>
      <c r="BKV368" s="135"/>
      <c r="BKW368" s="111"/>
      <c r="BKX368" s="178"/>
      <c r="BKY368" s="178"/>
      <c r="BKZ368" s="178"/>
      <c r="BLA368" s="178"/>
      <c r="BLB368" s="179"/>
      <c r="BLC368" s="73"/>
      <c r="BLD368" s="73"/>
      <c r="BLE368" s="180"/>
      <c r="BLF368" s="75"/>
      <c r="BLG368" s="76"/>
      <c r="BLH368" s="180"/>
      <c r="BLI368" s="180"/>
      <c r="BLJ368" s="180"/>
      <c r="BLK368" s="75"/>
      <c r="BLL368" s="76"/>
      <c r="BLM368" s="181"/>
      <c r="BLN368" s="181"/>
      <c r="BLO368" s="182"/>
      <c r="BLP368" s="134"/>
      <c r="BLQ368" s="135"/>
      <c r="BLR368" s="111"/>
      <c r="BLS368" s="178"/>
      <c r="BLT368" s="178"/>
      <c r="BLU368" s="178"/>
      <c r="BLV368" s="178"/>
      <c r="BLW368" s="179"/>
      <c r="BLX368" s="73"/>
      <c r="BLY368" s="73"/>
      <c r="BLZ368" s="180"/>
      <c r="BMA368" s="75"/>
      <c r="BMB368" s="76"/>
      <c r="BMC368" s="180"/>
      <c r="BMD368" s="180"/>
      <c r="BME368" s="180"/>
      <c r="BMF368" s="75"/>
      <c r="BMG368" s="76"/>
      <c r="BMH368" s="181"/>
      <c r="BMI368" s="181"/>
      <c r="BMJ368" s="182"/>
      <c r="BMK368" s="134"/>
      <c r="BML368" s="135"/>
      <c r="BMM368" s="111"/>
      <c r="BMN368" s="178"/>
      <c r="BMO368" s="178"/>
      <c r="BMP368" s="178"/>
      <c r="BMQ368" s="178"/>
      <c r="BMR368" s="179"/>
      <c r="BMS368" s="73"/>
      <c r="BMT368" s="73"/>
      <c r="BMU368" s="180"/>
      <c r="BMV368" s="75"/>
      <c r="BMW368" s="76"/>
      <c r="BMX368" s="180"/>
      <c r="BMY368" s="180"/>
      <c r="BMZ368" s="180"/>
      <c r="BNA368" s="75"/>
      <c r="BNB368" s="76"/>
      <c r="BNC368" s="181"/>
      <c r="BND368" s="181"/>
      <c r="BNE368" s="182"/>
      <c r="BNF368" s="134"/>
      <c r="BNG368" s="135"/>
      <c r="BNH368" s="111"/>
      <c r="BNI368" s="178"/>
      <c r="BNJ368" s="178"/>
      <c r="BNK368" s="178"/>
      <c r="BNL368" s="178"/>
      <c r="BNM368" s="179"/>
      <c r="BNN368" s="73"/>
      <c r="BNO368" s="73"/>
      <c r="BNP368" s="180"/>
      <c r="BNQ368" s="75"/>
      <c r="BNR368" s="76"/>
      <c r="BNS368" s="180"/>
      <c r="BNT368" s="180"/>
      <c r="BNU368" s="180"/>
      <c r="BNV368" s="75"/>
      <c r="BNW368" s="76"/>
      <c r="BNX368" s="181"/>
      <c r="BNY368" s="181"/>
      <c r="BNZ368" s="182"/>
      <c r="BOA368" s="134"/>
      <c r="BOB368" s="135"/>
      <c r="BOC368" s="111"/>
      <c r="BOD368" s="178"/>
      <c r="BOE368" s="178"/>
      <c r="BOF368" s="178"/>
      <c r="BOG368" s="178"/>
      <c r="BOH368" s="179"/>
      <c r="BOI368" s="73"/>
      <c r="BOJ368" s="73"/>
      <c r="BOK368" s="180"/>
      <c r="BOL368" s="75"/>
      <c r="BOM368" s="76"/>
      <c r="BON368" s="180"/>
      <c r="BOO368" s="180"/>
      <c r="BOP368" s="180"/>
      <c r="BOQ368" s="75"/>
      <c r="BOR368" s="76"/>
      <c r="BOS368" s="181"/>
      <c r="BOT368" s="181"/>
      <c r="BOU368" s="182"/>
      <c r="BOV368" s="134"/>
      <c r="BOW368" s="135"/>
      <c r="BOX368" s="111"/>
      <c r="BOY368" s="178"/>
      <c r="BOZ368" s="178"/>
      <c r="BPA368" s="178"/>
      <c r="BPB368" s="178"/>
      <c r="BPC368" s="179"/>
      <c r="BPD368" s="73"/>
      <c r="BPE368" s="73"/>
      <c r="BPF368" s="180"/>
      <c r="BPG368" s="75"/>
      <c r="BPH368" s="76"/>
      <c r="BPI368" s="180"/>
      <c r="BPJ368" s="180"/>
      <c r="BPK368" s="180"/>
      <c r="BPL368" s="75"/>
      <c r="BPM368" s="76"/>
      <c r="BPN368" s="181"/>
      <c r="BPO368" s="181"/>
      <c r="BPP368" s="182"/>
      <c r="BPQ368" s="134"/>
      <c r="BPR368" s="135"/>
      <c r="BPS368" s="111"/>
      <c r="BPT368" s="178"/>
      <c r="BPU368" s="178"/>
      <c r="BPV368" s="178"/>
      <c r="BPW368" s="178"/>
      <c r="BPX368" s="179"/>
      <c r="BPY368" s="73"/>
      <c r="BPZ368" s="73"/>
      <c r="BQA368" s="180"/>
      <c r="BQB368" s="75"/>
      <c r="BQC368" s="76"/>
      <c r="BQD368" s="180"/>
      <c r="BQE368" s="180"/>
      <c r="BQF368" s="180"/>
      <c r="BQG368" s="75"/>
      <c r="BQH368" s="76"/>
      <c r="BQI368" s="181"/>
      <c r="BQJ368" s="181"/>
      <c r="BQK368" s="182"/>
      <c r="BQL368" s="134"/>
      <c r="BQM368" s="135"/>
      <c r="BQN368" s="111"/>
      <c r="BQO368" s="178"/>
      <c r="BQP368" s="178"/>
      <c r="BQQ368" s="178"/>
      <c r="BQR368" s="178"/>
      <c r="BQS368" s="179"/>
      <c r="BQT368" s="73"/>
      <c r="BQU368" s="73"/>
      <c r="BQV368" s="180"/>
      <c r="BQW368" s="75"/>
      <c r="BQX368" s="76"/>
      <c r="BQY368" s="180"/>
      <c r="BQZ368" s="180"/>
      <c r="BRA368" s="180"/>
      <c r="BRB368" s="75"/>
      <c r="BRC368" s="76"/>
      <c r="BRD368" s="181"/>
      <c r="BRE368" s="181"/>
      <c r="BRF368" s="182"/>
      <c r="BRG368" s="134"/>
      <c r="BRH368" s="135"/>
      <c r="BRI368" s="111"/>
      <c r="BRJ368" s="178"/>
      <c r="BRK368" s="178"/>
      <c r="BRL368" s="178"/>
      <c r="BRM368" s="178"/>
      <c r="BRN368" s="179"/>
      <c r="BRO368" s="73"/>
      <c r="BRP368" s="73"/>
      <c r="BRQ368" s="180"/>
      <c r="BRR368" s="75"/>
      <c r="BRS368" s="76"/>
      <c r="BRT368" s="180"/>
      <c r="BRU368" s="180"/>
      <c r="BRV368" s="180"/>
      <c r="BRW368" s="75"/>
      <c r="BRX368" s="76"/>
      <c r="BRY368" s="181"/>
      <c r="BRZ368" s="181"/>
      <c r="BSA368" s="182"/>
      <c r="BSB368" s="134"/>
      <c r="BSC368" s="135"/>
      <c r="BSD368" s="111"/>
      <c r="BSE368" s="178"/>
      <c r="BSF368" s="178"/>
      <c r="BSG368" s="178"/>
      <c r="BSH368" s="178"/>
      <c r="BSI368" s="179"/>
      <c r="BSJ368" s="73"/>
      <c r="BSK368" s="73"/>
      <c r="BSL368" s="180"/>
      <c r="BSM368" s="75"/>
      <c r="BSN368" s="76"/>
      <c r="BSO368" s="180"/>
      <c r="BSP368" s="180"/>
      <c r="BSQ368" s="180"/>
      <c r="BSR368" s="75"/>
      <c r="BSS368" s="76"/>
      <c r="BST368" s="181"/>
      <c r="BSU368" s="181"/>
      <c r="BSV368" s="182"/>
      <c r="BSW368" s="134"/>
      <c r="BSX368" s="135"/>
      <c r="BSY368" s="111"/>
      <c r="BSZ368" s="178"/>
      <c r="BTA368" s="178"/>
      <c r="BTB368" s="178"/>
      <c r="BTC368" s="178"/>
      <c r="BTD368" s="179"/>
      <c r="BTE368" s="73"/>
      <c r="BTF368" s="73"/>
      <c r="BTG368" s="180"/>
      <c r="BTH368" s="75"/>
      <c r="BTI368" s="76"/>
      <c r="BTJ368" s="180"/>
      <c r="BTK368" s="180"/>
      <c r="BTL368" s="180"/>
      <c r="BTM368" s="75"/>
      <c r="BTN368" s="76"/>
      <c r="BTO368" s="181"/>
      <c r="BTP368" s="181"/>
      <c r="BTQ368" s="182"/>
      <c r="BTR368" s="134"/>
      <c r="BTS368" s="135"/>
      <c r="BTT368" s="111"/>
      <c r="BTU368" s="178"/>
      <c r="BTV368" s="178"/>
      <c r="BTW368" s="178"/>
      <c r="BTX368" s="178"/>
      <c r="BTY368" s="179"/>
      <c r="BTZ368" s="73"/>
      <c r="BUA368" s="73"/>
      <c r="BUB368" s="180"/>
      <c r="BUC368" s="75"/>
      <c r="BUD368" s="76"/>
      <c r="BUE368" s="180"/>
      <c r="BUF368" s="180"/>
      <c r="BUG368" s="180"/>
      <c r="BUH368" s="75"/>
      <c r="BUI368" s="76"/>
      <c r="BUJ368" s="181"/>
      <c r="BUK368" s="181"/>
      <c r="BUL368" s="182"/>
      <c r="BUM368" s="134"/>
      <c r="BUN368" s="135"/>
      <c r="BUO368" s="111"/>
      <c r="BUP368" s="178"/>
      <c r="BUQ368" s="178"/>
      <c r="BUR368" s="178"/>
      <c r="BUS368" s="178"/>
      <c r="BUT368" s="179"/>
      <c r="BUU368" s="73"/>
      <c r="BUV368" s="73"/>
      <c r="BUW368" s="180"/>
      <c r="BUX368" s="75"/>
      <c r="BUY368" s="76"/>
      <c r="BUZ368" s="180"/>
      <c r="BVA368" s="180"/>
      <c r="BVB368" s="180"/>
      <c r="BVC368" s="75"/>
      <c r="BVD368" s="76"/>
      <c r="BVE368" s="181"/>
      <c r="BVF368" s="181"/>
      <c r="BVG368" s="182"/>
      <c r="BVH368" s="134"/>
      <c r="BVI368" s="135"/>
      <c r="BVJ368" s="111"/>
      <c r="BVK368" s="178"/>
      <c r="BVL368" s="178"/>
      <c r="BVM368" s="178"/>
      <c r="BVN368" s="178"/>
      <c r="BVO368" s="179"/>
      <c r="BVP368" s="73"/>
      <c r="BVQ368" s="73"/>
      <c r="BVR368" s="180"/>
      <c r="BVS368" s="75"/>
      <c r="BVT368" s="76"/>
      <c r="BVU368" s="180"/>
      <c r="BVV368" s="180"/>
      <c r="BVW368" s="180"/>
      <c r="BVX368" s="75"/>
      <c r="BVY368" s="76"/>
      <c r="BVZ368" s="181"/>
      <c r="BWA368" s="181"/>
      <c r="BWB368" s="182"/>
      <c r="BWC368" s="134"/>
      <c r="BWD368" s="135"/>
      <c r="BWE368" s="111"/>
      <c r="BWF368" s="178"/>
      <c r="BWG368" s="178"/>
      <c r="BWH368" s="178"/>
      <c r="BWI368" s="178"/>
      <c r="BWJ368" s="179"/>
      <c r="BWK368" s="73"/>
      <c r="BWL368" s="73"/>
      <c r="BWM368" s="180"/>
      <c r="BWN368" s="75"/>
      <c r="BWO368" s="76"/>
      <c r="BWP368" s="180"/>
      <c r="BWQ368" s="180"/>
      <c r="BWR368" s="180"/>
      <c r="BWS368" s="75"/>
      <c r="BWT368" s="76"/>
      <c r="BWU368" s="181"/>
      <c r="BWV368" s="181"/>
      <c r="BWW368" s="182"/>
      <c r="BWX368" s="134"/>
      <c r="BWY368" s="135"/>
      <c r="BWZ368" s="111"/>
      <c r="BXA368" s="178"/>
      <c r="BXB368" s="178"/>
      <c r="BXC368" s="178"/>
      <c r="BXD368" s="178"/>
      <c r="BXE368" s="179"/>
      <c r="BXF368" s="73"/>
      <c r="BXG368" s="73"/>
      <c r="BXH368" s="180"/>
      <c r="BXI368" s="75"/>
      <c r="BXJ368" s="76"/>
      <c r="BXK368" s="180"/>
      <c r="BXL368" s="180"/>
      <c r="BXM368" s="180"/>
      <c r="BXN368" s="75"/>
      <c r="BXO368" s="76"/>
      <c r="BXP368" s="181"/>
      <c r="BXQ368" s="181"/>
      <c r="BXR368" s="182"/>
      <c r="BXS368" s="134"/>
      <c r="BXT368" s="135"/>
      <c r="BXU368" s="111"/>
      <c r="BXV368" s="178"/>
      <c r="BXW368" s="178"/>
      <c r="BXX368" s="178"/>
      <c r="BXY368" s="178"/>
      <c r="BXZ368" s="179"/>
      <c r="BYA368" s="73"/>
      <c r="BYB368" s="73"/>
      <c r="BYC368" s="180"/>
      <c r="BYD368" s="75"/>
      <c r="BYE368" s="76"/>
      <c r="BYF368" s="180"/>
      <c r="BYG368" s="180"/>
      <c r="BYH368" s="180"/>
      <c r="BYI368" s="75"/>
      <c r="BYJ368" s="76"/>
      <c r="BYK368" s="181"/>
      <c r="BYL368" s="181"/>
      <c r="BYM368" s="182"/>
      <c r="BYN368" s="134"/>
      <c r="BYO368" s="135"/>
      <c r="BYP368" s="111"/>
      <c r="BYQ368" s="178"/>
      <c r="BYR368" s="178"/>
      <c r="BYS368" s="178"/>
      <c r="BYT368" s="178"/>
      <c r="BYU368" s="179"/>
      <c r="BYV368" s="73"/>
      <c r="BYW368" s="73"/>
      <c r="BYX368" s="180"/>
      <c r="BYY368" s="75"/>
      <c r="BYZ368" s="76"/>
      <c r="BZA368" s="180"/>
      <c r="BZB368" s="180"/>
      <c r="BZC368" s="180"/>
      <c r="BZD368" s="75"/>
      <c r="BZE368" s="76"/>
      <c r="BZF368" s="181"/>
      <c r="BZG368" s="181"/>
      <c r="BZH368" s="182"/>
      <c r="BZI368" s="134"/>
      <c r="BZJ368" s="135"/>
      <c r="BZK368" s="111"/>
      <c r="BZL368" s="178"/>
      <c r="BZM368" s="178"/>
      <c r="BZN368" s="178"/>
      <c r="BZO368" s="178"/>
      <c r="BZP368" s="179"/>
      <c r="BZQ368" s="73"/>
      <c r="BZR368" s="73"/>
      <c r="BZS368" s="180"/>
      <c r="BZT368" s="75"/>
      <c r="BZU368" s="76"/>
      <c r="BZV368" s="180"/>
      <c r="BZW368" s="180"/>
      <c r="BZX368" s="180"/>
      <c r="BZY368" s="75"/>
      <c r="BZZ368" s="76"/>
      <c r="CAA368" s="181"/>
      <c r="CAB368" s="181"/>
      <c r="CAC368" s="182"/>
      <c r="CAD368" s="134"/>
      <c r="CAE368" s="135"/>
      <c r="CAF368" s="111"/>
      <c r="CAG368" s="178"/>
      <c r="CAH368" s="178"/>
      <c r="CAI368" s="178"/>
      <c r="CAJ368" s="178"/>
      <c r="CAK368" s="179"/>
      <c r="CAL368" s="73"/>
      <c r="CAM368" s="73"/>
      <c r="CAN368" s="180"/>
      <c r="CAO368" s="75"/>
      <c r="CAP368" s="76"/>
      <c r="CAQ368" s="180"/>
      <c r="CAR368" s="180"/>
      <c r="CAS368" s="180"/>
      <c r="CAT368" s="75"/>
      <c r="CAU368" s="76"/>
      <c r="CAV368" s="181"/>
      <c r="CAW368" s="181"/>
      <c r="CAX368" s="182"/>
      <c r="CAY368" s="134"/>
      <c r="CAZ368" s="135"/>
      <c r="CBA368" s="111"/>
      <c r="CBB368" s="178"/>
      <c r="CBC368" s="178"/>
      <c r="CBD368" s="178"/>
      <c r="CBE368" s="178"/>
      <c r="CBF368" s="179"/>
      <c r="CBG368" s="73"/>
      <c r="CBH368" s="73"/>
      <c r="CBI368" s="180"/>
      <c r="CBJ368" s="75"/>
      <c r="CBK368" s="76"/>
      <c r="CBL368" s="180"/>
      <c r="CBM368" s="180"/>
      <c r="CBN368" s="180"/>
      <c r="CBO368" s="75"/>
      <c r="CBP368" s="76"/>
      <c r="CBQ368" s="181"/>
      <c r="CBR368" s="181"/>
      <c r="CBS368" s="182"/>
      <c r="CBT368" s="134"/>
      <c r="CBU368" s="135"/>
      <c r="CBV368" s="111"/>
      <c r="CBW368" s="178"/>
      <c r="CBX368" s="178"/>
      <c r="CBY368" s="178"/>
      <c r="CBZ368" s="178"/>
      <c r="CCA368" s="179"/>
      <c r="CCB368" s="73"/>
      <c r="CCC368" s="73"/>
      <c r="CCD368" s="180"/>
      <c r="CCE368" s="75"/>
      <c r="CCF368" s="76"/>
      <c r="CCG368" s="180"/>
      <c r="CCH368" s="180"/>
      <c r="CCI368" s="180"/>
      <c r="CCJ368" s="75"/>
      <c r="CCK368" s="76"/>
      <c r="CCL368" s="181"/>
      <c r="CCM368" s="181"/>
      <c r="CCN368" s="182"/>
      <c r="CCO368" s="134"/>
      <c r="CCP368" s="135"/>
      <c r="CCQ368" s="111"/>
      <c r="CCR368" s="178"/>
      <c r="CCS368" s="178"/>
      <c r="CCT368" s="178"/>
      <c r="CCU368" s="178"/>
      <c r="CCV368" s="179"/>
      <c r="CCW368" s="73"/>
      <c r="CCX368" s="73"/>
      <c r="CCY368" s="180"/>
      <c r="CCZ368" s="75"/>
      <c r="CDA368" s="76"/>
      <c r="CDB368" s="180"/>
      <c r="CDC368" s="180"/>
      <c r="CDD368" s="180"/>
      <c r="CDE368" s="75"/>
      <c r="CDF368" s="76"/>
      <c r="CDG368" s="181"/>
      <c r="CDH368" s="181"/>
      <c r="CDI368" s="182"/>
      <c r="CDJ368" s="134"/>
      <c r="CDK368" s="135"/>
      <c r="CDL368" s="111"/>
      <c r="CDM368" s="178"/>
      <c r="CDN368" s="178"/>
      <c r="CDO368" s="178"/>
      <c r="CDP368" s="178"/>
      <c r="CDQ368" s="179"/>
      <c r="CDR368" s="73"/>
      <c r="CDS368" s="73"/>
      <c r="CDT368" s="180"/>
      <c r="CDU368" s="75"/>
      <c r="CDV368" s="76"/>
      <c r="CDW368" s="180"/>
      <c r="CDX368" s="180"/>
      <c r="CDY368" s="180"/>
      <c r="CDZ368" s="75"/>
      <c r="CEA368" s="76"/>
      <c r="CEB368" s="181"/>
      <c r="CEC368" s="181"/>
      <c r="CED368" s="182"/>
      <c r="CEE368" s="134"/>
      <c r="CEF368" s="135"/>
      <c r="CEG368" s="111"/>
      <c r="CEH368" s="178"/>
      <c r="CEI368" s="178"/>
      <c r="CEJ368" s="178"/>
      <c r="CEK368" s="178"/>
      <c r="CEL368" s="179"/>
      <c r="CEM368" s="73"/>
      <c r="CEN368" s="73"/>
      <c r="CEO368" s="180"/>
      <c r="CEP368" s="75"/>
      <c r="CEQ368" s="76"/>
      <c r="CER368" s="180"/>
      <c r="CES368" s="180"/>
      <c r="CET368" s="180"/>
      <c r="CEU368" s="75"/>
      <c r="CEV368" s="76"/>
      <c r="CEW368" s="181"/>
      <c r="CEX368" s="181"/>
      <c r="CEY368" s="182"/>
      <c r="CEZ368" s="134"/>
      <c r="CFA368" s="135"/>
      <c r="CFB368" s="111"/>
      <c r="CFC368" s="178"/>
      <c r="CFD368" s="178"/>
      <c r="CFE368" s="178"/>
      <c r="CFF368" s="178"/>
      <c r="CFG368" s="179"/>
      <c r="CFH368" s="73"/>
      <c r="CFI368" s="73"/>
      <c r="CFJ368" s="180"/>
      <c r="CFK368" s="75"/>
      <c r="CFL368" s="76"/>
      <c r="CFM368" s="180"/>
      <c r="CFN368" s="180"/>
      <c r="CFO368" s="180"/>
      <c r="CFP368" s="75"/>
      <c r="CFQ368" s="76"/>
      <c r="CFR368" s="181"/>
      <c r="CFS368" s="181"/>
      <c r="CFT368" s="182"/>
      <c r="CFU368" s="134"/>
      <c r="CFV368" s="135"/>
      <c r="CFW368" s="111"/>
      <c r="CFX368" s="178"/>
      <c r="CFY368" s="178"/>
      <c r="CFZ368" s="178"/>
      <c r="CGA368" s="178"/>
      <c r="CGB368" s="179"/>
      <c r="CGC368" s="73"/>
      <c r="CGD368" s="73"/>
      <c r="CGE368" s="180"/>
      <c r="CGF368" s="75"/>
      <c r="CGG368" s="76"/>
      <c r="CGH368" s="180"/>
      <c r="CGI368" s="180"/>
      <c r="CGJ368" s="180"/>
      <c r="CGK368" s="75"/>
      <c r="CGL368" s="76"/>
      <c r="CGM368" s="181"/>
      <c r="CGN368" s="181"/>
      <c r="CGO368" s="182"/>
      <c r="CGP368" s="134"/>
      <c r="CGQ368" s="135"/>
      <c r="CGR368" s="111"/>
      <c r="CGS368" s="178"/>
      <c r="CGT368" s="178"/>
      <c r="CGU368" s="178"/>
      <c r="CGV368" s="178"/>
      <c r="CGW368" s="179"/>
      <c r="CGX368" s="73"/>
      <c r="CGY368" s="73"/>
      <c r="CGZ368" s="180"/>
      <c r="CHA368" s="75"/>
      <c r="CHB368" s="76"/>
      <c r="CHC368" s="180"/>
      <c r="CHD368" s="180"/>
      <c r="CHE368" s="180"/>
      <c r="CHF368" s="75"/>
      <c r="CHG368" s="76"/>
      <c r="CHH368" s="181"/>
      <c r="CHI368" s="181"/>
      <c r="CHJ368" s="182"/>
      <c r="CHK368" s="134"/>
      <c r="CHL368" s="135"/>
      <c r="CHM368" s="111"/>
      <c r="CHN368" s="178"/>
      <c r="CHO368" s="178"/>
      <c r="CHP368" s="178"/>
      <c r="CHQ368" s="178"/>
      <c r="CHR368" s="179"/>
      <c r="CHS368" s="73"/>
      <c r="CHT368" s="73"/>
      <c r="CHU368" s="180"/>
      <c r="CHV368" s="75"/>
      <c r="CHW368" s="76"/>
      <c r="CHX368" s="180"/>
      <c r="CHY368" s="180"/>
      <c r="CHZ368" s="180"/>
      <c r="CIA368" s="75"/>
      <c r="CIB368" s="76"/>
      <c r="CIC368" s="181"/>
      <c r="CID368" s="181"/>
      <c r="CIE368" s="182"/>
      <c r="CIF368" s="134"/>
      <c r="CIG368" s="135"/>
      <c r="CIH368" s="111"/>
      <c r="CII368" s="178"/>
      <c r="CIJ368" s="178"/>
      <c r="CIK368" s="178"/>
      <c r="CIL368" s="178"/>
      <c r="CIM368" s="179"/>
      <c r="CIN368" s="73"/>
      <c r="CIO368" s="73"/>
      <c r="CIP368" s="180"/>
      <c r="CIQ368" s="75"/>
      <c r="CIR368" s="76"/>
      <c r="CIS368" s="180"/>
      <c r="CIT368" s="180"/>
      <c r="CIU368" s="180"/>
      <c r="CIV368" s="75"/>
      <c r="CIW368" s="76"/>
      <c r="CIX368" s="181"/>
      <c r="CIY368" s="181"/>
      <c r="CIZ368" s="182"/>
      <c r="CJA368" s="134"/>
      <c r="CJB368" s="135"/>
      <c r="CJC368" s="111"/>
      <c r="CJD368" s="178"/>
      <c r="CJE368" s="178"/>
      <c r="CJF368" s="178"/>
      <c r="CJG368" s="178"/>
      <c r="CJH368" s="179"/>
      <c r="CJI368" s="73"/>
      <c r="CJJ368" s="73"/>
      <c r="CJK368" s="180"/>
      <c r="CJL368" s="75"/>
      <c r="CJM368" s="76"/>
      <c r="CJN368" s="180"/>
      <c r="CJO368" s="180"/>
      <c r="CJP368" s="180"/>
      <c r="CJQ368" s="75"/>
      <c r="CJR368" s="76"/>
      <c r="CJS368" s="181"/>
      <c r="CJT368" s="181"/>
      <c r="CJU368" s="182"/>
      <c r="CJV368" s="134"/>
      <c r="CJW368" s="135"/>
      <c r="CJX368" s="111"/>
      <c r="CJY368" s="178"/>
      <c r="CJZ368" s="178"/>
      <c r="CKA368" s="178"/>
      <c r="CKB368" s="178"/>
      <c r="CKC368" s="179"/>
      <c r="CKD368" s="73"/>
      <c r="CKE368" s="73"/>
      <c r="CKF368" s="180"/>
      <c r="CKG368" s="75"/>
      <c r="CKH368" s="76"/>
      <c r="CKI368" s="180"/>
      <c r="CKJ368" s="180"/>
      <c r="CKK368" s="180"/>
      <c r="CKL368" s="75"/>
      <c r="CKM368" s="76"/>
      <c r="CKN368" s="181"/>
      <c r="CKO368" s="181"/>
      <c r="CKP368" s="182"/>
      <c r="CKQ368" s="134"/>
      <c r="CKR368" s="135"/>
      <c r="CKS368" s="111"/>
      <c r="CKT368" s="178"/>
      <c r="CKU368" s="178"/>
      <c r="CKV368" s="178"/>
      <c r="CKW368" s="178"/>
      <c r="CKX368" s="179"/>
      <c r="CKY368" s="73"/>
      <c r="CKZ368" s="73"/>
      <c r="CLA368" s="180"/>
      <c r="CLB368" s="75"/>
      <c r="CLC368" s="76"/>
      <c r="CLD368" s="180"/>
      <c r="CLE368" s="180"/>
      <c r="CLF368" s="180"/>
      <c r="CLG368" s="75"/>
      <c r="CLH368" s="76"/>
      <c r="CLI368" s="181"/>
      <c r="CLJ368" s="181"/>
      <c r="CLK368" s="182"/>
      <c r="CLL368" s="134"/>
      <c r="CLM368" s="135"/>
      <c r="CLN368" s="111"/>
      <c r="CLO368" s="178"/>
      <c r="CLP368" s="178"/>
      <c r="CLQ368" s="178"/>
      <c r="CLR368" s="178"/>
      <c r="CLS368" s="179"/>
      <c r="CLT368" s="73"/>
      <c r="CLU368" s="73"/>
      <c r="CLV368" s="180"/>
      <c r="CLW368" s="75"/>
      <c r="CLX368" s="76"/>
      <c r="CLY368" s="180"/>
      <c r="CLZ368" s="180"/>
      <c r="CMA368" s="180"/>
      <c r="CMB368" s="75"/>
      <c r="CMC368" s="76"/>
      <c r="CMD368" s="181"/>
      <c r="CME368" s="181"/>
      <c r="CMF368" s="182"/>
      <c r="CMG368" s="134"/>
      <c r="CMH368" s="135"/>
      <c r="CMI368" s="111"/>
      <c r="CMJ368" s="178"/>
      <c r="CMK368" s="178"/>
      <c r="CML368" s="178"/>
      <c r="CMM368" s="178"/>
      <c r="CMN368" s="179"/>
      <c r="CMO368" s="73"/>
      <c r="CMP368" s="73"/>
      <c r="CMQ368" s="180"/>
      <c r="CMR368" s="75"/>
      <c r="CMS368" s="76"/>
      <c r="CMT368" s="180"/>
      <c r="CMU368" s="180"/>
      <c r="CMV368" s="180"/>
      <c r="CMW368" s="75"/>
      <c r="CMX368" s="76"/>
      <c r="CMY368" s="181"/>
      <c r="CMZ368" s="181"/>
      <c r="CNA368" s="182"/>
      <c r="CNB368" s="134"/>
      <c r="CNC368" s="135"/>
      <c r="CND368" s="111"/>
      <c r="CNE368" s="178"/>
      <c r="CNF368" s="178"/>
      <c r="CNG368" s="178"/>
      <c r="CNH368" s="178"/>
      <c r="CNI368" s="179"/>
      <c r="CNJ368" s="73"/>
      <c r="CNK368" s="73"/>
      <c r="CNL368" s="180"/>
      <c r="CNM368" s="75"/>
      <c r="CNN368" s="76"/>
      <c r="CNO368" s="180"/>
      <c r="CNP368" s="180"/>
      <c r="CNQ368" s="180"/>
      <c r="CNR368" s="75"/>
      <c r="CNS368" s="76"/>
      <c r="CNT368" s="181"/>
      <c r="CNU368" s="181"/>
      <c r="CNV368" s="182"/>
      <c r="CNW368" s="134"/>
      <c r="CNX368" s="135"/>
      <c r="CNY368" s="111"/>
      <c r="CNZ368" s="178"/>
      <c r="COA368" s="178"/>
      <c r="COB368" s="178"/>
      <c r="COC368" s="178"/>
      <c r="COD368" s="179"/>
      <c r="COE368" s="73"/>
      <c r="COF368" s="73"/>
      <c r="COG368" s="180"/>
      <c r="COH368" s="75"/>
      <c r="COI368" s="76"/>
      <c r="COJ368" s="180"/>
      <c r="COK368" s="180"/>
      <c r="COL368" s="180"/>
      <c r="COM368" s="75"/>
      <c r="CON368" s="76"/>
      <c r="COO368" s="181"/>
      <c r="COP368" s="181"/>
      <c r="COQ368" s="182"/>
      <c r="COR368" s="134"/>
      <c r="COS368" s="135"/>
      <c r="COT368" s="111"/>
      <c r="COU368" s="178"/>
      <c r="COV368" s="178"/>
      <c r="COW368" s="178"/>
      <c r="COX368" s="178"/>
      <c r="COY368" s="179"/>
      <c r="COZ368" s="73"/>
      <c r="CPA368" s="73"/>
      <c r="CPB368" s="180"/>
      <c r="CPC368" s="75"/>
      <c r="CPD368" s="76"/>
      <c r="CPE368" s="180"/>
      <c r="CPF368" s="180"/>
      <c r="CPG368" s="180"/>
      <c r="CPH368" s="75"/>
      <c r="CPI368" s="76"/>
      <c r="CPJ368" s="181"/>
      <c r="CPK368" s="181"/>
      <c r="CPL368" s="182"/>
      <c r="CPM368" s="134"/>
      <c r="CPN368" s="135"/>
      <c r="CPO368" s="111"/>
      <c r="CPP368" s="178"/>
      <c r="CPQ368" s="178"/>
      <c r="CPR368" s="178"/>
      <c r="CPS368" s="178"/>
      <c r="CPT368" s="179"/>
      <c r="CPU368" s="73"/>
      <c r="CPV368" s="73"/>
      <c r="CPW368" s="180"/>
      <c r="CPX368" s="75"/>
      <c r="CPY368" s="76"/>
      <c r="CPZ368" s="180"/>
      <c r="CQA368" s="180"/>
      <c r="CQB368" s="180"/>
      <c r="CQC368" s="75"/>
      <c r="CQD368" s="76"/>
      <c r="CQE368" s="181"/>
      <c r="CQF368" s="181"/>
      <c r="CQG368" s="182"/>
      <c r="CQH368" s="134"/>
      <c r="CQI368" s="135"/>
      <c r="CQJ368" s="111"/>
      <c r="CQK368" s="178"/>
      <c r="CQL368" s="178"/>
      <c r="CQM368" s="178"/>
      <c r="CQN368" s="178"/>
      <c r="CQO368" s="179"/>
      <c r="CQP368" s="73"/>
      <c r="CQQ368" s="73"/>
      <c r="CQR368" s="180"/>
      <c r="CQS368" s="75"/>
      <c r="CQT368" s="76"/>
      <c r="CQU368" s="180"/>
      <c r="CQV368" s="180"/>
      <c r="CQW368" s="180"/>
      <c r="CQX368" s="75"/>
      <c r="CQY368" s="76"/>
      <c r="CQZ368" s="181"/>
      <c r="CRA368" s="181"/>
      <c r="CRB368" s="182"/>
      <c r="CRC368" s="134"/>
      <c r="CRD368" s="135"/>
      <c r="CRE368" s="111"/>
      <c r="CRF368" s="178"/>
      <c r="CRG368" s="178"/>
      <c r="CRH368" s="178"/>
      <c r="CRI368" s="178"/>
      <c r="CRJ368" s="179"/>
      <c r="CRK368" s="73"/>
      <c r="CRL368" s="73"/>
      <c r="CRM368" s="180"/>
      <c r="CRN368" s="75"/>
      <c r="CRO368" s="76"/>
      <c r="CRP368" s="180"/>
      <c r="CRQ368" s="180"/>
      <c r="CRR368" s="180"/>
      <c r="CRS368" s="75"/>
      <c r="CRT368" s="76"/>
      <c r="CRU368" s="181"/>
      <c r="CRV368" s="181"/>
      <c r="CRW368" s="182"/>
      <c r="CRX368" s="134"/>
      <c r="CRY368" s="135"/>
      <c r="CRZ368" s="111"/>
      <c r="CSA368" s="178"/>
      <c r="CSB368" s="178"/>
      <c r="CSC368" s="178"/>
      <c r="CSD368" s="178"/>
      <c r="CSE368" s="179"/>
      <c r="CSF368" s="73"/>
      <c r="CSG368" s="73"/>
      <c r="CSH368" s="180"/>
      <c r="CSI368" s="75"/>
      <c r="CSJ368" s="76"/>
      <c r="CSK368" s="180"/>
      <c r="CSL368" s="180"/>
      <c r="CSM368" s="180"/>
      <c r="CSN368" s="75"/>
      <c r="CSO368" s="76"/>
      <c r="CSP368" s="181"/>
      <c r="CSQ368" s="181"/>
      <c r="CSR368" s="182"/>
      <c r="CSS368" s="134"/>
      <c r="CST368" s="135"/>
      <c r="CSU368" s="111"/>
      <c r="CSV368" s="178"/>
      <c r="CSW368" s="178"/>
      <c r="CSX368" s="178"/>
      <c r="CSY368" s="178"/>
      <c r="CSZ368" s="179"/>
      <c r="CTA368" s="73"/>
      <c r="CTB368" s="73"/>
      <c r="CTC368" s="180"/>
      <c r="CTD368" s="75"/>
      <c r="CTE368" s="76"/>
      <c r="CTF368" s="180"/>
      <c r="CTG368" s="180"/>
      <c r="CTH368" s="180"/>
      <c r="CTI368" s="75"/>
      <c r="CTJ368" s="76"/>
      <c r="CTK368" s="181"/>
      <c r="CTL368" s="181"/>
      <c r="CTM368" s="182"/>
      <c r="CTN368" s="134"/>
      <c r="CTO368" s="135"/>
      <c r="CTP368" s="111"/>
      <c r="CTQ368" s="178"/>
      <c r="CTR368" s="178"/>
      <c r="CTS368" s="178"/>
      <c r="CTT368" s="178"/>
      <c r="CTU368" s="179"/>
      <c r="CTV368" s="73"/>
      <c r="CTW368" s="73"/>
      <c r="CTX368" s="180"/>
      <c r="CTY368" s="75"/>
      <c r="CTZ368" s="76"/>
      <c r="CUA368" s="180"/>
      <c r="CUB368" s="180"/>
      <c r="CUC368" s="180"/>
      <c r="CUD368" s="75"/>
      <c r="CUE368" s="76"/>
      <c r="CUF368" s="181"/>
      <c r="CUG368" s="181"/>
      <c r="CUH368" s="182"/>
      <c r="CUI368" s="134"/>
      <c r="CUJ368" s="135"/>
      <c r="CUK368" s="111"/>
      <c r="CUL368" s="178"/>
      <c r="CUM368" s="178"/>
      <c r="CUN368" s="178"/>
      <c r="CUO368" s="178"/>
      <c r="CUP368" s="179"/>
      <c r="CUQ368" s="73"/>
      <c r="CUR368" s="73"/>
      <c r="CUS368" s="180"/>
      <c r="CUT368" s="75"/>
      <c r="CUU368" s="76"/>
      <c r="CUV368" s="180"/>
      <c r="CUW368" s="180"/>
      <c r="CUX368" s="180"/>
      <c r="CUY368" s="75"/>
      <c r="CUZ368" s="76"/>
      <c r="CVA368" s="181"/>
      <c r="CVB368" s="181"/>
      <c r="CVC368" s="182"/>
      <c r="CVD368" s="134"/>
      <c r="CVE368" s="135"/>
      <c r="CVF368" s="111"/>
      <c r="CVG368" s="178"/>
      <c r="CVH368" s="178"/>
      <c r="CVI368" s="178"/>
      <c r="CVJ368" s="178"/>
      <c r="CVK368" s="179"/>
      <c r="CVL368" s="73"/>
      <c r="CVM368" s="73"/>
      <c r="CVN368" s="180"/>
      <c r="CVO368" s="75"/>
      <c r="CVP368" s="76"/>
      <c r="CVQ368" s="180"/>
      <c r="CVR368" s="180"/>
      <c r="CVS368" s="180"/>
      <c r="CVT368" s="75"/>
      <c r="CVU368" s="76"/>
      <c r="CVV368" s="181"/>
      <c r="CVW368" s="181"/>
      <c r="CVX368" s="182"/>
      <c r="CVY368" s="134"/>
      <c r="CVZ368" s="135"/>
      <c r="CWA368" s="111"/>
      <c r="CWB368" s="178"/>
      <c r="CWC368" s="178"/>
      <c r="CWD368" s="178"/>
      <c r="CWE368" s="178"/>
      <c r="CWF368" s="179"/>
      <c r="CWG368" s="73"/>
      <c r="CWH368" s="73"/>
      <c r="CWI368" s="180"/>
      <c r="CWJ368" s="75"/>
      <c r="CWK368" s="76"/>
      <c r="CWL368" s="180"/>
      <c r="CWM368" s="180"/>
      <c r="CWN368" s="180"/>
      <c r="CWO368" s="75"/>
      <c r="CWP368" s="76"/>
      <c r="CWQ368" s="181"/>
      <c r="CWR368" s="181"/>
      <c r="CWS368" s="182"/>
      <c r="CWT368" s="134"/>
      <c r="CWU368" s="135"/>
      <c r="CWV368" s="111"/>
      <c r="CWW368" s="178"/>
      <c r="CWX368" s="178"/>
      <c r="CWY368" s="178"/>
      <c r="CWZ368" s="178"/>
      <c r="CXA368" s="179"/>
      <c r="CXB368" s="73"/>
      <c r="CXC368" s="73"/>
      <c r="CXD368" s="180"/>
      <c r="CXE368" s="75"/>
      <c r="CXF368" s="76"/>
      <c r="CXG368" s="180"/>
      <c r="CXH368" s="180"/>
      <c r="CXI368" s="180"/>
      <c r="CXJ368" s="75"/>
      <c r="CXK368" s="76"/>
      <c r="CXL368" s="181"/>
      <c r="CXM368" s="181"/>
      <c r="CXN368" s="182"/>
      <c r="CXO368" s="134"/>
      <c r="CXP368" s="135"/>
      <c r="CXQ368" s="111"/>
      <c r="CXR368" s="178"/>
      <c r="CXS368" s="178"/>
      <c r="CXT368" s="178"/>
      <c r="CXU368" s="178"/>
      <c r="CXV368" s="179"/>
      <c r="CXW368" s="73"/>
      <c r="CXX368" s="73"/>
      <c r="CXY368" s="180"/>
      <c r="CXZ368" s="75"/>
      <c r="CYA368" s="76"/>
      <c r="CYB368" s="180"/>
      <c r="CYC368" s="180"/>
      <c r="CYD368" s="180"/>
      <c r="CYE368" s="75"/>
      <c r="CYF368" s="76"/>
      <c r="CYG368" s="181"/>
      <c r="CYH368" s="181"/>
      <c r="CYI368" s="182"/>
      <c r="CYJ368" s="134"/>
      <c r="CYK368" s="135"/>
      <c r="CYL368" s="111"/>
      <c r="CYM368" s="178"/>
      <c r="CYN368" s="178"/>
      <c r="CYO368" s="178"/>
      <c r="CYP368" s="178"/>
      <c r="CYQ368" s="179"/>
      <c r="CYR368" s="73"/>
      <c r="CYS368" s="73"/>
      <c r="CYT368" s="180"/>
      <c r="CYU368" s="75"/>
      <c r="CYV368" s="76"/>
      <c r="CYW368" s="180"/>
      <c r="CYX368" s="180"/>
      <c r="CYY368" s="180"/>
      <c r="CYZ368" s="75"/>
      <c r="CZA368" s="76"/>
      <c r="CZB368" s="181"/>
      <c r="CZC368" s="181"/>
      <c r="CZD368" s="182"/>
      <c r="CZE368" s="134"/>
      <c r="CZF368" s="135"/>
      <c r="CZG368" s="111"/>
      <c r="CZH368" s="178"/>
      <c r="CZI368" s="178"/>
      <c r="CZJ368" s="178"/>
      <c r="CZK368" s="178"/>
      <c r="CZL368" s="179"/>
      <c r="CZM368" s="73"/>
      <c r="CZN368" s="73"/>
      <c r="CZO368" s="180"/>
      <c r="CZP368" s="75"/>
      <c r="CZQ368" s="76"/>
      <c r="CZR368" s="180"/>
      <c r="CZS368" s="180"/>
      <c r="CZT368" s="180"/>
      <c r="CZU368" s="75"/>
      <c r="CZV368" s="76"/>
      <c r="CZW368" s="181"/>
      <c r="CZX368" s="181"/>
      <c r="CZY368" s="182"/>
      <c r="CZZ368" s="134"/>
      <c r="DAA368" s="135"/>
      <c r="DAB368" s="111"/>
      <c r="DAC368" s="178"/>
      <c r="DAD368" s="178"/>
      <c r="DAE368" s="178"/>
      <c r="DAF368" s="178"/>
      <c r="DAG368" s="179"/>
      <c r="DAH368" s="73"/>
      <c r="DAI368" s="73"/>
      <c r="DAJ368" s="180"/>
      <c r="DAK368" s="75"/>
      <c r="DAL368" s="76"/>
      <c r="DAM368" s="180"/>
      <c r="DAN368" s="180"/>
      <c r="DAO368" s="180"/>
      <c r="DAP368" s="75"/>
      <c r="DAQ368" s="76"/>
      <c r="DAR368" s="181"/>
      <c r="DAS368" s="181"/>
      <c r="DAT368" s="182"/>
      <c r="DAU368" s="134"/>
      <c r="DAV368" s="135"/>
      <c r="DAW368" s="111"/>
      <c r="DAX368" s="178"/>
      <c r="DAY368" s="178"/>
      <c r="DAZ368" s="178"/>
      <c r="DBA368" s="178"/>
      <c r="DBB368" s="179"/>
      <c r="DBC368" s="73"/>
      <c r="DBD368" s="73"/>
      <c r="DBE368" s="180"/>
      <c r="DBF368" s="75"/>
      <c r="DBG368" s="76"/>
      <c r="DBH368" s="180"/>
      <c r="DBI368" s="180"/>
      <c r="DBJ368" s="180"/>
      <c r="DBK368" s="75"/>
      <c r="DBL368" s="76"/>
      <c r="DBM368" s="181"/>
      <c r="DBN368" s="181"/>
      <c r="DBO368" s="182"/>
      <c r="DBP368" s="134"/>
      <c r="DBQ368" s="135"/>
      <c r="DBR368" s="111"/>
      <c r="DBS368" s="178"/>
      <c r="DBT368" s="178"/>
      <c r="DBU368" s="178"/>
      <c r="DBV368" s="178"/>
      <c r="DBW368" s="179"/>
      <c r="DBX368" s="73"/>
      <c r="DBY368" s="73"/>
      <c r="DBZ368" s="180"/>
      <c r="DCA368" s="75"/>
      <c r="DCB368" s="76"/>
      <c r="DCC368" s="180"/>
      <c r="DCD368" s="180"/>
      <c r="DCE368" s="180"/>
      <c r="DCF368" s="75"/>
      <c r="DCG368" s="76"/>
      <c r="DCH368" s="181"/>
      <c r="DCI368" s="181"/>
      <c r="DCJ368" s="182"/>
      <c r="DCK368" s="134"/>
      <c r="DCL368" s="135"/>
      <c r="DCM368" s="111"/>
      <c r="DCN368" s="178"/>
      <c r="DCO368" s="178"/>
      <c r="DCP368" s="178"/>
      <c r="DCQ368" s="178"/>
      <c r="DCR368" s="179"/>
      <c r="DCS368" s="73"/>
      <c r="DCT368" s="73"/>
      <c r="DCU368" s="180"/>
      <c r="DCV368" s="75"/>
      <c r="DCW368" s="76"/>
      <c r="DCX368" s="180"/>
      <c r="DCY368" s="180"/>
      <c r="DCZ368" s="180"/>
      <c r="DDA368" s="75"/>
      <c r="DDB368" s="76"/>
      <c r="DDC368" s="181"/>
      <c r="DDD368" s="181"/>
      <c r="DDE368" s="182"/>
      <c r="DDF368" s="134"/>
      <c r="DDG368" s="135"/>
      <c r="DDH368" s="111"/>
      <c r="DDI368" s="178"/>
      <c r="DDJ368" s="178"/>
      <c r="DDK368" s="178"/>
      <c r="DDL368" s="178"/>
      <c r="DDM368" s="179"/>
      <c r="DDN368" s="73"/>
      <c r="DDO368" s="73"/>
      <c r="DDP368" s="180"/>
      <c r="DDQ368" s="75"/>
      <c r="DDR368" s="76"/>
      <c r="DDS368" s="180"/>
      <c r="DDT368" s="180"/>
      <c r="DDU368" s="180"/>
      <c r="DDV368" s="75"/>
      <c r="DDW368" s="76"/>
      <c r="DDX368" s="181"/>
      <c r="DDY368" s="181"/>
      <c r="DDZ368" s="182"/>
      <c r="DEA368" s="134"/>
      <c r="DEB368" s="135"/>
      <c r="DEC368" s="111"/>
      <c r="DED368" s="178"/>
      <c r="DEE368" s="178"/>
      <c r="DEF368" s="178"/>
      <c r="DEG368" s="178"/>
      <c r="DEH368" s="179"/>
      <c r="DEI368" s="73"/>
      <c r="DEJ368" s="73"/>
      <c r="DEK368" s="180"/>
      <c r="DEL368" s="75"/>
      <c r="DEM368" s="76"/>
      <c r="DEN368" s="180"/>
      <c r="DEO368" s="180"/>
      <c r="DEP368" s="180"/>
      <c r="DEQ368" s="75"/>
      <c r="DER368" s="76"/>
      <c r="DES368" s="181"/>
      <c r="DET368" s="181"/>
      <c r="DEU368" s="182"/>
      <c r="DEV368" s="134"/>
      <c r="DEW368" s="135"/>
      <c r="DEX368" s="111"/>
      <c r="DEY368" s="178"/>
      <c r="DEZ368" s="178"/>
      <c r="DFA368" s="178"/>
      <c r="DFB368" s="178"/>
      <c r="DFC368" s="179"/>
      <c r="DFD368" s="73"/>
      <c r="DFE368" s="73"/>
      <c r="DFF368" s="180"/>
      <c r="DFG368" s="75"/>
      <c r="DFH368" s="76"/>
      <c r="DFI368" s="180"/>
      <c r="DFJ368" s="180"/>
      <c r="DFK368" s="180"/>
      <c r="DFL368" s="75"/>
      <c r="DFM368" s="76"/>
      <c r="DFN368" s="181"/>
      <c r="DFO368" s="181"/>
      <c r="DFP368" s="182"/>
      <c r="DFQ368" s="134"/>
      <c r="DFR368" s="135"/>
      <c r="DFS368" s="111"/>
      <c r="DFT368" s="178"/>
      <c r="DFU368" s="178"/>
      <c r="DFV368" s="178"/>
      <c r="DFW368" s="178"/>
      <c r="DFX368" s="179"/>
      <c r="DFY368" s="73"/>
      <c r="DFZ368" s="73"/>
      <c r="DGA368" s="180"/>
      <c r="DGB368" s="75"/>
      <c r="DGC368" s="76"/>
      <c r="DGD368" s="180"/>
      <c r="DGE368" s="180"/>
      <c r="DGF368" s="180"/>
      <c r="DGG368" s="75"/>
      <c r="DGH368" s="76"/>
      <c r="DGI368" s="181"/>
      <c r="DGJ368" s="181"/>
      <c r="DGK368" s="182"/>
      <c r="DGL368" s="134"/>
      <c r="DGM368" s="135"/>
      <c r="DGN368" s="111"/>
      <c r="DGO368" s="178"/>
      <c r="DGP368" s="178"/>
      <c r="DGQ368" s="178"/>
      <c r="DGR368" s="178"/>
      <c r="DGS368" s="179"/>
      <c r="DGT368" s="73"/>
      <c r="DGU368" s="73"/>
      <c r="DGV368" s="180"/>
      <c r="DGW368" s="75"/>
      <c r="DGX368" s="76"/>
      <c r="DGY368" s="180"/>
      <c r="DGZ368" s="180"/>
      <c r="DHA368" s="180"/>
      <c r="DHB368" s="75"/>
      <c r="DHC368" s="76"/>
      <c r="DHD368" s="181"/>
      <c r="DHE368" s="181"/>
      <c r="DHF368" s="182"/>
      <c r="DHG368" s="134"/>
      <c r="DHH368" s="135"/>
      <c r="DHI368" s="111"/>
      <c r="DHJ368" s="178"/>
      <c r="DHK368" s="178"/>
      <c r="DHL368" s="178"/>
      <c r="DHM368" s="178"/>
      <c r="DHN368" s="179"/>
      <c r="DHO368" s="73"/>
      <c r="DHP368" s="73"/>
      <c r="DHQ368" s="180"/>
      <c r="DHR368" s="75"/>
      <c r="DHS368" s="76"/>
      <c r="DHT368" s="180"/>
      <c r="DHU368" s="180"/>
      <c r="DHV368" s="180"/>
      <c r="DHW368" s="75"/>
      <c r="DHX368" s="76"/>
      <c r="DHY368" s="181"/>
      <c r="DHZ368" s="181"/>
      <c r="DIA368" s="182"/>
      <c r="DIB368" s="134"/>
      <c r="DIC368" s="135"/>
      <c r="DID368" s="111"/>
      <c r="DIE368" s="178"/>
      <c r="DIF368" s="178"/>
      <c r="DIG368" s="178"/>
      <c r="DIH368" s="178"/>
      <c r="DII368" s="179"/>
      <c r="DIJ368" s="73"/>
      <c r="DIK368" s="73"/>
      <c r="DIL368" s="180"/>
      <c r="DIM368" s="75"/>
      <c r="DIN368" s="76"/>
      <c r="DIO368" s="180"/>
      <c r="DIP368" s="180"/>
      <c r="DIQ368" s="180"/>
      <c r="DIR368" s="75"/>
      <c r="DIS368" s="76"/>
      <c r="DIT368" s="181"/>
      <c r="DIU368" s="181"/>
      <c r="DIV368" s="182"/>
      <c r="DIW368" s="134"/>
      <c r="DIX368" s="135"/>
      <c r="DIY368" s="111"/>
      <c r="DIZ368" s="178"/>
      <c r="DJA368" s="178"/>
      <c r="DJB368" s="178"/>
      <c r="DJC368" s="178"/>
      <c r="DJD368" s="179"/>
      <c r="DJE368" s="73"/>
      <c r="DJF368" s="73"/>
      <c r="DJG368" s="180"/>
      <c r="DJH368" s="75"/>
      <c r="DJI368" s="76"/>
      <c r="DJJ368" s="180"/>
      <c r="DJK368" s="180"/>
      <c r="DJL368" s="180"/>
      <c r="DJM368" s="75"/>
      <c r="DJN368" s="76"/>
      <c r="DJO368" s="181"/>
      <c r="DJP368" s="181"/>
      <c r="DJQ368" s="182"/>
      <c r="DJR368" s="134"/>
      <c r="DJS368" s="135"/>
      <c r="DJT368" s="111"/>
      <c r="DJU368" s="178"/>
      <c r="DJV368" s="178"/>
      <c r="DJW368" s="178"/>
      <c r="DJX368" s="178"/>
      <c r="DJY368" s="179"/>
      <c r="DJZ368" s="73"/>
      <c r="DKA368" s="73"/>
      <c r="DKB368" s="180"/>
      <c r="DKC368" s="75"/>
      <c r="DKD368" s="76"/>
      <c r="DKE368" s="180"/>
      <c r="DKF368" s="180"/>
      <c r="DKG368" s="180"/>
      <c r="DKH368" s="75"/>
      <c r="DKI368" s="76"/>
      <c r="DKJ368" s="181"/>
      <c r="DKK368" s="181"/>
      <c r="DKL368" s="182"/>
      <c r="DKM368" s="134"/>
      <c r="DKN368" s="135"/>
      <c r="DKO368" s="111"/>
      <c r="DKP368" s="178"/>
      <c r="DKQ368" s="178"/>
      <c r="DKR368" s="178"/>
      <c r="DKS368" s="178"/>
      <c r="DKT368" s="179"/>
      <c r="DKU368" s="73"/>
      <c r="DKV368" s="73"/>
      <c r="DKW368" s="180"/>
      <c r="DKX368" s="75"/>
      <c r="DKY368" s="76"/>
      <c r="DKZ368" s="180"/>
      <c r="DLA368" s="180"/>
      <c r="DLB368" s="180"/>
      <c r="DLC368" s="75"/>
      <c r="DLD368" s="76"/>
      <c r="DLE368" s="181"/>
      <c r="DLF368" s="181"/>
      <c r="DLG368" s="182"/>
      <c r="DLH368" s="134"/>
      <c r="DLI368" s="135"/>
      <c r="DLJ368" s="111"/>
      <c r="DLK368" s="178"/>
      <c r="DLL368" s="178"/>
      <c r="DLM368" s="178"/>
      <c r="DLN368" s="178"/>
      <c r="DLO368" s="179"/>
      <c r="DLP368" s="73"/>
      <c r="DLQ368" s="73"/>
      <c r="DLR368" s="180"/>
      <c r="DLS368" s="75"/>
      <c r="DLT368" s="76"/>
      <c r="DLU368" s="180"/>
      <c r="DLV368" s="180"/>
      <c r="DLW368" s="180"/>
      <c r="DLX368" s="75"/>
      <c r="DLY368" s="76"/>
      <c r="DLZ368" s="181"/>
      <c r="DMA368" s="181"/>
      <c r="DMB368" s="182"/>
      <c r="DMC368" s="134"/>
      <c r="DMD368" s="135"/>
      <c r="DME368" s="111"/>
      <c r="DMF368" s="178"/>
      <c r="DMG368" s="178"/>
      <c r="DMH368" s="178"/>
      <c r="DMI368" s="178"/>
      <c r="DMJ368" s="179"/>
      <c r="DMK368" s="73"/>
      <c r="DML368" s="73"/>
      <c r="DMM368" s="180"/>
      <c r="DMN368" s="75"/>
      <c r="DMO368" s="76"/>
      <c r="DMP368" s="180"/>
      <c r="DMQ368" s="180"/>
      <c r="DMR368" s="180"/>
      <c r="DMS368" s="75"/>
      <c r="DMT368" s="76"/>
      <c r="DMU368" s="181"/>
      <c r="DMV368" s="181"/>
      <c r="DMW368" s="182"/>
      <c r="DMX368" s="134"/>
      <c r="DMY368" s="135"/>
      <c r="DMZ368" s="111"/>
      <c r="DNA368" s="178"/>
      <c r="DNB368" s="178"/>
      <c r="DNC368" s="178"/>
      <c r="DND368" s="178"/>
      <c r="DNE368" s="179"/>
      <c r="DNF368" s="73"/>
      <c r="DNG368" s="73"/>
      <c r="DNH368" s="180"/>
      <c r="DNI368" s="75"/>
      <c r="DNJ368" s="76"/>
      <c r="DNK368" s="180"/>
      <c r="DNL368" s="180"/>
      <c r="DNM368" s="180"/>
      <c r="DNN368" s="75"/>
      <c r="DNO368" s="76"/>
      <c r="DNP368" s="181"/>
      <c r="DNQ368" s="181"/>
      <c r="DNR368" s="182"/>
      <c r="DNS368" s="134"/>
      <c r="DNT368" s="135"/>
      <c r="DNU368" s="111"/>
      <c r="DNV368" s="178"/>
      <c r="DNW368" s="178"/>
      <c r="DNX368" s="178"/>
      <c r="DNY368" s="178"/>
      <c r="DNZ368" s="179"/>
      <c r="DOA368" s="73"/>
      <c r="DOB368" s="73"/>
      <c r="DOC368" s="180"/>
      <c r="DOD368" s="75"/>
      <c r="DOE368" s="76"/>
      <c r="DOF368" s="180"/>
      <c r="DOG368" s="180"/>
      <c r="DOH368" s="180"/>
      <c r="DOI368" s="75"/>
      <c r="DOJ368" s="76"/>
      <c r="DOK368" s="181"/>
      <c r="DOL368" s="181"/>
      <c r="DOM368" s="182"/>
      <c r="DON368" s="134"/>
      <c r="DOO368" s="135"/>
      <c r="DOP368" s="111"/>
      <c r="DOQ368" s="178"/>
      <c r="DOR368" s="178"/>
      <c r="DOS368" s="178"/>
      <c r="DOT368" s="178"/>
      <c r="DOU368" s="179"/>
      <c r="DOV368" s="73"/>
      <c r="DOW368" s="73"/>
      <c r="DOX368" s="180"/>
      <c r="DOY368" s="75"/>
      <c r="DOZ368" s="76"/>
      <c r="DPA368" s="180"/>
      <c r="DPB368" s="180"/>
      <c r="DPC368" s="180"/>
      <c r="DPD368" s="75"/>
      <c r="DPE368" s="76"/>
      <c r="DPF368" s="181"/>
      <c r="DPG368" s="181"/>
      <c r="DPH368" s="182"/>
      <c r="DPI368" s="134"/>
      <c r="DPJ368" s="135"/>
      <c r="DPK368" s="111"/>
      <c r="DPL368" s="178"/>
      <c r="DPM368" s="178"/>
      <c r="DPN368" s="178"/>
      <c r="DPO368" s="178"/>
      <c r="DPP368" s="179"/>
      <c r="DPQ368" s="73"/>
      <c r="DPR368" s="73"/>
      <c r="DPS368" s="180"/>
      <c r="DPT368" s="75"/>
      <c r="DPU368" s="76"/>
      <c r="DPV368" s="180"/>
      <c r="DPW368" s="180"/>
      <c r="DPX368" s="180"/>
      <c r="DPY368" s="75"/>
      <c r="DPZ368" s="76"/>
      <c r="DQA368" s="181"/>
      <c r="DQB368" s="181"/>
      <c r="DQC368" s="182"/>
      <c r="DQD368" s="134"/>
      <c r="DQE368" s="135"/>
      <c r="DQF368" s="111"/>
      <c r="DQG368" s="178"/>
      <c r="DQH368" s="178"/>
      <c r="DQI368" s="178"/>
      <c r="DQJ368" s="178"/>
      <c r="DQK368" s="179"/>
      <c r="DQL368" s="73"/>
      <c r="DQM368" s="73"/>
      <c r="DQN368" s="180"/>
      <c r="DQO368" s="75"/>
      <c r="DQP368" s="76"/>
      <c r="DQQ368" s="180"/>
      <c r="DQR368" s="180"/>
      <c r="DQS368" s="180"/>
      <c r="DQT368" s="75"/>
      <c r="DQU368" s="76"/>
      <c r="DQV368" s="181"/>
      <c r="DQW368" s="181"/>
      <c r="DQX368" s="182"/>
      <c r="DQY368" s="134"/>
      <c r="DQZ368" s="135"/>
      <c r="DRA368" s="111"/>
      <c r="DRB368" s="178"/>
      <c r="DRC368" s="178"/>
      <c r="DRD368" s="178"/>
      <c r="DRE368" s="178"/>
      <c r="DRF368" s="179"/>
      <c r="DRG368" s="73"/>
      <c r="DRH368" s="73"/>
      <c r="DRI368" s="180"/>
      <c r="DRJ368" s="75"/>
      <c r="DRK368" s="76"/>
      <c r="DRL368" s="180"/>
      <c r="DRM368" s="180"/>
      <c r="DRN368" s="180"/>
      <c r="DRO368" s="75"/>
      <c r="DRP368" s="76"/>
      <c r="DRQ368" s="181"/>
      <c r="DRR368" s="181"/>
      <c r="DRS368" s="182"/>
      <c r="DRT368" s="134"/>
      <c r="DRU368" s="135"/>
      <c r="DRV368" s="111"/>
      <c r="DRW368" s="178"/>
      <c r="DRX368" s="178"/>
      <c r="DRY368" s="178"/>
      <c r="DRZ368" s="178"/>
      <c r="DSA368" s="179"/>
      <c r="DSB368" s="73"/>
      <c r="DSC368" s="73"/>
      <c r="DSD368" s="180"/>
      <c r="DSE368" s="75"/>
      <c r="DSF368" s="76"/>
      <c r="DSG368" s="180"/>
      <c r="DSH368" s="180"/>
      <c r="DSI368" s="180"/>
      <c r="DSJ368" s="75"/>
      <c r="DSK368" s="76"/>
      <c r="DSL368" s="181"/>
      <c r="DSM368" s="181"/>
      <c r="DSN368" s="182"/>
      <c r="DSO368" s="134"/>
      <c r="DSP368" s="135"/>
      <c r="DSQ368" s="111"/>
      <c r="DSR368" s="178"/>
      <c r="DSS368" s="178"/>
      <c r="DST368" s="178"/>
      <c r="DSU368" s="178"/>
      <c r="DSV368" s="179"/>
      <c r="DSW368" s="73"/>
      <c r="DSX368" s="73"/>
      <c r="DSY368" s="180"/>
      <c r="DSZ368" s="75"/>
      <c r="DTA368" s="76"/>
      <c r="DTB368" s="180"/>
      <c r="DTC368" s="180"/>
      <c r="DTD368" s="180"/>
      <c r="DTE368" s="75"/>
      <c r="DTF368" s="76"/>
      <c r="DTG368" s="181"/>
      <c r="DTH368" s="181"/>
      <c r="DTI368" s="182"/>
      <c r="DTJ368" s="134"/>
      <c r="DTK368" s="135"/>
      <c r="DTL368" s="111"/>
      <c r="DTM368" s="178"/>
      <c r="DTN368" s="178"/>
      <c r="DTO368" s="178"/>
      <c r="DTP368" s="178"/>
      <c r="DTQ368" s="179"/>
      <c r="DTR368" s="73"/>
      <c r="DTS368" s="73"/>
      <c r="DTT368" s="180"/>
      <c r="DTU368" s="75"/>
      <c r="DTV368" s="76"/>
      <c r="DTW368" s="180"/>
      <c r="DTX368" s="180"/>
      <c r="DTY368" s="180"/>
      <c r="DTZ368" s="75"/>
      <c r="DUA368" s="76"/>
      <c r="DUB368" s="181"/>
      <c r="DUC368" s="181"/>
      <c r="DUD368" s="182"/>
      <c r="DUE368" s="134"/>
      <c r="DUF368" s="135"/>
      <c r="DUG368" s="111"/>
      <c r="DUH368" s="178"/>
      <c r="DUI368" s="178"/>
      <c r="DUJ368" s="178"/>
      <c r="DUK368" s="178"/>
      <c r="DUL368" s="179"/>
      <c r="DUM368" s="73"/>
      <c r="DUN368" s="73"/>
      <c r="DUO368" s="180"/>
      <c r="DUP368" s="75"/>
      <c r="DUQ368" s="76"/>
      <c r="DUR368" s="180"/>
      <c r="DUS368" s="180"/>
      <c r="DUT368" s="180"/>
      <c r="DUU368" s="75"/>
      <c r="DUV368" s="76"/>
      <c r="DUW368" s="181"/>
      <c r="DUX368" s="181"/>
      <c r="DUY368" s="182"/>
      <c r="DUZ368" s="134"/>
      <c r="DVA368" s="135"/>
      <c r="DVB368" s="111"/>
      <c r="DVC368" s="178"/>
      <c r="DVD368" s="178"/>
      <c r="DVE368" s="178"/>
      <c r="DVF368" s="178"/>
      <c r="DVG368" s="179"/>
      <c r="DVH368" s="73"/>
      <c r="DVI368" s="73"/>
      <c r="DVJ368" s="180"/>
      <c r="DVK368" s="75"/>
      <c r="DVL368" s="76"/>
      <c r="DVM368" s="180"/>
      <c r="DVN368" s="180"/>
      <c r="DVO368" s="180"/>
      <c r="DVP368" s="75"/>
      <c r="DVQ368" s="76"/>
      <c r="DVR368" s="181"/>
      <c r="DVS368" s="181"/>
      <c r="DVT368" s="182"/>
      <c r="DVU368" s="134"/>
      <c r="DVV368" s="135"/>
      <c r="DVW368" s="111"/>
      <c r="DVX368" s="178"/>
      <c r="DVY368" s="178"/>
      <c r="DVZ368" s="178"/>
      <c r="DWA368" s="178"/>
      <c r="DWB368" s="179"/>
      <c r="DWC368" s="73"/>
      <c r="DWD368" s="73"/>
      <c r="DWE368" s="180"/>
      <c r="DWF368" s="75"/>
      <c r="DWG368" s="76"/>
      <c r="DWH368" s="180"/>
      <c r="DWI368" s="180"/>
      <c r="DWJ368" s="180"/>
      <c r="DWK368" s="75"/>
      <c r="DWL368" s="76"/>
      <c r="DWM368" s="181"/>
      <c r="DWN368" s="181"/>
      <c r="DWO368" s="182"/>
      <c r="DWP368" s="134"/>
      <c r="DWQ368" s="135"/>
      <c r="DWR368" s="111"/>
      <c r="DWS368" s="178"/>
      <c r="DWT368" s="178"/>
      <c r="DWU368" s="178"/>
      <c r="DWV368" s="178"/>
      <c r="DWW368" s="179"/>
      <c r="DWX368" s="73"/>
      <c r="DWY368" s="73"/>
      <c r="DWZ368" s="180"/>
      <c r="DXA368" s="75"/>
      <c r="DXB368" s="76"/>
      <c r="DXC368" s="180"/>
      <c r="DXD368" s="180"/>
      <c r="DXE368" s="180"/>
      <c r="DXF368" s="75"/>
      <c r="DXG368" s="76"/>
      <c r="DXH368" s="181"/>
      <c r="DXI368" s="181"/>
      <c r="DXJ368" s="182"/>
      <c r="DXK368" s="134"/>
      <c r="DXL368" s="135"/>
      <c r="DXM368" s="111"/>
      <c r="DXN368" s="178"/>
      <c r="DXO368" s="178"/>
      <c r="DXP368" s="178"/>
      <c r="DXQ368" s="178"/>
      <c r="DXR368" s="179"/>
      <c r="DXS368" s="73"/>
      <c r="DXT368" s="73"/>
      <c r="DXU368" s="180"/>
      <c r="DXV368" s="75"/>
      <c r="DXW368" s="76"/>
      <c r="DXX368" s="180"/>
      <c r="DXY368" s="180"/>
      <c r="DXZ368" s="180"/>
      <c r="DYA368" s="75"/>
      <c r="DYB368" s="76"/>
      <c r="DYC368" s="181"/>
      <c r="DYD368" s="181"/>
      <c r="DYE368" s="182"/>
      <c r="DYF368" s="134"/>
      <c r="DYG368" s="135"/>
      <c r="DYH368" s="111"/>
      <c r="DYI368" s="178"/>
      <c r="DYJ368" s="178"/>
      <c r="DYK368" s="178"/>
      <c r="DYL368" s="178"/>
      <c r="DYM368" s="179"/>
      <c r="DYN368" s="73"/>
      <c r="DYO368" s="73"/>
      <c r="DYP368" s="180"/>
      <c r="DYQ368" s="75"/>
      <c r="DYR368" s="76"/>
      <c r="DYS368" s="180"/>
      <c r="DYT368" s="180"/>
      <c r="DYU368" s="180"/>
      <c r="DYV368" s="75"/>
      <c r="DYW368" s="76"/>
      <c r="DYX368" s="181"/>
      <c r="DYY368" s="181"/>
      <c r="DYZ368" s="182"/>
      <c r="DZA368" s="134"/>
      <c r="DZB368" s="135"/>
      <c r="DZC368" s="111"/>
      <c r="DZD368" s="178"/>
      <c r="DZE368" s="178"/>
      <c r="DZF368" s="178"/>
      <c r="DZG368" s="178"/>
      <c r="DZH368" s="179"/>
      <c r="DZI368" s="73"/>
      <c r="DZJ368" s="73"/>
      <c r="DZK368" s="180"/>
      <c r="DZL368" s="75"/>
      <c r="DZM368" s="76"/>
      <c r="DZN368" s="180"/>
      <c r="DZO368" s="180"/>
      <c r="DZP368" s="180"/>
      <c r="DZQ368" s="75"/>
      <c r="DZR368" s="76"/>
      <c r="DZS368" s="181"/>
      <c r="DZT368" s="181"/>
      <c r="DZU368" s="182"/>
      <c r="DZV368" s="134"/>
      <c r="DZW368" s="135"/>
      <c r="DZX368" s="111"/>
      <c r="DZY368" s="178"/>
      <c r="DZZ368" s="178"/>
      <c r="EAA368" s="178"/>
      <c r="EAB368" s="178"/>
      <c r="EAC368" s="179"/>
      <c r="EAD368" s="73"/>
      <c r="EAE368" s="73"/>
      <c r="EAF368" s="180"/>
      <c r="EAG368" s="75"/>
      <c r="EAH368" s="76"/>
      <c r="EAI368" s="180"/>
      <c r="EAJ368" s="180"/>
      <c r="EAK368" s="180"/>
      <c r="EAL368" s="75"/>
      <c r="EAM368" s="76"/>
      <c r="EAN368" s="181"/>
      <c r="EAO368" s="181"/>
      <c r="EAP368" s="182"/>
      <c r="EAQ368" s="134"/>
      <c r="EAR368" s="135"/>
      <c r="EAS368" s="111"/>
      <c r="EAT368" s="178"/>
      <c r="EAU368" s="178"/>
      <c r="EAV368" s="178"/>
      <c r="EAW368" s="178"/>
      <c r="EAX368" s="179"/>
      <c r="EAY368" s="73"/>
      <c r="EAZ368" s="73"/>
      <c r="EBA368" s="180"/>
      <c r="EBB368" s="75"/>
      <c r="EBC368" s="76"/>
      <c r="EBD368" s="180"/>
      <c r="EBE368" s="180"/>
      <c r="EBF368" s="180"/>
      <c r="EBG368" s="75"/>
      <c r="EBH368" s="76"/>
      <c r="EBI368" s="181"/>
      <c r="EBJ368" s="181"/>
      <c r="EBK368" s="182"/>
      <c r="EBL368" s="134"/>
      <c r="EBM368" s="135"/>
      <c r="EBN368" s="111"/>
      <c r="EBO368" s="178"/>
      <c r="EBP368" s="178"/>
      <c r="EBQ368" s="178"/>
      <c r="EBR368" s="178"/>
      <c r="EBS368" s="179"/>
      <c r="EBT368" s="73"/>
      <c r="EBU368" s="73"/>
      <c r="EBV368" s="180"/>
      <c r="EBW368" s="75"/>
      <c r="EBX368" s="76"/>
      <c r="EBY368" s="180"/>
      <c r="EBZ368" s="180"/>
      <c r="ECA368" s="180"/>
      <c r="ECB368" s="75"/>
      <c r="ECC368" s="76"/>
      <c r="ECD368" s="181"/>
      <c r="ECE368" s="181"/>
      <c r="ECF368" s="182"/>
      <c r="ECG368" s="134"/>
      <c r="ECH368" s="135"/>
      <c r="ECI368" s="111"/>
      <c r="ECJ368" s="178"/>
      <c r="ECK368" s="178"/>
      <c r="ECL368" s="178"/>
      <c r="ECM368" s="178"/>
      <c r="ECN368" s="179"/>
      <c r="ECO368" s="73"/>
      <c r="ECP368" s="73"/>
      <c r="ECQ368" s="180"/>
      <c r="ECR368" s="75"/>
      <c r="ECS368" s="76"/>
      <c r="ECT368" s="180"/>
      <c r="ECU368" s="180"/>
      <c r="ECV368" s="180"/>
      <c r="ECW368" s="75"/>
      <c r="ECX368" s="76"/>
      <c r="ECY368" s="181"/>
      <c r="ECZ368" s="181"/>
      <c r="EDA368" s="182"/>
      <c r="EDB368" s="134"/>
      <c r="EDC368" s="135"/>
      <c r="EDD368" s="111"/>
      <c r="EDE368" s="178"/>
      <c r="EDF368" s="178"/>
      <c r="EDG368" s="178"/>
      <c r="EDH368" s="178"/>
      <c r="EDI368" s="179"/>
      <c r="EDJ368" s="73"/>
      <c r="EDK368" s="73"/>
      <c r="EDL368" s="180"/>
      <c r="EDM368" s="75"/>
      <c r="EDN368" s="76"/>
      <c r="EDO368" s="180"/>
      <c r="EDP368" s="180"/>
      <c r="EDQ368" s="180"/>
      <c r="EDR368" s="75"/>
      <c r="EDS368" s="76"/>
      <c r="EDT368" s="181"/>
      <c r="EDU368" s="181"/>
      <c r="EDV368" s="182"/>
      <c r="EDW368" s="134"/>
      <c r="EDX368" s="135"/>
      <c r="EDY368" s="111"/>
      <c r="EDZ368" s="178"/>
      <c r="EEA368" s="178"/>
      <c r="EEB368" s="178"/>
      <c r="EEC368" s="178"/>
      <c r="EED368" s="179"/>
      <c r="EEE368" s="73"/>
      <c r="EEF368" s="73"/>
      <c r="EEG368" s="180"/>
      <c r="EEH368" s="75"/>
      <c r="EEI368" s="76"/>
      <c r="EEJ368" s="180"/>
      <c r="EEK368" s="180"/>
      <c r="EEL368" s="180"/>
      <c r="EEM368" s="75"/>
      <c r="EEN368" s="76"/>
      <c r="EEO368" s="181"/>
      <c r="EEP368" s="181"/>
      <c r="EEQ368" s="182"/>
      <c r="EER368" s="134"/>
      <c r="EES368" s="135"/>
      <c r="EET368" s="111"/>
      <c r="EEU368" s="178"/>
      <c r="EEV368" s="178"/>
      <c r="EEW368" s="178"/>
      <c r="EEX368" s="178"/>
      <c r="EEY368" s="179"/>
      <c r="EEZ368" s="73"/>
      <c r="EFA368" s="73"/>
      <c r="EFB368" s="180"/>
      <c r="EFC368" s="75"/>
      <c r="EFD368" s="76"/>
      <c r="EFE368" s="180"/>
      <c r="EFF368" s="180"/>
      <c r="EFG368" s="180"/>
      <c r="EFH368" s="75"/>
      <c r="EFI368" s="76"/>
      <c r="EFJ368" s="181"/>
      <c r="EFK368" s="181"/>
      <c r="EFL368" s="182"/>
      <c r="EFM368" s="134"/>
      <c r="EFN368" s="135"/>
      <c r="EFO368" s="111"/>
      <c r="EFP368" s="178"/>
      <c r="EFQ368" s="178"/>
      <c r="EFR368" s="178"/>
      <c r="EFS368" s="178"/>
      <c r="EFT368" s="179"/>
      <c r="EFU368" s="73"/>
      <c r="EFV368" s="73"/>
      <c r="EFW368" s="180"/>
      <c r="EFX368" s="75"/>
      <c r="EFY368" s="76"/>
      <c r="EFZ368" s="180"/>
      <c r="EGA368" s="180"/>
      <c r="EGB368" s="180"/>
      <c r="EGC368" s="75"/>
      <c r="EGD368" s="76"/>
      <c r="EGE368" s="181"/>
      <c r="EGF368" s="181"/>
      <c r="EGG368" s="182"/>
      <c r="EGH368" s="134"/>
      <c r="EGI368" s="135"/>
      <c r="EGJ368" s="111"/>
      <c r="EGK368" s="178"/>
      <c r="EGL368" s="178"/>
      <c r="EGM368" s="178"/>
      <c r="EGN368" s="178"/>
      <c r="EGO368" s="179"/>
      <c r="EGP368" s="73"/>
      <c r="EGQ368" s="73"/>
      <c r="EGR368" s="180"/>
      <c r="EGS368" s="75"/>
      <c r="EGT368" s="76"/>
      <c r="EGU368" s="180"/>
      <c r="EGV368" s="180"/>
      <c r="EGW368" s="180"/>
      <c r="EGX368" s="75"/>
      <c r="EGY368" s="76"/>
      <c r="EGZ368" s="181"/>
      <c r="EHA368" s="181"/>
      <c r="EHB368" s="182"/>
      <c r="EHC368" s="134"/>
      <c r="EHD368" s="135"/>
      <c r="EHE368" s="111"/>
      <c r="EHF368" s="178"/>
      <c r="EHG368" s="178"/>
      <c r="EHH368" s="178"/>
      <c r="EHI368" s="178"/>
      <c r="EHJ368" s="179"/>
      <c r="EHK368" s="73"/>
      <c r="EHL368" s="73"/>
      <c r="EHM368" s="180"/>
      <c r="EHN368" s="75"/>
      <c r="EHO368" s="76"/>
      <c r="EHP368" s="180"/>
      <c r="EHQ368" s="180"/>
      <c r="EHR368" s="180"/>
      <c r="EHS368" s="75"/>
      <c r="EHT368" s="76"/>
      <c r="EHU368" s="181"/>
      <c r="EHV368" s="181"/>
      <c r="EHW368" s="182"/>
      <c r="EHX368" s="134"/>
      <c r="EHY368" s="135"/>
      <c r="EHZ368" s="111"/>
      <c r="EIA368" s="178"/>
      <c r="EIB368" s="178"/>
      <c r="EIC368" s="178"/>
      <c r="EID368" s="178"/>
      <c r="EIE368" s="179"/>
      <c r="EIF368" s="73"/>
      <c r="EIG368" s="73"/>
      <c r="EIH368" s="180"/>
      <c r="EII368" s="75"/>
      <c r="EIJ368" s="76"/>
      <c r="EIK368" s="180"/>
      <c r="EIL368" s="180"/>
      <c r="EIM368" s="180"/>
      <c r="EIN368" s="75"/>
      <c r="EIO368" s="76"/>
      <c r="EIP368" s="181"/>
      <c r="EIQ368" s="181"/>
      <c r="EIR368" s="182"/>
      <c r="EIS368" s="134"/>
      <c r="EIT368" s="135"/>
      <c r="EIU368" s="111"/>
      <c r="EIV368" s="178"/>
      <c r="EIW368" s="178"/>
      <c r="EIX368" s="178"/>
      <c r="EIY368" s="178"/>
      <c r="EIZ368" s="179"/>
      <c r="EJA368" s="73"/>
      <c r="EJB368" s="73"/>
      <c r="EJC368" s="180"/>
      <c r="EJD368" s="75"/>
      <c r="EJE368" s="76"/>
      <c r="EJF368" s="180"/>
      <c r="EJG368" s="180"/>
      <c r="EJH368" s="180"/>
      <c r="EJI368" s="75"/>
      <c r="EJJ368" s="76"/>
      <c r="EJK368" s="181"/>
      <c r="EJL368" s="181"/>
      <c r="EJM368" s="182"/>
      <c r="EJN368" s="134"/>
      <c r="EJO368" s="135"/>
      <c r="EJP368" s="111"/>
      <c r="EJQ368" s="178"/>
      <c r="EJR368" s="178"/>
      <c r="EJS368" s="178"/>
      <c r="EJT368" s="178"/>
      <c r="EJU368" s="179"/>
      <c r="EJV368" s="73"/>
      <c r="EJW368" s="73"/>
      <c r="EJX368" s="180"/>
      <c r="EJY368" s="75"/>
      <c r="EJZ368" s="76"/>
      <c r="EKA368" s="180"/>
      <c r="EKB368" s="180"/>
      <c r="EKC368" s="180"/>
      <c r="EKD368" s="75"/>
      <c r="EKE368" s="76"/>
      <c r="EKF368" s="181"/>
      <c r="EKG368" s="181"/>
      <c r="EKH368" s="182"/>
      <c r="EKI368" s="134"/>
      <c r="EKJ368" s="135"/>
      <c r="EKK368" s="111"/>
      <c r="EKL368" s="178"/>
      <c r="EKM368" s="178"/>
      <c r="EKN368" s="178"/>
      <c r="EKO368" s="178"/>
      <c r="EKP368" s="179"/>
      <c r="EKQ368" s="73"/>
      <c r="EKR368" s="73"/>
      <c r="EKS368" s="180"/>
      <c r="EKT368" s="75"/>
      <c r="EKU368" s="76"/>
      <c r="EKV368" s="180"/>
      <c r="EKW368" s="180"/>
      <c r="EKX368" s="180"/>
      <c r="EKY368" s="75"/>
      <c r="EKZ368" s="76"/>
      <c r="ELA368" s="181"/>
      <c r="ELB368" s="181"/>
      <c r="ELC368" s="182"/>
      <c r="ELD368" s="134"/>
      <c r="ELE368" s="135"/>
      <c r="ELF368" s="111"/>
      <c r="ELG368" s="178"/>
      <c r="ELH368" s="178"/>
      <c r="ELI368" s="178"/>
      <c r="ELJ368" s="178"/>
      <c r="ELK368" s="179"/>
      <c r="ELL368" s="73"/>
      <c r="ELM368" s="73"/>
      <c r="ELN368" s="180"/>
      <c r="ELO368" s="75"/>
      <c r="ELP368" s="76"/>
      <c r="ELQ368" s="180"/>
      <c r="ELR368" s="180"/>
      <c r="ELS368" s="180"/>
      <c r="ELT368" s="75"/>
      <c r="ELU368" s="76"/>
      <c r="ELV368" s="181"/>
      <c r="ELW368" s="181"/>
      <c r="ELX368" s="182"/>
      <c r="ELY368" s="134"/>
      <c r="ELZ368" s="135"/>
      <c r="EMA368" s="111"/>
      <c r="EMB368" s="178"/>
      <c r="EMC368" s="178"/>
      <c r="EMD368" s="178"/>
      <c r="EME368" s="178"/>
      <c r="EMF368" s="179"/>
      <c r="EMG368" s="73"/>
      <c r="EMH368" s="73"/>
      <c r="EMI368" s="180"/>
      <c r="EMJ368" s="75"/>
      <c r="EMK368" s="76"/>
      <c r="EML368" s="180"/>
      <c r="EMM368" s="180"/>
      <c r="EMN368" s="180"/>
      <c r="EMO368" s="75"/>
      <c r="EMP368" s="76"/>
      <c r="EMQ368" s="181"/>
      <c r="EMR368" s="181"/>
      <c r="EMS368" s="182"/>
      <c r="EMT368" s="134"/>
      <c r="EMU368" s="135"/>
      <c r="EMV368" s="111"/>
      <c r="EMW368" s="178"/>
      <c r="EMX368" s="178"/>
      <c r="EMY368" s="178"/>
      <c r="EMZ368" s="178"/>
      <c r="ENA368" s="179"/>
      <c r="ENB368" s="73"/>
      <c r="ENC368" s="73"/>
      <c r="END368" s="180"/>
      <c r="ENE368" s="75"/>
      <c r="ENF368" s="76"/>
      <c r="ENG368" s="180"/>
      <c r="ENH368" s="180"/>
      <c r="ENI368" s="180"/>
      <c r="ENJ368" s="75"/>
      <c r="ENK368" s="76"/>
      <c r="ENL368" s="181"/>
      <c r="ENM368" s="181"/>
      <c r="ENN368" s="182"/>
      <c r="ENO368" s="134"/>
      <c r="ENP368" s="135"/>
      <c r="ENQ368" s="111"/>
      <c r="ENR368" s="178"/>
      <c r="ENS368" s="178"/>
      <c r="ENT368" s="178"/>
      <c r="ENU368" s="178"/>
      <c r="ENV368" s="179"/>
      <c r="ENW368" s="73"/>
      <c r="ENX368" s="73"/>
      <c r="ENY368" s="180"/>
      <c r="ENZ368" s="75"/>
      <c r="EOA368" s="76"/>
      <c r="EOB368" s="180"/>
      <c r="EOC368" s="180"/>
      <c r="EOD368" s="180"/>
      <c r="EOE368" s="75"/>
      <c r="EOF368" s="76"/>
      <c r="EOG368" s="181"/>
      <c r="EOH368" s="181"/>
      <c r="EOI368" s="182"/>
      <c r="EOJ368" s="134"/>
      <c r="EOK368" s="135"/>
      <c r="EOL368" s="111"/>
      <c r="EOM368" s="178"/>
      <c r="EON368" s="178"/>
      <c r="EOO368" s="178"/>
      <c r="EOP368" s="178"/>
      <c r="EOQ368" s="179"/>
      <c r="EOR368" s="73"/>
      <c r="EOS368" s="73"/>
      <c r="EOT368" s="180"/>
      <c r="EOU368" s="75"/>
      <c r="EOV368" s="76"/>
      <c r="EOW368" s="180"/>
      <c r="EOX368" s="180"/>
      <c r="EOY368" s="180"/>
      <c r="EOZ368" s="75"/>
      <c r="EPA368" s="76"/>
      <c r="EPB368" s="181"/>
      <c r="EPC368" s="181"/>
      <c r="EPD368" s="182"/>
      <c r="EPE368" s="134"/>
      <c r="EPF368" s="135"/>
      <c r="EPG368" s="111"/>
      <c r="EPH368" s="178"/>
      <c r="EPI368" s="178"/>
      <c r="EPJ368" s="178"/>
      <c r="EPK368" s="178"/>
      <c r="EPL368" s="179"/>
      <c r="EPM368" s="73"/>
      <c r="EPN368" s="73"/>
      <c r="EPO368" s="180"/>
      <c r="EPP368" s="75"/>
      <c r="EPQ368" s="76"/>
      <c r="EPR368" s="180"/>
      <c r="EPS368" s="180"/>
      <c r="EPT368" s="180"/>
      <c r="EPU368" s="75"/>
      <c r="EPV368" s="76"/>
      <c r="EPW368" s="181"/>
      <c r="EPX368" s="181"/>
      <c r="EPY368" s="182"/>
      <c r="EPZ368" s="134"/>
      <c r="EQA368" s="135"/>
      <c r="EQB368" s="111"/>
      <c r="EQC368" s="178"/>
      <c r="EQD368" s="178"/>
      <c r="EQE368" s="178"/>
      <c r="EQF368" s="178"/>
      <c r="EQG368" s="179"/>
      <c r="EQH368" s="73"/>
      <c r="EQI368" s="73"/>
      <c r="EQJ368" s="180"/>
      <c r="EQK368" s="75"/>
      <c r="EQL368" s="76"/>
      <c r="EQM368" s="180"/>
      <c r="EQN368" s="180"/>
      <c r="EQO368" s="180"/>
      <c r="EQP368" s="75"/>
      <c r="EQQ368" s="76"/>
      <c r="EQR368" s="181"/>
      <c r="EQS368" s="181"/>
      <c r="EQT368" s="182"/>
      <c r="EQU368" s="134"/>
      <c r="EQV368" s="135"/>
      <c r="EQW368" s="111"/>
      <c r="EQX368" s="178"/>
      <c r="EQY368" s="178"/>
      <c r="EQZ368" s="178"/>
      <c r="ERA368" s="178"/>
      <c r="ERB368" s="179"/>
      <c r="ERC368" s="73"/>
      <c r="ERD368" s="73"/>
      <c r="ERE368" s="180"/>
      <c r="ERF368" s="75"/>
      <c r="ERG368" s="76"/>
      <c r="ERH368" s="180"/>
      <c r="ERI368" s="180"/>
      <c r="ERJ368" s="180"/>
      <c r="ERK368" s="75"/>
      <c r="ERL368" s="76"/>
      <c r="ERM368" s="181"/>
      <c r="ERN368" s="181"/>
      <c r="ERO368" s="182"/>
      <c r="ERP368" s="134"/>
      <c r="ERQ368" s="135"/>
      <c r="ERR368" s="111"/>
      <c r="ERS368" s="178"/>
      <c r="ERT368" s="178"/>
      <c r="ERU368" s="178"/>
      <c r="ERV368" s="178"/>
      <c r="ERW368" s="179"/>
      <c r="ERX368" s="73"/>
      <c r="ERY368" s="73"/>
      <c r="ERZ368" s="180"/>
      <c r="ESA368" s="75"/>
      <c r="ESB368" s="76"/>
      <c r="ESC368" s="180"/>
      <c r="ESD368" s="180"/>
      <c r="ESE368" s="180"/>
      <c r="ESF368" s="75"/>
      <c r="ESG368" s="76"/>
      <c r="ESH368" s="181"/>
      <c r="ESI368" s="181"/>
      <c r="ESJ368" s="182"/>
      <c r="ESK368" s="134"/>
      <c r="ESL368" s="135"/>
      <c r="ESM368" s="111"/>
      <c r="ESN368" s="178"/>
      <c r="ESO368" s="178"/>
      <c r="ESP368" s="178"/>
      <c r="ESQ368" s="178"/>
      <c r="ESR368" s="179"/>
      <c r="ESS368" s="73"/>
      <c r="EST368" s="73"/>
      <c r="ESU368" s="180"/>
      <c r="ESV368" s="75"/>
      <c r="ESW368" s="76"/>
      <c r="ESX368" s="180"/>
      <c r="ESY368" s="180"/>
      <c r="ESZ368" s="180"/>
      <c r="ETA368" s="75"/>
      <c r="ETB368" s="76"/>
      <c r="ETC368" s="181"/>
      <c r="ETD368" s="181"/>
      <c r="ETE368" s="182"/>
      <c r="ETF368" s="134"/>
      <c r="ETG368" s="135"/>
      <c r="ETH368" s="111"/>
      <c r="ETI368" s="178"/>
      <c r="ETJ368" s="178"/>
      <c r="ETK368" s="178"/>
      <c r="ETL368" s="178"/>
      <c r="ETM368" s="179"/>
      <c r="ETN368" s="73"/>
      <c r="ETO368" s="73"/>
      <c r="ETP368" s="180"/>
      <c r="ETQ368" s="75"/>
      <c r="ETR368" s="76"/>
      <c r="ETS368" s="180"/>
      <c r="ETT368" s="180"/>
      <c r="ETU368" s="180"/>
      <c r="ETV368" s="75"/>
      <c r="ETW368" s="76"/>
      <c r="ETX368" s="181"/>
      <c r="ETY368" s="181"/>
      <c r="ETZ368" s="182"/>
      <c r="EUA368" s="134"/>
      <c r="EUB368" s="135"/>
      <c r="EUC368" s="111"/>
      <c r="EUD368" s="178"/>
      <c r="EUE368" s="178"/>
      <c r="EUF368" s="178"/>
      <c r="EUG368" s="178"/>
      <c r="EUH368" s="179"/>
      <c r="EUI368" s="73"/>
      <c r="EUJ368" s="73"/>
      <c r="EUK368" s="180"/>
      <c r="EUL368" s="75"/>
      <c r="EUM368" s="76"/>
      <c r="EUN368" s="180"/>
      <c r="EUO368" s="180"/>
      <c r="EUP368" s="180"/>
      <c r="EUQ368" s="75"/>
      <c r="EUR368" s="76"/>
      <c r="EUS368" s="181"/>
      <c r="EUT368" s="181"/>
      <c r="EUU368" s="182"/>
      <c r="EUV368" s="134"/>
      <c r="EUW368" s="135"/>
      <c r="EUX368" s="111"/>
      <c r="EUY368" s="178"/>
      <c r="EUZ368" s="178"/>
      <c r="EVA368" s="178"/>
      <c r="EVB368" s="178"/>
      <c r="EVC368" s="179"/>
      <c r="EVD368" s="73"/>
      <c r="EVE368" s="73"/>
      <c r="EVF368" s="180"/>
      <c r="EVG368" s="75"/>
      <c r="EVH368" s="76"/>
      <c r="EVI368" s="180"/>
      <c r="EVJ368" s="180"/>
      <c r="EVK368" s="180"/>
      <c r="EVL368" s="75"/>
      <c r="EVM368" s="76"/>
      <c r="EVN368" s="181"/>
      <c r="EVO368" s="181"/>
      <c r="EVP368" s="182"/>
      <c r="EVQ368" s="134"/>
      <c r="EVR368" s="135"/>
      <c r="EVS368" s="111"/>
      <c r="EVT368" s="178"/>
      <c r="EVU368" s="178"/>
      <c r="EVV368" s="178"/>
      <c r="EVW368" s="178"/>
      <c r="EVX368" s="179"/>
      <c r="EVY368" s="73"/>
      <c r="EVZ368" s="73"/>
      <c r="EWA368" s="180"/>
      <c r="EWB368" s="75"/>
      <c r="EWC368" s="76"/>
      <c r="EWD368" s="180"/>
      <c r="EWE368" s="180"/>
      <c r="EWF368" s="180"/>
      <c r="EWG368" s="75"/>
      <c r="EWH368" s="76"/>
      <c r="EWI368" s="181"/>
      <c r="EWJ368" s="181"/>
      <c r="EWK368" s="182"/>
      <c r="EWL368" s="134"/>
      <c r="EWM368" s="135"/>
      <c r="EWN368" s="111"/>
      <c r="EWO368" s="178"/>
      <c r="EWP368" s="178"/>
      <c r="EWQ368" s="178"/>
      <c r="EWR368" s="178"/>
      <c r="EWS368" s="179"/>
      <c r="EWT368" s="73"/>
      <c r="EWU368" s="73"/>
      <c r="EWV368" s="180"/>
      <c r="EWW368" s="75"/>
      <c r="EWX368" s="76"/>
      <c r="EWY368" s="180"/>
      <c r="EWZ368" s="180"/>
      <c r="EXA368" s="180"/>
      <c r="EXB368" s="75"/>
      <c r="EXC368" s="76"/>
      <c r="EXD368" s="181"/>
      <c r="EXE368" s="181"/>
      <c r="EXF368" s="182"/>
      <c r="EXG368" s="134"/>
      <c r="EXH368" s="135"/>
      <c r="EXI368" s="111"/>
      <c r="EXJ368" s="178"/>
      <c r="EXK368" s="178"/>
      <c r="EXL368" s="178"/>
      <c r="EXM368" s="178"/>
      <c r="EXN368" s="179"/>
      <c r="EXO368" s="73"/>
      <c r="EXP368" s="73"/>
      <c r="EXQ368" s="180"/>
      <c r="EXR368" s="75"/>
      <c r="EXS368" s="76"/>
      <c r="EXT368" s="180"/>
      <c r="EXU368" s="180"/>
      <c r="EXV368" s="180"/>
      <c r="EXW368" s="75"/>
      <c r="EXX368" s="76"/>
      <c r="EXY368" s="181"/>
      <c r="EXZ368" s="181"/>
      <c r="EYA368" s="182"/>
      <c r="EYB368" s="134"/>
      <c r="EYC368" s="135"/>
      <c r="EYD368" s="111"/>
      <c r="EYE368" s="178"/>
      <c r="EYF368" s="178"/>
      <c r="EYG368" s="178"/>
      <c r="EYH368" s="178"/>
      <c r="EYI368" s="179"/>
      <c r="EYJ368" s="73"/>
      <c r="EYK368" s="73"/>
      <c r="EYL368" s="180"/>
      <c r="EYM368" s="75"/>
      <c r="EYN368" s="76"/>
      <c r="EYO368" s="180"/>
      <c r="EYP368" s="180"/>
      <c r="EYQ368" s="180"/>
      <c r="EYR368" s="75"/>
      <c r="EYS368" s="76"/>
      <c r="EYT368" s="181"/>
      <c r="EYU368" s="181"/>
      <c r="EYV368" s="182"/>
      <c r="EYW368" s="134"/>
      <c r="EYX368" s="135"/>
      <c r="EYY368" s="111"/>
      <c r="EYZ368" s="178"/>
      <c r="EZA368" s="178"/>
      <c r="EZB368" s="178"/>
      <c r="EZC368" s="178"/>
      <c r="EZD368" s="179"/>
      <c r="EZE368" s="73"/>
      <c r="EZF368" s="73"/>
      <c r="EZG368" s="180"/>
      <c r="EZH368" s="75"/>
      <c r="EZI368" s="76"/>
      <c r="EZJ368" s="180"/>
      <c r="EZK368" s="180"/>
      <c r="EZL368" s="180"/>
      <c r="EZM368" s="75"/>
      <c r="EZN368" s="76"/>
      <c r="EZO368" s="181"/>
      <c r="EZP368" s="181"/>
      <c r="EZQ368" s="182"/>
      <c r="EZR368" s="134"/>
      <c r="EZS368" s="135"/>
      <c r="EZT368" s="111"/>
      <c r="EZU368" s="178"/>
      <c r="EZV368" s="178"/>
      <c r="EZW368" s="178"/>
      <c r="EZX368" s="178"/>
      <c r="EZY368" s="179"/>
      <c r="EZZ368" s="73"/>
      <c r="FAA368" s="73"/>
      <c r="FAB368" s="180"/>
      <c r="FAC368" s="75"/>
      <c r="FAD368" s="76"/>
      <c r="FAE368" s="180"/>
      <c r="FAF368" s="180"/>
      <c r="FAG368" s="180"/>
      <c r="FAH368" s="75"/>
      <c r="FAI368" s="76"/>
      <c r="FAJ368" s="181"/>
      <c r="FAK368" s="181"/>
      <c r="FAL368" s="182"/>
      <c r="FAM368" s="134"/>
      <c r="FAN368" s="135"/>
      <c r="FAO368" s="111"/>
      <c r="FAP368" s="178"/>
      <c r="FAQ368" s="178"/>
      <c r="FAR368" s="178"/>
      <c r="FAS368" s="178"/>
      <c r="FAT368" s="179"/>
      <c r="FAU368" s="73"/>
      <c r="FAV368" s="73"/>
      <c r="FAW368" s="180"/>
      <c r="FAX368" s="75"/>
      <c r="FAY368" s="76"/>
      <c r="FAZ368" s="180"/>
      <c r="FBA368" s="180"/>
      <c r="FBB368" s="180"/>
      <c r="FBC368" s="75"/>
      <c r="FBD368" s="76"/>
      <c r="FBE368" s="181"/>
      <c r="FBF368" s="181"/>
      <c r="FBG368" s="182"/>
      <c r="FBH368" s="134"/>
      <c r="FBI368" s="135"/>
      <c r="FBJ368" s="111"/>
      <c r="FBK368" s="178"/>
      <c r="FBL368" s="178"/>
      <c r="FBM368" s="178"/>
      <c r="FBN368" s="178"/>
      <c r="FBO368" s="179"/>
      <c r="FBP368" s="73"/>
      <c r="FBQ368" s="73"/>
      <c r="FBR368" s="180"/>
      <c r="FBS368" s="75"/>
      <c r="FBT368" s="76"/>
      <c r="FBU368" s="180"/>
      <c r="FBV368" s="180"/>
      <c r="FBW368" s="180"/>
      <c r="FBX368" s="75"/>
      <c r="FBY368" s="76"/>
      <c r="FBZ368" s="181"/>
      <c r="FCA368" s="181"/>
      <c r="FCB368" s="182"/>
      <c r="FCC368" s="134"/>
      <c r="FCD368" s="135"/>
      <c r="FCE368" s="111"/>
      <c r="FCF368" s="178"/>
      <c r="FCG368" s="178"/>
      <c r="FCH368" s="178"/>
      <c r="FCI368" s="178"/>
      <c r="FCJ368" s="179"/>
      <c r="FCK368" s="73"/>
      <c r="FCL368" s="73"/>
      <c r="FCM368" s="180"/>
      <c r="FCN368" s="75"/>
      <c r="FCO368" s="76"/>
      <c r="FCP368" s="180"/>
      <c r="FCQ368" s="180"/>
      <c r="FCR368" s="180"/>
      <c r="FCS368" s="75"/>
      <c r="FCT368" s="76"/>
      <c r="FCU368" s="181"/>
      <c r="FCV368" s="181"/>
      <c r="FCW368" s="182"/>
      <c r="FCX368" s="134"/>
      <c r="FCY368" s="135"/>
      <c r="FCZ368" s="111"/>
      <c r="FDA368" s="178"/>
      <c r="FDB368" s="178"/>
      <c r="FDC368" s="178"/>
      <c r="FDD368" s="178"/>
      <c r="FDE368" s="179"/>
      <c r="FDF368" s="73"/>
      <c r="FDG368" s="73"/>
      <c r="FDH368" s="180"/>
      <c r="FDI368" s="75"/>
      <c r="FDJ368" s="76"/>
      <c r="FDK368" s="180"/>
      <c r="FDL368" s="180"/>
      <c r="FDM368" s="180"/>
      <c r="FDN368" s="75"/>
      <c r="FDO368" s="76"/>
      <c r="FDP368" s="181"/>
      <c r="FDQ368" s="181"/>
      <c r="FDR368" s="182"/>
      <c r="FDS368" s="134"/>
      <c r="FDT368" s="135"/>
      <c r="FDU368" s="111"/>
      <c r="FDV368" s="178"/>
      <c r="FDW368" s="178"/>
      <c r="FDX368" s="178"/>
      <c r="FDY368" s="178"/>
      <c r="FDZ368" s="179"/>
      <c r="FEA368" s="73"/>
      <c r="FEB368" s="73"/>
      <c r="FEC368" s="180"/>
      <c r="FED368" s="75"/>
      <c r="FEE368" s="76"/>
      <c r="FEF368" s="180"/>
      <c r="FEG368" s="180"/>
      <c r="FEH368" s="180"/>
      <c r="FEI368" s="75"/>
      <c r="FEJ368" s="76"/>
      <c r="FEK368" s="181"/>
      <c r="FEL368" s="181"/>
      <c r="FEM368" s="182"/>
      <c r="FEN368" s="134"/>
      <c r="FEO368" s="135"/>
      <c r="FEP368" s="111"/>
      <c r="FEQ368" s="178"/>
      <c r="FER368" s="178"/>
      <c r="FES368" s="178"/>
      <c r="FET368" s="178"/>
      <c r="FEU368" s="179"/>
      <c r="FEV368" s="73"/>
      <c r="FEW368" s="73"/>
      <c r="FEX368" s="180"/>
      <c r="FEY368" s="75"/>
      <c r="FEZ368" s="76"/>
      <c r="FFA368" s="180"/>
      <c r="FFB368" s="180"/>
      <c r="FFC368" s="180"/>
      <c r="FFD368" s="75"/>
      <c r="FFE368" s="76"/>
      <c r="FFF368" s="181"/>
      <c r="FFG368" s="181"/>
      <c r="FFH368" s="182"/>
      <c r="FFI368" s="134"/>
      <c r="FFJ368" s="135"/>
      <c r="FFK368" s="111"/>
      <c r="FFL368" s="178"/>
      <c r="FFM368" s="178"/>
      <c r="FFN368" s="178"/>
      <c r="FFO368" s="178"/>
      <c r="FFP368" s="179"/>
      <c r="FFQ368" s="73"/>
      <c r="FFR368" s="73"/>
      <c r="FFS368" s="180"/>
      <c r="FFT368" s="75"/>
      <c r="FFU368" s="76"/>
      <c r="FFV368" s="180"/>
      <c r="FFW368" s="180"/>
      <c r="FFX368" s="180"/>
      <c r="FFY368" s="75"/>
      <c r="FFZ368" s="76"/>
      <c r="FGA368" s="181"/>
      <c r="FGB368" s="181"/>
      <c r="FGC368" s="182"/>
      <c r="FGD368" s="134"/>
      <c r="FGE368" s="135"/>
      <c r="FGF368" s="111"/>
      <c r="FGG368" s="178"/>
      <c r="FGH368" s="178"/>
      <c r="FGI368" s="178"/>
      <c r="FGJ368" s="178"/>
      <c r="FGK368" s="179"/>
      <c r="FGL368" s="73"/>
      <c r="FGM368" s="73"/>
      <c r="FGN368" s="180"/>
      <c r="FGO368" s="75"/>
      <c r="FGP368" s="76"/>
      <c r="FGQ368" s="180"/>
      <c r="FGR368" s="180"/>
      <c r="FGS368" s="180"/>
      <c r="FGT368" s="75"/>
      <c r="FGU368" s="76"/>
      <c r="FGV368" s="181"/>
      <c r="FGW368" s="181"/>
      <c r="FGX368" s="182"/>
      <c r="FGY368" s="134"/>
      <c r="FGZ368" s="135"/>
      <c r="FHA368" s="111"/>
      <c r="FHB368" s="178"/>
      <c r="FHC368" s="178"/>
      <c r="FHD368" s="178"/>
      <c r="FHE368" s="178"/>
      <c r="FHF368" s="179"/>
      <c r="FHG368" s="73"/>
      <c r="FHH368" s="73"/>
      <c r="FHI368" s="180"/>
      <c r="FHJ368" s="75"/>
      <c r="FHK368" s="76"/>
      <c r="FHL368" s="180"/>
      <c r="FHM368" s="180"/>
      <c r="FHN368" s="180"/>
      <c r="FHO368" s="75"/>
      <c r="FHP368" s="76"/>
      <c r="FHQ368" s="181"/>
      <c r="FHR368" s="181"/>
      <c r="FHS368" s="182"/>
      <c r="FHT368" s="134"/>
      <c r="FHU368" s="135"/>
      <c r="FHV368" s="111"/>
      <c r="FHW368" s="178"/>
      <c r="FHX368" s="178"/>
      <c r="FHY368" s="178"/>
      <c r="FHZ368" s="178"/>
      <c r="FIA368" s="179"/>
      <c r="FIB368" s="73"/>
      <c r="FIC368" s="73"/>
      <c r="FID368" s="180"/>
      <c r="FIE368" s="75"/>
      <c r="FIF368" s="76"/>
      <c r="FIG368" s="180"/>
      <c r="FIH368" s="180"/>
      <c r="FII368" s="180"/>
      <c r="FIJ368" s="75"/>
      <c r="FIK368" s="76"/>
      <c r="FIL368" s="181"/>
      <c r="FIM368" s="181"/>
      <c r="FIN368" s="182"/>
      <c r="FIO368" s="134"/>
      <c r="FIP368" s="135"/>
      <c r="FIQ368" s="111"/>
      <c r="FIR368" s="178"/>
      <c r="FIS368" s="178"/>
      <c r="FIT368" s="178"/>
      <c r="FIU368" s="178"/>
      <c r="FIV368" s="179"/>
      <c r="FIW368" s="73"/>
      <c r="FIX368" s="73"/>
      <c r="FIY368" s="180"/>
      <c r="FIZ368" s="75"/>
      <c r="FJA368" s="76"/>
      <c r="FJB368" s="180"/>
      <c r="FJC368" s="180"/>
      <c r="FJD368" s="180"/>
      <c r="FJE368" s="75"/>
      <c r="FJF368" s="76"/>
      <c r="FJG368" s="181"/>
      <c r="FJH368" s="181"/>
      <c r="FJI368" s="182"/>
      <c r="FJJ368" s="134"/>
      <c r="FJK368" s="135"/>
      <c r="FJL368" s="111"/>
      <c r="FJM368" s="178"/>
      <c r="FJN368" s="178"/>
      <c r="FJO368" s="178"/>
      <c r="FJP368" s="178"/>
      <c r="FJQ368" s="179"/>
      <c r="FJR368" s="73"/>
      <c r="FJS368" s="73"/>
      <c r="FJT368" s="180"/>
      <c r="FJU368" s="75"/>
      <c r="FJV368" s="76"/>
      <c r="FJW368" s="180"/>
      <c r="FJX368" s="180"/>
      <c r="FJY368" s="180"/>
      <c r="FJZ368" s="75"/>
      <c r="FKA368" s="76"/>
      <c r="FKB368" s="181"/>
      <c r="FKC368" s="181"/>
      <c r="FKD368" s="182"/>
      <c r="FKE368" s="134"/>
      <c r="FKF368" s="135"/>
      <c r="FKG368" s="111"/>
      <c r="FKH368" s="178"/>
      <c r="FKI368" s="178"/>
      <c r="FKJ368" s="178"/>
      <c r="FKK368" s="178"/>
      <c r="FKL368" s="179"/>
      <c r="FKM368" s="73"/>
      <c r="FKN368" s="73"/>
      <c r="FKO368" s="180"/>
      <c r="FKP368" s="75"/>
      <c r="FKQ368" s="76"/>
      <c r="FKR368" s="180"/>
      <c r="FKS368" s="180"/>
      <c r="FKT368" s="180"/>
      <c r="FKU368" s="75"/>
      <c r="FKV368" s="76"/>
      <c r="FKW368" s="181"/>
      <c r="FKX368" s="181"/>
      <c r="FKY368" s="182"/>
      <c r="FKZ368" s="134"/>
      <c r="FLA368" s="135"/>
      <c r="FLB368" s="111"/>
      <c r="FLC368" s="178"/>
      <c r="FLD368" s="178"/>
      <c r="FLE368" s="178"/>
      <c r="FLF368" s="178"/>
      <c r="FLG368" s="179"/>
      <c r="FLH368" s="73"/>
      <c r="FLI368" s="73"/>
      <c r="FLJ368" s="180"/>
      <c r="FLK368" s="75"/>
      <c r="FLL368" s="76"/>
      <c r="FLM368" s="180"/>
      <c r="FLN368" s="180"/>
      <c r="FLO368" s="180"/>
      <c r="FLP368" s="75"/>
      <c r="FLQ368" s="76"/>
      <c r="FLR368" s="181"/>
      <c r="FLS368" s="181"/>
      <c r="FLT368" s="182"/>
      <c r="FLU368" s="134"/>
      <c r="FLV368" s="135"/>
      <c r="FLW368" s="111"/>
      <c r="FLX368" s="178"/>
      <c r="FLY368" s="178"/>
      <c r="FLZ368" s="178"/>
      <c r="FMA368" s="178"/>
      <c r="FMB368" s="179"/>
      <c r="FMC368" s="73"/>
      <c r="FMD368" s="73"/>
      <c r="FME368" s="180"/>
      <c r="FMF368" s="75"/>
      <c r="FMG368" s="76"/>
      <c r="FMH368" s="180"/>
      <c r="FMI368" s="180"/>
      <c r="FMJ368" s="180"/>
      <c r="FMK368" s="75"/>
      <c r="FML368" s="76"/>
      <c r="FMM368" s="181"/>
      <c r="FMN368" s="181"/>
      <c r="FMO368" s="182"/>
      <c r="FMP368" s="134"/>
      <c r="FMQ368" s="135"/>
      <c r="FMR368" s="111"/>
      <c r="FMS368" s="178"/>
      <c r="FMT368" s="178"/>
      <c r="FMU368" s="178"/>
      <c r="FMV368" s="178"/>
      <c r="FMW368" s="179"/>
      <c r="FMX368" s="73"/>
      <c r="FMY368" s="73"/>
      <c r="FMZ368" s="180"/>
      <c r="FNA368" s="75"/>
      <c r="FNB368" s="76"/>
      <c r="FNC368" s="180"/>
      <c r="FND368" s="180"/>
      <c r="FNE368" s="180"/>
      <c r="FNF368" s="75"/>
      <c r="FNG368" s="76"/>
      <c r="FNH368" s="181"/>
      <c r="FNI368" s="181"/>
      <c r="FNJ368" s="182"/>
      <c r="FNK368" s="134"/>
      <c r="FNL368" s="135"/>
      <c r="FNM368" s="111"/>
      <c r="FNN368" s="178"/>
      <c r="FNO368" s="178"/>
      <c r="FNP368" s="178"/>
      <c r="FNQ368" s="178"/>
      <c r="FNR368" s="179"/>
      <c r="FNS368" s="73"/>
      <c r="FNT368" s="73"/>
      <c r="FNU368" s="180"/>
      <c r="FNV368" s="75"/>
      <c r="FNW368" s="76"/>
      <c r="FNX368" s="180"/>
      <c r="FNY368" s="180"/>
      <c r="FNZ368" s="180"/>
      <c r="FOA368" s="75"/>
      <c r="FOB368" s="76"/>
      <c r="FOC368" s="181"/>
      <c r="FOD368" s="181"/>
      <c r="FOE368" s="182"/>
      <c r="FOF368" s="134"/>
      <c r="FOG368" s="135"/>
      <c r="FOH368" s="111"/>
      <c r="FOI368" s="178"/>
      <c r="FOJ368" s="178"/>
      <c r="FOK368" s="178"/>
      <c r="FOL368" s="178"/>
      <c r="FOM368" s="179"/>
      <c r="FON368" s="73"/>
      <c r="FOO368" s="73"/>
      <c r="FOP368" s="180"/>
      <c r="FOQ368" s="75"/>
      <c r="FOR368" s="76"/>
      <c r="FOS368" s="180"/>
      <c r="FOT368" s="180"/>
      <c r="FOU368" s="180"/>
      <c r="FOV368" s="75"/>
      <c r="FOW368" s="76"/>
      <c r="FOX368" s="181"/>
      <c r="FOY368" s="181"/>
      <c r="FOZ368" s="182"/>
      <c r="FPA368" s="134"/>
      <c r="FPB368" s="135"/>
      <c r="FPC368" s="111"/>
      <c r="FPD368" s="178"/>
      <c r="FPE368" s="178"/>
      <c r="FPF368" s="178"/>
      <c r="FPG368" s="178"/>
      <c r="FPH368" s="179"/>
      <c r="FPI368" s="73"/>
      <c r="FPJ368" s="73"/>
      <c r="FPK368" s="180"/>
      <c r="FPL368" s="75"/>
      <c r="FPM368" s="76"/>
      <c r="FPN368" s="180"/>
      <c r="FPO368" s="180"/>
      <c r="FPP368" s="180"/>
      <c r="FPQ368" s="75"/>
      <c r="FPR368" s="76"/>
      <c r="FPS368" s="181"/>
      <c r="FPT368" s="181"/>
      <c r="FPU368" s="182"/>
      <c r="FPV368" s="134"/>
      <c r="FPW368" s="135"/>
      <c r="FPX368" s="111"/>
      <c r="FPY368" s="178"/>
      <c r="FPZ368" s="178"/>
      <c r="FQA368" s="178"/>
      <c r="FQB368" s="178"/>
      <c r="FQC368" s="179"/>
      <c r="FQD368" s="73"/>
      <c r="FQE368" s="73"/>
      <c r="FQF368" s="180"/>
      <c r="FQG368" s="75"/>
      <c r="FQH368" s="76"/>
      <c r="FQI368" s="180"/>
      <c r="FQJ368" s="180"/>
      <c r="FQK368" s="180"/>
      <c r="FQL368" s="75"/>
      <c r="FQM368" s="76"/>
      <c r="FQN368" s="181"/>
      <c r="FQO368" s="181"/>
      <c r="FQP368" s="182"/>
      <c r="FQQ368" s="134"/>
      <c r="FQR368" s="135"/>
      <c r="FQS368" s="111"/>
      <c r="FQT368" s="178"/>
      <c r="FQU368" s="178"/>
      <c r="FQV368" s="178"/>
      <c r="FQW368" s="178"/>
      <c r="FQX368" s="179"/>
      <c r="FQY368" s="73"/>
      <c r="FQZ368" s="73"/>
      <c r="FRA368" s="180"/>
      <c r="FRB368" s="75"/>
      <c r="FRC368" s="76"/>
      <c r="FRD368" s="180"/>
      <c r="FRE368" s="180"/>
      <c r="FRF368" s="180"/>
      <c r="FRG368" s="75"/>
      <c r="FRH368" s="76"/>
      <c r="FRI368" s="181"/>
      <c r="FRJ368" s="181"/>
      <c r="FRK368" s="182"/>
      <c r="FRL368" s="134"/>
      <c r="FRM368" s="135"/>
      <c r="FRN368" s="111"/>
      <c r="FRO368" s="178"/>
      <c r="FRP368" s="178"/>
      <c r="FRQ368" s="178"/>
      <c r="FRR368" s="178"/>
      <c r="FRS368" s="179"/>
      <c r="FRT368" s="73"/>
      <c r="FRU368" s="73"/>
      <c r="FRV368" s="180"/>
      <c r="FRW368" s="75"/>
      <c r="FRX368" s="76"/>
      <c r="FRY368" s="180"/>
      <c r="FRZ368" s="180"/>
      <c r="FSA368" s="180"/>
      <c r="FSB368" s="75"/>
      <c r="FSC368" s="76"/>
      <c r="FSD368" s="181"/>
      <c r="FSE368" s="181"/>
      <c r="FSF368" s="182"/>
      <c r="FSG368" s="134"/>
      <c r="FSH368" s="135"/>
      <c r="FSI368" s="111"/>
      <c r="FSJ368" s="178"/>
      <c r="FSK368" s="178"/>
      <c r="FSL368" s="178"/>
      <c r="FSM368" s="178"/>
      <c r="FSN368" s="179"/>
      <c r="FSO368" s="73"/>
      <c r="FSP368" s="73"/>
      <c r="FSQ368" s="180"/>
      <c r="FSR368" s="75"/>
      <c r="FSS368" s="76"/>
      <c r="FST368" s="180"/>
      <c r="FSU368" s="180"/>
      <c r="FSV368" s="180"/>
      <c r="FSW368" s="75"/>
      <c r="FSX368" s="76"/>
      <c r="FSY368" s="181"/>
      <c r="FSZ368" s="181"/>
      <c r="FTA368" s="182"/>
      <c r="FTB368" s="134"/>
      <c r="FTC368" s="135"/>
      <c r="FTD368" s="111"/>
      <c r="FTE368" s="178"/>
      <c r="FTF368" s="178"/>
      <c r="FTG368" s="178"/>
      <c r="FTH368" s="178"/>
      <c r="FTI368" s="179"/>
      <c r="FTJ368" s="73"/>
      <c r="FTK368" s="73"/>
      <c r="FTL368" s="180"/>
      <c r="FTM368" s="75"/>
      <c r="FTN368" s="76"/>
      <c r="FTO368" s="180"/>
      <c r="FTP368" s="180"/>
      <c r="FTQ368" s="180"/>
      <c r="FTR368" s="75"/>
      <c r="FTS368" s="76"/>
      <c r="FTT368" s="181"/>
      <c r="FTU368" s="181"/>
      <c r="FTV368" s="182"/>
      <c r="FTW368" s="134"/>
      <c r="FTX368" s="135"/>
      <c r="FTY368" s="111"/>
      <c r="FTZ368" s="178"/>
      <c r="FUA368" s="178"/>
      <c r="FUB368" s="178"/>
      <c r="FUC368" s="178"/>
      <c r="FUD368" s="179"/>
      <c r="FUE368" s="73"/>
      <c r="FUF368" s="73"/>
      <c r="FUG368" s="180"/>
      <c r="FUH368" s="75"/>
      <c r="FUI368" s="76"/>
      <c r="FUJ368" s="180"/>
      <c r="FUK368" s="180"/>
      <c r="FUL368" s="180"/>
      <c r="FUM368" s="75"/>
      <c r="FUN368" s="76"/>
      <c r="FUO368" s="181"/>
      <c r="FUP368" s="181"/>
      <c r="FUQ368" s="182"/>
      <c r="FUR368" s="134"/>
      <c r="FUS368" s="135"/>
      <c r="FUT368" s="111"/>
      <c r="FUU368" s="178"/>
      <c r="FUV368" s="178"/>
      <c r="FUW368" s="178"/>
      <c r="FUX368" s="178"/>
      <c r="FUY368" s="179"/>
      <c r="FUZ368" s="73"/>
      <c r="FVA368" s="73"/>
      <c r="FVB368" s="180"/>
      <c r="FVC368" s="75"/>
      <c r="FVD368" s="76"/>
      <c r="FVE368" s="180"/>
      <c r="FVF368" s="180"/>
      <c r="FVG368" s="180"/>
      <c r="FVH368" s="75"/>
      <c r="FVI368" s="76"/>
      <c r="FVJ368" s="181"/>
      <c r="FVK368" s="181"/>
      <c r="FVL368" s="182"/>
      <c r="FVM368" s="134"/>
      <c r="FVN368" s="135"/>
      <c r="FVO368" s="111"/>
      <c r="FVP368" s="178"/>
      <c r="FVQ368" s="178"/>
      <c r="FVR368" s="178"/>
      <c r="FVS368" s="178"/>
      <c r="FVT368" s="179"/>
      <c r="FVU368" s="73"/>
      <c r="FVV368" s="73"/>
      <c r="FVW368" s="180"/>
      <c r="FVX368" s="75"/>
      <c r="FVY368" s="76"/>
      <c r="FVZ368" s="180"/>
      <c r="FWA368" s="180"/>
      <c r="FWB368" s="180"/>
      <c r="FWC368" s="75"/>
      <c r="FWD368" s="76"/>
      <c r="FWE368" s="181"/>
      <c r="FWF368" s="181"/>
      <c r="FWG368" s="182"/>
      <c r="FWH368" s="134"/>
      <c r="FWI368" s="135"/>
      <c r="FWJ368" s="111"/>
      <c r="FWK368" s="178"/>
      <c r="FWL368" s="178"/>
      <c r="FWM368" s="178"/>
      <c r="FWN368" s="178"/>
      <c r="FWO368" s="179"/>
      <c r="FWP368" s="73"/>
      <c r="FWQ368" s="73"/>
      <c r="FWR368" s="180"/>
      <c r="FWS368" s="75"/>
      <c r="FWT368" s="76"/>
      <c r="FWU368" s="180"/>
      <c r="FWV368" s="180"/>
      <c r="FWW368" s="180"/>
      <c r="FWX368" s="75"/>
      <c r="FWY368" s="76"/>
      <c r="FWZ368" s="181"/>
      <c r="FXA368" s="181"/>
      <c r="FXB368" s="182"/>
      <c r="FXC368" s="134"/>
      <c r="FXD368" s="135"/>
      <c r="FXE368" s="111"/>
      <c r="FXF368" s="178"/>
      <c r="FXG368" s="178"/>
      <c r="FXH368" s="178"/>
      <c r="FXI368" s="178"/>
      <c r="FXJ368" s="179"/>
      <c r="FXK368" s="73"/>
      <c r="FXL368" s="73"/>
      <c r="FXM368" s="180"/>
      <c r="FXN368" s="75"/>
      <c r="FXO368" s="76"/>
      <c r="FXP368" s="180"/>
      <c r="FXQ368" s="180"/>
      <c r="FXR368" s="180"/>
      <c r="FXS368" s="75"/>
      <c r="FXT368" s="76"/>
      <c r="FXU368" s="181"/>
      <c r="FXV368" s="181"/>
      <c r="FXW368" s="182"/>
      <c r="FXX368" s="134"/>
      <c r="FXY368" s="135"/>
      <c r="FXZ368" s="111"/>
      <c r="FYA368" s="178"/>
      <c r="FYB368" s="178"/>
      <c r="FYC368" s="178"/>
      <c r="FYD368" s="178"/>
      <c r="FYE368" s="179"/>
      <c r="FYF368" s="73"/>
      <c r="FYG368" s="73"/>
      <c r="FYH368" s="180"/>
      <c r="FYI368" s="75"/>
      <c r="FYJ368" s="76"/>
      <c r="FYK368" s="180"/>
      <c r="FYL368" s="180"/>
      <c r="FYM368" s="180"/>
      <c r="FYN368" s="75"/>
      <c r="FYO368" s="76"/>
      <c r="FYP368" s="181"/>
      <c r="FYQ368" s="181"/>
      <c r="FYR368" s="182"/>
      <c r="FYS368" s="134"/>
      <c r="FYT368" s="135"/>
      <c r="FYU368" s="111"/>
      <c r="FYV368" s="178"/>
      <c r="FYW368" s="178"/>
      <c r="FYX368" s="178"/>
      <c r="FYY368" s="178"/>
      <c r="FYZ368" s="179"/>
      <c r="FZA368" s="73"/>
      <c r="FZB368" s="73"/>
      <c r="FZC368" s="180"/>
      <c r="FZD368" s="75"/>
      <c r="FZE368" s="76"/>
      <c r="FZF368" s="180"/>
      <c r="FZG368" s="180"/>
      <c r="FZH368" s="180"/>
      <c r="FZI368" s="75"/>
      <c r="FZJ368" s="76"/>
      <c r="FZK368" s="181"/>
      <c r="FZL368" s="181"/>
      <c r="FZM368" s="182"/>
      <c r="FZN368" s="134"/>
      <c r="FZO368" s="135"/>
      <c r="FZP368" s="111"/>
      <c r="FZQ368" s="178"/>
      <c r="FZR368" s="178"/>
      <c r="FZS368" s="178"/>
      <c r="FZT368" s="178"/>
      <c r="FZU368" s="179"/>
      <c r="FZV368" s="73"/>
      <c r="FZW368" s="73"/>
      <c r="FZX368" s="180"/>
      <c r="FZY368" s="75"/>
      <c r="FZZ368" s="76"/>
      <c r="GAA368" s="180"/>
      <c r="GAB368" s="180"/>
      <c r="GAC368" s="180"/>
      <c r="GAD368" s="75"/>
      <c r="GAE368" s="76"/>
      <c r="GAF368" s="181"/>
      <c r="GAG368" s="181"/>
      <c r="GAH368" s="182"/>
      <c r="GAI368" s="134"/>
      <c r="GAJ368" s="135"/>
      <c r="GAK368" s="111"/>
      <c r="GAL368" s="178"/>
      <c r="GAM368" s="178"/>
      <c r="GAN368" s="178"/>
      <c r="GAO368" s="178"/>
      <c r="GAP368" s="179"/>
      <c r="GAQ368" s="73"/>
      <c r="GAR368" s="73"/>
      <c r="GAS368" s="180"/>
      <c r="GAT368" s="75"/>
      <c r="GAU368" s="76"/>
      <c r="GAV368" s="180"/>
      <c r="GAW368" s="180"/>
      <c r="GAX368" s="180"/>
      <c r="GAY368" s="75"/>
      <c r="GAZ368" s="76"/>
      <c r="GBA368" s="181"/>
      <c r="GBB368" s="181"/>
      <c r="GBC368" s="182"/>
      <c r="GBD368" s="134"/>
      <c r="GBE368" s="135"/>
      <c r="GBF368" s="111"/>
      <c r="GBG368" s="178"/>
      <c r="GBH368" s="178"/>
      <c r="GBI368" s="178"/>
      <c r="GBJ368" s="178"/>
      <c r="GBK368" s="179"/>
      <c r="GBL368" s="73"/>
      <c r="GBM368" s="73"/>
      <c r="GBN368" s="180"/>
      <c r="GBO368" s="75"/>
      <c r="GBP368" s="76"/>
      <c r="GBQ368" s="180"/>
      <c r="GBR368" s="180"/>
      <c r="GBS368" s="180"/>
      <c r="GBT368" s="75"/>
      <c r="GBU368" s="76"/>
      <c r="GBV368" s="181"/>
      <c r="GBW368" s="181"/>
      <c r="GBX368" s="182"/>
      <c r="GBY368" s="134"/>
      <c r="GBZ368" s="135"/>
      <c r="GCA368" s="111"/>
      <c r="GCB368" s="178"/>
      <c r="GCC368" s="178"/>
      <c r="GCD368" s="178"/>
      <c r="GCE368" s="178"/>
      <c r="GCF368" s="179"/>
      <c r="GCG368" s="73"/>
      <c r="GCH368" s="73"/>
      <c r="GCI368" s="180"/>
      <c r="GCJ368" s="75"/>
      <c r="GCK368" s="76"/>
      <c r="GCL368" s="180"/>
      <c r="GCM368" s="180"/>
      <c r="GCN368" s="180"/>
      <c r="GCO368" s="75"/>
      <c r="GCP368" s="76"/>
      <c r="GCQ368" s="181"/>
      <c r="GCR368" s="181"/>
      <c r="GCS368" s="182"/>
      <c r="GCT368" s="134"/>
      <c r="GCU368" s="135"/>
      <c r="GCV368" s="111"/>
      <c r="GCW368" s="178"/>
      <c r="GCX368" s="178"/>
      <c r="GCY368" s="178"/>
      <c r="GCZ368" s="178"/>
      <c r="GDA368" s="179"/>
      <c r="GDB368" s="73"/>
      <c r="GDC368" s="73"/>
      <c r="GDD368" s="180"/>
      <c r="GDE368" s="75"/>
      <c r="GDF368" s="76"/>
      <c r="GDG368" s="180"/>
      <c r="GDH368" s="180"/>
      <c r="GDI368" s="180"/>
      <c r="GDJ368" s="75"/>
      <c r="GDK368" s="76"/>
      <c r="GDL368" s="181"/>
      <c r="GDM368" s="181"/>
      <c r="GDN368" s="182"/>
      <c r="GDO368" s="134"/>
      <c r="GDP368" s="135"/>
      <c r="GDQ368" s="111"/>
      <c r="GDR368" s="178"/>
      <c r="GDS368" s="178"/>
      <c r="GDT368" s="178"/>
      <c r="GDU368" s="178"/>
      <c r="GDV368" s="179"/>
      <c r="GDW368" s="73"/>
      <c r="GDX368" s="73"/>
      <c r="GDY368" s="180"/>
      <c r="GDZ368" s="75"/>
      <c r="GEA368" s="76"/>
      <c r="GEB368" s="180"/>
      <c r="GEC368" s="180"/>
      <c r="GED368" s="180"/>
      <c r="GEE368" s="75"/>
      <c r="GEF368" s="76"/>
      <c r="GEG368" s="181"/>
      <c r="GEH368" s="181"/>
      <c r="GEI368" s="182"/>
      <c r="GEJ368" s="134"/>
      <c r="GEK368" s="135"/>
      <c r="GEL368" s="111"/>
      <c r="GEM368" s="178"/>
      <c r="GEN368" s="178"/>
      <c r="GEO368" s="178"/>
      <c r="GEP368" s="178"/>
      <c r="GEQ368" s="179"/>
      <c r="GER368" s="73"/>
      <c r="GES368" s="73"/>
      <c r="GET368" s="180"/>
      <c r="GEU368" s="75"/>
      <c r="GEV368" s="76"/>
      <c r="GEW368" s="180"/>
      <c r="GEX368" s="180"/>
      <c r="GEY368" s="180"/>
      <c r="GEZ368" s="75"/>
      <c r="GFA368" s="76"/>
      <c r="GFB368" s="181"/>
      <c r="GFC368" s="181"/>
      <c r="GFD368" s="182"/>
      <c r="GFE368" s="134"/>
      <c r="GFF368" s="135"/>
      <c r="GFG368" s="111"/>
      <c r="GFH368" s="178"/>
      <c r="GFI368" s="178"/>
      <c r="GFJ368" s="178"/>
      <c r="GFK368" s="178"/>
      <c r="GFL368" s="179"/>
      <c r="GFM368" s="73"/>
      <c r="GFN368" s="73"/>
      <c r="GFO368" s="180"/>
      <c r="GFP368" s="75"/>
      <c r="GFQ368" s="76"/>
      <c r="GFR368" s="180"/>
      <c r="GFS368" s="180"/>
      <c r="GFT368" s="180"/>
      <c r="GFU368" s="75"/>
      <c r="GFV368" s="76"/>
      <c r="GFW368" s="181"/>
      <c r="GFX368" s="181"/>
      <c r="GFY368" s="182"/>
      <c r="GFZ368" s="134"/>
      <c r="GGA368" s="135"/>
      <c r="GGB368" s="111"/>
      <c r="GGC368" s="178"/>
      <c r="GGD368" s="178"/>
      <c r="GGE368" s="178"/>
      <c r="GGF368" s="178"/>
      <c r="GGG368" s="179"/>
      <c r="GGH368" s="73"/>
      <c r="GGI368" s="73"/>
      <c r="GGJ368" s="180"/>
      <c r="GGK368" s="75"/>
      <c r="GGL368" s="76"/>
      <c r="GGM368" s="180"/>
      <c r="GGN368" s="180"/>
      <c r="GGO368" s="180"/>
      <c r="GGP368" s="75"/>
      <c r="GGQ368" s="76"/>
      <c r="GGR368" s="181"/>
      <c r="GGS368" s="181"/>
      <c r="GGT368" s="182"/>
      <c r="GGU368" s="134"/>
      <c r="GGV368" s="135"/>
      <c r="GGW368" s="111"/>
      <c r="GGX368" s="178"/>
      <c r="GGY368" s="178"/>
      <c r="GGZ368" s="178"/>
      <c r="GHA368" s="178"/>
      <c r="GHB368" s="179"/>
      <c r="GHC368" s="73"/>
      <c r="GHD368" s="73"/>
      <c r="GHE368" s="180"/>
      <c r="GHF368" s="75"/>
      <c r="GHG368" s="76"/>
      <c r="GHH368" s="180"/>
      <c r="GHI368" s="180"/>
      <c r="GHJ368" s="180"/>
      <c r="GHK368" s="75"/>
      <c r="GHL368" s="76"/>
      <c r="GHM368" s="181"/>
      <c r="GHN368" s="181"/>
      <c r="GHO368" s="182"/>
      <c r="GHP368" s="134"/>
      <c r="GHQ368" s="135"/>
      <c r="GHR368" s="111"/>
      <c r="GHS368" s="178"/>
      <c r="GHT368" s="178"/>
      <c r="GHU368" s="178"/>
      <c r="GHV368" s="178"/>
      <c r="GHW368" s="179"/>
      <c r="GHX368" s="73"/>
      <c r="GHY368" s="73"/>
      <c r="GHZ368" s="180"/>
      <c r="GIA368" s="75"/>
      <c r="GIB368" s="76"/>
      <c r="GIC368" s="180"/>
      <c r="GID368" s="180"/>
      <c r="GIE368" s="180"/>
      <c r="GIF368" s="75"/>
      <c r="GIG368" s="76"/>
      <c r="GIH368" s="181"/>
      <c r="GII368" s="181"/>
      <c r="GIJ368" s="182"/>
      <c r="GIK368" s="134"/>
      <c r="GIL368" s="135"/>
      <c r="GIM368" s="111"/>
      <c r="GIN368" s="178"/>
      <c r="GIO368" s="178"/>
      <c r="GIP368" s="178"/>
      <c r="GIQ368" s="178"/>
      <c r="GIR368" s="179"/>
      <c r="GIS368" s="73"/>
      <c r="GIT368" s="73"/>
      <c r="GIU368" s="180"/>
      <c r="GIV368" s="75"/>
      <c r="GIW368" s="76"/>
      <c r="GIX368" s="180"/>
      <c r="GIY368" s="180"/>
      <c r="GIZ368" s="180"/>
      <c r="GJA368" s="75"/>
      <c r="GJB368" s="76"/>
      <c r="GJC368" s="181"/>
      <c r="GJD368" s="181"/>
      <c r="GJE368" s="182"/>
      <c r="GJF368" s="134"/>
      <c r="GJG368" s="135"/>
      <c r="GJH368" s="111"/>
      <c r="GJI368" s="178"/>
      <c r="GJJ368" s="178"/>
      <c r="GJK368" s="178"/>
      <c r="GJL368" s="178"/>
      <c r="GJM368" s="179"/>
      <c r="GJN368" s="73"/>
      <c r="GJO368" s="73"/>
      <c r="GJP368" s="180"/>
      <c r="GJQ368" s="75"/>
      <c r="GJR368" s="76"/>
      <c r="GJS368" s="180"/>
      <c r="GJT368" s="180"/>
      <c r="GJU368" s="180"/>
      <c r="GJV368" s="75"/>
      <c r="GJW368" s="76"/>
      <c r="GJX368" s="181"/>
      <c r="GJY368" s="181"/>
      <c r="GJZ368" s="182"/>
      <c r="GKA368" s="134"/>
      <c r="GKB368" s="135"/>
      <c r="GKC368" s="111"/>
      <c r="GKD368" s="178"/>
      <c r="GKE368" s="178"/>
      <c r="GKF368" s="178"/>
      <c r="GKG368" s="178"/>
      <c r="GKH368" s="179"/>
      <c r="GKI368" s="73"/>
      <c r="GKJ368" s="73"/>
      <c r="GKK368" s="180"/>
      <c r="GKL368" s="75"/>
      <c r="GKM368" s="76"/>
      <c r="GKN368" s="180"/>
      <c r="GKO368" s="180"/>
      <c r="GKP368" s="180"/>
      <c r="GKQ368" s="75"/>
      <c r="GKR368" s="76"/>
      <c r="GKS368" s="181"/>
      <c r="GKT368" s="181"/>
      <c r="GKU368" s="182"/>
      <c r="GKV368" s="134"/>
      <c r="GKW368" s="135"/>
      <c r="GKX368" s="111"/>
      <c r="GKY368" s="178"/>
      <c r="GKZ368" s="178"/>
      <c r="GLA368" s="178"/>
      <c r="GLB368" s="178"/>
      <c r="GLC368" s="179"/>
      <c r="GLD368" s="73"/>
      <c r="GLE368" s="73"/>
      <c r="GLF368" s="180"/>
      <c r="GLG368" s="75"/>
      <c r="GLH368" s="76"/>
      <c r="GLI368" s="180"/>
      <c r="GLJ368" s="180"/>
      <c r="GLK368" s="180"/>
      <c r="GLL368" s="75"/>
      <c r="GLM368" s="76"/>
      <c r="GLN368" s="181"/>
      <c r="GLO368" s="181"/>
      <c r="GLP368" s="182"/>
      <c r="GLQ368" s="134"/>
      <c r="GLR368" s="135"/>
      <c r="GLS368" s="111"/>
      <c r="GLT368" s="178"/>
      <c r="GLU368" s="178"/>
      <c r="GLV368" s="178"/>
      <c r="GLW368" s="178"/>
      <c r="GLX368" s="179"/>
      <c r="GLY368" s="73"/>
      <c r="GLZ368" s="73"/>
      <c r="GMA368" s="180"/>
      <c r="GMB368" s="75"/>
      <c r="GMC368" s="76"/>
      <c r="GMD368" s="180"/>
      <c r="GME368" s="180"/>
      <c r="GMF368" s="180"/>
      <c r="GMG368" s="75"/>
      <c r="GMH368" s="76"/>
      <c r="GMI368" s="181"/>
      <c r="GMJ368" s="181"/>
      <c r="GMK368" s="182"/>
      <c r="GML368" s="134"/>
      <c r="GMM368" s="135"/>
      <c r="GMN368" s="111"/>
      <c r="GMO368" s="178"/>
      <c r="GMP368" s="178"/>
      <c r="GMQ368" s="178"/>
      <c r="GMR368" s="178"/>
      <c r="GMS368" s="179"/>
      <c r="GMT368" s="73"/>
      <c r="GMU368" s="73"/>
      <c r="GMV368" s="180"/>
      <c r="GMW368" s="75"/>
      <c r="GMX368" s="76"/>
      <c r="GMY368" s="180"/>
      <c r="GMZ368" s="180"/>
      <c r="GNA368" s="180"/>
      <c r="GNB368" s="75"/>
      <c r="GNC368" s="76"/>
      <c r="GND368" s="181"/>
      <c r="GNE368" s="181"/>
      <c r="GNF368" s="182"/>
      <c r="GNG368" s="134"/>
      <c r="GNH368" s="135"/>
      <c r="GNI368" s="111"/>
      <c r="GNJ368" s="178"/>
      <c r="GNK368" s="178"/>
      <c r="GNL368" s="178"/>
      <c r="GNM368" s="178"/>
      <c r="GNN368" s="179"/>
      <c r="GNO368" s="73"/>
      <c r="GNP368" s="73"/>
      <c r="GNQ368" s="180"/>
      <c r="GNR368" s="75"/>
      <c r="GNS368" s="76"/>
      <c r="GNT368" s="180"/>
      <c r="GNU368" s="180"/>
      <c r="GNV368" s="180"/>
      <c r="GNW368" s="75"/>
      <c r="GNX368" s="76"/>
      <c r="GNY368" s="181"/>
      <c r="GNZ368" s="181"/>
      <c r="GOA368" s="182"/>
      <c r="GOB368" s="134"/>
      <c r="GOC368" s="135"/>
      <c r="GOD368" s="111"/>
      <c r="GOE368" s="178"/>
      <c r="GOF368" s="178"/>
      <c r="GOG368" s="178"/>
      <c r="GOH368" s="178"/>
      <c r="GOI368" s="179"/>
      <c r="GOJ368" s="73"/>
      <c r="GOK368" s="73"/>
      <c r="GOL368" s="180"/>
      <c r="GOM368" s="75"/>
      <c r="GON368" s="76"/>
      <c r="GOO368" s="180"/>
      <c r="GOP368" s="180"/>
      <c r="GOQ368" s="180"/>
      <c r="GOR368" s="75"/>
      <c r="GOS368" s="76"/>
      <c r="GOT368" s="181"/>
      <c r="GOU368" s="181"/>
      <c r="GOV368" s="182"/>
      <c r="GOW368" s="134"/>
      <c r="GOX368" s="135"/>
      <c r="GOY368" s="111"/>
      <c r="GOZ368" s="178"/>
      <c r="GPA368" s="178"/>
      <c r="GPB368" s="178"/>
      <c r="GPC368" s="178"/>
      <c r="GPD368" s="179"/>
      <c r="GPE368" s="73"/>
      <c r="GPF368" s="73"/>
      <c r="GPG368" s="180"/>
      <c r="GPH368" s="75"/>
      <c r="GPI368" s="76"/>
      <c r="GPJ368" s="180"/>
      <c r="GPK368" s="180"/>
      <c r="GPL368" s="180"/>
      <c r="GPM368" s="75"/>
      <c r="GPN368" s="76"/>
      <c r="GPO368" s="181"/>
      <c r="GPP368" s="181"/>
      <c r="GPQ368" s="182"/>
      <c r="GPR368" s="134"/>
      <c r="GPS368" s="135"/>
      <c r="GPT368" s="111"/>
      <c r="GPU368" s="178"/>
      <c r="GPV368" s="178"/>
      <c r="GPW368" s="178"/>
      <c r="GPX368" s="178"/>
      <c r="GPY368" s="179"/>
      <c r="GPZ368" s="73"/>
      <c r="GQA368" s="73"/>
      <c r="GQB368" s="180"/>
      <c r="GQC368" s="75"/>
      <c r="GQD368" s="76"/>
      <c r="GQE368" s="180"/>
      <c r="GQF368" s="180"/>
      <c r="GQG368" s="180"/>
      <c r="GQH368" s="75"/>
      <c r="GQI368" s="76"/>
      <c r="GQJ368" s="181"/>
      <c r="GQK368" s="181"/>
      <c r="GQL368" s="182"/>
      <c r="GQM368" s="134"/>
      <c r="GQN368" s="135"/>
      <c r="GQO368" s="111"/>
      <c r="GQP368" s="178"/>
      <c r="GQQ368" s="178"/>
      <c r="GQR368" s="178"/>
      <c r="GQS368" s="178"/>
      <c r="GQT368" s="179"/>
      <c r="GQU368" s="73"/>
      <c r="GQV368" s="73"/>
      <c r="GQW368" s="180"/>
      <c r="GQX368" s="75"/>
      <c r="GQY368" s="76"/>
      <c r="GQZ368" s="180"/>
      <c r="GRA368" s="180"/>
      <c r="GRB368" s="180"/>
      <c r="GRC368" s="75"/>
      <c r="GRD368" s="76"/>
      <c r="GRE368" s="181"/>
      <c r="GRF368" s="181"/>
      <c r="GRG368" s="182"/>
      <c r="GRH368" s="134"/>
      <c r="GRI368" s="135"/>
      <c r="GRJ368" s="111"/>
      <c r="GRK368" s="178"/>
      <c r="GRL368" s="178"/>
      <c r="GRM368" s="178"/>
      <c r="GRN368" s="178"/>
      <c r="GRO368" s="179"/>
      <c r="GRP368" s="73"/>
      <c r="GRQ368" s="73"/>
      <c r="GRR368" s="180"/>
      <c r="GRS368" s="75"/>
      <c r="GRT368" s="76"/>
      <c r="GRU368" s="180"/>
      <c r="GRV368" s="180"/>
      <c r="GRW368" s="180"/>
      <c r="GRX368" s="75"/>
      <c r="GRY368" s="76"/>
      <c r="GRZ368" s="181"/>
      <c r="GSA368" s="181"/>
      <c r="GSB368" s="182"/>
      <c r="GSC368" s="134"/>
      <c r="GSD368" s="135"/>
      <c r="GSE368" s="111"/>
      <c r="GSF368" s="178"/>
      <c r="GSG368" s="178"/>
      <c r="GSH368" s="178"/>
      <c r="GSI368" s="178"/>
      <c r="GSJ368" s="179"/>
      <c r="GSK368" s="73"/>
      <c r="GSL368" s="73"/>
      <c r="GSM368" s="180"/>
      <c r="GSN368" s="75"/>
      <c r="GSO368" s="76"/>
      <c r="GSP368" s="180"/>
      <c r="GSQ368" s="180"/>
      <c r="GSR368" s="180"/>
      <c r="GSS368" s="75"/>
      <c r="GST368" s="76"/>
      <c r="GSU368" s="181"/>
      <c r="GSV368" s="181"/>
      <c r="GSW368" s="182"/>
      <c r="GSX368" s="134"/>
      <c r="GSY368" s="135"/>
      <c r="GSZ368" s="111"/>
      <c r="GTA368" s="178"/>
      <c r="GTB368" s="178"/>
      <c r="GTC368" s="178"/>
      <c r="GTD368" s="178"/>
      <c r="GTE368" s="179"/>
      <c r="GTF368" s="73"/>
      <c r="GTG368" s="73"/>
      <c r="GTH368" s="180"/>
      <c r="GTI368" s="75"/>
      <c r="GTJ368" s="76"/>
      <c r="GTK368" s="180"/>
      <c r="GTL368" s="180"/>
      <c r="GTM368" s="180"/>
      <c r="GTN368" s="75"/>
      <c r="GTO368" s="76"/>
      <c r="GTP368" s="181"/>
      <c r="GTQ368" s="181"/>
      <c r="GTR368" s="182"/>
      <c r="GTS368" s="134"/>
      <c r="GTT368" s="135"/>
      <c r="GTU368" s="111"/>
      <c r="GTV368" s="178"/>
      <c r="GTW368" s="178"/>
      <c r="GTX368" s="178"/>
      <c r="GTY368" s="178"/>
      <c r="GTZ368" s="179"/>
      <c r="GUA368" s="73"/>
      <c r="GUB368" s="73"/>
      <c r="GUC368" s="180"/>
      <c r="GUD368" s="75"/>
      <c r="GUE368" s="76"/>
      <c r="GUF368" s="180"/>
      <c r="GUG368" s="180"/>
      <c r="GUH368" s="180"/>
      <c r="GUI368" s="75"/>
      <c r="GUJ368" s="76"/>
      <c r="GUK368" s="181"/>
      <c r="GUL368" s="181"/>
      <c r="GUM368" s="182"/>
      <c r="GUN368" s="134"/>
      <c r="GUO368" s="135"/>
      <c r="GUP368" s="111"/>
      <c r="GUQ368" s="178"/>
      <c r="GUR368" s="178"/>
      <c r="GUS368" s="178"/>
      <c r="GUT368" s="178"/>
      <c r="GUU368" s="179"/>
      <c r="GUV368" s="73"/>
      <c r="GUW368" s="73"/>
      <c r="GUX368" s="180"/>
      <c r="GUY368" s="75"/>
      <c r="GUZ368" s="76"/>
      <c r="GVA368" s="180"/>
      <c r="GVB368" s="180"/>
      <c r="GVC368" s="180"/>
      <c r="GVD368" s="75"/>
      <c r="GVE368" s="76"/>
      <c r="GVF368" s="181"/>
      <c r="GVG368" s="181"/>
      <c r="GVH368" s="182"/>
      <c r="GVI368" s="134"/>
      <c r="GVJ368" s="135"/>
      <c r="GVK368" s="111"/>
      <c r="GVL368" s="178"/>
      <c r="GVM368" s="178"/>
      <c r="GVN368" s="178"/>
      <c r="GVO368" s="178"/>
      <c r="GVP368" s="179"/>
      <c r="GVQ368" s="73"/>
      <c r="GVR368" s="73"/>
      <c r="GVS368" s="180"/>
      <c r="GVT368" s="75"/>
      <c r="GVU368" s="76"/>
      <c r="GVV368" s="180"/>
      <c r="GVW368" s="180"/>
      <c r="GVX368" s="180"/>
      <c r="GVY368" s="75"/>
      <c r="GVZ368" s="76"/>
      <c r="GWA368" s="181"/>
      <c r="GWB368" s="181"/>
      <c r="GWC368" s="182"/>
      <c r="GWD368" s="134"/>
      <c r="GWE368" s="135"/>
      <c r="GWF368" s="111"/>
      <c r="GWG368" s="178"/>
      <c r="GWH368" s="178"/>
      <c r="GWI368" s="178"/>
      <c r="GWJ368" s="178"/>
      <c r="GWK368" s="179"/>
      <c r="GWL368" s="73"/>
      <c r="GWM368" s="73"/>
      <c r="GWN368" s="180"/>
      <c r="GWO368" s="75"/>
      <c r="GWP368" s="76"/>
      <c r="GWQ368" s="180"/>
      <c r="GWR368" s="180"/>
      <c r="GWS368" s="180"/>
      <c r="GWT368" s="75"/>
      <c r="GWU368" s="76"/>
      <c r="GWV368" s="181"/>
      <c r="GWW368" s="181"/>
      <c r="GWX368" s="182"/>
      <c r="GWY368" s="134"/>
      <c r="GWZ368" s="135"/>
      <c r="GXA368" s="111"/>
      <c r="GXB368" s="178"/>
      <c r="GXC368" s="178"/>
      <c r="GXD368" s="178"/>
      <c r="GXE368" s="178"/>
      <c r="GXF368" s="179"/>
      <c r="GXG368" s="73"/>
      <c r="GXH368" s="73"/>
      <c r="GXI368" s="180"/>
      <c r="GXJ368" s="75"/>
      <c r="GXK368" s="76"/>
      <c r="GXL368" s="180"/>
      <c r="GXM368" s="180"/>
      <c r="GXN368" s="180"/>
      <c r="GXO368" s="75"/>
      <c r="GXP368" s="76"/>
      <c r="GXQ368" s="181"/>
      <c r="GXR368" s="181"/>
      <c r="GXS368" s="182"/>
      <c r="GXT368" s="134"/>
      <c r="GXU368" s="135"/>
      <c r="GXV368" s="111"/>
      <c r="GXW368" s="178"/>
      <c r="GXX368" s="178"/>
      <c r="GXY368" s="178"/>
      <c r="GXZ368" s="178"/>
      <c r="GYA368" s="179"/>
      <c r="GYB368" s="73"/>
      <c r="GYC368" s="73"/>
      <c r="GYD368" s="180"/>
      <c r="GYE368" s="75"/>
      <c r="GYF368" s="76"/>
      <c r="GYG368" s="180"/>
      <c r="GYH368" s="180"/>
      <c r="GYI368" s="180"/>
      <c r="GYJ368" s="75"/>
      <c r="GYK368" s="76"/>
      <c r="GYL368" s="181"/>
      <c r="GYM368" s="181"/>
      <c r="GYN368" s="182"/>
      <c r="GYO368" s="134"/>
      <c r="GYP368" s="135"/>
      <c r="GYQ368" s="111"/>
      <c r="GYR368" s="178"/>
      <c r="GYS368" s="178"/>
      <c r="GYT368" s="178"/>
      <c r="GYU368" s="178"/>
      <c r="GYV368" s="179"/>
      <c r="GYW368" s="73"/>
      <c r="GYX368" s="73"/>
      <c r="GYY368" s="180"/>
      <c r="GYZ368" s="75"/>
      <c r="GZA368" s="76"/>
      <c r="GZB368" s="180"/>
      <c r="GZC368" s="180"/>
      <c r="GZD368" s="180"/>
      <c r="GZE368" s="75"/>
      <c r="GZF368" s="76"/>
      <c r="GZG368" s="181"/>
      <c r="GZH368" s="181"/>
      <c r="GZI368" s="182"/>
      <c r="GZJ368" s="134"/>
      <c r="GZK368" s="135"/>
      <c r="GZL368" s="111"/>
      <c r="GZM368" s="178"/>
      <c r="GZN368" s="178"/>
      <c r="GZO368" s="178"/>
      <c r="GZP368" s="178"/>
      <c r="GZQ368" s="179"/>
      <c r="GZR368" s="73"/>
      <c r="GZS368" s="73"/>
      <c r="GZT368" s="180"/>
      <c r="GZU368" s="75"/>
      <c r="GZV368" s="76"/>
      <c r="GZW368" s="180"/>
      <c r="GZX368" s="180"/>
      <c r="GZY368" s="180"/>
      <c r="GZZ368" s="75"/>
      <c r="HAA368" s="76"/>
      <c r="HAB368" s="181"/>
      <c r="HAC368" s="181"/>
      <c r="HAD368" s="182"/>
      <c r="HAE368" s="134"/>
      <c r="HAF368" s="135"/>
      <c r="HAG368" s="111"/>
      <c r="HAH368" s="178"/>
      <c r="HAI368" s="178"/>
      <c r="HAJ368" s="178"/>
      <c r="HAK368" s="178"/>
      <c r="HAL368" s="179"/>
      <c r="HAM368" s="73"/>
      <c r="HAN368" s="73"/>
      <c r="HAO368" s="180"/>
      <c r="HAP368" s="75"/>
      <c r="HAQ368" s="76"/>
      <c r="HAR368" s="180"/>
      <c r="HAS368" s="180"/>
      <c r="HAT368" s="180"/>
      <c r="HAU368" s="75"/>
      <c r="HAV368" s="76"/>
      <c r="HAW368" s="181"/>
      <c r="HAX368" s="181"/>
      <c r="HAY368" s="182"/>
      <c r="HAZ368" s="134"/>
      <c r="HBA368" s="135"/>
      <c r="HBB368" s="111"/>
      <c r="HBC368" s="178"/>
      <c r="HBD368" s="178"/>
      <c r="HBE368" s="178"/>
      <c r="HBF368" s="178"/>
      <c r="HBG368" s="179"/>
      <c r="HBH368" s="73"/>
      <c r="HBI368" s="73"/>
      <c r="HBJ368" s="180"/>
      <c r="HBK368" s="75"/>
      <c r="HBL368" s="76"/>
      <c r="HBM368" s="180"/>
      <c r="HBN368" s="180"/>
      <c r="HBO368" s="180"/>
      <c r="HBP368" s="75"/>
      <c r="HBQ368" s="76"/>
      <c r="HBR368" s="181"/>
      <c r="HBS368" s="181"/>
      <c r="HBT368" s="182"/>
      <c r="HBU368" s="134"/>
      <c r="HBV368" s="135"/>
      <c r="HBW368" s="111"/>
      <c r="HBX368" s="178"/>
      <c r="HBY368" s="178"/>
      <c r="HBZ368" s="178"/>
      <c r="HCA368" s="178"/>
      <c r="HCB368" s="179"/>
      <c r="HCC368" s="73"/>
      <c r="HCD368" s="73"/>
      <c r="HCE368" s="180"/>
      <c r="HCF368" s="75"/>
      <c r="HCG368" s="76"/>
      <c r="HCH368" s="180"/>
      <c r="HCI368" s="180"/>
      <c r="HCJ368" s="180"/>
      <c r="HCK368" s="75"/>
      <c r="HCL368" s="76"/>
      <c r="HCM368" s="181"/>
      <c r="HCN368" s="181"/>
      <c r="HCO368" s="182"/>
      <c r="HCP368" s="134"/>
      <c r="HCQ368" s="135"/>
      <c r="HCR368" s="111"/>
      <c r="HCS368" s="178"/>
      <c r="HCT368" s="178"/>
      <c r="HCU368" s="178"/>
      <c r="HCV368" s="178"/>
      <c r="HCW368" s="179"/>
      <c r="HCX368" s="73"/>
      <c r="HCY368" s="73"/>
      <c r="HCZ368" s="180"/>
      <c r="HDA368" s="75"/>
      <c r="HDB368" s="76"/>
      <c r="HDC368" s="180"/>
      <c r="HDD368" s="180"/>
      <c r="HDE368" s="180"/>
      <c r="HDF368" s="75"/>
      <c r="HDG368" s="76"/>
      <c r="HDH368" s="181"/>
      <c r="HDI368" s="181"/>
      <c r="HDJ368" s="182"/>
      <c r="HDK368" s="134"/>
      <c r="HDL368" s="135"/>
      <c r="HDM368" s="111"/>
      <c r="HDN368" s="178"/>
      <c r="HDO368" s="178"/>
      <c r="HDP368" s="178"/>
      <c r="HDQ368" s="178"/>
      <c r="HDR368" s="179"/>
      <c r="HDS368" s="73"/>
      <c r="HDT368" s="73"/>
      <c r="HDU368" s="180"/>
      <c r="HDV368" s="75"/>
      <c r="HDW368" s="76"/>
      <c r="HDX368" s="180"/>
      <c r="HDY368" s="180"/>
      <c r="HDZ368" s="180"/>
      <c r="HEA368" s="75"/>
      <c r="HEB368" s="76"/>
      <c r="HEC368" s="181"/>
      <c r="HED368" s="181"/>
      <c r="HEE368" s="182"/>
      <c r="HEF368" s="134"/>
      <c r="HEG368" s="135"/>
      <c r="HEH368" s="111"/>
      <c r="HEI368" s="178"/>
      <c r="HEJ368" s="178"/>
      <c r="HEK368" s="178"/>
      <c r="HEL368" s="178"/>
      <c r="HEM368" s="179"/>
      <c r="HEN368" s="73"/>
      <c r="HEO368" s="73"/>
      <c r="HEP368" s="180"/>
      <c r="HEQ368" s="75"/>
      <c r="HER368" s="76"/>
      <c r="HES368" s="180"/>
      <c r="HET368" s="180"/>
      <c r="HEU368" s="180"/>
      <c r="HEV368" s="75"/>
      <c r="HEW368" s="76"/>
      <c r="HEX368" s="181"/>
      <c r="HEY368" s="181"/>
      <c r="HEZ368" s="182"/>
      <c r="HFA368" s="134"/>
      <c r="HFB368" s="135"/>
      <c r="HFC368" s="111"/>
      <c r="HFD368" s="178"/>
      <c r="HFE368" s="178"/>
      <c r="HFF368" s="178"/>
      <c r="HFG368" s="178"/>
      <c r="HFH368" s="179"/>
      <c r="HFI368" s="73"/>
      <c r="HFJ368" s="73"/>
      <c r="HFK368" s="180"/>
      <c r="HFL368" s="75"/>
      <c r="HFM368" s="76"/>
      <c r="HFN368" s="180"/>
      <c r="HFO368" s="180"/>
      <c r="HFP368" s="180"/>
      <c r="HFQ368" s="75"/>
      <c r="HFR368" s="76"/>
      <c r="HFS368" s="181"/>
      <c r="HFT368" s="181"/>
      <c r="HFU368" s="182"/>
      <c r="HFV368" s="134"/>
      <c r="HFW368" s="135"/>
      <c r="HFX368" s="111"/>
      <c r="HFY368" s="178"/>
      <c r="HFZ368" s="178"/>
      <c r="HGA368" s="178"/>
      <c r="HGB368" s="178"/>
      <c r="HGC368" s="179"/>
      <c r="HGD368" s="73"/>
      <c r="HGE368" s="73"/>
      <c r="HGF368" s="180"/>
      <c r="HGG368" s="75"/>
      <c r="HGH368" s="76"/>
      <c r="HGI368" s="180"/>
      <c r="HGJ368" s="180"/>
      <c r="HGK368" s="180"/>
      <c r="HGL368" s="75"/>
      <c r="HGM368" s="76"/>
      <c r="HGN368" s="181"/>
      <c r="HGO368" s="181"/>
      <c r="HGP368" s="182"/>
      <c r="HGQ368" s="134"/>
      <c r="HGR368" s="135"/>
      <c r="HGS368" s="111"/>
      <c r="HGT368" s="178"/>
      <c r="HGU368" s="178"/>
      <c r="HGV368" s="178"/>
      <c r="HGW368" s="178"/>
      <c r="HGX368" s="179"/>
      <c r="HGY368" s="73"/>
      <c r="HGZ368" s="73"/>
      <c r="HHA368" s="180"/>
      <c r="HHB368" s="75"/>
      <c r="HHC368" s="76"/>
      <c r="HHD368" s="180"/>
      <c r="HHE368" s="180"/>
      <c r="HHF368" s="180"/>
      <c r="HHG368" s="75"/>
      <c r="HHH368" s="76"/>
      <c r="HHI368" s="181"/>
      <c r="HHJ368" s="181"/>
      <c r="HHK368" s="182"/>
      <c r="HHL368" s="134"/>
      <c r="HHM368" s="135"/>
      <c r="HHN368" s="111"/>
      <c r="HHO368" s="178"/>
      <c r="HHP368" s="178"/>
      <c r="HHQ368" s="178"/>
      <c r="HHR368" s="178"/>
      <c r="HHS368" s="179"/>
      <c r="HHT368" s="73"/>
      <c r="HHU368" s="73"/>
      <c r="HHV368" s="180"/>
      <c r="HHW368" s="75"/>
      <c r="HHX368" s="76"/>
      <c r="HHY368" s="180"/>
      <c r="HHZ368" s="180"/>
      <c r="HIA368" s="180"/>
      <c r="HIB368" s="75"/>
      <c r="HIC368" s="76"/>
      <c r="HID368" s="181"/>
      <c r="HIE368" s="181"/>
      <c r="HIF368" s="182"/>
      <c r="HIG368" s="134"/>
      <c r="HIH368" s="135"/>
      <c r="HII368" s="111"/>
      <c r="HIJ368" s="178"/>
      <c r="HIK368" s="178"/>
      <c r="HIL368" s="178"/>
      <c r="HIM368" s="178"/>
      <c r="HIN368" s="179"/>
      <c r="HIO368" s="73"/>
      <c r="HIP368" s="73"/>
      <c r="HIQ368" s="180"/>
      <c r="HIR368" s="75"/>
      <c r="HIS368" s="76"/>
      <c r="HIT368" s="180"/>
      <c r="HIU368" s="180"/>
      <c r="HIV368" s="180"/>
      <c r="HIW368" s="75"/>
      <c r="HIX368" s="76"/>
      <c r="HIY368" s="181"/>
      <c r="HIZ368" s="181"/>
      <c r="HJA368" s="182"/>
      <c r="HJB368" s="134"/>
      <c r="HJC368" s="135"/>
      <c r="HJD368" s="111"/>
      <c r="HJE368" s="178"/>
      <c r="HJF368" s="178"/>
      <c r="HJG368" s="178"/>
      <c r="HJH368" s="178"/>
      <c r="HJI368" s="179"/>
      <c r="HJJ368" s="73"/>
      <c r="HJK368" s="73"/>
      <c r="HJL368" s="180"/>
      <c r="HJM368" s="75"/>
      <c r="HJN368" s="76"/>
      <c r="HJO368" s="180"/>
      <c r="HJP368" s="180"/>
      <c r="HJQ368" s="180"/>
      <c r="HJR368" s="75"/>
      <c r="HJS368" s="76"/>
      <c r="HJT368" s="181"/>
      <c r="HJU368" s="181"/>
      <c r="HJV368" s="182"/>
      <c r="HJW368" s="134"/>
      <c r="HJX368" s="135"/>
      <c r="HJY368" s="111"/>
      <c r="HJZ368" s="178"/>
      <c r="HKA368" s="178"/>
      <c r="HKB368" s="178"/>
      <c r="HKC368" s="178"/>
      <c r="HKD368" s="179"/>
      <c r="HKE368" s="73"/>
      <c r="HKF368" s="73"/>
      <c r="HKG368" s="180"/>
      <c r="HKH368" s="75"/>
      <c r="HKI368" s="76"/>
      <c r="HKJ368" s="180"/>
      <c r="HKK368" s="180"/>
      <c r="HKL368" s="180"/>
      <c r="HKM368" s="75"/>
      <c r="HKN368" s="76"/>
      <c r="HKO368" s="181"/>
      <c r="HKP368" s="181"/>
      <c r="HKQ368" s="182"/>
      <c r="HKR368" s="134"/>
      <c r="HKS368" s="135"/>
      <c r="HKT368" s="111"/>
      <c r="HKU368" s="178"/>
      <c r="HKV368" s="178"/>
      <c r="HKW368" s="178"/>
      <c r="HKX368" s="178"/>
      <c r="HKY368" s="179"/>
      <c r="HKZ368" s="73"/>
      <c r="HLA368" s="73"/>
      <c r="HLB368" s="180"/>
      <c r="HLC368" s="75"/>
      <c r="HLD368" s="76"/>
      <c r="HLE368" s="180"/>
      <c r="HLF368" s="180"/>
      <c r="HLG368" s="180"/>
      <c r="HLH368" s="75"/>
      <c r="HLI368" s="76"/>
      <c r="HLJ368" s="181"/>
      <c r="HLK368" s="181"/>
      <c r="HLL368" s="182"/>
      <c r="HLM368" s="134"/>
      <c r="HLN368" s="135"/>
      <c r="HLO368" s="111"/>
      <c r="HLP368" s="178"/>
      <c r="HLQ368" s="178"/>
      <c r="HLR368" s="178"/>
      <c r="HLS368" s="178"/>
      <c r="HLT368" s="179"/>
      <c r="HLU368" s="73"/>
      <c r="HLV368" s="73"/>
      <c r="HLW368" s="180"/>
      <c r="HLX368" s="75"/>
      <c r="HLY368" s="76"/>
      <c r="HLZ368" s="180"/>
      <c r="HMA368" s="180"/>
      <c r="HMB368" s="180"/>
      <c r="HMC368" s="75"/>
      <c r="HMD368" s="76"/>
      <c r="HME368" s="181"/>
      <c r="HMF368" s="181"/>
      <c r="HMG368" s="182"/>
      <c r="HMH368" s="134"/>
      <c r="HMI368" s="135"/>
      <c r="HMJ368" s="111"/>
      <c r="HMK368" s="178"/>
      <c r="HML368" s="178"/>
      <c r="HMM368" s="178"/>
      <c r="HMN368" s="178"/>
      <c r="HMO368" s="179"/>
      <c r="HMP368" s="73"/>
      <c r="HMQ368" s="73"/>
      <c r="HMR368" s="180"/>
      <c r="HMS368" s="75"/>
      <c r="HMT368" s="76"/>
      <c r="HMU368" s="180"/>
      <c r="HMV368" s="180"/>
      <c r="HMW368" s="180"/>
      <c r="HMX368" s="75"/>
      <c r="HMY368" s="76"/>
      <c r="HMZ368" s="181"/>
      <c r="HNA368" s="181"/>
      <c r="HNB368" s="182"/>
      <c r="HNC368" s="134"/>
      <c r="HND368" s="135"/>
      <c r="HNE368" s="111"/>
      <c r="HNF368" s="178"/>
      <c r="HNG368" s="178"/>
      <c r="HNH368" s="178"/>
      <c r="HNI368" s="178"/>
      <c r="HNJ368" s="179"/>
      <c r="HNK368" s="73"/>
      <c r="HNL368" s="73"/>
      <c r="HNM368" s="180"/>
      <c r="HNN368" s="75"/>
      <c r="HNO368" s="76"/>
      <c r="HNP368" s="180"/>
      <c r="HNQ368" s="180"/>
      <c r="HNR368" s="180"/>
      <c r="HNS368" s="75"/>
      <c r="HNT368" s="76"/>
      <c r="HNU368" s="181"/>
      <c r="HNV368" s="181"/>
      <c r="HNW368" s="182"/>
      <c r="HNX368" s="134"/>
      <c r="HNY368" s="135"/>
      <c r="HNZ368" s="111"/>
      <c r="HOA368" s="178"/>
      <c r="HOB368" s="178"/>
      <c r="HOC368" s="178"/>
      <c r="HOD368" s="178"/>
      <c r="HOE368" s="179"/>
      <c r="HOF368" s="73"/>
      <c r="HOG368" s="73"/>
      <c r="HOH368" s="180"/>
      <c r="HOI368" s="75"/>
      <c r="HOJ368" s="76"/>
      <c r="HOK368" s="180"/>
      <c r="HOL368" s="180"/>
      <c r="HOM368" s="180"/>
      <c r="HON368" s="75"/>
      <c r="HOO368" s="76"/>
      <c r="HOP368" s="181"/>
      <c r="HOQ368" s="181"/>
      <c r="HOR368" s="182"/>
      <c r="HOS368" s="134"/>
      <c r="HOT368" s="135"/>
      <c r="HOU368" s="111"/>
      <c r="HOV368" s="178"/>
      <c r="HOW368" s="178"/>
      <c r="HOX368" s="178"/>
      <c r="HOY368" s="178"/>
      <c r="HOZ368" s="179"/>
      <c r="HPA368" s="73"/>
      <c r="HPB368" s="73"/>
      <c r="HPC368" s="180"/>
      <c r="HPD368" s="75"/>
      <c r="HPE368" s="76"/>
      <c r="HPF368" s="180"/>
      <c r="HPG368" s="180"/>
      <c r="HPH368" s="180"/>
      <c r="HPI368" s="75"/>
      <c r="HPJ368" s="76"/>
      <c r="HPK368" s="181"/>
      <c r="HPL368" s="181"/>
      <c r="HPM368" s="182"/>
      <c r="HPN368" s="134"/>
      <c r="HPO368" s="135"/>
      <c r="HPP368" s="111"/>
      <c r="HPQ368" s="178"/>
      <c r="HPR368" s="178"/>
      <c r="HPS368" s="178"/>
      <c r="HPT368" s="178"/>
      <c r="HPU368" s="179"/>
      <c r="HPV368" s="73"/>
      <c r="HPW368" s="73"/>
      <c r="HPX368" s="180"/>
      <c r="HPY368" s="75"/>
      <c r="HPZ368" s="76"/>
      <c r="HQA368" s="180"/>
      <c r="HQB368" s="180"/>
      <c r="HQC368" s="180"/>
      <c r="HQD368" s="75"/>
      <c r="HQE368" s="76"/>
      <c r="HQF368" s="181"/>
      <c r="HQG368" s="181"/>
      <c r="HQH368" s="182"/>
      <c r="HQI368" s="134"/>
      <c r="HQJ368" s="135"/>
      <c r="HQK368" s="111"/>
      <c r="HQL368" s="178"/>
      <c r="HQM368" s="178"/>
      <c r="HQN368" s="178"/>
      <c r="HQO368" s="178"/>
      <c r="HQP368" s="179"/>
      <c r="HQQ368" s="73"/>
      <c r="HQR368" s="73"/>
      <c r="HQS368" s="180"/>
      <c r="HQT368" s="75"/>
      <c r="HQU368" s="76"/>
      <c r="HQV368" s="180"/>
      <c r="HQW368" s="180"/>
      <c r="HQX368" s="180"/>
      <c r="HQY368" s="75"/>
      <c r="HQZ368" s="76"/>
      <c r="HRA368" s="181"/>
      <c r="HRB368" s="181"/>
      <c r="HRC368" s="182"/>
      <c r="HRD368" s="134"/>
      <c r="HRE368" s="135"/>
      <c r="HRF368" s="111"/>
      <c r="HRG368" s="178"/>
      <c r="HRH368" s="178"/>
      <c r="HRI368" s="178"/>
      <c r="HRJ368" s="178"/>
      <c r="HRK368" s="179"/>
      <c r="HRL368" s="73"/>
      <c r="HRM368" s="73"/>
      <c r="HRN368" s="180"/>
      <c r="HRO368" s="75"/>
      <c r="HRP368" s="76"/>
      <c r="HRQ368" s="180"/>
      <c r="HRR368" s="180"/>
      <c r="HRS368" s="180"/>
      <c r="HRT368" s="75"/>
      <c r="HRU368" s="76"/>
      <c r="HRV368" s="181"/>
      <c r="HRW368" s="181"/>
      <c r="HRX368" s="182"/>
      <c r="HRY368" s="134"/>
      <c r="HRZ368" s="135"/>
      <c r="HSA368" s="111"/>
      <c r="HSB368" s="178"/>
      <c r="HSC368" s="178"/>
      <c r="HSD368" s="178"/>
      <c r="HSE368" s="178"/>
      <c r="HSF368" s="179"/>
      <c r="HSG368" s="73"/>
      <c r="HSH368" s="73"/>
      <c r="HSI368" s="180"/>
      <c r="HSJ368" s="75"/>
      <c r="HSK368" s="76"/>
      <c r="HSL368" s="180"/>
      <c r="HSM368" s="180"/>
      <c r="HSN368" s="180"/>
      <c r="HSO368" s="75"/>
      <c r="HSP368" s="76"/>
      <c r="HSQ368" s="181"/>
      <c r="HSR368" s="181"/>
      <c r="HSS368" s="182"/>
      <c r="HST368" s="134"/>
      <c r="HSU368" s="135"/>
      <c r="HSV368" s="111"/>
      <c r="HSW368" s="178"/>
      <c r="HSX368" s="178"/>
      <c r="HSY368" s="178"/>
      <c r="HSZ368" s="178"/>
      <c r="HTA368" s="179"/>
      <c r="HTB368" s="73"/>
      <c r="HTC368" s="73"/>
      <c r="HTD368" s="180"/>
      <c r="HTE368" s="75"/>
      <c r="HTF368" s="76"/>
      <c r="HTG368" s="180"/>
      <c r="HTH368" s="180"/>
      <c r="HTI368" s="180"/>
      <c r="HTJ368" s="75"/>
      <c r="HTK368" s="76"/>
      <c r="HTL368" s="181"/>
      <c r="HTM368" s="181"/>
      <c r="HTN368" s="182"/>
      <c r="HTO368" s="134"/>
      <c r="HTP368" s="135"/>
      <c r="HTQ368" s="111"/>
      <c r="HTR368" s="178"/>
      <c r="HTS368" s="178"/>
      <c r="HTT368" s="178"/>
      <c r="HTU368" s="178"/>
      <c r="HTV368" s="179"/>
      <c r="HTW368" s="73"/>
      <c r="HTX368" s="73"/>
      <c r="HTY368" s="180"/>
      <c r="HTZ368" s="75"/>
      <c r="HUA368" s="76"/>
      <c r="HUB368" s="180"/>
      <c r="HUC368" s="180"/>
      <c r="HUD368" s="180"/>
      <c r="HUE368" s="75"/>
      <c r="HUF368" s="76"/>
      <c r="HUG368" s="181"/>
      <c r="HUH368" s="181"/>
      <c r="HUI368" s="182"/>
      <c r="HUJ368" s="134"/>
      <c r="HUK368" s="135"/>
      <c r="HUL368" s="111"/>
      <c r="HUM368" s="178"/>
      <c r="HUN368" s="178"/>
      <c r="HUO368" s="178"/>
      <c r="HUP368" s="178"/>
      <c r="HUQ368" s="179"/>
      <c r="HUR368" s="73"/>
      <c r="HUS368" s="73"/>
      <c r="HUT368" s="180"/>
      <c r="HUU368" s="75"/>
      <c r="HUV368" s="76"/>
      <c r="HUW368" s="180"/>
      <c r="HUX368" s="180"/>
      <c r="HUY368" s="180"/>
      <c r="HUZ368" s="75"/>
      <c r="HVA368" s="76"/>
      <c r="HVB368" s="181"/>
      <c r="HVC368" s="181"/>
      <c r="HVD368" s="182"/>
      <c r="HVE368" s="134"/>
      <c r="HVF368" s="135"/>
      <c r="HVG368" s="111"/>
      <c r="HVH368" s="178"/>
      <c r="HVI368" s="178"/>
      <c r="HVJ368" s="178"/>
      <c r="HVK368" s="178"/>
      <c r="HVL368" s="179"/>
      <c r="HVM368" s="73"/>
      <c r="HVN368" s="73"/>
      <c r="HVO368" s="180"/>
      <c r="HVP368" s="75"/>
      <c r="HVQ368" s="76"/>
      <c r="HVR368" s="180"/>
      <c r="HVS368" s="180"/>
      <c r="HVT368" s="180"/>
      <c r="HVU368" s="75"/>
      <c r="HVV368" s="76"/>
      <c r="HVW368" s="181"/>
      <c r="HVX368" s="181"/>
      <c r="HVY368" s="182"/>
      <c r="HVZ368" s="134"/>
      <c r="HWA368" s="135"/>
      <c r="HWB368" s="111"/>
      <c r="HWC368" s="178"/>
      <c r="HWD368" s="178"/>
      <c r="HWE368" s="178"/>
      <c r="HWF368" s="178"/>
      <c r="HWG368" s="179"/>
      <c r="HWH368" s="73"/>
      <c r="HWI368" s="73"/>
      <c r="HWJ368" s="180"/>
      <c r="HWK368" s="75"/>
      <c r="HWL368" s="76"/>
      <c r="HWM368" s="180"/>
      <c r="HWN368" s="180"/>
      <c r="HWO368" s="180"/>
      <c r="HWP368" s="75"/>
      <c r="HWQ368" s="76"/>
      <c r="HWR368" s="181"/>
      <c r="HWS368" s="181"/>
      <c r="HWT368" s="182"/>
      <c r="HWU368" s="134"/>
      <c r="HWV368" s="135"/>
      <c r="HWW368" s="111"/>
      <c r="HWX368" s="178"/>
      <c r="HWY368" s="178"/>
      <c r="HWZ368" s="178"/>
      <c r="HXA368" s="178"/>
      <c r="HXB368" s="179"/>
      <c r="HXC368" s="73"/>
      <c r="HXD368" s="73"/>
      <c r="HXE368" s="180"/>
      <c r="HXF368" s="75"/>
      <c r="HXG368" s="76"/>
      <c r="HXH368" s="180"/>
      <c r="HXI368" s="180"/>
      <c r="HXJ368" s="180"/>
      <c r="HXK368" s="75"/>
      <c r="HXL368" s="76"/>
      <c r="HXM368" s="181"/>
      <c r="HXN368" s="181"/>
      <c r="HXO368" s="182"/>
      <c r="HXP368" s="134"/>
      <c r="HXQ368" s="135"/>
      <c r="HXR368" s="111"/>
      <c r="HXS368" s="178"/>
      <c r="HXT368" s="178"/>
      <c r="HXU368" s="178"/>
      <c r="HXV368" s="178"/>
      <c r="HXW368" s="179"/>
      <c r="HXX368" s="73"/>
      <c r="HXY368" s="73"/>
      <c r="HXZ368" s="180"/>
      <c r="HYA368" s="75"/>
      <c r="HYB368" s="76"/>
      <c r="HYC368" s="180"/>
      <c r="HYD368" s="180"/>
      <c r="HYE368" s="180"/>
      <c r="HYF368" s="75"/>
      <c r="HYG368" s="76"/>
      <c r="HYH368" s="181"/>
      <c r="HYI368" s="181"/>
      <c r="HYJ368" s="182"/>
      <c r="HYK368" s="134"/>
      <c r="HYL368" s="135"/>
      <c r="HYM368" s="111"/>
      <c r="HYN368" s="178"/>
      <c r="HYO368" s="178"/>
      <c r="HYP368" s="178"/>
      <c r="HYQ368" s="178"/>
      <c r="HYR368" s="179"/>
      <c r="HYS368" s="73"/>
      <c r="HYT368" s="73"/>
      <c r="HYU368" s="180"/>
      <c r="HYV368" s="75"/>
      <c r="HYW368" s="76"/>
      <c r="HYX368" s="180"/>
      <c r="HYY368" s="180"/>
      <c r="HYZ368" s="180"/>
      <c r="HZA368" s="75"/>
      <c r="HZB368" s="76"/>
      <c r="HZC368" s="181"/>
      <c r="HZD368" s="181"/>
      <c r="HZE368" s="182"/>
      <c r="HZF368" s="134"/>
      <c r="HZG368" s="135"/>
      <c r="HZH368" s="111"/>
      <c r="HZI368" s="178"/>
      <c r="HZJ368" s="178"/>
      <c r="HZK368" s="178"/>
      <c r="HZL368" s="178"/>
      <c r="HZM368" s="179"/>
      <c r="HZN368" s="73"/>
      <c r="HZO368" s="73"/>
      <c r="HZP368" s="180"/>
      <c r="HZQ368" s="75"/>
      <c r="HZR368" s="76"/>
      <c r="HZS368" s="180"/>
      <c r="HZT368" s="180"/>
      <c r="HZU368" s="180"/>
      <c r="HZV368" s="75"/>
      <c r="HZW368" s="76"/>
      <c r="HZX368" s="181"/>
      <c r="HZY368" s="181"/>
      <c r="HZZ368" s="182"/>
      <c r="IAA368" s="134"/>
      <c r="IAB368" s="135"/>
      <c r="IAC368" s="111"/>
      <c r="IAD368" s="178"/>
      <c r="IAE368" s="178"/>
      <c r="IAF368" s="178"/>
      <c r="IAG368" s="178"/>
      <c r="IAH368" s="179"/>
      <c r="IAI368" s="73"/>
      <c r="IAJ368" s="73"/>
      <c r="IAK368" s="180"/>
      <c r="IAL368" s="75"/>
      <c r="IAM368" s="76"/>
      <c r="IAN368" s="180"/>
      <c r="IAO368" s="180"/>
      <c r="IAP368" s="180"/>
      <c r="IAQ368" s="75"/>
      <c r="IAR368" s="76"/>
      <c r="IAS368" s="181"/>
      <c r="IAT368" s="181"/>
      <c r="IAU368" s="182"/>
      <c r="IAV368" s="134"/>
      <c r="IAW368" s="135"/>
      <c r="IAX368" s="111"/>
      <c r="IAY368" s="178"/>
      <c r="IAZ368" s="178"/>
      <c r="IBA368" s="178"/>
      <c r="IBB368" s="178"/>
      <c r="IBC368" s="179"/>
      <c r="IBD368" s="73"/>
      <c r="IBE368" s="73"/>
      <c r="IBF368" s="180"/>
      <c r="IBG368" s="75"/>
      <c r="IBH368" s="76"/>
      <c r="IBI368" s="180"/>
      <c r="IBJ368" s="180"/>
      <c r="IBK368" s="180"/>
      <c r="IBL368" s="75"/>
      <c r="IBM368" s="76"/>
      <c r="IBN368" s="181"/>
      <c r="IBO368" s="181"/>
      <c r="IBP368" s="182"/>
      <c r="IBQ368" s="134"/>
      <c r="IBR368" s="135"/>
      <c r="IBS368" s="111"/>
      <c r="IBT368" s="178"/>
      <c r="IBU368" s="178"/>
      <c r="IBV368" s="178"/>
      <c r="IBW368" s="178"/>
      <c r="IBX368" s="179"/>
      <c r="IBY368" s="73"/>
      <c r="IBZ368" s="73"/>
      <c r="ICA368" s="180"/>
      <c r="ICB368" s="75"/>
      <c r="ICC368" s="76"/>
      <c r="ICD368" s="180"/>
      <c r="ICE368" s="180"/>
      <c r="ICF368" s="180"/>
      <c r="ICG368" s="75"/>
      <c r="ICH368" s="76"/>
      <c r="ICI368" s="181"/>
      <c r="ICJ368" s="181"/>
      <c r="ICK368" s="182"/>
      <c r="ICL368" s="134"/>
      <c r="ICM368" s="135"/>
      <c r="ICN368" s="111"/>
      <c r="ICO368" s="178"/>
      <c r="ICP368" s="178"/>
      <c r="ICQ368" s="178"/>
      <c r="ICR368" s="178"/>
      <c r="ICS368" s="179"/>
      <c r="ICT368" s="73"/>
      <c r="ICU368" s="73"/>
      <c r="ICV368" s="180"/>
      <c r="ICW368" s="75"/>
      <c r="ICX368" s="76"/>
      <c r="ICY368" s="180"/>
      <c r="ICZ368" s="180"/>
      <c r="IDA368" s="180"/>
      <c r="IDB368" s="75"/>
      <c r="IDC368" s="76"/>
      <c r="IDD368" s="181"/>
      <c r="IDE368" s="181"/>
      <c r="IDF368" s="182"/>
      <c r="IDG368" s="134"/>
      <c r="IDH368" s="135"/>
      <c r="IDI368" s="111"/>
      <c r="IDJ368" s="178"/>
      <c r="IDK368" s="178"/>
      <c r="IDL368" s="178"/>
      <c r="IDM368" s="178"/>
      <c r="IDN368" s="179"/>
      <c r="IDO368" s="73"/>
      <c r="IDP368" s="73"/>
      <c r="IDQ368" s="180"/>
      <c r="IDR368" s="75"/>
      <c r="IDS368" s="76"/>
      <c r="IDT368" s="180"/>
      <c r="IDU368" s="180"/>
      <c r="IDV368" s="180"/>
      <c r="IDW368" s="75"/>
      <c r="IDX368" s="76"/>
      <c r="IDY368" s="181"/>
      <c r="IDZ368" s="181"/>
      <c r="IEA368" s="182"/>
      <c r="IEB368" s="134"/>
      <c r="IEC368" s="135"/>
      <c r="IED368" s="111"/>
      <c r="IEE368" s="178"/>
      <c r="IEF368" s="178"/>
      <c r="IEG368" s="178"/>
      <c r="IEH368" s="178"/>
      <c r="IEI368" s="179"/>
      <c r="IEJ368" s="73"/>
      <c r="IEK368" s="73"/>
      <c r="IEL368" s="180"/>
      <c r="IEM368" s="75"/>
      <c r="IEN368" s="76"/>
      <c r="IEO368" s="180"/>
      <c r="IEP368" s="180"/>
      <c r="IEQ368" s="180"/>
      <c r="IER368" s="75"/>
      <c r="IES368" s="76"/>
      <c r="IET368" s="181"/>
      <c r="IEU368" s="181"/>
      <c r="IEV368" s="182"/>
      <c r="IEW368" s="134"/>
      <c r="IEX368" s="135"/>
      <c r="IEY368" s="111"/>
      <c r="IEZ368" s="178"/>
      <c r="IFA368" s="178"/>
      <c r="IFB368" s="178"/>
      <c r="IFC368" s="178"/>
      <c r="IFD368" s="179"/>
      <c r="IFE368" s="73"/>
      <c r="IFF368" s="73"/>
      <c r="IFG368" s="180"/>
      <c r="IFH368" s="75"/>
      <c r="IFI368" s="76"/>
      <c r="IFJ368" s="180"/>
      <c r="IFK368" s="180"/>
      <c r="IFL368" s="180"/>
      <c r="IFM368" s="75"/>
      <c r="IFN368" s="76"/>
      <c r="IFO368" s="181"/>
      <c r="IFP368" s="181"/>
      <c r="IFQ368" s="182"/>
      <c r="IFR368" s="134"/>
      <c r="IFS368" s="135"/>
      <c r="IFT368" s="111"/>
      <c r="IFU368" s="178"/>
      <c r="IFV368" s="178"/>
      <c r="IFW368" s="178"/>
      <c r="IFX368" s="178"/>
      <c r="IFY368" s="179"/>
      <c r="IFZ368" s="73"/>
      <c r="IGA368" s="73"/>
      <c r="IGB368" s="180"/>
      <c r="IGC368" s="75"/>
      <c r="IGD368" s="76"/>
      <c r="IGE368" s="180"/>
      <c r="IGF368" s="180"/>
      <c r="IGG368" s="180"/>
      <c r="IGH368" s="75"/>
      <c r="IGI368" s="76"/>
      <c r="IGJ368" s="181"/>
      <c r="IGK368" s="181"/>
      <c r="IGL368" s="182"/>
      <c r="IGM368" s="134"/>
      <c r="IGN368" s="135"/>
      <c r="IGO368" s="111"/>
      <c r="IGP368" s="178"/>
      <c r="IGQ368" s="178"/>
      <c r="IGR368" s="178"/>
      <c r="IGS368" s="178"/>
      <c r="IGT368" s="179"/>
      <c r="IGU368" s="73"/>
      <c r="IGV368" s="73"/>
      <c r="IGW368" s="180"/>
      <c r="IGX368" s="75"/>
      <c r="IGY368" s="76"/>
      <c r="IGZ368" s="180"/>
      <c r="IHA368" s="180"/>
      <c r="IHB368" s="180"/>
      <c r="IHC368" s="75"/>
      <c r="IHD368" s="76"/>
      <c r="IHE368" s="181"/>
      <c r="IHF368" s="181"/>
      <c r="IHG368" s="182"/>
      <c r="IHH368" s="134"/>
      <c r="IHI368" s="135"/>
      <c r="IHJ368" s="111"/>
      <c r="IHK368" s="178"/>
      <c r="IHL368" s="178"/>
      <c r="IHM368" s="178"/>
      <c r="IHN368" s="178"/>
      <c r="IHO368" s="179"/>
      <c r="IHP368" s="73"/>
      <c r="IHQ368" s="73"/>
      <c r="IHR368" s="180"/>
      <c r="IHS368" s="75"/>
      <c r="IHT368" s="76"/>
      <c r="IHU368" s="180"/>
      <c r="IHV368" s="180"/>
      <c r="IHW368" s="180"/>
      <c r="IHX368" s="75"/>
      <c r="IHY368" s="76"/>
      <c r="IHZ368" s="181"/>
      <c r="IIA368" s="181"/>
      <c r="IIB368" s="182"/>
      <c r="IIC368" s="134"/>
      <c r="IID368" s="135"/>
      <c r="IIE368" s="111"/>
      <c r="IIF368" s="178"/>
      <c r="IIG368" s="178"/>
      <c r="IIH368" s="178"/>
      <c r="III368" s="178"/>
      <c r="IIJ368" s="179"/>
      <c r="IIK368" s="73"/>
      <c r="IIL368" s="73"/>
      <c r="IIM368" s="180"/>
      <c r="IIN368" s="75"/>
      <c r="IIO368" s="76"/>
      <c r="IIP368" s="180"/>
      <c r="IIQ368" s="180"/>
      <c r="IIR368" s="180"/>
      <c r="IIS368" s="75"/>
      <c r="IIT368" s="76"/>
      <c r="IIU368" s="181"/>
      <c r="IIV368" s="181"/>
      <c r="IIW368" s="182"/>
      <c r="IIX368" s="134"/>
      <c r="IIY368" s="135"/>
      <c r="IIZ368" s="111"/>
      <c r="IJA368" s="178"/>
      <c r="IJB368" s="178"/>
      <c r="IJC368" s="178"/>
      <c r="IJD368" s="178"/>
      <c r="IJE368" s="179"/>
      <c r="IJF368" s="73"/>
      <c r="IJG368" s="73"/>
      <c r="IJH368" s="180"/>
      <c r="IJI368" s="75"/>
      <c r="IJJ368" s="76"/>
      <c r="IJK368" s="180"/>
      <c r="IJL368" s="180"/>
      <c r="IJM368" s="180"/>
      <c r="IJN368" s="75"/>
      <c r="IJO368" s="76"/>
      <c r="IJP368" s="181"/>
      <c r="IJQ368" s="181"/>
      <c r="IJR368" s="182"/>
      <c r="IJS368" s="134"/>
      <c r="IJT368" s="135"/>
      <c r="IJU368" s="111"/>
      <c r="IJV368" s="178"/>
      <c r="IJW368" s="178"/>
      <c r="IJX368" s="178"/>
      <c r="IJY368" s="178"/>
      <c r="IJZ368" s="179"/>
      <c r="IKA368" s="73"/>
      <c r="IKB368" s="73"/>
      <c r="IKC368" s="180"/>
      <c r="IKD368" s="75"/>
      <c r="IKE368" s="76"/>
      <c r="IKF368" s="180"/>
      <c r="IKG368" s="180"/>
      <c r="IKH368" s="180"/>
      <c r="IKI368" s="75"/>
      <c r="IKJ368" s="76"/>
      <c r="IKK368" s="181"/>
      <c r="IKL368" s="181"/>
      <c r="IKM368" s="182"/>
      <c r="IKN368" s="134"/>
      <c r="IKO368" s="135"/>
      <c r="IKP368" s="111"/>
      <c r="IKQ368" s="178"/>
      <c r="IKR368" s="178"/>
      <c r="IKS368" s="178"/>
      <c r="IKT368" s="178"/>
      <c r="IKU368" s="179"/>
      <c r="IKV368" s="73"/>
      <c r="IKW368" s="73"/>
      <c r="IKX368" s="180"/>
      <c r="IKY368" s="75"/>
      <c r="IKZ368" s="76"/>
      <c r="ILA368" s="180"/>
      <c r="ILB368" s="180"/>
      <c r="ILC368" s="180"/>
      <c r="ILD368" s="75"/>
      <c r="ILE368" s="76"/>
      <c r="ILF368" s="181"/>
      <c r="ILG368" s="181"/>
      <c r="ILH368" s="182"/>
      <c r="ILI368" s="134"/>
      <c r="ILJ368" s="135"/>
      <c r="ILK368" s="111"/>
      <c r="ILL368" s="178"/>
      <c r="ILM368" s="178"/>
      <c r="ILN368" s="178"/>
      <c r="ILO368" s="178"/>
      <c r="ILP368" s="179"/>
      <c r="ILQ368" s="73"/>
      <c r="ILR368" s="73"/>
      <c r="ILS368" s="180"/>
      <c r="ILT368" s="75"/>
      <c r="ILU368" s="76"/>
      <c r="ILV368" s="180"/>
      <c r="ILW368" s="180"/>
      <c r="ILX368" s="180"/>
      <c r="ILY368" s="75"/>
      <c r="ILZ368" s="76"/>
      <c r="IMA368" s="181"/>
      <c r="IMB368" s="181"/>
      <c r="IMC368" s="182"/>
      <c r="IMD368" s="134"/>
      <c r="IME368" s="135"/>
      <c r="IMF368" s="111"/>
      <c r="IMG368" s="178"/>
      <c r="IMH368" s="178"/>
      <c r="IMI368" s="178"/>
      <c r="IMJ368" s="178"/>
      <c r="IMK368" s="179"/>
      <c r="IML368" s="73"/>
      <c r="IMM368" s="73"/>
      <c r="IMN368" s="180"/>
      <c r="IMO368" s="75"/>
      <c r="IMP368" s="76"/>
      <c r="IMQ368" s="180"/>
      <c r="IMR368" s="180"/>
      <c r="IMS368" s="180"/>
      <c r="IMT368" s="75"/>
      <c r="IMU368" s="76"/>
      <c r="IMV368" s="181"/>
      <c r="IMW368" s="181"/>
      <c r="IMX368" s="182"/>
      <c r="IMY368" s="134"/>
      <c r="IMZ368" s="135"/>
      <c r="INA368" s="111"/>
      <c r="INB368" s="178"/>
      <c r="INC368" s="178"/>
      <c r="IND368" s="178"/>
      <c r="INE368" s="178"/>
      <c r="INF368" s="179"/>
      <c r="ING368" s="73"/>
      <c r="INH368" s="73"/>
      <c r="INI368" s="180"/>
      <c r="INJ368" s="75"/>
      <c r="INK368" s="76"/>
      <c r="INL368" s="180"/>
      <c r="INM368" s="180"/>
      <c r="INN368" s="180"/>
      <c r="INO368" s="75"/>
      <c r="INP368" s="76"/>
      <c r="INQ368" s="181"/>
      <c r="INR368" s="181"/>
      <c r="INS368" s="182"/>
      <c r="INT368" s="134"/>
      <c r="INU368" s="135"/>
      <c r="INV368" s="111"/>
      <c r="INW368" s="178"/>
      <c r="INX368" s="178"/>
      <c r="INY368" s="178"/>
      <c r="INZ368" s="178"/>
      <c r="IOA368" s="179"/>
      <c r="IOB368" s="73"/>
      <c r="IOC368" s="73"/>
      <c r="IOD368" s="180"/>
      <c r="IOE368" s="75"/>
      <c r="IOF368" s="76"/>
      <c r="IOG368" s="180"/>
      <c r="IOH368" s="180"/>
      <c r="IOI368" s="180"/>
      <c r="IOJ368" s="75"/>
      <c r="IOK368" s="76"/>
      <c r="IOL368" s="181"/>
      <c r="IOM368" s="181"/>
      <c r="ION368" s="182"/>
      <c r="IOO368" s="134"/>
      <c r="IOP368" s="135"/>
      <c r="IOQ368" s="111"/>
      <c r="IOR368" s="178"/>
      <c r="IOS368" s="178"/>
      <c r="IOT368" s="178"/>
      <c r="IOU368" s="178"/>
      <c r="IOV368" s="179"/>
      <c r="IOW368" s="73"/>
      <c r="IOX368" s="73"/>
      <c r="IOY368" s="180"/>
      <c r="IOZ368" s="75"/>
      <c r="IPA368" s="76"/>
      <c r="IPB368" s="180"/>
      <c r="IPC368" s="180"/>
      <c r="IPD368" s="180"/>
      <c r="IPE368" s="75"/>
      <c r="IPF368" s="76"/>
      <c r="IPG368" s="181"/>
      <c r="IPH368" s="181"/>
      <c r="IPI368" s="182"/>
      <c r="IPJ368" s="134"/>
      <c r="IPK368" s="135"/>
      <c r="IPL368" s="111"/>
      <c r="IPM368" s="178"/>
      <c r="IPN368" s="178"/>
      <c r="IPO368" s="178"/>
      <c r="IPP368" s="178"/>
      <c r="IPQ368" s="179"/>
      <c r="IPR368" s="73"/>
      <c r="IPS368" s="73"/>
      <c r="IPT368" s="180"/>
      <c r="IPU368" s="75"/>
      <c r="IPV368" s="76"/>
      <c r="IPW368" s="180"/>
      <c r="IPX368" s="180"/>
      <c r="IPY368" s="180"/>
      <c r="IPZ368" s="75"/>
      <c r="IQA368" s="76"/>
      <c r="IQB368" s="181"/>
      <c r="IQC368" s="181"/>
      <c r="IQD368" s="182"/>
      <c r="IQE368" s="134"/>
      <c r="IQF368" s="135"/>
      <c r="IQG368" s="111"/>
      <c r="IQH368" s="178"/>
      <c r="IQI368" s="178"/>
      <c r="IQJ368" s="178"/>
      <c r="IQK368" s="178"/>
      <c r="IQL368" s="179"/>
      <c r="IQM368" s="73"/>
      <c r="IQN368" s="73"/>
      <c r="IQO368" s="180"/>
      <c r="IQP368" s="75"/>
      <c r="IQQ368" s="76"/>
      <c r="IQR368" s="180"/>
      <c r="IQS368" s="180"/>
      <c r="IQT368" s="180"/>
      <c r="IQU368" s="75"/>
      <c r="IQV368" s="76"/>
      <c r="IQW368" s="181"/>
      <c r="IQX368" s="181"/>
      <c r="IQY368" s="182"/>
      <c r="IQZ368" s="134"/>
      <c r="IRA368" s="135"/>
      <c r="IRB368" s="111"/>
      <c r="IRC368" s="178"/>
      <c r="IRD368" s="178"/>
      <c r="IRE368" s="178"/>
      <c r="IRF368" s="178"/>
      <c r="IRG368" s="179"/>
      <c r="IRH368" s="73"/>
      <c r="IRI368" s="73"/>
      <c r="IRJ368" s="180"/>
      <c r="IRK368" s="75"/>
      <c r="IRL368" s="76"/>
      <c r="IRM368" s="180"/>
      <c r="IRN368" s="180"/>
      <c r="IRO368" s="180"/>
      <c r="IRP368" s="75"/>
      <c r="IRQ368" s="76"/>
      <c r="IRR368" s="181"/>
      <c r="IRS368" s="181"/>
      <c r="IRT368" s="182"/>
      <c r="IRU368" s="134"/>
      <c r="IRV368" s="135"/>
      <c r="IRW368" s="111"/>
      <c r="IRX368" s="178"/>
      <c r="IRY368" s="178"/>
      <c r="IRZ368" s="178"/>
      <c r="ISA368" s="178"/>
      <c r="ISB368" s="179"/>
      <c r="ISC368" s="73"/>
      <c r="ISD368" s="73"/>
      <c r="ISE368" s="180"/>
      <c r="ISF368" s="75"/>
      <c r="ISG368" s="76"/>
      <c r="ISH368" s="180"/>
      <c r="ISI368" s="180"/>
      <c r="ISJ368" s="180"/>
      <c r="ISK368" s="75"/>
      <c r="ISL368" s="76"/>
      <c r="ISM368" s="181"/>
      <c r="ISN368" s="181"/>
      <c r="ISO368" s="182"/>
      <c r="ISP368" s="134"/>
      <c r="ISQ368" s="135"/>
      <c r="ISR368" s="111"/>
      <c r="ISS368" s="178"/>
      <c r="IST368" s="178"/>
      <c r="ISU368" s="178"/>
      <c r="ISV368" s="178"/>
      <c r="ISW368" s="179"/>
      <c r="ISX368" s="73"/>
      <c r="ISY368" s="73"/>
      <c r="ISZ368" s="180"/>
      <c r="ITA368" s="75"/>
      <c r="ITB368" s="76"/>
      <c r="ITC368" s="180"/>
      <c r="ITD368" s="180"/>
      <c r="ITE368" s="180"/>
      <c r="ITF368" s="75"/>
      <c r="ITG368" s="76"/>
      <c r="ITH368" s="181"/>
      <c r="ITI368" s="181"/>
      <c r="ITJ368" s="182"/>
      <c r="ITK368" s="134"/>
      <c r="ITL368" s="135"/>
      <c r="ITM368" s="111"/>
      <c r="ITN368" s="178"/>
      <c r="ITO368" s="178"/>
      <c r="ITP368" s="178"/>
      <c r="ITQ368" s="178"/>
      <c r="ITR368" s="179"/>
      <c r="ITS368" s="73"/>
      <c r="ITT368" s="73"/>
      <c r="ITU368" s="180"/>
      <c r="ITV368" s="75"/>
      <c r="ITW368" s="76"/>
      <c r="ITX368" s="180"/>
      <c r="ITY368" s="180"/>
      <c r="ITZ368" s="180"/>
      <c r="IUA368" s="75"/>
      <c r="IUB368" s="76"/>
      <c r="IUC368" s="181"/>
      <c r="IUD368" s="181"/>
      <c r="IUE368" s="182"/>
      <c r="IUF368" s="134"/>
      <c r="IUG368" s="135"/>
      <c r="IUH368" s="111"/>
      <c r="IUI368" s="178"/>
      <c r="IUJ368" s="178"/>
      <c r="IUK368" s="178"/>
      <c r="IUL368" s="178"/>
      <c r="IUM368" s="179"/>
      <c r="IUN368" s="73"/>
      <c r="IUO368" s="73"/>
      <c r="IUP368" s="180"/>
      <c r="IUQ368" s="75"/>
      <c r="IUR368" s="76"/>
      <c r="IUS368" s="180"/>
      <c r="IUT368" s="180"/>
      <c r="IUU368" s="180"/>
      <c r="IUV368" s="75"/>
      <c r="IUW368" s="76"/>
      <c r="IUX368" s="181"/>
      <c r="IUY368" s="181"/>
      <c r="IUZ368" s="182"/>
      <c r="IVA368" s="134"/>
      <c r="IVB368" s="135"/>
      <c r="IVC368" s="111"/>
      <c r="IVD368" s="178"/>
      <c r="IVE368" s="178"/>
      <c r="IVF368" s="178"/>
      <c r="IVG368" s="178"/>
      <c r="IVH368" s="179"/>
      <c r="IVI368" s="73"/>
      <c r="IVJ368" s="73"/>
      <c r="IVK368" s="180"/>
      <c r="IVL368" s="75"/>
      <c r="IVM368" s="76"/>
      <c r="IVN368" s="180"/>
      <c r="IVO368" s="180"/>
      <c r="IVP368" s="180"/>
      <c r="IVQ368" s="75"/>
      <c r="IVR368" s="76"/>
      <c r="IVS368" s="181"/>
      <c r="IVT368" s="181"/>
      <c r="IVU368" s="182"/>
      <c r="IVV368" s="134"/>
      <c r="IVW368" s="135"/>
      <c r="IVX368" s="111"/>
      <c r="IVY368" s="178"/>
      <c r="IVZ368" s="178"/>
      <c r="IWA368" s="178"/>
      <c r="IWB368" s="178"/>
      <c r="IWC368" s="179"/>
      <c r="IWD368" s="73"/>
      <c r="IWE368" s="73"/>
      <c r="IWF368" s="180"/>
      <c r="IWG368" s="75"/>
      <c r="IWH368" s="76"/>
      <c r="IWI368" s="180"/>
      <c r="IWJ368" s="180"/>
      <c r="IWK368" s="180"/>
      <c r="IWL368" s="75"/>
      <c r="IWM368" s="76"/>
      <c r="IWN368" s="181"/>
      <c r="IWO368" s="181"/>
      <c r="IWP368" s="182"/>
      <c r="IWQ368" s="134"/>
      <c r="IWR368" s="135"/>
      <c r="IWS368" s="111"/>
      <c r="IWT368" s="178"/>
      <c r="IWU368" s="178"/>
      <c r="IWV368" s="178"/>
      <c r="IWW368" s="178"/>
      <c r="IWX368" s="179"/>
      <c r="IWY368" s="73"/>
      <c r="IWZ368" s="73"/>
      <c r="IXA368" s="180"/>
      <c r="IXB368" s="75"/>
      <c r="IXC368" s="76"/>
      <c r="IXD368" s="180"/>
      <c r="IXE368" s="180"/>
      <c r="IXF368" s="180"/>
      <c r="IXG368" s="75"/>
      <c r="IXH368" s="76"/>
      <c r="IXI368" s="181"/>
      <c r="IXJ368" s="181"/>
      <c r="IXK368" s="182"/>
      <c r="IXL368" s="134"/>
      <c r="IXM368" s="135"/>
      <c r="IXN368" s="111"/>
      <c r="IXO368" s="178"/>
      <c r="IXP368" s="178"/>
      <c r="IXQ368" s="178"/>
      <c r="IXR368" s="178"/>
      <c r="IXS368" s="179"/>
      <c r="IXT368" s="73"/>
      <c r="IXU368" s="73"/>
      <c r="IXV368" s="180"/>
      <c r="IXW368" s="75"/>
      <c r="IXX368" s="76"/>
      <c r="IXY368" s="180"/>
      <c r="IXZ368" s="180"/>
      <c r="IYA368" s="180"/>
      <c r="IYB368" s="75"/>
      <c r="IYC368" s="76"/>
      <c r="IYD368" s="181"/>
      <c r="IYE368" s="181"/>
      <c r="IYF368" s="182"/>
      <c r="IYG368" s="134"/>
      <c r="IYH368" s="135"/>
      <c r="IYI368" s="111"/>
      <c r="IYJ368" s="178"/>
      <c r="IYK368" s="178"/>
      <c r="IYL368" s="178"/>
      <c r="IYM368" s="178"/>
      <c r="IYN368" s="179"/>
      <c r="IYO368" s="73"/>
      <c r="IYP368" s="73"/>
      <c r="IYQ368" s="180"/>
      <c r="IYR368" s="75"/>
      <c r="IYS368" s="76"/>
      <c r="IYT368" s="180"/>
      <c r="IYU368" s="180"/>
      <c r="IYV368" s="180"/>
      <c r="IYW368" s="75"/>
      <c r="IYX368" s="76"/>
      <c r="IYY368" s="181"/>
      <c r="IYZ368" s="181"/>
      <c r="IZA368" s="182"/>
      <c r="IZB368" s="134"/>
      <c r="IZC368" s="135"/>
      <c r="IZD368" s="111"/>
      <c r="IZE368" s="178"/>
      <c r="IZF368" s="178"/>
      <c r="IZG368" s="178"/>
      <c r="IZH368" s="178"/>
      <c r="IZI368" s="179"/>
      <c r="IZJ368" s="73"/>
      <c r="IZK368" s="73"/>
      <c r="IZL368" s="180"/>
      <c r="IZM368" s="75"/>
      <c r="IZN368" s="76"/>
      <c r="IZO368" s="180"/>
      <c r="IZP368" s="180"/>
      <c r="IZQ368" s="180"/>
      <c r="IZR368" s="75"/>
      <c r="IZS368" s="76"/>
      <c r="IZT368" s="181"/>
      <c r="IZU368" s="181"/>
      <c r="IZV368" s="182"/>
      <c r="IZW368" s="134"/>
      <c r="IZX368" s="135"/>
      <c r="IZY368" s="111"/>
      <c r="IZZ368" s="178"/>
      <c r="JAA368" s="178"/>
      <c r="JAB368" s="178"/>
      <c r="JAC368" s="178"/>
      <c r="JAD368" s="179"/>
      <c r="JAE368" s="73"/>
      <c r="JAF368" s="73"/>
      <c r="JAG368" s="180"/>
      <c r="JAH368" s="75"/>
      <c r="JAI368" s="76"/>
      <c r="JAJ368" s="180"/>
      <c r="JAK368" s="180"/>
      <c r="JAL368" s="180"/>
      <c r="JAM368" s="75"/>
      <c r="JAN368" s="76"/>
      <c r="JAO368" s="181"/>
      <c r="JAP368" s="181"/>
      <c r="JAQ368" s="182"/>
      <c r="JAR368" s="134"/>
      <c r="JAS368" s="135"/>
      <c r="JAT368" s="111"/>
      <c r="JAU368" s="178"/>
      <c r="JAV368" s="178"/>
      <c r="JAW368" s="178"/>
      <c r="JAX368" s="178"/>
      <c r="JAY368" s="179"/>
      <c r="JAZ368" s="73"/>
      <c r="JBA368" s="73"/>
      <c r="JBB368" s="180"/>
      <c r="JBC368" s="75"/>
      <c r="JBD368" s="76"/>
      <c r="JBE368" s="180"/>
      <c r="JBF368" s="180"/>
      <c r="JBG368" s="180"/>
      <c r="JBH368" s="75"/>
      <c r="JBI368" s="76"/>
      <c r="JBJ368" s="181"/>
      <c r="JBK368" s="181"/>
      <c r="JBL368" s="182"/>
      <c r="JBM368" s="134"/>
      <c r="JBN368" s="135"/>
      <c r="JBO368" s="111"/>
      <c r="JBP368" s="178"/>
      <c r="JBQ368" s="178"/>
      <c r="JBR368" s="178"/>
      <c r="JBS368" s="178"/>
      <c r="JBT368" s="179"/>
      <c r="JBU368" s="73"/>
      <c r="JBV368" s="73"/>
      <c r="JBW368" s="180"/>
      <c r="JBX368" s="75"/>
      <c r="JBY368" s="76"/>
      <c r="JBZ368" s="180"/>
      <c r="JCA368" s="180"/>
      <c r="JCB368" s="180"/>
      <c r="JCC368" s="75"/>
      <c r="JCD368" s="76"/>
      <c r="JCE368" s="181"/>
      <c r="JCF368" s="181"/>
      <c r="JCG368" s="182"/>
      <c r="JCH368" s="134"/>
      <c r="JCI368" s="135"/>
      <c r="JCJ368" s="111"/>
      <c r="JCK368" s="178"/>
      <c r="JCL368" s="178"/>
      <c r="JCM368" s="178"/>
      <c r="JCN368" s="178"/>
      <c r="JCO368" s="179"/>
      <c r="JCP368" s="73"/>
      <c r="JCQ368" s="73"/>
      <c r="JCR368" s="180"/>
      <c r="JCS368" s="75"/>
      <c r="JCT368" s="76"/>
      <c r="JCU368" s="180"/>
      <c r="JCV368" s="180"/>
      <c r="JCW368" s="180"/>
      <c r="JCX368" s="75"/>
      <c r="JCY368" s="76"/>
      <c r="JCZ368" s="181"/>
      <c r="JDA368" s="181"/>
      <c r="JDB368" s="182"/>
      <c r="JDC368" s="134"/>
      <c r="JDD368" s="135"/>
      <c r="JDE368" s="111"/>
      <c r="JDF368" s="178"/>
      <c r="JDG368" s="178"/>
      <c r="JDH368" s="178"/>
      <c r="JDI368" s="178"/>
      <c r="JDJ368" s="179"/>
      <c r="JDK368" s="73"/>
      <c r="JDL368" s="73"/>
      <c r="JDM368" s="180"/>
      <c r="JDN368" s="75"/>
      <c r="JDO368" s="76"/>
      <c r="JDP368" s="180"/>
      <c r="JDQ368" s="180"/>
      <c r="JDR368" s="180"/>
      <c r="JDS368" s="75"/>
      <c r="JDT368" s="76"/>
      <c r="JDU368" s="181"/>
      <c r="JDV368" s="181"/>
      <c r="JDW368" s="182"/>
      <c r="JDX368" s="134"/>
      <c r="JDY368" s="135"/>
      <c r="JDZ368" s="111"/>
      <c r="JEA368" s="178"/>
      <c r="JEB368" s="178"/>
      <c r="JEC368" s="178"/>
      <c r="JED368" s="178"/>
      <c r="JEE368" s="179"/>
      <c r="JEF368" s="73"/>
      <c r="JEG368" s="73"/>
      <c r="JEH368" s="180"/>
      <c r="JEI368" s="75"/>
      <c r="JEJ368" s="76"/>
      <c r="JEK368" s="180"/>
      <c r="JEL368" s="180"/>
      <c r="JEM368" s="180"/>
      <c r="JEN368" s="75"/>
      <c r="JEO368" s="76"/>
      <c r="JEP368" s="181"/>
      <c r="JEQ368" s="181"/>
      <c r="JER368" s="182"/>
      <c r="JES368" s="134"/>
      <c r="JET368" s="135"/>
      <c r="JEU368" s="111"/>
      <c r="JEV368" s="178"/>
      <c r="JEW368" s="178"/>
      <c r="JEX368" s="178"/>
      <c r="JEY368" s="178"/>
      <c r="JEZ368" s="179"/>
      <c r="JFA368" s="73"/>
      <c r="JFB368" s="73"/>
      <c r="JFC368" s="180"/>
      <c r="JFD368" s="75"/>
      <c r="JFE368" s="76"/>
      <c r="JFF368" s="180"/>
      <c r="JFG368" s="180"/>
      <c r="JFH368" s="180"/>
      <c r="JFI368" s="75"/>
      <c r="JFJ368" s="76"/>
      <c r="JFK368" s="181"/>
      <c r="JFL368" s="181"/>
      <c r="JFM368" s="182"/>
      <c r="JFN368" s="134"/>
      <c r="JFO368" s="135"/>
      <c r="JFP368" s="111"/>
      <c r="JFQ368" s="178"/>
      <c r="JFR368" s="178"/>
      <c r="JFS368" s="178"/>
      <c r="JFT368" s="178"/>
      <c r="JFU368" s="179"/>
      <c r="JFV368" s="73"/>
      <c r="JFW368" s="73"/>
      <c r="JFX368" s="180"/>
      <c r="JFY368" s="75"/>
      <c r="JFZ368" s="76"/>
      <c r="JGA368" s="180"/>
      <c r="JGB368" s="180"/>
      <c r="JGC368" s="180"/>
      <c r="JGD368" s="75"/>
      <c r="JGE368" s="76"/>
      <c r="JGF368" s="181"/>
      <c r="JGG368" s="181"/>
      <c r="JGH368" s="182"/>
      <c r="JGI368" s="134"/>
      <c r="JGJ368" s="135"/>
      <c r="JGK368" s="111"/>
      <c r="JGL368" s="178"/>
      <c r="JGM368" s="178"/>
      <c r="JGN368" s="178"/>
      <c r="JGO368" s="178"/>
      <c r="JGP368" s="179"/>
      <c r="JGQ368" s="73"/>
      <c r="JGR368" s="73"/>
      <c r="JGS368" s="180"/>
      <c r="JGT368" s="75"/>
      <c r="JGU368" s="76"/>
      <c r="JGV368" s="180"/>
      <c r="JGW368" s="180"/>
      <c r="JGX368" s="180"/>
      <c r="JGY368" s="75"/>
      <c r="JGZ368" s="76"/>
      <c r="JHA368" s="181"/>
      <c r="JHB368" s="181"/>
      <c r="JHC368" s="182"/>
      <c r="JHD368" s="134"/>
      <c r="JHE368" s="135"/>
      <c r="JHF368" s="111"/>
      <c r="JHG368" s="178"/>
      <c r="JHH368" s="178"/>
      <c r="JHI368" s="178"/>
      <c r="JHJ368" s="178"/>
      <c r="JHK368" s="179"/>
      <c r="JHL368" s="73"/>
      <c r="JHM368" s="73"/>
      <c r="JHN368" s="180"/>
      <c r="JHO368" s="75"/>
      <c r="JHP368" s="76"/>
      <c r="JHQ368" s="180"/>
      <c r="JHR368" s="180"/>
      <c r="JHS368" s="180"/>
      <c r="JHT368" s="75"/>
      <c r="JHU368" s="76"/>
      <c r="JHV368" s="181"/>
      <c r="JHW368" s="181"/>
      <c r="JHX368" s="182"/>
      <c r="JHY368" s="134"/>
      <c r="JHZ368" s="135"/>
      <c r="JIA368" s="111"/>
      <c r="JIB368" s="178"/>
      <c r="JIC368" s="178"/>
      <c r="JID368" s="178"/>
      <c r="JIE368" s="178"/>
      <c r="JIF368" s="179"/>
      <c r="JIG368" s="73"/>
      <c r="JIH368" s="73"/>
      <c r="JII368" s="180"/>
      <c r="JIJ368" s="75"/>
      <c r="JIK368" s="76"/>
      <c r="JIL368" s="180"/>
      <c r="JIM368" s="180"/>
      <c r="JIN368" s="180"/>
      <c r="JIO368" s="75"/>
      <c r="JIP368" s="76"/>
      <c r="JIQ368" s="181"/>
      <c r="JIR368" s="181"/>
      <c r="JIS368" s="182"/>
      <c r="JIT368" s="134"/>
      <c r="JIU368" s="135"/>
      <c r="JIV368" s="111"/>
      <c r="JIW368" s="178"/>
      <c r="JIX368" s="178"/>
      <c r="JIY368" s="178"/>
      <c r="JIZ368" s="178"/>
      <c r="JJA368" s="179"/>
      <c r="JJB368" s="73"/>
      <c r="JJC368" s="73"/>
      <c r="JJD368" s="180"/>
      <c r="JJE368" s="75"/>
      <c r="JJF368" s="76"/>
      <c r="JJG368" s="180"/>
      <c r="JJH368" s="180"/>
      <c r="JJI368" s="180"/>
      <c r="JJJ368" s="75"/>
      <c r="JJK368" s="76"/>
      <c r="JJL368" s="181"/>
      <c r="JJM368" s="181"/>
      <c r="JJN368" s="182"/>
      <c r="JJO368" s="134"/>
      <c r="JJP368" s="135"/>
      <c r="JJQ368" s="111"/>
      <c r="JJR368" s="178"/>
      <c r="JJS368" s="178"/>
      <c r="JJT368" s="178"/>
      <c r="JJU368" s="178"/>
      <c r="JJV368" s="179"/>
      <c r="JJW368" s="73"/>
      <c r="JJX368" s="73"/>
      <c r="JJY368" s="180"/>
      <c r="JJZ368" s="75"/>
      <c r="JKA368" s="76"/>
      <c r="JKB368" s="180"/>
      <c r="JKC368" s="180"/>
      <c r="JKD368" s="180"/>
      <c r="JKE368" s="75"/>
      <c r="JKF368" s="76"/>
      <c r="JKG368" s="181"/>
      <c r="JKH368" s="181"/>
      <c r="JKI368" s="182"/>
      <c r="JKJ368" s="134"/>
      <c r="JKK368" s="135"/>
      <c r="JKL368" s="111"/>
      <c r="JKM368" s="178"/>
      <c r="JKN368" s="178"/>
      <c r="JKO368" s="178"/>
      <c r="JKP368" s="178"/>
      <c r="JKQ368" s="179"/>
      <c r="JKR368" s="73"/>
      <c r="JKS368" s="73"/>
      <c r="JKT368" s="180"/>
      <c r="JKU368" s="75"/>
      <c r="JKV368" s="76"/>
      <c r="JKW368" s="180"/>
      <c r="JKX368" s="180"/>
      <c r="JKY368" s="180"/>
      <c r="JKZ368" s="75"/>
      <c r="JLA368" s="76"/>
      <c r="JLB368" s="181"/>
      <c r="JLC368" s="181"/>
      <c r="JLD368" s="182"/>
      <c r="JLE368" s="134"/>
      <c r="JLF368" s="135"/>
      <c r="JLG368" s="111"/>
      <c r="JLH368" s="178"/>
      <c r="JLI368" s="178"/>
      <c r="JLJ368" s="178"/>
      <c r="JLK368" s="178"/>
      <c r="JLL368" s="179"/>
      <c r="JLM368" s="73"/>
      <c r="JLN368" s="73"/>
      <c r="JLO368" s="180"/>
      <c r="JLP368" s="75"/>
      <c r="JLQ368" s="76"/>
      <c r="JLR368" s="180"/>
      <c r="JLS368" s="180"/>
      <c r="JLT368" s="180"/>
      <c r="JLU368" s="75"/>
      <c r="JLV368" s="76"/>
      <c r="JLW368" s="181"/>
      <c r="JLX368" s="181"/>
      <c r="JLY368" s="182"/>
      <c r="JLZ368" s="134"/>
      <c r="JMA368" s="135"/>
      <c r="JMB368" s="111"/>
      <c r="JMC368" s="178"/>
      <c r="JMD368" s="178"/>
      <c r="JME368" s="178"/>
      <c r="JMF368" s="178"/>
      <c r="JMG368" s="179"/>
      <c r="JMH368" s="73"/>
      <c r="JMI368" s="73"/>
      <c r="JMJ368" s="180"/>
      <c r="JMK368" s="75"/>
      <c r="JML368" s="76"/>
      <c r="JMM368" s="180"/>
      <c r="JMN368" s="180"/>
      <c r="JMO368" s="180"/>
      <c r="JMP368" s="75"/>
      <c r="JMQ368" s="76"/>
      <c r="JMR368" s="181"/>
      <c r="JMS368" s="181"/>
      <c r="JMT368" s="182"/>
      <c r="JMU368" s="134"/>
      <c r="JMV368" s="135"/>
      <c r="JMW368" s="111"/>
      <c r="JMX368" s="178"/>
      <c r="JMY368" s="178"/>
      <c r="JMZ368" s="178"/>
      <c r="JNA368" s="178"/>
      <c r="JNB368" s="179"/>
      <c r="JNC368" s="73"/>
      <c r="JND368" s="73"/>
      <c r="JNE368" s="180"/>
      <c r="JNF368" s="75"/>
      <c r="JNG368" s="76"/>
      <c r="JNH368" s="180"/>
      <c r="JNI368" s="180"/>
      <c r="JNJ368" s="180"/>
      <c r="JNK368" s="75"/>
      <c r="JNL368" s="76"/>
      <c r="JNM368" s="181"/>
      <c r="JNN368" s="181"/>
      <c r="JNO368" s="182"/>
      <c r="JNP368" s="134"/>
      <c r="JNQ368" s="135"/>
      <c r="JNR368" s="111"/>
      <c r="JNS368" s="178"/>
      <c r="JNT368" s="178"/>
      <c r="JNU368" s="178"/>
      <c r="JNV368" s="178"/>
      <c r="JNW368" s="179"/>
      <c r="JNX368" s="73"/>
      <c r="JNY368" s="73"/>
      <c r="JNZ368" s="180"/>
      <c r="JOA368" s="75"/>
      <c r="JOB368" s="76"/>
      <c r="JOC368" s="180"/>
      <c r="JOD368" s="180"/>
      <c r="JOE368" s="180"/>
      <c r="JOF368" s="75"/>
      <c r="JOG368" s="76"/>
      <c r="JOH368" s="181"/>
      <c r="JOI368" s="181"/>
      <c r="JOJ368" s="182"/>
      <c r="JOK368" s="134"/>
      <c r="JOL368" s="135"/>
      <c r="JOM368" s="111"/>
      <c r="JON368" s="178"/>
      <c r="JOO368" s="178"/>
      <c r="JOP368" s="178"/>
      <c r="JOQ368" s="178"/>
      <c r="JOR368" s="179"/>
      <c r="JOS368" s="73"/>
      <c r="JOT368" s="73"/>
      <c r="JOU368" s="180"/>
      <c r="JOV368" s="75"/>
      <c r="JOW368" s="76"/>
      <c r="JOX368" s="180"/>
      <c r="JOY368" s="180"/>
      <c r="JOZ368" s="180"/>
      <c r="JPA368" s="75"/>
      <c r="JPB368" s="76"/>
      <c r="JPC368" s="181"/>
      <c r="JPD368" s="181"/>
      <c r="JPE368" s="182"/>
      <c r="JPF368" s="134"/>
      <c r="JPG368" s="135"/>
      <c r="JPH368" s="111"/>
      <c r="JPI368" s="178"/>
      <c r="JPJ368" s="178"/>
      <c r="JPK368" s="178"/>
      <c r="JPL368" s="178"/>
      <c r="JPM368" s="179"/>
      <c r="JPN368" s="73"/>
      <c r="JPO368" s="73"/>
      <c r="JPP368" s="180"/>
      <c r="JPQ368" s="75"/>
      <c r="JPR368" s="76"/>
      <c r="JPS368" s="180"/>
      <c r="JPT368" s="180"/>
      <c r="JPU368" s="180"/>
      <c r="JPV368" s="75"/>
      <c r="JPW368" s="76"/>
      <c r="JPX368" s="181"/>
      <c r="JPY368" s="181"/>
      <c r="JPZ368" s="182"/>
      <c r="JQA368" s="134"/>
      <c r="JQB368" s="135"/>
      <c r="JQC368" s="111"/>
      <c r="JQD368" s="178"/>
      <c r="JQE368" s="178"/>
      <c r="JQF368" s="178"/>
      <c r="JQG368" s="178"/>
      <c r="JQH368" s="179"/>
      <c r="JQI368" s="73"/>
      <c r="JQJ368" s="73"/>
      <c r="JQK368" s="180"/>
      <c r="JQL368" s="75"/>
      <c r="JQM368" s="76"/>
      <c r="JQN368" s="180"/>
      <c r="JQO368" s="180"/>
      <c r="JQP368" s="180"/>
      <c r="JQQ368" s="75"/>
      <c r="JQR368" s="76"/>
      <c r="JQS368" s="181"/>
      <c r="JQT368" s="181"/>
      <c r="JQU368" s="182"/>
      <c r="JQV368" s="134"/>
      <c r="JQW368" s="135"/>
      <c r="JQX368" s="111"/>
      <c r="JQY368" s="178"/>
      <c r="JQZ368" s="178"/>
      <c r="JRA368" s="178"/>
      <c r="JRB368" s="178"/>
      <c r="JRC368" s="179"/>
      <c r="JRD368" s="73"/>
      <c r="JRE368" s="73"/>
      <c r="JRF368" s="180"/>
      <c r="JRG368" s="75"/>
      <c r="JRH368" s="76"/>
      <c r="JRI368" s="180"/>
      <c r="JRJ368" s="180"/>
      <c r="JRK368" s="180"/>
      <c r="JRL368" s="75"/>
      <c r="JRM368" s="76"/>
      <c r="JRN368" s="181"/>
      <c r="JRO368" s="181"/>
      <c r="JRP368" s="182"/>
      <c r="JRQ368" s="134"/>
      <c r="JRR368" s="135"/>
      <c r="JRS368" s="111"/>
      <c r="JRT368" s="178"/>
      <c r="JRU368" s="178"/>
      <c r="JRV368" s="178"/>
      <c r="JRW368" s="178"/>
      <c r="JRX368" s="179"/>
      <c r="JRY368" s="73"/>
      <c r="JRZ368" s="73"/>
      <c r="JSA368" s="180"/>
      <c r="JSB368" s="75"/>
      <c r="JSC368" s="76"/>
      <c r="JSD368" s="180"/>
      <c r="JSE368" s="180"/>
      <c r="JSF368" s="180"/>
      <c r="JSG368" s="75"/>
      <c r="JSH368" s="76"/>
      <c r="JSI368" s="181"/>
      <c r="JSJ368" s="181"/>
      <c r="JSK368" s="182"/>
      <c r="JSL368" s="134"/>
      <c r="JSM368" s="135"/>
      <c r="JSN368" s="111"/>
      <c r="JSO368" s="178"/>
      <c r="JSP368" s="178"/>
      <c r="JSQ368" s="178"/>
      <c r="JSR368" s="178"/>
      <c r="JSS368" s="179"/>
      <c r="JST368" s="73"/>
      <c r="JSU368" s="73"/>
      <c r="JSV368" s="180"/>
      <c r="JSW368" s="75"/>
      <c r="JSX368" s="76"/>
      <c r="JSY368" s="180"/>
      <c r="JSZ368" s="180"/>
      <c r="JTA368" s="180"/>
      <c r="JTB368" s="75"/>
      <c r="JTC368" s="76"/>
      <c r="JTD368" s="181"/>
      <c r="JTE368" s="181"/>
      <c r="JTF368" s="182"/>
      <c r="JTG368" s="134"/>
      <c r="JTH368" s="135"/>
      <c r="JTI368" s="111"/>
      <c r="JTJ368" s="178"/>
      <c r="JTK368" s="178"/>
      <c r="JTL368" s="178"/>
      <c r="JTM368" s="178"/>
      <c r="JTN368" s="179"/>
      <c r="JTO368" s="73"/>
      <c r="JTP368" s="73"/>
      <c r="JTQ368" s="180"/>
      <c r="JTR368" s="75"/>
      <c r="JTS368" s="76"/>
      <c r="JTT368" s="180"/>
      <c r="JTU368" s="180"/>
      <c r="JTV368" s="180"/>
      <c r="JTW368" s="75"/>
      <c r="JTX368" s="76"/>
      <c r="JTY368" s="181"/>
      <c r="JTZ368" s="181"/>
      <c r="JUA368" s="182"/>
      <c r="JUB368" s="134"/>
      <c r="JUC368" s="135"/>
      <c r="JUD368" s="111"/>
      <c r="JUE368" s="178"/>
      <c r="JUF368" s="178"/>
      <c r="JUG368" s="178"/>
      <c r="JUH368" s="178"/>
      <c r="JUI368" s="179"/>
      <c r="JUJ368" s="73"/>
      <c r="JUK368" s="73"/>
      <c r="JUL368" s="180"/>
      <c r="JUM368" s="75"/>
      <c r="JUN368" s="76"/>
      <c r="JUO368" s="180"/>
      <c r="JUP368" s="180"/>
      <c r="JUQ368" s="180"/>
      <c r="JUR368" s="75"/>
      <c r="JUS368" s="76"/>
      <c r="JUT368" s="181"/>
      <c r="JUU368" s="181"/>
      <c r="JUV368" s="182"/>
      <c r="JUW368" s="134"/>
      <c r="JUX368" s="135"/>
      <c r="JUY368" s="111"/>
      <c r="JUZ368" s="178"/>
      <c r="JVA368" s="178"/>
      <c r="JVB368" s="178"/>
      <c r="JVC368" s="178"/>
      <c r="JVD368" s="179"/>
      <c r="JVE368" s="73"/>
      <c r="JVF368" s="73"/>
      <c r="JVG368" s="180"/>
      <c r="JVH368" s="75"/>
      <c r="JVI368" s="76"/>
      <c r="JVJ368" s="180"/>
      <c r="JVK368" s="180"/>
      <c r="JVL368" s="180"/>
      <c r="JVM368" s="75"/>
      <c r="JVN368" s="76"/>
      <c r="JVO368" s="181"/>
      <c r="JVP368" s="181"/>
      <c r="JVQ368" s="182"/>
      <c r="JVR368" s="134"/>
      <c r="JVS368" s="135"/>
      <c r="JVT368" s="111"/>
      <c r="JVU368" s="178"/>
      <c r="JVV368" s="178"/>
      <c r="JVW368" s="178"/>
      <c r="JVX368" s="178"/>
      <c r="JVY368" s="179"/>
      <c r="JVZ368" s="73"/>
      <c r="JWA368" s="73"/>
      <c r="JWB368" s="180"/>
      <c r="JWC368" s="75"/>
      <c r="JWD368" s="76"/>
      <c r="JWE368" s="180"/>
      <c r="JWF368" s="180"/>
      <c r="JWG368" s="180"/>
      <c r="JWH368" s="75"/>
      <c r="JWI368" s="76"/>
      <c r="JWJ368" s="181"/>
      <c r="JWK368" s="181"/>
      <c r="JWL368" s="182"/>
      <c r="JWM368" s="134"/>
      <c r="JWN368" s="135"/>
      <c r="JWO368" s="111"/>
      <c r="JWP368" s="178"/>
      <c r="JWQ368" s="178"/>
      <c r="JWR368" s="178"/>
      <c r="JWS368" s="178"/>
      <c r="JWT368" s="179"/>
      <c r="JWU368" s="73"/>
      <c r="JWV368" s="73"/>
      <c r="JWW368" s="180"/>
      <c r="JWX368" s="75"/>
      <c r="JWY368" s="76"/>
      <c r="JWZ368" s="180"/>
      <c r="JXA368" s="180"/>
      <c r="JXB368" s="180"/>
      <c r="JXC368" s="75"/>
      <c r="JXD368" s="76"/>
      <c r="JXE368" s="181"/>
      <c r="JXF368" s="181"/>
      <c r="JXG368" s="182"/>
      <c r="JXH368" s="134"/>
      <c r="JXI368" s="135"/>
      <c r="JXJ368" s="111"/>
      <c r="JXK368" s="178"/>
      <c r="JXL368" s="178"/>
      <c r="JXM368" s="178"/>
      <c r="JXN368" s="178"/>
      <c r="JXO368" s="179"/>
      <c r="JXP368" s="73"/>
      <c r="JXQ368" s="73"/>
      <c r="JXR368" s="180"/>
      <c r="JXS368" s="75"/>
      <c r="JXT368" s="76"/>
      <c r="JXU368" s="180"/>
      <c r="JXV368" s="180"/>
      <c r="JXW368" s="180"/>
      <c r="JXX368" s="75"/>
      <c r="JXY368" s="76"/>
      <c r="JXZ368" s="181"/>
      <c r="JYA368" s="181"/>
      <c r="JYB368" s="182"/>
      <c r="JYC368" s="134"/>
      <c r="JYD368" s="135"/>
      <c r="JYE368" s="111"/>
      <c r="JYF368" s="178"/>
      <c r="JYG368" s="178"/>
      <c r="JYH368" s="178"/>
      <c r="JYI368" s="178"/>
      <c r="JYJ368" s="179"/>
      <c r="JYK368" s="73"/>
      <c r="JYL368" s="73"/>
      <c r="JYM368" s="180"/>
      <c r="JYN368" s="75"/>
      <c r="JYO368" s="76"/>
      <c r="JYP368" s="180"/>
      <c r="JYQ368" s="180"/>
      <c r="JYR368" s="180"/>
      <c r="JYS368" s="75"/>
      <c r="JYT368" s="76"/>
      <c r="JYU368" s="181"/>
      <c r="JYV368" s="181"/>
      <c r="JYW368" s="182"/>
      <c r="JYX368" s="134"/>
      <c r="JYY368" s="135"/>
      <c r="JYZ368" s="111"/>
      <c r="JZA368" s="178"/>
      <c r="JZB368" s="178"/>
      <c r="JZC368" s="178"/>
      <c r="JZD368" s="178"/>
      <c r="JZE368" s="179"/>
      <c r="JZF368" s="73"/>
      <c r="JZG368" s="73"/>
      <c r="JZH368" s="180"/>
      <c r="JZI368" s="75"/>
      <c r="JZJ368" s="76"/>
      <c r="JZK368" s="180"/>
      <c r="JZL368" s="180"/>
      <c r="JZM368" s="180"/>
      <c r="JZN368" s="75"/>
      <c r="JZO368" s="76"/>
      <c r="JZP368" s="181"/>
      <c r="JZQ368" s="181"/>
      <c r="JZR368" s="182"/>
      <c r="JZS368" s="134"/>
      <c r="JZT368" s="135"/>
      <c r="JZU368" s="111"/>
      <c r="JZV368" s="178"/>
      <c r="JZW368" s="178"/>
      <c r="JZX368" s="178"/>
      <c r="JZY368" s="178"/>
      <c r="JZZ368" s="179"/>
      <c r="KAA368" s="73"/>
      <c r="KAB368" s="73"/>
      <c r="KAC368" s="180"/>
      <c r="KAD368" s="75"/>
      <c r="KAE368" s="76"/>
      <c r="KAF368" s="180"/>
      <c r="KAG368" s="180"/>
      <c r="KAH368" s="180"/>
      <c r="KAI368" s="75"/>
      <c r="KAJ368" s="76"/>
      <c r="KAK368" s="181"/>
      <c r="KAL368" s="181"/>
      <c r="KAM368" s="182"/>
      <c r="KAN368" s="134"/>
      <c r="KAO368" s="135"/>
      <c r="KAP368" s="111"/>
      <c r="KAQ368" s="178"/>
      <c r="KAR368" s="178"/>
      <c r="KAS368" s="178"/>
      <c r="KAT368" s="178"/>
      <c r="KAU368" s="179"/>
      <c r="KAV368" s="73"/>
      <c r="KAW368" s="73"/>
      <c r="KAX368" s="180"/>
      <c r="KAY368" s="75"/>
      <c r="KAZ368" s="76"/>
      <c r="KBA368" s="180"/>
      <c r="KBB368" s="180"/>
      <c r="KBC368" s="180"/>
      <c r="KBD368" s="75"/>
      <c r="KBE368" s="76"/>
      <c r="KBF368" s="181"/>
      <c r="KBG368" s="181"/>
      <c r="KBH368" s="182"/>
      <c r="KBI368" s="134"/>
      <c r="KBJ368" s="135"/>
      <c r="KBK368" s="111"/>
      <c r="KBL368" s="178"/>
      <c r="KBM368" s="178"/>
      <c r="KBN368" s="178"/>
      <c r="KBO368" s="178"/>
      <c r="KBP368" s="179"/>
      <c r="KBQ368" s="73"/>
      <c r="KBR368" s="73"/>
      <c r="KBS368" s="180"/>
      <c r="KBT368" s="75"/>
      <c r="KBU368" s="76"/>
      <c r="KBV368" s="180"/>
      <c r="KBW368" s="180"/>
      <c r="KBX368" s="180"/>
      <c r="KBY368" s="75"/>
      <c r="KBZ368" s="76"/>
      <c r="KCA368" s="181"/>
      <c r="KCB368" s="181"/>
      <c r="KCC368" s="182"/>
      <c r="KCD368" s="134"/>
      <c r="KCE368" s="135"/>
      <c r="KCF368" s="111"/>
      <c r="KCG368" s="178"/>
      <c r="KCH368" s="178"/>
      <c r="KCI368" s="178"/>
      <c r="KCJ368" s="178"/>
      <c r="KCK368" s="179"/>
      <c r="KCL368" s="73"/>
      <c r="KCM368" s="73"/>
      <c r="KCN368" s="180"/>
      <c r="KCO368" s="75"/>
      <c r="KCP368" s="76"/>
      <c r="KCQ368" s="180"/>
      <c r="KCR368" s="180"/>
      <c r="KCS368" s="180"/>
      <c r="KCT368" s="75"/>
      <c r="KCU368" s="76"/>
      <c r="KCV368" s="181"/>
      <c r="KCW368" s="181"/>
      <c r="KCX368" s="182"/>
      <c r="KCY368" s="134"/>
      <c r="KCZ368" s="135"/>
      <c r="KDA368" s="111"/>
      <c r="KDB368" s="178"/>
      <c r="KDC368" s="178"/>
      <c r="KDD368" s="178"/>
      <c r="KDE368" s="178"/>
      <c r="KDF368" s="179"/>
      <c r="KDG368" s="73"/>
      <c r="KDH368" s="73"/>
      <c r="KDI368" s="180"/>
      <c r="KDJ368" s="75"/>
      <c r="KDK368" s="76"/>
      <c r="KDL368" s="180"/>
      <c r="KDM368" s="180"/>
      <c r="KDN368" s="180"/>
      <c r="KDO368" s="75"/>
      <c r="KDP368" s="76"/>
      <c r="KDQ368" s="181"/>
      <c r="KDR368" s="181"/>
      <c r="KDS368" s="182"/>
      <c r="KDT368" s="134"/>
      <c r="KDU368" s="135"/>
      <c r="KDV368" s="111"/>
      <c r="KDW368" s="178"/>
      <c r="KDX368" s="178"/>
      <c r="KDY368" s="178"/>
      <c r="KDZ368" s="178"/>
      <c r="KEA368" s="179"/>
      <c r="KEB368" s="73"/>
      <c r="KEC368" s="73"/>
      <c r="KED368" s="180"/>
      <c r="KEE368" s="75"/>
      <c r="KEF368" s="76"/>
      <c r="KEG368" s="180"/>
      <c r="KEH368" s="180"/>
      <c r="KEI368" s="180"/>
      <c r="KEJ368" s="75"/>
      <c r="KEK368" s="76"/>
      <c r="KEL368" s="181"/>
      <c r="KEM368" s="181"/>
      <c r="KEN368" s="182"/>
      <c r="KEO368" s="134"/>
      <c r="KEP368" s="135"/>
      <c r="KEQ368" s="111"/>
      <c r="KER368" s="178"/>
      <c r="KES368" s="178"/>
      <c r="KET368" s="178"/>
      <c r="KEU368" s="178"/>
      <c r="KEV368" s="179"/>
      <c r="KEW368" s="73"/>
      <c r="KEX368" s="73"/>
      <c r="KEY368" s="180"/>
      <c r="KEZ368" s="75"/>
      <c r="KFA368" s="76"/>
      <c r="KFB368" s="180"/>
      <c r="KFC368" s="180"/>
      <c r="KFD368" s="180"/>
      <c r="KFE368" s="75"/>
      <c r="KFF368" s="76"/>
      <c r="KFG368" s="181"/>
      <c r="KFH368" s="181"/>
      <c r="KFI368" s="182"/>
      <c r="KFJ368" s="134"/>
      <c r="KFK368" s="135"/>
      <c r="KFL368" s="111"/>
      <c r="KFM368" s="178"/>
      <c r="KFN368" s="178"/>
      <c r="KFO368" s="178"/>
      <c r="KFP368" s="178"/>
      <c r="KFQ368" s="179"/>
      <c r="KFR368" s="73"/>
      <c r="KFS368" s="73"/>
      <c r="KFT368" s="180"/>
      <c r="KFU368" s="75"/>
      <c r="KFV368" s="76"/>
      <c r="KFW368" s="180"/>
      <c r="KFX368" s="180"/>
      <c r="KFY368" s="180"/>
      <c r="KFZ368" s="75"/>
      <c r="KGA368" s="76"/>
      <c r="KGB368" s="181"/>
      <c r="KGC368" s="181"/>
      <c r="KGD368" s="182"/>
      <c r="KGE368" s="134"/>
      <c r="KGF368" s="135"/>
      <c r="KGG368" s="111"/>
      <c r="KGH368" s="178"/>
      <c r="KGI368" s="178"/>
      <c r="KGJ368" s="178"/>
      <c r="KGK368" s="178"/>
      <c r="KGL368" s="179"/>
      <c r="KGM368" s="73"/>
      <c r="KGN368" s="73"/>
      <c r="KGO368" s="180"/>
      <c r="KGP368" s="75"/>
      <c r="KGQ368" s="76"/>
      <c r="KGR368" s="180"/>
      <c r="KGS368" s="180"/>
      <c r="KGT368" s="180"/>
      <c r="KGU368" s="75"/>
      <c r="KGV368" s="76"/>
      <c r="KGW368" s="181"/>
      <c r="KGX368" s="181"/>
      <c r="KGY368" s="182"/>
      <c r="KGZ368" s="134"/>
      <c r="KHA368" s="135"/>
      <c r="KHB368" s="111"/>
      <c r="KHC368" s="178"/>
      <c r="KHD368" s="178"/>
      <c r="KHE368" s="178"/>
      <c r="KHF368" s="178"/>
      <c r="KHG368" s="179"/>
      <c r="KHH368" s="73"/>
      <c r="KHI368" s="73"/>
      <c r="KHJ368" s="180"/>
      <c r="KHK368" s="75"/>
      <c r="KHL368" s="76"/>
      <c r="KHM368" s="180"/>
      <c r="KHN368" s="180"/>
      <c r="KHO368" s="180"/>
      <c r="KHP368" s="75"/>
      <c r="KHQ368" s="76"/>
      <c r="KHR368" s="181"/>
      <c r="KHS368" s="181"/>
      <c r="KHT368" s="182"/>
      <c r="KHU368" s="134"/>
      <c r="KHV368" s="135"/>
      <c r="KHW368" s="111"/>
      <c r="KHX368" s="178"/>
      <c r="KHY368" s="178"/>
      <c r="KHZ368" s="178"/>
      <c r="KIA368" s="178"/>
      <c r="KIB368" s="179"/>
      <c r="KIC368" s="73"/>
      <c r="KID368" s="73"/>
      <c r="KIE368" s="180"/>
      <c r="KIF368" s="75"/>
      <c r="KIG368" s="76"/>
      <c r="KIH368" s="180"/>
      <c r="KII368" s="180"/>
      <c r="KIJ368" s="180"/>
      <c r="KIK368" s="75"/>
      <c r="KIL368" s="76"/>
      <c r="KIM368" s="181"/>
      <c r="KIN368" s="181"/>
      <c r="KIO368" s="182"/>
      <c r="KIP368" s="134"/>
      <c r="KIQ368" s="135"/>
      <c r="KIR368" s="111"/>
      <c r="KIS368" s="178"/>
      <c r="KIT368" s="178"/>
      <c r="KIU368" s="178"/>
      <c r="KIV368" s="178"/>
      <c r="KIW368" s="179"/>
      <c r="KIX368" s="73"/>
      <c r="KIY368" s="73"/>
      <c r="KIZ368" s="180"/>
      <c r="KJA368" s="75"/>
      <c r="KJB368" s="76"/>
      <c r="KJC368" s="180"/>
      <c r="KJD368" s="180"/>
      <c r="KJE368" s="180"/>
      <c r="KJF368" s="75"/>
      <c r="KJG368" s="76"/>
      <c r="KJH368" s="181"/>
      <c r="KJI368" s="181"/>
      <c r="KJJ368" s="182"/>
      <c r="KJK368" s="134"/>
      <c r="KJL368" s="135"/>
      <c r="KJM368" s="111"/>
      <c r="KJN368" s="178"/>
      <c r="KJO368" s="178"/>
      <c r="KJP368" s="178"/>
      <c r="KJQ368" s="178"/>
      <c r="KJR368" s="179"/>
      <c r="KJS368" s="73"/>
      <c r="KJT368" s="73"/>
      <c r="KJU368" s="180"/>
      <c r="KJV368" s="75"/>
      <c r="KJW368" s="76"/>
      <c r="KJX368" s="180"/>
      <c r="KJY368" s="180"/>
      <c r="KJZ368" s="180"/>
      <c r="KKA368" s="75"/>
      <c r="KKB368" s="76"/>
      <c r="KKC368" s="181"/>
      <c r="KKD368" s="181"/>
      <c r="KKE368" s="182"/>
      <c r="KKF368" s="134"/>
      <c r="KKG368" s="135"/>
      <c r="KKH368" s="111"/>
      <c r="KKI368" s="178"/>
      <c r="KKJ368" s="178"/>
      <c r="KKK368" s="178"/>
      <c r="KKL368" s="178"/>
      <c r="KKM368" s="179"/>
      <c r="KKN368" s="73"/>
      <c r="KKO368" s="73"/>
      <c r="KKP368" s="180"/>
      <c r="KKQ368" s="75"/>
      <c r="KKR368" s="76"/>
      <c r="KKS368" s="180"/>
      <c r="KKT368" s="180"/>
      <c r="KKU368" s="180"/>
      <c r="KKV368" s="75"/>
      <c r="KKW368" s="76"/>
      <c r="KKX368" s="181"/>
      <c r="KKY368" s="181"/>
      <c r="KKZ368" s="182"/>
      <c r="KLA368" s="134"/>
      <c r="KLB368" s="135"/>
      <c r="KLC368" s="111"/>
      <c r="KLD368" s="178"/>
      <c r="KLE368" s="178"/>
      <c r="KLF368" s="178"/>
      <c r="KLG368" s="178"/>
      <c r="KLH368" s="179"/>
      <c r="KLI368" s="73"/>
      <c r="KLJ368" s="73"/>
      <c r="KLK368" s="180"/>
      <c r="KLL368" s="75"/>
      <c r="KLM368" s="76"/>
      <c r="KLN368" s="180"/>
      <c r="KLO368" s="180"/>
      <c r="KLP368" s="180"/>
      <c r="KLQ368" s="75"/>
      <c r="KLR368" s="76"/>
      <c r="KLS368" s="181"/>
      <c r="KLT368" s="181"/>
      <c r="KLU368" s="182"/>
      <c r="KLV368" s="134"/>
      <c r="KLW368" s="135"/>
      <c r="KLX368" s="111"/>
      <c r="KLY368" s="178"/>
      <c r="KLZ368" s="178"/>
      <c r="KMA368" s="178"/>
      <c r="KMB368" s="178"/>
      <c r="KMC368" s="179"/>
      <c r="KMD368" s="73"/>
      <c r="KME368" s="73"/>
      <c r="KMF368" s="180"/>
      <c r="KMG368" s="75"/>
      <c r="KMH368" s="76"/>
      <c r="KMI368" s="180"/>
      <c r="KMJ368" s="180"/>
      <c r="KMK368" s="180"/>
      <c r="KML368" s="75"/>
      <c r="KMM368" s="76"/>
      <c r="KMN368" s="181"/>
      <c r="KMO368" s="181"/>
      <c r="KMP368" s="182"/>
      <c r="KMQ368" s="134"/>
      <c r="KMR368" s="135"/>
      <c r="KMS368" s="111"/>
      <c r="KMT368" s="178"/>
      <c r="KMU368" s="178"/>
      <c r="KMV368" s="178"/>
      <c r="KMW368" s="178"/>
      <c r="KMX368" s="179"/>
      <c r="KMY368" s="73"/>
      <c r="KMZ368" s="73"/>
      <c r="KNA368" s="180"/>
      <c r="KNB368" s="75"/>
      <c r="KNC368" s="76"/>
      <c r="KND368" s="180"/>
      <c r="KNE368" s="180"/>
      <c r="KNF368" s="180"/>
      <c r="KNG368" s="75"/>
      <c r="KNH368" s="76"/>
      <c r="KNI368" s="181"/>
      <c r="KNJ368" s="181"/>
      <c r="KNK368" s="182"/>
      <c r="KNL368" s="134"/>
      <c r="KNM368" s="135"/>
      <c r="KNN368" s="111"/>
      <c r="KNO368" s="178"/>
      <c r="KNP368" s="178"/>
      <c r="KNQ368" s="178"/>
      <c r="KNR368" s="178"/>
      <c r="KNS368" s="179"/>
      <c r="KNT368" s="73"/>
      <c r="KNU368" s="73"/>
      <c r="KNV368" s="180"/>
      <c r="KNW368" s="75"/>
      <c r="KNX368" s="76"/>
      <c r="KNY368" s="180"/>
      <c r="KNZ368" s="180"/>
      <c r="KOA368" s="180"/>
      <c r="KOB368" s="75"/>
      <c r="KOC368" s="76"/>
      <c r="KOD368" s="181"/>
      <c r="KOE368" s="181"/>
      <c r="KOF368" s="182"/>
      <c r="KOG368" s="134"/>
      <c r="KOH368" s="135"/>
      <c r="KOI368" s="111"/>
      <c r="KOJ368" s="178"/>
      <c r="KOK368" s="178"/>
      <c r="KOL368" s="178"/>
      <c r="KOM368" s="178"/>
      <c r="KON368" s="179"/>
      <c r="KOO368" s="73"/>
      <c r="KOP368" s="73"/>
      <c r="KOQ368" s="180"/>
      <c r="KOR368" s="75"/>
      <c r="KOS368" s="76"/>
      <c r="KOT368" s="180"/>
      <c r="KOU368" s="180"/>
      <c r="KOV368" s="180"/>
      <c r="KOW368" s="75"/>
      <c r="KOX368" s="76"/>
      <c r="KOY368" s="181"/>
      <c r="KOZ368" s="181"/>
      <c r="KPA368" s="182"/>
      <c r="KPB368" s="134"/>
      <c r="KPC368" s="135"/>
      <c r="KPD368" s="111"/>
      <c r="KPE368" s="178"/>
      <c r="KPF368" s="178"/>
      <c r="KPG368" s="178"/>
      <c r="KPH368" s="178"/>
      <c r="KPI368" s="179"/>
      <c r="KPJ368" s="73"/>
      <c r="KPK368" s="73"/>
      <c r="KPL368" s="180"/>
      <c r="KPM368" s="75"/>
      <c r="KPN368" s="76"/>
      <c r="KPO368" s="180"/>
      <c r="KPP368" s="180"/>
      <c r="KPQ368" s="180"/>
      <c r="KPR368" s="75"/>
      <c r="KPS368" s="76"/>
      <c r="KPT368" s="181"/>
      <c r="KPU368" s="181"/>
      <c r="KPV368" s="182"/>
      <c r="KPW368" s="134"/>
      <c r="KPX368" s="135"/>
      <c r="KPY368" s="111"/>
      <c r="KPZ368" s="178"/>
      <c r="KQA368" s="178"/>
      <c r="KQB368" s="178"/>
      <c r="KQC368" s="178"/>
      <c r="KQD368" s="179"/>
      <c r="KQE368" s="73"/>
      <c r="KQF368" s="73"/>
      <c r="KQG368" s="180"/>
      <c r="KQH368" s="75"/>
      <c r="KQI368" s="76"/>
      <c r="KQJ368" s="180"/>
      <c r="KQK368" s="180"/>
      <c r="KQL368" s="180"/>
      <c r="KQM368" s="75"/>
      <c r="KQN368" s="76"/>
      <c r="KQO368" s="181"/>
      <c r="KQP368" s="181"/>
      <c r="KQQ368" s="182"/>
      <c r="KQR368" s="134"/>
      <c r="KQS368" s="135"/>
      <c r="KQT368" s="111"/>
      <c r="KQU368" s="178"/>
      <c r="KQV368" s="178"/>
      <c r="KQW368" s="178"/>
      <c r="KQX368" s="178"/>
      <c r="KQY368" s="179"/>
      <c r="KQZ368" s="73"/>
      <c r="KRA368" s="73"/>
      <c r="KRB368" s="180"/>
      <c r="KRC368" s="75"/>
      <c r="KRD368" s="76"/>
      <c r="KRE368" s="180"/>
      <c r="KRF368" s="180"/>
      <c r="KRG368" s="180"/>
      <c r="KRH368" s="75"/>
      <c r="KRI368" s="76"/>
      <c r="KRJ368" s="181"/>
      <c r="KRK368" s="181"/>
      <c r="KRL368" s="182"/>
      <c r="KRM368" s="134"/>
      <c r="KRN368" s="135"/>
      <c r="KRO368" s="111"/>
      <c r="KRP368" s="178"/>
      <c r="KRQ368" s="178"/>
      <c r="KRR368" s="178"/>
      <c r="KRS368" s="178"/>
      <c r="KRT368" s="179"/>
      <c r="KRU368" s="73"/>
      <c r="KRV368" s="73"/>
      <c r="KRW368" s="180"/>
      <c r="KRX368" s="75"/>
      <c r="KRY368" s="76"/>
      <c r="KRZ368" s="180"/>
      <c r="KSA368" s="180"/>
      <c r="KSB368" s="180"/>
      <c r="KSC368" s="75"/>
      <c r="KSD368" s="76"/>
      <c r="KSE368" s="181"/>
      <c r="KSF368" s="181"/>
      <c r="KSG368" s="182"/>
      <c r="KSH368" s="134"/>
      <c r="KSI368" s="135"/>
      <c r="KSJ368" s="111"/>
      <c r="KSK368" s="178"/>
      <c r="KSL368" s="178"/>
      <c r="KSM368" s="178"/>
      <c r="KSN368" s="178"/>
      <c r="KSO368" s="179"/>
      <c r="KSP368" s="73"/>
      <c r="KSQ368" s="73"/>
      <c r="KSR368" s="180"/>
      <c r="KSS368" s="75"/>
      <c r="KST368" s="76"/>
      <c r="KSU368" s="180"/>
      <c r="KSV368" s="180"/>
      <c r="KSW368" s="180"/>
      <c r="KSX368" s="75"/>
      <c r="KSY368" s="76"/>
      <c r="KSZ368" s="181"/>
      <c r="KTA368" s="181"/>
      <c r="KTB368" s="182"/>
      <c r="KTC368" s="134"/>
      <c r="KTD368" s="135"/>
      <c r="KTE368" s="111"/>
      <c r="KTF368" s="178"/>
      <c r="KTG368" s="178"/>
      <c r="KTH368" s="178"/>
      <c r="KTI368" s="178"/>
      <c r="KTJ368" s="179"/>
      <c r="KTK368" s="73"/>
      <c r="KTL368" s="73"/>
      <c r="KTM368" s="180"/>
      <c r="KTN368" s="75"/>
      <c r="KTO368" s="76"/>
      <c r="KTP368" s="180"/>
      <c r="KTQ368" s="180"/>
      <c r="KTR368" s="180"/>
      <c r="KTS368" s="75"/>
      <c r="KTT368" s="76"/>
      <c r="KTU368" s="181"/>
      <c r="KTV368" s="181"/>
      <c r="KTW368" s="182"/>
      <c r="KTX368" s="134"/>
      <c r="KTY368" s="135"/>
      <c r="KTZ368" s="111"/>
      <c r="KUA368" s="178"/>
      <c r="KUB368" s="178"/>
      <c r="KUC368" s="178"/>
      <c r="KUD368" s="178"/>
      <c r="KUE368" s="179"/>
      <c r="KUF368" s="73"/>
      <c r="KUG368" s="73"/>
      <c r="KUH368" s="180"/>
      <c r="KUI368" s="75"/>
      <c r="KUJ368" s="76"/>
      <c r="KUK368" s="180"/>
      <c r="KUL368" s="180"/>
      <c r="KUM368" s="180"/>
      <c r="KUN368" s="75"/>
      <c r="KUO368" s="76"/>
      <c r="KUP368" s="181"/>
      <c r="KUQ368" s="181"/>
      <c r="KUR368" s="182"/>
      <c r="KUS368" s="134"/>
      <c r="KUT368" s="135"/>
      <c r="KUU368" s="111"/>
      <c r="KUV368" s="178"/>
      <c r="KUW368" s="178"/>
      <c r="KUX368" s="178"/>
      <c r="KUY368" s="178"/>
      <c r="KUZ368" s="179"/>
      <c r="KVA368" s="73"/>
      <c r="KVB368" s="73"/>
      <c r="KVC368" s="180"/>
      <c r="KVD368" s="75"/>
      <c r="KVE368" s="76"/>
      <c r="KVF368" s="180"/>
      <c r="KVG368" s="180"/>
      <c r="KVH368" s="180"/>
      <c r="KVI368" s="75"/>
      <c r="KVJ368" s="76"/>
      <c r="KVK368" s="181"/>
      <c r="KVL368" s="181"/>
      <c r="KVM368" s="182"/>
      <c r="KVN368" s="134"/>
      <c r="KVO368" s="135"/>
      <c r="KVP368" s="111"/>
      <c r="KVQ368" s="178"/>
      <c r="KVR368" s="178"/>
      <c r="KVS368" s="178"/>
      <c r="KVT368" s="178"/>
      <c r="KVU368" s="179"/>
      <c r="KVV368" s="73"/>
      <c r="KVW368" s="73"/>
      <c r="KVX368" s="180"/>
      <c r="KVY368" s="75"/>
      <c r="KVZ368" s="76"/>
      <c r="KWA368" s="180"/>
      <c r="KWB368" s="180"/>
      <c r="KWC368" s="180"/>
      <c r="KWD368" s="75"/>
      <c r="KWE368" s="76"/>
      <c r="KWF368" s="181"/>
      <c r="KWG368" s="181"/>
      <c r="KWH368" s="182"/>
      <c r="KWI368" s="134"/>
      <c r="KWJ368" s="135"/>
      <c r="KWK368" s="111"/>
      <c r="KWL368" s="178"/>
      <c r="KWM368" s="178"/>
      <c r="KWN368" s="178"/>
      <c r="KWO368" s="178"/>
      <c r="KWP368" s="179"/>
      <c r="KWQ368" s="73"/>
      <c r="KWR368" s="73"/>
      <c r="KWS368" s="180"/>
      <c r="KWT368" s="75"/>
      <c r="KWU368" s="76"/>
      <c r="KWV368" s="180"/>
      <c r="KWW368" s="180"/>
      <c r="KWX368" s="180"/>
      <c r="KWY368" s="75"/>
      <c r="KWZ368" s="76"/>
      <c r="KXA368" s="181"/>
      <c r="KXB368" s="181"/>
      <c r="KXC368" s="182"/>
      <c r="KXD368" s="134"/>
      <c r="KXE368" s="135"/>
      <c r="KXF368" s="111"/>
      <c r="KXG368" s="178"/>
      <c r="KXH368" s="178"/>
      <c r="KXI368" s="178"/>
      <c r="KXJ368" s="178"/>
      <c r="KXK368" s="179"/>
      <c r="KXL368" s="73"/>
      <c r="KXM368" s="73"/>
      <c r="KXN368" s="180"/>
      <c r="KXO368" s="75"/>
      <c r="KXP368" s="76"/>
      <c r="KXQ368" s="180"/>
      <c r="KXR368" s="180"/>
      <c r="KXS368" s="180"/>
      <c r="KXT368" s="75"/>
      <c r="KXU368" s="76"/>
      <c r="KXV368" s="181"/>
      <c r="KXW368" s="181"/>
      <c r="KXX368" s="182"/>
      <c r="KXY368" s="134"/>
      <c r="KXZ368" s="135"/>
      <c r="KYA368" s="111"/>
      <c r="KYB368" s="178"/>
      <c r="KYC368" s="178"/>
      <c r="KYD368" s="178"/>
      <c r="KYE368" s="178"/>
      <c r="KYF368" s="179"/>
      <c r="KYG368" s="73"/>
      <c r="KYH368" s="73"/>
      <c r="KYI368" s="180"/>
      <c r="KYJ368" s="75"/>
      <c r="KYK368" s="76"/>
      <c r="KYL368" s="180"/>
      <c r="KYM368" s="180"/>
      <c r="KYN368" s="180"/>
      <c r="KYO368" s="75"/>
      <c r="KYP368" s="76"/>
      <c r="KYQ368" s="181"/>
      <c r="KYR368" s="181"/>
      <c r="KYS368" s="182"/>
      <c r="KYT368" s="134"/>
      <c r="KYU368" s="135"/>
      <c r="KYV368" s="111"/>
      <c r="KYW368" s="178"/>
      <c r="KYX368" s="178"/>
      <c r="KYY368" s="178"/>
      <c r="KYZ368" s="178"/>
      <c r="KZA368" s="179"/>
      <c r="KZB368" s="73"/>
      <c r="KZC368" s="73"/>
      <c r="KZD368" s="180"/>
      <c r="KZE368" s="75"/>
      <c r="KZF368" s="76"/>
      <c r="KZG368" s="180"/>
      <c r="KZH368" s="180"/>
      <c r="KZI368" s="180"/>
      <c r="KZJ368" s="75"/>
      <c r="KZK368" s="76"/>
      <c r="KZL368" s="181"/>
      <c r="KZM368" s="181"/>
      <c r="KZN368" s="182"/>
      <c r="KZO368" s="134"/>
      <c r="KZP368" s="135"/>
      <c r="KZQ368" s="111"/>
      <c r="KZR368" s="178"/>
      <c r="KZS368" s="178"/>
      <c r="KZT368" s="178"/>
      <c r="KZU368" s="178"/>
      <c r="KZV368" s="179"/>
      <c r="KZW368" s="73"/>
      <c r="KZX368" s="73"/>
      <c r="KZY368" s="180"/>
      <c r="KZZ368" s="75"/>
      <c r="LAA368" s="76"/>
      <c r="LAB368" s="180"/>
      <c r="LAC368" s="180"/>
      <c r="LAD368" s="180"/>
      <c r="LAE368" s="75"/>
      <c r="LAF368" s="76"/>
      <c r="LAG368" s="181"/>
      <c r="LAH368" s="181"/>
      <c r="LAI368" s="182"/>
      <c r="LAJ368" s="134"/>
      <c r="LAK368" s="135"/>
      <c r="LAL368" s="111"/>
      <c r="LAM368" s="178"/>
      <c r="LAN368" s="178"/>
      <c r="LAO368" s="178"/>
      <c r="LAP368" s="178"/>
      <c r="LAQ368" s="179"/>
      <c r="LAR368" s="73"/>
      <c r="LAS368" s="73"/>
      <c r="LAT368" s="180"/>
      <c r="LAU368" s="75"/>
      <c r="LAV368" s="76"/>
      <c r="LAW368" s="180"/>
      <c r="LAX368" s="180"/>
      <c r="LAY368" s="180"/>
      <c r="LAZ368" s="75"/>
      <c r="LBA368" s="76"/>
      <c r="LBB368" s="181"/>
      <c r="LBC368" s="181"/>
      <c r="LBD368" s="182"/>
      <c r="LBE368" s="134"/>
      <c r="LBF368" s="135"/>
      <c r="LBG368" s="111"/>
      <c r="LBH368" s="178"/>
      <c r="LBI368" s="178"/>
      <c r="LBJ368" s="178"/>
      <c r="LBK368" s="178"/>
      <c r="LBL368" s="179"/>
      <c r="LBM368" s="73"/>
      <c r="LBN368" s="73"/>
      <c r="LBO368" s="180"/>
      <c r="LBP368" s="75"/>
      <c r="LBQ368" s="76"/>
      <c r="LBR368" s="180"/>
      <c r="LBS368" s="180"/>
      <c r="LBT368" s="180"/>
      <c r="LBU368" s="75"/>
      <c r="LBV368" s="76"/>
      <c r="LBW368" s="181"/>
      <c r="LBX368" s="181"/>
      <c r="LBY368" s="182"/>
      <c r="LBZ368" s="134"/>
      <c r="LCA368" s="135"/>
      <c r="LCB368" s="111"/>
      <c r="LCC368" s="178"/>
      <c r="LCD368" s="178"/>
      <c r="LCE368" s="178"/>
      <c r="LCF368" s="178"/>
      <c r="LCG368" s="179"/>
      <c r="LCH368" s="73"/>
      <c r="LCI368" s="73"/>
      <c r="LCJ368" s="180"/>
      <c r="LCK368" s="75"/>
      <c r="LCL368" s="76"/>
      <c r="LCM368" s="180"/>
      <c r="LCN368" s="180"/>
      <c r="LCO368" s="180"/>
      <c r="LCP368" s="75"/>
      <c r="LCQ368" s="76"/>
      <c r="LCR368" s="181"/>
      <c r="LCS368" s="181"/>
      <c r="LCT368" s="182"/>
      <c r="LCU368" s="134"/>
      <c r="LCV368" s="135"/>
      <c r="LCW368" s="111"/>
      <c r="LCX368" s="178"/>
      <c r="LCY368" s="178"/>
      <c r="LCZ368" s="178"/>
      <c r="LDA368" s="178"/>
      <c r="LDB368" s="179"/>
      <c r="LDC368" s="73"/>
      <c r="LDD368" s="73"/>
      <c r="LDE368" s="180"/>
      <c r="LDF368" s="75"/>
      <c r="LDG368" s="76"/>
      <c r="LDH368" s="180"/>
      <c r="LDI368" s="180"/>
      <c r="LDJ368" s="180"/>
      <c r="LDK368" s="75"/>
      <c r="LDL368" s="76"/>
      <c r="LDM368" s="181"/>
      <c r="LDN368" s="181"/>
      <c r="LDO368" s="182"/>
      <c r="LDP368" s="134"/>
      <c r="LDQ368" s="135"/>
      <c r="LDR368" s="111"/>
      <c r="LDS368" s="178"/>
      <c r="LDT368" s="178"/>
      <c r="LDU368" s="178"/>
      <c r="LDV368" s="178"/>
      <c r="LDW368" s="179"/>
      <c r="LDX368" s="73"/>
      <c r="LDY368" s="73"/>
      <c r="LDZ368" s="180"/>
      <c r="LEA368" s="75"/>
      <c r="LEB368" s="76"/>
      <c r="LEC368" s="180"/>
      <c r="LED368" s="180"/>
      <c r="LEE368" s="180"/>
      <c r="LEF368" s="75"/>
      <c r="LEG368" s="76"/>
      <c r="LEH368" s="181"/>
      <c r="LEI368" s="181"/>
      <c r="LEJ368" s="182"/>
      <c r="LEK368" s="134"/>
      <c r="LEL368" s="135"/>
      <c r="LEM368" s="111"/>
      <c r="LEN368" s="178"/>
      <c r="LEO368" s="178"/>
      <c r="LEP368" s="178"/>
      <c r="LEQ368" s="178"/>
      <c r="LER368" s="179"/>
      <c r="LES368" s="73"/>
      <c r="LET368" s="73"/>
      <c r="LEU368" s="180"/>
      <c r="LEV368" s="75"/>
      <c r="LEW368" s="76"/>
      <c r="LEX368" s="180"/>
      <c r="LEY368" s="180"/>
      <c r="LEZ368" s="180"/>
      <c r="LFA368" s="75"/>
      <c r="LFB368" s="76"/>
      <c r="LFC368" s="181"/>
      <c r="LFD368" s="181"/>
      <c r="LFE368" s="182"/>
      <c r="LFF368" s="134"/>
      <c r="LFG368" s="135"/>
      <c r="LFH368" s="111"/>
      <c r="LFI368" s="178"/>
      <c r="LFJ368" s="178"/>
      <c r="LFK368" s="178"/>
      <c r="LFL368" s="178"/>
      <c r="LFM368" s="179"/>
      <c r="LFN368" s="73"/>
      <c r="LFO368" s="73"/>
      <c r="LFP368" s="180"/>
      <c r="LFQ368" s="75"/>
      <c r="LFR368" s="76"/>
      <c r="LFS368" s="180"/>
      <c r="LFT368" s="180"/>
      <c r="LFU368" s="180"/>
      <c r="LFV368" s="75"/>
      <c r="LFW368" s="76"/>
      <c r="LFX368" s="181"/>
      <c r="LFY368" s="181"/>
      <c r="LFZ368" s="182"/>
      <c r="LGA368" s="134"/>
      <c r="LGB368" s="135"/>
      <c r="LGC368" s="111"/>
      <c r="LGD368" s="178"/>
      <c r="LGE368" s="178"/>
      <c r="LGF368" s="178"/>
      <c r="LGG368" s="178"/>
      <c r="LGH368" s="179"/>
      <c r="LGI368" s="73"/>
      <c r="LGJ368" s="73"/>
      <c r="LGK368" s="180"/>
      <c r="LGL368" s="75"/>
      <c r="LGM368" s="76"/>
      <c r="LGN368" s="180"/>
      <c r="LGO368" s="180"/>
      <c r="LGP368" s="180"/>
      <c r="LGQ368" s="75"/>
      <c r="LGR368" s="76"/>
      <c r="LGS368" s="181"/>
      <c r="LGT368" s="181"/>
      <c r="LGU368" s="182"/>
      <c r="LGV368" s="134"/>
      <c r="LGW368" s="135"/>
      <c r="LGX368" s="111"/>
      <c r="LGY368" s="178"/>
      <c r="LGZ368" s="178"/>
      <c r="LHA368" s="178"/>
      <c r="LHB368" s="178"/>
      <c r="LHC368" s="179"/>
      <c r="LHD368" s="73"/>
      <c r="LHE368" s="73"/>
      <c r="LHF368" s="180"/>
      <c r="LHG368" s="75"/>
      <c r="LHH368" s="76"/>
      <c r="LHI368" s="180"/>
      <c r="LHJ368" s="180"/>
      <c r="LHK368" s="180"/>
      <c r="LHL368" s="75"/>
      <c r="LHM368" s="76"/>
      <c r="LHN368" s="181"/>
      <c r="LHO368" s="181"/>
      <c r="LHP368" s="182"/>
      <c r="LHQ368" s="134"/>
      <c r="LHR368" s="135"/>
      <c r="LHS368" s="111"/>
      <c r="LHT368" s="178"/>
      <c r="LHU368" s="178"/>
      <c r="LHV368" s="178"/>
      <c r="LHW368" s="178"/>
      <c r="LHX368" s="179"/>
      <c r="LHY368" s="73"/>
      <c r="LHZ368" s="73"/>
      <c r="LIA368" s="180"/>
      <c r="LIB368" s="75"/>
      <c r="LIC368" s="76"/>
      <c r="LID368" s="180"/>
      <c r="LIE368" s="180"/>
      <c r="LIF368" s="180"/>
      <c r="LIG368" s="75"/>
      <c r="LIH368" s="76"/>
      <c r="LII368" s="181"/>
      <c r="LIJ368" s="181"/>
      <c r="LIK368" s="182"/>
      <c r="LIL368" s="134"/>
      <c r="LIM368" s="135"/>
      <c r="LIN368" s="111"/>
      <c r="LIO368" s="178"/>
      <c r="LIP368" s="178"/>
      <c r="LIQ368" s="178"/>
      <c r="LIR368" s="178"/>
      <c r="LIS368" s="179"/>
      <c r="LIT368" s="73"/>
      <c r="LIU368" s="73"/>
      <c r="LIV368" s="180"/>
      <c r="LIW368" s="75"/>
      <c r="LIX368" s="76"/>
      <c r="LIY368" s="180"/>
      <c r="LIZ368" s="180"/>
      <c r="LJA368" s="180"/>
      <c r="LJB368" s="75"/>
      <c r="LJC368" s="76"/>
      <c r="LJD368" s="181"/>
      <c r="LJE368" s="181"/>
      <c r="LJF368" s="182"/>
      <c r="LJG368" s="134"/>
      <c r="LJH368" s="135"/>
      <c r="LJI368" s="111"/>
      <c r="LJJ368" s="178"/>
      <c r="LJK368" s="178"/>
      <c r="LJL368" s="178"/>
      <c r="LJM368" s="178"/>
      <c r="LJN368" s="179"/>
      <c r="LJO368" s="73"/>
      <c r="LJP368" s="73"/>
      <c r="LJQ368" s="180"/>
      <c r="LJR368" s="75"/>
      <c r="LJS368" s="76"/>
      <c r="LJT368" s="180"/>
      <c r="LJU368" s="180"/>
      <c r="LJV368" s="180"/>
      <c r="LJW368" s="75"/>
      <c r="LJX368" s="76"/>
      <c r="LJY368" s="181"/>
      <c r="LJZ368" s="181"/>
      <c r="LKA368" s="182"/>
      <c r="LKB368" s="134"/>
      <c r="LKC368" s="135"/>
      <c r="LKD368" s="111"/>
      <c r="LKE368" s="178"/>
      <c r="LKF368" s="178"/>
      <c r="LKG368" s="178"/>
      <c r="LKH368" s="178"/>
      <c r="LKI368" s="179"/>
      <c r="LKJ368" s="73"/>
      <c r="LKK368" s="73"/>
      <c r="LKL368" s="180"/>
      <c r="LKM368" s="75"/>
      <c r="LKN368" s="76"/>
      <c r="LKO368" s="180"/>
      <c r="LKP368" s="180"/>
      <c r="LKQ368" s="180"/>
      <c r="LKR368" s="75"/>
      <c r="LKS368" s="76"/>
      <c r="LKT368" s="181"/>
      <c r="LKU368" s="181"/>
      <c r="LKV368" s="182"/>
      <c r="LKW368" s="134"/>
      <c r="LKX368" s="135"/>
      <c r="LKY368" s="111"/>
      <c r="LKZ368" s="178"/>
      <c r="LLA368" s="178"/>
      <c r="LLB368" s="178"/>
      <c r="LLC368" s="178"/>
      <c r="LLD368" s="179"/>
      <c r="LLE368" s="73"/>
      <c r="LLF368" s="73"/>
      <c r="LLG368" s="180"/>
      <c r="LLH368" s="75"/>
      <c r="LLI368" s="76"/>
      <c r="LLJ368" s="180"/>
      <c r="LLK368" s="180"/>
      <c r="LLL368" s="180"/>
      <c r="LLM368" s="75"/>
      <c r="LLN368" s="76"/>
      <c r="LLO368" s="181"/>
      <c r="LLP368" s="181"/>
      <c r="LLQ368" s="182"/>
      <c r="LLR368" s="134"/>
      <c r="LLS368" s="135"/>
      <c r="LLT368" s="111"/>
      <c r="LLU368" s="178"/>
      <c r="LLV368" s="178"/>
      <c r="LLW368" s="178"/>
      <c r="LLX368" s="178"/>
      <c r="LLY368" s="179"/>
      <c r="LLZ368" s="73"/>
      <c r="LMA368" s="73"/>
      <c r="LMB368" s="180"/>
      <c r="LMC368" s="75"/>
      <c r="LMD368" s="76"/>
      <c r="LME368" s="180"/>
      <c r="LMF368" s="180"/>
      <c r="LMG368" s="180"/>
      <c r="LMH368" s="75"/>
      <c r="LMI368" s="76"/>
      <c r="LMJ368" s="181"/>
      <c r="LMK368" s="181"/>
      <c r="LML368" s="182"/>
      <c r="LMM368" s="134"/>
      <c r="LMN368" s="135"/>
      <c r="LMO368" s="111"/>
      <c r="LMP368" s="178"/>
      <c r="LMQ368" s="178"/>
      <c r="LMR368" s="178"/>
      <c r="LMS368" s="178"/>
      <c r="LMT368" s="179"/>
      <c r="LMU368" s="73"/>
      <c r="LMV368" s="73"/>
      <c r="LMW368" s="180"/>
      <c r="LMX368" s="75"/>
      <c r="LMY368" s="76"/>
      <c r="LMZ368" s="180"/>
      <c r="LNA368" s="180"/>
      <c r="LNB368" s="180"/>
      <c r="LNC368" s="75"/>
      <c r="LND368" s="76"/>
      <c r="LNE368" s="181"/>
      <c r="LNF368" s="181"/>
      <c r="LNG368" s="182"/>
      <c r="LNH368" s="134"/>
      <c r="LNI368" s="135"/>
      <c r="LNJ368" s="111"/>
      <c r="LNK368" s="178"/>
      <c r="LNL368" s="178"/>
      <c r="LNM368" s="178"/>
      <c r="LNN368" s="178"/>
      <c r="LNO368" s="179"/>
      <c r="LNP368" s="73"/>
      <c r="LNQ368" s="73"/>
      <c r="LNR368" s="180"/>
      <c r="LNS368" s="75"/>
      <c r="LNT368" s="76"/>
      <c r="LNU368" s="180"/>
      <c r="LNV368" s="180"/>
      <c r="LNW368" s="180"/>
      <c r="LNX368" s="75"/>
      <c r="LNY368" s="76"/>
      <c r="LNZ368" s="181"/>
      <c r="LOA368" s="181"/>
      <c r="LOB368" s="182"/>
      <c r="LOC368" s="134"/>
      <c r="LOD368" s="135"/>
      <c r="LOE368" s="111"/>
      <c r="LOF368" s="178"/>
      <c r="LOG368" s="178"/>
      <c r="LOH368" s="178"/>
      <c r="LOI368" s="178"/>
      <c r="LOJ368" s="179"/>
      <c r="LOK368" s="73"/>
      <c r="LOL368" s="73"/>
      <c r="LOM368" s="180"/>
      <c r="LON368" s="75"/>
      <c r="LOO368" s="76"/>
      <c r="LOP368" s="180"/>
      <c r="LOQ368" s="180"/>
      <c r="LOR368" s="180"/>
      <c r="LOS368" s="75"/>
      <c r="LOT368" s="76"/>
      <c r="LOU368" s="181"/>
      <c r="LOV368" s="181"/>
      <c r="LOW368" s="182"/>
      <c r="LOX368" s="134"/>
      <c r="LOY368" s="135"/>
      <c r="LOZ368" s="111"/>
      <c r="LPA368" s="178"/>
      <c r="LPB368" s="178"/>
      <c r="LPC368" s="178"/>
      <c r="LPD368" s="178"/>
      <c r="LPE368" s="179"/>
      <c r="LPF368" s="73"/>
      <c r="LPG368" s="73"/>
      <c r="LPH368" s="180"/>
      <c r="LPI368" s="75"/>
      <c r="LPJ368" s="76"/>
      <c r="LPK368" s="180"/>
      <c r="LPL368" s="180"/>
      <c r="LPM368" s="180"/>
      <c r="LPN368" s="75"/>
      <c r="LPO368" s="76"/>
      <c r="LPP368" s="181"/>
      <c r="LPQ368" s="181"/>
      <c r="LPR368" s="182"/>
      <c r="LPS368" s="134"/>
      <c r="LPT368" s="135"/>
      <c r="LPU368" s="111"/>
      <c r="LPV368" s="178"/>
      <c r="LPW368" s="178"/>
      <c r="LPX368" s="178"/>
      <c r="LPY368" s="178"/>
      <c r="LPZ368" s="179"/>
      <c r="LQA368" s="73"/>
      <c r="LQB368" s="73"/>
      <c r="LQC368" s="180"/>
      <c r="LQD368" s="75"/>
      <c r="LQE368" s="76"/>
      <c r="LQF368" s="180"/>
      <c r="LQG368" s="180"/>
      <c r="LQH368" s="180"/>
      <c r="LQI368" s="75"/>
      <c r="LQJ368" s="76"/>
      <c r="LQK368" s="181"/>
      <c r="LQL368" s="181"/>
      <c r="LQM368" s="182"/>
      <c r="LQN368" s="134"/>
      <c r="LQO368" s="135"/>
      <c r="LQP368" s="111"/>
      <c r="LQQ368" s="178"/>
      <c r="LQR368" s="178"/>
      <c r="LQS368" s="178"/>
      <c r="LQT368" s="178"/>
      <c r="LQU368" s="179"/>
      <c r="LQV368" s="73"/>
      <c r="LQW368" s="73"/>
      <c r="LQX368" s="180"/>
      <c r="LQY368" s="75"/>
      <c r="LQZ368" s="76"/>
      <c r="LRA368" s="180"/>
      <c r="LRB368" s="180"/>
      <c r="LRC368" s="180"/>
      <c r="LRD368" s="75"/>
      <c r="LRE368" s="76"/>
      <c r="LRF368" s="181"/>
      <c r="LRG368" s="181"/>
      <c r="LRH368" s="182"/>
      <c r="LRI368" s="134"/>
      <c r="LRJ368" s="135"/>
      <c r="LRK368" s="111"/>
      <c r="LRL368" s="178"/>
      <c r="LRM368" s="178"/>
      <c r="LRN368" s="178"/>
      <c r="LRO368" s="178"/>
      <c r="LRP368" s="179"/>
      <c r="LRQ368" s="73"/>
      <c r="LRR368" s="73"/>
      <c r="LRS368" s="180"/>
      <c r="LRT368" s="75"/>
      <c r="LRU368" s="76"/>
      <c r="LRV368" s="180"/>
      <c r="LRW368" s="180"/>
      <c r="LRX368" s="180"/>
      <c r="LRY368" s="75"/>
      <c r="LRZ368" s="76"/>
      <c r="LSA368" s="181"/>
      <c r="LSB368" s="181"/>
      <c r="LSC368" s="182"/>
      <c r="LSD368" s="134"/>
      <c r="LSE368" s="135"/>
      <c r="LSF368" s="111"/>
      <c r="LSG368" s="178"/>
      <c r="LSH368" s="178"/>
      <c r="LSI368" s="178"/>
      <c r="LSJ368" s="178"/>
      <c r="LSK368" s="179"/>
      <c r="LSL368" s="73"/>
      <c r="LSM368" s="73"/>
      <c r="LSN368" s="180"/>
      <c r="LSO368" s="75"/>
      <c r="LSP368" s="76"/>
      <c r="LSQ368" s="180"/>
      <c r="LSR368" s="180"/>
      <c r="LSS368" s="180"/>
      <c r="LST368" s="75"/>
      <c r="LSU368" s="76"/>
      <c r="LSV368" s="181"/>
      <c r="LSW368" s="181"/>
      <c r="LSX368" s="182"/>
      <c r="LSY368" s="134"/>
      <c r="LSZ368" s="135"/>
      <c r="LTA368" s="111"/>
      <c r="LTB368" s="178"/>
      <c r="LTC368" s="178"/>
      <c r="LTD368" s="178"/>
      <c r="LTE368" s="178"/>
      <c r="LTF368" s="179"/>
      <c r="LTG368" s="73"/>
      <c r="LTH368" s="73"/>
      <c r="LTI368" s="180"/>
      <c r="LTJ368" s="75"/>
      <c r="LTK368" s="76"/>
      <c r="LTL368" s="180"/>
      <c r="LTM368" s="180"/>
      <c r="LTN368" s="180"/>
      <c r="LTO368" s="75"/>
      <c r="LTP368" s="76"/>
      <c r="LTQ368" s="181"/>
      <c r="LTR368" s="181"/>
      <c r="LTS368" s="182"/>
      <c r="LTT368" s="134"/>
      <c r="LTU368" s="135"/>
      <c r="LTV368" s="111"/>
      <c r="LTW368" s="178"/>
      <c r="LTX368" s="178"/>
      <c r="LTY368" s="178"/>
      <c r="LTZ368" s="178"/>
      <c r="LUA368" s="179"/>
      <c r="LUB368" s="73"/>
      <c r="LUC368" s="73"/>
      <c r="LUD368" s="180"/>
      <c r="LUE368" s="75"/>
      <c r="LUF368" s="76"/>
      <c r="LUG368" s="180"/>
      <c r="LUH368" s="180"/>
      <c r="LUI368" s="180"/>
      <c r="LUJ368" s="75"/>
      <c r="LUK368" s="76"/>
      <c r="LUL368" s="181"/>
      <c r="LUM368" s="181"/>
      <c r="LUN368" s="182"/>
      <c r="LUO368" s="134"/>
      <c r="LUP368" s="135"/>
      <c r="LUQ368" s="111"/>
      <c r="LUR368" s="178"/>
      <c r="LUS368" s="178"/>
      <c r="LUT368" s="178"/>
      <c r="LUU368" s="178"/>
      <c r="LUV368" s="179"/>
      <c r="LUW368" s="73"/>
      <c r="LUX368" s="73"/>
      <c r="LUY368" s="180"/>
      <c r="LUZ368" s="75"/>
      <c r="LVA368" s="76"/>
      <c r="LVB368" s="180"/>
      <c r="LVC368" s="180"/>
      <c r="LVD368" s="180"/>
      <c r="LVE368" s="75"/>
      <c r="LVF368" s="76"/>
      <c r="LVG368" s="181"/>
      <c r="LVH368" s="181"/>
      <c r="LVI368" s="182"/>
      <c r="LVJ368" s="134"/>
      <c r="LVK368" s="135"/>
      <c r="LVL368" s="111"/>
      <c r="LVM368" s="178"/>
      <c r="LVN368" s="178"/>
      <c r="LVO368" s="178"/>
      <c r="LVP368" s="178"/>
      <c r="LVQ368" s="179"/>
      <c r="LVR368" s="73"/>
      <c r="LVS368" s="73"/>
      <c r="LVT368" s="180"/>
      <c r="LVU368" s="75"/>
      <c r="LVV368" s="76"/>
      <c r="LVW368" s="180"/>
      <c r="LVX368" s="180"/>
      <c r="LVY368" s="180"/>
      <c r="LVZ368" s="75"/>
      <c r="LWA368" s="76"/>
      <c r="LWB368" s="181"/>
      <c r="LWC368" s="181"/>
      <c r="LWD368" s="182"/>
      <c r="LWE368" s="134"/>
      <c r="LWF368" s="135"/>
      <c r="LWG368" s="111"/>
      <c r="LWH368" s="178"/>
      <c r="LWI368" s="178"/>
      <c r="LWJ368" s="178"/>
      <c r="LWK368" s="178"/>
      <c r="LWL368" s="179"/>
      <c r="LWM368" s="73"/>
      <c r="LWN368" s="73"/>
      <c r="LWO368" s="180"/>
      <c r="LWP368" s="75"/>
      <c r="LWQ368" s="76"/>
      <c r="LWR368" s="180"/>
      <c r="LWS368" s="180"/>
      <c r="LWT368" s="180"/>
      <c r="LWU368" s="75"/>
      <c r="LWV368" s="76"/>
      <c r="LWW368" s="181"/>
      <c r="LWX368" s="181"/>
      <c r="LWY368" s="182"/>
      <c r="LWZ368" s="134"/>
      <c r="LXA368" s="135"/>
      <c r="LXB368" s="111"/>
      <c r="LXC368" s="178"/>
      <c r="LXD368" s="178"/>
      <c r="LXE368" s="178"/>
      <c r="LXF368" s="178"/>
      <c r="LXG368" s="179"/>
      <c r="LXH368" s="73"/>
      <c r="LXI368" s="73"/>
      <c r="LXJ368" s="180"/>
      <c r="LXK368" s="75"/>
      <c r="LXL368" s="76"/>
      <c r="LXM368" s="180"/>
      <c r="LXN368" s="180"/>
      <c r="LXO368" s="180"/>
      <c r="LXP368" s="75"/>
      <c r="LXQ368" s="76"/>
      <c r="LXR368" s="181"/>
      <c r="LXS368" s="181"/>
      <c r="LXT368" s="182"/>
      <c r="LXU368" s="134"/>
      <c r="LXV368" s="135"/>
      <c r="LXW368" s="111"/>
      <c r="LXX368" s="178"/>
      <c r="LXY368" s="178"/>
      <c r="LXZ368" s="178"/>
      <c r="LYA368" s="178"/>
      <c r="LYB368" s="179"/>
      <c r="LYC368" s="73"/>
      <c r="LYD368" s="73"/>
      <c r="LYE368" s="180"/>
      <c r="LYF368" s="75"/>
      <c r="LYG368" s="76"/>
      <c r="LYH368" s="180"/>
      <c r="LYI368" s="180"/>
      <c r="LYJ368" s="180"/>
      <c r="LYK368" s="75"/>
      <c r="LYL368" s="76"/>
      <c r="LYM368" s="181"/>
      <c r="LYN368" s="181"/>
      <c r="LYO368" s="182"/>
      <c r="LYP368" s="134"/>
      <c r="LYQ368" s="135"/>
      <c r="LYR368" s="111"/>
      <c r="LYS368" s="178"/>
      <c r="LYT368" s="178"/>
      <c r="LYU368" s="178"/>
      <c r="LYV368" s="178"/>
      <c r="LYW368" s="179"/>
      <c r="LYX368" s="73"/>
      <c r="LYY368" s="73"/>
      <c r="LYZ368" s="180"/>
      <c r="LZA368" s="75"/>
      <c r="LZB368" s="76"/>
      <c r="LZC368" s="180"/>
      <c r="LZD368" s="180"/>
      <c r="LZE368" s="180"/>
      <c r="LZF368" s="75"/>
      <c r="LZG368" s="76"/>
      <c r="LZH368" s="181"/>
      <c r="LZI368" s="181"/>
      <c r="LZJ368" s="182"/>
      <c r="LZK368" s="134"/>
      <c r="LZL368" s="135"/>
      <c r="LZM368" s="111"/>
      <c r="LZN368" s="178"/>
      <c r="LZO368" s="178"/>
      <c r="LZP368" s="178"/>
      <c r="LZQ368" s="178"/>
      <c r="LZR368" s="179"/>
      <c r="LZS368" s="73"/>
      <c r="LZT368" s="73"/>
      <c r="LZU368" s="180"/>
      <c r="LZV368" s="75"/>
      <c r="LZW368" s="76"/>
      <c r="LZX368" s="180"/>
      <c r="LZY368" s="180"/>
      <c r="LZZ368" s="180"/>
      <c r="MAA368" s="75"/>
      <c r="MAB368" s="76"/>
      <c r="MAC368" s="181"/>
      <c r="MAD368" s="181"/>
      <c r="MAE368" s="182"/>
      <c r="MAF368" s="134"/>
      <c r="MAG368" s="135"/>
      <c r="MAH368" s="111"/>
      <c r="MAI368" s="178"/>
      <c r="MAJ368" s="178"/>
      <c r="MAK368" s="178"/>
      <c r="MAL368" s="178"/>
      <c r="MAM368" s="179"/>
      <c r="MAN368" s="73"/>
      <c r="MAO368" s="73"/>
      <c r="MAP368" s="180"/>
      <c r="MAQ368" s="75"/>
      <c r="MAR368" s="76"/>
      <c r="MAS368" s="180"/>
      <c r="MAT368" s="180"/>
      <c r="MAU368" s="180"/>
      <c r="MAV368" s="75"/>
      <c r="MAW368" s="76"/>
      <c r="MAX368" s="181"/>
      <c r="MAY368" s="181"/>
      <c r="MAZ368" s="182"/>
      <c r="MBA368" s="134"/>
      <c r="MBB368" s="135"/>
      <c r="MBC368" s="111"/>
      <c r="MBD368" s="178"/>
      <c r="MBE368" s="178"/>
      <c r="MBF368" s="178"/>
      <c r="MBG368" s="178"/>
      <c r="MBH368" s="179"/>
      <c r="MBI368" s="73"/>
      <c r="MBJ368" s="73"/>
      <c r="MBK368" s="180"/>
      <c r="MBL368" s="75"/>
      <c r="MBM368" s="76"/>
      <c r="MBN368" s="180"/>
      <c r="MBO368" s="180"/>
      <c r="MBP368" s="180"/>
      <c r="MBQ368" s="75"/>
      <c r="MBR368" s="76"/>
      <c r="MBS368" s="181"/>
      <c r="MBT368" s="181"/>
      <c r="MBU368" s="182"/>
      <c r="MBV368" s="134"/>
      <c r="MBW368" s="135"/>
      <c r="MBX368" s="111"/>
      <c r="MBY368" s="178"/>
      <c r="MBZ368" s="178"/>
      <c r="MCA368" s="178"/>
      <c r="MCB368" s="178"/>
      <c r="MCC368" s="179"/>
      <c r="MCD368" s="73"/>
      <c r="MCE368" s="73"/>
      <c r="MCF368" s="180"/>
      <c r="MCG368" s="75"/>
      <c r="MCH368" s="76"/>
      <c r="MCI368" s="180"/>
      <c r="MCJ368" s="180"/>
      <c r="MCK368" s="180"/>
      <c r="MCL368" s="75"/>
      <c r="MCM368" s="76"/>
      <c r="MCN368" s="181"/>
      <c r="MCO368" s="181"/>
      <c r="MCP368" s="182"/>
      <c r="MCQ368" s="134"/>
      <c r="MCR368" s="135"/>
      <c r="MCS368" s="111"/>
      <c r="MCT368" s="178"/>
      <c r="MCU368" s="178"/>
      <c r="MCV368" s="178"/>
      <c r="MCW368" s="178"/>
      <c r="MCX368" s="179"/>
      <c r="MCY368" s="73"/>
      <c r="MCZ368" s="73"/>
      <c r="MDA368" s="180"/>
      <c r="MDB368" s="75"/>
      <c r="MDC368" s="76"/>
      <c r="MDD368" s="180"/>
      <c r="MDE368" s="180"/>
      <c r="MDF368" s="180"/>
      <c r="MDG368" s="75"/>
      <c r="MDH368" s="76"/>
      <c r="MDI368" s="181"/>
      <c r="MDJ368" s="181"/>
      <c r="MDK368" s="182"/>
      <c r="MDL368" s="134"/>
      <c r="MDM368" s="135"/>
      <c r="MDN368" s="111"/>
      <c r="MDO368" s="178"/>
      <c r="MDP368" s="178"/>
      <c r="MDQ368" s="178"/>
      <c r="MDR368" s="178"/>
      <c r="MDS368" s="179"/>
      <c r="MDT368" s="73"/>
      <c r="MDU368" s="73"/>
      <c r="MDV368" s="180"/>
      <c r="MDW368" s="75"/>
      <c r="MDX368" s="76"/>
      <c r="MDY368" s="180"/>
      <c r="MDZ368" s="180"/>
      <c r="MEA368" s="180"/>
      <c r="MEB368" s="75"/>
      <c r="MEC368" s="76"/>
      <c r="MED368" s="181"/>
      <c r="MEE368" s="181"/>
      <c r="MEF368" s="182"/>
      <c r="MEG368" s="134"/>
      <c r="MEH368" s="135"/>
      <c r="MEI368" s="111"/>
      <c r="MEJ368" s="178"/>
      <c r="MEK368" s="178"/>
      <c r="MEL368" s="178"/>
      <c r="MEM368" s="178"/>
      <c r="MEN368" s="179"/>
      <c r="MEO368" s="73"/>
      <c r="MEP368" s="73"/>
      <c r="MEQ368" s="180"/>
      <c r="MER368" s="75"/>
      <c r="MES368" s="76"/>
      <c r="MET368" s="180"/>
      <c r="MEU368" s="180"/>
      <c r="MEV368" s="180"/>
      <c r="MEW368" s="75"/>
      <c r="MEX368" s="76"/>
      <c r="MEY368" s="181"/>
      <c r="MEZ368" s="181"/>
      <c r="MFA368" s="182"/>
      <c r="MFB368" s="134"/>
      <c r="MFC368" s="135"/>
      <c r="MFD368" s="111"/>
      <c r="MFE368" s="178"/>
      <c r="MFF368" s="178"/>
      <c r="MFG368" s="178"/>
      <c r="MFH368" s="178"/>
      <c r="MFI368" s="179"/>
      <c r="MFJ368" s="73"/>
      <c r="MFK368" s="73"/>
      <c r="MFL368" s="180"/>
      <c r="MFM368" s="75"/>
      <c r="MFN368" s="76"/>
      <c r="MFO368" s="180"/>
      <c r="MFP368" s="180"/>
      <c r="MFQ368" s="180"/>
      <c r="MFR368" s="75"/>
      <c r="MFS368" s="76"/>
      <c r="MFT368" s="181"/>
      <c r="MFU368" s="181"/>
      <c r="MFV368" s="182"/>
      <c r="MFW368" s="134"/>
      <c r="MFX368" s="135"/>
      <c r="MFY368" s="111"/>
      <c r="MFZ368" s="178"/>
      <c r="MGA368" s="178"/>
      <c r="MGB368" s="178"/>
      <c r="MGC368" s="178"/>
      <c r="MGD368" s="179"/>
      <c r="MGE368" s="73"/>
      <c r="MGF368" s="73"/>
      <c r="MGG368" s="180"/>
      <c r="MGH368" s="75"/>
      <c r="MGI368" s="76"/>
      <c r="MGJ368" s="180"/>
      <c r="MGK368" s="180"/>
      <c r="MGL368" s="180"/>
      <c r="MGM368" s="75"/>
      <c r="MGN368" s="76"/>
      <c r="MGO368" s="181"/>
      <c r="MGP368" s="181"/>
      <c r="MGQ368" s="182"/>
      <c r="MGR368" s="134"/>
      <c r="MGS368" s="135"/>
      <c r="MGT368" s="111"/>
      <c r="MGU368" s="178"/>
      <c r="MGV368" s="178"/>
      <c r="MGW368" s="178"/>
      <c r="MGX368" s="178"/>
      <c r="MGY368" s="179"/>
      <c r="MGZ368" s="73"/>
      <c r="MHA368" s="73"/>
      <c r="MHB368" s="180"/>
      <c r="MHC368" s="75"/>
      <c r="MHD368" s="76"/>
      <c r="MHE368" s="180"/>
      <c r="MHF368" s="180"/>
      <c r="MHG368" s="180"/>
      <c r="MHH368" s="75"/>
      <c r="MHI368" s="76"/>
      <c r="MHJ368" s="181"/>
      <c r="MHK368" s="181"/>
      <c r="MHL368" s="182"/>
      <c r="MHM368" s="134"/>
      <c r="MHN368" s="135"/>
      <c r="MHO368" s="111"/>
      <c r="MHP368" s="178"/>
      <c r="MHQ368" s="178"/>
      <c r="MHR368" s="178"/>
      <c r="MHS368" s="178"/>
      <c r="MHT368" s="179"/>
      <c r="MHU368" s="73"/>
      <c r="MHV368" s="73"/>
      <c r="MHW368" s="180"/>
      <c r="MHX368" s="75"/>
      <c r="MHY368" s="76"/>
      <c r="MHZ368" s="180"/>
      <c r="MIA368" s="180"/>
      <c r="MIB368" s="180"/>
      <c r="MIC368" s="75"/>
      <c r="MID368" s="76"/>
      <c r="MIE368" s="181"/>
      <c r="MIF368" s="181"/>
      <c r="MIG368" s="182"/>
      <c r="MIH368" s="134"/>
      <c r="MII368" s="135"/>
      <c r="MIJ368" s="111"/>
      <c r="MIK368" s="178"/>
      <c r="MIL368" s="178"/>
      <c r="MIM368" s="178"/>
      <c r="MIN368" s="178"/>
      <c r="MIO368" s="179"/>
      <c r="MIP368" s="73"/>
      <c r="MIQ368" s="73"/>
      <c r="MIR368" s="180"/>
      <c r="MIS368" s="75"/>
      <c r="MIT368" s="76"/>
      <c r="MIU368" s="180"/>
      <c r="MIV368" s="180"/>
      <c r="MIW368" s="180"/>
      <c r="MIX368" s="75"/>
      <c r="MIY368" s="76"/>
      <c r="MIZ368" s="181"/>
      <c r="MJA368" s="181"/>
      <c r="MJB368" s="182"/>
      <c r="MJC368" s="134"/>
      <c r="MJD368" s="135"/>
      <c r="MJE368" s="111"/>
      <c r="MJF368" s="178"/>
      <c r="MJG368" s="178"/>
      <c r="MJH368" s="178"/>
      <c r="MJI368" s="178"/>
      <c r="MJJ368" s="179"/>
      <c r="MJK368" s="73"/>
      <c r="MJL368" s="73"/>
      <c r="MJM368" s="180"/>
      <c r="MJN368" s="75"/>
      <c r="MJO368" s="76"/>
      <c r="MJP368" s="180"/>
      <c r="MJQ368" s="180"/>
      <c r="MJR368" s="180"/>
      <c r="MJS368" s="75"/>
      <c r="MJT368" s="76"/>
      <c r="MJU368" s="181"/>
      <c r="MJV368" s="181"/>
      <c r="MJW368" s="182"/>
      <c r="MJX368" s="134"/>
      <c r="MJY368" s="135"/>
      <c r="MJZ368" s="111"/>
      <c r="MKA368" s="178"/>
      <c r="MKB368" s="178"/>
      <c r="MKC368" s="178"/>
      <c r="MKD368" s="178"/>
      <c r="MKE368" s="179"/>
      <c r="MKF368" s="73"/>
      <c r="MKG368" s="73"/>
      <c r="MKH368" s="180"/>
      <c r="MKI368" s="75"/>
      <c r="MKJ368" s="76"/>
      <c r="MKK368" s="180"/>
      <c r="MKL368" s="180"/>
      <c r="MKM368" s="180"/>
      <c r="MKN368" s="75"/>
      <c r="MKO368" s="76"/>
      <c r="MKP368" s="181"/>
      <c r="MKQ368" s="181"/>
      <c r="MKR368" s="182"/>
      <c r="MKS368" s="134"/>
      <c r="MKT368" s="135"/>
      <c r="MKU368" s="111"/>
      <c r="MKV368" s="178"/>
      <c r="MKW368" s="178"/>
      <c r="MKX368" s="178"/>
      <c r="MKY368" s="178"/>
      <c r="MKZ368" s="179"/>
      <c r="MLA368" s="73"/>
      <c r="MLB368" s="73"/>
      <c r="MLC368" s="180"/>
      <c r="MLD368" s="75"/>
      <c r="MLE368" s="76"/>
      <c r="MLF368" s="180"/>
      <c r="MLG368" s="180"/>
      <c r="MLH368" s="180"/>
      <c r="MLI368" s="75"/>
      <c r="MLJ368" s="76"/>
      <c r="MLK368" s="181"/>
      <c r="MLL368" s="181"/>
      <c r="MLM368" s="182"/>
      <c r="MLN368" s="134"/>
      <c r="MLO368" s="135"/>
      <c r="MLP368" s="111"/>
      <c r="MLQ368" s="178"/>
      <c r="MLR368" s="178"/>
      <c r="MLS368" s="178"/>
      <c r="MLT368" s="178"/>
      <c r="MLU368" s="179"/>
      <c r="MLV368" s="73"/>
      <c r="MLW368" s="73"/>
      <c r="MLX368" s="180"/>
      <c r="MLY368" s="75"/>
      <c r="MLZ368" s="76"/>
      <c r="MMA368" s="180"/>
      <c r="MMB368" s="180"/>
      <c r="MMC368" s="180"/>
      <c r="MMD368" s="75"/>
      <c r="MME368" s="76"/>
      <c r="MMF368" s="181"/>
      <c r="MMG368" s="181"/>
      <c r="MMH368" s="182"/>
      <c r="MMI368" s="134"/>
      <c r="MMJ368" s="135"/>
      <c r="MMK368" s="111"/>
      <c r="MML368" s="178"/>
      <c r="MMM368" s="178"/>
      <c r="MMN368" s="178"/>
      <c r="MMO368" s="178"/>
      <c r="MMP368" s="179"/>
      <c r="MMQ368" s="73"/>
      <c r="MMR368" s="73"/>
      <c r="MMS368" s="180"/>
      <c r="MMT368" s="75"/>
      <c r="MMU368" s="76"/>
      <c r="MMV368" s="180"/>
      <c r="MMW368" s="180"/>
      <c r="MMX368" s="180"/>
      <c r="MMY368" s="75"/>
      <c r="MMZ368" s="76"/>
      <c r="MNA368" s="181"/>
      <c r="MNB368" s="181"/>
      <c r="MNC368" s="182"/>
      <c r="MND368" s="134"/>
      <c r="MNE368" s="135"/>
      <c r="MNF368" s="111"/>
      <c r="MNG368" s="178"/>
      <c r="MNH368" s="178"/>
      <c r="MNI368" s="178"/>
      <c r="MNJ368" s="178"/>
      <c r="MNK368" s="179"/>
      <c r="MNL368" s="73"/>
      <c r="MNM368" s="73"/>
      <c r="MNN368" s="180"/>
      <c r="MNO368" s="75"/>
      <c r="MNP368" s="76"/>
      <c r="MNQ368" s="180"/>
      <c r="MNR368" s="180"/>
      <c r="MNS368" s="180"/>
      <c r="MNT368" s="75"/>
      <c r="MNU368" s="76"/>
      <c r="MNV368" s="181"/>
      <c r="MNW368" s="181"/>
      <c r="MNX368" s="182"/>
      <c r="MNY368" s="134"/>
      <c r="MNZ368" s="135"/>
      <c r="MOA368" s="111"/>
      <c r="MOB368" s="178"/>
      <c r="MOC368" s="178"/>
      <c r="MOD368" s="178"/>
      <c r="MOE368" s="178"/>
      <c r="MOF368" s="179"/>
      <c r="MOG368" s="73"/>
      <c r="MOH368" s="73"/>
      <c r="MOI368" s="180"/>
      <c r="MOJ368" s="75"/>
      <c r="MOK368" s="76"/>
      <c r="MOL368" s="180"/>
      <c r="MOM368" s="180"/>
      <c r="MON368" s="180"/>
      <c r="MOO368" s="75"/>
      <c r="MOP368" s="76"/>
      <c r="MOQ368" s="181"/>
      <c r="MOR368" s="181"/>
      <c r="MOS368" s="182"/>
      <c r="MOT368" s="134"/>
      <c r="MOU368" s="135"/>
      <c r="MOV368" s="111"/>
      <c r="MOW368" s="178"/>
      <c r="MOX368" s="178"/>
      <c r="MOY368" s="178"/>
      <c r="MOZ368" s="178"/>
      <c r="MPA368" s="179"/>
      <c r="MPB368" s="73"/>
      <c r="MPC368" s="73"/>
      <c r="MPD368" s="180"/>
      <c r="MPE368" s="75"/>
      <c r="MPF368" s="76"/>
      <c r="MPG368" s="180"/>
      <c r="MPH368" s="180"/>
      <c r="MPI368" s="180"/>
      <c r="MPJ368" s="75"/>
      <c r="MPK368" s="76"/>
      <c r="MPL368" s="181"/>
      <c r="MPM368" s="181"/>
      <c r="MPN368" s="182"/>
      <c r="MPO368" s="134"/>
      <c r="MPP368" s="135"/>
      <c r="MPQ368" s="111"/>
      <c r="MPR368" s="178"/>
      <c r="MPS368" s="178"/>
      <c r="MPT368" s="178"/>
      <c r="MPU368" s="178"/>
      <c r="MPV368" s="179"/>
      <c r="MPW368" s="73"/>
      <c r="MPX368" s="73"/>
      <c r="MPY368" s="180"/>
      <c r="MPZ368" s="75"/>
      <c r="MQA368" s="76"/>
      <c r="MQB368" s="180"/>
      <c r="MQC368" s="180"/>
      <c r="MQD368" s="180"/>
      <c r="MQE368" s="75"/>
      <c r="MQF368" s="76"/>
      <c r="MQG368" s="181"/>
      <c r="MQH368" s="181"/>
      <c r="MQI368" s="182"/>
      <c r="MQJ368" s="134"/>
      <c r="MQK368" s="135"/>
      <c r="MQL368" s="111"/>
      <c r="MQM368" s="178"/>
      <c r="MQN368" s="178"/>
      <c r="MQO368" s="178"/>
      <c r="MQP368" s="178"/>
      <c r="MQQ368" s="179"/>
      <c r="MQR368" s="73"/>
      <c r="MQS368" s="73"/>
      <c r="MQT368" s="180"/>
      <c r="MQU368" s="75"/>
      <c r="MQV368" s="76"/>
      <c r="MQW368" s="180"/>
      <c r="MQX368" s="180"/>
      <c r="MQY368" s="180"/>
      <c r="MQZ368" s="75"/>
      <c r="MRA368" s="76"/>
      <c r="MRB368" s="181"/>
      <c r="MRC368" s="181"/>
      <c r="MRD368" s="182"/>
      <c r="MRE368" s="134"/>
      <c r="MRF368" s="135"/>
      <c r="MRG368" s="111"/>
      <c r="MRH368" s="178"/>
      <c r="MRI368" s="178"/>
      <c r="MRJ368" s="178"/>
      <c r="MRK368" s="178"/>
      <c r="MRL368" s="179"/>
      <c r="MRM368" s="73"/>
      <c r="MRN368" s="73"/>
      <c r="MRO368" s="180"/>
      <c r="MRP368" s="75"/>
      <c r="MRQ368" s="76"/>
      <c r="MRR368" s="180"/>
      <c r="MRS368" s="180"/>
      <c r="MRT368" s="180"/>
      <c r="MRU368" s="75"/>
      <c r="MRV368" s="76"/>
      <c r="MRW368" s="181"/>
      <c r="MRX368" s="181"/>
      <c r="MRY368" s="182"/>
      <c r="MRZ368" s="134"/>
      <c r="MSA368" s="135"/>
      <c r="MSB368" s="111"/>
      <c r="MSC368" s="178"/>
      <c r="MSD368" s="178"/>
      <c r="MSE368" s="178"/>
      <c r="MSF368" s="178"/>
      <c r="MSG368" s="179"/>
      <c r="MSH368" s="73"/>
      <c r="MSI368" s="73"/>
      <c r="MSJ368" s="180"/>
      <c r="MSK368" s="75"/>
      <c r="MSL368" s="76"/>
      <c r="MSM368" s="180"/>
      <c r="MSN368" s="180"/>
      <c r="MSO368" s="180"/>
      <c r="MSP368" s="75"/>
      <c r="MSQ368" s="76"/>
      <c r="MSR368" s="181"/>
      <c r="MSS368" s="181"/>
      <c r="MST368" s="182"/>
      <c r="MSU368" s="134"/>
      <c r="MSV368" s="135"/>
      <c r="MSW368" s="111"/>
      <c r="MSX368" s="178"/>
      <c r="MSY368" s="178"/>
      <c r="MSZ368" s="178"/>
      <c r="MTA368" s="178"/>
      <c r="MTB368" s="179"/>
      <c r="MTC368" s="73"/>
      <c r="MTD368" s="73"/>
      <c r="MTE368" s="180"/>
      <c r="MTF368" s="75"/>
      <c r="MTG368" s="76"/>
      <c r="MTH368" s="180"/>
      <c r="MTI368" s="180"/>
      <c r="MTJ368" s="180"/>
      <c r="MTK368" s="75"/>
      <c r="MTL368" s="76"/>
      <c r="MTM368" s="181"/>
      <c r="MTN368" s="181"/>
      <c r="MTO368" s="182"/>
      <c r="MTP368" s="134"/>
      <c r="MTQ368" s="135"/>
      <c r="MTR368" s="111"/>
      <c r="MTS368" s="178"/>
      <c r="MTT368" s="178"/>
      <c r="MTU368" s="178"/>
      <c r="MTV368" s="178"/>
      <c r="MTW368" s="179"/>
      <c r="MTX368" s="73"/>
      <c r="MTY368" s="73"/>
      <c r="MTZ368" s="180"/>
      <c r="MUA368" s="75"/>
      <c r="MUB368" s="76"/>
      <c r="MUC368" s="180"/>
      <c r="MUD368" s="180"/>
      <c r="MUE368" s="180"/>
      <c r="MUF368" s="75"/>
      <c r="MUG368" s="76"/>
      <c r="MUH368" s="181"/>
      <c r="MUI368" s="181"/>
      <c r="MUJ368" s="182"/>
      <c r="MUK368" s="134"/>
      <c r="MUL368" s="135"/>
      <c r="MUM368" s="111"/>
      <c r="MUN368" s="178"/>
      <c r="MUO368" s="178"/>
      <c r="MUP368" s="178"/>
      <c r="MUQ368" s="178"/>
      <c r="MUR368" s="179"/>
      <c r="MUS368" s="73"/>
      <c r="MUT368" s="73"/>
      <c r="MUU368" s="180"/>
      <c r="MUV368" s="75"/>
      <c r="MUW368" s="76"/>
      <c r="MUX368" s="180"/>
      <c r="MUY368" s="180"/>
      <c r="MUZ368" s="180"/>
      <c r="MVA368" s="75"/>
      <c r="MVB368" s="76"/>
      <c r="MVC368" s="181"/>
      <c r="MVD368" s="181"/>
      <c r="MVE368" s="182"/>
      <c r="MVF368" s="134"/>
      <c r="MVG368" s="135"/>
      <c r="MVH368" s="111"/>
      <c r="MVI368" s="178"/>
      <c r="MVJ368" s="178"/>
      <c r="MVK368" s="178"/>
      <c r="MVL368" s="178"/>
      <c r="MVM368" s="179"/>
      <c r="MVN368" s="73"/>
      <c r="MVO368" s="73"/>
      <c r="MVP368" s="180"/>
      <c r="MVQ368" s="75"/>
      <c r="MVR368" s="76"/>
      <c r="MVS368" s="180"/>
      <c r="MVT368" s="180"/>
      <c r="MVU368" s="180"/>
      <c r="MVV368" s="75"/>
      <c r="MVW368" s="76"/>
      <c r="MVX368" s="181"/>
      <c r="MVY368" s="181"/>
      <c r="MVZ368" s="182"/>
      <c r="MWA368" s="134"/>
      <c r="MWB368" s="135"/>
      <c r="MWC368" s="111"/>
      <c r="MWD368" s="178"/>
      <c r="MWE368" s="178"/>
      <c r="MWF368" s="178"/>
      <c r="MWG368" s="178"/>
      <c r="MWH368" s="179"/>
      <c r="MWI368" s="73"/>
      <c r="MWJ368" s="73"/>
      <c r="MWK368" s="180"/>
      <c r="MWL368" s="75"/>
      <c r="MWM368" s="76"/>
      <c r="MWN368" s="180"/>
      <c r="MWO368" s="180"/>
      <c r="MWP368" s="180"/>
      <c r="MWQ368" s="75"/>
      <c r="MWR368" s="76"/>
      <c r="MWS368" s="181"/>
      <c r="MWT368" s="181"/>
      <c r="MWU368" s="182"/>
      <c r="MWV368" s="134"/>
      <c r="MWW368" s="135"/>
      <c r="MWX368" s="111"/>
      <c r="MWY368" s="178"/>
      <c r="MWZ368" s="178"/>
      <c r="MXA368" s="178"/>
      <c r="MXB368" s="178"/>
      <c r="MXC368" s="179"/>
      <c r="MXD368" s="73"/>
      <c r="MXE368" s="73"/>
      <c r="MXF368" s="180"/>
      <c r="MXG368" s="75"/>
      <c r="MXH368" s="76"/>
      <c r="MXI368" s="180"/>
      <c r="MXJ368" s="180"/>
      <c r="MXK368" s="180"/>
      <c r="MXL368" s="75"/>
      <c r="MXM368" s="76"/>
      <c r="MXN368" s="181"/>
      <c r="MXO368" s="181"/>
      <c r="MXP368" s="182"/>
      <c r="MXQ368" s="134"/>
      <c r="MXR368" s="135"/>
      <c r="MXS368" s="111"/>
      <c r="MXT368" s="178"/>
      <c r="MXU368" s="178"/>
      <c r="MXV368" s="178"/>
      <c r="MXW368" s="178"/>
      <c r="MXX368" s="179"/>
      <c r="MXY368" s="73"/>
      <c r="MXZ368" s="73"/>
      <c r="MYA368" s="180"/>
      <c r="MYB368" s="75"/>
      <c r="MYC368" s="76"/>
      <c r="MYD368" s="180"/>
      <c r="MYE368" s="180"/>
      <c r="MYF368" s="180"/>
      <c r="MYG368" s="75"/>
      <c r="MYH368" s="76"/>
      <c r="MYI368" s="181"/>
      <c r="MYJ368" s="181"/>
      <c r="MYK368" s="182"/>
      <c r="MYL368" s="134"/>
      <c r="MYM368" s="135"/>
      <c r="MYN368" s="111"/>
      <c r="MYO368" s="178"/>
      <c r="MYP368" s="178"/>
      <c r="MYQ368" s="178"/>
      <c r="MYR368" s="178"/>
      <c r="MYS368" s="179"/>
      <c r="MYT368" s="73"/>
      <c r="MYU368" s="73"/>
      <c r="MYV368" s="180"/>
      <c r="MYW368" s="75"/>
      <c r="MYX368" s="76"/>
      <c r="MYY368" s="180"/>
      <c r="MYZ368" s="180"/>
      <c r="MZA368" s="180"/>
      <c r="MZB368" s="75"/>
      <c r="MZC368" s="76"/>
      <c r="MZD368" s="181"/>
      <c r="MZE368" s="181"/>
      <c r="MZF368" s="182"/>
      <c r="MZG368" s="134"/>
      <c r="MZH368" s="135"/>
      <c r="MZI368" s="111"/>
      <c r="MZJ368" s="178"/>
      <c r="MZK368" s="178"/>
      <c r="MZL368" s="178"/>
      <c r="MZM368" s="178"/>
      <c r="MZN368" s="179"/>
      <c r="MZO368" s="73"/>
      <c r="MZP368" s="73"/>
      <c r="MZQ368" s="180"/>
      <c r="MZR368" s="75"/>
      <c r="MZS368" s="76"/>
      <c r="MZT368" s="180"/>
      <c r="MZU368" s="180"/>
      <c r="MZV368" s="180"/>
      <c r="MZW368" s="75"/>
      <c r="MZX368" s="76"/>
      <c r="MZY368" s="181"/>
      <c r="MZZ368" s="181"/>
      <c r="NAA368" s="182"/>
      <c r="NAB368" s="134"/>
      <c r="NAC368" s="135"/>
      <c r="NAD368" s="111"/>
      <c r="NAE368" s="178"/>
      <c r="NAF368" s="178"/>
      <c r="NAG368" s="178"/>
      <c r="NAH368" s="178"/>
      <c r="NAI368" s="179"/>
      <c r="NAJ368" s="73"/>
      <c r="NAK368" s="73"/>
      <c r="NAL368" s="180"/>
      <c r="NAM368" s="75"/>
      <c r="NAN368" s="76"/>
      <c r="NAO368" s="180"/>
      <c r="NAP368" s="180"/>
      <c r="NAQ368" s="180"/>
      <c r="NAR368" s="75"/>
      <c r="NAS368" s="76"/>
      <c r="NAT368" s="181"/>
      <c r="NAU368" s="181"/>
      <c r="NAV368" s="182"/>
      <c r="NAW368" s="134"/>
      <c r="NAX368" s="135"/>
      <c r="NAY368" s="111"/>
      <c r="NAZ368" s="178"/>
      <c r="NBA368" s="178"/>
      <c r="NBB368" s="178"/>
      <c r="NBC368" s="178"/>
      <c r="NBD368" s="179"/>
      <c r="NBE368" s="73"/>
      <c r="NBF368" s="73"/>
      <c r="NBG368" s="180"/>
      <c r="NBH368" s="75"/>
      <c r="NBI368" s="76"/>
      <c r="NBJ368" s="180"/>
      <c r="NBK368" s="180"/>
      <c r="NBL368" s="180"/>
      <c r="NBM368" s="75"/>
      <c r="NBN368" s="76"/>
      <c r="NBO368" s="181"/>
      <c r="NBP368" s="181"/>
      <c r="NBQ368" s="182"/>
      <c r="NBR368" s="134"/>
      <c r="NBS368" s="135"/>
      <c r="NBT368" s="111"/>
      <c r="NBU368" s="178"/>
      <c r="NBV368" s="178"/>
      <c r="NBW368" s="178"/>
      <c r="NBX368" s="178"/>
      <c r="NBY368" s="179"/>
      <c r="NBZ368" s="73"/>
      <c r="NCA368" s="73"/>
      <c r="NCB368" s="180"/>
      <c r="NCC368" s="75"/>
      <c r="NCD368" s="76"/>
      <c r="NCE368" s="180"/>
      <c r="NCF368" s="180"/>
      <c r="NCG368" s="180"/>
      <c r="NCH368" s="75"/>
      <c r="NCI368" s="76"/>
      <c r="NCJ368" s="181"/>
      <c r="NCK368" s="181"/>
      <c r="NCL368" s="182"/>
      <c r="NCM368" s="134"/>
      <c r="NCN368" s="135"/>
      <c r="NCO368" s="111"/>
      <c r="NCP368" s="178"/>
      <c r="NCQ368" s="178"/>
      <c r="NCR368" s="178"/>
      <c r="NCS368" s="178"/>
      <c r="NCT368" s="179"/>
      <c r="NCU368" s="73"/>
      <c r="NCV368" s="73"/>
      <c r="NCW368" s="180"/>
      <c r="NCX368" s="75"/>
      <c r="NCY368" s="76"/>
      <c r="NCZ368" s="180"/>
      <c r="NDA368" s="180"/>
      <c r="NDB368" s="180"/>
      <c r="NDC368" s="75"/>
      <c r="NDD368" s="76"/>
      <c r="NDE368" s="181"/>
      <c r="NDF368" s="181"/>
      <c r="NDG368" s="182"/>
      <c r="NDH368" s="134"/>
      <c r="NDI368" s="135"/>
      <c r="NDJ368" s="111"/>
      <c r="NDK368" s="178"/>
      <c r="NDL368" s="178"/>
      <c r="NDM368" s="178"/>
      <c r="NDN368" s="178"/>
      <c r="NDO368" s="179"/>
      <c r="NDP368" s="73"/>
      <c r="NDQ368" s="73"/>
      <c r="NDR368" s="180"/>
      <c r="NDS368" s="75"/>
      <c r="NDT368" s="76"/>
      <c r="NDU368" s="180"/>
      <c r="NDV368" s="180"/>
      <c r="NDW368" s="180"/>
      <c r="NDX368" s="75"/>
      <c r="NDY368" s="76"/>
      <c r="NDZ368" s="181"/>
      <c r="NEA368" s="181"/>
      <c r="NEB368" s="182"/>
      <c r="NEC368" s="134"/>
      <c r="NED368" s="135"/>
      <c r="NEE368" s="111"/>
      <c r="NEF368" s="178"/>
      <c r="NEG368" s="178"/>
      <c r="NEH368" s="178"/>
      <c r="NEI368" s="178"/>
      <c r="NEJ368" s="179"/>
      <c r="NEK368" s="73"/>
      <c r="NEL368" s="73"/>
      <c r="NEM368" s="180"/>
      <c r="NEN368" s="75"/>
      <c r="NEO368" s="76"/>
      <c r="NEP368" s="180"/>
      <c r="NEQ368" s="180"/>
      <c r="NER368" s="180"/>
      <c r="NES368" s="75"/>
      <c r="NET368" s="76"/>
      <c r="NEU368" s="181"/>
      <c r="NEV368" s="181"/>
      <c r="NEW368" s="182"/>
      <c r="NEX368" s="134"/>
      <c r="NEY368" s="135"/>
      <c r="NEZ368" s="111"/>
      <c r="NFA368" s="178"/>
      <c r="NFB368" s="178"/>
      <c r="NFC368" s="178"/>
      <c r="NFD368" s="178"/>
      <c r="NFE368" s="179"/>
      <c r="NFF368" s="73"/>
      <c r="NFG368" s="73"/>
      <c r="NFH368" s="180"/>
      <c r="NFI368" s="75"/>
      <c r="NFJ368" s="76"/>
      <c r="NFK368" s="180"/>
      <c r="NFL368" s="180"/>
      <c r="NFM368" s="180"/>
      <c r="NFN368" s="75"/>
      <c r="NFO368" s="76"/>
      <c r="NFP368" s="181"/>
      <c r="NFQ368" s="181"/>
      <c r="NFR368" s="182"/>
      <c r="NFS368" s="134"/>
      <c r="NFT368" s="135"/>
      <c r="NFU368" s="111"/>
      <c r="NFV368" s="178"/>
      <c r="NFW368" s="178"/>
      <c r="NFX368" s="178"/>
      <c r="NFY368" s="178"/>
      <c r="NFZ368" s="179"/>
      <c r="NGA368" s="73"/>
      <c r="NGB368" s="73"/>
      <c r="NGC368" s="180"/>
      <c r="NGD368" s="75"/>
      <c r="NGE368" s="76"/>
      <c r="NGF368" s="180"/>
      <c r="NGG368" s="180"/>
      <c r="NGH368" s="180"/>
      <c r="NGI368" s="75"/>
      <c r="NGJ368" s="76"/>
      <c r="NGK368" s="181"/>
      <c r="NGL368" s="181"/>
      <c r="NGM368" s="182"/>
      <c r="NGN368" s="134"/>
      <c r="NGO368" s="135"/>
      <c r="NGP368" s="111"/>
      <c r="NGQ368" s="178"/>
      <c r="NGR368" s="178"/>
      <c r="NGS368" s="178"/>
      <c r="NGT368" s="178"/>
      <c r="NGU368" s="179"/>
      <c r="NGV368" s="73"/>
      <c r="NGW368" s="73"/>
      <c r="NGX368" s="180"/>
      <c r="NGY368" s="75"/>
      <c r="NGZ368" s="76"/>
      <c r="NHA368" s="180"/>
      <c r="NHB368" s="180"/>
      <c r="NHC368" s="180"/>
      <c r="NHD368" s="75"/>
      <c r="NHE368" s="76"/>
      <c r="NHF368" s="181"/>
      <c r="NHG368" s="181"/>
      <c r="NHH368" s="182"/>
      <c r="NHI368" s="134"/>
      <c r="NHJ368" s="135"/>
      <c r="NHK368" s="111"/>
      <c r="NHL368" s="178"/>
      <c r="NHM368" s="178"/>
      <c r="NHN368" s="178"/>
      <c r="NHO368" s="178"/>
      <c r="NHP368" s="179"/>
      <c r="NHQ368" s="73"/>
      <c r="NHR368" s="73"/>
      <c r="NHS368" s="180"/>
      <c r="NHT368" s="75"/>
      <c r="NHU368" s="76"/>
      <c r="NHV368" s="180"/>
      <c r="NHW368" s="180"/>
      <c r="NHX368" s="180"/>
      <c r="NHY368" s="75"/>
      <c r="NHZ368" s="76"/>
      <c r="NIA368" s="181"/>
      <c r="NIB368" s="181"/>
      <c r="NIC368" s="182"/>
      <c r="NID368" s="134"/>
      <c r="NIE368" s="135"/>
      <c r="NIF368" s="111"/>
      <c r="NIG368" s="178"/>
      <c r="NIH368" s="178"/>
      <c r="NII368" s="178"/>
      <c r="NIJ368" s="178"/>
      <c r="NIK368" s="179"/>
      <c r="NIL368" s="73"/>
      <c r="NIM368" s="73"/>
      <c r="NIN368" s="180"/>
      <c r="NIO368" s="75"/>
      <c r="NIP368" s="76"/>
      <c r="NIQ368" s="180"/>
      <c r="NIR368" s="180"/>
      <c r="NIS368" s="180"/>
      <c r="NIT368" s="75"/>
      <c r="NIU368" s="76"/>
      <c r="NIV368" s="181"/>
      <c r="NIW368" s="181"/>
      <c r="NIX368" s="182"/>
      <c r="NIY368" s="134"/>
      <c r="NIZ368" s="135"/>
      <c r="NJA368" s="111"/>
      <c r="NJB368" s="178"/>
      <c r="NJC368" s="178"/>
      <c r="NJD368" s="178"/>
      <c r="NJE368" s="178"/>
      <c r="NJF368" s="179"/>
      <c r="NJG368" s="73"/>
      <c r="NJH368" s="73"/>
      <c r="NJI368" s="180"/>
      <c r="NJJ368" s="75"/>
      <c r="NJK368" s="76"/>
      <c r="NJL368" s="180"/>
      <c r="NJM368" s="180"/>
      <c r="NJN368" s="180"/>
      <c r="NJO368" s="75"/>
      <c r="NJP368" s="76"/>
      <c r="NJQ368" s="181"/>
      <c r="NJR368" s="181"/>
      <c r="NJS368" s="182"/>
      <c r="NJT368" s="134"/>
      <c r="NJU368" s="135"/>
      <c r="NJV368" s="111"/>
      <c r="NJW368" s="178"/>
      <c r="NJX368" s="178"/>
      <c r="NJY368" s="178"/>
      <c r="NJZ368" s="178"/>
      <c r="NKA368" s="179"/>
      <c r="NKB368" s="73"/>
      <c r="NKC368" s="73"/>
      <c r="NKD368" s="180"/>
      <c r="NKE368" s="75"/>
      <c r="NKF368" s="76"/>
      <c r="NKG368" s="180"/>
      <c r="NKH368" s="180"/>
      <c r="NKI368" s="180"/>
      <c r="NKJ368" s="75"/>
      <c r="NKK368" s="76"/>
      <c r="NKL368" s="181"/>
      <c r="NKM368" s="181"/>
      <c r="NKN368" s="182"/>
      <c r="NKO368" s="134"/>
      <c r="NKP368" s="135"/>
      <c r="NKQ368" s="111"/>
      <c r="NKR368" s="178"/>
      <c r="NKS368" s="178"/>
      <c r="NKT368" s="178"/>
      <c r="NKU368" s="178"/>
      <c r="NKV368" s="179"/>
      <c r="NKW368" s="73"/>
      <c r="NKX368" s="73"/>
      <c r="NKY368" s="180"/>
      <c r="NKZ368" s="75"/>
      <c r="NLA368" s="76"/>
      <c r="NLB368" s="180"/>
      <c r="NLC368" s="180"/>
      <c r="NLD368" s="180"/>
      <c r="NLE368" s="75"/>
      <c r="NLF368" s="76"/>
      <c r="NLG368" s="181"/>
      <c r="NLH368" s="181"/>
      <c r="NLI368" s="182"/>
      <c r="NLJ368" s="134"/>
      <c r="NLK368" s="135"/>
      <c r="NLL368" s="111"/>
      <c r="NLM368" s="178"/>
      <c r="NLN368" s="178"/>
      <c r="NLO368" s="178"/>
      <c r="NLP368" s="178"/>
      <c r="NLQ368" s="179"/>
      <c r="NLR368" s="73"/>
      <c r="NLS368" s="73"/>
      <c r="NLT368" s="180"/>
      <c r="NLU368" s="75"/>
      <c r="NLV368" s="76"/>
      <c r="NLW368" s="180"/>
      <c r="NLX368" s="180"/>
      <c r="NLY368" s="180"/>
      <c r="NLZ368" s="75"/>
      <c r="NMA368" s="76"/>
      <c r="NMB368" s="181"/>
      <c r="NMC368" s="181"/>
      <c r="NMD368" s="182"/>
      <c r="NME368" s="134"/>
      <c r="NMF368" s="135"/>
      <c r="NMG368" s="111"/>
      <c r="NMH368" s="178"/>
      <c r="NMI368" s="178"/>
      <c r="NMJ368" s="178"/>
      <c r="NMK368" s="178"/>
      <c r="NML368" s="179"/>
      <c r="NMM368" s="73"/>
      <c r="NMN368" s="73"/>
      <c r="NMO368" s="180"/>
      <c r="NMP368" s="75"/>
      <c r="NMQ368" s="76"/>
      <c r="NMR368" s="180"/>
      <c r="NMS368" s="180"/>
      <c r="NMT368" s="180"/>
      <c r="NMU368" s="75"/>
      <c r="NMV368" s="76"/>
      <c r="NMW368" s="181"/>
      <c r="NMX368" s="181"/>
      <c r="NMY368" s="182"/>
      <c r="NMZ368" s="134"/>
      <c r="NNA368" s="135"/>
      <c r="NNB368" s="111"/>
      <c r="NNC368" s="178"/>
      <c r="NND368" s="178"/>
      <c r="NNE368" s="178"/>
      <c r="NNF368" s="178"/>
      <c r="NNG368" s="179"/>
      <c r="NNH368" s="73"/>
      <c r="NNI368" s="73"/>
      <c r="NNJ368" s="180"/>
      <c r="NNK368" s="75"/>
      <c r="NNL368" s="76"/>
      <c r="NNM368" s="180"/>
      <c r="NNN368" s="180"/>
      <c r="NNO368" s="180"/>
      <c r="NNP368" s="75"/>
      <c r="NNQ368" s="76"/>
      <c r="NNR368" s="181"/>
      <c r="NNS368" s="181"/>
      <c r="NNT368" s="182"/>
      <c r="NNU368" s="134"/>
      <c r="NNV368" s="135"/>
      <c r="NNW368" s="111"/>
      <c r="NNX368" s="178"/>
      <c r="NNY368" s="178"/>
      <c r="NNZ368" s="178"/>
      <c r="NOA368" s="178"/>
      <c r="NOB368" s="179"/>
      <c r="NOC368" s="73"/>
      <c r="NOD368" s="73"/>
      <c r="NOE368" s="180"/>
      <c r="NOF368" s="75"/>
      <c r="NOG368" s="76"/>
      <c r="NOH368" s="180"/>
      <c r="NOI368" s="180"/>
      <c r="NOJ368" s="180"/>
      <c r="NOK368" s="75"/>
      <c r="NOL368" s="76"/>
      <c r="NOM368" s="181"/>
      <c r="NON368" s="181"/>
      <c r="NOO368" s="182"/>
      <c r="NOP368" s="134"/>
      <c r="NOQ368" s="135"/>
      <c r="NOR368" s="111"/>
      <c r="NOS368" s="178"/>
      <c r="NOT368" s="178"/>
      <c r="NOU368" s="178"/>
      <c r="NOV368" s="178"/>
      <c r="NOW368" s="179"/>
      <c r="NOX368" s="73"/>
      <c r="NOY368" s="73"/>
      <c r="NOZ368" s="180"/>
      <c r="NPA368" s="75"/>
      <c r="NPB368" s="76"/>
      <c r="NPC368" s="180"/>
      <c r="NPD368" s="180"/>
      <c r="NPE368" s="180"/>
      <c r="NPF368" s="75"/>
      <c r="NPG368" s="76"/>
      <c r="NPH368" s="181"/>
      <c r="NPI368" s="181"/>
      <c r="NPJ368" s="182"/>
      <c r="NPK368" s="134"/>
      <c r="NPL368" s="135"/>
      <c r="NPM368" s="111"/>
      <c r="NPN368" s="178"/>
      <c r="NPO368" s="178"/>
      <c r="NPP368" s="178"/>
      <c r="NPQ368" s="178"/>
      <c r="NPR368" s="179"/>
      <c r="NPS368" s="73"/>
      <c r="NPT368" s="73"/>
      <c r="NPU368" s="180"/>
      <c r="NPV368" s="75"/>
      <c r="NPW368" s="76"/>
      <c r="NPX368" s="180"/>
      <c r="NPY368" s="180"/>
      <c r="NPZ368" s="180"/>
      <c r="NQA368" s="75"/>
      <c r="NQB368" s="76"/>
      <c r="NQC368" s="181"/>
      <c r="NQD368" s="181"/>
      <c r="NQE368" s="182"/>
      <c r="NQF368" s="134"/>
      <c r="NQG368" s="135"/>
      <c r="NQH368" s="111"/>
      <c r="NQI368" s="178"/>
      <c r="NQJ368" s="178"/>
      <c r="NQK368" s="178"/>
      <c r="NQL368" s="178"/>
      <c r="NQM368" s="179"/>
      <c r="NQN368" s="73"/>
      <c r="NQO368" s="73"/>
      <c r="NQP368" s="180"/>
      <c r="NQQ368" s="75"/>
      <c r="NQR368" s="76"/>
      <c r="NQS368" s="180"/>
      <c r="NQT368" s="180"/>
      <c r="NQU368" s="180"/>
      <c r="NQV368" s="75"/>
      <c r="NQW368" s="76"/>
      <c r="NQX368" s="181"/>
      <c r="NQY368" s="181"/>
      <c r="NQZ368" s="182"/>
      <c r="NRA368" s="134"/>
      <c r="NRB368" s="135"/>
      <c r="NRC368" s="111"/>
      <c r="NRD368" s="178"/>
      <c r="NRE368" s="178"/>
      <c r="NRF368" s="178"/>
      <c r="NRG368" s="178"/>
      <c r="NRH368" s="179"/>
      <c r="NRI368" s="73"/>
      <c r="NRJ368" s="73"/>
      <c r="NRK368" s="180"/>
      <c r="NRL368" s="75"/>
      <c r="NRM368" s="76"/>
      <c r="NRN368" s="180"/>
      <c r="NRO368" s="180"/>
      <c r="NRP368" s="180"/>
      <c r="NRQ368" s="75"/>
      <c r="NRR368" s="76"/>
      <c r="NRS368" s="181"/>
      <c r="NRT368" s="181"/>
      <c r="NRU368" s="182"/>
      <c r="NRV368" s="134"/>
      <c r="NRW368" s="135"/>
      <c r="NRX368" s="111"/>
      <c r="NRY368" s="178"/>
      <c r="NRZ368" s="178"/>
      <c r="NSA368" s="178"/>
      <c r="NSB368" s="178"/>
      <c r="NSC368" s="179"/>
      <c r="NSD368" s="73"/>
      <c r="NSE368" s="73"/>
      <c r="NSF368" s="180"/>
      <c r="NSG368" s="75"/>
      <c r="NSH368" s="76"/>
      <c r="NSI368" s="180"/>
      <c r="NSJ368" s="180"/>
      <c r="NSK368" s="180"/>
      <c r="NSL368" s="75"/>
      <c r="NSM368" s="76"/>
      <c r="NSN368" s="181"/>
      <c r="NSO368" s="181"/>
      <c r="NSP368" s="182"/>
      <c r="NSQ368" s="134"/>
      <c r="NSR368" s="135"/>
      <c r="NSS368" s="111"/>
      <c r="NST368" s="178"/>
      <c r="NSU368" s="178"/>
      <c r="NSV368" s="178"/>
      <c r="NSW368" s="178"/>
      <c r="NSX368" s="179"/>
      <c r="NSY368" s="73"/>
      <c r="NSZ368" s="73"/>
      <c r="NTA368" s="180"/>
      <c r="NTB368" s="75"/>
      <c r="NTC368" s="76"/>
      <c r="NTD368" s="180"/>
      <c r="NTE368" s="180"/>
      <c r="NTF368" s="180"/>
      <c r="NTG368" s="75"/>
      <c r="NTH368" s="76"/>
      <c r="NTI368" s="181"/>
      <c r="NTJ368" s="181"/>
      <c r="NTK368" s="182"/>
      <c r="NTL368" s="134"/>
      <c r="NTM368" s="135"/>
      <c r="NTN368" s="111"/>
      <c r="NTO368" s="178"/>
      <c r="NTP368" s="178"/>
      <c r="NTQ368" s="178"/>
      <c r="NTR368" s="178"/>
      <c r="NTS368" s="179"/>
      <c r="NTT368" s="73"/>
      <c r="NTU368" s="73"/>
      <c r="NTV368" s="180"/>
      <c r="NTW368" s="75"/>
      <c r="NTX368" s="76"/>
      <c r="NTY368" s="180"/>
      <c r="NTZ368" s="180"/>
      <c r="NUA368" s="180"/>
      <c r="NUB368" s="75"/>
      <c r="NUC368" s="76"/>
      <c r="NUD368" s="181"/>
      <c r="NUE368" s="181"/>
      <c r="NUF368" s="182"/>
      <c r="NUG368" s="134"/>
      <c r="NUH368" s="135"/>
      <c r="NUI368" s="111"/>
      <c r="NUJ368" s="178"/>
      <c r="NUK368" s="178"/>
      <c r="NUL368" s="178"/>
      <c r="NUM368" s="178"/>
      <c r="NUN368" s="179"/>
      <c r="NUO368" s="73"/>
      <c r="NUP368" s="73"/>
      <c r="NUQ368" s="180"/>
      <c r="NUR368" s="75"/>
      <c r="NUS368" s="76"/>
      <c r="NUT368" s="180"/>
      <c r="NUU368" s="180"/>
      <c r="NUV368" s="180"/>
      <c r="NUW368" s="75"/>
      <c r="NUX368" s="76"/>
      <c r="NUY368" s="181"/>
      <c r="NUZ368" s="181"/>
      <c r="NVA368" s="182"/>
      <c r="NVB368" s="134"/>
      <c r="NVC368" s="135"/>
      <c r="NVD368" s="111"/>
      <c r="NVE368" s="178"/>
      <c r="NVF368" s="178"/>
      <c r="NVG368" s="178"/>
      <c r="NVH368" s="178"/>
      <c r="NVI368" s="179"/>
      <c r="NVJ368" s="73"/>
      <c r="NVK368" s="73"/>
      <c r="NVL368" s="180"/>
      <c r="NVM368" s="75"/>
      <c r="NVN368" s="76"/>
      <c r="NVO368" s="180"/>
      <c r="NVP368" s="180"/>
      <c r="NVQ368" s="180"/>
      <c r="NVR368" s="75"/>
      <c r="NVS368" s="76"/>
      <c r="NVT368" s="181"/>
      <c r="NVU368" s="181"/>
      <c r="NVV368" s="182"/>
      <c r="NVW368" s="134"/>
      <c r="NVX368" s="135"/>
      <c r="NVY368" s="111"/>
      <c r="NVZ368" s="178"/>
      <c r="NWA368" s="178"/>
      <c r="NWB368" s="178"/>
      <c r="NWC368" s="178"/>
      <c r="NWD368" s="179"/>
      <c r="NWE368" s="73"/>
      <c r="NWF368" s="73"/>
      <c r="NWG368" s="180"/>
      <c r="NWH368" s="75"/>
      <c r="NWI368" s="76"/>
      <c r="NWJ368" s="180"/>
      <c r="NWK368" s="180"/>
      <c r="NWL368" s="180"/>
      <c r="NWM368" s="75"/>
      <c r="NWN368" s="76"/>
      <c r="NWO368" s="181"/>
      <c r="NWP368" s="181"/>
      <c r="NWQ368" s="182"/>
      <c r="NWR368" s="134"/>
      <c r="NWS368" s="135"/>
      <c r="NWT368" s="111"/>
      <c r="NWU368" s="178"/>
      <c r="NWV368" s="178"/>
      <c r="NWW368" s="178"/>
      <c r="NWX368" s="178"/>
      <c r="NWY368" s="179"/>
      <c r="NWZ368" s="73"/>
      <c r="NXA368" s="73"/>
      <c r="NXB368" s="180"/>
      <c r="NXC368" s="75"/>
      <c r="NXD368" s="76"/>
      <c r="NXE368" s="180"/>
      <c r="NXF368" s="180"/>
      <c r="NXG368" s="180"/>
      <c r="NXH368" s="75"/>
      <c r="NXI368" s="76"/>
      <c r="NXJ368" s="181"/>
      <c r="NXK368" s="181"/>
      <c r="NXL368" s="182"/>
      <c r="NXM368" s="134"/>
      <c r="NXN368" s="135"/>
      <c r="NXO368" s="111"/>
      <c r="NXP368" s="178"/>
      <c r="NXQ368" s="178"/>
      <c r="NXR368" s="178"/>
      <c r="NXS368" s="178"/>
      <c r="NXT368" s="179"/>
      <c r="NXU368" s="73"/>
      <c r="NXV368" s="73"/>
      <c r="NXW368" s="180"/>
      <c r="NXX368" s="75"/>
      <c r="NXY368" s="76"/>
      <c r="NXZ368" s="180"/>
      <c r="NYA368" s="180"/>
      <c r="NYB368" s="180"/>
      <c r="NYC368" s="75"/>
      <c r="NYD368" s="76"/>
      <c r="NYE368" s="181"/>
      <c r="NYF368" s="181"/>
      <c r="NYG368" s="182"/>
      <c r="NYH368" s="134"/>
      <c r="NYI368" s="135"/>
      <c r="NYJ368" s="111"/>
      <c r="NYK368" s="178"/>
      <c r="NYL368" s="178"/>
      <c r="NYM368" s="178"/>
      <c r="NYN368" s="178"/>
      <c r="NYO368" s="179"/>
      <c r="NYP368" s="73"/>
      <c r="NYQ368" s="73"/>
      <c r="NYR368" s="180"/>
      <c r="NYS368" s="75"/>
      <c r="NYT368" s="76"/>
      <c r="NYU368" s="180"/>
      <c r="NYV368" s="180"/>
      <c r="NYW368" s="180"/>
      <c r="NYX368" s="75"/>
      <c r="NYY368" s="76"/>
      <c r="NYZ368" s="181"/>
      <c r="NZA368" s="181"/>
      <c r="NZB368" s="182"/>
      <c r="NZC368" s="134"/>
      <c r="NZD368" s="135"/>
      <c r="NZE368" s="111"/>
      <c r="NZF368" s="178"/>
      <c r="NZG368" s="178"/>
      <c r="NZH368" s="178"/>
      <c r="NZI368" s="178"/>
      <c r="NZJ368" s="179"/>
      <c r="NZK368" s="73"/>
      <c r="NZL368" s="73"/>
      <c r="NZM368" s="180"/>
      <c r="NZN368" s="75"/>
      <c r="NZO368" s="76"/>
      <c r="NZP368" s="180"/>
      <c r="NZQ368" s="180"/>
      <c r="NZR368" s="180"/>
      <c r="NZS368" s="75"/>
      <c r="NZT368" s="76"/>
      <c r="NZU368" s="181"/>
      <c r="NZV368" s="181"/>
      <c r="NZW368" s="182"/>
      <c r="NZX368" s="134"/>
      <c r="NZY368" s="135"/>
      <c r="NZZ368" s="111"/>
      <c r="OAA368" s="178"/>
      <c r="OAB368" s="178"/>
      <c r="OAC368" s="178"/>
      <c r="OAD368" s="178"/>
      <c r="OAE368" s="179"/>
      <c r="OAF368" s="73"/>
      <c r="OAG368" s="73"/>
      <c r="OAH368" s="180"/>
      <c r="OAI368" s="75"/>
      <c r="OAJ368" s="76"/>
      <c r="OAK368" s="180"/>
      <c r="OAL368" s="180"/>
      <c r="OAM368" s="180"/>
      <c r="OAN368" s="75"/>
      <c r="OAO368" s="76"/>
      <c r="OAP368" s="181"/>
      <c r="OAQ368" s="181"/>
      <c r="OAR368" s="182"/>
      <c r="OAS368" s="134"/>
      <c r="OAT368" s="135"/>
      <c r="OAU368" s="111"/>
      <c r="OAV368" s="178"/>
      <c r="OAW368" s="178"/>
      <c r="OAX368" s="178"/>
      <c r="OAY368" s="178"/>
      <c r="OAZ368" s="179"/>
      <c r="OBA368" s="73"/>
      <c r="OBB368" s="73"/>
      <c r="OBC368" s="180"/>
      <c r="OBD368" s="75"/>
      <c r="OBE368" s="76"/>
      <c r="OBF368" s="180"/>
      <c r="OBG368" s="180"/>
      <c r="OBH368" s="180"/>
      <c r="OBI368" s="75"/>
      <c r="OBJ368" s="76"/>
      <c r="OBK368" s="181"/>
      <c r="OBL368" s="181"/>
      <c r="OBM368" s="182"/>
      <c r="OBN368" s="134"/>
      <c r="OBO368" s="135"/>
      <c r="OBP368" s="111"/>
      <c r="OBQ368" s="178"/>
      <c r="OBR368" s="178"/>
      <c r="OBS368" s="178"/>
      <c r="OBT368" s="178"/>
      <c r="OBU368" s="179"/>
      <c r="OBV368" s="73"/>
      <c r="OBW368" s="73"/>
      <c r="OBX368" s="180"/>
      <c r="OBY368" s="75"/>
      <c r="OBZ368" s="76"/>
      <c r="OCA368" s="180"/>
      <c r="OCB368" s="180"/>
      <c r="OCC368" s="180"/>
      <c r="OCD368" s="75"/>
      <c r="OCE368" s="76"/>
      <c r="OCF368" s="181"/>
      <c r="OCG368" s="181"/>
      <c r="OCH368" s="182"/>
      <c r="OCI368" s="134"/>
      <c r="OCJ368" s="135"/>
      <c r="OCK368" s="111"/>
      <c r="OCL368" s="178"/>
      <c r="OCM368" s="178"/>
      <c r="OCN368" s="178"/>
      <c r="OCO368" s="178"/>
      <c r="OCP368" s="179"/>
      <c r="OCQ368" s="73"/>
      <c r="OCR368" s="73"/>
      <c r="OCS368" s="180"/>
      <c r="OCT368" s="75"/>
      <c r="OCU368" s="76"/>
      <c r="OCV368" s="180"/>
      <c r="OCW368" s="180"/>
      <c r="OCX368" s="180"/>
      <c r="OCY368" s="75"/>
      <c r="OCZ368" s="76"/>
      <c r="ODA368" s="181"/>
      <c r="ODB368" s="181"/>
      <c r="ODC368" s="182"/>
      <c r="ODD368" s="134"/>
      <c r="ODE368" s="135"/>
      <c r="ODF368" s="111"/>
      <c r="ODG368" s="178"/>
      <c r="ODH368" s="178"/>
      <c r="ODI368" s="178"/>
      <c r="ODJ368" s="178"/>
      <c r="ODK368" s="179"/>
      <c r="ODL368" s="73"/>
      <c r="ODM368" s="73"/>
      <c r="ODN368" s="180"/>
      <c r="ODO368" s="75"/>
      <c r="ODP368" s="76"/>
      <c r="ODQ368" s="180"/>
      <c r="ODR368" s="180"/>
      <c r="ODS368" s="180"/>
      <c r="ODT368" s="75"/>
      <c r="ODU368" s="76"/>
      <c r="ODV368" s="181"/>
      <c r="ODW368" s="181"/>
      <c r="ODX368" s="182"/>
      <c r="ODY368" s="134"/>
      <c r="ODZ368" s="135"/>
      <c r="OEA368" s="111"/>
      <c r="OEB368" s="178"/>
      <c r="OEC368" s="178"/>
      <c r="OED368" s="178"/>
      <c r="OEE368" s="178"/>
      <c r="OEF368" s="179"/>
      <c r="OEG368" s="73"/>
      <c r="OEH368" s="73"/>
      <c r="OEI368" s="180"/>
      <c r="OEJ368" s="75"/>
      <c r="OEK368" s="76"/>
      <c r="OEL368" s="180"/>
      <c r="OEM368" s="180"/>
      <c r="OEN368" s="180"/>
      <c r="OEO368" s="75"/>
      <c r="OEP368" s="76"/>
      <c r="OEQ368" s="181"/>
      <c r="OER368" s="181"/>
      <c r="OES368" s="182"/>
      <c r="OET368" s="134"/>
      <c r="OEU368" s="135"/>
      <c r="OEV368" s="111"/>
      <c r="OEW368" s="178"/>
      <c r="OEX368" s="178"/>
      <c r="OEY368" s="178"/>
      <c r="OEZ368" s="178"/>
      <c r="OFA368" s="179"/>
      <c r="OFB368" s="73"/>
      <c r="OFC368" s="73"/>
      <c r="OFD368" s="180"/>
      <c r="OFE368" s="75"/>
      <c r="OFF368" s="76"/>
      <c r="OFG368" s="180"/>
      <c r="OFH368" s="180"/>
      <c r="OFI368" s="180"/>
      <c r="OFJ368" s="75"/>
      <c r="OFK368" s="76"/>
      <c r="OFL368" s="181"/>
      <c r="OFM368" s="181"/>
      <c r="OFN368" s="182"/>
      <c r="OFO368" s="134"/>
      <c r="OFP368" s="135"/>
      <c r="OFQ368" s="111"/>
      <c r="OFR368" s="178"/>
      <c r="OFS368" s="178"/>
      <c r="OFT368" s="178"/>
      <c r="OFU368" s="178"/>
      <c r="OFV368" s="179"/>
      <c r="OFW368" s="73"/>
      <c r="OFX368" s="73"/>
      <c r="OFY368" s="180"/>
      <c r="OFZ368" s="75"/>
      <c r="OGA368" s="76"/>
      <c r="OGB368" s="180"/>
      <c r="OGC368" s="180"/>
      <c r="OGD368" s="180"/>
      <c r="OGE368" s="75"/>
      <c r="OGF368" s="76"/>
      <c r="OGG368" s="181"/>
      <c r="OGH368" s="181"/>
      <c r="OGI368" s="182"/>
      <c r="OGJ368" s="134"/>
      <c r="OGK368" s="135"/>
      <c r="OGL368" s="111"/>
      <c r="OGM368" s="178"/>
      <c r="OGN368" s="178"/>
      <c r="OGO368" s="178"/>
      <c r="OGP368" s="178"/>
      <c r="OGQ368" s="179"/>
      <c r="OGR368" s="73"/>
      <c r="OGS368" s="73"/>
      <c r="OGT368" s="180"/>
      <c r="OGU368" s="75"/>
      <c r="OGV368" s="76"/>
      <c r="OGW368" s="180"/>
      <c r="OGX368" s="180"/>
      <c r="OGY368" s="180"/>
      <c r="OGZ368" s="75"/>
      <c r="OHA368" s="76"/>
      <c r="OHB368" s="181"/>
      <c r="OHC368" s="181"/>
      <c r="OHD368" s="182"/>
      <c r="OHE368" s="134"/>
      <c r="OHF368" s="135"/>
      <c r="OHG368" s="111"/>
      <c r="OHH368" s="178"/>
      <c r="OHI368" s="178"/>
      <c r="OHJ368" s="178"/>
      <c r="OHK368" s="178"/>
      <c r="OHL368" s="179"/>
      <c r="OHM368" s="73"/>
      <c r="OHN368" s="73"/>
      <c r="OHO368" s="180"/>
      <c r="OHP368" s="75"/>
      <c r="OHQ368" s="76"/>
      <c r="OHR368" s="180"/>
      <c r="OHS368" s="180"/>
      <c r="OHT368" s="180"/>
      <c r="OHU368" s="75"/>
      <c r="OHV368" s="76"/>
      <c r="OHW368" s="181"/>
      <c r="OHX368" s="181"/>
      <c r="OHY368" s="182"/>
      <c r="OHZ368" s="134"/>
      <c r="OIA368" s="135"/>
      <c r="OIB368" s="111"/>
      <c r="OIC368" s="178"/>
      <c r="OID368" s="178"/>
      <c r="OIE368" s="178"/>
      <c r="OIF368" s="178"/>
      <c r="OIG368" s="179"/>
      <c r="OIH368" s="73"/>
      <c r="OII368" s="73"/>
      <c r="OIJ368" s="180"/>
      <c r="OIK368" s="75"/>
      <c r="OIL368" s="76"/>
      <c r="OIM368" s="180"/>
      <c r="OIN368" s="180"/>
      <c r="OIO368" s="180"/>
      <c r="OIP368" s="75"/>
      <c r="OIQ368" s="76"/>
      <c r="OIR368" s="181"/>
      <c r="OIS368" s="181"/>
      <c r="OIT368" s="182"/>
      <c r="OIU368" s="134"/>
      <c r="OIV368" s="135"/>
      <c r="OIW368" s="111"/>
      <c r="OIX368" s="178"/>
      <c r="OIY368" s="178"/>
      <c r="OIZ368" s="178"/>
      <c r="OJA368" s="178"/>
      <c r="OJB368" s="179"/>
      <c r="OJC368" s="73"/>
      <c r="OJD368" s="73"/>
      <c r="OJE368" s="180"/>
      <c r="OJF368" s="75"/>
      <c r="OJG368" s="76"/>
      <c r="OJH368" s="180"/>
      <c r="OJI368" s="180"/>
      <c r="OJJ368" s="180"/>
      <c r="OJK368" s="75"/>
      <c r="OJL368" s="76"/>
      <c r="OJM368" s="181"/>
      <c r="OJN368" s="181"/>
      <c r="OJO368" s="182"/>
      <c r="OJP368" s="134"/>
      <c r="OJQ368" s="135"/>
      <c r="OJR368" s="111"/>
      <c r="OJS368" s="178"/>
      <c r="OJT368" s="178"/>
      <c r="OJU368" s="178"/>
      <c r="OJV368" s="178"/>
      <c r="OJW368" s="179"/>
      <c r="OJX368" s="73"/>
      <c r="OJY368" s="73"/>
      <c r="OJZ368" s="180"/>
      <c r="OKA368" s="75"/>
      <c r="OKB368" s="76"/>
      <c r="OKC368" s="180"/>
      <c r="OKD368" s="180"/>
      <c r="OKE368" s="180"/>
      <c r="OKF368" s="75"/>
      <c r="OKG368" s="76"/>
      <c r="OKH368" s="181"/>
      <c r="OKI368" s="181"/>
      <c r="OKJ368" s="182"/>
      <c r="OKK368" s="134"/>
      <c r="OKL368" s="135"/>
      <c r="OKM368" s="111"/>
      <c r="OKN368" s="178"/>
      <c r="OKO368" s="178"/>
      <c r="OKP368" s="178"/>
      <c r="OKQ368" s="178"/>
      <c r="OKR368" s="179"/>
      <c r="OKS368" s="73"/>
      <c r="OKT368" s="73"/>
      <c r="OKU368" s="180"/>
      <c r="OKV368" s="75"/>
      <c r="OKW368" s="76"/>
      <c r="OKX368" s="180"/>
      <c r="OKY368" s="180"/>
      <c r="OKZ368" s="180"/>
      <c r="OLA368" s="75"/>
      <c r="OLB368" s="76"/>
      <c r="OLC368" s="181"/>
      <c r="OLD368" s="181"/>
      <c r="OLE368" s="182"/>
      <c r="OLF368" s="134"/>
      <c r="OLG368" s="135"/>
      <c r="OLH368" s="111"/>
      <c r="OLI368" s="178"/>
      <c r="OLJ368" s="178"/>
      <c r="OLK368" s="178"/>
      <c r="OLL368" s="178"/>
      <c r="OLM368" s="179"/>
      <c r="OLN368" s="73"/>
      <c r="OLO368" s="73"/>
      <c r="OLP368" s="180"/>
      <c r="OLQ368" s="75"/>
      <c r="OLR368" s="76"/>
      <c r="OLS368" s="180"/>
      <c r="OLT368" s="180"/>
      <c r="OLU368" s="180"/>
      <c r="OLV368" s="75"/>
      <c r="OLW368" s="76"/>
      <c r="OLX368" s="181"/>
      <c r="OLY368" s="181"/>
      <c r="OLZ368" s="182"/>
      <c r="OMA368" s="134"/>
      <c r="OMB368" s="135"/>
      <c r="OMC368" s="111"/>
      <c r="OMD368" s="178"/>
      <c r="OME368" s="178"/>
      <c r="OMF368" s="178"/>
      <c r="OMG368" s="178"/>
      <c r="OMH368" s="179"/>
      <c r="OMI368" s="73"/>
      <c r="OMJ368" s="73"/>
      <c r="OMK368" s="180"/>
      <c r="OML368" s="75"/>
      <c r="OMM368" s="76"/>
      <c r="OMN368" s="180"/>
      <c r="OMO368" s="180"/>
      <c r="OMP368" s="180"/>
      <c r="OMQ368" s="75"/>
      <c r="OMR368" s="76"/>
      <c r="OMS368" s="181"/>
      <c r="OMT368" s="181"/>
      <c r="OMU368" s="182"/>
      <c r="OMV368" s="134"/>
      <c r="OMW368" s="135"/>
      <c r="OMX368" s="111"/>
      <c r="OMY368" s="178"/>
      <c r="OMZ368" s="178"/>
      <c r="ONA368" s="178"/>
      <c r="ONB368" s="178"/>
      <c r="ONC368" s="179"/>
      <c r="OND368" s="73"/>
      <c r="ONE368" s="73"/>
      <c r="ONF368" s="180"/>
      <c r="ONG368" s="75"/>
      <c r="ONH368" s="76"/>
      <c r="ONI368" s="180"/>
      <c r="ONJ368" s="180"/>
      <c r="ONK368" s="180"/>
      <c r="ONL368" s="75"/>
      <c r="ONM368" s="76"/>
      <c r="ONN368" s="181"/>
      <c r="ONO368" s="181"/>
      <c r="ONP368" s="182"/>
      <c r="ONQ368" s="134"/>
      <c r="ONR368" s="135"/>
      <c r="ONS368" s="111"/>
      <c r="ONT368" s="178"/>
      <c r="ONU368" s="178"/>
      <c r="ONV368" s="178"/>
      <c r="ONW368" s="178"/>
      <c r="ONX368" s="179"/>
      <c r="ONY368" s="73"/>
      <c r="ONZ368" s="73"/>
      <c r="OOA368" s="180"/>
      <c r="OOB368" s="75"/>
      <c r="OOC368" s="76"/>
      <c r="OOD368" s="180"/>
      <c r="OOE368" s="180"/>
      <c r="OOF368" s="180"/>
      <c r="OOG368" s="75"/>
      <c r="OOH368" s="76"/>
      <c r="OOI368" s="181"/>
      <c r="OOJ368" s="181"/>
      <c r="OOK368" s="182"/>
      <c r="OOL368" s="134"/>
      <c r="OOM368" s="135"/>
      <c r="OON368" s="111"/>
      <c r="OOO368" s="178"/>
      <c r="OOP368" s="178"/>
      <c r="OOQ368" s="178"/>
      <c r="OOR368" s="178"/>
      <c r="OOS368" s="179"/>
      <c r="OOT368" s="73"/>
      <c r="OOU368" s="73"/>
      <c r="OOV368" s="180"/>
      <c r="OOW368" s="75"/>
      <c r="OOX368" s="76"/>
      <c r="OOY368" s="180"/>
      <c r="OOZ368" s="180"/>
      <c r="OPA368" s="180"/>
      <c r="OPB368" s="75"/>
      <c r="OPC368" s="76"/>
      <c r="OPD368" s="181"/>
      <c r="OPE368" s="181"/>
      <c r="OPF368" s="182"/>
      <c r="OPG368" s="134"/>
      <c r="OPH368" s="135"/>
      <c r="OPI368" s="111"/>
      <c r="OPJ368" s="178"/>
      <c r="OPK368" s="178"/>
      <c r="OPL368" s="178"/>
      <c r="OPM368" s="178"/>
      <c r="OPN368" s="179"/>
      <c r="OPO368" s="73"/>
      <c r="OPP368" s="73"/>
      <c r="OPQ368" s="180"/>
      <c r="OPR368" s="75"/>
      <c r="OPS368" s="76"/>
      <c r="OPT368" s="180"/>
      <c r="OPU368" s="180"/>
      <c r="OPV368" s="180"/>
      <c r="OPW368" s="75"/>
      <c r="OPX368" s="76"/>
      <c r="OPY368" s="181"/>
      <c r="OPZ368" s="181"/>
      <c r="OQA368" s="182"/>
      <c r="OQB368" s="134"/>
      <c r="OQC368" s="135"/>
      <c r="OQD368" s="111"/>
      <c r="OQE368" s="178"/>
      <c r="OQF368" s="178"/>
      <c r="OQG368" s="178"/>
      <c r="OQH368" s="178"/>
      <c r="OQI368" s="179"/>
      <c r="OQJ368" s="73"/>
      <c r="OQK368" s="73"/>
      <c r="OQL368" s="180"/>
      <c r="OQM368" s="75"/>
      <c r="OQN368" s="76"/>
      <c r="OQO368" s="180"/>
      <c r="OQP368" s="180"/>
      <c r="OQQ368" s="180"/>
      <c r="OQR368" s="75"/>
      <c r="OQS368" s="76"/>
      <c r="OQT368" s="181"/>
      <c r="OQU368" s="181"/>
      <c r="OQV368" s="182"/>
      <c r="OQW368" s="134"/>
      <c r="OQX368" s="135"/>
      <c r="OQY368" s="111"/>
      <c r="OQZ368" s="178"/>
      <c r="ORA368" s="178"/>
      <c r="ORB368" s="178"/>
      <c r="ORC368" s="178"/>
      <c r="ORD368" s="179"/>
      <c r="ORE368" s="73"/>
      <c r="ORF368" s="73"/>
      <c r="ORG368" s="180"/>
      <c r="ORH368" s="75"/>
      <c r="ORI368" s="76"/>
      <c r="ORJ368" s="180"/>
      <c r="ORK368" s="180"/>
      <c r="ORL368" s="180"/>
      <c r="ORM368" s="75"/>
      <c r="ORN368" s="76"/>
      <c r="ORO368" s="181"/>
      <c r="ORP368" s="181"/>
      <c r="ORQ368" s="182"/>
      <c r="ORR368" s="134"/>
      <c r="ORS368" s="135"/>
      <c r="ORT368" s="111"/>
      <c r="ORU368" s="178"/>
      <c r="ORV368" s="178"/>
      <c r="ORW368" s="178"/>
      <c r="ORX368" s="178"/>
      <c r="ORY368" s="179"/>
      <c r="ORZ368" s="73"/>
      <c r="OSA368" s="73"/>
      <c r="OSB368" s="180"/>
      <c r="OSC368" s="75"/>
      <c r="OSD368" s="76"/>
      <c r="OSE368" s="180"/>
      <c r="OSF368" s="180"/>
      <c r="OSG368" s="180"/>
      <c r="OSH368" s="75"/>
      <c r="OSI368" s="76"/>
      <c r="OSJ368" s="181"/>
      <c r="OSK368" s="181"/>
      <c r="OSL368" s="182"/>
      <c r="OSM368" s="134"/>
      <c r="OSN368" s="135"/>
      <c r="OSO368" s="111"/>
      <c r="OSP368" s="178"/>
      <c r="OSQ368" s="178"/>
      <c r="OSR368" s="178"/>
      <c r="OSS368" s="178"/>
      <c r="OST368" s="179"/>
      <c r="OSU368" s="73"/>
      <c r="OSV368" s="73"/>
      <c r="OSW368" s="180"/>
      <c r="OSX368" s="75"/>
      <c r="OSY368" s="76"/>
      <c r="OSZ368" s="180"/>
      <c r="OTA368" s="180"/>
      <c r="OTB368" s="180"/>
      <c r="OTC368" s="75"/>
      <c r="OTD368" s="76"/>
      <c r="OTE368" s="181"/>
      <c r="OTF368" s="181"/>
      <c r="OTG368" s="182"/>
      <c r="OTH368" s="134"/>
      <c r="OTI368" s="135"/>
      <c r="OTJ368" s="111"/>
      <c r="OTK368" s="178"/>
      <c r="OTL368" s="178"/>
      <c r="OTM368" s="178"/>
      <c r="OTN368" s="178"/>
      <c r="OTO368" s="179"/>
      <c r="OTP368" s="73"/>
      <c r="OTQ368" s="73"/>
      <c r="OTR368" s="180"/>
      <c r="OTS368" s="75"/>
      <c r="OTT368" s="76"/>
      <c r="OTU368" s="180"/>
      <c r="OTV368" s="180"/>
      <c r="OTW368" s="180"/>
      <c r="OTX368" s="75"/>
      <c r="OTY368" s="76"/>
      <c r="OTZ368" s="181"/>
      <c r="OUA368" s="181"/>
      <c r="OUB368" s="182"/>
      <c r="OUC368" s="134"/>
      <c r="OUD368" s="135"/>
      <c r="OUE368" s="111"/>
      <c r="OUF368" s="178"/>
      <c r="OUG368" s="178"/>
      <c r="OUH368" s="178"/>
      <c r="OUI368" s="178"/>
      <c r="OUJ368" s="179"/>
      <c r="OUK368" s="73"/>
      <c r="OUL368" s="73"/>
      <c r="OUM368" s="180"/>
      <c r="OUN368" s="75"/>
      <c r="OUO368" s="76"/>
      <c r="OUP368" s="180"/>
      <c r="OUQ368" s="180"/>
      <c r="OUR368" s="180"/>
      <c r="OUS368" s="75"/>
      <c r="OUT368" s="76"/>
      <c r="OUU368" s="181"/>
      <c r="OUV368" s="181"/>
      <c r="OUW368" s="182"/>
      <c r="OUX368" s="134"/>
      <c r="OUY368" s="135"/>
      <c r="OUZ368" s="111"/>
      <c r="OVA368" s="178"/>
      <c r="OVB368" s="178"/>
      <c r="OVC368" s="178"/>
      <c r="OVD368" s="178"/>
      <c r="OVE368" s="179"/>
      <c r="OVF368" s="73"/>
      <c r="OVG368" s="73"/>
      <c r="OVH368" s="180"/>
      <c r="OVI368" s="75"/>
      <c r="OVJ368" s="76"/>
      <c r="OVK368" s="180"/>
      <c r="OVL368" s="180"/>
      <c r="OVM368" s="180"/>
      <c r="OVN368" s="75"/>
      <c r="OVO368" s="76"/>
      <c r="OVP368" s="181"/>
      <c r="OVQ368" s="181"/>
      <c r="OVR368" s="182"/>
      <c r="OVS368" s="134"/>
      <c r="OVT368" s="135"/>
      <c r="OVU368" s="111"/>
      <c r="OVV368" s="178"/>
      <c r="OVW368" s="178"/>
      <c r="OVX368" s="178"/>
      <c r="OVY368" s="178"/>
      <c r="OVZ368" s="179"/>
      <c r="OWA368" s="73"/>
      <c r="OWB368" s="73"/>
      <c r="OWC368" s="180"/>
      <c r="OWD368" s="75"/>
      <c r="OWE368" s="76"/>
      <c r="OWF368" s="180"/>
      <c r="OWG368" s="180"/>
      <c r="OWH368" s="180"/>
      <c r="OWI368" s="75"/>
      <c r="OWJ368" s="76"/>
      <c r="OWK368" s="181"/>
      <c r="OWL368" s="181"/>
      <c r="OWM368" s="182"/>
      <c r="OWN368" s="134"/>
      <c r="OWO368" s="135"/>
      <c r="OWP368" s="111"/>
      <c r="OWQ368" s="178"/>
      <c r="OWR368" s="178"/>
      <c r="OWS368" s="178"/>
      <c r="OWT368" s="178"/>
      <c r="OWU368" s="179"/>
      <c r="OWV368" s="73"/>
      <c r="OWW368" s="73"/>
      <c r="OWX368" s="180"/>
      <c r="OWY368" s="75"/>
      <c r="OWZ368" s="76"/>
      <c r="OXA368" s="180"/>
      <c r="OXB368" s="180"/>
      <c r="OXC368" s="180"/>
      <c r="OXD368" s="75"/>
      <c r="OXE368" s="76"/>
      <c r="OXF368" s="181"/>
      <c r="OXG368" s="181"/>
      <c r="OXH368" s="182"/>
      <c r="OXI368" s="134"/>
      <c r="OXJ368" s="135"/>
      <c r="OXK368" s="111"/>
      <c r="OXL368" s="178"/>
      <c r="OXM368" s="178"/>
      <c r="OXN368" s="178"/>
      <c r="OXO368" s="178"/>
      <c r="OXP368" s="179"/>
      <c r="OXQ368" s="73"/>
      <c r="OXR368" s="73"/>
      <c r="OXS368" s="180"/>
      <c r="OXT368" s="75"/>
      <c r="OXU368" s="76"/>
      <c r="OXV368" s="180"/>
      <c r="OXW368" s="180"/>
      <c r="OXX368" s="180"/>
      <c r="OXY368" s="75"/>
      <c r="OXZ368" s="76"/>
      <c r="OYA368" s="181"/>
      <c r="OYB368" s="181"/>
      <c r="OYC368" s="182"/>
      <c r="OYD368" s="134"/>
      <c r="OYE368" s="135"/>
      <c r="OYF368" s="111"/>
      <c r="OYG368" s="178"/>
      <c r="OYH368" s="178"/>
      <c r="OYI368" s="178"/>
      <c r="OYJ368" s="178"/>
      <c r="OYK368" s="179"/>
      <c r="OYL368" s="73"/>
      <c r="OYM368" s="73"/>
      <c r="OYN368" s="180"/>
      <c r="OYO368" s="75"/>
      <c r="OYP368" s="76"/>
      <c r="OYQ368" s="180"/>
      <c r="OYR368" s="180"/>
      <c r="OYS368" s="180"/>
      <c r="OYT368" s="75"/>
      <c r="OYU368" s="76"/>
      <c r="OYV368" s="181"/>
      <c r="OYW368" s="181"/>
      <c r="OYX368" s="182"/>
      <c r="OYY368" s="134"/>
      <c r="OYZ368" s="135"/>
      <c r="OZA368" s="111"/>
      <c r="OZB368" s="178"/>
      <c r="OZC368" s="178"/>
      <c r="OZD368" s="178"/>
      <c r="OZE368" s="178"/>
      <c r="OZF368" s="179"/>
      <c r="OZG368" s="73"/>
      <c r="OZH368" s="73"/>
      <c r="OZI368" s="180"/>
      <c r="OZJ368" s="75"/>
      <c r="OZK368" s="76"/>
      <c r="OZL368" s="180"/>
      <c r="OZM368" s="180"/>
      <c r="OZN368" s="180"/>
      <c r="OZO368" s="75"/>
      <c r="OZP368" s="76"/>
      <c r="OZQ368" s="181"/>
      <c r="OZR368" s="181"/>
      <c r="OZS368" s="182"/>
      <c r="OZT368" s="134"/>
      <c r="OZU368" s="135"/>
      <c r="OZV368" s="111"/>
      <c r="OZW368" s="178"/>
      <c r="OZX368" s="178"/>
      <c r="OZY368" s="178"/>
      <c r="OZZ368" s="178"/>
      <c r="PAA368" s="179"/>
      <c r="PAB368" s="73"/>
      <c r="PAC368" s="73"/>
      <c r="PAD368" s="180"/>
      <c r="PAE368" s="75"/>
      <c r="PAF368" s="76"/>
      <c r="PAG368" s="180"/>
      <c r="PAH368" s="180"/>
      <c r="PAI368" s="180"/>
      <c r="PAJ368" s="75"/>
      <c r="PAK368" s="76"/>
      <c r="PAL368" s="181"/>
      <c r="PAM368" s="181"/>
      <c r="PAN368" s="182"/>
      <c r="PAO368" s="134"/>
      <c r="PAP368" s="135"/>
      <c r="PAQ368" s="111"/>
      <c r="PAR368" s="178"/>
      <c r="PAS368" s="178"/>
      <c r="PAT368" s="178"/>
      <c r="PAU368" s="178"/>
      <c r="PAV368" s="179"/>
      <c r="PAW368" s="73"/>
      <c r="PAX368" s="73"/>
      <c r="PAY368" s="180"/>
      <c r="PAZ368" s="75"/>
      <c r="PBA368" s="76"/>
      <c r="PBB368" s="180"/>
      <c r="PBC368" s="180"/>
      <c r="PBD368" s="180"/>
      <c r="PBE368" s="75"/>
      <c r="PBF368" s="76"/>
      <c r="PBG368" s="181"/>
      <c r="PBH368" s="181"/>
      <c r="PBI368" s="182"/>
      <c r="PBJ368" s="134"/>
      <c r="PBK368" s="135"/>
      <c r="PBL368" s="111"/>
      <c r="PBM368" s="178"/>
      <c r="PBN368" s="178"/>
      <c r="PBO368" s="178"/>
      <c r="PBP368" s="178"/>
      <c r="PBQ368" s="179"/>
      <c r="PBR368" s="73"/>
      <c r="PBS368" s="73"/>
      <c r="PBT368" s="180"/>
      <c r="PBU368" s="75"/>
      <c r="PBV368" s="76"/>
      <c r="PBW368" s="180"/>
      <c r="PBX368" s="180"/>
      <c r="PBY368" s="180"/>
      <c r="PBZ368" s="75"/>
      <c r="PCA368" s="76"/>
      <c r="PCB368" s="181"/>
      <c r="PCC368" s="181"/>
      <c r="PCD368" s="182"/>
      <c r="PCE368" s="134"/>
      <c r="PCF368" s="135"/>
      <c r="PCG368" s="111"/>
      <c r="PCH368" s="178"/>
      <c r="PCI368" s="178"/>
      <c r="PCJ368" s="178"/>
      <c r="PCK368" s="178"/>
      <c r="PCL368" s="179"/>
      <c r="PCM368" s="73"/>
      <c r="PCN368" s="73"/>
      <c r="PCO368" s="180"/>
      <c r="PCP368" s="75"/>
      <c r="PCQ368" s="76"/>
      <c r="PCR368" s="180"/>
      <c r="PCS368" s="180"/>
      <c r="PCT368" s="180"/>
      <c r="PCU368" s="75"/>
      <c r="PCV368" s="76"/>
      <c r="PCW368" s="181"/>
      <c r="PCX368" s="181"/>
      <c r="PCY368" s="182"/>
      <c r="PCZ368" s="134"/>
      <c r="PDA368" s="135"/>
      <c r="PDB368" s="111"/>
      <c r="PDC368" s="178"/>
      <c r="PDD368" s="178"/>
      <c r="PDE368" s="178"/>
      <c r="PDF368" s="178"/>
      <c r="PDG368" s="179"/>
      <c r="PDH368" s="73"/>
      <c r="PDI368" s="73"/>
      <c r="PDJ368" s="180"/>
      <c r="PDK368" s="75"/>
      <c r="PDL368" s="76"/>
      <c r="PDM368" s="180"/>
      <c r="PDN368" s="180"/>
      <c r="PDO368" s="180"/>
      <c r="PDP368" s="75"/>
      <c r="PDQ368" s="76"/>
      <c r="PDR368" s="181"/>
      <c r="PDS368" s="181"/>
      <c r="PDT368" s="182"/>
      <c r="PDU368" s="134"/>
      <c r="PDV368" s="135"/>
      <c r="PDW368" s="111"/>
      <c r="PDX368" s="178"/>
      <c r="PDY368" s="178"/>
      <c r="PDZ368" s="178"/>
      <c r="PEA368" s="178"/>
      <c r="PEB368" s="179"/>
      <c r="PEC368" s="73"/>
      <c r="PED368" s="73"/>
      <c r="PEE368" s="180"/>
      <c r="PEF368" s="75"/>
      <c r="PEG368" s="76"/>
      <c r="PEH368" s="180"/>
      <c r="PEI368" s="180"/>
      <c r="PEJ368" s="180"/>
      <c r="PEK368" s="75"/>
      <c r="PEL368" s="76"/>
      <c r="PEM368" s="181"/>
      <c r="PEN368" s="181"/>
      <c r="PEO368" s="182"/>
      <c r="PEP368" s="134"/>
      <c r="PEQ368" s="135"/>
      <c r="PER368" s="111"/>
      <c r="PES368" s="178"/>
      <c r="PET368" s="178"/>
      <c r="PEU368" s="178"/>
      <c r="PEV368" s="178"/>
      <c r="PEW368" s="179"/>
      <c r="PEX368" s="73"/>
      <c r="PEY368" s="73"/>
      <c r="PEZ368" s="180"/>
      <c r="PFA368" s="75"/>
      <c r="PFB368" s="76"/>
      <c r="PFC368" s="180"/>
      <c r="PFD368" s="180"/>
      <c r="PFE368" s="180"/>
      <c r="PFF368" s="75"/>
      <c r="PFG368" s="76"/>
      <c r="PFH368" s="181"/>
      <c r="PFI368" s="181"/>
      <c r="PFJ368" s="182"/>
      <c r="PFK368" s="134"/>
      <c r="PFL368" s="135"/>
      <c r="PFM368" s="111"/>
      <c r="PFN368" s="178"/>
      <c r="PFO368" s="178"/>
      <c r="PFP368" s="178"/>
      <c r="PFQ368" s="178"/>
      <c r="PFR368" s="179"/>
      <c r="PFS368" s="73"/>
      <c r="PFT368" s="73"/>
      <c r="PFU368" s="180"/>
      <c r="PFV368" s="75"/>
      <c r="PFW368" s="76"/>
      <c r="PFX368" s="180"/>
      <c r="PFY368" s="180"/>
      <c r="PFZ368" s="180"/>
      <c r="PGA368" s="75"/>
      <c r="PGB368" s="76"/>
      <c r="PGC368" s="181"/>
      <c r="PGD368" s="181"/>
      <c r="PGE368" s="182"/>
      <c r="PGF368" s="134"/>
      <c r="PGG368" s="135"/>
      <c r="PGH368" s="111"/>
      <c r="PGI368" s="178"/>
      <c r="PGJ368" s="178"/>
      <c r="PGK368" s="178"/>
      <c r="PGL368" s="178"/>
      <c r="PGM368" s="179"/>
      <c r="PGN368" s="73"/>
      <c r="PGO368" s="73"/>
      <c r="PGP368" s="180"/>
      <c r="PGQ368" s="75"/>
      <c r="PGR368" s="76"/>
      <c r="PGS368" s="180"/>
      <c r="PGT368" s="180"/>
      <c r="PGU368" s="180"/>
      <c r="PGV368" s="75"/>
      <c r="PGW368" s="76"/>
      <c r="PGX368" s="181"/>
      <c r="PGY368" s="181"/>
      <c r="PGZ368" s="182"/>
      <c r="PHA368" s="134"/>
      <c r="PHB368" s="135"/>
      <c r="PHC368" s="111"/>
      <c r="PHD368" s="178"/>
      <c r="PHE368" s="178"/>
      <c r="PHF368" s="178"/>
      <c r="PHG368" s="178"/>
      <c r="PHH368" s="179"/>
      <c r="PHI368" s="73"/>
      <c r="PHJ368" s="73"/>
      <c r="PHK368" s="180"/>
      <c r="PHL368" s="75"/>
      <c r="PHM368" s="76"/>
      <c r="PHN368" s="180"/>
      <c r="PHO368" s="180"/>
      <c r="PHP368" s="180"/>
      <c r="PHQ368" s="75"/>
      <c r="PHR368" s="76"/>
      <c r="PHS368" s="181"/>
      <c r="PHT368" s="181"/>
      <c r="PHU368" s="182"/>
      <c r="PHV368" s="134"/>
      <c r="PHW368" s="135"/>
      <c r="PHX368" s="111"/>
      <c r="PHY368" s="178"/>
      <c r="PHZ368" s="178"/>
      <c r="PIA368" s="178"/>
      <c r="PIB368" s="178"/>
      <c r="PIC368" s="179"/>
      <c r="PID368" s="73"/>
      <c r="PIE368" s="73"/>
      <c r="PIF368" s="180"/>
      <c r="PIG368" s="75"/>
      <c r="PIH368" s="76"/>
      <c r="PII368" s="180"/>
      <c r="PIJ368" s="180"/>
      <c r="PIK368" s="180"/>
      <c r="PIL368" s="75"/>
      <c r="PIM368" s="76"/>
      <c r="PIN368" s="181"/>
      <c r="PIO368" s="181"/>
      <c r="PIP368" s="182"/>
      <c r="PIQ368" s="134"/>
      <c r="PIR368" s="135"/>
      <c r="PIS368" s="111"/>
      <c r="PIT368" s="178"/>
      <c r="PIU368" s="178"/>
      <c r="PIV368" s="178"/>
      <c r="PIW368" s="178"/>
      <c r="PIX368" s="179"/>
      <c r="PIY368" s="73"/>
      <c r="PIZ368" s="73"/>
      <c r="PJA368" s="180"/>
      <c r="PJB368" s="75"/>
      <c r="PJC368" s="76"/>
      <c r="PJD368" s="180"/>
      <c r="PJE368" s="180"/>
      <c r="PJF368" s="180"/>
      <c r="PJG368" s="75"/>
      <c r="PJH368" s="76"/>
      <c r="PJI368" s="181"/>
      <c r="PJJ368" s="181"/>
      <c r="PJK368" s="182"/>
      <c r="PJL368" s="134"/>
      <c r="PJM368" s="135"/>
      <c r="PJN368" s="111"/>
      <c r="PJO368" s="178"/>
      <c r="PJP368" s="178"/>
      <c r="PJQ368" s="178"/>
      <c r="PJR368" s="178"/>
      <c r="PJS368" s="179"/>
      <c r="PJT368" s="73"/>
      <c r="PJU368" s="73"/>
      <c r="PJV368" s="180"/>
      <c r="PJW368" s="75"/>
      <c r="PJX368" s="76"/>
      <c r="PJY368" s="180"/>
      <c r="PJZ368" s="180"/>
      <c r="PKA368" s="180"/>
      <c r="PKB368" s="75"/>
      <c r="PKC368" s="76"/>
      <c r="PKD368" s="181"/>
      <c r="PKE368" s="181"/>
      <c r="PKF368" s="182"/>
      <c r="PKG368" s="134"/>
      <c r="PKH368" s="135"/>
      <c r="PKI368" s="111"/>
      <c r="PKJ368" s="178"/>
      <c r="PKK368" s="178"/>
      <c r="PKL368" s="178"/>
      <c r="PKM368" s="178"/>
      <c r="PKN368" s="179"/>
      <c r="PKO368" s="73"/>
      <c r="PKP368" s="73"/>
      <c r="PKQ368" s="180"/>
      <c r="PKR368" s="75"/>
      <c r="PKS368" s="76"/>
      <c r="PKT368" s="180"/>
      <c r="PKU368" s="180"/>
      <c r="PKV368" s="180"/>
      <c r="PKW368" s="75"/>
      <c r="PKX368" s="76"/>
      <c r="PKY368" s="181"/>
      <c r="PKZ368" s="181"/>
      <c r="PLA368" s="182"/>
      <c r="PLB368" s="134"/>
      <c r="PLC368" s="135"/>
      <c r="PLD368" s="111"/>
      <c r="PLE368" s="178"/>
      <c r="PLF368" s="178"/>
      <c r="PLG368" s="178"/>
      <c r="PLH368" s="178"/>
      <c r="PLI368" s="179"/>
      <c r="PLJ368" s="73"/>
      <c r="PLK368" s="73"/>
      <c r="PLL368" s="180"/>
      <c r="PLM368" s="75"/>
      <c r="PLN368" s="76"/>
      <c r="PLO368" s="180"/>
      <c r="PLP368" s="180"/>
      <c r="PLQ368" s="180"/>
      <c r="PLR368" s="75"/>
      <c r="PLS368" s="76"/>
      <c r="PLT368" s="181"/>
      <c r="PLU368" s="181"/>
      <c r="PLV368" s="182"/>
      <c r="PLW368" s="134"/>
      <c r="PLX368" s="135"/>
      <c r="PLY368" s="111"/>
      <c r="PLZ368" s="178"/>
      <c r="PMA368" s="178"/>
      <c r="PMB368" s="178"/>
      <c r="PMC368" s="178"/>
      <c r="PMD368" s="179"/>
      <c r="PME368" s="73"/>
      <c r="PMF368" s="73"/>
      <c r="PMG368" s="180"/>
      <c r="PMH368" s="75"/>
      <c r="PMI368" s="76"/>
      <c r="PMJ368" s="180"/>
      <c r="PMK368" s="180"/>
      <c r="PML368" s="180"/>
      <c r="PMM368" s="75"/>
      <c r="PMN368" s="76"/>
      <c r="PMO368" s="181"/>
      <c r="PMP368" s="181"/>
      <c r="PMQ368" s="182"/>
      <c r="PMR368" s="134"/>
      <c r="PMS368" s="135"/>
      <c r="PMT368" s="111"/>
      <c r="PMU368" s="178"/>
      <c r="PMV368" s="178"/>
      <c r="PMW368" s="178"/>
      <c r="PMX368" s="178"/>
      <c r="PMY368" s="179"/>
      <c r="PMZ368" s="73"/>
      <c r="PNA368" s="73"/>
      <c r="PNB368" s="180"/>
      <c r="PNC368" s="75"/>
      <c r="PND368" s="76"/>
      <c r="PNE368" s="180"/>
      <c r="PNF368" s="180"/>
      <c r="PNG368" s="180"/>
      <c r="PNH368" s="75"/>
      <c r="PNI368" s="76"/>
      <c r="PNJ368" s="181"/>
      <c r="PNK368" s="181"/>
      <c r="PNL368" s="182"/>
      <c r="PNM368" s="134"/>
      <c r="PNN368" s="135"/>
      <c r="PNO368" s="111"/>
      <c r="PNP368" s="178"/>
      <c r="PNQ368" s="178"/>
      <c r="PNR368" s="178"/>
      <c r="PNS368" s="178"/>
      <c r="PNT368" s="179"/>
      <c r="PNU368" s="73"/>
      <c r="PNV368" s="73"/>
      <c r="PNW368" s="180"/>
      <c r="PNX368" s="75"/>
      <c r="PNY368" s="76"/>
      <c r="PNZ368" s="180"/>
      <c r="POA368" s="180"/>
      <c r="POB368" s="180"/>
      <c r="POC368" s="75"/>
      <c r="POD368" s="76"/>
      <c r="POE368" s="181"/>
      <c r="POF368" s="181"/>
      <c r="POG368" s="182"/>
      <c r="POH368" s="134"/>
      <c r="POI368" s="135"/>
      <c r="POJ368" s="111"/>
      <c r="POK368" s="178"/>
      <c r="POL368" s="178"/>
      <c r="POM368" s="178"/>
      <c r="PON368" s="178"/>
      <c r="POO368" s="179"/>
      <c r="POP368" s="73"/>
      <c r="POQ368" s="73"/>
      <c r="POR368" s="180"/>
      <c r="POS368" s="75"/>
      <c r="POT368" s="76"/>
      <c r="POU368" s="180"/>
      <c r="POV368" s="180"/>
      <c r="POW368" s="180"/>
      <c r="POX368" s="75"/>
      <c r="POY368" s="76"/>
      <c r="POZ368" s="181"/>
      <c r="PPA368" s="181"/>
      <c r="PPB368" s="182"/>
      <c r="PPC368" s="134"/>
      <c r="PPD368" s="135"/>
      <c r="PPE368" s="111"/>
      <c r="PPF368" s="178"/>
      <c r="PPG368" s="178"/>
      <c r="PPH368" s="178"/>
      <c r="PPI368" s="178"/>
      <c r="PPJ368" s="179"/>
      <c r="PPK368" s="73"/>
      <c r="PPL368" s="73"/>
      <c r="PPM368" s="180"/>
      <c r="PPN368" s="75"/>
      <c r="PPO368" s="76"/>
      <c r="PPP368" s="180"/>
      <c r="PPQ368" s="180"/>
      <c r="PPR368" s="180"/>
      <c r="PPS368" s="75"/>
      <c r="PPT368" s="76"/>
      <c r="PPU368" s="181"/>
      <c r="PPV368" s="181"/>
      <c r="PPW368" s="182"/>
      <c r="PPX368" s="134"/>
      <c r="PPY368" s="135"/>
      <c r="PPZ368" s="111"/>
      <c r="PQA368" s="178"/>
      <c r="PQB368" s="178"/>
      <c r="PQC368" s="178"/>
      <c r="PQD368" s="178"/>
      <c r="PQE368" s="179"/>
      <c r="PQF368" s="73"/>
      <c r="PQG368" s="73"/>
      <c r="PQH368" s="180"/>
      <c r="PQI368" s="75"/>
      <c r="PQJ368" s="76"/>
      <c r="PQK368" s="180"/>
      <c r="PQL368" s="180"/>
      <c r="PQM368" s="180"/>
      <c r="PQN368" s="75"/>
      <c r="PQO368" s="76"/>
      <c r="PQP368" s="181"/>
      <c r="PQQ368" s="181"/>
      <c r="PQR368" s="182"/>
      <c r="PQS368" s="134"/>
      <c r="PQT368" s="135"/>
      <c r="PQU368" s="111"/>
      <c r="PQV368" s="178"/>
      <c r="PQW368" s="178"/>
      <c r="PQX368" s="178"/>
      <c r="PQY368" s="178"/>
      <c r="PQZ368" s="179"/>
      <c r="PRA368" s="73"/>
      <c r="PRB368" s="73"/>
      <c r="PRC368" s="180"/>
      <c r="PRD368" s="75"/>
      <c r="PRE368" s="76"/>
      <c r="PRF368" s="180"/>
      <c r="PRG368" s="180"/>
      <c r="PRH368" s="180"/>
      <c r="PRI368" s="75"/>
      <c r="PRJ368" s="76"/>
      <c r="PRK368" s="181"/>
      <c r="PRL368" s="181"/>
      <c r="PRM368" s="182"/>
      <c r="PRN368" s="134"/>
      <c r="PRO368" s="135"/>
      <c r="PRP368" s="111"/>
      <c r="PRQ368" s="178"/>
      <c r="PRR368" s="178"/>
      <c r="PRS368" s="178"/>
      <c r="PRT368" s="178"/>
      <c r="PRU368" s="179"/>
      <c r="PRV368" s="73"/>
      <c r="PRW368" s="73"/>
      <c r="PRX368" s="180"/>
      <c r="PRY368" s="75"/>
      <c r="PRZ368" s="76"/>
      <c r="PSA368" s="180"/>
      <c r="PSB368" s="180"/>
      <c r="PSC368" s="180"/>
      <c r="PSD368" s="75"/>
      <c r="PSE368" s="76"/>
      <c r="PSF368" s="181"/>
      <c r="PSG368" s="181"/>
      <c r="PSH368" s="182"/>
      <c r="PSI368" s="134"/>
      <c r="PSJ368" s="135"/>
      <c r="PSK368" s="111"/>
      <c r="PSL368" s="178"/>
      <c r="PSM368" s="178"/>
      <c r="PSN368" s="178"/>
      <c r="PSO368" s="178"/>
      <c r="PSP368" s="179"/>
      <c r="PSQ368" s="73"/>
      <c r="PSR368" s="73"/>
      <c r="PSS368" s="180"/>
      <c r="PST368" s="75"/>
      <c r="PSU368" s="76"/>
      <c r="PSV368" s="180"/>
      <c r="PSW368" s="180"/>
      <c r="PSX368" s="180"/>
      <c r="PSY368" s="75"/>
      <c r="PSZ368" s="76"/>
      <c r="PTA368" s="181"/>
      <c r="PTB368" s="181"/>
      <c r="PTC368" s="182"/>
      <c r="PTD368" s="134"/>
      <c r="PTE368" s="135"/>
      <c r="PTF368" s="111"/>
      <c r="PTG368" s="178"/>
      <c r="PTH368" s="178"/>
      <c r="PTI368" s="178"/>
      <c r="PTJ368" s="178"/>
      <c r="PTK368" s="179"/>
      <c r="PTL368" s="73"/>
      <c r="PTM368" s="73"/>
      <c r="PTN368" s="180"/>
      <c r="PTO368" s="75"/>
      <c r="PTP368" s="76"/>
      <c r="PTQ368" s="180"/>
      <c r="PTR368" s="180"/>
      <c r="PTS368" s="180"/>
      <c r="PTT368" s="75"/>
      <c r="PTU368" s="76"/>
      <c r="PTV368" s="181"/>
      <c r="PTW368" s="181"/>
      <c r="PTX368" s="182"/>
      <c r="PTY368" s="134"/>
      <c r="PTZ368" s="135"/>
      <c r="PUA368" s="111"/>
      <c r="PUB368" s="178"/>
      <c r="PUC368" s="178"/>
      <c r="PUD368" s="178"/>
      <c r="PUE368" s="178"/>
      <c r="PUF368" s="179"/>
      <c r="PUG368" s="73"/>
      <c r="PUH368" s="73"/>
      <c r="PUI368" s="180"/>
      <c r="PUJ368" s="75"/>
      <c r="PUK368" s="76"/>
      <c r="PUL368" s="180"/>
      <c r="PUM368" s="180"/>
      <c r="PUN368" s="180"/>
      <c r="PUO368" s="75"/>
      <c r="PUP368" s="76"/>
      <c r="PUQ368" s="181"/>
      <c r="PUR368" s="181"/>
      <c r="PUS368" s="182"/>
      <c r="PUT368" s="134"/>
      <c r="PUU368" s="135"/>
      <c r="PUV368" s="111"/>
      <c r="PUW368" s="178"/>
      <c r="PUX368" s="178"/>
      <c r="PUY368" s="178"/>
      <c r="PUZ368" s="178"/>
      <c r="PVA368" s="179"/>
      <c r="PVB368" s="73"/>
      <c r="PVC368" s="73"/>
      <c r="PVD368" s="180"/>
      <c r="PVE368" s="75"/>
      <c r="PVF368" s="76"/>
      <c r="PVG368" s="180"/>
      <c r="PVH368" s="180"/>
      <c r="PVI368" s="180"/>
      <c r="PVJ368" s="75"/>
      <c r="PVK368" s="76"/>
      <c r="PVL368" s="181"/>
      <c r="PVM368" s="181"/>
      <c r="PVN368" s="182"/>
      <c r="PVO368" s="134"/>
      <c r="PVP368" s="135"/>
      <c r="PVQ368" s="111"/>
      <c r="PVR368" s="178"/>
      <c r="PVS368" s="178"/>
      <c r="PVT368" s="178"/>
      <c r="PVU368" s="178"/>
      <c r="PVV368" s="179"/>
      <c r="PVW368" s="73"/>
      <c r="PVX368" s="73"/>
      <c r="PVY368" s="180"/>
      <c r="PVZ368" s="75"/>
      <c r="PWA368" s="76"/>
      <c r="PWB368" s="180"/>
      <c r="PWC368" s="180"/>
      <c r="PWD368" s="180"/>
      <c r="PWE368" s="75"/>
      <c r="PWF368" s="76"/>
      <c r="PWG368" s="181"/>
      <c r="PWH368" s="181"/>
      <c r="PWI368" s="182"/>
      <c r="PWJ368" s="134"/>
      <c r="PWK368" s="135"/>
      <c r="PWL368" s="111"/>
      <c r="PWM368" s="178"/>
      <c r="PWN368" s="178"/>
      <c r="PWO368" s="178"/>
      <c r="PWP368" s="178"/>
      <c r="PWQ368" s="179"/>
      <c r="PWR368" s="73"/>
      <c r="PWS368" s="73"/>
      <c r="PWT368" s="180"/>
      <c r="PWU368" s="75"/>
      <c r="PWV368" s="76"/>
      <c r="PWW368" s="180"/>
      <c r="PWX368" s="180"/>
      <c r="PWY368" s="180"/>
      <c r="PWZ368" s="75"/>
      <c r="PXA368" s="76"/>
      <c r="PXB368" s="181"/>
      <c r="PXC368" s="181"/>
      <c r="PXD368" s="182"/>
      <c r="PXE368" s="134"/>
      <c r="PXF368" s="135"/>
      <c r="PXG368" s="111"/>
      <c r="PXH368" s="178"/>
      <c r="PXI368" s="178"/>
      <c r="PXJ368" s="178"/>
      <c r="PXK368" s="178"/>
      <c r="PXL368" s="179"/>
      <c r="PXM368" s="73"/>
      <c r="PXN368" s="73"/>
      <c r="PXO368" s="180"/>
      <c r="PXP368" s="75"/>
      <c r="PXQ368" s="76"/>
      <c r="PXR368" s="180"/>
      <c r="PXS368" s="180"/>
      <c r="PXT368" s="180"/>
      <c r="PXU368" s="75"/>
      <c r="PXV368" s="76"/>
      <c r="PXW368" s="181"/>
      <c r="PXX368" s="181"/>
      <c r="PXY368" s="182"/>
      <c r="PXZ368" s="134"/>
      <c r="PYA368" s="135"/>
      <c r="PYB368" s="111"/>
      <c r="PYC368" s="178"/>
      <c r="PYD368" s="178"/>
      <c r="PYE368" s="178"/>
      <c r="PYF368" s="178"/>
      <c r="PYG368" s="179"/>
      <c r="PYH368" s="73"/>
      <c r="PYI368" s="73"/>
      <c r="PYJ368" s="180"/>
      <c r="PYK368" s="75"/>
      <c r="PYL368" s="76"/>
      <c r="PYM368" s="180"/>
      <c r="PYN368" s="180"/>
      <c r="PYO368" s="180"/>
      <c r="PYP368" s="75"/>
      <c r="PYQ368" s="76"/>
      <c r="PYR368" s="181"/>
      <c r="PYS368" s="181"/>
      <c r="PYT368" s="182"/>
      <c r="PYU368" s="134"/>
      <c r="PYV368" s="135"/>
      <c r="PYW368" s="111"/>
      <c r="PYX368" s="178"/>
      <c r="PYY368" s="178"/>
      <c r="PYZ368" s="178"/>
      <c r="PZA368" s="178"/>
      <c r="PZB368" s="179"/>
      <c r="PZC368" s="73"/>
      <c r="PZD368" s="73"/>
      <c r="PZE368" s="180"/>
      <c r="PZF368" s="75"/>
      <c r="PZG368" s="76"/>
      <c r="PZH368" s="180"/>
      <c r="PZI368" s="180"/>
      <c r="PZJ368" s="180"/>
      <c r="PZK368" s="75"/>
      <c r="PZL368" s="76"/>
      <c r="PZM368" s="181"/>
      <c r="PZN368" s="181"/>
      <c r="PZO368" s="182"/>
      <c r="PZP368" s="134"/>
      <c r="PZQ368" s="135"/>
      <c r="PZR368" s="111"/>
      <c r="PZS368" s="178"/>
      <c r="PZT368" s="178"/>
      <c r="PZU368" s="178"/>
      <c r="PZV368" s="178"/>
      <c r="PZW368" s="179"/>
      <c r="PZX368" s="73"/>
      <c r="PZY368" s="73"/>
      <c r="PZZ368" s="180"/>
      <c r="QAA368" s="75"/>
      <c r="QAB368" s="76"/>
      <c r="QAC368" s="180"/>
      <c r="QAD368" s="180"/>
      <c r="QAE368" s="180"/>
      <c r="QAF368" s="75"/>
      <c r="QAG368" s="76"/>
      <c r="QAH368" s="181"/>
      <c r="QAI368" s="181"/>
      <c r="QAJ368" s="182"/>
      <c r="QAK368" s="134"/>
      <c r="QAL368" s="135"/>
      <c r="QAM368" s="111"/>
      <c r="QAN368" s="178"/>
      <c r="QAO368" s="178"/>
      <c r="QAP368" s="178"/>
      <c r="QAQ368" s="178"/>
      <c r="QAR368" s="179"/>
      <c r="QAS368" s="73"/>
      <c r="QAT368" s="73"/>
      <c r="QAU368" s="180"/>
      <c r="QAV368" s="75"/>
      <c r="QAW368" s="76"/>
      <c r="QAX368" s="180"/>
      <c r="QAY368" s="180"/>
      <c r="QAZ368" s="180"/>
      <c r="QBA368" s="75"/>
      <c r="QBB368" s="76"/>
      <c r="QBC368" s="181"/>
      <c r="QBD368" s="181"/>
      <c r="QBE368" s="182"/>
      <c r="QBF368" s="134"/>
      <c r="QBG368" s="135"/>
      <c r="QBH368" s="111"/>
      <c r="QBI368" s="178"/>
      <c r="QBJ368" s="178"/>
      <c r="QBK368" s="178"/>
      <c r="QBL368" s="178"/>
      <c r="QBM368" s="179"/>
      <c r="QBN368" s="73"/>
      <c r="QBO368" s="73"/>
      <c r="QBP368" s="180"/>
      <c r="QBQ368" s="75"/>
      <c r="QBR368" s="76"/>
      <c r="QBS368" s="180"/>
      <c r="QBT368" s="180"/>
      <c r="QBU368" s="180"/>
      <c r="QBV368" s="75"/>
      <c r="QBW368" s="76"/>
      <c r="QBX368" s="181"/>
      <c r="QBY368" s="181"/>
      <c r="QBZ368" s="182"/>
      <c r="QCA368" s="134"/>
      <c r="QCB368" s="135"/>
      <c r="QCC368" s="111"/>
      <c r="QCD368" s="178"/>
      <c r="QCE368" s="178"/>
      <c r="QCF368" s="178"/>
      <c r="QCG368" s="178"/>
      <c r="QCH368" s="179"/>
      <c r="QCI368" s="73"/>
      <c r="QCJ368" s="73"/>
      <c r="QCK368" s="180"/>
      <c r="QCL368" s="75"/>
      <c r="QCM368" s="76"/>
      <c r="QCN368" s="180"/>
      <c r="QCO368" s="180"/>
      <c r="QCP368" s="180"/>
      <c r="QCQ368" s="75"/>
      <c r="QCR368" s="76"/>
      <c r="QCS368" s="181"/>
      <c r="QCT368" s="181"/>
      <c r="QCU368" s="182"/>
      <c r="QCV368" s="134"/>
      <c r="QCW368" s="135"/>
      <c r="QCX368" s="111"/>
      <c r="QCY368" s="178"/>
      <c r="QCZ368" s="178"/>
      <c r="QDA368" s="178"/>
      <c r="QDB368" s="178"/>
      <c r="QDC368" s="179"/>
      <c r="QDD368" s="73"/>
      <c r="QDE368" s="73"/>
      <c r="QDF368" s="180"/>
      <c r="QDG368" s="75"/>
      <c r="QDH368" s="76"/>
      <c r="QDI368" s="180"/>
      <c r="QDJ368" s="180"/>
      <c r="QDK368" s="180"/>
      <c r="QDL368" s="75"/>
      <c r="QDM368" s="76"/>
      <c r="QDN368" s="181"/>
      <c r="QDO368" s="181"/>
      <c r="QDP368" s="182"/>
      <c r="QDQ368" s="134"/>
      <c r="QDR368" s="135"/>
      <c r="QDS368" s="111"/>
      <c r="QDT368" s="178"/>
      <c r="QDU368" s="178"/>
      <c r="QDV368" s="178"/>
      <c r="QDW368" s="178"/>
      <c r="QDX368" s="179"/>
      <c r="QDY368" s="73"/>
      <c r="QDZ368" s="73"/>
      <c r="QEA368" s="180"/>
      <c r="QEB368" s="75"/>
      <c r="QEC368" s="76"/>
      <c r="QED368" s="180"/>
      <c r="QEE368" s="180"/>
      <c r="QEF368" s="180"/>
      <c r="QEG368" s="75"/>
      <c r="QEH368" s="76"/>
      <c r="QEI368" s="181"/>
      <c r="QEJ368" s="181"/>
      <c r="QEK368" s="182"/>
      <c r="QEL368" s="134"/>
      <c r="QEM368" s="135"/>
      <c r="QEN368" s="111"/>
      <c r="QEO368" s="178"/>
      <c r="QEP368" s="178"/>
      <c r="QEQ368" s="178"/>
      <c r="QER368" s="178"/>
      <c r="QES368" s="179"/>
      <c r="QET368" s="73"/>
      <c r="QEU368" s="73"/>
      <c r="QEV368" s="180"/>
      <c r="QEW368" s="75"/>
      <c r="QEX368" s="76"/>
      <c r="QEY368" s="180"/>
      <c r="QEZ368" s="180"/>
      <c r="QFA368" s="180"/>
      <c r="QFB368" s="75"/>
      <c r="QFC368" s="76"/>
      <c r="QFD368" s="181"/>
      <c r="QFE368" s="181"/>
      <c r="QFF368" s="182"/>
      <c r="QFG368" s="134"/>
      <c r="QFH368" s="135"/>
      <c r="QFI368" s="111"/>
      <c r="QFJ368" s="178"/>
      <c r="QFK368" s="178"/>
      <c r="QFL368" s="178"/>
      <c r="QFM368" s="178"/>
      <c r="QFN368" s="179"/>
      <c r="QFO368" s="73"/>
      <c r="QFP368" s="73"/>
      <c r="QFQ368" s="180"/>
      <c r="QFR368" s="75"/>
      <c r="QFS368" s="76"/>
      <c r="QFT368" s="180"/>
      <c r="QFU368" s="180"/>
      <c r="QFV368" s="180"/>
      <c r="QFW368" s="75"/>
      <c r="QFX368" s="76"/>
      <c r="QFY368" s="181"/>
      <c r="QFZ368" s="181"/>
      <c r="QGA368" s="182"/>
      <c r="QGB368" s="134"/>
      <c r="QGC368" s="135"/>
      <c r="QGD368" s="111"/>
      <c r="QGE368" s="178"/>
      <c r="QGF368" s="178"/>
      <c r="QGG368" s="178"/>
      <c r="QGH368" s="178"/>
      <c r="QGI368" s="179"/>
      <c r="QGJ368" s="73"/>
      <c r="QGK368" s="73"/>
      <c r="QGL368" s="180"/>
      <c r="QGM368" s="75"/>
      <c r="QGN368" s="76"/>
      <c r="QGO368" s="180"/>
      <c r="QGP368" s="180"/>
      <c r="QGQ368" s="180"/>
      <c r="QGR368" s="75"/>
      <c r="QGS368" s="76"/>
      <c r="QGT368" s="181"/>
      <c r="QGU368" s="181"/>
      <c r="QGV368" s="182"/>
      <c r="QGW368" s="134"/>
      <c r="QGX368" s="135"/>
      <c r="QGY368" s="111"/>
      <c r="QGZ368" s="178"/>
      <c r="QHA368" s="178"/>
      <c r="QHB368" s="178"/>
      <c r="QHC368" s="178"/>
      <c r="QHD368" s="179"/>
      <c r="QHE368" s="73"/>
      <c r="QHF368" s="73"/>
      <c r="QHG368" s="180"/>
      <c r="QHH368" s="75"/>
      <c r="QHI368" s="76"/>
      <c r="QHJ368" s="180"/>
      <c r="QHK368" s="180"/>
      <c r="QHL368" s="180"/>
      <c r="QHM368" s="75"/>
      <c r="QHN368" s="76"/>
      <c r="QHO368" s="181"/>
      <c r="QHP368" s="181"/>
      <c r="QHQ368" s="182"/>
      <c r="QHR368" s="134"/>
      <c r="QHS368" s="135"/>
      <c r="QHT368" s="111"/>
      <c r="QHU368" s="178"/>
      <c r="QHV368" s="178"/>
      <c r="QHW368" s="178"/>
      <c r="QHX368" s="178"/>
      <c r="QHY368" s="179"/>
      <c r="QHZ368" s="73"/>
      <c r="QIA368" s="73"/>
      <c r="QIB368" s="180"/>
      <c r="QIC368" s="75"/>
      <c r="QID368" s="76"/>
      <c r="QIE368" s="180"/>
      <c r="QIF368" s="180"/>
      <c r="QIG368" s="180"/>
      <c r="QIH368" s="75"/>
      <c r="QII368" s="76"/>
      <c r="QIJ368" s="181"/>
      <c r="QIK368" s="181"/>
      <c r="QIL368" s="182"/>
      <c r="QIM368" s="134"/>
      <c r="QIN368" s="135"/>
      <c r="QIO368" s="111"/>
      <c r="QIP368" s="178"/>
      <c r="QIQ368" s="178"/>
      <c r="QIR368" s="178"/>
      <c r="QIS368" s="178"/>
      <c r="QIT368" s="179"/>
      <c r="QIU368" s="73"/>
      <c r="QIV368" s="73"/>
      <c r="QIW368" s="180"/>
      <c r="QIX368" s="75"/>
      <c r="QIY368" s="76"/>
      <c r="QIZ368" s="180"/>
      <c r="QJA368" s="180"/>
      <c r="QJB368" s="180"/>
      <c r="QJC368" s="75"/>
      <c r="QJD368" s="76"/>
      <c r="QJE368" s="181"/>
      <c r="QJF368" s="181"/>
      <c r="QJG368" s="182"/>
      <c r="QJH368" s="134"/>
      <c r="QJI368" s="135"/>
      <c r="QJJ368" s="111"/>
      <c r="QJK368" s="178"/>
      <c r="QJL368" s="178"/>
      <c r="QJM368" s="178"/>
      <c r="QJN368" s="178"/>
      <c r="QJO368" s="179"/>
      <c r="QJP368" s="73"/>
      <c r="QJQ368" s="73"/>
      <c r="QJR368" s="180"/>
      <c r="QJS368" s="75"/>
      <c r="QJT368" s="76"/>
      <c r="QJU368" s="180"/>
      <c r="QJV368" s="180"/>
      <c r="QJW368" s="180"/>
      <c r="QJX368" s="75"/>
      <c r="QJY368" s="76"/>
      <c r="QJZ368" s="181"/>
      <c r="QKA368" s="181"/>
      <c r="QKB368" s="182"/>
      <c r="QKC368" s="134"/>
      <c r="QKD368" s="135"/>
      <c r="QKE368" s="111"/>
      <c r="QKF368" s="178"/>
      <c r="QKG368" s="178"/>
      <c r="QKH368" s="178"/>
      <c r="QKI368" s="178"/>
      <c r="QKJ368" s="179"/>
      <c r="QKK368" s="73"/>
      <c r="QKL368" s="73"/>
      <c r="QKM368" s="180"/>
      <c r="QKN368" s="75"/>
      <c r="QKO368" s="76"/>
      <c r="QKP368" s="180"/>
      <c r="QKQ368" s="180"/>
      <c r="QKR368" s="180"/>
      <c r="QKS368" s="75"/>
      <c r="QKT368" s="76"/>
      <c r="QKU368" s="181"/>
      <c r="QKV368" s="181"/>
      <c r="QKW368" s="182"/>
      <c r="QKX368" s="134"/>
      <c r="QKY368" s="135"/>
      <c r="QKZ368" s="111"/>
      <c r="QLA368" s="178"/>
      <c r="QLB368" s="178"/>
      <c r="QLC368" s="178"/>
      <c r="QLD368" s="178"/>
      <c r="QLE368" s="179"/>
      <c r="QLF368" s="73"/>
      <c r="QLG368" s="73"/>
      <c r="QLH368" s="180"/>
      <c r="QLI368" s="75"/>
      <c r="QLJ368" s="76"/>
      <c r="QLK368" s="180"/>
      <c r="QLL368" s="180"/>
      <c r="QLM368" s="180"/>
      <c r="QLN368" s="75"/>
      <c r="QLO368" s="76"/>
      <c r="QLP368" s="181"/>
      <c r="QLQ368" s="181"/>
      <c r="QLR368" s="182"/>
      <c r="QLS368" s="134"/>
      <c r="QLT368" s="135"/>
      <c r="QLU368" s="111"/>
      <c r="QLV368" s="178"/>
      <c r="QLW368" s="178"/>
      <c r="QLX368" s="178"/>
      <c r="QLY368" s="178"/>
      <c r="QLZ368" s="179"/>
      <c r="QMA368" s="73"/>
      <c r="QMB368" s="73"/>
      <c r="QMC368" s="180"/>
      <c r="QMD368" s="75"/>
      <c r="QME368" s="76"/>
      <c r="QMF368" s="180"/>
      <c r="QMG368" s="180"/>
      <c r="QMH368" s="180"/>
      <c r="QMI368" s="75"/>
      <c r="QMJ368" s="76"/>
      <c r="QMK368" s="181"/>
      <c r="QML368" s="181"/>
      <c r="QMM368" s="182"/>
      <c r="QMN368" s="134"/>
      <c r="QMO368" s="135"/>
      <c r="QMP368" s="111"/>
      <c r="QMQ368" s="178"/>
      <c r="QMR368" s="178"/>
      <c r="QMS368" s="178"/>
      <c r="QMT368" s="178"/>
      <c r="QMU368" s="179"/>
      <c r="QMV368" s="73"/>
      <c r="QMW368" s="73"/>
      <c r="QMX368" s="180"/>
      <c r="QMY368" s="75"/>
      <c r="QMZ368" s="76"/>
      <c r="QNA368" s="180"/>
      <c r="QNB368" s="180"/>
      <c r="QNC368" s="180"/>
      <c r="QND368" s="75"/>
      <c r="QNE368" s="76"/>
      <c r="QNF368" s="181"/>
      <c r="QNG368" s="181"/>
      <c r="QNH368" s="182"/>
      <c r="QNI368" s="134"/>
      <c r="QNJ368" s="135"/>
      <c r="QNK368" s="111"/>
      <c r="QNL368" s="178"/>
      <c r="QNM368" s="178"/>
      <c r="QNN368" s="178"/>
      <c r="QNO368" s="178"/>
      <c r="QNP368" s="179"/>
      <c r="QNQ368" s="73"/>
      <c r="QNR368" s="73"/>
      <c r="QNS368" s="180"/>
      <c r="QNT368" s="75"/>
      <c r="QNU368" s="76"/>
      <c r="QNV368" s="180"/>
      <c r="QNW368" s="180"/>
      <c r="QNX368" s="180"/>
      <c r="QNY368" s="75"/>
      <c r="QNZ368" s="76"/>
      <c r="QOA368" s="181"/>
      <c r="QOB368" s="181"/>
      <c r="QOC368" s="182"/>
      <c r="QOD368" s="134"/>
      <c r="QOE368" s="135"/>
      <c r="QOF368" s="111"/>
      <c r="QOG368" s="178"/>
      <c r="QOH368" s="178"/>
      <c r="QOI368" s="178"/>
      <c r="QOJ368" s="178"/>
      <c r="QOK368" s="179"/>
      <c r="QOL368" s="73"/>
      <c r="QOM368" s="73"/>
      <c r="QON368" s="180"/>
      <c r="QOO368" s="75"/>
      <c r="QOP368" s="76"/>
      <c r="QOQ368" s="180"/>
      <c r="QOR368" s="180"/>
      <c r="QOS368" s="180"/>
      <c r="QOT368" s="75"/>
      <c r="QOU368" s="76"/>
      <c r="QOV368" s="181"/>
      <c r="QOW368" s="181"/>
      <c r="QOX368" s="182"/>
      <c r="QOY368" s="134"/>
      <c r="QOZ368" s="135"/>
      <c r="QPA368" s="111"/>
      <c r="QPB368" s="178"/>
      <c r="QPC368" s="178"/>
      <c r="QPD368" s="178"/>
      <c r="QPE368" s="178"/>
      <c r="QPF368" s="179"/>
      <c r="QPG368" s="73"/>
      <c r="QPH368" s="73"/>
      <c r="QPI368" s="180"/>
      <c r="QPJ368" s="75"/>
      <c r="QPK368" s="76"/>
      <c r="QPL368" s="180"/>
      <c r="QPM368" s="180"/>
      <c r="QPN368" s="180"/>
      <c r="QPO368" s="75"/>
      <c r="QPP368" s="76"/>
      <c r="QPQ368" s="181"/>
      <c r="QPR368" s="181"/>
      <c r="QPS368" s="182"/>
      <c r="QPT368" s="134"/>
      <c r="QPU368" s="135"/>
      <c r="QPV368" s="111"/>
      <c r="QPW368" s="178"/>
      <c r="QPX368" s="178"/>
      <c r="QPY368" s="178"/>
      <c r="QPZ368" s="178"/>
      <c r="QQA368" s="179"/>
      <c r="QQB368" s="73"/>
      <c r="QQC368" s="73"/>
      <c r="QQD368" s="180"/>
      <c r="QQE368" s="75"/>
      <c r="QQF368" s="76"/>
      <c r="QQG368" s="180"/>
      <c r="QQH368" s="180"/>
      <c r="QQI368" s="180"/>
      <c r="QQJ368" s="75"/>
      <c r="QQK368" s="76"/>
      <c r="QQL368" s="181"/>
      <c r="QQM368" s="181"/>
      <c r="QQN368" s="182"/>
      <c r="QQO368" s="134"/>
      <c r="QQP368" s="135"/>
      <c r="QQQ368" s="111"/>
      <c r="QQR368" s="178"/>
      <c r="QQS368" s="178"/>
      <c r="QQT368" s="178"/>
      <c r="QQU368" s="178"/>
      <c r="QQV368" s="179"/>
      <c r="QQW368" s="73"/>
      <c r="QQX368" s="73"/>
      <c r="QQY368" s="180"/>
      <c r="QQZ368" s="75"/>
      <c r="QRA368" s="76"/>
      <c r="QRB368" s="180"/>
      <c r="QRC368" s="180"/>
      <c r="QRD368" s="180"/>
      <c r="QRE368" s="75"/>
      <c r="QRF368" s="76"/>
      <c r="QRG368" s="181"/>
      <c r="QRH368" s="181"/>
      <c r="QRI368" s="182"/>
      <c r="QRJ368" s="134"/>
      <c r="QRK368" s="135"/>
      <c r="QRL368" s="111"/>
      <c r="QRM368" s="178"/>
      <c r="QRN368" s="178"/>
      <c r="QRO368" s="178"/>
      <c r="QRP368" s="178"/>
      <c r="QRQ368" s="179"/>
      <c r="QRR368" s="73"/>
      <c r="QRS368" s="73"/>
      <c r="QRT368" s="180"/>
      <c r="QRU368" s="75"/>
      <c r="QRV368" s="76"/>
      <c r="QRW368" s="180"/>
      <c r="QRX368" s="180"/>
      <c r="QRY368" s="180"/>
      <c r="QRZ368" s="75"/>
      <c r="QSA368" s="76"/>
      <c r="QSB368" s="181"/>
      <c r="QSC368" s="181"/>
      <c r="QSD368" s="182"/>
      <c r="QSE368" s="134"/>
      <c r="QSF368" s="135"/>
      <c r="QSG368" s="111"/>
      <c r="QSH368" s="178"/>
      <c r="QSI368" s="178"/>
      <c r="QSJ368" s="178"/>
      <c r="QSK368" s="178"/>
      <c r="QSL368" s="179"/>
      <c r="QSM368" s="73"/>
      <c r="QSN368" s="73"/>
      <c r="QSO368" s="180"/>
      <c r="QSP368" s="75"/>
      <c r="QSQ368" s="76"/>
      <c r="QSR368" s="180"/>
      <c r="QSS368" s="180"/>
      <c r="QST368" s="180"/>
      <c r="QSU368" s="75"/>
      <c r="QSV368" s="76"/>
      <c r="QSW368" s="181"/>
      <c r="QSX368" s="181"/>
      <c r="QSY368" s="182"/>
      <c r="QSZ368" s="134"/>
      <c r="QTA368" s="135"/>
      <c r="QTB368" s="111"/>
      <c r="QTC368" s="178"/>
      <c r="QTD368" s="178"/>
      <c r="QTE368" s="178"/>
      <c r="QTF368" s="178"/>
      <c r="QTG368" s="179"/>
      <c r="QTH368" s="73"/>
      <c r="QTI368" s="73"/>
      <c r="QTJ368" s="180"/>
      <c r="QTK368" s="75"/>
      <c r="QTL368" s="76"/>
      <c r="QTM368" s="180"/>
      <c r="QTN368" s="180"/>
      <c r="QTO368" s="180"/>
      <c r="QTP368" s="75"/>
      <c r="QTQ368" s="76"/>
      <c r="QTR368" s="181"/>
      <c r="QTS368" s="181"/>
      <c r="QTT368" s="182"/>
      <c r="QTU368" s="134"/>
      <c r="QTV368" s="135"/>
      <c r="QTW368" s="111"/>
      <c r="QTX368" s="178"/>
      <c r="QTY368" s="178"/>
      <c r="QTZ368" s="178"/>
      <c r="QUA368" s="178"/>
      <c r="QUB368" s="179"/>
      <c r="QUC368" s="73"/>
      <c r="QUD368" s="73"/>
      <c r="QUE368" s="180"/>
      <c r="QUF368" s="75"/>
      <c r="QUG368" s="76"/>
      <c r="QUH368" s="180"/>
      <c r="QUI368" s="180"/>
      <c r="QUJ368" s="180"/>
      <c r="QUK368" s="75"/>
      <c r="QUL368" s="76"/>
      <c r="QUM368" s="181"/>
      <c r="QUN368" s="181"/>
      <c r="QUO368" s="182"/>
      <c r="QUP368" s="134"/>
      <c r="QUQ368" s="135"/>
      <c r="QUR368" s="111"/>
      <c r="QUS368" s="178"/>
      <c r="QUT368" s="178"/>
      <c r="QUU368" s="178"/>
      <c r="QUV368" s="178"/>
      <c r="QUW368" s="179"/>
      <c r="QUX368" s="73"/>
      <c r="QUY368" s="73"/>
      <c r="QUZ368" s="180"/>
      <c r="QVA368" s="75"/>
      <c r="QVB368" s="76"/>
      <c r="QVC368" s="180"/>
      <c r="QVD368" s="180"/>
      <c r="QVE368" s="180"/>
      <c r="QVF368" s="75"/>
      <c r="QVG368" s="76"/>
      <c r="QVH368" s="181"/>
      <c r="QVI368" s="181"/>
      <c r="QVJ368" s="182"/>
      <c r="QVK368" s="134"/>
      <c r="QVL368" s="135"/>
      <c r="QVM368" s="111"/>
      <c r="QVN368" s="178"/>
      <c r="QVO368" s="178"/>
      <c r="QVP368" s="178"/>
      <c r="QVQ368" s="178"/>
      <c r="QVR368" s="179"/>
      <c r="QVS368" s="73"/>
      <c r="QVT368" s="73"/>
      <c r="QVU368" s="180"/>
      <c r="QVV368" s="75"/>
      <c r="QVW368" s="76"/>
      <c r="QVX368" s="180"/>
      <c r="QVY368" s="180"/>
      <c r="QVZ368" s="180"/>
      <c r="QWA368" s="75"/>
      <c r="QWB368" s="76"/>
      <c r="QWC368" s="181"/>
      <c r="QWD368" s="181"/>
      <c r="QWE368" s="182"/>
      <c r="QWF368" s="134"/>
      <c r="QWG368" s="135"/>
      <c r="QWH368" s="111"/>
      <c r="QWI368" s="178"/>
      <c r="QWJ368" s="178"/>
      <c r="QWK368" s="178"/>
      <c r="QWL368" s="178"/>
      <c r="QWM368" s="179"/>
      <c r="QWN368" s="73"/>
      <c r="QWO368" s="73"/>
      <c r="QWP368" s="180"/>
      <c r="QWQ368" s="75"/>
      <c r="QWR368" s="76"/>
      <c r="QWS368" s="180"/>
      <c r="QWT368" s="180"/>
      <c r="QWU368" s="180"/>
      <c r="QWV368" s="75"/>
      <c r="QWW368" s="76"/>
      <c r="QWX368" s="181"/>
      <c r="QWY368" s="181"/>
      <c r="QWZ368" s="182"/>
      <c r="QXA368" s="134"/>
      <c r="QXB368" s="135"/>
      <c r="QXC368" s="111"/>
      <c r="QXD368" s="178"/>
      <c r="QXE368" s="178"/>
      <c r="QXF368" s="178"/>
      <c r="QXG368" s="178"/>
      <c r="QXH368" s="179"/>
      <c r="QXI368" s="73"/>
      <c r="QXJ368" s="73"/>
      <c r="QXK368" s="180"/>
      <c r="QXL368" s="75"/>
      <c r="QXM368" s="76"/>
      <c r="QXN368" s="180"/>
      <c r="QXO368" s="180"/>
      <c r="QXP368" s="180"/>
      <c r="QXQ368" s="75"/>
      <c r="QXR368" s="76"/>
      <c r="QXS368" s="181"/>
      <c r="QXT368" s="181"/>
      <c r="QXU368" s="182"/>
      <c r="QXV368" s="134"/>
      <c r="QXW368" s="135"/>
      <c r="QXX368" s="111"/>
      <c r="QXY368" s="178"/>
      <c r="QXZ368" s="178"/>
      <c r="QYA368" s="178"/>
      <c r="QYB368" s="178"/>
      <c r="QYC368" s="179"/>
      <c r="QYD368" s="73"/>
      <c r="QYE368" s="73"/>
      <c r="QYF368" s="180"/>
      <c r="QYG368" s="75"/>
      <c r="QYH368" s="76"/>
      <c r="QYI368" s="180"/>
      <c r="QYJ368" s="180"/>
      <c r="QYK368" s="180"/>
      <c r="QYL368" s="75"/>
      <c r="QYM368" s="76"/>
      <c r="QYN368" s="181"/>
      <c r="QYO368" s="181"/>
      <c r="QYP368" s="182"/>
      <c r="QYQ368" s="134"/>
      <c r="QYR368" s="135"/>
      <c r="QYS368" s="111"/>
      <c r="QYT368" s="178"/>
      <c r="QYU368" s="178"/>
      <c r="QYV368" s="178"/>
      <c r="QYW368" s="178"/>
      <c r="QYX368" s="179"/>
      <c r="QYY368" s="73"/>
      <c r="QYZ368" s="73"/>
      <c r="QZA368" s="180"/>
      <c r="QZB368" s="75"/>
      <c r="QZC368" s="76"/>
      <c r="QZD368" s="180"/>
      <c r="QZE368" s="180"/>
      <c r="QZF368" s="180"/>
      <c r="QZG368" s="75"/>
      <c r="QZH368" s="76"/>
      <c r="QZI368" s="181"/>
      <c r="QZJ368" s="181"/>
      <c r="QZK368" s="182"/>
      <c r="QZL368" s="134"/>
      <c r="QZM368" s="135"/>
      <c r="QZN368" s="111"/>
      <c r="QZO368" s="178"/>
      <c r="QZP368" s="178"/>
      <c r="QZQ368" s="178"/>
      <c r="QZR368" s="178"/>
      <c r="QZS368" s="179"/>
      <c r="QZT368" s="73"/>
      <c r="QZU368" s="73"/>
      <c r="QZV368" s="180"/>
      <c r="QZW368" s="75"/>
      <c r="QZX368" s="76"/>
      <c r="QZY368" s="180"/>
      <c r="QZZ368" s="180"/>
      <c r="RAA368" s="180"/>
      <c r="RAB368" s="75"/>
      <c r="RAC368" s="76"/>
      <c r="RAD368" s="181"/>
      <c r="RAE368" s="181"/>
      <c r="RAF368" s="182"/>
      <c r="RAG368" s="134"/>
      <c r="RAH368" s="135"/>
      <c r="RAI368" s="111"/>
      <c r="RAJ368" s="178"/>
      <c r="RAK368" s="178"/>
      <c r="RAL368" s="178"/>
      <c r="RAM368" s="178"/>
      <c r="RAN368" s="179"/>
      <c r="RAO368" s="73"/>
      <c r="RAP368" s="73"/>
      <c r="RAQ368" s="180"/>
      <c r="RAR368" s="75"/>
      <c r="RAS368" s="76"/>
      <c r="RAT368" s="180"/>
      <c r="RAU368" s="180"/>
      <c r="RAV368" s="180"/>
      <c r="RAW368" s="75"/>
      <c r="RAX368" s="76"/>
      <c r="RAY368" s="181"/>
      <c r="RAZ368" s="181"/>
      <c r="RBA368" s="182"/>
      <c r="RBB368" s="134"/>
      <c r="RBC368" s="135"/>
      <c r="RBD368" s="111"/>
      <c r="RBE368" s="178"/>
      <c r="RBF368" s="178"/>
      <c r="RBG368" s="178"/>
      <c r="RBH368" s="178"/>
      <c r="RBI368" s="179"/>
      <c r="RBJ368" s="73"/>
      <c r="RBK368" s="73"/>
      <c r="RBL368" s="180"/>
      <c r="RBM368" s="75"/>
      <c r="RBN368" s="76"/>
      <c r="RBO368" s="180"/>
      <c r="RBP368" s="180"/>
      <c r="RBQ368" s="180"/>
      <c r="RBR368" s="75"/>
      <c r="RBS368" s="76"/>
      <c r="RBT368" s="181"/>
      <c r="RBU368" s="181"/>
      <c r="RBV368" s="182"/>
      <c r="RBW368" s="134"/>
      <c r="RBX368" s="135"/>
      <c r="RBY368" s="111"/>
      <c r="RBZ368" s="178"/>
      <c r="RCA368" s="178"/>
      <c r="RCB368" s="178"/>
      <c r="RCC368" s="178"/>
      <c r="RCD368" s="179"/>
      <c r="RCE368" s="73"/>
      <c r="RCF368" s="73"/>
      <c r="RCG368" s="180"/>
      <c r="RCH368" s="75"/>
      <c r="RCI368" s="76"/>
      <c r="RCJ368" s="180"/>
      <c r="RCK368" s="180"/>
      <c r="RCL368" s="180"/>
      <c r="RCM368" s="75"/>
      <c r="RCN368" s="76"/>
      <c r="RCO368" s="181"/>
      <c r="RCP368" s="181"/>
      <c r="RCQ368" s="182"/>
      <c r="RCR368" s="134"/>
      <c r="RCS368" s="135"/>
      <c r="RCT368" s="111"/>
      <c r="RCU368" s="178"/>
      <c r="RCV368" s="178"/>
      <c r="RCW368" s="178"/>
      <c r="RCX368" s="178"/>
      <c r="RCY368" s="179"/>
      <c r="RCZ368" s="73"/>
      <c r="RDA368" s="73"/>
      <c r="RDB368" s="180"/>
      <c r="RDC368" s="75"/>
      <c r="RDD368" s="76"/>
      <c r="RDE368" s="180"/>
      <c r="RDF368" s="180"/>
      <c r="RDG368" s="180"/>
      <c r="RDH368" s="75"/>
      <c r="RDI368" s="76"/>
      <c r="RDJ368" s="181"/>
      <c r="RDK368" s="181"/>
      <c r="RDL368" s="182"/>
      <c r="RDM368" s="134"/>
      <c r="RDN368" s="135"/>
      <c r="RDO368" s="111"/>
      <c r="RDP368" s="178"/>
      <c r="RDQ368" s="178"/>
      <c r="RDR368" s="178"/>
      <c r="RDS368" s="178"/>
      <c r="RDT368" s="179"/>
      <c r="RDU368" s="73"/>
      <c r="RDV368" s="73"/>
      <c r="RDW368" s="180"/>
      <c r="RDX368" s="75"/>
      <c r="RDY368" s="76"/>
      <c r="RDZ368" s="180"/>
      <c r="REA368" s="180"/>
      <c r="REB368" s="180"/>
      <c r="REC368" s="75"/>
      <c r="RED368" s="76"/>
      <c r="REE368" s="181"/>
      <c r="REF368" s="181"/>
      <c r="REG368" s="182"/>
      <c r="REH368" s="134"/>
      <c r="REI368" s="135"/>
      <c r="REJ368" s="111"/>
      <c r="REK368" s="178"/>
      <c r="REL368" s="178"/>
      <c r="REM368" s="178"/>
      <c r="REN368" s="178"/>
      <c r="REO368" s="179"/>
      <c r="REP368" s="73"/>
      <c r="REQ368" s="73"/>
      <c r="RER368" s="180"/>
      <c r="RES368" s="75"/>
      <c r="RET368" s="76"/>
      <c r="REU368" s="180"/>
      <c r="REV368" s="180"/>
      <c r="REW368" s="180"/>
      <c r="REX368" s="75"/>
      <c r="REY368" s="76"/>
      <c r="REZ368" s="181"/>
      <c r="RFA368" s="181"/>
      <c r="RFB368" s="182"/>
      <c r="RFC368" s="134"/>
      <c r="RFD368" s="135"/>
      <c r="RFE368" s="111"/>
      <c r="RFF368" s="178"/>
      <c r="RFG368" s="178"/>
      <c r="RFH368" s="178"/>
      <c r="RFI368" s="178"/>
      <c r="RFJ368" s="179"/>
      <c r="RFK368" s="73"/>
      <c r="RFL368" s="73"/>
      <c r="RFM368" s="180"/>
      <c r="RFN368" s="75"/>
      <c r="RFO368" s="76"/>
      <c r="RFP368" s="180"/>
      <c r="RFQ368" s="180"/>
      <c r="RFR368" s="180"/>
      <c r="RFS368" s="75"/>
      <c r="RFT368" s="76"/>
      <c r="RFU368" s="181"/>
      <c r="RFV368" s="181"/>
      <c r="RFW368" s="182"/>
      <c r="RFX368" s="134"/>
      <c r="RFY368" s="135"/>
      <c r="RFZ368" s="111"/>
      <c r="RGA368" s="178"/>
      <c r="RGB368" s="178"/>
      <c r="RGC368" s="178"/>
      <c r="RGD368" s="178"/>
      <c r="RGE368" s="179"/>
      <c r="RGF368" s="73"/>
      <c r="RGG368" s="73"/>
      <c r="RGH368" s="180"/>
      <c r="RGI368" s="75"/>
      <c r="RGJ368" s="76"/>
      <c r="RGK368" s="180"/>
      <c r="RGL368" s="180"/>
      <c r="RGM368" s="180"/>
      <c r="RGN368" s="75"/>
      <c r="RGO368" s="76"/>
      <c r="RGP368" s="181"/>
      <c r="RGQ368" s="181"/>
      <c r="RGR368" s="182"/>
      <c r="RGS368" s="134"/>
      <c r="RGT368" s="135"/>
      <c r="RGU368" s="111"/>
      <c r="RGV368" s="178"/>
      <c r="RGW368" s="178"/>
      <c r="RGX368" s="178"/>
      <c r="RGY368" s="178"/>
      <c r="RGZ368" s="179"/>
      <c r="RHA368" s="73"/>
      <c r="RHB368" s="73"/>
      <c r="RHC368" s="180"/>
      <c r="RHD368" s="75"/>
      <c r="RHE368" s="76"/>
      <c r="RHF368" s="180"/>
      <c r="RHG368" s="180"/>
      <c r="RHH368" s="180"/>
      <c r="RHI368" s="75"/>
      <c r="RHJ368" s="76"/>
      <c r="RHK368" s="181"/>
      <c r="RHL368" s="181"/>
      <c r="RHM368" s="182"/>
      <c r="RHN368" s="134"/>
      <c r="RHO368" s="135"/>
      <c r="RHP368" s="111"/>
      <c r="RHQ368" s="178"/>
      <c r="RHR368" s="178"/>
      <c r="RHS368" s="178"/>
      <c r="RHT368" s="178"/>
      <c r="RHU368" s="179"/>
      <c r="RHV368" s="73"/>
      <c r="RHW368" s="73"/>
      <c r="RHX368" s="180"/>
      <c r="RHY368" s="75"/>
      <c r="RHZ368" s="76"/>
      <c r="RIA368" s="180"/>
      <c r="RIB368" s="180"/>
      <c r="RIC368" s="180"/>
      <c r="RID368" s="75"/>
      <c r="RIE368" s="76"/>
      <c r="RIF368" s="181"/>
      <c r="RIG368" s="181"/>
      <c r="RIH368" s="182"/>
      <c r="RII368" s="134"/>
      <c r="RIJ368" s="135"/>
      <c r="RIK368" s="111"/>
      <c r="RIL368" s="178"/>
      <c r="RIM368" s="178"/>
      <c r="RIN368" s="178"/>
      <c r="RIO368" s="178"/>
      <c r="RIP368" s="179"/>
      <c r="RIQ368" s="73"/>
      <c r="RIR368" s="73"/>
      <c r="RIS368" s="180"/>
      <c r="RIT368" s="75"/>
      <c r="RIU368" s="76"/>
      <c r="RIV368" s="180"/>
      <c r="RIW368" s="180"/>
      <c r="RIX368" s="180"/>
      <c r="RIY368" s="75"/>
      <c r="RIZ368" s="76"/>
      <c r="RJA368" s="181"/>
      <c r="RJB368" s="181"/>
      <c r="RJC368" s="182"/>
      <c r="RJD368" s="134"/>
      <c r="RJE368" s="135"/>
      <c r="RJF368" s="111"/>
      <c r="RJG368" s="178"/>
      <c r="RJH368" s="178"/>
      <c r="RJI368" s="178"/>
      <c r="RJJ368" s="178"/>
      <c r="RJK368" s="179"/>
      <c r="RJL368" s="73"/>
      <c r="RJM368" s="73"/>
      <c r="RJN368" s="180"/>
      <c r="RJO368" s="75"/>
      <c r="RJP368" s="76"/>
      <c r="RJQ368" s="180"/>
      <c r="RJR368" s="180"/>
      <c r="RJS368" s="180"/>
      <c r="RJT368" s="75"/>
      <c r="RJU368" s="76"/>
      <c r="RJV368" s="181"/>
      <c r="RJW368" s="181"/>
      <c r="RJX368" s="182"/>
      <c r="RJY368" s="134"/>
      <c r="RJZ368" s="135"/>
      <c r="RKA368" s="111"/>
      <c r="RKB368" s="178"/>
      <c r="RKC368" s="178"/>
      <c r="RKD368" s="178"/>
      <c r="RKE368" s="178"/>
      <c r="RKF368" s="179"/>
      <c r="RKG368" s="73"/>
      <c r="RKH368" s="73"/>
      <c r="RKI368" s="180"/>
      <c r="RKJ368" s="75"/>
      <c r="RKK368" s="76"/>
      <c r="RKL368" s="180"/>
      <c r="RKM368" s="180"/>
      <c r="RKN368" s="180"/>
      <c r="RKO368" s="75"/>
      <c r="RKP368" s="76"/>
      <c r="RKQ368" s="181"/>
      <c r="RKR368" s="181"/>
      <c r="RKS368" s="182"/>
      <c r="RKT368" s="134"/>
      <c r="RKU368" s="135"/>
      <c r="RKV368" s="111"/>
      <c r="RKW368" s="178"/>
      <c r="RKX368" s="178"/>
      <c r="RKY368" s="178"/>
      <c r="RKZ368" s="178"/>
      <c r="RLA368" s="179"/>
      <c r="RLB368" s="73"/>
      <c r="RLC368" s="73"/>
      <c r="RLD368" s="180"/>
      <c r="RLE368" s="75"/>
      <c r="RLF368" s="76"/>
      <c r="RLG368" s="180"/>
      <c r="RLH368" s="180"/>
      <c r="RLI368" s="180"/>
      <c r="RLJ368" s="75"/>
      <c r="RLK368" s="76"/>
      <c r="RLL368" s="181"/>
      <c r="RLM368" s="181"/>
      <c r="RLN368" s="182"/>
      <c r="RLO368" s="134"/>
      <c r="RLP368" s="135"/>
      <c r="RLQ368" s="111"/>
      <c r="RLR368" s="178"/>
      <c r="RLS368" s="178"/>
      <c r="RLT368" s="178"/>
      <c r="RLU368" s="178"/>
      <c r="RLV368" s="179"/>
      <c r="RLW368" s="73"/>
      <c r="RLX368" s="73"/>
      <c r="RLY368" s="180"/>
      <c r="RLZ368" s="75"/>
      <c r="RMA368" s="76"/>
      <c r="RMB368" s="180"/>
      <c r="RMC368" s="180"/>
      <c r="RMD368" s="180"/>
      <c r="RME368" s="75"/>
      <c r="RMF368" s="76"/>
      <c r="RMG368" s="181"/>
      <c r="RMH368" s="181"/>
      <c r="RMI368" s="182"/>
      <c r="RMJ368" s="134"/>
      <c r="RMK368" s="135"/>
      <c r="RML368" s="111"/>
      <c r="RMM368" s="178"/>
      <c r="RMN368" s="178"/>
      <c r="RMO368" s="178"/>
      <c r="RMP368" s="178"/>
      <c r="RMQ368" s="179"/>
      <c r="RMR368" s="73"/>
      <c r="RMS368" s="73"/>
      <c r="RMT368" s="180"/>
      <c r="RMU368" s="75"/>
      <c r="RMV368" s="76"/>
      <c r="RMW368" s="180"/>
      <c r="RMX368" s="180"/>
      <c r="RMY368" s="180"/>
      <c r="RMZ368" s="75"/>
      <c r="RNA368" s="76"/>
      <c r="RNB368" s="181"/>
      <c r="RNC368" s="181"/>
      <c r="RND368" s="182"/>
      <c r="RNE368" s="134"/>
      <c r="RNF368" s="135"/>
      <c r="RNG368" s="111"/>
      <c r="RNH368" s="178"/>
      <c r="RNI368" s="178"/>
      <c r="RNJ368" s="178"/>
      <c r="RNK368" s="178"/>
      <c r="RNL368" s="179"/>
      <c r="RNM368" s="73"/>
      <c r="RNN368" s="73"/>
      <c r="RNO368" s="180"/>
      <c r="RNP368" s="75"/>
      <c r="RNQ368" s="76"/>
      <c r="RNR368" s="180"/>
      <c r="RNS368" s="180"/>
      <c r="RNT368" s="180"/>
      <c r="RNU368" s="75"/>
      <c r="RNV368" s="76"/>
      <c r="RNW368" s="181"/>
      <c r="RNX368" s="181"/>
      <c r="RNY368" s="182"/>
      <c r="RNZ368" s="134"/>
      <c r="ROA368" s="135"/>
      <c r="ROB368" s="111"/>
      <c r="ROC368" s="178"/>
      <c r="ROD368" s="178"/>
      <c r="ROE368" s="178"/>
      <c r="ROF368" s="178"/>
      <c r="ROG368" s="179"/>
      <c r="ROH368" s="73"/>
      <c r="ROI368" s="73"/>
      <c r="ROJ368" s="180"/>
      <c r="ROK368" s="75"/>
      <c r="ROL368" s="76"/>
      <c r="ROM368" s="180"/>
      <c r="RON368" s="180"/>
      <c r="ROO368" s="180"/>
      <c r="ROP368" s="75"/>
      <c r="ROQ368" s="76"/>
      <c r="ROR368" s="181"/>
      <c r="ROS368" s="181"/>
      <c r="ROT368" s="182"/>
      <c r="ROU368" s="134"/>
      <c r="ROV368" s="135"/>
      <c r="ROW368" s="111"/>
      <c r="ROX368" s="178"/>
      <c r="ROY368" s="178"/>
      <c r="ROZ368" s="178"/>
      <c r="RPA368" s="178"/>
      <c r="RPB368" s="179"/>
      <c r="RPC368" s="73"/>
      <c r="RPD368" s="73"/>
      <c r="RPE368" s="180"/>
      <c r="RPF368" s="75"/>
      <c r="RPG368" s="76"/>
      <c r="RPH368" s="180"/>
      <c r="RPI368" s="180"/>
      <c r="RPJ368" s="180"/>
      <c r="RPK368" s="75"/>
      <c r="RPL368" s="76"/>
      <c r="RPM368" s="181"/>
      <c r="RPN368" s="181"/>
      <c r="RPO368" s="182"/>
      <c r="RPP368" s="134"/>
      <c r="RPQ368" s="135"/>
      <c r="RPR368" s="111"/>
      <c r="RPS368" s="178"/>
      <c r="RPT368" s="178"/>
      <c r="RPU368" s="178"/>
      <c r="RPV368" s="178"/>
      <c r="RPW368" s="179"/>
      <c r="RPX368" s="73"/>
      <c r="RPY368" s="73"/>
      <c r="RPZ368" s="180"/>
      <c r="RQA368" s="75"/>
      <c r="RQB368" s="76"/>
      <c r="RQC368" s="180"/>
      <c r="RQD368" s="180"/>
      <c r="RQE368" s="180"/>
      <c r="RQF368" s="75"/>
      <c r="RQG368" s="76"/>
      <c r="RQH368" s="181"/>
      <c r="RQI368" s="181"/>
      <c r="RQJ368" s="182"/>
      <c r="RQK368" s="134"/>
      <c r="RQL368" s="135"/>
      <c r="RQM368" s="111"/>
      <c r="RQN368" s="178"/>
      <c r="RQO368" s="178"/>
      <c r="RQP368" s="178"/>
      <c r="RQQ368" s="178"/>
      <c r="RQR368" s="179"/>
      <c r="RQS368" s="73"/>
      <c r="RQT368" s="73"/>
      <c r="RQU368" s="180"/>
      <c r="RQV368" s="75"/>
      <c r="RQW368" s="76"/>
      <c r="RQX368" s="180"/>
      <c r="RQY368" s="180"/>
      <c r="RQZ368" s="180"/>
      <c r="RRA368" s="75"/>
      <c r="RRB368" s="76"/>
      <c r="RRC368" s="181"/>
      <c r="RRD368" s="181"/>
      <c r="RRE368" s="182"/>
      <c r="RRF368" s="134"/>
      <c r="RRG368" s="135"/>
      <c r="RRH368" s="111"/>
      <c r="RRI368" s="178"/>
      <c r="RRJ368" s="178"/>
      <c r="RRK368" s="178"/>
      <c r="RRL368" s="178"/>
      <c r="RRM368" s="179"/>
      <c r="RRN368" s="73"/>
      <c r="RRO368" s="73"/>
      <c r="RRP368" s="180"/>
      <c r="RRQ368" s="75"/>
      <c r="RRR368" s="76"/>
      <c r="RRS368" s="180"/>
      <c r="RRT368" s="180"/>
      <c r="RRU368" s="180"/>
      <c r="RRV368" s="75"/>
      <c r="RRW368" s="76"/>
      <c r="RRX368" s="181"/>
      <c r="RRY368" s="181"/>
      <c r="RRZ368" s="182"/>
      <c r="RSA368" s="134"/>
      <c r="RSB368" s="135"/>
      <c r="RSC368" s="111"/>
      <c r="RSD368" s="178"/>
      <c r="RSE368" s="178"/>
      <c r="RSF368" s="178"/>
      <c r="RSG368" s="178"/>
      <c r="RSH368" s="179"/>
      <c r="RSI368" s="73"/>
      <c r="RSJ368" s="73"/>
      <c r="RSK368" s="180"/>
      <c r="RSL368" s="75"/>
      <c r="RSM368" s="76"/>
      <c r="RSN368" s="180"/>
      <c r="RSO368" s="180"/>
      <c r="RSP368" s="180"/>
      <c r="RSQ368" s="75"/>
      <c r="RSR368" s="76"/>
      <c r="RSS368" s="181"/>
      <c r="RST368" s="181"/>
      <c r="RSU368" s="182"/>
      <c r="RSV368" s="134"/>
      <c r="RSW368" s="135"/>
      <c r="RSX368" s="111"/>
      <c r="RSY368" s="178"/>
      <c r="RSZ368" s="178"/>
      <c r="RTA368" s="178"/>
      <c r="RTB368" s="178"/>
      <c r="RTC368" s="179"/>
      <c r="RTD368" s="73"/>
      <c r="RTE368" s="73"/>
      <c r="RTF368" s="180"/>
      <c r="RTG368" s="75"/>
      <c r="RTH368" s="76"/>
      <c r="RTI368" s="180"/>
      <c r="RTJ368" s="180"/>
      <c r="RTK368" s="180"/>
      <c r="RTL368" s="75"/>
      <c r="RTM368" s="76"/>
      <c r="RTN368" s="181"/>
      <c r="RTO368" s="181"/>
      <c r="RTP368" s="182"/>
      <c r="RTQ368" s="134"/>
      <c r="RTR368" s="135"/>
      <c r="RTS368" s="111"/>
      <c r="RTT368" s="178"/>
      <c r="RTU368" s="178"/>
      <c r="RTV368" s="178"/>
      <c r="RTW368" s="178"/>
      <c r="RTX368" s="179"/>
      <c r="RTY368" s="73"/>
      <c r="RTZ368" s="73"/>
      <c r="RUA368" s="180"/>
      <c r="RUB368" s="75"/>
      <c r="RUC368" s="76"/>
      <c r="RUD368" s="180"/>
      <c r="RUE368" s="180"/>
      <c r="RUF368" s="180"/>
      <c r="RUG368" s="75"/>
      <c r="RUH368" s="76"/>
      <c r="RUI368" s="181"/>
      <c r="RUJ368" s="181"/>
      <c r="RUK368" s="182"/>
      <c r="RUL368" s="134"/>
      <c r="RUM368" s="135"/>
      <c r="RUN368" s="111"/>
      <c r="RUO368" s="178"/>
      <c r="RUP368" s="178"/>
      <c r="RUQ368" s="178"/>
      <c r="RUR368" s="178"/>
      <c r="RUS368" s="179"/>
      <c r="RUT368" s="73"/>
      <c r="RUU368" s="73"/>
      <c r="RUV368" s="180"/>
      <c r="RUW368" s="75"/>
      <c r="RUX368" s="76"/>
      <c r="RUY368" s="180"/>
      <c r="RUZ368" s="180"/>
      <c r="RVA368" s="180"/>
      <c r="RVB368" s="75"/>
      <c r="RVC368" s="76"/>
      <c r="RVD368" s="181"/>
      <c r="RVE368" s="181"/>
      <c r="RVF368" s="182"/>
      <c r="RVG368" s="134"/>
      <c r="RVH368" s="135"/>
      <c r="RVI368" s="111"/>
      <c r="RVJ368" s="178"/>
      <c r="RVK368" s="178"/>
      <c r="RVL368" s="178"/>
      <c r="RVM368" s="178"/>
      <c r="RVN368" s="179"/>
      <c r="RVO368" s="73"/>
      <c r="RVP368" s="73"/>
      <c r="RVQ368" s="180"/>
      <c r="RVR368" s="75"/>
      <c r="RVS368" s="76"/>
      <c r="RVT368" s="180"/>
      <c r="RVU368" s="180"/>
      <c r="RVV368" s="180"/>
      <c r="RVW368" s="75"/>
      <c r="RVX368" s="76"/>
      <c r="RVY368" s="181"/>
      <c r="RVZ368" s="181"/>
      <c r="RWA368" s="182"/>
      <c r="RWB368" s="134"/>
      <c r="RWC368" s="135"/>
      <c r="RWD368" s="111"/>
      <c r="RWE368" s="178"/>
      <c r="RWF368" s="178"/>
      <c r="RWG368" s="178"/>
      <c r="RWH368" s="178"/>
      <c r="RWI368" s="179"/>
      <c r="RWJ368" s="73"/>
      <c r="RWK368" s="73"/>
      <c r="RWL368" s="180"/>
      <c r="RWM368" s="75"/>
      <c r="RWN368" s="76"/>
      <c r="RWO368" s="180"/>
      <c r="RWP368" s="180"/>
      <c r="RWQ368" s="180"/>
      <c r="RWR368" s="75"/>
      <c r="RWS368" s="76"/>
      <c r="RWT368" s="181"/>
      <c r="RWU368" s="181"/>
      <c r="RWV368" s="182"/>
      <c r="RWW368" s="134"/>
      <c r="RWX368" s="135"/>
      <c r="RWY368" s="111"/>
      <c r="RWZ368" s="178"/>
      <c r="RXA368" s="178"/>
      <c r="RXB368" s="178"/>
      <c r="RXC368" s="178"/>
      <c r="RXD368" s="179"/>
      <c r="RXE368" s="73"/>
      <c r="RXF368" s="73"/>
      <c r="RXG368" s="180"/>
      <c r="RXH368" s="75"/>
      <c r="RXI368" s="76"/>
      <c r="RXJ368" s="180"/>
      <c r="RXK368" s="180"/>
      <c r="RXL368" s="180"/>
      <c r="RXM368" s="75"/>
      <c r="RXN368" s="76"/>
      <c r="RXO368" s="181"/>
      <c r="RXP368" s="181"/>
      <c r="RXQ368" s="182"/>
      <c r="RXR368" s="134"/>
      <c r="RXS368" s="135"/>
      <c r="RXT368" s="111"/>
      <c r="RXU368" s="178"/>
      <c r="RXV368" s="178"/>
      <c r="RXW368" s="178"/>
      <c r="RXX368" s="178"/>
      <c r="RXY368" s="179"/>
      <c r="RXZ368" s="73"/>
      <c r="RYA368" s="73"/>
      <c r="RYB368" s="180"/>
      <c r="RYC368" s="75"/>
      <c r="RYD368" s="76"/>
      <c r="RYE368" s="180"/>
      <c r="RYF368" s="180"/>
      <c r="RYG368" s="180"/>
      <c r="RYH368" s="75"/>
      <c r="RYI368" s="76"/>
      <c r="RYJ368" s="181"/>
      <c r="RYK368" s="181"/>
      <c r="RYL368" s="182"/>
      <c r="RYM368" s="134"/>
      <c r="RYN368" s="135"/>
      <c r="RYO368" s="111"/>
      <c r="RYP368" s="178"/>
      <c r="RYQ368" s="178"/>
      <c r="RYR368" s="178"/>
      <c r="RYS368" s="178"/>
      <c r="RYT368" s="179"/>
      <c r="RYU368" s="73"/>
      <c r="RYV368" s="73"/>
      <c r="RYW368" s="180"/>
      <c r="RYX368" s="75"/>
      <c r="RYY368" s="76"/>
      <c r="RYZ368" s="180"/>
      <c r="RZA368" s="180"/>
      <c r="RZB368" s="180"/>
      <c r="RZC368" s="75"/>
      <c r="RZD368" s="76"/>
      <c r="RZE368" s="181"/>
      <c r="RZF368" s="181"/>
      <c r="RZG368" s="182"/>
      <c r="RZH368" s="134"/>
      <c r="RZI368" s="135"/>
      <c r="RZJ368" s="111"/>
      <c r="RZK368" s="178"/>
      <c r="RZL368" s="178"/>
      <c r="RZM368" s="178"/>
      <c r="RZN368" s="178"/>
      <c r="RZO368" s="179"/>
      <c r="RZP368" s="73"/>
      <c r="RZQ368" s="73"/>
      <c r="RZR368" s="180"/>
      <c r="RZS368" s="75"/>
      <c r="RZT368" s="76"/>
      <c r="RZU368" s="180"/>
      <c r="RZV368" s="180"/>
      <c r="RZW368" s="180"/>
      <c r="RZX368" s="75"/>
      <c r="RZY368" s="76"/>
      <c r="RZZ368" s="181"/>
      <c r="SAA368" s="181"/>
      <c r="SAB368" s="182"/>
      <c r="SAC368" s="134"/>
      <c r="SAD368" s="135"/>
      <c r="SAE368" s="111"/>
      <c r="SAF368" s="178"/>
      <c r="SAG368" s="178"/>
      <c r="SAH368" s="178"/>
      <c r="SAI368" s="178"/>
      <c r="SAJ368" s="179"/>
      <c r="SAK368" s="73"/>
      <c r="SAL368" s="73"/>
      <c r="SAM368" s="180"/>
      <c r="SAN368" s="75"/>
      <c r="SAO368" s="76"/>
      <c r="SAP368" s="180"/>
      <c r="SAQ368" s="180"/>
      <c r="SAR368" s="180"/>
      <c r="SAS368" s="75"/>
      <c r="SAT368" s="76"/>
      <c r="SAU368" s="181"/>
      <c r="SAV368" s="181"/>
      <c r="SAW368" s="182"/>
      <c r="SAX368" s="134"/>
      <c r="SAY368" s="135"/>
      <c r="SAZ368" s="111"/>
      <c r="SBA368" s="178"/>
      <c r="SBB368" s="178"/>
      <c r="SBC368" s="178"/>
      <c r="SBD368" s="178"/>
      <c r="SBE368" s="179"/>
      <c r="SBF368" s="73"/>
      <c r="SBG368" s="73"/>
      <c r="SBH368" s="180"/>
      <c r="SBI368" s="75"/>
      <c r="SBJ368" s="76"/>
      <c r="SBK368" s="180"/>
      <c r="SBL368" s="180"/>
      <c r="SBM368" s="180"/>
      <c r="SBN368" s="75"/>
      <c r="SBO368" s="76"/>
      <c r="SBP368" s="181"/>
      <c r="SBQ368" s="181"/>
      <c r="SBR368" s="182"/>
      <c r="SBS368" s="134"/>
      <c r="SBT368" s="135"/>
      <c r="SBU368" s="111"/>
      <c r="SBV368" s="178"/>
      <c r="SBW368" s="178"/>
      <c r="SBX368" s="178"/>
      <c r="SBY368" s="178"/>
      <c r="SBZ368" s="179"/>
      <c r="SCA368" s="73"/>
      <c r="SCB368" s="73"/>
      <c r="SCC368" s="180"/>
      <c r="SCD368" s="75"/>
      <c r="SCE368" s="76"/>
      <c r="SCF368" s="180"/>
      <c r="SCG368" s="180"/>
      <c r="SCH368" s="180"/>
      <c r="SCI368" s="75"/>
      <c r="SCJ368" s="76"/>
      <c r="SCK368" s="181"/>
      <c r="SCL368" s="181"/>
      <c r="SCM368" s="182"/>
      <c r="SCN368" s="134"/>
      <c r="SCO368" s="135"/>
      <c r="SCP368" s="111"/>
      <c r="SCQ368" s="178"/>
      <c r="SCR368" s="178"/>
      <c r="SCS368" s="178"/>
      <c r="SCT368" s="178"/>
      <c r="SCU368" s="179"/>
      <c r="SCV368" s="73"/>
      <c r="SCW368" s="73"/>
      <c r="SCX368" s="180"/>
      <c r="SCY368" s="75"/>
      <c r="SCZ368" s="76"/>
      <c r="SDA368" s="180"/>
      <c r="SDB368" s="180"/>
      <c r="SDC368" s="180"/>
      <c r="SDD368" s="75"/>
      <c r="SDE368" s="76"/>
      <c r="SDF368" s="181"/>
      <c r="SDG368" s="181"/>
      <c r="SDH368" s="182"/>
      <c r="SDI368" s="134"/>
      <c r="SDJ368" s="135"/>
      <c r="SDK368" s="111"/>
      <c r="SDL368" s="178"/>
      <c r="SDM368" s="178"/>
      <c r="SDN368" s="178"/>
      <c r="SDO368" s="178"/>
      <c r="SDP368" s="179"/>
      <c r="SDQ368" s="73"/>
      <c r="SDR368" s="73"/>
      <c r="SDS368" s="180"/>
      <c r="SDT368" s="75"/>
      <c r="SDU368" s="76"/>
      <c r="SDV368" s="180"/>
      <c r="SDW368" s="180"/>
      <c r="SDX368" s="180"/>
      <c r="SDY368" s="75"/>
      <c r="SDZ368" s="76"/>
      <c r="SEA368" s="181"/>
      <c r="SEB368" s="181"/>
      <c r="SEC368" s="182"/>
      <c r="SED368" s="134"/>
      <c r="SEE368" s="135"/>
      <c r="SEF368" s="111"/>
      <c r="SEG368" s="178"/>
      <c r="SEH368" s="178"/>
      <c r="SEI368" s="178"/>
      <c r="SEJ368" s="178"/>
      <c r="SEK368" s="179"/>
      <c r="SEL368" s="73"/>
      <c r="SEM368" s="73"/>
      <c r="SEN368" s="180"/>
      <c r="SEO368" s="75"/>
      <c r="SEP368" s="76"/>
      <c r="SEQ368" s="180"/>
      <c r="SER368" s="180"/>
      <c r="SES368" s="180"/>
      <c r="SET368" s="75"/>
      <c r="SEU368" s="76"/>
      <c r="SEV368" s="181"/>
      <c r="SEW368" s="181"/>
      <c r="SEX368" s="182"/>
      <c r="SEY368" s="134"/>
      <c r="SEZ368" s="135"/>
      <c r="SFA368" s="111"/>
      <c r="SFB368" s="178"/>
      <c r="SFC368" s="178"/>
      <c r="SFD368" s="178"/>
      <c r="SFE368" s="178"/>
      <c r="SFF368" s="179"/>
      <c r="SFG368" s="73"/>
      <c r="SFH368" s="73"/>
      <c r="SFI368" s="180"/>
      <c r="SFJ368" s="75"/>
      <c r="SFK368" s="76"/>
      <c r="SFL368" s="180"/>
      <c r="SFM368" s="180"/>
      <c r="SFN368" s="180"/>
      <c r="SFO368" s="75"/>
      <c r="SFP368" s="76"/>
      <c r="SFQ368" s="181"/>
      <c r="SFR368" s="181"/>
      <c r="SFS368" s="182"/>
      <c r="SFT368" s="134"/>
      <c r="SFU368" s="135"/>
      <c r="SFV368" s="111"/>
      <c r="SFW368" s="178"/>
      <c r="SFX368" s="178"/>
      <c r="SFY368" s="178"/>
      <c r="SFZ368" s="178"/>
      <c r="SGA368" s="179"/>
      <c r="SGB368" s="73"/>
      <c r="SGC368" s="73"/>
      <c r="SGD368" s="180"/>
      <c r="SGE368" s="75"/>
      <c r="SGF368" s="76"/>
      <c r="SGG368" s="180"/>
      <c r="SGH368" s="180"/>
      <c r="SGI368" s="180"/>
      <c r="SGJ368" s="75"/>
      <c r="SGK368" s="76"/>
      <c r="SGL368" s="181"/>
      <c r="SGM368" s="181"/>
      <c r="SGN368" s="182"/>
      <c r="SGO368" s="134"/>
      <c r="SGP368" s="135"/>
      <c r="SGQ368" s="111"/>
      <c r="SGR368" s="178"/>
      <c r="SGS368" s="178"/>
      <c r="SGT368" s="178"/>
      <c r="SGU368" s="178"/>
      <c r="SGV368" s="179"/>
      <c r="SGW368" s="73"/>
      <c r="SGX368" s="73"/>
      <c r="SGY368" s="180"/>
      <c r="SGZ368" s="75"/>
      <c r="SHA368" s="76"/>
      <c r="SHB368" s="180"/>
      <c r="SHC368" s="180"/>
      <c r="SHD368" s="180"/>
      <c r="SHE368" s="75"/>
      <c r="SHF368" s="76"/>
      <c r="SHG368" s="181"/>
      <c r="SHH368" s="181"/>
      <c r="SHI368" s="182"/>
      <c r="SHJ368" s="134"/>
      <c r="SHK368" s="135"/>
      <c r="SHL368" s="111"/>
      <c r="SHM368" s="178"/>
      <c r="SHN368" s="178"/>
      <c r="SHO368" s="178"/>
      <c r="SHP368" s="178"/>
      <c r="SHQ368" s="179"/>
      <c r="SHR368" s="73"/>
      <c r="SHS368" s="73"/>
      <c r="SHT368" s="180"/>
      <c r="SHU368" s="75"/>
      <c r="SHV368" s="76"/>
      <c r="SHW368" s="180"/>
      <c r="SHX368" s="180"/>
      <c r="SHY368" s="180"/>
      <c r="SHZ368" s="75"/>
      <c r="SIA368" s="76"/>
      <c r="SIB368" s="181"/>
      <c r="SIC368" s="181"/>
      <c r="SID368" s="182"/>
      <c r="SIE368" s="134"/>
      <c r="SIF368" s="135"/>
      <c r="SIG368" s="111"/>
      <c r="SIH368" s="178"/>
      <c r="SII368" s="178"/>
      <c r="SIJ368" s="178"/>
      <c r="SIK368" s="178"/>
      <c r="SIL368" s="179"/>
      <c r="SIM368" s="73"/>
      <c r="SIN368" s="73"/>
      <c r="SIO368" s="180"/>
      <c r="SIP368" s="75"/>
      <c r="SIQ368" s="76"/>
      <c r="SIR368" s="180"/>
      <c r="SIS368" s="180"/>
      <c r="SIT368" s="180"/>
      <c r="SIU368" s="75"/>
      <c r="SIV368" s="76"/>
      <c r="SIW368" s="181"/>
      <c r="SIX368" s="181"/>
      <c r="SIY368" s="182"/>
      <c r="SIZ368" s="134"/>
      <c r="SJA368" s="135"/>
      <c r="SJB368" s="111"/>
      <c r="SJC368" s="178"/>
      <c r="SJD368" s="178"/>
      <c r="SJE368" s="178"/>
      <c r="SJF368" s="178"/>
      <c r="SJG368" s="179"/>
      <c r="SJH368" s="73"/>
      <c r="SJI368" s="73"/>
      <c r="SJJ368" s="180"/>
      <c r="SJK368" s="75"/>
      <c r="SJL368" s="76"/>
      <c r="SJM368" s="180"/>
      <c r="SJN368" s="180"/>
      <c r="SJO368" s="180"/>
      <c r="SJP368" s="75"/>
      <c r="SJQ368" s="76"/>
      <c r="SJR368" s="181"/>
      <c r="SJS368" s="181"/>
      <c r="SJT368" s="182"/>
      <c r="SJU368" s="134"/>
      <c r="SJV368" s="135"/>
      <c r="SJW368" s="111"/>
      <c r="SJX368" s="178"/>
      <c r="SJY368" s="178"/>
      <c r="SJZ368" s="178"/>
      <c r="SKA368" s="178"/>
      <c r="SKB368" s="179"/>
      <c r="SKC368" s="73"/>
      <c r="SKD368" s="73"/>
      <c r="SKE368" s="180"/>
      <c r="SKF368" s="75"/>
      <c r="SKG368" s="76"/>
      <c r="SKH368" s="180"/>
      <c r="SKI368" s="180"/>
      <c r="SKJ368" s="180"/>
      <c r="SKK368" s="75"/>
      <c r="SKL368" s="76"/>
      <c r="SKM368" s="181"/>
      <c r="SKN368" s="181"/>
      <c r="SKO368" s="182"/>
      <c r="SKP368" s="134"/>
      <c r="SKQ368" s="135"/>
      <c r="SKR368" s="111"/>
      <c r="SKS368" s="178"/>
      <c r="SKT368" s="178"/>
      <c r="SKU368" s="178"/>
      <c r="SKV368" s="178"/>
      <c r="SKW368" s="179"/>
      <c r="SKX368" s="73"/>
      <c r="SKY368" s="73"/>
      <c r="SKZ368" s="180"/>
      <c r="SLA368" s="75"/>
      <c r="SLB368" s="76"/>
      <c r="SLC368" s="180"/>
      <c r="SLD368" s="180"/>
      <c r="SLE368" s="180"/>
      <c r="SLF368" s="75"/>
      <c r="SLG368" s="76"/>
      <c r="SLH368" s="181"/>
      <c r="SLI368" s="181"/>
      <c r="SLJ368" s="182"/>
      <c r="SLK368" s="134"/>
      <c r="SLL368" s="135"/>
      <c r="SLM368" s="111"/>
      <c r="SLN368" s="178"/>
      <c r="SLO368" s="178"/>
      <c r="SLP368" s="178"/>
      <c r="SLQ368" s="178"/>
      <c r="SLR368" s="179"/>
      <c r="SLS368" s="73"/>
      <c r="SLT368" s="73"/>
      <c r="SLU368" s="180"/>
      <c r="SLV368" s="75"/>
      <c r="SLW368" s="76"/>
      <c r="SLX368" s="180"/>
      <c r="SLY368" s="180"/>
      <c r="SLZ368" s="180"/>
      <c r="SMA368" s="75"/>
      <c r="SMB368" s="76"/>
      <c r="SMC368" s="181"/>
      <c r="SMD368" s="181"/>
      <c r="SME368" s="182"/>
      <c r="SMF368" s="134"/>
      <c r="SMG368" s="135"/>
      <c r="SMH368" s="111"/>
      <c r="SMI368" s="178"/>
      <c r="SMJ368" s="178"/>
      <c r="SMK368" s="178"/>
      <c r="SML368" s="178"/>
      <c r="SMM368" s="179"/>
      <c r="SMN368" s="73"/>
      <c r="SMO368" s="73"/>
      <c r="SMP368" s="180"/>
      <c r="SMQ368" s="75"/>
      <c r="SMR368" s="76"/>
      <c r="SMS368" s="180"/>
      <c r="SMT368" s="180"/>
      <c r="SMU368" s="180"/>
      <c r="SMV368" s="75"/>
      <c r="SMW368" s="76"/>
      <c r="SMX368" s="181"/>
      <c r="SMY368" s="181"/>
      <c r="SMZ368" s="182"/>
      <c r="SNA368" s="134"/>
      <c r="SNB368" s="135"/>
      <c r="SNC368" s="111"/>
      <c r="SND368" s="178"/>
      <c r="SNE368" s="178"/>
      <c r="SNF368" s="178"/>
      <c r="SNG368" s="178"/>
      <c r="SNH368" s="179"/>
      <c r="SNI368" s="73"/>
      <c r="SNJ368" s="73"/>
      <c r="SNK368" s="180"/>
      <c r="SNL368" s="75"/>
      <c r="SNM368" s="76"/>
      <c r="SNN368" s="180"/>
      <c r="SNO368" s="180"/>
      <c r="SNP368" s="180"/>
      <c r="SNQ368" s="75"/>
      <c r="SNR368" s="76"/>
      <c r="SNS368" s="181"/>
      <c r="SNT368" s="181"/>
      <c r="SNU368" s="182"/>
      <c r="SNV368" s="134"/>
      <c r="SNW368" s="135"/>
      <c r="SNX368" s="111"/>
      <c r="SNY368" s="178"/>
      <c r="SNZ368" s="178"/>
      <c r="SOA368" s="178"/>
      <c r="SOB368" s="178"/>
      <c r="SOC368" s="179"/>
      <c r="SOD368" s="73"/>
      <c r="SOE368" s="73"/>
      <c r="SOF368" s="180"/>
      <c r="SOG368" s="75"/>
      <c r="SOH368" s="76"/>
      <c r="SOI368" s="180"/>
      <c r="SOJ368" s="180"/>
      <c r="SOK368" s="180"/>
      <c r="SOL368" s="75"/>
      <c r="SOM368" s="76"/>
      <c r="SON368" s="181"/>
      <c r="SOO368" s="181"/>
      <c r="SOP368" s="182"/>
      <c r="SOQ368" s="134"/>
      <c r="SOR368" s="135"/>
      <c r="SOS368" s="111"/>
      <c r="SOT368" s="178"/>
      <c r="SOU368" s="178"/>
      <c r="SOV368" s="178"/>
      <c r="SOW368" s="178"/>
      <c r="SOX368" s="179"/>
      <c r="SOY368" s="73"/>
      <c r="SOZ368" s="73"/>
      <c r="SPA368" s="180"/>
      <c r="SPB368" s="75"/>
      <c r="SPC368" s="76"/>
      <c r="SPD368" s="180"/>
      <c r="SPE368" s="180"/>
      <c r="SPF368" s="180"/>
      <c r="SPG368" s="75"/>
      <c r="SPH368" s="76"/>
      <c r="SPI368" s="181"/>
      <c r="SPJ368" s="181"/>
      <c r="SPK368" s="182"/>
      <c r="SPL368" s="134"/>
      <c r="SPM368" s="135"/>
      <c r="SPN368" s="111"/>
      <c r="SPO368" s="178"/>
      <c r="SPP368" s="178"/>
      <c r="SPQ368" s="178"/>
      <c r="SPR368" s="178"/>
      <c r="SPS368" s="179"/>
      <c r="SPT368" s="73"/>
      <c r="SPU368" s="73"/>
      <c r="SPV368" s="180"/>
      <c r="SPW368" s="75"/>
      <c r="SPX368" s="76"/>
      <c r="SPY368" s="180"/>
      <c r="SPZ368" s="180"/>
      <c r="SQA368" s="180"/>
      <c r="SQB368" s="75"/>
      <c r="SQC368" s="76"/>
      <c r="SQD368" s="181"/>
      <c r="SQE368" s="181"/>
      <c r="SQF368" s="182"/>
      <c r="SQG368" s="134"/>
      <c r="SQH368" s="135"/>
      <c r="SQI368" s="111"/>
      <c r="SQJ368" s="178"/>
      <c r="SQK368" s="178"/>
      <c r="SQL368" s="178"/>
      <c r="SQM368" s="178"/>
      <c r="SQN368" s="179"/>
      <c r="SQO368" s="73"/>
      <c r="SQP368" s="73"/>
      <c r="SQQ368" s="180"/>
      <c r="SQR368" s="75"/>
      <c r="SQS368" s="76"/>
      <c r="SQT368" s="180"/>
      <c r="SQU368" s="180"/>
      <c r="SQV368" s="180"/>
      <c r="SQW368" s="75"/>
      <c r="SQX368" s="76"/>
      <c r="SQY368" s="181"/>
      <c r="SQZ368" s="181"/>
      <c r="SRA368" s="182"/>
      <c r="SRB368" s="134"/>
      <c r="SRC368" s="135"/>
      <c r="SRD368" s="111"/>
      <c r="SRE368" s="178"/>
      <c r="SRF368" s="178"/>
      <c r="SRG368" s="178"/>
      <c r="SRH368" s="178"/>
      <c r="SRI368" s="179"/>
      <c r="SRJ368" s="73"/>
      <c r="SRK368" s="73"/>
      <c r="SRL368" s="180"/>
      <c r="SRM368" s="75"/>
      <c r="SRN368" s="76"/>
      <c r="SRO368" s="180"/>
      <c r="SRP368" s="180"/>
      <c r="SRQ368" s="180"/>
      <c r="SRR368" s="75"/>
      <c r="SRS368" s="76"/>
      <c r="SRT368" s="181"/>
      <c r="SRU368" s="181"/>
      <c r="SRV368" s="182"/>
      <c r="SRW368" s="134"/>
      <c r="SRX368" s="135"/>
      <c r="SRY368" s="111"/>
      <c r="SRZ368" s="178"/>
      <c r="SSA368" s="178"/>
      <c r="SSB368" s="178"/>
      <c r="SSC368" s="178"/>
      <c r="SSD368" s="179"/>
      <c r="SSE368" s="73"/>
      <c r="SSF368" s="73"/>
      <c r="SSG368" s="180"/>
      <c r="SSH368" s="75"/>
      <c r="SSI368" s="76"/>
      <c r="SSJ368" s="180"/>
      <c r="SSK368" s="180"/>
      <c r="SSL368" s="180"/>
      <c r="SSM368" s="75"/>
      <c r="SSN368" s="76"/>
      <c r="SSO368" s="181"/>
      <c r="SSP368" s="181"/>
      <c r="SSQ368" s="182"/>
      <c r="SSR368" s="134"/>
      <c r="SSS368" s="135"/>
      <c r="SST368" s="111"/>
      <c r="SSU368" s="178"/>
      <c r="SSV368" s="178"/>
      <c r="SSW368" s="178"/>
      <c r="SSX368" s="178"/>
      <c r="SSY368" s="179"/>
      <c r="SSZ368" s="73"/>
      <c r="STA368" s="73"/>
      <c r="STB368" s="180"/>
      <c r="STC368" s="75"/>
      <c r="STD368" s="76"/>
      <c r="STE368" s="180"/>
      <c r="STF368" s="180"/>
      <c r="STG368" s="180"/>
      <c r="STH368" s="75"/>
      <c r="STI368" s="76"/>
      <c r="STJ368" s="181"/>
      <c r="STK368" s="181"/>
      <c r="STL368" s="182"/>
      <c r="STM368" s="134"/>
      <c r="STN368" s="135"/>
      <c r="STO368" s="111"/>
      <c r="STP368" s="178"/>
      <c r="STQ368" s="178"/>
      <c r="STR368" s="178"/>
      <c r="STS368" s="178"/>
      <c r="STT368" s="179"/>
      <c r="STU368" s="73"/>
      <c r="STV368" s="73"/>
      <c r="STW368" s="180"/>
      <c r="STX368" s="75"/>
      <c r="STY368" s="76"/>
      <c r="STZ368" s="180"/>
      <c r="SUA368" s="180"/>
      <c r="SUB368" s="180"/>
      <c r="SUC368" s="75"/>
      <c r="SUD368" s="76"/>
      <c r="SUE368" s="181"/>
      <c r="SUF368" s="181"/>
      <c r="SUG368" s="182"/>
      <c r="SUH368" s="134"/>
      <c r="SUI368" s="135"/>
      <c r="SUJ368" s="111"/>
      <c r="SUK368" s="178"/>
      <c r="SUL368" s="178"/>
      <c r="SUM368" s="178"/>
      <c r="SUN368" s="178"/>
      <c r="SUO368" s="179"/>
      <c r="SUP368" s="73"/>
      <c r="SUQ368" s="73"/>
      <c r="SUR368" s="180"/>
      <c r="SUS368" s="75"/>
      <c r="SUT368" s="76"/>
      <c r="SUU368" s="180"/>
      <c r="SUV368" s="180"/>
      <c r="SUW368" s="180"/>
      <c r="SUX368" s="75"/>
      <c r="SUY368" s="76"/>
      <c r="SUZ368" s="181"/>
      <c r="SVA368" s="181"/>
      <c r="SVB368" s="182"/>
      <c r="SVC368" s="134"/>
      <c r="SVD368" s="135"/>
      <c r="SVE368" s="111"/>
      <c r="SVF368" s="178"/>
      <c r="SVG368" s="178"/>
      <c r="SVH368" s="178"/>
      <c r="SVI368" s="178"/>
      <c r="SVJ368" s="179"/>
      <c r="SVK368" s="73"/>
      <c r="SVL368" s="73"/>
      <c r="SVM368" s="180"/>
      <c r="SVN368" s="75"/>
      <c r="SVO368" s="76"/>
      <c r="SVP368" s="180"/>
      <c r="SVQ368" s="180"/>
      <c r="SVR368" s="180"/>
      <c r="SVS368" s="75"/>
      <c r="SVT368" s="76"/>
      <c r="SVU368" s="181"/>
      <c r="SVV368" s="181"/>
      <c r="SVW368" s="182"/>
      <c r="SVX368" s="134"/>
      <c r="SVY368" s="135"/>
      <c r="SVZ368" s="111"/>
      <c r="SWA368" s="178"/>
      <c r="SWB368" s="178"/>
      <c r="SWC368" s="178"/>
      <c r="SWD368" s="178"/>
      <c r="SWE368" s="179"/>
      <c r="SWF368" s="73"/>
      <c r="SWG368" s="73"/>
      <c r="SWH368" s="180"/>
      <c r="SWI368" s="75"/>
      <c r="SWJ368" s="76"/>
      <c r="SWK368" s="180"/>
      <c r="SWL368" s="180"/>
      <c r="SWM368" s="180"/>
      <c r="SWN368" s="75"/>
      <c r="SWO368" s="76"/>
      <c r="SWP368" s="181"/>
      <c r="SWQ368" s="181"/>
      <c r="SWR368" s="182"/>
      <c r="SWS368" s="134"/>
      <c r="SWT368" s="135"/>
      <c r="SWU368" s="111"/>
      <c r="SWV368" s="178"/>
      <c r="SWW368" s="178"/>
      <c r="SWX368" s="178"/>
      <c r="SWY368" s="178"/>
      <c r="SWZ368" s="179"/>
      <c r="SXA368" s="73"/>
      <c r="SXB368" s="73"/>
      <c r="SXC368" s="180"/>
      <c r="SXD368" s="75"/>
      <c r="SXE368" s="76"/>
      <c r="SXF368" s="180"/>
      <c r="SXG368" s="180"/>
      <c r="SXH368" s="180"/>
      <c r="SXI368" s="75"/>
      <c r="SXJ368" s="76"/>
      <c r="SXK368" s="181"/>
      <c r="SXL368" s="181"/>
      <c r="SXM368" s="182"/>
      <c r="SXN368" s="134"/>
      <c r="SXO368" s="135"/>
      <c r="SXP368" s="111"/>
      <c r="SXQ368" s="178"/>
      <c r="SXR368" s="178"/>
      <c r="SXS368" s="178"/>
      <c r="SXT368" s="178"/>
      <c r="SXU368" s="179"/>
      <c r="SXV368" s="73"/>
      <c r="SXW368" s="73"/>
      <c r="SXX368" s="180"/>
      <c r="SXY368" s="75"/>
      <c r="SXZ368" s="76"/>
      <c r="SYA368" s="180"/>
      <c r="SYB368" s="180"/>
      <c r="SYC368" s="180"/>
      <c r="SYD368" s="75"/>
      <c r="SYE368" s="76"/>
      <c r="SYF368" s="181"/>
      <c r="SYG368" s="181"/>
      <c r="SYH368" s="182"/>
      <c r="SYI368" s="134"/>
      <c r="SYJ368" s="135"/>
      <c r="SYK368" s="111"/>
      <c r="SYL368" s="178"/>
      <c r="SYM368" s="178"/>
      <c r="SYN368" s="178"/>
      <c r="SYO368" s="178"/>
      <c r="SYP368" s="179"/>
      <c r="SYQ368" s="73"/>
      <c r="SYR368" s="73"/>
      <c r="SYS368" s="180"/>
      <c r="SYT368" s="75"/>
      <c r="SYU368" s="76"/>
      <c r="SYV368" s="180"/>
      <c r="SYW368" s="180"/>
      <c r="SYX368" s="180"/>
      <c r="SYY368" s="75"/>
      <c r="SYZ368" s="76"/>
      <c r="SZA368" s="181"/>
      <c r="SZB368" s="181"/>
      <c r="SZC368" s="182"/>
      <c r="SZD368" s="134"/>
      <c r="SZE368" s="135"/>
      <c r="SZF368" s="111"/>
      <c r="SZG368" s="178"/>
      <c r="SZH368" s="178"/>
      <c r="SZI368" s="178"/>
      <c r="SZJ368" s="178"/>
      <c r="SZK368" s="179"/>
      <c r="SZL368" s="73"/>
      <c r="SZM368" s="73"/>
      <c r="SZN368" s="180"/>
      <c r="SZO368" s="75"/>
      <c r="SZP368" s="76"/>
      <c r="SZQ368" s="180"/>
      <c r="SZR368" s="180"/>
      <c r="SZS368" s="180"/>
      <c r="SZT368" s="75"/>
      <c r="SZU368" s="76"/>
      <c r="SZV368" s="181"/>
      <c r="SZW368" s="181"/>
      <c r="SZX368" s="182"/>
      <c r="SZY368" s="134"/>
      <c r="SZZ368" s="135"/>
      <c r="TAA368" s="111"/>
      <c r="TAB368" s="178"/>
      <c r="TAC368" s="178"/>
      <c r="TAD368" s="178"/>
      <c r="TAE368" s="178"/>
      <c r="TAF368" s="179"/>
      <c r="TAG368" s="73"/>
      <c r="TAH368" s="73"/>
      <c r="TAI368" s="180"/>
      <c r="TAJ368" s="75"/>
      <c r="TAK368" s="76"/>
      <c r="TAL368" s="180"/>
      <c r="TAM368" s="180"/>
      <c r="TAN368" s="180"/>
      <c r="TAO368" s="75"/>
      <c r="TAP368" s="76"/>
      <c r="TAQ368" s="181"/>
      <c r="TAR368" s="181"/>
      <c r="TAS368" s="182"/>
      <c r="TAT368" s="134"/>
      <c r="TAU368" s="135"/>
      <c r="TAV368" s="111"/>
      <c r="TAW368" s="178"/>
      <c r="TAX368" s="178"/>
      <c r="TAY368" s="178"/>
      <c r="TAZ368" s="178"/>
      <c r="TBA368" s="179"/>
      <c r="TBB368" s="73"/>
      <c r="TBC368" s="73"/>
      <c r="TBD368" s="180"/>
      <c r="TBE368" s="75"/>
      <c r="TBF368" s="76"/>
      <c r="TBG368" s="180"/>
      <c r="TBH368" s="180"/>
      <c r="TBI368" s="180"/>
      <c r="TBJ368" s="75"/>
      <c r="TBK368" s="76"/>
      <c r="TBL368" s="181"/>
      <c r="TBM368" s="181"/>
      <c r="TBN368" s="182"/>
      <c r="TBO368" s="134"/>
      <c r="TBP368" s="135"/>
      <c r="TBQ368" s="111"/>
      <c r="TBR368" s="178"/>
      <c r="TBS368" s="178"/>
      <c r="TBT368" s="178"/>
      <c r="TBU368" s="178"/>
      <c r="TBV368" s="179"/>
      <c r="TBW368" s="73"/>
      <c r="TBX368" s="73"/>
      <c r="TBY368" s="180"/>
      <c r="TBZ368" s="75"/>
      <c r="TCA368" s="76"/>
      <c r="TCB368" s="180"/>
      <c r="TCC368" s="180"/>
      <c r="TCD368" s="180"/>
      <c r="TCE368" s="75"/>
      <c r="TCF368" s="76"/>
      <c r="TCG368" s="181"/>
      <c r="TCH368" s="181"/>
      <c r="TCI368" s="182"/>
      <c r="TCJ368" s="134"/>
      <c r="TCK368" s="135"/>
      <c r="TCL368" s="111"/>
      <c r="TCM368" s="178"/>
      <c r="TCN368" s="178"/>
      <c r="TCO368" s="178"/>
      <c r="TCP368" s="178"/>
      <c r="TCQ368" s="179"/>
      <c r="TCR368" s="73"/>
      <c r="TCS368" s="73"/>
      <c r="TCT368" s="180"/>
      <c r="TCU368" s="75"/>
      <c r="TCV368" s="76"/>
      <c r="TCW368" s="180"/>
      <c r="TCX368" s="180"/>
      <c r="TCY368" s="180"/>
      <c r="TCZ368" s="75"/>
      <c r="TDA368" s="76"/>
      <c r="TDB368" s="181"/>
      <c r="TDC368" s="181"/>
      <c r="TDD368" s="182"/>
      <c r="TDE368" s="134"/>
      <c r="TDF368" s="135"/>
      <c r="TDG368" s="111"/>
      <c r="TDH368" s="178"/>
      <c r="TDI368" s="178"/>
      <c r="TDJ368" s="178"/>
      <c r="TDK368" s="178"/>
      <c r="TDL368" s="179"/>
      <c r="TDM368" s="73"/>
      <c r="TDN368" s="73"/>
      <c r="TDO368" s="180"/>
      <c r="TDP368" s="75"/>
      <c r="TDQ368" s="76"/>
      <c r="TDR368" s="180"/>
      <c r="TDS368" s="180"/>
      <c r="TDT368" s="180"/>
      <c r="TDU368" s="75"/>
      <c r="TDV368" s="76"/>
      <c r="TDW368" s="181"/>
      <c r="TDX368" s="181"/>
      <c r="TDY368" s="182"/>
      <c r="TDZ368" s="134"/>
      <c r="TEA368" s="135"/>
      <c r="TEB368" s="111"/>
      <c r="TEC368" s="178"/>
      <c r="TED368" s="178"/>
      <c r="TEE368" s="178"/>
      <c r="TEF368" s="178"/>
      <c r="TEG368" s="179"/>
      <c r="TEH368" s="73"/>
      <c r="TEI368" s="73"/>
      <c r="TEJ368" s="180"/>
      <c r="TEK368" s="75"/>
      <c r="TEL368" s="76"/>
      <c r="TEM368" s="180"/>
      <c r="TEN368" s="180"/>
      <c r="TEO368" s="180"/>
      <c r="TEP368" s="75"/>
      <c r="TEQ368" s="76"/>
      <c r="TER368" s="181"/>
      <c r="TES368" s="181"/>
      <c r="TET368" s="182"/>
      <c r="TEU368" s="134"/>
      <c r="TEV368" s="135"/>
      <c r="TEW368" s="111"/>
      <c r="TEX368" s="178"/>
      <c r="TEY368" s="178"/>
      <c r="TEZ368" s="178"/>
      <c r="TFA368" s="178"/>
      <c r="TFB368" s="179"/>
      <c r="TFC368" s="73"/>
      <c r="TFD368" s="73"/>
      <c r="TFE368" s="180"/>
      <c r="TFF368" s="75"/>
      <c r="TFG368" s="76"/>
      <c r="TFH368" s="180"/>
      <c r="TFI368" s="180"/>
      <c r="TFJ368" s="180"/>
      <c r="TFK368" s="75"/>
      <c r="TFL368" s="76"/>
      <c r="TFM368" s="181"/>
      <c r="TFN368" s="181"/>
      <c r="TFO368" s="182"/>
      <c r="TFP368" s="134"/>
      <c r="TFQ368" s="135"/>
      <c r="TFR368" s="111"/>
      <c r="TFS368" s="178"/>
      <c r="TFT368" s="178"/>
      <c r="TFU368" s="178"/>
      <c r="TFV368" s="178"/>
      <c r="TFW368" s="179"/>
      <c r="TFX368" s="73"/>
      <c r="TFY368" s="73"/>
      <c r="TFZ368" s="180"/>
      <c r="TGA368" s="75"/>
      <c r="TGB368" s="76"/>
      <c r="TGC368" s="180"/>
      <c r="TGD368" s="180"/>
      <c r="TGE368" s="180"/>
      <c r="TGF368" s="75"/>
      <c r="TGG368" s="76"/>
      <c r="TGH368" s="181"/>
      <c r="TGI368" s="181"/>
      <c r="TGJ368" s="182"/>
      <c r="TGK368" s="134"/>
      <c r="TGL368" s="135"/>
      <c r="TGM368" s="111"/>
      <c r="TGN368" s="178"/>
      <c r="TGO368" s="178"/>
      <c r="TGP368" s="178"/>
      <c r="TGQ368" s="178"/>
      <c r="TGR368" s="179"/>
      <c r="TGS368" s="73"/>
      <c r="TGT368" s="73"/>
      <c r="TGU368" s="180"/>
      <c r="TGV368" s="75"/>
      <c r="TGW368" s="76"/>
      <c r="TGX368" s="180"/>
      <c r="TGY368" s="180"/>
      <c r="TGZ368" s="180"/>
      <c r="THA368" s="75"/>
      <c r="THB368" s="76"/>
      <c r="THC368" s="181"/>
      <c r="THD368" s="181"/>
      <c r="THE368" s="182"/>
      <c r="THF368" s="134"/>
      <c r="THG368" s="135"/>
      <c r="THH368" s="111"/>
      <c r="THI368" s="178"/>
      <c r="THJ368" s="178"/>
      <c r="THK368" s="178"/>
      <c r="THL368" s="178"/>
      <c r="THM368" s="179"/>
      <c r="THN368" s="73"/>
      <c r="THO368" s="73"/>
      <c r="THP368" s="180"/>
      <c r="THQ368" s="75"/>
      <c r="THR368" s="76"/>
      <c r="THS368" s="180"/>
      <c r="THT368" s="180"/>
      <c r="THU368" s="180"/>
      <c r="THV368" s="75"/>
      <c r="THW368" s="76"/>
      <c r="THX368" s="181"/>
      <c r="THY368" s="181"/>
      <c r="THZ368" s="182"/>
      <c r="TIA368" s="134"/>
      <c r="TIB368" s="135"/>
      <c r="TIC368" s="111"/>
      <c r="TID368" s="178"/>
      <c r="TIE368" s="178"/>
      <c r="TIF368" s="178"/>
      <c r="TIG368" s="178"/>
      <c r="TIH368" s="179"/>
      <c r="TII368" s="73"/>
      <c r="TIJ368" s="73"/>
      <c r="TIK368" s="180"/>
      <c r="TIL368" s="75"/>
      <c r="TIM368" s="76"/>
      <c r="TIN368" s="180"/>
      <c r="TIO368" s="180"/>
      <c r="TIP368" s="180"/>
      <c r="TIQ368" s="75"/>
      <c r="TIR368" s="76"/>
      <c r="TIS368" s="181"/>
      <c r="TIT368" s="181"/>
      <c r="TIU368" s="182"/>
      <c r="TIV368" s="134"/>
      <c r="TIW368" s="135"/>
      <c r="TIX368" s="111"/>
      <c r="TIY368" s="178"/>
      <c r="TIZ368" s="178"/>
      <c r="TJA368" s="178"/>
      <c r="TJB368" s="178"/>
      <c r="TJC368" s="179"/>
      <c r="TJD368" s="73"/>
      <c r="TJE368" s="73"/>
      <c r="TJF368" s="180"/>
      <c r="TJG368" s="75"/>
      <c r="TJH368" s="76"/>
      <c r="TJI368" s="180"/>
      <c r="TJJ368" s="180"/>
      <c r="TJK368" s="180"/>
      <c r="TJL368" s="75"/>
      <c r="TJM368" s="76"/>
      <c r="TJN368" s="181"/>
      <c r="TJO368" s="181"/>
      <c r="TJP368" s="182"/>
      <c r="TJQ368" s="134"/>
      <c r="TJR368" s="135"/>
      <c r="TJS368" s="111"/>
      <c r="TJT368" s="178"/>
      <c r="TJU368" s="178"/>
      <c r="TJV368" s="178"/>
      <c r="TJW368" s="178"/>
      <c r="TJX368" s="179"/>
      <c r="TJY368" s="73"/>
      <c r="TJZ368" s="73"/>
      <c r="TKA368" s="180"/>
      <c r="TKB368" s="75"/>
      <c r="TKC368" s="76"/>
      <c r="TKD368" s="180"/>
      <c r="TKE368" s="180"/>
      <c r="TKF368" s="180"/>
      <c r="TKG368" s="75"/>
      <c r="TKH368" s="76"/>
      <c r="TKI368" s="181"/>
      <c r="TKJ368" s="181"/>
      <c r="TKK368" s="182"/>
      <c r="TKL368" s="134"/>
      <c r="TKM368" s="135"/>
      <c r="TKN368" s="111"/>
      <c r="TKO368" s="178"/>
      <c r="TKP368" s="178"/>
      <c r="TKQ368" s="178"/>
      <c r="TKR368" s="178"/>
      <c r="TKS368" s="179"/>
      <c r="TKT368" s="73"/>
      <c r="TKU368" s="73"/>
      <c r="TKV368" s="180"/>
      <c r="TKW368" s="75"/>
      <c r="TKX368" s="76"/>
      <c r="TKY368" s="180"/>
      <c r="TKZ368" s="180"/>
      <c r="TLA368" s="180"/>
      <c r="TLB368" s="75"/>
      <c r="TLC368" s="76"/>
      <c r="TLD368" s="181"/>
      <c r="TLE368" s="181"/>
      <c r="TLF368" s="182"/>
      <c r="TLG368" s="134"/>
      <c r="TLH368" s="135"/>
      <c r="TLI368" s="111"/>
      <c r="TLJ368" s="178"/>
      <c r="TLK368" s="178"/>
      <c r="TLL368" s="178"/>
      <c r="TLM368" s="178"/>
      <c r="TLN368" s="179"/>
      <c r="TLO368" s="73"/>
      <c r="TLP368" s="73"/>
      <c r="TLQ368" s="180"/>
      <c r="TLR368" s="75"/>
      <c r="TLS368" s="76"/>
      <c r="TLT368" s="180"/>
      <c r="TLU368" s="180"/>
      <c r="TLV368" s="180"/>
      <c r="TLW368" s="75"/>
      <c r="TLX368" s="76"/>
      <c r="TLY368" s="181"/>
      <c r="TLZ368" s="181"/>
      <c r="TMA368" s="182"/>
      <c r="TMB368" s="134"/>
      <c r="TMC368" s="135"/>
      <c r="TMD368" s="111"/>
      <c r="TME368" s="178"/>
      <c r="TMF368" s="178"/>
      <c r="TMG368" s="178"/>
      <c r="TMH368" s="178"/>
      <c r="TMI368" s="179"/>
      <c r="TMJ368" s="73"/>
      <c r="TMK368" s="73"/>
      <c r="TML368" s="180"/>
      <c r="TMM368" s="75"/>
      <c r="TMN368" s="76"/>
      <c r="TMO368" s="180"/>
      <c r="TMP368" s="180"/>
      <c r="TMQ368" s="180"/>
      <c r="TMR368" s="75"/>
      <c r="TMS368" s="76"/>
      <c r="TMT368" s="181"/>
      <c r="TMU368" s="181"/>
      <c r="TMV368" s="182"/>
      <c r="TMW368" s="134"/>
      <c r="TMX368" s="135"/>
      <c r="TMY368" s="111"/>
      <c r="TMZ368" s="178"/>
      <c r="TNA368" s="178"/>
      <c r="TNB368" s="178"/>
      <c r="TNC368" s="178"/>
      <c r="TND368" s="179"/>
      <c r="TNE368" s="73"/>
      <c r="TNF368" s="73"/>
      <c r="TNG368" s="180"/>
      <c r="TNH368" s="75"/>
      <c r="TNI368" s="76"/>
      <c r="TNJ368" s="180"/>
      <c r="TNK368" s="180"/>
      <c r="TNL368" s="180"/>
      <c r="TNM368" s="75"/>
      <c r="TNN368" s="76"/>
      <c r="TNO368" s="181"/>
      <c r="TNP368" s="181"/>
      <c r="TNQ368" s="182"/>
      <c r="TNR368" s="134"/>
      <c r="TNS368" s="135"/>
      <c r="TNT368" s="111"/>
      <c r="TNU368" s="178"/>
      <c r="TNV368" s="178"/>
      <c r="TNW368" s="178"/>
      <c r="TNX368" s="178"/>
      <c r="TNY368" s="179"/>
      <c r="TNZ368" s="73"/>
      <c r="TOA368" s="73"/>
      <c r="TOB368" s="180"/>
      <c r="TOC368" s="75"/>
      <c r="TOD368" s="76"/>
      <c r="TOE368" s="180"/>
      <c r="TOF368" s="180"/>
      <c r="TOG368" s="180"/>
      <c r="TOH368" s="75"/>
      <c r="TOI368" s="76"/>
      <c r="TOJ368" s="181"/>
      <c r="TOK368" s="181"/>
      <c r="TOL368" s="182"/>
      <c r="TOM368" s="134"/>
      <c r="TON368" s="135"/>
      <c r="TOO368" s="111"/>
      <c r="TOP368" s="178"/>
      <c r="TOQ368" s="178"/>
      <c r="TOR368" s="178"/>
      <c r="TOS368" s="178"/>
      <c r="TOT368" s="179"/>
      <c r="TOU368" s="73"/>
      <c r="TOV368" s="73"/>
      <c r="TOW368" s="180"/>
      <c r="TOX368" s="75"/>
      <c r="TOY368" s="76"/>
      <c r="TOZ368" s="180"/>
      <c r="TPA368" s="180"/>
      <c r="TPB368" s="180"/>
      <c r="TPC368" s="75"/>
      <c r="TPD368" s="76"/>
      <c r="TPE368" s="181"/>
      <c r="TPF368" s="181"/>
      <c r="TPG368" s="182"/>
      <c r="TPH368" s="134"/>
      <c r="TPI368" s="135"/>
      <c r="TPJ368" s="111"/>
      <c r="TPK368" s="178"/>
      <c r="TPL368" s="178"/>
      <c r="TPM368" s="178"/>
      <c r="TPN368" s="178"/>
      <c r="TPO368" s="179"/>
      <c r="TPP368" s="73"/>
      <c r="TPQ368" s="73"/>
      <c r="TPR368" s="180"/>
      <c r="TPS368" s="75"/>
      <c r="TPT368" s="76"/>
      <c r="TPU368" s="180"/>
      <c r="TPV368" s="180"/>
      <c r="TPW368" s="180"/>
      <c r="TPX368" s="75"/>
      <c r="TPY368" s="76"/>
      <c r="TPZ368" s="181"/>
      <c r="TQA368" s="181"/>
      <c r="TQB368" s="182"/>
      <c r="TQC368" s="134"/>
      <c r="TQD368" s="135"/>
      <c r="TQE368" s="111"/>
      <c r="TQF368" s="178"/>
      <c r="TQG368" s="178"/>
      <c r="TQH368" s="178"/>
      <c r="TQI368" s="178"/>
      <c r="TQJ368" s="179"/>
      <c r="TQK368" s="73"/>
      <c r="TQL368" s="73"/>
      <c r="TQM368" s="180"/>
      <c r="TQN368" s="75"/>
      <c r="TQO368" s="76"/>
      <c r="TQP368" s="180"/>
      <c r="TQQ368" s="180"/>
      <c r="TQR368" s="180"/>
      <c r="TQS368" s="75"/>
      <c r="TQT368" s="76"/>
      <c r="TQU368" s="181"/>
      <c r="TQV368" s="181"/>
      <c r="TQW368" s="182"/>
      <c r="TQX368" s="134"/>
      <c r="TQY368" s="135"/>
      <c r="TQZ368" s="111"/>
      <c r="TRA368" s="178"/>
      <c r="TRB368" s="178"/>
      <c r="TRC368" s="178"/>
      <c r="TRD368" s="178"/>
      <c r="TRE368" s="179"/>
      <c r="TRF368" s="73"/>
      <c r="TRG368" s="73"/>
      <c r="TRH368" s="180"/>
      <c r="TRI368" s="75"/>
      <c r="TRJ368" s="76"/>
      <c r="TRK368" s="180"/>
      <c r="TRL368" s="180"/>
      <c r="TRM368" s="180"/>
      <c r="TRN368" s="75"/>
      <c r="TRO368" s="76"/>
      <c r="TRP368" s="181"/>
      <c r="TRQ368" s="181"/>
      <c r="TRR368" s="182"/>
      <c r="TRS368" s="134"/>
      <c r="TRT368" s="135"/>
      <c r="TRU368" s="111"/>
      <c r="TRV368" s="178"/>
      <c r="TRW368" s="178"/>
      <c r="TRX368" s="178"/>
      <c r="TRY368" s="178"/>
      <c r="TRZ368" s="179"/>
      <c r="TSA368" s="73"/>
      <c r="TSB368" s="73"/>
      <c r="TSC368" s="180"/>
      <c r="TSD368" s="75"/>
      <c r="TSE368" s="76"/>
      <c r="TSF368" s="180"/>
      <c r="TSG368" s="180"/>
      <c r="TSH368" s="180"/>
      <c r="TSI368" s="75"/>
      <c r="TSJ368" s="76"/>
      <c r="TSK368" s="181"/>
      <c r="TSL368" s="181"/>
      <c r="TSM368" s="182"/>
      <c r="TSN368" s="134"/>
      <c r="TSO368" s="135"/>
      <c r="TSP368" s="111"/>
      <c r="TSQ368" s="178"/>
      <c r="TSR368" s="178"/>
      <c r="TSS368" s="178"/>
      <c r="TST368" s="178"/>
      <c r="TSU368" s="179"/>
      <c r="TSV368" s="73"/>
      <c r="TSW368" s="73"/>
      <c r="TSX368" s="180"/>
      <c r="TSY368" s="75"/>
      <c r="TSZ368" s="76"/>
      <c r="TTA368" s="180"/>
      <c r="TTB368" s="180"/>
      <c r="TTC368" s="180"/>
      <c r="TTD368" s="75"/>
      <c r="TTE368" s="76"/>
      <c r="TTF368" s="181"/>
      <c r="TTG368" s="181"/>
      <c r="TTH368" s="182"/>
      <c r="TTI368" s="134"/>
      <c r="TTJ368" s="135"/>
      <c r="TTK368" s="111"/>
      <c r="TTL368" s="178"/>
      <c r="TTM368" s="178"/>
      <c r="TTN368" s="178"/>
      <c r="TTO368" s="178"/>
      <c r="TTP368" s="179"/>
      <c r="TTQ368" s="73"/>
      <c r="TTR368" s="73"/>
      <c r="TTS368" s="180"/>
      <c r="TTT368" s="75"/>
      <c r="TTU368" s="76"/>
      <c r="TTV368" s="180"/>
      <c r="TTW368" s="180"/>
      <c r="TTX368" s="180"/>
      <c r="TTY368" s="75"/>
      <c r="TTZ368" s="76"/>
      <c r="TUA368" s="181"/>
      <c r="TUB368" s="181"/>
      <c r="TUC368" s="182"/>
      <c r="TUD368" s="134"/>
      <c r="TUE368" s="135"/>
      <c r="TUF368" s="111"/>
      <c r="TUG368" s="178"/>
      <c r="TUH368" s="178"/>
      <c r="TUI368" s="178"/>
      <c r="TUJ368" s="178"/>
      <c r="TUK368" s="179"/>
      <c r="TUL368" s="73"/>
      <c r="TUM368" s="73"/>
      <c r="TUN368" s="180"/>
      <c r="TUO368" s="75"/>
      <c r="TUP368" s="76"/>
      <c r="TUQ368" s="180"/>
      <c r="TUR368" s="180"/>
      <c r="TUS368" s="180"/>
      <c r="TUT368" s="75"/>
      <c r="TUU368" s="76"/>
      <c r="TUV368" s="181"/>
      <c r="TUW368" s="181"/>
      <c r="TUX368" s="182"/>
      <c r="TUY368" s="134"/>
      <c r="TUZ368" s="135"/>
      <c r="TVA368" s="111"/>
      <c r="TVB368" s="178"/>
      <c r="TVC368" s="178"/>
      <c r="TVD368" s="178"/>
      <c r="TVE368" s="178"/>
      <c r="TVF368" s="179"/>
      <c r="TVG368" s="73"/>
      <c r="TVH368" s="73"/>
      <c r="TVI368" s="180"/>
      <c r="TVJ368" s="75"/>
      <c r="TVK368" s="76"/>
      <c r="TVL368" s="180"/>
      <c r="TVM368" s="180"/>
      <c r="TVN368" s="180"/>
      <c r="TVO368" s="75"/>
      <c r="TVP368" s="76"/>
      <c r="TVQ368" s="181"/>
      <c r="TVR368" s="181"/>
      <c r="TVS368" s="182"/>
      <c r="TVT368" s="134"/>
      <c r="TVU368" s="135"/>
      <c r="TVV368" s="111"/>
      <c r="TVW368" s="178"/>
      <c r="TVX368" s="178"/>
      <c r="TVY368" s="178"/>
      <c r="TVZ368" s="178"/>
      <c r="TWA368" s="179"/>
      <c r="TWB368" s="73"/>
      <c r="TWC368" s="73"/>
      <c r="TWD368" s="180"/>
      <c r="TWE368" s="75"/>
      <c r="TWF368" s="76"/>
      <c r="TWG368" s="180"/>
      <c r="TWH368" s="180"/>
      <c r="TWI368" s="180"/>
      <c r="TWJ368" s="75"/>
      <c r="TWK368" s="76"/>
      <c r="TWL368" s="181"/>
      <c r="TWM368" s="181"/>
      <c r="TWN368" s="182"/>
      <c r="TWO368" s="134"/>
      <c r="TWP368" s="135"/>
      <c r="TWQ368" s="111"/>
      <c r="TWR368" s="178"/>
      <c r="TWS368" s="178"/>
      <c r="TWT368" s="178"/>
      <c r="TWU368" s="178"/>
      <c r="TWV368" s="179"/>
      <c r="TWW368" s="73"/>
      <c r="TWX368" s="73"/>
      <c r="TWY368" s="180"/>
      <c r="TWZ368" s="75"/>
      <c r="TXA368" s="76"/>
      <c r="TXB368" s="180"/>
      <c r="TXC368" s="180"/>
      <c r="TXD368" s="180"/>
      <c r="TXE368" s="75"/>
      <c r="TXF368" s="76"/>
      <c r="TXG368" s="181"/>
      <c r="TXH368" s="181"/>
      <c r="TXI368" s="182"/>
      <c r="TXJ368" s="134"/>
      <c r="TXK368" s="135"/>
      <c r="TXL368" s="111"/>
      <c r="TXM368" s="178"/>
      <c r="TXN368" s="178"/>
      <c r="TXO368" s="178"/>
      <c r="TXP368" s="178"/>
      <c r="TXQ368" s="179"/>
      <c r="TXR368" s="73"/>
      <c r="TXS368" s="73"/>
      <c r="TXT368" s="180"/>
      <c r="TXU368" s="75"/>
      <c r="TXV368" s="76"/>
      <c r="TXW368" s="180"/>
      <c r="TXX368" s="180"/>
      <c r="TXY368" s="180"/>
      <c r="TXZ368" s="75"/>
      <c r="TYA368" s="76"/>
      <c r="TYB368" s="181"/>
      <c r="TYC368" s="181"/>
      <c r="TYD368" s="182"/>
      <c r="TYE368" s="134"/>
      <c r="TYF368" s="135"/>
      <c r="TYG368" s="111"/>
      <c r="TYH368" s="178"/>
      <c r="TYI368" s="178"/>
      <c r="TYJ368" s="178"/>
      <c r="TYK368" s="178"/>
      <c r="TYL368" s="179"/>
      <c r="TYM368" s="73"/>
      <c r="TYN368" s="73"/>
      <c r="TYO368" s="180"/>
      <c r="TYP368" s="75"/>
      <c r="TYQ368" s="76"/>
      <c r="TYR368" s="180"/>
      <c r="TYS368" s="180"/>
      <c r="TYT368" s="180"/>
      <c r="TYU368" s="75"/>
      <c r="TYV368" s="76"/>
      <c r="TYW368" s="181"/>
      <c r="TYX368" s="181"/>
      <c r="TYY368" s="182"/>
      <c r="TYZ368" s="134"/>
      <c r="TZA368" s="135"/>
      <c r="TZB368" s="111"/>
      <c r="TZC368" s="178"/>
      <c r="TZD368" s="178"/>
      <c r="TZE368" s="178"/>
      <c r="TZF368" s="178"/>
      <c r="TZG368" s="179"/>
      <c r="TZH368" s="73"/>
      <c r="TZI368" s="73"/>
      <c r="TZJ368" s="180"/>
      <c r="TZK368" s="75"/>
      <c r="TZL368" s="76"/>
      <c r="TZM368" s="180"/>
      <c r="TZN368" s="180"/>
      <c r="TZO368" s="180"/>
      <c r="TZP368" s="75"/>
      <c r="TZQ368" s="76"/>
      <c r="TZR368" s="181"/>
      <c r="TZS368" s="181"/>
      <c r="TZT368" s="182"/>
      <c r="TZU368" s="134"/>
      <c r="TZV368" s="135"/>
      <c r="TZW368" s="111"/>
      <c r="TZX368" s="178"/>
      <c r="TZY368" s="178"/>
      <c r="TZZ368" s="178"/>
      <c r="UAA368" s="178"/>
      <c r="UAB368" s="179"/>
      <c r="UAC368" s="73"/>
      <c r="UAD368" s="73"/>
      <c r="UAE368" s="180"/>
      <c r="UAF368" s="75"/>
      <c r="UAG368" s="76"/>
      <c r="UAH368" s="180"/>
      <c r="UAI368" s="180"/>
      <c r="UAJ368" s="180"/>
      <c r="UAK368" s="75"/>
      <c r="UAL368" s="76"/>
      <c r="UAM368" s="181"/>
      <c r="UAN368" s="181"/>
      <c r="UAO368" s="182"/>
      <c r="UAP368" s="134"/>
      <c r="UAQ368" s="135"/>
      <c r="UAR368" s="111"/>
      <c r="UAS368" s="178"/>
      <c r="UAT368" s="178"/>
      <c r="UAU368" s="178"/>
      <c r="UAV368" s="178"/>
      <c r="UAW368" s="179"/>
      <c r="UAX368" s="73"/>
      <c r="UAY368" s="73"/>
      <c r="UAZ368" s="180"/>
      <c r="UBA368" s="75"/>
      <c r="UBB368" s="76"/>
      <c r="UBC368" s="180"/>
      <c r="UBD368" s="180"/>
      <c r="UBE368" s="180"/>
      <c r="UBF368" s="75"/>
      <c r="UBG368" s="76"/>
      <c r="UBH368" s="181"/>
      <c r="UBI368" s="181"/>
      <c r="UBJ368" s="182"/>
      <c r="UBK368" s="134"/>
      <c r="UBL368" s="135"/>
      <c r="UBM368" s="111"/>
      <c r="UBN368" s="178"/>
      <c r="UBO368" s="178"/>
      <c r="UBP368" s="178"/>
      <c r="UBQ368" s="178"/>
      <c r="UBR368" s="179"/>
      <c r="UBS368" s="73"/>
      <c r="UBT368" s="73"/>
      <c r="UBU368" s="180"/>
      <c r="UBV368" s="75"/>
      <c r="UBW368" s="76"/>
      <c r="UBX368" s="180"/>
      <c r="UBY368" s="180"/>
      <c r="UBZ368" s="180"/>
      <c r="UCA368" s="75"/>
      <c r="UCB368" s="76"/>
      <c r="UCC368" s="181"/>
      <c r="UCD368" s="181"/>
      <c r="UCE368" s="182"/>
      <c r="UCF368" s="134"/>
      <c r="UCG368" s="135"/>
      <c r="UCH368" s="111"/>
      <c r="UCI368" s="178"/>
      <c r="UCJ368" s="178"/>
      <c r="UCK368" s="178"/>
      <c r="UCL368" s="178"/>
      <c r="UCM368" s="179"/>
      <c r="UCN368" s="73"/>
      <c r="UCO368" s="73"/>
      <c r="UCP368" s="180"/>
      <c r="UCQ368" s="75"/>
      <c r="UCR368" s="76"/>
      <c r="UCS368" s="180"/>
      <c r="UCT368" s="180"/>
      <c r="UCU368" s="180"/>
      <c r="UCV368" s="75"/>
      <c r="UCW368" s="76"/>
      <c r="UCX368" s="181"/>
      <c r="UCY368" s="181"/>
      <c r="UCZ368" s="182"/>
      <c r="UDA368" s="134"/>
      <c r="UDB368" s="135"/>
      <c r="UDC368" s="111"/>
      <c r="UDD368" s="178"/>
      <c r="UDE368" s="178"/>
      <c r="UDF368" s="178"/>
      <c r="UDG368" s="178"/>
      <c r="UDH368" s="179"/>
      <c r="UDI368" s="73"/>
      <c r="UDJ368" s="73"/>
      <c r="UDK368" s="180"/>
      <c r="UDL368" s="75"/>
      <c r="UDM368" s="76"/>
      <c r="UDN368" s="180"/>
      <c r="UDO368" s="180"/>
      <c r="UDP368" s="180"/>
      <c r="UDQ368" s="75"/>
      <c r="UDR368" s="76"/>
      <c r="UDS368" s="181"/>
      <c r="UDT368" s="181"/>
      <c r="UDU368" s="182"/>
      <c r="UDV368" s="134"/>
      <c r="UDW368" s="135"/>
      <c r="UDX368" s="111"/>
      <c r="UDY368" s="178"/>
      <c r="UDZ368" s="178"/>
      <c r="UEA368" s="178"/>
      <c r="UEB368" s="178"/>
      <c r="UEC368" s="179"/>
      <c r="UED368" s="73"/>
      <c r="UEE368" s="73"/>
      <c r="UEF368" s="180"/>
      <c r="UEG368" s="75"/>
      <c r="UEH368" s="76"/>
      <c r="UEI368" s="180"/>
      <c r="UEJ368" s="180"/>
      <c r="UEK368" s="180"/>
      <c r="UEL368" s="75"/>
      <c r="UEM368" s="76"/>
      <c r="UEN368" s="181"/>
      <c r="UEO368" s="181"/>
      <c r="UEP368" s="182"/>
      <c r="UEQ368" s="134"/>
      <c r="UER368" s="135"/>
      <c r="UES368" s="111"/>
      <c r="UET368" s="178"/>
      <c r="UEU368" s="178"/>
      <c r="UEV368" s="178"/>
      <c r="UEW368" s="178"/>
      <c r="UEX368" s="179"/>
      <c r="UEY368" s="73"/>
      <c r="UEZ368" s="73"/>
      <c r="UFA368" s="180"/>
      <c r="UFB368" s="75"/>
      <c r="UFC368" s="76"/>
      <c r="UFD368" s="180"/>
      <c r="UFE368" s="180"/>
      <c r="UFF368" s="180"/>
      <c r="UFG368" s="75"/>
      <c r="UFH368" s="76"/>
      <c r="UFI368" s="181"/>
      <c r="UFJ368" s="181"/>
      <c r="UFK368" s="182"/>
      <c r="UFL368" s="134"/>
      <c r="UFM368" s="135"/>
      <c r="UFN368" s="111"/>
      <c r="UFO368" s="178"/>
      <c r="UFP368" s="178"/>
      <c r="UFQ368" s="178"/>
      <c r="UFR368" s="178"/>
      <c r="UFS368" s="179"/>
      <c r="UFT368" s="73"/>
      <c r="UFU368" s="73"/>
      <c r="UFV368" s="180"/>
      <c r="UFW368" s="75"/>
      <c r="UFX368" s="76"/>
      <c r="UFY368" s="180"/>
      <c r="UFZ368" s="180"/>
      <c r="UGA368" s="180"/>
      <c r="UGB368" s="75"/>
      <c r="UGC368" s="76"/>
      <c r="UGD368" s="181"/>
      <c r="UGE368" s="181"/>
      <c r="UGF368" s="182"/>
      <c r="UGG368" s="134"/>
      <c r="UGH368" s="135"/>
      <c r="UGI368" s="111"/>
      <c r="UGJ368" s="178"/>
      <c r="UGK368" s="178"/>
      <c r="UGL368" s="178"/>
      <c r="UGM368" s="178"/>
      <c r="UGN368" s="179"/>
      <c r="UGO368" s="73"/>
      <c r="UGP368" s="73"/>
      <c r="UGQ368" s="180"/>
      <c r="UGR368" s="75"/>
      <c r="UGS368" s="76"/>
      <c r="UGT368" s="180"/>
      <c r="UGU368" s="180"/>
      <c r="UGV368" s="180"/>
      <c r="UGW368" s="75"/>
      <c r="UGX368" s="76"/>
      <c r="UGY368" s="181"/>
      <c r="UGZ368" s="181"/>
      <c r="UHA368" s="182"/>
      <c r="UHB368" s="134"/>
      <c r="UHC368" s="135"/>
      <c r="UHD368" s="111"/>
      <c r="UHE368" s="178"/>
      <c r="UHF368" s="178"/>
      <c r="UHG368" s="178"/>
      <c r="UHH368" s="178"/>
      <c r="UHI368" s="179"/>
      <c r="UHJ368" s="73"/>
      <c r="UHK368" s="73"/>
      <c r="UHL368" s="180"/>
      <c r="UHM368" s="75"/>
      <c r="UHN368" s="76"/>
      <c r="UHO368" s="180"/>
      <c r="UHP368" s="180"/>
      <c r="UHQ368" s="180"/>
      <c r="UHR368" s="75"/>
      <c r="UHS368" s="76"/>
      <c r="UHT368" s="181"/>
      <c r="UHU368" s="181"/>
      <c r="UHV368" s="182"/>
      <c r="UHW368" s="134"/>
      <c r="UHX368" s="135"/>
      <c r="UHY368" s="111"/>
      <c r="UHZ368" s="178"/>
      <c r="UIA368" s="178"/>
      <c r="UIB368" s="178"/>
      <c r="UIC368" s="178"/>
      <c r="UID368" s="179"/>
      <c r="UIE368" s="73"/>
      <c r="UIF368" s="73"/>
      <c r="UIG368" s="180"/>
      <c r="UIH368" s="75"/>
      <c r="UII368" s="76"/>
      <c r="UIJ368" s="180"/>
      <c r="UIK368" s="180"/>
      <c r="UIL368" s="180"/>
      <c r="UIM368" s="75"/>
      <c r="UIN368" s="76"/>
      <c r="UIO368" s="181"/>
      <c r="UIP368" s="181"/>
      <c r="UIQ368" s="182"/>
      <c r="UIR368" s="134"/>
      <c r="UIS368" s="135"/>
      <c r="UIT368" s="111"/>
      <c r="UIU368" s="178"/>
      <c r="UIV368" s="178"/>
      <c r="UIW368" s="178"/>
      <c r="UIX368" s="178"/>
      <c r="UIY368" s="179"/>
      <c r="UIZ368" s="73"/>
      <c r="UJA368" s="73"/>
      <c r="UJB368" s="180"/>
      <c r="UJC368" s="75"/>
      <c r="UJD368" s="76"/>
      <c r="UJE368" s="180"/>
      <c r="UJF368" s="180"/>
      <c r="UJG368" s="180"/>
      <c r="UJH368" s="75"/>
      <c r="UJI368" s="76"/>
      <c r="UJJ368" s="181"/>
      <c r="UJK368" s="181"/>
      <c r="UJL368" s="182"/>
      <c r="UJM368" s="134"/>
      <c r="UJN368" s="135"/>
      <c r="UJO368" s="111"/>
      <c r="UJP368" s="178"/>
      <c r="UJQ368" s="178"/>
      <c r="UJR368" s="178"/>
      <c r="UJS368" s="178"/>
      <c r="UJT368" s="179"/>
      <c r="UJU368" s="73"/>
      <c r="UJV368" s="73"/>
      <c r="UJW368" s="180"/>
      <c r="UJX368" s="75"/>
      <c r="UJY368" s="76"/>
      <c r="UJZ368" s="180"/>
      <c r="UKA368" s="180"/>
      <c r="UKB368" s="180"/>
      <c r="UKC368" s="75"/>
      <c r="UKD368" s="76"/>
      <c r="UKE368" s="181"/>
      <c r="UKF368" s="181"/>
      <c r="UKG368" s="182"/>
      <c r="UKH368" s="134"/>
      <c r="UKI368" s="135"/>
      <c r="UKJ368" s="111"/>
      <c r="UKK368" s="178"/>
      <c r="UKL368" s="178"/>
      <c r="UKM368" s="178"/>
      <c r="UKN368" s="178"/>
      <c r="UKO368" s="179"/>
      <c r="UKP368" s="73"/>
      <c r="UKQ368" s="73"/>
      <c r="UKR368" s="180"/>
      <c r="UKS368" s="75"/>
      <c r="UKT368" s="76"/>
      <c r="UKU368" s="180"/>
      <c r="UKV368" s="180"/>
      <c r="UKW368" s="180"/>
      <c r="UKX368" s="75"/>
      <c r="UKY368" s="76"/>
      <c r="UKZ368" s="181"/>
      <c r="ULA368" s="181"/>
      <c r="ULB368" s="182"/>
      <c r="ULC368" s="134"/>
      <c r="ULD368" s="135"/>
      <c r="ULE368" s="111"/>
      <c r="ULF368" s="178"/>
      <c r="ULG368" s="178"/>
      <c r="ULH368" s="178"/>
      <c r="ULI368" s="178"/>
      <c r="ULJ368" s="179"/>
      <c r="ULK368" s="73"/>
      <c r="ULL368" s="73"/>
      <c r="ULM368" s="180"/>
      <c r="ULN368" s="75"/>
      <c r="ULO368" s="76"/>
      <c r="ULP368" s="180"/>
      <c r="ULQ368" s="180"/>
      <c r="ULR368" s="180"/>
      <c r="ULS368" s="75"/>
      <c r="ULT368" s="76"/>
      <c r="ULU368" s="181"/>
      <c r="ULV368" s="181"/>
      <c r="ULW368" s="182"/>
      <c r="ULX368" s="134"/>
      <c r="ULY368" s="135"/>
      <c r="ULZ368" s="111"/>
      <c r="UMA368" s="178"/>
      <c r="UMB368" s="178"/>
      <c r="UMC368" s="178"/>
      <c r="UMD368" s="178"/>
      <c r="UME368" s="179"/>
      <c r="UMF368" s="73"/>
      <c r="UMG368" s="73"/>
      <c r="UMH368" s="180"/>
      <c r="UMI368" s="75"/>
      <c r="UMJ368" s="76"/>
      <c r="UMK368" s="180"/>
      <c r="UML368" s="180"/>
      <c r="UMM368" s="180"/>
      <c r="UMN368" s="75"/>
      <c r="UMO368" s="76"/>
      <c r="UMP368" s="181"/>
      <c r="UMQ368" s="181"/>
      <c r="UMR368" s="182"/>
      <c r="UMS368" s="134"/>
      <c r="UMT368" s="135"/>
      <c r="UMU368" s="111"/>
      <c r="UMV368" s="178"/>
      <c r="UMW368" s="178"/>
      <c r="UMX368" s="178"/>
      <c r="UMY368" s="178"/>
      <c r="UMZ368" s="179"/>
      <c r="UNA368" s="73"/>
      <c r="UNB368" s="73"/>
      <c r="UNC368" s="180"/>
      <c r="UND368" s="75"/>
      <c r="UNE368" s="76"/>
      <c r="UNF368" s="180"/>
      <c r="UNG368" s="180"/>
      <c r="UNH368" s="180"/>
      <c r="UNI368" s="75"/>
      <c r="UNJ368" s="76"/>
      <c r="UNK368" s="181"/>
      <c r="UNL368" s="181"/>
      <c r="UNM368" s="182"/>
      <c r="UNN368" s="134"/>
      <c r="UNO368" s="135"/>
      <c r="UNP368" s="111"/>
      <c r="UNQ368" s="178"/>
      <c r="UNR368" s="178"/>
      <c r="UNS368" s="178"/>
      <c r="UNT368" s="178"/>
      <c r="UNU368" s="179"/>
      <c r="UNV368" s="73"/>
      <c r="UNW368" s="73"/>
      <c r="UNX368" s="180"/>
      <c r="UNY368" s="75"/>
      <c r="UNZ368" s="76"/>
      <c r="UOA368" s="180"/>
      <c r="UOB368" s="180"/>
      <c r="UOC368" s="180"/>
      <c r="UOD368" s="75"/>
      <c r="UOE368" s="76"/>
      <c r="UOF368" s="181"/>
      <c r="UOG368" s="181"/>
      <c r="UOH368" s="182"/>
      <c r="UOI368" s="134"/>
      <c r="UOJ368" s="135"/>
      <c r="UOK368" s="111"/>
      <c r="UOL368" s="178"/>
      <c r="UOM368" s="178"/>
      <c r="UON368" s="178"/>
      <c r="UOO368" s="178"/>
      <c r="UOP368" s="179"/>
      <c r="UOQ368" s="73"/>
      <c r="UOR368" s="73"/>
      <c r="UOS368" s="180"/>
      <c r="UOT368" s="75"/>
      <c r="UOU368" s="76"/>
      <c r="UOV368" s="180"/>
      <c r="UOW368" s="180"/>
      <c r="UOX368" s="180"/>
      <c r="UOY368" s="75"/>
      <c r="UOZ368" s="76"/>
      <c r="UPA368" s="181"/>
      <c r="UPB368" s="181"/>
      <c r="UPC368" s="182"/>
      <c r="UPD368" s="134"/>
      <c r="UPE368" s="135"/>
      <c r="UPF368" s="111"/>
      <c r="UPG368" s="178"/>
      <c r="UPH368" s="178"/>
      <c r="UPI368" s="178"/>
      <c r="UPJ368" s="178"/>
      <c r="UPK368" s="179"/>
      <c r="UPL368" s="73"/>
      <c r="UPM368" s="73"/>
      <c r="UPN368" s="180"/>
      <c r="UPO368" s="75"/>
      <c r="UPP368" s="76"/>
      <c r="UPQ368" s="180"/>
      <c r="UPR368" s="180"/>
      <c r="UPS368" s="180"/>
      <c r="UPT368" s="75"/>
      <c r="UPU368" s="76"/>
      <c r="UPV368" s="181"/>
      <c r="UPW368" s="181"/>
      <c r="UPX368" s="182"/>
      <c r="UPY368" s="134"/>
      <c r="UPZ368" s="135"/>
      <c r="UQA368" s="111"/>
      <c r="UQB368" s="178"/>
      <c r="UQC368" s="178"/>
      <c r="UQD368" s="178"/>
      <c r="UQE368" s="178"/>
      <c r="UQF368" s="179"/>
      <c r="UQG368" s="73"/>
      <c r="UQH368" s="73"/>
      <c r="UQI368" s="180"/>
      <c r="UQJ368" s="75"/>
      <c r="UQK368" s="76"/>
      <c r="UQL368" s="180"/>
      <c r="UQM368" s="180"/>
      <c r="UQN368" s="180"/>
      <c r="UQO368" s="75"/>
      <c r="UQP368" s="76"/>
      <c r="UQQ368" s="181"/>
      <c r="UQR368" s="181"/>
      <c r="UQS368" s="182"/>
      <c r="UQT368" s="134"/>
      <c r="UQU368" s="135"/>
      <c r="UQV368" s="111"/>
      <c r="UQW368" s="178"/>
      <c r="UQX368" s="178"/>
      <c r="UQY368" s="178"/>
      <c r="UQZ368" s="178"/>
      <c r="URA368" s="179"/>
      <c r="URB368" s="73"/>
      <c r="URC368" s="73"/>
      <c r="URD368" s="180"/>
      <c r="URE368" s="75"/>
      <c r="URF368" s="76"/>
      <c r="URG368" s="180"/>
      <c r="URH368" s="180"/>
      <c r="URI368" s="180"/>
      <c r="URJ368" s="75"/>
      <c r="URK368" s="76"/>
      <c r="URL368" s="181"/>
      <c r="URM368" s="181"/>
      <c r="URN368" s="182"/>
      <c r="URO368" s="134"/>
      <c r="URP368" s="135"/>
      <c r="URQ368" s="111"/>
      <c r="URR368" s="178"/>
      <c r="URS368" s="178"/>
      <c r="URT368" s="178"/>
      <c r="URU368" s="178"/>
      <c r="URV368" s="179"/>
      <c r="URW368" s="73"/>
      <c r="URX368" s="73"/>
      <c r="URY368" s="180"/>
      <c r="URZ368" s="75"/>
      <c r="USA368" s="76"/>
      <c r="USB368" s="180"/>
      <c r="USC368" s="180"/>
      <c r="USD368" s="180"/>
      <c r="USE368" s="75"/>
      <c r="USF368" s="76"/>
      <c r="USG368" s="181"/>
      <c r="USH368" s="181"/>
      <c r="USI368" s="182"/>
      <c r="USJ368" s="134"/>
      <c r="USK368" s="135"/>
      <c r="USL368" s="111"/>
      <c r="USM368" s="178"/>
      <c r="USN368" s="178"/>
      <c r="USO368" s="178"/>
      <c r="USP368" s="178"/>
      <c r="USQ368" s="179"/>
      <c r="USR368" s="73"/>
      <c r="USS368" s="73"/>
      <c r="UST368" s="180"/>
      <c r="USU368" s="75"/>
      <c r="USV368" s="76"/>
      <c r="USW368" s="180"/>
      <c r="USX368" s="180"/>
      <c r="USY368" s="180"/>
      <c r="USZ368" s="75"/>
      <c r="UTA368" s="76"/>
      <c r="UTB368" s="181"/>
      <c r="UTC368" s="181"/>
      <c r="UTD368" s="182"/>
      <c r="UTE368" s="134"/>
      <c r="UTF368" s="135"/>
      <c r="UTG368" s="111"/>
      <c r="UTH368" s="178"/>
      <c r="UTI368" s="178"/>
      <c r="UTJ368" s="178"/>
      <c r="UTK368" s="178"/>
      <c r="UTL368" s="179"/>
      <c r="UTM368" s="73"/>
      <c r="UTN368" s="73"/>
      <c r="UTO368" s="180"/>
      <c r="UTP368" s="75"/>
      <c r="UTQ368" s="76"/>
      <c r="UTR368" s="180"/>
      <c r="UTS368" s="180"/>
      <c r="UTT368" s="180"/>
      <c r="UTU368" s="75"/>
      <c r="UTV368" s="76"/>
      <c r="UTW368" s="181"/>
      <c r="UTX368" s="181"/>
      <c r="UTY368" s="182"/>
      <c r="UTZ368" s="134"/>
      <c r="UUA368" s="135"/>
      <c r="UUB368" s="111"/>
      <c r="UUC368" s="178"/>
      <c r="UUD368" s="178"/>
      <c r="UUE368" s="178"/>
      <c r="UUF368" s="178"/>
      <c r="UUG368" s="179"/>
      <c r="UUH368" s="73"/>
      <c r="UUI368" s="73"/>
      <c r="UUJ368" s="180"/>
      <c r="UUK368" s="75"/>
      <c r="UUL368" s="76"/>
      <c r="UUM368" s="180"/>
      <c r="UUN368" s="180"/>
      <c r="UUO368" s="180"/>
      <c r="UUP368" s="75"/>
      <c r="UUQ368" s="76"/>
      <c r="UUR368" s="181"/>
      <c r="UUS368" s="181"/>
      <c r="UUT368" s="182"/>
      <c r="UUU368" s="134"/>
      <c r="UUV368" s="135"/>
      <c r="UUW368" s="111"/>
      <c r="UUX368" s="178"/>
      <c r="UUY368" s="178"/>
      <c r="UUZ368" s="178"/>
      <c r="UVA368" s="178"/>
      <c r="UVB368" s="179"/>
      <c r="UVC368" s="73"/>
      <c r="UVD368" s="73"/>
      <c r="UVE368" s="180"/>
      <c r="UVF368" s="75"/>
      <c r="UVG368" s="76"/>
      <c r="UVH368" s="180"/>
      <c r="UVI368" s="180"/>
      <c r="UVJ368" s="180"/>
      <c r="UVK368" s="75"/>
      <c r="UVL368" s="76"/>
      <c r="UVM368" s="181"/>
      <c r="UVN368" s="181"/>
      <c r="UVO368" s="182"/>
      <c r="UVP368" s="134"/>
      <c r="UVQ368" s="135"/>
      <c r="UVR368" s="111"/>
      <c r="UVS368" s="178"/>
      <c r="UVT368" s="178"/>
      <c r="UVU368" s="178"/>
      <c r="UVV368" s="178"/>
      <c r="UVW368" s="179"/>
      <c r="UVX368" s="73"/>
      <c r="UVY368" s="73"/>
      <c r="UVZ368" s="180"/>
      <c r="UWA368" s="75"/>
      <c r="UWB368" s="76"/>
      <c r="UWC368" s="180"/>
      <c r="UWD368" s="180"/>
      <c r="UWE368" s="180"/>
      <c r="UWF368" s="75"/>
      <c r="UWG368" s="76"/>
      <c r="UWH368" s="181"/>
      <c r="UWI368" s="181"/>
      <c r="UWJ368" s="182"/>
      <c r="UWK368" s="134"/>
      <c r="UWL368" s="135"/>
      <c r="UWM368" s="111"/>
      <c r="UWN368" s="178"/>
      <c r="UWO368" s="178"/>
      <c r="UWP368" s="178"/>
      <c r="UWQ368" s="178"/>
      <c r="UWR368" s="179"/>
      <c r="UWS368" s="73"/>
      <c r="UWT368" s="73"/>
      <c r="UWU368" s="180"/>
      <c r="UWV368" s="75"/>
      <c r="UWW368" s="76"/>
      <c r="UWX368" s="180"/>
      <c r="UWY368" s="180"/>
      <c r="UWZ368" s="180"/>
      <c r="UXA368" s="75"/>
      <c r="UXB368" s="76"/>
      <c r="UXC368" s="181"/>
      <c r="UXD368" s="181"/>
      <c r="UXE368" s="182"/>
      <c r="UXF368" s="134"/>
      <c r="UXG368" s="135"/>
      <c r="UXH368" s="111"/>
      <c r="UXI368" s="178"/>
      <c r="UXJ368" s="178"/>
      <c r="UXK368" s="178"/>
      <c r="UXL368" s="178"/>
      <c r="UXM368" s="179"/>
      <c r="UXN368" s="73"/>
      <c r="UXO368" s="73"/>
      <c r="UXP368" s="180"/>
      <c r="UXQ368" s="75"/>
      <c r="UXR368" s="76"/>
      <c r="UXS368" s="180"/>
      <c r="UXT368" s="180"/>
      <c r="UXU368" s="180"/>
      <c r="UXV368" s="75"/>
      <c r="UXW368" s="76"/>
      <c r="UXX368" s="181"/>
      <c r="UXY368" s="181"/>
      <c r="UXZ368" s="182"/>
      <c r="UYA368" s="134"/>
      <c r="UYB368" s="135"/>
      <c r="UYC368" s="111"/>
      <c r="UYD368" s="178"/>
      <c r="UYE368" s="178"/>
      <c r="UYF368" s="178"/>
      <c r="UYG368" s="178"/>
      <c r="UYH368" s="179"/>
      <c r="UYI368" s="73"/>
      <c r="UYJ368" s="73"/>
      <c r="UYK368" s="180"/>
      <c r="UYL368" s="75"/>
      <c r="UYM368" s="76"/>
      <c r="UYN368" s="180"/>
      <c r="UYO368" s="180"/>
      <c r="UYP368" s="180"/>
      <c r="UYQ368" s="75"/>
      <c r="UYR368" s="76"/>
      <c r="UYS368" s="181"/>
      <c r="UYT368" s="181"/>
      <c r="UYU368" s="182"/>
      <c r="UYV368" s="134"/>
      <c r="UYW368" s="135"/>
      <c r="UYX368" s="111"/>
      <c r="UYY368" s="178"/>
      <c r="UYZ368" s="178"/>
      <c r="UZA368" s="178"/>
      <c r="UZB368" s="178"/>
      <c r="UZC368" s="179"/>
      <c r="UZD368" s="73"/>
      <c r="UZE368" s="73"/>
      <c r="UZF368" s="180"/>
      <c r="UZG368" s="75"/>
      <c r="UZH368" s="76"/>
      <c r="UZI368" s="180"/>
      <c r="UZJ368" s="180"/>
      <c r="UZK368" s="180"/>
      <c r="UZL368" s="75"/>
      <c r="UZM368" s="76"/>
      <c r="UZN368" s="181"/>
      <c r="UZO368" s="181"/>
      <c r="UZP368" s="182"/>
      <c r="UZQ368" s="134"/>
      <c r="UZR368" s="135"/>
      <c r="UZS368" s="111"/>
      <c r="UZT368" s="178"/>
      <c r="UZU368" s="178"/>
      <c r="UZV368" s="178"/>
      <c r="UZW368" s="178"/>
      <c r="UZX368" s="179"/>
      <c r="UZY368" s="73"/>
      <c r="UZZ368" s="73"/>
      <c r="VAA368" s="180"/>
      <c r="VAB368" s="75"/>
      <c r="VAC368" s="76"/>
      <c r="VAD368" s="180"/>
      <c r="VAE368" s="180"/>
      <c r="VAF368" s="180"/>
      <c r="VAG368" s="75"/>
      <c r="VAH368" s="76"/>
      <c r="VAI368" s="181"/>
      <c r="VAJ368" s="181"/>
      <c r="VAK368" s="182"/>
      <c r="VAL368" s="134"/>
      <c r="VAM368" s="135"/>
      <c r="VAN368" s="111"/>
      <c r="VAO368" s="178"/>
      <c r="VAP368" s="178"/>
      <c r="VAQ368" s="178"/>
      <c r="VAR368" s="178"/>
      <c r="VAS368" s="179"/>
      <c r="VAT368" s="73"/>
      <c r="VAU368" s="73"/>
      <c r="VAV368" s="180"/>
      <c r="VAW368" s="75"/>
      <c r="VAX368" s="76"/>
      <c r="VAY368" s="180"/>
      <c r="VAZ368" s="180"/>
      <c r="VBA368" s="180"/>
      <c r="VBB368" s="75"/>
      <c r="VBC368" s="76"/>
      <c r="VBD368" s="181"/>
      <c r="VBE368" s="181"/>
      <c r="VBF368" s="182"/>
      <c r="VBG368" s="134"/>
      <c r="VBH368" s="135"/>
      <c r="VBI368" s="111"/>
      <c r="VBJ368" s="178"/>
      <c r="VBK368" s="178"/>
      <c r="VBL368" s="178"/>
      <c r="VBM368" s="178"/>
      <c r="VBN368" s="179"/>
      <c r="VBO368" s="73"/>
      <c r="VBP368" s="73"/>
      <c r="VBQ368" s="180"/>
      <c r="VBR368" s="75"/>
      <c r="VBS368" s="76"/>
      <c r="VBT368" s="180"/>
      <c r="VBU368" s="180"/>
      <c r="VBV368" s="180"/>
      <c r="VBW368" s="75"/>
      <c r="VBX368" s="76"/>
      <c r="VBY368" s="181"/>
      <c r="VBZ368" s="181"/>
      <c r="VCA368" s="182"/>
      <c r="VCB368" s="134"/>
      <c r="VCC368" s="135"/>
      <c r="VCD368" s="111"/>
      <c r="VCE368" s="178"/>
      <c r="VCF368" s="178"/>
      <c r="VCG368" s="178"/>
      <c r="VCH368" s="178"/>
      <c r="VCI368" s="179"/>
      <c r="VCJ368" s="73"/>
      <c r="VCK368" s="73"/>
      <c r="VCL368" s="180"/>
      <c r="VCM368" s="75"/>
      <c r="VCN368" s="76"/>
      <c r="VCO368" s="180"/>
      <c r="VCP368" s="180"/>
      <c r="VCQ368" s="180"/>
      <c r="VCR368" s="75"/>
      <c r="VCS368" s="76"/>
      <c r="VCT368" s="181"/>
      <c r="VCU368" s="181"/>
      <c r="VCV368" s="182"/>
      <c r="VCW368" s="134"/>
      <c r="VCX368" s="135"/>
      <c r="VCY368" s="111"/>
      <c r="VCZ368" s="178"/>
      <c r="VDA368" s="178"/>
      <c r="VDB368" s="178"/>
      <c r="VDC368" s="178"/>
      <c r="VDD368" s="179"/>
      <c r="VDE368" s="73"/>
      <c r="VDF368" s="73"/>
      <c r="VDG368" s="180"/>
      <c r="VDH368" s="75"/>
      <c r="VDI368" s="76"/>
      <c r="VDJ368" s="180"/>
      <c r="VDK368" s="180"/>
      <c r="VDL368" s="180"/>
      <c r="VDM368" s="75"/>
      <c r="VDN368" s="76"/>
      <c r="VDO368" s="181"/>
      <c r="VDP368" s="181"/>
      <c r="VDQ368" s="182"/>
      <c r="VDR368" s="134"/>
      <c r="VDS368" s="135"/>
      <c r="VDT368" s="111"/>
      <c r="VDU368" s="178"/>
      <c r="VDV368" s="178"/>
      <c r="VDW368" s="178"/>
      <c r="VDX368" s="178"/>
      <c r="VDY368" s="179"/>
      <c r="VDZ368" s="73"/>
      <c r="VEA368" s="73"/>
      <c r="VEB368" s="180"/>
      <c r="VEC368" s="75"/>
      <c r="VED368" s="76"/>
      <c r="VEE368" s="180"/>
      <c r="VEF368" s="180"/>
      <c r="VEG368" s="180"/>
      <c r="VEH368" s="75"/>
      <c r="VEI368" s="76"/>
      <c r="VEJ368" s="181"/>
      <c r="VEK368" s="181"/>
      <c r="VEL368" s="182"/>
      <c r="VEM368" s="134"/>
      <c r="VEN368" s="135"/>
      <c r="VEO368" s="111"/>
      <c r="VEP368" s="178"/>
      <c r="VEQ368" s="178"/>
      <c r="VER368" s="178"/>
      <c r="VES368" s="178"/>
      <c r="VET368" s="179"/>
      <c r="VEU368" s="73"/>
      <c r="VEV368" s="73"/>
      <c r="VEW368" s="180"/>
      <c r="VEX368" s="75"/>
      <c r="VEY368" s="76"/>
      <c r="VEZ368" s="180"/>
      <c r="VFA368" s="180"/>
      <c r="VFB368" s="180"/>
      <c r="VFC368" s="75"/>
      <c r="VFD368" s="76"/>
      <c r="VFE368" s="181"/>
      <c r="VFF368" s="181"/>
      <c r="VFG368" s="182"/>
      <c r="VFH368" s="134"/>
      <c r="VFI368" s="135"/>
      <c r="VFJ368" s="111"/>
      <c r="VFK368" s="178"/>
      <c r="VFL368" s="178"/>
      <c r="VFM368" s="178"/>
      <c r="VFN368" s="178"/>
      <c r="VFO368" s="179"/>
      <c r="VFP368" s="73"/>
      <c r="VFQ368" s="73"/>
      <c r="VFR368" s="180"/>
      <c r="VFS368" s="75"/>
      <c r="VFT368" s="76"/>
      <c r="VFU368" s="180"/>
      <c r="VFV368" s="180"/>
      <c r="VFW368" s="180"/>
      <c r="VFX368" s="75"/>
      <c r="VFY368" s="76"/>
      <c r="VFZ368" s="181"/>
      <c r="VGA368" s="181"/>
      <c r="VGB368" s="182"/>
      <c r="VGC368" s="134"/>
      <c r="VGD368" s="135"/>
      <c r="VGE368" s="111"/>
      <c r="VGF368" s="178"/>
      <c r="VGG368" s="178"/>
      <c r="VGH368" s="178"/>
      <c r="VGI368" s="178"/>
      <c r="VGJ368" s="179"/>
      <c r="VGK368" s="73"/>
      <c r="VGL368" s="73"/>
      <c r="VGM368" s="180"/>
      <c r="VGN368" s="75"/>
      <c r="VGO368" s="76"/>
      <c r="VGP368" s="180"/>
      <c r="VGQ368" s="180"/>
      <c r="VGR368" s="180"/>
      <c r="VGS368" s="75"/>
      <c r="VGT368" s="76"/>
      <c r="VGU368" s="181"/>
      <c r="VGV368" s="181"/>
      <c r="VGW368" s="182"/>
      <c r="VGX368" s="134"/>
      <c r="VGY368" s="135"/>
      <c r="VGZ368" s="111"/>
      <c r="VHA368" s="178"/>
      <c r="VHB368" s="178"/>
      <c r="VHC368" s="178"/>
      <c r="VHD368" s="178"/>
      <c r="VHE368" s="179"/>
      <c r="VHF368" s="73"/>
      <c r="VHG368" s="73"/>
      <c r="VHH368" s="180"/>
      <c r="VHI368" s="75"/>
      <c r="VHJ368" s="76"/>
      <c r="VHK368" s="180"/>
      <c r="VHL368" s="180"/>
      <c r="VHM368" s="180"/>
      <c r="VHN368" s="75"/>
      <c r="VHO368" s="76"/>
      <c r="VHP368" s="181"/>
      <c r="VHQ368" s="181"/>
      <c r="VHR368" s="182"/>
      <c r="VHS368" s="134"/>
      <c r="VHT368" s="135"/>
      <c r="VHU368" s="111"/>
      <c r="VHV368" s="178"/>
      <c r="VHW368" s="178"/>
      <c r="VHX368" s="178"/>
      <c r="VHY368" s="178"/>
      <c r="VHZ368" s="179"/>
      <c r="VIA368" s="73"/>
      <c r="VIB368" s="73"/>
      <c r="VIC368" s="180"/>
      <c r="VID368" s="75"/>
      <c r="VIE368" s="76"/>
      <c r="VIF368" s="180"/>
      <c r="VIG368" s="180"/>
      <c r="VIH368" s="180"/>
      <c r="VII368" s="75"/>
      <c r="VIJ368" s="76"/>
      <c r="VIK368" s="181"/>
      <c r="VIL368" s="181"/>
      <c r="VIM368" s="182"/>
      <c r="VIN368" s="134"/>
      <c r="VIO368" s="135"/>
      <c r="VIP368" s="111"/>
      <c r="VIQ368" s="178"/>
      <c r="VIR368" s="178"/>
      <c r="VIS368" s="178"/>
      <c r="VIT368" s="178"/>
      <c r="VIU368" s="179"/>
      <c r="VIV368" s="73"/>
      <c r="VIW368" s="73"/>
      <c r="VIX368" s="180"/>
      <c r="VIY368" s="75"/>
      <c r="VIZ368" s="76"/>
      <c r="VJA368" s="180"/>
      <c r="VJB368" s="180"/>
      <c r="VJC368" s="180"/>
      <c r="VJD368" s="75"/>
      <c r="VJE368" s="76"/>
      <c r="VJF368" s="181"/>
      <c r="VJG368" s="181"/>
      <c r="VJH368" s="182"/>
      <c r="VJI368" s="134"/>
      <c r="VJJ368" s="135"/>
      <c r="VJK368" s="111"/>
      <c r="VJL368" s="178"/>
      <c r="VJM368" s="178"/>
      <c r="VJN368" s="178"/>
      <c r="VJO368" s="178"/>
      <c r="VJP368" s="179"/>
      <c r="VJQ368" s="73"/>
      <c r="VJR368" s="73"/>
      <c r="VJS368" s="180"/>
      <c r="VJT368" s="75"/>
      <c r="VJU368" s="76"/>
      <c r="VJV368" s="180"/>
      <c r="VJW368" s="180"/>
      <c r="VJX368" s="180"/>
      <c r="VJY368" s="75"/>
      <c r="VJZ368" s="76"/>
      <c r="VKA368" s="181"/>
      <c r="VKB368" s="181"/>
      <c r="VKC368" s="182"/>
      <c r="VKD368" s="134"/>
      <c r="VKE368" s="135"/>
      <c r="VKF368" s="111"/>
      <c r="VKG368" s="178"/>
      <c r="VKH368" s="178"/>
      <c r="VKI368" s="178"/>
      <c r="VKJ368" s="178"/>
      <c r="VKK368" s="179"/>
      <c r="VKL368" s="73"/>
      <c r="VKM368" s="73"/>
      <c r="VKN368" s="180"/>
      <c r="VKO368" s="75"/>
      <c r="VKP368" s="76"/>
      <c r="VKQ368" s="180"/>
      <c r="VKR368" s="180"/>
      <c r="VKS368" s="180"/>
      <c r="VKT368" s="75"/>
      <c r="VKU368" s="76"/>
      <c r="VKV368" s="181"/>
      <c r="VKW368" s="181"/>
      <c r="VKX368" s="182"/>
      <c r="VKY368" s="134"/>
      <c r="VKZ368" s="135"/>
      <c r="VLA368" s="111"/>
      <c r="VLB368" s="178"/>
      <c r="VLC368" s="178"/>
      <c r="VLD368" s="178"/>
      <c r="VLE368" s="178"/>
      <c r="VLF368" s="179"/>
      <c r="VLG368" s="73"/>
      <c r="VLH368" s="73"/>
      <c r="VLI368" s="180"/>
      <c r="VLJ368" s="75"/>
      <c r="VLK368" s="76"/>
      <c r="VLL368" s="180"/>
      <c r="VLM368" s="180"/>
      <c r="VLN368" s="180"/>
      <c r="VLO368" s="75"/>
      <c r="VLP368" s="76"/>
      <c r="VLQ368" s="181"/>
      <c r="VLR368" s="181"/>
      <c r="VLS368" s="182"/>
      <c r="VLT368" s="134"/>
      <c r="VLU368" s="135"/>
      <c r="VLV368" s="111"/>
      <c r="VLW368" s="178"/>
      <c r="VLX368" s="178"/>
      <c r="VLY368" s="178"/>
      <c r="VLZ368" s="178"/>
      <c r="VMA368" s="179"/>
      <c r="VMB368" s="73"/>
      <c r="VMC368" s="73"/>
      <c r="VMD368" s="180"/>
      <c r="VME368" s="75"/>
      <c r="VMF368" s="76"/>
      <c r="VMG368" s="180"/>
      <c r="VMH368" s="180"/>
      <c r="VMI368" s="180"/>
      <c r="VMJ368" s="75"/>
      <c r="VMK368" s="76"/>
      <c r="VML368" s="181"/>
      <c r="VMM368" s="181"/>
      <c r="VMN368" s="182"/>
      <c r="VMO368" s="134"/>
      <c r="VMP368" s="135"/>
      <c r="VMQ368" s="111"/>
      <c r="VMR368" s="178"/>
      <c r="VMS368" s="178"/>
      <c r="VMT368" s="178"/>
      <c r="VMU368" s="178"/>
      <c r="VMV368" s="179"/>
      <c r="VMW368" s="73"/>
      <c r="VMX368" s="73"/>
      <c r="VMY368" s="180"/>
      <c r="VMZ368" s="75"/>
      <c r="VNA368" s="76"/>
      <c r="VNB368" s="180"/>
      <c r="VNC368" s="180"/>
      <c r="VND368" s="180"/>
      <c r="VNE368" s="75"/>
      <c r="VNF368" s="76"/>
      <c r="VNG368" s="181"/>
      <c r="VNH368" s="181"/>
      <c r="VNI368" s="182"/>
      <c r="VNJ368" s="134"/>
      <c r="VNK368" s="135"/>
      <c r="VNL368" s="111"/>
      <c r="VNM368" s="178"/>
      <c r="VNN368" s="178"/>
      <c r="VNO368" s="178"/>
      <c r="VNP368" s="178"/>
      <c r="VNQ368" s="179"/>
      <c r="VNR368" s="73"/>
      <c r="VNS368" s="73"/>
      <c r="VNT368" s="180"/>
      <c r="VNU368" s="75"/>
      <c r="VNV368" s="76"/>
      <c r="VNW368" s="180"/>
      <c r="VNX368" s="180"/>
      <c r="VNY368" s="180"/>
      <c r="VNZ368" s="75"/>
      <c r="VOA368" s="76"/>
      <c r="VOB368" s="181"/>
      <c r="VOC368" s="181"/>
      <c r="VOD368" s="182"/>
      <c r="VOE368" s="134"/>
      <c r="VOF368" s="135"/>
      <c r="VOG368" s="111"/>
      <c r="VOH368" s="178"/>
      <c r="VOI368" s="178"/>
      <c r="VOJ368" s="178"/>
      <c r="VOK368" s="178"/>
      <c r="VOL368" s="179"/>
      <c r="VOM368" s="73"/>
      <c r="VON368" s="73"/>
      <c r="VOO368" s="180"/>
      <c r="VOP368" s="75"/>
      <c r="VOQ368" s="76"/>
      <c r="VOR368" s="180"/>
      <c r="VOS368" s="180"/>
      <c r="VOT368" s="180"/>
      <c r="VOU368" s="75"/>
      <c r="VOV368" s="76"/>
      <c r="VOW368" s="181"/>
      <c r="VOX368" s="181"/>
      <c r="VOY368" s="182"/>
      <c r="VOZ368" s="134"/>
      <c r="VPA368" s="135"/>
      <c r="VPB368" s="111"/>
      <c r="VPC368" s="178"/>
      <c r="VPD368" s="178"/>
      <c r="VPE368" s="178"/>
      <c r="VPF368" s="178"/>
      <c r="VPG368" s="179"/>
      <c r="VPH368" s="73"/>
      <c r="VPI368" s="73"/>
      <c r="VPJ368" s="180"/>
      <c r="VPK368" s="75"/>
      <c r="VPL368" s="76"/>
      <c r="VPM368" s="180"/>
      <c r="VPN368" s="180"/>
      <c r="VPO368" s="180"/>
      <c r="VPP368" s="75"/>
      <c r="VPQ368" s="76"/>
      <c r="VPR368" s="181"/>
      <c r="VPS368" s="181"/>
      <c r="VPT368" s="182"/>
      <c r="VPU368" s="134"/>
      <c r="VPV368" s="135"/>
      <c r="VPW368" s="111"/>
      <c r="VPX368" s="178"/>
      <c r="VPY368" s="178"/>
      <c r="VPZ368" s="178"/>
      <c r="VQA368" s="178"/>
      <c r="VQB368" s="179"/>
      <c r="VQC368" s="73"/>
      <c r="VQD368" s="73"/>
      <c r="VQE368" s="180"/>
      <c r="VQF368" s="75"/>
      <c r="VQG368" s="76"/>
      <c r="VQH368" s="180"/>
      <c r="VQI368" s="180"/>
      <c r="VQJ368" s="180"/>
      <c r="VQK368" s="75"/>
      <c r="VQL368" s="76"/>
      <c r="VQM368" s="181"/>
      <c r="VQN368" s="181"/>
      <c r="VQO368" s="182"/>
      <c r="VQP368" s="134"/>
      <c r="VQQ368" s="135"/>
      <c r="VQR368" s="111"/>
      <c r="VQS368" s="178"/>
      <c r="VQT368" s="178"/>
      <c r="VQU368" s="178"/>
      <c r="VQV368" s="178"/>
      <c r="VQW368" s="179"/>
      <c r="VQX368" s="73"/>
      <c r="VQY368" s="73"/>
      <c r="VQZ368" s="180"/>
      <c r="VRA368" s="75"/>
      <c r="VRB368" s="76"/>
      <c r="VRC368" s="180"/>
      <c r="VRD368" s="180"/>
      <c r="VRE368" s="180"/>
      <c r="VRF368" s="75"/>
      <c r="VRG368" s="76"/>
      <c r="VRH368" s="181"/>
      <c r="VRI368" s="181"/>
      <c r="VRJ368" s="182"/>
      <c r="VRK368" s="134"/>
      <c r="VRL368" s="135"/>
      <c r="VRM368" s="111"/>
      <c r="VRN368" s="178"/>
      <c r="VRO368" s="178"/>
      <c r="VRP368" s="178"/>
      <c r="VRQ368" s="178"/>
      <c r="VRR368" s="179"/>
      <c r="VRS368" s="73"/>
      <c r="VRT368" s="73"/>
      <c r="VRU368" s="180"/>
      <c r="VRV368" s="75"/>
      <c r="VRW368" s="76"/>
      <c r="VRX368" s="180"/>
      <c r="VRY368" s="180"/>
      <c r="VRZ368" s="180"/>
      <c r="VSA368" s="75"/>
      <c r="VSB368" s="76"/>
      <c r="VSC368" s="181"/>
      <c r="VSD368" s="181"/>
      <c r="VSE368" s="182"/>
      <c r="VSF368" s="134"/>
      <c r="VSG368" s="135"/>
      <c r="VSH368" s="111"/>
      <c r="VSI368" s="178"/>
      <c r="VSJ368" s="178"/>
      <c r="VSK368" s="178"/>
      <c r="VSL368" s="178"/>
      <c r="VSM368" s="179"/>
      <c r="VSN368" s="73"/>
      <c r="VSO368" s="73"/>
      <c r="VSP368" s="180"/>
      <c r="VSQ368" s="75"/>
      <c r="VSR368" s="76"/>
      <c r="VSS368" s="180"/>
      <c r="VST368" s="180"/>
      <c r="VSU368" s="180"/>
      <c r="VSV368" s="75"/>
      <c r="VSW368" s="76"/>
      <c r="VSX368" s="181"/>
      <c r="VSY368" s="181"/>
      <c r="VSZ368" s="182"/>
      <c r="VTA368" s="134"/>
      <c r="VTB368" s="135"/>
      <c r="VTC368" s="111"/>
      <c r="VTD368" s="178"/>
      <c r="VTE368" s="178"/>
      <c r="VTF368" s="178"/>
      <c r="VTG368" s="178"/>
      <c r="VTH368" s="179"/>
      <c r="VTI368" s="73"/>
      <c r="VTJ368" s="73"/>
      <c r="VTK368" s="180"/>
      <c r="VTL368" s="75"/>
      <c r="VTM368" s="76"/>
      <c r="VTN368" s="180"/>
      <c r="VTO368" s="180"/>
      <c r="VTP368" s="180"/>
      <c r="VTQ368" s="75"/>
      <c r="VTR368" s="76"/>
      <c r="VTS368" s="181"/>
      <c r="VTT368" s="181"/>
      <c r="VTU368" s="182"/>
      <c r="VTV368" s="134"/>
      <c r="VTW368" s="135"/>
      <c r="VTX368" s="111"/>
      <c r="VTY368" s="178"/>
      <c r="VTZ368" s="178"/>
      <c r="VUA368" s="178"/>
      <c r="VUB368" s="178"/>
      <c r="VUC368" s="179"/>
      <c r="VUD368" s="73"/>
      <c r="VUE368" s="73"/>
      <c r="VUF368" s="180"/>
      <c r="VUG368" s="75"/>
      <c r="VUH368" s="76"/>
      <c r="VUI368" s="180"/>
      <c r="VUJ368" s="180"/>
      <c r="VUK368" s="180"/>
      <c r="VUL368" s="75"/>
      <c r="VUM368" s="76"/>
      <c r="VUN368" s="181"/>
      <c r="VUO368" s="181"/>
      <c r="VUP368" s="182"/>
      <c r="VUQ368" s="134"/>
      <c r="VUR368" s="135"/>
      <c r="VUS368" s="111"/>
      <c r="VUT368" s="178"/>
      <c r="VUU368" s="178"/>
      <c r="VUV368" s="178"/>
      <c r="VUW368" s="178"/>
      <c r="VUX368" s="179"/>
      <c r="VUY368" s="73"/>
      <c r="VUZ368" s="73"/>
      <c r="VVA368" s="180"/>
      <c r="VVB368" s="75"/>
      <c r="VVC368" s="76"/>
      <c r="VVD368" s="180"/>
      <c r="VVE368" s="180"/>
      <c r="VVF368" s="180"/>
      <c r="VVG368" s="75"/>
      <c r="VVH368" s="76"/>
      <c r="VVI368" s="181"/>
      <c r="VVJ368" s="181"/>
      <c r="VVK368" s="182"/>
      <c r="VVL368" s="134"/>
      <c r="VVM368" s="135"/>
      <c r="VVN368" s="111"/>
      <c r="VVO368" s="178"/>
      <c r="VVP368" s="178"/>
      <c r="VVQ368" s="178"/>
      <c r="VVR368" s="178"/>
      <c r="VVS368" s="179"/>
      <c r="VVT368" s="73"/>
      <c r="VVU368" s="73"/>
      <c r="VVV368" s="180"/>
      <c r="VVW368" s="75"/>
      <c r="VVX368" s="76"/>
      <c r="VVY368" s="180"/>
      <c r="VVZ368" s="180"/>
      <c r="VWA368" s="180"/>
      <c r="VWB368" s="75"/>
      <c r="VWC368" s="76"/>
      <c r="VWD368" s="181"/>
      <c r="VWE368" s="181"/>
      <c r="VWF368" s="182"/>
      <c r="VWG368" s="134"/>
      <c r="VWH368" s="135"/>
      <c r="VWI368" s="111"/>
      <c r="VWJ368" s="178"/>
      <c r="VWK368" s="178"/>
      <c r="VWL368" s="178"/>
      <c r="VWM368" s="178"/>
      <c r="VWN368" s="179"/>
      <c r="VWO368" s="73"/>
      <c r="VWP368" s="73"/>
      <c r="VWQ368" s="180"/>
      <c r="VWR368" s="75"/>
      <c r="VWS368" s="76"/>
      <c r="VWT368" s="180"/>
      <c r="VWU368" s="180"/>
      <c r="VWV368" s="180"/>
      <c r="VWW368" s="75"/>
      <c r="VWX368" s="76"/>
      <c r="VWY368" s="181"/>
      <c r="VWZ368" s="181"/>
      <c r="VXA368" s="182"/>
      <c r="VXB368" s="134"/>
      <c r="VXC368" s="135"/>
      <c r="VXD368" s="111"/>
      <c r="VXE368" s="178"/>
      <c r="VXF368" s="178"/>
      <c r="VXG368" s="178"/>
      <c r="VXH368" s="178"/>
      <c r="VXI368" s="179"/>
      <c r="VXJ368" s="73"/>
      <c r="VXK368" s="73"/>
      <c r="VXL368" s="180"/>
      <c r="VXM368" s="75"/>
      <c r="VXN368" s="76"/>
      <c r="VXO368" s="180"/>
      <c r="VXP368" s="180"/>
      <c r="VXQ368" s="180"/>
      <c r="VXR368" s="75"/>
      <c r="VXS368" s="76"/>
      <c r="VXT368" s="181"/>
      <c r="VXU368" s="181"/>
      <c r="VXV368" s="182"/>
      <c r="VXW368" s="134"/>
      <c r="VXX368" s="135"/>
      <c r="VXY368" s="111"/>
      <c r="VXZ368" s="178"/>
      <c r="VYA368" s="178"/>
      <c r="VYB368" s="178"/>
      <c r="VYC368" s="178"/>
      <c r="VYD368" s="179"/>
      <c r="VYE368" s="73"/>
      <c r="VYF368" s="73"/>
      <c r="VYG368" s="180"/>
      <c r="VYH368" s="75"/>
      <c r="VYI368" s="76"/>
      <c r="VYJ368" s="180"/>
      <c r="VYK368" s="180"/>
      <c r="VYL368" s="180"/>
      <c r="VYM368" s="75"/>
      <c r="VYN368" s="76"/>
      <c r="VYO368" s="181"/>
      <c r="VYP368" s="181"/>
      <c r="VYQ368" s="182"/>
      <c r="VYR368" s="134"/>
      <c r="VYS368" s="135"/>
      <c r="VYT368" s="111"/>
      <c r="VYU368" s="178"/>
      <c r="VYV368" s="178"/>
      <c r="VYW368" s="178"/>
      <c r="VYX368" s="178"/>
      <c r="VYY368" s="179"/>
      <c r="VYZ368" s="73"/>
      <c r="VZA368" s="73"/>
      <c r="VZB368" s="180"/>
      <c r="VZC368" s="75"/>
      <c r="VZD368" s="76"/>
      <c r="VZE368" s="180"/>
      <c r="VZF368" s="180"/>
      <c r="VZG368" s="180"/>
      <c r="VZH368" s="75"/>
      <c r="VZI368" s="76"/>
      <c r="VZJ368" s="181"/>
      <c r="VZK368" s="181"/>
      <c r="VZL368" s="182"/>
      <c r="VZM368" s="134"/>
      <c r="VZN368" s="135"/>
      <c r="VZO368" s="111"/>
      <c r="VZP368" s="178"/>
      <c r="VZQ368" s="178"/>
      <c r="VZR368" s="178"/>
      <c r="VZS368" s="178"/>
      <c r="VZT368" s="179"/>
      <c r="VZU368" s="73"/>
      <c r="VZV368" s="73"/>
      <c r="VZW368" s="180"/>
      <c r="VZX368" s="75"/>
      <c r="VZY368" s="76"/>
      <c r="VZZ368" s="180"/>
      <c r="WAA368" s="180"/>
      <c r="WAB368" s="180"/>
      <c r="WAC368" s="75"/>
      <c r="WAD368" s="76"/>
      <c r="WAE368" s="181"/>
      <c r="WAF368" s="181"/>
      <c r="WAG368" s="182"/>
      <c r="WAH368" s="134"/>
      <c r="WAI368" s="135"/>
      <c r="WAJ368" s="111"/>
      <c r="WAK368" s="178"/>
      <c r="WAL368" s="178"/>
      <c r="WAM368" s="178"/>
      <c r="WAN368" s="178"/>
      <c r="WAO368" s="179"/>
      <c r="WAP368" s="73"/>
      <c r="WAQ368" s="73"/>
      <c r="WAR368" s="180"/>
      <c r="WAS368" s="75"/>
      <c r="WAT368" s="76"/>
      <c r="WAU368" s="180"/>
      <c r="WAV368" s="180"/>
      <c r="WAW368" s="180"/>
      <c r="WAX368" s="75"/>
      <c r="WAY368" s="76"/>
      <c r="WAZ368" s="181"/>
      <c r="WBA368" s="181"/>
      <c r="WBB368" s="182"/>
      <c r="WBC368" s="134"/>
      <c r="WBD368" s="135"/>
      <c r="WBE368" s="111"/>
      <c r="WBF368" s="178"/>
      <c r="WBG368" s="178"/>
      <c r="WBH368" s="178"/>
      <c r="WBI368" s="178"/>
      <c r="WBJ368" s="179"/>
      <c r="WBK368" s="73"/>
      <c r="WBL368" s="73"/>
      <c r="WBM368" s="180"/>
      <c r="WBN368" s="75"/>
      <c r="WBO368" s="76"/>
      <c r="WBP368" s="180"/>
      <c r="WBQ368" s="180"/>
      <c r="WBR368" s="180"/>
      <c r="WBS368" s="75"/>
      <c r="WBT368" s="76"/>
      <c r="WBU368" s="181"/>
      <c r="WBV368" s="181"/>
      <c r="WBW368" s="182"/>
      <c r="WBX368" s="134"/>
      <c r="WBY368" s="135"/>
      <c r="WBZ368" s="111"/>
      <c r="WCA368" s="178"/>
      <c r="WCB368" s="178"/>
      <c r="WCC368" s="178"/>
      <c r="WCD368" s="178"/>
      <c r="WCE368" s="179"/>
      <c r="WCF368" s="73"/>
      <c r="WCG368" s="73"/>
      <c r="WCH368" s="180"/>
      <c r="WCI368" s="75"/>
      <c r="WCJ368" s="76"/>
      <c r="WCK368" s="180"/>
      <c r="WCL368" s="180"/>
      <c r="WCM368" s="180"/>
      <c r="WCN368" s="75"/>
      <c r="WCO368" s="76"/>
      <c r="WCP368" s="181"/>
      <c r="WCQ368" s="181"/>
      <c r="WCR368" s="182"/>
      <c r="WCS368" s="134"/>
      <c r="WCT368" s="135"/>
      <c r="WCU368" s="111"/>
      <c r="WCV368" s="178"/>
      <c r="WCW368" s="178"/>
      <c r="WCX368" s="178"/>
      <c r="WCY368" s="178"/>
      <c r="WCZ368" s="179"/>
      <c r="WDA368" s="73"/>
      <c r="WDB368" s="73"/>
      <c r="WDC368" s="180"/>
      <c r="WDD368" s="75"/>
      <c r="WDE368" s="76"/>
      <c r="WDF368" s="180"/>
      <c r="WDG368" s="180"/>
      <c r="WDH368" s="180"/>
      <c r="WDI368" s="75"/>
      <c r="WDJ368" s="76"/>
      <c r="WDK368" s="181"/>
      <c r="WDL368" s="181"/>
      <c r="WDM368" s="182"/>
      <c r="WDN368" s="134"/>
      <c r="WDO368" s="135"/>
      <c r="WDP368" s="111"/>
      <c r="WDQ368" s="178"/>
      <c r="WDR368" s="178"/>
      <c r="WDS368" s="178"/>
      <c r="WDT368" s="178"/>
      <c r="WDU368" s="179"/>
      <c r="WDV368" s="73"/>
      <c r="WDW368" s="73"/>
      <c r="WDX368" s="180"/>
      <c r="WDY368" s="75"/>
      <c r="WDZ368" s="76"/>
      <c r="WEA368" s="180"/>
      <c r="WEB368" s="180"/>
      <c r="WEC368" s="180"/>
      <c r="WED368" s="75"/>
      <c r="WEE368" s="76"/>
      <c r="WEF368" s="181"/>
      <c r="WEG368" s="181"/>
      <c r="WEH368" s="182"/>
      <c r="WEI368" s="134"/>
      <c r="WEJ368" s="135"/>
      <c r="WEK368" s="111"/>
      <c r="WEL368" s="178"/>
      <c r="WEM368" s="178"/>
      <c r="WEN368" s="178"/>
      <c r="WEO368" s="178"/>
      <c r="WEP368" s="179"/>
      <c r="WEQ368" s="73"/>
      <c r="WER368" s="73"/>
      <c r="WES368" s="180"/>
      <c r="WET368" s="75"/>
      <c r="WEU368" s="76"/>
      <c r="WEV368" s="180"/>
      <c r="WEW368" s="180"/>
      <c r="WEX368" s="180"/>
      <c r="WEY368" s="75"/>
      <c r="WEZ368" s="76"/>
      <c r="WFA368" s="181"/>
      <c r="WFB368" s="181"/>
      <c r="WFC368" s="182"/>
      <c r="WFD368" s="134"/>
      <c r="WFE368" s="135"/>
      <c r="WFF368" s="111"/>
      <c r="WFG368" s="178"/>
      <c r="WFH368" s="178"/>
      <c r="WFI368" s="178"/>
      <c r="WFJ368" s="178"/>
      <c r="WFK368" s="179"/>
      <c r="WFL368" s="73"/>
      <c r="WFM368" s="73"/>
      <c r="WFN368" s="180"/>
      <c r="WFO368" s="75"/>
      <c r="WFP368" s="76"/>
      <c r="WFQ368" s="180"/>
      <c r="WFR368" s="180"/>
      <c r="WFS368" s="180"/>
      <c r="WFT368" s="75"/>
      <c r="WFU368" s="76"/>
      <c r="WFV368" s="181"/>
      <c r="WFW368" s="181"/>
      <c r="WFX368" s="182"/>
      <c r="WFY368" s="134"/>
      <c r="WFZ368" s="135"/>
      <c r="WGA368" s="111"/>
      <c r="WGB368" s="178"/>
      <c r="WGC368" s="178"/>
      <c r="WGD368" s="178"/>
      <c r="WGE368" s="178"/>
      <c r="WGF368" s="179"/>
      <c r="WGG368" s="73"/>
      <c r="WGH368" s="73"/>
      <c r="WGI368" s="180"/>
      <c r="WGJ368" s="75"/>
      <c r="WGK368" s="76"/>
      <c r="WGL368" s="180"/>
      <c r="WGM368" s="180"/>
      <c r="WGN368" s="180"/>
      <c r="WGO368" s="75"/>
      <c r="WGP368" s="76"/>
      <c r="WGQ368" s="181"/>
      <c r="WGR368" s="181"/>
      <c r="WGS368" s="182"/>
      <c r="WGT368" s="134"/>
      <c r="WGU368" s="135"/>
      <c r="WGV368" s="111"/>
      <c r="WGW368" s="178"/>
      <c r="WGX368" s="178"/>
      <c r="WGY368" s="178"/>
      <c r="WGZ368" s="178"/>
      <c r="WHA368" s="179"/>
      <c r="WHB368" s="73"/>
      <c r="WHC368" s="73"/>
      <c r="WHD368" s="180"/>
      <c r="WHE368" s="75"/>
      <c r="WHF368" s="76"/>
      <c r="WHG368" s="180"/>
      <c r="WHH368" s="180"/>
      <c r="WHI368" s="180"/>
      <c r="WHJ368" s="75"/>
      <c r="WHK368" s="76"/>
      <c r="WHL368" s="181"/>
      <c r="WHM368" s="181"/>
      <c r="WHN368" s="182"/>
      <c r="WHO368" s="134"/>
      <c r="WHP368" s="135"/>
      <c r="WHQ368" s="111"/>
      <c r="WHR368" s="178"/>
      <c r="WHS368" s="178"/>
      <c r="WHT368" s="178"/>
      <c r="WHU368" s="178"/>
      <c r="WHV368" s="179"/>
      <c r="WHW368" s="73"/>
      <c r="WHX368" s="73"/>
      <c r="WHY368" s="180"/>
      <c r="WHZ368" s="75"/>
      <c r="WIA368" s="76"/>
      <c r="WIB368" s="180"/>
      <c r="WIC368" s="180"/>
      <c r="WID368" s="180"/>
      <c r="WIE368" s="75"/>
      <c r="WIF368" s="76"/>
      <c r="WIG368" s="181"/>
      <c r="WIH368" s="181"/>
      <c r="WII368" s="182"/>
      <c r="WIJ368" s="134"/>
      <c r="WIK368" s="135"/>
      <c r="WIL368" s="111"/>
      <c r="WIM368" s="178"/>
      <c r="WIN368" s="178"/>
      <c r="WIO368" s="178"/>
      <c r="WIP368" s="178"/>
      <c r="WIQ368" s="179"/>
      <c r="WIR368" s="73"/>
      <c r="WIS368" s="73"/>
      <c r="WIT368" s="180"/>
      <c r="WIU368" s="75"/>
      <c r="WIV368" s="76"/>
      <c r="WIW368" s="180"/>
      <c r="WIX368" s="180"/>
      <c r="WIY368" s="180"/>
      <c r="WIZ368" s="75"/>
      <c r="WJA368" s="76"/>
      <c r="WJB368" s="181"/>
      <c r="WJC368" s="181"/>
      <c r="WJD368" s="182"/>
      <c r="WJE368" s="134"/>
      <c r="WJF368" s="135"/>
      <c r="WJG368" s="111"/>
      <c r="WJH368" s="178"/>
      <c r="WJI368" s="178"/>
      <c r="WJJ368" s="178"/>
      <c r="WJK368" s="178"/>
      <c r="WJL368" s="179"/>
      <c r="WJM368" s="73"/>
      <c r="WJN368" s="73"/>
      <c r="WJO368" s="180"/>
      <c r="WJP368" s="75"/>
      <c r="WJQ368" s="76"/>
      <c r="WJR368" s="180"/>
      <c r="WJS368" s="180"/>
      <c r="WJT368" s="180"/>
      <c r="WJU368" s="75"/>
      <c r="WJV368" s="76"/>
      <c r="WJW368" s="181"/>
      <c r="WJX368" s="181"/>
      <c r="WJY368" s="182"/>
      <c r="WJZ368" s="134"/>
      <c r="WKA368" s="135"/>
      <c r="WKB368" s="111"/>
      <c r="WKC368" s="178"/>
      <c r="WKD368" s="178"/>
      <c r="WKE368" s="178"/>
      <c r="WKF368" s="178"/>
      <c r="WKG368" s="179"/>
      <c r="WKH368" s="73"/>
      <c r="WKI368" s="73"/>
      <c r="WKJ368" s="180"/>
      <c r="WKK368" s="75"/>
      <c r="WKL368" s="76"/>
      <c r="WKM368" s="180"/>
      <c r="WKN368" s="180"/>
      <c r="WKO368" s="180"/>
      <c r="WKP368" s="75"/>
      <c r="WKQ368" s="76"/>
      <c r="WKR368" s="181"/>
      <c r="WKS368" s="181"/>
      <c r="WKT368" s="182"/>
      <c r="WKU368" s="134"/>
      <c r="WKV368" s="135"/>
      <c r="WKW368" s="111"/>
      <c r="WKX368" s="178"/>
      <c r="WKY368" s="178"/>
      <c r="WKZ368" s="178"/>
      <c r="WLA368" s="178"/>
      <c r="WLB368" s="179"/>
      <c r="WLC368" s="73"/>
      <c r="WLD368" s="73"/>
      <c r="WLE368" s="180"/>
      <c r="WLF368" s="75"/>
      <c r="WLG368" s="76"/>
      <c r="WLH368" s="180"/>
      <c r="WLI368" s="180"/>
      <c r="WLJ368" s="180"/>
      <c r="WLK368" s="75"/>
      <c r="WLL368" s="76"/>
      <c r="WLM368" s="181"/>
      <c r="WLN368" s="181"/>
      <c r="WLO368" s="182"/>
      <c r="WLP368" s="134"/>
      <c r="WLQ368" s="135"/>
      <c r="WLR368" s="111"/>
      <c r="WLS368" s="178"/>
      <c r="WLT368" s="178"/>
      <c r="WLU368" s="178"/>
      <c r="WLV368" s="178"/>
      <c r="WLW368" s="179"/>
      <c r="WLX368" s="73"/>
      <c r="WLY368" s="73"/>
      <c r="WLZ368" s="180"/>
      <c r="WMA368" s="75"/>
      <c r="WMB368" s="76"/>
      <c r="WMC368" s="180"/>
      <c r="WMD368" s="180"/>
      <c r="WME368" s="180"/>
      <c r="WMF368" s="75"/>
      <c r="WMG368" s="76"/>
      <c r="WMH368" s="181"/>
      <c r="WMI368" s="181"/>
      <c r="WMJ368" s="182"/>
      <c r="WMK368" s="134"/>
      <c r="WML368" s="135"/>
      <c r="WMM368" s="111"/>
      <c r="WMN368" s="178"/>
      <c r="WMO368" s="178"/>
      <c r="WMP368" s="178"/>
      <c r="WMQ368" s="178"/>
      <c r="WMR368" s="179"/>
      <c r="WMS368" s="73"/>
      <c r="WMT368" s="73"/>
      <c r="WMU368" s="180"/>
      <c r="WMV368" s="75"/>
      <c r="WMW368" s="76"/>
      <c r="WMX368" s="180"/>
      <c r="WMY368" s="180"/>
      <c r="WMZ368" s="180"/>
      <c r="WNA368" s="75"/>
      <c r="WNB368" s="76"/>
      <c r="WNC368" s="181"/>
      <c r="WND368" s="181"/>
      <c r="WNE368" s="182"/>
      <c r="WNF368" s="134"/>
      <c r="WNG368" s="135"/>
      <c r="WNH368" s="111"/>
      <c r="WNI368" s="178"/>
      <c r="WNJ368" s="178"/>
      <c r="WNK368" s="178"/>
      <c r="WNL368" s="178"/>
      <c r="WNM368" s="179"/>
      <c r="WNN368" s="73"/>
      <c r="WNO368" s="73"/>
      <c r="WNP368" s="180"/>
      <c r="WNQ368" s="75"/>
      <c r="WNR368" s="76"/>
      <c r="WNS368" s="180"/>
      <c r="WNT368" s="180"/>
      <c r="WNU368" s="180"/>
      <c r="WNV368" s="75"/>
      <c r="WNW368" s="76"/>
      <c r="WNX368" s="181"/>
      <c r="WNY368" s="181"/>
      <c r="WNZ368" s="182"/>
      <c r="WOA368" s="134"/>
      <c r="WOB368" s="135"/>
      <c r="WOC368" s="111"/>
      <c r="WOD368" s="178"/>
      <c r="WOE368" s="178"/>
      <c r="WOF368" s="178"/>
      <c r="WOG368" s="178"/>
      <c r="WOH368" s="179"/>
      <c r="WOI368" s="73"/>
      <c r="WOJ368" s="73"/>
      <c r="WOK368" s="180"/>
      <c r="WOL368" s="75"/>
      <c r="WOM368" s="76"/>
      <c r="WON368" s="180"/>
      <c r="WOO368" s="180"/>
      <c r="WOP368" s="180"/>
      <c r="WOQ368" s="75"/>
      <c r="WOR368" s="76"/>
      <c r="WOS368" s="181"/>
      <c r="WOT368" s="181"/>
      <c r="WOU368" s="182"/>
      <c r="WOV368" s="134"/>
      <c r="WOW368" s="135"/>
      <c r="WOX368" s="111"/>
      <c r="WOY368" s="178"/>
      <c r="WOZ368" s="178"/>
      <c r="WPA368" s="178"/>
      <c r="WPB368" s="178"/>
      <c r="WPC368" s="179"/>
      <c r="WPD368" s="73"/>
      <c r="WPE368" s="73"/>
      <c r="WPF368" s="180"/>
      <c r="WPG368" s="75"/>
      <c r="WPH368" s="76"/>
      <c r="WPI368" s="180"/>
      <c r="WPJ368" s="180"/>
      <c r="WPK368" s="180"/>
      <c r="WPL368" s="75"/>
      <c r="WPM368" s="76"/>
      <c r="WPN368" s="181"/>
      <c r="WPO368" s="181"/>
      <c r="WPP368" s="182"/>
      <c r="WPQ368" s="134"/>
      <c r="WPR368" s="135"/>
      <c r="WPS368" s="111"/>
      <c r="WPT368" s="178"/>
      <c r="WPU368" s="178"/>
      <c r="WPV368" s="178"/>
      <c r="WPW368" s="178"/>
      <c r="WPX368" s="179"/>
      <c r="WPY368" s="73"/>
      <c r="WPZ368" s="73"/>
      <c r="WQA368" s="180"/>
      <c r="WQB368" s="75"/>
      <c r="WQC368" s="76"/>
      <c r="WQD368" s="180"/>
      <c r="WQE368" s="180"/>
      <c r="WQF368" s="180"/>
      <c r="WQG368" s="75"/>
      <c r="WQH368" s="76"/>
      <c r="WQI368" s="181"/>
      <c r="WQJ368" s="181"/>
      <c r="WQK368" s="182"/>
      <c r="WQL368" s="134"/>
      <c r="WQM368" s="135"/>
      <c r="WQN368" s="111"/>
      <c r="WQO368" s="178"/>
      <c r="WQP368" s="178"/>
      <c r="WQQ368" s="178"/>
      <c r="WQR368" s="178"/>
      <c r="WQS368" s="179"/>
      <c r="WQT368" s="73"/>
      <c r="WQU368" s="73"/>
      <c r="WQV368" s="180"/>
      <c r="WQW368" s="75"/>
      <c r="WQX368" s="76"/>
      <c r="WQY368" s="180"/>
      <c r="WQZ368" s="180"/>
      <c r="WRA368" s="180"/>
      <c r="WRB368" s="75"/>
      <c r="WRC368" s="76"/>
      <c r="WRD368" s="181"/>
      <c r="WRE368" s="181"/>
      <c r="WRF368" s="182"/>
      <c r="WRG368" s="134"/>
      <c r="WRH368" s="135"/>
      <c r="WRI368" s="111"/>
      <c r="WRJ368" s="178"/>
      <c r="WRK368" s="178"/>
      <c r="WRL368" s="178"/>
      <c r="WRM368" s="178"/>
      <c r="WRN368" s="179"/>
      <c r="WRO368" s="73"/>
      <c r="WRP368" s="73"/>
      <c r="WRQ368" s="180"/>
      <c r="WRR368" s="75"/>
      <c r="WRS368" s="76"/>
      <c r="WRT368" s="180"/>
      <c r="WRU368" s="180"/>
      <c r="WRV368" s="180"/>
      <c r="WRW368" s="75"/>
      <c r="WRX368" s="76"/>
      <c r="WRY368" s="181"/>
      <c r="WRZ368" s="181"/>
      <c r="WSA368" s="182"/>
      <c r="WSB368" s="134"/>
      <c r="WSC368" s="135"/>
      <c r="WSD368" s="111"/>
      <c r="WSE368" s="178"/>
      <c r="WSF368" s="178"/>
      <c r="WSG368" s="178"/>
      <c r="WSH368" s="178"/>
      <c r="WSI368" s="179"/>
      <c r="WSJ368" s="73"/>
      <c r="WSK368" s="73"/>
      <c r="WSL368" s="180"/>
      <c r="WSM368" s="75"/>
      <c r="WSN368" s="76"/>
      <c r="WSO368" s="180"/>
      <c r="WSP368" s="180"/>
      <c r="WSQ368" s="180"/>
      <c r="WSR368" s="75"/>
      <c r="WSS368" s="76"/>
      <c r="WST368" s="181"/>
      <c r="WSU368" s="181"/>
      <c r="WSV368" s="182"/>
      <c r="WSW368" s="134"/>
      <c r="WSX368" s="135"/>
      <c r="WSY368" s="111"/>
      <c r="WSZ368" s="178"/>
      <c r="WTA368" s="178"/>
      <c r="WTB368" s="178"/>
      <c r="WTC368" s="178"/>
      <c r="WTD368" s="179"/>
      <c r="WTE368" s="73"/>
      <c r="WTF368" s="73"/>
      <c r="WTG368" s="180"/>
      <c r="WTH368" s="75"/>
      <c r="WTI368" s="76"/>
      <c r="WTJ368" s="180"/>
      <c r="WTK368" s="180"/>
      <c r="WTL368" s="180"/>
      <c r="WTM368" s="75"/>
      <c r="WTN368" s="76"/>
      <c r="WTO368" s="181"/>
      <c r="WTP368" s="181"/>
      <c r="WTQ368" s="182"/>
      <c r="WTR368" s="134"/>
      <c r="WTS368" s="135"/>
      <c r="WTT368" s="111"/>
      <c r="WTU368" s="178"/>
      <c r="WTV368" s="178"/>
      <c r="WTW368" s="178"/>
      <c r="WTX368" s="178"/>
      <c r="WTY368" s="179"/>
      <c r="WTZ368" s="73"/>
      <c r="WUA368" s="73"/>
      <c r="WUB368" s="180"/>
      <c r="WUC368" s="75"/>
      <c r="WUD368" s="76"/>
      <c r="WUE368" s="180"/>
      <c r="WUF368" s="180"/>
      <c r="WUG368" s="180"/>
      <c r="WUH368" s="75"/>
      <c r="WUI368" s="76"/>
      <c r="WUJ368" s="181"/>
      <c r="WUK368" s="181"/>
      <c r="WUL368" s="182"/>
      <c r="WUM368" s="134"/>
      <c r="WUN368" s="135"/>
      <c r="WUO368" s="111"/>
      <c r="WUP368" s="178"/>
      <c r="WUQ368" s="178"/>
      <c r="WUR368" s="178"/>
      <c r="WUS368" s="178"/>
      <c r="WUT368" s="179"/>
      <c r="WUU368" s="73"/>
      <c r="WUV368" s="73"/>
      <c r="WUW368" s="180"/>
      <c r="WUX368" s="75"/>
      <c r="WUY368" s="76"/>
      <c r="WUZ368" s="180"/>
      <c r="WVA368" s="180"/>
      <c r="WVB368" s="180"/>
      <c r="WVC368" s="75"/>
      <c r="WVD368" s="76"/>
      <c r="WVE368" s="181"/>
      <c r="WVF368" s="181"/>
      <c r="WVG368" s="182"/>
      <c r="WVH368" s="134"/>
      <c r="WVI368" s="135"/>
      <c r="WVJ368" s="111"/>
      <c r="WVK368" s="178"/>
      <c r="WVL368" s="178"/>
      <c r="WVM368" s="178"/>
      <c r="WVN368" s="178"/>
      <c r="WVO368" s="179"/>
      <c r="WVP368" s="73"/>
      <c r="WVQ368" s="73"/>
      <c r="WVR368" s="180"/>
      <c r="WVS368" s="75"/>
      <c r="WVT368" s="76"/>
      <c r="WVU368" s="180"/>
      <c r="WVV368" s="180"/>
      <c r="WVW368" s="180"/>
      <c r="WVX368" s="75"/>
      <c r="WVY368" s="76"/>
      <c r="WVZ368" s="181"/>
      <c r="WWA368" s="181"/>
      <c r="WWB368" s="182"/>
      <c r="WWC368" s="134"/>
      <c r="WWD368" s="135"/>
      <c r="WWE368" s="111"/>
      <c r="WWF368" s="178"/>
      <c r="WWG368" s="178"/>
      <c r="WWH368" s="178"/>
      <c r="WWI368" s="178"/>
      <c r="WWJ368" s="179"/>
      <c r="WWK368" s="73"/>
      <c r="WWL368" s="73"/>
      <c r="WWM368" s="180"/>
      <c r="WWN368" s="75"/>
      <c r="WWO368" s="76"/>
      <c r="WWP368" s="180"/>
      <c r="WWQ368" s="180"/>
      <c r="WWR368" s="180"/>
      <c r="WWS368" s="75"/>
      <c r="WWT368" s="76"/>
      <c r="WWU368" s="181"/>
      <c r="WWV368" s="181"/>
      <c r="WWW368" s="182"/>
      <c r="WWX368" s="134"/>
      <c r="WWY368" s="135"/>
      <c r="WWZ368" s="111"/>
      <c r="WXA368" s="178"/>
      <c r="WXB368" s="178"/>
      <c r="WXC368" s="178"/>
      <c r="WXD368" s="178"/>
      <c r="WXE368" s="179"/>
      <c r="WXF368" s="73"/>
      <c r="WXG368" s="73"/>
      <c r="WXH368" s="180"/>
      <c r="WXI368" s="75"/>
      <c r="WXJ368" s="76"/>
      <c r="WXK368" s="180"/>
      <c r="WXL368" s="180"/>
      <c r="WXM368" s="180"/>
      <c r="WXN368" s="75"/>
      <c r="WXO368" s="76"/>
      <c r="WXP368" s="181"/>
      <c r="WXQ368" s="181"/>
      <c r="WXR368" s="182"/>
      <c r="WXS368" s="134"/>
      <c r="WXT368" s="135"/>
      <c r="WXU368" s="111"/>
      <c r="WXV368" s="178"/>
      <c r="WXW368" s="178"/>
      <c r="WXX368" s="178"/>
      <c r="WXY368" s="178"/>
      <c r="WXZ368" s="179"/>
      <c r="WYA368" s="73"/>
      <c r="WYB368" s="73"/>
      <c r="WYC368" s="180"/>
      <c r="WYD368" s="75"/>
      <c r="WYE368" s="76"/>
      <c r="WYF368" s="180"/>
      <c r="WYG368" s="180"/>
      <c r="WYH368" s="180"/>
      <c r="WYI368" s="75"/>
      <c r="WYJ368" s="76"/>
      <c r="WYK368" s="181"/>
      <c r="WYL368" s="181"/>
      <c r="WYM368" s="182"/>
      <c r="WYN368" s="134"/>
      <c r="WYO368" s="135"/>
      <c r="WYP368" s="111"/>
      <c r="WYQ368" s="178"/>
      <c r="WYR368" s="178"/>
      <c r="WYS368" s="178"/>
      <c r="WYT368" s="178"/>
      <c r="WYU368" s="179"/>
      <c r="WYV368" s="73"/>
      <c r="WYW368" s="73"/>
      <c r="WYX368" s="180"/>
      <c r="WYY368" s="75"/>
      <c r="WYZ368" s="76"/>
      <c r="WZA368" s="180"/>
      <c r="WZB368" s="180"/>
      <c r="WZC368" s="180"/>
      <c r="WZD368" s="75"/>
      <c r="WZE368" s="76"/>
      <c r="WZF368" s="181"/>
      <c r="WZG368" s="181"/>
      <c r="WZH368" s="182"/>
      <c r="WZI368" s="134"/>
      <c r="WZJ368" s="135"/>
      <c r="WZK368" s="111"/>
      <c r="WZL368" s="178"/>
      <c r="WZM368" s="178"/>
      <c r="WZN368" s="178"/>
      <c r="WZO368" s="178"/>
      <c r="WZP368" s="179"/>
      <c r="WZQ368" s="73"/>
      <c r="WZR368" s="73"/>
      <c r="WZS368" s="180"/>
      <c r="WZT368" s="75"/>
      <c r="WZU368" s="76"/>
      <c r="WZV368" s="180"/>
      <c r="WZW368" s="180"/>
      <c r="WZX368" s="180"/>
      <c r="WZY368" s="75"/>
      <c r="WZZ368" s="76"/>
      <c r="XAA368" s="181"/>
      <c r="XAB368" s="181"/>
      <c r="XAC368" s="182"/>
      <c r="XAD368" s="134"/>
      <c r="XAE368" s="135"/>
      <c r="XAF368" s="111"/>
      <c r="XAG368" s="178"/>
      <c r="XAH368" s="178"/>
      <c r="XAI368" s="178"/>
      <c r="XAJ368" s="178"/>
      <c r="XAK368" s="179"/>
      <c r="XAL368" s="73"/>
      <c r="XAM368" s="73"/>
      <c r="XAN368" s="180"/>
      <c r="XAO368" s="75"/>
      <c r="XAP368" s="76"/>
      <c r="XAQ368" s="180"/>
      <c r="XAR368" s="180"/>
      <c r="XAS368" s="180"/>
      <c r="XAT368" s="75"/>
      <c r="XAU368" s="76"/>
      <c r="XAV368" s="181"/>
      <c r="XAW368" s="181"/>
      <c r="XAX368" s="182"/>
      <c r="XAY368" s="134"/>
      <c r="XAZ368" s="135"/>
      <c r="XBA368" s="111"/>
      <c r="XBB368" s="178"/>
      <c r="XBC368" s="178"/>
      <c r="XBD368" s="178"/>
      <c r="XBE368" s="178"/>
      <c r="XBF368" s="179"/>
      <c r="XBG368" s="73"/>
      <c r="XBH368" s="73"/>
      <c r="XBI368" s="180"/>
      <c r="XBJ368" s="75"/>
      <c r="XBK368" s="76"/>
      <c r="XBL368" s="180"/>
      <c r="XBM368" s="180"/>
      <c r="XBN368" s="180"/>
      <c r="XBO368" s="75"/>
      <c r="XBP368" s="76"/>
      <c r="XBQ368" s="181"/>
      <c r="XBR368" s="181"/>
      <c r="XBS368" s="182"/>
      <c r="XBT368" s="134"/>
      <c r="XBU368" s="135"/>
      <c r="XBV368" s="111"/>
      <c r="XBW368" s="178"/>
      <c r="XBX368" s="178"/>
      <c r="XBY368" s="178"/>
      <c r="XBZ368" s="178"/>
      <c r="XCA368" s="179"/>
      <c r="XCB368" s="73"/>
      <c r="XCC368" s="73"/>
      <c r="XCD368" s="180"/>
      <c r="XCE368" s="75"/>
      <c r="XCF368" s="76"/>
      <c r="XCG368" s="180"/>
      <c r="XCH368" s="180"/>
      <c r="XCI368" s="180"/>
      <c r="XCJ368" s="75"/>
      <c r="XCK368" s="76"/>
      <c r="XCL368" s="181"/>
      <c r="XCM368" s="181"/>
      <c r="XCN368" s="182"/>
      <c r="XCO368" s="134"/>
      <c r="XCP368" s="135"/>
      <c r="XCQ368" s="111"/>
      <c r="XCR368" s="178"/>
      <c r="XCS368" s="178"/>
      <c r="XCT368" s="178"/>
      <c r="XCU368" s="178"/>
      <c r="XCV368" s="179"/>
      <c r="XCW368" s="73"/>
      <c r="XCX368" s="73"/>
      <c r="XCY368" s="180"/>
      <c r="XCZ368" s="75"/>
      <c r="XDA368" s="76"/>
      <c r="XDB368" s="180"/>
      <c r="XDC368" s="180"/>
      <c r="XDD368" s="180"/>
      <c r="XDE368" s="75"/>
      <c r="XDF368" s="76"/>
      <c r="XDG368" s="181"/>
      <c r="XDH368" s="181"/>
      <c r="XDI368" s="182"/>
      <c r="XDJ368" s="134"/>
      <c r="XDK368" s="135"/>
      <c r="XDL368" s="111"/>
      <c r="XDM368" s="178"/>
      <c r="XDN368" s="178"/>
      <c r="XDO368" s="178"/>
      <c r="XDP368" s="178"/>
      <c r="XDQ368" s="179"/>
      <c r="XDR368" s="73"/>
      <c r="XDS368" s="73"/>
      <c r="XDT368" s="180"/>
      <c r="XDU368" s="75"/>
      <c r="XDV368" s="76"/>
      <c r="XDW368" s="180"/>
      <c r="XDX368" s="180"/>
      <c r="XDY368" s="180"/>
      <c r="XDZ368" s="75"/>
      <c r="XEA368" s="76"/>
      <c r="XEB368" s="181"/>
      <c r="XEC368" s="181"/>
      <c r="XED368" s="182"/>
      <c r="XEE368" s="134"/>
      <c r="XEF368" s="135"/>
      <c r="XEG368" s="111"/>
      <c r="XEH368" s="178"/>
      <c r="XEI368" s="178"/>
      <c r="XEJ368" s="178"/>
      <c r="XEK368" s="178"/>
      <c r="XEL368" s="179"/>
      <c r="XEM368" s="73"/>
      <c r="XEN368" s="73"/>
      <c r="XEO368" s="180"/>
      <c r="XEP368" s="75"/>
      <c r="XEQ368" s="76"/>
      <c r="XER368" s="180"/>
      <c r="XES368" s="180"/>
      <c r="XET368" s="180"/>
      <c r="XEU368" s="75"/>
      <c r="XEV368" s="76"/>
      <c r="XEW368" s="181"/>
      <c r="XEX368" s="181"/>
      <c r="XEY368" s="182"/>
      <c r="XEZ368" s="134"/>
      <c r="XFA368" s="135"/>
      <c r="XFB368" s="111"/>
      <c r="XFC368" s="178"/>
    </row>
    <row r="369" spans="1:16383" s="183" customFormat="1">
      <c r="A369" s="134">
        <v>43461</v>
      </c>
      <c r="B369" s="135" t="s">
        <v>102</v>
      </c>
      <c r="C369" s="111">
        <v>43543</v>
      </c>
      <c r="D369" s="178">
        <v>1.1436999999999999</v>
      </c>
      <c r="E369" s="178">
        <v>1.1532500000000001</v>
      </c>
      <c r="F369" s="178">
        <v>1.1434</v>
      </c>
      <c r="G369" s="178">
        <v>1.1509499999999999</v>
      </c>
      <c r="H369" s="369">
        <f>(E369-F369)*100000</f>
        <v>985.00000000001364</v>
      </c>
      <c r="I369" s="73" t="str">
        <f>IF(E369&gt;E368,"過高","")</f>
        <v/>
      </c>
      <c r="J369" s="73" t="str">
        <f>IF(F369&lt;F368,"破低","")</f>
        <v/>
      </c>
      <c r="K369" s="180">
        <v>178407</v>
      </c>
      <c r="L369" s="75">
        <f t="shared" ref="L369:L370" si="322">K369-K368</f>
        <v>102364</v>
      </c>
      <c r="M369" s="76">
        <f t="shared" ref="M369:M370" si="323">L369/K368</f>
        <v>1.3461331088989124</v>
      </c>
      <c r="N369" s="180">
        <v>488321</v>
      </c>
      <c r="O369" s="180">
        <v>8211</v>
      </c>
      <c r="P369" s="408">
        <v>507970</v>
      </c>
      <c r="Q369" s="75">
        <f t="shared" ref="Q369:Q370" si="324">P369-P368</f>
        <v>1585</v>
      </c>
      <c r="R369" s="76">
        <f t="shared" ref="R369:R370" si="325">Q369/P368</f>
        <v>3.1300295229913996E-3</v>
      </c>
      <c r="S369" s="435">
        <v>5.1986999999999997</v>
      </c>
      <c r="T369" s="438">
        <v>5.3141999999999996</v>
      </c>
      <c r="U369" s="437"/>
      <c r="V369" s="435"/>
      <c r="W369" s="182"/>
      <c r="X369" s="598"/>
      <c r="Y369" s="178"/>
      <c r="Z369" s="591"/>
      <c r="AA369" s="178"/>
      <c r="AB369" s="179"/>
      <c r="AC369" s="73"/>
      <c r="AD369" s="73"/>
      <c r="AE369" s="180"/>
      <c r="AF369" s="75"/>
      <c r="AG369" s="76"/>
      <c r="AH369" s="180"/>
      <c r="AI369" s="180"/>
      <c r="AJ369" s="180"/>
      <c r="AK369" s="75"/>
      <c r="AL369" s="76"/>
      <c r="AM369" s="181"/>
      <c r="AN369" s="181"/>
      <c r="AO369" s="182"/>
      <c r="AP369" s="134"/>
      <c r="AQ369" s="135"/>
      <c r="AR369" s="111"/>
      <c r="AS369" s="178"/>
      <c r="AT369" s="178"/>
      <c r="AU369" s="178"/>
      <c r="AV369" s="178"/>
      <c r="AW369" s="179"/>
      <c r="AX369" s="73"/>
      <c r="AY369" s="73"/>
      <c r="AZ369" s="180"/>
      <c r="BA369" s="75"/>
      <c r="BB369" s="76"/>
      <c r="BC369" s="180"/>
      <c r="BD369" s="180"/>
      <c r="BE369" s="180"/>
      <c r="BF369" s="75"/>
      <c r="BG369" s="76"/>
      <c r="BH369" s="181"/>
      <c r="BI369" s="181"/>
      <c r="BJ369" s="182"/>
      <c r="BK369" s="134"/>
      <c r="BL369" s="135"/>
      <c r="BM369" s="111"/>
      <c r="BN369" s="178"/>
      <c r="BO369" s="178"/>
      <c r="BP369" s="178"/>
      <c r="BQ369" s="178"/>
      <c r="BR369" s="179"/>
      <c r="BS369" s="73"/>
      <c r="BT369" s="73"/>
      <c r="BU369" s="180"/>
      <c r="BV369" s="75"/>
      <c r="BW369" s="76"/>
      <c r="BX369" s="180"/>
      <c r="BY369" s="180"/>
      <c r="BZ369" s="180"/>
      <c r="CA369" s="75"/>
      <c r="CB369" s="76"/>
      <c r="CC369" s="181"/>
      <c r="CD369" s="181"/>
      <c r="CE369" s="182"/>
      <c r="CF369" s="134"/>
      <c r="CG369" s="135"/>
      <c r="CH369" s="111"/>
      <c r="CI369" s="178"/>
      <c r="CJ369" s="178"/>
      <c r="CK369" s="178"/>
      <c r="CL369" s="178"/>
      <c r="CM369" s="179"/>
      <c r="CN369" s="73"/>
      <c r="CO369" s="73"/>
      <c r="CP369" s="180"/>
      <c r="CQ369" s="75"/>
      <c r="CR369" s="76"/>
      <c r="CS369" s="180"/>
      <c r="CT369" s="180"/>
      <c r="CU369" s="180"/>
      <c r="CV369" s="75"/>
      <c r="CW369" s="76"/>
      <c r="CX369" s="181"/>
      <c r="CY369" s="181"/>
      <c r="CZ369" s="182"/>
      <c r="DA369" s="134"/>
      <c r="DB369" s="135"/>
      <c r="DC369" s="111"/>
      <c r="DD369" s="178"/>
      <c r="DE369" s="178"/>
      <c r="DF369" s="178"/>
      <c r="DG369" s="178"/>
      <c r="DH369" s="179"/>
      <c r="DI369" s="73"/>
      <c r="DJ369" s="73"/>
      <c r="DK369" s="180"/>
      <c r="DL369" s="75"/>
      <c r="DM369" s="76"/>
      <c r="DN369" s="180"/>
      <c r="DO369" s="180"/>
      <c r="DP369" s="180"/>
      <c r="DQ369" s="75"/>
      <c r="DR369" s="76"/>
      <c r="DS369" s="181"/>
      <c r="DT369" s="181"/>
      <c r="DU369" s="182"/>
      <c r="DV369" s="134"/>
      <c r="DW369" s="135"/>
      <c r="DX369" s="111"/>
      <c r="DY369" s="178"/>
      <c r="DZ369" s="178"/>
      <c r="EA369" s="178"/>
      <c r="EB369" s="178"/>
      <c r="EC369" s="179"/>
      <c r="ED369" s="73"/>
      <c r="EE369" s="73"/>
      <c r="EF369" s="180"/>
      <c r="EG369" s="75"/>
      <c r="EH369" s="76"/>
      <c r="EI369" s="180"/>
      <c r="EJ369" s="180"/>
      <c r="EK369" s="180"/>
      <c r="EL369" s="75"/>
      <c r="EM369" s="76"/>
      <c r="EN369" s="181"/>
      <c r="EO369" s="181"/>
      <c r="EP369" s="182"/>
      <c r="EQ369" s="134"/>
      <c r="ER369" s="135"/>
      <c r="ES369" s="111"/>
      <c r="ET369" s="178"/>
      <c r="EU369" s="178"/>
      <c r="EV369" s="178"/>
      <c r="EW369" s="178"/>
      <c r="EX369" s="179"/>
      <c r="EY369" s="73"/>
      <c r="EZ369" s="73"/>
      <c r="FA369" s="180"/>
      <c r="FB369" s="75"/>
      <c r="FC369" s="76"/>
      <c r="FD369" s="180"/>
      <c r="FE369" s="180"/>
      <c r="FF369" s="180"/>
      <c r="FG369" s="75"/>
      <c r="FH369" s="76"/>
      <c r="FI369" s="181"/>
      <c r="FJ369" s="181"/>
      <c r="FK369" s="182"/>
      <c r="FL369" s="134"/>
      <c r="FM369" s="135"/>
      <c r="FN369" s="111"/>
      <c r="FO369" s="178"/>
      <c r="FP369" s="178"/>
      <c r="FQ369" s="178"/>
      <c r="FR369" s="178"/>
      <c r="FS369" s="179"/>
      <c r="FT369" s="73"/>
      <c r="FU369" s="73"/>
      <c r="FV369" s="180"/>
      <c r="FW369" s="75"/>
      <c r="FX369" s="76"/>
      <c r="FY369" s="180"/>
      <c r="FZ369" s="180"/>
      <c r="GA369" s="180"/>
      <c r="GB369" s="75"/>
      <c r="GC369" s="76"/>
      <c r="GD369" s="181"/>
      <c r="GE369" s="181"/>
      <c r="GF369" s="182"/>
      <c r="GG369" s="134"/>
      <c r="GH369" s="135"/>
      <c r="GI369" s="111"/>
      <c r="GJ369" s="178"/>
      <c r="GK369" s="178"/>
      <c r="GL369" s="178"/>
      <c r="GM369" s="178"/>
      <c r="GN369" s="179"/>
      <c r="GO369" s="73"/>
      <c r="GP369" s="73"/>
      <c r="GQ369" s="180"/>
      <c r="GR369" s="75"/>
      <c r="GS369" s="76"/>
      <c r="GT369" s="180"/>
      <c r="GU369" s="180"/>
      <c r="GV369" s="180"/>
      <c r="GW369" s="75"/>
      <c r="GX369" s="76"/>
      <c r="GY369" s="181"/>
      <c r="GZ369" s="181"/>
      <c r="HA369" s="182"/>
      <c r="HB369" s="134"/>
      <c r="HC369" s="135"/>
      <c r="HD369" s="111"/>
      <c r="HE369" s="178"/>
      <c r="HF369" s="178"/>
      <c r="HG369" s="178"/>
      <c r="HH369" s="178"/>
      <c r="HI369" s="179"/>
      <c r="HJ369" s="73"/>
      <c r="HK369" s="73"/>
      <c r="HL369" s="180"/>
      <c r="HM369" s="75"/>
      <c r="HN369" s="76"/>
      <c r="HO369" s="180"/>
      <c r="HP369" s="180"/>
      <c r="HQ369" s="180"/>
      <c r="HR369" s="75"/>
      <c r="HS369" s="76"/>
      <c r="HT369" s="181"/>
      <c r="HU369" s="181"/>
      <c r="HV369" s="182"/>
      <c r="HW369" s="134"/>
      <c r="HX369" s="135"/>
      <c r="HY369" s="111"/>
      <c r="HZ369" s="178"/>
      <c r="IA369" s="178"/>
      <c r="IB369" s="178"/>
      <c r="IC369" s="178"/>
      <c r="ID369" s="179"/>
      <c r="IE369" s="73"/>
      <c r="IF369" s="73"/>
      <c r="IG369" s="180"/>
      <c r="IH369" s="75"/>
      <c r="II369" s="76"/>
      <c r="IJ369" s="180"/>
      <c r="IK369" s="180"/>
      <c r="IL369" s="180"/>
      <c r="IM369" s="75"/>
      <c r="IN369" s="76"/>
      <c r="IO369" s="181"/>
      <c r="IP369" s="181"/>
      <c r="IQ369" s="182"/>
      <c r="IR369" s="134"/>
      <c r="IS369" s="135"/>
      <c r="IT369" s="111"/>
      <c r="IU369" s="178"/>
      <c r="IV369" s="178"/>
      <c r="IW369" s="178"/>
      <c r="IX369" s="178"/>
      <c r="IY369" s="179"/>
      <c r="IZ369" s="73"/>
      <c r="JA369" s="73"/>
      <c r="JB369" s="180"/>
      <c r="JC369" s="75"/>
      <c r="JD369" s="76"/>
      <c r="JE369" s="180"/>
      <c r="JF369" s="180"/>
      <c r="JG369" s="180"/>
      <c r="JH369" s="75"/>
      <c r="JI369" s="76"/>
      <c r="JJ369" s="181"/>
      <c r="JK369" s="181"/>
      <c r="JL369" s="182"/>
      <c r="JM369" s="134"/>
      <c r="JN369" s="135"/>
      <c r="JO369" s="111"/>
      <c r="JP369" s="178"/>
      <c r="JQ369" s="178"/>
      <c r="JR369" s="178"/>
      <c r="JS369" s="178"/>
      <c r="JT369" s="179"/>
      <c r="JU369" s="73"/>
      <c r="JV369" s="73"/>
      <c r="JW369" s="180"/>
      <c r="JX369" s="75"/>
      <c r="JY369" s="76"/>
      <c r="JZ369" s="180"/>
      <c r="KA369" s="180"/>
      <c r="KB369" s="180"/>
      <c r="KC369" s="75"/>
      <c r="KD369" s="76"/>
      <c r="KE369" s="181"/>
      <c r="KF369" s="181"/>
      <c r="KG369" s="182"/>
      <c r="KH369" s="134"/>
      <c r="KI369" s="135"/>
      <c r="KJ369" s="111"/>
      <c r="KK369" s="178"/>
      <c r="KL369" s="178"/>
      <c r="KM369" s="178"/>
      <c r="KN369" s="178"/>
      <c r="KO369" s="179"/>
      <c r="KP369" s="73"/>
      <c r="KQ369" s="73"/>
      <c r="KR369" s="180"/>
      <c r="KS369" s="75"/>
      <c r="KT369" s="76"/>
      <c r="KU369" s="180"/>
      <c r="KV369" s="180"/>
      <c r="KW369" s="180"/>
      <c r="KX369" s="75"/>
      <c r="KY369" s="76"/>
      <c r="KZ369" s="181"/>
      <c r="LA369" s="181"/>
      <c r="LB369" s="182"/>
      <c r="LC369" s="134"/>
      <c r="LD369" s="135"/>
      <c r="LE369" s="111"/>
      <c r="LF369" s="178"/>
      <c r="LG369" s="178"/>
      <c r="LH369" s="178"/>
      <c r="LI369" s="178"/>
      <c r="LJ369" s="179"/>
      <c r="LK369" s="73"/>
      <c r="LL369" s="73"/>
      <c r="LM369" s="180"/>
      <c r="LN369" s="75"/>
      <c r="LO369" s="76"/>
      <c r="LP369" s="180"/>
      <c r="LQ369" s="180"/>
      <c r="LR369" s="180"/>
      <c r="LS369" s="75"/>
      <c r="LT369" s="76"/>
      <c r="LU369" s="181"/>
      <c r="LV369" s="181"/>
      <c r="LW369" s="182"/>
      <c r="LX369" s="134"/>
      <c r="LY369" s="135"/>
      <c r="LZ369" s="111"/>
      <c r="MA369" s="178"/>
      <c r="MB369" s="178"/>
      <c r="MC369" s="178"/>
      <c r="MD369" s="178"/>
      <c r="ME369" s="179"/>
      <c r="MF369" s="73"/>
      <c r="MG369" s="73"/>
      <c r="MH369" s="180"/>
      <c r="MI369" s="75"/>
      <c r="MJ369" s="76"/>
      <c r="MK369" s="180"/>
      <c r="ML369" s="180"/>
      <c r="MM369" s="180"/>
      <c r="MN369" s="75"/>
      <c r="MO369" s="76"/>
      <c r="MP369" s="181"/>
      <c r="MQ369" s="181"/>
      <c r="MR369" s="182"/>
      <c r="MS369" s="134"/>
      <c r="MT369" s="135"/>
      <c r="MU369" s="111"/>
      <c r="MV369" s="178"/>
      <c r="MW369" s="178"/>
      <c r="MX369" s="178"/>
      <c r="MY369" s="178"/>
      <c r="MZ369" s="179"/>
      <c r="NA369" s="73"/>
      <c r="NB369" s="73"/>
      <c r="NC369" s="180"/>
      <c r="ND369" s="75"/>
      <c r="NE369" s="76"/>
      <c r="NF369" s="180"/>
      <c r="NG369" s="180"/>
      <c r="NH369" s="180"/>
      <c r="NI369" s="75"/>
      <c r="NJ369" s="76"/>
      <c r="NK369" s="181"/>
      <c r="NL369" s="181"/>
      <c r="NM369" s="182"/>
      <c r="NN369" s="134"/>
      <c r="NO369" s="135"/>
      <c r="NP369" s="111"/>
      <c r="NQ369" s="178"/>
      <c r="NR369" s="178"/>
      <c r="NS369" s="178"/>
      <c r="NT369" s="178"/>
      <c r="NU369" s="179"/>
      <c r="NV369" s="73"/>
      <c r="NW369" s="73"/>
      <c r="NX369" s="180"/>
      <c r="NY369" s="75"/>
      <c r="NZ369" s="76"/>
      <c r="OA369" s="180"/>
      <c r="OB369" s="180"/>
      <c r="OC369" s="180"/>
      <c r="OD369" s="75"/>
      <c r="OE369" s="76"/>
      <c r="OF369" s="181"/>
      <c r="OG369" s="181"/>
      <c r="OH369" s="182"/>
      <c r="OI369" s="134"/>
      <c r="OJ369" s="135"/>
      <c r="OK369" s="111"/>
      <c r="OL369" s="178"/>
      <c r="OM369" s="178"/>
      <c r="ON369" s="178"/>
      <c r="OO369" s="178"/>
      <c r="OP369" s="179"/>
      <c r="OQ369" s="73"/>
      <c r="OR369" s="73"/>
      <c r="OS369" s="180"/>
      <c r="OT369" s="75"/>
      <c r="OU369" s="76"/>
      <c r="OV369" s="180"/>
      <c r="OW369" s="180"/>
      <c r="OX369" s="180"/>
      <c r="OY369" s="75"/>
      <c r="OZ369" s="76"/>
      <c r="PA369" s="181"/>
      <c r="PB369" s="181"/>
      <c r="PC369" s="182"/>
      <c r="PD369" s="134"/>
      <c r="PE369" s="135"/>
      <c r="PF369" s="111"/>
      <c r="PG369" s="178"/>
      <c r="PH369" s="178"/>
      <c r="PI369" s="178"/>
      <c r="PJ369" s="178"/>
      <c r="PK369" s="179"/>
      <c r="PL369" s="73"/>
      <c r="PM369" s="73"/>
      <c r="PN369" s="180"/>
      <c r="PO369" s="75"/>
      <c r="PP369" s="76"/>
      <c r="PQ369" s="180"/>
      <c r="PR369" s="180"/>
      <c r="PS369" s="180"/>
      <c r="PT369" s="75"/>
      <c r="PU369" s="76"/>
      <c r="PV369" s="181"/>
      <c r="PW369" s="181"/>
      <c r="PX369" s="182"/>
      <c r="PY369" s="134"/>
      <c r="PZ369" s="135"/>
      <c r="QA369" s="111"/>
      <c r="QB369" s="178"/>
      <c r="QC369" s="178"/>
      <c r="QD369" s="178"/>
      <c r="QE369" s="178"/>
      <c r="QF369" s="179"/>
      <c r="QG369" s="73"/>
      <c r="QH369" s="73"/>
      <c r="QI369" s="180"/>
      <c r="QJ369" s="75"/>
      <c r="QK369" s="76"/>
      <c r="QL369" s="180"/>
      <c r="QM369" s="180"/>
      <c r="QN369" s="180"/>
      <c r="QO369" s="75"/>
      <c r="QP369" s="76"/>
      <c r="QQ369" s="181"/>
      <c r="QR369" s="181"/>
      <c r="QS369" s="182"/>
      <c r="QT369" s="134"/>
      <c r="QU369" s="135"/>
      <c r="QV369" s="111"/>
      <c r="QW369" s="178"/>
      <c r="QX369" s="178"/>
      <c r="QY369" s="178"/>
      <c r="QZ369" s="178"/>
      <c r="RA369" s="179"/>
      <c r="RB369" s="73"/>
      <c r="RC369" s="73"/>
      <c r="RD369" s="180"/>
      <c r="RE369" s="75"/>
      <c r="RF369" s="76"/>
      <c r="RG369" s="180"/>
      <c r="RH369" s="180"/>
      <c r="RI369" s="180"/>
      <c r="RJ369" s="75"/>
      <c r="RK369" s="76"/>
      <c r="RL369" s="181"/>
      <c r="RM369" s="181"/>
      <c r="RN369" s="182"/>
      <c r="RO369" s="134"/>
      <c r="RP369" s="135"/>
      <c r="RQ369" s="111"/>
      <c r="RR369" s="178"/>
      <c r="RS369" s="178"/>
      <c r="RT369" s="178"/>
      <c r="RU369" s="178"/>
      <c r="RV369" s="179"/>
      <c r="RW369" s="73"/>
      <c r="RX369" s="73"/>
      <c r="RY369" s="180"/>
      <c r="RZ369" s="75"/>
      <c r="SA369" s="76"/>
      <c r="SB369" s="180"/>
      <c r="SC369" s="180"/>
      <c r="SD369" s="180"/>
      <c r="SE369" s="75"/>
      <c r="SF369" s="76"/>
      <c r="SG369" s="181"/>
      <c r="SH369" s="181"/>
      <c r="SI369" s="182"/>
      <c r="SJ369" s="134"/>
      <c r="SK369" s="135"/>
      <c r="SL369" s="111"/>
      <c r="SM369" s="178"/>
      <c r="SN369" s="178"/>
      <c r="SO369" s="178"/>
      <c r="SP369" s="178"/>
      <c r="SQ369" s="179"/>
      <c r="SR369" s="73"/>
      <c r="SS369" s="73"/>
      <c r="ST369" s="180"/>
      <c r="SU369" s="75"/>
      <c r="SV369" s="76"/>
      <c r="SW369" s="180"/>
      <c r="SX369" s="180"/>
      <c r="SY369" s="180"/>
      <c r="SZ369" s="75"/>
      <c r="TA369" s="76"/>
      <c r="TB369" s="181"/>
      <c r="TC369" s="181"/>
      <c r="TD369" s="182"/>
      <c r="TE369" s="134"/>
      <c r="TF369" s="135"/>
      <c r="TG369" s="111"/>
      <c r="TH369" s="178"/>
      <c r="TI369" s="178"/>
      <c r="TJ369" s="178"/>
      <c r="TK369" s="178"/>
      <c r="TL369" s="179"/>
      <c r="TM369" s="73"/>
      <c r="TN369" s="73"/>
      <c r="TO369" s="180"/>
      <c r="TP369" s="75"/>
      <c r="TQ369" s="76"/>
      <c r="TR369" s="180"/>
      <c r="TS369" s="180"/>
      <c r="TT369" s="180"/>
      <c r="TU369" s="75"/>
      <c r="TV369" s="76"/>
      <c r="TW369" s="181"/>
      <c r="TX369" s="181"/>
      <c r="TY369" s="182"/>
      <c r="TZ369" s="134"/>
      <c r="UA369" s="135"/>
      <c r="UB369" s="111"/>
      <c r="UC369" s="178"/>
      <c r="UD369" s="178"/>
      <c r="UE369" s="178"/>
      <c r="UF369" s="178"/>
      <c r="UG369" s="179"/>
      <c r="UH369" s="73"/>
      <c r="UI369" s="73"/>
      <c r="UJ369" s="180"/>
      <c r="UK369" s="75"/>
      <c r="UL369" s="76"/>
      <c r="UM369" s="180"/>
      <c r="UN369" s="180"/>
      <c r="UO369" s="180"/>
      <c r="UP369" s="75"/>
      <c r="UQ369" s="76"/>
      <c r="UR369" s="181"/>
      <c r="US369" s="181"/>
      <c r="UT369" s="182"/>
      <c r="UU369" s="134"/>
      <c r="UV369" s="135"/>
      <c r="UW369" s="111"/>
      <c r="UX369" s="178"/>
      <c r="UY369" s="178"/>
      <c r="UZ369" s="178"/>
      <c r="VA369" s="178"/>
      <c r="VB369" s="179"/>
      <c r="VC369" s="73"/>
      <c r="VD369" s="73"/>
      <c r="VE369" s="180"/>
      <c r="VF369" s="75"/>
      <c r="VG369" s="76"/>
      <c r="VH369" s="180"/>
      <c r="VI369" s="180"/>
      <c r="VJ369" s="180"/>
      <c r="VK369" s="75"/>
      <c r="VL369" s="76"/>
      <c r="VM369" s="181"/>
      <c r="VN369" s="181"/>
      <c r="VO369" s="182"/>
      <c r="VP369" s="134"/>
      <c r="VQ369" s="135"/>
      <c r="VR369" s="111"/>
      <c r="VS369" s="178"/>
      <c r="VT369" s="178"/>
      <c r="VU369" s="178"/>
      <c r="VV369" s="178"/>
      <c r="VW369" s="179"/>
      <c r="VX369" s="73"/>
      <c r="VY369" s="73"/>
      <c r="VZ369" s="180"/>
      <c r="WA369" s="75"/>
      <c r="WB369" s="76"/>
      <c r="WC369" s="180"/>
      <c r="WD369" s="180"/>
      <c r="WE369" s="180"/>
      <c r="WF369" s="75"/>
      <c r="WG369" s="76"/>
      <c r="WH369" s="181"/>
      <c r="WI369" s="181"/>
      <c r="WJ369" s="182"/>
      <c r="WK369" s="134"/>
      <c r="WL369" s="135"/>
      <c r="WM369" s="111"/>
      <c r="WN369" s="178"/>
      <c r="WO369" s="178"/>
      <c r="WP369" s="178"/>
      <c r="WQ369" s="178"/>
      <c r="WR369" s="179"/>
      <c r="WS369" s="73"/>
      <c r="WT369" s="73"/>
      <c r="WU369" s="180"/>
      <c r="WV369" s="75"/>
      <c r="WW369" s="76"/>
      <c r="WX369" s="180"/>
      <c r="WY369" s="180"/>
      <c r="WZ369" s="180"/>
      <c r="XA369" s="75"/>
      <c r="XB369" s="76"/>
      <c r="XC369" s="181"/>
      <c r="XD369" s="181"/>
      <c r="XE369" s="182"/>
      <c r="XF369" s="134"/>
      <c r="XG369" s="135"/>
      <c r="XH369" s="111"/>
      <c r="XI369" s="178"/>
      <c r="XJ369" s="178"/>
      <c r="XK369" s="178"/>
      <c r="XL369" s="178"/>
      <c r="XM369" s="179"/>
      <c r="XN369" s="73"/>
      <c r="XO369" s="73"/>
      <c r="XP369" s="180"/>
      <c r="XQ369" s="75"/>
      <c r="XR369" s="76"/>
      <c r="XS369" s="180"/>
      <c r="XT369" s="180"/>
      <c r="XU369" s="180"/>
      <c r="XV369" s="75"/>
      <c r="XW369" s="76"/>
      <c r="XX369" s="181"/>
      <c r="XY369" s="181"/>
      <c r="XZ369" s="182"/>
      <c r="YA369" s="134"/>
      <c r="YB369" s="135"/>
      <c r="YC369" s="111"/>
      <c r="YD369" s="178"/>
      <c r="YE369" s="178"/>
      <c r="YF369" s="178"/>
      <c r="YG369" s="178"/>
      <c r="YH369" s="179"/>
      <c r="YI369" s="73"/>
      <c r="YJ369" s="73"/>
      <c r="YK369" s="180"/>
      <c r="YL369" s="75"/>
      <c r="YM369" s="76"/>
      <c r="YN369" s="180"/>
      <c r="YO369" s="180"/>
      <c r="YP369" s="180"/>
      <c r="YQ369" s="75"/>
      <c r="YR369" s="76"/>
      <c r="YS369" s="181"/>
      <c r="YT369" s="181"/>
      <c r="YU369" s="182"/>
      <c r="YV369" s="134"/>
      <c r="YW369" s="135"/>
      <c r="YX369" s="111"/>
      <c r="YY369" s="178"/>
      <c r="YZ369" s="178"/>
      <c r="ZA369" s="178"/>
      <c r="ZB369" s="178"/>
      <c r="ZC369" s="179"/>
      <c r="ZD369" s="73"/>
      <c r="ZE369" s="73"/>
      <c r="ZF369" s="180"/>
      <c r="ZG369" s="75"/>
      <c r="ZH369" s="76"/>
      <c r="ZI369" s="180"/>
      <c r="ZJ369" s="180"/>
      <c r="ZK369" s="180"/>
      <c r="ZL369" s="75"/>
      <c r="ZM369" s="76"/>
      <c r="ZN369" s="181"/>
      <c r="ZO369" s="181"/>
      <c r="ZP369" s="182"/>
      <c r="ZQ369" s="134"/>
      <c r="ZR369" s="135"/>
      <c r="ZS369" s="111"/>
      <c r="ZT369" s="178"/>
      <c r="ZU369" s="178"/>
      <c r="ZV369" s="178"/>
      <c r="ZW369" s="178"/>
      <c r="ZX369" s="179"/>
      <c r="ZY369" s="73"/>
      <c r="ZZ369" s="73"/>
      <c r="AAA369" s="180"/>
      <c r="AAB369" s="75"/>
      <c r="AAC369" s="76"/>
      <c r="AAD369" s="180"/>
      <c r="AAE369" s="180"/>
      <c r="AAF369" s="180"/>
      <c r="AAG369" s="75"/>
      <c r="AAH369" s="76"/>
      <c r="AAI369" s="181"/>
      <c r="AAJ369" s="181"/>
      <c r="AAK369" s="182"/>
      <c r="AAL369" s="134"/>
      <c r="AAM369" s="135"/>
      <c r="AAN369" s="111"/>
      <c r="AAO369" s="178"/>
      <c r="AAP369" s="178"/>
      <c r="AAQ369" s="178"/>
      <c r="AAR369" s="178"/>
      <c r="AAS369" s="179"/>
      <c r="AAT369" s="73"/>
      <c r="AAU369" s="73"/>
      <c r="AAV369" s="180"/>
      <c r="AAW369" s="75"/>
      <c r="AAX369" s="76"/>
      <c r="AAY369" s="180"/>
      <c r="AAZ369" s="180"/>
      <c r="ABA369" s="180"/>
      <c r="ABB369" s="75"/>
      <c r="ABC369" s="76"/>
      <c r="ABD369" s="181"/>
      <c r="ABE369" s="181"/>
      <c r="ABF369" s="182"/>
      <c r="ABG369" s="134"/>
      <c r="ABH369" s="135"/>
      <c r="ABI369" s="111"/>
      <c r="ABJ369" s="178"/>
      <c r="ABK369" s="178"/>
      <c r="ABL369" s="178"/>
      <c r="ABM369" s="178"/>
      <c r="ABN369" s="179"/>
      <c r="ABO369" s="73"/>
      <c r="ABP369" s="73"/>
      <c r="ABQ369" s="180"/>
      <c r="ABR369" s="75"/>
      <c r="ABS369" s="76"/>
      <c r="ABT369" s="180"/>
      <c r="ABU369" s="180"/>
      <c r="ABV369" s="180"/>
      <c r="ABW369" s="75"/>
      <c r="ABX369" s="76"/>
      <c r="ABY369" s="181"/>
      <c r="ABZ369" s="181"/>
      <c r="ACA369" s="182"/>
      <c r="ACB369" s="134"/>
      <c r="ACC369" s="135"/>
      <c r="ACD369" s="111"/>
      <c r="ACE369" s="178"/>
      <c r="ACF369" s="178"/>
      <c r="ACG369" s="178"/>
      <c r="ACH369" s="178"/>
      <c r="ACI369" s="179"/>
      <c r="ACJ369" s="73"/>
      <c r="ACK369" s="73"/>
      <c r="ACL369" s="180"/>
      <c r="ACM369" s="75"/>
      <c r="ACN369" s="76"/>
      <c r="ACO369" s="180"/>
      <c r="ACP369" s="180"/>
      <c r="ACQ369" s="180"/>
      <c r="ACR369" s="75"/>
      <c r="ACS369" s="76"/>
      <c r="ACT369" s="181"/>
      <c r="ACU369" s="181"/>
      <c r="ACV369" s="182"/>
      <c r="ACW369" s="134"/>
      <c r="ACX369" s="135"/>
      <c r="ACY369" s="111"/>
      <c r="ACZ369" s="178"/>
      <c r="ADA369" s="178"/>
      <c r="ADB369" s="178"/>
      <c r="ADC369" s="178"/>
      <c r="ADD369" s="179"/>
      <c r="ADE369" s="73"/>
      <c r="ADF369" s="73"/>
      <c r="ADG369" s="180"/>
      <c r="ADH369" s="75"/>
      <c r="ADI369" s="76"/>
      <c r="ADJ369" s="180"/>
      <c r="ADK369" s="180"/>
      <c r="ADL369" s="180"/>
      <c r="ADM369" s="75"/>
      <c r="ADN369" s="76"/>
      <c r="ADO369" s="181"/>
      <c r="ADP369" s="181"/>
      <c r="ADQ369" s="182"/>
      <c r="ADR369" s="134"/>
      <c r="ADS369" s="135"/>
      <c r="ADT369" s="111"/>
      <c r="ADU369" s="178"/>
      <c r="ADV369" s="178"/>
      <c r="ADW369" s="178"/>
      <c r="ADX369" s="178"/>
      <c r="ADY369" s="179"/>
      <c r="ADZ369" s="73"/>
      <c r="AEA369" s="73"/>
      <c r="AEB369" s="180"/>
      <c r="AEC369" s="75"/>
      <c r="AED369" s="76"/>
      <c r="AEE369" s="180"/>
      <c r="AEF369" s="180"/>
      <c r="AEG369" s="180"/>
      <c r="AEH369" s="75"/>
      <c r="AEI369" s="76"/>
      <c r="AEJ369" s="181"/>
      <c r="AEK369" s="181"/>
      <c r="AEL369" s="182"/>
      <c r="AEM369" s="134"/>
      <c r="AEN369" s="135"/>
      <c r="AEO369" s="111"/>
      <c r="AEP369" s="178"/>
      <c r="AEQ369" s="178"/>
      <c r="AER369" s="178"/>
      <c r="AES369" s="178"/>
      <c r="AET369" s="179"/>
      <c r="AEU369" s="73"/>
      <c r="AEV369" s="73"/>
      <c r="AEW369" s="180"/>
      <c r="AEX369" s="75"/>
      <c r="AEY369" s="76"/>
      <c r="AEZ369" s="180"/>
      <c r="AFA369" s="180"/>
      <c r="AFB369" s="180"/>
      <c r="AFC369" s="75"/>
      <c r="AFD369" s="76"/>
      <c r="AFE369" s="181"/>
      <c r="AFF369" s="181"/>
      <c r="AFG369" s="182"/>
      <c r="AFH369" s="134"/>
      <c r="AFI369" s="135"/>
      <c r="AFJ369" s="111"/>
      <c r="AFK369" s="178"/>
      <c r="AFL369" s="178"/>
      <c r="AFM369" s="178"/>
      <c r="AFN369" s="178"/>
      <c r="AFO369" s="179"/>
      <c r="AFP369" s="73"/>
      <c r="AFQ369" s="73"/>
      <c r="AFR369" s="180"/>
      <c r="AFS369" s="75"/>
      <c r="AFT369" s="76"/>
      <c r="AFU369" s="180"/>
      <c r="AFV369" s="180"/>
      <c r="AFW369" s="180"/>
      <c r="AFX369" s="75"/>
      <c r="AFY369" s="76"/>
      <c r="AFZ369" s="181"/>
      <c r="AGA369" s="181"/>
      <c r="AGB369" s="182"/>
      <c r="AGC369" s="134"/>
      <c r="AGD369" s="135"/>
      <c r="AGE369" s="111"/>
      <c r="AGF369" s="178"/>
      <c r="AGG369" s="178"/>
      <c r="AGH369" s="178"/>
      <c r="AGI369" s="178"/>
      <c r="AGJ369" s="179"/>
      <c r="AGK369" s="73"/>
      <c r="AGL369" s="73"/>
      <c r="AGM369" s="180"/>
      <c r="AGN369" s="75"/>
      <c r="AGO369" s="76"/>
      <c r="AGP369" s="180"/>
      <c r="AGQ369" s="180"/>
      <c r="AGR369" s="180"/>
      <c r="AGS369" s="75"/>
      <c r="AGT369" s="76"/>
      <c r="AGU369" s="181"/>
      <c r="AGV369" s="181"/>
      <c r="AGW369" s="182"/>
      <c r="AGX369" s="134"/>
      <c r="AGY369" s="135"/>
      <c r="AGZ369" s="111"/>
      <c r="AHA369" s="178"/>
      <c r="AHB369" s="178"/>
      <c r="AHC369" s="178"/>
      <c r="AHD369" s="178"/>
      <c r="AHE369" s="179"/>
      <c r="AHF369" s="73"/>
      <c r="AHG369" s="73"/>
      <c r="AHH369" s="180"/>
      <c r="AHI369" s="75"/>
      <c r="AHJ369" s="76"/>
      <c r="AHK369" s="180"/>
      <c r="AHL369" s="180"/>
      <c r="AHM369" s="180"/>
      <c r="AHN369" s="75"/>
      <c r="AHO369" s="76"/>
      <c r="AHP369" s="181"/>
      <c r="AHQ369" s="181"/>
      <c r="AHR369" s="182"/>
      <c r="AHS369" s="134"/>
      <c r="AHT369" s="135"/>
      <c r="AHU369" s="111"/>
      <c r="AHV369" s="178"/>
      <c r="AHW369" s="178"/>
      <c r="AHX369" s="178"/>
      <c r="AHY369" s="178"/>
      <c r="AHZ369" s="179"/>
      <c r="AIA369" s="73"/>
      <c r="AIB369" s="73"/>
      <c r="AIC369" s="180"/>
      <c r="AID369" s="75"/>
      <c r="AIE369" s="76"/>
      <c r="AIF369" s="180"/>
      <c r="AIG369" s="180"/>
      <c r="AIH369" s="180"/>
      <c r="AII369" s="75"/>
      <c r="AIJ369" s="76"/>
      <c r="AIK369" s="181"/>
      <c r="AIL369" s="181"/>
      <c r="AIM369" s="182"/>
      <c r="AIN369" s="134"/>
      <c r="AIO369" s="135"/>
      <c r="AIP369" s="111"/>
      <c r="AIQ369" s="178"/>
      <c r="AIR369" s="178"/>
      <c r="AIS369" s="178"/>
      <c r="AIT369" s="178"/>
      <c r="AIU369" s="179"/>
      <c r="AIV369" s="73"/>
      <c r="AIW369" s="73"/>
      <c r="AIX369" s="180"/>
      <c r="AIY369" s="75"/>
      <c r="AIZ369" s="76"/>
      <c r="AJA369" s="180"/>
      <c r="AJB369" s="180"/>
      <c r="AJC369" s="180"/>
      <c r="AJD369" s="75"/>
      <c r="AJE369" s="76"/>
      <c r="AJF369" s="181"/>
      <c r="AJG369" s="181"/>
      <c r="AJH369" s="182"/>
      <c r="AJI369" s="134"/>
      <c r="AJJ369" s="135"/>
      <c r="AJK369" s="111"/>
      <c r="AJL369" s="178"/>
      <c r="AJM369" s="178"/>
      <c r="AJN369" s="178"/>
      <c r="AJO369" s="178"/>
      <c r="AJP369" s="179"/>
      <c r="AJQ369" s="73"/>
      <c r="AJR369" s="73"/>
      <c r="AJS369" s="180"/>
      <c r="AJT369" s="75"/>
      <c r="AJU369" s="76"/>
      <c r="AJV369" s="180"/>
      <c r="AJW369" s="180"/>
      <c r="AJX369" s="180"/>
      <c r="AJY369" s="75"/>
      <c r="AJZ369" s="76"/>
      <c r="AKA369" s="181"/>
      <c r="AKB369" s="181"/>
      <c r="AKC369" s="182"/>
      <c r="AKD369" s="134"/>
      <c r="AKE369" s="135"/>
      <c r="AKF369" s="111"/>
      <c r="AKG369" s="178"/>
      <c r="AKH369" s="178"/>
      <c r="AKI369" s="178"/>
      <c r="AKJ369" s="178"/>
      <c r="AKK369" s="179"/>
      <c r="AKL369" s="73"/>
      <c r="AKM369" s="73"/>
      <c r="AKN369" s="180"/>
      <c r="AKO369" s="75"/>
      <c r="AKP369" s="76"/>
      <c r="AKQ369" s="180"/>
      <c r="AKR369" s="180"/>
      <c r="AKS369" s="180"/>
      <c r="AKT369" s="75"/>
      <c r="AKU369" s="76"/>
      <c r="AKV369" s="181"/>
      <c r="AKW369" s="181"/>
      <c r="AKX369" s="182"/>
      <c r="AKY369" s="134"/>
      <c r="AKZ369" s="135"/>
      <c r="ALA369" s="111"/>
      <c r="ALB369" s="178"/>
      <c r="ALC369" s="178"/>
      <c r="ALD369" s="178"/>
      <c r="ALE369" s="178"/>
      <c r="ALF369" s="179"/>
      <c r="ALG369" s="73"/>
      <c r="ALH369" s="73"/>
      <c r="ALI369" s="180"/>
      <c r="ALJ369" s="75"/>
      <c r="ALK369" s="76"/>
      <c r="ALL369" s="180"/>
      <c r="ALM369" s="180"/>
      <c r="ALN369" s="180"/>
      <c r="ALO369" s="75"/>
      <c r="ALP369" s="76"/>
      <c r="ALQ369" s="181"/>
      <c r="ALR369" s="181"/>
      <c r="ALS369" s="182"/>
      <c r="ALT369" s="134"/>
      <c r="ALU369" s="135"/>
      <c r="ALV369" s="111"/>
      <c r="ALW369" s="178"/>
      <c r="ALX369" s="178"/>
      <c r="ALY369" s="178"/>
      <c r="ALZ369" s="178"/>
      <c r="AMA369" s="179"/>
      <c r="AMB369" s="73"/>
      <c r="AMC369" s="73"/>
      <c r="AMD369" s="180"/>
      <c r="AME369" s="75"/>
      <c r="AMF369" s="76"/>
      <c r="AMG369" s="180"/>
      <c r="AMH369" s="180"/>
      <c r="AMI369" s="180"/>
      <c r="AMJ369" s="75"/>
      <c r="AMK369" s="76"/>
      <c r="AML369" s="181"/>
      <c r="AMM369" s="181"/>
      <c r="AMN369" s="182"/>
      <c r="AMO369" s="134"/>
      <c r="AMP369" s="135"/>
      <c r="AMQ369" s="111"/>
      <c r="AMR369" s="178"/>
      <c r="AMS369" s="178"/>
      <c r="AMT369" s="178"/>
      <c r="AMU369" s="178"/>
      <c r="AMV369" s="179"/>
      <c r="AMW369" s="73"/>
      <c r="AMX369" s="73"/>
      <c r="AMY369" s="180"/>
      <c r="AMZ369" s="75"/>
      <c r="ANA369" s="76"/>
      <c r="ANB369" s="180"/>
      <c r="ANC369" s="180"/>
      <c r="AND369" s="180"/>
      <c r="ANE369" s="75"/>
      <c r="ANF369" s="76"/>
      <c r="ANG369" s="181"/>
      <c r="ANH369" s="181"/>
      <c r="ANI369" s="182"/>
      <c r="ANJ369" s="134"/>
      <c r="ANK369" s="135"/>
      <c r="ANL369" s="111"/>
      <c r="ANM369" s="178"/>
      <c r="ANN369" s="178"/>
      <c r="ANO369" s="178"/>
      <c r="ANP369" s="178"/>
      <c r="ANQ369" s="179"/>
      <c r="ANR369" s="73"/>
      <c r="ANS369" s="73"/>
      <c r="ANT369" s="180"/>
      <c r="ANU369" s="75"/>
      <c r="ANV369" s="76"/>
      <c r="ANW369" s="180"/>
      <c r="ANX369" s="180"/>
      <c r="ANY369" s="180"/>
      <c r="ANZ369" s="75"/>
      <c r="AOA369" s="76"/>
      <c r="AOB369" s="181"/>
      <c r="AOC369" s="181"/>
      <c r="AOD369" s="182"/>
      <c r="AOE369" s="134"/>
      <c r="AOF369" s="135"/>
      <c r="AOG369" s="111"/>
      <c r="AOH369" s="178"/>
      <c r="AOI369" s="178"/>
      <c r="AOJ369" s="178"/>
      <c r="AOK369" s="178"/>
      <c r="AOL369" s="179"/>
      <c r="AOM369" s="73"/>
      <c r="AON369" s="73"/>
      <c r="AOO369" s="180"/>
      <c r="AOP369" s="75"/>
      <c r="AOQ369" s="76"/>
      <c r="AOR369" s="180"/>
      <c r="AOS369" s="180"/>
      <c r="AOT369" s="180"/>
      <c r="AOU369" s="75"/>
      <c r="AOV369" s="76"/>
      <c r="AOW369" s="181"/>
      <c r="AOX369" s="181"/>
      <c r="AOY369" s="182"/>
      <c r="AOZ369" s="134"/>
      <c r="APA369" s="135"/>
      <c r="APB369" s="111"/>
      <c r="APC369" s="178"/>
      <c r="APD369" s="178"/>
      <c r="APE369" s="178"/>
      <c r="APF369" s="178"/>
      <c r="APG369" s="179"/>
      <c r="APH369" s="73"/>
      <c r="API369" s="73"/>
      <c r="APJ369" s="180"/>
      <c r="APK369" s="75"/>
      <c r="APL369" s="76"/>
      <c r="APM369" s="180"/>
      <c r="APN369" s="180"/>
      <c r="APO369" s="180"/>
      <c r="APP369" s="75"/>
      <c r="APQ369" s="76"/>
      <c r="APR369" s="181"/>
      <c r="APS369" s="181"/>
      <c r="APT369" s="182"/>
      <c r="APU369" s="134"/>
      <c r="APV369" s="135"/>
      <c r="APW369" s="111"/>
      <c r="APX369" s="178"/>
      <c r="APY369" s="178"/>
      <c r="APZ369" s="178"/>
      <c r="AQA369" s="178"/>
      <c r="AQB369" s="179"/>
      <c r="AQC369" s="73"/>
      <c r="AQD369" s="73"/>
      <c r="AQE369" s="180"/>
      <c r="AQF369" s="75"/>
      <c r="AQG369" s="76"/>
      <c r="AQH369" s="180"/>
      <c r="AQI369" s="180"/>
      <c r="AQJ369" s="180"/>
      <c r="AQK369" s="75"/>
      <c r="AQL369" s="76"/>
      <c r="AQM369" s="181"/>
      <c r="AQN369" s="181"/>
      <c r="AQO369" s="182"/>
      <c r="AQP369" s="134"/>
      <c r="AQQ369" s="135"/>
      <c r="AQR369" s="111"/>
      <c r="AQS369" s="178"/>
      <c r="AQT369" s="178"/>
      <c r="AQU369" s="178"/>
      <c r="AQV369" s="178"/>
      <c r="AQW369" s="179"/>
      <c r="AQX369" s="73"/>
      <c r="AQY369" s="73"/>
      <c r="AQZ369" s="180"/>
      <c r="ARA369" s="75"/>
      <c r="ARB369" s="76"/>
      <c r="ARC369" s="180"/>
      <c r="ARD369" s="180"/>
      <c r="ARE369" s="180"/>
      <c r="ARF369" s="75"/>
      <c r="ARG369" s="76"/>
      <c r="ARH369" s="181"/>
      <c r="ARI369" s="181"/>
      <c r="ARJ369" s="182"/>
      <c r="ARK369" s="134"/>
      <c r="ARL369" s="135"/>
      <c r="ARM369" s="111"/>
      <c r="ARN369" s="178"/>
      <c r="ARO369" s="178"/>
      <c r="ARP369" s="178"/>
      <c r="ARQ369" s="178"/>
      <c r="ARR369" s="179"/>
      <c r="ARS369" s="73"/>
      <c r="ART369" s="73"/>
      <c r="ARU369" s="180"/>
      <c r="ARV369" s="75"/>
      <c r="ARW369" s="76"/>
      <c r="ARX369" s="180"/>
      <c r="ARY369" s="180"/>
      <c r="ARZ369" s="180"/>
      <c r="ASA369" s="75"/>
      <c r="ASB369" s="76"/>
      <c r="ASC369" s="181"/>
      <c r="ASD369" s="181"/>
      <c r="ASE369" s="182"/>
      <c r="ASF369" s="134"/>
      <c r="ASG369" s="135"/>
      <c r="ASH369" s="111"/>
      <c r="ASI369" s="178"/>
      <c r="ASJ369" s="178"/>
      <c r="ASK369" s="178"/>
      <c r="ASL369" s="178"/>
      <c r="ASM369" s="179"/>
      <c r="ASN369" s="73"/>
      <c r="ASO369" s="73"/>
      <c r="ASP369" s="180"/>
      <c r="ASQ369" s="75"/>
      <c r="ASR369" s="76"/>
      <c r="ASS369" s="180"/>
      <c r="AST369" s="180"/>
      <c r="ASU369" s="180"/>
      <c r="ASV369" s="75"/>
      <c r="ASW369" s="76"/>
      <c r="ASX369" s="181"/>
      <c r="ASY369" s="181"/>
      <c r="ASZ369" s="182"/>
      <c r="ATA369" s="134"/>
      <c r="ATB369" s="135"/>
      <c r="ATC369" s="111"/>
      <c r="ATD369" s="178"/>
      <c r="ATE369" s="178"/>
      <c r="ATF369" s="178"/>
      <c r="ATG369" s="178"/>
      <c r="ATH369" s="179"/>
      <c r="ATI369" s="73"/>
      <c r="ATJ369" s="73"/>
      <c r="ATK369" s="180"/>
      <c r="ATL369" s="75"/>
      <c r="ATM369" s="76"/>
      <c r="ATN369" s="180"/>
      <c r="ATO369" s="180"/>
      <c r="ATP369" s="180"/>
      <c r="ATQ369" s="75"/>
      <c r="ATR369" s="76"/>
      <c r="ATS369" s="181"/>
      <c r="ATT369" s="181"/>
      <c r="ATU369" s="182"/>
      <c r="ATV369" s="134"/>
      <c r="ATW369" s="135"/>
      <c r="ATX369" s="111"/>
      <c r="ATY369" s="178"/>
      <c r="ATZ369" s="178"/>
      <c r="AUA369" s="178"/>
      <c r="AUB369" s="178"/>
      <c r="AUC369" s="179"/>
      <c r="AUD369" s="73"/>
      <c r="AUE369" s="73"/>
      <c r="AUF369" s="180"/>
      <c r="AUG369" s="75"/>
      <c r="AUH369" s="76"/>
      <c r="AUI369" s="180"/>
      <c r="AUJ369" s="180"/>
      <c r="AUK369" s="180"/>
      <c r="AUL369" s="75"/>
      <c r="AUM369" s="76"/>
      <c r="AUN369" s="181"/>
      <c r="AUO369" s="181"/>
      <c r="AUP369" s="182"/>
      <c r="AUQ369" s="134"/>
      <c r="AUR369" s="135"/>
      <c r="AUS369" s="111"/>
      <c r="AUT369" s="178"/>
      <c r="AUU369" s="178"/>
      <c r="AUV369" s="178"/>
      <c r="AUW369" s="178"/>
      <c r="AUX369" s="179"/>
      <c r="AUY369" s="73"/>
      <c r="AUZ369" s="73"/>
      <c r="AVA369" s="180"/>
      <c r="AVB369" s="75"/>
      <c r="AVC369" s="76"/>
      <c r="AVD369" s="180"/>
      <c r="AVE369" s="180"/>
      <c r="AVF369" s="180"/>
      <c r="AVG369" s="75"/>
      <c r="AVH369" s="76"/>
      <c r="AVI369" s="181"/>
      <c r="AVJ369" s="181"/>
      <c r="AVK369" s="182"/>
      <c r="AVL369" s="134"/>
      <c r="AVM369" s="135"/>
      <c r="AVN369" s="111"/>
      <c r="AVO369" s="178"/>
      <c r="AVP369" s="178"/>
      <c r="AVQ369" s="178"/>
      <c r="AVR369" s="178"/>
      <c r="AVS369" s="179"/>
      <c r="AVT369" s="73"/>
      <c r="AVU369" s="73"/>
      <c r="AVV369" s="180"/>
      <c r="AVW369" s="75"/>
      <c r="AVX369" s="76"/>
      <c r="AVY369" s="180"/>
      <c r="AVZ369" s="180"/>
      <c r="AWA369" s="180"/>
      <c r="AWB369" s="75"/>
      <c r="AWC369" s="76"/>
      <c r="AWD369" s="181"/>
      <c r="AWE369" s="181"/>
      <c r="AWF369" s="182"/>
      <c r="AWG369" s="134"/>
      <c r="AWH369" s="135"/>
      <c r="AWI369" s="111"/>
      <c r="AWJ369" s="178"/>
      <c r="AWK369" s="178"/>
      <c r="AWL369" s="178"/>
      <c r="AWM369" s="178"/>
      <c r="AWN369" s="179"/>
      <c r="AWO369" s="73"/>
      <c r="AWP369" s="73"/>
      <c r="AWQ369" s="180"/>
      <c r="AWR369" s="75"/>
      <c r="AWS369" s="76"/>
      <c r="AWT369" s="180"/>
      <c r="AWU369" s="180"/>
      <c r="AWV369" s="180"/>
      <c r="AWW369" s="75"/>
      <c r="AWX369" s="76"/>
      <c r="AWY369" s="181"/>
      <c r="AWZ369" s="181"/>
      <c r="AXA369" s="182"/>
      <c r="AXB369" s="134"/>
      <c r="AXC369" s="135"/>
      <c r="AXD369" s="111"/>
      <c r="AXE369" s="178"/>
      <c r="AXF369" s="178"/>
      <c r="AXG369" s="178"/>
      <c r="AXH369" s="178"/>
      <c r="AXI369" s="179"/>
      <c r="AXJ369" s="73"/>
      <c r="AXK369" s="73"/>
      <c r="AXL369" s="180"/>
      <c r="AXM369" s="75"/>
      <c r="AXN369" s="76"/>
      <c r="AXO369" s="180"/>
      <c r="AXP369" s="180"/>
      <c r="AXQ369" s="180"/>
      <c r="AXR369" s="75"/>
      <c r="AXS369" s="76"/>
      <c r="AXT369" s="181"/>
      <c r="AXU369" s="181"/>
      <c r="AXV369" s="182"/>
      <c r="AXW369" s="134"/>
      <c r="AXX369" s="135"/>
      <c r="AXY369" s="111"/>
      <c r="AXZ369" s="178"/>
      <c r="AYA369" s="178"/>
      <c r="AYB369" s="178"/>
      <c r="AYC369" s="178"/>
      <c r="AYD369" s="179"/>
      <c r="AYE369" s="73"/>
      <c r="AYF369" s="73"/>
      <c r="AYG369" s="180"/>
      <c r="AYH369" s="75"/>
      <c r="AYI369" s="76"/>
      <c r="AYJ369" s="180"/>
      <c r="AYK369" s="180"/>
      <c r="AYL369" s="180"/>
      <c r="AYM369" s="75"/>
      <c r="AYN369" s="76"/>
      <c r="AYO369" s="181"/>
      <c r="AYP369" s="181"/>
      <c r="AYQ369" s="182"/>
      <c r="AYR369" s="134"/>
      <c r="AYS369" s="135"/>
      <c r="AYT369" s="111"/>
      <c r="AYU369" s="178"/>
      <c r="AYV369" s="178"/>
      <c r="AYW369" s="178"/>
      <c r="AYX369" s="178"/>
      <c r="AYY369" s="179"/>
      <c r="AYZ369" s="73"/>
      <c r="AZA369" s="73"/>
      <c r="AZB369" s="180"/>
      <c r="AZC369" s="75"/>
      <c r="AZD369" s="76"/>
      <c r="AZE369" s="180"/>
      <c r="AZF369" s="180"/>
      <c r="AZG369" s="180"/>
      <c r="AZH369" s="75"/>
      <c r="AZI369" s="76"/>
      <c r="AZJ369" s="181"/>
      <c r="AZK369" s="181"/>
      <c r="AZL369" s="182"/>
      <c r="AZM369" s="134"/>
      <c r="AZN369" s="135"/>
      <c r="AZO369" s="111"/>
      <c r="AZP369" s="178"/>
      <c r="AZQ369" s="178"/>
      <c r="AZR369" s="178"/>
      <c r="AZS369" s="178"/>
      <c r="AZT369" s="179"/>
      <c r="AZU369" s="73"/>
      <c r="AZV369" s="73"/>
      <c r="AZW369" s="180"/>
      <c r="AZX369" s="75"/>
      <c r="AZY369" s="76"/>
      <c r="AZZ369" s="180"/>
      <c r="BAA369" s="180"/>
      <c r="BAB369" s="180"/>
      <c r="BAC369" s="75"/>
      <c r="BAD369" s="76"/>
      <c r="BAE369" s="181"/>
      <c r="BAF369" s="181"/>
      <c r="BAG369" s="182"/>
      <c r="BAH369" s="134"/>
      <c r="BAI369" s="135"/>
      <c r="BAJ369" s="111"/>
      <c r="BAK369" s="178"/>
      <c r="BAL369" s="178"/>
      <c r="BAM369" s="178"/>
      <c r="BAN369" s="178"/>
      <c r="BAO369" s="179"/>
      <c r="BAP369" s="73"/>
      <c r="BAQ369" s="73"/>
      <c r="BAR369" s="180"/>
      <c r="BAS369" s="75"/>
      <c r="BAT369" s="76"/>
      <c r="BAU369" s="180"/>
      <c r="BAV369" s="180"/>
      <c r="BAW369" s="180"/>
      <c r="BAX369" s="75"/>
      <c r="BAY369" s="76"/>
      <c r="BAZ369" s="181"/>
      <c r="BBA369" s="181"/>
      <c r="BBB369" s="182"/>
      <c r="BBC369" s="134"/>
      <c r="BBD369" s="135"/>
      <c r="BBE369" s="111"/>
      <c r="BBF369" s="178"/>
      <c r="BBG369" s="178"/>
      <c r="BBH369" s="178"/>
      <c r="BBI369" s="178"/>
      <c r="BBJ369" s="179"/>
      <c r="BBK369" s="73"/>
      <c r="BBL369" s="73"/>
      <c r="BBM369" s="180"/>
      <c r="BBN369" s="75"/>
      <c r="BBO369" s="76"/>
      <c r="BBP369" s="180"/>
      <c r="BBQ369" s="180"/>
      <c r="BBR369" s="180"/>
      <c r="BBS369" s="75"/>
      <c r="BBT369" s="76"/>
      <c r="BBU369" s="181"/>
      <c r="BBV369" s="181"/>
      <c r="BBW369" s="182"/>
      <c r="BBX369" s="134"/>
      <c r="BBY369" s="135"/>
      <c r="BBZ369" s="111"/>
      <c r="BCA369" s="178"/>
      <c r="BCB369" s="178"/>
      <c r="BCC369" s="178"/>
      <c r="BCD369" s="178"/>
      <c r="BCE369" s="179"/>
      <c r="BCF369" s="73"/>
      <c r="BCG369" s="73"/>
      <c r="BCH369" s="180"/>
      <c r="BCI369" s="75"/>
      <c r="BCJ369" s="76"/>
      <c r="BCK369" s="180"/>
      <c r="BCL369" s="180"/>
      <c r="BCM369" s="180"/>
      <c r="BCN369" s="75"/>
      <c r="BCO369" s="76"/>
      <c r="BCP369" s="181"/>
      <c r="BCQ369" s="181"/>
      <c r="BCR369" s="182"/>
      <c r="BCS369" s="134"/>
      <c r="BCT369" s="135"/>
      <c r="BCU369" s="111"/>
      <c r="BCV369" s="178"/>
      <c r="BCW369" s="178"/>
      <c r="BCX369" s="178"/>
      <c r="BCY369" s="178"/>
      <c r="BCZ369" s="179"/>
      <c r="BDA369" s="73"/>
      <c r="BDB369" s="73"/>
      <c r="BDC369" s="180"/>
      <c r="BDD369" s="75"/>
      <c r="BDE369" s="76"/>
      <c r="BDF369" s="180"/>
      <c r="BDG369" s="180"/>
      <c r="BDH369" s="180"/>
      <c r="BDI369" s="75"/>
      <c r="BDJ369" s="76"/>
      <c r="BDK369" s="181"/>
      <c r="BDL369" s="181"/>
      <c r="BDM369" s="182"/>
      <c r="BDN369" s="134"/>
      <c r="BDO369" s="135"/>
      <c r="BDP369" s="111"/>
      <c r="BDQ369" s="178"/>
      <c r="BDR369" s="178"/>
      <c r="BDS369" s="178"/>
      <c r="BDT369" s="178"/>
      <c r="BDU369" s="179"/>
      <c r="BDV369" s="73"/>
      <c r="BDW369" s="73"/>
      <c r="BDX369" s="180"/>
      <c r="BDY369" s="75"/>
      <c r="BDZ369" s="76"/>
      <c r="BEA369" s="180"/>
      <c r="BEB369" s="180"/>
      <c r="BEC369" s="180"/>
      <c r="BED369" s="75"/>
      <c r="BEE369" s="76"/>
      <c r="BEF369" s="181"/>
      <c r="BEG369" s="181"/>
      <c r="BEH369" s="182"/>
      <c r="BEI369" s="134"/>
      <c r="BEJ369" s="135"/>
      <c r="BEK369" s="111"/>
      <c r="BEL369" s="178"/>
      <c r="BEM369" s="178"/>
      <c r="BEN369" s="178"/>
      <c r="BEO369" s="178"/>
      <c r="BEP369" s="179"/>
      <c r="BEQ369" s="73"/>
      <c r="BER369" s="73"/>
      <c r="BES369" s="180"/>
      <c r="BET369" s="75"/>
      <c r="BEU369" s="76"/>
      <c r="BEV369" s="180"/>
      <c r="BEW369" s="180"/>
      <c r="BEX369" s="180"/>
      <c r="BEY369" s="75"/>
      <c r="BEZ369" s="76"/>
      <c r="BFA369" s="181"/>
      <c r="BFB369" s="181"/>
      <c r="BFC369" s="182"/>
      <c r="BFD369" s="134"/>
      <c r="BFE369" s="135"/>
      <c r="BFF369" s="111"/>
      <c r="BFG369" s="178"/>
      <c r="BFH369" s="178"/>
      <c r="BFI369" s="178"/>
      <c r="BFJ369" s="178"/>
      <c r="BFK369" s="179"/>
      <c r="BFL369" s="73"/>
      <c r="BFM369" s="73"/>
      <c r="BFN369" s="180"/>
      <c r="BFO369" s="75"/>
      <c r="BFP369" s="76"/>
      <c r="BFQ369" s="180"/>
      <c r="BFR369" s="180"/>
      <c r="BFS369" s="180"/>
      <c r="BFT369" s="75"/>
      <c r="BFU369" s="76"/>
      <c r="BFV369" s="181"/>
      <c r="BFW369" s="181"/>
      <c r="BFX369" s="182"/>
      <c r="BFY369" s="134"/>
      <c r="BFZ369" s="135"/>
      <c r="BGA369" s="111"/>
      <c r="BGB369" s="178"/>
      <c r="BGC369" s="178"/>
      <c r="BGD369" s="178"/>
      <c r="BGE369" s="178"/>
      <c r="BGF369" s="179"/>
      <c r="BGG369" s="73"/>
      <c r="BGH369" s="73"/>
      <c r="BGI369" s="180"/>
      <c r="BGJ369" s="75"/>
      <c r="BGK369" s="76"/>
      <c r="BGL369" s="180"/>
      <c r="BGM369" s="180"/>
      <c r="BGN369" s="180"/>
      <c r="BGO369" s="75"/>
      <c r="BGP369" s="76"/>
      <c r="BGQ369" s="181"/>
      <c r="BGR369" s="181"/>
      <c r="BGS369" s="182"/>
      <c r="BGT369" s="134"/>
      <c r="BGU369" s="135"/>
      <c r="BGV369" s="111"/>
      <c r="BGW369" s="178"/>
      <c r="BGX369" s="178"/>
      <c r="BGY369" s="178"/>
      <c r="BGZ369" s="178"/>
      <c r="BHA369" s="179"/>
      <c r="BHB369" s="73"/>
      <c r="BHC369" s="73"/>
      <c r="BHD369" s="180"/>
      <c r="BHE369" s="75"/>
      <c r="BHF369" s="76"/>
      <c r="BHG369" s="180"/>
      <c r="BHH369" s="180"/>
      <c r="BHI369" s="180"/>
      <c r="BHJ369" s="75"/>
      <c r="BHK369" s="76"/>
      <c r="BHL369" s="181"/>
      <c r="BHM369" s="181"/>
      <c r="BHN369" s="182"/>
      <c r="BHO369" s="134"/>
      <c r="BHP369" s="135"/>
      <c r="BHQ369" s="111"/>
      <c r="BHR369" s="178"/>
      <c r="BHS369" s="178"/>
      <c r="BHT369" s="178"/>
      <c r="BHU369" s="178"/>
      <c r="BHV369" s="179"/>
      <c r="BHW369" s="73"/>
      <c r="BHX369" s="73"/>
      <c r="BHY369" s="180"/>
      <c r="BHZ369" s="75"/>
      <c r="BIA369" s="76"/>
      <c r="BIB369" s="180"/>
      <c r="BIC369" s="180"/>
      <c r="BID369" s="180"/>
      <c r="BIE369" s="75"/>
      <c r="BIF369" s="76"/>
      <c r="BIG369" s="181"/>
      <c r="BIH369" s="181"/>
      <c r="BII369" s="182"/>
      <c r="BIJ369" s="134"/>
      <c r="BIK369" s="135"/>
      <c r="BIL369" s="111"/>
      <c r="BIM369" s="178"/>
      <c r="BIN369" s="178"/>
      <c r="BIO369" s="178"/>
      <c r="BIP369" s="178"/>
      <c r="BIQ369" s="179"/>
      <c r="BIR369" s="73"/>
      <c r="BIS369" s="73"/>
      <c r="BIT369" s="180"/>
      <c r="BIU369" s="75"/>
      <c r="BIV369" s="76"/>
      <c r="BIW369" s="180"/>
      <c r="BIX369" s="180"/>
      <c r="BIY369" s="180"/>
      <c r="BIZ369" s="75"/>
      <c r="BJA369" s="76"/>
      <c r="BJB369" s="181"/>
      <c r="BJC369" s="181"/>
      <c r="BJD369" s="182"/>
      <c r="BJE369" s="134"/>
      <c r="BJF369" s="135"/>
      <c r="BJG369" s="111"/>
      <c r="BJH369" s="178"/>
      <c r="BJI369" s="178"/>
      <c r="BJJ369" s="178"/>
      <c r="BJK369" s="178"/>
      <c r="BJL369" s="179"/>
      <c r="BJM369" s="73"/>
      <c r="BJN369" s="73"/>
      <c r="BJO369" s="180"/>
      <c r="BJP369" s="75"/>
      <c r="BJQ369" s="76"/>
      <c r="BJR369" s="180"/>
      <c r="BJS369" s="180"/>
      <c r="BJT369" s="180"/>
      <c r="BJU369" s="75"/>
      <c r="BJV369" s="76"/>
      <c r="BJW369" s="181"/>
      <c r="BJX369" s="181"/>
      <c r="BJY369" s="182"/>
      <c r="BJZ369" s="134"/>
      <c r="BKA369" s="135"/>
      <c r="BKB369" s="111"/>
      <c r="BKC369" s="178"/>
      <c r="BKD369" s="178"/>
      <c r="BKE369" s="178"/>
      <c r="BKF369" s="178"/>
      <c r="BKG369" s="179"/>
      <c r="BKH369" s="73"/>
      <c r="BKI369" s="73"/>
      <c r="BKJ369" s="180"/>
      <c r="BKK369" s="75"/>
      <c r="BKL369" s="76"/>
      <c r="BKM369" s="180"/>
      <c r="BKN369" s="180"/>
      <c r="BKO369" s="180"/>
      <c r="BKP369" s="75"/>
      <c r="BKQ369" s="76"/>
      <c r="BKR369" s="181"/>
      <c r="BKS369" s="181"/>
      <c r="BKT369" s="182"/>
      <c r="BKU369" s="134"/>
      <c r="BKV369" s="135"/>
      <c r="BKW369" s="111"/>
      <c r="BKX369" s="178"/>
      <c r="BKY369" s="178"/>
      <c r="BKZ369" s="178"/>
      <c r="BLA369" s="178"/>
      <c r="BLB369" s="179"/>
      <c r="BLC369" s="73"/>
      <c r="BLD369" s="73"/>
      <c r="BLE369" s="180"/>
      <c r="BLF369" s="75"/>
      <c r="BLG369" s="76"/>
      <c r="BLH369" s="180"/>
      <c r="BLI369" s="180"/>
      <c r="BLJ369" s="180"/>
      <c r="BLK369" s="75"/>
      <c r="BLL369" s="76"/>
      <c r="BLM369" s="181"/>
      <c r="BLN369" s="181"/>
      <c r="BLO369" s="182"/>
      <c r="BLP369" s="134"/>
      <c r="BLQ369" s="135"/>
      <c r="BLR369" s="111"/>
      <c r="BLS369" s="178"/>
      <c r="BLT369" s="178"/>
      <c r="BLU369" s="178"/>
      <c r="BLV369" s="178"/>
      <c r="BLW369" s="179"/>
      <c r="BLX369" s="73"/>
      <c r="BLY369" s="73"/>
      <c r="BLZ369" s="180"/>
      <c r="BMA369" s="75"/>
      <c r="BMB369" s="76"/>
      <c r="BMC369" s="180"/>
      <c r="BMD369" s="180"/>
      <c r="BME369" s="180"/>
      <c r="BMF369" s="75"/>
      <c r="BMG369" s="76"/>
      <c r="BMH369" s="181"/>
      <c r="BMI369" s="181"/>
      <c r="BMJ369" s="182"/>
      <c r="BMK369" s="134"/>
      <c r="BML369" s="135"/>
      <c r="BMM369" s="111"/>
      <c r="BMN369" s="178"/>
      <c r="BMO369" s="178"/>
      <c r="BMP369" s="178"/>
      <c r="BMQ369" s="178"/>
      <c r="BMR369" s="179"/>
      <c r="BMS369" s="73"/>
      <c r="BMT369" s="73"/>
      <c r="BMU369" s="180"/>
      <c r="BMV369" s="75"/>
      <c r="BMW369" s="76"/>
      <c r="BMX369" s="180"/>
      <c r="BMY369" s="180"/>
      <c r="BMZ369" s="180"/>
      <c r="BNA369" s="75"/>
      <c r="BNB369" s="76"/>
      <c r="BNC369" s="181"/>
      <c r="BND369" s="181"/>
      <c r="BNE369" s="182"/>
      <c r="BNF369" s="134"/>
      <c r="BNG369" s="135"/>
      <c r="BNH369" s="111"/>
      <c r="BNI369" s="178"/>
      <c r="BNJ369" s="178"/>
      <c r="BNK369" s="178"/>
      <c r="BNL369" s="178"/>
      <c r="BNM369" s="179"/>
      <c r="BNN369" s="73"/>
      <c r="BNO369" s="73"/>
      <c r="BNP369" s="180"/>
      <c r="BNQ369" s="75"/>
      <c r="BNR369" s="76"/>
      <c r="BNS369" s="180"/>
      <c r="BNT369" s="180"/>
      <c r="BNU369" s="180"/>
      <c r="BNV369" s="75"/>
      <c r="BNW369" s="76"/>
      <c r="BNX369" s="181"/>
      <c r="BNY369" s="181"/>
      <c r="BNZ369" s="182"/>
      <c r="BOA369" s="134"/>
      <c r="BOB369" s="135"/>
      <c r="BOC369" s="111"/>
      <c r="BOD369" s="178"/>
      <c r="BOE369" s="178"/>
      <c r="BOF369" s="178"/>
      <c r="BOG369" s="178"/>
      <c r="BOH369" s="179"/>
      <c r="BOI369" s="73"/>
      <c r="BOJ369" s="73"/>
      <c r="BOK369" s="180"/>
      <c r="BOL369" s="75"/>
      <c r="BOM369" s="76"/>
      <c r="BON369" s="180"/>
      <c r="BOO369" s="180"/>
      <c r="BOP369" s="180"/>
      <c r="BOQ369" s="75"/>
      <c r="BOR369" s="76"/>
      <c r="BOS369" s="181"/>
      <c r="BOT369" s="181"/>
      <c r="BOU369" s="182"/>
      <c r="BOV369" s="134"/>
      <c r="BOW369" s="135"/>
      <c r="BOX369" s="111"/>
      <c r="BOY369" s="178"/>
      <c r="BOZ369" s="178"/>
      <c r="BPA369" s="178"/>
      <c r="BPB369" s="178"/>
      <c r="BPC369" s="179"/>
      <c r="BPD369" s="73"/>
      <c r="BPE369" s="73"/>
      <c r="BPF369" s="180"/>
      <c r="BPG369" s="75"/>
      <c r="BPH369" s="76"/>
      <c r="BPI369" s="180"/>
      <c r="BPJ369" s="180"/>
      <c r="BPK369" s="180"/>
      <c r="BPL369" s="75"/>
      <c r="BPM369" s="76"/>
      <c r="BPN369" s="181"/>
      <c r="BPO369" s="181"/>
      <c r="BPP369" s="182"/>
      <c r="BPQ369" s="134"/>
      <c r="BPR369" s="135"/>
      <c r="BPS369" s="111"/>
      <c r="BPT369" s="178"/>
      <c r="BPU369" s="178"/>
      <c r="BPV369" s="178"/>
      <c r="BPW369" s="178"/>
      <c r="BPX369" s="179"/>
      <c r="BPY369" s="73"/>
      <c r="BPZ369" s="73"/>
      <c r="BQA369" s="180"/>
      <c r="BQB369" s="75"/>
      <c r="BQC369" s="76"/>
      <c r="BQD369" s="180"/>
      <c r="BQE369" s="180"/>
      <c r="BQF369" s="180"/>
      <c r="BQG369" s="75"/>
      <c r="BQH369" s="76"/>
      <c r="BQI369" s="181"/>
      <c r="BQJ369" s="181"/>
      <c r="BQK369" s="182"/>
      <c r="BQL369" s="134"/>
      <c r="BQM369" s="135"/>
      <c r="BQN369" s="111"/>
      <c r="BQO369" s="178"/>
      <c r="BQP369" s="178"/>
      <c r="BQQ369" s="178"/>
      <c r="BQR369" s="178"/>
      <c r="BQS369" s="179"/>
      <c r="BQT369" s="73"/>
      <c r="BQU369" s="73"/>
      <c r="BQV369" s="180"/>
      <c r="BQW369" s="75"/>
      <c r="BQX369" s="76"/>
      <c r="BQY369" s="180"/>
      <c r="BQZ369" s="180"/>
      <c r="BRA369" s="180"/>
      <c r="BRB369" s="75"/>
      <c r="BRC369" s="76"/>
      <c r="BRD369" s="181"/>
      <c r="BRE369" s="181"/>
      <c r="BRF369" s="182"/>
      <c r="BRG369" s="134"/>
      <c r="BRH369" s="135"/>
      <c r="BRI369" s="111"/>
      <c r="BRJ369" s="178"/>
      <c r="BRK369" s="178"/>
      <c r="BRL369" s="178"/>
      <c r="BRM369" s="178"/>
      <c r="BRN369" s="179"/>
      <c r="BRO369" s="73"/>
      <c r="BRP369" s="73"/>
      <c r="BRQ369" s="180"/>
      <c r="BRR369" s="75"/>
      <c r="BRS369" s="76"/>
      <c r="BRT369" s="180"/>
      <c r="BRU369" s="180"/>
      <c r="BRV369" s="180"/>
      <c r="BRW369" s="75"/>
      <c r="BRX369" s="76"/>
      <c r="BRY369" s="181"/>
      <c r="BRZ369" s="181"/>
      <c r="BSA369" s="182"/>
      <c r="BSB369" s="134"/>
      <c r="BSC369" s="135"/>
      <c r="BSD369" s="111"/>
      <c r="BSE369" s="178"/>
      <c r="BSF369" s="178"/>
      <c r="BSG369" s="178"/>
      <c r="BSH369" s="178"/>
      <c r="BSI369" s="179"/>
      <c r="BSJ369" s="73"/>
      <c r="BSK369" s="73"/>
      <c r="BSL369" s="180"/>
      <c r="BSM369" s="75"/>
      <c r="BSN369" s="76"/>
      <c r="BSO369" s="180"/>
      <c r="BSP369" s="180"/>
      <c r="BSQ369" s="180"/>
      <c r="BSR369" s="75"/>
      <c r="BSS369" s="76"/>
      <c r="BST369" s="181"/>
      <c r="BSU369" s="181"/>
      <c r="BSV369" s="182"/>
      <c r="BSW369" s="134"/>
      <c r="BSX369" s="135"/>
      <c r="BSY369" s="111"/>
      <c r="BSZ369" s="178"/>
      <c r="BTA369" s="178"/>
      <c r="BTB369" s="178"/>
      <c r="BTC369" s="178"/>
      <c r="BTD369" s="179"/>
      <c r="BTE369" s="73"/>
      <c r="BTF369" s="73"/>
      <c r="BTG369" s="180"/>
      <c r="BTH369" s="75"/>
      <c r="BTI369" s="76"/>
      <c r="BTJ369" s="180"/>
      <c r="BTK369" s="180"/>
      <c r="BTL369" s="180"/>
      <c r="BTM369" s="75"/>
      <c r="BTN369" s="76"/>
      <c r="BTO369" s="181"/>
      <c r="BTP369" s="181"/>
      <c r="BTQ369" s="182"/>
      <c r="BTR369" s="134"/>
      <c r="BTS369" s="135"/>
      <c r="BTT369" s="111"/>
      <c r="BTU369" s="178"/>
      <c r="BTV369" s="178"/>
      <c r="BTW369" s="178"/>
      <c r="BTX369" s="178"/>
      <c r="BTY369" s="179"/>
      <c r="BTZ369" s="73"/>
      <c r="BUA369" s="73"/>
      <c r="BUB369" s="180"/>
      <c r="BUC369" s="75"/>
      <c r="BUD369" s="76"/>
      <c r="BUE369" s="180"/>
      <c r="BUF369" s="180"/>
      <c r="BUG369" s="180"/>
      <c r="BUH369" s="75"/>
      <c r="BUI369" s="76"/>
      <c r="BUJ369" s="181"/>
      <c r="BUK369" s="181"/>
      <c r="BUL369" s="182"/>
      <c r="BUM369" s="134"/>
      <c r="BUN369" s="135"/>
      <c r="BUO369" s="111"/>
      <c r="BUP369" s="178"/>
      <c r="BUQ369" s="178"/>
      <c r="BUR369" s="178"/>
      <c r="BUS369" s="178"/>
      <c r="BUT369" s="179"/>
      <c r="BUU369" s="73"/>
      <c r="BUV369" s="73"/>
      <c r="BUW369" s="180"/>
      <c r="BUX369" s="75"/>
      <c r="BUY369" s="76"/>
      <c r="BUZ369" s="180"/>
      <c r="BVA369" s="180"/>
      <c r="BVB369" s="180"/>
      <c r="BVC369" s="75"/>
      <c r="BVD369" s="76"/>
      <c r="BVE369" s="181"/>
      <c r="BVF369" s="181"/>
      <c r="BVG369" s="182"/>
      <c r="BVH369" s="134"/>
      <c r="BVI369" s="135"/>
      <c r="BVJ369" s="111"/>
      <c r="BVK369" s="178"/>
      <c r="BVL369" s="178"/>
      <c r="BVM369" s="178"/>
      <c r="BVN369" s="178"/>
      <c r="BVO369" s="179"/>
      <c r="BVP369" s="73"/>
      <c r="BVQ369" s="73"/>
      <c r="BVR369" s="180"/>
      <c r="BVS369" s="75"/>
      <c r="BVT369" s="76"/>
      <c r="BVU369" s="180"/>
      <c r="BVV369" s="180"/>
      <c r="BVW369" s="180"/>
      <c r="BVX369" s="75"/>
      <c r="BVY369" s="76"/>
      <c r="BVZ369" s="181"/>
      <c r="BWA369" s="181"/>
      <c r="BWB369" s="182"/>
      <c r="BWC369" s="134"/>
      <c r="BWD369" s="135"/>
      <c r="BWE369" s="111"/>
      <c r="BWF369" s="178"/>
      <c r="BWG369" s="178"/>
      <c r="BWH369" s="178"/>
      <c r="BWI369" s="178"/>
      <c r="BWJ369" s="179"/>
      <c r="BWK369" s="73"/>
      <c r="BWL369" s="73"/>
      <c r="BWM369" s="180"/>
      <c r="BWN369" s="75"/>
      <c r="BWO369" s="76"/>
      <c r="BWP369" s="180"/>
      <c r="BWQ369" s="180"/>
      <c r="BWR369" s="180"/>
      <c r="BWS369" s="75"/>
      <c r="BWT369" s="76"/>
      <c r="BWU369" s="181"/>
      <c r="BWV369" s="181"/>
      <c r="BWW369" s="182"/>
      <c r="BWX369" s="134"/>
      <c r="BWY369" s="135"/>
      <c r="BWZ369" s="111"/>
      <c r="BXA369" s="178"/>
      <c r="BXB369" s="178"/>
      <c r="BXC369" s="178"/>
      <c r="BXD369" s="178"/>
      <c r="BXE369" s="179"/>
      <c r="BXF369" s="73"/>
      <c r="BXG369" s="73"/>
      <c r="BXH369" s="180"/>
      <c r="BXI369" s="75"/>
      <c r="BXJ369" s="76"/>
      <c r="BXK369" s="180"/>
      <c r="BXL369" s="180"/>
      <c r="BXM369" s="180"/>
      <c r="BXN369" s="75"/>
      <c r="BXO369" s="76"/>
      <c r="BXP369" s="181"/>
      <c r="BXQ369" s="181"/>
      <c r="BXR369" s="182"/>
      <c r="BXS369" s="134"/>
      <c r="BXT369" s="135"/>
      <c r="BXU369" s="111"/>
      <c r="BXV369" s="178"/>
      <c r="BXW369" s="178"/>
      <c r="BXX369" s="178"/>
      <c r="BXY369" s="178"/>
      <c r="BXZ369" s="179"/>
      <c r="BYA369" s="73"/>
      <c r="BYB369" s="73"/>
      <c r="BYC369" s="180"/>
      <c r="BYD369" s="75"/>
      <c r="BYE369" s="76"/>
      <c r="BYF369" s="180"/>
      <c r="BYG369" s="180"/>
      <c r="BYH369" s="180"/>
      <c r="BYI369" s="75"/>
      <c r="BYJ369" s="76"/>
      <c r="BYK369" s="181"/>
      <c r="BYL369" s="181"/>
      <c r="BYM369" s="182"/>
      <c r="BYN369" s="134"/>
      <c r="BYO369" s="135"/>
      <c r="BYP369" s="111"/>
      <c r="BYQ369" s="178"/>
      <c r="BYR369" s="178"/>
      <c r="BYS369" s="178"/>
      <c r="BYT369" s="178"/>
      <c r="BYU369" s="179"/>
      <c r="BYV369" s="73"/>
      <c r="BYW369" s="73"/>
      <c r="BYX369" s="180"/>
      <c r="BYY369" s="75"/>
      <c r="BYZ369" s="76"/>
      <c r="BZA369" s="180"/>
      <c r="BZB369" s="180"/>
      <c r="BZC369" s="180"/>
      <c r="BZD369" s="75"/>
      <c r="BZE369" s="76"/>
      <c r="BZF369" s="181"/>
      <c r="BZG369" s="181"/>
      <c r="BZH369" s="182"/>
      <c r="BZI369" s="134"/>
      <c r="BZJ369" s="135"/>
      <c r="BZK369" s="111"/>
      <c r="BZL369" s="178"/>
      <c r="BZM369" s="178"/>
      <c r="BZN369" s="178"/>
      <c r="BZO369" s="178"/>
      <c r="BZP369" s="179"/>
      <c r="BZQ369" s="73"/>
      <c r="BZR369" s="73"/>
      <c r="BZS369" s="180"/>
      <c r="BZT369" s="75"/>
      <c r="BZU369" s="76"/>
      <c r="BZV369" s="180"/>
      <c r="BZW369" s="180"/>
      <c r="BZX369" s="180"/>
      <c r="BZY369" s="75"/>
      <c r="BZZ369" s="76"/>
      <c r="CAA369" s="181"/>
      <c r="CAB369" s="181"/>
      <c r="CAC369" s="182"/>
      <c r="CAD369" s="134"/>
      <c r="CAE369" s="135"/>
      <c r="CAF369" s="111"/>
      <c r="CAG369" s="178"/>
      <c r="CAH369" s="178"/>
      <c r="CAI369" s="178"/>
      <c r="CAJ369" s="178"/>
      <c r="CAK369" s="179"/>
      <c r="CAL369" s="73"/>
      <c r="CAM369" s="73"/>
      <c r="CAN369" s="180"/>
      <c r="CAO369" s="75"/>
      <c r="CAP369" s="76"/>
      <c r="CAQ369" s="180"/>
      <c r="CAR369" s="180"/>
      <c r="CAS369" s="180"/>
      <c r="CAT369" s="75"/>
      <c r="CAU369" s="76"/>
      <c r="CAV369" s="181"/>
      <c r="CAW369" s="181"/>
      <c r="CAX369" s="182"/>
      <c r="CAY369" s="134"/>
      <c r="CAZ369" s="135"/>
      <c r="CBA369" s="111"/>
      <c r="CBB369" s="178"/>
      <c r="CBC369" s="178"/>
      <c r="CBD369" s="178"/>
      <c r="CBE369" s="178"/>
      <c r="CBF369" s="179"/>
      <c r="CBG369" s="73"/>
      <c r="CBH369" s="73"/>
      <c r="CBI369" s="180"/>
      <c r="CBJ369" s="75"/>
      <c r="CBK369" s="76"/>
      <c r="CBL369" s="180"/>
      <c r="CBM369" s="180"/>
      <c r="CBN369" s="180"/>
      <c r="CBO369" s="75"/>
      <c r="CBP369" s="76"/>
      <c r="CBQ369" s="181"/>
      <c r="CBR369" s="181"/>
      <c r="CBS369" s="182"/>
      <c r="CBT369" s="134"/>
      <c r="CBU369" s="135"/>
      <c r="CBV369" s="111"/>
      <c r="CBW369" s="178"/>
      <c r="CBX369" s="178"/>
      <c r="CBY369" s="178"/>
      <c r="CBZ369" s="178"/>
      <c r="CCA369" s="179"/>
      <c r="CCB369" s="73"/>
      <c r="CCC369" s="73"/>
      <c r="CCD369" s="180"/>
      <c r="CCE369" s="75"/>
      <c r="CCF369" s="76"/>
      <c r="CCG369" s="180"/>
      <c r="CCH369" s="180"/>
      <c r="CCI369" s="180"/>
      <c r="CCJ369" s="75"/>
      <c r="CCK369" s="76"/>
      <c r="CCL369" s="181"/>
      <c r="CCM369" s="181"/>
      <c r="CCN369" s="182"/>
      <c r="CCO369" s="134"/>
      <c r="CCP369" s="135"/>
      <c r="CCQ369" s="111"/>
      <c r="CCR369" s="178"/>
      <c r="CCS369" s="178"/>
      <c r="CCT369" s="178"/>
      <c r="CCU369" s="178"/>
      <c r="CCV369" s="179"/>
      <c r="CCW369" s="73"/>
      <c r="CCX369" s="73"/>
      <c r="CCY369" s="180"/>
      <c r="CCZ369" s="75"/>
      <c r="CDA369" s="76"/>
      <c r="CDB369" s="180"/>
      <c r="CDC369" s="180"/>
      <c r="CDD369" s="180"/>
      <c r="CDE369" s="75"/>
      <c r="CDF369" s="76"/>
      <c r="CDG369" s="181"/>
      <c r="CDH369" s="181"/>
      <c r="CDI369" s="182"/>
      <c r="CDJ369" s="134"/>
      <c r="CDK369" s="135"/>
      <c r="CDL369" s="111"/>
      <c r="CDM369" s="178"/>
      <c r="CDN369" s="178"/>
      <c r="CDO369" s="178"/>
      <c r="CDP369" s="178"/>
      <c r="CDQ369" s="179"/>
      <c r="CDR369" s="73"/>
      <c r="CDS369" s="73"/>
      <c r="CDT369" s="180"/>
      <c r="CDU369" s="75"/>
      <c r="CDV369" s="76"/>
      <c r="CDW369" s="180"/>
      <c r="CDX369" s="180"/>
      <c r="CDY369" s="180"/>
      <c r="CDZ369" s="75"/>
      <c r="CEA369" s="76"/>
      <c r="CEB369" s="181"/>
      <c r="CEC369" s="181"/>
      <c r="CED369" s="182"/>
      <c r="CEE369" s="134"/>
      <c r="CEF369" s="135"/>
      <c r="CEG369" s="111"/>
      <c r="CEH369" s="178"/>
      <c r="CEI369" s="178"/>
      <c r="CEJ369" s="178"/>
      <c r="CEK369" s="178"/>
      <c r="CEL369" s="179"/>
      <c r="CEM369" s="73"/>
      <c r="CEN369" s="73"/>
      <c r="CEO369" s="180"/>
      <c r="CEP369" s="75"/>
      <c r="CEQ369" s="76"/>
      <c r="CER369" s="180"/>
      <c r="CES369" s="180"/>
      <c r="CET369" s="180"/>
      <c r="CEU369" s="75"/>
      <c r="CEV369" s="76"/>
      <c r="CEW369" s="181"/>
      <c r="CEX369" s="181"/>
      <c r="CEY369" s="182"/>
      <c r="CEZ369" s="134"/>
      <c r="CFA369" s="135"/>
      <c r="CFB369" s="111"/>
      <c r="CFC369" s="178"/>
      <c r="CFD369" s="178"/>
      <c r="CFE369" s="178"/>
      <c r="CFF369" s="178"/>
      <c r="CFG369" s="179"/>
      <c r="CFH369" s="73"/>
      <c r="CFI369" s="73"/>
      <c r="CFJ369" s="180"/>
      <c r="CFK369" s="75"/>
      <c r="CFL369" s="76"/>
      <c r="CFM369" s="180"/>
      <c r="CFN369" s="180"/>
      <c r="CFO369" s="180"/>
      <c r="CFP369" s="75"/>
      <c r="CFQ369" s="76"/>
      <c r="CFR369" s="181"/>
      <c r="CFS369" s="181"/>
      <c r="CFT369" s="182"/>
      <c r="CFU369" s="134"/>
      <c r="CFV369" s="135"/>
      <c r="CFW369" s="111"/>
      <c r="CFX369" s="178"/>
      <c r="CFY369" s="178"/>
      <c r="CFZ369" s="178"/>
      <c r="CGA369" s="178"/>
      <c r="CGB369" s="179"/>
      <c r="CGC369" s="73"/>
      <c r="CGD369" s="73"/>
      <c r="CGE369" s="180"/>
      <c r="CGF369" s="75"/>
      <c r="CGG369" s="76"/>
      <c r="CGH369" s="180"/>
      <c r="CGI369" s="180"/>
      <c r="CGJ369" s="180"/>
      <c r="CGK369" s="75"/>
      <c r="CGL369" s="76"/>
      <c r="CGM369" s="181"/>
      <c r="CGN369" s="181"/>
      <c r="CGO369" s="182"/>
      <c r="CGP369" s="134"/>
      <c r="CGQ369" s="135"/>
      <c r="CGR369" s="111"/>
      <c r="CGS369" s="178"/>
      <c r="CGT369" s="178"/>
      <c r="CGU369" s="178"/>
      <c r="CGV369" s="178"/>
      <c r="CGW369" s="179"/>
      <c r="CGX369" s="73"/>
      <c r="CGY369" s="73"/>
      <c r="CGZ369" s="180"/>
      <c r="CHA369" s="75"/>
      <c r="CHB369" s="76"/>
      <c r="CHC369" s="180"/>
      <c r="CHD369" s="180"/>
      <c r="CHE369" s="180"/>
      <c r="CHF369" s="75"/>
      <c r="CHG369" s="76"/>
      <c r="CHH369" s="181"/>
      <c r="CHI369" s="181"/>
      <c r="CHJ369" s="182"/>
      <c r="CHK369" s="134"/>
      <c r="CHL369" s="135"/>
      <c r="CHM369" s="111"/>
      <c r="CHN369" s="178"/>
      <c r="CHO369" s="178"/>
      <c r="CHP369" s="178"/>
      <c r="CHQ369" s="178"/>
      <c r="CHR369" s="179"/>
      <c r="CHS369" s="73"/>
      <c r="CHT369" s="73"/>
      <c r="CHU369" s="180"/>
      <c r="CHV369" s="75"/>
      <c r="CHW369" s="76"/>
      <c r="CHX369" s="180"/>
      <c r="CHY369" s="180"/>
      <c r="CHZ369" s="180"/>
      <c r="CIA369" s="75"/>
      <c r="CIB369" s="76"/>
      <c r="CIC369" s="181"/>
      <c r="CID369" s="181"/>
      <c r="CIE369" s="182"/>
      <c r="CIF369" s="134"/>
      <c r="CIG369" s="135"/>
      <c r="CIH369" s="111"/>
      <c r="CII369" s="178"/>
      <c r="CIJ369" s="178"/>
      <c r="CIK369" s="178"/>
      <c r="CIL369" s="178"/>
      <c r="CIM369" s="179"/>
      <c r="CIN369" s="73"/>
      <c r="CIO369" s="73"/>
      <c r="CIP369" s="180"/>
      <c r="CIQ369" s="75"/>
      <c r="CIR369" s="76"/>
      <c r="CIS369" s="180"/>
      <c r="CIT369" s="180"/>
      <c r="CIU369" s="180"/>
      <c r="CIV369" s="75"/>
      <c r="CIW369" s="76"/>
      <c r="CIX369" s="181"/>
      <c r="CIY369" s="181"/>
      <c r="CIZ369" s="182"/>
      <c r="CJA369" s="134"/>
      <c r="CJB369" s="135"/>
      <c r="CJC369" s="111"/>
      <c r="CJD369" s="178"/>
      <c r="CJE369" s="178"/>
      <c r="CJF369" s="178"/>
      <c r="CJG369" s="178"/>
      <c r="CJH369" s="179"/>
      <c r="CJI369" s="73"/>
      <c r="CJJ369" s="73"/>
      <c r="CJK369" s="180"/>
      <c r="CJL369" s="75"/>
      <c r="CJM369" s="76"/>
      <c r="CJN369" s="180"/>
      <c r="CJO369" s="180"/>
      <c r="CJP369" s="180"/>
      <c r="CJQ369" s="75"/>
      <c r="CJR369" s="76"/>
      <c r="CJS369" s="181"/>
      <c r="CJT369" s="181"/>
      <c r="CJU369" s="182"/>
      <c r="CJV369" s="134"/>
      <c r="CJW369" s="135"/>
      <c r="CJX369" s="111"/>
      <c r="CJY369" s="178"/>
      <c r="CJZ369" s="178"/>
      <c r="CKA369" s="178"/>
      <c r="CKB369" s="178"/>
      <c r="CKC369" s="179"/>
      <c r="CKD369" s="73"/>
      <c r="CKE369" s="73"/>
      <c r="CKF369" s="180"/>
      <c r="CKG369" s="75"/>
      <c r="CKH369" s="76"/>
      <c r="CKI369" s="180"/>
      <c r="CKJ369" s="180"/>
      <c r="CKK369" s="180"/>
      <c r="CKL369" s="75"/>
      <c r="CKM369" s="76"/>
      <c r="CKN369" s="181"/>
      <c r="CKO369" s="181"/>
      <c r="CKP369" s="182"/>
      <c r="CKQ369" s="134"/>
      <c r="CKR369" s="135"/>
      <c r="CKS369" s="111"/>
      <c r="CKT369" s="178"/>
      <c r="CKU369" s="178"/>
      <c r="CKV369" s="178"/>
      <c r="CKW369" s="178"/>
      <c r="CKX369" s="179"/>
      <c r="CKY369" s="73"/>
      <c r="CKZ369" s="73"/>
      <c r="CLA369" s="180"/>
      <c r="CLB369" s="75"/>
      <c r="CLC369" s="76"/>
      <c r="CLD369" s="180"/>
      <c r="CLE369" s="180"/>
      <c r="CLF369" s="180"/>
      <c r="CLG369" s="75"/>
      <c r="CLH369" s="76"/>
      <c r="CLI369" s="181"/>
      <c r="CLJ369" s="181"/>
      <c r="CLK369" s="182"/>
      <c r="CLL369" s="134"/>
      <c r="CLM369" s="135"/>
      <c r="CLN369" s="111"/>
      <c r="CLO369" s="178"/>
      <c r="CLP369" s="178"/>
      <c r="CLQ369" s="178"/>
      <c r="CLR369" s="178"/>
      <c r="CLS369" s="179"/>
      <c r="CLT369" s="73"/>
      <c r="CLU369" s="73"/>
      <c r="CLV369" s="180"/>
      <c r="CLW369" s="75"/>
      <c r="CLX369" s="76"/>
      <c r="CLY369" s="180"/>
      <c r="CLZ369" s="180"/>
      <c r="CMA369" s="180"/>
      <c r="CMB369" s="75"/>
      <c r="CMC369" s="76"/>
      <c r="CMD369" s="181"/>
      <c r="CME369" s="181"/>
      <c r="CMF369" s="182"/>
      <c r="CMG369" s="134"/>
      <c r="CMH369" s="135"/>
      <c r="CMI369" s="111"/>
      <c r="CMJ369" s="178"/>
      <c r="CMK369" s="178"/>
      <c r="CML369" s="178"/>
      <c r="CMM369" s="178"/>
      <c r="CMN369" s="179"/>
      <c r="CMO369" s="73"/>
      <c r="CMP369" s="73"/>
      <c r="CMQ369" s="180"/>
      <c r="CMR369" s="75"/>
      <c r="CMS369" s="76"/>
      <c r="CMT369" s="180"/>
      <c r="CMU369" s="180"/>
      <c r="CMV369" s="180"/>
      <c r="CMW369" s="75"/>
      <c r="CMX369" s="76"/>
      <c r="CMY369" s="181"/>
      <c r="CMZ369" s="181"/>
      <c r="CNA369" s="182"/>
      <c r="CNB369" s="134"/>
      <c r="CNC369" s="135"/>
      <c r="CND369" s="111"/>
      <c r="CNE369" s="178"/>
      <c r="CNF369" s="178"/>
      <c r="CNG369" s="178"/>
      <c r="CNH369" s="178"/>
      <c r="CNI369" s="179"/>
      <c r="CNJ369" s="73"/>
      <c r="CNK369" s="73"/>
      <c r="CNL369" s="180"/>
      <c r="CNM369" s="75"/>
      <c r="CNN369" s="76"/>
      <c r="CNO369" s="180"/>
      <c r="CNP369" s="180"/>
      <c r="CNQ369" s="180"/>
      <c r="CNR369" s="75"/>
      <c r="CNS369" s="76"/>
      <c r="CNT369" s="181"/>
      <c r="CNU369" s="181"/>
      <c r="CNV369" s="182"/>
      <c r="CNW369" s="134"/>
      <c r="CNX369" s="135"/>
      <c r="CNY369" s="111"/>
      <c r="CNZ369" s="178"/>
      <c r="COA369" s="178"/>
      <c r="COB369" s="178"/>
      <c r="COC369" s="178"/>
      <c r="COD369" s="179"/>
      <c r="COE369" s="73"/>
      <c r="COF369" s="73"/>
      <c r="COG369" s="180"/>
      <c r="COH369" s="75"/>
      <c r="COI369" s="76"/>
      <c r="COJ369" s="180"/>
      <c r="COK369" s="180"/>
      <c r="COL369" s="180"/>
      <c r="COM369" s="75"/>
      <c r="CON369" s="76"/>
      <c r="COO369" s="181"/>
      <c r="COP369" s="181"/>
      <c r="COQ369" s="182"/>
      <c r="COR369" s="134"/>
      <c r="COS369" s="135"/>
      <c r="COT369" s="111"/>
      <c r="COU369" s="178"/>
      <c r="COV369" s="178"/>
      <c r="COW369" s="178"/>
      <c r="COX369" s="178"/>
      <c r="COY369" s="179"/>
      <c r="COZ369" s="73"/>
      <c r="CPA369" s="73"/>
      <c r="CPB369" s="180"/>
      <c r="CPC369" s="75"/>
      <c r="CPD369" s="76"/>
      <c r="CPE369" s="180"/>
      <c r="CPF369" s="180"/>
      <c r="CPG369" s="180"/>
      <c r="CPH369" s="75"/>
      <c r="CPI369" s="76"/>
      <c r="CPJ369" s="181"/>
      <c r="CPK369" s="181"/>
      <c r="CPL369" s="182"/>
      <c r="CPM369" s="134"/>
      <c r="CPN369" s="135"/>
      <c r="CPO369" s="111"/>
      <c r="CPP369" s="178"/>
      <c r="CPQ369" s="178"/>
      <c r="CPR369" s="178"/>
      <c r="CPS369" s="178"/>
      <c r="CPT369" s="179"/>
      <c r="CPU369" s="73"/>
      <c r="CPV369" s="73"/>
      <c r="CPW369" s="180"/>
      <c r="CPX369" s="75"/>
      <c r="CPY369" s="76"/>
      <c r="CPZ369" s="180"/>
      <c r="CQA369" s="180"/>
      <c r="CQB369" s="180"/>
      <c r="CQC369" s="75"/>
      <c r="CQD369" s="76"/>
      <c r="CQE369" s="181"/>
      <c r="CQF369" s="181"/>
      <c r="CQG369" s="182"/>
      <c r="CQH369" s="134"/>
      <c r="CQI369" s="135"/>
      <c r="CQJ369" s="111"/>
      <c r="CQK369" s="178"/>
      <c r="CQL369" s="178"/>
      <c r="CQM369" s="178"/>
      <c r="CQN369" s="178"/>
      <c r="CQO369" s="179"/>
      <c r="CQP369" s="73"/>
      <c r="CQQ369" s="73"/>
      <c r="CQR369" s="180"/>
      <c r="CQS369" s="75"/>
      <c r="CQT369" s="76"/>
      <c r="CQU369" s="180"/>
      <c r="CQV369" s="180"/>
      <c r="CQW369" s="180"/>
      <c r="CQX369" s="75"/>
      <c r="CQY369" s="76"/>
      <c r="CQZ369" s="181"/>
      <c r="CRA369" s="181"/>
      <c r="CRB369" s="182"/>
      <c r="CRC369" s="134"/>
      <c r="CRD369" s="135"/>
      <c r="CRE369" s="111"/>
      <c r="CRF369" s="178"/>
      <c r="CRG369" s="178"/>
      <c r="CRH369" s="178"/>
      <c r="CRI369" s="178"/>
      <c r="CRJ369" s="179"/>
      <c r="CRK369" s="73"/>
      <c r="CRL369" s="73"/>
      <c r="CRM369" s="180"/>
      <c r="CRN369" s="75"/>
      <c r="CRO369" s="76"/>
      <c r="CRP369" s="180"/>
      <c r="CRQ369" s="180"/>
      <c r="CRR369" s="180"/>
      <c r="CRS369" s="75"/>
      <c r="CRT369" s="76"/>
      <c r="CRU369" s="181"/>
      <c r="CRV369" s="181"/>
      <c r="CRW369" s="182"/>
      <c r="CRX369" s="134"/>
      <c r="CRY369" s="135"/>
      <c r="CRZ369" s="111"/>
      <c r="CSA369" s="178"/>
      <c r="CSB369" s="178"/>
      <c r="CSC369" s="178"/>
      <c r="CSD369" s="178"/>
      <c r="CSE369" s="179"/>
      <c r="CSF369" s="73"/>
      <c r="CSG369" s="73"/>
      <c r="CSH369" s="180"/>
      <c r="CSI369" s="75"/>
      <c r="CSJ369" s="76"/>
      <c r="CSK369" s="180"/>
      <c r="CSL369" s="180"/>
      <c r="CSM369" s="180"/>
      <c r="CSN369" s="75"/>
      <c r="CSO369" s="76"/>
      <c r="CSP369" s="181"/>
      <c r="CSQ369" s="181"/>
      <c r="CSR369" s="182"/>
      <c r="CSS369" s="134"/>
      <c r="CST369" s="135"/>
      <c r="CSU369" s="111"/>
      <c r="CSV369" s="178"/>
      <c r="CSW369" s="178"/>
      <c r="CSX369" s="178"/>
      <c r="CSY369" s="178"/>
      <c r="CSZ369" s="179"/>
      <c r="CTA369" s="73"/>
      <c r="CTB369" s="73"/>
      <c r="CTC369" s="180"/>
      <c r="CTD369" s="75"/>
      <c r="CTE369" s="76"/>
      <c r="CTF369" s="180"/>
      <c r="CTG369" s="180"/>
      <c r="CTH369" s="180"/>
      <c r="CTI369" s="75"/>
      <c r="CTJ369" s="76"/>
      <c r="CTK369" s="181"/>
      <c r="CTL369" s="181"/>
      <c r="CTM369" s="182"/>
      <c r="CTN369" s="134"/>
      <c r="CTO369" s="135"/>
      <c r="CTP369" s="111"/>
      <c r="CTQ369" s="178"/>
      <c r="CTR369" s="178"/>
      <c r="CTS369" s="178"/>
      <c r="CTT369" s="178"/>
      <c r="CTU369" s="179"/>
      <c r="CTV369" s="73"/>
      <c r="CTW369" s="73"/>
      <c r="CTX369" s="180"/>
      <c r="CTY369" s="75"/>
      <c r="CTZ369" s="76"/>
      <c r="CUA369" s="180"/>
      <c r="CUB369" s="180"/>
      <c r="CUC369" s="180"/>
      <c r="CUD369" s="75"/>
      <c r="CUE369" s="76"/>
      <c r="CUF369" s="181"/>
      <c r="CUG369" s="181"/>
      <c r="CUH369" s="182"/>
      <c r="CUI369" s="134"/>
      <c r="CUJ369" s="135"/>
      <c r="CUK369" s="111"/>
      <c r="CUL369" s="178"/>
      <c r="CUM369" s="178"/>
      <c r="CUN369" s="178"/>
      <c r="CUO369" s="178"/>
      <c r="CUP369" s="179"/>
      <c r="CUQ369" s="73"/>
      <c r="CUR369" s="73"/>
      <c r="CUS369" s="180"/>
      <c r="CUT369" s="75"/>
      <c r="CUU369" s="76"/>
      <c r="CUV369" s="180"/>
      <c r="CUW369" s="180"/>
      <c r="CUX369" s="180"/>
      <c r="CUY369" s="75"/>
      <c r="CUZ369" s="76"/>
      <c r="CVA369" s="181"/>
      <c r="CVB369" s="181"/>
      <c r="CVC369" s="182"/>
      <c r="CVD369" s="134"/>
      <c r="CVE369" s="135"/>
      <c r="CVF369" s="111"/>
      <c r="CVG369" s="178"/>
      <c r="CVH369" s="178"/>
      <c r="CVI369" s="178"/>
      <c r="CVJ369" s="178"/>
      <c r="CVK369" s="179"/>
      <c r="CVL369" s="73"/>
      <c r="CVM369" s="73"/>
      <c r="CVN369" s="180"/>
      <c r="CVO369" s="75"/>
      <c r="CVP369" s="76"/>
      <c r="CVQ369" s="180"/>
      <c r="CVR369" s="180"/>
      <c r="CVS369" s="180"/>
      <c r="CVT369" s="75"/>
      <c r="CVU369" s="76"/>
      <c r="CVV369" s="181"/>
      <c r="CVW369" s="181"/>
      <c r="CVX369" s="182"/>
      <c r="CVY369" s="134"/>
      <c r="CVZ369" s="135"/>
      <c r="CWA369" s="111"/>
      <c r="CWB369" s="178"/>
      <c r="CWC369" s="178"/>
      <c r="CWD369" s="178"/>
      <c r="CWE369" s="178"/>
      <c r="CWF369" s="179"/>
      <c r="CWG369" s="73"/>
      <c r="CWH369" s="73"/>
      <c r="CWI369" s="180"/>
      <c r="CWJ369" s="75"/>
      <c r="CWK369" s="76"/>
      <c r="CWL369" s="180"/>
      <c r="CWM369" s="180"/>
      <c r="CWN369" s="180"/>
      <c r="CWO369" s="75"/>
      <c r="CWP369" s="76"/>
      <c r="CWQ369" s="181"/>
      <c r="CWR369" s="181"/>
      <c r="CWS369" s="182"/>
      <c r="CWT369" s="134"/>
      <c r="CWU369" s="135"/>
      <c r="CWV369" s="111"/>
      <c r="CWW369" s="178"/>
      <c r="CWX369" s="178"/>
      <c r="CWY369" s="178"/>
      <c r="CWZ369" s="178"/>
      <c r="CXA369" s="179"/>
      <c r="CXB369" s="73"/>
      <c r="CXC369" s="73"/>
      <c r="CXD369" s="180"/>
      <c r="CXE369" s="75"/>
      <c r="CXF369" s="76"/>
      <c r="CXG369" s="180"/>
      <c r="CXH369" s="180"/>
      <c r="CXI369" s="180"/>
      <c r="CXJ369" s="75"/>
      <c r="CXK369" s="76"/>
      <c r="CXL369" s="181"/>
      <c r="CXM369" s="181"/>
      <c r="CXN369" s="182"/>
      <c r="CXO369" s="134"/>
      <c r="CXP369" s="135"/>
      <c r="CXQ369" s="111"/>
      <c r="CXR369" s="178"/>
      <c r="CXS369" s="178"/>
      <c r="CXT369" s="178"/>
      <c r="CXU369" s="178"/>
      <c r="CXV369" s="179"/>
      <c r="CXW369" s="73"/>
      <c r="CXX369" s="73"/>
      <c r="CXY369" s="180"/>
      <c r="CXZ369" s="75"/>
      <c r="CYA369" s="76"/>
      <c r="CYB369" s="180"/>
      <c r="CYC369" s="180"/>
      <c r="CYD369" s="180"/>
      <c r="CYE369" s="75"/>
      <c r="CYF369" s="76"/>
      <c r="CYG369" s="181"/>
      <c r="CYH369" s="181"/>
      <c r="CYI369" s="182"/>
      <c r="CYJ369" s="134"/>
      <c r="CYK369" s="135"/>
      <c r="CYL369" s="111"/>
      <c r="CYM369" s="178"/>
      <c r="CYN369" s="178"/>
      <c r="CYO369" s="178"/>
      <c r="CYP369" s="178"/>
      <c r="CYQ369" s="179"/>
      <c r="CYR369" s="73"/>
      <c r="CYS369" s="73"/>
      <c r="CYT369" s="180"/>
      <c r="CYU369" s="75"/>
      <c r="CYV369" s="76"/>
      <c r="CYW369" s="180"/>
      <c r="CYX369" s="180"/>
      <c r="CYY369" s="180"/>
      <c r="CYZ369" s="75"/>
      <c r="CZA369" s="76"/>
      <c r="CZB369" s="181"/>
      <c r="CZC369" s="181"/>
      <c r="CZD369" s="182"/>
      <c r="CZE369" s="134"/>
      <c r="CZF369" s="135"/>
      <c r="CZG369" s="111"/>
      <c r="CZH369" s="178"/>
      <c r="CZI369" s="178"/>
      <c r="CZJ369" s="178"/>
      <c r="CZK369" s="178"/>
      <c r="CZL369" s="179"/>
      <c r="CZM369" s="73"/>
      <c r="CZN369" s="73"/>
      <c r="CZO369" s="180"/>
      <c r="CZP369" s="75"/>
      <c r="CZQ369" s="76"/>
      <c r="CZR369" s="180"/>
      <c r="CZS369" s="180"/>
      <c r="CZT369" s="180"/>
      <c r="CZU369" s="75"/>
      <c r="CZV369" s="76"/>
      <c r="CZW369" s="181"/>
      <c r="CZX369" s="181"/>
      <c r="CZY369" s="182"/>
      <c r="CZZ369" s="134"/>
      <c r="DAA369" s="135"/>
      <c r="DAB369" s="111"/>
      <c r="DAC369" s="178"/>
      <c r="DAD369" s="178"/>
      <c r="DAE369" s="178"/>
      <c r="DAF369" s="178"/>
      <c r="DAG369" s="179"/>
      <c r="DAH369" s="73"/>
      <c r="DAI369" s="73"/>
      <c r="DAJ369" s="180"/>
      <c r="DAK369" s="75"/>
      <c r="DAL369" s="76"/>
      <c r="DAM369" s="180"/>
      <c r="DAN369" s="180"/>
      <c r="DAO369" s="180"/>
      <c r="DAP369" s="75"/>
      <c r="DAQ369" s="76"/>
      <c r="DAR369" s="181"/>
      <c r="DAS369" s="181"/>
      <c r="DAT369" s="182"/>
      <c r="DAU369" s="134"/>
      <c r="DAV369" s="135"/>
      <c r="DAW369" s="111"/>
      <c r="DAX369" s="178"/>
      <c r="DAY369" s="178"/>
      <c r="DAZ369" s="178"/>
      <c r="DBA369" s="178"/>
      <c r="DBB369" s="179"/>
      <c r="DBC369" s="73"/>
      <c r="DBD369" s="73"/>
      <c r="DBE369" s="180"/>
      <c r="DBF369" s="75"/>
      <c r="DBG369" s="76"/>
      <c r="DBH369" s="180"/>
      <c r="DBI369" s="180"/>
      <c r="DBJ369" s="180"/>
      <c r="DBK369" s="75"/>
      <c r="DBL369" s="76"/>
      <c r="DBM369" s="181"/>
      <c r="DBN369" s="181"/>
      <c r="DBO369" s="182"/>
      <c r="DBP369" s="134"/>
      <c r="DBQ369" s="135"/>
      <c r="DBR369" s="111"/>
      <c r="DBS369" s="178"/>
      <c r="DBT369" s="178"/>
      <c r="DBU369" s="178"/>
      <c r="DBV369" s="178"/>
      <c r="DBW369" s="179"/>
      <c r="DBX369" s="73"/>
      <c r="DBY369" s="73"/>
      <c r="DBZ369" s="180"/>
      <c r="DCA369" s="75"/>
      <c r="DCB369" s="76"/>
      <c r="DCC369" s="180"/>
      <c r="DCD369" s="180"/>
      <c r="DCE369" s="180"/>
      <c r="DCF369" s="75"/>
      <c r="DCG369" s="76"/>
      <c r="DCH369" s="181"/>
      <c r="DCI369" s="181"/>
      <c r="DCJ369" s="182"/>
      <c r="DCK369" s="134"/>
      <c r="DCL369" s="135"/>
      <c r="DCM369" s="111"/>
      <c r="DCN369" s="178"/>
      <c r="DCO369" s="178"/>
      <c r="DCP369" s="178"/>
      <c r="DCQ369" s="178"/>
      <c r="DCR369" s="179"/>
      <c r="DCS369" s="73"/>
      <c r="DCT369" s="73"/>
      <c r="DCU369" s="180"/>
      <c r="DCV369" s="75"/>
      <c r="DCW369" s="76"/>
      <c r="DCX369" s="180"/>
      <c r="DCY369" s="180"/>
      <c r="DCZ369" s="180"/>
      <c r="DDA369" s="75"/>
      <c r="DDB369" s="76"/>
      <c r="DDC369" s="181"/>
      <c r="DDD369" s="181"/>
      <c r="DDE369" s="182"/>
      <c r="DDF369" s="134"/>
      <c r="DDG369" s="135"/>
      <c r="DDH369" s="111"/>
      <c r="DDI369" s="178"/>
      <c r="DDJ369" s="178"/>
      <c r="DDK369" s="178"/>
      <c r="DDL369" s="178"/>
      <c r="DDM369" s="179"/>
      <c r="DDN369" s="73"/>
      <c r="DDO369" s="73"/>
      <c r="DDP369" s="180"/>
      <c r="DDQ369" s="75"/>
      <c r="DDR369" s="76"/>
      <c r="DDS369" s="180"/>
      <c r="DDT369" s="180"/>
      <c r="DDU369" s="180"/>
      <c r="DDV369" s="75"/>
      <c r="DDW369" s="76"/>
      <c r="DDX369" s="181"/>
      <c r="DDY369" s="181"/>
      <c r="DDZ369" s="182"/>
      <c r="DEA369" s="134"/>
      <c r="DEB369" s="135"/>
      <c r="DEC369" s="111"/>
      <c r="DED369" s="178"/>
      <c r="DEE369" s="178"/>
      <c r="DEF369" s="178"/>
      <c r="DEG369" s="178"/>
      <c r="DEH369" s="179"/>
      <c r="DEI369" s="73"/>
      <c r="DEJ369" s="73"/>
      <c r="DEK369" s="180"/>
      <c r="DEL369" s="75"/>
      <c r="DEM369" s="76"/>
      <c r="DEN369" s="180"/>
      <c r="DEO369" s="180"/>
      <c r="DEP369" s="180"/>
      <c r="DEQ369" s="75"/>
      <c r="DER369" s="76"/>
      <c r="DES369" s="181"/>
      <c r="DET369" s="181"/>
      <c r="DEU369" s="182"/>
      <c r="DEV369" s="134"/>
      <c r="DEW369" s="135"/>
      <c r="DEX369" s="111"/>
      <c r="DEY369" s="178"/>
      <c r="DEZ369" s="178"/>
      <c r="DFA369" s="178"/>
      <c r="DFB369" s="178"/>
      <c r="DFC369" s="179"/>
      <c r="DFD369" s="73"/>
      <c r="DFE369" s="73"/>
      <c r="DFF369" s="180"/>
      <c r="DFG369" s="75"/>
      <c r="DFH369" s="76"/>
      <c r="DFI369" s="180"/>
      <c r="DFJ369" s="180"/>
      <c r="DFK369" s="180"/>
      <c r="DFL369" s="75"/>
      <c r="DFM369" s="76"/>
      <c r="DFN369" s="181"/>
      <c r="DFO369" s="181"/>
      <c r="DFP369" s="182"/>
      <c r="DFQ369" s="134"/>
      <c r="DFR369" s="135"/>
      <c r="DFS369" s="111"/>
      <c r="DFT369" s="178"/>
      <c r="DFU369" s="178"/>
      <c r="DFV369" s="178"/>
      <c r="DFW369" s="178"/>
      <c r="DFX369" s="179"/>
      <c r="DFY369" s="73"/>
      <c r="DFZ369" s="73"/>
      <c r="DGA369" s="180"/>
      <c r="DGB369" s="75"/>
      <c r="DGC369" s="76"/>
      <c r="DGD369" s="180"/>
      <c r="DGE369" s="180"/>
      <c r="DGF369" s="180"/>
      <c r="DGG369" s="75"/>
      <c r="DGH369" s="76"/>
      <c r="DGI369" s="181"/>
      <c r="DGJ369" s="181"/>
      <c r="DGK369" s="182"/>
      <c r="DGL369" s="134"/>
      <c r="DGM369" s="135"/>
      <c r="DGN369" s="111"/>
      <c r="DGO369" s="178"/>
      <c r="DGP369" s="178"/>
      <c r="DGQ369" s="178"/>
      <c r="DGR369" s="178"/>
      <c r="DGS369" s="179"/>
      <c r="DGT369" s="73"/>
      <c r="DGU369" s="73"/>
      <c r="DGV369" s="180"/>
      <c r="DGW369" s="75"/>
      <c r="DGX369" s="76"/>
      <c r="DGY369" s="180"/>
      <c r="DGZ369" s="180"/>
      <c r="DHA369" s="180"/>
      <c r="DHB369" s="75"/>
      <c r="DHC369" s="76"/>
      <c r="DHD369" s="181"/>
      <c r="DHE369" s="181"/>
      <c r="DHF369" s="182"/>
      <c r="DHG369" s="134"/>
      <c r="DHH369" s="135"/>
      <c r="DHI369" s="111"/>
      <c r="DHJ369" s="178"/>
      <c r="DHK369" s="178"/>
      <c r="DHL369" s="178"/>
      <c r="DHM369" s="178"/>
      <c r="DHN369" s="179"/>
      <c r="DHO369" s="73"/>
      <c r="DHP369" s="73"/>
      <c r="DHQ369" s="180"/>
      <c r="DHR369" s="75"/>
      <c r="DHS369" s="76"/>
      <c r="DHT369" s="180"/>
      <c r="DHU369" s="180"/>
      <c r="DHV369" s="180"/>
      <c r="DHW369" s="75"/>
      <c r="DHX369" s="76"/>
      <c r="DHY369" s="181"/>
      <c r="DHZ369" s="181"/>
      <c r="DIA369" s="182"/>
      <c r="DIB369" s="134"/>
      <c r="DIC369" s="135"/>
      <c r="DID369" s="111"/>
      <c r="DIE369" s="178"/>
      <c r="DIF369" s="178"/>
      <c r="DIG369" s="178"/>
      <c r="DIH369" s="178"/>
      <c r="DII369" s="179"/>
      <c r="DIJ369" s="73"/>
      <c r="DIK369" s="73"/>
      <c r="DIL369" s="180"/>
      <c r="DIM369" s="75"/>
      <c r="DIN369" s="76"/>
      <c r="DIO369" s="180"/>
      <c r="DIP369" s="180"/>
      <c r="DIQ369" s="180"/>
      <c r="DIR369" s="75"/>
      <c r="DIS369" s="76"/>
      <c r="DIT369" s="181"/>
      <c r="DIU369" s="181"/>
      <c r="DIV369" s="182"/>
      <c r="DIW369" s="134"/>
      <c r="DIX369" s="135"/>
      <c r="DIY369" s="111"/>
      <c r="DIZ369" s="178"/>
      <c r="DJA369" s="178"/>
      <c r="DJB369" s="178"/>
      <c r="DJC369" s="178"/>
      <c r="DJD369" s="179"/>
      <c r="DJE369" s="73"/>
      <c r="DJF369" s="73"/>
      <c r="DJG369" s="180"/>
      <c r="DJH369" s="75"/>
      <c r="DJI369" s="76"/>
      <c r="DJJ369" s="180"/>
      <c r="DJK369" s="180"/>
      <c r="DJL369" s="180"/>
      <c r="DJM369" s="75"/>
      <c r="DJN369" s="76"/>
      <c r="DJO369" s="181"/>
      <c r="DJP369" s="181"/>
      <c r="DJQ369" s="182"/>
      <c r="DJR369" s="134"/>
      <c r="DJS369" s="135"/>
      <c r="DJT369" s="111"/>
      <c r="DJU369" s="178"/>
      <c r="DJV369" s="178"/>
      <c r="DJW369" s="178"/>
      <c r="DJX369" s="178"/>
      <c r="DJY369" s="179"/>
      <c r="DJZ369" s="73"/>
      <c r="DKA369" s="73"/>
      <c r="DKB369" s="180"/>
      <c r="DKC369" s="75"/>
      <c r="DKD369" s="76"/>
      <c r="DKE369" s="180"/>
      <c r="DKF369" s="180"/>
      <c r="DKG369" s="180"/>
      <c r="DKH369" s="75"/>
      <c r="DKI369" s="76"/>
      <c r="DKJ369" s="181"/>
      <c r="DKK369" s="181"/>
      <c r="DKL369" s="182"/>
      <c r="DKM369" s="134"/>
      <c r="DKN369" s="135"/>
      <c r="DKO369" s="111"/>
      <c r="DKP369" s="178"/>
      <c r="DKQ369" s="178"/>
      <c r="DKR369" s="178"/>
      <c r="DKS369" s="178"/>
      <c r="DKT369" s="179"/>
      <c r="DKU369" s="73"/>
      <c r="DKV369" s="73"/>
      <c r="DKW369" s="180"/>
      <c r="DKX369" s="75"/>
      <c r="DKY369" s="76"/>
      <c r="DKZ369" s="180"/>
      <c r="DLA369" s="180"/>
      <c r="DLB369" s="180"/>
      <c r="DLC369" s="75"/>
      <c r="DLD369" s="76"/>
      <c r="DLE369" s="181"/>
      <c r="DLF369" s="181"/>
      <c r="DLG369" s="182"/>
      <c r="DLH369" s="134"/>
      <c r="DLI369" s="135"/>
      <c r="DLJ369" s="111"/>
      <c r="DLK369" s="178"/>
      <c r="DLL369" s="178"/>
      <c r="DLM369" s="178"/>
      <c r="DLN369" s="178"/>
      <c r="DLO369" s="179"/>
      <c r="DLP369" s="73"/>
      <c r="DLQ369" s="73"/>
      <c r="DLR369" s="180"/>
      <c r="DLS369" s="75"/>
      <c r="DLT369" s="76"/>
      <c r="DLU369" s="180"/>
      <c r="DLV369" s="180"/>
      <c r="DLW369" s="180"/>
      <c r="DLX369" s="75"/>
      <c r="DLY369" s="76"/>
      <c r="DLZ369" s="181"/>
      <c r="DMA369" s="181"/>
      <c r="DMB369" s="182"/>
      <c r="DMC369" s="134"/>
      <c r="DMD369" s="135"/>
      <c r="DME369" s="111"/>
      <c r="DMF369" s="178"/>
      <c r="DMG369" s="178"/>
      <c r="DMH369" s="178"/>
      <c r="DMI369" s="178"/>
      <c r="DMJ369" s="179"/>
      <c r="DMK369" s="73"/>
      <c r="DML369" s="73"/>
      <c r="DMM369" s="180"/>
      <c r="DMN369" s="75"/>
      <c r="DMO369" s="76"/>
      <c r="DMP369" s="180"/>
      <c r="DMQ369" s="180"/>
      <c r="DMR369" s="180"/>
      <c r="DMS369" s="75"/>
      <c r="DMT369" s="76"/>
      <c r="DMU369" s="181"/>
      <c r="DMV369" s="181"/>
      <c r="DMW369" s="182"/>
      <c r="DMX369" s="134"/>
      <c r="DMY369" s="135"/>
      <c r="DMZ369" s="111"/>
      <c r="DNA369" s="178"/>
      <c r="DNB369" s="178"/>
      <c r="DNC369" s="178"/>
      <c r="DND369" s="178"/>
      <c r="DNE369" s="179"/>
      <c r="DNF369" s="73"/>
      <c r="DNG369" s="73"/>
      <c r="DNH369" s="180"/>
      <c r="DNI369" s="75"/>
      <c r="DNJ369" s="76"/>
      <c r="DNK369" s="180"/>
      <c r="DNL369" s="180"/>
      <c r="DNM369" s="180"/>
      <c r="DNN369" s="75"/>
      <c r="DNO369" s="76"/>
      <c r="DNP369" s="181"/>
      <c r="DNQ369" s="181"/>
      <c r="DNR369" s="182"/>
      <c r="DNS369" s="134"/>
      <c r="DNT369" s="135"/>
      <c r="DNU369" s="111"/>
      <c r="DNV369" s="178"/>
      <c r="DNW369" s="178"/>
      <c r="DNX369" s="178"/>
      <c r="DNY369" s="178"/>
      <c r="DNZ369" s="179"/>
      <c r="DOA369" s="73"/>
      <c r="DOB369" s="73"/>
      <c r="DOC369" s="180"/>
      <c r="DOD369" s="75"/>
      <c r="DOE369" s="76"/>
      <c r="DOF369" s="180"/>
      <c r="DOG369" s="180"/>
      <c r="DOH369" s="180"/>
      <c r="DOI369" s="75"/>
      <c r="DOJ369" s="76"/>
      <c r="DOK369" s="181"/>
      <c r="DOL369" s="181"/>
      <c r="DOM369" s="182"/>
      <c r="DON369" s="134"/>
      <c r="DOO369" s="135"/>
      <c r="DOP369" s="111"/>
      <c r="DOQ369" s="178"/>
      <c r="DOR369" s="178"/>
      <c r="DOS369" s="178"/>
      <c r="DOT369" s="178"/>
      <c r="DOU369" s="179"/>
      <c r="DOV369" s="73"/>
      <c r="DOW369" s="73"/>
      <c r="DOX369" s="180"/>
      <c r="DOY369" s="75"/>
      <c r="DOZ369" s="76"/>
      <c r="DPA369" s="180"/>
      <c r="DPB369" s="180"/>
      <c r="DPC369" s="180"/>
      <c r="DPD369" s="75"/>
      <c r="DPE369" s="76"/>
      <c r="DPF369" s="181"/>
      <c r="DPG369" s="181"/>
      <c r="DPH369" s="182"/>
      <c r="DPI369" s="134"/>
      <c r="DPJ369" s="135"/>
      <c r="DPK369" s="111"/>
      <c r="DPL369" s="178"/>
      <c r="DPM369" s="178"/>
      <c r="DPN369" s="178"/>
      <c r="DPO369" s="178"/>
      <c r="DPP369" s="179"/>
      <c r="DPQ369" s="73"/>
      <c r="DPR369" s="73"/>
      <c r="DPS369" s="180"/>
      <c r="DPT369" s="75"/>
      <c r="DPU369" s="76"/>
      <c r="DPV369" s="180"/>
      <c r="DPW369" s="180"/>
      <c r="DPX369" s="180"/>
      <c r="DPY369" s="75"/>
      <c r="DPZ369" s="76"/>
      <c r="DQA369" s="181"/>
      <c r="DQB369" s="181"/>
      <c r="DQC369" s="182"/>
      <c r="DQD369" s="134"/>
      <c r="DQE369" s="135"/>
      <c r="DQF369" s="111"/>
      <c r="DQG369" s="178"/>
      <c r="DQH369" s="178"/>
      <c r="DQI369" s="178"/>
      <c r="DQJ369" s="178"/>
      <c r="DQK369" s="179"/>
      <c r="DQL369" s="73"/>
      <c r="DQM369" s="73"/>
      <c r="DQN369" s="180"/>
      <c r="DQO369" s="75"/>
      <c r="DQP369" s="76"/>
      <c r="DQQ369" s="180"/>
      <c r="DQR369" s="180"/>
      <c r="DQS369" s="180"/>
      <c r="DQT369" s="75"/>
      <c r="DQU369" s="76"/>
      <c r="DQV369" s="181"/>
      <c r="DQW369" s="181"/>
      <c r="DQX369" s="182"/>
      <c r="DQY369" s="134"/>
      <c r="DQZ369" s="135"/>
      <c r="DRA369" s="111"/>
      <c r="DRB369" s="178"/>
      <c r="DRC369" s="178"/>
      <c r="DRD369" s="178"/>
      <c r="DRE369" s="178"/>
      <c r="DRF369" s="179"/>
      <c r="DRG369" s="73"/>
      <c r="DRH369" s="73"/>
      <c r="DRI369" s="180"/>
      <c r="DRJ369" s="75"/>
      <c r="DRK369" s="76"/>
      <c r="DRL369" s="180"/>
      <c r="DRM369" s="180"/>
      <c r="DRN369" s="180"/>
      <c r="DRO369" s="75"/>
      <c r="DRP369" s="76"/>
      <c r="DRQ369" s="181"/>
      <c r="DRR369" s="181"/>
      <c r="DRS369" s="182"/>
      <c r="DRT369" s="134"/>
      <c r="DRU369" s="135"/>
      <c r="DRV369" s="111"/>
      <c r="DRW369" s="178"/>
      <c r="DRX369" s="178"/>
      <c r="DRY369" s="178"/>
      <c r="DRZ369" s="178"/>
      <c r="DSA369" s="179"/>
      <c r="DSB369" s="73"/>
      <c r="DSC369" s="73"/>
      <c r="DSD369" s="180"/>
      <c r="DSE369" s="75"/>
      <c r="DSF369" s="76"/>
      <c r="DSG369" s="180"/>
      <c r="DSH369" s="180"/>
      <c r="DSI369" s="180"/>
      <c r="DSJ369" s="75"/>
      <c r="DSK369" s="76"/>
      <c r="DSL369" s="181"/>
      <c r="DSM369" s="181"/>
      <c r="DSN369" s="182"/>
      <c r="DSO369" s="134"/>
      <c r="DSP369" s="135"/>
      <c r="DSQ369" s="111"/>
      <c r="DSR369" s="178"/>
      <c r="DSS369" s="178"/>
      <c r="DST369" s="178"/>
      <c r="DSU369" s="178"/>
      <c r="DSV369" s="179"/>
      <c r="DSW369" s="73"/>
      <c r="DSX369" s="73"/>
      <c r="DSY369" s="180"/>
      <c r="DSZ369" s="75"/>
      <c r="DTA369" s="76"/>
      <c r="DTB369" s="180"/>
      <c r="DTC369" s="180"/>
      <c r="DTD369" s="180"/>
      <c r="DTE369" s="75"/>
      <c r="DTF369" s="76"/>
      <c r="DTG369" s="181"/>
      <c r="DTH369" s="181"/>
      <c r="DTI369" s="182"/>
      <c r="DTJ369" s="134"/>
      <c r="DTK369" s="135"/>
      <c r="DTL369" s="111"/>
      <c r="DTM369" s="178"/>
      <c r="DTN369" s="178"/>
      <c r="DTO369" s="178"/>
      <c r="DTP369" s="178"/>
      <c r="DTQ369" s="179"/>
      <c r="DTR369" s="73"/>
      <c r="DTS369" s="73"/>
      <c r="DTT369" s="180"/>
      <c r="DTU369" s="75"/>
      <c r="DTV369" s="76"/>
      <c r="DTW369" s="180"/>
      <c r="DTX369" s="180"/>
      <c r="DTY369" s="180"/>
      <c r="DTZ369" s="75"/>
      <c r="DUA369" s="76"/>
      <c r="DUB369" s="181"/>
      <c r="DUC369" s="181"/>
      <c r="DUD369" s="182"/>
      <c r="DUE369" s="134"/>
      <c r="DUF369" s="135"/>
      <c r="DUG369" s="111"/>
      <c r="DUH369" s="178"/>
      <c r="DUI369" s="178"/>
      <c r="DUJ369" s="178"/>
      <c r="DUK369" s="178"/>
      <c r="DUL369" s="179"/>
      <c r="DUM369" s="73"/>
      <c r="DUN369" s="73"/>
      <c r="DUO369" s="180"/>
      <c r="DUP369" s="75"/>
      <c r="DUQ369" s="76"/>
      <c r="DUR369" s="180"/>
      <c r="DUS369" s="180"/>
      <c r="DUT369" s="180"/>
      <c r="DUU369" s="75"/>
      <c r="DUV369" s="76"/>
      <c r="DUW369" s="181"/>
      <c r="DUX369" s="181"/>
      <c r="DUY369" s="182"/>
      <c r="DUZ369" s="134"/>
      <c r="DVA369" s="135"/>
      <c r="DVB369" s="111"/>
      <c r="DVC369" s="178"/>
      <c r="DVD369" s="178"/>
      <c r="DVE369" s="178"/>
      <c r="DVF369" s="178"/>
      <c r="DVG369" s="179"/>
      <c r="DVH369" s="73"/>
      <c r="DVI369" s="73"/>
      <c r="DVJ369" s="180"/>
      <c r="DVK369" s="75"/>
      <c r="DVL369" s="76"/>
      <c r="DVM369" s="180"/>
      <c r="DVN369" s="180"/>
      <c r="DVO369" s="180"/>
      <c r="DVP369" s="75"/>
      <c r="DVQ369" s="76"/>
      <c r="DVR369" s="181"/>
      <c r="DVS369" s="181"/>
      <c r="DVT369" s="182"/>
      <c r="DVU369" s="134"/>
      <c r="DVV369" s="135"/>
      <c r="DVW369" s="111"/>
      <c r="DVX369" s="178"/>
      <c r="DVY369" s="178"/>
      <c r="DVZ369" s="178"/>
      <c r="DWA369" s="178"/>
      <c r="DWB369" s="179"/>
      <c r="DWC369" s="73"/>
      <c r="DWD369" s="73"/>
      <c r="DWE369" s="180"/>
      <c r="DWF369" s="75"/>
      <c r="DWG369" s="76"/>
      <c r="DWH369" s="180"/>
      <c r="DWI369" s="180"/>
      <c r="DWJ369" s="180"/>
      <c r="DWK369" s="75"/>
      <c r="DWL369" s="76"/>
      <c r="DWM369" s="181"/>
      <c r="DWN369" s="181"/>
      <c r="DWO369" s="182"/>
      <c r="DWP369" s="134"/>
      <c r="DWQ369" s="135"/>
      <c r="DWR369" s="111"/>
      <c r="DWS369" s="178"/>
      <c r="DWT369" s="178"/>
      <c r="DWU369" s="178"/>
      <c r="DWV369" s="178"/>
      <c r="DWW369" s="179"/>
      <c r="DWX369" s="73"/>
      <c r="DWY369" s="73"/>
      <c r="DWZ369" s="180"/>
      <c r="DXA369" s="75"/>
      <c r="DXB369" s="76"/>
      <c r="DXC369" s="180"/>
      <c r="DXD369" s="180"/>
      <c r="DXE369" s="180"/>
      <c r="DXF369" s="75"/>
      <c r="DXG369" s="76"/>
      <c r="DXH369" s="181"/>
      <c r="DXI369" s="181"/>
      <c r="DXJ369" s="182"/>
      <c r="DXK369" s="134"/>
      <c r="DXL369" s="135"/>
      <c r="DXM369" s="111"/>
      <c r="DXN369" s="178"/>
      <c r="DXO369" s="178"/>
      <c r="DXP369" s="178"/>
      <c r="DXQ369" s="178"/>
      <c r="DXR369" s="179"/>
      <c r="DXS369" s="73"/>
      <c r="DXT369" s="73"/>
      <c r="DXU369" s="180"/>
      <c r="DXV369" s="75"/>
      <c r="DXW369" s="76"/>
      <c r="DXX369" s="180"/>
      <c r="DXY369" s="180"/>
      <c r="DXZ369" s="180"/>
      <c r="DYA369" s="75"/>
      <c r="DYB369" s="76"/>
      <c r="DYC369" s="181"/>
      <c r="DYD369" s="181"/>
      <c r="DYE369" s="182"/>
      <c r="DYF369" s="134"/>
      <c r="DYG369" s="135"/>
      <c r="DYH369" s="111"/>
      <c r="DYI369" s="178"/>
      <c r="DYJ369" s="178"/>
      <c r="DYK369" s="178"/>
      <c r="DYL369" s="178"/>
      <c r="DYM369" s="179"/>
      <c r="DYN369" s="73"/>
      <c r="DYO369" s="73"/>
      <c r="DYP369" s="180"/>
      <c r="DYQ369" s="75"/>
      <c r="DYR369" s="76"/>
      <c r="DYS369" s="180"/>
      <c r="DYT369" s="180"/>
      <c r="DYU369" s="180"/>
      <c r="DYV369" s="75"/>
      <c r="DYW369" s="76"/>
      <c r="DYX369" s="181"/>
      <c r="DYY369" s="181"/>
      <c r="DYZ369" s="182"/>
      <c r="DZA369" s="134"/>
      <c r="DZB369" s="135"/>
      <c r="DZC369" s="111"/>
      <c r="DZD369" s="178"/>
      <c r="DZE369" s="178"/>
      <c r="DZF369" s="178"/>
      <c r="DZG369" s="178"/>
      <c r="DZH369" s="179"/>
      <c r="DZI369" s="73"/>
      <c r="DZJ369" s="73"/>
      <c r="DZK369" s="180"/>
      <c r="DZL369" s="75"/>
      <c r="DZM369" s="76"/>
      <c r="DZN369" s="180"/>
      <c r="DZO369" s="180"/>
      <c r="DZP369" s="180"/>
      <c r="DZQ369" s="75"/>
      <c r="DZR369" s="76"/>
      <c r="DZS369" s="181"/>
      <c r="DZT369" s="181"/>
      <c r="DZU369" s="182"/>
      <c r="DZV369" s="134"/>
      <c r="DZW369" s="135"/>
      <c r="DZX369" s="111"/>
      <c r="DZY369" s="178"/>
      <c r="DZZ369" s="178"/>
      <c r="EAA369" s="178"/>
      <c r="EAB369" s="178"/>
      <c r="EAC369" s="179"/>
      <c r="EAD369" s="73"/>
      <c r="EAE369" s="73"/>
      <c r="EAF369" s="180"/>
      <c r="EAG369" s="75"/>
      <c r="EAH369" s="76"/>
      <c r="EAI369" s="180"/>
      <c r="EAJ369" s="180"/>
      <c r="EAK369" s="180"/>
      <c r="EAL369" s="75"/>
      <c r="EAM369" s="76"/>
      <c r="EAN369" s="181"/>
      <c r="EAO369" s="181"/>
      <c r="EAP369" s="182"/>
      <c r="EAQ369" s="134"/>
      <c r="EAR369" s="135"/>
      <c r="EAS369" s="111"/>
      <c r="EAT369" s="178"/>
      <c r="EAU369" s="178"/>
      <c r="EAV369" s="178"/>
      <c r="EAW369" s="178"/>
      <c r="EAX369" s="179"/>
      <c r="EAY369" s="73"/>
      <c r="EAZ369" s="73"/>
      <c r="EBA369" s="180"/>
      <c r="EBB369" s="75"/>
      <c r="EBC369" s="76"/>
      <c r="EBD369" s="180"/>
      <c r="EBE369" s="180"/>
      <c r="EBF369" s="180"/>
      <c r="EBG369" s="75"/>
      <c r="EBH369" s="76"/>
      <c r="EBI369" s="181"/>
      <c r="EBJ369" s="181"/>
      <c r="EBK369" s="182"/>
      <c r="EBL369" s="134"/>
      <c r="EBM369" s="135"/>
      <c r="EBN369" s="111"/>
      <c r="EBO369" s="178"/>
      <c r="EBP369" s="178"/>
      <c r="EBQ369" s="178"/>
      <c r="EBR369" s="178"/>
      <c r="EBS369" s="179"/>
      <c r="EBT369" s="73"/>
      <c r="EBU369" s="73"/>
      <c r="EBV369" s="180"/>
      <c r="EBW369" s="75"/>
      <c r="EBX369" s="76"/>
      <c r="EBY369" s="180"/>
      <c r="EBZ369" s="180"/>
      <c r="ECA369" s="180"/>
      <c r="ECB369" s="75"/>
      <c r="ECC369" s="76"/>
      <c r="ECD369" s="181"/>
      <c r="ECE369" s="181"/>
      <c r="ECF369" s="182"/>
      <c r="ECG369" s="134"/>
      <c r="ECH369" s="135"/>
      <c r="ECI369" s="111"/>
      <c r="ECJ369" s="178"/>
      <c r="ECK369" s="178"/>
      <c r="ECL369" s="178"/>
      <c r="ECM369" s="178"/>
      <c r="ECN369" s="179"/>
      <c r="ECO369" s="73"/>
      <c r="ECP369" s="73"/>
      <c r="ECQ369" s="180"/>
      <c r="ECR369" s="75"/>
      <c r="ECS369" s="76"/>
      <c r="ECT369" s="180"/>
      <c r="ECU369" s="180"/>
      <c r="ECV369" s="180"/>
      <c r="ECW369" s="75"/>
      <c r="ECX369" s="76"/>
      <c r="ECY369" s="181"/>
      <c r="ECZ369" s="181"/>
      <c r="EDA369" s="182"/>
      <c r="EDB369" s="134"/>
      <c r="EDC369" s="135"/>
      <c r="EDD369" s="111"/>
      <c r="EDE369" s="178"/>
      <c r="EDF369" s="178"/>
      <c r="EDG369" s="178"/>
      <c r="EDH369" s="178"/>
      <c r="EDI369" s="179"/>
      <c r="EDJ369" s="73"/>
      <c r="EDK369" s="73"/>
      <c r="EDL369" s="180"/>
      <c r="EDM369" s="75"/>
      <c r="EDN369" s="76"/>
      <c r="EDO369" s="180"/>
      <c r="EDP369" s="180"/>
      <c r="EDQ369" s="180"/>
      <c r="EDR369" s="75"/>
      <c r="EDS369" s="76"/>
      <c r="EDT369" s="181"/>
      <c r="EDU369" s="181"/>
      <c r="EDV369" s="182"/>
      <c r="EDW369" s="134"/>
      <c r="EDX369" s="135"/>
      <c r="EDY369" s="111"/>
      <c r="EDZ369" s="178"/>
      <c r="EEA369" s="178"/>
      <c r="EEB369" s="178"/>
      <c r="EEC369" s="178"/>
      <c r="EED369" s="179"/>
      <c r="EEE369" s="73"/>
      <c r="EEF369" s="73"/>
      <c r="EEG369" s="180"/>
      <c r="EEH369" s="75"/>
      <c r="EEI369" s="76"/>
      <c r="EEJ369" s="180"/>
      <c r="EEK369" s="180"/>
      <c r="EEL369" s="180"/>
      <c r="EEM369" s="75"/>
      <c r="EEN369" s="76"/>
      <c r="EEO369" s="181"/>
      <c r="EEP369" s="181"/>
      <c r="EEQ369" s="182"/>
      <c r="EER369" s="134"/>
      <c r="EES369" s="135"/>
      <c r="EET369" s="111"/>
      <c r="EEU369" s="178"/>
      <c r="EEV369" s="178"/>
      <c r="EEW369" s="178"/>
      <c r="EEX369" s="178"/>
      <c r="EEY369" s="179"/>
      <c r="EEZ369" s="73"/>
      <c r="EFA369" s="73"/>
      <c r="EFB369" s="180"/>
      <c r="EFC369" s="75"/>
      <c r="EFD369" s="76"/>
      <c r="EFE369" s="180"/>
      <c r="EFF369" s="180"/>
      <c r="EFG369" s="180"/>
      <c r="EFH369" s="75"/>
      <c r="EFI369" s="76"/>
      <c r="EFJ369" s="181"/>
      <c r="EFK369" s="181"/>
      <c r="EFL369" s="182"/>
      <c r="EFM369" s="134"/>
      <c r="EFN369" s="135"/>
      <c r="EFO369" s="111"/>
      <c r="EFP369" s="178"/>
      <c r="EFQ369" s="178"/>
      <c r="EFR369" s="178"/>
      <c r="EFS369" s="178"/>
      <c r="EFT369" s="179"/>
      <c r="EFU369" s="73"/>
      <c r="EFV369" s="73"/>
      <c r="EFW369" s="180"/>
      <c r="EFX369" s="75"/>
      <c r="EFY369" s="76"/>
      <c r="EFZ369" s="180"/>
      <c r="EGA369" s="180"/>
      <c r="EGB369" s="180"/>
      <c r="EGC369" s="75"/>
      <c r="EGD369" s="76"/>
      <c r="EGE369" s="181"/>
      <c r="EGF369" s="181"/>
      <c r="EGG369" s="182"/>
      <c r="EGH369" s="134"/>
      <c r="EGI369" s="135"/>
      <c r="EGJ369" s="111"/>
      <c r="EGK369" s="178"/>
      <c r="EGL369" s="178"/>
      <c r="EGM369" s="178"/>
      <c r="EGN369" s="178"/>
      <c r="EGO369" s="179"/>
      <c r="EGP369" s="73"/>
      <c r="EGQ369" s="73"/>
      <c r="EGR369" s="180"/>
      <c r="EGS369" s="75"/>
      <c r="EGT369" s="76"/>
      <c r="EGU369" s="180"/>
      <c r="EGV369" s="180"/>
      <c r="EGW369" s="180"/>
      <c r="EGX369" s="75"/>
      <c r="EGY369" s="76"/>
      <c r="EGZ369" s="181"/>
      <c r="EHA369" s="181"/>
      <c r="EHB369" s="182"/>
      <c r="EHC369" s="134"/>
      <c r="EHD369" s="135"/>
      <c r="EHE369" s="111"/>
      <c r="EHF369" s="178"/>
      <c r="EHG369" s="178"/>
      <c r="EHH369" s="178"/>
      <c r="EHI369" s="178"/>
      <c r="EHJ369" s="179"/>
      <c r="EHK369" s="73"/>
      <c r="EHL369" s="73"/>
      <c r="EHM369" s="180"/>
      <c r="EHN369" s="75"/>
      <c r="EHO369" s="76"/>
      <c r="EHP369" s="180"/>
      <c r="EHQ369" s="180"/>
      <c r="EHR369" s="180"/>
      <c r="EHS369" s="75"/>
      <c r="EHT369" s="76"/>
      <c r="EHU369" s="181"/>
      <c r="EHV369" s="181"/>
      <c r="EHW369" s="182"/>
      <c r="EHX369" s="134"/>
      <c r="EHY369" s="135"/>
      <c r="EHZ369" s="111"/>
      <c r="EIA369" s="178"/>
      <c r="EIB369" s="178"/>
      <c r="EIC369" s="178"/>
      <c r="EID369" s="178"/>
      <c r="EIE369" s="179"/>
      <c r="EIF369" s="73"/>
      <c r="EIG369" s="73"/>
      <c r="EIH369" s="180"/>
      <c r="EII369" s="75"/>
      <c r="EIJ369" s="76"/>
      <c r="EIK369" s="180"/>
      <c r="EIL369" s="180"/>
      <c r="EIM369" s="180"/>
      <c r="EIN369" s="75"/>
      <c r="EIO369" s="76"/>
      <c r="EIP369" s="181"/>
      <c r="EIQ369" s="181"/>
      <c r="EIR369" s="182"/>
      <c r="EIS369" s="134"/>
      <c r="EIT369" s="135"/>
      <c r="EIU369" s="111"/>
      <c r="EIV369" s="178"/>
      <c r="EIW369" s="178"/>
      <c r="EIX369" s="178"/>
      <c r="EIY369" s="178"/>
      <c r="EIZ369" s="179"/>
      <c r="EJA369" s="73"/>
      <c r="EJB369" s="73"/>
      <c r="EJC369" s="180"/>
      <c r="EJD369" s="75"/>
      <c r="EJE369" s="76"/>
      <c r="EJF369" s="180"/>
      <c r="EJG369" s="180"/>
      <c r="EJH369" s="180"/>
      <c r="EJI369" s="75"/>
      <c r="EJJ369" s="76"/>
      <c r="EJK369" s="181"/>
      <c r="EJL369" s="181"/>
      <c r="EJM369" s="182"/>
      <c r="EJN369" s="134"/>
      <c r="EJO369" s="135"/>
      <c r="EJP369" s="111"/>
      <c r="EJQ369" s="178"/>
      <c r="EJR369" s="178"/>
      <c r="EJS369" s="178"/>
      <c r="EJT369" s="178"/>
      <c r="EJU369" s="179"/>
      <c r="EJV369" s="73"/>
      <c r="EJW369" s="73"/>
      <c r="EJX369" s="180"/>
      <c r="EJY369" s="75"/>
      <c r="EJZ369" s="76"/>
      <c r="EKA369" s="180"/>
      <c r="EKB369" s="180"/>
      <c r="EKC369" s="180"/>
      <c r="EKD369" s="75"/>
      <c r="EKE369" s="76"/>
      <c r="EKF369" s="181"/>
      <c r="EKG369" s="181"/>
      <c r="EKH369" s="182"/>
      <c r="EKI369" s="134"/>
      <c r="EKJ369" s="135"/>
      <c r="EKK369" s="111"/>
      <c r="EKL369" s="178"/>
      <c r="EKM369" s="178"/>
      <c r="EKN369" s="178"/>
      <c r="EKO369" s="178"/>
      <c r="EKP369" s="179"/>
      <c r="EKQ369" s="73"/>
      <c r="EKR369" s="73"/>
      <c r="EKS369" s="180"/>
      <c r="EKT369" s="75"/>
      <c r="EKU369" s="76"/>
      <c r="EKV369" s="180"/>
      <c r="EKW369" s="180"/>
      <c r="EKX369" s="180"/>
      <c r="EKY369" s="75"/>
      <c r="EKZ369" s="76"/>
      <c r="ELA369" s="181"/>
      <c r="ELB369" s="181"/>
      <c r="ELC369" s="182"/>
      <c r="ELD369" s="134"/>
      <c r="ELE369" s="135"/>
      <c r="ELF369" s="111"/>
      <c r="ELG369" s="178"/>
      <c r="ELH369" s="178"/>
      <c r="ELI369" s="178"/>
      <c r="ELJ369" s="178"/>
      <c r="ELK369" s="179"/>
      <c r="ELL369" s="73"/>
      <c r="ELM369" s="73"/>
      <c r="ELN369" s="180"/>
      <c r="ELO369" s="75"/>
      <c r="ELP369" s="76"/>
      <c r="ELQ369" s="180"/>
      <c r="ELR369" s="180"/>
      <c r="ELS369" s="180"/>
      <c r="ELT369" s="75"/>
      <c r="ELU369" s="76"/>
      <c r="ELV369" s="181"/>
      <c r="ELW369" s="181"/>
      <c r="ELX369" s="182"/>
      <c r="ELY369" s="134"/>
      <c r="ELZ369" s="135"/>
      <c r="EMA369" s="111"/>
      <c r="EMB369" s="178"/>
      <c r="EMC369" s="178"/>
      <c r="EMD369" s="178"/>
      <c r="EME369" s="178"/>
      <c r="EMF369" s="179"/>
      <c r="EMG369" s="73"/>
      <c r="EMH369" s="73"/>
      <c r="EMI369" s="180"/>
      <c r="EMJ369" s="75"/>
      <c r="EMK369" s="76"/>
      <c r="EML369" s="180"/>
      <c r="EMM369" s="180"/>
      <c r="EMN369" s="180"/>
      <c r="EMO369" s="75"/>
      <c r="EMP369" s="76"/>
      <c r="EMQ369" s="181"/>
      <c r="EMR369" s="181"/>
      <c r="EMS369" s="182"/>
      <c r="EMT369" s="134"/>
      <c r="EMU369" s="135"/>
      <c r="EMV369" s="111"/>
      <c r="EMW369" s="178"/>
      <c r="EMX369" s="178"/>
      <c r="EMY369" s="178"/>
      <c r="EMZ369" s="178"/>
      <c r="ENA369" s="179"/>
      <c r="ENB369" s="73"/>
      <c r="ENC369" s="73"/>
      <c r="END369" s="180"/>
      <c r="ENE369" s="75"/>
      <c r="ENF369" s="76"/>
      <c r="ENG369" s="180"/>
      <c r="ENH369" s="180"/>
      <c r="ENI369" s="180"/>
      <c r="ENJ369" s="75"/>
      <c r="ENK369" s="76"/>
      <c r="ENL369" s="181"/>
      <c r="ENM369" s="181"/>
      <c r="ENN369" s="182"/>
      <c r="ENO369" s="134"/>
      <c r="ENP369" s="135"/>
      <c r="ENQ369" s="111"/>
      <c r="ENR369" s="178"/>
      <c r="ENS369" s="178"/>
      <c r="ENT369" s="178"/>
      <c r="ENU369" s="178"/>
      <c r="ENV369" s="179"/>
      <c r="ENW369" s="73"/>
      <c r="ENX369" s="73"/>
      <c r="ENY369" s="180"/>
      <c r="ENZ369" s="75"/>
      <c r="EOA369" s="76"/>
      <c r="EOB369" s="180"/>
      <c r="EOC369" s="180"/>
      <c r="EOD369" s="180"/>
      <c r="EOE369" s="75"/>
      <c r="EOF369" s="76"/>
      <c r="EOG369" s="181"/>
      <c r="EOH369" s="181"/>
      <c r="EOI369" s="182"/>
      <c r="EOJ369" s="134"/>
      <c r="EOK369" s="135"/>
      <c r="EOL369" s="111"/>
      <c r="EOM369" s="178"/>
      <c r="EON369" s="178"/>
      <c r="EOO369" s="178"/>
      <c r="EOP369" s="178"/>
      <c r="EOQ369" s="179"/>
      <c r="EOR369" s="73"/>
      <c r="EOS369" s="73"/>
      <c r="EOT369" s="180"/>
      <c r="EOU369" s="75"/>
      <c r="EOV369" s="76"/>
      <c r="EOW369" s="180"/>
      <c r="EOX369" s="180"/>
      <c r="EOY369" s="180"/>
      <c r="EOZ369" s="75"/>
      <c r="EPA369" s="76"/>
      <c r="EPB369" s="181"/>
      <c r="EPC369" s="181"/>
      <c r="EPD369" s="182"/>
      <c r="EPE369" s="134"/>
      <c r="EPF369" s="135"/>
      <c r="EPG369" s="111"/>
      <c r="EPH369" s="178"/>
      <c r="EPI369" s="178"/>
      <c r="EPJ369" s="178"/>
      <c r="EPK369" s="178"/>
      <c r="EPL369" s="179"/>
      <c r="EPM369" s="73"/>
      <c r="EPN369" s="73"/>
      <c r="EPO369" s="180"/>
      <c r="EPP369" s="75"/>
      <c r="EPQ369" s="76"/>
      <c r="EPR369" s="180"/>
      <c r="EPS369" s="180"/>
      <c r="EPT369" s="180"/>
      <c r="EPU369" s="75"/>
      <c r="EPV369" s="76"/>
      <c r="EPW369" s="181"/>
      <c r="EPX369" s="181"/>
      <c r="EPY369" s="182"/>
      <c r="EPZ369" s="134"/>
      <c r="EQA369" s="135"/>
      <c r="EQB369" s="111"/>
      <c r="EQC369" s="178"/>
      <c r="EQD369" s="178"/>
      <c r="EQE369" s="178"/>
      <c r="EQF369" s="178"/>
      <c r="EQG369" s="179"/>
      <c r="EQH369" s="73"/>
      <c r="EQI369" s="73"/>
      <c r="EQJ369" s="180"/>
      <c r="EQK369" s="75"/>
      <c r="EQL369" s="76"/>
      <c r="EQM369" s="180"/>
      <c r="EQN369" s="180"/>
      <c r="EQO369" s="180"/>
      <c r="EQP369" s="75"/>
      <c r="EQQ369" s="76"/>
      <c r="EQR369" s="181"/>
      <c r="EQS369" s="181"/>
      <c r="EQT369" s="182"/>
      <c r="EQU369" s="134"/>
      <c r="EQV369" s="135"/>
      <c r="EQW369" s="111"/>
      <c r="EQX369" s="178"/>
      <c r="EQY369" s="178"/>
      <c r="EQZ369" s="178"/>
      <c r="ERA369" s="178"/>
      <c r="ERB369" s="179"/>
      <c r="ERC369" s="73"/>
      <c r="ERD369" s="73"/>
      <c r="ERE369" s="180"/>
      <c r="ERF369" s="75"/>
      <c r="ERG369" s="76"/>
      <c r="ERH369" s="180"/>
      <c r="ERI369" s="180"/>
      <c r="ERJ369" s="180"/>
      <c r="ERK369" s="75"/>
      <c r="ERL369" s="76"/>
      <c r="ERM369" s="181"/>
      <c r="ERN369" s="181"/>
      <c r="ERO369" s="182"/>
      <c r="ERP369" s="134"/>
      <c r="ERQ369" s="135"/>
      <c r="ERR369" s="111"/>
      <c r="ERS369" s="178"/>
      <c r="ERT369" s="178"/>
      <c r="ERU369" s="178"/>
      <c r="ERV369" s="178"/>
      <c r="ERW369" s="179"/>
      <c r="ERX369" s="73"/>
      <c r="ERY369" s="73"/>
      <c r="ERZ369" s="180"/>
      <c r="ESA369" s="75"/>
      <c r="ESB369" s="76"/>
      <c r="ESC369" s="180"/>
      <c r="ESD369" s="180"/>
      <c r="ESE369" s="180"/>
      <c r="ESF369" s="75"/>
      <c r="ESG369" s="76"/>
      <c r="ESH369" s="181"/>
      <c r="ESI369" s="181"/>
      <c r="ESJ369" s="182"/>
      <c r="ESK369" s="134"/>
      <c r="ESL369" s="135"/>
      <c r="ESM369" s="111"/>
      <c r="ESN369" s="178"/>
      <c r="ESO369" s="178"/>
      <c r="ESP369" s="178"/>
      <c r="ESQ369" s="178"/>
      <c r="ESR369" s="179"/>
      <c r="ESS369" s="73"/>
      <c r="EST369" s="73"/>
      <c r="ESU369" s="180"/>
      <c r="ESV369" s="75"/>
      <c r="ESW369" s="76"/>
      <c r="ESX369" s="180"/>
      <c r="ESY369" s="180"/>
      <c r="ESZ369" s="180"/>
      <c r="ETA369" s="75"/>
      <c r="ETB369" s="76"/>
      <c r="ETC369" s="181"/>
      <c r="ETD369" s="181"/>
      <c r="ETE369" s="182"/>
      <c r="ETF369" s="134"/>
      <c r="ETG369" s="135"/>
      <c r="ETH369" s="111"/>
      <c r="ETI369" s="178"/>
      <c r="ETJ369" s="178"/>
      <c r="ETK369" s="178"/>
      <c r="ETL369" s="178"/>
      <c r="ETM369" s="179"/>
      <c r="ETN369" s="73"/>
      <c r="ETO369" s="73"/>
      <c r="ETP369" s="180"/>
      <c r="ETQ369" s="75"/>
      <c r="ETR369" s="76"/>
      <c r="ETS369" s="180"/>
      <c r="ETT369" s="180"/>
      <c r="ETU369" s="180"/>
      <c r="ETV369" s="75"/>
      <c r="ETW369" s="76"/>
      <c r="ETX369" s="181"/>
      <c r="ETY369" s="181"/>
      <c r="ETZ369" s="182"/>
      <c r="EUA369" s="134"/>
      <c r="EUB369" s="135"/>
      <c r="EUC369" s="111"/>
      <c r="EUD369" s="178"/>
      <c r="EUE369" s="178"/>
      <c r="EUF369" s="178"/>
      <c r="EUG369" s="178"/>
      <c r="EUH369" s="179"/>
      <c r="EUI369" s="73"/>
      <c r="EUJ369" s="73"/>
      <c r="EUK369" s="180"/>
      <c r="EUL369" s="75"/>
      <c r="EUM369" s="76"/>
      <c r="EUN369" s="180"/>
      <c r="EUO369" s="180"/>
      <c r="EUP369" s="180"/>
      <c r="EUQ369" s="75"/>
      <c r="EUR369" s="76"/>
      <c r="EUS369" s="181"/>
      <c r="EUT369" s="181"/>
      <c r="EUU369" s="182"/>
      <c r="EUV369" s="134"/>
      <c r="EUW369" s="135"/>
      <c r="EUX369" s="111"/>
      <c r="EUY369" s="178"/>
      <c r="EUZ369" s="178"/>
      <c r="EVA369" s="178"/>
      <c r="EVB369" s="178"/>
      <c r="EVC369" s="179"/>
      <c r="EVD369" s="73"/>
      <c r="EVE369" s="73"/>
      <c r="EVF369" s="180"/>
      <c r="EVG369" s="75"/>
      <c r="EVH369" s="76"/>
      <c r="EVI369" s="180"/>
      <c r="EVJ369" s="180"/>
      <c r="EVK369" s="180"/>
      <c r="EVL369" s="75"/>
      <c r="EVM369" s="76"/>
      <c r="EVN369" s="181"/>
      <c r="EVO369" s="181"/>
      <c r="EVP369" s="182"/>
      <c r="EVQ369" s="134"/>
      <c r="EVR369" s="135"/>
      <c r="EVS369" s="111"/>
      <c r="EVT369" s="178"/>
      <c r="EVU369" s="178"/>
      <c r="EVV369" s="178"/>
      <c r="EVW369" s="178"/>
      <c r="EVX369" s="179"/>
      <c r="EVY369" s="73"/>
      <c r="EVZ369" s="73"/>
      <c r="EWA369" s="180"/>
      <c r="EWB369" s="75"/>
      <c r="EWC369" s="76"/>
      <c r="EWD369" s="180"/>
      <c r="EWE369" s="180"/>
      <c r="EWF369" s="180"/>
      <c r="EWG369" s="75"/>
      <c r="EWH369" s="76"/>
      <c r="EWI369" s="181"/>
      <c r="EWJ369" s="181"/>
      <c r="EWK369" s="182"/>
      <c r="EWL369" s="134"/>
      <c r="EWM369" s="135"/>
      <c r="EWN369" s="111"/>
      <c r="EWO369" s="178"/>
      <c r="EWP369" s="178"/>
      <c r="EWQ369" s="178"/>
      <c r="EWR369" s="178"/>
      <c r="EWS369" s="179"/>
      <c r="EWT369" s="73"/>
      <c r="EWU369" s="73"/>
      <c r="EWV369" s="180"/>
      <c r="EWW369" s="75"/>
      <c r="EWX369" s="76"/>
      <c r="EWY369" s="180"/>
      <c r="EWZ369" s="180"/>
      <c r="EXA369" s="180"/>
      <c r="EXB369" s="75"/>
      <c r="EXC369" s="76"/>
      <c r="EXD369" s="181"/>
      <c r="EXE369" s="181"/>
      <c r="EXF369" s="182"/>
      <c r="EXG369" s="134"/>
      <c r="EXH369" s="135"/>
      <c r="EXI369" s="111"/>
      <c r="EXJ369" s="178"/>
      <c r="EXK369" s="178"/>
      <c r="EXL369" s="178"/>
      <c r="EXM369" s="178"/>
      <c r="EXN369" s="179"/>
      <c r="EXO369" s="73"/>
      <c r="EXP369" s="73"/>
      <c r="EXQ369" s="180"/>
      <c r="EXR369" s="75"/>
      <c r="EXS369" s="76"/>
      <c r="EXT369" s="180"/>
      <c r="EXU369" s="180"/>
      <c r="EXV369" s="180"/>
      <c r="EXW369" s="75"/>
      <c r="EXX369" s="76"/>
      <c r="EXY369" s="181"/>
      <c r="EXZ369" s="181"/>
      <c r="EYA369" s="182"/>
      <c r="EYB369" s="134"/>
      <c r="EYC369" s="135"/>
      <c r="EYD369" s="111"/>
      <c r="EYE369" s="178"/>
      <c r="EYF369" s="178"/>
      <c r="EYG369" s="178"/>
      <c r="EYH369" s="178"/>
      <c r="EYI369" s="179"/>
      <c r="EYJ369" s="73"/>
      <c r="EYK369" s="73"/>
      <c r="EYL369" s="180"/>
      <c r="EYM369" s="75"/>
      <c r="EYN369" s="76"/>
      <c r="EYO369" s="180"/>
      <c r="EYP369" s="180"/>
      <c r="EYQ369" s="180"/>
      <c r="EYR369" s="75"/>
      <c r="EYS369" s="76"/>
      <c r="EYT369" s="181"/>
      <c r="EYU369" s="181"/>
      <c r="EYV369" s="182"/>
      <c r="EYW369" s="134"/>
      <c r="EYX369" s="135"/>
      <c r="EYY369" s="111"/>
      <c r="EYZ369" s="178"/>
      <c r="EZA369" s="178"/>
      <c r="EZB369" s="178"/>
      <c r="EZC369" s="178"/>
      <c r="EZD369" s="179"/>
      <c r="EZE369" s="73"/>
      <c r="EZF369" s="73"/>
      <c r="EZG369" s="180"/>
      <c r="EZH369" s="75"/>
      <c r="EZI369" s="76"/>
      <c r="EZJ369" s="180"/>
      <c r="EZK369" s="180"/>
      <c r="EZL369" s="180"/>
      <c r="EZM369" s="75"/>
      <c r="EZN369" s="76"/>
      <c r="EZO369" s="181"/>
      <c r="EZP369" s="181"/>
      <c r="EZQ369" s="182"/>
      <c r="EZR369" s="134"/>
      <c r="EZS369" s="135"/>
      <c r="EZT369" s="111"/>
      <c r="EZU369" s="178"/>
      <c r="EZV369" s="178"/>
      <c r="EZW369" s="178"/>
      <c r="EZX369" s="178"/>
      <c r="EZY369" s="179"/>
      <c r="EZZ369" s="73"/>
      <c r="FAA369" s="73"/>
      <c r="FAB369" s="180"/>
      <c r="FAC369" s="75"/>
      <c r="FAD369" s="76"/>
      <c r="FAE369" s="180"/>
      <c r="FAF369" s="180"/>
      <c r="FAG369" s="180"/>
      <c r="FAH369" s="75"/>
      <c r="FAI369" s="76"/>
      <c r="FAJ369" s="181"/>
      <c r="FAK369" s="181"/>
      <c r="FAL369" s="182"/>
      <c r="FAM369" s="134"/>
      <c r="FAN369" s="135"/>
      <c r="FAO369" s="111"/>
      <c r="FAP369" s="178"/>
      <c r="FAQ369" s="178"/>
      <c r="FAR369" s="178"/>
      <c r="FAS369" s="178"/>
      <c r="FAT369" s="179"/>
      <c r="FAU369" s="73"/>
      <c r="FAV369" s="73"/>
      <c r="FAW369" s="180"/>
      <c r="FAX369" s="75"/>
      <c r="FAY369" s="76"/>
      <c r="FAZ369" s="180"/>
      <c r="FBA369" s="180"/>
      <c r="FBB369" s="180"/>
      <c r="FBC369" s="75"/>
      <c r="FBD369" s="76"/>
      <c r="FBE369" s="181"/>
      <c r="FBF369" s="181"/>
      <c r="FBG369" s="182"/>
      <c r="FBH369" s="134"/>
      <c r="FBI369" s="135"/>
      <c r="FBJ369" s="111"/>
      <c r="FBK369" s="178"/>
      <c r="FBL369" s="178"/>
      <c r="FBM369" s="178"/>
      <c r="FBN369" s="178"/>
      <c r="FBO369" s="179"/>
      <c r="FBP369" s="73"/>
      <c r="FBQ369" s="73"/>
      <c r="FBR369" s="180"/>
      <c r="FBS369" s="75"/>
      <c r="FBT369" s="76"/>
      <c r="FBU369" s="180"/>
      <c r="FBV369" s="180"/>
      <c r="FBW369" s="180"/>
      <c r="FBX369" s="75"/>
      <c r="FBY369" s="76"/>
      <c r="FBZ369" s="181"/>
      <c r="FCA369" s="181"/>
      <c r="FCB369" s="182"/>
      <c r="FCC369" s="134"/>
      <c r="FCD369" s="135"/>
      <c r="FCE369" s="111"/>
      <c r="FCF369" s="178"/>
      <c r="FCG369" s="178"/>
      <c r="FCH369" s="178"/>
      <c r="FCI369" s="178"/>
      <c r="FCJ369" s="179"/>
      <c r="FCK369" s="73"/>
      <c r="FCL369" s="73"/>
      <c r="FCM369" s="180"/>
      <c r="FCN369" s="75"/>
      <c r="FCO369" s="76"/>
      <c r="FCP369" s="180"/>
      <c r="FCQ369" s="180"/>
      <c r="FCR369" s="180"/>
      <c r="FCS369" s="75"/>
      <c r="FCT369" s="76"/>
      <c r="FCU369" s="181"/>
      <c r="FCV369" s="181"/>
      <c r="FCW369" s="182"/>
      <c r="FCX369" s="134"/>
      <c r="FCY369" s="135"/>
      <c r="FCZ369" s="111"/>
      <c r="FDA369" s="178"/>
      <c r="FDB369" s="178"/>
      <c r="FDC369" s="178"/>
      <c r="FDD369" s="178"/>
      <c r="FDE369" s="179"/>
      <c r="FDF369" s="73"/>
      <c r="FDG369" s="73"/>
      <c r="FDH369" s="180"/>
      <c r="FDI369" s="75"/>
      <c r="FDJ369" s="76"/>
      <c r="FDK369" s="180"/>
      <c r="FDL369" s="180"/>
      <c r="FDM369" s="180"/>
      <c r="FDN369" s="75"/>
      <c r="FDO369" s="76"/>
      <c r="FDP369" s="181"/>
      <c r="FDQ369" s="181"/>
      <c r="FDR369" s="182"/>
      <c r="FDS369" s="134"/>
      <c r="FDT369" s="135"/>
      <c r="FDU369" s="111"/>
      <c r="FDV369" s="178"/>
      <c r="FDW369" s="178"/>
      <c r="FDX369" s="178"/>
      <c r="FDY369" s="178"/>
      <c r="FDZ369" s="179"/>
      <c r="FEA369" s="73"/>
      <c r="FEB369" s="73"/>
      <c r="FEC369" s="180"/>
      <c r="FED369" s="75"/>
      <c r="FEE369" s="76"/>
      <c r="FEF369" s="180"/>
      <c r="FEG369" s="180"/>
      <c r="FEH369" s="180"/>
      <c r="FEI369" s="75"/>
      <c r="FEJ369" s="76"/>
      <c r="FEK369" s="181"/>
      <c r="FEL369" s="181"/>
      <c r="FEM369" s="182"/>
      <c r="FEN369" s="134"/>
      <c r="FEO369" s="135"/>
      <c r="FEP369" s="111"/>
      <c r="FEQ369" s="178"/>
      <c r="FER369" s="178"/>
      <c r="FES369" s="178"/>
      <c r="FET369" s="178"/>
      <c r="FEU369" s="179"/>
      <c r="FEV369" s="73"/>
      <c r="FEW369" s="73"/>
      <c r="FEX369" s="180"/>
      <c r="FEY369" s="75"/>
      <c r="FEZ369" s="76"/>
      <c r="FFA369" s="180"/>
      <c r="FFB369" s="180"/>
      <c r="FFC369" s="180"/>
      <c r="FFD369" s="75"/>
      <c r="FFE369" s="76"/>
      <c r="FFF369" s="181"/>
      <c r="FFG369" s="181"/>
      <c r="FFH369" s="182"/>
      <c r="FFI369" s="134"/>
      <c r="FFJ369" s="135"/>
      <c r="FFK369" s="111"/>
      <c r="FFL369" s="178"/>
      <c r="FFM369" s="178"/>
      <c r="FFN369" s="178"/>
      <c r="FFO369" s="178"/>
      <c r="FFP369" s="179"/>
      <c r="FFQ369" s="73"/>
      <c r="FFR369" s="73"/>
      <c r="FFS369" s="180"/>
      <c r="FFT369" s="75"/>
      <c r="FFU369" s="76"/>
      <c r="FFV369" s="180"/>
      <c r="FFW369" s="180"/>
      <c r="FFX369" s="180"/>
      <c r="FFY369" s="75"/>
      <c r="FFZ369" s="76"/>
      <c r="FGA369" s="181"/>
      <c r="FGB369" s="181"/>
      <c r="FGC369" s="182"/>
      <c r="FGD369" s="134"/>
      <c r="FGE369" s="135"/>
      <c r="FGF369" s="111"/>
      <c r="FGG369" s="178"/>
      <c r="FGH369" s="178"/>
      <c r="FGI369" s="178"/>
      <c r="FGJ369" s="178"/>
      <c r="FGK369" s="179"/>
      <c r="FGL369" s="73"/>
      <c r="FGM369" s="73"/>
      <c r="FGN369" s="180"/>
      <c r="FGO369" s="75"/>
      <c r="FGP369" s="76"/>
      <c r="FGQ369" s="180"/>
      <c r="FGR369" s="180"/>
      <c r="FGS369" s="180"/>
      <c r="FGT369" s="75"/>
      <c r="FGU369" s="76"/>
      <c r="FGV369" s="181"/>
      <c r="FGW369" s="181"/>
      <c r="FGX369" s="182"/>
      <c r="FGY369" s="134"/>
      <c r="FGZ369" s="135"/>
      <c r="FHA369" s="111"/>
      <c r="FHB369" s="178"/>
      <c r="FHC369" s="178"/>
      <c r="FHD369" s="178"/>
      <c r="FHE369" s="178"/>
      <c r="FHF369" s="179"/>
      <c r="FHG369" s="73"/>
      <c r="FHH369" s="73"/>
      <c r="FHI369" s="180"/>
      <c r="FHJ369" s="75"/>
      <c r="FHK369" s="76"/>
      <c r="FHL369" s="180"/>
      <c r="FHM369" s="180"/>
      <c r="FHN369" s="180"/>
      <c r="FHO369" s="75"/>
      <c r="FHP369" s="76"/>
      <c r="FHQ369" s="181"/>
      <c r="FHR369" s="181"/>
      <c r="FHS369" s="182"/>
      <c r="FHT369" s="134"/>
      <c r="FHU369" s="135"/>
      <c r="FHV369" s="111"/>
      <c r="FHW369" s="178"/>
      <c r="FHX369" s="178"/>
      <c r="FHY369" s="178"/>
      <c r="FHZ369" s="178"/>
      <c r="FIA369" s="179"/>
      <c r="FIB369" s="73"/>
      <c r="FIC369" s="73"/>
      <c r="FID369" s="180"/>
      <c r="FIE369" s="75"/>
      <c r="FIF369" s="76"/>
      <c r="FIG369" s="180"/>
      <c r="FIH369" s="180"/>
      <c r="FII369" s="180"/>
      <c r="FIJ369" s="75"/>
      <c r="FIK369" s="76"/>
      <c r="FIL369" s="181"/>
      <c r="FIM369" s="181"/>
      <c r="FIN369" s="182"/>
      <c r="FIO369" s="134"/>
      <c r="FIP369" s="135"/>
      <c r="FIQ369" s="111"/>
      <c r="FIR369" s="178"/>
      <c r="FIS369" s="178"/>
      <c r="FIT369" s="178"/>
      <c r="FIU369" s="178"/>
      <c r="FIV369" s="179"/>
      <c r="FIW369" s="73"/>
      <c r="FIX369" s="73"/>
      <c r="FIY369" s="180"/>
      <c r="FIZ369" s="75"/>
      <c r="FJA369" s="76"/>
      <c r="FJB369" s="180"/>
      <c r="FJC369" s="180"/>
      <c r="FJD369" s="180"/>
      <c r="FJE369" s="75"/>
      <c r="FJF369" s="76"/>
      <c r="FJG369" s="181"/>
      <c r="FJH369" s="181"/>
      <c r="FJI369" s="182"/>
      <c r="FJJ369" s="134"/>
      <c r="FJK369" s="135"/>
      <c r="FJL369" s="111"/>
      <c r="FJM369" s="178"/>
      <c r="FJN369" s="178"/>
      <c r="FJO369" s="178"/>
      <c r="FJP369" s="178"/>
      <c r="FJQ369" s="179"/>
      <c r="FJR369" s="73"/>
      <c r="FJS369" s="73"/>
      <c r="FJT369" s="180"/>
      <c r="FJU369" s="75"/>
      <c r="FJV369" s="76"/>
      <c r="FJW369" s="180"/>
      <c r="FJX369" s="180"/>
      <c r="FJY369" s="180"/>
      <c r="FJZ369" s="75"/>
      <c r="FKA369" s="76"/>
      <c r="FKB369" s="181"/>
      <c r="FKC369" s="181"/>
      <c r="FKD369" s="182"/>
      <c r="FKE369" s="134"/>
      <c r="FKF369" s="135"/>
      <c r="FKG369" s="111"/>
      <c r="FKH369" s="178"/>
      <c r="FKI369" s="178"/>
      <c r="FKJ369" s="178"/>
      <c r="FKK369" s="178"/>
      <c r="FKL369" s="179"/>
      <c r="FKM369" s="73"/>
      <c r="FKN369" s="73"/>
      <c r="FKO369" s="180"/>
      <c r="FKP369" s="75"/>
      <c r="FKQ369" s="76"/>
      <c r="FKR369" s="180"/>
      <c r="FKS369" s="180"/>
      <c r="FKT369" s="180"/>
      <c r="FKU369" s="75"/>
      <c r="FKV369" s="76"/>
      <c r="FKW369" s="181"/>
      <c r="FKX369" s="181"/>
      <c r="FKY369" s="182"/>
      <c r="FKZ369" s="134"/>
      <c r="FLA369" s="135"/>
      <c r="FLB369" s="111"/>
      <c r="FLC369" s="178"/>
      <c r="FLD369" s="178"/>
      <c r="FLE369" s="178"/>
      <c r="FLF369" s="178"/>
      <c r="FLG369" s="179"/>
      <c r="FLH369" s="73"/>
      <c r="FLI369" s="73"/>
      <c r="FLJ369" s="180"/>
      <c r="FLK369" s="75"/>
      <c r="FLL369" s="76"/>
      <c r="FLM369" s="180"/>
      <c r="FLN369" s="180"/>
      <c r="FLO369" s="180"/>
      <c r="FLP369" s="75"/>
      <c r="FLQ369" s="76"/>
      <c r="FLR369" s="181"/>
      <c r="FLS369" s="181"/>
      <c r="FLT369" s="182"/>
      <c r="FLU369" s="134"/>
      <c r="FLV369" s="135"/>
      <c r="FLW369" s="111"/>
      <c r="FLX369" s="178"/>
      <c r="FLY369" s="178"/>
      <c r="FLZ369" s="178"/>
      <c r="FMA369" s="178"/>
      <c r="FMB369" s="179"/>
      <c r="FMC369" s="73"/>
      <c r="FMD369" s="73"/>
      <c r="FME369" s="180"/>
      <c r="FMF369" s="75"/>
      <c r="FMG369" s="76"/>
      <c r="FMH369" s="180"/>
      <c r="FMI369" s="180"/>
      <c r="FMJ369" s="180"/>
      <c r="FMK369" s="75"/>
      <c r="FML369" s="76"/>
      <c r="FMM369" s="181"/>
      <c r="FMN369" s="181"/>
      <c r="FMO369" s="182"/>
      <c r="FMP369" s="134"/>
      <c r="FMQ369" s="135"/>
      <c r="FMR369" s="111"/>
      <c r="FMS369" s="178"/>
      <c r="FMT369" s="178"/>
      <c r="FMU369" s="178"/>
      <c r="FMV369" s="178"/>
      <c r="FMW369" s="179"/>
      <c r="FMX369" s="73"/>
      <c r="FMY369" s="73"/>
      <c r="FMZ369" s="180"/>
      <c r="FNA369" s="75"/>
      <c r="FNB369" s="76"/>
      <c r="FNC369" s="180"/>
      <c r="FND369" s="180"/>
      <c r="FNE369" s="180"/>
      <c r="FNF369" s="75"/>
      <c r="FNG369" s="76"/>
      <c r="FNH369" s="181"/>
      <c r="FNI369" s="181"/>
      <c r="FNJ369" s="182"/>
      <c r="FNK369" s="134"/>
      <c r="FNL369" s="135"/>
      <c r="FNM369" s="111"/>
      <c r="FNN369" s="178"/>
      <c r="FNO369" s="178"/>
      <c r="FNP369" s="178"/>
      <c r="FNQ369" s="178"/>
      <c r="FNR369" s="179"/>
      <c r="FNS369" s="73"/>
      <c r="FNT369" s="73"/>
      <c r="FNU369" s="180"/>
      <c r="FNV369" s="75"/>
      <c r="FNW369" s="76"/>
      <c r="FNX369" s="180"/>
      <c r="FNY369" s="180"/>
      <c r="FNZ369" s="180"/>
      <c r="FOA369" s="75"/>
      <c r="FOB369" s="76"/>
      <c r="FOC369" s="181"/>
      <c r="FOD369" s="181"/>
      <c r="FOE369" s="182"/>
      <c r="FOF369" s="134"/>
      <c r="FOG369" s="135"/>
      <c r="FOH369" s="111"/>
      <c r="FOI369" s="178"/>
      <c r="FOJ369" s="178"/>
      <c r="FOK369" s="178"/>
      <c r="FOL369" s="178"/>
      <c r="FOM369" s="179"/>
      <c r="FON369" s="73"/>
      <c r="FOO369" s="73"/>
      <c r="FOP369" s="180"/>
      <c r="FOQ369" s="75"/>
      <c r="FOR369" s="76"/>
      <c r="FOS369" s="180"/>
      <c r="FOT369" s="180"/>
      <c r="FOU369" s="180"/>
      <c r="FOV369" s="75"/>
      <c r="FOW369" s="76"/>
      <c r="FOX369" s="181"/>
      <c r="FOY369" s="181"/>
      <c r="FOZ369" s="182"/>
      <c r="FPA369" s="134"/>
      <c r="FPB369" s="135"/>
      <c r="FPC369" s="111"/>
      <c r="FPD369" s="178"/>
      <c r="FPE369" s="178"/>
      <c r="FPF369" s="178"/>
      <c r="FPG369" s="178"/>
      <c r="FPH369" s="179"/>
      <c r="FPI369" s="73"/>
      <c r="FPJ369" s="73"/>
      <c r="FPK369" s="180"/>
      <c r="FPL369" s="75"/>
      <c r="FPM369" s="76"/>
      <c r="FPN369" s="180"/>
      <c r="FPO369" s="180"/>
      <c r="FPP369" s="180"/>
      <c r="FPQ369" s="75"/>
      <c r="FPR369" s="76"/>
      <c r="FPS369" s="181"/>
      <c r="FPT369" s="181"/>
      <c r="FPU369" s="182"/>
      <c r="FPV369" s="134"/>
      <c r="FPW369" s="135"/>
      <c r="FPX369" s="111"/>
      <c r="FPY369" s="178"/>
      <c r="FPZ369" s="178"/>
      <c r="FQA369" s="178"/>
      <c r="FQB369" s="178"/>
      <c r="FQC369" s="179"/>
      <c r="FQD369" s="73"/>
      <c r="FQE369" s="73"/>
      <c r="FQF369" s="180"/>
      <c r="FQG369" s="75"/>
      <c r="FQH369" s="76"/>
      <c r="FQI369" s="180"/>
      <c r="FQJ369" s="180"/>
      <c r="FQK369" s="180"/>
      <c r="FQL369" s="75"/>
      <c r="FQM369" s="76"/>
      <c r="FQN369" s="181"/>
      <c r="FQO369" s="181"/>
      <c r="FQP369" s="182"/>
      <c r="FQQ369" s="134"/>
      <c r="FQR369" s="135"/>
      <c r="FQS369" s="111"/>
      <c r="FQT369" s="178"/>
      <c r="FQU369" s="178"/>
      <c r="FQV369" s="178"/>
      <c r="FQW369" s="178"/>
      <c r="FQX369" s="179"/>
      <c r="FQY369" s="73"/>
      <c r="FQZ369" s="73"/>
      <c r="FRA369" s="180"/>
      <c r="FRB369" s="75"/>
      <c r="FRC369" s="76"/>
      <c r="FRD369" s="180"/>
      <c r="FRE369" s="180"/>
      <c r="FRF369" s="180"/>
      <c r="FRG369" s="75"/>
      <c r="FRH369" s="76"/>
      <c r="FRI369" s="181"/>
      <c r="FRJ369" s="181"/>
      <c r="FRK369" s="182"/>
      <c r="FRL369" s="134"/>
      <c r="FRM369" s="135"/>
      <c r="FRN369" s="111"/>
      <c r="FRO369" s="178"/>
      <c r="FRP369" s="178"/>
      <c r="FRQ369" s="178"/>
      <c r="FRR369" s="178"/>
      <c r="FRS369" s="179"/>
      <c r="FRT369" s="73"/>
      <c r="FRU369" s="73"/>
      <c r="FRV369" s="180"/>
      <c r="FRW369" s="75"/>
      <c r="FRX369" s="76"/>
      <c r="FRY369" s="180"/>
      <c r="FRZ369" s="180"/>
      <c r="FSA369" s="180"/>
      <c r="FSB369" s="75"/>
      <c r="FSC369" s="76"/>
      <c r="FSD369" s="181"/>
      <c r="FSE369" s="181"/>
      <c r="FSF369" s="182"/>
      <c r="FSG369" s="134"/>
      <c r="FSH369" s="135"/>
      <c r="FSI369" s="111"/>
      <c r="FSJ369" s="178"/>
      <c r="FSK369" s="178"/>
      <c r="FSL369" s="178"/>
      <c r="FSM369" s="178"/>
      <c r="FSN369" s="179"/>
      <c r="FSO369" s="73"/>
      <c r="FSP369" s="73"/>
      <c r="FSQ369" s="180"/>
      <c r="FSR369" s="75"/>
      <c r="FSS369" s="76"/>
      <c r="FST369" s="180"/>
      <c r="FSU369" s="180"/>
      <c r="FSV369" s="180"/>
      <c r="FSW369" s="75"/>
      <c r="FSX369" s="76"/>
      <c r="FSY369" s="181"/>
      <c r="FSZ369" s="181"/>
      <c r="FTA369" s="182"/>
      <c r="FTB369" s="134"/>
      <c r="FTC369" s="135"/>
      <c r="FTD369" s="111"/>
      <c r="FTE369" s="178"/>
      <c r="FTF369" s="178"/>
      <c r="FTG369" s="178"/>
      <c r="FTH369" s="178"/>
      <c r="FTI369" s="179"/>
      <c r="FTJ369" s="73"/>
      <c r="FTK369" s="73"/>
      <c r="FTL369" s="180"/>
      <c r="FTM369" s="75"/>
      <c r="FTN369" s="76"/>
      <c r="FTO369" s="180"/>
      <c r="FTP369" s="180"/>
      <c r="FTQ369" s="180"/>
      <c r="FTR369" s="75"/>
      <c r="FTS369" s="76"/>
      <c r="FTT369" s="181"/>
      <c r="FTU369" s="181"/>
      <c r="FTV369" s="182"/>
      <c r="FTW369" s="134"/>
      <c r="FTX369" s="135"/>
      <c r="FTY369" s="111"/>
      <c r="FTZ369" s="178"/>
      <c r="FUA369" s="178"/>
      <c r="FUB369" s="178"/>
      <c r="FUC369" s="178"/>
      <c r="FUD369" s="179"/>
      <c r="FUE369" s="73"/>
      <c r="FUF369" s="73"/>
      <c r="FUG369" s="180"/>
      <c r="FUH369" s="75"/>
      <c r="FUI369" s="76"/>
      <c r="FUJ369" s="180"/>
      <c r="FUK369" s="180"/>
      <c r="FUL369" s="180"/>
      <c r="FUM369" s="75"/>
      <c r="FUN369" s="76"/>
      <c r="FUO369" s="181"/>
      <c r="FUP369" s="181"/>
      <c r="FUQ369" s="182"/>
      <c r="FUR369" s="134"/>
      <c r="FUS369" s="135"/>
      <c r="FUT369" s="111"/>
      <c r="FUU369" s="178"/>
      <c r="FUV369" s="178"/>
      <c r="FUW369" s="178"/>
      <c r="FUX369" s="178"/>
      <c r="FUY369" s="179"/>
      <c r="FUZ369" s="73"/>
      <c r="FVA369" s="73"/>
      <c r="FVB369" s="180"/>
      <c r="FVC369" s="75"/>
      <c r="FVD369" s="76"/>
      <c r="FVE369" s="180"/>
      <c r="FVF369" s="180"/>
      <c r="FVG369" s="180"/>
      <c r="FVH369" s="75"/>
      <c r="FVI369" s="76"/>
      <c r="FVJ369" s="181"/>
      <c r="FVK369" s="181"/>
      <c r="FVL369" s="182"/>
      <c r="FVM369" s="134"/>
      <c r="FVN369" s="135"/>
      <c r="FVO369" s="111"/>
      <c r="FVP369" s="178"/>
      <c r="FVQ369" s="178"/>
      <c r="FVR369" s="178"/>
      <c r="FVS369" s="178"/>
      <c r="FVT369" s="179"/>
      <c r="FVU369" s="73"/>
      <c r="FVV369" s="73"/>
      <c r="FVW369" s="180"/>
      <c r="FVX369" s="75"/>
      <c r="FVY369" s="76"/>
      <c r="FVZ369" s="180"/>
      <c r="FWA369" s="180"/>
      <c r="FWB369" s="180"/>
      <c r="FWC369" s="75"/>
      <c r="FWD369" s="76"/>
      <c r="FWE369" s="181"/>
      <c r="FWF369" s="181"/>
      <c r="FWG369" s="182"/>
      <c r="FWH369" s="134"/>
      <c r="FWI369" s="135"/>
      <c r="FWJ369" s="111"/>
      <c r="FWK369" s="178"/>
      <c r="FWL369" s="178"/>
      <c r="FWM369" s="178"/>
      <c r="FWN369" s="178"/>
      <c r="FWO369" s="179"/>
      <c r="FWP369" s="73"/>
      <c r="FWQ369" s="73"/>
      <c r="FWR369" s="180"/>
      <c r="FWS369" s="75"/>
      <c r="FWT369" s="76"/>
      <c r="FWU369" s="180"/>
      <c r="FWV369" s="180"/>
      <c r="FWW369" s="180"/>
      <c r="FWX369" s="75"/>
      <c r="FWY369" s="76"/>
      <c r="FWZ369" s="181"/>
      <c r="FXA369" s="181"/>
      <c r="FXB369" s="182"/>
      <c r="FXC369" s="134"/>
      <c r="FXD369" s="135"/>
      <c r="FXE369" s="111"/>
      <c r="FXF369" s="178"/>
      <c r="FXG369" s="178"/>
      <c r="FXH369" s="178"/>
      <c r="FXI369" s="178"/>
      <c r="FXJ369" s="179"/>
      <c r="FXK369" s="73"/>
      <c r="FXL369" s="73"/>
      <c r="FXM369" s="180"/>
      <c r="FXN369" s="75"/>
      <c r="FXO369" s="76"/>
      <c r="FXP369" s="180"/>
      <c r="FXQ369" s="180"/>
      <c r="FXR369" s="180"/>
      <c r="FXS369" s="75"/>
      <c r="FXT369" s="76"/>
      <c r="FXU369" s="181"/>
      <c r="FXV369" s="181"/>
      <c r="FXW369" s="182"/>
      <c r="FXX369" s="134"/>
      <c r="FXY369" s="135"/>
      <c r="FXZ369" s="111"/>
      <c r="FYA369" s="178"/>
      <c r="FYB369" s="178"/>
      <c r="FYC369" s="178"/>
      <c r="FYD369" s="178"/>
      <c r="FYE369" s="179"/>
      <c r="FYF369" s="73"/>
      <c r="FYG369" s="73"/>
      <c r="FYH369" s="180"/>
      <c r="FYI369" s="75"/>
      <c r="FYJ369" s="76"/>
      <c r="FYK369" s="180"/>
      <c r="FYL369" s="180"/>
      <c r="FYM369" s="180"/>
      <c r="FYN369" s="75"/>
      <c r="FYO369" s="76"/>
      <c r="FYP369" s="181"/>
      <c r="FYQ369" s="181"/>
      <c r="FYR369" s="182"/>
      <c r="FYS369" s="134"/>
      <c r="FYT369" s="135"/>
      <c r="FYU369" s="111"/>
      <c r="FYV369" s="178"/>
      <c r="FYW369" s="178"/>
      <c r="FYX369" s="178"/>
      <c r="FYY369" s="178"/>
      <c r="FYZ369" s="179"/>
      <c r="FZA369" s="73"/>
      <c r="FZB369" s="73"/>
      <c r="FZC369" s="180"/>
      <c r="FZD369" s="75"/>
      <c r="FZE369" s="76"/>
      <c r="FZF369" s="180"/>
      <c r="FZG369" s="180"/>
      <c r="FZH369" s="180"/>
      <c r="FZI369" s="75"/>
      <c r="FZJ369" s="76"/>
      <c r="FZK369" s="181"/>
      <c r="FZL369" s="181"/>
      <c r="FZM369" s="182"/>
      <c r="FZN369" s="134"/>
      <c r="FZO369" s="135"/>
      <c r="FZP369" s="111"/>
      <c r="FZQ369" s="178"/>
      <c r="FZR369" s="178"/>
      <c r="FZS369" s="178"/>
      <c r="FZT369" s="178"/>
      <c r="FZU369" s="179"/>
      <c r="FZV369" s="73"/>
      <c r="FZW369" s="73"/>
      <c r="FZX369" s="180"/>
      <c r="FZY369" s="75"/>
      <c r="FZZ369" s="76"/>
      <c r="GAA369" s="180"/>
      <c r="GAB369" s="180"/>
      <c r="GAC369" s="180"/>
      <c r="GAD369" s="75"/>
      <c r="GAE369" s="76"/>
      <c r="GAF369" s="181"/>
      <c r="GAG369" s="181"/>
      <c r="GAH369" s="182"/>
      <c r="GAI369" s="134"/>
      <c r="GAJ369" s="135"/>
      <c r="GAK369" s="111"/>
      <c r="GAL369" s="178"/>
      <c r="GAM369" s="178"/>
      <c r="GAN369" s="178"/>
      <c r="GAO369" s="178"/>
      <c r="GAP369" s="179"/>
      <c r="GAQ369" s="73"/>
      <c r="GAR369" s="73"/>
      <c r="GAS369" s="180"/>
      <c r="GAT369" s="75"/>
      <c r="GAU369" s="76"/>
      <c r="GAV369" s="180"/>
      <c r="GAW369" s="180"/>
      <c r="GAX369" s="180"/>
      <c r="GAY369" s="75"/>
      <c r="GAZ369" s="76"/>
      <c r="GBA369" s="181"/>
      <c r="GBB369" s="181"/>
      <c r="GBC369" s="182"/>
      <c r="GBD369" s="134"/>
      <c r="GBE369" s="135"/>
      <c r="GBF369" s="111"/>
      <c r="GBG369" s="178"/>
      <c r="GBH369" s="178"/>
      <c r="GBI369" s="178"/>
      <c r="GBJ369" s="178"/>
      <c r="GBK369" s="179"/>
      <c r="GBL369" s="73"/>
      <c r="GBM369" s="73"/>
      <c r="GBN369" s="180"/>
      <c r="GBO369" s="75"/>
      <c r="GBP369" s="76"/>
      <c r="GBQ369" s="180"/>
      <c r="GBR369" s="180"/>
      <c r="GBS369" s="180"/>
      <c r="GBT369" s="75"/>
      <c r="GBU369" s="76"/>
      <c r="GBV369" s="181"/>
      <c r="GBW369" s="181"/>
      <c r="GBX369" s="182"/>
      <c r="GBY369" s="134"/>
      <c r="GBZ369" s="135"/>
      <c r="GCA369" s="111"/>
      <c r="GCB369" s="178"/>
      <c r="GCC369" s="178"/>
      <c r="GCD369" s="178"/>
      <c r="GCE369" s="178"/>
      <c r="GCF369" s="179"/>
      <c r="GCG369" s="73"/>
      <c r="GCH369" s="73"/>
      <c r="GCI369" s="180"/>
      <c r="GCJ369" s="75"/>
      <c r="GCK369" s="76"/>
      <c r="GCL369" s="180"/>
      <c r="GCM369" s="180"/>
      <c r="GCN369" s="180"/>
      <c r="GCO369" s="75"/>
      <c r="GCP369" s="76"/>
      <c r="GCQ369" s="181"/>
      <c r="GCR369" s="181"/>
      <c r="GCS369" s="182"/>
      <c r="GCT369" s="134"/>
      <c r="GCU369" s="135"/>
      <c r="GCV369" s="111"/>
      <c r="GCW369" s="178"/>
      <c r="GCX369" s="178"/>
      <c r="GCY369" s="178"/>
      <c r="GCZ369" s="178"/>
      <c r="GDA369" s="179"/>
      <c r="GDB369" s="73"/>
      <c r="GDC369" s="73"/>
      <c r="GDD369" s="180"/>
      <c r="GDE369" s="75"/>
      <c r="GDF369" s="76"/>
      <c r="GDG369" s="180"/>
      <c r="GDH369" s="180"/>
      <c r="GDI369" s="180"/>
      <c r="GDJ369" s="75"/>
      <c r="GDK369" s="76"/>
      <c r="GDL369" s="181"/>
      <c r="GDM369" s="181"/>
      <c r="GDN369" s="182"/>
      <c r="GDO369" s="134"/>
      <c r="GDP369" s="135"/>
      <c r="GDQ369" s="111"/>
      <c r="GDR369" s="178"/>
      <c r="GDS369" s="178"/>
      <c r="GDT369" s="178"/>
      <c r="GDU369" s="178"/>
      <c r="GDV369" s="179"/>
      <c r="GDW369" s="73"/>
      <c r="GDX369" s="73"/>
      <c r="GDY369" s="180"/>
      <c r="GDZ369" s="75"/>
      <c r="GEA369" s="76"/>
      <c r="GEB369" s="180"/>
      <c r="GEC369" s="180"/>
      <c r="GED369" s="180"/>
      <c r="GEE369" s="75"/>
      <c r="GEF369" s="76"/>
      <c r="GEG369" s="181"/>
      <c r="GEH369" s="181"/>
      <c r="GEI369" s="182"/>
      <c r="GEJ369" s="134"/>
      <c r="GEK369" s="135"/>
      <c r="GEL369" s="111"/>
      <c r="GEM369" s="178"/>
      <c r="GEN369" s="178"/>
      <c r="GEO369" s="178"/>
      <c r="GEP369" s="178"/>
      <c r="GEQ369" s="179"/>
      <c r="GER369" s="73"/>
      <c r="GES369" s="73"/>
      <c r="GET369" s="180"/>
      <c r="GEU369" s="75"/>
      <c r="GEV369" s="76"/>
      <c r="GEW369" s="180"/>
      <c r="GEX369" s="180"/>
      <c r="GEY369" s="180"/>
      <c r="GEZ369" s="75"/>
      <c r="GFA369" s="76"/>
      <c r="GFB369" s="181"/>
      <c r="GFC369" s="181"/>
      <c r="GFD369" s="182"/>
      <c r="GFE369" s="134"/>
      <c r="GFF369" s="135"/>
      <c r="GFG369" s="111"/>
      <c r="GFH369" s="178"/>
      <c r="GFI369" s="178"/>
      <c r="GFJ369" s="178"/>
      <c r="GFK369" s="178"/>
      <c r="GFL369" s="179"/>
      <c r="GFM369" s="73"/>
      <c r="GFN369" s="73"/>
      <c r="GFO369" s="180"/>
      <c r="GFP369" s="75"/>
      <c r="GFQ369" s="76"/>
      <c r="GFR369" s="180"/>
      <c r="GFS369" s="180"/>
      <c r="GFT369" s="180"/>
      <c r="GFU369" s="75"/>
      <c r="GFV369" s="76"/>
      <c r="GFW369" s="181"/>
      <c r="GFX369" s="181"/>
      <c r="GFY369" s="182"/>
      <c r="GFZ369" s="134"/>
      <c r="GGA369" s="135"/>
      <c r="GGB369" s="111"/>
      <c r="GGC369" s="178"/>
      <c r="GGD369" s="178"/>
      <c r="GGE369" s="178"/>
      <c r="GGF369" s="178"/>
      <c r="GGG369" s="179"/>
      <c r="GGH369" s="73"/>
      <c r="GGI369" s="73"/>
      <c r="GGJ369" s="180"/>
      <c r="GGK369" s="75"/>
      <c r="GGL369" s="76"/>
      <c r="GGM369" s="180"/>
      <c r="GGN369" s="180"/>
      <c r="GGO369" s="180"/>
      <c r="GGP369" s="75"/>
      <c r="GGQ369" s="76"/>
      <c r="GGR369" s="181"/>
      <c r="GGS369" s="181"/>
      <c r="GGT369" s="182"/>
      <c r="GGU369" s="134"/>
      <c r="GGV369" s="135"/>
      <c r="GGW369" s="111"/>
      <c r="GGX369" s="178"/>
      <c r="GGY369" s="178"/>
      <c r="GGZ369" s="178"/>
      <c r="GHA369" s="178"/>
      <c r="GHB369" s="179"/>
      <c r="GHC369" s="73"/>
      <c r="GHD369" s="73"/>
      <c r="GHE369" s="180"/>
      <c r="GHF369" s="75"/>
      <c r="GHG369" s="76"/>
      <c r="GHH369" s="180"/>
      <c r="GHI369" s="180"/>
      <c r="GHJ369" s="180"/>
      <c r="GHK369" s="75"/>
      <c r="GHL369" s="76"/>
      <c r="GHM369" s="181"/>
      <c r="GHN369" s="181"/>
      <c r="GHO369" s="182"/>
      <c r="GHP369" s="134"/>
      <c r="GHQ369" s="135"/>
      <c r="GHR369" s="111"/>
      <c r="GHS369" s="178"/>
      <c r="GHT369" s="178"/>
      <c r="GHU369" s="178"/>
      <c r="GHV369" s="178"/>
      <c r="GHW369" s="179"/>
      <c r="GHX369" s="73"/>
      <c r="GHY369" s="73"/>
      <c r="GHZ369" s="180"/>
      <c r="GIA369" s="75"/>
      <c r="GIB369" s="76"/>
      <c r="GIC369" s="180"/>
      <c r="GID369" s="180"/>
      <c r="GIE369" s="180"/>
      <c r="GIF369" s="75"/>
      <c r="GIG369" s="76"/>
      <c r="GIH369" s="181"/>
      <c r="GII369" s="181"/>
      <c r="GIJ369" s="182"/>
      <c r="GIK369" s="134"/>
      <c r="GIL369" s="135"/>
      <c r="GIM369" s="111"/>
      <c r="GIN369" s="178"/>
      <c r="GIO369" s="178"/>
      <c r="GIP369" s="178"/>
      <c r="GIQ369" s="178"/>
      <c r="GIR369" s="179"/>
      <c r="GIS369" s="73"/>
      <c r="GIT369" s="73"/>
      <c r="GIU369" s="180"/>
      <c r="GIV369" s="75"/>
      <c r="GIW369" s="76"/>
      <c r="GIX369" s="180"/>
      <c r="GIY369" s="180"/>
      <c r="GIZ369" s="180"/>
      <c r="GJA369" s="75"/>
      <c r="GJB369" s="76"/>
      <c r="GJC369" s="181"/>
      <c r="GJD369" s="181"/>
      <c r="GJE369" s="182"/>
      <c r="GJF369" s="134"/>
      <c r="GJG369" s="135"/>
      <c r="GJH369" s="111"/>
      <c r="GJI369" s="178"/>
      <c r="GJJ369" s="178"/>
      <c r="GJK369" s="178"/>
      <c r="GJL369" s="178"/>
      <c r="GJM369" s="179"/>
      <c r="GJN369" s="73"/>
      <c r="GJO369" s="73"/>
      <c r="GJP369" s="180"/>
      <c r="GJQ369" s="75"/>
      <c r="GJR369" s="76"/>
      <c r="GJS369" s="180"/>
      <c r="GJT369" s="180"/>
      <c r="GJU369" s="180"/>
      <c r="GJV369" s="75"/>
      <c r="GJW369" s="76"/>
      <c r="GJX369" s="181"/>
      <c r="GJY369" s="181"/>
      <c r="GJZ369" s="182"/>
      <c r="GKA369" s="134"/>
      <c r="GKB369" s="135"/>
      <c r="GKC369" s="111"/>
      <c r="GKD369" s="178"/>
      <c r="GKE369" s="178"/>
      <c r="GKF369" s="178"/>
      <c r="GKG369" s="178"/>
      <c r="GKH369" s="179"/>
      <c r="GKI369" s="73"/>
      <c r="GKJ369" s="73"/>
      <c r="GKK369" s="180"/>
      <c r="GKL369" s="75"/>
      <c r="GKM369" s="76"/>
      <c r="GKN369" s="180"/>
      <c r="GKO369" s="180"/>
      <c r="GKP369" s="180"/>
      <c r="GKQ369" s="75"/>
      <c r="GKR369" s="76"/>
      <c r="GKS369" s="181"/>
      <c r="GKT369" s="181"/>
      <c r="GKU369" s="182"/>
      <c r="GKV369" s="134"/>
      <c r="GKW369" s="135"/>
      <c r="GKX369" s="111"/>
      <c r="GKY369" s="178"/>
      <c r="GKZ369" s="178"/>
      <c r="GLA369" s="178"/>
      <c r="GLB369" s="178"/>
      <c r="GLC369" s="179"/>
      <c r="GLD369" s="73"/>
      <c r="GLE369" s="73"/>
      <c r="GLF369" s="180"/>
      <c r="GLG369" s="75"/>
      <c r="GLH369" s="76"/>
      <c r="GLI369" s="180"/>
      <c r="GLJ369" s="180"/>
      <c r="GLK369" s="180"/>
      <c r="GLL369" s="75"/>
      <c r="GLM369" s="76"/>
      <c r="GLN369" s="181"/>
      <c r="GLO369" s="181"/>
      <c r="GLP369" s="182"/>
      <c r="GLQ369" s="134"/>
      <c r="GLR369" s="135"/>
      <c r="GLS369" s="111"/>
      <c r="GLT369" s="178"/>
      <c r="GLU369" s="178"/>
      <c r="GLV369" s="178"/>
      <c r="GLW369" s="178"/>
      <c r="GLX369" s="179"/>
      <c r="GLY369" s="73"/>
      <c r="GLZ369" s="73"/>
      <c r="GMA369" s="180"/>
      <c r="GMB369" s="75"/>
      <c r="GMC369" s="76"/>
      <c r="GMD369" s="180"/>
      <c r="GME369" s="180"/>
      <c r="GMF369" s="180"/>
      <c r="GMG369" s="75"/>
      <c r="GMH369" s="76"/>
      <c r="GMI369" s="181"/>
      <c r="GMJ369" s="181"/>
      <c r="GMK369" s="182"/>
      <c r="GML369" s="134"/>
      <c r="GMM369" s="135"/>
      <c r="GMN369" s="111"/>
      <c r="GMO369" s="178"/>
      <c r="GMP369" s="178"/>
      <c r="GMQ369" s="178"/>
      <c r="GMR369" s="178"/>
      <c r="GMS369" s="179"/>
      <c r="GMT369" s="73"/>
      <c r="GMU369" s="73"/>
      <c r="GMV369" s="180"/>
      <c r="GMW369" s="75"/>
      <c r="GMX369" s="76"/>
      <c r="GMY369" s="180"/>
      <c r="GMZ369" s="180"/>
      <c r="GNA369" s="180"/>
      <c r="GNB369" s="75"/>
      <c r="GNC369" s="76"/>
      <c r="GND369" s="181"/>
      <c r="GNE369" s="181"/>
      <c r="GNF369" s="182"/>
      <c r="GNG369" s="134"/>
      <c r="GNH369" s="135"/>
      <c r="GNI369" s="111"/>
      <c r="GNJ369" s="178"/>
      <c r="GNK369" s="178"/>
      <c r="GNL369" s="178"/>
      <c r="GNM369" s="178"/>
      <c r="GNN369" s="179"/>
      <c r="GNO369" s="73"/>
      <c r="GNP369" s="73"/>
      <c r="GNQ369" s="180"/>
      <c r="GNR369" s="75"/>
      <c r="GNS369" s="76"/>
      <c r="GNT369" s="180"/>
      <c r="GNU369" s="180"/>
      <c r="GNV369" s="180"/>
      <c r="GNW369" s="75"/>
      <c r="GNX369" s="76"/>
      <c r="GNY369" s="181"/>
      <c r="GNZ369" s="181"/>
      <c r="GOA369" s="182"/>
      <c r="GOB369" s="134"/>
      <c r="GOC369" s="135"/>
      <c r="GOD369" s="111"/>
      <c r="GOE369" s="178"/>
      <c r="GOF369" s="178"/>
      <c r="GOG369" s="178"/>
      <c r="GOH369" s="178"/>
      <c r="GOI369" s="179"/>
      <c r="GOJ369" s="73"/>
      <c r="GOK369" s="73"/>
      <c r="GOL369" s="180"/>
      <c r="GOM369" s="75"/>
      <c r="GON369" s="76"/>
      <c r="GOO369" s="180"/>
      <c r="GOP369" s="180"/>
      <c r="GOQ369" s="180"/>
      <c r="GOR369" s="75"/>
      <c r="GOS369" s="76"/>
      <c r="GOT369" s="181"/>
      <c r="GOU369" s="181"/>
      <c r="GOV369" s="182"/>
      <c r="GOW369" s="134"/>
      <c r="GOX369" s="135"/>
      <c r="GOY369" s="111"/>
      <c r="GOZ369" s="178"/>
      <c r="GPA369" s="178"/>
      <c r="GPB369" s="178"/>
      <c r="GPC369" s="178"/>
      <c r="GPD369" s="179"/>
      <c r="GPE369" s="73"/>
      <c r="GPF369" s="73"/>
      <c r="GPG369" s="180"/>
      <c r="GPH369" s="75"/>
      <c r="GPI369" s="76"/>
      <c r="GPJ369" s="180"/>
      <c r="GPK369" s="180"/>
      <c r="GPL369" s="180"/>
      <c r="GPM369" s="75"/>
      <c r="GPN369" s="76"/>
      <c r="GPO369" s="181"/>
      <c r="GPP369" s="181"/>
      <c r="GPQ369" s="182"/>
      <c r="GPR369" s="134"/>
      <c r="GPS369" s="135"/>
      <c r="GPT369" s="111"/>
      <c r="GPU369" s="178"/>
      <c r="GPV369" s="178"/>
      <c r="GPW369" s="178"/>
      <c r="GPX369" s="178"/>
      <c r="GPY369" s="179"/>
      <c r="GPZ369" s="73"/>
      <c r="GQA369" s="73"/>
      <c r="GQB369" s="180"/>
      <c r="GQC369" s="75"/>
      <c r="GQD369" s="76"/>
      <c r="GQE369" s="180"/>
      <c r="GQF369" s="180"/>
      <c r="GQG369" s="180"/>
      <c r="GQH369" s="75"/>
      <c r="GQI369" s="76"/>
      <c r="GQJ369" s="181"/>
      <c r="GQK369" s="181"/>
      <c r="GQL369" s="182"/>
      <c r="GQM369" s="134"/>
      <c r="GQN369" s="135"/>
      <c r="GQO369" s="111"/>
      <c r="GQP369" s="178"/>
      <c r="GQQ369" s="178"/>
      <c r="GQR369" s="178"/>
      <c r="GQS369" s="178"/>
      <c r="GQT369" s="179"/>
      <c r="GQU369" s="73"/>
      <c r="GQV369" s="73"/>
      <c r="GQW369" s="180"/>
      <c r="GQX369" s="75"/>
      <c r="GQY369" s="76"/>
      <c r="GQZ369" s="180"/>
      <c r="GRA369" s="180"/>
      <c r="GRB369" s="180"/>
      <c r="GRC369" s="75"/>
      <c r="GRD369" s="76"/>
      <c r="GRE369" s="181"/>
      <c r="GRF369" s="181"/>
      <c r="GRG369" s="182"/>
      <c r="GRH369" s="134"/>
      <c r="GRI369" s="135"/>
      <c r="GRJ369" s="111"/>
      <c r="GRK369" s="178"/>
      <c r="GRL369" s="178"/>
      <c r="GRM369" s="178"/>
      <c r="GRN369" s="178"/>
      <c r="GRO369" s="179"/>
      <c r="GRP369" s="73"/>
      <c r="GRQ369" s="73"/>
      <c r="GRR369" s="180"/>
      <c r="GRS369" s="75"/>
      <c r="GRT369" s="76"/>
      <c r="GRU369" s="180"/>
      <c r="GRV369" s="180"/>
      <c r="GRW369" s="180"/>
      <c r="GRX369" s="75"/>
      <c r="GRY369" s="76"/>
      <c r="GRZ369" s="181"/>
      <c r="GSA369" s="181"/>
      <c r="GSB369" s="182"/>
      <c r="GSC369" s="134"/>
      <c r="GSD369" s="135"/>
      <c r="GSE369" s="111"/>
      <c r="GSF369" s="178"/>
      <c r="GSG369" s="178"/>
      <c r="GSH369" s="178"/>
      <c r="GSI369" s="178"/>
      <c r="GSJ369" s="179"/>
      <c r="GSK369" s="73"/>
      <c r="GSL369" s="73"/>
      <c r="GSM369" s="180"/>
      <c r="GSN369" s="75"/>
      <c r="GSO369" s="76"/>
      <c r="GSP369" s="180"/>
      <c r="GSQ369" s="180"/>
      <c r="GSR369" s="180"/>
      <c r="GSS369" s="75"/>
      <c r="GST369" s="76"/>
      <c r="GSU369" s="181"/>
      <c r="GSV369" s="181"/>
      <c r="GSW369" s="182"/>
      <c r="GSX369" s="134"/>
      <c r="GSY369" s="135"/>
      <c r="GSZ369" s="111"/>
      <c r="GTA369" s="178"/>
      <c r="GTB369" s="178"/>
      <c r="GTC369" s="178"/>
      <c r="GTD369" s="178"/>
      <c r="GTE369" s="179"/>
      <c r="GTF369" s="73"/>
      <c r="GTG369" s="73"/>
      <c r="GTH369" s="180"/>
      <c r="GTI369" s="75"/>
      <c r="GTJ369" s="76"/>
      <c r="GTK369" s="180"/>
      <c r="GTL369" s="180"/>
      <c r="GTM369" s="180"/>
      <c r="GTN369" s="75"/>
      <c r="GTO369" s="76"/>
      <c r="GTP369" s="181"/>
      <c r="GTQ369" s="181"/>
      <c r="GTR369" s="182"/>
      <c r="GTS369" s="134"/>
      <c r="GTT369" s="135"/>
      <c r="GTU369" s="111"/>
      <c r="GTV369" s="178"/>
      <c r="GTW369" s="178"/>
      <c r="GTX369" s="178"/>
      <c r="GTY369" s="178"/>
      <c r="GTZ369" s="179"/>
      <c r="GUA369" s="73"/>
      <c r="GUB369" s="73"/>
      <c r="GUC369" s="180"/>
      <c r="GUD369" s="75"/>
      <c r="GUE369" s="76"/>
      <c r="GUF369" s="180"/>
      <c r="GUG369" s="180"/>
      <c r="GUH369" s="180"/>
      <c r="GUI369" s="75"/>
      <c r="GUJ369" s="76"/>
      <c r="GUK369" s="181"/>
      <c r="GUL369" s="181"/>
      <c r="GUM369" s="182"/>
      <c r="GUN369" s="134"/>
      <c r="GUO369" s="135"/>
      <c r="GUP369" s="111"/>
      <c r="GUQ369" s="178"/>
      <c r="GUR369" s="178"/>
      <c r="GUS369" s="178"/>
      <c r="GUT369" s="178"/>
      <c r="GUU369" s="179"/>
      <c r="GUV369" s="73"/>
      <c r="GUW369" s="73"/>
      <c r="GUX369" s="180"/>
      <c r="GUY369" s="75"/>
      <c r="GUZ369" s="76"/>
      <c r="GVA369" s="180"/>
      <c r="GVB369" s="180"/>
      <c r="GVC369" s="180"/>
      <c r="GVD369" s="75"/>
      <c r="GVE369" s="76"/>
      <c r="GVF369" s="181"/>
      <c r="GVG369" s="181"/>
      <c r="GVH369" s="182"/>
      <c r="GVI369" s="134"/>
      <c r="GVJ369" s="135"/>
      <c r="GVK369" s="111"/>
      <c r="GVL369" s="178"/>
      <c r="GVM369" s="178"/>
      <c r="GVN369" s="178"/>
      <c r="GVO369" s="178"/>
      <c r="GVP369" s="179"/>
      <c r="GVQ369" s="73"/>
      <c r="GVR369" s="73"/>
      <c r="GVS369" s="180"/>
      <c r="GVT369" s="75"/>
      <c r="GVU369" s="76"/>
      <c r="GVV369" s="180"/>
      <c r="GVW369" s="180"/>
      <c r="GVX369" s="180"/>
      <c r="GVY369" s="75"/>
      <c r="GVZ369" s="76"/>
      <c r="GWA369" s="181"/>
      <c r="GWB369" s="181"/>
      <c r="GWC369" s="182"/>
      <c r="GWD369" s="134"/>
      <c r="GWE369" s="135"/>
      <c r="GWF369" s="111"/>
      <c r="GWG369" s="178"/>
      <c r="GWH369" s="178"/>
      <c r="GWI369" s="178"/>
      <c r="GWJ369" s="178"/>
      <c r="GWK369" s="179"/>
      <c r="GWL369" s="73"/>
      <c r="GWM369" s="73"/>
      <c r="GWN369" s="180"/>
      <c r="GWO369" s="75"/>
      <c r="GWP369" s="76"/>
      <c r="GWQ369" s="180"/>
      <c r="GWR369" s="180"/>
      <c r="GWS369" s="180"/>
      <c r="GWT369" s="75"/>
      <c r="GWU369" s="76"/>
      <c r="GWV369" s="181"/>
      <c r="GWW369" s="181"/>
      <c r="GWX369" s="182"/>
      <c r="GWY369" s="134"/>
      <c r="GWZ369" s="135"/>
      <c r="GXA369" s="111"/>
      <c r="GXB369" s="178"/>
      <c r="GXC369" s="178"/>
      <c r="GXD369" s="178"/>
      <c r="GXE369" s="178"/>
      <c r="GXF369" s="179"/>
      <c r="GXG369" s="73"/>
      <c r="GXH369" s="73"/>
      <c r="GXI369" s="180"/>
      <c r="GXJ369" s="75"/>
      <c r="GXK369" s="76"/>
      <c r="GXL369" s="180"/>
      <c r="GXM369" s="180"/>
      <c r="GXN369" s="180"/>
      <c r="GXO369" s="75"/>
      <c r="GXP369" s="76"/>
      <c r="GXQ369" s="181"/>
      <c r="GXR369" s="181"/>
      <c r="GXS369" s="182"/>
      <c r="GXT369" s="134"/>
      <c r="GXU369" s="135"/>
      <c r="GXV369" s="111"/>
      <c r="GXW369" s="178"/>
      <c r="GXX369" s="178"/>
      <c r="GXY369" s="178"/>
      <c r="GXZ369" s="178"/>
      <c r="GYA369" s="179"/>
      <c r="GYB369" s="73"/>
      <c r="GYC369" s="73"/>
      <c r="GYD369" s="180"/>
      <c r="GYE369" s="75"/>
      <c r="GYF369" s="76"/>
      <c r="GYG369" s="180"/>
      <c r="GYH369" s="180"/>
      <c r="GYI369" s="180"/>
      <c r="GYJ369" s="75"/>
      <c r="GYK369" s="76"/>
      <c r="GYL369" s="181"/>
      <c r="GYM369" s="181"/>
      <c r="GYN369" s="182"/>
      <c r="GYO369" s="134"/>
      <c r="GYP369" s="135"/>
      <c r="GYQ369" s="111"/>
      <c r="GYR369" s="178"/>
      <c r="GYS369" s="178"/>
      <c r="GYT369" s="178"/>
      <c r="GYU369" s="178"/>
      <c r="GYV369" s="179"/>
      <c r="GYW369" s="73"/>
      <c r="GYX369" s="73"/>
      <c r="GYY369" s="180"/>
      <c r="GYZ369" s="75"/>
      <c r="GZA369" s="76"/>
      <c r="GZB369" s="180"/>
      <c r="GZC369" s="180"/>
      <c r="GZD369" s="180"/>
      <c r="GZE369" s="75"/>
      <c r="GZF369" s="76"/>
      <c r="GZG369" s="181"/>
      <c r="GZH369" s="181"/>
      <c r="GZI369" s="182"/>
      <c r="GZJ369" s="134"/>
      <c r="GZK369" s="135"/>
      <c r="GZL369" s="111"/>
      <c r="GZM369" s="178"/>
      <c r="GZN369" s="178"/>
      <c r="GZO369" s="178"/>
      <c r="GZP369" s="178"/>
      <c r="GZQ369" s="179"/>
      <c r="GZR369" s="73"/>
      <c r="GZS369" s="73"/>
      <c r="GZT369" s="180"/>
      <c r="GZU369" s="75"/>
      <c r="GZV369" s="76"/>
      <c r="GZW369" s="180"/>
      <c r="GZX369" s="180"/>
      <c r="GZY369" s="180"/>
      <c r="GZZ369" s="75"/>
      <c r="HAA369" s="76"/>
      <c r="HAB369" s="181"/>
      <c r="HAC369" s="181"/>
      <c r="HAD369" s="182"/>
      <c r="HAE369" s="134"/>
      <c r="HAF369" s="135"/>
      <c r="HAG369" s="111"/>
      <c r="HAH369" s="178"/>
      <c r="HAI369" s="178"/>
      <c r="HAJ369" s="178"/>
      <c r="HAK369" s="178"/>
      <c r="HAL369" s="179"/>
      <c r="HAM369" s="73"/>
      <c r="HAN369" s="73"/>
      <c r="HAO369" s="180"/>
      <c r="HAP369" s="75"/>
      <c r="HAQ369" s="76"/>
      <c r="HAR369" s="180"/>
      <c r="HAS369" s="180"/>
      <c r="HAT369" s="180"/>
      <c r="HAU369" s="75"/>
      <c r="HAV369" s="76"/>
      <c r="HAW369" s="181"/>
      <c r="HAX369" s="181"/>
      <c r="HAY369" s="182"/>
      <c r="HAZ369" s="134"/>
      <c r="HBA369" s="135"/>
      <c r="HBB369" s="111"/>
      <c r="HBC369" s="178"/>
      <c r="HBD369" s="178"/>
      <c r="HBE369" s="178"/>
      <c r="HBF369" s="178"/>
      <c r="HBG369" s="179"/>
      <c r="HBH369" s="73"/>
      <c r="HBI369" s="73"/>
      <c r="HBJ369" s="180"/>
      <c r="HBK369" s="75"/>
      <c r="HBL369" s="76"/>
      <c r="HBM369" s="180"/>
      <c r="HBN369" s="180"/>
      <c r="HBO369" s="180"/>
      <c r="HBP369" s="75"/>
      <c r="HBQ369" s="76"/>
      <c r="HBR369" s="181"/>
      <c r="HBS369" s="181"/>
      <c r="HBT369" s="182"/>
      <c r="HBU369" s="134"/>
      <c r="HBV369" s="135"/>
      <c r="HBW369" s="111"/>
      <c r="HBX369" s="178"/>
      <c r="HBY369" s="178"/>
      <c r="HBZ369" s="178"/>
      <c r="HCA369" s="178"/>
      <c r="HCB369" s="179"/>
      <c r="HCC369" s="73"/>
      <c r="HCD369" s="73"/>
      <c r="HCE369" s="180"/>
      <c r="HCF369" s="75"/>
      <c r="HCG369" s="76"/>
      <c r="HCH369" s="180"/>
      <c r="HCI369" s="180"/>
      <c r="HCJ369" s="180"/>
      <c r="HCK369" s="75"/>
      <c r="HCL369" s="76"/>
      <c r="HCM369" s="181"/>
      <c r="HCN369" s="181"/>
      <c r="HCO369" s="182"/>
      <c r="HCP369" s="134"/>
      <c r="HCQ369" s="135"/>
      <c r="HCR369" s="111"/>
      <c r="HCS369" s="178"/>
      <c r="HCT369" s="178"/>
      <c r="HCU369" s="178"/>
      <c r="HCV369" s="178"/>
      <c r="HCW369" s="179"/>
      <c r="HCX369" s="73"/>
      <c r="HCY369" s="73"/>
      <c r="HCZ369" s="180"/>
      <c r="HDA369" s="75"/>
      <c r="HDB369" s="76"/>
      <c r="HDC369" s="180"/>
      <c r="HDD369" s="180"/>
      <c r="HDE369" s="180"/>
      <c r="HDF369" s="75"/>
      <c r="HDG369" s="76"/>
      <c r="HDH369" s="181"/>
      <c r="HDI369" s="181"/>
      <c r="HDJ369" s="182"/>
      <c r="HDK369" s="134"/>
      <c r="HDL369" s="135"/>
      <c r="HDM369" s="111"/>
      <c r="HDN369" s="178"/>
      <c r="HDO369" s="178"/>
      <c r="HDP369" s="178"/>
      <c r="HDQ369" s="178"/>
      <c r="HDR369" s="179"/>
      <c r="HDS369" s="73"/>
      <c r="HDT369" s="73"/>
      <c r="HDU369" s="180"/>
      <c r="HDV369" s="75"/>
      <c r="HDW369" s="76"/>
      <c r="HDX369" s="180"/>
      <c r="HDY369" s="180"/>
      <c r="HDZ369" s="180"/>
      <c r="HEA369" s="75"/>
      <c r="HEB369" s="76"/>
      <c r="HEC369" s="181"/>
      <c r="HED369" s="181"/>
      <c r="HEE369" s="182"/>
      <c r="HEF369" s="134"/>
      <c r="HEG369" s="135"/>
      <c r="HEH369" s="111"/>
      <c r="HEI369" s="178"/>
      <c r="HEJ369" s="178"/>
      <c r="HEK369" s="178"/>
      <c r="HEL369" s="178"/>
      <c r="HEM369" s="179"/>
      <c r="HEN369" s="73"/>
      <c r="HEO369" s="73"/>
      <c r="HEP369" s="180"/>
      <c r="HEQ369" s="75"/>
      <c r="HER369" s="76"/>
      <c r="HES369" s="180"/>
      <c r="HET369" s="180"/>
      <c r="HEU369" s="180"/>
      <c r="HEV369" s="75"/>
      <c r="HEW369" s="76"/>
      <c r="HEX369" s="181"/>
      <c r="HEY369" s="181"/>
      <c r="HEZ369" s="182"/>
      <c r="HFA369" s="134"/>
      <c r="HFB369" s="135"/>
      <c r="HFC369" s="111"/>
      <c r="HFD369" s="178"/>
      <c r="HFE369" s="178"/>
      <c r="HFF369" s="178"/>
      <c r="HFG369" s="178"/>
      <c r="HFH369" s="179"/>
      <c r="HFI369" s="73"/>
      <c r="HFJ369" s="73"/>
      <c r="HFK369" s="180"/>
      <c r="HFL369" s="75"/>
      <c r="HFM369" s="76"/>
      <c r="HFN369" s="180"/>
      <c r="HFO369" s="180"/>
      <c r="HFP369" s="180"/>
      <c r="HFQ369" s="75"/>
      <c r="HFR369" s="76"/>
      <c r="HFS369" s="181"/>
      <c r="HFT369" s="181"/>
      <c r="HFU369" s="182"/>
      <c r="HFV369" s="134"/>
      <c r="HFW369" s="135"/>
      <c r="HFX369" s="111"/>
      <c r="HFY369" s="178"/>
      <c r="HFZ369" s="178"/>
      <c r="HGA369" s="178"/>
      <c r="HGB369" s="178"/>
      <c r="HGC369" s="179"/>
      <c r="HGD369" s="73"/>
      <c r="HGE369" s="73"/>
      <c r="HGF369" s="180"/>
      <c r="HGG369" s="75"/>
      <c r="HGH369" s="76"/>
      <c r="HGI369" s="180"/>
      <c r="HGJ369" s="180"/>
      <c r="HGK369" s="180"/>
      <c r="HGL369" s="75"/>
      <c r="HGM369" s="76"/>
      <c r="HGN369" s="181"/>
      <c r="HGO369" s="181"/>
      <c r="HGP369" s="182"/>
      <c r="HGQ369" s="134"/>
      <c r="HGR369" s="135"/>
      <c r="HGS369" s="111"/>
      <c r="HGT369" s="178"/>
      <c r="HGU369" s="178"/>
      <c r="HGV369" s="178"/>
      <c r="HGW369" s="178"/>
      <c r="HGX369" s="179"/>
      <c r="HGY369" s="73"/>
      <c r="HGZ369" s="73"/>
      <c r="HHA369" s="180"/>
      <c r="HHB369" s="75"/>
      <c r="HHC369" s="76"/>
      <c r="HHD369" s="180"/>
      <c r="HHE369" s="180"/>
      <c r="HHF369" s="180"/>
      <c r="HHG369" s="75"/>
      <c r="HHH369" s="76"/>
      <c r="HHI369" s="181"/>
      <c r="HHJ369" s="181"/>
      <c r="HHK369" s="182"/>
      <c r="HHL369" s="134"/>
      <c r="HHM369" s="135"/>
      <c r="HHN369" s="111"/>
      <c r="HHO369" s="178"/>
      <c r="HHP369" s="178"/>
      <c r="HHQ369" s="178"/>
      <c r="HHR369" s="178"/>
      <c r="HHS369" s="179"/>
      <c r="HHT369" s="73"/>
      <c r="HHU369" s="73"/>
      <c r="HHV369" s="180"/>
      <c r="HHW369" s="75"/>
      <c r="HHX369" s="76"/>
      <c r="HHY369" s="180"/>
      <c r="HHZ369" s="180"/>
      <c r="HIA369" s="180"/>
      <c r="HIB369" s="75"/>
      <c r="HIC369" s="76"/>
      <c r="HID369" s="181"/>
      <c r="HIE369" s="181"/>
      <c r="HIF369" s="182"/>
      <c r="HIG369" s="134"/>
      <c r="HIH369" s="135"/>
      <c r="HII369" s="111"/>
      <c r="HIJ369" s="178"/>
      <c r="HIK369" s="178"/>
      <c r="HIL369" s="178"/>
      <c r="HIM369" s="178"/>
      <c r="HIN369" s="179"/>
      <c r="HIO369" s="73"/>
      <c r="HIP369" s="73"/>
      <c r="HIQ369" s="180"/>
      <c r="HIR369" s="75"/>
      <c r="HIS369" s="76"/>
      <c r="HIT369" s="180"/>
      <c r="HIU369" s="180"/>
      <c r="HIV369" s="180"/>
      <c r="HIW369" s="75"/>
      <c r="HIX369" s="76"/>
      <c r="HIY369" s="181"/>
      <c r="HIZ369" s="181"/>
      <c r="HJA369" s="182"/>
      <c r="HJB369" s="134"/>
      <c r="HJC369" s="135"/>
      <c r="HJD369" s="111"/>
      <c r="HJE369" s="178"/>
      <c r="HJF369" s="178"/>
      <c r="HJG369" s="178"/>
      <c r="HJH369" s="178"/>
      <c r="HJI369" s="179"/>
      <c r="HJJ369" s="73"/>
      <c r="HJK369" s="73"/>
      <c r="HJL369" s="180"/>
      <c r="HJM369" s="75"/>
      <c r="HJN369" s="76"/>
      <c r="HJO369" s="180"/>
      <c r="HJP369" s="180"/>
      <c r="HJQ369" s="180"/>
      <c r="HJR369" s="75"/>
      <c r="HJS369" s="76"/>
      <c r="HJT369" s="181"/>
      <c r="HJU369" s="181"/>
      <c r="HJV369" s="182"/>
      <c r="HJW369" s="134"/>
      <c r="HJX369" s="135"/>
      <c r="HJY369" s="111"/>
      <c r="HJZ369" s="178"/>
      <c r="HKA369" s="178"/>
      <c r="HKB369" s="178"/>
      <c r="HKC369" s="178"/>
      <c r="HKD369" s="179"/>
      <c r="HKE369" s="73"/>
      <c r="HKF369" s="73"/>
      <c r="HKG369" s="180"/>
      <c r="HKH369" s="75"/>
      <c r="HKI369" s="76"/>
      <c r="HKJ369" s="180"/>
      <c r="HKK369" s="180"/>
      <c r="HKL369" s="180"/>
      <c r="HKM369" s="75"/>
      <c r="HKN369" s="76"/>
      <c r="HKO369" s="181"/>
      <c r="HKP369" s="181"/>
      <c r="HKQ369" s="182"/>
      <c r="HKR369" s="134"/>
      <c r="HKS369" s="135"/>
      <c r="HKT369" s="111"/>
      <c r="HKU369" s="178"/>
      <c r="HKV369" s="178"/>
      <c r="HKW369" s="178"/>
      <c r="HKX369" s="178"/>
      <c r="HKY369" s="179"/>
      <c r="HKZ369" s="73"/>
      <c r="HLA369" s="73"/>
      <c r="HLB369" s="180"/>
      <c r="HLC369" s="75"/>
      <c r="HLD369" s="76"/>
      <c r="HLE369" s="180"/>
      <c r="HLF369" s="180"/>
      <c r="HLG369" s="180"/>
      <c r="HLH369" s="75"/>
      <c r="HLI369" s="76"/>
      <c r="HLJ369" s="181"/>
      <c r="HLK369" s="181"/>
      <c r="HLL369" s="182"/>
      <c r="HLM369" s="134"/>
      <c r="HLN369" s="135"/>
      <c r="HLO369" s="111"/>
      <c r="HLP369" s="178"/>
      <c r="HLQ369" s="178"/>
      <c r="HLR369" s="178"/>
      <c r="HLS369" s="178"/>
      <c r="HLT369" s="179"/>
      <c r="HLU369" s="73"/>
      <c r="HLV369" s="73"/>
      <c r="HLW369" s="180"/>
      <c r="HLX369" s="75"/>
      <c r="HLY369" s="76"/>
      <c r="HLZ369" s="180"/>
      <c r="HMA369" s="180"/>
      <c r="HMB369" s="180"/>
      <c r="HMC369" s="75"/>
      <c r="HMD369" s="76"/>
      <c r="HME369" s="181"/>
      <c r="HMF369" s="181"/>
      <c r="HMG369" s="182"/>
      <c r="HMH369" s="134"/>
      <c r="HMI369" s="135"/>
      <c r="HMJ369" s="111"/>
      <c r="HMK369" s="178"/>
      <c r="HML369" s="178"/>
      <c r="HMM369" s="178"/>
      <c r="HMN369" s="178"/>
      <c r="HMO369" s="179"/>
      <c r="HMP369" s="73"/>
      <c r="HMQ369" s="73"/>
      <c r="HMR369" s="180"/>
      <c r="HMS369" s="75"/>
      <c r="HMT369" s="76"/>
      <c r="HMU369" s="180"/>
      <c r="HMV369" s="180"/>
      <c r="HMW369" s="180"/>
      <c r="HMX369" s="75"/>
      <c r="HMY369" s="76"/>
      <c r="HMZ369" s="181"/>
      <c r="HNA369" s="181"/>
      <c r="HNB369" s="182"/>
      <c r="HNC369" s="134"/>
      <c r="HND369" s="135"/>
      <c r="HNE369" s="111"/>
      <c r="HNF369" s="178"/>
      <c r="HNG369" s="178"/>
      <c r="HNH369" s="178"/>
      <c r="HNI369" s="178"/>
      <c r="HNJ369" s="179"/>
      <c r="HNK369" s="73"/>
      <c r="HNL369" s="73"/>
      <c r="HNM369" s="180"/>
      <c r="HNN369" s="75"/>
      <c r="HNO369" s="76"/>
      <c r="HNP369" s="180"/>
      <c r="HNQ369" s="180"/>
      <c r="HNR369" s="180"/>
      <c r="HNS369" s="75"/>
      <c r="HNT369" s="76"/>
      <c r="HNU369" s="181"/>
      <c r="HNV369" s="181"/>
      <c r="HNW369" s="182"/>
      <c r="HNX369" s="134"/>
      <c r="HNY369" s="135"/>
      <c r="HNZ369" s="111"/>
      <c r="HOA369" s="178"/>
      <c r="HOB369" s="178"/>
      <c r="HOC369" s="178"/>
      <c r="HOD369" s="178"/>
      <c r="HOE369" s="179"/>
      <c r="HOF369" s="73"/>
      <c r="HOG369" s="73"/>
      <c r="HOH369" s="180"/>
      <c r="HOI369" s="75"/>
      <c r="HOJ369" s="76"/>
      <c r="HOK369" s="180"/>
      <c r="HOL369" s="180"/>
      <c r="HOM369" s="180"/>
      <c r="HON369" s="75"/>
      <c r="HOO369" s="76"/>
      <c r="HOP369" s="181"/>
      <c r="HOQ369" s="181"/>
      <c r="HOR369" s="182"/>
      <c r="HOS369" s="134"/>
      <c r="HOT369" s="135"/>
      <c r="HOU369" s="111"/>
      <c r="HOV369" s="178"/>
      <c r="HOW369" s="178"/>
      <c r="HOX369" s="178"/>
      <c r="HOY369" s="178"/>
      <c r="HOZ369" s="179"/>
      <c r="HPA369" s="73"/>
      <c r="HPB369" s="73"/>
      <c r="HPC369" s="180"/>
      <c r="HPD369" s="75"/>
      <c r="HPE369" s="76"/>
      <c r="HPF369" s="180"/>
      <c r="HPG369" s="180"/>
      <c r="HPH369" s="180"/>
      <c r="HPI369" s="75"/>
      <c r="HPJ369" s="76"/>
      <c r="HPK369" s="181"/>
      <c r="HPL369" s="181"/>
      <c r="HPM369" s="182"/>
      <c r="HPN369" s="134"/>
      <c r="HPO369" s="135"/>
      <c r="HPP369" s="111"/>
      <c r="HPQ369" s="178"/>
      <c r="HPR369" s="178"/>
      <c r="HPS369" s="178"/>
      <c r="HPT369" s="178"/>
      <c r="HPU369" s="179"/>
      <c r="HPV369" s="73"/>
      <c r="HPW369" s="73"/>
      <c r="HPX369" s="180"/>
      <c r="HPY369" s="75"/>
      <c r="HPZ369" s="76"/>
      <c r="HQA369" s="180"/>
      <c r="HQB369" s="180"/>
      <c r="HQC369" s="180"/>
      <c r="HQD369" s="75"/>
      <c r="HQE369" s="76"/>
      <c r="HQF369" s="181"/>
      <c r="HQG369" s="181"/>
      <c r="HQH369" s="182"/>
      <c r="HQI369" s="134"/>
      <c r="HQJ369" s="135"/>
      <c r="HQK369" s="111"/>
      <c r="HQL369" s="178"/>
      <c r="HQM369" s="178"/>
      <c r="HQN369" s="178"/>
      <c r="HQO369" s="178"/>
      <c r="HQP369" s="179"/>
      <c r="HQQ369" s="73"/>
      <c r="HQR369" s="73"/>
      <c r="HQS369" s="180"/>
      <c r="HQT369" s="75"/>
      <c r="HQU369" s="76"/>
      <c r="HQV369" s="180"/>
      <c r="HQW369" s="180"/>
      <c r="HQX369" s="180"/>
      <c r="HQY369" s="75"/>
      <c r="HQZ369" s="76"/>
      <c r="HRA369" s="181"/>
      <c r="HRB369" s="181"/>
      <c r="HRC369" s="182"/>
      <c r="HRD369" s="134"/>
      <c r="HRE369" s="135"/>
      <c r="HRF369" s="111"/>
      <c r="HRG369" s="178"/>
      <c r="HRH369" s="178"/>
      <c r="HRI369" s="178"/>
      <c r="HRJ369" s="178"/>
      <c r="HRK369" s="179"/>
      <c r="HRL369" s="73"/>
      <c r="HRM369" s="73"/>
      <c r="HRN369" s="180"/>
      <c r="HRO369" s="75"/>
      <c r="HRP369" s="76"/>
      <c r="HRQ369" s="180"/>
      <c r="HRR369" s="180"/>
      <c r="HRS369" s="180"/>
      <c r="HRT369" s="75"/>
      <c r="HRU369" s="76"/>
      <c r="HRV369" s="181"/>
      <c r="HRW369" s="181"/>
      <c r="HRX369" s="182"/>
      <c r="HRY369" s="134"/>
      <c r="HRZ369" s="135"/>
      <c r="HSA369" s="111"/>
      <c r="HSB369" s="178"/>
      <c r="HSC369" s="178"/>
      <c r="HSD369" s="178"/>
      <c r="HSE369" s="178"/>
      <c r="HSF369" s="179"/>
      <c r="HSG369" s="73"/>
      <c r="HSH369" s="73"/>
      <c r="HSI369" s="180"/>
      <c r="HSJ369" s="75"/>
      <c r="HSK369" s="76"/>
      <c r="HSL369" s="180"/>
      <c r="HSM369" s="180"/>
      <c r="HSN369" s="180"/>
      <c r="HSO369" s="75"/>
      <c r="HSP369" s="76"/>
      <c r="HSQ369" s="181"/>
      <c r="HSR369" s="181"/>
      <c r="HSS369" s="182"/>
      <c r="HST369" s="134"/>
      <c r="HSU369" s="135"/>
      <c r="HSV369" s="111"/>
      <c r="HSW369" s="178"/>
      <c r="HSX369" s="178"/>
      <c r="HSY369" s="178"/>
      <c r="HSZ369" s="178"/>
      <c r="HTA369" s="179"/>
      <c r="HTB369" s="73"/>
      <c r="HTC369" s="73"/>
      <c r="HTD369" s="180"/>
      <c r="HTE369" s="75"/>
      <c r="HTF369" s="76"/>
      <c r="HTG369" s="180"/>
      <c r="HTH369" s="180"/>
      <c r="HTI369" s="180"/>
      <c r="HTJ369" s="75"/>
      <c r="HTK369" s="76"/>
      <c r="HTL369" s="181"/>
      <c r="HTM369" s="181"/>
      <c r="HTN369" s="182"/>
      <c r="HTO369" s="134"/>
      <c r="HTP369" s="135"/>
      <c r="HTQ369" s="111"/>
      <c r="HTR369" s="178"/>
      <c r="HTS369" s="178"/>
      <c r="HTT369" s="178"/>
      <c r="HTU369" s="178"/>
      <c r="HTV369" s="179"/>
      <c r="HTW369" s="73"/>
      <c r="HTX369" s="73"/>
      <c r="HTY369" s="180"/>
      <c r="HTZ369" s="75"/>
      <c r="HUA369" s="76"/>
      <c r="HUB369" s="180"/>
      <c r="HUC369" s="180"/>
      <c r="HUD369" s="180"/>
      <c r="HUE369" s="75"/>
      <c r="HUF369" s="76"/>
      <c r="HUG369" s="181"/>
      <c r="HUH369" s="181"/>
      <c r="HUI369" s="182"/>
      <c r="HUJ369" s="134"/>
      <c r="HUK369" s="135"/>
      <c r="HUL369" s="111"/>
      <c r="HUM369" s="178"/>
      <c r="HUN369" s="178"/>
      <c r="HUO369" s="178"/>
      <c r="HUP369" s="178"/>
      <c r="HUQ369" s="179"/>
      <c r="HUR369" s="73"/>
      <c r="HUS369" s="73"/>
      <c r="HUT369" s="180"/>
      <c r="HUU369" s="75"/>
      <c r="HUV369" s="76"/>
      <c r="HUW369" s="180"/>
      <c r="HUX369" s="180"/>
      <c r="HUY369" s="180"/>
      <c r="HUZ369" s="75"/>
      <c r="HVA369" s="76"/>
      <c r="HVB369" s="181"/>
      <c r="HVC369" s="181"/>
      <c r="HVD369" s="182"/>
      <c r="HVE369" s="134"/>
      <c r="HVF369" s="135"/>
      <c r="HVG369" s="111"/>
      <c r="HVH369" s="178"/>
      <c r="HVI369" s="178"/>
      <c r="HVJ369" s="178"/>
      <c r="HVK369" s="178"/>
      <c r="HVL369" s="179"/>
      <c r="HVM369" s="73"/>
      <c r="HVN369" s="73"/>
      <c r="HVO369" s="180"/>
      <c r="HVP369" s="75"/>
      <c r="HVQ369" s="76"/>
      <c r="HVR369" s="180"/>
      <c r="HVS369" s="180"/>
      <c r="HVT369" s="180"/>
      <c r="HVU369" s="75"/>
      <c r="HVV369" s="76"/>
      <c r="HVW369" s="181"/>
      <c r="HVX369" s="181"/>
      <c r="HVY369" s="182"/>
      <c r="HVZ369" s="134"/>
      <c r="HWA369" s="135"/>
      <c r="HWB369" s="111"/>
      <c r="HWC369" s="178"/>
      <c r="HWD369" s="178"/>
      <c r="HWE369" s="178"/>
      <c r="HWF369" s="178"/>
      <c r="HWG369" s="179"/>
      <c r="HWH369" s="73"/>
      <c r="HWI369" s="73"/>
      <c r="HWJ369" s="180"/>
      <c r="HWK369" s="75"/>
      <c r="HWL369" s="76"/>
      <c r="HWM369" s="180"/>
      <c r="HWN369" s="180"/>
      <c r="HWO369" s="180"/>
      <c r="HWP369" s="75"/>
      <c r="HWQ369" s="76"/>
      <c r="HWR369" s="181"/>
      <c r="HWS369" s="181"/>
      <c r="HWT369" s="182"/>
      <c r="HWU369" s="134"/>
      <c r="HWV369" s="135"/>
      <c r="HWW369" s="111"/>
      <c r="HWX369" s="178"/>
      <c r="HWY369" s="178"/>
      <c r="HWZ369" s="178"/>
      <c r="HXA369" s="178"/>
      <c r="HXB369" s="179"/>
      <c r="HXC369" s="73"/>
      <c r="HXD369" s="73"/>
      <c r="HXE369" s="180"/>
      <c r="HXF369" s="75"/>
      <c r="HXG369" s="76"/>
      <c r="HXH369" s="180"/>
      <c r="HXI369" s="180"/>
      <c r="HXJ369" s="180"/>
      <c r="HXK369" s="75"/>
      <c r="HXL369" s="76"/>
      <c r="HXM369" s="181"/>
      <c r="HXN369" s="181"/>
      <c r="HXO369" s="182"/>
      <c r="HXP369" s="134"/>
      <c r="HXQ369" s="135"/>
      <c r="HXR369" s="111"/>
      <c r="HXS369" s="178"/>
      <c r="HXT369" s="178"/>
      <c r="HXU369" s="178"/>
      <c r="HXV369" s="178"/>
      <c r="HXW369" s="179"/>
      <c r="HXX369" s="73"/>
      <c r="HXY369" s="73"/>
      <c r="HXZ369" s="180"/>
      <c r="HYA369" s="75"/>
      <c r="HYB369" s="76"/>
      <c r="HYC369" s="180"/>
      <c r="HYD369" s="180"/>
      <c r="HYE369" s="180"/>
      <c r="HYF369" s="75"/>
      <c r="HYG369" s="76"/>
      <c r="HYH369" s="181"/>
      <c r="HYI369" s="181"/>
      <c r="HYJ369" s="182"/>
      <c r="HYK369" s="134"/>
      <c r="HYL369" s="135"/>
      <c r="HYM369" s="111"/>
      <c r="HYN369" s="178"/>
      <c r="HYO369" s="178"/>
      <c r="HYP369" s="178"/>
      <c r="HYQ369" s="178"/>
      <c r="HYR369" s="179"/>
      <c r="HYS369" s="73"/>
      <c r="HYT369" s="73"/>
      <c r="HYU369" s="180"/>
      <c r="HYV369" s="75"/>
      <c r="HYW369" s="76"/>
      <c r="HYX369" s="180"/>
      <c r="HYY369" s="180"/>
      <c r="HYZ369" s="180"/>
      <c r="HZA369" s="75"/>
      <c r="HZB369" s="76"/>
      <c r="HZC369" s="181"/>
      <c r="HZD369" s="181"/>
      <c r="HZE369" s="182"/>
      <c r="HZF369" s="134"/>
      <c r="HZG369" s="135"/>
      <c r="HZH369" s="111"/>
      <c r="HZI369" s="178"/>
      <c r="HZJ369" s="178"/>
      <c r="HZK369" s="178"/>
      <c r="HZL369" s="178"/>
      <c r="HZM369" s="179"/>
      <c r="HZN369" s="73"/>
      <c r="HZO369" s="73"/>
      <c r="HZP369" s="180"/>
      <c r="HZQ369" s="75"/>
      <c r="HZR369" s="76"/>
      <c r="HZS369" s="180"/>
      <c r="HZT369" s="180"/>
      <c r="HZU369" s="180"/>
      <c r="HZV369" s="75"/>
      <c r="HZW369" s="76"/>
      <c r="HZX369" s="181"/>
      <c r="HZY369" s="181"/>
      <c r="HZZ369" s="182"/>
      <c r="IAA369" s="134"/>
      <c r="IAB369" s="135"/>
      <c r="IAC369" s="111"/>
      <c r="IAD369" s="178"/>
      <c r="IAE369" s="178"/>
      <c r="IAF369" s="178"/>
      <c r="IAG369" s="178"/>
      <c r="IAH369" s="179"/>
      <c r="IAI369" s="73"/>
      <c r="IAJ369" s="73"/>
      <c r="IAK369" s="180"/>
      <c r="IAL369" s="75"/>
      <c r="IAM369" s="76"/>
      <c r="IAN369" s="180"/>
      <c r="IAO369" s="180"/>
      <c r="IAP369" s="180"/>
      <c r="IAQ369" s="75"/>
      <c r="IAR369" s="76"/>
      <c r="IAS369" s="181"/>
      <c r="IAT369" s="181"/>
      <c r="IAU369" s="182"/>
      <c r="IAV369" s="134"/>
      <c r="IAW369" s="135"/>
      <c r="IAX369" s="111"/>
      <c r="IAY369" s="178"/>
      <c r="IAZ369" s="178"/>
      <c r="IBA369" s="178"/>
      <c r="IBB369" s="178"/>
      <c r="IBC369" s="179"/>
      <c r="IBD369" s="73"/>
      <c r="IBE369" s="73"/>
      <c r="IBF369" s="180"/>
      <c r="IBG369" s="75"/>
      <c r="IBH369" s="76"/>
      <c r="IBI369" s="180"/>
      <c r="IBJ369" s="180"/>
      <c r="IBK369" s="180"/>
      <c r="IBL369" s="75"/>
      <c r="IBM369" s="76"/>
      <c r="IBN369" s="181"/>
      <c r="IBO369" s="181"/>
      <c r="IBP369" s="182"/>
      <c r="IBQ369" s="134"/>
      <c r="IBR369" s="135"/>
      <c r="IBS369" s="111"/>
      <c r="IBT369" s="178"/>
      <c r="IBU369" s="178"/>
      <c r="IBV369" s="178"/>
      <c r="IBW369" s="178"/>
      <c r="IBX369" s="179"/>
      <c r="IBY369" s="73"/>
      <c r="IBZ369" s="73"/>
      <c r="ICA369" s="180"/>
      <c r="ICB369" s="75"/>
      <c r="ICC369" s="76"/>
      <c r="ICD369" s="180"/>
      <c r="ICE369" s="180"/>
      <c r="ICF369" s="180"/>
      <c r="ICG369" s="75"/>
      <c r="ICH369" s="76"/>
      <c r="ICI369" s="181"/>
      <c r="ICJ369" s="181"/>
      <c r="ICK369" s="182"/>
      <c r="ICL369" s="134"/>
      <c r="ICM369" s="135"/>
      <c r="ICN369" s="111"/>
      <c r="ICO369" s="178"/>
      <c r="ICP369" s="178"/>
      <c r="ICQ369" s="178"/>
      <c r="ICR369" s="178"/>
      <c r="ICS369" s="179"/>
      <c r="ICT369" s="73"/>
      <c r="ICU369" s="73"/>
      <c r="ICV369" s="180"/>
      <c r="ICW369" s="75"/>
      <c r="ICX369" s="76"/>
      <c r="ICY369" s="180"/>
      <c r="ICZ369" s="180"/>
      <c r="IDA369" s="180"/>
      <c r="IDB369" s="75"/>
      <c r="IDC369" s="76"/>
      <c r="IDD369" s="181"/>
      <c r="IDE369" s="181"/>
      <c r="IDF369" s="182"/>
      <c r="IDG369" s="134"/>
      <c r="IDH369" s="135"/>
      <c r="IDI369" s="111"/>
      <c r="IDJ369" s="178"/>
      <c r="IDK369" s="178"/>
      <c r="IDL369" s="178"/>
      <c r="IDM369" s="178"/>
      <c r="IDN369" s="179"/>
      <c r="IDO369" s="73"/>
      <c r="IDP369" s="73"/>
      <c r="IDQ369" s="180"/>
      <c r="IDR369" s="75"/>
      <c r="IDS369" s="76"/>
      <c r="IDT369" s="180"/>
      <c r="IDU369" s="180"/>
      <c r="IDV369" s="180"/>
      <c r="IDW369" s="75"/>
      <c r="IDX369" s="76"/>
      <c r="IDY369" s="181"/>
      <c r="IDZ369" s="181"/>
      <c r="IEA369" s="182"/>
      <c r="IEB369" s="134"/>
      <c r="IEC369" s="135"/>
      <c r="IED369" s="111"/>
      <c r="IEE369" s="178"/>
      <c r="IEF369" s="178"/>
      <c r="IEG369" s="178"/>
      <c r="IEH369" s="178"/>
      <c r="IEI369" s="179"/>
      <c r="IEJ369" s="73"/>
      <c r="IEK369" s="73"/>
      <c r="IEL369" s="180"/>
      <c r="IEM369" s="75"/>
      <c r="IEN369" s="76"/>
      <c r="IEO369" s="180"/>
      <c r="IEP369" s="180"/>
      <c r="IEQ369" s="180"/>
      <c r="IER369" s="75"/>
      <c r="IES369" s="76"/>
      <c r="IET369" s="181"/>
      <c r="IEU369" s="181"/>
      <c r="IEV369" s="182"/>
      <c r="IEW369" s="134"/>
      <c r="IEX369" s="135"/>
      <c r="IEY369" s="111"/>
      <c r="IEZ369" s="178"/>
      <c r="IFA369" s="178"/>
      <c r="IFB369" s="178"/>
      <c r="IFC369" s="178"/>
      <c r="IFD369" s="179"/>
      <c r="IFE369" s="73"/>
      <c r="IFF369" s="73"/>
      <c r="IFG369" s="180"/>
      <c r="IFH369" s="75"/>
      <c r="IFI369" s="76"/>
      <c r="IFJ369" s="180"/>
      <c r="IFK369" s="180"/>
      <c r="IFL369" s="180"/>
      <c r="IFM369" s="75"/>
      <c r="IFN369" s="76"/>
      <c r="IFO369" s="181"/>
      <c r="IFP369" s="181"/>
      <c r="IFQ369" s="182"/>
      <c r="IFR369" s="134"/>
      <c r="IFS369" s="135"/>
      <c r="IFT369" s="111"/>
      <c r="IFU369" s="178"/>
      <c r="IFV369" s="178"/>
      <c r="IFW369" s="178"/>
      <c r="IFX369" s="178"/>
      <c r="IFY369" s="179"/>
      <c r="IFZ369" s="73"/>
      <c r="IGA369" s="73"/>
      <c r="IGB369" s="180"/>
      <c r="IGC369" s="75"/>
      <c r="IGD369" s="76"/>
      <c r="IGE369" s="180"/>
      <c r="IGF369" s="180"/>
      <c r="IGG369" s="180"/>
      <c r="IGH369" s="75"/>
      <c r="IGI369" s="76"/>
      <c r="IGJ369" s="181"/>
      <c r="IGK369" s="181"/>
      <c r="IGL369" s="182"/>
      <c r="IGM369" s="134"/>
      <c r="IGN369" s="135"/>
      <c r="IGO369" s="111"/>
      <c r="IGP369" s="178"/>
      <c r="IGQ369" s="178"/>
      <c r="IGR369" s="178"/>
      <c r="IGS369" s="178"/>
      <c r="IGT369" s="179"/>
      <c r="IGU369" s="73"/>
      <c r="IGV369" s="73"/>
      <c r="IGW369" s="180"/>
      <c r="IGX369" s="75"/>
      <c r="IGY369" s="76"/>
      <c r="IGZ369" s="180"/>
      <c r="IHA369" s="180"/>
      <c r="IHB369" s="180"/>
      <c r="IHC369" s="75"/>
      <c r="IHD369" s="76"/>
      <c r="IHE369" s="181"/>
      <c r="IHF369" s="181"/>
      <c r="IHG369" s="182"/>
      <c r="IHH369" s="134"/>
      <c r="IHI369" s="135"/>
      <c r="IHJ369" s="111"/>
      <c r="IHK369" s="178"/>
      <c r="IHL369" s="178"/>
      <c r="IHM369" s="178"/>
      <c r="IHN369" s="178"/>
      <c r="IHO369" s="179"/>
      <c r="IHP369" s="73"/>
      <c r="IHQ369" s="73"/>
      <c r="IHR369" s="180"/>
      <c r="IHS369" s="75"/>
      <c r="IHT369" s="76"/>
      <c r="IHU369" s="180"/>
      <c r="IHV369" s="180"/>
      <c r="IHW369" s="180"/>
      <c r="IHX369" s="75"/>
      <c r="IHY369" s="76"/>
      <c r="IHZ369" s="181"/>
      <c r="IIA369" s="181"/>
      <c r="IIB369" s="182"/>
      <c r="IIC369" s="134"/>
      <c r="IID369" s="135"/>
      <c r="IIE369" s="111"/>
      <c r="IIF369" s="178"/>
      <c r="IIG369" s="178"/>
      <c r="IIH369" s="178"/>
      <c r="III369" s="178"/>
      <c r="IIJ369" s="179"/>
      <c r="IIK369" s="73"/>
      <c r="IIL369" s="73"/>
      <c r="IIM369" s="180"/>
      <c r="IIN369" s="75"/>
      <c r="IIO369" s="76"/>
      <c r="IIP369" s="180"/>
      <c r="IIQ369" s="180"/>
      <c r="IIR369" s="180"/>
      <c r="IIS369" s="75"/>
      <c r="IIT369" s="76"/>
      <c r="IIU369" s="181"/>
      <c r="IIV369" s="181"/>
      <c r="IIW369" s="182"/>
      <c r="IIX369" s="134"/>
      <c r="IIY369" s="135"/>
      <c r="IIZ369" s="111"/>
      <c r="IJA369" s="178"/>
      <c r="IJB369" s="178"/>
      <c r="IJC369" s="178"/>
      <c r="IJD369" s="178"/>
      <c r="IJE369" s="179"/>
      <c r="IJF369" s="73"/>
      <c r="IJG369" s="73"/>
      <c r="IJH369" s="180"/>
      <c r="IJI369" s="75"/>
      <c r="IJJ369" s="76"/>
      <c r="IJK369" s="180"/>
      <c r="IJL369" s="180"/>
      <c r="IJM369" s="180"/>
      <c r="IJN369" s="75"/>
      <c r="IJO369" s="76"/>
      <c r="IJP369" s="181"/>
      <c r="IJQ369" s="181"/>
      <c r="IJR369" s="182"/>
      <c r="IJS369" s="134"/>
      <c r="IJT369" s="135"/>
      <c r="IJU369" s="111"/>
      <c r="IJV369" s="178"/>
      <c r="IJW369" s="178"/>
      <c r="IJX369" s="178"/>
      <c r="IJY369" s="178"/>
      <c r="IJZ369" s="179"/>
      <c r="IKA369" s="73"/>
      <c r="IKB369" s="73"/>
      <c r="IKC369" s="180"/>
      <c r="IKD369" s="75"/>
      <c r="IKE369" s="76"/>
      <c r="IKF369" s="180"/>
      <c r="IKG369" s="180"/>
      <c r="IKH369" s="180"/>
      <c r="IKI369" s="75"/>
      <c r="IKJ369" s="76"/>
      <c r="IKK369" s="181"/>
      <c r="IKL369" s="181"/>
      <c r="IKM369" s="182"/>
      <c r="IKN369" s="134"/>
      <c r="IKO369" s="135"/>
      <c r="IKP369" s="111"/>
      <c r="IKQ369" s="178"/>
      <c r="IKR369" s="178"/>
      <c r="IKS369" s="178"/>
      <c r="IKT369" s="178"/>
      <c r="IKU369" s="179"/>
      <c r="IKV369" s="73"/>
      <c r="IKW369" s="73"/>
      <c r="IKX369" s="180"/>
      <c r="IKY369" s="75"/>
      <c r="IKZ369" s="76"/>
      <c r="ILA369" s="180"/>
      <c r="ILB369" s="180"/>
      <c r="ILC369" s="180"/>
      <c r="ILD369" s="75"/>
      <c r="ILE369" s="76"/>
      <c r="ILF369" s="181"/>
      <c r="ILG369" s="181"/>
      <c r="ILH369" s="182"/>
      <c r="ILI369" s="134"/>
      <c r="ILJ369" s="135"/>
      <c r="ILK369" s="111"/>
      <c r="ILL369" s="178"/>
      <c r="ILM369" s="178"/>
      <c r="ILN369" s="178"/>
      <c r="ILO369" s="178"/>
      <c r="ILP369" s="179"/>
      <c r="ILQ369" s="73"/>
      <c r="ILR369" s="73"/>
      <c r="ILS369" s="180"/>
      <c r="ILT369" s="75"/>
      <c r="ILU369" s="76"/>
      <c r="ILV369" s="180"/>
      <c r="ILW369" s="180"/>
      <c r="ILX369" s="180"/>
      <c r="ILY369" s="75"/>
      <c r="ILZ369" s="76"/>
      <c r="IMA369" s="181"/>
      <c r="IMB369" s="181"/>
      <c r="IMC369" s="182"/>
      <c r="IMD369" s="134"/>
      <c r="IME369" s="135"/>
      <c r="IMF369" s="111"/>
      <c r="IMG369" s="178"/>
      <c r="IMH369" s="178"/>
      <c r="IMI369" s="178"/>
      <c r="IMJ369" s="178"/>
      <c r="IMK369" s="179"/>
      <c r="IML369" s="73"/>
      <c r="IMM369" s="73"/>
      <c r="IMN369" s="180"/>
      <c r="IMO369" s="75"/>
      <c r="IMP369" s="76"/>
      <c r="IMQ369" s="180"/>
      <c r="IMR369" s="180"/>
      <c r="IMS369" s="180"/>
      <c r="IMT369" s="75"/>
      <c r="IMU369" s="76"/>
      <c r="IMV369" s="181"/>
      <c r="IMW369" s="181"/>
      <c r="IMX369" s="182"/>
      <c r="IMY369" s="134"/>
      <c r="IMZ369" s="135"/>
      <c r="INA369" s="111"/>
      <c r="INB369" s="178"/>
      <c r="INC369" s="178"/>
      <c r="IND369" s="178"/>
      <c r="INE369" s="178"/>
      <c r="INF369" s="179"/>
      <c r="ING369" s="73"/>
      <c r="INH369" s="73"/>
      <c r="INI369" s="180"/>
      <c r="INJ369" s="75"/>
      <c r="INK369" s="76"/>
      <c r="INL369" s="180"/>
      <c r="INM369" s="180"/>
      <c r="INN369" s="180"/>
      <c r="INO369" s="75"/>
      <c r="INP369" s="76"/>
      <c r="INQ369" s="181"/>
      <c r="INR369" s="181"/>
      <c r="INS369" s="182"/>
      <c r="INT369" s="134"/>
      <c r="INU369" s="135"/>
      <c r="INV369" s="111"/>
      <c r="INW369" s="178"/>
      <c r="INX369" s="178"/>
      <c r="INY369" s="178"/>
      <c r="INZ369" s="178"/>
      <c r="IOA369" s="179"/>
      <c r="IOB369" s="73"/>
      <c r="IOC369" s="73"/>
      <c r="IOD369" s="180"/>
      <c r="IOE369" s="75"/>
      <c r="IOF369" s="76"/>
      <c r="IOG369" s="180"/>
      <c r="IOH369" s="180"/>
      <c r="IOI369" s="180"/>
      <c r="IOJ369" s="75"/>
      <c r="IOK369" s="76"/>
      <c r="IOL369" s="181"/>
      <c r="IOM369" s="181"/>
      <c r="ION369" s="182"/>
      <c r="IOO369" s="134"/>
      <c r="IOP369" s="135"/>
      <c r="IOQ369" s="111"/>
      <c r="IOR369" s="178"/>
      <c r="IOS369" s="178"/>
      <c r="IOT369" s="178"/>
      <c r="IOU369" s="178"/>
      <c r="IOV369" s="179"/>
      <c r="IOW369" s="73"/>
      <c r="IOX369" s="73"/>
      <c r="IOY369" s="180"/>
      <c r="IOZ369" s="75"/>
      <c r="IPA369" s="76"/>
      <c r="IPB369" s="180"/>
      <c r="IPC369" s="180"/>
      <c r="IPD369" s="180"/>
      <c r="IPE369" s="75"/>
      <c r="IPF369" s="76"/>
      <c r="IPG369" s="181"/>
      <c r="IPH369" s="181"/>
      <c r="IPI369" s="182"/>
      <c r="IPJ369" s="134"/>
      <c r="IPK369" s="135"/>
      <c r="IPL369" s="111"/>
      <c r="IPM369" s="178"/>
      <c r="IPN369" s="178"/>
      <c r="IPO369" s="178"/>
      <c r="IPP369" s="178"/>
      <c r="IPQ369" s="179"/>
      <c r="IPR369" s="73"/>
      <c r="IPS369" s="73"/>
      <c r="IPT369" s="180"/>
      <c r="IPU369" s="75"/>
      <c r="IPV369" s="76"/>
      <c r="IPW369" s="180"/>
      <c r="IPX369" s="180"/>
      <c r="IPY369" s="180"/>
      <c r="IPZ369" s="75"/>
      <c r="IQA369" s="76"/>
      <c r="IQB369" s="181"/>
      <c r="IQC369" s="181"/>
      <c r="IQD369" s="182"/>
      <c r="IQE369" s="134"/>
      <c r="IQF369" s="135"/>
      <c r="IQG369" s="111"/>
      <c r="IQH369" s="178"/>
      <c r="IQI369" s="178"/>
      <c r="IQJ369" s="178"/>
      <c r="IQK369" s="178"/>
      <c r="IQL369" s="179"/>
      <c r="IQM369" s="73"/>
      <c r="IQN369" s="73"/>
      <c r="IQO369" s="180"/>
      <c r="IQP369" s="75"/>
      <c r="IQQ369" s="76"/>
      <c r="IQR369" s="180"/>
      <c r="IQS369" s="180"/>
      <c r="IQT369" s="180"/>
      <c r="IQU369" s="75"/>
      <c r="IQV369" s="76"/>
      <c r="IQW369" s="181"/>
      <c r="IQX369" s="181"/>
      <c r="IQY369" s="182"/>
      <c r="IQZ369" s="134"/>
      <c r="IRA369" s="135"/>
      <c r="IRB369" s="111"/>
      <c r="IRC369" s="178"/>
      <c r="IRD369" s="178"/>
      <c r="IRE369" s="178"/>
      <c r="IRF369" s="178"/>
      <c r="IRG369" s="179"/>
      <c r="IRH369" s="73"/>
      <c r="IRI369" s="73"/>
      <c r="IRJ369" s="180"/>
      <c r="IRK369" s="75"/>
      <c r="IRL369" s="76"/>
      <c r="IRM369" s="180"/>
      <c r="IRN369" s="180"/>
      <c r="IRO369" s="180"/>
      <c r="IRP369" s="75"/>
      <c r="IRQ369" s="76"/>
      <c r="IRR369" s="181"/>
      <c r="IRS369" s="181"/>
      <c r="IRT369" s="182"/>
      <c r="IRU369" s="134"/>
      <c r="IRV369" s="135"/>
      <c r="IRW369" s="111"/>
      <c r="IRX369" s="178"/>
      <c r="IRY369" s="178"/>
      <c r="IRZ369" s="178"/>
      <c r="ISA369" s="178"/>
      <c r="ISB369" s="179"/>
      <c r="ISC369" s="73"/>
      <c r="ISD369" s="73"/>
      <c r="ISE369" s="180"/>
      <c r="ISF369" s="75"/>
      <c r="ISG369" s="76"/>
      <c r="ISH369" s="180"/>
      <c r="ISI369" s="180"/>
      <c r="ISJ369" s="180"/>
      <c r="ISK369" s="75"/>
      <c r="ISL369" s="76"/>
      <c r="ISM369" s="181"/>
      <c r="ISN369" s="181"/>
      <c r="ISO369" s="182"/>
      <c r="ISP369" s="134"/>
      <c r="ISQ369" s="135"/>
      <c r="ISR369" s="111"/>
      <c r="ISS369" s="178"/>
      <c r="IST369" s="178"/>
      <c r="ISU369" s="178"/>
      <c r="ISV369" s="178"/>
      <c r="ISW369" s="179"/>
      <c r="ISX369" s="73"/>
      <c r="ISY369" s="73"/>
      <c r="ISZ369" s="180"/>
      <c r="ITA369" s="75"/>
      <c r="ITB369" s="76"/>
      <c r="ITC369" s="180"/>
      <c r="ITD369" s="180"/>
      <c r="ITE369" s="180"/>
      <c r="ITF369" s="75"/>
      <c r="ITG369" s="76"/>
      <c r="ITH369" s="181"/>
      <c r="ITI369" s="181"/>
      <c r="ITJ369" s="182"/>
      <c r="ITK369" s="134"/>
      <c r="ITL369" s="135"/>
      <c r="ITM369" s="111"/>
      <c r="ITN369" s="178"/>
      <c r="ITO369" s="178"/>
      <c r="ITP369" s="178"/>
      <c r="ITQ369" s="178"/>
      <c r="ITR369" s="179"/>
      <c r="ITS369" s="73"/>
      <c r="ITT369" s="73"/>
      <c r="ITU369" s="180"/>
      <c r="ITV369" s="75"/>
      <c r="ITW369" s="76"/>
      <c r="ITX369" s="180"/>
      <c r="ITY369" s="180"/>
      <c r="ITZ369" s="180"/>
      <c r="IUA369" s="75"/>
      <c r="IUB369" s="76"/>
      <c r="IUC369" s="181"/>
      <c r="IUD369" s="181"/>
      <c r="IUE369" s="182"/>
      <c r="IUF369" s="134"/>
      <c r="IUG369" s="135"/>
      <c r="IUH369" s="111"/>
      <c r="IUI369" s="178"/>
      <c r="IUJ369" s="178"/>
      <c r="IUK369" s="178"/>
      <c r="IUL369" s="178"/>
      <c r="IUM369" s="179"/>
      <c r="IUN369" s="73"/>
      <c r="IUO369" s="73"/>
      <c r="IUP369" s="180"/>
      <c r="IUQ369" s="75"/>
      <c r="IUR369" s="76"/>
      <c r="IUS369" s="180"/>
      <c r="IUT369" s="180"/>
      <c r="IUU369" s="180"/>
      <c r="IUV369" s="75"/>
      <c r="IUW369" s="76"/>
      <c r="IUX369" s="181"/>
      <c r="IUY369" s="181"/>
      <c r="IUZ369" s="182"/>
      <c r="IVA369" s="134"/>
      <c r="IVB369" s="135"/>
      <c r="IVC369" s="111"/>
      <c r="IVD369" s="178"/>
      <c r="IVE369" s="178"/>
      <c r="IVF369" s="178"/>
      <c r="IVG369" s="178"/>
      <c r="IVH369" s="179"/>
      <c r="IVI369" s="73"/>
      <c r="IVJ369" s="73"/>
      <c r="IVK369" s="180"/>
      <c r="IVL369" s="75"/>
      <c r="IVM369" s="76"/>
      <c r="IVN369" s="180"/>
      <c r="IVO369" s="180"/>
      <c r="IVP369" s="180"/>
      <c r="IVQ369" s="75"/>
      <c r="IVR369" s="76"/>
      <c r="IVS369" s="181"/>
      <c r="IVT369" s="181"/>
      <c r="IVU369" s="182"/>
      <c r="IVV369" s="134"/>
      <c r="IVW369" s="135"/>
      <c r="IVX369" s="111"/>
      <c r="IVY369" s="178"/>
      <c r="IVZ369" s="178"/>
      <c r="IWA369" s="178"/>
      <c r="IWB369" s="178"/>
      <c r="IWC369" s="179"/>
      <c r="IWD369" s="73"/>
      <c r="IWE369" s="73"/>
      <c r="IWF369" s="180"/>
      <c r="IWG369" s="75"/>
      <c r="IWH369" s="76"/>
      <c r="IWI369" s="180"/>
      <c r="IWJ369" s="180"/>
      <c r="IWK369" s="180"/>
      <c r="IWL369" s="75"/>
      <c r="IWM369" s="76"/>
      <c r="IWN369" s="181"/>
      <c r="IWO369" s="181"/>
      <c r="IWP369" s="182"/>
      <c r="IWQ369" s="134"/>
      <c r="IWR369" s="135"/>
      <c r="IWS369" s="111"/>
      <c r="IWT369" s="178"/>
      <c r="IWU369" s="178"/>
      <c r="IWV369" s="178"/>
      <c r="IWW369" s="178"/>
      <c r="IWX369" s="179"/>
      <c r="IWY369" s="73"/>
      <c r="IWZ369" s="73"/>
      <c r="IXA369" s="180"/>
      <c r="IXB369" s="75"/>
      <c r="IXC369" s="76"/>
      <c r="IXD369" s="180"/>
      <c r="IXE369" s="180"/>
      <c r="IXF369" s="180"/>
      <c r="IXG369" s="75"/>
      <c r="IXH369" s="76"/>
      <c r="IXI369" s="181"/>
      <c r="IXJ369" s="181"/>
      <c r="IXK369" s="182"/>
      <c r="IXL369" s="134"/>
      <c r="IXM369" s="135"/>
      <c r="IXN369" s="111"/>
      <c r="IXO369" s="178"/>
      <c r="IXP369" s="178"/>
      <c r="IXQ369" s="178"/>
      <c r="IXR369" s="178"/>
      <c r="IXS369" s="179"/>
      <c r="IXT369" s="73"/>
      <c r="IXU369" s="73"/>
      <c r="IXV369" s="180"/>
      <c r="IXW369" s="75"/>
      <c r="IXX369" s="76"/>
      <c r="IXY369" s="180"/>
      <c r="IXZ369" s="180"/>
      <c r="IYA369" s="180"/>
      <c r="IYB369" s="75"/>
      <c r="IYC369" s="76"/>
      <c r="IYD369" s="181"/>
      <c r="IYE369" s="181"/>
      <c r="IYF369" s="182"/>
      <c r="IYG369" s="134"/>
      <c r="IYH369" s="135"/>
      <c r="IYI369" s="111"/>
      <c r="IYJ369" s="178"/>
      <c r="IYK369" s="178"/>
      <c r="IYL369" s="178"/>
      <c r="IYM369" s="178"/>
      <c r="IYN369" s="179"/>
      <c r="IYO369" s="73"/>
      <c r="IYP369" s="73"/>
      <c r="IYQ369" s="180"/>
      <c r="IYR369" s="75"/>
      <c r="IYS369" s="76"/>
      <c r="IYT369" s="180"/>
      <c r="IYU369" s="180"/>
      <c r="IYV369" s="180"/>
      <c r="IYW369" s="75"/>
      <c r="IYX369" s="76"/>
      <c r="IYY369" s="181"/>
      <c r="IYZ369" s="181"/>
      <c r="IZA369" s="182"/>
      <c r="IZB369" s="134"/>
      <c r="IZC369" s="135"/>
      <c r="IZD369" s="111"/>
      <c r="IZE369" s="178"/>
      <c r="IZF369" s="178"/>
      <c r="IZG369" s="178"/>
      <c r="IZH369" s="178"/>
      <c r="IZI369" s="179"/>
      <c r="IZJ369" s="73"/>
      <c r="IZK369" s="73"/>
      <c r="IZL369" s="180"/>
      <c r="IZM369" s="75"/>
      <c r="IZN369" s="76"/>
      <c r="IZO369" s="180"/>
      <c r="IZP369" s="180"/>
      <c r="IZQ369" s="180"/>
      <c r="IZR369" s="75"/>
      <c r="IZS369" s="76"/>
      <c r="IZT369" s="181"/>
      <c r="IZU369" s="181"/>
      <c r="IZV369" s="182"/>
      <c r="IZW369" s="134"/>
      <c r="IZX369" s="135"/>
      <c r="IZY369" s="111"/>
      <c r="IZZ369" s="178"/>
      <c r="JAA369" s="178"/>
      <c r="JAB369" s="178"/>
      <c r="JAC369" s="178"/>
      <c r="JAD369" s="179"/>
      <c r="JAE369" s="73"/>
      <c r="JAF369" s="73"/>
      <c r="JAG369" s="180"/>
      <c r="JAH369" s="75"/>
      <c r="JAI369" s="76"/>
      <c r="JAJ369" s="180"/>
      <c r="JAK369" s="180"/>
      <c r="JAL369" s="180"/>
      <c r="JAM369" s="75"/>
      <c r="JAN369" s="76"/>
      <c r="JAO369" s="181"/>
      <c r="JAP369" s="181"/>
      <c r="JAQ369" s="182"/>
      <c r="JAR369" s="134"/>
      <c r="JAS369" s="135"/>
      <c r="JAT369" s="111"/>
      <c r="JAU369" s="178"/>
      <c r="JAV369" s="178"/>
      <c r="JAW369" s="178"/>
      <c r="JAX369" s="178"/>
      <c r="JAY369" s="179"/>
      <c r="JAZ369" s="73"/>
      <c r="JBA369" s="73"/>
      <c r="JBB369" s="180"/>
      <c r="JBC369" s="75"/>
      <c r="JBD369" s="76"/>
      <c r="JBE369" s="180"/>
      <c r="JBF369" s="180"/>
      <c r="JBG369" s="180"/>
      <c r="JBH369" s="75"/>
      <c r="JBI369" s="76"/>
      <c r="JBJ369" s="181"/>
      <c r="JBK369" s="181"/>
      <c r="JBL369" s="182"/>
      <c r="JBM369" s="134"/>
      <c r="JBN369" s="135"/>
      <c r="JBO369" s="111"/>
      <c r="JBP369" s="178"/>
      <c r="JBQ369" s="178"/>
      <c r="JBR369" s="178"/>
      <c r="JBS369" s="178"/>
      <c r="JBT369" s="179"/>
      <c r="JBU369" s="73"/>
      <c r="JBV369" s="73"/>
      <c r="JBW369" s="180"/>
      <c r="JBX369" s="75"/>
      <c r="JBY369" s="76"/>
      <c r="JBZ369" s="180"/>
      <c r="JCA369" s="180"/>
      <c r="JCB369" s="180"/>
      <c r="JCC369" s="75"/>
      <c r="JCD369" s="76"/>
      <c r="JCE369" s="181"/>
      <c r="JCF369" s="181"/>
      <c r="JCG369" s="182"/>
      <c r="JCH369" s="134"/>
      <c r="JCI369" s="135"/>
      <c r="JCJ369" s="111"/>
      <c r="JCK369" s="178"/>
      <c r="JCL369" s="178"/>
      <c r="JCM369" s="178"/>
      <c r="JCN369" s="178"/>
      <c r="JCO369" s="179"/>
      <c r="JCP369" s="73"/>
      <c r="JCQ369" s="73"/>
      <c r="JCR369" s="180"/>
      <c r="JCS369" s="75"/>
      <c r="JCT369" s="76"/>
      <c r="JCU369" s="180"/>
      <c r="JCV369" s="180"/>
      <c r="JCW369" s="180"/>
      <c r="JCX369" s="75"/>
      <c r="JCY369" s="76"/>
      <c r="JCZ369" s="181"/>
      <c r="JDA369" s="181"/>
      <c r="JDB369" s="182"/>
      <c r="JDC369" s="134"/>
      <c r="JDD369" s="135"/>
      <c r="JDE369" s="111"/>
      <c r="JDF369" s="178"/>
      <c r="JDG369" s="178"/>
      <c r="JDH369" s="178"/>
      <c r="JDI369" s="178"/>
      <c r="JDJ369" s="179"/>
      <c r="JDK369" s="73"/>
      <c r="JDL369" s="73"/>
      <c r="JDM369" s="180"/>
      <c r="JDN369" s="75"/>
      <c r="JDO369" s="76"/>
      <c r="JDP369" s="180"/>
      <c r="JDQ369" s="180"/>
      <c r="JDR369" s="180"/>
      <c r="JDS369" s="75"/>
      <c r="JDT369" s="76"/>
      <c r="JDU369" s="181"/>
      <c r="JDV369" s="181"/>
      <c r="JDW369" s="182"/>
      <c r="JDX369" s="134"/>
      <c r="JDY369" s="135"/>
      <c r="JDZ369" s="111"/>
      <c r="JEA369" s="178"/>
      <c r="JEB369" s="178"/>
      <c r="JEC369" s="178"/>
      <c r="JED369" s="178"/>
      <c r="JEE369" s="179"/>
      <c r="JEF369" s="73"/>
      <c r="JEG369" s="73"/>
      <c r="JEH369" s="180"/>
      <c r="JEI369" s="75"/>
      <c r="JEJ369" s="76"/>
      <c r="JEK369" s="180"/>
      <c r="JEL369" s="180"/>
      <c r="JEM369" s="180"/>
      <c r="JEN369" s="75"/>
      <c r="JEO369" s="76"/>
      <c r="JEP369" s="181"/>
      <c r="JEQ369" s="181"/>
      <c r="JER369" s="182"/>
      <c r="JES369" s="134"/>
      <c r="JET369" s="135"/>
      <c r="JEU369" s="111"/>
      <c r="JEV369" s="178"/>
      <c r="JEW369" s="178"/>
      <c r="JEX369" s="178"/>
      <c r="JEY369" s="178"/>
      <c r="JEZ369" s="179"/>
      <c r="JFA369" s="73"/>
      <c r="JFB369" s="73"/>
      <c r="JFC369" s="180"/>
      <c r="JFD369" s="75"/>
      <c r="JFE369" s="76"/>
      <c r="JFF369" s="180"/>
      <c r="JFG369" s="180"/>
      <c r="JFH369" s="180"/>
      <c r="JFI369" s="75"/>
      <c r="JFJ369" s="76"/>
      <c r="JFK369" s="181"/>
      <c r="JFL369" s="181"/>
      <c r="JFM369" s="182"/>
      <c r="JFN369" s="134"/>
      <c r="JFO369" s="135"/>
      <c r="JFP369" s="111"/>
      <c r="JFQ369" s="178"/>
      <c r="JFR369" s="178"/>
      <c r="JFS369" s="178"/>
      <c r="JFT369" s="178"/>
      <c r="JFU369" s="179"/>
      <c r="JFV369" s="73"/>
      <c r="JFW369" s="73"/>
      <c r="JFX369" s="180"/>
      <c r="JFY369" s="75"/>
      <c r="JFZ369" s="76"/>
      <c r="JGA369" s="180"/>
      <c r="JGB369" s="180"/>
      <c r="JGC369" s="180"/>
      <c r="JGD369" s="75"/>
      <c r="JGE369" s="76"/>
      <c r="JGF369" s="181"/>
      <c r="JGG369" s="181"/>
      <c r="JGH369" s="182"/>
      <c r="JGI369" s="134"/>
      <c r="JGJ369" s="135"/>
      <c r="JGK369" s="111"/>
      <c r="JGL369" s="178"/>
      <c r="JGM369" s="178"/>
      <c r="JGN369" s="178"/>
      <c r="JGO369" s="178"/>
      <c r="JGP369" s="179"/>
      <c r="JGQ369" s="73"/>
      <c r="JGR369" s="73"/>
      <c r="JGS369" s="180"/>
      <c r="JGT369" s="75"/>
      <c r="JGU369" s="76"/>
      <c r="JGV369" s="180"/>
      <c r="JGW369" s="180"/>
      <c r="JGX369" s="180"/>
      <c r="JGY369" s="75"/>
      <c r="JGZ369" s="76"/>
      <c r="JHA369" s="181"/>
      <c r="JHB369" s="181"/>
      <c r="JHC369" s="182"/>
      <c r="JHD369" s="134"/>
      <c r="JHE369" s="135"/>
      <c r="JHF369" s="111"/>
      <c r="JHG369" s="178"/>
      <c r="JHH369" s="178"/>
      <c r="JHI369" s="178"/>
      <c r="JHJ369" s="178"/>
      <c r="JHK369" s="179"/>
      <c r="JHL369" s="73"/>
      <c r="JHM369" s="73"/>
      <c r="JHN369" s="180"/>
      <c r="JHO369" s="75"/>
      <c r="JHP369" s="76"/>
      <c r="JHQ369" s="180"/>
      <c r="JHR369" s="180"/>
      <c r="JHS369" s="180"/>
      <c r="JHT369" s="75"/>
      <c r="JHU369" s="76"/>
      <c r="JHV369" s="181"/>
      <c r="JHW369" s="181"/>
      <c r="JHX369" s="182"/>
      <c r="JHY369" s="134"/>
      <c r="JHZ369" s="135"/>
      <c r="JIA369" s="111"/>
      <c r="JIB369" s="178"/>
      <c r="JIC369" s="178"/>
      <c r="JID369" s="178"/>
      <c r="JIE369" s="178"/>
      <c r="JIF369" s="179"/>
      <c r="JIG369" s="73"/>
      <c r="JIH369" s="73"/>
      <c r="JII369" s="180"/>
      <c r="JIJ369" s="75"/>
      <c r="JIK369" s="76"/>
      <c r="JIL369" s="180"/>
      <c r="JIM369" s="180"/>
      <c r="JIN369" s="180"/>
      <c r="JIO369" s="75"/>
      <c r="JIP369" s="76"/>
      <c r="JIQ369" s="181"/>
      <c r="JIR369" s="181"/>
      <c r="JIS369" s="182"/>
      <c r="JIT369" s="134"/>
      <c r="JIU369" s="135"/>
      <c r="JIV369" s="111"/>
      <c r="JIW369" s="178"/>
      <c r="JIX369" s="178"/>
      <c r="JIY369" s="178"/>
      <c r="JIZ369" s="178"/>
      <c r="JJA369" s="179"/>
      <c r="JJB369" s="73"/>
      <c r="JJC369" s="73"/>
      <c r="JJD369" s="180"/>
      <c r="JJE369" s="75"/>
      <c r="JJF369" s="76"/>
      <c r="JJG369" s="180"/>
      <c r="JJH369" s="180"/>
      <c r="JJI369" s="180"/>
      <c r="JJJ369" s="75"/>
      <c r="JJK369" s="76"/>
      <c r="JJL369" s="181"/>
      <c r="JJM369" s="181"/>
      <c r="JJN369" s="182"/>
      <c r="JJO369" s="134"/>
      <c r="JJP369" s="135"/>
      <c r="JJQ369" s="111"/>
      <c r="JJR369" s="178"/>
      <c r="JJS369" s="178"/>
      <c r="JJT369" s="178"/>
      <c r="JJU369" s="178"/>
      <c r="JJV369" s="179"/>
      <c r="JJW369" s="73"/>
      <c r="JJX369" s="73"/>
      <c r="JJY369" s="180"/>
      <c r="JJZ369" s="75"/>
      <c r="JKA369" s="76"/>
      <c r="JKB369" s="180"/>
      <c r="JKC369" s="180"/>
      <c r="JKD369" s="180"/>
      <c r="JKE369" s="75"/>
      <c r="JKF369" s="76"/>
      <c r="JKG369" s="181"/>
      <c r="JKH369" s="181"/>
      <c r="JKI369" s="182"/>
      <c r="JKJ369" s="134"/>
      <c r="JKK369" s="135"/>
      <c r="JKL369" s="111"/>
      <c r="JKM369" s="178"/>
      <c r="JKN369" s="178"/>
      <c r="JKO369" s="178"/>
      <c r="JKP369" s="178"/>
      <c r="JKQ369" s="179"/>
      <c r="JKR369" s="73"/>
      <c r="JKS369" s="73"/>
      <c r="JKT369" s="180"/>
      <c r="JKU369" s="75"/>
      <c r="JKV369" s="76"/>
      <c r="JKW369" s="180"/>
      <c r="JKX369" s="180"/>
      <c r="JKY369" s="180"/>
      <c r="JKZ369" s="75"/>
      <c r="JLA369" s="76"/>
      <c r="JLB369" s="181"/>
      <c r="JLC369" s="181"/>
      <c r="JLD369" s="182"/>
      <c r="JLE369" s="134"/>
      <c r="JLF369" s="135"/>
      <c r="JLG369" s="111"/>
      <c r="JLH369" s="178"/>
      <c r="JLI369" s="178"/>
      <c r="JLJ369" s="178"/>
      <c r="JLK369" s="178"/>
      <c r="JLL369" s="179"/>
      <c r="JLM369" s="73"/>
      <c r="JLN369" s="73"/>
      <c r="JLO369" s="180"/>
      <c r="JLP369" s="75"/>
      <c r="JLQ369" s="76"/>
      <c r="JLR369" s="180"/>
      <c r="JLS369" s="180"/>
      <c r="JLT369" s="180"/>
      <c r="JLU369" s="75"/>
      <c r="JLV369" s="76"/>
      <c r="JLW369" s="181"/>
      <c r="JLX369" s="181"/>
      <c r="JLY369" s="182"/>
      <c r="JLZ369" s="134"/>
      <c r="JMA369" s="135"/>
      <c r="JMB369" s="111"/>
      <c r="JMC369" s="178"/>
      <c r="JMD369" s="178"/>
      <c r="JME369" s="178"/>
      <c r="JMF369" s="178"/>
      <c r="JMG369" s="179"/>
      <c r="JMH369" s="73"/>
      <c r="JMI369" s="73"/>
      <c r="JMJ369" s="180"/>
      <c r="JMK369" s="75"/>
      <c r="JML369" s="76"/>
      <c r="JMM369" s="180"/>
      <c r="JMN369" s="180"/>
      <c r="JMO369" s="180"/>
      <c r="JMP369" s="75"/>
      <c r="JMQ369" s="76"/>
      <c r="JMR369" s="181"/>
      <c r="JMS369" s="181"/>
      <c r="JMT369" s="182"/>
      <c r="JMU369" s="134"/>
      <c r="JMV369" s="135"/>
      <c r="JMW369" s="111"/>
      <c r="JMX369" s="178"/>
      <c r="JMY369" s="178"/>
      <c r="JMZ369" s="178"/>
      <c r="JNA369" s="178"/>
      <c r="JNB369" s="179"/>
      <c r="JNC369" s="73"/>
      <c r="JND369" s="73"/>
      <c r="JNE369" s="180"/>
      <c r="JNF369" s="75"/>
      <c r="JNG369" s="76"/>
      <c r="JNH369" s="180"/>
      <c r="JNI369" s="180"/>
      <c r="JNJ369" s="180"/>
      <c r="JNK369" s="75"/>
      <c r="JNL369" s="76"/>
      <c r="JNM369" s="181"/>
      <c r="JNN369" s="181"/>
      <c r="JNO369" s="182"/>
      <c r="JNP369" s="134"/>
      <c r="JNQ369" s="135"/>
      <c r="JNR369" s="111"/>
      <c r="JNS369" s="178"/>
      <c r="JNT369" s="178"/>
      <c r="JNU369" s="178"/>
      <c r="JNV369" s="178"/>
      <c r="JNW369" s="179"/>
      <c r="JNX369" s="73"/>
      <c r="JNY369" s="73"/>
      <c r="JNZ369" s="180"/>
      <c r="JOA369" s="75"/>
      <c r="JOB369" s="76"/>
      <c r="JOC369" s="180"/>
      <c r="JOD369" s="180"/>
      <c r="JOE369" s="180"/>
      <c r="JOF369" s="75"/>
      <c r="JOG369" s="76"/>
      <c r="JOH369" s="181"/>
      <c r="JOI369" s="181"/>
      <c r="JOJ369" s="182"/>
      <c r="JOK369" s="134"/>
      <c r="JOL369" s="135"/>
      <c r="JOM369" s="111"/>
      <c r="JON369" s="178"/>
      <c r="JOO369" s="178"/>
      <c r="JOP369" s="178"/>
      <c r="JOQ369" s="178"/>
      <c r="JOR369" s="179"/>
      <c r="JOS369" s="73"/>
      <c r="JOT369" s="73"/>
      <c r="JOU369" s="180"/>
      <c r="JOV369" s="75"/>
      <c r="JOW369" s="76"/>
      <c r="JOX369" s="180"/>
      <c r="JOY369" s="180"/>
      <c r="JOZ369" s="180"/>
      <c r="JPA369" s="75"/>
      <c r="JPB369" s="76"/>
      <c r="JPC369" s="181"/>
      <c r="JPD369" s="181"/>
      <c r="JPE369" s="182"/>
      <c r="JPF369" s="134"/>
      <c r="JPG369" s="135"/>
      <c r="JPH369" s="111"/>
      <c r="JPI369" s="178"/>
      <c r="JPJ369" s="178"/>
      <c r="JPK369" s="178"/>
      <c r="JPL369" s="178"/>
      <c r="JPM369" s="179"/>
      <c r="JPN369" s="73"/>
      <c r="JPO369" s="73"/>
      <c r="JPP369" s="180"/>
      <c r="JPQ369" s="75"/>
      <c r="JPR369" s="76"/>
      <c r="JPS369" s="180"/>
      <c r="JPT369" s="180"/>
      <c r="JPU369" s="180"/>
      <c r="JPV369" s="75"/>
      <c r="JPW369" s="76"/>
      <c r="JPX369" s="181"/>
      <c r="JPY369" s="181"/>
      <c r="JPZ369" s="182"/>
      <c r="JQA369" s="134"/>
      <c r="JQB369" s="135"/>
      <c r="JQC369" s="111"/>
      <c r="JQD369" s="178"/>
      <c r="JQE369" s="178"/>
      <c r="JQF369" s="178"/>
      <c r="JQG369" s="178"/>
      <c r="JQH369" s="179"/>
      <c r="JQI369" s="73"/>
      <c r="JQJ369" s="73"/>
      <c r="JQK369" s="180"/>
      <c r="JQL369" s="75"/>
      <c r="JQM369" s="76"/>
      <c r="JQN369" s="180"/>
      <c r="JQO369" s="180"/>
      <c r="JQP369" s="180"/>
      <c r="JQQ369" s="75"/>
      <c r="JQR369" s="76"/>
      <c r="JQS369" s="181"/>
      <c r="JQT369" s="181"/>
      <c r="JQU369" s="182"/>
      <c r="JQV369" s="134"/>
      <c r="JQW369" s="135"/>
      <c r="JQX369" s="111"/>
      <c r="JQY369" s="178"/>
      <c r="JQZ369" s="178"/>
      <c r="JRA369" s="178"/>
      <c r="JRB369" s="178"/>
      <c r="JRC369" s="179"/>
      <c r="JRD369" s="73"/>
      <c r="JRE369" s="73"/>
      <c r="JRF369" s="180"/>
      <c r="JRG369" s="75"/>
      <c r="JRH369" s="76"/>
      <c r="JRI369" s="180"/>
      <c r="JRJ369" s="180"/>
      <c r="JRK369" s="180"/>
      <c r="JRL369" s="75"/>
      <c r="JRM369" s="76"/>
      <c r="JRN369" s="181"/>
      <c r="JRO369" s="181"/>
      <c r="JRP369" s="182"/>
      <c r="JRQ369" s="134"/>
      <c r="JRR369" s="135"/>
      <c r="JRS369" s="111"/>
      <c r="JRT369" s="178"/>
      <c r="JRU369" s="178"/>
      <c r="JRV369" s="178"/>
      <c r="JRW369" s="178"/>
      <c r="JRX369" s="179"/>
      <c r="JRY369" s="73"/>
      <c r="JRZ369" s="73"/>
      <c r="JSA369" s="180"/>
      <c r="JSB369" s="75"/>
      <c r="JSC369" s="76"/>
      <c r="JSD369" s="180"/>
      <c r="JSE369" s="180"/>
      <c r="JSF369" s="180"/>
      <c r="JSG369" s="75"/>
      <c r="JSH369" s="76"/>
      <c r="JSI369" s="181"/>
      <c r="JSJ369" s="181"/>
      <c r="JSK369" s="182"/>
      <c r="JSL369" s="134"/>
      <c r="JSM369" s="135"/>
      <c r="JSN369" s="111"/>
      <c r="JSO369" s="178"/>
      <c r="JSP369" s="178"/>
      <c r="JSQ369" s="178"/>
      <c r="JSR369" s="178"/>
      <c r="JSS369" s="179"/>
      <c r="JST369" s="73"/>
      <c r="JSU369" s="73"/>
      <c r="JSV369" s="180"/>
      <c r="JSW369" s="75"/>
      <c r="JSX369" s="76"/>
      <c r="JSY369" s="180"/>
      <c r="JSZ369" s="180"/>
      <c r="JTA369" s="180"/>
      <c r="JTB369" s="75"/>
      <c r="JTC369" s="76"/>
      <c r="JTD369" s="181"/>
      <c r="JTE369" s="181"/>
      <c r="JTF369" s="182"/>
      <c r="JTG369" s="134"/>
      <c r="JTH369" s="135"/>
      <c r="JTI369" s="111"/>
      <c r="JTJ369" s="178"/>
      <c r="JTK369" s="178"/>
      <c r="JTL369" s="178"/>
      <c r="JTM369" s="178"/>
      <c r="JTN369" s="179"/>
      <c r="JTO369" s="73"/>
      <c r="JTP369" s="73"/>
      <c r="JTQ369" s="180"/>
      <c r="JTR369" s="75"/>
      <c r="JTS369" s="76"/>
      <c r="JTT369" s="180"/>
      <c r="JTU369" s="180"/>
      <c r="JTV369" s="180"/>
      <c r="JTW369" s="75"/>
      <c r="JTX369" s="76"/>
      <c r="JTY369" s="181"/>
      <c r="JTZ369" s="181"/>
      <c r="JUA369" s="182"/>
      <c r="JUB369" s="134"/>
      <c r="JUC369" s="135"/>
      <c r="JUD369" s="111"/>
      <c r="JUE369" s="178"/>
      <c r="JUF369" s="178"/>
      <c r="JUG369" s="178"/>
      <c r="JUH369" s="178"/>
      <c r="JUI369" s="179"/>
      <c r="JUJ369" s="73"/>
      <c r="JUK369" s="73"/>
      <c r="JUL369" s="180"/>
      <c r="JUM369" s="75"/>
      <c r="JUN369" s="76"/>
      <c r="JUO369" s="180"/>
      <c r="JUP369" s="180"/>
      <c r="JUQ369" s="180"/>
      <c r="JUR369" s="75"/>
      <c r="JUS369" s="76"/>
      <c r="JUT369" s="181"/>
      <c r="JUU369" s="181"/>
      <c r="JUV369" s="182"/>
      <c r="JUW369" s="134"/>
      <c r="JUX369" s="135"/>
      <c r="JUY369" s="111"/>
      <c r="JUZ369" s="178"/>
      <c r="JVA369" s="178"/>
      <c r="JVB369" s="178"/>
      <c r="JVC369" s="178"/>
      <c r="JVD369" s="179"/>
      <c r="JVE369" s="73"/>
      <c r="JVF369" s="73"/>
      <c r="JVG369" s="180"/>
      <c r="JVH369" s="75"/>
      <c r="JVI369" s="76"/>
      <c r="JVJ369" s="180"/>
      <c r="JVK369" s="180"/>
      <c r="JVL369" s="180"/>
      <c r="JVM369" s="75"/>
      <c r="JVN369" s="76"/>
      <c r="JVO369" s="181"/>
      <c r="JVP369" s="181"/>
      <c r="JVQ369" s="182"/>
      <c r="JVR369" s="134"/>
      <c r="JVS369" s="135"/>
      <c r="JVT369" s="111"/>
      <c r="JVU369" s="178"/>
      <c r="JVV369" s="178"/>
      <c r="JVW369" s="178"/>
      <c r="JVX369" s="178"/>
      <c r="JVY369" s="179"/>
      <c r="JVZ369" s="73"/>
      <c r="JWA369" s="73"/>
      <c r="JWB369" s="180"/>
      <c r="JWC369" s="75"/>
      <c r="JWD369" s="76"/>
      <c r="JWE369" s="180"/>
      <c r="JWF369" s="180"/>
      <c r="JWG369" s="180"/>
      <c r="JWH369" s="75"/>
      <c r="JWI369" s="76"/>
      <c r="JWJ369" s="181"/>
      <c r="JWK369" s="181"/>
      <c r="JWL369" s="182"/>
      <c r="JWM369" s="134"/>
      <c r="JWN369" s="135"/>
      <c r="JWO369" s="111"/>
      <c r="JWP369" s="178"/>
      <c r="JWQ369" s="178"/>
      <c r="JWR369" s="178"/>
      <c r="JWS369" s="178"/>
      <c r="JWT369" s="179"/>
      <c r="JWU369" s="73"/>
      <c r="JWV369" s="73"/>
      <c r="JWW369" s="180"/>
      <c r="JWX369" s="75"/>
      <c r="JWY369" s="76"/>
      <c r="JWZ369" s="180"/>
      <c r="JXA369" s="180"/>
      <c r="JXB369" s="180"/>
      <c r="JXC369" s="75"/>
      <c r="JXD369" s="76"/>
      <c r="JXE369" s="181"/>
      <c r="JXF369" s="181"/>
      <c r="JXG369" s="182"/>
      <c r="JXH369" s="134"/>
      <c r="JXI369" s="135"/>
      <c r="JXJ369" s="111"/>
      <c r="JXK369" s="178"/>
      <c r="JXL369" s="178"/>
      <c r="JXM369" s="178"/>
      <c r="JXN369" s="178"/>
      <c r="JXO369" s="179"/>
      <c r="JXP369" s="73"/>
      <c r="JXQ369" s="73"/>
      <c r="JXR369" s="180"/>
      <c r="JXS369" s="75"/>
      <c r="JXT369" s="76"/>
      <c r="JXU369" s="180"/>
      <c r="JXV369" s="180"/>
      <c r="JXW369" s="180"/>
      <c r="JXX369" s="75"/>
      <c r="JXY369" s="76"/>
      <c r="JXZ369" s="181"/>
      <c r="JYA369" s="181"/>
      <c r="JYB369" s="182"/>
      <c r="JYC369" s="134"/>
      <c r="JYD369" s="135"/>
      <c r="JYE369" s="111"/>
      <c r="JYF369" s="178"/>
      <c r="JYG369" s="178"/>
      <c r="JYH369" s="178"/>
      <c r="JYI369" s="178"/>
      <c r="JYJ369" s="179"/>
      <c r="JYK369" s="73"/>
      <c r="JYL369" s="73"/>
      <c r="JYM369" s="180"/>
      <c r="JYN369" s="75"/>
      <c r="JYO369" s="76"/>
      <c r="JYP369" s="180"/>
      <c r="JYQ369" s="180"/>
      <c r="JYR369" s="180"/>
      <c r="JYS369" s="75"/>
      <c r="JYT369" s="76"/>
      <c r="JYU369" s="181"/>
      <c r="JYV369" s="181"/>
      <c r="JYW369" s="182"/>
      <c r="JYX369" s="134"/>
      <c r="JYY369" s="135"/>
      <c r="JYZ369" s="111"/>
      <c r="JZA369" s="178"/>
      <c r="JZB369" s="178"/>
      <c r="JZC369" s="178"/>
      <c r="JZD369" s="178"/>
      <c r="JZE369" s="179"/>
      <c r="JZF369" s="73"/>
      <c r="JZG369" s="73"/>
      <c r="JZH369" s="180"/>
      <c r="JZI369" s="75"/>
      <c r="JZJ369" s="76"/>
      <c r="JZK369" s="180"/>
      <c r="JZL369" s="180"/>
      <c r="JZM369" s="180"/>
      <c r="JZN369" s="75"/>
      <c r="JZO369" s="76"/>
      <c r="JZP369" s="181"/>
      <c r="JZQ369" s="181"/>
      <c r="JZR369" s="182"/>
      <c r="JZS369" s="134"/>
      <c r="JZT369" s="135"/>
      <c r="JZU369" s="111"/>
      <c r="JZV369" s="178"/>
      <c r="JZW369" s="178"/>
      <c r="JZX369" s="178"/>
      <c r="JZY369" s="178"/>
      <c r="JZZ369" s="179"/>
      <c r="KAA369" s="73"/>
      <c r="KAB369" s="73"/>
      <c r="KAC369" s="180"/>
      <c r="KAD369" s="75"/>
      <c r="KAE369" s="76"/>
      <c r="KAF369" s="180"/>
      <c r="KAG369" s="180"/>
      <c r="KAH369" s="180"/>
      <c r="KAI369" s="75"/>
      <c r="KAJ369" s="76"/>
      <c r="KAK369" s="181"/>
      <c r="KAL369" s="181"/>
      <c r="KAM369" s="182"/>
      <c r="KAN369" s="134"/>
      <c r="KAO369" s="135"/>
      <c r="KAP369" s="111"/>
      <c r="KAQ369" s="178"/>
      <c r="KAR369" s="178"/>
      <c r="KAS369" s="178"/>
      <c r="KAT369" s="178"/>
      <c r="KAU369" s="179"/>
      <c r="KAV369" s="73"/>
      <c r="KAW369" s="73"/>
      <c r="KAX369" s="180"/>
      <c r="KAY369" s="75"/>
      <c r="KAZ369" s="76"/>
      <c r="KBA369" s="180"/>
      <c r="KBB369" s="180"/>
      <c r="KBC369" s="180"/>
      <c r="KBD369" s="75"/>
      <c r="KBE369" s="76"/>
      <c r="KBF369" s="181"/>
      <c r="KBG369" s="181"/>
      <c r="KBH369" s="182"/>
      <c r="KBI369" s="134"/>
      <c r="KBJ369" s="135"/>
      <c r="KBK369" s="111"/>
      <c r="KBL369" s="178"/>
      <c r="KBM369" s="178"/>
      <c r="KBN369" s="178"/>
      <c r="KBO369" s="178"/>
      <c r="KBP369" s="179"/>
      <c r="KBQ369" s="73"/>
      <c r="KBR369" s="73"/>
      <c r="KBS369" s="180"/>
      <c r="KBT369" s="75"/>
      <c r="KBU369" s="76"/>
      <c r="KBV369" s="180"/>
      <c r="KBW369" s="180"/>
      <c r="KBX369" s="180"/>
      <c r="KBY369" s="75"/>
      <c r="KBZ369" s="76"/>
      <c r="KCA369" s="181"/>
      <c r="KCB369" s="181"/>
      <c r="KCC369" s="182"/>
      <c r="KCD369" s="134"/>
      <c r="KCE369" s="135"/>
      <c r="KCF369" s="111"/>
      <c r="KCG369" s="178"/>
      <c r="KCH369" s="178"/>
      <c r="KCI369" s="178"/>
      <c r="KCJ369" s="178"/>
      <c r="KCK369" s="179"/>
      <c r="KCL369" s="73"/>
      <c r="KCM369" s="73"/>
      <c r="KCN369" s="180"/>
      <c r="KCO369" s="75"/>
      <c r="KCP369" s="76"/>
      <c r="KCQ369" s="180"/>
      <c r="KCR369" s="180"/>
      <c r="KCS369" s="180"/>
      <c r="KCT369" s="75"/>
      <c r="KCU369" s="76"/>
      <c r="KCV369" s="181"/>
      <c r="KCW369" s="181"/>
      <c r="KCX369" s="182"/>
      <c r="KCY369" s="134"/>
      <c r="KCZ369" s="135"/>
      <c r="KDA369" s="111"/>
      <c r="KDB369" s="178"/>
      <c r="KDC369" s="178"/>
      <c r="KDD369" s="178"/>
      <c r="KDE369" s="178"/>
      <c r="KDF369" s="179"/>
      <c r="KDG369" s="73"/>
      <c r="KDH369" s="73"/>
      <c r="KDI369" s="180"/>
      <c r="KDJ369" s="75"/>
      <c r="KDK369" s="76"/>
      <c r="KDL369" s="180"/>
      <c r="KDM369" s="180"/>
      <c r="KDN369" s="180"/>
      <c r="KDO369" s="75"/>
      <c r="KDP369" s="76"/>
      <c r="KDQ369" s="181"/>
      <c r="KDR369" s="181"/>
      <c r="KDS369" s="182"/>
      <c r="KDT369" s="134"/>
      <c r="KDU369" s="135"/>
      <c r="KDV369" s="111"/>
      <c r="KDW369" s="178"/>
      <c r="KDX369" s="178"/>
      <c r="KDY369" s="178"/>
      <c r="KDZ369" s="178"/>
      <c r="KEA369" s="179"/>
      <c r="KEB369" s="73"/>
      <c r="KEC369" s="73"/>
      <c r="KED369" s="180"/>
      <c r="KEE369" s="75"/>
      <c r="KEF369" s="76"/>
      <c r="KEG369" s="180"/>
      <c r="KEH369" s="180"/>
      <c r="KEI369" s="180"/>
      <c r="KEJ369" s="75"/>
      <c r="KEK369" s="76"/>
      <c r="KEL369" s="181"/>
      <c r="KEM369" s="181"/>
      <c r="KEN369" s="182"/>
      <c r="KEO369" s="134"/>
      <c r="KEP369" s="135"/>
      <c r="KEQ369" s="111"/>
      <c r="KER369" s="178"/>
      <c r="KES369" s="178"/>
      <c r="KET369" s="178"/>
      <c r="KEU369" s="178"/>
      <c r="KEV369" s="179"/>
      <c r="KEW369" s="73"/>
      <c r="KEX369" s="73"/>
      <c r="KEY369" s="180"/>
      <c r="KEZ369" s="75"/>
      <c r="KFA369" s="76"/>
      <c r="KFB369" s="180"/>
      <c r="KFC369" s="180"/>
      <c r="KFD369" s="180"/>
      <c r="KFE369" s="75"/>
      <c r="KFF369" s="76"/>
      <c r="KFG369" s="181"/>
      <c r="KFH369" s="181"/>
      <c r="KFI369" s="182"/>
      <c r="KFJ369" s="134"/>
      <c r="KFK369" s="135"/>
      <c r="KFL369" s="111"/>
      <c r="KFM369" s="178"/>
      <c r="KFN369" s="178"/>
      <c r="KFO369" s="178"/>
      <c r="KFP369" s="178"/>
      <c r="KFQ369" s="179"/>
      <c r="KFR369" s="73"/>
      <c r="KFS369" s="73"/>
      <c r="KFT369" s="180"/>
      <c r="KFU369" s="75"/>
      <c r="KFV369" s="76"/>
      <c r="KFW369" s="180"/>
      <c r="KFX369" s="180"/>
      <c r="KFY369" s="180"/>
      <c r="KFZ369" s="75"/>
      <c r="KGA369" s="76"/>
      <c r="KGB369" s="181"/>
      <c r="KGC369" s="181"/>
      <c r="KGD369" s="182"/>
      <c r="KGE369" s="134"/>
      <c r="KGF369" s="135"/>
      <c r="KGG369" s="111"/>
      <c r="KGH369" s="178"/>
      <c r="KGI369" s="178"/>
      <c r="KGJ369" s="178"/>
      <c r="KGK369" s="178"/>
      <c r="KGL369" s="179"/>
      <c r="KGM369" s="73"/>
      <c r="KGN369" s="73"/>
      <c r="KGO369" s="180"/>
      <c r="KGP369" s="75"/>
      <c r="KGQ369" s="76"/>
      <c r="KGR369" s="180"/>
      <c r="KGS369" s="180"/>
      <c r="KGT369" s="180"/>
      <c r="KGU369" s="75"/>
      <c r="KGV369" s="76"/>
      <c r="KGW369" s="181"/>
      <c r="KGX369" s="181"/>
      <c r="KGY369" s="182"/>
      <c r="KGZ369" s="134"/>
      <c r="KHA369" s="135"/>
      <c r="KHB369" s="111"/>
      <c r="KHC369" s="178"/>
      <c r="KHD369" s="178"/>
      <c r="KHE369" s="178"/>
      <c r="KHF369" s="178"/>
      <c r="KHG369" s="179"/>
      <c r="KHH369" s="73"/>
      <c r="KHI369" s="73"/>
      <c r="KHJ369" s="180"/>
      <c r="KHK369" s="75"/>
      <c r="KHL369" s="76"/>
      <c r="KHM369" s="180"/>
      <c r="KHN369" s="180"/>
      <c r="KHO369" s="180"/>
      <c r="KHP369" s="75"/>
      <c r="KHQ369" s="76"/>
      <c r="KHR369" s="181"/>
      <c r="KHS369" s="181"/>
      <c r="KHT369" s="182"/>
      <c r="KHU369" s="134"/>
      <c r="KHV369" s="135"/>
      <c r="KHW369" s="111"/>
      <c r="KHX369" s="178"/>
      <c r="KHY369" s="178"/>
      <c r="KHZ369" s="178"/>
      <c r="KIA369" s="178"/>
      <c r="KIB369" s="179"/>
      <c r="KIC369" s="73"/>
      <c r="KID369" s="73"/>
      <c r="KIE369" s="180"/>
      <c r="KIF369" s="75"/>
      <c r="KIG369" s="76"/>
      <c r="KIH369" s="180"/>
      <c r="KII369" s="180"/>
      <c r="KIJ369" s="180"/>
      <c r="KIK369" s="75"/>
      <c r="KIL369" s="76"/>
      <c r="KIM369" s="181"/>
      <c r="KIN369" s="181"/>
      <c r="KIO369" s="182"/>
      <c r="KIP369" s="134"/>
      <c r="KIQ369" s="135"/>
      <c r="KIR369" s="111"/>
      <c r="KIS369" s="178"/>
      <c r="KIT369" s="178"/>
      <c r="KIU369" s="178"/>
      <c r="KIV369" s="178"/>
      <c r="KIW369" s="179"/>
      <c r="KIX369" s="73"/>
      <c r="KIY369" s="73"/>
      <c r="KIZ369" s="180"/>
      <c r="KJA369" s="75"/>
      <c r="KJB369" s="76"/>
      <c r="KJC369" s="180"/>
      <c r="KJD369" s="180"/>
      <c r="KJE369" s="180"/>
      <c r="KJF369" s="75"/>
      <c r="KJG369" s="76"/>
      <c r="KJH369" s="181"/>
      <c r="KJI369" s="181"/>
      <c r="KJJ369" s="182"/>
      <c r="KJK369" s="134"/>
      <c r="KJL369" s="135"/>
      <c r="KJM369" s="111"/>
      <c r="KJN369" s="178"/>
      <c r="KJO369" s="178"/>
      <c r="KJP369" s="178"/>
      <c r="KJQ369" s="178"/>
      <c r="KJR369" s="179"/>
      <c r="KJS369" s="73"/>
      <c r="KJT369" s="73"/>
      <c r="KJU369" s="180"/>
      <c r="KJV369" s="75"/>
      <c r="KJW369" s="76"/>
      <c r="KJX369" s="180"/>
      <c r="KJY369" s="180"/>
      <c r="KJZ369" s="180"/>
      <c r="KKA369" s="75"/>
      <c r="KKB369" s="76"/>
      <c r="KKC369" s="181"/>
      <c r="KKD369" s="181"/>
      <c r="KKE369" s="182"/>
      <c r="KKF369" s="134"/>
      <c r="KKG369" s="135"/>
      <c r="KKH369" s="111"/>
      <c r="KKI369" s="178"/>
      <c r="KKJ369" s="178"/>
      <c r="KKK369" s="178"/>
      <c r="KKL369" s="178"/>
      <c r="KKM369" s="179"/>
      <c r="KKN369" s="73"/>
      <c r="KKO369" s="73"/>
      <c r="KKP369" s="180"/>
      <c r="KKQ369" s="75"/>
      <c r="KKR369" s="76"/>
      <c r="KKS369" s="180"/>
      <c r="KKT369" s="180"/>
      <c r="KKU369" s="180"/>
      <c r="KKV369" s="75"/>
      <c r="KKW369" s="76"/>
      <c r="KKX369" s="181"/>
      <c r="KKY369" s="181"/>
      <c r="KKZ369" s="182"/>
      <c r="KLA369" s="134"/>
      <c r="KLB369" s="135"/>
      <c r="KLC369" s="111"/>
      <c r="KLD369" s="178"/>
      <c r="KLE369" s="178"/>
      <c r="KLF369" s="178"/>
      <c r="KLG369" s="178"/>
      <c r="KLH369" s="179"/>
      <c r="KLI369" s="73"/>
      <c r="KLJ369" s="73"/>
      <c r="KLK369" s="180"/>
      <c r="KLL369" s="75"/>
      <c r="KLM369" s="76"/>
      <c r="KLN369" s="180"/>
      <c r="KLO369" s="180"/>
      <c r="KLP369" s="180"/>
      <c r="KLQ369" s="75"/>
      <c r="KLR369" s="76"/>
      <c r="KLS369" s="181"/>
      <c r="KLT369" s="181"/>
      <c r="KLU369" s="182"/>
      <c r="KLV369" s="134"/>
      <c r="KLW369" s="135"/>
      <c r="KLX369" s="111"/>
      <c r="KLY369" s="178"/>
      <c r="KLZ369" s="178"/>
      <c r="KMA369" s="178"/>
      <c r="KMB369" s="178"/>
      <c r="KMC369" s="179"/>
      <c r="KMD369" s="73"/>
      <c r="KME369" s="73"/>
      <c r="KMF369" s="180"/>
      <c r="KMG369" s="75"/>
      <c r="KMH369" s="76"/>
      <c r="KMI369" s="180"/>
      <c r="KMJ369" s="180"/>
      <c r="KMK369" s="180"/>
      <c r="KML369" s="75"/>
      <c r="KMM369" s="76"/>
      <c r="KMN369" s="181"/>
      <c r="KMO369" s="181"/>
      <c r="KMP369" s="182"/>
      <c r="KMQ369" s="134"/>
      <c r="KMR369" s="135"/>
      <c r="KMS369" s="111"/>
      <c r="KMT369" s="178"/>
      <c r="KMU369" s="178"/>
      <c r="KMV369" s="178"/>
      <c r="KMW369" s="178"/>
      <c r="KMX369" s="179"/>
      <c r="KMY369" s="73"/>
      <c r="KMZ369" s="73"/>
      <c r="KNA369" s="180"/>
      <c r="KNB369" s="75"/>
      <c r="KNC369" s="76"/>
      <c r="KND369" s="180"/>
      <c r="KNE369" s="180"/>
      <c r="KNF369" s="180"/>
      <c r="KNG369" s="75"/>
      <c r="KNH369" s="76"/>
      <c r="KNI369" s="181"/>
      <c r="KNJ369" s="181"/>
      <c r="KNK369" s="182"/>
      <c r="KNL369" s="134"/>
      <c r="KNM369" s="135"/>
      <c r="KNN369" s="111"/>
      <c r="KNO369" s="178"/>
      <c r="KNP369" s="178"/>
      <c r="KNQ369" s="178"/>
      <c r="KNR369" s="178"/>
      <c r="KNS369" s="179"/>
      <c r="KNT369" s="73"/>
      <c r="KNU369" s="73"/>
      <c r="KNV369" s="180"/>
      <c r="KNW369" s="75"/>
      <c r="KNX369" s="76"/>
      <c r="KNY369" s="180"/>
      <c r="KNZ369" s="180"/>
      <c r="KOA369" s="180"/>
      <c r="KOB369" s="75"/>
      <c r="KOC369" s="76"/>
      <c r="KOD369" s="181"/>
      <c r="KOE369" s="181"/>
      <c r="KOF369" s="182"/>
      <c r="KOG369" s="134"/>
      <c r="KOH369" s="135"/>
      <c r="KOI369" s="111"/>
      <c r="KOJ369" s="178"/>
      <c r="KOK369" s="178"/>
      <c r="KOL369" s="178"/>
      <c r="KOM369" s="178"/>
      <c r="KON369" s="179"/>
      <c r="KOO369" s="73"/>
      <c r="KOP369" s="73"/>
      <c r="KOQ369" s="180"/>
      <c r="KOR369" s="75"/>
      <c r="KOS369" s="76"/>
      <c r="KOT369" s="180"/>
      <c r="KOU369" s="180"/>
      <c r="KOV369" s="180"/>
      <c r="KOW369" s="75"/>
      <c r="KOX369" s="76"/>
      <c r="KOY369" s="181"/>
      <c r="KOZ369" s="181"/>
      <c r="KPA369" s="182"/>
      <c r="KPB369" s="134"/>
      <c r="KPC369" s="135"/>
      <c r="KPD369" s="111"/>
      <c r="KPE369" s="178"/>
      <c r="KPF369" s="178"/>
      <c r="KPG369" s="178"/>
      <c r="KPH369" s="178"/>
      <c r="KPI369" s="179"/>
      <c r="KPJ369" s="73"/>
      <c r="KPK369" s="73"/>
      <c r="KPL369" s="180"/>
      <c r="KPM369" s="75"/>
      <c r="KPN369" s="76"/>
      <c r="KPO369" s="180"/>
      <c r="KPP369" s="180"/>
      <c r="KPQ369" s="180"/>
      <c r="KPR369" s="75"/>
      <c r="KPS369" s="76"/>
      <c r="KPT369" s="181"/>
      <c r="KPU369" s="181"/>
      <c r="KPV369" s="182"/>
      <c r="KPW369" s="134"/>
      <c r="KPX369" s="135"/>
      <c r="KPY369" s="111"/>
      <c r="KPZ369" s="178"/>
      <c r="KQA369" s="178"/>
      <c r="KQB369" s="178"/>
      <c r="KQC369" s="178"/>
      <c r="KQD369" s="179"/>
      <c r="KQE369" s="73"/>
      <c r="KQF369" s="73"/>
      <c r="KQG369" s="180"/>
      <c r="KQH369" s="75"/>
      <c r="KQI369" s="76"/>
      <c r="KQJ369" s="180"/>
      <c r="KQK369" s="180"/>
      <c r="KQL369" s="180"/>
      <c r="KQM369" s="75"/>
      <c r="KQN369" s="76"/>
      <c r="KQO369" s="181"/>
      <c r="KQP369" s="181"/>
      <c r="KQQ369" s="182"/>
      <c r="KQR369" s="134"/>
      <c r="KQS369" s="135"/>
      <c r="KQT369" s="111"/>
      <c r="KQU369" s="178"/>
      <c r="KQV369" s="178"/>
      <c r="KQW369" s="178"/>
      <c r="KQX369" s="178"/>
      <c r="KQY369" s="179"/>
      <c r="KQZ369" s="73"/>
      <c r="KRA369" s="73"/>
      <c r="KRB369" s="180"/>
      <c r="KRC369" s="75"/>
      <c r="KRD369" s="76"/>
      <c r="KRE369" s="180"/>
      <c r="KRF369" s="180"/>
      <c r="KRG369" s="180"/>
      <c r="KRH369" s="75"/>
      <c r="KRI369" s="76"/>
      <c r="KRJ369" s="181"/>
      <c r="KRK369" s="181"/>
      <c r="KRL369" s="182"/>
      <c r="KRM369" s="134"/>
      <c r="KRN369" s="135"/>
      <c r="KRO369" s="111"/>
      <c r="KRP369" s="178"/>
      <c r="KRQ369" s="178"/>
      <c r="KRR369" s="178"/>
      <c r="KRS369" s="178"/>
      <c r="KRT369" s="179"/>
      <c r="KRU369" s="73"/>
      <c r="KRV369" s="73"/>
      <c r="KRW369" s="180"/>
      <c r="KRX369" s="75"/>
      <c r="KRY369" s="76"/>
      <c r="KRZ369" s="180"/>
      <c r="KSA369" s="180"/>
      <c r="KSB369" s="180"/>
      <c r="KSC369" s="75"/>
      <c r="KSD369" s="76"/>
      <c r="KSE369" s="181"/>
      <c r="KSF369" s="181"/>
      <c r="KSG369" s="182"/>
      <c r="KSH369" s="134"/>
      <c r="KSI369" s="135"/>
      <c r="KSJ369" s="111"/>
      <c r="KSK369" s="178"/>
      <c r="KSL369" s="178"/>
      <c r="KSM369" s="178"/>
      <c r="KSN369" s="178"/>
      <c r="KSO369" s="179"/>
      <c r="KSP369" s="73"/>
      <c r="KSQ369" s="73"/>
      <c r="KSR369" s="180"/>
      <c r="KSS369" s="75"/>
      <c r="KST369" s="76"/>
      <c r="KSU369" s="180"/>
      <c r="KSV369" s="180"/>
      <c r="KSW369" s="180"/>
      <c r="KSX369" s="75"/>
      <c r="KSY369" s="76"/>
      <c r="KSZ369" s="181"/>
      <c r="KTA369" s="181"/>
      <c r="KTB369" s="182"/>
      <c r="KTC369" s="134"/>
      <c r="KTD369" s="135"/>
      <c r="KTE369" s="111"/>
      <c r="KTF369" s="178"/>
      <c r="KTG369" s="178"/>
      <c r="KTH369" s="178"/>
      <c r="KTI369" s="178"/>
      <c r="KTJ369" s="179"/>
      <c r="KTK369" s="73"/>
      <c r="KTL369" s="73"/>
      <c r="KTM369" s="180"/>
      <c r="KTN369" s="75"/>
      <c r="KTO369" s="76"/>
      <c r="KTP369" s="180"/>
      <c r="KTQ369" s="180"/>
      <c r="KTR369" s="180"/>
      <c r="KTS369" s="75"/>
      <c r="KTT369" s="76"/>
      <c r="KTU369" s="181"/>
      <c r="KTV369" s="181"/>
      <c r="KTW369" s="182"/>
      <c r="KTX369" s="134"/>
      <c r="KTY369" s="135"/>
      <c r="KTZ369" s="111"/>
      <c r="KUA369" s="178"/>
      <c r="KUB369" s="178"/>
      <c r="KUC369" s="178"/>
      <c r="KUD369" s="178"/>
      <c r="KUE369" s="179"/>
      <c r="KUF369" s="73"/>
      <c r="KUG369" s="73"/>
      <c r="KUH369" s="180"/>
      <c r="KUI369" s="75"/>
      <c r="KUJ369" s="76"/>
      <c r="KUK369" s="180"/>
      <c r="KUL369" s="180"/>
      <c r="KUM369" s="180"/>
      <c r="KUN369" s="75"/>
      <c r="KUO369" s="76"/>
      <c r="KUP369" s="181"/>
      <c r="KUQ369" s="181"/>
      <c r="KUR369" s="182"/>
      <c r="KUS369" s="134"/>
      <c r="KUT369" s="135"/>
      <c r="KUU369" s="111"/>
      <c r="KUV369" s="178"/>
      <c r="KUW369" s="178"/>
      <c r="KUX369" s="178"/>
      <c r="KUY369" s="178"/>
      <c r="KUZ369" s="179"/>
      <c r="KVA369" s="73"/>
      <c r="KVB369" s="73"/>
      <c r="KVC369" s="180"/>
      <c r="KVD369" s="75"/>
      <c r="KVE369" s="76"/>
      <c r="KVF369" s="180"/>
      <c r="KVG369" s="180"/>
      <c r="KVH369" s="180"/>
      <c r="KVI369" s="75"/>
      <c r="KVJ369" s="76"/>
      <c r="KVK369" s="181"/>
      <c r="KVL369" s="181"/>
      <c r="KVM369" s="182"/>
      <c r="KVN369" s="134"/>
      <c r="KVO369" s="135"/>
      <c r="KVP369" s="111"/>
      <c r="KVQ369" s="178"/>
      <c r="KVR369" s="178"/>
      <c r="KVS369" s="178"/>
      <c r="KVT369" s="178"/>
      <c r="KVU369" s="179"/>
      <c r="KVV369" s="73"/>
      <c r="KVW369" s="73"/>
      <c r="KVX369" s="180"/>
      <c r="KVY369" s="75"/>
      <c r="KVZ369" s="76"/>
      <c r="KWA369" s="180"/>
      <c r="KWB369" s="180"/>
      <c r="KWC369" s="180"/>
      <c r="KWD369" s="75"/>
      <c r="KWE369" s="76"/>
      <c r="KWF369" s="181"/>
      <c r="KWG369" s="181"/>
      <c r="KWH369" s="182"/>
      <c r="KWI369" s="134"/>
      <c r="KWJ369" s="135"/>
      <c r="KWK369" s="111"/>
      <c r="KWL369" s="178"/>
      <c r="KWM369" s="178"/>
      <c r="KWN369" s="178"/>
      <c r="KWO369" s="178"/>
      <c r="KWP369" s="179"/>
      <c r="KWQ369" s="73"/>
      <c r="KWR369" s="73"/>
      <c r="KWS369" s="180"/>
      <c r="KWT369" s="75"/>
      <c r="KWU369" s="76"/>
      <c r="KWV369" s="180"/>
      <c r="KWW369" s="180"/>
      <c r="KWX369" s="180"/>
      <c r="KWY369" s="75"/>
      <c r="KWZ369" s="76"/>
      <c r="KXA369" s="181"/>
      <c r="KXB369" s="181"/>
      <c r="KXC369" s="182"/>
      <c r="KXD369" s="134"/>
      <c r="KXE369" s="135"/>
      <c r="KXF369" s="111"/>
      <c r="KXG369" s="178"/>
      <c r="KXH369" s="178"/>
      <c r="KXI369" s="178"/>
      <c r="KXJ369" s="178"/>
      <c r="KXK369" s="179"/>
      <c r="KXL369" s="73"/>
      <c r="KXM369" s="73"/>
      <c r="KXN369" s="180"/>
      <c r="KXO369" s="75"/>
      <c r="KXP369" s="76"/>
      <c r="KXQ369" s="180"/>
      <c r="KXR369" s="180"/>
      <c r="KXS369" s="180"/>
      <c r="KXT369" s="75"/>
      <c r="KXU369" s="76"/>
      <c r="KXV369" s="181"/>
      <c r="KXW369" s="181"/>
      <c r="KXX369" s="182"/>
      <c r="KXY369" s="134"/>
      <c r="KXZ369" s="135"/>
      <c r="KYA369" s="111"/>
      <c r="KYB369" s="178"/>
      <c r="KYC369" s="178"/>
      <c r="KYD369" s="178"/>
      <c r="KYE369" s="178"/>
      <c r="KYF369" s="179"/>
      <c r="KYG369" s="73"/>
      <c r="KYH369" s="73"/>
      <c r="KYI369" s="180"/>
      <c r="KYJ369" s="75"/>
      <c r="KYK369" s="76"/>
      <c r="KYL369" s="180"/>
      <c r="KYM369" s="180"/>
      <c r="KYN369" s="180"/>
      <c r="KYO369" s="75"/>
      <c r="KYP369" s="76"/>
      <c r="KYQ369" s="181"/>
      <c r="KYR369" s="181"/>
      <c r="KYS369" s="182"/>
      <c r="KYT369" s="134"/>
      <c r="KYU369" s="135"/>
      <c r="KYV369" s="111"/>
      <c r="KYW369" s="178"/>
      <c r="KYX369" s="178"/>
      <c r="KYY369" s="178"/>
      <c r="KYZ369" s="178"/>
      <c r="KZA369" s="179"/>
      <c r="KZB369" s="73"/>
      <c r="KZC369" s="73"/>
      <c r="KZD369" s="180"/>
      <c r="KZE369" s="75"/>
      <c r="KZF369" s="76"/>
      <c r="KZG369" s="180"/>
      <c r="KZH369" s="180"/>
      <c r="KZI369" s="180"/>
      <c r="KZJ369" s="75"/>
      <c r="KZK369" s="76"/>
      <c r="KZL369" s="181"/>
      <c r="KZM369" s="181"/>
      <c r="KZN369" s="182"/>
      <c r="KZO369" s="134"/>
      <c r="KZP369" s="135"/>
      <c r="KZQ369" s="111"/>
      <c r="KZR369" s="178"/>
      <c r="KZS369" s="178"/>
      <c r="KZT369" s="178"/>
      <c r="KZU369" s="178"/>
      <c r="KZV369" s="179"/>
      <c r="KZW369" s="73"/>
      <c r="KZX369" s="73"/>
      <c r="KZY369" s="180"/>
      <c r="KZZ369" s="75"/>
      <c r="LAA369" s="76"/>
      <c r="LAB369" s="180"/>
      <c r="LAC369" s="180"/>
      <c r="LAD369" s="180"/>
      <c r="LAE369" s="75"/>
      <c r="LAF369" s="76"/>
      <c r="LAG369" s="181"/>
      <c r="LAH369" s="181"/>
      <c r="LAI369" s="182"/>
      <c r="LAJ369" s="134"/>
      <c r="LAK369" s="135"/>
      <c r="LAL369" s="111"/>
      <c r="LAM369" s="178"/>
      <c r="LAN369" s="178"/>
      <c r="LAO369" s="178"/>
      <c r="LAP369" s="178"/>
      <c r="LAQ369" s="179"/>
      <c r="LAR369" s="73"/>
      <c r="LAS369" s="73"/>
      <c r="LAT369" s="180"/>
      <c r="LAU369" s="75"/>
      <c r="LAV369" s="76"/>
      <c r="LAW369" s="180"/>
      <c r="LAX369" s="180"/>
      <c r="LAY369" s="180"/>
      <c r="LAZ369" s="75"/>
      <c r="LBA369" s="76"/>
      <c r="LBB369" s="181"/>
      <c r="LBC369" s="181"/>
      <c r="LBD369" s="182"/>
      <c r="LBE369" s="134"/>
      <c r="LBF369" s="135"/>
      <c r="LBG369" s="111"/>
      <c r="LBH369" s="178"/>
      <c r="LBI369" s="178"/>
      <c r="LBJ369" s="178"/>
      <c r="LBK369" s="178"/>
      <c r="LBL369" s="179"/>
      <c r="LBM369" s="73"/>
      <c r="LBN369" s="73"/>
      <c r="LBO369" s="180"/>
      <c r="LBP369" s="75"/>
      <c r="LBQ369" s="76"/>
      <c r="LBR369" s="180"/>
      <c r="LBS369" s="180"/>
      <c r="LBT369" s="180"/>
      <c r="LBU369" s="75"/>
      <c r="LBV369" s="76"/>
      <c r="LBW369" s="181"/>
      <c r="LBX369" s="181"/>
      <c r="LBY369" s="182"/>
      <c r="LBZ369" s="134"/>
      <c r="LCA369" s="135"/>
      <c r="LCB369" s="111"/>
      <c r="LCC369" s="178"/>
      <c r="LCD369" s="178"/>
      <c r="LCE369" s="178"/>
      <c r="LCF369" s="178"/>
      <c r="LCG369" s="179"/>
      <c r="LCH369" s="73"/>
      <c r="LCI369" s="73"/>
      <c r="LCJ369" s="180"/>
      <c r="LCK369" s="75"/>
      <c r="LCL369" s="76"/>
      <c r="LCM369" s="180"/>
      <c r="LCN369" s="180"/>
      <c r="LCO369" s="180"/>
      <c r="LCP369" s="75"/>
      <c r="LCQ369" s="76"/>
      <c r="LCR369" s="181"/>
      <c r="LCS369" s="181"/>
      <c r="LCT369" s="182"/>
      <c r="LCU369" s="134"/>
      <c r="LCV369" s="135"/>
      <c r="LCW369" s="111"/>
      <c r="LCX369" s="178"/>
      <c r="LCY369" s="178"/>
      <c r="LCZ369" s="178"/>
      <c r="LDA369" s="178"/>
      <c r="LDB369" s="179"/>
      <c r="LDC369" s="73"/>
      <c r="LDD369" s="73"/>
      <c r="LDE369" s="180"/>
      <c r="LDF369" s="75"/>
      <c r="LDG369" s="76"/>
      <c r="LDH369" s="180"/>
      <c r="LDI369" s="180"/>
      <c r="LDJ369" s="180"/>
      <c r="LDK369" s="75"/>
      <c r="LDL369" s="76"/>
      <c r="LDM369" s="181"/>
      <c r="LDN369" s="181"/>
      <c r="LDO369" s="182"/>
      <c r="LDP369" s="134"/>
      <c r="LDQ369" s="135"/>
      <c r="LDR369" s="111"/>
      <c r="LDS369" s="178"/>
      <c r="LDT369" s="178"/>
      <c r="LDU369" s="178"/>
      <c r="LDV369" s="178"/>
      <c r="LDW369" s="179"/>
      <c r="LDX369" s="73"/>
      <c r="LDY369" s="73"/>
      <c r="LDZ369" s="180"/>
      <c r="LEA369" s="75"/>
      <c r="LEB369" s="76"/>
      <c r="LEC369" s="180"/>
      <c r="LED369" s="180"/>
      <c r="LEE369" s="180"/>
      <c r="LEF369" s="75"/>
      <c r="LEG369" s="76"/>
      <c r="LEH369" s="181"/>
      <c r="LEI369" s="181"/>
      <c r="LEJ369" s="182"/>
      <c r="LEK369" s="134"/>
      <c r="LEL369" s="135"/>
      <c r="LEM369" s="111"/>
      <c r="LEN369" s="178"/>
      <c r="LEO369" s="178"/>
      <c r="LEP369" s="178"/>
      <c r="LEQ369" s="178"/>
      <c r="LER369" s="179"/>
      <c r="LES369" s="73"/>
      <c r="LET369" s="73"/>
      <c r="LEU369" s="180"/>
      <c r="LEV369" s="75"/>
      <c r="LEW369" s="76"/>
      <c r="LEX369" s="180"/>
      <c r="LEY369" s="180"/>
      <c r="LEZ369" s="180"/>
      <c r="LFA369" s="75"/>
      <c r="LFB369" s="76"/>
      <c r="LFC369" s="181"/>
      <c r="LFD369" s="181"/>
      <c r="LFE369" s="182"/>
      <c r="LFF369" s="134"/>
      <c r="LFG369" s="135"/>
      <c r="LFH369" s="111"/>
      <c r="LFI369" s="178"/>
      <c r="LFJ369" s="178"/>
      <c r="LFK369" s="178"/>
      <c r="LFL369" s="178"/>
      <c r="LFM369" s="179"/>
      <c r="LFN369" s="73"/>
      <c r="LFO369" s="73"/>
      <c r="LFP369" s="180"/>
      <c r="LFQ369" s="75"/>
      <c r="LFR369" s="76"/>
      <c r="LFS369" s="180"/>
      <c r="LFT369" s="180"/>
      <c r="LFU369" s="180"/>
      <c r="LFV369" s="75"/>
      <c r="LFW369" s="76"/>
      <c r="LFX369" s="181"/>
      <c r="LFY369" s="181"/>
      <c r="LFZ369" s="182"/>
      <c r="LGA369" s="134"/>
      <c r="LGB369" s="135"/>
      <c r="LGC369" s="111"/>
      <c r="LGD369" s="178"/>
      <c r="LGE369" s="178"/>
      <c r="LGF369" s="178"/>
      <c r="LGG369" s="178"/>
      <c r="LGH369" s="179"/>
      <c r="LGI369" s="73"/>
      <c r="LGJ369" s="73"/>
      <c r="LGK369" s="180"/>
      <c r="LGL369" s="75"/>
      <c r="LGM369" s="76"/>
      <c r="LGN369" s="180"/>
      <c r="LGO369" s="180"/>
      <c r="LGP369" s="180"/>
      <c r="LGQ369" s="75"/>
      <c r="LGR369" s="76"/>
      <c r="LGS369" s="181"/>
      <c r="LGT369" s="181"/>
      <c r="LGU369" s="182"/>
      <c r="LGV369" s="134"/>
      <c r="LGW369" s="135"/>
      <c r="LGX369" s="111"/>
      <c r="LGY369" s="178"/>
      <c r="LGZ369" s="178"/>
      <c r="LHA369" s="178"/>
      <c r="LHB369" s="178"/>
      <c r="LHC369" s="179"/>
      <c r="LHD369" s="73"/>
      <c r="LHE369" s="73"/>
      <c r="LHF369" s="180"/>
      <c r="LHG369" s="75"/>
      <c r="LHH369" s="76"/>
      <c r="LHI369" s="180"/>
      <c r="LHJ369" s="180"/>
      <c r="LHK369" s="180"/>
      <c r="LHL369" s="75"/>
      <c r="LHM369" s="76"/>
      <c r="LHN369" s="181"/>
      <c r="LHO369" s="181"/>
      <c r="LHP369" s="182"/>
      <c r="LHQ369" s="134"/>
      <c r="LHR369" s="135"/>
      <c r="LHS369" s="111"/>
      <c r="LHT369" s="178"/>
      <c r="LHU369" s="178"/>
      <c r="LHV369" s="178"/>
      <c r="LHW369" s="178"/>
      <c r="LHX369" s="179"/>
      <c r="LHY369" s="73"/>
      <c r="LHZ369" s="73"/>
      <c r="LIA369" s="180"/>
      <c r="LIB369" s="75"/>
      <c r="LIC369" s="76"/>
      <c r="LID369" s="180"/>
      <c r="LIE369" s="180"/>
      <c r="LIF369" s="180"/>
      <c r="LIG369" s="75"/>
      <c r="LIH369" s="76"/>
      <c r="LII369" s="181"/>
      <c r="LIJ369" s="181"/>
      <c r="LIK369" s="182"/>
      <c r="LIL369" s="134"/>
      <c r="LIM369" s="135"/>
      <c r="LIN369" s="111"/>
      <c r="LIO369" s="178"/>
      <c r="LIP369" s="178"/>
      <c r="LIQ369" s="178"/>
      <c r="LIR369" s="178"/>
      <c r="LIS369" s="179"/>
      <c r="LIT369" s="73"/>
      <c r="LIU369" s="73"/>
      <c r="LIV369" s="180"/>
      <c r="LIW369" s="75"/>
      <c r="LIX369" s="76"/>
      <c r="LIY369" s="180"/>
      <c r="LIZ369" s="180"/>
      <c r="LJA369" s="180"/>
      <c r="LJB369" s="75"/>
      <c r="LJC369" s="76"/>
      <c r="LJD369" s="181"/>
      <c r="LJE369" s="181"/>
      <c r="LJF369" s="182"/>
      <c r="LJG369" s="134"/>
      <c r="LJH369" s="135"/>
      <c r="LJI369" s="111"/>
      <c r="LJJ369" s="178"/>
      <c r="LJK369" s="178"/>
      <c r="LJL369" s="178"/>
      <c r="LJM369" s="178"/>
      <c r="LJN369" s="179"/>
      <c r="LJO369" s="73"/>
      <c r="LJP369" s="73"/>
      <c r="LJQ369" s="180"/>
      <c r="LJR369" s="75"/>
      <c r="LJS369" s="76"/>
      <c r="LJT369" s="180"/>
      <c r="LJU369" s="180"/>
      <c r="LJV369" s="180"/>
      <c r="LJW369" s="75"/>
      <c r="LJX369" s="76"/>
      <c r="LJY369" s="181"/>
      <c r="LJZ369" s="181"/>
      <c r="LKA369" s="182"/>
      <c r="LKB369" s="134"/>
      <c r="LKC369" s="135"/>
      <c r="LKD369" s="111"/>
      <c r="LKE369" s="178"/>
      <c r="LKF369" s="178"/>
      <c r="LKG369" s="178"/>
      <c r="LKH369" s="178"/>
      <c r="LKI369" s="179"/>
      <c r="LKJ369" s="73"/>
      <c r="LKK369" s="73"/>
      <c r="LKL369" s="180"/>
      <c r="LKM369" s="75"/>
      <c r="LKN369" s="76"/>
      <c r="LKO369" s="180"/>
      <c r="LKP369" s="180"/>
      <c r="LKQ369" s="180"/>
      <c r="LKR369" s="75"/>
      <c r="LKS369" s="76"/>
      <c r="LKT369" s="181"/>
      <c r="LKU369" s="181"/>
      <c r="LKV369" s="182"/>
      <c r="LKW369" s="134"/>
      <c r="LKX369" s="135"/>
      <c r="LKY369" s="111"/>
      <c r="LKZ369" s="178"/>
      <c r="LLA369" s="178"/>
      <c r="LLB369" s="178"/>
      <c r="LLC369" s="178"/>
      <c r="LLD369" s="179"/>
      <c r="LLE369" s="73"/>
      <c r="LLF369" s="73"/>
      <c r="LLG369" s="180"/>
      <c r="LLH369" s="75"/>
      <c r="LLI369" s="76"/>
      <c r="LLJ369" s="180"/>
      <c r="LLK369" s="180"/>
      <c r="LLL369" s="180"/>
      <c r="LLM369" s="75"/>
      <c r="LLN369" s="76"/>
      <c r="LLO369" s="181"/>
      <c r="LLP369" s="181"/>
      <c r="LLQ369" s="182"/>
      <c r="LLR369" s="134"/>
      <c r="LLS369" s="135"/>
      <c r="LLT369" s="111"/>
      <c r="LLU369" s="178"/>
      <c r="LLV369" s="178"/>
      <c r="LLW369" s="178"/>
      <c r="LLX369" s="178"/>
      <c r="LLY369" s="179"/>
      <c r="LLZ369" s="73"/>
      <c r="LMA369" s="73"/>
      <c r="LMB369" s="180"/>
      <c r="LMC369" s="75"/>
      <c r="LMD369" s="76"/>
      <c r="LME369" s="180"/>
      <c r="LMF369" s="180"/>
      <c r="LMG369" s="180"/>
      <c r="LMH369" s="75"/>
      <c r="LMI369" s="76"/>
      <c r="LMJ369" s="181"/>
      <c r="LMK369" s="181"/>
      <c r="LML369" s="182"/>
      <c r="LMM369" s="134"/>
      <c r="LMN369" s="135"/>
      <c r="LMO369" s="111"/>
      <c r="LMP369" s="178"/>
      <c r="LMQ369" s="178"/>
      <c r="LMR369" s="178"/>
      <c r="LMS369" s="178"/>
      <c r="LMT369" s="179"/>
      <c r="LMU369" s="73"/>
      <c r="LMV369" s="73"/>
      <c r="LMW369" s="180"/>
      <c r="LMX369" s="75"/>
      <c r="LMY369" s="76"/>
      <c r="LMZ369" s="180"/>
      <c r="LNA369" s="180"/>
      <c r="LNB369" s="180"/>
      <c r="LNC369" s="75"/>
      <c r="LND369" s="76"/>
      <c r="LNE369" s="181"/>
      <c r="LNF369" s="181"/>
      <c r="LNG369" s="182"/>
      <c r="LNH369" s="134"/>
      <c r="LNI369" s="135"/>
      <c r="LNJ369" s="111"/>
      <c r="LNK369" s="178"/>
      <c r="LNL369" s="178"/>
      <c r="LNM369" s="178"/>
      <c r="LNN369" s="178"/>
      <c r="LNO369" s="179"/>
      <c r="LNP369" s="73"/>
      <c r="LNQ369" s="73"/>
      <c r="LNR369" s="180"/>
      <c r="LNS369" s="75"/>
      <c r="LNT369" s="76"/>
      <c r="LNU369" s="180"/>
      <c r="LNV369" s="180"/>
      <c r="LNW369" s="180"/>
      <c r="LNX369" s="75"/>
      <c r="LNY369" s="76"/>
      <c r="LNZ369" s="181"/>
      <c r="LOA369" s="181"/>
      <c r="LOB369" s="182"/>
      <c r="LOC369" s="134"/>
      <c r="LOD369" s="135"/>
      <c r="LOE369" s="111"/>
      <c r="LOF369" s="178"/>
      <c r="LOG369" s="178"/>
      <c r="LOH369" s="178"/>
      <c r="LOI369" s="178"/>
      <c r="LOJ369" s="179"/>
      <c r="LOK369" s="73"/>
      <c r="LOL369" s="73"/>
      <c r="LOM369" s="180"/>
      <c r="LON369" s="75"/>
      <c r="LOO369" s="76"/>
      <c r="LOP369" s="180"/>
      <c r="LOQ369" s="180"/>
      <c r="LOR369" s="180"/>
      <c r="LOS369" s="75"/>
      <c r="LOT369" s="76"/>
      <c r="LOU369" s="181"/>
      <c r="LOV369" s="181"/>
      <c r="LOW369" s="182"/>
      <c r="LOX369" s="134"/>
      <c r="LOY369" s="135"/>
      <c r="LOZ369" s="111"/>
      <c r="LPA369" s="178"/>
      <c r="LPB369" s="178"/>
      <c r="LPC369" s="178"/>
      <c r="LPD369" s="178"/>
      <c r="LPE369" s="179"/>
      <c r="LPF369" s="73"/>
      <c r="LPG369" s="73"/>
      <c r="LPH369" s="180"/>
      <c r="LPI369" s="75"/>
      <c r="LPJ369" s="76"/>
      <c r="LPK369" s="180"/>
      <c r="LPL369" s="180"/>
      <c r="LPM369" s="180"/>
      <c r="LPN369" s="75"/>
      <c r="LPO369" s="76"/>
      <c r="LPP369" s="181"/>
      <c r="LPQ369" s="181"/>
      <c r="LPR369" s="182"/>
      <c r="LPS369" s="134"/>
      <c r="LPT369" s="135"/>
      <c r="LPU369" s="111"/>
      <c r="LPV369" s="178"/>
      <c r="LPW369" s="178"/>
      <c r="LPX369" s="178"/>
      <c r="LPY369" s="178"/>
      <c r="LPZ369" s="179"/>
      <c r="LQA369" s="73"/>
      <c r="LQB369" s="73"/>
      <c r="LQC369" s="180"/>
      <c r="LQD369" s="75"/>
      <c r="LQE369" s="76"/>
      <c r="LQF369" s="180"/>
      <c r="LQG369" s="180"/>
      <c r="LQH369" s="180"/>
      <c r="LQI369" s="75"/>
      <c r="LQJ369" s="76"/>
      <c r="LQK369" s="181"/>
      <c r="LQL369" s="181"/>
      <c r="LQM369" s="182"/>
      <c r="LQN369" s="134"/>
      <c r="LQO369" s="135"/>
      <c r="LQP369" s="111"/>
      <c r="LQQ369" s="178"/>
      <c r="LQR369" s="178"/>
      <c r="LQS369" s="178"/>
      <c r="LQT369" s="178"/>
      <c r="LQU369" s="179"/>
      <c r="LQV369" s="73"/>
      <c r="LQW369" s="73"/>
      <c r="LQX369" s="180"/>
      <c r="LQY369" s="75"/>
      <c r="LQZ369" s="76"/>
      <c r="LRA369" s="180"/>
      <c r="LRB369" s="180"/>
      <c r="LRC369" s="180"/>
      <c r="LRD369" s="75"/>
      <c r="LRE369" s="76"/>
      <c r="LRF369" s="181"/>
      <c r="LRG369" s="181"/>
      <c r="LRH369" s="182"/>
      <c r="LRI369" s="134"/>
      <c r="LRJ369" s="135"/>
      <c r="LRK369" s="111"/>
      <c r="LRL369" s="178"/>
      <c r="LRM369" s="178"/>
      <c r="LRN369" s="178"/>
      <c r="LRO369" s="178"/>
      <c r="LRP369" s="179"/>
      <c r="LRQ369" s="73"/>
      <c r="LRR369" s="73"/>
      <c r="LRS369" s="180"/>
      <c r="LRT369" s="75"/>
      <c r="LRU369" s="76"/>
      <c r="LRV369" s="180"/>
      <c r="LRW369" s="180"/>
      <c r="LRX369" s="180"/>
      <c r="LRY369" s="75"/>
      <c r="LRZ369" s="76"/>
      <c r="LSA369" s="181"/>
      <c r="LSB369" s="181"/>
      <c r="LSC369" s="182"/>
      <c r="LSD369" s="134"/>
      <c r="LSE369" s="135"/>
      <c r="LSF369" s="111"/>
      <c r="LSG369" s="178"/>
      <c r="LSH369" s="178"/>
      <c r="LSI369" s="178"/>
      <c r="LSJ369" s="178"/>
      <c r="LSK369" s="179"/>
      <c r="LSL369" s="73"/>
      <c r="LSM369" s="73"/>
      <c r="LSN369" s="180"/>
      <c r="LSO369" s="75"/>
      <c r="LSP369" s="76"/>
      <c r="LSQ369" s="180"/>
      <c r="LSR369" s="180"/>
      <c r="LSS369" s="180"/>
      <c r="LST369" s="75"/>
      <c r="LSU369" s="76"/>
      <c r="LSV369" s="181"/>
      <c r="LSW369" s="181"/>
      <c r="LSX369" s="182"/>
      <c r="LSY369" s="134"/>
      <c r="LSZ369" s="135"/>
      <c r="LTA369" s="111"/>
      <c r="LTB369" s="178"/>
      <c r="LTC369" s="178"/>
      <c r="LTD369" s="178"/>
      <c r="LTE369" s="178"/>
      <c r="LTF369" s="179"/>
      <c r="LTG369" s="73"/>
      <c r="LTH369" s="73"/>
      <c r="LTI369" s="180"/>
      <c r="LTJ369" s="75"/>
      <c r="LTK369" s="76"/>
      <c r="LTL369" s="180"/>
      <c r="LTM369" s="180"/>
      <c r="LTN369" s="180"/>
      <c r="LTO369" s="75"/>
      <c r="LTP369" s="76"/>
      <c r="LTQ369" s="181"/>
      <c r="LTR369" s="181"/>
      <c r="LTS369" s="182"/>
      <c r="LTT369" s="134"/>
      <c r="LTU369" s="135"/>
      <c r="LTV369" s="111"/>
      <c r="LTW369" s="178"/>
      <c r="LTX369" s="178"/>
      <c r="LTY369" s="178"/>
      <c r="LTZ369" s="178"/>
      <c r="LUA369" s="179"/>
      <c r="LUB369" s="73"/>
      <c r="LUC369" s="73"/>
      <c r="LUD369" s="180"/>
      <c r="LUE369" s="75"/>
      <c r="LUF369" s="76"/>
      <c r="LUG369" s="180"/>
      <c r="LUH369" s="180"/>
      <c r="LUI369" s="180"/>
      <c r="LUJ369" s="75"/>
      <c r="LUK369" s="76"/>
      <c r="LUL369" s="181"/>
      <c r="LUM369" s="181"/>
      <c r="LUN369" s="182"/>
      <c r="LUO369" s="134"/>
      <c r="LUP369" s="135"/>
      <c r="LUQ369" s="111"/>
      <c r="LUR369" s="178"/>
      <c r="LUS369" s="178"/>
      <c r="LUT369" s="178"/>
      <c r="LUU369" s="178"/>
      <c r="LUV369" s="179"/>
      <c r="LUW369" s="73"/>
      <c r="LUX369" s="73"/>
      <c r="LUY369" s="180"/>
      <c r="LUZ369" s="75"/>
      <c r="LVA369" s="76"/>
      <c r="LVB369" s="180"/>
      <c r="LVC369" s="180"/>
      <c r="LVD369" s="180"/>
      <c r="LVE369" s="75"/>
      <c r="LVF369" s="76"/>
      <c r="LVG369" s="181"/>
      <c r="LVH369" s="181"/>
      <c r="LVI369" s="182"/>
      <c r="LVJ369" s="134"/>
      <c r="LVK369" s="135"/>
      <c r="LVL369" s="111"/>
      <c r="LVM369" s="178"/>
      <c r="LVN369" s="178"/>
      <c r="LVO369" s="178"/>
      <c r="LVP369" s="178"/>
      <c r="LVQ369" s="179"/>
      <c r="LVR369" s="73"/>
      <c r="LVS369" s="73"/>
      <c r="LVT369" s="180"/>
      <c r="LVU369" s="75"/>
      <c r="LVV369" s="76"/>
      <c r="LVW369" s="180"/>
      <c r="LVX369" s="180"/>
      <c r="LVY369" s="180"/>
      <c r="LVZ369" s="75"/>
      <c r="LWA369" s="76"/>
      <c r="LWB369" s="181"/>
      <c r="LWC369" s="181"/>
      <c r="LWD369" s="182"/>
      <c r="LWE369" s="134"/>
      <c r="LWF369" s="135"/>
      <c r="LWG369" s="111"/>
      <c r="LWH369" s="178"/>
      <c r="LWI369" s="178"/>
      <c r="LWJ369" s="178"/>
      <c r="LWK369" s="178"/>
      <c r="LWL369" s="179"/>
      <c r="LWM369" s="73"/>
      <c r="LWN369" s="73"/>
      <c r="LWO369" s="180"/>
      <c r="LWP369" s="75"/>
      <c r="LWQ369" s="76"/>
      <c r="LWR369" s="180"/>
      <c r="LWS369" s="180"/>
      <c r="LWT369" s="180"/>
      <c r="LWU369" s="75"/>
      <c r="LWV369" s="76"/>
      <c r="LWW369" s="181"/>
      <c r="LWX369" s="181"/>
      <c r="LWY369" s="182"/>
      <c r="LWZ369" s="134"/>
      <c r="LXA369" s="135"/>
      <c r="LXB369" s="111"/>
      <c r="LXC369" s="178"/>
      <c r="LXD369" s="178"/>
      <c r="LXE369" s="178"/>
      <c r="LXF369" s="178"/>
      <c r="LXG369" s="179"/>
      <c r="LXH369" s="73"/>
      <c r="LXI369" s="73"/>
      <c r="LXJ369" s="180"/>
      <c r="LXK369" s="75"/>
      <c r="LXL369" s="76"/>
      <c r="LXM369" s="180"/>
      <c r="LXN369" s="180"/>
      <c r="LXO369" s="180"/>
      <c r="LXP369" s="75"/>
      <c r="LXQ369" s="76"/>
      <c r="LXR369" s="181"/>
      <c r="LXS369" s="181"/>
      <c r="LXT369" s="182"/>
      <c r="LXU369" s="134"/>
      <c r="LXV369" s="135"/>
      <c r="LXW369" s="111"/>
      <c r="LXX369" s="178"/>
      <c r="LXY369" s="178"/>
      <c r="LXZ369" s="178"/>
      <c r="LYA369" s="178"/>
      <c r="LYB369" s="179"/>
      <c r="LYC369" s="73"/>
      <c r="LYD369" s="73"/>
      <c r="LYE369" s="180"/>
      <c r="LYF369" s="75"/>
      <c r="LYG369" s="76"/>
      <c r="LYH369" s="180"/>
      <c r="LYI369" s="180"/>
      <c r="LYJ369" s="180"/>
      <c r="LYK369" s="75"/>
      <c r="LYL369" s="76"/>
      <c r="LYM369" s="181"/>
      <c r="LYN369" s="181"/>
      <c r="LYO369" s="182"/>
      <c r="LYP369" s="134"/>
      <c r="LYQ369" s="135"/>
      <c r="LYR369" s="111"/>
      <c r="LYS369" s="178"/>
      <c r="LYT369" s="178"/>
      <c r="LYU369" s="178"/>
      <c r="LYV369" s="178"/>
      <c r="LYW369" s="179"/>
      <c r="LYX369" s="73"/>
      <c r="LYY369" s="73"/>
      <c r="LYZ369" s="180"/>
      <c r="LZA369" s="75"/>
      <c r="LZB369" s="76"/>
      <c r="LZC369" s="180"/>
      <c r="LZD369" s="180"/>
      <c r="LZE369" s="180"/>
      <c r="LZF369" s="75"/>
      <c r="LZG369" s="76"/>
      <c r="LZH369" s="181"/>
      <c r="LZI369" s="181"/>
      <c r="LZJ369" s="182"/>
      <c r="LZK369" s="134"/>
      <c r="LZL369" s="135"/>
      <c r="LZM369" s="111"/>
      <c r="LZN369" s="178"/>
      <c r="LZO369" s="178"/>
      <c r="LZP369" s="178"/>
      <c r="LZQ369" s="178"/>
      <c r="LZR369" s="179"/>
      <c r="LZS369" s="73"/>
      <c r="LZT369" s="73"/>
      <c r="LZU369" s="180"/>
      <c r="LZV369" s="75"/>
      <c r="LZW369" s="76"/>
      <c r="LZX369" s="180"/>
      <c r="LZY369" s="180"/>
      <c r="LZZ369" s="180"/>
      <c r="MAA369" s="75"/>
      <c r="MAB369" s="76"/>
      <c r="MAC369" s="181"/>
      <c r="MAD369" s="181"/>
      <c r="MAE369" s="182"/>
      <c r="MAF369" s="134"/>
      <c r="MAG369" s="135"/>
      <c r="MAH369" s="111"/>
      <c r="MAI369" s="178"/>
      <c r="MAJ369" s="178"/>
      <c r="MAK369" s="178"/>
      <c r="MAL369" s="178"/>
      <c r="MAM369" s="179"/>
      <c r="MAN369" s="73"/>
      <c r="MAO369" s="73"/>
      <c r="MAP369" s="180"/>
      <c r="MAQ369" s="75"/>
      <c r="MAR369" s="76"/>
      <c r="MAS369" s="180"/>
      <c r="MAT369" s="180"/>
      <c r="MAU369" s="180"/>
      <c r="MAV369" s="75"/>
      <c r="MAW369" s="76"/>
      <c r="MAX369" s="181"/>
      <c r="MAY369" s="181"/>
      <c r="MAZ369" s="182"/>
      <c r="MBA369" s="134"/>
      <c r="MBB369" s="135"/>
      <c r="MBC369" s="111"/>
      <c r="MBD369" s="178"/>
      <c r="MBE369" s="178"/>
      <c r="MBF369" s="178"/>
      <c r="MBG369" s="178"/>
      <c r="MBH369" s="179"/>
      <c r="MBI369" s="73"/>
      <c r="MBJ369" s="73"/>
      <c r="MBK369" s="180"/>
      <c r="MBL369" s="75"/>
      <c r="MBM369" s="76"/>
      <c r="MBN369" s="180"/>
      <c r="MBO369" s="180"/>
      <c r="MBP369" s="180"/>
      <c r="MBQ369" s="75"/>
      <c r="MBR369" s="76"/>
      <c r="MBS369" s="181"/>
      <c r="MBT369" s="181"/>
      <c r="MBU369" s="182"/>
      <c r="MBV369" s="134"/>
      <c r="MBW369" s="135"/>
      <c r="MBX369" s="111"/>
      <c r="MBY369" s="178"/>
      <c r="MBZ369" s="178"/>
      <c r="MCA369" s="178"/>
      <c r="MCB369" s="178"/>
      <c r="MCC369" s="179"/>
      <c r="MCD369" s="73"/>
      <c r="MCE369" s="73"/>
      <c r="MCF369" s="180"/>
      <c r="MCG369" s="75"/>
      <c r="MCH369" s="76"/>
      <c r="MCI369" s="180"/>
      <c r="MCJ369" s="180"/>
      <c r="MCK369" s="180"/>
      <c r="MCL369" s="75"/>
      <c r="MCM369" s="76"/>
      <c r="MCN369" s="181"/>
      <c r="MCO369" s="181"/>
      <c r="MCP369" s="182"/>
      <c r="MCQ369" s="134"/>
      <c r="MCR369" s="135"/>
      <c r="MCS369" s="111"/>
      <c r="MCT369" s="178"/>
      <c r="MCU369" s="178"/>
      <c r="MCV369" s="178"/>
      <c r="MCW369" s="178"/>
      <c r="MCX369" s="179"/>
      <c r="MCY369" s="73"/>
      <c r="MCZ369" s="73"/>
      <c r="MDA369" s="180"/>
      <c r="MDB369" s="75"/>
      <c r="MDC369" s="76"/>
      <c r="MDD369" s="180"/>
      <c r="MDE369" s="180"/>
      <c r="MDF369" s="180"/>
      <c r="MDG369" s="75"/>
      <c r="MDH369" s="76"/>
      <c r="MDI369" s="181"/>
      <c r="MDJ369" s="181"/>
      <c r="MDK369" s="182"/>
      <c r="MDL369" s="134"/>
      <c r="MDM369" s="135"/>
      <c r="MDN369" s="111"/>
      <c r="MDO369" s="178"/>
      <c r="MDP369" s="178"/>
      <c r="MDQ369" s="178"/>
      <c r="MDR369" s="178"/>
      <c r="MDS369" s="179"/>
      <c r="MDT369" s="73"/>
      <c r="MDU369" s="73"/>
      <c r="MDV369" s="180"/>
      <c r="MDW369" s="75"/>
      <c r="MDX369" s="76"/>
      <c r="MDY369" s="180"/>
      <c r="MDZ369" s="180"/>
      <c r="MEA369" s="180"/>
      <c r="MEB369" s="75"/>
      <c r="MEC369" s="76"/>
      <c r="MED369" s="181"/>
      <c r="MEE369" s="181"/>
      <c r="MEF369" s="182"/>
      <c r="MEG369" s="134"/>
      <c r="MEH369" s="135"/>
      <c r="MEI369" s="111"/>
      <c r="MEJ369" s="178"/>
      <c r="MEK369" s="178"/>
      <c r="MEL369" s="178"/>
      <c r="MEM369" s="178"/>
      <c r="MEN369" s="179"/>
      <c r="MEO369" s="73"/>
      <c r="MEP369" s="73"/>
      <c r="MEQ369" s="180"/>
      <c r="MER369" s="75"/>
      <c r="MES369" s="76"/>
      <c r="MET369" s="180"/>
      <c r="MEU369" s="180"/>
      <c r="MEV369" s="180"/>
      <c r="MEW369" s="75"/>
      <c r="MEX369" s="76"/>
      <c r="MEY369" s="181"/>
      <c r="MEZ369" s="181"/>
      <c r="MFA369" s="182"/>
      <c r="MFB369" s="134"/>
      <c r="MFC369" s="135"/>
      <c r="MFD369" s="111"/>
      <c r="MFE369" s="178"/>
      <c r="MFF369" s="178"/>
      <c r="MFG369" s="178"/>
      <c r="MFH369" s="178"/>
      <c r="MFI369" s="179"/>
      <c r="MFJ369" s="73"/>
      <c r="MFK369" s="73"/>
      <c r="MFL369" s="180"/>
      <c r="MFM369" s="75"/>
      <c r="MFN369" s="76"/>
      <c r="MFO369" s="180"/>
      <c r="MFP369" s="180"/>
      <c r="MFQ369" s="180"/>
      <c r="MFR369" s="75"/>
      <c r="MFS369" s="76"/>
      <c r="MFT369" s="181"/>
      <c r="MFU369" s="181"/>
      <c r="MFV369" s="182"/>
      <c r="MFW369" s="134"/>
      <c r="MFX369" s="135"/>
      <c r="MFY369" s="111"/>
      <c r="MFZ369" s="178"/>
      <c r="MGA369" s="178"/>
      <c r="MGB369" s="178"/>
      <c r="MGC369" s="178"/>
      <c r="MGD369" s="179"/>
      <c r="MGE369" s="73"/>
      <c r="MGF369" s="73"/>
      <c r="MGG369" s="180"/>
      <c r="MGH369" s="75"/>
      <c r="MGI369" s="76"/>
      <c r="MGJ369" s="180"/>
      <c r="MGK369" s="180"/>
      <c r="MGL369" s="180"/>
      <c r="MGM369" s="75"/>
      <c r="MGN369" s="76"/>
      <c r="MGO369" s="181"/>
      <c r="MGP369" s="181"/>
      <c r="MGQ369" s="182"/>
      <c r="MGR369" s="134"/>
      <c r="MGS369" s="135"/>
      <c r="MGT369" s="111"/>
      <c r="MGU369" s="178"/>
      <c r="MGV369" s="178"/>
      <c r="MGW369" s="178"/>
      <c r="MGX369" s="178"/>
      <c r="MGY369" s="179"/>
      <c r="MGZ369" s="73"/>
      <c r="MHA369" s="73"/>
      <c r="MHB369" s="180"/>
      <c r="MHC369" s="75"/>
      <c r="MHD369" s="76"/>
      <c r="MHE369" s="180"/>
      <c r="MHF369" s="180"/>
      <c r="MHG369" s="180"/>
      <c r="MHH369" s="75"/>
      <c r="MHI369" s="76"/>
      <c r="MHJ369" s="181"/>
      <c r="MHK369" s="181"/>
      <c r="MHL369" s="182"/>
      <c r="MHM369" s="134"/>
      <c r="MHN369" s="135"/>
      <c r="MHO369" s="111"/>
      <c r="MHP369" s="178"/>
      <c r="MHQ369" s="178"/>
      <c r="MHR369" s="178"/>
      <c r="MHS369" s="178"/>
      <c r="MHT369" s="179"/>
      <c r="MHU369" s="73"/>
      <c r="MHV369" s="73"/>
      <c r="MHW369" s="180"/>
      <c r="MHX369" s="75"/>
      <c r="MHY369" s="76"/>
      <c r="MHZ369" s="180"/>
      <c r="MIA369" s="180"/>
      <c r="MIB369" s="180"/>
      <c r="MIC369" s="75"/>
      <c r="MID369" s="76"/>
      <c r="MIE369" s="181"/>
      <c r="MIF369" s="181"/>
      <c r="MIG369" s="182"/>
      <c r="MIH369" s="134"/>
      <c r="MII369" s="135"/>
      <c r="MIJ369" s="111"/>
      <c r="MIK369" s="178"/>
      <c r="MIL369" s="178"/>
      <c r="MIM369" s="178"/>
      <c r="MIN369" s="178"/>
      <c r="MIO369" s="179"/>
      <c r="MIP369" s="73"/>
      <c r="MIQ369" s="73"/>
      <c r="MIR369" s="180"/>
      <c r="MIS369" s="75"/>
      <c r="MIT369" s="76"/>
      <c r="MIU369" s="180"/>
      <c r="MIV369" s="180"/>
      <c r="MIW369" s="180"/>
      <c r="MIX369" s="75"/>
      <c r="MIY369" s="76"/>
      <c r="MIZ369" s="181"/>
      <c r="MJA369" s="181"/>
      <c r="MJB369" s="182"/>
      <c r="MJC369" s="134"/>
      <c r="MJD369" s="135"/>
      <c r="MJE369" s="111"/>
      <c r="MJF369" s="178"/>
      <c r="MJG369" s="178"/>
      <c r="MJH369" s="178"/>
      <c r="MJI369" s="178"/>
      <c r="MJJ369" s="179"/>
      <c r="MJK369" s="73"/>
      <c r="MJL369" s="73"/>
      <c r="MJM369" s="180"/>
      <c r="MJN369" s="75"/>
      <c r="MJO369" s="76"/>
      <c r="MJP369" s="180"/>
      <c r="MJQ369" s="180"/>
      <c r="MJR369" s="180"/>
      <c r="MJS369" s="75"/>
      <c r="MJT369" s="76"/>
      <c r="MJU369" s="181"/>
      <c r="MJV369" s="181"/>
      <c r="MJW369" s="182"/>
      <c r="MJX369" s="134"/>
      <c r="MJY369" s="135"/>
      <c r="MJZ369" s="111"/>
      <c r="MKA369" s="178"/>
      <c r="MKB369" s="178"/>
      <c r="MKC369" s="178"/>
      <c r="MKD369" s="178"/>
      <c r="MKE369" s="179"/>
      <c r="MKF369" s="73"/>
      <c r="MKG369" s="73"/>
      <c r="MKH369" s="180"/>
      <c r="MKI369" s="75"/>
      <c r="MKJ369" s="76"/>
      <c r="MKK369" s="180"/>
      <c r="MKL369" s="180"/>
      <c r="MKM369" s="180"/>
      <c r="MKN369" s="75"/>
      <c r="MKO369" s="76"/>
      <c r="MKP369" s="181"/>
      <c r="MKQ369" s="181"/>
      <c r="MKR369" s="182"/>
      <c r="MKS369" s="134"/>
      <c r="MKT369" s="135"/>
      <c r="MKU369" s="111"/>
      <c r="MKV369" s="178"/>
      <c r="MKW369" s="178"/>
      <c r="MKX369" s="178"/>
      <c r="MKY369" s="178"/>
      <c r="MKZ369" s="179"/>
      <c r="MLA369" s="73"/>
      <c r="MLB369" s="73"/>
      <c r="MLC369" s="180"/>
      <c r="MLD369" s="75"/>
      <c r="MLE369" s="76"/>
      <c r="MLF369" s="180"/>
      <c r="MLG369" s="180"/>
      <c r="MLH369" s="180"/>
      <c r="MLI369" s="75"/>
      <c r="MLJ369" s="76"/>
      <c r="MLK369" s="181"/>
      <c r="MLL369" s="181"/>
      <c r="MLM369" s="182"/>
      <c r="MLN369" s="134"/>
      <c r="MLO369" s="135"/>
      <c r="MLP369" s="111"/>
      <c r="MLQ369" s="178"/>
      <c r="MLR369" s="178"/>
      <c r="MLS369" s="178"/>
      <c r="MLT369" s="178"/>
      <c r="MLU369" s="179"/>
      <c r="MLV369" s="73"/>
      <c r="MLW369" s="73"/>
      <c r="MLX369" s="180"/>
      <c r="MLY369" s="75"/>
      <c r="MLZ369" s="76"/>
      <c r="MMA369" s="180"/>
      <c r="MMB369" s="180"/>
      <c r="MMC369" s="180"/>
      <c r="MMD369" s="75"/>
      <c r="MME369" s="76"/>
      <c r="MMF369" s="181"/>
      <c r="MMG369" s="181"/>
      <c r="MMH369" s="182"/>
      <c r="MMI369" s="134"/>
      <c r="MMJ369" s="135"/>
      <c r="MMK369" s="111"/>
      <c r="MML369" s="178"/>
      <c r="MMM369" s="178"/>
      <c r="MMN369" s="178"/>
      <c r="MMO369" s="178"/>
      <c r="MMP369" s="179"/>
      <c r="MMQ369" s="73"/>
      <c r="MMR369" s="73"/>
      <c r="MMS369" s="180"/>
      <c r="MMT369" s="75"/>
      <c r="MMU369" s="76"/>
      <c r="MMV369" s="180"/>
      <c r="MMW369" s="180"/>
      <c r="MMX369" s="180"/>
      <c r="MMY369" s="75"/>
      <c r="MMZ369" s="76"/>
      <c r="MNA369" s="181"/>
      <c r="MNB369" s="181"/>
      <c r="MNC369" s="182"/>
      <c r="MND369" s="134"/>
      <c r="MNE369" s="135"/>
      <c r="MNF369" s="111"/>
      <c r="MNG369" s="178"/>
      <c r="MNH369" s="178"/>
      <c r="MNI369" s="178"/>
      <c r="MNJ369" s="178"/>
      <c r="MNK369" s="179"/>
      <c r="MNL369" s="73"/>
      <c r="MNM369" s="73"/>
      <c r="MNN369" s="180"/>
      <c r="MNO369" s="75"/>
      <c r="MNP369" s="76"/>
      <c r="MNQ369" s="180"/>
      <c r="MNR369" s="180"/>
      <c r="MNS369" s="180"/>
      <c r="MNT369" s="75"/>
      <c r="MNU369" s="76"/>
      <c r="MNV369" s="181"/>
      <c r="MNW369" s="181"/>
      <c r="MNX369" s="182"/>
      <c r="MNY369" s="134"/>
      <c r="MNZ369" s="135"/>
      <c r="MOA369" s="111"/>
      <c r="MOB369" s="178"/>
      <c r="MOC369" s="178"/>
      <c r="MOD369" s="178"/>
      <c r="MOE369" s="178"/>
      <c r="MOF369" s="179"/>
      <c r="MOG369" s="73"/>
      <c r="MOH369" s="73"/>
      <c r="MOI369" s="180"/>
      <c r="MOJ369" s="75"/>
      <c r="MOK369" s="76"/>
      <c r="MOL369" s="180"/>
      <c r="MOM369" s="180"/>
      <c r="MON369" s="180"/>
      <c r="MOO369" s="75"/>
      <c r="MOP369" s="76"/>
      <c r="MOQ369" s="181"/>
      <c r="MOR369" s="181"/>
      <c r="MOS369" s="182"/>
      <c r="MOT369" s="134"/>
      <c r="MOU369" s="135"/>
      <c r="MOV369" s="111"/>
      <c r="MOW369" s="178"/>
      <c r="MOX369" s="178"/>
      <c r="MOY369" s="178"/>
      <c r="MOZ369" s="178"/>
      <c r="MPA369" s="179"/>
      <c r="MPB369" s="73"/>
      <c r="MPC369" s="73"/>
      <c r="MPD369" s="180"/>
      <c r="MPE369" s="75"/>
      <c r="MPF369" s="76"/>
      <c r="MPG369" s="180"/>
      <c r="MPH369" s="180"/>
      <c r="MPI369" s="180"/>
      <c r="MPJ369" s="75"/>
      <c r="MPK369" s="76"/>
      <c r="MPL369" s="181"/>
      <c r="MPM369" s="181"/>
      <c r="MPN369" s="182"/>
      <c r="MPO369" s="134"/>
      <c r="MPP369" s="135"/>
      <c r="MPQ369" s="111"/>
      <c r="MPR369" s="178"/>
      <c r="MPS369" s="178"/>
      <c r="MPT369" s="178"/>
      <c r="MPU369" s="178"/>
      <c r="MPV369" s="179"/>
      <c r="MPW369" s="73"/>
      <c r="MPX369" s="73"/>
      <c r="MPY369" s="180"/>
      <c r="MPZ369" s="75"/>
      <c r="MQA369" s="76"/>
      <c r="MQB369" s="180"/>
      <c r="MQC369" s="180"/>
      <c r="MQD369" s="180"/>
      <c r="MQE369" s="75"/>
      <c r="MQF369" s="76"/>
      <c r="MQG369" s="181"/>
      <c r="MQH369" s="181"/>
      <c r="MQI369" s="182"/>
      <c r="MQJ369" s="134"/>
      <c r="MQK369" s="135"/>
      <c r="MQL369" s="111"/>
      <c r="MQM369" s="178"/>
      <c r="MQN369" s="178"/>
      <c r="MQO369" s="178"/>
      <c r="MQP369" s="178"/>
      <c r="MQQ369" s="179"/>
      <c r="MQR369" s="73"/>
      <c r="MQS369" s="73"/>
      <c r="MQT369" s="180"/>
      <c r="MQU369" s="75"/>
      <c r="MQV369" s="76"/>
      <c r="MQW369" s="180"/>
      <c r="MQX369" s="180"/>
      <c r="MQY369" s="180"/>
      <c r="MQZ369" s="75"/>
      <c r="MRA369" s="76"/>
      <c r="MRB369" s="181"/>
      <c r="MRC369" s="181"/>
      <c r="MRD369" s="182"/>
      <c r="MRE369" s="134"/>
      <c r="MRF369" s="135"/>
      <c r="MRG369" s="111"/>
      <c r="MRH369" s="178"/>
      <c r="MRI369" s="178"/>
      <c r="MRJ369" s="178"/>
      <c r="MRK369" s="178"/>
      <c r="MRL369" s="179"/>
      <c r="MRM369" s="73"/>
      <c r="MRN369" s="73"/>
      <c r="MRO369" s="180"/>
      <c r="MRP369" s="75"/>
      <c r="MRQ369" s="76"/>
      <c r="MRR369" s="180"/>
      <c r="MRS369" s="180"/>
      <c r="MRT369" s="180"/>
      <c r="MRU369" s="75"/>
      <c r="MRV369" s="76"/>
      <c r="MRW369" s="181"/>
      <c r="MRX369" s="181"/>
      <c r="MRY369" s="182"/>
      <c r="MRZ369" s="134"/>
      <c r="MSA369" s="135"/>
      <c r="MSB369" s="111"/>
      <c r="MSC369" s="178"/>
      <c r="MSD369" s="178"/>
      <c r="MSE369" s="178"/>
      <c r="MSF369" s="178"/>
      <c r="MSG369" s="179"/>
      <c r="MSH369" s="73"/>
      <c r="MSI369" s="73"/>
      <c r="MSJ369" s="180"/>
      <c r="MSK369" s="75"/>
      <c r="MSL369" s="76"/>
      <c r="MSM369" s="180"/>
      <c r="MSN369" s="180"/>
      <c r="MSO369" s="180"/>
      <c r="MSP369" s="75"/>
      <c r="MSQ369" s="76"/>
      <c r="MSR369" s="181"/>
      <c r="MSS369" s="181"/>
      <c r="MST369" s="182"/>
      <c r="MSU369" s="134"/>
      <c r="MSV369" s="135"/>
      <c r="MSW369" s="111"/>
      <c r="MSX369" s="178"/>
      <c r="MSY369" s="178"/>
      <c r="MSZ369" s="178"/>
      <c r="MTA369" s="178"/>
      <c r="MTB369" s="179"/>
      <c r="MTC369" s="73"/>
      <c r="MTD369" s="73"/>
      <c r="MTE369" s="180"/>
      <c r="MTF369" s="75"/>
      <c r="MTG369" s="76"/>
      <c r="MTH369" s="180"/>
      <c r="MTI369" s="180"/>
      <c r="MTJ369" s="180"/>
      <c r="MTK369" s="75"/>
      <c r="MTL369" s="76"/>
      <c r="MTM369" s="181"/>
      <c r="MTN369" s="181"/>
      <c r="MTO369" s="182"/>
      <c r="MTP369" s="134"/>
      <c r="MTQ369" s="135"/>
      <c r="MTR369" s="111"/>
      <c r="MTS369" s="178"/>
      <c r="MTT369" s="178"/>
      <c r="MTU369" s="178"/>
      <c r="MTV369" s="178"/>
      <c r="MTW369" s="179"/>
      <c r="MTX369" s="73"/>
      <c r="MTY369" s="73"/>
      <c r="MTZ369" s="180"/>
      <c r="MUA369" s="75"/>
      <c r="MUB369" s="76"/>
      <c r="MUC369" s="180"/>
      <c r="MUD369" s="180"/>
      <c r="MUE369" s="180"/>
      <c r="MUF369" s="75"/>
      <c r="MUG369" s="76"/>
      <c r="MUH369" s="181"/>
      <c r="MUI369" s="181"/>
      <c r="MUJ369" s="182"/>
      <c r="MUK369" s="134"/>
      <c r="MUL369" s="135"/>
      <c r="MUM369" s="111"/>
      <c r="MUN369" s="178"/>
      <c r="MUO369" s="178"/>
      <c r="MUP369" s="178"/>
      <c r="MUQ369" s="178"/>
      <c r="MUR369" s="179"/>
      <c r="MUS369" s="73"/>
      <c r="MUT369" s="73"/>
      <c r="MUU369" s="180"/>
      <c r="MUV369" s="75"/>
      <c r="MUW369" s="76"/>
      <c r="MUX369" s="180"/>
      <c r="MUY369" s="180"/>
      <c r="MUZ369" s="180"/>
      <c r="MVA369" s="75"/>
      <c r="MVB369" s="76"/>
      <c r="MVC369" s="181"/>
      <c r="MVD369" s="181"/>
      <c r="MVE369" s="182"/>
      <c r="MVF369" s="134"/>
      <c r="MVG369" s="135"/>
      <c r="MVH369" s="111"/>
      <c r="MVI369" s="178"/>
      <c r="MVJ369" s="178"/>
      <c r="MVK369" s="178"/>
      <c r="MVL369" s="178"/>
      <c r="MVM369" s="179"/>
      <c r="MVN369" s="73"/>
      <c r="MVO369" s="73"/>
      <c r="MVP369" s="180"/>
      <c r="MVQ369" s="75"/>
      <c r="MVR369" s="76"/>
      <c r="MVS369" s="180"/>
      <c r="MVT369" s="180"/>
      <c r="MVU369" s="180"/>
      <c r="MVV369" s="75"/>
      <c r="MVW369" s="76"/>
      <c r="MVX369" s="181"/>
      <c r="MVY369" s="181"/>
      <c r="MVZ369" s="182"/>
      <c r="MWA369" s="134"/>
      <c r="MWB369" s="135"/>
      <c r="MWC369" s="111"/>
      <c r="MWD369" s="178"/>
      <c r="MWE369" s="178"/>
      <c r="MWF369" s="178"/>
      <c r="MWG369" s="178"/>
      <c r="MWH369" s="179"/>
      <c r="MWI369" s="73"/>
      <c r="MWJ369" s="73"/>
      <c r="MWK369" s="180"/>
      <c r="MWL369" s="75"/>
      <c r="MWM369" s="76"/>
      <c r="MWN369" s="180"/>
      <c r="MWO369" s="180"/>
      <c r="MWP369" s="180"/>
      <c r="MWQ369" s="75"/>
      <c r="MWR369" s="76"/>
      <c r="MWS369" s="181"/>
      <c r="MWT369" s="181"/>
      <c r="MWU369" s="182"/>
      <c r="MWV369" s="134"/>
      <c r="MWW369" s="135"/>
      <c r="MWX369" s="111"/>
      <c r="MWY369" s="178"/>
      <c r="MWZ369" s="178"/>
      <c r="MXA369" s="178"/>
      <c r="MXB369" s="178"/>
      <c r="MXC369" s="179"/>
      <c r="MXD369" s="73"/>
      <c r="MXE369" s="73"/>
      <c r="MXF369" s="180"/>
      <c r="MXG369" s="75"/>
      <c r="MXH369" s="76"/>
      <c r="MXI369" s="180"/>
      <c r="MXJ369" s="180"/>
      <c r="MXK369" s="180"/>
      <c r="MXL369" s="75"/>
      <c r="MXM369" s="76"/>
      <c r="MXN369" s="181"/>
      <c r="MXO369" s="181"/>
      <c r="MXP369" s="182"/>
      <c r="MXQ369" s="134"/>
      <c r="MXR369" s="135"/>
      <c r="MXS369" s="111"/>
      <c r="MXT369" s="178"/>
      <c r="MXU369" s="178"/>
      <c r="MXV369" s="178"/>
      <c r="MXW369" s="178"/>
      <c r="MXX369" s="179"/>
      <c r="MXY369" s="73"/>
      <c r="MXZ369" s="73"/>
      <c r="MYA369" s="180"/>
      <c r="MYB369" s="75"/>
      <c r="MYC369" s="76"/>
      <c r="MYD369" s="180"/>
      <c r="MYE369" s="180"/>
      <c r="MYF369" s="180"/>
      <c r="MYG369" s="75"/>
      <c r="MYH369" s="76"/>
      <c r="MYI369" s="181"/>
      <c r="MYJ369" s="181"/>
      <c r="MYK369" s="182"/>
      <c r="MYL369" s="134"/>
      <c r="MYM369" s="135"/>
      <c r="MYN369" s="111"/>
      <c r="MYO369" s="178"/>
      <c r="MYP369" s="178"/>
      <c r="MYQ369" s="178"/>
      <c r="MYR369" s="178"/>
      <c r="MYS369" s="179"/>
      <c r="MYT369" s="73"/>
      <c r="MYU369" s="73"/>
      <c r="MYV369" s="180"/>
      <c r="MYW369" s="75"/>
      <c r="MYX369" s="76"/>
      <c r="MYY369" s="180"/>
      <c r="MYZ369" s="180"/>
      <c r="MZA369" s="180"/>
      <c r="MZB369" s="75"/>
      <c r="MZC369" s="76"/>
      <c r="MZD369" s="181"/>
      <c r="MZE369" s="181"/>
      <c r="MZF369" s="182"/>
      <c r="MZG369" s="134"/>
      <c r="MZH369" s="135"/>
      <c r="MZI369" s="111"/>
      <c r="MZJ369" s="178"/>
      <c r="MZK369" s="178"/>
      <c r="MZL369" s="178"/>
      <c r="MZM369" s="178"/>
      <c r="MZN369" s="179"/>
      <c r="MZO369" s="73"/>
      <c r="MZP369" s="73"/>
      <c r="MZQ369" s="180"/>
      <c r="MZR369" s="75"/>
      <c r="MZS369" s="76"/>
      <c r="MZT369" s="180"/>
      <c r="MZU369" s="180"/>
      <c r="MZV369" s="180"/>
      <c r="MZW369" s="75"/>
      <c r="MZX369" s="76"/>
      <c r="MZY369" s="181"/>
      <c r="MZZ369" s="181"/>
      <c r="NAA369" s="182"/>
      <c r="NAB369" s="134"/>
      <c r="NAC369" s="135"/>
      <c r="NAD369" s="111"/>
      <c r="NAE369" s="178"/>
      <c r="NAF369" s="178"/>
      <c r="NAG369" s="178"/>
      <c r="NAH369" s="178"/>
      <c r="NAI369" s="179"/>
      <c r="NAJ369" s="73"/>
      <c r="NAK369" s="73"/>
      <c r="NAL369" s="180"/>
      <c r="NAM369" s="75"/>
      <c r="NAN369" s="76"/>
      <c r="NAO369" s="180"/>
      <c r="NAP369" s="180"/>
      <c r="NAQ369" s="180"/>
      <c r="NAR369" s="75"/>
      <c r="NAS369" s="76"/>
      <c r="NAT369" s="181"/>
      <c r="NAU369" s="181"/>
      <c r="NAV369" s="182"/>
      <c r="NAW369" s="134"/>
      <c r="NAX369" s="135"/>
      <c r="NAY369" s="111"/>
      <c r="NAZ369" s="178"/>
      <c r="NBA369" s="178"/>
      <c r="NBB369" s="178"/>
      <c r="NBC369" s="178"/>
      <c r="NBD369" s="179"/>
      <c r="NBE369" s="73"/>
      <c r="NBF369" s="73"/>
      <c r="NBG369" s="180"/>
      <c r="NBH369" s="75"/>
      <c r="NBI369" s="76"/>
      <c r="NBJ369" s="180"/>
      <c r="NBK369" s="180"/>
      <c r="NBL369" s="180"/>
      <c r="NBM369" s="75"/>
      <c r="NBN369" s="76"/>
      <c r="NBO369" s="181"/>
      <c r="NBP369" s="181"/>
      <c r="NBQ369" s="182"/>
      <c r="NBR369" s="134"/>
      <c r="NBS369" s="135"/>
      <c r="NBT369" s="111"/>
      <c r="NBU369" s="178"/>
      <c r="NBV369" s="178"/>
      <c r="NBW369" s="178"/>
      <c r="NBX369" s="178"/>
      <c r="NBY369" s="179"/>
      <c r="NBZ369" s="73"/>
      <c r="NCA369" s="73"/>
      <c r="NCB369" s="180"/>
      <c r="NCC369" s="75"/>
      <c r="NCD369" s="76"/>
      <c r="NCE369" s="180"/>
      <c r="NCF369" s="180"/>
      <c r="NCG369" s="180"/>
      <c r="NCH369" s="75"/>
      <c r="NCI369" s="76"/>
      <c r="NCJ369" s="181"/>
      <c r="NCK369" s="181"/>
      <c r="NCL369" s="182"/>
      <c r="NCM369" s="134"/>
      <c r="NCN369" s="135"/>
      <c r="NCO369" s="111"/>
      <c r="NCP369" s="178"/>
      <c r="NCQ369" s="178"/>
      <c r="NCR369" s="178"/>
      <c r="NCS369" s="178"/>
      <c r="NCT369" s="179"/>
      <c r="NCU369" s="73"/>
      <c r="NCV369" s="73"/>
      <c r="NCW369" s="180"/>
      <c r="NCX369" s="75"/>
      <c r="NCY369" s="76"/>
      <c r="NCZ369" s="180"/>
      <c r="NDA369" s="180"/>
      <c r="NDB369" s="180"/>
      <c r="NDC369" s="75"/>
      <c r="NDD369" s="76"/>
      <c r="NDE369" s="181"/>
      <c r="NDF369" s="181"/>
      <c r="NDG369" s="182"/>
      <c r="NDH369" s="134"/>
      <c r="NDI369" s="135"/>
      <c r="NDJ369" s="111"/>
      <c r="NDK369" s="178"/>
      <c r="NDL369" s="178"/>
      <c r="NDM369" s="178"/>
      <c r="NDN369" s="178"/>
      <c r="NDO369" s="179"/>
      <c r="NDP369" s="73"/>
      <c r="NDQ369" s="73"/>
      <c r="NDR369" s="180"/>
      <c r="NDS369" s="75"/>
      <c r="NDT369" s="76"/>
      <c r="NDU369" s="180"/>
      <c r="NDV369" s="180"/>
      <c r="NDW369" s="180"/>
      <c r="NDX369" s="75"/>
      <c r="NDY369" s="76"/>
      <c r="NDZ369" s="181"/>
      <c r="NEA369" s="181"/>
      <c r="NEB369" s="182"/>
      <c r="NEC369" s="134"/>
      <c r="NED369" s="135"/>
      <c r="NEE369" s="111"/>
      <c r="NEF369" s="178"/>
      <c r="NEG369" s="178"/>
      <c r="NEH369" s="178"/>
      <c r="NEI369" s="178"/>
      <c r="NEJ369" s="179"/>
      <c r="NEK369" s="73"/>
      <c r="NEL369" s="73"/>
      <c r="NEM369" s="180"/>
      <c r="NEN369" s="75"/>
      <c r="NEO369" s="76"/>
      <c r="NEP369" s="180"/>
      <c r="NEQ369" s="180"/>
      <c r="NER369" s="180"/>
      <c r="NES369" s="75"/>
      <c r="NET369" s="76"/>
      <c r="NEU369" s="181"/>
      <c r="NEV369" s="181"/>
      <c r="NEW369" s="182"/>
      <c r="NEX369" s="134"/>
      <c r="NEY369" s="135"/>
      <c r="NEZ369" s="111"/>
      <c r="NFA369" s="178"/>
      <c r="NFB369" s="178"/>
      <c r="NFC369" s="178"/>
      <c r="NFD369" s="178"/>
      <c r="NFE369" s="179"/>
      <c r="NFF369" s="73"/>
      <c r="NFG369" s="73"/>
      <c r="NFH369" s="180"/>
      <c r="NFI369" s="75"/>
      <c r="NFJ369" s="76"/>
      <c r="NFK369" s="180"/>
      <c r="NFL369" s="180"/>
      <c r="NFM369" s="180"/>
      <c r="NFN369" s="75"/>
      <c r="NFO369" s="76"/>
      <c r="NFP369" s="181"/>
      <c r="NFQ369" s="181"/>
      <c r="NFR369" s="182"/>
      <c r="NFS369" s="134"/>
      <c r="NFT369" s="135"/>
      <c r="NFU369" s="111"/>
      <c r="NFV369" s="178"/>
      <c r="NFW369" s="178"/>
      <c r="NFX369" s="178"/>
      <c r="NFY369" s="178"/>
      <c r="NFZ369" s="179"/>
      <c r="NGA369" s="73"/>
      <c r="NGB369" s="73"/>
      <c r="NGC369" s="180"/>
      <c r="NGD369" s="75"/>
      <c r="NGE369" s="76"/>
      <c r="NGF369" s="180"/>
      <c r="NGG369" s="180"/>
      <c r="NGH369" s="180"/>
      <c r="NGI369" s="75"/>
      <c r="NGJ369" s="76"/>
      <c r="NGK369" s="181"/>
      <c r="NGL369" s="181"/>
      <c r="NGM369" s="182"/>
      <c r="NGN369" s="134"/>
      <c r="NGO369" s="135"/>
      <c r="NGP369" s="111"/>
      <c r="NGQ369" s="178"/>
      <c r="NGR369" s="178"/>
      <c r="NGS369" s="178"/>
      <c r="NGT369" s="178"/>
      <c r="NGU369" s="179"/>
      <c r="NGV369" s="73"/>
      <c r="NGW369" s="73"/>
      <c r="NGX369" s="180"/>
      <c r="NGY369" s="75"/>
      <c r="NGZ369" s="76"/>
      <c r="NHA369" s="180"/>
      <c r="NHB369" s="180"/>
      <c r="NHC369" s="180"/>
      <c r="NHD369" s="75"/>
      <c r="NHE369" s="76"/>
      <c r="NHF369" s="181"/>
      <c r="NHG369" s="181"/>
      <c r="NHH369" s="182"/>
      <c r="NHI369" s="134"/>
      <c r="NHJ369" s="135"/>
      <c r="NHK369" s="111"/>
      <c r="NHL369" s="178"/>
      <c r="NHM369" s="178"/>
      <c r="NHN369" s="178"/>
      <c r="NHO369" s="178"/>
      <c r="NHP369" s="179"/>
      <c r="NHQ369" s="73"/>
      <c r="NHR369" s="73"/>
      <c r="NHS369" s="180"/>
      <c r="NHT369" s="75"/>
      <c r="NHU369" s="76"/>
      <c r="NHV369" s="180"/>
      <c r="NHW369" s="180"/>
      <c r="NHX369" s="180"/>
      <c r="NHY369" s="75"/>
      <c r="NHZ369" s="76"/>
      <c r="NIA369" s="181"/>
      <c r="NIB369" s="181"/>
      <c r="NIC369" s="182"/>
      <c r="NID369" s="134"/>
      <c r="NIE369" s="135"/>
      <c r="NIF369" s="111"/>
      <c r="NIG369" s="178"/>
      <c r="NIH369" s="178"/>
      <c r="NII369" s="178"/>
      <c r="NIJ369" s="178"/>
      <c r="NIK369" s="179"/>
      <c r="NIL369" s="73"/>
      <c r="NIM369" s="73"/>
      <c r="NIN369" s="180"/>
      <c r="NIO369" s="75"/>
      <c r="NIP369" s="76"/>
      <c r="NIQ369" s="180"/>
      <c r="NIR369" s="180"/>
      <c r="NIS369" s="180"/>
      <c r="NIT369" s="75"/>
      <c r="NIU369" s="76"/>
      <c r="NIV369" s="181"/>
      <c r="NIW369" s="181"/>
      <c r="NIX369" s="182"/>
      <c r="NIY369" s="134"/>
      <c r="NIZ369" s="135"/>
      <c r="NJA369" s="111"/>
      <c r="NJB369" s="178"/>
      <c r="NJC369" s="178"/>
      <c r="NJD369" s="178"/>
      <c r="NJE369" s="178"/>
      <c r="NJF369" s="179"/>
      <c r="NJG369" s="73"/>
      <c r="NJH369" s="73"/>
      <c r="NJI369" s="180"/>
      <c r="NJJ369" s="75"/>
      <c r="NJK369" s="76"/>
      <c r="NJL369" s="180"/>
      <c r="NJM369" s="180"/>
      <c r="NJN369" s="180"/>
      <c r="NJO369" s="75"/>
      <c r="NJP369" s="76"/>
      <c r="NJQ369" s="181"/>
      <c r="NJR369" s="181"/>
      <c r="NJS369" s="182"/>
      <c r="NJT369" s="134"/>
      <c r="NJU369" s="135"/>
      <c r="NJV369" s="111"/>
      <c r="NJW369" s="178"/>
      <c r="NJX369" s="178"/>
      <c r="NJY369" s="178"/>
      <c r="NJZ369" s="178"/>
      <c r="NKA369" s="179"/>
      <c r="NKB369" s="73"/>
      <c r="NKC369" s="73"/>
      <c r="NKD369" s="180"/>
      <c r="NKE369" s="75"/>
      <c r="NKF369" s="76"/>
      <c r="NKG369" s="180"/>
      <c r="NKH369" s="180"/>
      <c r="NKI369" s="180"/>
      <c r="NKJ369" s="75"/>
      <c r="NKK369" s="76"/>
      <c r="NKL369" s="181"/>
      <c r="NKM369" s="181"/>
      <c r="NKN369" s="182"/>
      <c r="NKO369" s="134"/>
      <c r="NKP369" s="135"/>
      <c r="NKQ369" s="111"/>
      <c r="NKR369" s="178"/>
      <c r="NKS369" s="178"/>
      <c r="NKT369" s="178"/>
      <c r="NKU369" s="178"/>
      <c r="NKV369" s="179"/>
      <c r="NKW369" s="73"/>
      <c r="NKX369" s="73"/>
      <c r="NKY369" s="180"/>
      <c r="NKZ369" s="75"/>
      <c r="NLA369" s="76"/>
      <c r="NLB369" s="180"/>
      <c r="NLC369" s="180"/>
      <c r="NLD369" s="180"/>
      <c r="NLE369" s="75"/>
      <c r="NLF369" s="76"/>
      <c r="NLG369" s="181"/>
      <c r="NLH369" s="181"/>
      <c r="NLI369" s="182"/>
      <c r="NLJ369" s="134"/>
      <c r="NLK369" s="135"/>
      <c r="NLL369" s="111"/>
      <c r="NLM369" s="178"/>
      <c r="NLN369" s="178"/>
      <c r="NLO369" s="178"/>
      <c r="NLP369" s="178"/>
      <c r="NLQ369" s="179"/>
      <c r="NLR369" s="73"/>
      <c r="NLS369" s="73"/>
      <c r="NLT369" s="180"/>
      <c r="NLU369" s="75"/>
      <c r="NLV369" s="76"/>
      <c r="NLW369" s="180"/>
      <c r="NLX369" s="180"/>
      <c r="NLY369" s="180"/>
      <c r="NLZ369" s="75"/>
      <c r="NMA369" s="76"/>
      <c r="NMB369" s="181"/>
      <c r="NMC369" s="181"/>
      <c r="NMD369" s="182"/>
      <c r="NME369" s="134"/>
      <c r="NMF369" s="135"/>
      <c r="NMG369" s="111"/>
      <c r="NMH369" s="178"/>
      <c r="NMI369" s="178"/>
      <c r="NMJ369" s="178"/>
      <c r="NMK369" s="178"/>
      <c r="NML369" s="179"/>
      <c r="NMM369" s="73"/>
      <c r="NMN369" s="73"/>
      <c r="NMO369" s="180"/>
      <c r="NMP369" s="75"/>
      <c r="NMQ369" s="76"/>
      <c r="NMR369" s="180"/>
      <c r="NMS369" s="180"/>
      <c r="NMT369" s="180"/>
      <c r="NMU369" s="75"/>
      <c r="NMV369" s="76"/>
      <c r="NMW369" s="181"/>
      <c r="NMX369" s="181"/>
      <c r="NMY369" s="182"/>
      <c r="NMZ369" s="134"/>
      <c r="NNA369" s="135"/>
      <c r="NNB369" s="111"/>
      <c r="NNC369" s="178"/>
      <c r="NND369" s="178"/>
      <c r="NNE369" s="178"/>
      <c r="NNF369" s="178"/>
      <c r="NNG369" s="179"/>
      <c r="NNH369" s="73"/>
      <c r="NNI369" s="73"/>
      <c r="NNJ369" s="180"/>
      <c r="NNK369" s="75"/>
      <c r="NNL369" s="76"/>
      <c r="NNM369" s="180"/>
      <c r="NNN369" s="180"/>
      <c r="NNO369" s="180"/>
      <c r="NNP369" s="75"/>
      <c r="NNQ369" s="76"/>
      <c r="NNR369" s="181"/>
      <c r="NNS369" s="181"/>
      <c r="NNT369" s="182"/>
      <c r="NNU369" s="134"/>
      <c r="NNV369" s="135"/>
      <c r="NNW369" s="111"/>
      <c r="NNX369" s="178"/>
      <c r="NNY369" s="178"/>
      <c r="NNZ369" s="178"/>
      <c r="NOA369" s="178"/>
      <c r="NOB369" s="179"/>
      <c r="NOC369" s="73"/>
      <c r="NOD369" s="73"/>
      <c r="NOE369" s="180"/>
      <c r="NOF369" s="75"/>
      <c r="NOG369" s="76"/>
      <c r="NOH369" s="180"/>
      <c r="NOI369" s="180"/>
      <c r="NOJ369" s="180"/>
      <c r="NOK369" s="75"/>
      <c r="NOL369" s="76"/>
      <c r="NOM369" s="181"/>
      <c r="NON369" s="181"/>
      <c r="NOO369" s="182"/>
      <c r="NOP369" s="134"/>
      <c r="NOQ369" s="135"/>
      <c r="NOR369" s="111"/>
      <c r="NOS369" s="178"/>
      <c r="NOT369" s="178"/>
      <c r="NOU369" s="178"/>
      <c r="NOV369" s="178"/>
      <c r="NOW369" s="179"/>
      <c r="NOX369" s="73"/>
      <c r="NOY369" s="73"/>
      <c r="NOZ369" s="180"/>
      <c r="NPA369" s="75"/>
      <c r="NPB369" s="76"/>
      <c r="NPC369" s="180"/>
      <c r="NPD369" s="180"/>
      <c r="NPE369" s="180"/>
      <c r="NPF369" s="75"/>
      <c r="NPG369" s="76"/>
      <c r="NPH369" s="181"/>
      <c r="NPI369" s="181"/>
      <c r="NPJ369" s="182"/>
      <c r="NPK369" s="134"/>
      <c r="NPL369" s="135"/>
      <c r="NPM369" s="111"/>
      <c r="NPN369" s="178"/>
      <c r="NPO369" s="178"/>
      <c r="NPP369" s="178"/>
      <c r="NPQ369" s="178"/>
      <c r="NPR369" s="179"/>
      <c r="NPS369" s="73"/>
      <c r="NPT369" s="73"/>
      <c r="NPU369" s="180"/>
      <c r="NPV369" s="75"/>
      <c r="NPW369" s="76"/>
      <c r="NPX369" s="180"/>
      <c r="NPY369" s="180"/>
      <c r="NPZ369" s="180"/>
      <c r="NQA369" s="75"/>
      <c r="NQB369" s="76"/>
      <c r="NQC369" s="181"/>
      <c r="NQD369" s="181"/>
      <c r="NQE369" s="182"/>
      <c r="NQF369" s="134"/>
      <c r="NQG369" s="135"/>
      <c r="NQH369" s="111"/>
      <c r="NQI369" s="178"/>
      <c r="NQJ369" s="178"/>
      <c r="NQK369" s="178"/>
      <c r="NQL369" s="178"/>
      <c r="NQM369" s="179"/>
      <c r="NQN369" s="73"/>
      <c r="NQO369" s="73"/>
      <c r="NQP369" s="180"/>
      <c r="NQQ369" s="75"/>
      <c r="NQR369" s="76"/>
      <c r="NQS369" s="180"/>
      <c r="NQT369" s="180"/>
      <c r="NQU369" s="180"/>
      <c r="NQV369" s="75"/>
      <c r="NQW369" s="76"/>
      <c r="NQX369" s="181"/>
      <c r="NQY369" s="181"/>
      <c r="NQZ369" s="182"/>
      <c r="NRA369" s="134"/>
      <c r="NRB369" s="135"/>
      <c r="NRC369" s="111"/>
      <c r="NRD369" s="178"/>
      <c r="NRE369" s="178"/>
      <c r="NRF369" s="178"/>
      <c r="NRG369" s="178"/>
      <c r="NRH369" s="179"/>
      <c r="NRI369" s="73"/>
      <c r="NRJ369" s="73"/>
      <c r="NRK369" s="180"/>
      <c r="NRL369" s="75"/>
      <c r="NRM369" s="76"/>
      <c r="NRN369" s="180"/>
      <c r="NRO369" s="180"/>
      <c r="NRP369" s="180"/>
      <c r="NRQ369" s="75"/>
      <c r="NRR369" s="76"/>
      <c r="NRS369" s="181"/>
      <c r="NRT369" s="181"/>
      <c r="NRU369" s="182"/>
      <c r="NRV369" s="134"/>
      <c r="NRW369" s="135"/>
      <c r="NRX369" s="111"/>
      <c r="NRY369" s="178"/>
      <c r="NRZ369" s="178"/>
      <c r="NSA369" s="178"/>
      <c r="NSB369" s="178"/>
      <c r="NSC369" s="179"/>
      <c r="NSD369" s="73"/>
      <c r="NSE369" s="73"/>
      <c r="NSF369" s="180"/>
      <c r="NSG369" s="75"/>
      <c r="NSH369" s="76"/>
      <c r="NSI369" s="180"/>
      <c r="NSJ369" s="180"/>
      <c r="NSK369" s="180"/>
      <c r="NSL369" s="75"/>
      <c r="NSM369" s="76"/>
      <c r="NSN369" s="181"/>
      <c r="NSO369" s="181"/>
      <c r="NSP369" s="182"/>
      <c r="NSQ369" s="134"/>
      <c r="NSR369" s="135"/>
      <c r="NSS369" s="111"/>
      <c r="NST369" s="178"/>
      <c r="NSU369" s="178"/>
      <c r="NSV369" s="178"/>
      <c r="NSW369" s="178"/>
      <c r="NSX369" s="179"/>
      <c r="NSY369" s="73"/>
      <c r="NSZ369" s="73"/>
      <c r="NTA369" s="180"/>
      <c r="NTB369" s="75"/>
      <c r="NTC369" s="76"/>
      <c r="NTD369" s="180"/>
      <c r="NTE369" s="180"/>
      <c r="NTF369" s="180"/>
      <c r="NTG369" s="75"/>
      <c r="NTH369" s="76"/>
      <c r="NTI369" s="181"/>
      <c r="NTJ369" s="181"/>
      <c r="NTK369" s="182"/>
      <c r="NTL369" s="134"/>
      <c r="NTM369" s="135"/>
      <c r="NTN369" s="111"/>
      <c r="NTO369" s="178"/>
      <c r="NTP369" s="178"/>
      <c r="NTQ369" s="178"/>
      <c r="NTR369" s="178"/>
      <c r="NTS369" s="179"/>
      <c r="NTT369" s="73"/>
      <c r="NTU369" s="73"/>
      <c r="NTV369" s="180"/>
      <c r="NTW369" s="75"/>
      <c r="NTX369" s="76"/>
      <c r="NTY369" s="180"/>
      <c r="NTZ369" s="180"/>
      <c r="NUA369" s="180"/>
      <c r="NUB369" s="75"/>
      <c r="NUC369" s="76"/>
      <c r="NUD369" s="181"/>
      <c r="NUE369" s="181"/>
      <c r="NUF369" s="182"/>
      <c r="NUG369" s="134"/>
      <c r="NUH369" s="135"/>
      <c r="NUI369" s="111"/>
      <c r="NUJ369" s="178"/>
      <c r="NUK369" s="178"/>
      <c r="NUL369" s="178"/>
      <c r="NUM369" s="178"/>
      <c r="NUN369" s="179"/>
      <c r="NUO369" s="73"/>
      <c r="NUP369" s="73"/>
      <c r="NUQ369" s="180"/>
      <c r="NUR369" s="75"/>
      <c r="NUS369" s="76"/>
      <c r="NUT369" s="180"/>
      <c r="NUU369" s="180"/>
      <c r="NUV369" s="180"/>
      <c r="NUW369" s="75"/>
      <c r="NUX369" s="76"/>
      <c r="NUY369" s="181"/>
      <c r="NUZ369" s="181"/>
      <c r="NVA369" s="182"/>
      <c r="NVB369" s="134"/>
      <c r="NVC369" s="135"/>
      <c r="NVD369" s="111"/>
      <c r="NVE369" s="178"/>
      <c r="NVF369" s="178"/>
      <c r="NVG369" s="178"/>
      <c r="NVH369" s="178"/>
      <c r="NVI369" s="179"/>
      <c r="NVJ369" s="73"/>
      <c r="NVK369" s="73"/>
      <c r="NVL369" s="180"/>
      <c r="NVM369" s="75"/>
      <c r="NVN369" s="76"/>
      <c r="NVO369" s="180"/>
      <c r="NVP369" s="180"/>
      <c r="NVQ369" s="180"/>
      <c r="NVR369" s="75"/>
      <c r="NVS369" s="76"/>
      <c r="NVT369" s="181"/>
      <c r="NVU369" s="181"/>
      <c r="NVV369" s="182"/>
      <c r="NVW369" s="134"/>
      <c r="NVX369" s="135"/>
      <c r="NVY369" s="111"/>
      <c r="NVZ369" s="178"/>
      <c r="NWA369" s="178"/>
      <c r="NWB369" s="178"/>
      <c r="NWC369" s="178"/>
      <c r="NWD369" s="179"/>
      <c r="NWE369" s="73"/>
      <c r="NWF369" s="73"/>
      <c r="NWG369" s="180"/>
      <c r="NWH369" s="75"/>
      <c r="NWI369" s="76"/>
      <c r="NWJ369" s="180"/>
      <c r="NWK369" s="180"/>
      <c r="NWL369" s="180"/>
      <c r="NWM369" s="75"/>
      <c r="NWN369" s="76"/>
      <c r="NWO369" s="181"/>
      <c r="NWP369" s="181"/>
      <c r="NWQ369" s="182"/>
      <c r="NWR369" s="134"/>
      <c r="NWS369" s="135"/>
      <c r="NWT369" s="111"/>
      <c r="NWU369" s="178"/>
      <c r="NWV369" s="178"/>
      <c r="NWW369" s="178"/>
      <c r="NWX369" s="178"/>
      <c r="NWY369" s="179"/>
      <c r="NWZ369" s="73"/>
      <c r="NXA369" s="73"/>
      <c r="NXB369" s="180"/>
      <c r="NXC369" s="75"/>
      <c r="NXD369" s="76"/>
      <c r="NXE369" s="180"/>
      <c r="NXF369" s="180"/>
      <c r="NXG369" s="180"/>
      <c r="NXH369" s="75"/>
      <c r="NXI369" s="76"/>
      <c r="NXJ369" s="181"/>
      <c r="NXK369" s="181"/>
      <c r="NXL369" s="182"/>
      <c r="NXM369" s="134"/>
      <c r="NXN369" s="135"/>
      <c r="NXO369" s="111"/>
      <c r="NXP369" s="178"/>
      <c r="NXQ369" s="178"/>
      <c r="NXR369" s="178"/>
      <c r="NXS369" s="178"/>
      <c r="NXT369" s="179"/>
      <c r="NXU369" s="73"/>
      <c r="NXV369" s="73"/>
      <c r="NXW369" s="180"/>
      <c r="NXX369" s="75"/>
      <c r="NXY369" s="76"/>
      <c r="NXZ369" s="180"/>
      <c r="NYA369" s="180"/>
      <c r="NYB369" s="180"/>
      <c r="NYC369" s="75"/>
      <c r="NYD369" s="76"/>
      <c r="NYE369" s="181"/>
      <c r="NYF369" s="181"/>
      <c r="NYG369" s="182"/>
      <c r="NYH369" s="134"/>
      <c r="NYI369" s="135"/>
      <c r="NYJ369" s="111"/>
      <c r="NYK369" s="178"/>
      <c r="NYL369" s="178"/>
      <c r="NYM369" s="178"/>
      <c r="NYN369" s="178"/>
      <c r="NYO369" s="179"/>
      <c r="NYP369" s="73"/>
      <c r="NYQ369" s="73"/>
      <c r="NYR369" s="180"/>
      <c r="NYS369" s="75"/>
      <c r="NYT369" s="76"/>
      <c r="NYU369" s="180"/>
      <c r="NYV369" s="180"/>
      <c r="NYW369" s="180"/>
      <c r="NYX369" s="75"/>
      <c r="NYY369" s="76"/>
      <c r="NYZ369" s="181"/>
      <c r="NZA369" s="181"/>
      <c r="NZB369" s="182"/>
      <c r="NZC369" s="134"/>
      <c r="NZD369" s="135"/>
      <c r="NZE369" s="111"/>
      <c r="NZF369" s="178"/>
      <c r="NZG369" s="178"/>
      <c r="NZH369" s="178"/>
      <c r="NZI369" s="178"/>
      <c r="NZJ369" s="179"/>
      <c r="NZK369" s="73"/>
      <c r="NZL369" s="73"/>
      <c r="NZM369" s="180"/>
      <c r="NZN369" s="75"/>
      <c r="NZO369" s="76"/>
      <c r="NZP369" s="180"/>
      <c r="NZQ369" s="180"/>
      <c r="NZR369" s="180"/>
      <c r="NZS369" s="75"/>
      <c r="NZT369" s="76"/>
      <c r="NZU369" s="181"/>
      <c r="NZV369" s="181"/>
      <c r="NZW369" s="182"/>
      <c r="NZX369" s="134"/>
      <c r="NZY369" s="135"/>
      <c r="NZZ369" s="111"/>
      <c r="OAA369" s="178"/>
      <c r="OAB369" s="178"/>
      <c r="OAC369" s="178"/>
      <c r="OAD369" s="178"/>
      <c r="OAE369" s="179"/>
      <c r="OAF369" s="73"/>
      <c r="OAG369" s="73"/>
      <c r="OAH369" s="180"/>
      <c r="OAI369" s="75"/>
      <c r="OAJ369" s="76"/>
      <c r="OAK369" s="180"/>
      <c r="OAL369" s="180"/>
      <c r="OAM369" s="180"/>
      <c r="OAN369" s="75"/>
      <c r="OAO369" s="76"/>
      <c r="OAP369" s="181"/>
      <c r="OAQ369" s="181"/>
      <c r="OAR369" s="182"/>
      <c r="OAS369" s="134"/>
      <c r="OAT369" s="135"/>
      <c r="OAU369" s="111"/>
      <c r="OAV369" s="178"/>
      <c r="OAW369" s="178"/>
      <c r="OAX369" s="178"/>
      <c r="OAY369" s="178"/>
      <c r="OAZ369" s="179"/>
      <c r="OBA369" s="73"/>
      <c r="OBB369" s="73"/>
      <c r="OBC369" s="180"/>
      <c r="OBD369" s="75"/>
      <c r="OBE369" s="76"/>
      <c r="OBF369" s="180"/>
      <c r="OBG369" s="180"/>
      <c r="OBH369" s="180"/>
      <c r="OBI369" s="75"/>
      <c r="OBJ369" s="76"/>
      <c r="OBK369" s="181"/>
      <c r="OBL369" s="181"/>
      <c r="OBM369" s="182"/>
      <c r="OBN369" s="134"/>
      <c r="OBO369" s="135"/>
      <c r="OBP369" s="111"/>
      <c r="OBQ369" s="178"/>
      <c r="OBR369" s="178"/>
      <c r="OBS369" s="178"/>
      <c r="OBT369" s="178"/>
      <c r="OBU369" s="179"/>
      <c r="OBV369" s="73"/>
      <c r="OBW369" s="73"/>
      <c r="OBX369" s="180"/>
      <c r="OBY369" s="75"/>
      <c r="OBZ369" s="76"/>
      <c r="OCA369" s="180"/>
      <c r="OCB369" s="180"/>
      <c r="OCC369" s="180"/>
      <c r="OCD369" s="75"/>
      <c r="OCE369" s="76"/>
      <c r="OCF369" s="181"/>
      <c r="OCG369" s="181"/>
      <c r="OCH369" s="182"/>
      <c r="OCI369" s="134"/>
      <c r="OCJ369" s="135"/>
      <c r="OCK369" s="111"/>
      <c r="OCL369" s="178"/>
      <c r="OCM369" s="178"/>
      <c r="OCN369" s="178"/>
      <c r="OCO369" s="178"/>
      <c r="OCP369" s="179"/>
      <c r="OCQ369" s="73"/>
      <c r="OCR369" s="73"/>
      <c r="OCS369" s="180"/>
      <c r="OCT369" s="75"/>
      <c r="OCU369" s="76"/>
      <c r="OCV369" s="180"/>
      <c r="OCW369" s="180"/>
      <c r="OCX369" s="180"/>
      <c r="OCY369" s="75"/>
      <c r="OCZ369" s="76"/>
      <c r="ODA369" s="181"/>
      <c r="ODB369" s="181"/>
      <c r="ODC369" s="182"/>
      <c r="ODD369" s="134"/>
      <c r="ODE369" s="135"/>
      <c r="ODF369" s="111"/>
      <c r="ODG369" s="178"/>
      <c r="ODH369" s="178"/>
      <c r="ODI369" s="178"/>
      <c r="ODJ369" s="178"/>
      <c r="ODK369" s="179"/>
      <c r="ODL369" s="73"/>
      <c r="ODM369" s="73"/>
      <c r="ODN369" s="180"/>
      <c r="ODO369" s="75"/>
      <c r="ODP369" s="76"/>
      <c r="ODQ369" s="180"/>
      <c r="ODR369" s="180"/>
      <c r="ODS369" s="180"/>
      <c r="ODT369" s="75"/>
      <c r="ODU369" s="76"/>
      <c r="ODV369" s="181"/>
      <c r="ODW369" s="181"/>
      <c r="ODX369" s="182"/>
      <c r="ODY369" s="134"/>
      <c r="ODZ369" s="135"/>
      <c r="OEA369" s="111"/>
      <c r="OEB369" s="178"/>
      <c r="OEC369" s="178"/>
      <c r="OED369" s="178"/>
      <c r="OEE369" s="178"/>
      <c r="OEF369" s="179"/>
      <c r="OEG369" s="73"/>
      <c r="OEH369" s="73"/>
      <c r="OEI369" s="180"/>
      <c r="OEJ369" s="75"/>
      <c r="OEK369" s="76"/>
      <c r="OEL369" s="180"/>
      <c r="OEM369" s="180"/>
      <c r="OEN369" s="180"/>
      <c r="OEO369" s="75"/>
      <c r="OEP369" s="76"/>
      <c r="OEQ369" s="181"/>
      <c r="OER369" s="181"/>
      <c r="OES369" s="182"/>
      <c r="OET369" s="134"/>
      <c r="OEU369" s="135"/>
      <c r="OEV369" s="111"/>
      <c r="OEW369" s="178"/>
      <c r="OEX369" s="178"/>
      <c r="OEY369" s="178"/>
      <c r="OEZ369" s="178"/>
      <c r="OFA369" s="179"/>
      <c r="OFB369" s="73"/>
      <c r="OFC369" s="73"/>
      <c r="OFD369" s="180"/>
      <c r="OFE369" s="75"/>
      <c r="OFF369" s="76"/>
      <c r="OFG369" s="180"/>
      <c r="OFH369" s="180"/>
      <c r="OFI369" s="180"/>
      <c r="OFJ369" s="75"/>
      <c r="OFK369" s="76"/>
      <c r="OFL369" s="181"/>
      <c r="OFM369" s="181"/>
      <c r="OFN369" s="182"/>
      <c r="OFO369" s="134"/>
      <c r="OFP369" s="135"/>
      <c r="OFQ369" s="111"/>
      <c r="OFR369" s="178"/>
      <c r="OFS369" s="178"/>
      <c r="OFT369" s="178"/>
      <c r="OFU369" s="178"/>
      <c r="OFV369" s="179"/>
      <c r="OFW369" s="73"/>
      <c r="OFX369" s="73"/>
      <c r="OFY369" s="180"/>
      <c r="OFZ369" s="75"/>
      <c r="OGA369" s="76"/>
      <c r="OGB369" s="180"/>
      <c r="OGC369" s="180"/>
      <c r="OGD369" s="180"/>
      <c r="OGE369" s="75"/>
      <c r="OGF369" s="76"/>
      <c r="OGG369" s="181"/>
      <c r="OGH369" s="181"/>
      <c r="OGI369" s="182"/>
      <c r="OGJ369" s="134"/>
      <c r="OGK369" s="135"/>
      <c r="OGL369" s="111"/>
      <c r="OGM369" s="178"/>
      <c r="OGN369" s="178"/>
      <c r="OGO369" s="178"/>
      <c r="OGP369" s="178"/>
      <c r="OGQ369" s="179"/>
      <c r="OGR369" s="73"/>
      <c r="OGS369" s="73"/>
      <c r="OGT369" s="180"/>
      <c r="OGU369" s="75"/>
      <c r="OGV369" s="76"/>
      <c r="OGW369" s="180"/>
      <c r="OGX369" s="180"/>
      <c r="OGY369" s="180"/>
      <c r="OGZ369" s="75"/>
      <c r="OHA369" s="76"/>
      <c r="OHB369" s="181"/>
      <c r="OHC369" s="181"/>
      <c r="OHD369" s="182"/>
      <c r="OHE369" s="134"/>
      <c r="OHF369" s="135"/>
      <c r="OHG369" s="111"/>
      <c r="OHH369" s="178"/>
      <c r="OHI369" s="178"/>
      <c r="OHJ369" s="178"/>
      <c r="OHK369" s="178"/>
      <c r="OHL369" s="179"/>
      <c r="OHM369" s="73"/>
      <c r="OHN369" s="73"/>
      <c r="OHO369" s="180"/>
      <c r="OHP369" s="75"/>
      <c r="OHQ369" s="76"/>
      <c r="OHR369" s="180"/>
      <c r="OHS369" s="180"/>
      <c r="OHT369" s="180"/>
      <c r="OHU369" s="75"/>
      <c r="OHV369" s="76"/>
      <c r="OHW369" s="181"/>
      <c r="OHX369" s="181"/>
      <c r="OHY369" s="182"/>
      <c r="OHZ369" s="134"/>
      <c r="OIA369" s="135"/>
      <c r="OIB369" s="111"/>
      <c r="OIC369" s="178"/>
      <c r="OID369" s="178"/>
      <c r="OIE369" s="178"/>
      <c r="OIF369" s="178"/>
      <c r="OIG369" s="179"/>
      <c r="OIH369" s="73"/>
      <c r="OII369" s="73"/>
      <c r="OIJ369" s="180"/>
      <c r="OIK369" s="75"/>
      <c r="OIL369" s="76"/>
      <c r="OIM369" s="180"/>
      <c r="OIN369" s="180"/>
      <c r="OIO369" s="180"/>
      <c r="OIP369" s="75"/>
      <c r="OIQ369" s="76"/>
      <c r="OIR369" s="181"/>
      <c r="OIS369" s="181"/>
      <c r="OIT369" s="182"/>
      <c r="OIU369" s="134"/>
      <c r="OIV369" s="135"/>
      <c r="OIW369" s="111"/>
      <c r="OIX369" s="178"/>
      <c r="OIY369" s="178"/>
      <c r="OIZ369" s="178"/>
      <c r="OJA369" s="178"/>
      <c r="OJB369" s="179"/>
      <c r="OJC369" s="73"/>
      <c r="OJD369" s="73"/>
      <c r="OJE369" s="180"/>
      <c r="OJF369" s="75"/>
      <c r="OJG369" s="76"/>
      <c r="OJH369" s="180"/>
      <c r="OJI369" s="180"/>
      <c r="OJJ369" s="180"/>
      <c r="OJK369" s="75"/>
      <c r="OJL369" s="76"/>
      <c r="OJM369" s="181"/>
      <c r="OJN369" s="181"/>
      <c r="OJO369" s="182"/>
      <c r="OJP369" s="134"/>
      <c r="OJQ369" s="135"/>
      <c r="OJR369" s="111"/>
      <c r="OJS369" s="178"/>
      <c r="OJT369" s="178"/>
      <c r="OJU369" s="178"/>
      <c r="OJV369" s="178"/>
      <c r="OJW369" s="179"/>
      <c r="OJX369" s="73"/>
      <c r="OJY369" s="73"/>
      <c r="OJZ369" s="180"/>
      <c r="OKA369" s="75"/>
      <c r="OKB369" s="76"/>
      <c r="OKC369" s="180"/>
      <c r="OKD369" s="180"/>
      <c r="OKE369" s="180"/>
      <c r="OKF369" s="75"/>
      <c r="OKG369" s="76"/>
      <c r="OKH369" s="181"/>
      <c r="OKI369" s="181"/>
      <c r="OKJ369" s="182"/>
      <c r="OKK369" s="134"/>
      <c r="OKL369" s="135"/>
      <c r="OKM369" s="111"/>
      <c r="OKN369" s="178"/>
      <c r="OKO369" s="178"/>
      <c r="OKP369" s="178"/>
      <c r="OKQ369" s="178"/>
      <c r="OKR369" s="179"/>
      <c r="OKS369" s="73"/>
      <c r="OKT369" s="73"/>
      <c r="OKU369" s="180"/>
      <c r="OKV369" s="75"/>
      <c r="OKW369" s="76"/>
      <c r="OKX369" s="180"/>
      <c r="OKY369" s="180"/>
      <c r="OKZ369" s="180"/>
      <c r="OLA369" s="75"/>
      <c r="OLB369" s="76"/>
      <c r="OLC369" s="181"/>
      <c r="OLD369" s="181"/>
      <c r="OLE369" s="182"/>
      <c r="OLF369" s="134"/>
      <c r="OLG369" s="135"/>
      <c r="OLH369" s="111"/>
      <c r="OLI369" s="178"/>
      <c r="OLJ369" s="178"/>
      <c r="OLK369" s="178"/>
      <c r="OLL369" s="178"/>
      <c r="OLM369" s="179"/>
      <c r="OLN369" s="73"/>
      <c r="OLO369" s="73"/>
      <c r="OLP369" s="180"/>
      <c r="OLQ369" s="75"/>
      <c r="OLR369" s="76"/>
      <c r="OLS369" s="180"/>
      <c r="OLT369" s="180"/>
      <c r="OLU369" s="180"/>
      <c r="OLV369" s="75"/>
      <c r="OLW369" s="76"/>
      <c r="OLX369" s="181"/>
      <c r="OLY369" s="181"/>
      <c r="OLZ369" s="182"/>
      <c r="OMA369" s="134"/>
      <c r="OMB369" s="135"/>
      <c r="OMC369" s="111"/>
      <c r="OMD369" s="178"/>
      <c r="OME369" s="178"/>
      <c r="OMF369" s="178"/>
      <c r="OMG369" s="178"/>
      <c r="OMH369" s="179"/>
      <c r="OMI369" s="73"/>
      <c r="OMJ369" s="73"/>
      <c r="OMK369" s="180"/>
      <c r="OML369" s="75"/>
      <c r="OMM369" s="76"/>
      <c r="OMN369" s="180"/>
      <c r="OMO369" s="180"/>
      <c r="OMP369" s="180"/>
      <c r="OMQ369" s="75"/>
      <c r="OMR369" s="76"/>
      <c r="OMS369" s="181"/>
      <c r="OMT369" s="181"/>
      <c r="OMU369" s="182"/>
      <c r="OMV369" s="134"/>
      <c r="OMW369" s="135"/>
      <c r="OMX369" s="111"/>
      <c r="OMY369" s="178"/>
      <c r="OMZ369" s="178"/>
      <c r="ONA369" s="178"/>
      <c r="ONB369" s="178"/>
      <c r="ONC369" s="179"/>
      <c r="OND369" s="73"/>
      <c r="ONE369" s="73"/>
      <c r="ONF369" s="180"/>
      <c r="ONG369" s="75"/>
      <c r="ONH369" s="76"/>
      <c r="ONI369" s="180"/>
      <c r="ONJ369" s="180"/>
      <c r="ONK369" s="180"/>
      <c r="ONL369" s="75"/>
      <c r="ONM369" s="76"/>
      <c r="ONN369" s="181"/>
      <c r="ONO369" s="181"/>
      <c r="ONP369" s="182"/>
      <c r="ONQ369" s="134"/>
      <c r="ONR369" s="135"/>
      <c r="ONS369" s="111"/>
      <c r="ONT369" s="178"/>
      <c r="ONU369" s="178"/>
      <c r="ONV369" s="178"/>
      <c r="ONW369" s="178"/>
      <c r="ONX369" s="179"/>
      <c r="ONY369" s="73"/>
      <c r="ONZ369" s="73"/>
      <c r="OOA369" s="180"/>
      <c r="OOB369" s="75"/>
      <c r="OOC369" s="76"/>
      <c r="OOD369" s="180"/>
      <c r="OOE369" s="180"/>
      <c r="OOF369" s="180"/>
      <c r="OOG369" s="75"/>
      <c r="OOH369" s="76"/>
      <c r="OOI369" s="181"/>
      <c r="OOJ369" s="181"/>
      <c r="OOK369" s="182"/>
      <c r="OOL369" s="134"/>
      <c r="OOM369" s="135"/>
      <c r="OON369" s="111"/>
      <c r="OOO369" s="178"/>
      <c r="OOP369" s="178"/>
      <c r="OOQ369" s="178"/>
      <c r="OOR369" s="178"/>
      <c r="OOS369" s="179"/>
      <c r="OOT369" s="73"/>
      <c r="OOU369" s="73"/>
      <c r="OOV369" s="180"/>
      <c r="OOW369" s="75"/>
      <c r="OOX369" s="76"/>
      <c r="OOY369" s="180"/>
      <c r="OOZ369" s="180"/>
      <c r="OPA369" s="180"/>
      <c r="OPB369" s="75"/>
      <c r="OPC369" s="76"/>
      <c r="OPD369" s="181"/>
      <c r="OPE369" s="181"/>
      <c r="OPF369" s="182"/>
      <c r="OPG369" s="134"/>
      <c r="OPH369" s="135"/>
      <c r="OPI369" s="111"/>
      <c r="OPJ369" s="178"/>
      <c r="OPK369" s="178"/>
      <c r="OPL369" s="178"/>
      <c r="OPM369" s="178"/>
      <c r="OPN369" s="179"/>
      <c r="OPO369" s="73"/>
      <c r="OPP369" s="73"/>
      <c r="OPQ369" s="180"/>
      <c r="OPR369" s="75"/>
      <c r="OPS369" s="76"/>
      <c r="OPT369" s="180"/>
      <c r="OPU369" s="180"/>
      <c r="OPV369" s="180"/>
      <c r="OPW369" s="75"/>
      <c r="OPX369" s="76"/>
      <c r="OPY369" s="181"/>
      <c r="OPZ369" s="181"/>
      <c r="OQA369" s="182"/>
      <c r="OQB369" s="134"/>
      <c r="OQC369" s="135"/>
      <c r="OQD369" s="111"/>
      <c r="OQE369" s="178"/>
      <c r="OQF369" s="178"/>
      <c r="OQG369" s="178"/>
      <c r="OQH369" s="178"/>
      <c r="OQI369" s="179"/>
      <c r="OQJ369" s="73"/>
      <c r="OQK369" s="73"/>
      <c r="OQL369" s="180"/>
      <c r="OQM369" s="75"/>
      <c r="OQN369" s="76"/>
      <c r="OQO369" s="180"/>
      <c r="OQP369" s="180"/>
      <c r="OQQ369" s="180"/>
      <c r="OQR369" s="75"/>
      <c r="OQS369" s="76"/>
      <c r="OQT369" s="181"/>
      <c r="OQU369" s="181"/>
      <c r="OQV369" s="182"/>
      <c r="OQW369" s="134"/>
      <c r="OQX369" s="135"/>
      <c r="OQY369" s="111"/>
      <c r="OQZ369" s="178"/>
      <c r="ORA369" s="178"/>
      <c r="ORB369" s="178"/>
      <c r="ORC369" s="178"/>
      <c r="ORD369" s="179"/>
      <c r="ORE369" s="73"/>
      <c r="ORF369" s="73"/>
      <c r="ORG369" s="180"/>
      <c r="ORH369" s="75"/>
      <c r="ORI369" s="76"/>
      <c r="ORJ369" s="180"/>
      <c r="ORK369" s="180"/>
      <c r="ORL369" s="180"/>
      <c r="ORM369" s="75"/>
      <c r="ORN369" s="76"/>
      <c r="ORO369" s="181"/>
      <c r="ORP369" s="181"/>
      <c r="ORQ369" s="182"/>
      <c r="ORR369" s="134"/>
      <c r="ORS369" s="135"/>
      <c r="ORT369" s="111"/>
      <c r="ORU369" s="178"/>
      <c r="ORV369" s="178"/>
      <c r="ORW369" s="178"/>
      <c r="ORX369" s="178"/>
      <c r="ORY369" s="179"/>
      <c r="ORZ369" s="73"/>
      <c r="OSA369" s="73"/>
      <c r="OSB369" s="180"/>
      <c r="OSC369" s="75"/>
      <c r="OSD369" s="76"/>
      <c r="OSE369" s="180"/>
      <c r="OSF369" s="180"/>
      <c r="OSG369" s="180"/>
      <c r="OSH369" s="75"/>
      <c r="OSI369" s="76"/>
      <c r="OSJ369" s="181"/>
      <c r="OSK369" s="181"/>
      <c r="OSL369" s="182"/>
      <c r="OSM369" s="134"/>
      <c r="OSN369" s="135"/>
      <c r="OSO369" s="111"/>
      <c r="OSP369" s="178"/>
      <c r="OSQ369" s="178"/>
      <c r="OSR369" s="178"/>
      <c r="OSS369" s="178"/>
      <c r="OST369" s="179"/>
      <c r="OSU369" s="73"/>
      <c r="OSV369" s="73"/>
      <c r="OSW369" s="180"/>
      <c r="OSX369" s="75"/>
      <c r="OSY369" s="76"/>
      <c r="OSZ369" s="180"/>
      <c r="OTA369" s="180"/>
      <c r="OTB369" s="180"/>
      <c r="OTC369" s="75"/>
      <c r="OTD369" s="76"/>
      <c r="OTE369" s="181"/>
      <c r="OTF369" s="181"/>
      <c r="OTG369" s="182"/>
      <c r="OTH369" s="134"/>
      <c r="OTI369" s="135"/>
      <c r="OTJ369" s="111"/>
      <c r="OTK369" s="178"/>
      <c r="OTL369" s="178"/>
      <c r="OTM369" s="178"/>
      <c r="OTN369" s="178"/>
      <c r="OTO369" s="179"/>
      <c r="OTP369" s="73"/>
      <c r="OTQ369" s="73"/>
      <c r="OTR369" s="180"/>
      <c r="OTS369" s="75"/>
      <c r="OTT369" s="76"/>
      <c r="OTU369" s="180"/>
      <c r="OTV369" s="180"/>
      <c r="OTW369" s="180"/>
      <c r="OTX369" s="75"/>
      <c r="OTY369" s="76"/>
      <c r="OTZ369" s="181"/>
      <c r="OUA369" s="181"/>
      <c r="OUB369" s="182"/>
      <c r="OUC369" s="134"/>
      <c r="OUD369" s="135"/>
      <c r="OUE369" s="111"/>
      <c r="OUF369" s="178"/>
      <c r="OUG369" s="178"/>
      <c r="OUH369" s="178"/>
      <c r="OUI369" s="178"/>
      <c r="OUJ369" s="179"/>
      <c r="OUK369" s="73"/>
      <c r="OUL369" s="73"/>
      <c r="OUM369" s="180"/>
      <c r="OUN369" s="75"/>
      <c r="OUO369" s="76"/>
      <c r="OUP369" s="180"/>
      <c r="OUQ369" s="180"/>
      <c r="OUR369" s="180"/>
      <c r="OUS369" s="75"/>
      <c r="OUT369" s="76"/>
      <c r="OUU369" s="181"/>
      <c r="OUV369" s="181"/>
      <c r="OUW369" s="182"/>
      <c r="OUX369" s="134"/>
      <c r="OUY369" s="135"/>
      <c r="OUZ369" s="111"/>
      <c r="OVA369" s="178"/>
      <c r="OVB369" s="178"/>
      <c r="OVC369" s="178"/>
      <c r="OVD369" s="178"/>
      <c r="OVE369" s="179"/>
      <c r="OVF369" s="73"/>
      <c r="OVG369" s="73"/>
      <c r="OVH369" s="180"/>
      <c r="OVI369" s="75"/>
      <c r="OVJ369" s="76"/>
      <c r="OVK369" s="180"/>
      <c r="OVL369" s="180"/>
      <c r="OVM369" s="180"/>
      <c r="OVN369" s="75"/>
      <c r="OVO369" s="76"/>
      <c r="OVP369" s="181"/>
      <c r="OVQ369" s="181"/>
      <c r="OVR369" s="182"/>
      <c r="OVS369" s="134"/>
      <c r="OVT369" s="135"/>
      <c r="OVU369" s="111"/>
      <c r="OVV369" s="178"/>
      <c r="OVW369" s="178"/>
      <c r="OVX369" s="178"/>
      <c r="OVY369" s="178"/>
      <c r="OVZ369" s="179"/>
      <c r="OWA369" s="73"/>
      <c r="OWB369" s="73"/>
      <c r="OWC369" s="180"/>
      <c r="OWD369" s="75"/>
      <c r="OWE369" s="76"/>
      <c r="OWF369" s="180"/>
      <c r="OWG369" s="180"/>
      <c r="OWH369" s="180"/>
      <c r="OWI369" s="75"/>
      <c r="OWJ369" s="76"/>
      <c r="OWK369" s="181"/>
      <c r="OWL369" s="181"/>
      <c r="OWM369" s="182"/>
      <c r="OWN369" s="134"/>
      <c r="OWO369" s="135"/>
      <c r="OWP369" s="111"/>
      <c r="OWQ369" s="178"/>
      <c r="OWR369" s="178"/>
      <c r="OWS369" s="178"/>
      <c r="OWT369" s="178"/>
      <c r="OWU369" s="179"/>
      <c r="OWV369" s="73"/>
      <c r="OWW369" s="73"/>
      <c r="OWX369" s="180"/>
      <c r="OWY369" s="75"/>
      <c r="OWZ369" s="76"/>
      <c r="OXA369" s="180"/>
      <c r="OXB369" s="180"/>
      <c r="OXC369" s="180"/>
      <c r="OXD369" s="75"/>
      <c r="OXE369" s="76"/>
      <c r="OXF369" s="181"/>
      <c r="OXG369" s="181"/>
      <c r="OXH369" s="182"/>
      <c r="OXI369" s="134"/>
      <c r="OXJ369" s="135"/>
      <c r="OXK369" s="111"/>
      <c r="OXL369" s="178"/>
      <c r="OXM369" s="178"/>
      <c r="OXN369" s="178"/>
      <c r="OXO369" s="178"/>
      <c r="OXP369" s="179"/>
      <c r="OXQ369" s="73"/>
      <c r="OXR369" s="73"/>
      <c r="OXS369" s="180"/>
      <c r="OXT369" s="75"/>
      <c r="OXU369" s="76"/>
      <c r="OXV369" s="180"/>
      <c r="OXW369" s="180"/>
      <c r="OXX369" s="180"/>
      <c r="OXY369" s="75"/>
      <c r="OXZ369" s="76"/>
      <c r="OYA369" s="181"/>
      <c r="OYB369" s="181"/>
      <c r="OYC369" s="182"/>
      <c r="OYD369" s="134"/>
      <c r="OYE369" s="135"/>
      <c r="OYF369" s="111"/>
      <c r="OYG369" s="178"/>
      <c r="OYH369" s="178"/>
      <c r="OYI369" s="178"/>
      <c r="OYJ369" s="178"/>
      <c r="OYK369" s="179"/>
      <c r="OYL369" s="73"/>
      <c r="OYM369" s="73"/>
      <c r="OYN369" s="180"/>
      <c r="OYO369" s="75"/>
      <c r="OYP369" s="76"/>
      <c r="OYQ369" s="180"/>
      <c r="OYR369" s="180"/>
      <c r="OYS369" s="180"/>
      <c r="OYT369" s="75"/>
      <c r="OYU369" s="76"/>
      <c r="OYV369" s="181"/>
      <c r="OYW369" s="181"/>
      <c r="OYX369" s="182"/>
      <c r="OYY369" s="134"/>
      <c r="OYZ369" s="135"/>
      <c r="OZA369" s="111"/>
      <c r="OZB369" s="178"/>
      <c r="OZC369" s="178"/>
      <c r="OZD369" s="178"/>
      <c r="OZE369" s="178"/>
      <c r="OZF369" s="179"/>
      <c r="OZG369" s="73"/>
      <c r="OZH369" s="73"/>
      <c r="OZI369" s="180"/>
      <c r="OZJ369" s="75"/>
      <c r="OZK369" s="76"/>
      <c r="OZL369" s="180"/>
      <c r="OZM369" s="180"/>
      <c r="OZN369" s="180"/>
      <c r="OZO369" s="75"/>
      <c r="OZP369" s="76"/>
      <c r="OZQ369" s="181"/>
      <c r="OZR369" s="181"/>
      <c r="OZS369" s="182"/>
      <c r="OZT369" s="134"/>
      <c r="OZU369" s="135"/>
      <c r="OZV369" s="111"/>
      <c r="OZW369" s="178"/>
      <c r="OZX369" s="178"/>
      <c r="OZY369" s="178"/>
      <c r="OZZ369" s="178"/>
      <c r="PAA369" s="179"/>
      <c r="PAB369" s="73"/>
      <c r="PAC369" s="73"/>
      <c r="PAD369" s="180"/>
      <c r="PAE369" s="75"/>
      <c r="PAF369" s="76"/>
      <c r="PAG369" s="180"/>
      <c r="PAH369" s="180"/>
      <c r="PAI369" s="180"/>
      <c r="PAJ369" s="75"/>
      <c r="PAK369" s="76"/>
      <c r="PAL369" s="181"/>
      <c r="PAM369" s="181"/>
      <c r="PAN369" s="182"/>
      <c r="PAO369" s="134"/>
      <c r="PAP369" s="135"/>
      <c r="PAQ369" s="111"/>
      <c r="PAR369" s="178"/>
      <c r="PAS369" s="178"/>
      <c r="PAT369" s="178"/>
      <c r="PAU369" s="178"/>
      <c r="PAV369" s="179"/>
      <c r="PAW369" s="73"/>
      <c r="PAX369" s="73"/>
      <c r="PAY369" s="180"/>
      <c r="PAZ369" s="75"/>
      <c r="PBA369" s="76"/>
      <c r="PBB369" s="180"/>
      <c r="PBC369" s="180"/>
      <c r="PBD369" s="180"/>
      <c r="PBE369" s="75"/>
      <c r="PBF369" s="76"/>
      <c r="PBG369" s="181"/>
      <c r="PBH369" s="181"/>
      <c r="PBI369" s="182"/>
      <c r="PBJ369" s="134"/>
      <c r="PBK369" s="135"/>
      <c r="PBL369" s="111"/>
      <c r="PBM369" s="178"/>
      <c r="PBN369" s="178"/>
      <c r="PBO369" s="178"/>
      <c r="PBP369" s="178"/>
      <c r="PBQ369" s="179"/>
      <c r="PBR369" s="73"/>
      <c r="PBS369" s="73"/>
      <c r="PBT369" s="180"/>
      <c r="PBU369" s="75"/>
      <c r="PBV369" s="76"/>
      <c r="PBW369" s="180"/>
      <c r="PBX369" s="180"/>
      <c r="PBY369" s="180"/>
      <c r="PBZ369" s="75"/>
      <c r="PCA369" s="76"/>
      <c r="PCB369" s="181"/>
      <c r="PCC369" s="181"/>
      <c r="PCD369" s="182"/>
      <c r="PCE369" s="134"/>
      <c r="PCF369" s="135"/>
      <c r="PCG369" s="111"/>
      <c r="PCH369" s="178"/>
      <c r="PCI369" s="178"/>
      <c r="PCJ369" s="178"/>
      <c r="PCK369" s="178"/>
      <c r="PCL369" s="179"/>
      <c r="PCM369" s="73"/>
      <c r="PCN369" s="73"/>
      <c r="PCO369" s="180"/>
      <c r="PCP369" s="75"/>
      <c r="PCQ369" s="76"/>
      <c r="PCR369" s="180"/>
      <c r="PCS369" s="180"/>
      <c r="PCT369" s="180"/>
      <c r="PCU369" s="75"/>
      <c r="PCV369" s="76"/>
      <c r="PCW369" s="181"/>
      <c r="PCX369" s="181"/>
      <c r="PCY369" s="182"/>
      <c r="PCZ369" s="134"/>
      <c r="PDA369" s="135"/>
      <c r="PDB369" s="111"/>
      <c r="PDC369" s="178"/>
      <c r="PDD369" s="178"/>
      <c r="PDE369" s="178"/>
      <c r="PDF369" s="178"/>
      <c r="PDG369" s="179"/>
      <c r="PDH369" s="73"/>
      <c r="PDI369" s="73"/>
      <c r="PDJ369" s="180"/>
      <c r="PDK369" s="75"/>
      <c r="PDL369" s="76"/>
      <c r="PDM369" s="180"/>
      <c r="PDN369" s="180"/>
      <c r="PDO369" s="180"/>
      <c r="PDP369" s="75"/>
      <c r="PDQ369" s="76"/>
      <c r="PDR369" s="181"/>
      <c r="PDS369" s="181"/>
      <c r="PDT369" s="182"/>
      <c r="PDU369" s="134"/>
      <c r="PDV369" s="135"/>
      <c r="PDW369" s="111"/>
      <c r="PDX369" s="178"/>
      <c r="PDY369" s="178"/>
      <c r="PDZ369" s="178"/>
      <c r="PEA369" s="178"/>
      <c r="PEB369" s="179"/>
      <c r="PEC369" s="73"/>
      <c r="PED369" s="73"/>
      <c r="PEE369" s="180"/>
      <c r="PEF369" s="75"/>
      <c r="PEG369" s="76"/>
      <c r="PEH369" s="180"/>
      <c r="PEI369" s="180"/>
      <c r="PEJ369" s="180"/>
      <c r="PEK369" s="75"/>
      <c r="PEL369" s="76"/>
      <c r="PEM369" s="181"/>
      <c r="PEN369" s="181"/>
      <c r="PEO369" s="182"/>
      <c r="PEP369" s="134"/>
      <c r="PEQ369" s="135"/>
      <c r="PER369" s="111"/>
      <c r="PES369" s="178"/>
      <c r="PET369" s="178"/>
      <c r="PEU369" s="178"/>
      <c r="PEV369" s="178"/>
      <c r="PEW369" s="179"/>
      <c r="PEX369" s="73"/>
      <c r="PEY369" s="73"/>
      <c r="PEZ369" s="180"/>
      <c r="PFA369" s="75"/>
      <c r="PFB369" s="76"/>
      <c r="PFC369" s="180"/>
      <c r="PFD369" s="180"/>
      <c r="PFE369" s="180"/>
      <c r="PFF369" s="75"/>
      <c r="PFG369" s="76"/>
      <c r="PFH369" s="181"/>
      <c r="PFI369" s="181"/>
      <c r="PFJ369" s="182"/>
      <c r="PFK369" s="134"/>
      <c r="PFL369" s="135"/>
      <c r="PFM369" s="111"/>
      <c r="PFN369" s="178"/>
      <c r="PFO369" s="178"/>
      <c r="PFP369" s="178"/>
      <c r="PFQ369" s="178"/>
      <c r="PFR369" s="179"/>
      <c r="PFS369" s="73"/>
      <c r="PFT369" s="73"/>
      <c r="PFU369" s="180"/>
      <c r="PFV369" s="75"/>
      <c r="PFW369" s="76"/>
      <c r="PFX369" s="180"/>
      <c r="PFY369" s="180"/>
      <c r="PFZ369" s="180"/>
      <c r="PGA369" s="75"/>
      <c r="PGB369" s="76"/>
      <c r="PGC369" s="181"/>
      <c r="PGD369" s="181"/>
      <c r="PGE369" s="182"/>
      <c r="PGF369" s="134"/>
      <c r="PGG369" s="135"/>
      <c r="PGH369" s="111"/>
      <c r="PGI369" s="178"/>
      <c r="PGJ369" s="178"/>
      <c r="PGK369" s="178"/>
      <c r="PGL369" s="178"/>
      <c r="PGM369" s="179"/>
      <c r="PGN369" s="73"/>
      <c r="PGO369" s="73"/>
      <c r="PGP369" s="180"/>
      <c r="PGQ369" s="75"/>
      <c r="PGR369" s="76"/>
      <c r="PGS369" s="180"/>
      <c r="PGT369" s="180"/>
      <c r="PGU369" s="180"/>
      <c r="PGV369" s="75"/>
      <c r="PGW369" s="76"/>
      <c r="PGX369" s="181"/>
      <c r="PGY369" s="181"/>
      <c r="PGZ369" s="182"/>
      <c r="PHA369" s="134"/>
      <c r="PHB369" s="135"/>
      <c r="PHC369" s="111"/>
      <c r="PHD369" s="178"/>
      <c r="PHE369" s="178"/>
      <c r="PHF369" s="178"/>
      <c r="PHG369" s="178"/>
      <c r="PHH369" s="179"/>
      <c r="PHI369" s="73"/>
      <c r="PHJ369" s="73"/>
      <c r="PHK369" s="180"/>
      <c r="PHL369" s="75"/>
      <c r="PHM369" s="76"/>
      <c r="PHN369" s="180"/>
      <c r="PHO369" s="180"/>
      <c r="PHP369" s="180"/>
      <c r="PHQ369" s="75"/>
      <c r="PHR369" s="76"/>
      <c r="PHS369" s="181"/>
      <c r="PHT369" s="181"/>
      <c r="PHU369" s="182"/>
      <c r="PHV369" s="134"/>
      <c r="PHW369" s="135"/>
      <c r="PHX369" s="111"/>
      <c r="PHY369" s="178"/>
      <c r="PHZ369" s="178"/>
      <c r="PIA369" s="178"/>
      <c r="PIB369" s="178"/>
      <c r="PIC369" s="179"/>
      <c r="PID369" s="73"/>
      <c r="PIE369" s="73"/>
      <c r="PIF369" s="180"/>
      <c r="PIG369" s="75"/>
      <c r="PIH369" s="76"/>
      <c r="PII369" s="180"/>
      <c r="PIJ369" s="180"/>
      <c r="PIK369" s="180"/>
      <c r="PIL369" s="75"/>
      <c r="PIM369" s="76"/>
      <c r="PIN369" s="181"/>
      <c r="PIO369" s="181"/>
      <c r="PIP369" s="182"/>
      <c r="PIQ369" s="134"/>
      <c r="PIR369" s="135"/>
      <c r="PIS369" s="111"/>
      <c r="PIT369" s="178"/>
      <c r="PIU369" s="178"/>
      <c r="PIV369" s="178"/>
      <c r="PIW369" s="178"/>
      <c r="PIX369" s="179"/>
      <c r="PIY369" s="73"/>
      <c r="PIZ369" s="73"/>
      <c r="PJA369" s="180"/>
      <c r="PJB369" s="75"/>
      <c r="PJC369" s="76"/>
      <c r="PJD369" s="180"/>
      <c r="PJE369" s="180"/>
      <c r="PJF369" s="180"/>
      <c r="PJG369" s="75"/>
      <c r="PJH369" s="76"/>
      <c r="PJI369" s="181"/>
      <c r="PJJ369" s="181"/>
      <c r="PJK369" s="182"/>
      <c r="PJL369" s="134"/>
      <c r="PJM369" s="135"/>
      <c r="PJN369" s="111"/>
      <c r="PJO369" s="178"/>
      <c r="PJP369" s="178"/>
      <c r="PJQ369" s="178"/>
      <c r="PJR369" s="178"/>
      <c r="PJS369" s="179"/>
      <c r="PJT369" s="73"/>
      <c r="PJU369" s="73"/>
      <c r="PJV369" s="180"/>
      <c r="PJW369" s="75"/>
      <c r="PJX369" s="76"/>
      <c r="PJY369" s="180"/>
      <c r="PJZ369" s="180"/>
      <c r="PKA369" s="180"/>
      <c r="PKB369" s="75"/>
      <c r="PKC369" s="76"/>
      <c r="PKD369" s="181"/>
      <c r="PKE369" s="181"/>
      <c r="PKF369" s="182"/>
      <c r="PKG369" s="134"/>
      <c r="PKH369" s="135"/>
      <c r="PKI369" s="111"/>
      <c r="PKJ369" s="178"/>
      <c r="PKK369" s="178"/>
      <c r="PKL369" s="178"/>
      <c r="PKM369" s="178"/>
      <c r="PKN369" s="179"/>
      <c r="PKO369" s="73"/>
      <c r="PKP369" s="73"/>
      <c r="PKQ369" s="180"/>
      <c r="PKR369" s="75"/>
      <c r="PKS369" s="76"/>
      <c r="PKT369" s="180"/>
      <c r="PKU369" s="180"/>
      <c r="PKV369" s="180"/>
      <c r="PKW369" s="75"/>
      <c r="PKX369" s="76"/>
      <c r="PKY369" s="181"/>
      <c r="PKZ369" s="181"/>
      <c r="PLA369" s="182"/>
      <c r="PLB369" s="134"/>
      <c r="PLC369" s="135"/>
      <c r="PLD369" s="111"/>
      <c r="PLE369" s="178"/>
      <c r="PLF369" s="178"/>
      <c r="PLG369" s="178"/>
      <c r="PLH369" s="178"/>
      <c r="PLI369" s="179"/>
      <c r="PLJ369" s="73"/>
      <c r="PLK369" s="73"/>
      <c r="PLL369" s="180"/>
      <c r="PLM369" s="75"/>
      <c r="PLN369" s="76"/>
      <c r="PLO369" s="180"/>
      <c r="PLP369" s="180"/>
      <c r="PLQ369" s="180"/>
      <c r="PLR369" s="75"/>
      <c r="PLS369" s="76"/>
      <c r="PLT369" s="181"/>
      <c r="PLU369" s="181"/>
      <c r="PLV369" s="182"/>
      <c r="PLW369" s="134"/>
      <c r="PLX369" s="135"/>
      <c r="PLY369" s="111"/>
      <c r="PLZ369" s="178"/>
      <c r="PMA369" s="178"/>
      <c r="PMB369" s="178"/>
      <c r="PMC369" s="178"/>
      <c r="PMD369" s="179"/>
      <c r="PME369" s="73"/>
      <c r="PMF369" s="73"/>
      <c r="PMG369" s="180"/>
      <c r="PMH369" s="75"/>
      <c r="PMI369" s="76"/>
      <c r="PMJ369" s="180"/>
      <c r="PMK369" s="180"/>
      <c r="PML369" s="180"/>
      <c r="PMM369" s="75"/>
      <c r="PMN369" s="76"/>
      <c r="PMO369" s="181"/>
      <c r="PMP369" s="181"/>
      <c r="PMQ369" s="182"/>
      <c r="PMR369" s="134"/>
      <c r="PMS369" s="135"/>
      <c r="PMT369" s="111"/>
      <c r="PMU369" s="178"/>
      <c r="PMV369" s="178"/>
      <c r="PMW369" s="178"/>
      <c r="PMX369" s="178"/>
      <c r="PMY369" s="179"/>
      <c r="PMZ369" s="73"/>
      <c r="PNA369" s="73"/>
      <c r="PNB369" s="180"/>
      <c r="PNC369" s="75"/>
      <c r="PND369" s="76"/>
      <c r="PNE369" s="180"/>
      <c r="PNF369" s="180"/>
      <c r="PNG369" s="180"/>
      <c r="PNH369" s="75"/>
      <c r="PNI369" s="76"/>
      <c r="PNJ369" s="181"/>
      <c r="PNK369" s="181"/>
      <c r="PNL369" s="182"/>
      <c r="PNM369" s="134"/>
      <c r="PNN369" s="135"/>
      <c r="PNO369" s="111"/>
      <c r="PNP369" s="178"/>
      <c r="PNQ369" s="178"/>
      <c r="PNR369" s="178"/>
      <c r="PNS369" s="178"/>
      <c r="PNT369" s="179"/>
      <c r="PNU369" s="73"/>
      <c r="PNV369" s="73"/>
      <c r="PNW369" s="180"/>
      <c r="PNX369" s="75"/>
      <c r="PNY369" s="76"/>
      <c r="PNZ369" s="180"/>
      <c r="POA369" s="180"/>
      <c r="POB369" s="180"/>
      <c r="POC369" s="75"/>
      <c r="POD369" s="76"/>
      <c r="POE369" s="181"/>
      <c r="POF369" s="181"/>
      <c r="POG369" s="182"/>
      <c r="POH369" s="134"/>
      <c r="POI369" s="135"/>
      <c r="POJ369" s="111"/>
      <c r="POK369" s="178"/>
      <c r="POL369" s="178"/>
      <c r="POM369" s="178"/>
      <c r="PON369" s="178"/>
      <c r="POO369" s="179"/>
      <c r="POP369" s="73"/>
      <c r="POQ369" s="73"/>
      <c r="POR369" s="180"/>
      <c r="POS369" s="75"/>
      <c r="POT369" s="76"/>
      <c r="POU369" s="180"/>
      <c r="POV369" s="180"/>
      <c r="POW369" s="180"/>
      <c r="POX369" s="75"/>
      <c r="POY369" s="76"/>
      <c r="POZ369" s="181"/>
      <c r="PPA369" s="181"/>
      <c r="PPB369" s="182"/>
      <c r="PPC369" s="134"/>
      <c r="PPD369" s="135"/>
      <c r="PPE369" s="111"/>
      <c r="PPF369" s="178"/>
      <c r="PPG369" s="178"/>
      <c r="PPH369" s="178"/>
      <c r="PPI369" s="178"/>
      <c r="PPJ369" s="179"/>
      <c r="PPK369" s="73"/>
      <c r="PPL369" s="73"/>
      <c r="PPM369" s="180"/>
      <c r="PPN369" s="75"/>
      <c r="PPO369" s="76"/>
      <c r="PPP369" s="180"/>
      <c r="PPQ369" s="180"/>
      <c r="PPR369" s="180"/>
      <c r="PPS369" s="75"/>
      <c r="PPT369" s="76"/>
      <c r="PPU369" s="181"/>
      <c r="PPV369" s="181"/>
      <c r="PPW369" s="182"/>
      <c r="PPX369" s="134"/>
      <c r="PPY369" s="135"/>
      <c r="PPZ369" s="111"/>
      <c r="PQA369" s="178"/>
      <c r="PQB369" s="178"/>
      <c r="PQC369" s="178"/>
      <c r="PQD369" s="178"/>
      <c r="PQE369" s="179"/>
      <c r="PQF369" s="73"/>
      <c r="PQG369" s="73"/>
      <c r="PQH369" s="180"/>
      <c r="PQI369" s="75"/>
      <c r="PQJ369" s="76"/>
      <c r="PQK369" s="180"/>
      <c r="PQL369" s="180"/>
      <c r="PQM369" s="180"/>
      <c r="PQN369" s="75"/>
      <c r="PQO369" s="76"/>
      <c r="PQP369" s="181"/>
      <c r="PQQ369" s="181"/>
      <c r="PQR369" s="182"/>
      <c r="PQS369" s="134"/>
      <c r="PQT369" s="135"/>
      <c r="PQU369" s="111"/>
      <c r="PQV369" s="178"/>
      <c r="PQW369" s="178"/>
      <c r="PQX369" s="178"/>
      <c r="PQY369" s="178"/>
      <c r="PQZ369" s="179"/>
      <c r="PRA369" s="73"/>
      <c r="PRB369" s="73"/>
      <c r="PRC369" s="180"/>
      <c r="PRD369" s="75"/>
      <c r="PRE369" s="76"/>
      <c r="PRF369" s="180"/>
      <c r="PRG369" s="180"/>
      <c r="PRH369" s="180"/>
      <c r="PRI369" s="75"/>
      <c r="PRJ369" s="76"/>
      <c r="PRK369" s="181"/>
      <c r="PRL369" s="181"/>
      <c r="PRM369" s="182"/>
      <c r="PRN369" s="134"/>
      <c r="PRO369" s="135"/>
      <c r="PRP369" s="111"/>
      <c r="PRQ369" s="178"/>
      <c r="PRR369" s="178"/>
      <c r="PRS369" s="178"/>
      <c r="PRT369" s="178"/>
      <c r="PRU369" s="179"/>
      <c r="PRV369" s="73"/>
      <c r="PRW369" s="73"/>
      <c r="PRX369" s="180"/>
      <c r="PRY369" s="75"/>
      <c r="PRZ369" s="76"/>
      <c r="PSA369" s="180"/>
      <c r="PSB369" s="180"/>
      <c r="PSC369" s="180"/>
      <c r="PSD369" s="75"/>
      <c r="PSE369" s="76"/>
      <c r="PSF369" s="181"/>
      <c r="PSG369" s="181"/>
      <c r="PSH369" s="182"/>
      <c r="PSI369" s="134"/>
      <c r="PSJ369" s="135"/>
      <c r="PSK369" s="111"/>
      <c r="PSL369" s="178"/>
      <c r="PSM369" s="178"/>
      <c r="PSN369" s="178"/>
      <c r="PSO369" s="178"/>
      <c r="PSP369" s="179"/>
      <c r="PSQ369" s="73"/>
      <c r="PSR369" s="73"/>
      <c r="PSS369" s="180"/>
      <c r="PST369" s="75"/>
      <c r="PSU369" s="76"/>
      <c r="PSV369" s="180"/>
      <c r="PSW369" s="180"/>
      <c r="PSX369" s="180"/>
      <c r="PSY369" s="75"/>
      <c r="PSZ369" s="76"/>
      <c r="PTA369" s="181"/>
      <c r="PTB369" s="181"/>
      <c r="PTC369" s="182"/>
      <c r="PTD369" s="134"/>
      <c r="PTE369" s="135"/>
      <c r="PTF369" s="111"/>
      <c r="PTG369" s="178"/>
      <c r="PTH369" s="178"/>
      <c r="PTI369" s="178"/>
      <c r="PTJ369" s="178"/>
      <c r="PTK369" s="179"/>
      <c r="PTL369" s="73"/>
      <c r="PTM369" s="73"/>
      <c r="PTN369" s="180"/>
      <c r="PTO369" s="75"/>
      <c r="PTP369" s="76"/>
      <c r="PTQ369" s="180"/>
      <c r="PTR369" s="180"/>
      <c r="PTS369" s="180"/>
      <c r="PTT369" s="75"/>
      <c r="PTU369" s="76"/>
      <c r="PTV369" s="181"/>
      <c r="PTW369" s="181"/>
      <c r="PTX369" s="182"/>
      <c r="PTY369" s="134"/>
      <c r="PTZ369" s="135"/>
      <c r="PUA369" s="111"/>
      <c r="PUB369" s="178"/>
      <c r="PUC369" s="178"/>
      <c r="PUD369" s="178"/>
      <c r="PUE369" s="178"/>
      <c r="PUF369" s="179"/>
      <c r="PUG369" s="73"/>
      <c r="PUH369" s="73"/>
      <c r="PUI369" s="180"/>
      <c r="PUJ369" s="75"/>
      <c r="PUK369" s="76"/>
      <c r="PUL369" s="180"/>
      <c r="PUM369" s="180"/>
      <c r="PUN369" s="180"/>
      <c r="PUO369" s="75"/>
      <c r="PUP369" s="76"/>
      <c r="PUQ369" s="181"/>
      <c r="PUR369" s="181"/>
      <c r="PUS369" s="182"/>
      <c r="PUT369" s="134"/>
      <c r="PUU369" s="135"/>
      <c r="PUV369" s="111"/>
      <c r="PUW369" s="178"/>
      <c r="PUX369" s="178"/>
      <c r="PUY369" s="178"/>
      <c r="PUZ369" s="178"/>
      <c r="PVA369" s="179"/>
      <c r="PVB369" s="73"/>
      <c r="PVC369" s="73"/>
      <c r="PVD369" s="180"/>
      <c r="PVE369" s="75"/>
      <c r="PVF369" s="76"/>
      <c r="PVG369" s="180"/>
      <c r="PVH369" s="180"/>
      <c r="PVI369" s="180"/>
      <c r="PVJ369" s="75"/>
      <c r="PVK369" s="76"/>
      <c r="PVL369" s="181"/>
      <c r="PVM369" s="181"/>
      <c r="PVN369" s="182"/>
      <c r="PVO369" s="134"/>
      <c r="PVP369" s="135"/>
      <c r="PVQ369" s="111"/>
      <c r="PVR369" s="178"/>
      <c r="PVS369" s="178"/>
      <c r="PVT369" s="178"/>
      <c r="PVU369" s="178"/>
      <c r="PVV369" s="179"/>
      <c r="PVW369" s="73"/>
      <c r="PVX369" s="73"/>
      <c r="PVY369" s="180"/>
      <c r="PVZ369" s="75"/>
      <c r="PWA369" s="76"/>
      <c r="PWB369" s="180"/>
      <c r="PWC369" s="180"/>
      <c r="PWD369" s="180"/>
      <c r="PWE369" s="75"/>
      <c r="PWF369" s="76"/>
      <c r="PWG369" s="181"/>
      <c r="PWH369" s="181"/>
      <c r="PWI369" s="182"/>
      <c r="PWJ369" s="134"/>
      <c r="PWK369" s="135"/>
      <c r="PWL369" s="111"/>
      <c r="PWM369" s="178"/>
      <c r="PWN369" s="178"/>
      <c r="PWO369" s="178"/>
      <c r="PWP369" s="178"/>
      <c r="PWQ369" s="179"/>
      <c r="PWR369" s="73"/>
      <c r="PWS369" s="73"/>
      <c r="PWT369" s="180"/>
      <c r="PWU369" s="75"/>
      <c r="PWV369" s="76"/>
      <c r="PWW369" s="180"/>
      <c r="PWX369" s="180"/>
      <c r="PWY369" s="180"/>
      <c r="PWZ369" s="75"/>
      <c r="PXA369" s="76"/>
      <c r="PXB369" s="181"/>
      <c r="PXC369" s="181"/>
      <c r="PXD369" s="182"/>
      <c r="PXE369" s="134"/>
      <c r="PXF369" s="135"/>
      <c r="PXG369" s="111"/>
      <c r="PXH369" s="178"/>
      <c r="PXI369" s="178"/>
      <c r="PXJ369" s="178"/>
      <c r="PXK369" s="178"/>
      <c r="PXL369" s="179"/>
      <c r="PXM369" s="73"/>
      <c r="PXN369" s="73"/>
      <c r="PXO369" s="180"/>
      <c r="PXP369" s="75"/>
      <c r="PXQ369" s="76"/>
      <c r="PXR369" s="180"/>
      <c r="PXS369" s="180"/>
      <c r="PXT369" s="180"/>
      <c r="PXU369" s="75"/>
      <c r="PXV369" s="76"/>
      <c r="PXW369" s="181"/>
      <c r="PXX369" s="181"/>
      <c r="PXY369" s="182"/>
      <c r="PXZ369" s="134"/>
      <c r="PYA369" s="135"/>
      <c r="PYB369" s="111"/>
      <c r="PYC369" s="178"/>
      <c r="PYD369" s="178"/>
      <c r="PYE369" s="178"/>
      <c r="PYF369" s="178"/>
      <c r="PYG369" s="179"/>
      <c r="PYH369" s="73"/>
      <c r="PYI369" s="73"/>
      <c r="PYJ369" s="180"/>
      <c r="PYK369" s="75"/>
      <c r="PYL369" s="76"/>
      <c r="PYM369" s="180"/>
      <c r="PYN369" s="180"/>
      <c r="PYO369" s="180"/>
      <c r="PYP369" s="75"/>
      <c r="PYQ369" s="76"/>
      <c r="PYR369" s="181"/>
      <c r="PYS369" s="181"/>
      <c r="PYT369" s="182"/>
      <c r="PYU369" s="134"/>
      <c r="PYV369" s="135"/>
      <c r="PYW369" s="111"/>
      <c r="PYX369" s="178"/>
      <c r="PYY369" s="178"/>
      <c r="PYZ369" s="178"/>
      <c r="PZA369" s="178"/>
      <c r="PZB369" s="179"/>
      <c r="PZC369" s="73"/>
      <c r="PZD369" s="73"/>
      <c r="PZE369" s="180"/>
      <c r="PZF369" s="75"/>
      <c r="PZG369" s="76"/>
      <c r="PZH369" s="180"/>
      <c r="PZI369" s="180"/>
      <c r="PZJ369" s="180"/>
      <c r="PZK369" s="75"/>
      <c r="PZL369" s="76"/>
      <c r="PZM369" s="181"/>
      <c r="PZN369" s="181"/>
      <c r="PZO369" s="182"/>
      <c r="PZP369" s="134"/>
      <c r="PZQ369" s="135"/>
      <c r="PZR369" s="111"/>
      <c r="PZS369" s="178"/>
      <c r="PZT369" s="178"/>
      <c r="PZU369" s="178"/>
      <c r="PZV369" s="178"/>
      <c r="PZW369" s="179"/>
      <c r="PZX369" s="73"/>
      <c r="PZY369" s="73"/>
      <c r="PZZ369" s="180"/>
      <c r="QAA369" s="75"/>
      <c r="QAB369" s="76"/>
      <c r="QAC369" s="180"/>
      <c r="QAD369" s="180"/>
      <c r="QAE369" s="180"/>
      <c r="QAF369" s="75"/>
      <c r="QAG369" s="76"/>
      <c r="QAH369" s="181"/>
      <c r="QAI369" s="181"/>
      <c r="QAJ369" s="182"/>
      <c r="QAK369" s="134"/>
      <c r="QAL369" s="135"/>
      <c r="QAM369" s="111"/>
      <c r="QAN369" s="178"/>
      <c r="QAO369" s="178"/>
      <c r="QAP369" s="178"/>
      <c r="QAQ369" s="178"/>
      <c r="QAR369" s="179"/>
      <c r="QAS369" s="73"/>
      <c r="QAT369" s="73"/>
      <c r="QAU369" s="180"/>
      <c r="QAV369" s="75"/>
      <c r="QAW369" s="76"/>
      <c r="QAX369" s="180"/>
      <c r="QAY369" s="180"/>
      <c r="QAZ369" s="180"/>
      <c r="QBA369" s="75"/>
      <c r="QBB369" s="76"/>
      <c r="QBC369" s="181"/>
      <c r="QBD369" s="181"/>
      <c r="QBE369" s="182"/>
      <c r="QBF369" s="134"/>
      <c r="QBG369" s="135"/>
      <c r="QBH369" s="111"/>
      <c r="QBI369" s="178"/>
      <c r="QBJ369" s="178"/>
      <c r="QBK369" s="178"/>
      <c r="QBL369" s="178"/>
      <c r="QBM369" s="179"/>
      <c r="QBN369" s="73"/>
      <c r="QBO369" s="73"/>
      <c r="QBP369" s="180"/>
      <c r="QBQ369" s="75"/>
      <c r="QBR369" s="76"/>
      <c r="QBS369" s="180"/>
      <c r="QBT369" s="180"/>
      <c r="QBU369" s="180"/>
      <c r="QBV369" s="75"/>
      <c r="QBW369" s="76"/>
      <c r="QBX369" s="181"/>
      <c r="QBY369" s="181"/>
      <c r="QBZ369" s="182"/>
      <c r="QCA369" s="134"/>
      <c r="QCB369" s="135"/>
      <c r="QCC369" s="111"/>
      <c r="QCD369" s="178"/>
      <c r="QCE369" s="178"/>
      <c r="QCF369" s="178"/>
      <c r="QCG369" s="178"/>
      <c r="QCH369" s="179"/>
      <c r="QCI369" s="73"/>
      <c r="QCJ369" s="73"/>
      <c r="QCK369" s="180"/>
      <c r="QCL369" s="75"/>
      <c r="QCM369" s="76"/>
      <c r="QCN369" s="180"/>
      <c r="QCO369" s="180"/>
      <c r="QCP369" s="180"/>
      <c r="QCQ369" s="75"/>
      <c r="QCR369" s="76"/>
      <c r="QCS369" s="181"/>
      <c r="QCT369" s="181"/>
      <c r="QCU369" s="182"/>
      <c r="QCV369" s="134"/>
      <c r="QCW369" s="135"/>
      <c r="QCX369" s="111"/>
      <c r="QCY369" s="178"/>
      <c r="QCZ369" s="178"/>
      <c r="QDA369" s="178"/>
      <c r="QDB369" s="178"/>
      <c r="QDC369" s="179"/>
      <c r="QDD369" s="73"/>
      <c r="QDE369" s="73"/>
      <c r="QDF369" s="180"/>
      <c r="QDG369" s="75"/>
      <c r="QDH369" s="76"/>
      <c r="QDI369" s="180"/>
      <c r="QDJ369" s="180"/>
      <c r="QDK369" s="180"/>
      <c r="QDL369" s="75"/>
      <c r="QDM369" s="76"/>
      <c r="QDN369" s="181"/>
      <c r="QDO369" s="181"/>
      <c r="QDP369" s="182"/>
      <c r="QDQ369" s="134"/>
      <c r="QDR369" s="135"/>
      <c r="QDS369" s="111"/>
      <c r="QDT369" s="178"/>
      <c r="QDU369" s="178"/>
      <c r="QDV369" s="178"/>
      <c r="QDW369" s="178"/>
      <c r="QDX369" s="179"/>
      <c r="QDY369" s="73"/>
      <c r="QDZ369" s="73"/>
      <c r="QEA369" s="180"/>
      <c r="QEB369" s="75"/>
      <c r="QEC369" s="76"/>
      <c r="QED369" s="180"/>
      <c r="QEE369" s="180"/>
      <c r="QEF369" s="180"/>
      <c r="QEG369" s="75"/>
      <c r="QEH369" s="76"/>
      <c r="QEI369" s="181"/>
      <c r="QEJ369" s="181"/>
      <c r="QEK369" s="182"/>
      <c r="QEL369" s="134"/>
      <c r="QEM369" s="135"/>
      <c r="QEN369" s="111"/>
      <c r="QEO369" s="178"/>
      <c r="QEP369" s="178"/>
      <c r="QEQ369" s="178"/>
      <c r="QER369" s="178"/>
      <c r="QES369" s="179"/>
      <c r="QET369" s="73"/>
      <c r="QEU369" s="73"/>
      <c r="QEV369" s="180"/>
      <c r="QEW369" s="75"/>
      <c r="QEX369" s="76"/>
      <c r="QEY369" s="180"/>
      <c r="QEZ369" s="180"/>
      <c r="QFA369" s="180"/>
      <c r="QFB369" s="75"/>
      <c r="QFC369" s="76"/>
      <c r="QFD369" s="181"/>
      <c r="QFE369" s="181"/>
      <c r="QFF369" s="182"/>
      <c r="QFG369" s="134"/>
      <c r="QFH369" s="135"/>
      <c r="QFI369" s="111"/>
      <c r="QFJ369" s="178"/>
      <c r="QFK369" s="178"/>
      <c r="QFL369" s="178"/>
      <c r="QFM369" s="178"/>
      <c r="QFN369" s="179"/>
      <c r="QFO369" s="73"/>
      <c r="QFP369" s="73"/>
      <c r="QFQ369" s="180"/>
      <c r="QFR369" s="75"/>
      <c r="QFS369" s="76"/>
      <c r="QFT369" s="180"/>
      <c r="QFU369" s="180"/>
      <c r="QFV369" s="180"/>
      <c r="QFW369" s="75"/>
      <c r="QFX369" s="76"/>
      <c r="QFY369" s="181"/>
      <c r="QFZ369" s="181"/>
      <c r="QGA369" s="182"/>
      <c r="QGB369" s="134"/>
      <c r="QGC369" s="135"/>
      <c r="QGD369" s="111"/>
      <c r="QGE369" s="178"/>
      <c r="QGF369" s="178"/>
      <c r="QGG369" s="178"/>
      <c r="QGH369" s="178"/>
      <c r="QGI369" s="179"/>
      <c r="QGJ369" s="73"/>
      <c r="QGK369" s="73"/>
      <c r="QGL369" s="180"/>
      <c r="QGM369" s="75"/>
      <c r="QGN369" s="76"/>
      <c r="QGO369" s="180"/>
      <c r="QGP369" s="180"/>
      <c r="QGQ369" s="180"/>
      <c r="QGR369" s="75"/>
      <c r="QGS369" s="76"/>
      <c r="QGT369" s="181"/>
      <c r="QGU369" s="181"/>
      <c r="QGV369" s="182"/>
      <c r="QGW369" s="134"/>
      <c r="QGX369" s="135"/>
      <c r="QGY369" s="111"/>
      <c r="QGZ369" s="178"/>
      <c r="QHA369" s="178"/>
      <c r="QHB369" s="178"/>
      <c r="QHC369" s="178"/>
      <c r="QHD369" s="179"/>
      <c r="QHE369" s="73"/>
      <c r="QHF369" s="73"/>
      <c r="QHG369" s="180"/>
      <c r="QHH369" s="75"/>
      <c r="QHI369" s="76"/>
      <c r="QHJ369" s="180"/>
      <c r="QHK369" s="180"/>
      <c r="QHL369" s="180"/>
      <c r="QHM369" s="75"/>
      <c r="QHN369" s="76"/>
      <c r="QHO369" s="181"/>
      <c r="QHP369" s="181"/>
      <c r="QHQ369" s="182"/>
      <c r="QHR369" s="134"/>
      <c r="QHS369" s="135"/>
      <c r="QHT369" s="111"/>
      <c r="QHU369" s="178"/>
      <c r="QHV369" s="178"/>
      <c r="QHW369" s="178"/>
      <c r="QHX369" s="178"/>
      <c r="QHY369" s="179"/>
      <c r="QHZ369" s="73"/>
      <c r="QIA369" s="73"/>
      <c r="QIB369" s="180"/>
      <c r="QIC369" s="75"/>
      <c r="QID369" s="76"/>
      <c r="QIE369" s="180"/>
      <c r="QIF369" s="180"/>
      <c r="QIG369" s="180"/>
      <c r="QIH369" s="75"/>
      <c r="QII369" s="76"/>
      <c r="QIJ369" s="181"/>
      <c r="QIK369" s="181"/>
      <c r="QIL369" s="182"/>
      <c r="QIM369" s="134"/>
      <c r="QIN369" s="135"/>
      <c r="QIO369" s="111"/>
      <c r="QIP369" s="178"/>
      <c r="QIQ369" s="178"/>
      <c r="QIR369" s="178"/>
      <c r="QIS369" s="178"/>
      <c r="QIT369" s="179"/>
      <c r="QIU369" s="73"/>
      <c r="QIV369" s="73"/>
      <c r="QIW369" s="180"/>
      <c r="QIX369" s="75"/>
      <c r="QIY369" s="76"/>
      <c r="QIZ369" s="180"/>
      <c r="QJA369" s="180"/>
      <c r="QJB369" s="180"/>
      <c r="QJC369" s="75"/>
      <c r="QJD369" s="76"/>
      <c r="QJE369" s="181"/>
      <c r="QJF369" s="181"/>
      <c r="QJG369" s="182"/>
      <c r="QJH369" s="134"/>
      <c r="QJI369" s="135"/>
      <c r="QJJ369" s="111"/>
      <c r="QJK369" s="178"/>
      <c r="QJL369" s="178"/>
      <c r="QJM369" s="178"/>
      <c r="QJN369" s="178"/>
      <c r="QJO369" s="179"/>
      <c r="QJP369" s="73"/>
      <c r="QJQ369" s="73"/>
      <c r="QJR369" s="180"/>
      <c r="QJS369" s="75"/>
      <c r="QJT369" s="76"/>
      <c r="QJU369" s="180"/>
      <c r="QJV369" s="180"/>
      <c r="QJW369" s="180"/>
      <c r="QJX369" s="75"/>
      <c r="QJY369" s="76"/>
      <c r="QJZ369" s="181"/>
      <c r="QKA369" s="181"/>
      <c r="QKB369" s="182"/>
      <c r="QKC369" s="134"/>
      <c r="QKD369" s="135"/>
      <c r="QKE369" s="111"/>
      <c r="QKF369" s="178"/>
      <c r="QKG369" s="178"/>
      <c r="QKH369" s="178"/>
      <c r="QKI369" s="178"/>
      <c r="QKJ369" s="179"/>
      <c r="QKK369" s="73"/>
      <c r="QKL369" s="73"/>
      <c r="QKM369" s="180"/>
      <c r="QKN369" s="75"/>
      <c r="QKO369" s="76"/>
      <c r="QKP369" s="180"/>
      <c r="QKQ369" s="180"/>
      <c r="QKR369" s="180"/>
      <c r="QKS369" s="75"/>
      <c r="QKT369" s="76"/>
      <c r="QKU369" s="181"/>
      <c r="QKV369" s="181"/>
      <c r="QKW369" s="182"/>
      <c r="QKX369" s="134"/>
      <c r="QKY369" s="135"/>
      <c r="QKZ369" s="111"/>
      <c r="QLA369" s="178"/>
      <c r="QLB369" s="178"/>
      <c r="QLC369" s="178"/>
      <c r="QLD369" s="178"/>
      <c r="QLE369" s="179"/>
      <c r="QLF369" s="73"/>
      <c r="QLG369" s="73"/>
      <c r="QLH369" s="180"/>
      <c r="QLI369" s="75"/>
      <c r="QLJ369" s="76"/>
      <c r="QLK369" s="180"/>
      <c r="QLL369" s="180"/>
      <c r="QLM369" s="180"/>
      <c r="QLN369" s="75"/>
      <c r="QLO369" s="76"/>
      <c r="QLP369" s="181"/>
      <c r="QLQ369" s="181"/>
      <c r="QLR369" s="182"/>
      <c r="QLS369" s="134"/>
      <c r="QLT369" s="135"/>
      <c r="QLU369" s="111"/>
      <c r="QLV369" s="178"/>
      <c r="QLW369" s="178"/>
      <c r="QLX369" s="178"/>
      <c r="QLY369" s="178"/>
      <c r="QLZ369" s="179"/>
      <c r="QMA369" s="73"/>
      <c r="QMB369" s="73"/>
      <c r="QMC369" s="180"/>
      <c r="QMD369" s="75"/>
      <c r="QME369" s="76"/>
      <c r="QMF369" s="180"/>
      <c r="QMG369" s="180"/>
      <c r="QMH369" s="180"/>
      <c r="QMI369" s="75"/>
      <c r="QMJ369" s="76"/>
      <c r="QMK369" s="181"/>
      <c r="QML369" s="181"/>
      <c r="QMM369" s="182"/>
      <c r="QMN369" s="134"/>
      <c r="QMO369" s="135"/>
      <c r="QMP369" s="111"/>
      <c r="QMQ369" s="178"/>
      <c r="QMR369" s="178"/>
      <c r="QMS369" s="178"/>
      <c r="QMT369" s="178"/>
      <c r="QMU369" s="179"/>
      <c r="QMV369" s="73"/>
      <c r="QMW369" s="73"/>
      <c r="QMX369" s="180"/>
      <c r="QMY369" s="75"/>
      <c r="QMZ369" s="76"/>
      <c r="QNA369" s="180"/>
      <c r="QNB369" s="180"/>
      <c r="QNC369" s="180"/>
      <c r="QND369" s="75"/>
      <c r="QNE369" s="76"/>
      <c r="QNF369" s="181"/>
      <c r="QNG369" s="181"/>
      <c r="QNH369" s="182"/>
      <c r="QNI369" s="134"/>
      <c r="QNJ369" s="135"/>
      <c r="QNK369" s="111"/>
      <c r="QNL369" s="178"/>
      <c r="QNM369" s="178"/>
      <c r="QNN369" s="178"/>
      <c r="QNO369" s="178"/>
      <c r="QNP369" s="179"/>
      <c r="QNQ369" s="73"/>
      <c r="QNR369" s="73"/>
      <c r="QNS369" s="180"/>
      <c r="QNT369" s="75"/>
      <c r="QNU369" s="76"/>
      <c r="QNV369" s="180"/>
      <c r="QNW369" s="180"/>
      <c r="QNX369" s="180"/>
      <c r="QNY369" s="75"/>
      <c r="QNZ369" s="76"/>
      <c r="QOA369" s="181"/>
      <c r="QOB369" s="181"/>
      <c r="QOC369" s="182"/>
      <c r="QOD369" s="134"/>
      <c r="QOE369" s="135"/>
      <c r="QOF369" s="111"/>
      <c r="QOG369" s="178"/>
      <c r="QOH369" s="178"/>
      <c r="QOI369" s="178"/>
      <c r="QOJ369" s="178"/>
      <c r="QOK369" s="179"/>
      <c r="QOL369" s="73"/>
      <c r="QOM369" s="73"/>
      <c r="QON369" s="180"/>
      <c r="QOO369" s="75"/>
      <c r="QOP369" s="76"/>
      <c r="QOQ369" s="180"/>
      <c r="QOR369" s="180"/>
      <c r="QOS369" s="180"/>
      <c r="QOT369" s="75"/>
      <c r="QOU369" s="76"/>
      <c r="QOV369" s="181"/>
      <c r="QOW369" s="181"/>
      <c r="QOX369" s="182"/>
      <c r="QOY369" s="134"/>
      <c r="QOZ369" s="135"/>
      <c r="QPA369" s="111"/>
      <c r="QPB369" s="178"/>
      <c r="QPC369" s="178"/>
      <c r="QPD369" s="178"/>
      <c r="QPE369" s="178"/>
      <c r="QPF369" s="179"/>
      <c r="QPG369" s="73"/>
      <c r="QPH369" s="73"/>
      <c r="QPI369" s="180"/>
      <c r="QPJ369" s="75"/>
      <c r="QPK369" s="76"/>
      <c r="QPL369" s="180"/>
      <c r="QPM369" s="180"/>
      <c r="QPN369" s="180"/>
      <c r="QPO369" s="75"/>
      <c r="QPP369" s="76"/>
      <c r="QPQ369" s="181"/>
      <c r="QPR369" s="181"/>
      <c r="QPS369" s="182"/>
      <c r="QPT369" s="134"/>
      <c r="QPU369" s="135"/>
      <c r="QPV369" s="111"/>
      <c r="QPW369" s="178"/>
      <c r="QPX369" s="178"/>
      <c r="QPY369" s="178"/>
      <c r="QPZ369" s="178"/>
      <c r="QQA369" s="179"/>
      <c r="QQB369" s="73"/>
      <c r="QQC369" s="73"/>
      <c r="QQD369" s="180"/>
      <c r="QQE369" s="75"/>
      <c r="QQF369" s="76"/>
      <c r="QQG369" s="180"/>
      <c r="QQH369" s="180"/>
      <c r="QQI369" s="180"/>
      <c r="QQJ369" s="75"/>
      <c r="QQK369" s="76"/>
      <c r="QQL369" s="181"/>
      <c r="QQM369" s="181"/>
      <c r="QQN369" s="182"/>
      <c r="QQO369" s="134"/>
      <c r="QQP369" s="135"/>
      <c r="QQQ369" s="111"/>
      <c r="QQR369" s="178"/>
      <c r="QQS369" s="178"/>
      <c r="QQT369" s="178"/>
      <c r="QQU369" s="178"/>
      <c r="QQV369" s="179"/>
      <c r="QQW369" s="73"/>
      <c r="QQX369" s="73"/>
      <c r="QQY369" s="180"/>
      <c r="QQZ369" s="75"/>
      <c r="QRA369" s="76"/>
      <c r="QRB369" s="180"/>
      <c r="QRC369" s="180"/>
      <c r="QRD369" s="180"/>
      <c r="QRE369" s="75"/>
      <c r="QRF369" s="76"/>
      <c r="QRG369" s="181"/>
      <c r="QRH369" s="181"/>
      <c r="QRI369" s="182"/>
      <c r="QRJ369" s="134"/>
      <c r="QRK369" s="135"/>
      <c r="QRL369" s="111"/>
      <c r="QRM369" s="178"/>
      <c r="QRN369" s="178"/>
      <c r="QRO369" s="178"/>
      <c r="QRP369" s="178"/>
      <c r="QRQ369" s="179"/>
      <c r="QRR369" s="73"/>
      <c r="QRS369" s="73"/>
      <c r="QRT369" s="180"/>
      <c r="QRU369" s="75"/>
      <c r="QRV369" s="76"/>
      <c r="QRW369" s="180"/>
      <c r="QRX369" s="180"/>
      <c r="QRY369" s="180"/>
      <c r="QRZ369" s="75"/>
      <c r="QSA369" s="76"/>
      <c r="QSB369" s="181"/>
      <c r="QSC369" s="181"/>
      <c r="QSD369" s="182"/>
      <c r="QSE369" s="134"/>
      <c r="QSF369" s="135"/>
      <c r="QSG369" s="111"/>
      <c r="QSH369" s="178"/>
      <c r="QSI369" s="178"/>
      <c r="QSJ369" s="178"/>
      <c r="QSK369" s="178"/>
      <c r="QSL369" s="179"/>
      <c r="QSM369" s="73"/>
      <c r="QSN369" s="73"/>
      <c r="QSO369" s="180"/>
      <c r="QSP369" s="75"/>
      <c r="QSQ369" s="76"/>
      <c r="QSR369" s="180"/>
      <c r="QSS369" s="180"/>
      <c r="QST369" s="180"/>
      <c r="QSU369" s="75"/>
      <c r="QSV369" s="76"/>
      <c r="QSW369" s="181"/>
      <c r="QSX369" s="181"/>
      <c r="QSY369" s="182"/>
      <c r="QSZ369" s="134"/>
      <c r="QTA369" s="135"/>
      <c r="QTB369" s="111"/>
      <c r="QTC369" s="178"/>
      <c r="QTD369" s="178"/>
      <c r="QTE369" s="178"/>
      <c r="QTF369" s="178"/>
      <c r="QTG369" s="179"/>
      <c r="QTH369" s="73"/>
      <c r="QTI369" s="73"/>
      <c r="QTJ369" s="180"/>
      <c r="QTK369" s="75"/>
      <c r="QTL369" s="76"/>
      <c r="QTM369" s="180"/>
      <c r="QTN369" s="180"/>
      <c r="QTO369" s="180"/>
      <c r="QTP369" s="75"/>
      <c r="QTQ369" s="76"/>
      <c r="QTR369" s="181"/>
      <c r="QTS369" s="181"/>
      <c r="QTT369" s="182"/>
      <c r="QTU369" s="134"/>
      <c r="QTV369" s="135"/>
      <c r="QTW369" s="111"/>
      <c r="QTX369" s="178"/>
      <c r="QTY369" s="178"/>
      <c r="QTZ369" s="178"/>
      <c r="QUA369" s="178"/>
      <c r="QUB369" s="179"/>
      <c r="QUC369" s="73"/>
      <c r="QUD369" s="73"/>
      <c r="QUE369" s="180"/>
      <c r="QUF369" s="75"/>
      <c r="QUG369" s="76"/>
      <c r="QUH369" s="180"/>
      <c r="QUI369" s="180"/>
      <c r="QUJ369" s="180"/>
      <c r="QUK369" s="75"/>
      <c r="QUL369" s="76"/>
      <c r="QUM369" s="181"/>
      <c r="QUN369" s="181"/>
      <c r="QUO369" s="182"/>
      <c r="QUP369" s="134"/>
      <c r="QUQ369" s="135"/>
      <c r="QUR369" s="111"/>
      <c r="QUS369" s="178"/>
      <c r="QUT369" s="178"/>
      <c r="QUU369" s="178"/>
      <c r="QUV369" s="178"/>
      <c r="QUW369" s="179"/>
      <c r="QUX369" s="73"/>
      <c r="QUY369" s="73"/>
      <c r="QUZ369" s="180"/>
      <c r="QVA369" s="75"/>
      <c r="QVB369" s="76"/>
      <c r="QVC369" s="180"/>
      <c r="QVD369" s="180"/>
      <c r="QVE369" s="180"/>
      <c r="QVF369" s="75"/>
      <c r="QVG369" s="76"/>
      <c r="QVH369" s="181"/>
      <c r="QVI369" s="181"/>
      <c r="QVJ369" s="182"/>
      <c r="QVK369" s="134"/>
      <c r="QVL369" s="135"/>
      <c r="QVM369" s="111"/>
      <c r="QVN369" s="178"/>
      <c r="QVO369" s="178"/>
      <c r="QVP369" s="178"/>
      <c r="QVQ369" s="178"/>
      <c r="QVR369" s="179"/>
      <c r="QVS369" s="73"/>
      <c r="QVT369" s="73"/>
      <c r="QVU369" s="180"/>
      <c r="QVV369" s="75"/>
      <c r="QVW369" s="76"/>
      <c r="QVX369" s="180"/>
      <c r="QVY369" s="180"/>
      <c r="QVZ369" s="180"/>
      <c r="QWA369" s="75"/>
      <c r="QWB369" s="76"/>
      <c r="QWC369" s="181"/>
      <c r="QWD369" s="181"/>
      <c r="QWE369" s="182"/>
      <c r="QWF369" s="134"/>
      <c r="QWG369" s="135"/>
      <c r="QWH369" s="111"/>
      <c r="QWI369" s="178"/>
      <c r="QWJ369" s="178"/>
      <c r="QWK369" s="178"/>
      <c r="QWL369" s="178"/>
      <c r="QWM369" s="179"/>
      <c r="QWN369" s="73"/>
      <c r="QWO369" s="73"/>
      <c r="QWP369" s="180"/>
      <c r="QWQ369" s="75"/>
      <c r="QWR369" s="76"/>
      <c r="QWS369" s="180"/>
      <c r="QWT369" s="180"/>
      <c r="QWU369" s="180"/>
      <c r="QWV369" s="75"/>
      <c r="QWW369" s="76"/>
      <c r="QWX369" s="181"/>
      <c r="QWY369" s="181"/>
      <c r="QWZ369" s="182"/>
      <c r="QXA369" s="134"/>
      <c r="QXB369" s="135"/>
      <c r="QXC369" s="111"/>
      <c r="QXD369" s="178"/>
      <c r="QXE369" s="178"/>
      <c r="QXF369" s="178"/>
      <c r="QXG369" s="178"/>
      <c r="QXH369" s="179"/>
      <c r="QXI369" s="73"/>
      <c r="QXJ369" s="73"/>
      <c r="QXK369" s="180"/>
      <c r="QXL369" s="75"/>
      <c r="QXM369" s="76"/>
      <c r="QXN369" s="180"/>
      <c r="QXO369" s="180"/>
      <c r="QXP369" s="180"/>
      <c r="QXQ369" s="75"/>
      <c r="QXR369" s="76"/>
      <c r="QXS369" s="181"/>
      <c r="QXT369" s="181"/>
      <c r="QXU369" s="182"/>
      <c r="QXV369" s="134"/>
      <c r="QXW369" s="135"/>
      <c r="QXX369" s="111"/>
      <c r="QXY369" s="178"/>
      <c r="QXZ369" s="178"/>
      <c r="QYA369" s="178"/>
      <c r="QYB369" s="178"/>
      <c r="QYC369" s="179"/>
      <c r="QYD369" s="73"/>
      <c r="QYE369" s="73"/>
      <c r="QYF369" s="180"/>
      <c r="QYG369" s="75"/>
      <c r="QYH369" s="76"/>
      <c r="QYI369" s="180"/>
      <c r="QYJ369" s="180"/>
      <c r="QYK369" s="180"/>
      <c r="QYL369" s="75"/>
      <c r="QYM369" s="76"/>
      <c r="QYN369" s="181"/>
      <c r="QYO369" s="181"/>
      <c r="QYP369" s="182"/>
      <c r="QYQ369" s="134"/>
      <c r="QYR369" s="135"/>
      <c r="QYS369" s="111"/>
      <c r="QYT369" s="178"/>
      <c r="QYU369" s="178"/>
      <c r="QYV369" s="178"/>
      <c r="QYW369" s="178"/>
      <c r="QYX369" s="179"/>
      <c r="QYY369" s="73"/>
      <c r="QYZ369" s="73"/>
      <c r="QZA369" s="180"/>
      <c r="QZB369" s="75"/>
      <c r="QZC369" s="76"/>
      <c r="QZD369" s="180"/>
      <c r="QZE369" s="180"/>
      <c r="QZF369" s="180"/>
      <c r="QZG369" s="75"/>
      <c r="QZH369" s="76"/>
      <c r="QZI369" s="181"/>
      <c r="QZJ369" s="181"/>
      <c r="QZK369" s="182"/>
      <c r="QZL369" s="134"/>
      <c r="QZM369" s="135"/>
      <c r="QZN369" s="111"/>
      <c r="QZO369" s="178"/>
      <c r="QZP369" s="178"/>
      <c r="QZQ369" s="178"/>
      <c r="QZR369" s="178"/>
      <c r="QZS369" s="179"/>
      <c r="QZT369" s="73"/>
      <c r="QZU369" s="73"/>
      <c r="QZV369" s="180"/>
      <c r="QZW369" s="75"/>
      <c r="QZX369" s="76"/>
      <c r="QZY369" s="180"/>
      <c r="QZZ369" s="180"/>
      <c r="RAA369" s="180"/>
      <c r="RAB369" s="75"/>
      <c r="RAC369" s="76"/>
      <c r="RAD369" s="181"/>
      <c r="RAE369" s="181"/>
      <c r="RAF369" s="182"/>
      <c r="RAG369" s="134"/>
      <c r="RAH369" s="135"/>
      <c r="RAI369" s="111"/>
      <c r="RAJ369" s="178"/>
      <c r="RAK369" s="178"/>
      <c r="RAL369" s="178"/>
      <c r="RAM369" s="178"/>
      <c r="RAN369" s="179"/>
      <c r="RAO369" s="73"/>
      <c r="RAP369" s="73"/>
      <c r="RAQ369" s="180"/>
      <c r="RAR369" s="75"/>
      <c r="RAS369" s="76"/>
      <c r="RAT369" s="180"/>
      <c r="RAU369" s="180"/>
      <c r="RAV369" s="180"/>
      <c r="RAW369" s="75"/>
      <c r="RAX369" s="76"/>
      <c r="RAY369" s="181"/>
      <c r="RAZ369" s="181"/>
      <c r="RBA369" s="182"/>
      <c r="RBB369" s="134"/>
      <c r="RBC369" s="135"/>
      <c r="RBD369" s="111"/>
      <c r="RBE369" s="178"/>
      <c r="RBF369" s="178"/>
      <c r="RBG369" s="178"/>
      <c r="RBH369" s="178"/>
      <c r="RBI369" s="179"/>
      <c r="RBJ369" s="73"/>
      <c r="RBK369" s="73"/>
      <c r="RBL369" s="180"/>
      <c r="RBM369" s="75"/>
      <c r="RBN369" s="76"/>
      <c r="RBO369" s="180"/>
      <c r="RBP369" s="180"/>
      <c r="RBQ369" s="180"/>
      <c r="RBR369" s="75"/>
      <c r="RBS369" s="76"/>
      <c r="RBT369" s="181"/>
      <c r="RBU369" s="181"/>
      <c r="RBV369" s="182"/>
      <c r="RBW369" s="134"/>
      <c r="RBX369" s="135"/>
      <c r="RBY369" s="111"/>
      <c r="RBZ369" s="178"/>
      <c r="RCA369" s="178"/>
      <c r="RCB369" s="178"/>
      <c r="RCC369" s="178"/>
      <c r="RCD369" s="179"/>
      <c r="RCE369" s="73"/>
      <c r="RCF369" s="73"/>
      <c r="RCG369" s="180"/>
      <c r="RCH369" s="75"/>
      <c r="RCI369" s="76"/>
      <c r="RCJ369" s="180"/>
      <c r="RCK369" s="180"/>
      <c r="RCL369" s="180"/>
      <c r="RCM369" s="75"/>
      <c r="RCN369" s="76"/>
      <c r="RCO369" s="181"/>
      <c r="RCP369" s="181"/>
      <c r="RCQ369" s="182"/>
      <c r="RCR369" s="134"/>
      <c r="RCS369" s="135"/>
      <c r="RCT369" s="111"/>
      <c r="RCU369" s="178"/>
      <c r="RCV369" s="178"/>
      <c r="RCW369" s="178"/>
      <c r="RCX369" s="178"/>
      <c r="RCY369" s="179"/>
      <c r="RCZ369" s="73"/>
      <c r="RDA369" s="73"/>
      <c r="RDB369" s="180"/>
      <c r="RDC369" s="75"/>
      <c r="RDD369" s="76"/>
      <c r="RDE369" s="180"/>
      <c r="RDF369" s="180"/>
      <c r="RDG369" s="180"/>
      <c r="RDH369" s="75"/>
      <c r="RDI369" s="76"/>
      <c r="RDJ369" s="181"/>
      <c r="RDK369" s="181"/>
      <c r="RDL369" s="182"/>
      <c r="RDM369" s="134"/>
      <c r="RDN369" s="135"/>
      <c r="RDO369" s="111"/>
      <c r="RDP369" s="178"/>
      <c r="RDQ369" s="178"/>
      <c r="RDR369" s="178"/>
      <c r="RDS369" s="178"/>
      <c r="RDT369" s="179"/>
      <c r="RDU369" s="73"/>
      <c r="RDV369" s="73"/>
      <c r="RDW369" s="180"/>
      <c r="RDX369" s="75"/>
      <c r="RDY369" s="76"/>
      <c r="RDZ369" s="180"/>
      <c r="REA369" s="180"/>
      <c r="REB369" s="180"/>
      <c r="REC369" s="75"/>
      <c r="RED369" s="76"/>
      <c r="REE369" s="181"/>
      <c r="REF369" s="181"/>
      <c r="REG369" s="182"/>
      <c r="REH369" s="134"/>
      <c r="REI369" s="135"/>
      <c r="REJ369" s="111"/>
      <c r="REK369" s="178"/>
      <c r="REL369" s="178"/>
      <c r="REM369" s="178"/>
      <c r="REN369" s="178"/>
      <c r="REO369" s="179"/>
      <c r="REP369" s="73"/>
      <c r="REQ369" s="73"/>
      <c r="RER369" s="180"/>
      <c r="RES369" s="75"/>
      <c r="RET369" s="76"/>
      <c r="REU369" s="180"/>
      <c r="REV369" s="180"/>
      <c r="REW369" s="180"/>
      <c r="REX369" s="75"/>
      <c r="REY369" s="76"/>
      <c r="REZ369" s="181"/>
      <c r="RFA369" s="181"/>
      <c r="RFB369" s="182"/>
      <c r="RFC369" s="134"/>
      <c r="RFD369" s="135"/>
      <c r="RFE369" s="111"/>
      <c r="RFF369" s="178"/>
      <c r="RFG369" s="178"/>
      <c r="RFH369" s="178"/>
      <c r="RFI369" s="178"/>
      <c r="RFJ369" s="179"/>
      <c r="RFK369" s="73"/>
      <c r="RFL369" s="73"/>
      <c r="RFM369" s="180"/>
      <c r="RFN369" s="75"/>
      <c r="RFO369" s="76"/>
      <c r="RFP369" s="180"/>
      <c r="RFQ369" s="180"/>
      <c r="RFR369" s="180"/>
      <c r="RFS369" s="75"/>
      <c r="RFT369" s="76"/>
      <c r="RFU369" s="181"/>
      <c r="RFV369" s="181"/>
      <c r="RFW369" s="182"/>
      <c r="RFX369" s="134"/>
      <c r="RFY369" s="135"/>
      <c r="RFZ369" s="111"/>
      <c r="RGA369" s="178"/>
      <c r="RGB369" s="178"/>
      <c r="RGC369" s="178"/>
      <c r="RGD369" s="178"/>
      <c r="RGE369" s="179"/>
      <c r="RGF369" s="73"/>
      <c r="RGG369" s="73"/>
      <c r="RGH369" s="180"/>
      <c r="RGI369" s="75"/>
      <c r="RGJ369" s="76"/>
      <c r="RGK369" s="180"/>
      <c r="RGL369" s="180"/>
      <c r="RGM369" s="180"/>
      <c r="RGN369" s="75"/>
      <c r="RGO369" s="76"/>
      <c r="RGP369" s="181"/>
      <c r="RGQ369" s="181"/>
      <c r="RGR369" s="182"/>
      <c r="RGS369" s="134"/>
      <c r="RGT369" s="135"/>
      <c r="RGU369" s="111"/>
      <c r="RGV369" s="178"/>
      <c r="RGW369" s="178"/>
      <c r="RGX369" s="178"/>
      <c r="RGY369" s="178"/>
      <c r="RGZ369" s="179"/>
      <c r="RHA369" s="73"/>
      <c r="RHB369" s="73"/>
      <c r="RHC369" s="180"/>
      <c r="RHD369" s="75"/>
      <c r="RHE369" s="76"/>
      <c r="RHF369" s="180"/>
      <c r="RHG369" s="180"/>
      <c r="RHH369" s="180"/>
      <c r="RHI369" s="75"/>
      <c r="RHJ369" s="76"/>
      <c r="RHK369" s="181"/>
      <c r="RHL369" s="181"/>
      <c r="RHM369" s="182"/>
      <c r="RHN369" s="134"/>
      <c r="RHO369" s="135"/>
      <c r="RHP369" s="111"/>
      <c r="RHQ369" s="178"/>
      <c r="RHR369" s="178"/>
      <c r="RHS369" s="178"/>
      <c r="RHT369" s="178"/>
      <c r="RHU369" s="179"/>
      <c r="RHV369" s="73"/>
      <c r="RHW369" s="73"/>
      <c r="RHX369" s="180"/>
      <c r="RHY369" s="75"/>
      <c r="RHZ369" s="76"/>
      <c r="RIA369" s="180"/>
      <c r="RIB369" s="180"/>
      <c r="RIC369" s="180"/>
      <c r="RID369" s="75"/>
      <c r="RIE369" s="76"/>
      <c r="RIF369" s="181"/>
      <c r="RIG369" s="181"/>
      <c r="RIH369" s="182"/>
      <c r="RII369" s="134"/>
      <c r="RIJ369" s="135"/>
      <c r="RIK369" s="111"/>
      <c r="RIL369" s="178"/>
      <c r="RIM369" s="178"/>
      <c r="RIN369" s="178"/>
      <c r="RIO369" s="178"/>
      <c r="RIP369" s="179"/>
      <c r="RIQ369" s="73"/>
      <c r="RIR369" s="73"/>
      <c r="RIS369" s="180"/>
      <c r="RIT369" s="75"/>
      <c r="RIU369" s="76"/>
      <c r="RIV369" s="180"/>
      <c r="RIW369" s="180"/>
      <c r="RIX369" s="180"/>
      <c r="RIY369" s="75"/>
      <c r="RIZ369" s="76"/>
      <c r="RJA369" s="181"/>
      <c r="RJB369" s="181"/>
      <c r="RJC369" s="182"/>
      <c r="RJD369" s="134"/>
      <c r="RJE369" s="135"/>
      <c r="RJF369" s="111"/>
      <c r="RJG369" s="178"/>
      <c r="RJH369" s="178"/>
      <c r="RJI369" s="178"/>
      <c r="RJJ369" s="178"/>
      <c r="RJK369" s="179"/>
      <c r="RJL369" s="73"/>
      <c r="RJM369" s="73"/>
      <c r="RJN369" s="180"/>
      <c r="RJO369" s="75"/>
      <c r="RJP369" s="76"/>
      <c r="RJQ369" s="180"/>
      <c r="RJR369" s="180"/>
      <c r="RJS369" s="180"/>
      <c r="RJT369" s="75"/>
      <c r="RJU369" s="76"/>
      <c r="RJV369" s="181"/>
      <c r="RJW369" s="181"/>
      <c r="RJX369" s="182"/>
      <c r="RJY369" s="134"/>
      <c r="RJZ369" s="135"/>
      <c r="RKA369" s="111"/>
      <c r="RKB369" s="178"/>
      <c r="RKC369" s="178"/>
      <c r="RKD369" s="178"/>
      <c r="RKE369" s="178"/>
      <c r="RKF369" s="179"/>
      <c r="RKG369" s="73"/>
      <c r="RKH369" s="73"/>
      <c r="RKI369" s="180"/>
      <c r="RKJ369" s="75"/>
      <c r="RKK369" s="76"/>
      <c r="RKL369" s="180"/>
      <c r="RKM369" s="180"/>
      <c r="RKN369" s="180"/>
      <c r="RKO369" s="75"/>
      <c r="RKP369" s="76"/>
      <c r="RKQ369" s="181"/>
      <c r="RKR369" s="181"/>
      <c r="RKS369" s="182"/>
      <c r="RKT369" s="134"/>
      <c r="RKU369" s="135"/>
      <c r="RKV369" s="111"/>
      <c r="RKW369" s="178"/>
      <c r="RKX369" s="178"/>
      <c r="RKY369" s="178"/>
      <c r="RKZ369" s="178"/>
      <c r="RLA369" s="179"/>
      <c r="RLB369" s="73"/>
      <c r="RLC369" s="73"/>
      <c r="RLD369" s="180"/>
      <c r="RLE369" s="75"/>
      <c r="RLF369" s="76"/>
      <c r="RLG369" s="180"/>
      <c r="RLH369" s="180"/>
      <c r="RLI369" s="180"/>
      <c r="RLJ369" s="75"/>
      <c r="RLK369" s="76"/>
      <c r="RLL369" s="181"/>
      <c r="RLM369" s="181"/>
      <c r="RLN369" s="182"/>
      <c r="RLO369" s="134"/>
      <c r="RLP369" s="135"/>
      <c r="RLQ369" s="111"/>
      <c r="RLR369" s="178"/>
      <c r="RLS369" s="178"/>
      <c r="RLT369" s="178"/>
      <c r="RLU369" s="178"/>
      <c r="RLV369" s="179"/>
      <c r="RLW369" s="73"/>
      <c r="RLX369" s="73"/>
      <c r="RLY369" s="180"/>
      <c r="RLZ369" s="75"/>
      <c r="RMA369" s="76"/>
      <c r="RMB369" s="180"/>
      <c r="RMC369" s="180"/>
      <c r="RMD369" s="180"/>
      <c r="RME369" s="75"/>
      <c r="RMF369" s="76"/>
      <c r="RMG369" s="181"/>
      <c r="RMH369" s="181"/>
      <c r="RMI369" s="182"/>
      <c r="RMJ369" s="134"/>
      <c r="RMK369" s="135"/>
      <c r="RML369" s="111"/>
      <c r="RMM369" s="178"/>
      <c r="RMN369" s="178"/>
      <c r="RMO369" s="178"/>
      <c r="RMP369" s="178"/>
      <c r="RMQ369" s="179"/>
      <c r="RMR369" s="73"/>
      <c r="RMS369" s="73"/>
      <c r="RMT369" s="180"/>
      <c r="RMU369" s="75"/>
      <c r="RMV369" s="76"/>
      <c r="RMW369" s="180"/>
      <c r="RMX369" s="180"/>
      <c r="RMY369" s="180"/>
      <c r="RMZ369" s="75"/>
      <c r="RNA369" s="76"/>
      <c r="RNB369" s="181"/>
      <c r="RNC369" s="181"/>
      <c r="RND369" s="182"/>
      <c r="RNE369" s="134"/>
      <c r="RNF369" s="135"/>
      <c r="RNG369" s="111"/>
      <c r="RNH369" s="178"/>
      <c r="RNI369" s="178"/>
      <c r="RNJ369" s="178"/>
      <c r="RNK369" s="178"/>
      <c r="RNL369" s="179"/>
      <c r="RNM369" s="73"/>
      <c r="RNN369" s="73"/>
      <c r="RNO369" s="180"/>
      <c r="RNP369" s="75"/>
      <c r="RNQ369" s="76"/>
      <c r="RNR369" s="180"/>
      <c r="RNS369" s="180"/>
      <c r="RNT369" s="180"/>
      <c r="RNU369" s="75"/>
      <c r="RNV369" s="76"/>
      <c r="RNW369" s="181"/>
      <c r="RNX369" s="181"/>
      <c r="RNY369" s="182"/>
      <c r="RNZ369" s="134"/>
      <c r="ROA369" s="135"/>
      <c r="ROB369" s="111"/>
      <c r="ROC369" s="178"/>
      <c r="ROD369" s="178"/>
      <c r="ROE369" s="178"/>
      <c r="ROF369" s="178"/>
      <c r="ROG369" s="179"/>
      <c r="ROH369" s="73"/>
      <c r="ROI369" s="73"/>
      <c r="ROJ369" s="180"/>
      <c r="ROK369" s="75"/>
      <c r="ROL369" s="76"/>
      <c r="ROM369" s="180"/>
      <c r="RON369" s="180"/>
      <c r="ROO369" s="180"/>
      <c r="ROP369" s="75"/>
      <c r="ROQ369" s="76"/>
      <c r="ROR369" s="181"/>
      <c r="ROS369" s="181"/>
      <c r="ROT369" s="182"/>
      <c r="ROU369" s="134"/>
      <c r="ROV369" s="135"/>
      <c r="ROW369" s="111"/>
      <c r="ROX369" s="178"/>
      <c r="ROY369" s="178"/>
      <c r="ROZ369" s="178"/>
      <c r="RPA369" s="178"/>
      <c r="RPB369" s="179"/>
      <c r="RPC369" s="73"/>
      <c r="RPD369" s="73"/>
      <c r="RPE369" s="180"/>
      <c r="RPF369" s="75"/>
      <c r="RPG369" s="76"/>
      <c r="RPH369" s="180"/>
      <c r="RPI369" s="180"/>
      <c r="RPJ369" s="180"/>
      <c r="RPK369" s="75"/>
      <c r="RPL369" s="76"/>
      <c r="RPM369" s="181"/>
      <c r="RPN369" s="181"/>
      <c r="RPO369" s="182"/>
      <c r="RPP369" s="134"/>
      <c r="RPQ369" s="135"/>
      <c r="RPR369" s="111"/>
      <c r="RPS369" s="178"/>
      <c r="RPT369" s="178"/>
      <c r="RPU369" s="178"/>
      <c r="RPV369" s="178"/>
      <c r="RPW369" s="179"/>
      <c r="RPX369" s="73"/>
      <c r="RPY369" s="73"/>
      <c r="RPZ369" s="180"/>
      <c r="RQA369" s="75"/>
      <c r="RQB369" s="76"/>
      <c r="RQC369" s="180"/>
      <c r="RQD369" s="180"/>
      <c r="RQE369" s="180"/>
      <c r="RQF369" s="75"/>
      <c r="RQG369" s="76"/>
      <c r="RQH369" s="181"/>
      <c r="RQI369" s="181"/>
      <c r="RQJ369" s="182"/>
      <c r="RQK369" s="134"/>
      <c r="RQL369" s="135"/>
      <c r="RQM369" s="111"/>
      <c r="RQN369" s="178"/>
      <c r="RQO369" s="178"/>
      <c r="RQP369" s="178"/>
      <c r="RQQ369" s="178"/>
      <c r="RQR369" s="179"/>
      <c r="RQS369" s="73"/>
      <c r="RQT369" s="73"/>
      <c r="RQU369" s="180"/>
      <c r="RQV369" s="75"/>
      <c r="RQW369" s="76"/>
      <c r="RQX369" s="180"/>
      <c r="RQY369" s="180"/>
      <c r="RQZ369" s="180"/>
      <c r="RRA369" s="75"/>
      <c r="RRB369" s="76"/>
      <c r="RRC369" s="181"/>
      <c r="RRD369" s="181"/>
      <c r="RRE369" s="182"/>
      <c r="RRF369" s="134"/>
      <c r="RRG369" s="135"/>
      <c r="RRH369" s="111"/>
      <c r="RRI369" s="178"/>
      <c r="RRJ369" s="178"/>
      <c r="RRK369" s="178"/>
      <c r="RRL369" s="178"/>
      <c r="RRM369" s="179"/>
      <c r="RRN369" s="73"/>
      <c r="RRO369" s="73"/>
      <c r="RRP369" s="180"/>
      <c r="RRQ369" s="75"/>
      <c r="RRR369" s="76"/>
      <c r="RRS369" s="180"/>
      <c r="RRT369" s="180"/>
      <c r="RRU369" s="180"/>
      <c r="RRV369" s="75"/>
      <c r="RRW369" s="76"/>
      <c r="RRX369" s="181"/>
      <c r="RRY369" s="181"/>
      <c r="RRZ369" s="182"/>
      <c r="RSA369" s="134"/>
      <c r="RSB369" s="135"/>
      <c r="RSC369" s="111"/>
      <c r="RSD369" s="178"/>
      <c r="RSE369" s="178"/>
      <c r="RSF369" s="178"/>
      <c r="RSG369" s="178"/>
      <c r="RSH369" s="179"/>
      <c r="RSI369" s="73"/>
      <c r="RSJ369" s="73"/>
      <c r="RSK369" s="180"/>
      <c r="RSL369" s="75"/>
      <c r="RSM369" s="76"/>
      <c r="RSN369" s="180"/>
      <c r="RSO369" s="180"/>
      <c r="RSP369" s="180"/>
      <c r="RSQ369" s="75"/>
      <c r="RSR369" s="76"/>
      <c r="RSS369" s="181"/>
      <c r="RST369" s="181"/>
      <c r="RSU369" s="182"/>
      <c r="RSV369" s="134"/>
      <c r="RSW369" s="135"/>
      <c r="RSX369" s="111"/>
      <c r="RSY369" s="178"/>
      <c r="RSZ369" s="178"/>
      <c r="RTA369" s="178"/>
      <c r="RTB369" s="178"/>
      <c r="RTC369" s="179"/>
      <c r="RTD369" s="73"/>
      <c r="RTE369" s="73"/>
      <c r="RTF369" s="180"/>
      <c r="RTG369" s="75"/>
      <c r="RTH369" s="76"/>
      <c r="RTI369" s="180"/>
      <c r="RTJ369" s="180"/>
      <c r="RTK369" s="180"/>
      <c r="RTL369" s="75"/>
      <c r="RTM369" s="76"/>
      <c r="RTN369" s="181"/>
      <c r="RTO369" s="181"/>
      <c r="RTP369" s="182"/>
      <c r="RTQ369" s="134"/>
      <c r="RTR369" s="135"/>
      <c r="RTS369" s="111"/>
      <c r="RTT369" s="178"/>
      <c r="RTU369" s="178"/>
      <c r="RTV369" s="178"/>
      <c r="RTW369" s="178"/>
      <c r="RTX369" s="179"/>
      <c r="RTY369" s="73"/>
      <c r="RTZ369" s="73"/>
      <c r="RUA369" s="180"/>
      <c r="RUB369" s="75"/>
      <c r="RUC369" s="76"/>
      <c r="RUD369" s="180"/>
      <c r="RUE369" s="180"/>
      <c r="RUF369" s="180"/>
      <c r="RUG369" s="75"/>
      <c r="RUH369" s="76"/>
      <c r="RUI369" s="181"/>
      <c r="RUJ369" s="181"/>
      <c r="RUK369" s="182"/>
      <c r="RUL369" s="134"/>
      <c r="RUM369" s="135"/>
      <c r="RUN369" s="111"/>
      <c r="RUO369" s="178"/>
      <c r="RUP369" s="178"/>
      <c r="RUQ369" s="178"/>
      <c r="RUR369" s="178"/>
      <c r="RUS369" s="179"/>
      <c r="RUT369" s="73"/>
      <c r="RUU369" s="73"/>
      <c r="RUV369" s="180"/>
      <c r="RUW369" s="75"/>
      <c r="RUX369" s="76"/>
      <c r="RUY369" s="180"/>
      <c r="RUZ369" s="180"/>
      <c r="RVA369" s="180"/>
      <c r="RVB369" s="75"/>
      <c r="RVC369" s="76"/>
      <c r="RVD369" s="181"/>
      <c r="RVE369" s="181"/>
      <c r="RVF369" s="182"/>
      <c r="RVG369" s="134"/>
      <c r="RVH369" s="135"/>
      <c r="RVI369" s="111"/>
      <c r="RVJ369" s="178"/>
      <c r="RVK369" s="178"/>
      <c r="RVL369" s="178"/>
      <c r="RVM369" s="178"/>
      <c r="RVN369" s="179"/>
      <c r="RVO369" s="73"/>
      <c r="RVP369" s="73"/>
      <c r="RVQ369" s="180"/>
      <c r="RVR369" s="75"/>
      <c r="RVS369" s="76"/>
      <c r="RVT369" s="180"/>
      <c r="RVU369" s="180"/>
      <c r="RVV369" s="180"/>
      <c r="RVW369" s="75"/>
      <c r="RVX369" s="76"/>
      <c r="RVY369" s="181"/>
      <c r="RVZ369" s="181"/>
      <c r="RWA369" s="182"/>
      <c r="RWB369" s="134"/>
      <c r="RWC369" s="135"/>
      <c r="RWD369" s="111"/>
      <c r="RWE369" s="178"/>
      <c r="RWF369" s="178"/>
      <c r="RWG369" s="178"/>
      <c r="RWH369" s="178"/>
      <c r="RWI369" s="179"/>
      <c r="RWJ369" s="73"/>
      <c r="RWK369" s="73"/>
      <c r="RWL369" s="180"/>
      <c r="RWM369" s="75"/>
      <c r="RWN369" s="76"/>
      <c r="RWO369" s="180"/>
      <c r="RWP369" s="180"/>
      <c r="RWQ369" s="180"/>
      <c r="RWR369" s="75"/>
      <c r="RWS369" s="76"/>
      <c r="RWT369" s="181"/>
      <c r="RWU369" s="181"/>
      <c r="RWV369" s="182"/>
      <c r="RWW369" s="134"/>
      <c r="RWX369" s="135"/>
      <c r="RWY369" s="111"/>
      <c r="RWZ369" s="178"/>
      <c r="RXA369" s="178"/>
      <c r="RXB369" s="178"/>
      <c r="RXC369" s="178"/>
      <c r="RXD369" s="179"/>
      <c r="RXE369" s="73"/>
      <c r="RXF369" s="73"/>
      <c r="RXG369" s="180"/>
      <c r="RXH369" s="75"/>
      <c r="RXI369" s="76"/>
      <c r="RXJ369" s="180"/>
      <c r="RXK369" s="180"/>
      <c r="RXL369" s="180"/>
      <c r="RXM369" s="75"/>
      <c r="RXN369" s="76"/>
      <c r="RXO369" s="181"/>
      <c r="RXP369" s="181"/>
      <c r="RXQ369" s="182"/>
      <c r="RXR369" s="134"/>
      <c r="RXS369" s="135"/>
      <c r="RXT369" s="111"/>
      <c r="RXU369" s="178"/>
      <c r="RXV369" s="178"/>
      <c r="RXW369" s="178"/>
      <c r="RXX369" s="178"/>
      <c r="RXY369" s="179"/>
      <c r="RXZ369" s="73"/>
      <c r="RYA369" s="73"/>
      <c r="RYB369" s="180"/>
      <c r="RYC369" s="75"/>
      <c r="RYD369" s="76"/>
      <c r="RYE369" s="180"/>
      <c r="RYF369" s="180"/>
      <c r="RYG369" s="180"/>
      <c r="RYH369" s="75"/>
      <c r="RYI369" s="76"/>
      <c r="RYJ369" s="181"/>
      <c r="RYK369" s="181"/>
      <c r="RYL369" s="182"/>
      <c r="RYM369" s="134"/>
      <c r="RYN369" s="135"/>
      <c r="RYO369" s="111"/>
      <c r="RYP369" s="178"/>
      <c r="RYQ369" s="178"/>
      <c r="RYR369" s="178"/>
      <c r="RYS369" s="178"/>
      <c r="RYT369" s="179"/>
      <c r="RYU369" s="73"/>
      <c r="RYV369" s="73"/>
      <c r="RYW369" s="180"/>
      <c r="RYX369" s="75"/>
      <c r="RYY369" s="76"/>
      <c r="RYZ369" s="180"/>
      <c r="RZA369" s="180"/>
      <c r="RZB369" s="180"/>
      <c r="RZC369" s="75"/>
      <c r="RZD369" s="76"/>
      <c r="RZE369" s="181"/>
      <c r="RZF369" s="181"/>
      <c r="RZG369" s="182"/>
      <c r="RZH369" s="134"/>
      <c r="RZI369" s="135"/>
      <c r="RZJ369" s="111"/>
      <c r="RZK369" s="178"/>
      <c r="RZL369" s="178"/>
      <c r="RZM369" s="178"/>
      <c r="RZN369" s="178"/>
      <c r="RZO369" s="179"/>
      <c r="RZP369" s="73"/>
      <c r="RZQ369" s="73"/>
      <c r="RZR369" s="180"/>
      <c r="RZS369" s="75"/>
      <c r="RZT369" s="76"/>
      <c r="RZU369" s="180"/>
      <c r="RZV369" s="180"/>
      <c r="RZW369" s="180"/>
      <c r="RZX369" s="75"/>
      <c r="RZY369" s="76"/>
      <c r="RZZ369" s="181"/>
      <c r="SAA369" s="181"/>
      <c r="SAB369" s="182"/>
      <c r="SAC369" s="134"/>
      <c r="SAD369" s="135"/>
      <c r="SAE369" s="111"/>
      <c r="SAF369" s="178"/>
      <c r="SAG369" s="178"/>
      <c r="SAH369" s="178"/>
      <c r="SAI369" s="178"/>
      <c r="SAJ369" s="179"/>
      <c r="SAK369" s="73"/>
      <c r="SAL369" s="73"/>
      <c r="SAM369" s="180"/>
      <c r="SAN369" s="75"/>
      <c r="SAO369" s="76"/>
      <c r="SAP369" s="180"/>
      <c r="SAQ369" s="180"/>
      <c r="SAR369" s="180"/>
      <c r="SAS369" s="75"/>
      <c r="SAT369" s="76"/>
      <c r="SAU369" s="181"/>
      <c r="SAV369" s="181"/>
      <c r="SAW369" s="182"/>
      <c r="SAX369" s="134"/>
      <c r="SAY369" s="135"/>
      <c r="SAZ369" s="111"/>
      <c r="SBA369" s="178"/>
      <c r="SBB369" s="178"/>
      <c r="SBC369" s="178"/>
      <c r="SBD369" s="178"/>
      <c r="SBE369" s="179"/>
      <c r="SBF369" s="73"/>
      <c r="SBG369" s="73"/>
      <c r="SBH369" s="180"/>
      <c r="SBI369" s="75"/>
      <c r="SBJ369" s="76"/>
      <c r="SBK369" s="180"/>
      <c r="SBL369" s="180"/>
      <c r="SBM369" s="180"/>
      <c r="SBN369" s="75"/>
      <c r="SBO369" s="76"/>
      <c r="SBP369" s="181"/>
      <c r="SBQ369" s="181"/>
      <c r="SBR369" s="182"/>
      <c r="SBS369" s="134"/>
      <c r="SBT369" s="135"/>
      <c r="SBU369" s="111"/>
      <c r="SBV369" s="178"/>
      <c r="SBW369" s="178"/>
      <c r="SBX369" s="178"/>
      <c r="SBY369" s="178"/>
      <c r="SBZ369" s="179"/>
      <c r="SCA369" s="73"/>
      <c r="SCB369" s="73"/>
      <c r="SCC369" s="180"/>
      <c r="SCD369" s="75"/>
      <c r="SCE369" s="76"/>
      <c r="SCF369" s="180"/>
      <c r="SCG369" s="180"/>
      <c r="SCH369" s="180"/>
      <c r="SCI369" s="75"/>
      <c r="SCJ369" s="76"/>
      <c r="SCK369" s="181"/>
      <c r="SCL369" s="181"/>
      <c r="SCM369" s="182"/>
      <c r="SCN369" s="134"/>
      <c r="SCO369" s="135"/>
      <c r="SCP369" s="111"/>
      <c r="SCQ369" s="178"/>
      <c r="SCR369" s="178"/>
      <c r="SCS369" s="178"/>
      <c r="SCT369" s="178"/>
      <c r="SCU369" s="179"/>
      <c r="SCV369" s="73"/>
      <c r="SCW369" s="73"/>
      <c r="SCX369" s="180"/>
      <c r="SCY369" s="75"/>
      <c r="SCZ369" s="76"/>
      <c r="SDA369" s="180"/>
      <c r="SDB369" s="180"/>
      <c r="SDC369" s="180"/>
      <c r="SDD369" s="75"/>
      <c r="SDE369" s="76"/>
      <c r="SDF369" s="181"/>
      <c r="SDG369" s="181"/>
      <c r="SDH369" s="182"/>
      <c r="SDI369" s="134"/>
      <c r="SDJ369" s="135"/>
      <c r="SDK369" s="111"/>
      <c r="SDL369" s="178"/>
      <c r="SDM369" s="178"/>
      <c r="SDN369" s="178"/>
      <c r="SDO369" s="178"/>
      <c r="SDP369" s="179"/>
      <c r="SDQ369" s="73"/>
      <c r="SDR369" s="73"/>
      <c r="SDS369" s="180"/>
      <c r="SDT369" s="75"/>
      <c r="SDU369" s="76"/>
      <c r="SDV369" s="180"/>
      <c r="SDW369" s="180"/>
      <c r="SDX369" s="180"/>
      <c r="SDY369" s="75"/>
      <c r="SDZ369" s="76"/>
      <c r="SEA369" s="181"/>
      <c r="SEB369" s="181"/>
      <c r="SEC369" s="182"/>
      <c r="SED369" s="134"/>
      <c r="SEE369" s="135"/>
      <c r="SEF369" s="111"/>
      <c r="SEG369" s="178"/>
      <c r="SEH369" s="178"/>
      <c r="SEI369" s="178"/>
      <c r="SEJ369" s="178"/>
      <c r="SEK369" s="179"/>
      <c r="SEL369" s="73"/>
      <c r="SEM369" s="73"/>
      <c r="SEN369" s="180"/>
      <c r="SEO369" s="75"/>
      <c r="SEP369" s="76"/>
      <c r="SEQ369" s="180"/>
      <c r="SER369" s="180"/>
      <c r="SES369" s="180"/>
      <c r="SET369" s="75"/>
      <c r="SEU369" s="76"/>
      <c r="SEV369" s="181"/>
      <c r="SEW369" s="181"/>
      <c r="SEX369" s="182"/>
      <c r="SEY369" s="134"/>
      <c r="SEZ369" s="135"/>
      <c r="SFA369" s="111"/>
      <c r="SFB369" s="178"/>
      <c r="SFC369" s="178"/>
      <c r="SFD369" s="178"/>
      <c r="SFE369" s="178"/>
      <c r="SFF369" s="179"/>
      <c r="SFG369" s="73"/>
      <c r="SFH369" s="73"/>
      <c r="SFI369" s="180"/>
      <c r="SFJ369" s="75"/>
      <c r="SFK369" s="76"/>
      <c r="SFL369" s="180"/>
      <c r="SFM369" s="180"/>
      <c r="SFN369" s="180"/>
      <c r="SFO369" s="75"/>
      <c r="SFP369" s="76"/>
      <c r="SFQ369" s="181"/>
      <c r="SFR369" s="181"/>
      <c r="SFS369" s="182"/>
      <c r="SFT369" s="134"/>
      <c r="SFU369" s="135"/>
      <c r="SFV369" s="111"/>
      <c r="SFW369" s="178"/>
      <c r="SFX369" s="178"/>
      <c r="SFY369" s="178"/>
      <c r="SFZ369" s="178"/>
      <c r="SGA369" s="179"/>
      <c r="SGB369" s="73"/>
      <c r="SGC369" s="73"/>
      <c r="SGD369" s="180"/>
      <c r="SGE369" s="75"/>
      <c r="SGF369" s="76"/>
      <c r="SGG369" s="180"/>
      <c r="SGH369" s="180"/>
      <c r="SGI369" s="180"/>
      <c r="SGJ369" s="75"/>
      <c r="SGK369" s="76"/>
      <c r="SGL369" s="181"/>
      <c r="SGM369" s="181"/>
      <c r="SGN369" s="182"/>
      <c r="SGO369" s="134"/>
      <c r="SGP369" s="135"/>
      <c r="SGQ369" s="111"/>
      <c r="SGR369" s="178"/>
      <c r="SGS369" s="178"/>
      <c r="SGT369" s="178"/>
      <c r="SGU369" s="178"/>
      <c r="SGV369" s="179"/>
      <c r="SGW369" s="73"/>
      <c r="SGX369" s="73"/>
      <c r="SGY369" s="180"/>
      <c r="SGZ369" s="75"/>
      <c r="SHA369" s="76"/>
      <c r="SHB369" s="180"/>
      <c r="SHC369" s="180"/>
      <c r="SHD369" s="180"/>
      <c r="SHE369" s="75"/>
      <c r="SHF369" s="76"/>
      <c r="SHG369" s="181"/>
      <c r="SHH369" s="181"/>
      <c r="SHI369" s="182"/>
      <c r="SHJ369" s="134"/>
      <c r="SHK369" s="135"/>
      <c r="SHL369" s="111"/>
      <c r="SHM369" s="178"/>
      <c r="SHN369" s="178"/>
      <c r="SHO369" s="178"/>
      <c r="SHP369" s="178"/>
      <c r="SHQ369" s="179"/>
      <c r="SHR369" s="73"/>
      <c r="SHS369" s="73"/>
      <c r="SHT369" s="180"/>
      <c r="SHU369" s="75"/>
      <c r="SHV369" s="76"/>
      <c r="SHW369" s="180"/>
      <c r="SHX369" s="180"/>
      <c r="SHY369" s="180"/>
      <c r="SHZ369" s="75"/>
      <c r="SIA369" s="76"/>
      <c r="SIB369" s="181"/>
      <c r="SIC369" s="181"/>
      <c r="SID369" s="182"/>
      <c r="SIE369" s="134"/>
      <c r="SIF369" s="135"/>
      <c r="SIG369" s="111"/>
      <c r="SIH369" s="178"/>
      <c r="SII369" s="178"/>
      <c r="SIJ369" s="178"/>
      <c r="SIK369" s="178"/>
      <c r="SIL369" s="179"/>
      <c r="SIM369" s="73"/>
      <c r="SIN369" s="73"/>
      <c r="SIO369" s="180"/>
      <c r="SIP369" s="75"/>
      <c r="SIQ369" s="76"/>
      <c r="SIR369" s="180"/>
      <c r="SIS369" s="180"/>
      <c r="SIT369" s="180"/>
      <c r="SIU369" s="75"/>
      <c r="SIV369" s="76"/>
      <c r="SIW369" s="181"/>
      <c r="SIX369" s="181"/>
      <c r="SIY369" s="182"/>
      <c r="SIZ369" s="134"/>
      <c r="SJA369" s="135"/>
      <c r="SJB369" s="111"/>
      <c r="SJC369" s="178"/>
      <c r="SJD369" s="178"/>
      <c r="SJE369" s="178"/>
      <c r="SJF369" s="178"/>
      <c r="SJG369" s="179"/>
      <c r="SJH369" s="73"/>
      <c r="SJI369" s="73"/>
      <c r="SJJ369" s="180"/>
      <c r="SJK369" s="75"/>
      <c r="SJL369" s="76"/>
      <c r="SJM369" s="180"/>
      <c r="SJN369" s="180"/>
      <c r="SJO369" s="180"/>
      <c r="SJP369" s="75"/>
      <c r="SJQ369" s="76"/>
      <c r="SJR369" s="181"/>
      <c r="SJS369" s="181"/>
      <c r="SJT369" s="182"/>
      <c r="SJU369" s="134"/>
      <c r="SJV369" s="135"/>
      <c r="SJW369" s="111"/>
      <c r="SJX369" s="178"/>
      <c r="SJY369" s="178"/>
      <c r="SJZ369" s="178"/>
      <c r="SKA369" s="178"/>
      <c r="SKB369" s="179"/>
      <c r="SKC369" s="73"/>
      <c r="SKD369" s="73"/>
      <c r="SKE369" s="180"/>
      <c r="SKF369" s="75"/>
      <c r="SKG369" s="76"/>
      <c r="SKH369" s="180"/>
      <c r="SKI369" s="180"/>
      <c r="SKJ369" s="180"/>
      <c r="SKK369" s="75"/>
      <c r="SKL369" s="76"/>
      <c r="SKM369" s="181"/>
      <c r="SKN369" s="181"/>
      <c r="SKO369" s="182"/>
      <c r="SKP369" s="134"/>
      <c r="SKQ369" s="135"/>
      <c r="SKR369" s="111"/>
      <c r="SKS369" s="178"/>
      <c r="SKT369" s="178"/>
      <c r="SKU369" s="178"/>
      <c r="SKV369" s="178"/>
      <c r="SKW369" s="179"/>
      <c r="SKX369" s="73"/>
      <c r="SKY369" s="73"/>
      <c r="SKZ369" s="180"/>
      <c r="SLA369" s="75"/>
      <c r="SLB369" s="76"/>
      <c r="SLC369" s="180"/>
      <c r="SLD369" s="180"/>
      <c r="SLE369" s="180"/>
      <c r="SLF369" s="75"/>
      <c r="SLG369" s="76"/>
      <c r="SLH369" s="181"/>
      <c r="SLI369" s="181"/>
      <c r="SLJ369" s="182"/>
      <c r="SLK369" s="134"/>
      <c r="SLL369" s="135"/>
      <c r="SLM369" s="111"/>
      <c r="SLN369" s="178"/>
      <c r="SLO369" s="178"/>
      <c r="SLP369" s="178"/>
      <c r="SLQ369" s="178"/>
      <c r="SLR369" s="179"/>
      <c r="SLS369" s="73"/>
      <c r="SLT369" s="73"/>
      <c r="SLU369" s="180"/>
      <c r="SLV369" s="75"/>
      <c r="SLW369" s="76"/>
      <c r="SLX369" s="180"/>
      <c r="SLY369" s="180"/>
      <c r="SLZ369" s="180"/>
      <c r="SMA369" s="75"/>
      <c r="SMB369" s="76"/>
      <c r="SMC369" s="181"/>
      <c r="SMD369" s="181"/>
      <c r="SME369" s="182"/>
      <c r="SMF369" s="134"/>
      <c r="SMG369" s="135"/>
      <c r="SMH369" s="111"/>
      <c r="SMI369" s="178"/>
      <c r="SMJ369" s="178"/>
      <c r="SMK369" s="178"/>
      <c r="SML369" s="178"/>
      <c r="SMM369" s="179"/>
      <c r="SMN369" s="73"/>
      <c r="SMO369" s="73"/>
      <c r="SMP369" s="180"/>
      <c r="SMQ369" s="75"/>
      <c r="SMR369" s="76"/>
      <c r="SMS369" s="180"/>
      <c r="SMT369" s="180"/>
      <c r="SMU369" s="180"/>
      <c r="SMV369" s="75"/>
      <c r="SMW369" s="76"/>
      <c r="SMX369" s="181"/>
      <c r="SMY369" s="181"/>
      <c r="SMZ369" s="182"/>
      <c r="SNA369" s="134"/>
      <c r="SNB369" s="135"/>
      <c r="SNC369" s="111"/>
      <c r="SND369" s="178"/>
      <c r="SNE369" s="178"/>
      <c r="SNF369" s="178"/>
      <c r="SNG369" s="178"/>
      <c r="SNH369" s="179"/>
      <c r="SNI369" s="73"/>
      <c r="SNJ369" s="73"/>
      <c r="SNK369" s="180"/>
      <c r="SNL369" s="75"/>
      <c r="SNM369" s="76"/>
      <c r="SNN369" s="180"/>
      <c r="SNO369" s="180"/>
      <c r="SNP369" s="180"/>
      <c r="SNQ369" s="75"/>
      <c r="SNR369" s="76"/>
      <c r="SNS369" s="181"/>
      <c r="SNT369" s="181"/>
      <c r="SNU369" s="182"/>
      <c r="SNV369" s="134"/>
      <c r="SNW369" s="135"/>
      <c r="SNX369" s="111"/>
      <c r="SNY369" s="178"/>
      <c r="SNZ369" s="178"/>
      <c r="SOA369" s="178"/>
      <c r="SOB369" s="178"/>
      <c r="SOC369" s="179"/>
      <c r="SOD369" s="73"/>
      <c r="SOE369" s="73"/>
      <c r="SOF369" s="180"/>
      <c r="SOG369" s="75"/>
      <c r="SOH369" s="76"/>
      <c r="SOI369" s="180"/>
      <c r="SOJ369" s="180"/>
      <c r="SOK369" s="180"/>
      <c r="SOL369" s="75"/>
      <c r="SOM369" s="76"/>
      <c r="SON369" s="181"/>
      <c r="SOO369" s="181"/>
      <c r="SOP369" s="182"/>
      <c r="SOQ369" s="134"/>
      <c r="SOR369" s="135"/>
      <c r="SOS369" s="111"/>
      <c r="SOT369" s="178"/>
      <c r="SOU369" s="178"/>
      <c r="SOV369" s="178"/>
      <c r="SOW369" s="178"/>
      <c r="SOX369" s="179"/>
      <c r="SOY369" s="73"/>
      <c r="SOZ369" s="73"/>
      <c r="SPA369" s="180"/>
      <c r="SPB369" s="75"/>
      <c r="SPC369" s="76"/>
      <c r="SPD369" s="180"/>
      <c r="SPE369" s="180"/>
      <c r="SPF369" s="180"/>
      <c r="SPG369" s="75"/>
      <c r="SPH369" s="76"/>
      <c r="SPI369" s="181"/>
      <c r="SPJ369" s="181"/>
      <c r="SPK369" s="182"/>
      <c r="SPL369" s="134"/>
      <c r="SPM369" s="135"/>
      <c r="SPN369" s="111"/>
      <c r="SPO369" s="178"/>
      <c r="SPP369" s="178"/>
      <c r="SPQ369" s="178"/>
      <c r="SPR369" s="178"/>
      <c r="SPS369" s="179"/>
      <c r="SPT369" s="73"/>
      <c r="SPU369" s="73"/>
      <c r="SPV369" s="180"/>
      <c r="SPW369" s="75"/>
      <c r="SPX369" s="76"/>
      <c r="SPY369" s="180"/>
      <c r="SPZ369" s="180"/>
      <c r="SQA369" s="180"/>
      <c r="SQB369" s="75"/>
      <c r="SQC369" s="76"/>
      <c r="SQD369" s="181"/>
      <c r="SQE369" s="181"/>
      <c r="SQF369" s="182"/>
      <c r="SQG369" s="134"/>
      <c r="SQH369" s="135"/>
      <c r="SQI369" s="111"/>
      <c r="SQJ369" s="178"/>
      <c r="SQK369" s="178"/>
      <c r="SQL369" s="178"/>
      <c r="SQM369" s="178"/>
      <c r="SQN369" s="179"/>
      <c r="SQO369" s="73"/>
      <c r="SQP369" s="73"/>
      <c r="SQQ369" s="180"/>
      <c r="SQR369" s="75"/>
      <c r="SQS369" s="76"/>
      <c r="SQT369" s="180"/>
      <c r="SQU369" s="180"/>
      <c r="SQV369" s="180"/>
      <c r="SQW369" s="75"/>
      <c r="SQX369" s="76"/>
      <c r="SQY369" s="181"/>
      <c r="SQZ369" s="181"/>
      <c r="SRA369" s="182"/>
      <c r="SRB369" s="134"/>
      <c r="SRC369" s="135"/>
      <c r="SRD369" s="111"/>
      <c r="SRE369" s="178"/>
      <c r="SRF369" s="178"/>
      <c r="SRG369" s="178"/>
      <c r="SRH369" s="178"/>
      <c r="SRI369" s="179"/>
      <c r="SRJ369" s="73"/>
      <c r="SRK369" s="73"/>
      <c r="SRL369" s="180"/>
      <c r="SRM369" s="75"/>
      <c r="SRN369" s="76"/>
      <c r="SRO369" s="180"/>
      <c r="SRP369" s="180"/>
      <c r="SRQ369" s="180"/>
      <c r="SRR369" s="75"/>
      <c r="SRS369" s="76"/>
      <c r="SRT369" s="181"/>
      <c r="SRU369" s="181"/>
      <c r="SRV369" s="182"/>
      <c r="SRW369" s="134"/>
      <c r="SRX369" s="135"/>
      <c r="SRY369" s="111"/>
      <c r="SRZ369" s="178"/>
      <c r="SSA369" s="178"/>
      <c r="SSB369" s="178"/>
      <c r="SSC369" s="178"/>
      <c r="SSD369" s="179"/>
      <c r="SSE369" s="73"/>
      <c r="SSF369" s="73"/>
      <c r="SSG369" s="180"/>
      <c r="SSH369" s="75"/>
      <c r="SSI369" s="76"/>
      <c r="SSJ369" s="180"/>
      <c r="SSK369" s="180"/>
      <c r="SSL369" s="180"/>
      <c r="SSM369" s="75"/>
      <c r="SSN369" s="76"/>
      <c r="SSO369" s="181"/>
      <c r="SSP369" s="181"/>
      <c r="SSQ369" s="182"/>
      <c r="SSR369" s="134"/>
      <c r="SSS369" s="135"/>
      <c r="SST369" s="111"/>
      <c r="SSU369" s="178"/>
      <c r="SSV369" s="178"/>
      <c r="SSW369" s="178"/>
      <c r="SSX369" s="178"/>
      <c r="SSY369" s="179"/>
      <c r="SSZ369" s="73"/>
      <c r="STA369" s="73"/>
      <c r="STB369" s="180"/>
      <c r="STC369" s="75"/>
      <c r="STD369" s="76"/>
      <c r="STE369" s="180"/>
      <c r="STF369" s="180"/>
      <c r="STG369" s="180"/>
      <c r="STH369" s="75"/>
      <c r="STI369" s="76"/>
      <c r="STJ369" s="181"/>
      <c r="STK369" s="181"/>
      <c r="STL369" s="182"/>
      <c r="STM369" s="134"/>
      <c r="STN369" s="135"/>
      <c r="STO369" s="111"/>
      <c r="STP369" s="178"/>
      <c r="STQ369" s="178"/>
      <c r="STR369" s="178"/>
      <c r="STS369" s="178"/>
      <c r="STT369" s="179"/>
      <c r="STU369" s="73"/>
      <c r="STV369" s="73"/>
      <c r="STW369" s="180"/>
      <c r="STX369" s="75"/>
      <c r="STY369" s="76"/>
      <c r="STZ369" s="180"/>
      <c r="SUA369" s="180"/>
      <c r="SUB369" s="180"/>
      <c r="SUC369" s="75"/>
      <c r="SUD369" s="76"/>
      <c r="SUE369" s="181"/>
      <c r="SUF369" s="181"/>
      <c r="SUG369" s="182"/>
      <c r="SUH369" s="134"/>
      <c r="SUI369" s="135"/>
      <c r="SUJ369" s="111"/>
      <c r="SUK369" s="178"/>
      <c r="SUL369" s="178"/>
      <c r="SUM369" s="178"/>
      <c r="SUN369" s="178"/>
      <c r="SUO369" s="179"/>
      <c r="SUP369" s="73"/>
      <c r="SUQ369" s="73"/>
      <c r="SUR369" s="180"/>
      <c r="SUS369" s="75"/>
      <c r="SUT369" s="76"/>
      <c r="SUU369" s="180"/>
      <c r="SUV369" s="180"/>
      <c r="SUW369" s="180"/>
      <c r="SUX369" s="75"/>
      <c r="SUY369" s="76"/>
      <c r="SUZ369" s="181"/>
      <c r="SVA369" s="181"/>
      <c r="SVB369" s="182"/>
      <c r="SVC369" s="134"/>
      <c r="SVD369" s="135"/>
      <c r="SVE369" s="111"/>
      <c r="SVF369" s="178"/>
      <c r="SVG369" s="178"/>
      <c r="SVH369" s="178"/>
      <c r="SVI369" s="178"/>
      <c r="SVJ369" s="179"/>
      <c r="SVK369" s="73"/>
      <c r="SVL369" s="73"/>
      <c r="SVM369" s="180"/>
      <c r="SVN369" s="75"/>
      <c r="SVO369" s="76"/>
      <c r="SVP369" s="180"/>
      <c r="SVQ369" s="180"/>
      <c r="SVR369" s="180"/>
      <c r="SVS369" s="75"/>
      <c r="SVT369" s="76"/>
      <c r="SVU369" s="181"/>
      <c r="SVV369" s="181"/>
      <c r="SVW369" s="182"/>
      <c r="SVX369" s="134"/>
      <c r="SVY369" s="135"/>
      <c r="SVZ369" s="111"/>
      <c r="SWA369" s="178"/>
      <c r="SWB369" s="178"/>
      <c r="SWC369" s="178"/>
      <c r="SWD369" s="178"/>
      <c r="SWE369" s="179"/>
      <c r="SWF369" s="73"/>
      <c r="SWG369" s="73"/>
      <c r="SWH369" s="180"/>
      <c r="SWI369" s="75"/>
      <c r="SWJ369" s="76"/>
      <c r="SWK369" s="180"/>
      <c r="SWL369" s="180"/>
      <c r="SWM369" s="180"/>
      <c r="SWN369" s="75"/>
      <c r="SWO369" s="76"/>
      <c r="SWP369" s="181"/>
      <c r="SWQ369" s="181"/>
      <c r="SWR369" s="182"/>
      <c r="SWS369" s="134"/>
      <c r="SWT369" s="135"/>
      <c r="SWU369" s="111"/>
      <c r="SWV369" s="178"/>
      <c r="SWW369" s="178"/>
      <c r="SWX369" s="178"/>
      <c r="SWY369" s="178"/>
      <c r="SWZ369" s="179"/>
      <c r="SXA369" s="73"/>
      <c r="SXB369" s="73"/>
      <c r="SXC369" s="180"/>
      <c r="SXD369" s="75"/>
      <c r="SXE369" s="76"/>
      <c r="SXF369" s="180"/>
      <c r="SXG369" s="180"/>
      <c r="SXH369" s="180"/>
      <c r="SXI369" s="75"/>
      <c r="SXJ369" s="76"/>
      <c r="SXK369" s="181"/>
      <c r="SXL369" s="181"/>
      <c r="SXM369" s="182"/>
      <c r="SXN369" s="134"/>
      <c r="SXO369" s="135"/>
      <c r="SXP369" s="111"/>
      <c r="SXQ369" s="178"/>
      <c r="SXR369" s="178"/>
      <c r="SXS369" s="178"/>
      <c r="SXT369" s="178"/>
      <c r="SXU369" s="179"/>
      <c r="SXV369" s="73"/>
      <c r="SXW369" s="73"/>
      <c r="SXX369" s="180"/>
      <c r="SXY369" s="75"/>
      <c r="SXZ369" s="76"/>
      <c r="SYA369" s="180"/>
      <c r="SYB369" s="180"/>
      <c r="SYC369" s="180"/>
      <c r="SYD369" s="75"/>
      <c r="SYE369" s="76"/>
      <c r="SYF369" s="181"/>
      <c r="SYG369" s="181"/>
      <c r="SYH369" s="182"/>
      <c r="SYI369" s="134"/>
      <c r="SYJ369" s="135"/>
      <c r="SYK369" s="111"/>
      <c r="SYL369" s="178"/>
      <c r="SYM369" s="178"/>
      <c r="SYN369" s="178"/>
      <c r="SYO369" s="178"/>
      <c r="SYP369" s="179"/>
      <c r="SYQ369" s="73"/>
      <c r="SYR369" s="73"/>
      <c r="SYS369" s="180"/>
      <c r="SYT369" s="75"/>
      <c r="SYU369" s="76"/>
      <c r="SYV369" s="180"/>
      <c r="SYW369" s="180"/>
      <c r="SYX369" s="180"/>
      <c r="SYY369" s="75"/>
      <c r="SYZ369" s="76"/>
      <c r="SZA369" s="181"/>
      <c r="SZB369" s="181"/>
      <c r="SZC369" s="182"/>
      <c r="SZD369" s="134"/>
      <c r="SZE369" s="135"/>
      <c r="SZF369" s="111"/>
      <c r="SZG369" s="178"/>
      <c r="SZH369" s="178"/>
      <c r="SZI369" s="178"/>
      <c r="SZJ369" s="178"/>
      <c r="SZK369" s="179"/>
      <c r="SZL369" s="73"/>
      <c r="SZM369" s="73"/>
      <c r="SZN369" s="180"/>
      <c r="SZO369" s="75"/>
      <c r="SZP369" s="76"/>
      <c r="SZQ369" s="180"/>
      <c r="SZR369" s="180"/>
      <c r="SZS369" s="180"/>
      <c r="SZT369" s="75"/>
      <c r="SZU369" s="76"/>
      <c r="SZV369" s="181"/>
      <c r="SZW369" s="181"/>
      <c r="SZX369" s="182"/>
      <c r="SZY369" s="134"/>
      <c r="SZZ369" s="135"/>
      <c r="TAA369" s="111"/>
      <c r="TAB369" s="178"/>
      <c r="TAC369" s="178"/>
      <c r="TAD369" s="178"/>
      <c r="TAE369" s="178"/>
      <c r="TAF369" s="179"/>
      <c r="TAG369" s="73"/>
      <c r="TAH369" s="73"/>
      <c r="TAI369" s="180"/>
      <c r="TAJ369" s="75"/>
      <c r="TAK369" s="76"/>
      <c r="TAL369" s="180"/>
      <c r="TAM369" s="180"/>
      <c r="TAN369" s="180"/>
      <c r="TAO369" s="75"/>
      <c r="TAP369" s="76"/>
      <c r="TAQ369" s="181"/>
      <c r="TAR369" s="181"/>
      <c r="TAS369" s="182"/>
      <c r="TAT369" s="134"/>
      <c r="TAU369" s="135"/>
      <c r="TAV369" s="111"/>
      <c r="TAW369" s="178"/>
      <c r="TAX369" s="178"/>
      <c r="TAY369" s="178"/>
      <c r="TAZ369" s="178"/>
      <c r="TBA369" s="179"/>
      <c r="TBB369" s="73"/>
      <c r="TBC369" s="73"/>
      <c r="TBD369" s="180"/>
      <c r="TBE369" s="75"/>
      <c r="TBF369" s="76"/>
      <c r="TBG369" s="180"/>
      <c r="TBH369" s="180"/>
      <c r="TBI369" s="180"/>
      <c r="TBJ369" s="75"/>
      <c r="TBK369" s="76"/>
      <c r="TBL369" s="181"/>
      <c r="TBM369" s="181"/>
      <c r="TBN369" s="182"/>
      <c r="TBO369" s="134"/>
      <c r="TBP369" s="135"/>
      <c r="TBQ369" s="111"/>
      <c r="TBR369" s="178"/>
      <c r="TBS369" s="178"/>
      <c r="TBT369" s="178"/>
      <c r="TBU369" s="178"/>
      <c r="TBV369" s="179"/>
      <c r="TBW369" s="73"/>
      <c r="TBX369" s="73"/>
      <c r="TBY369" s="180"/>
      <c r="TBZ369" s="75"/>
      <c r="TCA369" s="76"/>
      <c r="TCB369" s="180"/>
      <c r="TCC369" s="180"/>
      <c r="TCD369" s="180"/>
      <c r="TCE369" s="75"/>
      <c r="TCF369" s="76"/>
      <c r="TCG369" s="181"/>
      <c r="TCH369" s="181"/>
      <c r="TCI369" s="182"/>
      <c r="TCJ369" s="134"/>
      <c r="TCK369" s="135"/>
      <c r="TCL369" s="111"/>
      <c r="TCM369" s="178"/>
      <c r="TCN369" s="178"/>
      <c r="TCO369" s="178"/>
      <c r="TCP369" s="178"/>
      <c r="TCQ369" s="179"/>
      <c r="TCR369" s="73"/>
      <c r="TCS369" s="73"/>
      <c r="TCT369" s="180"/>
      <c r="TCU369" s="75"/>
      <c r="TCV369" s="76"/>
      <c r="TCW369" s="180"/>
      <c r="TCX369" s="180"/>
      <c r="TCY369" s="180"/>
      <c r="TCZ369" s="75"/>
      <c r="TDA369" s="76"/>
      <c r="TDB369" s="181"/>
      <c r="TDC369" s="181"/>
      <c r="TDD369" s="182"/>
      <c r="TDE369" s="134"/>
      <c r="TDF369" s="135"/>
      <c r="TDG369" s="111"/>
      <c r="TDH369" s="178"/>
      <c r="TDI369" s="178"/>
      <c r="TDJ369" s="178"/>
      <c r="TDK369" s="178"/>
      <c r="TDL369" s="179"/>
      <c r="TDM369" s="73"/>
      <c r="TDN369" s="73"/>
      <c r="TDO369" s="180"/>
      <c r="TDP369" s="75"/>
      <c r="TDQ369" s="76"/>
      <c r="TDR369" s="180"/>
      <c r="TDS369" s="180"/>
      <c r="TDT369" s="180"/>
      <c r="TDU369" s="75"/>
      <c r="TDV369" s="76"/>
      <c r="TDW369" s="181"/>
      <c r="TDX369" s="181"/>
      <c r="TDY369" s="182"/>
      <c r="TDZ369" s="134"/>
      <c r="TEA369" s="135"/>
      <c r="TEB369" s="111"/>
      <c r="TEC369" s="178"/>
      <c r="TED369" s="178"/>
      <c r="TEE369" s="178"/>
      <c r="TEF369" s="178"/>
      <c r="TEG369" s="179"/>
      <c r="TEH369" s="73"/>
      <c r="TEI369" s="73"/>
      <c r="TEJ369" s="180"/>
      <c r="TEK369" s="75"/>
      <c r="TEL369" s="76"/>
      <c r="TEM369" s="180"/>
      <c r="TEN369" s="180"/>
      <c r="TEO369" s="180"/>
      <c r="TEP369" s="75"/>
      <c r="TEQ369" s="76"/>
      <c r="TER369" s="181"/>
      <c r="TES369" s="181"/>
      <c r="TET369" s="182"/>
      <c r="TEU369" s="134"/>
      <c r="TEV369" s="135"/>
      <c r="TEW369" s="111"/>
      <c r="TEX369" s="178"/>
      <c r="TEY369" s="178"/>
      <c r="TEZ369" s="178"/>
      <c r="TFA369" s="178"/>
      <c r="TFB369" s="179"/>
      <c r="TFC369" s="73"/>
      <c r="TFD369" s="73"/>
      <c r="TFE369" s="180"/>
      <c r="TFF369" s="75"/>
      <c r="TFG369" s="76"/>
      <c r="TFH369" s="180"/>
      <c r="TFI369" s="180"/>
      <c r="TFJ369" s="180"/>
      <c r="TFK369" s="75"/>
      <c r="TFL369" s="76"/>
      <c r="TFM369" s="181"/>
      <c r="TFN369" s="181"/>
      <c r="TFO369" s="182"/>
      <c r="TFP369" s="134"/>
      <c r="TFQ369" s="135"/>
      <c r="TFR369" s="111"/>
      <c r="TFS369" s="178"/>
      <c r="TFT369" s="178"/>
      <c r="TFU369" s="178"/>
      <c r="TFV369" s="178"/>
      <c r="TFW369" s="179"/>
      <c r="TFX369" s="73"/>
      <c r="TFY369" s="73"/>
      <c r="TFZ369" s="180"/>
      <c r="TGA369" s="75"/>
      <c r="TGB369" s="76"/>
      <c r="TGC369" s="180"/>
      <c r="TGD369" s="180"/>
      <c r="TGE369" s="180"/>
      <c r="TGF369" s="75"/>
      <c r="TGG369" s="76"/>
      <c r="TGH369" s="181"/>
      <c r="TGI369" s="181"/>
      <c r="TGJ369" s="182"/>
      <c r="TGK369" s="134"/>
      <c r="TGL369" s="135"/>
      <c r="TGM369" s="111"/>
      <c r="TGN369" s="178"/>
      <c r="TGO369" s="178"/>
      <c r="TGP369" s="178"/>
      <c r="TGQ369" s="178"/>
      <c r="TGR369" s="179"/>
      <c r="TGS369" s="73"/>
      <c r="TGT369" s="73"/>
      <c r="TGU369" s="180"/>
      <c r="TGV369" s="75"/>
      <c r="TGW369" s="76"/>
      <c r="TGX369" s="180"/>
      <c r="TGY369" s="180"/>
      <c r="TGZ369" s="180"/>
      <c r="THA369" s="75"/>
      <c r="THB369" s="76"/>
      <c r="THC369" s="181"/>
      <c r="THD369" s="181"/>
      <c r="THE369" s="182"/>
      <c r="THF369" s="134"/>
      <c r="THG369" s="135"/>
      <c r="THH369" s="111"/>
      <c r="THI369" s="178"/>
      <c r="THJ369" s="178"/>
      <c r="THK369" s="178"/>
      <c r="THL369" s="178"/>
      <c r="THM369" s="179"/>
      <c r="THN369" s="73"/>
      <c r="THO369" s="73"/>
      <c r="THP369" s="180"/>
      <c r="THQ369" s="75"/>
      <c r="THR369" s="76"/>
      <c r="THS369" s="180"/>
      <c r="THT369" s="180"/>
      <c r="THU369" s="180"/>
      <c r="THV369" s="75"/>
      <c r="THW369" s="76"/>
      <c r="THX369" s="181"/>
      <c r="THY369" s="181"/>
      <c r="THZ369" s="182"/>
      <c r="TIA369" s="134"/>
      <c r="TIB369" s="135"/>
      <c r="TIC369" s="111"/>
      <c r="TID369" s="178"/>
      <c r="TIE369" s="178"/>
      <c r="TIF369" s="178"/>
      <c r="TIG369" s="178"/>
      <c r="TIH369" s="179"/>
      <c r="TII369" s="73"/>
      <c r="TIJ369" s="73"/>
      <c r="TIK369" s="180"/>
      <c r="TIL369" s="75"/>
      <c r="TIM369" s="76"/>
      <c r="TIN369" s="180"/>
      <c r="TIO369" s="180"/>
      <c r="TIP369" s="180"/>
      <c r="TIQ369" s="75"/>
      <c r="TIR369" s="76"/>
      <c r="TIS369" s="181"/>
      <c r="TIT369" s="181"/>
      <c r="TIU369" s="182"/>
      <c r="TIV369" s="134"/>
      <c r="TIW369" s="135"/>
      <c r="TIX369" s="111"/>
      <c r="TIY369" s="178"/>
      <c r="TIZ369" s="178"/>
      <c r="TJA369" s="178"/>
      <c r="TJB369" s="178"/>
      <c r="TJC369" s="179"/>
      <c r="TJD369" s="73"/>
      <c r="TJE369" s="73"/>
      <c r="TJF369" s="180"/>
      <c r="TJG369" s="75"/>
      <c r="TJH369" s="76"/>
      <c r="TJI369" s="180"/>
      <c r="TJJ369" s="180"/>
      <c r="TJK369" s="180"/>
      <c r="TJL369" s="75"/>
      <c r="TJM369" s="76"/>
      <c r="TJN369" s="181"/>
      <c r="TJO369" s="181"/>
      <c r="TJP369" s="182"/>
      <c r="TJQ369" s="134"/>
      <c r="TJR369" s="135"/>
      <c r="TJS369" s="111"/>
      <c r="TJT369" s="178"/>
      <c r="TJU369" s="178"/>
      <c r="TJV369" s="178"/>
      <c r="TJW369" s="178"/>
      <c r="TJX369" s="179"/>
      <c r="TJY369" s="73"/>
      <c r="TJZ369" s="73"/>
      <c r="TKA369" s="180"/>
      <c r="TKB369" s="75"/>
      <c r="TKC369" s="76"/>
      <c r="TKD369" s="180"/>
      <c r="TKE369" s="180"/>
      <c r="TKF369" s="180"/>
      <c r="TKG369" s="75"/>
      <c r="TKH369" s="76"/>
      <c r="TKI369" s="181"/>
      <c r="TKJ369" s="181"/>
      <c r="TKK369" s="182"/>
      <c r="TKL369" s="134"/>
      <c r="TKM369" s="135"/>
      <c r="TKN369" s="111"/>
      <c r="TKO369" s="178"/>
      <c r="TKP369" s="178"/>
      <c r="TKQ369" s="178"/>
      <c r="TKR369" s="178"/>
      <c r="TKS369" s="179"/>
      <c r="TKT369" s="73"/>
      <c r="TKU369" s="73"/>
      <c r="TKV369" s="180"/>
      <c r="TKW369" s="75"/>
      <c r="TKX369" s="76"/>
      <c r="TKY369" s="180"/>
      <c r="TKZ369" s="180"/>
      <c r="TLA369" s="180"/>
      <c r="TLB369" s="75"/>
      <c r="TLC369" s="76"/>
      <c r="TLD369" s="181"/>
      <c r="TLE369" s="181"/>
      <c r="TLF369" s="182"/>
      <c r="TLG369" s="134"/>
      <c r="TLH369" s="135"/>
      <c r="TLI369" s="111"/>
      <c r="TLJ369" s="178"/>
      <c r="TLK369" s="178"/>
      <c r="TLL369" s="178"/>
      <c r="TLM369" s="178"/>
      <c r="TLN369" s="179"/>
      <c r="TLO369" s="73"/>
      <c r="TLP369" s="73"/>
      <c r="TLQ369" s="180"/>
      <c r="TLR369" s="75"/>
      <c r="TLS369" s="76"/>
      <c r="TLT369" s="180"/>
      <c r="TLU369" s="180"/>
      <c r="TLV369" s="180"/>
      <c r="TLW369" s="75"/>
      <c r="TLX369" s="76"/>
      <c r="TLY369" s="181"/>
      <c r="TLZ369" s="181"/>
      <c r="TMA369" s="182"/>
      <c r="TMB369" s="134"/>
      <c r="TMC369" s="135"/>
      <c r="TMD369" s="111"/>
      <c r="TME369" s="178"/>
      <c r="TMF369" s="178"/>
      <c r="TMG369" s="178"/>
      <c r="TMH369" s="178"/>
      <c r="TMI369" s="179"/>
      <c r="TMJ369" s="73"/>
      <c r="TMK369" s="73"/>
      <c r="TML369" s="180"/>
      <c r="TMM369" s="75"/>
      <c r="TMN369" s="76"/>
      <c r="TMO369" s="180"/>
      <c r="TMP369" s="180"/>
      <c r="TMQ369" s="180"/>
      <c r="TMR369" s="75"/>
      <c r="TMS369" s="76"/>
      <c r="TMT369" s="181"/>
      <c r="TMU369" s="181"/>
      <c r="TMV369" s="182"/>
      <c r="TMW369" s="134"/>
      <c r="TMX369" s="135"/>
      <c r="TMY369" s="111"/>
      <c r="TMZ369" s="178"/>
      <c r="TNA369" s="178"/>
      <c r="TNB369" s="178"/>
      <c r="TNC369" s="178"/>
      <c r="TND369" s="179"/>
      <c r="TNE369" s="73"/>
      <c r="TNF369" s="73"/>
      <c r="TNG369" s="180"/>
      <c r="TNH369" s="75"/>
      <c r="TNI369" s="76"/>
      <c r="TNJ369" s="180"/>
      <c r="TNK369" s="180"/>
      <c r="TNL369" s="180"/>
      <c r="TNM369" s="75"/>
      <c r="TNN369" s="76"/>
      <c r="TNO369" s="181"/>
      <c r="TNP369" s="181"/>
      <c r="TNQ369" s="182"/>
      <c r="TNR369" s="134"/>
      <c r="TNS369" s="135"/>
      <c r="TNT369" s="111"/>
      <c r="TNU369" s="178"/>
      <c r="TNV369" s="178"/>
      <c r="TNW369" s="178"/>
      <c r="TNX369" s="178"/>
      <c r="TNY369" s="179"/>
      <c r="TNZ369" s="73"/>
      <c r="TOA369" s="73"/>
      <c r="TOB369" s="180"/>
      <c r="TOC369" s="75"/>
      <c r="TOD369" s="76"/>
      <c r="TOE369" s="180"/>
      <c r="TOF369" s="180"/>
      <c r="TOG369" s="180"/>
      <c r="TOH369" s="75"/>
      <c r="TOI369" s="76"/>
      <c r="TOJ369" s="181"/>
      <c r="TOK369" s="181"/>
      <c r="TOL369" s="182"/>
      <c r="TOM369" s="134"/>
      <c r="TON369" s="135"/>
      <c r="TOO369" s="111"/>
      <c r="TOP369" s="178"/>
      <c r="TOQ369" s="178"/>
      <c r="TOR369" s="178"/>
      <c r="TOS369" s="178"/>
      <c r="TOT369" s="179"/>
      <c r="TOU369" s="73"/>
      <c r="TOV369" s="73"/>
      <c r="TOW369" s="180"/>
      <c r="TOX369" s="75"/>
      <c r="TOY369" s="76"/>
      <c r="TOZ369" s="180"/>
      <c r="TPA369" s="180"/>
      <c r="TPB369" s="180"/>
      <c r="TPC369" s="75"/>
      <c r="TPD369" s="76"/>
      <c r="TPE369" s="181"/>
      <c r="TPF369" s="181"/>
      <c r="TPG369" s="182"/>
      <c r="TPH369" s="134"/>
      <c r="TPI369" s="135"/>
      <c r="TPJ369" s="111"/>
      <c r="TPK369" s="178"/>
      <c r="TPL369" s="178"/>
      <c r="TPM369" s="178"/>
      <c r="TPN369" s="178"/>
      <c r="TPO369" s="179"/>
      <c r="TPP369" s="73"/>
      <c r="TPQ369" s="73"/>
      <c r="TPR369" s="180"/>
      <c r="TPS369" s="75"/>
      <c r="TPT369" s="76"/>
      <c r="TPU369" s="180"/>
      <c r="TPV369" s="180"/>
      <c r="TPW369" s="180"/>
      <c r="TPX369" s="75"/>
      <c r="TPY369" s="76"/>
      <c r="TPZ369" s="181"/>
      <c r="TQA369" s="181"/>
      <c r="TQB369" s="182"/>
      <c r="TQC369" s="134"/>
      <c r="TQD369" s="135"/>
      <c r="TQE369" s="111"/>
      <c r="TQF369" s="178"/>
      <c r="TQG369" s="178"/>
      <c r="TQH369" s="178"/>
      <c r="TQI369" s="178"/>
      <c r="TQJ369" s="179"/>
      <c r="TQK369" s="73"/>
      <c r="TQL369" s="73"/>
      <c r="TQM369" s="180"/>
      <c r="TQN369" s="75"/>
      <c r="TQO369" s="76"/>
      <c r="TQP369" s="180"/>
      <c r="TQQ369" s="180"/>
      <c r="TQR369" s="180"/>
      <c r="TQS369" s="75"/>
      <c r="TQT369" s="76"/>
      <c r="TQU369" s="181"/>
      <c r="TQV369" s="181"/>
      <c r="TQW369" s="182"/>
      <c r="TQX369" s="134"/>
      <c r="TQY369" s="135"/>
      <c r="TQZ369" s="111"/>
      <c r="TRA369" s="178"/>
      <c r="TRB369" s="178"/>
      <c r="TRC369" s="178"/>
      <c r="TRD369" s="178"/>
      <c r="TRE369" s="179"/>
      <c r="TRF369" s="73"/>
      <c r="TRG369" s="73"/>
      <c r="TRH369" s="180"/>
      <c r="TRI369" s="75"/>
      <c r="TRJ369" s="76"/>
      <c r="TRK369" s="180"/>
      <c r="TRL369" s="180"/>
      <c r="TRM369" s="180"/>
      <c r="TRN369" s="75"/>
      <c r="TRO369" s="76"/>
      <c r="TRP369" s="181"/>
      <c r="TRQ369" s="181"/>
      <c r="TRR369" s="182"/>
      <c r="TRS369" s="134"/>
      <c r="TRT369" s="135"/>
      <c r="TRU369" s="111"/>
      <c r="TRV369" s="178"/>
      <c r="TRW369" s="178"/>
      <c r="TRX369" s="178"/>
      <c r="TRY369" s="178"/>
      <c r="TRZ369" s="179"/>
      <c r="TSA369" s="73"/>
      <c r="TSB369" s="73"/>
      <c r="TSC369" s="180"/>
      <c r="TSD369" s="75"/>
      <c r="TSE369" s="76"/>
      <c r="TSF369" s="180"/>
      <c r="TSG369" s="180"/>
      <c r="TSH369" s="180"/>
      <c r="TSI369" s="75"/>
      <c r="TSJ369" s="76"/>
      <c r="TSK369" s="181"/>
      <c r="TSL369" s="181"/>
      <c r="TSM369" s="182"/>
      <c r="TSN369" s="134"/>
      <c r="TSO369" s="135"/>
      <c r="TSP369" s="111"/>
      <c r="TSQ369" s="178"/>
      <c r="TSR369" s="178"/>
      <c r="TSS369" s="178"/>
      <c r="TST369" s="178"/>
      <c r="TSU369" s="179"/>
      <c r="TSV369" s="73"/>
      <c r="TSW369" s="73"/>
      <c r="TSX369" s="180"/>
      <c r="TSY369" s="75"/>
      <c r="TSZ369" s="76"/>
      <c r="TTA369" s="180"/>
      <c r="TTB369" s="180"/>
      <c r="TTC369" s="180"/>
      <c r="TTD369" s="75"/>
      <c r="TTE369" s="76"/>
      <c r="TTF369" s="181"/>
      <c r="TTG369" s="181"/>
      <c r="TTH369" s="182"/>
      <c r="TTI369" s="134"/>
      <c r="TTJ369" s="135"/>
      <c r="TTK369" s="111"/>
      <c r="TTL369" s="178"/>
      <c r="TTM369" s="178"/>
      <c r="TTN369" s="178"/>
      <c r="TTO369" s="178"/>
      <c r="TTP369" s="179"/>
      <c r="TTQ369" s="73"/>
      <c r="TTR369" s="73"/>
      <c r="TTS369" s="180"/>
      <c r="TTT369" s="75"/>
      <c r="TTU369" s="76"/>
      <c r="TTV369" s="180"/>
      <c r="TTW369" s="180"/>
      <c r="TTX369" s="180"/>
      <c r="TTY369" s="75"/>
      <c r="TTZ369" s="76"/>
      <c r="TUA369" s="181"/>
      <c r="TUB369" s="181"/>
      <c r="TUC369" s="182"/>
      <c r="TUD369" s="134"/>
      <c r="TUE369" s="135"/>
      <c r="TUF369" s="111"/>
      <c r="TUG369" s="178"/>
      <c r="TUH369" s="178"/>
      <c r="TUI369" s="178"/>
      <c r="TUJ369" s="178"/>
      <c r="TUK369" s="179"/>
      <c r="TUL369" s="73"/>
      <c r="TUM369" s="73"/>
      <c r="TUN369" s="180"/>
      <c r="TUO369" s="75"/>
      <c r="TUP369" s="76"/>
      <c r="TUQ369" s="180"/>
      <c r="TUR369" s="180"/>
      <c r="TUS369" s="180"/>
      <c r="TUT369" s="75"/>
      <c r="TUU369" s="76"/>
      <c r="TUV369" s="181"/>
      <c r="TUW369" s="181"/>
      <c r="TUX369" s="182"/>
      <c r="TUY369" s="134"/>
      <c r="TUZ369" s="135"/>
      <c r="TVA369" s="111"/>
      <c r="TVB369" s="178"/>
      <c r="TVC369" s="178"/>
      <c r="TVD369" s="178"/>
      <c r="TVE369" s="178"/>
      <c r="TVF369" s="179"/>
      <c r="TVG369" s="73"/>
      <c r="TVH369" s="73"/>
      <c r="TVI369" s="180"/>
      <c r="TVJ369" s="75"/>
      <c r="TVK369" s="76"/>
      <c r="TVL369" s="180"/>
      <c r="TVM369" s="180"/>
      <c r="TVN369" s="180"/>
      <c r="TVO369" s="75"/>
      <c r="TVP369" s="76"/>
      <c r="TVQ369" s="181"/>
      <c r="TVR369" s="181"/>
      <c r="TVS369" s="182"/>
      <c r="TVT369" s="134"/>
      <c r="TVU369" s="135"/>
      <c r="TVV369" s="111"/>
      <c r="TVW369" s="178"/>
      <c r="TVX369" s="178"/>
      <c r="TVY369" s="178"/>
      <c r="TVZ369" s="178"/>
      <c r="TWA369" s="179"/>
      <c r="TWB369" s="73"/>
      <c r="TWC369" s="73"/>
      <c r="TWD369" s="180"/>
      <c r="TWE369" s="75"/>
      <c r="TWF369" s="76"/>
      <c r="TWG369" s="180"/>
      <c r="TWH369" s="180"/>
      <c r="TWI369" s="180"/>
      <c r="TWJ369" s="75"/>
      <c r="TWK369" s="76"/>
      <c r="TWL369" s="181"/>
      <c r="TWM369" s="181"/>
      <c r="TWN369" s="182"/>
      <c r="TWO369" s="134"/>
      <c r="TWP369" s="135"/>
      <c r="TWQ369" s="111"/>
      <c r="TWR369" s="178"/>
      <c r="TWS369" s="178"/>
      <c r="TWT369" s="178"/>
      <c r="TWU369" s="178"/>
      <c r="TWV369" s="179"/>
      <c r="TWW369" s="73"/>
      <c r="TWX369" s="73"/>
      <c r="TWY369" s="180"/>
      <c r="TWZ369" s="75"/>
      <c r="TXA369" s="76"/>
      <c r="TXB369" s="180"/>
      <c r="TXC369" s="180"/>
      <c r="TXD369" s="180"/>
      <c r="TXE369" s="75"/>
      <c r="TXF369" s="76"/>
      <c r="TXG369" s="181"/>
      <c r="TXH369" s="181"/>
      <c r="TXI369" s="182"/>
      <c r="TXJ369" s="134"/>
      <c r="TXK369" s="135"/>
      <c r="TXL369" s="111"/>
      <c r="TXM369" s="178"/>
      <c r="TXN369" s="178"/>
      <c r="TXO369" s="178"/>
      <c r="TXP369" s="178"/>
      <c r="TXQ369" s="179"/>
      <c r="TXR369" s="73"/>
      <c r="TXS369" s="73"/>
      <c r="TXT369" s="180"/>
      <c r="TXU369" s="75"/>
      <c r="TXV369" s="76"/>
      <c r="TXW369" s="180"/>
      <c r="TXX369" s="180"/>
      <c r="TXY369" s="180"/>
      <c r="TXZ369" s="75"/>
      <c r="TYA369" s="76"/>
      <c r="TYB369" s="181"/>
      <c r="TYC369" s="181"/>
      <c r="TYD369" s="182"/>
      <c r="TYE369" s="134"/>
      <c r="TYF369" s="135"/>
      <c r="TYG369" s="111"/>
      <c r="TYH369" s="178"/>
      <c r="TYI369" s="178"/>
      <c r="TYJ369" s="178"/>
      <c r="TYK369" s="178"/>
      <c r="TYL369" s="179"/>
      <c r="TYM369" s="73"/>
      <c r="TYN369" s="73"/>
      <c r="TYO369" s="180"/>
      <c r="TYP369" s="75"/>
      <c r="TYQ369" s="76"/>
      <c r="TYR369" s="180"/>
      <c r="TYS369" s="180"/>
      <c r="TYT369" s="180"/>
      <c r="TYU369" s="75"/>
      <c r="TYV369" s="76"/>
      <c r="TYW369" s="181"/>
      <c r="TYX369" s="181"/>
      <c r="TYY369" s="182"/>
      <c r="TYZ369" s="134"/>
      <c r="TZA369" s="135"/>
      <c r="TZB369" s="111"/>
      <c r="TZC369" s="178"/>
      <c r="TZD369" s="178"/>
      <c r="TZE369" s="178"/>
      <c r="TZF369" s="178"/>
      <c r="TZG369" s="179"/>
      <c r="TZH369" s="73"/>
      <c r="TZI369" s="73"/>
      <c r="TZJ369" s="180"/>
      <c r="TZK369" s="75"/>
      <c r="TZL369" s="76"/>
      <c r="TZM369" s="180"/>
      <c r="TZN369" s="180"/>
      <c r="TZO369" s="180"/>
      <c r="TZP369" s="75"/>
      <c r="TZQ369" s="76"/>
      <c r="TZR369" s="181"/>
      <c r="TZS369" s="181"/>
      <c r="TZT369" s="182"/>
      <c r="TZU369" s="134"/>
      <c r="TZV369" s="135"/>
      <c r="TZW369" s="111"/>
      <c r="TZX369" s="178"/>
      <c r="TZY369" s="178"/>
      <c r="TZZ369" s="178"/>
      <c r="UAA369" s="178"/>
      <c r="UAB369" s="179"/>
      <c r="UAC369" s="73"/>
      <c r="UAD369" s="73"/>
      <c r="UAE369" s="180"/>
      <c r="UAF369" s="75"/>
      <c r="UAG369" s="76"/>
      <c r="UAH369" s="180"/>
      <c r="UAI369" s="180"/>
      <c r="UAJ369" s="180"/>
      <c r="UAK369" s="75"/>
      <c r="UAL369" s="76"/>
      <c r="UAM369" s="181"/>
      <c r="UAN369" s="181"/>
      <c r="UAO369" s="182"/>
      <c r="UAP369" s="134"/>
      <c r="UAQ369" s="135"/>
      <c r="UAR369" s="111"/>
      <c r="UAS369" s="178"/>
      <c r="UAT369" s="178"/>
      <c r="UAU369" s="178"/>
      <c r="UAV369" s="178"/>
      <c r="UAW369" s="179"/>
      <c r="UAX369" s="73"/>
      <c r="UAY369" s="73"/>
      <c r="UAZ369" s="180"/>
      <c r="UBA369" s="75"/>
      <c r="UBB369" s="76"/>
      <c r="UBC369" s="180"/>
      <c r="UBD369" s="180"/>
      <c r="UBE369" s="180"/>
      <c r="UBF369" s="75"/>
      <c r="UBG369" s="76"/>
      <c r="UBH369" s="181"/>
      <c r="UBI369" s="181"/>
      <c r="UBJ369" s="182"/>
      <c r="UBK369" s="134"/>
      <c r="UBL369" s="135"/>
      <c r="UBM369" s="111"/>
      <c r="UBN369" s="178"/>
      <c r="UBO369" s="178"/>
      <c r="UBP369" s="178"/>
      <c r="UBQ369" s="178"/>
      <c r="UBR369" s="179"/>
      <c r="UBS369" s="73"/>
      <c r="UBT369" s="73"/>
      <c r="UBU369" s="180"/>
      <c r="UBV369" s="75"/>
      <c r="UBW369" s="76"/>
      <c r="UBX369" s="180"/>
      <c r="UBY369" s="180"/>
      <c r="UBZ369" s="180"/>
      <c r="UCA369" s="75"/>
      <c r="UCB369" s="76"/>
      <c r="UCC369" s="181"/>
      <c r="UCD369" s="181"/>
      <c r="UCE369" s="182"/>
      <c r="UCF369" s="134"/>
      <c r="UCG369" s="135"/>
      <c r="UCH369" s="111"/>
      <c r="UCI369" s="178"/>
      <c r="UCJ369" s="178"/>
      <c r="UCK369" s="178"/>
      <c r="UCL369" s="178"/>
      <c r="UCM369" s="179"/>
      <c r="UCN369" s="73"/>
      <c r="UCO369" s="73"/>
      <c r="UCP369" s="180"/>
      <c r="UCQ369" s="75"/>
      <c r="UCR369" s="76"/>
      <c r="UCS369" s="180"/>
      <c r="UCT369" s="180"/>
      <c r="UCU369" s="180"/>
      <c r="UCV369" s="75"/>
      <c r="UCW369" s="76"/>
      <c r="UCX369" s="181"/>
      <c r="UCY369" s="181"/>
      <c r="UCZ369" s="182"/>
      <c r="UDA369" s="134"/>
      <c r="UDB369" s="135"/>
      <c r="UDC369" s="111"/>
      <c r="UDD369" s="178"/>
      <c r="UDE369" s="178"/>
      <c r="UDF369" s="178"/>
      <c r="UDG369" s="178"/>
      <c r="UDH369" s="179"/>
      <c r="UDI369" s="73"/>
      <c r="UDJ369" s="73"/>
      <c r="UDK369" s="180"/>
      <c r="UDL369" s="75"/>
      <c r="UDM369" s="76"/>
      <c r="UDN369" s="180"/>
      <c r="UDO369" s="180"/>
      <c r="UDP369" s="180"/>
      <c r="UDQ369" s="75"/>
      <c r="UDR369" s="76"/>
      <c r="UDS369" s="181"/>
      <c r="UDT369" s="181"/>
      <c r="UDU369" s="182"/>
      <c r="UDV369" s="134"/>
      <c r="UDW369" s="135"/>
      <c r="UDX369" s="111"/>
      <c r="UDY369" s="178"/>
      <c r="UDZ369" s="178"/>
      <c r="UEA369" s="178"/>
      <c r="UEB369" s="178"/>
      <c r="UEC369" s="179"/>
      <c r="UED369" s="73"/>
      <c r="UEE369" s="73"/>
      <c r="UEF369" s="180"/>
      <c r="UEG369" s="75"/>
      <c r="UEH369" s="76"/>
      <c r="UEI369" s="180"/>
      <c r="UEJ369" s="180"/>
      <c r="UEK369" s="180"/>
      <c r="UEL369" s="75"/>
      <c r="UEM369" s="76"/>
      <c r="UEN369" s="181"/>
      <c r="UEO369" s="181"/>
      <c r="UEP369" s="182"/>
      <c r="UEQ369" s="134"/>
      <c r="UER369" s="135"/>
      <c r="UES369" s="111"/>
      <c r="UET369" s="178"/>
      <c r="UEU369" s="178"/>
      <c r="UEV369" s="178"/>
      <c r="UEW369" s="178"/>
      <c r="UEX369" s="179"/>
      <c r="UEY369" s="73"/>
      <c r="UEZ369" s="73"/>
      <c r="UFA369" s="180"/>
      <c r="UFB369" s="75"/>
      <c r="UFC369" s="76"/>
      <c r="UFD369" s="180"/>
      <c r="UFE369" s="180"/>
      <c r="UFF369" s="180"/>
      <c r="UFG369" s="75"/>
      <c r="UFH369" s="76"/>
      <c r="UFI369" s="181"/>
      <c r="UFJ369" s="181"/>
      <c r="UFK369" s="182"/>
      <c r="UFL369" s="134"/>
      <c r="UFM369" s="135"/>
      <c r="UFN369" s="111"/>
      <c r="UFO369" s="178"/>
      <c r="UFP369" s="178"/>
      <c r="UFQ369" s="178"/>
      <c r="UFR369" s="178"/>
      <c r="UFS369" s="179"/>
      <c r="UFT369" s="73"/>
      <c r="UFU369" s="73"/>
      <c r="UFV369" s="180"/>
      <c r="UFW369" s="75"/>
      <c r="UFX369" s="76"/>
      <c r="UFY369" s="180"/>
      <c r="UFZ369" s="180"/>
      <c r="UGA369" s="180"/>
      <c r="UGB369" s="75"/>
      <c r="UGC369" s="76"/>
      <c r="UGD369" s="181"/>
      <c r="UGE369" s="181"/>
      <c r="UGF369" s="182"/>
      <c r="UGG369" s="134"/>
      <c r="UGH369" s="135"/>
      <c r="UGI369" s="111"/>
      <c r="UGJ369" s="178"/>
      <c r="UGK369" s="178"/>
      <c r="UGL369" s="178"/>
      <c r="UGM369" s="178"/>
      <c r="UGN369" s="179"/>
      <c r="UGO369" s="73"/>
      <c r="UGP369" s="73"/>
      <c r="UGQ369" s="180"/>
      <c r="UGR369" s="75"/>
      <c r="UGS369" s="76"/>
      <c r="UGT369" s="180"/>
      <c r="UGU369" s="180"/>
      <c r="UGV369" s="180"/>
      <c r="UGW369" s="75"/>
      <c r="UGX369" s="76"/>
      <c r="UGY369" s="181"/>
      <c r="UGZ369" s="181"/>
      <c r="UHA369" s="182"/>
      <c r="UHB369" s="134"/>
      <c r="UHC369" s="135"/>
      <c r="UHD369" s="111"/>
      <c r="UHE369" s="178"/>
      <c r="UHF369" s="178"/>
      <c r="UHG369" s="178"/>
      <c r="UHH369" s="178"/>
      <c r="UHI369" s="179"/>
      <c r="UHJ369" s="73"/>
      <c r="UHK369" s="73"/>
      <c r="UHL369" s="180"/>
      <c r="UHM369" s="75"/>
      <c r="UHN369" s="76"/>
      <c r="UHO369" s="180"/>
      <c r="UHP369" s="180"/>
      <c r="UHQ369" s="180"/>
      <c r="UHR369" s="75"/>
      <c r="UHS369" s="76"/>
      <c r="UHT369" s="181"/>
      <c r="UHU369" s="181"/>
      <c r="UHV369" s="182"/>
      <c r="UHW369" s="134"/>
      <c r="UHX369" s="135"/>
      <c r="UHY369" s="111"/>
      <c r="UHZ369" s="178"/>
      <c r="UIA369" s="178"/>
      <c r="UIB369" s="178"/>
      <c r="UIC369" s="178"/>
      <c r="UID369" s="179"/>
      <c r="UIE369" s="73"/>
      <c r="UIF369" s="73"/>
      <c r="UIG369" s="180"/>
      <c r="UIH369" s="75"/>
      <c r="UII369" s="76"/>
      <c r="UIJ369" s="180"/>
      <c r="UIK369" s="180"/>
      <c r="UIL369" s="180"/>
      <c r="UIM369" s="75"/>
      <c r="UIN369" s="76"/>
      <c r="UIO369" s="181"/>
      <c r="UIP369" s="181"/>
      <c r="UIQ369" s="182"/>
      <c r="UIR369" s="134"/>
      <c r="UIS369" s="135"/>
      <c r="UIT369" s="111"/>
      <c r="UIU369" s="178"/>
      <c r="UIV369" s="178"/>
      <c r="UIW369" s="178"/>
      <c r="UIX369" s="178"/>
      <c r="UIY369" s="179"/>
      <c r="UIZ369" s="73"/>
      <c r="UJA369" s="73"/>
      <c r="UJB369" s="180"/>
      <c r="UJC369" s="75"/>
      <c r="UJD369" s="76"/>
      <c r="UJE369" s="180"/>
      <c r="UJF369" s="180"/>
      <c r="UJG369" s="180"/>
      <c r="UJH369" s="75"/>
      <c r="UJI369" s="76"/>
      <c r="UJJ369" s="181"/>
      <c r="UJK369" s="181"/>
      <c r="UJL369" s="182"/>
      <c r="UJM369" s="134"/>
      <c r="UJN369" s="135"/>
      <c r="UJO369" s="111"/>
      <c r="UJP369" s="178"/>
      <c r="UJQ369" s="178"/>
      <c r="UJR369" s="178"/>
      <c r="UJS369" s="178"/>
      <c r="UJT369" s="179"/>
      <c r="UJU369" s="73"/>
      <c r="UJV369" s="73"/>
      <c r="UJW369" s="180"/>
      <c r="UJX369" s="75"/>
      <c r="UJY369" s="76"/>
      <c r="UJZ369" s="180"/>
      <c r="UKA369" s="180"/>
      <c r="UKB369" s="180"/>
      <c r="UKC369" s="75"/>
      <c r="UKD369" s="76"/>
      <c r="UKE369" s="181"/>
      <c r="UKF369" s="181"/>
      <c r="UKG369" s="182"/>
      <c r="UKH369" s="134"/>
      <c r="UKI369" s="135"/>
      <c r="UKJ369" s="111"/>
      <c r="UKK369" s="178"/>
      <c r="UKL369" s="178"/>
      <c r="UKM369" s="178"/>
      <c r="UKN369" s="178"/>
      <c r="UKO369" s="179"/>
      <c r="UKP369" s="73"/>
      <c r="UKQ369" s="73"/>
      <c r="UKR369" s="180"/>
      <c r="UKS369" s="75"/>
      <c r="UKT369" s="76"/>
      <c r="UKU369" s="180"/>
      <c r="UKV369" s="180"/>
      <c r="UKW369" s="180"/>
      <c r="UKX369" s="75"/>
      <c r="UKY369" s="76"/>
      <c r="UKZ369" s="181"/>
      <c r="ULA369" s="181"/>
      <c r="ULB369" s="182"/>
      <c r="ULC369" s="134"/>
      <c r="ULD369" s="135"/>
      <c r="ULE369" s="111"/>
      <c r="ULF369" s="178"/>
      <c r="ULG369" s="178"/>
      <c r="ULH369" s="178"/>
      <c r="ULI369" s="178"/>
      <c r="ULJ369" s="179"/>
      <c r="ULK369" s="73"/>
      <c r="ULL369" s="73"/>
      <c r="ULM369" s="180"/>
      <c r="ULN369" s="75"/>
      <c r="ULO369" s="76"/>
      <c r="ULP369" s="180"/>
      <c r="ULQ369" s="180"/>
      <c r="ULR369" s="180"/>
      <c r="ULS369" s="75"/>
      <c r="ULT369" s="76"/>
      <c r="ULU369" s="181"/>
      <c r="ULV369" s="181"/>
      <c r="ULW369" s="182"/>
      <c r="ULX369" s="134"/>
      <c r="ULY369" s="135"/>
      <c r="ULZ369" s="111"/>
      <c r="UMA369" s="178"/>
      <c r="UMB369" s="178"/>
      <c r="UMC369" s="178"/>
      <c r="UMD369" s="178"/>
      <c r="UME369" s="179"/>
      <c r="UMF369" s="73"/>
      <c r="UMG369" s="73"/>
      <c r="UMH369" s="180"/>
      <c r="UMI369" s="75"/>
      <c r="UMJ369" s="76"/>
      <c r="UMK369" s="180"/>
      <c r="UML369" s="180"/>
      <c r="UMM369" s="180"/>
      <c r="UMN369" s="75"/>
      <c r="UMO369" s="76"/>
      <c r="UMP369" s="181"/>
      <c r="UMQ369" s="181"/>
      <c r="UMR369" s="182"/>
      <c r="UMS369" s="134"/>
      <c r="UMT369" s="135"/>
      <c r="UMU369" s="111"/>
      <c r="UMV369" s="178"/>
      <c r="UMW369" s="178"/>
      <c r="UMX369" s="178"/>
      <c r="UMY369" s="178"/>
      <c r="UMZ369" s="179"/>
      <c r="UNA369" s="73"/>
      <c r="UNB369" s="73"/>
      <c r="UNC369" s="180"/>
      <c r="UND369" s="75"/>
      <c r="UNE369" s="76"/>
      <c r="UNF369" s="180"/>
      <c r="UNG369" s="180"/>
      <c r="UNH369" s="180"/>
      <c r="UNI369" s="75"/>
      <c r="UNJ369" s="76"/>
      <c r="UNK369" s="181"/>
      <c r="UNL369" s="181"/>
      <c r="UNM369" s="182"/>
      <c r="UNN369" s="134"/>
      <c r="UNO369" s="135"/>
      <c r="UNP369" s="111"/>
      <c r="UNQ369" s="178"/>
      <c r="UNR369" s="178"/>
      <c r="UNS369" s="178"/>
      <c r="UNT369" s="178"/>
      <c r="UNU369" s="179"/>
      <c r="UNV369" s="73"/>
      <c r="UNW369" s="73"/>
      <c r="UNX369" s="180"/>
      <c r="UNY369" s="75"/>
      <c r="UNZ369" s="76"/>
      <c r="UOA369" s="180"/>
      <c r="UOB369" s="180"/>
      <c r="UOC369" s="180"/>
      <c r="UOD369" s="75"/>
      <c r="UOE369" s="76"/>
      <c r="UOF369" s="181"/>
      <c r="UOG369" s="181"/>
      <c r="UOH369" s="182"/>
      <c r="UOI369" s="134"/>
      <c r="UOJ369" s="135"/>
      <c r="UOK369" s="111"/>
      <c r="UOL369" s="178"/>
      <c r="UOM369" s="178"/>
      <c r="UON369" s="178"/>
      <c r="UOO369" s="178"/>
      <c r="UOP369" s="179"/>
      <c r="UOQ369" s="73"/>
      <c r="UOR369" s="73"/>
      <c r="UOS369" s="180"/>
      <c r="UOT369" s="75"/>
      <c r="UOU369" s="76"/>
      <c r="UOV369" s="180"/>
      <c r="UOW369" s="180"/>
      <c r="UOX369" s="180"/>
      <c r="UOY369" s="75"/>
      <c r="UOZ369" s="76"/>
      <c r="UPA369" s="181"/>
      <c r="UPB369" s="181"/>
      <c r="UPC369" s="182"/>
      <c r="UPD369" s="134"/>
      <c r="UPE369" s="135"/>
      <c r="UPF369" s="111"/>
      <c r="UPG369" s="178"/>
      <c r="UPH369" s="178"/>
      <c r="UPI369" s="178"/>
      <c r="UPJ369" s="178"/>
      <c r="UPK369" s="179"/>
      <c r="UPL369" s="73"/>
      <c r="UPM369" s="73"/>
      <c r="UPN369" s="180"/>
      <c r="UPO369" s="75"/>
      <c r="UPP369" s="76"/>
      <c r="UPQ369" s="180"/>
      <c r="UPR369" s="180"/>
      <c r="UPS369" s="180"/>
      <c r="UPT369" s="75"/>
      <c r="UPU369" s="76"/>
      <c r="UPV369" s="181"/>
      <c r="UPW369" s="181"/>
      <c r="UPX369" s="182"/>
      <c r="UPY369" s="134"/>
      <c r="UPZ369" s="135"/>
      <c r="UQA369" s="111"/>
      <c r="UQB369" s="178"/>
      <c r="UQC369" s="178"/>
      <c r="UQD369" s="178"/>
      <c r="UQE369" s="178"/>
      <c r="UQF369" s="179"/>
      <c r="UQG369" s="73"/>
      <c r="UQH369" s="73"/>
      <c r="UQI369" s="180"/>
      <c r="UQJ369" s="75"/>
      <c r="UQK369" s="76"/>
      <c r="UQL369" s="180"/>
      <c r="UQM369" s="180"/>
      <c r="UQN369" s="180"/>
      <c r="UQO369" s="75"/>
      <c r="UQP369" s="76"/>
      <c r="UQQ369" s="181"/>
      <c r="UQR369" s="181"/>
      <c r="UQS369" s="182"/>
      <c r="UQT369" s="134"/>
      <c r="UQU369" s="135"/>
      <c r="UQV369" s="111"/>
      <c r="UQW369" s="178"/>
      <c r="UQX369" s="178"/>
      <c r="UQY369" s="178"/>
      <c r="UQZ369" s="178"/>
      <c r="URA369" s="179"/>
      <c r="URB369" s="73"/>
      <c r="URC369" s="73"/>
      <c r="URD369" s="180"/>
      <c r="URE369" s="75"/>
      <c r="URF369" s="76"/>
      <c r="URG369" s="180"/>
      <c r="URH369" s="180"/>
      <c r="URI369" s="180"/>
      <c r="URJ369" s="75"/>
      <c r="URK369" s="76"/>
      <c r="URL369" s="181"/>
      <c r="URM369" s="181"/>
      <c r="URN369" s="182"/>
      <c r="URO369" s="134"/>
      <c r="URP369" s="135"/>
      <c r="URQ369" s="111"/>
      <c r="URR369" s="178"/>
      <c r="URS369" s="178"/>
      <c r="URT369" s="178"/>
      <c r="URU369" s="178"/>
      <c r="URV369" s="179"/>
      <c r="URW369" s="73"/>
      <c r="URX369" s="73"/>
      <c r="URY369" s="180"/>
      <c r="URZ369" s="75"/>
      <c r="USA369" s="76"/>
      <c r="USB369" s="180"/>
      <c r="USC369" s="180"/>
      <c r="USD369" s="180"/>
      <c r="USE369" s="75"/>
      <c r="USF369" s="76"/>
      <c r="USG369" s="181"/>
      <c r="USH369" s="181"/>
      <c r="USI369" s="182"/>
      <c r="USJ369" s="134"/>
      <c r="USK369" s="135"/>
      <c r="USL369" s="111"/>
      <c r="USM369" s="178"/>
      <c r="USN369" s="178"/>
      <c r="USO369" s="178"/>
      <c r="USP369" s="178"/>
      <c r="USQ369" s="179"/>
      <c r="USR369" s="73"/>
      <c r="USS369" s="73"/>
      <c r="UST369" s="180"/>
      <c r="USU369" s="75"/>
      <c r="USV369" s="76"/>
      <c r="USW369" s="180"/>
      <c r="USX369" s="180"/>
      <c r="USY369" s="180"/>
      <c r="USZ369" s="75"/>
      <c r="UTA369" s="76"/>
      <c r="UTB369" s="181"/>
      <c r="UTC369" s="181"/>
      <c r="UTD369" s="182"/>
      <c r="UTE369" s="134"/>
      <c r="UTF369" s="135"/>
      <c r="UTG369" s="111"/>
      <c r="UTH369" s="178"/>
      <c r="UTI369" s="178"/>
      <c r="UTJ369" s="178"/>
      <c r="UTK369" s="178"/>
      <c r="UTL369" s="179"/>
      <c r="UTM369" s="73"/>
      <c r="UTN369" s="73"/>
      <c r="UTO369" s="180"/>
      <c r="UTP369" s="75"/>
      <c r="UTQ369" s="76"/>
      <c r="UTR369" s="180"/>
      <c r="UTS369" s="180"/>
      <c r="UTT369" s="180"/>
      <c r="UTU369" s="75"/>
      <c r="UTV369" s="76"/>
      <c r="UTW369" s="181"/>
      <c r="UTX369" s="181"/>
      <c r="UTY369" s="182"/>
      <c r="UTZ369" s="134"/>
      <c r="UUA369" s="135"/>
      <c r="UUB369" s="111"/>
      <c r="UUC369" s="178"/>
      <c r="UUD369" s="178"/>
      <c r="UUE369" s="178"/>
      <c r="UUF369" s="178"/>
      <c r="UUG369" s="179"/>
      <c r="UUH369" s="73"/>
      <c r="UUI369" s="73"/>
      <c r="UUJ369" s="180"/>
      <c r="UUK369" s="75"/>
      <c r="UUL369" s="76"/>
      <c r="UUM369" s="180"/>
      <c r="UUN369" s="180"/>
      <c r="UUO369" s="180"/>
      <c r="UUP369" s="75"/>
      <c r="UUQ369" s="76"/>
      <c r="UUR369" s="181"/>
      <c r="UUS369" s="181"/>
      <c r="UUT369" s="182"/>
      <c r="UUU369" s="134"/>
      <c r="UUV369" s="135"/>
      <c r="UUW369" s="111"/>
      <c r="UUX369" s="178"/>
      <c r="UUY369" s="178"/>
      <c r="UUZ369" s="178"/>
      <c r="UVA369" s="178"/>
      <c r="UVB369" s="179"/>
      <c r="UVC369" s="73"/>
      <c r="UVD369" s="73"/>
      <c r="UVE369" s="180"/>
      <c r="UVF369" s="75"/>
      <c r="UVG369" s="76"/>
      <c r="UVH369" s="180"/>
      <c r="UVI369" s="180"/>
      <c r="UVJ369" s="180"/>
      <c r="UVK369" s="75"/>
      <c r="UVL369" s="76"/>
      <c r="UVM369" s="181"/>
      <c r="UVN369" s="181"/>
      <c r="UVO369" s="182"/>
      <c r="UVP369" s="134"/>
      <c r="UVQ369" s="135"/>
      <c r="UVR369" s="111"/>
      <c r="UVS369" s="178"/>
      <c r="UVT369" s="178"/>
      <c r="UVU369" s="178"/>
      <c r="UVV369" s="178"/>
      <c r="UVW369" s="179"/>
      <c r="UVX369" s="73"/>
      <c r="UVY369" s="73"/>
      <c r="UVZ369" s="180"/>
      <c r="UWA369" s="75"/>
      <c r="UWB369" s="76"/>
      <c r="UWC369" s="180"/>
      <c r="UWD369" s="180"/>
      <c r="UWE369" s="180"/>
      <c r="UWF369" s="75"/>
      <c r="UWG369" s="76"/>
      <c r="UWH369" s="181"/>
      <c r="UWI369" s="181"/>
      <c r="UWJ369" s="182"/>
      <c r="UWK369" s="134"/>
      <c r="UWL369" s="135"/>
      <c r="UWM369" s="111"/>
      <c r="UWN369" s="178"/>
      <c r="UWO369" s="178"/>
      <c r="UWP369" s="178"/>
      <c r="UWQ369" s="178"/>
      <c r="UWR369" s="179"/>
      <c r="UWS369" s="73"/>
      <c r="UWT369" s="73"/>
      <c r="UWU369" s="180"/>
      <c r="UWV369" s="75"/>
      <c r="UWW369" s="76"/>
      <c r="UWX369" s="180"/>
      <c r="UWY369" s="180"/>
      <c r="UWZ369" s="180"/>
      <c r="UXA369" s="75"/>
      <c r="UXB369" s="76"/>
      <c r="UXC369" s="181"/>
      <c r="UXD369" s="181"/>
      <c r="UXE369" s="182"/>
      <c r="UXF369" s="134"/>
      <c r="UXG369" s="135"/>
      <c r="UXH369" s="111"/>
      <c r="UXI369" s="178"/>
      <c r="UXJ369" s="178"/>
      <c r="UXK369" s="178"/>
      <c r="UXL369" s="178"/>
      <c r="UXM369" s="179"/>
      <c r="UXN369" s="73"/>
      <c r="UXO369" s="73"/>
      <c r="UXP369" s="180"/>
      <c r="UXQ369" s="75"/>
      <c r="UXR369" s="76"/>
      <c r="UXS369" s="180"/>
      <c r="UXT369" s="180"/>
      <c r="UXU369" s="180"/>
      <c r="UXV369" s="75"/>
      <c r="UXW369" s="76"/>
      <c r="UXX369" s="181"/>
      <c r="UXY369" s="181"/>
      <c r="UXZ369" s="182"/>
      <c r="UYA369" s="134"/>
      <c r="UYB369" s="135"/>
      <c r="UYC369" s="111"/>
      <c r="UYD369" s="178"/>
      <c r="UYE369" s="178"/>
      <c r="UYF369" s="178"/>
      <c r="UYG369" s="178"/>
      <c r="UYH369" s="179"/>
      <c r="UYI369" s="73"/>
      <c r="UYJ369" s="73"/>
      <c r="UYK369" s="180"/>
      <c r="UYL369" s="75"/>
      <c r="UYM369" s="76"/>
      <c r="UYN369" s="180"/>
      <c r="UYO369" s="180"/>
      <c r="UYP369" s="180"/>
      <c r="UYQ369" s="75"/>
      <c r="UYR369" s="76"/>
      <c r="UYS369" s="181"/>
      <c r="UYT369" s="181"/>
      <c r="UYU369" s="182"/>
      <c r="UYV369" s="134"/>
      <c r="UYW369" s="135"/>
      <c r="UYX369" s="111"/>
      <c r="UYY369" s="178"/>
      <c r="UYZ369" s="178"/>
      <c r="UZA369" s="178"/>
      <c r="UZB369" s="178"/>
      <c r="UZC369" s="179"/>
      <c r="UZD369" s="73"/>
      <c r="UZE369" s="73"/>
      <c r="UZF369" s="180"/>
      <c r="UZG369" s="75"/>
      <c r="UZH369" s="76"/>
      <c r="UZI369" s="180"/>
      <c r="UZJ369" s="180"/>
      <c r="UZK369" s="180"/>
      <c r="UZL369" s="75"/>
      <c r="UZM369" s="76"/>
      <c r="UZN369" s="181"/>
      <c r="UZO369" s="181"/>
      <c r="UZP369" s="182"/>
      <c r="UZQ369" s="134"/>
      <c r="UZR369" s="135"/>
      <c r="UZS369" s="111"/>
      <c r="UZT369" s="178"/>
      <c r="UZU369" s="178"/>
      <c r="UZV369" s="178"/>
      <c r="UZW369" s="178"/>
      <c r="UZX369" s="179"/>
      <c r="UZY369" s="73"/>
      <c r="UZZ369" s="73"/>
      <c r="VAA369" s="180"/>
      <c r="VAB369" s="75"/>
      <c r="VAC369" s="76"/>
      <c r="VAD369" s="180"/>
      <c r="VAE369" s="180"/>
      <c r="VAF369" s="180"/>
      <c r="VAG369" s="75"/>
      <c r="VAH369" s="76"/>
      <c r="VAI369" s="181"/>
      <c r="VAJ369" s="181"/>
      <c r="VAK369" s="182"/>
      <c r="VAL369" s="134"/>
      <c r="VAM369" s="135"/>
      <c r="VAN369" s="111"/>
      <c r="VAO369" s="178"/>
      <c r="VAP369" s="178"/>
      <c r="VAQ369" s="178"/>
      <c r="VAR369" s="178"/>
      <c r="VAS369" s="179"/>
      <c r="VAT369" s="73"/>
      <c r="VAU369" s="73"/>
      <c r="VAV369" s="180"/>
      <c r="VAW369" s="75"/>
      <c r="VAX369" s="76"/>
      <c r="VAY369" s="180"/>
      <c r="VAZ369" s="180"/>
      <c r="VBA369" s="180"/>
      <c r="VBB369" s="75"/>
      <c r="VBC369" s="76"/>
      <c r="VBD369" s="181"/>
      <c r="VBE369" s="181"/>
      <c r="VBF369" s="182"/>
      <c r="VBG369" s="134"/>
      <c r="VBH369" s="135"/>
      <c r="VBI369" s="111"/>
      <c r="VBJ369" s="178"/>
      <c r="VBK369" s="178"/>
      <c r="VBL369" s="178"/>
      <c r="VBM369" s="178"/>
      <c r="VBN369" s="179"/>
      <c r="VBO369" s="73"/>
      <c r="VBP369" s="73"/>
      <c r="VBQ369" s="180"/>
      <c r="VBR369" s="75"/>
      <c r="VBS369" s="76"/>
      <c r="VBT369" s="180"/>
      <c r="VBU369" s="180"/>
      <c r="VBV369" s="180"/>
      <c r="VBW369" s="75"/>
      <c r="VBX369" s="76"/>
      <c r="VBY369" s="181"/>
      <c r="VBZ369" s="181"/>
      <c r="VCA369" s="182"/>
      <c r="VCB369" s="134"/>
      <c r="VCC369" s="135"/>
      <c r="VCD369" s="111"/>
      <c r="VCE369" s="178"/>
      <c r="VCF369" s="178"/>
      <c r="VCG369" s="178"/>
      <c r="VCH369" s="178"/>
      <c r="VCI369" s="179"/>
      <c r="VCJ369" s="73"/>
      <c r="VCK369" s="73"/>
      <c r="VCL369" s="180"/>
      <c r="VCM369" s="75"/>
      <c r="VCN369" s="76"/>
      <c r="VCO369" s="180"/>
      <c r="VCP369" s="180"/>
      <c r="VCQ369" s="180"/>
      <c r="VCR369" s="75"/>
      <c r="VCS369" s="76"/>
      <c r="VCT369" s="181"/>
      <c r="VCU369" s="181"/>
      <c r="VCV369" s="182"/>
      <c r="VCW369" s="134"/>
      <c r="VCX369" s="135"/>
      <c r="VCY369" s="111"/>
      <c r="VCZ369" s="178"/>
      <c r="VDA369" s="178"/>
      <c r="VDB369" s="178"/>
      <c r="VDC369" s="178"/>
      <c r="VDD369" s="179"/>
      <c r="VDE369" s="73"/>
      <c r="VDF369" s="73"/>
      <c r="VDG369" s="180"/>
      <c r="VDH369" s="75"/>
      <c r="VDI369" s="76"/>
      <c r="VDJ369" s="180"/>
      <c r="VDK369" s="180"/>
      <c r="VDL369" s="180"/>
      <c r="VDM369" s="75"/>
      <c r="VDN369" s="76"/>
      <c r="VDO369" s="181"/>
      <c r="VDP369" s="181"/>
      <c r="VDQ369" s="182"/>
      <c r="VDR369" s="134"/>
      <c r="VDS369" s="135"/>
      <c r="VDT369" s="111"/>
      <c r="VDU369" s="178"/>
      <c r="VDV369" s="178"/>
      <c r="VDW369" s="178"/>
      <c r="VDX369" s="178"/>
      <c r="VDY369" s="179"/>
      <c r="VDZ369" s="73"/>
      <c r="VEA369" s="73"/>
      <c r="VEB369" s="180"/>
      <c r="VEC369" s="75"/>
      <c r="VED369" s="76"/>
      <c r="VEE369" s="180"/>
      <c r="VEF369" s="180"/>
      <c r="VEG369" s="180"/>
      <c r="VEH369" s="75"/>
      <c r="VEI369" s="76"/>
      <c r="VEJ369" s="181"/>
      <c r="VEK369" s="181"/>
      <c r="VEL369" s="182"/>
      <c r="VEM369" s="134"/>
      <c r="VEN369" s="135"/>
      <c r="VEO369" s="111"/>
      <c r="VEP369" s="178"/>
      <c r="VEQ369" s="178"/>
      <c r="VER369" s="178"/>
      <c r="VES369" s="178"/>
      <c r="VET369" s="179"/>
      <c r="VEU369" s="73"/>
      <c r="VEV369" s="73"/>
      <c r="VEW369" s="180"/>
      <c r="VEX369" s="75"/>
      <c r="VEY369" s="76"/>
      <c r="VEZ369" s="180"/>
      <c r="VFA369" s="180"/>
      <c r="VFB369" s="180"/>
      <c r="VFC369" s="75"/>
      <c r="VFD369" s="76"/>
      <c r="VFE369" s="181"/>
      <c r="VFF369" s="181"/>
      <c r="VFG369" s="182"/>
      <c r="VFH369" s="134"/>
      <c r="VFI369" s="135"/>
      <c r="VFJ369" s="111"/>
      <c r="VFK369" s="178"/>
      <c r="VFL369" s="178"/>
      <c r="VFM369" s="178"/>
      <c r="VFN369" s="178"/>
      <c r="VFO369" s="179"/>
      <c r="VFP369" s="73"/>
      <c r="VFQ369" s="73"/>
      <c r="VFR369" s="180"/>
      <c r="VFS369" s="75"/>
      <c r="VFT369" s="76"/>
      <c r="VFU369" s="180"/>
      <c r="VFV369" s="180"/>
      <c r="VFW369" s="180"/>
      <c r="VFX369" s="75"/>
      <c r="VFY369" s="76"/>
      <c r="VFZ369" s="181"/>
      <c r="VGA369" s="181"/>
      <c r="VGB369" s="182"/>
      <c r="VGC369" s="134"/>
      <c r="VGD369" s="135"/>
      <c r="VGE369" s="111"/>
      <c r="VGF369" s="178"/>
      <c r="VGG369" s="178"/>
      <c r="VGH369" s="178"/>
      <c r="VGI369" s="178"/>
      <c r="VGJ369" s="179"/>
      <c r="VGK369" s="73"/>
      <c r="VGL369" s="73"/>
      <c r="VGM369" s="180"/>
      <c r="VGN369" s="75"/>
      <c r="VGO369" s="76"/>
      <c r="VGP369" s="180"/>
      <c r="VGQ369" s="180"/>
      <c r="VGR369" s="180"/>
      <c r="VGS369" s="75"/>
      <c r="VGT369" s="76"/>
      <c r="VGU369" s="181"/>
      <c r="VGV369" s="181"/>
      <c r="VGW369" s="182"/>
      <c r="VGX369" s="134"/>
      <c r="VGY369" s="135"/>
      <c r="VGZ369" s="111"/>
      <c r="VHA369" s="178"/>
      <c r="VHB369" s="178"/>
      <c r="VHC369" s="178"/>
      <c r="VHD369" s="178"/>
      <c r="VHE369" s="179"/>
      <c r="VHF369" s="73"/>
      <c r="VHG369" s="73"/>
      <c r="VHH369" s="180"/>
      <c r="VHI369" s="75"/>
      <c r="VHJ369" s="76"/>
      <c r="VHK369" s="180"/>
      <c r="VHL369" s="180"/>
      <c r="VHM369" s="180"/>
      <c r="VHN369" s="75"/>
      <c r="VHO369" s="76"/>
      <c r="VHP369" s="181"/>
      <c r="VHQ369" s="181"/>
      <c r="VHR369" s="182"/>
      <c r="VHS369" s="134"/>
      <c r="VHT369" s="135"/>
      <c r="VHU369" s="111"/>
      <c r="VHV369" s="178"/>
      <c r="VHW369" s="178"/>
      <c r="VHX369" s="178"/>
      <c r="VHY369" s="178"/>
      <c r="VHZ369" s="179"/>
      <c r="VIA369" s="73"/>
      <c r="VIB369" s="73"/>
      <c r="VIC369" s="180"/>
      <c r="VID369" s="75"/>
      <c r="VIE369" s="76"/>
      <c r="VIF369" s="180"/>
      <c r="VIG369" s="180"/>
      <c r="VIH369" s="180"/>
      <c r="VII369" s="75"/>
      <c r="VIJ369" s="76"/>
      <c r="VIK369" s="181"/>
      <c r="VIL369" s="181"/>
      <c r="VIM369" s="182"/>
      <c r="VIN369" s="134"/>
      <c r="VIO369" s="135"/>
      <c r="VIP369" s="111"/>
      <c r="VIQ369" s="178"/>
      <c r="VIR369" s="178"/>
      <c r="VIS369" s="178"/>
      <c r="VIT369" s="178"/>
      <c r="VIU369" s="179"/>
      <c r="VIV369" s="73"/>
      <c r="VIW369" s="73"/>
      <c r="VIX369" s="180"/>
      <c r="VIY369" s="75"/>
      <c r="VIZ369" s="76"/>
      <c r="VJA369" s="180"/>
      <c r="VJB369" s="180"/>
      <c r="VJC369" s="180"/>
      <c r="VJD369" s="75"/>
      <c r="VJE369" s="76"/>
      <c r="VJF369" s="181"/>
      <c r="VJG369" s="181"/>
      <c r="VJH369" s="182"/>
      <c r="VJI369" s="134"/>
      <c r="VJJ369" s="135"/>
      <c r="VJK369" s="111"/>
      <c r="VJL369" s="178"/>
      <c r="VJM369" s="178"/>
      <c r="VJN369" s="178"/>
      <c r="VJO369" s="178"/>
      <c r="VJP369" s="179"/>
      <c r="VJQ369" s="73"/>
      <c r="VJR369" s="73"/>
      <c r="VJS369" s="180"/>
      <c r="VJT369" s="75"/>
      <c r="VJU369" s="76"/>
      <c r="VJV369" s="180"/>
      <c r="VJW369" s="180"/>
      <c r="VJX369" s="180"/>
      <c r="VJY369" s="75"/>
      <c r="VJZ369" s="76"/>
      <c r="VKA369" s="181"/>
      <c r="VKB369" s="181"/>
      <c r="VKC369" s="182"/>
      <c r="VKD369" s="134"/>
      <c r="VKE369" s="135"/>
      <c r="VKF369" s="111"/>
      <c r="VKG369" s="178"/>
      <c r="VKH369" s="178"/>
      <c r="VKI369" s="178"/>
      <c r="VKJ369" s="178"/>
      <c r="VKK369" s="179"/>
      <c r="VKL369" s="73"/>
      <c r="VKM369" s="73"/>
      <c r="VKN369" s="180"/>
      <c r="VKO369" s="75"/>
      <c r="VKP369" s="76"/>
      <c r="VKQ369" s="180"/>
      <c r="VKR369" s="180"/>
      <c r="VKS369" s="180"/>
      <c r="VKT369" s="75"/>
      <c r="VKU369" s="76"/>
      <c r="VKV369" s="181"/>
      <c r="VKW369" s="181"/>
      <c r="VKX369" s="182"/>
      <c r="VKY369" s="134"/>
      <c r="VKZ369" s="135"/>
      <c r="VLA369" s="111"/>
      <c r="VLB369" s="178"/>
      <c r="VLC369" s="178"/>
      <c r="VLD369" s="178"/>
      <c r="VLE369" s="178"/>
      <c r="VLF369" s="179"/>
      <c r="VLG369" s="73"/>
      <c r="VLH369" s="73"/>
      <c r="VLI369" s="180"/>
      <c r="VLJ369" s="75"/>
      <c r="VLK369" s="76"/>
      <c r="VLL369" s="180"/>
      <c r="VLM369" s="180"/>
      <c r="VLN369" s="180"/>
      <c r="VLO369" s="75"/>
      <c r="VLP369" s="76"/>
      <c r="VLQ369" s="181"/>
      <c r="VLR369" s="181"/>
      <c r="VLS369" s="182"/>
      <c r="VLT369" s="134"/>
      <c r="VLU369" s="135"/>
      <c r="VLV369" s="111"/>
      <c r="VLW369" s="178"/>
      <c r="VLX369" s="178"/>
      <c r="VLY369" s="178"/>
      <c r="VLZ369" s="178"/>
      <c r="VMA369" s="179"/>
      <c r="VMB369" s="73"/>
      <c r="VMC369" s="73"/>
      <c r="VMD369" s="180"/>
      <c r="VME369" s="75"/>
      <c r="VMF369" s="76"/>
      <c r="VMG369" s="180"/>
      <c r="VMH369" s="180"/>
      <c r="VMI369" s="180"/>
      <c r="VMJ369" s="75"/>
      <c r="VMK369" s="76"/>
      <c r="VML369" s="181"/>
      <c r="VMM369" s="181"/>
      <c r="VMN369" s="182"/>
      <c r="VMO369" s="134"/>
      <c r="VMP369" s="135"/>
      <c r="VMQ369" s="111"/>
      <c r="VMR369" s="178"/>
      <c r="VMS369" s="178"/>
      <c r="VMT369" s="178"/>
      <c r="VMU369" s="178"/>
      <c r="VMV369" s="179"/>
      <c r="VMW369" s="73"/>
      <c r="VMX369" s="73"/>
      <c r="VMY369" s="180"/>
      <c r="VMZ369" s="75"/>
      <c r="VNA369" s="76"/>
      <c r="VNB369" s="180"/>
      <c r="VNC369" s="180"/>
      <c r="VND369" s="180"/>
      <c r="VNE369" s="75"/>
      <c r="VNF369" s="76"/>
      <c r="VNG369" s="181"/>
      <c r="VNH369" s="181"/>
      <c r="VNI369" s="182"/>
      <c r="VNJ369" s="134"/>
      <c r="VNK369" s="135"/>
      <c r="VNL369" s="111"/>
      <c r="VNM369" s="178"/>
      <c r="VNN369" s="178"/>
      <c r="VNO369" s="178"/>
      <c r="VNP369" s="178"/>
      <c r="VNQ369" s="179"/>
      <c r="VNR369" s="73"/>
      <c r="VNS369" s="73"/>
      <c r="VNT369" s="180"/>
      <c r="VNU369" s="75"/>
      <c r="VNV369" s="76"/>
      <c r="VNW369" s="180"/>
      <c r="VNX369" s="180"/>
      <c r="VNY369" s="180"/>
      <c r="VNZ369" s="75"/>
      <c r="VOA369" s="76"/>
      <c r="VOB369" s="181"/>
      <c r="VOC369" s="181"/>
      <c r="VOD369" s="182"/>
      <c r="VOE369" s="134"/>
      <c r="VOF369" s="135"/>
      <c r="VOG369" s="111"/>
      <c r="VOH369" s="178"/>
      <c r="VOI369" s="178"/>
      <c r="VOJ369" s="178"/>
      <c r="VOK369" s="178"/>
      <c r="VOL369" s="179"/>
      <c r="VOM369" s="73"/>
      <c r="VON369" s="73"/>
      <c r="VOO369" s="180"/>
      <c r="VOP369" s="75"/>
      <c r="VOQ369" s="76"/>
      <c r="VOR369" s="180"/>
      <c r="VOS369" s="180"/>
      <c r="VOT369" s="180"/>
      <c r="VOU369" s="75"/>
      <c r="VOV369" s="76"/>
      <c r="VOW369" s="181"/>
      <c r="VOX369" s="181"/>
      <c r="VOY369" s="182"/>
      <c r="VOZ369" s="134"/>
      <c r="VPA369" s="135"/>
      <c r="VPB369" s="111"/>
      <c r="VPC369" s="178"/>
      <c r="VPD369" s="178"/>
      <c r="VPE369" s="178"/>
      <c r="VPF369" s="178"/>
      <c r="VPG369" s="179"/>
      <c r="VPH369" s="73"/>
      <c r="VPI369" s="73"/>
      <c r="VPJ369" s="180"/>
      <c r="VPK369" s="75"/>
      <c r="VPL369" s="76"/>
      <c r="VPM369" s="180"/>
      <c r="VPN369" s="180"/>
      <c r="VPO369" s="180"/>
      <c r="VPP369" s="75"/>
      <c r="VPQ369" s="76"/>
      <c r="VPR369" s="181"/>
      <c r="VPS369" s="181"/>
      <c r="VPT369" s="182"/>
      <c r="VPU369" s="134"/>
      <c r="VPV369" s="135"/>
      <c r="VPW369" s="111"/>
      <c r="VPX369" s="178"/>
      <c r="VPY369" s="178"/>
      <c r="VPZ369" s="178"/>
      <c r="VQA369" s="178"/>
      <c r="VQB369" s="179"/>
      <c r="VQC369" s="73"/>
      <c r="VQD369" s="73"/>
      <c r="VQE369" s="180"/>
      <c r="VQF369" s="75"/>
      <c r="VQG369" s="76"/>
      <c r="VQH369" s="180"/>
      <c r="VQI369" s="180"/>
      <c r="VQJ369" s="180"/>
      <c r="VQK369" s="75"/>
      <c r="VQL369" s="76"/>
      <c r="VQM369" s="181"/>
      <c r="VQN369" s="181"/>
      <c r="VQO369" s="182"/>
      <c r="VQP369" s="134"/>
      <c r="VQQ369" s="135"/>
      <c r="VQR369" s="111"/>
      <c r="VQS369" s="178"/>
      <c r="VQT369" s="178"/>
      <c r="VQU369" s="178"/>
      <c r="VQV369" s="178"/>
      <c r="VQW369" s="179"/>
      <c r="VQX369" s="73"/>
      <c r="VQY369" s="73"/>
      <c r="VQZ369" s="180"/>
      <c r="VRA369" s="75"/>
      <c r="VRB369" s="76"/>
      <c r="VRC369" s="180"/>
      <c r="VRD369" s="180"/>
      <c r="VRE369" s="180"/>
      <c r="VRF369" s="75"/>
      <c r="VRG369" s="76"/>
      <c r="VRH369" s="181"/>
      <c r="VRI369" s="181"/>
      <c r="VRJ369" s="182"/>
      <c r="VRK369" s="134"/>
      <c r="VRL369" s="135"/>
      <c r="VRM369" s="111"/>
      <c r="VRN369" s="178"/>
      <c r="VRO369" s="178"/>
      <c r="VRP369" s="178"/>
      <c r="VRQ369" s="178"/>
      <c r="VRR369" s="179"/>
      <c r="VRS369" s="73"/>
      <c r="VRT369" s="73"/>
      <c r="VRU369" s="180"/>
      <c r="VRV369" s="75"/>
      <c r="VRW369" s="76"/>
      <c r="VRX369" s="180"/>
      <c r="VRY369" s="180"/>
      <c r="VRZ369" s="180"/>
      <c r="VSA369" s="75"/>
      <c r="VSB369" s="76"/>
      <c r="VSC369" s="181"/>
      <c r="VSD369" s="181"/>
      <c r="VSE369" s="182"/>
      <c r="VSF369" s="134"/>
      <c r="VSG369" s="135"/>
      <c r="VSH369" s="111"/>
      <c r="VSI369" s="178"/>
      <c r="VSJ369" s="178"/>
      <c r="VSK369" s="178"/>
      <c r="VSL369" s="178"/>
      <c r="VSM369" s="179"/>
      <c r="VSN369" s="73"/>
      <c r="VSO369" s="73"/>
      <c r="VSP369" s="180"/>
      <c r="VSQ369" s="75"/>
      <c r="VSR369" s="76"/>
      <c r="VSS369" s="180"/>
      <c r="VST369" s="180"/>
      <c r="VSU369" s="180"/>
      <c r="VSV369" s="75"/>
      <c r="VSW369" s="76"/>
      <c r="VSX369" s="181"/>
      <c r="VSY369" s="181"/>
      <c r="VSZ369" s="182"/>
      <c r="VTA369" s="134"/>
      <c r="VTB369" s="135"/>
      <c r="VTC369" s="111"/>
      <c r="VTD369" s="178"/>
      <c r="VTE369" s="178"/>
      <c r="VTF369" s="178"/>
      <c r="VTG369" s="178"/>
      <c r="VTH369" s="179"/>
      <c r="VTI369" s="73"/>
      <c r="VTJ369" s="73"/>
      <c r="VTK369" s="180"/>
      <c r="VTL369" s="75"/>
      <c r="VTM369" s="76"/>
      <c r="VTN369" s="180"/>
      <c r="VTO369" s="180"/>
      <c r="VTP369" s="180"/>
      <c r="VTQ369" s="75"/>
      <c r="VTR369" s="76"/>
      <c r="VTS369" s="181"/>
      <c r="VTT369" s="181"/>
      <c r="VTU369" s="182"/>
      <c r="VTV369" s="134"/>
      <c r="VTW369" s="135"/>
      <c r="VTX369" s="111"/>
      <c r="VTY369" s="178"/>
      <c r="VTZ369" s="178"/>
      <c r="VUA369" s="178"/>
      <c r="VUB369" s="178"/>
      <c r="VUC369" s="179"/>
      <c r="VUD369" s="73"/>
      <c r="VUE369" s="73"/>
      <c r="VUF369" s="180"/>
      <c r="VUG369" s="75"/>
      <c r="VUH369" s="76"/>
      <c r="VUI369" s="180"/>
      <c r="VUJ369" s="180"/>
      <c r="VUK369" s="180"/>
      <c r="VUL369" s="75"/>
      <c r="VUM369" s="76"/>
      <c r="VUN369" s="181"/>
      <c r="VUO369" s="181"/>
      <c r="VUP369" s="182"/>
      <c r="VUQ369" s="134"/>
      <c r="VUR369" s="135"/>
      <c r="VUS369" s="111"/>
      <c r="VUT369" s="178"/>
      <c r="VUU369" s="178"/>
      <c r="VUV369" s="178"/>
      <c r="VUW369" s="178"/>
      <c r="VUX369" s="179"/>
      <c r="VUY369" s="73"/>
      <c r="VUZ369" s="73"/>
      <c r="VVA369" s="180"/>
      <c r="VVB369" s="75"/>
      <c r="VVC369" s="76"/>
      <c r="VVD369" s="180"/>
      <c r="VVE369" s="180"/>
      <c r="VVF369" s="180"/>
      <c r="VVG369" s="75"/>
      <c r="VVH369" s="76"/>
      <c r="VVI369" s="181"/>
      <c r="VVJ369" s="181"/>
      <c r="VVK369" s="182"/>
      <c r="VVL369" s="134"/>
      <c r="VVM369" s="135"/>
      <c r="VVN369" s="111"/>
      <c r="VVO369" s="178"/>
      <c r="VVP369" s="178"/>
      <c r="VVQ369" s="178"/>
      <c r="VVR369" s="178"/>
      <c r="VVS369" s="179"/>
      <c r="VVT369" s="73"/>
      <c r="VVU369" s="73"/>
      <c r="VVV369" s="180"/>
      <c r="VVW369" s="75"/>
      <c r="VVX369" s="76"/>
      <c r="VVY369" s="180"/>
      <c r="VVZ369" s="180"/>
      <c r="VWA369" s="180"/>
      <c r="VWB369" s="75"/>
      <c r="VWC369" s="76"/>
      <c r="VWD369" s="181"/>
      <c r="VWE369" s="181"/>
      <c r="VWF369" s="182"/>
      <c r="VWG369" s="134"/>
      <c r="VWH369" s="135"/>
      <c r="VWI369" s="111"/>
      <c r="VWJ369" s="178"/>
      <c r="VWK369" s="178"/>
      <c r="VWL369" s="178"/>
      <c r="VWM369" s="178"/>
      <c r="VWN369" s="179"/>
      <c r="VWO369" s="73"/>
      <c r="VWP369" s="73"/>
      <c r="VWQ369" s="180"/>
      <c r="VWR369" s="75"/>
      <c r="VWS369" s="76"/>
      <c r="VWT369" s="180"/>
      <c r="VWU369" s="180"/>
      <c r="VWV369" s="180"/>
      <c r="VWW369" s="75"/>
      <c r="VWX369" s="76"/>
      <c r="VWY369" s="181"/>
      <c r="VWZ369" s="181"/>
      <c r="VXA369" s="182"/>
      <c r="VXB369" s="134"/>
      <c r="VXC369" s="135"/>
      <c r="VXD369" s="111"/>
      <c r="VXE369" s="178"/>
      <c r="VXF369" s="178"/>
      <c r="VXG369" s="178"/>
      <c r="VXH369" s="178"/>
      <c r="VXI369" s="179"/>
      <c r="VXJ369" s="73"/>
      <c r="VXK369" s="73"/>
      <c r="VXL369" s="180"/>
      <c r="VXM369" s="75"/>
      <c r="VXN369" s="76"/>
      <c r="VXO369" s="180"/>
      <c r="VXP369" s="180"/>
      <c r="VXQ369" s="180"/>
      <c r="VXR369" s="75"/>
      <c r="VXS369" s="76"/>
      <c r="VXT369" s="181"/>
      <c r="VXU369" s="181"/>
      <c r="VXV369" s="182"/>
      <c r="VXW369" s="134"/>
      <c r="VXX369" s="135"/>
      <c r="VXY369" s="111"/>
      <c r="VXZ369" s="178"/>
      <c r="VYA369" s="178"/>
      <c r="VYB369" s="178"/>
      <c r="VYC369" s="178"/>
      <c r="VYD369" s="179"/>
      <c r="VYE369" s="73"/>
      <c r="VYF369" s="73"/>
      <c r="VYG369" s="180"/>
      <c r="VYH369" s="75"/>
      <c r="VYI369" s="76"/>
      <c r="VYJ369" s="180"/>
      <c r="VYK369" s="180"/>
      <c r="VYL369" s="180"/>
      <c r="VYM369" s="75"/>
      <c r="VYN369" s="76"/>
      <c r="VYO369" s="181"/>
      <c r="VYP369" s="181"/>
      <c r="VYQ369" s="182"/>
      <c r="VYR369" s="134"/>
      <c r="VYS369" s="135"/>
      <c r="VYT369" s="111"/>
      <c r="VYU369" s="178"/>
      <c r="VYV369" s="178"/>
      <c r="VYW369" s="178"/>
      <c r="VYX369" s="178"/>
      <c r="VYY369" s="179"/>
      <c r="VYZ369" s="73"/>
      <c r="VZA369" s="73"/>
      <c r="VZB369" s="180"/>
      <c r="VZC369" s="75"/>
      <c r="VZD369" s="76"/>
      <c r="VZE369" s="180"/>
      <c r="VZF369" s="180"/>
      <c r="VZG369" s="180"/>
      <c r="VZH369" s="75"/>
      <c r="VZI369" s="76"/>
      <c r="VZJ369" s="181"/>
      <c r="VZK369" s="181"/>
      <c r="VZL369" s="182"/>
      <c r="VZM369" s="134"/>
      <c r="VZN369" s="135"/>
      <c r="VZO369" s="111"/>
      <c r="VZP369" s="178"/>
      <c r="VZQ369" s="178"/>
      <c r="VZR369" s="178"/>
      <c r="VZS369" s="178"/>
      <c r="VZT369" s="179"/>
      <c r="VZU369" s="73"/>
      <c r="VZV369" s="73"/>
      <c r="VZW369" s="180"/>
      <c r="VZX369" s="75"/>
      <c r="VZY369" s="76"/>
      <c r="VZZ369" s="180"/>
      <c r="WAA369" s="180"/>
      <c r="WAB369" s="180"/>
      <c r="WAC369" s="75"/>
      <c r="WAD369" s="76"/>
      <c r="WAE369" s="181"/>
      <c r="WAF369" s="181"/>
      <c r="WAG369" s="182"/>
      <c r="WAH369" s="134"/>
      <c r="WAI369" s="135"/>
      <c r="WAJ369" s="111"/>
      <c r="WAK369" s="178"/>
      <c r="WAL369" s="178"/>
      <c r="WAM369" s="178"/>
      <c r="WAN369" s="178"/>
      <c r="WAO369" s="179"/>
      <c r="WAP369" s="73"/>
      <c r="WAQ369" s="73"/>
      <c r="WAR369" s="180"/>
      <c r="WAS369" s="75"/>
      <c r="WAT369" s="76"/>
      <c r="WAU369" s="180"/>
      <c r="WAV369" s="180"/>
      <c r="WAW369" s="180"/>
      <c r="WAX369" s="75"/>
      <c r="WAY369" s="76"/>
      <c r="WAZ369" s="181"/>
      <c r="WBA369" s="181"/>
      <c r="WBB369" s="182"/>
      <c r="WBC369" s="134"/>
      <c r="WBD369" s="135"/>
      <c r="WBE369" s="111"/>
      <c r="WBF369" s="178"/>
      <c r="WBG369" s="178"/>
      <c r="WBH369" s="178"/>
      <c r="WBI369" s="178"/>
      <c r="WBJ369" s="179"/>
      <c r="WBK369" s="73"/>
      <c r="WBL369" s="73"/>
      <c r="WBM369" s="180"/>
      <c r="WBN369" s="75"/>
      <c r="WBO369" s="76"/>
      <c r="WBP369" s="180"/>
      <c r="WBQ369" s="180"/>
      <c r="WBR369" s="180"/>
      <c r="WBS369" s="75"/>
      <c r="WBT369" s="76"/>
      <c r="WBU369" s="181"/>
      <c r="WBV369" s="181"/>
      <c r="WBW369" s="182"/>
      <c r="WBX369" s="134"/>
      <c r="WBY369" s="135"/>
      <c r="WBZ369" s="111"/>
      <c r="WCA369" s="178"/>
      <c r="WCB369" s="178"/>
      <c r="WCC369" s="178"/>
      <c r="WCD369" s="178"/>
      <c r="WCE369" s="179"/>
      <c r="WCF369" s="73"/>
      <c r="WCG369" s="73"/>
      <c r="WCH369" s="180"/>
      <c r="WCI369" s="75"/>
      <c r="WCJ369" s="76"/>
      <c r="WCK369" s="180"/>
      <c r="WCL369" s="180"/>
      <c r="WCM369" s="180"/>
      <c r="WCN369" s="75"/>
      <c r="WCO369" s="76"/>
      <c r="WCP369" s="181"/>
      <c r="WCQ369" s="181"/>
      <c r="WCR369" s="182"/>
      <c r="WCS369" s="134"/>
      <c r="WCT369" s="135"/>
      <c r="WCU369" s="111"/>
      <c r="WCV369" s="178"/>
      <c r="WCW369" s="178"/>
      <c r="WCX369" s="178"/>
      <c r="WCY369" s="178"/>
      <c r="WCZ369" s="179"/>
      <c r="WDA369" s="73"/>
      <c r="WDB369" s="73"/>
      <c r="WDC369" s="180"/>
      <c r="WDD369" s="75"/>
      <c r="WDE369" s="76"/>
      <c r="WDF369" s="180"/>
      <c r="WDG369" s="180"/>
      <c r="WDH369" s="180"/>
      <c r="WDI369" s="75"/>
      <c r="WDJ369" s="76"/>
      <c r="WDK369" s="181"/>
      <c r="WDL369" s="181"/>
      <c r="WDM369" s="182"/>
      <c r="WDN369" s="134"/>
      <c r="WDO369" s="135"/>
      <c r="WDP369" s="111"/>
      <c r="WDQ369" s="178"/>
      <c r="WDR369" s="178"/>
      <c r="WDS369" s="178"/>
      <c r="WDT369" s="178"/>
      <c r="WDU369" s="179"/>
      <c r="WDV369" s="73"/>
      <c r="WDW369" s="73"/>
      <c r="WDX369" s="180"/>
      <c r="WDY369" s="75"/>
      <c r="WDZ369" s="76"/>
      <c r="WEA369" s="180"/>
      <c r="WEB369" s="180"/>
      <c r="WEC369" s="180"/>
      <c r="WED369" s="75"/>
      <c r="WEE369" s="76"/>
      <c r="WEF369" s="181"/>
      <c r="WEG369" s="181"/>
      <c r="WEH369" s="182"/>
      <c r="WEI369" s="134"/>
      <c r="WEJ369" s="135"/>
      <c r="WEK369" s="111"/>
      <c r="WEL369" s="178"/>
      <c r="WEM369" s="178"/>
      <c r="WEN369" s="178"/>
      <c r="WEO369" s="178"/>
      <c r="WEP369" s="179"/>
      <c r="WEQ369" s="73"/>
      <c r="WER369" s="73"/>
      <c r="WES369" s="180"/>
      <c r="WET369" s="75"/>
      <c r="WEU369" s="76"/>
      <c r="WEV369" s="180"/>
      <c r="WEW369" s="180"/>
      <c r="WEX369" s="180"/>
      <c r="WEY369" s="75"/>
      <c r="WEZ369" s="76"/>
      <c r="WFA369" s="181"/>
      <c r="WFB369" s="181"/>
      <c r="WFC369" s="182"/>
      <c r="WFD369" s="134"/>
      <c r="WFE369" s="135"/>
      <c r="WFF369" s="111"/>
      <c r="WFG369" s="178"/>
      <c r="WFH369" s="178"/>
      <c r="WFI369" s="178"/>
      <c r="WFJ369" s="178"/>
      <c r="WFK369" s="179"/>
      <c r="WFL369" s="73"/>
      <c r="WFM369" s="73"/>
      <c r="WFN369" s="180"/>
      <c r="WFO369" s="75"/>
      <c r="WFP369" s="76"/>
      <c r="WFQ369" s="180"/>
      <c r="WFR369" s="180"/>
      <c r="WFS369" s="180"/>
      <c r="WFT369" s="75"/>
      <c r="WFU369" s="76"/>
      <c r="WFV369" s="181"/>
      <c r="WFW369" s="181"/>
      <c r="WFX369" s="182"/>
      <c r="WFY369" s="134"/>
      <c r="WFZ369" s="135"/>
      <c r="WGA369" s="111"/>
      <c r="WGB369" s="178"/>
      <c r="WGC369" s="178"/>
      <c r="WGD369" s="178"/>
      <c r="WGE369" s="178"/>
      <c r="WGF369" s="179"/>
      <c r="WGG369" s="73"/>
      <c r="WGH369" s="73"/>
      <c r="WGI369" s="180"/>
      <c r="WGJ369" s="75"/>
      <c r="WGK369" s="76"/>
      <c r="WGL369" s="180"/>
      <c r="WGM369" s="180"/>
      <c r="WGN369" s="180"/>
      <c r="WGO369" s="75"/>
      <c r="WGP369" s="76"/>
      <c r="WGQ369" s="181"/>
      <c r="WGR369" s="181"/>
      <c r="WGS369" s="182"/>
      <c r="WGT369" s="134"/>
      <c r="WGU369" s="135"/>
      <c r="WGV369" s="111"/>
      <c r="WGW369" s="178"/>
      <c r="WGX369" s="178"/>
      <c r="WGY369" s="178"/>
      <c r="WGZ369" s="178"/>
      <c r="WHA369" s="179"/>
      <c r="WHB369" s="73"/>
      <c r="WHC369" s="73"/>
      <c r="WHD369" s="180"/>
      <c r="WHE369" s="75"/>
      <c r="WHF369" s="76"/>
      <c r="WHG369" s="180"/>
      <c r="WHH369" s="180"/>
      <c r="WHI369" s="180"/>
      <c r="WHJ369" s="75"/>
      <c r="WHK369" s="76"/>
      <c r="WHL369" s="181"/>
      <c r="WHM369" s="181"/>
      <c r="WHN369" s="182"/>
      <c r="WHO369" s="134"/>
      <c r="WHP369" s="135"/>
      <c r="WHQ369" s="111"/>
      <c r="WHR369" s="178"/>
      <c r="WHS369" s="178"/>
      <c r="WHT369" s="178"/>
      <c r="WHU369" s="178"/>
      <c r="WHV369" s="179"/>
      <c r="WHW369" s="73"/>
      <c r="WHX369" s="73"/>
      <c r="WHY369" s="180"/>
      <c r="WHZ369" s="75"/>
      <c r="WIA369" s="76"/>
      <c r="WIB369" s="180"/>
      <c r="WIC369" s="180"/>
      <c r="WID369" s="180"/>
      <c r="WIE369" s="75"/>
      <c r="WIF369" s="76"/>
      <c r="WIG369" s="181"/>
      <c r="WIH369" s="181"/>
      <c r="WII369" s="182"/>
      <c r="WIJ369" s="134"/>
      <c r="WIK369" s="135"/>
      <c r="WIL369" s="111"/>
      <c r="WIM369" s="178"/>
      <c r="WIN369" s="178"/>
      <c r="WIO369" s="178"/>
      <c r="WIP369" s="178"/>
      <c r="WIQ369" s="179"/>
      <c r="WIR369" s="73"/>
      <c r="WIS369" s="73"/>
      <c r="WIT369" s="180"/>
      <c r="WIU369" s="75"/>
      <c r="WIV369" s="76"/>
      <c r="WIW369" s="180"/>
      <c r="WIX369" s="180"/>
      <c r="WIY369" s="180"/>
      <c r="WIZ369" s="75"/>
      <c r="WJA369" s="76"/>
      <c r="WJB369" s="181"/>
      <c r="WJC369" s="181"/>
      <c r="WJD369" s="182"/>
      <c r="WJE369" s="134"/>
      <c r="WJF369" s="135"/>
      <c r="WJG369" s="111"/>
      <c r="WJH369" s="178"/>
      <c r="WJI369" s="178"/>
      <c r="WJJ369" s="178"/>
      <c r="WJK369" s="178"/>
      <c r="WJL369" s="179"/>
      <c r="WJM369" s="73"/>
      <c r="WJN369" s="73"/>
      <c r="WJO369" s="180"/>
      <c r="WJP369" s="75"/>
      <c r="WJQ369" s="76"/>
      <c r="WJR369" s="180"/>
      <c r="WJS369" s="180"/>
      <c r="WJT369" s="180"/>
      <c r="WJU369" s="75"/>
      <c r="WJV369" s="76"/>
      <c r="WJW369" s="181"/>
      <c r="WJX369" s="181"/>
      <c r="WJY369" s="182"/>
      <c r="WJZ369" s="134"/>
      <c r="WKA369" s="135"/>
      <c r="WKB369" s="111"/>
      <c r="WKC369" s="178"/>
      <c r="WKD369" s="178"/>
      <c r="WKE369" s="178"/>
      <c r="WKF369" s="178"/>
      <c r="WKG369" s="179"/>
      <c r="WKH369" s="73"/>
      <c r="WKI369" s="73"/>
      <c r="WKJ369" s="180"/>
      <c r="WKK369" s="75"/>
      <c r="WKL369" s="76"/>
      <c r="WKM369" s="180"/>
      <c r="WKN369" s="180"/>
      <c r="WKO369" s="180"/>
      <c r="WKP369" s="75"/>
      <c r="WKQ369" s="76"/>
      <c r="WKR369" s="181"/>
      <c r="WKS369" s="181"/>
      <c r="WKT369" s="182"/>
      <c r="WKU369" s="134"/>
      <c r="WKV369" s="135"/>
      <c r="WKW369" s="111"/>
      <c r="WKX369" s="178"/>
      <c r="WKY369" s="178"/>
      <c r="WKZ369" s="178"/>
      <c r="WLA369" s="178"/>
      <c r="WLB369" s="179"/>
      <c r="WLC369" s="73"/>
      <c r="WLD369" s="73"/>
      <c r="WLE369" s="180"/>
      <c r="WLF369" s="75"/>
      <c r="WLG369" s="76"/>
      <c r="WLH369" s="180"/>
      <c r="WLI369" s="180"/>
      <c r="WLJ369" s="180"/>
      <c r="WLK369" s="75"/>
      <c r="WLL369" s="76"/>
      <c r="WLM369" s="181"/>
      <c r="WLN369" s="181"/>
      <c r="WLO369" s="182"/>
      <c r="WLP369" s="134"/>
      <c r="WLQ369" s="135"/>
      <c r="WLR369" s="111"/>
      <c r="WLS369" s="178"/>
      <c r="WLT369" s="178"/>
      <c r="WLU369" s="178"/>
      <c r="WLV369" s="178"/>
      <c r="WLW369" s="179"/>
      <c r="WLX369" s="73"/>
      <c r="WLY369" s="73"/>
      <c r="WLZ369" s="180"/>
      <c r="WMA369" s="75"/>
      <c r="WMB369" s="76"/>
      <c r="WMC369" s="180"/>
      <c r="WMD369" s="180"/>
      <c r="WME369" s="180"/>
      <c r="WMF369" s="75"/>
      <c r="WMG369" s="76"/>
      <c r="WMH369" s="181"/>
      <c r="WMI369" s="181"/>
      <c r="WMJ369" s="182"/>
      <c r="WMK369" s="134"/>
      <c r="WML369" s="135"/>
      <c r="WMM369" s="111"/>
      <c r="WMN369" s="178"/>
      <c r="WMO369" s="178"/>
      <c r="WMP369" s="178"/>
      <c r="WMQ369" s="178"/>
      <c r="WMR369" s="179"/>
      <c r="WMS369" s="73"/>
      <c r="WMT369" s="73"/>
      <c r="WMU369" s="180"/>
      <c r="WMV369" s="75"/>
      <c r="WMW369" s="76"/>
      <c r="WMX369" s="180"/>
      <c r="WMY369" s="180"/>
      <c r="WMZ369" s="180"/>
      <c r="WNA369" s="75"/>
      <c r="WNB369" s="76"/>
      <c r="WNC369" s="181"/>
      <c r="WND369" s="181"/>
      <c r="WNE369" s="182"/>
      <c r="WNF369" s="134"/>
      <c r="WNG369" s="135"/>
      <c r="WNH369" s="111"/>
      <c r="WNI369" s="178"/>
      <c r="WNJ369" s="178"/>
      <c r="WNK369" s="178"/>
      <c r="WNL369" s="178"/>
      <c r="WNM369" s="179"/>
      <c r="WNN369" s="73"/>
      <c r="WNO369" s="73"/>
      <c r="WNP369" s="180"/>
      <c r="WNQ369" s="75"/>
      <c r="WNR369" s="76"/>
      <c r="WNS369" s="180"/>
      <c r="WNT369" s="180"/>
      <c r="WNU369" s="180"/>
      <c r="WNV369" s="75"/>
      <c r="WNW369" s="76"/>
      <c r="WNX369" s="181"/>
      <c r="WNY369" s="181"/>
      <c r="WNZ369" s="182"/>
      <c r="WOA369" s="134"/>
      <c r="WOB369" s="135"/>
      <c r="WOC369" s="111"/>
      <c r="WOD369" s="178"/>
      <c r="WOE369" s="178"/>
      <c r="WOF369" s="178"/>
      <c r="WOG369" s="178"/>
      <c r="WOH369" s="179"/>
      <c r="WOI369" s="73"/>
      <c r="WOJ369" s="73"/>
      <c r="WOK369" s="180"/>
      <c r="WOL369" s="75"/>
      <c r="WOM369" s="76"/>
      <c r="WON369" s="180"/>
      <c r="WOO369" s="180"/>
      <c r="WOP369" s="180"/>
      <c r="WOQ369" s="75"/>
      <c r="WOR369" s="76"/>
      <c r="WOS369" s="181"/>
      <c r="WOT369" s="181"/>
      <c r="WOU369" s="182"/>
      <c r="WOV369" s="134"/>
      <c r="WOW369" s="135"/>
      <c r="WOX369" s="111"/>
      <c r="WOY369" s="178"/>
      <c r="WOZ369" s="178"/>
      <c r="WPA369" s="178"/>
      <c r="WPB369" s="178"/>
      <c r="WPC369" s="179"/>
      <c r="WPD369" s="73"/>
      <c r="WPE369" s="73"/>
      <c r="WPF369" s="180"/>
      <c r="WPG369" s="75"/>
      <c r="WPH369" s="76"/>
      <c r="WPI369" s="180"/>
      <c r="WPJ369" s="180"/>
      <c r="WPK369" s="180"/>
      <c r="WPL369" s="75"/>
      <c r="WPM369" s="76"/>
      <c r="WPN369" s="181"/>
      <c r="WPO369" s="181"/>
      <c r="WPP369" s="182"/>
      <c r="WPQ369" s="134"/>
      <c r="WPR369" s="135"/>
      <c r="WPS369" s="111"/>
      <c r="WPT369" s="178"/>
      <c r="WPU369" s="178"/>
      <c r="WPV369" s="178"/>
      <c r="WPW369" s="178"/>
      <c r="WPX369" s="179"/>
      <c r="WPY369" s="73"/>
      <c r="WPZ369" s="73"/>
      <c r="WQA369" s="180"/>
      <c r="WQB369" s="75"/>
      <c r="WQC369" s="76"/>
      <c r="WQD369" s="180"/>
      <c r="WQE369" s="180"/>
      <c r="WQF369" s="180"/>
      <c r="WQG369" s="75"/>
      <c r="WQH369" s="76"/>
      <c r="WQI369" s="181"/>
      <c r="WQJ369" s="181"/>
      <c r="WQK369" s="182"/>
      <c r="WQL369" s="134"/>
      <c r="WQM369" s="135"/>
      <c r="WQN369" s="111"/>
      <c r="WQO369" s="178"/>
      <c r="WQP369" s="178"/>
      <c r="WQQ369" s="178"/>
      <c r="WQR369" s="178"/>
      <c r="WQS369" s="179"/>
      <c r="WQT369" s="73"/>
      <c r="WQU369" s="73"/>
      <c r="WQV369" s="180"/>
      <c r="WQW369" s="75"/>
      <c r="WQX369" s="76"/>
      <c r="WQY369" s="180"/>
      <c r="WQZ369" s="180"/>
      <c r="WRA369" s="180"/>
      <c r="WRB369" s="75"/>
      <c r="WRC369" s="76"/>
      <c r="WRD369" s="181"/>
      <c r="WRE369" s="181"/>
      <c r="WRF369" s="182"/>
      <c r="WRG369" s="134"/>
      <c r="WRH369" s="135"/>
      <c r="WRI369" s="111"/>
      <c r="WRJ369" s="178"/>
      <c r="WRK369" s="178"/>
      <c r="WRL369" s="178"/>
      <c r="WRM369" s="178"/>
      <c r="WRN369" s="179"/>
      <c r="WRO369" s="73"/>
      <c r="WRP369" s="73"/>
      <c r="WRQ369" s="180"/>
      <c r="WRR369" s="75"/>
      <c r="WRS369" s="76"/>
      <c r="WRT369" s="180"/>
      <c r="WRU369" s="180"/>
      <c r="WRV369" s="180"/>
      <c r="WRW369" s="75"/>
      <c r="WRX369" s="76"/>
      <c r="WRY369" s="181"/>
      <c r="WRZ369" s="181"/>
      <c r="WSA369" s="182"/>
      <c r="WSB369" s="134"/>
      <c r="WSC369" s="135"/>
      <c r="WSD369" s="111"/>
      <c r="WSE369" s="178"/>
      <c r="WSF369" s="178"/>
      <c r="WSG369" s="178"/>
      <c r="WSH369" s="178"/>
      <c r="WSI369" s="179"/>
      <c r="WSJ369" s="73"/>
      <c r="WSK369" s="73"/>
      <c r="WSL369" s="180"/>
      <c r="WSM369" s="75"/>
      <c r="WSN369" s="76"/>
      <c r="WSO369" s="180"/>
      <c r="WSP369" s="180"/>
      <c r="WSQ369" s="180"/>
      <c r="WSR369" s="75"/>
      <c r="WSS369" s="76"/>
      <c r="WST369" s="181"/>
      <c r="WSU369" s="181"/>
      <c r="WSV369" s="182"/>
      <c r="WSW369" s="134"/>
      <c r="WSX369" s="135"/>
      <c r="WSY369" s="111"/>
      <c r="WSZ369" s="178"/>
      <c r="WTA369" s="178"/>
      <c r="WTB369" s="178"/>
      <c r="WTC369" s="178"/>
      <c r="WTD369" s="179"/>
      <c r="WTE369" s="73"/>
      <c r="WTF369" s="73"/>
      <c r="WTG369" s="180"/>
      <c r="WTH369" s="75"/>
      <c r="WTI369" s="76"/>
      <c r="WTJ369" s="180"/>
      <c r="WTK369" s="180"/>
      <c r="WTL369" s="180"/>
      <c r="WTM369" s="75"/>
      <c r="WTN369" s="76"/>
      <c r="WTO369" s="181"/>
      <c r="WTP369" s="181"/>
      <c r="WTQ369" s="182"/>
      <c r="WTR369" s="134"/>
      <c r="WTS369" s="135"/>
      <c r="WTT369" s="111"/>
      <c r="WTU369" s="178"/>
      <c r="WTV369" s="178"/>
      <c r="WTW369" s="178"/>
      <c r="WTX369" s="178"/>
      <c r="WTY369" s="179"/>
      <c r="WTZ369" s="73"/>
      <c r="WUA369" s="73"/>
      <c r="WUB369" s="180"/>
      <c r="WUC369" s="75"/>
      <c r="WUD369" s="76"/>
      <c r="WUE369" s="180"/>
      <c r="WUF369" s="180"/>
      <c r="WUG369" s="180"/>
      <c r="WUH369" s="75"/>
      <c r="WUI369" s="76"/>
      <c r="WUJ369" s="181"/>
      <c r="WUK369" s="181"/>
      <c r="WUL369" s="182"/>
      <c r="WUM369" s="134"/>
      <c r="WUN369" s="135"/>
      <c r="WUO369" s="111"/>
      <c r="WUP369" s="178"/>
      <c r="WUQ369" s="178"/>
      <c r="WUR369" s="178"/>
      <c r="WUS369" s="178"/>
      <c r="WUT369" s="179"/>
      <c r="WUU369" s="73"/>
      <c r="WUV369" s="73"/>
      <c r="WUW369" s="180"/>
      <c r="WUX369" s="75"/>
      <c r="WUY369" s="76"/>
      <c r="WUZ369" s="180"/>
      <c r="WVA369" s="180"/>
      <c r="WVB369" s="180"/>
      <c r="WVC369" s="75"/>
      <c r="WVD369" s="76"/>
      <c r="WVE369" s="181"/>
      <c r="WVF369" s="181"/>
      <c r="WVG369" s="182"/>
      <c r="WVH369" s="134"/>
      <c r="WVI369" s="135"/>
      <c r="WVJ369" s="111"/>
      <c r="WVK369" s="178"/>
      <c r="WVL369" s="178"/>
      <c r="WVM369" s="178"/>
      <c r="WVN369" s="178"/>
      <c r="WVO369" s="179"/>
      <c r="WVP369" s="73"/>
      <c r="WVQ369" s="73"/>
      <c r="WVR369" s="180"/>
      <c r="WVS369" s="75"/>
      <c r="WVT369" s="76"/>
      <c r="WVU369" s="180"/>
      <c r="WVV369" s="180"/>
      <c r="WVW369" s="180"/>
      <c r="WVX369" s="75"/>
      <c r="WVY369" s="76"/>
      <c r="WVZ369" s="181"/>
      <c r="WWA369" s="181"/>
      <c r="WWB369" s="182"/>
      <c r="WWC369" s="134"/>
      <c r="WWD369" s="135"/>
      <c r="WWE369" s="111"/>
      <c r="WWF369" s="178"/>
      <c r="WWG369" s="178"/>
      <c r="WWH369" s="178"/>
      <c r="WWI369" s="178"/>
      <c r="WWJ369" s="179"/>
      <c r="WWK369" s="73"/>
      <c r="WWL369" s="73"/>
      <c r="WWM369" s="180"/>
      <c r="WWN369" s="75"/>
      <c r="WWO369" s="76"/>
      <c r="WWP369" s="180"/>
      <c r="WWQ369" s="180"/>
      <c r="WWR369" s="180"/>
      <c r="WWS369" s="75"/>
      <c r="WWT369" s="76"/>
      <c r="WWU369" s="181"/>
      <c r="WWV369" s="181"/>
      <c r="WWW369" s="182"/>
      <c r="WWX369" s="134"/>
      <c r="WWY369" s="135"/>
      <c r="WWZ369" s="111"/>
      <c r="WXA369" s="178"/>
      <c r="WXB369" s="178"/>
      <c r="WXC369" s="178"/>
      <c r="WXD369" s="178"/>
      <c r="WXE369" s="179"/>
      <c r="WXF369" s="73"/>
      <c r="WXG369" s="73"/>
      <c r="WXH369" s="180"/>
      <c r="WXI369" s="75"/>
      <c r="WXJ369" s="76"/>
      <c r="WXK369" s="180"/>
      <c r="WXL369" s="180"/>
      <c r="WXM369" s="180"/>
      <c r="WXN369" s="75"/>
      <c r="WXO369" s="76"/>
      <c r="WXP369" s="181"/>
      <c r="WXQ369" s="181"/>
      <c r="WXR369" s="182"/>
      <c r="WXS369" s="134"/>
      <c r="WXT369" s="135"/>
      <c r="WXU369" s="111"/>
      <c r="WXV369" s="178"/>
      <c r="WXW369" s="178"/>
      <c r="WXX369" s="178"/>
      <c r="WXY369" s="178"/>
      <c r="WXZ369" s="179"/>
      <c r="WYA369" s="73"/>
      <c r="WYB369" s="73"/>
      <c r="WYC369" s="180"/>
      <c r="WYD369" s="75"/>
      <c r="WYE369" s="76"/>
      <c r="WYF369" s="180"/>
      <c r="WYG369" s="180"/>
      <c r="WYH369" s="180"/>
      <c r="WYI369" s="75"/>
      <c r="WYJ369" s="76"/>
      <c r="WYK369" s="181"/>
      <c r="WYL369" s="181"/>
      <c r="WYM369" s="182"/>
      <c r="WYN369" s="134"/>
      <c r="WYO369" s="135"/>
      <c r="WYP369" s="111"/>
      <c r="WYQ369" s="178"/>
      <c r="WYR369" s="178"/>
      <c r="WYS369" s="178"/>
      <c r="WYT369" s="178"/>
      <c r="WYU369" s="179"/>
      <c r="WYV369" s="73"/>
      <c r="WYW369" s="73"/>
      <c r="WYX369" s="180"/>
      <c r="WYY369" s="75"/>
      <c r="WYZ369" s="76"/>
      <c r="WZA369" s="180"/>
      <c r="WZB369" s="180"/>
      <c r="WZC369" s="180"/>
      <c r="WZD369" s="75"/>
      <c r="WZE369" s="76"/>
      <c r="WZF369" s="181"/>
      <c r="WZG369" s="181"/>
      <c r="WZH369" s="182"/>
      <c r="WZI369" s="134"/>
      <c r="WZJ369" s="135"/>
      <c r="WZK369" s="111"/>
      <c r="WZL369" s="178"/>
      <c r="WZM369" s="178"/>
      <c r="WZN369" s="178"/>
      <c r="WZO369" s="178"/>
      <c r="WZP369" s="179"/>
      <c r="WZQ369" s="73"/>
      <c r="WZR369" s="73"/>
      <c r="WZS369" s="180"/>
      <c r="WZT369" s="75"/>
      <c r="WZU369" s="76"/>
      <c r="WZV369" s="180"/>
      <c r="WZW369" s="180"/>
      <c r="WZX369" s="180"/>
      <c r="WZY369" s="75"/>
      <c r="WZZ369" s="76"/>
      <c r="XAA369" s="181"/>
      <c r="XAB369" s="181"/>
      <c r="XAC369" s="182"/>
      <c r="XAD369" s="134"/>
      <c r="XAE369" s="135"/>
      <c r="XAF369" s="111"/>
      <c r="XAG369" s="178"/>
      <c r="XAH369" s="178"/>
      <c r="XAI369" s="178"/>
      <c r="XAJ369" s="178"/>
      <c r="XAK369" s="179"/>
      <c r="XAL369" s="73"/>
      <c r="XAM369" s="73"/>
      <c r="XAN369" s="180"/>
      <c r="XAO369" s="75"/>
      <c r="XAP369" s="76"/>
      <c r="XAQ369" s="180"/>
      <c r="XAR369" s="180"/>
      <c r="XAS369" s="180"/>
      <c r="XAT369" s="75"/>
      <c r="XAU369" s="76"/>
      <c r="XAV369" s="181"/>
      <c r="XAW369" s="181"/>
      <c r="XAX369" s="182"/>
      <c r="XAY369" s="134"/>
      <c r="XAZ369" s="135"/>
      <c r="XBA369" s="111"/>
      <c r="XBB369" s="178"/>
      <c r="XBC369" s="178"/>
      <c r="XBD369" s="178"/>
      <c r="XBE369" s="178"/>
      <c r="XBF369" s="179"/>
      <c r="XBG369" s="73"/>
      <c r="XBH369" s="73"/>
      <c r="XBI369" s="180"/>
      <c r="XBJ369" s="75"/>
      <c r="XBK369" s="76"/>
      <c r="XBL369" s="180"/>
      <c r="XBM369" s="180"/>
      <c r="XBN369" s="180"/>
      <c r="XBO369" s="75"/>
      <c r="XBP369" s="76"/>
      <c r="XBQ369" s="181"/>
      <c r="XBR369" s="181"/>
      <c r="XBS369" s="182"/>
      <c r="XBT369" s="134"/>
      <c r="XBU369" s="135"/>
      <c r="XBV369" s="111"/>
      <c r="XBW369" s="178"/>
      <c r="XBX369" s="178"/>
      <c r="XBY369" s="178"/>
      <c r="XBZ369" s="178"/>
      <c r="XCA369" s="179"/>
      <c r="XCB369" s="73"/>
      <c r="XCC369" s="73"/>
      <c r="XCD369" s="180"/>
      <c r="XCE369" s="75"/>
      <c r="XCF369" s="76"/>
      <c r="XCG369" s="180"/>
      <c r="XCH369" s="180"/>
      <c r="XCI369" s="180"/>
      <c r="XCJ369" s="75"/>
      <c r="XCK369" s="76"/>
      <c r="XCL369" s="181"/>
      <c r="XCM369" s="181"/>
      <c r="XCN369" s="182"/>
      <c r="XCO369" s="134"/>
      <c r="XCP369" s="135"/>
      <c r="XCQ369" s="111"/>
      <c r="XCR369" s="178"/>
      <c r="XCS369" s="178"/>
      <c r="XCT369" s="178"/>
      <c r="XCU369" s="178"/>
      <c r="XCV369" s="179"/>
      <c r="XCW369" s="73"/>
      <c r="XCX369" s="73"/>
      <c r="XCY369" s="180"/>
      <c r="XCZ369" s="75"/>
      <c r="XDA369" s="76"/>
      <c r="XDB369" s="180"/>
      <c r="XDC369" s="180"/>
      <c r="XDD369" s="180"/>
      <c r="XDE369" s="75"/>
      <c r="XDF369" s="76"/>
      <c r="XDG369" s="181"/>
      <c r="XDH369" s="181"/>
      <c r="XDI369" s="182"/>
      <c r="XDJ369" s="134"/>
      <c r="XDK369" s="135"/>
      <c r="XDL369" s="111"/>
      <c r="XDM369" s="178"/>
      <c r="XDN369" s="178"/>
      <c r="XDO369" s="178"/>
      <c r="XDP369" s="178"/>
      <c r="XDQ369" s="179"/>
      <c r="XDR369" s="73"/>
      <c r="XDS369" s="73"/>
      <c r="XDT369" s="180"/>
      <c r="XDU369" s="75"/>
      <c r="XDV369" s="76"/>
      <c r="XDW369" s="180"/>
      <c r="XDX369" s="180"/>
      <c r="XDY369" s="180"/>
      <c r="XDZ369" s="75"/>
      <c r="XEA369" s="76"/>
      <c r="XEB369" s="181"/>
      <c r="XEC369" s="181"/>
      <c r="XED369" s="182"/>
      <c r="XEE369" s="134"/>
      <c r="XEF369" s="135"/>
      <c r="XEG369" s="111"/>
      <c r="XEH369" s="178"/>
      <c r="XEI369" s="178"/>
      <c r="XEJ369" s="178"/>
      <c r="XEK369" s="178"/>
      <c r="XEL369" s="179"/>
      <c r="XEM369" s="73"/>
      <c r="XEN369" s="73"/>
      <c r="XEO369" s="180"/>
      <c r="XEP369" s="75"/>
      <c r="XEQ369" s="76"/>
      <c r="XER369" s="180"/>
      <c r="XES369" s="180"/>
      <c r="XET369" s="180"/>
      <c r="XEU369" s="75"/>
      <c r="XEV369" s="76"/>
      <c r="XEW369" s="181"/>
      <c r="XEX369" s="181"/>
      <c r="XEY369" s="182"/>
      <c r="XEZ369" s="134"/>
      <c r="XFA369" s="135"/>
      <c r="XFB369" s="111"/>
      <c r="XFC369" s="178"/>
    </row>
    <row r="370" spans="1:16383" s="183" customFormat="1">
      <c r="A370" s="134">
        <v>43462</v>
      </c>
      <c r="B370" s="135" t="s">
        <v>100</v>
      </c>
      <c r="C370" s="111">
        <v>43543</v>
      </c>
      <c r="D370" s="178">
        <v>1.15065</v>
      </c>
      <c r="E370" s="178">
        <v>1.1547499999999999</v>
      </c>
      <c r="F370" s="178">
        <v>1.15045</v>
      </c>
      <c r="G370" s="178">
        <v>1.1517999999999999</v>
      </c>
      <c r="H370" s="369">
        <f>(E370-F370)*100000</f>
        <v>429.99999999999704</v>
      </c>
      <c r="I370" s="73" t="str">
        <f>IF(E370&gt;E369,"過高","")</f>
        <v>過高</v>
      </c>
      <c r="J370" s="73" t="str">
        <f>IF(F370&lt;F369,"破低","")</f>
        <v/>
      </c>
      <c r="K370" s="180">
        <v>141218</v>
      </c>
      <c r="L370" s="75">
        <f t="shared" si="322"/>
        <v>-37189</v>
      </c>
      <c r="M370" s="76">
        <f t="shared" si="323"/>
        <v>-0.20845034107406099</v>
      </c>
      <c r="N370" s="180">
        <v>490138</v>
      </c>
      <c r="O370" s="180">
        <v>8235</v>
      </c>
      <c r="P370" s="408">
        <v>510071</v>
      </c>
      <c r="Q370" s="75">
        <f t="shared" si="324"/>
        <v>2101</v>
      </c>
      <c r="R370" s="76">
        <f t="shared" si="325"/>
        <v>4.136071027816603E-3</v>
      </c>
      <c r="S370" s="435">
        <v>5.2343000000000002</v>
      </c>
      <c r="T370" s="438">
        <v>5.3003</v>
      </c>
      <c r="U370" s="437"/>
      <c r="V370" s="435"/>
      <c r="W370" s="182"/>
      <c r="X370" s="598"/>
      <c r="Y370" s="135" t="str">
        <f>IF(R370=0,Y369,
IF(OR(AND(I370="過高",J370="破低"),AND(I370="",J370="")),Y369,
IF(AND(R370&gt;0,I370="過高"),"buy加碼",
IF(AND(R370&lt;0,J370="破低"),"buy減碼",
IF(AND(R370&gt;0,J370="破低"),"sell加碼",
IF(AND(R370&lt;0,I370="過高"),"sell減碼",
""))))))</f>
        <v>buy加碼</v>
      </c>
      <c r="Z370" s="591"/>
      <c r="AA370" s="178"/>
      <c r="AB370" s="179"/>
      <c r="AC370" s="73"/>
      <c r="AD370" s="73"/>
      <c r="AE370" s="180"/>
      <c r="AF370" s="75"/>
      <c r="AG370" s="76"/>
      <c r="AH370" s="180"/>
      <c r="AI370" s="180"/>
      <c r="AJ370" s="180"/>
      <c r="AK370" s="75"/>
      <c r="AL370" s="76"/>
      <c r="AM370" s="181"/>
      <c r="AN370" s="181"/>
      <c r="AO370" s="182"/>
      <c r="AP370" s="134"/>
      <c r="AQ370" s="135"/>
      <c r="AR370" s="111"/>
      <c r="AS370" s="178"/>
      <c r="AT370" s="178"/>
      <c r="AU370" s="178"/>
      <c r="AV370" s="178"/>
      <c r="AW370" s="179"/>
      <c r="AX370" s="73"/>
      <c r="AY370" s="73"/>
      <c r="AZ370" s="180"/>
      <c r="BA370" s="75"/>
      <c r="BB370" s="76"/>
      <c r="BC370" s="180"/>
      <c r="BD370" s="180"/>
      <c r="BE370" s="180"/>
      <c r="BF370" s="75"/>
      <c r="BG370" s="76"/>
      <c r="BH370" s="181"/>
      <c r="BI370" s="181"/>
      <c r="BJ370" s="182"/>
      <c r="BK370" s="134"/>
      <c r="BL370" s="135"/>
      <c r="BM370" s="111"/>
      <c r="BN370" s="178"/>
      <c r="BO370" s="178"/>
      <c r="BP370" s="178"/>
      <c r="BQ370" s="178"/>
      <c r="BR370" s="179"/>
      <c r="BS370" s="73"/>
      <c r="BT370" s="73"/>
      <c r="BU370" s="180"/>
      <c r="BV370" s="75"/>
      <c r="BW370" s="76"/>
      <c r="BX370" s="180"/>
      <c r="BY370" s="180"/>
      <c r="BZ370" s="180"/>
      <c r="CA370" s="75"/>
      <c r="CB370" s="76"/>
      <c r="CC370" s="181"/>
      <c r="CD370" s="181"/>
      <c r="CE370" s="182"/>
      <c r="CF370" s="134"/>
      <c r="CG370" s="135"/>
      <c r="CH370" s="111"/>
      <c r="CI370" s="178"/>
      <c r="CJ370" s="178"/>
      <c r="CK370" s="178"/>
      <c r="CL370" s="178"/>
      <c r="CM370" s="179"/>
      <c r="CN370" s="73"/>
      <c r="CO370" s="73"/>
      <c r="CP370" s="180"/>
      <c r="CQ370" s="75"/>
      <c r="CR370" s="76"/>
      <c r="CS370" s="180"/>
      <c r="CT370" s="180"/>
      <c r="CU370" s="180"/>
      <c r="CV370" s="75"/>
      <c r="CW370" s="76"/>
      <c r="CX370" s="181"/>
      <c r="CY370" s="181"/>
      <c r="CZ370" s="182"/>
      <c r="DA370" s="134"/>
      <c r="DB370" s="135"/>
      <c r="DC370" s="111"/>
      <c r="DD370" s="178"/>
      <c r="DE370" s="178"/>
      <c r="DF370" s="178"/>
      <c r="DG370" s="178"/>
      <c r="DH370" s="179"/>
      <c r="DI370" s="73"/>
      <c r="DJ370" s="73"/>
      <c r="DK370" s="180"/>
      <c r="DL370" s="75"/>
      <c r="DM370" s="76"/>
      <c r="DN370" s="180"/>
      <c r="DO370" s="180"/>
      <c r="DP370" s="180"/>
      <c r="DQ370" s="75"/>
      <c r="DR370" s="76"/>
      <c r="DS370" s="181"/>
      <c r="DT370" s="181"/>
      <c r="DU370" s="182"/>
      <c r="DV370" s="134"/>
      <c r="DW370" s="135"/>
      <c r="DX370" s="111"/>
      <c r="DY370" s="178"/>
      <c r="DZ370" s="178"/>
      <c r="EA370" s="178"/>
      <c r="EB370" s="178"/>
      <c r="EC370" s="179"/>
      <c r="ED370" s="73"/>
      <c r="EE370" s="73"/>
      <c r="EF370" s="180"/>
      <c r="EG370" s="75"/>
      <c r="EH370" s="76"/>
      <c r="EI370" s="180"/>
      <c r="EJ370" s="180"/>
      <c r="EK370" s="180"/>
      <c r="EL370" s="75"/>
      <c r="EM370" s="76"/>
      <c r="EN370" s="181"/>
      <c r="EO370" s="181"/>
      <c r="EP370" s="182"/>
      <c r="EQ370" s="134"/>
      <c r="ER370" s="135"/>
      <c r="ES370" s="111"/>
      <c r="ET370" s="178"/>
      <c r="EU370" s="178"/>
      <c r="EV370" s="178"/>
      <c r="EW370" s="178"/>
      <c r="EX370" s="179"/>
      <c r="EY370" s="73"/>
      <c r="EZ370" s="73"/>
      <c r="FA370" s="180"/>
      <c r="FB370" s="75"/>
      <c r="FC370" s="76"/>
      <c r="FD370" s="180"/>
      <c r="FE370" s="180"/>
      <c r="FF370" s="180"/>
      <c r="FG370" s="75"/>
      <c r="FH370" s="76"/>
      <c r="FI370" s="181"/>
      <c r="FJ370" s="181"/>
      <c r="FK370" s="182"/>
      <c r="FL370" s="134"/>
      <c r="FM370" s="135"/>
      <c r="FN370" s="111"/>
      <c r="FO370" s="178"/>
      <c r="FP370" s="178"/>
      <c r="FQ370" s="178"/>
      <c r="FR370" s="178"/>
      <c r="FS370" s="179"/>
      <c r="FT370" s="73"/>
      <c r="FU370" s="73"/>
      <c r="FV370" s="180"/>
      <c r="FW370" s="75"/>
      <c r="FX370" s="76"/>
      <c r="FY370" s="180"/>
      <c r="FZ370" s="180"/>
      <c r="GA370" s="180"/>
      <c r="GB370" s="75"/>
      <c r="GC370" s="76"/>
      <c r="GD370" s="181"/>
      <c r="GE370" s="181"/>
      <c r="GF370" s="182"/>
      <c r="GG370" s="134"/>
      <c r="GH370" s="135"/>
      <c r="GI370" s="111"/>
      <c r="GJ370" s="178"/>
      <c r="GK370" s="178"/>
      <c r="GL370" s="178"/>
      <c r="GM370" s="178"/>
      <c r="GN370" s="179"/>
      <c r="GO370" s="73"/>
      <c r="GP370" s="73"/>
      <c r="GQ370" s="180"/>
      <c r="GR370" s="75"/>
      <c r="GS370" s="76"/>
      <c r="GT370" s="180"/>
      <c r="GU370" s="180"/>
      <c r="GV370" s="180"/>
      <c r="GW370" s="75"/>
      <c r="GX370" s="76"/>
      <c r="GY370" s="181"/>
      <c r="GZ370" s="181"/>
      <c r="HA370" s="182"/>
      <c r="HB370" s="134"/>
      <c r="HC370" s="135"/>
      <c r="HD370" s="111"/>
      <c r="HE370" s="178"/>
      <c r="HF370" s="178"/>
      <c r="HG370" s="178"/>
      <c r="HH370" s="178"/>
      <c r="HI370" s="179"/>
      <c r="HJ370" s="73"/>
      <c r="HK370" s="73"/>
      <c r="HL370" s="180"/>
      <c r="HM370" s="75"/>
      <c r="HN370" s="76"/>
      <c r="HO370" s="180"/>
      <c r="HP370" s="180"/>
      <c r="HQ370" s="180"/>
      <c r="HR370" s="75"/>
      <c r="HS370" s="76"/>
      <c r="HT370" s="181"/>
      <c r="HU370" s="181"/>
      <c r="HV370" s="182"/>
      <c r="HW370" s="134"/>
      <c r="HX370" s="135"/>
      <c r="HY370" s="111"/>
      <c r="HZ370" s="178"/>
      <c r="IA370" s="178"/>
      <c r="IB370" s="178"/>
      <c r="IC370" s="178"/>
      <c r="ID370" s="179"/>
      <c r="IE370" s="73"/>
      <c r="IF370" s="73"/>
      <c r="IG370" s="180"/>
      <c r="IH370" s="75"/>
      <c r="II370" s="76"/>
      <c r="IJ370" s="180"/>
      <c r="IK370" s="180"/>
      <c r="IL370" s="180"/>
      <c r="IM370" s="75"/>
      <c r="IN370" s="76"/>
      <c r="IO370" s="181"/>
      <c r="IP370" s="181"/>
      <c r="IQ370" s="182"/>
      <c r="IR370" s="134"/>
      <c r="IS370" s="135"/>
      <c r="IT370" s="111"/>
      <c r="IU370" s="178"/>
      <c r="IV370" s="178"/>
      <c r="IW370" s="178"/>
      <c r="IX370" s="178"/>
      <c r="IY370" s="179"/>
      <c r="IZ370" s="73"/>
      <c r="JA370" s="73"/>
      <c r="JB370" s="180"/>
      <c r="JC370" s="75"/>
      <c r="JD370" s="76"/>
      <c r="JE370" s="180"/>
      <c r="JF370" s="180"/>
      <c r="JG370" s="180"/>
      <c r="JH370" s="75"/>
      <c r="JI370" s="76"/>
      <c r="JJ370" s="181"/>
      <c r="JK370" s="181"/>
      <c r="JL370" s="182"/>
      <c r="JM370" s="134"/>
      <c r="JN370" s="135"/>
      <c r="JO370" s="111"/>
      <c r="JP370" s="178"/>
      <c r="JQ370" s="178"/>
      <c r="JR370" s="178"/>
      <c r="JS370" s="178"/>
      <c r="JT370" s="179"/>
      <c r="JU370" s="73"/>
      <c r="JV370" s="73"/>
      <c r="JW370" s="180"/>
      <c r="JX370" s="75"/>
      <c r="JY370" s="76"/>
      <c r="JZ370" s="180"/>
      <c r="KA370" s="180"/>
      <c r="KB370" s="180"/>
      <c r="KC370" s="75"/>
      <c r="KD370" s="76"/>
      <c r="KE370" s="181"/>
      <c r="KF370" s="181"/>
      <c r="KG370" s="182"/>
      <c r="KH370" s="134"/>
      <c r="KI370" s="135"/>
      <c r="KJ370" s="111"/>
      <c r="KK370" s="178"/>
      <c r="KL370" s="178"/>
      <c r="KM370" s="178"/>
      <c r="KN370" s="178"/>
      <c r="KO370" s="179"/>
      <c r="KP370" s="73"/>
      <c r="KQ370" s="73"/>
      <c r="KR370" s="180"/>
      <c r="KS370" s="75"/>
      <c r="KT370" s="76"/>
      <c r="KU370" s="180"/>
      <c r="KV370" s="180"/>
      <c r="KW370" s="180"/>
      <c r="KX370" s="75"/>
      <c r="KY370" s="76"/>
      <c r="KZ370" s="181"/>
      <c r="LA370" s="181"/>
      <c r="LB370" s="182"/>
      <c r="LC370" s="134"/>
      <c r="LD370" s="135"/>
      <c r="LE370" s="111"/>
      <c r="LF370" s="178"/>
      <c r="LG370" s="178"/>
      <c r="LH370" s="178"/>
      <c r="LI370" s="178"/>
      <c r="LJ370" s="179"/>
      <c r="LK370" s="73"/>
      <c r="LL370" s="73"/>
      <c r="LM370" s="180"/>
      <c r="LN370" s="75"/>
      <c r="LO370" s="76"/>
      <c r="LP370" s="180"/>
      <c r="LQ370" s="180"/>
      <c r="LR370" s="180"/>
      <c r="LS370" s="75"/>
      <c r="LT370" s="76"/>
      <c r="LU370" s="181"/>
      <c r="LV370" s="181"/>
      <c r="LW370" s="182"/>
      <c r="LX370" s="134"/>
      <c r="LY370" s="135"/>
      <c r="LZ370" s="111"/>
      <c r="MA370" s="178"/>
      <c r="MB370" s="178"/>
      <c r="MC370" s="178"/>
      <c r="MD370" s="178"/>
      <c r="ME370" s="179"/>
      <c r="MF370" s="73"/>
      <c r="MG370" s="73"/>
      <c r="MH370" s="180"/>
      <c r="MI370" s="75"/>
      <c r="MJ370" s="76"/>
      <c r="MK370" s="180"/>
      <c r="ML370" s="180"/>
      <c r="MM370" s="180"/>
      <c r="MN370" s="75"/>
      <c r="MO370" s="76"/>
      <c r="MP370" s="181"/>
      <c r="MQ370" s="181"/>
      <c r="MR370" s="182"/>
      <c r="MS370" s="134"/>
      <c r="MT370" s="135"/>
      <c r="MU370" s="111"/>
      <c r="MV370" s="178"/>
      <c r="MW370" s="178"/>
      <c r="MX370" s="178"/>
      <c r="MY370" s="178"/>
      <c r="MZ370" s="179"/>
      <c r="NA370" s="73"/>
      <c r="NB370" s="73"/>
      <c r="NC370" s="180"/>
      <c r="ND370" s="75"/>
      <c r="NE370" s="76"/>
      <c r="NF370" s="180"/>
      <c r="NG370" s="180"/>
      <c r="NH370" s="180"/>
      <c r="NI370" s="75"/>
      <c r="NJ370" s="76"/>
      <c r="NK370" s="181"/>
      <c r="NL370" s="181"/>
      <c r="NM370" s="182"/>
      <c r="NN370" s="134"/>
      <c r="NO370" s="135"/>
      <c r="NP370" s="111"/>
      <c r="NQ370" s="178"/>
      <c r="NR370" s="178"/>
      <c r="NS370" s="178"/>
      <c r="NT370" s="178"/>
      <c r="NU370" s="179"/>
      <c r="NV370" s="73"/>
      <c r="NW370" s="73"/>
      <c r="NX370" s="180"/>
      <c r="NY370" s="75"/>
      <c r="NZ370" s="76"/>
      <c r="OA370" s="180"/>
      <c r="OB370" s="180"/>
      <c r="OC370" s="180"/>
      <c r="OD370" s="75"/>
      <c r="OE370" s="76"/>
      <c r="OF370" s="181"/>
      <c r="OG370" s="181"/>
      <c r="OH370" s="182"/>
      <c r="OI370" s="134"/>
      <c r="OJ370" s="135"/>
      <c r="OK370" s="111"/>
      <c r="OL370" s="178"/>
      <c r="OM370" s="178"/>
      <c r="ON370" s="178"/>
      <c r="OO370" s="178"/>
      <c r="OP370" s="179"/>
      <c r="OQ370" s="73"/>
      <c r="OR370" s="73"/>
      <c r="OS370" s="180"/>
      <c r="OT370" s="75"/>
      <c r="OU370" s="76"/>
      <c r="OV370" s="180"/>
      <c r="OW370" s="180"/>
      <c r="OX370" s="180"/>
      <c r="OY370" s="75"/>
      <c r="OZ370" s="76"/>
      <c r="PA370" s="181"/>
      <c r="PB370" s="181"/>
      <c r="PC370" s="182"/>
      <c r="PD370" s="134"/>
      <c r="PE370" s="135"/>
      <c r="PF370" s="111"/>
      <c r="PG370" s="178"/>
      <c r="PH370" s="178"/>
      <c r="PI370" s="178"/>
      <c r="PJ370" s="178"/>
      <c r="PK370" s="179"/>
      <c r="PL370" s="73"/>
      <c r="PM370" s="73"/>
      <c r="PN370" s="180"/>
      <c r="PO370" s="75"/>
      <c r="PP370" s="76"/>
      <c r="PQ370" s="180"/>
      <c r="PR370" s="180"/>
      <c r="PS370" s="180"/>
      <c r="PT370" s="75"/>
      <c r="PU370" s="76"/>
      <c r="PV370" s="181"/>
      <c r="PW370" s="181"/>
      <c r="PX370" s="182"/>
      <c r="PY370" s="134"/>
      <c r="PZ370" s="135"/>
      <c r="QA370" s="111"/>
      <c r="QB370" s="178"/>
      <c r="QC370" s="178"/>
      <c r="QD370" s="178"/>
      <c r="QE370" s="178"/>
      <c r="QF370" s="179"/>
      <c r="QG370" s="73"/>
      <c r="QH370" s="73"/>
      <c r="QI370" s="180"/>
      <c r="QJ370" s="75"/>
      <c r="QK370" s="76"/>
      <c r="QL370" s="180"/>
      <c r="QM370" s="180"/>
      <c r="QN370" s="180"/>
      <c r="QO370" s="75"/>
      <c r="QP370" s="76"/>
      <c r="QQ370" s="181"/>
      <c r="QR370" s="181"/>
      <c r="QS370" s="182"/>
      <c r="QT370" s="134"/>
      <c r="QU370" s="135"/>
      <c r="QV370" s="111"/>
      <c r="QW370" s="178"/>
      <c r="QX370" s="178"/>
      <c r="QY370" s="178"/>
      <c r="QZ370" s="178"/>
      <c r="RA370" s="179"/>
      <c r="RB370" s="73"/>
      <c r="RC370" s="73"/>
      <c r="RD370" s="180"/>
      <c r="RE370" s="75"/>
      <c r="RF370" s="76"/>
      <c r="RG370" s="180"/>
      <c r="RH370" s="180"/>
      <c r="RI370" s="180"/>
      <c r="RJ370" s="75"/>
      <c r="RK370" s="76"/>
      <c r="RL370" s="181"/>
      <c r="RM370" s="181"/>
      <c r="RN370" s="182"/>
      <c r="RO370" s="134"/>
      <c r="RP370" s="135"/>
      <c r="RQ370" s="111"/>
      <c r="RR370" s="178"/>
      <c r="RS370" s="178"/>
      <c r="RT370" s="178"/>
      <c r="RU370" s="178"/>
      <c r="RV370" s="179"/>
      <c r="RW370" s="73"/>
      <c r="RX370" s="73"/>
      <c r="RY370" s="180"/>
      <c r="RZ370" s="75"/>
      <c r="SA370" s="76"/>
      <c r="SB370" s="180"/>
      <c r="SC370" s="180"/>
      <c r="SD370" s="180"/>
      <c r="SE370" s="75"/>
      <c r="SF370" s="76"/>
      <c r="SG370" s="181"/>
      <c r="SH370" s="181"/>
      <c r="SI370" s="182"/>
      <c r="SJ370" s="134"/>
      <c r="SK370" s="135"/>
      <c r="SL370" s="111"/>
      <c r="SM370" s="178"/>
      <c r="SN370" s="178"/>
      <c r="SO370" s="178"/>
      <c r="SP370" s="178"/>
      <c r="SQ370" s="179"/>
      <c r="SR370" s="73"/>
      <c r="SS370" s="73"/>
      <c r="ST370" s="180"/>
      <c r="SU370" s="75"/>
      <c r="SV370" s="76"/>
      <c r="SW370" s="180"/>
      <c r="SX370" s="180"/>
      <c r="SY370" s="180"/>
      <c r="SZ370" s="75"/>
      <c r="TA370" s="76"/>
      <c r="TB370" s="181"/>
      <c r="TC370" s="181"/>
      <c r="TD370" s="182"/>
      <c r="TE370" s="134"/>
      <c r="TF370" s="135"/>
      <c r="TG370" s="111"/>
      <c r="TH370" s="178"/>
      <c r="TI370" s="178"/>
      <c r="TJ370" s="178"/>
      <c r="TK370" s="178"/>
      <c r="TL370" s="179"/>
      <c r="TM370" s="73"/>
      <c r="TN370" s="73"/>
      <c r="TO370" s="180"/>
      <c r="TP370" s="75"/>
      <c r="TQ370" s="76"/>
      <c r="TR370" s="180"/>
      <c r="TS370" s="180"/>
      <c r="TT370" s="180"/>
      <c r="TU370" s="75"/>
      <c r="TV370" s="76"/>
      <c r="TW370" s="181"/>
      <c r="TX370" s="181"/>
      <c r="TY370" s="182"/>
      <c r="TZ370" s="134"/>
      <c r="UA370" s="135"/>
      <c r="UB370" s="111"/>
      <c r="UC370" s="178"/>
      <c r="UD370" s="178"/>
      <c r="UE370" s="178"/>
      <c r="UF370" s="178"/>
      <c r="UG370" s="179"/>
      <c r="UH370" s="73"/>
      <c r="UI370" s="73"/>
      <c r="UJ370" s="180"/>
      <c r="UK370" s="75"/>
      <c r="UL370" s="76"/>
      <c r="UM370" s="180"/>
      <c r="UN370" s="180"/>
      <c r="UO370" s="180"/>
      <c r="UP370" s="75"/>
      <c r="UQ370" s="76"/>
      <c r="UR370" s="181"/>
      <c r="US370" s="181"/>
      <c r="UT370" s="182"/>
      <c r="UU370" s="134"/>
      <c r="UV370" s="135"/>
      <c r="UW370" s="111"/>
      <c r="UX370" s="178"/>
      <c r="UY370" s="178"/>
      <c r="UZ370" s="178"/>
      <c r="VA370" s="178"/>
      <c r="VB370" s="179"/>
      <c r="VC370" s="73"/>
      <c r="VD370" s="73"/>
      <c r="VE370" s="180"/>
      <c r="VF370" s="75"/>
      <c r="VG370" s="76"/>
      <c r="VH370" s="180"/>
      <c r="VI370" s="180"/>
      <c r="VJ370" s="180"/>
      <c r="VK370" s="75"/>
      <c r="VL370" s="76"/>
      <c r="VM370" s="181"/>
      <c r="VN370" s="181"/>
      <c r="VO370" s="182"/>
      <c r="VP370" s="134"/>
      <c r="VQ370" s="135"/>
      <c r="VR370" s="111"/>
      <c r="VS370" s="178"/>
      <c r="VT370" s="178"/>
      <c r="VU370" s="178"/>
      <c r="VV370" s="178"/>
      <c r="VW370" s="179"/>
      <c r="VX370" s="73"/>
      <c r="VY370" s="73"/>
      <c r="VZ370" s="180"/>
      <c r="WA370" s="75"/>
      <c r="WB370" s="76"/>
      <c r="WC370" s="180"/>
      <c r="WD370" s="180"/>
      <c r="WE370" s="180"/>
      <c r="WF370" s="75"/>
      <c r="WG370" s="76"/>
      <c r="WH370" s="181"/>
      <c r="WI370" s="181"/>
      <c r="WJ370" s="182"/>
      <c r="WK370" s="134"/>
      <c r="WL370" s="135"/>
      <c r="WM370" s="111"/>
      <c r="WN370" s="178"/>
      <c r="WO370" s="178"/>
      <c r="WP370" s="178"/>
      <c r="WQ370" s="178"/>
      <c r="WR370" s="179"/>
      <c r="WS370" s="73"/>
      <c r="WT370" s="73"/>
      <c r="WU370" s="180"/>
      <c r="WV370" s="75"/>
      <c r="WW370" s="76"/>
      <c r="WX370" s="180"/>
      <c r="WY370" s="180"/>
      <c r="WZ370" s="180"/>
      <c r="XA370" s="75"/>
      <c r="XB370" s="76"/>
      <c r="XC370" s="181"/>
      <c r="XD370" s="181"/>
      <c r="XE370" s="182"/>
      <c r="XF370" s="134"/>
      <c r="XG370" s="135"/>
      <c r="XH370" s="111"/>
      <c r="XI370" s="178"/>
      <c r="XJ370" s="178"/>
      <c r="XK370" s="178"/>
      <c r="XL370" s="178"/>
      <c r="XM370" s="179"/>
      <c r="XN370" s="73"/>
      <c r="XO370" s="73"/>
      <c r="XP370" s="180"/>
      <c r="XQ370" s="75"/>
      <c r="XR370" s="76"/>
      <c r="XS370" s="180"/>
      <c r="XT370" s="180"/>
      <c r="XU370" s="180"/>
      <c r="XV370" s="75"/>
      <c r="XW370" s="76"/>
      <c r="XX370" s="181"/>
      <c r="XY370" s="181"/>
      <c r="XZ370" s="182"/>
      <c r="YA370" s="134"/>
      <c r="YB370" s="135"/>
      <c r="YC370" s="111"/>
      <c r="YD370" s="178"/>
      <c r="YE370" s="178"/>
      <c r="YF370" s="178"/>
      <c r="YG370" s="178"/>
      <c r="YH370" s="179"/>
      <c r="YI370" s="73"/>
      <c r="YJ370" s="73"/>
      <c r="YK370" s="180"/>
      <c r="YL370" s="75"/>
      <c r="YM370" s="76"/>
      <c r="YN370" s="180"/>
      <c r="YO370" s="180"/>
      <c r="YP370" s="180"/>
      <c r="YQ370" s="75"/>
      <c r="YR370" s="76"/>
      <c r="YS370" s="181"/>
      <c r="YT370" s="181"/>
      <c r="YU370" s="182"/>
      <c r="YV370" s="134"/>
      <c r="YW370" s="135"/>
      <c r="YX370" s="111"/>
      <c r="YY370" s="178"/>
      <c r="YZ370" s="178"/>
      <c r="ZA370" s="178"/>
      <c r="ZB370" s="178"/>
      <c r="ZC370" s="179"/>
      <c r="ZD370" s="73"/>
      <c r="ZE370" s="73"/>
      <c r="ZF370" s="180"/>
      <c r="ZG370" s="75"/>
      <c r="ZH370" s="76"/>
      <c r="ZI370" s="180"/>
      <c r="ZJ370" s="180"/>
      <c r="ZK370" s="180"/>
      <c r="ZL370" s="75"/>
      <c r="ZM370" s="76"/>
      <c r="ZN370" s="181"/>
      <c r="ZO370" s="181"/>
      <c r="ZP370" s="182"/>
      <c r="ZQ370" s="134"/>
      <c r="ZR370" s="135"/>
      <c r="ZS370" s="111"/>
      <c r="ZT370" s="178"/>
      <c r="ZU370" s="178"/>
      <c r="ZV370" s="178"/>
      <c r="ZW370" s="178"/>
      <c r="ZX370" s="179"/>
      <c r="ZY370" s="73"/>
      <c r="ZZ370" s="73"/>
      <c r="AAA370" s="180"/>
      <c r="AAB370" s="75"/>
      <c r="AAC370" s="76"/>
      <c r="AAD370" s="180"/>
      <c r="AAE370" s="180"/>
      <c r="AAF370" s="180"/>
      <c r="AAG370" s="75"/>
      <c r="AAH370" s="76"/>
      <c r="AAI370" s="181"/>
      <c r="AAJ370" s="181"/>
      <c r="AAK370" s="182"/>
      <c r="AAL370" s="134"/>
      <c r="AAM370" s="135"/>
      <c r="AAN370" s="111"/>
      <c r="AAO370" s="178"/>
      <c r="AAP370" s="178"/>
      <c r="AAQ370" s="178"/>
      <c r="AAR370" s="178"/>
      <c r="AAS370" s="179"/>
      <c r="AAT370" s="73"/>
      <c r="AAU370" s="73"/>
      <c r="AAV370" s="180"/>
      <c r="AAW370" s="75"/>
      <c r="AAX370" s="76"/>
      <c r="AAY370" s="180"/>
      <c r="AAZ370" s="180"/>
      <c r="ABA370" s="180"/>
      <c r="ABB370" s="75"/>
      <c r="ABC370" s="76"/>
      <c r="ABD370" s="181"/>
      <c r="ABE370" s="181"/>
      <c r="ABF370" s="182"/>
      <c r="ABG370" s="134"/>
      <c r="ABH370" s="135"/>
      <c r="ABI370" s="111"/>
      <c r="ABJ370" s="178"/>
      <c r="ABK370" s="178"/>
      <c r="ABL370" s="178"/>
      <c r="ABM370" s="178"/>
      <c r="ABN370" s="179"/>
      <c r="ABO370" s="73"/>
      <c r="ABP370" s="73"/>
      <c r="ABQ370" s="180"/>
      <c r="ABR370" s="75"/>
      <c r="ABS370" s="76"/>
      <c r="ABT370" s="180"/>
      <c r="ABU370" s="180"/>
      <c r="ABV370" s="180"/>
      <c r="ABW370" s="75"/>
      <c r="ABX370" s="76"/>
      <c r="ABY370" s="181"/>
      <c r="ABZ370" s="181"/>
      <c r="ACA370" s="182"/>
      <c r="ACB370" s="134"/>
      <c r="ACC370" s="135"/>
      <c r="ACD370" s="111"/>
      <c r="ACE370" s="178"/>
      <c r="ACF370" s="178"/>
      <c r="ACG370" s="178"/>
      <c r="ACH370" s="178"/>
      <c r="ACI370" s="179"/>
      <c r="ACJ370" s="73"/>
      <c r="ACK370" s="73"/>
      <c r="ACL370" s="180"/>
      <c r="ACM370" s="75"/>
      <c r="ACN370" s="76"/>
      <c r="ACO370" s="180"/>
      <c r="ACP370" s="180"/>
      <c r="ACQ370" s="180"/>
      <c r="ACR370" s="75"/>
      <c r="ACS370" s="76"/>
      <c r="ACT370" s="181"/>
      <c r="ACU370" s="181"/>
      <c r="ACV370" s="182"/>
      <c r="ACW370" s="134"/>
      <c r="ACX370" s="135"/>
      <c r="ACY370" s="111"/>
      <c r="ACZ370" s="178"/>
      <c r="ADA370" s="178"/>
      <c r="ADB370" s="178"/>
      <c r="ADC370" s="178"/>
      <c r="ADD370" s="179"/>
      <c r="ADE370" s="73"/>
      <c r="ADF370" s="73"/>
      <c r="ADG370" s="180"/>
      <c r="ADH370" s="75"/>
      <c r="ADI370" s="76"/>
      <c r="ADJ370" s="180"/>
      <c r="ADK370" s="180"/>
      <c r="ADL370" s="180"/>
      <c r="ADM370" s="75"/>
      <c r="ADN370" s="76"/>
      <c r="ADO370" s="181"/>
      <c r="ADP370" s="181"/>
      <c r="ADQ370" s="182"/>
      <c r="ADR370" s="134"/>
      <c r="ADS370" s="135"/>
      <c r="ADT370" s="111"/>
      <c r="ADU370" s="178"/>
      <c r="ADV370" s="178"/>
      <c r="ADW370" s="178"/>
      <c r="ADX370" s="178"/>
      <c r="ADY370" s="179"/>
      <c r="ADZ370" s="73"/>
      <c r="AEA370" s="73"/>
      <c r="AEB370" s="180"/>
      <c r="AEC370" s="75"/>
      <c r="AED370" s="76"/>
      <c r="AEE370" s="180"/>
      <c r="AEF370" s="180"/>
      <c r="AEG370" s="180"/>
      <c r="AEH370" s="75"/>
      <c r="AEI370" s="76"/>
      <c r="AEJ370" s="181"/>
      <c r="AEK370" s="181"/>
      <c r="AEL370" s="182"/>
      <c r="AEM370" s="134"/>
      <c r="AEN370" s="135"/>
      <c r="AEO370" s="111"/>
      <c r="AEP370" s="178"/>
      <c r="AEQ370" s="178"/>
      <c r="AER370" s="178"/>
      <c r="AES370" s="178"/>
      <c r="AET370" s="179"/>
      <c r="AEU370" s="73"/>
      <c r="AEV370" s="73"/>
      <c r="AEW370" s="180"/>
      <c r="AEX370" s="75"/>
      <c r="AEY370" s="76"/>
      <c r="AEZ370" s="180"/>
      <c r="AFA370" s="180"/>
      <c r="AFB370" s="180"/>
      <c r="AFC370" s="75"/>
      <c r="AFD370" s="76"/>
      <c r="AFE370" s="181"/>
      <c r="AFF370" s="181"/>
      <c r="AFG370" s="182"/>
      <c r="AFH370" s="134"/>
      <c r="AFI370" s="135"/>
      <c r="AFJ370" s="111"/>
      <c r="AFK370" s="178"/>
      <c r="AFL370" s="178"/>
      <c r="AFM370" s="178"/>
      <c r="AFN370" s="178"/>
      <c r="AFO370" s="179"/>
      <c r="AFP370" s="73"/>
      <c r="AFQ370" s="73"/>
      <c r="AFR370" s="180"/>
      <c r="AFS370" s="75"/>
      <c r="AFT370" s="76"/>
      <c r="AFU370" s="180"/>
      <c r="AFV370" s="180"/>
      <c r="AFW370" s="180"/>
      <c r="AFX370" s="75"/>
      <c r="AFY370" s="76"/>
      <c r="AFZ370" s="181"/>
      <c r="AGA370" s="181"/>
      <c r="AGB370" s="182"/>
      <c r="AGC370" s="134"/>
      <c r="AGD370" s="135"/>
      <c r="AGE370" s="111"/>
      <c r="AGF370" s="178"/>
      <c r="AGG370" s="178"/>
      <c r="AGH370" s="178"/>
      <c r="AGI370" s="178"/>
      <c r="AGJ370" s="179"/>
      <c r="AGK370" s="73"/>
      <c r="AGL370" s="73"/>
      <c r="AGM370" s="180"/>
      <c r="AGN370" s="75"/>
      <c r="AGO370" s="76"/>
      <c r="AGP370" s="180"/>
      <c r="AGQ370" s="180"/>
      <c r="AGR370" s="180"/>
      <c r="AGS370" s="75"/>
      <c r="AGT370" s="76"/>
      <c r="AGU370" s="181"/>
      <c r="AGV370" s="181"/>
      <c r="AGW370" s="182"/>
      <c r="AGX370" s="134"/>
      <c r="AGY370" s="135"/>
      <c r="AGZ370" s="111"/>
      <c r="AHA370" s="178"/>
      <c r="AHB370" s="178"/>
      <c r="AHC370" s="178"/>
      <c r="AHD370" s="178"/>
      <c r="AHE370" s="179"/>
      <c r="AHF370" s="73"/>
      <c r="AHG370" s="73"/>
      <c r="AHH370" s="180"/>
      <c r="AHI370" s="75"/>
      <c r="AHJ370" s="76"/>
      <c r="AHK370" s="180"/>
      <c r="AHL370" s="180"/>
      <c r="AHM370" s="180"/>
      <c r="AHN370" s="75"/>
      <c r="AHO370" s="76"/>
      <c r="AHP370" s="181"/>
      <c r="AHQ370" s="181"/>
      <c r="AHR370" s="182"/>
      <c r="AHS370" s="134"/>
      <c r="AHT370" s="135"/>
      <c r="AHU370" s="111"/>
      <c r="AHV370" s="178"/>
      <c r="AHW370" s="178"/>
      <c r="AHX370" s="178"/>
      <c r="AHY370" s="178"/>
      <c r="AHZ370" s="179"/>
      <c r="AIA370" s="73"/>
      <c r="AIB370" s="73"/>
      <c r="AIC370" s="180"/>
      <c r="AID370" s="75"/>
      <c r="AIE370" s="76"/>
      <c r="AIF370" s="180"/>
      <c r="AIG370" s="180"/>
      <c r="AIH370" s="180"/>
      <c r="AII370" s="75"/>
      <c r="AIJ370" s="76"/>
      <c r="AIK370" s="181"/>
      <c r="AIL370" s="181"/>
      <c r="AIM370" s="182"/>
      <c r="AIN370" s="134"/>
      <c r="AIO370" s="135"/>
      <c r="AIP370" s="111"/>
      <c r="AIQ370" s="178"/>
      <c r="AIR370" s="178"/>
      <c r="AIS370" s="178"/>
      <c r="AIT370" s="178"/>
      <c r="AIU370" s="179"/>
      <c r="AIV370" s="73"/>
      <c r="AIW370" s="73"/>
      <c r="AIX370" s="180"/>
      <c r="AIY370" s="75"/>
      <c r="AIZ370" s="76"/>
      <c r="AJA370" s="180"/>
      <c r="AJB370" s="180"/>
      <c r="AJC370" s="180"/>
      <c r="AJD370" s="75"/>
      <c r="AJE370" s="76"/>
      <c r="AJF370" s="181"/>
      <c r="AJG370" s="181"/>
      <c r="AJH370" s="182"/>
      <c r="AJI370" s="134"/>
      <c r="AJJ370" s="135"/>
      <c r="AJK370" s="111"/>
      <c r="AJL370" s="178"/>
      <c r="AJM370" s="178"/>
      <c r="AJN370" s="178"/>
      <c r="AJO370" s="178"/>
      <c r="AJP370" s="179"/>
      <c r="AJQ370" s="73"/>
      <c r="AJR370" s="73"/>
      <c r="AJS370" s="180"/>
      <c r="AJT370" s="75"/>
      <c r="AJU370" s="76"/>
      <c r="AJV370" s="180"/>
      <c r="AJW370" s="180"/>
      <c r="AJX370" s="180"/>
      <c r="AJY370" s="75"/>
      <c r="AJZ370" s="76"/>
      <c r="AKA370" s="181"/>
      <c r="AKB370" s="181"/>
      <c r="AKC370" s="182"/>
      <c r="AKD370" s="134"/>
      <c r="AKE370" s="135"/>
      <c r="AKF370" s="111"/>
      <c r="AKG370" s="178"/>
      <c r="AKH370" s="178"/>
      <c r="AKI370" s="178"/>
      <c r="AKJ370" s="178"/>
      <c r="AKK370" s="179"/>
      <c r="AKL370" s="73"/>
      <c r="AKM370" s="73"/>
      <c r="AKN370" s="180"/>
      <c r="AKO370" s="75"/>
      <c r="AKP370" s="76"/>
      <c r="AKQ370" s="180"/>
      <c r="AKR370" s="180"/>
      <c r="AKS370" s="180"/>
      <c r="AKT370" s="75"/>
      <c r="AKU370" s="76"/>
      <c r="AKV370" s="181"/>
      <c r="AKW370" s="181"/>
      <c r="AKX370" s="182"/>
      <c r="AKY370" s="134"/>
      <c r="AKZ370" s="135"/>
      <c r="ALA370" s="111"/>
      <c r="ALB370" s="178"/>
      <c r="ALC370" s="178"/>
      <c r="ALD370" s="178"/>
      <c r="ALE370" s="178"/>
      <c r="ALF370" s="179"/>
      <c r="ALG370" s="73"/>
      <c r="ALH370" s="73"/>
      <c r="ALI370" s="180"/>
      <c r="ALJ370" s="75"/>
      <c r="ALK370" s="76"/>
      <c r="ALL370" s="180"/>
      <c r="ALM370" s="180"/>
      <c r="ALN370" s="180"/>
      <c r="ALO370" s="75"/>
      <c r="ALP370" s="76"/>
      <c r="ALQ370" s="181"/>
      <c r="ALR370" s="181"/>
      <c r="ALS370" s="182"/>
      <c r="ALT370" s="134"/>
      <c r="ALU370" s="135"/>
      <c r="ALV370" s="111"/>
      <c r="ALW370" s="178"/>
      <c r="ALX370" s="178"/>
      <c r="ALY370" s="178"/>
      <c r="ALZ370" s="178"/>
      <c r="AMA370" s="179"/>
      <c r="AMB370" s="73"/>
      <c r="AMC370" s="73"/>
      <c r="AMD370" s="180"/>
      <c r="AME370" s="75"/>
      <c r="AMF370" s="76"/>
      <c r="AMG370" s="180"/>
      <c r="AMH370" s="180"/>
      <c r="AMI370" s="180"/>
      <c r="AMJ370" s="75"/>
      <c r="AMK370" s="76"/>
      <c r="AML370" s="181"/>
      <c r="AMM370" s="181"/>
      <c r="AMN370" s="182"/>
      <c r="AMO370" s="134"/>
      <c r="AMP370" s="135"/>
      <c r="AMQ370" s="111"/>
      <c r="AMR370" s="178"/>
      <c r="AMS370" s="178"/>
      <c r="AMT370" s="178"/>
      <c r="AMU370" s="178"/>
      <c r="AMV370" s="179"/>
      <c r="AMW370" s="73"/>
      <c r="AMX370" s="73"/>
      <c r="AMY370" s="180"/>
      <c r="AMZ370" s="75"/>
      <c r="ANA370" s="76"/>
      <c r="ANB370" s="180"/>
      <c r="ANC370" s="180"/>
      <c r="AND370" s="180"/>
      <c r="ANE370" s="75"/>
      <c r="ANF370" s="76"/>
      <c r="ANG370" s="181"/>
      <c r="ANH370" s="181"/>
      <c r="ANI370" s="182"/>
      <c r="ANJ370" s="134"/>
      <c r="ANK370" s="135"/>
      <c r="ANL370" s="111"/>
      <c r="ANM370" s="178"/>
      <c r="ANN370" s="178"/>
      <c r="ANO370" s="178"/>
      <c r="ANP370" s="178"/>
      <c r="ANQ370" s="179"/>
      <c r="ANR370" s="73"/>
      <c r="ANS370" s="73"/>
      <c r="ANT370" s="180"/>
      <c r="ANU370" s="75"/>
      <c r="ANV370" s="76"/>
      <c r="ANW370" s="180"/>
      <c r="ANX370" s="180"/>
      <c r="ANY370" s="180"/>
      <c r="ANZ370" s="75"/>
      <c r="AOA370" s="76"/>
      <c r="AOB370" s="181"/>
      <c r="AOC370" s="181"/>
      <c r="AOD370" s="182"/>
      <c r="AOE370" s="134"/>
      <c r="AOF370" s="135"/>
      <c r="AOG370" s="111"/>
      <c r="AOH370" s="178"/>
      <c r="AOI370" s="178"/>
      <c r="AOJ370" s="178"/>
      <c r="AOK370" s="178"/>
      <c r="AOL370" s="179"/>
      <c r="AOM370" s="73"/>
      <c r="AON370" s="73"/>
      <c r="AOO370" s="180"/>
      <c r="AOP370" s="75"/>
      <c r="AOQ370" s="76"/>
      <c r="AOR370" s="180"/>
      <c r="AOS370" s="180"/>
      <c r="AOT370" s="180"/>
      <c r="AOU370" s="75"/>
      <c r="AOV370" s="76"/>
      <c r="AOW370" s="181"/>
      <c r="AOX370" s="181"/>
      <c r="AOY370" s="182"/>
      <c r="AOZ370" s="134"/>
      <c r="APA370" s="135"/>
      <c r="APB370" s="111"/>
      <c r="APC370" s="178"/>
      <c r="APD370" s="178"/>
      <c r="APE370" s="178"/>
      <c r="APF370" s="178"/>
      <c r="APG370" s="179"/>
      <c r="APH370" s="73"/>
      <c r="API370" s="73"/>
      <c r="APJ370" s="180"/>
      <c r="APK370" s="75"/>
      <c r="APL370" s="76"/>
      <c r="APM370" s="180"/>
      <c r="APN370" s="180"/>
      <c r="APO370" s="180"/>
      <c r="APP370" s="75"/>
      <c r="APQ370" s="76"/>
      <c r="APR370" s="181"/>
      <c r="APS370" s="181"/>
      <c r="APT370" s="182"/>
      <c r="APU370" s="134"/>
      <c r="APV370" s="135"/>
      <c r="APW370" s="111"/>
      <c r="APX370" s="178"/>
      <c r="APY370" s="178"/>
      <c r="APZ370" s="178"/>
      <c r="AQA370" s="178"/>
      <c r="AQB370" s="179"/>
      <c r="AQC370" s="73"/>
      <c r="AQD370" s="73"/>
      <c r="AQE370" s="180"/>
      <c r="AQF370" s="75"/>
      <c r="AQG370" s="76"/>
      <c r="AQH370" s="180"/>
      <c r="AQI370" s="180"/>
      <c r="AQJ370" s="180"/>
      <c r="AQK370" s="75"/>
      <c r="AQL370" s="76"/>
      <c r="AQM370" s="181"/>
      <c r="AQN370" s="181"/>
      <c r="AQO370" s="182"/>
      <c r="AQP370" s="134"/>
      <c r="AQQ370" s="135"/>
      <c r="AQR370" s="111"/>
      <c r="AQS370" s="178"/>
      <c r="AQT370" s="178"/>
      <c r="AQU370" s="178"/>
      <c r="AQV370" s="178"/>
      <c r="AQW370" s="179"/>
      <c r="AQX370" s="73"/>
      <c r="AQY370" s="73"/>
      <c r="AQZ370" s="180"/>
      <c r="ARA370" s="75"/>
      <c r="ARB370" s="76"/>
      <c r="ARC370" s="180"/>
      <c r="ARD370" s="180"/>
      <c r="ARE370" s="180"/>
      <c r="ARF370" s="75"/>
      <c r="ARG370" s="76"/>
      <c r="ARH370" s="181"/>
      <c r="ARI370" s="181"/>
      <c r="ARJ370" s="182"/>
      <c r="ARK370" s="134"/>
      <c r="ARL370" s="135"/>
      <c r="ARM370" s="111"/>
      <c r="ARN370" s="178"/>
      <c r="ARO370" s="178"/>
      <c r="ARP370" s="178"/>
      <c r="ARQ370" s="178"/>
      <c r="ARR370" s="179"/>
      <c r="ARS370" s="73"/>
      <c r="ART370" s="73"/>
      <c r="ARU370" s="180"/>
      <c r="ARV370" s="75"/>
      <c r="ARW370" s="76"/>
      <c r="ARX370" s="180"/>
      <c r="ARY370" s="180"/>
      <c r="ARZ370" s="180"/>
      <c r="ASA370" s="75"/>
      <c r="ASB370" s="76"/>
      <c r="ASC370" s="181"/>
      <c r="ASD370" s="181"/>
      <c r="ASE370" s="182"/>
      <c r="ASF370" s="134"/>
      <c r="ASG370" s="135"/>
      <c r="ASH370" s="111"/>
      <c r="ASI370" s="178"/>
      <c r="ASJ370" s="178"/>
      <c r="ASK370" s="178"/>
      <c r="ASL370" s="178"/>
      <c r="ASM370" s="179"/>
      <c r="ASN370" s="73"/>
      <c r="ASO370" s="73"/>
      <c r="ASP370" s="180"/>
      <c r="ASQ370" s="75"/>
      <c r="ASR370" s="76"/>
      <c r="ASS370" s="180"/>
      <c r="AST370" s="180"/>
      <c r="ASU370" s="180"/>
      <c r="ASV370" s="75"/>
      <c r="ASW370" s="76"/>
      <c r="ASX370" s="181"/>
      <c r="ASY370" s="181"/>
      <c r="ASZ370" s="182"/>
      <c r="ATA370" s="134"/>
      <c r="ATB370" s="135"/>
      <c r="ATC370" s="111"/>
      <c r="ATD370" s="178"/>
      <c r="ATE370" s="178"/>
      <c r="ATF370" s="178"/>
      <c r="ATG370" s="178"/>
      <c r="ATH370" s="179"/>
      <c r="ATI370" s="73"/>
      <c r="ATJ370" s="73"/>
      <c r="ATK370" s="180"/>
      <c r="ATL370" s="75"/>
      <c r="ATM370" s="76"/>
      <c r="ATN370" s="180"/>
      <c r="ATO370" s="180"/>
      <c r="ATP370" s="180"/>
      <c r="ATQ370" s="75"/>
      <c r="ATR370" s="76"/>
      <c r="ATS370" s="181"/>
      <c r="ATT370" s="181"/>
      <c r="ATU370" s="182"/>
      <c r="ATV370" s="134"/>
      <c r="ATW370" s="135"/>
      <c r="ATX370" s="111"/>
      <c r="ATY370" s="178"/>
      <c r="ATZ370" s="178"/>
      <c r="AUA370" s="178"/>
      <c r="AUB370" s="178"/>
      <c r="AUC370" s="179"/>
      <c r="AUD370" s="73"/>
      <c r="AUE370" s="73"/>
      <c r="AUF370" s="180"/>
      <c r="AUG370" s="75"/>
      <c r="AUH370" s="76"/>
      <c r="AUI370" s="180"/>
      <c r="AUJ370" s="180"/>
      <c r="AUK370" s="180"/>
      <c r="AUL370" s="75"/>
      <c r="AUM370" s="76"/>
      <c r="AUN370" s="181"/>
      <c r="AUO370" s="181"/>
      <c r="AUP370" s="182"/>
      <c r="AUQ370" s="134"/>
      <c r="AUR370" s="135"/>
      <c r="AUS370" s="111"/>
      <c r="AUT370" s="178"/>
      <c r="AUU370" s="178"/>
      <c r="AUV370" s="178"/>
      <c r="AUW370" s="178"/>
      <c r="AUX370" s="179"/>
      <c r="AUY370" s="73"/>
      <c r="AUZ370" s="73"/>
      <c r="AVA370" s="180"/>
      <c r="AVB370" s="75"/>
      <c r="AVC370" s="76"/>
      <c r="AVD370" s="180"/>
      <c r="AVE370" s="180"/>
      <c r="AVF370" s="180"/>
      <c r="AVG370" s="75"/>
      <c r="AVH370" s="76"/>
      <c r="AVI370" s="181"/>
      <c r="AVJ370" s="181"/>
      <c r="AVK370" s="182"/>
      <c r="AVL370" s="134"/>
      <c r="AVM370" s="135"/>
      <c r="AVN370" s="111"/>
      <c r="AVO370" s="178"/>
      <c r="AVP370" s="178"/>
      <c r="AVQ370" s="178"/>
      <c r="AVR370" s="178"/>
      <c r="AVS370" s="179"/>
      <c r="AVT370" s="73"/>
      <c r="AVU370" s="73"/>
      <c r="AVV370" s="180"/>
      <c r="AVW370" s="75"/>
      <c r="AVX370" s="76"/>
      <c r="AVY370" s="180"/>
      <c r="AVZ370" s="180"/>
      <c r="AWA370" s="180"/>
      <c r="AWB370" s="75"/>
      <c r="AWC370" s="76"/>
      <c r="AWD370" s="181"/>
      <c r="AWE370" s="181"/>
      <c r="AWF370" s="182"/>
      <c r="AWG370" s="134"/>
      <c r="AWH370" s="135"/>
      <c r="AWI370" s="111"/>
      <c r="AWJ370" s="178"/>
      <c r="AWK370" s="178"/>
      <c r="AWL370" s="178"/>
      <c r="AWM370" s="178"/>
      <c r="AWN370" s="179"/>
      <c r="AWO370" s="73"/>
      <c r="AWP370" s="73"/>
      <c r="AWQ370" s="180"/>
      <c r="AWR370" s="75"/>
      <c r="AWS370" s="76"/>
      <c r="AWT370" s="180"/>
      <c r="AWU370" s="180"/>
      <c r="AWV370" s="180"/>
      <c r="AWW370" s="75"/>
      <c r="AWX370" s="76"/>
      <c r="AWY370" s="181"/>
      <c r="AWZ370" s="181"/>
      <c r="AXA370" s="182"/>
      <c r="AXB370" s="134"/>
      <c r="AXC370" s="135"/>
      <c r="AXD370" s="111"/>
      <c r="AXE370" s="178"/>
      <c r="AXF370" s="178"/>
      <c r="AXG370" s="178"/>
      <c r="AXH370" s="178"/>
      <c r="AXI370" s="179"/>
      <c r="AXJ370" s="73"/>
      <c r="AXK370" s="73"/>
      <c r="AXL370" s="180"/>
      <c r="AXM370" s="75"/>
      <c r="AXN370" s="76"/>
      <c r="AXO370" s="180"/>
      <c r="AXP370" s="180"/>
      <c r="AXQ370" s="180"/>
      <c r="AXR370" s="75"/>
      <c r="AXS370" s="76"/>
      <c r="AXT370" s="181"/>
      <c r="AXU370" s="181"/>
      <c r="AXV370" s="182"/>
      <c r="AXW370" s="134"/>
      <c r="AXX370" s="135"/>
      <c r="AXY370" s="111"/>
      <c r="AXZ370" s="178"/>
      <c r="AYA370" s="178"/>
      <c r="AYB370" s="178"/>
      <c r="AYC370" s="178"/>
      <c r="AYD370" s="179"/>
      <c r="AYE370" s="73"/>
      <c r="AYF370" s="73"/>
      <c r="AYG370" s="180"/>
      <c r="AYH370" s="75"/>
      <c r="AYI370" s="76"/>
      <c r="AYJ370" s="180"/>
      <c r="AYK370" s="180"/>
      <c r="AYL370" s="180"/>
      <c r="AYM370" s="75"/>
      <c r="AYN370" s="76"/>
      <c r="AYO370" s="181"/>
      <c r="AYP370" s="181"/>
      <c r="AYQ370" s="182"/>
      <c r="AYR370" s="134"/>
      <c r="AYS370" s="135"/>
      <c r="AYT370" s="111"/>
      <c r="AYU370" s="178"/>
      <c r="AYV370" s="178"/>
      <c r="AYW370" s="178"/>
      <c r="AYX370" s="178"/>
      <c r="AYY370" s="179"/>
      <c r="AYZ370" s="73"/>
      <c r="AZA370" s="73"/>
      <c r="AZB370" s="180"/>
      <c r="AZC370" s="75"/>
      <c r="AZD370" s="76"/>
      <c r="AZE370" s="180"/>
      <c r="AZF370" s="180"/>
      <c r="AZG370" s="180"/>
      <c r="AZH370" s="75"/>
      <c r="AZI370" s="76"/>
      <c r="AZJ370" s="181"/>
      <c r="AZK370" s="181"/>
      <c r="AZL370" s="182"/>
      <c r="AZM370" s="134"/>
      <c r="AZN370" s="135"/>
      <c r="AZO370" s="111"/>
      <c r="AZP370" s="178"/>
      <c r="AZQ370" s="178"/>
      <c r="AZR370" s="178"/>
      <c r="AZS370" s="178"/>
      <c r="AZT370" s="179"/>
      <c r="AZU370" s="73"/>
      <c r="AZV370" s="73"/>
      <c r="AZW370" s="180"/>
      <c r="AZX370" s="75"/>
      <c r="AZY370" s="76"/>
      <c r="AZZ370" s="180"/>
      <c r="BAA370" s="180"/>
      <c r="BAB370" s="180"/>
      <c r="BAC370" s="75"/>
      <c r="BAD370" s="76"/>
      <c r="BAE370" s="181"/>
      <c r="BAF370" s="181"/>
      <c r="BAG370" s="182"/>
      <c r="BAH370" s="134"/>
      <c r="BAI370" s="135"/>
      <c r="BAJ370" s="111"/>
      <c r="BAK370" s="178"/>
      <c r="BAL370" s="178"/>
      <c r="BAM370" s="178"/>
      <c r="BAN370" s="178"/>
      <c r="BAO370" s="179"/>
      <c r="BAP370" s="73"/>
      <c r="BAQ370" s="73"/>
      <c r="BAR370" s="180"/>
      <c r="BAS370" s="75"/>
      <c r="BAT370" s="76"/>
      <c r="BAU370" s="180"/>
      <c r="BAV370" s="180"/>
      <c r="BAW370" s="180"/>
      <c r="BAX370" s="75"/>
      <c r="BAY370" s="76"/>
      <c r="BAZ370" s="181"/>
      <c r="BBA370" s="181"/>
      <c r="BBB370" s="182"/>
      <c r="BBC370" s="134"/>
      <c r="BBD370" s="135"/>
      <c r="BBE370" s="111"/>
      <c r="BBF370" s="178"/>
      <c r="BBG370" s="178"/>
      <c r="BBH370" s="178"/>
      <c r="BBI370" s="178"/>
      <c r="BBJ370" s="179"/>
      <c r="BBK370" s="73"/>
      <c r="BBL370" s="73"/>
      <c r="BBM370" s="180"/>
      <c r="BBN370" s="75"/>
      <c r="BBO370" s="76"/>
      <c r="BBP370" s="180"/>
      <c r="BBQ370" s="180"/>
      <c r="BBR370" s="180"/>
      <c r="BBS370" s="75"/>
      <c r="BBT370" s="76"/>
      <c r="BBU370" s="181"/>
      <c r="BBV370" s="181"/>
      <c r="BBW370" s="182"/>
      <c r="BBX370" s="134"/>
      <c r="BBY370" s="135"/>
      <c r="BBZ370" s="111"/>
      <c r="BCA370" s="178"/>
      <c r="BCB370" s="178"/>
      <c r="BCC370" s="178"/>
      <c r="BCD370" s="178"/>
      <c r="BCE370" s="179"/>
      <c r="BCF370" s="73"/>
      <c r="BCG370" s="73"/>
      <c r="BCH370" s="180"/>
      <c r="BCI370" s="75"/>
      <c r="BCJ370" s="76"/>
      <c r="BCK370" s="180"/>
      <c r="BCL370" s="180"/>
      <c r="BCM370" s="180"/>
      <c r="BCN370" s="75"/>
      <c r="BCO370" s="76"/>
      <c r="BCP370" s="181"/>
      <c r="BCQ370" s="181"/>
      <c r="BCR370" s="182"/>
      <c r="BCS370" s="134"/>
      <c r="BCT370" s="135"/>
      <c r="BCU370" s="111"/>
      <c r="BCV370" s="178"/>
      <c r="BCW370" s="178"/>
      <c r="BCX370" s="178"/>
      <c r="BCY370" s="178"/>
      <c r="BCZ370" s="179"/>
      <c r="BDA370" s="73"/>
      <c r="BDB370" s="73"/>
      <c r="BDC370" s="180"/>
      <c r="BDD370" s="75"/>
      <c r="BDE370" s="76"/>
      <c r="BDF370" s="180"/>
      <c r="BDG370" s="180"/>
      <c r="BDH370" s="180"/>
      <c r="BDI370" s="75"/>
      <c r="BDJ370" s="76"/>
      <c r="BDK370" s="181"/>
      <c r="BDL370" s="181"/>
      <c r="BDM370" s="182"/>
      <c r="BDN370" s="134"/>
      <c r="BDO370" s="135"/>
      <c r="BDP370" s="111"/>
      <c r="BDQ370" s="178"/>
      <c r="BDR370" s="178"/>
      <c r="BDS370" s="178"/>
      <c r="BDT370" s="178"/>
      <c r="BDU370" s="179"/>
      <c r="BDV370" s="73"/>
      <c r="BDW370" s="73"/>
      <c r="BDX370" s="180"/>
      <c r="BDY370" s="75"/>
      <c r="BDZ370" s="76"/>
      <c r="BEA370" s="180"/>
      <c r="BEB370" s="180"/>
      <c r="BEC370" s="180"/>
      <c r="BED370" s="75"/>
      <c r="BEE370" s="76"/>
      <c r="BEF370" s="181"/>
      <c r="BEG370" s="181"/>
      <c r="BEH370" s="182"/>
      <c r="BEI370" s="134"/>
      <c r="BEJ370" s="135"/>
      <c r="BEK370" s="111"/>
      <c r="BEL370" s="178"/>
      <c r="BEM370" s="178"/>
      <c r="BEN370" s="178"/>
      <c r="BEO370" s="178"/>
      <c r="BEP370" s="179"/>
      <c r="BEQ370" s="73"/>
      <c r="BER370" s="73"/>
      <c r="BES370" s="180"/>
      <c r="BET370" s="75"/>
      <c r="BEU370" s="76"/>
      <c r="BEV370" s="180"/>
      <c r="BEW370" s="180"/>
      <c r="BEX370" s="180"/>
      <c r="BEY370" s="75"/>
      <c r="BEZ370" s="76"/>
      <c r="BFA370" s="181"/>
      <c r="BFB370" s="181"/>
      <c r="BFC370" s="182"/>
      <c r="BFD370" s="134"/>
      <c r="BFE370" s="135"/>
      <c r="BFF370" s="111"/>
      <c r="BFG370" s="178"/>
      <c r="BFH370" s="178"/>
      <c r="BFI370" s="178"/>
      <c r="BFJ370" s="178"/>
      <c r="BFK370" s="179"/>
      <c r="BFL370" s="73"/>
      <c r="BFM370" s="73"/>
      <c r="BFN370" s="180"/>
      <c r="BFO370" s="75"/>
      <c r="BFP370" s="76"/>
      <c r="BFQ370" s="180"/>
      <c r="BFR370" s="180"/>
      <c r="BFS370" s="180"/>
      <c r="BFT370" s="75"/>
      <c r="BFU370" s="76"/>
      <c r="BFV370" s="181"/>
      <c r="BFW370" s="181"/>
      <c r="BFX370" s="182"/>
      <c r="BFY370" s="134"/>
      <c r="BFZ370" s="135"/>
      <c r="BGA370" s="111"/>
      <c r="BGB370" s="178"/>
      <c r="BGC370" s="178"/>
      <c r="BGD370" s="178"/>
      <c r="BGE370" s="178"/>
      <c r="BGF370" s="179"/>
      <c r="BGG370" s="73"/>
      <c r="BGH370" s="73"/>
      <c r="BGI370" s="180"/>
      <c r="BGJ370" s="75"/>
      <c r="BGK370" s="76"/>
      <c r="BGL370" s="180"/>
      <c r="BGM370" s="180"/>
      <c r="BGN370" s="180"/>
      <c r="BGO370" s="75"/>
      <c r="BGP370" s="76"/>
      <c r="BGQ370" s="181"/>
      <c r="BGR370" s="181"/>
      <c r="BGS370" s="182"/>
      <c r="BGT370" s="134"/>
      <c r="BGU370" s="135"/>
      <c r="BGV370" s="111"/>
      <c r="BGW370" s="178"/>
      <c r="BGX370" s="178"/>
      <c r="BGY370" s="178"/>
      <c r="BGZ370" s="178"/>
      <c r="BHA370" s="179"/>
      <c r="BHB370" s="73"/>
      <c r="BHC370" s="73"/>
      <c r="BHD370" s="180"/>
      <c r="BHE370" s="75"/>
      <c r="BHF370" s="76"/>
      <c r="BHG370" s="180"/>
      <c r="BHH370" s="180"/>
      <c r="BHI370" s="180"/>
      <c r="BHJ370" s="75"/>
      <c r="BHK370" s="76"/>
      <c r="BHL370" s="181"/>
      <c r="BHM370" s="181"/>
      <c r="BHN370" s="182"/>
      <c r="BHO370" s="134"/>
      <c r="BHP370" s="135"/>
      <c r="BHQ370" s="111"/>
      <c r="BHR370" s="178"/>
      <c r="BHS370" s="178"/>
      <c r="BHT370" s="178"/>
      <c r="BHU370" s="178"/>
      <c r="BHV370" s="179"/>
      <c r="BHW370" s="73"/>
      <c r="BHX370" s="73"/>
      <c r="BHY370" s="180"/>
      <c r="BHZ370" s="75"/>
      <c r="BIA370" s="76"/>
      <c r="BIB370" s="180"/>
      <c r="BIC370" s="180"/>
      <c r="BID370" s="180"/>
      <c r="BIE370" s="75"/>
      <c r="BIF370" s="76"/>
      <c r="BIG370" s="181"/>
      <c r="BIH370" s="181"/>
      <c r="BII370" s="182"/>
      <c r="BIJ370" s="134"/>
      <c r="BIK370" s="135"/>
      <c r="BIL370" s="111"/>
      <c r="BIM370" s="178"/>
      <c r="BIN370" s="178"/>
      <c r="BIO370" s="178"/>
      <c r="BIP370" s="178"/>
      <c r="BIQ370" s="179"/>
      <c r="BIR370" s="73"/>
      <c r="BIS370" s="73"/>
      <c r="BIT370" s="180"/>
      <c r="BIU370" s="75"/>
      <c r="BIV370" s="76"/>
      <c r="BIW370" s="180"/>
      <c r="BIX370" s="180"/>
      <c r="BIY370" s="180"/>
      <c r="BIZ370" s="75"/>
      <c r="BJA370" s="76"/>
      <c r="BJB370" s="181"/>
      <c r="BJC370" s="181"/>
      <c r="BJD370" s="182"/>
      <c r="BJE370" s="134"/>
      <c r="BJF370" s="135"/>
      <c r="BJG370" s="111"/>
      <c r="BJH370" s="178"/>
      <c r="BJI370" s="178"/>
      <c r="BJJ370" s="178"/>
      <c r="BJK370" s="178"/>
      <c r="BJL370" s="179"/>
      <c r="BJM370" s="73"/>
      <c r="BJN370" s="73"/>
      <c r="BJO370" s="180"/>
      <c r="BJP370" s="75"/>
      <c r="BJQ370" s="76"/>
      <c r="BJR370" s="180"/>
      <c r="BJS370" s="180"/>
      <c r="BJT370" s="180"/>
      <c r="BJU370" s="75"/>
      <c r="BJV370" s="76"/>
      <c r="BJW370" s="181"/>
      <c r="BJX370" s="181"/>
      <c r="BJY370" s="182"/>
      <c r="BJZ370" s="134"/>
      <c r="BKA370" s="135"/>
      <c r="BKB370" s="111"/>
      <c r="BKC370" s="178"/>
      <c r="BKD370" s="178"/>
      <c r="BKE370" s="178"/>
      <c r="BKF370" s="178"/>
      <c r="BKG370" s="179"/>
      <c r="BKH370" s="73"/>
      <c r="BKI370" s="73"/>
      <c r="BKJ370" s="180"/>
      <c r="BKK370" s="75"/>
      <c r="BKL370" s="76"/>
      <c r="BKM370" s="180"/>
      <c r="BKN370" s="180"/>
      <c r="BKO370" s="180"/>
      <c r="BKP370" s="75"/>
      <c r="BKQ370" s="76"/>
      <c r="BKR370" s="181"/>
      <c r="BKS370" s="181"/>
      <c r="BKT370" s="182"/>
      <c r="BKU370" s="134"/>
      <c r="BKV370" s="135"/>
      <c r="BKW370" s="111"/>
      <c r="BKX370" s="178"/>
      <c r="BKY370" s="178"/>
      <c r="BKZ370" s="178"/>
      <c r="BLA370" s="178"/>
      <c r="BLB370" s="179"/>
      <c r="BLC370" s="73"/>
      <c r="BLD370" s="73"/>
      <c r="BLE370" s="180"/>
      <c r="BLF370" s="75"/>
      <c r="BLG370" s="76"/>
      <c r="BLH370" s="180"/>
      <c r="BLI370" s="180"/>
      <c r="BLJ370" s="180"/>
      <c r="BLK370" s="75"/>
      <c r="BLL370" s="76"/>
      <c r="BLM370" s="181"/>
      <c r="BLN370" s="181"/>
      <c r="BLO370" s="182"/>
      <c r="BLP370" s="134"/>
      <c r="BLQ370" s="135"/>
      <c r="BLR370" s="111"/>
      <c r="BLS370" s="178"/>
      <c r="BLT370" s="178"/>
      <c r="BLU370" s="178"/>
      <c r="BLV370" s="178"/>
      <c r="BLW370" s="179"/>
      <c r="BLX370" s="73"/>
      <c r="BLY370" s="73"/>
      <c r="BLZ370" s="180"/>
      <c r="BMA370" s="75"/>
      <c r="BMB370" s="76"/>
      <c r="BMC370" s="180"/>
      <c r="BMD370" s="180"/>
      <c r="BME370" s="180"/>
      <c r="BMF370" s="75"/>
      <c r="BMG370" s="76"/>
      <c r="BMH370" s="181"/>
      <c r="BMI370" s="181"/>
      <c r="BMJ370" s="182"/>
      <c r="BMK370" s="134"/>
      <c r="BML370" s="135"/>
      <c r="BMM370" s="111"/>
      <c r="BMN370" s="178"/>
      <c r="BMO370" s="178"/>
      <c r="BMP370" s="178"/>
      <c r="BMQ370" s="178"/>
      <c r="BMR370" s="179"/>
      <c r="BMS370" s="73"/>
      <c r="BMT370" s="73"/>
      <c r="BMU370" s="180"/>
      <c r="BMV370" s="75"/>
      <c r="BMW370" s="76"/>
      <c r="BMX370" s="180"/>
      <c r="BMY370" s="180"/>
      <c r="BMZ370" s="180"/>
      <c r="BNA370" s="75"/>
      <c r="BNB370" s="76"/>
      <c r="BNC370" s="181"/>
      <c r="BND370" s="181"/>
      <c r="BNE370" s="182"/>
      <c r="BNF370" s="134"/>
      <c r="BNG370" s="135"/>
      <c r="BNH370" s="111"/>
      <c r="BNI370" s="178"/>
      <c r="BNJ370" s="178"/>
      <c r="BNK370" s="178"/>
      <c r="BNL370" s="178"/>
      <c r="BNM370" s="179"/>
      <c r="BNN370" s="73"/>
      <c r="BNO370" s="73"/>
      <c r="BNP370" s="180"/>
      <c r="BNQ370" s="75"/>
      <c r="BNR370" s="76"/>
      <c r="BNS370" s="180"/>
      <c r="BNT370" s="180"/>
      <c r="BNU370" s="180"/>
      <c r="BNV370" s="75"/>
      <c r="BNW370" s="76"/>
      <c r="BNX370" s="181"/>
      <c r="BNY370" s="181"/>
      <c r="BNZ370" s="182"/>
      <c r="BOA370" s="134"/>
      <c r="BOB370" s="135"/>
      <c r="BOC370" s="111"/>
      <c r="BOD370" s="178"/>
      <c r="BOE370" s="178"/>
      <c r="BOF370" s="178"/>
      <c r="BOG370" s="178"/>
      <c r="BOH370" s="179"/>
      <c r="BOI370" s="73"/>
      <c r="BOJ370" s="73"/>
      <c r="BOK370" s="180"/>
      <c r="BOL370" s="75"/>
      <c r="BOM370" s="76"/>
      <c r="BON370" s="180"/>
      <c r="BOO370" s="180"/>
      <c r="BOP370" s="180"/>
      <c r="BOQ370" s="75"/>
      <c r="BOR370" s="76"/>
      <c r="BOS370" s="181"/>
      <c r="BOT370" s="181"/>
      <c r="BOU370" s="182"/>
      <c r="BOV370" s="134"/>
      <c r="BOW370" s="135"/>
      <c r="BOX370" s="111"/>
      <c r="BOY370" s="178"/>
      <c r="BOZ370" s="178"/>
      <c r="BPA370" s="178"/>
      <c r="BPB370" s="178"/>
      <c r="BPC370" s="179"/>
      <c r="BPD370" s="73"/>
      <c r="BPE370" s="73"/>
      <c r="BPF370" s="180"/>
      <c r="BPG370" s="75"/>
      <c r="BPH370" s="76"/>
      <c r="BPI370" s="180"/>
      <c r="BPJ370" s="180"/>
      <c r="BPK370" s="180"/>
      <c r="BPL370" s="75"/>
      <c r="BPM370" s="76"/>
      <c r="BPN370" s="181"/>
      <c r="BPO370" s="181"/>
      <c r="BPP370" s="182"/>
      <c r="BPQ370" s="134"/>
      <c r="BPR370" s="135"/>
      <c r="BPS370" s="111"/>
      <c r="BPT370" s="178"/>
      <c r="BPU370" s="178"/>
      <c r="BPV370" s="178"/>
      <c r="BPW370" s="178"/>
      <c r="BPX370" s="179"/>
      <c r="BPY370" s="73"/>
      <c r="BPZ370" s="73"/>
      <c r="BQA370" s="180"/>
      <c r="BQB370" s="75"/>
      <c r="BQC370" s="76"/>
      <c r="BQD370" s="180"/>
      <c r="BQE370" s="180"/>
      <c r="BQF370" s="180"/>
      <c r="BQG370" s="75"/>
      <c r="BQH370" s="76"/>
      <c r="BQI370" s="181"/>
      <c r="BQJ370" s="181"/>
      <c r="BQK370" s="182"/>
      <c r="BQL370" s="134"/>
      <c r="BQM370" s="135"/>
      <c r="BQN370" s="111"/>
      <c r="BQO370" s="178"/>
      <c r="BQP370" s="178"/>
      <c r="BQQ370" s="178"/>
      <c r="BQR370" s="178"/>
      <c r="BQS370" s="179"/>
      <c r="BQT370" s="73"/>
      <c r="BQU370" s="73"/>
      <c r="BQV370" s="180"/>
      <c r="BQW370" s="75"/>
      <c r="BQX370" s="76"/>
      <c r="BQY370" s="180"/>
      <c r="BQZ370" s="180"/>
      <c r="BRA370" s="180"/>
      <c r="BRB370" s="75"/>
      <c r="BRC370" s="76"/>
      <c r="BRD370" s="181"/>
      <c r="BRE370" s="181"/>
      <c r="BRF370" s="182"/>
      <c r="BRG370" s="134"/>
      <c r="BRH370" s="135"/>
      <c r="BRI370" s="111"/>
      <c r="BRJ370" s="178"/>
      <c r="BRK370" s="178"/>
      <c r="BRL370" s="178"/>
      <c r="BRM370" s="178"/>
      <c r="BRN370" s="179"/>
      <c r="BRO370" s="73"/>
      <c r="BRP370" s="73"/>
      <c r="BRQ370" s="180"/>
      <c r="BRR370" s="75"/>
      <c r="BRS370" s="76"/>
      <c r="BRT370" s="180"/>
      <c r="BRU370" s="180"/>
      <c r="BRV370" s="180"/>
      <c r="BRW370" s="75"/>
      <c r="BRX370" s="76"/>
      <c r="BRY370" s="181"/>
      <c r="BRZ370" s="181"/>
      <c r="BSA370" s="182"/>
      <c r="BSB370" s="134"/>
      <c r="BSC370" s="135"/>
      <c r="BSD370" s="111"/>
      <c r="BSE370" s="178"/>
      <c r="BSF370" s="178"/>
      <c r="BSG370" s="178"/>
      <c r="BSH370" s="178"/>
      <c r="BSI370" s="179"/>
      <c r="BSJ370" s="73"/>
      <c r="BSK370" s="73"/>
      <c r="BSL370" s="180"/>
      <c r="BSM370" s="75"/>
      <c r="BSN370" s="76"/>
      <c r="BSO370" s="180"/>
      <c r="BSP370" s="180"/>
      <c r="BSQ370" s="180"/>
      <c r="BSR370" s="75"/>
      <c r="BSS370" s="76"/>
      <c r="BST370" s="181"/>
      <c r="BSU370" s="181"/>
      <c r="BSV370" s="182"/>
      <c r="BSW370" s="134"/>
      <c r="BSX370" s="135"/>
      <c r="BSY370" s="111"/>
      <c r="BSZ370" s="178"/>
      <c r="BTA370" s="178"/>
      <c r="BTB370" s="178"/>
      <c r="BTC370" s="178"/>
      <c r="BTD370" s="179"/>
      <c r="BTE370" s="73"/>
      <c r="BTF370" s="73"/>
      <c r="BTG370" s="180"/>
      <c r="BTH370" s="75"/>
      <c r="BTI370" s="76"/>
      <c r="BTJ370" s="180"/>
      <c r="BTK370" s="180"/>
      <c r="BTL370" s="180"/>
      <c r="BTM370" s="75"/>
      <c r="BTN370" s="76"/>
      <c r="BTO370" s="181"/>
      <c r="BTP370" s="181"/>
      <c r="BTQ370" s="182"/>
      <c r="BTR370" s="134"/>
      <c r="BTS370" s="135"/>
      <c r="BTT370" s="111"/>
      <c r="BTU370" s="178"/>
      <c r="BTV370" s="178"/>
      <c r="BTW370" s="178"/>
      <c r="BTX370" s="178"/>
      <c r="BTY370" s="179"/>
      <c r="BTZ370" s="73"/>
      <c r="BUA370" s="73"/>
      <c r="BUB370" s="180"/>
      <c r="BUC370" s="75"/>
      <c r="BUD370" s="76"/>
      <c r="BUE370" s="180"/>
      <c r="BUF370" s="180"/>
      <c r="BUG370" s="180"/>
      <c r="BUH370" s="75"/>
      <c r="BUI370" s="76"/>
      <c r="BUJ370" s="181"/>
      <c r="BUK370" s="181"/>
      <c r="BUL370" s="182"/>
      <c r="BUM370" s="134"/>
      <c r="BUN370" s="135"/>
      <c r="BUO370" s="111"/>
      <c r="BUP370" s="178"/>
      <c r="BUQ370" s="178"/>
      <c r="BUR370" s="178"/>
      <c r="BUS370" s="178"/>
      <c r="BUT370" s="179"/>
      <c r="BUU370" s="73"/>
      <c r="BUV370" s="73"/>
      <c r="BUW370" s="180"/>
      <c r="BUX370" s="75"/>
      <c r="BUY370" s="76"/>
      <c r="BUZ370" s="180"/>
      <c r="BVA370" s="180"/>
      <c r="BVB370" s="180"/>
      <c r="BVC370" s="75"/>
      <c r="BVD370" s="76"/>
      <c r="BVE370" s="181"/>
      <c r="BVF370" s="181"/>
      <c r="BVG370" s="182"/>
      <c r="BVH370" s="134"/>
      <c r="BVI370" s="135"/>
      <c r="BVJ370" s="111"/>
      <c r="BVK370" s="178"/>
      <c r="BVL370" s="178"/>
      <c r="BVM370" s="178"/>
      <c r="BVN370" s="178"/>
      <c r="BVO370" s="179"/>
      <c r="BVP370" s="73"/>
      <c r="BVQ370" s="73"/>
      <c r="BVR370" s="180"/>
      <c r="BVS370" s="75"/>
      <c r="BVT370" s="76"/>
      <c r="BVU370" s="180"/>
      <c r="BVV370" s="180"/>
      <c r="BVW370" s="180"/>
      <c r="BVX370" s="75"/>
      <c r="BVY370" s="76"/>
      <c r="BVZ370" s="181"/>
      <c r="BWA370" s="181"/>
      <c r="BWB370" s="182"/>
      <c r="BWC370" s="134"/>
      <c r="BWD370" s="135"/>
      <c r="BWE370" s="111"/>
      <c r="BWF370" s="178"/>
      <c r="BWG370" s="178"/>
      <c r="BWH370" s="178"/>
      <c r="BWI370" s="178"/>
      <c r="BWJ370" s="179"/>
      <c r="BWK370" s="73"/>
      <c r="BWL370" s="73"/>
      <c r="BWM370" s="180"/>
      <c r="BWN370" s="75"/>
      <c r="BWO370" s="76"/>
      <c r="BWP370" s="180"/>
      <c r="BWQ370" s="180"/>
      <c r="BWR370" s="180"/>
      <c r="BWS370" s="75"/>
      <c r="BWT370" s="76"/>
      <c r="BWU370" s="181"/>
      <c r="BWV370" s="181"/>
      <c r="BWW370" s="182"/>
      <c r="BWX370" s="134"/>
      <c r="BWY370" s="135"/>
      <c r="BWZ370" s="111"/>
      <c r="BXA370" s="178"/>
      <c r="BXB370" s="178"/>
      <c r="BXC370" s="178"/>
      <c r="BXD370" s="178"/>
      <c r="BXE370" s="179"/>
      <c r="BXF370" s="73"/>
      <c r="BXG370" s="73"/>
      <c r="BXH370" s="180"/>
      <c r="BXI370" s="75"/>
      <c r="BXJ370" s="76"/>
      <c r="BXK370" s="180"/>
      <c r="BXL370" s="180"/>
      <c r="BXM370" s="180"/>
      <c r="BXN370" s="75"/>
      <c r="BXO370" s="76"/>
      <c r="BXP370" s="181"/>
      <c r="BXQ370" s="181"/>
      <c r="BXR370" s="182"/>
      <c r="BXS370" s="134"/>
      <c r="BXT370" s="135"/>
      <c r="BXU370" s="111"/>
      <c r="BXV370" s="178"/>
      <c r="BXW370" s="178"/>
      <c r="BXX370" s="178"/>
      <c r="BXY370" s="178"/>
      <c r="BXZ370" s="179"/>
      <c r="BYA370" s="73"/>
      <c r="BYB370" s="73"/>
      <c r="BYC370" s="180"/>
      <c r="BYD370" s="75"/>
      <c r="BYE370" s="76"/>
      <c r="BYF370" s="180"/>
      <c r="BYG370" s="180"/>
      <c r="BYH370" s="180"/>
      <c r="BYI370" s="75"/>
      <c r="BYJ370" s="76"/>
      <c r="BYK370" s="181"/>
      <c r="BYL370" s="181"/>
      <c r="BYM370" s="182"/>
      <c r="BYN370" s="134"/>
      <c r="BYO370" s="135"/>
      <c r="BYP370" s="111"/>
      <c r="BYQ370" s="178"/>
      <c r="BYR370" s="178"/>
      <c r="BYS370" s="178"/>
      <c r="BYT370" s="178"/>
      <c r="BYU370" s="179"/>
      <c r="BYV370" s="73"/>
      <c r="BYW370" s="73"/>
      <c r="BYX370" s="180"/>
      <c r="BYY370" s="75"/>
      <c r="BYZ370" s="76"/>
      <c r="BZA370" s="180"/>
      <c r="BZB370" s="180"/>
      <c r="BZC370" s="180"/>
      <c r="BZD370" s="75"/>
      <c r="BZE370" s="76"/>
      <c r="BZF370" s="181"/>
      <c r="BZG370" s="181"/>
      <c r="BZH370" s="182"/>
      <c r="BZI370" s="134"/>
      <c r="BZJ370" s="135"/>
      <c r="BZK370" s="111"/>
      <c r="BZL370" s="178"/>
      <c r="BZM370" s="178"/>
      <c r="BZN370" s="178"/>
      <c r="BZO370" s="178"/>
      <c r="BZP370" s="179"/>
      <c r="BZQ370" s="73"/>
      <c r="BZR370" s="73"/>
      <c r="BZS370" s="180"/>
      <c r="BZT370" s="75"/>
      <c r="BZU370" s="76"/>
      <c r="BZV370" s="180"/>
      <c r="BZW370" s="180"/>
      <c r="BZX370" s="180"/>
      <c r="BZY370" s="75"/>
      <c r="BZZ370" s="76"/>
      <c r="CAA370" s="181"/>
      <c r="CAB370" s="181"/>
      <c r="CAC370" s="182"/>
      <c r="CAD370" s="134"/>
      <c r="CAE370" s="135"/>
      <c r="CAF370" s="111"/>
      <c r="CAG370" s="178"/>
      <c r="CAH370" s="178"/>
      <c r="CAI370" s="178"/>
      <c r="CAJ370" s="178"/>
      <c r="CAK370" s="179"/>
      <c r="CAL370" s="73"/>
      <c r="CAM370" s="73"/>
      <c r="CAN370" s="180"/>
      <c r="CAO370" s="75"/>
      <c r="CAP370" s="76"/>
      <c r="CAQ370" s="180"/>
      <c r="CAR370" s="180"/>
      <c r="CAS370" s="180"/>
      <c r="CAT370" s="75"/>
      <c r="CAU370" s="76"/>
      <c r="CAV370" s="181"/>
      <c r="CAW370" s="181"/>
      <c r="CAX370" s="182"/>
      <c r="CAY370" s="134"/>
      <c r="CAZ370" s="135"/>
      <c r="CBA370" s="111"/>
      <c r="CBB370" s="178"/>
      <c r="CBC370" s="178"/>
      <c r="CBD370" s="178"/>
      <c r="CBE370" s="178"/>
      <c r="CBF370" s="179"/>
      <c r="CBG370" s="73"/>
      <c r="CBH370" s="73"/>
      <c r="CBI370" s="180"/>
      <c r="CBJ370" s="75"/>
      <c r="CBK370" s="76"/>
      <c r="CBL370" s="180"/>
      <c r="CBM370" s="180"/>
      <c r="CBN370" s="180"/>
      <c r="CBO370" s="75"/>
      <c r="CBP370" s="76"/>
      <c r="CBQ370" s="181"/>
      <c r="CBR370" s="181"/>
      <c r="CBS370" s="182"/>
      <c r="CBT370" s="134"/>
      <c r="CBU370" s="135"/>
      <c r="CBV370" s="111"/>
      <c r="CBW370" s="178"/>
      <c r="CBX370" s="178"/>
      <c r="CBY370" s="178"/>
      <c r="CBZ370" s="178"/>
      <c r="CCA370" s="179"/>
      <c r="CCB370" s="73"/>
      <c r="CCC370" s="73"/>
      <c r="CCD370" s="180"/>
      <c r="CCE370" s="75"/>
      <c r="CCF370" s="76"/>
      <c r="CCG370" s="180"/>
      <c r="CCH370" s="180"/>
      <c r="CCI370" s="180"/>
      <c r="CCJ370" s="75"/>
      <c r="CCK370" s="76"/>
      <c r="CCL370" s="181"/>
      <c r="CCM370" s="181"/>
      <c r="CCN370" s="182"/>
      <c r="CCO370" s="134"/>
      <c r="CCP370" s="135"/>
      <c r="CCQ370" s="111"/>
      <c r="CCR370" s="178"/>
      <c r="CCS370" s="178"/>
      <c r="CCT370" s="178"/>
      <c r="CCU370" s="178"/>
      <c r="CCV370" s="179"/>
      <c r="CCW370" s="73"/>
      <c r="CCX370" s="73"/>
      <c r="CCY370" s="180"/>
      <c r="CCZ370" s="75"/>
      <c r="CDA370" s="76"/>
      <c r="CDB370" s="180"/>
      <c r="CDC370" s="180"/>
      <c r="CDD370" s="180"/>
      <c r="CDE370" s="75"/>
      <c r="CDF370" s="76"/>
      <c r="CDG370" s="181"/>
      <c r="CDH370" s="181"/>
      <c r="CDI370" s="182"/>
      <c r="CDJ370" s="134"/>
      <c r="CDK370" s="135"/>
      <c r="CDL370" s="111"/>
      <c r="CDM370" s="178"/>
      <c r="CDN370" s="178"/>
      <c r="CDO370" s="178"/>
      <c r="CDP370" s="178"/>
      <c r="CDQ370" s="179"/>
      <c r="CDR370" s="73"/>
      <c r="CDS370" s="73"/>
      <c r="CDT370" s="180"/>
      <c r="CDU370" s="75"/>
      <c r="CDV370" s="76"/>
      <c r="CDW370" s="180"/>
      <c r="CDX370" s="180"/>
      <c r="CDY370" s="180"/>
      <c r="CDZ370" s="75"/>
      <c r="CEA370" s="76"/>
      <c r="CEB370" s="181"/>
      <c r="CEC370" s="181"/>
      <c r="CED370" s="182"/>
      <c r="CEE370" s="134"/>
      <c r="CEF370" s="135"/>
      <c r="CEG370" s="111"/>
      <c r="CEH370" s="178"/>
      <c r="CEI370" s="178"/>
      <c r="CEJ370" s="178"/>
      <c r="CEK370" s="178"/>
      <c r="CEL370" s="179"/>
      <c r="CEM370" s="73"/>
      <c r="CEN370" s="73"/>
      <c r="CEO370" s="180"/>
      <c r="CEP370" s="75"/>
      <c r="CEQ370" s="76"/>
      <c r="CER370" s="180"/>
      <c r="CES370" s="180"/>
      <c r="CET370" s="180"/>
      <c r="CEU370" s="75"/>
      <c r="CEV370" s="76"/>
      <c r="CEW370" s="181"/>
      <c r="CEX370" s="181"/>
      <c r="CEY370" s="182"/>
      <c r="CEZ370" s="134"/>
      <c r="CFA370" s="135"/>
      <c r="CFB370" s="111"/>
      <c r="CFC370" s="178"/>
      <c r="CFD370" s="178"/>
      <c r="CFE370" s="178"/>
      <c r="CFF370" s="178"/>
      <c r="CFG370" s="179"/>
      <c r="CFH370" s="73"/>
      <c r="CFI370" s="73"/>
      <c r="CFJ370" s="180"/>
      <c r="CFK370" s="75"/>
      <c r="CFL370" s="76"/>
      <c r="CFM370" s="180"/>
      <c r="CFN370" s="180"/>
      <c r="CFO370" s="180"/>
      <c r="CFP370" s="75"/>
      <c r="CFQ370" s="76"/>
      <c r="CFR370" s="181"/>
      <c r="CFS370" s="181"/>
      <c r="CFT370" s="182"/>
      <c r="CFU370" s="134"/>
      <c r="CFV370" s="135"/>
      <c r="CFW370" s="111"/>
      <c r="CFX370" s="178"/>
      <c r="CFY370" s="178"/>
      <c r="CFZ370" s="178"/>
      <c r="CGA370" s="178"/>
      <c r="CGB370" s="179"/>
      <c r="CGC370" s="73"/>
      <c r="CGD370" s="73"/>
      <c r="CGE370" s="180"/>
      <c r="CGF370" s="75"/>
      <c r="CGG370" s="76"/>
      <c r="CGH370" s="180"/>
      <c r="CGI370" s="180"/>
      <c r="CGJ370" s="180"/>
      <c r="CGK370" s="75"/>
      <c r="CGL370" s="76"/>
      <c r="CGM370" s="181"/>
      <c r="CGN370" s="181"/>
      <c r="CGO370" s="182"/>
      <c r="CGP370" s="134"/>
      <c r="CGQ370" s="135"/>
      <c r="CGR370" s="111"/>
      <c r="CGS370" s="178"/>
      <c r="CGT370" s="178"/>
      <c r="CGU370" s="178"/>
      <c r="CGV370" s="178"/>
      <c r="CGW370" s="179"/>
      <c r="CGX370" s="73"/>
      <c r="CGY370" s="73"/>
      <c r="CGZ370" s="180"/>
      <c r="CHA370" s="75"/>
      <c r="CHB370" s="76"/>
      <c r="CHC370" s="180"/>
      <c r="CHD370" s="180"/>
      <c r="CHE370" s="180"/>
      <c r="CHF370" s="75"/>
      <c r="CHG370" s="76"/>
      <c r="CHH370" s="181"/>
      <c r="CHI370" s="181"/>
      <c r="CHJ370" s="182"/>
      <c r="CHK370" s="134"/>
      <c r="CHL370" s="135"/>
      <c r="CHM370" s="111"/>
      <c r="CHN370" s="178"/>
      <c r="CHO370" s="178"/>
      <c r="CHP370" s="178"/>
      <c r="CHQ370" s="178"/>
      <c r="CHR370" s="179"/>
      <c r="CHS370" s="73"/>
      <c r="CHT370" s="73"/>
      <c r="CHU370" s="180"/>
      <c r="CHV370" s="75"/>
      <c r="CHW370" s="76"/>
      <c r="CHX370" s="180"/>
      <c r="CHY370" s="180"/>
      <c r="CHZ370" s="180"/>
      <c r="CIA370" s="75"/>
      <c r="CIB370" s="76"/>
      <c r="CIC370" s="181"/>
      <c r="CID370" s="181"/>
      <c r="CIE370" s="182"/>
      <c r="CIF370" s="134"/>
      <c r="CIG370" s="135"/>
      <c r="CIH370" s="111"/>
      <c r="CII370" s="178"/>
      <c r="CIJ370" s="178"/>
      <c r="CIK370" s="178"/>
      <c r="CIL370" s="178"/>
      <c r="CIM370" s="179"/>
      <c r="CIN370" s="73"/>
      <c r="CIO370" s="73"/>
      <c r="CIP370" s="180"/>
      <c r="CIQ370" s="75"/>
      <c r="CIR370" s="76"/>
      <c r="CIS370" s="180"/>
      <c r="CIT370" s="180"/>
      <c r="CIU370" s="180"/>
      <c r="CIV370" s="75"/>
      <c r="CIW370" s="76"/>
      <c r="CIX370" s="181"/>
      <c r="CIY370" s="181"/>
      <c r="CIZ370" s="182"/>
      <c r="CJA370" s="134"/>
      <c r="CJB370" s="135"/>
      <c r="CJC370" s="111"/>
      <c r="CJD370" s="178"/>
      <c r="CJE370" s="178"/>
      <c r="CJF370" s="178"/>
      <c r="CJG370" s="178"/>
      <c r="CJH370" s="179"/>
      <c r="CJI370" s="73"/>
      <c r="CJJ370" s="73"/>
      <c r="CJK370" s="180"/>
      <c r="CJL370" s="75"/>
      <c r="CJM370" s="76"/>
      <c r="CJN370" s="180"/>
      <c r="CJO370" s="180"/>
      <c r="CJP370" s="180"/>
      <c r="CJQ370" s="75"/>
      <c r="CJR370" s="76"/>
      <c r="CJS370" s="181"/>
      <c r="CJT370" s="181"/>
      <c r="CJU370" s="182"/>
      <c r="CJV370" s="134"/>
      <c r="CJW370" s="135"/>
      <c r="CJX370" s="111"/>
      <c r="CJY370" s="178"/>
      <c r="CJZ370" s="178"/>
      <c r="CKA370" s="178"/>
      <c r="CKB370" s="178"/>
      <c r="CKC370" s="179"/>
      <c r="CKD370" s="73"/>
      <c r="CKE370" s="73"/>
      <c r="CKF370" s="180"/>
      <c r="CKG370" s="75"/>
      <c r="CKH370" s="76"/>
      <c r="CKI370" s="180"/>
      <c r="CKJ370" s="180"/>
      <c r="CKK370" s="180"/>
      <c r="CKL370" s="75"/>
      <c r="CKM370" s="76"/>
      <c r="CKN370" s="181"/>
      <c r="CKO370" s="181"/>
      <c r="CKP370" s="182"/>
      <c r="CKQ370" s="134"/>
      <c r="CKR370" s="135"/>
      <c r="CKS370" s="111"/>
      <c r="CKT370" s="178"/>
      <c r="CKU370" s="178"/>
      <c r="CKV370" s="178"/>
      <c r="CKW370" s="178"/>
      <c r="CKX370" s="179"/>
      <c r="CKY370" s="73"/>
      <c r="CKZ370" s="73"/>
      <c r="CLA370" s="180"/>
      <c r="CLB370" s="75"/>
      <c r="CLC370" s="76"/>
      <c r="CLD370" s="180"/>
      <c r="CLE370" s="180"/>
      <c r="CLF370" s="180"/>
      <c r="CLG370" s="75"/>
      <c r="CLH370" s="76"/>
      <c r="CLI370" s="181"/>
      <c r="CLJ370" s="181"/>
      <c r="CLK370" s="182"/>
      <c r="CLL370" s="134"/>
      <c r="CLM370" s="135"/>
      <c r="CLN370" s="111"/>
      <c r="CLO370" s="178"/>
      <c r="CLP370" s="178"/>
      <c r="CLQ370" s="178"/>
      <c r="CLR370" s="178"/>
      <c r="CLS370" s="179"/>
      <c r="CLT370" s="73"/>
      <c r="CLU370" s="73"/>
      <c r="CLV370" s="180"/>
      <c r="CLW370" s="75"/>
      <c r="CLX370" s="76"/>
      <c r="CLY370" s="180"/>
      <c r="CLZ370" s="180"/>
      <c r="CMA370" s="180"/>
      <c r="CMB370" s="75"/>
      <c r="CMC370" s="76"/>
      <c r="CMD370" s="181"/>
      <c r="CME370" s="181"/>
      <c r="CMF370" s="182"/>
      <c r="CMG370" s="134"/>
      <c r="CMH370" s="135"/>
      <c r="CMI370" s="111"/>
      <c r="CMJ370" s="178"/>
      <c r="CMK370" s="178"/>
      <c r="CML370" s="178"/>
      <c r="CMM370" s="178"/>
      <c r="CMN370" s="179"/>
      <c r="CMO370" s="73"/>
      <c r="CMP370" s="73"/>
      <c r="CMQ370" s="180"/>
      <c r="CMR370" s="75"/>
      <c r="CMS370" s="76"/>
      <c r="CMT370" s="180"/>
      <c r="CMU370" s="180"/>
      <c r="CMV370" s="180"/>
      <c r="CMW370" s="75"/>
      <c r="CMX370" s="76"/>
      <c r="CMY370" s="181"/>
      <c r="CMZ370" s="181"/>
      <c r="CNA370" s="182"/>
      <c r="CNB370" s="134"/>
      <c r="CNC370" s="135"/>
      <c r="CND370" s="111"/>
      <c r="CNE370" s="178"/>
      <c r="CNF370" s="178"/>
      <c r="CNG370" s="178"/>
      <c r="CNH370" s="178"/>
      <c r="CNI370" s="179"/>
      <c r="CNJ370" s="73"/>
      <c r="CNK370" s="73"/>
      <c r="CNL370" s="180"/>
      <c r="CNM370" s="75"/>
      <c r="CNN370" s="76"/>
      <c r="CNO370" s="180"/>
      <c r="CNP370" s="180"/>
      <c r="CNQ370" s="180"/>
      <c r="CNR370" s="75"/>
      <c r="CNS370" s="76"/>
      <c r="CNT370" s="181"/>
      <c r="CNU370" s="181"/>
      <c r="CNV370" s="182"/>
      <c r="CNW370" s="134"/>
      <c r="CNX370" s="135"/>
      <c r="CNY370" s="111"/>
      <c r="CNZ370" s="178"/>
      <c r="COA370" s="178"/>
      <c r="COB370" s="178"/>
      <c r="COC370" s="178"/>
      <c r="COD370" s="179"/>
      <c r="COE370" s="73"/>
      <c r="COF370" s="73"/>
      <c r="COG370" s="180"/>
      <c r="COH370" s="75"/>
      <c r="COI370" s="76"/>
      <c r="COJ370" s="180"/>
      <c r="COK370" s="180"/>
      <c r="COL370" s="180"/>
      <c r="COM370" s="75"/>
      <c r="CON370" s="76"/>
      <c r="COO370" s="181"/>
      <c r="COP370" s="181"/>
      <c r="COQ370" s="182"/>
      <c r="COR370" s="134"/>
      <c r="COS370" s="135"/>
      <c r="COT370" s="111"/>
      <c r="COU370" s="178"/>
      <c r="COV370" s="178"/>
      <c r="COW370" s="178"/>
      <c r="COX370" s="178"/>
      <c r="COY370" s="179"/>
      <c r="COZ370" s="73"/>
      <c r="CPA370" s="73"/>
      <c r="CPB370" s="180"/>
      <c r="CPC370" s="75"/>
      <c r="CPD370" s="76"/>
      <c r="CPE370" s="180"/>
      <c r="CPF370" s="180"/>
      <c r="CPG370" s="180"/>
      <c r="CPH370" s="75"/>
      <c r="CPI370" s="76"/>
      <c r="CPJ370" s="181"/>
      <c r="CPK370" s="181"/>
      <c r="CPL370" s="182"/>
      <c r="CPM370" s="134"/>
      <c r="CPN370" s="135"/>
      <c r="CPO370" s="111"/>
      <c r="CPP370" s="178"/>
      <c r="CPQ370" s="178"/>
      <c r="CPR370" s="178"/>
      <c r="CPS370" s="178"/>
      <c r="CPT370" s="179"/>
      <c r="CPU370" s="73"/>
      <c r="CPV370" s="73"/>
      <c r="CPW370" s="180"/>
      <c r="CPX370" s="75"/>
      <c r="CPY370" s="76"/>
      <c r="CPZ370" s="180"/>
      <c r="CQA370" s="180"/>
      <c r="CQB370" s="180"/>
      <c r="CQC370" s="75"/>
      <c r="CQD370" s="76"/>
      <c r="CQE370" s="181"/>
      <c r="CQF370" s="181"/>
      <c r="CQG370" s="182"/>
      <c r="CQH370" s="134"/>
      <c r="CQI370" s="135"/>
      <c r="CQJ370" s="111"/>
      <c r="CQK370" s="178"/>
      <c r="CQL370" s="178"/>
      <c r="CQM370" s="178"/>
      <c r="CQN370" s="178"/>
      <c r="CQO370" s="179"/>
      <c r="CQP370" s="73"/>
      <c r="CQQ370" s="73"/>
      <c r="CQR370" s="180"/>
      <c r="CQS370" s="75"/>
      <c r="CQT370" s="76"/>
      <c r="CQU370" s="180"/>
      <c r="CQV370" s="180"/>
      <c r="CQW370" s="180"/>
      <c r="CQX370" s="75"/>
      <c r="CQY370" s="76"/>
      <c r="CQZ370" s="181"/>
      <c r="CRA370" s="181"/>
      <c r="CRB370" s="182"/>
      <c r="CRC370" s="134"/>
      <c r="CRD370" s="135"/>
      <c r="CRE370" s="111"/>
      <c r="CRF370" s="178"/>
      <c r="CRG370" s="178"/>
      <c r="CRH370" s="178"/>
      <c r="CRI370" s="178"/>
      <c r="CRJ370" s="179"/>
      <c r="CRK370" s="73"/>
      <c r="CRL370" s="73"/>
      <c r="CRM370" s="180"/>
      <c r="CRN370" s="75"/>
      <c r="CRO370" s="76"/>
      <c r="CRP370" s="180"/>
      <c r="CRQ370" s="180"/>
      <c r="CRR370" s="180"/>
      <c r="CRS370" s="75"/>
      <c r="CRT370" s="76"/>
      <c r="CRU370" s="181"/>
      <c r="CRV370" s="181"/>
      <c r="CRW370" s="182"/>
      <c r="CRX370" s="134"/>
      <c r="CRY370" s="135"/>
      <c r="CRZ370" s="111"/>
      <c r="CSA370" s="178"/>
      <c r="CSB370" s="178"/>
      <c r="CSC370" s="178"/>
      <c r="CSD370" s="178"/>
      <c r="CSE370" s="179"/>
      <c r="CSF370" s="73"/>
      <c r="CSG370" s="73"/>
      <c r="CSH370" s="180"/>
      <c r="CSI370" s="75"/>
      <c r="CSJ370" s="76"/>
      <c r="CSK370" s="180"/>
      <c r="CSL370" s="180"/>
      <c r="CSM370" s="180"/>
      <c r="CSN370" s="75"/>
      <c r="CSO370" s="76"/>
      <c r="CSP370" s="181"/>
      <c r="CSQ370" s="181"/>
      <c r="CSR370" s="182"/>
      <c r="CSS370" s="134"/>
      <c r="CST370" s="135"/>
      <c r="CSU370" s="111"/>
      <c r="CSV370" s="178"/>
      <c r="CSW370" s="178"/>
      <c r="CSX370" s="178"/>
      <c r="CSY370" s="178"/>
      <c r="CSZ370" s="179"/>
      <c r="CTA370" s="73"/>
      <c r="CTB370" s="73"/>
      <c r="CTC370" s="180"/>
      <c r="CTD370" s="75"/>
      <c r="CTE370" s="76"/>
      <c r="CTF370" s="180"/>
      <c r="CTG370" s="180"/>
      <c r="CTH370" s="180"/>
      <c r="CTI370" s="75"/>
      <c r="CTJ370" s="76"/>
      <c r="CTK370" s="181"/>
      <c r="CTL370" s="181"/>
      <c r="CTM370" s="182"/>
      <c r="CTN370" s="134"/>
      <c r="CTO370" s="135"/>
      <c r="CTP370" s="111"/>
      <c r="CTQ370" s="178"/>
      <c r="CTR370" s="178"/>
      <c r="CTS370" s="178"/>
      <c r="CTT370" s="178"/>
      <c r="CTU370" s="179"/>
      <c r="CTV370" s="73"/>
      <c r="CTW370" s="73"/>
      <c r="CTX370" s="180"/>
      <c r="CTY370" s="75"/>
      <c r="CTZ370" s="76"/>
      <c r="CUA370" s="180"/>
      <c r="CUB370" s="180"/>
      <c r="CUC370" s="180"/>
      <c r="CUD370" s="75"/>
      <c r="CUE370" s="76"/>
      <c r="CUF370" s="181"/>
      <c r="CUG370" s="181"/>
      <c r="CUH370" s="182"/>
      <c r="CUI370" s="134"/>
      <c r="CUJ370" s="135"/>
      <c r="CUK370" s="111"/>
      <c r="CUL370" s="178"/>
      <c r="CUM370" s="178"/>
      <c r="CUN370" s="178"/>
      <c r="CUO370" s="178"/>
      <c r="CUP370" s="179"/>
      <c r="CUQ370" s="73"/>
      <c r="CUR370" s="73"/>
      <c r="CUS370" s="180"/>
      <c r="CUT370" s="75"/>
      <c r="CUU370" s="76"/>
      <c r="CUV370" s="180"/>
      <c r="CUW370" s="180"/>
      <c r="CUX370" s="180"/>
      <c r="CUY370" s="75"/>
      <c r="CUZ370" s="76"/>
      <c r="CVA370" s="181"/>
      <c r="CVB370" s="181"/>
      <c r="CVC370" s="182"/>
      <c r="CVD370" s="134"/>
      <c r="CVE370" s="135"/>
      <c r="CVF370" s="111"/>
      <c r="CVG370" s="178"/>
      <c r="CVH370" s="178"/>
      <c r="CVI370" s="178"/>
      <c r="CVJ370" s="178"/>
      <c r="CVK370" s="179"/>
      <c r="CVL370" s="73"/>
      <c r="CVM370" s="73"/>
      <c r="CVN370" s="180"/>
      <c r="CVO370" s="75"/>
      <c r="CVP370" s="76"/>
      <c r="CVQ370" s="180"/>
      <c r="CVR370" s="180"/>
      <c r="CVS370" s="180"/>
      <c r="CVT370" s="75"/>
      <c r="CVU370" s="76"/>
      <c r="CVV370" s="181"/>
      <c r="CVW370" s="181"/>
      <c r="CVX370" s="182"/>
      <c r="CVY370" s="134"/>
      <c r="CVZ370" s="135"/>
      <c r="CWA370" s="111"/>
      <c r="CWB370" s="178"/>
      <c r="CWC370" s="178"/>
      <c r="CWD370" s="178"/>
      <c r="CWE370" s="178"/>
      <c r="CWF370" s="179"/>
      <c r="CWG370" s="73"/>
      <c r="CWH370" s="73"/>
      <c r="CWI370" s="180"/>
      <c r="CWJ370" s="75"/>
      <c r="CWK370" s="76"/>
      <c r="CWL370" s="180"/>
      <c r="CWM370" s="180"/>
      <c r="CWN370" s="180"/>
      <c r="CWO370" s="75"/>
      <c r="CWP370" s="76"/>
      <c r="CWQ370" s="181"/>
      <c r="CWR370" s="181"/>
      <c r="CWS370" s="182"/>
      <c r="CWT370" s="134"/>
      <c r="CWU370" s="135"/>
      <c r="CWV370" s="111"/>
      <c r="CWW370" s="178"/>
      <c r="CWX370" s="178"/>
      <c r="CWY370" s="178"/>
      <c r="CWZ370" s="178"/>
      <c r="CXA370" s="179"/>
      <c r="CXB370" s="73"/>
      <c r="CXC370" s="73"/>
      <c r="CXD370" s="180"/>
      <c r="CXE370" s="75"/>
      <c r="CXF370" s="76"/>
      <c r="CXG370" s="180"/>
      <c r="CXH370" s="180"/>
      <c r="CXI370" s="180"/>
      <c r="CXJ370" s="75"/>
      <c r="CXK370" s="76"/>
      <c r="CXL370" s="181"/>
      <c r="CXM370" s="181"/>
      <c r="CXN370" s="182"/>
      <c r="CXO370" s="134"/>
      <c r="CXP370" s="135"/>
      <c r="CXQ370" s="111"/>
      <c r="CXR370" s="178"/>
      <c r="CXS370" s="178"/>
      <c r="CXT370" s="178"/>
      <c r="CXU370" s="178"/>
      <c r="CXV370" s="179"/>
      <c r="CXW370" s="73"/>
      <c r="CXX370" s="73"/>
      <c r="CXY370" s="180"/>
      <c r="CXZ370" s="75"/>
      <c r="CYA370" s="76"/>
      <c r="CYB370" s="180"/>
      <c r="CYC370" s="180"/>
      <c r="CYD370" s="180"/>
      <c r="CYE370" s="75"/>
      <c r="CYF370" s="76"/>
      <c r="CYG370" s="181"/>
      <c r="CYH370" s="181"/>
      <c r="CYI370" s="182"/>
      <c r="CYJ370" s="134"/>
      <c r="CYK370" s="135"/>
      <c r="CYL370" s="111"/>
      <c r="CYM370" s="178"/>
      <c r="CYN370" s="178"/>
      <c r="CYO370" s="178"/>
      <c r="CYP370" s="178"/>
      <c r="CYQ370" s="179"/>
      <c r="CYR370" s="73"/>
      <c r="CYS370" s="73"/>
      <c r="CYT370" s="180"/>
      <c r="CYU370" s="75"/>
      <c r="CYV370" s="76"/>
      <c r="CYW370" s="180"/>
      <c r="CYX370" s="180"/>
      <c r="CYY370" s="180"/>
      <c r="CYZ370" s="75"/>
      <c r="CZA370" s="76"/>
      <c r="CZB370" s="181"/>
      <c r="CZC370" s="181"/>
      <c r="CZD370" s="182"/>
      <c r="CZE370" s="134"/>
      <c r="CZF370" s="135"/>
      <c r="CZG370" s="111"/>
      <c r="CZH370" s="178"/>
      <c r="CZI370" s="178"/>
      <c r="CZJ370" s="178"/>
      <c r="CZK370" s="178"/>
      <c r="CZL370" s="179"/>
      <c r="CZM370" s="73"/>
      <c r="CZN370" s="73"/>
      <c r="CZO370" s="180"/>
      <c r="CZP370" s="75"/>
      <c r="CZQ370" s="76"/>
      <c r="CZR370" s="180"/>
      <c r="CZS370" s="180"/>
      <c r="CZT370" s="180"/>
      <c r="CZU370" s="75"/>
      <c r="CZV370" s="76"/>
      <c r="CZW370" s="181"/>
      <c r="CZX370" s="181"/>
      <c r="CZY370" s="182"/>
      <c r="CZZ370" s="134"/>
      <c r="DAA370" s="135"/>
      <c r="DAB370" s="111"/>
      <c r="DAC370" s="178"/>
      <c r="DAD370" s="178"/>
      <c r="DAE370" s="178"/>
      <c r="DAF370" s="178"/>
      <c r="DAG370" s="179"/>
      <c r="DAH370" s="73"/>
      <c r="DAI370" s="73"/>
      <c r="DAJ370" s="180"/>
      <c r="DAK370" s="75"/>
      <c r="DAL370" s="76"/>
      <c r="DAM370" s="180"/>
      <c r="DAN370" s="180"/>
      <c r="DAO370" s="180"/>
      <c r="DAP370" s="75"/>
      <c r="DAQ370" s="76"/>
      <c r="DAR370" s="181"/>
      <c r="DAS370" s="181"/>
      <c r="DAT370" s="182"/>
      <c r="DAU370" s="134"/>
      <c r="DAV370" s="135"/>
      <c r="DAW370" s="111"/>
      <c r="DAX370" s="178"/>
      <c r="DAY370" s="178"/>
      <c r="DAZ370" s="178"/>
      <c r="DBA370" s="178"/>
      <c r="DBB370" s="179"/>
      <c r="DBC370" s="73"/>
      <c r="DBD370" s="73"/>
      <c r="DBE370" s="180"/>
      <c r="DBF370" s="75"/>
      <c r="DBG370" s="76"/>
      <c r="DBH370" s="180"/>
      <c r="DBI370" s="180"/>
      <c r="DBJ370" s="180"/>
      <c r="DBK370" s="75"/>
      <c r="DBL370" s="76"/>
      <c r="DBM370" s="181"/>
      <c r="DBN370" s="181"/>
      <c r="DBO370" s="182"/>
      <c r="DBP370" s="134"/>
      <c r="DBQ370" s="135"/>
      <c r="DBR370" s="111"/>
      <c r="DBS370" s="178"/>
      <c r="DBT370" s="178"/>
      <c r="DBU370" s="178"/>
      <c r="DBV370" s="178"/>
      <c r="DBW370" s="179"/>
      <c r="DBX370" s="73"/>
      <c r="DBY370" s="73"/>
      <c r="DBZ370" s="180"/>
      <c r="DCA370" s="75"/>
      <c r="DCB370" s="76"/>
      <c r="DCC370" s="180"/>
      <c r="DCD370" s="180"/>
      <c r="DCE370" s="180"/>
      <c r="DCF370" s="75"/>
      <c r="DCG370" s="76"/>
      <c r="DCH370" s="181"/>
      <c r="DCI370" s="181"/>
      <c r="DCJ370" s="182"/>
      <c r="DCK370" s="134"/>
      <c r="DCL370" s="135"/>
      <c r="DCM370" s="111"/>
      <c r="DCN370" s="178"/>
      <c r="DCO370" s="178"/>
      <c r="DCP370" s="178"/>
      <c r="DCQ370" s="178"/>
      <c r="DCR370" s="179"/>
      <c r="DCS370" s="73"/>
      <c r="DCT370" s="73"/>
      <c r="DCU370" s="180"/>
      <c r="DCV370" s="75"/>
      <c r="DCW370" s="76"/>
      <c r="DCX370" s="180"/>
      <c r="DCY370" s="180"/>
      <c r="DCZ370" s="180"/>
      <c r="DDA370" s="75"/>
      <c r="DDB370" s="76"/>
      <c r="DDC370" s="181"/>
      <c r="DDD370" s="181"/>
      <c r="DDE370" s="182"/>
      <c r="DDF370" s="134"/>
      <c r="DDG370" s="135"/>
      <c r="DDH370" s="111"/>
      <c r="DDI370" s="178"/>
      <c r="DDJ370" s="178"/>
      <c r="DDK370" s="178"/>
      <c r="DDL370" s="178"/>
      <c r="DDM370" s="179"/>
      <c r="DDN370" s="73"/>
      <c r="DDO370" s="73"/>
      <c r="DDP370" s="180"/>
      <c r="DDQ370" s="75"/>
      <c r="DDR370" s="76"/>
      <c r="DDS370" s="180"/>
      <c r="DDT370" s="180"/>
      <c r="DDU370" s="180"/>
      <c r="DDV370" s="75"/>
      <c r="DDW370" s="76"/>
      <c r="DDX370" s="181"/>
      <c r="DDY370" s="181"/>
      <c r="DDZ370" s="182"/>
      <c r="DEA370" s="134"/>
      <c r="DEB370" s="135"/>
      <c r="DEC370" s="111"/>
      <c r="DED370" s="178"/>
      <c r="DEE370" s="178"/>
      <c r="DEF370" s="178"/>
      <c r="DEG370" s="178"/>
      <c r="DEH370" s="179"/>
      <c r="DEI370" s="73"/>
      <c r="DEJ370" s="73"/>
      <c r="DEK370" s="180"/>
      <c r="DEL370" s="75"/>
      <c r="DEM370" s="76"/>
      <c r="DEN370" s="180"/>
      <c r="DEO370" s="180"/>
      <c r="DEP370" s="180"/>
      <c r="DEQ370" s="75"/>
      <c r="DER370" s="76"/>
      <c r="DES370" s="181"/>
      <c r="DET370" s="181"/>
      <c r="DEU370" s="182"/>
      <c r="DEV370" s="134"/>
      <c r="DEW370" s="135"/>
      <c r="DEX370" s="111"/>
      <c r="DEY370" s="178"/>
      <c r="DEZ370" s="178"/>
      <c r="DFA370" s="178"/>
      <c r="DFB370" s="178"/>
      <c r="DFC370" s="179"/>
      <c r="DFD370" s="73"/>
      <c r="DFE370" s="73"/>
      <c r="DFF370" s="180"/>
      <c r="DFG370" s="75"/>
      <c r="DFH370" s="76"/>
      <c r="DFI370" s="180"/>
      <c r="DFJ370" s="180"/>
      <c r="DFK370" s="180"/>
      <c r="DFL370" s="75"/>
      <c r="DFM370" s="76"/>
      <c r="DFN370" s="181"/>
      <c r="DFO370" s="181"/>
      <c r="DFP370" s="182"/>
      <c r="DFQ370" s="134"/>
      <c r="DFR370" s="135"/>
      <c r="DFS370" s="111"/>
      <c r="DFT370" s="178"/>
      <c r="DFU370" s="178"/>
      <c r="DFV370" s="178"/>
      <c r="DFW370" s="178"/>
      <c r="DFX370" s="179"/>
      <c r="DFY370" s="73"/>
      <c r="DFZ370" s="73"/>
      <c r="DGA370" s="180"/>
      <c r="DGB370" s="75"/>
      <c r="DGC370" s="76"/>
      <c r="DGD370" s="180"/>
      <c r="DGE370" s="180"/>
      <c r="DGF370" s="180"/>
      <c r="DGG370" s="75"/>
      <c r="DGH370" s="76"/>
      <c r="DGI370" s="181"/>
      <c r="DGJ370" s="181"/>
      <c r="DGK370" s="182"/>
      <c r="DGL370" s="134"/>
      <c r="DGM370" s="135"/>
      <c r="DGN370" s="111"/>
      <c r="DGO370" s="178"/>
      <c r="DGP370" s="178"/>
      <c r="DGQ370" s="178"/>
      <c r="DGR370" s="178"/>
      <c r="DGS370" s="179"/>
      <c r="DGT370" s="73"/>
      <c r="DGU370" s="73"/>
      <c r="DGV370" s="180"/>
      <c r="DGW370" s="75"/>
      <c r="DGX370" s="76"/>
      <c r="DGY370" s="180"/>
      <c r="DGZ370" s="180"/>
      <c r="DHA370" s="180"/>
      <c r="DHB370" s="75"/>
      <c r="DHC370" s="76"/>
      <c r="DHD370" s="181"/>
      <c r="DHE370" s="181"/>
      <c r="DHF370" s="182"/>
      <c r="DHG370" s="134"/>
      <c r="DHH370" s="135"/>
      <c r="DHI370" s="111"/>
      <c r="DHJ370" s="178"/>
      <c r="DHK370" s="178"/>
      <c r="DHL370" s="178"/>
      <c r="DHM370" s="178"/>
      <c r="DHN370" s="179"/>
      <c r="DHO370" s="73"/>
      <c r="DHP370" s="73"/>
      <c r="DHQ370" s="180"/>
      <c r="DHR370" s="75"/>
      <c r="DHS370" s="76"/>
      <c r="DHT370" s="180"/>
      <c r="DHU370" s="180"/>
      <c r="DHV370" s="180"/>
      <c r="DHW370" s="75"/>
      <c r="DHX370" s="76"/>
      <c r="DHY370" s="181"/>
      <c r="DHZ370" s="181"/>
      <c r="DIA370" s="182"/>
      <c r="DIB370" s="134"/>
      <c r="DIC370" s="135"/>
      <c r="DID370" s="111"/>
      <c r="DIE370" s="178"/>
      <c r="DIF370" s="178"/>
      <c r="DIG370" s="178"/>
      <c r="DIH370" s="178"/>
      <c r="DII370" s="179"/>
      <c r="DIJ370" s="73"/>
      <c r="DIK370" s="73"/>
      <c r="DIL370" s="180"/>
      <c r="DIM370" s="75"/>
      <c r="DIN370" s="76"/>
      <c r="DIO370" s="180"/>
      <c r="DIP370" s="180"/>
      <c r="DIQ370" s="180"/>
      <c r="DIR370" s="75"/>
      <c r="DIS370" s="76"/>
      <c r="DIT370" s="181"/>
      <c r="DIU370" s="181"/>
      <c r="DIV370" s="182"/>
      <c r="DIW370" s="134"/>
      <c r="DIX370" s="135"/>
      <c r="DIY370" s="111"/>
      <c r="DIZ370" s="178"/>
      <c r="DJA370" s="178"/>
      <c r="DJB370" s="178"/>
      <c r="DJC370" s="178"/>
      <c r="DJD370" s="179"/>
      <c r="DJE370" s="73"/>
      <c r="DJF370" s="73"/>
      <c r="DJG370" s="180"/>
      <c r="DJH370" s="75"/>
      <c r="DJI370" s="76"/>
      <c r="DJJ370" s="180"/>
      <c r="DJK370" s="180"/>
      <c r="DJL370" s="180"/>
      <c r="DJM370" s="75"/>
      <c r="DJN370" s="76"/>
      <c r="DJO370" s="181"/>
      <c r="DJP370" s="181"/>
      <c r="DJQ370" s="182"/>
      <c r="DJR370" s="134"/>
      <c r="DJS370" s="135"/>
      <c r="DJT370" s="111"/>
      <c r="DJU370" s="178"/>
      <c r="DJV370" s="178"/>
      <c r="DJW370" s="178"/>
      <c r="DJX370" s="178"/>
      <c r="DJY370" s="179"/>
      <c r="DJZ370" s="73"/>
      <c r="DKA370" s="73"/>
      <c r="DKB370" s="180"/>
      <c r="DKC370" s="75"/>
      <c r="DKD370" s="76"/>
      <c r="DKE370" s="180"/>
      <c r="DKF370" s="180"/>
      <c r="DKG370" s="180"/>
      <c r="DKH370" s="75"/>
      <c r="DKI370" s="76"/>
      <c r="DKJ370" s="181"/>
      <c r="DKK370" s="181"/>
      <c r="DKL370" s="182"/>
      <c r="DKM370" s="134"/>
      <c r="DKN370" s="135"/>
      <c r="DKO370" s="111"/>
      <c r="DKP370" s="178"/>
      <c r="DKQ370" s="178"/>
      <c r="DKR370" s="178"/>
      <c r="DKS370" s="178"/>
      <c r="DKT370" s="179"/>
      <c r="DKU370" s="73"/>
      <c r="DKV370" s="73"/>
      <c r="DKW370" s="180"/>
      <c r="DKX370" s="75"/>
      <c r="DKY370" s="76"/>
      <c r="DKZ370" s="180"/>
      <c r="DLA370" s="180"/>
      <c r="DLB370" s="180"/>
      <c r="DLC370" s="75"/>
      <c r="DLD370" s="76"/>
      <c r="DLE370" s="181"/>
      <c r="DLF370" s="181"/>
      <c r="DLG370" s="182"/>
      <c r="DLH370" s="134"/>
      <c r="DLI370" s="135"/>
      <c r="DLJ370" s="111"/>
      <c r="DLK370" s="178"/>
      <c r="DLL370" s="178"/>
      <c r="DLM370" s="178"/>
      <c r="DLN370" s="178"/>
      <c r="DLO370" s="179"/>
      <c r="DLP370" s="73"/>
      <c r="DLQ370" s="73"/>
      <c r="DLR370" s="180"/>
      <c r="DLS370" s="75"/>
      <c r="DLT370" s="76"/>
      <c r="DLU370" s="180"/>
      <c r="DLV370" s="180"/>
      <c r="DLW370" s="180"/>
      <c r="DLX370" s="75"/>
      <c r="DLY370" s="76"/>
      <c r="DLZ370" s="181"/>
      <c r="DMA370" s="181"/>
      <c r="DMB370" s="182"/>
      <c r="DMC370" s="134"/>
      <c r="DMD370" s="135"/>
      <c r="DME370" s="111"/>
      <c r="DMF370" s="178"/>
      <c r="DMG370" s="178"/>
      <c r="DMH370" s="178"/>
      <c r="DMI370" s="178"/>
      <c r="DMJ370" s="179"/>
      <c r="DMK370" s="73"/>
      <c r="DML370" s="73"/>
      <c r="DMM370" s="180"/>
      <c r="DMN370" s="75"/>
      <c r="DMO370" s="76"/>
      <c r="DMP370" s="180"/>
      <c r="DMQ370" s="180"/>
      <c r="DMR370" s="180"/>
      <c r="DMS370" s="75"/>
      <c r="DMT370" s="76"/>
      <c r="DMU370" s="181"/>
      <c r="DMV370" s="181"/>
      <c r="DMW370" s="182"/>
      <c r="DMX370" s="134"/>
      <c r="DMY370" s="135"/>
      <c r="DMZ370" s="111"/>
      <c r="DNA370" s="178"/>
      <c r="DNB370" s="178"/>
      <c r="DNC370" s="178"/>
      <c r="DND370" s="178"/>
      <c r="DNE370" s="179"/>
      <c r="DNF370" s="73"/>
      <c r="DNG370" s="73"/>
      <c r="DNH370" s="180"/>
      <c r="DNI370" s="75"/>
      <c r="DNJ370" s="76"/>
      <c r="DNK370" s="180"/>
      <c r="DNL370" s="180"/>
      <c r="DNM370" s="180"/>
      <c r="DNN370" s="75"/>
      <c r="DNO370" s="76"/>
      <c r="DNP370" s="181"/>
      <c r="DNQ370" s="181"/>
      <c r="DNR370" s="182"/>
      <c r="DNS370" s="134"/>
      <c r="DNT370" s="135"/>
      <c r="DNU370" s="111"/>
      <c r="DNV370" s="178"/>
      <c r="DNW370" s="178"/>
      <c r="DNX370" s="178"/>
      <c r="DNY370" s="178"/>
      <c r="DNZ370" s="179"/>
      <c r="DOA370" s="73"/>
      <c r="DOB370" s="73"/>
      <c r="DOC370" s="180"/>
      <c r="DOD370" s="75"/>
      <c r="DOE370" s="76"/>
      <c r="DOF370" s="180"/>
      <c r="DOG370" s="180"/>
      <c r="DOH370" s="180"/>
      <c r="DOI370" s="75"/>
      <c r="DOJ370" s="76"/>
      <c r="DOK370" s="181"/>
      <c r="DOL370" s="181"/>
      <c r="DOM370" s="182"/>
      <c r="DON370" s="134"/>
      <c r="DOO370" s="135"/>
      <c r="DOP370" s="111"/>
      <c r="DOQ370" s="178"/>
      <c r="DOR370" s="178"/>
      <c r="DOS370" s="178"/>
      <c r="DOT370" s="178"/>
      <c r="DOU370" s="179"/>
      <c r="DOV370" s="73"/>
      <c r="DOW370" s="73"/>
      <c r="DOX370" s="180"/>
      <c r="DOY370" s="75"/>
      <c r="DOZ370" s="76"/>
      <c r="DPA370" s="180"/>
      <c r="DPB370" s="180"/>
      <c r="DPC370" s="180"/>
      <c r="DPD370" s="75"/>
      <c r="DPE370" s="76"/>
      <c r="DPF370" s="181"/>
      <c r="DPG370" s="181"/>
      <c r="DPH370" s="182"/>
      <c r="DPI370" s="134"/>
      <c r="DPJ370" s="135"/>
      <c r="DPK370" s="111"/>
      <c r="DPL370" s="178"/>
      <c r="DPM370" s="178"/>
      <c r="DPN370" s="178"/>
      <c r="DPO370" s="178"/>
      <c r="DPP370" s="179"/>
      <c r="DPQ370" s="73"/>
      <c r="DPR370" s="73"/>
      <c r="DPS370" s="180"/>
      <c r="DPT370" s="75"/>
      <c r="DPU370" s="76"/>
      <c r="DPV370" s="180"/>
      <c r="DPW370" s="180"/>
      <c r="DPX370" s="180"/>
      <c r="DPY370" s="75"/>
      <c r="DPZ370" s="76"/>
      <c r="DQA370" s="181"/>
      <c r="DQB370" s="181"/>
      <c r="DQC370" s="182"/>
      <c r="DQD370" s="134"/>
      <c r="DQE370" s="135"/>
      <c r="DQF370" s="111"/>
      <c r="DQG370" s="178"/>
      <c r="DQH370" s="178"/>
      <c r="DQI370" s="178"/>
      <c r="DQJ370" s="178"/>
      <c r="DQK370" s="179"/>
      <c r="DQL370" s="73"/>
      <c r="DQM370" s="73"/>
      <c r="DQN370" s="180"/>
      <c r="DQO370" s="75"/>
      <c r="DQP370" s="76"/>
      <c r="DQQ370" s="180"/>
      <c r="DQR370" s="180"/>
      <c r="DQS370" s="180"/>
      <c r="DQT370" s="75"/>
      <c r="DQU370" s="76"/>
      <c r="DQV370" s="181"/>
      <c r="DQW370" s="181"/>
      <c r="DQX370" s="182"/>
      <c r="DQY370" s="134"/>
      <c r="DQZ370" s="135"/>
      <c r="DRA370" s="111"/>
      <c r="DRB370" s="178"/>
      <c r="DRC370" s="178"/>
      <c r="DRD370" s="178"/>
      <c r="DRE370" s="178"/>
      <c r="DRF370" s="179"/>
      <c r="DRG370" s="73"/>
      <c r="DRH370" s="73"/>
      <c r="DRI370" s="180"/>
      <c r="DRJ370" s="75"/>
      <c r="DRK370" s="76"/>
      <c r="DRL370" s="180"/>
      <c r="DRM370" s="180"/>
      <c r="DRN370" s="180"/>
      <c r="DRO370" s="75"/>
      <c r="DRP370" s="76"/>
      <c r="DRQ370" s="181"/>
      <c r="DRR370" s="181"/>
      <c r="DRS370" s="182"/>
      <c r="DRT370" s="134"/>
      <c r="DRU370" s="135"/>
      <c r="DRV370" s="111"/>
      <c r="DRW370" s="178"/>
      <c r="DRX370" s="178"/>
      <c r="DRY370" s="178"/>
      <c r="DRZ370" s="178"/>
      <c r="DSA370" s="179"/>
      <c r="DSB370" s="73"/>
      <c r="DSC370" s="73"/>
      <c r="DSD370" s="180"/>
      <c r="DSE370" s="75"/>
      <c r="DSF370" s="76"/>
      <c r="DSG370" s="180"/>
      <c r="DSH370" s="180"/>
      <c r="DSI370" s="180"/>
      <c r="DSJ370" s="75"/>
      <c r="DSK370" s="76"/>
      <c r="DSL370" s="181"/>
      <c r="DSM370" s="181"/>
      <c r="DSN370" s="182"/>
      <c r="DSO370" s="134"/>
      <c r="DSP370" s="135"/>
      <c r="DSQ370" s="111"/>
      <c r="DSR370" s="178"/>
      <c r="DSS370" s="178"/>
      <c r="DST370" s="178"/>
      <c r="DSU370" s="178"/>
      <c r="DSV370" s="179"/>
      <c r="DSW370" s="73"/>
      <c r="DSX370" s="73"/>
      <c r="DSY370" s="180"/>
      <c r="DSZ370" s="75"/>
      <c r="DTA370" s="76"/>
      <c r="DTB370" s="180"/>
      <c r="DTC370" s="180"/>
      <c r="DTD370" s="180"/>
      <c r="DTE370" s="75"/>
      <c r="DTF370" s="76"/>
      <c r="DTG370" s="181"/>
      <c r="DTH370" s="181"/>
      <c r="DTI370" s="182"/>
      <c r="DTJ370" s="134"/>
      <c r="DTK370" s="135"/>
      <c r="DTL370" s="111"/>
      <c r="DTM370" s="178"/>
      <c r="DTN370" s="178"/>
      <c r="DTO370" s="178"/>
      <c r="DTP370" s="178"/>
      <c r="DTQ370" s="179"/>
      <c r="DTR370" s="73"/>
      <c r="DTS370" s="73"/>
      <c r="DTT370" s="180"/>
      <c r="DTU370" s="75"/>
      <c r="DTV370" s="76"/>
      <c r="DTW370" s="180"/>
      <c r="DTX370" s="180"/>
      <c r="DTY370" s="180"/>
      <c r="DTZ370" s="75"/>
      <c r="DUA370" s="76"/>
      <c r="DUB370" s="181"/>
      <c r="DUC370" s="181"/>
      <c r="DUD370" s="182"/>
      <c r="DUE370" s="134"/>
      <c r="DUF370" s="135"/>
      <c r="DUG370" s="111"/>
      <c r="DUH370" s="178"/>
      <c r="DUI370" s="178"/>
      <c r="DUJ370" s="178"/>
      <c r="DUK370" s="178"/>
      <c r="DUL370" s="179"/>
      <c r="DUM370" s="73"/>
      <c r="DUN370" s="73"/>
      <c r="DUO370" s="180"/>
      <c r="DUP370" s="75"/>
      <c r="DUQ370" s="76"/>
      <c r="DUR370" s="180"/>
      <c r="DUS370" s="180"/>
      <c r="DUT370" s="180"/>
      <c r="DUU370" s="75"/>
      <c r="DUV370" s="76"/>
      <c r="DUW370" s="181"/>
      <c r="DUX370" s="181"/>
      <c r="DUY370" s="182"/>
      <c r="DUZ370" s="134"/>
      <c r="DVA370" s="135"/>
      <c r="DVB370" s="111"/>
      <c r="DVC370" s="178"/>
      <c r="DVD370" s="178"/>
      <c r="DVE370" s="178"/>
      <c r="DVF370" s="178"/>
      <c r="DVG370" s="179"/>
      <c r="DVH370" s="73"/>
      <c r="DVI370" s="73"/>
      <c r="DVJ370" s="180"/>
      <c r="DVK370" s="75"/>
      <c r="DVL370" s="76"/>
      <c r="DVM370" s="180"/>
      <c r="DVN370" s="180"/>
      <c r="DVO370" s="180"/>
      <c r="DVP370" s="75"/>
      <c r="DVQ370" s="76"/>
      <c r="DVR370" s="181"/>
      <c r="DVS370" s="181"/>
      <c r="DVT370" s="182"/>
      <c r="DVU370" s="134"/>
      <c r="DVV370" s="135"/>
      <c r="DVW370" s="111"/>
      <c r="DVX370" s="178"/>
      <c r="DVY370" s="178"/>
      <c r="DVZ370" s="178"/>
      <c r="DWA370" s="178"/>
      <c r="DWB370" s="179"/>
      <c r="DWC370" s="73"/>
      <c r="DWD370" s="73"/>
      <c r="DWE370" s="180"/>
      <c r="DWF370" s="75"/>
      <c r="DWG370" s="76"/>
      <c r="DWH370" s="180"/>
      <c r="DWI370" s="180"/>
      <c r="DWJ370" s="180"/>
      <c r="DWK370" s="75"/>
      <c r="DWL370" s="76"/>
      <c r="DWM370" s="181"/>
      <c r="DWN370" s="181"/>
      <c r="DWO370" s="182"/>
      <c r="DWP370" s="134"/>
      <c r="DWQ370" s="135"/>
      <c r="DWR370" s="111"/>
      <c r="DWS370" s="178"/>
      <c r="DWT370" s="178"/>
      <c r="DWU370" s="178"/>
      <c r="DWV370" s="178"/>
      <c r="DWW370" s="179"/>
      <c r="DWX370" s="73"/>
      <c r="DWY370" s="73"/>
      <c r="DWZ370" s="180"/>
      <c r="DXA370" s="75"/>
      <c r="DXB370" s="76"/>
      <c r="DXC370" s="180"/>
      <c r="DXD370" s="180"/>
      <c r="DXE370" s="180"/>
      <c r="DXF370" s="75"/>
      <c r="DXG370" s="76"/>
      <c r="DXH370" s="181"/>
      <c r="DXI370" s="181"/>
      <c r="DXJ370" s="182"/>
      <c r="DXK370" s="134"/>
      <c r="DXL370" s="135"/>
      <c r="DXM370" s="111"/>
      <c r="DXN370" s="178"/>
      <c r="DXO370" s="178"/>
      <c r="DXP370" s="178"/>
      <c r="DXQ370" s="178"/>
      <c r="DXR370" s="179"/>
      <c r="DXS370" s="73"/>
      <c r="DXT370" s="73"/>
      <c r="DXU370" s="180"/>
      <c r="DXV370" s="75"/>
      <c r="DXW370" s="76"/>
      <c r="DXX370" s="180"/>
      <c r="DXY370" s="180"/>
      <c r="DXZ370" s="180"/>
      <c r="DYA370" s="75"/>
      <c r="DYB370" s="76"/>
      <c r="DYC370" s="181"/>
      <c r="DYD370" s="181"/>
      <c r="DYE370" s="182"/>
      <c r="DYF370" s="134"/>
      <c r="DYG370" s="135"/>
      <c r="DYH370" s="111"/>
      <c r="DYI370" s="178"/>
      <c r="DYJ370" s="178"/>
      <c r="DYK370" s="178"/>
      <c r="DYL370" s="178"/>
      <c r="DYM370" s="179"/>
      <c r="DYN370" s="73"/>
      <c r="DYO370" s="73"/>
      <c r="DYP370" s="180"/>
      <c r="DYQ370" s="75"/>
      <c r="DYR370" s="76"/>
      <c r="DYS370" s="180"/>
      <c r="DYT370" s="180"/>
      <c r="DYU370" s="180"/>
      <c r="DYV370" s="75"/>
      <c r="DYW370" s="76"/>
      <c r="DYX370" s="181"/>
      <c r="DYY370" s="181"/>
      <c r="DYZ370" s="182"/>
      <c r="DZA370" s="134"/>
      <c r="DZB370" s="135"/>
      <c r="DZC370" s="111"/>
      <c r="DZD370" s="178"/>
      <c r="DZE370" s="178"/>
      <c r="DZF370" s="178"/>
      <c r="DZG370" s="178"/>
      <c r="DZH370" s="179"/>
      <c r="DZI370" s="73"/>
      <c r="DZJ370" s="73"/>
      <c r="DZK370" s="180"/>
      <c r="DZL370" s="75"/>
      <c r="DZM370" s="76"/>
      <c r="DZN370" s="180"/>
      <c r="DZO370" s="180"/>
      <c r="DZP370" s="180"/>
      <c r="DZQ370" s="75"/>
      <c r="DZR370" s="76"/>
      <c r="DZS370" s="181"/>
      <c r="DZT370" s="181"/>
      <c r="DZU370" s="182"/>
      <c r="DZV370" s="134"/>
      <c r="DZW370" s="135"/>
      <c r="DZX370" s="111"/>
      <c r="DZY370" s="178"/>
      <c r="DZZ370" s="178"/>
      <c r="EAA370" s="178"/>
      <c r="EAB370" s="178"/>
      <c r="EAC370" s="179"/>
      <c r="EAD370" s="73"/>
      <c r="EAE370" s="73"/>
      <c r="EAF370" s="180"/>
      <c r="EAG370" s="75"/>
      <c r="EAH370" s="76"/>
      <c r="EAI370" s="180"/>
      <c r="EAJ370" s="180"/>
      <c r="EAK370" s="180"/>
      <c r="EAL370" s="75"/>
      <c r="EAM370" s="76"/>
      <c r="EAN370" s="181"/>
      <c r="EAO370" s="181"/>
      <c r="EAP370" s="182"/>
      <c r="EAQ370" s="134"/>
      <c r="EAR370" s="135"/>
      <c r="EAS370" s="111"/>
      <c r="EAT370" s="178"/>
      <c r="EAU370" s="178"/>
      <c r="EAV370" s="178"/>
      <c r="EAW370" s="178"/>
      <c r="EAX370" s="179"/>
      <c r="EAY370" s="73"/>
      <c r="EAZ370" s="73"/>
      <c r="EBA370" s="180"/>
      <c r="EBB370" s="75"/>
      <c r="EBC370" s="76"/>
      <c r="EBD370" s="180"/>
      <c r="EBE370" s="180"/>
      <c r="EBF370" s="180"/>
      <c r="EBG370" s="75"/>
      <c r="EBH370" s="76"/>
      <c r="EBI370" s="181"/>
      <c r="EBJ370" s="181"/>
      <c r="EBK370" s="182"/>
      <c r="EBL370" s="134"/>
      <c r="EBM370" s="135"/>
      <c r="EBN370" s="111"/>
      <c r="EBO370" s="178"/>
      <c r="EBP370" s="178"/>
      <c r="EBQ370" s="178"/>
      <c r="EBR370" s="178"/>
      <c r="EBS370" s="179"/>
      <c r="EBT370" s="73"/>
      <c r="EBU370" s="73"/>
      <c r="EBV370" s="180"/>
      <c r="EBW370" s="75"/>
      <c r="EBX370" s="76"/>
      <c r="EBY370" s="180"/>
      <c r="EBZ370" s="180"/>
      <c r="ECA370" s="180"/>
      <c r="ECB370" s="75"/>
      <c r="ECC370" s="76"/>
      <c r="ECD370" s="181"/>
      <c r="ECE370" s="181"/>
      <c r="ECF370" s="182"/>
      <c r="ECG370" s="134"/>
      <c r="ECH370" s="135"/>
      <c r="ECI370" s="111"/>
      <c r="ECJ370" s="178"/>
      <c r="ECK370" s="178"/>
      <c r="ECL370" s="178"/>
      <c r="ECM370" s="178"/>
      <c r="ECN370" s="179"/>
      <c r="ECO370" s="73"/>
      <c r="ECP370" s="73"/>
      <c r="ECQ370" s="180"/>
      <c r="ECR370" s="75"/>
      <c r="ECS370" s="76"/>
      <c r="ECT370" s="180"/>
      <c r="ECU370" s="180"/>
      <c r="ECV370" s="180"/>
      <c r="ECW370" s="75"/>
      <c r="ECX370" s="76"/>
      <c r="ECY370" s="181"/>
      <c r="ECZ370" s="181"/>
      <c r="EDA370" s="182"/>
      <c r="EDB370" s="134"/>
      <c r="EDC370" s="135"/>
      <c r="EDD370" s="111"/>
      <c r="EDE370" s="178"/>
      <c r="EDF370" s="178"/>
      <c r="EDG370" s="178"/>
      <c r="EDH370" s="178"/>
      <c r="EDI370" s="179"/>
      <c r="EDJ370" s="73"/>
      <c r="EDK370" s="73"/>
      <c r="EDL370" s="180"/>
      <c r="EDM370" s="75"/>
      <c r="EDN370" s="76"/>
      <c r="EDO370" s="180"/>
      <c r="EDP370" s="180"/>
      <c r="EDQ370" s="180"/>
      <c r="EDR370" s="75"/>
      <c r="EDS370" s="76"/>
      <c r="EDT370" s="181"/>
      <c r="EDU370" s="181"/>
      <c r="EDV370" s="182"/>
      <c r="EDW370" s="134"/>
      <c r="EDX370" s="135"/>
      <c r="EDY370" s="111"/>
      <c r="EDZ370" s="178"/>
      <c r="EEA370" s="178"/>
      <c r="EEB370" s="178"/>
      <c r="EEC370" s="178"/>
      <c r="EED370" s="179"/>
      <c r="EEE370" s="73"/>
      <c r="EEF370" s="73"/>
      <c r="EEG370" s="180"/>
      <c r="EEH370" s="75"/>
      <c r="EEI370" s="76"/>
      <c r="EEJ370" s="180"/>
      <c r="EEK370" s="180"/>
      <c r="EEL370" s="180"/>
      <c r="EEM370" s="75"/>
      <c r="EEN370" s="76"/>
      <c r="EEO370" s="181"/>
      <c r="EEP370" s="181"/>
      <c r="EEQ370" s="182"/>
      <c r="EER370" s="134"/>
      <c r="EES370" s="135"/>
      <c r="EET370" s="111"/>
      <c r="EEU370" s="178"/>
      <c r="EEV370" s="178"/>
      <c r="EEW370" s="178"/>
      <c r="EEX370" s="178"/>
      <c r="EEY370" s="179"/>
      <c r="EEZ370" s="73"/>
      <c r="EFA370" s="73"/>
      <c r="EFB370" s="180"/>
      <c r="EFC370" s="75"/>
      <c r="EFD370" s="76"/>
      <c r="EFE370" s="180"/>
      <c r="EFF370" s="180"/>
      <c r="EFG370" s="180"/>
      <c r="EFH370" s="75"/>
      <c r="EFI370" s="76"/>
      <c r="EFJ370" s="181"/>
      <c r="EFK370" s="181"/>
      <c r="EFL370" s="182"/>
      <c r="EFM370" s="134"/>
      <c r="EFN370" s="135"/>
      <c r="EFO370" s="111"/>
      <c r="EFP370" s="178"/>
      <c r="EFQ370" s="178"/>
      <c r="EFR370" s="178"/>
      <c r="EFS370" s="178"/>
      <c r="EFT370" s="179"/>
      <c r="EFU370" s="73"/>
      <c r="EFV370" s="73"/>
      <c r="EFW370" s="180"/>
      <c r="EFX370" s="75"/>
      <c r="EFY370" s="76"/>
      <c r="EFZ370" s="180"/>
      <c r="EGA370" s="180"/>
      <c r="EGB370" s="180"/>
      <c r="EGC370" s="75"/>
      <c r="EGD370" s="76"/>
      <c r="EGE370" s="181"/>
      <c r="EGF370" s="181"/>
      <c r="EGG370" s="182"/>
      <c r="EGH370" s="134"/>
      <c r="EGI370" s="135"/>
      <c r="EGJ370" s="111"/>
      <c r="EGK370" s="178"/>
      <c r="EGL370" s="178"/>
      <c r="EGM370" s="178"/>
      <c r="EGN370" s="178"/>
      <c r="EGO370" s="179"/>
      <c r="EGP370" s="73"/>
      <c r="EGQ370" s="73"/>
      <c r="EGR370" s="180"/>
      <c r="EGS370" s="75"/>
      <c r="EGT370" s="76"/>
      <c r="EGU370" s="180"/>
      <c r="EGV370" s="180"/>
      <c r="EGW370" s="180"/>
      <c r="EGX370" s="75"/>
      <c r="EGY370" s="76"/>
      <c r="EGZ370" s="181"/>
      <c r="EHA370" s="181"/>
      <c r="EHB370" s="182"/>
      <c r="EHC370" s="134"/>
      <c r="EHD370" s="135"/>
      <c r="EHE370" s="111"/>
      <c r="EHF370" s="178"/>
      <c r="EHG370" s="178"/>
      <c r="EHH370" s="178"/>
      <c r="EHI370" s="178"/>
      <c r="EHJ370" s="179"/>
      <c r="EHK370" s="73"/>
      <c r="EHL370" s="73"/>
      <c r="EHM370" s="180"/>
      <c r="EHN370" s="75"/>
      <c r="EHO370" s="76"/>
      <c r="EHP370" s="180"/>
      <c r="EHQ370" s="180"/>
      <c r="EHR370" s="180"/>
      <c r="EHS370" s="75"/>
      <c r="EHT370" s="76"/>
      <c r="EHU370" s="181"/>
      <c r="EHV370" s="181"/>
      <c r="EHW370" s="182"/>
      <c r="EHX370" s="134"/>
      <c r="EHY370" s="135"/>
      <c r="EHZ370" s="111"/>
      <c r="EIA370" s="178"/>
      <c r="EIB370" s="178"/>
      <c r="EIC370" s="178"/>
      <c r="EID370" s="178"/>
      <c r="EIE370" s="179"/>
      <c r="EIF370" s="73"/>
      <c r="EIG370" s="73"/>
      <c r="EIH370" s="180"/>
      <c r="EII370" s="75"/>
      <c r="EIJ370" s="76"/>
      <c r="EIK370" s="180"/>
      <c r="EIL370" s="180"/>
      <c r="EIM370" s="180"/>
      <c r="EIN370" s="75"/>
      <c r="EIO370" s="76"/>
      <c r="EIP370" s="181"/>
      <c r="EIQ370" s="181"/>
      <c r="EIR370" s="182"/>
      <c r="EIS370" s="134"/>
      <c r="EIT370" s="135"/>
      <c r="EIU370" s="111"/>
      <c r="EIV370" s="178"/>
      <c r="EIW370" s="178"/>
      <c r="EIX370" s="178"/>
      <c r="EIY370" s="178"/>
      <c r="EIZ370" s="179"/>
      <c r="EJA370" s="73"/>
      <c r="EJB370" s="73"/>
      <c r="EJC370" s="180"/>
      <c r="EJD370" s="75"/>
      <c r="EJE370" s="76"/>
      <c r="EJF370" s="180"/>
      <c r="EJG370" s="180"/>
      <c r="EJH370" s="180"/>
      <c r="EJI370" s="75"/>
      <c r="EJJ370" s="76"/>
      <c r="EJK370" s="181"/>
      <c r="EJL370" s="181"/>
      <c r="EJM370" s="182"/>
      <c r="EJN370" s="134"/>
      <c r="EJO370" s="135"/>
      <c r="EJP370" s="111"/>
      <c r="EJQ370" s="178"/>
      <c r="EJR370" s="178"/>
      <c r="EJS370" s="178"/>
      <c r="EJT370" s="178"/>
      <c r="EJU370" s="179"/>
      <c r="EJV370" s="73"/>
      <c r="EJW370" s="73"/>
      <c r="EJX370" s="180"/>
      <c r="EJY370" s="75"/>
      <c r="EJZ370" s="76"/>
      <c r="EKA370" s="180"/>
      <c r="EKB370" s="180"/>
      <c r="EKC370" s="180"/>
      <c r="EKD370" s="75"/>
      <c r="EKE370" s="76"/>
      <c r="EKF370" s="181"/>
      <c r="EKG370" s="181"/>
      <c r="EKH370" s="182"/>
      <c r="EKI370" s="134"/>
      <c r="EKJ370" s="135"/>
      <c r="EKK370" s="111"/>
      <c r="EKL370" s="178"/>
      <c r="EKM370" s="178"/>
      <c r="EKN370" s="178"/>
      <c r="EKO370" s="178"/>
      <c r="EKP370" s="179"/>
      <c r="EKQ370" s="73"/>
      <c r="EKR370" s="73"/>
      <c r="EKS370" s="180"/>
      <c r="EKT370" s="75"/>
      <c r="EKU370" s="76"/>
      <c r="EKV370" s="180"/>
      <c r="EKW370" s="180"/>
      <c r="EKX370" s="180"/>
      <c r="EKY370" s="75"/>
      <c r="EKZ370" s="76"/>
      <c r="ELA370" s="181"/>
      <c r="ELB370" s="181"/>
      <c r="ELC370" s="182"/>
      <c r="ELD370" s="134"/>
      <c r="ELE370" s="135"/>
      <c r="ELF370" s="111"/>
      <c r="ELG370" s="178"/>
      <c r="ELH370" s="178"/>
      <c r="ELI370" s="178"/>
      <c r="ELJ370" s="178"/>
      <c r="ELK370" s="179"/>
      <c r="ELL370" s="73"/>
      <c r="ELM370" s="73"/>
      <c r="ELN370" s="180"/>
      <c r="ELO370" s="75"/>
      <c r="ELP370" s="76"/>
      <c r="ELQ370" s="180"/>
      <c r="ELR370" s="180"/>
      <c r="ELS370" s="180"/>
      <c r="ELT370" s="75"/>
      <c r="ELU370" s="76"/>
      <c r="ELV370" s="181"/>
      <c r="ELW370" s="181"/>
      <c r="ELX370" s="182"/>
      <c r="ELY370" s="134"/>
      <c r="ELZ370" s="135"/>
      <c r="EMA370" s="111"/>
      <c r="EMB370" s="178"/>
      <c r="EMC370" s="178"/>
      <c r="EMD370" s="178"/>
      <c r="EME370" s="178"/>
      <c r="EMF370" s="179"/>
      <c r="EMG370" s="73"/>
      <c r="EMH370" s="73"/>
      <c r="EMI370" s="180"/>
      <c r="EMJ370" s="75"/>
      <c r="EMK370" s="76"/>
      <c r="EML370" s="180"/>
      <c r="EMM370" s="180"/>
      <c r="EMN370" s="180"/>
      <c r="EMO370" s="75"/>
      <c r="EMP370" s="76"/>
      <c r="EMQ370" s="181"/>
      <c r="EMR370" s="181"/>
      <c r="EMS370" s="182"/>
      <c r="EMT370" s="134"/>
      <c r="EMU370" s="135"/>
      <c r="EMV370" s="111"/>
      <c r="EMW370" s="178"/>
      <c r="EMX370" s="178"/>
      <c r="EMY370" s="178"/>
      <c r="EMZ370" s="178"/>
      <c r="ENA370" s="179"/>
      <c r="ENB370" s="73"/>
      <c r="ENC370" s="73"/>
      <c r="END370" s="180"/>
      <c r="ENE370" s="75"/>
      <c r="ENF370" s="76"/>
      <c r="ENG370" s="180"/>
      <c r="ENH370" s="180"/>
      <c r="ENI370" s="180"/>
      <c r="ENJ370" s="75"/>
      <c r="ENK370" s="76"/>
      <c r="ENL370" s="181"/>
      <c r="ENM370" s="181"/>
      <c r="ENN370" s="182"/>
      <c r="ENO370" s="134"/>
      <c r="ENP370" s="135"/>
      <c r="ENQ370" s="111"/>
      <c r="ENR370" s="178"/>
      <c r="ENS370" s="178"/>
      <c r="ENT370" s="178"/>
      <c r="ENU370" s="178"/>
      <c r="ENV370" s="179"/>
      <c r="ENW370" s="73"/>
      <c r="ENX370" s="73"/>
      <c r="ENY370" s="180"/>
      <c r="ENZ370" s="75"/>
      <c r="EOA370" s="76"/>
      <c r="EOB370" s="180"/>
      <c r="EOC370" s="180"/>
      <c r="EOD370" s="180"/>
      <c r="EOE370" s="75"/>
      <c r="EOF370" s="76"/>
      <c r="EOG370" s="181"/>
      <c r="EOH370" s="181"/>
      <c r="EOI370" s="182"/>
      <c r="EOJ370" s="134"/>
      <c r="EOK370" s="135"/>
      <c r="EOL370" s="111"/>
      <c r="EOM370" s="178"/>
      <c r="EON370" s="178"/>
      <c r="EOO370" s="178"/>
      <c r="EOP370" s="178"/>
      <c r="EOQ370" s="179"/>
      <c r="EOR370" s="73"/>
      <c r="EOS370" s="73"/>
      <c r="EOT370" s="180"/>
      <c r="EOU370" s="75"/>
      <c r="EOV370" s="76"/>
      <c r="EOW370" s="180"/>
      <c r="EOX370" s="180"/>
      <c r="EOY370" s="180"/>
      <c r="EOZ370" s="75"/>
      <c r="EPA370" s="76"/>
      <c r="EPB370" s="181"/>
      <c r="EPC370" s="181"/>
      <c r="EPD370" s="182"/>
      <c r="EPE370" s="134"/>
      <c r="EPF370" s="135"/>
      <c r="EPG370" s="111"/>
      <c r="EPH370" s="178"/>
      <c r="EPI370" s="178"/>
      <c r="EPJ370" s="178"/>
      <c r="EPK370" s="178"/>
      <c r="EPL370" s="179"/>
      <c r="EPM370" s="73"/>
      <c r="EPN370" s="73"/>
      <c r="EPO370" s="180"/>
      <c r="EPP370" s="75"/>
      <c r="EPQ370" s="76"/>
      <c r="EPR370" s="180"/>
      <c r="EPS370" s="180"/>
      <c r="EPT370" s="180"/>
      <c r="EPU370" s="75"/>
      <c r="EPV370" s="76"/>
      <c r="EPW370" s="181"/>
      <c r="EPX370" s="181"/>
      <c r="EPY370" s="182"/>
      <c r="EPZ370" s="134"/>
      <c r="EQA370" s="135"/>
      <c r="EQB370" s="111"/>
      <c r="EQC370" s="178"/>
      <c r="EQD370" s="178"/>
      <c r="EQE370" s="178"/>
      <c r="EQF370" s="178"/>
      <c r="EQG370" s="179"/>
      <c r="EQH370" s="73"/>
      <c r="EQI370" s="73"/>
      <c r="EQJ370" s="180"/>
      <c r="EQK370" s="75"/>
      <c r="EQL370" s="76"/>
      <c r="EQM370" s="180"/>
      <c r="EQN370" s="180"/>
      <c r="EQO370" s="180"/>
      <c r="EQP370" s="75"/>
      <c r="EQQ370" s="76"/>
      <c r="EQR370" s="181"/>
      <c r="EQS370" s="181"/>
      <c r="EQT370" s="182"/>
      <c r="EQU370" s="134"/>
      <c r="EQV370" s="135"/>
      <c r="EQW370" s="111"/>
      <c r="EQX370" s="178"/>
      <c r="EQY370" s="178"/>
      <c r="EQZ370" s="178"/>
      <c r="ERA370" s="178"/>
      <c r="ERB370" s="179"/>
      <c r="ERC370" s="73"/>
      <c r="ERD370" s="73"/>
      <c r="ERE370" s="180"/>
      <c r="ERF370" s="75"/>
      <c r="ERG370" s="76"/>
      <c r="ERH370" s="180"/>
      <c r="ERI370" s="180"/>
      <c r="ERJ370" s="180"/>
      <c r="ERK370" s="75"/>
      <c r="ERL370" s="76"/>
      <c r="ERM370" s="181"/>
      <c r="ERN370" s="181"/>
      <c r="ERO370" s="182"/>
      <c r="ERP370" s="134"/>
      <c r="ERQ370" s="135"/>
      <c r="ERR370" s="111"/>
      <c r="ERS370" s="178"/>
      <c r="ERT370" s="178"/>
      <c r="ERU370" s="178"/>
      <c r="ERV370" s="178"/>
      <c r="ERW370" s="179"/>
      <c r="ERX370" s="73"/>
      <c r="ERY370" s="73"/>
      <c r="ERZ370" s="180"/>
      <c r="ESA370" s="75"/>
      <c r="ESB370" s="76"/>
      <c r="ESC370" s="180"/>
      <c r="ESD370" s="180"/>
      <c r="ESE370" s="180"/>
      <c r="ESF370" s="75"/>
      <c r="ESG370" s="76"/>
      <c r="ESH370" s="181"/>
      <c r="ESI370" s="181"/>
      <c r="ESJ370" s="182"/>
      <c r="ESK370" s="134"/>
      <c r="ESL370" s="135"/>
      <c r="ESM370" s="111"/>
      <c r="ESN370" s="178"/>
      <c r="ESO370" s="178"/>
      <c r="ESP370" s="178"/>
      <c r="ESQ370" s="178"/>
      <c r="ESR370" s="179"/>
      <c r="ESS370" s="73"/>
      <c r="EST370" s="73"/>
      <c r="ESU370" s="180"/>
      <c r="ESV370" s="75"/>
      <c r="ESW370" s="76"/>
      <c r="ESX370" s="180"/>
      <c r="ESY370" s="180"/>
      <c r="ESZ370" s="180"/>
      <c r="ETA370" s="75"/>
      <c r="ETB370" s="76"/>
      <c r="ETC370" s="181"/>
      <c r="ETD370" s="181"/>
      <c r="ETE370" s="182"/>
      <c r="ETF370" s="134"/>
      <c r="ETG370" s="135"/>
      <c r="ETH370" s="111"/>
      <c r="ETI370" s="178"/>
      <c r="ETJ370" s="178"/>
      <c r="ETK370" s="178"/>
      <c r="ETL370" s="178"/>
      <c r="ETM370" s="179"/>
      <c r="ETN370" s="73"/>
      <c r="ETO370" s="73"/>
      <c r="ETP370" s="180"/>
      <c r="ETQ370" s="75"/>
      <c r="ETR370" s="76"/>
      <c r="ETS370" s="180"/>
      <c r="ETT370" s="180"/>
      <c r="ETU370" s="180"/>
      <c r="ETV370" s="75"/>
      <c r="ETW370" s="76"/>
      <c r="ETX370" s="181"/>
      <c r="ETY370" s="181"/>
      <c r="ETZ370" s="182"/>
      <c r="EUA370" s="134"/>
      <c r="EUB370" s="135"/>
      <c r="EUC370" s="111"/>
      <c r="EUD370" s="178"/>
      <c r="EUE370" s="178"/>
      <c r="EUF370" s="178"/>
      <c r="EUG370" s="178"/>
      <c r="EUH370" s="179"/>
      <c r="EUI370" s="73"/>
      <c r="EUJ370" s="73"/>
      <c r="EUK370" s="180"/>
      <c r="EUL370" s="75"/>
      <c r="EUM370" s="76"/>
      <c r="EUN370" s="180"/>
      <c r="EUO370" s="180"/>
      <c r="EUP370" s="180"/>
      <c r="EUQ370" s="75"/>
      <c r="EUR370" s="76"/>
      <c r="EUS370" s="181"/>
      <c r="EUT370" s="181"/>
      <c r="EUU370" s="182"/>
      <c r="EUV370" s="134"/>
      <c r="EUW370" s="135"/>
      <c r="EUX370" s="111"/>
      <c r="EUY370" s="178"/>
      <c r="EUZ370" s="178"/>
      <c r="EVA370" s="178"/>
      <c r="EVB370" s="178"/>
      <c r="EVC370" s="179"/>
      <c r="EVD370" s="73"/>
      <c r="EVE370" s="73"/>
      <c r="EVF370" s="180"/>
      <c r="EVG370" s="75"/>
      <c r="EVH370" s="76"/>
      <c r="EVI370" s="180"/>
      <c r="EVJ370" s="180"/>
      <c r="EVK370" s="180"/>
      <c r="EVL370" s="75"/>
      <c r="EVM370" s="76"/>
      <c r="EVN370" s="181"/>
      <c r="EVO370" s="181"/>
      <c r="EVP370" s="182"/>
      <c r="EVQ370" s="134"/>
      <c r="EVR370" s="135"/>
      <c r="EVS370" s="111"/>
      <c r="EVT370" s="178"/>
      <c r="EVU370" s="178"/>
      <c r="EVV370" s="178"/>
      <c r="EVW370" s="178"/>
      <c r="EVX370" s="179"/>
      <c r="EVY370" s="73"/>
      <c r="EVZ370" s="73"/>
      <c r="EWA370" s="180"/>
      <c r="EWB370" s="75"/>
      <c r="EWC370" s="76"/>
      <c r="EWD370" s="180"/>
      <c r="EWE370" s="180"/>
      <c r="EWF370" s="180"/>
      <c r="EWG370" s="75"/>
      <c r="EWH370" s="76"/>
      <c r="EWI370" s="181"/>
      <c r="EWJ370" s="181"/>
      <c r="EWK370" s="182"/>
      <c r="EWL370" s="134"/>
      <c r="EWM370" s="135"/>
      <c r="EWN370" s="111"/>
      <c r="EWO370" s="178"/>
      <c r="EWP370" s="178"/>
      <c r="EWQ370" s="178"/>
      <c r="EWR370" s="178"/>
      <c r="EWS370" s="179"/>
      <c r="EWT370" s="73"/>
      <c r="EWU370" s="73"/>
      <c r="EWV370" s="180"/>
      <c r="EWW370" s="75"/>
      <c r="EWX370" s="76"/>
      <c r="EWY370" s="180"/>
      <c r="EWZ370" s="180"/>
      <c r="EXA370" s="180"/>
      <c r="EXB370" s="75"/>
      <c r="EXC370" s="76"/>
      <c r="EXD370" s="181"/>
      <c r="EXE370" s="181"/>
      <c r="EXF370" s="182"/>
      <c r="EXG370" s="134"/>
      <c r="EXH370" s="135"/>
      <c r="EXI370" s="111"/>
      <c r="EXJ370" s="178"/>
      <c r="EXK370" s="178"/>
      <c r="EXL370" s="178"/>
      <c r="EXM370" s="178"/>
      <c r="EXN370" s="179"/>
      <c r="EXO370" s="73"/>
      <c r="EXP370" s="73"/>
      <c r="EXQ370" s="180"/>
      <c r="EXR370" s="75"/>
      <c r="EXS370" s="76"/>
      <c r="EXT370" s="180"/>
      <c r="EXU370" s="180"/>
      <c r="EXV370" s="180"/>
      <c r="EXW370" s="75"/>
      <c r="EXX370" s="76"/>
      <c r="EXY370" s="181"/>
      <c r="EXZ370" s="181"/>
      <c r="EYA370" s="182"/>
      <c r="EYB370" s="134"/>
      <c r="EYC370" s="135"/>
      <c r="EYD370" s="111"/>
      <c r="EYE370" s="178"/>
      <c r="EYF370" s="178"/>
      <c r="EYG370" s="178"/>
      <c r="EYH370" s="178"/>
      <c r="EYI370" s="179"/>
      <c r="EYJ370" s="73"/>
      <c r="EYK370" s="73"/>
      <c r="EYL370" s="180"/>
      <c r="EYM370" s="75"/>
      <c r="EYN370" s="76"/>
      <c r="EYO370" s="180"/>
      <c r="EYP370" s="180"/>
      <c r="EYQ370" s="180"/>
      <c r="EYR370" s="75"/>
      <c r="EYS370" s="76"/>
      <c r="EYT370" s="181"/>
      <c r="EYU370" s="181"/>
      <c r="EYV370" s="182"/>
      <c r="EYW370" s="134"/>
      <c r="EYX370" s="135"/>
      <c r="EYY370" s="111"/>
      <c r="EYZ370" s="178"/>
      <c r="EZA370" s="178"/>
      <c r="EZB370" s="178"/>
      <c r="EZC370" s="178"/>
      <c r="EZD370" s="179"/>
      <c r="EZE370" s="73"/>
      <c r="EZF370" s="73"/>
      <c r="EZG370" s="180"/>
      <c r="EZH370" s="75"/>
      <c r="EZI370" s="76"/>
      <c r="EZJ370" s="180"/>
      <c r="EZK370" s="180"/>
      <c r="EZL370" s="180"/>
      <c r="EZM370" s="75"/>
      <c r="EZN370" s="76"/>
      <c r="EZO370" s="181"/>
      <c r="EZP370" s="181"/>
      <c r="EZQ370" s="182"/>
      <c r="EZR370" s="134"/>
      <c r="EZS370" s="135"/>
      <c r="EZT370" s="111"/>
      <c r="EZU370" s="178"/>
      <c r="EZV370" s="178"/>
      <c r="EZW370" s="178"/>
      <c r="EZX370" s="178"/>
      <c r="EZY370" s="179"/>
      <c r="EZZ370" s="73"/>
      <c r="FAA370" s="73"/>
      <c r="FAB370" s="180"/>
      <c r="FAC370" s="75"/>
      <c r="FAD370" s="76"/>
      <c r="FAE370" s="180"/>
      <c r="FAF370" s="180"/>
      <c r="FAG370" s="180"/>
      <c r="FAH370" s="75"/>
      <c r="FAI370" s="76"/>
      <c r="FAJ370" s="181"/>
      <c r="FAK370" s="181"/>
      <c r="FAL370" s="182"/>
      <c r="FAM370" s="134"/>
      <c r="FAN370" s="135"/>
      <c r="FAO370" s="111"/>
      <c r="FAP370" s="178"/>
      <c r="FAQ370" s="178"/>
      <c r="FAR370" s="178"/>
      <c r="FAS370" s="178"/>
      <c r="FAT370" s="179"/>
      <c r="FAU370" s="73"/>
      <c r="FAV370" s="73"/>
      <c r="FAW370" s="180"/>
      <c r="FAX370" s="75"/>
      <c r="FAY370" s="76"/>
      <c r="FAZ370" s="180"/>
      <c r="FBA370" s="180"/>
      <c r="FBB370" s="180"/>
      <c r="FBC370" s="75"/>
      <c r="FBD370" s="76"/>
      <c r="FBE370" s="181"/>
      <c r="FBF370" s="181"/>
      <c r="FBG370" s="182"/>
      <c r="FBH370" s="134"/>
      <c r="FBI370" s="135"/>
      <c r="FBJ370" s="111"/>
      <c r="FBK370" s="178"/>
      <c r="FBL370" s="178"/>
      <c r="FBM370" s="178"/>
      <c r="FBN370" s="178"/>
      <c r="FBO370" s="179"/>
      <c r="FBP370" s="73"/>
      <c r="FBQ370" s="73"/>
      <c r="FBR370" s="180"/>
      <c r="FBS370" s="75"/>
      <c r="FBT370" s="76"/>
      <c r="FBU370" s="180"/>
      <c r="FBV370" s="180"/>
      <c r="FBW370" s="180"/>
      <c r="FBX370" s="75"/>
      <c r="FBY370" s="76"/>
      <c r="FBZ370" s="181"/>
      <c r="FCA370" s="181"/>
      <c r="FCB370" s="182"/>
      <c r="FCC370" s="134"/>
      <c r="FCD370" s="135"/>
      <c r="FCE370" s="111"/>
      <c r="FCF370" s="178"/>
      <c r="FCG370" s="178"/>
      <c r="FCH370" s="178"/>
      <c r="FCI370" s="178"/>
      <c r="FCJ370" s="179"/>
      <c r="FCK370" s="73"/>
      <c r="FCL370" s="73"/>
      <c r="FCM370" s="180"/>
      <c r="FCN370" s="75"/>
      <c r="FCO370" s="76"/>
      <c r="FCP370" s="180"/>
      <c r="FCQ370" s="180"/>
      <c r="FCR370" s="180"/>
      <c r="FCS370" s="75"/>
      <c r="FCT370" s="76"/>
      <c r="FCU370" s="181"/>
      <c r="FCV370" s="181"/>
      <c r="FCW370" s="182"/>
      <c r="FCX370" s="134"/>
      <c r="FCY370" s="135"/>
      <c r="FCZ370" s="111"/>
      <c r="FDA370" s="178"/>
      <c r="FDB370" s="178"/>
      <c r="FDC370" s="178"/>
      <c r="FDD370" s="178"/>
      <c r="FDE370" s="179"/>
      <c r="FDF370" s="73"/>
      <c r="FDG370" s="73"/>
      <c r="FDH370" s="180"/>
      <c r="FDI370" s="75"/>
      <c r="FDJ370" s="76"/>
      <c r="FDK370" s="180"/>
      <c r="FDL370" s="180"/>
      <c r="FDM370" s="180"/>
      <c r="FDN370" s="75"/>
      <c r="FDO370" s="76"/>
      <c r="FDP370" s="181"/>
      <c r="FDQ370" s="181"/>
      <c r="FDR370" s="182"/>
      <c r="FDS370" s="134"/>
      <c r="FDT370" s="135"/>
      <c r="FDU370" s="111"/>
      <c r="FDV370" s="178"/>
      <c r="FDW370" s="178"/>
      <c r="FDX370" s="178"/>
      <c r="FDY370" s="178"/>
      <c r="FDZ370" s="179"/>
      <c r="FEA370" s="73"/>
      <c r="FEB370" s="73"/>
      <c r="FEC370" s="180"/>
      <c r="FED370" s="75"/>
      <c r="FEE370" s="76"/>
      <c r="FEF370" s="180"/>
      <c r="FEG370" s="180"/>
      <c r="FEH370" s="180"/>
      <c r="FEI370" s="75"/>
      <c r="FEJ370" s="76"/>
      <c r="FEK370" s="181"/>
      <c r="FEL370" s="181"/>
      <c r="FEM370" s="182"/>
      <c r="FEN370" s="134"/>
      <c r="FEO370" s="135"/>
      <c r="FEP370" s="111"/>
      <c r="FEQ370" s="178"/>
      <c r="FER370" s="178"/>
      <c r="FES370" s="178"/>
      <c r="FET370" s="178"/>
      <c r="FEU370" s="179"/>
      <c r="FEV370" s="73"/>
      <c r="FEW370" s="73"/>
      <c r="FEX370" s="180"/>
      <c r="FEY370" s="75"/>
      <c r="FEZ370" s="76"/>
      <c r="FFA370" s="180"/>
      <c r="FFB370" s="180"/>
      <c r="FFC370" s="180"/>
      <c r="FFD370" s="75"/>
      <c r="FFE370" s="76"/>
      <c r="FFF370" s="181"/>
      <c r="FFG370" s="181"/>
      <c r="FFH370" s="182"/>
      <c r="FFI370" s="134"/>
      <c r="FFJ370" s="135"/>
      <c r="FFK370" s="111"/>
      <c r="FFL370" s="178"/>
      <c r="FFM370" s="178"/>
      <c r="FFN370" s="178"/>
      <c r="FFO370" s="178"/>
      <c r="FFP370" s="179"/>
      <c r="FFQ370" s="73"/>
      <c r="FFR370" s="73"/>
      <c r="FFS370" s="180"/>
      <c r="FFT370" s="75"/>
      <c r="FFU370" s="76"/>
      <c r="FFV370" s="180"/>
      <c r="FFW370" s="180"/>
      <c r="FFX370" s="180"/>
      <c r="FFY370" s="75"/>
      <c r="FFZ370" s="76"/>
      <c r="FGA370" s="181"/>
      <c r="FGB370" s="181"/>
      <c r="FGC370" s="182"/>
      <c r="FGD370" s="134"/>
      <c r="FGE370" s="135"/>
      <c r="FGF370" s="111"/>
      <c r="FGG370" s="178"/>
      <c r="FGH370" s="178"/>
      <c r="FGI370" s="178"/>
      <c r="FGJ370" s="178"/>
      <c r="FGK370" s="179"/>
      <c r="FGL370" s="73"/>
      <c r="FGM370" s="73"/>
      <c r="FGN370" s="180"/>
      <c r="FGO370" s="75"/>
      <c r="FGP370" s="76"/>
      <c r="FGQ370" s="180"/>
      <c r="FGR370" s="180"/>
      <c r="FGS370" s="180"/>
      <c r="FGT370" s="75"/>
      <c r="FGU370" s="76"/>
      <c r="FGV370" s="181"/>
      <c r="FGW370" s="181"/>
      <c r="FGX370" s="182"/>
      <c r="FGY370" s="134"/>
      <c r="FGZ370" s="135"/>
      <c r="FHA370" s="111"/>
      <c r="FHB370" s="178"/>
      <c r="FHC370" s="178"/>
      <c r="FHD370" s="178"/>
      <c r="FHE370" s="178"/>
      <c r="FHF370" s="179"/>
      <c r="FHG370" s="73"/>
      <c r="FHH370" s="73"/>
      <c r="FHI370" s="180"/>
      <c r="FHJ370" s="75"/>
      <c r="FHK370" s="76"/>
      <c r="FHL370" s="180"/>
      <c r="FHM370" s="180"/>
      <c r="FHN370" s="180"/>
      <c r="FHO370" s="75"/>
      <c r="FHP370" s="76"/>
      <c r="FHQ370" s="181"/>
      <c r="FHR370" s="181"/>
      <c r="FHS370" s="182"/>
      <c r="FHT370" s="134"/>
      <c r="FHU370" s="135"/>
      <c r="FHV370" s="111"/>
      <c r="FHW370" s="178"/>
      <c r="FHX370" s="178"/>
      <c r="FHY370" s="178"/>
      <c r="FHZ370" s="178"/>
      <c r="FIA370" s="179"/>
      <c r="FIB370" s="73"/>
      <c r="FIC370" s="73"/>
      <c r="FID370" s="180"/>
      <c r="FIE370" s="75"/>
      <c r="FIF370" s="76"/>
      <c r="FIG370" s="180"/>
      <c r="FIH370" s="180"/>
      <c r="FII370" s="180"/>
      <c r="FIJ370" s="75"/>
      <c r="FIK370" s="76"/>
      <c r="FIL370" s="181"/>
      <c r="FIM370" s="181"/>
      <c r="FIN370" s="182"/>
      <c r="FIO370" s="134"/>
      <c r="FIP370" s="135"/>
      <c r="FIQ370" s="111"/>
      <c r="FIR370" s="178"/>
      <c r="FIS370" s="178"/>
      <c r="FIT370" s="178"/>
      <c r="FIU370" s="178"/>
      <c r="FIV370" s="179"/>
      <c r="FIW370" s="73"/>
      <c r="FIX370" s="73"/>
      <c r="FIY370" s="180"/>
      <c r="FIZ370" s="75"/>
      <c r="FJA370" s="76"/>
      <c r="FJB370" s="180"/>
      <c r="FJC370" s="180"/>
      <c r="FJD370" s="180"/>
      <c r="FJE370" s="75"/>
      <c r="FJF370" s="76"/>
      <c r="FJG370" s="181"/>
      <c r="FJH370" s="181"/>
      <c r="FJI370" s="182"/>
      <c r="FJJ370" s="134"/>
      <c r="FJK370" s="135"/>
      <c r="FJL370" s="111"/>
      <c r="FJM370" s="178"/>
      <c r="FJN370" s="178"/>
      <c r="FJO370" s="178"/>
      <c r="FJP370" s="178"/>
      <c r="FJQ370" s="179"/>
      <c r="FJR370" s="73"/>
      <c r="FJS370" s="73"/>
      <c r="FJT370" s="180"/>
      <c r="FJU370" s="75"/>
      <c r="FJV370" s="76"/>
      <c r="FJW370" s="180"/>
      <c r="FJX370" s="180"/>
      <c r="FJY370" s="180"/>
      <c r="FJZ370" s="75"/>
      <c r="FKA370" s="76"/>
      <c r="FKB370" s="181"/>
      <c r="FKC370" s="181"/>
      <c r="FKD370" s="182"/>
      <c r="FKE370" s="134"/>
      <c r="FKF370" s="135"/>
      <c r="FKG370" s="111"/>
      <c r="FKH370" s="178"/>
      <c r="FKI370" s="178"/>
      <c r="FKJ370" s="178"/>
      <c r="FKK370" s="178"/>
      <c r="FKL370" s="179"/>
      <c r="FKM370" s="73"/>
      <c r="FKN370" s="73"/>
      <c r="FKO370" s="180"/>
      <c r="FKP370" s="75"/>
      <c r="FKQ370" s="76"/>
      <c r="FKR370" s="180"/>
      <c r="FKS370" s="180"/>
      <c r="FKT370" s="180"/>
      <c r="FKU370" s="75"/>
      <c r="FKV370" s="76"/>
      <c r="FKW370" s="181"/>
      <c r="FKX370" s="181"/>
      <c r="FKY370" s="182"/>
      <c r="FKZ370" s="134"/>
      <c r="FLA370" s="135"/>
      <c r="FLB370" s="111"/>
      <c r="FLC370" s="178"/>
      <c r="FLD370" s="178"/>
      <c r="FLE370" s="178"/>
      <c r="FLF370" s="178"/>
      <c r="FLG370" s="179"/>
      <c r="FLH370" s="73"/>
      <c r="FLI370" s="73"/>
      <c r="FLJ370" s="180"/>
      <c r="FLK370" s="75"/>
      <c r="FLL370" s="76"/>
      <c r="FLM370" s="180"/>
      <c r="FLN370" s="180"/>
      <c r="FLO370" s="180"/>
      <c r="FLP370" s="75"/>
      <c r="FLQ370" s="76"/>
      <c r="FLR370" s="181"/>
      <c r="FLS370" s="181"/>
      <c r="FLT370" s="182"/>
      <c r="FLU370" s="134"/>
      <c r="FLV370" s="135"/>
      <c r="FLW370" s="111"/>
      <c r="FLX370" s="178"/>
      <c r="FLY370" s="178"/>
      <c r="FLZ370" s="178"/>
      <c r="FMA370" s="178"/>
      <c r="FMB370" s="179"/>
      <c r="FMC370" s="73"/>
      <c r="FMD370" s="73"/>
      <c r="FME370" s="180"/>
      <c r="FMF370" s="75"/>
      <c r="FMG370" s="76"/>
      <c r="FMH370" s="180"/>
      <c r="FMI370" s="180"/>
      <c r="FMJ370" s="180"/>
      <c r="FMK370" s="75"/>
      <c r="FML370" s="76"/>
      <c r="FMM370" s="181"/>
      <c r="FMN370" s="181"/>
      <c r="FMO370" s="182"/>
      <c r="FMP370" s="134"/>
      <c r="FMQ370" s="135"/>
      <c r="FMR370" s="111"/>
      <c r="FMS370" s="178"/>
      <c r="FMT370" s="178"/>
      <c r="FMU370" s="178"/>
      <c r="FMV370" s="178"/>
      <c r="FMW370" s="179"/>
      <c r="FMX370" s="73"/>
      <c r="FMY370" s="73"/>
      <c r="FMZ370" s="180"/>
      <c r="FNA370" s="75"/>
      <c r="FNB370" s="76"/>
      <c r="FNC370" s="180"/>
      <c r="FND370" s="180"/>
      <c r="FNE370" s="180"/>
      <c r="FNF370" s="75"/>
      <c r="FNG370" s="76"/>
      <c r="FNH370" s="181"/>
      <c r="FNI370" s="181"/>
      <c r="FNJ370" s="182"/>
      <c r="FNK370" s="134"/>
      <c r="FNL370" s="135"/>
      <c r="FNM370" s="111"/>
      <c r="FNN370" s="178"/>
      <c r="FNO370" s="178"/>
      <c r="FNP370" s="178"/>
      <c r="FNQ370" s="178"/>
      <c r="FNR370" s="179"/>
      <c r="FNS370" s="73"/>
      <c r="FNT370" s="73"/>
      <c r="FNU370" s="180"/>
      <c r="FNV370" s="75"/>
      <c r="FNW370" s="76"/>
      <c r="FNX370" s="180"/>
      <c r="FNY370" s="180"/>
      <c r="FNZ370" s="180"/>
      <c r="FOA370" s="75"/>
      <c r="FOB370" s="76"/>
      <c r="FOC370" s="181"/>
      <c r="FOD370" s="181"/>
      <c r="FOE370" s="182"/>
      <c r="FOF370" s="134"/>
      <c r="FOG370" s="135"/>
      <c r="FOH370" s="111"/>
      <c r="FOI370" s="178"/>
      <c r="FOJ370" s="178"/>
      <c r="FOK370" s="178"/>
      <c r="FOL370" s="178"/>
      <c r="FOM370" s="179"/>
      <c r="FON370" s="73"/>
      <c r="FOO370" s="73"/>
      <c r="FOP370" s="180"/>
      <c r="FOQ370" s="75"/>
      <c r="FOR370" s="76"/>
      <c r="FOS370" s="180"/>
      <c r="FOT370" s="180"/>
      <c r="FOU370" s="180"/>
      <c r="FOV370" s="75"/>
      <c r="FOW370" s="76"/>
      <c r="FOX370" s="181"/>
      <c r="FOY370" s="181"/>
      <c r="FOZ370" s="182"/>
      <c r="FPA370" s="134"/>
      <c r="FPB370" s="135"/>
      <c r="FPC370" s="111"/>
      <c r="FPD370" s="178"/>
      <c r="FPE370" s="178"/>
      <c r="FPF370" s="178"/>
      <c r="FPG370" s="178"/>
      <c r="FPH370" s="179"/>
      <c r="FPI370" s="73"/>
      <c r="FPJ370" s="73"/>
      <c r="FPK370" s="180"/>
      <c r="FPL370" s="75"/>
      <c r="FPM370" s="76"/>
      <c r="FPN370" s="180"/>
      <c r="FPO370" s="180"/>
      <c r="FPP370" s="180"/>
      <c r="FPQ370" s="75"/>
      <c r="FPR370" s="76"/>
      <c r="FPS370" s="181"/>
      <c r="FPT370" s="181"/>
      <c r="FPU370" s="182"/>
      <c r="FPV370" s="134"/>
      <c r="FPW370" s="135"/>
      <c r="FPX370" s="111"/>
      <c r="FPY370" s="178"/>
      <c r="FPZ370" s="178"/>
      <c r="FQA370" s="178"/>
      <c r="FQB370" s="178"/>
      <c r="FQC370" s="179"/>
      <c r="FQD370" s="73"/>
      <c r="FQE370" s="73"/>
      <c r="FQF370" s="180"/>
      <c r="FQG370" s="75"/>
      <c r="FQH370" s="76"/>
      <c r="FQI370" s="180"/>
      <c r="FQJ370" s="180"/>
      <c r="FQK370" s="180"/>
      <c r="FQL370" s="75"/>
      <c r="FQM370" s="76"/>
      <c r="FQN370" s="181"/>
      <c r="FQO370" s="181"/>
      <c r="FQP370" s="182"/>
      <c r="FQQ370" s="134"/>
      <c r="FQR370" s="135"/>
      <c r="FQS370" s="111"/>
      <c r="FQT370" s="178"/>
      <c r="FQU370" s="178"/>
      <c r="FQV370" s="178"/>
      <c r="FQW370" s="178"/>
      <c r="FQX370" s="179"/>
      <c r="FQY370" s="73"/>
      <c r="FQZ370" s="73"/>
      <c r="FRA370" s="180"/>
      <c r="FRB370" s="75"/>
      <c r="FRC370" s="76"/>
      <c r="FRD370" s="180"/>
      <c r="FRE370" s="180"/>
      <c r="FRF370" s="180"/>
      <c r="FRG370" s="75"/>
      <c r="FRH370" s="76"/>
      <c r="FRI370" s="181"/>
      <c r="FRJ370" s="181"/>
      <c r="FRK370" s="182"/>
      <c r="FRL370" s="134"/>
      <c r="FRM370" s="135"/>
      <c r="FRN370" s="111"/>
      <c r="FRO370" s="178"/>
      <c r="FRP370" s="178"/>
      <c r="FRQ370" s="178"/>
      <c r="FRR370" s="178"/>
      <c r="FRS370" s="179"/>
      <c r="FRT370" s="73"/>
      <c r="FRU370" s="73"/>
      <c r="FRV370" s="180"/>
      <c r="FRW370" s="75"/>
      <c r="FRX370" s="76"/>
      <c r="FRY370" s="180"/>
      <c r="FRZ370" s="180"/>
      <c r="FSA370" s="180"/>
      <c r="FSB370" s="75"/>
      <c r="FSC370" s="76"/>
      <c r="FSD370" s="181"/>
      <c r="FSE370" s="181"/>
      <c r="FSF370" s="182"/>
      <c r="FSG370" s="134"/>
      <c r="FSH370" s="135"/>
      <c r="FSI370" s="111"/>
      <c r="FSJ370" s="178"/>
      <c r="FSK370" s="178"/>
      <c r="FSL370" s="178"/>
      <c r="FSM370" s="178"/>
      <c r="FSN370" s="179"/>
      <c r="FSO370" s="73"/>
      <c r="FSP370" s="73"/>
      <c r="FSQ370" s="180"/>
      <c r="FSR370" s="75"/>
      <c r="FSS370" s="76"/>
      <c r="FST370" s="180"/>
      <c r="FSU370" s="180"/>
      <c r="FSV370" s="180"/>
      <c r="FSW370" s="75"/>
      <c r="FSX370" s="76"/>
      <c r="FSY370" s="181"/>
      <c r="FSZ370" s="181"/>
      <c r="FTA370" s="182"/>
      <c r="FTB370" s="134"/>
      <c r="FTC370" s="135"/>
      <c r="FTD370" s="111"/>
      <c r="FTE370" s="178"/>
      <c r="FTF370" s="178"/>
      <c r="FTG370" s="178"/>
      <c r="FTH370" s="178"/>
      <c r="FTI370" s="179"/>
      <c r="FTJ370" s="73"/>
      <c r="FTK370" s="73"/>
      <c r="FTL370" s="180"/>
      <c r="FTM370" s="75"/>
      <c r="FTN370" s="76"/>
      <c r="FTO370" s="180"/>
      <c r="FTP370" s="180"/>
      <c r="FTQ370" s="180"/>
      <c r="FTR370" s="75"/>
      <c r="FTS370" s="76"/>
      <c r="FTT370" s="181"/>
      <c r="FTU370" s="181"/>
      <c r="FTV370" s="182"/>
      <c r="FTW370" s="134"/>
      <c r="FTX370" s="135"/>
      <c r="FTY370" s="111"/>
      <c r="FTZ370" s="178"/>
      <c r="FUA370" s="178"/>
      <c r="FUB370" s="178"/>
      <c r="FUC370" s="178"/>
      <c r="FUD370" s="179"/>
      <c r="FUE370" s="73"/>
      <c r="FUF370" s="73"/>
      <c r="FUG370" s="180"/>
      <c r="FUH370" s="75"/>
      <c r="FUI370" s="76"/>
      <c r="FUJ370" s="180"/>
      <c r="FUK370" s="180"/>
      <c r="FUL370" s="180"/>
      <c r="FUM370" s="75"/>
      <c r="FUN370" s="76"/>
      <c r="FUO370" s="181"/>
      <c r="FUP370" s="181"/>
      <c r="FUQ370" s="182"/>
      <c r="FUR370" s="134"/>
      <c r="FUS370" s="135"/>
      <c r="FUT370" s="111"/>
      <c r="FUU370" s="178"/>
      <c r="FUV370" s="178"/>
      <c r="FUW370" s="178"/>
      <c r="FUX370" s="178"/>
      <c r="FUY370" s="179"/>
      <c r="FUZ370" s="73"/>
      <c r="FVA370" s="73"/>
      <c r="FVB370" s="180"/>
      <c r="FVC370" s="75"/>
      <c r="FVD370" s="76"/>
      <c r="FVE370" s="180"/>
      <c r="FVF370" s="180"/>
      <c r="FVG370" s="180"/>
      <c r="FVH370" s="75"/>
      <c r="FVI370" s="76"/>
      <c r="FVJ370" s="181"/>
      <c r="FVK370" s="181"/>
      <c r="FVL370" s="182"/>
      <c r="FVM370" s="134"/>
      <c r="FVN370" s="135"/>
      <c r="FVO370" s="111"/>
      <c r="FVP370" s="178"/>
      <c r="FVQ370" s="178"/>
      <c r="FVR370" s="178"/>
      <c r="FVS370" s="178"/>
      <c r="FVT370" s="179"/>
      <c r="FVU370" s="73"/>
      <c r="FVV370" s="73"/>
      <c r="FVW370" s="180"/>
      <c r="FVX370" s="75"/>
      <c r="FVY370" s="76"/>
      <c r="FVZ370" s="180"/>
      <c r="FWA370" s="180"/>
      <c r="FWB370" s="180"/>
      <c r="FWC370" s="75"/>
      <c r="FWD370" s="76"/>
      <c r="FWE370" s="181"/>
      <c r="FWF370" s="181"/>
      <c r="FWG370" s="182"/>
      <c r="FWH370" s="134"/>
      <c r="FWI370" s="135"/>
      <c r="FWJ370" s="111"/>
      <c r="FWK370" s="178"/>
      <c r="FWL370" s="178"/>
      <c r="FWM370" s="178"/>
      <c r="FWN370" s="178"/>
      <c r="FWO370" s="179"/>
      <c r="FWP370" s="73"/>
      <c r="FWQ370" s="73"/>
      <c r="FWR370" s="180"/>
      <c r="FWS370" s="75"/>
      <c r="FWT370" s="76"/>
      <c r="FWU370" s="180"/>
      <c r="FWV370" s="180"/>
      <c r="FWW370" s="180"/>
      <c r="FWX370" s="75"/>
      <c r="FWY370" s="76"/>
      <c r="FWZ370" s="181"/>
      <c r="FXA370" s="181"/>
      <c r="FXB370" s="182"/>
      <c r="FXC370" s="134"/>
      <c r="FXD370" s="135"/>
      <c r="FXE370" s="111"/>
      <c r="FXF370" s="178"/>
      <c r="FXG370" s="178"/>
      <c r="FXH370" s="178"/>
      <c r="FXI370" s="178"/>
      <c r="FXJ370" s="179"/>
      <c r="FXK370" s="73"/>
      <c r="FXL370" s="73"/>
      <c r="FXM370" s="180"/>
      <c r="FXN370" s="75"/>
      <c r="FXO370" s="76"/>
      <c r="FXP370" s="180"/>
      <c r="FXQ370" s="180"/>
      <c r="FXR370" s="180"/>
      <c r="FXS370" s="75"/>
      <c r="FXT370" s="76"/>
      <c r="FXU370" s="181"/>
      <c r="FXV370" s="181"/>
      <c r="FXW370" s="182"/>
      <c r="FXX370" s="134"/>
      <c r="FXY370" s="135"/>
      <c r="FXZ370" s="111"/>
      <c r="FYA370" s="178"/>
      <c r="FYB370" s="178"/>
      <c r="FYC370" s="178"/>
      <c r="FYD370" s="178"/>
      <c r="FYE370" s="179"/>
      <c r="FYF370" s="73"/>
      <c r="FYG370" s="73"/>
      <c r="FYH370" s="180"/>
      <c r="FYI370" s="75"/>
      <c r="FYJ370" s="76"/>
      <c r="FYK370" s="180"/>
      <c r="FYL370" s="180"/>
      <c r="FYM370" s="180"/>
      <c r="FYN370" s="75"/>
      <c r="FYO370" s="76"/>
      <c r="FYP370" s="181"/>
      <c r="FYQ370" s="181"/>
      <c r="FYR370" s="182"/>
      <c r="FYS370" s="134"/>
      <c r="FYT370" s="135"/>
      <c r="FYU370" s="111"/>
      <c r="FYV370" s="178"/>
      <c r="FYW370" s="178"/>
      <c r="FYX370" s="178"/>
      <c r="FYY370" s="178"/>
      <c r="FYZ370" s="179"/>
      <c r="FZA370" s="73"/>
      <c r="FZB370" s="73"/>
      <c r="FZC370" s="180"/>
      <c r="FZD370" s="75"/>
      <c r="FZE370" s="76"/>
      <c r="FZF370" s="180"/>
      <c r="FZG370" s="180"/>
      <c r="FZH370" s="180"/>
      <c r="FZI370" s="75"/>
      <c r="FZJ370" s="76"/>
      <c r="FZK370" s="181"/>
      <c r="FZL370" s="181"/>
      <c r="FZM370" s="182"/>
      <c r="FZN370" s="134"/>
      <c r="FZO370" s="135"/>
      <c r="FZP370" s="111"/>
      <c r="FZQ370" s="178"/>
      <c r="FZR370" s="178"/>
      <c r="FZS370" s="178"/>
      <c r="FZT370" s="178"/>
      <c r="FZU370" s="179"/>
      <c r="FZV370" s="73"/>
      <c r="FZW370" s="73"/>
      <c r="FZX370" s="180"/>
      <c r="FZY370" s="75"/>
      <c r="FZZ370" s="76"/>
      <c r="GAA370" s="180"/>
      <c r="GAB370" s="180"/>
      <c r="GAC370" s="180"/>
      <c r="GAD370" s="75"/>
      <c r="GAE370" s="76"/>
      <c r="GAF370" s="181"/>
      <c r="GAG370" s="181"/>
      <c r="GAH370" s="182"/>
      <c r="GAI370" s="134"/>
      <c r="GAJ370" s="135"/>
      <c r="GAK370" s="111"/>
      <c r="GAL370" s="178"/>
      <c r="GAM370" s="178"/>
      <c r="GAN370" s="178"/>
      <c r="GAO370" s="178"/>
      <c r="GAP370" s="179"/>
      <c r="GAQ370" s="73"/>
      <c r="GAR370" s="73"/>
      <c r="GAS370" s="180"/>
      <c r="GAT370" s="75"/>
      <c r="GAU370" s="76"/>
      <c r="GAV370" s="180"/>
      <c r="GAW370" s="180"/>
      <c r="GAX370" s="180"/>
      <c r="GAY370" s="75"/>
      <c r="GAZ370" s="76"/>
      <c r="GBA370" s="181"/>
      <c r="GBB370" s="181"/>
      <c r="GBC370" s="182"/>
      <c r="GBD370" s="134"/>
      <c r="GBE370" s="135"/>
      <c r="GBF370" s="111"/>
      <c r="GBG370" s="178"/>
      <c r="GBH370" s="178"/>
      <c r="GBI370" s="178"/>
      <c r="GBJ370" s="178"/>
      <c r="GBK370" s="179"/>
      <c r="GBL370" s="73"/>
      <c r="GBM370" s="73"/>
      <c r="GBN370" s="180"/>
      <c r="GBO370" s="75"/>
      <c r="GBP370" s="76"/>
      <c r="GBQ370" s="180"/>
      <c r="GBR370" s="180"/>
      <c r="GBS370" s="180"/>
      <c r="GBT370" s="75"/>
      <c r="GBU370" s="76"/>
      <c r="GBV370" s="181"/>
      <c r="GBW370" s="181"/>
      <c r="GBX370" s="182"/>
      <c r="GBY370" s="134"/>
      <c r="GBZ370" s="135"/>
      <c r="GCA370" s="111"/>
      <c r="GCB370" s="178"/>
      <c r="GCC370" s="178"/>
      <c r="GCD370" s="178"/>
      <c r="GCE370" s="178"/>
      <c r="GCF370" s="179"/>
      <c r="GCG370" s="73"/>
      <c r="GCH370" s="73"/>
      <c r="GCI370" s="180"/>
      <c r="GCJ370" s="75"/>
      <c r="GCK370" s="76"/>
      <c r="GCL370" s="180"/>
      <c r="GCM370" s="180"/>
      <c r="GCN370" s="180"/>
      <c r="GCO370" s="75"/>
      <c r="GCP370" s="76"/>
      <c r="GCQ370" s="181"/>
      <c r="GCR370" s="181"/>
      <c r="GCS370" s="182"/>
      <c r="GCT370" s="134"/>
      <c r="GCU370" s="135"/>
      <c r="GCV370" s="111"/>
      <c r="GCW370" s="178"/>
      <c r="GCX370" s="178"/>
      <c r="GCY370" s="178"/>
      <c r="GCZ370" s="178"/>
      <c r="GDA370" s="179"/>
      <c r="GDB370" s="73"/>
      <c r="GDC370" s="73"/>
      <c r="GDD370" s="180"/>
      <c r="GDE370" s="75"/>
      <c r="GDF370" s="76"/>
      <c r="GDG370" s="180"/>
      <c r="GDH370" s="180"/>
      <c r="GDI370" s="180"/>
      <c r="GDJ370" s="75"/>
      <c r="GDK370" s="76"/>
      <c r="GDL370" s="181"/>
      <c r="GDM370" s="181"/>
      <c r="GDN370" s="182"/>
      <c r="GDO370" s="134"/>
      <c r="GDP370" s="135"/>
      <c r="GDQ370" s="111"/>
      <c r="GDR370" s="178"/>
      <c r="GDS370" s="178"/>
      <c r="GDT370" s="178"/>
      <c r="GDU370" s="178"/>
      <c r="GDV370" s="179"/>
      <c r="GDW370" s="73"/>
      <c r="GDX370" s="73"/>
      <c r="GDY370" s="180"/>
      <c r="GDZ370" s="75"/>
      <c r="GEA370" s="76"/>
      <c r="GEB370" s="180"/>
      <c r="GEC370" s="180"/>
      <c r="GED370" s="180"/>
      <c r="GEE370" s="75"/>
      <c r="GEF370" s="76"/>
      <c r="GEG370" s="181"/>
      <c r="GEH370" s="181"/>
      <c r="GEI370" s="182"/>
      <c r="GEJ370" s="134"/>
      <c r="GEK370" s="135"/>
      <c r="GEL370" s="111"/>
      <c r="GEM370" s="178"/>
      <c r="GEN370" s="178"/>
      <c r="GEO370" s="178"/>
      <c r="GEP370" s="178"/>
      <c r="GEQ370" s="179"/>
      <c r="GER370" s="73"/>
      <c r="GES370" s="73"/>
      <c r="GET370" s="180"/>
      <c r="GEU370" s="75"/>
      <c r="GEV370" s="76"/>
      <c r="GEW370" s="180"/>
      <c r="GEX370" s="180"/>
      <c r="GEY370" s="180"/>
      <c r="GEZ370" s="75"/>
      <c r="GFA370" s="76"/>
      <c r="GFB370" s="181"/>
      <c r="GFC370" s="181"/>
      <c r="GFD370" s="182"/>
      <c r="GFE370" s="134"/>
      <c r="GFF370" s="135"/>
      <c r="GFG370" s="111"/>
      <c r="GFH370" s="178"/>
      <c r="GFI370" s="178"/>
      <c r="GFJ370" s="178"/>
      <c r="GFK370" s="178"/>
      <c r="GFL370" s="179"/>
      <c r="GFM370" s="73"/>
      <c r="GFN370" s="73"/>
      <c r="GFO370" s="180"/>
      <c r="GFP370" s="75"/>
      <c r="GFQ370" s="76"/>
      <c r="GFR370" s="180"/>
      <c r="GFS370" s="180"/>
      <c r="GFT370" s="180"/>
      <c r="GFU370" s="75"/>
      <c r="GFV370" s="76"/>
      <c r="GFW370" s="181"/>
      <c r="GFX370" s="181"/>
      <c r="GFY370" s="182"/>
      <c r="GFZ370" s="134"/>
      <c r="GGA370" s="135"/>
      <c r="GGB370" s="111"/>
      <c r="GGC370" s="178"/>
      <c r="GGD370" s="178"/>
      <c r="GGE370" s="178"/>
      <c r="GGF370" s="178"/>
      <c r="GGG370" s="179"/>
      <c r="GGH370" s="73"/>
      <c r="GGI370" s="73"/>
      <c r="GGJ370" s="180"/>
      <c r="GGK370" s="75"/>
      <c r="GGL370" s="76"/>
      <c r="GGM370" s="180"/>
      <c r="GGN370" s="180"/>
      <c r="GGO370" s="180"/>
      <c r="GGP370" s="75"/>
      <c r="GGQ370" s="76"/>
      <c r="GGR370" s="181"/>
      <c r="GGS370" s="181"/>
      <c r="GGT370" s="182"/>
      <c r="GGU370" s="134"/>
      <c r="GGV370" s="135"/>
      <c r="GGW370" s="111"/>
      <c r="GGX370" s="178"/>
      <c r="GGY370" s="178"/>
      <c r="GGZ370" s="178"/>
      <c r="GHA370" s="178"/>
      <c r="GHB370" s="179"/>
      <c r="GHC370" s="73"/>
      <c r="GHD370" s="73"/>
      <c r="GHE370" s="180"/>
      <c r="GHF370" s="75"/>
      <c r="GHG370" s="76"/>
      <c r="GHH370" s="180"/>
      <c r="GHI370" s="180"/>
      <c r="GHJ370" s="180"/>
      <c r="GHK370" s="75"/>
      <c r="GHL370" s="76"/>
      <c r="GHM370" s="181"/>
      <c r="GHN370" s="181"/>
      <c r="GHO370" s="182"/>
      <c r="GHP370" s="134"/>
      <c r="GHQ370" s="135"/>
      <c r="GHR370" s="111"/>
      <c r="GHS370" s="178"/>
      <c r="GHT370" s="178"/>
      <c r="GHU370" s="178"/>
      <c r="GHV370" s="178"/>
      <c r="GHW370" s="179"/>
      <c r="GHX370" s="73"/>
      <c r="GHY370" s="73"/>
      <c r="GHZ370" s="180"/>
      <c r="GIA370" s="75"/>
      <c r="GIB370" s="76"/>
      <c r="GIC370" s="180"/>
      <c r="GID370" s="180"/>
      <c r="GIE370" s="180"/>
      <c r="GIF370" s="75"/>
      <c r="GIG370" s="76"/>
      <c r="GIH370" s="181"/>
      <c r="GII370" s="181"/>
      <c r="GIJ370" s="182"/>
      <c r="GIK370" s="134"/>
      <c r="GIL370" s="135"/>
      <c r="GIM370" s="111"/>
      <c r="GIN370" s="178"/>
      <c r="GIO370" s="178"/>
      <c r="GIP370" s="178"/>
      <c r="GIQ370" s="178"/>
      <c r="GIR370" s="179"/>
      <c r="GIS370" s="73"/>
      <c r="GIT370" s="73"/>
      <c r="GIU370" s="180"/>
      <c r="GIV370" s="75"/>
      <c r="GIW370" s="76"/>
      <c r="GIX370" s="180"/>
      <c r="GIY370" s="180"/>
      <c r="GIZ370" s="180"/>
      <c r="GJA370" s="75"/>
      <c r="GJB370" s="76"/>
      <c r="GJC370" s="181"/>
      <c r="GJD370" s="181"/>
      <c r="GJE370" s="182"/>
      <c r="GJF370" s="134"/>
      <c r="GJG370" s="135"/>
      <c r="GJH370" s="111"/>
      <c r="GJI370" s="178"/>
      <c r="GJJ370" s="178"/>
      <c r="GJK370" s="178"/>
      <c r="GJL370" s="178"/>
      <c r="GJM370" s="179"/>
      <c r="GJN370" s="73"/>
      <c r="GJO370" s="73"/>
      <c r="GJP370" s="180"/>
      <c r="GJQ370" s="75"/>
      <c r="GJR370" s="76"/>
      <c r="GJS370" s="180"/>
      <c r="GJT370" s="180"/>
      <c r="GJU370" s="180"/>
      <c r="GJV370" s="75"/>
      <c r="GJW370" s="76"/>
      <c r="GJX370" s="181"/>
      <c r="GJY370" s="181"/>
      <c r="GJZ370" s="182"/>
      <c r="GKA370" s="134"/>
      <c r="GKB370" s="135"/>
      <c r="GKC370" s="111"/>
      <c r="GKD370" s="178"/>
      <c r="GKE370" s="178"/>
      <c r="GKF370" s="178"/>
      <c r="GKG370" s="178"/>
      <c r="GKH370" s="179"/>
      <c r="GKI370" s="73"/>
      <c r="GKJ370" s="73"/>
      <c r="GKK370" s="180"/>
      <c r="GKL370" s="75"/>
      <c r="GKM370" s="76"/>
      <c r="GKN370" s="180"/>
      <c r="GKO370" s="180"/>
      <c r="GKP370" s="180"/>
      <c r="GKQ370" s="75"/>
      <c r="GKR370" s="76"/>
      <c r="GKS370" s="181"/>
      <c r="GKT370" s="181"/>
      <c r="GKU370" s="182"/>
      <c r="GKV370" s="134"/>
      <c r="GKW370" s="135"/>
      <c r="GKX370" s="111"/>
      <c r="GKY370" s="178"/>
      <c r="GKZ370" s="178"/>
      <c r="GLA370" s="178"/>
      <c r="GLB370" s="178"/>
      <c r="GLC370" s="179"/>
      <c r="GLD370" s="73"/>
      <c r="GLE370" s="73"/>
      <c r="GLF370" s="180"/>
      <c r="GLG370" s="75"/>
      <c r="GLH370" s="76"/>
      <c r="GLI370" s="180"/>
      <c r="GLJ370" s="180"/>
      <c r="GLK370" s="180"/>
      <c r="GLL370" s="75"/>
      <c r="GLM370" s="76"/>
      <c r="GLN370" s="181"/>
      <c r="GLO370" s="181"/>
      <c r="GLP370" s="182"/>
      <c r="GLQ370" s="134"/>
      <c r="GLR370" s="135"/>
      <c r="GLS370" s="111"/>
      <c r="GLT370" s="178"/>
      <c r="GLU370" s="178"/>
      <c r="GLV370" s="178"/>
      <c r="GLW370" s="178"/>
      <c r="GLX370" s="179"/>
      <c r="GLY370" s="73"/>
      <c r="GLZ370" s="73"/>
      <c r="GMA370" s="180"/>
      <c r="GMB370" s="75"/>
      <c r="GMC370" s="76"/>
      <c r="GMD370" s="180"/>
      <c r="GME370" s="180"/>
      <c r="GMF370" s="180"/>
      <c r="GMG370" s="75"/>
      <c r="GMH370" s="76"/>
      <c r="GMI370" s="181"/>
      <c r="GMJ370" s="181"/>
      <c r="GMK370" s="182"/>
      <c r="GML370" s="134"/>
      <c r="GMM370" s="135"/>
      <c r="GMN370" s="111"/>
      <c r="GMO370" s="178"/>
      <c r="GMP370" s="178"/>
      <c r="GMQ370" s="178"/>
      <c r="GMR370" s="178"/>
      <c r="GMS370" s="179"/>
      <c r="GMT370" s="73"/>
      <c r="GMU370" s="73"/>
      <c r="GMV370" s="180"/>
      <c r="GMW370" s="75"/>
      <c r="GMX370" s="76"/>
      <c r="GMY370" s="180"/>
      <c r="GMZ370" s="180"/>
      <c r="GNA370" s="180"/>
      <c r="GNB370" s="75"/>
      <c r="GNC370" s="76"/>
      <c r="GND370" s="181"/>
      <c r="GNE370" s="181"/>
      <c r="GNF370" s="182"/>
      <c r="GNG370" s="134"/>
      <c r="GNH370" s="135"/>
      <c r="GNI370" s="111"/>
      <c r="GNJ370" s="178"/>
      <c r="GNK370" s="178"/>
      <c r="GNL370" s="178"/>
      <c r="GNM370" s="178"/>
      <c r="GNN370" s="179"/>
      <c r="GNO370" s="73"/>
      <c r="GNP370" s="73"/>
      <c r="GNQ370" s="180"/>
      <c r="GNR370" s="75"/>
      <c r="GNS370" s="76"/>
      <c r="GNT370" s="180"/>
      <c r="GNU370" s="180"/>
      <c r="GNV370" s="180"/>
      <c r="GNW370" s="75"/>
      <c r="GNX370" s="76"/>
      <c r="GNY370" s="181"/>
      <c r="GNZ370" s="181"/>
      <c r="GOA370" s="182"/>
      <c r="GOB370" s="134"/>
      <c r="GOC370" s="135"/>
      <c r="GOD370" s="111"/>
      <c r="GOE370" s="178"/>
      <c r="GOF370" s="178"/>
      <c r="GOG370" s="178"/>
      <c r="GOH370" s="178"/>
      <c r="GOI370" s="179"/>
      <c r="GOJ370" s="73"/>
      <c r="GOK370" s="73"/>
      <c r="GOL370" s="180"/>
      <c r="GOM370" s="75"/>
      <c r="GON370" s="76"/>
      <c r="GOO370" s="180"/>
      <c r="GOP370" s="180"/>
      <c r="GOQ370" s="180"/>
      <c r="GOR370" s="75"/>
      <c r="GOS370" s="76"/>
      <c r="GOT370" s="181"/>
      <c r="GOU370" s="181"/>
      <c r="GOV370" s="182"/>
      <c r="GOW370" s="134"/>
      <c r="GOX370" s="135"/>
      <c r="GOY370" s="111"/>
      <c r="GOZ370" s="178"/>
      <c r="GPA370" s="178"/>
      <c r="GPB370" s="178"/>
      <c r="GPC370" s="178"/>
      <c r="GPD370" s="179"/>
      <c r="GPE370" s="73"/>
      <c r="GPF370" s="73"/>
      <c r="GPG370" s="180"/>
      <c r="GPH370" s="75"/>
      <c r="GPI370" s="76"/>
      <c r="GPJ370" s="180"/>
      <c r="GPK370" s="180"/>
      <c r="GPL370" s="180"/>
      <c r="GPM370" s="75"/>
      <c r="GPN370" s="76"/>
      <c r="GPO370" s="181"/>
      <c r="GPP370" s="181"/>
      <c r="GPQ370" s="182"/>
      <c r="GPR370" s="134"/>
      <c r="GPS370" s="135"/>
      <c r="GPT370" s="111"/>
      <c r="GPU370" s="178"/>
      <c r="GPV370" s="178"/>
      <c r="GPW370" s="178"/>
      <c r="GPX370" s="178"/>
      <c r="GPY370" s="179"/>
      <c r="GPZ370" s="73"/>
      <c r="GQA370" s="73"/>
      <c r="GQB370" s="180"/>
      <c r="GQC370" s="75"/>
      <c r="GQD370" s="76"/>
      <c r="GQE370" s="180"/>
      <c r="GQF370" s="180"/>
      <c r="GQG370" s="180"/>
      <c r="GQH370" s="75"/>
      <c r="GQI370" s="76"/>
      <c r="GQJ370" s="181"/>
      <c r="GQK370" s="181"/>
      <c r="GQL370" s="182"/>
      <c r="GQM370" s="134"/>
      <c r="GQN370" s="135"/>
      <c r="GQO370" s="111"/>
      <c r="GQP370" s="178"/>
      <c r="GQQ370" s="178"/>
      <c r="GQR370" s="178"/>
      <c r="GQS370" s="178"/>
      <c r="GQT370" s="179"/>
      <c r="GQU370" s="73"/>
      <c r="GQV370" s="73"/>
      <c r="GQW370" s="180"/>
      <c r="GQX370" s="75"/>
      <c r="GQY370" s="76"/>
      <c r="GQZ370" s="180"/>
      <c r="GRA370" s="180"/>
      <c r="GRB370" s="180"/>
      <c r="GRC370" s="75"/>
      <c r="GRD370" s="76"/>
      <c r="GRE370" s="181"/>
      <c r="GRF370" s="181"/>
      <c r="GRG370" s="182"/>
      <c r="GRH370" s="134"/>
      <c r="GRI370" s="135"/>
      <c r="GRJ370" s="111"/>
      <c r="GRK370" s="178"/>
      <c r="GRL370" s="178"/>
      <c r="GRM370" s="178"/>
      <c r="GRN370" s="178"/>
      <c r="GRO370" s="179"/>
      <c r="GRP370" s="73"/>
      <c r="GRQ370" s="73"/>
      <c r="GRR370" s="180"/>
      <c r="GRS370" s="75"/>
      <c r="GRT370" s="76"/>
      <c r="GRU370" s="180"/>
      <c r="GRV370" s="180"/>
      <c r="GRW370" s="180"/>
      <c r="GRX370" s="75"/>
      <c r="GRY370" s="76"/>
      <c r="GRZ370" s="181"/>
      <c r="GSA370" s="181"/>
      <c r="GSB370" s="182"/>
      <c r="GSC370" s="134"/>
      <c r="GSD370" s="135"/>
      <c r="GSE370" s="111"/>
      <c r="GSF370" s="178"/>
      <c r="GSG370" s="178"/>
      <c r="GSH370" s="178"/>
      <c r="GSI370" s="178"/>
      <c r="GSJ370" s="179"/>
      <c r="GSK370" s="73"/>
      <c r="GSL370" s="73"/>
      <c r="GSM370" s="180"/>
      <c r="GSN370" s="75"/>
      <c r="GSO370" s="76"/>
      <c r="GSP370" s="180"/>
      <c r="GSQ370" s="180"/>
      <c r="GSR370" s="180"/>
      <c r="GSS370" s="75"/>
      <c r="GST370" s="76"/>
      <c r="GSU370" s="181"/>
      <c r="GSV370" s="181"/>
      <c r="GSW370" s="182"/>
      <c r="GSX370" s="134"/>
      <c r="GSY370" s="135"/>
      <c r="GSZ370" s="111"/>
      <c r="GTA370" s="178"/>
      <c r="GTB370" s="178"/>
      <c r="GTC370" s="178"/>
      <c r="GTD370" s="178"/>
      <c r="GTE370" s="179"/>
      <c r="GTF370" s="73"/>
      <c r="GTG370" s="73"/>
      <c r="GTH370" s="180"/>
      <c r="GTI370" s="75"/>
      <c r="GTJ370" s="76"/>
      <c r="GTK370" s="180"/>
      <c r="GTL370" s="180"/>
      <c r="GTM370" s="180"/>
      <c r="GTN370" s="75"/>
      <c r="GTO370" s="76"/>
      <c r="GTP370" s="181"/>
      <c r="GTQ370" s="181"/>
      <c r="GTR370" s="182"/>
      <c r="GTS370" s="134"/>
      <c r="GTT370" s="135"/>
      <c r="GTU370" s="111"/>
      <c r="GTV370" s="178"/>
      <c r="GTW370" s="178"/>
      <c r="GTX370" s="178"/>
      <c r="GTY370" s="178"/>
      <c r="GTZ370" s="179"/>
      <c r="GUA370" s="73"/>
      <c r="GUB370" s="73"/>
      <c r="GUC370" s="180"/>
      <c r="GUD370" s="75"/>
      <c r="GUE370" s="76"/>
      <c r="GUF370" s="180"/>
      <c r="GUG370" s="180"/>
      <c r="GUH370" s="180"/>
      <c r="GUI370" s="75"/>
      <c r="GUJ370" s="76"/>
      <c r="GUK370" s="181"/>
      <c r="GUL370" s="181"/>
      <c r="GUM370" s="182"/>
      <c r="GUN370" s="134"/>
      <c r="GUO370" s="135"/>
      <c r="GUP370" s="111"/>
      <c r="GUQ370" s="178"/>
      <c r="GUR370" s="178"/>
      <c r="GUS370" s="178"/>
      <c r="GUT370" s="178"/>
      <c r="GUU370" s="179"/>
      <c r="GUV370" s="73"/>
      <c r="GUW370" s="73"/>
      <c r="GUX370" s="180"/>
      <c r="GUY370" s="75"/>
      <c r="GUZ370" s="76"/>
      <c r="GVA370" s="180"/>
      <c r="GVB370" s="180"/>
      <c r="GVC370" s="180"/>
      <c r="GVD370" s="75"/>
      <c r="GVE370" s="76"/>
      <c r="GVF370" s="181"/>
      <c r="GVG370" s="181"/>
      <c r="GVH370" s="182"/>
      <c r="GVI370" s="134"/>
      <c r="GVJ370" s="135"/>
      <c r="GVK370" s="111"/>
      <c r="GVL370" s="178"/>
      <c r="GVM370" s="178"/>
      <c r="GVN370" s="178"/>
      <c r="GVO370" s="178"/>
      <c r="GVP370" s="179"/>
      <c r="GVQ370" s="73"/>
      <c r="GVR370" s="73"/>
      <c r="GVS370" s="180"/>
      <c r="GVT370" s="75"/>
      <c r="GVU370" s="76"/>
      <c r="GVV370" s="180"/>
      <c r="GVW370" s="180"/>
      <c r="GVX370" s="180"/>
      <c r="GVY370" s="75"/>
      <c r="GVZ370" s="76"/>
      <c r="GWA370" s="181"/>
      <c r="GWB370" s="181"/>
      <c r="GWC370" s="182"/>
      <c r="GWD370" s="134"/>
      <c r="GWE370" s="135"/>
      <c r="GWF370" s="111"/>
      <c r="GWG370" s="178"/>
      <c r="GWH370" s="178"/>
      <c r="GWI370" s="178"/>
      <c r="GWJ370" s="178"/>
      <c r="GWK370" s="179"/>
      <c r="GWL370" s="73"/>
      <c r="GWM370" s="73"/>
      <c r="GWN370" s="180"/>
      <c r="GWO370" s="75"/>
      <c r="GWP370" s="76"/>
      <c r="GWQ370" s="180"/>
      <c r="GWR370" s="180"/>
      <c r="GWS370" s="180"/>
      <c r="GWT370" s="75"/>
      <c r="GWU370" s="76"/>
      <c r="GWV370" s="181"/>
      <c r="GWW370" s="181"/>
      <c r="GWX370" s="182"/>
      <c r="GWY370" s="134"/>
      <c r="GWZ370" s="135"/>
      <c r="GXA370" s="111"/>
      <c r="GXB370" s="178"/>
      <c r="GXC370" s="178"/>
      <c r="GXD370" s="178"/>
      <c r="GXE370" s="178"/>
      <c r="GXF370" s="179"/>
      <c r="GXG370" s="73"/>
      <c r="GXH370" s="73"/>
      <c r="GXI370" s="180"/>
      <c r="GXJ370" s="75"/>
      <c r="GXK370" s="76"/>
      <c r="GXL370" s="180"/>
      <c r="GXM370" s="180"/>
      <c r="GXN370" s="180"/>
      <c r="GXO370" s="75"/>
      <c r="GXP370" s="76"/>
      <c r="GXQ370" s="181"/>
      <c r="GXR370" s="181"/>
      <c r="GXS370" s="182"/>
      <c r="GXT370" s="134"/>
      <c r="GXU370" s="135"/>
      <c r="GXV370" s="111"/>
      <c r="GXW370" s="178"/>
      <c r="GXX370" s="178"/>
      <c r="GXY370" s="178"/>
      <c r="GXZ370" s="178"/>
      <c r="GYA370" s="179"/>
      <c r="GYB370" s="73"/>
      <c r="GYC370" s="73"/>
      <c r="GYD370" s="180"/>
      <c r="GYE370" s="75"/>
      <c r="GYF370" s="76"/>
      <c r="GYG370" s="180"/>
      <c r="GYH370" s="180"/>
      <c r="GYI370" s="180"/>
      <c r="GYJ370" s="75"/>
      <c r="GYK370" s="76"/>
      <c r="GYL370" s="181"/>
      <c r="GYM370" s="181"/>
      <c r="GYN370" s="182"/>
      <c r="GYO370" s="134"/>
      <c r="GYP370" s="135"/>
      <c r="GYQ370" s="111"/>
      <c r="GYR370" s="178"/>
      <c r="GYS370" s="178"/>
      <c r="GYT370" s="178"/>
      <c r="GYU370" s="178"/>
      <c r="GYV370" s="179"/>
      <c r="GYW370" s="73"/>
      <c r="GYX370" s="73"/>
      <c r="GYY370" s="180"/>
      <c r="GYZ370" s="75"/>
      <c r="GZA370" s="76"/>
      <c r="GZB370" s="180"/>
      <c r="GZC370" s="180"/>
      <c r="GZD370" s="180"/>
      <c r="GZE370" s="75"/>
      <c r="GZF370" s="76"/>
      <c r="GZG370" s="181"/>
      <c r="GZH370" s="181"/>
      <c r="GZI370" s="182"/>
      <c r="GZJ370" s="134"/>
      <c r="GZK370" s="135"/>
      <c r="GZL370" s="111"/>
      <c r="GZM370" s="178"/>
      <c r="GZN370" s="178"/>
      <c r="GZO370" s="178"/>
      <c r="GZP370" s="178"/>
      <c r="GZQ370" s="179"/>
      <c r="GZR370" s="73"/>
      <c r="GZS370" s="73"/>
      <c r="GZT370" s="180"/>
      <c r="GZU370" s="75"/>
      <c r="GZV370" s="76"/>
      <c r="GZW370" s="180"/>
      <c r="GZX370" s="180"/>
      <c r="GZY370" s="180"/>
      <c r="GZZ370" s="75"/>
      <c r="HAA370" s="76"/>
      <c r="HAB370" s="181"/>
      <c r="HAC370" s="181"/>
      <c r="HAD370" s="182"/>
      <c r="HAE370" s="134"/>
      <c r="HAF370" s="135"/>
      <c r="HAG370" s="111"/>
      <c r="HAH370" s="178"/>
      <c r="HAI370" s="178"/>
      <c r="HAJ370" s="178"/>
      <c r="HAK370" s="178"/>
      <c r="HAL370" s="179"/>
      <c r="HAM370" s="73"/>
      <c r="HAN370" s="73"/>
      <c r="HAO370" s="180"/>
      <c r="HAP370" s="75"/>
      <c r="HAQ370" s="76"/>
      <c r="HAR370" s="180"/>
      <c r="HAS370" s="180"/>
      <c r="HAT370" s="180"/>
      <c r="HAU370" s="75"/>
      <c r="HAV370" s="76"/>
      <c r="HAW370" s="181"/>
      <c r="HAX370" s="181"/>
      <c r="HAY370" s="182"/>
      <c r="HAZ370" s="134"/>
      <c r="HBA370" s="135"/>
      <c r="HBB370" s="111"/>
      <c r="HBC370" s="178"/>
      <c r="HBD370" s="178"/>
      <c r="HBE370" s="178"/>
      <c r="HBF370" s="178"/>
      <c r="HBG370" s="179"/>
      <c r="HBH370" s="73"/>
      <c r="HBI370" s="73"/>
      <c r="HBJ370" s="180"/>
      <c r="HBK370" s="75"/>
      <c r="HBL370" s="76"/>
      <c r="HBM370" s="180"/>
      <c r="HBN370" s="180"/>
      <c r="HBO370" s="180"/>
      <c r="HBP370" s="75"/>
      <c r="HBQ370" s="76"/>
      <c r="HBR370" s="181"/>
      <c r="HBS370" s="181"/>
      <c r="HBT370" s="182"/>
      <c r="HBU370" s="134"/>
      <c r="HBV370" s="135"/>
      <c r="HBW370" s="111"/>
      <c r="HBX370" s="178"/>
      <c r="HBY370" s="178"/>
      <c r="HBZ370" s="178"/>
      <c r="HCA370" s="178"/>
      <c r="HCB370" s="179"/>
      <c r="HCC370" s="73"/>
      <c r="HCD370" s="73"/>
      <c r="HCE370" s="180"/>
      <c r="HCF370" s="75"/>
      <c r="HCG370" s="76"/>
      <c r="HCH370" s="180"/>
      <c r="HCI370" s="180"/>
      <c r="HCJ370" s="180"/>
      <c r="HCK370" s="75"/>
      <c r="HCL370" s="76"/>
      <c r="HCM370" s="181"/>
      <c r="HCN370" s="181"/>
      <c r="HCO370" s="182"/>
      <c r="HCP370" s="134"/>
      <c r="HCQ370" s="135"/>
      <c r="HCR370" s="111"/>
      <c r="HCS370" s="178"/>
      <c r="HCT370" s="178"/>
      <c r="HCU370" s="178"/>
      <c r="HCV370" s="178"/>
      <c r="HCW370" s="179"/>
      <c r="HCX370" s="73"/>
      <c r="HCY370" s="73"/>
      <c r="HCZ370" s="180"/>
      <c r="HDA370" s="75"/>
      <c r="HDB370" s="76"/>
      <c r="HDC370" s="180"/>
      <c r="HDD370" s="180"/>
      <c r="HDE370" s="180"/>
      <c r="HDF370" s="75"/>
      <c r="HDG370" s="76"/>
      <c r="HDH370" s="181"/>
      <c r="HDI370" s="181"/>
      <c r="HDJ370" s="182"/>
      <c r="HDK370" s="134"/>
      <c r="HDL370" s="135"/>
      <c r="HDM370" s="111"/>
      <c r="HDN370" s="178"/>
      <c r="HDO370" s="178"/>
      <c r="HDP370" s="178"/>
      <c r="HDQ370" s="178"/>
      <c r="HDR370" s="179"/>
      <c r="HDS370" s="73"/>
      <c r="HDT370" s="73"/>
      <c r="HDU370" s="180"/>
      <c r="HDV370" s="75"/>
      <c r="HDW370" s="76"/>
      <c r="HDX370" s="180"/>
      <c r="HDY370" s="180"/>
      <c r="HDZ370" s="180"/>
      <c r="HEA370" s="75"/>
      <c r="HEB370" s="76"/>
      <c r="HEC370" s="181"/>
      <c r="HED370" s="181"/>
      <c r="HEE370" s="182"/>
      <c r="HEF370" s="134"/>
      <c r="HEG370" s="135"/>
      <c r="HEH370" s="111"/>
      <c r="HEI370" s="178"/>
      <c r="HEJ370" s="178"/>
      <c r="HEK370" s="178"/>
      <c r="HEL370" s="178"/>
      <c r="HEM370" s="179"/>
      <c r="HEN370" s="73"/>
      <c r="HEO370" s="73"/>
      <c r="HEP370" s="180"/>
      <c r="HEQ370" s="75"/>
      <c r="HER370" s="76"/>
      <c r="HES370" s="180"/>
      <c r="HET370" s="180"/>
      <c r="HEU370" s="180"/>
      <c r="HEV370" s="75"/>
      <c r="HEW370" s="76"/>
      <c r="HEX370" s="181"/>
      <c r="HEY370" s="181"/>
      <c r="HEZ370" s="182"/>
      <c r="HFA370" s="134"/>
      <c r="HFB370" s="135"/>
      <c r="HFC370" s="111"/>
      <c r="HFD370" s="178"/>
      <c r="HFE370" s="178"/>
      <c r="HFF370" s="178"/>
      <c r="HFG370" s="178"/>
      <c r="HFH370" s="179"/>
      <c r="HFI370" s="73"/>
      <c r="HFJ370" s="73"/>
      <c r="HFK370" s="180"/>
      <c r="HFL370" s="75"/>
      <c r="HFM370" s="76"/>
      <c r="HFN370" s="180"/>
      <c r="HFO370" s="180"/>
      <c r="HFP370" s="180"/>
      <c r="HFQ370" s="75"/>
      <c r="HFR370" s="76"/>
      <c r="HFS370" s="181"/>
      <c r="HFT370" s="181"/>
      <c r="HFU370" s="182"/>
      <c r="HFV370" s="134"/>
      <c r="HFW370" s="135"/>
      <c r="HFX370" s="111"/>
      <c r="HFY370" s="178"/>
      <c r="HFZ370" s="178"/>
      <c r="HGA370" s="178"/>
      <c r="HGB370" s="178"/>
      <c r="HGC370" s="179"/>
      <c r="HGD370" s="73"/>
      <c r="HGE370" s="73"/>
      <c r="HGF370" s="180"/>
      <c r="HGG370" s="75"/>
      <c r="HGH370" s="76"/>
      <c r="HGI370" s="180"/>
      <c r="HGJ370" s="180"/>
      <c r="HGK370" s="180"/>
      <c r="HGL370" s="75"/>
      <c r="HGM370" s="76"/>
      <c r="HGN370" s="181"/>
      <c r="HGO370" s="181"/>
      <c r="HGP370" s="182"/>
      <c r="HGQ370" s="134"/>
      <c r="HGR370" s="135"/>
      <c r="HGS370" s="111"/>
      <c r="HGT370" s="178"/>
      <c r="HGU370" s="178"/>
      <c r="HGV370" s="178"/>
      <c r="HGW370" s="178"/>
      <c r="HGX370" s="179"/>
      <c r="HGY370" s="73"/>
      <c r="HGZ370" s="73"/>
      <c r="HHA370" s="180"/>
      <c r="HHB370" s="75"/>
      <c r="HHC370" s="76"/>
      <c r="HHD370" s="180"/>
      <c r="HHE370" s="180"/>
      <c r="HHF370" s="180"/>
      <c r="HHG370" s="75"/>
      <c r="HHH370" s="76"/>
      <c r="HHI370" s="181"/>
      <c r="HHJ370" s="181"/>
      <c r="HHK370" s="182"/>
      <c r="HHL370" s="134"/>
      <c r="HHM370" s="135"/>
      <c r="HHN370" s="111"/>
      <c r="HHO370" s="178"/>
      <c r="HHP370" s="178"/>
      <c r="HHQ370" s="178"/>
      <c r="HHR370" s="178"/>
      <c r="HHS370" s="179"/>
      <c r="HHT370" s="73"/>
      <c r="HHU370" s="73"/>
      <c r="HHV370" s="180"/>
      <c r="HHW370" s="75"/>
      <c r="HHX370" s="76"/>
      <c r="HHY370" s="180"/>
      <c r="HHZ370" s="180"/>
      <c r="HIA370" s="180"/>
      <c r="HIB370" s="75"/>
      <c r="HIC370" s="76"/>
      <c r="HID370" s="181"/>
      <c r="HIE370" s="181"/>
      <c r="HIF370" s="182"/>
      <c r="HIG370" s="134"/>
      <c r="HIH370" s="135"/>
      <c r="HII370" s="111"/>
      <c r="HIJ370" s="178"/>
      <c r="HIK370" s="178"/>
      <c r="HIL370" s="178"/>
      <c r="HIM370" s="178"/>
      <c r="HIN370" s="179"/>
      <c r="HIO370" s="73"/>
      <c r="HIP370" s="73"/>
      <c r="HIQ370" s="180"/>
      <c r="HIR370" s="75"/>
      <c r="HIS370" s="76"/>
      <c r="HIT370" s="180"/>
      <c r="HIU370" s="180"/>
      <c r="HIV370" s="180"/>
      <c r="HIW370" s="75"/>
      <c r="HIX370" s="76"/>
      <c r="HIY370" s="181"/>
      <c r="HIZ370" s="181"/>
      <c r="HJA370" s="182"/>
      <c r="HJB370" s="134"/>
      <c r="HJC370" s="135"/>
      <c r="HJD370" s="111"/>
      <c r="HJE370" s="178"/>
      <c r="HJF370" s="178"/>
      <c r="HJG370" s="178"/>
      <c r="HJH370" s="178"/>
      <c r="HJI370" s="179"/>
      <c r="HJJ370" s="73"/>
      <c r="HJK370" s="73"/>
      <c r="HJL370" s="180"/>
      <c r="HJM370" s="75"/>
      <c r="HJN370" s="76"/>
      <c r="HJO370" s="180"/>
      <c r="HJP370" s="180"/>
      <c r="HJQ370" s="180"/>
      <c r="HJR370" s="75"/>
      <c r="HJS370" s="76"/>
      <c r="HJT370" s="181"/>
      <c r="HJU370" s="181"/>
      <c r="HJV370" s="182"/>
      <c r="HJW370" s="134"/>
      <c r="HJX370" s="135"/>
      <c r="HJY370" s="111"/>
      <c r="HJZ370" s="178"/>
      <c r="HKA370" s="178"/>
      <c r="HKB370" s="178"/>
      <c r="HKC370" s="178"/>
      <c r="HKD370" s="179"/>
      <c r="HKE370" s="73"/>
      <c r="HKF370" s="73"/>
      <c r="HKG370" s="180"/>
      <c r="HKH370" s="75"/>
      <c r="HKI370" s="76"/>
      <c r="HKJ370" s="180"/>
      <c r="HKK370" s="180"/>
      <c r="HKL370" s="180"/>
      <c r="HKM370" s="75"/>
      <c r="HKN370" s="76"/>
      <c r="HKO370" s="181"/>
      <c r="HKP370" s="181"/>
      <c r="HKQ370" s="182"/>
      <c r="HKR370" s="134"/>
      <c r="HKS370" s="135"/>
      <c r="HKT370" s="111"/>
      <c r="HKU370" s="178"/>
      <c r="HKV370" s="178"/>
      <c r="HKW370" s="178"/>
      <c r="HKX370" s="178"/>
      <c r="HKY370" s="179"/>
      <c r="HKZ370" s="73"/>
      <c r="HLA370" s="73"/>
      <c r="HLB370" s="180"/>
      <c r="HLC370" s="75"/>
      <c r="HLD370" s="76"/>
      <c r="HLE370" s="180"/>
      <c r="HLF370" s="180"/>
      <c r="HLG370" s="180"/>
      <c r="HLH370" s="75"/>
      <c r="HLI370" s="76"/>
      <c r="HLJ370" s="181"/>
      <c r="HLK370" s="181"/>
      <c r="HLL370" s="182"/>
      <c r="HLM370" s="134"/>
      <c r="HLN370" s="135"/>
      <c r="HLO370" s="111"/>
      <c r="HLP370" s="178"/>
      <c r="HLQ370" s="178"/>
      <c r="HLR370" s="178"/>
      <c r="HLS370" s="178"/>
      <c r="HLT370" s="179"/>
      <c r="HLU370" s="73"/>
      <c r="HLV370" s="73"/>
      <c r="HLW370" s="180"/>
      <c r="HLX370" s="75"/>
      <c r="HLY370" s="76"/>
      <c r="HLZ370" s="180"/>
      <c r="HMA370" s="180"/>
      <c r="HMB370" s="180"/>
      <c r="HMC370" s="75"/>
      <c r="HMD370" s="76"/>
      <c r="HME370" s="181"/>
      <c r="HMF370" s="181"/>
      <c r="HMG370" s="182"/>
      <c r="HMH370" s="134"/>
      <c r="HMI370" s="135"/>
      <c r="HMJ370" s="111"/>
      <c r="HMK370" s="178"/>
      <c r="HML370" s="178"/>
      <c r="HMM370" s="178"/>
      <c r="HMN370" s="178"/>
      <c r="HMO370" s="179"/>
      <c r="HMP370" s="73"/>
      <c r="HMQ370" s="73"/>
      <c r="HMR370" s="180"/>
      <c r="HMS370" s="75"/>
      <c r="HMT370" s="76"/>
      <c r="HMU370" s="180"/>
      <c r="HMV370" s="180"/>
      <c r="HMW370" s="180"/>
      <c r="HMX370" s="75"/>
      <c r="HMY370" s="76"/>
      <c r="HMZ370" s="181"/>
      <c r="HNA370" s="181"/>
      <c r="HNB370" s="182"/>
      <c r="HNC370" s="134"/>
      <c r="HND370" s="135"/>
      <c r="HNE370" s="111"/>
      <c r="HNF370" s="178"/>
      <c r="HNG370" s="178"/>
      <c r="HNH370" s="178"/>
      <c r="HNI370" s="178"/>
      <c r="HNJ370" s="179"/>
      <c r="HNK370" s="73"/>
      <c r="HNL370" s="73"/>
      <c r="HNM370" s="180"/>
      <c r="HNN370" s="75"/>
      <c r="HNO370" s="76"/>
      <c r="HNP370" s="180"/>
      <c r="HNQ370" s="180"/>
      <c r="HNR370" s="180"/>
      <c r="HNS370" s="75"/>
      <c r="HNT370" s="76"/>
      <c r="HNU370" s="181"/>
      <c r="HNV370" s="181"/>
      <c r="HNW370" s="182"/>
      <c r="HNX370" s="134"/>
      <c r="HNY370" s="135"/>
      <c r="HNZ370" s="111"/>
      <c r="HOA370" s="178"/>
      <c r="HOB370" s="178"/>
      <c r="HOC370" s="178"/>
      <c r="HOD370" s="178"/>
      <c r="HOE370" s="179"/>
      <c r="HOF370" s="73"/>
      <c r="HOG370" s="73"/>
      <c r="HOH370" s="180"/>
      <c r="HOI370" s="75"/>
      <c r="HOJ370" s="76"/>
      <c r="HOK370" s="180"/>
      <c r="HOL370" s="180"/>
      <c r="HOM370" s="180"/>
      <c r="HON370" s="75"/>
      <c r="HOO370" s="76"/>
      <c r="HOP370" s="181"/>
      <c r="HOQ370" s="181"/>
      <c r="HOR370" s="182"/>
      <c r="HOS370" s="134"/>
      <c r="HOT370" s="135"/>
      <c r="HOU370" s="111"/>
      <c r="HOV370" s="178"/>
      <c r="HOW370" s="178"/>
      <c r="HOX370" s="178"/>
      <c r="HOY370" s="178"/>
      <c r="HOZ370" s="179"/>
      <c r="HPA370" s="73"/>
      <c r="HPB370" s="73"/>
      <c r="HPC370" s="180"/>
      <c r="HPD370" s="75"/>
      <c r="HPE370" s="76"/>
      <c r="HPF370" s="180"/>
      <c r="HPG370" s="180"/>
      <c r="HPH370" s="180"/>
      <c r="HPI370" s="75"/>
      <c r="HPJ370" s="76"/>
      <c r="HPK370" s="181"/>
      <c r="HPL370" s="181"/>
      <c r="HPM370" s="182"/>
      <c r="HPN370" s="134"/>
      <c r="HPO370" s="135"/>
      <c r="HPP370" s="111"/>
      <c r="HPQ370" s="178"/>
      <c r="HPR370" s="178"/>
      <c r="HPS370" s="178"/>
      <c r="HPT370" s="178"/>
      <c r="HPU370" s="179"/>
      <c r="HPV370" s="73"/>
      <c r="HPW370" s="73"/>
      <c r="HPX370" s="180"/>
      <c r="HPY370" s="75"/>
      <c r="HPZ370" s="76"/>
      <c r="HQA370" s="180"/>
      <c r="HQB370" s="180"/>
      <c r="HQC370" s="180"/>
      <c r="HQD370" s="75"/>
      <c r="HQE370" s="76"/>
      <c r="HQF370" s="181"/>
      <c r="HQG370" s="181"/>
      <c r="HQH370" s="182"/>
      <c r="HQI370" s="134"/>
      <c r="HQJ370" s="135"/>
      <c r="HQK370" s="111"/>
      <c r="HQL370" s="178"/>
      <c r="HQM370" s="178"/>
      <c r="HQN370" s="178"/>
      <c r="HQO370" s="178"/>
      <c r="HQP370" s="179"/>
      <c r="HQQ370" s="73"/>
      <c r="HQR370" s="73"/>
      <c r="HQS370" s="180"/>
      <c r="HQT370" s="75"/>
      <c r="HQU370" s="76"/>
      <c r="HQV370" s="180"/>
      <c r="HQW370" s="180"/>
      <c r="HQX370" s="180"/>
      <c r="HQY370" s="75"/>
      <c r="HQZ370" s="76"/>
      <c r="HRA370" s="181"/>
      <c r="HRB370" s="181"/>
      <c r="HRC370" s="182"/>
      <c r="HRD370" s="134"/>
      <c r="HRE370" s="135"/>
      <c r="HRF370" s="111"/>
      <c r="HRG370" s="178"/>
      <c r="HRH370" s="178"/>
      <c r="HRI370" s="178"/>
      <c r="HRJ370" s="178"/>
      <c r="HRK370" s="179"/>
      <c r="HRL370" s="73"/>
      <c r="HRM370" s="73"/>
      <c r="HRN370" s="180"/>
      <c r="HRO370" s="75"/>
      <c r="HRP370" s="76"/>
      <c r="HRQ370" s="180"/>
      <c r="HRR370" s="180"/>
      <c r="HRS370" s="180"/>
      <c r="HRT370" s="75"/>
      <c r="HRU370" s="76"/>
      <c r="HRV370" s="181"/>
      <c r="HRW370" s="181"/>
      <c r="HRX370" s="182"/>
      <c r="HRY370" s="134"/>
      <c r="HRZ370" s="135"/>
      <c r="HSA370" s="111"/>
      <c r="HSB370" s="178"/>
      <c r="HSC370" s="178"/>
      <c r="HSD370" s="178"/>
      <c r="HSE370" s="178"/>
      <c r="HSF370" s="179"/>
      <c r="HSG370" s="73"/>
      <c r="HSH370" s="73"/>
      <c r="HSI370" s="180"/>
      <c r="HSJ370" s="75"/>
      <c r="HSK370" s="76"/>
      <c r="HSL370" s="180"/>
      <c r="HSM370" s="180"/>
      <c r="HSN370" s="180"/>
      <c r="HSO370" s="75"/>
      <c r="HSP370" s="76"/>
      <c r="HSQ370" s="181"/>
      <c r="HSR370" s="181"/>
      <c r="HSS370" s="182"/>
      <c r="HST370" s="134"/>
      <c r="HSU370" s="135"/>
      <c r="HSV370" s="111"/>
      <c r="HSW370" s="178"/>
      <c r="HSX370" s="178"/>
      <c r="HSY370" s="178"/>
      <c r="HSZ370" s="178"/>
      <c r="HTA370" s="179"/>
      <c r="HTB370" s="73"/>
      <c r="HTC370" s="73"/>
      <c r="HTD370" s="180"/>
      <c r="HTE370" s="75"/>
      <c r="HTF370" s="76"/>
      <c r="HTG370" s="180"/>
      <c r="HTH370" s="180"/>
      <c r="HTI370" s="180"/>
      <c r="HTJ370" s="75"/>
      <c r="HTK370" s="76"/>
      <c r="HTL370" s="181"/>
      <c r="HTM370" s="181"/>
      <c r="HTN370" s="182"/>
      <c r="HTO370" s="134"/>
      <c r="HTP370" s="135"/>
      <c r="HTQ370" s="111"/>
      <c r="HTR370" s="178"/>
      <c r="HTS370" s="178"/>
      <c r="HTT370" s="178"/>
      <c r="HTU370" s="178"/>
      <c r="HTV370" s="179"/>
      <c r="HTW370" s="73"/>
      <c r="HTX370" s="73"/>
      <c r="HTY370" s="180"/>
      <c r="HTZ370" s="75"/>
      <c r="HUA370" s="76"/>
      <c r="HUB370" s="180"/>
      <c r="HUC370" s="180"/>
      <c r="HUD370" s="180"/>
      <c r="HUE370" s="75"/>
      <c r="HUF370" s="76"/>
      <c r="HUG370" s="181"/>
      <c r="HUH370" s="181"/>
      <c r="HUI370" s="182"/>
      <c r="HUJ370" s="134"/>
      <c r="HUK370" s="135"/>
      <c r="HUL370" s="111"/>
      <c r="HUM370" s="178"/>
      <c r="HUN370" s="178"/>
      <c r="HUO370" s="178"/>
      <c r="HUP370" s="178"/>
      <c r="HUQ370" s="179"/>
      <c r="HUR370" s="73"/>
      <c r="HUS370" s="73"/>
      <c r="HUT370" s="180"/>
      <c r="HUU370" s="75"/>
      <c r="HUV370" s="76"/>
      <c r="HUW370" s="180"/>
      <c r="HUX370" s="180"/>
      <c r="HUY370" s="180"/>
      <c r="HUZ370" s="75"/>
      <c r="HVA370" s="76"/>
      <c r="HVB370" s="181"/>
      <c r="HVC370" s="181"/>
      <c r="HVD370" s="182"/>
      <c r="HVE370" s="134"/>
      <c r="HVF370" s="135"/>
      <c r="HVG370" s="111"/>
      <c r="HVH370" s="178"/>
      <c r="HVI370" s="178"/>
      <c r="HVJ370" s="178"/>
      <c r="HVK370" s="178"/>
      <c r="HVL370" s="179"/>
      <c r="HVM370" s="73"/>
      <c r="HVN370" s="73"/>
      <c r="HVO370" s="180"/>
      <c r="HVP370" s="75"/>
      <c r="HVQ370" s="76"/>
      <c r="HVR370" s="180"/>
      <c r="HVS370" s="180"/>
      <c r="HVT370" s="180"/>
      <c r="HVU370" s="75"/>
      <c r="HVV370" s="76"/>
      <c r="HVW370" s="181"/>
      <c r="HVX370" s="181"/>
      <c r="HVY370" s="182"/>
      <c r="HVZ370" s="134"/>
      <c r="HWA370" s="135"/>
      <c r="HWB370" s="111"/>
      <c r="HWC370" s="178"/>
      <c r="HWD370" s="178"/>
      <c r="HWE370" s="178"/>
      <c r="HWF370" s="178"/>
      <c r="HWG370" s="179"/>
      <c r="HWH370" s="73"/>
      <c r="HWI370" s="73"/>
      <c r="HWJ370" s="180"/>
      <c r="HWK370" s="75"/>
      <c r="HWL370" s="76"/>
      <c r="HWM370" s="180"/>
      <c r="HWN370" s="180"/>
      <c r="HWO370" s="180"/>
      <c r="HWP370" s="75"/>
      <c r="HWQ370" s="76"/>
      <c r="HWR370" s="181"/>
      <c r="HWS370" s="181"/>
      <c r="HWT370" s="182"/>
      <c r="HWU370" s="134"/>
      <c r="HWV370" s="135"/>
      <c r="HWW370" s="111"/>
      <c r="HWX370" s="178"/>
      <c r="HWY370" s="178"/>
      <c r="HWZ370" s="178"/>
      <c r="HXA370" s="178"/>
      <c r="HXB370" s="179"/>
      <c r="HXC370" s="73"/>
      <c r="HXD370" s="73"/>
      <c r="HXE370" s="180"/>
      <c r="HXF370" s="75"/>
      <c r="HXG370" s="76"/>
      <c r="HXH370" s="180"/>
      <c r="HXI370" s="180"/>
      <c r="HXJ370" s="180"/>
      <c r="HXK370" s="75"/>
      <c r="HXL370" s="76"/>
      <c r="HXM370" s="181"/>
      <c r="HXN370" s="181"/>
      <c r="HXO370" s="182"/>
      <c r="HXP370" s="134"/>
      <c r="HXQ370" s="135"/>
      <c r="HXR370" s="111"/>
      <c r="HXS370" s="178"/>
      <c r="HXT370" s="178"/>
      <c r="HXU370" s="178"/>
      <c r="HXV370" s="178"/>
      <c r="HXW370" s="179"/>
      <c r="HXX370" s="73"/>
      <c r="HXY370" s="73"/>
      <c r="HXZ370" s="180"/>
      <c r="HYA370" s="75"/>
      <c r="HYB370" s="76"/>
      <c r="HYC370" s="180"/>
      <c r="HYD370" s="180"/>
      <c r="HYE370" s="180"/>
      <c r="HYF370" s="75"/>
      <c r="HYG370" s="76"/>
      <c r="HYH370" s="181"/>
      <c r="HYI370" s="181"/>
      <c r="HYJ370" s="182"/>
      <c r="HYK370" s="134"/>
      <c r="HYL370" s="135"/>
      <c r="HYM370" s="111"/>
      <c r="HYN370" s="178"/>
      <c r="HYO370" s="178"/>
      <c r="HYP370" s="178"/>
      <c r="HYQ370" s="178"/>
      <c r="HYR370" s="179"/>
      <c r="HYS370" s="73"/>
      <c r="HYT370" s="73"/>
      <c r="HYU370" s="180"/>
      <c r="HYV370" s="75"/>
      <c r="HYW370" s="76"/>
      <c r="HYX370" s="180"/>
      <c r="HYY370" s="180"/>
      <c r="HYZ370" s="180"/>
      <c r="HZA370" s="75"/>
      <c r="HZB370" s="76"/>
      <c r="HZC370" s="181"/>
      <c r="HZD370" s="181"/>
      <c r="HZE370" s="182"/>
      <c r="HZF370" s="134"/>
      <c r="HZG370" s="135"/>
      <c r="HZH370" s="111"/>
      <c r="HZI370" s="178"/>
      <c r="HZJ370" s="178"/>
      <c r="HZK370" s="178"/>
      <c r="HZL370" s="178"/>
      <c r="HZM370" s="179"/>
      <c r="HZN370" s="73"/>
      <c r="HZO370" s="73"/>
      <c r="HZP370" s="180"/>
      <c r="HZQ370" s="75"/>
      <c r="HZR370" s="76"/>
      <c r="HZS370" s="180"/>
      <c r="HZT370" s="180"/>
      <c r="HZU370" s="180"/>
      <c r="HZV370" s="75"/>
      <c r="HZW370" s="76"/>
      <c r="HZX370" s="181"/>
      <c r="HZY370" s="181"/>
      <c r="HZZ370" s="182"/>
      <c r="IAA370" s="134"/>
      <c r="IAB370" s="135"/>
      <c r="IAC370" s="111"/>
      <c r="IAD370" s="178"/>
      <c r="IAE370" s="178"/>
      <c r="IAF370" s="178"/>
      <c r="IAG370" s="178"/>
      <c r="IAH370" s="179"/>
      <c r="IAI370" s="73"/>
      <c r="IAJ370" s="73"/>
      <c r="IAK370" s="180"/>
      <c r="IAL370" s="75"/>
      <c r="IAM370" s="76"/>
      <c r="IAN370" s="180"/>
      <c r="IAO370" s="180"/>
      <c r="IAP370" s="180"/>
      <c r="IAQ370" s="75"/>
      <c r="IAR370" s="76"/>
      <c r="IAS370" s="181"/>
      <c r="IAT370" s="181"/>
      <c r="IAU370" s="182"/>
      <c r="IAV370" s="134"/>
      <c r="IAW370" s="135"/>
      <c r="IAX370" s="111"/>
      <c r="IAY370" s="178"/>
      <c r="IAZ370" s="178"/>
      <c r="IBA370" s="178"/>
      <c r="IBB370" s="178"/>
      <c r="IBC370" s="179"/>
      <c r="IBD370" s="73"/>
      <c r="IBE370" s="73"/>
      <c r="IBF370" s="180"/>
      <c r="IBG370" s="75"/>
      <c r="IBH370" s="76"/>
      <c r="IBI370" s="180"/>
      <c r="IBJ370" s="180"/>
      <c r="IBK370" s="180"/>
      <c r="IBL370" s="75"/>
      <c r="IBM370" s="76"/>
      <c r="IBN370" s="181"/>
      <c r="IBO370" s="181"/>
      <c r="IBP370" s="182"/>
      <c r="IBQ370" s="134"/>
      <c r="IBR370" s="135"/>
      <c r="IBS370" s="111"/>
      <c r="IBT370" s="178"/>
      <c r="IBU370" s="178"/>
      <c r="IBV370" s="178"/>
      <c r="IBW370" s="178"/>
      <c r="IBX370" s="179"/>
      <c r="IBY370" s="73"/>
      <c r="IBZ370" s="73"/>
      <c r="ICA370" s="180"/>
      <c r="ICB370" s="75"/>
      <c r="ICC370" s="76"/>
      <c r="ICD370" s="180"/>
      <c r="ICE370" s="180"/>
      <c r="ICF370" s="180"/>
      <c r="ICG370" s="75"/>
      <c r="ICH370" s="76"/>
      <c r="ICI370" s="181"/>
      <c r="ICJ370" s="181"/>
      <c r="ICK370" s="182"/>
      <c r="ICL370" s="134"/>
      <c r="ICM370" s="135"/>
      <c r="ICN370" s="111"/>
      <c r="ICO370" s="178"/>
      <c r="ICP370" s="178"/>
      <c r="ICQ370" s="178"/>
      <c r="ICR370" s="178"/>
      <c r="ICS370" s="179"/>
      <c r="ICT370" s="73"/>
      <c r="ICU370" s="73"/>
      <c r="ICV370" s="180"/>
      <c r="ICW370" s="75"/>
      <c r="ICX370" s="76"/>
      <c r="ICY370" s="180"/>
      <c r="ICZ370" s="180"/>
      <c r="IDA370" s="180"/>
      <c r="IDB370" s="75"/>
      <c r="IDC370" s="76"/>
      <c r="IDD370" s="181"/>
      <c r="IDE370" s="181"/>
      <c r="IDF370" s="182"/>
      <c r="IDG370" s="134"/>
      <c r="IDH370" s="135"/>
      <c r="IDI370" s="111"/>
      <c r="IDJ370" s="178"/>
      <c r="IDK370" s="178"/>
      <c r="IDL370" s="178"/>
      <c r="IDM370" s="178"/>
      <c r="IDN370" s="179"/>
      <c r="IDO370" s="73"/>
      <c r="IDP370" s="73"/>
      <c r="IDQ370" s="180"/>
      <c r="IDR370" s="75"/>
      <c r="IDS370" s="76"/>
      <c r="IDT370" s="180"/>
      <c r="IDU370" s="180"/>
      <c r="IDV370" s="180"/>
      <c r="IDW370" s="75"/>
      <c r="IDX370" s="76"/>
      <c r="IDY370" s="181"/>
      <c r="IDZ370" s="181"/>
      <c r="IEA370" s="182"/>
      <c r="IEB370" s="134"/>
      <c r="IEC370" s="135"/>
      <c r="IED370" s="111"/>
      <c r="IEE370" s="178"/>
      <c r="IEF370" s="178"/>
      <c r="IEG370" s="178"/>
      <c r="IEH370" s="178"/>
      <c r="IEI370" s="179"/>
      <c r="IEJ370" s="73"/>
      <c r="IEK370" s="73"/>
      <c r="IEL370" s="180"/>
      <c r="IEM370" s="75"/>
      <c r="IEN370" s="76"/>
      <c r="IEO370" s="180"/>
      <c r="IEP370" s="180"/>
      <c r="IEQ370" s="180"/>
      <c r="IER370" s="75"/>
      <c r="IES370" s="76"/>
      <c r="IET370" s="181"/>
      <c r="IEU370" s="181"/>
      <c r="IEV370" s="182"/>
      <c r="IEW370" s="134"/>
      <c r="IEX370" s="135"/>
      <c r="IEY370" s="111"/>
      <c r="IEZ370" s="178"/>
      <c r="IFA370" s="178"/>
      <c r="IFB370" s="178"/>
      <c r="IFC370" s="178"/>
      <c r="IFD370" s="179"/>
      <c r="IFE370" s="73"/>
      <c r="IFF370" s="73"/>
      <c r="IFG370" s="180"/>
      <c r="IFH370" s="75"/>
      <c r="IFI370" s="76"/>
      <c r="IFJ370" s="180"/>
      <c r="IFK370" s="180"/>
      <c r="IFL370" s="180"/>
      <c r="IFM370" s="75"/>
      <c r="IFN370" s="76"/>
      <c r="IFO370" s="181"/>
      <c r="IFP370" s="181"/>
      <c r="IFQ370" s="182"/>
      <c r="IFR370" s="134"/>
      <c r="IFS370" s="135"/>
      <c r="IFT370" s="111"/>
      <c r="IFU370" s="178"/>
      <c r="IFV370" s="178"/>
      <c r="IFW370" s="178"/>
      <c r="IFX370" s="178"/>
      <c r="IFY370" s="179"/>
      <c r="IFZ370" s="73"/>
      <c r="IGA370" s="73"/>
      <c r="IGB370" s="180"/>
      <c r="IGC370" s="75"/>
      <c r="IGD370" s="76"/>
      <c r="IGE370" s="180"/>
      <c r="IGF370" s="180"/>
      <c r="IGG370" s="180"/>
      <c r="IGH370" s="75"/>
      <c r="IGI370" s="76"/>
      <c r="IGJ370" s="181"/>
      <c r="IGK370" s="181"/>
      <c r="IGL370" s="182"/>
      <c r="IGM370" s="134"/>
      <c r="IGN370" s="135"/>
      <c r="IGO370" s="111"/>
      <c r="IGP370" s="178"/>
      <c r="IGQ370" s="178"/>
      <c r="IGR370" s="178"/>
      <c r="IGS370" s="178"/>
      <c r="IGT370" s="179"/>
      <c r="IGU370" s="73"/>
      <c r="IGV370" s="73"/>
      <c r="IGW370" s="180"/>
      <c r="IGX370" s="75"/>
      <c r="IGY370" s="76"/>
      <c r="IGZ370" s="180"/>
      <c r="IHA370" s="180"/>
      <c r="IHB370" s="180"/>
      <c r="IHC370" s="75"/>
      <c r="IHD370" s="76"/>
      <c r="IHE370" s="181"/>
      <c r="IHF370" s="181"/>
      <c r="IHG370" s="182"/>
      <c r="IHH370" s="134"/>
      <c r="IHI370" s="135"/>
      <c r="IHJ370" s="111"/>
      <c r="IHK370" s="178"/>
      <c r="IHL370" s="178"/>
      <c r="IHM370" s="178"/>
      <c r="IHN370" s="178"/>
      <c r="IHO370" s="179"/>
      <c r="IHP370" s="73"/>
      <c r="IHQ370" s="73"/>
      <c r="IHR370" s="180"/>
      <c r="IHS370" s="75"/>
      <c r="IHT370" s="76"/>
      <c r="IHU370" s="180"/>
      <c r="IHV370" s="180"/>
      <c r="IHW370" s="180"/>
      <c r="IHX370" s="75"/>
      <c r="IHY370" s="76"/>
      <c r="IHZ370" s="181"/>
      <c r="IIA370" s="181"/>
      <c r="IIB370" s="182"/>
      <c r="IIC370" s="134"/>
      <c r="IID370" s="135"/>
      <c r="IIE370" s="111"/>
      <c r="IIF370" s="178"/>
      <c r="IIG370" s="178"/>
      <c r="IIH370" s="178"/>
      <c r="III370" s="178"/>
      <c r="IIJ370" s="179"/>
      <c r="IIK370" s="73"/>
      <c r="IIL370" s="73"/>
      <c r="IIM370" s="180"/>
      <c r="IIN370" s="75"/>
      <c r="IIO370" s="76"/>
      <c r="IIP370" s="180"/>
      <c r="IIQ370" s="180"/>
      <c r="IIR370" s="180"/>
      <c r="IIS370" s="75"/>
      <c r="IIT370" s="76"/>
      <c r="IIU370" s="181"/>
      <c r="IIV370" s="181"/>
      <c r="IIW370" s="182"/>
      <c r="IIX370" s="134"/>
      <c r="IIY370" s="135"/>
      <c r="IIZ370" s="111"/>
      <c r="IJA370" s="178"/>
      <c r="IJB370" s="178"/>
      <c r="IJC370" s="178"/>
      <c r="IJD370" s="178"/>
      <c r="IJE370" s="179"/>
      <c r="IJF370" s="73"/>
      <c r="IJG370" s="73"/>
      <c r="IJH370" s="180"/>
      <c r="IJI370" s="75"/>
      <c r="IJJ370" s="76"/>
      <c r="IJK370" s="180"/>
      <c r="IJL370" s="180"/>
      <c r="IJM370" s="180"/>
      <c r="IJN370" s="75"/>
      <c r="IJO370" s="76"/>
      <c r="IJP370" s="181"/>
      <c r="IJQ370" s="181"/>
      <c r="IJR370" s="182"/>
      <c r="IJS370" s="134"/>
      <c r="IJT370" s="135"/>
      <c r="IJU370" s="111"/>
      <c r="IJV370" s="178"/>
      <c r="IJW370" s="178"/>
      <c r="IJX370" s="178"/>
      <c r="IJY370" s="178"/>
      <c r="IJZ370" s="179"/>
      <c r="IKA370" s="73"/>
      <c r="IKB370" s="73"/>
      <c r="IKC370" s="180"/>
      <c r="IKD370" s="75"/>
      <c r="IKE370" s="76"/>
      <c r="IKF370" s="180"/>
      <c r="IKG370" s="180"/>
      <c r="IKH370" s="180"/>
      <c r="IKI370" s="75"/>
      <c r="IKJ370" s="76"/>
      <c r="IKK370" s="181"/>
      <c r="IKL370" s="181"/>
      <c r="IKM370" s="182"/>
      <c r="IKN370" s="134"/>
      <c r="IKO370" s="135"/>
      <c r="IKP370" s="111"/>
      <c r="IKQ370" s="178"/>
      <c r="IKR370" s="178"/>
      <c r="IKS370" s="178"/>
      <c r="IKT370" s="178"/>
      <c r="IKU370" s="179"/>
      <c r="IKV370" s="73"/>
      <c r="IKW370" s="73"/>
      <c r="IKX370" s="180"/>
      <c r="IKY370" s="75"/>
      <c r="IKZ370" s="76"/>
      <c r="ILA370" s="180"/>
      <c r="ILB370" s="180"/>
      <c r="ILC370" s="180"/>
      <c r="ILD370" s="75"/>
      <c r="ILE370" s="76"/>
      <c r="ILF370" s="181"/>
      <c r="ILG370" s="181"/>
      <c r="ILH370" s="182"/>
      <c r="ILI370" s="134"/>
      <c r="ILJ370" s="135"/>
      <c r="ILK370" s="111"/>
      <c r="ILL370" s="178"/>
      <c r="ILM370" s="178"/>
      <c r="ILN370" s="178"/>
      <c r="ILO370" s="178"/>
      <c r="ILP370" s="179"/>
      <c r="ILQ370" s="73"/>
      <c r="ILR370" s="73"/>
      <c r="ILS370" s="180"/>
      <c r="ILT370" s="75"/>
      <c r="ILU370" s="76"/>
      <c r="ILV370" s="180"/>
      <c r="ILW370" s="180"/>
      <c r="ILX370" s="180"/>
      <c r="ILY370" s="75"/>
      <c r="ILZ370" s="76"/>
      <c r="IMA370" s="181"/>
      <c r="IMB370" s="181"/>
      <c r="IMC370" s="182"/>
      <c r="IMD370" s="134"/>
      <c r="IME370" s="135"/>
      <c r="IMF370" s="111"/>
      <c r="IMG370" s="178"/>
      <c r="IMH370" s="178"/>
      <c r="IMI370" s="178"/>
      <c r="IMJ370" s="178"/>
      <c r="IMK370" s="179"/>
      <c r="IML370" s="73"/>
      <c r="IMM370" s="73"/>
      <c r="IMN370" s="180"/>
      <c r="IMO370" s="75"/>
      <c r="IMP370" s="76"/>
      <c r="IMQ370" s="180"/>
      <c r="IMR370" s="180"/>
      <c r="IMS370" s="180"/>
      <c r="IMT370" s="75"/>
      <c r="IMU370" s="76"/>
      <c r="IMV370" s="181"/>
      <c r="IMW370" s="181"/>
      <c r="IMX370" s="182"/>
      <c r="IMY370" s="134"/>
      <c r="IMZ370" s="135"/>
      <c r="INA370" s="111"/>
      <c r="INB370" s="178"/>
      <c r="INC370" s="178"/>
      <c r="IND370" s="178"/>
      <c r="INE370" s="178"/>
      <c r="INF370" s="179"/>
      <c r="ING370" s="73"/>
      <c r="INH370" s="73"/>
      <c r="INI370" s="180"/>
      <c r="INJ370" s="75"/>
      <c r="INK370" s="76"/>
      <c r="INL370" s="180"/>
      <c r="INM370" s="180"/>
      <c r="INN370" s="180"/>
      <c r="INO370" s="75"/>
      <c r="INP370" s="76"/>
      <c r="INQ370" s="181"/>
      <c r="INR370" s="181"/>
      <c r="INS370" s="182"/>
      <c r="INT370" s="134"/>
      <c r="INU370" s="135"/>
      <c r="INV370" s="111"/>
      <c r="INW370" s="178"/>
      <c r="INX370" s="178"/>
      <c r="INY370" s="178"/>
      <c r="INZ370" s="178"/>
      <c r="IOA370" s="179"/>
      <c r="IOB370" s="73"/>
      <c r="IOC370" s="73"/>
      <c r="IOD370" s="180"/>
      <c r="IOE370" s="75"/>
      <c r="IOF370" s="76"/>
      <c r="IOG370" s="180"/>
      <c r="IOH370" s="180"/>
      <c r="IOI370" s="180"/>
      <c r="IOJ370" s="75"/>
      <c r="IOK370" s="76"/>
      <c r="IOL370" s="181"/>
      <c r="IOM370" s="181"/>
      <c r="ION370" s="182"/>
      <c r="IOO370" s="134"/>
      <c r="IOP370" s="135"/>
      <c r="IOQ370" s="111"/>
      <c r="IOR370" s="178"/>
      <c r="IOS370" s="178"/>
      <c r="IOT370" s="178"/>
      <c r="IOU370" s="178"/>
      <c r="IOV370" s="179"/>
      <c r="IOW370" s="73"/>
      <c r="IOX370" s="73"/>
      <c r="IOY370" s="180"/>
      <c r="IOZ370" s="75"/>
      <c r="IPA370" s="76"/>
      <c r="IPB370" s="180"/>
      <c r="IPC370" s="180"/>
      <c r="IPD370" s="180"/>
      <c r="IPE370" s="75"/>
      <c r="IPF370" s="76"/>
      <c r="IPG370" s="181"/>
      <c r="IPH370" s="181"/>
      <c r="IPI370" s="182"/>
      <c r="IPJ370" s="134"/>
      <c r="IPK370" s="135"/>
      <c r="IPL370" s="111"/>
      <c r="IPM370" s="178"/>
      <c r="IPN370" s="178"/>
      <c r="IPO370" s="178"/>
      <c r="IPP370" s="178"/>
      <c r="IPQ370" s="179"/>
      <c r="IPR370" s="73"/>
      <c r="IPS370" s="73"/>
      <c r="IPT370" s="180"/>
      <c r="IPU370" s="75"/>
      <c r="IPV370" s="76"/>
      <c r="IPW370" s="180"/>
      <c r="IPX370" s="180"/>
      <c r="IPY370" s="180"/>
      <c r="IPZ370" s="75"/>
      <c r="IQA370" s="76"/>
      <c r="IQB370" s="181"/>
      <c r="IQC370" s="181"/>
      <c r="IQD370" s="182"/>
      <c r="IQE370" s="134"/>
      <c r="IQF370" s="135"/>
      <c r="IQG370" s="111"/>
      <c r="IQH370" s="178"/>
      <c r="IQI370" s="178"/>
      <c r="IQJ370" s="178"/>
      <c r="IQK370" s="178"/>
      <c r="IQL370" s="179"/>
      <c r="IQM370" s="73"/>
      <c r="IQN370" s="73"/>
      <c r="IQO370" s="180"/>
      <c r="IQP370" s="75"/>
      <c r="IQQ370" s="76"/>
      <c r="IQR370" s="180"/>
      <c r="IQS370" s="180"/>
      <c r="IQT370" s="180"/>
      <c r="IQU370" s="75"/>
      <c r="IQV370" s="76"/>
      <c r="IQW370" s="181"/>
      <c r="IQX370" s="181"/>
      <c r="IQY370" s="182"/>
      <c r="IQZ370" s="134"/>
      <c r="IRA370" s="135"/>
      <c r="IRB370" s="111"/>
      <c r="IRC370" s="178"/>
      <c r="IRD370" s="178"/>
      <c r="IRE370" s="178"/>
      <c r="IRF370" s="178"/>
      <c r="IRG370" s="179"/>
      <c r="IRH370" s="73"/>
      <c r="IRI370" s="73"/>
      <c r="IRJ370" s="180"/>
      <c r="IRK370" s="75"/>
      <c r="IRL370" s="76"/>
      <c r="IRM370" s="180"/>
      <c r="IRN370" s="180"/>
      <c r="IRO370" s="180"/>
      <c r="IRP370" s="75"/>
      <c r="IRQ370" s="76"/>
      <c r="IRR370" s="181"/>
      <c r="IRS370" s="181"/>
      <c r="IRT370" s="182"/>
      <c r="IRU370" s="134"/>
      <c r="IRV370" s="135"/>
      <c r="IRW370" s="111"/>
      <c r="IRX370" s="178"/>
      <c r="IRY370" s="178"/>
      <c r="IRZ370" s="178"/>
      <c r="ISA370" s="178"/>
      <c r="ISB370" s="179"/>
      <c r="ISC370" s="73"/>
      <c r="ISD370" s="73"/>
      <c r="ISE370" s="180"/>
      <c r="ISF370" s="75"/>
      <c r="ISG370" s="76"/>
      <c r="ISH370" s="180"/>
      <c r="ISI370" s="180"/>
      <c r="ISJ370" s="180"/>
      <c r="ISK370" s="75"/>
      <c r="ISL370" s="76"/>
      <c r="ISM370" s="181"/>
      <c r="ISN370" s="181"/>
      <c r="ISO370" s="182"/>
      <c r="ISP370" s="134"/>
      <c r="ISQ370" s="135"/>
      <c r="ISR370" s="111"/>
      <c r="ISS370" s="178"/>
      <c r="IST370" s="178"/>
      <c r="ISU370" s="178"/>
      <c r="ISV370" s="178"/>
      <c r="ISW370" s="179"/>
      <c r="ISX370" s="73"/>
      <c r="ISY370" s="73"/>
      <c r="ISZ370" s="180"/>
      <c r="ITA370" s="75"/>
      <c r="ITB370" s="76"/>
      <c r="ITC370" s="180"/>
      <c r="ITD370" s="180"/>
      <c r="ITE370" s="180"/>
      <c r="ITF370" s="75"/>
      <c r="ITG370" s="76"/>
      <c r="ITH370" s="181"/>
      <c r="ITI370" s="181"/>
      <c r="ITJ370" s="182"/>
      <c r="ITK370" s="134"/>
      <c r="ITL370" s="135"/>
      <c r="ITM370" s="111"/>
      <c r="ITN370" s="178"/>
      <c r="ITO370" s="178"/>
      <c r="ITP370" s="178"/>
      <c r="ITQ370" s="178"/>
      <c r="ITR370" s="179"/>
      <c r="ITS370" s="73"/>
      <c r="ITT370" s="73"/>
      <c r="ITU370" s="180"/>
      <c r="ITV370" s="75"/>
      <c r="ITW370" s="76"/>
      <c r="ITX370" s="180"/>
      <c r="ITY370" s="180"/>
      <c r="ITZ370" s="180"/>
      <c r="IUA370" s="75"/>
      <c r="IUB370" s="76"/>
      <c r="IUC370" s="181"/>
      <c r="IUD370" s="181"/>
      <c r="IUE370" s="182"/>
      <c r="IUF370" s="134"/>
      <c r="IUG370" s="135"/>
      <c r="IUH370" s="111"/>
      <c r="IUI370" s="178"/>
      <c r="IUJ370" s="178"/>
      <c r="IUK370" s="178"/>
      <c r="IUL370" s="178"/>
      <c r="IUM370" s="179"/>
      <c r="IUN370" s="73"/>
      <c r="IUO370" s="73"/>
      <c r="IUP370" s="180"/>
      <c r="IUQ370" s="75"/>
      <c r="IUR370" s="76"/>
      <c r="IUS370" s="180"/>
      <c r="IUT370" s="180"/>
      <c r="IUU370" s="180"/>
      <c r="IUV370" s="75"/>
      <c r="IUW370" s="76"/>
      <c r="IUX370" s="181"/>
      <c r="IUY370" s="181"/>
      <c r="IUZ370" s="182"/>
      <c r="IVA370" s="134"/>
      <c r="IVB370" s="135"/>
      <c r="IVC370" s="111"/>
      <c r="IVD370" s="178"/>
      <c r="IVE370" s="178"/>
      <c r="IVF370" s="178"/>
      <c r="IVG370" s="178"/>
      <c r="IVH370" s="179"/>
      <c r="IVI370" s="73"/>
      <c r="IVJ370" s="73"/>
      <c r="IVK370" s="180"/>
      <c r="IVL370" s="75"/>
      <c r="IVM370" s="76"/>
      <c r="IVN370" s="180"/>
      <c r="IVO370" s="180"/>
      <c r="IVP370" s="180"/>
      <c r="IVQ370" s="75"/>
      <c r="IVR370" s="76"/>
      <c r="IVS370" s="181"/>
      <c r="IVT370" s="181"/>
      <c r="IVU370" s="182"/>
      <c r="IVV370" s="134"/>
      <c r="IVW370" s="135"/>
      <c r="IVX370" s="111"/>
      <c r="IVY370" s="178"/>
      <c r="IVZ370" s="178"/>
      <c r="IWA370" s="178"/>
      <c r="IWB370" s="178"/>
      <c r="IWC370" s="179"/>
      <c r="IWD370" s="73"/>
      <c r="IWE370" s="73"/>
      <c r="IWF370" s="180"/>
      <c r="IWG370" s="75"/>
      <c r="IWH370" s="76"/>
      <c r="IWI370" s="180"/>
      <c r="IWJ370" s="180"/>
      <c r="IWK370" s="180"/>
      <c r="IWL370" s="75"/>
      <c r="IWM370" s="76"/>
      <c r="IWN370" s="181"/>
      <c r="IWO370" s="181"/>
      <c r="IWP370" s="182"/>
      <c r="IWQ370" s="134"/>
      <c r="IWR370" s="135"/>
      <c r="IWS370" s="111"/>
      <c r="IWT370" s="178"/>
      <c r="IWU370" s="178"/>
      <c r="IWV370" s="178"/>
      <c r="IWW370" s="178"/>
      <c r="IWX370" s="179"/>
      <c r="IWY370" s="73"/>
      <c r="IWZ370" s="73"/>
      <c r="IXA370" s="180"/>
      <c r="IXB370" s="75"/>
      <c r="IXC370" s="76"/>
      <c r="IXD370" s="180"/>
      <c r="IXE370" s="180"/>
      <c r="IXF370" s="180"/>
      <c r="IXG370" s="75"/>
      <c r="IXH370" s="76"/>
      <c r="IXI370" s="181"/>
      <c r="IXJ370" s="181"/>
      <c r="IXK370" s="182"/>
      <c r="IXL370" s="134"/>
      <c r="IXM370" s="135"/>
      <c r="IXN370" s="111"/>
      <c r="IXO370" s="178"/>
      <c r="IXP370" s="178"/>
      <c r="IXQ370" s="178"/>
      <c r="IXR370" s="178"/>
      <c r="IXS370" s="179"/>
      <c r="IXT370" s="73"/>
      <c r="IXU370" s="73"/>
      <c r="IXV370" s="180"/>
      <c r="IXW370" s="75"/>
      <c r="IXX370" s="76"/>
      <c r="IXY370" s="180"/>
      <c r="IXZ370" s="180"/>
      <c r="IYA370" s="180"/>
      <c r="IYB370" s="75"/>
      <c r="IYC370" s="76"/>
      <c r="IYD370" s="181"/>
      <c r="IYE370" s="181"/>
      <c r="IYF370" s="182"/>
      <c r="IYG370" s="134"/>
      <c r="IYH370" s="135"/>
      <c r="IYI370" s="111"/>
      <c r="IYJ370" s="178"/>
      <c r="IYK370" s="178"/>
      <c r="IYL370" s="178"/>
      <c r="IYM370" s="178"/>
      <c r="IYN370" s="179"/>
      <c r="IYO370" s="73"/>
      <c r="IYP370" s="73"/>
      <c r="IYQ370" s="180"/>
      <c r="IYR370" s="75"/>
      <c r="IYS370" s="76"/>
      <c r="IYT370" s="180"/>
      <c r="IYU370" s="180"/>
      <c r="IYV370" s="180"/>
      <c r="IYW370" s="75"/>
      <c r="IYX370" s="76"/>
      <c r="IYY370" s="181"/>
      <c r="IYZ370" s="181"/>
      <c r="IZA370" s="182"/>
      <c r="IZB370" s="134"/>
      <c r="IZC370" s="135"/>
      <c r="IZD370" s="111"/>
      <c r="IZE370" s="178"/>
      <c r="IZF370" s="178"/>
      <c r="IZG370" s="178"/>
      <c r="IZH370" s="178"/>
      <c r="IZI370" s="179"/>
      <c r="IZJ370" s="73"/>
      <c r="IZK370" s="73"/>
      <c r="IZL370" s="180"/>
      <c r="IZM370" s="75"/>
      <c r="IZN370" s="76"/>
      <c r="IZO370" s="180"/>
      <c r="IZP370" s="180"/>
      <c r="IZQ370" s="180"/>
      <c r="IZR370" s="75"/>
      <c r="IZS370" s="76"/>
      <c r="IZT370" s="181"/>
      <c r="IZU370" s="181"/>
      <c r="IZV370" s="182"/>
      <c r="IZW370" s="134"/>
      <c r="IZX370" s="135"/>
      <c r="IZY370" s="111"/>
      <c r="IZZ370" s="178"/>
      <c r="JAA370" s="178"/>
      <c r="JAB370" s="178"/>
      <c r="JAC370" s="178"/>
      <c r="JAD370" s="179"/>
      <c r="JAE370" s="73"/>
      <c r="JAF370" s="73"/>
      <c r="JAG370" s="180"/>
      <c r="JAH370" s="75"/>
      <c r="JAI370" s="76"/>
      <c r="JAJ370" s="180"/>
      <c r="JAK370" s="180"/>
      <c r="JAL370" s="180"/>
      <c r="JAM370" s="75"/>
      <c r="JAN370" s="76"/>
      <c r="JAO370" s="181"/>
      <c r="JAP370" s="181"/>
      <c r="JAQ370" s="182"/>
      <c r="JAR370" s="134"/>
      <c r="JAS370" s="135"/>
      <c r="JAT370" s="111"/>
      <c r="JAU370" s="178"/>
      <c r="JAV370" s="178"/>
      <c r="JAW370" s="178"/>
      <c r="JAX370" s="178"/>
      <c r="JAY370" s="179"/>
      <c r="JAZ370" s="73"/>
      <c r="JBA370" s="73"/>
      <c r="JBB370" s="180"/>
      <c r="JBC370" s="75"/>
      <c r="JBD370" s="76"/>
      <c r="JBE370" s="180"/>
      <c r="JBF370" s="180"/>
      <c r="JBG370" s="180"/>
      <c r="JBH370" s="75"/>
      <c r="JBI370" s="76"/>
      <c r="JBJ370" s="181"/>
      <c r="JBK370" s="181"/>
      <c r="JBL370" s="182"/>
      <c r="JBM370" s="134"/>
      <c r="JBN370" s="135"/>
      <c r="JBO370" s="111"/>
      <c r="JBP370" s="178"/>
      <c r="JBQ370" s="178"/>
      <c r="JBR370" s="178"/>
      <c r="JBS370" s="178"/>
      <c r="JBT370" s="179"/>
      <c r="JBU370" s="73"/>
      <c r="JBV370" s="73"/>
      <c r="JBW370" s="180"/>
      <c r="JBX370" s="75"/>
      <c r="JBY370" s="76"/>
      <c r="JBZ370" s="180"/>
      <c r="JCA370" s="180"/>
      <c r="JCB370" s="180"/>
      <c r="JCC370" s="75"/>
      <c r="JCD370" s="76"/>
      <c r="JCE370" s="181"/>
      <c r="JCF370" s="181"/>
      <c r="JCG370" s="182"/>
      <c r="JCH370" s="134"/>
      <c r="JCI370" s="135"/>
      <c r="JCJ370" s="111"/>
      <c r="JCK370" s="178"/>
      <c r="JCL370" s="178"/>
      <c r="JCM370" s="178"/>
      <c r="JCN370" s="178"/>
      <c r="JCO370" s="179"/>
      <c r="JCP370" s="73"/>
      <c r="JCQ370" s="73"/>
      <c r="JCR370" s="180"/>
      <c r="JCS370" s="75"/>
      <c r="JCT370" s="76"/>
      <c r="JCU370" s="180"/>
      <c r="JCV370" s="180"/>
      <c r="JCW370" s="180"/>
      <c r="JCX370" s="75"/>
      <c r="JCY370" s="76"/>
      <c r="JCZ370" s="181"/>
      <c r="JDA370" s="181"/>
      <c r="JDB370" s="182"/>
      <c r="JDC370" s="134"/>
      <c r="JDD370" s="135"/>
      <c r="JDE370" s="111"/>
      <c r="JDF370" s="178"/>
      <c r="JDG370" s="178"/>
      <c r="JDH370" s="178"/>
      <c r="JDI370" s="178"/>
      <c r="JDJ370" s="179"/>
      <c r="JDK370" s="73"/>
      <c r="JDL370" s="73"/>
      <c r="JDM370" s="180"/>
      <c r="JDN370" s="75"/>
      <c r="JDO370" s="76"/>
      <c r="JDP370" s="180"/>
      <c r="JDQ370" s="180"/>
      <c r="JDR370" s="180"/>
      <c r="JDS370" s="75"/>
      <c r="JDT370" s="76"/>
      <c r="JDU370" s="181"/>
      <c r="JDV370" s="181"/>
      <c r="JDW370" s="182"/>
      <c r="JDX370" s="134"/>
      <c r="JDY370" s="135"/>
      <c r="JDZ370" s="111"/>
      <c r="JEA370" s="178"/>
      <c r="JEB370" s="178"/>
      <c r="JEC370" s="178"/>
      <c r="JED370" s="178"/>
      <c r="JEE370" s="179"/>
      <c r="JEF370" s="73"/>
      <c r="JEG370" s="73"/>
      <c r="JEH370" s="180"/>
      <c r="JEI370" s="75"/>
      <c r="JEJ370" s="76"/>
      <c r="JEK370" s="180"/>
      <c r="JEL370" s="180"/>
      <c r="JEM370" s="180"/>
      <c r="JEN370" s="75"/>
      <c r="JEO370" s="76"/>
      <c r="JEP370" s="181"/>
      <c r="JEQ370" s="181"/>
      <c r="JER370" s="182"/>
      <c r="JES370" s="134"/>
      <c r="JET370" s="135"/>
      <c r="JEU370" s="111"/>
      <c r="JEV370" s="178"/>
      <c r="JEW370" s="178"/>
      <c r="JEX370" s="178"/>
      <c r="JEY370" s="178"/>
      <c r="JEZ370" s="179"/>
      <c r="JFA370" s="73"/>
      <c r="JFB370" s="73"/>
      <c r="JFC370" s="180"/>
      <c r="JFD370" s="75"/>
      <c r="JFE370" s="76"/>
      <c r="JFF370" s="180"/>
      <c r="JFG370" s="180"/>
      <c r="JFH370" s="180"/>
      <c r="JFI370" s="75"/>
      <c r="JFJ370" s="76"/>
      <c r="JFK370" s="181"/>
      <c r="JFL370" s="181"/>
      <c r="JFM370" s="182"/>
      <c r="JFN370" s="134"/>
      <c r="JFO370" s="135"/>
      <c r="JFP370" s="111"/>
      <c r="JFQ370" s="178"/>
      <c r="JFR370" s="178"/>
      <c r="JFS370" s="178"/>
      <c r="JFT370" s="178"/>
      <c r="JFU370" s="179"/>
      <c r="JFV370" s="73"/>
      <c r="JFW370" s="73"/>
      <c r="JFX370" s="180"/>
      <c r="JFY370" s="75"/>
      <c r="JFZ370" s="76"/>
      <c r="JGA370" s="180"/>
      <c r="JGB370" s="180"/>
      <c r="JGC370" s="180"/>
      <c r="JGD370" s="75"/>
      <c r="JGE370" s="76"/>
      <c r="JGF370" s="181"/>
      <c r="JGG370" s="181"/>
      <c r="JGH370" s="182"/>
      <c r="JGI370" s="134"/>
      <c r="JGJ370" s="135"/>
      <c r="JGK370" s="111"/>
      <c r="JGL370" s="178"/>
      <c r="JGM370" s="178"/>
      <c r="JGN370" s="178"/>
      <c r="JGO370" s="178"/>
      <c r="JGP370" s="179"/>
      <c r="JGQ370" s="73"/>
      <c r="JGR370" s="73"/>
      <c r="JGS370" s="180"/>
      <c r="JGT370" s="75"/>
      <c r="JGU370" s="76"/>
      <c r="JGV370" s="180"/>
      <c r="JGW370" s="180"/>
      <c r="JGX370" s="180"/>
      <c r="JGY370" s="75"/>
      <c r="JGZ370" s="76"/>
      <c r="JHA370" s="181"/>
      <c r="JHB370" s="181"/>
      <c r="JHC370" s="182"/>
      <c r="JHD370" s="134"/>
      <c r="JHE370" s="135"/>
      <c r="JHF370" s="111"/>
      <c r="JHG370" s="178"/>
      <c r="JHH370" s="178"/>
      <c r="JHI370" s="178"/>
      <c r="JHJ370" s="178"/>
      <c r="JHK370" s="179"/>
      <c r="JHL370" s="73"/>
      <c r="JHM370" s="73"/>
      <c r="JHN370" s="180"/>
      <c r="JHO370" s="75"/>
      <c r="JHP370" s="76"/>
      <c r="JHQ370" s="180"/>
      <c r="JHR370" s="180"/>
      <c r="JHS370" s="180"/>
      <c r="JHT370" s="75"/>
      <c r="JHU370" s="76"/>
      <c r="JHV370" s="181"/>
      <c r="JHW370" s="181"/>
      <c r="JHX370" s="182"/>
      <c r="JHY370" s="134"/>
      <c r="JHZ370" s="135"/>
      <c r="JIA370" s="111"/>
      <c r="JIB370" s="178"/>
      <c r="JIC370" s="178"/>
      <c r="JID370" s="178"/>
      <c r="JIE370" s="178"/>
      <c r="JIF370" s="179"/>
      <c r="JIG370" s="73"/>
      <c r="JIH370" s="73"/>
      <c r="JII370" s="180"/>
      <c r="JIJ370" s="75"/>
      <c r="JIK370" s="76"/>
      <c r="JIL370" s="180"/>
      <c r="JIM370" s="180"/>
      <c r="JIN370" s="180"/>
      <c r="JIO370" s="75"/>
      <c r="JIP370" s="76"/>
      <c r="JIQ370" s="181"/>
      <c r="JIR370" s="181"/>
      <c r="JIS370" s="182"/>
      <c r="JIT370" s="134"/>
      <c r="JIU370" s="135"/>
      <c r="JIV370" s="111"/>
      <c r="JIW370" s="178"/>
      <c r="JIX370" s="178"/>
      <c r="JIY370" s="178"/>
      <c r="JIZ370" s="178"/>
      <c r="JJA370" s="179"/>
      <c r="JJB370" s="73"/>
      <c r="JJC370" s="73"/>
      <c r="JJD370" s="180"/>
      <c r="JJE370" s="75"/>
      <c r="JJF370" s="76"/>
      <c r="JJG370" s="180"/>
      <c r="JJH370" s="180"/>
      <c r="JJI370" s="180"/>
      <c r="JJJ370" s="75"/>
      <c r="JJK370" s="76"/>
      <c r="JJL370" s="181"/>
      <c r="JJM370" s="181"/>
      <c r="JJN370" s="182"/>
      <c r="JJO370" s="134"/>
      <c r="JJP370" s="135"/>
      <c r="JJQ370" s="111"/>
      <c r="JJR370" s="178"/>
      <c r="JJS370" s="178"/>
      <c r="JJT370" s="178"/>
      <c r="JJU370" s="178"/>
      <c r="JJV370" s="179"/>
      <c r="JJW370" s="73"/>
      <c r="JJX370" s="73"/>
      <c r="JJY370" s="180"/>
      <c r="JJZ370" s="75"/>
      <c r="JKA370" s="76"/>
      <c r="JKB370" s="180"/>
      <c r="JKC370" s="180"/>
      <c r="JKD370" s="180"/>
      <c r="JKE370" s="75"/>
      <c r="JKF370" s="76"/>
      <c r="JKG370" s="181"/>
      <c r="JKH370" s="181"/>
      <c r="JKI370" s="182"/>
      <c r="JKJ370" s="134"/>
      <c r="JKK370" s="135"/>
      <c r="JKL370" s="111"/>
      <c r="JKM370" s="178"/>
      <c r="JKN370" s="178"/>
      <c r="JKO370" s="178"/>
      <c r="JKP370" s="178"/>
      <c r="JKQ370" s="179"/>
      <c r="JKR370" s="73"/>
      <c r="JKS370" s="73"/>
      <c r="JKT370" s="180"/>
      <c r="JKU370" s="75"/>
      <c r="JKV370" s="76"/>
      <c r="JKW370" s="180"/>
      <c r="JKX370" s="180"/>
      <c r="JKY370" s="180"/>
      <c r="JKZ370" s="75"/>
      <c r="JLA370" s="76"/>
      <c r="JLB370" s="181"/>
      <c r="JLC370" s="181"/>
      <c r="JLD370" s="182"/>
      <c r="JLE370" s="134"/>
      <c r="JLF370" s="135"/>
      <c r="JLG370" s="111"/>
      <c r="JLH370" s="178"/>
      <c r="JLI370" s="178"/>
      <c r="JLJ370" s="178"/>
      <c r="JLK370" s="178"/>
      <c r="JLL370" s="179"/>
      <c r="JLM370" s="73"/>
      <c r="JLN370" s="73"/>
      <c r="JLO370" s="180"/>
      <c r="JLP370" s="75"/>
      <c r="JLQ370" s="76"/>
      <c r="JLR370" s="180"/>
      <c r="JLS370" s="180"/>
      <c r="JLT370" s="180"/>
      <c r="JLU370" s="75"/>
      <c r="JLV370" s="76"/>
      <c r="JLW370" s="181"/>
      <c r="JLX370" s="181"/>
      <c r="JLY370" s="182"/>
      <c r="JLZ370" s="134"/>
      <c r="JMA370" s="135"/>
      <c r="JMB370" s="111"/>
      <c r="JMC370" s="178"/>
      <c r="JMD370" s="178"/>
      <c r="JME370" s="178"/>
      <c r="JMF370" s="178"/>
      <c r="JMG370" s="179"/>
      <c r="JMH370" s="73"/>
      <c r="JMI370" s="73"/>
      <c r="JMJ370" s="180"/>
      <c r="JMK370" s="75"/>
      <c r="JML370" s="76"/>
      <c r="JMM370" s="180"/>
      <c r="JMN370" s="180"/>
      <c r="JMO370" s="180"/>
      <c r="JMP370" s="75"/>
      <c r="JMQ370" s="76"/>
      <c r="JMR370" s="181"/>
      <c r="JMS370" s="181"/>
      <c r="JMT370" s="182"/>
      <c r="JMU370" s="134"/>
      <c r="JMV370" s="135"/>
      <c r="JMW370" s="111"/>
      <c r="JMX370" s="178"/>
      <c r="JMY370" s="178"/>
      <c r="JMZ370" s="178"/>
      <c r="JNA370" s="178"/>
      <c r="JNB370" s="179"/>
      <c r="JNC370" s="73"/>
      <c r="JND370" s="73"/>
      <c r="JNE370" s="180"/>
      <c r="JNF370" s="75"/>
      <c r="JNG370" s="76"/>
      <c r="JNH370" s="180"/>
      <c r="JNI370" s="180"/>
      <c r="JNJ370" s="180"/>
      <c r="JNK370" s="75"/>
      <c r="JNL370" s="76"/>
      <c r="JNM370" s="181"/>
      <c r="JNN370" s="181"/>
      <c r="JNO370" s="182"/>
      <c r="JNP370" s="134"/>
      <c r="JNQ370" s="135"/>
      <c r="JNR370" s="111"/>
      <c r="JNS370" s="178"/>
      <c r="JNT370" s="178"/>
      <c r="JNU370" s="178"/>
      <c r="JNV370" s="178"/>
      <c r="JNW370" s="179"/>
      <c r="JNX370" s="73"/>
      <c r="JNY370" s="73"/>
      <c r="JNZ370" s="180"/>
      <c r="JOA370" s="75"/>
      <c r="JOB370" s="76"/>
      <c r="JOC370" s="180"/>
      <c r="JOD370" s="180"/>
      <c r="JOE370" s="180"/>
      <c r="JOF370" s="75"/>
      <c r="JOG370" s="76"/>
      <c r="JOH370" s="181"/>
      <c r="JOI370" s="181"/>
      <c r="JOJ370" s="182"/>
      <c r="JOK370" s="134"/>
      <c r="JOL370" s="135"/>
      <c r="JOM370" s="111"/>
      <c r="JON370" s="178"/>
      <c r="JOO370" s="178"/>
      <c r="JOP370" s="178"/>
      <c r="JOQ370" s="178"/>
      <c r="JOR370" s="179"/>
      <c r="JOS370" s="73"/>
      <c r="JOT370" s="73"/>
      <c r="JOU370" s="180"/>
      <c r="JOV370" s="75"/>
      <c r="JOW370" s="76"/>
      <c r="JOX370" s="180"/>
      <c r="JOY370" s="180"/>
      <c r="JOZ370" s="180"/>
      <c r="JPA370" s="75"/>
      <c r="JPB370" s="76"/>
      <c r="JPC370" s="181"/>
      <c r="JPD370" s="181"/>
      <c r="JPE370" s="182"/>
      <c r="JPF370" s="134"/>
      <c r="JPG370" s="135"/>
      <c r="JPH370" s="111"/>
      <c r="JPI370" s="178"/>
      <c r="JPJ370" s="178"/>
      <c r="JPK370" s="178"/>
      <c r="JPL370" s="178"/>
      <c r="JPM370" s="179"/>
      <c r="JPN370" s="73"/>
      <c r="JPO370" s="73"/>
      <c r="JPP370" s="180"/>
      <c r="JPQ370" s="75"/>
      <c r="JPR370" s="76"/>
      <c r="JPS370" s="180"/>
      <c r="JPT370" s="180"/>
      <c r="JPU370" s="180"/>
      <c r="JPV370" s="75"/>
      <c r="JPW370" s="76"/>
      <c r="JPX370" s="181"/>
      <c r="JPY370" s="181"/>
      <c r="JPZ370" s="182"/>
      <c r="JQA370" s="134"/>
      <c r="JQB370" s="135"/>
      <c r="JQC370" s="111"/>
      <c r="JQD370" s="178"/>
      <c r="JQE370" s="178"/>
      <c r="JQF370" s="178"/>
      <c r="JQG370" s="178"/>
      <c r="JQH370" s="179"/>
      <c r="JQI370" s="73"/>
      <c r="JQJ370" s="73"/>
      <c r="JQK370" s="180"/>
      <c r="JQL370" s="75"/>
      <c r="JQM370" s="76"/>
      <c r="JQN370" s="180"/>
      <c r="JQO370" s="180"/>
      <c r="JQP370" s="180"/>
      <c r="JQQ370" s="75"/>
      <c r="JQR370" s="76"/>
      <c r="JQS370" s="181"/>
      <c r="JQT370" s="181"/>
      <c r="JQU370" s="182"/>
      <c r="JQV370" s="134"/>
      <c r="JQW370" s="135"/>
      <c r="JQX370" s="111"/>
      <c r="JQY370" s="178"/>
      <c r="JQZ370" s="178"/>
      <c r="JRA370" s="178"/>
      <c r="JRB370" s="178"/>
      <c r="JRC370" s="179"/>
      <c r="JRD370" s="73"/>
      <c r="JRE370" s="73"/>
      <c r="JRF370" s="180"/>
      <c r="JRG370" s="75"/>
      <c r="JRH370" s="76"/>
      <c r="JRI370" s="180"/>
      <c r="JRJ370" s="180"/>
      <c r="JRK370" s="180"/>
      <c r="JRL370" s="75"/>
      <c r="JRM370" s="76"/>
      <c r="JRN370" s="181"/>
      <c r="JRO370" s="181"/>
      <c r="JRP370" s="182"/>
      <c r="JRQ370" s="134"/>
      <c r="JRR370" s="135"/>
      <c r="JRS370" s="111"/>
      <c r="JRT370" s="178"/>
      <c r="JRU370" s="178"/>
      <c r="JRV370" s="178"/>
      <c r="JRW370" s="178"/>
      <c r="JRX370" s="179"/>
      <c r="JRY370" s="73"/>
      <c r="JRZ370" s="73"/>
      <c r="JSA370" s="180"/>
      <c r="JSB370" s="75"/>
      <c r="JSC370" s="76"/>
      <c r="JSD370" s="180"/>
      <c r="JSE370" s="180"/>
      <c r="JSF370" s="180"/>
      <c r="JSG370" s="75"/>
      <c r="JSH370" s="76"/>
      <c r="JSI370" s="181"/>
      <c r="JSJ370" s="181"/>
      <c r="JSK370" s="182"/>
      <c r="JSL370" s="134"/>
      <c r="JSM370" s="135"/>
      <c r="JSN370" s="111"/>
      <c r="JSO370" s="178"/>
      <c r="JSP370" s="178"/>
      <c r="JSQ370" s="178"/>
      <c r="JSR370" s="178"/>
      <c r="JSS370" s="179"/>
      <c r="JST370" s="73"/>
      <c r="JSU370" s="73"/>
      <c r="JSV370" s="180"/>
      <c r="JSW370" s="75"/>
      <c r="JSX370" s="76"/>
      <c r="JSY370" s="180"/>
      <c r="JSZ370" s="180"/>
      <c r="JTA370" s="180"/>
      <c r="JTB370" s="75"/>
      <c r="JTC370" s="76"/>
      <c r="JTD370" s="181"/>
      <c r="JTE370" s="181"/>
      <c r="JTF370" s="182"/>
      <c r="JTG370" s="134"/>
      <c r="JTH370" s="135"/>
      <c r="JTI370" s="111"/>
      <c r="JTJ370" s="178"/>
      <c r="JTK370" s="178"/>
      <c r="JTL370" s="178"/>
      <c r="JTM370" s="178"/>
      <c r="JTN370" s="179"/>
      <c r="JTO370" s="73"/>
      <c r="JTP370" s="73"/>
      <c r="JTQ370" s="180"/>
      <c r="JTR370" s="75"/>
      <c r="JTS370" s="76"/>
      <c r="JTT370" s="180"/>
      <c r="JTU370" s="180"/>
      <c r="JTV370" s="180"/>
      <c r="JTW370" s="75"/>
      <c r="JTX370" s="76"/>
      <c r="JTY370" s="181"/>
      <c r="JTZ370" s="181"/>
      <c r="JUA370" s="182"/>
      <c r="JUB370" s="134"/>
      <c r="JUC370" s="135"/>
      <c r="JUD370" s="111"/>
      <c r="JUE370" s="178"/>
      <c r="JUF370" s="178"/>
      <c r="JUG370" s="178"/>
      <c r="JUH370" s="178"/>
      <c r="JUI370" s="179"/>
      <c r="JUJ370" s="73"/>
      <c r="JUK370" s="73"/>
      <c r="JUL370" s="180"/>
      <c r="JUM370" s="75"/>
      <c r="JUN370" s="76"/>
      <c r="JUO370" s="180"/>
      <c r="JUP370" s="180"/>
      <c r="JUQ370" s="180"/>
      <c r="JUR370" s="75"/>
      <c r="JUS370" s="76"/>
      <c r="JUT370" s="181"/>
      <c r="JUU370" s="181"/>
      <c r="JUV370" s="182"/>
      <c r="JUW370" s="134"/>
      <c r="JUX370" s="135"/>
      <c r="JUY370" s="111"/>
      <c r="JUZ370" s="178"/>
      <c r="JVA370" s="178"/>
      <c r="JVB370" s="178"/>
      <c r="JVC370" s="178"/>
      <c r="JVD370" s="179"/>
      <c r="JVE370" s="73"/>
      <c r="JVF370" s="73"/>
      <c r="JVG370" s="180"/>
      <c r="JVH370" s="75"/>
      <c r="JVI370" s="76"/>
      <c r="JVJ370" s="180"/>
      <c r="JVK370" s="180"/>
      <c r="JVL370" s="180"/>
      <c r="JVM370" s="75"/>
      <c r="JVN370" s="76"/>
      <c r="JVO370" s="181"/>
      <c r="JVP370" s="181"/>
      <c r="JVQ370" s="182"/>
      <c r="JVR370" s="134"/>
      <c r="JVS370" s="135"/>
      <c r="JVT370" s="111"/>
      <c r="JVU370" s="178"/>
      <c r="JVV370" s="178"/>
      <c r="JVW370" s="178"/>
      <c r="JVX370" s="178"/>
      <c r="JVY370" s="179"/>
      <c r="JVZ370" s="73"/>
      <c r="JWA370" s="73"/>
      <c r="JWB370" s="180"/>
      <c r="JWC370" s="75"/>
      <c r="JWD370" s="76"/>
      <c r="JWE370" s="180"/>
      <c r="JWF370" s="180"/>
      <c r="JWG370" s="180"/>
      <c r="JWH370" s="75"/>
      <c r="JWI370" s="76"/>
      <c r="JWJ370" s="181"/>
      <c r="JWK370" s="181"/>
      <c r="JWL370" s="182"/>
      <c r="JWM370" s="134"/>
      <c r="JWN370" s="135"/>
      <c r="JWO370" s="111"/>
      <c r="JWP370" s="178"/>
      <c r="JWQ370" s="178"/>
      <c r="JWR370" s="178"/>
      <c r="JWS370" s="178"/>
      <c r="JWT370" s="179"/>
      <c r="JWU370" s="73"/>
      <c r="JWV370" s="73"/>
      <c r="JWW370" s="180"/>
      <c r="JWX370" s="75"/>
      <c r="JWY370" s="76"/>
      <c r="JWZ370" s="180"/>
      <c r="JXA370" s="180"/>
      <c r="JXB370" s="180"/>
      <c r="JXC370" s="75"/>
      <c r="JXD370" s="76"/>
      <c r="JXE370" s="181"/>
      <c r="JXF370" s="181"/>
      <c r="JXG370" s="182"/>
      <c r="JXH370" s="134"/>
      <c r="JXI370" s="135"/>
      <c r="JXJ370" s="111"/>
      <c r="JXK370" s="178"/>
      <c r="JXL370" s="178"/>
      <c r="JXM370" s="178"/>
      <c r="JXN370" s="178"/>
      <c r="JXO370" s="179"/>
      <c r="JXP370" s="73"/>
      <c r="JXQ370" s="73"/>
      <c r="JXR370" s="180"/>
      <c r="JXS370" s="75"/>
      <c r="JXT370" s="76"/>
      <c r="JXU370" s="180"/>
      <c r="JXV370" s="180"/>
      <c r="JXW370" s="180"/>
      <c r="JXX370" s="75"/>
      <c r="JXY370" s="76"/>
      <c r="JXZ370" s="181"/>
      <c r="JYA370" s="181"/>
      <c r="JYB370" s="182"/>
      <c r="JYC370" s="134"/>
      <c r="JYD370" s="135"/>
      <c r="JYE370" s="111"/>
      <c r="JYF370" s="178"/>
      <c r="JYG370" s="178"/>
      <c r="JYH370" s="178"/>
      <c r="JYI370" s="178"/>
      <c r="JYJ370" s="179"/>
      <c r="JYK370" s="73"/>
      <c r="JYL370" s="73"/>
      <c r="JYM370" s="180"/>
      <c r="JYN370" s="75"/>
      <c r="JYO370" s="76"/>
      <c r="JYP370" s="180"/>
      <c r="JYQ370" s="180"/>
      <c r="JYR370" s="180"/>
      <c r="JYS370" s="75"/>
      <c r="JYT370" s="76"/>
      <c r="JYU370" s="181"/>
      <c r="JYV370" s="181"/>
      <c r="JYW370" s="182"/>
      <c r="JYX370" s="134"/>
      <c r="JYY370" s="135"/>
      <c r="JYZ370" s="111"/>
      <c r="JZA370" s="178"/>
      <c r="JZB370" s="178"/>
      <c r="JZC370" s="178"/>
      <c r="JZD370" s="178"/>
      <c r="JZE370" s="179"/>
      <c r="JZF370" s="73"/>
      <c r="JZG370" s="73"/>
      <c r="JZH370" s="180"/>
      <c r="JZI370" s="75"/>
      <c r="JZJ370" s="76"/>
      <c r="JZK370" s="180"/>
      <c r="JZL370" s="180"/>
      <c r="JZM370" s="180"/>
      <c r="JZN370" s="75"/>
      <c r="JZO370" s="76"/>
      <c r="JZP370" s="181"/>
      <c r="JZQ370" s="181"/>
      <c r="JZR370" s="182"/>
      <c r="JZS370" s="134"/>
      <c r="JZT370" s="135"/>
      <c r="JZU370" s="111"/>
      <c r="JZV370" s="178"/>
      <c r="JZW370" s="178"/>
      <c r="JZX370" s="178"/>
      <c r="JZY370" s="178"/>
      <c r="JZZ370" s="179"/>
      <c r="KAA370" s="73"/>
      <c r="KAB370" s="73"/>
      <c r="KAC370" s="180"/>
      <c r="KAD370" s="75"/>
      <c r="KAE370" s="76"/>
      <c r="KAF370" s="180"/>
      <c r="KAG370" s="180"/>
      <c r="KAH370" s="180"/>
      <c r="KAI370" s="75"/>
      <c r="KAJ370" s="76"/>
      <c r="KAK370" s="181"/>
      <c r="KAL370" s="181"/>
      <c r="KAM370" s="182"/>
      <c r="KAN370" s="134"/>
      <c r="KAO370" s="135"/>
      <c r="KAP370" s="111"/>
      <c r="KAQ370" s="178"/>
      <c r="KAR370" s="178"/>
      <c r="KAS370" s="178"/>
      <c r="KAT370" s="178"/>
      <c r="KAU370" s="179"/>
      <c r="KAV370" s="73"/>
      <c r="KAW370" s="73"/>
      <c r="KAX370" s="180"/>
      <c r="KAY370" s="75"/>
      <c r="KAZ370" s="76"/>
      <c r="KBA370" s="180"/>
      <c r="KBB370" s="180"/>
      <c r="KBC370" s="180"/>
      <c r="KBD370" s="75"/>
      <c r="KBE370" s="76"/>
      <c r="KBF370" s="181"/>
      <c r="KBG370" s="181"/>
      <c r="KBH370" s="182"/>
      <c r="KBI370" s="134"/>
      <c r="KBJ370" s="135"/>
      <c r="KBK370" s="111"/>
      <c r="KBL370" s="178"/>
      <c r="KBM370" s="178"/>
      <c r="KBN370" s="178"/>
      <c r="KBO370" s="178"/>
      <c r="KBP370" s="179"/>
      <c r="KBQ370" s="73"/>
      <c r="KBR370" s="73"/>
      <c r="KBS370" s="180"/>
      <c r="KBT370" s="75"/>
      <c r="KBU370" s="76"/>
      <c r="KBV370" s="180"/>
      <c r="KBW370" s="180"/>
      <c r="KBX370" s="180"/>
      <c r="KBY370" s="75"/>
      <c r="KBZ370" s="76"/>
      <c r="KCA370" s="181"/>
      <c r="KCB370" s="181"/>
      <c r="KCC370" s="182"/>
      <c r="KCD370" s="134"/>
      <c r="KCE370" s="135"/>
      <c r="KCF370" s="111"/>
      <c r="KCG370" s="178"/>
      <c r="KCH370" s="178"/>
      <c r="KCI370" s="178"/>
      <c r="KCJ370" s="178"/>
      <c r="KCK370" s="179"/>
      <c r="KCL370" s="73"/>
      <c r="KCM370" s="73"/>
      <c r="KCN370" s="180"/>
      <c r="KCO370" s="75"/>
      <c r="KCP370" s="76"/>
      <c r="KCQ370" s="180"/>
      <c r="KCR370" s="180"/>
      <c r="KCS370" s="180"/>
      <c r="KCT370" s="75"/>
      <c r="KCU370" s="76"/>
      <c r="KCV370" s="181"/>
      <c r="KCW370" s="181"/>
      <c r="KCX370" s="182"/>
      <c r="KCY370" s="134"/>
      <c r="KCZ370" s="135"/>
      <c r="KDA370" s="111"/>
      <c r="KDB370" s="178"/>
      <c r="KDC370" s="178"/>
      <c r="KDD370" s="178"/>
      <c r="KDE370" s="178"/>
      <c r="KDF370" s="179"/>
      <c r="KDG370" s="73"/>
      <c r="KDH370" s="73"/>
      <c r="KDI370" s="180"/>
      <c r="KDJ370" s="75"/>
      <c r="KDK370" s="76"/>
      <c r="KDL370" s="180"/>
      <c r="KDM370" s="180"/>
      <c r="KDN370" s="180"/>
      <c r="KDO370" s="75"/>
      <c r="KDP370" s="76"/>
      <c r="KDQ370" s="181"/>
      <c r="KDR370" s="181"/>
      <c r="KDS370" s="182"/>
      <c r="KDT370" s="134"/>
      <c r="KDU370" s="135"/>
      <c r="KDV370" s="111"/>
      <c r="KDW370" s="178"/>
      <c r="KDX370" s="178"/>
      <c r="KDY370" s="178"/>
      <c r="KDZ370" s="178"/>
      <c r="KEA370" s="179"/>
      <c r="KEB370" s="73"/>
      <c r="KEC370" s="73"/>
      <c r="KED370" s="180"/>
      <c r="KEE370" s="75"/>
      <c r="KEF370" s="76"/>
      <c r="KEG370" s="180"/>
      <c r="KEH370" s="180"/>
      <c r="KEI370" s="180"/>
      <c r="KEJ370" s="75"/>
      <c r="KEK370" s="76"/>
      <c r="KEL370" s="181"/>
      <c r="KEM370" s="181"/>
      <c r="KEN370" s="182"/>
      <c r="KEO370" s="134"/>
      <c r="KEP370" s="135"/>
      <c r="KEQ370" s="111"/>
      <c r="KER370" s="178"/>
      <c r="KES370" s="178"/>
      <c r="KET370" s="178"/>
      <c r="KEU370" s="178"/>
      <c r="KEV370" s="179"/>
      <c r="KEW370" s="73"/>
      <c r="KEX370" s="73"/>
      <c r="KEY370" s="180"/>
      <c r="KEZ370" s="75"/>
      <c r="KFA370" s="76"/>
      <c r="KFB370" s="180"/>
      <c r="KFC370" s="180"/>
      <c r="KFD370" s="180"/>
      <c r="KFE370" s="75"/>
      <c r="KFF370" s="76"/>
      <c r="KFG370" s="181"/>
      <c r="KFH370" s="181"/>
      <c r="KFI370" s="182"/>
      <c r="KFJ370" s="134"/>
      <c r="KFK370" s="135"/>
      <c r="KFL370" s="111"/>
      <c r="KFM370" s="178"/>
      <c r="KFN370" s="178"/>
      <c r="KFO370" s="178"/>
      <c r="KFP370" s="178"/>
      <c r="KFQ370" s="179"/>
      <c r="KFR370" s="73"/>
      <c r="KFS370" s="73"/>
      <c r="KFT370" s="180"/>
      <c r="KFU370" s="75"/>
      <c r="KFV370" s="76"/>
      <c r="KFW370" s="180"/>
      <c r="KFX370" s="180"/>
      <c r="KFY370" s="180"/>
      <c r="KFZ370" s="75"/>
      <c r="KGA370" s="76"/>
      <c r="KGB370" s="181"/>
      <c r="KGC370" s="181"/>
      <c r="KGD370" s="182"/>
      <c r="KGE370" s="134"/>
      <c r="KGF370" s="135"/>
      <c r="KGG370" s="111"/>
      <c r="KGH370" s="178"/>
      <c r="KGI370" s="178"/>
      <c r="KGJ370" s="178"/>
      <c r="KGK370" s="178"/>
      <c r="KGL370" s="179"/>
      <c r="KGM370" s="73"/>
      <c r="KGN370" s="73"/>
      <c r="KGO370" s="180"/>
      <c r="KGP370" s="75"/>
      <c r="KGQ370" s="76"/>
      <c r="KGR370" s="180"/>
      <c r="KGS370" s="180"/>
      <c r="KGT370" s="180"/>
      <c r="KGU370" s="75"/>
      <c r="KGV370" s="76"/>
      <c r="KGW370" s="181"/>
      <c r="KGX370" s="181"/>
      <c r="KGY370" s="182"/>
      <c r="KGZ370" s="134"/>
      <c r="KHA370" s="135"/>
      <c r="KHB370" s="111"/>
      <c r="KHC370" s="178"/>
      <c r="KHD370" s="178"/>
      <c r="KHE370" s="178"/>
      <c r="KHF370" s="178"/>
      <c r="KHG370" s="179"/>
      <c r="KHH370" s="73"/>
      <c r="KHI370" s="73"/>
      <c r="KHJ370" s="180"/>
      <c r="KHK370" s="75"/>
      <c r="KHL370" s="76"/>
      <c r="KHM370" s="180"/>
      <c r="KHN370" s="180"/>
      <c r="KHO370" s="180"/>
      <c r="KHP370" s="75"/>
      <c r="KHQ370" s="76"/>
      <c r="KHR370" s="181"/>
      <c r="KHS370" s="181"/>
      <c r="KHT370" s="182"/>
      <c r="KHU370" s="134"/>
      <c r="KHV370" s="135"/>
      <c r="KHW370" s="111"/>
      <c r="KHX370" s="178"/>
      <c r="KHY370" s="178"/>
      <c r="KHZ370" s="178"/>
      <c r="KIA370" s="178"/>
      <c r="KIB370" s="179"/>
      <c r="KIC370" s="73"/>
      <c r="KID370" s="73"/>
      <c r="KIE370" s="180"/>
      <c r="KIF370" s="75"/>
      <c r="KIG370" s="76"/>
      <c r="KIH370" s="180"/>
      <c r="KII370" s="180"/>
      <c r="KIJ370" s="180"/>
      <c r="KIK370" s="75"/>
      <c r="KIL370" s="76"/>
      <c r="KIM370" s="181"/>
      <c r="KIN370" s="181"/>
      <c r="KIO370" s="182"/>
      <c r="KIP370" s="134"/>
      <c r="KIQ370" s="135"/>
      <c r="KIR370" s="111"/>
      <c r="KIS370" s="178"/>
      <c r="KIT370" s="178"/>
      <c r="KIU370" s="178"/>
      <c r="KIV370" s="178"/>
      <c r="KIW370" s="179"/>
      <c r="KIX370" s="73"/>
      <c r="KIY370" s="73"/>
      <c r="KIZ370" s="180"/>
      <c r="KJA370" s="75"/>
      <c r="KJB370" s="76"/>
      <c r="KJC370" s="180"/>
      <c r="KJD370" s="180"/>
      <c r="KJE370" s="180"/>
      <c r="KJF370" s="75"/>
      <c r="KJG370" s="76"/>
      <c r="KJH370" s="181"/>
      <c r="KJI370" s="181"/>
      <c r="KJJ370" s="182"/>
      <c r="KJK370" s="134"/>
      <c r="KJL370" s="135"/>
      <c r="KJM370" s="111"/>
      <c r="KJN370" s="178"/>
      <c r="KJO370" s="178"/>
      <c r="KJP370" s="178"/>
      <c r="KJQ370" s="178"/>
      <c r="KJR370" s="179"/>
      <c r="KJS370" s="73"/>
      <c r="KJT370" s="73"/>
      <c r="KJU370" s="180"/>
      <c r="KJV370" s="75"/>
      <c r="KJW370" s="76"/>
      <c r="KJX370" s="180"/>
      <c r="KJY370" s="180"/>
      <c r="KJZ370" s="180"/>
      <c r="KKA370" s="75"/>
      <c r="KKB370" s="76"/>
      <c r="KKC370" s="181"/>
      <c r="KKD370" s="181"/>
      <c r="KKE370" s="182"/>
      <c r="KKF370" s="134"/>
      <c r="KKG370" s="135"/>
      <c r="KKH370" s="111"/>
      <c r="KKI370" s="178"/>
      <c r="KKJ370" s="178"/>
      <c r="KKK370" s="178"/>
      <c r="KKL370" s="178"/>
      <c r="KKM370" s="179"/>
      <c r="KKN370" s="73"/>
      <c r="KKO370" s="73"/>
      <c r="KKP370" s="180"/>
      <c r="KKQ370" s="75"/>
      <c r="KKR370" s="76"/>
      <c r="KKS370" s="180"/>
      <c r="KKT370" s="180"/>
      <c r="KKU370" s="180"/>
      <c r="KKV370" s="75"/>
      <c r="KKW370" s="76"/>
      <c r="KKX370" s="181"/>
      <c r="KKY370" s="181"/>
      <c r="KKZ370" s="182"/>
      <c r="KLA370" s="134"/>
      <c r="KLB370" s="135"/>
      <c r="KLC370" s="111"/>
      <c r="KLD370" s="178"/>
      <c r="KLE370" s="178"/>
      <c r="KLF370" s="178"/>
      <c r="KLG370" s="178"/>
      <c r="KLH370" s="179"/>
      <c r="KLI370" s="73"/>
      <c r="KLJ370" s="73"/>
      <c r="KLK370" s="180"/>
      <c r="KLL370" s="75"/>
      <c r="KLM370" s="76"/>
      <c r="KLN370" s="180"/>
      <c r="KLO370" s="180"/>
      <c r="KLP370" s="180"/>
      <c r="KLQ370" s="75"/>
      <c r="KLR370" s="76"/>
      <c r="KLS370" s="181"/>
      <c r="KLT370" s="181"/>
      <c r="KLU370" s="182"/>
      <c r="KLV370" s="134"/>
      <c r="KLW370" s="135"/>
      <c r="KLX370" s="111"/>
      <c r="KLY370" s="178"/>
      <c r="KLZ370" s="178"/>
      <c r="KMA370" s="178"/>
      <c r="KMB370" s="178"/>
      <c r="KMC370" s="179"/>
      <c r="KMD370" s="73"/>
      <c r="KME370" s="73"/>
      <c r="KMF370" s="180"/>
      <c r="KMG370" s="75"/>
      <c r="KMH370" s="76"/>
      <c r="KMI370" s="180"/>
      <c r="KMJ370" s="180"/>
      <c r="KMK370" s="180"/>
      <c r="KML370" s="75"/>
      <c r="KMM370" s="76"/>
      <c r="KMN370" s="181"/>
      <c r="KMO370" s="181"/>
      <c r="KMP370" s="182"/>
      <c r="KMQ370" s="134"/>
      <c r="KMR370" s="135"/>
      <c r="KMS370" s="111"/>
      <c r="KMT370" s="178"/>
      <c r="KMU370" s="178"/>
      <c r="KMV370" s="178"/>
      <c r="KMW370" s="178"/>
      <c r="KMX370" s="179"/>
      <c r="KMY370" s="73"/>
      <c r="KMZ370" s="73"/>
      <c r="KNA370" s="180"/>
      <c r="KNB370" s="75"/>
      <c r="KNC370" s="76"/>
      <c r="KND370" s="180"/>
      <c r="KNE370" s="180"/>
      <c r="KNF370" s="180"/>
      <c r="KNG370" s="75"/>
      <c r="KNH370" s="76"/>
      <c r="KNI370" s="181"/>
      <c r="KNJ370" s="181"/>
      <c r="KNK370" s="182"/>
      <c r="KNL370" s="134"/>
      <c r="KNM370" s="135"/>
      <c r="KNN370" s="111"/>
      <c r="KNO370" s="178"/>
      <c r="KNP370" s="178"/>
      <c r="KNQ370" s="178"/>
      <c r="KNR370" s="178"/>
      <c r="KNS370" s="179"/>
      <c r="KNT370" s="73"/>
      <c r="KNU370" s="73"/>
      <c r="KNV370" s="180"/>
      <c r="KNW370" s="75"/>
      <c r="KNX370" s="76"/>
      <c r="KNY370" s="180"/>
      <c r="KNZ370" s="180"/>
      <c r="KOA370" s="180"/>
      <c r="KOB370" s="75"/>
      <c r="KOC370" s="76"/>
      <c r="KOD370" s="181"/>
      <c r="KOE370" s="181"/>
      <c r="KOF370" s="182"/>
      <c r="KOG370" s="134"/>
      <c r="KOH370" s="135"/>
      <c r="KOI370" s="111"/>
      <c r="KOJ370" s="178"/>
      <c r="KOK370" s="178"/>
      <c r="KOL370" s="178"/>
      <c r="KOM370" s="178"/>
      <c r="KON370" s="179"/>
      <c r="KOO370" s="73"/>
      <c r="KOP370" s="73"/>
      <c r="KOQ370" s="180"/>
      <c r="KOR370" s="75"/>
      <c r="KOS370" s="76"/>
      <c r="KOT370" s="180"/>
      <c r="KOU370" s="180"/>
      <c r="KOV370" s="180"/>
      <c r="KOW370" s="75"/>
      <c r="KOX370" s="76"/>
      <c r="KOY370" s="181"/>
      <c r="KOZ370" s="181"/>
      <c r="KPA370" s="182"/>
      <c r="KPB370" s="134"/>
      <c r="KPC370" s="135"/>
      <c r="KPD370" s="111"/>
      <c r="KPE370" s="178"/>
      <c r="KPF370" s="178"/>
      <c r="KPG370" s="178"/>
      <c r="KPH370" s="178"/>
      <c r="KPI370" s="179"/>
      <c r="KPJ370" s="73"/>
      <c r="KPK370" s="73"/>
      <c r="KPL370" s="180"/>
      <c r="KPM370" s="75"/>
      <c r="KPN370" s="76"/>
      <c r="KPO370" s="180"/>
      <c r="KPP370" s="180"/>
      <c r="KPQ370" s="180"/>
      <c r="KPR370" s="75"/>
      <c r="KPS370" s="76"/>
      <c r="KPT370" s="181"/>
      <c r="KPU370" s="181"/>
      <c r="KPV370" s="182"/>
      <c r="KPW370" s="134"/>
      <c r="KPX370" s="135"/>
      <c r="KPY370" s="111"/>
      <c r="KPZ370" s="178"/>
      <c r="KQA370" s="178"/>
      <c r="KQB370" s="178"/>
      <c r="KQC370" s="178"/>
      <c r="KQD370" s="179"/>
      <c r="KQE370" s="73"/>
      <c r="KQF370" s="73"/>
      <c r="KQG370" s="180"/>
      <c r="KQH370" s="75"/>
      <c r="KQI370" s="76"/>
      <c r="KQJ370" s="180"/>
      <c r="KQK370" s="180"/>
      <c r="KQL370" s="180"/>
      <c r="KQM370" s="75"/>
      <c r="KQN370" s="76"/>
      <c r="KQO370" s="181"/>
      <c r="KQP370" s="181"/>
      <c r="KQQ370" s="182"/>
      <c r="KQR370" s="134"/>
      <c r="KQS370" s="135"/>
      <c r="KQT370" s="111"/>
      <c r="KQU370" s="178"/>
      <c r="KQV370" s="178"/>
      <c r="KQW370" s="178"/>
      <c r="KQX370" s="178"/>
      <c r="KQY370" s="179"/>
      <c r="KQZ370" s="73"/>
      <c r="KRA370" s="73"/>
      <c r="KRB370" s="180"/>
      <c r="KRC370" s="75"/>
      <c r="KRD370" s="76"/>
      <c r="KRE370" s="180"/>
      <c r="KRF370" s="180"/>
      <c r="KRG370" s="180"/>
      <c r="KRH370" s="75"/>
      <c r="KRI370" s="76"/>
      <c r="KRJ370" s="181"/>
      <c r="KRK370" s="181"/>
      <c r="KRL370" s="182"/>
      <c r="KRM370" s="134"/>
      <c r="KRN370" s="135"/>
      <c r="KRO370" s="111"/>
      <c r="KRP370" s="178"/>
      <c r="KRQ370" s="178"/>
      <c r="KRR370" s="178"/>
      <c r="KRS370" s="178"/>
      <c r="KRT370" s="179"/>
      <c r="KRU370" s="73"/>
      <c r="KRV370" s="73"/>
      <c r="KRW370" s="180"/>
      <c r="KRX370" s="75"/>
      <c r="KRY370" s="76"/>
      <c r="KRZ370" s="180"/>
      <c r="KSA370" s="180"/>
      <c r="KSB370" s="180"/>
      <c r="KSC370" s="75"/>
      <c r="KSD370" s="76"/>
      <c r="KSE370" s="181"/>
      <c r="KSF370" s="181"/>
      <c r="KSG370" s="182"/>
      <c r="KSH370" s="134"/>
      <c r="KSI370" s="135"/>
      <c r="KSJ370" s="111"/>
      <c r="KSK370" s="178"/>
      <c r="KSL370" s="178"/>
      <c r="KSM370" s="178"/>
      <c r="KSN370" s="178"/>
      <c r="KSO370" s="179"/>
      <c r="KSP370" s="73"/>
      <c r="KSQ370" s="73"/>
      <c r="KSR370" s="180"/>
      <c r="KSS370" s="75"/>
      <c r="KST370" s="76"/>
      <c r="KSU370" s="180"/>
      <c r="KSV370" s="180"/>
      <c r="KSW370" s="180"/>
      <c r="KSX370" s="75"/>
      <c r="KSY370" s="76"/>
      <c r="KSZ370" s="181"/>
      <c r="KTA370" s="181"/>
      <c r="KTB370" s="182"/>
      <c r="KTC370" s="134"/>
      <c r="KTD370" s="135"/>
      <c r="KTE370" s="111"/>
      <c r="KTF370" s="178"/>
      <c r="KTG370" s="178"/>
      <c r="KTH370" s="178"/>
      <c r="KTI370" s="178"/>
      <c r="KTJ370" s="179"/>
      <c r="KTK370" s="73"/>
      <c r="KTL370" s="73"/>
      <c r="KTM370" s="180"/>
      <c r="KTN370" s="75"/>
      <c r="KTO370" s="76"/>
      <c r="KTP370" s="180"/>
      <c r="KTQ370" s="180"/>
      <c r="KTR370" s="180"/>
      <c r="KTS370" s="75"/>
      <c r="KTT370" s="76"/>
      <c r="KTU370" s="181"/>
      <c r="KTV370" s="181"/>
      <c r="KTW370" s="182"/>
      <c r="KTX370" s="134"/>
      <c r="KTY370" s="135"/>
      <c r="KTZ370" s="111"/>
      <c r="KUA370" s="178"/>
      <c r="KUB370" s="178"/>
      <c r="KUC370" s="178"/>
      <c r="KUD370" s="178"/>
      <c r="KUE370" s="179"/>
      <c r="KUF370" s="73"/>
      <c r="KUG370" s="73"/>
      <c r="KUH370" s="180"/>
      <c r="KUI370" s="75"/>
      <c r="KUJ370" s="76"/>
      <c r="KUK370" s="180"/>
      <c r="KUL370" s="180"/>
      <c r="KUM370" s="180"/>
      <c r="KUN370" s="75"/>
      <c r="KUO370" s="76"/>
      <c r="KUP370" s="181"/>
      <c r="KUQ370" s="181"/>
      <c r="KUR370" s="182"/>
      <c r="KUS370" s="134"/>
      <c r="KUT370" s="135"/>
      <c r="KUU370" s="111"/>
      <c r="KUV370" s="178"/>
      <c r="KUW370" s="178"/>
      <c r="KUX370" s="178"/>
      <c r="KUY370" s="178"/>
      <c r="KUZ370" s="179"/>
      <c r="KVA370" s="73"/>
      <c r="KVB370" s="73"/>
      <c r="KVC370" s="180"/>
      <c r="KVD370" s="75"/>
      <c r="KVE370" s="76"/>
      <c r="KVF370" s="180"/>
      <c r="KVG370" s="180"/>
      <c r="KVH370" s="180"/>
      <c r="KVI370" s="75"/>
      <c r="KVJ370" s="76"/>
      <c r="KVK370" s="181"/>
      <c r="KVL370" s="181"/>
      <c r="KVM370" s="182"/>
      <c r="KVN370" s="134"/>
      <c r="KVO370" s="135"/>
      <c r="KVP370" s="111"/>
      <c r="KVQ370" s="178"/>
      <c r="KVR370" s="178"/>
      <c r="KVS370" s="178"/>
      <c r="KVT370" s="178"/>
      <c r="KVU370" s="179"/>
      <c r="KVV370" s="73"/>
      <c r="KVW370" s="73"/>
      <c r="KVX370" s="180"/>
      <c r="KVY370" s="75"/>
      <c r="KVZ370" s="76"/>
      <c r="KWA370" s="180"/>
      <c r="KWB370" s="180"/>
      <c r="KWC370" s="180"/>
      <c r="KWD370" s="75"/>
      <c r="KWE370" s="76"/>
      <c r="KWF370" s="181"/>
      <c r="KWG370" s="181"/>
      <c r="KWH370" s="182"/>
      <c r="KWI370" s="134"/>
      <c r="KWJ370" s="135"/>
      <c r="KWK370" s="111"/>
      <c r="KWL370" s="178"/>
      <c r="KWM370" s="178"/>
      <c r="KWN370" s="178"/>
      <c r="KWO370" s="178"/>
      <c r="KWP370" s="179"/>
      <c r="KWQ370" s="73"/>
      <c r="KWR370" s="73"/>
      <c r="KWS370" s="180"/>
      <c r="KWT370" s="75"/>
      <c r="KWU370" s="76"/>
      <c r="KWV370" s="180"/>
      <c r="KWW370" s="180"/>
      <c r="KWX370" s="180"/>
      <c r="KWY370" s="75"/>
      <c r="KWZ370" s="76"/>
      <c r="KXA370" s="181"/>
      <c r="KXB370" s="181"/>
      <c r="KXC370" s="182"/>
      <c r="KXD370" s="134"/>
      <c r="KXE370" s="135"/>
      <c r="KXF370" s="111"/>
      <c r="KXG370" s="178"/>
      <c r="KXH370" s="178"/>
      <c r="KXI370" s="178"/>
      <c r="KXJ370" s="178"/>
      <c r="KXK370" s="179"/>
      <c r="KXL370" s="73"/>
      <c r="KXM370" s="73"/>
      <c r="KXN370" s="180"/>
      <c r="KXO370" s="75"/>
      <c r="KXP370" s="76"/>
      <c r="KXQ370" s="180"/>
      <c r="KXR370" s="180"/>
      <c r="KXS370" s="180"/>
      <c r="KXT370" s="75"/>
      <c r="KXU370" s="76"/>
      <c r="KXV370" s="181"/>
      <c r="KXW370" s="181"/>
      <c r="KXX370" s="182"/>
      <c r="KXY370" s="134"/>
      <c r="KXZ370" s="135"/>
      <c r="KYA370" s="111"/>
      <c r="KYB370" s="178"/>
      <c r="KYC370" s="178"/>
      <c r="KYD370" s="178"/>
      <c r="KYE370" s="178"/>
      <c r="KYF370" s="179"/>
      <c r="KYG370" s="73"/>
      <c r="KYH370" s="73"/>
      <c r="KYI370" s="180"/>
      <c r="KYJ370" s="75"/>
      <c r="KYK370" s="76"/>
      <c r="KYL370" s="180"/>
      <c r="KYM370" s="180"/>
      <c r="KYN370" s="180"/>
      <c r="KYO370" s="75"/>
      <c r="KYP370" s="76"/>
      <c r="KYQ370" s="181"/>
      <c r="KYR370" s="181"/>
      <c r="KYS370" s="182"/>
      <c r="KYT370" s="134"/>
      <c r="KYU370" s="135"/>
      <c r="KYV370" s="111"/>
      <c r="KYW370" s="178"/>
      <c r="KYX370" s="178"/>
      <c r="KYY370" s="178"/>
      <c r="KYZ370" s="178"/>
      <c r="KZA370" s="179"/>
      <c r="KZB370" s="73"/>
      <c r="KZC370" s="73"/>
      <c r="KZD370" s="180"/>
      <c r="KZE370" s="75"/>
      <c r="KZF370" s="76"/>
      <c r="KZG370" s="180"/>
      <c r="KZH370" s="180"/>
      <c r="KZI370" s="180"/>
      <c r="KZJ370" s="75"/>
      <c r="KZK370" s="76"/>
      <c r="KZL370" s="181"/>
      <c r="KZM370" s="181"/>
      <c r="KZN370" s="182"/>
      <c r="KZO370" s="134"/>
      <c r="KZP370" s="135"/>
      <c r="KZQ370" s="111"/>
      <c r="KZR370" s="178"/>
      <c r="KZS370" s="178"/>
      <c r="KZT370" s="178"/>
      <c r="KZU370" s="178"/>
      <c r="KZV370" s="179"/>
      <c r="KZW370" s="73"/>
      <c r="KZX370" s="73"/>
      <c r="KZY370" s="180"/>
      <c r="KZZ370" s="75"/>
      <c r="LAA370" s="76"/>
      <c r="LAB370" s="180"/>
      <c r="LAC370" s="180"/>
      <c r="LAD370" s="180"/>
      <c r="LAE370" s="75"/>
      <c r="LAF370" s="76"/>
      <c r="LAG370" s="181"/>
      <c r="LAH370" s="181"/>
      <c r="LAI370" s="182"/>
      <c r="LAJ370" s="134"/>
      <c r="LAK370" s="135"/>
      <c r="LAL370" s="111"/>
      <c r="LAM370" s="178"/>
      <c r="LAN370" s="178"/>
      <c r="LAO370" s="178"/>
      <c r="LAP370" s="178"/>
      <c r="LAQ370" s="179"/>
      <c r="LAR370" s="73"/>
      <c r="LAS370" s="73"/>
      <c r="LAT370" s="180"/>
      <c r="LAU370" s="75"/>
      <c r="LAV370" s="76"/>
      <c r="LAW370" s="180"/>
      <c r="LAX370" s="180"/>
      <c r="LAY370" s="180"/>
      <c r="LAZ370" s="75"/>
      <c r="LBA370" s="76"/>
      <c r="LBB370" s="181"/>
      <c r="LBC370" s="181"/>
      <c r="LBD370" s="182"/>
      <c r="LBE370" s="134"/>
      <c r="LBF370" s="135"/>
      <c r="LBG370" s="111"/>
      <c r="LBH370" s="178"/>
      <c r="LBI370" s="178"/>
      <c r="LBJ370" s="178"/>
      <c r="LBK370" s="178"/>
      <c r="LBL370" s="179"/>
      <c r="LBM370" s="73"/>
      <c r="LBN370" s="73"/>
      <c r="LBO370" s="180"/>
      <c r="LBP370" s="75"/>
      <c r="LBQ370" s="76"/>
      <c r="LBR370" s="180"/>
      <c r="LBS370" s="180"/>
      <c r="LBT370" s="180"/>
      <c r="LBU370" s="75"/>
      <c r="LBV370" s="76"/>
      <c r="LBW370" s="181"/>
      <c r="LBX370" s="181"/>
      <c r="LBY370" s="182"/>
      <c r="LBZ370" s="134"/>
      <c r="LCA370" s="135"/>
      <c r="LCB370" s="111"/>
      <c r="LCC370" s="178"/>
      <c r="LCD370" s="178"/>
      <c r="LCE370" s="178"/>
      <c r="LCF370" s="178"/>
      <c r="LCG370" s="179"/>
      <c r="LCH370" s="73"/>
      <c r="LCI370" s="73"/>
      <c r="LCJ370" s="180"/>
      <c r="LCK370" s="75"/>
      <c r="LCL370" s="76"/>
      <c r="LCM370" s="180"/>
      <c r="LCN370" s="180"/>
      <c r="LCO370" s="180"/>
      <c r="LCP370" s="75"/>
      <c r="LCQ370" s="76"/>
      <c r="LCR370" s="181"/>
      <c r="LCS370" s="181"/>
      <c r="LCT370" s="182"/>
      <c r="LCU370" s="134"/>
      <c r="LCV370" s="135"/>
      <c r="LCW370" s="111"/>
      <c r="LCX370" s="178"/>
      <c r="LCY370" s="178"/>
      <c r="LCZ370" s="178"/>
      <c r="LDA370" s="178"/>
      <c r="LDB370" s="179"/>
      <c r="LDC370" s="73"/>
      <c r="LDD370" s="73"/>
      <c r="LDE370" s="180"/>
      <c r="LDF370" s="75"/>
      <c r="LDG370" s="76"/>
      <c r="LDH370" s="180"/>
      <c r="LDI370" s="180"/>
      <c r="LDJ370" s="180"/>
      <c r="LDK370" s="75"/>
      <c r="LDL370" s="76"/>
      <c r="LDM370" s="181"/>
      <c r="LDN370" s="181"/>
      <c r="LDO370" s="182"/>
      <c r="LDP370" s="134"/>
      <c r="LDQ370" s="135"/>
      <c r="LDR370" s="111"/>
      <c r="LDS370" s="178"/>
      <c r="LDT370" s="178"/>
      <c r="LDU370" s="178"/>
      <c r="LDV370" s="178"/>
      <c r="LDW370" s="179"/>
      <c r="LDX370" s="73"/>
      <c r="LDY370" s="73"/>
      <c r="LDZ370" s="180"/>
      <c r="LEA370" s="75"/>
      <c r="LEB370" s="76"/>
      <c r="LEC370" s="180"/>
      <c r="LED370" s="180"/>
      <c r="LEE370" s="180"/>
      <c r="LEF370" s="75"/>
      <c r="LEG370" s="76"/>
      <c r="LEH370" s="181"/>
      <c r="LEI370" s="181"/>
      <c r="LEJ370" s="182"/>
      <c r="LEK370" s="134"/>
      <c r="LEL370" s="135"/>
      <c r="LEM370" s="111"/>
      <c r="LEN370" s="178"/>
      <c r="LEO370" s="178"/>
      <c r="LEP370" s="178"/>
      <c r="LEQ370" s="178"/>
      <c r="LER370" s="179"/>
      <c r="LES370" s="73"/>
      <c r="LET370" s="73"/>
      <c r="LEU370" s="180"/>
      <c r="LEV370" s="75"/>
      <c r="LEW370" s="76"/>
      <c r="LEX370" s="180"/>
      <c r="LEY370" s="180"/>
      <c r="LEZ370" s="180"/>
      <c r="LFA370" s="75"/>
      <c r="LFB370" s="76"/>
      <c r="LFC370" s="181"/>
      <c r="LFD370" s="181"/>
      <c r="LFE370" s="182"/>
      <c r="LFF370" s="134"/>
      <c r="LFG370" s="135"/>
      <c r="LFH370" s="111"/>
      <c r="LFI370" s="178"/>
      <c r="LFJ370" s="178"/>
      <c r="LFK370" s="178"/>
      <c r="LFL370" s="178"/>
      <c r="LFM370" s="179"/>
      <c r="LFN370" s="73"/>
      <c r="LFO370" s="73"/>
      <c r="LFP370" s="180"/>
      <c r="LFQ370" s="75"/>
      <c r="LFR370" s="76"/>
      <c r="LFS370" s="180"/>
      <c r="LFT370" s="180"/>
      <c r="LFU370" s="180"/>
      <c r="LFV370" s="75"/>
      <c r="LFW370" s="76"/>
      <c r="LFX370" s="181"/>
      <c r="LFY370" s="181"/>
      <c r="LFZ370" s="182"/>
      <c r="LGA370" s="134"/>
      <c r="LGB370" s="135"/>
      <c r="LGC370" s="111"/>
      <c r="LGD370" s="178"/>
      <c r="LGE370" s="178"/>
      <c r="LGF370" s="178"/>
      <c r="LGG370" s="178"/>
      <c r="LGH370" s="179"/>
      <c r="LGI370" s="73"/>
      <c r="LGJ370" s="73"/>
      <c r="LGK370" s="180"/>
      <c r="LGL370" s="75"/>
      <c r="LGM370" s="76"/>
      <c r="LGN370" s="180"/>
      <c r="LGO370" s="180"/>
      <c r="LGP370" s="180"/>
      <c r="LGQ370" s="75"/>
      <c r="LGR370" s="76"/>
      <c r="LGS370" s="181"/>
      <c r="LGT370" s="181"/>
      <c r="LGU370" s="182"/>
      <c r="LGV370" s="134"/>
      <c r="LGW370" s="135"/>
      <c r="LGX370" s="111"/>
      <c r="LGY370" s="178"/>
      <c r="LGZ370" s="178"/>
      <c r="LHA370" s="178"/>
      <c r="LHB370" s="178"/>
      <c r="LHC370" s="179"/>
      <c r="LHD370" s="73"/>
      <c r="LHE370" s="73"/>
      <c r="LHF370" s="180"/>
      <c r="LHG370" s="75"/>
      <c r="LHH370" s="76"/>
      <c r="LHI370" s="180"/>
      <c r="LHJ370" s="180"/>
      <c r="LHK370" s="180"/>
      <c r="LHL370" s="75"/>
      <c r="LHM370" s="76"/>
      <c r="LHN370" s="181"/>
      <c r="LHO370" s="181"/>
      <c r="LHP370" s="182"/>
      <c r="LHQ370" s="134"/>
      <c r="LHR370" s="135"/>
      <c r="LHS370" s="111"/>
      <c r="LHT370" s="178"/>
      <c r="LHU370" s="178"/>
      <c r="LHV370" s="178"/>
      <c r="LHW370" s="178"/>
      <c r="LHX370" s="179"/>
      <c r="LHY370" s="73"/>
      <c r="LHZ370" s="73"/>
      <c r="LIA370" s="180"/>
      <c r="LIB370" s="75"/>
      <c r="LIC370" s="76"/>
      <c r="LID370" s="180"/>
      <c r="LIE370" s="180"/>
      <c r="LIF370" s="180"/>
      <c r="LIG370" s="75"/>
      <c r="LIH370" s="76"/>
      <c r="LII370" s="181"/>
      <c r="LIJ370" s="181"/>
      <c r="LIK370" s="182"/>
      <c r="LIL370" s="134"/>
      <c r="LIM370" s="135"/>
      <c r="LIN370" s="111"/>
      <c r="LIO370" s="178"/>
      <c r="LIP370" s="178"/>
      <c r="LIQ370" s="178"/>
      <c r="LIR370" s="178"/>
      <c r="LIS370" s="179"/>
      <c r="LIT370" s="73"/>
      <c r="LIU370" s="73"/>
      <c r="LIV370" s="180"/>
      <c r="LIW370" s="75"/>
      <c r="LIX370" s="76"/>
      <c r="LIY370" s="180"/>
      <c r="LIZ370" s="180"/>
      <c r="LJA370" s="180"/>
      <c r="LJB370" s="75"/>
      <c r="LJC370" s="76"/>
      <c r="LJD370" s="181"/>
      <c r="LJE370" s="181"/>
      <c r="LJF370" s="182"/>
      <c r="LJG370" s="134"/>
      <c r="LJH370" s="135"/>
      <c r="LJI370" s="111"/>
      <c r="LJJ370" s="178"/>
      <c r="LJK370" s="178"/>
      <c r="LJL370" s="178"/>
      <c r="LJM370" s="178"/>
      <c r="LJN370" s="179"/>
      <c r="LJO370" s="73"/>
      <c r="LJP370" s="73"/>
      <c r="LJQ370" s="180"/>
      <c r="LJR370" s="75"/>
      <c r="LJS370" s="76"/>
      <c r="LJT370" s="180"/>
      <c r="LJU370" s="180"/>
      <c r="LJV370" s="180"/>
      <c r="LJW370" s="75"/>
      <c r="LJX370" s="76"/>
      <c r="LJY370" s="181"/>
      <c r="LJZ370" s="181"/>
      <c r="LKA370" s="182"/>
      <c r="LKB370" s="134"/>
      <c r="LKC370" s="135"/>
      <c r="LKD370" s="111"/>
      <c r="LKE370" s="178"/>
      <c r="LKF370" s="178"/>
      <c r="LKG370" s="178"/>
      <c r="LKH370" s="178"/>
      <c r="LKI370" s="179"/>
      <c r="LKJ370" s="73"/>
      <c r="LKK370" s="73"/>
      <c r="LKL370" s="180"/>
      <c r="LKM370" s="75"/>
      <c r="LKN370" s="76"/>
      <c r="LKO370" s="180"/>
      <c r="LKP370" s="180"/>
      <c r="LKQ370" s="180"/>
      <c r="LKR370" s="75"/>
      <c r="LKS370" s="76"/>
      <c r="LKT370" s="181"/>
      <c r="LKU370" s="181"/>
      <c r="LKV370" s="182"/>
      <c r="LKW370" s="134"/>
      <c r="LKX370" s="135"/>
      <c r="LKY370" s="111"/>
      <c r="LKZ370" s="178"/>
      <c r="LLA370" s="178"/>
      <c r="LLB370" s="178"/>
      <c r="LLC370" s="178"/>
      <c r="LLD370" s="179"/>
      <c r="LLE370" s="73"/>
      <c r="LLF370" s="73"/>
      <c r="LLG370" s="180"/>
      <c r="LLH370" s="75"/>
      <c r="LLI370" s="76"/>
      <c r="LLJ370" s="180"/>
      <c r="LLK370" s="180"/>
      <c r="LLL370" s="180"/>
      <c r="LLM370" s="75"/>
      <c r="LLN370" s="76"/>
      <c r="LLO370" s="181"/>
      <c r="LLP370" s="181"/>
      <c r="LLQ370" s="182"/>
      <c r="LLR370" s="134"/>
      <c r="LLS370" s="135"/>
      <c r="LLT370" s="111"/>
      <c r="LLU370" s="178"/>
      <c r="LLV370" s="178"/>
      <c r="LLW370" s="178"/>
      <c r="LLX370" s="178"/>
      <c r="LLY370" s="179"/>
      <c r="LLZ370" s="73"/>
      <c r="LMA370" s="73"/>
      <c r="LMB370" s="180"/>
      <c r="LMC370" s="75"/>
      <c r="LMD370" s="76"/>
      <c r="LME370" s="180"/>
      <c r="LMF370" s="180"/>
      <c r="LMG370" s="180"/>
      <c r="LMH370" s="75"/>
      <c r="LMI370" s="76"/>
      <c r="LMJ370" s="181"/>
      <c r="LMK370" s="181"/>
      <c r="LML370" s="182"/>
      <c r="LMM370" s="134"/>
      <c r="LMN370" s="135"/>
      <c r="LMO370" s="111"/>
      <c r="LMP370" s="178"/>
      <c r="LMQ370" s="178"/>
      <c r="LMR370" s="178"/>
      <c r="LMS370" s="178"/>
      <c r="LMT370" s="179"/>
      <c r="LMU370" s="73"/>
      <c r="LMV370" s="73"/>
      <c r="LMW370" s="180"/>
      <c r="LMX370" s="75"/>
      <c r="LMY370" s="76"/>
      <c r="LMZ370" s="180"/>
      <c r="LNA370" s="180"/>
      <c r="LNB370" s="180"/>
      <c r="LNC370" s="75"/>
      <c r="LND370" s="76"/>
      <c r="LNE370" s="181"/>
      <c r="LNF370" s="181"/>
      <c r="LNG370" s="182"/>
      <c r="LNH370" s="134"/>
      <c r="LNI370" s="135"/>
      <c r="LNJ370" s="111"/>
      <c r="LNK370" s="178"/>
      <c r="LNL370" s="178"/>
      <c r="LNM370" s="178"/>
      <c r="LNN370" s="178"/>
      <c r="LNO370" s="179"/>
      <c r="LNP370" s="73"/>
      <c r="LNQ370" s="73"/>
      <c r="LNR370" s="180"/>
      <c r="LNS370" s="75"/>
      <c r="LNT370" s="76"/>
      <c r="LNU370" s="180"/>
      <c r="LNV370" s="180"/>
      <c r="LNW370" s="180"/>
      <c r="LNX370" s="75"/>
      <c r="LNY370" s="76"/>
      <c r="LNZ370" s="181"/>
      <c r="LOA370" s="181"/>
      <c r="LOB370" s="182"/>
      <c r="LOC370" s="134"/>
      <c r="LOD370" s="135"/>
      <c r="LOE370" s="111"/>
      <c r="LOF370" s="178"/>
      <c r="LOG370" s="178"/>
      <c r="LOH370" s="178"/>
      <c r="LOI370" s="178"/>
      <c r="LOJ370" s="179"/>
      <c r="LOK370" s="73"/>
      <c r="LOL370" s="73"/>
      <c r="LOM370" s="180"/>
      <c r="LON370" s="75"/>
      <c r="LOO370" s="76"/>
      <c r="LOP370" s="180"/>
      <c r="LOQ370" s="180"/>
      <c r="LOR370" s="180"/>
      <c r="LOS370" s="75"/>
      <c r="LOT370" s="76"/>
      <c r="LOU370" s="181"/>
      <c r="LOV370" s="181"/>
      <c r="LOW370" s="182"/>
      <c r="LOX370" s="134"/>
      <c r="LOY370" s="135"/>
      <c r="LOZ370" s="111"/>
      <c r="LPA370" s="178"/>
      <c r="LPB370" s="178"/>
      <c r="LPC370" s="178"/>
      <c r="LPD370" s="178"/>
      <c r="LPE370" s="179"/>
      <c r="LPF370" s="73"/>
      <c r="LPG370" s="73"/>
      <c r="LPH370" s="180"/>
      <c r="LPI370" s="75"/>
      <c r="LPJ370" s="76"/>
      <c r="LPK370" s="180"/>
      <c r="LPL370" s="180"/>
      <c r="LPM370" s="180"/>
      <c r="LPN370" s="75"/>
      <c r="LPO370" s="76"/>
      <c r="LPP370" s="181"/>
      <c r="LPQ370" s="181"/>
      <c r="LPR370" s="182"/>
      <c r="LPS370" s="134"/>
      <c r="LPT370" s="135"/>
      <c r="LPU370" s="111"/>
      <c r="LPV370" s="178"/>
      <c r="LPW370" s="178"/>
      <c r="LPX370" s="178"/>
      <c r="LPY370" s="178"/>
      <c r="LPZ370" s="179"/>
      <c r="LQA370" s="73"/>
      <c r="LQB370" s="73"/>
      <c r="LQC370" s="180"/>
      <c r="LQD370" s="75"/>
      <c r="LQE370" s="76"/>
      <c r="LQF370" s="180"/>
      <c r="LQG370" s="180"/>
      <c r="LQH370" s="180"/>
      <c r="LQI370" s="75"/>
      <c r="LQJ370" s="76"/>
      <c r="LQK370" s="181"/>
      <c r="LQL370" s="181"/>
      <c r="LQM370" s="182"/>
      <c r="LQN370" s="134"/>
      <c r="LQO370" s="135"/>
      <c r="LQP370" s="111"/>
      <c r="LQQ370" s="178"/>
      <c r="LQR370" s="178"/>
      <c r="LQS370" s="178"/>
      <c r="LQT370" s="178"/>
      <c r="LQU370" s="179"/>
      <c r="LQV370" s="73"/>
      <c r="LQW370" s="73"/>
      <c r="LQX370" s="180"/>
      <c r="LQY370" s="75"/>
      <c r="LQZ370" s="76"/>
      <c r="LRA370" s="180"/>
      <c r="LRB370" s="180"/>
      <c r="LRC370" s="180"/>
      <c r="LRD370" s="75"/>
      <c r="LRE370" s="76"/>
      <c r="LRF370" s="181"/>
      <c r="LRG370" s="181"/>
      <c r="LRH370" s="182"/>
      <c r="LRI370" s="134"/>
      <c r="LRJ370" s="135"/>
      <c r="LRK370" s="111"/>
      <c r="LRL370" s="178"/>
      <c r="LRM370" s="178"/>
      <c r="LRN370" s="178"/>
      <c r="LRO370" s="178"/>
      <c r="LRP370" s="179"/>
      <c r="LRQ370" s="73"/>
      <c r="LRR370" s="73"/>
      <c r="LRS370" s="180"/>
      <c r="LRT370" s="75"/>
      <c r="LRU370" s="76"/>
      <c r="LRV370" s="180"/>
      <c r="LRW370" s="180"/>
      <c r="LRX370" s="180"/>
      <c r="LRY370" s="75"/>
      <c r="LRZ370" s="76"/>
      <c r="LSA370" s="181"/>
      <c r="LSB370" s="181"/>
      <c r="LSC370" s="182"/>
      <c r="LSD370" s="134"/>
      <c r="LSE370" s="135"/>
      <c r="LSF370" s="111"/>
      <c r="LSG370" s="178"/>
      <c r="LSH370" s="178"/>
      <c r="LSI370" s="178"/>
      <c r="LSJ370" s="178"/>
      <c r="LSK370" s="179"/>
      <c r="LSL370" s="73"/>
      <c r="LSM370" s="73"/>
      <c r="LSN370" s="180"/>
      <c r="LSO370" s="75"/>
      <c r="LSP370" s="76"/>
      <c r="LSQ370" s="180"/>
      <c r="LSR370" s="180"/>
      <c r="LSS370" s="180"/>
      <c r="LST370" s="75"/>
      <c r="LSU370" s="76"/>
      <c r="LSV370" s="181"/>
      <c r="LSW370" s="181"/>
      <c r="LSX370" s="182"/>
      <c r="LSY370" s="134"/>
      <c r="LSZ370" s="135"/>
      <c r="LTA370" s="111"/>
      <c r="LTB370" s="178"/>
      <c r="LTC370" s="178"/>
      <c r="LTD370" s="178"/>
      <c r="LTE370" s="178"/>
      <c r="LTF370" s="179"/>
      <c r="LTG370" s="73"/>
      <c r="LTH370" s="73"/>
      <c r="LTI370" s="180"/>
      <c r="LTJ370" s="75"/>
      <c r="LTK370" s="76"/>
      <c r="LTL370" s="180"/>
      <c r="LTM370" s="180"/>
      <c r="LTN370" s="180"/>
      <c r="LTO370" s="75"/>
      <c r="LTP370" s="76"/>
      <c r="LTQ370" s="181"/>
      <c r="LTR370" s="181"/>
      <c r="LTS370" s="182"/>
      <c r="LTT370" s="134"/>
      <c r="LTU370" s="135"/>
      <c r="LTV370" s="111"/>
      <c r="LTW370" s="178"/>
      <c r="LTX370" s="178"/>
      <c r="LTY370" s="178"/>
      <c r="LTZ370" s="178"/>
      <c r="LUA370" s="179"/>
      <c r="LUB370" s="73"/>
      <c r="LUC370" s="73"/>
      <c r="LUD370" s="180"/>
      <c r="LUE370" s="75"/>
      <c r="LUF370" s="76"/>
      <c r="LUG370" s="180"/>
      <c r="LUH370" s="180"/>
      <c r="LUI370" s="180"/>
      <c r="LUJ370" s="75"/>
      <c r="LUK370" s="76"/>
      <c r="LUL370" s="181"/>
      <c r="LUM370" s="181"/>
      <c r="LUN370" s="182"/>
      <c r="LUO370" s="134"/>
      <c r="LUP370" s="135"/>
      <c r="LUQ370" s="111"/>
      <c r="LUR370" s="178"/>
      <c r="LUS370" s="178"/>
      <c r="LUT370" s="178"/>
      <c r="LUU370" s="178"/>
      <c r="LUV370" s="179"/>
      <c r="LUW370" s="73"/>
      <c r="LUX370" s="73"/>
      <c r="LUY370" s="180"/>
      <c r="LUZ370" s="75"/>
      <c r="LVA370" s="76"/>
      <c r="LVB370" s="180"/>
      <c r="LVC370" s="180"/>
      <c r="LVD370" s="180"/>
      <c r="LVE370" s="75"/>
      <c r="LVF370" s="76"/>
      <c r="LVG370" s="181"/>
      <c r="LVH370" s="181"/>
      <c r="LVI370" s="182"/>
      <c r="LVJ370" s="134"/>
      <c r="LVK370" s="135"/>
      <c r="LVL370" s="111"/>
      <c r="LVM370" s="178"/>
      <c r="LVN370" s="178"/>
      <c r="LVO370" s="178"/>
      <c r="LVP370" s="178"/>
      <c r="LVQ370" s="179"/>
      <c r="LVR370" s="73"/>
      <c r="LVS370" s="73"/>
      <c r="LVT370" s="180"/>
      <c r="LVU370" s="75"/>
      <c r="LVV370" s="76"/>
      <c r="LVW370" s="180"/>
      <c r="LVX370" s="180"/>
      <c r="LVY370" s="180"/>
      <c r="LVZ370" s="75"/>
      <c r="LWA370" s="76"/>
      <c r="LWB370" s="181"/>
      <c r="LWC370" s="181"/>
      <c r="LWD370" s="182"/>
      <c r="LWE370" s="134"/>
      <c r="LWF370" s="135"/>
      <c r="LWG370" s="111"/>
      <c r="LWH370" s="178"/>
      <c r="LWI370" s="178"/>
      <c r="LWJ370" s="178"/>
      <c r="LWK370" s="178"/>
      <c r="LWL370" s="179"/>
      <c r="LWM370" s="73"/>
      <c r="LWN370" s="73"/>
      <c r="LWO370" s="180"/>
      <c r="LWP370" s="75"/>
      <c r="LWQ370" s="76"/>
      <c r="LWR370" s="180"/>
      <c r="LWS370" s="180"/>
      <c r="LWT370" s="180"/>
      <c r="LWU370" s="75"/>
      <c r="LWV370" s="76"/>
      <c r="LWW370" s="181"/>
      <c r="LWX370" s="181"/>
      <c r="LWY370" s="182"/>
      <c r="LWZ370" s="134"/>
      <c r="LXA370" s="135"/>
      <c r="LXB370" s="111"/>
      <c r="LXC370" s="178"/>
      <c r="LXD370" s="178"/>
      <c r="LXE370" s="178"/>
      <c r="LXF370" s="178"/>
      <c r="LXG370" s="179"/>
      <c r="LXH370" s="73"/>
      <c r="LXI370" s="73"/>
      <c r="LXJ370" s="180"/>
      <c r="LXK370" s="75"/>
      <c r="LXL370" s="76"/>
      <c r="LXM370" s="180"/>
      <c r="LXN370" s="180"/>
      <c r="LXO370" s="180"/>
      <c r="LXP370" s="75"/>
      <c r="LXQ370" s="76"/>
      <c r="LXR370" s="181"/>
      <c r="LXS370" s="181"/>
      <c r="LXT370" s="182"/>
      <c r="LXU370" s="134"/>
      <c r="LXV370" s="135"/>
      <c r="LXW370" s="111"/>
      <c r="LXX370" s="178"/>
      <c r="LXY370" s="178"/>
      <c r="LXZ370" s="178"/>
      <c r="LYA370" s="178"/>
      <c r="LYB370" s="179"/>
      <c r="LYC370" s="73"/>
      <c r="LYD370" s="73"/>
      <c r="LYE370" s="180"/>
      <c r="LYF370" s="75"/>
      <c r="LYG370" s="76"/>
      <c r="LYH370" s="180"/>
      <c r="LYI370" s="180"/>
      <c r="LYJ370" s="180"/>
      <c r="LYK370" s="75"/>
      <c r="LYL370" s="76"/>
      <c r="LYM370" s="181"/>
      <c r="LYN370" s="181"/>
      <c r="LYO370" s="182"/>
      <c r="LYP370" s="134"/>
      <c r="LYQ370" s="135"/>
      <c r="LYR370" s="111"/>
      <c r="LYS370" s="178"/>
      <c r="LYT370" s="178"/>
      <c r="LYU370" s="178"/>
      <c r="LYV370" s="178"/>
      <c r="LYW370" s="179"/>
      <c r="LYX370" s="73"/>
      <c r="LYY370" s="73"/>
      <c r="LYZ370" s="180"/>
      <c r="LZA370" s="75"/>
      <c r="LZB370" s="76"/>
      <c r="LZC370" s="180"/>
      <c r="LZD370" s="180"/>
      <c r="LZE370" s="180"/>
      <c r="LZF370" s="75"/>
      <c r="LZG370" s="76"/>
      <c r="LZH370" s="181"/>
      <c r="LZI370" s="181"/>
      <c r="LZJ370" s="182"/>
      <c r="LZK370" s="134"/>
      <c r="LZL370" s="135"/>
      <c r="LZM370" s="111"/>
      <c r="LZN370" s="178"/>
      <c r="LZO370" s="178"/>
      <c r="LZP370" s="178"/>
      <c r="LZQ370" s="178"/>
      <c r="LZR370" s="179"/>
      <c r="LZS370" s="73"/>
      <c r="LZT370" s="73"/>
      <c r="LZU370" s="180"/>
      <c r="LZV370" s="75"/>
      <c r="LZW370" s="76"/>
      <c r="LZX370" s="180"/>
      <c r="LZY370" s="180"/>
      <c r="LZZ370" s="180"/>
      <c r="MAA370" s="75"/>
      <c r="MAB370" s="76"/>
      <c r="MAC370" s="181"/>
      <c r="MAD370" s="181"/>
      <c r="MAE370" s="182"/>
      <c r="MAF370" s="134"/>
      <c r="MAG370" s="135"/>
      <c r="MAH370" s="111"/>
      <c r="MAI370" s="178"/>
      <c r="MAJ370" s="178"/>
      <c r="MAK370" s="178"/>
      <c r="MAL370" s="178"/>
      <c r="MAM370" s="179"/>
      <c r="MAN370" s="73"/>
      <c r="MAO370" s="73"/>
      <c r="MAP370" s="180"/>
      <c r="MAQ370" s="75"/>
      <c r="MAR370" s="76"/>
      <c r="MAS370" s="180"/>
      <c r="MAT370" s="180"/>
      <c r="MAU370" s="180"/>
      <c r="MAV370" s="75"/>
      <c r="MAW370" s="76"/>
      <c r="MAX370" s="181"/>
      <c r="MAY370" s="181"/>
      <c r="MAZ370" s="182"/>
      <c r="MBA370" s="134"/>
      <c r="MBB370" s="135"/>
      <c r="MBC370" s="111"/>
      <c r="MBD370" s="178"/>
      <c r="MBE370" s="178"/>
      <c r="MBF370" s="178"/>
      <c r="MBG370" s="178"/>
      <c r="MBH370" s="179"/>
      <c r="MBI370" s="73"/>
      <c r="MBJ370" s="73"/>
      <c r="MBK370" s="180"/>
      <c r="MBL370" s="75"/>
      <c r="MBM370" s="76"/>
      <c r="MBN370" s="180"/>
      <c r="MBO370" s="180"/>
      <c r="MBP370" s="180"/>
      <c r="MBQ370" s="75"/>
      <c r="MBR370" s="76"/>
      <c r="MBS370" s="181"/>
      <c r="MBT370" s="181"/>
      <c r="MBU370" s="182"/>
      <c r="MBV370" s="134"/>
      <c r="MBW370" s="135"/>
      <c r="MBX370" s="111"/>
      <c r="MBY370" s="178"/>
      <c r="MBZ370" s="178"/>
      <c r="MCA370" s="178"/>
      <c r="MCB370" s="178"/>
      <c r="MCC370" s="179"/>
      <c r="MCD370" s="73"/>
      <c r="MCE370" s="73"/>
      <c r="MCF370" s="180"/>
      <c r="MCG370" s="75"/>
      <c r="MCH370" s="76"/>
      <c r="MCI370" s="180"/>
      <c r="MCJ370" s="180"/>
      <c r="MCK370" s="180"/>
      <c r="MCL370" s="75"/>
      <c r="MCM370" s="76"/>
      <c r="MCN370" s="181"/>
      <c r="MCO370" s="181"/>
      <c r="MCP370" s="182"/>
      <c r="MCQ370" s="134"/>
      <c r="MCR370" s="135"/>
      <c r="MCS370" s="111"/>
      <c r="MCT370" s="178"/>
      <c r="MCU370" s="178"/>
      <c r="MCV370" s="178"/>
      <c r="MCW370" s="178"/>
      <c r="MCX370" s="179"/>
      <c r="MCY370" s="73"/>
      <c r="MCZ370" s="73"/>
      <c r="MDA370" s="180"/>
      <c r="MDB370" s="75"/>
      <c r="MDC370" s="76"/>
      <c r="MDD370" s="180"/>
      <c r="MDE370" s="180"/>
      <c r="MDF370" s="180"/>
      <c r="MDG370" s="75"/>
      <c r="MDH370" s="76"/>
      <c r="MDI370" s="181"/>
      <c r="MDJ370" s="181"/>
      <c r="MDK370" s="182"/>
      <c r="MDL370" s="134"/>
      <c r="MDM370" s="135"/>
      <c r="MDN370" s="111"/>
      <c r="MDO370" s="178"/>
      <c r="MDP370" s="178"/>
      <c r="MDQ370" s="178"/>
      <c r="MDR370" s="178"/>
      <c r="MDS370" s="179"/>
      <c r="MDT370" s="73"/>
      <c r="MDU370" s="73"/>
      <c r="MDV370" s="180"/>
      <c r="MDW370" s="75"/>
      <c r="MDX370" s="76"/>
      <c r="MDY370" s="180"/>
      <c r="MDZ370" s="180"/>
      <c r="MEA370" s="180"/>
      <c r="MEB370" s="75"/>
      <c r="MEC370" s="76"/>
      <c r="MED370" s="181"/>
      <c r="MEE370" s="181"/>
      <c r="MEF370" s="182"/>
      <c r="MEG370" s="134"/>
      <c r="MEH370" s="135"/>
      <c r="MEI370" s="111"/>
      <c r="MEJ370" s="178"/>
      <c r="MEK370" s="178"/>
      <c r="MEL370" s="178"/>
      <c r="MEM370" s="178"/>
      <c r="MEN370" s="179"/>
      <c r="MEO370" s="73"/>
      <c r="MEP370" s="73"/>
      <c r="MEQ370" s="180"/>
      <c r="MER370" s="75"/>
      <c r="MES370" s="76"/>
      <c r="MET370" s="180"/>
      <c r="MEU370" s="180"/>
      <c r="MEV370" s="180"/>
      <c r="MEW370" s="75"/>
      <c r="MEX370" s="76"/>
      <c r="MEY370" s="181"/>
      <c r="MEZ370" s="181"/>
      <c r="MFA370" s="182"/>
      <c r="MFB370" s="134"/>
      <c r="MFC370" s="135"/>
      <c r="MFD370" s="111"/>
      <c r="MFE370" s="178"/>
      <c r="MFF370" s="178"/>
      <c r="MFG370" s="178"/>
      <c r="MFH370" s="178"/>
      <c r="MFI370" s="179"/>
      <c r="MFJ370" s="73"/>
      <c r="MFK370" s="73"/>
      <c r="MFL370" s="180"/>
      <c r="MFM370" s="75"/>
      <c r="MFN370" s="76"/>
      <c r="MFO370" s="180"/>
      <c r="MFP370" s="180"/>
      <c r="MFQ370" s="180"/>
      <c r="MFR370" s="75"/>
      <c r="MFS370" s="76"/>
      <c r="MFT370" s="181"/>
      <c r="MFU370" s="181"/>
      <c r="MFV370" s="182"/>
      <c r="MFW370" s="134"/>
      <c r="MFX370" s="135"/>
      <c r="MFY370" s="111"/>
      <c r="MFZ370" s="178"/>
      <c r="MGA370" s="178"/>
      <c r="MGB370" s="178"/>
      <c r="MGC370" s="178"/>
      <c r="MGD370" s="179"/>
      <c r="MGE370" s="73"/>
      <c r="MGF370" s="73"/>
      <c r="MGG370" s="180"/>
      <c r="MGH370" s="75"/>
      <c r="MGI370" s="76"/>
      <c r="MGJ370" s="180"/>
      <c r="MGK370" s="180"/>
      <c r="MGL370" s="180"/>
      <c r="MGM370" s="75"/>
      <c r="MGN370" s="76"/>
      <c r="MGO370" s="181"/>
      <c r="MGP370" s="181"/>
      <c r="MGQ370" s="182"/>
      <c r="MGR370" s="134"/>
      <c r="MGS370" s="135"/>
      <c r="MGT370" s="111"/>
      <c r="MGU370" s="178"/>
      <c r="MGV370" s="178"/>
      <c r="MGW370" s="178"/>
      <c r="MGX370" s="178"/>
      <c r="MGY370" s="179"/>
      <c r="MGZ370" s="73"/>
      <c r="MHA370" s="73"/>
      <c r="MHB370" s="180"/>
      <c r="MHC370" s="75"/>
      <c r="MHD370" s="76"/>
      <c r="MHE370" s="180"/>
      <c r="MHF370" s="180"/>
      <c r="MHG370" s="180"/>
      <c r="MHH370" s="75"/>
      <c r="MHI370" s="76"/>
      <c r="MHJ370" s="181"/>
      <c r="MHK370" s="181"/>
      <c r="MHL370" s="182"/>
      <c r="MHM370" s="134"/>
      <c r="MHN370" s="135"/>
      <c r="MHO370" s="111"/>
      <c r="MHP370" s="178"/>
      <c r="MHQ370" s="178"/>
      <c r="MHR370" s="178"/>
      <c r="MHS370" s="178"/>
      <c r="MHT370" s="179"/>
      <c r="MHU370" s="73"/>
      <c r="MHV370" s="73"/>
      <c r="MHW370" s="180"/>
      <c r="MHX370" s="75"/>
      <c r="MHY370" s="76"/>
      <c r="MHZ370" s="180"/>
      <c r="MIA370" s="180"/>
      <c r="MIB370" s="180"/>
      <c r="MIC370" s="75"/>
      <c r="MID370" s="76"/>
      <c r="MIE370" s="181"/>
      <c r="MIF370" s="181"/>
      <c r="MIG370" s="182"/>
      <c r="MIH370" s="134"/>
      <c r="MII370" s="135"/>
      <c r="MIJ370" s="111"/>
      <c r="MIK370" s="178"/>
      <c r="MIL370" s="178"/>
      <c r="MIM370" s="178"/>
      <c r="MIN370" s="178"/>
      <c r="MIO370" s="179"/>
      <c r="MIP370" s="73"/>
      <c r="MIQ370" s="73"/>
      <c r="MIR370" s="180"/>
      <c r="MIS370" s="75"/>
      <c r="MIT370" s="76"/>
      <c r="MIU370" s="180"/>
      <c r="MIV370" s="180"/>
      <c r="MIW370" s="180"/>
      <c r="MIX370" s="75"/>
      <c r="MIY370" s="76"/>
      <c r="MIZ370" s="181"/>
      <c r="MJA370" s="181"/>
      <c r="MJB370" s="182"/>
      <c r="MJC370" s="134"/>
      <c r="MJD370" s="135"/>
      <c r="MJE370" s="111"/>
      <c r="MJF370" s="178"/>
      <c r="MJG370" s="178"/>
      <c r="MJH370" s="178"/>
      <c r="MJI370" s="178"/>
      <c r="MJJ370" s="179"/>
      <c r="MJK370" s="73"/>
      <c r="MJL370" s="73"/>
      <c r="MJM370" s="180"/>
      <c r="MJN370" s="75"/>
      <c r="MJO370" s="76"/>
      <c r="MJP370" s="180"/>
      <c r="MJQ370" s="180"/>
      <c r="MJR370" s="180"/>
      <c r="MJS370" s="75"/>
      <c r="MJT370" s="76"/>
      <c r="MJU370" s="181"/>
      <c r="MJV370" s="181"/>
      <c r="MJW370" s="182"/>
      <c r="MJX370" s="134"/>
      <c r="MJY370" s="135"/>
      <c r="MJZ370" s="111"/>
      <c r="MKA370" s="178"/>
      <c r="MKB370" s="178"/>
      <c r="MKC370" s="178"/>
      <c r="MKD370" s="178"/>
      <c r="MKE370" s="179"/>
      <c r="MKF370" s="73"/>
      <c r="MKG370" s="73"/>
      <c r="MKH370" s="180"/>
      <c r="MKI370" s="75"/>
      <c r="MKJ370" s="76"/>
      <c r="MKK370" s="180"/>
      <c r="MKL370" s="180"/>
      <c r="MKM370" s="180"/>
      <c r="MKN370" s="75"/>
      <c r="MKO370" s="76"/>
      <c r="MKP370" s="181"/>
      <c r="MKQ370" s="181"/>
      <c r="MKR370" s="182"/>
      <c r="MKS370" s="134"/>
      <c r="MKT370" s="135"/>
      <c r="MKU370" s="111"/>
      <c r="MKV370" s="178"/>
      <c r="MKW370" s="178"/>
      <c r="MKX370" s="178"/>
      <c r="MKY370" s="178"/>
      <c r="MKZ370" s="179"/>
      <c r="MLA370" s="73"/>
      <c r="MLB370" s="73"/>
      <c r="MLC370" s="180"/>
      <c r="MLD370" s="75"/>
      <c r="MLE370" s="76"/>
      <c r="MLF370" s="180"/>
      <c r="MLG370" s="180"/>
      <c r="MLH370" s="180"/>
      <c r="MLI370" s="75"/>
      <c r="MLJ370" s="76"/>
      <c r="MLK370" s="181"/>
      <c r="MLL370" s="181"/>
      <c r="MLM370" s="182"/>
      <c r="MLN370" s="134"/>
      <c r="MLO370" s="135"/>
      <c r="MLP370" s="111"/>
      <c r="MLQ370" s="178"/>
      <c r="MLR370" s="178"/>
      <c r="MLS370" s="178"/>
      <c r="MLT370" s="178"/>
      <c r="MLU370" s="179"/>
      <c r="MLV370" s="73"/>
      <c r="MLW370" s="73"/>
      <c r="MLX370" s="180"/>
      <c r="MLY370" s="75"/>
      <c r="MLZ370" s="76"/>
      <c r="MMA370" s="180"/>
      <c r="MMB370" s="180"/>
      <c r="MMC370" s="180"/>
      <c r="MMD370" s="75"/>
      <c r="MME370" s="76"/>
      <c r="MMF370" s="181"/>
      <c r="MMG370" s="181"/>
      <c r="MMH370" s="182"/>
      <c r="MMI370" s="134"/>
      <c r="MMJ370" s="135"/>
      <c r="MMK370" s="111"/>
      <c r="MML370" s="178"/>
      <c r="MMM370" s="178"/>
      <c r="MMN370" s="178"/>
      <c r="MMO370" s="178"/>
      <c r="MMP370" s="179"/>
      <c r="MMQ370" s="73"/>
      <c r="MMR370" s="73"/>
      <c r="MMS370" s="180"/>
      <c r="MMT370" s="75"/>
      <c r="MMU370" s="76"/>
      <c r="MMV370" s="180"/>
      <c r="MMW370" s="180"/>
      <c r="MMX370" s="180"/>
      <c r="MMY370" s="75"/>
      <c r="MMZ370" s="76"/>
      <c r="MNA370" s="181"/>
      <c r="MNB370" s="181"/>
      <c r="MNC370" s="182"/>
      <c r="MND370" s="134"/>
      <c r="MNE370" s="135"/>
      <c r="MNF370" s="111"/>
      <c r="MNG370" s="178"/>
      <c r="MNH370" s="178"/>
      <c r="MNI370" s="178"/>
      <c r="MNJ370" s="178"/>
      <c r="MNK370" s="179"/>
      <c r="MNL370" s="73"/>
      <c r="MNM370" s="73"/>
      <c r="MNN370" s="180"/>
      <c r="MNO370" s="75"/>
      <c r="MNP370" s="76"/>
      <c r="MNQ370" s="180"/>
      <c r="MNR370" s="180"/>
      <c r="MNS370" s="180"/>
      <c r="MNT370" s="75"/>
      <c r="MNU370" s="76"/>
      <c r="MNV370" s="181"/>
      <c r="MNW370" s="181"/>
      <c r="MNX370" s="182"/>
      <c r="MNY370" s="134"/>
      <c r="MNZ370" s="135"/>
      <c r="MOA370" s="111"/>
      <c r="MOB370" s="178"/>
      <c r="MOC370" s="178"/>
      <c r="MOD370" s="178"/>
      <c r="MOE370" s="178"/>
      <c r="MOF370" s="179"/>
      <c r="MOG370" s="73"/>
      <c r="MOH370" s="73"/>
      <c r="MOI370" s="180"/>
      <c r="MOJ370" s="75"/>
      <c r="MOK370" s="76"/>
      <c r="MOL370" s="180"/>
      <c r="MOM370" s="180"/>
      <c r="MON370" s="180"/>
      <c r="MOO370" s="75"/>
      <c r="MOP370" s="76"/>
      <c r="MOQ370" s="181"/>
      <c r="MOR370" s="181"/>
      <c r="MOS370" s="182"/>
      <c r="MOT370" s="134"/>
      <c r="MOU370" s="135"/>
      <c r="MOV370" s="111"/>
      <c r="MOW370" s="178"/>
      <c r="MOX370" s="178"/>
      <c r="MOY370" s="178"/>
      <c r="MOZ370" s="178"/>
      <c r="MPA370" s="179"/>
      <c r="MPB370" s="73"/>
      <c r="MPC370" s="73"/>
      <c r="MPD370" s="180"/>
      <c r="MPE370" s="75"/>
      <c r="MPF370" s="76"/>
      <c r="MPG370" s="180"/>
      <c r="MPH370" s="180"/>
      <c r="MPI370" s="180"/>
      <c r="MPJ370" s="75"/>
      <c r="MPK370" s="76"/>
      <c r="MPL370" s="181"/>
      <c r="MPM370" s="181"/>
      <c r="MPN370" s="182"/>
      <c r="MPO370" s="134"/>
      <c r="MPP370" s="135"/>
      <c r="MPQ370" s="111"/>
      <c r="MPR370" s="178"/>
      <c r="MPS370" s="178"/>
      <c r="MPT370" s="178"/>
      <c r="MPU370" s="178"/>
      <c r="MPV370" s="179"/>
      <c r="MPW370" s="73"/>
      <c r="MPX370" s="73"/>
      <c r="MPY370" s="180"/>
      <c r="MPZ370" s="75"/>
      <c r="MQA370" s="76"/>
      <c r="MQB370" s="180"/>
      <c r="MQC370" s="180"/>
      <c r="MQD370" s="180"/>
      <c r="MQE370" s="75"/>
      <c r="MQF370" s="76"/>
      <c r="MQG370" s="181"/>
      <c r="MQH370" s="181"/>
      <c r="MQI370" s="182"/>
      <c r="MQJ370" s="134"/>
      <c r="MQK370" s="135"/>
      <c r="MQL370" s="111"/>
      <c r="MQM370" s="178"/>
      <c r="MQN370" s="178"/>
      <c r="MQO370" s="178"/>
      <c r="MQP370" s="178"/>
      <c r="MQQ370" s="179"/>
      <c r="MQR370" s="73"/>
      <c r="MQS370" s="73"/>
      <c r="MQT370" s="180"/>
      <c r="MQU370" s="75"/>
      <c r="MQV370" s="76"/>
      <c r="MQW370" s="180"/>
      <c r="MQX370" s="180"/>
      <c r="MQY370" s="180"/>
      <c r="MQZ370" s="75"/>
      <c r="MRA370" s="76"/>
      <c r="MRB370" s="181"/>
      <c r="MRC370" s="181"/>
      <c r="MRD370" s="182"/>
      <c r="MRE370" s="134"/>
      <c r="MRF370" s="135"/>
      <c r="MRG370" s="111"/>
      <c r="MRH370" s="178"/>
      <c r="MRI370" s="178"/>
      <c r="MRJ370" s="178"/>
      <c r="MRK370" s="178"/>
      <c r="MRL370" s="179"/>
      <c r="MRM370" s="73"/>
      <c r="MRN370" s="73"/>
      <c r="MRO370" s="180"/>
      <c r="MRP370" s="75"/>
      <c r="MRQ370" s="76"/>
      <c r="MRR370" s="180"/>
      <c r="MRS370" s="180"/>
      <c r="MRT370" s="180"/>
      <c r="MRU370" s="75"/>
      <c r="MRV370" s="76"/>
      <c r="MRW370" s="181"/>
      <c r="MRX370" s="181"/>
      <c r="MRY370" s="182"/>
      <c r="MRZ370" s="134"/>
      <c r="MSA370" s="135"/>
      <c r="MSB370" s="111"/>
      <c r="MSC370" s="178"/>
      <c r="MSD370" s="178"/>
      <c r="MSE370" s="178"/>
      <c r="MSF370" s="178"/>
      <c r="MSG370" s="179"/>
      <c r="MSH370" s="73"/>
      <c r="MSI370" s="73"/>
      <c r="MSJ370" s="180"/>
      <c r="MSK370" s="75"/>
      <c r="MSL370" s="76"/>
      <c r="MSM370" s="180"/>
      <c r="MSN370" s="180"/>
      <c r="MSO370" s="180"/>
      <c r="MSP370" s="75"/>
      <c r="MSQ370" s="76"/>
      <c r="MSR370" s="181"/>
      <c r="MSS370" s="181"/>
      <c r="MST370" s="182"/>
      <c r="MSU370" s="134"/>
      <c r="MSV370" s="135"/>
      <c r="MSW370" s="111"/>
      <c r="MSX370" s="178"/>
      <c r="MSY370" s="178"/>
      <c r="MSZ370" s="178"/>
      <c r="MTA370" s="178"/>
      <c r="MTB370" s="179"/>
      <c r="MTC370" s="73"/>
      <c r="MTD370" s="73"/>
      <c r="MTE370" s="180"/>
      <c r="MTF370" s="75"/>
      <c r="MTG370" s="76"/>
      <c r="MTH370" s="180"/>
      <c r="MTI370" s="180"/>
      <c r="MTJ370" s="180"/>
      <c r="MTK370" s="75"/>
      <c r="MTL370" s="76"/>
      <c r="MTM370" s="181"/>
      <c r="MTN370" s="181"/>
      <c r="MTO370" s="182"/>
      <c r="MTP370" s="134"/>
      <c r="MTQ370" s="135"/>
      <c r="MTR370" s="111"/>
      <c r="MTS370" s="178"/>
      <c r="MTT370" s="178"/>
      <c r="MTU370" s="178"/>
      <c r="MTV370" s="178"/>
      <c r="MTW370" s="179"/>
      <c r="MTX370" s="73"/>
      <c r="MTY370" s="73"/>
      <c r="MTZ370" s="180"/>
      <c r="MUA370" s="75"/>
      <c r="MUB370" s="76"/>
      <c r="MUC370" s="180"/>
      <c r="MUD370" s="180"/>
      <c r="MUE370" s="180"/>
      <c r="MUF370" s="75"/>
      <c r="MUG370" s="76"/>
      <c r="MUH370" s="181"/>
      <c r="MUI370" s="181"/>
      <c r="MUJ370" s="182"/>
      <c r="MUK370" s="134"/>
      <c r="MUL370" s="135"/>
      <c r="MUM370" s="111"/>
      <c r="MUN370" s="178"/>
      <c r="MUO370" s="178"/>
      <c r="MUP370" s="178"/>
      <c r="MUQ370" s="178"/>
      <c r="MUR370" s="179"/>
      <c r="MUS370" s="73"/>
      <c r="MUT370" s="73"/>
      <c r="MUU370" s="180"/>
      <c r="MUV370" s="75"/>
      <c r="MUW370" s="76"/>
      <c r="MUX370" s="180"/>
      <c r="MUY370" s="180"/>
      <c r="MUZ370" s="180"/>
      <c r="MVA370" s="75"/>
      <c r="MVB370" s="76"/>
      <c r="MVC370" s="181"/>
      <c r="MVD370" s="181"/>
      <c r="MVE370" s="182"/>
      <c r="MVF370" s="134"/>
      <c r="MVG370" s="135"/>
      <c r="MVH370" s="111"/>
      <c r="MVI370" s="178"/>
      <c r="MVJ370" s="178"/>
      <c r="MVK370" s="178"/>
      <c r="MVL370" s="178"/>
      <c r="MVM370" s="179"/>
      <c r="MVN370" s="73"/>
      <c r="MVO370" s="73"/>
      <c r="MVP370" s="180"/>
      <c r="MVQ370" s="75"/>
      <c r="MVR370" s="76"/>
      <c r="MVS370" s="180"/>
      <c r="MVT370" s="180"/>
      <c r="MVU370" s="180"/>
      <c r="MVV370" s="75"/>
      <c r="MVW370" s="76"/>
      <c r="MVX370" s="181"/>
      <c r="MVY370" s="181"/>
      <c r="MVZ370" s="182"/>
      <c r="MWA370" s="134"/>
      <c r="MWB370" s="135"/>
      <c r="MWC370" s="111"/>
      <c r="MWD370" s="178"/>
      <c r="MWE370" s="178"/>
      <c r="MWF370" s="178"/>
      <c r="MWG370" s="178"/>
      <c r="MWH370" s="179"/>
      <c r="MWI370" s="73"/>
      <c r="MWJ370" s="73"/>
      <c r="MWK370" s="180"/>
      <c r="MWL370" s="75"/>
      <c r="MWM370" s="76"/>
      <c r="MWN370" s="180"/>
      <c r="MWO370" s="180"/>
      <c r="MWP370" s="180"/>
      <c r="MWQ370" s="75"/>
      <c r="MWR370" s="76"/>
      <c r="MWS370" s="181"/>
      <c r="MWT370" s="181"/>
      <c r="MWU370" s="182"/>
      <c r="MWV370" s="134"/>
      <c r="MWW370" s="135"/>
      <c r="MWX370" s="111"/>
      <c r="MWY370" s="178"/>
      <c r="MWZ370" s="178"/>
      <c r="MXA370" s="178"/>
      <c r="MXB370" s="178"/>
      <c r="MXC370" s="179"/>
      <c r="MXD370" s="73"/>
      <c r="MXE370" s="73"/>
      <c r="MXF370" s="180"/>
      <c r="MXG370" s="75"/>
      <c r="MXH370" s="76"/>
      <c r="MXI370" s="180"/>
      <c r="MXJ370" s="180"/>
      <c r="MXK370" s="180"/>
      <c r="MXL370" s="75"/>
      <c r="MXM370" s="76"/>
      <c r="MXN370" s="181"/>
      <c r="MXO370" s="181"/>
      <c r="MXP370" s="182"/>
      <c r="MXQ370" s="134"/>
      <c r="MXR370" s="135"/>
      <c r="MXS370" s="111"/>
      <c r="MXT370" s="178"/>
      <c r="MXU370" s="178"/>
      <c r="MXV370" s="178"/>
      <c r="MXW370" s="178"/>
      <c r="MXX370" s="179"/>
      <c r="MXY370" s="73"/>
      <c r="MXZ370" s="73"/>
      <c r="MYA370" s="180"/>
      <c r="MYB370" s="75"/>
      <c r="MYC370" s="76"/>
      <c r="MYD370" s="180"/>
      <c r="MYE370" s="180"/>
      <c r="MYF370" s="180"/>
      <c r="MYG370" s="75"/>
      <c r="MYH370" s="76"/>
      <c r="MYI370" s="181"/>
      <c r="MYJ370" s="181"/>
      <c r="MYK370" s="182"/>
      <c r="MYL370" s="134"/>
      <c r="MYM370" s="135"/>
      <c r="MYN370" s="111"/>
      <c r="MYO370" s="178"/>
      <c r="MYP370" s="178"/>
      <c r="MYQ370" s="178"/>
      <c r="MYR370" s="178"/>
      <c r="MYS370" s="179"/>
      <c r="MYT370" s="73"/>
      <c r="MYU370" s="73"/>
      <c r="MYV370" s="180"/>
      <c r="MYW370" s="75"/>
      <c r="MYX370" s="76"/>
      <c r="MYY370" s="180"/>
      <c r="MYZ370" s="180"/>
      <c r="MZA370" s="180"/>
      <c r="MZB370" s="75"/>
      <c r="MZC370" s="76"/>
      <c r="MZD370" s="181"/>
      <c r="MZE370" s="181"/>
      <c r="MZF370" s="182"/>
      <c r="MZG370" s="134"/>
      <c r="MZH370" s="135"/>
      <c r="MZI370" s="111"/>
      <c r="MZJ370" s="178"/>
      <c r="MZK370" s="178"/>
      <c r="MZL370" s="178"/>
      <c r="MZM370" s="178"/>
      <c r="MZN370" s="179"/>
      <c r="MZO370" s="73"/>
      <c r="MZP370" s="73"/>
      <c r="MZQ370" s="180"/>
      <c r="MZR370" s="75"/>
      <c r="MZS370" s="76"/>
      <c r="MZT370" s="180"/>
      <c r="MZU370" s="180"/>
      <c r="MZV370" s="180"/>
      <c r="MZW370" s="75"/>
      <c r="MZX370" s="76"/>
      <c r="MZY370" s="181"/>
      <c r="MZZ370" s="181"/>
      <c r="NAA370" s="182"/>
      <c r="NAB370" s="134"/>
      <c r="NAC370" s="135"/>
      <c r="NAD370" s="111"/>
      <c r="NAE370" s="178"/>
      <c r="NAF370" s="178"/>
      <c r="NAG370" s="178"/>
      <c r="NAH370" s="178"/>
      <c r="NAI370" s="179"/>
      <c r="NAJ370" s="73"/>
      <c r="NAK370" s="73"/>
      <c r="NAL370" s="180"/>
      <c r="NAM370" s="75"/>
      <c r="NAN370" s="76"/>
      <c r="NAO370" s="180"/>
      <c r="NAP370" s="180"/>
      <c r="NAQ370" s="180"/>
      <c r="NAR370" s="75"/>
      <c r="NAS370" s="76"/>
      <c r="NAT370" s="181"/>
      <c r="NAU370" s="181"/>
      <c r="NAV370" s="182"/>
      <c r="NAW370" s="134"/>
      <c r="NAX370" s="135"/>
      <c r="NAY370" s="111"/>
      <c r="NAZ370" s="178"/>
      <c r="NBA370" s="178"/>
      <c r="NBB370" s="178"/>
      <c r="NBC370" s="178"/>
      <c r="NBD370" s="179"/>
      <c r="NBE370" s="73"/>
      <c r="NBF370" s="73"/>
      <c r="NBG370" s="180"/>
      <c r="NBH370" s="75"/>
      <c r="NBI370" s="76"/>
      <c r="NBJ370" s="180"/>
      <c r="NBK370" s="180"/>
      <c r="NBL370" s="180"/>
      <c r="NBM370" s="75"/>
      <c r="NBN370" s="76"/>
      <c r="NBO370" s="181"/>
      <c r="NBP370" s="181"/>
      <c r="NBQ370" s="182"/>
      <c r="NBR370" s="134"/>
      <c r="NBS370" s="135"/>
      <c r="NBT370" s="111"/>
      <c r="NBU370" s="178"/>
      <c r="NBV370" s="178"/>
      <c r="NBW370" s="178"/>
      <c r="NBX370" s="178"/>
      <c r="NBY370" s="179"/>
      <c r="NBZ370" s="73"/>
      <c r="NCA370" s="73"/>
      <c r="NCB370" s="180"/>
      <c r="NCC370" s="75"/>
      <c r="NCD370" s="76"/>
      <c r="NCE370" s="180"/>
      <c r="NCF370" s="180"/>
      <c r="NCG370" s="180"/>
      <c r="NCH370" s="75"/>
      <c r="NCI370" s="76"/>
      <c r="NCJ370" s="181"/>
      <c r="NCK370" s="181"/>
      <c r="NCL370" s="182"/>
      <c r="NCM370" s="134"/>
      <c r="NCN370" s="135"/>
      <c r="NCO370" s="111"/>
      <c r="NCP370" s="178"/>
      <c r="NCQ370" s="178"/>
      <c r="NCR370" s="178"/>
      <c r="NCS370" s="178"/>
      <c r="NCT370" s="179"/>
      <c r="NCU370" s="73"/>
      <c r="NCV370" s="73"/>
      <c r="NCW370" s="180"/>
      <c r="NCX370" s="75"/>
      <c r="NCY370" s="76"/>
      <c r="NCZ370" s="180"/>
      <c r="NDA370" s="180"/>
      <c r="NDB370" s="180"/>
      <c r="NDC370" s="75"/>
      <c r="NDD370" s="76"/>
      <c r="NDE370" s="181"/>
      <c r="NDF370" s="181"/>
      <c r="NDG370" s="182"/>
      <c r="NDH370" s="134"/>
      <c r="NDI370" s="135"/>
      <c r="NDJ370" s="111"/>
      <c r="NDK370" s="178"/>
      <c r="NDL370" s="178"/>
      <c r="NDM370" s="178"/>
      <c r="NDN370" s="178"/>
      <c r="NDO370" s="179"/>
      <c r="NDP370" s="73"/>
      <c r="NDQ370" s="73"/>
      <c r="NDR370" s="180"/>
      <c r="NDS370" s="75"/>
      <c r="NDT370" s="76"/>
      <c r="NDU370" s="180"/>
      <c r="NDV370" s="180"/>
      <c r="NDW370" s="180"/>
      <c r="NDX370" s="75"/>
      <c r="NDY370" s="76"/>
      <c r="NDZ370" s="181"/>
      <c r="NEA370" s="181"/>
      <c r="NEB370" s="182"/>
      <c r="NEC370" s="134"/>
      <c r="NED370" s="135"/>
      <c r="NEE370" s="111"/>
      <c r="NEF370" s="178"/>
      <c r="NEG370" s="178"/>
      <c r="NEH370" s="178"/>
      <c r="NEI370" s="178"/>
      <c r="NEJ370" s="179"/>
      <c r="NEK370" s="73"/>
      <c r="NEL370" s="73"/>
      <c r="NEM370" s="180"/>
      <c r="NEN370" s="75"/>
      <c r="NEO370" s="76"/>
      <c r="NEP370" s="180"/>
      <c r="NEQ370" s="180"/>
      <c r="NER370" s="180"/>
      <c r="NES370" s="75"/>
      <c r="NET370" s="76"/>
      <c r="NEU370" s="181"/>
      <c r="NEV370" s="181"/>
      <c r="NEW370" s="182"/>
      <c r="NEX370" s="134"/>
      <c r="NEY370" s="135"/>
      <c r="NEZ370" s="111"/>
      <c r="NFA370" s="178"/>
      <c r="NFB370" s="178"/>
      <c r="NFC370" s="178"/>
      <c r="NFD370" s="178"/>
      <c r="NFE370" s="179"/>
      <c r="NFF370" s="73"/>
      <c r="NFG370" s="73"/>
      <c r="NFH370" s="180"/>
      <c r="NFI370" s="75"/>
      <c r="NFJ370" s="76"/>
      <c r="NFK370" s="180"/>
      <c r="NFL370" s="180"/>
      <c r="NFM370" s="180"/>
      <c r="NFN370" s="75"/>
      <c r="NFO370" s="76"/>
      <c r="NFP370" s="181"/>
      <c r="NFQ370" s="181"/>
      <c r="NFR370" s="182"/>
      <c r="NFS370" s="134"/>
      <c r="NFT370" s="135"/>
      <c r="NFU370" s="111"/>
      <c r="NFV370" s="178"/>
      <c r="NFW370" s="178"/>
      <c r="NFX370" s="178"/>
      <c r="NFY370" s="178"/>
      <c r="NFZ370" s="179"/>
      <c r="NGA370" s="73"/>
      <c r="NGB370" s="73"/>
      <c r="NGC370" s="180"/>
      <c r="NGD370" s="75"/>
      <c r="NGE370" s="76"/>
      <c r="NGF370" s="180"/>
      <c r="NGG370" s="180"/>
      <c r="NGH370" s="180"/>
      <c r="NGI370" s="75"/>
      <c r="NGJ370" s="76"/>
      <c r="NGK370" s="181"/>
      <c r="NGL370" s="181"/>
      <c r="NGM370" s="182"/>
      <c r="NGN370" s="134"/>
      <c r="NGO370" s="135"/>
      <c r="NGP370" s="111"/>
      <c r="NGQ370" s="178"/>
      <c r="NGR370" s="178"/>
      <c r="NGS370" s="178"/>
      <c r="NGT370" s="178"/>
      <c r="NGU370" s="179"/>
      <c r="NGV370" s="73"/>
      <c r="NGW370" s="73"/>
      <c r="NGX370" s="180"/>
      <c r="NGY370" s="75"/>
      <c r="NGZ370" s="76"/>
      <c r="NHA370" s="180"/>
      <c r="NHB370" s="180"/>
      <c r="NHC370" s="180"/>
      <c r="NHD370" s="75"/>
      <c r="NHE370" s="76"/>
      <c r="NHF370" s="181"/>
      <c r="NHG370" s="181"/>
      <c r="NHH370" s="182"/>
      <c r="NHI370" s="134"/>
      <c r="NHJ370" s="135"/>
      <c r="NHK370" s="111"/>
      <c r="NHL370" s="178"/>
      <c r="NHM370" s="178"/>
      <c r="NHN370" s="178"/>
      <c r="NHO370" s="178"/>
      <c r="NHP370" s="179"/>
      <c r="NHQ370" s="73"/>
      <c r="NHR370" s="73"/>
      <c r="NHS370" s="180"/>
      <c r="NHT370" s="75"/>
      <c r="NHU370" s="76"/>
      <c r="NHV370" s="180"/>
      <c r="NHW370" s="180"/>
      <c r="NHX370" s="180"/>
      <c r="NHY370" s="75"/>
      <c r="NHZ370" s="76"/>
      <c r="NIA370" s="181"/>
      <c r="NIB370" s="181"/>
      <c r="NIC370" s="182"/>
      <c r="NID370" s="134"/>
      <c r="NIE370" s="135"/>
      <c r="NIF370" s="111"/>
      <c r="NIG370" s="178"/>
      <c r="NIH370" s="178"/>
      <c r="NII370" s="178"/>
      <c r="NIJ370" s="178"/>
      <c r="NIK370" s="179"/>
      <c r="NIL370" s="73"/>
      <c r="NIM370" s="73"/>
      <c r="NIN370" s="180"/>
      <c r="NIO370" s="75"/>
      <c r="NIP370" s="76"/>
      <c r="NIQ370" s="180"/>
      <c r="NIR370" s="180"/>
      <c r="NIS370" s="180"/>
      <c r="NIT370" s="75"/>
      <c r="NIU370" s="76"/>
      <c r="NIV370" s="181"/>
      <c r="NIW370" s="181"/>
      <c r="NIX370" s="182"/>
      <c r="NIY370" s="134"/>
      <c r="NIZ370" s="135"/>
      <c r="NJA370" s="111"/>
      <c r="NJB370" s="178"/>
      <c r="NJC370" s="178"/>
      <c r="NJD370" s="178"/>
      <c r="NJE370" s="178"/>
      <c r="NJF370" s="179"/>
      <c r="NJG370" s="73"/>
      <c r="NJH370" s="73"/>
      <c r="NJI370" s="180"/>
      <c r="NJJ370" s="75"/>
      <c r="NJK370" s="76"/>
      <c r="NJL370" s="180"/>
      <c r="NJM370" s="180"/>
      <c r="NJN370" s="180"/>
      <c r="NJO370" s="75"/>
      <c r="NJP370" s="76"/>
      <c r="NJQ370" s="181"/>
      <c r="NJR370" s="181"/>
      <c r="NJS370" s="182"/>
      <c r="NJT370" s="134"/>
      <c r="NJU370" s="135"/>
      <c r="NJV370" s="111"/>
      <c r="NJW370" s="178"/>
      <c r="NJX370" s="178"/>
      <c r="NJY370" s="178"/>
      <c r="NJZ370" s="178"/>
      <c r="NKA370" s="179"/>
      <c r="NKB370" s="73"/>
      <c r="NKC370" s="73"/>
      <c r="NKD370" s="180"/>
      <c r="NKE370" s="75"/>
      <c r="NKF370" s="76"/>
      <c r="NKG370" s="180"/>
      <c r="NKH370" s="180"/>
      <c r="NKI370" s="180"/>
      <c r="NKJ370" s="75"/>
      <c r="NKK370" s="76"/>
      <c r="NKL370" s="181"/>
      <c r="NKM370" s="181"/>
      <c r="NKN370" s="182"/>
      <c r="NKO370" s="134"/>
      <c r="NKP370" s="135"/>
      <c r="NKQ370" s="111"/>
      <c r="NKR370" s="178"/>
      <c r="NKS370" s="178"/>
      <c r="NKT370" s="178"/>
      <c r="NKU370" s="178"/>
      <c r="NKV370" s="179"/>
      <c r="NKW370" s="73"/>
      <c r="NKX370" s="73"/>
      <c r="NKY370" s="180"/>
      <c r="NKZ370" s="75"/>
      <c r="NLA370" s="76"/>
      <c r="NLB370" s="180"/>
      <c r="NLC370" s="180"/>
      <c r="NLD370" s="180"/>
      <c r="NLE370" s="75"/>
      <c r="NLF370" s="76"/>
      <c r="NLG370" s="181"/>
      <c r="NLH370" s="181"/>
      <c r="NLI370" s="182"/>
      <c r="NLJ370" s="134"/>
      <c r="NLK370" s="135"/>
      <c r="NLL370" s="111"/>
      <c r="NLM370" s="178"/>
      <c r="NLN370" s="178"/>
      <c r="NLO370" s="178"/>
      <c r="NLP370" s="178"/>
      <c r="NLQ370" s="179"/>
      <c r="NLR370" s="73"/>
      <c r="NLS370" s="73"/>
      <c r="NLT370" s="180"/>
      <c r="NLU370" s="75"/>
      <c r="NLV370" s="76"/>
      <c r="NLW370" s="180"/>
      <c r="NLX370" s="180"/>
      <c r="NLY370" s="180"/>
      <c r="NLZ370" s="75"/>
      <c r="NMA370" s="76"/>
      <c r="NMB370" s="181"/>
      <c r="NMC370" s="181"/>
      <c r="NMD370" s="182"/>
      <c r="NME370" s="134"/>
      <c r="NMF370" s="135"/>
      <c r="NMG370" s="111"/>
      <c r="NMH370" s="178"/>
      <c r="NMI370" s="178"/>
      <c r="NMJ370" s="178"/>
      <c r="NMK370" s="178"/>
      <c r="NML370" s="179"/>
      <c r="NMM370" s="73"/>
      <c r="NMN370" s="73"/>
      <c r="NMO370" s="180"/>
      <c r="NMP370" s="75"/>
      <c r="NMQ370" s="76"/>
      <c r="NMR370" s="180"/>
      <c r="NMS370" s="180"/>
      <c r="NMT370" s="180"/>
      <c r="NMU370" s="75"/>
      <c r="NMV370" s="76"/>
      <c r="NMW370" s="181"/>
      <c r="NMX370" s="181"/>
      <c r="NMY370" s="182"/>
      <c r="NMZ370" s="134"/>
      <c r="NNA370" s="135"/>
      <c r="NNB370" s="111"/>
      <c r="NNC370" s="178"/>
      <c r="NND370" s="178"/>
      <c r="NNE370" s="178"/>
      <c r="NNF370" s="178"/>
      <c r="NNG370" s="179"/>
      <c r="NNH370" s="73"/>
      <c r="NNI370" s="73"/>
      <c r="NNJ370" s="180"/>
      <c r="NNK370" s="75"/>
      <c r="NNL370" s="76"/>
      <c r="NNM370" s="180"/>
      <c r="NNN370" s="180"/>
      <c r="NNO370" s="180"/>
      <c r="NNP370" s="75"/>
      <c r="NNQ370" s="76"/>
      <c r="NNR370" s="181"/>
      <c r="NNS370" s="181"/>
      <c r="NNT370" s="182"/>
      <c r="NNU370" s="134"/>
      <c r="NNV370" s="135"/>
      <c r="NNW370" s="111"/>
      <c r="NNX370" s="178"/>
      <c r="NNY370" s="178"/>
      <c r="NNZ370" s="178"/>
      <c r="NOA370" s="178"/>
      <c r="NOB370" s="179"/>
      <c r="NOC370" s="73"/>
      <c r="NOD370" s="73"/>
      <c r="NOE370" s="180"/>
      <c r="NOF370" s="75"/>
      <c r="NOG370" s="76"/>
      <c r="NOH370" s="180"/>
      <c r="NOI370" s="180"/>
      <c r="NOJ370" s="180"/>
      <c r="NOK370" s="75"/>
      <c r="NOL370" s="76"/>
      <c r="NOM370" s="181"/>
      <c r="NON370" s="181"/>
      <c r="NOO370" s="182"/>
      <c r="NOP370" s="134"/>
      <c r="NOQ370" s="135"/>
      <c r="NOR370" s="111"/>
      <c r="NOS370" s="178"/>
      <c r="NOT370" s="178"/>
      <c r="NOU370" s="178"/>
      <c r="NOV370" s="178"/>
      <c r="NOW370" s="179"/>
      <c r="NOX370" s="73"/>
      <c r="NOY370" s="73"/>
      <c r="NOZ370" s="180"/>
      <c r="NPA370" s="75"/>
      <c r="NPB370" s="76"/>
      <c r="NPC370" s="180"/>
      <c r="NPD370" s="180"/>
      <c r="NPE370" s="180"/>
      <c r="NPF370" s="75"/>
      <c r="NPG370" s="76"/>
      <c r="NPH370" s="181"/>
      <c r="NPI370" s="181"/>
      <c r="NPJ370" s="182"/>
      <c r="NPK370" s="134"/>
      <c r="NPL370" s="135"/>
      <c r="NPM370" s="111"/>
      <c r="NPN370" s="178"/>
      <c r="NPO370" s="178"/>
      <c r="NPP370" s="178"/>
      <c r="NPQ370" s="178"/>
      <c r="NPR370" s="179"/>
      <c r="NPS370" s="73"/>
      <c r="NPT370" s="73"/>
      <c r="NPU370" s="180"/>
      <c r="NPV370" s="75"/>
      <c r="NPW370" s="76"/>
      <c r="NPX370" s="180"/>
      <c r="NPY370" s="180"/>
      <c r="NPZ370" s="180"/>
      <c r="NQA370" s="75"/>
      <c r="NQB370" s="76"/>
      <c r="NQC370" s="181"/>
      <c r="NQD370" s="181"/>
      <c r="NQE370" s="182"/>
      <c r="NQF370" s="134"/>
      <c r="NQG370" s="135"/>
      <c r="NQH370" s="111"/>
      <c r="NQI370" s="178"/>
      <c r="NQJ370" s="178"/>
      <c r="NQK370" s="178"/>
      <c r="NQL370" s="178"/>
      <c r="NQM370" s="179"/>
      <c r="NQN370" s="73"/>
      <c r="NQO370" s="73"/>
      <c r="NQP370" s="180"/>
      <c r="NQQ370" s="75"/>
      <c r="NQR370" s="76"/>
      <c r="NQS370" s="180"/>
      <c r="NQT370" s="180"/>
      <c r="NQU370" s="180"/>
      <c r="NQV370" s="75"/>
      <c r="NQW370" s="76"/>
      <c r="NQX370" s="181"/>
      <c r="NQY370" s="181"/>
      <c r="NQZ370" s="182"/>
      <c r="NRA370" s="134"/>
      <c r="NRB370" s="135"/>
      <c r="NRC370" s="111"/>
      <c r="NRD370" s="178"/>
      <c r="NRE370" s="178"/>
      <c r="NRF370" s="178"/>
      <c r="NRG370" s="178"/>
      <c r="NRH370" s="179"/>
      <c r="NRI370" s="73"/>
      <c r="NRJ370" s="73"/>
      <c r="NRK370" s="180"/>
      <c r="NRL370" s="75"/>
      <c r="NRM370" s="76"/>
      <c r="NRN370" s="180"/>
      <c r="NRO370" s="180"/>
      <c r="NRP370" s="180"/>
      <c r="NRQ370" s="75"/>
      <c r="NRR370" s="76"/>
      <c r="NRS370" s="181"/>
      <c r="NRT370" s="181"/>
      <c r="NRU370" s="182"/>
      <c r="NRV370" s="134"/>
      <c r="NRW370" s="135"/>
      <c r="NRX370" s="111"/>
      <c r="NRY370" s="178"/>
      <c r="NRZ370" s="178"/>
      <c r="NSA370" s="178"/>
      <c r="NSB370" s="178"/>
      <c r="NSC370" s="179"/>
      <c r="NSD370" s="73"/>
      <c r="NSE370" s="73"/>
      <c r="NSF370" s="180"/>
      <c r="NSG370" s="75"/>
      <c r="NSH370" s="76"/>
      <c r="NSI370" s="180"/>
      <c r="NSJ370" s="180"/>
      <c r="NSK370" s="180"/>
      <c r="NSL370" s="75"/>
      <c r="NSM370" s="76"/>
      <c r="NSN370" s="181"/>
      <c r="NSO370" s="181"/>
      <c r="NSP370" s="182"/>
      <c r="NSQ370" s="134"/>
      <c r="NSR370" s="135"/>
      <c r="NSS370" s="111"/>
      <c r="NST370" s="178"/>
      <c r="NSU370" s="178"/>
      <c r="NSV370" s="178"/>
      <c r="NSW370" s="178"/>
      <c r="NSX370" s="179"/>
      <c r="NSY370" s="73"/>
      <c r="NSZ370" s="73"/>
      <c r="NTA370" s="180"/>
      <c r="NTB370" s="75"/>
      <c r="NTC370" s="76"/>
      <c r="NTD370" s="180"/>
      <c r="NTE370" s="180"/>
      <c r="NTF370" s="180"/>
      <c r="NTG370" s="75"/>
      <c r="NTH370" s="76"/>
      <c r="NTI370" s="181"/>
      <c r="NTJ370" s="181"/>
      <c r="NTK370" s="182"/>
      <c r="NTL370" s="134"/>
      <c r="NTM370" s="135"/>
      <c r="NTN370" s="111"/>
      <c r="NTO370" s="178"/>
      <c r="NTP370" s="178"/>
      <c r="NTQ370" s="178"/>
      <c r="NTR370" s="178"/>
      <c r="NTS370" s="179"/>
      <c r="NTT370" s="73"/>
      <c r="NTU370" s="73"/>
      <c r="NTV370" s="180"/>
      <c r="NTW370" s="75"/>
      <c r="NTX370" s="76"/>
      <c r="NTY370" s="180"/>
      <c r="NTZ370" s="180"/>
      <c r="NUA370" s="180"/>
      <c r="NUB370" s="75"/>
      <c r="NUC370" s="76"/>
      <c r="NUD370" s="181"/>
      <c r="NUE370" s="181"/>
      <c r="NUF370" s="182"/>
      <c r="NUG370" s="134"/>
      <c r="NUH370" s="135"/>
      <c r="NUI370" s="111"/>
      <c r="NUJ370" s="178"/>
      <c r="NUK370" s="178"/>
      <c r="NUL370" s="178"/>
      <c r="NUM370" s="178"/>
      <c r="NUN370" s="179"/>
      <c r="NUO370" s="73"/>
      <c r="NUP370" s="73"/>
      <c r="NUQ370" s="180"/>
      <c r="NUR370" s="75"/>
      <c r="NUS370" s="76"/>
      <c r="NUT370" s="180"/>
      <c r="NUU370" s="180"/>
      <c r="NUV370" s="180"/>
      <c r="NUW370" s="75"/>
      <c r="NUX370" s="76"/>
      <c r="NUY370" s="181"/>
      <c r="NUZ370" s="181"/>
      <c r="NVA370" s="182"/>
      <c r="NVB370" s="134"/>
      <c r="NVC370" s="135"/>
      <c r="NVD370" s="111"/>
      <c r="NVE370" s="178"/>
      <c r="NVF370" s="178"/>
      <c r="NVG370" s="178"/>
      <c r="NVH370" s="178"/>
      <c r="NVI370" s="179"/>
      <c r="NVJ370" s="73"/>
      <c r="NVK370" s="73"/>
      <c r="NVL370" s="180"/>
      <c r="NVM370" s="75"/>
      <c r="NVN370" s="76"/>
      <c r="NVO370" s="180"/>
      <c r="NVP370" s="180"/>
      <c r="NVQ370" s="180"/>
      <c r="NVR370" s="75"/>
      <c r="NVS370" s="76"/>
      <c r="NVT370" s="181"/>
      <c r="NVU370" s="181"/>
      <c r="NVV370" s="182"/>
      <c r="NVW370" s="134"/>
      <c r="NVX370" s="135"/>
      <c r="NVY370" s="111"/>
      <c r="NVZ370" s="178"/>
      <c r="NWA370" s="178"/>
      <c r="NWB370" s="178"/>
      <c r="NWC370" s="178"/>
      <c r="NWD370" s="179"/>
      <c r="NWE370" s="73"/>
      <c r="NWF370" s="73"/>
      <c r="NWG370" s="180"/>
      <c r="NWH370" s="75"/>
      <c r="NWI370" s="76"/>
      <c r="NWJ370" s="180"/>
      <c r="NWK370" s="180"/>
      <c r="NWL370" s="180"/>
      <c r="NWM370" s="75"/>
      <c r="NWN370" s="76"/>
      <c r="NWO370" s="181"/>
      <c r="NWP370" s="181"/>
      <c r="NWQ370" s="182"/>
      <c r="NWR370" s="134"/>
      <c r="NWS370" s="135"/>
      <c r="NWT370" s="111"/>
      <c r="NWU370" s="178"/>
      <c r="NWV370" s="178"/>
      <c r="NWW370" s="178"/>
      <c r="NWX370" s="178"/>
      <c r="NWY370" s="179"/>
      <c r="NWZ370" s="73"/>
      <c r="NXA370" s="73"/>
      <c r="NXB370" s="180"/>
      <c r="NXC370" s="75"/>
      <c r="NXD370" s="76"/>
      <c r="NXE370" s="180"/>
      <c r="NXF370" s="180"/>
      <c r="NXG370" s="180"/>
      <c r="NXH370" s="75"/>
      <c r="NXI370" s="76"/>
      <c r="NXJ370" s="181"/>
      <c r="NXK370" s="181"/>
      <c r="NXL370" s="182"/>
      <c r="NXM370" s="134"/>
      <c r="NXN370" s="135"/>
      <c r="NXO370" s="111"/>
      <c r="NXP370" s="178"/>
      <c r="NXQ370" s="178"/>
      <c r="NXR370" s="178"/>
      <c r="NXS370" s="178"/>
      <c r="NXT370" s="179"/>
      <c r="NXU370" s="73"/>
      <c r="NXV370" s="73"/>
      <c r="NXW370" s="180"/>
      <c r="NXX370" s="75"/>
      <c r="NXY370" s="76"/>
      <c r="NXZ370" s="180"/>
      <c r="NYA370" s="180"/>
      <c r="NYB370" s="180"/>
      <c r="NYC370" s="75"/>
      <c r="NYD370" s="76"/>
      <c r="NYE370" s="181"/>
      <c r="NYF370" s="181"/>
      <c r="NYG370" s="182"/>
      <c r="NYH370" s="134"/>
      <c r="NYI370" s="135"/>
      <c r="NYJ370" s="111"/>
      <c r="NYK370" s="178"/>
      <c r="NYL370" s="178"/>
      <c r="NYM370" s="178"/>
      <c r="NYN370" s="178"/>
      <c r="NYO370" s="179"/>
      <c r="NYP370" s="73"/>
      <c r="NYQ370" s="73"/>
      <c r="NYR370" s="180"/>
      <c r="NYS370" s="75"/>
      <c r="NYT370" s="76"/>
      <c r="NYU370" s="180"/>
      <c r="NYV370" s="180"/>
      <c r="NYW370" s="180"/>
      <c r="NYX370" s="75"/>
      <c r="NYY370" s="76"/>
      <c r="NYZ370" s="181"/>
      <c r="NZA370" s="181"/>
      <c r="NZB370" s="182"/>
      <c r="NZC370" s="134"/>
      <c r="NZD370" s="135"/>
      <c r="NZE370" s="111"/>
      <c r="NZF370" s="178"/>
      <c r="NZG370" s="178"/>
      <c r="NZH370" s="178"/>
      <c r="NZI370" s="178"/>
      <c r="NZJ370" s="179"/>
      <c r="NZK370" s="73"/>
      <c r="NZL370" s="73"/>
      <c r="NZM370" s="180"/>
      <c r="NZN370" s="75"/>
      <c r="NZO370" s="76"/>
      <c r="NZP370" s="180"/>
      <c r="NZQ370" s="180"/>
      <c r="NZR370" s="180"/>
      <c r="NZS370" s="75"/>
      <c r="NZT370" s="76"/>
      <c r="NZU370" s="181"/>
      <c r="NZV370" s="181"/>
      <c r="NZW370" s="182"/>
      <c r="NZX370" s="134"/>
      <c r="NZY370" s="135"/>
      <c r="NZZ370" s="111"/>
      <c r="OAA370" s="178"/>
      <c r="OAB370" s="178"/>
      <c r="OAC370" s="178"/>
      <c r="OAD370" s="178"/>
      <c r="OAE370" s="179"/>
      <c r="OAF370" s="73"/>
      <c r="OAG370" s="73"/>
      <c r="OAH370" s="180"/>
      <c r="OAI370" s="75"/>
      <c r="OAJ370" s="76"/>
      <c r="OAK370" s="180"/>
      <c r="OAL370" s="180"/>
      <c r="OAM370" s="180"/>
      <c r="OAN370" s="75"/>
      <c r="OAO370" s="76"/>
      <c r="OAP370" s="181"/>
      <c r="OAQ370" s="181"/>
      <c r="OAR370" s="182"/>
      <c r="OAS370" s="134"/>
      <c r="OAT370" s="135"/>
      <c r="OAU370" s="111"/>
      <c r="OAV370" s="178"/>
      <c r="OAW370" s="178"/>
      <c r="OAX370" s="178"/>
      <c r="OAY370" s="178"/>
      <c r="OAZ370" s="179"/>
      <c r="OBA370" s="73"/>
      <c r="OBB370" s="73"/>
      <c r="OBC370" s="180"/>
      <c r="OBD370" s="75"/>
      <c r="OBE370" s="76"/>
      <c r="OBF370" s="180"/>
      <c r="OBG370" s="180"/>
      <c r="OBH370" s="180"/>
      <c r="OBI370" s="75"/>
      <c r="OBJ370" s="76"/>
      <c r="OBK370" s="181"/>
      <c r="OBL370" s="181"/>
      <c r="OBM370" s="182"/>
      <c r="OBN370" s="134"/>
      <c r="OBO370" s="135"/>
      <c r="OBP370" s="111"/>
      <c r="OBQ370" s="178"/>
      <c r="OBR370" s="178"/>
      <c r="OBS370" s="178"/>
      <c r="OBT370" s="178"/>
      <c r="OBU370" s="179"/>
      <c r="OBV370" s="73"/>
      <c r="OBW370" s="73"/>
      <c r="OBX370" s="180"/>
      <c r="OBY370" s="75"/>
      <c r="OBZ370" s="76"/>
      <c r="OCA370" s="180"/>
      <c r="OCB370" s="180"/>
      <c r="OCC370" s="180"/>
      <c r="OCD370" s="75"/>
      <c r="OCE370" s="76"/>
      <c r="OCF370" s="181"/>
      <c r="OCG370" s="181"/>
      <c r="OCH370" s="182"/>
      <c r="OCI370" s="134"/>
      <c r="OCJ370" s="135"/>
      <c r="OCK370" s="111"/>
      <c r="OCL370" s="178"/>
      <c r="OCM370" s="178"/>
      <c r="OCN370" s="178"/>
      <c r="OCO370" s="178"/>
      <c r="OCP370" s="179"/>
      <c r="OCQ370" s="73"/>
      <c r="OCR370" s="73"/>
      <c r="OCS370" s="180"/>
      <c r="OCT370" s="75"/>
      <c r="OCU370" s="76"/>
      <c r="OCV370" s="180"/>
      <c r="OCW370" s="180"/>
      <c r="OCX370" s="180"/>
      <c r="OCY370" s="75"/>
      <c r="OCZ370" s="76"/>
      <c r="ODA370" s="181"/>
      <c r="ODB370" s="181"/>
      <c r="ODC370" s="182"/>
      <c r="ODD370" s="134"/>
      <c r="ODE370" s="135"/>
      <c r="ODF370" s="111"/>
      <c r="ODG370" s="178"/>
      <c r="ODH370" s="178"/>
      <c r="ODI370" s="178"/>
      <c r="ODJ370" s="178"/>
      <c r="ODK370" s="179"/>
      <c r="ODL370" s="73"/>
      <c r="ODM370" s="73"/>
      <c r="ODN370" s="180"/>
      <c r="ODO370" s="75"/>
      <c r="ODP370" s="76"/>
      <c r="ODQ370" s="180"/>
      <c r="ODR370" s="180"/>
      <c r="ODS370" s="180"/>
      <c r="ODT370" s="75"/>
      <c r="ODU370" s="76"/>
      <c r="ODV370" s="181"/>
      <c r="ODW370" s="181"/>
      <c r="ODX370" s="182"/>
      <c r="ODY370" s="134"/>
      <c r="ODZ370" s="135"/>
      <c r="OEA370" s="111"/>
      <c r="OEB370" s="178"/>
      <c r="OEC370" s="178"/>
      <c r="OED370" s="178"/>
      <c r="OEE370" s="178"/>
      <c r="OEF370" s="179"/>
      <c r="OEG370" s="73"/>
      <c r="OEH370" s="73"/>
      <c r="OEI370" s="180"/>
      <c r="OEJ370" s="75"/>
      <c r="OEK370" s="76"/>
      <c r="OEL370" s="180"/>
      <c r="OEM370" s="180"/>
      <c r="OEN370" s="180"/>
      <c r="OEO370" s="75"/>
      <c r="OEP370" s="76"/>
      <c r="OEQ370" s="181"/>
      <c r="OER370" s="181"/>
      <c r="OES370" s="182"/>
      <c r="OET370" s="134"/>
      <c r="OEU370" s="135"/>
      <c r="OEV370" s="111"/>
      <c r="OEW370" s="178"/>
      <c r="OEX370" s="178"/>
      <c r="OEY370" s="178"/>
      <c r="OEZ370" s="178"/>
      <c r="OFA370" s="179"/>
      <c r="OFB370" s="73"/>
      <c r="OFC370" s="73"/>
      <c r="OFD370" s="180"/>
      <c r="OFE370" s="75"/>
      <c r="OFF370" s="76"/>
      <c r="OFG370" s="180"/>
      <c r="OFH370" s="180"/>
      <c r="OFI370" s="180"/>
      <c r="OFJ370" s="75"/>
      <c r="OFK370" s="76"/>
      <c r="OFL370" s="181"/>
      <c r="OFM370" s="181"/>
      <c r="OFN370" s="182"/>
      <c r="OFO370" s="134"/>
      <c r="OFP370" s="135"/>
      <c r="OFQ370" s="111"/>
      <c r="OFR370" s="178"/>
      <c r="OFS370" s="178"/>
      <c r="OFT370" s="178"/>
      <c r="OFU370" s="178"/>
      <c r="OFV370" s="179"/>
      <c r="OFW370" s="73"/>
      <c r="OFX370" s="73"/>
      <c r="OFY370" s="180"/>
      <c r="OFZ370" s="75"/>
      <c r="OGA370" s="76"/>
      <c r="OGB370" s="180"/>
      <c r="OGC370" s="180"/>
      <c r="OGD370" s="180"/>
      <c r="OGE370" s="75"/>
      <c r="OGF370" s="76"/>
      <c r="OGG370" s="181"/>
      <c r="OGH370" s="181"/>
      <c r="OGI370" s="182"/>
      <c r="OGJ370" s="134"/>
      <c r="OGK370" s="135"/>
      <c r="OGL370" s="111"/>
      <c r="OGM370" s="178"/>
      <c r="OGN370" s="178"/>
      <c r="OGO370" s="178"/>
      <c r="OGP370" s="178"/>
      <c r="OGQ370" s="179"/>
      <c r="OGR370" s="73"/>
      <c r="OGS370" s="73"/>
      <c r="OGT370" s="180"/>
      <c r="OGU370" s="75"/>
      <c r="OGV370" s="76"/>
      <c r="OGW370" s="180"/>
      <c r="OGX370" s="180"/>
      <c r="OGY370" s="180"/>
      <c r="OGZ370" s="75"/>
      <c r="OHA370" s="76"/>
      <c r="OHB370" s="181"/>
      <c r="OHC370" s="181"/>
      <c r="OHD370" s="182"/>
      <c r="OHE370" s="134"/>
      <c r="OHF370" s="135"/>
      <c r="OHG370" s="111"/>
      <c r="OHH370" s="178"/>
      <c r="OHI370" s="178"/>
      <c r="OHJ370" s="178"/>
      <c r="OHK370" s="178"/>
      <c r="OHL370" s="179"/>
      <c r="OHM370" s="73"/>
      <c r="OHN370" s="73"/>
      <c r="OHO370" s="180"/>
      <c r="OHP370" s="75"/>
      <c r="OHQ370" s="76"/>
      <c r="OHR370" s="180"/>
      <c r="OHS370" s="180"/>
      <c r="OHT370" s="180"/>
      <c r="OHU370" s="75"/>
      <c r="OHV370" s="76"/>
      <c r="OHW370" s="181"/>
      <c r="OHX370" s="181"/>
      <c r="OHY370" s="182"/>
      <c r="OHZ370" s="134"/>
      <c r="OIA370" s="135"/>
      <c r="OIB370" s="111"/>
      <c r="OIC370" s="178"/>
      <c r="OID370" s="178"/>
      <c r="OIE370" s="178"/>
      <c r="OIF370" s="178"/>
      <c r="OIG370" s="179"/>
      <c r="OIH370" s="73"/>
      <c r="OII370" s="73"/>
      <c r="OIJ370" s="180"/>
      <c r="OIK370" s="75"/>
      <c r="OIL370" s="76"/>
      <c r="OIM370" s="180"/>
      <c r="OIN370" s="180"/>
      <c r="OIO370" s="180"/>
      <c r="OIP370" s="75"/>
      <c r="OIQ370" s="76"/>
      <c r="OIR370" s="181"/>
      <c r="OIS370" s="181"/>
      <c r="OIT370" s="182"/>
      <c r="OIU370" s="134"/>
      <c r="OIV370" s="135"/>
      <c r="OIW370" s="111"/>
      <c r="OIX370" s="178"/>
      <c r="OIY370" s="178"/>
      <c r="OIZ370" s="178"/>
      <c r="OJA370" s="178"/>
      <c r="OJB370" s="179"/>
      <c r="OJC370" s="73"/>
      <c r="OJD370" s="73"/>
      <c r="OJE370" s="180"/>
      <c r="OJF370" s="75"/>
      <c r="OJG370" s="76"/>
      <c r="OJH370" s="180"/>
      <c r="OJI370" s="180"/>
      <c r="OJJ370" s="180"/>
      <c r="OJK370" s="75"/>
      <c r="OJL370" s="76"/>
      <c r="OJM370" s="181"/>
      <c r="OJN370" s="181"/>
      <c r="OJO370" s="182"/>
      <c r="OJP370" s="134"/>
      <c r="OJQ370" s="135"/>
      <c r="OJR370" s="111"/>
      <c r="OJS370" s="178"/>
      <c r="OJT370" s="178"/>
      <c r="OJU370" s="178"/>
      <c r="OJV370" s="178"/>
      <c r="OJW370" s="179"/>
      <c r="OJX370" s="73"/>
      <c r="OJY370" s="73"/>
      <c r="OJZ370" s="180"/>
      <c r="OKA370" s="75"/>
      <c r="OKB370" s="76"/>
      <c r="OKC370" s="180"/>
      <c r="OKD370" s="180"/>
      <c r="OKE370" s="180"/>
      <c r="OKF370" s="75"/>
      <c r="OKG370" s="76"/>
      <c r="OKH370" s="181"/>
      <c r="OKI370" s="181"/>
      <c r="OKJ370" s="182"/>
      <c r="OKK370" s="134"/>
      <c r="OKL370" s="135"/>
      <c r="OKM370" s="111"/>
      <c r="OKN370" s="178"/>
      <c r="OKO370" s="178"/>
      <c r="OKP370" s="178"/>
      <c r="OKQ370" s="178"/>
      <c r="OKR370" s="179"/>
      <c r="OKS370" s="73"/>
      <c r="OKT370" s="73"/>
      <c r="OKU370" s="180"/>
      <c r="OKV370" s="75"/>
      <c r="OKW370" s="76"/>
      <c r="OKX370" s="180"/>
      <c r="OKY370" s="180"/>
      <c r="OKZ370" s="180"/>
      <c r="OLA370" s="75"/>
      <c r="OLB370" s="76"/>
      <c r="OLC370" s="181"/>
      <c r="OLD370" s="181"/>
      <c r="OLE370" s="182"/>
      <c r="OLF370" s="134"/>
      <c r="OLG370" s="135"/>
      <c r="OLH370" s="111"/>
      <c r="OLI370" s="178"/>
      <c r="OLJ370" s="178"/>
      <c r="OLK370" s="178"/>
      <c r="OLL370" s="178"/>
      <c r="OLM370" s="179"/>
      <c r="OLN370" s="73"/>
      <c r="OLO370" s="73"/>
      <c r="OLP370" s="180"/>
      <c r="OLQ370" s="75"/>
      <c r="OLR370" s="76"/>
      <c r="OLS370" s="180"/>
      <c r="OLT370" s="180"/>
      <c r="OLU370" s="180"/>
      <c r="OLV370" s="75"/>
      <c r="OLW370" s="76"/>
      <c r="OLX370" s="181"/>
      <c r="OLY370" s="181"/>
      <c r="OLZ370" s="182"/>
      <c r="OMA370" s="134"/>
      <c r="OMB370" s="135"/>
      <c r="OMC370" s="111"/>
      <c r="OMD370" s="178"/>
      <c r="OME370" s="178"/>
      <c r="OMF370" s="178"/>
      <c r="OMG370" s="178"/>
      <c r="OMH370" s="179"/>
      <c r="OMI370" s="73"/>
      <c r="OMJ370" s="73"/>
      <c r="OMK370" s="180"/>
      <c r="OML370" s="75"/>
      <c r="OMM370" s="76"/>
      <c r="OMN370" s="180"/>
      <c r="OMO370" s="180"/>
      <c r="OMP370" s="180"/>
      <c r="OMQ370" s="75"/>
      <c r="OMR370" s="76"/>
      <c r="OMS370" s="181"/>
      <c r="OMT370" s="181"/>
      <c r="OMU370" s="182"/>
      <c r="OMV370" s="134"/>
      <c r="OMW370" s="135"/>
      <c r="OMX370" s="111"/>
      <c r="OMY370" s="178"/>
      <c r="OMZ370" s="178"/>
      <c r="ONA370" s="178"/>
      <c r="ONB370" s="178"/>
      <c r="ONC370" s="179"/>
      <c r="OND370" s="73"/>
      <c r="ONE370" s="73"/>
      <c r="ONF370" s="180"/>
      <c r="ONG370" s="75"/>
      <c r="ONH370" s="76"/>
      <c r="ONI370" s="180"/>
      <c r="ONJ370" s="180"/>
      <c r="ONK370" s="180"/>
      <c r="ONL370" s="75"/>
      <c r="ONM370" s="76"/>
      <c r="ONN370" s="181"/>
      <c r="ONO370" s="181"/>
      <c r="ONP370" s="182"/>
      <c r="ONQ370" s="134"/>
      <c r="ONR370" s="135"/>
      <c r="ONS370" s="111"/>
      <c r="ONT370" s="178"/>
      <c r="ONU370" s="178"/>
      <c r="ONV370" s="178"/>
      <c r="ONW370" s="178"/>
      <c r="ONX370" s="179"/>
      <c r="ONY370" s="73"/>
      <c r="ONZ370" s="73"/>
      <c r="OOA370" s="180"/>
      <c r="OOB370" s="75"/>
      <c r="OOC370" s="76"/>
      <c r="OOD370" s="180"/>
      <c r="OOE370" s="180"/>
      <c r="OOF370" s="180"/>
      <c r="OOG370" s="75"/>
      <c r="OOH370" s="76"/>
      <c r="OOI370" s="181"/>
      <c r="OOJ370" s="181"/>
      <c r="OOK370" s="182"/>
      <c r="OOL370" s="134"/>
      <c r="OOM370" s="135"/>
      <c r="OON370" s="111"/>
      <c r="OOO370" s="178"/>
      <c r="OOP370" s="178"/>
      <c r="OOQ370" s="178"/>
      <c r="OOR370" s="178"/>
      <c r="OOS370" s="179"/>
      <c r="OOT370" s="73"/>
      <c r="OOU370" s="73"/>
      <c r="OOV370" s="180"/>
      <c r="OOW370" s="75"/>
      <c r="OOX370" s="76"/>
      <c r="OOY370" s="180"/>
      <c r="OOZ370" s="180"/>
      <c r="OPA370" s="180"/>
      <c r="OPB370" s="75"/>
      <c r="OPC370" s="76"/>
      <c r="OPD370" s="181"/>
      <c r="OPE370" s="181"/>
      <c r="OPF370" s="182"/>
      <c r="OPG370" s="134"/>
      <c r="OPH370" s="135"/>
      <c r="OPI370" s="111"/>
      <c r="OPJ370" s="178"/>
      <c r="OPK370" s="178"/>
      <c r="OPL370" s="178"/>
      <c r="OPM370" s="178"/>
      <c r="OPN370" s="179"/>
      <c r="OPO370" s="73"/>
      <c r="OPP370" s="73"/>
      <c r="OPQ370" s="180"/>
      <c r="OPR370" s="75"/>
      <c r="OPS370" s="76"/>
      <c r="OPT370" s="180"/>
      <c r="OPU370" s="180"/>
      <c r="OPV370" s="180"/>
      <c r="OPW370" s="75"/>
      <c r="OPX370" s="76"/>
      <c r="OPY370" s="181"/>
      <c r="OPZ370" s="181"/>
      <c r="OQA370" s="182"/>
      <c r="OQB370" s="134"/>
      <c r="OQC370" s="135"/>
      <c r="OQD370" s="111"/>
      <c r="OQE370" s="178"/>
      <c r="OQF370" s="178"/>
      <c r="OQG370" s="178"/>
      <c r="OQH370" s="178"/>
      <c r="OQI370" s="179"/>
      <c r="OQJ370" s="73"/>
      <c r="OQK370" s="73"/>
      <c r="OQL370" s="180"/>
      <c r="OQM370" s="75"/>
      <c r="OQN370" s="76"/>
      <c r="OQO370" s="180"/>
      <c r="OQP370" s="180"/>
      <c r="OQQ370" s="180"/>
      <c r="OQR370" s="75"/>
      <c r="OQS370" s="76"/>
      <c r="OQT370" s="181"/>
      <c r="OQU370" s="181"/>
      <c r="OQV370" s="182"/>
      <c r="OQW370" s="134"/>
      <c r="OQX370" s="135"/>
      <c r="OQY370" s="111"/>
      <c r="OQZ370" s="178"/>
      <c r="ORA370" s="178"/>
      <c r="ORB370" s="178"/>
      <c r="ORC370" s="178"/>
      <c r="ORD370" s="179"/>
      <c r="ORE370" s="73"/>
      <c r="ORF370" s="73"/>
      <c r="ORG370" s="180"/>
      <c r="ORH370" s="75"/>
      <c r="ORI370" s="76"/>
      <c r="ORJ370" s="180"/>
      <c r="ORK370" s="180"/>
      <c r="ORL370" s="180"/>
      <c r="ORM370" s="75"/>
      <c r="ORN370" s="76"/>
      <c r="ORO370" s="181"/>
      <c r="ORP370" s="181"/>
      <c r="ORQ370" s="182"/>
      <c r="ORR370" s="134"/>
      <c r="ORS370" s="135"/>
      <c r="ORT370" s="111"/>
      <c r="ORU370" s="178"/>
      <c r="ORV370" s="178"/>
      <c r="ORW370" s="178"/>
      <c r="ORX370" s="178"/>
      <c r="ORY370" s="179"/>
      <c r="ORZ370" s="73"/>
      <c r="OSA370" s="73"/>
      <c r="OSB370" s="180"/>
      <c r="OSC370" s="75"/>
      <c r="OSD370" s="76"/>
      <c r="OSE370" s="180"/>
      <c r="OSF370" s="180"/>
      <c r="OSG370" s="180"/>
      <c r="OSH370" s="75"/>
      <c r="OSI370" s="76"/>
      <c r="OSJ370" s="181"/>
      <c r="OSK370" s="181"/>
      <c r="OSL370" s="182"/>
      <c r="OSM370" s="134"/>
      <c r="OSN370" s="135"/>
      <c r="OSO370" s="111"/>
      <c r="OSP370" s="178"/>
      <c r="OSQ370" s="178"/>
      <c r="OSR370" s="178"/>
      <c r="OSS370" s="178"/>
      <c r="OST370" s="179"/>
      <c r="OSU370" s="73"/>
      <c r="OSV370" s="73"/>
      <c r="OSW370" s="180"/>
      <c r="OSX370" s="75"/>
      <c r="OSY370" s="76"/>
      <c r="OSZ370" s="180"/>
      <c r="OTA370" s="180"/>
      <c r="OTB370" s="180"/>
      <c r="OTC370" s="75"/>
      <c r="OTD370" s="76"/>
      <c r="OTE370" s="181"/>
      <c r="OTF370" s="181"/>
      <c r="OTG370" s="182"/>
      <c r="OTH370" s="134"/>
      <c r="OTI370" s="135"/>
      <c r="OTJ370" s="111"/>
      <c r="OTK370" s="178"/>
      <c r="OTL370" s="178"/>
      <c r="OTM370" s="178"/>
      <c r="OTN370" s="178"/>
      <c r="OTO370" s="179"/>
      <c r="OTP370" s="73"/>
      <c r="OTQ370" s="73"/>
      <c r="OTR370" s="180"/>
      <c r="OTS370" s="75"/>
      <c r="OTT370" s="76"/>
      <c r="OTU370" s="180"/>
      <c r="OTV370" s="180"/>
      <c r="OTW370" s="180"/>
      <c r="OTX370" s="75"/>
      <c r="OTY370" s="76"/>
      <c r="OTZ370" s="181"/>
      <c r="OUA370" s="181"/>
      <c r="OUB370" s="182"/>
      <c r="OUC370" s="134"/>
      <c r="OUD370" s="135"/>
      <c r="OUE370" s="111"/>
      <c r="OUF370" s="178"/>
      <c r="OUG370" s="178"/>
      <c r="OUH370" s="178"/>
      <c r="OUI370" s="178"/>
      <c r="OUJ370" s="179"/>
      <c r="OUK370" s="73"/>
      <c r="OUL370" s="73"/>
      <c r="OUM370" s="180"/>
      <c r="OUN370" s="75"/>
      <c r="OUO370" s="76"/>
      <c r="OUP370" s="180"/>
      <c r="OUQ370" s="180"/>
      <c r="OUR370" s="180"/>
      <c r="OUS370" s="75"/>
      <c r="OUT370" s="76"/>
      <c r="OUU370" s="181"/>
      <c r="OUV370" s="181"/>
      <c r="OUW370" s="182"/>
      <c r="OUX370" s="134"/>
      <c r="OUY370" s="135"/>
      <c r="OUZ370" s="111"/>
      <c r="OVA370" s="178"/>
      <c r="OVB370" s="178"/>
      <c r="OVC370" s="178"/>
      <c r="OVD370" s="178"/>
      <c r="OVE370" s="179"/>
      <c r="OVF370" s="73"/>
      <c r="OVG370" s="73"/>
      <c r="OVH370" s="180"/>
      <c r="OVI370" s="75"/>
      <c r="OVJ370" s="76"/>
      <c r="OVK370" s="180"/>
      <c r="OVL370" s="180"/>
      <c r="OVM370" s="180"/>
      <c r="OVN370" s="75"/>
      <c r="OVO370" s="76"/>
      <c r="OVP370" s="181"/>
      <c r="OVQ370" s="181"/>
      <c r="OVR370" s="182"/>
      <c r="OVS370" s="134"/>
      <c r="OVT370" s="135"/>
      <c r="OVU370" s="111"/>
      <c r="OVV370" s="178"/>
      <c r="OVW370" s="178"/>
      <c r="OVX370" s="178"/>
      <c r="OVY370" s="178"/>
      <c r="OVZ370" s="179"/>
      <c r="OWA370" s="73"/>
      <c r="OWB370" s="73"/>
      <c r="OWC370" s="180"/>
      <c r="OWD370" s="75"/>
      <c r="OWE370" s="76"/>
      <c r="OWF370" s="180"/>
      <c r="OWG370" s="180"/>
      <c r="OWH370" s="180"/>
      <c r="OWI370" s="75"/>
      <c r="OWJ370" s="76"/>
      <c r="OWK370" s="181"/>
      <c r="OWL370" s="181"/>
      <c r="OWM370" s="182"/>
      <c r="OWN370" s="134"/>
      <c r="OWO370" s="135"/>
      <c r="OWP370" s="111"/>
      <c r="OWQ370" s="178"/>
      <c r="OWR370" s="178"/>
      <c r="OWS370" s="178"/>
      <c r="OWT370" s="178"/>
      <c r="OWU370" s="179"/>
      <c r="OWV370" s="73"/>
      <c r="OWW370" s="73"/>
      <c r="OWX370" s="180"/>
      <c r="OWY370" s="75"/>
      <c r="OWZ370" s="76"/>
      <c r="OXA370" s="180"/>
      <c r="OXB370" s="180"/>
      <c r="OXC370" s="180"/>
      <c r="OXD370" s="75"/>
      <c r="OXE370" s="76"/>
      <c r="OXF370" s="181"/>
      <c r="OXG370" s="181"/>
      <c r="OXH370" s="182"/>
      <c r="OXI370" s="134"/>
      <c r="OXJ370" s="135"/>
      <c r="OXK370" s="111"/>
      <c r="OXL370" s="178"/>
      <c r="OXM370" s="178"/>
      <c r="OXN370" s="178"/>
      <c r="OXO370" s="178"/>
      <c r="OXP370" s="179"/>
      <c r="OXQ370" s="73"/>
      <c r="OXR370" s="73"/>
      <c r="OXS370" s="180"/>
      <c r="OXT370" s="75"/>
      <c r="OXU370" s="76"/>
      <c r="OXV370" s="180"/>
      <c r="OXW370" s="180"/>
      <c r="OXX370" s="180"/>
      <c r="OXY370" s="75"/>
      <c r="OXZ370" s="76"/>
      <c r="OYA370" s="181"/>
      <c r="OYB370" s="181"/>
      <c r="OYC370" s="182"/>
      <c r="OYD370" s="134"/>
      <c r="OYE370" s="135"/>
      <c r="OYF370" s="111"/>
      <c r="OYG370" s="178"/>
      <c r="OYH370" s="178"/>
      <c r="OYI370" s="178"/>
      <c r="OYJ370" s="178"/>
      <c r="OYK370" s="179"/>
      <c r="OYL370" s="73"/>
      <c r="OYM370" s="73"/>
      <c r="OYN370" s="180"/>
      <c r="OYO370" s="75"/>
      <c r="OYP370" s="76"/>
      <c r="OYQ370" s="180"/>
      <c r="OYR370" s="180"/>
      <c r="OYS370" s="180"/>
      <c r="OYT370" s="75"/>
      <c r="OYU370" s="76"/>
      <c r="OYV370" s="181"/>
      <c r="OYW370" s="181"/>
      <c r="OYX370" s="182"/>
      <c r="OYY370" s="134"/>
      <c r="OYZ370" s="135"/>
      <c r="OZA370" s="111"/>
      <c r="OZB370" s="178"/>
      <c r="OZC370" s="178"/>
      <c r="OZD370" s="178"/>
      <c r="OZE370" s="178"/>
      <c r="OZF370" s="179"/>
      <c r="OZG370" s="73"/>
      <c r="OZH370" s="73"/>
      <c r="OZI370" s="180"/>
      <c r="OZJ370" s="75"/>
      <c r="OZK370" s="76"/>
      <c r="OZL370" s="180"/>
      <c r="OZM370" s="180"/>
      <c r="OZN370" s="180"/>
      <c r="OZO370" s="75"/>
      <c r="OZP370" s="76"/>
      <c r="OZQ370" s="181"/>
      <c r="OZR370" s="181"/>
      <c r="OZS370" s="182"/>
      <c r="OZT370" s="134"/>
      <c r="OZU370" s="135"/>
      <c r="OZV370" s="111"/>
      <c r="OZW370" s="178"/>
      <c r="OZX370" s="178"/>
      <c r="OZY370" s="178"/>
      <c r="OZZ370" s="178"/>
      <c r="PAA370" s="179"/>
      <c r="PAB370" s="73"/>
      <c r="PAC370" s="73"/>
      <c r="PAD370" s="180"/>
      <c r="PAE370" s="75"/>
      <c r="PAF370" s="76"/>
      <c r="PAG370" s="180"/>
      <c r="PAH370" s="180"/>
      <c r="PAI370" s="180"/>
      <c r="PAJ370" s="75"/>
      <c r="PAK370" s="76"/>
      <c r="PAL370" s="181"/>
      <c r="PAM370" s="181"/>
      <c r="PAN370" s="182"/>
      <c r="PAO370" s="134"/>
      <c r="PAP370" s="135"/>
      <c r="PAQ370" s="111"/>
      <c r="PAR370" s="178"/>
      <c r="PAS370" s="178"/>
      <c r="PAT370" s="178"/>
      <c r="PAU370" s="178"/>
      <c r="PAV370" s="179"/>
      <c r="PAW370" s="73"/>
      <c r="PAX370" s="73"/>
      <c r="PAY370" s="180"/>
      <c r="PAZ370" s="75"/>
      <c r="PBA370" s="76"/>
      <c r="PBB370" s="180"/>
      <c r="PBC370" s="180"/>
      <c r="PBD370" s="180"/>
      <c r="PBE370" s="75"/>
      <c r="PBF370" s="76"/>
      <c r="PBG370" s="181"/>
      <c r="PBH370" s="181"/>
      <c r="PBI370" s="182"/>
      <c r="PBJ370" s="134"/>
      <c r="PBK370" s="135"/>
      <c r="PBL370" s="111"/>
      <c r="PBM370" s="178"/>
      <c r="PBN370" s="178"/>
      <c r="PBO370" s="178"/>
      <c r="PBP370" s="178"/>
      <c r="PBQ370" s="179"/>
      <c r="PBR370" s="73"/>
      <c r="PBS370" s="73"/>
      <c r="PBT370" s="180"/>
      <c r="PBU370" s="75"/>
      <c r="PBV370" s="76"/>
      <c r="PBW370" s="180"/>
      <c r="PBX370" s="180"/>
      <c r="PBY370" s="180"/>
      <c r="PBZ370" s="75"/>
      <c r="PCA370" s="76"/>
      <c r="PCB370" s="181"/>
      <c r="PCC370" s="181"/>
      <c r="PCD370" s="182"/>
      <c r="PCE370" s="134"/>
      <c r="PCF370" s="135"/>
      <c r="PCG370" s="111"/>
      <c r="PCH370" s="178"/>
      <c r="PCI370" s="178"/>
      <c r="PCJ370" s="178"/>
      <c r="PCK370" s="178"/>
      <c r="PCL370" s="179"/>
      <c r="PCM370" s="73"/>
      <c r="PCN370" s="73"/>
      <c r="PCO370" s="180"/>
      <c r="PCP370" s="75"/>
      <c r="PCQ370" s="76"/>
      <c r="PCR370" s="180"/>
      <c r="PCS370" s="180"/>
      <c r="PCT370" s="180"/>
      <c r="PCU370" s="75"/>
      <c r="PCV370" s="76"/>
      <c r="PCW370" s="181"/>
      <c r="PCX370" s="181"/>
      <c r="PCY370" s="182"/>
      <c r="PCZ370" s="134"/>
      <c r="PDA370" s="135"/>
      <c r="PDB370" s="111"/>
      <c r="PDC370" s="178"/>
      <c r="PDD370" s="178"/>
      <c r="PDE370" s="178"/>
      <c r="PDF370" s="178"/>
      <c r="PDG370" s="179"/>
      <c r="PDH370" s="73"/>
      <c r="PDI370" s="73"/>
      <c r="PDJ370" s="180"/>
      <c r="PDK370" s="75"/>
      <c r="PDL370" s="76"/>
      <c r="PDM370" s="180"/>
      <c r="PDN370" s="180"/>
      <c r="PDO370" s="180"/>
      <c r="PDP370" s="75"/>
      <c r="PDQ370" s="76"/>
      <c r="PDR370" s="181"/>
      <c r="PDS370" s="181"/>
      <c r="PDT370" s="182"/>
      <c r="PDU370" s="134"/>
      <c r="PDV370" s="135"/>
      <c r="PDW370" s="111"/>
      <c r="PDX370" s="178"/>
      <c r="PDY370" s="178"/>
      <c r="PDZ370" s="178"/>
      <c r="PEA370" s="178"/>
      <c r="PEB370" s="179"/>
      <c r="PEC370" s="73"/>
      <c r="PED370" s="73"/>
      <c r="PEE370" s="180"/>
      <c r="PEF370" s="75"/>
      <c r="PEG370" s="76"/>
      <c r="PEH370" s="180"/>
      <c r="PEI370" s="180"/>
      <c r="PEJ370" s="180"/>
      <c r="PEK370" s="75"/>
      <c r="PEL370" s="76"/>
      <c r="PEM370" s="181"/>
      <c r="PEN370" s="181"/>
      <c r="PEO370" s="182"/>
      <c r="PEP370" s="134"/>
      <c r="PEQ370" s="135"/>
      <c r="PER370" s="111"/>
      <c r="PES370" s="178"/>
      <c r="PET370" s="178"/>
      <c r="PEU370" s="178"/>
      <c r="PEV370" s="178"/>
      <c r="PEW370" s="179"/>
      <c r="PEX370" s="73"/>
      <c r="PEY370" s="73"/>
      <c r="PEZ370" s="180"/>
      <c r="PFA370" s="75"/>
      <c r="PFB370" s="76"/>
      <c r="PFC370" s="180"/>
      <c r="PFD370" s="180"/>
      <c r="PFE370" s="180"/>
      <c r="PFF370" s="75"/>
      <c r="PFG370" s="76"/>
      <c r="PFH370" s="181"/>
      <c r="PFI370" s="181"/>
      <c r="PFJ370" s="182"/>
      <c r="PFK370" s="134"/>
      <c r="PFL370" s="135"/>
      <c r="PFM370" s="111"/>
      <c r="PFN370" s="178"/>
      <c r="PFO370" s="178"/>
      <c r="PFP370" s="178"/>
      <c r="PFQ370" s="178"/>
      <c r="PFR370" s="179"/>
      <c r="PFS370" s="73"/>
      <c r="PFT370" s="73"/>
      <c r="PFU370" s="180"/>
      <c r="PFV370" s="75"/>
      <c r="PFW370" s="76"/>
      <c r="PFX370" s="180"/>
      <c r="PFY370" s="180"/>
      <c r="PFZ370" s="180"/>
      <c r="PGA370" s="75"/>
      <c r="PGB370" s="76"/>
      <c r="PGC370" s="181"/>
      <c r="PGD370" s="181"/>
      <c r="PGE370" s="182"/>
      <c r="PGF370" s="134"/>
      <c r="PGG370" s="135"/>
      <c r="PGH370" s="111"/>
      <c r="PGI370" s="178"/>
      <c r="PGJ370" s="178"/>
      <c r="PGK370" s="178"/>
      <c r="PGL370" s="178"/>
      <c r="PGM370" s="179"/>
      <c r="PGN370" s="73"/>
      <c r="PGO370" s="73"/>
      <c r="PGP370" s="180"/>
      <c r="PGQ370" s="75"/>
      <c r="PGR370" s="76"/>
      <c r="PGS370" s="180"/>
      <c r="PGT370" s="180"/>
      <c r="PGU370" s="180"/>
      <c r="PGV370" s="75"/>
      <c r="PGW370" s="76"/>
      <c r="PGX370" s="181"/>
      <c r="PGY370" s="181"/>
      <c r="PGZ370" s="182"/>
      <c r="PHA370" s="134"/>
      <c r="PHB370" s="135"/>
      <c r="PHC370" s="111"/>
      <c r="PHD370" s="178"/>
      <c r="PHE370" s="178"/>
      <c r="PHF370" s="178"/>
      <c r="PHG370" s="178"/>
      <c r="PHH370" s="179"/>
      <c r="PHI370" s="73"/>
      <c r="PHJ370" s="73"/>
      <c r="PHK370" s="180"/>
      <c r="PHL370" s="75"/>
      <c r="PHM370" s="76"/>
      <c r="PHN370" s="180"/>
      <c r="PHO370" s="180"/>
      <c r="PHP370" s="180"/>
      <c r="PHQ370" s="75"/>
      <c r="PHR370" s="76"/>
      <c r="PHS370" s="181"/>
      <c r="PHT370" s="181"/>
      <c r="PHU370" s="182"/>
      <c r="PHV370" s="134"/>
      <c r="PHW370" s="135"/>
      <c r="PHX370" s="111"/>
      <c r="PHY370" s="178"/>
      <c r="PHZ370" s="178"/>
      <c r="PIA370" s="178"/>
      <c r="PIB370" s="178"/>
      <c r="PIC370" s="179"/>
      <c r="PID370" s="73"/>
      <c r="PIE370" s="73"/>
      <c r="PIF370" s="180"/>
      <c r="PIG370" s="75"/>
      <c r="PIH370" s="76"/>
      <c r="PII370" s="180"/>
      <c r="PIJ370" s="180"/>
      <c r="PIK370" s="180"/>
      <c r="PIL370" s="75"/>
      <c r="PIM370" s="76"/>
      <c r="PIN370" s="181"/>
      <c r="PIO370" s="181"/>
      <c r="PIP370" s="182"/>
      <c r="PIQ370" s="134"/>
      <c r="PIR370" s="135"/>
      <c r="PIS370" s="111"/>
      <c r="PIT370" s="178"/>
      <c r="PIU370" s="178"/>
      <c r="PIV370" s="178"/>
      <c r="PIW370" s="178"/>
      <c r="PIX370" s="179"/>
      <c r="PIY370" s="73"/>
      <c r="PIZ370" s="73"/>
      <c r="PJA370" s="180"/>
      <c r="PJB370" s="75"/>
      <c r="PJC370" s="76"/>
      <c r="PJD370" s="180"/>
      <c r="PJE370" s="180"/>
      <c r="PJF370" s="180"/>
      <c r="PJG370" s="75"/>
      <c r="PJH370" s="76"/>
      <c r="PJI370" s="181"/>
      <c r="PJJ370" s="181"/>
      <c r="PJK370" s="182"/>
      <c r="PJL370" s="134"/>
      <c r="PJM370" s="135"/>
      <c r="PJN370" s="111"/>
      <c r="PJO370" s="178"/>
      <c r="PJP370" s="178"/>
      <c r="PJQ370" s="178"/>
      <c r="PJR370" s="178"/>
      <c r="PJS370" s="179"/>
      <c r="PJT370" s="73"/>
      <c r="PJU370" s="73"/>
      <c r="PJV370" s="180"/>
      <c r="PJW370" s="75"/>
      <c r="PJX370" s="76"/>
      <c r="PJY370" s="180"/>
      <c r="PJZ370" s="180"/>
      <c r="PKA370" s="180"/>
      <c r="PKB370" s="75"/>
      <c r="PKC370" s="76"/>
      <c r="PKD370" s="181"/>
      <c r="PKE370" s="181"/>
      <c r="PKF370" s="182"/>
      <c r="PKG370" s="134"/>
      <c r="PKH370" s="135"/>
      <c r="PKI370" s="111"/>
      <c r="PKJ370" s="178"/>
      <c r="PKK370" s="178"/>
      <c r="PKL370" s="178"/>
      <c r="PKM370" s="178"/>
      <c r="PKN370" s="179"/>
      <c r="PKO370" s="73"/>
      <c r="PKP370" s="73"/>
      <c r="PKQ370" s="180"/>
      <c r="PKR370" s="75"/>
      <c r="PKS370" s="76"/>
      <c r="PKT370" s="180"/>
      <c r="PKU370" s="180"/>
      <c r="PKV370" s="180"/>
      <c r="PKW370" s="75"/>
      <c r="PKX370" s="76"/>
      <c r="PKY370" s="181"/>
      <c r="PKZ370" s="181"/>
      <c r="PLA370" s="182"/>
      <c r="PLB370" s="134"/>
      <c r="PLC370" s="135"/>
      <c r="PLD370" s="111"/>
      <c r="PLE370" s="178"/>
      <c r="PLF370" s="178"/>
      <c r="PLG370" s="178"/>
      <c r="PLH370" s="178"/>
      <c r="PLI370" s="179"/>
      <c r="PLJ370" s="73"/>
      <c r="PLK370" s="73"/>
      <c r="PLL370" s="180"/>
      <c r="PLM370" s="75"/>
      <c r="PLN370" s="76"/>
      <c r="PLO370" s="180"/>
      <c r="PLP370" s="180"/>
      <c r="PLQ370" s="180"/>
      <c r="PLR370" s="75"/>
      <c r="PLS370" s="76"/>
      <c r="PLT370" s="181"/>
      <c r="PLU370" s="181"/>
      <c r="PLV370" s="182"/>
      <c r="PLW370" s="134"/>
      <c r="PLX370" s="135"/>
      <c r="PLY370" s="111"/>
      <c r="PLZ370" s="178"/>
      <c r="PMA370" s="178"/>
      <c r="PMB370" s="178"/>
      <c r="PMC370" s="178"/>
      <c r="PMD370" s="179"/>
      <c r="PME370" s="73"/>
      <c r="PMF370" s="73"/>
      <c r="PMG370" s="180"/>
      <c r="PMH370" s="75"/>
      <c r="PMI370" s="76"/>
      <c r="PMJ370" s="180"/>
      <c r="PMK370" s="180"/>
      <c r="PML370" s="180"/>
      <c r="PMM370" s="75"/>
      <c r="PMN370" s="76"/>
      <c r="PMO370" s="181"/>
      <c r="PMP370" s="181"/>
      <c r="PMQ370" s="182"/>
      <c r="PMR370" s="134"/>
      <c r="PMS370" s="135"/>
      <c r="PMT370" s="111"/>
      <c r="PMU370" s="178"/>
      <c r="PMV370" s="178"/>
      <c r="PMW370" s="178"/>
      <c r="PMX370" s="178"/>
      <c r="PMY370" s="179"/>
      <c r="PMZ370" s="73"/>
      <c r="PNA370" s="73"/>
      <c r="PNB370" s="180"/>
      <c r="PNC370" s="75"/>
      <c r="PND370" s="76"/>
      <c r="PNE370" s="180"/>
      <c r="PNF370" s="180"/>
      <c r="PNG370" s="180"/>
      <c r="PNH370" s="75"/>
      <c r="PNI370" s="76"/>
      <c r="PNJ370" s="181"/>
      <c r="PNK370" s="181"/>
      <c r="PNL370" s="182"/>
      <c r="PNM370" s="134"/>
      <c r="PNN370" s="135"/>
      <c r="PNO370" s="111"/>
      <c r="PNP370" s="178"/>
      <c r="PNQ370" s="178"/>
      <c r="PNR370" s="178"/>
      <c r="PNS370" s="178"/>
      <c r="PNT370" s="179"/>
      <c r="PNU370" s="73"/>
      <c r="PNV370" s="73"/>
      <c r="PNW370" s="180"/>
      <c r="PNX370" s="75"/>
      <c r="PNY370" s="76"/>
      <c r="PNZ370" s="180"/>
      <c r="POA370" s="180"/>
      <c r="POB370" s="180"/>
      <c r="POC370" s="75"/>
      <c r="POD370" s="76"/>
      <c r="POE370" s="181"/>
      <c r="POF370" s="181"/>
      <c r="POG370" s="182"/>
      <c r="POH370" s="134"/>
      <c r="POI370" s="135"/>
      <c r="POJ370" s="111"/>
      <c r="POK370" s="178"/>
      <c r="POL370" s="178"/>
      <c r="POM370" s="178"/>
      <c r="PON370" s="178"/>
      <c r="POO370" s="179"/>
      <c r="POP370" s="73"/>
      <c r="POQ370" s="73"/>
      <c r="POR370" s="180"/>
      <c r="POS370" s="75"/>
      <c r="POT370" s="76"/>
      <c r="POU370" s="180"/>
      <c r="POV370" s="180"/>
      <c r="POW370" s="180"/>
      <c r="POX370" s="75"/>
      <c r="POY370" s="76"/>
      <c r="POZ370" s="181"/>
      <c r="PPA370" s="181"/>
      <c r="PPB370" s="182"/>
      <c r="PPC370" s="134"/>
      <c r="PPD370" s="135"/>
      <c r="PPE370" s="111"/>
      <c r="PPF370" s="178"/>
      <c r="PPG370" s="178"/>
      <c r="PPH370" s="178"/>
      <c r="PPI370" s="178"/>
      <c r="PPJ370" s="179"/>
      <c r="PPK370" s="73"/>
      <c r="PPL370" s="73"/>
      <c r="PPM370" s="180"/>
      <c r="PPN370" s="75"/>
      <c r="PPO370" s="76"/>
      <c r="PPP370" s="180"/>
      <c r="PPQ370" s="180"/>
      <c r="PPR370" s="180"/>
      <c r="PPS370" s="75"/>
      <c r="PPT370" s="76"/>
      <c r="PPU370" s="181"/>
      <c r="PPV370" s="181"/>
      <c r="PPW370" s="182"/>
      <c r="PPX370" s="134"/>
      <c r="PPY370" s="135"/>
      <c r="PPZ370" s="111"/>
      <c r="PQA370" s="178"/>
      <c r="PQB370" s="178"/>
      <c r="PQC370" s="178"/>
      <c r="PQD370" s="178"/>
      <c r="PQE370" s="179"/>
      <c r="PQF370" s="73"/>
      <c r="PQG370" s="73"/>
      <c r="PQH370" s="180"/>
      <c r="PQI370" s="75"/>
      <c r="PQJ370" s="76"/>
      <c r="PQK370" s="180"/>
      <c r="PQL370" s="180"/>
      <c r="PQM370" s="180"/>
      <c r="PQN370" s="75"/>
      <c r="PQO370" s="76"/>
      <c r="PQP370" s="181"/>
      <c r="PQQ370" s="181"/>
      <c r="PQR370" s="182"/>
      <c r="PQS370" s="134"/>
      <c r="PQT370" s="135"/>
      <c r="PQU370" s="111"/>
      <c r="PQV370" s="178"/>
      <c r="PQW370" s="178"/>
      <c r="PQX370" s="178"/>
      <c r="PQY370" s="178"/>
      <c r="PQZ370" s="179"/>
      <c r="PRA370" s="73"/>
      <c r="PRB370" s="73"/>
      <c r="PRC370" s="180"/>
      <c r="PRD370" s="75"/>
      <c r="PRE370" s="76"/>
      <c r="PRF370" s="180"/>
      <c r="PRG370" s="180"/>
      <c r="PRH370" s="180"/>
      <c r="PRI370" s="75"/>
      <c r="PRJ370" s="76"/>
      <c r="PRK370" s="181"/>
      <c r="PRL370" s="181"/>
      <c r="PRM370" s="182"/>
      <c r="PRN370" s="134"/>
      <c r="PRO370" s="135"/>
      <c r="PRP370" s="111"/>
      <c r="PRQ370" s="178"/>
      <c r="PRR370" s="178"/>
      <c r="PRS370" s="178"/>
      <c r="PRT370" s="178"/>
      <c r="PRU370" s="179"/>
      <c r="PRV370" s="73"/>
      <c r="PRW370" s="73"/>
      <c r="PRX370" s="180"/>
      <c r="PRY370" s="75"/>
      <c r="PRZ370" s="76"/>
      <c r="PSA370" s="180"/>
      <c r="PSB370" s="180"/>
      <c r="PSC370" s="180"/>
      <c r="PSD370" s="75"/>
      <c r="PSE370" s="76"/>
      <c r="PSF370" s="181"/>
      <c r="PSG370" s="181"/>
      <c r="PSH370" s="182"/>
      <c r="PSI370" s="134"/>
      <c r="PSJ370" s="135"/>
      <c r="PSK370" s="111"/>
      <c r="PSL370" s="178"/>
      <c r="PSM370" s="178"/>
      <c r="PSN370" s="178"/>
      <c r="PSO370" s="178"/>
      <c r="PSP370" s="179"/>
      <c r="PSQ370" s="73"/>
      <c r="PSR370" s="73"/>
      <c r="PSS370" s="180"/>
      <c r="PST370" s="75"/>
      <c r="PSU370" s="76"/>
      <c r="PSV370" s="180"/>
      <c r="PSW370" s="180"/>
      <c r="PSX370" s="180"/>
      <c r="PSY370" s="75"/>
      <c r="PSZ370" s="76"/>
      <c r="PTA370" s="181"/>
      <c r="PTB370" s="181"/>
      <c r="PTC370" s="182"/>
      <c r="PTD370" s="134"/>
      <c r="PTE370" s="135"/>
      <c r="PTF370" s="111"/>
      <c r="PTG370" s="178"/>
      <c r="PTH370" s="178"/>
      <c r="PTI370" s="178"/>
      <c r="PTJ370" s="178"/>
      <c r="PTK370" s="179"/>
      <c r="PTL370" s="73"/>
      <c r="PTM370" s="73"/>
      <c r="PTN370" s="180"/>
      <c r="PTO370" s="75"/>
      <c r="PTP370" s="76"/>
      <c r="PTQ370" s="180"/>
      <c r="PTR370" s="180"/>
      <c r="PTS370" s="180"/>
      <c r="PTT370" s="75"/>
      <c r="PTU370" s="76"/>
      <c r="PTV370" s="181"/>
      <c r="PTW370" s="181"/>
      <c r="PTX370" s="182"/>
      <c r="PTY370" s="134"/>
      <c r="PTZ370" s="135"/>
      <c r="PUA370" s="111"/>
      <c r="PUB370" s="178"/>
      <c r="PUC370" s="178"/>
      <c r="PUD370" s="178"/>
      <c r="PUE370" s="178"/>
      <c r="PUF370" s="179"/>
      <c r="PUG370" s="73"/>
      <c r="PUH370" s="73"/>
      <c r="PUI370" s="180"/>
      <c r="PUJ370" s="75"/>
      <c r="PUK370" s="76"/>
      <c r="PUL370" s="180"/>
      <c r="PUM370" s="180"/>
      <c r="PUN370" s="180"/>
      <c r="PUO370" s="75"/>
      <c r="PUP370" s="76"/>
      <c r="PUQ370" s="181"/>
      <c r="PUR370" s="181"/>
      <c r="PUS370" s="182"/>
      <c r="PUT370" s="134"/>
      <c r="PUU370" s="135"/>
      <c r="PUV370" s="111"/>
      <c r="PUW370" s="178"/>
      <c r="PUX370" s="178"/>
      <c r="PUY370" s="178"/>
      <c r="PUZ370" s="178"/>
      <c r="PVA370" s="179"/>
      <c r="PVB370" s="73"/>
      <c r="PVC370" s="73"/>
      <c r="PVD370" s="180"/>
      <c r="PVE370" s="75"/>
      <c r="PVF370" s="76"/>
      <c r="PVG370" s="180"/>
      <c r="PVH370" s="180"/>
      <c r="PVI370" s="180"/>
      <c r="PVJ370" s="75"/>
      <c r="PVK370" s="76"/>
      <c r="PVL370" s="181"/>
      <c r="PVM370" s="181"/>
      <c r="PVN370" s="182"/>
      <c r="PVO370" s="134"/>
      <c r="PVP370" s="135"/>
      <c r="PVQ370" s="111"/>
      <c r="PVR370" s="178"/>
      <c r="PVS370" s="178"/>
      <c r="PVT370" s="178"/>
      <c r="PVU370" s="178"/>
      <c r="PVV370" s="179"/>
      <c r="PVW370" s="73"/>
      <c r="PVX370" s="73"/>
      <c r="PVY370" s="180"/>
      <c r="PVZ370" s="75"/>
      <c r="PWA370" s="76"/>
      <c r="PWB370" s="180"/>
      <c r="PWC370" s="180"/>
      <c r="PWD370" s="180"/>
      <c r="PWE370" s="75"/>
      <c r="PWF370" s="76"/>
      <c r="PWG370" s="181"/>
      <c r="PWH370" s="181"/>
      <c r="PWI370" s="182"/>
      <c r="PWJ370" s="134"/>
      <c r="PWK370" s="135"/>
      <c r="PWL370" s="111"/>
      <c r="PWM370" s="178"/>
      <c r="PWN370" s="178"/>
      <c r="PWO370" s="178"/>
      <c r="PWP370" s="178"/>
      <c r="PWQ370" s="179"/>
      <c r="PWR370" s="73"/>
      <c r="PWS370" s="73"/>
      <c r="PWT370" s="180"/>
      <c r="PWU370" s="75"/>
      <c r="PWV370" s="76"/>
      <c r="PWW370" s="180"/>
      <c r="PWX370" s="180"/>
      <c r="PWY370" s="180"/>
      <c r="PWZ370" s="75"/>
      <c r="PXA370" s="76"/>
      <c r="PXB370" s="181"/>
      <c r="PXC370" s="181"/>
      <c r="PXD370" s="182"/>
      <c r="PXE370" s="134"/>
      <c r="PXF370" s="135"/>
      <c r="PXG370" s="111"/>
      <c r="PXH370" s="178"/>
      <c r="PXI370" s="178"/>
      <c r="PXJ370" s="178"/>
      <c r="PXK370" s="178"/>
      <c r="PXL370" s="179"/>
      <c r="PXM370" s="73"/>
      <c r="PXN370" s="73"/>
      <c r="PXO370" s="180"/>
      <c r="PXP370" s="75"/>
      <c r="PXQ370" s="76"/>
      <c r="PXR370" s="180"/>
      <c r="PXS370" s="180"/>
      <c r="PXT370" s="180"/>
      <c r="PXU370" s="75"/>
      <c r="PXV370" s="76"/>
      <c r="PXW370" s="181"/>
      <c r="PXX370" s="181"/>
      <c r="PXY370" s="182"/>
      <c r="PXZ370" s="134"/>
      <c r="PYA370" s="135"/>
      <c r="PYB370" s="111"/>
      <c r="PYC370" s="178"/>
      <c r="PYD370" s="178"/>
      <c r="PYE370" s="178"/>
      <c r="PYF370" s="178"/>
      <c r="PYG370" s="179"/>
      <c r="PYH370" s="73"/>
      <c r="PYI370" s="73"/>
      <c r="PYJ370" s="180"/>
      <c r="PYK370" s="75"/>
      <c r="PYL370" s="76"/>
      <c r="PYM370" s="180"/>
      <c r="PYN370" s="180"/>
      <c r="PYO370" s="180"/>
      <c r="PYP370" s="75"/>
      <c r="PYQ370" s="76"/>
      <c r="PYR370" s="181"/>
      <c r="PYS370" s="181"/>
      <c r="PYT370" s="182"/>
      <c r="PYU370" s="134"/>
      <c r="PYV370" s="135"/>
      <c r="PYW370" s="111"/>
      <c r="PYX370" s="178"/>
      <c r="PYY370" s="178"/>
      <c r="PYZ370" s="178"/>
      <c r="PZA370" s="178"/>
      <c r="PZB370" s="179"/>
      <c r="PZC370" s="73"/>
      <c r="PZD370" s="73"/>
      <c r="PZE370" s="180"/>
      <c r="PZF370" s="75"/>
      <c r="PZG370" s="76"/>
      <c r="PZH370" s="180"/>
      <c r="PZI370" s="180"/>
      <c r="PZJ370" s="180"/>
      <c r="PZK370" s="75"/>
      <c r="PZL370" s="76"/>
      <c r="PZM370" s="181"/>
      <c r="PZN370" s="181"/>
      <c r="PZO370" s="182"/>
      <c r="PZP370" s="134"/>
      <c r="PZQ370" s="135"/>
      <c r="PZR370" s="111"/>
      <c r="PZS370" s="178"/>
      <c r="PZT370" s="178"/>
      <c r="PZU370" s="178"/>
      <c r="PZV370" s="178"/>
      <c r="PZW370" s="179"/>
      <c r="PZX370" s="73"/>
      <c r="PZY370" s="73"/>
      <c r="PZZ370" s="180"/>
      <c r="QAA370" s="75"/>
      <c r="QAB370" s="76"/>
      <c r="QAC370" s="180"/>
      <c r="QAD370" s="180"/>
      <c r="QAE370" s="180"/>
      <c r="QAF370" s="75"/>
      <c r="QAG370" s="76"/>
      <c r="QAH370" s="181"/>
      <c r="QAI370" s="181"/>
      <c r="QAJ370" s="182"/>
      <c r="QAK370" s="134"/>
      <c r="QAL370" s="135"/>
      <c r="QAM370" s="111"/>
      <c r="QAN370" s="178"/>
      <c r="QAO370" s="178"/>
      <c r="QAP370" s="178"/>
      <c r="QAQ370" s="178"/>
      <c r="QAR370" s="179"/>
      <c r="QAS370" s="73"/>
      <c r="QAT370" s="73"/>
      <c r="QAU370" s="180"/>
      <c r="QAV370" s="75"/>
      <c r="QAW370" s="76"/>
      <c r="QAX370" s="180"/>
      <c r="QAY370" s="180"/>
      <c r="QAZ370" s="180"/>
      <c r="QBA370" s="75"/>
      <c r="QBB370" s="76"/>
      <c r="QBC370" s="181"/>
      <c r="QBD370" s="181"/>
      <c r="QBE370" s="182"/>
      <c r="QBF370" s="134"/>
      <c r="QBG370" s="135"/>
      <c r="QBH370" s="111"/>
      <c r="QBI370" s="178"/>
      <c r="QBJ370" s="178"/>
      <c r="QBK370" s="178"/>
      <c r="QBL370" s="178"/>
      <c r="QBM370" s="179"/>
      <c r="QBN370" s="73"/>
      <c r="QBO370" s="73"/>
      <c r="QBP370" s="180"/>
      <c r="QBQ370" s="75"/>
      <c r="QBR370" s="76"/>
      <c r="QBS370" s="180"/>
      <c r="QBT370" s="180"/>
      <c r="QBU370" s="180"/>
      <c r="QBV370" s="75"/>
      <c r="QBW370" s="76"/>
      <c r="QBX370" s="181"/>
      <c r="QBY370" s="181"/>
      <c r="QBZ370" s="182"/>
      <c r="QCA370" s="134"/>
      <c r="QCB370" s="135"/>
      <c r="QCC370" s="111"/>
      <c r="QCD370" s="178"/>
      <c r="QCE370" s="178"/>
      <c r="QCF370" s="178"/>
      <c r="QCG370" s="178"/>
      <c r="QCH370" s="179"/>
      <c r="QCI370" s="73"/>
      <c r="QCJ370" s="73"/>
      <c r="QCK370" s="180"/>
      <c r="QCL370" s="75"/>
      <c r="QCM370" s="76"/>
      <c r="QCN370" s="180"/>
      <c r="QCO370" s="180"/>
      <c r="QCP370" s="180"/>
      <c r="QCQ370" s="75"/>
      <c r="QCR370" s="76"/>
      <c r="QCS370" s="181"/>
      <c r="QCT370" s="181"/>
      <c r="QCU370" s="182"/>
      <c r="QCV370" s="134"/>
      <c r="QCW370" s="135"/>
      <c r="QCX370" s="111"/>
      <c r="QCY370" s="178"/>
      <c r="QCZ370" s="178"/>
      <c r="QDA370" s="178"/>
      <c r="QDB370" s="178"/>
      <c r="QDC370" s="179"/>
      <c r="QDD370" s="73"/>
      <c r="QDE370" s="73"/>
      <c r="QDF370" s="180"/>
      <c r="QDG370" s="75"/>
      <c r="QDH370" s="76"/>
      <c r="QDI370" s="180"/>
      <c r="QDJ370" s="180"/>
      <c r="QDK370" s="180"/>
      <c r="QDL370" s="75"/>
      <c r="QDM370" s="76"/>
      <c r="QDN370" s="181"/>
      <c r="QDO370" s="181"/>
      <c r="QDP370" s="182"/>
      <c r="QDQ370" s="134"/>
      <c r="QDR370" s="135"/>
      <c r="QDS370" s="111"/>
      <c r="QDT370" s="178"/>
      <c r="QDU370" s="178"/>
      <c r="QDV370" s="178"/>
      <c r="QDW370" s="178"/>
      <c r="QDX370" s="179"/>
      <c r="QDY370" s="73"/>
      <c r="QDZ370" s="73"/>
      <c r="QEA370" s="180"/>
      <c r="QEB370" s="75"/>
      <c r="QEC370" s="76"/>
      <c r="QED370" s="180"/>
      <c r="QEE370" s="180"/>
      <c r="QEF370" s="180"/>
      <c r="QEG370" s="75"/>
      <c r="QEH370" s="76"/>
      <c r="QEI370" s="181"/>
      <c r="QEJ370" s="181"/>
      <c r="QEK370" s="182"/>
      <c r="QEL370" s="134"/>
      <c r="QEM370" s="135"/>
      <c r="QEN370" s="111"/>
      <c r="QEO370" s="178"/>
      <c r="QEP370" s="178"/>
      <c r="QEQ370" s="178"/>
      <c r="QER370" s="178"/>
      <c r="QES370" s="179"/>
      <c r="QET370" s="73"/>
      <c r="QEU370" s="73"/>
      <c r="QEV370" s="180"/>
      <c r="QEW370" s="75"/>
      <c r="QEX370" s="76"/>
      <c r="QEY370" s="180"/>
      <c r="QEZ370" s="180"/>
      <c r="QFA370" s="180"/>
      <c r="QFB370" s="75"/>
      <c r="QFC370" s="76"/>
      <c r="QFD370" s="181"/>
      <c r="QFE370" s="181"/>
      <c r="QFF370" s="182"/>
      <c r="QFG370" s="134"/>
      <c r="QFH370" s="135"/>
      <c r="QFI370" s="111"/>
      <c r="QFJ370" s="178"/>
      <c r="QFK370" s="178"/>
      <c r="QFL370" s="178"/>
      <c r="QFM370" s="178"/>
      <c r="QFN370" s="179"/>
      <c r="QFO370" s="73"/>
      <c r="QFP370" s="73"/>
      <c r="QFQ370" s="180"/>
      <c r="QFR370" s="75"/>
      <c r="QFS370" s="76"/>
      <c r="QFT370" s="180"/>
      <c r="QFU370" s="180"/>
      <c r="QFV370" s="180"/>
      <c r="QFW370" s="75"/>
      <c r="QFX370" s="76"/>
      <c r="QFY370" s="181"/>
      <c r="QFZ370" s="181"/>
      <c r="QGA370" s="182"/>
      <c r="QGB370" s="134"/>
      <c r="QGC370" s="135"/>
      <c r="QGD370" s="111"/>
      <c r="QGE370" s="178"/>
      <c r="QGF370" s="178"/>
      <c r="QGG370" s="178"/>
      <c r="QGH370" s="178"/>
      <c r="QGI370" s="179"/>
      <c r="QGJ370" s="73"/>
      <c r="QGK370" s="73"/>
      <c r="QGL370" s="180"/>
      <c r="QGM370" s="75"/>
      <c r="QGN370" s="76"/>
      <c r="QGO370" s="180"/>
      <c r="QGP370" s="180"/>
      <c r="QGQ370" s="180"/>
      <c r="QGR370" s="75"/>
      <c r="QGS370" s="76"/>
      <c r="QGT370" s="181"/>
      <c r="QGU370" s="181"/>
      <c r="QGV370" s="182"/>
      <c r="QGW370" s="134"/>
      <c r="QGX370" s="135"/>
      <c r="QGY370" s="111"/>
      <c r="QGZ370" s="178"/>
      <c r="QHA370" s="178"/>
      <c r="QHB370" s="178"/>
      <c r="QHC370" s="178"/>
      <c r="QHD370" s="179"/>
      <c r="QHE370" s="73"/>
      <c r="QHF370" s="73"/>
      <c r="QHG370" s="180"/>
      <c r="QHH370" s="75"/>
      <c r="QHI370" s="76"/>
      <c r="QHJ370" s="180"/>
      <c r="QHK370" s="180"/>
      <c r="QHL370" s="180"/>
      <c r="QHM370" s="75"/>
      <c r="QHN370" s="76"/>
      <c r="QHO370" s="181"/>
      <c r="QHP370" s="181"/>
      <c r="QHQ370" s="182"/>
      <c r="QHR370" s="134"/>
      <c r="QHS370" s="135"/>
      <c r="QHT370" s="111"/>
      <c r="QHU370" s="178"/>
      <c r="QHV370" s="178"/>
      <c r="QHW370" s="178"/>
      <c r="QHX370" s="178"/>
      <c r="QHY370" s="179"/>
      <c r="QHZ370" s="73"/>
      <c r="QIA370" s="73"/>
      <c r="QIB370" s="180"/>
      <c r="QIC370" s="75"/>
      <c r="QID370" s="76"/>
      <c r="QIE370" s="180"/>
      <c r="QIF370" s="180"/>
      <c r="QIG370" s="180"/>
      <c r="QIH370" s="75"/>
      <c r="QII370" s="76"/>
      <c r="QIJ370" s="181"/>
      <c r="QIK370" s="181"/>
      <c r="QIL370" s="182"/>
      <c r="QIM370" s="134"/>
      <c r="QIN370" s="135"/>
      <c r="QIO370" s="111"/>
      <c r="QIP370" s="178"/>
      <c r="QIQ370" s="178"/>
      <c r="QIR370" s="178"/>
      <c r="QIS370" s="178"/>
      <c r="QIT370" s="179"/>
      <c r="QIU370" s="73"/>
      <c r="QIV370" s="73"/>
      <c r="QIW370" s="180"/>
      <c r="QIX370" s="75"/>
      <c r="QIY370" s="76"/>
      <c r="QIZ370" s="180"/>
      <c r="QJA370" s="180"/>
      <c r="QJB370" s="180"/>
      <c r="QJC370" s="75"/>
      <c r="QJD370" s="76"/>
      <c r="QJE370" s="181"/>
      <c r="QJF370" s="181"/>
      <c r="QJG370" s="182"/>
      <c r="QJH370" s="134"/>
      <c r="QJI370" s="135"/>
      <c r="QJJ370" s="111"/>
      <c r="QJK370" s="178"/>
      <c r="QJL370" s="178"/>
      <c r="QJM370" s="178"/>
      <c r="QJN370" s="178"/>
      <c r="QJO370" s="179"/>
      <c r="QJP370" s="73"/>
      <c r="QJQ370" s="73"/>
      <c r="QJR370" s="180"/>
      <c r="QJS370" s="75"/>
      <c r="QJT370" s="76"/>
      <c r="QJU370" s="180"/>
      <c r="QJV370" s="180"/>
      <c r="QJW370" s="180"/>
      <c r="QJX370" s="75"/>
      <c r="QJY370" s="76"/>
      <c r="QJZ370" s="181"/>
      <c r="QKA370" s="181"/>
      <c r="QKB370" s="182"/>
      <c r="QKC370" s="134"/>
      <c r="QKD370" s="135"/>
      <c r="QKE370" s="111"/>
      <c r="QKF370" s="178"/>
      <c r="QKG370" s="178"/>
      <c r="QKH370" s="178"/>
      <c r="QKI370" s="178"/>
      <c r="QKJ370" s="179"/>
      <c r="QKK370" s="73"/>
      <c r="QKL370" s="73"/>
      <c r="QKM370" s="180"/>
      <c r="QKN370" s="75"/>
      <c r="QKO370" s="76"/>
      <c r="QKP370" s="180"/>
      <c r="QKQ370" s="180"/>
      <c r="QKR370" s="180"/>
      <c r="QKS370" s="75"/>
      <c r="QKT370" s="76"/>
      <c r="QKU370" s="181"/>
      <c r="QKV370" s="181"/>
      <c r="QKW370" s="182"/>
      <c r="QKX370" s="134"/>
      <c r="QKY370" s="135"/>
      <c r="QKZ370" s="111"/>
      <c r="QLA370" s="178"/>
      <c r="QLB370" s="178"/>
      <c r="QLC370" s="178"/>
      <c r="QLD370" s="178"/>
      <c r="QLE370" s="179"/>
      <c r="QLF370" s="73"/>
      <c r="QLG370" s="73"/>
      <c r="QLH370" s="180"/>
      <c r="QLI370" s="75"/>
      <c r="QLJ370" s="76"/>
      <c r="QLK370" s="180"/>
      <c r="QLL370" s="180"/>
      <c r="QLM370" s="180"/>
      <c r="QLN370" s="75"/>
      <c r="QLO370" s="76"/>
      <c r="QLP370" s="181"/>
      <c r="QLQ370" s="181"/>
      <c r="QLR370" s="182"/>
      <c r="QLS370" s="134"/>
      <c r="QLT370" s="135"/>
      <c r="QLU370" s="111"/>
      <c r="QLV370" s="178"/>
      <c r="QLW370" s="178"/>
      <c r="QLX370" s="178"/>
      <c r="QLY370" s="178"/>
      <c r="QLZ370" s="179"/>
      <c r="QMA370" s="73"/>
      <c r="QMB370" s="73"/>
      <c r="QMC370" s="180"/>
      <c r="QMD370" s="75"/>
      <c r="QME370" s="76"/>
      <c r="QMF370" s="180"/>
      <c r="QMG370" s="180"/>
      <c r="QMH370" s="180"/>
      <c r="QMI370" s="75"/>
      <c r="QMJ370" s="76"/>
      <c r="QMK370" s="181"/>
      <c r="QML370" s="181"/>
      <c r="QMM370" s="182"/>
      <c r="QMN370" s="134"/>
      <c r="QMO370" s="135"/>
      <c r="QMP370" s="111"/>
      <c r="QMQ370" s="178"/>
      <c r="QMR370" s="178"/>
      <c r="QMS370" s="178"/>
      <c r="QMT370" s="178"/>
      <c r="QMU370" s="179"/>
      <c r="QMV370" s="73"/>
      <c r="QMW370" s="73"/>
      <c r="QMX370" s="180"/>
      <c r="QMY370" s="75"/>
      <c r="QMZ370" s="76"/>
      <c r="QNA370" s="180"/>
      <c r="QNB370" s="180"/>
      <c r="QNC370" s="180"/>
      <c r="QND370" s="75"/>
      <c r="QNE370" s="76"/>
      <c r="QNF370" s="181"/>
      <c r="QNG370" s="181"/>
      <c r="QNH370" s="182"/>
      <c r="QNI370" s="134"/>
      <c r="QNJ370" s="135"/>
      <c r="QNK370" s="111"/>
      <c r="QNL370" s="178"/>
      <c r="QNM370" s="178"/>
      <c r="QNN370" s="178"/>
      <c r="QNO370" s="178"/>
      <c r="QNP370" s="179"/>
      <c r="QNQ370" s="73"/>
      <c r="QNR370" s="73"/>
      <c r="QNS370" s="180"/>
      <c r="QNT370" s="75"/>
      <c r="QNU370" s="76"/>
      <c r="QNV370" s="180"/>
      <c r="QNW370" s="180"/>
      <c r="QNX370" s="180"/>
      <c r="QNY370" s="75"/>
      <c r="QNZ370" s="76"/>
      <c r="QOA370" s="181"/>
      <c r="QOB370" s="181"/>
      <c r="QOC370" s="182"/>
      <c r="QOD370" s="134"/>
      <c r="QOE370" s="135"/>
      <c r="QOF370" s="111"/>
      <c r="QOG370" s="178"/>
      <c r="QOH370" s="178"/>
      <c r="QOI370" s="178"/>
      <c r="QOJ370" s="178"/>
      <c r="QOK370" s="179"/>
      <c r="QOL370" s="73"/>
      <c r="QOM370" s="73"/>
      <c r="QON370" s="180"/>
      <c r="QOO370" s="75"/>
      <c r="QOP370" s="76"/>
      <c r="QOQ370" s="180"/>
      <c r="QOR370" s="180"/>
      <c r="QOS370" s="180"/>
      <c r="QOT370" s="75"/>
      <c r="QOU370" s="76"/>
      <c r="QOV370" s="181"/>
      <c r="QOW370" s="181"/>
      <c r="QOX370" s="182"/>
      <c r="QOY370" s="134"/>
      <c r="QOZ370" s="135"/>
      <c r="QPA370" s="111"/>
      <c r="QPB370" s="178"/>
      <c r="QPC370" s="178"/>
      <c r="QPD370" s="178"/>
      <c r="QPE370" s="178"/>
      <c r="QPF370" s="179"/>
      <c r="QPG370" s="73"/>
      <c r="QPH370" s="73"/>
      <c r="QPI370" s="180"/>
      <c r="QPJ370" s="75"/>
      <c r="QPK370" s="76"/>
      <c r="QPL370" s="180"/>
      <c r="QPM370" s="180"/>
      <c r="QPN370" s="180"/>
      <c r="QPO370" s="75"/>
      <c r="QPP370" s="76"/>
      <c r="QPQ370" s="181"/>
      <c r="QPR370" s="181"/>
      <c r="QPS370" s="182"/>
      <c r="QPT370" s="134"/>
      <c r="QPU370" s="135"/>
      <c r="QPV370" s="111"/>
      <c r="QPW370" s="178"/>
      <c r="QPX370" s="178"/>
      <c r="QPY370" s="178"/>
      <c r="QPZ370" s="178"/>
      <c r="QQA370" s="179"/>
      <c r="QQB370" s="73"/>
      <c r="QQC370" s="73"/>
      <c r="QQD370" s="180"/>
      <c r="QQE370" s="75"/>
      <c r="QQF370" s="76"/>
      <c r="QQG370" s="180"/>
      <c r="QQH370" s="180"/>
      <c r="QQI370" s="180"/>
      <c r="QQJ370" s="75"/>
      <c r="QQK370" s="76"/>
      <c r="QQL370" s="181"/>
      <c r="QQM370" s="181"/>
      <c r="QQN370" s="182"/>
      <c r="QQO370" s="134"/>
      <c r="QQP370" s="135"/>
      <c r="QQQ370" s="111"/>
      <c r="QQR370" s="178"/>
      <c r="QQS370" s="178"/>
      <c r="QQT370" s="178"/>
      <c r="QQU370" s="178"/>
      <c r="QQV370" s="179"/>
      <c r="QQW370" s="73"/>
      <c r="QQX370" s="73"/>
      <c r="QQY370" s="180"/>
      <c r="QQZ370" s="75"/>
      <c r="QRA370" s="76"/>
      <c r="QRB370" s="180"/>
      <c r="QRC370" s="180"/>
      <c r="QRD370" s="180"/>
      <c r="QRE370" s="75"/>
      <c r="QRF370" s="76"/>
      <c r="QRG370" s="181"/>
      <c r="QRH370" s="181"/>
      <c r="QRI370" s="182"/>
      <c r="QRJ370" s="134"/>
      <c r="QRK370" s="135"/>
      <c r="QRL370" s="111"/>
      <c r="QRM370" s="178"/>
      <c r="QRN370" s="178"/>
      <c r="QRO370" s="178"/>
      <c r="QRP370" s="178"/>
      <c r="QRQ370" s="179"/>
      <c r="QRR370" s="73"/>
      <c r="QRS370" s="73"/>
      <c r="QRT370" s="180"/>
      <c r="QRU370" s="75"/>
      <c r="QRV370" s="76"/>
      <c r="QRW370" s="180"/>
      <c r="QRX370" s="180"/>
      <c r="QRY370" s="180"/>
      <c r="QRZ370" s="75"/>
      <c r="QSA370" s="76"/>
      <c r="QSB370" s="181"/>
      <c r="QSC370" s="181"/>
      <c r="QSD370" s="182"/>
      <c r="QSE370" s="134"/>
      <c r="QSF370" s="135"/>
      <c r="QSG370" s="111"/>
      <c r="QSH370" s="178"/>
      <c r="QSI370" s="178"/>
      <c r="QSJ370" s="178"/>
      <c r="QSK370" s="178"/>
      <c r="QSL370" s="179"/>
      <c r="QSM370" s="73"/>
      <c r="QSN370" s="73"/>
      <c r="QSO370" s="180"/>
      <c r="QSP370" s="75"/>
      <c r="QSQ370" s="76"/>
      <c r="QSR370" s="180"/>
      <c r="QSS370" s="180"/>
      <c r="QST370" s="180"/>
      <c r="QSU370" s="75"/>
      <c r="QSV370" s="76"/>
      <c r="QSW370" s="181"/>
      <c r="QSX370" s="181"/>
      <c r="QSY370" s="182"/>
      <c r="QSZ370" s="134"/>
      <c r="QTA370" s="135"/>
      <c r="QTB370" s="111"/>
      <c r="QTC370" s="178"/>
      <c r="QTD370" s="178"/>
      <c r="QTE370" s="178"/>
      <c r="QTF370" s="178"/>
      <c r="QTG370" s="179"/>
      <c r="QTH370" s="73"/>
      <c r="QTI370" s="73"/>
      <c r="QTJ370" s="180"/>
      <c r="QTK370" s="75"/>
      <c r="QTL370" s="76"/>
      <c r="QTM370" s="180"/>
      <c r="QTN370" s="180"/>
      <c r="QTO370" s="180"/>
      <c r="QTP370" s="75"/>
      <c r="QTQ370" s="76"/>
      <c r="QTR370" s="181"/>
      <c r="QTS370" s="181"/>
      <c r="QTT370" s="182"/>
      <c r="QTU370" s="134"/>
      <c r="QTV370" s="135"/>
      <c r="QTW370" s="111"/>
      <c r="QTX370" s="178"/>
      <c r="QTY370" s="178"/>
      <c r="QTZ370" s="178"/>
      <c r="QUA370" s="178"/>
      <c r="QUB370" s="179"/>
      <c r="QUC370" s="73"/>
      <c r="QUD370" s="73"/>
      <c r="QUE370" s="180"/>
      <c r="QUF370" s="75"/>
      <c r="QUG370" s="76"/>
      <c r="QUH370" s="180"/>
      <c r="QUI370" s="180"/>
      <c r="QUJ370" s="180"/>
      <c r="QUK370" s="75"/>
      <c r="QUL370" s="76"/>
      <c r="QUM370" s="181"/>
      <c r="QUN370" s="181"/>
      <c r="QUO370" s="182"/>
      <c r="QUP370" s="134"/>
      <c r="QUQ370" s="135"/>
      <c r="QUR370" s="111"/>
      <c r="QUS370" s="178"/>
      <c r="QUT370" s="178"/>
      <c r="QUU370" s="178"/>
      <c r="QUV370" s="178"/>
      <c r="QUW370" s="179"/>
      <c r="QUX370" s="73"/>
      <c r="QUY370" s="73"/>
      <c r="QUZ370" s="180"/>
      <c r="QVA370" s="75"/>
      <c r="QVB370" s="76"/>
      <c r="QVC370" s="180"/>
      <c r="QVD370" s="180"/>
      <c r="QVE370" s="180"/>
      <c r="QVF370" s="75"/>
      <c r="QVG370" s="76"/>
      <c r="QVH370" s="181"/>
      <c r="QVI370" s="181"/>
      <c r="QVJ370" s="182"/>
      <c r="QVK370" s="134"/>
      <c r="QVL370" s="135"/>
      <c r="QVM370" s="111"/>
      <c r="QVN370" s="178"/>
      <c r="QVO370" s="178"/>
      <c r="QVP370" s="178"/>
      <c r="QVQ370" s="178"/>
      <c r="QVR370" s="179"/>
      <c r="QVS370" s="73"/>
      <c r="QVT370" s="73"/>
      <c r="QVU370" s="180"/>
      <c r="QVV370" s="75"/>
      <c r="QVW370" s="76"/>
      <c r="QVX370" s="180"/>
      <c r="QVY370" s="180"/>
      <c r="QVZ370" s="180"/>
      <c r="QWA370" s="75"/>
      <c r="QWB370" s="76"/>
      <c r="QWC370" s="181"/>
      <c r="QWD370" s="181"/>
      <c r="QWE370" s="182"/>
      <c r="QWF370" s="134"/>
      <c r="QWG370" s="135"/>
      <c r="QWH370" s="111"/>
      <c r="QWI370" s="178"/>
      <c r="QWJ370" s="178"/>
      <c r="QWK370" s="178"/>
      <c r="QWL370" s="178"/>
      <c r="QWM370" s="179"/>
      <c r="QWN370" s="73"/>
      <c r="QWO370" s="73"/>
      <c r="QWP370" s="180"/>
      <c r="QWQ370" s="75"/>
      <c r="QWR370" s="76"/>
      <c r="QWS370" s="180"/>
      <c r="QWT370" s="180"/>
      <c r="QWU370" s="180"/>
      <c r="QWV370" s="75"/>
      <c r="QWW370" s="76"/>
      <c r="QWX370" s="181"/>
      <c r="QWY370" s="181"/>
      <c r="QWZ370" s="182"/>
      <c r="QXA370" s="134"/>
      <c r="QXB370" s="135"/>
      <c r="QXC370" s="111"/>
      <c r="QXD370" s="178"/>
      <c r="QXE370" s="178"/>
      <c r="QXF370" s="178"/>
      <c r="QXG370" s="178"/>
      <c r="QXH370" s="179"/>
      <c r="QXI370" s="73"/>
      <c r="QXJ370" s="73"/>
      <c r="QXK370" s="180"/>
      <c r="QXL370" s="75"/>
      <c r="QXM370" s="76"/>
      <c r="QXN370" s="180"/>
      <c r="QXO370" s="180"/>
      <c r="QXP370" s="180"/>
      <c r="QXQ370" s="75"/>
      <c r="QXR370" s="76"/>
      <c r="QXS370" s="181"/>
      <c r="QXT370" s="181"/>
      <c r="QXU370" s="182"/>
      <c r="QXV370" s="134"/>
      <c r="QXW370" s="135"/>
      <c r="QXX370" s="111"/>
      <c r="QXY370" s="178"/>
      <c r="QXZ370" s="178"/>
      <c r="QYA370" s="178"/>
      <c r="QYB370" s="178"/>
      <c r="QYC370" s="179"/>
      <c r="QYD370" s="73"/>
      <c r="QYE370" s="73"/>
      <c r="QYF370" s="180"/>
      <c r="QYG370" s="75"/>
      <c r="QYH370" s="76"/>
      <c r="QYI370" s="180"/>
      <c r="QYJ370" s="180"/>
      <c r="QYK370" s="180"/>
      <c r="QYL370" s="75"/>
      <c r="QYM370" s="76"/>
      <c r="QYN370" s="181"/>
      <c r="QYO370" s="181"/>
      <c r="QYP370" s="182"/>
      <c r="QYQ370" s="134"/>
      <c r="QYR370" s="135"/>
      <c r="QYS370" s="111"/>
      <c r="QYT370" s="178"/>
      <c r="QYU370" s="178"/>
      <c r="QYV370" s="178"/>
      <c r="QYW370" s="178"/>
      <c r="QYX370" s="179"/>
      <c r="QYY370" s="73"/>
      <c r="QYZ370" s="73"/>
      <c r="QZA370" s="180"/>
      <c r="QZB370" s="75"/>
      <c r="QZC370" s="76"/>
      <c r="QZD370" s="180"/>
      <c r="QZE370" s="180"/>
      <c r="QZF370" s="180"/>
      <c r="QZG370" s="75"/>
      <c r="QZH370" s="76"/>
      <c r="QZI370" s="181"/>
      <c r="QZJ370" s="181"/>
      <c r="QZK370" s="182"/>
      <c r="QZL370" s="134"/>
      <c r="QZM370" s="135"/>
      <c r="QZN370" s="111"/>
      <c r="QZO370" s="178"/>
      <c r="QZP370" s="178"/>
      <c r="QZQ370" s="178"/>
      <c r="QZR370" s="178"/>
      <c r="QZS370" s="179"/>
      <c r="QZT370" s="73"/>
      <c r="QZU370" s="73"/>
      <c r="QZV370" s="180"/>
      <c r="QZW370" s="75"/>
      <c r="QZX370" s="76"/>
      <c r="QZY370" s="180"/>
      <c r="QZZ370" s="180"/>
      <c r="RAA370" s="180"/>
      <c r="RAB370" s="75"/>
      <c r="RAC370" s="76"/>
      <c r="RAD370" s="181"/>
      <c r="RAE370" s="181"/>
      <c r="RAF370" s="182"/>
      <c r="RAG370" s="134"/>
      <c r="RAH370" s="135"/>
      <c r="RAI370" s="111"/>
      <c r="RAJ370" s="178"/>
      <c r="RAK370" s="178"/>
      <c r="RAL370" s="178"/>
      <c r="RAM370" s="178"/>
      <c r="RAN370" s="179"/>
      <c r="RAO370" s="73"/>
      <c r="RAP370" s="73"/>
      <c r="RAQ370" s="180"/>
      <c r="RAR370" s="75"/>
      <c r="RAS370" s="76"/>
      <c r="RAT370" s="180"/>
      <c r="RAU370" s="180"/>
      <c r="RAV370" s="180"/>
      <c r="RAW370" s="75"/>
      <c r="RAX370" s="76"/>
      <c r="RAY370" s="181"/>
      <c r="RAZ370" s="181"/>
      <c r="RBA370" s="182"/>
      <c r="RBB370" s="134"/>
      <c r="RBC370" s="135"/>
      <c r="RBD370" s="111"/>
      <c r="RBE370" s="178"/>
      <c r="RBF370" s="178"/>
      <c r="RBG370" s="178"/>
      <c r="RBH370" s="178"/>
      <c r="RBI370" s="179"/>
      <c r="RBJ370" s="73"/>
      <c r="RBK370" s="73"/>
      <c r="RBL370" s="180"/>
      <c r="RBM370" s="75"/>
      <c r="RBN370" s="76"/>
      <c r="RBO370" s="180"/>
      <c r="RBP370" s="180"/>
      <c r="RBQ370" s="180"/>
      <c r="RBR370" s="75"/>
      <c r="RBS370" s="76"/>
      <c r="RBT370" s="181"/>
      <c r="RBU370" s="181"/>
      <c r="RBV370" s="182"/>
      <c r="RBW370" s="134"/>
      <c r="RBX370" s="135"/>
      <c r="RBY370" s="111"/>
      <c r="RBZ370" s="178"/>
      <c r="RCA370" s="178"/>
      <c r="RCB370" s="178"/>
      <c r="RCC370" s="178"/>
      <c r="RCD370" s="179"/>
      <c r="RCE370" s="73"/>
      <c r="RCF370" s="73"/>
      <c r="RCG370" s="180"/>
      <c r="RCH370" s="75"/>
      <c r="RCI370" s="76"/>
      <c r="RCJ370" s="180"/>
      <c r="RCK370" s="180"/>
      <c r="RCL370" s="180"/>
      <c r="RCM370" s="75"/>
      <c r="RCN370" s="76"/>
      <c r="RCO370" s="181"/>
      <c r="RCP370" s="181"/>
      <c r="RCQ370" s="182"/>
      <c r="RCR370" s="134"/>
      <c r="RCS370" s="135"/>
      <c r="RCT370" s="111"/>
      <c r="RCU370" s="178"/>
      <c r="RCV370" s="178"/>
      <c r="RCW370" s="178"/>
      <c r="RCX370" s="178"/>
      <c r="RCY370" s="179"/>
      <c r="RCZ370" s="73"/>
      <c r="RDA370" s="73"/>
      <c r="RDB370" s="180"/>
      <c r="RDC370" s="75"/>
      <c r="RDD370" s="76"/>
      <c r="RDE370" s="180"/>
      <c r="RDF370" s="180"/>
      <c r="RDG370" s="180"/>
      <c r="RDH370" s="75"/>
      <c r="RDI370" s="76"/>
      <c r="RDJ370" s="181"/>
      <c r="RDK370" s="181"/>
      <c r="RDL370" s="182"/>
      <c r="RDM370" s="134"/>
      <c r="RDN370" s="135"/>
      <c r="RDO370" s="111"/>
      <c r="RDP370" s="178"/>
      <c r="RDQ370" s="178"/>
      <c r="RDR370" s="178"/>
      <c r="RDS370" s="178"/>
      <c r="RDT370" s="179"/>
      <c r="RDU370" s="73"/>
      <c r="RDV370" s="73"/>
      <c r="RDW370" s="180"/>
      <c r="RDX370" s="75"/>
      <c r="RDY370" s="76"/>
      <c r="RDZ370" s="180"/>
      <c r="REA370" s="180"/>
      <c r="REB370" s="180"/>
      <c r="REC370" s="75"/>
      <c r="RED370" s="76"/>
      <c r="REE370" s="181"/>
      <c r="REF370" s="181"/>
      <c r="REG370" s="182"/>
      <c r="REH370" s="134"/>
      <c r="REI370" s="135"/>
      <c r="REJ370" s="111"/>
      <c r="REK370" s="178"/>
      <c r="REL370" s="178"/>
      <c r="REM370" s="178"/>
      <c r="REN370" s="178"/>
      <c r="REO370" s="179"/>
      <c r="REP370" s="73"/>
      <c r="REQ370" s="73"/>
      <c r="RER370" s="180"/>
      <c r="RES370" s="75"/>
      <c r="RET370" s="76"/>
      <c r="REU370" s="180"/>
      <c r="REV370" s="180"/>
      <c r="REW370" s="180"/>
      <c r="REX370" s="75"/>
      <c r="REY370" s="76"/>
      <c r="REZ370" s="181"/>
      <c r="RFA370" s="181"/>
      <c r="RFB370" s="182"/>
      <c r="RFC370" s="134"/>
      <c r="RFD370" s="135"/>
      <c r="RFE370" s="111"/>
      <c r="RFF370" s="178"/>
      <c r="RFG370" s="178"/>
      <c r="RFH370" s="178"/>
      <c r="RFI370" s="178"/>
      <c r="RFJ370" s="179"/>
      <c r="RFK370" s="73"/>
      <c r="RFL370" s="73"/>
      <c r="RFM370" s="180"/>
      <c r="RFN370" s="75"/>
      <c r="RFO370" s="76"/>
      <c r="RFP370" s="180"/>
      <c r="RFQ370" s="180"/>
      <c r="RFR370" s="180"/>
      <c r="RFS370" s="75"/>
      <c r="RFT370" s="76"/>
      <c r="RFU370" s="181"/>
      <c r="RFV370" s="181"/>
      <c r="RFW370" s="182"/>
      <c r="RFX370" s="134"/>
      <c r="RFY370" s="135"/>
      <c r="RFZ370" s="111"/>
      <c r="RGA370" s="178"/>
      <c r="RGB370" s="178"/>
      <c r="RGC370" s="178"/>
      <c r="RGD370" s="178"/>
      <c r="RGE370" s="179"/>
      <c r="RGF370" s="73"/>
      <c r="RGG370" s="73"/>
      <c r="RGH370" s="180"/>
      <c r="RGI370" s="75"/>
      <c r="RGJ370" s="76"/>
      <c r="RGK370" s="180"/>
      <c r="RGL370" s="180"/>
      <c r="RGM370" s="180"/>
      <c r="RGN370" s="75"/>
      <c r="RGO370" s="76"/>
      <c r="RGP370" s="181"/>
      <c r="RGQ370" s="181"/>
      <c r="RGR370" s="182"/>
      <c r="RGS370" s="134"/>
      <c r="RGT370" s="135"/>
      <c r="RGU370" s="111"/>
      <c r="RGV370" s="178"/>
      <c r="RGW370" s="178"/>
      <c r="RGX370" s="178"/>
      <c r="RGY370" s="178"/>
      <c r="RGZ370" s="179"/>
      <c r="RHA370" s="73"/>
      <c r="RHB370" s="73"/>
      <c r="RHC370" s="180"/>
      <c r="RHD370" s="75"/>
      <c r="RHE370" s="76"/>
      <c r="RHF370" s="180"/>
      <c r="RHG370" s="180"/>
      <c r="RHH370" s="180"/>
      <c r="RHI370" s="75"/>
      <c r="RHJ370" s="76"/>
      <c r="RHK370" s="181"/>
      <c r="RHL370" s="181"/>
      <c r="RHM370" s="182"/>
      <c r="RHN370" s="134"/>
      <c r="RHO370" s="135"/>
      <c r="RHP370" s="111"/>
      <c r="RHQ370" s="178"/>
      <c r="RHR370" s="178"/>
      <c r="RHS370" s="178"/>
      <c r="RHT370" s="178"/>
      <c r="RHU370" s="179"/>
      <c r="RHV370" s="73"/>
      <c r="RHW370" s="73"/>
      <c r="RHX370" s="180"/>
      <c r="RHY370" s="75"/>
      <c r="RHZ370" s="76"/>
      <c r="RIA370" s="180"/>
      <c r="RIB370" s="180"/>
      <c r="RIC370" s="180"/>
      <c r="RID370" s="75"/>
      <c r="RIE370" s="76"/>
      <c r="RIF370" s="181"/>
      <c r="RIG370" s="181"/>
      <c r="RIH370" s="182"/>
      <c r="RII370" s="134"/>
      <c r="RIJ370" s="135"/>
      <c r="RIK370" s="111"/>
      <c r="RIL370" s="178"/>
      <c r="RIM370" s="178"/>
      <c r="RIN370" s="178"/>
      <c r="RIO370" s="178"/>
      <c r="RIP370" s="179"/>
      <c r="RIQ370" s="73"/>
      <c r="RIR370" s="73"/>
      <c r="RIS370" s="180"/>
      <c r="RIT370" s="75"/>
      <c r="RIU370" s="76"/>
      <c r="RIV370" s="180"/>
      <c r="RIW370" s="180"/>
      <c r="RIX370" s="180"/>
      <c r="RIY370" s="75"/>
      <c r="RIZ370" s="76"/>
      <c r="RJA370" s="181"/>
      <c r="RJB370" s="181"/>
      <c r="RJC370" s="182"/>
      <c r="RJD370" s="134"/>
      <c r="RJE370" s="135"/>
      <c r="RJF370" s="111"/>
      <c r="RJG370" s="178"/>
      <c r="RJH370" s="178"/>
      <c r="RJI370" s="178"/>
      <c r="RJJ370" s="178"/>
      <c r="RJK370" s="179"/>
      <c r="RJL370" s="73"/>
      <c r="RJM370" s="73"/>
      <c r="RJN370" s="180"/>
      <c r="RJO370" s="75"/>
      <c r="RJP370" s="76"/>
      <c r="RJQ370" s="180"/>
      <c r="RJR370" s="180"/>
      <c r="RJS370" s="180"/>
      <c r="RJT370" s="75"/>
      <c r="RJU370" s="76"/>
      <c r="RJV370" s="181"/>
      <c r="RJW370" s="181"/>
      <c r="RJX370" s="182"/>
      <c r="RJY370" s="134"/>
      <c r="RJZ370" s="135"/>
      <c r="RKA370" s="111"/>
      <c r="RKB370" s="178"/>
      <c r="RKC370" s="178"/>
      <c r="RKD370" s="178"/>
      <c r="RKE370" s="178"/>
      <c r="RKF370" s="179"/>
      <c r="RKG370" s="73"/>
      <c r="RKH370" s="73"/>
      <c r="RKI370" s="180"/>
      <c r="RKJ370" s="75"/>
      <c r="RKK370" s="76"/>
      <c r="RKL370" s="180"/>
      <c r="RKM370" s="180"/>
      <c r="RKN370" s="180"/>
      <c r="RKO370" s="75"/>
      <c r="RKP370" s="76"/>
      <c r="RKQ370" s="181"/>
      <c r="RKR370" s="181"/>
      <c r="RKS370" s="182"/>
      <c r="RKT370" s="134"/>
      <c r="RKU370" s="135"/>
      <c r="RKV370" s="111"/>
      <c r="RKW370" s="178"/>
      <c r="RKX370" s="178"/>
      <c r="RKY370" s="178"/>
      <c r="RKZ370" s="178"/>
      <c r="RLA370" s="179"/>
      <c r="RLB370" s="73"/>
      <c r="RLC370" s="73"/>
      <c r="RLD370" s="180"/>
      <c r="RLE370" s="75"/>
      <c r="RLF370" s="76"/>
      <c r="RLG370" s="180"/>
      <c r="RLH370" s="180"/>
      <c r="RLI370" s="180"/>
      <c r="RLJ370" s="75"/>
      <c r="RLK370" s="76"/>
      <c r="RLL370" s="181"/>
      <c r="RLM370" s="181"/>
      <c r="RLN370" s="182"/>
      <c r="RLO370" s="134"/>
      <c r="RLP370" s="135"/>
      <c r="RLQ370" s="111"/>
      <c r="RLR370" s="178"/>
      <c r="RLS370" s="178"/>
      <c r="RLT370" s="178"/>
      <c r="RLU370" s="178"/>
      <c r="RLV370" s="179"/>
      <c r="RLW370" s="73"/>
      <c r="RLX370" s="73"/>
      <c r="RLY370" s="180"/>
      <c r="RLZ370" s="75"/>
      <c r="RMA370" s="76"/>
      <c r="RMB370" s="180"/>
      <c r="RMC370" s="180"/>
      <c r="RMD370" s="180"/>
      <c r="RME370" s="75"/>
      <c r="RMF370" s="76"/>
      <c r="RMG370" s="181"/>
      <c r="RMH370" s="181"/>
      <c r="RMI370" s="182"/>
      <c r="RMJ370" s="134"/>
      <c r="RMK370" s="135"/>
      <c r="RML370" s="111"/>
      <c r="RMM370" s="178"/>
      <c r="RMN370" s="178"/>
      <c r="RMO370" s="178"/>
      <c r="RMP370" s="178"/>
      <c r="RMQ370" s="179"/>
      <c r="RMR370" s="73"/>
      <c r="RMS370" s="73"/>
      <c r="RMT370" s="180"/>
      <c r="RMU370" s="75"/>
      <c r="RMV370" s="76"/>
      <c r="RMW370" s="180"/>
      <c r="RMX370" s="180"/>
      <c r="RMY370" s="180"/>
      <c r="RMZ370" s="75"/>
      <c r="RNA370" s="76"/>
      <c r="RNB370" s="181"/>
      <c r="RNC370" s="181"/>
      <c r="RND370" s="182"/>
      <c r="RNE370" s="134"/>
      <c r="RNF370" s="135"/>
      <c r="RNG370" s="111"/>
      <c r="RNH370" s="178"/>
      <c r="RNI370" s="178"/>
      <c r="RNJ370" s="178"/>
      <c r="RNK370" s="178"/>
      <c r="RNL370" s="179"/>
      <c r="RNM370" s="73"/>
      <c r="RNN370" s="73"/>
      <c r="RNO370" s="180"/>
      <c r="RNP370" s="75"/>
      <c r="RNQ370" s="76"/>
      <c r="RNR370" s="180"/>
      <c r="RNS370" s="180"/>
      <c r="RNT370" s="180"/>
      <c r="RNU370" s="75"/>
      <c r="RNV370" s="76"/>
      <c r="RNW370" s="181"/>
      <c r="RNX370" s="181"/>
      <c r="RNY370" s="182"/>
      <c r="RNZ370" s="134"/>
      <c r="ROA370" s="135"/>
      <c r="ROB370" s="111"/>
      <c r="ROC370" s="178"/>
      <c r="ROD370" s="178"/>
      <c r="ROE370" s="178"/>
      <c r="ROF370" s="178"/>
      <c r="ROG370" s="179"/>
      <c r="ROH370" s="73"/>
      <c r="ROI370" s="73"/>
      <c r="ROJ370" s="180"/>
      <c r="ROK370" s="75"/>
      <c r="ROL370" s="76"/>
      <c r="ROM370" s="180"/>
      <c r="RON370" s="180"/>
      <c r="ROO370" s="180"/>
      <c r="ROP370" s="75"/>
      <c r="ROQ370" s="76"/>
      <c r="ROR370" s="181"/>
      <c r="ROS370" s="181"/>
      <c r="ROT370" s="182"/>
      <c r="ROU370" s="134"/>
      <c r="ROV370" s="135"/>
      <c r="ROW370" s="111"/>
      <c r="ROX370" s="178"/>
      <c r="ROY370" s="178"/>
      <c r="ROZ370" s="178"/>
      <c r="RPA370" s="178"/>
      <c r="RPB370" s="179"/>
      <c r="RPC370" s="73"/>
      <c r="RPD370" s="73"/>
      <c r="RPE370" s="180"/>
      <c r="RPF370" s="75"/>
      <c r="RPG370" s="76"/>
      <c r="RPH370" s="180"/>
      <c r="RPI370" s="180"/>
      <c r="RPJ370" s="180"/>
      <c r="RPK370" s="75"/>
      <c r="RPL370" s="76"/>
      <c r="RPM370" s="181"/>
      <c r="RPN370" s="181"/>
      <c r="RPO370" s="182"/>
      <c r="RPP370" s="134"/>
      <c r="RPQ370" s="135"/>
      <c r="RPR370" s="111"/>
      <c r="RPS370" s="178"/>
      <c r="RPT370" s="178"/>
      <c r="RPU370" s="178"/>
      <c r="RPV370" s="178"/>
      <c r="RPW370" s="179"/>
      <c r="RPX370" s="73"/>
      <c r="RPY370" s="73"/>
      <c r="RPZ370" s="180"/>
      <c r="RQA370" s="75"/>
      <c r="RQB370" s="76"/>
      <c r="RQC370" s="180"/>
      <c r="RQD370" s="180"/>
      <c r="RQE370" s="180"/>
      <c r="RQF370" s="75"/>
      <c r="RQG370" s="76"/>
      <c r="RQH370" s="181"/>
      <c r="RQI370" s="181"/>
      <c r="RQJ370" s="182"/>
      <c r="RQK370" s="134"/>
      <c r="RQL370" s="135"/>
      <c r="RQM370" s="111"/>
      <c r="RQN370" s="178"/>
      <c r="RQO370" s="178"/>
      <c r="RQP370" s="178"/>
      <c r="RQQ370" s="178"/>
      <c r="RQR370" s="179"/>
      <c r="RQS370" s="73"/>
      <c r="RQT370" s="73"/>
      <c r="RQU370" s="180"/>
      <c r="RQV370" s="75"/>
      <c r="RQW370" s="76"/>
      <c r="RQX370" s="180"/>
      <c r="RQY370" s="180"/>
      <c r="RQZ370" s="180"/>
      <c r="RRA370" s="75"/>
      <c r="RRB370" s="76"/>
      <c r="RRC370" s="181"/>
      <c r="RRD370" s="181"/>
      <c r="RRE370" s="182"/>
      <c r="RRF370" s="134"/>
      <c r="RRG370" s="135"/>
      <c r="RRH370" s="111"/>
      <c r="RRI370" s="178"/>
      <c r="RRJ370" s="178"/>
      <c r="RRK370" s="178"/>
      <c r="RRL370" s="178"/>
      <c r="RRM370" s="179"/>
      <c r="RRN370" s="73"/>
      <c r="RRO370" s="73"/>
      <c r="RRP370" s="180"/>
      <c r="RRQ370" s="75"/>
      <c r="RRR370" s="76"/>
      <c r="RRS370" s="180"/>
      <c r="RRT370" s="180"/>
      <c r="RRU370" s="180"/>
      <c r="RRV370" s="75"/>
      <c r="RRW370" s="76"/>
      <c r="RRX370" s="181"/>
      <c r="RRY370" s="181"/>
      <c r="RRZ370" s="182"/>
      <c r="RSA370" s="134"/>
      <c r="RSB370" s="135"/>
      <c r="RSC370" s="111"/>
      <c r="RSD370" s="178"/>
      <c r="RSE370" s="178"/>
      <c r="RSF370" s="178"/>
      <c r="RSG370" s="178"/>
      <c r="RSH370" s="179"/>
      <c r="RSI370" s="73"/>
      <c r="RSJ370" s="73"/>
      <c r="RSK370" s="180"/>
      <c r="RSL370" s="75"/>
      <c r="RSM370" s="76"/>
      <c r="RSN370" s="180"/>
      <c r="RSO370" s="180"/>
      <c r="RSP370" s="180"/>
      <c r="RSQ370" s="75"/>
      <c r="RSR370" s="76"/>
      <c r="RSS370" s="181"/>
      <c r="RST370" s="181"/>
      <c r="RSU370" s="182"/>
      <c r="RSV370" s="134"/>
      <c r="RSW370" s="135"/>
      <c r="RSX370" s="111"/>
      <c r="RSY370" s="178"/>
      <c r="RSZ370" s="178"/>
      <c r="RTA370" s="178"/>
      <c r="RTB370" s="178"/>
      <c r="RTC370" s="179"/>
      <c r="RTD370" s="73"/>
      <c r="RTE370" s="73"/>
      <c r="RTF370" s="180"/>
      <c r="RTG370" s="75"/>
      <c r="RTH370" s="76"/>
      <c r="RTI370" s="180"/>
      <c r="RTJ370" s="180"/>
      <c r="RTK370" s="180"/>
      <c r="RTL370" s="75"/>
      <c r="RTM370" s="76"/>
      <c r="RTN370" s="181"/>
      <c r="RTO370" s="181"/>
      <c r="RTP370" s="182"/>
      <c r="RTQ370" s="134"/>
      <c r="RTR370" s="135"/>
      <c r="RTS370" s="111"/>
      <c r="RTT370" s="178"/>
      <c r="RTU370" s="178"/>
      <c r="RTV370" s="178"/>
      <c r="RTW370" s="178"/>
      <c r="RTX370" s="179"/>
      <c r="RTY370" s="73"/>
      <c r="RTZ370" s="73"/>
      <c r="RUA370" s="180"/>
      <c r="RUB370" s="75"/>
      <c r="RUC370" s="76"/>
      <c r="RUD370" s="180"/>
      <c r="RUE370" s="180"/>
      <c r="RUF370" s="180"/>
      <c r="RUG370" s="75"/>
      <c r="RUH370" s="76"/>
      <c r="RUI370" s="181"/>
      <c r="RUJ370" s="181"/>
      <c r="RUK370" s="182"/>
      <c r="RUL370" s="134"/>
      <c r="RUM370" s="135"/>
      <c r="RUN370" s="111"/>
      <c r="RUO370" s="178"/>
      <c r="RUP370" s="178"/>
      <c r="RUQ370" s="178"/>
      <c r="RUR370" s="178"/>
      <c r="RUS370" s="179"/>
      <c r="RUT370" s="73"/>
      <c r="RUU370" s="73"/>
      <c r="RUV370" s="180"/>
      <c r="RUW370" s="75"/>
      <c r="RUX370" s="76"/>
      <c r="RUY370" s="180"/>
      <c r="RUZ370" s="180"/>
      <c r="RVA370" s="180"/>
      <c r="RVB370" s="75"/>
      <c r="RVC370" s="76"/>
      <c r="RVD370" s="181"/>
      <c r="RVE370" s="181"/>
      <c r="RVF370" s="182"/>
      <c r="RVG370" s="134"/>
      <c r="RVH370" s="135"/>
      <c r="RVI370" s="111"/>
      <c r="RVJ370" s="178"/>
      <c r="RVK370" s="178"/>
      <c r="RVL370" s="178"/>
      <c r="RVM370" s="178"/>
      <c r="RVN370" s="179"/>
      <c r="RVO370" s="73"/>
      <c r="RVP370" s="73"/>
      <c r="RVQ370" s="180"/>
      <c r="RVR370" s="75"/>
      <c r="RVS370" s="76"/>
      <c r="RVT370" s="180"/>
      <c r="RVU370" s="180"/>
      <c r="RVV370" s="180"/>
      <c r="RVW370" s="75"/>
      <c r="RVX370" s="76"/>
      <c r="RVY370" s="181"/>
      <c r="RVZ370" s="181"/>
      <c r="RWA370" s="182"/>
      <c r="RWB370" s="134"/>
      <c r="RWC370" s="135"/>
      <c r="RWD370" s="111"/>
      <c r="RWE370" s="178"/>
      <c r="RWF370" s="178"/>
      <c r="RWG370" s="178"/>
      <c r="RWH370" s="178"/>
      <c r="RWI370" s="179"/>
      <c r="RWJ370" s="73"/>
      <c r="RWK370" s="73"/>
      <c r="RWL370" s="180"/>
      <c r="RWM370" s="75"/>
      <c r="RWN370" s="76"/>
      <c r="RWO370" s="180"/>
      <c r="RWP370" s="180"/>
      <c r="RWQ370" s="180"/>
      <c r="RWR370" s="75"/>
      <c r="RWS370" s="76"/>
      <c r="RWT370" s="181"/>
      <c r="RWU370" s="181"/>
      <c r="RWV370" s="182"/>
      <c r="RWW370" s="134"/>
      <c r="RWX370" s="135"/>
      <c r="RWY370" s="111"/>
      <c r="RWZ370" s="178"/>
      <c r="RXA370" s="178"/>
      <c r="RXB370" s="178"/>
      <c r="RXC370" s="178"/>
      <c r="RXD370" s="179"/>
      <c r="RXE370" s="73"/>
      <c r="RXF370" s="73"/>
      <c r="RXG370" s="180"/>
      <c r="RXH370" s="75"/>
      <c r="RXI370" s="76"/>
      <c r="RXJ370" s="180"/>
      <c r="RXK370" s="180"/>
      <c r="RXL370" s="180"/>
      <c r="RXM370" s="75"/>
      <c r="RXN370" s="76"/>
      <c r="RXO370" s="181"/>
      <c r="RXP370" s="181"/>
      <c r="RXQ370" s="182"/>
      <c r="RXR370" s="134"/>
      <c r="RXS370" s="135"/>
      <c r="RXT370" s="111"/>
      <c r="RXU370" s="178"/>
      <c r="RXV370" s="178"/>
      <c r="RXW370" s="178"/>
      <c r="RXX370" s="178"/>
      <c r="RXY370" s="179"/>
      <c r="RXZ370" s="73"/>
      <c r="RYA370" s="73"/>
      <c r="RYB370" s="180"/>
      <c r="RYC370" s="75"/>
      <c r="RYD370" s="76"/>
      <c r="RYE370" s="180"/>
      <c r="RYF370" s="180"/>
      <c r="RYG370" s="180"/>
      <c r="RYH370" s="75"/>
      <c r="RYI370" s="76"/>
      <c r="RYJ370" s="181"/>
      <c r="RYK370" s="181"/>
      <c r="RYL370" s="182"/>
      <c r="RYM370" s="134"/>
      <c r="RYN370" s="135"/>
      <c r="RYO370" s="111"/>
      <c r="RYP370" s="178"/>
      <c r="RYQ370" s="178"/>
      <c r="RYR370" s="178"/>
      <c r="RYS370" s="178"/>
      <c r="RYT370" s="179"/>
      <c r="RYU370" s="73"/>
      <c r="RYV370" s="73"/>
      <c r="RYW370" s="180"/>
      <c r="RYX370" s="75"/>
      <c r="RYY370" s="76"/>
      <c r="RYZ370" s="180"/>
      <c r="RZA370" s="180"/>
      <c r="RZB370" s="180"/>
      <c r="RZC370" s="75"/>
      <c r="RZD370" s="76"/>
      <c r="RZE370" s="181"/>
      <c r="RZF370" s="181"/>
      <c r="RZG370" s="182"/>
      <c r="RZH370" s="134"/>
      <c r="RZI370" s="135"/>
      <c r="RZJ370" s="111"/>
      <c r="RZK370" s="178"/>
      <c r="RZL370" s="178"/>
      <c r="RZM370" s="178"/>
      <c r="RZN370" s="178"/>
      <c r="RZO370" s="179"/>
      <c r="RZP370" s="73"/>
      <c r="RZQ370" s="73"/>
      <c r="RZR370" s="180"/>
      <c r="RZS370" s="75"/>
      <c r="RZT370" s="76"/>
      <c r="RZU370" s="180"/>
      <c r="RZV370" s="180"/>
      <c r="RZW370" s="180"/>
      <c r="RZX370" s="75"/>
      <c r="RZY370" s="76"/>
      <c r="RZZ370" s="181"/>
      <c r="SAA370" s="181"/>
      <c r="SAB370" s="182"/>
      <c r="SAC370" s="134"/>
      <c r="SAD370" s="135"/>
      <c r="SAE370" s="111"/>
      <c r="SAF370" s="178"/>
      <c r="SAG370" s="178"/>
      <c r="SAH370" s="178"/>
      <c r="SAI370" s="178"/>
      <c r="SAJ370" s="179"/>
      <c r="SAK370" s="73"/>
      <c r="SAL370" s="73"/>
      <c r="SAM370" s="180"/>
      <c r="SAN370" s="75"/>
      <c r="SAO370" s="76"/>
      <c r="SAP370" s="180"/>
      <c r="SAQ370" s="180"/>
      <c r="SAR370" s="180"/>
      <c r="SAS370" s="75"/>
      <c r="SAT370" s="76"/>
      <c r="SAU370" s="181"/>
      <c r="SAV370" s="181"/>
      <c r="SAW370" s="182"/>
      <c r="SAX370" s="134"/>
      <c r="SAY370" s="135"/>
      <c r="SAZ370" s="111"/>
      <c r="SBA370" s="178"/>
      <c r="SBB370" s="178"/>
      <c r="SBC370" s="178"/>
      <c r="SBD370" s="178"/>
      <c r="SBE370" s="179"/>
      <c r="SBF370" s="73"/>
      <c r="SBG370" s="73"/>
      <c r="SBH370" s="180"/>
      <c r="SBI370" s="75"/>
      <c r="SBJ370" s="76"/>
      <c r="SBK370" s="180"/>
      <c r="SBL370" s="180"/>
      <c r="SBM370" s="180"/>
      <c r="SBN370" s="75"/>
      <c r="SBO370" s="76"/>
      <c r="SBP370" s="181"/>
      <c r="SBQ370" s="181"/>
      <c r="SBR370" s="182"/>
      <c r="SBS370" s="134"/>
      <c r="SBT370" s="135"/>
      <c r="SBU370" s="111"/>
      <c r="SBV370" s="178"/>
      <c r="SBW370" s="178"/>
      <c r="SBX370" s="178"/>
      <c r="SBY370" s="178"/>
      <c r="SBZ370" s="179"/>
      <c r="SCA370" s="73"/>
      <c r="SCB370" s="73"/>
      <c r="SCC370" s="180"/>
      <c r="SCD370" s="75"/>
      <c r="SCE370" s="76"/>
      <c r="SCF370" s="180"/>
      <c r="SCG370" s="180"/>
      <c r="SCH370" s="180"/>
      <c r="SCI370" s="75"/>
      <c r="SCJ370" s="76"/>
      <c r="SCK370" s="181"/>
      <c r="SCL370" s="181"/>
      <c r="SCM370" s="182"/>
      <c r="SCN370" s="134"/>
      <c r="SCO370" s="135"/>
      <c r="SCP370" s="111"/>
      <c r="SCQ370" s="178"/>
      <c r="SCR370" s="178"/>
      <c r="SCS370" s="178"/>
      <c r="SCT370" s="178"/>
      <c r="SCU370" s="179"/>
      <c r="SCV370" s="73"/>
      <c r="SCW370" s="73"/>
      <c r="SCX370" s="180"/>
      <c r="SCY370" s="75"/>
      <c r="SCZ370" s="76"/>
      <c r="SDA370" s="180"/>
      <c r="SDB370" s="180"/>
      <c r="SDC370" s="180"/>
      <c r="SDD370" s="75"/>
      <c r="SDE370" s="76"/>
      <c r="SDF370" s="181"/>
      <c r="SDG370" s="181"/>
      <c r="SDH370" s="182"/>
      <c r="SDI370" s="134"/>
      <c r="SDJ370" s="135"/>
      <c r="SDK370" s="111"/>
      <c r="SDL370" s="178"/>
      <c r="SDM370" s="178"/>
      <c r="SDN370" s="178"/>
      <c r="SDO370" s="178"/>
      <c r="SDP370" s="179"/>
      <c r="SDQ370" s="73"/>
      <c r="SDR370" s="73"/>
      <c r="SDS370" s="180"/>
      <c r="SDT370" s="75"/>
      <c r="SDU370" s="76"/>
      <c r="SDV370" s="180"/>
      <c r="SDW370" s="180"/>
      <c r="SDX370" s="180"/>
      <c r="SDY370" s="75"/>
      <c r="SDZ370" s="76"/>
      <c r="SEA370" s="181"/>
      <c r="SEB370" s="181"/>
      <c r="SEC370" s="182"/>
      <c r="SED370" s="134"/>
      <c r="SEE370" s="135"/>
      <c r="SEF370" s="111"/>
      <c r="SEG370" s="178"/>
      <c r="SEH370" s="178"/>
      <c r="SEI370" s="178"/>
      <c r="SEJ370" s="178"/>
      <c r="SEK370" s="179"/>
      <c r="SEL370" s="73"/>
      <c r="SEM370" s="73"/>
      <c r="SEN370" s="180"/>
      <c r="SEO370" s="75"/>
      <c r="SEP370" s="76"/>
      <c r="SEQ370" s="180"/>
      <c r="SER370" s="180"/>
      <c r="SES370" s="180"/>
      <c r="SET370" s="75"/>
      <c r="SEU370" s="76"/>
      <c r="SEV370" s="181"/>
      <c r="SEW370" s="181"/>
      <c r="SEX370" s="182"/>
      <c r="SEY370" s="134"/>
      <c r="SEZ370" s="135"/>
      <c r="SFA370" s="111"/>
      <c r="SFB370" s="178"/>
      <c r="SFC370" s="178"/>
      <c r="SFD370" s="178"/>
      <c r="SFE370" s="178"/>
      <c r="SFF370" s="179"/>
      <c r="SFG370" s="73"/>
      <c r="SFH370" s="73"/>
      <c r="SFI370" s="180"/>
      <c r="SFJ370" s="75"/>
      <c r="SFK370" s="76"/>
      <c r="SFL370" s="180"/>
      <c r="SFM370" s="180"/>
      <c r="SFN370" s="180"/>
      <c r="SFO370" s="75"/>
      <c r="SFP370" s="76"/>
      <c r="SFQ370" s="181"/>
      <c r="SFR370" s="181"/>
      <c r="SFS370" s="182"/>
      <c r="SFT370" s="134"/>
      <c r="SFU370" s="135"/>
      <c r="SFV370" s="111"/>
      <c r="SFW370" s="178"/>
      <c r="SFX370" s="178"/>
      <c r="SFY370" s="178"/>
      <c r="SFZ370" s="178"/>
      <c r="SGA370" s="179"/>
      <c r="SGB370" s="73"/>
      <c r="SGC370" s="73"/>
      <c r="SGD370" s="180"/>
      <c r="SGE370" s="75"/>
      <c r="SGF370" s="76"/>
      <c r="SGG370" s="180"/>
      <c r="SGH370" s="180"/>
      <c r="SGI370" s="180"/>
      <c r="SGJ370" s="75"/>
      <c r="SGK370" s="76"/>
      <c r="SGL370" s="181"/>
      <c r="SGM370" s="181"/>
      <c r="SGN370" s="182"/>
      <c r="SGO370" s="134"/>
      <c r="SGP370" s="135"/>
      <c r="SGQ370" s="111"/>
      <c r="SGR370" s="178"/>
      <c r="SGS370" s="178"/>
      <c r="SGT370" s="178"/>
      <c r="SGU370" s="178"/>
      <c r="SGV370" s="179"/>
      <c r="SGW370" s="73"/>
      <c r="SGX370" s="73"/>
      <c r="SGY370" s="180"/>
      <c r="SGZ370" s="75"/>
      <c r="SHA370" s="76"/>
      <c r="SHB370" s="180"/>
      <c r="SHC370" s="180"/>
      <c r="SHD370" s="180"/>
      <c r="SHE370" s="75"/>
      <c r="SHF370" s="76"/>
      <c r="SHG370" s="181"/>
      <c r="SHH370" s="181"/>
      <c r="SHI370" s="182"/>
      <c r="SHJ370" s="134"/>
      <c r="SHK370" s="135"/>
      <c r="SHL370" s="111"/>
      <c r="SHM370" s="178"/>
      <c r="SHN370" s="178"/>
      <c r="SHO370" s="178"/>
      <c r="SHP370" s="178"/>
      <c r="SHQ370" s="179"/>
      <c r="SHR370" s="73"/>
      <c r="SHS370" s="73"/>
      <c r="SHT370" s="180"/>
      <c r="SHU370" s="75"/>
      <c r="SHV370" s="76"/>
      <c r="SHW370" s="180"/>
      <c r="SHX370" s="180"/>
      <c r="SHY370" s="180"/>
      <c r="SHZ370" s="75"/>
      <c r="SIA370" s="76"/>
      <c r="SIB370" s="181"/>
      <c r="SIC370" s="181"/>
      <c r="SID370" s="182"/>
      <c r="SIE370" s="134"/>
      <c r="SIF370" s="135"/>
      <c r="SIG370" s="111"/>
      <c r="SIH370" s="178"/>
      <c r="SII370" s="178"/>
      <c r="SIJ370" s="178"/>
      <c r="SIK370" s="178"/>
      <c r="SIL370" s="179"/>
      <c r="SIM370" s="73"/>
      <c r="SIN370" s="73"/>
      <c r="SIO370" s="180"/>
      <c r="SIP370" s="75"/>
      <c r="SIQ370" s="76"/>
      <c r="SIR370" s="180"/>
      <c r="SIS370" s="180"/>
      <c r="SIT370" s="180"/>
      <c r="SIU370" s="75"/>
      <c r="SIV370" s="76"/>
      <c r="SIW370" s="181"/>
      <c r="SIX370" s="181"/>
      <c r="SIY370" s="182"/>
      <c r="SIZ370" s="134"/>
      <c r="SJA370" s="135"/>
      <c r="SJB370" s="111"/>
      <c r="SJC370" s="178"/>
      <c r="SJD370" s="178"/>
      <c r="SJE370" s="178"/>
      <c r="SJF370" s="178"/>
      <c r="SJG370" s="179"/>
      <c r="SJH370" s="73"/>
      <c r="SJI370" s="73"/>
      <c r="SJJ370" s="180"/>
      <c r="SJK370" s="75"/>
      <c r="SJL370" s="76"/>
      <c r="SJM370" s="180"/>
      <c r="SJN370" s="180"/>
      <c r="SJO370" s="180"/>
      <c r="SJP370" s="75"/>
      <c r="SJQ370" s="76"/>
      <c r="SJR370" s="181"/>
      <c r="SJS370" s="181"/>
      <c r="SJT370" s="182"/>
      <c r="SJU370" s="134"/>
      <c r="SJV370" s="135"/>
      <c r="SJW370" s="111"/>
      <c r="SJX370" s="178"/>
      <c r="SJY370" s="178"/>
      <c r="SJZ370" s="178"/>
      <c r="SKA370" s="178"/>
      <c r="SKB370" s="179"/>
      <c r="SKC370" s="73"/>
      <c r="SKD370" s="73"/>
      <c r="SKE370" s="180"/>
      <c r="SKF370" s="75"/>
      <c r="SKG370" s="76"/>
      <c r="SKH370" s="180"/>
      <c r="SKI370" s="180"/>
      <c r="SKJ370" s="180"/>
      <c r="SKK370" s="75"/>
      <c r="SKL370" s="76"/>
      <c r="SKM370" s="181"/>
      <c r="SKN370" s="181"/>
      <c r="SKO370" s="182"/>
      <c r="SKP370" s="134"/>
      <c r="SKQ370" s="135"/>
      <c r="SKR370" s="111"/>
      <c r="SKS370" s="178"/>
      <c r="SKT370" s="178"/>
      <c r="SKU370" s="178"/>
      <c r="SKV370" s="178"/>
      <c r="SKW370" s="179"/>
      <c r="SKX370" s="73"/>
      <c r="SKY370" s="73"/>
      <c r="SKZ370" s="180"/>
      <c r="SLA370" s="75"/>
      <c r="SLB370" s="76"/>
      <c r="SLC370" s="180"/>
      <c r="SLD370" s="180"/>
      <c r="SLE370" s="180"/>
      <c r="SLF370" s="75"/>
      <c r="SLG370" s="76"/>
      <c r="SLH370" s="181"/>
      <c r="SLI370" s="181"/>
      <c r="SLJ370" s="182"/>
      <c r="SLK370" s="134"/>
      <c r="SLL370" s="135"/>
      <c r="SLM370" s="111"/>
      <c r="SLN370" s="178"/>
      <c r="SLO370" s="178"/>
      <c r="SLP370" s="178"/>
      <c r="SLQ370" s="178"/>
      <c r="SLR370" s="179"/>
      <c r="SLS370" s="73"/>
      <c r="SLT370" s="73"/>
      <c r="SLU370" s="180"/>
      <c r="SLV370" s="75"/>
      <c r="SLW370" s="76"/>
      <c r="SLX370" s="180"/>
      <c r="SLY370" s="180"/>
      <c r="SLZ370" s="180"/>
      <c r="SMA370" s="75"/>
      <c r="SMB370" s="76"/>
      <c r="SMC370" s="181"/>
      <c r="SMD370" s="181"/>
      <c r="SME370" s="182"/>
      <c r="SMF370" s="134"/>
      <c r="SMG370" s="135"/>
      <c r="SMH370" s="111"/>
      <c r="SMI370" s="178"/>
      <c r="SMJ370" s="178"/>
      <c r="SMK370" s="178"/>
      <c r="SML370" s="178"/>
      <c r="SMM370" s="179"/>
      <c r="SMN370" s="73"/>
      <c r="SMO370" s="73"/>
      <c r="SMP370" s="180"/>
      <c r="SMQ370" s="75"/>
      <c r="SMR370" s="76"/>
      <c r="SMS370" s="180"/>
      <c r="SMT370" s="180"/>
      <c r="SMU370" s="180"/>
      <c r="SMV370" s="75"/>
      <c r="SMW370" s="76"/>
      <c r="SMX370" s="181"/>
      <c r="SMY370" s="181"/>
      <c r="SMZ370" s="182"/>
      <c r="SNA370" s="134"/>
      <c r="SNB370" s="135"/>
      <c r="SNC370" s="111"/>
      <c r="SND370" s="178"/>
      <c r="SNE370" s="178"/>
      <c r="SNF370" s="178"/>
      <c r="SNG370" s="178"/>
      <c r="SNH370" s="179"/>
      <c r="SNI370" s="73"/>
      <c r="SNJ370" s="73"/>
      <c r="SNK370" s="180"/>
      <c r="SNL370" s="75"/>
      <c r="SNM370" s="76"/>
      <c r="SNN370" s="180"/>
      <c r="SNO370" s="180"/>
      <c r="SNP370" s="180"/>
      <c r="SNQ370" s="75"/>
      <c r="SNR370" s="76"/>
      <c r="SNS370" s="181"/>
      <c r="SNT370" s="181"/>
      <c r="SNU370" s="182"/>
      <c r="SNV370" s="134"/>
      <c r="SNW370" s="135"/>
      <c r="SNX370" s="111"/>
      <c r="SNY370" s="178"/>
      <c r="SNZ370" s="178"/>
      <c r="SOA370" s="178"/>
      <c r="SOB370" s="178"/>
      <c r="SOC370" s="179"/>
      <c r="SOD370" s="73"/>
      <c r="SOE370" s="73"/>
      <c r="SOF370" s="180"/>
      <c r="SOG370" s="75"/>
      <c r="SOH370" s="76"/>
      <c r="SOI370" s="180"/>
      <c r="SOJ370" s="180"/>
      <c r="SOK370" s="180"/>
      <c r="SOL370" s="75"/>
      <c r="SOM370" s="76"/>
      <c r="SON370" s="181"/>
      <c r="SOO370" s="181"/>
      <c r="SOP370" s="182"/>
      <c r="SOQ370" s="134"/>
      <c r="SOR370" s="135"/>
      <c r="SOS370" s="111"/>
      <c r="SOT370" s="178"/>
      <c r="SOU370" s="178"/>
      <c r="SOV370" s="178"/>
      <c r="SOW370" s="178"/>
      <c r="SOX370" s="179"/>
      <c r="SOY370" s="73"/>
      <c r="SOZ370" s="73"/>
      <c r="SPA370" s="180"/>
      <c r="SPB370" s="75"/>
      <c r="SPC370" s="76"/>
      <c r="SPD370" s="180"/>
      <c r="SPE370" s="180"/>
      <c r="SPF370" s="180"/>
      <c r="SPG370" s="75"/>
      <c r="SPH370" s="76"/>
      <c r="SPI370" s="181"/>
      <c r="SPJ370" s="181"/>
      <c r="SPK370" s="182"/>
      <c r="SPL370" s="134"/>
      <c r="SPM370" s="135"/>
      <c r="SPN370" s="111"/>
      <c r="SPO370" s="178"/>
      <c r="SPP370" s="178"/>
      <c r="SPQ370" s="178"/>
      <c r="SPR370" s="178"/>
      <c r="SPS370" s="179"/>
      <c r="SPT370" s="73"/>
      <c r="SPU370" s="73"/>
      <c r="SPV370" s="180"/>
      <c r="SPW370" s="75"/>
      <c r="SPX370" s="76"/>
      <c r="SPY370" s="180"/>
      <c r="SPZ370" s="180"/>
      <c r="SQA370" s="180"/>
      <c r="SQB370" s="75"/>
      <c r="SQC370" s="76"/>
      <c r="SQD370" s="181"/>
      <c r="SQE370" s="181"/>
      <c r="SQF370" s="182"/>
      <c r="SQG370" s="134"/>
      <c r="SQH370" s="135"/>
      <c r="SQI370" s="111"/>
      <c r="SQJ370" s="178"/>
      <c r="SQK370" s="178"/>
      <c r="SQL370" s="178"/>
      <c r="SQM370" s="178"/>
      <c r="SQN370" s="179"/>
      <c r="SQO370" s="73"/>
      <c r="SQP370" s="73"/>
      <c r="SQQ370" s="180"/>
      <c r="SQR370" s="75"/>
      <c r="SQS370" s="76"/>
      <c r="SQT370" s="180"/>
      <c r="SQU370" s="180"/>
      <c r="SQV370" s="180"/>
      <c r="SQW370" s="75"/>
      <c r="SQX370" s="76"/>
      <c r="SQY370" s="181"/>
      <c r="SQZ370" s="181"/>
      <c r="SRA370" s="182"/>
      <c r="SRB370" s="134"/>
      <c r="SRC370" s="135"/>
      <c r="SRD370" s="111"/>
      <c r="SRE370" s="178"/>
      <c r="SRF370" s="178"/>
      <c r="SRG370" s="178"/>
      <c r="SRH370" s="178"/>
      <c r="SRI370" s="179"/>
      <c r="SRJ370" s="73"/>
      <c r="SRK370" s="73"/>
      <c r="SRL370" s="180"/>
      <c r="SRM370" s="75"/>
      <c r="SRN370" s="76"/>
      <c r="SRO370" s="180"/>
      <c r="SRP370" s="180"/>
      <c r="SRQ370" s="180"/>
      <c r="SRR370" s="75"/>
      <c r="SRS370" s="76"/>
      <c r="SRT370" s="181"/>
      <c r="SRU370" s="181"/>
      <c r="SRV370" s="182"/>
      <c r="SRW370" s="134"/>
      <c r="SRX370" s="135"/>
      <c r="SRY370" s="111"/>
      <c r="SRZ370" s="178"/>
      <c r="SSA370" s="178"/>
      <c r="SSB370" s="178"/>
      <c r="SSC370" s="178"/>
      <c r="SSD370" s="179"/>
      <c r="SSE370" s="73"/>
      <c r="SSF370" s="73"/>
      <c r="SSG370" s="180"/>
      <c r="SSH370" s="75"/>
      <c r="SSI370" s="76"/>
      <c r="SSJ370" s="180"/>
      <c r="SSK370" s="180"/>
      <c r="SSL370" s="180"/>
      <c r="SSM370" s="75"/>
      <c r="SSN370" s="76"/>
      <c r="SSO370" s="181"/>
      <c r="SSP370" s="181"/>
      <c r="SSQ370" s="182"/>
      <c r="SSR370" s="134"/>
      <c r="SSS370" s="135"/>
      <c r="SST370" s="111"/>
      <c r="SSU370" s="178"/>
      <c r="SSV370" s="178"/>
      <c r="SSW370" s="178"/>
      <c r="SSX370" s="178"/>
      <c r="SSY370" s="179"/>
      <c r="SSZ370" s="73"/>
      <c r="STA370" s="73"/>
      <c r="STB370" s="180"/>
      <c r="STC370" s="75"/>
      <c r="STD370" s="76"/>
      <c r="STE370" s="180"/>
      <c r="STF370" s="180"/>
      <c r="STG370" s="180"/>
      <c r="STH370" s="75"/>
      <c r="STI370" s="76"/>
      <c r="STJ370" s="181"/>
      <c r="STK370" s="181"/>
      <c r="STL370" s="182"/>
      <c r="STM370" s="134"/>
      <c r="STN370" s="135"/>
      <c r="STO370" s="111"/>
      <c r="STP370" s="178"/>
      <c r="STQ370" s="178"/>
      <c r="STR370" s="178"/>
      <c r="STS370" s="178"/>
      <c r="STT370" s="179"/>
      <c r="STU370" s="73"/>
      <c r="STV370" s="73"/>
      <c r="STW370" s="180"/>
      <c r="STX370" s="75"/>
      <c r="STY370" s="76"/>
      <c r="STZ370" s="180"/>
      <c r="SUA370" s="180"/>
      <c r="SUB370" s="180"/>
      <c r="SUC370" s="75"/>
      <c r="SUD370" s="76"/>
      <c r="SUE370" s="181"/>
      <c r="SUF370" s="181"/>
      <c r="SUG370" s="182"/>
      <c r="SUH370" s="134"/>
      <c r="SUI370" s="135"/>
      <c r="SUJ370" s="111"/>
      <c r="SUK370" s="178"/>
      <c r="SUL370" s="178"/>
      <c r="SUM370" s="178"/>
      <c r="SUN370" s="178"/>
      <c r="SUO370" s="179"/>
      <c r="SUP370" s="73"/>
      <c r="SUQ370" s="73"/>
      <c r="SUR370" s="180"/>
      <c r="SUS370" s="75"/>
      <c r="SUT370" s="76"/>
      <c r="SUU370" s="180"/>
      <c r="SUV370" s="180"/>
      <c r="SUW370" s="180"/>
      <c r="SUX370" s="75"/>
      <c r="SUY370" s="76"/>
      <c r="SUZ370" s="181"/>
      <c r="SVA370" s="181"/>
      <c r="SVB370" s="182"/>
      <c r="SVC370" s="134"/>
      <c r="SVD370" s="135"/>
      <c r="SVE370" s="111"/>
      <c r="SVF370" s="178"/>
      <c r="SVG370" s="178"/>
      <c r="SVH370" s="178"/>
      <c r="SVI370" s="178"/>
      <c r="SVJ370" s="179"/>
      <c r="SVK370" s="73"/>
      <c r="SVL370" s="73"/>
      <c r="SVM370" s="180"/>
      <c r="SVN370" s="75"/>
      <c r="SVO370" s="76"/>
      <c r="SVP370" s="180"/>
      <c r="SVQ370" s="180"/>
      <c r="SVR370" s="180"/>
      <c r="SVS370" s="75"/>
      <c r="SVT370" s="76"/>
      <c r="SVU370" s="181"/>
      <c r="SVV370" s="181"/>
      <c r="SVW370" s="182"/>
      <c r="SVX370" s="134"/>
      <c r="SVY370" s="135"/>
      <c r="SVZ370" s="111"/>
      <c r="SWA370" s="178"/>
      <c r="SWB370" s="178"/>
      <c r="SWC370" s="178"/>
      <c r="SWD370" s="178"/>
      <c r="SWE370" s="179"/>
      <c r="SWF370" s="73"/>
      <c r="SWG370" s="73"/>
      <c r="SWH370" s="180"/>
      <c r="SWI370" s="75"/>
      <c r="SWJ370" s="76"/>
      <c r="SWK370" s="180"/>
      <c r="SWL370" s="180"/>
      <c r="SWM370" s="180"/>
      <c r="SWN370" s="75"/>
      <c r="SWO370" s="76"/>
      <c r="SWP370" s="181"/>
      <c r="SWQ370" s="181"/>
      <c r="SWR370" s="182"/>
      <c r="SWS370" s="134"/>
      <c r="SWT370" s="135"/>
      <c r="SWU370" s="111"/>
      <c r="SWV370" s="178"/>
      <c r="SWW370" s="178"/>
      <c r="SWX370" s="178"/>
      <c r="SWY370" s="178"/>
      <c r="SWZ370" s="179"/>
      <c r="SXA370" s="73"/>
      <c r="SXB370" s="73"/>
      <c r="SXC370" s="180"/>
      <c r="SXD370" s="75"/>
      <c r="SXE370" s="76"/>
      <c r="SXF370" s="180"/>
      <c r="SXG370" s="180"/>
      <c r="SXH370" s="180"/>
      <c r="SXI370" s="75"/>
      <c r="SXJ370" s="76"/>
      <c r="SXK370" s="181"/>
      <c r="SXL370" s="181"/>
      <c r="SXM370" s="182"/>
      <c r="SXN370" s="134"/>
      <c r="SXO370" s="135"/>
      <c r="SXP370" s="111"/>
      <c r="SXQ370" s="178"/>
      <c r="SXR370" s="178"/>
      <c r="SXS370" s="178"/>
      <c r="SXT370" s="178"/>
      <c r="SXU370" s="179"/>
      <c r="SXV370" s="73"/>
      <c r="SXW370" s="73"/>
      <c r="SXX370" s="180"/>
      <c r="SXY370" s="75"/>
      <c r="SXZ370" s="76"/>
      <c r="SYA370" s="180"/>
      <c r="SYB370" s="180"/>
      <c r="SYC370" s="180"/>
      <c r="SYD370" s="75"/>
      <c r="SYE370" s="76"/>
      <c r="SYF370" s="181"/>
      <c r="SYG370" s="181"/>
      <c r="SYH370" s="182"/>
      <c r="SYI370" s="134"/>
      <c r="SYJ370" s="135"/>
      <c r="SYK370" s="111"/>
      <c r="SYL370" s="178"/>
      <c r="SYM370" s="178"/>
      <c r="SYN370" s="178"/>
      <c r="SYO370" s="178"/>
      <c r="SYP370" s="179"/>
      <c r="SYQ370" s="73"/>
      <c r="SYR370" s="73"/>
      <c r="SYS370" s="180"/>
      <c r="SYT370" s="75"/>
      <c r="SYU370" s="76"/>
      <c r="SYV370" s="180"/>
      <c r="SYW370" s="180"/>
      <c r="SYX370" s="180"/>
      <c r="SYY370" s="75"/>
      <c r="SYZ370" s="76"/>
      <c r="SZA370" s="181"/>
      <c r="SZB370" s="181"/>
      <c r="SZC370" s="182"/>
      <c r="SZD370" s="134"/>
      <c r="SZE370" s="135"/>
      <c r="SZF370" s="111"/>
      <c r="SZG370" s="178"/>
      <c r="SZH370" s="178"/>
      <c r="SZI370" s="178"/>
      <c r="SZJ370" s="178"/>
      <c r="SZK370" s="179"/>
      <c r="SZL370" s="73"/>
      <c r="SZM370" s="73"/>
      <c r="SZN370" s="180"/>
      <c r="SZO370" s="75"/>
      <c r="SZP370" s="76"/>
      <c r="SZQ370" s="180"/>
      <c r="SZR370" s="180"/>
      <c r="SZS370" s="180"/>
      <c r="SZT370" s="75"/>
      <c r="SZU370" s="76"/>
      <c r="SZV370" s="181"/>
      <c r="SZW370" s="181"/>
      <c r="SZX370" s="182"/>
      <c r="SZY370" s="134"/>
      <c r="SZZ370" s="135"/>
      <c r="TAA370" s="111"/>
      <c r="TAB370" s="178"/>
      <c r="TAC370" s="178"/>
      <c r="TAD370" s="178"/>
      <c r="TAE370" s="178"/>
      <c r="TAF370" s="179"/>
      <c r="TAG370" s="73"/>
      <c r="TAH370" s="73"/>
      <c r="TAI370" s="180"/>
      <c r="TAJ370" s="75"/>
      <c r="TAK370" s="76"/>
      <c r="TAL370" s="180"/>
      <c r="TAM370" s="180"/>
      <c r="TAN370" s="180"/>
      <c r="TAO370" s="75"/>
      <c r="TAP370" s="76"/>
      <c r="TAQ370" s="181"/>
      <c r="TAR370" s="181"/>
      <c r="TAS370" s="182"/>
      <c r="TAT370" s="134"/>
      <c r="TAU370" s="135"/>
      <c r="TAV370" s="111"/>
      <c r="TAW370" s="178"/>
      <c r="TAX370" s="178"/>
      <c r="TAY370" s="178"/>
      <c r="TAZ370" s="178"/>
      <c r="TBA370" s="179"/>
      <c r="TBB370" s="73"/>
      <c r="TBC370" s="73"/>
      <c r="TBD370" s="180"/>
      <c r="TBE370" s="75"/>
      <c r="TBF370" s="76"/>
      <c r="TBG370" s="180"/>
      <c r="TBH370" s="180"/>
      <c r="TBI370" s="180"/>
      <c r="TBJ370" s="75"/>
      <c r="TBK370" s="76"/>
      <c r="TBL370" s="181"/>
      <c r="TBM370" s="181"/>
      <c r="TBN370" s="182"/>
      <c r="TBO370" s="134"/>
      <c r="TBP370" s="135"/>
      <c r="TBQ370" s="111"/>
      <c r="TBR370" s="178"/>
      <c r="TBS370" s="178"/>
      <c r="TBT370" s="178"/>
      <c r="TBU370" s="178"/>
      <c r="TBV370" s="179"/>
      <c r="TBW370" s="73"/>
      <c r="TBX370" s="73"/>
      <c r="TBY370" s="180"/>
      <c r="TBZ370" s="75"/>
      <c r="TCA370" s="76"/>
      <c r="TCB370" s="180"/>
      <c r="TCC370" s="180"/>
      <c r="TCD370" s="180"/>
      <c r="TCE370" s="75"/>
      <c r="TCF370" s="76"/>
      <c r="TCG370" s="181"/>
      <c r="TCH370" s="181"/>
      <c r="TCI370" s="182"/>
      <c r="TCJ370" s="134"/>
      <c r="TCK370" s="135"/>
      <c r="TCL370" s="111"/>
      <c r="TCM370" s="178"/>
      <c r="TCN370" s="178"/>
      <c r="TCO370" s="178"/>
      <c r="TCP370" s="178"/>
      <c r="TCQ370" s="179"/>
      <c r="TCR370" s="73"/>
      <c r="TCS370" s="73"/>
      <c r="TCT370" s="180"/>
      <c r="TCU370" s="75"/>
      <c r="TCV370" s="76"/>
      <c r="TCW370" s="180"/>
      <c r="TCX370" s="180"/>
      <c r="TCY370" s="180"/>
      <c r="TCZ370" s="75"/>
      <c r="TDA370" s="76"/>
      <c r="TDB370" s="181"/>
      <c r="TDC370" s="181"/>
      <c r="TDD370" s="182"/>
      <c r="TDE370" s="134"/>
      <c r="TDF370" s="135"/>
      <c r="TDG370" s="111"/>
      <c r="TDH370" s="178"/>
      <c r="TDI370" s="178"/>
      <c r="TDJ370" s="178"/>
      <c r="TDK370" s="178"/>
      <c r="TDL370" s="179"/>
      <c r="TDM370" s="73"/>
      <c r="TDN370" s="73"/>
      <c r="TDO370" s="180"/>
      <c r="TDP370" s="75"/>
      <c r="TDQ370" s="76"/>
      <c r="TDR370" s="180"/>
      <c r="TDS370" s="180"/>
      <c r="TDT370" s="180"/>
      <c r="TDU370" s="75"/>
      <c r="TDV370" s="76"/>
      <c r="TDW370" s="181"/>
      <c r="TDX370" s="181"/>
      <c r="TDY370" s="182"/>
      <c r="TDZ370" s="134"/>
      <c r="TEA370" s="135"/>
      <c r="TEB370" s="111"/>
      <c r="TEC370" s="178"/>
      <c r="TED370" s="178"/>
      <c r="TEE370" s="178"/>
      <c r="TEF370" s="178"/>
      <c r="TEG370" s="179"/>
      <c r="TEH370" s="73"/>
      <c r="TEI370" s="73"/>
      <c r="TEJ370" s="180"/>
      <c r="TEK370" s="75"/>
      <c r="TEL370" s="76"/>
      <c r="TEM370" s="180"/>
      <c r="TEN370" s="180"/>
      <c r="TEO370" s="180"/>
      <c r="TEP370" s="75"/>
      <c r="TEQ370" s="76"/>
      <c r="TER370" s="181"/>
      <c r="TES370" s="181"/>
      <c r="TET370" s="182"/>
      <c r="TEU370" s="134"/>
      <c r="TEV370" s="135"/>
      <c r="TEW370" s="111"/>
      <c r="TEX370" s="178"/>
      <c r="TEY370" s="178"/>
      <c r="TEZ370" s="178"/>
      <c r="TFA370" s="178"/>
      <c r="TFB370" s="179"/>
      <c r="TFC370" s="73"/>
      <c r="TFD370" s="73"/>
      <c r="TFE370" s="180"/>
      <c r="TFF370" s="75"/>
      <c r="TFG370" s="76"/>
      <c r="TFH370" s="180"/>
      <c r="TFI370" s="180"/>
      <c r="TFJ370" s="180"/>
      <c r="TFK370" s="75"/>
      <c r="TFL370" s="76"/>
      <c r="TFM370" s="181"/>
      <c r="TFN370" s="181"/>
      <c r="TFO370" s="182"/>
      <c r="TFP370" s="134"/>
      <c r="TFQ370" s="135"/>
      <c r="TFR370" s="111"/>
      <c r="TFS370" s="178"/>
      <c r="TFT370" s="178"/>
      <c r="TFU370" s="178"/>
      <c r="TFV370" s="178"/>
      <c r="TFW370" s="179"/>
      <c r="TFX370" s="73"/>
      <c r="TFY370" s="73"/>
      <c r="TFZ370" s="180"/>
      <c r="TGA370" s="75"/>
      <c r="TGB370" s="76"/>
      <c r="TGC370" s="180"/>
      <c r="TGD370" s="180"/>
      <c r="TGE370" s="180"/>
      <c r="TGF370" s="75"/>
      <c r="TGG370" s="76"/>
      <c r="TGH370" s="181"/>
      <c r="TGI370" s="181"/>
      <c r="TGJ370" s="182"/>
      <c r="TGK370" s="134"/>
      <c r="TGL370" s="135"/>
      <c r="TGM370" s="111"/>
      <c r="TGN370" s="178"/>
      <c r="TGO370" s="178"/>
      <c r="TGP370" s="178"/>
      <c r="TGQ370" s="178"/>
      <c r="TGR370" s="179"/>
      <c r="TGS370" s="73"/>
      <c r="TGT370" s="73"/>
      <c r="TGU370" s="180"/>
      <c r="TGV370" s="75"/>
      <c r="TGW370" s="76"/>
      <c r="TGX370" s="180"/>
      <c r="TGY370" s="180"/>
      <c r="TGZ370" s="180"/>
      <c r="THA370" s="75"/>
      <c r="THB370" s="76"/>
      <c r="THC370" s="181"/>
      <c r="THD370" s="181"/>
      <c r="THE370" s="182"/>
      <c r="THF370" s="134"/>
      <c r="THG370" s="135"/>
      <c r="THH370" s="111"/>
      <c r="THI370" s="178"/>
      <c r="THJ370" s="178"/>
      <c r="THK370" s="178"/>
      <c r="THL370" s="178"/>
      <c r="THM370" s="179"/>
      <c r="THN370" s="73"/>
      <c r="THO370" s="73"/>
      <c r="THP370" s="180"/>
      <c r="THQ370" s="75"/>
      <c r="THR370" s="76"/>
      <c r="THS370" s="180"/>
      <c r="THT370" s="180"/>
      <c r="THU370" s="180"/>
      <c r="THV370" s="75"/>
      <c r="THW370" s="76"/>
      <c r="THX370" s="181"/>
      <c r="THY370" s="181"/>
      <c r="THZ370" s="182"/>
      <c r="TIA370" s="134"/>
      <c r="TIB370" s="135"/>
      <c r="TIC370" s="111"/>
      <c r="TID370" s="178"/>
      <c r="TIE370" s="178"/>
      <c r="TIF370" s="178"/>
      <c r="TIG370" s="178"/>
      <c r="TIH370" s="179"/>
      <c r="TII370" s="73"/>
      <c r="TIJ370" s="73"/>
      <c r="TIK370" s="180"/>
      <c r="TIL370" s="75"/>
      <c r="TIM370" s="76"/>
      <c r="TIN370" s="180"/>
      <c r="TIO370" s="180"/>
      <c r="TIP370" s="180"/>
      <c r="TIQ370" s="75"/>
      <c r="TIR370" s="76"/>
      <c r="TIS370" s="181"/>
      <c r="TIT370" s="181"/>
      <c r="TIU370" s="182"/>
      <c r="TIV370" s="134"/>
      <c r="TIW370" s="135"/>
      <c r="TIX370" s="111"/>
      <c r="TIY370" s="178"/>
      <c r="TIZ370" s="178"/>
      <c r="TJA370" s="178"/>
      <c r="TJB370" s="178"/>
      <c r="TJC370" s="179"/>
      <c r="TJD370" s="73"/>
      <c r="TJE370" s="73"/>
      <c r="TJF370" s="180"/>
      <c r="TJG370" s="75"/>
      <c r="TJH370" s="76"/>
      <c r="TJI370" s="180"/>
      <c r="TJJ370" s="180"/>
      <c r="TJK370" s="180"/>
      <c r="TJL370" s="75"/>
      <c r="TJM370" s="76"/>
      <c r="TJN370" s="181"/>
      <c r="TJO370" s="181"/>
      <c r="TJP370" s="182"/>
      <c r="TJQ370" s="134"/>
      <c r="TJR370" s="135"/>
      <c r="TJS370" s="111"/>
      <c r="TJT370" s="178"/>
      <c r="TJU370" s="178"/>
      <c r="TJV370" s="178"/>
      <c r="TJW370" s="178"/>
      <c r="TJX370" s="179"/>
      <c r="TJY370" s="73"/>
      <c r="TJZ370" s="73"/>
      <c r="TKA370" s="180"/>
      <c r="TKB370" s="75"/>
      <c r="TKC370" s="76"/>
      <c r="TKD370" s="180"/>
      <c r="TKE370" s="180"/>
      <c r="TKF370" s="180"/>
      <c r="TKG370" s="75"/>
      <c r="TKH370" s="76"/>
      <c r="TKI370" s="181"/>
      <c r="TKJ370" s="181"/>
      <c r="TKK370" s="182"/>
      <c r="TKL370" s="134"/>
      <c r="TKM370" s="135"/>
      <c r="TKN370" s="111"/>
      <c r="TKO370" s="178"/>
      <c r="TKP370" s="178"/>
      <c r="TKQ370" s="178"/>
      <c r="TKR370" s="178"/>
      <c r="TKS370" s="179"/>
      <c r="TKT370" s="73"/>
      <c r="TKU370" s="73"/>
      <c r="TKV370" s="180"/>
      <c r="TKW370" s="75"/>
      <c r="TKX370" s="76"/>
      <c r="TKY370" s="180"/>
      <c r="TKZ370" s="180"/>
      <c r="TLA370" s="180"/>
      <c r="TLB370" s="75"/>
      <c r="TLC370" s="76"/>
      <c r="TLD370" s="181"/>
      <c r="TLE370" s="181"/>
      <c r="TLF370" s="182"/>
      <c r="TLG370" s="134"/>
      <c r="TLH370" s="135"/>
      <c r="TLI370" s="111"/>
      <c r="TLJ370" s="178"/>
      <c r="TLK370" s="178"/>
      <c r="TLL370" s="178"/>
      <c r="TLM370" s="178"/>
      <c r="TLN370" s="179"/>
      <c r="TLO370" s="73"/>
      <c r="TLP370" s="73"/>
      <c r="TLQ370" s="180"/>
      <c r="TLR370" s="75"/>
      <c r="TLS370" s="76"/>
      <c r="TLT370" s="180"/>
      <c r="TLU370" s="180"/>
      <c r="TLV370" s="180"/>
      <c r="TLW370" s="75"/>
      <c r="TLX370" s="76"/>
      <c r="TLY370" s="181"/>
      <c r="TLZ370" s="181"/>
      <c r="TMA370" s="182"/>
      <c r="TMB370" s="134"/>
      <c r="TMC370" s="135"/>
      <c r="TMD370" s="111"/>
      <c r="TME370" s="178"/>
      <c r="TMF370" s="178"/>
      <c r="TMG370" s="178"/>
      <c r="TMH370" s="178"/>
      <c r="TMI370" s="179"/>
      <c r="TMJ370" s="73"/>
      <c r="TMK370" s="73"/>
      <c r="TML370" s="180"/>
      <c r="TMM370" s="75"/>
      <c r="TMN370" s="76"/>
      <c r="TMO370" s="180"/>
      <c r="TMP370" s="180"/>
      <c r="TMQ370" s="180"/>
      <c r="TMR370" s="75"/>
      <c r="TMS370" s="76"/>
      <c r="TMT370" s="181"/>
      <c r="TMU370" s="181"/>
      <c r="TMV370" s="182"/>
      <c r="TMW370" s="134"/>
      <c r="TMX370" s="135"/>
      <c r="TMY370" s="111"/>
      <c r="TMZ370" s="178"/>
      <c r="TNA370" s="178"/>
      <c r="TNB370" s="178"/>
      <c r="TNC370" s="178"/>
      <c r="TND370" s="179"/>
      <c r="TNE370" s="73"/>
      <c r="TNF370" s="73"/>
      <c r="TNG370" s="180"/>
      <c r="TNH370" s="75"/>
      <c r="TNI370" s="76"/>
      <c r="TNJ370" s="180"/>
      <c r="TNK370" s="180"/>
      <c r="TNL370" s="180"/>
      <c r="TNM370" s="75"/>
      <c r="TNN370" s="76"/>
      <c r="TNO370" s="181"/>
      <c r="TNP370" s="181"/>
      <c r="TNQ370" s="182"/>
      <c r="TNR370" s="134"/>
      <c r="TNS370" s="135"/>
      <c r="TNT370" s="111"/>
      <c r="TNU370" s="178"/>
      <c r="TNV370" s="178"/>
      <c r="TNW370" s="178"/>
      <c r="TNX370" s="178"/>
      <c r="TNY370" s="179"/>
      <c r="TNZ370" s="73"/>
      <c r="TOA370" s="73"/>
      <c r="TOB370" s="180"/>
      <c r="TOC370" s="75"/>
      <c r="TOD370" s="76"/>
      <c r="TOE370" s="180"/>
      <c r="TOF370" s="180"/>
      <c r="TOG370" s="180"/>
      <c r="TOH370" s="75"/>
      <c r="TOI370" s="76"/>
      <c r="TOJ370" s="181"/>
      <c r="TOK370" s="181"/>
      <c r="TOL370" s="182"/>
      <c r="TOM370" s="134"/>
      <c r="TON370" s="135"/>
      <c r="TOO370" s="111"/>
      <c r="TOP370" s="178"/>
      <c r="TOQ370" s="178"/>
      <c r="TOR370" s="178"/>
      <c r="TOS370" s="178"/>
      <c r="TOT370" s="179"/>
      <c r="TOU370" s="73"/>
      <c r="TOV370" s="73"/>
      <c r="TOW370" s="180"/>
      <c r="TOX370" s="75"/>
      <c r="TOY370" s="76"/>
      <c r="TOZ370" s="180"/>
      <c r="TPA370" s="180"/>
      <c r="TPB370" s="180"/>
      <c r="TPC370" s="75"/>
      <c r="TPD370" s="76"/>
      <c r="TPE370" s="181"/>
      <c r="TPF370" s="181"/>
      <c r="TPG370" s="182"/>
      <c r="TPH370" s="134"/>
      <c r="TPI370" s="135"/>
      <c r="TPJ370" s="111"/>
      <c r="TPK370" s="178"/>
      <c r="TPL370" s="178"/>
      <c r="TPM370" s="178"/>
      <c r="TPN370" s="178"/>
      <c r="TPO370" s="179"/>
      <c r="TPP370" s="73"/>
      <c r="TPQ370" s="73"/>
      <c r="TPR370" s="180"/>
      <c r="TPS370" s="75"/>
      <c r="TPT370" s="76"/>
      <c r="TPU370" s="180"/>
      <c r="TPV370" s="180"/>
      <c r="TPW370" s="180"/>
      <c r="TPX370" s="75"/>
      <c r="TPY370" s="76"/>
      <c r="TPZ370" s="181"/>
      <c r="TQA370" s="181"/>
      <c r="TQB370" s="182"/>
      <c r="TQC370" s="134"/>
      <c r="TQD370" s="135"/>
      <c r="TQE370" s="111"/>
      <c r="TQF370" s="178"/>
      <c r="TQG370" s="178"/>
      <c r="TQH370" s="178"/>
      <c r="TQI370" s="178"/>
      <c r="TQJ370" s="179"/>
      <c r="TQK370" s="73"/>
      <c r="TQL370" s="73"/>
      <c r="TQM370" s="180"/>
      <c r="TQN370" s="75"/>
      <c r="TQO370" s="76"/>
      <c r="TQP370" s="180"/>
      <c r="TQQ370" s="180"/>
      <c r="TQR370" s="180"/>
      <c r="TQS370" s="75"/>
      <c r="TQT370" s="76"/>
      <c r="TQU370" s="181"/>
      <c r="TQV370" s="181"/>
      <c r="TQW370" s="182"/>
      <c r="TQX370" s="134"/>
      <c r="TQY370" s="135"/>
      <c r="TQZ370" s="111"/>
      <c r="TRA370" s="178"/>
      <c r="TRB370" s="178"/>
      <c r="TRC370" s="178"/>
      <c r="TRD370" s="178"/>
      <c r="TRE370" s="179"/>
      <c r="TRF370" s="73"/>
      <c r="TRG370" s="73"/>
      <c r="TRH370" s="180"/>
      <c r="TRI370" s="75"/>
      <c r="TRJ370" s="76"/>
      <c r="TRK370" s="180"/>
      <c r="TRL370" s="180"/>
      <c r="TRM370" s="180"/>
      <c r="TRN370" s="75"/>
      <c r="TRO370" s="76"/>
      <c r="TRP370" s="181"/>
      <c r="TRQ370" s="181"/>
      <c r="TRR370" s="182"/>
      <c r="TRS370" s="134"/>
      <c r="TRT370" s="135"/>
      <c r="TRU370" s="111"/>
      <c r="TRV370" s="178"/>
      <c r="TRW370" s="178"/>
      <c r="TRX370" s="178"/>
      <c r="TRY370" s="178"/>
      <c r="TRZ370" s="179"/>
      <c r="TSA370" s="73"/>
      <c r="TSB370" s="73"/>
      <c r="TSC370" s="180"/>
      <c r="TSD370" s="75"/>
      <c r="TSE370" s="76"/>
      <c r="TSF370" s="180"/>
      <c r="TSG370" s="180"/>
      <c r="TSH370" s="180"/>
      <c r="TSI370" s="75"/>
      <c r="TSJ370" s="76"/>
      <c r="TSK370" s="181"/>
      <c r="TSL370" s="181"/>
      <c r="TSM370" s="182"/>
      <c r="TSN370" s="134"/>
      <c r="TSO370" s="135"/>
      <c r="TSP370" s="111"/>
      <c r="TSQ370" s="178"/>
      <c r="TSR370" s="178"/>
      <c r="TSS370" s="178"/>
      <c r="TST370" s="178"/>
      <c r="TSU370" s="179"/>
      <c r="TSV370" s="73"/>
      <c r="TSW370" s="73"/>
      <c r="TSX370" s="180"/>
      <c r="TSY370" s="75"/>
      <c r="TSZ370" s="76"/>
      <c r="TTA370" s="180"/>
      <c r="TTB370" s="180"/>
      <c r="TTC370" s="180"/>
      <c r="TTD370" s="75"/>
      <c r="TTE370" s="76"/>
      <c r="TTF370" s="181"/>
      <c r="TTG370" s="181"/>
      <c r="TTH370" s="182"/>
      <c r="TTI370" s="134"/>
      <c r="TTJ370" s="135"/>
      <c r="TTK370" s="111"/>
      <c r="TTL370" s="178"/>
      <c r="TTM370" s="178"/>
      <c r="TTN370" s="178"/>
      <c r="TTO370" s="178"/>
      <c r="TTP370" s="179"/>
      <c r="TTQ370" s="73"/>
      <c r="TTR370" s="73"/>
      <c r="TTS370" s="180"/>
      <c r="TTT370" s="75"/>
      <c r="TTU370" s="76"/>
      <c r="TTV370" s="180"/>
      <c r="TTW370" s="180"/>
      <c r="TTX370" s="180"/>
      <c r="TTY370" s="75"/>
      <c r="TTZ370" s="76"/>
      <c r="TUA370" s="181"/>
      <c r="TUB370" s="181"/>
      <c r="TUC370" s="182"/>
      <c r="TUD370" s="134"/>
      <c r="TUE370" s="135"/>
      <c r="TUF370" s="111"/>
      <c r="TUG370" s="178"/>
      <c r="TUH370" s="178"/>
      <c r="TUI370" s="178"/>
      <c r="TUJ370" s="178"/>
      <c r="TUK370" s="179"/>
      <c r="TUL370" s="73"/>
      <c r="TUM370" s="73"/>
      <c r="TUN370" s="180"/>
      <c r="TUO370" s="75"/>
      <c r="TUP370" s="76"/>
      <c r="TUQ370" s="180"/>
      <c r="TUR370" s="180"/>
      <c r="TUS370" s="180"/>
      <c r="TUT370" s="75"/>
      <c r="TUU370" s="76"/>
      <c r="TUV370" s="181"/>
      <c r="TUW370" s="181"/>
      <c r="TUX370" s="182"/>
      <c r="TUY370" s="134"/>
      <c r="TUZ370" s="135"/>
      <c r="TVA370" s="111"/>
      <c r="TVB370" s="178"/>
      <c r="TVC370" s="178"/>
      <c r="TVD370" s="178"/>
      <c r="TVE370" s="178"/>
      <c r="TVF370" s="179"/>
      <c r="TVG370" s="73"/>
      <c r="TVH370" s="73"/>
      <c r="TVI370" s="180"/>
      <c r="TVJ370" s="75"/>
      <c r="TVK370" s="76"/>
      <c r="TVL370" s="180"/>
      <c r="TVM370" s="180"/>
      <c r="TVN370" s="180"/>
      <c r="TVO370" s="75"/>
      <c r="TVP370" s="76"/>
      <c r="TVQ370" s="181"/>
      <c r="TVR370" s="181"/>
      <c r="TVS370" s="182"/>
      <c r="TVT370" s="134"/>
      <c r="TVU370" s="135"/>
      <c r="TVV370" s="111"/>
      <c r="TVW370" s="178"/>
      <c r="TVX370" s="178"/>
      <c r="TVY370" s="178"/>
      <c r="TVZ370" s="178"/>
      <c r="TWA370" s="179"/>
      <c r="TWB370" s="73"/>
      <c r="TWC370" s="73"/>
      <c r="TWD370" s="180"/>
      <c r="TWE370" s="75"/>
      <c r="TWF370" s="76"/>
      <c r="TWG370" s="180"/>
      <c r="TWH370" s="180"/>
      <c r="TWI370" s="180"/>
      <c r="TWJ370" s="75"/>
      <c r="TWK370" s="76"/>
      <c r="TWL370" s="181"/>
      <c r="TWM370" s="181"/>
      <c r="TWN370" s="182"/>
      <c r="TWO370" s="134"/>
      <c r="TWP370" s="135"/>
      <c r="TWQ370" s="111"/>
      <c r="TWR370" s="178"/>
      <c r="TWS370" s="178"/>
      <c r="TWT370" s="178"/>
      <c r="TWU370" s="178"/>
      <c r="TWV370" s="179"/>
      <c r="TWW370" s="73"/>
      <c r="TWX370" s="73"/>
      <c r="TWY370" s="180"/>
      <c r="TWZ370" s="75"/>
      <c r="TXA370" s="76"/>
      <c r="TXB370" s="180"/>
      <c r="TXC370" s="180"/>
      <c r="TXD370" s="180"/>
      <c r="TXE370" s="75"/>
      <c r="TXF370" s="76"/>
      <c r="TXG370" s="181"/>
      <c r="TXH370" s="181"/>
      <c r="TXI370" s="182"/>
      <c r="TXJ370" s="134"/>
      <c r="TXK370" s="135"/>
      <c r="TXL370" s="111"/>
      <c r="TXM370" s="178"/>
      <c r="TXN370" s="178"/>
      <c r="TXO370" s="178"/>
      <c r="TXP370" s="178"/>
      <c r="TXQ370" s="179"/>
      <c r="TXR370" s="73"/>
      <c r="TXS370" s="73"/>
      <c r="TXT370" s="180"/>
      <c r="TXU370" s="75"/>
      <c r="TXV370" s="76"/>
      <c r="TXW370" s="180"/>
      <c r="TXX370" s="180"/>
      <c r="TXY370" s="180"/>
      <c r="TXZ370" s="75"/>
      <c r="TYA370" s="76"/>
      <c r="TYB370" s="181"/>
      <c r="TYC370" s="181"/>
      <c r="TYD370" s="182"/>
      <c r="TYE370" s="134"/>
      <c r="TYF370" s="135"/>
      <c r="TYG370" s="111"/>
      <c r="TYH370" s="178"/>
      <c r="TYI370" s="178"/>
      <c r="TYJ370" s="178"/>
      <c r="TYK370" s="178"/>
      <c r="TYL370" s="179"/>
      <c r="TYM370" s="73"/>
      <c r="TYN370" s="73"/>
      <c r="TYO370" s="180"/>
      <c r="TYP370" s="75"/>
      <c r="TYQ370" s="76"/>
      <c r="TYR370" s="180"/>
      <c r="TYS370" s="180"/>
      <c r="TYT370" s="180"/>
      <c r="TYU370" s="75"/>
      <c r="TYV370" s="76"/>
      <c r="TYW370" s="181"/>
      <c r="TYX370" s="181"/>
      <c r="TYY370" s="182"/>
      <c r="TYZ370" s="134"/>
      <c r="TZA370" s="135"/>
      <c r="TZB370" s="111"/>
      <c r="TZC370" s="178"/>
      <c r="TZD370" s="178"/>
      <c r="TZE370" s="178"/>
      <c r="TZF370" s="178"/>
      <c r="TZG370" s="179"/>
      <c r="TZH370" s="73"/>
      <c r="TZI370" s="73"/>
      <c r="TZJ370" s="180"/>
      <c r="TZK370" s="75"/>
      <c r="TZL370" s="76"/>
      <c r="TZM370" s="180"/>
      <c r="TZN370" s="180"/>
      <c r="TZO370" s="180"/>
      <c r="TZP370" s="75"/>
      <c r="TZQ370" s="76"/>
      <c r="TZR370" s="181"/>
      <c r="TZS370" s="181"/>
      <c r="TZT370" s="182"/>
      <c r="TZU370" s="134"/>
      <c r="TZV370" s="135"/>
      <c r="TZW370" s="111"/>
      <c r="TZX370" s="178"/>
      <c r="TZY370" s="178"/>
      <c r="TZZ370" s="178"/>
      <c r="UAA370" s="178"/>
      <c r="UAB370" s="179"/>
      <c r="UAC370" s="73"/>
      <c r="UAD370" s="73"/>
      <c r="UAE370" s="180"/>
      <c r="UAF370" s="75"/>
      <c r="UAG370" s="76"/>
      <c r="UAH370" s="180"/>
      <c r="UAI370" s="180"/>
      <c r="UAJ370" s="180"/>
      <c r="UAK370" s="75"/>
      <c r="UAL370" s="76"/>
      <c r="UAM370" s="181"/>
      <c r="UAN370" s="181"/>
      <c r="UAO370" s="182"/>
      <c r="UAP370" s="134"/>
      <c r="UAQ370" s="135"/>
      <c r="UAR370" s="111"/>
      <c r="UAS370" s="178"/>
      <c r="UAT370" s="178"/>
      <c r="UAU370" s="178"/>
      <c r="UAV370" s="178"/>
      <c r="UAW370" s="179"/>
      <c r="UAX370" s="73"/>
      <c r="UAY370" s="73"/>
      <c r="UAZ370" s="180"/>
      <c r="UBA370" s="75"/>
      <c r="UBB370" s="76"/>
      <c r="UBC370" s="180"/>
      <c r="UBD370" s="180"/>
      <c r="UBE370" s="180"/>
      <c r="UBF370" s="75"/>
      <c r="UBG370" s="76"/>
      <c r="UBH370" s="181"/>
      <c r="UBI370" s="181"/>
      <c r="UBJ370" s="182"/>
      <c r="UBK370" s="134"/>
      <c r="UBL370" s="135"/>
      <c r="UBM370" s="111"/>
      <c r="UBN370" s="178"/>
      <c r="UBO370" s="178"/>
      <c r="UBP370" s="178"/>
      <c r="UBQ370" s="178"/>
      <c r="UBR370" s="179"/>
      <c r="UBS370" s="73"/>
      <c r="UBT370" s="73"/>
      <c r="UBU370" s="180"/>
      <c r="UBV370" s="75"/>
      <c r="UBW370" s="76"/>
      <c r="UBX370" s="180"/>
      <c r="UBY370" s="180"/>
      <c r="UBZ370" s="180"/>
      <c r="UCA370" s="75"/>
      <c r="UCB370" s="76"/>
      <c r="UCC370" s="181"/>
      <c r="UCD370" s="181"/>
      <c r="UCE370" s="182"/>
      <c r="UCF370" s="134"/>
      <c r="UCG370" s="135"/>
      <c r="UCH370" s="111"/>
      <c r="UCI370" s="178"/>
      <c r="UCJ370" s="178"/>
      <c r="UCK370" s="178"/>
      <c r="UCL370" s="178"/>
      <c r="UCM370" s="179"/>
      <c r="UCN370" s="73"/>
      <c r="UCO370" s="73"/>
      <c r="UCP370" s="180"/>
      <c r="UCQ370" s="75"/>
      <c r="UCR370" s="76"/>
      <c r="UCS370" s="180"/>
      <c r="UCT370" s="180"/>
      <c r="UCU370" s="180"/>
      <c r="UCV370" s="75"/>
      <c r="UCW370" s="76"/>
      <c r="UCX370" s="181"/>
      <c r="UCY370" s="181"/>
      <c r="UCZ370" s="182"/>
      <c r="UDA370" s="134"/>
      <c r="UDB370" s="135"/>
      <c r="UDC370" s="111"/>
      <c r="UDD370" s="178"/>
      <c r="UDE370" s="178"/>
      <c r="UDF370" s="178"/>
      <c r="UDG370" s="178"/>
      <c r="UDH370" s="179"/>
      <c r="UDI370" s="73"/>
      <c r="UDJ370" s="73"/>
      <c r="UDK370" s="180"/>
      <c r="UDL370" s="75"/>
      <c r="UDM370" s="76"/>
      <c r="UDN370" s="180"/>
      <c r="UDO370" s="180"/>
      <c r="UDP370" s="180"/>
      <c r="UDQ370" s="75"/>
      <c r="UDR370" s="76"/>
      <c r="UDS370" s="181"/>
      <c r="UDT370" s="181"/>
      <c r="UDU370" s="182"/>
      <c r="UDV370" s="134"/>
      <c r="UDW370" s="135"/>
      <c r="UDX370" s="111"/>
      <c r="UDY370" s="178"/>
      <c r="UDZ370" s="178"/>
      <c r="UEA370" s="178"/>
      <c r="UEB370" s="178"/>
      <c r="UEC370" s="179"/>
      <c r="UED370" s="73"/>
      <c r="UEE370" s="73"/>
      <c r="UEF370" s="180"/>
      <c r="UEG370" s="75"/>
      <c r="UEH370" s="76"/>
      <c r="UEI370" s="180"/>
      <c r="UEJ370" s="180"/>
      <c r="UEK370" s="180"/>
      <c r="UEL370" s="75"/>
      <c r="UEM370" s="76"/>
      <c r="UEN370" s="181"/>
      <c r="UEO370" s="181"/>
      <c r="UEP370" s="182"/>
      <c r="UEQ370" s="134"/>
      <c r="UER370" s="135"/>
      <c r="UES370" s="111"/>
      <c r="UET370" s="178"/>
      <c r="UEU370" s="178"/>
      <c r="UEV370" s="178"/>
      <c r="UEW370" s="178"/>
      <c r="UEX370" s="179"/>
      <c r="UEY370" s="73"/>
      <c r="UEZ370" s="73"/>
      <c r="UFA370" s="180"/>
      <c r="UFB370" s="75"/>
      <c r="UFC370" s="76"/>
      <c r="UFD370" s="180"/>
      <c r="UFE370" s="180"/>
      <c r="UFF370" s="180"/>
      <c r="UFG370" s="75"/>
      <c r="UFH370" s="76"/>
      <c r="UFI370" s="181"/>
      <c r="UFJ370" s="181"/>
      <c r="UFK370" s="182"/>
      <c r="UFL370" s="134"/>
      <c r="UFM370" s="135"/>
      <c r="UFN370" s="111"/>
      <c r="UFO370" s="178"/>
      <c r="UFP370" s="178"/>
      <c r="UFQ370" s="178"/>
      <c r="UFR370" s="178"/>
      <c r="UFS370" s="179"/>
      <c r="UFT370" s="73"/>
      <c r="UFU370" s="73"/>
      <c r="UFV370" s="180"/>
      <c r="UFW370" s="75"/>
      <c r="UFX370" s="76"/>
      <c r="UFY370" s="180"/>
      <c r="UFZ370" s="180"/>
      <c r="UGA370" s="180"/>
      <c r="UGB370" s="75"/>
      <c r="UGC370" s="76"/>
      <c r="UGD370" s="181"/>
      <c r="UGE370" s="181"/>
      <c r="UGF370" s="182"/>
      <c r="UGG370" s="134"/>
      <c r="UGH370" s="135"/>
      <c r="UGI370" s="111"/>
      <c r="UGJ370" s="178"/>
      <c r="UGK370" s="178"/>
      <c r="UGL370" s="178"/>
      <c r="UGM370" s="178"/>
      <c r="UGN370" s="179"/>
      <c r="UGO370" s="73"/>
      <c r="UGP370" s="73"/>
      <c r="UGQ370" s="180"/>
      <c r="UGR370" s="75"/>
      <c r="UGS370" s="76"/>
      <c r="UGT370" s="180"/>
      <c r="UGU370" s="180"/>
      <c r="UGV370" s="180"/>
      <c r="UGW370" s="75"/>
      <c r="UGX370" s="76"/>
      <c r="UGY370" s="181"/>
      <c r="UGZ370" s="181"/>
      <c r="UHA370" s="182"/>
      <c r="UHB370" s="134"/>
      <c r="UHC370" s="135"/>
      <c r="UHD370" s="111"/>
      <c r="UHE370" s="178"/>
      <c r="UHF370" s="178"/>
      <c r="UHG370" s="178"/>
      <c r="UHH370" s="178"/>
      <c r="UHI370" s="179"/>
      <c r="UHJ370" s="73"/>
      <c r="UHK370" s="73"/>
      <c r="UHL370" s="180"/>
      <c r="UHM370" s="75"/>
      <c r="UHN370" s="76"/>
      <c r="UHO370" s="180"/>
      <c r="UHP370" s="180"/>
      <c r="UHQ370" s="180"/>
      <c r="UHR370" s="75"/>
      <c r="UHS370" s="76"/>
      <c r="UHT370" s="181"/>
      <c r="UHU370" s="181"/>
      <c r="UHV370" s="182"/>
      <c r="UHW370" s="134"/>
      <c r="UHX370" s="135"/>
      <c r="UHY370" s="111"/>
      <c r="UHZ370" s="178"/>
      <c r="UIA370" s="178"/>
      <c r="UIB370" s="178"/>
      <c r="UIC370" s="178"/>
      <c r="UID370" s="179"/>
      <c r="UIE370" s="73"/>
      <c r="UIF370" s="73"/>
      <c r="UIG370" s="180"/>
      <c r="UIH370" s="75"/>
      <c r="UII370" s="76"/>
      <c r="UIJ370" s="180"/>
      <c r="UIK370" s="180"/>
      <c r="UIL370" s="180"/>
      <c r="UIM370" s="75"/>
      <c r="UIN370" s="76"/>
      <c r="UIO370" s="181"/>
      <c r="UIP370" s="181"/>
      <c r="UIQ370" s="182"/>
      <c r="UIR370" s="134"/>
      <c r="UIS370" s="135"/>
      <c r="UIT370" s="111"/>
      <c r="UIU370" s="178"/>
      <c r="UIV370" s="178"/>
      <c r="UIW370" s="178"/>
      <c r="UIX370" s="178"/>
      <c r="UIY370" s="179"/>
      <c r="UIZ370" s="73"/>
      <c r="UJA370" s="73"/>
      <c r="UJB370" s="180"/>
      <c r="UJC370" s="75"/>
      <c r="UJD370" s="76"/>
      <c r="UJE370" s="180"/>
      <c r="UJF370" s="180"/>
      <c r="UJG370" s="180"/>
      <c r="UJH370" s="75"/>
      <c r="UJI370" s="76"/>
      <c r="UJJ370" s="181"/>
      <c r="UJK370" s="181"/>
      <c r="UJL370" s="182"/>
      <c r="UJM370" s="134"/>
      <c r="UJN370" s="135"/>
      <c r="UJO370" s="111"/>
      <c r="UJP370" s="178"/>
      <c r="UJQ370" s="178"/>
      <c r="UJR370" s="178"/>
      <c r="UJS370" s="178"/>
      <c r="UJT370" s="179"/>
      <c r="UJU370" s="73"/>
      <c r="UJV370" s="73"/>
      <c r="UJW370" s="180"/>
      <c r="UJX370" s="75"/>
      <c r="UJY370" s="76"/>
      <c r="UJZ370" s="180"/>
      <c r="UKA370" s="180"/>
      <c r="UKB370" s="180"/>
      <c r="UKC370" s="75"/>
      <c r="UKD370" s="76"/>
      <c r="UKE370" s="181"/>
      <c r="UKF370" s="181"/>
      <c r="UKG370" s="182"/>
      <c r="UKH370" s="134"/>
      <c r="UKI370" s="135"/>
      <c r="UKJ370" s="111"/>
      <c r="UKK370" s="178"/>
      <c r="UKL370" s="178"/>
      <c r="UKM370" s="178"/>
      <c r="UKN370" s="178"/>
      <c r="UKO370" s="179"/>
      <c r="UKP370" s="73"/>
      <c r="UKQ370" s="73"/>
      <c r="UKR370" s="180"/>
      <c r="UKS370" s="75"/>
      <c r="UKT370" s="76"/>
      <c r="UKU370" s="180"/>
      <c r="UKV370" s="180"/>
      <c r="UKW370" s="180"/>
      <c r="UKX370" s="75"/>
      <c r="UKY370" s="76"/>
      <c r="UKZ370" s="181"/>
      <c r="ULA370" s="181"/>
      <c r="ULB370" s="182"/>
      <c r="ULC370" s="134"/>
      <c r="ULD370" s="135"/>
      <c r="ULE370" s="111"/>
      <c r="ULF370" s="178"/>
      <c r="ULG370" s="178"/>
      <c r="ULH370" s="178"/>
      <c r="ULI370" s="178"/>
      <c r="ULJ370" s="179"/>
      <c r="ULK370" s="73"/>
      <c r="ULL370" s="73"/>
      <c r="ULM370" s="180"/>
      <c r="ULN370" s="75"/>
      <c r="ULO370" s="76"/>
      <c r="ULP370" s="180"/>
      <c r="ULQ370" s="180"/>
      <c r="ULR370" s="180"/>
      <c r="ULS370" s="75"/>
      <c r="ULT370" s="76"/>
      <c r="ULU370" s="181"/>
      <c r="ULV370" s="181"/>
      <c r="ULW370" s="182"/>
      <c r="ULX370" s="134"/>
      <c r="ULY370" s="135"/>
      <c r="ULZ370" s="111"/>
      <c r="UMA370" s="178"/>
      <c r="UMB370" s="178"/>
      <c r="UMC370" s="178"/>
      <c r="UMD370" s="178"/>
      <c r="UME370" s="179"/>
      <c r="UMF370" s="73"/>
      <c r="UMG370" s="73"/>
      <c r="UMH370" s="180"/>
      <c r="UMI370" s="75"/>
      <c r="UMJ370" s="76"/>
      <c r="UMK370" s="180"/>
      <c r="UML370" s="180"/>
      <c r="UMM370" s="180"/>
      <c r="UMN370" s="75"/>
      <c r="UMO370" s="76"/>
      <c r="UMP370" s="181"/>
      <c r="UMQ370" s="181"/>
      <c r="UMR370" s="182"/>
      <c r="UMS370" s="134"/>
      <c r="UMT370" s="135"/>
      <c r="UMU370" s="111"/>
      <c r="UMV370" s="178"/>
      <c r="UMW370" s="178"/>
      <c r="UMX370" s="178"/>
      <c r="UMY370" s="178"/>
      <c r="UMZ370" s="179"/>
      <c r="UNA370" s="73"/>
      <c r="UNB370" s="73"/>
      <c r="UNC370" s="180"/>
      <c r="UND370" s="75"/>
      <c r="UNE370" s="76"/>
      <c r="UNF370" s="180"/>
      <c r="UNG370" s="180"/>
      <c r="UNH370" s="180"/>
      <c r="UNI370" s="75"/>
      <c r="UNJ370" s="76"/>
      <c r="UNK370" s="181"/>
      <c r="UNL370" s="181"/>
      <c r="UNM370" s="182"/>
      <c r="UNN370" s="134"/>
      <c r="UNO370" s="135"/>
      <c r="UNP370" s="111"/>
      <c r="UNQ370" s="178"/>
      <c r="UNR370" s="178"/>
      <c r="UNS370" s="178"/>
      <c r="UNT370" s="178"/>
      <c r="UNU370" s="179"/>
      <c r="UNV370" s="73"/>
      <c r="UNW370" s="73"/>
      <c r="UNX370" s="180"/>
      <c r="UNY370" s="75"/>
      <c r="UNZ370" s="76"/>
      <c r="UOA370" s="180"/>
      <c r="UOB370" s="180"/>
      <c r="UOC370" s="180"/>
      <c r="UOD370" s="75"/>
      <c r="UOE370" s="76"/>
      <c r="UOF370" s="181"/>
      <c r="UOG370" s="181"/>
      <c r="UOH370" s="182"/>
      <c r="UOI370" s="134"/>
      <c r="UOJ370" s="135"/>
      <c r="UOK370" s="111"/>
      <c r="UOL370" s="178"/>
      <c r="UOM370" s="178"/>
      <c r="UON370" s="178"/>
      <c r="UOO370" s="178"/>
      <c r="UOP370" s="179"/>
      <c r="UOQ370" s="73"/>
      <c r="UOR370" s="73"/>
      <c r="UOS370" s="180"/>
      <c r="UOT370" s="75"/>
      <c r="UOU370" s="76"/>
      <c r="UOV370" s="180"/>
      <c r="UOW370" s="180"/>
      <c r="UOX370" s="180"/>
      <c r="UOY370" s="75"/>
      <c r="UOZ370" s="76"/>
      <c r="UPA370" s="181"/>
      <c r="UPB370" s="181"/>
      <c r="UPC370" s="182"/>
      <c r="UPD370" s="134"/>
      <c r="UPE370" s="135"/>
      <c r="UPF370" s="111"/>
      <c r="UPG370" s="178"/>
      <c r="UPH370" s="178"/>
      <c r="UPI370" s="178"/>
      <c r="UPJ370" s="178"/>
      <c r="UPK370" s="179"/>
      <c r="UPL370" s="73"/>
      <c r="UPM370" s="73"/>
      <c r="UPN370" s="180"/>
      <c r="UPO370" s="75"/>
      <c r="UPP370" s="76"/>
      <c r="UPQ370" s="180"/>
      <c r="UPR370" s="180"/>
      <c r="UPS370" s="180"/>
      <c r="UPT370" s="75"/>
      <c r="UPU370" s="76"/>
      <c r="UPV370" s="181"/>
      <c r="UPW370" s="181"/>
      <c r="UPX370" s="182"/>
      <c r="UPY370" s="134"/>
      <c r="UPZ370" s="135"/>
      <c r="UQA370" s="111"/>
      <c r="UQB370" s="178"/>
      <c r="UQC370" s="178"/>
      <c r="UQD370" s="178"/>
      <c r="UQE370" s="178"/>
      <c r="UQF370" s="179"/>
      <c r="UQG370" s="73"/>
      <c r="UQH370" s="73"/>
      <c r="UQI370" s="180"/>
      <c r="UQJ370" s="75"/>
      <c r="UQK370" s="76"/>
      <c r="UQL370" s="180"/>
      <c r="UQM370" s="180"/>
      <c r="UQN370" s="180"/>
      <c r="UQO370" s="75"/>
      <c r="UQP370" s="76"/>
      <c r="UQQ370" s="181"/>
      <c r="UQR370" s="181"/>
      <c r="UQS370" s="182"/>
      <c r="UQT370" s="134"/>
      <c r="UQU370" s="135"/>
      <c r="UQV370" s="111"/>
      <c r="UQW370" s="178"/>
      <c r="UQX370" s="178"/>
      <c r="UQY370" s="178"/>
      <c r="UQZ370" s="178"/>
      <c r="URA370" s="179"/>
      <c r="URB370" s="73"/>
      <c r="URC370" s="73"/>
      <c r="URD370" s="180"/>
      <c r="URE370" s="75"/>
      <c r="URF370" s="76"/>
      <c r="URG370" s="180"/>
      <c r="URH370" s="180"/>
      <c r="URI370" s="180"/>
      <c r="URJ370" s="75"/>
      <c r="URK370" s="76"/>
      <c r="URL370" s="181"/>
      <c r="URM370" s="181"/>
      <c r="URN370" s="182"/>
      <c r="URO370" s="134"/>
      <c r="URP370" s="135"/>
      <c r="URQ370" s="111"/>
      <c r="URR370" s="178"/>
      <c r="URS370" s="178"/>
      <c r="URT370" s="178"/>
      <c r="URU370" s="178"/>
      <c r="URV370" s="179"/>
      <c r="URW370" s="73"/>
      <c r="URX370" s="73"/>
      <c r="URY370" s="180"/>
      <c r="URZ370" s="75"/>
      <c r="USA370" s="76"/>
      <c r="USB370" s="180"/>
      <c r="USC370" s="180"/>
      <c r="USD370" s="180"/>
      <c r="USE370" s="75"/>
      <c r="USF370" s="76"/>
      <c r="USG370" s="181"/>
      <c r="USH370" s="181"/>
      <c r="USI370" s="182"/>
      <c r="USJ370" s="134"/>
      <c r="USK370" s="135"/>
      <c r="USL370" s="111"/>
      <c r="USM370" s="178"/>
      <c r="USN370" s="178"/>
      <c r="USO370" s="178"/>
      <c r="USP370" s="178"/>
      <c r="USQ370" s="179"/>
      <c r="USR370" s="73"/>
      <c r="USS370" s="73"/>
      <c r="UST370" s="180"/>
      <c r="USU370" s="75"/>
      <c r="USV370" s="76"/>
      <c r="USW370" s="180"/>
      <c r="USX370" s="180"/>
      <c r="USY370" s="180"/>
      <c r="USZ370" s="75"/>
      <c r="UTA370" s="76"/>
      <c r="UTB370" s="181"/>
      <c r="UTC370" s="181"/>
      <c r="UTD370" s="182"/>
      <c r="UTE370" s="134"/>
      <c r="UTF370" s="135"/>
      <c r="UTG370" s="111"/>
      <c r="UTH370" s="178"/>
      <c r="UTI370" s="178"/>
      <c r="UTJ370" s="178"/>
      <c r="UTK370" s="178"/>
      <c r="UTL370" s="179"/>
      <c r="UTM370" s="73"/>
      <c r="UTN370" s="73"/>
      <c r="UTO370" s="180"/>
      <c r="UTP370" s="75"/>
      <c r="UTQ370" s="76"/>
      <c r="UTR370" s="180"/>
      <c r="UTS370" s="180"/>
      <c r="UTT370" s="180"/>
      <c r="UTU370" s="75"/>
      <c r="UTV370" s="76"/>
      <c r="UTW370" s="181"/>
      <c r="UTX370" s="181"/>
      <c r="UTY370" s="182"/>
      <c r="UTZ370" s="134"/>
      <c r="UUA370" s="135"/>
      <c r="UUB370" s="111"/>
      <c r="UUC370" s="178"/>
      <c r="UUD370" s="178"/>
      <c r="UUE370" s="178"/>
      <c r="UUF370" s="178"/>
      <c r="UUG370" s="179"/>
      <c r="UUH370" s="73"/>
      <c r="UUI370" s="73"/>
      <c r="UUJ370" s="180"/>
      <c r="UUK370" s="75"/>
      <c r="UUL370" s="76"/>
      <c r="UUM370" s="180"/>
      <c r="UUN370" s="180"/>
      <c r="UUO370" s="180"/>
      <c r="UUP370" s="75"/>
      <c r="UUQ370" s="76"/>
      <c r="UUR370" s="181"/>
      <c r="UUS370" s="181"/>
      <c r="UUT370" s="182"/>
      <c r="UUU370" s="134"/>
      <c r="UUV370" s="135"/>
      <c r="UUW370" s="111"/>
      <c r="UUX370" s="178"/>
      <c r="UUY370" s="178"/>
      <c r="UUZ370" s="178"/>
      <c r="UVA370" s="178"/>
      <c r="UVB370" s="179"/>
      <c r="UVC370" s="73"/>
      <c r="UVD370" s="73"/>
      <c r="UVE370" s="180"/>
      <c r="UVF370" s="75"/>
      <c r="UVG370" s="76"/>
      <c r="UVH370" s="180"/>
      <c r="UVI370" s="180"/>
      <c r="UVJ370" s="180"/>
      <c r="UVK370" s="75"/>
      <c r="UVL370" s="76"/>
      <c r="UVM370" s="181"/>
      <c r="UVN370" s="181"/>
      <c r="UVO370" s="182"/>
      <c r="UVP370" s="134"/>
      <c r="UVQ370" s="135"/>
      <c r="UVR370" s="111"/>
      <c r="UVS370" s="178"/>
      <c r="UVT370" s="178"/>
      <c r="UVU370" s="178"/>
      <c r="UVV370" s="178"/>
      <c r="UVW370" s="179"/>
      <c r="UVX370" s="73"/>
      <c r="UVY370" s="73"/>
      <c r="UVZ370" s="180"/>
      <c r="UWA370" s="75"/>
      <c r="UWB370" s="76"/>
      <c r="UWC370" s="180"/>
      <c r="UWD370" s="180"/>
      <c r="UWE370" s="180"/>
      <c r="UWF370" s="75"/>
      <c r="UWG370" s="76"/>
      <c r="UWH370" s="181"/>
      <c r="UWI370" s="181"/>
      <c r="UWJ370" s="182"/>
      <c r="UWK370" s="134"/>
      <c r="UWL370" s="135"/>
      <c r="UWM370" s="111"/>
      <c r="UWN370" s="178"/>
      <c r="UWO370" s="178"/>
      <c r="UWP370" s="178"/>
      <c r="UWQ370" s="178"/>
      <c r="UWR370" s="179"/>
      <c r="UWS370" s="73"/>
      <c r="UWT370" s="73"/>
      <c r="UWU370" s="180"/>
      <c r="UWV370" s="75"/>
      <c r="UWW370" s="76"/>
      <c r="UWX370" s="180"/>
      <c r="UWY370" s="180"/>
      <c r="UWZ370" s="180"/>
      <c r="UXA370" s="75"/>
      <c r="UXB370" s="76"/>
      <c r="UXC370" s="181"/>
      <c r="UXD370" s="181"/>
      <c r="UXE370" s="182"/>
      <c r="UXF370" s="134"/>
      <c r="UXG370" s="135"/>
      <c r="UXH370" s="111"/>
      <c r="UXI370" s="178"/>
      <c r="UXJ370" s="178"/>
      <c r="UXK370" s="178"/>
      <c r="UXL370" s="178"/>
      <c r="UXM370" s="179"/>
      <c r="UXN370" s="73"/>
      <c r="UXO370" s="73"/>
      <c r="UXP370" s="180"/>
      <c r="UXQ370" s="75"/>
      <c r="UXR370" s="76"/>
      <c r="UXS370" s="180"/>
      <c r="UXT370" s="180"/>
      <c r="UXU370" s="180"/>
      <c r="UXV370" s="75"/>
      <c r="UXW370" s="76"/>
      <c r="UXX370" s="181"/>
      <c r="UXY370" s="181"/>
      <c r="UXZ370" s="182"/>
      <c r="UYA370" s="134"/>
      <c r="UYB370" s="135"/>
      <c r="UYC370" s="111"/>
      <c r="UYD370" s="178"/>
      <c r="UYE370" s="178"/>
      <c r="UYF370" s="178"/>
      <c r="UYG370" s="178"/>
      <c r="UYH370" s="179"/>
      <c r="UYI370" s="73"/>
      <c r="UYJ370" s="73"/>
      <c r="UYK370" s="180"/>
      <c r="UYL370" s="75"/>
      <c r="UYM370" s="76"/>
      <c r="UYN370" s="180"/>
      <c r="UYO370" s="180"/>
      <c r="UYP370" s="180"/>
      <c r="UYQ370" s="75"/>
      <c r="UYR370" s="76"/>
      <c r="UYS370" s="181"/>
      <c r="UYT370" s="181"/>
      <c r="UYU370" s="182"/>
      <c r="UYV370" s="134"/>
      <c r="UYW370" s="135"/>
      <c r="UYX370" s="111"/>
      <c r="UYY370" s="178"/>
      <c r="UYZ370" s="178"/>
      <c r="UZA370" s="178"/>
      <c r="UZB370" s="178"/>
      <c r="UZC370" s="179"/>
      <c r="UZD370" s="73"/>
      <c r="UZE370" s="73"/>
      <c r="UZF370" s="180"/>
      <c r="UZG370" s="75"/>
      <c r="UZH370" s="76"/>
      <c r="UZI370" s="180"/>
      <c r="UZJ370" s="180"/>
      <c r="UZK370" s="180"/>
      <c r="UZL370" s="75"/>
      <c r="UZM370" s="76"/>
      <c r="UZN370" s="181"/>
      <c r="UZO370" s="181"/>
      <c r="UZP370" s="182"/>
      <c r="UZQ370" s="134"/>
      <c r="UZR370" s="135"/>
      <c r="UZS370" s="111"/>
      <c r="UZT370" s="178"/>
      <c r="UZU370" s="178"/>
      <c r="UZV370" s="178"/>
      <c r="UZW370" s="178"/>
      <c r="UZX370" s="179"/>
      <c r="UZY370" s="73"/>
      <c r="UZZ370" s="73"/>
      <c r="VAA370" s="180"/>
      <c r="VAB370" s="75"/>
      <c r="VAC370" s="76"/>
      <c r="VAD370" s="180"/>
      <c r="VAE370" s="180"/>
      <c r="VAF370" s="180"/>
      <c r="VAG370" s="75"/>
      <c r="VAH370" s="76"/>
      <c r="VAI370" s="181"/>
      <c r="VAJ370" s="181"/>
      <c r="VAK370" s="182"/>
      <c r="VAL370" s="134"/>
      <c r="VAM370" s="135"/>
      <c r="VAN370" s="111"/>
      <c r="VAO370" s="178"/>
      <c r="VAP370" s="178"/>
      <c r="VAQ370" s="178"/>
      <c r="VAR370" s="178"/>
      <c r="VAS370" s="179"/>
      <c r="VAT370" s="73"/>
      <c r="VAU370" s="73"/>
      <c r="VAV370" s="180"/>
      <c r="VAW370" s="75"/>
      <c r="VAX370" s="76"/>
      <c r="VAY370" s="180"/>
      <c r="VAZ370" s="180"/>
      <c r="VBA370" s="180"/>
      <c r="VBB370" s="75"/>
      <c r="VBC370" s="76"/>
      <c r="VBD370" s="181"/>
      <c r="VBE370" s="181"/>
      <c r="VBF370" s="182"/>
      <c r="VBG370" s="134"/>
      <c r="VBH370" s="135"/>
      <c r="VBI370" s="111"/>
      <c r="VBJ370" s="178"/>
      <c r="VBK370" s="178"/>
      <c r="VBL370" s="178"/>
      <c r="VBM370" s="178"/>
      <c r="VBN370" s="179"/>
      <c r="VBO370" s="73"/>
      <c r="VBP370" s="73"/>
      <c r="VBQ370" s="180"/>
      <c r="VBR370" s="75"/>
      <c r="VBS370" s="76"/>
      <c r="VBT370" s="180"/>
      <c r="VBU370" s="180"/>
      <c r="VBV370" s="180"/>
      <c r="VBW370" s="75"/>
      <c r="VBX370" s="76"/>
      <c r="VBY370" s="181"/>
      <c r="VBZ370" s="181"/>
      <c r="VCA370" s="182"/>
      <c r="VCB370" s="134"/>
      <c r="VCC370" s="135"/>
      <c r="VCD370" s="111"/>
      <c r="VCE370" s="178"/>
      <c r="VCF370" s="178"/>
      <c r="VCG370" s="178"/>
      <c r="VCH370" s="178"/>
      <c r="VCI370" s="179"/>
      <c r="VCJ370" s="73"/>
      <c r="VCK370" s="73"/>
      <c r="VCL370" s="180"/>
      <c r="VCM370" s="75"/>
      <c r="VCN370" s="76"/>
      <c r="VCO370" s="180"/>
      <c r="VCP370" s="180"/>
      <c r="VCQ370" s="180"/>
      <c r="VCR370" s="75"/>
      <c r="VCS370" s="76"/>
      <c r="VCT370" s="181"/>
      <c r="VCU370" s="181"/>
      <c r="VCV370" s="182"/>
      <c r="VCW370" s="134"/>
      <c r="VCX370" s="135"/>
      <c r="VCY370" s="111"/>
      <c r="VCZ370" s="178"/>
      <c r="VDA370" s="178"/>
      <c r="VDB370" s="178"/>
      <c r="VDC370" s="178"/>
      <c r="VDD370" s="179"/>
      <c r="VDE370" s="73"/>
      <c r="VDF370" s="73"/>
      <c r="VDG370" s="180"/>
      <c r="VDH370" s="75"/>
      <c r="VDI370" s="76"/>
      <c r="VDJ370" s="180"/>
      <c r="VDK370" s="180"/>
      <c r="VDL370" s="180"/>
      <c r="VDM370" s="75"/>
      <c r="VDN370" s="76"/>
      <c r="VDO370" s="181"/>
      <c r="VDP370" s="181"/>
      <c r="VDQ370" s="182"/>
      <c r="VDR370" s="134"/>
      <c r="VDS370" s="135"/>
      <c r="VDT370" s="111"/>
      <c r="VDU370" s="178"/>
      <c r="VDV370" s="178"/>
      <c r="VDW370" s="178"/>
      <c r="VDX370" s="178"/>
      <c r="VDY370" s="179"/>
      <c r="VDZ370" s="73"/>
      <c r="VEA370" s="73"/>
      <c r="VEB370" s="180"/>
      <c r="VEC370" s="75"/>
      <c r="VED370" s="76"/>
      <c r="VEE370" s="180"/>
      <c r="VEF370" s="180"/>
      <c r="VEG370" s="180"/>
      <c r="VEH370" s="75"/>
      <c r="VEI370" s="76"/>
      <c r="VEJ370" s="181"/>
      <c r="VEK370" s="181"/>
      <c r="VEL370" s="182"/>
      <c r="VEM370" s="134"/>
      <c r="VEN370" s="135"/>
      <c r="VEO370" s="111"/>
      <c r="VEP370" s="178"/>
      <c r="VEQ370" s="178"/>
      <c r="VER370" s="178"/>
      <c r="VES370" s="178"/>
      <c r="VET370" s="179"/>
      <c r="VEU370" s="73"/>
      <c r="VEV370" s="73"/>
      <c r="VEW370" s="180"/>
      <c r="VEX370" s="75"/>
      <c r="VEY370" s="76"/>
      <c r="VEZ370" s="180"/>
      <c r="VFA370" s="180"/>
      <c r="VFB370" s="180"/>
      <c r="VFC370" s="75"/>
      <c r="VFD370" s="76"/>
      <c r="VFE370" s="181"/>
      <c r="VFF370" s="181"/>
      <c r="VFG370" s="182"/>
      <c r="VFH370" s="134"/>
      <c r="VFI370" s="135"/>
      <c r="VFJ370" s="111"/>
      <c r="VFK370" s="178"/>
      <c r="VFL370" s="178"/>
      <c r="VFM370" s="178"/>
      <c r="VFN370" s="178"/>
      <c r="VFO370" s="179"/>
      <c r="VFP370" s="73"/>
      <c r="VFQ370" s="73"/>
      <c r="VFR370" s="180"/>
      <c r="VFS370" s="75"/>
      <c r="VFT370" s="76"/>
      <c r="VFU370" s="180"/>
      <c r="VFV370" s="180"/>
      <c r="VFW370" s="180"/>
      <c r="VFX370" s="75"/>
      <c r="VFY370" s="76"/>
      <c r="VFZ370" s="181"/>
      <c r="VGA370" s="181"/>
      <c r="VGB370" s="182"/>
      <c r="VGC370" s="134"/>
      <c r="VGD370" s="135"/>
      <c r="VGE370" s="111"/>
      <c r="VGF370" s="178"/>
      <c r="VGG370" s="178"/>
      <c r="VGH370" s="178"/>
      <c r="VGI370" s="178"/>
      <c r="VGJ370" s="179"/>
      <c r="VGK370" s="73"/>
      <c r="VGL370" s="73"/>
      <c r="VGM370" s="180"/>
      <c r="VGN370" s="75"/>
      <c r="VGO370" s="76"/>
      <c r="VGP370" s="180"/>
      <c r="VGQ370" s="180"/>
      <c r="VGR370" s="180"/>
      <c r="VGS370" s="75"/>
      <c r="VGT370" s="76"/>
      <c r="VGU370" s="181"/>
      <c r="VGV370" s="181"/>
      <c r="VGW370" s="182"/>
      <c r="VGX370" s="134"/>
      <c r="VGY370" s="135"/>
      <c r="VGZ370" s="111"/>
      <c r="VHA370" s="178"/>
      <c r="VHB370" s="178"/>
      <c r="VHC370" s="178"/>
      <c r="VHD370" s="178"/>
      <c r="VHE370" s="179"/>
      <c r="VHF370" s="73"/>
      <c r="VHG370" s="73"/>
      <c r="VHH370" s="180"/>
      <c r="VHI370" s="75"/>
      <c r="VHJ370" s="76"/>
      <c r="VHK370" s="180"/>
      <c r="VHL370" s="180"/>
      <c r="VHM370" s="180"/>
      <c r="VHN370" s="75"/>
      <c r="VHO370" s="76"/>
      <c r="VHP370" s="181"/>
      <c r="VHQ370" s="181"/>
      <c r="VHR370" s="182"/>
      <c r="VHS370" s="134"/>
      <c r="VHT370" s="135"/>
      <c r="VHU370" s="111"/>
      <c r="VHV370" s="178"/>
      <c r="VHW370" s="178"/>
      <c r="VHX370" s="178"/>
      <c r="VHY370" s="178"/>
      <c r="VHZ370" s="179"/>
      <c r="VIA370" s="73"/>
      <c r="VIB370" s="73"/>
      <c r="VIC370" s="180"/>
      <c r="VID370" s="75"/>
      <c r="VIE370" s="76"/>
      <c r="VIF370" s="180"/>
      <c r="VIG370" s="180"/>
      <c r="VIH370" s="180"/>
      <c r="VII370" s="75"/>
      <c r="VIJ370" s="76"/>
      <c r="VIK370" s="181"/>
      <c r="VIL370" s="181"/>
      <c r="VIM370" s="182"/>
      <c r="VIN370" s="134"/>
      <c r="VIO370" s="135"/>
      <c r="VIP370" s="111"/>
      <c r="VIQ370" s="178"/>
      <c r="VIR370" s="178"/>
      <c r="VIS370" s="178"/>
      <c r="VIT370" s="178"/>
      <c r="VIU370" s="179"/>
      <c r="VIV370" s="73"/>
      <c r="VIW370" s="73"/>
      <c r="VIX370" s="180"/>
      <c r="VIY370" s="75"/>
      <c r="VIZ370" s="76"/>
      <c r="VJA370" s="180"/>
      <c r="VJB370" s="180"/>
      <c r="VJC370" s="180"/>
      <c r="VJD370" s="75"/>
      <c r="VJE370" s="76"/>
      <c r="VJF370" s="181"/>
      <c r="VJG370" s="181"/>
      <c r="VJH370" s="182"/>
      <c r="VJI370" s="134"/>
      <c r="VJJ370" s="135"/>
      <c r="VJK370" s="111"/>
      <c r="VJL370" s="178"/>
      <c r="VJM370" s="178"/>
      <c r="VJN370" s="178"/>
      <c r="VJO370" s="178"/>
      <c r="VJP370" s="179"/>
      <c r="VJQ370" s="73"/>
      <c r="VJR370" s="73"/>
      <c r="VJS370" s="180"/>
      <c r="VJT370" s="75"/>
      <c r="VJU370" s="76"/>
      <c r="VJV370" s="180"/>
      <c r="VJW370" s="180"/>
      <c r="VJX370" s="180"/>
      <c r="VJY370" s="75"/>
      <c r="VJZ370" s="76"/>
      <c r="VKA370" s="181"/>
      <c r="VKB370" s="181"/>
      <c r="VKC370" s="182"/>
      <c r="VKD370" s="134"/>
      <c r="VKE370" s="135"/>
      <c r="VKF370" s="111"/>
      <c r="VKG370" s="178"/>
      <c r="VKH370" s="178"/>
      <c r="VKI370" s="178"/>
      <c r="VKJ370" s="178"/>
      <c r="VKK370" s="179"/>
      <c r="VKL370" s="73"/>
      <c r="VKM370" s="73"/>
      <c r="VKN370" s="180"/>
      <c r="VKO370" s="75"/>
      <c r="VKP370" s="76"/>
      <c r="VKQ370" s="180"/>
      <c r="VKR370" s="180"/>
      <c r="VKS370" s="180"/>
      <c r="VKT370" s="75"/>
      <c r="VKU370" s="76"/>
      <c r="VKV370" s="181"/>
      <c r="VKW370" s="181"/>
      <c r="VKX370" s="182"/>
      <c r="VKY370" s="134"/>
      <c r="VKZ370" s="135"/>
      <c r="VLA370" s="111"/>
      <c r="VLB370" s="178"/>
      <c r="VLC370" s="178"/>
      <c r="VLD370" s="178"/>
      <c r="VLE370" s="178"/>
      <c r="VLF370" s="179"/>
      <c r="VLG370" s="73"/>
      <c r="VLH370" s="73"/>
      <c r="VLI370" s="180"/>
      <c r="VLJ370" s="75"/>
      <c r="VLK370" s="76"/>
      <c r="VLL370" s="180"/>
      <c r="VLM370" s="180"/>
      <c r="VLN370" s="180"/>
      <c r="VLO370" s="75"/>
      <c r="VLP370" s="76"/>
      <c r="VLQ370" s="181"/>
      <c r="VLR370" s="181"/>
      <c r="VLS370" s="182"/>
      <c r="VLT370" s="134"/>
      <c r="VLU370" s="135"/>
      <c r="VLV370" s="111"/>
      <c r="VLW370" s="178"/>
      <c r="VLX370" s="178"/>
      <c r="VLY370" s="178"/>
      <c r="VLZ370" s="178"/>
      <c r="VMA370" s="179"/>
      <c r="VMB370" s="73"/>
      <c r="VMC370" s="73"/>
      <c r="VMD370" s="180"/>
      <c r="VME370" s="75"/>
      <c r="VMF370" s="76"/>
      <c r="VMG370" s="180"/>
      <c r="VMH370" s="180"/>
      <c r="VMI370" s="180"/>
      <c r="VMJ370" s="75"/>
      <c r="VMK370" s="76"/>
      <c r="VML370" s="181"/>
      <c r="VMM370" s="181"/>
      <c r="VMN370" s="182"/>
      <c r="VMO370" s="134"/>
      <c r="VMP370" s="135"/>
      <c r="VMQ370" s="111"/>
      <c r="VMR370" s="178"/>
      <c r="VMS370" s="178"/>
      <c r="VMT370" s="178"/>
      <c r="VMU370" s="178"/>
      <c r="VMV370" s="179"/>
      <c r="VMW370" s="73"/>
      <c r="VMX370" s="73"/>
      <c r="VMY370" s="180"/>
      <c r="VMZ370" s="75"/>
      <c r="VNA370" s="76"/>
      <c r="VNB370" s="180"/>
      <c r="VNC370" s="180"/>
      <c r="VND370" s="180"/>
      <c r="VNE370" s="75"/>
      <c r="VNF370" s="76"/>
      <c r="VNG370" s="181"/>
      <c r="VNH370" s="181"/>
      <c r="VNI370" s="182"/>
      <c r="VNJ370" s="134"/>
      <c r="VNK370" s="135"/>
      <c r="VNL370" s="111"/>
      <c r="VNM370" s="178"/>
      <c r="VNN370" s="178"/>
      <c r="VNO370" s="178"/>
      <c r="VNP370" s="178"/>
      <c r="VNQ370" s="179"/>
      <c r="VNR370" s="73"/>
      <c r="VNS370" s="73"/>
      <c r="VNT370" s="180"/>
      <c r="VNU370" s="75"/>
      <c r="VNV370" s="76"/>
      <c r="VNW370" s="180"/>
      <c r="VNX370" s="180"/>
      <c r="VNY370" s="180"/>
      <c r="VNZ370" s="75"/>
      <c r="VOA370" s="76"/>
      <c r="VOB370" s="181"/>
      <c r="VOC370" s="181"/>
      <c r="VOD370" s="182"/>
      <c r="VOE370" s="134"/>
      <c r="VOF370" s="135"/>
      <c r="VOG370" s="111"/>
      <c r="VOH370" s="178"/>
      <c r="VOI370" s="178"/>
      <c r="VOJ370" s="178"/>
      <c r="VOK370" s="178"/>
      <c r="VOL370" s="179"/>
      <c r="VOM370" s="73"/>
      <c r="VON370" s="73"/>
      <c r="VOO370" s="180"/>
      <c r="VOP370" s="75"/>
      <c r="VOQ370" s="76"/>
      <c r="VOR370" s="180"/>
      <c r="VOS370" s="180"/>
      <c r="VOT370" s="180"/>
      <c r="VOU370" s="75"/>
      <c r="VOV370" s="76"/>
      <c r="VOW370" s="181"/>
      <c r="VOX370" s="181"/>
      <c r="VOY370" s="182"/>
      <c r="VOZ370" s="134"/>
      <c r="VPA370" s="135"/>
      <c r="VPB370" s="111"/>
      <c r="VPC370" s="178"/>
      <c r="VPD370" s="178"/>
      <c r="VPE370" s="178"/>
      <c r="VPF370" s="178"/>
      <c r="VPG370" s="179"/>
      <c r="VPH370" s="73"/>
      <c r="VPI370" s="73"/>
      <c r="VPJ370" s="180"/>
      <c r="VPK370" s="75"/>
      <c r="VPL370" s="76"/>
      <c r="VPM370" s="180"/>
      <c r="VPN370" s="180"/>
      <c r="VPO370" s="180"/>
      <c r="VPP370" s="75"/>
      <c r="VPQ370" s="76"/>
      <c r="VPR370" s="181"/>
      <c r="VPS370" s="181"/>
      <c r="VPT370" s="182"/>
      <c r="VPU370" s="134"/>
      <c r="VPV370" s="135"/>
      <c r="VPW370" s="111"/>
      <c r="VPX370" s="178"/>
      <c r="VPY370" s="178"/>
      <c r="VPZ370" s="178"/>
      <c r="VQA370" s="178"/>
      <c r="VQB370" s="179"/>
      <c r="VQC370" s="73"/>
      <c r="VQD370" s="73"/>
      <c r="VQE370" s="180"/>
      <c r="VQF370" s="75"/>
      <c r="VQG370" s="76"/>
      <c r="VQH370" s="180"/>
      <c r="VQI370" s="180"/>
      <c r="VQJ370" s="180"/>
      <c r="VQK370" s="75"/>
      <c r="VQL370" s="76"/>
      <c r="VQM370" s="181"/>
      <c r="VQN370" s="181"/>
      <c r="VQO370" s="182"/>
      <c r="VQP370" s="134"/>
      <c r="VQQ370" s="135"/>
      <c r="VQR370" s="111"/>
      <c r="VQS370" s="178"/>
      <c r="VQT370" s="178"/>
      <c r="VQU370" s="178"/>
      <c r="VQV370" s="178"/>
      <c r="VQW370" s="179"/>
      <c r="VQX370" s="73"/>
      <c r="VQY370" s="73"/>
      <c r="VQZ370" s="180"/>
      <c r="VRA370" s="75"/>
      <c r="VRB370" s="76"/>
      <c r="VRC370" s="180"/>
      <c r="VRD370" s="180"/>
      <c r="VRE370" s="180"/>
      <c r="VRF370" s="75"/>
      <c r="VRG370" s="76"/>
      <c r="VRH370" s="181"/>
      <c r="VRI370" s="181"/>
      <c r="VRJ370" s="182"/>
      <c r="VRK370" s="134"/>
      <c r="VRL370" s="135"/>
      <c r="VRM370" s="111"/>
      <c r="VRN370" s="178"/>
      <c r="VRO370" s="178"/>
      <c r="VRP370" s="178"/>
      <c r="VRQ370" s="178"/>
      <c r="VRR370" s="179"/>
      <c r="VRS370" s="73"/>
      <c r="VRT370" s="73"/>
      <c r="VRU370" s="180"/>
      <c r="VRV370" s="75"/>
      <c r="VRW370" s="76"/>
      <c r="VRX370" s="180"/>
      <c r="VRY370" s="180"/>
      <c r="VRZ370" s="180"/>
      <c r="VSA370" s="75"/>
      <c r="VSB370" s="76"/>
      <c r="VSC370" s="181"/>
      <c r="VSD370" s="181"/>
      <c r="VSE370" s="182"/>
      <c r="VSF370" s="134"/>
      <c r="VSG370" s="135"/>
      <c r="VSH370" s="111"/>
      <c r="VSI370" s="178"/>
      <c r="VSJ370" s="178"/>
      <c r="VSK370" s="178"/>
      <c r="VSL370" s="178"/>
      <c r="VSM370" s="179"/>
      <c r="VSN370" s="73"/>
      <c r="VSO370" s="73"/>
      <c r="VSP370" s="180"/>
      <c r="VSQ370" s="75"/>
      <c r="VSR370" s="76"/>
      <c r="VSS370" s="180"/>
      <c r="VST370" s="180"/>
      <c r="VSU370" s="180"/>
      <c r="VSV370" s="75"/>
      <c r="VSW370" s="76"/>
      <c r="VSX370" s="181"/>
      <c r="VSY370" s="181"/>
      <c r="VSZ370" s="182"/>
      <c r="VTA370" s="134"/>
      <c r="VTB370" s="135"/>
      <c r="VTC370" s="111"/>
      <c r="VTD370" s="178"/>
      <c r="VTE370" s="178"/>
      <c r="VTF370" s="178"/>
      <c r="VTG370" s="178"/>
      <c r="VTH370" s="179"/>
      <c r="VTI370" s="73"/>
      <c r="VTJ370" s="73"/>
      <c r="VTK370" s="180"/>
      <c r="VTL370" s="75"/>
      <c r="VTM370" s="76"/>
      <c r="VTN370" s="180"/>
      <c r="VTO370" s="180"/>
      <c r="VTP370" s="180"/>
      <c r="VTQ370" s="75"/>
      <c r="VTR370" s="76"/>
      <c r="VTS370" s="181"/>
      <c r="VTT370" s="181"/>
      <c r="VTU370" s="182"/>
      <c r="VTV370" s="134"/>
      <c r="VTW370" s="135"/>
      <c r="VTX370" s="111"/>
      <c r="VTY370" s="178"/>
      <c r="VTZ370" s="178"/>
      <c r="VUA370" s="178"/>
      <c r="VUB370" s="178"/>
      <c r="VUC370" s="179"/>
      <c r="VUD370" s="73"/>
      <c r="VUE370" s="73"/>
      <c r="VUF370" s="180"/>
      <c r="VUG370" s="75"/>
      <c r="VUH370" s="76"/>
      <c r="VUI370" s="180"/>
      <c r="VUJ370" s="180"/>
      <c r="VUK370" s="180"/>
      <c r="VUL370" s="75"/>
      <c r="VUM370" s="76"/>
      <c r="VUN370" s="181"/>
      <c r="VUO370" s="181"/>
      <c r="VUP370" s="182"/>
      <c r="VUQ370" s="134"/>
      <c r="VUR370" s="135"/>
      <c r="VUS370" s="111"/>
      <c r="VUT370" s="178"/>
      <c r="VUU370" s="178"/>
      <c r="VUV370" s="178"/>
      <c r="VUW370" s="178"/>
      <c r="VUX370" s="179"/>
      <c r="VUY370" s="73"/>
      <c r="VUZ370" s="73"/>
      <c r="VVA370" s="180"/>
      <c r="VVB370" s="75"/>
      <c r="VVC370" s="76"/>
      <c r="VVD370" s="180"/>
      <c r="VVE370" s="180"/>
      <c r="VVF370" s="180"/>
      <c r="VVG370" s="75"/>
      <c r="VVH370" s="76"/>
      <c r="VVI370" s="181"/>
      <c r="VVJ370" s="181"/>
      <c r="VVK370" s="182"/>
      <c r="VVL370" s="134"/>
      <c r="VVM370" s="135"/>
      <c r="VVN370" s="111"/>
      <c r="VVO370" s="178"/>
      <c r="VVP370" s="178"/>
      <c r="VVQ370" s="178"/>
      <c r="VVR370" s="178"/>
      <c r="VVS370" s="179"/>
      <c r="VVT370" s="73"/>
      <c r="VVU370" s="73"/>
      <c r="VVV370" s="180"/>
      <c r="VVW370" s="75"/>
      <c r="VVX370" s="76"/>
      <c r="VVY370" s="180"/>
      <c r="VVZ370" s="180"/>
      <c r="VWA370" s="180"/>
      <c r="VWB370" s="75"/>
      <c r="VWC370" s="76"/>
      <c r="VWD370" s="181"/>
      <c r="VWE370" s="181"/>
      <c r="VWF370" s="182"/>
      <c r="VWG370" s="134"/>
      <c r="VWH370" s="135"/>
      <c r="VWI370" s="111"/>
      <c r="VWJ370" s="178"/>
      <c r="VWK370" s="178"/>
      <c r="VWL370" s="178"/>
      <c r="VWM370" s="178"/>
      <c r="VWN370" s="179"/>
      <c r="VWO370" s="73"/>
      <c r="VWP370" s="73"/>
      <c r="VWQ370" s="180"/>
      <c r="VWR370" s="75"/>
      <c r="VWS370" s="76"/>
      <c r="VWT370" s="180"/>
      <c r="VWU370" s="180"/>
      <c r="VWV370" s="180"/>
      <c r="VWW370" s="75"/>
      <c r="VWX370" s="76"/>
      <c r="VWY370" s="181"/>
      <c r="VWZ370" s="181"/>
      <c r="VXA370" s="182"/>
      <c r="VXB370" s="134"/>
      <c r="VXC370" s="135"/>
      <c r="VXD370" s="111"/>
      <c r="VXE370" s="178"/>
      <c r="VXF370" s="178"/>
      <c r="VXG370" s="178"/>
      <c r="VXH370" s="178"/>
      <c r="VXI370" s="179"/>
      <c r="VXJ370" s="73"/>
      <c r="VXK370" s="73"/>
      <c r="VXL370" s="180"/>
      <c r="VXM370" s="75"/>
      <c r="VXN370" s="76"/>
      <c r="VXO370" s="180"/>
      <c r="VXP370" s="180"/>
      <c r="VXQ370" s="180"/>
      <c r="VXR370" s="75"/>
      <c r="VXS370" s="76"/>
      <c r="VXT370" s="181"/>
      <c r="VXU370" s="181"/>
      <c r="VXV370" s="182"/>
      <c r="VXW370" s="134"/>
      <c r="VXX370" s="135"/>
      <c r="VXY370" s="111"/>
      <c r="VXZ370" s="178"/>
      <c r="VYA370" s="178"/>
      <c r="VYB370" s="178"/>
      <c r="VYC370" s="178"/>
      <c r="VYD370" s="179"/>
      <c r="VYE370" s="73"/>
      <c r="VYF370" s="73"/>
      <c r="VYG370" s="180"/>
      <c r="VYH370" s="75"/>
      <c r="VYI370" s="76"/>
      <c r="VYJ370" s="180"/>
      <c r="VYK370" s="180"/>
      <c r="VYL370" s="180"/>
      <c r="VYM370" s="75"/>
      <c r="VYN370" s="76"/>
      <c r="VYO370" s="181"/>
      <c r="VYP370" s="181"/>
      <c r="VYQ370" s="182"/>
      <c r="VYR370" s="134"/>
      <c r="VYS370" s="135"/>
      <c r="VYT370" s="111"/>
      <c r="VYU370" s="178"/>
      <c r="VYV370" s="178"/>
      <c r="VYW370" s="178"/>
      <c r="VYX370" s="178"/>
      <c r="VYY370" s="179"/>
      <c r="VYZ370" s="73"/>
      <c r="VZA370" s="73"/>
      <c r="VZB370" s="180"/>
      <c r="VZC370" s="75"/>
      <c r="VZD370" s="76"/>
      <c r="VZE370" s="180"/>
      <c r="VZF370" s="180"/>
      <c r="VZG370" s="180"/>
      <c r="VZH370" s="75"/>
      <c r="VZI370" s="76"/>
      <c r="VZJ370" s="181"/>
      <c r="VZK370" s="181"/>
      <c r="VZL370" s="182"/>
      <c r="VZM370" s="134"/>
      <c r="VZN370" s="135"/>
      <c r="VZO370" s="111"/>
      <c r="VZP370" s="178"/>
      <c r="VZQ370" s="178"/>
      <c r="VZR370" s="178"/>
      <c r="VZS370" s="178"/>
      <c r="VZT370" s="179"/>
      <c r="VZU370" s="73"/>
      <c r="VZV370" s="73"/>
      <c r="VZW370" s="180"/>
      <c r="VZX370" s="75"/>
      <c r="VZY370" s="76"/>
      <c r="VZZ370" s="180"/>
      <c r="WAA370" s="180"/>
      <c r="WAB370" s="180"/>
      <c r="WAC370" s="75"/>
      <c r="WAD370" s="76"/>
      <c r="WAE370" s="181"/>
      <c r="WAF370" s="181"/>
      <c r="WAG370" s="182"/>
      <c r="WAH370" s="134"/>
      <c r="WAI370" s="135"/>
      <c r="WAJ370" s="111"/>
      <c r="WAK370" s="178"/>
      <c r="WAL370" s="178"/>
      <c r="WAM370" s="178"/>
      <c r="WAN370" s="178"/>
      <c r="WAO370" s="179"/>
      <c r="WAP370" s="73"/>
      <c r="WAQ370" s="73"/>
      <c r="WAR370" s="180"/>
      <c r="WAS370" s="75"/>
      <c r="WAT370" s="76"/>
      <c r="WAU370" s="180"/>
      <c r="WAV370" s="180"/>
      <c r="WAW370" s="180"/>
      <c r="WAX370" s="75"/>
      <c r="WAY370" s="76"/>
      <c r="WAZ370" s="181"/>
      <c r="WBA370" s="181"/>
      <c r="WBB370" s="182"/>
      <c r="WBC370" s="134"/>
      <c r="WBD370" s="135"/>
      <c r="WBE370" s="111"/>
      <c r="WBF370" s="178"/>
      <c r="WBG370" s="178"/>
      <c r="WBH370" s="178"/>
      <c r="WBI370" s="178"/>
      <c r="WBJ370" s="179"/>
      <c r="WBK370" s="73"/>
      <c r="WBL370" s="73"/>
      <c r="WBM370" s="180"/>
      <c r="WBN370" s="75"/>
      <c r="WBO370" s="76"/>
      <c r="WBP370" s="180"/>
      <c r="WBQ370" s="180"/>
      <c r="WBR370" s="180"/>
      <c r="WBS370" s="75"/>
      <c r="WBT370" s="76"/>
      <c r="WBU370" s="181"/>
      <c r="WBV370" s="181"/>
      <c r="WBW370" s="182"/>
      <c r="WBX370" s="134"/>
      <c r="WBY370" s="135"/>
      <c r="WBZ370" s="111"/>
      <c r="WCA370" s="178"/>
      <c r="WCB370" s="178"/>
      <c r="WCC370" s="178"/>
      <c r="WCD370" s="178"/>
      <c r="WCE370" s="179"/>
      <c r="WCF370" s="73"/>
      <c r="WCG370" s="73"/>
      <c r="WCH370" s="180"/>
      <c r="WCI370" s="75"/>
      <c r="WCJ370" s="76"/>
      <c r="WCK370" s="180"/>
      <c r="WCL370" s="180"/>
      <c r="WCM370" s="180"/>
      <c r="WCN370" s="75"/>
      <c r="WCO370" s="76"/>
      <c r="WCP370" s="181"/>
      <c r="WCQ370" s="181"/>
      <c r="WCR370" s="182"/>
      <c r="WCS370" s="134"/>
      <c r="WCT370" s="135"/>
      <c r="WCU370" s="111"/>
      <c r="WCV370" s="178"/>
      <c r="WCW370" s="178"/>
      <c r="WCX370" s="178"/>
      <c r="WCY370" s="178"/>
      <c r="WCZ370" s="179"/>
      <c r="WDA370" s="73"/>
      <c r="WDB370" s="73"/>
      <c r="WDC370" s="180"/>
      <c r="WDD370" s="75"/>
      <c r="WDE370" s="76"/>
      <c r="WDF370" s="180"/>
      <c r="WDG370" s="180"/>
      <c r="WDH370" s="180"/>
      <c r="WDI370" s="75"/>
      <c r="WDJ370" s="76"/>
      <c r="WDK370" s="181"/>
      <c r="WDL370" s="181"/>
      <c r="WDM370" s="182"/>
      <c r="WDN370" s="134"/>
      <c r="WDO370" s="135"/>
      <c r="WDP370" s="111"/>
      <c r="WDQ370" s="178"/>
      <c r="WDR370" s="178"/>
      <c r="WDS370" s="178"/>
      <c r="WDT370" s="178"/>
      <c r="WDU370" s="179"/>
      <c r="WDV370" s="73"/>
      <c r="WDW370" s="73"/>
      <c r="WDX370" s="180"/>
      <c r="WDY370" s="75"/>
      <c r="WDZ370" s="76"/>
      <c r="WEA370" s="180"/>
      <c r="WEB370" s="180"/>
      <c r="WEC370" s="180"/>
      <c r="WED370" s="75"/>
      <c r="WEE370" s="76"/>
      <c r="WEF370" s="181"/>
      <c r="WEG370" s="181"/>
      <c r="WEH370" s="182"/>
      <c r="WEI370" s="134"/>
      <c r="WEJ370" s="135"/>
      <c r="WEK370" s="111"/>
      <c r="WEL370" s="178"/>
      <c r="WEM370" s="178"/>
      <c r="WEN370" s="178"/>
      <c r="WEO370" s="178"/>
      <c r="WEP370" s="179"/>
      <c r="WEQ370" s="73"/>
      <c r="WER370" s="73"/>
      <c r="WES370" s="180"/>
      <c r="WET370" s="75"/>
      <c r="WEU370" s="76"/>
      <c r="WEV370" s="180"/>
      <c r="WEW370" s="180"/>
      <c r="WEX370" s="180"/>
      <c r="WEY370" s="75"/>
      <c r="WEZ370" s="76"/>
      <c r="WFA370" s="181"/>
      <c r="WFB370" s="181"/>
      <c r="WFC370" s="182"/>
      <c r="WFD370" s="134"/>
      <c r="WFE370" s="135"/>
      <c r="WFF370" s="111"/>
      <c r="WFG370" s="178"/>
      <c r="WFH370" s="178"/>
      <c r="WFI370" s="178"/>
      <c r="WFJ370" s="178"/>
      <c r="WFK370" s="179"/>
      <c r="WFL370" s="73"/>
      <c r="WFM370" s="73"/>
      <c r="WFN370" s="180"/>
      <c r="WFO370" s="75"/>
      <c r="WFP370" s="76"/>
      <c r="WFQ370" s="180"/>
      <c r="WFR370" s="180"/>
      <c r="WFS370" s="180"/>
      <c r="WFT370" s="75"/>
      <c r="WFU370" s="76"/>
      <c r="WFV370" s="181"/>
      <c r="WFW370" s="181"/>
      <c r="WFX370" s="182"/>
      <c r="WFY370" s="134"/>
      <c r="WFZ370" s="135"/>
      <c r="WGA370" s="111"/>
      <c r="WGB370" s="178"/>
      <c r="WGC370" s="178"/>
      <c r="WGD370" s="178"/>
      <c r="WGE370" s="178"/>
      <c r="WGF370" s="179"/>
      <c r="WGG370" s="73"/>
      <c r="WGH370" s="73"/>
      <c r="WGI370" s="180"/>
      <c r="WGJ370" s="75"/>
      <c r="WGK370" s="76"/>
      <c r="WGL370" s="180"/>
      <c r="WGM370" s="180"/>
      <c r="WGN370" s="180"/>
      <c r="WGO370" s="75"/>
      <c r="WGP370" s="76"/>
      <c r="WGQ370" s="181"/>
      <c r="WGR370" s="181"/>
      <c r="WGS370" s="182"/>
      <c r="WGT370" s="134"/>
      <c r="WGU370" s="135"/>
      <c r="WGV370" s="111"/>
      <c r="WGW370" s="178"/>
      <c r="WGX370" s="178"/>
      <c r="WGY370" s="178"/>
      <c r="WGZ370" s="178"/>
      <c r="WHA370" s="179"/>
      <c r="WHB370" s="73"/>
      <c r="WHC370" s="73"/>
      <c r="WHD370" s="180"/>
      <c r="WHE370" s="75"/>
      <c r="WHF370" s="76"/>
      <c r="WHG370" s="180"/>
      <c r="WHH370" s="180"/>
      <c r="WHI370" s="180"/>
      <c r="WHJ370" s="75"/>
      <c r="WHK370" s="76"/>
      <c r="WHL370" s="181"/>
      <c r="WHM370" s="181"/>
      <c r="WHN370" s="182"/>
      <c r="WHO370" s="134"/>
      <c r="WHP370" s="135"/>
      <c r="WHQ370" s="111"/>
      <c r="WHR370" s="178"/>
      <c r="WHS370" s="178"/>
      <c r="WHT370" s="178"/>
      <c r="WHU370" s="178"/>
      <c r="WHV370" s="179"/>
      <c r="WHW370" s="73"/>
      <c r="WHX370" s="73"/>
      <c r="WHY370" s="180"/>
      <c r="WHZ370" s="75"/>
      <c r="WIA370" s="76"/>
      <c r="WIB370" s="180"/>
      <c r="WIC370" s="180"/>
      <c r="WID370" s="180"/>
      <c r="WIE370" s="75"/>
      <c r="WIF370" s="76"/>
      <c r="WIG370" s="181"/>
      <c r="WIH370" s="181"/>
      <c r="WII370" s="182"/>
      <c r="WIJ370" s="134"/>
      <c r="WIK370" s="135"/>
      <c r="WIL370" s="111"/>
      <c r="WIM370" s="178"/>
      <c r="WIN370" s="178"/>
      <c r="WIO370" s="178"/>
      <c r="WIP370" s="178"/>
      <c r="WIQ370" s="179"/>
      <c r="WIR370" s="73"/>
      <c r="WIS370" s="73"/>
      <c r="WIT370" s="180"/>
      <c r="WIU370" s="75"/>
      <c r="WIV370" s="76"/>
      <c r="WIW370" s="180"/>
      <c r="WIX370" s="180"/>
      <c r="WIY370" s="180"/>
      <c r="WIZ370" s="75"/>
      <c r="WJA370" s="76"/>
      <c r="WJB370" s="181"/>
      <c r="WJC370" s="181"/>
      <c r="WJD370" s="182"/>
      <c r="WJE370" s="134"/>
      <c r="WJF370" s="135"/>
      <c r="WJG370" s="111"/>
      <c r="WJH370" s="178"/>
      <c r="WJI370" s="178"/>
      <c r="WJJ370" s="178"/>
      <c r="WJK370" s="178"/>
      <c r="WJL370" s="179"/>
      <c r="WJM370" s="73"/>
      <c r="WJN370" s="73"/>
      <c r="WJO370" s="180"/>
      <c r="WJP370" s="75"/>
      <c r="WJQ370" s="76"/>
      <c r="WJR370" s="180"/>
      <c r="WJS370" s="180"/>
      <c r="WJT370" s="180"/>
      <c r="WJU370" s="75"/>
      <c r="WJV370" s="76"/>
      <c r="WJW370" s="181"/>
      <c r="WJX370" s="181"/>
      <c r="WJY370" s="182"/>
      <c r="WJZ370" s="134"/>
      <c r="WKA370" s="135"/>
      <c r="WKB370" s="111"/>
      <c r="WKC370" s="178"/>
      <c r="WKD370" s="178"/>
      <c r="WKE370" s="178"/>
      <c r="WKF370" s="178"/>
      <c r="WKG370" s="179"/>
      <c r="WKH370" s="73"/>
      <c r="WKI370" s="73"/>
      <c r="WKJ370" s="180"/>
      <c r="WKK370" s="75"/>
      <c r="WKL370" s="76"/>
      <c r="WKM370" s="180"/>
      <c r="WKN370" s="180"/>
      <c r="WKO370" s="180"/>
      <c r="WKP370" s="75"/>
      <c r="WKQ370" s="76"/>
      <c r="WKR370" s="181"/>
      <c r="WKS370" s="181"/>
      <c r="WKT370" s="182"/>
      <c r="WKU370" s="134"/>
      <c r="WKV370" s="135"/>
      <c r="WKW370" s="111"/>
      <c r="WKX370" s="178"/>
      <c r="WKY370" s="178"/>
      <c r="WKZ370" s="178"/>
      <c r="WLA370" s="178"/>
      <c r="WLB370" s="179"/>
      <c r="WLC370" s="73"/>
      <c r="WLD370" s="73"/>
      <c r="WLE370" s="180"/>
      <c r="WLF370" s="75"/>
      <c r="WLG370" s="76"/>
      <c r="WLH370" s="180"/>
      <c r="WLI370" s="180"/>
      <c r="WLJ370" s="180"/>
      <c r="WLK370" s="75"/>
      <c r="WLL370" s="76"/>
      <c r="WLM370" s="181"/>
      <c r="WLN370" s="181"/>
      <c r="WLO370" s="182"/>
      <c r="WLP370" s="134"/>
      <c r="WLQ370" s="135"/>
      <c r="WLR370" s="111"/>
      <c r="WLS370" s="178"/>
      <c r="WLT370" s="178"/>
      <c r="WLU370" s="178"/>
      <c r="WLV370" s="178"/>
      <c r="WLW370" s="179"/>
      <c r="WLX370" s="73"/>
      <c r="WLY370" s="73"/>
      <c r="WLZ370" s="180"/>
      <c r="WMA370" s="75"/>
      <c r="WMB370" s="76"/>
      <c r="WMC370" s="180"/>
      <c r="WMD370" s="180"/>
      <c r="WME370" s="180"/>
      <c r="WMF370" s="75"/>
      <c r="WMG370" s="76"/>
      <c r="WMH370" s="181"/>
      <c r="WMI370" s="181"/>
      <c r="WMJ370" s="182"/>
      <c r="WMK370" s="134"/>
      <c r="WML370" s="135"/>
      <c r="WMM370" s="111"/>
      <c r="WMN370" s="178"/>
      <c r="WMO370" s="178"/>
      <c r="WMP370" s="178"/>
      <c r="WMQ370" s="178"/>
      <c r="WMR370" s="179"/>
      <c r="WMS370" s="73"/>
      <c r="WMT370" s="73"/>
      <c r="WMU370" s="180"/>
      <c r="WMV370" s="75"/>
      <c r="WMW370" s="76"/>
      <c r="WMX370" s="180"/>
      <c r="WMY370" s="180"/>
      <c r="WMZ370" s="180"/>
      <c r="WNA370" s="75"/>
      <c r="WNB370" s="76"/>
      <c r="WNC370" s="181"/>
      <c r="WND370" s="181"/>
      <c r="WNE370" s="182"/>
      <c r="WNF370" s="134"/>
      <c r="WNG370" s="135"/>
      <c r="WNH370" s="111"/>
      <c r="WNI370" s="178"/>
      <c r="WNJ370" s="178"/>
      <c r="WNK370" s="178"/>
      <c r="WNL370" s="178"/>
      <c r="WNM370" s="179"/>
      <c r="WNN370" s="73"/>
      <c r="WNO370" s="73"/>
      <c r="WNP370" s="180"/>
      <c r="WNQ370" s="75"/>
      <c r="WNR370" s="76"/>
      <c r="WNS370" s="180"/>
      <c r="WNT370" s="180"/>
      <c r="WNU370" s="180"/>
      <c r="WNV370" s="75"/>
      <c r="WNW370" s="76"/>
      <c r="WNX370" s="181"/>
      <c r="WNY370" s="181"/>
      <c r="WNZ370" s="182"/>
      <c r="WOA370" s="134"/>
      <c r="WOB370" s="135"/>
      <c r="WOC370" s="111"/>
      <c r="WOD370" s="178"/>
      <c r="WOE370" s="178"/>
      <c r="WOF370" s="178"/>
      <c r="WOG370" s="178"/>
      <c r="WOH370" s="179"/>
      <c r="WOI370" s="73"/>
      <c r="WOJ370" s="73"/>
      <c r="WOK370" s="180"/>
      <c r="WOL370" s="75"/>
      <c r="WOM370" s="76"/>
      <c r="WON370" s="180"/>
      <c r="WOO370" s="180"/>
      <c r="WOP370" s="180"/>
      <c r="WOQ370" s="75"/>
      <c r="WOR370" s="76"/>
      <c r="WOS370" s="181"/>
      <c r="WOT370" s="181"/>
      <c r="WOU370" s="182"/>
      <c r="WOV370" s="134"/>
      <c r="WOW370" s="135"/>
      <c r="WOX370" s="111"/>
      <c r="WOY370" s="178"/>
      <c r="WOZ370" s="178"/>
      <c r="WPA370" s="178"/>
      <c r="WPB370" s="178"/>
      <c r="WPC370" s="179"/>
      <c r="WPD370" s="73"/>
      <c r="WPE370" s="73"/>
      <c r="WPF370" s="180"/>
      <c r="WPG370" s="75"/>
      <c r="WPH370" s="76"/>
      <c r="WPI370" s="180"/>
      <c r="WPJ370" s="180"/>
      <c r="WPK370" s="180"/>
      <c r="WPL370" s="75"/>
      <c r="WPM370" s="76"/>
      <c r="WPN370" s="181"/>
      <c r="WPO370" s="181"/>
      <c r="WPP370" s="182"/>
      <c r="WPQ370" s="134"/>
      <c r="WPR370" s="135"/>
      <c r="WPS370" s="111"/>
      <c r="WPT370" s="178"/>
      <c r="WPU370" s="178"/>
      <c r="WPV370" s="178"/>
      <c r="WPW370" s="178"/>
      <c r="WPX370" s="179"/>
      <c r="WPY370" s="73"/>
      <c r="WPZ370" s="73"/>
      <c r="WQA370" s="180"/>
      <c r="WQB370" s="75"/>
      <c r="WQC370" s="76"/>
      <c r="WQD370" s="180"/>
      <c r="WQE370" s="180"/>
      <c r="WQF370" s="180"/>
      <c r="WQG370" s="75"/>
      <c r="WQH370" s="76"/>
      <c r="WQI370" s="181"/>
      <c r="WQJ370" s="181"/>
      <c r="WQK370" s="182"/>
      <c r="WQL370" s="134"/>
      <c r="WQM370" s="135"/>
      <c r="WQN370" s="111"/>
      <c r="WQO370" s="178"/>
      <c r="WQP370" s="178"/>
      <c r="WQQ370" s="178"/>
      <c r="WQR370" s="178"/>
      <c r="WQS370" s="179"/>
      <c r="WQT370" s="73"/>
      <c r="WQU370" s="73"/>
      <c r="WQV370" s="180"/>
      <c r="WQW370" s="75"/>
      <c r="WQX370" s="76"/>
      <c r="WQY370" s="180"/>
      <c r="WQZ370" s="180"/>
      <c r="WRA370" s="180"/>
      <c r="WRB370" s="75"/>
      <c r="WRC370" s="76"/>
      <c r="WRD370" s="181"/>
      <c r="WRE370" s="181"/>
      <c r="WRF370" s="182"/>
      <c r="WRG370" s="134"/>
      <c r="WRH370" s="135"/>
      <c r="WRI370" s="111"/>
      <c r="WRJ370" s="178"/>
      <c r="WRK370" s="178"/>
      <c r="WRL370" s="178"/>
      <c r="WRM370" s="178"/>
      <c r="WRN370" s="179"/>
      <c r="WRO370" s="73"/>
      <c r="WRP370" s="73"/>
      <c r="WRQ370" s="180"/>
      <c r="WRR370" s="75"/>
      <c r="WRS370" s="76"/>
      <c r="WRT370" s="180"/>
      <c r="WRU370" s="180"/>
      <c r="WRV370" s="180"/>
      <c r="WRW370" s="75"/>
      <c r="WRX370" s="76"/>
      <c r="WRY370" s="181"/>
      <c r="WRZ370" s="181"/>
      <c r="WSA370" s="182"/>
      <c r="WSB370" s="134"/>
      <c r="WSC370" s="135"/>
      <c r="WSD370" s="111"/>
      <c r="WSE370" s="178"/>
      <c r="WSF370" s="178"/>
      <c r="WSG370" s="178"/>
      <c r="WSH370" s="178"/>
      <c r="WSI370" s="179"/>
      <c r="WSJ370" s="73"/>
      <c r="WSK370" s="73"/>
      <c r="WSL370" s="180"/>
      <c r="WSM370" s="75"/>
      <c r="WSN370" s="76"/>
      <c r="WSO370" s="180"/>
      <c r="WSP370" s="180"/>
      <c r="WSQ370" s="180"/>
      <c r="WSR370" s="75"/>
      <c r="WSS370" s="76"/>
      <c r="WST370" s="181"/>
      <c r="WSU370" s="181"/>
      <c r="WSV370" s="182"/>
      <c r="WSW370" s="134"/>
      <c r="WSX370" s="135"/>
      <c r="WSY370" s="111"/>
      <c r="WSZ370" s="178"/>
      <c r="WTA370" s="178"/>
      <c r="WTB370" s="178"/>
      <c r="WTC370" s="178"/>
      <c r="WTD370" s="179"/>
      <c r="WTE370" s="73"/>
      <c r="WTF370" s="73"/>
      <c r="WTG370" s="180"/>
      <c r="WTH370" s="75"/>
      <c r="WTI370" s="76"/>
      <c r="WTJ370" s="180"/>
      <c r="WTK370" s="180"/>
      <c r="WTL370" s="180"/>
      <c r="WTM370" s="75"/>
      <c r="WTN370" s="76"/>
      <c r="WTO370" s="181"/>
      <c r="WTP370" s="181"/>
      <c r="WTQ370" s="182"/>
      <c r="WTR370" s="134"/>
      <c r="WTS370" s="135"/>
      <c r="WTT370" s="111"/>
      <c r="WTU370" s="178"/>
      <c r="WTV370" s="178"/>
      <c r="WTW370" s="178"/>
      <c r="WTX370" s="178"/>
      <c r="WTY370" s="179"/>
      <c r="WTZ370" s="73"/>
      <c r="WUA370" s="73"/>
      <c r="WUB370" s="180"/>
      <c r="WUC370" s="75"/>
      <c r="WUD370" s="76"/>
      <c r="WUE370" s="180"/>
      <c r="WUF370" s="180"/>
      <c r="WUG370" s="180"/>
      <c r="WUH370" s="75"/>
      <c r="WUI370" s="76"/>
      <c r="WUJ370" s="181"/>
      <c r="WUK370" s="181"/>
      <c r="WUL370" s="182"/>
      <c r="WUM370" s="134"/>
      <c r="WUN370" s="135"/>
      <c r="WUO370" s="111"/>
      <c r="WUP370" s="178"/>
      <c r="WUQ370" s="178"/>
      <c r="WUR370" s="178"/>
      <c r="WUS370" s="178"/>
      <c r="WUT370" s="179"/>
      <c r="WUU370" s="73"/>
      <c r="WUV370" s="73"/>
      <c r="WUW370" s="180"/>
      <c r="WUX370" s="75"/>
      <c r="WUY370" s="76"/>
      <c r="WUZ370" s="180"/>
      <c r="WVA370" s="180"/>
      <c r="WVB370" s="180"/>
      <c r="WVC370" s="75"/>
      <c r="WVD370" s="76"/>
      <c r="WVE370" s="181"/>
      <c r="WVF370" s="181"/>
      <c r="WVG370" s="182"/>
      <c r="WVH370" s="134"/>
      <c r="WVI370" s="135"/>
      <c r="WVJ370" s="111"/>
      <c r="WVK370" s="178"/>
      <c r="WVL370" s="178"/>
      <c r="WVM370" s="178"/>
      <c r="WVN370" s="178"/>
      <c r="WVO370" s="179"/>
      <c r="WVP370" s="73"/>
      <c r="WVQ370" s="73"/>
      <c r="WVR370" s="180"/>
      <c r="WVS370" s="75"/>
      <c r="WVT370" s="76"/>
      <c r="WVU370" s="180"/>
      <c r="WVV370" s="180"/>
      <c r="WVW370" s="180"/>
      <c r="WVX370" s="75"/>
      <c r="WVY370" s="76"/>
      <c r="WVZ370" s="181"/>
      <c r="WWA370" s="181"/>
      <c r="WWB370" s="182"/>
      <c r="WWC370" s="134"/>
      <c r="WWD370" s="135"/>
      <c r="WWE370" s="111"/>
      <c r="WWF370" s="178"/>
      <c r="WWG370" s="178"/>
      <c r="WWH370" s="178"/>
      <c r="WWI370" s="178"/>
      <c r="WWJ370" s="179"/>
      <c r="WWK370" s="73"/>
      <c r="WWL370" s="73"/>
      <c r="WWM370" s="180"/>
      <c r="WWN370" s="75"/>
      <c r="WWO370" s="76"/>
      <c r="WWP370" s="180"/>
      <c r="WWQ370" s="180"/>
      <c r="WWR370" s="180"/>
      <c r="WWS370" s="75"/>
      <c r="WWT370" s="76"/>
      <c r="WWU370" s="181"/>
      <c r="WWV370" s="181"/>
      <c r="WWW370" s="182"/>
      <c r="WWX370" s="134"/>
      <c r="WWY370" s="135"/>
      <c r="WWZ370" s="111"/>
      <c r="WXA370" s="178"/>
      <c r="WXB370" s="178"/>
      <c r="WXC370" s="178"/>
      <c r="WXD370" s="178"/>
      <c r="WXE370" s="179"/>
      <c r="WXF370" s="73"/>
      <c r="WXG370" s="73"/>
      <c r="WXH370" s="180"/>
      <c r="WXI370" s="75"/>
      <c r="WXJ370" s="76"/>
      <c r="WXK370" s="180"/>
      <c r="WXL370" s="180"/>
      <c r="WXM370" s="180"/>
      <c r="WXN370" s="75"/>
      <c r="WXO370" s="76"/>
      <c r="WXP370" s="181"/>
      <c r="WXQ370" s="181"/>
      <c r="WXR370" s="182"/>
      <c r="WXS370" s="134"/>
      <c r="WXT370" s="135"/>
      <c r="WXU370" s="111"/>
      <c r="WXV370" s="178"/>
      <c r="WXW370" s="178"/>
      <c r="WXX370" s="178"/>
      <c r="WXY370" s="178"/>
      <c r="WXZ370" s="179"/>
      <c r="WYA370" s="73"/>
      <c r="WYB370" s="73"/>
      <c r="WYC370" s="180"/>
      <c r="WYD370" s="75"/>
      <c r="WYE370" s="76"/>
      <c r="WYF370" s="180"/>
      <c r="WYG370" s="180"/>
      <c r="WYH370" s="180"/>
      <c r="WYI370" s="75"/>
      <c r="WYJ370" s="76"/>
      <c r="WYK370" s="181"/>
      <c r="WYL370" s="181"/>
      <c r="WYM370" s="182"/>
      <c r="WYN370" s="134"/>
      <c r="WYO370" s="135"/>
      <c r="WYP370" s="111"/>
      <c r="WYQ370" s="178"/>
      <c r="WYR370" s="178"/>
      <c r="WYS370" s="178"/>
      <c r="WYT370" s="178"/>
      <c r="WYU370" s="179"/>
      <c r="WYV370" s="73"/>
      <c r="WYW370" s="73"/>
      <c r="WYX370" s="180"/>
      <c r="WYY370" s="75"/>
      <c r="WYZ370" s="76"/>
      <c r="WZA370" s="180"/>
      <c r="WZB370" s="180"/>
      <c r="WZC370" s="180"/>
      <c r="WZD370" s="75"/>
      <c r="WZE370" s="76"/>
      <c r="WZF370" s="181"/>
      <c r="WZG370" s="181"/>
      <c r="WZH370" s="182"/>
      <c r="WZI370" s="134"/>
      <c r="WZJ370" s="135"/>
      <c r="WZK370" s="111"/>
      <c r="WZL370" s="178"/>
      <c r="WZM370" s="178"/>
      <c r="WZN370" s="178"/>
      <c r="WZO370" s="178"/>
      <c r="WZP370" s="179"/>
      <c r="WZQ370" s="73"/>
      <c r="WZR370" s="73"/>
      <c r="WZS370" s="180"/>
      <c r="WZT370" s="75"/>
      <c r="WZU370" s="76"/>
      <c r="WZV370" s="180"/>
      <c r="WZW370" s="180"/>
      <c r="WZX370" s="180"/>
      <c r="WZY370" s="75"/>
      <c r="WZZ370" s="76"/>
      <c r="XAA370" s="181"/>
      <c r="XAB370" s="181"/>
      <c r="XAC370" s="182"/>
      <c r="XAD370" s="134"/>
      <c r="XAE370" s="135"/>
      <c r="XAF370" s="111"/>
      <c r="XAG370" s="178"/>
      <c r="XAH370" s="178"/>
      <c r="XAI370" s="178"/>
      <c r="XAJ370" s="178"/>
      <c r="XAK370" s="179"/>
      <c r="XAL370" s="73"/>
      <c r="XAM370" s="73"/>
      <c r="XAN370" s="180"/>
      <c r="XAO370" s="75"/>
      <c r="XAP370" s="76"/>
      <c r="XAQ370" s="180"/>
      <c r="XAR370" s="180"/>
      <c r="XAS370" s="180"/>
      <c r="XAT370" s="75"/>
      <c r="XAU370" s="76"/>
      <c r="XAV370" s="181"/>
      <c r="XAW370" s="181"/>
      <c r="XAX370" s="182"/>
      <c r="XAY370" s="134"/>
      <c r="XAZ370" s="135"/>
      <c r="XBA370" s="111"/>
      <c r="XBB370" s="178"/>
      <c r="XBC370" s="178"/>
      <c r="XBD370" s="178"/>
      <c r="XBE370" s="178"/>
      <c r="XBF370" s="179"/>
      <c r="XBG370" s="73"/>
      <c r="XBH370" s="73"/>
      <c r="XBI370" s="180"/>
      <c r="XBJ370" s="75"/>
      <c r="XBK370" s="76"/>
      <c r="XBL370" s="180"/>
      <c r="XBM370" s="180"/>
      <c r="XBN370" s="180"/>
      <c r="XBO370" s="75"/>
      <c r="XBP370" s="76"/>
      <c r="XBQ370" s="181"/>
      <c r="XBR370" s="181"/>
      <c r="XBS370" s="182"/>
      <c r="XBT370" s="134"/>
      <c r="XBU370" s="135"/>
      <c r="XBV370" s="111"/>
      <c r="XBW370" s="178"/>
      <c r="XBX370" s="178"/>
      <c r="XBY370" s="178"/>
      <c r="XBZ370" s="178"/>
      <c r="XCA370" s="179"/>
      <c r="XCB370" s="73"/>
      <c r="XCC370" s="73"/>
      <c r="XCD370" s="180"/>
      <c r="XCE370" s="75"/>
      <c r="XCF370" s="76"/>
      <c r="XCG370" s="180"/>
      <c r="XCH370" s="180"/>
      <c r="XCI370" s="180"/>
      <c r="XCJ370" s="75"/>
      <c r="XCK370" s="76"/>
      <c r="XCL370" s="181"/>
      <c r="XCM370" s="181"/>
      <c r="XCN370" s="182"/>
      <c r="XCO370" s="134"/>
      <c r="XCP370" s="135"/>
      <c r="XCQ370" s="111"/>
      <c r="XCR370" s="178"/>
      <c r="XCS370" s="178"/>
      <c r="XCT370" s="178"/>
      <c r="XCU370" s="178"/>
      <c r="XCV370" s="179"/>
      <c r="XCW370" s="73"/>
      <c r="XCX370" s="73"/>
      <c r="XCY370" s="180"/>
      <c r="XCZ370" s="75"/>
      <c r="XDA370" s="76"/>
      <c r="XDB370" s="180"/>
      <c r="XDC370" s="180"/>
      <c r="XDD370" s="180"/>
      <c r="XDE370" s="75"/>
      <c r="XDF370" s="76"/>
      <c r="XDG370" s="181"/>
      <c r="XDH370" s="181"/>
      <c r="XDI370" s="182"/>
      <c r="XDJ370" s="134"/>
      <c r="XDK370" s="135"/>
      <c r="XDL370" s="111"/>
      <c r="XDM370" s="178"/>
      <c r="XDN370" s="178"/>
      <c r="XDO370" s="178"/>
      <c r="XDP370" s="178"/>
      <c r="XDQ370" s="179"/>
      <c r="XDR370" s="73"/>
      <c r="XDS370" s="73"/>
      <c r="XDT370" s="180"/>
      <c r="XDU370" s="75"/>
      <c r="XDV370" s="76"/>
      <c r="XDW370" s="180"/>
      <c r="XDX370" s="180"/>
      <c r="XDY370" s="180"/>
      <c r="XDZ370" s="75"/>
      <c r="XEA370" s="76"/>
      <c r="XEB370" s="181"/>
      <c r="XEC370" s="181"/>
      <c r="XED370" s="182"/>
      <c r="XEE370" s="134"/>
      <c r="XEF370" s="135"/>
      <c r="XEG370" s="111"/>
      <c r="XEH370" s="178"/>
      <c r="XEI370" s="178"/>
      <c r="XEJ370" s="178"/>
      <c r="XEK370" s="178"/>
      <c r="XEL370" s="179"/>
      <c r="XEM370" s="73"/>
      <c r="XEN370" s="73"/>
      <c r="XEO370" s="180"/>
      <c r="XEP370" s="75"/>
      <c r="XEQ370" s="76"/>
      <c r="XER370" s="180"/>
      <c r="XES370" s="180"/>
      <c r="XET370" s="180"/>
      <c r="XEU370" s="75"/>
      <c r="XEV370" s="76"/>
      <c r="XEW370" s="181"/>
      <c r="XEX370" s="181"/>
      <c r="XEY370" s="182"/>
      <c r="XEZ370" s="134"/>
      <c r="XFA370" s="135"/>
      <c r="XFB370" s="111"/>
      <c r="XFC370" s="178"/>
    </row>
    <row r="371" spans="1:16383" s="92" customFormat="1">
      <c r="A371" s="85">
        <v>43465</v>
      </c>
      <c r="B371" s="86" t="s">
        <v>98</v>
      </c>
      <c r="C371" s="87">
        <v>43543</v>
      </c>
      <c r="D371" s="431">
        <v>1.1514</v>
      </c>
      <c r="E371" s="431">
        <v>1.15405</v>
      </c>
      <c r="F371" s="431">
        <v>1.1494500000000001</v>
      </c>
      <c r="G371" s="431">
        <v>1.1538999999999999</v>
      </c>
      <c r="H371" s="369">
        <f>(E371-F371)*100000</f>
        <v>459.99999999999375</v>
      </c>
      <c r="I371" s="73" t="str">
        <f>IF(E371&gt;E370,"過高","")</f>
        <v/>
      </c>
      <c r="J371" s="73" t="str">
        <f>IF(F371&lt;F370,"破低","")</f>
        <v>破低</v>
      </c>
      <c r="K371" s="432">
        <v>93937</v>
      </c>
      <c r="L371" s="75">
        <f t="shared" ref="L371" si="326">K371-K370</f>
        <v>-47281</v>
      </c>
      <c r="M371" s="76">
        <f t="shared" ref="M371" si="327">L371/K370</f>
        <v>-0.33480859380532224</v>
      </c>
      <c r="N371" s="432">
        <v>486148</v>
      </c>
      <c r="O371" s="432">
        <v>8242</v>
      </c>
      <c r="P371" s="432">
        <v>505986</v>
      </c>
      <c r="Q371" s="75">
        <f t="shared" ref="Q371" si="328">P371-P370</f>
        <v>-4085</v>
      </c>
      <c r="R371" s="76">
        <f t="shared" ref="R371" si="329">Q371/P370</f>
        <v>-8.0086889864352216E-3</v>
      </c>
      <c r="S371" s="454">
        <v>4.7382</v>
      </c>
      <c r="T371" s="454">
        <v>4.6567999999999996</v>
      </c>
      <c r="U371" s="454"/>
      <c r="V371" s="455"/>
      <c r="W371" s="91"/>
      <c r="X371" s="593"/>
      <c r="Y371" s="135" t="str">
        <f>IF(R371=0,Y370,
IF(OR(AND(I371="過高",J371="破低"),AND(I371="",J371="")),Y370,
IF(AND(R371&gt;0,I371="過高"),"buy加碼",
IF(AND(R371&lt;0,J371="破低"),"buy減碼",
IF(AND(R371&gt;0,J371="破低"),"sell加碼",
IF(AND(R371&lt;0,I371="過高"),"sell減碼",
""))))))</f>
        <v>buy減碼</v>
      </c>
    </row>
    <row r="372" spans="1:16383" s="126" customFormat="1">
      <c r="A372" s="120">
        <v>43466</v>
      </c>
      <c r="B372" s="121" t="s">
        <v>115</v>
      </c>
      <c r="C372" s="545">
        <v>43543</v>
      </c>
      <c r="D372" s="123"/>
      <c r="E372" s="123"/>
      <c r="F372" s="123"/>
      <c r="G372" s="123"/>
      <c r="H372" s="124"/>
      <c r="I372" s="121"/>
      <c r="J372" s="121"/>
      <c r="K372" s="125"/>
      <c r="L372" s="125"/>
      <c r="M372" s="121"/>
      <c r="N372" s="125"/>
      <c r="O372" s="125"/>
      <c r="P372" s="125"/>
      <c r="Q372" s="125"/>
      <c r="R372" s="121"/>
      <c r="S372" s="443"/>
      <c r="T372" s="443"/>
      <c r="U372" s="443"/>
      <c r="V372" s="444"/>
      <c r="W372" s="151"/>
      <c r="X372" s="595" t="s">
        <v>684</v>
      </c>
      <c r="Y372" s="121"/>
    </row>
    <row r="373" spans="1:16383" s="92" customFormat="1">
      <c r="A373" s="85">
        <v>43467</v>
      </c>
      <c r="B373" s="86" t="s">
        <v>192</v>
      </c>
      <c r="C373" s="87">
        <v>43543</v>
      </c>
      <c r="D373" s="431">
        <v>1.1533</v>
      </c>
      <c r="E373" s="431">
        <v>1.1569</v>
      </c>
      <c r="F373" s="431">
        <v>1.1395999999999999</v>
      </c>
      <c r="G373" s="431">
        <v>1.1413500000000001</v>
      </c>
      <c r="H373" s="369">
        <f t="shared" ref="H373:H397" si="330">(E373-F373)*100000</f>
        <v>1730.0000000000093</v>
      </c>
      <c r="I373" s="73" t="str">
        <f t="shared" ref="I373:I397" si="331">IF(E373&gt;E372,"過高","")</f>
        <v>過高</v>
      </c>
      <c r="J373" s="73" t="str">
        <f t="shared" ref="J373:J397" si="332">IF(F373&lt;F372,"破低","")</f>
        <v/>
      </c>
      <c r="K373" s="432">
        <v>205462</v>
      </c>
      <c r="L373" s="75">
        <f>K373-K371</f>
        <v>111525</v>
      </c>
      <c r="M373" s="76">
        <f>L373/K371</f>
        <v>1.1872318681669629</v>
      </c>
      <c r="N373" s="432">
        <v>485682</v>
      </c>
      <c r="O373" s="432">
        <v>8285</v>
      </c>
      <c r="P373" s="432">
        <v>505944</v>
      </c>
      <c r="Q373" s="75">
        <f>P373-P371</f>
        <v>-42</v>
      </c>
      <c r="R373" s="76">
        <f>Q373/P371</f>
        <v>-8.300624918476005E-5</v>
      </c>
      <c r="S373" s="454">
        <v>4.8362999999999996</v>
      </c>
      <c r="T373" s="454">
        <v>5.0885999999999996</v>
      </c>
      <c r="U373" s="454"/>
      <c r="V373" s="455"/>
      <c r="W373" s="91"/>
      <c r="X373" s="593"/>
      <c r="Y373" s="135" t="str">
        <f t="shared" ref="Y373:Y397" si="333">IF(R373=0,Y372,
IF(OR(AND(I373="過高",J373="破低"),AND(I373="",J373="")),Y372,
IF(AND(R373&gt;0,I373="過高"),"buy加碼",
IF(AND(R373&lt;0,J373="破低"),"buy減碼",
IF(AND(R373&gt;0,J373="破低"),"sell加碼",
IF(AND(R373&lt;0,I373="過高"),"sell減碼",
""))))))</f>
        <v>sell減碼</v>
      </c>
    </row>
    <row r="374" spans="1:16383" s="92" customFormat="1">
      <c r="A374" s="85">
        <v>43468</v>
      </c>
      <c r="B374" s="86" t="s">
        <v>102</v>
      </c>
      <c r="C374" s="87">
        <v>43543</v>
      </c>
      <c r="D374" s="431">
        <v>1.1419999999999999</v>
      </c>
      <c r="E374" s="431">
        <v>1.14805</v>
      </c>
      <c r="F374" s="431">
        <v>1.13775</v>
      </c>
      <c r="G374" s="431">
        <v>1.14645</v>
      </c>
      <c r="H374" s="369">
        <f t="shared" si="330"/>
        <v>1029.9999999999975</v>
      </c>
      <c r="I374" s="73" t="str">
        <f t="shared" si="331"/>
        <v/>
      </c>
      <c r="J374" s="73" t="str">
        <f t="shared" si="332"/>
        <v>破低</v>
      </c>
      <c r="K374" s="432">
        <v>216303</v>
      </c>
      <c r="L374" s="75">
        <f t="shared" ref="L374:L375" si="334">K374-K373</f>
        <v>10841</v>
      </c>
      <c r="M374" s="76">
        <f t="shared" ref="M374:M375" si="335">L374/K373</f>
        <v>5.2764014756986694E-2</v>
      </c>
      <c r="N374" s="432">
        <v>488820</v>
      </c>
      <c r="O374" s="432">
        <v>8218</v>
      </c>
      <c r="P374" s="432">
        <v>509091</v>
      </c>
      <c r="Q374" s="75">
        <f t="shared" ref="Q374" si="336">P374-P373</f>
        <v>3147</v>
      </c>
      <c r="R374" s="76">
        <f t="shared" ref="R374" si="337">Q374/P373</f>
        <v>6.2200559745742611E-3</v>
      </c>
      <c r="S374" s="454">
        <v>5.6825999999999999</v>
      </c>
      <c r="T374" s="454">
        <v>5.4911000000000003</v>
      </c>
      <c r="U374" s="454"/>
      <c r="V374" s="455"/>
      <c r="W374" s="91"/>
      <c r="X374" s="593"/>
      <c r="Y374" s="135" t="str">
        <f t="shared" si="333"/>
        <v>sell加碼</v>
      </c>
    </row>
    <row r="375" spans="1:16383" s="92" customFormat="1">
      <c r="A375" s="85">
        <v>43469</v>
      </c>
      <c r="B375" s="86" t="s">
        <v>100</v>
      </c>
      <c r="C375" s="87">
        <v>43543</v>
      </c>
      <c r="D375" s="431">
        <v>1.14635</v>
      </c>
      <c r="E375" s="431">
        <v>1.1487499999999999</v>
      </c>
      <c r="F375" s="431">
        <v>1.1413</v>
      </c>
      <c r="G375" s="431">
        <v>1.14655</v>
      </c>
      <c r="H375" s="369">
        <f t="shared" si="330"/>
        <v>744.99999999999568</v>
      </c>
      <c r="I375" s="73" t="str">
        <f t="shared" si="331"/>
        <v>過高</v>
      </c>
      <c r="J375" s="73" t="str">
        <f t="shared" si="332"/>
        <v/>
      </c>
      <c r="K375" s="432">
        <v>210556</v>
      </c>
      <c r="L375" s="75">
        <f t="shared" si="334"/>
        <v>-5747</v>
      </c>
      <c r="M375" s="76">
        <f t="shared" si="335"/>
        <v>-2.6569210783021966E-2</v>
      </c>
      <c r="N375" s="432">
        <v>489919</v>
      </c>
      <c r="O375" s="432">
        <v>8356</v>
      </c>
      <c r="P375" s="432">
        <v>510088</v>
      </c>
      <c r="Q375" s="75">
        <f t="shared" ref="Q375" si="338">P375-P374</f>
        <v>997</v>
      </c>
      <c r="R375" s="76">
        <f t="shared" ref="R375" si="339">Q375/P374</f>
        <v>1.9583925074299095E-3</v>
      </c>
      <c r="S375" s="454">
        <v>5.4335000000000004</v>
      </c>
      <c r="T375" s="454">
        <v>5.3723999999999998</v>
      </c>
      <c r="U375" s="454"/>
      <c r="V375" s="455"/>
      <c r="W375" s="91"/>
      <c r="X375" s="593"/>
      <c r="Y375" s="135" t="str">
        <f t="shared" si="333"/>
        <v>buy加碼</v>
      </c>
    </row>
    <row r="376" spans="1:16383" s="183" customFormat="1">
      <c r="A376" s="134">
        <v>43472</v>
      </c>
      <c r="B376" s="135" t="s">
        <v>98</v>
      </c>
      <c r="C376" s="111">
        <v>43543</v>
      </c>
      <c r="D376" s="178">
        <v>1.1475</v>
      </c>
      <c r="E376" s="178">
        <v>1.1550499999999999</v>
      </c>
      <c r="F376" s="178">
        <v>1.1471</v>
      </c>
      <c r="G376" s="178">
        <v>1.15425</v>
      </c>
      <c r="H376" s="369">
        <f t="shared" si="330"/>
        <v>794.99999999999011</v>
      </c>
      <c r="I376" s="73" t="str">
        <f t="shared" si="331"/>
        <v>過高</v>
      </c>
      <c r="J376" s="73" t="str">
        <f t="shared" si="332"/>
        <v/>
      </c>
      <c r="K376" s="180">
        <v>186707</v>
      </c>
      <c r="L376" s="75">
        <f t="shared" ref="L376:L377" si="340">K376-K375</f>
        <v>-23849</v>
      </c>
      <c r="M376" s="76">
        <f t="shared" ref="M376:M377" si="341">L376/K375</f>
        <v>-0.11326677938410684</v>
      </c>
      <c r="N376" s="180">
        <v>498531</v>
      </c>
      <c r="O376" s="180">
        <v>8484</v>
      </c>
      <c r="P376" s="408">
        <v>518941</v>
      </c>
      <c r="Q376" s="75">
        <f t="shared" ref="Q376" si="342">P376-P375</f>
        <v>8853</v>
      </c>
      <c r="R376" s="76">
        <f t="shared" ref="R376" si="343">Q376/P375</f>
        <v>1.735582879816816E-2</v>
      </c>
      <c r="S376" s="435">
        <v>5.3716999999999997</v>
      </c>
      <c r="T376" s="438">
        <v>4.9234999999999998</v>
      </c>
      <c r="U376" s="437"/>
      <c r="V376" s="435"/>
      <c r="W376" s="182"/>
      <c r="X376" s="598"/>
      <c r="Y376" s="135" t="str">
        <f t="shared" si="333"/>
        <v>buy加碼</v>
      </c>
      <c r="Z376" s="591"/>
      <c r="AA376" s="178"/>
      <c r="AB376" s="179"/>
      <c r="AC376" s="73"/>
      <c r="AD376" s="73"/>
      <c r="AE376" s="180"/>
      <c r="AF376" s="75"/>
      <c r="AG376" s="76"/>
      <c r="AH376" s="180"/>
      <c r="AI376" s="180"/>
      <c r="AJ376" s="180"/>
      <c r="AK376" s="75"/>
      <c r="AL376" s="76"/>
      <c r="AM376" s="181"/>
      <c r="AN376" s="181"/>
      <c r="AO376" s="182"/>
      <c r="AP376" s="134"/>
      <c r="AQ376" s="135"/>
      <c r="AR376" s="111"/>
      <c r="AS376" s="178"/>
      <c r="AT376" s="178"/>
      <c r="AU376" s="178"/>
      <c r="AV376" s="178"/>
      <c r="AW376" s="179"/>
      <c r="AX376" s="73"/>
      <c r="AY376" s="73"/>
      <c r="AZ376" s="180"/>
      <c r="BA376" s="75"/>
      <c r="BB376" s="76"/>
      <c r="BC376" s="180"/>
      <c r="BD376" s="180"/>
      <c r="BE376" s="180"/>
      <c r="BF376" s="75"/>
      <c r="BG376" s="76"/>
      <c r="BH376" s="181"/>
      <c r="BI376" s="181"/>
      <c r="BJ376" s="182"/>
      <c r="BK376" s="134"/>
      <c r="BL376" s="135"/>
      <c r="BM376" s="111"/>
      <c r="BN376" s="178"/>
      <c r="BO376" s="178"/>
      <c r="BP376" s="178"/>
      <c r="BQ376" s="178"/>
      <c r="BR376" s="179"/>
      <c r="BS376" s="73"/>
      <c r="BT376" s="73"/>
      <c r="BU376" s="180"/>
      <c r="BV376" s="75"/>
      <c r="BW376" s="76"/>
      <c r="BX376" s="180"/>
      <c r="BY376" s="180"/>
      <c r="BZ376" s="180"/>
      <c r="CA376" s="75"/>
      <c r="CB376" s="76"/>
      <c r="CC376" s="181"/>
      <c r="CD376" s="181"/>
      <c r="CE376" s="182"/>
      <c r="CF376" s="134"/>
      <c r="CG376" s="135"/>
      <c r="CH376" s="111"/>
      <c r="CI376" s="178"/>
      <c r="CJ376" s="178"/>
      <c r="CK376" s="178"/>
      <c r="CL376" s="178"/>
      <c r="CM376" s="179"/>
      <c r="CN376" s="73"/>
      <c r="CO376" s="73"/>
      <c r="CP376" s="180"/>
      <c r="CQ376" s="75"/>
      <c r="CR376" s="76"/>
      <c r="CS376" s="180"/>
      <c r="CT376" s="180"/>
      <c r="CU376" s="180"/>
      <c r="CV376" s="75"/>
      <c r="CW376" s="76"/>
      <c r="CX376" s="181"/>
      <c r="CY376" s="181"/>
      <c r="CZ376" s="182"/>
      <c r="DA376" s="134"/>
      <c r="DB376" s="135"/>
      <c r="DC376" s="111"/>
      <c r="DD376" s="178"/>
      <c r="DE376" s="178"/>
      <c r="DF376" s="178"/>
      <c r="DG376" s="178"/>
      <c r="DH376" s="179"/>
      <c r="DI376" s="73"/>
      <c r="DJ376" s="73"/>
      <c r="DK376" s="180"/>
      <c r="DL376" s="75"/>
      <c r="DM376" s="76"/>
      <c r="DN376" s="180"/>
      <c r="DO376" s="180"/>
      <c r="DP376" s="180"/>
      <c r="DQ376" s="75"/>
      <c r="DR376" s="76"/>
      <c r="DS376" s="181"/>
      <c r="DT376" s="181"/>
      <c r="DU376" s="182"/>
      <c r="DV376" s="134"/>
      <c r="DW376" s="135"/>
      <c r="DX376" s="111"/>
      <c r="DY376" s="178"/>
      <c r="DZ376" s="178"/>
      <c r="EA376" s="178"/>
      <c r="EB376" s="178"/>
      <c r="EC376" s="179"/>
      <c r="ED376" s="73"/>
      <c r="EE376" s="73"/>
      <c r="EF376" s="180"/>
      <c r="EG376" s="75"/>
      <c r="EH376" s="76"/>
      <c r="EI376" s="180"/>
      <c r="EJ376" s="180"/>
      <c r="EK376" s="180"/>
      <c r="EL376" s="75"/>
      <c r="EM376" s="76"/>
      <c r="EN376" s="181"/>
      <c r="EO376" s="181"/>
      <c r="EP376" s="182"/>
      <c r="EQ376" s="134"/>
      <c r="ER376" s="135"/>
      <c r="ES376" s="111"/>
      <c r="ET376" s="178"/>
      <c r="EU376" s="178"/>
      <c r="EV376" s="178"/>
      <c r="EW376" s="178"/>
      <c r="EX376" s="179"/>
      <c r="EY376" s="73"/>
      <c r="EZ376" s="73"/>
      <c r="FA376" s="180"/>
      <c r="FB376" s="75"/>
      <c r="FC376" s="76"/>
      <c r="FD376" s="180"/>
      <c r="FE376" s="180"/>
      <c r="FF376" s="180"/>
      <c r="FG376" s="75"/>
      <c r="FH376" s="76"/>
      <c r="FI376" s="181"/>
      <c r="FJ376" s="181"/>
      <c r="FK376" s="182"/>
      <c r="FL376" s="134"/>
      <c r="FM376" s="135"/>
      <c r="FN376" s="111"/>
      <c r="FO376" s="178"/>
      <c r="FP376" s="178"/>
      <c r="FQ376" s="178"/>
      <c r="FR376" s="178"/>
      <c r="FS376" s="179"/>
      <c r="FT376" s="73"/>
      <c r="FU376" s="73"/>
      <c r="FV376" s="180"/>
      <c r="FW376" s="75"/>
      <c r="FX376" s="76"/>
      <c r="FY376" s="180"/>
      <c r="FZ376" s="180"/>
      <c r="GA376" s="180"/>
      <c r="GB376" s="75"/>
      <c r="GC376" s="76"/>
      <c r="GD376" s="181"/>
      <c r="GE376" s="181"/>
      <c r="GF376" s="182"/>
      <c r="GG376" s="134"/>
      <c r="GH376" s="135"/>
      <c r="GI376" s="111"/>
      <c r="GJ376" s="178"/>
      <c r="GK376" s="178"/>
      <c r="GL376" s="178"/>
      <c r="GM376" s="178"/>
      <c r="GN376" s="179"/>
      <c r="GO376" s="73"/>
      <c r="GP376" s="73"/>
      <c r="GQ376" s="180"/>
      <c r="GR376" s="75"/>
      <c r="GS376" s="76"/>
      <c r="GT376" s="180"/>
      <c r="GU376" s="180"/>
      <c r="GV376" s="180"/>
      <c r="GW376" s="75"/>
      <c r="GX376" s="76"/>
      <c r="GY376" s="181"/>
      <c r="GZ376" s="181"/>
      <c r="HA376" s="182"/>
      <c r="HB376" s="134"/>
      <c r="HC376" s="135"/>
      <c r="HD376" s="111"/>
      <c r="HE376" s="178"/>
      <c r="HF376" s="178"/>
      <c r="HG376" s="178"/>
      <c r="HH376" s="178"/>
      <c r="HI376" s="179"/>
      <c r="HJ376" s="73"/>
      <c r="HK376" s="73"/>
      <c r="HL376" s="180"/>
      <c r="HM376" s="75"/>
      <c r="HN376" s="76"/>
      <c r="HO376" s="180"/>
      <c r="HP376" s="180"/>
      <c r="HQ376" s="180"/>
      <c r="HR376" s="75"/>
      <c r="HS376" s="76"/>
      <c r="HT376" s="181"/>
      <c r="HU376" s="181"/>
      <c r="HV376" s="182"/>
      <c r="HW376" s="134"/>
      <c r="HX376" s="135"/>
      <c r="HY376" s="111"/>
      <c r="HZ376" s="178"/>
      <c r="IA376" s="178"/>
      <c r="IB376" s="178"/>
      <c r="IC376" s="178"/>
      <c r="ID376" s="179"/>
      <c r="IE376" s="73"/>
      <c r="IF376" s="73"/>
      <c r="IG376" s="180"/>
      <c r="IH376" s="75"/>
      <c r="II376" s="76"/>
      <c r="IJ376" s="180"/>
      <c r="IK376" s="180"/>
      <c r="IL376" s="180"/>
      <c r="IM376" s="75"/>
      <c r="IN376" s="76"/>
      <c r="IO376" s="181"/>
      <c r="IP376" s="181"/>
      <c r="IQ376" s="182"/>
      <c r="IR376" s="134"/>
      <c r="IS376" s="135"/>
      <c r="IT376" s="111"/>
      <c r="IU376" s="178"/>
      <c r="IV376" s="178"/>
      <c r="IW376" s="178"/>
      <c r="IX376" s="178"/>
      <c r="IY376" s="179"/>
      <c r="IZ376" s="73"/>
      <c r="JA376" s="73"/>
      <c r="JB376" s="180"/>
      <c r="JC376" s="75"/>
      <c r="JD376" s="76"/>
      <c r="JE376" s="180"/>
      <c r="JF376" s="180"/>
      <c r="JG376" s="180"/>
      <c r="JH376" s="75"/>
      <c r="JI376" s="76"/>
      <c r="JJ376" s="181"/>
      <c r="JK376" s="181"/>
      <c r="JL376" s="182"/>
      <c r="JM376" s="134"/>
      <c r="JN376" s="135"/>
      <c r="JO376" s="111"/>
      <c r="JP376" s="178"/>
      <c r="JQ376" s="178"/>
      <c r="JR376" s="178"/>
      <c r="JS376" s="178"/>
      <c r="JT376" s="179"/>
      <c r="JU376" s="73"/>
      <c r="JV376" s="73"/>
      <c r="JW376" s="180"/>
      <c r="JX376" s="75"/>
      <c r="JY376" s="76"/>
      <c r="JZ376" s="180"/>
      <c r="KA376" s="180"/>
      <c r="KB376" s="180"/>
      <c r="KC376" s="75"/>
      <c r="KD376" s="76"/>
      <c r="KE376" s="181"/>
      <c r="KF376" s="181"/>
      <c r="KG376" s="182"/>
      <c r="KH376" s="134"/>
      <c r="KI376" s="135"/>
      <c r="KJ376" s="111"/>
      <c r="KK376" s="178"/>
      <c r="KL376" s="178"/>
      <c r="KM376" s="178"/>
      <c r="KN376" s="178"/>
      <c r="KO376" s="179"/>
      <c r="KP376" s="73"/>
      <c r="KQ376" s="73"/>
      <c r="KR376" s="180"/>
      <c r="KS376" s="75"/>
      <c r="KT376" s="76"/>
      <c r="KU376" s="180"/>
      <c r="KV376" s="180"/>
      <c r="KW376" s="180"/>
      <c r="KX376" s="75"/>
      <c r="KY376" s="76"/>
      <c r="KZ376" s="181"/>
      <c r="LA376" s="181"/>
      <c r="LB376" s="182"/>
      <c r="LC376" s="134"/>
      <c r="LD376" s="135"/>
      <c r="LE376" s="111"/>
      <c r="LF376" s="178"/>
      <c r="LG376" s="178"/>
      <c r="LH376" s="178"/>
      <c r="LI376" s="178"/>
      <c r="LJ376" s="179"/>
      <c r="LK376" s="73"/>
      <c r="LL376" s="73"/>
      <c r="LM376" s="180"/>
      <c r="LN376" s="75"/>
      <c r="LO376" s="76"/>
      <c r="LP376" s="180"/>
      <c r="LQ376" s="180"/>
      <c r="LR376" s="180"/>
      <c r="LS376" s="75"/>
      <c r="LT376" s="76"/>
      <c r="LU376" s="181"/>
      <c r="LV376" s="181"/>
      <c r="LW376" s="182"/>
      <c r="LX376" s="134"/>
      <c r="LY376" s="135"/>
      <c r="LZ376" s="111"/>
      <c r="MA376" s="178"/>
      <c r="MB376" s="178"/>
      <c r="MC376" s="178"/>
      <c r="MD376" s="178"/>
      <c r="ME376" s="179"/>
      <c r="MF376" s="73"/>
      <c r="MG376" s="73"/>
      <c r="MH376" s="180"/>
      <c r="MI376" s="75"/>
      <c r="MJ376" s="76"/>
      <c r="MK376" s="180"/>
      <c r="ML376" s="180"/>
      <c r="MM376" s="180"/>
      <c r="MN376" s="75"/>
      <c r="MO376" s="76"/>
      <c r="MP376" s="181"/>
      <c r="MQ376" s="181"/>
      <c r="MR376" s="182"/>
      <c r="MS376" s="134"/>
      <c r="MT376" s="135"/>
      <c r="MU376" s="111"/>
      <c r="MV376" s="178"/>
      <c r="MW376" s="178"/>
      <c r="MX376" s="178"/>
      <c r="MY376" s="178"/>
      <c r="MZ376" s="179"/>
      <c r="NA376" s="73"/>
      <c r="NB376" s="73"/>
      <c r="NC376" s="180"/>
      <c r="ND376" s="75"/>
      <c r="NE376" s="76"/>
      <c r="NF376" s="180"/>
      <c r="NG376" s="180"/>
      <c r="NH376" s="180"/>
      <c r="NI376" s="75"/>
      <c r="NJ376" s="76"/>
      <c r="NK376" s="181"/>
      <c r="NL376" s="181"/>
      <c r="NM376" s="182"/>
      <c r="NN376" s="134"/>
      <c r="NO376" s="135"/>
      <c r="NP376" s="111"/>
      <c r="NQ376" s="178"/>
      <c r="NR376" s="178"/>
      <c r="NS376" s="178"/>
      <c r="NT376" s="178"/>
      <c r="NU376" s="179"/>
      <c r="NV376" s="73"/>
      <c r="NW376" s="73"/>
      <c r="NX376" s="180"/>
      <c r="NY376" s="75"/>
      <c r="NZ376" s="76"/>
      <c r="OA376" s="180"/>
      <c r="OB376" s="180"/>
      <c r="OC376" s="180"/>
      <c r="OD376" s="75"/>
      <c r="OE376" s="76"/>
      <c r="OF376" s="181"/>
      <c r="OG376" s="181"/>
      <c r="OH376" s="182"/>
      <c r="OI376" s="134"/>
      <c r="OJ376" s="135"/>
      <c r="OK376" s="111"/>
      <c r="OL376" s="178"/>
      <c r="OM376" s="178"/>
      <c r="ON376" s="178"/>
      <c r="OO376" s="178"/>
      <c r="OP376" s="179"/>
      <c r="OQ376" s="73"/>
      <c r="OR376" s="73"/>
      <c r="OS376" s="180"/>
      <c r="OT376" s="75"/>
      <c r="OU376" s="76"/>
      <c r="OV376" s="180"/>
      <c r="OW376" s="180"/>
      <c r="OX376" s="180"/>
      <c r="OY376" s="75"/>
      <c r="OZ376" s="76"/>
      <c r="PA376" s="181"/>
      <c r="PB376" s="181"/>
      <c r="PC376" s="182"/>
      <c r="PD376" s="134"/>
      <c r="PE376" s="135"/>
      <c r="PF376" s="111"/>
      <c r="PG376" s="178"/>
      <c r="PH376" s="178"/>
      <c r="PI376" s="178"/>
      <c r="PJ376" s="178"/>
      <c r="PK376" s="179"/>
      <c r="PL376" s="73"/>
      <c r="PM376" s="73"/>
      <c r="PN376" s="180"/>
      <c r="PO376" s="75"/>
      <c r="PP376" s="76"/>
      <c r="PQ376" s="180"/>
      <c r="PR376" s="180"/>
      <c r="PS376" s="180"/>
      <c r="PT376" s="75"/>
      <c r="PU376" s="76"/>
      <c r="PV376" s="181"/>
      <c r="PW376" s="181"/>
      <c r="PX376" s="182"/>
      <c r="PY376" s="134"/>
      <c r="PZ376" s="135"/>
      <c r="QA376" s="111"/>
      <c r="QB376" s="178"/>
      <c r="QC376" s="178"/>
      <c r="QD376" s="178"/>
      <c r="QE376" s="178"/>
      <c r="QF376" s="179"/>
      <c r="QG376" s="73"/>
      <c r="QH376" s="73"/>
      <c r="QI376" s="180"/>
      <c r="QJ376" s="75"/>
      <c r="QK376" s="76"/>
      <c r="QL376" s="180"/>
      <c r="QM376" s="180"/>
      <c r="QN376" s="180"/>
      <c r="QO376" s="75"/>
      <c r="QP376" s="76"/>
      <c r="QQ376" s="181"/>
      <c r="QR376" s="181"/>
      <c r="QS376" s="182"/>
      <c r="QT376" s="134"/>
      <c r="QU376" s="135"/>
      <c r="QV376" s="111"/>
      <c r="QW376" s="178"/>
      <c r="QX376" s="178"/>
      <c r="QY376" s="178"/>
      <c r="QZ376" s="178"/>
      <c r="RA376" s="179"/>
      <c r="RB376" s="73"/>
      <c r="RC376" s="73"/>
      <c r="RD376" s="180"/>
      <c r="RE376" s="75"/>
      <c r="RF376" s="76"/>
      <c r="RG376" s="180"/>
      <c r="RH376" s="180"/>
      <c r="RI376" s="180"/>
      <c r="RJ376" s="75"/>
      <c r="RK376" s="76"/>
      <c r="RL376" s="181"/>
      <c r="RM376" s="181"/>
      <c r="RN376" s="182"/>
      <c r="RO376" s="134"/>
      <c r="RP376" s="135"/>
      <c r="RQ376" s="111"/>
      <c r="RR376" s="178"/>
      <c r="RS376" s="178"/>
      <c r="RT376" s="178"/>
      <c r="RU376" s="178"/>
      <c r="RV376" s="179"/>
      <c r="RW376" s="73"/>
      <c r="RX376" s="73"/>
      <c r="RY376" s="180"/>
      <c r="RZ376" s="75"/>
      <c r="SA376" s="76"/>
      <c r="SB376" s="180"/>
      <c r="SC376" s="180"/>
      <c r="SD376" s="180"/>
      <c r="SE376" s="75"/>
      <c r="SF376" s="76"/>
      <c r="SG376" s="181"/>
      <c r="SH376" s="181"/>
      <c r="SI376" s="182"/>
      <c r="SJ376" s="134"/>
      <c r="SK376" s="135"/>
      <c r="SL376" s="111"/>
      <c r="SM376" s="178"/>
      <c r="SN376" s="178"/>
      <c r="SO376" s="178"/>
      <c r="SP376" s="178"/>
      <c r="SQ376" s="179"/>
      <c r="SR376" s="73"/>
      <c r="SS376" s="73"/>
      <c r="ST376" s="180"/>
      <c r="SU376" s="75"/>
      <c r="SV376" s="76"/>
      <c r="SW376" s="180"/>
      <c r="SX376" s="180"/>
      <c r="SY376" s="180"/>
      <c r="SZ376" s="75"/>
      <c r="TA376" s="76"/>
      <c r="TB376" s="181"/>
      <c r="TC376" s="181"/>
      <c r="TD376" s="182"/>
      <c r="TE376" s="134"/>
      <c r="TF376" s="135"/>
      <c r="TG376" s="111"/>
      <c r="TH376" s="178"/>
      <c r="TI376" s="178"/>
      <c r="TJ376" s="178"/>
      <c r="TK376" s="178"/>
      <c r="TL376" s="179"/>
      <c r="TM376" s="73"/>
      <c r="TN376" s="73"/>
      <c r="TO376" s="180"/>
      <c r="TP376" s="75"/>
      <c r="TQ376" s="76"/>
      <c r="TR376" s="180"/>
      <c r="TS376" s="180"/>
      <c r="TT376" s="180"/>
      <c r="TU376" s="75"/>
      <c r="TV376" s="76"/>
      <c r="TW376" s="181"/>
      <c r="TX376" s="181"/>
      <c r="TY376" s="182"/>
      <c r="TZ376" s="134"/>
      <c r="UA376" s="135"/>
      <c r="UB376" s="111"/>
      <c r="UC376" s="178"/>
      <c r="UD376" s="178"/>
      <c r="UE376" s="178"/>
      <c r="UF376" s="178"/>
      <c r="UG376" s="179"/>
      <c r="UH376" s="73"/>
      <c r="UI376" s="73"/>
      <c r="UJ376" s="180"/>
      <c r="UK376" s="75"/>
      <c r="UL376" s="76"/>
      <c r="UM376" s="180"/>
      <c r="UN376" s="180"/>
      <c r="UO376" s="180"/>
      <c r="UP376" s="75"/>
      <c r="UQ376" s="76"/>
      <c r="UR376" s="181"/>
      <c r="US376" s="181"/>
      <c r="UT376" s="182"/>
      <c r="UU376" s="134"/>
      <c r="UV376" s="135"/>
      <c r="UW376" s="111"/>
      <c r="UX376" s="178"/>
      <c r="UY376" s="178"/>
      <c r="UZ376" s="178"/>
      <c r="VA376" s="178"/>
      <c r="VB376" s="179"/>
      <c r="VC376" s="73"/>
      <c r="VD376" s="73"/>
      <c r="VE376" s="180"/>
      <c r="VF376" s="75"/>
      <c r="VG376" s="76"/>
      <c r="VH376" s="180"/>
      <c r="VI376" s="180"/>
      <c r="VJ376" s="180"/>
      <c r="VK376" s="75"/>
      <c r="VL376" s="76"/>
      <c r="VM376" s="181"/>
      <c r="VN376" s="181"/>
      <c r="VO376" s="182"/>
      <c r="VP376" s="134"/>
      <c r="VQ376" s="135"/>
      <c r="VR376" s="111"/>
      <c r="VS376" s="178"/>
      <c r="VT376" s="178"/>
      <c r="VU376" s="178"/>
      <c r="VV376" s="178"/>
      <c r="VW376" s="179"/>
      <c r="VX376" s="73"/>
      <c r="VY376" s="73"/>
      <c r="VZ376" s="180"/>
      <c r="WA376" s="75"/>
      <c r="WB376" s="76"/>
      <c r="WC376" s="180"/>
      <c r="WD376" s="180"/>
      <c r="WE376" s="180"/>
      <c r="WF376" s="75"/>
      <c r="WG376" s="76"/>
      <c r="WH376" s="181"/>
      <c r="WI376" s="181"/>
      <c r="WJ376" s="182"/>
      <c r="WK376" s="134"/>
      <c r="WL376" s="135"/>
      <c r="WM376" s="111"/>
      <c r="WN376" s="178"/>
      <c r="WO376" s="178"/>
      <c r="WP376" s="178"/>
      <c r="WQ376" s="178"/>
      <c r="WR376" s="179"/>
      <c r="WS376" s="73"/>
      <c r="WT376" s="73"/>
      <c r="WU376" s="180"/>
      <c r="WV376" s="75"/>
      <c r="WW376" s="76"/>
      <c r="WX376" s="180"/>
      <c r="WY376" s="180"/>
      <c r="WZ376" s="180"/>
      <c r="XA376" s="75"/>
      <c r="XB376" s="76"/>
      <c r="XC376" s="181"/>
      <c r="XD376" s="181"/>
      <c r="XE376" s="182"/>
      <c r="XF376" s="134"/>
      <c r="XG376" s="135"/>
      <c r="XH376" s="111"/>
      <c r="XI376" s="178"/>
      <c r="XJ376" s="178"/>
      <c r="XK376" s="178"/>
      <c r="XL376" s="178"/>
      <c r="XM376" s="179"/>
      <c r="XN376" s="73"/>
      <c r="XO376" s="73"/>
      <c r="XP376" s="180"/>
      <c r="XQ376" s="75"/>
      <c r="XR376" s="76"/>
      <c r="XS376" s="180"/>
      <c r="XT376" s="180"/>
      <c r="XU376" s="180"/>
      <c r="XV376" s="75"/>
      <c r="XW376" s="76"/>
      <c r="XX376" s="181"/>
      <c r="XY376" s="181"/>
      <c r="XZ376" s="182"/>
      <c r="YA376" s="134"/>
      <c r="YB376" s="135"/>
      <c r="YC376" s="111"/>
      <c r="YD376" s="178"/>
      <c r="YE376" s="178"/>
      <c r="YF376" s="178"/>
      <c r="YG376" s="178"/>
      <c r="YH376" s="179"/>
      <c r="YI376" s="73"/>
      <c r="YJ376" s="73"/>
      <c r="YK376" s="180"/>
      <c r="YL376" s="75"/>
      <c r="YM376" s="76"/>
      <c r="YN376" s="180"/>
      <c r="YO376" s="180"/>
      <c r="YP376" s="180"/>
      <c r="YQ376" s="75"/>
      <c r="YR376" s="76"/>
      <c r="YS376" s="181"/>
      <c r="YT376" s="181"/>
      <c r="YU376" s="182"/>
      <c r="YV376" s="134"/>
      <c r="YW376" s="135"/>
      <c r="YX376" s="111"/>
      <c r="YY376" s="178"/>
      <c r="YZ376" s="178"/>
      <c r="ZA376" s="178"/>
      <c r="ZB376" s="178"/>
      <c r="ZC376" s="179"/>
      <c r="ZD376" s="73"/>
      <c r="ZE376" s="73"/>
      <c r="ZF376" s="180"/>
      <c r="ZG376" s="75"/>
      <c r="ZH376" s="76"/>
      <c r="ZI376" s="180"/>
      <c r="ZJ376" s="180"/>
      <c r="ZK376" s="180"/>
      <c r="ZL376" s="75"/>
      <c r="ZM376" s="76"/>
      <c r="ZN376" s="181"/>
      <c r="ZO376" s="181"/>
      <c r="ZP376" s="182"/>
      <c r="ZQ376" s="134"/>
      <c r="ZR376" s="135"/>
      <c r="ZS376" s="111"/>
      <c r="ZT376" s="178"/>
      <c r="ZU376" s="178"/>
      <c r="ZV376" s="178"/>
      <c r="ZW376" s="178"/>
      <c r="ZX376" s="179"/>
      <c r="ZY376" s="73"/>
      <c r="ZZ376" s="73"/>
      <c r="AAA376" s="180"/>
      <c r="AAB376" s="75"/>
      <c r="AAC376" s="76"/>
      <c r="AAD376" s="180"/>
      <c r="AAE376" s="180"/>
      <c r="AAF376" s="180"/>
      <c r="AAG376" s="75"/>
      <c r="AAH376" s="76"/>
      <c r="AAI376" s="181"/>
      <c r="AAJ376" s="181"/>
      <c r="AAK376" s="182"/>
      <c r="AAL376" s="134"/>
      <c r="AAM376" s="135"/>
      <c r="AAN376" s="111"/>
      <c r="AAO376" s="178"/>
      <c r="AAP376" s="178"/>
      <c r="AAQ376" s="178"/>
      <c r="AAR376" s="178"/>
      <c r="AAS376" s="179"/>
      <c r="AAT376" s="73"/>
      <c r="AAU376" s="73"/>
      <c r="AAV376" s="180"/>
      <c r="AAW376" s="75"/>
      <c r="AAX376" s="76"/>
      <c r="AAY376" s="180"/>
      <c r="AAZ376" s="180"/>
      <c r="ABA376" s="180"/>
      <c r="ABB376" s="75"/>
      <c r="ABC376" s="76"/>
      <c r="ABD376" s="181"/>
      <c r="ABE376" s="181"/>
      <c r="ABF376" s="182"/>
      <c r="ABG376" s="134"/>
      <c r="ABH376" s="135"/>
      <c r="ABI376" s="111"/>
      <c r="ABJ376" s="178"/>
      <c r="ABK376" s="178"/>
      <c r="ABL376" s="178"/>
      <c r="ABM376" s="178"/>
      <c r="ABN376" s="179"/>
      <c r="ABO376" s="73"/>
      <c r="ABP376" s="73"/>
      <c r="ABQ376" s="180"/>
      <c r="ABR376" s="75"/>
      <c r="ABS376" s="76"/>
      <c r="ABT376" s="180"/>
      <c r="ABU376" s="180"/>
      <c r="ABV376" s="180"/>
      <c r="ABW376" s="75"/>
      <c r="ABX376" s="76"/>
      <c r="ABY376" s="181"/>
      <c r="ABZ376" s="181"/>
      <c r="ACA376" s="182"/>
      <c r="ACB376" s="134"/>
      <c r="ACC376" s="135"/>
      <c r="ACD376" s="111"/>
      <c r="ACE376" s="178"/>
      <c r="ACF376" s="178"/>
      <c r="ACG376" s="178"/>
      <c r="ACH376" s="178"/>
      <c r="ACI376" s="179"/>
      <c r="ACJ376" s="73"/>
      <c r="ACK376" s="73"/>
      <c r="ACL376" s="180"/>
      <c r="ACM376" s="75"/>
      <c r="ACN376" s="76"/>
      <c r="ACO376" s="180"/>
      <c r="ACP376" s="180"/>
      <c r="ACQ376" s="180"/>
      <c r="ACR376" s="75"/>
      <c r="ACS376" s="76"/>
      <c r="ACT376" s="181"/>
      <c r="ACU376" s="181"/>
      <c r="ACV376" s="182"/>
      <c r="ACW376" s="134"/>
      <c r="ACX376" s="135"/>
      <c r="ACY376" s="111"/>
      <c r="ACZ376" s="178"/>
      <c r="ADA376" s="178"/>
      <c r="ADB376" s="178"/>
      <c r="ADC376" s="178"/>
      <c r="ADD376" s="179"/>
      <c r="ADE376" s="73"/>
      <c r="ADF376" s="73"/>
      <c r="ADG376" s="180"/>
      <c r="ADH376" s="75"/>
      <c r="ADI376" s="76"/>
      <c r="ADJ376" s="180"/>
      <c r="ADK376" s="180"/>
      <c r="ADL376" s="180"/>
      <c r="ADM376" s="75"/>
      <c r="ADN376" s="76"/>
      <c r="ADO376" s="181"/>
      <c r="ADP376" s="181"/>
      <c r="ADQ376" s="182"/>
      <c r="ADR376" s="134"/>
      <c r="ADS376" s="135"/>
      <c r="ADT376" s="111"/>
      <c r="ADU376" s="178"/>
      <c r="ADV376" s="178"/>
      <c r="ADW376" s="178"/>
      <c r="ADX376" s="178"/>
      <c r="ADY376" s="179"/>
      <c r="ADZ376" s="73"/>
      <c r="AEA376" s="73"/>
      <c r="AEB376" s="180"/>
      <c r="AEC376" s="75"/>
      <c r="AED376" s="76"/>
      <c r="AEE376" s="180"/>
      <c r="AEF376" s="180"/>
      <c r="AEG376" s="180"/>
      <c r="AEH376" s="75"/>
      <c r="AEI376" s="76"/>
      <c r="AEJ376" s="181"/>
      <c r="AEK376" s="181"/>
      <c r="AEL376" s="182"/>
      <c r="AEM376" s="134"/>
      <c r="AEN376" s="135"/>
      <c r="AEO376" s="111"/>
      <c r="AEP376" s="178"/>
      <c r="AEQ376" s="178"/>
      <c r="AER376" s="178"/>
      <c r="AES376" s="178"/>
      <c r="AET376" s="179"/>
      <c r="AEU376" s="73"/>
      <c r="AEV376" s="73"/>
      <c r="AEW376" s="180"/>
      <c r="AEX376" s="75"/>
      <c r="AEY376" s="76"/>
      <c r="AEZ376" s="180"/>
      <c r="AFA376" s="180"/>
      <c r="AFB376" s="180"/>
      <c r="AFC376" s="75"/>
      <c r="AFD376" s="76"/>
      <c r="AFE376" s="181"/>
      <c r="AFF376" s="181"/>
      <c r="AFG376" s="182"/>
      <c r="AFH376" s="134"/>
      <c r="AFI376" s="135"/>
      <c r="AFJ376" s="111"/>
      <c r="AFK376" s="178"/>
      <c r="AFL376" s="178"/>
      <c r="AFM376" s="178"/>
      <c r="AFN376" s="178"/>
      <c r="AFO376" s="179"/>
      <c r="AFP376" s="73"/>
      <c r="AFQ376" s="73"/>
      <c r="AFR376" s="180"/>
      <c r="AFS376" s="75"/>
      <c r="AFT376" s="76"/>
      <c r="AFU376" s="180"/>
      <c r="AFV376" s="180"/>
      <c r="AFW376" s="180"/>
      <c r="AFX376" s="75"/>
      <c r="AFY376" s="76"/>
      <c r="AFZ376" s="181"/>
      <c r="AGA376" s="181"/>
      <c r="AGB376" s="182"/>
      <c r="AGC376" s="134"/>
      <c r="AGD376" s="135"/>
      <c r="AGE376" s="111"/>
      <c r="AGF376" s="178"/>
      <c r="AGG376" s="178"/>
      <c r="AGH376" s="178"/>
      <c r="AGI376" s="178"/>
      <c r="AGJ376" s="179"/>
      <c r="AGK376" s="73"/>
      <c r="AGL376" s="73"/>
      <c r="AGM376" s="180"/>
      <c r="AGN376" s="75"/>
      <c r="AGO376" s="76"/>
      <c r="AGP376" s="180"/>
      <c r="AGQ376" s="180"/>
      <c r="AGR376" s="180"/>
      <c r="AGS376" s="75"/>
      <c r="AGT376" s="76"/>
      <c r="AGU376" s="181"/>
      <c r="AGV376" s="181"/>
      <c r="AGW376" s="182"/>
      <c r="AGX376" s="134"/>
      <c r="AGY376" s="135"/>
      <c r="AGZ376" s="111"/>
      <c r="AHA376" s="178"/>
      <c r="AHB376" s="178"/>
      <c r="AHC376" s="178"/>
      <c r="AHD376" s="178"/>
      <c r="AHE376" s="179"/>
      <c r="AHF376" s="73"/>
      <c r="AHG376" s="73"/>
      <c r="AHH376" s="180"/>
      <c r="AHI376" s="75"/>
      <c r="AHJ376" s="76"/>
      <c r="AHK376" s="180"/>
      <c r="AHL376" s="180"/>
      <c r="AHM376" s="180"/>
      <c r="AHN376" s="75"/>
      <c r="AHO376" s="76"/>
      <c r="AHP376" s="181"/>
      <c r="AHQ376" s="181"/>
      <c r="AHR376" s="182"/>
      <c r="AHS376" s="134"/>
      <c r="AHT376" s="135"/>
      <c r="AHU376" s="111"/>
      <c r="AHV376" s="178"/>
      <c r="AHW376" s="178"/>
      <c r="AHX376" s="178"/>
      <c r="AHY376" s="178"/>
      <c r="AHZ376" s="179"/>
      <c r="AIA376" s="73"/>
      <c r="AIB376" s="73"/>
      <c r="AIC376" s="180"/>
      <c r="AID376" s="75"/>
      <c r="AIE376" s="76"/>
      <c r="AIF376" s="180"/>
      <c r="AIG376" s="180"/>
      <c r="AIH376" s="180"/>
      <c r="AII376" s="75"/>
      <c r="AIJ376" s="76"/>
      <c r="AIK376" s="181"/>
      <c r="AIL376" s="181"/>
      <c r="AIM376" s="182"/>
      <c r="AIN376" s="134"/>
      <c r="AIO376" s="135"/>
      <c r="AIP376" s="111"/>
      <c r="AIQ376" s="178"/>
      <c r="AIR376" s="178"/>
      <c r="AIS376" s="178"/>
      <c r="AIT376" s="178"/>
      <c r="AIU376" s="179"/>
      <c r="AIV376" s="73"/>
      <c r="AIW376" s="73"/>
      <c r="AIX376" s="180"/>
      <c r="AIY376" s="75"/>
      <c r="AIZ376" s="76"/>
      <c r="AJA376" s="180"/>
      <c r="AJB376" s="180"/>
      <c r="AJC376" s="180"/>
      <c r="AJD376" s="75"/>
      <c r="AJE376" s="76"/>
      <c r="AJF376" s="181"/>
      <c r="AJG376" s="181"/>
      <c r="AJH376" s="182"/>
      <c r="AJI376" s="134"/>
      <c r="AJJ376" s="135"/>
      <c r="AJK376" s="111"/>
      <c r="AJL376" s="178"/>
      <c r="AJM376" s="178"/>
      <c r="AJN376" s="178"/>
      <c r="AJO376" s="178"/>
      <c r="AJP376" s="179"/>
      <c r="AJQ376" s="73"/>
      <c r="AJR376" s="73"/>
      <c r="AJS376" s="180"/>
      <c r="AJT376" s="75"/>
      <c r="AJU376" s="76"/>
      <c r="AJV376" s="180"/>
      <c r="AJW376" s="180"/>
      <c r="AJX376" s="180"/>
      <c r="AJY376" s="75"/>
      <c r="AJZ376" s="76"/>
      <c r="AKA376" s="181"/>
      <c r="AKB376" s="181"/>
      <c r="AKC376" s="182"/>
      <c r="AKD376" s="134"/>
      <c r="AKE376" s="135"/>
      <c r="AKF376" s="111"/>
      <c r="AKG376" s="178"/>
      <c r="AKH376" s="178"/>
      <c r="AKI376" s="178"/>
      <c r="AKJ376" s="178"/>
      <c r="AKK376" s="179"/>
      <c r="AKL376" s="73"/>
      <c r="AKM376" s="73"/>
      <c r="AKN376" s="180"/>
      <c r="AKO376" s="75"/>
      <c r="AKP376" s="76"/>
      <c r="AKQ376" s="180"/>
      <c r="AKR376" s="180"/>
      <c r="AKS376" s="180"/>
      <c r="AKT376" s="75"/>
      <c r="AKU376" s="76"/>
      <c r="AKV376" s="181"/>
      <c r="AKW376" s="181"/>
      <c r="AKX376" s="182"/>
      <c r="AKY376" s="134"/>
      <c r="AKZ376" s="135"/>
      <c r="ALA376" s="111"/>
      <c r="ALB376" s="178"/>
      <c r="ALC376" s="178"/>
      <c r="ALD376" s="178"/>
      <c r="ALE376" s="178"/>
      <c r="ALF376" s="179"/>
      <c r="ALG376" s="73"/>
      <c r="ALH376" s="73"/>
      <c r="ALI376" s="180"/>
      <c r="ALJ376" s="75"/>
      <c r="ALK376" s="76"/>
      <c r="ALL376" s="180"/>
      <c r="ALM376" s="180"/>
      <c r="ALN376" s="180"/>
      <c r="ALO376" s="75"/>
      <c r="ALP376" s="76"/>
      <c r="ALQ376" s="181"/>
      <c r="ALR376" s="181"/>
      <c r="ALS376" s="182"/>
      <c r="ALT376" s="134"/>
      <c r="ALU376" s="135"/>
      <c r="ALV376" s="111"/>
      <c r="ALW376" s="178"/>
      <c r="ALX376" s="178"/>
      <c r="ALY376" s="178"/>
      <c r="ALZ376" s="178"/>
      <c r="AMA376" s="179"/>
      <c r="AMB376" s="73"/>
      <c r="AMC376" s="73"/>
      <c r="AMD376" s="180"/>
      <c r="AME376" s="75"/>
      <c r="AMF376" s="76"/>
      <c r="AMG376" s="180"/>
      <c r="AMH376" s="180"/>
      <c r="AMI376" s="180"/>
      <c r="AMJ376" s="75"/>
      <c r="AMK376" s="76"/>
      <c r="AML376" s="181"/>
      <c r="AMM376" s="181"/>
      <c r="AMN376" s="182"/>
      <c r="AMO376" s="134"/>
      <c r="AMP376" s="135"/>
      <c r="AMQ376" s="111"/>
      <c r="AMR376" s="178"/>
      <c r="AMS376" s="178"/>
      <c r="AMT376" s="178"/>
      <c r="AMU376" s="178"/>
      <c r="AMV376" s="179"/>
      <c r="AMW376" s="73"/>
      <c r="AMX376" s="73"/>
      <c r="AMY376" s="180"/>
      <c r="AMZ376" s="75"/>
      <c r="ANA376" s="76"/>
      <c r="ANB376" s="180"/>
      <c r="ANC376" s="180"/>
      <c r="AND376" s="180"/>
      <c r="ANE376" s="75"/>
      <c r="ANF376" s="76"/>
      <c r="ANG376" s="181"/>
      <c r="ANH376" s="181"/>
      <c r="ANI376" s="182"/>
      <c r="ANJ376" s="134"/>
      <c r="ANK376" s="135"/>
      <c r="ANL376" s="111"/>
      <c r="ANM376" s="178"/>
      <c r="ANN376" s="178"/>
      <c r="ANO376" s="178"/>
      <c r="ANP376" s="178"/>
      <c r="ANQ376" s="179"/>
      <c r="ANR376" s="73"/>
      <c r="ANS376" s="73"/>
      <c r="ANT376" s="180"/>
      <c r="ANU376" s="75"/>
      <c r="ANV376" s="76"/>
      <c r="ANW376" s="180"/>
      <c r="ANX376" s="180"/>
      <c r="ANY376" s="180"/>
      <c r="ANZ376" s="75"/>
      <c r="AOA376" s="76"/>
      <c r="AOB376" s="181"/>
      <c r="AOC376" s="181"/>
      <c r="AOD376" s="182"/>
      <c r="AOE376" s="134"/>
      <c r="AOF376" s="135"/>
      <c r="AOG376" s="111"/>
      <c r="AOH376" s="178"/>
      <c r="AOI376" s="178"/>
      <c r="AOJ376" s="178"/>
      <c r="AOK376" s="178"/>
      <c r="AOL376" s="179"/>
      <c r="AOM376" s="73"/>
      <c r="AON376" s="73"/>
      <c r="AOO376" s="180"/>
      <c r="AOP376" s="75"/>
      <c r="AOQ376" s="76"/>
      <c r="AOR376" s="180"/>
      <c r="AOS376" s="180"/>
      <c r="AOT376" s="180"/>
      <c r="AOU376" s="75"/>
      <c r="AOV376" s="76"/>
      <c r="AOW376" s="181"/>
      <c r="AOX376" s="181"/>
      <c r="AOY376" s="182"/>
      <c r="AOZ376" s="134"/>
      <c r="APA376" s="135"/>
      <c r="APB376" s="111"/>
      <c r="APC376" s="178"/>
      <c r="APD376" s="178"/>
      <c r="APE376" s="178"/>
      <c r="APF376" s="178"/>
      <c r="APG376" s="179"/>
      <c r="APH376" s="73"/>
      <c r="API376" s="73"/>
      <c r="APJ376" s="180"/>
      <c r="APK376" s="75"/>
      <c r="APL376" s="76"/>
      <c r="APM376" s="180"/>
      <c r="APN376" s="180"/>
      <c r="APO376" s="180"/>
      <c r="APP376" s="75"/>
      <c r="APQ376" s="76"/>
      <c r="APR376" s="181"/>
      <c r="APS376" s="181"/>
      <c r="APT376" s="182"/>
      <c r="APU376" s="134"/>
      <c r="APV376" s="135"/>
      <c r="APW376" s="111"/>
      <c r="APX376" s="178"/>
      <c r="APY376" s="178"/>
      <c r="APZ376" s="178"/>
      <c r="AQA376" s="178"/>
      <c r="AQB376" s="179"/>
      <c r="AQC376" s="73"/>
      <c r="AQD376" s="73"/>
      <c r="AQE376" s="180"/>
      <c r="AQF376" s="75"/>
      <c r="AQG376" s="76"/>
      <c r="AQH376" s="180"/>
      <c r="AQI376" s="180"/>
      <c r="AQJ376" s="180"/>
      <c r="AQK376" s="75"/>
      <c r="AQL376" s="76"/>
      <c r="AQM376" s="181"/>
      <c r="AQN376" s="181"/>
      <c r="AQO376" s="182"/>
      <c r="AQP376" s="134"/>
      <c r="AQQ376" s="135"/>
      <c r="AQR376" s="111"/>
      <c r="AQS376" s="178"/>
      <c r="AQT376" s="178"/>
      <c r="AQU376" s="178"/>
      <c r="AQV376" s="178"/>
      <c r="AQW376" s="179"/>
      <c r="AQX376" s="73"/>
      <c r="AQY376" s="73"/>
      <c r="AQZ376" s="180"/>
      <c r="ARA376" s="75"/>
      <c r="ARB376" s="76"/>
      <c r="ARC376" s="180"/>
      <c r="ARD376" s="180"/>
      <c r="ARE376" s="180"/>
      <c r="ARF376" s="75"/>
      <c r="ARG376" s="76"/>
      <c r="ARH376" s="181"/>
      <c r="ARI376" s="181"/>
      <c r="ARJ376" s="182"/>
      <c r="ARK376" s="134"/>
      <c r="ARL376" s="135"/>
      <c r="ARM376" s="111"/>
      <c r="ARN376" s="178"/>
      <c r="ARO376" s="178"/>
      <c r="ARP376" s="178"/>
      <c r="ARQ376" s="178"/>
      <c r="ARR376" s="179"/>
      <c r="ARS376" s="73"/>
      <c r="ART376" s="73"/>
      <c r="ARU376" s="180"/>
      <c r="ARV376" s="75"/>
      <c r="ARW376" s="76"/>
      <c r="ARX376" s="180"/>
      <c r="ARY376" s="180"/>
      <c r="ARZ376" s="180"/>
      <c r="ASA376" s="75"/>
      <c r="ASB376" s="76"/>
      <c r="ASC376" s="181"/>
      <c r="ASD376" s="181"/>
      <c r="ASE376" s="182"/>
      <c r="ASF376" s="134"/>
      <c r="ASG376" s="135"/>
      <c r="ASH376" s="111"/>
      <c r="ASI376" s="178"/>
      <c r="ASJ376" s="178"/>
      <c r="ASK376" s="178"/>
      <c r="ASL376" s="178"/>
      <c r="ASM376" s="179"/>
      <c r="ASN376" s="73"/>
      <c r="ASO376" s="73"/>
      <c r="ASP376" s="180"/>
      <c r="ASQ376" s="75"/>
      <c r="ASR376" s="76"/>
      <c r="ASS376" s="180"/>
      <c r="AST376" s="180"/>
      <c r="ASU376" s="180"/>
      <c r="ASV376" s="75"/>
      <c r="ASW376" s="76"/>
      <c r="ASX376" s="181"/>
      <c r="ASY376" s="181"/>
      <c r="ASZ376" s="182"/>
      <c r="ATA376" s="134"/>
      <c r="ATB376" s="135"/>
      <c r="ATC376" s="111"/>
      <c r="ATD376" s="178"/>
      <c r="ATE376" s="178"/>
      <c r="ATF376" s="178"/>
      <c r="ATG376" s="178"/>
      <c r="ATH376" s="179"/>
      <c r="ATI376" s="73"/>
      <c r="ATJ376" s="73"/>
      <c r="ATK376" s="180"/>
      <c r="ATL376" s="75"/>
      <c r="ATM376" s="76"/>
      <c r="ATN376" s="180"/>
      <c r="ATO376" s="180"/>
      <c r="ATP376" s="180"/>
      <c r="ATQ376" s="75"/>
      <c r="ATR376" s="76"/>
      <c r="ATS376" s="181"/>
      <c r="ATT376" s="181"/>
      <c r="ATU376" s="182"/>
      <c r="ATV376" s="134"/>
      <c r="ATW376" s="135"/>
      <c r="ATX376" s="111"/>
      <c r="ATY376" s="178"/>
      <c r="ATZ376" s="178"/>
      <c r="AUA376" s="178"/>
      <c r="AUB376" s="178"/>
      <c r="AUC376" s="179"/>
      <c r="AUD376" s="73"/>
      <c r="AUE376" s="73"/>
      <c r="AUF376" s="180"/>
      <c r="AUG376" s="75"/>
      <c r="AUH376" s="76"/>
      <c r="AUI376" s="180"/>
      <c r="AUJ376" s="180"/>
      <c r="AUK376" s="180"/>
      <c r="AUL376" s="75"/>
      <c r="AUM376" s="76"/>
      <c r="AUN376" s="181"/>
      <c r="AUO376" s="181"/>
      <c r="AUP376" s="182"/>
      <c r="AUQ376" s="134"/>
      <c r="AUR376" s="135"/>
      <c r="AUS376" s="111"/>
      <c r="AUT376" s="178"/>
      <c r="AUU376" s="178"/>
      <c r="AUV376" s="178"/>
      <c r="AUW376" s="178"/>
      <c r="AUX376" s="179"/>
      <c r="AUY376" s="73"/>
      <c r="AUZ376" s="73"/>
      <c r="AVA376" s="180"/>
      <c r="AVB376" s="75"/>
      <c r="AVC376" s="76"/>
      <c r="AVD376" s="180"/>
      <c r="AVE376" s="180"/>
      <c r="AVF376" s="180"/>
      <c r="AVG376" s="75"/>
      <c r="AVH376" s="76"/>
      <c r="AVI376" s="181"/>
      <c r="AVJ376" s="181"/>
      <c r="AVK376" s="182"/>
      <c r="AVL376" s="134"/>
      <c r="AVM376" s="135"/>
      <c r="AVN376" s="111"/>
      <c r="AVO376" s="178"/>
      <c r="AVP376" s="178"/>
      <c r="AVQ376" s="178"/>
      <c r="AVR376" s="178"/>
      <c r="AVS376" s="179"/>
      <c r="AVT376" s="73"/>
      <c r="AVU376" s="73"/>
      <c r="AVV376" s="180"/>
      <c r="AVW376" s="75"/>
      <c r="AVX376" s="76"/>
      <c r="AVY376" s="180"/>
      <c r="AVZ376" s="180"/>
      <c r="AWA376" s="180"/>
      <c r="AWB376" s="75"/>
      <c r="AWC376" s="76"/>
      <c r="AWD376" s="181"/>
      <c r="AWE376" s="181"/>
      <c r="AWF376" s="182"/>
      <c r="AWG376" s="134"/>
      <c r="AWH376" s="135"/>
      <c r="AWI376" s="111"/>
      <c r="AWJ376" s="178"/>
      <c r="AWK376" s="178"/>
      <c r="AWL376" s="178"/>
      <c r="AWM376" s="178"/>
      <c r="AWN376" s="179"/>
      <c r="AWO376" s="73"/>
      <c r="AWP376" s="73"/>
      <c r="AWQ376" s="180"/>
      <c r="AWR376" s="75"/>
      <c r="AWS376" s="76"/>
      <c r="AWT376" s="180"/>
      <c r="AWU376" s="180"/>
      <c r="AWV376" s="180"/>
      <c r="AWW376" s="75"/>
      <c r="AWX376" s="76"/>
      <c r="AWY376" s="181"/>
      <c r="AWZ376" s="181"/>
      <c r="AXA376" s="182"/>
      <c r="AXB376" s="134"/>
      <c r="AXC376" s="135"/>
      <c r="AXD376" s="111"/>
      <c r="AXE376" s="178"/>
      <c r="AXF376" s="178"/>
      <c r="AXG376" s="178"/>
      <c r="AXH376" s="178"/>
      <c r="AXI376" s="179"/>
      <c r="AXJ376" s="73"/>
      <c r="AXK376" s="73"/>
      <c r="AXL376" s="180"/>
      <c r="AXM376" s="75"/>
      <c r="AXN376" s="76"/>
      <c r="AXO376" s="180"/>
      <c r="AXP376" s="180"/>
      <c r="AXQ376" s="180"/>
      <c r="AXR376" s="75"/>
      <c r="AXS376" s="76"/>
      <c r="AXT376" s="181"/>
      <c r="AXU376" s="181"/>
      <c r="AXV376" s="182"/>
      <c r="AXW376" s="134"/>
      <c r="AXX376" s="135"/>
      <c r="AXY376" s="111"/>
      <c r="AXZ376" s="178"/>
      <c r="AYA376" s="178"/>
      <c r="AYB376" s="178"/>
      <c r="AYC376" s="178"/>
      <c r="AYD376" s="179"/>
      <c r="AYE376" s="73"/>
      <c r="AYF376" s="73"/>
      <c r="AYG376" s="180"/>
      <c r="AYH376" s="75"/>
      <c r="AYI376" s="76"/>
      <c r="AYJ376" s="180"/>
      <c r="AYK376" s="180"/>
      <c r="AYL376" s="180"/>
      <c r="AYM376" s="75"/>
      <c r="AYN376" s="76"/>
      <c r="AYO376" s="181"/>
      <c r="AYP376" s="181"/>
      <c r="AYQ376" s="182"/>
      <c r="AYR376" s="134"/>
      <c r="AYS376" s="135"/>
      <c r="AYT376" s="111"/>
      <c r="AYU376" s="178"/>
      <c r="AYV376" s="178"/>
      <c r="AYW376" s="178"/>
      <c r="AYX376" s="178"/>
      <c r="AYY376" s="179"/>
      <c r="AYZ376" s="73"/>
      <c r="AZA376" s="73"/>
      <c r="AZB376" s="180"/>
      <c r="AZC376" s="75"/>
      <c r="AZD376" s="76"/>
      <c r="AZE376" s="180"/>
      <c r="AZF376" s="180"/>
      <c r="AZG376" s="180"/>
      <c r="AZH376" s="75"/>
      <c r="AZI376" s="76"/>
      <c r="AZJ376" s="181"/>
      <c r="AZK376" s="181"/>
      <c r="AZL376" s="182"/>
      <c r="AZM376" s="134"/>
      <c r="AZN376" s="135"/>
      <c r="AZO376" s="111"/>
      <c r="AZP376" s="178"/>
      <c r="AZQ376" s="178"/>
      <c r="AZR376" s="178"/>
      <c r="AZS376" s="178"/>
      <c r="AZT376" s="179"/>
      <c r="AZU376" s="73"/>
      <c r="AZV376" s="73"/>
      <c r="AZW376" s="180"/>
      <c r="AZX376" s="75"/>
      <c r="AZY376" s="76"/>
      <c r="AZZ376" s="180"/>
      <c r="BAA376" s="180"/>
      <c r="BAB376" s="180"/>
      <c r="BAC376" s="75"/>
      <c r="BAD376" s="76"/>
      <c r="BAE376" s="181"/>
      <c r="BAF376" s="181"/>
      <c r="BAG376" s="182"/>
      <c r="BAH376" s="134"/>
      <c r="BAI376" s="135"/>
      <c r="BAJ376" s="111"/>
      <c r="BAK376" s="178"/>
      <c r="BAL376" s="178"/>
      <c r="BAM376" s="178"/>
      <c r="BAN376" s="178"/>
      <c r="BAO376" s="179"/>
      <c r="BAP376" s="73"/>
      <c r="BAQ376" s="73"/>
      <c r="BAR376" s="180"/>
      <c r="BAS376" s="75"/>
      <c r="BAT376" s="76"/>
      <c r="BAU376" s="180"/>
      <c r="BAV376" s="180"/>
      <c r="BAW376" s="180"/>
      <c r="BAX376" s="75"/>
      <c r="BAY376" s="76"/>
      <c r="BAZ376" s="181"/>
      <c r="BBA376" s="181"/>
      <c r="BBB376" s="182"/>
      <c r="BBC376" s="134"/>
      <c r="BBD376" s="135"/>
      <c r="BBE376" s="111"/>
      <c r="BBF376" s="178"/>
      <c r="BBG376" s="178"/>
      <c r="BBH376" s="178"/>
      <c r="BBI376" s="178"/>
      <c r="BBJ376" s="179"/>
      <c r="BBK376" s="73"/>
      <c r="BBL376" s="73"/>
      <c r="BBM376" s="180"/>
      <c r="BBN376" s="75"/>
      <c r="BBO376" s="76"/>
      <c r="BBP376" s="180"/>
      <c r="BBQ376" s="180"/>
      <c r="BBR376" s="180"/>
      <c r="BBS376" s="75"/>
      <c r="BBT376" s="76"/>
      <c r="BBU376" s="181"/>
      <c r="BBV376" s="181"/>
      <c r="BBW376" s="182"/>
      <c r="BBX376" s="134"/>
      <c r="BBY376" s="135"/>
      <c r="BBZ376" s="111"/>
      <c r="BCA376" s="178"/>
      <c r="BCB376" s="178"/>
      <c r="BCC376" s="178"/>
      <c r="BCD376" s="178"/>
      <c r="BCE376" s="179"/>
      <c r="BCF376" s="73"/>
      <c r="BCG376" s="73"/>
      <c r="BCH376" s="180"/>
      <c r="BCI376" s="75"/>
      <c r="BCJ376" s="76"/>
      <c r="BCK376" s="180"/>
      <c r="BCL376" s="180"/>
      <c r="BCM376" s="180"/>
      <c r="BCN376" s="75"/>
      <c r="BCO376" s="76"/>
      <c r="BCP376" s="181"/>
      <c r="BCQ376" s="181"/>
      <c r="BCR376" s="182"/>
      <c r="BCS376" s="134"/>
      <c r="BCT376" s="135"/>
      <c r="BCU376" s="111"/>
      <c r="BCV376" s="178"/>
      <c r="BCW376" s="178"/>
      <c r="BCX376" s="178"/>
      <c r="BCY376" s="178"/>
      <c r="BCZ376" s="179"/>
      <c r="BDA376" s="73"/>
      <c r="BDB376" s="73"/>
      <c r="BDC376" s="180"/>
      <c r="BDD376" s="75"/>
      <c r="BDE376" s="76"/>
      <c r="BDF376" s="180"/>
      <c r="BDG376" s="180"/>
      <c r="BDH376" s="180"/>
      <c r="BDI376" s="75"/>
      <c r="BDJ376" s="76"/>
      <c r="BDK376" s="181"/>
      <c r="BDL376" s="181"/>
      <c r="BDM376" s="182"/>
      <c r="BDN376" s="134"/>
      <c r="BDO376" s="135"/>
      <c r="BDP376" s="111"/>
      <c r="BDQ376" s="178"/>
      <c r="BDR376" s="178"/>
      <c r="BDS376" s="178"/>
      <c r="BDT376" s="178"/>
      <c r="BDU376" s="179"/>
      <c r="BDV376" s="73"/>
      <c r="BDW376" s="73"/>
      <c r="BDX376" s="180"/>
      <c r="BDY376" s="75"/>
      <c r="BDZ376" s="76"/>
      <c r="BEA376" s="180"/>
      <c r="BEB376" s="180"/>
      <c r="BEC376" s="180"/>
      <c r="BED376" s="75"/>
      <c r="BEE376" s="76"/>
      <c r="BEF376" s="181"/>
      <c r="BEG376" s="181"/>
      <c r="BEH376" s="182"/>
      <c r="BEI376" s="134"/>
      <c r="BEJ376" s="135"/>
      <c r="BEK376" s="111"/>
      <c r="BEL376" s="178"/>
      <c r="BEM376" s="178"/>
      <c r="BEN376" s="178"/>
      <c r="BEO376" s="178"/>
      <c r="BEP376" s="179"/>
      <c r="BEQ376" s="73"/>
      <c r="BER376" s="73"/>
      <c r="BES376" s="180"/>
      <c r="BET376" s="75"/>
      <c r="BEU376" s="76"/>
      <c r="BEV376" s="180"/>
      <c r="BEW376" s="180"/>
      <c r="BEX376" s="180"/>
      <c r="BEY376" s="75"/>
      <c r="BEZ376" s="76"/>
      <c r="BFA376" s="181"/>
      <c r="BFB376" s="181"/>
      <c r="BFC376" s="182"/>
      <c r="BFD376" s="134"/>
      <c r="BFE376" s="135"/>
      <c r="BFF376" s="111"/>
      <c r="BFG376" s="178"/>
      <c r="BFH376" s="178"/>
      <c r="BFI376" s="178"/>
      <c r="BFJ376" s="178"/>
      <c r="BFK376" s="179"/>
      <c r="BFL376" s="73"/>
      <c r="BFM376" s="73"/>
      <c r="BFN376" s="180"/>
      <c r="BFO376" s="75"/>
      <c r="BFP376" s="76"/>
      <c r="BFQ376" s="180"/>
      <c r="BFR376" s="180"/>
      <c r="BFS376" s="180"/>
      <c r="BFT376" s="75"/>
      <c r="BFU376" s="76"/>
      <c r="BFV376" s="181"/>
      <c r="BFW376" s="181"/>
      <c r="BFX376" s="182"/>
      <c r="BFY376" s="134"/>
      <c r="BFZ376" s="135"/>
      <c r="BGA376" s="111"/>
      <c r="BGB376" s="178"/>
      <c r="BGC376" s="178"/>
      <c r="BGD376" s="178"/>
      <c r="BGE376" s="178"/>
      <c r="BGF376" s="179"/>
      <c r="BGG376" s="73"/>
      <c r="BGH376" s="73"/>
      <c r="BGI376" s="180"/>
      <c r="BGJ376" s="75"/>
      <c r="BGK376" s="76"/>
      <c r="BGL376" s="180"/>
      <c r="BGM376" s="180"/>
      <c r="BGN376" s="180"/>
      <c r="BGO376" s="75"/>
      <c r="BGP376" s="76"/>
      <c r="BGQ376" s="181"/>
      <c r="BGR376" s="181"/>
      <c r="BGS376" s="182"/>
      <c r="BGT376" s="134"/>
      <c r="BGU376" s="135"/>
      <c r="BGV376" s="111"/>
      <c r="BGW376" s="178"/>
      <c r="BGX376" s="178"/>
      <c r="BGY376" s="178"/>
      <c r="BGZ376" s="178"/>
      <c r="BHA376" s="179"/>
      <c r="BHB376" s="73"/>
      <c r="BHC376" s="73"/>
      <c r="BHD376" s="180"/>
      <c r="BHE376" s="75"/>
      <c r="BHF376" s="76"/>
      <c r="BHG376" s="180"/>
      <c r="BHH376" s="180"/>
      <c r="BHI376" s="180"/>
      <c r="BHJ376" s="75"/>
      <c r="BHK376" s="76"/>
      <c r="BHL376" s="181"/>
      <c r="BHM376" s="181"/>
      <c r="BHN376" s="182"/>
      <c r="BHO376" s="134"/>
      <c r="BHP376" s="135"/>
      <c r="BHQ376" s="111"/>
      <c r="BHR376" s="178"/>
      <c r="BHS376" s="178"/>
      <c r="BHT376" s="178"/>
      <c r="BHU376" s="178"/>
      <c r="BHV376" s="179"/>
      <c r="BHW376" s="73"/>
      <c r="BHX376" s="73"/>
      <c r="BHY376" s="180"/>
      <c r="BHZ376" s="75"/>
      <c r="BIA376" s="76"/>
      <c r="BIB376" s="180"/>
      <c r="BIC376" s="180"/>
      <c r="BID376" s="180"/>
      <c r="BIE376" s="75"/>
      <c r="BIF376" s="76"/>
      <c r="BIG376" s="181"/>
      <c r="BIH376" s="181"/>
      <c r="BII376" s="182"/>
      <c r="BIJ376" s="134"/>
      <c r="BIK376" s="135"/>
      <c r="BIL376" s="111"/>
      <c r="BIM376" s="178"/>
      <c r="BIN376" s="178"/>
      <c r="BIO376" s="178"/>
      <c r="BIP376" s="178"/>
      <c r="BIQ376" s="179"/>
      <c r="BIR376" s="73"/>
      <c r="BIS376" s="73"/>
      <c r="BIT376" s="180"/>
      <c r="BIU376" s="75"/>
      <c r="BIV376" s="76"/>
      <c r="BIW376" s="180"/>
      <c r="BIX376" s="180"/>
      <c r="BIY376" s="180"/>
      <c r="BIZ376" s="75"/>
      <c r="BJA376" s="76"/>
      <c r="BJB376" s="181"/>
      <c r="BJC376" s="181"/>
      <c r="BJD376" s="182"/>
      <c r="BJE376" s="134"/>
      <c r="BJF376" s="135"/>
      <c r="BJG376" s="111"/>
      <c r="BJH376" s="178"/>
      <c r="BJI376" s="178"/>
      <c r="BJJ376" s="178"/>
      <c r="BJK376" s="178"/>
      <c r="BJL376" s="179"/>
      <c r="BJM376" s="73"/>
      <c r="BJN376" s="73"/>
      <c r="BJO376" s="180"/>
      <c r="BJP376" s="75"/>
      <c r="BJQ376" s="76"/>
      <c r="BJR376" s="180"/>
      <c r="BJS376" s="180"/>
      <c r="BJT376" s="180"/>
      <c r="BJU376" s="75"/>
      <c r="BJV376" s="76"/>
      <c r="BJW376" s="181"/>
      <c r="BJX376" s="181"/>
      <c r="BJY376" s="182"/>
      <c r="BJZ376" s="134"/>
      <c r="BKA376" s="135"/>
      <c r="BKB376" s="111"/>
      <c r="BKC376" s="178"/>
      <c r="BKD376" s="178"/>
      <c r="BKE376" s="178"/>
      <c r="BKF376" s="178"/>
      <c r="BKG376" s="179"/>
      <c r="BKH376" s="73"/>
      <c r="BKI376" s="73"/>
      <c r="BKJ376" s="180"/>
      <c r="BKK376" s="75"/>
      <c r="BKL376" s="76"/>
      <c r="BKM376" s="180"/>
      <c r="BKN376" s="180"/>
      <c r="BKO376" s="180"/>
      <c r="BKP376" s="75"/>
      <c r="BKQ376" s="76"/>
      <c r="BKR376" s="181"/>
      <c r="BKS376" s="181"/>
      <c r="BKT376" s="182"/>
      <c r="BKU376" s="134"/>
      <c r="BKV376" s="135"/>
      <c r="BKW376" s="111"/>
      <c r="BKX376" s="178"/>
      <c r="BKY376" s="178"/>
      <c r="BKZ376" s="178"/>
      <c r="BLA376" s="178"/>
      <c r="BLB376" s="179"/>
      <c r="BLC376" s="73"/>
      <c r="BLD376" s="73"/>
      <c r="BLE376" s="180"/>
      <c r="BLF376" s="75"/>
      <c r="BLG376" s="76"/>
      <c r="BLH376" s="180"/>
      <c r="BLI376" s="180"/>
      <c r="BLJ376" s="180"/>
      <c r="BLK376" s="75"/>
      <c r="BLL376" s="76"/>
      <c r="BLM376" s="181"/>
      <c r="BLN376" s="181"/>
      <c r="BLO376" s="182"/>
      <c r="BLP376" s="134"/>
      <c r="BLQ376" s="135"/>
      <c r="BLR376" s="111"/>
      <c r="BLS376" s="178"/>
      <c r="BLT376" s="178"/>
      <c r="BLU376" s="178"/>
      <c r="BLV376" s="178"/>
      <c r="BLW376" s="179"/>
      <c r="BLX376" s="73"/>
      <c r="BLY376" s="73"/>
      <c r="BLZ376" s="180"/>
      <c r="BMA376" s="75"/>
      <c r="BMB376" s="76"/>
      <c r="BMC376" s="180"/>
      <c r="BMD376" s="180"/>
      <c r="BME376" s="180"/>
      <c r="BMF376" s="75"/>
      <c r="BMG376" s="76"/>
      <c r="BMH376" s="181"/>
      <c r="BMI376" s="181"/>
      <c r="BMJ376" s="182"/>
      <c r="BMK376" s="134"/>
      <c r="BML376" s="135"/>
      <c r="BMM376" s="111"/>
      <c r="BMN376" s="178"/>
      <c r="BMO376" s="178"/>
      <c r="BMP376" s="178"/>
      <c r="BMQ376" s="178"/>
      <c r="BMR376" s="179"/>
      <c r="BMS376" s="73"/>
      <c r="BMT376" s="73"/>
      <c r="BMU376" s="180"/>
      <c r="BMV376" s="75"/>
      <c r="BMW376" s="76"/>
      <c r="BMX376" s="180"/>
      <c r="BMY376" s="180"/>
      <c r="BMZ376" s="180"/>
      <c r="BNA376" s="75"/>
      <c r="BNB376" s="76"/>
      <c r="BNC376" s="181"/>
      <c r="BND376" s="181"/>
      <c r="BNE376" s="182"/>
      <c r="BNF376" s="134"/>
      <c r="BNG376" s="135"/>
      <c r="BNH376" s="111"/>
      <c r="BNI376" s="178"/>
      <c r="BNJ376" s="178"/>
      <c r="BNK376" s="178"/>
      <c r="BNL376" s="178"/>
      <c r="BNM376" s="179"/>
      <c r="BNN376" s="73"/>
      <c r="BNO376" s="73"/>
      <c r="BNP376" s="180"/>
      <c r="BNQ376" s="75"/>
      <c r="BNR376" s="76"/>
      <c r="BNS376" s="180"/>
      <c r="BNT376" s="180"/>
      <c r="BNU376" s="180"/>
      <c r="BNV376" s="75"/>
      <c r="BNW376" s="76"/>
      <c r="BNX376" s="181"/>
      <c r="BNY376" s="181"/>
      <c r="BNZ376" s="182"/>
      <c r="BOA376" s="134"/>
      <c r="BOB376" s="135"/>
      <c r="BOC376" s="111"/>
      <c r="BOD376" s="178"/>
      <c r="BOE376" s="178"/>
      <c r="BOF376" s="178"/>
      <c r="BOG376" s="178"/>
      <c r="BOH376" s="179"/>
      <c r="BOI376" s="73"/>
      <c r="BOJ376" s="73"/>
      <c r="BOK376" s="180"/>
      <c r="BOL376" s="75"/>
      <c r="BOM376" s="76"/>
      <c r="BON376" s="180"/>
      <c r="BOO376" s="180"/>
      <c r="BOP376" s="180"/>
      <c r="BOQ376" s="75"/>
      <c r="BOR376" s="76"/>
      <c r="BOS376" s="181"/>
      <c r="BOT376" s="181"/>
      <c r="BOU376" s="182"/>
      <c r="BOV376" s="134"/>
      <c r="BOW376" s="135"/>
      <c r="BOX376" s="111"/>
      <c r="BOY376" s="178"/>
      <c r="BOZ376" s="178"/>
      <c r="BPA376" s="178"/>
      <c r="BPB376" s="178"/>
      <c r="BPC376" s="179"/>
      <c r="BPD376" s="73"/>
      <c r="BPE376" s="73"/>
      <c r="BPF376" s="180"/>
      <c r="BPG376" s="75"/>
      <c r="BPH376" s="76"/>
      <c r="BPI376" s="180"/>
      <c r="BPJ376" s="180"/>
      <c r="BPK376" s="180"/>
      <c r="BPL376" s="75"/>
      <c r="BPM376" s="76"/>
      <c r="BPN376" s="181"/>
      <c r="BPO376" s="181"/>
      <c r="BPP376" s="182"/>
      <c r="BPQ376" s="134"/>
      <c r="BPR376" s="135"/>
      <c r="BPS376" s="111"/>
      <c r="BPT376" s="178"/>
      <c r="BPU376" s="178"/>
      <c r="BPV376" s="178"/>
      <c r="BPW376" s="178"/>
      <c r="BPX376" s="179"/>
      <c r="BPY376" s="73"/>
      <c r="BPZ376" s="73"/>
      <c r="BQA376" s="180"/>
      <c r="BQB376" s="75"/>
      <c r="BQC376" s="76"/>
      <c r="BQD376" s="180"/>
      <c r="BQE376" s="180"/>
      <c r="BQF376" s="180"/>
      <c r="BQG376" s="75"/>
      <c r="BQH376" s="76"/>
      <c r="BQI376" s="181"/>
      <c r="BQJ376" s="181"/>
      <c r="BQK376" s="182"/>
      <c r="BQL376" s="134"/>
      <c r="BQM376" s="135"/>
      <c r="BQN376" s="111"/>
      <c r="BQO376" s="178"/>
      <c r="BQP376" s="178"/>
      <c r="BQQ376" s="178"/>
      <c r="BQR376" s="178"/>
      <c r="BQS376" s="179"/>
      <c r="BQT376" s="73"/>
      <c r="BQU376" s="73"/>
      <c r="BQV376" s="180"/>
      <c r="BQW376" s="75"/>
      <c r="BQX376" s="76"/>
      <c r="BQY376" s="180"/>
      <c r="BQZ376" s="180"/>
      <c r="BRA376" s="180"/>
      <c r="BRB376" s="75"/>
      <c r="BRC376" s="76"/>
      <c r="BRD376" s="181"/>
      <c r="BRE376" s="181"/>
      <c r="BRF376" s="182"/>
      <c r="BRG376" s="134"/>
      <c r="BRH376" s="135"/>
      <c r="BRI376" s="111"/>
      <c r="BRJ376" s="178"/>
      <c r="BRK376" s="178"/>
      <c r="BRL376" s="178"/>
      <c r="BRM376" s="178"/>
      <c r="BRN376" s="179"/>
      <c r="BRO376" s="73"/>
      <c r="BRP376" s="73"/>
      <c r="BRQ376" s="180"/>
      <c r="BRR376" s="75"/>
      <c r="BRS376" s="76"/>
      <c r="BRT376" s="180"/>
      <c r="BRU376" s="180"/>
      <c r="BRV376" s="180"/>
      <c r="BRW376" s="75"/>
      <c r="BRX376" s="76"/>
      <c r="BRY376" s="181"/>
      <c r="BRZ376" s="181"/>
      <c r="BSA376" s="182"/>
      <c r="BSB376" s="134"/>
      <c r="BSC376" s="135"/>
      <c r="BSD376" s="111"/>
      <c r="BSE376" s="178"/>
      <c r="BSF376" s="178"/>
      <c r="BSG376" s="178"/>
      <c r="BSH376" s="178"/>
      <c r="BSI376" s="179"/>
      <c r="BSJ376" s="73"/>
      <c r="BSK376" s="73"/>
      <c r="BSL376" s="180"/>
      <c r="BSM376" s="75"/>
      <c r="BSN376" s="76"/>
      <c r="BSO376" s="180"/>
      <c r="BSP376" s="180"/>
      <c r="BSQ376" s="180"/>
      <c r="BSR376" s="75"/>
      <c r="BSS376" s="76"/>
      <c r="BST376" s="181"/>
      <c r="BSU376" s="181"/>
      <c r="BSV376" s="182"/>
      <c r="BSW376" s="134"/>
      <c r="BSX376" s="135"/>
      <c r="BSY376" s="111"/>
      <c r="BSZ376" s="178"/>
      <c r="BTA376" s="178"/>
      <c r="BTB376" s="178"/>
      <c r="BTC376" s="178"/>
      <c r="BTD376" s="179"/>
      <c r="BTE376" s="73"/>
      <c r="BTF376" s="73"/>
      <c r="BTG376" s="180"/>
      <c r="BTH376" s="75"/>
      <c r="BTI376" s="76"/>
      <c r="BTJ376" s="180"/>
      <c r="BTK376" s="180"/>
      <c r="BTL376" s="180"/>
      <c r="BTM376" s="75"/>
      <c r="BTN376" s="76"/>
      <c r="BTO376" s="181"/>
      <c r="BTP376" s="181"/>
      <c r="BTQ376" s="182"/>
      <c r="BTR376" s="134"/>
      <c r="BTS376" s="135"/>
      <c r="BTT376" s="111"/>
      <c r="BTU376" s="178"/>
      <c r="BTV376" s="178"/>
      <c r="BTW376" s="178"/>
      <c r="BTX376" s="178"/>
      <c r="BTY376" s="179"/>
      <c r="BTZ376" s="73"/>
      <c r="BUA376" s="73"/>
      <c r="BUB376" s="180"/>
      <c r="BUC376" s="75"/>
      <c r="BUD376" s="76"/>
      <c r="BUE376" s="180"/>
      <c r="BUF376" s="180"/>
      <c r="BUG376" s="180"/>
      <c r="BUH376" s="75"/>
      <c r="BUI376" s="76"/>
      <c r="BUJ376" s="181"/>
      <c r="BUK376" s="181"/>
      <c r="BUL376" s="182"/>
      <c r="BUM376" s="134"/>
      <c r="BUN376" s="135"/>
      <c r="BUO376" s="111"/>
      <c r="BUP376" s="178"/>
      <c r="BUQ376" s="178"/>
      <c r="BUR376" s="178"/>
      <c r="BUS376" s="178"/>
      <c r="BUT376" s="179"/>
      <c r="BUU376" s="73"/>
      <c r="BUV376" s="73"/>
      <c r="BUW376" s="180"/>
      <c r="BUX376" s="75"/>
      <c r="BUY376" s="76"/>
      <c r="BUZ376" s="180"/>
      <c r="BVA376" s="180"/>
      <c r="BVB376" s="180"/>
      <c r="BVC376" s="75"/>
      <c r="BVD376" s="76"/>
      <c r="BVE376" s="181"/>
      <c r="BVF376" s="181"/>
      <c r="BVG376" s="182"/>
      <c r="BVH376" s="134"/>
      <c r="BVI376" s="135"/>
      <c r="BVJ376" s="111"/>
      <c r="BVK376" s="178"/>
      <c r="BVL376" s="178"/>
      <c r="BVM376" s="178"/>
      <c r="BVN376" s="178"/>
      <c r="BVO376" s="179"/>
      <c r="BVP376" s="73"/>
      <c r="BVQ376" s="73"/>
      <c r="BVR376" s="180"/>
      <c r="BVS376" s="75"/>
      <c r="BVT376" s="76"/>
      <c r="BVU376" s="180"/>
      <c r="BVV376" s="180"/>
      <c r="BVW376" s="180"/>
      <c r="BVX376" s="75"/>
      <c r="BVY376" s="76"/>
      <c r="BVZ376" s="181"/>
      <c r="BWA376" s="181"/>
      <c r="BWB376" s="182"/>
      <c r="BWC376" s="134"/>
      <c r="BWD376" s="135"/>
      <c r="BWE376" s="111"/>
      <c r="BWF376" s="178"/>
      <c r="BWG376" s="178"/>
      <c r="BWH376" s="178"/>
      <c r="BWI376" s="178"/>
      <c r="BWJ376" s="179"/>
      <c r="BWK376" s="73"/>
      <c r="BWL376" s="73"/>
      <c r="BWM376" s="180"/>
      <c r="BWN376" s="75"/>
      <c r="BWO376" s="76"/>
      <c r="BWP376" s="180"/>
      <c r="BWQ376" s="180"/>
      <c r="BWR376" s="180"/>
      <c r="BWS376" s="75"/>
      <c r="BWT376" s="76"/>
      <c r="BWU376" s="181"/>
      <c r="BWV376" s="181"/>
      <c r="BWW376" s="182"/>
      <c r="BWX376" s="134"/>
      <c r="BWY376" s="135"/>
      <c r="BWZ376" s="111"/>
      <c r="BXA376" s="178"/>
      <c r="BXB376" s="178"/>
      <c r="BXC376" s="178"/>
      <c r="BXD376" s="178"/>
      <c r="BXE376" s="179"/>
      <c r="BXF376" s="73"/>
      <c r="BXG376" s="73"/>
      <c r="BXH376" s="180"/>
      <c r="BXI376" s="75"/>
      <c r="BXJ376" s="76"/>
      <c r="BXK376" s="180"/>
      <c r="BXL376" s="180"/>
      <c r="BXM376" s="180"/>
      <c r="BXN376" s="75"/>
      <c r="BXO376" s="76"/>
      <c r="BXP376" s="181"/>
      <c r="BXQ376" s="181"/>
      <c r="BXR376" s="182"/>
      <c r="BXS376" s="134"/>
      <c r="BXT376" s="135"/>
      <c r="BXU376" s="111"/>
      <c r="BXV376" s="178"/>
      <c r="BXW376" s="178"/>
      <c r="BXX376" s="178"/>
      <c r="BXY376" s="178"/>
      <c r="BXZ376" s="179"/>
      <c r="BYA376" s="73"/>
      <c r="BYB376" s="73"/>
      <c r="BYC376" s="180"/>
      <c r="BYD376" s="75"/>
      <c r="BYE376" s="76"/>
      <c r="BYF376" s="180"/>
      <c r="BYG376" s="180"/>
      <c r="BYH376" s="180"/>
      <c r="BYI376" s="75"/>
      <c r="BYJ376" s="76"/>
      <c r="BYK376" s="181"/>
      <c r="BYL376" s="181"/>
      <c r="BYM376" s="182"/>
      <c r="BYN376" s="134"/>
      <c r="BYO376" s="135"/>
      <c r="BYP376" s="111"/>
      <c r="BYQ376" s="178"/>
      <c r="BYR376" s="178"/>
      <c r="BYS376" s="178"/>
      <c r="BYT376" s="178"/>
      <c r="BYU376" s="179"/>
      <c r="BYV376" s="73"/>
      <c r="BYW376" s="73"/>
      <c r="BYX376" s="180"/>
      <c r="BYY376" s="75"/>
      <c r="BYZ376" s="76"/>
      <c r="BZA376" s="180"/>
      <c r="BZB376" s="180"/>
      <c r="BZC376" s="180"/>
      <c r="BZD376" s="75"/>
      <c r="BZE376" s="76"/>
      <c r="BZF376" s="181"/>
      <c r="BZG376" s="181"/>
      <c r="BZH376" s="182"/>
      <c r="BZI376" s="134"/>
      <c r="BZJ376" s="135"/>
      <c r="BZK376" s="111"/>
      <c r="BZL376" s="178"/>
      <c r="BZM376" s="178"/>
      <c r="BZN376" s="178"/>
      <c r="BZO376" s="178"/>
      <c r="BZP376" s="179"/>
      <c r="BZQ376" s="73"/>
      <c r="BZR376" s="73"/>
      <c r="BZS376" s="180"/>
      <c r="BZT376" s="75"/>
      <c r="BZU376" s="76"/>
      <c r="BZV376" s="180"/>
      <c r="BZW376" s="180"/>
      <c r="BZX376" s="180"/>
      <c r="BZY376" s="75"/>
      <c r="BZZ376" s="76"/>
      <c r="CAA376" s="181"/>
      <c r="CAB376" s="181"/>
      <c r="CAC376" s="182"/>
      <c r="CAD376" s="134"/>
      <c r="CAE376" s="135"/>
      <c r="CAF376" s="111"/>
      <c r="CAG376" s="178"/>
      <c r="CAH376" s="178"/>
      <c r="CAI376" s="178"/>
      <c r="CAJ376" s="178"/>
      <c r="CAK376" s="179"/>
      <c r="CAL376" s="73"/>
      <c r="CAM376" s="73"/>
      <c r="CAN376" s="180"/>
      <c r="CAO376" s="75"/>
      <c r="CAP376" s="76"/>
      <c r="CAQ376" s="180"/>
      <c r="CAR376" s="180"/>
      <c r="CAS376" s="180"/>
      <c r="CAT376" s="75"/>
      <c r="CAU376" s="76"/>
      <c r="CAV376" s="181"/>
      <c r="CAW376" s="181"/>
      <c r="CAX376" s="182"/>
      <c r="CAY376" s="134"/>
      <c r="CAZ376" s="135"/>
      <c r="CBA376" s="111"/>
      <c r="CBB376" s="178"/>
      <c r="CBC376" s="178"/>
      <c r="CBD376" s="178"/>
      <c r="CBE376" s="178"/>
      <c r="CBF376" s="179"/>
      <c r="CBG376" s="73"/>
      <c r="CBH376" s="73"/>
      <c r="CBI376" s="180"/>
      <c r="CBJ376" s="75"/>
      <c r="CBK376" s="76"/>
      <c r="CBL376" s="180"/>
      <c r="CBM376" s="180"/>
      <c r="CBN376" s="180"/>
      <c r="CBO376" s="75"/>
      <c r="CBP376" s="76"/>
      <c r="CBQ376" s="181"/>
      <c r="CBR376" s="181"/>
      <c r="CBS376" s="182"/>
      <c r="CBT376" s="134"/>
      <c r="CBU376" s="135"/>
      <c r="CBV376" s="111"/>
      <c r="CBW376" s="178"/>
      <c r="CBX376" s="178"/>
      <c r="CBY376" s="178"/>
      <c r="CBZ376" s="178"/>
      <c r="CCA376" s="179"/>
      <c r="CCB376" s="73"/>
      <c r="CCC376" s="73"/>
      <c r="CCD376" s="180"/>
      <c r="CCE376" s="75"/>
      <c r="CCF376" s="76"/>
      <c r="CCG376" s="180"/>
      <c r="CCH376" s="180"/>
      <c r="CCI376" s="180"/>
      <c r="CCJ376" s="75"/>
      <c r="CCK376" s="76"/>
      <c r="CCL376" s="181"/>
      <c r="CCM376" s="181"/>
      <c r="CCN376" s="182"/>
      <c r="CCO376" s="134"/>
      <c r="CCP376" s="135"/>
      <c r="CCQ376" s="111"/>
      <c r="CCR376" s="178"/>
      <c r="CCS376" s="178"/>
      <c r="CCT376" s="178"/>
      <c r="CCU376" s="178"/>
      <c r="CCV376" s="179"/>
      <c r="CCW376" s="73"/>
      <c r="CCX376" s="73"/>
      <c r="CCY376" s="180"/>
      <c r="CCZ376" s="75"/>
      <c r="CDA376" s="76"/>
      <c r="CDB376" s="180"/>
      <c r="CDC376" s="180"/>
      <c r="CDD376" s="180"/>
      <c r="CDE376" s="75"/>
      <c r="CDF376" s="76"/>
      <c r="CDG376" s="181"/>
      <c r="CDH376" s="181"/>
      <c r="CDI376" s="182"/>
      <c r="CDJ376" s="134"/>
      <c r="CDK376" s="135"/>
      <c r="CDL376" s="111"/>
      <c r="CDM376" s="178"/>
      <c r="CDN376" s="178"/>
      <c r="CDO376" s="178"/>
      <c r="CDP376" s="178"/>
      <c r="CDQ376" s="179"/>
      <c r="CDR376" s="73"/>
      <c r="CDS376" s="73"/>
      <c r="CDT376" s="180"/>
      <c r="CDU376" s="75"/>
      <c r="CDV376" s="76"/>
      <c r="CDW376" s="180"/>
      <c r="CDX376" s="180"/>
      <c r="CDY376" s="180"/>
      <c r="CDZ376" s="75"/>
      <c r="CEA376" s="76"/>
      <c r="CEB376" s="181"/>
      <c r="CEC376" s="181"/>
      <c r="CED376" s="182"/>
      <c r="CEE376" s="134"/>
      <c r="CEF376" s="135"/>
      <c r="CEG376" s="111"/>
      <c r="CEH376" s="178"/>
      <c r="CEI376" s="178"/>
      <c r="CEJ376" s="178"/>
      <c r="CEK376" s="178"/>
      <c r="CEL376" s="179"/>
      <c r="CEM376" s="73"/>
      <c r="CEN376" s="73"/>
      <c r="CEO376" s="180"/>
      <c r="CEP376" s="75"/>
      <c r="CEQ376" s="76"/>
      <c r="CER376" s="180"/>
      <c r="CES376" s="180"/>
      <c r="CET376" s="180"/>
      <c r="CEU376" s="75"/>
      <c r="CEV376" s="76"/>
      <c r="CEW376" s="181"/>
      <c r="CEX376" s="181"/>
      <c r="CEY376" s="182"/>
      <c r="CEZ376" s="134"/>
      <c r="CFA376" s="135"/>
      <c r="CFB376" s="111"/>
      <c r="CFC376" s="178"/>
      <c r="CFD376" s="178"/>
      <c r="CFE376" s="178"/>
      <c r="CFF376" s="178"/>
      <c r="CFG376" s="179"/>
      <c r="CFH376" s="73"/>
      <c r="CFI376" s="73"/>
      <c r="CFJ376" s="180"/>
      <c r="CFK376" s="75"/>
      <c r="CFL376" s="76"/>
      <c r="CFM376" s="180"/>
      <c r="CFN376" s="180"/>
      <c r="CFO376" s="180"/>
      <c r="CFP376" s="75"/>
      <c r="CFQ376" s="76"/>
      <c r="CFR376" s="181"/>
      <c r="CFS376" s="181"/>
      <c r="CFT376" s="182"/>
      <c r="CFU376" s="134"/>
      <c r="CFV376" s="135"/>
      <c r="CFW376" s="111"/>
      <c r="CFX376" s="178"/>
      <c r="CFY376" s="178"/>
      <c r="CFZ376" s="178"/>
      <c r="CGA376" s="178"/>
      <c r="CGB376" s="179"/>
      <c r="CGC376" s="73"/>
      <c r="CGD376" s="73"/>
      <c r="CGE376" s="180"/>
      <c r="CGF376" s="75"/>
      <c r="CGG376" s="76"/>
      <c r="CGH376" s="180"/>
      <c r="CGI376" s="180"/>
      <c r="CGJ376" s="180"/>
      <c r="CGK376" s="75"/>
      <c r="CGL376" s="76"/>
      <c r="CGM376" s="181"/>
      <c r="CGN376" s="181"/>
      <c r="CGO376" s="182"/>
      <c r="CGP376" s="134"/>
      <c r="CGQ376" s="135"/>
      <c r="CGR376" s="111"/>
      <c r="CGS376" s="178"/>
      <c r="CGT376" s="178"/>
      <c r="CGU376" s="178"/>
      <c r="CGV376" s="178"/>
      <c r="CGW376" s="179"/>
      <c r="CGX376" s="73"/>
      <c r="CGY376" s="73"/>
      <c r="CGZ376" s="180"/>
      <c r="CHA376" s="75"/>
      <c r="CHB376" s="76"/>
      <c r="CHC376" s="180"/>
      <c r="CHD376" s="180"/>
      <c r="CHE376" s="180"/>
      <c r="CHF376" s="75"/>
      <c r="CHG376" s="76"/>
      <c r="CHH376" s="181"/>
      <c r="CHI376" s="181"/>
      <c r="CHJ376" s="182"/>
      <c r="CHK376" s="134"/>
      <c r="CHL376" s="135"/>
      <c r="CHM376" s="111"/>
      <c r="CHN376" s="178"/>
      <c r="CHO376" s="178"/>
      <c r="CHP376" s="178"/>
      <c r="CHQ376" s="178"/>
      <c r="CHR376" s="179"/>
      <c r="CHS376" s="73"/>
      <c r="CHT376" s="73"/>
      <c r="CHU376" s="180"/>
      <c r="CHV376" s="75"/>
      <c r="CHW376" s="76"/>
      <c r="CHX376" s="180"/>
      <c r="CHY376" s="180"/>
      <c r="CHZ376" s="180"/>
      <c r="CIA376" s="75"/>
      <c r="CIB376" s="76"/>
      <c r="CIC376" s="181"/>
      <c r="CID376" s="181"/>
      <c r="CIE376" s="182"/>
      <c r="CIF376" s="134"/>
      <c r="CIG376" s="135"/>
      <c r="CIH376" s="111"/>
      <c r="CII376" s="178"/>
      <c r="CIJ376" s="178"/>
      <c r="CIK376" s="178"/>
      <c r="CIL376" s="178"/>
      <c r="CIM376" s="179"/>
      <c r="CIN376" s="73"/>
      <c r="CIO376" s="73"/>
      <c r="CIP376" s="180"/>
      <c r="CIQ376" s="75"/>
      <c r="CIR376" s="76"/>
      <c r="CIS376" s="180"/>
      <c r="CIT376" s="180"/>
      <c r="CIU376" s="180"/>
      <c r="CIV376" s="75"/>
      <c r="CIW376" s="76"/>
      <c r="CIX376" s="181"/>
      <c r="CIY376" s="181"/>
      <c r="CIZ376" s="182"/>
      <c r="CJA376" s="134"/>
      <c r="CJB376" s="135"/>
      <c r="CJC376" s="111"/>
      <c r="CJD376" s="178"/>
      <c r="CJE376" s="178"/>
      <c r="CJF376" s="178"/>
      <c r="CJG376" s="178"/>
      <c r="CJH376" s="179"/>
      <c r="CJI376" s="73"/>
      <c r="CJJ376" s="73"/>
      <c r="CJK376" s="180"/>
      <c r="CJL376" s="75"/>
      <c r="CJM376" s="76"/>
      <c r="CJN376" s="180"/>
      <c r="CJO376" s="180"/>
      <c r="CJP376" s="180"/>
      <c r="CJQ376" s="75"/>
      <c r="CJR376" s="76"/>
      <c r="CJS376" s="181"/>
      <c r="CJT376" s="181"/>
      <c r="CJU376" s="182"/>
      <c r="CJV376" s="134"/>
      <c r="CJW376" s="135"/>
      <c r="CJX376" s="111"/>
      <c r="CJY376" s="178"/>
      <c r="CJZ376" s="178"/>
      <c r="CKA376" s="178"/>
      <c r="CKB376" s="178"/>
      <c r="CKC376" s="179"/>
      <c r="CKD376" s="73"/>
      <c r="CKE376" s="73"/>
      <c r="CKF376" s="180"/>
      <c r="CKG376" s="75"/>
      <c r="CKH376" s="76"/>
      <c r="CKI376" s="180"/>
      <c r="CKJ376" s="180"/>
      <c r="CKK376" s="180"/>
      <c r="CKL376" s="75"/>
      <c r="CKM376" s="76"/>
      <c r="CKN376" s="181"/>
      <c r="CKO376" s="181"/>
      <c r="CKP376" s="182"/>
      <c r="CKQ376" s="134"/>
      <c r="CKR376" s="135"/>
      <c r="CKS376" s="111"/>
      <c r="CKT376" s="178"/>
      <c r="CKU376" s="178"/>
      <c r="CKV376" s="178"/>
      <c r="CKW376" s="178"/>
      <c r="CKX376" s="179"/>
      <c r="CKY376" s="73"/>
      <c r="CKZ376" s="73"/>
      <c r="CLA376" s="180"/>
      <c r="CLB376" s="75"/>
      <c r="CLC376" s="76"/>
      <c r="CLD376" s="180"/>
      <c r="CLE376" s="180"/>
      <c r="CLF376" s="180"/>
      <c r="CLG376" s="75"/>
      <c r="CLH376" s="76"/>
      <c r="CLI376" s="181"/>
      <c r="CLJ376" s="181"/>
      <c r="CLK376" s="182"/>
      <c r="CLL376" s="134"/>
      <c r="CLM376" s="135"/>
      <c r="CLN376" s="111"/>
      <c r="CLO376" s="178"/>
      <c r="CLP376" s="178"/>
      <c r="CLQ376" s="178"/>
      <c r="CLR376" s="178"/>
      <c r="CLS376" s="179"/>
      <c r="CLT376" s="73"/>
      <c r="CLU376" s="73"/>
      <c r="CLV376" s="180"/>
      <c r="CLW376" s="75"/>
      <c r="CLX376" s="76"/>
      <c r="CLY376" s="180"/>
      <c r="CLZ376" s="180"/>
      <c r="CMA376" s="180"/>
      <c r="CMB376" s="75"/>
      <c r="CMC376" s="76"/>
      <c r="CMD376" s="181"/>
      <c r="CME376" s="181"/>
      <c r="CMF376" s="182"/>
      <c r="CMG376" s="134"/>
      <c r="CMH376" s="135"/>
      <c r="CMI376" s="111"/>
      <c r="CMJ376" s="178"/>
      <c r="CMK376" s="178"/>
      <c r="CML376" s="178"/>
      <c r="CMM376" s="178"/>
      <c r="CMN376" s="179"/>
      <c r="CMO376" s="73"/>
      <c r="CMP376" s="73"/>
      <c r="CMQ376" s="180"/>
      <c r="CMR376" s="75"/>
      <c r="CMS376" s="76"/>
      <c r="CMT376" s="180"/>
      <c r="CMU376" s="180"/>
      <c r="CMV376" s="180"/>
      <c r="CMW376" s="75"/>
      <c r="CMX376" s="76"/>
      <c r="CMY376" s="181"/>
      <c r="CMZ376" s="181"/>
      <c r="CNA376" s="182"/>
      <c r="CNB376" s="134"/>
      <c r="CNC376" s="135"/>
      <c r="CND376" s="111"/>
      <c r="CNE376" s="178"/>
      <c r="CNF376" s="178"/>
      <c r="CNG376" s="178"/>
      <c r="CNH376" s="178"/>
      <c r="CNI376" s="179"/>
      <c r="CNJ376" s="73"/>
      <c r="CNK376" s="73"/>
      <c r="CNL376" s="180"/>
      <c r="CNM376" s="75"/>
      <c r="CNN376" s="76"/>
      <c r="CNO376" s="180"/>
      <c r="CNP376" s="180"/>
      <c r="CNQ376" s="180"/>
      <c r="CNR376" s="75"/>
      <c r="CNS376" s="76"/>
      <c r="CNT376" s="181"/>
      <c r="CNU376" s="181"/>
      <c r="CNV376" s="182"/>
      <c r="CNW376" s="134"/>
      <c r="CNX376" s="135"/>
      <c r="CNY376" s="111"/>
      <c r="CNZ376" s="178"/>
      <c r="COA376" s="178"/>
      <c r="COB376" s="178"/>
      <c r="COC376" s="178"/>
      <c r="COD376" s="179"/>
      <c r="COE376" s="73"/>
      <c r="COF376" s="73"/>
      <c r="COG376" s="180"/>
      <c r="COH376" s="75"/>
      <c r="COI376" s="76"/>
      <c r="COJ376" s="180"/>
      <c r="COK376" s="180"/>
      <c r="COL376" s="180"/>
      <c r="COM376" s="75"/>
      <c r="CON376" s="76"/>
      <c r="COO376" s="181"/>
      <c r="COP376" s="181"/>
      <c r="COQ376" s="182"/>
      <c r="COR376" s="134"/>
      <c r="COS376" s="135"/>
      <c r="COT376" s="111"/>
      <c r="COU376" s="178"/>
      <c r="COV376" s="178"/>
      <c r="COW376" s="178"/>
      <c r="COX376" s="178"/>
      <c r="COY376" s="179"/>
      <c r="COZ376" s="73"/>
      <c r="CPA376" s="73"/>
      <c r="CPB376" s="180"/>
      <c r="CPC376" s="75"/>
      <c r="CPD376" s="76"/>
      <c r="CPE376" s="180"/>
      <c r="CPF376" s="180"/>
      <c r="CPG376" s="180"/>
      <c r="CPH376" s="75"/>
      <c r="CPI376" s="76"/>
      <c r="CPJ376" s="181"/>
      <c r="CPK376" s="181"/>
      <c r="CPL376" s="182"/>
      <c r="CPM376" s="134"/>
      <c r="CPN376" s="135"/>
      <c r="CPO376" s="111"/>
      <c r="CPP376" s="178"/>
      <c r="CPQ376" s="178"/>
      <c r="CPR376" s="178"/>
      <c r="CPS376" s="178"/>
      <c r="CPT376" s="179"/>
      <c r="CPU376" s="73"/>
      <c r="CPV376" s="73"/>
      <c r="CPW376" s="180"/>
      <c r="CPX376" s="75"/>
      <c r="CPY376" s="76"/>
      <c r="CPZ376" s="180"/>
      <c r="CQA376" s="180"/>
      <c r="CQB376" s="180"/>
      <c r="CQC376" s="75"/>
      <c r="CQD376" s="76"/>
      <c r="CQE376" s="181"/>
      <c r="CQF376" s="181"/>
      <c r="CQG376" s="182"/>
      <c r="CQH376" s="134"/>
      <c r="CQI376" s="135"/>
      <c r="CQJ376" s="111"/>
      <c r="CQK376" s="178"/>
      <c r="CQL376" s="178"/>
      <c r="CQM376" s="178"/>
      <c r="CQN376" s="178"/>
      <c r="CQO376" s="179"/>
      <c r="CQP376" s="73"/>
      <c r="CQQ376" s="73"/>
      <c r="CQR376" s="180"/>
      <c r="CQS376" s="75"/>
      <c r="CQT376" s="76"/>
      <c r="CQU376" s="180"/>
      <c r="CQV376" s="180"/>
      <c r="CQW376" s="180"/>
      <c r="CQX376" s="75"/>
      <c r="CQY376" s="76"/>
      <c r="CQZ376" s="181"/>
      <c r="CRA376" s="181"/>
      <c r="CRB376" s="182"/>
      <c r="CRC376" s="134"/>
      <c r="CRD376" s="135"/>
      <c r="CRE376" s="111"/>
      <c r="CRF376" s="178"/>
      <c r="CRG376" s="178"/>
      <c r="CRH376" s="178"/>
      <c r="CRI376" s="178"/>
      <c r="CRJ376" s="179"/>
      <c r="CRK376" s="73"/>
      <c r="CRL376" s="73"/>
      <c r="CRM376" s="180"/>
      <c r="CRN376" s="75"/>
      <c r="CRO376" s="76"/>
      <c r="CRP376" s="180"/>
      <c r="CRQ376" s="180"/>
      <c r="CRR376" s="180"/>
      <c r="CRS376" s="75"/>
      <c r="CRT376" s="76"/>
      <c r="CRU376" s="181"/>
      <c r="CRV376" s="181"/>
      <c r="CRW376" s="182"/>
      <c r="CRX376" s="134"/>
      <c r="CRY376" s="135"/>
      <c r="CRZ376" s="111"/>
      <c r="CSA376" s="178"/>
      <c r="CSB376" s="178"/>
      <c r="CSC376" s="178"/>
      <c r="CSD376" s="178"/>
      <c r="CSE376" s="179"/>
      <c r="CSF376" s="73"/>
      <c r="CSG376" s="73"/>
      <c r="CSH376" s="180"/>
      <c r="CSI376" s="75"/>
      <c r="CSJ376" s="76"/>
      <c r="CSK376" s="180"/>
      <c r="CSL376" s="180"/>
      <c r="CSM376" s="180"/>
      <c r="CSN376" s="75"/>
      <c r="CSO376" s="76"/>
      <c r="CSP376" s="181"/>
      <c r="CSQ376" s="181"/>
      <c r="CSR376" s="182"/>
      <c r="CSS376" s="134"/>
      <c r="CST376" s="135"/>
      <c r="CSU376" s="111"/>
      <c r="CSV376" s="178"/>
      <c r="CSW376" s="178"/>
      <c r="CSX376" s="178"/>
      <c r="CSY376" s="178"/>
      <c r="CSZ376" s="179"/>
      <c r="CTA376" s="73"/>
      <c r="CTB376" s="73"/>
      <c r="CTC376" s="180"/>
      <c r="CTD376" s="75"/>
      <c r="CTE376" s="76"/>
      <c r="CTF376" s="180"/>
      <c r="CTG376" s="180"/>
      <c r="CTH376" s="180"/>
      <c r="CTI376" s="75"/>
      <c r="CTJ376" s="76"/>
      <c r="CTK376" s="181"/>
      <c r="CTL376" s="181"/>
      <c r="CTM376" s="182"/>
      <c r="CTN376" s="134"/>
      <c r="CTO376" s="135"/>
      <c r="CTP376" s="111"/>
      <c r="CTQ376" s="178"/>
      <c r="CTR376" s="178"/>
      <c r="CTS376" s="178"/>
      <c r="CTT376" s="178"/>
      <c r="CTU376" s="179"/>
      <c r="CTV376" s="73"/>
      <c r="CTW376" s="73"/>
      <c r="CTX376" s="180"/>
      <c r="CTY376" s="75"/>
      <c r="CTZ376" s="76"/>
      <c r="CUA376" s="180"/>
      <c r="CUB376" s="180"/>
      <c r="CUC376" s="180"/>
      <c r="CUD376" s="75"/>
      <c r="CUE376" s="76"/>
      <c r="CUF376" s="181"/>
      <c r="CUG376" s="181"/>
      <c r="CUH376" s="182"/>
      <c r="CUI376" s="134"/>
      <c r="CUJ376" s="135"/>
      <c r="CUK376" s="111"/>
      <c r="CUL376" s="178"/>
      <c r="CUM376" s="178"/>
      <c r="CUN376" s="178"/>
      <c r="CUO376" s="178"/>
      <c r="CUP376" s="179"/>
      <c r="CUQ376" s="73"/>
      <c r="CUR376" s="73"/>
      <c r="CUS376" s="180"/>
      <c r="CUT376" s="75"/>
      <c r="CUU376" s="76"/>
      <c r="CUV376" s="180"/>
      <c r="CUW376" s="180"/>
      <c r="CUX376" s="180"/>
      <c r="CUY376" s="75"/>
      <c r="CUZ376" s="76"/>
      <c r="CVA376" s="181"/>
      <c r="CVB376" s="181"/>
      <c r="CVC376" s="182"/>
      <c r="CVD376" s="134"/>
      <c r="CVE376" s="135"/>
      <c r="CVF376" s="111"/>
      <c r="CVG376" s="178"/>
      <c r="CVH376" s="178"/>
      <c r="CVI376" s="178"/>
      <c r="CVJ376" s="178"/>
      <c r="CVK376" s="179"/>
      <c r="CVL376" s="73"/>
      <c r="CVM376" s="73"/>
      <c r="CVN376" s="180"/>
      <c r="CVO376" s="75"/>
      <c r="CVP376" s="76"/>
      <c r="CVQ376" s="180"/>
      <c r="CVR376" s="180"/>
      <c r="CVS376" s="180"/>
      <c r="CVT376" s="75"/>
      <c r="CVU376" s="76"/>
      <c r="CVV376" s="181"/>
      <c r="CVW376" s="181"/>
      <c r="CVX376" s="182"/>
      <c r="CVY376" s="134"/>
      <c r="CVZ376" s="135"/>
      <c r="CWA376" s="111"/>
      <c r="CWB376" s="178"/>
      <c r="CWC376" s="178"/>
      <c r="CWD376" s="178"/>
      <c r="CWE376" s="178"/>
      <c r="CWF376" s="179"/>
      <c r="CWG376" s="73"/>
      <c r="CWH376" s="73"/>
      <c r="CWI376" s="180"/>
      <c r="CWJ376" s="75"/>
      <c r="CWK376" s="76"/>
      <c r="CWL376" s="180"/>
      <c r="CWM376" s="180"/>
      <c r="CWN376" s="180"/>
      <c r="CWO376" s="75"/>
      <c r="CWP376" s="76"/>
      <c r="CWQ376" s="181"/>
      <c r="CWR376" s="181"/>
      <c r="CWS376" s="182"/>
      <c r="CWT376" s="134"/>
      <c r="CWU376" s="135"/>
      <c r="CWV376" s="111"/>
      <c r="CWW376" s="178"/>
      <c r="CWX376" s="178"/>
      <c r="CWY376" s="178"/>
      <c r="CWZ376" s="178"/>
      <c r="CXA376" s="179"/>
      <c r="CXB376" s="73"/>
      <c r="CXC376" s="73"/>
      <c r="CXD376" s="180"/>
      <c r="CXE376" s="75"/>
      <c r="CXF376" s="76"/>
      <c r="CXG376" s="180"/>
      <c r="CXH376" s="180"/>
      <c r="CXI376" s="180"/>
      <c r="CXJ376" s="75"/>
      <c r="CXK376" s="76"/>
      <c r="CXL376" s="181"/>
      <c r="CXM376" s="181"/>
      <c r="CXN376" s="182"/>
      <c r="CXO376" s="134"/>
      <c r="CXP376" s="135"/>
      <c r="CXQ376" s="111"/>
      <c r="CXR376" s="178"/>
      <c r="CXS376" s="178"/>
      <c r="CXT376" s="178"/>
      <c r="CXU376" s="178"/>
      <c r="CXV376" s="179"/>
      <c r="CXW376" s="73"/>
      <c r="CXX376" s="73"/>
      <c r="CXY376" s="180"/>
      <c r="CXZ376" s="75"/>
      <c r="CYA376" s="76"/>
      <c r="CYB376" s="180"/>
      <c r="CYC376" s="180"/>
      <c r="CYD376" s="180"/>
      <c r="CYE376" s="75"/>
      <c r="CYF376" s="76"/>
      <c r="CYG376" s="181"/>
      <c r="CYH376" s="181"/>
      <c r="CYI376" s="182"/>
      <c r="CYJ376" s="134"/>
      <c r="CYK376" s="135"/>
      <c r="CYL376" s="111"/>
      <c r="CYM376" s="178"/>
      <c r="CYN376" s="178"/>
      <c r="CYO376" s="178"/>
      <c r="CYP376" s="178"/>
      <c r="CYQ376" s="179"/>
      <c r="CYR376" s="73"/>
      <c r="CYS376" s="73"/>
      <c r="CYT376" s="180"/>
      <c r="CYU376" s="75"/>
      <c r="CYV376" s="76"/>
      <c r="CYW376" s="180"/>
      <c r="CYX376" s="180"/>
      <c r="CYY376" s="180"/>
      <c r="CYZ376" s="75"/>
      <c r="CZA376" s="76"/>
      <c r="CZB376" s="181"/>
      <c r="CZC376" s="181"/>
      <c r="CZD376" s="182"/>
      <c r="CZE376" s="134"/>
      <c r="CZF376" s="135"/>
      <c r="CZG376" s="111"/>
      <c r="CZH376" s="178"/>
      <c r="CZI376" s="178"/>
      <c r="CZJ376" s="178"/>
      <c r="CZK376" s="178"/>
      <c r="CZL376" s="179"/>
      <c r="CZM376" s="73"/>
      <c r="CZN376" s="73"/>
      <c r="CZO376" s="180"/>
      <c r="CZP376" s="75"/>
      <c r="CZQ376" s="76"/>
      <c r="CZR376" s="180"/>
      <c r="CZS376" s="180"/>
      <c r="CZT376" s="180"/>
      <c r="CZU376" s="75"/>
      <c r="CZV376" s="76"/>
      <c r="CZW376" s="181"/>
      <c r="CZX376" s="181"/>
      <c r="CZY376" s="182"/>
      <c r="CZZ376" s="134"/>
      <c r="DAA376" s="135"/>
      <c r="DAB376" s="111"/>
      <c r="DAC376" s="178"/>
      <c r="DAD376" s="178"/>
      <c r="DAE376" s="178"/>
      <c r="DAF376" s="178"/>
      <c r="DAG376" s="179"/>
      <c r="DAH376" s="73"/>
      <c r="DAI376" s="73"/>
      <c r="DAJ376" s="180"/>
      <c r="DAK376" s="75"/>
      <c r="DAL376" s="76"/>
      <c r="DAM376" s="180"/>
      <c r="DAN376" s="180"/>
      <c r="DAO376" s="180"/>
      <c r="DAP376" s="75"/>
      <c r="DAQ376" s="76"/>
      <c r="DAR376" s="181"/>
      <c r="DAS376" s="181"/>
      <c r="DAT376" s="182"/>
      <c r="DAU376" s="134"/>
      <c r="DAV376" s="135"/>
      <c r="DAW376" s="111"/>
      <c r="DAX376" s="178"/>
      <c r="DAY376" s="178"/>
      <c r="DAZ376" s="178"/>
      <c r="DBA376" s="178"/>
      <c r="DBB376" s="179"/>
      <c r="DBC376" s="73"/>
      <c r="DBD376" s="73"/>
      <c r="DBE376" s="180"/>
      <c r="DBF376" s="75"/>
      <c r="DBG376" s="76"/>
      <c r="DBH376" s="180"/>
      <c r="DBI376" s="180"/>
      <c r="DBJ376" s="180"/>
      <c r="DBK376" s="75"/>
      <c r="DBL376" s="76"/>
      <c r="DBM376" s="181"/>
      <c r="DBN376" s="181"/>
      <c r="DBO376" s="182"/>
      <c r="DBP376" s="134"/>
      <c r="DBQ376" s="135"/>
      <c r="DBR376" s="111"/>
      <c r="DBS376" s="178"/>
      <c r="DBT376" s="178"/>
      <c r="DBU376" s="178"/>
      <c r="DBV376" s="178"/>
      <c r="DBW376" s="179"/>
      <c r="DBX376" s="73"/>
      <c r="DBY376" s="73"/>
      <c r="DBZ376" s="180"/>
      <c r="DCA376" s="75"/>
      <c r="DCB376" s="76"/>
      <c r="DCC376" s="180"/>
      <c r="DCD376" s="180"/>
      <c r="DCE376" s="180"/>
      <c r="DCF376" s="75"/>
      <c r="DCG376" s="76"/>
      <c r="DCH376" s="181"/>
      <c r="DCI376" s="181"/>
      <c r="DCJ376" s="182"/>
      <c r="DCK376" s="134"/>
      <c r="DCL376" s="135"/>
      <c r="DCM376" s="111"/>
      <c r="DCN376" s="178"/>
      <c r="DCO376" s="178"/>
      <c r="DCP376" s="178"/>
      <c r="DCQ376" s="178"/>
      <c r="DCR376" s="179"/>
      <c r="DCS376" s="73"/>
      <c r="DCT376" s="73"/>
      <c r="DCU376" s="180"/>
      <c r="DCV376" s="75"/>
      <c r="DCW376" s="76"/>
      <c r="DCX376" s="180"/>
      <c r="DCY376" s="180"/>
      <c r="DCZ376" s="180"/>
      <c r="DDA376" s="75"/>
      <c r="DDB376" s="76"/>
      <c r="DDC376" s="181"/>
      <c r="DDD376" s="181"/>
      <c r="DDE376" s="182"/>
      <c r="DDF376" s="134"/>
      <c r="DDG376" s="135"/>
      <c r="DDH376" s="111"/>
      <c r="DDI376" s="178"/>
      <c r="DDJ376" s="178"/>
      <c r="DDK376" s="178"/>
      <c r="DDL376" s="178"/>
      <c r="DDM376" s="179"/>
      <c r="DDN376" s="73"/>
      <c r="DDO376" s="73"/>
      <c r="DDP376" s="180"/>
      <c r="DDQ376" s="75"/>
      <c r="DDR376" s="76"/>
      <c r="DDS376" s="180"/>
      <c r="DDT376" s="180"/>
      <c r="DDU376" s="180"/>
      <c r="DDV376" s="75"/>
      <c r="DDW376" s="76"/>
      <c r="DDX376" s="181"/>
      <c r="DDY376" s="181"/>
      <c r="DDZ376" s="182"/>
      <c r="DEA376" s="134"/>
      <c r="DEB376" s="135"/>
      <c r="DEC376" s="111"/>
      <c r="DED376" s="178"/>
      <c r="DEE376" s="178"/>
      <c r="DEF376" s="178"/>
      <c r="DEG376" s="178"/>
      <c r="DEH376" s="179"/>
      <c r="DEI376" s="73"/>
      <c r="DEJ376" s="73"/>
      <c r="DEK376" s="180"/>
      <c r="DEL376" s="75"/>
      <c r="DEM376" s="76"/>
      <c r="DEN376" s="180"/>
      <c r="DEO376" s="180"/>
      <c r="DEP376" s="180"/>
      <c r="DEQ376" s="75"/>
      <c r="DER376" s="76"/>
      <c r="DES376" s="181"/>
      <c r="DET376" s="181"/>
      <c r="DEU376" s="182"/>
      <c r="DEV376" s="134"/>
      <c r="DEW376" s="135"/>
      <c r="DEX376" s="111"/>
      <c r="DEY376" s="178"/>
      <c r="DEZ376" s="178"/>
      <c r="DFA376" s="178"/>
      <c r="DFB376" s="178"/>
      <c r="DFC376" s="179"/>
      <c r="DFD376" s="73"/>
      <c r="DFE376" s="73"/>
      <c r="DFF376" s="180"/>
      <c r="DFG376" s="75"/>
      <c r="DFH376" s="76"/>
      <c r="DFI376" s="180"/>
      <c r="DFJ376" s="180"/>
      <c r="DFK376" s="180"/>
      <c r="DFL376" s="75"/>
      <c r="DFM376" s="76"/>
      <c r="DFN376" s="181"/>
      <c r="DFO376" s="181"/>
      <c r="DFP376" s="182"/>
      <c r="DFQ376" s="134"/>
      <c r="DFR376" s="135"/>
      <c r="DFS376" s="111"/>
      <c r="DFT376" s="178"/>
      <c r="DFU376" s="178"/>
      <c r="DFV376" s="178"/>
      <c r="DFW376" s="178"/>
      <c r="DFX376" s="179"/>
      <c r="DFY376" s="73"/>
      <c r="DFZ376" s="73"/>
      <c r="DGA376" s="180"/>
      <c r="DGB376" s="75"/>
      <c r="DGC376" s="76"/>
      <c r="DGD376" s="180"/>
      <c r="DGE376" s="180"/>
      <c r="DGF376" s="180"/>
      <c r="DGG376" s="75"/>
      <c r="DGH376" s="76"/>
      <c r="DGI376" s="181"/>
      <c r="DGJ376" s="181"/>
      <c r="DGK376" s="182"/>
      <c r="DGL376" s="134"/>
      <c r="DGM376" s="135"/>
      <c r="DGN376" s="111"/>
      <c r="DGO376" s="178"/>
      <c r="DGP376" s="178"/>
      <c r="DGQ376" s="178"/>
      <c r="DGR376" s="178"/>
      <c r="DGS376" s="179"/>
      <c r="DGT376" s="73"/>
      <c r="DGU376" s="73"/>
      <c r="DGV376" s="180"/>
      <c r="DGW376" s="75"/>
      <c r="DGX376" s="76"/>
      <c r="DGY376" s="180"/>
      <c r="DGZ376" s="180"/>
      <c r="DHA376" s="180"/>
      <c r="DHB376" s="75"/>
      <c r="DHC376" s="76"/>
      <c r="DHD376" s="181"/>
      <c r="DHE376" s="181"/>
      <c r="DHF376" s="182"/>
      <c r="DHG376" s="134"/>
      <c r="DHH376" s="135"/>
      <c r="DHI376" s="111"/>
      <c r="DHJ376" s="178"/>
      <c r="DHK376" s="178"/>
      <c r="DHL376" s="178"/>
      <c r="DHM376" s="178"/>
      <c r="DHN376" s="179"/>
      <c r="DHO376" s="73"/>
      <c r="DHP376" s="73"/>
      <c r="DHQ376" s="180"/>
      <c r="DHR376" s="75"/>
      <c r="DHS376" s="76"/>
      <c r="DHT376" s="180"/>
      <c r="DHU376" s="180"/>
      <c r="DHV376" s="180"/>
      <c r="DHW376" s="75"/>
      <c r="DHX376" s="76"/>
      <c r="DHY376" s="181"/>
      <c r="DHZ376" s="181"/>
      <c r="DIA376" s="182"/>
      <c r="DIB376" s="134"/>
      <c r="DIC376" s="135"/>
      <c r="DID376" s="111"/>
      <c r="DIE376" s="178"/>
      <c r="DIF376" s="178"/>
      <c r="DIG376" s="178"/>
      <c r="DIH376" s="178"/>
      <c r="DII376" s="179"/>
      <c r="DIJ376" s="73"/>
      <c r="DIK376" s="73"/>
      <c r="DIL376" s="180"/>
      <c r="DIM376" s="75"/>
      <c r="DIN376" s="76"/>
      <c r="DIO376" s="180"/>
      <c r="DIP376" s="180"/>
      <c r="DIQ376" s="180"/>
      <c r="DIR376" s="75"/>
      <c r="DIS376" s="76"/>
      <c r="DIT376" s="181"/>
      <c r="DIU376" s="181"/>
      <c r="DIV376" s="182"/>
      <c r="DIW376" s="134"/>
      <c r="DIX376" s="135"/>
      <c r="DIY376" s="111"/>
      <c r="DIZ376" s="178"/>
      <c r="DJA376" s="178"/>
      <c r="DJB376" s="178"/>
      <c r="DJC376" s="178"/>
      <c r="DJD376" s="179"/>
      <c r="DJE376" s="73"/>
      <c r="DJF376" s="73"/>
      <c r="DJG376" s="180"/>
      <c r="DJH376" s="75"/>
      <c r="DJI376" s="76"/>
      <c r="DJJ376" s="180"/>
      <c r="DJK376" s="180"/>
      <c r="DJL376" s="180"/>
      <c r="DJM376" s="75"/>
      <c r="DJN376" s="76"/>
      <c r="DJO376" s="181"/>
      <c r="DJP376" s="181"/>
      <c r="DJQ376" s="182"/>
      <c r="DJR376" s="134"/>
      <c r="DJS376" s="135"/>
      <c r="DJT376" s="111"/>
      <c r="DJU376" s="178"/>
      <c r="DJV376" s="178"/>
      <c r="DJW376" s="178"/>
      <c r="DJX376" s="178"/>
      <c r="DJY376" s="179"/>
      <c r="DJZ376" s="73"/>
      <c r="DKA376" s="73"/>
      <c r="DKB376" s="180"/>
      <c r="DKC376" s="75"/>
      <c r="DKD376" s="76"/>
      <c r="DKE376" s="180"/>
      <c r="DKF376" s="180"/>
      <c r="DKG376" s="180"/>
      <c r="DKH376" s="75"/>
      <c r="DKI376" s="76"/>
      <c r="DKJ376" s="181"/>
      <c r="DKK376" s="181"/>
      <c r="DKL376" s="182"/>
      <c r="DKM376" s="134"/>
      <c r="DKN376" s="135"/>
      <c r="DKO376" s="111"/>
      <c r="DKP376" s="178"/>
      <c r="DKQ376" s="178"/>
      <c r="DKR376" s="178"/>
      <c r="DKS376" s="178"/>
      <c r="DKT376" s="179"/>
      <c r="DKU376" s="73"/>
      <c r="DKV376" s="73"/>
      <c r="DKW376" s="180"/>
      <c r="DKX376" s="75"/>
      <c r="DKY376" s="76"/>
      <c r="DKZ376" s="180"/>
      <c r="DLA376" s="180"/>
      <c r="DLB376" s="180"/>
      <c r="DLC376" s="75"/>
      <c r="DLD376" s="76"/>
      <c r="DLE376" s="181"/>
      <c r="DLF376" s="181"/>
      <c r="DLG376" s="182"/>
      <c r="DLH376" s="134"/>
      <c r="DLI376" s="135"/>
      <c r="DLJ376" s="111"/>
      <c r="DLK376" s="178"/>
      <c r="DLL376" s="178"/>
      <c r="DLM376" s="178"/>
      <c r="DLN376" s="178"/>
      <c r="DLO376" s="179"/>
      <c r="DLP376" s="73"/>
      <c r="DLQ376" s="73"/>
      <c r="DLR376" s="180"/>
      <c r="DLS376" s="75"/>
      <c r="DLT376" s="76"/>
      <c r="DLU376" s="180"/>
      <c r="DLV376" s="180"/>
      <c r="DLW376" s="180"/>
      <c r="DLX376" s="75"/>
      <c r="DLY376" s="76"/>
      <c r="DLZ376" s="181"/>
      <c r="DMA376" s="181"/>
      <c r="DMB376" s="182"/>
      <c r="DMC376" s="134"/>
      <c r="DMD376" s="135"/>
      <c r="DME376" s="111"/>
      <c r="DMF376" s="178"/>
      <c r="DMG376" s="178"/>
      <c r="DMH376" s="178"/>
      <c r="DMI376" s="178"/>
      <c r="DMJ376" s="179"/>
      <c r="DMK376" s="73"/>
      <c r="DML376" s="73"/>
      <c r="DMM376" s="180"/>
      <c r="DMN376" s="75"/>
      <c r="DMO376" s="76"/>
      <c r="DMP376" s="180"/>
      <c r="DMQ376" s="180"/>
      <c r="DMR376" s="180"/>
      <c r="DMS376" s="75"/>
      <c r="DMT376" s="76"/>
      <c r="DMU376" s="181"/>
      <c r="DMV376" s="181"/>
      <c r="DMW376" s="182"/>
      <c r="DMX376" s="134"/>
      <c r="DMY376" s="135"/>
      <c r="DMZ376" s="111"/>
      <c r="DNA376" s="178"/>
      <c r="DNB376" s="178"/>
      <c r="DNC376" s="178"/>
      <c r="DND376" s="178"/>
      <c r="DNE376" s="179"/>
      <c r="DNF376" s="73"/>
      <c r="DNG376" s="73"/>
      <c r="DNH376" s="180"/>
      <c r="DNI376" s="75"/>
      <c r="DNJ376" s="76"/>
      <c r="DNK376" s="180"/>
      <c r="DNL376" s="180"/>
      <c r="DNM376" s="180"/>
      <c r="DNN376" s="75"/>
      <c r="DNO376" s="76"/>
      <c r="DNP376" s="181"/>
      <c r="DNQ376" s="181"/>
      <c r="DNR376" s="182"/>
      <c r="DNS376" s="134"/>
      <c r="DNT376" s="135"/>
      <c r="DNU376" s="111"/>
      <c r="DNV376" s="178"/>
      <c r="DNW376" s="178"/>
      <c r="DNX376" s="178"/>
      <c r="DNY376" s="178"/>
      <c r="DNZ376" s="179"/>
      <c r="DOA376" s="73"/>
      <c r="DOB376" s="73"/>
      <c r="DOC376" s="180"/>
      <c r="DOD376" s="75"/>
      <c r="DOE376" s="76"/>
      <c r="DOF376" s="180"/>
      <c r="DOG376" s="180"/>
      <c r="DOH376" s="180"/>
      <c r="DOI376" s="75"/>
      <c r="DOJ376" s="76"/>
      <c r="DOK376" s="181"/>
      <c r="DOL376" s="181"/>
      <c r="DOM376" s="182"/>
      <c r="DON376" s="134"/>
      <c r="DOO376" s="135"/>
      <c r="DOP376" s="111"/>
      <c r="DOQ376" s="178"/>
      <c r="DOR376" s="178"/>
      <c r="DOS376" s="178"/>
      <c r="DOT376" s="178"/>
      <c r="DOU376" s="179"/>
      <c r="DOV376" s="73"/>
      <c r="DOW376" s="73"/>
      <c r="DOX376" s="180"/>
      <c r="DOY376" s="75"/>
      <c r="DOZ376" s="76"/>
      <c r="DPA376" s="180"/>
      <c r="DPB376" s="180"/>
      <c r="DPC376" s="180"/>
      <c r="DPD376" s="75"/>
      <c r="DPE376" s="76"/>
      <c r="DPF376" s="181"/>
      <c r="DPG376" s="181"/>
      <c r="DPH376" s="182"/>
      <c r="DPI376" s="134"/>
      <c r="DPJ376" s="135"/>
      <c r="DPK376" s="111"/>
      <c r="DPL376" s="178"/>
      <c r="DPM376" s="178"/>
      <c r="DPN376" s="178"/>
      <c r="DPO376" s="178"/>
      <c r="DPP376" s="179"/>
      <c r="DPQ376" s="73"/>
      <c r="DPR376" s="73"/>
      <c r="DPS376" s="180"/>
      <c r="DPT376" s="75"/>
      <c r="DPU376" s="76"/>
      <c r="DPV376" s="180"/>
      <c r="DPW376" s="180"/>
      <c r="DPX376" s="180"/>
      <c r="DPY376" s="75"/>
      <c r="DPZ376" s="76"/>
      <c r="DQA376" s="181"/>
      <c r="DQB376" s="181"/>
      <c r="DQC376" s="182"/>
      <c r="DQD376" s="134"/>
      <c r="DQE376" s="135"/>
      <c r="DQF376" s="111"/>
      <c r="DQG376" s="178"/>
      <c r="DQH376" s="178"/>
      <c r="DQI376" s="178"/>
      <c r="DQJ376" s="178"/>
      <c r="DQK376" s="179"/>
      <c r="DQL376" s="73"/>
      <c r="DQM376" s="73"/>
      <c r="DQN376" s="180"/>
      <c r="DQO376" s="75"/>
      <c r="DQP376" s="76"/>
      <c r="DQQ376" s="180"/>
      <c r="DQR376" s="180"/>
      <c r="DQS376" s="180"/>
      <c r="DQT376" s="75"/>
      <c r="DQU376" s="76"/>
      <c r="DQV376" s="181"/>
      <c r="DQW376" s="181"/>
      <c r="DQX376" s="182"/>
      <c r="DQY376" s="134"/>
      <c r="DQZ376" s="135"/>
      <c r="DRA376" s="111"/>
      <c r="DRB376" s="178"/>
      <c r="DRC376" s="178"/>
      <c r="DRD376" s="178"/>
      <c r="DRE376" s="178"/>
      <c r="DRF376" s="179"/>
      <c r="DRG376" s="73"/>
      <c r="DRH376" s="73"/>
      <c r="DRI376" s="180"/>
      <c r="DRJ376" s="75"/>
      <c r="DRK376" s="76"/>
      <c r="DRL376" s="180"/>
      <c r="DRM376" s="180"/>
      <c r="DRN376" s="180"/>
      <c r="DRO376" s="75"/>
      <c r="DRP376" s="76"/>
      <c r="DRQ376" s="181"/>
      <c r="DRR376" s="181"/>
      <c r="DRS376" s="182"/>
      <c r="DRT376" s="134"/>
      <c r="DRU376" s="135"/>
      <c r="DRV376" s="111"/>
      <c r="DRW376" s="178"/>
      <c r="DRX376" s="178"/>
      <c r="DRY376" s="178"/>
      <c r="DRZ376" s="178"/>
      <c r="DSA376" s="179"/>
      <c r="DSB376" s="73"/>
      <c r="DSC376" s="73"/>
      <c r="DSD376" s="180"/>
      <c r="DSE376" s="75"/>
      <c r="DSF376" s="76"/>
      <c r="DSG376" s="180"/>
      <c r="DSH376" s="180"/>
      <c r="DSI376" s="180"/>
      <c r="DSJ376" s="75"/>
      <c r="DSK376" s="76"/>
      <c r="DSL376" s="181"/>
      <c r="DSM376" s="181"/>
      <c r="DSN376" s="182"/>
      <c r="DSO376" s="134"/>
      <c r="DSP376" s="135"/>
      <c r="DSQ376" s="111"/>
      <c r="DSR376" s="178"/>
      <c r="DSS376" s="178"/>
      <c r="DST376" s="178"/>
      <c r="DSU376" s="178"/>
      <c r="DSV376" s="179"/>
      <c r="DSW376" s="73"/>
      <c r="DSX376" s="73"/>
      <c r="DSY376" s="180"/>
      <c r="DSZ376" s="75"/>
      <c r="DTA376" s="76"/>
      <c r="DTB376" s="180"/>
      <c r="DTC376" s="180"/>
      <c r="DTD376" s="180"/>
      <c r="DTE376" s="75"/>
      <c r="DTF376" s="76"/>
      <c r="DTG376" s="181"/>
      <c r="DTH376" s="181"/>
      <c r="DTI376" s="182"/>
      <c r="DTJ376" s="134"/>
      <c r="DTK376" s="135"/>
      <c r="DTL376" s="111"/>
      <c r="DTM376" s="178"/>
      <c r="DTN376" s="178"/>
      <c r="DTO376" s="178"/>
      <c r="DTP376" s="178"/>
      <c r="DTQ376" s="179"/>
      <c r="DTR376" s="73"/>
      <c r="DTS376" s="73"/>
      <c r="DTT376" s="180"/>
      <c r="DTU376" s="75"/>
      <c r="DTV376" s="76"/>
      <c r="DTW376" s="180"/>
      <c r="DTX376" s="180"/>
      <c r="DTY376" s="180"/>
      <c r="DTZ376" s="75"/>
      <c r="DUA376" s="76"/>
      <c r="DUB376" s="181"/>
      <c r="DUC376" s="181"/>
      <c r="DUD376" s="182"/>
      <c r="DUE376" s="134"/>
      <c r="DUF376" s="135"/>
      <c r="DUG376" s="111"/>
      <c r="DUH376" s="178"/>
      <c r="DUI376" s="178"/>
      <c r="DUJ376" s="178"/>
      <c r="DUK376" s="178"/>
      <c r="DUL376" s="179"/>
      <c r="DUM376" s="73"/>
      <c r="DUN376" s="73"/>
      <c r="DUO376" s="180"/>
      <c r="DUP376" s="75"/>
      <c r="DUQ376" s="76"/>
      <c r="DUR376" s="180"/>
      <c r="DUS376" s="180"/>
      <c r="DUT376" s="180"/>
      <c r="DUU376" s="75"/>
      <c r="DUV376" s="76"/>
      <c r="DUW376" s="181"/>
      <c r="DUX376" s="181"/>
      <c r="DUY376" s="182"/>
      <c r="DUZ376" s="134"/>
      <c r="DVA376" s="135"/>
      <c r="DVB376" s="111"/>
      <c r="DVC376" s="178"/>
      <c r="DVD376" s="178"/>
      <c r="DVE376" s="178"/>
      <c r="DVF376" s="178"/>
      <c r="DVG376" s="179"/>
      <c r="DVH376" s="73"/>
      <c r="DVI376" s="73"/>
      <c r="DVJ376" s="180"/>
      <c r="DVK376" s="75"/>
      <c r="DVL376" s="76"/>
      <c r="DVM376" s="180"/>
      <c r="DVN376" s="180"/>
      <c r="DVO376" s="180"/>
      <c r="DVP376" s="75"/>
      <c r="DVQ376" s="76"/>
      <c r="DVR376" s="181"/>
      <c r="DVS376" s="181"/>
      <c r="DVT376" s="182"/>
      <c r="DVU376" s="134"/>
      <c r="DVV376" s="135"/>
      <c r="DVW376" s="111"/>
      <c r="DVX376" s="178"/>
      <c r="DVY376" s="178"/>
      <c r="DVZ376" s="178"/>
      <c r="DWA376" s="178"/>
      <c r="DWB376" s="179"/>
      <c r="DWC376" s="73"/>
      <c r="DWD376" s="73"/>
      <c r="DWE376" s="180"/>
      <c r="DWF376" s="75"/>
      <c r="DWG376" s="76"/>
      <c r="DWH376" s="180"/>
      <c r="DWI376" s="180"/>
      <c r="DWJ376" s="180"/>
      <c r="DWK376" s="75"/>
      <c r="DWL376" s="76"/>
      <c r="DWM376" s="181"/>
      <c r="DWN376" s="181"/>
      <c r="DWO376" s="182"/>
      <c r="DWP376" s="134"/>
      <c r="DWQ376" s="135"/>
      <c r="DWR376" s="111"/>
      <c r="DWS376" s="178"/>
      <c r="DWT376" s="178"/>
      <c r="DWU376" s="178"/>
      <c r="DWV376" s="178"/>
      <c r="DWW376" s="179"/>
      <c r="DWX376" s="73"/>
      <c r="DWY376" s="73"/>
      <c r="DWZ376" s="180"/>
      <c r="DXA376" s="75"/>
      <c r="DXB376" s="76"/>
      <c r="DXC376" s="180"/>
      <c r="DXD376" s="180"/>
      <c r="DXE376" s="180"/>
      <c r="DXF376" s="75"/>
      <c r="DXG376" s="76"/>
      <c r="DXH376" s="181"/>
      <c r="DXI376" s="181"/>
      <c r="DXJ376" s="182"/>
      <c r="DXK376" s="134"/>
      <c r="DXL376" s="135"/>
      <c r="DXM376" s="111"/>
      <c r="DXN376" s="178"/>
      <c r="DXO376" s="178"/>
      <c r="DXP376" s="178"/>
      <c r="DXQ376" s="178"/>
      <c r="DXR376" s="179"/>
      <c r="DXS376" s="73"/>
      <c r="DXT376" s="73"/>
      <c r="DXU376" s="180"/>
      <c r="DXV376" s="75"/>
      <c r="DXW376" s="76"/>
      <c r="DXX376" s="180"/>
      <c r="DXY376" s="180"/>
      <c r="DXZ376" s="180"/>
      <c r="DYA376" s="75"/>
      <c r="DYB376" s="76"/>
      <c r="DYC376" s="181"/>
      <c r="DYD376" s="181"/>
      <c r="DYE376" s="182"/>
      <c r="DYF376" s="134"/>
      <c r="DYG376" s="135"/>
      <c r="DYH376" s="111"/>
      <c r="DYI376" s="178"/>
      <c r="DYJ376" s="178"/>
      <c r="DYK376" s="178"/>
      <c r="DYL376" s="178"/>
      <c r="DYM376" s="179"/>
      <c r="DYN376" s="73"/>
      <c r="DYO376" s="73"/>
      <c r="DYP376" s="180"/>
      <c r="DYQ376" s="75"/>
      <c r="DYR376" s="76"/>
      <c r="DYS376" s="180"/>
      <c r="DYT376" s="180"/>
      <c r="DYU376" s="180"/>
      <c r="DYV376" s="75"/>
      <c r="DYW376" s="76"/>
      <c r="DYX376" s="181"/>
      <c r="DYY376" s="181"/>
      <c r="DYZ376" s="182"/>
      <c r="DZA376" s="134"/>
      <c r="DZB376" s="135"/>
      <c r="DZC376" s="111"/>
      <c r="DZD376" s="178"/>
      <c r="DZE376" s="178"/>
      <c r="DZF376" s="178"/>
      <c r="DZG376" s="178"/>
      <c r="DZH376" s="179"/>
      <c r="DZI376" s="73"/>
      <c r="DZJ376" s="73"/>
      <c r="DZK376" s="180"/>
      <c r="DZL376" s="75"/>
      <c r="DZM376" s="76"/>
      <c r="DZN376" s="180"/>
      <c r="DZO376" s="180"/>
      <c r="DZP376" s="180"/>
      <c r="DZQ376" s="75"/>
      <c r="DZR376" s="76"/>
      <c r="DZS376" s="181"/>
      <c r="DZT376" s="181"/>
      <c r="DZU376" s="182"/>
      <c r="DZV376" s="134"/>
      <c r="DZW376" s="135"/>
      <c r="DZX376" s="111"/>
      <c r="DZY376" s="178"/>
      <c r="DZZ376" s="178"/>
      <c r="EAA376" s="178"/>
      <c r="EAB376" s="178"/>
      <c r="EAC376" s="179"/>
      <c r="EAD376" s="73"/>
      <c r="EAE376" s="73"/>
      <c r="EAF376" s="180"/>
      <c r="EAG376" s="75"/>
      <c r="EAH376" s="76"/>
      <c r="EAI376" s="180"/>
      <c r="EAJ376" s="180"/>
      <c r="EAK376" s="180"/>
      <c r="EAL376" s="75"/>
      <c r="EAM376" s="76"/>
      <c r="EAN376" s="181"/>
      <c r="EAO376" s="181"/>
      <c r="EAP376" s="182"/>
      <c r="EAQ376" s="134"/>
      <c r="EAR376" s="135"/>
      <c r="EAS376" s="111"/>
      <c r="EAT376" s="178"/>
      <c r="EAU376" s="178"/>
      <c r="EAV376" s="178"/>
      <c r="EAW376" s="178"/>
      <c r="EAX376" s="179"/>
      <c r="EAY376" s="73"/>
      <c r="EAZ376" s="73"/>
      <c r="EBA376" s="180"/>
      <c r="EBB376" s="75"/>
      <c r="EBC376" s="76"/>
      <c r="EBD376" s="180"/>
      <c r="EBE376" s="180"/>
      <c r="EBF376" s="180"/>
      <c r="EBG376" s="75"/>
      <c r="EBH376" s="76"/>
      <c r="EBI376" s="181"/>
      <c r="EBJ376" s="181"/>
      <c r="EBK376" s="182"/>
      <c r="EBL376" s="134"/>
      <c r="EBM376" s="135"/>
      <c r="EBN376" s="111"/>
      <c r="EBO376" s="178"/>
      <c r="EBP376" s="178"/>
      <c r="EBQ376" s="178"/>
      <c r="EBR376" s="178"/>
      <c r="EBS376" s="179"/>
      <c r="EBT376" s="73"/>
      <c r="EBU376" s="73"/>
      <c r="EBV376" s="180"/>
      <c r="EBW376" s="75"/>
      <c r="EBX376" s="76"/>
      <c r="EBY376" s="180"/>
      <c r="EBZ376" s="180"/>
      <c r="ECA376" s="180"/>
      <c r="ECB376" s="75"/>
      <c r="ECC376" s="76"/>
      <c r="ECD376" s="181"/>
      <c r="ECE376" s="181"/>
      <c r="ECF376" s="182"/>
      <c r="ECG376" s="134"/>
      <c r="ECH376" s="135"/>
      <c r="ECI376" s="111"/>
      <c r="ECJ376" s="178"/>
      <c r="ECK376" s="178"/>
      <c r="ECL376" s="178"/>
      <c r="ECM376" s="178"/>
      <c r="ECN376" s="179"/>
      <c r="ECO376" s="73"/>
      <c r="ECP376" s="73"/>
      <c r="ECQ376" s="180"/>
      <c r="ECR376" s="75"/>
      <c r="ECS376" s="76"/>
      <c r="ECT376" s="180"/>
      <c r="ECU376" s="180"/>
      <c r="ECV376" s="180"/>
      <c r="ECW376" s="75"/>
      <c r="ECX376" s="76"/>
      <c r="ECY376" s="181"/>
      <c r="ECZ376" s="181"/>
      <c r="EDA376" s="182"/>
      <c r="EDB376" s="134"/>
      <c r="EDC376" s="135"/>
      <c r="EDD376" s="111"/>
      <c r="EDE376" s="178"/>
      <c r="EDF376" s="178"/>
      <c r="EDG376" s="178"/>
      <c r="EDH376" s="178"/>
      <c r="EDI376" s="179"/>
      <c r="EDJ376" s="73"/>
      <c r="EDK376" s="73"/>
      <c r="EDL376" s="180"/>
      <c r="EDM376" s="75"/>
      <c r="EDN376" s="76"/>
      <c r="EDO376" s="180"/>
      <c r="EDP376" s="180"/>
      <c r="EDQ376" s="180"/>
      <c r="EDR376" s="75"/>
      <c r="EDS376" s="76"/>
      <c r="EDT376" s="181"/>
      <c r="EDU376" s="181"/>
      <c r="EDV376" s="182"/>
      <c r="EDW376" s="134"/>
      <c r="EDX376" s="135"/>
      <c r="EDY376" s="111"/>
      <c r="EDZ376" s="178"/>
      <c r="EEA376" s="178"/>
      <c r="EEB376" s="178"/>
      <c r="EEC376" s="178"/>
      <c r="EED376" s="179"/>
      <c r="EEE376" s="73"/>
      <c r="EEF376" s="73"/>
      <c r="EEG376" s="180"/>
      <c r="EEH376" s="75"/>
      <c r="EEI376" s="76"/>
      <c r="EEJ376" s="180"/>
      <c r="EEK376" s="180"/>
      <c r="EEL376" s="180"/>
      <c r="EEM376" s="75"/>
      <c r="EEN376" s="76"/>
      <c r="EEO376" s="181"/>
      <c r="EEP376" s="181"/>
      <c r="EEQ376" s="182"/>
      <c r="EER376" s="134"/>
      <c r="EES376" s="135"/>
      <c r="EET376" s="111"/>
      <c r="EEU376" s="178"/>
      <c r="EEV376" s="178"/>
      <c r="EEW376" s="178"/>
      <c r="EEX376" s="178"/>
      <c r="EEY376" s="179"/>
      <c r="EEZ376" s="73"/>
      <c r="EFA376" s="73"/>
      <c r="EFB376" s="180"/>
      <c r="EFC376" s="75"/>
      <c r="EFD376" s="76"/>
      <c r="EFE376" s="180"/>
      <c r="EFF376" s="180"/>
      <c r="EFG376" s="180"/>
      <c r="EFH376" s="75"/>
      <c r="EFI376" s="76"/>
      <c r="EFJ376" s="181"/>
      <c r="EFK376" s="181"/>
      <c r="EFL376" s="182"/>
      <c r="EFM376" s="134"/>
      <c r="EFN376" s="135"/>
      <c r="EFO376" s="111"/>
      <c r="EFP376" s="178"/>
      <c r="EFQ376" s="178"/>
      <c r="EFR376" s="178"/>
      <c r="EFS376" s="178"/>
      <c r="EFT376" s="179"/>
      <c r="EFU376" s="73"/>
      <c r="EFV376" s="73"/>
      <c r="EFW376" s="180"/>
      <c r="EFX376" s="75"/>
      <c r="EFY376" s="76"/>
      <c r="EFZ376" s="180"/>
      <c r="EGA376" s="180"/>
      <c r="EGB376" s="180"/>
      <c r="EGC376" s="75"/>
      <c r="EGD376" s="76"/>
      <c r="EGE376" s="181"/>
      <c r="EGF376" s="181"/>
      <c r="EGG376" s="182"/>
      <c r="EGH376" s="134"/>
      <c r="EGI376" s="135"/>
      <c r="EGJ376" s="111"/>
      <c r="EGK376" s="178"/>
      <c r="EGL376" s="178"/>
      <c r="EGM376" s="178"/>
      <c r="EGN376" s="178"/>
      <c r="EGO376" s="179"/>
      <c r="EGP376" s="73"/>
      <c r="EGQ376" s="73"/>
      <c r="EGR376" s="180"/>
      <c r="EGS376" s="75"/>
      <c r="EGT376" s="76"/>
      <c r="EGU376" s="180"/>
      <c r="EGV376" s="180"/>
      <c r="EGW376" s="180"/>
      <c r="EGX376" s="75"/>
      <c r="EGY376" s="76"/>
      <c r="EGZ376" s="181"/>
      <c r="EHA376" s="181"/>
      <c r="EHB376" s="182"/>
      <c r="EHC376" s="134"/>
      <c r="EHD376" s="135"/>
      <c r="EHE376" s="111"/>
      <c r="EHF376" s="178"/>
      <c r="EHG376" s="178"/>
      <c r="EHH376" s="178"/>
      <c r="EHI376" s="178"/>
      <c r="EHJ376" s="179"/>
      <c r="EHK376" s="73"/>
      <c r="EHL376" s="73"/>
      <c r="EHM376" s="180"/>
      <c r="EHN376" s="75"/>
      <c r="EHO376" s="76"/>
      <c r="EHP376" s="180"/>
      <c r="EHQ376" s="180"/>
      <c r="EHR376" s="180"/>
      <c r="EHS376" s="75"/>
      <c r="EHT376" s="76"/>
      <c r="EHU376" s="181"/>
      <c r="EHV376" s="181"/>
      <c r="EHW376" s="182"/>
      <c r="EHX376" s="134"/>
      <c r="EHY376" s="135"/>
      <c r="EHZ376" s="111"/>
      <c r="EIA376" s="178"/>
      <c r="EIB376" s="178"/>
      <c r="EIC376" s="178"/>
      <c r="EID376" s="178"/>
      <c r="EIE376" s="179"/>
      <c r="EIF376" s="73"/>
      <c r="EIG376" s="73"/>
      <c r="EIH376" s="180"/>
      <c r="EII376" s="75"/>
      <c r="EIJ376" s="76"/>
      <c r="EIK376" s="180"/>
      <c r="EIL376" s="180"/>
      <c r="EIM376" s="180"/>
      <c r="EIN376" s="75"/>
      <c r="EIO376" s="76"/>
      <c r="EIP376" s="181"/>
      <c r="EIQ376" s="181"/>
      <c r="EIR376" s="182"/>
      <c r="EIS376" s="134"/>
      <c r="EIT376" s="135"/>
      <c r="EIU376" s="111"/>
      <c r="EIV376" s="178"/>
      <c r="EIW376" s="178"/>
      <c r="EIX376" s="178"/>
      <c r="EIY376" s="178"/>
      <c r="EIZ376" s="179"/>
      <c r="EJA376" s="73"/>
      <c r="EJB376" s="73"/>
      <c r="EJC376" s="180"/>
      <c r="EJD376" s="75"/>
      <c r="EJE376" s="76"/>
      <c r="EJF376" s="180"/>
      <c r="EJG376" s="180"/>
      <c r="EJH376" s="180"/>
      <c r="EJI376" s="75"/>
      <c r="EJJ376" s="76"/>
      <c r="EJK376" s="181"/>
      <c r="EJL376" s="181"/>
      <c r="EJM376" s="182"/>
      <c r="EJN376" s="134"/>
      <c r="EJO376" s="135"/>
      <c r="EJP376" s="111"/>
      <c r="EJQ376" s="178"/>
      <c r="EJR376" s="178"/>
      <c r="EJS376" s="178"/>
      <c r="EJT376" s="178"/>
      <c r="EJU376" s="179"/>
      <c r="EJV376" s="73"/>
      <c r="EJW376" s="73"/>
      <c r="EJX376" s="180"/>
      <c r="EJY376" s="75"/>
      <c r="EJZ376" s="76"/>
      <c r="EKA376" s="180"/>
      <c r="EKB376" s="180"/>
      <c r="EKC376" s="180"/>
      <c r="EKD376" s="75"/>
      <c r="EKE376" s="76"/>
      <c r="EKF376" s="181"/>
      <c r="EKG376" s="181"/>
      <c r="EKH376" s="182"/>
      <c r="EKI376" s="134"/>
      <c r="EKJ376" s="135"/>
      <c r="EKK376" s="111"/>
      <c r="EKL376" s="178"/>
      <c r="EKM376" s="178"/>
      <c r="EKN376" s="178"/>
      <c r="EKO376" s="178"/>
      <c r="EKP376" s="179"/>
      <c r="EKQ376" s="73"/>
      <c r="EKR376" s="73"/>
      <c r="EKS376" s="180"/>
      <c r="EKT376" s="75"/>
      <c r="EKU376" s="76"/>
      <c r="EKV376" s="180"/>
      <c r="EKW376" s="180"/>
      <c r="EKX376" s="180"/>
      <c r="EKY376" s="75"/>
      <c r="EKZ376" s="76"/>
      <c r="ELA376" s="181"/>
      <c r="ELB376" s="181"/>
      <c r="ELC376" s="182"/>
      <c r="ELD376" s="134"/>
      <c r="ELE376" s="135"/>
      <c r="ELF376" s="111"/>
      <c r="ELG376" s="178"/>
      <c r="ELH376" s="178"/>
      <c r="ELI376" s="178"/>
      <c r="ELJ376" s="178"/>
      <c r="ELK376" s="179"/>
      <c r="ELL376" s="73"/>
      <c r="ELM376" s="73"/>
      <c r="ELN376" s="180"/>
      <c r="ELO376" s="75"/>
      <c r="ELP376" s="76"/>
      <c r="ELQ376" s="180"/>
      <c r="ELR376" s="180"/>
      <c r="ELS376" s="180"/>
      <c r="ELT376" s="75"/>
      <c r="ELU376" s="76"/>
      <c r="ELV376" s="181"/>
      <c r="ELW376" s="181"/>
      <c r="ELX376" s="182"/>
      <c r="ELY376" s="134"/>
      <c r="ELZ376" s="135"/>
      <c r="EMA376" s="111"/>
      <c r="EMB376" s="178"/>
      <c r="EMC376" s="178"/>
      <c r="EMD376" s="178"/>
      <c r="EME376" s="178"/>
      <c r="EMF376" s="179"/>
      <c r="EMG376" s="73"/>
      <c r="EMH376" s="73"/>
      <c r="EMI376" s="180"/>
      <c r="EMJ376" s="75"/>
      <c r="EMK376" s="76"/>
      <c r="EML376" s="180"/>
      <c r="EMM376" s="180"/>
      <c r="EMN376" s="180"/>
      <c r="EMO376" s="75"/>
      <c r="EMP376" s="76"/>
      <c r="EMQ376" s="181"/>
      <c r="EMR376" s="181"/>
      <c r="EMS376" s="182"/>
      <c r="EMT376" s="134"/>
      <c r="EMU376" s="135"/>
      <c r="EMV376" s="111"/>
      <c r="EMW376" s="178"/>
      <c r="EMX376" s="178"/>
      <c r="EMY376" s="178"/>
      <c r="EMZ376" s="178"/>
      <c r="ENA376" s="179"/>
      <c r="ENB376" s="73"/>
      <c r="ENC376" s="73"/>
      <c r="END376" s="180"/>
      <c r="ENE376" s="75"/>
      <c r="ENF376" s="76"/>
      <c r="ENG376" s="180"/>
      <c r="ENH376" s="180"/>
      <c r="ENI376" s="180"/>
      <c r="ENJ376" s="75"/>
      <c r="ENK376" s="76"/>
      <c r="ENL376" s="181"/>
      <c r="ENM376" s="181"/>
      <c r="ENN376" s="182"/>
      <c r="ENO376" s="134"/>
      <c r="ENP376" s="135"/>
      <c r="ENQ376" s="111"/>
      <c r="ENR376" s="178"/>
      <c r="ENS376" s="178"/>
      <c r="ENT376" s="178"/>
      <c r="ENU376" s="178"/>
      <c r="ENV376" s="179"/>
      <c r="ENW376" s="73"/>
      <c r="ENX376" s="73"/>
      <c r="ENY376" s="180"/>
      <c r="ENZ376" s="75"/>
      <c r="EOA376" s="76"/>
      <c r="EOB376" s="180"/>
      <c r="EOC376" s="180"/>
      <c r="EOD376" s="180"/>
      <c r="EOE376" s="75"/>
      <c r="EOF376" s="76"/>
      <c r="EOG376" s="181"/>
      <c r="EOH376" s="181"/>
      <c r="EOI376" s="182"/>
      <c r="EOJ376" s="134"/>
      <c r="EOK376" s="135"/>
      <c r="EOL376" s="111"/>
      <c r="EOM376" s="178"/>
      <c r="EON376" s="178"/>
      <c r="EOO376" s="178"/>
      <c r="EOP376" s="178"/>
      <c r="EOQ376" s="179"/>
      <c r="EOR376" s="73"/>
      <c r="EOS376" s="73"/>
      <c r="EOT376" s="180"/>
      <c r="EOU376" s="75"/>
      <c r="EOV376" s="76"/>
      <c r="EOW376" s="180"/>
      <c r="EOX376" s="180"/>
      <c r="EOY376" s="180"/>
      <c r="EOZ376" s="75"/>
      <c r="EPA376" s="76"/>
      <c r="EPB376" s="181"/>
      <c r="EPC376" s="181"/>
      <c r="EPD376" s="182"/>
      <c r="EPE376" s="134"/>
      <c r="EPF376" s="135"/>
      <c r="EPG376" s="111"/>
      <c r="EPH376" s="178"/>
      <c r="EPI376" s="178"/>
      <c r="EPJ376" s="178"/>
      <c r="EPK376" s="178"/>
      <c r="EPL376" s="179"/>
      <c r="EPM376" s="73"/>
      <c r="EPN376" s="73"/>
      <c r="EPO376" s="180"/>
      <c r="EPP376" s="75"/>
      <c r="EPQ376" s="76"/>
      <c r="EPR376" s="180"/>
      <c r="EPS376" s="180"/>
      <c r="EPT376" s="180"/>
      <c r="EPU376" s="75"/>
      <c r="EPV376" s="76"/>
      <c r="EPW376" s="181"/>
      <c r="EPX376" s="181"/>
      <c r="EPY376" s="182"/>
      <c r="EPZ376" s="134"/>
      <c r="EQA376" s="135"/>
      <c r="EQB376" s="111"/>
      <c r="EQC376" s="178"/>
      <c r="EQD376" s="178"/>
      <c r="EQE376" s="178"/>
      <c r="EQF376" s="178"/>
      <c r="EQG376" s="179"/>
      <c r="EQH376" s="73"/>
      <c r="EQI376" s="73"/>
      <c r="EQJ376" s="180"/>
      <c r="EQK376" s="75"/>
      <c r="EQL376" s="76"/>
      <c r="EQM376" s="180"/>
      <c r="EQN376" s="180"/>
      <c r="EQO376" s="180"/>
      <c r="EQP376" s="75"/>
      <c r="EQQ376" s="76"/>
      <c r="EQR376" s="181"/>
      <c r="EQS376" s="181"/>
      <c r="EQT376" s="182"/>
      <c r="EQU376" s="134"/>
      <c r="EQV376" s="135"/>
      <c r="EQW376" s="111"/>
      <c r="EQX376" s="178"/>
      <c r="EQY376" s="178"/>
      <c r="EQZ376" s="178"/>
      <c r="ERA376" s="178"/>
      <c r="ERB376" s="179"/>
      <c r="ERC376" s="73"/>
      <c r="ERD376" s="73"/>
      <c r="ERE376" s="180"/>
      <c r="ERF376" s="75"/>
      <c r="ERG376" s="76"/>
      <c r="ERH376" s="180"/>
      <c r="ERI376" s="180"/>
      <c r="ERJ376" s="180"/>
      <c r="ERK376" s="75"/>
      <c r="ERL376" s="76"/>
      <c r="ERM376" s="181"/>
      <c r="ERN376" s="181"/>
      <c r="ERO376" s="182"/>
      <c r="ERP376" s="134"/>
      <c r="ERQ376" s="135"/>
      <c r="ERR376" s="111"/>
      <c r="ERS376" s="178"/>
      <c r="ERT376" s="178"/>
      <c r="ERU376" s="178"/>
      <c r="ERV376" s="178"/>
      <c r="ERW376" s="179"/>
      <c r="ERX376" s="73"/>
      <c r="ERY376" s="73"/>
      <c r="ERZ376" s="180"/>
      <c r="ESA376" s="75"/>
      <c r="ESB376" s="76"/>
      <c r="ESC376" s="180"/>
      <c r="ESD376" s="180"/>
      <c r="ESE376" s="180"/>
      <c r="ESF376" s="75"/>
      <c r="ESG376" s="76"/>
      <c r="ESH376" s="181"/>
      <c r="ESI376" s="181"/>
      <c r="ESJ376" s="182"/>
      <c r="ESK376" s="134"/>
      <c r="ESL376" s="135"/>
      <c r="ESM376" s="111"/>
      <c r="ESN376" s="178"/>
      <c r="ESO376" s="178"/>
      <c r="ESP376" s="178"/>
      <c r="ESQ376" s="178"/>
      <c r="ESR376" s="179"/>
      <c r="ESS376" s="73"/>
      <c r="EST376" s="73"/>
      <c r="ESU376" s="180"/>
      <c r="ESV376" s="75"/>
      <c r="ESW376" s="76"/>
      <c r="ESX376" s="180"/>
      <c r="ESY376" s="180"/>
      <c r="ESZ376" s="180"/>
      <c r="ETA376" s="75"/>
      <c r="ETB376" s="76"/>
      <c r="ETC376" s="181"/>
      <c r="ETD376" s="181"/>
      <c r="ETE376" s="182"/>
      <c r="ETF376" s="134"/>
      <c r="ETG376" s="135"/>
      <c r="ETH376" s="111"/>
      <c r="ETI376" s="178"/>
      <c r="ETJ376" s="178"/>
      <c r="ETK376" s="178"/>
      <c r="ETL376" s="178"/>
      <c r="ETM376" s="179"/>
      <c r="ETN376" s="73"/>
      <c r="ETO376" s="73"/>
      <c r="ETP376" s="180"/>
      <c r="ETQ376" s="75"/>
      <c r="ETR376" s="76"/>
      <c r="ETS376" s="180"/>
      <c r="ETT376" s="180"/>
      <c r="ETU376" s="180"/>
      <c r="ETV376" s="75"/>
      <c r="ETW376" s="76"/>
      <c r="ETX376" s="181"/>
      <c r="ETY376" s="181"/>
      <c r="ETZ376" s="182"/>
      <c r="EUA376" s="134"/>
      <c r="EUB376" s="135"/>
      <c r="EUC376" s="111"/>
      <c r="EUD376" s="178"/>
      <c r="EUE376" s="178"/>
      <c r="EUF376" s="178"/>
      <c r="EUG376" s="178"/>
      <c r="EUH376" s="179"/>
      <c r="EUI376" s="73"/>
      <c r="EUJ376" s="73"/>
      <c r="EUK376" s="180"/>
      <c r="EUL376" s="75"/>
      <c r="EUM376" s="76"/>
      <c r="EUN376" s="180"/>
      <c r="EUO376" s="180"/>
      <c r="EUP376" s="180"/>
      <c r="EUQ376" s="75"/>
      <c r="EUR376" s="76"/>
      <c r="EUS376" s="181"/>
      <c r="EUT376" s="181"/>
      <c r="EUU376" s="182"/>
      <c r="EUV376" s="134"/>
      <c r="EUW376" s="135"/>
      <c r="EUX376" s="111"/>
      <c r="EUY376" s="178"/>
      <c r="EUZ376" s="178"/>
      <c r="EVA376" s="178"/>
      <c r="EVB376" s="178"/>
      <c r="EVC376" s="179"/>
      <c r="EVD376" s="73"/>
      <c r="EVE376" s="73"/>
      <c r="EVF376" s="180"/>
      <c r="EVG376" s="75"/>
      <c r="EVH376" s="76"/>
      <c r="EVI376" s="180"/>
      <c r="EVJ376" s="180"/>
      <c r="EVK376" s="180"/>
      <c r="EVL376" s="75"/>
      <c r="EVM376" s="76"/>
      <c r="EVN376" s="181"/>
      <c r="EVO376" s="181"/>
      <c r="EVP376" s="182"/>
      <c r="EVQ376" s="134"/>
      <c r="EVR376" s="135"/>
      <c r="EVS376" s="111"/>
      <c r="EVT376" s="178"/>
      <c r="EVU376" s="178"/>
      <c r="EVV376" s="178"/>
      <c r="EVW376" s="178"/>
      <c r="EVX376" s="179"/>
      <c r="EVY376" s="73"/>
      <c r="EVZ376" s="73"/>
      <c r="EWA376" s="180"/>
      <c r="EWB376" s="75"/>
      <c r="EWC376" s="76"/>
      <c r="EWD376" s="180"/>
      <c r="EWE376" s="180"/>
      <c r="EWF376" s="180"/>
      <c r="EWG376" s="75"/>
      <c r="EWH376" s="76"/>
      <c r="EWI376" s="181"/>
      <c r="EWJ376" s="181"/>
      <c r="EWK376" s="182"/>
      <c r="EWL376" s="134"/>
      <c r="EWM376" s="135"/>
      <c r="EWN376" s="111"/>
      <c r="EWO376" s="178"/>
      <c r="EWP376" s="178"/>
      <c r="EWQ376" s="178"/>
      <c r="EWR376" s="178"/>
      <c r="EWS376" s="179"/>
      <c r="EWT376" s="73"/>
      <c r="EWU376" s="73"/>
      <c r="EWV376" s="180"/>
      <c r="EWW376" s="75"/>
      <c r="EWX376" s="76"/>
      <c r="EWY376" s="180"/>
      <c r="EWZ376" s="180"/>
      <c r="EXA376" s="180"/>
      <c r="EXB376" s="75"/>
      <c r="EXC376" s="76"/>
      <c r="EXD376" s="181"/>
      <c r="EXE376" s="181"/>
      <c r="EXF376" s="182"/>
      <c r="EXG376" s="134"/>
      <c r="EXH376" s="135"/>
      <c r="EXI376" s="111"/>
      <c r="EXJ376" s="178"/>
      <c r="EXK376" s="178"/>
      <c r="EXL376" s="178"/>
      <c r="EXM376" s="178"/>
      <c r="EXN376" s="179"/>
      <c r="EXO376" s="73"/>
      <c r="EXP376" s="73"/>
      <c r="EXQ376" s="180"/>
      <c r="EXR376" s="75"/>
      <c r="EXS376" s="76"/>
      <c r="EXT376" s="180"/>
      <c r="EXU376" s="180"/>
      <c r="EXV376" s="180"/>
      <c r="EXW376" s="75"/>
      <c r="EXX376" s="76"/>
      <c r="EXY376" s="181"/>
      <c r="EXZ376" s="181"/>
      <c r="EYA376" s="182"/>
      <c r="EYB376" s="134"/>
      <c r="EYC376" s="135"/>
      <c r="EYD376" s="111"/>
      <c r="EYE376" s="178"/>
      <c r="EYF376" s="178"/>
      <c r="EYG376" s="178"/>
      <c r="EYH376" s="178"/>
      <c r="EYI376" s="179"/>
      <c r="EYJ376" s="73"/>
      <c r="EYK376" s="73"/>
      <c r="EYL376" s="180"/>
      <c r="EYM376" s="75"/>
      <c r="EYN376" s="76"/>
      <c r="EYO376" s="180"/>
      <c r="EYP376" s="180"/>
      <c r="EYQ376" s="180"/>
      <c r="EYR376" s="75"/>
      <c r="EYS376" s="76"/>
      <c r="EYT376" s="181"/>
      <c r="EYU376" s="181"/>
      <c r="EYV376" s="182"/>
      <c r="EYW376" s="134"/>
      <c r="EYX376" s="135"/>
      <c r="EYY376" s="111"/>
      <c r="EYZ376" s="178"/>
      <c r="EZA376" s="178"/>
      <c r="EZB376" s="178"/>
      <c r="EZC376" s="178"/>
      <c r="EZD376" s="179"/>
      <c r="EZE376" s="73"/>
      <c r="EZF376" s="73"/>
      <c r="EZG376" s="180"/>
      <c r="EZH376" s="75"/>
      <c r="EZI376" s="76"/>
      <c r="EZJ376" s="180"/>
      <c r="EZK376" s="180"/>
      <c r="EZL376" s="180"/>
      <c r="EZM376" s="75"/>
      <c r="EZN376" s="76"/>
      <c r="EZO376" s="181"/>
      <c r="EZP376" s="181"/>
      <c r="EZQ376" s="182"/>
      <c r="EZR376" s="134"/>
      <c r="EZS376" s="135"/>
      <c r="EZT376" s="111"/>
      <c r="EZU376" s="178"/>
      <c r="EZV376" s="178"/>
      <c r="EZW376" s="178"/>
      <c r="EZX376" s="178"/>
      <c r="EZY376" s="179"/>
      <c r="EZZ376" s="73"/>
      <c r="FAA376" s="73"/>
      <c r="FAB376" s="180"/>
      <c r="FAC376" s="75"/>
      <c r="FAD376" s="76"/>
      <c r="FAE376" s="180"/>
      <c r="FAF376" s="180"/>
      <c r="FAG376" s="180"/>
      <c r="FAH376" s="75"/>
      <c r="FAI376" s="76"/>
      <c r="FAJ376" s="181"/>
      <c r="FAK376" s="181"/>
      <c r="FAL376" s="182"/>
      <c r="FAM376" s="134"/>
      <c r="FAN376" s="135"/>
      <c r="FAO376" s="111"/>
      <c r="FAP376" s="178"/>
      <c r="FAQ376" s="178"/>
      <c r="FAR376" s="178"/>
      <c r="FAS376" s="178"/>
      <c r="FAT376" s="179"/>
      <c r="FAU376" s="73"/>
      <c r="FAV376" s="73"/>
      <c r="FAW376" s="180"/>
      <c r="FAX376" s="75"/>
      <c r="FAY376" s="76"/>
      <c r="FAZ376" s="180"/>
      <c r="FBA376" s="180"/>
      <c r="FBB376" s="180"/>
      <c r="FBC376" s="75"/>
      <c r="FBD376" s="76"/>
      <c r="FBE376" s="181"/>
      <c r="FBF376" s="181"/>
      <c r="FBG376" s="182"/>
      <c r="FBH376" s="134"/>
      <c r="FBI376" s="135"/>
      <c r="FBJ376" s="111"/>
      <c r="FBK376" s="178"/>
      <c r="FBL376" s="178"/>
      <c r="FBM376" s="178"/>
      <c r="FBN376" s="178"/>
      <c r="FBO376" s="179"/>
      <c r="FBP376" s="73"/>
      <c r="FBQ376" s="73"/>
      <c r="FBR376" s="180"/>
      <c r="FBS376" s="75"/>
      <c r="FBT376" s="76"/>
      <c r="FBU376" s="180"/>
      <c r="FBV376" s="180"/>
      <c r="FBW376" s="180"/>
      <c r="FBX376" s="75"/>
      <c r="FBY376" s="76"/>
      <c r="FBZ376" s="181"/>
      <c r="FCA376" s="181"/>
      <c r="FCB376" s="182"/>
      <c r="FCC376" s="134"/>
      <c r="FCD376" s="135"/>
      <c r="FCE376" s="111"/>
      <c r="FCF376" s="178"/>
      <c r="FCG376" s="178"/>
      <c r="FCH376" s="178"/>
      <c r="FCI376" s="178"/>
      <c r="FCJ376" s="179"/>
      <c r="FCK376" s="73"/>
      <c r="FCL376" s="73"/>
      <c r="FCM376" s="180"/>
      <c r="FCN376" s="75"/>
      <c r="FCO376" s="76"/>
      <c r="FCP376" s="180"/>
      <c r="FCQ376" s="180"/>
      <c r="FCR376" s="180"/>
      <c r="FCS376" s="75"/>
      <c r="FCT376" s="76"/>
      <c r="FCU376" s="181"/>
      <c r="FCV376" s="181"/>
      <c r="FCW376" s="182"/>
      <c r="FCX376" s="134"/>
      <c r="FCY376" s="135"/>
      <c r="FCZ376" s="111"/>
      <c r="FDA376" s="178"/>
      <c r="FDB376" s="178"/>
      <c r="FDC376" s="178"/>
      <c r="FDD376" s="178"/>
      <c r="FDE376" s="179"/>
      <c r="FDF376" s="73"/>
      <c r="FDG376" s="73"/>
      <c r="FDH376" s="180"/>
      <c r="FDI376" s="75"/>
      <c r="FDJ376" s="76"/>
      <c r="FDK376" s="180"/>
      <c r="FDL376" s="180"/>
      <c r="FDM376" s="180"/>
      <c r="FDN376" s="75"/>
      <c r="FDO376" s="76"/>
      <c r="FDP376" s="181"/>
      <c r="FDQ376" s="181"/>
      <c r="FDR376" s="182"/>
      <c r="FDS376" s="134"/>
      <c r="FDT376" s="135"/>
      <c r="FDU376" s="111"/>
      <c r="FDV376" s="178"/>
      <c r="FDW376" s="178"/>
      <c r="FDX376" s="178"/>
      <c r="FDY376" s="178"/>
      <c r="FDZ376" s="179"/>
      <c r="FEA376" s="73"/>
      <c r="FEB376" s="73"/>
      <c r="FEC376" s="180"/>
      <c r="FED376" s="75"/>
      <c r="FEE376" s="76"/>
      <c r="FEF376" s="180"/>
      <c r="FEG376" s="180"/>
      <c r="FEH376" s="180"/>
      <c r="FEI376" s="75"/>
      <c r="FEJ376" s="76"/>
      <c r="FEK376" s="181"/>
      <c r="FEL376" s="181"/>
      <c r="FEM376" s="182"/>
      <c r="FEN376" s="134"/>
      <c r="FEO376" s="135"/>
      <c r="FEP376" s="111"/>
      <c r="FEQ376" s="178"/>
      <c r="FER376" s="178"/>
      <c r="FES376" s="178"/>
      <c r="FET376" s="178"/>
      <c r="FEU376" s="179"/>
      <c r="FEV376" s="73"/>
      <c r="FEW376" s="73"/>
      <c r="FEX376" s="180"/>
      <c r="FEY376" s="75"/>
      <c r="FEZ376" s="76"/>
      <c r="FFA376" s="180"/>
      <c r="FFB376" s="180"/>
      <c r="FFC376" s="180"/>
      <c r="FFD376" s="75"/>
      <c r="FFE376" s="76"/>
      <c r="FFF376" s="181"/>
      <c r="FFG376" s="181"/>
      <c r="FFH376" s="182"/>
      <c r="FFI376" s="134"/>
      <c r="FFJ376" s="135"/>
      <c r="FFK376" s="111"/>
      <c r="FFL376" s="178"/>
      <c r="FFM376" s="178"/>
      <c r="FFN376" s="178"/>
      <c r="FFO376" s="178"/>
      <c r="FFP376" s="179"/>
      <c r="FFQ376" s="73"/>
      <c r="FFR376" s="73"/>
      <c r="FFS376" s="180"/>
      <c r="FFT376" s="75"/>
      <c r="FFU376" s="76"/>
      <c r="FFV376" s="180"/>
      <c r="FFW376" s="180"/>
      <c r="FFX376" s="180"/>
      <c r="FFY376" s="75"/>
      <c r="FFZ376" s="76"/>
      <c r="FGA376" s="181"/>
      <c r="FGB376" s="181"/>
      <c r="FGC376" s="182"/>
      <c r="FGD376" s="134"/>
      <c r="FGE376" s="135"/>
      <c r="FGF376" s="111"/>
      <c r="FGG376" s="178"/>
      <c r="FGH376" s="178"/>
      <c r="FGI376" s="178"/>
      <c r="FGJ376" s="178"/>
      <c r="FGK376" s="179"/>
      <c r="FGL376" s="73"/>
      <c r="FGM376" s="73"/>
      <c r="FGN376" s="180"/>
      <c r="FGO376" s="75"/>
      <c r="FGP376" s="76"/>
      <c r="FGQ376" s="180"/>
      <c r="FGR376" s="180"/>
      <c r="FGS376" s="180"/>
      <c r="FGT376" s="75"/>
      <c r="FGU376" s="76"/>
      <c r="FGV376" s="181"/>
      <c r="FGW376" s="181"/>
      <c r="FGX376" s="182"/>
      <c r="FGY376" s="134"/>
      <c r="FGZ376" s="135"/>
      <c r="FHA376" s="111"/>
      <c r="FHB376" s="178"/>
      <c r="FHC376" s="178"/>
      <c r="FHD376" s="178"/>
      <c r="FHE376" s="178"/>
      <c r="FHF376" s="179"/>
      <c r="FHG376" s="73"/>
      <c r="FHH376" s="73"/>
      <c r="FHI376" s="180"/>
      <c r="FHJ376" s="75"/>
      <c r="FHK376" s="76"/>
      <c r="FHL376" s="180"/>
      <c r="FHM376" s="180"/>
      <c r="FHN376" s="180"/>
      <c r="FHO376" s="75"/>
      <c r="FHP376" s="76"/>
      <c r="FHQ376" s="181"/>
      <c r="FHR376" s="181"/>
      <c r="FHS376" s="182"/>
      <c r="FHT376" s="134"/>
      <c r="FHU376" s="135"/>
      <c r="FHV376" s="111"/>
      <c r="FHW376" s="178"/>
      <c r="FHX376" s="178"/>
      <c r="FHY376" s="178"/>
      <c r="FHZ376" s="178"/>
      <c r="FIA376" s="179"/>
      <c r="FIB376" s="73"/>
      <c r="FIC376" s="73"/>
      <c r="FID376" s="180"/>
      <c r="FIE376" s="75"/>
      <c r="FIF376" s="76"/>
      <c r="FIG376" s="180"/>
      <c r="FIH376" s="180"/>
      <c r="FII376" s="180"/>
      <c r="FIJ376" s="75"/>
      <c r="FIK376" s="76"/>
      <c r="FIL376" s="181"/>
      <c r="FIM376" s="181"/>
      <c r="FIN376" s="182"/>
      <c r="FIO376" s="134"/>
      <c r="FIP376" s="135"/>
      <c r="FIQ376" s="111"/>
      <c r="FIR376" s="178"/>
      <c r="FIS376" s="178"/>
      <c r="FIT376" s="178"/>
      <c r="FIU376" s="178"/>
      <c r="FIV376" s="179"/>
      <c r="FIW376" s="73"/>
      <c r="FIX376" s="73"/>
      <c r="FIY376" s="180"/>
      <c r="FIZ376" s="75"/>
      <c r="FJA376" s="76"/>
      <c r="FJB376" s="180"/>
      <c r="FJC376" s="180"/>
      <c r="FJD376" s="180"/>
      <c r="FJE376" s="75"/>
      <c r="FJF376" s="76"/>
      <c r="FJG376" s="181"/>
      <c r="FJH376" s="181"/>
      <c r="FJI376" s="182"/>
      <c r="FJJ376" s="134"/>
      <c r="FJK376" s="135"/>
      <c r="FJL376" s="111"/>
      <c r="FJM376" s="178"/>
      <c r="FJN376" s="178"/>
      <c r="FJO376" s="178"/>
      <c r="FJP376" s="178"/>
      <c r="FJQ376" s="179"/>
      <c r="FJR376" s="73"/>
      <c r="FJS376" s="73"/>
      <c r="FJT376" s="180"/>
      <c r="FJU376" s="75"/>
      <c r="FJV376" s="76"/>
      <c r="FJW376" s="180"/>
      <c r="FJX376" s="180"/>
      <c r="FJY376" s="180"/>
      <c r="FJZ376" s="75"/>
      <c r="FKA376" s="76"/>
      <c r="FKB376" s="181"/>
      <c r="FKC376" s="181"/>
      <c r="FKD376" s="182"/>
      <c r="FKE376" s="134"/>
      <c r="FKF376" s="135"/>
      <c r="FKG376" s="111"/>
      <c r="FKH376" s="178"/>
      <c r="FKI376" s="178"/>
      <c r="FKJ376" s="178"/>
      <c r="FKK376" s="178"/>
      <c r="FKL376" s="179"/>
      <c r="FKM376" s="73"/>
      <c r="FKN376" s="73"/>
      <c r="FKO376" s="180"/>
      <c r="FKP376" s="75"/>
      <c r="FKQ376" s="76"/>
      <c r="FKR376" s="180"/>
      <c r="FKS376" s="180"/>
      <c r="FKT376" s="180"/>
      <c r="FKU376" s="75"/>
      <c r="FKV376" s="76"/>
      <c r="FKW376" s="181"/>
      <c r="FKX376" s="181"/>
      <c r="FKY376" s="182"/>
      <c r="FKZ376" s="134"/>
      <c r="FLA376" s="135"/>
      <c r="FLB376" s="111"/>
      <c r="FLC376" s="178"/>
      <c r="FLD376" s="178"/>
      <c r="FLE376" s="178"/>
      <c r="FLF376" s="178"/>
      <c r="FLG376" s="179"/>
      <c r="FLH376" s="73"/>
      <c r="FLI376" s="73"/>
      <c r="FLJ376" s="180"/>
      <c r="FLK376" s="75"/>
      <c r="FLL376" s="76"/>
      <c r="FLM376" s="180"/>
      <c r="FLN376" s="180"/>
      <c r="FLO376" s="180"/>
      <c r="FLP376" s="75"/>
      <c r="FLQ376" s="76"/>
      <c r="FLR376" s="181"/>
      <c r="FLS376" s="181"/>
      <c r="FLT376" s="182"/>
      <c r="FLU376" s="134"/>
      <c r="FLV376" s="135"/>
      <c r="FLW376" s="111"/>
      <c r="FLX376" s="178"/>
      <c r="FLY376" s="178"/>
      <c r="FLZ376" s="178"/>
      <c r="FMA376" s="178"/>
      <c r="FMB376" s="179"/>
      <c r="FMC376" s="73"/>
      <c r="FMD376" s="73"/>
      <c r="FME376" s="180"/>
      <c r="FMF376" s="75"/>
      <c r="FMG376" s="76"/>
      <c r="FMH376" s="180"/>
      <c r="FMI376" s="180"/>
      <c r="FMJ376" s="180"/>
      <c r="FMK376" s="75"/>
      <c r="FML376" s="76"/>
      <c r="FMM376" s="181"/>
      <c r="FMN376" s="181"/>
      <c r="FMO376" s="182"/>
      <c r="FMP376" s="134"/>
      <c r="FMQ376" s="135"/>
      <c r="FMR376" s="111"/>
      <c r="FMS376" s="178"/>
      <c r="FMT376" s="178"/>
      <c r="FMU376" s="178"/>
      <c r="FMV376" s="178"/>
      <c r="FMW376" s="179"/>
      <c r="FMX376" s="73"/>
      <c r="FMY376" s="73"/>
      <c r="FMZ376" s="180"/>
      <c r="FNA376" s="75"/>
      <c r="FNB376" s="76"/>
      <c r="FNC376" s="180"/>
      <c r="FND376" s="180"/>
      <c r="FNE376" s="180"/>
      <c r="FNF376" s="75"/>
      <c r="FNG376" s="76"/>
      <c r="FNH376" s="181"/>
      <c r="FNI376" s="181"/>
      <c r="FNJ376" s="182"/>
      <c r="FNK376" s="134"/>
      <c r="FNL376" s="135"/>
      <c r="FNM376" s="111"/>
      <c r="FNN376" s="178"/>
      <c r="FNO376" s="178"/>
      <c r="FNP376" s="178"/>
      <c r="FNQ376" s="178"/>
      <c r="FNR376" s="179"/>
      <c r="FNS376" s="73"/>
      <c r="FNT376" s="73"/>
      <c r="FNU376" s="180"/>
      <c r="FNV376" s="75"/>
      <c r="FNW376" s="76"/>
      <c r="FNX376" s="180"/>
      <c r="FNY376" s="180"/>
      <c r="FNZ376" s="180"/>
      <c r="FOA376" s="75"/>
      <c r="FOB376" s="76"/>
      <c r="FOC376" s="181"/>
      <c r="FOD376" s="181"/>
      <c r="FOE376" s="182"/>
      <c r="FOF376" s="134"/>
      <c r="FOG376" s="135"/>
      <c r="FOH376" s="111"/>
      <c r="FOI376" s="178"/>
      <c r="FOJ376" s="178"/>
      <c r="FOK376" s="178"/>
      <c r="FOL376" s="178"/>
      <c r="FOM376" s="179"/>
      <c r="FON376" s="73"/>
      <c r="FOO376" s="73"/>
      <c r="FOP376" s="180"/>
      <c r="FOQ376" s="75"/>
      <c r="FOR376" s="76"/>
      <c r="FOS376" s="180"/>
      <c r="FOT376" s="180"/>
      <c r="FOU376" s="180"/>
      <c r="FOV376" s="75"/>
      <c r="FOW376" s="76"/>
      <c r="FOX376" s="181"/>
      <c r="FOY376" s="181"/>
      <c r="FOZ376" s="182"/>
      <c r="FPA376" s="134"/>
      <c r="FPB376" s="135"/>
      <c r="FPC376" s="111"/>
      <c r="FPD376" s="178"/>
      <c r="FPE376" s="178"/>
      <c r="FPF376" s="178"/>
      <c r="FPG376" s="178"/>
      <c r="FPH376" s="179"/>
      <c r="FPI376" s="73"/>
      <c r="FPJ376" s="73"/>
      <c r="FPK376" s="180"/>
      <c r="FPL376" s="75"/>
      <c r="FPM376" s="76"/>
      <c r="FPN376" s="180"/>
      <c r="FPO376" s="180"/>
      <c r="FPP376" s="180"/>
      <c r="FPQ376" s="75"/>
      <c r="FPR376" s="76"/>
      <c r="FPS376" s="181"/>
      <c r="FPT376" s="181"/>
      <c r="FPU376" s="182"/>
      <c r="FPV376" s="134"/>
      <c r="FPW376" s="135"/>
      <c r="FPX376" s="111"/>
      <c r="FPY376" s="178"/>
      <c r="FPZ376" s="178"/>
      <c r="FQA376" s="178"/>
      <c r="FQB376" s="178"/>
      <c r="FQC376" s="179"/>
      <c r="FQD376" s="73"/>
      <c r="FQE376" s="73"/>
      <c r="FQF376" s="180"/>
      <c r="FQG376" s="75"/>
      <c r="FQH376" s="76"/>
      <c r="FQI376" s="180"/>
      <c r="FQJ376" s="180"/>
      <c r="FQK376" s="180"/>
      <c r="FQL376" s="75"/>
      <c r="FQM376" s="76"/>
      <c r="FQN376" s="181"/>
      <c r="FQO376" s="181"/>
      <c r="FQP376" s="182"/>
      <c r="FQQ376" s="134"/>
      <c r="FQR376" s="135"/>
      <c r="FQS376" s="111"/>
      <c r="FQT376" s="178"/>
      <c r="FQU376" s="178"/>
      <c r="FQV376" s="178"/>
      <c r="FQW376" s="178"/>
      <c r="FQX376" s="179"/>
      <c r="FQY376" s="73"/>
      <c r="FQZ376" s="73"/>
      <c r="FRA376" s="180"/>
      <c r="FRB376" s="75"/>
      <c r="FRC376" s="76"/>
      <c r="FRD376" s="180"/>
      <c r="FRE376" s="180"/>
      <c r="FRF376" s="180"/>
      <c r="FRG376" s="75"/>
      <c r="FRH376" s="76"/>
      <c r="FRI376" s="181"/>
      <c r="FRJ376" s="181"/>
      <c r="FRK376" s="182"/>
      <c r="FRL376" s="134"/>
      <c r="FRM376" s="135"/>
      <c r="FRN376" s="111"/>
      <c r="FRO376" s="178"/>
      <c r="FRP376" s="178"/>
      <c r="FRQ376" s="178"/>
      <c r="FRR376" s="178"/>
      <c r="FRS376" s="179"/>
      <c r="FRT376" s="73"/>
      <c r="FRU376" s="73"/>
      <c r="FRV376" s="180"/>
      <c r="FRW376" s="75"/>
      <c r="FRX376" s="76"/>
      <c r="FRY376" s="180"/>
      <c r="FRZ376" s="180"/>
      <c r="FSA376" s="180"/>
      <c r="FSB376" s="75"/>
      <c r="FSC376" s="76"/>
      <c r="FSD376" s="181"/>
      <c r="FSE376" s="181"/>
      <c r="FSF376" s="182"/>
      <c r="FSG376" s="134"/>
      <c r="FSH376" s="135"/>
      <c r="FSI376" s="111"/>
      <c r="FSJ376" s="178"/>
      <c r="FSK376" s="178"/>
      <c r="FSL376" s="178"/>
      <c r="FSM376" s="178"/>
      <c r="FSN376" s="179"/>
      <c r="FSO376" s="73"/>
      <c r="FSP376" s="73"/>
      <c r="FSQ376" s="180"/>
      <c r="FSR376" s="75"/>
      <c r="FSS376" s="76"/>
      <c r="FST376" s="180"/>
      <c r="FSU376" s="180"/>
      <c r="FSV376" s="180"/>
      <c r="FSW376" s="75"/>
      <c r="FSX376" s="76"/>
      <c r="FSY376" s="181"/>
      <c r="FSZ376" s="181"/>
      <c r="FTA376" s="182"/>
      <c r="FTB376" s="134"/>
      <c r="FTC376" s="135"/>
      <c r="FTD376" s="111"/>
      <c r="FTE376" s="178"/>
      <c r="FTF376" s="178"/>
      <c r="FTG376" s="178"/>
      <c r="FTH376" s="178"/>
      <c r="FTI376" s="179"/>
      <c r="FTJ376" s="73"/>
      <c r="FTK376" s="73"/>
      <c r="FTL376" s="180"/>
      <c r="FTM376" s="75"/>
      <c r="FTN376" s="76"/>
      <c r="FTO376" s="180"/>
      <c r="FTP376" s="180"/>
      <c r="FTQ376" s="180"/>
      <c r="FTR376" s="75"/>
      <c r="FTS376" s="76"/>
      <c r="FTT376" s="181"/>
      <c r="FTU376" s="181"/>
      <c r="FTV376" s="182"/>
      <c r="FTW376" s="134"/>
      <c r="FTX376" s="135"/>
      <c r="FTY376" s="111"/>
      <c r="FTZ376" s="178"/>
      <c r="FUA376" s="178"/>
      <c r="FUB376" s="178"/>
      <c r="FUC376" s="178"/>
      <c r="FUD376" s="179"/>
      <c r="FUE376" s="73"/>
      <c r="FUF376" s="73"/>
      <c r="FUG376" s="180"/>
      <c r="FUH376" s="75"/>
      <c r="FUI376" s="76"/>
      <c r="FUJ376" s="180"/>
      <c r="FUK376" s="180"/>
      <c r="FUL376" s="180"/>
      <c r="FUM376" s="75"/>
      <c r="FUN376" s="76"/>
      <c r="FUO376" s="181"/>
      <c r="FUP376" s="181"/>
      <c r="FUQ376" s="182"/>
      <c r="FUR376" s="134"/>
      <c r="FUS376" s="135"/>
      <c r="FUT376" s="111"/>
      <c r="FUU376" s="178"/>
      <c r="FUV376" s="178"/>
      <c r="FUW376" s="178"/>
      <c r="FUX376" s="178"/>
      <c r="FUY376" s="179"/>
      <c r="FUZ376" s="73"/>
      <c r="FVA376" s="73"/>
      <c r="FVB376" s="180"/>
      <c r="FVC376" s="75"/>
      <c r="FVD376" s="76"/>
      <c r="FVE376" s="180"/>
      <c r="FVF376" s="180"/>
      <c r="FVG376" s="180"/>
      <c r="FVH376" s="75"/>
      <c r="FVI376" s="76"/>
      <c r="FVJ376" s="181"/>
      <c r="FVK376" s="181"/>
      <c r="FVL376" s="182"/>
      <c r="FVM376" s="134"/>
      <c r="FVN376" s="135"/>
      <c r="FVO376" s="111"/>
      <c r="FVP376" s="178"/>
      <c r="FVQ376" s="178"/>
      <c r="FVR376" s="178"/>
      <c r="FVS376" s="178"/>
      <c r="FVT376" s="179"/>
      <c r="FVU376" s="73"/>
      <c r="FVV376" s="73"/>
      <c r="FVW376" s="180"/>
      <c r="FVX376" s="75"/>
      <c r="FVY376" s="76"/>
      <c r="FVZ376" s="180"/>
      <c r="FWA376" s="180"/>
      <c r="FWB376" s="180"/>
      <c r="FWC376" s="75"/>
      <c r="FWD376" s="76"/>
      <c r="FWE376" s="181"/>
      <c r="FWF376" s="181"/>
      <c r="FWG376" s="182"/>
      <c r="FWH376" s="134"/>
      <c r="FWI376" s="135"/>
      <c r="FWJ376" s="111"/>
      <c r="FWK376" s="178"/>
      <c r="FWL376" s="178"/>
      <c r="FWM376" s="178"/>
      <c r="FWN376" s="178"/>
      <c r="FWO376" s="179"/>
      <c r="FWP376" s="73"/>
      <c r="FWQ376" s="73"/>
      <c r="FWR376" s="180"/>
      <c r="FWS376" s="75"/>
      <c r="FWT376" s="76"/>
      <c r="FWU376" s="180"/>
      <c r="FWV376" s="180"/>
      <c r="FWW376" s="180"/>
      <c r="FWX376" s="75"/>
      <c r="FWY376" s="76"/>
      <c r="FWZ376" s="181"/>
      <c r="FXA376" s="181"/>
      <c r="FXB376" s="182"/>
      <c r="FXC376" s="134"/>
      <c r="FXD376" s="135"/>
      <c r="FXE376" s="111"/>
      <c r="FXF376" s="178"/>
      <c r="FXG376" s="178"/>
      <c r="FXH376" s="178"/>
      <c r="FXI376" s="178"/>
      <c r="FXJ376" s="179"/>
      <c r="FXK376" s="73"/>
      <c r="FXL376" s="73"/>
      <c r="FXM376" s="180"/>
      <c r="FXN376" s="75"/>
      <c r="FXO376" s="76"/>
      <c r="FXP376" s="180"/>
      <c r="FXQ376" s="180"/>
      <c r="FXR376" s="180"/>
      <c r="FXS376" s="75"/>
      <c r="FXT376" s="76"/>
      <c r="FXU376" s="181"/>
      <c r="FXV376" s="181"/>
      <c r="FXW376" s="182"/>
      <c r="FXX376" s="134"/>
      <c r="FXY376" s="135"/>
      <c r="FXZ376" s="111"/>
      <c r="FYA376" s="178"/>
      <c r="FYB376" s="178"/>
      <c r="FYC376" s="178"/>
      <c r="FYD376" s="178"/>
      <c r="FYE376" s="179"/>
      <c r="FYF376" s="73"/>
      <c r="FYG376" s="73"/>
      <c r="FYH376" s="180"/>
      <c r="FYI376" s="75"/>
      <c r="FYJ376" s="76"/>
      <c r="FYK376" s="180"/>
      <c r="FYL376" s="180"/>
      <c r="FYM376" s="180"/>
      <c r="FYN376" s="75"/>
      <c r="FYO376" s="76"/>
      <c r="FYP376" s="181"/>
      <c r="FYQ376" s="181"/>
      <c r="FYR376" s="182"/>
      <c r="FYS376" s="134"/>
      <c r="FYT376" s="135"/>
      <c r="FYU376" s="111"/>
      <c r="FYV376" s="178"/>
      <c r="FYW376" s="178"/>
      <c r="FYX376" s="178"/>
      <c r="FYY376" s="178"/>
      <c r="FYZ376" s="179"/>
      <c r="FZA376" s="73"/>
      <c r="FZB376" s="73"/>
      <c r="FZC376" s="180"/>
      <c r="FZD376" s="75"/>
      <c r="FZE376" s="76"/>
      <c r="FZF376" s="180"/>
      <c r="FZG376" s="180"/>
      <c r="FZH376" s="180"/>
      <c r="FZI376" s="75"/>
      <c r="FZJ376" s="76"/>
      <c r="FZK376" s="181"/>
      <c r="FZL376" s="181"/>
      <c r="FZM376" s="182"/>
      <c r="FZN376" s="134"/>
      <c r="FZO376" s="135"/>
      <c r="FZP376" s="111"/>
      <c r="FZQ376" s="178"/>
      <c r="FZR376" s="178"/>
      <c r="FZS376" s="178"/>
      <c r="FZT376" s="178"/>
      <c r="FZU376" s="179"/>
      <c r="FZV376" s="73"/>
      <c r="FZW376" s="73"/>
      <c r="FZX376" s="180"/>
      <c r="FZY376" s="75"/>
      <c r="FZZ376" s="76"/>
      <c r="GAA376" s="180"/>
      <c r="GAB376" s="180"/>
      <c r="GAC376" s="180"/>
      <c r="GAD376" s="75"/>
      <c r="GAE376" s="76"/>
      <c r="GAF376" s="181"/>
      <c r="GAG376" s="181"/>
      <c r="GAH376" s="182"/>
      <c r="GAI376" s="134"/>
      <c r="GAJ376" s="135"/>
      <c r="GAK376" s="111"/>
      <c r="GAL376" s="178"/>
      <c r="GAM376" s="178"/>
      <c r="GAN376" s="178"/>
      <c r="GAO376" s="178"/>
      <c r="GAP376" s="179"/>
      <c r="GAQ376" s="73"/>
      <c r="GAR376" s="73"/>
      <c r="GAS376" s="180"/>
      <c r="GAT376" s="75"/>
      <c r="GAU376" s="76"/>
      <c r="GAV376" s="180"/>
      <c r="GAW376" s="180"/>
      <c r="GAX376" s="180"/>
      <c r="GAY376" s="75"/>
      <c r="GAZ376" s="76"/>
      <c r="GBA376" s="181"/>
      <c r="GBB376" s="181"/>
      <c r="GBC376" s="182"/>
      <c r="GBD376" s="134"/>
      <c r="GBE376" s="135"/>
      <c r="GBF376" s="111"/>
      <c r="GBG376" s="178"/>
      <c r="GBH376" s="178"/>
      <c r="GBI376" s="178"/>
      <c r="GBJ376" s="178"/>
      <c r="GBK376" s="179"/>
      <c r="GBL376" s="73"/>
      <c r="GBM376" s="73"/>
      <c r="GBN376" s="180"/>
      <c r="GBO376" s="75"/>
      <c r="GBP376" s="76"/>
      <c r="GBQ376" s="180"/>
      <c r="GBR376" s="180"/>
      <c r="GBS376" s="180"/>
      <c r="GBT376" s="75"/>
      <c r="GBU376" s="76"/>
      <c r="GBV376" s="181"/>
      <c r="GBW376" s="181"/>
      <c r="GBX376" s="182"/>
      <c r="GBY376" s="134"/>
      <c r="GBZ376" s="135"/>
      <c r="GCA376" s="111"/>
      <c r="GCB376" s="178"/>
      <c r="GCC376" s="178"/>
      <c r="GCD376" s="178"/>
      <c r="GCE376" s="178"/>
      <c r="GCF376" s="179"/>
      <c r="GCG376" s="73"/>
      <c r="GCH376" s="73"/>
      <c r="GCI376" s="180"/>
      <c r="GCJ376" s="75"/>
      <c r="GCK376" s="76"/>
      <c r="GCL376" s="180"/>
      <c r="GCM376" s="180"/>
      <c r="GCN376" s="180"/>
      <c r="GCO376" s="75"/>
      <c r="GCP376" s="76"/>
      <c r="GCQ376" s="181"/>
      <c r="GCR376" s="181"/>
      <c r="GCS376" s="182"/>
      <c r="GCT376" s="134"/>
      <c r="GCU376" s="135"/>
      <c r="GCV376" s="111"/>
      <c r="GCW376" s="178"/>
      <c r="GCX376" s="178"/>
      <c r="GCY376" s="178"/>
      <c r="GCZ376" s="178"/>
      <c r="GDA376" s="179"/>
      <c r="GDB376" s="73"/>
      <c r="GDC376" s="73"/>
      <c r="GDD376" s="180"/>
      <c r="GDE376" s="75"/>
      <c r="GDF376" s="76"/>
      <c r="GDG376" s="180"/>
      <c r="GDH376" s="180"/>
      <c r="GDI376" s="180"/>
      <c r="GDJ376" s="75"/>
      <c r="GDK376" s="76"/>
      <c r="GDL376" s="181"/>
      <c r="GDM376" s="181"/>
      <c r="GDN376" s="182"/>
      <c r="GDO376" s="134"/>
      <c r="GDP376" s="135"/>
      <c r="GDQ376" s="111"/>
      <c r="GDR376" s="178"/>
      <c r="GDS376" s="178"/>
      <c r="GDT376" s="178"/>
      <c r="GDU376" s="178"/>
      <c r="GDV376" s="179"/>
      <c r="GDW376" s="73"/>
      <c r="GDX376" s="73"/>
      <c r="GDY376" s="180"/>
      <c r="GDZ376" s="75"/>
      <c r="GEA376" s="76"/>
      <c r="GEB376" s="180"/>
      <c r="GEC376" s="180"/>
      <c r="GED376" s="180"/>
      <c r="GEE376" s="75"/>
      <c r="GEF376" s="76"/>
      <c r="GEG376" s="181"/>
      <c r="GEH376" s="181"/>
      <c r="GEI376" s="182"/>
      <c r="GEJ376" s="134"/>
      <c r="GEK376" s="135"/>
      <c r="GEL376" s="111"/>
      <c r="GEM376" s="178"/>
      <c r="GEN376" s="178"/>
      <c r="GEO376" s="178"/>
      <c r="GEP376" s="178"/>
      <c r="GEQ376" s="179"/>
      <c r="GER376" s="73"/>
      <c r="GES376" s="73"/>
      <c r="GET376" s="180"/>
      <c r="GEU376" s="75"/>
      <c r="GEV376" s="76"/>
      <c r="GEW376" s="180"/>
      <c r="GEX376" s="180"/>
      <c r="GEY376" s="180"/>
      <c r="GEZ376" s="75"/>
      <c r="GFA376" s="76"/>
      <c r="GFB376" s="181"/>
      <c r="GFC376" s="181"/>
      <c r="GFD376" s="182"/>
      <c r="GFE376" s="134"/>
      <c r="GFF376" s="135"/>
      <c r="GFG376" s="111"/>
      <c r="GFH376" s="178"/>
      <c r="GFI376" s="178"/>
      <c r="GFJ376" s="178"/>
      <c r="GFK376" s="178"/>
      <c r="GFL376" s="179"/>
      <c r="GFM376" s="73"/>
      <c r="GFN376" s="73"/>
      <c r="GFO376" s="180"/>
      <c r="GFP376" s="75"/>
      <c r="GFQ376" s="76"/>
      <c r="GFR376" s="180"/>
      <c r="GFS376" s="180"/>
      <c r="GFT376" s="180"/>
      <c r="GFU376" s="75"/>
      <c r="GFV376" s="76"/>
      <c r="GFW376" s="181"/>
      <c r="GFX376" s="181"/>
      <c r="GFY376" s="182"/>
      <c r="GFZ376" s="134"/>
      <c r="GGA376" s="135"/>
      <c r="GGB376" s="111"/>
      <c r="GGC376" s="178"/>
      <c r="GGD376" s="178"/>
      <c r="GGE376" s="178"/>
      <c r="GGF376" s="178"/>
      <c r="GGG376" s="179"/>
      <c r="GGH376" s="73"/>
      <c r="GGI376" s="73"/>
      <c r="GGJ376" s="180"/>
      <c r="GGK376" s="75"/>
      <c r="GGL376" s="76"/>
      <c r="GGM376" s="180"/>
      <c r="GGN376" s="180"/>
      <c r="GGO376" s="180"/>
      <c r="GGP376" s="75"/>
      <c r="GGQ376" s="76"/>
      <c r="GGR376" s="181"/>
      <c r="GGS376" s="181"/>
      <c r="GGT376" s="182"/>
      <c r="GGU376" s="134"/>
      <c r="GGV376" s="135"/>
      <c r="GGW376" s="111"/>
      <c r="GGX376" s="178"/>
      <c r="GGY376" s="178"/>
      <c r="GGZ376" s="178"/>
      <c r="GHA376" s="178"/>
      <c r="GHB376" s="179"/>
      <c r="GHC376" s="73"/>
      <c r="GHD376" s="73"/>
      <c r="GHE376" s="180"/>
      <c r="GHF376" s="75"/>
      <c r="GHG376" s="76"/>
      <c r="GHH376" s="180"/>
      <c r="GHI376" s="180"/>
      <c r="GHJ376" s="180"/>
      <c r="GHK376" s="75"/>
      <c r="GHL376" s="76"/>
      <c r="GHM376" s="181"/>
      <c r="GHN376" s="181"/>
      <c r="GHO376" s="182"/>
      <c r="GHP376" s="134"/>
      <c r="GHQ376" s="135"/>
      <c r="GHR376" s="111"/>
      <c r="GHS376" s="178"/>
      <c r="GHT376" s="178"/>
      <c r="GHU376" s="178"/>
      <c r="GHV376" s="178"/>
      <c r="GHW376" s="179"/>
      <c r="GHX376" s="73"/>
      <c r="GHY376" s="73"/>
      <c r="GHZ376" s="180"/>
      <c r="GIA376" s="75"/>
      <c r="GIB376" s="76"/>
      <c r="GIC376" s="180"/>
      <c r="GID376" s="180"/>
      <c r="GIE376" s="180"/>
      <c r="GIF376" s="75"/>
      <c r="GIG376" s="76"/>
      <c r="GIH376" s="181"/>
      <c r="GII376" s="181"/>
      <c r="GIJ376" s="182"/>
      <c r="GIK376" s="134"/>
      <c r="GIL376" s="135"/>
      <c r="GIM376" s="111"/>
      <c r="GIN376" s="178"/>
      <c r="GIO376" s="178"/>
      <c r="GIP376" s="178"/>
      <c r="GIQ376" s="178"/>
      <c r="GIR376" s="179"/>
      <c r="GIS376" s="73"/>
      <c r="GIT376" s="73"/>
      <c r="GIU376" s="180"/>
      <c r="GIV376" s="75"/>
      <c r="GIW376" s="76"/>
      <c r="GIX376" s="180"/>
      <c r="GIY376" s="180"/>
      <c r="GIZ376" s="180"/>
      <c r="GJA376" s="75"/>
      <c r="GJB376" s="76"/>
      <c r="GJC376" s="181"/>
      <c r="GJD376" s="181"/>
      <c r="GJE376" s="182"/>
      <c r="GJF376" s="134"/>
      <c r="GJG376" s="135"/>
      <c r="GJH376" s="111"/>
      <c r="GJI376" s="178"/>
      <c r="GJJ376" s="178"/>
      <c r="GJK376" s="178"/>
      <c r="GJL376" s="178"/>
      <c r="GJM376" s="179"/>
      <c r="GJN376" s="73"/>
      <c r="GJO376" s="73"/>
      <c r="GJP376" s="180"/>
      <c r="GJQ376" s="75"/>
      <c r="GJR376" s="76"/>
      <c r="GJS376" s="180"/>
      <c r="GJT376" s="180"/>
      <c r="GJU376" s="180"/>
      <c r="GJV376" s="75"/>
      <c r="GJW376" s="76"/>
      <c r="GJX376" s="181"/>
      <c r="GJY376" s="181"/>
      <c r="GJZ376" s="182"/>
      <c r="GKA376" s="134"/>
      <c r="GKB376" s="135"/>
      <c r="GKC376" s="111"/>
      <c r="GKD376" s="178"/>
      <c r="GKE376" s="178"/>
      <c r="GKF376" s="178"/>
      <c r="GKG376" s="178"/>
      <c r="GKH376" s="179"/>
      <c r="GKI376" s="73"/>
      <c r="GKJ376" s="73"/>
      <c r="GKK376" s="180"/>
      <c r="GKL376" s="75"/>
      <c r="GKM376" s="76"/>
      <c r="GKN376" s="180"/>
      <c r="GKO376" s="180"/>
      <c r="GKP376" s="180"/>
      <c r="GKQ376" s="75"/>
      <c r="GKR376" s="76"/>
      <c r="GKS376" s="181"/>
      <c r="GKT376" s="181"/>
      <c r="GKU376" s="182"/>
      <c r="GKV376" s="134"/>
      <c r="GKW376" s="135"/>
      <c r="GKX376" s="111"/>
      <c r="GKY376" s="178"/>
      <c r="GKZ376" s="178"/>
      <c r="GLA376" s="178"/>
      <c r="GLB376" s="178"/>
      <c r="GLC376" s="179"/>
      <c r="GLD376" s="73"/>
      <c r="GLE376" s="73"/>
      <c r="GLF376" s="180"/>
      <c r="GLG376" s="75"/>
      <c r="GLH376" s="76"/>
      <c r="GLI376" s="180"/>
      <c r="GLJ376" s="180"/>
      <c r="GLK376" s="180"/>
      <c r="GLL376" s="75"/>
      <c r="GLM376" s="76"/>
      <c r="GLN376" s="181"/>
      <c r="GLO376" s="181"/>
      <c r="GLP376" s="182"/>
      <c r="GLQ376" s="134"/>
      <c r="GLR376" s="135"/>
      <c r="GLS376" s="111"/>
      <c r="GLT376" s="178"/>
      <c r="GLU376" s="178"/>
      <c r="GLV376" s="178"/>
      <c r="GLW376" s="178"/>
      <c r="GLX376" s="179"/>
      <c r="GLY376" s="73"/>
      <c r="GLZ376" s="73"/>
      <c r="GMA376" s="180"/>
      <c r="GMB376" s="75"/>
      <c r="GMC376" s="76"/>
      <c r="GMD376" s="180"/>
      <c r="GME376" s="180"/>
      <c r="GMF376" s="180"/>
      <c r="GMG376" s="75"/>
      <c r="GMH376" s="76"/>
      <c r="GMI376" s="181"/>
      <c r="GMJ376" s="181"/>
      <c r="GMK376" s="182"/>
      <c r="GML376" s="134"/>
      <c r="GMM376" s="135"/>
      <c r="GMN376" s="111"/>
      <c r="GMO376" s="178"/>
      <c r="GMP376" s="178"/>
      <c r="GMQ376" s="178"/>
      <c r="GMR376" s="178"/>
      <c r="GMS376" s="179"/>
      <c r="GMT376" s="73"/>
      <c r="GMU376" s="73"/>
      <c r="GMV376" s="180"/>
      <c r="GMW376" s="75"/>
      <c r="GMX376" s="76"/>
      <c r="GMY376" s="180"/>
      <c r="GMZ376" s="180"/>
      <c r="GNA376" s="180"/>
      <c r="GNB376" s="75"/>
      <c r="GNC376" s="76"/>
      <c r="GND376" s="181"/>
      <c r="GNE376" s="181"/>
      <c r="GNF376" s="182"/>
      <c r="GNG376" s="134"/>
      <c r="GNH376" s="135"/>
      <c r="GNI376" s="111"/>
      <c r="GNJ376" s="178"/>
      <c r="GNK376" s="178"/>
      <c r="GNL376" s="178"/>
      <c r="GNM376" s="178"/>
      <c r="GNN376" s="179"/>
      <c r="GNO376" s="73"/>
      <c r="GNP376" s="73"/>
      <c r="GNQ376" s="180"/>
      <c r="GNR376" s="75"/>
      <c r="GNS376" s="76"/>
      <c r="GNT376" s="180"/>
      <c r="GNU376" s="180"/>
      <c r="GNV376" s="180"/>
      <c r="GNW376" s="75"/>
      <c r="GNX376" s="76"/>
      <c r="GNY376" s="181"/>
      <c r="GNZ376" s="181"/>
      <c r="GOA376" s="182"/>
      <c r="GOB376" s="134"/>
      <c r="GOC376" s="135"/>
      <c r="GOD376" s="111"/>
      <c r="GOE376" s="178"/>
      <c r="GOF376" s="178"/>
      <c r="GOG376" s="178"/>
      <c r="GOH376" s="178"/>
      <c r="GOI376" s="179"/>
      <c r="GOJ376" s="73"/>
      <c r="GOK376" s="73"/>
      <c r="GOL376" s="180"/>
      <c r="GOM376" s="75"/>
      <c r="GON376" s="76"/>
      <c r="GOO376" s="180"/>
      <c r="GOP376" s="180"/>
      <c r="GOQ376" s="180"/>
      <c r="GOR376" s="75"/>
      <c r="GOS376" s="76"/>
      <c r="GOT376" s="181"/>
      <c r="GOU376" s="181"/>
      <c r="GOV376" s="182"/>
      <c r="GOW376" s="134"/>
      <c r="GOX376" s="135"/>
      <c r="GOY376" s="111"/>
      <c r="GOZ376" s="178"/>
      <c r="GPA376" s="178"/>
      <c r="GPB376" s="178"/>
      <c r="GPC376" s="178"/>
      <c r="GPD376" s="179"/>
      <c r="GPE376" s="73"/>
      <c r="GPF376" s="73"/>
      <c r="GPG376" s="180"/>
      <c r="GPH376" s="75"/>
      <c r="GPI376" s="76"/>
      <c r="GPJ376" s="180"/>
      <c r="GPK376" s="180"/>
      <c r="GPL376" s="180"/>
      <c r="GPM376" s="75"/>
      <c r="GPN376" s="76"/>
      <c r="GPO376" s="181"/>
      <c r="GPP376" s="181"/>
      <c r="GPQ376" s="182"/>
      <c r="GPR376" s="134"/>
      <c r="GPS376" s="135"/>
      <c r="GPT376" s="111"/>
      <c r="GPU376" s="178"/>
      <c r="GPV376" s="178"/>
      <c r="GPW376" s="178"/>
      <c r="GPX376" s="178"/>
      <c r="GPY376" s="179"/>
      <c r="GPZ376" s="73"/>
      <c r="GQA376" s="73"/>
      <c r="GQB376" s="180"/>
      <c r="GQC376" s="75"/>
      <c r="GQD376" s="76"/>
      <c r="GQE376" s="180"/>
      <c r="GQF376" s="180"/>
      <c r="GQG376" s="180"/>
      <c r="GQH376" s="75"/>
      <c r="GQI376" s="76"/>
      <c r="GQJ376" s="181"/>
      <c r="GQK376" s="181"/>
      <c r="GQL376" s="182"/>
      <c r="GQM376" s="134"/>
      <c r="GQN376" s="135"/>
      <c r="GQO376" s="111"/>
      <c r="GQP376" s="178"/>
      <c r="GQQ376" s="178"/>
      <c r="GQR376" s="178"/>
      <c r="GQS376" s="178"/>
      <c r="GQT376" s="179"/>
      <c r="GQU376" s="73"/>
      <c r="GQV376" s="73"/>
      <c r="GQW376" s="180"/>
      <c r="GQX376" s="75"/>
      <c r="GQY376" s="76"/>
      <c r="GQZ376" s="180"/>
      <c r="GRA376" s="180"/>
      <c r="GRB376" s="180"/>
      <c r="GRC376" s="75"/>
      <c r="GRD376" s="76"/>
      <c r="GRE376" s="181"/>
      <c r="GRF376" s="181"/>
      <c r="GRG376" s="182"/>
      <c r="GRH376" s="134"/>
      <c r="GRI376" s="135"/>
      <c r="GRJ376" s="111"/>
      <c r="GRK376" s="178"/>
      <c r="GRL376" s="178"/>
      <c r="GRM376" s="178"/>
      <c r="GRN376" s="178"/>
      <c r="GRO376" s="179"/>
      <c r="GRP376" s="73"/>
      <c r="GRQ376" s="73"/>
      <c r="GRR376" s="180"/>
      <c r="GRS376" s="75"/>
      <c r="GRT376" s="76"/>
      <c r="GRU376" s="180"/>
      <c r="GRV376" s="180"/>
      <c r="GRW376" s="180"/>
      <c r="GRX376" s="75"/>
      <c r="GRY376" s="76"/>
      <c r="GRZ376" s="181"/>
      <c r="GSA376" s="181"/>
      <c r="GSB376" s="182"/>
      <c r="GSC376" s="134"/>
      <c r="GSD376" s="135"/>
      <c r="GSE376" s="111"/>
      <c r="GSF376" s="178"/>
      <c r="GSG376" s="178"/>
      <c r="GSH376" s="178"/>
      <c r="GSI376" s="178"/>
      <c r="GSJ376" s="179"/>
      <c r="GSK376" s="73"/>
      <c r="GSL376" s="73"/>
      <c r="GSM376" s="180"/>
      <c r="GSN376" s="75"/>
      <c r="GSO376" s="76"/>
      <c r="GSP376" s="180"/>
      <c r="GSQ376" s="180"/>
      <c r="GSR376" s="180"/>
      <c r="GSS376" s="75"/>
      <c r="GST376" s="76"/>
      <c r="GSU376" s="181"/>
      <c r="GSV376" s="181"/>
      <c r="GSW376" s="182"/>
      <c r="GSX376" s="134"/>
      <c r="GSY376" s="135"/>
      <c r="GSZ376" s="111"/>
      <c r="GTA376" s="178"/>
      <c r="GTB376" s="178"/>
      <c r="GTC376" s="178"/>
      <c r="GTD376" s="178"/>
      <c r="GTE376" s="179"/>
      <c r="GTF376" s="73"/>
      <c r="GTG376" s="73"/>
      <c r="GTH376" s="180"/>
      <c r="GTI376" s="75"/>
      <c r="GTJ376" s="76"/>
      <c r="GTK376" s="180"/>
      <c r="GTL376" s="180"/>
      <c r="GTM376" s="180"/>
      <c r="GTN376" s="75"/>
      <c r="GTO376" s="76"/>
      <c r="GTP376" s="181"/>
      <c r="GTQ376" s="181"/>
      <c r="GTR376" s="182"/>
      <c r="GTS376" s="134"/>
      <c r="GTT376" s="135"/>
      <c r="GTU376" s="111"/>
      <c r="GTV376" s="178"/>
      <c r="GTW376" s="178"/>
      <c r="GTX376" s="178"/>
      <c r="GTY376" s="178"/>
      <c r="GTZ376" s="179"/>
      <c r="GUA376" s="73"/>
      <c r="GUB376" s="73"/>
      <c r="GUC376" s="180"/>
      <c r="GUD376" s="75"/>
      <c r="GUE376" s="76"/>
      <c r="GUF376" s="180"/>
      <c r="GUG376" s="180"/>
      <c r="GUH376" s="180"/>
      <c r="GUI376" s="75"/>
      <c r="GUJ376" s="76"/>
      <c r="GUK376" s="181"/>
      <c r="GUL376" s="181"/>
      <c r="GUM376" s="182"/>
      <c r="GUN376" s="134"/>
      <c r="GUO376" s="135"/>
      <c r="GUP376" s="111"/>
      <c r="GUQ376" s="178"/>
      <c r="GUR376" s="178"/>
      <c r="GUS376" s="178"/>
      <c r="GUT376" s="178"/>
      <c r="GUU376" s="179"/>
      <c r="GUV376" s="73"/>
      <c r="GUW376" s="73"/>
      <c r="GUX376" s="180"/>
      <c r="GUY376" s="75"/>
      <c r="GUZ376" s="76"/>
      <c r="GVA376" s="180"/>
      <c r="GVB376" s="180"/>
      <c r="GVC376" s="180"/>
      <c r="GVD376" s="75"/>
      <c r="GVE376" s="76"/>
      <c r="GVF376" s="181"/>
      <c r="GVG376" s="181"/>
      <c r="GVH376" s="182"/>
      <c r="GVI376" s="134"/>
      <c r="GVJ376" s="135"/>
      <c r="GVK376" s="111"/>
      <c r="GVL376" s="178"/>
      <c r="GVM376" s="178"/>
      <c r="GVN376" s="178"/>
      <c r="GVO376" s="178"/>
      <c r="GVP376" s="179"/>
      <c r="GVQ376" s="73"/>
      <c r="GVR376" s="73"/>
      <c r="GVS376" s="180"/>
      <c r="GVT376" s="75"/>
      <c r="GVU376" s="76"/>
      <c r="GVV376" s="180"/>
      <c r="GVW376" s="180"/>
      <c r="GVX376" s="180"/>
      <c r="GVY376" s="75"/>
      <c r="GVZ376" s="76"/>
      <c r="GWA376" s="181"/>
      <c r="GWB376" s="181"/>
      <c r="GWC376" s="182"/>
      <c r="GWD376" s="134"/>
      <c r="GWE376" s="135"/>
      <c r="GWF376" s="111"/>
      <c r="GWG376" s="178"/>
      <c r="GWH376" s="178"/>
      <c r="GWI376" s="178"/>
      <c r="GWJ376" s="178"/>
      <c r="GWK376" s="179"/>
      <c r="GWL376" s="73"/>
      <c r="GWM376" s="73"/>
      <c r="GWN376" s="180"/>
      <c r="GWO376" s="75"/>
      <c r="GWP376" s="76"/>
      <c r="GWQ376" s="180"/>
      <c r="GWR376" s="180"/>
      <c r="GWS376" s="180"/>
      <c r="GWT376" s="75"/>
      <c r="GWU376" s="76"/>
      <c r="GWV376" s="181"/>
      <c r="GWW376" s="181"/>
      <c r="GWX376" s="182"/>
      <c r="GWY376" s="134"/>
      <c r="GWZ376" s="135"/>
      <c r="GXA376" s="111"/>
      <c r="GXB376" s="178"/>
      <c r="GXC376" s="178"/>
      <c r="GXD376" s="178"/>
      <c r="GXE376" s="178"/>
      <c r="GXF376" s="179"/>
      <c r="GXG376" s="73"/>
      <c r="GXH376" s="73"/>
      <c r="GXI376" s="180"/>
      <c r="GXJ376" s="75"/>
      <c r="GXK376" s="76"/>
      <c r="GXL376" s="180"/>
      <c r="GXM376" s="180"/>
      <c r="GXN376" s="180"/>
      <c r="GXO376" s="75"/>
      <c r="GXP376" s="76"/>
      <c r="GXQ376" s="181"/>
      <c r="GXR376" s="181"/>
      <c r="GXS376" s="182"/>
      <c r="GXT376" s="134"/>
      <c r="GXU376" s="135"/>
      <c r="GXV376" s="111"/>
      <c r="GXW376" s="178"/>
      <c r="GXX376" s="178"/>
      <c r="GXY376" s="178"/>
      <c r="GXZ376" s="178"/>
      <c r="GYA376" s="179"/>
      <c r="GYB376" s="73"/>
      <c r="GYC376" s="73"/>
      <c r="GYD376" s="180"/>
      <c r="GYE376" s="75"/>
      <c r="GYF376" s="76"/>
      <c r="GYG376" s="180"/>
      <c r="GYH376" s="180"/>
      <c r="GYI376" s="180"/>
      <c r="GYJ376" s="75"/>
      <c r="GYK376" s="76"/>
      <c r="GYL376" s="181"/>
      <c r="GYM376" s="181"/>
      <c r="GYN376" s="182"/>
      <c r="GYO376" s="134"/>
      <c r="GYP376" s="135"/>
      <c r="GYQ376" s="111"/>
      <c r="GYR376" s="178"/>
      <c r="GYS376" s="178"/>
      <c r="GYT376" s="178"/>
      <c r="GYU376" s="178"/>
      <c r="GYV376" s="179"/>
      <c r="GYW376" s="73"/>
      <c r="GYX376" s="73"/>
      <c r="GYY376" s="180"/>
      <c r="GYZ376" s="75"/>
      <c r="GZA376" s="76"/>
      <c r="GZB376" s="180"/>
      <c r="GZC376" s="180"/>
      <c r="GZD376" s="180"/>
      <c r="GZE376" s="75"/>
      <c r="GZF376" s="76"/>
      <c r="GZG376" s="181"/>
      <c r="GZH376" s="181"/>
      <c r="GZI376" s="182"/>
      <c r="GZJ376" s="134"/>
      <c r="GZK376" s="135"/>
      <c r="GZL376" s="111"/>
      <c r="GZM376" s="178"/>
      <c r="GZN376" s="178"/>
      <c r="GZO376" s="178"/>
      <c r="GZP376" s="178"/>
      <c r="GZQ376" s="179"/>
      <c r="GZR376" s="73"/>
      <c r="GZS376" s="73"/>
      <c r="GZT376" s="180"/>
      <c r="GZU376" s="75"/>
      <c r="GZV376" s="76"/>
      <c r="GZW376" s="180"/>
      <c r="GZX376" s="180"/>
      <c r="GZY376" s="180"/>
      <c r="GZZ376" s="75"/>
      <c r="HAA376" s="76"/>
      <c r="HAB376" s="181"/>
      <c r="HAC376" s="181"/>
      <c r="HAD376" s="182"/>
      <c r="HAE376" s="134"/>
      <c r="HAF376" s="135"/>
      <c r="HAG376" s="111"/>
      <c r="HAH376" s="178"/>
      <c r="HAI376" s="178"/>
      <c r="HAJ376" s="178"/>
      <c r="HAK376" s="178"/>
      <c r="HAL376" s="179"/>
      <c r="HAM376" s="73"/>
      <c r="HAN376" s="73"/>
      <c r="HAO376" s="180"/>
      <c r="HAP376" s="75"/>
      <c r="HAQ376" s="76"/>
      <c r="HAR376" s="180"/>
      <c r="HAS376" s="180"/>
      <c r="HAT376" s="180"/>
      <c r="HAU376" s="75"/>
      <c r="HAV376" s="76"/>
      <c r="HAW376" s="181"/>
      <c r="HAX376" s="181"/>
      <c r="HAY376" s="182"/>
      <c r="HAZ376" s="134"/>
      <c r="HBA376" s="135"/>
      <c r="HBB376" s="111"/>
      <c r="HBC376" s="178"/>
      <c r="HBD376" s="178"/>
      <c r="HBE376" s="178"/>
      <c r="HBF376" s="178"/>
      <c r="HBG376" s="179"/>
      <c r="HBH376" s="73"/>
      <c r="HBI376" s="73"/>
      <c r="HBJ376" s="180"/>
      <c r="HBK376" s="75"/>
      <c r="HBL376" s="76"/>
      <c r="HBM376" s="180"/>
      <c r="HBN376" s="180"/>
      <c r="HBO376" s="180"/>
      <c r="HBP376" s="75"/>
      <c r="HBQ376" s="76"/>
      <c r="HBR376" s="181"/>
      <c r="HBS376" s="181"/>
      <c r="HBT376" s="182"/>
      <c r="HBU376" s="134"/>
      <c r="HBV376" s="135"/>
      <c r="HBW376" s="111"/>
      <c r="HBX376" s="178"/>
      <c r="HBY376" s="178"/>
      <c r="HBZ376" s="178"/>
      <c r="HCA376" s="178"/>
      <c r="HCB376" s="179"/>
      <c r="HCC376" s="73"/>
      <c r="HCD376" s="73"/>
      <c r="HCE376" s="180"/>
      <c r="HCF376" s="75"/>
      <c r="HCG376" s="76"/>
      <c r="HCH376" s="180"/>
      <c r="HCI376" s="180"/>
      <c r="HCJ376" s="180"/>
      <c r="HCK376" s="75"/>
      <c r="HCL376" s="76"/>
      <c r="HCM376" s="181"/>
      <c r="HCN376" s="181"/>
      <c r="HCO376" s="182"/>
      <c r="HCP376" s="134"/>
      <c r="HCQ376" s="135"/>
      <c r="HCR376" s="111"/>
      <c r="HCS376" s="178"/>
      <c r="HCT376" s="178"/>
      <c r="HCU376" s="178"/>
      <c r="HCV376" s="178"/>
      <c r="HCW376" s="179"/>
      <c r="HCX376" s="73"/>
      <c r="HCY376" s="73"/>
      <c r="HCZ376" s="180"/>
      <c r="HDA376" s="75"/>
      <c r="HDB376" s="76"/>
      <c r="HDC376" s="180"/>
      <c r="HDD376" s="180"/>
      <c r="HDE376" s="180"/>
      <c r="HDF376" s="75"/>
      <c r="HDG376" s="76"/>
      <c r="HDH376" s="181"/>
      <c r="HDI376" s="181"/>
      <c r="HDJ376" s="182"/>
      <c r="HDK376" s="134"/>
      <c r="HDL376" s="135"/>
      <c r="HDM376" s="111"/>
      <c r="HDN376" s="178"/>
      <c r="HDO376" s="178"/>
      <c r="HDP376" s="178"/>
      <c r="HDQ376" s="178"/>
      <c r="HDR376" s="179"/>
      <c r="HDS376" s="73"/>
      <c r="HDT376" s="73"/>
      <c r="HDU376" s="180"/>
      <c r="HDV376" s="75"/>
      <c r="HDW376" s="76"/>
      <c r="HDX376" s="180"/>
      <c r="HDY376" s="180"/>
      <c r="HDZ376" s="180"/>
      <c r="HEA376" s="75"/>
      <c r="HEB376" s="76"/>
      <c r="HEC376" s="181"/>
      <c r="HED376" s="181"/>
      <c r="HEE376" s="182"/>
      <c r="HEF376" s="134"/>
      <c r="HEG376" s="135"/>
      <c r="HEH376" s="111"/>
      <c r="HEI376" s="178"/>
      <c r="HEJ376" s="178"/>
      <c r="HEK376" s="178"/>
      <c r="HEL376" s="178"/>
      <c r="HEM376" s="179"/>
      <c r="HEN376" s="73"/>
      <c r="HEO376" s="73"/>
      <c r="HEP376" s="180"/>
      <c r="HEQ376" s="75"/>
      <c r="HER376" s="76"/>
      <c r="HES376" s="180"/>
      <c r="HET376" s="180"/>
      <c r="HEU376" s="180"/>
      <c r="HEV376" s="75"/>
      <c r="HEW376" s="76"/>
      <c r="HEX376" s="181"/>
      <c r="HEY376" s="181"/>
      <c r="HEZ376" s="182"/>
      <c r="HFA376" s="134"/>
      <c r="HFB376" s="135"/>
      <c r="HFC376" s="111"/>
      <c r="HFD376" s="178"/>
      <c r="HFE376" s="178"/>
      <c r="HFF376" s="178"/>
      <c r="HFG376" s="178"/>
      <c r="HFH376" s="179"/>
      <c r="HFI376" s="73"/>
      <c r="HFJ376" s="73"/>
      <c r="HFK376" s="180"/>
      <c r="HFL376" s="75"/>
      <c r="HFM376" s="76"/>
      <c r="HFN376" s="180"/>
      <c r="HFO376" s="180"/>
      <c r="HFP376" s="180"/>
      <c r="HFQ376" s="75"/>
      <c r="HFR376" s="76"/>
      <c r="HFS376" s="181"/>
      <c r="HFT376" s="181"/>
      <c r="HFU376" s="182"/>
      <c r="HFV376" s="134"/>
      <c r="HFW376" s="135"/>
      <c r="HFX376" s="111"/>
      <c r="HFY376" s="178"/>
      <c r="HFZ376" s="178"/>
      <c r="HGA376" s="178"/>
      <c r="HGB376" s="178"/>
      <c r="HGC376" s="179"/>
      <c r="HGD376" s="73"/>
      <c r="HGE376" s="73"/>
      <c r="HGF376" s="180"/>
      <c r="HGG376" s="75"/>
      <c r="HGH376" s="76"/>
      <c r="HGI376" s="180"/>
      <c r="HGJ376" s="180"/>
      <c r="HGK376" s="180"/>
      <c r="HGL376" s="75"/>
      <c r="HGM376" s="76"/>
      <c r="HGN376" s="181"/>
      <c r="HGO376" s="181"/>
      <c r="HGP376" s="182"/>
      <c r="HGQ376" s="134"/>
      <c r="HGR376" s="135"/>
      <c r="HGS376" s="111"/>
      <c r="HGT376" s="178"/>
      <c r="HGU376" s="178"/>
      <c r="HGV376" s="178"/>
      <c r="HGW376" s="178"/>
      <c r="HGX376" s="179"/>
      <c r="HGY376" s="73"/>
      <c r="HGZ376" s="73"/>
      <c r="HHA376" s="180"/>
      <c r="HHB376" s="75"/>
      <c r="HHC376" s="76"/>
      <c r="HHD376" s="180"/>
      <c r="HHE376" s="180"/>
      <c r="HHF376" s="180"/>
      <c r="HHG376" s="75"/>
      <c r="HHH376" s="76"/>
      <c r="HHI376" s="181"/>
      <c r="HHJ376" s="181"/>
      <c r="HHK376" s="182"/>
      <c r="HHL376" s="134"/>
      <c r="HHM376" s="135"/>
      <c r="HHN376" s="111"/>
      <c r="HHO376" s="178"/>
      <c r="HHP376" s="178"/>
      <c r="HHQ376" s="178"/>
      <c r="HHR376" s="178"/>
      <c r="HHS376" s="179"/>
      <c r="HHT376" s="73"/>
      <c r="HHU376" s="73"/>
      <c r="HHV376" s="180"/>
      <c r="HHW376" s="75"/>
      <c r="HHX376" s="76"/>
      <c r="HHY376" s="180"/>
      <c r="HHZ376" s="180"/>
      <c r="HIA376" s="180"/>
      <c r="HIB376" s="75"/>
      <c r="HIC376" s="76"/>
      <c r="HID376" s="181"/>
      <c r="HIE376" s="181"/>
      <c r="HIF376" s="182"/>
      <c r="HIG376" s="134"/>
      <c r="HIH376" s="135"/>
      <c r="HII376" s="111"/>
      <c r="HIJ376" s="178"/>
      <c r="HIK376" s="178"/>
      <c r="HIL376" s="178"/>
      <c r="HIM376" s="178"/>
      <c r="HIN376" s="179"/>
      <c r="HIO376" s="73"/>
      <c r="HIP376" s="73"/>
      <c r="HIQ376" s="180"/>
      <c r="HIR376" s="75"/>
      <c r="HIS376" s="76"/>
      <c r="HIT376" s="180"/>
      <c r="HIU376" s="180"/>
      <c r="HIV376" s="180"/>
      <c r="HIW376" s="75"/>
      <c r="HIX376" s="76"/>
      <c r="HIY376" s="181"/>
      <c r="HIZ376" s="181"/>
      <c r="HJA376" s="182"/>
      <c r="HJB376" s="134"/>
      <c r="HJC376" s="135"/>
      <c r="HJD376" s="111"/>
      <c r="HJE376" s="178"/>
      <c r="HJF376" s="178"/>
      <c r="HJG376" s="178"/>
      <c r="HJH376" s="178"/>
      <c r="HJI376" s="179"/>
      <c r="HJJ376" s="73"/>
      <c r="HJK376" s="73"/>
      <c r="HJL376" s="180"/>
      <c r="HJM376" s="75"/>
      <c r="HJN376" s="76"/>
      <c r="HJO376" s="180"/>
      <c r="HJP376" s="180"/>
      <c r="HJQ376" s="180"/>
      <c r="HJR376" s="75"/>
      <c r="HJS376" s="76"/>
      <c r="HJT376" s="181"/>
      <c r="HJU376" s="181"/>
      <c r="HJV376" s="182"/>
      <c r="HJW376" s="134"/>
      <c r="HJX376" s="135"/>
      <c r="HJY376" s="111"/>
      <c r="HJZ376" s="178"/>
      <c r="HKA376" s="178"/>
      <c r="HKB376" s="178"/>
      <c r="HKC376" s="178"/>
      <c r="HKD376" s="179"/>
      <c r="HKE376" s="73"/>
      <c r="HKF376" s="73"/>
      <c r="HKG376" s="180"/>
      <c r="HKH376" s="75"/>
      <c r="HKI376" s="76"/>
      <c r="HKJ376" s="180"/>
      <c r="HKK376" s="180"/>
      <c r="HKL376" s="180"/>
      <c r="HKM376" s="75"/>
      <c r="HKN376" s="76"/>
      <c r="HKO376" s="181"/>
      <c r="HKP376" s="181"/>
      <c r="HKQ376" s="182"/>
      <c r="HKR376" s="134"/>
      <c r="HKS376" s="135"/>
      <c r="HKT376" s="111"/>
      <c r="HKU376" s="178"/>
      <c r="HKV376" s="178"/>
      <c r="HKW376" s="178"/>
      <c r="HKX376" s="178"/>
      <c r="HKY376" s="179"/>
      <c r="HKZ376" s="73"/>
      <c r="HLA376" s="73"/>
      <c r="HLB376" s="180"/>
      <c r="HLC376" s="75"/>
      <c r="HLD376" s="76"/>
      <c r="HLE376" s="180"/>
      <c r="HLF376" s="180"/>
      <c r="HLG376" s="180"/>
      <c r="HLH376" s="75"/>
      <c r="HLI376" s="76"/>
      <c r="HLJ376" s="181"/>
      <c r="HLK376" s="181"/>
      <c r="HLL376" s="182"/>
      <c r="HLM376" s="134"/>
      <c r="HLN376" s="135"/>
      <c r="HLO376" s="111"/>
      <c r="HLP376" s="178"/>
      <c r="HLQ376" s="178"/>
      <c r="HLR376" s="178"/>
      <c r="HLS376" s="178"/>
      <c r="HLT376" s="179"/>
      <c r="HLU376" s="73"/>
      <c r="HLV376" s="73"/>
      <c r="HLW376" s="180"/>
      <c r="HLX376" s="75"/>
      <c r="HLY376" s="76"/>
      <c r="HLZ376" s="180"/>
      <c r="HMA376" s="180"/>
      <c r="HMB376" s="180"/>
      <c r="HMC376" s="75"/>
      <c r="HMD376" s="76"/>
      <c r="HME376" s="181"/>
      <c r="HMF376" s="181"/>
      <c r="HMG376" s="182"/>
      <c r="HMH376" s="134"/>
      <c r="HMI376" s="135"/>
      <c r="HMJ376" s="111"/>
      <c r="HMK376" s="178"/>
      <c r="HML376" s="178"/>
      <c r="HMM376" s="178"/>
      <c r="HMN376" s="178"/>
      <c r="HMO376" s="179"/>
      <c r="HMP376" s="73"/>
      <c r="HMQ376" s="73"/>
      <c r="HMR376" s="180"/>
      <c r="HMS376" s="75"/>
      <c r="HMT376" s="76"/>
      <c r="HMU376" s="180"/>
      <c r="HMV376" s="180"/>
      <c r="HMW376" s="180"/>
      <c r="HMX376" s="75"/>
      <c r="HMY376" s="76"/>
      <c r="HMZ376" s="181"/>
      <c r="HNA376" s="181"/>
      <c r="HNB376" s="182"/>
      <c r="HNC376" s="134"/>
      <c r="HND376" s="135"/>
      <c r="HNE376" s="111"/>
      <c r="HNF376" s="178"/>
      <c r="HNG376" s="178"/>
      <c r="HNH376" s="178"/>
      <c r="HNI376" s="178"/>
      <c r="HNJ376" s="179"/>
      <c r="HNK376" s="73"/>
      <c r="HNL376" s="73"/>
      <c r="HNM376" s="180"/>
      <c r="HNN376" s="75"/>
      <c r="HNO376" s="76"/>
      <c r="HNP376" s="180"/>
      <c r="HNQ376" s="180"/>
      <c r="HNR376" s="180"/>
      <c r="HNS376" s="75"/>
      <c r="HNT376" s="76"/>
      <c r="HNU376" s="181"/>
      <c r="HNV376" s="181"/>
      <c r="HNW376" s="182"/>
      <c r="HNX376" s="134"/>
      <c r="HNY376" s="135"/>
      <c r="HNZ376" s="111"/>
      <c r="HOA376" s="178"/>
      <c r="HOB376" s="178"/>
      <c r="HOC376" s="178"/>
      <c r="HOD376" s="178"/>
      <c r="HOE376" s="179"/>
      <c r="HOF376" s="73"/>
      <c r="HOG376" s="73"/>
      <c r="HOH376" s="180"/>
      <c r="HOI376" s="75"/>
      <c r="HOJ376" s="76"/>
      <c r="HOK376" s="180"/>
      <c r="HOL376" s="180"/>
      <c r="HOM376" s="180"/>
      <c r="HON376" s="75"/>
      <c r="HOO376" s="76"/>
      <c r="HOP376" s="181"/>
      <c r="HOQ376" s="181"/>
      <c r="HOR376" s="182"/>
      <c r="HOS376" s="134"/>
      <c r="HOT376" s="135"/>
      <c r="HOU376" s="111"/>
      <c r="HOV376" s="178"/>
      <c r="HOW376" s="178"/>
      <c r="HOX376" s="178"/>
      <c r="HOY376" s="178"/>
      <c r="HOZ376" s="179"/>
      <c r="HPA376" s="73"/>
      <c r="HPB376" s="73"/>
      <c r="HPC376" s="180"/>
      <c r="HPD376" s="75"/>
      <c r="HPE376" s="76"/>
      <c r="HPF376" s="180"/>
      <c r="HPG376" s="180"/>
      <c r="HPH376" s="180"/>
      <c r="HPI376" s="75"/>
      <c r="HPJ376" s="76"/>
      <c r="HPK376" s="181"/>
      <c r="HPL376" s="181"/>
      <c r="HPM376" s="182"/>
      <c r="HPN376" s="134"/>
      <c r="HPO376" s="135"/>
      <c r="HPP376" s="111"/>
      <c r="HPQ376" s="178"/>
      <c r="HPR376" s="178"/>
      <c r="HPS376" s="178"/>
      <c r="HPT376" s="178"/>
      <c r="HPU376" s="179"/>
      <c r="HPV376" s="73"/>
      <c r="HPW376" s="73"/>
      <c r="HPX376" s="180"/>
      <c r="HPY376" s="75"/>
      <c r="HPZ376" s="76"/>
      <c r="HQA376" s="180"/>
      <c r="HQB376" s="180"/>
      <c r="HQC376" s="180"/>
      <c r="HQD376" s="75"/>
      <c r="HQE376" s="76"/>
      <c r="HQF376" s="181"/>
      <c r="HQG376" s="181"/>
      <c r="HQH376" s="182"/>
      <c r="HQI376" s="134"/>
      <c r="HQJ376" s="135"/>
      <c r="HQK376" s="111"/>
      <c r="HQL376" s="178"/>
      <c r="HQM376" s="178"/>
      <c r="HQN376" s="178"/>
      <c r="HQO376" s="178"/>
      <c r="HQP376" s="179"/>
      <c r="HQQ376" s="73"/>
      <c r="HQR376" s="73"/>
      <c r="HQS376" s="180"/>
      <c r="HQT376" s="75"/>
      <c r="HQU376" s="76"/>
      <c r="HQV376" s="180"/>
      <c r="HQW376" s="180"/>
      <c r="HQX376" s="180"/>
      <c r="HQY376" s="75"/>
      <c r="HQZ376" s="76"/>
      <c r="HRA376" s="181"/>
      <c r="HRB376" s="181"/>
      <c r="HRC376" s="182"/>
      <c r="HRD376" s="134"/>
      <c r="HRE376" s="135"/>
      <c r="HRF376" s="111"/>
      <c r="HRG376" s="178"/>
      <c r="HRH376" s="178"/>
      <c r="HRI376" s="178"/>
      <c r="HRJ376" s="178"/>
      <c r="HRK376" s="179"/>
      <c r="HRL376" s="73"/>
      <c r="HRM376" s="73"/>
      <c r="HRN376" s="180"/>
      <c r="HRO376" s="75"/>
      <c r="HRP376" s="76"/>
      <c r="HRQ376" s="180"/>
      <c r="HRR376" s="180"/>
      <c r="HRS376" s="180"/>
      <c r="HRT376" s="75"/>
      <c r="HRU376" s="76"/>
      <c r="HRV376" s="181"/>
      <c r="HRW376" s="181"/>
      <c r="HRX376" s="182"/>
      <c r="HRY376" s="134"/>
      <c r="HRZ376" s="135"/>
      <c r="HSA376" s="111"/>
      <c r="HSB376" s="178"/>
      <c r="HSC376" s="178"/>
      <c r="HSD376" s="178"/>
      <c r="HSE376" s="178"/>
      <c r="HSF376" s="179"/>
      <c r="HSG376" s="73"/>
      <c r="HSH376" s="73"/>
      <c r="HSI376" s="180"/>
      <c r="HSJ376" s="75"/>
      <c r="HSK376" s="76"/>
      <c r="HSL376" s="180"/>
      <c r="HSM376" s="180"/>
      <c r="HSN376" s="180"/>
      <c r="HSO376" s="75"/>
      <c r="HSP376" s="76"/>
      <c r="HSQ376" s="181"/>
      <c r="HSR376" s="181"/>
      <c r="HSS376" s="182"/>
      <c r="HST376" s="134"/>
      <c r="HSU376" s="135"/>
      <c r="HSV376" s="111"/>
      <c r="HSW376" s="178"/>
      <c r="HSX376" s="178"/>
      <c r="HSY376" s="178"/>
      <c r="HSZ376" s="178"/>
      <c r="HTA376" s="179"/>
      <c r="HTB376" s="73"/>
      <c r="HTC376" s="73"/>
      <c r="HTD376" s="180"/>
      <c r="HTE376" s="75"/>
      <c r="HTF376" s="76"/>
      <c r="HTG376" s="180"/>
      <c r="HTH376" s="180"/>
      <c r="HTI376" s="180"/>
      <c r="HTJ376" s="75"/>
      <c r="HTK376" s="76"/>
      <c r="HTL376" s="181"/>
      <c r="HTM376" s="181"/>
      <c r="HTN376" s="182"/>
      <c r="HTO376" s="134"/>
      <c r="HTP376" s="135"/>
      <c r="HTQ376" s="111"/>
      <c r="HTR376" s="178"/>
      <c r="HTS376" s="178"/>
      <c r="HTT376" s="178"/>
      <c r="HTU376" s="178"/>
      <c r="HTV376" s="179"/>
      <c r="HTW376" s="73"/>
      <c r="HTX376" s="73"/>
      <c r="HTY376" s="180"/>
      <c r="HTZ376" s="75"/>
      <c r="HUA376" s="76"/>
      <c r="HUB376" s="180"/>
      <c r="HUC376" s="180"/>
      <c r="HUD376" s="180"/>
      <c r="HUE376" s="75"/>
      <c r="HUF376" s="76"/>
      <c r="HUG376" s="181"/>
      <c r="HUH376" s="181"/>
      <c r="HUI376" s="182"/>
      <c r="HUJ376" s="134"/>
      <c r="HUK376" s="135"/>
      <c r="HUL376" s="111"/>
      <c r="HUM376" s="178"/>
      <c r="HUN376" s="178"/>
      <c r="HUO376" s="178"/>
      <c r="HUP376" s="178"/>
      <c r="HUQ376" s="179"/>
      <c r="HUR376" s="73"/>
      <c r="HUS376" s="73"/>
      <c r="HUT376" s="180"/>
      <c r="HUU376" s="75"/>
      <c r="HUV376" s="76"/>
      <c r="HUW376" s="180"/>
      <c r="HUX376" s="180"/>
      <c r="HUY376" s="180"/>
      <c r="HUZ376" s="75"/>
      <c r="HVA376" s="76"/>
      <c r="HVB376" s="181"/>
      <c r="HVC376" s="181"/>
      <c r="HVD376" s="182"/>
      <c r="HVE376" s="134"/>
      <c r="HVF376" s="135"/>
      <c r="HVG376" s="111"/>
      <c r="HVH376" s="178"/>
      <c r="HVI376" s="178"/>
      <c r="HVJ376" s="178"/>
      <c r="HVK376" s="178"/>
      <c r="HVL376" s="179"/>
      <c r="HVM376" s="73"/>
      <c r="HVN376" s="73"/>
      <c r="HVO376" s="180"/>
      <c r="HVP376" s="75"/>
      <c r="HVQ376" s="76"/>
      <c r="HVR376" s="180"/>
      <c r="HVS376" s="180"/>
      <c r="HVT376" s="180"/>
      <c r="HVU376" s="75"/>
      <c r="HVV376" s="76"/>
      <c r="HVW376" s="181"/>
      <c r="HVX376" s="181"/>
      <c r="HVY376" s="182"/>
      <c r="HVZ376" s="134"/>
      <c r="HWA376" s="135"/>
      <c r="HWB376" s="111"/>
      <c r="HWC376" s="178"/>
      <c r="HWD376" s="178"/>
      <c r="HWE376" s="178"/>
      <c r="HWF376" s="178"/>
      <c r="HWG376" s="179"/>
      <c r="HWH376" s="73"/>
      <c r="HWI376" s="73"/>
      <c r="HWJ376" s="180"/>
      <c r="HWK376" s="75"/>
      <c r="HWL376" s="76"/>
      <c r="HWM376" s="180"/>
      <c r="HWN376" s="180"/>
      <c r="HWO376" s="180"/>
      <c r="HWP376" s="75"/>
      <c r="HWQ376" s="76"/>
      <c r="HWR376" s="181"/>
      <c r="HWS376" s="181"/>
      <c r="HWT376" s="182"/>
      <c r="HWU376" s="134"/>
      <c r="HWV376" s="135"/>
      <c r="HWW376" s="111"/>
      <c r="HWX376" s="178"/>
      <c r="HWY376" s="178"/>
      <c r="HWZ376" s="178"/>
      <c r="HXA376" s="178"/>
      <c r="HXB376" s="179"/>
      <c r="HXC376" s="73"/>
      <c r="HXD376" s="73"/>
      <c r="HXE376" s="180"/>
      <c r="HXF376" s="75"/>
      <c r="HXG376" s="76"/>
      <c r="HXH376" s="180"/>
      <c r="HXI376" s="180"/>
      <c r="HXJ376" s="180"/>
      <c r="HXK376" s="75"/>
      <c r="HXL376" s="76"/>
      <c r="HXM376" s="181"/>
      <c r="HXN376" s="181"/>
      <c r="HXO376" s="182"/>
      <c r="HXP376" s="134"/>
      <c r="HXQ376" s="135"/>
      <c r="HXR376" s="111"/>
      <c r="HXS376" s="178"/>
      <c r="HXT376" s="178"/>
      <c r="HXU376" s="178"/>
      <c r="HXV376" s="178"/>
      <c r="HXW376" s="179"/>
      <c r="HXX376" s="73"/>
      <c r="HXY376" s="73"/>
      <c r="HXZ376" s="180"/>
      <c r="HYA376" s="75"/>
      <c r="HYB376" s="76"/>
      <c r="HYC376" s="180"/>
      <c r="HYD376" s="180"/>
      <c r="HYE376" s="180"/>
      <c r="HYF376" s="75"/>
      <c r="HYG376" s="76"/>
      <c r="HYH376" s="181"/>
      <c r="HYI376" s="181"/>
      <c r="HYJ376" s="182"/>
      <c r="HYK376" s="134"/>
      <c r="HYL376" s="135"/>
      <c r="HYM376" s="111"/>
      <c r="HYN376" s="178"/>
      <c r="HYO376" s="178"/>
      <c r="HYP376" s="178"/>
      <c r="HYQ376" s="178"/>
      <c r="HYR376" s="179"/>
      <c r="HYS376" s="73"/>
      <c r="HYT376" s="73"/>
      <c r="HYU376" s="180"/>
      <c r="HYV376" s="75"/>
      <c r="HYW376" s="76"/>
      <c r="HYX376" s="180"/>
      <c r="HYY376" s="180"/>
      <c r="HYZ376" s="180"/>
      <c r="HZA376" s="75"/>
      <c r="HZB376" s="76"/>
      <c r="HZC376" s="181"/>
      <c r="HZD376" s="181"/>
      <c r="HZE376" s="182"/>
      <c r="HZF376" s="134"/>
      <c r="HZG376" s="135"/>
      <c r="HZH376" s="111"/>
      <c r="HZI376" s="178"/>
      <c r="HZJ376" s="178"/>
      <c r="HZK376" s="178"/>
      <c r="HZL376" s="178"/>
      <c r="HZM376" s="179"/>
      <c r="HZN376" s="73"/>
      <c r="HZO376" s="73"/>
      <c r="HZP376" s="180"/>
      <c r="HZQ376" s="75"/>
      <c r="HZR376" s="76"/>
      <c r="HZS376" s="180"/>
      <c r="HZT376" s="180"/>
      <c r="HZU376" s="180"/>
      <c r="HZV376" s="75"/>
      <c r="HZW376" s="76"/>
      <c r="HZX376" s="181"/>
      <c r="HZY376" s="181"/>
      <c r="HZZ376" s="182"/>
      <c r="IAA376" s="134"/>
      <c r="IAB376" s="135"/>
      <c r="IAC376" s="111"/>
      <c r="IAD376" s="178"/>
      <c r="IAE376" s="178"/>
      <c r="IAF376" s="178"/>
      <c r="IAG376" s="178"/>
      <c r="IAH376" s="179"/>
      <c r="IAI376" s="73"/>
      <c r="IAJ376" s="73"/>
      <c r="IAK376" s="180"/>
      <c r="IAL376" s="75"/>
      <c r="IAM376" s="76"/>
      <c r="IAN376" s="180"/>
      <c r="IAO376" s="180"/>
      <c r="IAP376" s="180"/>
      <c r="IAQ376" s="75"/>
      <c r="IAR376" s="76"/>
      <c r="IAS376" s="181"/>
      <c r="IAT376" s="181"/>
      <c r="IAU376" s="182"/>
      <c r="IAV376" s="134"/>
      <c r="IAW376" s="135"/>
      <c r="IAX376" s="111"/>
      <c r="IAY376" s="178"/>
      <c r="IAZ376" s="178"/>
      <c r="IBA376" s="178"/>
      <c r="IBB376" s="178"/>
      <c r="IBC376" s="179"/>
      <c r="IBD376" s="73"/>
      <c r="IBE376" s="73"/>
      <c r="IBF376" s="180"/>
      <c r="IBG376" s="75"/>
      <c r="IBH376" s="76"/>
      <c r="IBI376" s="180"/>
      <c r="IBJ376" s="180"/>
      <c r="IBK376" s="180"/>
      <c r="IBL376" s="75"/>
      <c r="IBM376" s="76"/>
      <c r="IBN376" s="181"/>
      <c r="IBO376" s="181"/>
      <c r="IBP376" s="182"/>
      <c r="IBQ376" s="134"/>
      <c r="IBR376" s="135"/>
      <c r="IBS376" s="111"/>
      <c r="IBT376" s="178"/>
      <c r="IBU376" s="178"/>
      <c r="IBV376" s="178"/>
      <c r="IBW376" s="178"/>
      <c r="IBX376" s="179"/>
      <c r="IBY376" s="73"/>
      <c r="IBZ376" s="73"/>
      <c r="ICA376" s="180"/>
      <c r="ICB376" s="75"/>
      <c r="ICC376" s="76"/>
      <c r="ICD376" s="180"/>
      <c r="ICE376" s="180"/>
      <c r="ICF376" s="180"/>
      <c r="ICG376" s="75"/>
      <c r="ICH376" s="76"/>
      <c r="ICI376" s="181"/>
      <c r="ICJ376" s="181"/>
      <c r="ICK376" s="182"/>
      <c r="ICL376" s="134"/>
      <c r="ICM376" s="135"/>
      <c r="ICN376" s="111"/>
      <c r="ICO376" s="178"/>
      <c r="ICP376" s="178"/>
      <c r="ICQ376" s="178"/>
      <c r="ICR376" s="178"/>
      <c r="ICS376" s="179"/>
      <c r="ICT376" s="73"/>
      <c r="ICU376" s="73"/>
      <c r="ICV376" s="180"/>
      <c r="ICW376" s="75"/>
      <c r="ICX376" s="76"/>
      <c r="ICY376" s="180"/>
      <c r="ICZ376" s="180"/>
      <c r="IDA376" s="180"/>
      <c r="IDB376" s="75"/>
      <c r="IDC376" s="76"/>
      <c r="IDD376" s="181"/>
      <c r="IDE376" s="181"/>
      <c r="IDF376" s="182"/>
      <c r="IDG376" s="134"/>
      <c r="IDH376" s="135"/>
      <c r="IDI376" s="111"/>
      <c r="IDJ376" s="178"/>
      <c r="IDK376" s="178"/>
      <c r="IDL376" s="178"/>
      <c r="IDM376" s="178"/>
      <c r="IDN376" s="179"/>
      <c r="IDO376" s="73"/>
      <c r="IDP376" s="73"/>
      <c r="IDQ376" s="180"/>
      <c r="IDR376" s="75"/>
      <c r="IDS376" s="76"/>
      <c r="IDT376" s="180"/>
      <c r="IDU376" s="180"/>
      <c r="IDV376" s="180"/>
      <c r="IDW376" s="75"/>
      <c r="IDX376" s="76"/>
      <c r="IDY376" s="181"/>
      <c r="IDZ376" s="181"/>
      <c r="IEA376" s="182"/>
      <c r="IEB376" s="134"/>
      <c r="IEC376" s="135"/>
      <c r="IED376" s="111"/>
      <c r="IEE376" s="178"/>
      <c r="IEF376" s="178"/>
      <c r="IEG376" s="178"/>
      <c r="IEH376" s="178"/>
      <c r="IEI376" s="179"/>
      <c r="IEJ376" s="73"/>
      <c r="IEK376" s="73"/>
      <c r="IEL376" s="180"/>
      <c r="IEM376" s="75"/>
      <c r="IEN376" s="76"/>
      <c r="IEO376" s="180"/>
      <c r="IEP376" s="180"/>
      <c r="IEQ376" s="180"/>
      <c r="IER376" s="75"/>
      <c r="IES376" s="76"/>
      <c r="IET376" s="181"/>
      <c r="IEU376" s="181"/>
      <c r="IEV376" s="182"/>
      <c r="IEW376" s="134"/>
      <c r="IEX376" s="135"/>
      <c r="IEY376" s="111"/>
      <c r="IEZ376" s="178"/>
      <c r="IFA376" s="178"/>
      <c r="IFB376" s="178"/>
      <c r="IFC376" s="178"/>
      <c r="IFD376" s="179"/>
      <c r="IFE376" s="73"/>
      <c r="IFF376" s="73"/>
      <c r="IFG376" s="180"/>
      <c r="IFH376" s="75"/>
      <c r="IFI376" s="76"/>
      <c r="IFJ376" s="180"/>
      <c r="IFK376" s="180"/>
      <c r="IFL376" s="180"/>
      <c r="IFM376" s="75"/>
      <c r="IFN376" s="76"/>
      <c r="IFO376" s="181"/>
      <c r="IFP376" s="181"/>
      <c r="IFQ376" s="182"/>
      <c r="IFR376" s="134"/>
      <c r="IFS376" s="135"/>
      <c r="IFT376" s="111"/>
      <c r="IFU376" s="178"/>
      <c r="IFV376" s="178"/>
      <c r="IFW376" s="178"/>
      <c r="IFX376" s="178"/>
      <c r="IFY376" s="179"/>
      <c r="IFZ376" s="73"/>
      <c r="IGA376" s="73"/>
      <c r="IGB376" s="180"/>
      <c r="IGC376" s="75"/>
      <c r="IGD376" s="76"/>
      <c r="IGE376" s="180"/>
      <c r="IGF376" s="180"/>
      <c r="IGG376" s="180"/>
      <c r="IGH376" s="75"/>
      <c r="IGI376" s="76"/>
      <c r="IGJ376" s="181"/>
      <c r="IGK376" s="181"/>
      <c r="IGL376" s="182"/>
      <c r="IGM376" s="134"/>
      <c r="IGN376" s="135"/>
      <c r="IGO376" s="111"/>
      <c r="IGP376" s="178"/>
      <c r="IGQ376" s="178"/>
      <c r="IGR376" s="178"/>
      <c r="IGS376" s="178"/>
      <c r="IGT376" s="179"/>
      <c r="IGU376" s="73"/>
      <c r="IGV376" s="73"/>
      <c r="IGW376" s="180"/>
      <c r="IGX376" s="75"/>
      <c r="IGY376" s="76"/>
      <c r="IGZ376" s="180"/>
      <c r="IHA376" s="180"/>
      <c r="IHB376" s="180"/>
      <c r="IHC376" s="75"/>
      <c r="IHD376" s="76"/>
      <c r="IHE376" s="181"/>
      <c r="IHF376" s="181"/>
      <c r="IHG376" s="182"/>
      <c r="IHH376" s="134"/>
      <c r="IHI376" s="135"/>
      <c r="IHJ376" s="111"/>
      <c r="IHK376" s="178"/>
      <c r="IHL376" s="178"/>
      <c r="IHM376" s="178"/>
      <c r="IHN376" s="178"/>
      <c r="IHO376" s="179"/>
      <c r="IHP376" s="73"/>
      <c r="IHQ376" s="73"/>
      <c r="IHR376" s="180"/>
      <c r="IHS376" s="75"/>
      <c r="IHT376" s="76"/>
      <c r="IHU376" s="180"/>
      <c r="IHV376" s="180"/>
      <c r="IHW376" s="180"/>
      <c r="IHX376" s="75"/>
      <c r="IHY376" s="76"/>
      <c r="IHZ376" s="181"/>
      <c r="IIA376" s="181"/>
      <c r="IIB376" s="182"/>
      <c r="IIC376" s="134"/>
      <c r="IID376" s="135"/>
      <c r="IIE376" s="111"/>
      <c r="IIF376" s="178"/>
      <c r="IIG376" s="178"/>
      <c r="IIH376" s="178"/>
      <c r="III376" s="178"/>
      <c r="IIJ376" s="179"/>
      <c r="IIK376" s="73"/>
      <c r="IIL376" s="73"/>
      <c r="IIM376" s="180"/>
      <c r="IIN376" s="75"/>
      <c r="IIO376" s="76"/>
      <c r="IIP376" s="180"/>
      <c r="IIQ376" s="180"/>
      <c r="IIR376" s="180"/>
      <c r="IIS376" s="75"/>
      <c r="IIT376" s="76"/>
      <c r="IIU376" s="181"/>
      <c r="IIV376" s="181"/>
      <c r="IIW376" s="182"/>
      <c r="IIX376" s="134"/>
      <c r="IIY376" s="135"/>
      <c r="IIZ376" s="111"/>
      <c r="IJA376" s="178"/>
      <c r="IJB376" s="178"/>
      <c r="IJC376" s="178"/>
      <c r="IJD376" s="178"/>
      <c r="IJE376" s="179"/>
      <c r="IJF376" s="73"/>
      <c r="IJG376" s="73"/>
      <c r="IJH376" s="180"/>
      <c r="IJI376" s="75"/>
      <c r="IJJ376" s="76"/>
      <c r="IJK376" s="180"/>
      <c r="IJL376" s="180"/>
      <c r="IJM376" s="180"/>
      <c r="IJN376" s="75"/>
      <c r="IJO376" s="76"/>
      <c r="IJP376" s="181"/>
      <c r="IJQ376" s="181"/>
      <c r="IJR376" s="182"/>
      <c r="IJS376" s="134"/>
      <c r="IJT376" s="135"/>
      <c r="IJU376" s="111"/>
      <c r="IJV376" s="178"/>
      <c r="IJW376" s="178"/>
      <c r="IJX376" s="178"/>
      <c r="IJY376" s="178"/>
      <c r="IJZ376" s="179"/>
      <c r="IKA376" s="73"/>
      <c r="IKB376" s="73"/>
      <c r="IKC376" s="180"/>
      <c r="IKD376" s="75"/>
      <c r="IKE376" s="76"/>
      <c r="IKF376" s="180"/>
      <c r="IKG376" s="180"/>
      <c r="IKH376" s="180"/>
      <c r="IKI376" s="75"/>
      <c r="IKJ376" s="76"/>
      <c r="IKK376" s="181"/>
      <c r="IKL376" s="181"/>
      <c r="IKM376" s="182"/>
      <c r="IKN376" s="134"/>
      <c r="IKO376" s="135"/>
      <c r="IKP376" s="111"/>
      <c r="IKQ376" s="178"/>
      <c r="IKR376" s="178"/>
      <c r="IKS376" s="178"/>
      <c r="IKT376" s="178"/>
      <c r="IKU376" s="179"/>
      <c r="IKV376" s="73"/>
      <c r="IKW376" s="73"/>
      <c r="IKX376" s="180"/>
      <c r="IKY376" s="75"/>
      <c r="IKZ376" s="76"/>
      <c r="ILA376" s="180"/>
      <c r="ILB376" s="180"/>
      <c r="ILC376" s="180"/>
      <c r="ILD376" s="75"/>
      <c r="ILE376" s="76"/>
      <c r="ILF376" s="181"/>
      <c r="ILG376" s="181"/>
      <c r="ILH376" s="182"/>
      <c r="ILI376" s="134"/>
      <c r="ILJ376" s="135"/>
      <c r="ILK376" s="111"/>
      <c r="ILL376" s="178"/>
      <c r="ILM376" s="178"/>
      <c r="ILN376" s="178"/>
      <c r="ILO376" s="178"/>
      <c r="ILP376" s="179"/>
      <c r="ILQ376" s="73"/>
      <c r="ILR376" s="73"/>
      <c r="ILS376" s="180"/>
      <c r="ILT376" s="75"/>
      <c r="ILU376" s="76"/>
      <c r="ILV376" s="180"/>
      <c r="ILW376" s="180"/>
      <c r="ILX376" s="180"/>
      <c r="ILY376" s="75"/>
      <c r="ILZ376" s="76"/>
      <c r="IMA376" s="181"/>
      <c r="IMB376" s="181"/>
      <c r="IMC376" s="182"/>
      <c r="IMD376" s="134"/>
      <c r="IME376" s="135"/>
      <c r="IMF376" s="111"/>
      <c r="IMG376" s="178"/>
      <c r="IMH376" s="178"/>
      <c r="IMI376" s="178"/>
      <c r="IMJ376" s="178"/>
      <c r="IMK376" s="179"/>
      <c r="IML376" s="73"/>
      <c r="IMM376" s="73"/>
      <c r="IMN376" s="180"/>
      <c r="IMO376" s="75"/>
      <c r="IMP376" s="76"/>
      <c r="IMQ376" s="180"/>
      <c r="IMR376" s="180"/>
      <c r="IMS376" s="180"/>
      <c r="IMT376" s="75"/>
      <c r="IMU376" s="76"/>
      <c r="IMV376" s="181"/>
      <c r="IMW376" s="181"/>
      <c r="IMX376" s="182"/>
      <c r="IMY376" s="134"/>
      <c r="IMZ376" s="135"/>
      <c r="INA376" s="111"/>
      <c r="INB376" s="178"/>
      <c r="INC376" s="178"/>
      <c r="IND376" s="178"/>
      <c r="INE376" s="178"/>
      <c r="INF376" s="179"/>
      <c r="ING376" s="73"/>
      <c r="INH376" s="73"/>
      <c r="INI376" s="180"/>
      <c r="INJ376" s="75"/>
      <c r="INK376" s="76"/>
      <c r="INL376" s="180"/>
      <c r="INM376" s="180"/>
      <c r="INN376" s="180"/>
      <c r="INO376" s="75"/>
      <c r="INP376" s="76"/>
      <c r="INQ376" s="181"/>
      <c r="INR376" s="181"/>
      <c r="INS376" s="182"/>
      <c r="INT376" s="134"/>
      <c r="INU376" s="135"/>
      <c r="INV376" s="111"/>
      <c r="INW376" s="178"/>
      <c r="INX376" s="178"/>
      <c r="INY376" s="178"/>
      <c r="INZ376" s="178"/>
      <c r="IOA376" s="179"/>
      <c r="IOB376" s="73"/>
      <c r="IOC376" s="73"/>
      <c r="IOD376" s="180"/>
      <c r="IOE376" s="75"/>
      <c r="IOF376" s="76"/>
      <c r="IOG376" s="180"/>
      <c r="IOH376" s="180"/>
      <c r="IOI376" s="180"/>
      <c r="IOJ376" s="75"/>
      <c r="IOK376" s="76"/>
      <c r="IOL376" s="181"/>
      <c r="IOM376" s="181"/>
      <c r="ION376" s="182"/>
      <c r="IOO376" s="134"/>
      <c r="IOP376" s="135"/>
      <c r="IOQ376" s="111"/>
      <c r="IOR376" s="178"/>
      <c r="IOS376" s="178"/>
      <c r="IOT376" s="178"/>
      <c r="IOU376" s="178"/>
      <c r="IOV376" s="179"/>
      <c r="IOW376" s="73"/>
      <c r="IOX376" s="73"/>
      <c r="IOY376" s="180"/>
      <c r="IOZ376" s="75"/>
      <c r="IPA376" s="76"/>
      <c r="IPB376" s="180"/>
      <c r="IPC376" s="180"/>
      <c r="IPD376" s="180"/>
      <c r="IPE376" s="75"/>
      <c r="IPF376" s="76"/>
      <c r="IPG376" s="181"/>
      <c r="IPH376" s="181"/>
      <c r="IPI376" s="182"/>
      <c r="IPJ376" s="134"/>
      <c r="IPK376" s="135"/>
      <c r="IPL376" s="111"/>
      <c r="IPM376" s="178"/>
      <c r="IPN376" s="178"/>
      <c r="IPO376" s="178"/>
      <c r="IPP376" s="178"/>
      <c r="IPQ376" s="179"/>
      <c r="IPR376" s="73"/>
      <c r="IPS376" s="73"/>
      <c r="IPT376" s="180"/>
      <c r="IPU376" s="75"/>
      <c r="IPV376" s="76"/>
      <c r="IPW376" s="180"/>
      <c r="IPX376" s="180"/>
      <c r="IPY376" s="180"/>
      <c r="IPZ376" s="75"/>
      <c r="IQA376" s="76"/>
      <c r="IQB376" s="181"/>
      <c r="IQC376" s="181"/>
      <c r="IQD376" s="182"/>
      <c r="IQE376" s="134"/>
      <c r="IQF376" s="135"/>
      <c r="IQG376" s="111"/>
      <c r="IQH376" s="178"/>
      <c r="IQI376" s="178"/>
      <c r="IQJ376" s="178"/>
      <c r="IQK376" s="178"/>
      <c r="IQL376" s="179"/>
      <c r="IQM376" s="73"/>
      <c r="IQN376" s="73"/>
      <c r="IQO376" s="180"/>
      <c r="IQP376" s="75"/>
      <c r="IQQ376" s="76"/>
      <c r="IQR376" s="180"/>
      <c r="IQS376" s="180"/>
      <c r="IQT376" s="180"/>
      <c r="IQU376" s="75"/>
      <c r="IQV376" s="76"/>
      <c r="IQW376" s="181"/>
      <c r="IQX376" s="181"/>
      <c r="IQY376" s="182"/>
      <c r="IQZ376" s="134"/>
      <c r="IRA376" s="135"/>
      <c r="IRB376" s="111"/>
      <c r="IRC376" s="178"/>
      <c r="IRD376" s="178"/>
      <c r="IRE376" s="178"/>
      <c r="IRF376" s="178"/>
      <c r="IRG376" s="179"/>
      <c r="IRH376" s="73"/>
      <c r="IRI376" s="73"/>
      <c r="IRJ376" s="180"/>
      <c r="IRK376" s="75"/>
      <c r="IRL376" s="76"/>
      <c r="IRM376" s="180"/>
      <c r="IRN376" s="180"/>
      <c r="IRO376" s="180"/>
      <c r="IRP376" s="75"/>
      <c r="IRQ376" s="76"/>
      <c r="IRR376" s="181"/>
      <c r="IRS376" s="181"/>
      <c r="IRT376" s="182"/>
      <c r="IRU376" s="134"/>
      <c r="IRV376" s="135"/>
      <c r="IRW376" s="111"/>
      <c r="IRX376" s="178"/>
      <c r="IRY376" s="178"/>
      <c r="IRZ376" s="178"/>
      <c r="ISA376" s="178"/>
      <c r="ISB376" s="179"/>
      <c r="ISC376" s="73"/>
      <c r="ISD376" s="73"/>
      <c r="ISE376" s="180"/>
      <c r="ISF376" s="75"/>
      <c r="ISG376" s="76"/>
      <c r="ISH376" s="180"/>
      <c r="ISI376" s="180"/>
      <c r="ISJ376" s="180"/>
      <c r="ISK376" s="75"/>
      <c r="ISL376" s="76"/>
      <c r="ISM376" s="181"/>
      <c r="ISN376" s="181"/>
      <c r="ISO376" s="182"/>
      <c r="ISP376" s="134"/>
      <c r="ISQ376" s="135"/>
      <c r="ISR376" s="111"/>
      <c r="ISS376" s="178"/>
      <c r="IST376" s="178"/>
      <c r="ISU376" s="178"/>
      <c r="ISV376" s="178"/>
      <c r="ISW376" s="179"/>
      <c r="ISX376" s="73"/>
      <c r="ISY376" s="73"/>
      <c r="ISZ376" s="180"/>
      <c r="ITA376" s="75"/>
      <c r="ITB376" s="76"/>
      <c r="ITC376" s="180"/>
      <c r="ITD376" s="180"/>
      <c r="ITE376" s="180"/>
      <c r="ITF376" s="75"/>
      <c r="ITG376" s="76"/>
      <c r="ITH376" s="181"/>
      <c r="ITI376" s="181"/>
      <c r="ITJ376" s="182"/>
      <c r="ITK376" s="134"/>
      <c r="ITL376" s="135"/>
      <c r="ITM376" s="111"/>
      <c r="ITN376" s="178"/>
      <c r="ITO376" s="178"/>
      <c r="ITP376" s="178"/>
      <c r="ITQ376" s="178"/>
      <c r="ITR376" s="179"/>
      <c r="ITS376" s="73"/>
      <c r="ITT376" s="73"/>
      <c r="ITU376" s="180"/>
      <c r="ITV376" s="75"/>
      <c r="ITW376" s="76"/>
      <c r="ITX376" s="180"/>
      <c r="ITY376" s="180"/>
      <c r="ITZ376" s="180"/>
      <c r="IUA376" s="75"/>
      <c r="IUB376" s="76"/>
      <c r="IUC376" s="181"/>
      <c r="IUD376" s="181"/>
      <c r="IUE376" s="182"/>
      <c r="IUF376" s="134"/>
      <c r="IUG376" s="135"/>
      <c r="IUH376" s="111"/>
      <c r="IUI376" s="178"/>
      <c r="IUJ376" s="178"/>
      <c r="IUK376" s="178"/>
      <c r="IUL376" s="178"/>
      <c r="IUM376" s="179"/>
      <c r="IUN376" s="73"/>
      <c r="IUO376" s="73"/>
      <c r="IUP376" s="180"/>
      <c r="IUQ376" s="75"/>
      <c r="IUR376" s="76"/>
      <c r="IUS376" s="180"/>
      <c r="IUT376" s="180"/>
      <c r="IUU376" s="180"/>
      <c r="IUV376" s="75"/>
      <c r="IUW376" s="76"/>
      <c r="IUX376" s="181"/>
      <c r="IUY376" s="181"/>
      <c r="IUZ376" s="182"/>
      <c r="IVA376" s="134"/>
      <c r="IVB376" s="135"/>
      <c r="IVC376" s="111"/>
      <c r="IVD376" s="178"/>
      <c r="IVE376" s="178"/>
      <c r="IVF376" s="178"/>
      <c r="IVG376" s="178"/>
      <c r="IVH376" s="179"/>
      <c r="IVI376" s="73"/>
      <c r="IVJ376" s="73"/>
      <c r="IVK376" s="180"/>
      <c r="IVL376" s="75"/>
      <c r="IVM376" s="76"/>
      <c r="IVN376" s="180"/>
      <c r="IVO376" s="180"/>
      <c r="IVP376" s="180"/>
      <c r="IVQ376" s="75"/>
      <c r="IVR376" s="76"/>
      <c r="IVS376" s="181"/>
      <c r="IVT376" s="181"/>
      <c r="IVU376" s="182"/>
      <c r="IVV376" s="134"/>
      <c r="IVW376" s="135"/>
      <c r="IVX376" s="111"/>
      <c r="IVY376" s="178"/>
      <c r="IVZ376" s="178"/>
      <c r="IWA376" s="178"/>
      <c r="IWB376" s="178"/>
      <c r="IWC376" s="179"/>
      <c r="IWD376" s="73"/>
      <c r="IWE376" s="73"/>
      <c r="IWF376" s="180"/>
      <c r="IWG376" s="75"/>
      <c r="IWH376" s="76"/>
      <c r="IWI376" s="180"/>
      <c r="IWJ376" s="180"/>
      <c r="IWK376" s="180"/>
      <c r="IWL376" s="75"/>
      <c r="IWM376" s="76"/>
      <c r="IWN376" s="181"/>
      <c r="IWO376" s="181"/>
      <c r="IWP376" s="182"/>
      <c r="IWQ376" s="134"/>
      <c r="IWR376" s="135"/>
      <c r="IWS376" s="111"/>
      <c r="IWT376" s="178"/>
      <c r="IWU376" s="178"/>
      <c r="IWV376" s="178"/>
      <c r="IWW376" s="178"/>
      <c r="IWX376" s="179"/>
      <c r="IWY376" s="73"/>
      <c r="IWZ376" s="73"/>
      <c r="IXA376" s="180"/>
      <c r="IXB376" s="75"/>
      <c r="IXC376" s="76"/>
      <c r="IXD376" s="180"/>
      <c r="IXE376" s="180"/>
      <c r="IXF376" s="180"/>
      <c r="IXG376" s="75"/>
      <c r="IXH376" s="76"/>
      <c r="IXI376" s="181"/>
      <c r="IXJ376" s="181"/>
      <c r="IXK376" s="182"/>
      <c r="IXL376" s="134"/>
      <c r="IXM376" s="135"/>
      <c r="IXN376" s="111"/>
      <c r="IXO376" s="178"/>
      <c r="IXP376" s="178"/>
      <c r="IXQ376" s="178"/>
      <c r="IXR376" s="178"/>
      <c r="IXS376" s="179"/>
      <c r="IXT376" s="73"/>
      <c r="IXU376" s="73"/>
      <c r="IXV376" s="180"/>
      <c r="IXW376" s="75"/>
      <c r="IXX376" s="76"/>
      <c r="IXY376" s="180"/>
      <c r="IXZ376" s="180"/>
      <c r="IYA376" s="180"/>
      <c r="IYB376" s="75"/>
      <c r="IYC376" s="76"/>
      <c r="IYD376" s="181"/>
      <c r="IYE376" s="181"/>
      <c r="IYF376" s="182"/>
      <c r="IYG376" s="134"/>
      <c r="IYH376" s="135"/>
      <c r="IYI376" s="111"/>
      <c r="IYJ376" s="178"/>
      <c r="IYK376" s="178"/>
      <c r="IYL376" s="178"/>
      <c r="IYM376" s="178"/>
      <c r="IYN376" s="179"/>
      <c r="IYO376" s="73"/>
      <c r="IYP376" s="73"/>
      <c r="IYQ376" s="180"/>
      <c r="IYR376" s="75"/>
      <c r="IYS376" s="76"/>
      <c r="IYT376" s="180"/>
      <c r="IYU376" s="180"/>
      <c r="IYV376" s="180"/>
      <c r="IYW376" s="75"/>
      <c r="IYX376" s="76"/>
      <c r="IYY376" s="181"/>
      <c r="IYZ376" s="181"/>
      <c r="IZA376" s="182"/>
      <c r="IZB376" s="134"/>
      <c r="IZC376" s="135"/>
      <c r="IZD376" s="111"/>
      <c r="IZE376" s="178"/>
      <c r="IZF376" s="178"/>
      <c r="IZG376" s="178"/>
      <c r="IZH376" s="178"/>
      <c r="IZI376" s="179"/>
      <c r="IZJ376" s="73"/>
      <c r="IZK376" s="73"/>
      <c r="IZL376" s="180"/>
      <c r="IZM376" s="75"/>
      <c r="IZN376" s="76"/>
      <c r="IZO376" s="180"/>
      <c r="IZP376" s="180"/>
      <c r="IZQ376" s="180"/>
      <c r="IZR376" s="75"/>
      <c r="IZS376" s="76"/>
      <c r="IZT376" s="181"/>
      <c r="IZU376" s="181"/>
      <c r="IZV376" s="182"/>
      <c r="IZW376" s="134"/>
      <c r="IZX376" s="135"/>
      <c r="IZY376" s="111"/>
      <c r="IZZ376" s="178"/>
      <c r="JAA376" s="178"/>
      <c r="JAB376" s="178"/>
      <c r="JAC376" s="178"/>
      <c r="JAD376" s="179"/>
      <c r="JAE376" s="73"/>
      <c r="JAF376" s="73"/>
      <c r="JAG376" s="180"/>
      <c r="JAH376" s="75"/>
      <c r="JAI376" s="76"/>
      <c r="JAJ376" s="180"/>
      <c r="JAK376" s="180"/>
      <c r="JAL376" s="180"/>
      <c r="JAM376" s="75"/>
      <c r="JAN376" s="76"/>
      <c r="JAO376" s="181"/>
      <c r="JAP376" s="181"/>
      <c r="JAQ376" s="182"/>
      <c r="JAR376" s="134"/>
      <c r="JAS376" s="135"/>
      <c r="JAT376" s="111"/>
      <c r="JAU376" s="178"/>
      <c r="JAV376" s="178"/>
      <c r="JAW376" s="178"/>
      <c r="JAX376" s="178"/>
      <c r="JAY376" s="179"/>
      <c r="JAZ376" s="73"/>
      <c r="JBA376" s="73"/>
      <c r="JBB376" s="180"/>
      <c r="JBC376" s="75"/>
      <c r="JBD376" s="76"/>
      <c r="JBE376" s="180"/>
      <c r="JBF376" s="180"/>
      <c r="JBG376" s="180"/>
      <c r="JBH376" s="75"/>
      <c r="JBI376" s="76"/>
      <c r="JBJ376" s="181"/>
      <c r="JBK376" s="181"/>
      <c r="JBL376" s="182"/>
      <c r="JBM376" s="134"/>
      <c r="JBN376" s="135"/>
      <c r="JBO376" s="111"/>
      <c r="JBP376" s="178"/>
      <c r="JBQ376" s="178"/>
      <c r="JBR376" s="178"/>
      <c r="JBS376" s="178"/>
      <c r="JBT376" s="179"/>
      <c r="JBU376" s="73"/>
      <c r="JBV376" s="73"/>
      <c r="JBW376" s="180"/>
      <c r="JBX376" s="75"/>
      <c r="JBY376" s="76"/>
      <c r="JBZ376" s="180"/>
      <c r="JCA376" s="180"/>
      <c r="JCB376" s="180"/>
      <c r="JCC376" s="75"/>
      <c r="JCD376" s="76"/>
      <c r="JCE376" s="181"/>
      <c r="JCF376" s="181"/>
      <c r="JCG376" s="182"/>
      <c r="JCH376" s="134"/>
      <c r="JCI376" s="135"/>
      <c r="JCJ376" s="111"/>
      <c r="JCK376" s="178"/>
      <c r="JCL376" s="178"/>
      <c r="JCM376" s="178"/>
      <c r="JCN376" s="178"/>
      <c r="JCO376" s="179"/>
      <c r="JCP376" s="73"/>
      <c r="JCQ376" s="73"/>
      <c r="JCR376" s="180"/>
      <c r="JCS376" s="75"/>
      <c r="JCT376" s="76"/>
      <c r="JCU376" s="180"/>
      <c r="JCV376" s="180"/>
      <c r="JCW376" s="180"/>
      <c r="JCX376" s="75"/>
      <c r="JCY376" s="76"/>
      <c r="JCZ376" s="181"/>
      <c r="JDA376" s="181"/>
      <c r="JDB376" s="182"/>
      <c r="JDC376" s="134"/>
      <c r="JDD376" s="135"/>
      <c r="JDE376" s="111"/>
      <c r="JDF376" s="178"/>
      <c r="JDG376" s="178"/>
      <c r="JDH376" s="178"/>
      <c r="JDI376" s="178"/>
      <c r="JDJ376" s="179"/>
      <c r="JDK376" s="73"/>
      <c r="JDL376" s="73"/>
      <c r="JDM376" s="180"/>
      <c r="JDN376" s="75"/>
      <c r="JDO376" s="76"/>
      <c r="JDP376" s="180"/>
      <c r="JDQ376" s="180"/>
      <c r="JDR376" s="180"/>
      <c r="JDS376" s="75"/>
      <c r="JDT376" s="76"/>
      <c r="JDU376" s="181"/>
      <c r="JDV376" s="181"/>
      <c r="JDW376" s="182"/>
      <c r="JDX376" s="134"/>
      <c r="JDY376" s="135"/>
      <c r="JDZ376" s="111"/>
      <c r="JEA376" s="178"/>
      <c r="JEB376" s="178"/>
      <c r="JEC376" s="178"/>
      <c r="JED376" s="178"/>
      <c r="JEE376" s="179"/>
      <c r="JEF376" s="73"/>
      <c r="JEG376" s="73"/>
      <c r="JEH376" s="180"/>
      <c r="JEI376" s="75"/>
      <c r="JEJ376" s="76"/>
      <c r="JEK376" s="180"/>
      <c r="JEL376" s="180"/>
      <c r="JEM376" s="180"/>
      <c r="JEN376" s="75"/>
      <c r="JEO376" s="76"/>
      <c r="JEP376" s="181"/>
      <c r="JEQ376" s="181"/>
      <c r="JER376" s="182"/>
      <c r="JES376" s="134"/>
      <c r="JET376" s="135"/>
      <c r="JEU376" s="111"/>
      <c r="JEV376" s="178"/>
      <c r="JEW376" s="178"/>
      <c r="JEX376" s="178"/>
      <c r="JEY376" s="178"/>
      <c r="JEZ376" s="179"/>
      <c r="JFA376" s="73"/>
      <c r="JFB376" s="73"/>
      <c r="JFC376" s="180"/>
      <c r="JFD376" s="75"/>
      <c r="JFE376" s="76"/>
      <c r="JFF376" s="180"/>
      <c r="JFG376" s="180"/>
      <c r="JFH376" s="180"/>
      <c r="JFI376" s="75"/>
      <c r="JFJ376" s="76"/>
      <c r="JFK376" s="181"/>
      <c r="JFL376" s="181"/>
      <c r="JFM376" s="182"/>
      <c r="JFN376" s="134"/>
      <c r="JFO376" s="135"/>
      <c r="JFP376" s="111"/>
      <c r="JFQ376" s="178"/>
      <c r="JFR376" s="178"/>
      <c r="JFS376" s="178"/>
      <c r="JFT376" s="178"/>
      <c r="JFU376" s="179"/>
      <c r="JFV376" s="73"/>
      <c r="JFW376" s="73"/>
      <c r="JFX376" s="180"/>
      <c r="JFY376" s="75"/>
      <c r="JFZ376" s="76"/>
      <c r="JGA376" s="180"/>
      <c r="JGB376" s="180"/>
      <c r="JGC376" s="180"/>
      <c r="JGD376" s="75"/>
      <c r="JGE376" s="76"/>
      <c r="JGF376" s="181"/>
      <c r="JGG376" s="181"/>
      <c r="JGH376" s="182"/>
      <c r="JGI376" s="134"/>
      <c r="JGJ376" s="135"/>
      <c r="JGK376" s="111"/>
      <c r="JGL376" s="178"/>
      <c r="JGM376" s="178"/>
      <c r="JGN376" s="178"/>
      <c r="JGO376" s="178"/>
      <c r="JGP376" s="179"/>
      <c r="JGQ376" s="73"/>
      <c r="JGR376" s="73"/>
      <c r="JGS376" s="180"/>
      <c r="JGT376" s="75"/>
      <c r="JGU376" s="76"/>
      <c r="JGV376" s="180"/>
      <c r="JGW376" s="180"/>
      <c r="JGX376" s="180"/>
      <c r="JGY376" s="75"/>
      <c r="JGZ376" s="76"/>
      <c r="JHA376" s="181"/>
      <c r="JHB376" s="181"/>
      <c r="JHC376" s="182"/>
      <c r="JHD376" s="134"/>
      <c r="JHE376" s="135"/>
      <c r="JHF376" s="111"/>
      <c r="JHG376" s="178"/>
      <c r="JHH376" s="178"/>
      <c r="JHI376" s="178"/>
      <c r="JHJ376" s="178"/>
      <c r="JHK376" s="179"/>
      <c r="JHL376" s="73"/>
      <c r="JHM376" s="73"/>
      <c r="JHN376" s="180"/>
      <c r="JHO376" s="75"/>
      <c r="JHP376" s="76"/>
      <c r="JHQ376" s="180"/>
      <c r="JHR376" s="180"/>
      <c r="JHS376" s="180"/>
      <c r="JHT376" s="75"/>
      <c r="JHU376" s="76"/>
      <c r="JHV376" s="181"/>
      <c r="JHW376" s="181"/>
      <c r="JHX376" s="182"/>
      <c r="JHY376" s="134"/>
      <c r="JHZ376" s="135"/>
      <c r="JIA376" s="111"/>
      <c r="JIB376" s="178"/>
      <c r="JIC376" s="178"/>
      <c r="JID376" s="178"/>
      <c r="JIE376" s="178"/>
      <c r="JIF376" s="179"/>
      <c r="JIG376" s="73"/>
      <c r="JIH376" s="73"/>
      <c r="JII376" s="180"/>
      <c r="JIJ376" s="75"/>
      <c r="JIK376" s="76"/>
      <c r="JIL376" s="180"/>
      <c r="JIM376" s="180"/>
      <c r="JIN376" s="180"/>
      <c r="JIO376" s="75"/>
      <c r="JIP376" s="76"/>
      <c r="JIQ376" s="181"/>
      <c r="JIR376" s="181"/>
      <c r="JIS376" s="182"/>
      <c r="JIT376" s="134"/>
      <c r="JIU376" s="135"/>
      <c r="JIV376" s="111"/>
      <c r="JIW376" s="178"/>
      <c r="JIX376" s="178"/>
      <c r="JIY376" s="178"/>
      <c r="JIZ376" s="178"/>
      <c r="JJA376" s="179"/>
      <c r="JJB376" s="73"/>
      <c r="JJC376" s="73"/>
      <c r="JJD376" s="180"/>
      <c r="JJE376" s="75"/>
      <c r="JJF376" s="76"/>
      <c r="JJG376" s="180"/>
      <c r="JJH376" s="180"/>
      <c r="JJI376" s="180"/>
      <c r="JJJ376" s="75"/>
      <c r="JJK376" s="76"/>
      <c r="JJL376" s="181"/>
      <c r="JJM376" s="181"/>
      <c r="JJN376" s="182"/>
      <c r="JJO376" s="134"/>
      <c r="JJP376" s="135"/>
      <c r="JJQ376" s="111"/>
      <c r="JJR376" s="178"/>
      <c r="JJS376" s="178"/>
      <c r="JJT376" s="178"/>
      <c r="JJU376" s="178"/>
      <c r="JJV376" s="179"/>
      <c r="JJW376" s="73"/>
      <c r="JJX376" s="73"/>
      <c r="JJY376" s="180"/>
      <c r="JJZ376" s="75"/>
      <c r="JKA376" s="76"/>
      <c r="JKB376" s="180"/>
      <c r="JKC376" s="180"/>
      <c r="JKD376" s="180"/>
      <c r="JKE376" s="75"/>
      <c r="JKF376" s="76"/>
      <c r="JKG376" s="181"/>
      <c r="JKH376" s="181"/>
      <c r="JKI376" s="182"/>
      <c r="JKJ376" s="134"/>
      <c r="JKK376" s="135"/>
      <c r="JKL376" s="111"/>
      <c r="JKM376" s="178"/>
      <c r="JKN376" s="178"/>
      <c r="JKO376" s="178"/>
      <c r="JKP376" s="178"/>
      <c r="JKQ376" s="179"/>
      <c r="JKR376" s="73"/>
      <c r="JKS376" s="73"/>
      <c r="JKT376" s="180"/>
      <c r="JKU376" s="75"/>
      <c r="JKV376" s="76"/>
      <c r="JKW376" s="180"/>
      <c r="JKX376" s="180"/>
      <c r="JKY376" s="180"/>
      <c r="JKZ376" s="75"/>
      <c r="JLA376" s="76"/>
      <c r="JLB376" s="181"/>
      <c r="JLC376" s="181"/>
      <c r="JLD376" s="182"/>
      <c r="JLE376" s="134"/>
      <c r="JLF376" s="135"/>
      <c r="JLG376" s="111"/>
      <c r="JLH376" s="178"/>
      <c r="JLI376" s="178"/>
      <c r="JLJ376" s="178"/>
      <c r="JLK376" s="178"/>
      <c r="JLL376" s="179"/>
      <c r="JLM376" s="73"/>
      <c r="JLN376" s="73"/>
      <c r="JLO376" s="180"/>
      <c r="JLP376" s="75"/>
      <c r="JLQ376" s="76"/>
      <c r="JLR376" s="180"/>
      <c r="JLS376" s="180"/>
      <c r="JLT376" s="180"/>
      <c r="JLU376" s="75"/>
      <c r="JLV376" s="76"/>
      <c r="JLW376" s="181"/>
      <c r="JLX376" s="181"/>
      <c r="JLY376" s="182"/>
      <c r="JLZ376" s="134"/>
      <c r="JMA376" s="135"/>
      <c r="JMB376" s="111"/>
      <c r="JMC376" s="178"/>
      <c r="JMD376" s="178"/>
      <c r="JME376" s="178"/>
      <c r="JMF376" s="178"/>
      <c r="JMG376" s="179"/>
      <c r="JMH376" s="73"/>
      <c r="JMI376" s="73"/>
      <c r="JMJ376" s="180"/>
      <c r="JMK376" s="75"/>
      <c r="JML376" s="76"/>
      <c r="JMM376" s="180"/>
      <c r="JMN376" s="180"/>
      <c r="JMO376" s="180"/>
      <c r="JMP376" s="75"/>
      <c r="JMQ376" s="76"/>
      <c r="JMR376" s="181"/>
      <c r="JMS376" s="181"/>
      <c r="JMT376" s="182"/>
      <c r="JMU376" s="134"/>
      <c r="JMV376" s="135"/>
      <c r="JMW376" s="111"/>
      <c r="JMX376" s="178"/>
      <c r="JMY376" s="178"/>
      <c r="JMZ376" s="178"/>
      <c r="JNA376" s="178"/>
      <c r="JNB376" s="179"/>
      <c r="JNC376" s="73"/>
      <c r="JND376" s="73"/>
      <c r="JNE376" s="180"/>
      <c r="JNF376" s="75"/>
      <c r="JNG376" s="76"/>
      <c r="JNH376" s="180"/>
      <c r="JNI376" s="180"/>
      <c r="JNJ376" s="180"/>
      <c r="JNK376" s="75"/>
      <c r="JNL376" s="76"/>
      <c r="JNM376" s="181"/>
      <c r="JNN376" s="181"/>
      <c r="JNO376" s="182"/>
      <c r="JNP376" s="134"/>
      <c r="JNQ376" s="135"/>
      <c r="JNR376" s="111"/>
      <c r="JNS376" s="178"/>
      <c r="JNT376" s="178"/>
      <c r="JNU376" s="178"/>
      <c r="JNV376" s="178"/>
      <c r="JNW376" s="179"/>
      <c r="JNX376" s="73"/>
      <c r="JNY376" s="73"/>
      <c r="JNZ376" s="180"/>
      <c r="JOA376" s="75"/>
      <c r="JOB376" s="76"/>
      <c r="JOC376" s="180"/>
      <c r="JOD376" s="180"/>
      <c r="JOE376" s="180"/>
      <c r="JOF376" s="75"/>
      <c r="JOG376" s="76"/>
      <c r="JOH376" s="181"/>
      <c r="JOI376" s="181"/>
      <c r="JOJ376" s="182"/>
      <c r="JOK376" s="134"/>
      <c r="JOL376" s="135"/>
      <c r="JOM376" s="111"/>
      <c r="JON376" s="178"/>
      <c r="JOO376" s="178"/>
      <c r="JOP376" s="178"/>
      <c r="JOQ376" s="178"/>
      <c r="JOR376" s="179"/>
      <c r="JOS376" s="73"/>
      <c r="JOT376" s="73"/>
      <c r="JOU376" s="180"/>
      <c r="JOV376" s="75"/>
      <c r="JOW376" s="76"/>
      <c r="JOX376" s="180"/>
      <c r="JOY376" s="180"/>
      <c r="JOZ376" s="180"/>
      <c r="JPA376" s="75"/>
      <c r="JPB376" s="76"/>
      <c r="JPC376" s="181"/>
      <c r="JPD376" s="181"/>
      <c r="JPE376" s="182"/>
      <c r="JPF376" s="134"/>
      <c r="JPG376" s="135"/>
      <c r="JPH376" s="111"/>
      <c r="JPI376" s="178"/>
      <c r="JPJ376" s="178"/>
      <c r="JPK376" s="178"/>
      <c r="JPL376" s="178"/>
      <c r="JPM376" s="179"/>
      <c r="JPN376" s="73"/>
      <c r="JPO376" s="73"/>
      <c r="JPP376" s="180"/>
      <c r="JPQ376" s="75"/>
      <c r="JPR376" s="76"/>
      <c r="JPS376" s="180"/>
      <c r="JPT376" s="180"/>
      <c r="JPU376" s="180"/>
      <c r="JPV376" s="75"/>
      <c r="JPW376" s="76"/>
      <c r="JPX376" s="181"/>
      <c r="JPY376" s="181"/>
      <c r="JPZ376" s="182"/>
      <c r="JQA376" s="134"/>
      <c r="JQB376" s="135"/>
      <c r="JQC376" s="111"/>
      <c r="JQD376" s="178"/>
      <c r="JQE376" s="178"/>
      <c r="JQF376" s="178"/>
      <c r="JQG376" s="178"/>
      <c r="JQH376" s="179"/>
      <c r="JQI376" s="73"/>
      <c r="JQJ376" s="73"/>
      <c r="JQK376" s="180"/>
      <c r="JQL376" s="75"/>
      <c r="JQM376" s="76"/>
      <c r="JQN376" s="180"/>
      <c r="JQO376" s="180"/>
      <c r="JQP376" s="180"/>
      <c r="JQQ376" s="75"/>
      <c r="JQR376" s="76"/>
      <c r="JQS376" s="181"/>
      <c r="JQT376" s="181"/>
      <c r="JQU376" s="182"/>
      <c r="JQV376" s="134"/>
      <c r="JQW376" s="135"/>
      <c r="JQX376" s="111"/>
      <c r="JQY376" s="178"/>
      <c r="JQZ376" s="178"/>
      <c r="JRA376" s="178"/>
      <c r="JRB376" s="178"/>
      <c r="JRC376" s="179"/>
      <c r="JRD376" s="73"/>
      <c r="JRE376" s="73"/>
      <c r="JRF376" s="180"/>
      <c r="JRG376" s="75"/>
      <c r="JRH376" s="76"/>
      <c r="JRI376" s="180"/>
      <c r="JRJ376" s="180"/>
      <c r="JRK376" s="180"/>
      <c r="JRL376" s="75"/>
      <c r="JRM376" s="76"/>
      <c r="JRN376" s="181"/>
      <c r="JRO376" s="181"/>
      <c r="JRP376" s="182"/>
      <c r="JRQ376" s="134"/>
      <c r="JRR376" s="135"/>
      <c r="JRS376" s="111"/>
      <c r="JRT376" s="178"/>
      <c r="JRU376" s="178"/>
      <c r="JRV376" s="178"/>
      <c r="JRW376" s="178"/>
      <c r="JRX376" s="179"/>
      <c r="JRY376" s="73"/>
      <c r="JRZ376" s="73"/>
      <c r="JSA376" s="180"/>
      <c r="JSB376" s="75"/>
      <c r="JSC376" s="76"/>
      <c r="JSD376" s="180"/>
      <c r="JSE376" s="180"/>
      <c r="JSF376" s="180"/>
      <c r="JSG376" s="75"/>
      <c r="JSH376" s="76"/>
      <c r="JSI376" s="181"/>
      <c r="JSJ376" s="181"/>
      <c r="JSK376" s="182"/>
      <c r="JSL376" s="134"/>
      <c r="JSM376" s="135"/>
      <c r="JSN376" s="111"/>
      <c r="JSO376" s="178"/>
      <c r="JSP376" s="178"/>
      <c r="JSQ376" s="178"/>
      <c r="JSR376" s="178"/>
      <c r="JSS376" s="179"/>
      <c r="JST376" s="73"/>
      <c r="JSU376" s="73"/>
      <c r="JSV376" s="180"/>
      <c r="JSW376" s="75"/>
      <c r="JSX376" s="76"/>
      <c r="JSY376" s="180"/>
      <c r="JSZ376" s="180"/>
      <c r="JTA376" s="180"/>
      <c r="JTB376" s="75"/>
      <c r="JTC376" s="76"/>
      <c r="JTD376" s="181"/>
      <c r="JTE376" s="181"/>
      <c r="JTF376" s="182"/>
      <c r="JTG376" s="134"/>
      <c r="JTH376" s="135"/>
      <c r="JTI376" s="111"/>
      <c r="JTJ376" s="178"/>
      <c r="JTK376" s="178"/>
      <c r="JTL376" s="178"/>
      <c r="JTM376" s="178"/>
      <c r="JTN376" s="179"/>
      <c r="JTO376" s="73"/>
      <c r="JTP376" s="73"/>
      <c r="JTQ376" s="180"/>
      <c r="JTR376" s="75"/>
      <c r="JTS376" s="76"/>
      <c r="JTT376" s="180"/>
      <c r="JTU376" s="180"/>
      <c r="JTV376" s="180"/>
      <c r="JTW376" s="75"/>
      <c r="JTX376" s="76"/>
      <c r="JTY376" s="181"/>
      <c r="JTZ376" s="181"/>
      <c r="JUA376" s="182"/>
      <c r="JUB376" s="134"/>
      <c r="JUC376" s="135"/>
      <c r="JUD376" s="111"/>
      <c r="JUE376" s="178"/>
      <c r="JUF376" s="178"/>
      <c r="JUG376" s="178"/>
      <c r="JUH376" s="178"/>
      <c r="JUI376" s="179"/>
      <c r="JUJ376" s="73"/>
      <c r="JUK376" s="73"/>
      <c r="JUL376" s="180"/>
      <c r="JUM376" s="75"/>
      <c r="JUN376" s="76"/>
      <c r="JUO376" s="180"/>
      <c r="JUP376" s="180"/>
      <c r="JUQ376" s="180"/>
      <c r="JUR376" s="75"/>
      <c r="JUS376" s="76"/>
      <c r="JUT376" s="181"/>
      <c r="JUU376" s="181"/>
      <c r="JUV376" s="182"/>
      <c r="JUW376" s="134"/>
      <c r="JUX376" s="135"/>
      <c r="JUY376" s="111"/>
      <c r="JUZ376" s="178"/>
      <c r="JVA376" s="178"/>
      <c r="JVB376" s="178"/>
      <c r="JVC376" s="178"/>
      <c r="JVD376" s="179"/>
      <c r="JVE376" s="73"/>
      <c r="JVF376" s="73"/>
      <c r="JVG376" s="180"/>
      <c r="JVH376" s="75"/>
      <c r="JVI376" s="76"/>
      <c r="JVJ376" s="180"/>
      <c r="JVK376" s="180"/>
      <c r="JVL376" s="180"/>
      <c r="JVM376" s="75"/>
      <c r="JVN376" s="76"/>
      <c r="JVO376" s="181"/>
      <c r="JVP376" s="181"/>
      <c r="JVQ376" s="182"/>
      <c r="JVR376" s="134"/>
      <c r="JVS376" s="135"/>
      <c r="JVT376" s="111"/>
      <c r="JVU376" s="178"/>
      <c r="JVV376" s="178"/>
      <c r="JVW376" s="178"/>
      <c r="JVX376" s="178"/>
      <c r="JVY376" s="179"/>
      <c r="JVZ376" s="73"/>
      <c r="JWA376" s="73"/>
      <c r="JWB376" s="180"/>
      <c r="JWC376" s="75"/>
      <c r="JWD376" s="76"/>
      <c r="JWE376" s="180"/>
      <c r="JWF376" s="180"/>
      <c r="JWG376" s="180"/>
      <c r="JWH376" s="75"/>
      <c r="JWI376" s="76"/>
      <c r="JWJ376" s="181"/>
      <c r="JWK376" s="181"/>
      <c r="JWL376" s="182"/>
      <c r="JWM376" s="134"/>
      <c r="JWN376" s="135"/>
      <c r="JWO376" s="111"/>
      <c r="JWP376" s="178"/>
      <c r="JWQ376" s="178"/>
      <c r="JWR376" s="178"/>
      <c r="JWS376" s="178"/>
      <c r="JWT376" s="179"/>
      <c r="JWU376" s="73"/>
      <c r="JWV376" s="73"/>
      <c r="JWW376" s="180"/>
      <c r="JWX376" s="75"/>
      <c r="JWY376" s="76"/>
      <c r="JWZ376" s="180"/>
      <c r="JXA376" s="180"/>
      <c r="JXB376" s="180"/>
      <c r="JXC376" s="75"/>
      <c r="JXD376" s="76"/>
      <c r="JXE376" s="181"/>
      <c r="JXF376" s="181"/>
      <c r="JXG376" s="182"/>
      <c r="JXH376" s="134"/>
      <c r="JXI376" s="135"/>
      <c r="JXJ376" s="111"/>
      <c r="JXK376" s="178"/>
      <c r="JXL376" s="178"/>
      <c r="JXM376" s="178"/>
      <c r="JXN376" s="178"/>
      <c r="JXO376" s="179"/>
      <c r="JXP376" s="73"/>
      <c r="JXQ376" s="73"/>
      <c r="JXR376" s="180"/>
      <c r="JXS376" s="75"/>
      <c r="JXT376" s="76"/>
      <c r="JXU376" s="180"/>
      <c r="JXV376" s="180"/>
      <c r="JXW376" s="180"/>
      <c r="JXX376" s="75"/>
      <c r="JXY376" s="76"/>
      <c r="JXZ376" s="181"/>
      <c r="JYA376" s="181"/>
      <c r="JYB376" s="182"/>
      <c r="JYC376" s="134"/>
      <c r="JYD376" s="135"/>
      <c r="JYE376" s="111"/>
      <c r="JYF376" s="178"/>
      <c r="JYG376" s="178"/>
      <c r="JYH376" s="178"/>
      <c r="JYI376" s="178"/>
      <c r="JYJ376" s="179"/>
      <c r="JYK376" s="73"/>
      <c r="JYL376" s="73"/>
      <c r="JYM376" s="180"/>
      <c r="JYN376" s="75"/>
      <c r="JYO376" s="76"/>
      <c r="JYP376" s="180"/>
      <c r="JYQ376" s="180"/>
      <c r="JYR376" s="180"/>
      <c r="JYS376" s="75"/>
      <c r="JYT376" s="76"/>
      <c r="JYU376" s="181"/>
      <c r="JYV376" s="181"/>
      <c r="JYW376" s="182"/>
      <c r="JYX376" s="134"/>
      <c r="JYY376" s="135"/>
      <c r="JYZ376" s="111"/>
      <c r="JZA376" s="178"/>
      <c r="JZB376" s="178"/>
      <c r="JZC376" s="178"/>
      <c r="JZD376" s="178"/>
      <c r="JZE376" s="179"/>
      <c r="JZF376" s="73"/>
      <c r="JZG376" s="73"/>
      <c r="JZH376" s="180"/>
      <c r="JZI376" s="75"/>
      <c r="JZJ376" s="76"/>
      <c r="JZK376" s="180"/>
      <c r="JZL376" s="180"/>
      <c r="JZM376" s="180"/>
      <c r="JZN376" s="75"/>
      <c r="JZO376" s="76"/>
      <c r="JZP376" s="181"/>
      <c r="JZQ376" s="181"/>
      <c r="JZR376" s="182"/>
      <c r="JZS376" s="134"/>
      <c r="JZT376" s="135"/>
      <c r="JZU376" s="111"/>
      <c r="JZV376" s="178"/>
      <c r="JZW376" s="178"/>
      <c r="JZX376" s="178"/>
      <c r="JZY376" s="178"/>
      <c r="JZZ376" s="179"/>
      <c r="KAA376" s="73"/>
      <c r="KAB376" s="73"/>
      <c r="KAC376" s="180"/>
      <c r="KAD376" s="75"/>
      <c r="KAE376" s="76"/>
      <c r="KAF376" s="180"/>
      <c r="KAG376" s="180"/>
      <c r="KAH376" s="180"/>
      <c r="KAI376" s="75"/>
      <c r="KAJ376" s="76"/>
      <c r="KAK376" s="181"/>
      <c r="KAL376" s="181"/>
      <c r="KAM376" s="182"/>
      <c r="KAN376" s="134"/>
      <c r="KAO376" s="135"/>
      <c r="KAP376" s="111"/>
      <c r="KAQ376" s="178"/>
      <c r="KAR376" s="178"/>
      <c r="KAS376" s="178"/>
      <c r="KAT376" s="178"/>
      <c r="KAU376" s="179"/>
      <c r="KAV376" s="73"/>
      <c r="KAW376" s="73"/>
      <c r="KAX376" s="180"/>
      <c r="KAY376" s="75"/>
      <c r="KAZ376" s="76"/>
      <c r="KBA376" s="180"/>
      <c r="KBB376" s="180"/>
      <c r="KBC376" s="180"/>
      <c r="KBD376" s="75"/>
      <c r="KBE376" s="76"/>
      <c r="KBF376" s="181"/>
      <c r="KBG376" s="181"/>
      <c r="KBH376" s="182"/>
      <c r="KBI376" s="134"/>
      <c r="KBJ376" s="135"/>
      <c r="KBK376" s="111"/>
      <c r="KBL376" s="178"/>
      <c r="KBM376" s="178"/>
      <c r="KBN376" s="178"/>
      <c r="KBO376" s="178"/>
      <c r="KBP376" s="179"/>
      <c r="KBQ376" s="73"/>
      <c r="KBR376" s="73"/>
      <c r="KBS376" s="180"/>
      <c r="KBT376" s="75"/>
      <c r="KBU376" s="76"/>
      <c r="KBV376" s="180"/>
      <c r="KBW376" s="180"/>
      <c r="KBX376" s="180"/>
      <c r="KBY376" s="75"/>
      <c r="KBZ376" s="76"/>
      <c r="KCA376" s="181"/>
      <c r="KCB376" s="181"/>
      <c r="KCC376" s="182"/>
      <c r="KCD376" s="134"/>
      <c r="KCE376" s="135"/>
      <c r="KCF376" s="111"/>
      <c r="KCG376" s="178"/>
      <c r="KCH376" s="178"/>
      <c r="KCI376" s="178"/>
      <c r="KCJ376" s="178"/>
      <c r="KCK376" s="179"/>
      <c r="KCL376" s="73"/>
      <c r="KCM376" s="73"/>
      <c r="KCN376" s="180"/>
      <c r="KCO376" s="75"/>
      <c r="KCP376" s="76"/>
      <c r="KCQ376" s="180"/>
      <c r="KCR376" s="180"/>
      <c r="KCS376" s="180"/>
      <c r="KCT376" s="75"/>
      <c r="KCU376" s="76"/>
      <c r="KCV376" s="181"/>
      <c r="KCW376" s="181"/>
      <c r="KCX376" s="182"/>
      <c r="KCY376" s="134"/>
      <c r="KCZ376" s="135"/>
      <c r="KDA376" s="111"/>
      <c r="KDB376" s="178"/>
      <c r="KDC376" s="178"/>
      <c r="KDD376" s="178"/>
      <c r="KDE376" s="178"/>
      <c r="KDF376" s="179"/>
      <c r="KDG376" s="73"/>
      <c r="KDH376" s="73"/>
      <c r="KDI376" s="180"/>
      <c r="KDJ376" s="75"/>
      <c r="KDK376" s="76"/>
      <c r="KDL376" s="180"/>
      <c r="KDM376" s="180"/>
      <c r="KDN376" s="180"/>
      <c r="KDO376" s="75"/>
      <c r="KDP376" s="76"/>
      <c r="KDQ376" s="181"/>
      <c r="KDR376" s="181"/>
      <c r="KDS376" s="182"/>
      <c r="KDT376" s="134"/>
      <c r="KDU376" s="135"/>
      <c r="KDV376" s="111"/>
      <c r="KDW376" s="178"/>
      <c r="KDX376" s="178"/>
      <c r="KDY376" s="178"/>
      <c r="KDZ376" s="178"/>
      <c r="KEA376" s="179"/>
      <c r="KEB376" s="73"/>
      <c r="KEC376" s="73"/>
      <c r="KED376" s="180"/>
      <c r="KEE376" s="75"/>
      <c r="KEF376" s="76"/>
      <c r="KEG376" s="180"/>
      <c r="KEH376" s="180"/>
      <c r="KEI376" s="180"/>
      <c r="KEJ376" s="75"/>
      <c r="KEK376" s="76"/>
      <c r="KEL376" s="181"/>
      <c r="KEM376" s="181"/>
      <c r="KEN376" s="182"/>
      <c r="KEO376" s="134"/>
      <c r="KEP376" s="135"/>
      <c r="KEQ376" s="111"/>
      <c r="KER376" s="178"/>
      <c r="KES376" s="178"/>
      <c r="KET376" s="178"/>
      <c r="KEU376" s="178"/>
      <c r="KEV376" s="179"/>
      <c r="KEW376" s="73"/>
      <c r="KEX376" s="73"/>
      <c r="KEY376" s="180"/>
      <c r="KEZ376" s="75"/>
      <c r="KFA376" s="76"/>
      <c r="KFB376" s="180"/>
      <c r="KFC376" s="180"/>
      <c r="KFD376" s="180"/>
      <c r="KFE376" s="75"/>
      <c r="KFF376" s="76"/>
      <c r="KFG376" s="181"/>
      <c r="KFH376" s="181"/>
      <c r="KFI376" s="182"/>
      <c r="KFJ376" s="134"/>
      <c r="KFK376" s="135"/>
      <c r="KFL376" s="111"/>
      <c r="KFM376" s="178"/>
      <c r="KFN376" s="178"/>
      <c r="KFO376" s="178"/>
      <c r="KFP376" s="178"/>
      <c r="KFQ376" s="179"/>
      <c r="KFR376" s="73"/>
      <c r="KFS376" s="73"/>
      <c r="KFT376" s="180"/>
      <c r="KFU376" s="75"/>
      <c r="KFV376" s="76"/>
      <c r="KFW376" s="180"/>
      <c r="KFX376" s="180"/>
      <c r="KFY376" s="180"/>
      <c r="KFZ376" s="75"/>
      <c r="KGA376" s="76"/>
      <c r="KGB376" s="181"/>
      <c r="KGC376" s="181"/>
      <c r="KGD376" s="182"/>
      <c r="KGE376" s="134"/>
      <c r="KGF376" s="135"/>
      <c r="KGG376" s="111"/>
      <c r="KGH376" s="178"/>
      <c r="KGI376" s="178"/>
      <c r="KGJ376" s="178"/>
      <c r="KGK376" s="178"/>
      <c r="KGL376" s="179"/>
      <c r="KGM376" s="73"/>
      <c r="KGN376" s="73"/>
      <c r="KGO376" s="180"/>
      <c r="KGP376" s="75"/>
      <c r="KGQ376" s="76"/>
      <c r="KGR376" s="180"/>
      <c r="KGS376" s="180"/>
      <c r="KGT376" s="180"/>
      <c r="KGU376" s="75"/>
      <c r="KGV376" s="76"/>
      <c r="KGW376" s="181"/>
      <c r="KGX376" s="181"/>
      <c r="KGY376" s="182"/>
      <c r="KGZ376" s="134"/>
      <c r="KHA376" s="135"/>
      <c r="KHB376" s="111"/>
      <c r="KHC376" s="178"/>
      <c r="KHD376" s="178"/>
      <c r="KHE376" s="178"/>
      <c r="KHF376" s="178"/>
      <c r="KHG376" s="179"/>
      <c r="KHH376" s="73"/>
      <c r="KHI376" s="73"/>
      <c r="KHJ376" s="180"/>
      <c r="KHK376" s="75"/>
      <c r="KHL376" s="76"/>
      <c r="KHM376" s="180"/>
      <c r="KHN376" s="180"/>
      <c r="KHO376" s="180"/>
      <c r="KHP376" s="75"/>
      <c r="KHQ376" s="76"/>
      <c r="KHR376" s="181"/>
      <c r="KHS376" s="181"/>
      <c r="KHT376" s="182"/>
      <c r="KHU376" s="134"/>
      <c r="KHV376" s="135"/>
      <c r="KHW376" s="111"/>
      <c r="KHX376" s="178"/>
      <c r="KHY376" s="178"/>
      <c r="KHZ376" s="178"/>
      <c r="KIA376" s="178"/>
      <c r="KIB376" s="179"/>
      <c r="KIC376" s="73"/>
      <c r="KID376" s="73"/>
      <c r="KIE376" s="180"/>
      <c r="KIF376" s="75"/>
      <c r="KIG376" s="76"/>
      <c r="KIH376" s="180"/>
      <c r="KII376" s="180"/>
      <c r="KIJ376" s="180"/>
      <c r="KIK376" s="75"/>
      <c r="KIL376" s="76"/>
      <c r="KIM376" s="181"/>
      <c r="KIN376" s="181"/>
      <c r="KIO376" s="182"/>
      <c r="KIP376" s="134"/>
      <c r="KIQ376" s="135"/>
      <c r="KIR376" s="111"/>
      <c r="KIS376" s="178"/>
      <c r="KIT376" s="178"/>
      <c r="KIU376" s="178"/>
      <c r="KIV376" s="178"/>
      <c r="KIW376" s="179"/>
      <c r="KIX376" s="73"/>
      <c r="KIY376" s="73"/>
      <c r="KIZ376" s="180"/>
      <c r="KJA376" s="75"/>
      <c r="KJB376" s="76"/>
      <c r="KJC376" s="180"/>
      <c r="KJD376" s="180"/>
      <c r="KJE376" s="180"/>
      <c r="KJF376" s="75"/>
      <c r="KJG376" s="76"/>
      <c r="KJH376" s="181"/>
      <c r="KJI376" s="181"/>
      <c r="KJJ376" s="182"/>
      <c r="KJK376" s="134"/>
      <c r="KJL376" s="135"/>
      <c r="KJM376" s="111"/>
      <c r="KJN376" s="178"/>
      <c r="KJO376" s="178"/>
      <c r="KJP376" s="178"/>
      <c r="KJQ376" s="178"/>
      <c r="KJR376" s="179"/>
      <c r="KJS376" s="73"/>
      <c r="KJT376" s="73"/>
      <c r="KJU376" s="180"/>
      <c r="KJV376" s="75"/>
      <c r="KJW376" s="76"/>
      <c r="KJX376" s="180"/>
      <c r="KJY376" s="180"/>
      <c r="KJZ376" s="180"/>
      <c r="KKA376" s="75"/>
      <c r="KKB376" s="76"/>
      <c r="KKC376" s="181"/>
      <c r="KKD376" s="181"/>
      <c r="KKE376" s="182"/>
      <c r="KKF376" s="134"/>
      <c r="KKG376" s="135"/>
      <c r="KKH376" s="111"/>
      <c r="KKI376" s="178"/>
      <c r="KKJ376" s="178"/>
      <c r="KKK376" s="178"/>
      <c r="KKL376" s="178"/>
      <c r="KKM376" s="179"/>
      <c r="KKN376" s="73"/>
      <c r="KKO376" s="73"/>
      <c r="KKP376" s="180"/>
      <c r="KKQ376" s="75"/>
      <c r="KKR376" s="76"/>
      <c r="KKS376" s="180"/>
      <c r="KKT376" s="180"/>
      <c r="KKU376" s="180"/>
      <c r="KKV376" s="75"/>
      <c r="KKW376" s="76"/>
      <c r="KKX376" s="181"/>
      <c r="KKY376" s="181"/>
      <c r="KKZ376" s="182"/>
      <c r="KLA376" s="134"/>
      <c r="KLB376" s="135"/>
      <c r="KLC376" s="111"/>
      <c r="KLD376" s="178"/>
      <c r="KLE376" s="178"/>
      <c r="KLF376" s="178"/>
      <c r="KLG376" s="178"/>
      <c r="KLH376" s="179"/>
      <c r="KLI376" s="73"/>
      <c r="KLJ376" s="73"/>
      <c r="KLK376" s="180"/>
      <c r="KLL376" s="75"/>
      <c r="KLM376" s="76"/>
      <c r="KLN376" s="180"/>
      <c r="KLO376" s="180"/>
      <c r="KLP376" s="180"/>
      <c r="KLQ376" s="75"/>
      <c r="KLR376" s="76"/>
      <c r="KLS376" s="181"/>
      <c r="KLT376" s="181"/>
      <c r="KLU376" s="182"/>
      <c r="KLV376" s="134"/>
      <c r="KLW376" s="135"/>
      <c r="KLX376" s="111"/>
      <c r="KLY376" s="178"/>
      <c r="KLZ376" s="178"/>
      <c r="KMA376" s="178"/>
      <c r="KMB376" s="178"/>
      <c r="KMC376" s="179"/>
      <c r="KMD376" s="73"/>
      <c r="KME376" s="73"/>
      <c r="KMF376" s="180"/>
      <c r="KMG376" s="75"/>
      <c r="KMH376" s="76"/>
      <c r="KMI376" s="180"/>
      <c r="KMJ376" s="180"/>
      <c r="KMK376" s="180"/>
      <c r="KML376" s="75"/>
      <c r="KMM376" s="76"/>
      <c r="KMN376" s="181"/>
      <c r="KMO376" s="181"/>
      <c r="KMP376" s="182"/>
      <c r="KMQ376" s="134"/>
      <c r="KMR376" s="135"/>
      <c r="KMS376" s="111"/>
      <c r="KMT376" s="178"/>
      <c r="KMU376" s="178"/>
      <c r="KMV376" s="178"/>
      <c r="KMW376" s="178"/>
      <c r="KMX376" s="179"/>
      <c r="KMY376" s="73"/>
      <c r="KMZ376" s="73"/>
      <c r="KNA376" s="180"/>
      <c r="KNB376" s="75"/>
      <c r="KNC376" s="76"/>
      <c r="KND376" s="180"/>
      <c r="KNE376" s="180"/>
      <c r="KNF376" s="180"/>
      <c r="KNG376" s="75"/>
      <c r="KNH376" s="76"/>
      <c r="KNI376" s="181"/>
      <c r="KNJ376" s="181"/>
      <c r="KNK376" s="182"/>
      <c r="KNL376" s="134"/>
      <c r="KNM376" s="135"/>
      <c r="KNN376" s="111"/>
      <c r="KNO376" s="178"/>
      <c r="KNP376" s="178"/>
      <c r="KNQ376" s="178"/>
      <c r="KNR376" s="178"/>
      <c r="KNS376" s="179"/>
      <c r="KNT376" s="73"/>
      <c r="KNU376" s="73"/>
      <c r="KNV376" s="180"/>
      <c r="KNW376" s="75"/>
      <c r="KNX376" s="76"/>
      <c r="KNY376" s="180"/>
      <c r="KNZ376" s="180"/>
      <c r="KOA376" s="180"/>
      <c r="KOB376" s="75"/>
      <c r="KOC376" s="76"/>
      <c r="KOD376" s="181"/>
      <c r="KOE376" s="181"/>
      <c r="KOF376" s="182"/>
      <c r="KOG376" s="134"/>
      <c r="KOH376" s="135"/>
      <c r="KOI376" s="111"/>
      <c r="KOJ376" s="178"/>
      <c r="KOK376" s="178"/>
      <c r="KOL376" s="178"/>
      <c r="KOM376" s="178"/>
      <c r="KON376" s="179"/>
      <c r="KOO376" s="73"/>
      <c r="KOP376" s="73"/>
      <c r="KOQ376" s="180"/>
      <c r="KOR376" s="75"/>
      <c r="KOS376" s="76"/>
      <c r="KOT376" s="180"/>
      <c r="KOU376" s="180"/>
      <c r="KOV376" s="180"/>
      <c r="KOW376" s="75"/>
      <c r="KOX376" s="76"/>
      <c r="KOY376" s="181"/>
      <c r="KOZ376" s="181"/>
      <c r="KPA376" s="182"/>
      <c r="KPB376" s="134"/>
      <c r="KPC376" s="135"/>
      <c r="KPD376" s="111"/>
      <c r="KPE376" s="178"/>
      <c r="KPF376" s="178"/>
      <c r="KPG376" s="178"/>
      <c r="KPH376" s="178"/>
      <c r="KPI376" s="179"/>
      <c r="KPJ376" s="73"/>
      <c r="KPK376" s="73"/>
      <c r="KPL376" s="180"/>
      <c r="KPM376" s="75"/>
      <c r="KPN376" s="76"/>
      <c r="KPO376" s="180"/>
      <c r="KPP376" s="180"/>
      <c r="KPQ376" s="180"/>
      <c r="KPR376" s="75"/>
      <c r="KPS376" s="76"/>
      <c r="KPT376" s="181"/>
      <c r="KPU376" s="181"/>
      <c r="KPV376" s="182"/>
      <c r="KPW376" s="134"/>
      <c r="KPX376" s="135"/>
      <c r="KPY376" s="111"/>
      <c r="KPZ376" s="178"/>
      <c r="KQA376" s="178"/>
      <c r="KQB376" s="178"/>
      <c r="KQC376" s="178"/>
      <c r="KQD376" s="179"/>
      <c r="KQE376" s="73"/>
      <c r="KQF376" s="73"/>
      <c r="KQG376" s="180"/>
      <c r="KQH376" s="75"/>
      <c r="KQI376" s="76"/>
      <c r="KQJ376" s="180"/>
      <c r="KQK376" s="180"/>
      <c r="KQL376" s="180"/>
      <c r="KQM376" s="75"/>
      <c r="KQN376" s="76"/>
      <c r="KQO376" s="181"/>
      <c r="KQP376" s="181"/>
      <c r="KQQ376" s="182"/>
      <c r="KQR376" s="134"/>
      <c r="KQS376" s="135"/>
      <c r="KQT376" s="111"/>
      <c r="KQU376" s="178"/>
      <c r="KQV376" s="178"/>
      <c r="KQW376" s="178"/>
      <c r="KQX376" s="178"/>
      <c r="KQY376" s="179"/>
      <c r="KQZ376" s="73"/>
      <c r="KRA376" s="73"/>
      <c r="KRB376" s="180"/>
      <c r="KRC376" s="75"/>
      <c r="KRD376" s="76"/>
      <c r="KRE376" s="180"/>
      <c r="KRF376" s="180"/>
      <c r="KRG376" s="180"/>
      <c r="KRH376" s="75"/>
      <c r="KRI376" s="76"/>
      <c r="KRJ376" s="181"/>
      <c r="KRK376" s="181"/>
      <c r="KRL376" s="182"/>
      <c r="KRM376" s="134"/>
      <c r="KRN376" s="135"/>
      <c r="KRO376" s="111"/>
      <c r="KRP376" s="178"/>
      <c r="KRQ376" s="178"/>
      <c r="KRR376" s="178"/>
      <c r="KRS376" s="178"/>
      <c r="KRT376" s="179"/>
      <c r="KRU376" s="73"/>
      <c r="KRV376" s="73"/>
      <c r="KRW376" s="180"/>
      <c r="KRX376" s="75"/>
      <c r="KRY376" s="76"/>
      <c r="KRZ376" s="180"/>
      <c r="KSA376" s="180"/>
      <c r="KSB376" s="180"/>
      <c r="KSC376" s="75"/>
      <c r="KSD376" s="76"/>
      <c r="KSE376" s="181"/>
      <c r="KSF376" s="181"/>
      <c r="KSG376" s="182"/>
      <c r="KSH376" s="134"/>
      <c r="KSI376" s="135"/>
      <c r="KSJ376" s="111"/>
      <c r="KSK376" s="178"/>
      <c r="KSL376" s="178"/>
      <c r="KSM376" s="178"/>
      <c r="KSN376" s="178"/>
      <c r="KSO376" s="179"/>
      <c r="KSP376" s="73"/>
      <c r="KSQ376" s="73"/>
      <c r="KSR376" s="180"/>
      <c r="KSS376" s="75"/>
      <c r="KST376" s="76"/>
      <c r="KSU376" s="180"/>
      <c r="KSV376" s="180"/>
      <c r="KSW376" s="180"/>
      <c r="KSX376" s="75"/>
      <c r="KSY376" s="76"/>
      <c r="KSZ376" s="181"/>
      <c r="KTA376" s="181"/>
      <c r="KTB376" s="182"/>
      <c r="KTC376" s="134"/>
      <c r="KTD376" s="135"/>
      <c r="KTE376" s="111"/>
      <c r="KTF376" s="178"/>
      <c r="KTG376" s="178"/>
      <c r="KTH376" s="178"/>
      <c r="KTI376" s="178"/>
      <c r="KTJ376" s="179"/>
      <c r="KTK376" s="73"/>
      <c r="KTL376" s="73"/>
      <c r="KTM376" s="180"/>
      <c r="KTN376" s="75"/>
      <c r="KTO376" s="76"/>
      <c r="KTP376" s="180"/>
      <c r="KTQ376" s="180"/>
      <c r="KTR376" s="180"/>
      <c r="KTS376" s="75"/>
      <c r="KTT376" s="76"/>
      <c r="KTU376" s="181"/>
      <c r="KTV376" s="181"/>
      <c r="KTW376" s="182"/>
      <c r="KTX376" s="134"/>
      <c r="KTY376" s="135"/>
      <c r="KTZ376" s="111"/>
      <c r="KUA376" s="178"/>
      <c r="KUB376" s="178"/>
      <c r="KUC376" s="178"/>
      <c r="KUD376" s="178"/>
      <c r="KUE376" s="179"/>
      <c r="KUF376" s="73"/>
      <c r="KUG376" s="73"/>
      <c r="KUH376" s="180"/>
      <c r="KUI376" s="75"/>
      <c r="KUJ376" s="76"/>
      <c r="KUK376" s="180"/>
      <c r="KUL376" s="180"/>
      <c r="KUM376" s="180"/>
      <c r="KUN376" s="75"/>
      <c r="KUO376" s="76"/>
      <c r="KUP376" s="181"/>
      <c r="KUQ376" s="181"/>
      <c r="KUR376" s="182"/>
      <c r="KUS376" s="134"/>
      <c r="KUT376" s="135"/>
      <c r="KUU376" s="111"/>
      <c r="KUV376" s="178"/>
      <c r="KUW376" s="178"/>
      <c r="KUX376" s="178"/>
      <c r="KUY376" s="178"/>
      <c r="KUZ376" s="179"/>
      <c r="KVA376" s="73"/>
      <c r="KVB376" s="73"/>
      <c r="KVC376" s="180"/>
      <c r="KVD376" s="75"/>
      <c r="KVE376" s="76"/>
      <c r="KVF376" s="180"/>
      <c r="KVG376" s="180"/>
      <c r="KVH376" s="180"/>
      <c r="KVI376" s="75"/>
      <c r="KVJ376" s="76"/>
      <c r="KVK376" s="181"/>
      <c r="KVL376" s="181"/>
      <c r="KVM376" s="182"/>
      <c r="KVN376" s="134"/>
      <c r="KVO376" s="135"/>
      <c r="KVP376" s="111"/>
      <c r="KVQ376" s="178"/>
      <c r="KVR376" s="178"/>
      <c r="KVS376" s="178"/>
      <c r="KVT376" s="178"/>
      <c r="KVU376" s="179"/>
      <c r="KVV376" s="73"/>
      <c r="KVW376" s="73"/>
      <c r="KVX376" s="180"/>
      <c r="KVY376" s="75"/>
      <c r="KVZ376" s="76"/>
      <c r="KWA376" s="180"/>
      <c r="KWB376" s="180"/>
      <c r="KWC376" s="180"/>
      <c r="KWD376" s="75"/>
      <c r="KWE376" s="76"/>
      <c r="KWF376" s="181"/>
      <c r="KWG376" s="181"/>
      <c r="KWH376" s="182"/>
      <c r="KWI376" s="134"/>
      <c r="KWJ376" s="135"/>
      <c r="KWK376" s="111"/>
      <c r="KWL376" s="178"/>
      <c r="KWM376" s="178"/>
      <c r="KWN376" s="178"/>
      <c r="KWO376" s="178"/>
      <c r="KWP376" s="179"/>
      <c r="KWQ376" s="73"/>
      <c r="KWR376" s="73"/>
      <c r="KWS376" s="180"/>
      <c r="KWT376" s="75"/>
      <c r="KWU376" s="76"/>
      <c r="KWV376" s="180"/>
      <c r="KWW376" s="180"/>
      <c r="KWX376" s="180"/>
      <c r="KWY376" s="75"/>
      <c r="KWZ376" s="76"/>
      <c r="KXA376" s="181"/>
      <c r="KXB376" s="181"/>
      <c r="KXC376" s="182"/>
      <c r="KXD376" s="134"/>
      <c r="KXE376" s="135"/>
      <c r="KXF376" s="111"/>
      <c r="KXG376" s="178"/>
      <c r="KXH376" s="178"/>
      <c r="KXI376" s="178"/>
      <c r="KXJ376" s="178"/>
      <c r="KXK376" s="179"/>
      <c r="KXL376" s="73"/>
      <c r="KXM376" s="73"/>
      <c r="KXN376" s="180"/>
      <c r="KXO376" s="75"/>
      <c r="KXP376" s="76"/>
      <c r="KXQ376" s="180"/>
      <c r="KXR376" s="180"/>
      <c r="KXS376" s="180"/>
      <c r="KXT376" s="75"/>
      <c r="KXU376" s="76"/>
      <c r="KXV376" s="181"/>
      <c r="KXW376" s="181"/>
      <c r="KXX376" s="182"/>
      <c r="KXY376" s="134"/>
      <c r="KXZ376" s="135"/>
      <c r="KYA376" s="111"/>
      <c r="KYB376" s="178"/>
      <c r="KYC376" s="178"/>
      <c r="KYD376" s="178"/>
      <c r="KYE376" s="178"/>
      <c r="KYF376" s="179"/>
      <c r="KYG376" s="73"/>
      <c r="KYH376" s="73"/>
      <c r="KYI376" s="180"/>
      <c r="KYJ376" s="75"/>
      <c r="KYK376" s="76"/>
      <c r="KYL376" s="180"/>
      <c r="KYM376" s="180"/>
      <c r="KYN376" s="180"/>
      <c r="KYO376" s="75"/>
      <c r="KYP376" s="76"/>
      <c r="KYQ376" s="181"/>
      <c r="KYR376" s="181"/>
      <c r="KYS376" s="182"/>
      <c r="KYT376" s="134"/>
      <c r="KYU376" s="135"/>
      <c r="KYV376" s="111"/>
      <c r="KYW376" s="178"/>
      <c r="KYX376" s="178"/>
      <c r="KYY376" s="178"/>
      <c r="KYZ376" s="178"/>
      <c r="KZA376" s="179"/>
      <c r="KZB376" s="73"/>
      <c r="KZC376" s="73"/>
      <c r="KZD376" s="180"/>
      <c r="KZE376" s="75"/>
      <c r="KZF376" s="76"/>
      <c r="KZG376" s="180"/>
      <c r="KZH376" s="180"/>
      <c r="KZI376" s="180"/>
      <c r="KZJ376" s="75"/>
      <c r="KZK376" s="76"/>
      <c r="KZL376" s="181"/>
      <c r="KZM376" s="181"/>
      <c r="KZN376" s="182"/>
      <c r="KZO376" s="134"/>
      <c r="KZP376" s="135"/>
      <c r="KZQ376" s="111"/>
      <c r="KZR376" s="178"/>
      <c r="KZS376" s="178"/>
      <c r="KZT376" s="178"/>
      <c r="KZU376" s="178"/>
      <c r="KZV376" s="179"/>
      <c r="KZW376" s="73"/>
      <c r="KZX376" s="73"/>
      <c r="KZY376" s="180"/>
      <c r="KZZ376" s="75"/>
      <c r="LAA376" s="76"/>
      <c r="LAB376" s="180"/>
      <c r="LAC376" s="180"/>
      <c r="LAD376" s="180"/>
      <c r="LAE376" s="75"/>
      <c r="LAF376" s="76"/>
      <c r="LAG376" s="181"/>
      <c r="LAH376" s="181"/>
      <c r="LAI376" s="182"/>
      <c r="LAJ376" s="134"/>
      <c r="LAK376" s="135"/>
      <c r="LAL376" s="111"/>
      <c r="LAM376" s="178"/>
      <c r="LAN376" s="178"/>
      <c r="LAO376" s="178"/>
      <c r="LAP376" s="178"/>
      <c r="LAQ376" s="179"/>
      <c r="LAR376" s="73"/>
      <c r="LAS376" s="73"/>
      <c r="LAT376" s="180"/>
      <c r="LAU376" s="75"/>
      <c r="LAV376" s="76"/>
      <c r="LAW376" s="180"/>
      <c r="LAX376" s="180"/>
      <c r="LAY376" s="180"/>
      <c r="LAZ376" s="75"/>
      <c r="LBA376" s="76"/>
      <c r="LBB376" s="181"/>
      <c r="LBC376" s="181"/>
      <c r="LBD376" s="182"/>
      <c r="LBE376" s="134"/>
      <c r="LBF376" s="135"/>
      <c r="LBG376" s="111"/>
      <c r="LBH376" s="178"/>
      <c r="LBI376" s="178"/>
      <c r="LBJ376" s="178"/>
      <c r="LBK376" s="178"/>
      <c r="LBL376" s="179"/>
      <c r="LBM376" s="73"/>
      <c r="LBN376" s="73"/>
      <c r="LBO376" s="180"/>
      <c r="LBP376" s="75"/>
      <c r="LBQ376" s="76"/>
      <c r="LBR376" s="180"/>
      <c r="LBS376" s="180"/>
      <c r="LBT376" s="180"/>
      <c r="LBU376" s="75"/>
      <c r="LBV376" s="76"/>
      <c r="LBW376" s="181"/>
      <c r="LBX376" s="181"/>
      <c r="LBY376" s="182"/>
      <c r="LBZ376" s="134"/>
      <c r="LCA376" s="135"/>
      <c r="LCB376" s="111"/>
      <c r="LCC376" s="178"/>
      <c r="LCD376" s="178"/>
      <c r="LCE376" s="178"/>
      <c r="LCF376" s="178"/>
      <c r="LCG376" s="179"/>
      <c r="LCH376" s="73"/>
      <c r="LCI376" s="73"/>
      <c r="LCJ376" s="180"/>
      <c r="LCK376" s="75"/>
      <c r="LCL376" s="76"/>
      <c r="LCM376" s="180"/>
      <c r="LCN376" s="180"/>
      <c r="LCO376" s="180"/>
      <c r="LCP376" s="75"/>
      <c r="LCQ376" s="76"/>
      <c r="LCR376" s="181"/>
      <c r="LCS376" s="181"/>
      <c r="LCT376" s="182"/>
      <c r="LCU376" s="134"/>
      <c r="LCV376" s="135"/>
      <c r="LCW376" s="111"/>
      <c r="LCX376" s="178"/>
      <c r="LCY376" s="178"/>
      <c r="LCZ376" s="178"/>
      <c r="LDA376" s="178"/>
      <c r="LDB376" s="179"/>
      <c r="LDC376" s="73"/>
      <c r="LDD376" s="73"/>
      <c r="LDE376" s="180"/>
      <c r="LDF376" s="75"/>
      <c r="LDG376" s="76"/>
      <c r="LDH376" s="180"/>
      <c r="LDI376" s="180"/>
      <c r="LDJ376" s="180"/>
      <c r="LDK376" s="75"/>
      <c r="LDL376" s="76"/>
      <c r="LDM376" s="181"/>
      <c r="LDN376" s="181"/>
      <c r="LDO376" s="182"/>
      <c r="LDP376" s="134"/>
      <c r="LDQ376" s="135"/>
      <c r="LDR376" s="111"/>
      <c r="LDS376" s="178"/>
      <c r="LDT376" s="178"/>
      <c r="LDU376" s="178"/>
      <c r="LDV376" s="178"/>
      <c r="LDW376" s="179"/>
      <c r="LDX376" s="73"/>
      <c r="LDY376" s="73"/>
      <c r="LDZ376" s="180"/>
      <c r="LEA376" s="75"/>
      <c r="LEB376" s="76"/>
      <c r="LEC376" s="180"/>
      <c r="LED376" s="180"/>
      <c r="LEE376" s="180"/>
      <c r="LEF376" s="75"/>
      <c r="LEG376" s="76"/>
      <c r="LEH376" s="181"/>
      <c r="LEI376" s="181"/>
      <c r="LEJ376" s="182"/>
      <c r="LEK376" s="134"/>
      <c r="LEL376" s="135"/>
      <c r="LEM376" s="111"/>
      <c r="LEN376" s="178"/>
      <c r="LEO376" s="178"/>
      <c r="LEP376" s="178"/>
      <c r="LEQ376" s="178"/>
      <c r="LER376" s="179"/>
      <c r="LES376" s="73"/>
      <c r="LET376" s="73"/>
      <c r="LEU376" s="180"/>
      <c r="LEV376" s="75"/>
      <c r="LEW376" s="76"/>
      <c r="LEX376" s="180"/>
      <c r="LEY376" s="180"/>
      <c r="LEZ376" s="180"/>
      <c r="LFA376" s="75"/>
      <c r="LFB376" s="76"/>
      <c r="LFC376" s="181"/>
      <c r="LFD376" s="181"/>
      <c r="LFE376" s="182"/>
      <c r="LFF376" s="134"/>
      <c r="LFG376" s="135"/>
      <c r="LFH376" s="111"/>
      <c r="LFI376" s="178"/>
      <c r="LFJ376" s="178"/>
      <c r="LFK376" s="178"/>
      <c r="LFL376" s="178"/>
      <c r="LFM376" s="179"/>
      <c r="LFN376" s="73"/>
      <c r="LFO376" s="73"/>
      <c r="LFP376" s="180"/>
      <c r="LFQ376" s="75"/>
      <c r="LFR376" s="76"/>
      <c r="LFS376" s="180"/>
      <c r="LFT376" s="180"/>
      <c r="LFU376" s="180"/>
      <c r="LFV376" s="75"/>
      <c r="LFW376" s="76"/>
      <c r="LFX376" s="181"/>
      <c r="LFY376" s="181"/>
      <c r="LFZ376" s="182"/>
      <c r="LGA376" s="134"/>
      <c r="LGB376" s="135"/>
      <c r="LGC376" s="111"/>
      <c r="LGD376" s="178"/>
      <c r="LGE376" s="178"/>
      <c r="LGF376" s="178"/>
      <c r="LGG376" s="178"/>
      <c r="LGH376" s="179"/>
      <c r="LGI376" s="73"/>
      <c r="LGJ376" s="73"/>
      <c r="LGK376" s="180"/>
      <c r="LGL376" s="75"/>
      <c r="LGM376" s="76"/>
      <c r="LGN376" s="180"/>
      <c r="LGO376" s="180"/>
      <c r="LGP376" s="180"/>
      <c r="LGQ376" s="75"/>
      <c r="LGR376" s="76"/>
      <c r="LGS376" s="181"/>
      <c r="LGT376" s="181"/>
      <c r="LGU376" s="182"/>
      <c r="LGV376" s="134"/>
      <c r="LGW376" s="135"/>
      <c r="LGX376" s="111"/>
      <c r="LGY376" s="178"/>
      <c r="LGZ376" s="178"/>
      <c r="LHA376" s="178"/>
      <c r="LHB376" s="178"/>
      <c r="LHC376" s="179"/>
      <c r="LHD376" s="73"/>
      <c r="LHE376" s="73"/>
      <c r="LHF376" s="180"/>
      <c r="LHG376" s="75"/>
      <c r="LHH376" s="76"/>
      <c r="LHI376" s="180"/>
      <c r="LHJ376" s="180"/>
      <c r="LHK376" s="180"/>
      <c r="LHL376" s="75"/>
      <c r="LHM376" s="76"/>
      <c r="LHN376" s="181"/>
      <c r="LHO376" s="181"/>
      <c r="LHP376" s="182"/>
      <c r="LHQ376" s="134"/>
      <c r="LHR376" s="135"/>
      <c r="LHS376" s="111"/>
      <c r="LHT376" s="178"/>
      <c r="LHU376" s="178"/>
      <c r="LHV376" s="178"/>
      <c r="LHW376" s="178"/>
      <c r="LHX376" s="179"/>
      <c r="LHY376" s="73"/>
      <c r="LHZ376" s="73"/>
      <c r="LIA376" s="180"/>
      <c r="LIB376" s="75"/>
      <c r="LIC376" s="76"/>
      <c r="LID376" s="180"/>
      <c r="LIE376" s="180"/>
      <c r="LIF376" s="180"/>
      <c r="LIG376" s="75"/>
      <c r="LIH376" s="76"/>
      <c r="LII376" s="181"/>
      <c r="LIJ376" s="181"/>
      <c r="LIK376" s="182"/>
      <c r="LIL376" s="134"/>
      <c r="LIM376" s="135"/>
      <c r="LIN376" s="111"/>
      <c r="LIO376" s="178"/>
      <c r="LIP376" s="178"/>
      <c r="LIQ376" s="178"/>
      <c r="LIR376" s="178"/>
      <c r="LIS376" s="179"/>
      <c r="LIT376" s="73"/>
      <c r="LIU376" s="73"/>
      <c r="LIV376" s="180"/>
      <c r="LIW376" s="75"/>
      <c r="LIX376" s="76"/>
      <c r="LIY376" s="180"/>
      <c r="LIZ376" s="180"/>
      <c r="LJA376" s="180"/>
      <c r="LJB376" s="75"/>
      <c r="LJC376" s="76"/>
      <c r="LJD376" s="181"/>
      <c r="LJE376" s="181"/>
      <c r="LJF376" s="182"/>
      <c r="LJG376" s="134"/>
      <c r="LJH376" s="135"/>
      <c r="LJI376" s="111"/>
      <c r="LJJ376" s="178"/>
      <c r="LJK376" s="178"/>
      <c r="LJL376" s="178"/>
      <c r="LJM376" s="178"/>
      <c r="LJN376" s="179"/>
      <c r="LJO376" s="73"/>
      <c r="LJP376" s="73"/>
      <c r="LJQ376" s="180"/>
      <c r="LJR376" s="75"/>
      <c r="LJS376" s="76"/>
      <c r="LJT376" s="180"/>
      <c r="LJU376" s="180"/>
      <c r="LJV376" s="180"/>
      <c r="LJW376" s="75"/>
      <c r="LJX376" s="76"/>
      <c r="LJY376" s="181"/>
      <c r="LJZ376" s="181"/>
      <c r="LKA376" s="182"/>
      <c r="LKB376" s="134"/>
      <c r="LKC376" s="135"/>
      <c r="LKD376" s="111"/>
      <c r="LKE376" s="178"/>
      <c r="LKF376" s="178"/>
      <c r="LKG376" s="178"/>
      <c r="LKH376" s="178"/>
      <c r="LKI376" s="179"/>
      <c r="LKJ376" s="73"/>
      <c r="LKK376" s="73"/>
      <c r="LKL376" s="180"/>
      <c r="LKM376" s="75"/>
      <c r="LKN376" s="76"/>
      <c r="LKO376" s="180"/>
      <c r="LKP376" s="180"/>
      <c r="LKQ376" s="180"/>
      <c r="LKR376" s="75"/>
      <c r="LKS376" s="76"/>
      <c r="LKT376" s="181"/>
      <c r="LKU376" s="181"/>
      <c r="LKV376" s="182"/>
      <c r="LKW376" s="134"/>
      <c r="LKX376" s="135"/>
      <c r="LKY376" s="111"/>
      <c r="LKZ376" s="178"/>
      <c r="LLA376" s="178"/>
      <c r="LLB376" s="178"/>
      <c r="LLC376" s="178"/>
      <c r="LLD376" s="179"/>
      <c r="LLE376" s="73"/>
      <c r="LLF376" s="73"/>
      <c r="LLG376" s="180"/>
      <c r="LLH376" s="75"/>
      <c r="LLI376" s="76"/>
      <c r="LLJ376" s="180"/>
      <c r="LLK376" s="180"/>
      <c r="LLL376" s="180"/>
      <c r="LLM376" s="75"/>
      <c r="LLN376" s="76"/>
      <c r="LLO376" s="181"/>
      <c r="LLP376" s="181"/>
      <c r="LLQ376" s="182"/>
      <c r="LLR376" s="134"/>
      <c r="LLS376" s="135"/>
      <c r="LLT376" s="111"/>
      <c r="LLU376" s="178"/>
      <c r="LLV376" s="178"/>
      <c r="LLW376" s="178"/>
      <c r="LLX376" s="178"/>
      <c r="LLY376" s="179"/>
      <c r="LLZ376" s="73"/>
      <c r="LMA376" s="73"/>
      <c r="LMB376" s="180"/>
      <c r="LMC376" s="75"/>
      <c r="LMD376" s="76"/>
      <c r="LME376" s="180"/>
      <c r="LMF376" s="180"/>
      <c r="LMG376" s="180"/>
      <c r="LMH376" s="75"/>
      <c r="LMI376" s="76"/>
      <c r="LMJ376" s="181"/>
      <c r="LMK376" s="181"/>
      <c r="LML376" s="182"/>
      <c r="LMM376" s="134"/>
      <c r="LMN376" s="135"/>
      <c r="LMO376" s="111"/>
      <c r="LMP376" s="178"/>
      <c r="LMQ376" s="178"/>
      <c r="LMR376" s="178"/>
      <c r="LMS376" s="178"/>
      <c r="LMT376" s="179"/>
      <c r="LMU376" s="73"/>
      <c r="LMV376" s="73"/>
      <c r="LMW376" s="180"/>
      <c r="LMX376" s="75"/>
      <c r="LMY376" s="76"/>
      <c r="LMZ376" s="180"/>
      <c r="LNA376" s="180"/>
      <c r="LNB376" s="180"/>
      <c r="LNC376" s="75"/>
      <c r="LND376" s="76"/>
      <c r="LNE376" s="181"/>
      <c r="LNF376" s="181"/>
      <c r="LNG376" s="182"/>
      <c r="LNH376" s="134"/>
      <c r="LNI376" s="135"/>
      <c r="LNJ376" s="111"/>
      <c r="LNK376" s="178"/>
      <c r="LNL376" s="178"/>
      <c r="LNM376" s="178"/>
      <c r="LNN376" s="178"/>
      <c r="LNO376" s="179"/>
      <c r="LNP376" s="73"/>
      <c r="LNQ376" s="73"/>
      <c r="LNR376" s="180"/>
      <c r="LNS376" s="75"/>
      <c r="LNT376" s="76"/>
      <c r="LNU376" s="180"/>
      <c r="LNV376" s="180"/>
      <c r="LNW376" s="180"/>
      <c r="LNX376" s="75"/>
      <c r="LNY376" s="76"/>
      <c r="LNZ376" s="181"/>
      <c r="LOA376" s="181"/>
      <c r="LOB376" s="182"/>
      <c r="LOC376" s="134"/>
      <c r="LOD376" s="135"/>
      <c r="LOE376" s="111"/>
      <c r="LOF376" s="178"/>
      <c r="LOG376" s="178"/>
      <c r="LOH376" s="178"/>
      <c r="LOI376" s="178"/>
      <c r="LOJ376" s="179"/>
      <c r="LOK376" s="73"/>
      <c r="LOL376" s="73"/>
      <c r="LOM376" s="180"/>
      <c r="LON376" s="75"/>
      <c r="LOO376" s="76"/>
      <c r="LOP376" s="180"/>
      <c r="LOQ376" s="180"/>
      <c r="LOR376" s="180"/>
      <c r="LOS376" s="75"/>
      <c r="LOT376" s="76"/>
      <c r="LOU376" s="181"/>
      <c r="LOV376" s="181"/>
      <c r="LOW376" s="182"/>
      <c r="LOX376" s="134"/>
      <c r="LOY376" s="135"/>
      <c r="LOZ376" s="111"/>
      <c r="LPA376" s="178"/>
      <c r="LPB376" s="178"/>
      <c r="LPC376" s="178"/>
      <c r="LPD376" s="178"/>
      <c r="LPE376" s="179"/>
      <c r="LPF376" s="73"/>
      <c r="LPG376" s="73"/>
      <c r="LPH376" s="180"/>
      <c r="LPI376" s="75"/>
      <c r="LPJ376" s="76"/>
      <c r="LPK376" s="180"/>
      <c r="LPL376" s="180"/>
      <c r="LPM376" s="180"/>
      <c r="LPN376" s="75"/>
      <c r="LPO376" s="76"/>
      <c r="LPP376" s="181"/>
      <c r="LPQ376" s="181"/>
      <c r="LPR376" s="182"/>
      <c r="LPS376" s="134"/>
      <c r="LPT376" s="135"/>
      <c r="LPU376" s="111"/>
      <c r="LPV376" s="178"/>
      <c r="LPW376" s="178"/>
      <c r="LPX376" s="178"/>
      <c r="LPY376" s="178"/>
      <c r="LPZ376" s="179"/>
      <c r="LQA376" s="73"/>
      <c r="LQB376" s="73"/>
      <c r="LQC376" s="180"/>
      <c r="LQD376" s="75"/>
      <c r="LQE376" s="76"/>
      <c r="LQF376" s="180"/>
      <c r="LQG376" s="180"/>
      <c r="LQH376" s="180"/>
      <c r="LQI376" s="75"/>
      <c r="LQJ376" s="76"/>
      <c r="LQK376" s="181"/>
      <c r="LQL376" s="181"/>
      <c r="LQM376" s="182"/>
      <c r="LQN376" s="134"/>
      <c r="LQO376" s="135"/>
      <c r="LQP376" s="111"/>
      <c r="LQQ376" s="178"/>
      <c r="LQR376" s="178"/>
      <c r="LQS376" s="178"/>
      <c r="LQT376" s="178"/>
      <c r="LQU376" s="179"/>
      <c r="LQV376" s="73"/>
      <c r="LQW376" s="73"/>
      <c r="LQX376" s="180"/>
      <c r="LQY376" s="75"/>
      <c r="LQZ376" s="76"/>
      <c r="LRA376" s="180"/>
      <c r="LRB376" s="180"/>
      <c r="LRC376" s="180"/>
      <c r="LRD376" s="75"/>
      <c r="LRE376" s="76"/>
      <c r="LRF376" s="181"/>
      <c r="LRG376" s="181"/>
      <c r="LRH376" s="182"/>
      <c r="LRI376" s="134"/>
      <c r="LRJ376" s="135"/>
      <c r="LRK376" s="111"/>
      <c r="LRL376" s="178"/>
      <c r="LRM376" s="178"/>
      <c r="LRN376" s="178"/>
      <c r="LRO376" s="178"/>
      <c r="LRP376" s="179"/>
      <c r="LRQ376" s="73"/>
      <c r="LRR376" s="73"/>
      <c r="LRS376" s="180"/>
      <c r="LRT376" s="75"/>
      <c r="LRU376" s="76"/>
      <c r="LRV376" s="180"/>
      <c r="LRW376" s="180"/>
      <c r="LRX376" s="180"/>
      <c r="LRY376" s="75"/>
      <c r="LRZ376" s="76"/>
      <c r="LSA376" s="181"/>
      <c r="LSB376" s="181"/>
      <c r="LSC376" s="182"/>
      <c r="LSD376" s="134"/>
      <c r="LSE376" s="135"/>
      <c r="LSF376" s="111"/>
      <c r="LSG376" s="178"/>
      <c r="LSH376" s="178"/>
      <c r="LSI376" s="178"/>
      <c r="LSJ376" s="178"/>
      <c r="LSK376" s="179"/>
      <c r="LSL376" s="73"/>
      <c r="LSM376" s="73"/>
      <c r="LSN376" s="180"/>
      <c r="LSO376" s="75"/>
      <c r="LSP376" s="76"/>
      <c r="LSQ376" s="180"/>
      <c r="LSR376" s="180"/>
      <c r="LSS376" s="180"/>
      <c r="LST376" s="75"/>
      <c r="LSU376" s="76"/>
      <c r="LSV376" s="181"/>
      <c r="LSW376" s="181"/>
      <c r="LSX376" s="182"/>
      <c r="LSY376" s="134"/>
      <c r="LSZ376" s="135"/>
      <c r="LTA376" s="111"/>
      <c r="LTB376" s="178"/>
      <c r="LTC376" s="178"/>
      <c r="LTD376" s="178"/>
      <c r="LTE376" s="178"/>
      <c r="LTF376" s="179"/>
      <c r="LTG376" s="73"/>
      <c r="LTH376" s="73"/>
      <c r="LTI376" s="180"/>
      <c r="LTJ376" s="75"/>
      <c r="LTK376" s="76"/>
      <c r="LTL376" s="180"/>
      <c r="LTM376" s="180"/>
      <c r="LTN376" s="180"/>
      <c r="LTO376" s="75"/>
      <c r="LTP376" s="76"/>
      <c r="LTQ376" s="181"/>
      <c r="LTR376" s="181"/>
      <c r="LTS376" s="182"/>
      <c r="LTT376" s="134"/>
      <c r="LTU376" s="135"/>
      <c r="LTV376" s="111"/>
      <c r="LTW376" s="178"/>
      <c r="LTX376" s="178"/>
      <c r="LTY376" s="178"/>
      <c r="LTZ376" s="178"/>
      <c r="LUA376" s="179"/>
      <c r="LUB376" s="73"/>
      <c r="LUC376" s="73"/>
      <c r="LUD376" s="180"/>
      <c r="LUE376" s="75"/>
      <c r="LUF376" s="76"/>
      <c r="LUG376" s="180"/>
      <c r="LUH376" s="180"/>
      <c r="LUI376" s="180"/>
      <c r="LUJ376" s="75"/>
      <c r="LUK376" s="76"/>
      <c r="LUL376" s="181"/>
      <c r="LUM376" s="181"/>
      <c r="LUN376" s="182"/>
      <c r="LUO376" s="134"/>
      <c r="LUP376" s="135"/>
      <c r="LUQ376" s="111"/>
      <c r="LUR376" s="178"/>
      <c r="LUS376" s="178"/>
      <c r="LUT376" s="178"/>
      <c r="LUU376" s="178"/>
      <c r="LUV376" s="179"/>
      <c r="LUW376" s="73"/>
      <c r="LUX376" s="73"/>
      <c r="LUY376" s="180"/>
      <c r="LUZ376" s="75"/>
      <c r="LVA376" s="76"/>
      <c r="LVB376" s="180"/>
      <c r="LVC376" s="180"/>
      <c r="LVD376" s="180"/>
      <c r="LVE376" s="75"/>
      <c r="LVF376" s="76"/>
      <c r="LVG376" s="181"/>
      <c r="LVH376" s="181"/>
      <c r="LVI376" s="182"/>
      <c r="LVJ376" s="134"/>
      <c r="LVK376" s="135"/>
      <c r="LVL376" s="111"/>
      <c r="LVM376" s="178"/>
      <c r="LVN376" s="178"/>
      <c r="LVO376" s="178"/>
      <c r="LVP376" s="178"/>
      <c r="LVQ376" s="179"/>
      <c r="LVR376" s="73"/>
      <c r="LVS376" s="73"/>
      <c r="LVT376" s="180"/>
      <c r="LVU376" s="75"/>
      <c r="LVV376" s="76"/>
      <c r="LVW376" s="180"/>
      <c r="LVX376" s="180"/>
      <c r="LVY376" s="180"/>
      <c r="LVZ376" s="75"/>
      <c r="LWA376" s="76"/>
      <c r="LWB376" s="181"/>
      <c r="LWC376" s="181"/>
      <c r="LWD376" s="182"/>
      <c r="LWE376" s="134"/>
      <c r="LWF376" s="135"/>
      <c r="LWG376" s="111"/>
      <c r="LWH376" s="178"/>
      <c r="LWI376" s="178"/>
      <c r="LWJ376" s="178"/>
      <c r="LWK376" s="178"/>
      <c r="LWL376" s="179"/>
      <c r="LWM376" s="73"/>
      <c r="LWN376" s="73"/>
      <c r="LWO376" s="180"/>
      <c r="LWP376" s="75"/>
      <c r="LWQ376" s="76"/>
      <c r="LWR376" s="180"/>
      <c r="LWS376" s="180"/>
      <c r="LWT376" s="180"/>
      <c r="LWU376" s="75"/>
      <c r="LWV376" s="76"/>
      <c r="LWW376" s="181"/>
      <c r="LWX376" s="181"/>
      <c r="LWY376" s="182"/>
      <c r="LWZ376" s="134"/>
      <c r="LXA376" s="135"/>
      <c r="LXB376" s="111"/>
      <c r="LXC376" s="178"/>
      <c r="LXD376" s="178"/>
      <c r="LXE376" s="178"/>
      <c r="LXF376" s="178"/>
      <c r="LXG376" s="179"/>
      <c r="LXH376" s="73"/>
      <c r="LXI376" s="73"/>
      <c r="LXJ376" s="180"/>
      <c r="LXK376" s="75"/>
      <c r="LXL376" s="76"/>
      <c r="LXM376" s="180"/>
      <c r="LXN376" s="180"/>
      <c r="LXO376" s="180"/>
      <c r="LXP376" s="75"/>
      <c r="LXQ376" s="76"/>
      <c r="LXR376" s="181"/>
      <c r="LXS376" s="181"/>
      <c r="LXT376" s="182"/>
      <c r="LXU376" s="134"/>
      <c r="LXV376" s="135"/>
      <c r="LXW376" s="111"/>
      <c r="LXX376" s="178"/>
      <c r="LXY376" s="178"/>
      <c r="LXZ376" s="178"/>
      <c r="LYA376" s="178"/>
      <c r="LYB376" s="179"/>
      <c r="LYC376" s="73"/>
      <c r="LYD376" s="73"/>
      <c r="LYE376" s="180"/>
      <c r="LYF376" s="75"/>
      <c r="LYG376" s="76"/>
      <c r="LYH376" s="180"/>
      <c r="LYI376" s="180"/>
      <c r="LYJ376" s="180"/>
      <c r="LYK376" s="75"/>
      <c r="LYL376" s="76"/>
      <c r="LYM376" s="181"/>
      <c r="LYN376" s="181"/>
      <c r="LYO376" s="182"/>
      <c r="LYP376" s="134"/>
      <c r="LYQ376" s="135"/>
      <c r="LYR376" s="111"/>
      <c r="LYS376" s="178"/>
      <c r="LYT376" s="178"/>
      <c r="LYU376" s="178"/>
      <c r="LYV376" s="178"/>
      <c r="LYW376" s="179"/>
      <c r="LYX376" s="73"/>
      <c r="LYY376" s="73"/>
      <c r="LYZ376" s="180"/>
      <c r="LZA376" s="75"/>
      <c r="LZB376" s="76"/>
      <c r="LZC376" s="180"/>
      <c r="LZD376" s="180"/>
      <c r="LZE376" s="180"/>
      <c r="LZF376" s="75"/>
      <c r="LZG376" s="76"/>
      <c r="LZH376" s="181"/>
      <c r="LZI376" s="181"/>
      <c r="LZJ376" s="182"/>
      <c r="LZK376" s="134"/>
      <c r="LZL376" s="135"/>
      <c r="LZM376" s="111"/>
      <c r="LZN376" s="178"/>
      <c r="LZO376" s="178"/>
      <c r="LZP376" s="178"/>
      <c r="LZQ376" s="178"/>
      <c r="LZR376" s="179"/>
      <c r="LZS376" s="73"/>
      <c r="LZT376" s="73"/>
      <c r="LZU376" s="180"/>
      <c r="LZV376" s="75"/>
      <c r="LZW376" s="76"/>
      <c r="LZX376" s="180"/>
      <c r="LZY376" s="180"/>
      <c r="LZZ376" s="180"/>
      <c r="MAA376" s="75"/>
      <c r="MAB376" s="76"/>
      <c r="MAC376" s="181"/>
      <c r="MAD376" s="181"/>
      <c r="MAE376" s="182"/>
      <c r="MAF376" s="134"/>
      <c r="MAG376" s="135"/>
      <c r="MAH376" s="111"/>
      <c r="MAI376" s="178"/>
      <c r="MAJ376" s="178"/>
      <c r="MAK376" s="178"/>
      <c r="MAL376" s="178"/>
      <c r="MAM376" s="179"/>
      <c r="MAN376" s="73"/>
      <c r="MAO376" s="73"/>
      <c r="MAP376" s="180"/>
      <c r="MAQ376" s="75"/>
      <c r="MAR376" s="76"/>
      <c r="MAS376" s="180"/>
      <c r="MAT376" s="180"/>
      <c r="MAU376" s="180"/>
      <c r="MAV376" s="75"/>
      <c r="MAW376" s="76"/>
      <c r="MAX376" s="181"/>
      <c r="MAY376" s="181"/>
      <c r="MAZ376" s="182"/>
      <c r="MBA376" s="134"/>
      <c r="MBB376" s="135"/>
      <c r="MBC376" s="111"/>
      <c r="MBD376" s="178"/>
      <c r="MBE376" s="178"/>
      <c r="MBF376" s="178"/>
      <c r="MBG376" s="178"/>
      <c r="MBH376" s="179"/>
      <c r="MBI376" s="73"/>
      <c r="MBJ376" s="73"/>
      <c r="MBK376" s="180"/>
      <c r="MBL376" s="75"/>
      <c r="MBM376" s="76"/>
      <c r="MBN376" s="180"/>
      <c r="MBO376" s="180"/>
      <c r="MBP376" s="180"/>
      <c r="MBQ376" s="75"/>
      <c r="MBR376" s="76"/>
      <c r="MBS376" s="181"/>
      <c r="MBT376" s="181"/>
      <c r="MBU376" s="182"/>
      <c r="MBV376" s="134"/>
      <c r="MBW376" s="135"/>
      <c r="MBX376" s="111"/>
      <c r="MBY376" s="178"/>
      <c r="MBZ376" s="178"/>
      <c r="MCA376" s="178"/>
      <c r="MCB376" s="178"/>
      <c r="MCC376" s="179"/>
      <c r="MCD376" s="73"/>
      <c r="MCE376" s="73"/>
      <c r="MCF376" s="180"/>
      <c r="MCG376" s="75"/>
      <c r="MCH376" s="76"/>
      <c r="MCI376" s="180"/>
      <c r="MCJ376" s="180"/>
      <c r="MCK376" s="180"/>
      <c r="MCL376" s="75"/>
      <c r="MCM376" s="76"/>
      <c r="MCN376" s="181"/>
      <c r="MCO376" s="181"/>
      <c r="MCP376" s="182"/>
      <c r="MCQ376" s="134"/>
      <c r="MCR376" s="135"/>
      <c r="MCS376" s="111"/>
      <c r="MCT376" s="178"/>
      <c r="MCU376" s="178"/>
      <c r="MCV376" s="178"/>
      <c r="MCW376" s="178"/>
      <c r="MCX376" s="179"/>
      <c r="MCY376" s="73"/>
      <c r="MCZ376" s="73"/>
      <c r="MDA376" s="180"/>
      <c r="MDB376" s="75"/>
      <c r="MDC376" s="76"/>
      <c r="MDD376" s="180"/>
      <c r="MDE376" s="180"/>
      <c r="MDF376" s="180"/>
      <c r="MDG376" s="75"/>
      <c r="MDH376" s="76"/>
      <c r="MDI376" s="181"/>
      <c r="MDJ376" s="181"/>
      <c r="MDK376" s="182"/>
      <c r="MDL376" s="134"/>
      <c r="MDM376" s="135"/>
      <c r="MDN376" s="111"/>
      <c r="MDO376" s="178"/>
      <c r="MDP376" s="178"/>
      <c r="MDQ376" s="178"/>
      <c r="MDR376" s="178"/>
      <c r="MDS376" s="179"/>
      <c r="MDT376" s="73"/>
      <c r="MDU376" s="73"/>
      <c r="MDV376" s="180"/>
      <c r="MDW376" s="75"/>
      <c r="MDX376" s="76"/>
      <c r="MDY376" s="180"/>
      <c r="MDZ376" s="180"/>
      <c r="MEA376" s="180"/>
      <c r="MEB376" s="75"/>
      <c r="MEC376" s="76"/>
      <c r="MED376" s="181"/>
      <c r="MEE376" s="181"/>
      <c r="MEF376" s="182"/>
      <c r="MEG376" s="134"/>
      <c r="MEH376" s="135"/>
      <c r="MEI376" s="111"/>
      <c r="MEJ376" s="178"/>
      <c r="MEK376" s="178"/>
      <c r="MEL376" s="178"/>
      <c r="MEM376" s="178"/>
      <c r="MEN376" s="179"/>
      <c r="MEO376" s="73"/>
      <c r="MEP376" s="73"/>
      <c r="MEQ376" s="180"/>
      <c r="MER376" s="75"/>
      <c r="MES376" s="76"/>
      <c r="MET376" s="180"/>
      <c r="MEU376" s="180"/>
      <c r="MEV376" s="180"/>
      <c r="MEW376" s="75"/>
      <c r="MEX376" s="76"/>
      <c r="MEY376" s="181"/>
      <c r="MEZ376" s="181"/>
      <c r="MFA376" s="182"/>
      <c r="MFB376" s="134"/>
      <c r="MFC376" s="135"/>
      <c r="MFD376" s="111"/>
      <c r="MFE376" s="178"/>
      <c r="MFF376" s="178"/>
      <c r="MFG376" s="178"/>
      <c r="MFH376" s="178"/>
      <c r="MFI376" s="179"/>
      <c r="MFJ376" s="73"/>
      <c r="MFK376" s="73"/>
      <c r="MFL376" s="180"/>
      <c r="MFM376" s="75"/>
      <c r="MFN376" s="76"/>
      <c r="MFO376" s="180"/>
      <c r="MFP376" s="180"/>
      <c r="MFQ376" s="180"/>
      <c r="MFR376" s="75"/>
      <c r="MFS376" s="76"/>
      <c r="MFT376" s="181"/>
      <c r="MFU376" s="181"/>
      <c r="MFV376" s="182"/>
      <c r="MFW376" s="134"/>
      <c r="MFX376" s="135"/>
      <c r="MFY376" s="111"/>
      <c r="MFZ376" s="178"/>
      <c r="MGA376" s="178"/>
      <c r="MGB376" s="178"/>
      <c r="MGC376" s="178"/>
      <c r="MGD376" s="179"/>
      <c r="MGE376" s="73"/>
      <c r="MGF376" s="73"/>
      <c r="MGG376" s="180"/>
      <c r="MGH376" s="75"/>
      <c r="MGI376" s="76"/>
      <c r="MGJ376" s="180"/>
      <c r="MGK376" s="180"/>
      <c r="MGL376" s="180"/>
      <c r="MGM376" s="75"/>
      <c r="MGN376" s="76"/>
      <c r="MGO376" s="181"/>
      <c r="MGP376" s="181"/>
      <c r="MGQ376" s="182"/>
      <c r="MGR376" s="134"/>
      <c r="MGS376" s="135"/>
      <c r="MGT376" s="111"/>
      <c r="MGU376" s="178"/>
      <c r="MGV376" s="178"/>
      <c r="MGW376" s="178"/>
      <c r="MGX376" s="178"/>
      <c r="MGY376" s="179"/>
      <c r="MGZ376" s="73"/>
      <c r="MHA376" s="73"/>
      <c r="MHB376" s="180"/>
      <c r="MHC376" s="75"/>
      <c r="MHD376" s="76"/>
      <c r="MHE376" s="180"/>
      <c r="MHF376" s="180"/>
      <c r="MHG376" s="180"/>
      <c r="MHH376" s="75"/>
      <c r="MHI376" s="76"/>
      <c r="MHJ376" s="181"/>
      <c r="MHK376" s="181"/>
      <c r="MHL376" s="182"/>
      <c r="MHM376" s="134"/>
      <c r="MHN376" s="135"/>
      <c r="MHO376" s="111"/>
      <c r="MHP376" s="178"/>
      <c r="MHQ376" s="178"/>
      <c r="MHR376" s="178"/>
      <c r="MHS376" s="178"/>
      <c r="MHT376" s="179"/>
      <c r="MHU376" s="73"/>
      <c r="MHV376" s="73"/>
      <c r="MHW376" s="180"/>
      <c r="MHX376" s="75"/>
      <c r="MHY376" s="76"/>
      <c r="MHZ376" s="180"/>
      <c r="MIA376" s="180"/>
      <c r="MIB376" s="180"/>
      <c r="MIC376" s="75"/>
      <c r="MID376" s="76"/>
      <c r="MIE376" s="181"/>
      <c r="MIF376" s="181"/>
      <c r="MIG376" s="182"/>
      <c r="MIH376" s="134"/>
      <c r="MII376" s="135"/>
      <c r="MIJ376" s="111"/>
      <c r="MIK376" s="178"/>
      <c r="MIL376" s="178"/>
      <c r="MIM376" s="178"/>
      <c r="MIN376" s="178"/>
      <c r="MIO376" s="179"/>
      <c r="MIP376" s="73"/>
      <c r="MIQ376" s="73"/>
      <c r="MIR376" s="180"/>
      <c r="MIS376" s="75"/>
      <c r="MIT376" s="76"/>
      <c r="MIU376" s="180"/>
      <c r="MIV376" s="180"/>
      <c r="MIW376" s="180"/>
      <c r="MIX376" s="75"/>
      <c r="MIY376" s="76"/>
      <c r="MIZ376" s="181"/>
      <c r="MJA376" s="181"/>
      <c r="MJB376" s="182"/>
      <c r="MJC376" s="134"/>
      <c r="MJD376" s="135"/>
      <c r="MJE376" s="111"/>
      <c r="MJF376" s="178"/>
      <c r="MJG376" s="178"/>
      <c r="MJH376" s="178"/>
      <c r="MJI376" s="178"/>
      <c r="MJJ376" s="179"/>
      <c r="MJK376" s="73"/>
      <c r="MJL376" s="73"/>
      <c r="MJM376" s="180"/>
      <c r="MJN376" s="75"/>
      <c r="MJO376" s="76"/>
      <c r="MJP376" s="180"/>
      <c r="MJQ376" s="180"/>
      <c r="MJR376" s="180"/>
      <c r="MJS376" s="75"/>
      <c r="MJT376" s="76"/>
      <c r="MJU376" s="181"/>
      <c r="MJV376" s="181"/>
      <c r="MJW376" s="182"/>
      <c r="MJX376" s="134"/>
      <c r="MJY376" s="135"/>
      <c r="MJZ376" s="111"/>
      <c r="MKA376" s="178"/>
      <c r="MKB376" s="178"/>
      <c r="MKC376" s="178"/>
      <c r="MKD376" s="178"/>
      <c r="MKE376" s="179"/>
      <c r="MKF376" s="73"/>
      <c r="MKG376" s="73"/>
      <c r="MKH376" s="180"/>
      <c r="MKI376" s="75"/>
      <c r="MKJ376" s="76"/>
      <c r="MKK376" s="180"/>
      <c r="MKL376" s="180"/>
      <c r="MKM376" s="180"/>
      <c r="MKN376" s="75"/>
      <c r="MKO376" s="76"/>
      <c r="MKP376" s="181"/>
      <c r="MKQ376" s="181"/>
      <c r="MKR376" s="182"/>
      <c r="MKS376" s="134"/>
      <c r="MKT376" s="135"/>
      <c r="MKU376" s="111"/>
      <c r="MKV376" s="178"/>
      <c r="MKW376" s="178"/>
      <c r="MKX376" s="178"/>
      <c r="MKY376" s="178"/>
      <c r="MKZ376" s="179"/>
      <c r="MLA376" s="73"/>
      <c r="MLB376" s="73"/>
      <c r="MLC376" s="180"/>
      <c r="MLD376" s="75"/>
      <c r="MLE376" s="76"/>
      <c r="MLF376" s="180"/>
      <c r="MLG376" s="180"/>
      <c r="MLH376" s="180"/>
      <c r="MLI376" s="75"/>
      <c r="MLJ376" s="76"/>
      <c r="MLK376" s="181"/>
      <c r="MLL376" s="181"/>
      <c r="MLM376" s="182"/>
      <c r="MLN376" s="134"/>
      <c r="MLO376" s="135"/>
      <c r="MLP376" s="111"/>
      <c r="MLQ376" s="178"/>
      <c r="MLR376" s="178"/>
      <c r="MLS376" s="178"/>
      <c r="MLT376" s="178"/>
      <c r="MLU376" s="179"/>
      <c r="MLV376" s="73"/>
      <c r="MLW376" s="73"/>
      <c r="MLX376" s="180"/>
      <c r="MLY376" s="75"/>
      <c r="MLZ376" s="76"/>
      <c r="MMA376" s="180"/>
      <c r="MMB376" s="180"/>
      <c r="MMC376" s="180"/>
      <c r="MMD376" s="75"/>
      <c r="MME376" s="76"/>
      <c r="MMF376" s="181"/>
      <c r="MMG376" s="181"/>
      <c r="MMH376" s="182"/>
      <c r="MMI376" s="134"/>
      <c r="MMJ376" s="135"/>
      <c r="MMK376" s="111"/>
      <c r="MML376" s="178"/>
      <c r="MMM376" s="178"/>
      <c r="MMN376" s="178"/>
      <c r="MMO376" s="178"/>
      <c r="MMP376" s="179"/>
      <c r="MMQ376" s="73"/>
      <c r="MMR376" s="73"/>
      <c r="MMS376" s="180"/>
      <c r="MMT376" s="75"/>
      <c r="MMU376" s="76"/>
      <c r="MMV376" s="180"/>
      <c r="MMW376" s="180"/>
      <c r="MMX376" s="180"/>
      <c r="MMY376" s="75"/>
      <c r="MMZ376" s="76"/>
      <c r="MNA376" s="181"/>
      <c r="MNB376" s="181"/>
      <c r="MNC376" s="182"/>
      <c r="MND376" s="134"/>
      <c r="MNE376" s="135"/>
      <c r="MNF376" s="111"/>
      <c r="MNG376" s="178"/>
      <c r="MNH376" s="178"/>
      <c r="MNI376" s="178"/>
      <c r="MNJ376" s="178"/>
      <c r="MNK376" s="179"/>
      <c r="MNL376" s="73"/>
      <c r="MNM376" s="73"/>
      <c r="MNN376" s="180"/>
      <c r="MNO376" s="75"/>
      <c r="MNP376" s="76"/>
      <c r="MNQ376" s="180"/>
      <c r="MNR376" s="180"/>
      <c r="MNS376" s="180"/>
      <c r="MNT376" s="75"/>
      <c r="MNU376" s="76"/>
      <c r="MNV376" s="181"/>
      <c r="MNW376" s="181"/>
      <c r="MNX376" s="182"/>
      <c r="MNY376" s="134"/>
      <c r="MNZ376" s="135"/>
      <c r="MOA376" s="111"/>
      <c r="MOB376" s="178"/>
      <c r="MOC376" s="178"/>
      <c r="MOD376" s="178"/>
      <c r="MOE376" s="178"/>
      <c r="MOF376" s="179"/>
      <c r="MOG376" s="73"/>
      <c r="MOH376" s="73"/>
      <c r="MOI376" s="180"/>
      <c r="MOJ376" s="75"/>
      <c r="MOK376" s="76"/>
      <c r="MOL376" s="180"/>
      <c r="MOM376" s="180"/>
      <c r="MON376" s="180"/>
      <c r="MOO376" s="75"/>
      <c r="MOP376" s="76"/>
      <c r="MOQ376" s="181"/>
      <c r="MOR376" s="181"/>
      <c r="MOS376" s="182"/>
      <c r="MOT376" s="134"/>
      <c r="MOU376" s="135"/>
      <c r="MOV376" s="111"/>
      <c r="MOW376" s="178"/>
      <c r="MOX376" s="178"/>
      <c r="MOY376" s="178"/>
      <c r="MOZ376" s="178"/>
      <c r="MPA376" s="179"/>
      <c r="MPB376" s="73"/>
      <c r="MPC376" s="73"/>
      <c r="MPD376" s="180"/>
      <c r="MPE376" s="75"/>
      <c r="MPF376" s="76"/>
      <c r="MPG376" s="180"/>
      <c r="MPH376" s="180"/>
      <c r="MPI376" s="180"/>
      <c r="MPJ376" s="75"/>
      <c r="MPK376" s="76"/>
      <c r="MPL376" s="181"/>
      <c r="MPM376" s="181"/>
      <c r="MPN376" s="182"/>
      <c r="MPO376" s="134"/>
      <c r="MPP376" s="135"/>
      <c r="MPQ376" s="111"/>
      <c r="MPR376" s="178"/>
      <c r="MPS376" s="178"/>
      <c r="MPT376" s="178"/>
      <c r="MPU376" s="178"/>
      <c r="MPV376" s="179"/>
      <c r="MPW376" s="73"/>
      <c r="MPX376" s="73"/>
      <c r="MPY376" s="180"/>
      <c r="MPZ376" s="75"/>
      <c r="MQA376" s="76"/>
      <c r="MQB376" s="180"/>
      <c r="MQC376" s="180"/>
      <c r="MQD376" s="180"/>
      <c r="MQE376" s="75"/>
      <c r="MQF376" s="76"/>
      <c r="MQG376" s="181"/>
      <c r="MQH376" s="181"/>
      <c r="MQI376" s="182"/>
      <c r="MQJ376" s="134"/>
      <c r="MQK376" s="135"/>
      <c r="MQL376" s="111"/>
      <c r="MQM376" s="178"/>
      <c r="MQN376" s="178"/>
      <c r="MQO376" s="178"/>
      <c r="MQP376" s="178"/>
      <c r="MQQ376" s="179"/>
      <c r="MQR376" s="73"/>
      <c r="MQS376" s="73"/>
      <c r="MQT376" s="180"/>
      <c r="MQU376" s="75"/>
      <c r="MQV376" s="76"/>
      <c r="MQW376" s="180"/>
      <c r="MQX376" s="180"/>
      <c r="MQY376" s="180"/>
      <c r="MQZ376" s="75"/>
      <c r="MRA376" s="76"/>
      <c r="MRB376" s="181"/>
      <c r="MRC376" s="181"/>
      <c r="MRD376" s="182"/>
      <c r="MRE376" s="134"/>
      <c r="MRF376" s="135"/>
      <c r="MRG376" s="111"/>
      <c r="MRH376" s="178"/>
      <c r="MRI376" s="178"/>
      <c r="MRJ376" s="178"/>
      <c r="MRK376" s="178"/>
      <c r="MRL376" s="179"/>
      <c r="MRM376" s="73"/>
      <c r="MRN376" s="73"/>
      <c r="MRO376" s="180"/>
      <c r="MRP376" s="75"/>
      <c r="MRQ376" s="76"/>
      <c r="MRR376" s="180"/>
      <c r="MRS376" s="180"/>
      <c r="MRT376" s="180"/>
      <c r="MRU376" s="75"/>
      <c r="MRV376" s="76"/>
      <c r="MRW376" s="181"/>
      <c r="MRX376" s="181"/>
      <c r="MRY376" s="182"/>
      <c r="MRZ376" s="134"/>
      <c r="MSA376" s="135"/>
      <c r="MSB376" s="111"/>
      <c r="MSC376" s="178"/>
      <c r="MSD376" s="178"/>
      <c r="MSE376" s="178"/>
      <c r="MSF376" s="178"/>
      <c r="MSG376" s="179"/>
      <c r="MSH376" s="73"/>
      <c r="MSI376" s="73"/>
      <c r="MSJ376" s="180"/>
      <c r="MSK376" s="75"/>
      <c r="MSL376" s="76"/>
      <c r="MSM376" s="180"/>
      <c r="MSN376" s="180"/>
      <c r="MSO376" s="180"/>
      <c r="MSP376" s="75"/>
      <c r="MSQ376" s="76"/>
      <c r="MSR376" s="181"/>
      <c r="MSS376" s="181"/>
      <c r="MST376" s="182"/>
      <c r="MSU376" s="134"/>
      <c r="MSV376" s="135"/>
      <c r="MSW376" s="111"/>
      <c r="MSX376" s="178"/>
      <c r="MSY376" s="178"/>
      <c r="MSZ376" s="178"/>
      <c r="MTA376" s="178"/>
      <c r="MTB376" s="179"/>
      <c r="MTC376" s="73"/>
      <c r="MTD376" s="73"/>
      <c r="MTE376" s="180"/>
      <c r="MTF376" s="75"/>
      <c r="MTG376" s="76"/>
      <c r="MTH376" s="180"/>
      <c r="MTI376" s="180"/>
      <c r="MTJ376" s="180"/>
      <c r="MTK376" s="75"/>
      <c r="MTL376" s="76"/>
      <c r="MTM376" s="181"/>
      <c r="MTN376" s="181"/>
      <c r="MTO376" s="182"/>
      <c r="MTP376" s="134"/>
      <c r="MTQ376" s="135"/>
      <c r="MTR376" s="111"/>
      <c r="MTS376" s="178"/>
      <c r="MTT376" s="178"/>
      <c r="MTU376" s="178"/>
      <c r="MTV376" s="178"/>
      <c r="MTW376" s="179"/>
      <c r="MTX376" s="73"/>
      <c r="MTY376" s="73"/>
      <c r="MTZ376" s="180"/>
      <c r="MUA376" s="75"/>
      <c r="MUB376" s="76"/>
      <c r="MUC376" s="180"/>
      <c r="MUD376" s="180"/>
      <c r="MUE376" s="180"/>
      <c r="MUF376" s="75"/>
      <c r="MUG376" s="76"/>
      <c r="MUH376" s="181"/>
      <c r="MUI376" s="181"/>
      <c r="MUJ376" s="182"/>
      <c r="MUK376" s="134"/>
      <c r="MUL376" s="135"/>
      <c r="MUM376" s="111"/>
      <c r="MUN376" s="178"/>
      <c r="MUO376" s="178"/>
      <c r="MUP376" s="178"/>
      <c r="MUQ376" s="178"/>
      <c r="MUR376" s="179"/>
      <c r="MUS376" s="73"/>
      <c r="MUT376" s="73"/>
      <c r="MUU376" s="180"/>
      <c r="MUV376" s="75"/>
      <c r="MUW376" s="76"/>
      <c r="MUX376" s="180"/>
      <c r="MUY376" s="180"/>
      <c r="MUZ376" s="180"/>
      <c r="MVA376" s="75"/>
      <c r="MVB376" s="76"/>
      <c r="MVC376" s="181"/>
      <c r="MVD376" s="181"/>
      <c r="MVE376" s="182"/>
      <c r="MVF376" s="134"/>
      <c r="MVG376" s="135"/>
      <c r="MVH376" s="111"/>
      <c r="MVI376" s="178"/>
      <c r="MVJ376" s="178"/>
      <c r="MVK376" s="178"/>
      <c r="MVL376" s="178"/>
      <c r="MVM376" s="179"/>
      <c r="MVN376" s="73"/>
      <c r="MVO376" s="73"/>
      <c r="MVP376" s="180"/>
      <c r="MVQ376" s="75"/>
      <c r="MVR376" s="76"/>
      <c r="MVS376" s="180"/>
      <c r="MVT376" s="180"/>
      <c r="MVU376" s="180"/>
      <c r="MVV376" s="75"/>
      <c r="MVW376" s="76"/>
      <c r="MVX376" s="181"/>
      <c r="MVY376" s="181"/>
      <c r="MVZ376" s="182"/>
      <c r="MWA376" s="134"/>
      <c r="MWB376" s="135"/>
      <c r="MWC376" s="111"/>
      <c r="MWD376" s="178"/>
      <c r="MWE376" s="178"/>
      <c r="MWF376" s="178"/>
      <c r="MWG376" s="178"/>
      <c r="MWH376" s="179"/>
      <c r="MWI376" s="73"/>
      <c r="MWJ376" s="73"/>
      <c r="MWK376" s="180"/>
      <c r="MWL376" s="75"/>
      <c r="MWM376" s="76"/>
      <c r="MWN376" s="180"/>
      <c r="MWO376" s="180"/>
      <c r="MWP376" s="180"/>
      <c r="MWQ376" s="75"/>
      <c r="MWR376" s="76"/>
      <c r="MWS376" s="181"/>
      <c r="MWT376" s="181"/>
      <c r="MWU376" s="182"/>
      <c r="MWV376" s="134"/>
      <c r="MWW376" s="135"/>
      <c r="MWX376" s="111"/>
      <c r="MWY376" s="178"/>
      <c r="MWZ376" s="178"/>
      <c r="MXA376" s="178"/>
      <c r="MXB376" s="178"/>
      <c r="MXC376" s="179"/>
      <c r="MXD376" s="73"/>
      <c r="MXE376" s="73"/>
      <c r="MXF376" s="180"/>
      <c r="MXG376" s="75"/>
      <c r="MXH376" s="76"/>
      <c r="MXI376" s="180"/>
      <c r="MXJ376" s="180"/>
      <c r="MXK376" s="180"/>
      <c r="MXL376" s="75"/>
      <c r="MXM376" s="76"/>
      <c r="MXN376" s="181"/>
      <c r="MXO376" s="181"/>
      <c r="MXP376" s="182"/>
      <c r="MXQ376" s="134"/>
      <c r="MXR376" s="135"/>
      <c r="MXS376" s="111"/>
      <c r="MXT376" s="178"/>
      <c r="MXU376" s="178"/>
      <c r="MXV376" s="178"/>
      <c r="MXW376" s="178"/>
      <c r="MXX376" s="179"/>
      <c r="MXY376" s="73"/>
      <c r="MXZ376" s="73"/>
      <c r="MYA376" s="180"/>
      <c r="MYB376" s="75"/>
      <c r="MYC376" s="76"/>
      <c r="MYD376" s="180"/>
      <c r="MYE376" s="180"/>
      <c r="MYF376" s="180"/>
      <c r="MYG376" s="75"/>
      <c r="MYH376" s="76"/>
      <c r="MYI376" s="181"/>
      <c r="MYJ376" s="181"/>
      <c r="MYK376" s="182"/>
      <c r="MYL376" s="134"/>
      <c r="MYM376" s="135"/>
      <c r="MYN376" s="111"/>
      <c r="MYO376" s="178"/>
      <c r="MYP376" s="178"/>
      <c r="MYQ376" s="178"/>
      <c r="MYR376" s="178"/>
      <c r="MYS376" s="179"/>
      <c r="MYT376" s="73"/>
      <c r="MYU376" s="73"/>
      <c r="MYV376" s="180"/>
      <c r="MYW376" s="75"/>
      <c r="MYX376" s="76"/>
      <c r="MYY376" s="180"/>
      <c r="MYZ376" s="180"/>
      <c r="MZA376" s="180"/>
      <c r="MZB376" s="75"/>
      <c r="MZC376" s="76"/>
      <c r="MZD376" s="181"/>
      <c r="MZE376" s="181"/>
      <c r="MZF376" s="182"/>
      <c r="MZG376" s="134"/>
      <c r="MZH376" s="135"/>
      <c r="MZI376" s="111"/>
      <c r="MZJ376" s="178"/>
      <c r="MZK376" s="178"/>
      <c r="MZL376" s="178"/>
      <c r="MZM376" s="178"/>
      <c r="MZN376" s="179"/>
      <c r="MZO376" s="73"/>
      <c r="MZP376" s="73"/>
      <c r="MZQ376" s="180"/>
      <c r="MZR376" s="75"/>
      <c r="MZS376" s="76"/>
      <c r="MZT376" s="180"/>
      <c r="MZU376" s="180"/>
      <c r="MZV376" s="180"/>
      <c r="MZW376" s="75"/>
      <c r="MZX376" s="76"/>
      <c r="MZY376" s="181"/>
      <c r="MZZ376" s="181"/>
      <c r="NAA376" s="182"/>
      <c r="NAB376" s="134"/>
      <c r="NAC376" s="135"/>
      <c r="NAD376" s="111"/>
      <c r="NAE376" s="178"/>
      <c r="NAF376" s="178"/>
      <c r="NAG376" s="178"/>
      <c r="NAH376" s="178"/>
      <c r="NAI376" s="179"/>
      <c r="NAJ376" s="73"/>
      <c r="NAK376" s="73"/>
      <c r="NAL376" s="180"/>
      <c r="NAM376" s="75"/>
      <c r="NAN376" s="76"/>
      <c r="NAO376" s="180"/>
      <c r="NAP376" s="180"/>
      <c r="NAQ376" s="180"/>
      <c r="NAR376" s="75"/>
      <c r="NAS376" s="76"/>
      <c r="NAT376" s="181"/>
      <c r="NAU376" s="181"/>
      <c r="NAV376" s="182"/>
      <c r="NAW376" s="134"/>
      <c r="NAX376" s="135"/>
      <c r="NAY376" s="111"/>
      <c r="NAZ376" s="178"/>
      <c r="NBA376" s="178"/>
      <c r="NBB376" s="178"/>
      <c r="NBC376" s="178"/>
      <c r="NBD376" s="179"/>
      <c r="NBE376" s="73"/>
      <c r="NBF376" s="73"/>
      <c r="NBG376" s="180"/>
      <c r="NBH376" s="75"/>
      <c r="NBI376" s="76"/>
      <c r="NBJ376" s="180"/>
      <c r="NBK376" s="180"/>
      <c r="NBL376" s="180"/>
      <c r="NBM376" s="75"/>
      <c r="NBN376" s="76"/>
      <c r="NBO376" s="181"/>
      <c r="NBP376" s="181"/>
      <c r="NBQ376" s="182"/>
      <c r="NBR376" s="134"/>
      <c r="NBS376" s="135"/>
      <c r="NBT376" s="111"/>
      <c r="NBU376" s="178"/>
      <c r="NBV376" s="178"/>
      <c r="NBW376" s="178"/>
      <c r="NBX376" s="178"/>
      <c r="NBY376" s="179"/>
      <c r="NBZ376" s="73"/>
      <c r="NCA376" s="73"/>
      <c r="NCB376" s="180"/>
      <c r="NCC376" s="75"/>
      <c r="NCD376" s="76"/>
      <c r="NCE376" s="180"/>
      <c r="NCF376" s="180"/>
      <c r="NCG376" s="180"/>
      <c r="NCH376" s="75"/>
      <c r="NCI376" s="76"/>
      <c r="NCJ376" s="181"/>
      <c r="NCK376" s="181"/>
      <c r="NCL376" s="182"/>
      <c r="NCM376" s="134"/>
      <c r="NCN376" s="135"/>
      <c r="NCO376" s="111"/>
      <c r="NCP376" s="178"/>
      <c r="NCQ376" s="178"/>
      <c r="NCR376" s="178"/>
      <c r="NCS376" s="178"/>
      <c r="NCT376" s="179"/>
      <c r="NCU376" s="73"/>
      <c r="NCV376" s="73"/>
      <c r="NCW376" s="180"/>
      <c r="NCX376" s="75"/>
      <c r="NCY376" s="76"/>
      <c r="NCZ376" s="180"/>
      <c r="NDA376" s="180"/>
      <c r="NDB376" s="180"/>
      <c r="NDC376" s="75"/>
      <c r="NDD376" s="76"/>
      <c r="NDE376" s="181"/>
      <c r="NDF376" s="181"/>
      <c r="NDG376" s="182"/>
      <c r="NDH376" s="134"/>
      <c r="NDI376" s="135"/>
      <c r="NDJ376" s="111"/>
      <c r="NDK376" s="178"/>
      <c r="NDL376" s="178"/>
      <c r="NDM376" s="178"/>
      <c r="NDN376" s="178"/>
      <c r="NDO376" s="179"/>
      <c r="NDP376" s="73"/>
      <c r="NDQ376" s="73"/>
      <c r="NDR376" s="180"/>
      <c r="NDS376" s="75"/>
      <c r="NDT376" s="76"/>
      <c r="NDU376" s="180"/>
      <c r="NDV376" s="180"/>
      <c r="NDW376" s="180"/>
      <c r="NDX376" s="75"/>
      <c r="NDY376" s="76"/>
      <c r="NDZ376" s="181"/>
      <c r="NEA376" s="181"/>
      <c r="NEB376" s="182"/>
      <c r="NEC376" s="134"/>
      <c r="NED376" s="135"/>
      <c r="NEE376" s="111"/>
      <c r="NEF376" s="178"/>
      <c r="NEG376" s="178"/>
      <c r="NEH376" s="178"/>
      <c r="NEI376" s="178"/>
      <c r="NEJ376" s="179"/>
      <c r="NEK376" s="73"/>
      <c r="NEL376" s="73"/>
      <c r="NEM376" s="180"/>
      <c r="NEN376" s="75"/>
      <c r="NEO376" s="76"/>
      <c r="NEP376" s="180"/>
      <c r="NEQ376" s="180"/>
      <c r="NER376" s="180"/>
      <c r="NES376" s="75"/>
      <c r="NET376" s="76"/>
      <c r="NEU376" s="181"/>
      <c r="NEV376" s="181"/>
      <c r="NEW376" s="182"/>
      <c r="NEX376" s="134"/>
      <c r="NEY376" s="135"/>
      <c r="NEZ376" s="111"/>
      <c r="NFA376" s="178"/>
      <c r="NFB376" s="178"/>
      <c r="NFC376" s="178"/>
      <c r="NFD376" s="178"/>
      <c r="NFE376" s="179"/>
      <c r="NFF376" s="73"/>
      <c r="NFG376" s="73"/>
      <c r="NFH376" s="180"/>
      <c r="NFI376" s="75"/>
      <c r="NFJ376" s="76"/>
      <c r="NFK376" s="180"/>
      <c r="NFL376" s="180"/>
      <c r="NFM376" s="180"/>
      <c r="NFN376" s="75"/>
      <c r="NFO376" s="76"/>
      <c r="NFP376" s="181"/>
      <c r="NFQ376" s="181"/>
      <c r="NFR376" s="182"/>
      <c r="NFS376" s="134"/>
      <c r="NFT376" s="135"/>
      <c r="NFU376" s="111"/>
      <c r="NFV376" s="178"/>
      <c r="NFW376" s="178"/>
      <c r="NFX376" s="178"/>
      <c r="NFY376" s="178"/>
      <c r="NFZ376" s="179"/>
      <c r="NGA376" s="73"/>
      <c r="NGB376" s="73"/>
      <c r="NGC376" s="180"/>
      <c r="NGD376" s="75"/>
      <c r="NGE376" s="76"/>
      <c r="NGF376" s="180"/>
      <c r="NGG376" s="180"/>
      <c r="NGH376" s="180"/>
      <c r="NGI376" s="75"/>
      <c r="NGJ376" s="76"/>
      <c r="NGK376" s="181"/>
      <c r="NGL376" s="181"/>
      <c r="NGM376" s="182"/>
      <c r="NGN376" s="134"/>
      <c r="NGO376" s="135"/>
      <c r="NGP376" s="111"/>
      <c r="NGQ376" s="178"/>
      <c r="NGR376" s="178"/>
      <c r="NGS376" s="178"/>
      <c r="NGT376" s="178"/>
      <c r="NGU376" s="179"/>
      <c r="NGV376" s="73"/>
      <c r="NGW376" s="73"/>
      <c r="NGX376" s="180"/>
      <c r="NGY376" s="75"/>
      <c r="NGZ376" s="76"/>
      <c r="NHA376" s="180"/>
      <c r="NHB376" s="180"/>
      <c r="NHC376" s="180"/>
      <c r="NHD376" s="75"/>
      <c r="NHE376" s="76"/>
      <c r="NHF376" s="181"/>
      <c r="NHG376" s="181"/>
      <c r="NHH376" s="182"/>
      <c r="NHI376" s="134"/>
      <c r="NHJ376" s="135"/>
      <c r="NHK376" s="111"/>
      <c r="NHL376" s="178"/>
      <c r="NHM376" s="178"/>
      <c r="NHN376" s="178"/>
      <c r="NHO376" s="178"/>
      <c r="NHP376" s="179"/>
      <c r="NHQ376" s="73"/>
      <c r="NHR376" s="73"/>
      <c r="NHS376" s="180"/>
      <c r="NHT376" s="75"/>
      <c r="NHU376" s="76"/>
      <c r="NHV376" s="180"/>
      <c r="NHW376" s="180"/>
      <c r="NHX376" s="180"/>
      <c r="NHY376" s="75"/>
      <c r="NHZ376" s="76"/>
      <c r="NIA376" s="181"/>
      <c r="NIB376" s="181"/>
      <c r="NIC376" s="182"/>
      <c r="NID376" s="134"/>
      <c r="NIE376" s="135"/>
      <c r="NIF376" s="111"/>
      <c r="NIG376" s="178"/>
      <c r="NIH376" s="178"/>
      <c r="NII376" s="178"/>
      <c r="NIJ376" s="178"/>
      <c r="NIK376" s="179"/>
      <c r="NIL376" s="73"/>
      <c r="NIM376" s="73"/>
      <c r="NIN376" s="180"/>
      <c r="NIO376" s="75"/>
      <c r="NIP376" s="76"/>
      <c r="NIQ376" s="180"/>
      <c r="NIR376" s="180"/>
      <c r="NIS376" s="180"/>
      <c r="NIT376" s="75"/>
      <c r="NIU376" s="76"/>
      <c r="NIV376" s="181"/>
      <c r="NIW376" s="181"/>
      <c r="NIX376" s="182"/>
      <c r="NIY376" s="134"/>
      <c r="NIZ376" s="135"/>
      <c r="NJA376" s="111"/>
      <c r="NJB376" s="178"/>
      <c r="NJC376" s="178"/>
      <c r="NJD376" s="178"/>
      <c r="NJE376" s="178"/>
      <c r="NJF376" s="179"/>
      <c r="NJG376" s="73"/>
      <c r="NJH376" s="73"/>
      <c r="NJI376" s="180"/>
      <c r="NJJ376" s="75"/>
      <c r="NJK376" s="76"/>
      <c r="NJL376" s="180"/>
      <c r="NJM376" s="180"/>
      <c r="NJN376" s="180"/>
      <c r="NJO376" s="75"/>
      <c r="NJP376" s="76"/>
      <c r="NJQ376" s="181"/>
      <c r="NJR376" s="181"/>
      <c r="NJS376" s="182"/>
      <c r="NJT376" s="134"/>
      <c r="NJU376" s="135"/>
      <c r="NJV376" s="111"/>
      <c r="NJW376" s="178"/>
      <c r="NJX376" s="178"/>
      <c r="NJY376" s="178"/>
      <c r="NJZ376" s="178"/>
      <c r="NKA376" s="179"/>
      <c r="NKB376" s="73"/>
      <c r="NKC376" s="73"/>
      <c r="NKD376" s="180"/>
      <c r="NKE376" s="75"/>
      <c r="NKF376" s="76"/>
      <c r="NKG376" s="180"/>
      <c r="NKH376" s="180"/>
      <c r="NKI376" s="180"/>
      <c r="NKJ376" s="75"/>
      <c r="NKK376" s="76"/>
      <c r="NKL376" s="181"/>
      <c r="NKM376" s="181"/>
      <c r="NKN376" s="182"/>
      <c r="NKO376" s="134"/>
      <c r="NKP376" s="135"/>
      <c r="NKQ376" s="111"/>
      <c r="NKR376" s="178"/>
      <c r="NKS376" s="178"/>
      <c r="NKT376" s="178"/>
      <c r="NKU376" s="178"/>
      <c r="NKV376" s="179"/>
      <c r="NKW376" s="73"/>
      <c r="NKX376" s="73"/>
      <c r="NKY376" s="180"/>
      <c r="NKZ376" s="75"/>
      <c r="NLA376" s="76"/>
      <c r="NLB376" s="180"/>
      <c r="NLC376" s="180"/>
      <c r="NLD376" s="180"/>
      <c r="NLE376" s="75"/>
      <c r="NLF376" s="76"/>
      <c r="NLG376" s="181"/>
      <c r="NLH376" s="181"/>
      <c r="NLI376" s="182"/>
      <c r="NLJ376" s="134"/>
      <c r="NLK376" s="135"/>
      <c r="NLL376" s="111"/>
      <c r="NLM376" s="178"/>
      <c r="NLN376" s="178"/>
      <c r="NLO376" s="178"/>
      <c r="NLP376" s="178"/>
      <c r="NLQ376" s="179"/>
      <c r="NLR376" s="73"/>
      <c r="NLS376" s="73"/>
      <c r="NLT376" s="180"/>
      <c r="NLU376" s="75"/>
      <c r="NLV376" s="76"/>
      <c r="NLW376" s="180"/>
      <c r="NLX376" s="180"/>
      <c r="NLY376" s="180"/>
      <c r="NLZ376" s="75"/>
      <c r="NMA376" s="76"/>
      <c r="NMB376" s="181"/>
      <c r="NMC376" s="181"/>
      <c r="NMD376" s="182"/>
      <c r="NME376" s="134"/>
      <c r="NMF376" s="135"/>
      <c r="NMG376" s="111"/>
      <c r="NMH376" s="178"/>
      <c r="NMI376" s="178"/>
      <c r="NMJ376" s="178"/>
      <c r="NMK376" s="178"/>
      <c r="NML376" s="179"/>
      <c r="NMM376" s="73"/>
      <c r="NMN376" s="73"/>
      <c r="NMO376" s="180"/>
      <c r="NMP376" s="75"/>
      <c r="NMQ376" s="76"/>
      <c r="NMR376" s="180"/>
      <c r="NMS376" s="180"/>
      <c r="NMT376" s="180"/>
      <c r="NMU376" s="75"/>
      <c r="NMV376" s="76"/>
      <c r="NMW376" s="181"/>
      <c r="NMX376" s="181"/>
      <c r="NMY376" s="182"/>
      <c r="NMZ376" s="134"/>
      <c r="NNA376" s="135"/>
      <c r="NNB376" s="111"/>
      <c r="NNC376" s="178"/>
      <c r="NND376" s="178"/>
      <c r="NNE376" s="178"/>
      <c r="NNF376" s="178"/>
      <c r="NNG376" s="179"/>
      <c r="NNH376" s="73"/>
      <c r="NNI376" s="73"/>
      <c r="NNJ376" s="180"/>
      <c r="NNK376" s="75"/>
      <c r="NNL376" s="76"/>
      <c r="NNM376" s="180"/>
      <c r="NNN376" s="180"/>
      <c r="NNO376" s="180"/>
      <c r="NNP376" s="75"/>
      <c r="NNQ376" s="76"/>
      <c r="NNR376" s="181"/>
      <c r="NNS376" s="181"/>
      <c r="NNT376" s="182"/>
      <c r="NNU376" s="134"/>
      <c r="NNV376" s="135"/>
      <c r="NNW376" s="111"/>
      <c r="NNX376" s="178"/>
      <c r="NNY376" s="178"/>
      <c r="NNZ376" s="178"/>
      <c r="NOA376" s="178"/>
      <c r="NOB376" s="179"/>
      <c r="NOC376" s="73"/>
      <c r="NOD376" s="73"/>
      <c r="NOE376" s="180"/>
      <c r="NOF376" s="75"/>
      <c r="NOG376" s="76"/>
      <c r="NOH376" s="180"/>
      <c r="NOI376" s="180"/>
      <c r="NOJ376" s="180"/>
      <c r="NOK376" s="75"/>
      <c r="NOL376" s="76"/>
      <c r="NOM376" s="181"/>
      <c r="NON376" s="181"/>
      <c r="NOO376" s="182"/>
      <c r="NOP376" s="134"/>
      <c r="NOQ376" s="135"/>
      <c r="NOR376" s="111"/>
      <c r="NOS376" s="178"/>
      <c r="NOT376" s="178"/>
      <c r="NOU376" s="178"/>
      <c r="NOV376" s="178"/>
      <c r="NOW376" s="179"/>
      <c r="NOX376" s="73"/>
      <c r="NOY376" s="73"/>
      <c r="NOZ376" s="180"/>
      <c r="NPA376" s="75"/>
      <c r="NPB376" s="76"/>
      <c r="NPC376" s="180"/>
      <c r="NPD376" s="180"/>
      <c r="NPE376" s="180"/>
      <c r="NPF376" s="75"/>
      <c r="NPG376" s="76"/>
      <c r="NPH376" s="181"/>
      <c r="NPI376" s="181"/>
      <c r="NPJ376" s="182"/>
      <c r="NPK376" s="134"/>
      <c r="NPL376" s="135"/>
      <c r="NPM376" s="111"/>
      <c r="NPN376" s="178"/>
      <c r="NPO376" s="178"/>
      <c r="NPP376" s="178"/>
      <c r="NPQ376" s="178"/>
      <c r="NPR376" s="179"/>
      <c r="NPS376" s="73"/>
      <c r="NPT376" s="73"/>
      <c r="NPU376" s="180"/>
      <c r="NPV376" s="75"/>
      <c r="NPW376" s="76"/>
      <c r="NPX376" s="180"/>
      <c r="NPY376" s="180"/>
      <c r="NPZ376" s="180"/>
      <c r="NQA376" s="75"/>
      <c r="NQB376" s="76"/>
      <c r="NQC376" s="181"/>
      <c r="NQD376" s="181"/>
      <c r="NQE376" s="182"/>
      <c r="NQF376" s="134"/>
      <c r="NQG376" s="135"/>
      <c r="NQH376" s="111"/>
      <c r="NQI376" s="178"/>
      <c r="NQJ376" s="178"/>
      <c r="NQK376" s="178"/>
      <c r="NQL376" s="178"/>
      <c r="NQM376" s="179"/>
      <c r="NQN376" s="73"/>
      <c r="NQO376" s="73"/>
      <c r="NQP376" s="180"/>
      <c r="NQQ376" s="75"/>
      <c r="NQR376" s="76"/>
      <c r="NQS376" s="180"/>
      <c r="NQT376" s="180"/>
      <c r="NQU376" s="180"/>
      <c r="NQV376" s="75"/>
      <c r="NQW376" s="76"/>
      <c r="NQX376" s="181"/>
      <c r="NQY376" s="181"/>
      <c r="NQZ376" s="182"/>
      <c r="NRA376" s="134"/>
      <c r="NRB376" s="135"/>
      <c r="NRC376" s="111"/>
      <c r="NRD376" s="178"/>
      <c r="NRE376" s="178"/>
      <c r="NRF376" s="178"/>
      <c r="NRG376" s="178"/>
      <c r="NRH376" s="179"/>
      <c r="NRI376" s="73"/>
      <c r="NRJ376" s="73"/>
      <c r="NRK376" s="180"/>
      <c r="NRL376" s="75"/>
      <c r="NRM376" s="76"/>
      <c r="NRN376" s="180"/>
      <c r="NRO376" s="180"/>
      <c r="NRP376" s="180"/>
      <c r="NRQ376" s="75"/>
      <c r="NRR376" s="76"/>
      <c r="NRS376" s="181"/>
      <c r="NRT376" s="181"/>
      <c r="NRU376" s="182"/>
      <c r="NRV376" s="134"/>
      <c r="NRW376" s="135"/>
      <c r="NRX376" s="111"/>
      <c r="NRY376" s="178"/>
      <c r="NRZ376" s="178"/>
      <c r="NSA376" s="178"/>
      <c r="NSB376" s="178"/>
      <c r="NSC376" s="179"/>
      <c r="NSD376" s="73"/>
      <c r="NSE376" s="73"/>
      <c r="NSF376" s="180"/>
      <c r="NSG376" s="75"/>
      <c r="NSH376" s="76"/>
      <c r="NSI376" s="180"/>
      <c r="NSJ376" s="180"/>
      <c r="NSK376" s="180"/>
      <c r="NSL376" s="75"/>
      <c r="NSM376" s="76"/>
      <c r="NSN376" s="181"/>
      <c r="NSO376" s="181"/>
      <c r="NSP376" s="182"/>
      <c r="NSQ376" s="134"/>
      <c r="NSR376" s="135"/>
      <c r="NSS376" s="111"/>
      <c r="NST376" s="178"/>
      <c r="NSU376" s="178"/>
      <c r="NSV376" s="178"/>
      <c r="NSW376" s="178"/>
      <c r="NSX376" s="179"/>
      <c r="NSY376" s="73"/>
      <c r="NSZ376" s="73"/>
      <c r="NTA376" s="180"/>
      <c r="NTB376" s="75"/>
      <c r="NTC376" s="76"/>
      <c r="NTD376" s="180"/>
      <c r="NTE376" s="180"/>
      <c r="NTF376" s="180"/>
      <c r="NTG376" s="75"/>
      <c r="NTH376" s="76"/>
      <c r="NTI376" s="181"/>
      <c r="NTJ376" s="181"/>
      <c r="NTK376" s="182"/>
      <c r="NTL376" s="134"/>
      <c r="NTM376" s="135"/>
      <c r="NTN376" s="111"/>
      <c r="NTO376" s="178"/>
      <c r="NTP376" s="178"/>
      <c r="NTQ376" s="178"/>
      <c r="NTR376" s="178"/>
      <c r="NTS376" s="179"/>
      <c r="NTT376" s="73"/>
      <c r="NTU376" s="73"/>
      <c r="NTV376" s="180"/>
      <c r="NTW376" s="75"/>
      <c r="NTX376" s="76"/>
      <c r="NTY376" s="180"/>
      <c r="NTZ376" s="180"/>
      <c r="NUA376" s="180"/>
      <c r="NUB376" s="75"/>
      <c r="NUC376" s="76"/>
      <c r="NUD376" s="181"/>
      <c r="NUE376" s="181"/>
      <c r="NUF376" s="182"/>
      <c r="NUG376" s="134"/>
      <c r="NUH376" s="135"/>
      <c r="NUI376" s="111"/>
      <c r="NUJ376" s="178"/>
      <c r="NUK376" s="178"/>
      <c r="NUL376" s="178"/>
      <c r="NUM376" s="178"/>
      <c r="NUN376" s="179"/>
      <c r="NUO376" s="73"/>
      <c r="NUP376" s="73"/>
      <c r="NUQ376" s="180"/>
      <c r="NUR376" s="75"/>
      <c r="NUS376" s="76"/>
      <c r="NUT376" s="180"/>
      <c r="NUU376" s="180"/>
      <c r="NUV376" s="180"/>
      <c r="NUW376" s="75"/>
      <c r="NUX376" s="76"/>
      <c r="NUY376" s="181"/>
      <c r="NUZ376" s="181"/>
      <c r="NVA376" s="182"/>
      <c r="NVB376" s="134"/>
      <c r="NVC376" s="135"/>
      <c r="NVD376" s="111"/>
      <c r="NVE376" s="178"/>
      <c r="NVF376" s="178"/>
      <c r="NVG376" s="178"/>
      <c r="NVH376" s="178"/>
      <c r="NVI376" s="179"/>
      <c r="NVJ376" s="73"/>
      <c r="NVK376" s="73"/>
      <c r="NVL376" s="180"/>
      <c r="NVM376" s="75"/>
      <c r="NVN376" s="76"/>
      <c r="NVO376" s="180"/>
      <c r="NVP376" s="180"/>
      <c r="NVQ376" s="180"/>
      <c r="NVR376" s="75"/>
      <c r="NVS376" s="76"/>
      <c r="NVT376" s="181"/>
      <c r="NVU376" s="181"/>
      <c r="NVV376" s="182"/>
      <c r="NVW376" s="134"/>
      <c r="NVX376" s="135"/>
      <c r="NVY376" s="111"/>
      <c r="NVZ376" s="178"/>
      <c r="NWA376" s="178"/>
      <c r="NWB376" s="178"/>
      <c r="NWC376" s="178"/>
      <c r="NWD376" s="179"/>
      <c r="NWE376" s="73"/>
      <c r="NWF376" s="73"/>
      <c r="NWG376" s="180"/>
      <c r="NWH376" s="75"/>
      <c r="NWI376" s="76"/>
      <c r="NWJ376" s="180"/>
      <c r="NWK376" s="180"/>
      <c r="NWL376" s="180"/>
      <c r="NWM376" s="75"/>
      <c r="NWN376" s="76"/>
      <c r="NWO376" s="181"/>
      <c r="NWP376" s="181"/>
      <c r="NWQ376" s="182"/>
      <c r="NWR376" s="134"/>
      <c r="NWS376" s="135"/>
      <c r="NWT376" s="111"/>
      <c r="NWU376" s="178"/>
      <c r="NWV376" s="178"/>
      <c r="NWW376" s="178"/>
      <c r="NWX376" s="178"/>
      <c r="NWY376" s="179"/>
      <c r="NWZ376" s="73"/>
      <c r="NXA376" s="73"/>
      <c r="NXB376" s="180"/>
      <c r="NXC376" s="75"/>
      <c r="NXD376" s="76"/>
      <c r="NXE376" s="180"/>
      <c r="NXF376" s="180"/>
      <c r="NXG376" s="180"/>
      <c r="NXH376" s="75"/>
      <c r="NXI376" s="76"/>
      <c r="NXJ376" s="181"/>
      <c r="NXK376" s="181"/>
      <c r="NXL376" s="182"/>
      <c r="NXM376" s="134"/>
      <c r="NXN376" s="135"/>
      <c r="NXO376" s="111"/>
      <c r="NXP376" s="178"/>
      <c r="NXQ376" s="178"/>
      <c r="NXR376" s="178"/>
      <c r="NXS376" s="178"/>
      <c r="NXT376" s="179"/>
      <c r="NXU376" s="73"/>
      <c r="NXV376" s="73"/>
      <c r="NXW376" s="180"/>
      <c r="NXX376" s="75"/>
      <c r="NXY376" s="76"/>
      <c r="NXZ376" s="180"/>
      <c r="NYA376" s="180"/>
      <c r="NYB376" s="180"/>
      <c r="NYC376" s="75"/>
      <c r="NYD376" s="76"/>
      <c r="NYE376" s="181"/>
      <c r="NYF376" s="181"/>
      <c r="NYG376" s="182"/>
      <c r="NYH376" s="134"/>
      <c r="NYI376" s="135"/>
      <c r="NYJ376" s="111"/>
      <c r="NYK376" s="178"/>
      <c r="NYL376" s="178"/>
      <c r="NYM376" s="178"/>
      <c r="NYN376" s="178"/>
      <c r="NYO376" s="179"/>
      <c r="NYP376" s="73"/>
      <c r="NYQ376" s="73"/>
      <c r="NYR376" s="180"/>
      <c r="NYS376" s="75"/>
      <c r="NYT376" s="76"/>
      <c r="NYU376" s="180"/>
      <c r="NYV376" s="180"/>
      <c r="NYW376" s="180"/>
      <c r="NYX376" s="75"/>
      <c r="NYY376" s="76"/>
      <c r="NYZ376" s="181"/>
      <c r="NZA376" s="181"/>
      <c r="NZB376" s="182"/>
      <c r="NZC376" s="134"/>
      <c r="NZD376" s="135"/>
      <c r="NZE376" s="111"/>
      <c r="NZF376" s="178"/>
      <c r="NZG376" s="178"/>
      <c r="NZH376" s="178"/>
      <c r="NZI376" s="178"/>
      <c r="NZJ376" s="179"/>
      <c r="NZK376" s="73"/>
      <c r="NZL376" s="73"/>
      <c r="NZM376" s="180"/>
      <c r="NZN376" s="75"/>
      <c r="NZO376" s="76"/>
      <c r="NZP376" s="180"/>
      <c r="NZQ376" s="180"/>
      <c r="NZR376" s="180"/>
      <c r="NZS376" s="75"/>
      <c r="NZT376" s="76"/>
      <c r="NZU376" s="181"/>
      <c r="NZV376" s="181"/>
      <c r="NZW376" s="182"/>
      <c r="NZX376" s="134"/>
      <c r="NZY376" s="135"/>
      <c r="NZZ376" s="111"/>
      <c r="OAA376" s="178"/>
      <c r="OAB376" s="178"/>
      <c r="OAC376" s="178"/>
      <c r="OAD376" s="178"/>
      <c r="OAE376" s="179"/>
      <c r="OAF376" s="73"/>
      <c r="OAG376" s="73"/>
      <c r="OAH376" s="180"/>
      <c r="OAI376" s="75"/>
      <c r="OAJ376" s="76"/>
      <c r="OAK376" s="180"/>
      <c r="OAL376" s="180"/>
      <c r="OAM376" s="180"/>
      <c r="OAN376" s="75"/>
      <c r="OAO376" s="76"/>
      <c r="OAP376" s="181"/>
      <c r="OAQ376" s="181"/>
      <c r="OAR376" s="182"/>
      <c r="OAS376" s="134"/>
      <c r="OAT376" s="135"/>
      <c r="OAU376" s="111"/>
      <c r="OAV376" s="178"/>
      <c r="OAW376" s="178"/>
      <c r="OAX376" s="178"/>
      <c r="OAY376" s="178"/>
      <c r="OAZ376" s="179"/>
      <c r="OBA376" s="73"/>
      <c r="OBB376" s="73"/>
      <c r="OBC376" s="180"/>
      <c r="OBD376" s="75"/>
      <c r="OBE376" s="76"/>
      <c r="OBF376" s="180"/>
      <c r="OBG376" s="180"/>
      <c r="OBH376" s="180"/>
      <c r="OBI376" s="75"/>
      <c r="OBJ376" s="76"/>
      <c r="OBK376" s="181"/>
      <c r="OBL376" s="181"/>
      <c r="OBM376" s="182"/>
      <c r="OBN376" s="134"/>
      <c r="OBO376" s="135"/>
      <c r="OBP376" s="111"/>
      <c r="OBQ376" s="178"/>
      <c r="OBR376" s="178"/>
      <c r="OBS376" s="178"/>
      <c r="OBT376" s="178"/>
      <c r="OBU376" s="179"/>
      <c r="OBV376" s="73"/>
      <c r="OBW376" s="73"/>
      <c r="OBX376" s="180"/>
      <c r="OBY376" s="75"/>
      <c r="OBZ376" s="76"/>
      <c r="OCA376" s="180"/>
      <c r="OCB376" s="180"/>
      <c r="OCC376" s="180"/>
      <c r="OCD376" s="75"/>
      <c r="OCE376" s="76"/>
      <c r="OCF376" s="181"/>
      <c r="OCG376" s="181"/>
      <c r="OCH376" s="182"/>
      <c r="OCI376" s="134"/>
      <c r="OCJ376" s="135"/>
      <c r="OCK376" s="111"/>
      <c r="OCL376" s="178"/>
      <c r="OCM376" s="178"/>
      <c r="OCN376" s="178"/>
      <c r="OCO376" s="178"/>
      <c r="OCP376" s="179"/>
      <c r="OCQ376" s="73"/>
      <c r="OCR376" s="73"/>
      <c r="OCS376" s="180"/>
      <c r="OCT376" s="75"/>
      <c r="OCU376" s="76"/>
      <c r="OCV376" s="180"/>
      <c r="OCW376" s="180"/>
      <c r="OCX376" s="180"/>
      <c r="OCY376" s="75"/>
      <c r="OCZ376" s="76"/>
      <c r="ODA376" s="181"/>
      <c r="ODB376" s="181"/>
      <c r="ODC376" s="182"/>
      <c r="ODD376" s="134"/>
      <c r="ODE376" s="135"/>
      <c r="ODF376" s="111"/>
      <c r="ODG376" s="178"/>
      <c r="ODH376" s="178"/>
      <c r="ODI376" s="178"/>
      <c r="ODJ376" s="178"/>
      <c r="ODK376" s="179"/>
      <c r="ODL376" s="73"/>
      <c r="ODM376" s="73"/>
      <c r="ODN376" s="180"/>
      <c r="ODO376" s="75"/>
      <c r="ODP376" s="76"/>
      <c r="ODQ376" s="180"/>
      <c r="ODR376" s="180"/>
      <c r="ODS376" s="180"/>
      <c r="ODT376" s="75"/>
      <c r="ODU376" s="76"/>
      <c r="ODV376" s="181"/>
      <c r="ODW376" s="181"/>
      <c r="ODX376" s="182"/>
      <c r="ODY376" s="134"/>
      <c r="ODZ376" s="135"/>
      <c r="OEA376" s="111"/>
      <c r="OEB376" s="178"/>
      <c r="OEC376" s="178"/>
      <c r="OED376" s="178"/>
      <c r="OEE376" s="178"/>
      <c r="OEF376" s="179"/>
      <c r="OEG376" s="73"/>
      <c r="OEH376" s="73"/>
      <c r="OEI376" s="180"/>
      <c r="OEJ376" s="75"/>
      <c r="OEK376" s="76"/>
      <c r="OEL376" s="180"/>
      <c r="OEM376" s="180"/>
      <c r="OEN376" s="180"/>
      <c r="OEO376" s="75"/>
      <c r="OEP376" s="76"/>
      <c r="OEQ376" s="181"/>
      <c r="OER376" s="181"/>
      <c r="OES376" s="182"/>
      <c r="OET376" s="134"/>
      <c r="OEU376" s="135"/>
      <c r="OEV376" s="111"/>
      <c r="OEW376" s="178"/>
      <c r="OEX376" s="178"/>
      <c r="OEY376" s="178"/>
      <c r="OEZ376" s="178"/>
      <c r="OFA376" s="179"/>
      <c r="OFB376" s="73"/>
      <c r="OFC376" s="73"/>
      <c r="OFD376" s="180"/>
      <c r="OFE376" s="75"/>
      <c r="OFF376" s="76"/>
      <c r="OFG376" s="180"/>
      <c r="OFH376" s="180"/>
      <c r="OFI376" s="180"/>
      <c r="OFJ376" s="75"/>
      <c r="OFK376" s="76"/>
      <c r="OFL376" s="181"/>
      <c r="OFM376" s="181"/>
      <c r="OFN376" s="182"/>
      <c r="OFO376" s="134"/>
      <c r="OFP376" s="135"/>
      <c r="OFQ376" s="111"/>
      <c r="OFR376" s="178"/>
      <c r="OFS376" s="178"/>
      <c r="OFT376" s="178"/>
      <c r="OFU376" s="178"/>
      <c r="OFV376" s="179"/>
      <c r="OFW376" s="73"/>
      <c r="OFX376" s="73"/>
      <c r="OFY376" s="180"/>
      <c r="OFZ376" s="75"/>
      <c r="OGA376" s="76"/>
      <c r="OGB376" s="180"/>
      <c r="OGC376" s="180"/>
      <c r="OGD376" s="180"/>
      <c r="OGE376" s="75"/>
      <c r="OGF376" s="76"/>
      <c r="OGG376" s="181"/>
      <c r="OGH376" s="181"/>
      <c r="OGI376" s="182"/>
      <c r="OGJ376" s="134"/>
      <c r="OGK376" s="135"/>
      <c r="OGL376" s="111"/>
      <c r="OGM376" s="178"/>
      <c r="OGN376" s="178"/>
      <c r="OGO376" s="178"/>
      <c r="OGP376" s="178"/>
      <c r="OGQ376" s="179"/>
      <c r="OGR376" s="73"/>
      <c r="OGS376" s="73"/>
      <c r="OGT376" s="180"/>
      <c r="OGU376" s="75"/>
      <c r="OGV376" s="76"/>
      <c r="OGW376" s="180"/>
      <c r="OGX376" s="180"/>
      <c r="OGY376" s="180"/>
      <c r="OGZ376" s="75"/>
      <c r="OHA376" s="76"/>
      <c r="OHB376" s="181"/>
      <c r="OHC376" s="181"/>
      <c r="OHD376" s="182"/>
      <c r="OHE376" s="134"/>
      <c r="OHF376" s="135"/>
      <c r="OHG376" s="111"/>
      <c r="OHH376" s="178"/>
      <c r="OHI376" s="178"/>
      <c r="OHJ376" s="178"/>
      <c r="OHK376" s="178"/>
      <c r="OHL376" s="179"/>
      <c r="OHM376" s="73"/>
      <c r="OHN376" s="73"/>
      <c r="OHO376" s="180"/>
      <c r="OHP376" s="75"/>
      <c r="OHQ376" s="76"/>
      <c r="OHR376" s="180"/>
      <c r="OHS376" s="180"/>
      <c r="OHT376" s="180"/>
      <c r="OHU376" s="75"/>
      <c r="OHV376" s="76"/>
      <c r="OHW376" s="181"/>
      <c r="OHX376" s="181"/>
      <c r="OHY376" s="182"/>
      <c r="OHZ376" s="134"/>
      <c r="OIA376" s="135"/>
      <c r="OIB376" s="111"/>
      <c r="OIC376" s="178"/>
      <c r="OID376" s="178"/>
      <c r="OIE376" s="178"/>
      <c r="OIF376" s="178"/>
      <c r="OIG376" s="179"/>
      <c r="OIH376" s="73"/>
      <c r="OII376" s="73"/>
      <c r="OIJ376" s="180"/>
      <c r="OIK376" s="75"/>
      <c r="OIL376" s="76"/>
      <c r="OIM376" s="180"/>
      <c r="OIN376" s="180"/>
      <c r="OIO376" s="180"/>
      <c r="OIP376" s="75"/>
      <c r="OIQ376" s="76"/>
      <c r="OIR376" s="181"/>
      <c r="OIS376" s="181"/>
      <c r="OIT376" s="182"/>
      <c r="OIU376" s="134"/>
      <c r="OIV376" s="135"/>
      <c r="OIW376" s="111"/>
      <c r="OIX376" s="178"/>
      <c r="OIY376" s="178"/>
      <c r="OIZ376" s="178"/>
      <c r="OJA376" s="178"/>
      <c r="OJB376" s="179"/>
      <c r="OJC376" s="73"/>
      <c r="OJD376" s="73"/>
      <c r="OJE376" s="180"/>
      <c r="OJF376" s="75"/>
      <c r="OJG376" s="76"/>
      <c r="OJH376" s="180"/>
      <c r="OJI376" s="180"/>
      <c r="OJJ376" s="180"/>
      <c r="OJK376" s="75"/>
      <c r="OJL376" s="76"/>
      <c r="OJM376" s="181"/>
      <c r="OJN376" s="181"/>
      <c r="OJO376" s="182"/>
      <c r="OJP376" s="134"/>
      <c r="OJQ376" s="135"/>
      <c r="OJR376" s="111"/>
      <c r="OJS376" s="178"/>
      <c r="OJT376" s="178"/>
      <c r="OJU376" s="178"/>
      <c r="OJV376" s="178"/>
      <c r="OJW376" s="179"/>
      <c r="OJX376" s="73"/>
      <c r="OJY376" s="73"/>
      <c r="OJZ376" s="180"/>
      <c r="OKA376" s="75"/>
      <c r="OKB376" s="76"/>
      <c r="OKC376" s="180"/>
      <c r="OKD376" s="180"/>
      <c r="OKE376" s="180"/>
      <c r="OKF376" s="75"/>
      <c r="OKG376" s="76"/>
      <c r="OKH376" s="181"/>
      <c r="OKI376" s="181"/>
      <c r="OKJ376" s="182"/>
      <c r="OKK376" s="134"/>
      <c r="OKL376" s="135"/>
      <c r="OKM376" s="111"/>
      <c r="OKN376" s="178"/>
      <c r="OKO376" s="178"/>
      <c r="OKP376" s="178"/>
      <c r="OKQ376" s="178"/>
      <c r="OKR376" s="179"/>
      <c r="OKS376" s="73"/>
      <c r="OKT376" s="73"/>
      <c r="OKU376" s="180"/>
      <c r="OKV376" s="75"/>
      <c r="OKW376" s="76"/>
      <c r="OKX376" s="180"/>
      <c r="OKY376" s="180"/>
      <c r="OKZ376" s="180"/>
      <c r="OLA376" s="75"/>
      <c r="OLB376" s="76"/>
      <c r="OLC376" s="181"/>
      <c r="OLD376" s="181"/>
      <c r="OLE376" s="182"/>
      <c r="OLF376" s="134"/>
      <c r="OLG376" s="135"/>
      <c r="OLH376" s="111"/>
      <c r="OLI376" s="178"/>
      <c r="OLJ376" s="178"/>
      <c r="OLK376" s="178"/>
      <c r="OLL376" s="178"/>
      <c r="OLM376" s="179"/>
      <c r="OLN376" s="73"/>
      <c r="OLO376" s="73"/>
      <c r="OLP376" s="180"/>
      <c r="OLQ376" s="75"/>
      <c r="OLR376" s="76"/>
      <c r="OLS376" s="180"/>
      <c r="OLT376" s="180"/>
      <c r="OLU376" s="180"/>
      <c r="OLV376" s="75"/>
      <c r="OLW376" s="76"/>
      <c r="OLX376" s="181"/>
      <c r="OLY376" s="181"/>
      <c r="OLZ376" s="182"/>
      <c r="OMA376" s="134"/>
      <c r="OMB376" s="135"/>
      <c r="OMC376" s="111"/>
      <c r="OMD376" s="178"/>
      <c r="OME376" s="178"/>
      <c r="OMF376" s="178"/>
      <c r="OMG376" s="178"/>
      <c r="OMH376" s="179"/>
      <c r="OMI376" s="73"/>
      <c r="OMJ376" s="73"/>
      <c r="OMK376" s="180"/>
      <c r="OML376" s="75"/>
      <c r="OMM376" s="76"/>
      <c r="OMN376" s="180"/>
      <c r="OMO376" s="180"/>
      <c r="OMP376" s="180"/>
      <c r="OMQ376" s="75"/>
      <c r="OMR376" s="76"/>
      <c r="OMS376" s="181"/>
      <c r="OMT376" s="181"/>
      <c r="OMU376" s="182"/>
      <c r="OMV376" s="134"/>
      <c r="OMW376" s="135"/>
      <c r="OMX376" s="111"/>
      <c r="OMY376" s="178"/>
      <c r="OMZ376" s="178"/>
      <c r="ONA376" s="178"/>
      <c r="ONB376" s="178"/>
      <c r="ONC376" s="179"/>
      <c r="OND376" s="73"/>
      <c r="ONE376" s="73"/>
      <c r="ONF376" s="180"/>
      <c r="ONG376" s="75"/>
      <c r="ONH376" s="76"/>
      <c r="ONI376" s="180"/>
      <c r="ONJ376" s="180"/>
      <c r="ONK376" s="180"/>
      <c r="ONL376" s="75"/>
      <c r="ONM376" s="76"/>
      <c r="ONN376" s="181"/>
      <c r="ONO376" s="181"/>
      <c r="ONP376" s="182"/>
      <c r="ONQ376" s="134"/>
      <c r="ONR376" s="135"/>
      <c r="ONS376" s="111"/>
      <c r="ONT376" s="178"/>
      <c r="ONU376" s="178"/>
      <c r="ONV376" s="178"/>
      <c r="ONW376" s="178"/>
      <c r="ONX376" s="179"/>
      <c r="ONY376" s="73"/>
      <c r="ONZ376" s="73"/>
      <c r="OOA376" s="180"/>
      <c r="OOB376" s="75"/>
      <c r="OOC376" s="76"/>
      <c r="OOD376" s="180"/>
      <c r="OOE376" s="180"/>
      <c r="OOF376" s="180"/>
      <c r="OOG376" s="75"/>
      <c r="OOH376" s="76"/>
      <c r="OOI376" s="181"/>
      <c r="OOJ376" s="181"/>
      <c r="OOK376" s="182"/>
      <c r="OOL376" s="134"/>
      <c r="OOM376" s="135"/>
      <c r="OON376" s="111"/>
      <c r="OOO376" s="178"/>
      <c r="OOP376" s="178"/>
      <c r="OOQ376" s="178"/>
      <c r="OOR376" s="178"/>
      <c r="OOS376" s="179"/>
      <c r="OOT376" s="73"/>
      <c r="OOU376" s="73"/>
      <c r="OOV376" s="180"/>
      <c r="OOW376" s="75"/>
      <c r="OOX376" s="76"/>
      <c r="OOY376" s="180"/>
      <c r="OOZ376" s="180"/>
      <c r="OPA376" s="180"/>
      <c r="OPB376" s="75"/>
      <c r="OPC376" s="76"/>
      <c r="OPD376" s="181"/>
      <c r="OPE376" s="181"/>
      <c r="OPF376" s="182"/>
      <c r="OPG376" s="134"/>
      <c r="OPH376" s="135"/>
      <c r="OPI376" s="111"/>
      <c r="OPJ376" s="178"/>
      <c r="OPK376" s="178"/>
      <c r="OPL376" s="178"/>
      <c r="OPM376" s="178"/>
      <c r="OPN376" s="179"/>
      <c r="OPO376" s="73"/>
      <c r="OPP376" s="73"/>
      <c r="OPQ376" s="180"/>
      <c r="OPR376" s="75"/>
      <c r="OPS376" s="76"/>
      <c r="OPT376" s="180"/>
      <c r="OPU376" s="180"/>
      <c r="OPV376" s="180"/>
      <c r="OPW376" s="75"/>
      <c r="OPX376" s="76"/>
      <c r="OPY376" s="181"/>
      <c r="OPZ376" s="181"/>
      <c r="OQA376" s="182"/>
      <c r="OQB376" s="134"/>
      <c r="OQC376" s="135"/>
      <c r="OQD376" s="111"/>
      <c r="OQE376" s="178"/>
      <c r="OQF376" s="178"/>
      <c r="OQG376" s="178"/>
      <c r="OQH376" s="178"/>
      <c r="OQI376" s="179"/>
      <c r="OQJ376" s="73"/>
      <c r="OQK376" s="73"/>
      <c r="OQL376" s="180"/>
      <c r="OQM376" s="75"/>
      <c r="OQN376" s="76"/>
      <c r="OQO376" s="180"/>
      <c r="OQP376" s="180"/>
      <c r="OQQ376" s="180"/>
      <c r="OQR376" s="75"/>
      <c r="OQS376" s="76"/>
      <c r="OQT376" s="181"/>
      <c r="OQU376" s="181"/>
      <c r="OQV376" s="182"/>
      <c r="OQW376" s="134"/>
      <c r="OQX376" s="135"/>
      <c r="OQY376" s="111"/>
      <c r="OQZ376" s="178"/>
      <c r="ORA376" s="178"/>
      <c r="ORB376" s="178"/>
      <c r="ORC376" s="178"/>
      <c r="ORD376" s="179"/>
      <c r="ORE376" s="73"/>
      <c r="ORF376" s="73"/>
      <c r="ORG376" s="180"/>
      <c r="ORH376" s="75"/>
      <c r="ORI376" s="76"/>
      <c r="ORJ376" s="180"/>
      <c r="ORK376" s="180"/>
      <c r="ORL376" s="180"/>
      <c r="ORM376" s="75"/>
      <c r="ORN376" s="76"/>
      <c r="ORO376" s="181"/>
      <c r="ORP376" s="181"/>
      <c r="ORQ376" s="182"/>
      <c r="ORR376" s="134"/>
      <c r="ORS376" s="135"/>
      <c r="ORT376" s="111"/>
      <c r="ORU376" s="178"/>
      <c r="ORV376" s="178"/>
      <c r="ORW376" s="178"/>
      <c r="ORX376" s="178"/>
      <c r="ORY376" s="179"/>
      <c r="ORZ376" s="73"/>
      <c r="OSA376" s="73"/>
      <c r="OSB376" s="180"/>
      <c r="OSC376" s="75"/>
      <c r="OSD376" s="76"/>
      <c r="OSE376" s="180"/>
      <c r="OSF376" s="180"/>
      <c r="OSG376" s="180"/>
      <c r="OSH376" s="75"/>
      <c r="OSI376" s="76"/>
      <c r="OSJ376" s="181"/>
      <c r="OSK376" s="181"/>
      <c r="OSL376" s="182"/>
      <c r="OSM376" s="134"/>
      <c r="OSN376" s="135"/>
      <c r="OSO376" s="111"/>
      <c r="OSP376" s="178"/>
      <c r="OSQ376" s="178"/>
      <c r="OSR376" s="178"/>
      <c r="OSS376" s="178"/>
      <c r="OST376" s="179"/>
      <c r="OSU376" s="73"/>
      <c r="OSV376" s="73"/>
      <c r="OSW376" s="180"/>
      <c r="OSX376" s="75"/>
      <c r="OSY376" s="76"/>
      <c r="OSZ376" s="180"/>
      <c r="OTA376" s="180"/>
      <c r="OTB376" s="180"/>
      <c r="OTC376" s="75"/>
      <c r="OTD376" s="76"/>
      <c r="OTE376" s="181"/>
      <c r="OTF376" s="181"/>
      <c r="OTG376" s="182"/>
      <c r="OTH376" s="134"/>
      <c r="OTI376" s="135"/>
      <c r="OTJ376" s="111"/>
      <c r="OTK376" s="178"/>
      <c r="OTL376" s="178"/>
      <c r="OTM376" s="178"/>
      <c r="OTN376" s="178"/>
      <c r="OTO376" s="179"/>
      <c r="OTP376" s="73"/>
      <c r="OTQ376" s="73"/>
      <c r="OTR376" s="180"/>
      <c r="OTS376" s="75"/>
      <c r="OTT376" s="76"/>
      <c r="OTU376" s="180"/>
      <c r="OTV376" s="180"/>
      <c r="OTW376" s="180"/>
      <c r="OTX376" s="75"/>
      <c r="OTY376" s="76"/>
      <c r="OTZ376" s="181"/>
      <c r="OUA376" s="181"/>
      <c r="OUB376" s="182"/>
      <c r="OUC376" s="134"/>
      <c r="OUD376" s="135"/>
      <c r="OUE376" s="111"/>
      <c r="OUF376" s="178"/>
      <c r="OUG376" s="178"/>
      <c r="OUH376" s="178"/>
      <c r="OUI376" s="178"/>
      <c r="OUJ376" s="179"/>
      <c r="OUK376" s="73"/>
      <c r="OUL376" s="73"/>
      <c r="OUM376" s="180"/>
      <c r="OUN376" s="75"/>
      <c r="OUO376" s="76"/>
      <c r="OUP376" s="180"/>
      <c r="OUQ376" s="180"/>
      <c r="OUR376" s="180"/>
      <c r="OUS376" s="75"/>
      <c r="OUT376" s="76"/>
      <c r="OUU376" s="181"/>
      <c r="OUV376" s="181"/>
      <c r="OUW376" s="182"/>
      <c r="OUX376" s="134"/>
      <c r="OUY376" s="135"/>
      <c r="OUZ376" s="111"/>
      <c r="OVA376" s="178"/>
      <c r="OVB376" s="178"/>
      <c r="OVC376" s="178"/>
      <c r="OVD376" s="178"/>
      <c r="OVE376" s="179"/>
      <c r="OVF376" s="73"/>
      <c r="OVG376" s="73"/>
      <c r="OVH376" s="180"/>
      <c r="OVI376" s="75"/>
      <c r="OVJ376" s="76"/>
      <c r="OVK376" s="180"/>
      <c r="OVL376" s="180"/>
      <c r="OVM376" s="180"/>
      <c r="OVN376" s="75"/>
      <c r="OVO376" s="76"/>
      <c r="OVP376" s="181"/>
      <c r="OVQ376" s="181"/>
      <c r="OVR376" s="182"/>
      <c r="OVS376" s="134"/>
      <c r="OVT376" s="135"/>
      <c r="OVU376" s="111"/>
      <c r="OVV376" s="178"/>
      <c r="OVW376" s="178"/>
      <c r="OVX376" s="178"/>
      <c r="OVY376" s="178"/>
      <c r="OVZ376" s="179"/>
      <c r="OWA376" s="73"/>
      <c r="OWB376" s="73"/>
      <c r="OWC376" s="180"/>
      <c r="OWD376" s="75"/>
      <c r="OWE376" s="76"/>
      <c r="OWF376" s="180"/>
      <c r="OWG376" s="180"/>
      <c r="OWH376" s="180"/>
      <c r="OWI376" s="75"/>
      <c r="OWJ376" s="76"/>
      <c r="OWK376" s="181"/>
      <c r="OWL376" s="181"/>
      <c r="OWM376" s="182"/>
      <c r="OWN376" s="134"/>
      <c r="OWO376" s="135"/>
      <c r="OWP376" s="111"/>
      <c r="OWQ376" s="178"/>
      <c r="OWR376" s="178"/>
      <c r="OWS376" s="178"/>
      <c r="OWT376" s="178"/>
      <c r="OWU376" s="179"/>
      <c r="OWV376" s="73"/>
      <c r="OWW376" s="73"/>
      <c r="OWX376" s="180"/>
      <c r="OWY376" s="75"/>
      <c r="OWZ376" s="76"/>
      <c r="OXA376" s="180"/>
      <c r="OXB376" s="180"/>
      <c r="OXC376" s="180"/>
      <c r="OXD376" s="75"/>
      <c r="OXE376" s="76"/>
      <c r="OXF376" s="181"/>
      <c r="OXG376" s="181"/>
      <c r="OXH376" s="182"/>
      <c r="OXI376" s="134"/>
      <c r="OXJ376" s="135"/>
      <c r="OXK376" s="111"/>
      <c r="OXL376" s="178"/>
      <c r="OXM376" s="178"/>
      <c r="OXN376" s="178"/>
      <c r="OXO376" s="178"/>
      <c r="OXP376" s="179"/>
      <c r="OXQ376" s="73"/>
      <c r="OXR376" s="73"/>
      <c r="OXS376" s="180"/>
      <c r="OXT376" s="75"/>
      <c r="OXU376" s="76"/>
      <c r="OXV376" s="180"/>
      <c r="OXW376" s="180"/>
      <c r="OXX376" s="180"/>
      <c r="OXY376" s="75"/>
      <c r="OXZ376" s="76"/>
      <c r="OYA376" s="181"/>
      <c r="OYB376" s="181"/>
      <c r="OYC376" s="182"/>
      <c r="OYD376" s="134"/>
      <c r="OYE376" s="135"/>
      <c r="OYF376" s="111"/>
      <c r="OYG376" s="178"/>
      <c r="OYH376" s="178"/>
      <c r="OYI376" s="178"/>
      <c r="OYJ376" s="178"/>
      <c r="OYK376" s="179"/>
      <c r="OYL376" s="73"/>
      <c r="OYM376" s="73"/>
      <c r="OYN376" s="180"/>
      <c r="OYO376" s="75"/>
      <c r="OYP376" s="76"/>
      <c r="OYQ376" s="180"/>
      <c r="OYR376" s="180"/>
      <c r="OYS376" s="180"/>
      <c r="OYT376" s="75"/>
      <c r="OYU376" s="76"/>
      <c r="OYV376" s="181"/>
      <c r="OYW376" s="181"/>
      <c r="OYX376" s="182"/>
      <c r="OYY376" s="134"/>
      <c r="OYZ376" s="135"/>
      <c r="OZA376" s="111"/>
      <c r="OZB376" s="178"/>
      <c r="OZC376" s="178"/>
      <c r="OZD376" s="178"/>
      <c r="OZE376" s="178"/>
      <c r="OZF376" s="179"/>
      <c r="OZG376" s="73"/>
      <c r="OZH376" s="73"/>
      <c r="OZI376" s="180"/>
      <c r="OZJ376" s="75"/>
      <c r="OZK376" s="76"/>
      <c r="OZL376" s="180"/>
      <c r="OZM376" s="180"/>
      <c r="OZN376" s="180"/>
      <c r="OZO376" s="75"/>
      <c r="OZP376" s="76"/>
      <c r="OZQ376" s="181"/>
      <c r="OZR376" s="181"/>
      <c r="OZS376" s="182"/>
      <c r="OZT376" s="134"/>
      <c r="OZU376" s="135"/>
      <c r="OZV376" s="111"/>
      <c r="OZW376" s="178"/>
      <c r="OZX376" s="178"/>
      <c r="OZY376" s="178"/>
      <c r="OZZ376" s="178"/>
      <c r="PAA376" s="179"/>
      <c r="PAB376" s="73"/>
      <c r="PAC376" s="73"/>
      <c r="PAD376" s="180"/>
      <c r="PAE376" s="75"/>
      <c r="PAF376" s="76"/>
      <c r="PAG376" s="180"/>
      <c r="PAH376" s="180"/>
      <c r="PAI376" s="180"/>
      <c r="PAJ376" s="75"/>
      <c r="PAK376" s="76"/>
      <c r="PAL376" s="181"/>
      <c r="PAM376" s="181"/>
      <c r="PAN376" s="182"/>
      <c r="PAO376" s="134"/>
      <c r="PAP376" s="135"/>
      <c r="PAQ376" s="111"/>
      <c r="PAR376" s="178"/>
      <c r="PAS376" s="178"/>
      <c r="PAT376" s="178"/>
      <c r="PAU376" s="178"/>
      <c r="PAV376" s="179"/>
      <c r="PAW376" s="73"/>
      <c r="PAX376" s="73"/>
      <c r="PAY376" s="180"/>
      <c r="PAZ376" s="75"/>
      <c r="PBA376" s="76"/>
      <c r="PBB376" s="180"/>
      <c r="PBC376" s="180"/>
      <c r="PBD376" s="180"/>
      <c r="PBE376" s="75"/>
      <c r="PBF376" s="76"/>
      <c r="PBG376" s="181"/>
      <c r="PBH376" s="181"/>
      <c r="PBI376" s="182"/>
      <c r="PBJ376" s="134"/>
      <c r="PBK376" s="135"/>
      <c r="PBL376" s="111"/>
      <c r="PBM376" s="178"/>
      <c r="PBN376" s="178"/>
      <c r="PBO376" s="178"/>
      <c r="PBP376" s="178"/>
      <c r="PBQ376" s="179"/>
      <c r="PBR376" s="73"/>
      <c r="PBS376" s="73"/>
      <c r="PBT376" s="180"/>
      <c r="PBU376" s="75"/>
      <c r="PBV376" s="76"/>
      <c r="PBW376" s="180"/>
      <c r="PBX376" s="180"/>
      <c r="PBY376" s="180"/>
      <c r="PBZ376" s="75"/>
      <c r="PCA376" s="76"/>
      <c r="PCB376" s="181"/>
      <c r="PCC376" s="181"/>
      <c r="PCD376" s="182"/>
      <c r="PCE376" s="134"/>
      <c r="PCF376" s="135"/>
      <c r="PCG376" s="111"/>
      <c r="PCH376" s="178"/>
      <c r="PCI376" s="178"/>
      <c r="PCJ376" s="178"/>
      <c r="PCK376" s="178"/>
      <c r="PCL376" s="179"/>
      <c r="PCM376" s="73"/>
      <c r="PCN376" s="73"/>
      <c r="PCO376" s="180"/>
      <c r="PCP376" s="75"/>
      <c r="PCQ376" s="76"/>
      <c r="PCR376" s="180"/>
      <c r="PCS376" s="180"/>
      <c r="PCT376" s="180"/>
      <c r="PCU376" s="75"/>
      <c r="PCV376" s="76"/>
      <c r="PCW376" s="181"/>
      <c r="PCX376" s="181"/>
      <c r="PCY376" s="182"/>
      <c r="PCZ376" s="134"/>
      <c r="PDA376" s="135"/>
      <c r="PDB376" s="111"/>
      <c r="PDC376" s="178"/>
      <c r="PDD376" s="178"/>
      <c r="PDE376" s="178"/>
      <c r="PDF376" s="178"/>
      <c r="PDG376" s="179"/>
      <c r="PDH376" s="73"/>
      <c r="PDI376" s="73"/>
      <c r="PDJ376" s="180"/>
      <c r="PDK376" s="75"/>
      <c r="PDL376" s="76"/>
      <c r="PDM376" s="180"/>
      <c r="PDN376" s="180"/>
      <c r="PDO376" s="180"/>
      <c r="PDP376" s="75"/>
      <c r="PDQ376" s="76"/>
      <c r="PDR376" s="181"/>
      <c r="PDS376" s="181"/>
      <c r="PDT376" s="182"/>
      <c r="PDU376" s="134"/>
      <c r="PDV376" s="135"/>
      <c r="PDW376" s="111"/>
      <c r="PDX376" s="178"/>
      <c r="PDY376" s="178"/>
      <c r="PDZ376" s="178"/>
      <c r="PEA376" s="178"/>
      <c r="PEB376" s="179"/>
      <c r="PEC376" s="73"/>
      <c r="PED376" s="73"/>
      <c r="PEE376" s="180"/>
      <c r="PEF376" s="75"/>
      <c r="PEG376" s="76"/>
      <c r="PEH376" s="180"/>
      <c r="PEI376" s="180"/>
      <c r="PEJ376" s="180"/>
      <c r="PEK376" s="75"/>
      <c r="PEL376" s="76"/>
      <c r="PEM376" s="181"/>
      <c r="PEN376" s="181"/>
      <c r="PEO376" s="182"/>
      <c r="PEP376" s="134"/>
      <c r="PEQ376" s="135"/>
      <c r="PER376" s="111"/>
      <c r="PES376" s="178"/>
      <c r="PET376" s="178"/>
      <c r="PEU376" s="178"/>
      <c r="PEV376" s="178"/>
      <c r="PEW376" s="179"/>
      <c r="PEX376" s="73"/>
      <c r="PEY376" s="73"/>
      <c r="PEZ376" s="180"/>
      <c r="PFA376" s="75"/>
      <c r="PFB376" s="76"/>
      <c r="PFC376" s="180"/>
      <c r="PFD376" s="180"/>
      <c r="PFE376" s="180"/>
      <c r="PFF376" s="75"/>
      <c r="PFG376" s="76"/>
      <c r="PFH376" s="181"/>
      <c r="PFI376" s="181"/>
      <c r="PFJ376" s="182"/>
      <c r="PFK376" s="134"/>
      <c r="PFL376" s="135"/>
      <c r="PFM376" s="111"/>
      <c r="PFN376" s="178"/>
      <c r="PFO376" s="178"/>
      <c r="PFP376" s="178"/>
      <c r="PFQ376" s="178"/>
      <c r="PFR376" s="179"/>
      <c r="PFS376" s="73"/>
      <c r="PFT376" s="73"/>
      <c r="PFU376" s="180"/>
      <c r="PFV376" s="75"/>
      <c r="PFW376" s="76"/>
      <c r="PFX376" s="180"/>
      <c r="PFY376" s="180"/>
      <c r="PFZ376" s="180"/>
      <c r="PGA376" s="75"/>
      <c r="PGB376" s="76"/>
      <c r="PGC376" s="181"/>
      <c r="PGD376" s="181"/>
      <c r="PGE376" s="182"/>
      <c r="PGF376" s="134"/>
      <c r="PGG376" s="135"/>
      <c r="PGH376" s="111"/>
      <c r="PGI376" s="178"/>
      <c r="PGJ376" s="178"/>
      <c r="PGK376" s="178"/>
      <c r="PGL376" s="178"/>
      <c r="PGM376" s="179"/>
      <c r="PGN376" s="73"/>
      <c r="PGO376" s="73"/>
      <c r="PGP376" s="180"/>
      <c r="PGQ376" s="75"/>
      <c r="PGR376" s="76"/>
      <c r="PGS376" s="180"/>
      <c r="PGT376" s="180"/>
      <c r="PGU376" s="180"/>
      <c r="PGV376" s="75"/>
      <c r="PGW376" s="76"/>
      <c r="PGX376" s="181"/>
      <c r="PGY376" s="181"/>
      <c r="PGZ376" s="182"/>
      <c r="PHA376" s="134"/>
      <c r="PHB376" s="135"/>
      <c r="PHC376" s="111"/>
      <c r="PHD376" s="178"/>
      <c r="PHE376" s="178"/>
      <c r="PHF376" s="178"/>
      <c r="PHG376" s="178"/>
      <c r="PHH376" s="179"/>
      <c r="PHI376" s="73"/>
      <c r="PHJ376" s="73"/>
      <c r="PHK376" s="180"/>
      <c r="PHL376" s="75"/>
      <c r="PHM376" s="76"/>
      <c r="PHN376" s="180"/>
      <c r="PHO376" s="180"/>
      <c r="PHP376" s="180"/>
      <c r="PHQ376" s="75"/>
      <c r="PHR376" s="76"/>
      <c r="PHS376" s="181"/>
      <c r="PHT376" s="181"/>
      <c r="PHU376" s="182"/>
      <c r="PHV376" s="134"/>
      <c r="PHW376" s="135"/>
      <c r="PHX376" s="111"/>
      <c r="PHY376" s="178"/>
      <c r="PHZ376" s="178"/>
      <c r="PIA376" s="178"/>
      <c r="PIB376" s="178"/>
      <c r="PIC376" s="179"/>
      <c r="PID376" s="73"/>
      <c r="PIE376" s="73"/>
      <c r="PIF376" s="180"/>
      <c r="PIG376" s="75"/>
      <c r="PIH376" s="76"/>
      <c r="PII376" s="180"/>
      <c r="PIJ376" s="180"/>
      <c r="PIK376" s="180"/>
      <c r="PIL376" s="75"/>
      <c r="PIM376" s="76"/>
      <c r="PIN376" s="181"/>
      <c r="PIO376" s="181"/>
      <c r="PIP376" s="182"/>
      <c r="PIQ376" s="134"/>
      <c r="PIR376" s="135"/>
      <c r="PIS376" s="111"/>
      <c r="PIT376" s="178"/>
      <c r="PIU376" s="178"/>
      <c r="PIV376" s="178"/>
      <c r="PIW376" s="178"/>
      <c r="PIX376" s="179"/>
      <c r="PIY376" s="73"/>
      <c r="PIZ376" s="73"/>
      <c r="PJA376" s="180"/>
      <c r="PJB376" s="75"/>
      <c r="PJC376" s="76"/>
      <c r="PJD376" s="180"/>
      <c r="PJE376" s="180"/>
      <c r="PJF376" s="180"/>
      <c r="PJG376" s="75"/>
      <c r="PJH376" s="76"/>
      <c r="PJI376" s="181"/>
      <c r="PJJ376" s="181"/>
      <c r="PJK376" s="182"/>
      <c r="PJL376" s="134"/>
      <c r="PJM376" s="135"/>
      <c r="PJN376" s="111"/>
      <c r="PJO376" s="178"/>
      <c r="PJP376" s="178"/>
      <c r="PJQ376" s="178"/>
      <c r="PJR376" s="178"/>
      <c r="PJS376" s="179"/>
      <c r="PJT376" s="73"/>
      <c r="PJU376" s="73"/>
      <c r="PJV376" s="180"/>
      <c r="PJW376" s="75"/>
      <c r="PJX376" s="76"/>
      <c r="PJY376" s="180"/>
      <c r="PJZ376" s="180"/>
      <c r="PKA376" s="180"/>
      <c r="PKB376" s="75"/>
      <c r="PKC376" s="76"/>
      <c r="PKD376" s="181"/>
      <c r="PKE376" s="181"/>
      <c r="PKF376" s="182"/>
      <c r="PKG376" s="134"/>
      <c r="PKH376" s="135"/>
      <c r="PKI376" s="111"/>
      <c r="PKJ376" s="178"/>
      <c r="PKK376" s="178"/>
      <c r="PKL376" s="178"/>
      <c r="PKM376" s="178"/>
      <c r="PKN376" s="179"/>
      <c r="PKO376" s="73"/>
      <c r="PKP376" s="73"/>
      <c r="PKQ376" s="180"/>
      <c r="PKR376" s="75"/>
      <c r="PKS376" s="76"/>
      <c r="PKT376" s="180"/>
      <c r="PKU376" s="180"/>
      <c r="PKV376" s="180"/>
      <c r="PKW376" s="75"/>
      <c r="PKX376" s="76"/>
      <c r="PKY376" s="181"/>
      <c r="PKZ376" s="181"/>
      <c r="PLA376" s="182"/>
      <c r="PLB376" s="134"/>
      <c r="PLC376" s="135"/>
      <c r="PLD376" s="111"/>
      <c r="PLE376" s="178"/>
      <c r="PLF376" s="178"/>
      <c r="PLG376" s="178"/>
      <c r="PLH376" s="178"/>
      <c r="PLI376" s="179"/>
      <c r="PLJ376" s="73"/>
      <c r="PLK376" s="73"/>
      <c r="PLL376" s="180"/>
      <c r="PLM376" s="75"/>
      <c r="PLN376" s="76"/>
      <c r="PLO376" s="180"/>
      <c r="PLP376" s="180"/>
      <c r="PLQ376" s="180"/>
      <c r="PLR376" s="75"/>
      <c r="PLS376" s="76"/>
      <c r="PLT376" s="181"/>
      <c r="PLU376" s="181"/>
      <c r="PLV376" s="182"/>
      <c r="PLW376" s="134"/>
      <c r="PLX376" s="135"/>
      <c r="PLY376" s="111"/>
      <c r="PLZ376" s="178"/>
      <c r="PMA376" s="178"/>
      <c r="PMB376" s="178"/>
      <c r="PMC376" s="178"/>
      <c r="PMD376" s="179"/>
      <c r="PME376" s="73"/>
      <c r="PMF376" s="73"/>
      <c r="PMG376" s="180"/>
      <c r="PMH376" s="75"/>
      <c r="PMI376" s="76"/>
      <c r="PMJ376" s="180"/>
      <c r="PMK376" s="180"/>
      <c r="PML376" s="180"/>
      <c r="PMM376" s="75"/>
      <c r="PMN376" s="76"/>
      <c r="PMO376" s="181"/>
      <c r="PMP376" s="181"/>
      <c r="PMQ376" s="182"/>
      <c r="PMR376" s="134"/>
      <c r="PMS376" s="135"/>
      <c r="PMT376" s="111"/>
      <c r="PMU376" s="178"/>
      <c r="PMV376" s="178"/>
      <c r="PMW376" s="178"/>
      <c r="PMX376" s="178"/>
      <c r="PMY376" s="179"/>
      <c r="PMZ376" s="73"/>
      <c r="PNA376" s="73"/>
      <c r="PNB376" s="180"/>
      <c r="PNC376" s="75"/>
      <c r="PND376" s="76"/>
      <c r="PNE376" s="180"/>
      <c r="PNF376" s="180"/>
      <c r="PNG376" s="180"/>
      <c r="PNH376" s="75"/>
      <c r="PNI376" s="76"/>
      <c r="PNJ376" s="181"/>
      <c r="PNK376" s="181"/>
      <c r="PNL376" s="182"/>
      <c r="PNM376" s="134"/>
      <c r="PNN376" s="135"/>
      <c r="PNO376" s="111"/>
      <c r="PNP376" s="178"/>
      <c r="PNQ376" s="178"/>
      <c r="PNR376" s="178"/>
      <c r="PNS376" s="178"/>
      <c r="PNT376" s="179"/>
      <c r="PNU376" s="73"/>
      <c r="PNV376" s="73"/>
      <c r="PNW376" s="180"/>
      <c r="PNX376" s="75"/>
      <c r="PNY376" s="76"/>
      <c r="PNZ376" s="180"/>
      <c r="POA376" s="180"/>
      <c r="POB376" s="180"/>
      <c r="POC376" s="75"/>
      <c r="POD376" s="76"/>
      <c r="POE376" s="181"/>
      <c r="POF376" s="181"/>
      <c r="POG376" s="182"/>
      <c r="POH376" s="134"/>
      <c r="POI376" s="135"/>
      <c r="POJ376" s="111"/>
      <c r="POK376" s="178"/>
      <c r="POL376" s="178"/>
      <c r="POM376" s="178"/>
      <c r="PON376" s="178"/>
      <c r="POO376" s="179"/>
      <c r="POP376" s="73"/>
      <c r="POQ376" s="73"/>
      <c r="POR376" s="180"/>
      <c r="POS376" s="75"/>
      <c r="POT376" s="76"/>
      <c r="POU376" s="180"/>
      <c r="POV376" s="180"/>
      <c r="POW376" s="180"/>
      <c r="POX376" s="75"/>
      <c r="POY376" s="76"/>
      <c r="POZ376" s="181"/>
      <c r="PPA376" s="181"/>
      <c r="PPB376" s="182"/>
      <c r="PPC376" s="134"/>
      <c r="PPD376" s="135"/>
      <c r="PPE376" s="111"/>
      <c r="PPF376" s="178"/>
      <c r="PPG376" s="178"/>
      <c r="PPH376" s="178"/>
      <c r="PPI376" s="178"/>
      <c r="PPJ376" s="179"/>
      <c r="PPK376" s="73"/>
      <c r="PPL376" s="73"/>
      <c r="PPM376" s="180"/>
      <c r="PPN376" s="75"/>
      <c r="PPO376" s="76"/>
      <c r="PPP376" s="180"/>
      <c r="PPQ376" s="180"/>
      <c r="PPR376" s="180"/>
      <c r="PPS376" s="75"/>
      <c r="PPT376" s="76"/>
      <c r="PPU376" s="181"/>
      <c r="PPV376" s="181"/>
      <c r="PPW376" s="182"/>
      <c r="PPX376" s="134"/>
      <c r="PPY376" s="135"/>
      <c r="PPZ376" s="111"/>
      <c r="PQA376" s="178"/>
      <c r="PQB376" s="178"/>
      <c r="PQC376" s="178"/>
      <c r="PQD376" s="178"/>
      <c r="PQE376" s="179"/>
      <c r="PQF376" s="73"/>
      <c r="PQG376" s="73"/>
      <c r="PQH376" s="180"/>
      <c r="PQI376" s="75"/>
      <c r="PQJ376" s="76"/>
      <c r="PQK376" s="180"/>
      <c r="PQL376" s="180"/>
      <c r="PQM376" s="180"/>
      <c r="PQN376" s="75"/>
      <c r="PQO376" s="76"/>
      <c r="PQP376" s="181"/>
      <c r="PQQ376" s="181"/>
      <c r="PQR376" s="182"/>
      <c r="PQS376" s="134"/>
      <c r="PQT376" s="135"/>
      <c r="PQU376" s="111"/>
      <c r="PQV376" s="178"/>
      <c r="PQW376" s="178"/>
      <c r="PQX376" s="178"/>
      <c r="PQY376" s="178"/>
      <c r="PQZ376" s="179"/>
      <c r="PRA376" s="73"/>
      <c r="PRB376" s="73"/>
      <c r="PRC376" s="180"/>
      <c r="PRD376" s="75"/>
      <c r="PRE376" s="76"/>
      <c r="PRF376" s="180"/>
      <c r="PRG376" s="180"/>
      <c r="PRH376" s="180"/>
      <c r="PRI376" s="75"/>
      <c r="PRJ376" s="76"/>
      <c r="PRK376" s="181"/>
      <c r="PRL376" s="181"/>
      <c r="PRM376" s="182"/>
      <c r="PRN376" s="134"/>
      <c r="PRO376" s="135"/>
      <c r="PRP376" s="111"/>
      <c r="PRQ376" s="178"/>
      <c r="PRR376" s="178"/>
      <c r="PRS376" s="178"/>
      <c r="PRT376" s="178"/>
      <c r="PRU376" s="179"/>
      <c r="PRV376" s="73"/>
      <c r="PRW376" s="73"/>
      <c r="PRX376" s="180"/>
      <c r="PRY376" s="75"/>
      <c r="PRZ376" s="76"/>
      <c r="PSA376" s="180"/>
      <c r="PSB376" s="180"/>
      <c r="PSC376" s="180"/>
      <c r="PSD376" s="75"/>
      <c r="PSE376" s="76"/>
      <c r="PSF376" s="181"/>
      <c r="PSG376" s="181"/>
      <c r="PSH376" s="182"/>
      <c r="PSI376" s="134"/>
      <c r="PSJ376" s="135"/>
      <c r="PSK376" s="111"/>
      <c r="PSL376" s="178"/>
      <c r="PSM376" s="178"/>
      <c r="PSN376" s="178"/>
      <c r="PSO376" s="178"/>
      <c r="PSP376" s="179"/>
      <c r="PSQ376" s="73"/>
      <c r="PSR376" s="73"/>
      <c r="PSS376" s="180"/>
      <c r="PST376" s="75"/>
      <c r="PSU376" s="76"/>
      <c r="PSV376" s="180"/>
      <c r="PSW376" s="180"/>
      <c r="PSX376" s="180"/>
      <c r="PSY376" s="75"/>
      <c r="PSZ376" s="76"/>
      <c r="PTA376" s="181"/>
      <c r="PTB376" s="181"/>
      <c r="PTC376" s="182"/>
      <c r="PTD376" s="134"/>
      <c r="PTE376" s="135"/>
      <c r="PTF376" s="111"/>
      <c r="PTG376" s="178"/>
      <c r="PTH376" s="178"/>
      <c r="PTI376" s="178"/>
      <c r="PTJ376" s="178"/>
      <c r="PTK376" s="179"/>
      <c r="PTL376" s="73"/>
      <c r="PTM376" s="73"/>
      <c r="PTN376" s="180"/>
      <c r="PTO376" s="75"/>
      <c r="PTP376" s="76"/>
      <c r="PTQ376" s="180"/>
      <c r="PTR376" s="180"/>
      <c r="PTS376" s="180"/>
      <c r="PTT376" s="75"/>
      <c r="PTU376" s="76"/>
      <c r="PTV376" s="181"/>
      <c r="PTW376" s="181"/>
      <c r="PTX376" s="182"/>
      <c r="PTY376" s="134"/>
      <c r="PTZ376" s="135"/>
      <c r="PUA376" s="111"/>
      <c r="PUB376" s="178"/>
      <c r="PUC376" s="178"/>
      <c r="PUD376" s="178"/>
      <c r="PUE376" s="178"/>
      <c r="PUF376" s="179"/>
      <c r="PUG376" s="73"/>
      <c r="PUH376" s="73"/>
      <c r="PUI376" s="180"/>
      <c r="PUJ376" s="75"/>
      <c r="PUK376" s="76"/>
      <c r="PUL376" s="180"/>
      <c r="PUM376" s="180"/>
      <c r="PUN376" s="180"/>
      <c r="PUO376" s="75"/>
      <c r="PUP376" s="76"/>
      <c r="PUQ376" s="181"/>
      <c r="PUR376" s="181"/>
      <c r="PUS376" s="182"/>
      <c r="PUT376" s="134"/>
      <c r="PUU376" s="135"/>
      <c r="PUV376" s="111"/>
      <c r="PUW376" s="178"/>
      <c r="PUX376" s="178"/>
      <c r="PUY376" s="178"/>
      <c r="PUZ376" s="178"/>
      <c r="PVA376" s="179"/>
      <c r="PVB376" s="73"/>
      <c r="PVC376" s="73"/>
      <c r="PVD376" s="180"/>
      <c r="PVE376" s="75"/>
      <c r="PVF376" s="76"/>
      <c r="PVG376" s="180"/>
      <c r="PVH376" s="180"/>
      <c r="PVI376" s="180"/>
      <c r="PVJ376" s="75"/>
      <c r="PVK376" s="76"/>
      <c r="PVL376" s="181"/>
      <c r="PVM376" s="181"/>
      <c r="PVN376" s="182"/>
      <c r="PVO376" s="134"/>
      <c r="PVP376" s="135"/>
      <c r="PVQ376" s="111"/>
      <c r="PVR376" s="178"/>
      <c r="PVS376" s="178"/>
      <c r="PVT376" s="178"/>
      <c r="PVU376" s="178"/>
      <c r="PVV376" s="179"/>
      <c r="PVW376" s="73"/>
      <c r="PVX376" s="73"/>
      <c r="PVY376" s="180"/>
      <c r="PVZ376" s="75"/>
      <c r="PWA376" s="76"/>
      <c r="PWB376" s="180"/>
      <c r="PWC376" s="180"/>
      <c r="PWD376" s="180"/>
      <c r="PWE376" s="75"/>
      <c r="PWF376" s="76"/>
      <c r="PWG376" s="181"/>
      <c r="PWH376" s="181"/>
      <c r="PWI376" s="182"/>
      <c r="PWJ376" s="134"/>
      <c r="PWK376" s="135"/>
      <c r="PWL376" s="111"/>
      <c r="PWM376" s="178"/>
      <c r="PWN376" s="178"/>
      <c r="PWO376" s="178"/>
      <c r="PWP376" s="178"/>
      <c r="PWQ376" s="179"/>
      <c r="PWR376" s="73"/>
      <c r="PWS376" s="73"/>
      <c r="PWT376" s="180"/>
      <c r="PWU376" s="75"/>
      <c r="PWV376" s="76"/>
      <c r="PWW376" s="180"/>
      <c r="PWX376" s="180"/>
      <c r="PWY376" s="180"/>
      <c r="PWZ376" s="75"/>
      <c r="PXA376" s="76"/>
      <c r="PXB376" s="181"/>
      <c r="PXC376" s="181"/>
      <c r="PXD376" s="182"/>
      <c r="PXE376" s="134"/>
      <c r="PXF376" s="135"/>
      <c r="PXG376" s="111"/>
      <c r="PXH376" s="178"/>
      <c r="PXI376" s="178"/>
      <c r="PXJ376" s="178"/>
      <c r="PXK376" s="178"/>
      <c r="PXL376" s="179"/>
      <c r="PXM376" s="73"/>
      <c r="PXN376" s="73"/>
      <c r="PXO376" s="180"/>
      <c r="PXP376" s="75"/>
      <c r="PXQ376" s="76"/>
      <c r="PXR376" s="180"/>
      <c r="PXS376" s="180"/>
      <c r="PXT376" s="180"/>
      <c r="PXU376" s="75"/>
      <c r="PXV376" s="76"/>
      <c r="PXW376" s="181"/>
      <c r="PXX376" s="181"/>
      <c r="PXY376" s="182"/>
      <c r="PXZ376" s="134"/>
      <c r="PYA376" s="135"/>
      <c r="PYB376" s="111"/>
      <c r="PYC376" s="178"/>
      <c r="PYD376" s="178"/>
      <c r="PYE376" s="178"/>
      <c r="PYF376" s="178"/>
      <c r="PYG376" s="179"/>
      <c r="PYH376" s="73"/>
      <c r="PYI376" s="73"/>
      <c r="PYJ376" s="180"/>
      <c r="PYK376" s="75"/>
      <c r="PYL376" s="76"/>
      <c r="PYM376" s="180"/>
      <c r="PYN376" s="180"/>
      <c r="PYO376" s="180"/>
      <c r="PYP376" s="75"/>
      <c r="PYQ376" s="76"/>
      <c r="PYR376" s="181"/>
      <c r="PYS376" s="181"/>
      <c r="PYT376" s="182"/>
      <c r="PYU376" s="134"/>
      <c r="PYV376" s="135"/>
      <c r="PYW376" s="111"/>
      <c r="PYX376" s="178"/>
      <c r="PYY376" s="178"/>
      <c r="PYZ376" s="178"/>
      <c r="PZA376" s="178"/>
      <c r="PZB376" s="179"/>
      <c r="PZC376" s="73"/>
      <c r="PZD376" s="73"/>
      <c r="PZE376" s="180"/>
      <c r="PZF376" s="75"/>
      <c r="PZG376" s="76"/>
      <c r="PZH376" s="180"/>
      <c r="PZI376" s="180"/>
      <c r="PZJ376" s="180"/>
      <c r="PZK376" s="75"/>
      <c r="PZL376" s="76"/>
      <c r="PZM376" s="181"/>
      <c r="PZN376" s="181"/>
      <c r="PZO376" s="182"/>
      <c r="PZP376" s="134"/>
      <c r="PZQ376" s="135"/>
      <c r="PZR376" s="111"/>
      <c r="PZS376" s="178"/>
      <c r="PZT376" s="178"/>
      <c r="PZU376" s="178"/>
      <c r="PZV376" s="178"/>
      <c r="PZW376" s="179"/>
      <c r="PZX376" s="73"/>
      <c r="PZY376" s="73"/>
      <c r="PZZ376" s="180"/>
      <c r="QAA376" s="75"/>
      <c r="QAB376" s="76"/>
      <c r="QAC376" s="180"/>
      <c r="QAD376" s="180"/>
      <c r="QAE376" s="180"/>
      <c r="QAF376" s="75"/>
      <c r="QAG376" s="76"/>
      <c r="QAH376" s="181"/>
      <c r="QAI376" s="181"/>
      <c r="QAJ376" s="182"/>
      <c r="QAK376" s="134"/>
      <c r="QAL376" s="135"/>
      <c r="QAM376" s="111"/>
      <c r="QAN376" s="178"/>
      <c r="QAO376" s="178"/>
      <c r="QAP376" s="178"/>
      <c r="QAQ376" s="178"/>
      <c r="QAR376" s="179"/>
      <c r="QAS376" s="73"/>
      <c r="QAT376" s="73"/>
      <c r="QAU376" s="180"/>
      <c r="QAV376" s="75"/>
      <c r="QAW376" s="76"/>
      <c r="QAX376" s="180"/>
      <c r="QAY376" s="180"/>
      <c r="QAZ376" s="180"/>
      <c r="QBA376" s="75"/>
      <c r="QBB376" s="76"/>
      <c r="QBC376" s="181"/>
      <c r="QBD376" s="181"/>
      <c r="QBE376" s="182"/>
      <c r="QBF376" s="134"/>
      <c r="QBG376" s="135"/>
      <c r="QBH376" s="111"/>
      <c r="QBI376" s="178"/>
      <c r="QBJ376" s="178"/>
      <c r="QBK376" s="178"/>
      <c r="QBL376" s="178"/>
      <c r="QBM376" s="179"/>
      <c r="QBN376" s="73"/>
      <c r="QBO376" s="73"/>
      <c r="QBP376" s="180"/>
      <c r="QBQ376" s="75"/>
      <c r="QBR376" s="76"/>
      <c r="QBS376" s="180"/>
      <c r="QBT376" s="180"/>
      <c r="QBU376" s="180"/>
      <c r="QBV376" s="75"/>
      <c r="QBW376" s="76"/>
      <c r="QBX376" s="181"/>
      <c r="QBY376" s="181"/>
      <c r="QBZ376" s="182"/>
      <c r="QCA376" s="134"/>
      <c r="QCB376" s="135"/>
      <c r="QCC376" s="111"/>
      <c r="QCD376" s="178"/>
      <c r="QCE376" s="178"/>
      <c r="QCF376" s="178"/>
      <c r="QCG376" s="178"/>
      <c r="QCH376" s="179"/>
      <c r="QCI376" s="73"/>
      <c r="QCJ376" s="73"/>
      <c r="QCK376" s="180"/>
      <c r="QCL376" s="75"/>
      <c r="QCM376" s="76"/>
      <c r="QCN376" s="180"/>
      <c r="QCO376" s="180"/>
      <c r="QCP376" s="180"/>
      <c r="QCQ376" s="75"/>
      <c r="QCR376" s="76"/>
      <c r="QCS376" s="181"/>
      <c r="QCT376" s="181"/>
      <c r="QCU376" s="182"/>
      <c r="QCV376" s="134"/>
      <c r="QCW376" s="135"/>
      <c r="QCX376" s="111"/>
      <c r="QCY376" s="178"/>
      <c r="QCZ376" s="178"/>
      <c r="QDA376" s="178"/>
      <c r="QDB376" s="178"/>
      <c r="QDC376" s="179"/>
      <c r="QDD376" s="73"/>
      <c r="QDE376" s="73"/>
      <c r="QDF376" s="180"/>
      <c r="QDG376" s="75"/>
      <c r="QDH376" s="76"/>
      <c r="QDI376" s="180"/>
      <c r="QDJ376" s="180"/>
      <c r="QDK376" s="180"/>
      <c r="QDL376" s="75"/>
      <c r="QDM376" s="76"/>
      <c r="QDN376" s="181"/>
      <c r="QDO376" s="181"/>
      <c r="QDP376" s="182"/>
      <c r="QDQ376" s="134"/>
      <c r="QDR376" s="135"/>
      <c r="QDS376" s="111"/>
      <c r="QDT376" s="178"/>
      <c r="QDU376" s="178"/>
      <c r="QDV376" s="178"/>
      <c r="QDW376" s="178"/>
      <c r="QDX376" s="179"/>
      <c r="QDY376" s="73"/>
      <c r="QDZ376" s="73"/>
      <c r="QEA376" s="180"/>
      <c r="QEB376" s="75"/>
      <c r="QEC376" s="76"/>
      <c r="QED376" s="180"/>
      <c r="QEE376" s="180"/>
      <c r="QEF376" s="180"/>
      <c r="QEG376" s="75"/>
      <c r="QEH376" s="76"/>
      <c r="QEI376" s="181"/>
      <c r="QEJ376" s="181"/>
      <c r="QEK376" s="182"/>
      <c r="QEL376" s="134"/>
      <c r="QEM376" s="135"/>
      <c r="QEN376" s="111"/>
      <c r="QEO376" s="178"/>
      <c r="QEP376" s="178"/>
      <c r="QEQ376" s="178"/>
      <c r="QER376" s="178"/>
      <c r="QES376" s="179"/>
      <c r="QET376" s="73"/>
      <c r="QEU376" s="73"/>
      <c r="QEV376" s="180"/>
      <c r="QEW376" s="75"/>
      <c r="QEX376" s="76"/>
      <c r="QEY376" s="180"/>
      <c r="QEZ376" s="180"/>
      <c r="QFA376" s="180"/>
      <c r="QFB376" s="75"/>
      <c r="QFC376" s="76"/>
      <c r="QFD376" s="181"/>
      <c r="QFE376" s="181"/>
      <c r="QFF376" s="182"/>
      <c r="QFG376" s="134"/>
      <c r="QFH376" s="135"/>
      <c r="QFI376" s="111"/>
      <c r="QFJ376" s="178"/>
      <c r="QFK376" s="178"/>
      <c r="QFL376" s="178"/>
      <c r="QFM376" s="178"/>
      <c r="QFN376" s="179"/>
      <c r="QFO376" s="73"/>
      <c r="QFP376" s="73"/>
      <c r="QFQ376" s="180"/>
      <c r="QFR376" s="75"/>
      <c r="QFS376" s="76"/>
      <c r="QFT376" s="180"/>
      <c r="QFU376" s="180"/>
      <c r="QFV376" s="180"/>
      <c r="QFW376" s="75"/>
      <c r="QFX376" s="76"/>
      <c r="QFY376" s="181"/>
      <c r="QFZ376" s="181"/>
      <c r="QGA376" s="182"/>
      <c r="QGB376" s="134"/>
      <c r="QGC376" s="135"/>
      <c r="QGD376" s="111"/>
      <c r="QGE376" s="178"/>
      <c r="QGF376" s="178"/>
      <c r="QGG376" s="178"/>
      <c r="QGH376" s="178"/>
      <c r="QGI376" s="179"/>
      <c r="QGJ376" s="73"/>
      <c r="QGK376" s="73"/>
      <c r="QGL376" s="180"/>
      <c r="QGM376" s="75"/>
      <c r="QGN376" s="76"/>
      <c r="QGO376" s="180"/>
      <c r="QGP376" s="180"/>
      <c r="QGQ376" s="180"/>
      <c r="QGR376" s="75"/>
      <c r="QGS376" s="76"/>
      <c r="QGT376" s="181"/>
      <c r="QGU376" s="181"/>
      <c r="QGV376" s="182"/>
      <c r="QGW376" s="134"/>
      <c r="QGX376" s="135"/>
      <c r="QGY376" s="111"/>
      <c r="QGZ376" s="178"/>
      <c r="QHA376" s="178"/>
      <c r="QHB376" s="178"/>
      <c r="QHC376" s="178"/>
      <c r="QHD376" s="179"/>
      <c r="QHE376" s="73"/>
      <c r="QHF376" s="73"/>
      <c r="QHG376" s="180"/>
      <c r="QHH376" s="75"/>
      <c r="QHI376" s="76"/>
      <c r="QHJ376" s="180"/>
      <c r="QHK376" s="180"/>
      <c r="QHL376" s="180"/>
      <c r="QHM376" s="75"/>
      <c r="QHN376" s="76"/>
      <c r="QHO376" s="181"/>
      <c r="QHP376" s="181"/>
      <c r="QHQ376" s="182"/>
      <c r="QHR376" s="134"/>
      <c r="QHS376" s="135"/>
      <c r="QHT376" s="111"/>
      <c r="QHU376" s="178"/>
      <c r="QHV376" s="178"/>
      <c r="QHW376" s="178"/>
      <c r="QHX376" s="178"/>
      <c r="QHY376" s="179"/>
      <c r="QHZ376" s="73"/>
      <c r="QIA376" s="73"/>
      <c r="QIB376" s="180"/>
      <c r="QIC376" s="75"/>
      <c r="QID376" s="76"/>
      <c r="QIE376" s="180"/>
      <c r="QIF376" s="180"/>
      <c r="QIG376" s="180"/>
      <c r="QIH376" s="75"/>
      <c r="QII376" s="76"/>
      <c r="QIJ376" s="181"/>
      <c r="QIK376" s="181"/>
      <c r="QIL376" s="182"/>
      <c r="QIM376" s="134"/>
      <c r="QIN376" s="135"/>
      <c r="QIO376" s="111"/>
      <c r="QIP376" s="178"/>
      <c r="QIQ376" s="178"/>
      <c r="QIR376" s="178"/>
      <c r="QIS376" s="178"/>
      <c r="QIT376" s="179"/>
      <c r="QIU376" s="73"/>
      <c r="QIV376" s="73"/>
      <c r="QIW376" s="180"/>
      <c r="QIX376" s="75"/>
      <c r="QIY376" s="76"/>
      <c r="QIZ376" s="180"/>
      <c r="QJA376" s="180"/>
      <c r="QJB376" s="180"/>
      <c r="QJC376" s="75"/>
      <c r="QJD376" s="76"/>
      <c r="QJE376" s="181"/>
      <c r="QJF376" s="181"/>
      <c r="QJG376" s="182"/>
      <c r="QJH376" s="134"/>
      <c r="QJI376" s="135"/>
      <c r="QJJ376" s="111"/>
      <c r="QJK376" s="178"/>
      <c r="QJL376" s="178"/>
      <c r="QJM376" s="178"/>
      <c r="QJN376" s="178"/>
      <c r="QJO376" s="179"/>
      <c r="QJP376" s="73"/>
      <c r="QJQ376" s="73"/>
      <c r="QJR376" s="180"/>
      <c r="QJS376" s="75"/>
      <c r="QJT376" s="76"/>
      <c r="QJU376" s="180"/>
      <c r="QJV376" s="180"/>
      <c r="QJW376" s="180"/>
      <c r="QJX376" s="75"/>
      <c r="QJY376" s="76"/>
      <c r="QJZ376" s="181"/>
      <c r="QKA376" s="181"/>
      <c r="QKB376" s="182"/>
      <c r="QKC376" s="134"/>
      <c r="QKD376" s="135"/>
      <c r="QKE376" s="111"/>
      <c r="QKF376" s="178"/>
      <c r="QKG376" s="178"/>
      <c r="QKH376" s="178"/>
      <c r="QKI376" s="178"/>
      <c r="QKJ376" s="179"/>
      <c r="QKK376" s="73"/>
      <c r="QKL376" s="73"/>
      <c r="QKM376" s="180"/>
      <c r="QKN376" s="75"/>
      <c r="QKO376" s="76"/>
      <c r="QKP376" s="180"/>
      <c r="QKQ376" s="180"/>
      <c r="QKR376" s="180"/>
      <c r="QKS376" s="75"/>
      <c r="QKT376" s="76"/>
      <c r="QKU376" s="181"/>
      <c r="QKV376" s="181"/>
      <c r="QKW376" s="182"/>
      <c r="QKX376" s="134"/>
      <c r="QKY376" s="135"/>
      <c r="QKZ376" s="111"/>
      <c r="QLA376" s="178"/>
      <c r="QLB376" s="178"/>
      <c r="QLC376" s="178"/>
      <c r="QLD376" s="178"/>
      <c r="QLE376" s="179"/>
      <c r="QLF376" s="73"/>
      <c r="QLG376" s="73"/>
      <c r="QLH376" s="180"/>
      <c r="QLI376" s="75"/>
      <c r="QLJ376" s="76"/>
      <c r="QLK376" s="180"/>
      <c r="QLL376" s="180"/>
      <c r="QLM376" s="180"/>
      <c r="QLN376" s="75"/>
      <c r="QLO376" s="76"/>
      <c r="QLP376" s="181"/>
      <c r="QLQ376" s="181"/>
      <c r="QLR376" s="182"/>
      <c r="QLS376" s="134"/>
      <c r="QLT376" s="135"/>
      <c r="QLU376" s="111"/>
      <c r="QLV376" s="178"/>
      <c r="QLW376" s="178"/>
      <c r="QLX376" s="178"/>
      <c r="QLY376" s="178"/>
      <c r="QLZ376" s="179"/>
      <c r="QMA376" s="73"/>
      <c r="QMB376" s="73"/>
      <c r="QMC376" s="180"/>
      <c r="QMD376" s="75"/>
      <c r="QME376" s="76"/>
      <c r="QMF376" s="180"/>
      <c r="QMG376" s="180"/>
      <c r="QMH376" s="180"/>
      <c r="QMI376" s="75"/>
      <c r="QMJ376" s="76"/>
      <c r="QMK376" s="181"/>
      <c r="QML376" s="181"/>
      <c r="QMM376" s="182"/>
      <c r="QMN376" s="134"/>
      <c r="QMO376" s="135"/>
      <c r="QMP376" s="111"/>
      <c r="QMQ376" s="178"/>
      <c r="QMR376" s="178"/>
      <c r="QMS376" s="178"/>
      <c r="QMT376" s="178"/>
      <c r="QMU376" s="179"/>
      <c r="QMV376" s="73"/>
      <c r="QMW376" s="73"/>
      <c r="QMX376" s="180"/>
      <c r="QMY376" s="75"/>
      <c r="QMZ376" s="76"/>
      <c r="QNA376" s="180"/>
      <c r="QNB376" s="180"/>
      <c r="QNC376" s="180"/>
      <c r="QND376" s="75"/>
      <c r="QNE376" s="76"/>
      <c r="QNF376" s="181"/>
      <c r="QNG376" s="181"/>
      <c r="QNH376" s="182"/>
      <c r="QNI376" s="134"/>
      <c r="QNJ376" s="135"/>
      <c r="QNK376" s="111"/>
      <c r="QNL376" s="178"/>
      <c r="QNM376" s="178"/>
      <c r="QNN376" s="178"/>
      <c r="QNO376" s="178"/>
      <c r="QNP376" s="179"/>
      <c r="QNQ376" s="73"/>
      <c r="QNR376" s="73"/>
      <c r="QNS376" s="180"/>
      <c r="QNT376" s="75"/>
      <c r="QNU376" s="76"/>
      <c r="QNV376" s="180"/>
      <c r="QNW376" s="180"/>
      <c r="QNX376" s="180"/>
      <c r="QNY376" s="75"/>
      <c r="QNZ376" s="76"/>
      <c r="QOA376" s="181"/>
      <c r="QOB376" s="181"/>
      <c r="QOC376" s="182"/>
      <c r="QOD376" s="134"/>
      <c r="QOE376" s="135"/>
      <c r="QOF376" s="111"/>
      <c r="QOG376" s="178"/>
      <c r="QOH376" s="178"/>
      <c r="QOI376" s="178"/>
      <c r="QOJ376" s="178"/>
      <c r="QOK376" s="179"/>
      <c r="QOL376" s="73"/>
      <c r="QOM376" s="73"/>
      <c r="QON376" s="180"/>
      <c r="QOO376" s="75"/>
      <c r="QOP376" s="76"/>
      <c r="QOQ376" s="180"/>
      <c r="QOR376" s="180"/>
      <c r="QOS376" s="180"/>
      <c r="QOT376" s="75"/>
      <c r="QOU376" s="76"/>
      <c r="QOV376" s="181"/>
      <c r="QOW376" s="181"/>
      <c r="QOX376" s="182"/>
      <c r="QOY376" s="134"/>
      <c r="QOZ376" s="135"/>
      <c r="QPA376" s="111"/>
      <c r="QPB376" s="178"/>
      <c r="QPC376" s="178"/>
      <c r="QPD376" s="178"/>
      <c r="QPE376" s="178"/>
      <c r="QPF376" s="179"/>
      <c r="QPG376" s="73"/>
      <c r="QPH376" s="73"/>
      <c r="QPI376" s="180"/>
      <c r="QPJ376" s="75"/>
      <c r="QPK376" s="76"/>
      <c r="QPL376" s="180"/>
      <c r="QPM376" s="180"/>
      <c r="QPN376" s="180"/>
      <c r="QPO376" s="75"/>
      <c r="QPP376" s="76"/>
      <c r="QPQ376" s="181"/>
      <c r="QPR376" s="181"/>
      <c r="QPS376" s="182"/>
      <c r="QPT376" s="134"/>
      <c r="QPU376" s="135"/>
      <c r="QPV376" s="111"/>
      <c r="QPW376" s="178"/>
      <c r="QPX376" s="178"/>
      <c r="QPY376" s="178"/>
      <c r="QPZ376" s="178"/>
      <c r="QQA376" s="179"/>
      <c r="QQB376" s="73"/>
      <c r="QQC376" s="73"/>
      <c r="QQD376" s="180"/>
      <c r="QQE376" s="75"/>
      <c r="QQF376" s="76"/>
      <c r="QQG376" s="180"/>
      <c r="QQH376" s="180"/>
      <c r="QQI376" s="180"/>
      <c r="QQJ376" s="75"/>
      <c r="QQK376" s="76"/>
      <c r="QQL376" s="181"/>
      <c r="QQM376" s="181"/>
      <c r="QQN376" s="182"/>
      <c r="QQO376" s="134"/>
      <c r="QQP376" s="135"/>
      <c r="QQQ376" s="111"/>
      <c r="QQR376" s="178"/>
      <c r="QQS376" s="178"/>
      <c r="QQT376" s="178"/>
      <c r="QQU376" s="178"/>
      <c r="QQV376" s="179"/>
      <c r="QQW376" s="73"/>
      <c r="QQX376" s="73"/>
      <c r="QQY376" s="180"/>
      <c r="QQZ376" s="75"/>
      <c r="QRA376" s="76"/>
      <c r="QRB376" s="180"/>
      <c r="QRC376" s="180"/>
      <c r="QRD376" s="180"/>
      <c r="QRE376" s="75"/>
      <c r="QRF376" s="76"/>
      <c r="QRG376" s="181"/>
      <c r="QRH376" s="181"/>
      <c r="QRI376" s="182"/>
      <c r="QRJ376" s="134"/>
      <c r="QRK376" s="135"/>
      <c r="QRL376" s="111"/>
      <c r="QRM376" s="178"/>
      <c r="QRN376" s="178"/>
      <c r="QRO376" s="178"/>
      <c r="QRP376" s="178"/>
      <c r="QRQ376" s="179"/>
      <c r="QRR376" s="73"/>
      <c r="QRS376" s="73"/>
      <c r="QRT376" s="180"/>
      <c r="QRU376" s="75"/>
      <c r="QRV376" s="76"/>
      <c r="QRW376" s="180"/>
      <c r="QRX376" s="180"/>
      <c r="QRY376" s="180"/>
      <c r="QRZ376" s="75"/>
      <c r="QSA376" s="76"/>
      <c r="QSB376" s="181"/>
      <c r="QSC376" s="181"/>
      <c r="QSD376" s="182"/>
      <c r="QSE376" s="134"/>
      <c r="QSF376" s="135"/>
      <c r="QSG376" s="111"/>
      <c r="QSH376" s="178"/>
      <c r="QSI376" s="178"/>
      <c r="QSJ376" s="178"/>
      <c r="QSK376" s="178"/>
      <c r="QSL376" s="179"/>
      <c r="QSM376" s="73"/>
      <c r="QSN376" s="73"/>
      <c r="QSO376" s="180"/>
      <c r="QSP376" s="75"/>
      <c r="QSQ376" s="76"/>
      <c r="QSR376" s="180"/>
      <c r="QSS376" s="180"/>
      <c r="QST376" s="180"/>
      <c r="QSU376" s="75"/>
      <c r="QSV376" s="76"/>
      <c r="QSW376" s="181"/>
      <c r="QSX376" s="181"/>
      <c r="QSY376" s="182"/>
      <c r="QSZ376" s="134"/>
      <c r="QTA376" s="135"/>
      <c r="QTB376" s="111"/>
      <c r="QTC376" s="178"/>
      <c r="QTD376" s="178"/>
      <c r="QTE376" s="178"/>
      <c r="QTF376" s="178"/>
      <c r="QTG376" s="179"/>
      <c r="QTH376" s="73"/>
      <c r="QTI376" s="73"/>
      <c r="QTJ376" s="180"/>
      <c r="QTK376" s="75"/>
      <c r="QTL376" s="76"/>
      <c r="QTM376" s="180"/>
      <c r="QTN376" s="180"/>
      <c r="QTO376" s="180"/>
      <c r="QTP376" s="75"/>
      <c r="QTQ376" s="76"/>
      <c r="QTR376" s="181"/>
      <c r="QTS376" s="181"/>
      <c r="QTT376" s="182"/>
      <c r="QTU376" s="134"/>
      <c r="QTV376" s="135"/>
      <c r="QTW376" s="111"/>
      <c r="QTX376" s="178"/>
      <c r="QTY376" s="178"/>
      <c r="QTZ376" s="178"/>
      <c r="QUA376" s="178"/>
      <c r="QUB376" s="179"/>
      <c r="QUC376" s="73"/>
      <c r="QUD376" s="73"/>
      <c r="QUE376" s="180"/>
      <c r="QUF376" s="75"/>
      <c r="QUG376" s="76"/>
      <c r="QUH376" s="180"/>
      <c r="QUI376" s="180"/>
      <c r="QUJ376" s="180"/>
      <c r="QUK376" s="75"/>
      <c r="QUL376" s="76"/>
      <c r="QUM376" s="181"/>
      <c r="QUN376" s="181"/>
      <c r="QUO376" s="182"/>
      <c r="QUP376" s="134"/>
      <c r="QUQ376" s="135"/>
      <c r="QUR376" s="111"/>
      <c r="QUS376" s="178"/>
      <c r="QUT376" s="178"/>
      <c r="QUU376" s="178"/>
      <c r="QUV376" s="178"/>
      <c r="QUW376" s="179"/>
      <c r="QUX376" s="73"/>
      <c r="QUY376" s="73"/>
      <c r="QUZ376" s="180"/>
      <c r="QVA376" s="75"/>
      <c r="QVB376" s="76"/>
      <c r="QVC376" s="180"/>
      <c r="QVD376" s="180"/>
      <c r="QVE376" s="180"/>
      <c r="QVF376" s="75"/>
      <c r="QVG376" s="76"/>
      <c r="QVH376" s="181"/>
      <c r="QVI376" s="181"/>
      <c r="QVJ376" s="182"/>
      <c r="QVK376" s="134"/>
      <c r="QVL376" s="135"/>
      <c r="QVM376" s="111"/>
      <c r="QVN376" s="178"/>
      <c r="QVO376" s="178"/>
      <c r="QVP376" s="178"/>
      <c r="QVQ376" s="178"/>
      <c r="QVR376" s="179"/>
      <c r="QVS376" s="73"/>
      <c r="QVT376" s="73"/>
      <c r="QVU376" s="180"/>
      <c r="QVV376" s="75"/>
      <c r="QVW376" s="76"/>
      <c r="QVX376" s="180"/>
      <c r="QVY376" s="180"/>
      <c r="QVZ376" s="180"/>
      <c r="QWA376" s="75"/>
      <c r="QWB376" s="76"/>
      <c r="QWC376" s="181"/>
      <c r="QWD376" s="181"/>
      <c r="QWE376" s="182"/>
      <c r="QWF376" s="134"/>
      <c r="QWG376" s="135"/>
      <c r="QWH376" s="111"/>
      <c r="QWI376" s="178"/>
      <c r="QWJ376" s="178"/>
      <c r="QWK376" s="178"/>
      <c r="QWL376" s="178"/>
      <c r="QWM376" s="179"/>
      <c r="QWN376" s="73"/>
      <c r="QWO376" s="73"/>
      <c r="QWP376" s="180"/>
      <c r="QWQ376" s="75"/>
      <c r="QWR376" s="76"/>
      <c r="QWS376" s="180"/>
      <c r="QWT376" s="180"/>
      <c r="QWU376" s="180"/>
      <c r="QWV376" s="75"/>
      <c r="QWW376" s="76"/>
      <c r="QWX376" s="181"/>
      <c r="QWY376" s="181"/>
      <c r="QWZ376" s="182"/>
      <c r="QXA376" s="134"/>
      <c r="QXB376" s="135"/>
      <c r="QXC376" s="111"/>
      <c r="QXD376" s="178"/>
      <c r="QXE376" s="178"/>
      <c r="QXF376" s="178"/>
      <c r="QXG376" s="178"/>
      <c r="QXH376" s="179"/>
      <c r="QXI376" s="73"/>
      <c r="QXJ376" s="73"/>
      <c r="QXK376" s="180"/>
      <c r="QXL376" s="75"/>
      <c r="QXM376" s="76"/>
      <c r="QXN376" s="180"/>
      <c r="QXO376" s="180"/>
      <c r="QXP376" s="180"/>
      <c r="QXQ376" s="75"/>
      <c r="QXR376" s="76"/>
      <c r="QXS376" s="181"/>
      <c r="QXT376" s="181"/>
      <c r="QXU376" s="182"/>
      <c r="QXV376" s="134"/>
      <c r="QXW376" s="135"/>
      <c r="QXX376" s="111"/>
      <c r="QXY376" s="178"/>
      <c r="QXZ376" s="178"/>
      <c r="QYA376" s="178"/>
      <c r="QYB376" s="178"/>
      <c r="QYC376" s="179"/>
      <c r="QYD376" s="73"/>
      <c r="QYE376" s="73"/>
      <c r="QYF376" s="180"/>
      <c r="QYG376" s="75"/>
      <c r="QYH376" s="76"/>
      <c r="QYI376" s="180"/>
      <c r="QYJ376" s="180"/>
      <c r="QYK376" s="180"/>
      <c r="QYL376" s="75"/>
      <c r="QYM376" s="76"/>
      <c r="QYN376" s="181"/>
      <c r="QYO376" s="181"/>
      <c r="QYP376" s="182"/>
      <c r="QYQ376" s="134"/>
      <c r="QYR376" s="135"/>
      <c r="QYS376" s="111"/>
      <c r="QYT376" s="178"/>
      <c r="QYU376" s="178"/>
      <c r="QYV376" s="178"/>
      <c r="QYW376" s="178"/>
      <c r="QYX376" s="179"/>
      <c r="QYY376" s="73"/>
      <c r="QYZ376" s="73"/>
      <c r="QZA376" s="180"/>
      <c r="QZB376" s="75"/>
      <c r="QZC376" s="76"/>
      <c r="QZD376" s="180"/>
      <c r="QZE376" s="180"/>
      <c r="QZF376" s="180"/>
      <c r="QZG376" s="75"/>
      <c r="QZH376" s="76"/>
      <c r="QZI376" s="181"/>
      <c r="QZJ376" s="181"/>
      <c r="QZK376" s="182"/>
      <c r="QZL376" s="134"/>
      <c r="QZM376" s="135"/>
      <c r="QZN376" s="111"/>
      <c r="QZO376" s="178"/>
      <c r="QZP376" s="178"/>
      <c r="QZQ376" s="178"/>
      <c r="QZR376" s="178"/>
      <c r="QZS376" s="179"/>
      <c r="QZT376" s="73"/>
      <c r="QZU376" s="73"/>
      <c r="QZV376" s="180"/>
      <c r="QZW376" s="75"/>
      <c r="QZX376" s="76"/>
      <c r="QZY376" s="180"/>
      <c r="QZZ376" s="180"/>
      <c r="RAA376" s="180"/>
      <c r="RAB376" s="75"/>
      <c r="RAC376" s="76"/>
      <c r="RAD376" s="181"/>
      <c r="RAE376" s="181"/>
      <c r="RAF376" s="182"/>
      <c r="RAG376" s="134"/>
      <c r="RAH376" s="135"/>
      <c r="RAI376" s="111"/>
      <c r="RAJ376" s="178"/>
      <c r="RAK376" s="178"/>
      <c r="RAL376" s="178"/>
      <c r="RAM376" s="178"/>
      <c r="RAN376" s="179"/>
      <c r="RAO376" s="73"/>
      <c r="RAP376" s="73"/>
      <c r="RAQ376" s="180"/>
      <c r="RAR376" s="75"/>
      <c r="RAS376" s="76"/>
      <c r="RAT376" s="180"/>
      <c r="RAU376" s="180"/>
      <c r="RAV376" s="180"/>
      <c r="RAW376" s="75"/>
      <c r="RAX376" s="76"/>
      <c r="RAY376" s="181"/>
      <c r="RAZ376" s="181"/>
      <c r="RBA376" s="182"/>
      <c r="RBB376" s="134"/>
      <c r="RBC376" s="135"/>
      <c r="RBD376" s="111"/>
      <c r="RBE376" s="178"/>
      <c r="RBF376" s="178"/>
      <c r="RBG376" s="178"/>
      <c r="RBH376" s="178"/>
      <c r="RBI376" s="179"/>
      <c r="RBJ376" s="73"/>
      <c r="RBK376" s="73"/>
      <c r="RBL376" s="180"/>
      <c r="RBM376" s="75"/>
      <c r="RBN376" s="76"/>
      <c r="RBO376" s="180"/>
      <c r="RBP376" s="180"/>
      <c r="RBQ376" s="180"/>
      <c r="RBR376" s="75"/>
      <c r="RBS376" s="76"/>
      <c r="RBT376" s="181"/>
      <c r="RBU376" s="181"/>
      <c r="RBV376" s="182"/>
      <c r="RBW376" s="134"/>
      <c r="RBX376" s="135"/>
      <c r="RBY376" s="111"/>
      <c r="RBZ376" s="178"/>
      <c r="RCA376" s="178"/>
      <c r="RCB376" s="178"/>
      <c r="RCC376" s="178"/>
      <c r="RCD376" s="179"/>
      <c r="RCE376" s="73"/>
      <c r="RCF376" s="73"/>
      <c r="RCG376" s="180"/>
      <c r="RCH376" s="75"/>
      <c r="RCI376" s="76"/>
      <c r="RCJ376" s="180"/>
      <c r="RCK376" s="180"/>
      <c r="RCL376" s="180"/>
      <c r="RCM376" s="75"/>
      <c r="RCN376" s="76"/>
      <c r="RCO376" s="181"/>
      <c r="RCP376" s="181"/>
      <c r="RCQ376" s="182"/>
      <c r="RCR376" s="134"/>
      <c r="RCS376" s="135"/>
      <c r="RCT376" s="111"/>
      <c r="RCU376" s="178"/>
      <c r="RCV376" s="178"/>
      <c r="RCW376" s="178"/>
      <c r="RCX376" s="178"/>
      <c r="RCY376" s="179"/>
      <c r="RCZ376" s="73"/>
      <c r="RDA376" s="73"/>
      <c r="RDB376" s="180"/>
      <c r="RDC376" s="75"/>
      <c r="RDD376" s="76"/>
      <c r="RDE376" s="180"/>
      <c r="RDF376" s="180"/>
      <c r="RDG376" s="180"/>
      <c r="RDH376" s="75"/>
      <c r="RDI376" s="76"/>
      <c r="RDJ376" s="181"/>
      <c r="RDK376" s="181"/>
      <c r="RDL376" s="182"/>
      <c r="RDM376" s="134"/>
      <c r="RDN376" s="135"/>
      <c r="RDO376" s="111"/>
      <c r="RDP376" s="178"/>
      <c r="RDQ376" s="178"/>
      <c r="RDR376" s="178"/>
      <c r="RDS376" s="178"/>
      <c r="RDT376" s="179"/>
      <c r="RDU376" s="73"/>
      <c r="RDV376" s="73"/>
      <c r="RDW376" s="180"/>
      <c r="RDX376" s="75"/>
      <c r="RDY376" s="76"/>
      <c r="RDZ376" s="180"/>
      <c r="REA376" s="180"/>
      <c r="REB376" s="180"/>
      <c r="REC376" s="75"/>
      <c r="RED376" s="76"/>
      <c r="REE376" s="181"/>
      <c r="REF376" s="181"/>
      <c r="REG376" s="182"/>
      <c r="REH376" s="134"/>
      <c r="REI376" s="135"/>
      <c r="REJ376" s="111"/>
      <c r="REK376" s="178"/>
      <c r="REL376" s="178"/>
      <c r="REM376" s="178"/>
      <c r="REN376" s="178"/>
      <c r="REO376" s="179"/>
      <c r="REP376" s="73"/>
      <c r="REQ376" s="73"/>
      <c r="RER376" s="180"/>
      <c r="RES376" s="75"/>
      <c r="RET376" s="76"/>
      <c r="REU376" s="180"/>
      <c r="REV376" s="180"/>
      <c r="REW376" s="180"/>
      <c r="REX376" s="75"/>
      <c r="REY376" s="76"/>
      <c r="REZ376" s="181"/>
      <c r="RFA376" s="181"/>
      <c r="RFB376" s="182"/>
      <c r="RFC376" s="134"/>
      <c r="RFD376" s="135"/>
      <c r="RFE376" s="111"/>
      <c r="RFF376" s="178"/>
      <c r="RFG376" s="178"/>
      <c r="RFH376" s="178"/>
      <c r="RFI376" s="178"/>
      <c r="RFJ376" s="179"/>
      <c r="RFK376" s="73"/>
      <c r="RFL376" s="73"/>
      <c r="RFM376" s="180"/>
      <c r="RFN376" s="75"/>
      <c r="RFO376" s="76"/>
      <c r="RFP376" s="180"/>
      <c r="RFQ376" s="180"/>
      <c r="RFR376" s="180"/>
      <c r="RFS376" s="75"/>
      <c r="RFT376" s="76"/>
      <c r="RFU376" s="181"/>
      <c r="RFV376" s="181"/>
      <c r="RFW376" s="182"/>
      <c r="RFX376" s="134"/>
      <c r="RFY376" s="135"/>
      <c r="RFZ376" s="111"/>
      <c r="RGA376" s="178"/>
      <c r="RGB376" s="178"/>
      <c r="RGC376" s="178"/>
      <c r="RGD376" s="178"/>
      <c r="RGE376" s="179"/>
      <c r="RGF376" s="73"/>
      <c r="RGG376" s="73"/>
      <c r="RGH376" s="180"/>
      <c r="RGI376" s="75"/>
      <c r="RGJ376" s="76"/>
      <c r="RGK376" s="180"/>
      <c r="RGL376" s="180"/>
      <c r="RGM376" s="180"/>
      <c r="RGN376" s="75"/>
      <c r="RGO376" s="76"/>
      <c r="RGP376" s="181"/>
      <c r="RGQ376" s="181"/>
      <c r="RGR376" s="182"/>
      <c r="RGS376" s="134"/>
      <c r="RGT376" s="135"/>
      <c r="RGU376" s="111"/>
      <c r="RGV376" s="178"/>
      <c r="RGW376" s="178"/>
      <c r="RGX376" s="178"/>
      <c r="RGY376" s="178"/>
      <c r="RGZ376" s="179"/>
      <c r="RHA376" s="73"/>
      <c r="RHB376" s="73"/>
      <c r="RHC376" s="180"/>
      <c r="RHD376" s="75"/>
      <c r="RHE376" s="76"/>
      <c r="RHF376" s="180"/>
      <c r="RHG376" s="180"/>
      <c r="RHH376" s="180"/>
      <c r="RHI376" s="75"/>
      <c r="RHJ376" s="76"/>
      <c r="RHK376" s="181"/>
      <c r="RHL376" s="181"/>
      <c r="RHM376" s="182"/>
      <c r="RHN376" s="134"/>
      <c r="RHO376" s="135"/>
      <c r="RHP376" s="111"/>
      <c r="RHQ376" s="178"/>
      <c r="RHR376" s="178"/>
      <c r="RHS376" s="178"/>
      <c r="RHT376" s="178"/>
      <c r="RHU376" s="179"/>
      <c r="RHV376" s="73"/>
      <c r="RHW376" s="73"/>
      <c r="RHX376" s="180"/>
      <c r="RHY376" s="75"/>
      <c r="RHZ376" s="76"/>
      <c r="RIA376" s="180"/>
      <c r="RIB376" s="180"/>
      <c r="RIC376" s="180"/>
      <c r="RID376" s="75"/>
      <c r="RIE376" s="76"/>
      <c r="RIF376" s="181"/>
      <c r="RIG376" s="181"/>
      <c r="RIH376" s="182"/>
      <c r="RII376" s="134"/>
      <c r="RIJ376" s="135"/>
      <c r="RIK376" s="111"/>
      <c r="RIL376" s="178"/>
      <c r="RIM376" s="178"/>
      <c r="RIN376" s="178"/>
      <c r="RIO376" s="178"/>
      <c r="RIP376" s="179"/>
      <c r="RIQ376" s="73"/>
      <c r="RIR376" s="73"/>
      <c r="RIS376" s="180"/>
      <c r="RIT376" s="75"/>
      <c r="RIU376" s="76"/>
      <c r="RIV376" s="180"/>
      <c r="RIW376" s="180"/>
      <c r="RIX376" s="180"/>
      <c r="RIY376" s="75"/>
      <c r="RIZ376" s="76"/>
      <c r="RJA376" s="181"/>
      <c r="RJB376" s="181"/>
      <c r="RJC376" s="182"/>
      <c r="RJD376" s="134"/>
      <c r="RJE376" s="135"/>
      <c r="RJF376" s="111"/>
      <c r="RJG376" s="178"/>
      <c r="RJH376" s="178"/>
      <c r="RJI376" s="178"/>
      <c r="RJJ376" s="178"/>
      <c r="RJK376" s="179"/>
      <c r="RJL376" s="73"/>
      <c r="RJM376" s="73"/>
      <c r="RJN376" s="180"/>
      <c r="RJO376" s="75"/>
      <c r="RJP376" s="76"/>
      <c r="RJQ376" s="180"/>
      <c r="RJR376" s="180"/>
      <c r="RJS376" s="180"/>
      <c r="RJT376" s="75"/>
      <c r="RJU376" s="76"/>
      <c r="RJV376" s="181"/>
      <c r="RJW376" s="181"/>
      <c r="RJX376" s="182"/>
      <c r="RJY376" s="134"/>
      <c r="RJZ376" s="135"/>
      <c r="RKA376" s="111"/>
      <c r="RKB376" s="178"/>
      <c r="RKC376" s="178"/>
      <c r="RKD376" s="178"/>
      <c r="RKE376" s="178"/>
      <c r="RKF376" s="179"/>
      <c r="RKG376" s="73"/>
      <c r="RKH376" s="73"/>
      <c r="RKI376" s="180"/>
      <c r="RKJ376" s="75"/>
      <c r="RKK376" s="76"/>
      <c r="RKL376" s="180"/>
      <c r="RKM376" s="180"/>
      <c r="RKN376" s="180"/>
      <c r="RKO376" s="75"/>
      <c r="RKP376" s="76"/>
      <c r="RKQ376" s="181"/>
      <c r="RKR376" s="181"/>
      <c r="RKS376" s="182"/>
      <c r="RKT376" s="134"/>
      <c r="RKU376" s="135"/>
      <c r="RKV376" s="111"/>
      <c r="RKW376" s="178"/>
      <c r="RKX376" s="178"/>
      <c r="RKY376" s="178"/>
      <c r="RKZ376" s="178"/>
      <c r="RLA376" s="179"/>
      <c r="RLB376" s="73"/>
      <c r="RLC376" s="73"/>
      <c r="RLD376" s="180"/>
      <c r="RLE376" s="75"/>
      <c r="RLF376" s="76"/>
      <c r="RLG376" s="180"/>
      <c r="RLH376" s="180"/>
      <c r="RLI376" s="180"/>
      <c r="RLJ376" s="75"/>
      <c r="RLK376" s="76"/>
      <c r="RLL376" s="181"/>
      <c r="RLM376" s="181"/>
      <c r="RLN376" s="182"/>
      <c r="RLO376" s="134"/>
      <c r="RLP376" s="135"/>
      <c r="RLQ376" s="111"/>
      <c r="RLR376" s="178"/>
      <c r="RLS376" s="178"/>
      <c r="RLT376" s="178"/>
      <c r="RLU376" s="178"/>
      <c r="RLV376" s="179"/>
      <c r="RLW376" s="73"/>
      <c r="RLX376" s="73"/>
      <c r="RLY376" s="180"/>
      <c r="RLZ376" s="75"/>
      <c r="RMA376" s="76"/>
      <c r="RMB376" s="180"/>
      <c r="RMC376" s="180"/>
      <c r="RMD376" s="180"/>
      <c r="RME376" s="75"/>
      <c r="RMF376" s="76"/>
      <c r="RMG376" s="181"/>
      <c r="RMH376" s="181"/>
      <c r="RMI376" s="182"/>
      <c r="RMJ376" s="134"/>
      <c r="RMK376" s="135"/>
      <c r="RML376" s="111"/>
      <c r="RMM376" s="178"/>
      <c r="RMN376" s="178"/>
      <c r="RMO376" s="178"/>
      <c r="RMP376" s="178"/>
      <c r="RMQ376" s="179"/>
      <c r="RMR376" s="73"/>
      <c r="RMS376" s="73"/>
      <c r="RMT376" s="180"/>
      <c r="RMU376" s="75"/>
      <c r="RMV376" s="76"/>
      <c r="RMW376" s="180"/>
      <c r="RMX376" s="180"/>
      <c r="RMY376" s="180"/>
      <c r="RMZ376" s="75"/>
      <c r="RNA376" s="76"/>
      <c r="RNB376" s="181"/>
      <c r="RNC376" s="181"/>
      <c r="RND376" s="182"/>
      <c r="RNE376" s="134"/>
      <c r="RNF376" s="135"/>
      <c r="RNG376" s="111"/>
      <c r="RNH376" s="178"/>
      <c r="RNI376" s="178"/>
      <c r="RNJ376" s="178"/>
      <c r="RNK376" s="178"/>
      <c r="RNL376" s="179"/>
      <c r="RNM376" s="73"/>
      <c r="RNN376" s="73"/>
      <c r="RNO376" s="180"/>
      <c r="RNP376" s="75"/>
      <c r="RNQ376" s="76"/>
      <c r="RNR376" s="180"/>
      <c r="RNS376" s="180"/>
      <c r="RNT376" s="180"/>
      <c r="RNU376" s="75"/>
      <c r="RNV376" s="76"/>
      <c r="RNW376" s="181"/>
      <c r="RNX376" s="181"/>
      <c r="RNY376" s="182"/>
      <c r="RNZ376" s="134"/>
      <c r="ROA376" s="135"/>
      <c r="ROB376" s="111"/>
      <c r="ROC376" s="178"/>
      <c r="ROD376" s="178"/>
      <c r="ROE376" s="178"/>
      <c r="ROF376" s="178"/>
      <c r="ROG376" s="179"/>
      <c r="ROH376" s="73"/>
      <c r="ROI376" s="73"/>
      <c r="ROJ376" s="180"/>
      <c r="ROK376" s="75"/>
      <c r="ROL376" s="76"/>
      <c r="ROM376" s="180"/>
      <c r="RON376" s="180"/>
      <c r="ROO376" s="180"/>
      <c r="ROP376" s="75"/>
      <c r="ROQ376" s="76"/>
      <c r="ROR376" s="181"/>
      <c r="ROS376" s="181"/>
      <c r="ROT376" s="182"/>
      <c r="ROU376" s="134"/>
      <c r="ROV376" s="135"/>
      <c r="ROW376" s="111"/>
      <c r="ROX376" s="178"/>
      <c r="ROY376" s="178"/>
      <c r="ROZ376" s="178"/>
      <c r="RPA376" s="178"/>
      <c r="RPB376" s="179"/>
      <c r="RPC376" s="73"/>
      <c r="RPD376" s="73"/>
      <c r="RPE376" s="180"/>
      <c r="RPF376" s="75"/>
      <c r="RPG376" s="76"/>
      <c r="RPH376" s="180"/>
      <c r="RPI376" s="180"/>
      <c r="RPJ376" s="180"/>
      <c r="RPK376" s="75"/>
      <c r="RPL376" s="76"/>
      <c r="RPM376" s="181"/>
      <c r="RPN376" s="181"/>
      <c r="RPO376" s="182"/>
      <c r="RPP376" s="134"/>
      <c r="RPQ376" s="135"/>
      <c r="RPR376" s="111"/>
      <c r="RPS376" s="178"/>
      <c r="RPT376" s="178"/>
      <c r="RPU376" s="178"/>
      <c r="RPV376" s="178"/>
      <c r="RPW376" s="179"/>
      <c r="RPX376" s="73"/>
      <c r="RPY376" s="73"/>
      <c r="RPZ376" s="180"/>
      <c r="RQA376" s="75"/>
      <c r="RQB376" s="76"/>
      <c r="RQC376" s="180"/>
      <c r="RQD376" s="180"/>
      <c r="RQE376" s="180"/>
      <c r="RQF376" s="75"/>
      <c r="RQG376" s="76"/>
      <c r="RQH376" s="181"/>
      <c r="RQI376" s="181"/>
      <c r="RQJ376" s="182"/>
      <c r="RQK376" s="134"/>
      <c r="RQL376" s="135"/>
      <c r="RQM376" s="111"/>
      <c r="RQN376" s="178"/>
      <c r="RQO376" s="178"/>
      <c r="RQP376" s="178"/>
      <c r="RQQ376" s="178"/>
      <c r="RQR376" s="179"/>
      <c r="RQS376" s="73"/>
      <c r="RQT376" s="73"/>
      <c r="RQU376" s="180"/>
      <c r="RQV376" s="75"/>
      <c r="RQW376" s="76"/>
      <c r="RQX376" s="180"/>
      <c r="RQY376" s="180"/>
      <c r="RQZ376" s="180"/>
      <c r="RRA376" s="75"/>
      <c r="RRB376" s="76"/>
      <c r="RRC376" s="181"/>
      <c r="RRD376" s="181"/>
      <c r="RRE376" s="182"/>
      <c r="RRF376" s="134"/>
      <c r="RRG376" s="135"/>
      <c r="RRH376" s="111"/>
      <c r="RRI376" s="178"/>
      <c r="RRJ376" s="178"/>
      <c r="RRK376" s="178"/>
      <c r="RRL376" s="178"/>
      <c r="RRM376" s="179"/>
      <c r="RRN376" s="73"/>
      <c r="RRO376" s="73"/>
      <c r="RRP376" s="180"/>
      <c r="RRQ376" s="75"/>
      <c r="RRR376" s="76"/>
      <c r="RRS376" s="180"/>
      <c r="RRT376" s="180"/>
      <c r="RRU376" s="180"/>
      <c r="RRV376" s="75"/>
      <c r="RRW376" s="76"/>
      <c r="RRX376" s="181"/>
      <c r="RRY376" s="181"/>
      <c r="RRZ376" s="182"/>
      <c r="RSA376" s="134"/>
      <c r="RSB376" s="135"/>
      <c r="RSC376" s="111"/>
      <c r="RSD376" s="178"/>
      <c r="RSE376" s="178"/>
      <c r="RSF376" s="178"/>
      <c r="RSG376" s="178"/>
      <c r="RSH376" s="179"/>
      <c r="RSI376" s="73"/>
      <c r="RSJ376" s="73"/>
      <c r="RSK376" s="180"/>
      <c r="RSL376" s="75"/>
      <c r="RSM376" s="76"/>
      <c r="RSN376" s="180"/>
      <c r="RSO376" s="180"/>
      <c r="RSP376" s="180"/>
      <c r="RSQ376" s="75"/>
      <c r="RSR376" s="76"/>
      <c r="RSS376" s="181"/>
      <c r="RST376" s="181"/>
      <c r="RSU376" s="182"/>
      <c r="RSV376" s="134"/>
      <c r="RSW376" s="135"/>
      <c r="RSX376" s="111"/>
      <c r="RSY376" s="178"/>
      <c r="RSZ376" s="178"/>
      <c r="RTA376" s="178"/>
      <c r="RTB376" s="178"/>
      <c r="RTC376" s="179"/>
      <c r="RTD376" s="73"/>
      <c r="RTE376" s="73"/>
      <c r="RTF376" s="180"/>
      <c r="RTG376" s="75"/>
      <c r="RTH376" s="76"/>
      <c r="RTI376" s="180"/>
      <c r="RTJ376" s="180"/>
      <c r="RTK376" s="180"/>
      <c r="RTL376" s="75"/>
      <c r="RTM376" s="76"/>
      <c r="RTN376" s="181"/>
      <c r="RTO376" s="181"/>
      <c r="RTP376" s="182"/>
      <c r="RTQ376" s="134"/>
      <c r="RTR376" s="135"/>
      <c r="RTS376" s="111"/>
      <c r="RTT376" s="178"/>
      <c r="RTU376" s="178"/>
      <c r="RTV376" s="178"/>
      <c r="RTW376" s="178"/>
      <c r="RTX376" s="179"/>
      <c r="RTY376" s="73"/>
      <c r="RTZ376" s="73"/>
      <c r="RUA376" s="180"/>
      <c r="RUB376" s="75"/>
      <c r="RUC376" s="76"/>
      <c r="RUD376" s="180"/>
      <c r="RUE376" s="180"/>
      <c r="RUF376" s="180"/>
      <c r="RUG376" s="75"/>
      <c r="RUH376" s="76"/>
      <c r="RUI376" s="181"/>
      <c r="RUJ376" s="181"/>
      <c r="RUK376" s="182"/>
      <c r="RUL376" s="134"/>
      <c r="RUM376" s="135"/>
      <c r="RUN376" s="111"/>
      <c r="RUO376" s="178"/>
      <c r="RUP376" s="178"/>
      <c r="RUQ376" s="178"/>
      <c r="RUR376" s="178"/>
      <c r="RUS376" s="179"/>
      <c r="RUT376" s="73"/>
      <c r="RUU376" s="73"/>
      <c r="RUV376" s="180"/>
      <c r="RUW376" s="75"/>
      <c r="RUX376" s="76"/>
      <c r="RUY376" s="180"/>
      <c r="RUZ376" s="180"/>
      <c r="RVA376" s="180"/>
      <c r="RVB376" s="75"/>
      <c r="RVC376" s="76"/>
      <c r="RVD376" s="181"/>
      <c r="RVE376" s="181"/>
      <c r="RVF376" s="182"/>
      <c r="RVG376" s="134"/>
      <c r="RVH376" s="135"/>
      <c r="RVI376" s="111"/>
      <c r="RVJ376" s="178"/>
      <c r="RVK376" s="178"/>
      <c r="RVL376" s="178"/>
      <c r="RVM376" s="178"/>
      <c r="RVN376" s="179"/>
      <c r="RVO376" s="73"/>
      <c r="RVP376" s="73"/>
      <c r="RVQ376" s="180"/>
      <c r="RVR376" s="75"/>
      <c r="RVS376" s="76"/>
      <c r="RVT376" s="180"/>
      <c r="RVU376" s="180"/>
      <c r="RVV376" s="180"/>
      <c r="RVW376" s="75"/>
      <c r="RVX376" s="76"/>
      <c r="RVY376" s="181"/>
      <c r="RVZ376" s="181"/>
      <c r="RWA376" s="182"/>
      <c r="RWB376" s="134"/>
      <c r="RWC376" s="135"/>
      <c r="RWD376" s="111"/>
      <c r="RWE376" s="178"/>
      <c r="RWF376" s="178"/>
      <c r="RWG376" s="178"/>
      <c r="RWH376" s="178"/>
      <c r="RWI376" s="179"/>
      <c r="RWJ376" s="73"/>
      <c r="RWK376" s="73"/>
      <c r="RWL376" s="180"/>
      <c r="RWM376" s="75"/>
      <c r="RWN376" s="76"/>
      <c r="RWO376" s="180"/>
      <c r="RWP376" s="180"/>
      <c r="RWQ376" s="180"/>
      <c r="RWR376" s="75"/>
      <c r="RWS376" s="76"/>
      <c r="RWT376" s="181"/>
      <c r="RWU376" s="181"/>
      <c r="RWV376" s="182"/>
      <c r="RWW376" s="134"/>
      <c r="RWX376" s="135"/>
      <c r="RWY376" s="111"/>
      <c r="RWZ376" s="178"/>
      <c r="RXA376" s="178"/>
      <c r="RXB376" s="178"/>
      <c r="RXC376" s="178"/>
      <c r="RXD376" s="179"/>
      <c r="RXE376" s="73"/>
      <c r="RXF376" s="73"/>
      <c r="RXG376" s="180"/>
      <c r="RXH376" s="75"/>
      <c r="RXI376" s="76"/>
      <c r="RXJ376" s="180"/>
      <c r="RXK376" s="180"/>
      <c r="RXL376" s="180"/>
      <c r="RXM376" s="75"/>
      <c r="RXN376" s="76"/>
      <c r="RXO376" s="181"/>
      <c r="RXP376" s="181"/>
      <c r="RXQ376" s="182"/>
      <c r="RXR376" s="134"/>
      <c r="RXS376" s="135"/>
      <c r="RXT376" s="111"/>
      <c r="RXU376" s="178"/>
      <c r="RXV376" s="178"/>
      <c r="RXW376" s="178"/>
      <c r="RXX376" s="178"/>
      <c r="RXY376" s="179"/>
      <c r="RXZ376" s="73"/>
      <c r="RYA376" s="73"/>
      <c r="RYB376" s="180"/>
      <c r="RYC376" s="75"/>
      <c r="RYD376" s="76"/>
      <c r="RYE376" s="180"/>
      <c r="RYF376" s="180"/>
      <c r="RYG376" s="180"/>
      <c r="RYH376" s="75"/>
      <c r="RYI376" s="76"/>
      <c r="RYJ376" s="181"/>
      <c r="RYK376" s="181"/>
      <c r="RYL376" s="182"/>
      <c r="RYM376" s="134"/>
      <c r="RYN376" s="135"/>
      <c r="RYO376" s="111"/>
      <c r="RYP376" s="178"/>
      <c r="RYQ376" s="178"/>
      <c r="RYR376" s="178"/>
      <c r="RYS376" s="178"/>
      <c r="RYT376" s="179"/>
      <c r="RYU376" s="73"/>
      <c r="RYV376" s="73"/>
      <c r="RYW376" s="180"/>
      <c r="RYX376" s="75"/>
      <c r="RYY376" s="76"/>
      <c r="RYZ376" s="180"/>
      <c r="RZA376" s="180"/>
      <c r="RZB376" s="180"/>
      <c r="RZC376" s="75"/>
      <c r="RZD376" s="76"/>
      <c r="RZE376" s="181"/>
      <c r="RZF376" s="181"/>
      <c r="RZG376" s="182"/>
      <c r="RZH376" s="134"/>
      <c r="RZI376" s="135"/>
      <c r="RZJ376" s="111"/>
      <c r="RZK376" s="178"/>
      <c r="RZL376" s="178"/>
      <c r="RZM376" s="178"/>
      <c r="RZN376" s="178"/>
      <c r="RZO376" s="179"/>
      <c r="RZP376" s="73"/>
      <c r="RZQ376" s="73"/>
      <c r="RZR376" s="180"/>
      <c r="RZS376" s="75"/>
      <c r="RZT376" s="76"/>
      <c r="RZU376" s="180"/>
      <c r="RZV376" s="180"/>
      <c r="RZW376" s="180"/>
      <c r="RZX376" s="75"/>
      <c r="RZY376" s="76"/>
      <c r="RZZ376" s="181"/>
      <c r="SAA376" s="181"/>
      <c r="SAB376" s="182"/>
      <c r="SAC376" s="134"/>
      <c r="SAD376" s="135"/>
      <c r="SAE376" s="111"/>
      <c r="SAF376" s="178"/>
      <c r="SAG376" s="178"/>
      <c r="SAH376" s="178"/>
      <c r="SAI376" s="178"/>
      <c r="SAJ376" s="179"/>
      <c r="SAK376" s="73"/>
      <c r="SAL376" s="73"/>
      <c r="SAM376" s="180"/>
      <c r="SAN376" s="75"/>
      <c r="SAO376" s="76"/>
      <c r="SAP376" s="180"/>
      <c r="SAQ376" s="180"/>
      <c r="SAR376" s="180"/>
      <c r="SAS376" s="75"/>
      <c r="SAT376" s="76"/>
      <c r="SAU376" s="181"/>
      <c r="SAV376" s="181"/>
      <c r="SAW376" s="182"/>
      <c r="SAX376" s="134"/>
      <c r="SAY376" s="135"/>
      <c r="SAZ376" s="111"/>
      <c r="SBA376" s="178"/>
      <c r="SBB376" s="178"/>
      <c r="SBC376" s="178"/>
      <c r="SBD376" s="178"/>
      <c r="SBE376" s="179"/>
      <c r="SBF376" s="73"/>
      <c r="SBG376" s="73"/>
      <c r="SBH376" s="180"/>
      <c r="SBI376" s="75"/>
      <c r="SBJ376" s="76"/>
      <c r="SBK376" s="180"/>
      <c r="SBL376" s="180"/>
      <c r="SBM376" s="180"/>
      <c r="SBN376" s="75"/>
      <c r="SBO376" s="76"/>
      <c r="SBP376" s="181"/>
      <c r="SBQ376" s="181"/>
      <c r="SBR376" s="182"/>
      <c r="SBS376" s="134"/>
      <c r="SBT376" s="135"/>
      <c r="SBU376" s="111"/>
      <c r="SBV376" s="178"/>
      <c r="SBW376" s="178"/>
      <c r="SBX376" s="178"/>
      <c r="SBY376" s="178"/>
      <c r="SBZ376" s="179"/>
      <c r="SCA376" s="73"/>
      <c r="SCB376" s="73"/>
      <c r="SCC376" s="180"/>
      <c r="SCD376" s="75"/>
      <c r="SCE376" s="76"/>
      <c r="SCF376" s="180"/>
      <c r="SCG376" s="180"/>
      <c r="SCH376" s="180"/>
      <c r="SCI376" s="75"/>
      <c r="SCJ376" s="76"/>
      <c r="SCK376" s="181"/>
      <c r="SCL376" s="181"/>
      <c r="SCM376" s="182"/>
      <c r="SCN376" s="134"/>
      <c r="SCO376" s="135"/>
      <c r="SCP376" s="111"/>
      <c r="SCQ376" s="178"/>
      <c r="SCR376" s="178"/>
      <c r="SCS376" s="178"/>
      <c r="SCT376" s="178"/>
      <c r="SCU376" s="179"/>
      <c r="SCV376" s="73"/>
      <c r="SCW376" s="73"/>
      <c r="SCX376" s="180"/>
      <c r="SCY376" s="75"/>
      <c r="SCZ376" s="76"/>
      <c r="SDA376" s="180"/>
      <c r="SDB376" s="180"/>
      <c r="SDC376" s="180"/>
      <c r="SDD376" s="75"/>
      <c r="SDE376" s="76"/>
      <c r="SDF376" s="181"/>
      <c r="SDG376" s="181"/>
      <c r="SDH376" s="182"/>
      <c r="SDI376" s="134"/>
      <c r="SDJ376" s="135"/>
      <c r="SDK376" s="111"/>
      <c r="SDL376" s="178"/>
      <c r="SDM376" s="178"/>
      <c r="SDN376" s="178"/>
      <c r="SDO376" s="178"/>
      <c r="SDP376" s="179"/>
      <c r="SDQ376" s="73"/>
      <c r="SDR376" s="73"/>
      <c r="SDS376" s="180"/>
      <c r="SDT376" s="75"/>
      <c r="SDU376" s="76"/>
      <c r="SDV376" s="180"/>
      <c r="SDW376" s="180"/>
      <c r="SDX376" s="180"/>
      <c r="SDY376" s="75"/>
      <c r="SDZ376" s="76"/>
      <c r="SEA376" s="181"/>
      <c r="SEB376" s="181"/>
      <c r="SEC376" s="182"/>
      <c r="SED376" s="134"/>
      <c r="SEE376" s="135"/>
      <c r="SEF376" s="111"/>
      <c r="SEG376" s="178"/>
      <c r="SEH376" s="178"/>
      <c r="SEI376" s="178"/>
      <c r="SEJ376" s="178"/>
      <c r="SEK376" s="179"/>
      <c r="SEL376" s="73"/>
      <c r="SEM376" s="73"/>
      <c r="SEN376" s="180"/>
      <c r="SEO376" s="75"/>
      <c r="SEP376" s="76"/>
      <c r="SEQ376" s="180"/>
      <c r="SER376" s="180"/>
      <c r="SES376" s="180"/>
      <c r="SET376" s="75"/>
      <c r="SEU376" s="76"/>
      <c r="SEV376" s="181"/>
      <c r="SEW376" s="181"/>
      <c r="SEX376" s="182"/>
      <c r="SEY376" s="134"/>
      <c r="SEZ376" s="135"/>
      <c r="SFA376" s="111"/>
      <c r="SFB376" s="178"/>
      <c r="SFC376" s="178"/>
      <c r="SFD376" s="178"/>
      <c r="SFE376" s="178"/>
      <c r="SFF376" s="179"/>
      <c r="SFG376" s="73"/>
      <c r="SFH376" s="73"/>
      <c r="SFI376" s="180"/>
      <c r="SFJ376" s="75"/>
      <c r="SFK376" s="76"/>
      <c r="SFL376" s="180"/>
      <c r="SFM376" s="180"/>
      <c r="SFN376" s="180"/>
      <c r="SFO376" s="75"/>
      <c r="SFP376" s="76"/>
      <c r="SFQ376" s="181"/>
      <c r="SFR376" s="181"/>
      <c r="SFS376" s="182"/>
      <c r="SFT376" s="134"/>
      <c r="SFU376" s="135"/>
      <c r="SFV376" s="111"/>
      <c r="SFW376" s="178"/>
      <c r="SFX376" s="178"/>
      <c r="SFY376" s="178"/>
      <c r="SFZ376" s="178"/>
      <c r="SGA376" s="179"/>
      <c r="SGB376" s="73"/>
      <c r="SGC376" s="73"/>
      <c r="SGD376" s="180"/>
      <c r="SGE376" s="75"/>
      <c r="SGF376" s="76"/>
      <c r="SGG376" s="180"/>
      <c r="SGH376" s="180"/>
      <c r="SGI376" s="180"/>
      <c r="SGJ376" s="75"/>
      <c r="SGK376" s="76"/>
      <c r="SGL376" s="181"/>
      <c r="SGM376" s="181"/>
      <c r="SGN376" s="182"/>
      <c r="SGO376" s="134"/>
      <c r="SGP376" s="135"/>
      <c r="SGQ376" s="111"/>
      <c r="SGR376" s="178"/>
      <c r="SGS376" s="178"/>
      <c r="SGT376" s="178"/>
      <c r="SGU376" s="178"/>
      <c r="SGV376" s="179"/>
      <c r="SGW376" s="73"/>
      <c r="SGX376" s="73"/>
      <c r="SGY376" s="180"/>
      <c r="SGZ376" s="75"/>
      <c r="SHA376" s="76"/>
      <c r="SHB376" s="180"/>
      <c r="SHC376" s="180"/>
      <c r="SHD376" s="180"/>
      <c r="SHE376" s="75"/>
      <c r="SHF376" s="76"/>
      <c r="SHG376" s="181"/>
      <c r="SHH376" s="181"/>
      <c r="SHI376" s="182"/>
      <c r="SHJ376" s="134"/>
      <c r="SHK376" s="135"/>
      <c r="SHL376" s="111"/>
      <c r="SHM376" s="178"/>
      <c r="SHN376" s="178"/>
      <c r="SHO376" s="178"/>
      <c r="SHP376" s="178"/>
      <c r="SHQ376" s="179"/>
      <c r="SHR376" s="73"/>
      <c r="SHS376" s="73"/>
      <c r="SHT376" s="180"/>
      <c r="SHU376" s="75"/>
      <c r="SHV376" s="76"/>
      <c r="SHW376" s="180"/>
      <c r="SHX376" s="180"/>
      <c r="SHY376" s="180"/>
      <c r="SHZ376" s="75"/>
      <c r="SIA376" s="76"/>
      <c r="SIB376" s="181"/>
      <c r="SIC376" s="181"/>
      <c r="SID376" s="182"/>
      <c r="SIE376" s="134"/>
      <c r="SIF376" s="135"/>
      <c r="SIG376" s="111"/>
      <c r="SIH376" s="178"/>
      <c r="SII376" s="178"/>
      <c r="SIJ376" s="178"/>
      <c r="SIK376" s="178"/>
      <c r="SIL376" s="179"/>
      <c r="SIM376" s="73"/>
      <c r="SIN376" s="73"/>
      <c r="SIO376" s="180"/>
      <c r="SIP376" s="75"/>
      <c r="SIQ376" s="76"/>
      <c r="SIR376" s="180"/>
      <c r="SIS376" s="180"/>
      <c r="SIT376" s="180"/>
      <c r="SIU376" s="75"/>
      <c r="SIV376" s="76"/>
      <c r="SIW376" s="181"/>
      <c r="SIX376" s="181"/>
      <c r="SIY376" s="182"/>
      <c r="SIZ376" s="134"/>
      <c r="SJA376" s="135"/>
      <c r="SJB376" s="111"/>
      <c r="SJC376" s="178"/>
      <c r="SJD376" s="178"/>
      <c r="SJE376" s="178"/>
      <c r="SJF376" s="178"/>
      <c r="SJG376" s="179"/>
      <c r="SJH376" s="73"/>
      <c r="SJI376" s="73"/>
      <c r="SJJ376" s="180"/>
      <c r="SJK376" s="75"/>
      <c r="SJL376" s="76"/>
      <c r="SJM376" s="180"/>
      <c r="SJN376" s="180"/>
      <c r="SJO376" s="180"/>
      <c r="SJP376" s="75"/>
      <c r="SJQ376" s="76"/>
      <c r="SJR376" s="181"/>
      <c r="SJS376" s="181"/>
      <c r="SJT376" s="182"/>
      <c r="SJU376" s="134"/>
      <c r="SJV376" s="135"/>
      <c r="SJW376" s="111"/>
      <c r="SJX376" s="178"/>
      <c r="SJY376" s="178"/>
      <c r="SJZ376" s="178"/>
      <c r="SKA376" s="178"/>
      <c r="SKB376" s="179"/>
      <c r="SKC376" s="73"/>
      <c r="SKD376" s="73"/>
      <c r="SKE376" s="180"/>
      <c r="SKF376" s="75"/>
      <c r="SKG376" s="76"/>
      <c r="SKH376" s="180"/>
      <c r="SKI376" s="180"/>
      <c r="SKJ376" s="180"/>
      <c r="SKK376" s="75"/>
      <c r="SKL376" s="76"/>
      <c r="SKM376" s="181"/>
      <c r="SKN376" s="181"/>
      <c r="SKO376" s="182"/>
      <c r="SKP376" s="134"/>
      <c r="SKQ376" s="135"/>
      <c r="SKR376" s="111"/>
      <c r="SKS376" s="178"/>
      <c r="SKT376" s="178"/>
      <c r="SKU376" s="178"/>
      <c r="SKV376" s="178"/>
      <c r="SKW376" s="179"/>
      <c r="SKX376" s="73"/>
      <c r="SKY376" s="73"/>
      <c r="SKZ376" s="180"/>
      <c r="SLA376" s="75"/>
      <c r="SLB376" s="76"/>
      <c r="SLC376" s="180"/>
      <c r="SLD376" s="180"/>
      <c r="SLE376" s="180"/>
      <c r="SLF376" s="75"/>
      <c r="SLG376" s="76"/>
      <c r="SLH376" s="181"/>
      <c r="SLI376" s="181"/>
      <c r="SLJ376" s="182"/>
      <c r="SLK376" s="134"/>
      <c r="SLL376" s="135"/>
      <c r="SLM376" s="111"/>
      <c r="SLN376" s="178"/>
      <c r="SLO376" s="178"/>
      <c r="SLP376" s="178"/>
      <c r="SLQ376" s="178"/>
      <c r="SLR376" s="179"/>
      <c r="SLS376" s="73"/>
      <c r="SLT376" s="73"/>
      <c r="SLU376" s="180"/>
      <c r="SLV376" s="75"/>
      <c r="SLW376" s="76"/>
      <c r="SLX376" s="180"/>
      <c r="SLY376" s="180"/>
      <c r="SLZ376" s="180"/>
      <c r="SMA376" s="75"/>
      <c r="SMB376" s="76"/>
      <c r="SMC376" s="181"/>
      <c r="SMD376" s="181"/>
      <c r="SME376" s="182"/>
      <c r="SMF376" s="134"/>
      <c r="SMG376" s="135"/>
      <c r="SMH376" s="111"/>
      <c r="SMI376" s="178"/>
      <c r="SMJ376" s="178"/>
      <c r="SMK376" s="178"/>
      <c r="SML376" s="178"/>
      <c r="SMM376" s="179"/>
      <c r="SMN376" s="73"/>
      <c r="SMO376" s="73"/>
      <c r="SMP376" s="180"/>
      <c r="SMQ376" s="75"/>
      <c r="SMR376" s="76"/>
      <c r="SMS376" s="180"/>
      <c r="SMT376" s="180"/>
      <c r="SMU376" s="180"/>
      <c r="SMV376" s="75"/>
      <c r="SMW376" s="76"/>
      <c r="SMX376" s="181"/>
      <c r="SMY376" s="181"/>
      <c r="SMZ376" s="182"/>
      <c r="SNA376" s="134"/>
      <c r="SNB376" s="135"/>
      <c r="SNC376" s="111"/>
      <c r="SND376" s="178"/>
      <c r="SNE376" s="178"/>
      <c r="SNF376" s="178"/>
      <c r="SNG376" s="178"/>
      <c r="SNH376" s="179"/>
      <c r="SNI376" s="73"/>
      <c r="SNJ376" s="73"/>
      <c r="SNK376" s="180"/>
      <c r="SNL376" s="75"/>
      <c r="SNM376" s="76"/>
      <c r="SNN376" s="180"/>
      <c r="SNO376" s="180"/>
      <c r="SNP376" s="180"/>
      <c r="SNQ376" s="75"/>
      <c r="SNR376" s="76"/>
      <c r="SNS376" s="181"/>
      <c r="SNT376" s="181"/>
      <c r="SNU376" s="182"/>
      <c r="SNV376" s="134"/>
      <c r="SNW376" s="135"/>
      <c r="SNX376" s="111"/>
      <c r="SNY376" s="178"/>
      <c r="SNZ376" s="178"/>
      <c r="SOA376" s="178"/>
      <c r="SOB376" s="178"/>
      <c r="SOC376" s="179"/>
      <c r="SOD376" s="73"/>
      <c r="SOE376" s="73"/>
      <c r="SOF376" s="180"/>
      <c r="SOG376" s="75"/>
      <c r="SOH376" s="76"/>
      <c r="SOI376" s="180"/>
      <c r="SOJ376" s="180"/>
      <c r="SOK376" s="180"/>
      <c r="SOL376" s="75"/>
      <c r="SOM376" s="76"/>
      <c r="SON376" s="181"/>
      <c r="SOO376" s="181"/>
      <c r="SOP376" s="182"/>
      <c r="SOQ376" s="134"/>
      <c r="SOR376" s="135"/>
      <c r="SOS376" s="111"/>
      <c r="SOT376" s="178"/>
      <c r="SOU376" s="178"/>
      <c r="SOV376" s="178"/>
      <c r="SOW376" s="178"/>
      <c r="SOX376" s="179"/>
      <c r="SOY376" s="73"/>
      <c r="SOZ376" s="73"/>
      <c r="SPA376" s="180"/>
      <c r="SPB376" s="75"/>
      <c r="SPC376" s="76"/>
      <c r="SPD376" s="180"/>
      <c r="SPE376" s="180"/>
      <c r="SPF376" s="180"/>
      <c r="SPG376" s="75"/>
      <c r="SPH376" s="76"/>
      <c r="SPI376" s="181"/>
      <c r="SPJ376" s="181"/>
      <c r="SPK376" s="182"/>
      <c r="SPL376" s="134"/>
      <c r="SPM376" s="135"/>
      <c r="SPN376" s="111"/>
      <c r="SPO376" s="178"/>
      <c r="SPP376" s="178"/>
      <c r="SPQ376" s="178"/>
      <c r="SPR376" s="178"/>
      <c r="SPS376" s="179"/>
      <c r="SPT376" s="73"/>
      <c r="SPU376" s="73"/>
      <c r="SPV376" s="180"/>
      <c r="SPW376" s="75"/>
      <c r="SPX376" s="76"/>
      <c r="SPY376" s="180"/>
      <c r="SPZ376" s="180"/>
      <c r="SQA376" s="180"/>
      <c r="SQB376" s="75"/>
      <c r="SQC376" s="76"/>
      <c r="SQD376" s="181"/>
      <c r="SQE376" s="181"/>
      <c r="SQF376" s="182"/>
      <c r="SQG376" s="134"/>
      <c r="SQH376" s="135"/>
      <c r="SQI376" s="111"/>
      <c r="SQJ376" s="178"/>
      <c r="SQK376" s="178"/>
      <c r="SQL376" s="178"/>
      <c r="SQM376" s="178"/>
      <c r="SQN376" s="179"/>
      <c r="SQO376" s="73"/>
      <c r="SQP376" s="73"/>
      <c r="SQQ376" s="180"/>
      <c r="SQR376" s="75"/>
      <c r="SQS376" s="76"/>
      <c r="SQT376" s="180"/>
      <c r="SQU376" s="180"/>
      <c r="SQV376" s="180"/>
      <c r="SQW376" s="75"/>
      <c r="SQX376" s="76"/>
      <c r="SQY376" s="181"/>
      <c r="SQZ376" s="181"/>
      <c r="SRA376" s="182"/>
      <c r="SRB376" s="134"/>
      <c r="SRC376" s="135"/>
      <c r="SRD376" s="111"/>
      <c r="SRE376" s="178"/>
      <c r="SRF376" s="178"/>
      <c r="SRG376" s="178"/>
      <c r="SRH376" s="178"/>
      <c r="SRI376" s="179"/>
      <c r="SRJ376" s="73"/>
      <c r="SRK376" s="73"/>
      <c r="SRL376" s="180"/>
      <c r="SRM376" s="75"/>
      <c r="SRN376" s="76"/>
      <c r="SRO376" s="180"/>
      <c r="SRP376" s="180"/>
      <c r="SRQ376" s="180"/>
      <c r="SRR376" s="75"/>
      <c r="SRS376" s="76"/>
      <c r="SRT376" s="181"/>
      <c r="SRU376" s="181"/>
      <c r="SRV376" s="182"/>
      <c r="SRW376" s="134"/>
      <c r="SRX376" s="135"/>
      <c r="SRY376" s="111"/>
      <c r="SRZ376" s="178"/>
      <c r="SSA376" s="178"/>
      <c r="SSB376" s="178"/>
      <c r="SSC376" s="178"/>
      <c r="SSD376" s="179"/>
      <c r="SSE376" s="73"/>
      <c r="SSF376" s="73"/>
      <c r="SSG376" s="180"/>
      <c r="SSH376" s="75"/>
      <c r="SSI376" s="76"/>
      <c r="SSJ376" s="180"/>
      <c r="SSK376" s="180"/>
      <c r="SSL376" s="180"/>
      <c r="SSM376" s="75"/>
      <c r="SSN376" s="76"/>
      <c r="SSO376" s="181"/>
      <c r="SSP376" s="181"/>
      <c r="SSQ376" s="182"/>
      <c r="SSR376" s="134"/>
      <c r="SSS376" s="135"/>
      <c r="SST376" s="111"/>
      <c r="SSU376" s="178"/>
      <c r="SSV376" s="178"/>
      <c r="SSW376" s="178"/>
      <c r="SSX376" s="178"/>
      <c r="SSY376" s="179"/>
      <c r="SSZ376" s="73"/>
      <c r="STA376" s="73"/>
      <c r="STB376" s="180"/>
      <c r="STC376" s="75"/>
      <c r="STD376" s="76"/>
      <c r="STE376" s="180"/>
      <c r="STF376" s="180"/>
      <c r="STG376" s="180"/>
      <c r="STH376" s="75"/>
      <c r="STI376" s="76"/>
      <c r="STJ376" s="181"/>
      <c r="STK376" s="181"/>
      <c r="STL376" s="182"/>
      <c r="STM376" s="134"/>
      <c r="STN376" s="135"/>
      <c r="STO376" s="111"/>
      <c r="STP376" s="178"/>
      <c r="STQ376" s="178"/>
      <c r="STR376" s="178"/>
      <c r="STS376" s="178"/>
      <c r="STT376" s="179"/>
      <c r="STU376" s="73"/>
      <c r="STV376" s="73"/>
      <c r="STW376" s="180"/>
      <c r="STX376" s="75"/>
      <c r="STY376" s="76"/>
      <c r="STZ376" s="180"/>
      <c r="SUA376" s="180"/>
      <c r="SUB376" s="180"/>
      <c r="SUC376" s="75"/>
      <c r="SUD376" s="76"/>
      <c r="SUE376" s="181"/>
      <c r="SUF376" s="181"/>
      <c r="SUG376" s="182"/>
      <c r="SUH376" s="134"/>
      <c r="SUI376" s="135"/>
      <c r="SUJ376" s="111"/>
      <c r="SUK376" s="178"/>
      <c r="SUL376" s="178"/>
      <c r="SUM376" s="178"/>
      <c r="SUN376" s="178"/>
      <c r="SUO376" s="179"/>
      <c r="SUP376" s="73"/>
      <c r="SUQ376" s="73"/>
      <c r="SUR376" s="180"/>
      <c r="SUS376" s="75"/>
      <c r="SUT376" s="76"/>
      <c r="SUU376" s="180"/>
      <c r="SUV376" s="180"/>
      <c r="SUW376" s="180"/>
      <c r="SUX376" s="75"/>
      <c r="SUY376" s="76"/>
      <c r="SUZ376" s="181"/>
      <c r="SVA376" s="181"/>
      <c r="SVB376" s="182"/>
      <c r="SVC376" s="134"/>
      <c r="SVD376" s="135"/>
      <c r="SVE376" s="111"/>
      <c r="SVF376" s="178"/>
      <c r="SVG376" s="178"/>
      <c r="SVH376" s="178"/>
      <c r="SVI376" s="178"/>
      <c r="SVJ376" s="179"/>
      <c r="SVK376" s="73"/>
      <c r="SVL376" s="73"/>
      <c r="SVM376" s="180"/>
      <c r="SVN376" s="75"/>
      <c r="SVO376" s="76"/>
      <c r="SVP376" s="180"/>
      <c r="SVQ376" s="180"/>
      <c r="SVR376" s="180"/>
      <c r="SVS376" s="75"/>
      <c r="SVT376" s="76"/>
      <c r="SVU376" s="181"/>
      <c r="SVV376" s="181"/>
      <c r="SVW376" s="182"/>
      <c r="SVX376" s="134"/>
      <c r="SVY376" s="135"/>
      <c r="SVZ376" s="111"/>
      <c r="SWA376" s="178"/>
      <c r="SWB376" s="178"/>
      <c r="SWC376" s="178"/>
      <c r="SWD376" s="178"/>
      <c r="SWE376" s="179"/>
      <c r="SWF376" s="73"/>
      <c r="SWG376" s="73"/>
      <c r="SWH376" s="180"/>
      <c r="SWI376" s="75"/>
      <c r="SWJ376" s="76"/>
      <c r="SWK376" s="180"/>
      <c r="SWL376" s="180"/>
      <c r="SWM376" s="180"/>
      <c r="SWN376" s="75"/>
      <c r="SWO376" s="76"/>
      <c r="SWP376" s="181"/>
      <c r="SWQ376" s="181"/>
      <c r="SWR376" s="182"/>
      <c r="SWS376" s="134"/>
      <c r="SWT376" s="135"/>
      <c r="SWU376" s="111"/>
      <c r="SWV376" s="178"/>
      <c r="SWW376" s="178"/>
      <c r="SWX376" s="178"/>
      <c r="SWY376" s="178"/>
      <c r="SWZ376" s="179"/>
      <c r="SXA376" s="73"/>
      <c r="SXB376" s="73"/>
      <c r="SXC376" s="180"/>
      <c r="SXD376" s="75"/>
      <c r="SXE376" s="76"/>
      <c r="SXF376" s="180"/>
      <c r="SXG376" s="180"/>
      <c r="SXH376" s="180"/>
      <c r="SXI376" s="75"/>
      <c r="SXJ376" s="76"/>
      <c r="SXK376" s="181"/>
      <c r="SXL376" s="181"/>
      <c r="SXM376" s="182"/>
      <c r="SXN376" s="134"/>
      <c r="SXO376" s="135"/>
      <c r="SXP376" s="111"/>
      <c r="SXQ376" s="178"/>
      <c r="SXR376" s="178"/>
      <c r="SXS376" s="178"/>
      <c r="SXT376" s="178"/>
      <c r="SXU376" s="179"/>
      <c r="SXV376" s="73"/>
      <c r="SXW376" s="73"/>
      <c r="SXX376" s="180"/>
      <c r="SXY376" s="75"/>
      <c r="SXZ376" s="76"/>
      <c r="SYA376" s="180"/>
      <c r="SYB376" s="180"/>
      <c r="SYC376" s="180"/>
      <c r="SYD376" s="75"/>
      <c r="SYE376" s="76"/>
      <c r="SYF376" s="181"/>
      <c r="SYG376" s="181"/>
      <c r="SYH376" s="182"/>
      <c r="SYI376" s="134"/>
      <c r="SYJ376" s="135"/>
      <c r="SYK376" s="111"/>
      <c r="SYL376" s="178"/>
      <c r="SYM376" s="178"/>
      <c r="SYN376" s="178"/>
      <c r="SYO376" s="178"/>
      <c r="SYP376" s="179"/>
      <c r="SYQ376" s="73"/>
      <c r="SYR376" s="73"/>
      <c r="SYS376" s="180"/>
      <c r="SYT376" s="75"/>
      <c r="SYU376" s="76"/>
      <c r="SYV376" s="180"/>
      <c r="SYW376" s="180"/>
      <c r="SYX376" s="180"/>
      <c r="SYY376" s="75"/>
      <c r="SYZ376" s="76"/>
      <c r="SZA376" s="181"/>
      <c r="SZB376" s="181"/>
      <c r="SZC376" s="182"/>
      <c r="SZD376" s="134"/>
      <c r="SZE376" s="135"/>
      <c r="SZF376" s="111"/>
      <c r="SZG376" s="178"/>
      <c r="SZH376" s="178"/>
      <c r="SZI376" s="178"/>
      <c r="SZJ376" s="178"/>
      <c r="SZK376" s="179"/>
      <c r="SZL376" s="73"/>
      <c r="SZM376" s="73"/>
      <c r="SZN376" s="180"/>
      <c r="SZO376" s="75"/>
      <c r="SZP376" s="76"/>
      <c r="SZQ376" s="180"/>
      <c r="SZR376" s="180"/>
      <c r="SZS376" s="180"/>
      <c r="SZT376" s="75"/>
      <c r="SZU376" s="76"/>
      <c r="SZV376" s="181"/>
      <c r="SZW376" s="181"/>
      <c r="SZX376" s="182"/>
      <c r="SZY376" s="134"/>
      <c r="SZZ376" s="135"/>
      <c r="TAA376" s="111"/>
      <c r="TAB376" s="178"/>
      <c r="TAC376" s="178"/>
      <c r="TAD376" s="178"/>
      <c r="TAE376" s="178"/>
      <c r="TAF376" s="179"/>
      <c r="TAG376" s="73"/>
      <c r="TAH376" s="73"/>
      <c r="TAI376" s="180"/>
      <c r="TAJ376" s="75"/>
      <c r="TAK376" s="76"/>
      <c r="TAL376" s="180"/>
      <c r="TAM376" s="180"/>
      <c r="TAN376" s="180"/>
      <c r="TAO376" s="75"/>
      <c r="TAP376" s="76"/>
      <c r="TAQ376" s="181"/>
      <c r="TAR376" s="181"/>
      <c r="TAS376" s="182"/>
      <c r="TAT376" s="134"/>
      <c r="TAU376" s="135"/>
      <c r="TAV376" s="111"/>
      <c r="TAW376" s="178"/>
      <c r="TAX376" s="178"/>
      <c r="TAY376" s="178"/>
      <c r="TAZ376" s="178"/>
      <c r="TBA376" s="179"/>
      <c r="TBB376" s="73"/>
      <c r="TBC376" s="73"/>
      <c r="TBD376" s="180"/>
      <c r="TBE376" s="75"/>
      <c r="TBF376" s="76"/>
      <c r="TBG376" s="180"/>
      <c r="TBH376" s="180"/>
      <c r="TBI376" s="180"/>
      <c r="TBJ376" s="75"/>
      <c r="TBK376" s="76"/>
      <c r="TBL376" s="181"/>
      <c r="TBM376" s="181"/>
      <c r="TBN376" s="182"/>
      <c r="TBO376" s="134"/>
      <c r="TBP376" s="135"/>
      <c r="TBQ376" s="111"/>
      <c r="TBR376" s="178"/>
      <c r="TBS376" s="178"/>
      <c r="TBT376" s="178"/>
      <c r="TBU376" s="178"/>
      <c r="TBV376" s="179"/>
      <c r="TBW376" s="73"/>
      <c r="TBX376" s="73"/>
      <c r="TBY376" s="180"/>
      <c r="TBZ376" s="75"/>
      <c r="TCA376" s="76"/>
      <c r="TCB376" s="180"/>
      <c r="TCC376" s="180"/>
      <c r="TCD376" s="180"/>
      <c r="TCE376" s="75"/>
      <c r="TCF376" s="76"/>
      <c r="TCG376" s="181"/>
      <c r="TCH376" s="181"/>
      <c r="TCI376" s="182"/>
      <c r="TCJ376" s="134"/>
      <c r="TCK376" s="135"/>
      <c r="TCL376" s="111"/>
      <c r="TCM376" s="178"/>
      <c r="TCN376" s="178"/>
      <c r="TCO376" s="178"/>
      <c r="TCP376" s="178"/>
      <c r="TCQ376" s="179"/>
      <c r="TCR376" s="73"/>
      <c r="TCS376" s="73"/>
      <c r="TCT376" s="180"/>
      <c r="TCU376" s="75"/>
      <c r="TCV376" s="76"/>
      <c r="TCW376" s="180"/>
      <c r="TCX376" s="180"/>
      <c r="TCY376" s="180"/>
      <c r="TCZ376" s="75"/>
      <c r="TDA376" s="76"/>
      <c r="TDB376" s="181"/>
      <c r="TDC376" s="181"/>
      <c r="TDD376" s="182"/>
      <c r="TDE376" s="134"/>
      <c r="TDF376" s="135"/>
      <c r="TDG376" s="111"/>
      <c r="TDH376" s="178"/>
      <c r="TDI376" s="178"/>
      <c r="TDJ376" s="178"/>
      <c r="TDK376" s="178"/>
      <c r="TDL376" s="179"/>
      <c r="TDM376" s="73"/>
      <c r="TDN376" s="73"/>
      <c r="TDO376" s="180"/>
      <c r="TDP376" s="75"/>
      <c r="TDQ376" s="76"/>
      <c r="TDR376" s="180"/>
      <c r="TDS376" s="180"/>
      <c r="TDT376" s="180"/>
      <c r="TDU376" s="75"/>
      <c r="TDV376" s="76"/>
      <c r="TDW376" s="181"/>
      <c r="TDX376" s="181"/>
      <c r="TDY376" s="182"/>
      <c r="TDZ376" s="134"/>
      <c r="TEA376" s="135"/>
      <c r="TEB376" s="111"/>
      <c r="TEC376" s="178"/>
      <c r="TED376" s="178"/>
      <c r="TEE376" s="178"/>
      <c r="TEF376" s="178"/>
      <c r="TEG376" s="179"/>
      <c r="TEH376" s="73"/>
      <c r="TEI376" s="73"/>
      <c r="TEJ376" s="180"/>
      <c r="TEK376" s="75"/>
      <c r="TEL376" s="76"/>
      <c r="TEM376" s="180"/>
      <c r="TEN376" s="180"/>
      <c r="TEO376" s="180"/>
      <c r="TEP376" s="75"/>
      <c r="TEQ376" s="76"/>
      <c r="TER376" s="181"/>
      <c r="TES376" s="181"/>
      <c r="TET376" s="182"/>
      <c r="TEU376" s="134"/>
      <c r="TEV376" s="135"/>
      <c r="TEW376" s="111"/>
      <c r="TEX376" s="178"/>
      <c r="TEY376" s="178"/>
      <c r="TEZ376" s="178"/>
      <c r="TFA376" s="178"/>
      <c r="TFB376" s="179"/>
      <c r="TFC376" s="73"/>
      <c r="TFD376" s="73"/>
      <c r="TFE376" s="180"/>
      <c r="TFF376" s="75"/>
      <c r="TFG376" s="76"/>
      <c r="TFH376" s="180"/>
      <c r="TFI376" s="180"/>
      <c r="TFJ376" s="180"/>
      <c r="TFK376" s="75"/>
      <c r="TFL376" s="76"/>
      <c r="TFM376" s="181"/>
      <c r="TFN376" s="181"/>
      <c r="TFO376" s="182"/>
      <c r="TFP376" s="134"/>
      <c r="TFQ376" s="135"/>
      <c r="TFR376" s="111"/>
      <c r="TFS376" s="178"/>
      <c r="TFT376" s="178"/>
      <c r="TFU376" s="178"/>
      <c r="TFV376" s="178"/>
      <c r="TFW376" s="179"/>
      <c r="TFX376" s="73"/>
      <c r="TFY376" s="73"/>
      <c r="TFZ376" s="180"/>
      <c r="TGA376" s="75"/>
      <c r="TGB376" s="76"/>
      <c r="TGC376" s="180"/>
      <c r="TGD376" s="180"/>
      <c r="TGE376" s="180"/>
      <c r="TGF376" s="75"/>
      <c r="TGG376" s="76"/>
      <c r="TGH376" s="181"/>
      <c r="TGI376" s="181"/>
      <c r="TGJ376" s="182"/>
      <c r="TGK376" s="134"/>
      <c r="TGL376" s="135"/>
      <c r="TGM376" s="111"/>
      <c r="TGN376" s="178"/>
      <c r="TGO376" s="178"/>
      <c r="TGP376" s="178"/>
      <c r="TGQ376" s="178"/>
      <c r="TGR376" s="179"/>
      <c r="TGS376" s="73"/>
      <c r="TGT376" s="73"/>
      <c r="TGU376" s="180"/>
      <c r="TGV376" s="75"/>
      <c r="TGW376" s="76"/>
      <c r="TGX376" s="180"/>
      <c r="TGY376" s="180"/>
      <c r="TGZ376" s="180"/>
      <c r="THA376" s="75"/>
      <c r="THB376" s="76"/>
      <c r="THC376" s="181"/>
      <c r="THD376" s="181"/>
      <c r="THE376" s="182"/>
      <c r="THF376" s="134"/>
      <c r="THG376" s="135"/>
      <c r="THH376" s="111"/>
      <c r="THI376" s="178"/>
      <c r="THJ376" s="178"/>
      <c r="THK376" s="178"/>
      <c r="THL376" s="178"/>
      <c r="THM376" s="179"/>
      <c r="THN376" s="73"/>
      <c r="THO376" s="73"/>
      <c r="THP376" s="180"/>
      <c r="THQ376" s="75"/>
      <c r="THR376" s="76"/>
      <c r="THS376" s="180"/>
      <c r="THT376" s="180"/>
      <c r="THU376" s="180"/>
      <c r="THV376" s="75"/>
      <c r="THW376" s="76"/>
      <c r="THX376" s="181"/>
      <c r="THY376" s="181"/>
      <c r="THZ376" s="182"/>
      <c r="TIA376" s="134"/>
      <c r="TIB376" s="135"/>
      <c r="TIC376" s="111"/>
      <c r="TID376" s="178"/>
      <c r="TIE376" s="178"/>
      <c r="TIF376" s="178"/>
      <c r="TIG376" s="178"/>
      <c r="TIH376" s="179"/>
      <c r="TII376" s="73"/>
      <c r="TIJ376" s="73"/>
      <c r="TIK376" s="180"/>
      <c r="TIL376" s="75"/>
      <c r="TIM376" s="76"/>
      <c r="TIN376" s="180"/>
      <c r="TIO376" s="180"/>
      <c r="TIP376" s="180"/>
      <c r="TIQ376" s="75"/>
      <c r="TIR376" s="76"/>
      <c r="TIS376" s="181"/>
      <c r="TIT376" s="181"/>
      <c r="TIU376" s="182"/>
      <c r="TIV376" s="134"/>
      <c r="TIW376" s="135"/>
      <c r="TIX376" s="111"/>
      <c r="TIY376" s="178"/>
      <c r="TIZ376" s="178"/>
      <c r="TJA376" s="178"/>
      <c r="TJB376" s="178"/>
      <c r="TJC376" s="179"/>
      <c r="TJD376" s="73"/>
      <c r="TJE376" s="73"/>
      <c r="TJF376" s="180"/>
      <c r="TJG376" s="75"/>
      <c r="TJH376" s="76"/>
      <c r="TJI376" s="180"/>
      <c r="TJJ376" s="180"/>
      <c r="TJK376" s="180"/>
      <c r="TJL376" s="75"/>
      <c r="TJM376" s="76"/>
      <c r="TJN376" s="181"/>
      <c r="TJO376" s="181"/>
      <c r="TJP376" s="182"/>
      <c r="TJQ376" s="134"/>
      <c r="TJR376" s="135"/>
      <c r="TJS376" s="111"/>
      <c r="TJT376" s="178"/>
      <c r="TJU376" s="178"/>
      <c r="TJV376" s="178"/>
      <c r="TJW376" s="178"/>
      <c r="TJX376" s="179"/>
      <c r="TJY376" s="73"/>
      <c r="TJZ376" s="73"/>
      <c r="TKA376" s="180"/>
      <c r="TKB376" s="75"/>
      <c r="TKC376" s="76"/>
      <c r="TKD376" s="180"/>
      <c r="TKE376" s="180"/>
      <c r="TKF376" s="180"/>
      <c r="TKG376" s="75"/>
      <c r="TKH376" s="76"/>
      <c r="TKI376" s="181"/>
      <c r="TKJ376" s="181"/>
      <c r="TKK376" s="182"/>
      <c r="TKL376" s="134"/>
      <c r="TKM376" s="135"/>
      <c r="TKN376" s="111"/>
      <c r="TKO376" s="178"/>
      <c r="TKP376" s="178"/>
      <c r="TKQ376" s="178"/>
      <c r="TKR376" s="178"/>
      <c r="TKS376" s="179"/>
      <c r="TKT376" s="73"/>
      <c r="TKU376" s="73"/>
      <c r="TKV376" s="180"/>
      <c r="TKW376" s="75"/>
      <c r="TKX376" s="76"/>
      <c r="TKY376" s="180"/>
      <c r="TKZ376" s="180"/>
      <c r="TLA376" s="180"/>
      <c r="TLB376" s="75"/>
      <c r="TLC376" s="76"/>
      <c r="TLD376" s="181"/>
      <c r="TLE376" s="181"/>
      <c r="TLF376" s="182"/>
      <c r="TLG376" s="134"/>
      <c r="TLH376" s="135"/>
      <c r="TLI376" s="111"/>
      <c r="TLJ376" s="178"/>
      <c r="TLK376" s="178"/>
      <c r="TLL376" s="178"/>
      <c r="TLM376" s="178"/>
      <c r="TLN376" s="179"/>
      <c r="TLO376" s="73"/>
      <c r="TLP376" s="73"/>
      <c r="TLQ376" s="180"/>
      <c r="TLR376" s="75"/>
      <c r="TLS376" s="76"/>
      <c r="TLT376" s="180"/>
      <c r="TLU376" s="180"/>
      <c r="TLV376" s="180"/>
      <c r="TLW376" s="75"/>
      <c r="TLX376" s="76"/>
      <c r="TLY376" s="181"/>
      <c r="TLZ376" s="181"/>
      <c r="TMA376" s="182"/>
      <c r="TMB376" s="134"/>
      <c r="TMC376" s="135"/>
      <c r="TMD376" s="111"/>
      <c r="TME376" s="178"/>
      <c r="TMF376" s="178"/>
      <c r="TMG376" s="178"/>
      <c r="TMH376" s="178"/>
      <c r="TMI376" s="179"/>
      <c r="TMJ376" s="73"/>
      <c r="TMK376" s="73"/>
      <c r="TML376" s="180"/>
      <c r="TMM376" s="75"/>
      <c r="TMN376" s="76"/>
      <c r="TMO376" s="180"/>
      <c r="TMP376" s="180"/>
      <c r="TMQ376" s="180"/>
      <c r="TMR376" s="75"/>
      <c r="TMS376" s="76"/>
      <c r="TMT376" s="181"/>
      <c r="TMU376" s="181"/>
      <c r="TMV376" s="182"/>
      <c r="TMW376" s="134"/>
      <c r="TMX376" s="135"/>
      <c r="TMY376" s="111"/>
      <c r="TMZ376" s="178"/>
      <c r="TNA376" s="178"/>
      <c r="TNB376" s="178"/>
      <c r="TNC376" s="178"/>
      <c r="TND376" s="179"/>
      <c r="TNE376" s="73"/>
      <c r="TNF376" s="73"/>
      <c r="TNG376" s="180"/>
      <c r="TNH376" s="75"/>
      <c r="TNI376" s="76"/>
      <c r="TNJ376" s="180"/>
      <c r="TNK376" s="180"/>
      <c r="TNL376" s="180"/>
      <c r="TNM376" s="75"/>
      <c r="TNN376" s="76"/>
      <c r="TNO376" s="181"/>
      <c r="TNP376" s="181"/>
      <c r="TNQ376" s="182"/>
      <c r="TNR376" s="134"/>
      <c r="TNS376" s="135"/>
      <c r="TNT376" s="111"/>
      <c r="TNU376" s="178"/>
      <c r="TNV376" s="178"/>
      <c r="TNW376" s="178"/>
      <c r="TNX376" s="178"/>
      <c r="TNY376" s="179"/>
      <c r="TNZ376" s="73"/>
      <c r="TOA376" s="73"/>
      <c r="TOB376" s="180"/>
      <c r="TOC376" s="75"/>
      <c r="TOD376" s="76"/>
      <c r="TOE376" s="180"/>
      <c r="TOF376" s="180"/>
      <c r="TOG376" s="180"/>
      <c r="TOH376" s="75"/>
      <c r="TOI376" s="76"/>
      <c r="TOJ376" s="181"/>
      <c r="TOK376" s="181"/>
      <c r="TOL376" s="182"/>
      <c r="TOM376" s="134"/>
      <c r="TON376" s="135"/>
      <c r="TOO376" s="111"/>
      <c r="TOP376" s="178"/>
      <c r="TOQ376" s="178"/>
      <c r="TOR376" s="178"/>
      <c r="TOS376" s="178"/>
      <c r="TOT376" s="179"/>
      <c r="TOU376" s="73"/>
      <c r="TOV376" s="73"/>
      <c r="TOW376" s="180"/>
      <c r="TOX376" s="75"/>
      <c r="TOY376" s="76"/>
      <c r="TOZ376" s="180"/>
      <c r="TPA376" s="180"/>
      <c r="TPB376" s="180"/>
      <c r="TPC376" s="75"/>
      <c r="TPD376" s="76"/>
      <c r="TPE376" s="181"/>
      <c r="TPF376" s="181"/>
      <c r="TPG376" s="182"/>
      <c r="TPH376" s="134"/>
      <c r="TPI376" s="135"/>
      <c r="TPJ376" s="111"/>
      <c r="TPK376" s="178"/>
      <c r="TPL376" s="178"/>
      <c r="TPM376" s="178"/>
      <c r="TPN376" s="178"/>
      <c r="TPO376" s="179"/>
      <c r="TPP376" s="73"/>
      <c r="TPQ376" s="73"/>
      <c r="TPR376" s="180"/>
      <c r="TPS376" s="75"/>
      <c r="TPT376" s="76"/>
      <c r="TPU376" s="180"/>
      <c r="TPV376" s="180"/>
      <c r="TPW376" s="180"/>
      <c r="TPX376" s="75"/>
      <c r="TPY376" s="76"/>
      <c r="TPZ376" s="181"/>
      <c r="TQA376" s="181"/>
      <c r="TQB376" s="182"/>
      <c r="TQC376" s="134"/>
      <c r="TQD376" s="135"/>
      <c r="TQE376" s="111"/>
      <c r="TQF376" s="178"/>
      <c r="TQG376" s="178"/>
      <c r="TQH376" s="178"/>
      <c r="TQI376" s="178"/>
      <c r="TQJ376" s="179"/>
      <c r="TQK376" s="73"/>
      <c r="TQL376" s="73"/>
      <c r="TQM376" s="180"/>
      <c r="TQN376" s="75"/>
      <c r="TQO376" s="76"/>
      <c r="TQP376" s="180"/>
      <c r="TQQ376" s="180"/>
      <c r="TQR376" s="180"/>
      <c r="TQS376" s="75"/>
      <c r="TQT376" s="76"/>
      <c r="TQU376" s="181"/>
      <c r="TQV376" s="181"/>
      <c r="TQW376" s="182"/>
      <c r="TQX376" s="134"/>
      <c r="TQY376" s="135"/>
      <c r="TQZ376" s="111"/>
      <c r="TRA376" s="178"/>
      <c r="TRB376" s="178"/>
      <c r="TRC376" s="178"/>
      <c r="TRD376" s="178"/>
      <c r="TRE376" s="179"/>
      <c r="TRF376" s="73"/>
      <c r="TRG376" s="73"/>
      <c r="TRH376" s="180"/>
      <c r="TRI376" s="75"/>
      <c r="TRJ376" s="76"/>
      <c r="TRK376" s="180"/>
      <c r="TRL376" s="180"/>
      <c r="TRM376" s="180"/>
      <c r="TRN376" s="75"/>
      <c r="TRO376" s="76"/>
      <c r="TRP376" s="181"/>
      <c r="TRQ376" s="181"/>
      <c r="TRR376" s="182"/>
      <c r="TRS376" s="134"/>
      <c r="TRT376" s="135"/>
      <c r="TRU376" s="111"/>
      <c r="TRV376" s="178"/>
      <c r="TRW376" s="178"/>
      <c r="TRX376" s="178"/>
      <c r="TRY376" s="178"/>
      <c r="TRZ376" s="179"/>
      <c r="TSA376" s="73"/>
      <c r="TSB376" s="73"/>
      <c r="TSC376" s="180"/>
      <c r="TSD376" s="75"/>
      <c r="TSE376" s="76"/>
      <c r="TSF376" s="180"/>
      <c r="TSG376" s="180"/>
      <c r="TSH376" s="180"/>
      <c r="TSI376" s="75"/>
      <c r="TSJ376" s="76"/>
      <c r="TSK376" s="181"/>
      <c r="TSL376" s="181"/>
      <c r="TSM376" s="182"/>
      <c r="TSN376" s="134"/>
      <c r="TSO376" s="135"/>
      <c r="TSP376" s="111"/>
      <c r="TSQ376" s="178"/>
      <c r="TSR376" s="178"/>
      <c r="TSS376" s="178"/>
      <c r="TST376" s="178"/>
      <c r="TSU376" s="179"/>
      <c r="TSV376" s="73"/>
      <c r="TSW376" s="73"/>
      <c r="TSX376" s="180"/>
      <c r="TSY376" s="75"/>
      <c r="TSZ376" s="76"/>
      <c r="TTA376" s="180"/>
      <c r="TTB376" s="180"/>
      <c r="TTC376" s="180"/>
      <c r="TTD376" s="75"/>
      <c r="TTE376" s="76"/>
      <c r="TTF376" s="181"/>
      <c r="TTG376" s="181"/>
      <c r="TTH376" s="182"/>
      <c r="TTI376" s="134"/>
      <c r="TTJ376" s="135"/>
      <c r="TTK376" s="111"/>
      <c r="TTL376" s="178"/>
      <c r="TTM376" s="178"/>
      <c r="TTN376" s="178"/>
      <c r="TTO376" s="178"/>
      <c r="TTP376" s="179"/>
      <c r="TTQ376" s="73"/>
      <c r="TTR376" s="73"/>
      <c r="TTS376" s="180"/>
      <c r="TTT376" s="75"/>
      <c r="TTU376" s="76"/>
      <c r="TTV376" s="180"/>
      <c r="TTW376" s="180"/>
      <c r="TTX376" s="180"/>
      <c r="TTY376" s="75"/>
      <c r="TTZ376" s="76"/>
      <c r="TUA376" s="181"/>
      <c r="TUB376" s="181"/>
      <c r="TUC376" s="182"/>
      <c r="TUD376" s="134"/>
      <c r="TUE376" s="135"/>
      <c r="TUF376" s="111"/>
      <c r="TUG376" s="178"/>
      <c r="TUH376" s="178"/>
      <c r="TUI376" s="178"/>
      <c r="TUJ376" s="178"/>
      <c r="TUK376" s="179"/>
      <c r="TUL376" s="73"/>
      <c r="TUM376" s="73"/>
      <c r="TUN376" s="180"/>
      <c r="TUO376" s="75"/>
      <c r="TUP376" s="76"/>
      <c r="TUQ376" s="180"/>
      <c r="TUR376" s="180"/>
      <c r="TUS376" s="180"/>
      <c r="TUT376" s="75"/>
      <c r="TUU376" s="76"/>
      <c r="TUV376" s="181"/>
      <c r="TUW376" s="181"/>
      <c r="TUX376" s="182"/>
      <c r="TUY376" s="134"/>
      <c r="TUZ376" s="135"/>
      <c r="TVA376" s="111"/>
      <c r="TVB376" s="178"/>
      <c r="TVC376" s="178"/>
      <c r="TVD376" s="178"/>
      <c r="TVE376" s="178"/>
      <c r="TVF376" s="179"/>
      <c r="TVG376" s="73"/>
      <c r="TVH376" s="73"/>
      <c r="TVI376" s="180"/>
      <c r="TVJ376" s="75"/>
      <c r="TVK376" s="76"/>
      <c r="TVL376" s="180"/>
      <c r="TVM376" s="180"/>
      <c r="TVN376" s="180"/>
      <c r="TVO376" s="75"/>
      <c r="TVP376" s="76"/>
      <c r="TVQ376" s="181"/>
      <c r="TVR376" s="181"/>
      <c r="TVS376" s="182"/>
      <c r="TVT376" s="134"/>
      <c r="TVU376" s="135"/>
      <c r="TVV376" s="111"/>
      <c r="TVW376" s="178"/>
      <c r="TVX376" s="178"/>
      <c r="TVY376" s="178"/>
      <c r="TVZ376" s="178"/>
      <c r="TWA376" s="179"/>
      <c r="TWB376" s="73"/>
      <c r="TWC376" s="73"/>
      <c r="TWD376" s="180"/>
      <c r="TWE376" s="75"/>
      <c r="TWF376" s="76"/>
      <c r="TWG376" s="180"/>
      <c r="TWH376" s="180"/>
      <c r="TWI376" s="180"/>
      <c r="TWJ376" s="75"/>
      <c r="TWK376" s="76"/>
      <c r="TWL376" s="181"/>
      <c r="TWM376" s="181"/>
      <c r="TWN376" s="182"/>
      <c r="TWO376" s="134"/>
      <c r="TWP376" s="135"/>
      <c r="TWQ376" s="111"/>
      <c r="TWR376" s="178"/>
      <c r="TWS376" s="178"/>
      <c r="TWT376" s="178"/>
      <c r="TWU376" s="178"/>
      <c r="TWV376" s="179"/>
      <c r="TWW376" s="73"/>
      <c r="TWX376" s="73"/>
      <c r="TWY376" s="180"/>
      <c r="TWZ376" s="75"/>
      <c r="TXA376" s="76"/>
      <c r="TXB376" s="180"/>
      <c r="TXC376" s="180"/>
      <c r="TXD376" s="180"/>
      <c r="TXE376" s="75"/>
      <c r="TXF376" s="76"/>
      <c r="TXG376" s="181"/>
      <c r="TXH376" s="181"/>
      <c r="TXI376" s="182"/>
      <c r="TXJ376" s="134"/>
      <c r="TXK376" s="135"/>
      <c r="TXL376" s="111"/>
      <c r="TXM376" s="178"/>
      <c r="TXN376" s="178"/>
      <c r="TXO376" s="178"/>
      <c r="TXP376" s="178"/>
      <c r="TXQ376" s="179"/>
      <c r="TXR376" s="73"/>
      <c r="TXS376" s="73"/>
      <c r="TXT376" s="180"/>
      <c r="TXU376" s="75"/>
      <c r="TXV376" s="76"/>
      <c r="TXW376" s="180"/>
      <c r="TXX376" s="180"/>
      <c r="TXY376" s="180"/>
      <c r="TXZ376" s="75"/>
      <c r="TYA376" s="76"/>
      <c r="TYB376" s="181"/>
      <c r="TYC376" s="181"/>
      <c r="TYD376" s="182"/>
      <c r="TYE376" s="134"/>
      <c r="TYF376" s="135"/>
      <c r="TYG376" s="111"/>
      <c r="TYH376" s="178"/>
      <c r="TYI376" s="178"/>
      <c r="TYJ376" s="178"/>
      <c r="TYK376" s="178"/>
      <c r="TYL376" s="179"/>
      <c r="TYM376" s="73"/>
      <c r="TYN376" s="73"/>
      <c r="TYO376" s="180"/>
      <c r="TYP376" s="75"/>
      <c r="TYQ376" s="76"/>
      <c r="TYR376" s="180"/>
      <c r="TYS376" s="180"/>
      <c r="TYT376" s="180"/>
      <c r="TYU376" s="75"/>
      <c r="TYV376" s="76"/>
      <c r="TYW376" s="181"/>
      <c r="TYX376" s="181"/>
      <c r="TYY376" s="182"/>
      <c r="TYZ376" s="134"/>
      <c r="TZA376" s="135"/>
      <c r="TZB376" s="111"/>
      <c r="TZC376" s="178"/>
      <c r="TZD376" s="178"/>
      <c r="TZE376" s="178"/>
      <c r="TZF376" s="178"/>
      <c r="TZG376" s="179"/>
      <c r="TZH376" s="73"/>
      <c r="TZI376" s="73"/>
      <c r="TZJ376" s="180"/>
      <c r="TZK376" s="75"/>
      <c r="TZL376" s="76"/>
      <c r="TZM376" s="180"/>
      <c r="TZN376" s="180"/>
      <c r="TZO376" s="180"/>
      <c r="TZP376" s="75"/>
      <c r="TZQ376" s="76"/>
      <c r="TZR376" s="181"/>
      <c r="TZS376" s="181"/>
      <c r="TZT376" s="182"/>
      <c r="TZU376" s="134"/>
      <c r="TZV376" s="135"/>
      <c r="TZW376" s="111"/>
      <c r="TZX376" s="178"/>
      <c r="TZY376" s="178"/>
      <c r="TZZ376" s="178"/>
      <c r="UAA376" s="178"/>
      <c r="UAB376" s="179"/>
      <c r="UAC376" s="73"/>
      <c r="UAD376" s="73"/>
      <c r="UAE376" s="180"/>
      <c r="UAF376" s="75"/>
      <c r="UAG376" s="76"/>
      <c r="UAH376" s="180"/>
      <c r="UAI376" s="180"/>
      <c r="UAJ376" s="180"/>
      <c r="UAK376" s="75"/>
      <c r="UAL376" s="76"/>
      <c r="UAM376" s="181"/>
      <c r="UAN376" s="181"/>
      <c r="UAO376" s="182"/>
      <c r="UAP376" s="134"/>
      <c r="UAQ376" s="135"/>
      <c r="UAR376" s="111"/>
      <c r="UAS376" s="178"/>
      <c r="UAT376" s="178"/>
      <c r="UAU376" s="178"/>
      <c r="UAV376" s="178"/>
      <c r="UAW376" s="179"/>
      <c r="UAX376" s="73"/>
      <c r="UAY376" s="73"/>
      <c r="UAZ376" s="180"/>
      <c r="UBA376" s="75"/>
      <c r="UBB376" s="76"/>
      <c r="UBC376" s="180"/>
      <c r="UBD376" s="180"/>
      <c r="UBE376" s="180"/>
      <c r="UBF376" s="75"/>
      <c r="UBG376" s="76"/>
      <c r="UBH376" s="181"/>
      <c r="UBI376" s="181"/>
      <c r="UBJ376" s="182"/>
      <c r="UBK376" s="134"/>
      <c r="UBL376" s="135"/>
      <c r="UBM376" s="111"/>
      <c r="UBN376" s="178"/>
      <c r="UBO376" s="178"/>
      <c r="UBP376" s="178"/>
      <c r="UBQ376" s="178"/>
      <c r="UBR376" s="179"/>
      <c r="UBS376" s="73"/>
      <c r="UBT376" s="73"/>
      <c r="UBU376" s="180"/>
      <c r="UBV376" s="75"/>
      <c r="UBW376" s="76"/>
      <c r="UBX376" s="180"/>
      <c r="UBY376" s="180"/>
      <c r="UBZ376" s="180"/>
      <c r="UCA376" s="75"/>
      <c r="UCB376" s="76"/>
      <c r="UCC376" s="181"/>
      <c r="UCD376" s="181"/>
      <c r="UCE376" s="182"/>
      <c r="UCF376" s="134"/>
      <c r="UCG376" s="135"/>
      <c r="UCH376" s="111"/>
      <c r="UCI376" s="178"/>
      <c r="UCJ376" s="178"/>
      <c r="UCK376" s="178"/>
      <c r="UCL376" s="178"/>
      <c r="UCM376" s="179"/>
      <c r="UCN376" s="73"/>
      <c r="UCO376" s="73"/>
      <c r="UCP376" s="180"/>
      <c r="UCQ376" s="75"/>
      <c r="UCR376" s="76"/>
      <c r="UCS376" s="180"/>
      <c r="UCT376" s="180"/>
      <c r="UCU376" s="180"/>
      <c r="UCV376" s="75"/>
      <c r="UCW376" s="76"/>
      <c r="UCX376" s="181"/>
      <c r="UCY376" s="181"/>
      <c r="UCZ376" s="182"/>
      <c r="UDA376" s="134"/>
      <c r="UDB376" s="135"/>
      <c r="UDC376" s="111"/>
      <c r="UDD376" s="178"/>
      <c r="UDE376" s="178"/>
      <c r="UDF376" s="178"/>
      <c r="UDG376" s="178"/>
      <c r="UDH376" s="179"/>
      <c r="UDI376" s="73"/>
      <c r="UDJ376" s="73"/>
      <c r="UDK376" s="180"/>
      <c r="UDL376" s="75"/>
      <c r="UDM376" s="76"/>
      <c r="UDN376" s="180"/>
      <c r="UDO376" s="180"/>
      <c r="UDP376" s="180"/>
      <c r="UDQ376" s="75"/>
      <c r="UDR376" s="76"/>
      <c r="UDS376" s="181"/>
      <c r="UDT376" s="181"/>
      <c r="UDU376" s="182"/>
      <c r="UDV376" s="134"/>
      <c r="UDW376" s="135"/>
      <c r="UDX376" s="111"/>
      <c r="UDY376" s="178"/>
      <c r="UDZ376" s="178"/>
      <c r="UEA376" s="178"/>
      <c r="UEB376" s="178"/>
      <c r="UEC376" s="179"/>
      <c r="UED376" s="73"/>
      <c r="UEE376" s="73"/>
      <c r="UEF376" s="180"/>
      <c r="UEG376" s="75"/>
      <c r="UEH376" s="76"/>
      <c r="UEI376" s="180"/>
      <c r="UEJ376" s="180"/>
      <c r="UEK376" s="180"/>
      <c r="UEL376" s="75"/>
      <c r="UEM376" s="76"/>
      <c r="UEN376" s="181"/>
      <c r="UEO376" s="181"/>
      <c r="UEP376" s="182"/>
      <c r="UEQ376" s="134"/>
      <c r="UER376" s="135"/>
      <c r="UES376" s="111"/>
      <c r="UET376" s="178"/>
      <c r="UEU376" s="178"/>
      <c r="UEV376" s="178"/>
      <c r="UEW376" s="178"/>
      <c r="UEX376" s="179"/>
      <c r="UEY376" s="73"/>
      <c r="UEZ376" s="73"/>
      <c r="UFA376" s="180"/>
      <c r="UFB376" s="75"/>
      <c r="UFC376" s="76"/>
      <c r="UFD376" s="180"/>
      <c r="UFE376" s="180"/>
      <c r="UFF376" s="180"/>
      <c r="UFG376" s="75"/>
      <c r="UFH376" s="76"/>
      <c r="UFI376" s="181"/>
      <c r="UFJ376" s="181"/>
      <c r="UFK376" s="182"/>
      <c r="UFL376" s="134"/>
      <c r="UFM376" s="135"/>
      <c r="UFN376" s="111"/>
      <c r="UFO376" s="178"/>
      <c r="UFP376" s="178"/>
      <c r="UFQ376" s="178"/>
      <c r="UFR376" s="178"/>
      <c r="UFS376" s="179"/>
      <c r="UFT376" s="73"/>
      <c r="UFU376" s="73"/>
      <c r="UFV376" s="180"/>
      <c r="UFW376" s="75"/>
      <c r="UFX376" s="76"/>
      <c r="UFY376" s="180"/>
      <c r="UFZ376" s="180"/>
      <c r="UGA376" s="180"/>
      <c r="UGB376" s="75"/>
      <c r="UGC376" s="76"/>
      <c r="UGD376" s="181"/>
      <c r="UGE376" s="181"/>
      <c r="UGF376" s="182"/>
      <c r="UGG376" s="134"/>
      <c r="UGH376" s="135"/>
      <c r="UGI376" s="111"/>
      <c r="UGJ376" s="178"/>
      <c r="UGK376" s="178"/>
      <c r="UGL376" s="178"/>
      <c r="UGM376" s="178"/>
      <c r="UGN376" s="179"/>
      <c r="UGO376" s="73"/>
      <c r="UGP376" s="73"/>
      <c r="UGQ376" s="180"/>
      <c r="UGR376" s="75"/>
      <c r="UGS376" s="76"/>
      <c r="UGT376" s="180"/>
      <c r="UGU376" s="180"/>
      <c r="UGV376" s="180"/>
      <c r="UGW376" s="75"/>
      <c r="UGX376" s="76"/>
      <c r="UGY376" s="181"/>
      <c r="UGZ376" s="181"/>
      <c r="UHA376" s="182"/>
      <c r="UHB376" s="134"/>
      <c r="UHC376" s="135"/>
      <c r="UHD376" s="111"/>
      <c r="UHE376" s="178"/>
      <c r="UHF376" s="178"/>
      <c r="UHG376" s="178"/>
      <c r="UHH376" s="178"/>
      <c r="UHI376" s="179"/>
      <c r="UHJ376" s="73"/>
      <c r="UHK376" s="73"/>
      <c r="UHL376" s="180"/>
      <c r="UHM376" s="75"/>
      <c r="UHN376" s="76"/>
      <c r="UHO376" s="180"/>
      <c r="UHP376" s="180"/>
      <c r="UHQ376" s="180"/>
      <c r="UHR376" s="75"/>
      <c r="UHS376" s="76"/>
      <c r="UHT376" s="181"/>
      <c r="UHU376" s="181"/>
      <c r="UHV376" s="182"/>
      <c r="UHW376" s="134"/>
      <c r="UHX376" s="135"/>
      <c r="UHY376" s="111"/>
      <c r="UHZ376" s="178"/>
      <c r="UIA376" s="178"/>
      <c r="UIB376" s="178"/>
      <c r="UIC376" s="178"/>
      <c r="UID376" s="179"/>
      <c r="UIE376" s="73"/>
      <c r="UIF376" s="73"/>
      <c r="UIG376" s="180"/>
      <c r="UIH376" s="75"/>
      <c r="UII376" s="76"/>
      <c r="UIJ376" s="180"/>
      <c r="UIK376" s="180"/>
      <c r="UIL376" s="180"/>
      <c r="UIM376" s="75"/>
      <c r="UIN376" s="76"/>
      <c r="UIO376" s="181"/>
      <c r="UIP376" s="181"/>
      <c r="UIQ376" s="182"/>
      <c r="UIR376" s="134"/>
      <c r="UIS376" s="135"/>
      <c r="UIT376" s="111"/>
      <c r="UIU376" s="178"/>
      <c r="UIV376" s="178"/>
      <c r="UIW376" s="178"/>
      <c r="UIX376" s="178"/>
      <c r="UIY376" s="179"/>
      <c r="UIZ376" s="73"/>
      <c r="UJA376" s="73"/>
      <c r="UJB376" s="180"/>
      <c r="UJC376" s="75"/>
      <c r="UJD376" s="76"/>
      <c r="UJE376" s="180"/>
      <c r="UJF376" s="180"/>
      <c r="UJG376" s="180"/>
      <c r="UJH376" s="75"/>
      <c r="UJI376" s="76"/>
      <c r="UJJ376" s="181"/>
      <c r="UJK376" s="181"/>
      <c r="UJL376" s="182"/>
      <c r="UJM376" s="134"/>
      <c r="UJN376" s="135"/>
      <c r="UJO376" s="111"/>
      <c r="UJP376" s="178"/>
      <c r="UJQ376" s="178"/>
      <c r="UJR376" s="178"/>
      <c r="UJS376" s="178"/>
      <c r="UJT376" s="179"/>
      <c r="UJU376" s="73"/>
      <c r="UJV376" s="73"/>
      <c r="UJW376" s="180"/>
      <c r="UJX376" s="75"/>
      <c r="UJY376" s="76"/>
      <c r="UJZ376" s="180"/>
      <c r="UKA376" s="180"/>
      <c r="UKB376" s="180"/>
      <c r="UKC376" s="75"/>
      <c r="UKD376" s="76"/>
      <c r="UKE376" s="181"/>
      <c r="UKF376" s="181"/>
      <c r="UKG376" s="182"/>
      <c r="UKH376" s="134"/>
      <c r="UKI376" s="135"/>
      <c r="UKJ376" s="111"/>
      <c r="UKK376" s="178"/>
      <c r="UKL376" s="178"/>
      <c r="UKM376" s="178"/>
      <c r="UKN376" s="178"/>
      <c r="UKO376" s="179"/>
      <c r="UKP376" s="73"/>
      <c r="UKQ376" s="73"/>
      <c r="UKR376" s="180"/>
      <c r="UKS376" s="75"/>
      <c r="UKT376" s="76"/>
      <c r="UKU376" s="180"/>
      <c r="UKV376" s="180"/>
      <c r="UKW376" s="180"/>
      <c r="UKX376" s="75"/>
      <c r="UKY376" s="76"/>
      <c r="UKZ376" s="181"/>
      <c r="ULA376" s="181"/>
      <c r="ULB376" s="182"/>
      <c r="ULC376" s="134"/>
      <c r="ULD376" s="135"/>
      <c r="ULE376" s="111"/>
      <c r="ULF376" s="178"/>
      <c r="ULG376" s="178"/>
      <c r="ULH376" s="178"/>
      <c r="ULI376" s="178"/>
      <c r="ULJ376" s="179"/>
      <c r="ULK376" s="73"/>
      <c r="ULL376" s="73"/>
      <c r="ULM376" s="180"/>
      <c r="ULN376" s="75"/>
      <c r="ULO376" s="76"/>
      <c r="ULP376" s="180"/>
      <c r="ULQ376" s="180"/>
      <c r="ULR376" s="180"/>
      <c r="ULS376" s="75"/>
      <c r="ULT376" s="76"/>
      <c r="ULU376" s="181"/>
      <c r="ULV376" s="181"/>
      <c r="ULW376" s="182"/>
      <c r="ULX376" s="134"/>
      <c r="ULY376" s="135"/>
      <c r="ULZ376" s="111"/>
      <c r="UMA376" s="178"/>
      <c r="UMB376" s="178"/>
      <c r="UMC376" s="178"/>
      <c r="UMD376" s="178"/>
      <c r="UME376" s="179"/>
      <c r="UMF376" s="73"/>
      <c r="UMG376" s="73"/>
      <c r="UMH376" s="180"/>
      <c r="UMI376" s="75"/>
      <c r="UMJ376" s="76"/>
      <c r="UMK376" s="180"/>
      <c r="UML376" s="180"/>
      <c r="UMM376" s="180"/>
      <c r="UMN376" s="75"/>
      <c r="UMO376" s="76"/>
      <c r="UMP376" s="181"/>
      <c r="UMQ376" s="181"/>
      <c r="UMR376" s="182"/>
      <c r="UMS376" s="134"/>
      <c r="UMT376" s="135"/>
      <c r="UMU376" s="111"/>
      <c r="UMV376" s="178"/>
      <c r="UMW376" s="178"/>
      <c r="UMX376" s="178"/>
      <c r="UMY376" s="178"/>
      <c r="UMZ376" s="179"/>
      <c r="UNA376" s="73"/>
      <c r="UNB376" s="73"/>
      <c r="UNC376" s="180"/>
      <c r="UND376" s="75"/>
      <c r="UNE376" s="76"/>
      <c r="UNF376" s="180"/>
      <c r="UNG376" s="180"/>
      <c r="UNH376" s="180"/>
      <c r="UNI376" s="75"/>
      <c r="UNJ376" s="76"/>
      <c r="UNK376" s="181"/>
      <c r="UNL376" s="181"/>
      <c r="UNM376" s="182"/>
      <c r="UNN376" s="134"/>
      <c r="UNO376" s="135"/>
      <c r="UNP376" s="111"/>
      <c r="UNQ376" s="178"/>
      <c r="UNR376" s="178"/>
      <c r="UNS376" s="178"/>
      <c r="UNT376" s="178"/>
      <c r="UNU376" s="179"/>
      <c r="UNV376" s="73"/>
      <c r="UNW376" s="73"/>
      <c r="UNX376" s="180"/>
      <c r="UNY376" s="75"/>
      <c r="UNZ376" s="76"/>
      <c r="UOA376" s="180"/>
      <c r="UOB376" s="180"/>
      <c r="UOC376" s="180"/>
      <c r="UOD376" s="75"/>
      <c r="UOE376" s="76"/>
      <c r="UOF376" s="181"/>
      <c r="UOG376" s="181"/>
      <c r="UOH376" s="182"/>
      <c r="UOI376" s="134"/>
      <c r="UOJ376" s="135"/>
      <c r="UOK376" s="111"/>
      <c r="UOL376" s="178"/>
      <c r="UOM376" s="178"/>
      <c r="UON376" s="178"/>
      <c r="UOO376" s="178"/>
      <c r="UOP376" s="179"/>
      <c r="UOQ376" s="73"/>
      <c r="UOR376" s="73"/>
      <c r="UOS376" s="180"/>
      <c r="UOT376" s="75"/>
      <c r="UOU376" s="76"/>
      <c r="UOV376" s="180"/>
      <c r="UOW376" s="180"/>
      <c r="UOX376" s="180"/>
      <c r="UOY376" s="75"/>
      <c r="UOZ376" s="76"/>
      <c r="UPA376" s="181"/>
      <c r="UPB376" s="181"/>
      <c r="UPC376" s="182"/>
      <c r="UPD376" s="134"/>
      <c r="UPE376" s="135"/>
      <c r="UPF376" s="111"/>
      <c r="UPG376" s="178"/>
      <c r="UPH376" s="178"/>
      <c r="UPI376" s="178"/>
      <c r="UPJ376" s="178"/>
      <c r="UPK376" s="179"/>
      <c r="UPL376" s="73"/>
      <c r="UPM376" s="73"/>
      <c r="UPN376" s="180"/>
      <c r="UPO376" s="75"/>
      <c r="UPP376" s="76"/>
      <c r="UPQ376" s="180"/>
      <c r="UPR376" s="180"/>
      <c r="UPS376" s="180"/>
      <c r="UPT376" s="75"/>
      <c r="UPU376" s="76"/>
      <c r="UPV376" s="181"/>
      <c r="UPW376" s="181"/>
      <c r="UPX376" s="182"/>
      <c r="UPY376" s="134"/>
      <c r="UPZ376" s="135"/>
      <c r="UQA376" s="111"/>
      <c r="UQB376" s="178"/>
      <c r="UQC376" s="178"/>
      <c r="UQD376" s="178"/>
      <c r="UQE376" s="178"/>
      <c r="UQF376" s="179"/>
      <c r="UQG376" s="73"/>
      <c r="UQH376" s="73"/>
      <c r="UQI376" s="180"/>
      <c r="UQJ376" s="75"/>
      <c r="UQK376" s="76"/>
      <c r="UQL376" s="180"/>
      <c r="UQM376" s="180"/>
      <c r="UQN376" s="180"/>
      <c r="UQO376" s="75"/>
      <c r="UQP376" s="76"/>
      <c r="UQQ376" s="181"/>
      <c r="UQR376" s="181"/>
      <c r="UQS376" s="182"/>
      <c r="UQT376" s="134"/>
      <c r="UQU376" s="135"/>
      <c r="UQV376" s="111"/>
      <c r="UQW376" s="178"/>
      <c r="UQX376" s="178"/>
      <c r="UQY376" s="178"/>
      <c r="UQZ376" s="178"/>
      <c r="URA376" s="179"/>
      <c r="URB376" s="73"/>
      <c r="URC376" s="73"/>
      <c r="URD376" s="180"/>
      <c r="URE376" s="75"/>
      <c r="URF376" s="76"/>
      <c r="URG376" s="180"/>
      <c r="URH376" s="180"/>
      <c r="URI376" s="180"/>
      <c r="URJ376" s="75"/>
      <c r="URK376" s="76"/>
      <c r="URL376" s="181"/>
      <c r="URM376" s="181"/>
      <c r="URN376" s="182"/>
      <c r="URO376" s="134"/>
      <c r="URP376" s="135"/>
      <c r="URQ376" s="111"/>
      <c r="URR376" s="178"/>
      <c r="URS376" s="178"/>
      <c r="URT376" s="178"/>
      <c r="URU376" s="178"/>
      <c r="URV376" s="179"/>
      <c r="URW376" s="73"/>
      <c r="URX376" s="73"/>
      <c r="URY376" s="180"/>
      <c r="URZ376" s="75"/>
      <c r="USA376" s="76"/>
      <c r="USB376" s="180"/>
      <c r="USC376" s="180"/>
      <c r="USD376" s="180"/>
      <c r="USE376" s="75"/>
      <c r="USF376" s="76"/>
      <c r="USG376" s="181"/>
      <c r="USH376" s="181"/>
      <c r="USI376" s="182"/>
      <c r="USJ376" s="134"/>
      <c r="USK376" s="135"/>
      <c r="USL376" s="111"/>
      <c r="USM376" s="178"/>
      <c r="USN376" s="178"/>
      <c r="USO376" s="178"/>
      <c r="USP376" s="178"/>
      <c r="USQ376" s="179"/>
      <c r="USR376" s="73"/>
      <c r="USS376" s="73"/>
      <c r="UST376" s="180"/>
      <c r="USU376" s="75"/>
      <c r="USV376" s="76"/>
      <c r="USW376" s="180"/>
      <c r="USX376" s="180"/>
      <c r="USY376" s="180"/>
      <c r="USZ376" s="75"/>
      <c r="UTA376" s="76"/>
      <c r="UTB376" s="181"/>
      <c r="UTC376" s="181"/>
      <c r="UTD376" s="182"/>
      <c r="UTE376" s="134"/>
      <c r="UTF376" s="135"/>
      <c r="UTG376" s="111"/>
      <c r="UTH376" s="178"/>
      <c r="UTI376" s="178"/>
      <c r="UTJ376" s="178"/>
      <c r="UTK376" s="178"/>
      <c r="UTL376" s="179"/>
      <c r="UTM376" s="73"/>
      <c r="UTN376" s="73"/>
      <c r="UTO376" s="180"/>
      <c r="UTP376" s="75"/>
      <c r="UTQ376" s="76"/>
      <c r="UTR376" s="180"/>
      <c r="UTS376" s="180"/>
      <c r="UTT376" s="180"/>
      <c r="UTU376" s="75"/>
      <c r="UTV376" s="76"/>
      <c r="UTW376" s="181"/>
      <c r="UTX376" s="181"/>
      <c r="UTY376" s="182"/>
      <c r="UTZ376" s="134"/>
      <c r="UUA376" s="135"/>
      <c r="UUB376" s="111"/>
      <c r="UUC376" s="178"/>
      <c r="UUD376" s="178"/>
      <c r="UUE376" s="178"/>
      <c r="UUF376" s="178"/>
      <c r="UUG376" s="179"/>
      <c r="UUH376" s="73"/>
      <c r="UUI376" s="73"/>
      <c r="UUJ376" s="180"/>
      <c r="UUK376" s="75"/>
      <c r="UUL376" s="76"/>
      <c r="UUM376" s="180"/>
      <c r="UUN376" s="180"/>
      <c r="UUO376" s="180"/>
      <c r="UUP376" s="75"/>
      <c r="UUQ376" s="76"/>
      <c r="UUR376" s="181"/>
      <c r="UUS376" s="181"/>
      <c r="UUT376" s="182"/>
      <c r="UUU376" s="134"/>
      <c r="UUV376" s="135"/>
      <c r="UUW376" s="111"/>
      <c r="UUX376" s="178"/>
      <c r="UUY376" s="178"/>
      <c r="UUZ376" s="178"/>
      <c r="UVA376" s="178"/>
      <c r="UVB376" s="179"/>
      <c r="UVC376" s="73"/>
      <c r="UVD376" s="73"/>
      <c r="UVE376" s="180"/>
      <c r="UVF376" s="75"/>
      <c r="UVG376" s="76"/>
      <c r="UVH376" s="180"/>
      <c r="UVI376" s="180"/>
      <c r="UVJ376" s="180"/>
      <c r="UVK376" s="75"/>
      <c r="UVL376" s="76"/>
      <c r="UVM376" s="181"/>
      <c r="UVN376" s="181"/>
      <c r="UVO376" s="182"/>
      <c r="UVP376" s="134"/>
      <c r="UVQ376" s="135"/>
      <c r="UVR376" s="111"/>
      <c r="UVS376" s="178"/>
      <c r="UVT376" s="178"/>
      <c r="UVU376" s="178"/>
      <c r="UVV376" s="178"/>
      <c r="UVW376" s="179"/>
      <c r="UVX376" s="73"/>
      <c r="UVY376" s="73"/>
      <c r="UVZ376" s="180"/>
      <c r="UWA376" s="75"/>
      <c r="UWB376" s="76"/>
      <c r="UWC376" s="180"/>
      <c r="UWD376" s="180"/>
      <c r="UWE376" s="180"/>
      <c r="UWF376" s="75"/>
      <c r="UWG376" s="76"/>
      <c r="UWH376" s="181"/>
      <c r="UWI376" s="181"/>
      <c r="UWJ376" s="182"/>
      <c r="UWK376" s="134"/>
      <c r="UWL376" s="135"/>
      <c r="UWM376" s="111"/>
      <c r="UWN376" s="178"/>
      <c r="UWO376" s="178"/>
      <c r="UWP376" s="178"/>
      <c r="UWQ376" s="178"/>
      <c r="UWR376" s="179"/>
      <c r="UWS376" s="73"/>
      <c r="UWT376" s="73"/>
      <c r="UWU376" s="180"/>
      <c r="UWV376" s="75"/>
      <c r="UWW376" s="76"/>
      <c r="UWX376" s="180"/>
      <c r="UWY376" s="180"/>
      <c r="UWZ376" s="180"/>
      <c r="UXA376" s="75"/>
      <c r="UXB376" s="76"/>
      <c r="UXC376" s="181"/>
      <c r="UXD376" s="181"/>
      <c r="UXE376" s="182"/>
      <c r="UXF376" s="134"/>
      <c r="UXG376" s="135"/>
      <c r="UXH376" s="111"/>
      <c r="UXI376" s="178"/>
      <c r="UXJ376" s="178"/>
      <c r="UXK376" s="178"/>
      <c r="UXL376" s="178"/>
      <c r="UXM376" s="179"/>
      <c r="UXN376" s="73"/>
      <c r="UXO376" s="73"/>
      <c r="UXP376" s="180"/>
      <c r="UXQ376" s="75"/>
      <c r="UXR376" s="76"/>
      <c r="UXS376" s="180"/>
      <c r="UXT376" s="180"/>
      <c r="UXU376" s="180"/>
      <c r="UXV376" s="75"/>
      <c r="UXW376" s="76"/>
      <c r="UXX376" s="181"/>
      <c r="UXY376" s="181"/>
      <c r="UXZ376" s="182"/>
      <c r="UYA376" s="134"/>
      <c r="UYB376" s="135"/>
      <c r="UYC376" s="111"/>
      <c r="UYD376" s="178"/>
      <c r="UYE376" s="178"/>
      <c r="UYF376" s="178"/>
      <c r="UYG376" s="178"/>
      <c r="UYH376" s="179"/>
      <c r="UYI376" s="73"/>
      <c r="UYJ376" s="73"/>
      <c r="UYK376" s="180"/>
      <c r="UYL376" s="75"/>
      <c r="UYM376" s="76"/>
      <c r="UYN376" s="180"/>
      <c r="UYO376" s="180"/>
      <c r="UYP376" s="180"/>
      <c r="UYQ376" s="75"/>
      <c r="UYR376" s="76"/>
      <c r="UYS376" s="181"/>
      <c r="UYT376" s="181"/>
      <c r="UYU376" s="182"/>
      <c r="UYV376" s="134"/>
      <c r="UYW376" s="135"/>
      <c r="UYX376" s="111"/>
      <c r="UYY376" s="178"/>
      <c r="UYZ376" s="178"/>
      <c r="UZA376" s="178"/>
      <c r="UZB376" s="178"/>
      <c r="UZC376" s="179"/>
      <c r="UZD376" s="73"/>
      <c r="UZE376" s="73"/>
      <c r="UZF376" s="180"/>
      <c r="UZG376" s="75"/>
      <c r="UZH376" s="76"/>
      <c r="UZI376" s="180"/>
      <c r="UZJ376" s="180"/>
      <c r="UZK376" s="180"/>
      <c r="UZL376" s="75"/>
      <c r="UZM376" s="76"/>
      <c r="UZN376" s="181"/>
      <c r="UZO376" s="181"/>
      <c r="UZP376" s="182"/>
      <c r="UZQ376" s="134"/>
      <c r="UZR376" s="135"/>
      <c r="UZS376" s="111"/>
      <c r="UZT376" s="178"/>
      <c r="UZU376" s="178"/>
      <c r="UZV376" s="178"/>
      <c r="UZW376" s="178"/>
      <c r="UZX376" s="179"/>
      <c r="UZY376" s="73"/>
      <c r="UZZ376" s="73"/>
      <c r="VAA376" s="180"/>
      <c r="VAB376" s="75"/>
      <c r="VAC376" s="76"/>
      <c r="VAD376" s="180"/>
      <c r="VAE376" s="180"/>
      <c r="VAF376" s="180"/>
      <c r="VAG376" s="75"/>
      <c r="VAH376" s="76"/>
      <c r="VAI376" s="181"/>
      <c r="VAJ376" s="181"/>
      <c r="VAK376" s="182"/>
      <c r="VAL376" s="134"/>
      <c r="VAM376" s="135"/>
      <c r="VAN376" s="111"/>
      <c r="VAO376" s="178"/>
      <c r="VAP376" s="178"/>
      <c r="VAQ376" s="178"/>
      <c r="VAR376" s="178"/>
      <c r="VAS376" s="179"/>
      <c r="VAT376" s="73"/>
      <c r="VAU376" s="73"/>
      <c r="VAV376" s="180"/>
      <c r="VAW376" s="75"/>
      <c r="VAX376" s="76"/>
      <c r="VAY376" s="180"/>
      <c r="VAZ376" s="180"/>
      <c r="VBA376" s="180"/>
      <c r="VBB376" s="75"/>
      <c r="VBC376" s="76"/>
      <c r="VBD376" s="181"/>
      <c r="VBE376" s="181"/>
      <c r="VBF376" s="182"/>
      <c r="VBG376" s="134"/>
      <c r="VBH376" s="135"/>
      <c r="VBI376" s="111"/>
      <c r="VBJ376" s="178"/>
      <c r="VBK376" s="178"/>
      <c r="VBL376" s="178"/>
      <c r="VBM376" s="178"/>
      <c r="VBN376" s="179"/>
      <c r="VBO376" s="73"/>
      <c r="VBP376" s="73"/>
      <c r="VBQ376" s="180"/>
      <c r="VBR376" s="75"/>
      <c r="VBS376" s="76"/>
      <c r="VBT376" s="180"/>
      <c r="VBU376" s="180"/>
      <c r="VBV376" s="180"/>
      <c r="VBW376" s="75"/>
      <c r="VBX376" s="76"/>
      <c r="VBY376" s="181"/>
      <c r="VBZ376" s="181"/>
      <c r="VCA376" s="182"/>
      <c r="VCB376" s="134"/>
      <c r="VCC376" s="135"/>
      <c r="VCD376" s="111"/>
      <c r="VCE376" s="178"/>
      <c r="VCF376" s="178"/>
      <c r="VCG376" s="178"/>
      <c r="VCH376" s="178"/>
      <c r="VCI376" s="179"/>
      <c r="VCJ376" s="73"/>
      <c r="VCK376" s="73"/>
      <c r="VCL376" s="180"/>
      <c r="VCM376" s="75"/>
      <c r="VCN376" s="76"/>
      <c r="VCO376" s="180"/>
      <c r="VCP376" s="180"/>
      <c r="VCQ376" s="180"/>
      <c r="VCR376" s="75"/>
      <c r="VCS376" s="76"/>
      <c r="VCT376" s="181"/>
      <c r="VCU376" s="181"/>
      <c r="VCV376" s="182"/>
      <c r="VCW376" s="134"/>
      <c r="VCX376" s="135"/>
      <c r="VCY376" s="111"/>
      <c r="VCZ376" s="178"/>
      <c r="VDA376" s="178"/>
      <c r="VDB376" s="178"/>
      <c r="VDC376" s="178"/>
      <c r="VDD376" s="179"/>
      <c r="VDE376" s="73"/>
      <c r="VDF376" s="73"/>
      <c r="VDG376" s="180"/>
      <c r="VDH376" s="75"/>
      <c r="VDI376" s="76"/>
      <c r="VDJ376" s="180"/>
      <c r="VDK376" s="180"/>
      <c r="VDL376" s="180"/>
      <c r="VDM376" s="75"/>
      <c r="VDN376" s="76"/>
      <c r="VDO376" s="181"/>
      <c r="VDP376" s="181"/>
      <c r="VDQ376" s="182"/>
      <c r="VDR376" s="134"/>
      <c r="VDS376" s="135"/>
      <c r="VDT376" s="111"/>
      <c r="VDU376" s="178"/>
      <c r="VDV376" s="178"/>
      <c r="VDW376" s="178"/>
      <c r="VDX376" s="178"/>
      <c r="VDY376" s="179"/>
      <c r="VDZ376" s="73"/>
      <c r="VEA376" s="73"/>
      <c r="VEB376" s="180"/>
      <c r="VEC376" s="75"/>
      <c r="VED376" s="76"/>
      <c r="VEE376" s="180"/>
      <c r="VEF376" s="180"/>
      <c r="VEG376" s="180"/>
      <c r="VEH376" s="75"/>
      <c r="VEI376" s="76"/>
      <c r="VEJ376" s="181"/>
      <c r="VEK376" s="181"/>
      <c r="VEL376" s="182"/>
      <c r="VEM376" s="134"/>
      <c r="VEN376" s="135"/>
      <c r="VEO376" s="111"/>
      <c r="VEP376" s="178"/>
      <c r="VEQ376" s="178"/>
      <c r="VER376" s="178"/>
      <c r="VES376" s="178"/>
      <c r="VET376" s="179"/>
      <c r="VEU376" s="73"/>
      <c r="VEV376" s="73"/>
      <c r="VEW376" s="180"/>
      <c r="VEX376" s="75"/>
      <c r="VEY376" s="76"/>
      <c r="VEZ376" s="180"/>
      <c r="VFA376" s="180"/>
      <c r="VFB376" s="180"/>
      <c r="VFC376" s="75"/>
      <c r="VFD376" s="76"/>
      <c r="VFE376" s="181"/>
      <c r="VFF376" s="181"/>
      <c r="VFG376" s="182"/>
      <c r="VFH376" s="134"/>
      <c r="VFI376" s="135"/>
      <c r="VFJ376" s="111"/>
      <c r="VFK376" s="178"/>
      <c r="VFL376" s="178"/>
      <c r="VFM376" s="178"/>
      <c r="VFN376" s="178"/>
      <c r="VFO376" s="179"/>
      <c r="VFP376" s="73"/>
      <c r="VFQ376" s="73"/>
      <c r="VFR376" s="180"/>
      <c r="VFS376" s="75"/>
      <c r="VFT376" s="76"/>
      <c r="VFU376" s="180"/>
      <c r="VFV376" s="180"/>
      <c r="VFW376" s="180"/>
      <c r="VFX376" s="75"/>
      <c r="VFY376" s="76"/>
      <c r="VFZ376" s="181"/>
      <c r="VGA376" s="181"/>
      <c r="VGB376" s="182"/>
      <c r="VGC376" s="134"/>
      <c r="VGD376" s="135"/>
      <c r="VGE376" s="111"/>
      <c r="VGF376" s="178"/>
      <c r="VGG376" s="178"/>
      <c r="VGH376" s="178"/>
      <c r="VGI376" s="178"/>
      <c r="VGJ376" s="179"/>
      <c r="VGK376" s="73"/>
      <c r="VGL376" s="73"/>
      <c r="VGM376" s="180"/>
      <c r="VGN376" s="75"/>
      <c r="VGO376" s="76"/>
      <c r="VGP376" s="180"/>
      <c r="VGQ376" s="180"/>
      <c r="VGR376" s="180"/>
      <c r="VGS376" s="75"/>
      <c r="VGT376" s="76"/>
      <c r="VGU376" s="181"/>
      <c r="VGV376" s="181"/>
      <c r="VGW376" s="182"/>
      <c r="VGX376" s="134"/>
      <c r="VGY376" s="135"/>
      <c r="VGZ376" s="111"/>
      <c r="VHA376" s="178"/>
      <c r="VHB376" s="178"/>
      <c r="VHC376" s="178"/>
      <c r="VHD376" s="178"/>
      <c r="VHE376" s="179"/>
      <c r="VHF376" s="73"/>
      <c r="VHG376" s="73"/>
      <c r="VHH376" s="180"/>
      <c r="VHI376" s="75"/>
      <c r="VHJ376" s="76"/>
      <c r="VHK376" s="180"/>
      <c r="VHL376" s="180"/>
      <c r="VHM376" s="180"/>
      <c r="VHN376" s="75"/>
      <c r="VHO376" s="76"/>
      <c r="VHP376" s="181"/>
      <c r="VHQ376" s="181"/>
      <c r="VHR376" s="182"/>
      <c r="VHS376" s="134"/>
      <c r="VHT376" s="135"/>
      <c r="VHU376" s="111"/>
      <c r="VHV376" s="178"/>
      <c r="VHW376" s="178"/>
      <c r="VHX376" s="178"/>
      <c r="VHY376" s="178"/>
      <c r="VHZ376" s="179"/>
      <c r="VIA376" s="73"/>
      <c r="VIB376" s="73"/>
      <c r="VIC376" s="180"/>
      <c r="VID376" s="75"/>
      <c r="VIE376" s="76"/>
      <c r="VIF376" s="180"/>
      <c r="VIG376" s="180"/>
      <c r="VIH376" s="180"/>
      <c r="VII376" s="75"/>
      <c r="VIJ376" s="76"/>
      <c r="VIK376" s="181"/>
      <c r="VIL376" s="181"/>
      <c r="VIM376" s="182"/>
      <c r="VIN376" s="134"/>
      <c r="VIO376" s="135"/>
      <c r="VIP376" s="111"/>
      <c r="VIQ376" s="178"/>
      <c r="VIR376" s="178"/>
      <c r="VIS376" s="178"/>
      <c r="VIT376" s="178"/>
      <c r="VIU376" s="179"/>
      <c r="VIV376" s="73"/>
      <c r="VIW376" s="73"/>
      <c r="VIX376" s="180"/>
      <c r="VIY376" s="75"/>
      <c r="VIZ376" s="76"/>
      <c r="VJA376" s="180"/>
      <c r="VJB376" s="180"/>
      <c r="VJC376" s="180"/>
      <c r="VJD376" s="75"/>
      <c r="VJE376" s="76"/>
      <c r="VJF376" s="181"/>
      <c r="VJG376" s="181"/>
      <c r="VJH376" s="182"/>
      <c r="VJI376" s="134"/>
      <c r="VJJ376" s="135"/>
      <c r="VJK376" s="111"/>
      <c r="VJL376" s="178"/>
      <c r="VJM376" s="178"/>
      <c r="VJN376" s="178"/>
      <c r="VJO376" s="178"/>
      <c r="VJP376" s="179"/>
      <c r="VJQ376" s="73"/>
      <c r="VJR376" s="73"/>
      <c r="VJS376" s="180"/>
      <c r="VJT376" s="75"/>
      <c r="VJU376" s="76"/>
      <c r="VJV376" s="180"/>
      <c r="VJW376" s="180"/>
      <c r="VJX376" s="180"/>
      <c r="VJY376" s="75"/>
      <c r="VJZ376" s="76"/>
      <c r="VKA376" s="181"/>
      <c r="VKB376" s="181"/>
      <c r="VKC376" s="182"/>
      <c r="VKD376" s="134"/>
      <c r="VKE376" s="135"/>
      <c r="VKF376" s="111"/>
      <c r="VKG376" s="178"/>
      <c r="VKH376" s="178"/>
      <c r="VKI376" s="178"/>
      <c r="VKJ376" s="178"/>
      <c r="VKK376" s="179"/>
      <c r="VKL376" s="73"/>
      <c r="VKM376" s="73"/>
      <c r="VKN376" s="180"/>
      <c r="VKO376" s="75"/>
      <c r="VKP376" s="76"/>
      <c r="VKQ376" s="180"/>
      <c r="VKR376" s="180"/>
      <c r="VKS376" s="180"/>
      <c r="VKT376" s="75"/>
      <c r="VKU376" s="76"/>
      <c r="VKV376" s="181"/>
      <c r="VKW376" s="181"/>
      <c r="VKX376" s="182"/>
      <c r="VKY376" s="134"/>
      <c r="VKZ376" s="135"/>
      <c r="VLA376" s="111"/>
      <c r="VLB376" s="178"/>
      <c r="VLC376" s="178"/>
      <c r="VLD376" s="178"/>
      <c r="VLE376" s="178"/>
      <c r="VLF376" s="179"/>
      <c r="VLG376" s="73"/>
      <c r="VLH376" s="73"/>
      <c r="VLI376" s="180"/>
      <c r="VLJ376" s="75"/>
      <c r="VLK376" s="76"/>
      <c r="VLL376" s="180"/>
      <c r="VLM376" s="180"/>
      <c r="VLN376" s="180"/>
      <c r="VLO376" s="75"/>
      <c r="VLP376" s="76"/>
      <c r="VLQ376" s="181"/>
      <c r="VLR376" s="181"/>
      <c r="VLS376" s="182"/>
      <c r="VLT376" s="134"/>
      <c r="VLU376" s="135"/>
      <c r="VLV376" s="111"/>
      <c r="VLW376" s="178"/>
      <c r="VLX376" s="178"/>
      <c r="VLY376" s="178"/>
      <c r="VLZ376" s="178"/>
      <c r="VMA376" s="179"/>
      <c r="VMB376" s="73"/>
      <c r="VMC376" s="73"/>
      <c r="VMD376" s="180"/>
      <c r="VME376" s="75"/>
      <c r="VMF376" s="76"/>
      <c r="VMG376" s="180"/>
      <c r="VMH376" s="180"/>
      <c r="VMI376" s="180"/>
      <c r="VMJ376" s="75"/>
      <c r="VMK376" s="76"/>
      <c r="VML376" s="181"/>
      <c r="VMM376" s="181"/>
      <c r="VMN376" s="182"/>
      <c r="VMO376" s="134"/>
      <c r="VMP376" s="135"/>
      <c r="VMQ376" s="111"/>
      <c r="VMR376" s="178"/>
      <c r="VMS376" s="178"/>
      <c r="VMT376" s="178"/>
      <c r="VMU376" s="178"/>
      <c r="VMV376" s="179"/>
      <c r="VMW376" s="73"/>
      <c r="VMX376" s="73"/>
      <c r="VMY376" s="180"/>
      <c r="VMZ376" s="75"/>
      <c r="VNA376" s="76"/>
      <c r="VNB376" s="180"/>
      <c r="VNC376" s="180"/>
      <c r="VND376" s="180"/>
      <c r="VNE376" s="75"/>
      <c r="VNF376" s="76"/>
      <c r="VNG376" s="181"/>
      <c r="VNH376" s="181"/>
      <c r="VNI376" s="182"/>
      <c r="VNJ376" s="134"/>
      <c r="VNK376" s="135"/>
      <c r="VNL376" s="111"/>
      <c r="VNM376" s="178"/>
      <c r="VNN376" s="178"/>
      <c r="VNO376" s="178"/>
      <c r="VNP376" s="178"/>
      <c r="VNQ376" s="179"/>
      <c r="VNR376" s="73"/>
      <c r="VNS376" s="73"/>
      <c r="VNT376" s="180"/>
      <c r="VNU376" s="75"/>
      <c r="VNV376" s="76"/>
      <c r="VNW376" s="180"/>
      <c r="VNX376" s="180"/>
      <c r="VNY376" s="180"/>
      <c r="VNZ376" s="75"/>
      <c r="VOA376" s="76"/>
      <c r="VOB376" s="181"/>
      <c r="VOC376" s="181"/>
      <c r="VOD376" s="182"/>
      <c r="VOE376" s="134"/>
      <c r="VOF376" s="135"/>
      <c r="VOG376" s="111"/>
      <c r="VOH376" s="178"/>
      <c r="VOI376" s="178"/>
      <c r="VOJ376" s="178"/>
      <c r="VOK376" s="178"/>
      <c r="VOL376" s="179"/>
      <c r="VOM376" s="73"/>
      <c r="VON376" s="73"/>
      <c r="VOO376" s="180"/>
      <c r="VOP376" s="75"/>
      <c r="VOQ376" s="76"/>
      <c r="VOR376" s="180"/>
      <c r="VOS376" s="180"/>
      <c r="VOT376" s="180"/>
      <c r="VOU376" s="75"/>
      <c r="VOV376" s="76"/>
      <c r="VOW376" s="181"/>
      <c r="VOX376" s="181"/>
      <c r="VOY376" s="182"/>
      <c r="VOZ376" s="134"/>
      <c r="VPA376" s="135"/>
      <c r="VPB376" s="111"/>
      <c r="VPC376" s="178"/>
      <c r="VPD376" s="178"/>
      <c r="VPE376" s="178"/>
      <c r="VPF376" s="178"/>
      <c r="VPG376" s="179"/>
      <c r="VPH376" s="73"/>
      <c r="VPI376" s="73"/>
      <c r="VPJ376" s="180"/>
      <c r="VPK376" s="75"/>
      <c r="VPL376" s="76"/>
      <c r="VPM376" s="180"/>
      <c r="VPN376" s="180"/>
      <c r="VPO376" s="180"/>
      <c r="VPP376" s="75"/>
      <c r="VPQ376" s="76"/>
      <c r="VPR376" s="181"/>
      <c r="VPS376" s="181"/>
      <c r="VPT376" s="182"/>
      <c r="VPU376" s="134"/>
      <c r="VPV376" s="135"/>
      <c r="VPW376" s="111"/>
      <c r="VPX376" s="178"/>
      <c r="VPY376" s="178"/>
      <c r="VPZ376" s="178"/>
      <c r="VQA376" s="178"/>
      <c r="VQB376" s="179"/>
      <c r="VQC376" s="73"/>
      <c r="VQD376" s="73"/>
      <c r="VQE376" s="180"/>
      <c r="VQF376" s="75"/>
      <c r="VQG376" s="76"/>
      <c r="VQH376" s="180"/>
      <c r="VQI376" s="180"/>
      <c r="VQJ376" s="180"/>
      <c r="VQK376" s="75"/>
      <c r="VQL376" s="76"/>
      <c r="VQM376" s="181"/>
      <c r="VQN376" s="181"/>
      <c r="VQO376" s="182"/>
      <c r="VQP376" s="134"/>
      <c r="VQQ376" s="135"/>
      <c r="VQR376" s="111"/>
      <c r="VQS376" s="178"/>
      <c r="VQT376" s="178"/>
      <c r="VQU376" s="178"/>
      <c r="VQV376" s="178"/>
      <c r="VQW376" s="179"/>
      <c r="VQX376" s="73"/>
      <c r="VQY376" s="73"/>
      <c r="VQZ376" s="180"/>
      <c r="VRA376" s="75"/>
      <c r="VRB376" s="76"/>
      <c r="VRC376" s="180"/>
      <c r="VRD376" s="180"/>
      <c r="VRE376" s="180"/>
      <c r="VRF376" s="75"/>
      <c r="VRG376" s="76"/>
      <c r="VRH376" s="181"/>
      <c r="VRI376" s="181"/>
      <c r="VRJ376" s="182"/>
      <c r="VRK376" s="134"/>
      <c r="VRL376" s="135"/>
      <c r="VRM376" s="111"/>
      <c r="VRN376" s="178"/>
      <c r="VRO376" s="178"/>
      <c r="VRP376" s="178"/>
      <c r="VRQ376" s="178"/>
      <c r="VRR376" s="179"/>
      <c r="VRS376" s="73"/>
      <c r="VRT376" s="73"/>
      <c r="VRU376" s="180"/>
      <c r="VRV376" s="75"/>
      <c r="VRW376" s="76"/>
      <c r="VRX376" s="180"/>
      <c r="VRY376" s="180"/>
      <c r="VRZ376" s="180"/>
      <c r="VSA376" s="75"/>
      <c r="VSB376" s="76"/>
      <c r="VSC376" s="181"/>
      <c r="VSD376" s="181"/>
      <c r="VSE376" s="182"/>
      <c r="VSF376" s="134"/>
      <c r="VSG376" s="135"/>
      <c r="VSH376" s="111"/>
      <c r="VSI376" s="178"/>
      <c r="VSJ376" s="178"/>
      <c r="VSK376" s="178"/>
      <c r="VSL376" s="178"/>
      <c r="VSM376" s="179"/>
      <c r="VSN376" s="73"/>
      <c r="VSO376" s="73"/>
      <c r="VSP376" s="180"/>
      <c r="VSQ376" s="75"/>
      <c r="VSR376" s="76"/>
      <c r="VSS376" s="180"/>
      <c r="VST376" s="180"/>
      <c r="VSU376" s="180"/>
      <c r="VSV376" s="75"/>
      <c r="VSW376" s="76"/>
      <c r="VSX376" s="181"/>
      <c r="VSY376" s="181"/>
      <c r="VSZ376" s="182"/>
      <c r="VTA376" s="134"/>
      <c r="VTB376" s="135"/>
      <c r="VTC376" s="111"/>
      <c r="VTD376" s="178"/>
      <c r="VTE376" s="178"/>
      <c r="VTF376" s="178"/>
      <c r="VTG376" s="178"/>
      <c r="VTH376" s="179"/>
      <c r="VTI376" s="73"/>
      <c r="VTJ376" s="73"/>
      <c r="VTK376" s="180"/>
      <c r="VTL376" s="75"/>
      <c r="VTM376" s="76"/>
      <c r="VTN376" s="180"/>
      <c r="VTO376" s="180"/>
      <c r="VTP376" s="180"/>
      <c r="VTQ376" s="75"/>
      <c r="VTR376" s="76"/>
      <c r="VTS376" s="181"/>
      <c r="VTT376" s="181"/>
      <c r="VTU376" s="182"/>
      <c r="VTV376" s="134"/>
      <c r="VTW376" s="135"/>
      <c r="VTX376" s="111"/>
      <c r="VTY376" s="178"/>
      <c r="VTZ376" s="178"/>
      <c r="VUA376" s="178"/>
      <c r="VUB376" s="178"/>
      <c r="VUC376" s="179"/>
      <c r="VUD376" s="73"/>
      <c r="VUE376" s="73"/>
      <c r="VUF376" s="180"/>
      <c r="VUG376" s="75"/>
      <c r="VUH376" s="76"/>
      <c r="VUI376" s="180"/>
      <c r="VUJ376" s="180"/>
      <c r="VUK376" s="180"/>
      <c r="VUL376" s="75"/>
      <c r="VUM376" s="76"/>
      <c r="VUN376" s="181"/>
      <c r="VUO376" s="181"/>
      <c r="VUP376" s="182"/>
      <c r="VUQ376" s="134"/>
      <c r="VUR376" s="135"/>
      <c r="VUS376" s="111"/>
      <c r="VUT376" s="178"/>
      <c r="VUU376" s="178"/>
      <c r="VUV376" s="178"/>
      <c r="VUW376" s="178"/>
      <c r="VUX376" s="179"/>
      <c r="VUY376" s="73"/>
      <c r="VUZ376" s="73"/>
      <c r="VVA376" s="180"/>
      <c r="VVB376" s="75"/>
      <c r="VVC376" s="76"/>
      <c r="VVD376" s="180"/>
      <c r="VVE376" s="180"/>
      <c r="VVF376" s="180"/>
      <c r="VVG376" s="75"/>
      <c r="VVH376" s="76"/>
      <c r="VVI376" s="181"/>
      <c r="VVJ376" s="181"/>
      <c r="VVK376" s="182"/>
      <c r="VVL376" s="134"/>
      <c r="VVM376" s="135"/>
      <c r="VVN376" s="111"/>
      <c r="VVO376" s="178"/>
      <c r="VVP376" s="178"/>
      <c r="VVQ376" s="178"/>
      <c r="VVR376" s="178"/>
      <c r="VVS376" s="179"/>
      <c r="VVT376" s="73"/>
      <c r="VVU376" s="73"/>
      <c r="VVV376" s="180"/>
      <c r="VVW376" s="75"/>
      <c r="VVX376" s="76"/>
      <c r="VVY376" s="180"/>
      <c r="VVZ376" s="180"/>
      <c r="VWA376" s="180"/>
      <c r="VWB376" s="75"/>
      <c r="VWC376" s="76"/>
      <c r="VWD376" s="181"/>
      <c r="VWE376" s="181"/>
      <c r="VWF376" s="182"/>
      <c r="VWG376" s="134"/>
      <c r="VWH376" s="135"/>
      <c r="VWI376" s="111"/>
      <c r="VWJ376" s="178"/>
      <c r="VWK376" s="178"/>
      <c r="VWL376" s="178"/>
      <c r="VWM376" s="178"/>
      <c r="VWN376" s="179"/>
      <c r="VWO376" s="73"/>
      <c r="VWP376" s="73"/>
      <c r="VWQ376" s="180"/>
      <c r="VWR376" s="75"/>
      <c r="VWS376" s="76"/>
      <c r="VWT376" s="180"/>
      <c r="VWU376" s="180"/>
      <c r="VWV376" s="180"/>
      <c r="VWW376" s="75"/>
      <c r="VWX376" s="76"/>
      <c r="VWY376" s="181"/>
      <c r="VWZ376" s="181"/>
      <c r="VXA376" s="182"/>
      <c r="VXB376" s="134"/>
      <c r="VXC376" s="135"/>
      <c r="VXD376" s="111"/>
      <c r="VXE376" s="178"/>
      <c r="VXF376" s="178"/>
      <c r="VXG376" s="178"/>
      <c r="VXH376" s="178"/>
      <c r="VXI376" s="179"/>
      <c r="VXJ376" s="73"/>
      <c r="VXK376" s="73"/>
      <c r="VXL376" s="180"/>
      <c r="VXM376" s="75"/>
      <c r="VXN376" s="76"/>
      <c r="VXO376" s="180"/>
      <c r="VXP376" s="180"/>
      <c r="VXQ376" s="180"/>
      <c r="VXR376" s="75"/>
      <c r="VXS376" s="76"/>
      <c r="VXT376" s="181"/>
      <c r="VXU376" s="181"/>
      <c r="VXV376" s="182"/>
      <c r="VXW376" s="134"/>
      <c r="VXX376" s="135"/>
      <c r="VXY376" s="111"/>
      <c r="VXZ376" s="178"/>
      <c r="VYA376" s="178"/>
      <c r="VYB376" s="178"/>
      <c r="VYC376" s="178"/>
      <c r="VYD376" s="179"/>
      <c r="VYE376" s="73"/>
      <c r="VYF376" s="73"/>
      <c r="VYG376" s="180"/>
      <c r="VYH376" s="75"/>
      <c r="VYI376" s="76"/>
      <c r="VYJ376" s="180"/>
      <c r="VYK376" s="180"/>
      <c r="VYL376" s="180"/>
      <c r="VYM376" s="75"/>
      <c r="VYN376" s="76"/>
      <c r="VYO376" s="181"/>
      <c r="VYP376" s="181"/>
      <c r="VYQ376" s="182"/>
      <c r="VYR376" s="134"/>
      <c r="VYS376" s="135"/>
      <c r="VYT376" s="111"/>
      <c r="VYU376" s="178"/>
      <c r="VYV376" s="178"/>
      <c r="VYW376" s="178"/>
      <c r="VYX376" s="178"/>
      <c r="VYY376" s="179"/>
      <c r="VYZ376" s="73"/>
      <c r="VZA376" s="73"/>
      <c r="VZB376" s="180"/>
      <c r="VZC376" s="75"/>
      <c r="VZD376" s="76"/>
      <c r="VZE376" s="180"/>
      <c r="VZF376" s="180"/>
      <c r="VZG376" s="180"/>
      <c r="VZH376" s="75"/>
      <c r="VZI376" s="76"/>
      <c r="VZJ376" s="181"/>
      <c r="VZK376" s="181"/>
      <c r="VZL376" s="182"/>
      <c r="VZM376" s="134"/>
      <c r="VZN376" s="135"/>
      <c r="VZO376" s="111"/>
      <c r="VZP376" s="178"/>
      <c r="VZQ376" s="178"/>
      <c r="VZR376" s="178"/>
      <c r="VZS376" s="178"/>
      <c r="VZT376" s="179"/>
      <c r="VZU376" s="73"/>
      <c r="VZV376" s="73"/>
      <c r="VZW376" s="180"/>
      <c r="VZX376" s="75"/>
      <c r="VZY376" s="76"/>
      <c r="VZZ376" s="180"/>
      <c r="WAA376" s="180"/>
      <c r="WAB376" s="180"/>
      <c r="WAC376" s="75"/>
      <c r="WAD376" s="76"/>
      <c r="WAE376" s="181"/>
      <c r="WAF376" s="181"/>
      <c r="WAG376" s="182"/>
      <c r="WAH376" s="134"/>
      <c r="WAI376" s="135"/>
      <c r="WAJ376" s="111"/>
      <c r="WAK376" s="178"/>
      <c r="WAL376" s="178"/>
      <c r="WAM376" s="178"/>
      <c r="WAN376" s="178"/>
      <c r="WAO376" s="179"/>
      <c r="WAP376" s="73"/>
      <c r="WAQ376" s="73"/>
      <c r="WAR376" s="180"/>
      <c r="WAS376" s="75"/>
      <c r="WAT376" s="76"/>
      <c r="WAU376" s="180"/>
      <c r="WAV376" s="180"/>
      <c r="WAW376" s="180"/>
      <c r="WAX376" s="75"/>
      <c r="WAY376" s="76"/>
      <c r="WAZ376" s="181"/>
      <c r="WBA376" s="181"/>
      <c r="WBB376" s="182"/>
      <c r="WBC376" s="134"/>
      <c r="WBD376" s="135"/>
      <c r="WBE376" s="111"/>
      <c r="WBF376" s="178"/>
      <c r="WBG376" s="178"/>
      <c r="WBH376" s="178"/>
      <c r="WBI376" s="178"/>
      <c r="WBJ376" s="179"/>
      <c r="WBK376" s="73"/>
      <c r="WBL376" s="73"/>
      <c r="WBM376" s="180"/>
      <c r="WBN376" s="75"/>
      <c r="WBO376" s="76"/>
      <c r="WBP376" s="180"/>
      <c r="WBQ376" s="180"/>
      <c r="WBR376" s="180"/>
      <c r="WBS376" s="75"/>
      <c r="WBT376" s="76"/>
      <c r="WBU376" s="181"/>
      <c r="WBV376" s="181"/>
      <c r="WBW376" s="182"/>
      <c r="WBX376" s="134"/>
      <c r="WBY376" s="135"/>
      <c r="WBZ376" s="111"/>
      <c r="WCA376" s="178"/>
      <c r="WCB376" s="178"/>
      <c r="WCC376" s="178"/>
      <c r="WCD376" s="178"/>
      <c r="WCE376" s="179"/>
      <c r="WCF376" s="73"/>
      <c r="WCG376" s="73"/>
      <c r="WCH376" s="180"/>
      <c r="WCI376" s="75"/>
      <c r="WCJ376" s="76"/>
      <c r="WCK376" s="180"/>
      <c r="WCL376" s="180"/>
      <c r="WCM376" s="180"/>
      <c r="WCN376" s="75"/>
      <c r="WCO376" s="76"/>
      <c r="WCP376" s="181"/>
      <c r="WCQ376" s="181"/>
      <c r="WCR376" s="182"/>
      <c r="WCS376" s="134"/>
      <c r="WCT376" s="135"/>
      <c r="WCU376" s="111"/>
      <c r="WCV376" s="178"/>
      <c r="WCW376" s="178"/>
      <c r="WCX376" s="178"/>
      <c r="WCY376" s="178"/>
      <c r="WCZ376" s="179"/>
      <c r="WDA376" s="73"/>
      <c r="WDB376" s="73"/>
      <c r="WDC376" s="180"/>
      <c r="WDD376" s="75"/>
      <c r="WDE376" s="76"/>
      <c r="WDF376" s="180"/>
      <c r="WDG376" s="180"/>
      <c r="WDH376" s="180"/>
      <c r="WDI376" s="75"/>
      <c r="WDJ376" s="76"/>
      <c r="WDK376" s="181"/>
      <c r="WDL376" s="181"/>
      <c r="WDM376" s="182"/>
      <c r="WDN376" s="134"/>
      <c r="WDO376" s="135"/>
      <c r="WDP376" s="111"/>
      <c r="WDQ376" s="178"/>
      <c r="WDR376" s="178"/>
      <c r="WDS376" s="178"/>
      <c r="WDT376" s="178"/>
      <c r="WDU376" s="179"/>
      <c r="WDV376" s="73"/>
      <c r="WDW376" s="73"/>
      <c r="WDX376" s="180"/>
      <c r="WDY376" s="75"/>
      <c r="WDZ376" s="76"/>
      <c r="WEA376" s="180"/>
      <c r="WEB376" s="180"/>
      <c r="WEC376" s="180"/>
      <c r="WED376" s="75"/>
      <c r="WEE376" s="76"/>
      <c r="WEF376" s="181"/>
      <c r="WEG376" s="181"/>
      <c r="WEH376" s="182"/>
      <c r="WEI376" s="134"/>
      <c r="WEJ376" s="135"/>
      <c r="WEK376" s="111"/>
      <c r="WEL376" s="178"/>
      <c r="WEM376" s="178"/>
      <c r="WEN376" s="178"/>
      <c r="WEO376" s="178"/>
      <c r="WEP376" s="179"/>
      <c r="WEQ376" s="73"/>
      <c r="WER376" s="73"/>
      <c r="WES376" s="180"/>
      <c r="WET376" s="75"/>
      <c r="WEU376" s="76"/>
      <c r="WEV376" s="180"/>
      <c r="WEW376" s="180"/>
      <c r="WEX376" s="180"/>
      <c r="WEY376" s="75"/>
      <c r="WEZ376" s="76"/>
      <c r="WFA376" s="181"/>
      <c r="WFB376" s="181"/>
      <c r="WFC376" s="182"/>
      <c r="WFD376" s="134"/>
      <c r="WFE376" s="135"/>
      <c r="WFF376" s="111"/>
      <c r="WFG376" s="178"/>
      <c r="WFH376" s="178"/>
      <c r="WFI376" s="178"/>
      <c r="WFJ376" s="178"/>
      <c r="WFK376" s="179"/>
      <c r="WFL376" s="73"/>
      <c r="WFM376" s="73"/>
      <c r="WFN376" s="180"/>
      <c r="WFO376" s="75"/>
      <c r="WFP376" s="76"/>
      <c r="WFQ376" s="180"/>
      <c r="WFR376" s="180"/>
      <c r="WFS376" s="180"/>
      <c r="WFT376" s="75"/>
      <c r="WFU376" s="76"/>
      <c r="WFV376" s="181"/>
      <c r="WFW376" s="181"/>
      <c r="WFX376" s="182"/>
      <c r="WFY376" s="134"/>
      <c r="WFZ376" s="135"/>
      <c r="WGA376" s="111"/>
      <c r="WGB376" s="178"/>
      <c r="WGC376" s="178"/>
      <c r="WGD376" s="178"/>
      <c r="WGE376" s="178"/>
      <c r="WGF376" s="179"/>
      <c r="WGG376" s="73"/>
      <c r="WGH376" s="73"/>
      <c r="WGI376" s="180"/>
      <c r="WGJ376" s="75"/>
      <c r="WGK376" s="76"/>
      <c r="WGL376" s="180"/>
      <c r="WGM376" s="180"/>
      <c r="WGN376" s="180"/>
      <c r="WGO376" s="75"/>
      <c r="WGP376" s="76"/>
      <c r="WGQ376" s="181"/>
      <c r="WGR376" s="181"/>
      <c r="WGS376" s="182"/>
      <c r="WGT376" s="134"/>
      <c r="WGU376" s="135"/>
      <c r="WGV376" s="111"/>
      <c r="WGW376" s="178"/>
      <c r="WGX376" s="178"/>
      <c r="WGY376" s="178"/>
      <c r="WGZ376" s="178"/>
      <c r="WHA376" s="179"/>
      <c r="WHB376" s="73"/>
      <c r="WHC376" s="73"/>
      <c r="WHD376" s="180"/>
      <c r="WHE376" s="75"/>
      <c r="WHF376" s="76"/>
      <c r="WHG376" s="180"/>
      <c r="WHH376" s="180"/>
      <c r="WHI376" s="180"/>
      <c r="WHJ376" s="75"/>
      <c r="WHK376" s="76"/>
      <c r="WHL376" s="181"/>
      <c r="WHM376" s="181"/>
      <c r="WHN376" s="182"/>
      <c r="WHO376" s="134"/>
      <c r="WHP376" s="135"/>
      <c r="WHQ376" s="111"/>
      <c r="WHR376" s="178"/>
      <c r="WHS376" s="178"/>
      <c r="WHT376" s="178"/>
      <c r="WHU376" s="178"/>
      <c r="WHV376" s="179"/>
      <c r="WHW376" s="73"/>
      <c r="WHX376" s="73"/>
      <c r="WHY376" s="180"/>
      <c r="WHZ376" s="75"/>
      <c r="WIA376" s="76"/>
      <c r="WIB376" s="180"/>
      <c r="WIC376" s="180"/>
      <c r="WID376" s="180"/>
      <c r="WIE376" s="75"/>
      <c r="WIF376" s="76"/>
      <c r="WIG376" s="181"/>
      <c r="WIH376" s="181"/>
      <c r="WII376" s="182"/>
      <c r="WIJ376" s="134"/>
      <c r="WIK376" s="135"/>
      <c r="WIL376" s="111"/>
      <c r="WIM376" s="178"/>
      <c r="WIN376" s="178"/>
      <c r="WIO376" s="178"/>
      <c r="WIP376" s="178"/>
      <c r="WIQ376" s="179"/>
      <c r="WIR376" s="73"/>
      <c r="WIS376" s="73"/>
      <c r="WIT376" s="180"/>
      <c r="WIU376" s="75"/>
      <c r="WIV376" s="76"/>
      <c r="WIW376" s="180"/>
      <c r="WIX376" s="180"/>
      <c r="WIY376" s="180"/>
      <c r="WIZ376" s="75"/>
      <c r="WJA376" s="76"/>
      <c r="WJB376" s="181"/>
      <c r="WJC376" s="181"/>
      <c r="WJD376" s="182"/>
      <c r="WJE376" s="134"/>
      <c r="WJF376" s="135"/>
      <c r="WJG376" s="111"/>
      <c r="WJH376" s="178"/>
      <c r="WJI376" s="178"/>
      <c r="WJJ376" s="178"/>
      <c r="WJK376" s="178"/>
      <c r="WJL376" s="179"/>
      <c r="WJM376" s="73"/>
      <c r="WJN376" s="73"/>
      <c r="WJO376" s="180"/>
      <c r="WJP376" s="75"/>
      <c r="WJQ376" s="76"/>
      <c r="WJR376" s="180"/>
      <c r="WJS376" s="180"/>
      <c r="WJT376" s="180"/>
      <c r="WJU376" s="75"/>
      <c r="WJV376" s="76"/>
      <c r="WJW376" s="181"/>
      <c r="WJX376" s="181"/>
      <c r="WJY376" s="182"/>
      <c r="WJZ376" s="134"/>
      <c r="WKA376" s="135"/>
      <c r="WKB376" s="111"/>
      <c r="WKC376" s="178"/>
      <c r="WKD376" s="178"/>
      <c r="WKE376" s="178"/>
      <c r="WKF376" s="178"/>
      <c r="WKG376" s="179"/>
      <c r="WKH376" s="73"/>
      <c r="WKI376" s="73"/>
      <c r="WKJ376" s="180"/>
      <c r="WKK376" s="75"/>
      <c r="WKL376" s="76"/>
      <c r="WKM376" s="180"/>
      <c r="WKN376" s="180"/>
      <c r="WKO376" s="180"/>
      <c r="WKP376" s="75"/>
      <c r="WKQ376" s="76"/>
      <c r="WKR376" s="181"/>
      <c r="WKS376" s="181"/>
      <c r="WKT376" s="182"/>
      <c r="WKU376" s="134"/>
      <c r="WKV376" s="135"/>
      <c r="WKW376" s="111"/>
      <c r="WKX376" s="178"/>
      <c r="WKY376" s="178"/>
      <c r="WKZ376" s="178"/>
      <c r="WLA376" s="178"/>
      <c r="WLB376" s="179"/>
      <c r="WLC376" s="73"/>
      <c r="WLD376" s="73"/>
      <c r="WLE376" s="180"/>
      <c r="WLF376" s="75"/>
      <c r="WLG376" s="76"/>
      <c r="WLH376" s="180"/>
      <c r="WLI376" s="180"/>
      <c r="WLJ376" s="180"/>
      <c r="WLK376" s="75"/>
      <c r="WLL376" s="76"/>
      <c r="WLM376" s="181"/>
      <c r="WLN376" s="181"/>
      <c r="WLO376" s="182"/>
      <c r="WLP376" s="134"/>
      <c r="WLQ376" s="135"/>
      <c r="WLR376" s="111"/>
      <c r="WLS376" s="178"/>
      <c r="WLT376" s="178"/>
      <c r="WLU376" s="178"/>
      <c r="WLV376" s="178"/>
      <c r="WLW376" s="179"/>
      <c r="WLX376" s="73"/>
      <c r="WLY376" s="73"/>
      <c r="WLZ376" s="180"/>
      <c r="WMA376" s="75"/>
      <c r="WMB376" s="76"/>
      <c r="WMC376" s="180"/>
      <c r="WMD376" s="180"/>
      <c r="WME376" s="180"/>
      <c r="WMF376" s="75"/>
      <c r="WMG376" s="76"/>
      <c r="WMH376" s="181"/>
      <c r="WMI376" s="181"/>
      <c r="WMJ376" s="182"/>
      <c r="WMK376" s="134"/>
      <c r="WML376" s="135"/>
      <c r="WMM376" s="111"/>
      <c r="WMN376" s="178"/>
      <c r="WMO376" s="178"/>
      <c r="WMP376" s="178"/>
      <c r="WMQ376" s="178"/>
      <c r="WMR376" s="179"/>
      <c r="WMS376" s="73"/>
      <c r="WMT376" s="73"/>
      <c r="WMU376" s="180"/>
      <c r="WMV376" s="75"/>
      <c r="WMW376" s="76"/>
      <c r="WMX376" s="180"/>
      <c r="WMY376" s="180"/>
      <c r="WMZ376" s="180"/>
      <c r="WNA376" s="75"/>
      <c r="WNB376" s="76"/>
      <c r="WNC376" s="181"/>
      <c r="WND376" s="181"/>
      <c r="WNE376" s="182"/>
      <c r="WNF376" s="134"/>
      <c r="WNG376" s="135"/>
      <c r="WNH376" s="111"/>
      <c r="WNI376" s="178"/>
      <c r="WNJ376" s="178"/>
      <c r="WNK376" s="178"/>
      <c r="WNL376" s="178"/>
      <c r="WNM376" s="179"/>
      <c r="WNN376" s="73"/>
      <c r="WNO376" s="73"/>
      <c r="WNP376" s="180"/>
      <c r="WNQ376" s="75"/>
      <c r="WNR376" s="76"/>
      <c r="WNS376" s="180"/>
      <c r="WNT376" s="180"/>
      <c r="WNU376" s="180"/>
      <c r="WNV376" s="75"/>
      <c r="WNW376" s="76"/>
      <c r="WNX376" s="181"/>
      <c r="WNY376" s="181"/>
      <c r="WNZ376" s="182"/>
      <c r="WOA376" s="134"/>
      <c r="WOB376" s="135"/>
      <c r="WOC376" s="111"/>
      <c r="WOD376" s="178"/>
      <c r="WOE376" s="178"/>
      <c r="WOF376" s="178"/>
      <c r="WOG376" s="178"/>
      <c r="WOH376" s="179"/>
      <c r="WOI376" s="73"/>
      <c r="WOJ376" s="73"/>
      <c r="WOK376" s="180"/>
      <c r="WOL376" s="75"/>
      <c r="WOM376" s="76"/>
      <c r="WON376" s="180"/>
      <c r="WOO376" s="180"/>
      <c r="WOP376" s="180"/>
      <c r="WOQ376" s="75"/>
      <c r="WOR376" s="76"/>
      <c r="WOS376" s="181"/>
      <c r="WOT376" s="181"/>
      <c r="WOU376" s="182"/>
      <c r="WOV376" s="134"/>
      <c r="WOW376" s="135"/>
      <c r="WOX376" s="111"/>
      <c r="WOY376" s="178"/>
      <c r="WOZ376" s="178"/>
      <c r="WPA376" s="178"/>
      <c r="WPB376" s="178"/>
      <c r="WPC376" s="179"/>
      <c r="WPD376" s="73"/>
      <c r="WPE376" s="73"/>
      <c r="WPF376" s="180"/>
      <c r="WPG376" s="75"/>
      <c r="WPH376" s="76"/>
      <c r="WPI376" s="180"/>
      <c r="WPJ376" s="180"/>
      <c r="WPK376" s="180"/>
      <c r="WPL376" s="75"/>
      <c r="WPM376" s="76"/>
      <c r="WPN376" s="181"/>
      <c r="WPO376" s="181"/>
      <c r="WPP376" s="182"/>
      <c r="WPQ376" s="134"/>
      <c r="WPR376" s="135"/>
      <c r="WPS376" s="111"/>
      <c r="WPT376" s="178"/>
      <c r="WPU376" s="178"/>
      <c r="WPV376" s="178"/>
      <c r="WPW376" s="178"/>
      <c r="WPX376" s="179"/>
      <c r="WPY376" s="73"/>
      <c r="WPZ376" s="73"/>
      <c r="WQA376" s="180"/>
      <c r="WQB376" s="75"/>
      <c r="WQC376" s="76"/>
      <c r="WQD376" s="180"/>
      <c r="WQE376" s="180"/>
      <c r="WQF376" s="180"/>
      <c r="WQG376" s="75"/>
      <c r="WQH376" s="76"/>
      <c r="WQI376" s="181"/>
      <c r="WQJ376" s="181"/>
      <c r="WQK376" s="182"/>
      <c r="WQL376" s="134"/>
      <c r="WQM376" s="135"/>
      <c r="WQN376" s="111"/>
      <c r="WQO376" s="178"/>
      <c r="WQP376" s="178"/>
      <c r="WQQ376" s="178"/>
      <c r="WQR376" s="178"/>
      <c r="WQS376" s="179"/>
      <c r="WQT376" s="73"/>
      <c r="WQU376" s="73"/>
      <c r="WQV376" s="180"/>
      <c r="WQW376" s="75"/>
      <c r="WQX376" s="76"/>
      <c r="WQY376" s="180"/>
      <c r="WQZ376" s="180"/>
      <c r="WRA376" s="180"/>
      <c r="WRB376" s="75"/>
      <c r="WRC376" s="76"/>
      <c r="WRD376" s="181"/>
      <c r="WRE376" s="181"/>
      <c r="WRF376" s="182"/>
      <c r="WRG376" s="134"/>
      <c r="WRH376" s="135"/>
      <c r="WRI376" s="111"/>
      <c r="WRJ376" s="178"/>
      <c r="WRK376" s="178"/>
      <c r="WRL376" s="178"/>
      <c r="WRM376" s="178"/>
      <c r="WRN376" s="179"/>
      <c r="WRO376" s="73"/>
      <c r="WRP376" s="73"/>
      <c r="WRQ376" s="180"/>
      <c r="WRR376" s="75"/>
      <c r="WRS376" s="76"/>
      <c r="WRT376" s="180"/>
      <c r="WRU376" s="180"/>
      <c r="WRV376" s="180"/>
      <c r="WRW376" s="75"/>
      <c r="WRX376" s="76"/>
      <c r="WRY376" s="181"/>
      <c r="WRZ376" s="181"/>
      <c r="WSA376" s="182"/>
      <c r="WSB376" s="134"/>
      <c r="WSC376" s="135"/>
      <c r="WSD376" s="111"/>
      <c r="WSE376" s="178"/>
      <c r="WSF376" s="178"/>
      <c r="WSG376" s="178"/>
      <c r="WSH376" s="178"/>
      <c r="WSI376" s="179"/>
      <c r="WSJ376" s="73"/>
      <c r="WSK376" s="73"/>
      <c r="WSL376" s="180"/>
      <c r="WSM376" s="75"/>
      <c r="WSN376" s="76"/>
      <c r="WSO376" s="180"/>
      <c r="WSP376" s="180"/>
      <c r="WSQ376" s="180"/>
      <c r="WSR376" s="75"/>
      <c r="WSS376" s="76"/>
      <c r="WST376" s="181"/>
      <c r="WSU376" s="181"/>
      <c r="WSV376" s="182"/>
      <c r="WSW376" s="134"/>
      <c r="WSX376" s="135"/>
      <c r="WSY376" s="111"/>
      <c r="WSZ376" s="178"/>
      <c r="WTA376" s="178"/>
      <c r="WTB376" s="178"/>
      <c r="WTC376" s="178"/>
      <c r="WTD376" s="179"/>
      <c r="WTE376" s="73"/>
      <c r="WTF376" s="73"/>
      <c r="WTG376" s="180"/>
      <c r="WTH376" s="75"/>
      <c r="WTI376" s="76"/>
      <c r="WTJ376" s="180"/>
      <c r="WTK376" s="180"/>
      <c r="WTL376" s="180"/>
      <c r="WTM376" s="75"/>
      <c r="WTN376" s="76"/>
      <c r="WTO376" s="181"/>
      <c r="WTP376" s="181"/>
      <c r="WTQ376" s="182"/>
      <c r="WTR376" s="134"/>
      <c r="WTS376" s="135"/>
      <c r="WTT376" s="111"/>
      <c r="WTU376" s="178"/>
      <c r="WTV376" s="178"/>
      <c r="WTW376" s="178"/>
      <c r="WTX376" s="178"/>
      <c r="WTY376" s="179"/>
      <c r="WTZ376" s="73"/>
      <c r="WUA376" s="73"/>
      <c r="WUB376" s="180"/>
      <c r="WUC376" s="75"/>
      <c r="WUD376" s="76"/>
      <c r="WUE376" s="180"/>
      <c r="WUF376" s="180"/>
      <c r="WUG376" s="180"/>
      <c r="WUH376" s="75"/>
      <c r="WUI376" s="76"/>
      <c r="WUJ376" s="181"/>
      <c r="WUK376" s="181"/>
      <c r="WUL376" s="182"/>
      <c r="WUM376" s="134"/>
      <c r="WUN376" s="135"/>
      <c r="WUO376" s="111"/>
      <c r="WUP376" s="178"/>
      <c r="WUQ376" s="178"/>
      <c r="WUR376" s="178"/>
      <c r="WUS376" s="178"/>
      <c r="WUT376" s="179"/>
      <c r="WUU376" s="73"/>
      <c r="WUV376" s="73"/>
      <c r="WUW376" s="180"/>
      <c r="WUX376" s="75"/>
      <c r="WUY376" s="76"/>
      <c r="WUZ376" s="180"/>
      <c r="WVA376" s="180"/>
      <c r="WVB376" s="180"/>
      <c r="WVC376" s="75"/>
      <c r="WVD376" s="76"/>
      <c r="WVE376" s="181"/>
      <c r="WVF376" s="181"/>
      <c r="WVG376" s="182"/>
      <c r="WVH376" s="134"/>
      <c r="WVI376" s="135"/>
      <c r="WVJ376" s="111"/>
      <c r="WVK376" s="178"/>
      <c r="WVL376" s="178"/>
      <c r="WVM376" s="178"/>
      <c r="WVN376" s="178"/>
      <c r="WVO376" s="179"/>
      <c r="WVP376" s="73"/>
      <c r="WVQ376" s="73"/>
      <c r="WVR376" s="180"/>
      <c r="WVS376" s="75"/>
      <c r="WVT376" s="76"/>
      <c r="WVU376" s="180"/>
      <c r="WVV376" s="180"/>
      <c r="WVW376" s="180"/>
      <c r="WVX376" s="75"/>
      <c r="WVY376" s="76"/>
      <c r="WVZ376" s="181"/>
      <c r="WWA376" s="181"/>
      <c r="WWB376" s="182"/>
      <c r="WWC376" s="134"/>
      <c r="WWD376" s="135"/>
      <c r="WWE376" s="111"/>
      <c r="WWF376" s="178"/>
      <c r="WWG376" s="178"/>
      <c r="WWH376" s="178"/>
      <c r="WWI376" s="178"/>
      <c r="WWJ376" s="179"/>
      <c r="WWK376" s="73"/>
      <c r="WWL376" s="73"/>
      <c r="WWM376" s="180"/>
      <c r="WWN376" s="75"/>
      <c r="WWO376" s="76"/>
      <c r="WWP376" s="180"/>
      <c r="WWQ376" s="180"/>
      <c r="WWR376" s="180"/>
      <c r="WWS376" s="75"/>
      <c r="WWT376" s="76"/>
      <c r="WWU376" s="181"/>
      <c r="WWV376" s="181"/>
      <c r="WWW376" s="182"/>
      <c r="WWX376" s="134"/>
      <c r="WWY376" s="135"/>
      <c r="WWZ376" s="111"/>
      <c r="WXA376" s="178"/>
      <c r="WXB376" s="178"/>
      <c r="WXC376" s="178"/>
      <c r="WXD376" s="178"/>
      <c r="WXE376" s="179"/>
      <c r="WXF376" s="73"/>
      <c r="WXG376" s="73"/>
      <c r="WXH376" s="180"/>
      <c r="WXI376" s="75"/>
      <c r="WXJ376" s="76"/>
      <c r="WXK376" s="180"/>
      <c r="WXL376" s="180"/>
      <c r="WXM376" s="180"/>
      <c r="WXN376" s="75"/>
      <c r="WXO376" s="76"/>
      <c r="WXP376" s="181"/>
      <c r="WXQ376" s="181"/>
      <c r="WXR376" s="182"/>
      <c r="WXS376" s="134"/>
      <c r="WXT376" s="135"/>
      <c r="WXU376" s="111"/>
      <c r="WXV376" s="178"/>
      <c r="WXW376" s="178"/>
      <c r="WXX376" s="178"/>
      <c r="WXY376" s="178"/>
      <c r="WXZ376" s="179"/>
      <c r="WYA376" s="73"/>
      <c r="WYB376" s="73"/>
      <c r="WYC376" s="180"/>
      <c r="WYD376" s="75"/>
      <c r="WYE376" s="76"/>
      <c r="WYF376" s="180"/>
      <c r="WYG376" s="180"/>
      <c r="WYH376" s="180"/>
      <c r="WYI376" s="75"/>
      <c r="WYJ376" s="76"/>
      <c r="WYK376" s="181"/>
      <c r="WYL376" s="181"/>
      <c r="WYM376" s="182"/>
      <c r="WYN376" s="134"/>
      <c r="WYO376" s="135"/>
      <c r="WYP376" s="111"/>
      <c r="WYQ376" s="178"/>
      <c r="WYR376" s="178"/>
      <c r="WYS376" s="178"/>
      <c r="WYT376" s="178"/>
      <c r="WYU376" s="179"/>
      <c r="WYV376" s="73"/>
      <c r="WYW376" s="73"/>
      <c r="WYX376" s="180"/>
      <c r="WYY376" s="75"/>
      <c r="WYZ376" s="76"/>
      <c r="WZA376" s="180"/>
      <c r="WZB376" s="180"/>
      <c r="WZC376" s="180"/>
      <c r="WZD376" s="75"/>
      <c r="WZE376" s="76"/>
      <c r="WZF376" s="181"/>
      <c r="WZG376" s="181"/>
      <c r="WZH376" s="182"/>
      <c r="WZI376" s="134"/>
      <c r="WZJ376" s="135"/>
      <c r="WZK376" s="111"/>
      <c r="WZL376" s="178"/>
      <c r="WZM376" s="178"/>
      <c r="WZN376" s="178"/>
      <c r="WZO376" s="178"/>
      <c r="WZP376" s="179"/>
      <c r="WZQ376" s="73"/>
      <c r="WZR376" s="73"/>
      <c r="WZS376" s="180"/>
      <c r="WZT376" s="75"/>
      <c r="WZU376" s="76"/>
      <c r="WZV376" s="180"/>
      <c r="WZW376" s="180"/>
      <c r="WZX376" s="180"/>
      <c r="WZY376" s="75"/>
      <c r="WZZ376" s="76"/>
      <c r="XAA376" s="181"/>
      <c r="XAB376" s="181"/>
      <c r="XAC376" s="182"/>
      <c r="XAD376" s="134"/>
      <c r="XAE376" s="135"/>
      <c r="XAF376" s="111"/>
      <c r="XAG376" s="178"/>
      <c r="XAH376" s="178"/>
      <c r="XAI376" s="178"/>
      <c r="XAJ376" s="178"/>
      <c r="XAK376" s="179"/>
      <c r="XAL376" s="73"/>
      <c r="XAM376" s="73"/>
      <c r="XAN376" s="180"/>
      <c r="XAO376" s="75"/>
      <c r="XAP376" s="76"/>
      <c r="XAQ376" s="180"/>
      <c r="XAR376" s="180"/>
      <c r="XAS376" s="180"/>
      <c r="XAT376" s="75"/>
      <c r="XAU376" s="76"/>
      <c r="XAV376" s="181"/>
      <c r="XAW376" s="181"/>
      <c r="XAX376" s="182"/>
      <c r="XAY376" s="134"/>
      <c r="XAZ376" s="135"/>
      <c r="XBA376" s="111"/>
      <c r="XBB376" s="178"/>
      <c r="XBC376" s="178"/>
      <c r="XBD376" s="178"/>
      <c r="XBE376" s="178"/>
      <c r="XBF376" s="179"/>
      <c r="XBG376" s="73"/>
      <c r="XBH376" s="73"/>
      <c r="XBI376" s="180"/>
      <c r="XBJ376" s="75"/>
      <c r="XBK376" s="76"/>
      <c r="XBL376" s="180"/>
      <c r="XBM376" s="180"/>
      <c r="XBN376" s="180"/>
      <c r="XBO376" s="75"/>
      <c r="XBP376" s="76"/>
      <c r="XBQ376" s="181"/>
      <c r="XBR376" s="181"/>
      <c r="XBS376" s="182"/>
      <c r="XBT376" s="134"/>
      <c r="XBU376" s="135"/>
      <c r="XBV376" s="111"/>
      <c r="XBW376" s="178"/>
      <c r="XBX376" s="178"/>
      <c r="XBY376" s="178"/>
      <c r="XBZ376" s="178"/>
      <c r="XCA376" s="179"/>
      <c r="XCB376" s="73"/>
      <c r="XCC376" s="73"/>
      <c r="XCD376" s="180"/>
      <c r="XCE376" s="75"/>
      <c r="XCF376" s="76"/>
      <c r="XCG376" s="180"/>
      <c r="XCH376" s="180"/>
      <c r="XCI376" s="180"/>
      <c r="XCJ376" s="75"/>
      <c r="XCK376" s="76"/>
      <c r="XCL376" s="181"/>
      <c r="XCM376" s="181"/>
      <c r="XCN376" s="182"/>
      <c r="XCO376" s="134"/>
      <c r="XCP376" s="135"/>
      <c r="XCQ376" s="111"/>
      <c r="XCR376" s="178"/>
      <c r="XCS376" s="178"/>
      <c r="XCT376" s="178"/>
      <c r="XCU376" s="178"/>
      <c r="XCV376" s="179"/>
      <c r="XCW376" s="73"/>
      <c r="XCX376" s="73"/>
      <c r="XCY376" s="180"/>
      <c r="XCZ376" s="75"/>
      <c r="XDA376" s="76"/>
      <c r="XDB376" s="180"/>
      <c r="XDC376" s="180"/>
      <c r="XDD376" s="180"/>
      <c r="XDE376" s="75"/>
      <c r="XDF376" s="76"/>
      <c r="XDG376" s="181"/>
      <c r="XDH376" s="181"/>
      <c r="XDI376" s="182"/>
      <c r="XDJ376" s="134"/>
      <c r="XDK376" s="135"/>
      <c r="XDL376" s="111"/>
      <c r="XDM376" s="178"/>
      <c r="XDN376" s="178"/>
      <c r="XDO376" s="178"/>
      <c r="XDP376" s="178"/>
      <c r="XDQ376" s="179"/>
      <c r="XDR376" s="73"/>
      <c r="XDS376" s="73"/>
      <c r="XDT376" s="180"/>
      <c r="XDU376" s="75"/>
      <c r="XDV376" s="76"/>
      <c r="XDW376" s="180"/>
      <c r="XDX376" s="180"/>
      <c r="XDY376" s="180"/>
      <c r="XDZ376" s="75"/>
      <c r="XEA376" s="76"/>
      <c r="XEB376" s="181"/>
      <c r="XEC376" s="181"/>
      <c r="XED376" s="182"/>
      <c r="XEE376" s="134"/>
      <c r="XEF376" s="135"/>
      <c r="XEG376" s="111"/>
      <c r="XEH376" s="178"/>
      <c r="XEI376" s="178"/>
      <c r="XEJ376" s="178"/>
      <c r="XEK376" s="178"/>
      <c r="XEL376" s="179"/>
      <c r="XEM376" s="73"/>
      <c r="XEN376" s="73"/>
      <c r="XEO376" s="180"/>
      <c r="XEP376" s="75"/>
      <c r="XEQ376" s="76"/>
      <c r="XER376" s="180"/>
      <c r="XES376" s="180"/>
      <c r="XET376" s="180"/>
      <c r="XEU376" s="75"/>
      <c r="XEV376" s="76"/>
      <c r="XEW376" s="181"/>
      <c r="XEX376" s="181"/>
      <c r="XEY376" s="182"/>
      <c r="XEZ376" s="134"/>
      <c r="XFA376" s="135"/>
      <c r="XFB376" s="111"/>
      <c r="XFC376" s="178"/>
    </row>
    <row r="377" spans="1:16383" s="183" customFormat="1">
      <c r="A377" s="134">
        <v>43473</v>
      </c>
      <c r="B377" s="135" t="s">
        <v>97</v>
      </c>
      <c r="C377" s="111">
        <v>43543</v>
      </c>
      <c r="D377" s="178">
        <v>1.15445</v>
      </c>
      <c r="E377" s="178">
        <v>1.1551499999999999</v>
      </c>
      <c r="F377" s="178">
        <v>1.1488</v>
      </c>
      <c r="G377" s="178">
        <v>1.15055</v>
      </c>
      <c r="H377" s="369">
        <f t="shared" si="330"/>
        <v>634.99999999998556</v>
      </c>
      <c r="I377" s="73" t="str">
        <f t="shared" si="331"/>
        <v>過高</v>
      </c>
      <c r="J377" s="73" t="str">
        <f t="shared" si="332"/>
        <v/>
      </c>
      <c r="K377" s="180">
        <v>177145</v>
      </c>
      <c r="L377" s="75">
        <f t="shared" si="340"/>
        <v>-9562</v>
      </c>
      <c r="M377" s="76">
        <f t="shared" si="341"/>
        <v>-5.1213934132089314E-2</v>
      </c>
      <c r="N377" s="180">
        <v>493973</v>
      </c>
      <c r="O377" s="180">
        <v>8552</v>
      </c>
      <c r="P377" s="408">
        <v>514545</v>
      </c>
      <c r="Q377" s="75">
        <f t="shared" ref="Q377" si="344">P377-P376</f>
        <v>-4396</v>
      </c>
      <c r="R377" s="76">
        <f t="shared" ref="R377" si="345">Q377/P376</f>
        <v>-8.4710978704708242E-3</v>
      </c>
      <c r="S377" s="435">
        <v>4.7321</v>
      </c>
      <c r="T377" s="438">
        <v>4.8311999999999999</v>
      </c>
      <c r="U377" s="437"/>
      <c r="V377" s="435"/>
      <c r="W377" s="182"/>
      <c r="X377" s="598"/>
      <c r="Y377" s="135" t="str">
        <f t="shared" si="333"/>
        <v>sell減碼</v>
      </c>
      <c r="Z377" s="591"/>
      <c r="AA377" s="178"/>
      <c r="AB377" s="179"/>
      <c r="AC377" s="73"/>
      <c r="AD377" s="73"/>
      <c r="AE377" s="180"/>
      <c r="AF377" s="75"/>
      <c r="AG377" s="76"/>
      <c r="AH377" s="180"/>
      <c r="AI377" s="180"/>
      <c r="AJ377" s="180"/>
      <c r="AK377" s="75"/>
      <c r="AL377" s="76"/>
      <c r="AM377" s="181"/>
      <c r="AN377" s="181"/>
      <c r="AO377" s="182"/>
      <c r="AP377" s="134"/>
      <c r="AQ377" s="135"/>
      <c r="AR377" s="111"/>
      <c r="AS377" s="178"/>
      <c r="AT377" s="178"/>
      <c r="AU377" s="178"/>
      <c r="AV377" s="178"/>
      <c r="AW377" s="179"/>
      <c r="AX377" s="73"/>
      <c r="AY377" s="73"/>
      <c r="AZ377" s="180"/>
      <c r="BA377" s="75"/>
      <c r="BB377" s="76"/>
      <c r="BC377" s="180"/>
      <c r="BD377" s="180"/>
      <c r="BE377" s="180"/>
      <c r="BF377" s="75"/>
      <c r="BG377" s="76"/>
      <c r="BH377" s="181"/>
      <c r="BI377" s="181"/>
      <c r="BJ377" s="182"/>
      <c r="BK377" s="134"/>
      <c r="BL377" s="135"/>
      <c r="BM377" s="111"/>
      <c r="BN377" s="178"/>
      <c r="BO377" s="178"/>
      <c r="BP377" s="178"/>
      <c r="BQ377" s="178"/>
      <c r="BR377" s="179"/>
      <c r="BS377" s="73"/>
      <c r="BT377" s="73"/>
      <c r="BU377" s="180"/>
      <c r="BV377" s="75"/>
      <c r="BW377" s="76"/>
      <c r="BX377" s="180"/>
      <c r="BY377" s="180"/>
      <c r="BZ377" s="180"/>
      <c r="CA377" s="75"/>
      <c r="CB377" s="76"/>
      <c r="CC377" s="181"/>
      <c r="CD377" s="181"/>
      <c r="CE377" s="182"/>
      <c r="CF377" s="134"/>
      <c r="CG377" s="135"/>
      <c r="CH377" s="111"/>
      <c r="CI377" s="178"/>
      <c r="CJ377" s="178"/>
      <c r="CK377" s="178"/>
      <c r="CL377" s="178"/>
      <c r="CM377" s="179"/>
      <c r="CN377" s="73"/>
      <c r="CO377" s="73"/>
      <c r="CP377" s="180"/>
      <c r="CQ377" s="75"/>
      <c r="CR377" s="76"/>
      <c r="CS377" s="180"/>
      <c r="CT377" s="180"/>
      <c r="CU377" s="180"/>
      <c r="CV377" s="75"/>
      <c r="CW377" s="76"/>
      <c r="CX377" s="181"/>
      <c r="CY377" s="181"/>
      <c r="CZ377" s="182"/>
      <c r="DA377" s="134"/>
      <c r="DB377" s="135"/>
      <c r="DC377" s="111"/>
      <c r="DD377" s="178"/>
      <c r="DE377" s="178"/>
      <c r="DF377" s="178"/>
      <c r="DG377" s="178"/>
      <c r="DH377" s="179"/>
      <c r="DI377" s="73"/>
      <c r="DJ377" s="73"/>
      <c r="DK377" s="180"/>
      <c r="DL377" s="75"/>
      <c r="DM377" s="76"/>
      <c r="DN377" s="180"/>
      <c r="DO377" s="180"/>
      <c r="DP377" s="180"/>
      <c r="DQ377" s="75"/>
      <c r="DR377" s="76"/>
      <c r="DS377" s="181"/>
      <c r="DT377" s="181"/>
      <c r="DU377" s="182"/>
      <c r="DV377" s="134"/>
      <c r="DW377" s="135"/>
      <c r="DX377" s="111"/>
      <c r="DY377" s="178"/>
      <c r="DZ377" s="178"/>
      <c r="EA377" s="178"/>
      <c r="EB377" s="178"/>
      <c r="EC377" s="179"/>
      <c r="ED377" s="73"/>
      <c r="EE377" s="73"/>
      <c r="EF377" s="180"/>
      <c r="EG377" s="75"/>
      <c r="EH377" s="76"/>
      <c r="EI377" s="180"/>
      <c r="EJ377" s="180"/>
      <c r="EK377" s="180"/>
      <c r="EL377" s="75"/>
      <c r="EM377" s="76"/>
      <c r="EN377" s="181"/>
      <c r="EO377" s="181"/>
      <c r="EP377" s="182"/>
      <c r="EQ377" s="134"/>
      <c r="ER377" s="135"/>
      <c r="ES377" s="111"/>
      <c r="ET377" s="178"/>
      <c r="EU377" s="178"/>
      <c r="EV377" s="178"/>
      <c r="EW377" s="178"/>
      <c r="EX377" s="179"/>
      <c r="EY377" s="73"/>
      <c r="EZ377" s="73"/>
      <c r="FA377" s="180"/>
      <c r="FB377" s="75"/>
      <c r="FC377" s="76"/>
      <c r="FD377" s="180"/>
      <c r="FE377" s="180"/>
      <c r="FF377" s="180"/>
      <c r="FG377" s="75"/>
      <c r="FH377" s="76"/>
      <c r="FI377" s="181"/>
      <c r="FJ377" s="181"/>
      <c r="FK377" s="182"/>
      <c r="FL377" s="134"/>
      <c r="FM377" s="135"/>
      <c r="FN377" s="111"/>
      <c r="FO377" s="178"/>
      <c r="FP377" s="178"/>
      <c r="FQ377" s="178"/>
      <c r="FR377" s="178"/>
      <c r="FS377" s="179"/>
      <c r="FT377" s="73"/>
      <c r="FU377" s="73"/>
      <c r="FV377" s="180"/>
      <c r="FW377" s="75"/>
      <c r="FX377" s="76"/>
      <c r="FY377" s="180"/>
      <c r="FZ377" s="180"/>
      <c r="GA377" s="180"/>
      <c r="GB377" s="75"/>
      <c r="GC377" s="76"/>
      <c r="GD377" s="181"/>
      <c r="GE377" s="181"/>
      <c r="GF377" s="182"/>
      <c r="GG377" s="134"/>
      <c r="GH377" s="135"/>
      <c r="GI377" s="111"/>
      <c r="GJ377" s="178"/>
      <c r="GK377" s="178"/>
      <c r="GL377" s="178"/>
      <c r="GM377" s="178"/>
      <c r="GN377" s="179"/>
      <c r="GO377" s="73"/>
      <c r="GP377" s="73"/>
      <c r="GQ377" s="180"/>
      <c r="GR377" s="75"/>
      <c r="GS377" s="76"/>
      <c r="GT377" s="180"/>
      <c r="GU377" s="180"/>
      <c r="GV377" s="180"/>
      <c r="GW377" s="75"/>
      <c r="GX377" s="76"/>
      <c r="GY377" s="181"/>
      <c r="GZ377" s="181"/>
      <c r="HA377" s="182"/>
      <c r="HB377" s="134"/>
      <c r="HC377" s="135"/>
      <c r="HD377" s="111"/>
      <c r="HE377" s="178"/>
      <c r="HF377" s="178"/>
      <c r="HG377" s="178"/>
      <c r="HH377" s="178"/>
      <c r="HI377" s="179"/>
      <c r="HJ377" s="73"/>
      <c r="HK377" s="73"/>
      <c r="HL377" s="180"/>
      <c r="HM377" s="75"/>
      <c r="HN377" s="76"/>
      <c r="HO377" s="180"/>
      <c r="HP377" s="180"/>
      <c r="HQ377" s="180"/>
      <c r="HR377" s="75"/>
      <c r="HS377" s="76"/>
      <c r="HT377" s="181"/>
      <c r="HU377" s="181"/>
      <c r="HV377" s="182"/>
      <c r="HW377" s="134"/>
      <c r="HX377" s="135"/>
      <c r="HY377" s="111"/>
      <c r="HZ377" s="178"/>
      <c r="IA377" s="178"/>
      <c r="IB377" s="178"/>
      <c r="IC377" s="178"/>
      <c r="ID377" s="179"/>
      <c r="IE377" s="73"/>
      <c r="IF377" s="73"/>
      <c r="IG377" s="180"/>
      <c r="IH377" s="75"/>
      <c r="II377" s="76"/>
      <c r="IJ377" s="180"/>
      <c r="IK377" s="180"/>
      <c r="IL377" s="180"/>
      <c r="IM377" s="75"/>
      <c r="IN377" s="76"/>
      <c r="IO377" s="181"/>
      <c r="IP377" s="181"/>
      <c r="IQ377" s="182"/>
      <c r="IR377" s="134"/>
      <c r="IS377" s="135"/>
      <c r="IT377" s="111"/>
      <c r="IU377" s="178"/>
      <c r="IV377" s="178"/>
      <c r="IW377" s="178"/>
      <c r="IX377" s="178"/>
      <c r="IY377" s="179"/>
      <c r="IZ377" s="73"/>
      <c r="JA377" s="73"/>
      <c r="JB377" s="180"/>
      <c r="JC377" s="75"/>
      <c r="JD377" s="76"/>
      <c r="JE377" s="180"/>
      <c r="JF377" s="180"/>
      <c r="JG377" s="180"/>
      <c r="JH377" s="75"/>
      <c r="JI377" s="76"/>
      <c r="JJ377" s="181"/>
      <c r="JK377" s="181"/>
      <c r="JL377" s="182"/>
      <c r="JM377" s="134"/>
      <c r="JN377" s="135"/>
      <c r="JO377" s="111"/>
      <c r="JP377" s="178"/>
      <c r="JQ377" s="178"/>
      <c r="JR377" s="178"/>
      <c r="JS377" s="178"/>
      <c r="JT377" s="179"/>
      <c r="JU377" s="73"/>
      <c r="JV377" s="73"/>
      <c r="JW377" s="180"/>
      <c r="JX377" s="75"/>
      <c r="JY377" s="76"/>
      <c r="JZ377" s="180"/>
      <c r="KA377" s="180"/>
      <c r="KB377" s="180"/>
      <c r="KC377" s="75"/>
      <c r="KD377" s="76"/>
      <c r="KE377" s="181"/>
      <c r="KF377" s="181"/>
      <c r="KG377" s="182"/>
      <c r="KH377" s="134"/>
      <c r="KI377" s="135"/>
      <c r="KJ377" s="111"/>
      <c r="KK377" s="178"/>
      <c r="KL377" s="178"/>
      <c r="KM377" s="178"/>
      <c r="KN377" s="178"/>
      <c r="KO377" s="179"/>
      <c r="KP377" s="73"/>
      <c r="KQ377" s="73"/>
      <c r="KR377" s="180"/>
      <c r="KS377" s="75"/>
      <c r="KT377" s="76"/>
      <c r="KU377" s="180"/>
      <c r="KV377" s="180"/>
      <c r="KW377" s="180"/>
      <c r="KX377" s="75"/>
      <c r="KY377" s="76"/>
      <c r="KZ377" s="181"/>
      <c r="LA377" s="181"/>
      <c r="LB377" s="182"/>
      <c r="LC377" s="134"/>
      <c r="LD377" s="135"/>
      <c r="LE377" s="111"/>
      <c r="LF377" s="178"/>
      <c r="LG377" s="178"/>
      <c r="LH377" s="178"/>
      <c r="LI377" s="178"/>
      <c r="LJ377" s="179"/>
      <c r="LK377" s="73"/>
      <c r="LL377" s="73"/>
      <c r="LM377" s="180"/>
      <c r="LN377" s="75"/>
      <c r="LO377" s="76"/>
      <c r="LP377" s="180"/>
      <c r="LQ377" s="180"/>
      <c r="LR377" s="180"/>
      <c r="LS377" s="75"/>
      <c r="LT377" s="76"/>
      <c r="LU377" s="181"/>
      <c r="LV377" s="181"/>
      <c r="LW377" s="182"/>
      <c r="LX377" s="134"/>
      <c r="LY377" s="135"/>
      <c r="LZ377" s="111"/>
      <c r="MA377" s="178"/>
      <c r="MB377" s="178"/>
      <c r="MC377" s="178"/>
      <c r="MD377" s="178"/>
      <c r="ME377" s="179"/>
      <c r="MF377" s="73"/>
      <c r="MG377" s="73"/>
      <c r="MH377" s="180"/>
      <c r="MI377" s="75"/>
      <c r="MJ377" s="76"/>
      <c r="MK377" s="180"/>
      <c r="ML377" s="180"/>
      <c r="MM377" s="180"/>
      <c r="MN377" s="75"/>
      <c r="MO377" s="76"/>
      <c r="MP377" s="181"/>
      <c r="MQ377" s="181"/>
      <c r="MR377" s="182"/>
      <c r="MS377" s="134"/>
      <c r="MT377" s="135"/>
      <c r="MU377" s="111"/>
      <c r="MV377" s="178"/>
      <c r="MW377" s="178"/>
      <c r="MX377" s="178"/>
      <c r="MY377" s="178"/>
      <c r="MZ377" s="179"/>
      <c r="NA377" s="73"/>
      <c r="NB377" s="73"/>
      <c r="NC377" s="180"/>
      <c r="ND377" s="75"/>
      <c r="NE377" s="76"/>
      <c r="NF377" s="180"/>
      <c r="NG377" s="180"/>
      <c r="NH377" s="180"/>
      <c r="NI377" s="75"/>
      <c r="NJ377" s="76"/>
      <c r="NK377" s="181"/>
      <c r="NL377" s="181"/>
      <c r="NM377" s="182"/>
      <c r="NN377" s="134"/>
      <c r="NO377" s="135"/>
      <c r="NP377" s="111"/>
      <c r="NQ377" s="178"/>
      <c r="NR377" s="178"/>
      <c r="NS377" s="178"/>
      <c r="NT377" s="178"/>
      <c r="NU377" s="179"/>
      <c r="NV377" s="73"/>
      <c r="NW377" s="73"/>
      <c r="NX377" s="180"/>
      <c r="NY377" s="75"/>
      <c r="NZ377" s="76"/>
      <c r="OA377" s="180"/>
      <c r="OB377" s="180"/>
      <c r="OC377" s="180"/>
      <c r="OD377" s="75"/>
      <c r="OE377" s="76"/>
      <c r="OF377" s="181"/>
      <c r="OG377" s="181"/>
      <c r="OH377" s="182"/>
      <c r="OI377" s="134"/>
      <c r="OJ377" s="135"/>
      <c r="OK377" s="111"/>
      <c r="OL377" s="178"/>
      <c r="OM377" s="178"/>
      <c r="ON377" s="178"/>
      <c r="OO377" s="178"/>
      <c r="OP377" s="179"/>
      <c r="OQ377" s="73"/>
      <c r="OR377" s="73"/>
      <c r="OS377" s="180"/>
      <c r="OT377" s="75"/>
      <c r="OU377" s="76"/>
      <c r="OV377" s="180"/>
      <c r="OW377" s="180"/>
      <c r="OX377" s="180"/>
      <c r="OY377" s="75"/>
      <c r="OZ377" s="76"/>
      <c r="PA377" s="181"/>
      <c r="PB377" s="181"/>
      <c r="PC377" s="182"/>
      <c r="PD377" s="134"/>
      <c r="PE377" s="135"/>
      <c r="PF377" s="111"/>
      <c r="PG377" s="178"/>
      <c r="PH377" s="178"/>
      <c r="PI377" s="178"/>
      <c r="PJ377" s="178"/>
      <c r="PK377" s="179"/>
      <c r="PL377" s="73"/>
      <c r="PM377" s="73"/>
      <c r="PN377" s="180"/>
      <c r="PO377" s="75"/>
      <c r="PP377" s="76"/>
      <c r="PQ377" s="180"/>
      <c r="PR377" s="180"/>
      <c r="PS377" s="180"/>
      <c r="PT377" s="75"/>
      <c r="PU377" s="76"/>
      <c r="PV377" s="181"/>
      <c r="PW377" s="181"/>
      <c r="PX377" s="182"/>
      <c r="PY377" s="134"/>
      <c r="PZ377" s="135"/>
      <c r="QA377" s="111"/>
      <c r="QB377" s="178"/>
      <c r="QC377" s="178"/>
      <c r="QD377" s="178"/>
      <c r="QE377" s="178"/>
      <c r="QF377" s="179"/>
      <c r="QG377" s="73"/>
      <c r="QH377" s="73"/>
      <c r="QI377" s="180"/>
      <c r="QJ377" s="75"/>
      <c r="QK377" s="76"/>
      <c r="QL377" s="180"/>
      <c r="QM377" s="180"/>
      <c r="QN377" s="180"/>
      <c r="QO377" s="75"/>
      <c r="QP377" s="76"/>
      <c r="QQ377" s="181"/>
      <c r="QR377" s="181"/>
      <c r="QS377" s="182"/>
      <c r="QT377" s="134"/>
      <c r="QU377" s="135"/>
      <c r="QV377" s="111"/>
      <c r="QW377" s="178"/>
      <c r="QX377" s="178"/>
      <c r="QY377" s="178"/>
      <c r="QZ377" s="178"/>
      <c r="RA377" s="179"/>
      <c r="RB377" s="73"/>
      <c r="RC377" s="73"/>
      <c r="RD377" s="180"/>
      <c r="RE377" s="75"/>
      <c r="RF377" s="76"/>
      <c r="RG377" s="180"/>
      <c r="RH377" s="180"/>
      <c r="RI377" s="180"/>
      <c r="RJ377" s="75"/>
      <c r="RK377" s="76"/>
      <c r="RL377" s="181"/>
      <c r="RM377" s="181"/>
      <c r="RN377" s="182"/>
      <c r="RO377" s="134"/>
      <c r="RP377" s="135"/>
      <c r="RQ377" s="111"/>
      <c r="RR377" s="178"/>
      <c r="RS377" s="178"/>
      <c r="RT377" s="178"/>
      <c r="RU377" s="178"/>
      <c r="RV377" s="179"/>
      <c r="RW377" s="73"/>
      <c r="RX377" s="73"/>
      <c r="RY377" s="180"/>
      <c r="RZ377" s="75"/>
      <c r="SA377" s="76"/>
      <c r="SB377" s="180"/>
      <c r="SC377" s="180"/>
      <c r="SD377" s="180"/>
      <c r="SE377" s="75"/>
      <c r="SF377" s="76"/>
      <c r="SG377" s="181"/>
      <c r="SH377" s="181"/>
      <c r="SI377" s="182"/>
      <c r="SJ377" s="134"/>
      <c r="SK377" s="135"/>
      <c r="SL377" s="111"/>
      <c r="SM377" s="178"/>
      <c r="SN377" s="178"/>
      <c r="SO377" s="178"/>
      <c r="SP377" s="178"/>
      <c r="SQ377" s="179"/>
      <c r="SR377" s="73"/>
      <c r="SS377" s="73"/>
      <c r="ST377" s="180"/>
      <c r="SU377" s="75"/>
      <c r="SV377" s="76"/>
      <c r="SW377" s="180"/>
      <c r="SX377" s="180"/>
      <c r="SY377" s="180"/>
      <c r="SZ377" s="75"/>
      <c r="TA377" s="76"/>
      <c r="TB377" s="181"/>
      <c r="TC377" s="181"/>
      <c r="TD377" s="182"/>
      <c r="TE377" s="134"/>
      <c r="TF377" s="135"/>
      <c r="TG377" s="111"/>
      <c r="TH377" s="178"/>
      <c r="TI377" s="178"/>
      <c r="TJ377" s="178"/>
      <c r="TK377" s="178"/>
      <c r="TL377" s="179"/>
      <c r="TM377" s="73"/>
      <c r="TN377" s="73"/>
      <c r="TO377" s="180"/>
      <c r="TP377" s="75"/>
      <c r="TQ377" s="76"/>
      <c r="TR377" s="180"/>
      <c r="TS377" s="180"/>
      <c r="TT377" s="180"/>
      <c r="TU377" s="75"/>
      <c r="TV377" s="76"/>
      <c r="TW377" s="181"/>
      <c r="TX377" s="181"/>
      <c r="TY377" s="182"/>
      <c r="TZ377" s="134"/>
      <c r="UA377" s="135"/>
      <c r="UB377" s="111"/>
      <c r="UC377" s="178"/>
      <c r="UD377" s="178"/>
      <c r="UE377" s="178"/>
      <c r="UF377" s="178"/>
      <c r="UG377" s="179"/>
      <c r="UH377" s="73"/>
      <c r="UI377" s="73"/>
      <c r="UJ377" s="180"/>
      <c r="UK377" s="75"/>
      <c r="UL377" s="76"/>
      <c r="UM377" s="180"/>
      <c r="UN377" s="180"/>
      <c r="UO377" s="180"/>
      <c r="UP377" s="75"/>
      <c r="UQ377" s="76"/>
      <c r="UR377" s="181"/>
      <c r="US377" s="181"/>
      <c r="UT377" s="182"/>
      <c r="UU377" s="134"/>
      <c r="UV377" s="135"/>
      <c r="UW377" s="111"/>
      <c r="UX377" s="178"/>
      <c r="UY377" s="178"/>
      <c r="UZ377" s="178"/>
      <c r="VA377" s="178"/>
      <c r="VB377" s="179"/>
      <c r="VC377" s="73"/>
      <c r="VD377" s="73"/>
      <c r="VE377" s="180"/>
      <c r="VF377" s="75"/>
      <c r="VG377" s="76"/>
      <c r="VH377" s="180"/>
      <c r="VI377" s="180"/>
      <c r="VJ377" s="180"/>
      <c r="VK377" s="75"/>
      <c r="VL377" s="76"/>
      <c r="VM377" s="181"/>
      <c r="VN377" s="181"/>
      <c r="VO377" s="182"/>
      <c r="VP377" s="134"/>
      <c r="VQ377" s="135"/>
      <c r="VR377" s="111"/>
      <c r="VS377" s="178"/>
      <c r="VT377" s="178"/>
      <c r="VU377" s="178"/>
      <c r="VV377" s="178"/>
      <c r="VW377" s="179"/>
      <c r="VX377" s="73"/>
      <c r="VY377" s="73"/>
      <c r="VZ377" s="180"/>
      <c r="WA377" s="75"/>
      <c r="WB377" s="76"/>
      <c r="WC377" s="180"/>
      <c r="WD377" s="180"/>
      <c r="WE377" s="180"/>
      <c r="WF377" s="75"/>
      <c r="WG377" s="76"/>
      <c r="WH377" s="181"/>
      <c r="WI377" s="181"/>
      <c r="WJ377" s="182"/>
      <c r="WK377" s="134"/>
      <c r="WL377" s="135"/>
      <c r="WM377" s="111"/>
      <c r="WN377" s="178"/>
      <c r="WO377" s="178"/>
      <c r="WP377" s="178"/>
      <c r="WQ377" s="178"/>
      <c r="WR377" s="179"/>
      <c r="WS377" s="73"/>
      <c r="WT377" s="73"/>
      <c r="WU377" s="180"/>
      <c r="WV377" s="75"/>
      <c r="WW377" s="76"/>
      <c r="WX377" s="180"/>
      <c r="WY377" s="180"/>
      <c r="WZ377" s="180"/>
      <c r="XA377" s="75"/>
      <c r="XB377" s="76"/>
      <c r="XC377" s="181"/>
      <c r="XD377" s="181"/>
      <c r="XE377" s="182"/>
      <c r="XF377" s="134"/>
      <c r="XG377" s="135"/>
      <c r="XH377" s="111"/>
      <c r="XI377" s="178"/>
      <c r="XJ377" s="178"/>
      <c r="XK377" s="178"/>
      <c r="XL377" s="178"/>
      <c r="XM377" s="179"/>
      <c r="XN377" s="73"/>
      <c r="XO377" s="73"/>
      <c r="XP377" s="180"/>
      <c r="XQ377" s="75"/>
      <c r="XR377" s="76"/>
      <c r="XS377" s="180"/>
      <c r="XT377" s="180"/>
      <c r="XU377" s="180"/>
      <c r="XV377" s="75"/>
      <c r="XW377" s="76"/>
      <c r="XX377" s="181"/>
      <c r="XY377" s="181"/>
      <c r="XZ377" s="182"/>
      <c r="YA377" s="134"/>
      <c r="YB377" s="135"/>
      <c r="YC377" s="111"/>
      <c r="YD377" s="178"/>
      <c r="YE377" s="178"/>
      <c r="YF377" s="178"/>
      <c r="YG377" s="178"/>
      <c r="YH377" s="179"/>
      <c r="YI377" s="73"/>
      <c r="YJ377" s="73"/>
      <c r="YK377" s="180"/>
      <c r="YL377" s="75"/>
      <c r="YM377" s="76"/>
      <c r="YN377" s="180"/>
      <c r="YO377" s="180"/>
      <c r="YP377" s="180"/>
      <c r="YQ377" s="75"/>
      <c r="YR377" s="76"/>
      <c r="YS377" s="181"/>
      <c r="YT377" s="181"/>
      <c r="YU377" s="182"/>
      <c r="YV377" s="134"/>
      <c r="YW377" s="135"/>
      <c r="YX377" s="111"/>
      <c r="YY377" s="178"/>
      <c r="YZ377" s="178"/>
      <c r="ZA377" s="178"/>
      <c r="ZB377" s="178"/>
      <c r="ZC377" s="179"/>
      <c r="ZD377" s="73"/>
      <c r="ZE377" s="73"/>
      <c r="ZF377" s="180"/>
      <c r="ZG377" s="75"/>
      <c r="ZH377" s="76"/>
      <c r="ZI377" s="180"/>
      <c r="ZJ377" s="180"/>
      <c r="ZK377" s="180"/>
      <c r="ZL377" s="75"/>
      <c r="ZM377" s="76"/>
      <c r="ZN377" s="181"/>
      <c r="ZO377" s="181"/>
      <c r="ZP377" s="182"/>
      <c r="ZQ377" s="134"/>
      <c r="ZR377" s="135"/>
      <c r="ZS377" s="111"/>
      <c r="ZT377" s="178"/>
      <c r="ZU377" s="178"/>
      <c r="ZV377" s="178"/>
      <c r="ZW377" s="178"/>
      <c r="ZX377" s="179"/>
      <c r="ZY377" s="73"/>
      <c r="ZZ377" s="73"/>
      <c r="AAA377" s="180"/>
      <c r="AAB377" s="75"/>
      <c r="AAC377" s="76"/>
      <c r="AAD377" s="180"/>
      <c r="AAE377" s="180"/>
      <c r="AAF377" s="180"/>
      <c r="AAG377" s="75"/>
      <c r="AAH377" s="76"/>
      <c r="AAI377" s="181"/>
      <c r="AAJ377" s="181"/>
      <c r="AAK377" s="182"/>
      <c r="AAL377" s="134"/>
      <c r="AAM377" s="135"/>
      <c r="AAN377" s="111"/>
      <c r="AAO377" s="178"/>
      <c r="AAP377" s="178"/>
      <c r="AAQ377" s="178"/>
      <c r="AAR377" s="178"/>
      <c r="AAS377" s="179"/>
      <c r="AAT377" s="73"/>
      <c r="AAU377" s="73"/>
      <c r="AAV377" s="180"/>
      <c r="AAW377" s="75"/>
      <c r="AAX377" s="76"/>
      <c r="AAY377" s="180"/>
      <c r="AAZ377" s="180"/>
      <c r="ABA377" s="180"/>
      <c r="ABB377" s="75"/>
      <c r="ABC377" s="76"/>
      <c r="ABD377" s="181"/>
      <c r="ABE377" s="181"/>
      <c r="ABF377" s="182"/>
      <c r="ABG377" s="134"/>
      <c r="ABH377" s="135"/>
      <c r="ABI377" s="111"/>
      <c r="ABJ377" s="178"/>
      <c r="ABK377" s="178"/>
      <c r="ABL377" s="178"/>
      <c r="ABM377" s="178"/>
      <c r="ABN377" s="179"/>
      <c r="ABO377" s="73"/>
      <c r="ABP377" s="73"/>
      <c r="ABQ377" s="180"/>
      <c r="ABR377" s="75"/>
      <c r="ABS377" s="76"/>
      <c r="ABT377" s="180"/>
      <c r="ABU377" s="180"/>
      <c r="ABV377" s="180"/>
      <c r="ABW377" s="75"/>
      <c r="ABX377" s="76"/>
      <c r="ABY377" s="181"/>
      <c r="ABZ377" s="181"/>
      <c r="ACA377" s="182"/>
      <c r="ACB377" s="134"/>
      <c r="ACC377" s="135"/>
      <c r="ACD377" s="111"/>
      <c r="ACE377" s="178"/>
      <c r="ACF377" s="178"/>
      <c r="ACG377" s="178"/>
      <c r="ACH377" s="178"/>
      <c r="ACI377" s="179"/>
      <c r="ACJ377" s="73"/>
      <c r="ACK377" s="73"/>
      <c r="ACL377" s="180"/>
      <c r="ACM377" s="75"/>
      <c r="ACN377" s="76"/>
      <c r="ACO377" s="180"/>
      <c r="ACP377" s="180"/>
      <c r="ACQ377" s="180"/>
      <c r="ACR377" s="75"/>
      <c r="ACS377" s="76"/>
      <c r="ACT377" s="181"/>
      <c r="ACU377" s="181"/>
      <c r="ACV377" s="182"/>
      <c r="ACW377" s="134"/>
      <c r="ACX377" s="135"/>
      <c r="ACY377" s="111"/>
      <c r="ACZ377" s="178"/>
      <c r="ADA377" s="178"/>
      <c r="ADB377" s="178"/>
      <c r="ADC377" s="178"/>
      <c r="ADD377" s="179"/>
      <c r="ADE377" s="73"/>
      <c r="ADF377" s="73"/>
      <c r="ADG377" s="180"/>
      <c r="ADH377" s="75"/>
      <c r="ADI377" s="76"/>
      <c r="ADJ377" s="180"/>
      <c r="ADK377" s="180"/>
      <c r="ADL377" s="180"/>
      <c r="ADM377" s="75"/>
      <c r="ADN377" s="76"/>
      <c r="ADO377" s="181"/>
      <c r="ADP377" s="181"/>
      <c r="ADQ377" s="182"/>
      <c r="ADR377" s="134"/>
      <c r="ADS377" s="135"/>
      <c r="ADT377" s="111"/>
      <c r="ADU377" s="178"/>
      <c r="ADV377" s="178"/>
      <c r="ADW377" s="178"/>
      <c r="ADX377" s="178"/>
      <c r="ADY377" s="179"/>
      <c r="ADZ377" s="73"/>
      <c r="AEA377" s="73"/>
      <c r="AEB377" s="180"/>
      <c r="AEC377" s="75"/>
      <c r="AED377" s="76"/>
      <c r="AEE377" s="180"/>
      <c r="AEF377" s="180"/>
      <c r="AEG377" s="180"/>
      <c r="AEH377" s="75"/>
      <c r="AEI377" s="76"/>
      <c r="AEJ377" s="181"/>
      <c r="AEK377" s="181"/>
      <c r="AEL377" s="182"/>
      <c r="AEM377" s="134"/>
      <c r="AEN377" s="135"/>
      <c r="AEO377" s="111"/>
      <c r="AEP377" s="178"/>
      <c r="AEQ377" s="178"/>
      <c r="AER377" s="178"/>
      <c r="AES377" s="178"/>
      <c r="AET377" s="179"/>
      <c r="AEU377" s="73"/>
      <c r="AEV377" s="73"/>
      <c r="AEW377" s="180"/>
      <c r="AEX377" s="75"/>
      <c r="AEY377" s="76"/>
      <c r="AEZ377" s="180"/>
      <c r="AFA377" s="180"/>
      <c r="AFB377" s="180"/>
      <c r="AFC377" s="75"/>
      <c r="AFD377" s="76"/>
      <c r="AFE377" s="181"/>
      <c r="AFF377" s="181"/>
      <c r="AFG377" s="182"/>
      <c r="AFH377" s="134"/>
      <c r="AFI377" s="135"/>
      <c r="AFJ377" s="111"/>
      <c r="AFK377" s="178"/>
      <c r="AFL377" s="178"/>
      <c r="AFM377" s="178"/>
      <c r="AFN377" s="178"/>
      <c r="AFO377" s="179"/>
      <c r="AFP377" s="73"/>
      <c r="AFQ377" s="73"/>
      <c r="AFR377" s="180"/>
      <c r="AFS377" s="75"/>
      <c r="AFT377" s="76"/>
      <c r="AFU377" s="180"/>
      <c r="AFV377" s="180"/>
      <c r="AFW377" s="180"/>
      <c r="AFX377" s="75"/>
      <c r="AFY377" s="76"/>
      <c r="AFZ377" s="181"/>
      <c r="AGA377" s="181"/>
      <c r="AGB377" s="182"/>
      <c r="AGC377" s="134"/>
      <c r="AGD377" s="135"/>
      <c r="AGE377" s="111"/>
      <c r="AGF377" s="178"/>
      <c r="AGG377" s="178"/>
      <c r="AGH377" s="178"/>
      <c r="AGI377" s="178"/>
      <c r="AGJ377" s="179"/>
      <c r="AGK377" s="73"/>
      <c r="AGL377" s="73"/>
      <c r="AGM377" s="180"/>
      <c r="AGN377" s="75"/>
      <c r="AGO377" s="76"/>
      <c r="AGP377" s="180"/>
      <c r="AGQ377" s="180"/>
      <c r="AGR377" s="180"/>
      <c r="AGS377" s="75"/>
      <c r="AGT377" s="76"/>
      <c r="AGU377" s="181"/>
      <c r="AGV377" s="181"/>
      <c r="AGW377" s="182"/>
      <c r="AGX377" s="134"/>
      <c r="AGY377" s="135"/>
      <c r="AGZ377" s="111"/>
      <c r="AHA377" s="178"/>
      <c r="AHB377" s="178"/>
      <c r="AHC377" s="178"/>
      <c r="AHD377" s="178"/>
      <c r="AHE377" s="179"/>
      <c r="AHF377" s="73"/>
      <c r="AHG377" s="73"/>
      <c r="AHH377" s="180"/>
      <c r="AHI377" s="75"/>
      <c r="AHJ377" s="76"/>
      <c r="AHK377" s="180"/>
      <c r="AHL377" s="180"/>
      <c r="AHM377" s="180"/>
      <c r="AHN377" s="75"/>
      <c r="AHO377" s="76"/>
      <c r="AHP377" s="181"/>
      <c r="AHQ377" s="181"/>
      <c r="AHR377" s="182"/>
      <c r="AHS377" s="134"/>
      <c r="AHT377" s="135"/>
      <c r="AHU377" s="111"/>
      <c r="AHV377" s="178"/>
      <c r="AHW377" s="178"/>
      <c r="AHX377" s="178"/>
      <c r="AHY377" s="178"/>
      <c r="AHZ377" s="179"/>
      <c r="AIA377" s="73"/>
      <c r="AIB377" s="73"/>
      <c r="AIC377" s="180"/>
      <c r="AID377" s="75"/>
      <c r="AIE377" s="76"/>
      <c r="AIF377" s="180"/>
      <c r="AIG377" s="180"/>
      <c r="AIH377" s="180"/>
      <c r="AII377" s="75"/>
      <c r="AIJ377" s="76"/>
      <c r="AIK377" s="181"/>
      <c r="AIL377" s="181"/>
      <c r="AIM377" s="182"/>
      <c r="AIN377" s="134"/>
      <c r="AIO377" s="135"/>
      <c r="AIP377" s="111"/>
      <c r="AIQ377" s="178"/>
      <c r="AIR377" s="178"/>
      <c r="AIS377" s="178"/>
      <c r="AIT377" s="178"/>
      <c r="AIU377" s="179"/>
      <c r="AIV377" s="73"/>
      <c r="AIW377" s="73"/>
      <c r="AIX377" s="180"/>
      <c r="AIY377" s="75"/>
      <c r="AIZ377" s="76"/>
      <c r="AJA377" s="180"/>
      <c r="AJB377" s="180"/>
      <c r="AJC377" s="180"/>
      <c r="AJD377" s="75"/>
      <c r="AJE377" s="76"/>
      <c r="AJF377" s="181"/>
      <c r="AJG377" s="181"/>
      <c r="AJH377" s="182"/>
      <c r="AJI377" s="134"/>
      <c r="AJJ377" s="135"/>
      <c r="AJK377" s="111"/>
      <c r="AJL377" s="178"/>
      <c r="AJM377" s="178"/>
      <c r="AJN377" s="178"/>
      <c r="AJO377" s="178"/>
      <c r="AJP377" s="179"/>
      <c r="AJQ377" s="73"/>
      <c r="AJR377" s="73"/>
      <c r="AJS377" s="180"/>
      <c r="AJT377" s="75"/>
      <c r="AJU377" s="76"/>
      <c r="AJV377" s="180"/>
      <c r="AJW377" s="180"/>
      <c r="AJX377" s="180"/>
      <c r="AJY377" s="75"/>
      <c r="AJZ377" s="76"/>
      <c r="AKA377" s="181"/>
      <c r="AKB377" s="181"/>
      <c r="AKC377" s="182"/>
      <c r="AKD377" s="134"/>
      <c r="AKE377" s="135"/>
      <c r="AKF377" s="111"/>
      <c r="AKG377" s="178"/>
      <c r="AKH377" s="178"/>
      <c r="AKI377" s="178"/>
      <c r="AKJ377" s="178"/>
      <c r="AKK377" s="179"/>
      <c r="AKL377" s="73"/>
      <c r="AKM377" s="73"/>
      <c r="AKN377" s="180"/>
      <c r="AKO377" s="75"/>
      <c r="AKP377" s="76"/>
      <c r="AKQ377" s="180"/>
      <c r="AKR377" s="180"/>
      <c r="AKS377" s="180"/>
      <c r="AKT377" s="75"/>
      <c r="AKU377" s="76"/>
      <c r="AKV377" s="181"/>
      <c r="AKW377" s="181"/>
      <c r="AKX377" s="182"/>
      <c r="AKY377" s="134"/>
      <c r="AKZ377" s="135"/>
      <c r="ALA377" s="111"/>
      <c r="ALB377" s="178"/>
      <c r="ALC377" s="178"/>
      <c r="ALD377" s="178"/>
      <c r="ALE377" s="178"/>
      <c r="ALF377" s="179"/>
      <c r="ALG377" s="73"/>
      <c r="ALH377" s="73"/>
      <c r="ALI377" s="180"/>
      <c r="ALJ377" s="75"/>
      <c r="ALK377" s="76"/>
      <c r="ALL377" s="180"/>
      <c r="ALM377" s="180"/>
      <c r="ALN377" s="180"/>
      <c r="ALO377" s="75"/>
      <c r="ALP377" s="76"/>
      <c r="ALQ377" s="181"/>
      <c r="ALR377" s="181"/>
      <c r="ALS377" s="182"/>
      <c r="ALT377" s="134"/>
      <c r="ALU377" s="135"/>
      <c r="ALV377" s="111"/>
      <c r="ALW377" s="178"/>
      <c r="ALX377" s="178"/>
      <c r="ALY377" s="178"/>
      <c r="ALZ377" s="178"/>
      <c r="AMA377" s="179"/>
      <c r="AMB377" s="73"/>
      <c r="AMC377" s="73"/>
      <c r="AMD377" s="180"/>
      <c r="AME377" s="75"/>
      <c r="AMF377" s="76"/>
      <c r="AMG377" s="180"/>
      <c r="AMH377" s="180"/>
      <c r="AMI377" s="180"/>
      <c r="AMJ377" s="75"/>
      <c r="AMK377" s="76"/>
      <c r="AML377" s="181"/>
      <c r="AMM377" s="181"/>
      <c r="AMN377" s="182"/>
      <c r="AMO377" s="134"/>
      <c r="AMP377" s="135"/>
      <c r="AMQ377" s="111"/>
      <c r="AMR377" s="178"/>
      <c r="AMS377" s="178"/>
      <c r="AMT377" s="178"/>
      <c r="AMU377" s="178"/>
      <c r="AMV377" s="179"/>
      <c r="AMW377" s="73"/>
      <c r="AMX377" s="73"/>
      <c r="AMY377" s="180"/>
      <c r="AMZ377" s="75"/>
      <c r="ANA377" s="76"/>
      <c r="ANB377" s="180"/>
      <c r="ANC377" s="180"/>
      <c r="AND377" s="180"/>
      <c r="ANE377" s="75"/>
      <c r="ANF377" s="76"/>
      <c r="ANG377" s="181"/>
      <c r="ANH377" s="181"/>
      <c r="ANI377" s="182"/>
      <c r="ANJ377" s="134"/>
      <c r="ANK377" s="135"/>
      <c r="ANL377" s="111"/>
      <c r="ANM377" s="178"/>
      <c r="ANN377" s="178"/>
      <c r="ANO377" s="178"/>
      <c r="ANP377" s="178"/>
      <c r="ANQ377" s="179"/>
      <c r="ANR377" s="73"/>
      <c r="ANS377" s="73"/>
      <c r="ANT377" s="180"/>
      <c r="ANU377" s="75"/>
      <c r="ANV377" s="76"/>
      <c r="ANW377" s="180"/>
      <c r="ANX377" s="180"/>
      <c r="ANY377" s="180"/>
      <c r="ANZ377" s="75"/>
      <c r="AOA377" s="76"/>
      <c r="AOB377" s="181"/>
      <c r="AOC377" s="181"/>
      <c r="AOD377" s="182"/>
      <c r="AOE377" s="134"/>
      <c r="AOF377" s="135"/>
      <c r="AOG377" s="111"/>
      <c r="AOH377" s="178"/>
      <c r="AOI377" s="178"/>
      <c r="AOJ377" s="178"/>
      <c r="AOK377" s="178"/>
      <c r="AOL377" s="179"/>
      <c r="AOM377" s="73"/>
      <c r="AON377" s="73"/>
      <c r="AOO377" s="180"/>
      <c r="AOP377" s="75"/>
      <c r="AOQ377" s="76"/>
      <c r="AOR377" s="180"/>
      <c r="AOS377" s="180"/>
      <c r="AOT377" s="180"/>
      <c r="AOU377" s="75"/>
      <c r="AOV377" s="76"/>
      <c r="AOW377" s="181"/>
      <c r="AOX377" s="181"/>
      <c r="AOY377" s="182"/>
      <c r="AOZ377" s="134"/>
      <c r="APA377" s="135"/>
      <c r="APB377" s="111"/>
      <c r="APC377" s="178"/>
      <c r="APD377" s="178"/>
      <c r="APE377" s="178"/>
      <c r="APF377" s="178"/>
      <c r="APG377" s="179"/>
      <c r="APH377" s="73"/>
      <c r="API377" s="73"/>
      <c r="APJ377" s="180"/>
      <c r="APK377" s="75"/>
      <c r="APL377" s="76"/>
      <c r="APM377" s="180"/>
      <c r="APN377" s="180"/>
      <c r="APO377" s="180"/>
      <c r="APP377" s="75"/>
      <c r="APQ377" s="76"/>
      <c r="APR377" s="181"/>
      <c r="APS377" s="181"/>
      <c r="APT377" s="182"/>
      <c r="APU377" s="134"/>
      <c r="APV377" s="135"/>
      <c r="APW377" s="111"/>
      <c r="APX377" s="178"/>
      <c r="APY377" s="178"/>
      <c r="APZ377" s="178"/>
      <c r="AQA377" s="178"/>
      <c r="AQB377" s="179"/>
      <c r="AQC377" s="73"/>
      <c r="AQD377" s="73"/>
      <c r="AQE377" s="180"/>
      <c r="AQF377" s="75"/>
      <c r="AQG377" s="76"/>
      <c r="AQH377" s="180"/>
      <c r="AQI377" s="180"/>
      <c r="AQJ377" s="180"/>
      <c r="AQK377" s="75"/>
      <c r="AQL377" s="76"/>
      <c r="AQM377" s="181"/>
      <c r="AQN377" s="181"/>
      <c r="AQO377" s="182"/>
      <c r="AQP377" s="134"/>
      <c r="AQQ377" s="135"/>
      <c r="AQR377" s="111"/>
      <c r="AQS377" s="178"/>
      <c r="AQT377" s="178"/>
      <c r="AQU377" s="178"/>
      <c r="AQV377" s="178"/>
      <c r="AQW377" s="179"/>
      <c r="AQX377" s="73"/>
      <c r="AQY377" s="73"/>
      <c r="AQZ377" s="180"/>
      <c r="ARA377" s="75"/>
      <c r="ARB377" s="76"/>
      <c r="ARC377" s="180"/>
      <c r="ARD377" s="180"/>
      <c r="ARE377" s="180"/>
      <c r="ARF377" s="75"/>
      <c r="ARG377" s="76"/>
      <c r="ARH377" s="181"/>
      <c r="ARI377" s="181"/>
      <c r="ARJ377" s="182"/>
      <c r="ARK377" s="134"/>
      <c r="ARL377" s="135"/>
      <c r="ARM377" s="111"/>
      <c r="ARN377" s="178"/>
      <c r="ARO377" s="178"/>
      <c r="ARP377" s="178"/>
      <c r="ARQ377" s="178"/>
      <c r="ARR377" s="179"/>
      <c r="ARS377" s="73"/>
      <c r="ART377" s="73"/>
      <c r="ARU377" s="180"/>
      <c r="ARV377" s="75"/>
      <c r="ARW377" s="76"/>
      <c r="ARX377" s="180"/>
      <c r="ARY377" s="180"/>
      <c r="ARZ377" s="180"/>
      <c r="ASA377" s="75"/>
      <c r="ASB377" s="76"/>
      <c r="ASC377" s="181"/>
      <c r="ASD377" s="181"/>
      <c r="ASE377" s="182"/>
      <c r="ASF377" s="134"/>
      <c r="ASG377" s="135"/>
      <c r="ASH377" s="111"/>
      <c r="ASI377" s="178"/>
      <c r="ASJ377" s="178"/>
      <c r="ASK377" s="178"/>
      <c r="ASL377" s="178"/>
      <c r="ASM377" s="179"/>
      <c r="ASN377" s="73"/>
      <c r="ASO377" s="73"/>
      <c r="ASP377" s="180"/>
      <c r="ASQ377" s="75"/>
      <c r="ASR377" s="76"/>
      <c r="ASS377" s="180"/>
      <c r="AST377" s="180"/>
      <c r="ASU377" s="180"/>
      <c r="ASV377" s="75"/>
      <c r="ASW377" s="76"/>
      <c r="ASX377" s="181"/>
      <c r="ASY377" s="181"/>
      <c r="ASZ377" s="182"/>
      <c r="ATA377" s="134"/>
      <c r="ATB377" s="135"/>
      <c r="ATC377" s="111"/>
      <c r="ATD377" s="178"/>
      <c r="ATE377" s="178"/>
      <c r="ATF377" s="178"/>
      <c r="ATG377" s="178"/>
      <c r="ATH377" s="179"/>
      <c r="ATI377" s="73"/>
      <c r="ATJ377" s="73"/>
      <c r="ATK377" s="180"/>
      <c r="ATL377" s="75"/>
      <c r="ATM377" s="76"/>
      <c r="ATN377" s="180"/>
      <c r="ATO377" s="180"/>
      <c r="ATP377" s="180"/>
      <c r="ATQ377" s="75"/>
      <c r="ATR377" s="76"/>
      <c r="ATS377" s="181"/>
      <c r="ATT377" s="181"/>
      <c r="ATU377" s="182"/>
      <c r="ATV377" s="134"/>
      <c r="ATW377" s="135"/>
      <c r="ATX377" s="111"/>
      <c r="ATY377" s="178"/>
      <c r="ATZ377" s="178"/>
      <c r="AUA377" s="178"/>
      <c r="AUB377" s="178"/>
      <c r="AUC377" s="179"/>
      <c r="AUD377" s="73"/>
      <c r="AUE377" s="73"/>
      <c r="AUF377" s="180"/>
      <c r="AUG377" s="75"/>
      <c r="AUH377" s="76"/>
      <c r="AUI377" s="180"/>
      <c r="AUJ377" s="180"/>
      <c r="AUK377" s="180"/>
      <c r="AUL377" s="75"/>
      <c r="AUM377" s="76"/>
      <c r="AUN377" s="181"/>
      <c r="AUO377" s="181"/>
      <c r="AUP377" s="182"/>
      <c r="AUQ377" s="134"/>
      <c r="AUR377" s="135"/>
      <c r="AUS377" s="111"/>
      <c r="AUT377" s="178"/>
      <c r="AUU377" s="178"/>
      <c r="AUV377" s="178"/>
      <c r="AUW377" s="178"/>
      <c r="AUX377" s="179"/>
      <c r="AUY377" s="73"/>
      <c r="AUZ377" s="73"/>
      <c r="AVA377" s="180"/>
      <c r="AVB377" s="75"/>
      <c r="AVC377" s="76"/>
      <c r="AVD377" s="180"/>
      <c r="AVE377" s="180"/>
      <c r="AVF377" s="180"/>
      <c r="AVG377" s="75"/>
      <c r="AVH377" s="76"/>
      <c r="AVI377" s="181"/>
      <c r="AVJ377" s="181"/>
      <c r="AVK377" s="182"/>
      <c r="AVL377" s="134"/>
      <c r="AVM377" s="135"/>
      <c r="AVN377" s="111"/>
      <c r="AVO377" s="178"/>
      <c r="AVP377" s="178"/>
      <c r="AVQ377" s="178"/>
      <c r="AVR377" s="178"/>
      <c r="AVS377" s="179"/>
      <c r="AVT377" s="73"/>
      <c r="AVU377" s="73"/>
      <c r="AVV377" s="180"/>
      <c r="AVW377" s="75"/>
      <c r="AVX377" s="76"/>
      <c r="AVY377" s="180"/>
      <c r="AVZ377" s="180"/>
      <c r="AWA377" s="180"/>
      <c r="AWB377" s="75"/>
      <c r="AWC377" s="76"/>
      <c r="AWD377" s="181"/>
      <c r="AWE377" s="181"/>
      <c r="AWF377" s="182"/>
      <c r="AWG377" s="134"/>
      <c r="AWH377" s="135"/>
      <c r="AWI377" s="111"/>
      <c r="AWJ377" s="178"/>
      <c r="AWK377" s="178"/>
      <c r="AWL377" s="178"/>
      <c r="AWM377" s="178"/>
      <c r="AWN377" s="179"/>
      <c r="AWO377" s="73"/>
      <c r="AWP377" s="73"/>
      <c r="AWQ377" s="180"/>
      <c r="AWR377" s="75"/>
      <c r="AWS377" s="76"/>
      <c r="AWT377" s="180"/>
      <c r="AWU377" s="180"/>
      <c r="AWV377" s="180"/>
      <c r="AWW377" s="75"/>
      <c r="AWX377" s="76"/>
      <c r="AWY377" s="181"/>
      <c r="AWZ377" s="181"/>
      <c r="AXA377" s="182"/>
      <c r="AXB377" s="134"/>
      <c r="AXC377" s="135"/>
      <c r="AXD377" s="111"/>
      <c r="AXE377" s="178"/>
      <c r="AXF377" s="178"/>
      <c r="AXG377" s="178"/>
      <c r="AXH377" s="178"/>
      <c r="AXI377" s="179"/>
      <c r="AXJ377" s="73"/>
      <c r="AXK377" s="73"/>
      <c r="AXL377" s="180"/>
      <c r="AXM377" s="75"/>
      <c r="AXN377" s="76"/>
      <c r="AXO377" s="180"/>
      <c r="AXP377" s="180"/>
      <c r="AXQ377" s="180"/>
      <c r="AXR377" s="75"/>
      <c r="AXS377" s="76"/>
      <c r="AXT377" s="181"/>
      <c r="AXU377" s="181"/>
      <c r="AXV377" s="182"/>
      <c r="AXW377" s="134"/>
      <c r="AXX377" s="135"/>
      <c r="AXY377" s="111"/>
      <c r="AXZ377" s="178"/>
      <c r="AYA377" s="178"/>
      <c r="AYB377" s="178"/>
      <c r="AYC377" s="178"/>
      <c r="AYD377" s="179"/>
      <c r="AYE377" s="73"/>
      <c r="AYF377" s="73"/>
      <c r="AYG377" s="180"/>
      <c r="AYH377" s="75"/>
      <c r="AYI377" s="76"/>
      <c r="AYJ377" s="180"/>
      <c r="AYK377" s="180"/>
      <c r="AYL377" s="180"/>
      <c r="AYM377" s="75"/>
      <c r="AYN377" s="76"/>
      <c r="AYO377" s="181"/>
      <c r="AYP377" s="181"/>
      <c r="AYQ377" s="182"/>
      <c r="AYR377" s="134"/>
      <c r="AYS377" s="135"/>
      <c r="AYT377" s="111"/>
      <c r="AYU377" s="178"/>
      <c r="AYV377" s="178"/>
      <c r="AYW377" s="178"/>
      <c r="AYX377" s="178"/>
      <c r="AYY377" s="179"/>
      <c r="AYZ377" s="73"/>
      <c r="AZA377" s="73"/>
      <c r="AZB377" s="180"/>
      <c r="AZC377" s="75"/>
      <c r="AZD377" s="76"/>
      <c r="AZE377" s="180"/>
      <c r="AZF377" s="180"/>
      <c r="AZG377" s="180"/>
      <c r="AZH377" s="75"/>
      <c r="AZI377" s="76"/>
      <c r="AZJ377" s="181"/>
      <c r="AZK377" s="181"/>
      <c r="AZL377" s="182"/>
      <c r="AZM377" s="134"/>
      <c r="AZN377" s="135"/>
      <c r="AZO377" s="111"/>
      <c r="AZP377" s="178"/>
      <c r="AZQ377" s="178"/>
      <c r="AZR377" s="178"/>
      <c r="AZS377" s="178"/>
      <c r="AZT377" s="179"/>
      <c r="AZU377" s="73"/>
      <c r="AZV377" s="73"/>
      <c r="AZW377" s="180"/>
      <c r="AZX377" s="75"/>
      <c r="AZY377" s="76"/>
      <c r="AZZ377" s="180"/>
      <c r="BAA377" s="180"/>
      <c r="BAB377" s="180"/>
      <c r="BAC377" s="75"/>
      <c r="BAD377" s="76"/>
      <c r="BAE377" s="181"/>
      <c r="BAF377" s="181"/>
      <c r="BAG377" s="182"/>
      <c r="BAH377" s="134"/>
      <c r="BAI377" s="135"/>
      <c r="BAJ377" s="111"/>
      <c r="BAK377" s="178"/>
      <c r="BAL377" s="178"/>
      <c r="BAM377" s="178"/>
      <c r="BAN377" s="178"/>
      <c r="BAO377" s="179"/>
      <c r="BAP377" s="73"/>
      <c r="BAQ377" s="73"/>
      <c r="BAR377" s="180"/>
      <c r="BAS377" s="75"/>
      <c r="BAT377" s="76"/>
      <c r="BAU377" s="180"/>
      <c r="BAV377" s="180"/>
      <c r="BAW377" s="180"/>
      <c r="BAX377" s="75"/>
      <c r="BAY377" s="76"/>
      <c r="BAZ377" s="181"/>
      <c r="BBA377" s="181"/>
      <c r="BBB377" s="182"/>
      <c r="BBC377" s="134"/>
      <c r="BBD377" s="135"/>
      <c r="BBE377" s="111"/>
      <c r="BBF377" s="178"/>
      <c r="BBG377" s="178"/>
      <c r="BBH377" s="178"/>
      <c r="BBI377" s="178"/>
      <c r="BBJ377" s="179"/>
      <c r="BBK377" s="73"/>
      <c r="BBL377" s="73"/>
      <c r="BBM377" s="180"/>
      <c r="BBN377" s="75"/>
      <c r="BBO377" s="76"/>
      <c r="BBP377" s="180"/>
      <c r="BBQ377" s="180"/>
      <c r="BBR377" s="180"/>
      <c r="BBS377" s="75"/>
      <c r="BBT377" s="76"/>
      <c r="BBU377" s="181"/>
      <c r="BBV377" s="181"/>
      <c r="BBW377" s="182"/>
      <c r="BBX377" s="134"/>
      <c r="BBY377" s="135"/>
      <c r="BBZ377" s="111"/>
      <c r="BCA377" s="178"/>
      <c r="BCB377" s="178"/>
      <c r="BCC377" s="178"/>
      <c r="BCD377" s="178"/>
      <c r="BCE377" s="179"/>
      <c r="BCF377" s="73"/>
      <c r="BCG377" s="73"/>
      <c r="BCH377" s="180"/>
      <c r="BCI377" s="75"/>
      <c r="BCJ377" s="76"/>
      <c r="BCK377" s="180"/>
      <c r="BCL377" s="180"/>
      <c r="BCM377" s="180"/>
      <c r="BCN377" s="75"/>
      <c r="BCO377" s="76"/>
      <c r="BCP377" s="181"/>
      <c r="BCQ377" s="181"/>
      <c r="BCR377" s="182"/>
      <c r="BCS377" s="134"/>
      <c r="BCT377" s="135"/>
      <c r="BCU377" s="111"/>
      <c r="BCV377" s="178"/>
      <c r="BCW377" s="178"/>
      <c r="BCX377" s="178"/>
      <c r="BCY377" s="178"/>
      <c r="BCZ377" s="179"/>
      <c r="BDA377" s="73"/>
      <c r="BDB377" s="73"/>
      <c r="BDC377" s="180"/>
      <c r="BDD377" s="75"/>
      <c r="BDE377" s="76"/>
      <c r="BDF377" s="180"/>
      <c r="BDG377" s="180"/>
      <c r="BDH377" s="180"/>
      <c r="BDI377" s="75"/>
      <c r="BDJ377" s="76"/>
      <c r="BDK377" s="181"/>
      <c r="BDL377" s="181"/>
      <c r="BDM377" s="182"/>
      <c r="BDN377" s="134"/>
      <c r="BDO377" s="135"/>
      <c r="BDP377" s="111"/>
      <c r="BDQ377" s="178"/>
      <c r="BDR377" s="178"/>
      <c r="BDS377" s="178"/>
      <c r="BDT377" s="178"/>
      <c r="BDU377" s="179"/>
      <c r="BDV377" s="73"/>
      <c r="BDW377" s="73"/>
      <c r="BDX377" s="180"/>
      <c r="BDY377" s="75"/>
      <c r="BDZ377" s="76"/>
      <c r="BEA377" s="180"/>
      <c r="BEB377" s="180"/>
      <c r="BEC377" s="180"/>
      <c r="BED377" s="75"/>
      <c r="BEE377" s="76"/>
      <c r="BEF377" s="181"/>
      <c r="BEG377" s="181"/>
      <c r="BEH377" s="182"/>
      <c r="BEI377" s="134"/>
      <c r="BEJ377" s="135"/>
      <c r="BEK377" s="111"/>
      <c r="BEL377" s="178"/>
      <c r="BEM377" s="178"/>
      <c r="BEN377" s="178"/>
      <c r="BEO377" s="178"/>
      <c r="BEP377" s="179"/>
      <c r="BEQ377" s="73"/>
      <c r="BER377" s="73"/>
      <c r="BES377" s="180"/>
      <c r="BET377" s="75"/>
      <c r="BEU377" s="76"/>
      <c r="BEV377" s="180"/>
      <c r="BEW377" s="180"/>
      <c r="BEX377" s="180"/>
      <c r="BEY377" s="75"/>
      <c r="BEZ377" s="76"/>
      <c r="BFA377" s="181"/>
      <c r="BFB377" s="181"/>
      <c r="BFC377" s="182"/>
      <c r="BFD377" s="134"/>
      <c r="BFE377" s="135"/>
      <c r="BFF377" s="111"/>
      <c r="BFG377" s="178"/>
      <c r="BFH377" s="178"/>
      <c r="BFI377" s="178"/>
      <c r="BFJ377" s="178"/>
      <c r="BFK377" s="179"/>
      <c r="BFL377" s="73"/>
      <c r="BFM377" s="73"/>
      <c r="BFN377" s="180"/>
      <c r="BFO377" s="75"/>
      <c r="BFP377" s="76"/>
      <c r="BFQ377" s="180"/>
      <c r="BFR377" s="180"/>
      <c r="BFS377" s="180"/>
      <c r="BFT377" s="75"/>
      <c r="BFU377" s="76"/>
      <c r="BFV377" s="181"/>
      <c r="BFW377" s="181"/>
      <c r="BFX377" s="182"/>
      <c r="BFY377" s="134"/>
      <c r="BFZ377" s="135"/>
      <c r="BGA377" s="111"/>
      <c r="BGB377" s="178"/>
      <c r="BGC377" s="178"/>
      <c r="BGD377" s="178"/>
      <c r="BGE377" s="178"/>
      <c r="BGF377" s="179"/>
      <c r="BGG377" s="73"/>
      <c r="BGH377" s="73"/>
      <c r="BGI377" s="180"/>
      <c r="BGJ377" s="75"/>
      <c r="BGK377" s="76"/>
      <c r="BGL377" s="180"/>
      <c r="BGM377" s="180"/>
      <c r="BGN377" s="180"/>
      <c r="BGO377" s="75"/>
      <c r="BGP377" s="76"/>
      <c r="BGQ377" s="181"/>
      <c r="BGR377" s="181"/>
      <c r="BGS377" s="182"/>
      <c r="BGT377" s="134"/>
      <c r="BGU377" s="135"/>
      <c r="BGV377" s="111"/>
      <c r="BGW377" s="178"/>
      <c r="BGX377" s="178"/>
      <c r="BGY377" s="178"/>
      <c r="BGZ377" s="178"/>
      <c r="BHA377" s="179"/>
      <c r="BHB377" s="73"/>
      <c r="BHC377" s="73"/>
      <c r="BHD377" s="180"/>
      <c r="BHE377" s="75"/>
      <c r="BHF377" s="76"/>
      <c r="BHG377" s="180"/>
      <c r="BHH377" s="180"/>
      <c r="BHI377" s="180"/>
      <c r="BHJ377" s="75"/>
      <c r="BHK377" s="76"/>
      <c r="BHL377" s="181"/>
      <c r="BHM377" s="181"/>
      <c r="BHN377" s="182"/>
      <c r="BHO377" s="134"/>
      <c r="BHP377" s="135"/>
      <c r="BHQ377" s="111"/>
      <c r="BHR377" s="178"/>
      <c r="BHS377" s="178"/>
      <c r="BHT377" s="178"/>
      <c r="BHU377" s="178"/>
      <c r="BHV377" s="179"/>
      <c r="BHW377" s="73"/>
      <c r="BHX377" s="73"/>
      <c r="BHY377" s="180"/>
      <c r="BHZ377" s="75"/>
      <c r="BIA377" s="76"/>
      <c r="BIB377" s="180"/>
      <c r="BIC377" s="180"/>
      <c r="BID377" s="180"/>
      <c r="BIE377" s="75"/>
      <c r="BIF377" s="76"/>
      <c r="BIG377" s="181"/>
      <c r="BIH377" s="181"/>
      <c r="BII377" s="182"/>
      <c r="BIJ377" s="134"/>
      <c r="BIK377" s="135"/>
      <c r="BIL377" s="111"/>
      <c r="BIM377" s="178"/>
      <c r="BIN377" s="178"/>
      <c r="BIO377" s="178"/>
      <c r="BIP377" s="178"/>
      <c r="BIQ377" s="179"/>
      <c r="BIR377" s="73"/>
      <c r="BIS377" s="73"/>
      <c r="BIT377" s="180"/>
      <c r="BIU377" s="75"/>
      <c r="BIV377" s="76"/>
      <c r="BIW377" s="180"/>
      <c r="BIX377" s="180"/>
      <c r="BIY377" s="180"/>
      <c r="BIZ377" s="75"/>
      <c r="BJA377" s="76"/>
      <c r="BJB377" s="181"/>
      <c r="BJC377" s="181"/>
      <c r="BJD377" s="182"/>
      <c r="BJE377" s="134"/>
      <c r="BJF377" s="135"/>
      <c r="BJG377" s="111"/>
      <c r="BJH377" s="178"/>
      <c r="BJI377" s="178"/>
      <c r="BJJ377" s="178"/>
      <c r="BJK377" s="178"/>
      <c r="BJL377" s="179"/>
      <c r="BJM377" s="73"/>
      <c r="BJN377" s="73"/>
      <c r="BJO377" s="180"/>
      <c r="BJP377" s="75"/>
      <c r="BJQ377" s="76"/>
      <c r="BJR377" s="180"/>
      <c r="BJS377" s="180"/>
      <c r="BJT377" s="180"/>
      <c r="BJU377" s="75"/>
      <c r="BJV377" s="76"/>
      <c r="BJW377" s="181"/>
      <c r="BJX377" s="181"/>
      <c r="BJY377" s="182"/>
      <c r="BJZ377" s="134"/>
      <c r="BKA377" s="135"/>
      <c r="BKB377" s="111"/>
      <c r="BKC377" s="178"/>
      <c r="BKD377" s="178"/>
      <c r="BKE377" s="178"/>
      <c r="BKF377" s="178"/>
      <c r="BKG377" s="179"/>
      <c r="BKH377" s="73"/>
      <c r="BKI377" s="73"/>
      <c r="BKJ377" s="180"/>
      <c r="BKK377" s="75"/>
      <c r="BKL377" s="76"/>
      <c r="BKM377" s="180"/>
      <c r="BKN377" s="180"/>
      <c r="BKO377" s="180"/>
      <c r="BKP377" s="75"/>
      <c r="BKQ377" s="76"/>
      <c r="BKR377" s="181"/>
      <c r="BKS377" s="181"/>
      <c r="BKT377" s="182"/>
      <c r="BKU377" s="134"/>
      <c r="BKV377" s="135"/>
      <c r="BKW377" s="111"/>
      <c r="BKX377" s="178"/>
      <c r="BKY377" s="178"/>
      <c r="BKZ377" s="178"/>
      <c r="BLA377" s="178"/>
      <c r="BLB377" s="179"/>
      <c r="BLC377" s="73"/>
      <c r="BLD377" s="73"/>
      <c r="BLE377" s="180"/>
      <c r="BLF377" s="75"/>
      <c r="BLG377" s="76"/>
      <c r="BLH377" s="180"/>
      <c r="BLI377" s="180"/>
      <c r="BLJ377" s="180"/>
      <c r="BLK377" s="75"/>
      <c r="BLL377" s="76"/>
      <c r="BLM377" s="181"/>
      <c r="BLN377" s="181"/>
      <c r="BLO377" s="182"/>
      <c r="BLP377" s="134"/>
      <c r="BLQ377" s="135"/>
      <c r="BLR377" s="111"/>
      <c r="BLS377" s="178"/>
      <c r="BLT377" s="178"/>
      <c r="BLU377" s="178"/>
      <c r="BLV377" s="178"/>
      <c r="BLW377" s="179"/>
      <c r="BLX377" s="73"/>
      <c r="BLY377" s="73"/>
      <c r="BLZ377" s="180"/>
      <c r="BMA377" s="75"/>
      <c r="BMB377" s="76"/>
      <c r="BMC377" s="180"/>
      <c r="BMD377" s="180"/>
      <c r="BME377" s="180"/>
      <c r="BMF377" s="75"/>
      <c r="BMG377" s="76"/>
      <c r="BMH377" s="181"/>
      <c r="BMI377" s="181"/>
      <c r="BMJ377" s="182"/>
      <c r="BMK377" s="134"/>
      <c r="BML377" s="135"/>
      <c r="BMM377" s="111"/>
      <c r="BMN377" s="178"/>
      <c r="BMO377" s="178"/>
      <c r="BMP377" s="178"/>
      <c r="BMQ377" s="178"/>
      <c r="BMR377" s="179"/>
      <c r="BMS377" s="73"/>
      <c r="BMT377" s="73"/>
      <c r="BMU377" s="180"/>
      <c r="BMV377" s="75"/>
      <c r="BMW377" s="76"/>
      <c r="BMX377" s="180"/>
      <c r="BMY377" s="180"/>
      <c r="BMZ377" s="180"/>
      <c r="BNA377" s="75"/>
      <c r="BNB377" s="76"/>
      <c r="BNC377" s="181"/>
      <c r="BND377" s="181"/>
      <c r="BNE377" s="182"/>
      <c r="BNF377" s="134"/>
      <c r="BNG377" s="135"/>
      <c r="BNH377" s="111"/>
      <c r="BNI377" s="178"/>
      <c r="BNJ377" s="178"/>
      <c r="BNK377" s="178"/>
      <c r="BNL377" s="178"/>
      <c r="BNM377" s="179"/>
      <c r="BNN377" s="73"/>
      <c r="BNO377" s="73"/>
      <c r="BNP377" s="180"/>
      <c r="BNQ377" s="75"/>
      <c r="BNR377" s="76"/>
      <c r="BNS377" s="180"/>
      <c r="BNT377" s="180"/>
      <c r="BNU377" s="180"/>
      <c r="BNV377" s="75"/>
      <c r="BNW377" s="76"/>
      <c r="BNX377" s="181"/>
      <c r="BNY377" s="181"/>
      <c r="BNZ377" s="182"/>
      <c r="BOA377" s="134"/>
      <c r="BOB377" s="135"/>
      <c r="BOC377" s="111"/>
      <c r="BOD377" s="178"/>
      <c r="BOE377" s="178"/>
      <c r="BOF377" s="178"/>
      <c r="BOG377" s="178"/>
      <c r="BOH377" s="179"/>
      <c r="BOI377" s="73"/>
      <c r="BOJ377" s="73"/>
      <c r="BOK377" s="180"/>
      <c r="BOL377" s="75"/>
      <c r="BOM377" s="76"/>
      <c r="BON377" s="180"/>
      <c r="BOO377" s="180"/>
      <c r="BOP377" s="180"/>
      <c r="BOQ377" s="75"/>
      <c r="BOR377" s="76"/>
      <c r="BOS377" s="181"/>
      <c r="BOT377" s="181"/>
      <c r="BOU377" s="182"/>
      <c r="BOV377" s="134"/>
      <c r="BOW377" s="135"/>
      <c r="BOX377" s="111"/>
      <c r="BOY377" s="178"/>
      <c r="BOZ377" s="178"/>
      <c r="BPA377" s="178"/>
      <c r="BPB377" s="178"/>
      <c r="BPC377" s="179"/>
      <c r="BPD377" s="73"/>
      <c r="BPE377" s="73"/>
      <c r="BPF377" s="180"/>
      <c r="BPG377" s="75"/>
      <c r="BPH377" s="76"/>
      <c r="BPI377" s="180"/>
      <c r="BPJ377" s="180"/>
      <c r="BPK377" s="180"/>
      <c r="BPL377" s="75"/>
      <c r="BPM377" s="76"/>
      <c r="BPN377" s="181"/>
      <c r="BPO377" s="181"/>
      <c r="BPP377" s="182"/>
      <c r="BPQ377" s="134"/>
      <c r="BPR377" s="135"/>
      <c r="BPS377" s="111"/>
      <c r="BPT377" s="178"/>
      <c r="BPU377" s="178"/>
      <c r="BPV377" s="178"/>
      <c r="BPW377" s="178"/>
      <c r="BPX377" s="179"/>
      <c r="BPY377" s="73"/>
      <c r="BPZ377" s="73"/>
      <c r="BQA377" s="180"/>
      <c r="BQB377" s="75"/>
      <c r="BQC377" s="76"/>
      <c r="BQD377" s="180"/>
      <c r="BQE377" s="180"/>
      <c r="BQF377" s="180"/>
      <c r="BQG377" s="75"/>
      <c r="BQH377" s="76"/>
      <c r="BQI377" s="181"/>
      <c r="BQJ377" s="181"/>
      <c r="BQK377" s="182"/>
      <c r="BQL377" s="134"/>
      <c r="BQM377" s="135"/>
      <c r="BQN377" s="111"/>
      <c r="BQO377" s="178"/>
      <c r="BQP377" s="178"/>
      <c r="BQQ377" s="178"/>
      <c r="BQR377" s="178"/>
      <c r="BQS377" s="179"/>
      <c r="BQT377" s="73"/>
      <c r="BQU377" s="73"/>
      <c r="BQV377" s="180"/>
      <c r="BQW377" s="75"/>
      <c r="BQX377" s="76"/>
      <c r="BQY377" s="180"/>
      <c r="BQZ377" s="180"/>
      <c r="BRA377" s="180"/>
      <c r="BRB377" s="75"/>
      <c r="BRC377" s="76"/>
      <c r="BRD377" s="181"/>
      <c r="BRE377" s="181"/>
      <c r="BRF377" s="182"/>
      <c r="BRG377" s="134"/>
      <c r="BRH377" s="135"/>
      <c r="BRI377" s="111"/>
      <c r="BRJ377" s="178"/>
      <c r="BRK377" s="178"/>
      <c r="BRL377" s="178"/>
      <c r="BRM377" s="178"/>
      <c r="BRN377" s="179"/>
      <c r="BRO377" s="73"/>
      <c r="BRP377" s="73"/>
      <c r="BRQ377" s="180"/>
      <c r="BRR377" s="75"/>
      <c r="BRS377" s="76"/>
      <c r="BRT377" s="180"/>
      <c r="BRU377" s="180"/>
      <c r="BRV377" s="180"/>
      <c r="BRW377" s="75"/>
      <c r="BRX377" s="76"/>
      <c r="BRY377" s="181"/>
      <c r="BRZ377" s="181"/>
      <c r="BSA377" s="182"/>
      <c r="BSB377" s="134"/>
      <c r="BSC377" s="135"/>
      <c r="BSD377" s="111"/>
      <c r="BSE377" s="178"/>
      <c r="BSF377" s="178"/>
      <c r="BSG377" s="178"/>
      <c r="BSH377" s="178"/>
      <c r="BSI377" s="179"/>
      <c r="BSJ377" s="73"/>
      <c r="BSK377" s="73"/>
      <c r="BSL377" s="180"/>
      <c r="BSM377" s="75"/>
      <c r="BSN377" s="76"/>
      <c r="BSO377" s="180"/>
      <c r="BSP377" s="180"/>
      <c r="BSQ377" s="180"/>
      <c r="BSR377" s="75"/>
      <c r="BSS377" s="76"/>
      <c r="BST377" s="181"/>
      <c r="BSU377" s="181"/>
      <c r="BSV377" s="182"/>
      <c r="BSW377" s="134"/>
      <c r="BSX377" s="135"/>
      <c r="BSY377" s="111"/>
      <c r="BSZ377" s="178"/>
      <c r="BTA377" s="178"/>
      <c r="BTB377" s="178"/>
      <c r="BTC377" s="178"/>
      <c r="BTD377" s="179"/>
      <c r="BTE377" s="73"/>
      <c r="BTF377" s="73"/>
      <c r="BTG377" s="180"/>
      <c r="BTH377" s="75"/>
      <c r="BTI377" s="76"/>
      <c r="BTJ377" s="180"/>
      <c r="BTK377" s="180"/>
      <c r="BTL377" s="180"/>
      <c r="BTM377" s="75"/>
      <c r="BTN377" s="76"/>
      <c r="BTO377" s="181"/>
      <c r="BTP377" s="181"/>
      <c r="BTQ377" s="182"/>
      <c r="BTR377" s="134"/>
      <c r="BTS377" s="135"/>
      <c r="BTT377" s="111"/>
      <c r="BTU377" s="178"/>
      <c r="BTV377" s="178"/>
      <c r="BTW377" s="178"/>
      <c r="BTX377" s="178"/>
      <c r="BTY377" s="179"/>
      <c r="BTZ377" s="73"/>
      <c r="BUA377" s="73"/>
      <c r="BUB377" s="180"/>
      <c r="BUC377" s="75"/>
      <c r="BUD377" s="76"/>
      <c r="BUE377" s="180"/>
      <c r="BUF377" s="180"/>
      <c r="BUG377" s="180"/>
      <c r="BUH377" s="75"/>
      <c r="BUI377" s="76"/>
      <c r="BUJ377" s="181"/>
      <c r="BUK377" s="181"/>
      <c r="BUL377" s="182"/>
      <c r="BUM377" s="134"/>
      <c r="BUN377" s="135"/>
      <c r="BUO377" s="111"/>
      <c r="BUP377" s="178"/>
      <c r="BUQ377" s="178"/>
      <c r="BUR377" s="178"/>
      <c r="BUS377" s="178"/>
      <c r="BUT377" s="179"/>
      <c r="BUU377" s="73"/>
      <c r="BUV377" s="73"/>
      <c r="BUW377" s="180"/>
      <c r="BUX377" s="75"/>
      <c r="BUY377" s="76"/>
      <c r="BUZ377" s="180"/>
      <c r="BVA377" s="180"/>
      <c r="BVB377" s="180"/>
      <c r="BVC377" s="75"/>
      <c r="BVD377" s="76"/>
      <c r="BVE377" s="181"/>
      <c r="BVF377" s="181"/>
      <c r="BVG377" s="182"/>
      <c r="BVH377" s="134"/>
      <c r="BVI377" s="135"/>
      <c r="BVJ377" s="111"/>
      <c r="BVK377" s="178"/>
      <c r="BVL377" s="178"/>
      <c r="BVM377" s="178"/>
      <c r="BVN377" s="178"/>
      <c r="BVO377" s="179"/>
      <c r="BVP377" s="73"/>
      <c r="BVQ377" s="73"/>
      <c r="BVR377" s="180"/>
      <c r="BVS377" s="75"/>
      <c r="BVT377" s="76"/>
      <c r="BVU377" s="180"/>
      <c r="BVV377" s="180"/>
      <c r="BVW377" s="180"/>
      <c r="BVX377" s="75"/>
      <c r="BVY377" s="76"/>
      <c r="BVZ377" s="181"/>
      <c r="BWA377" s="181"/>
      <c r="BWB377" s="182"/>
      <c r="BWC377" s="134"/>
      <c r="BWD377" s="135"/>
      <c r="BWE377" s="111"/>
      <c r="BWF377" s="178"/>
      <c r="BWG377" s="178"/>
      <c r="BWH377" s="178"/>
      <c r="BWI377" s="178"/>
      <c r="BWJ377" s="179"/>
      <c r="BWK377" s="73"/>
      <c r="BWL377" s="73"/>
      <c r="BWM377" s="180"/>
      <c r="BWN377" s="75"/>
      <c r="BWO377" s="76"/>
      <c r="BWP377" s="180"/>
      <c r="BWQ377" s="180"/>
      <c r="BWR377" s="180"/>
      <c r="BWS377" s="75"/>
      <c r="BWT377" s="76"/>
      <c r="BWU377" s="181"/>
      <c r="BWV377" s="181"/>
      <c r="BWW377" s="182"/>
      <c r="BWX377" s="134"/>
      <c r="BWY377" s="135"/>
      <c r="BWZ377" s="111"/>
      <c r="BXA377" s="178"/>
      <c r="BXB377" s="178"/>
      <c r="BXC377" s="178"/>
      <c r="BXD377" s="178"/>
      <c r="BXE377" s="179"/>
      <c r="BXF377" s="73"/>
      <c r="BXG377" s="73"/>
      <c r="BXH377" s="180"/>
      <c r="BXI377" s="75"/>
      <c r="BXJ377" s="76"/>
      <c r="BXK377" s="180"/>
      <c r="BXL377" s="180"/>
      <c r="BXM377" s="180"/>
      <c r="BXN377" s="75"/>
      <c r="BXO377" s="76"/>
      <c r="BXP377" s="181"/>
      <c r="BXQ377" s="181"/>
      <c r="BXR377" s="182"/>
      <c r="BXS377" s="134"/>
      <c r="BXT377" s="135"/>
      <c r="BXU377" s="111"/>
      <c r="BXV377" s="178"/>
      <c r="BXW377" s="178"/>
      <c r="BXX377" s="178"/>
      <c r="BXY377" s="178"/>
      <c r="BXZ377" s="179"/>
      <c r="BYA377" s="73"/>
      <c r="BYB377" s="73"/>
      <c r="BYC377" s="180"/>
      <c r="BYD377" s="75"/>
      <c r="BYE377" s="76"/>
      <c r="BYF377" s="180"/>
      <c r="BYG377" s="180"/>
      <c r="BYH377" s="180"/>
      <c r="BYI377" s="75"/>
      <c r="BYJ377" s="76"/>
      <c r="BYK377" s="181"/>
      <c r="BYL377" s="181"/>
      <c r="BYM377" s="182"/>
      <c r="BYN377" s="134"/>
      <c r="BYO377" s="135"/>
      <c r="BYP377" s="111"/>
      <c r="BYQ377" s="178"/>
      <c r="BYR377" s="178"/>
      <c r="BYS377" s="178"/>
      <c r="BYT377" s="178"/>
      <c r="BYU377" s="179"/>
      <c r="BYV377" s="73"/>
      <c r="BYW377" s="73"/>
      <c r="BYX377" s="180"/>
      <c r="BYY377" s="75"/>
      <c r="BYZ377" s="76"/>
      <c r="BZA377" s="180"/>
      <c r="BZB377" s="180"/>
      <c r="BZC377" s="180"/>
      <c r="BZD377" s="75"/>
      <c r="BZE377" s="76"/>
      <c r="BZF377" s="181"/>
      <c r="BZG377" s="181"/>
      <c r="BZH377" s="182"/>
      <c r="BZI377" s="134"/>
      <c r="BZJ377" s="135"/>
      <c r="BZK377" s="111"/>
      <c r="BZL377" s="178"/>
      <c r="BZM377" s="178"/>
      <c r="BZN377" s="178"/>
      <c r="BZO377" s="178"/>
      <c r="BZP377" s="179"/>
      <c r="BZQ377" s="73"/>
      <c r="BZR377" s="73"/>
      <c r="BZS377" s="180"/>
      <c r="BZT377" s="75"/>
      <c r="BZU377" s="76"/>
      <c r="BZV377" s="180"/>
      <c r="BZW377" s="180"/>
      <c r="BZX377" s="180"/>
      <c r="BZY377" s="75"/>
      <c r="BZZ377" s="76"/>
      <c r="CAA377" s="181"/>
      <c r="CAB377" s="181"/>
      <c r="CAC377" s="182"/>
      <c r="CAD377" s="134"/>
      <c r="CAE377" s="135"/>
      <c r="CAF377" s="111"/>
      <c r="CAG377" s="178"/>
      <c r="CAH377" s="178"/>
      <c r="CAI377" s="178"/>
      <c r="CAJ377" s="178"/>
      <c r="CAK377" s="179"/>
      <c r="CAL377" s="73"/>
      <c r="CAM377" s="73"/>
      <c r="CAN377" s="180"/>
      <c r="CAO377" s="75"/>
      <c r="CAP377" s="76"/>
      <c r="CAQ377" s="180"/>
      <c r="CAR377" s="180"/>
      <c r="CAS377" s="180"/>
      <c r="CAT377" s="75"/>
      <c r="CAU377" s="76"/>
      <c r="CAV377" s="181"/>
      <c r="CAW377" s="181"/>
      <c r="CAX377" s="182"/>
      <c r="CAY377" s="134"/>
      <c r="CAZ377" s="135"/>
      <c r="CBA377" s="111"/>
      <c r="CBB377" s="178"/>
      <c r="CBC377" s="178"/>
      <c r="CBD377" s="178"/>
      <c r="CBE377" s="178"/>
      <c r="CBF377" s="179"/>
      <c r="CBG377" s="73"/>
      <c r="CBH377" s="73"/>
      <c r="CBI377" s="180"/>
      <c r="CBJ377" s="75"/>
      <c r="CBK377" s="76"/>
      <c r="CBL377" s="180"/>
      <c r="CBM377" s="180"/>
      <c r="CBN377" s="180"/>
      <c r="CBO377" s="75"/>
      <c r="CBP377" s="76"/>
      <c r="CBQ377" s="181"/>
      <c r="CBR377" s="181"/>
      <c r="CBS377" s="182"/>
      <c r="CBT377" s="134"/>
      <c r="CBU377" s="135"/>
      <c r="CBV377" s="111"/>
      <c r="CBW377" s="178"/>
      <c r="CBX377" s="178"/>
      <c r="CBY377" s="178"/>
      <c r="CBZ377" s="178"/>
      <c r="CCA377" s="179"/>
      <c r="CCB377" s="73"/>
      <c r="CCC377" s="73"/>
      <c r="CCD377" s="180"/>
      <c r="CCE377" s="75"/>
      <c r="CCF377" s="76"/>
      <c r="CCG377" s="180"/>
      <c r="CCH377" s="180"/>
      <c r="CCI377" s="180"/>
      <c r="CCJ377" s="75"/>
      <c r="CCK377" s="76"/>
      <c r="CCL377" s="181"/>
      <c r="CCM377" s="181"/>
      <c r="CCN377" s="182"/>
      <c r="CCO377" s="134"/>
      <c r="CCP377" s="135"/>
      <c r="CCQ377" s="111"/>
      <c r="CCR377" s="178"/>
      <c r="CCS377" s="178"/>
      <c r="CCT377" s="178"/>
      <c r="CCU377" s="178"/>
      <c r="CCV377" s="179"/>
      <c r="CCW377" s="73"/>
      <c r="CCX377" s="73"/>
      <c r="CCY377" s="180"/>
      <c r="CCZ377" s="75"/>
      <c r="CDA377" s="76"/>
      <c r="CDB377" s="180"/>
      <c r="CDC377" s="180"/>
      <c r="CDD377" s="180"/>
      <c r="CDE377" s="75"/>
      <c r="CDF377" s="76"/>
      <c r="CDG377" s="181"/>
      <c r="CDH377" s="181"/>
      <c r="CDI377" s="182"/>
      <c r="CDJ377" s="134"/>
      <c r="CDK377" s="135"/>
      <c r="CDL377" s="111"/>
      <c r="CDM377" s="178"/>
      <c r="CDN377" s="178"/>
      <c r="CDO377" s="178"/>
      <c r="CDP377" s="178"/>
      <c r="CDQ377" s="179"/>
      <c r="CDR377" s="73"/>
      <c r="CDS377" s="73"/>
      <c r="CDT377" s="180"/>
      <c r="CDU377" s="75"/>
      <c r="CDV377" s="76"/>
      <c r="CDW377" s="180"/>
      <c r="CDX377" s="180"/>
      <c r="CDY377" s="180"/>
      <c r="CDZ377" s="75"/>
      <c r="CEA377" s="76"/>
      <c r="CEB377" s="181"/>
      <c r="CEC377" s="181"/>
      <c r="CED377" s="182"/>
      <c r="CEE377" s="134"/>
      <c r="CEF377" s="135"/>
      <c r="CEG377" s="111"/>
      <c r="CEH377" s="178"/>
      <c r="CEI377" s="178"/>
      <c r="CEJ377" s="178"/>
      <c r="CEK377" s="178"/>
      <c r="CEL377" s="179"/>
      <c r="CEM377" s="73"/>
      <c r="CEN377" s="73"/>
      <c r="CEO377" s="180"/>
      <c r="CEP377" s="75"/>
      <c r="CEQ377" s="76"/>
      <c r="CER377" s="180"/>
      <c r="CES377" s="180"/>
      <c r="CET377" s="180"/>
      <c r="CEU377" s="75"/>
      <c r="CEV377" s="76"/>
      <c r="CEW377" s="181"/>
      <c r="CEX377" s="181"/>
      <c r="CEY377" s="182"/>
      <c r="CEZ377" s="134"/>
      <c r="CFA377" s="135"/>
      <c r="CFB377" s="111"/>
      <c r="CFC377" s="178"/>
      <c r="CFD377" s="178"/>
      <c r="CFE377" s="178"/>
      <c r="CFF377" s="178"/>
      <c r="CFG377" s="179"/>
      <c r="CFH377" s="73"/>
      <c r="CFI377" s="73"/>
      <c r="CFJ377" s="180"/>
      <c r="CFK377" s="75"/>
      <c r="CFL377" s="76"/>
      <c r="CFM377" s="180"/>
      <c r="CFN377" s="180"/>
      <c r="CFO377" s="180"/>
      <c r="CFP377" s="75"/>
      <c r="CFQ377" s="76"/>
      <c r="CFR377" s="181"/>
      <c r="CFS377" s="181"/>
      <c r="CFT377" s="182"/>
      <c r="CFU377" s="134"/>
      <c r="CFV377" s="135"/>
      <c r="CFW377" s="111"/>
      <c r="CFX377" s="178"/>
      <c r="CFY377" s="178"/>
      <c r="CFZ377" s="178"/>
      <c r="CGA377" s="178"/>
      <c r="CGB377" s="179"/>
      <c r="CGC377" s="73"/>
      <c r="CGD377" s="73"/>
      <c r="CGE377" s="180"/>
      <c r="CGF377" s="75"/>
      <c r="CGG377" s="76"/>
      <c r="CGH377" s="180"/>
      <c r="CGI377" s="180"/>
      <c r="CGJ377" s="180"/>
      <c r="CGK377" s="75"/>
      <c r="CGL377" s="76"/>
      <c r="CGM377" s="181"/>
      <c r="CGN377" s="181"/>
      <c r="CGO377" s="182"/>
      <c r="CGP377" s="134"/>
      <c r="CGQ377" s="135"/>
      <c r="CGR377" s="111"/>
      <c r="CGS377" s="178"/>
      <c r="CGT377" s="178"/>
      <c r="CGU377" s="178"/>
      <c r="CGV377" s="178"/>
      <c r="CGW377" s="179"/>
      <c r="CGX377" s="73"/>
      <c r="CGY377" s="73"/>
      <c r="CGZ377" s="180"/>
      <c r="CHA377" s="75"/>
      <c r="CHB377" s="76"/>
      <c r="CHC377" s="180"/>
      <c r="CHD377" s="180"/>
      <c r="CHE377" s="180"/>
      <c r="CHF377" s="75"/>
      <c r="CHG377" s="76"/>
      <c r="CHH377" s="181"/>
      <c r="CHI377" s="181"/>
      <c r="CHJ377" s="182"/>
      <c r="CHK377" s="134"/>
      <c r="CHL377" s="135"/>
      <c r="CHM377" s="111"/>
      <c r="CHN377" s="178"/>
      <c r="CHO377" s="178"/>
      <c r="CHP377" s="178"/>
      <c r="CHQ377" s="178"/>
      <c r="CHR377" s="179"/>
      <c r="CHS377" s="73"/>
      <c r="CHT377" s="73"/>
      <c r="CHU377" s="180"/>
      <c r="CHV377" s="75"/>
      <c r="CHW377" s="76"/>
      <c r="CHX377" s="180"/>
      <c r="CHY377" s="180"/>
      <c r="CHZ377" s="180"/>
      <c r="CIA377" s="75"/>
      <c r="CIB377" s="76"/>
      <c r="CIC377" s="181"/>
      <c r="CID377" s="181"/>
      <c r="CIE377" s="182"/>
      <c r="CIF377" s="134"/>
      <c r="CIG377" s="135"/>
      <c r="CIH377" s="111"/>
      <c r="CII377" s="178"/>
      <c r="CIJ377" s="178"/>
      <c r="CIK377" s="178"/>
      <c r="CIL377" s="178"/>
      <c r="CIM377" s="179"/>
      <c r="CIN377" s="73"/>
      <c r="CIO377" s="73"/>
      <c r="CIP377" s="180"/>
      <c r="CIQ377" s="75"/>
      <c r="CIR377" s="76"/>
      <c r="CIS377" s="180"/>
      <c r="CIT377" s="180"/>
      <c r="CIU377" s="180"/>
      <c r="CIV377" s="75"/>
      <c r="CIW377" s="76"/>
      <c r="CIX377" s="181"/>
      <c r="CIY377" s="181"/>
      <c r="CIZ377" s="182"/>
      <c r="CJA377" s="134"/>
      <c r="CJB377" s="135"/>
      <c r="CJC377" s="111"/>
      <c r="CJD377" s="178"/>
      <c r="CJE377" s="178"/>
      <c r="CJF377" s="178"/>
      <c r="CJG377" s="178"/>
      <c r="CJH377" s="179"/>
      <c r="CJI377" s="73"/>
      <c r="CJJ377" s="73"/>
      <c r="CJK377" s="180"/>
      <c r="CJL377" s="75"/>
      <c r="CJM377" s="76"/>
      <c r="CJN377" s="180"/>
      <c r="CJO377" s="180"/>
      <c r="CJP377" s="180"/>
      <c r="CJQ377" s="75"/>
      <c r="CJR377" s="76"/>
      <c r="CJS377" s="181"/>
      <c r="CJT377" s="181"/>
      <c r="CJU377" s="182"/>
      <c r="CJV377" s="134"/>
      <c r="CJW377" s="135"/>
      <c r="CJX377" s="111"/>
      <c r="CJY377" s="178"/>
      <c r="CJZ377" s="178"/>
      <c r="CKA377" s="178"/>
      <c r="CKB377" s="178"/>
      <c r="CKC377" s="179"/>
      <c r="CKD377" s="73"/>
      <c r="CKE377" s="73"/>
      <c r="CKF377" s="180"/>
      <c r="CKG377" s="75"/>
      <c r="CKH377" s="76"/>
      <c r="CKI377" s="180"/>
      <c r="CKJ377" s="180"/>
      <c r="CKK377" s="180"/>
      <c r="CKL377" s="75"/>
      <c r="CKM377" s="76"/>
      <c r="CKN377" s="181"/>
      <c r="CKO377" s="181"/>
      <c r="CKP377" s="182"/>
      <c r="CKQ377" s="134"/>
      <c r="CKR377" s="135"/>
      <c r="CKS377" s="111"/>
      <c r="CKT377" s="178"/>
      <c r="CKU377" s="178"/>
      <c r="CKV377" s="178"/>
      <c r="CKW377" s="178"/>
      <c r="CKX377" s="179"/>
      <c r="CKY377" s="73"/>
      <c r="CKZ377" s="73"/>
      <c r="CLA377" s="180"/>
      <c r="CLB377" s="75"/>
      <c r="CLC377" s="76"/>
      <c r="CLD377" s="180"/>
      <c r="CLE377" s="180"/>
      <c r="CLF377" s="180"/>
      <c r="CLG377" s="75"/>
      <c r="CLH377" s="76"/>
      <c r="CLI377" s="181"/>
      <c r="CLJ377" s="181"/>
      <c r="CLK377" s="182"/>
      <c r="CLL377" s="134"/>
      <c r="CLM377" s="135"/>
      <c r="CLN377" s="111"/>
      <c r="CLO377" s="178"/>
      <c r="CLP377" s="178"/>
      <c r="CLQ377" s="178"/>
      <c r="CLR377" s="178"/>
      <c r="CLS377" s="179"/>
      <c r="CLT377" s="73"/>
      <c r="CLU377" s="73"/>
      <c r="CLV377" s="180"/>
      <c r="CLW377" s="75"/>
      <c r="CLX377" s="76"/>
      <c r="CLY377" s="180"/>
      <c r="CLZ377" s="180"/>
      <c r="CMA377" s="180"/>
      <c r="CMB377" s="75"/>
      <c r="CMC377" s="76"/>
      <c r="CMD377" s="181"/>
      <c r="CME377" s="181"/>
      <c r="CMF377" s="182"/>
      <c r="CMG377" s="134"/>
      <c r="CMH377" s="135"/>
      <c r="CMI377" s="111"/>
      <c r="CMJ377" s="178"/>
      <c r="CMK377" s="178"/>
      <c r="CML377" s="178"/>
      <c r="CMM377" s="178"/>
      <c r="CMN377" s="179"/>
      <c r="CMO377" s="73"/>
      <c r="CMP377" s="73"/>
      <c r="CMQ377" s="180"/>
      <c r="CMR377" s="75"/>
      <c r="CMS377" s="76"/>
      <c r="CMT377" s="180"/>
      <c r="CMU377" s="180"/>
      <c r="CMV377" s="180"/>
      <c r="CMW377" s="75"/>
      <c r="CMX377" s="76"/>
      <c r="CMY377" s="181"/>
      <c r="CMZ377" s="181"/>
      <c r="CNA377" s="182"/>
      <c r="CNB377" s="134"/>
      <c r="CNC377" s="135"/>
      <c r="CND377" s="111"/>
      <c r="CNE377" s="178"/>
      <c r="CNF377" s="178"/>
      <c r="CNG377" s="178"/>
      <c r="CNH377" s="178"/>
      <c r="CNI377" s="179"/>
      <c r="CNJ377" s="73"/>
      <c r="CNK377" s="73"/>
      <c r="CNL377" s="180"/>
      <c r="CNM377" s="75"/>
      <c r="CNN377" s="76"/>
      <c r="CNO377" s="180"/>
      <c r="CNP377" s="180"/>
      <c r="CNQ377" s="180"/>
      <c r="CNR377" s="75"/>
      <c r="CNS377" s="76"/>
      <c r="CNT377" s="181"/>
      <c r="CNU377" s="181"/>
      <c r="CNV377" s="182"/>
      <c r="CNW377" s="134"/>
      <c r="CNX377" s="135"/>
      <c r="CNY377" s="111"/>
      <c r="CNZ377" s="178"/>
      <c r="COA377" s="178"/>
      <c r="COB377" s="178"/>
      <c r="COC377" s="178"/>
      <c r="COD377" s="179"/>
      <c r="COE377" s="73"/>
      <c r="COF377" s="73"/>
      <c r="COG377" s="180"/>
      <c r="COH377" s="75"/>
      <c r="COI377" s="76"/>
      <c r="COJ377" s="180"/>
      <c r="COK377" s="180"/>
      <c r="COL377" s="180"/>
      <c r="COM377" s="75"/>
      <c r="CON377" s="76"/>
      <c r="COO377" s="181"/>
      <c r="COP377" s="181"/>
      <c r="COQ377" s="182"/>
      <c r="COR377" s="134"/>
      <c r="COS377" s="135"/>
      <c r="COT377" s="111"/>
      <c r="COU377" s="178"/>
      <c r="COV377" s="178"/>
      <c r="COW377" s="178"/>
      <c r="COX377" s="178"/>
      <c r="COY377" s="179"/>
      <c r="COZ377" s="73"/>
      <c r="CPA377" s="73"/>
      <c r="CPB377" s="180"/>
      <c r="CPC377" s="75"/>
      <c r="CPD377" s="76"/>
      <c r="CPE377" s="180"/>
      <c r="CPF377" s="180"/>
      <c r="CPG377" s="180"/>
      <c r="CPH377" s="75"/>
      <c r="CPI377" s="76"/>
      <c r="CPJ377" s="181"/>
      <c r="CPK377" s="181"/>
      <c r="CPL377" s="182"/>
      <c r="CPM377" s="134"/>
      <c r="CPN377" s="135"/>
      <c r="CPO377" s="111"/>
      <c r="CPP377" s="178"/>
      <c r="CPQ377" s="178"/>
      <c r="CPR377" s="178"/>
      <c r="CPS377" s="178"/>
      <c r="CPT377" s="179"/>
      <c r="CPU377" s="73"/>
      <c r="CPV377" s="73"/>
      <c r="CPW377" s="180"/>
      <c r="CPX377" s="75"/>
      <c r="CPY377" s="76"/>
      <c r="CPZ377" s="180"/>
      <c r="CQA377" s="180"/>
      <c r="CQB377" s="180"/>
      <c r="CQC377" s="75"/>
      <c r="CQD377" s="76"/>
      <c r="CQE377" s="181"/>
      <c r="CQF377" s="181"/>
      <c r="CQG377" s="182"/>
      <c r="CQH377" s="134"/>
      <c r="CQI377" s="135"/>
      <c r="CQJ377" s="111"/>
      <c r="CQK377" s="178"/>
      <c r="CQL377" s="178"/>
      <c r="CQM377" s="178"/>
      <c r="CQN377" s="178"/>
      <c r="CQO377" s="179"/>
      <c r="CQP377" s="73"/>
      <c r="CQQ377" s="73"/>
      <c r="CQR377" s="180"/>
      <c r="CQS377" s="75"/>
      <c r="CQT377" s="76"/>
      <c r="CQU377" s="180"/>
      <c r="CQV377" s="180"/>
      <c r="CQW377" s="180"/>
      <c r="CQX377" s="75"/>
      <c r="CQY377" s="76"/>
      <c r="CQZ377" s="181"/>
      <c r="CRA377" s="181"/>
      <c r="CRB377" s="182"/>
      <c r="CRC377" s="134"/>
      <c r="CRD377" s="135"/>
      <c r="CRE377" s="111"/>
      <c r="CRF377" s="178"/>
      <c r="CRG377" s="178"/>
      <c r="CRH377" s="178"/>
      <c r="CRI377" s="178"/>
      <c r="CRJ377" s="179"/>
      <c r="CRK377" s="73"/>
      <c r="CRL377" s="73"/>
      <c r="CRM377" s="180"/>
      <c r="CRN377" s="75"/>
      <c r="CRO377" s="76"/>
      <c r="CRP377" s="180"/>
      <c r="CRQ377" s="180"/>
      <c r="CRR377" s="180"/>
      <c r="CRS377" s="75"/>
      <c r="CRT377" s="76"/>
      <c r="CRU377" s="181"/>
      <c r="CRV377" s="181"/>
      <c r="CRW377" s="182"/>
      <c r="CRX377" s="134"/>
      <c r="CRY377" s="135"/>
      <c r="CRZ377" s="111"/>
      <c r="CSA377" s="178"/>
      <c r="CSB377" s="178"/>
      <c r="CSC377" s="178"/>
      <c r="CSD377" s="178"/>
      <c r="CSE377" s="179"/>
      <c r="CSF377" s="73"/>
      <c r="CSG377" s="73"/>
      <c r="CSH377" s="180"/>
      <c r="CSI377" s="75"/>
      <c r="CSJ377" s="76"/>
      <c r="CSK377" s="180"/>
      <c r="CSL377" s="180"/>
      <c r="CSM377" s="180"/>
      <c r="CSN377" s="75"/>
      <c r="CSO377" s="76"/>
      <c r="CSP377" s="181"/>
      <c r="CSQ377" s="181"/>
      <c r="CSR377" s="182"/>
      <c r="CSS377" s="134"/>
      <c r="CST377" s="135"/>
      <c r="CSU377" s="111"/>
      <c r="CSV377" s="178"/>
      <c r="CSW377" s="178"/>
      <c r="CSX377" s="178"/>
      <c r="CSY377" s="178"/>
      <c r="CSZ377" s="179"/>
      <c r="CTA377" s="73"/>
      <c r="CTB377" s="73"/>
      <c r="CTC377" s="180"/>
      <c r="CTD377" s="75"/>
      <c r="CTE377" s="76"/>
      <c r="CTF377" s="180"/>
      <c r="CTG377" s="180"/>
      <c r="CTH377" s="180"/>
      <c r="CTI377" s="75"/>
      <c r="CTJ377" s="76"/>
      <c r="CTK377" s="181"/>
      <c r="CTL377" s="181"/>
      <c r="CTM377" s="182"/>
      <c r="CTN377" s="134"/>
      <c r="CTO377" s="135"/>
      <c r="CTP377" s="111"/>
      <c r="CTQ377" s="178"/>
      <c r="CTR377" s="178"/>
      <c r="CTS377" s="178"/>
      <c r="CTT377" s="178"/>
      <c r="CTU377" s="179"/>
      <c r="CTV377" s="73"/>
      <c r="CTW377" s="73"/>
      <c r="CTX377" s="180"/>
      <c r="CTY377" s="75"/>
      <c r="CTZ377" s="76"/>
      <c r="CUA377" s="180"/>
      <c r="CUB377" s="180"/>
      <c r="CUC377" s="180"/>
      <c r="CUD377" s="75"/>
      <c r="CUE377" s="76"/>
      <c r="CUF377" s="181"/>
      <c r="CUG377" s="181"/>
      <c r="CUH377" s="182"/>
      <c r="CUI377" s="134"/>
      <c r="CUJ377" s="135"/>
      <c r="CUK377" s="111"/>
      <c r="CUL377" s="178"/>
      <c r="CUM377" s="178"/>
      <c r="CUN377" s="178"/>
      <c r="CUO377" s="178"/>
      <c r="CUP377" s="179"/>
      <c r="CUQ377" s="73"/>
      <c r="CUR377" s="73"/>
      <c r="CUS377" s="180"/>
      <c r="CUT377" s="75"/>
      <c r="CUU377" s="76"/>
      <c r="CUV377" s="180"/>
      <c r="CUW377" s="180"/>
      <c r="CUX377" s="180"/>
      <c r="CUY377" s="75"/>
      <c r="CUZ377" s="76"/>
      <c r="CVA377" s="181"/>
      <c r="CVB377" s="181"/>
      <c r="CVC377" s="182"/>
      <c r="CVD377" s="134"/>
      <c r="CVE377" s="135"/>
      <c r="CVF377" s="111"/>
      <c r="CVG377" s="178"/>
      <c r="CVH377" s="178"/>
      <c r="CVI377" s="178"/>
      <c r="CVJ377" s="178"/>
      <c r="CVK377" s="179"/>
      <c r="CVL377" s="73"/>
      <c r="CVM377" s="73"/>
      <c r="CVN377" s="180"/>
      <c r="CVO377" s="75"/>
      <c r="CVP377" s="76"/>
      <c r="CVQ377" s="180"/>
      <c r="CVR377" s="180"/>
      <c r="CVS377" s="180"/>
      <c r="CVT377" s="75"/>
      <c r="CVU377" s="76"/>
      <c r="CVV377" s="181"/>
      <c r="CVW377" s="181"/>
      <c r="CVX377" s="182"/>
      <c r="CVY377" s="134"/>
      <c r="CVZ377" s="135"/>
      <c r="CWA377" s="111"/>
      <c r="CWB377" s="178"/>
      <c r="CWC377" s="178"/>
      <c r="CWD377" s="178"/>
      <c r="CWE377" s="178"/>
      <c r="CWF377" s="179"/>
      <c r="CWG377" s="73"/>
      <c r="CWH377" s="73"/>
      <c r="CWI377" s="180"/>
      <c r="CWJ377" s="75"/>
      <c r="CWK377" s="76"/>
      <c r="CWL377" s="180"/>
      <c r="CWM377" s="180"/>
      <c r="CWN377" s="180"/>
      <c r="CWO377" s="75"/>
      <c r="CWP377" s="76"/>
      <c r="CWQ377" s="181"/>
      <c r="CWR377" s="181"/>
      <c r="CWS377" s="182"/>
      <c r="CWT377" s="134"/>
      <c r="CWU377" s="135"/>
      <c r="CWV377" s="111"/>
      <c r="CWW377" s="178"/>
      <c r="CWX377" s="178"/>
      <c r="CWY377" s="178"/>
      <c r="CWZ377" s="178"/>
      <c r="CXA377" s="179"/>
      <c r="CXB377" s="73"/>
      <c r="CXC377" s="73"/>
      <c r="CXD377" s="180"/>
      <c r="CXE377" s="75"/>
      <c r="CXF377" s="76"/>
      <c r="CXG377" s="180"/>
      <c r="CXH377" s="180"/>
      <c r="CXI377" s="180"/>
      <c r="CXJ377" s="75"/>
      <c r="CXK377" s="76"/>
      <c r="CXL377" s="181"/>
      <c r="CXM377" s="181"/>
      <c r="CXN377" s="182"/>
      <c r="CXO377" s="134"/>
      <c r="CXP377" s="135"/>
      <c r="CXQ377" s="111"/>
      <c r="CXR377" s="178"/>
      <c r="CXS377" s="178"/>
      <c r="CXT377" s="178"/>
      <c r="CXU377" s="178"/>
      <c r="CXV377" s="179"/>
      <c r="CXW377" s="73"/>
      <c r="CXX377" s="73"/>
      <c r="CXY377" s="180"/>
      <c r="CXZ377" s="75"/>
      <c r="CYA377" s="76"/>
      <c r="CYB377" s="180"/>
      <c r="CYC377" s="180"/>
      <c r="CYD377" s="180"/>
      <c r="CYE377" s="75"/>
      <c r="CYF377" s="76"/>
      <c r="CYG377" s="181"/>
      <c r="CYH377" s="181"/>
      <c r="CYI377" s="182"/>
      <c r="CYJ377" s="134"/>
      <c r="CYK377" s="135"/>
      <c r="CYL377" s="111"/>
      <c r="CYM377" s="178"/>
      <c r="CYN377" s="178"/>
      <c r="CYO377" s="178"/>
      <c r="CYP377" s="178"/>
      <c r="CYQ377" s="179"/>
      <c r="CYR377" s="73"/>
      <c r="CYS377" s="73"/>
      <c r="CYT377" s="180"/>
      <c r="CYU377" s="75"/>
      <c r="CYV377" s="76"/>
      <c r="CYW377" s="180"/>
      <c r="CYX377" s="180"/>
      <c r="CYY377" s="180"/>
      <c r="CYZ377" s="75"/>
      <c r="CZA377" s="76"/>
      <c r="CZB377" s="181"/>
      <c r="CZC377" s="181"/>
      <c r="CZD377" s="182"/>
      <c r="CZE377" s="134"/>
      <c r="CZF377" s="135"/>
      <c r="CZG377" s="111"/>
      <c r="CZH377" s="178"/>
      <c r="CZI377" s="178"/>
      <c r="CZJ377" s="178"/>
      <c r="CZK377" s="178"/>
      <c r="CZL377" s="179"/>
      <c r="CZM377" s="73"/>
      <c r="CZN377" s="73"/>
      <c r="CZO377" s="180"/>
      <c r="CZP377" s="75"/>
      <c r="CZQ377" s="76"/>
      <c r="CZR377" s="180"/>
      <c r="CZS377" s="180"/>
      <c r="CZT377" s="180"/>
      <c r="CZU377" s="75"/>
      <c r="CZV377" s="76"/>
      <c r="CZW377" s="181"/>
      <c r="CZX377" s="181"/>
      <c r="CZY377" s="182"/>
      <c r="CZZ377" s="134"/>
      <c r="DAA377" s="135"/>
      <c r="DAB377" s="111"/>
      <c r="DAC377" s="178"/>
      <c r="DAD377" s="178"/>
      <c r="DAE377" s="178"/>
      <c r="DAF377" s="178"/>
      <c r="DAG377" s="179"/>
      <c r="DAH377" s="73"/>
      <c r="DAI377" s="73"/>
      <c r="DAJ377" s="180"/>
      <c r="DAK377" s="75"/>
      <c r="DAL377" s="76"/>
      <c r="DAM377" s="180"/>
      <c r="DAN377" s="180"/>
      <c r="DAO377" s="180"/>
      <c r="DAP377" s="75"/>
      <c r="DAQ377" s="76"/>
      <c r="DAR377" s="181"/>
      <c r="DAS377" s="181"/>
      <c r="DAT377" s="182"/>
      <c r="DAU377" s="134"/>
      <c r="DAV377" s="135"/>
      <c r="DAW377" s="111"/>
      <c r="DAX377" s="178"/>
      <c r="DAY377" s="178"/>
      <c r="DAZ377" s="178"/>
      <c r="DBA377" s="178"/>
      <c r="DBB377" s="179"/>
      <c r="DBC377" s="73"/>
      <c r="DBD377" s="73"/>
      <c r="DBE377" s="180"/>
      <c r="DBF377" s="75"/>
      <c r="DBG377" s="76"/>
      <c r="DBH377" s="180"/>
      <c r="DBI377" s="180"/>
      <c r="DBJ377" s="180"/>
      <c r="DBK377" s="75"/>
      <c r="DBL377" s="76"/>
      <c r="DBM377" s="181"/>
      <c r="DBN377" s="181"/>
      <c r="DBO377" s="182"/>
      <c r="DBP377" s="134"/>
      <c r="DBQ377" s="135"/>
      <c r="DBR377" s="111"/>
      <c r="DBS377" s="178"/>
      <c r="DBT377" s="178"/>
      <c r="DBU377" s="178"/>
      <c r="DBV377" s="178"/>
      <c r="DBW377" s="179"/>
      <c r="DBX377" s="73"/>
      <c r="DBY377" s="73"/>
      <c r="DBZ377" s="180"/>
      <c r="DCA377" s="75"/>
      <c r="DCB377" s="76"/>
      <c r="DCC377" s="180"/>
      <c r="DCD377" s="180"/>
      <c r="DCE377" s="180"/>
      <c r="DCF377" s="75"/>
      <c r="DCG377" s="76"/>
      <c r="DCH377" s="181"/>
      <c r="DCI377" s="181"/>
      <c r="DCJ377" s="182"/>
      <c r="DCK377" s="134"/>
      <c r="DCL377" s="135"/>
      <c r="DCM377" s="111"/>
      <c r="DCN377" s="178"/>
      <c r="DCO377" s="178"/>
      <c r="DCP377" s="178"/>
      <c r="DCQ377" s="178"/>
      <c r="DCR377" s="179"/>
      <c r="DCS377" s="73"/>
      <c r="DCT377" s="73"/>
      <c r="DCU377" s="180"/>
      <c r="DCV377" s="75"/>
      <c r="DCW377" s="76"/>
      <c r="DCX377" s="180"/>
      <c r="DCY377" s="180"/>
      <c r="DCZ377" s="180"/>
      <c r="DDA377" s="75"/>
      <c r="DDB377" s="76"/>
      <c r="DDC377" s="181"/>
      <c r="DDD377" s="181"/>
      <c r="DDE377" s="182"/>
      <c r="DDF377" s="134"/>
      <c r="DDG377" s="135"/>
      <c r="DDH377" s="111"/>
      <c r="DDI377" s="178"/>
      <c r="DDJ377" s="178"/>
      <c r="DDK377" s="178"/>
      <c r="DDL377" s="178"/>
      <c r="DDM377" s="179"/>
      <c r="DDN377" s="73"/>
      <c r="DDO377" s="73"/>
      <c r="DDP377" s="180"/>
      <c r="DDQ377" s="75"/>
      <c r="DDR377" s="76"/>
      <c r="DDS377" s="180"/>
      <c r="DDT377" s="180"/>
      <c r="DDU377" s="180"/>
      <c r="DDV377" s="75"/>
      <c r="DDW377" s="76"/>
      <c r="DDX377" s="181"/>
      <c r="DDY377" s="181"/>
      <c r="DDZ377" s="182"/>
      <c r="DEA377" s="134"/>
      <c r="DEB377" s="135"/>
      <c r="DEC377" s="111"/>
      <c r="DED377" s="178"/>
      <c r="DEE377" s="178"/>
      <c r="DEF377" s="178"/>
      <c r="DEG377" s="178"/>
      <c r="DEH377" s="179"/>
      <c r="DEI377" s="73"/>
      <c r="DEJ377" s="73"/>
      <c r="DEK377" s="180"/>
      <c r="DEL377" s="75"/>
      <c r="DEM377" s="76"/>
      <c r="DEN377" s="180"/>
      <c r="DEO377" s="180"/>
      <c r="DEP377" s="180"/>
      <c r="DEQ377" s="75"/>
      <c r="DER377" s="76"/>
      <c r="DES377" s="181"/>
      <c r="DET377" s="181"/>
      <c r="DEU377" s="182"/>
      <c r="DEV377" s="134"/>
      <c r="DEW377" s="135"/>
      <c r="DEX377" s="111"/>
      <c r="DEY377" s="178"/>
      <c r="DEZ377" s="178"/>
      <c r="DFA377" s="178"/>
      <c r="DFB377" s="178"/>
      <c r="DFC377" s="179"/>
      <c r="DFD377" s="73"/>
      <c r="DFE377" s="73"/>
      <c r="DFF377" s="180"/>
      <c r="DFG377" s="75"/>
      <c r="DFH377" s="76"/>
      <c r="DFI377" s="180"/>
      <c r="DFJ377" s="180"/>
      <c r="DFK377" s="180"/>
      <c r="DFL377" s="75"/>
      <c r="DFM377" s="76"/>
      <c r="DFN377" s="181"/>
      <c r="DFO377" s="181"/>
      <c r="DFP377" s="182"/>
      <c r="DFQ377" s="134"/>
      <c r="DFR377" s="135"/>
      <c r="DFS377" s="111"/>
      <c r="DFT377" s="178"/>
      <c r="DFU377" s="178"/>
      <c r="DFV377" s="178"/>
      <c r="DFW377" s="178"/>
      <c r="DFX377" s="179"/>
      <c r="DFY377" s="73"/>
      <c r="DFZ377" s="73"/>
      <c r="DGA377" s="180"/>
      <c r="DGB377" s="75"/>
      <c r="DGC377" s="76"/>
      <c r="DGD377" s="180"/>
      <c r="DGE377" s="180"/>
      <c r="DGF377" s="180"/>
      <c r="DGG377" s="75"/>
      <c r="DGH377" s="76"/>
      <c r="DGI377" s="181"/>
      <c r="DGJ377" s="181"/>
      <c r="DGK377" s="182"/>
      <c r="DGL377" s="134"/>
      <c r="DGM377" s="135"/>
      <c r="DGN377" s="111"/>
      <c r="DGO377" s="178"/>
      <c r="DGP377" s="178"/>
      <c r="DGQ377" s="178"/>
      <c r="DGR377" s="178"/>
      <c r="DGS377" s="179"/>
      <c r="DGT377" s="73"/>
      <c r="DGU377" s="73"/>
      <c r="DGV377" s="180"/>
      <c r="DGW377" s="75"/>
      <c r="DGX377" s="76"/>
      <c r="DGY377" s="180"/>
      <c r="DGZ377" s="180"/>
      <c r="DHA377" s="180"/>
      <c r="DHB377" s="75"/>
      <c r="DHC377" s="76"/>
      <c r="DHD377" s="181"/>
      <c r="DHE377" s="181"/>
      <c r="DHF377" s="182"/>
      <c r="DHG377" s="134"/>
      <c r="DHH377" s="135"/>
      <c r="DHI377" s="111"/>
      <c r="DHJ377" s="178"/>
      <c r="DHK377" s="178"/>
      <c r="DHL377" s="178"/>
      <c r="DHM377" s="178"/>
      <c r="DHN377" s="179"/>
      <c r="DHO377" s="73"/>
      <c r="DHP377" s="73"/>
      <c r="DHQ377" s="180"/>
      <c r="DHR377" s="75"/>
      <c r="DHS377" s="76"/>
      <c r="DHT377" s="180"/>
      <c r="DHU377" s="180"/>
      <c r="DHV377" s="180"/>
      <c r="DHW377" s="75"/>
      <c r="DHX377" s="76"/>
      <c r="DHY377" s="181"/>
      <c r="DHZ377" s="181"/>
      <c r="DIA377" s="182"/>
      <c r="DIB377" s="134"/>
      <c r="DIC377" s="135"/>
      <c r="DID377" s="111"/>
      <c r="DIE377" s="178"/>
      <c r="DIF377" s="178"/>
      <c r="DIG377" s="178"/>
      <c r="DIH377" s="178"/>
      <c r="DII377" s="179"/>
      <c r="DIJ377" s="73"/>
      <c r="DIK377" s="73"/>
      <c r="DIL377" s="180"/>
      <c r="DIM377" s="75"/>
      <c r="DIN377" s="76"/>
      <c r="DIO377" s="180"/>
      <c r="DIP377" s="180"/>
      <c r="DIQ377" s="180"/>
      <c r="DIR377" s="75"/>
      <c r="DIS377" s="76"/>
      <c r="DIT377" s="181"/>
      <c r="DIU377" s="181"/>
      <c r="DIV377" s="182"/>
      <c r="DIW377" s="134"/>
      <c r="DIX377" s="135"/>
      <c r="DIY377" s="111"/>
      <c r="DIZ377" s="178"/>
      <c r="DJA377" s="178"/>
      <c r="DJB377" s="178"/>
      <c r="DJC377" s="178"/>
      <c r="DJD377" s="179"/>
      <c r="DJE377" s="73"/>
      <c r="DJF377" s="73"/>
      <c r="DJG377" s="180"/>
      <c r="DJH377" s="75"/>
      <c r="DJI377" s="76"/>
      <c r="DJJ377" s="180"/>
      <c r="DJK377" s="180"/>
      <c r="DJL377" s="180"/>
      <c r="DJM377" s="75"/>
      <c r="DJN377" s="76"/>
      <c r="DJO377" s="181"/>
      <c r="DJP377" s="181"/>
      <c r="DJQ377" s="182"/>
      <c r="DJR377" s="134"/>
      <c r="DJS377" s="135"/>
      <c r="DJT377" s="111"/>
      <c r="DJU377" s="178"/>
      <c r="DJV377" s="178"/>
      <c r="DJW377" s="178"/>
      <c r="DJX377" s="178"/>
      <c r="DJY377" s="179"/>
      <c r="DJZ377" s="73"/>
      <c r="DKA377" s="73"/>
      <c r="DKB377" s="180"/>
      <c r="DKC377" s="75"/>
      <c r="DKD377" s="76"/>
      <c r="DKE377" s="180"/>
      <c r="DKF377" s="180"/>
      <c r="DKG377" s="180"/>
      <c r="DKH377" s="75"/>
      <c r="DKI377" s="76"/>
      <c r="DKJ377" s="181"/>
      <c r="DKK377" s="181"/>
      <c r="DKL377" s="182"/>
      <c r="DKM377" s="134"/>
      <c r="DKN377" s="135"/>
      <c r="DKO377" s="111"/>
      <c r="DKP377" s="178"/>
      <c r="DKQ377" s="178"/>
      <c r="DKR377" s="178"/>
      <c r="DKS377" s="178"/>
      <c r="DKT377" s="179"/>
      <c r="DKU377" s="73"/>
      <c r="DKV377" s="73"/>
      <c r="DKW377" s="180"/>
      <c r="DKX377" s="75"/>
      <c r="DKY377" s="76"/>
      <c r="DKZ377" s="180"/>
      <c r="DLA377" s="180"/>
      <c r="DLB377" s="180"/>
      <c r="DLC377" s="75"/>
      <c r="DLD377" s="76"/>
      <c r="DLE377" s="181"/>
      <c r="DLF377" s="181"/>
      <c r="DLG377" s="182"/>
      <c r="DLH377" s="134"/>
      <c r="DLI377" s="135"/>
      <c r="DLJ377" s="111"/>
      <c r="DLK377" s="178"/>
      <c r="DLL377" s="178"/>
      <c r="DLM377" s="178"/>
      <c r="DLN377" s="178"/>
      <c r="DLO377" s="179"/>
      <c r="DLP377" s="73"/>
      <c r="DLQ377" s="73"/>
      <c r="DLR377" s="180"/>
      <c r="DLS377" s="75"/>
      <c r="DLT377" s="76"/>
      <c r="DLU377" s="180"/>
      <c r="DLV377" s="180"/>
      <c r="DLW377" s="180"/>
      <c r="DLX377" s="75"/>
      <c r="DLY377" s="76"/>
      <c r="DLZ377" s="181"/>
      <c r="DMA377" s="181"/>
      <c r="DMB377" s="182"/>
      <c r="DMC377" s="134"/>
      <c r="DMD377" s="135"/>
      <c r="DME377" s="111"/>
      <c r="DMF377" s="178"/>
      <c r="DMG377" s="178"/>
      <c r="DMH377" s="178"/>
      <c r="DMI377" s="178"/>
      <c r="DMJ377" s="179"/>
      <c r="DMK377" s="73"/>
      <c r="DML377" s="73"/>
      <c r="DMM377" s="180"/>
      <c r="DMN377" s="75"/>
      <c r="DMO377" s="76"/>
      <c r="DMP377" s="180"/>
      <c r="DMQ377" s="180"/>
      <c r="DMR377" s="180"/>
      <c r="DMS377" s="75"/>
      <c r="DMT377" s="76"/>
      <c r="DMU377" s="181"/>
      <c r="DMV377" s="181"/>
      <c r="DMW377" s="182"/>
      <c r="DMX377" s="134"/>
      <c r="DMY377" s="135"/>
      <c r="DMZ377" s="111"/>
      <c r="DNA377" s="178"/>
      <c r="DNB377" s="178"/>
      <c r="DNC377" s="178"/>
      <c r="DND377" s="178"/>
      <c r="DNE377" s="179"/>
      <c r="DNF377" s="73"/>
      <c r="DNG377" s="73"/>
      <c r="DNH377" s="180"/>
      <c r="DNI377" s="75"/>
      <c r="DNJ377" s="76"/>
      <c r="DNK377" s="180"/>
      <c r="DNL377" s="180"/>
      <c r="DNM377" s="180"/>
      <c r="DNN377" s="75"/>
      <c r="DNO377" s="76"/>
      <c r="DNP377" s="181"/>
      <c r="DNQ377" s="181"/>
      <c r="DNR377" s="182"/>
      <c r="DNS377" s="134"/>
      <c r="DNT377" s="135"/>
      <c r="DNU377" s="111"/>
      <c r="DNV377" s="178"/>
      <c r="DNW377" s="178"/>
      <c r="DNX377" s="178"/>
      <c r="DNY377" s="178"/>
      <c r="DNZ377" s="179"/>
      <c r="DOA377" s="73"/>
      <c r="DOB377" s="73"/>
      <c r="DOC377" s="180"/>
      <c r="DOD377" s="75"/>
      <c r="DOE377" s="76"/>
      <c r="DOF377" s="180"/>
      <c r="DOG377" s="180"/>
      <c r="DOH377" s="180"/>
      <c r="DOI377" s="75"/>
      <c r="DOJ377" s="76"/>
      <c r="DOK377" s="181"/>
      <c r="DOL377" s="181"/>
      <c r="DOM377" s="182"/>
      <c r="DON377" s="134"/>
      <c r="DOO377" s="135"/>
      <c r="DOP377" s="111"/>
      <c r="DOQ377" s="178"/>
      <c r="DOR377" s="178"/>
      <c r="DOS377" s="178"/>
      <c r="DOT377" s="178"/>
      <c r="DOU377" s="179"/>
      <c r="DOV377" s="73"/>
      <c r="DOW377" s="73"/>
      <c r="DOX377" s="180"/>
      <c r="DOY377" s="75"/>
      <c r="DOZ377" s="76"/>
      <c r="DPA377" s="180"/>
      <c r="DPB377" s="180"/>
      <c r="DPC377" s="180"/>
      <c r="DPD377" s="75"/>
      <c r="DPE377" s="76"/>
      <c r="DPF377" s="181"/>
      <c r="DPG377" s="181"/>
      <c r="DPH377" s="182"/>
      <c r="DPI377" s="134"/>
      <c r="DPJ377" s="135"/>
      <c r="DPK377" s="111"/>
      <c r="DPL377" s="178"/>
      <c r="DPM377" s="178"/>
      <c r="DPN377" s="178"/>
      <c r="DPO377" s="178"/>
      <c r="DPP377" s="179"/>
      <c r="DPQ377" s="73"/>
      <c r="DPR377" s="73"/>
      <c r="DPS377" s="180"/>
      <c r="DPT377" s="75"/>
      <c r="DPU377" s="76"/>
      <c r="DPV377" s="180"/>
      <c r="DPW377" s="180"/>
      <c r="DPX377" s="180"/>
      <c r="DPY377" s="75"/>
      <c r="DPZ377" s="76"/>
      <c r="DQA377" s="181"/>
      <c r="DQB377" s="181"/>
      <c r="DQC377" s="182"/>
      <c r="DQD377" s="134"/>
      <c r="DQE377" s="135"/>
      <c r="DQF377" s="111"/>
      <c r="DQG377" s="178"/>
      <c r="DQH377" s="178"/>
      <c r="DQI377" s="178"/>
      <c r="DQJ377" s="178"/>
      <c r="DQK377" s="179"/>
      <c r="DQL377" s="73"/>
      <c r="DQM377" s="73"/>
      <c r="DQN377" s="180"/>
      <c r="DQO377" s="75"/>
      <c r="DQP377" s="76"/>
      <c r="DQQ377" s="180"/>
      <c r="DQR377" s="180"/>
      <c r="DQS377" s="180"/>
      <c r="DQT377" s="75"/>
      <c r="DQU377" s="76"/>
      <c r="DQV377" s="181"/>
      <c r="DQW377" s="181"/>
      <c r="DQX377" s="182"/>
      <c r="DQY377" s="134"/>
      <c r="DQZ377" s="135"/>
      <c r="DRA377" s="111"/>
      <c r="DRB377" s="178"/>
      <c r="DRC377" s="178"/>
      <c r="DRD377" s="178"/>
      <c r="DRE377" s="178"/>
      <c r="DRF377" s="179"/>
      <c r="DRG377" s="73"/>
      <c r="DRH377" s="73"/>
      <c r="DRI377" s="180"/>
      <c r="DRJ377" s="75"/>
      <c r="DRK377" s="76"/>
      <c r="DRL377" s="180"/>
      <c r="DRM377" s="180"/>
      <c r="DRN377" s="180"/>
      <c r="DRO377" s="75"/>
      <c r="DRP377" s="76"/>
      <c r="DRQ377" s="181"/>
      <c r="DRR377" s="181"/>
      <c r="DRS377" s="182"/>
      <c r="DRT377" s="134"/>
      <c r="DRU377" s="135"/>
      <c r="DRV377" s="111"/>
      <c r="DRW377" s="178"/>
      <c r="DRX377" s="178"/>
      <c r="DRY377" s="178"/>
      <c r="DRZ377" s="178"/>
      <c r="DSA377" s="179"/>
      <c r="DSB377" s="73"/>
      <c r="DSC377" s="73"/>
      <c r="DSD377" s="180"/>
      <c r="DSE377" s="75"/>
      <c r="DSF377" s="76"/>
      <c r="DSG377" s="180"/>
      <c r="DSH377" s="180"/>
      <c r="DSI377" s="180"/>
      <c r="DSJ377" s="75"/>
      <c r="DSK377" s="76"/>
      <c r="DSL377" s="181"/>
      <c r="DSM377" s="181"/>
      <c r="DSN377" s="182"/>
      <c r="DSO377" s="134"/>
      <c r="DSP377" s="135"/>
      <c r="DSQ377" s="111"/>
      <c r="DSR377" s="178"/>
      <c r="DSS377" s="178"/>
      <c r="DST377" s="178"/>
      <c r="DSU377" s="178"/>
      <c r="DSV377" s="179"/>
      <c r="DSW377" s="73"/>
      <c r="DSX377" s="73"/>
      <c r="DSY377" s="180"/>
      <c r="DSZ377" s="75"/>
      <c r="DTA377" s="76"/>
      <c r="DTB377" s="180"/>
      <c r="DTC377" s="180"/>
      <c r="DTD377" s="180"/>
      <c r="DTE377" s="75"/>
      <c r="DTF377" s="76"/>
      <c r="DTG377" s="181"/>
      <c r="DTH377" s="181"/>
      <c r="DTI377" s="182"/>
      <c r="DTJ377" s="134"/>
      <c r="DTK377" s="135"/>
      <c r="DTL377" s="111"/>
      <c r="DTM377" s="178"/>
      <c r="DTN377" s="178"/>
      <c r="DTO377" s="178"/>
      <c r="DTP377" s="178"/>
      <c r="DTQ377" s="179"/>
      <c r="DTR377" s="73"/>
      <c r="DTS377" s="73"/>
      <c r="DTT377" s="180"/>
      <c r="DTU377" s="75"/>
      <c r="DTV377" s="76"/>
      <c r="DTW377" s="180"/>
      <c r="DTX377" s="180"/>
      <c r="DTY377" s="180"/>
      <c r="DTZ377" s="75"/>
      <c r="DUA377" s="76"/>
      <c r="DUB377" s="181"/>
      <c r="DUC377" s="181"/>
      <c r="DUD377" s="182"/>
      <c r="DUE377" s="134"/>
      <c r="DUF377" s="135"/>
      <c r="DUG377" s="111"/>
      <c r="DUH377" s="178"/>
      <c r="DUI377" s="178"/>
      <c r="DUJ377" s="178"/>
      <c r="DUK377" s="178"/>
      <c r="DUL377" s="179"/>
      <c r="DUM377" s="73"/>
      <c r="DUN377" s="73"/>
      <c r="DUO377" s="180"/>
      <c r="DUP377" s="75"/>
      <c r="DUQ377" s="76"/>
      <c r="DUR377" s="180"/>
      <c r="DUS377" s="180"/>
      <c r="DUT377" s="180"/>
      <c r="DUU377" s="75"/>
      <c r="DUV377" s="76"/>
      <c r="DUW377" s="181"/>
      <c r="DUX377" s="181"/>
      <c r="DUY377" s="182"/>
      <c r="DUZ377" s="134"/>
      <c r="DVA377" s="135"/>
      <c r="DVB377" s="111"/>
      <c r="DVC377" s="178"/>
      <c r="DVD377" s="178"/>
      <c r="DVE377" s="178"/>
      <c r="DVF377" s="178"/>
      <c r="DVG377" s="179"/>
      <c r="DVH377" s="73"/>
      <c r="DVI377" s="73"/>
      <c r="DVJ377" s="180"/>
      <c r="DVK377" s="75"/>
      <c r="DVL377" s="76"/>
      <c r="DVM377" s="180"/>
      <c r="DVN377" s="180"/>
      <c r="DVO377" s="180"/>
      <c r="DVP377" s="75"/>
      <c r="DVQ377" s="76"/>
      <c r="DVR377" s="181"/>
      <c r="DVS377" s="181"/>
      <c r="DVT377" s="182"/>
      <c r="DVU377" s="134"/>
      <c r="DVV377" s="135"/>
      <c r="DVW377" s="111"/>
      <c r="DVX377" s="178"/>
      <c r="DVY377" s="178"/>
      <c r="DVZ377" s="178"/>
      <c r="DWA377" s="178"/>
      <c r="DWB377" s="179"/>
      <c r="DWC377" s="73"/>
      <c r="DWD377" s="73"/>
      <c r="DWE377" s="180"/>
      <c r="DWF377" s="75"/>
      <c r="DWG377" s="76"/>
      <c r="DWH377" s="180"/>
      <c r="DWI377" s="180"/>
      <c r="DWJ377" s="180"/>
      <c r="DWK377" s="75"/>
      <c r="DWL377" s="76"/>
      <c r="DWM377" s="181"/>
      <c r="DWN377" s="181"/>
      <c r="DWO377" s="182"/>
      <c r="DWP377" s="134"/>
      <c r="DWQ377" s="135"/>
      <c r="DWR377" s="111"/>
      <c r="DWS377" s="178"/>
      <c r="DWT377" s="178"/>
      <c r="DWU377" s="178"/>
      <c r="DWV377" s="178"/>
      <c r="DWW377" s="179"/>
      <c r="DWX377" s="73"/>
      <c r="DWY377" s="73"/>
      <c r="DWZ377" s="180"/>
      <c r="DXA377" s="75"/>
      <c r="DXB377" s="76"/>
      <c r="DXC377" s="180"/>
      <c r="DXD377" s="180"/>
      <c r="DXE377" s="180"/>
      <c r="DXF377" s="75"/>
      <c r="DXG377" s="76"/>
      <c r="DXH377" s="181"/>
      <c r="DXI377" s="181"/>
      <c r="DXJ377" s="182"/>
      <c r="DXK377" s="134"/>
      <c r="DXL377" s="135"/>
      <c r="DXM377" s="111"/>
      <c r="DXN377" s="178"/>
      <c r="DXO377" s="178"/>
      <c r="DXP377" s="178"/>
      <c r="DXQ377" s="178"/>
      <c r="DXR377" s="179"/>
      <c r="DXS377" s="73"/>
      <c r="DXT377" s="73"/>
      <c r="DXU377" s="180"/>
      <c r="DXV377" s="75"/>
      <c r="DXW377" s="76"/>
      <c r="DXX377" s="180"/>
      <c r="DXY377" s="180"/>
      <c r="DXZ377" s="180"/>
      <c r="DYA377" s="75"/>
      <c r="DYB377" s="76"/>
      <c r="DYC377" s="181"/>
      <c r="DYD377" s="181"/>
      <c r="DYE377" s="182"/>
      <c r="DYF377" s="134"/>
      <c r="DYG377" s="135"/>
      <c r="DYH377" s="111"/>
      <c r="DYI377" s="178"/>
      <c r="DYJ377" s="178"/>
      <c r="DYK377" s="178"/>
      <c r="DYL377" s="178"/>
      <c r="DYM377" s="179"/>
      <c r="DYN377" s="73"/>
      <c r="DYO377" s="73"/>
      <c r="DYP377" s="180"/>
      <c r="DYQ377" s="75"/>
      <c r="DYR377" s="76"/>
      <c r="DYS377" s="180"/>
      <c r="DYT377" s="180"/>
      <c r="DYU377" s="180"/>
      <c r="DYV377" s="75"/>
      <c r="DYW377" s="76"/>
      <c r="DYX377" s="181"/>
      <c r="DYY377" s="181"/>
      <c r="DYZ377" s="182"/>
      <c r="DZA377" s="134"/>
      <c r="DZB377" s="135"/>
      <c r="DZC377" s="111"/>
      <c r="DZD377" s="178"/>
      <c r="DZE377" s="178"/>
      <c r="DZF377" s="178"/>
      <c r="DZG377" s="178"/>
      <c r="DZH377" s="179"/>
      <c r="DZI377" s="73"/>
      <c r="DZJ377" s="73"/>
      <c r="DZK377" s="180"/>
      <c r="DZL377" s="75"/>
      <c r="DZM377" s="76"/>
      <c r="DZN377" s="180"/>
      <c r="DZO377" s="180"/>
      <c r="DZP377" s="180"/>
      <c r="DZQ377" s="75"/>
      <c r="DZR377" s="76"/>
      <c r="DZS377" s="181"/>
      <c r="DZT377" s="181"/>
      <c r="DZU377" s="182"/>
      <c r="DZV377" s="134"/>
      <c r="DZW377" s="135"/>
      <c r="DZX377" s="111"/>
      <c r="DZY377" s="178"/>
      <c r="DZZ377" s="178"/>
      <c r="EAA377" s="178"/>
      <c r="EAB377" s="178"/>
      <c r="EAC377" s="179"/>
      <c r="EAD377" s="73"/>
      <c r="EAE377" s="73"/>
      <c r="EAF377" s="180"/>
      <c r="EAG377" s="75"/>
      <c r="EAH377" s="76"/>
      <c r="EAI377" s="180"/>
      <c r="EAJ377" s="180"/>
      <c r="EAK377" s="180"/>
      <c r="EAL377" s="75"/>
      <c r="EAM377" s="76"/>
      <c r="EAN377" s="181"/>
      <c r="EAO377" s="181"/>
      <c r="EAP377" s="182"/>
      <c r="EAQ377" s="134"/>
      <c r="EAR377" s="135"/>
      <c r="EAS377" s="111"/>
      <c r="EAT377" s="178"/>
      <c r="EAU377" s="178"/>
      <c r="EAV377" s="178"/>
      <c r="EAW377" s="178"/>
      <c r="EAX377" s="179"/>
      <c r="EAY377" s="73"/>
      <c r="EAZ377" s="73"/>
      <c r="EBA377" s="180"/>
      <c r="EBB377" s="75"/>
      <c r="EBC377" s="76"/>
      <c r="EBD377" s="180"/>
      <c r="EBE377" s="180"/>
      <c r="EBF377" s="180"/>
      <c r="EBG377" s="75"/>
      <c r="EBH377" s="76"/>
      <c r="EBI377" s="181"/>
      <c r="EBJ377" s="181"/>
      <c r="EBK377" s="182"/>
      <c r="EBL377" s="134"/>
      <c r="EBM377" s="135"/>
      <c r="EBN377" s="111"/>
      <c r="EBO377" s="178"/>
      <c r="EBP377" s="178"/>
      <c r="EBQ377" s="178"/>
      <c r="EBR377" s="178"/>
      <c r="EBS377" s="179"/>
      <c r="EBT377" s="73"/>
      <c r="EBU377" s="73"/>
      <c r="EBV377" s="180"/>
      <c r="EBW377" s="75"/>
      <c r="EBX377" s="76"/>
      <c r="EBY377" s="180"/>
      <c r="EBZ377" s="180"/>
      <c r="ECA377" s="180"/>
      <c r="ECB377" s="75"/>
      <c r="ECC377" s="76"/>
      <c r="ECD377" s="181"/>
      <c r="ECE377" s="181"/>
      <c r="ECF377" s="182"/>
      <c r="ECG377" s="134"/>
      <c r="ECH377" s="135"/>
      <c r="ECI377" s="111"/>
      <c r="ECJ377" s="178"/>
      <c r="ECK377" s="178"/>
      <c r="ECL377" s="178"/>
      <c r="ECM377" s="178"/>
      <c r="ECN377" s="179"/>
      <c r="ECO377" s="73"/>
      <c r="ECP377" s="73"/>
      <c r="ECQ377" s="180"/>
      <c r="ECR377" s="75"/>
      <c r="ECS377" s="76"/>
      <c r="ECT377" s="180"/>
      <c r="ECU377" s="180"/>
      <c r="ECV377" s="180"/>
      <c r="ECW377" s="75"/>
      <c r="ECX377" s="76"/>
      <c r="ECY377" s="181"/>
      <c r="ECZ377" s="181"/>
      <c r="EDA377" s="182"/>
      <c r="EDB377" s="134"/>
      <c r="EDC377" s="135"/>
      <c r="EDD377" s="111"/>
      <c r="EDE377" s="178"/>
      <c r="EDF377" s="178"/>
      <c r="EDG377" s="178"/>
      <c r="EDH377" s="178"/>
      <c r="EDI377" s="179"/>
      <c r="EDJ377" s="73"/>
      <c r="EDK377" s="73"/>
      <c r="EDL377" s="180"/>
      <c r="EDM377" s="75"/>
      <c r="EDN377" s="76"/>
      <c r="EDO377" s="180"/>
      <c r="EDP377" s="180"/>
      <c r="EDQ377" s="180"/>
      <c r="EDR377" s="75"/>
      <c r="EDS377" s="76"/>
      <c r="EDT377" s="181"/>
      <c r="EDU377" s="181"/>
      <c r="EDV377" s="182"/>
      <c r="EDW377" s="134"/>
      <c r="EDX377" s="135"/>
      <c r="EDY377" s="111"/>
      <c r="EDZ377" s="178"/>
      <c r="EEA377" s="178"/>
      <c r="EEB377" s="178"/>
      <c r="EEC377" s="178"/>
      <c r="EED377" s="179"/>
      <c r="EEE377" s="73"/>
      <c r="EEF377" s="73"/>
      <c r="EEG377" s="180"/>
      <c r="EEH377" s="75"/>
      <c r="EEI377" s="76"/>
      <c r="EEJ377" s="180"/>
      <c r="EEK377" s="180"/>
      <c r="EEL377" s="180"/>
      <c r="EEM377" s="75"/>
      <c r="EEN377" s="76"/>
      <c r="EEO377" s="181"/>
      <c r="EEP377" s="181"/>
      <c r="EEQ377" s="182"/>
      <c r="EER377" s="134"/>
      <c r="EES377" s="135"/>
      <c r="EET377" s="111"/>
      <c r="EEU377" s="178"/>
      <c r="EEV377" s="178"/>
      <c r="EEW377" s="178"/>
      <c r="EEX377" s="178"/>
      <c r="EEY377" s="179"/>
      <c r="EEZ377" s="73"/>
      <c r="EFA377" s="73"/>
      <c r="EFB377" s="180"/>
      <c r="EFC377" s="75"/>
      <c r="EFD377" s="76"/>
      <c r="EFE377" s="180"/>
      <c r="EFF377" s="180"/>
      <c r="EFG377" s="180"/>
      <c r="EFH377" s="75"/>
      <c r="EFI377" s="76"/>
      <c r="EFJ377" s="181"/>
      <c r="EFK377" s="181"/>
      <c r="EFL377" s="182"/>
      <c r="EFM377" s="134"/>
      <c r="EFN377" s="135"/>
      <c r="EFO377" s="111"/>
      <c r="EFP377" s="178"/>
      <c r="EFQ377" s="178"/>
      <c r="EFR377" s="178"/>
      <c r="EFS377" s="178"/>
      <c r="EFT377" s="179"/>
      <c r="EFU377" s="73"/>
      <c r="EFV377" s="73"/>
      <c r="EFW377" s="180"/>
      <c r="EFX377" s="75"/>
      <c r="EFY377" s="76"/>
      <c r="EFZ377" s="180"/>
      <c r="EGA377" s="180"/>
      <c r="EGB377" s="180"/>
      <c r="EGC377" s="75"/>
      <c r="EGD377" s="76"/>
      <c r="EGE377" s="181"/>
      <c r="EGF377" s="181"/>
      <c r="EGG377" s="182"/>
      <c r="EGH377" s="134"/>
      <c r="EGI377" s="135"/>
      <c r="EGJ377" s="111"/>
      <c r="EGK377" s="178"/>
      <c r="EGL377" s="178"/>
      <c r="EGM377" s="178"/>
      <c r="EGN377" s="178"/>
      <c r="EGO377" s="179"/>
      <c r="EGP377" s="73"/>
      <c r="EGQ377" s="73"/>
      <c r="EGR377" s="180"/>
      <c r="EGS377" s="75"/>
      <c r="EGT377" s="76"/>
      <c r="EGU377" s="180"/>
      <c r="EGV377" s="180"/>
      <c r="EGW377" s="180"/>
      <c r="EGX377" s="75"/>
      <c r="EGY377" s="76"/>
      <c r="EGZ377" s="181"/>
      <c r="EHA377" s="181"/>
      <c r="EHB377" s="182"/>
      <c r="EHC377" s="134"/>
      <c r="EHD377" s="135"/>
      <c r="EHE377" s="111"/>
      <c r="EHF377" s="178"/>
      <c r="EHG377" s="178"/>
      <c r="EHH377" s="178"/>
      <c r="EHI377" s="178"/>
      <c r="EHJ377" s="179"/>
      <c r="EHK377" s="73"/>
      <c r="EHL377" s="73"/>
      <c r="EHM377" s="180"/>
      <c r="EHN377" s="75"/>
      <c r="EHO377" s="76"/>
      <c r="EHP377" s="180"/>
      <c r="EHQ377" s="180"/>
      <c r="EHR377" s="180"/>
      <c r="EHS377" s="75"/>
      <c r="EHT377" s="76"/>
      <c r="EHU377" s="181"/>
      <c r="EHV377" s="181"/>
      <c r="EHW377" s="182"/>
      <c r="EHX377" s="134"/>
      <c r="EHY377" s="135"/>
      <c r="EHZ377" s="111"/>
      <c r="EIA377" s="178"/>
      <c r="EIB377" s="178"/>
      <c r="EIC377" s="178"/>
      <c r="EID377" s="178"/>
      <c r="EIE377" s="179"/>
      <c r="EIF377" s="73"/>
      <c r="EIG377" s="73"/>
      <c r="EIH377" s="180"/>
      <c r="EII377" s="75"/>
      <c r="EIJ377" s="76"/>
      <c r="EIK377" s="180"/>
      <c r="EIL377" s="180"/>
      <c r="EIM377" s="180"/>
      <c r="EIN377" s="75"/>
      <c r="EIO377" s="76"/>
      <c r="EIP377" s="181"/>
      <c r="EIQ377" s="181"/>
      <c r="EIR377" s="182"/>
      <c r="EIS377" s="134"/>
      <c r="EIT377" s="135"/>
      <c r="EIU377" s="111"/>
      <c r="EIV377" s="178"/>
      <c r="EIW377" s="178"/>
      <c r="EIX377" s="178"/>
      <c r="EIY377" s="178"/>
      <c r="EIZ377" s="179"/>
      <c r="EJA377" s="73"/>
      <c r="EJB377" s="73"/>
      <c r="EJC377" s="180"/>
      <c r="EJD377" s="75"/>
      <c r="EJE377" s="76"/>
      <c r="EJF377" s="180"/>
      <c r="EJG377" s="180"/>
      <c r="EJH377" s="180"/>
      <c r="EJI377" s="75"/>
      <c r="EJJ377" s="76"/>
      <c r="EJK377" s="181"/>
      <c r="EJL377" s="181"/>
      <c r="EJM377" s="182"/>
      <c r="EJN377" s="134"/>
      <c r="EJO377" s="135"/>
      <c r="EJP377" s="111"/>
      <c r="EJQ377" s="178"/>
      <c r="EJR377" s="178"/>
      <c r="EJS377" s="178"/>
      <c r="EJT377" s="178"/>
      <c r="EJU377" s="179"/>
      <c r="EJV377" s="73"/>
      <c r="EJW377" s="73"/>
      <c r="EJX377" s="180"/>
      <c r="EJY377" s="75"/>
      <c r="EJZ377" s="76"/>
      <c r="EKA377" s="180"/>
      <c r="EKB377" s="180"/>
      <c r="EKC377" s="180"/>
      <c r="EKD377" s="75"/>
      <c r="EKE377" s="76"/>
      <c r="EKF377" s="181"/>
      <c r="EKG377" s="181"/>
      <c r="EKH377" s="182"/>
      <c r="EKI377" s="134"/>
      <c r="EKJ377" s="135"/>
      <c r="EKK377" s="111"/>
      <c r="EKL377" s="178"/>
      <c r="EKM377" s="178"/>
      <c r="EKN377" s="178"/>
      <c r="EKO377" s="178"/>
      <c r="EKP377" s="179"/>
      <c r="EKQ377" s="73"/>
      <c r="EKR377" s="73"/>
      <c r="EKS377" s="180"/>
      <c r="EKT377" s="75"/>
      <c r="EKU377" s="76"/>
      <c r="EKV377" s="180"/>
      <c r="EKW377" s="180"/>
      <c r="EKX377" s="180"/>
      <c r="EKY377" s="75"/>
      <c r="EKZ377" s="76"/>
      <c r="ELA377" s="181"/>
      <c r="ELB377" s="181"/>
      <c r="ELC377" s="182"/>
      <c r="ELD377" s="134"/>
      <c r="ELE377" s="135"/>
      <c r="ELF377" s="111"/>
      <c r="ELG377" s="178"/>
      <c r="ELH377" s="178"/>
      <c r="ELI377" s="178"/>
      <c r="ELJ377" s="178"/>
      <c r="ELK377" s="179"/>
      <c r="ELL377" s="73"/>
      <c r="ELM377" s="73"/>
      <c r="ELN377" s="180"/>
      <c r="ELO377" s="75"/>
      <c r="ELP377" s="76"/>
      <c r="ELQ377" s="180"/>
      <c r="ELR377" s="180"/>
      <c r="ELS377" s="180"/>
      <c r="ELT377" s="75"/>
      <c r="ELU377" s="76"/>
      <c r="ELV377" s="181"/>
      <c r="ELW377" s="181"/>
      <c r="ELX377" s="182"/>
      <c r="ELY377" s="134"/>
      <c r="ELZ377" s="135"/>
      <c r="EMA377" s="111"/>
      <c r="EMB377" s="178"/>
      <c r="EMC377" s="178"/>
      <c r="EMD377" s="178"/>
      <c r="EME377" s="178"/>
      <c r="EMF377" s="179"/>
      <c r="EMG377" s="73"/>
      <c r="EMH377" s="73"/>
      <c r="EMI377" s="180"/>
      <c r="EMJ377" s="75"/>
      <c r="EMK377" s="76"/>
      <c r="EML377" s="180"/>
      <c r="EMM377" s="180"/>
      <c r="EMN377" s="180"/>
      <c r="EMO377" s="75"/>
      <c r="EMP377" s="76"/>
      <c r="EMQ377" s="181"/>
      <c r="EMR377" s="181"/>
      <c r="EMS377" s="182"/>
      <c r="EMT377" s="134"/>
      <c r="EMU377" s="135"/>
      <c r="EMV377" s="111"/>
      <c r="EMW377" s="178"/>
      <c r="EMX377" s="178"/>
      <c r="EMY377" s="178"/>
      <c r="EMZ377" s="178"/>
      <c r="ENA377" s="179"/>
      <c r="ENB377" s="73"/>
      <c r="ENC377" s="73"/>
      <c r="END377" s="180"/>
      <c r="ENE377" s="75"/>
      <c r="ENF377" s="76"/>
      <c r="ENG377" s="180"/>
      <c r="ENH377" s="180"/>
      <c r="ENI377" s="180"/>
      <c r="ENJ377" s="75"/>
      <c r="ENK377" s="76"/>
      <c r="ENL377" s="181"/>
      <c r="ENM377" s="181"/>
      <c r="ENN377" s="182"/>
      <c r="ENO377" s="134"/>
      <c r="ENP377" s="135"/>
      <c r="ENQ377" s="111"/>
      <c r="ENR377" s="178"/>
      <c r="ENS377" s="178"/>
      <c r="ENT377" s="178"/>
      <c r="ENU377" s="178"/>
      <c r="ENV377" s="179"/>
      <c r="ENW377" s="73"/>
      <c r="ENX377" s="73"/>
      <c r="ENY377" s="180"/>
      <c r="ENZ377" s="75"/>
      <c r="EOA377" s="76"/>
      <c r="EOB377" s="180"/>
      <c r="EOC377" s="180"/>
      <c r="EOD377" s="180"/>
      <c r="EOE377" s="75"/>
      <c r="EOF377" s="76"/>
      <c r="EOG377" s="181"/>
      <c r="EOH377" s="181"/>
      <c r="EOI377" s="182"/>
      <c r="EOJ377" s="134"/>
      <c r="EOK377" s="135"/>
      <c r="EOL377" s="111"/>
      <c r="EOM377" s="178"/>
      <c r="EON377" s="178"/>
      <c r="EOO377" s="178"/>
      <c r="EOP377" s="178"/>
      <c r="EOQ377" s="179"/>
      <c r="EOR377" s="73"/>
      <c r="EOS377" s="73"/>
      <c r="EOT377" s="180"/>
      <c r="EOU377" s="75"/>
      <c r="EOV377" s="76"/>
      <c r="EOW377" s="180"/>
      <c r="EOX377" s="180"/>
      <c r="EOY377" s="180"/>
      <c r="EOZ377" s="75"/>
      <c r="EPA377" s="76"/>
      <c r="EPB377" s="181"/>
      <c r="EPC377" s="181"/>
      <c r="EPD377" s="182"/>
      <c r="EPE377" s="134"/>
      <c r="EPF377" s="135"/>
      <c r="EPG377" s="111"/>
      <c r="EPH377" s="178"/>
      <c r="EPI377" s="178"/>
      <c r="EPJ377" s="178"/>
      <c r="EPK377" s="178"/>
      <c r="EPL377" s="179"/>
      <c r="EPM377" s="73"/>
      <c r="EPN377" s="73"/>
      <c r="EPO377" s="180"/>
      <c r="EPP377" s="75"/>
      <c r="EPQ377" s="76"/>
      <c r="EPR377" s="180"/>
      <c r="EPS377" s="180"/>
      <c r="EPT377" s="180"/>
      <c r="EPU377" s="75"/>
      <c r="EPV377" s="76"/>
      <c r="EPW377" s="181"/>
      <c r="EPX377" s="181"/>
      <c r="EPY377" s="182"/>
      <c r="EPZ377" s="134"/>
      <c r="EQA377" s="135"/>
      <c r="EQB377" s="111"/>
      <c r="EQC377" s="178"/>
      <c r="EQD377" s="178"/>
      <c r="EQE377" s="178"/>
      <c r="EQF377" s="178"/>
      <c r="EQG377" s="179"/>
      <c r="EQH377" s="73"/>
      <c r="EQI377" s="73"/>
      <c r="EQJ377" s="180"/>
      <c r="EQK377" s="75"/>
      <c r="EQL377" s="76"/>
      <c r="EQM377" s="180"/>
      <c r="EQN377" s="180"/>
      <c r="EQO377" s="180"/>
      <c r="EQP377" s="75"/>
      <c r="EQQ377" s="76"/>
      <c r="EQR377" s="181"/>
      <c r="EQS377" s="181"/>
      <c r="EQT377" s="182"/>
      <c r="EQU377" s="134"/>
      <c r="EQV377" s="135"/>
      <c r="EQW377" s="111"/>
      <c r="EQX377" s="178"/>
      <c r="EQY377" s="178"/>
      <c r="EQZ377" s="178"/>
      <c r="ERA377" s="178"/>
      <c r="ERB377" s="179"/>
      <c r="ERC377" s="73"/>
      <c r="ERD377" s="73"/>
      <c r="ERE377" s="180"/>
      <c r="ERF377" s="75"/>
      <c r="ERG377" s="76"/>
      <c r="ERH377" s="180"/>
      <c r="ERI377" s="180"/>
      <c r="ERJ377" s="180"/>
      <c r="ERK377" s="75"/>
      <c r="ERL377" s="76"/>
      <c r="ERM377" s="181"/>
      <c r="ERN377" s="181"/>
      <c r="ERO377" s="182"/>
      <c r="ERP377" s="134"/>
      <c r="ERQ377" s="135"/>
      <c r="ERR377" s="111"/>
      <c r="ERS377" s="178"/>
      <c r="ERT377" s="178"/>
      <c r="ERU377" s="178"/>
      <c r="ERV377" s="178"/>
      <c r="ERW377" s="179"/>
      <c r="ERX377" s="73"/>
      <c r="ERY377" s="73"/>
      <c r="ERZ377" s="180"/>
      <c r="ESA377" s="75"/>
      <c r="ESB377" s="76"/>
      <c r="ESC377" s="180"/>
      <c r="ESD377" s="180"/>
      <c r="ESE377" s="180"/>
      <c r="ESF377" s="75"/>
      <c r="ESG377" s="76"/>
      <c r="ESH377" s="181"/>
      <c r="ESI377" s="181"/>
      <c r="ESJ377" s="182"/>
      <c r="ESK377" s="134"/>
      <c r="ESL377" s="135"/>
      <c r="ESM377" s="111"/>
      <c r="ESN377" s="178"/>
      <c r="ESO377" s="178"/>
      <c r="ESP377" s="178"/>
      <c r="ESQ377" s="178"/>
      <c r="ESR377" s="179"/>
      <c r="ESS377" s="73"/>
      <c r="EST377" s="73"/>
      <c r="ESU377" s="180"/>
      <c r="ESV377" s="75"/>
      <c r="ESW377" s="76"/>
      <c r="ESX377" s="180"/>
      <c r="ESY377" s="180"/>
      <c r="ESZ377" s="180"/>
      <c r="ETA377" s="75"/>
      <c r="ETB377" s="76"/>
      <c r="ETC377" s="181"/>
      <c r="ETD377" s="181"/>
      <c r="ETE377" s="182"/>
      <c r="ETF377" s="134"/>
      <c r="ETG377" s="135"/>
      <c r="ETH377" s="111"/>
      <c r="ETI377" s="178"/>
      <c r="ETJ377" s="178"/>
      <c r="ETK377" s="178"/>
      <c r="ETL377" s="178"/>
      <c r="ETM377" s="179"/>
      <c r="ETN377" s="73"/>
      <c r="ETO377" s="73"/>
      <c r="ETP377" s="180"/>
      <c r="ETQ377" s="75"/>
      <c r="ETR377" s="76"/>
      <c r="ETS377" s="180"/>
      <c r="ETT377" s="180"/>
      <c r="ETU377" s="180"/>
      <c r="ETV377" s="75"/>
      <c r="ETW377" s="76"/>
      <c r="ETX377" s="181"/>
      <c r="ETY377" s="181"/>
      <c r="ETZ377" s="182"/>
      <c r="EUA377" s="134"/>
      <c r="EUB377" s="135"/>
      <c r="EUC377" s="111"/>
      <c r="EUD377" s="178"/>
      <c r="EUE377" s="178"/>
      <c r="EUF377" s="178"/>
      <c r="EUG377" s="178"/>
      <c r="EUH377" s="179"/>
      <c r="EUI377" s="73"/>
      <c r="EUJ377" s="73"/>
      <c r="EUK377" s="180"/>
      <c r="EUL377" s="75"/>
      <c r="EUM377" s="76"/>
      <c r="EUN377" s="180"/>
      <c r="EUO377" s="180"/>
      <c r="EUP377" s="180"/>
      <c r="EUQ377" s="75"/>
      <c r="EUR377" s="76"/>
      <c r="EUS377" s="181"/>
      <c r="EUT377" s="181"/>
      <c r="EUU377" s="182"/>
      <c r="EUV377" s="134"/>
      <c r="EUW377" s="135"/>
      <c r="EUX377" s="111"/>
      <c r="EUY377" s="178"/>
      <c r="EUZ377" s="178"/>
      <c r="EVA377" s="178"/>
      <c r="EVB377" s="178"/>
      <c r="EVC377" s="179"/>
      <c r="EVD377" s="73"/>
      <c r="EVE377" s="73"/>
      <c r="EVF377" s="180"/>
      <c r="EVG377" s="75"/>
      <c r="EVH377" s="76"/>
      <c r="EVI377" s="180"/>
      <c r="EVJ377" s="180"/>
      <c r="EVK377" s="180"/>
      <c r="EVL377" s="75"/>
      <c r="EVM377" s="76"/>
      <c r="EVN377" s="181"/>
      <c r="EVO377" s="181"/>
      <c r="EVP377" s="182"/>
      <c r="EVQ377" s="134"/>
      <c r="EVR377" s="135"/>
      <c r="EVS377" s="111"/>
      <c r="EVT377" s="178"/>
      <c r="EVU377" s="178"/>
      <c r="EVV377" s="178"/>
      <c r="EVW377" s="178"/>
      <c r="EVX377" s="179"/>
      <c r="EVY377" s="73"/>
      <c r="EVZ377" s="73"/>
      <c r="EWA377" s="180"/>
      <c r="EWB377" s="75"/>
      <c r="EWC377" s="76"/>
      <c r="EWD377" s="180"/>
      <c r="EWE377" s="180"/>
      <c r="EWF377" s="180"/>
      <c r="EWG377" s="75"/>
      <c r="EWH377" s="76"/>
      <c r="EWI377" s="181"/>
      <c r="EWJ377" s="181"/>
      <c r="EWK377" s="182"/>
      <c r="EWL377" s="134"/>
      <c r="EWM377" s="135"/>
      <c r="EWN377" s="111"/>
      <c r="EWO377" s="178"/>
      <c r="EWP377" s="178"/>
      <c r="EWQ377" s="178"/>
      <c r="EWR377" s="178"/>
      <c r="EWS377" s="179"/>
      <c r="EWT377" s="73"/>
      <c r="EWU377" s="73"/>
      <c r="EWV377" s="180"/>
      <c r="EWW377" s="75"/>
      <c r="EWX377" s="76"/>
      <c r="EWY377" s="180"/>
      <c r="EWZ377" s="180"/>
      <c r="EXA377" s="180"/>
      <c r="EXB377" s="75"/>
      <c r="EXC377" s="76"/>
      <c r="EXD377" s="181"/>
      <c r="EXE377" s="181"/>
      <c r="EXF377" s="182"/>
      <c r="EXG377" s="134"/>
      <c r="EXH377" s="135"/>
      <c r="EXI377" s="111"/>
      <c r="EXJ377" s="178"/>
      <c r="EXK377" s="178"/>
      <c r="EXL377" s="178"/>
      <c r="EXM377" s="178"/>
      <c r="EXN377" s="179"/>
      <c r="EXO377" s="73"/>
      <c r="EXP377" s="73"/>
      <c r="EXQ377" s="180"/>
      <c r="EXR377" s="75"/>
      <c r="EXS377" s="76"/>
      <c r="EXT377" s="180"/>
      <c r="EXU377" s="180"/>
      <c r="EXV377" s="180"/>
      <c r="EXW377" s="75"/>
      <c r="EXX377" s="76"/>
      <c r="EXY377" s="181"/>
      <c r="EXZ377" s="181"/>
      <c r="EYA377" s="182"/>
      <c r="EYB377" s="134"/>
      <c r="EYC377" s="135"/>
      <c r="EYD377" s="111"/>
      <c r="EYE377" s="178"/>
      <c r="EYF377" s="178"/>
      <c r="EYG377" s="178"/>
      <c r="EYH377" s="178"/>
      <c r="EYI377" s="179"/>
      <c r="EYJ377" s="73"/>
      <c r="EYK377" s="73"/>
      <c r="EYL377" s="180"/>
      <c r="EYM377" s="75"/>
      <c r="EYN377" s="76"/>
      <c r="EYO377" s="180"/>
      <c r="EYP377" s="180"/>
      <c r="EYQ377" s="180"/>
      <c r="EYR377" s="75"/>
      <c r="EYS377" s="76"/>
      <c r="EYT377" s="181"/>
      <c r="EYU377" s="181"/>
      <c r="EYV377" s="182"/>
      <c r="EYW377" s="134"/>
      <c r="EYX377" s="135"/>
      <c r="EYY377" s="111"/>
      <c r="EYZ377" s="178"/>
      <c r="EZA377" s="178"/>
      <c r="EZB377" s="178"/>
      <c r="EZC377" s="178"/>
      <c r="EZD377" s="179"/>
      <c r="EZE377" s="73"/>
      <c r="EZF377" s="73"/>
      <c r="EZG377" s="180"/>
      <c r="EZH377" s="75"/>
      <c r="EZI377" s="76"/>
      <c r="EZJ377" s="180"/>
      <c r="EZK377" s="180"/>
      <c r="EZL377" s="180"/>
      <c r="EZM377" s="75"/>
      <c r="EZN377" s="76"/>
      <c r="EZO377" s="181"/>
      <c r="EZP377" s="181"/>
      <c r="EZQ377" s="182"/>
      <c r="EZR377" s="134"/>
      <c r="EZS377" s="135"/>
      <c r="EZT377" s="111"/>
      <c r="EZU377" s="178"/>
      <c r="EZV377" s="178"/>
      <c r="EZW377" s="178"/>
      <c r="EZX377" s="178"/>
      <c r="EZY377" s="179"/>
      <c r="EZZ377" s="73"/>
      <c r="FAA377" s="73"/>
      <c r="FAB377" s="180"/>
      <c r="FAC377" s="75"/>
      <c r="FAD377" s="76"/>
      <c r="FAE377" s="180"/>
      <c r="FAF377" s="180"/>
      <c r="FAG377" s="180"/>
      <c r="FAH377" s="75"/>
      <c r="FAI377" s="76"/>
      <c r="FAJ377" s="181"/>
      <c r="FAK377" s="181"/>
      <c r="FAL377" s="182"/>
      <c r="FAM377" s="134"/>
      <c r="FAN377" s="135"/>
      <c r="FAO377" s="111"/>
      <c r="FAP377" s="178"/>
      <c r="FAQ377" s="178"/>
      <c r="FAR377" s="178"/>
      <c r="FAS377" s="178"/>
      <c r="FAT377" s="179"/>
      <c r="FAU377" s="73"/>
      <c r="FAV377" s="73"/>
      <c r="FAW377" s="180"/>
      <c r="FAX377" s="75"/>
      <c r="FAY377" s="76"/>
      <c r="FAZ377" s="180"/>
      <c r="FBA377" s="180"/>
      <c r="FBB377" s="180"/>
      <c r="FBC377" s="75"/>
      <c r="FBD377" s="76"/>
      <c r="FBE377" s="181"/>
      <c r="FBF377" s="181"/>
      <c r="FBG377" s="182"/>
      <c r="FBH377" s="134"/>
      <c r="FBI377" s="135"/>
      <c r="FBJ377" s="111"/>
      <c r="FBK377" s="178"/>
      <c r="FBL377" s="178"/>
      <c r="FBM377" s="178"/>
      <c r="FBN377" s="178"/>
      <c r="FBO377" s="179"/>
      <c r="FBP377" s="73"/>
      <c r="FBQ377" s="73"/>
      <c r="FBR377" s="180"/>
      <c r="FBS377" s="75"/>
      <c r="FBT377" s="76"/>
      <c r="FBU377" s="180"/>
      <c r="FBV377" s="180"/>
      <c r="FBW377" s="180"/>
      <c r="FBX377" s="75"/>
      <c r="FBY377" s="76"/>
      <c r="FBZ377" s="181"/>
      <c r="FCA377" s="181"/>
      <c r="FCB377" s="182"/>
      <c r="FCC377" s="134"/>
      <c r="FCD377" s="135"/>
      <c r="FCE377" s="111"/>
      <c r="FCF377" s="178"/>
      <c r="FCG377" s="178"/>
      <c r="FCH377" s="178"/>
      <c r="FCI377" s="178"/>
      <c r="FCJ377" s="179"/>
      <c r="FCK377" s="73"/>
      <c r="FCL377" s="73"/>
      <c r="FCM377" s="180"/>
      <c r="FCN377" s="75"/>
      <c r="FCO377" s="76"/>
      <c r="FCP377" s="180"/>
      <c r="FCQ377" s="180"/>
      <c r="FCR377" s="180"/>
      <c r="FCS377" s="75"/>
      <c r="FCT377" s="76"/>
      <c r="FCU377" s="181"/>
      <c r="FCV377" s="181"/>
      <c r="FCW377" s="182"/>
      <c r="FCX377" s="134"/>
      <c r="FCY377" s="135"/>
      <c r="FCZ377" s="111"/>
      <c r="FDA377" s="178"/>
      <c r="FDB377" s="178"/>
      <c r="FDC377" s="178"/>
      <c r="FDD377" s="178"/>
      <c r="FDE377" s="179"/>
      <c r="FDF377" s="73"/>
      <c r="FDG377" s="73"/>
      <c r="FDH377" s="180"/>
      <c r="FDI377" s="75"/>
      <c r="FDJ377" s="76"/>
      <c r="FDK377" s="180"/>
      <c r="FDL377" s="180"/>
      <c r="FDM377" s="180"/>
      <c r="FDN377" s="75"/>
      <c r="FDO377" s="76"/>
      <c r="FDP377" s="181"/>
      <c r="FDQ377" s="181"/>
      <c r="FDR377" s="182"/>
      <c r="FDS377" s="134"/>
      <c r="FDT377" s="135"/>
      <c r="FDU377" s="111"/>
      <c r="FDV377" s="178"/>
      <c r="FDW377" s="178"/>
      <c r="FDX377" s="178"/>
      <c r="FDY377" s="178"/>
      <c r="FDZ377" s="179"/>
      <c r="FEA377" s="73"/>
      <c r="FEB377" s="73"/>
      <c r="FEC377" s="180"/>
      <c r="FED377" s="75"/>
      <c r="FEE377" s="76"/>
      <c r="FEF377" s="180"/>
      <c r="FEG377" s="180"/>
      <c r="FEH377" s="180"/>
      <c r="FEI377" s="75"/>
      <c r="FEJ377" s="76"/>
      <c r="FEK377" s="181"/>
      <c r="FEL377" s="181"/>
      <c r="FEM377" s="182"/>
      <c r="FEN377" s="134"/>
      <c r="FEO377" s="135"/>
      <c r="FEP377" s="111"/>
      <c r="FEQ377" s="178"/>
      <c r="FER377" s="178"/>
      <c r="FES377" s="178"/>
      <c r="FET377" s="178"/>
      <c r="FEU377" s="179"/>
      <c r="FEV377" s="73"/>
      <c r="FEW377" s="73"/>
      <c r="FEX377" s="180"/>
      <c r="FEY377" s="75"/>
      <c r="FEZ377" s="76"/>
      <c r="FFA377" s="180"/>
      <c r="FFB377" s="180"/>
      <c r="FFC377" s="180"/>
      <c r="FFD377" s="75"/>
      <c r="FFE377" s="76"/>
      <c r="FFF377" s="181"/>
      <c r="FFG377" s="181"/>
      <c r="FFH377" s="182"/>
      <c r="FFI377" s="134"/>
      <c r="FFJ377" s="135"/>
      <c r="FFK377" s="111"/>
      <c r="FFL377" s="178"/>
      <c r="FFM377" s="178"/>
      <c r="FFN377" s="178"/>
      <c r="FFO377" s="178"/>
      <c r="FFP377" s="179"/>
      <c r="FFQ377" s="73"/>
      <c r="FFR377" s="73"/>
      <c r="FFS377" s="180"/>
      <c r="FFT377" s="75"/>
      <c r="FFU377" s="76"/>
      <c r="FFV377" s="180"/>
      <c r="FFW377" s="180"/>
      <c r="FFX377" s="180"/>
      <c r="FFY377" s="75"/>
      <c r="FFZ377" s="76"/>
      <c r="FGA377" s="181"/>
      <c r="FGB377" s="181"/>
      <c r="FGC377" s="182"/>
      <c r="FGD377" s="134"/>
      <c r="FGE377" s="135"/>
      <c r="FGF377" s="111"/>
      <c r="FGG377" s="178"/>
      <c r="FGH377" s="178"/>
      <c r="FGI377" s="178"/>
      <c r="FGJ377" s="178"/>
      <c r="FGK377" s="179"/>
      <c r="FGL377" s="73"/>
      <c r="FGM377" s="73"/>
      <c r="FGN377" s="180"/>
      <c r="FGO377" s="75"/>
      <c r="FGP377" s="76"/>
      <c r="FGQ377" s="180"/>
      <c r="FGR377" s="180"/>
      <c r="FGS377" s="180"/>
      <c r="FGT377" s="75"/>
      <c r="FGU377" s="76"/>
      <c r="FGV377" s="181"/>
      <c r="FGW377" s="181"/>
      <c r="FGX377" s="182"/>
      <c r="FGY377" s="134"/>
      <c r="FGZ377" s="135"/>
      <c r="FHA377" s="111"/>
      <c r="FHB377" s="178"/>
      <c r="FHC377" s="178"/>
      <c r="FHD377" s="178"/>
      <c r="FHE377" s="178"/>
      <c r="FHF377" s="179"/>
      <c r="FHG377" s="73"/>
      <c r="FHH377" s="73"/>
      <c r="FHI377" s="180"/>
      <c r="FHJ377" s="75"/>
      <c r="FHK377" s="76"/>
      <c r="FHL377" s="180"/>
      <c r="FHM377" s="180"/>
      <c r="FHN377" s="180"/>
      <c r="FHO377" s="75"/>
      <c r="FHP377" s="76"/>
      <c r="FHQ377" s="181"/>
      <c r="FHR377" s="181"/>
      <c r="FHS377" s="182"/>
      <c r="FHT377" s="134"/>
      <c r="FHU377" s="135"/>
      <c r="FHV377" s="111"/>
      <c r="FHW377" s="178"/>
      <c r="FHX377" s="178"/>
      <c r="FHY377" s="178"/>
      <c r="FHZ377" s="178"/>
      <c r="FIA377" s="179"/>
      <c r="FIB377" s="73"/>
      <c r="FIC377" s="73"/>
      <c r="FID377" s="180"/>
      <c r="FIE377" s="75"/>
      <c r="FIF377" s="76"/>
      <c r="FIG377" s="180"/>
      <c r="FIH377" s="180"/>
      <c r="FII377" s="180"/>
      <c r="FIJ377" s="75"/>
      <c r="FIK377" s="76"/>
      <c r="FIL377" s="181"/>
      <c r="FIM377" s="181"/>
      <c r="FIN377" s="182"/>
      <c r="FIO377" s="134"/>
      <c r="FIP377" s="135"/>
      <c r="FIQ377" s="111"/>
      <c r="FIR377" s="178"/>
      <c r="FIS377" s="178"/>
      <c r="FIT377" s="178"/>
      <c r="FIU377" s="178"/>
      <c r="FIV377" s="179"/>
      <c r="FIW377" s="73"/>
      <c r="FIX377" s="73"/>
      <c r="FIY377" s="180"/>
      <c r="FIZ377" s="75"/>
      <c r="FJA377" s="76"/>
      <c r="FJB377" s="180"/>
      <c r="FJC377" s="180"/>
      <c r="FJD377" s="180"/>
      <c r="FJE377" s="75"/>
      <c r="FJF377" s="76"/>
      <c r="FJG377" s="181"/>
      <c r="FJH377" s="181"/>
      <c r="FJI377" s="182"/>
      <c r="FJJ377" s="134"/>
      <c r="FJK377" s="135"/>
      <c r="FJL377" s="111"/>
      <c r="FJM377" s="178"/>
      <c r="FJN377" s="178"/>
      <c r="FJO377" s="178"/>
      <c r="FJP377" s="178"/>
      <c r="FJQ377" s="179"/>
      <c r="FJR377" s="73"/>
      <c r="FJS377" s="73"/>
      <c r="FJT377" s="180"/>
      <c r="FJU377" s="75"/>
      <c r="FJV377" s="76"/>
      <c r="FJW377" s="180"/>
      <c r="FJX377" s="180"/>
      <c r="FJY377" s="180"/>
      <c r="FJZ377" s="75"/>
      <c r="FKA377" s="76"/>
      <c r="FKB377" s="181"/>
      <c r="FKC377" s="181"/>
      <c r="FKD377" s="182"/>
      <c r="FKE377" s="134"/>
      <c r="FKF377" s="135"/>
      <c r="FKG377" s="111"/>
      <c r="FKH377" s="178"/>
      <c r="FKI377" s="178"/>
      <c r="FKJ377" s="178"/>
      <c r="FKK377" s="178"/>
      <c r="FKL377" s="179"/>
      <c r="FKM377" s="73"/>
      <c r="FKN377" s="73"/>
      <c r="FKO377" s="180"/>
      <c r="FKP377" s="75"/>
      <c r="FKQ377" s="76"/>
      <c r="FKR377" s="180"/>
      <c r="FKS377" s="180"/>
      <c r="FKT377" s="180"/>
      <c r="FKU377" s="75"/>
      <c r="FKV377" s="76"/>
      <c r="FKW377" s="181"/>
      <c r="FKX377" s="181"/>
      <c r="FKY377" s="182"/>
      <c r="FKZ377" s="134"/>
      <c r="FLA377" s="135"/>
      <c r="FLB377" s="111"/>
      <c r="FLC377" s="178"/>
      <c r="FLD377" s="178"/>
      <c r="FLE377" s="178"/>
      <c r="FLF377" s="178"/>
      <c r="FLG377" s="179"/>
      <c r="FLH377" s="73"/>
      <c r="FLI377" s="73"/>
      <c r="FLJ377" s="180"/>
      <c r="FLK377" s="75"/>
      <c r="FLL377" s="76"/>
      <c r="FLM377" s="180"/>
      <c r="FLN377" s="180"/>
      <c r="FLO377" s="180"/>
      <c r="FLP377" s="75"/>
      <c r="FLQ377" s="76"/>
      <c r="FLR377" s="181"/>
      <c r="FLS377" s="181"/>
      <c r="FLT377" s="182"/>
      <c r="FLU377" s="134"/>
      <c r="FLV377" s="135"/>
      <c r="FLW377" s="111"/>
      <c r="FLX377" s="178"/>
      <c r="FLY377" s="178"/>
      <c r="FLZ377" s="178"/>
      <c r="FMA377" s="178"/>
      <c r="FMB377" s="179"/>
      <c r="FMC377" s="73"/>
      <c r="FMD377" s="73"/>
      <c r="FME377" s="180"/>
      <c r="FMF377" s="75"/>
      <c r="FMG377" s="76"/>
      <c r="FMH377" s="180"/>
      <c r="FMI377" s="180"/>
      <c r="FMJ377" s="180"/>
      <c r="FMK377" s="75"/>
      <c r="FML377" s="76"/>
      <c r="FMM377" s="181"/>
      <c r="FMN377" s="181"/>
      <c r="FMO377" s="182"/>
      <c r="FMP377" s="134"/>
      <c r="FMQ377" s="135"/>
      <c r="FMR377" s="111"/>
      <c r="FMS377" s="178"/>
      <c r="FMT377" s="178"/>
      <c r="FMU377" s="178"/>
      <c r="FMV377" s="178"/>
      <c r="FMW377" s="179"/>
      <c r="FMX377" s="73"/>
      <c r="FMY377" s="73"/>
      <c r="FMZ377" s="180"/>
      <c r="FNA377" s="75"/>
      <c r="FNB377" s="76"/>
      <c r="FNC377" s="180"/>
      <c r="FND377" s="180"/>
      <c r="FNE377" s="180"/>
      <c r="FNF377" s="75"/>
      <c r="FNG377" s="76"/>
      <c r="FNH377" s="181"/>
      <c r="FNI377" s="181"/>
      <c r="FNJ377" s="182"/>
      <c r="FNK377" s="134"/>
      <c r="FNL377" s="135"/>
      <c r="FNM377" s="111"/>
      <c r="FNN377" s="178"/>
      <c r="FNO377" s="178"/>
      <c r="FNP377" s="178"/>
      <c r="FNQ377" s="178"/>
      <c r="FNR377" s="179"/>
      <c r="FNS377" s="73"/>
      <c r="FNT377" s="73"/>
      <c r="FNU377" s="180"/>
      <c r="FNV377" s="75"/>
      <c r="FNW377" s="76"/>
      <c r="FNX377" s="180"/>
      <c r="FNY377" s="180"/>
      <c r="FNZ377" s="180"/>
      <c r="FOA377" s="75"/>
      <c r="FOB377" s="76"/>
      <c r="FOC377" s="181"/>
      <c r="FOD377" s="181"/>
      <c r="FOE377" s="182"/>
      <c r="FOF377" s="134"/>
      <c r="FOG377" s="135"/>
      <c r="FOH377" s="111"/>
      <c r="FOI377" s="178"/>
      <c r="FOJ377" s="178"/>
      <c r="FOK377" s="178"/>
      <c r="FOL377" s="178"/>
      <c r="FOM377" s="179"/>
      <c r="FON377" s="73"/>
      <c r="FOO377" s="73"/>
      <c r="FOP377" s="180"/>
      <c r="FOQ377" s="75"/>
      <c r="FOR377" s="76"/>
      <c r="FOS377" s="180"/>
      <c r="FOT377" s="180"/>
      <c r="FOU377" s="180"/>
      <c r="FOV377" s="75"/>
      <c r="FOW377" s="76"/>
      <c r="FOX377" s="181"/>
      <c r="FOY377" s="181"/>
      <c r="FOZ377" s="182"/>
      <c r="FPA377" s="134"/>
      <c r="FPB377" s="135"/>
      <c r="FPC377" s="111"/>
      <c r="FPD377" s="178"/>
      <c r="FPE377" s="178"/>
      <c r="FPF377" s="178"/>
      <c r="FPG377" s="178"/>
      <c r="FPH377" s="179"/>
      <c r="FPI377" s="73"/>
      <c r="FPJ377" s="73"/>
      <c r="FPK377" s="180"/>
      <c r="FPL377" s="75"/>
      <c r="FPM377" s="76"/>
      <c r="FPN377" s="180"/>
      <c r="FPO377" s="180"/>
      <c r="FPP377" s="180"/>
      <c r="FPQ377" s="75"/>
      <c r="FPR377" s="76"/>
      <c r="FPS377" s="181"/>
      <c r="FPT377" s="181"/>
      <c r="FPU377" s="182"/>
      <c r="FPV377" s="134"/>
      <c r="FPW377" s="135"/>
      <c r="FPX377" s="111"/>
      <c r="FPY377" s="178"/>
      <c r="FPZ377" s="178"/>
      <c r="FQA377" s="178"/>
      <c r="FQB377" s="178"/>
      <c r="FQC377" s="179"/>
      <c r="FQD377" s="73"/>
      <c r="FQE377" s="73"/>
      <c r="FQF377" s="180"/>
      <c r="FQG377" s="75"/>
      <c r="FQH377" s="76"/>
      <c r="FQI377" s="180"/>
      <c r="FQJ377" s="180"/>
      <c r="FQK377" s="180"/>
      <c r="FQL377" s="75"/>
      <c r="FQM377" s="76"/>
      <c r="FQN377" s="181"/>
      <c r="FQO377" s="181"/>
      <c r="FQP377" s="182"/>
      <c r="FQQ377" s="134"/>
      <c r="FQR377" s="135"/>
      <c r="FQS377" s="111"/>
      <c r="FQT377" s="178"/>
      <c r="FQU377" s="178"/>
      <c r="FQV377" s="178"/>
      <c r="FQW377" s="178"/>
      <c r="FQX377" s="179"/>
      <c r="FQY377" s="73"/>
      <c r="FQZ377" s="73"/>
      <c r="FRA377" s="180"/>
      <c r="FRB377" s="75"/>
      <c r="FRC377" s="76"/>
      <c r="FRD377" s="180"/>
      <c r="FRE377" s="180"/>
      <c r="FRF377" s="180"/>
      <c r="FRG377" s="75"/>
      <c r="FRH377" s="76"/>
      <c r="FRI377" s="181"/>
      <c r="FRJ377" s="181"/>
      <c r="FRK377" s="182"/>
      <c r="FRL377" s="134"/>
      <c r="FRM377" s="135"/>
      <c r="FRN377" s="111"/>
      <c r="FRO377" s="178"/>
      <c r="FRP377" s="178"/>
      <c r="FRQ377" s="178"/>
      <c r="FRR377" s="178"/>
      <c r="FRS377" s="179"/>
      <c r="FRT377" s="73"/>
      <c r="FRU377" s="73"/>
      <c r="FRV377" s="180"/>
      <c r="FRW377" s="75"/>
      <c r="FRX377" s="76"/>
      <c r="FRY377" s="180"/>
      <c r="FRZ377" s="180"/>
      <c r="FSA377" s="180"/>
      <c r="FSB377" s="75"/>
      <c r="FSC377" s="76"/>
      <c r="FSD377" s="181"/>
      <c r="FSE377" s="181"/>
      <c r="FSF377" s="182"/>
      <c r="FSG377" s="134"/>
      <c r="FSH377" s="135"/>
      <c r="FSI377" s="111"/>
      <c r="FSJ377" s="178"/>
      <c r="FSK377" s="178"/>
      <c r="FSL377" s="178"/>
      <c r="FSM377" s="178"/>
      <c r="FSN377" s="179"/>
      <c r="FSO377" s="73"/>
      <c r="FSP377" s="73"/>
      <c r="FSQ377" s="180"/>
      <c r="FSR377" s="75"/>
      <c r="FSS377" s="76"/>
      <c r="FST377" s="180"/>
      <c r="FSU377" s="180"/>
      <c r="FSV377" s="180"/>
      <c r="FSW377" s="75"/>
      <c r="FSX377" s="76"/>
      <c r="FSY377" s="181"/>
      <c r="FSZ377" s="181"/>
      <c r="FTA377" s="182"/>
      <c r="FTB377" s="134"/>
      <c r="FTC377" s="135"/>
      <c r="FTD377" s="111"/>
      <c r="FTE377" s="178"/>
      <c r="FTF377" s="178"/>
      <c r="FTG377" s="178"/>
      <c r="FTH377" s="178"/>
      <c r="FTI377" s="179"/>
      <c r="FTJ377" s="73"/>
      <c r="FTK377" s="73"/>
      <c r="FTL377" s="180"/>
      <c r="FTM377" s="75"/>
      <c r="FTN377" s="76"/>
      <c r="FTO377" s="180"/>
      <c r="FTP377" s="180"/>
      <c r="FTQ377" s="180"/>
      <c r="FTR377" s="75"/>
      <c r="FTS377" s="76"/>
      <c r="FTT377" s="181"/>
      <c r="FTU377" s="181"/>
      <c r="FTV377" s="182"/>
      <c r="FTW377" s="134"/>
      <c r="FTX377" s="135"/>
      <c r="FTY377" s="111"/>
      <c r="FTZ377" s="178"/>
      <c r="FUA377" s="178"/>
      <c r="FUB377" s="178"/>
      <c r="FUC377" s="178"/>
      <c r="FUD377" s="179"/>
      <c r="FUE377" s="73"/>
      <c r="FUF377" s="73"/>
      <c r="FUG377" s="180"/>
      <c r="FUH377" s="75"/>
      <c r="FUI377" s="76"/>
      <c r="FUJ377" s="180"/>
      <c r="FUK377" s="180"/>
      <c r="FUL377" s="180"/>
      <c r="FUM377" s="75"/>
      <c r="FUN377" s="76"/>
      <c r="FUO377" s="181"/>
      <c r="FUP377" s="181"/>
      <c r="FUQ377" s="182"/>
      <c r="FUR377" s="134"/>
      <c r="FUS377" s="135"/>
      <c r="FUT377" s="111"/>
      <c r="FUU377" s="178"/>
      <c r="FUV377" s="178"/>
      <c r="FUW377" s="178"/>
      <c r="FUX377" s="178"/>
      <c r="FUY377" s="179"/>
      <c r="FUZ377" s="73"/>
      <c r="FVA377" s="73"/>
      <c r="FVB377" s="180"/>
      <c r="FVC377" s="75"/>
      <c r="FVD377" s="76"/>
      <c r="FVE377" s="180"/>
      <c r="FVF377" s="180"/>
      <c r="FVG377" s="180"/>
      <c r="FVH377" s="75"/>
      <c r="FVI377" s="76"/>
      <c r="FVJ377" s="181"/>
      <c r="FVK377" s="181"/>
      <c r="FVL377" s="182"/>
      <c r="FVM377" s="134"/>
      <c r="FVN377" s="135"/>
      <c r="FVO377" s="111"/>
      <c r="FVP377" s="178"/>
      <c r="FVQ377" s="178"/>
      <c r="FVR377" s="178"/>
      <c r="FVS377" s="178"/>
      <c r="FVT377" s="179"/>
      <c r="FVU377" s="73"/>
      <c r="FVV377" s="73"/>
      <c r="FVW377" s="180"/>
      <c r="FVX377" s="75"/>
      <c r="FVY377" s="76"/>
      <c r="FVZ377" s="180"/>
      <c r="FWA377" s="180"/>
      <c r="FWB377" s="180"/>
      <c r="FWC377" s="75"/>
      <c r="FWD377" s="76"/>
      <c r="FWE377" s="181"/>
      <c r="FWF377" s="181"/>
      <c r="FWG377" s="182"/>
      <c r="FWH377" s="134"/>
      <c r="FWI377" s="135"/>
      <c r="FWJ377" s="111"/>
      <c r="FWK377" s="178"/>
      <c r="FWL377" s="178"/>
      <c r="FWM377" s="178"/>
      <c r="FWN377" s="178"/>
      <c r="FWO377" s="179"/>
      <c r="FWP377" s="73"/>
      <c r="FWQ377" s="73"/>
      <c r="FWR377" s="180"/>
      <c r="FWS377" s="75"/>
      <c r="FWT377" s="76"/>
      <c r="FWU377" s="180"/>
      <c r="FWV377" s="180"/>
      <c r="FWW377" s="180"/>
      <c r="FWX377" s="75"/>
      <c r="FWY377" s="76"/>
      <c r="FWZ377" s="181"/>
      <c r="FXA377" s="181"/>
      <c r="FXB377" s="182"/>
      <c r="FXC377" s="134"/>
      <c r="FXD377" s="135"/>
      <c r="FXE377" s="111"/>
      <c r="FXF377" s="178"/>
      <c r="FXG377" s="178"/>
      <c r="FXH377" s="178"/>
      <c r="FXI377" s="178"/>
      <c r="FXJ377" s="179"/>
      <c r="FXK377" s="73"/>
      <c r="FXL377" s="73"/>
      <c r="FXM377" s="180"/>
      <c r="FXN377" s="75"/>
      <c r="FXO377" s="76"/>
      <c r="FXP377" s="180"/>
      <c r="FXQ377" s="180"/>
      <c r="FXR377" s="180"/>
      <c r="FXS377" s="75"/>
      <c r="FXT377" s="76"/>
      <c r="FXU377" s="181"/>
      <c r="FXV377" s="181"/>
      <c r="FXW377" s="182"/>
      <c r="FXX377" s="134"/>
      <c r="FXY377" s="135"/>
      <c r="FXZ377" s="111"/>
      <c r="FYA377" s="178"/>
      <c r="FYB377" s="178"/>
      <c r="FYC377" s="178"/>
      <c r="FYD377" s="178"/>
      <c r="FYE377" s="179"/>
      <c r="FYF377" s="73"/>
      <c r="FYG377" s="73"/>
      <c r="FYH377" s="180"/>
      <c r="FYI377" s="75"/>
      <c r="FYJ377" s="76"/>
      <c r="FYK377" s="180"/>
      <c r="FYL377" s="180"/>
      <c r="FYM377" s="180"/>
      <c r="FYN377" s="75"/>
      <c r="FYO377" s="76"/>
      <c r="FYP377" s="181"/>
      <c r="FYQ377" s="181"/>
      <c r="FYR377" s="182"/>
      <c r="FYS377" s="134"/>
      <c r="FYT377" s="135"/>
      <c r="FYU377" s="111"/>
      <c r="FYV377" s="178"/>
      <c r="FYW377" s="178"/>
      <c r="FYX377" s="178"/>
      <c r="FYY377" s="178"/>
      <c r="FYZ377" s="179"/>
      <c r="FZA377" s="73"/>
      <c r="FZB377" s="73"/>
      <c r="FZC377" s="180"/>
      <c r="FZD377" s="75"/>
      <c r="FZE377" s="76"/>
      <c r="FZF377" s="180"/>
      <c r="FZG377" s="180"/>
      <c r="FZH377" s="180"/>
      <c r="FZI377" s="75"/>
      <c r="FZJ377" s="76"/>
      <c r="FZK377" s="181"/>
      <c r="FZL377" s="181"/>
      <c r="FZM377" s="182"/>
      <c r="FZN377" s="134"/>
      <c r="FZO377" s="135"/>
      <c r="FZP377" s="111"/>
      <c r="FZQ377" s="178"/>
      <c r="FZR377" s="178"/>
      <c r="FZS377" s="178"/>
      <c r="FZT377" s="178"/>
      <c r="FZU377" s="179"/>
      <c r="FZV377" s="73"/>
      <c r="FZW377" s="73"/>
      <c r="FZX377" s="180"/>
      <c r="FZY377" s="75"/>
      <c r="FZZ377" s="76"/>
      <c r="GAA377" s="180"/>
      <c r="GAB377" s="180"/>
      <c r="GAC377" s="180"/>
      <c r="GAD377" s="75"/>
      <c r="GAE377" s="76"/>
      <c r="GAF377" s="181"/>
      <c r="GAG377" s="181"/>
      <c r="GAH377" s="182"/>
      <c r="GAI377" s="134"/>
      <c r="GAJ377" s="135"/>
      <c r="GAK377" s="111"/>
      <c r="GAL377" s="178"/>
      <c r="GAM377" s="178"/>
      <c r="GAN377" s="178"/>
      <c r="GAO377" s="178"/>
      <c r="GAP377" s="179"/>
      <c r="GAQ377" s="73"/>
      <c r="GAR377" s="73"/>
      <c r="GAS377" s="180"/>
      <c r="GAT377" s="75"/>
      <c r="GAU377" s="76"/>
      <c r="GAV377" s="180"/>
      <c r="GAW377" s="180"/>
      <c r="GAX377" s="180"/>
      <c r="GAY377" s="75"/>
      <c r="GAZ377" s="76"/>
      <c r="GBA377" s="181"/>
      <c r="GBB377" s="181"/>
      <c r="GBC377" s="182"/>
      <c r="GBD377" s="134"/>
      <c r="GBE377" s="135"/>
      <c r="GBF377" s="111"/>
      <c r="GBG377" s="178"/>
      <c r="GBH377" s="178"/>
      <c r="GBI377" s="178"/>
      <c r="GBJ377" s="178"/>
      <c r="GBK377" s="179"/>
      <c r="GBL377" s="73"/>
      <c r="GBM377" s="73"/>
      <c r="GBN377" s="180"/>
      <c r="GBO377" s="75"/>
      <c r="GBP377" s="76"/>
      <c r="GBQ377" s="180"/>
      <c r="GBR377" s="180"/>
      <c r="GBS377" s="180"/>
      <c r="GBT377" s="75"/>
      <c r="GBU377" s="76"/>
      <c r="GBV377" s="181"/>
      <c r="GBW377" s="181"/>
      <c r="GBX377" s="182"/>
      <c r="GBY377" s="134"/>
      <c r="GBZ377" s="135"/>
      <c r="GCA377" s="111"/>
      <c r="GCB377" s="178"/>
      <c r="GCC377" s="178"/>
      <c r="GCD377" s="178"/>
      <c r="GCE377" s="178"/>
      <c r="GCF377" s="179"/>
      <c r="GCG377" s="73"/>
      <c r="GCH377" s="73"/>
      <c r="GCI377" s="180"/>
      <c r="GCJ377" s="75"/>
      <c r="GCK377" s="76"/>
      <c r="GCL377" s="180"/>
      <c r="GCM377" s="180"/>
      <c r="GCN377" s="180"/>
      <c r="GCO377" s="75"/>
      <c r="GCP377" s="76"/>
      <c r="GCQ377" s="181"/>
      <c r="GCR377" s="181"/>
      <c r="GCS377" s="182"/>
      <c r="GCT377" s="134"/>
      <c r="GCU377" s="135"/>
      <c r="GCV377" s="111"/>
      <c r="GCW377" s="178"/>
      <c r="GCX377" s="178"/>
      <c r="GCY377" s="178"/>
      <c r="GCZ377" s="178"/>
      <c r="GDA377" s="179"/>
      <c r="GDB377" s="73"/>
      <c r="GDC377" s="73"/>
      <c r="GDD377" s="180"/>
      <c r="GDE377" s="75"/>
      <c r="GDF377" s="76"/>
      <c r="GDG377" s="180"/>
      <c r="GDH377" s="180"/>
      <c r="GDI377" s="180"/>
      <c r="GDJ377" s="75"/>
      <c r="GDK377" s="76"/>
      <c r="GDL377" s="181"/>
      <c r="GDM377" s="181"/>
      <c r="GDN377" s="182"/>
      <c r="GDO377" s="134"/>
      <c r="GDP377" s="135"/>
      <c r="GDQ377" s="111"/>
      <c r="GDR377" s="178"/>
      <c r="GDS377" s="178"/>
      <c r="GDT377" s="178"/>
      <c r="GDU377" s="178"/>
      <c r="GDV377" s="179"/>
      <c r="GDW377" s="73"/>
      <c r="GDX377" s="73"/>
      <c r="GDY377" s="180"/>
      <c r="GDZ377" s="75"/>
      <c r="GEA377" s="76"/>
      <c r="GEB377" s="180"/>
      <c r="GEC377" s="180"/>
      <c r="GED377" s="180"/>
      <c r="GEE377" s="75"/>
      <c r="GEF377" s="76"/>
      <c r="GEG377" s="181"/>
      <c r="GEH377" s="181"/>
      <c r="GEI377" s="182"/>
      <c r="GEJ377" s="134"/>
      <c r="GEK377" s="135"/>
      <c r="GEL377" s="111"/>
      <c r="GEM377" s="178"/>
      <c r="GEN377" s="178"/>
      <c r="GEO377" s="178"/>
      <c r="GEP377" s="178"/>
      <c r="GEQ377" s="179"/>
      <c r="GER377" s="73"/>
      <c r="GES377" s="73"/>
      <c r="GET377" s="180"/>
      <c r="GEU377" s="75"/>
      <c r="GEV377" s="76"/>
      <c r="GEW377" s="180"/>
      <c r="GEX377" s="180"/>
      <c r="GEY377" s="180"/>
      <c r="GEZ377" s="75"/>
      <c r="GFA377" s="76"/>
      <c r="GFB377" s="181"/>
      <c r="GFC377" s="181"/>
      <c r="GFD377" s="182"/>
      <c r="GFE377" s="134"/>
      <c r="GFF377" s="135"/>
      <c r="GFG377" s="111"/>
      <c r="GFH377" s="178"/>
      <c r="GFI377" s="178"/>
      <c r="GFJ377" s="178"/>
      <c r="GFK377" s="178"/>
      <c r="GFL377" s="179"/>
      <c r="GFM377" s="73"/>
      <c r="GFN377" s="73"/>
      <c r="GFO377" s="180"/>
      <c r="GFP377" s="75"/>
      <c r="GFQ377" s="76"/>
      <c r="GFR377" s="180"/>
      <c r="GFS377" s="180"/>
      <c r="GFT377" s="180"/>
      <c r="GFU377" s="75"/>
      <c r="GFV377" s="76"/>
      <c r="GFW377" s="181"/>
      <c r="GFX377" s="181"/>
      <c r="GFY377" s="182"/>
      <c r="GFZ377" s="134"/>
      <c r="GGA377" s="135"/>
      <c r="GGB377" s="111"/>
      <c r="GGC377" s="178"/>
      <c r="GGD377" s="178"/>
      <c r="GGE377" s="178"/>
      <c r="GGF377" s="178"/>
      <c r="GGG377" s="179"/>
      <c r="GGH377" s="73"/>
      <c r="GGI377" s="73"/>
      <c r="GGJ377" s="180"/>
      <c r="GGK377" s="75"/>
      <c r="GGL377" s="76"/>
      <c r="GGM377" s="180"/>
      <c r="GGN377" s="180"/>
      <c r="GGO377" s="180"/>
      <c r="GGP377" s="75"/>
      <c r="GGQ377" s="76"/>
      <c r="GGR377" s="181"/>
      <c r="GGS377" s="181"/>
      <c r="GGT377" s="182"/>
      <c r="GGU377" s="134"/>
      <c r="GGV377" s="135"/>
      <c r="GGW377" s="111"/>
      <c r="GGX377" s="178"/>
      <c r="GGY377" s="178"/>
      <c r="GGZ377" s="178"/>
      <c r="GHA377" s="178"/>
      <c r="GHB377" s="179"/>
      <c r="GHC377" s="73"/>
      <c r="GHD377" s="73"/>
      <c r="GHE377" s="180"/>
      <c r="GHF377" s="75"/>
      <c r="GHG377" s="76"/>
      <c r="GHH377" s="180"/>
      <c r="GHI377" s="180"/>
      <c r="GHJ377" s="180"/>
      <c r="GHK377" s="75"/>
      <c r="GHL377" s="76"/>
      <c r="GHM377" s="181"/>
      <c r="GHN377" s="181"/>
      <c r="GHO377" s="182"/>
      <c r="GHP377" s="134"/>
      <c r="GHQ377" s="135"/>
      <c r="GHR377" s="111"/>
      <c r="GHS377" s="178"/>
      <c r="GHT377" s="178"/>
      <c r="GHU377" s="178"/>
      <c r="GHV377" s="178"/>
      <c r="GHW377" s="179"/>
      <c r="GHX377" s="73"/>
      <c r="GHY377" s="73"/>
      <c r="GHZ377" s="180"/>
      <c r="GIA377" s="75"/>
      <c r="GIB377" s="76"/>
      <c r="GIC377" s="180"/>
      <c r="GID377" s="180"/>
      <c r="GIE377" s="180"/>
      <c r="GIF377" s="75"/>
      <c r="GIG377" s="76"/>
      <c r="GIH377" s="181"/>
      <c r="GII377" s="181"/>
      <c r="GIJ377" s="182"/>
      <c r="GIK377" s="134"/>
      <c r="GIL377" s="135"/>
      <c r="GIM377" s="111"/>
      <c r="GIN377" s="178"/>
      <c r="GIO377" s="178"/>
      <c r="GIP377" s="178"/>
      <c r="GIQ377" s="178"/>
      <c r="GIR377" s="179"/>
      <c r="GIS377" s="73"/>
      <c r="GIT377" s="73"/>
      <c r="GIU377" s="180"/>
      <c r="GIV377" s="75"/>
      <c r="GIW377" s="76"/>
      <c r="GIX377" s="180"/>
      <c r="GIY377" s="180"/>
      <c r="GIZ377" s="180"/>
      <c r="GJA377" s="75"/>
      <c r="GJB377" s="76"/>
      <c r="GJC377" s="181"/>
      <c r="GJD377" s="181"/>
      <c r="GJE377" s="182"/>
      <c r="GJF377" s="134"/>
      <c r="GJG377" s="135"/>
      <c r="GJH377" s="111"/>
      <c r="GJI377" s="178"/>
      <c r="GJJ377" s="178"/>
      <c r="GJK377" s="178"/>
      <c r="GJL377" s="178"/>
      <c r="GJM377" s="179"/>
      <c r="GJN377" s="73"/>
      <c r="GJO377" s="73"/>
      <c r="GJP377" s="180"/>
      <c r="GJQ377" s="75"/>
      <c r="GJR377" s="76"/>
      <c r="GJS377" s="180"/>
      <c r="GJT377" s="180"/>
      <c r="GJU377" s="180"/>
      <c r="GJV377" s="75"/>
      <c r="GJW377" s="76"/>
      <c r="GJX377" s="181"/>
      <c r="GJY377" s="181"/>
      <c r="GJZ377" s="182"/>
      <c r="GKA377" s="134"/>
      <c r="GKB377" s="135"/>
      <c r="GKC377" s="111"/>
      <c r="GKD377" s="178"/>
      <c r="GKE377" s="178"/>
      <c r="GKF377" s="178"/>
      <c r="GKG377" s="178"/>
      <c r="GKH377" s="179"/>
      <c r="GKI377" s="73"/>
      <c r="GKJ377" s="73"/>
      <c r="GKK377" s="180"/>
      <c r="GKL377" s="75"/>
      <c r="GKM377" s="76"/>
      <c r="GKN377" s="180"/>
      <c r="GKO377" s="180"/>
      <c r="GKP377" s="180"/>
      <c r="GKQ377" s="75"/>
      <c r="GKR377" s="76"/>
      <c r="GKS377" s="181"/>
      <c r="GKT377" s="181"/>
      <c r="GKU377" s="182"/>
      <c r="GKV377" s="134"/>
      <c r="GKW377" s="135"/>
      <c r="GKX377" s="111"/>
      <c r="GKY377" s="178"/>
      <c r="GKZ377" s="178"/>
      <c r="GLA377" s="178"/>
      <c r="GLB377" s="178"/>
      <c r="GLC377" s="179"/>
      <c r="GLD377" s="73"/>
      <c r="GLE377" s="73"/>
      <c r="GLF377" s="180"/>
      <c r="GLG377" s="75"/>
      <c r="GLH377" s="76"/>
      <c r="GLI377" s="180"/>
      <c r="GLJ377" s="180"/>
      <c r="GLK377" s="180"/>
      <c r="GLL377" s="75"/>
      <c r="GLM377" s="76"/>
      <c r="GLN377" s="181"/>
      <c r="GLO377" s="181"/>
      <c r="GLP377" s="182"/>
      <c r="GLQ377" s="134"/>
      <c r="GLR377" s="135"/>
      <c r="GLS377" s="111"/>
      <c r="GLT377" s="178"/>
      <c r="GLU377" s="178"/>
      <c r="GLV377" s="178"/>
      <c r="GLW377" s="178"/>
      <c r="GLX377" s="179"/>
      <c r="GLY377" s="73"/>
      <c r="GLZ377" s="73"/>
      <c r="GMA377" s="180"/>
      <c r="GMB377" s="75"/>
      <c r="GMC377" s="76"/>
      <c r="GMD377" s="180"/>
      <c r="GME377" s="180"/>
      <c r="GMF377" s="180"/>
      <c r="GMG377" s="75"/>
      <c r="GMH377" s="76"/>
      <c r="GMI377" s="181"/>
      <c r="GMJ377" s="181"/>
      <c r="GMK377" s="182"/>
      <c r="GML377" s="134"/>
      <c r="GMM377" s="135"/>
      <c r="GMN377" s="111"/>
      <c r="GMO377" s="178"/>
      <c r="GMP377" s="178"/>
      <c r="GMQ377" s="178"/>
      <c r="GMR377" s="178"/>
      <c r="GMS377" s="179"/>
      <c r="GMT377" s="73"/>
      <c r="GMU377" s="73"/>
      <c r="GMV377" s="180"/>
      <c r="GMW377" s="75"/>
      <c r="GMX377" s="76"/>
      <c r="GMY377" s="180"/>
      <c r="GMZ377" s="180"/>
      <c r="GNA377" s="180"/>
      <c r="GNB377" s="75"/>
      <c r="GNC377" s="76"/>
      <c r="GND377" s="181"/>
      <c r="GNE377" s="181"/>
      <c r="GNF377" s="182"/>
      <c r="GNG377" s="134"/>
      <c r="GNH377" s="135"/>
      <c r="GNI377" s="111"/>
      <c r="GNJ377" s="178"/>
      <c r="GNK377" s="178"/>
      <c r="GNL377" s="178"/>
      <c r="GNM377" s="178"/>
      <c r="GNN377" s="179"/>
      <c r="GNO377" s="73"/>
      <c r="GNP377" s="73"/>
      <c r="GNQ377" s="180"/>
      <c r="GNR377" s="75"/>
      <c r="GNS377" s="76"/>
      <c r="GNT377" s="180"/>
      <c r="GNU377" s="180"/>
      <c r="GNV377" s="180"/>
      <c r="GNW377" s="75"/>
      <c r="GNX377" s="76"/>
      <c r="GNY377" s="181"/>
      <c r="GNZ377" s="181"/>
      <c r="GOA377" s="182"/>
      <c r="GOB377" s="134"/>
      <c r="GOC377" s="135"/>
      <c r="GOD377" s="111"/>
      <c r="GOE377" s="178"/>
      <c r="GOF377" s="178"/>
      <c r="GOG377" s="178"/>
      <c r="GOH377" s="178"/>
      <c r="GOI377" s="179"/>
      <c r="GOJ377" s="73"/>
      <c r="GOK377" s="73"/>
      <c r="GOL377" s="180"/>
      <c r="GOM377" s="75"/>
      <c r="GON377" s="76"/>
      <c r="GOO377" s="180"/>
      <c r="GOP377" s="180"/>
      <c r="GOQ377" s="180"/>
      <c r="GOR377" s="75"/>
      <c r="GOS377" s="76"/>
      <c r="GOT377" s="181"/>
      <c r="GOU377" s="181"/>
      <c r="GOV377" s="182"/>
      <c r="GOW377" s="134"/>
      <c r="GOX377" s="135"/>
      <c r="GOY377" s="111"/>
      <c r="GOZ377" s="178"/>
      <c r="GPA377" s="178"/>
      <c r="GPB377" s="178"/>
      <c r="GPC377" s="178"/>
      <c r="GPD377" s="179"/>
      <c r="GPE377" s="73"/>
      <c r="GPF377" s="73"/>
      <c r="GPG377" s="180"/>
      <c r="GPH377" s="75"/>
      <c r="GPI377" s="76"/>
      <c r="GPJ377" s="180"/>
      <c r="GPK377" s="180"/>
      <c r="GPL377" s="180"/>
      <c r="GPM377" s="75"/>
      <c r="GPN377" s="76"/>
      <c r="GPO377" s="181"/>
      <c r="GPP377" s="181"/>
      <c r="GPQ377" s="182"/>
      <c r="GPR377" s="134"/>
      <c r="GPS377" s="135"/>
      <c r="GPT377" s="111"/>
      <c r="GPU377" s="178"/>
      <c r="GPV377" s="178"/>
      <c r="GPW377" s="178"/>
      <c r="GPX377" s="178"/>
      <c r="GPY377" s="179"/>
      <c r="GPZ377" s="73"/>
      <c r="GQA377" s="73"/>
      <c r="GQB377" s="180"/>
      <c r="GQC377" s="75"/>
      <c r="GQD377" s="76"/>
      <c r="GQE377" s="180"/>
      <c r="GQF377" s="180"/>
      <c r="GQG377" s="180"/>
      <c r="GQH377" s="75"/>
      <c r="GQI377" s="76"/>
      <c r="GQJ377" s="181"/>
      <c r="GQK377" s="181"/>
      <c r="GQL377" s="182"/>
      <c r="GQM377" s="134"/>
      <c r="GQN377" s="135"/>
      <c r="GQO377" s="111"/>
      <c r="GQP377" s="178"/>
      <c r="GQQ377" s="178"/>
      <c r="GQR377" s="178"/>
      <c r="GQS377" s="178"/>
      <c r="GQT377" s="179"/>
      <c r="GQU377" s="73"/>
      <c r="GQV377" s="73"/>
      <c r="GQW377" s="180"/>
      <c r="GQX377" s="75"/>
      <c r="GQY377" s="76"/>
      <c r="GQZ377" s="180"/>
      <c r="GRA377" s="180"/>
      <c r="GRB377" s="180"/>
      <c r="GRC377" s="75"/>
      <c r="GRD377" s="76"/>
      <c r="GRE377" s="181"/>
      <c r="GRF377" s="181"/>
      <c r="GRG377" s="182"/>
      <c r="GRH377" s="134"/>
      <c r="GRI377" s="135"/>
      <c r="GRJ377" s="111"/>
      <c r="GRK377" s="178"/>
      <c r="GRL377" s="178"/>
      <c r="GRM377" s="178"/>
      <c r="GRN377" s="178"/>
      <c r="GRO377" s="179"/>
      <c r="GRP377" s="73"/>
      <c r="GRQ377" s="73"/>
      <c r="GRR377" s="180"/>
      <c r="GRS377" s="75"/>
      <c r="GRT377" s="76"/>
      <c r="GRU377" s="180"/>
      <c r="GRV377" s="180"/>
      <c r="GRW377" s="180"/>
      <c r="GRX377" s="75"/>
      <c r="GRY377" s="76"/>
      <c r="GRZ377" s="181"/>
      <c r="GSA377" s="181"/>
      <c r="GSB377" s="182"/>
      <c r="GSC377" s="134"/>
      <c r="GSD377" s="135"/>
      <c r="GSE377" s="111"/>
      <c r="GSF377" s="178"/>
      <c r="GSG377" s="178"/>
      <c r="GSH377" s="178"/>
      <c r="GSI377" s="178"/>
      <c r="GSJ377" s="179"/>
      <c r="GSK377" s="73"/>
      <c r="GSL377" s="73"/>
      <c r="GSM377" s="180"/>
      <c r="GSN377" s="75"/>
      <c r="GSO377" s="76"/>
      <c r="GSP377" s="180"/>
      <c r="GSQ377" s="180"/>
      <c r="GSR377" s="180"/>
      <c r="GSS377" s="75"/>
      <c r="GST377" s="76"/>
      <c r="GSU377" s="181"/>
      <c r="GSV377" s="181"/>
      <c r="GSW377" s="182"/>
      <c r="GSX377" s="134"/>
      <c r="GSY377" s="135"/>
      <c r="GSZ377" s="111"/>
      <c r="GTA377" s="178"/>
      <c r="GTB377" s="178"/>
      <c r="GTC377" s="178"/>
      <c r="GTD377" s="178"/>
      <c r="GTE377" s="179"/>
      <c r="GTF377" s="73"/>
      <c r="GTG377" s="73"/>
      <c r="GTH377" s="180"/>
      <c r="GTI377" s="75"/>
      <c r="GTJ377" s="76"/>
      <c r="GTK377" s="180"/>
      <c r="GTL377" s="180"/>
      <c r="GTM377" s="180"/>
      <c r="GTN377" s="75"/>
      <c r="GTO377" s="76"/>
      <c r="GTP377" s="181"/>
      <c r="GTQ377" s="181"/>
      <c r="GTR377" s="182"/>
      <c r="GTS377" s="134"/>
      <c r="GTT377" s="135"/>
      <c r="GTU377" s="111"/>
      <c r="GTV377" s="178"/>
      <c r="GTW377" s="178"/>
      <c r="GTX377" s="178"/>
      <c r="GTY377" s="178"/>
      <c r="GTZ377" s="179"/>
      <c r="GUA377" s="73"/>
      <c r="GUB377" s="73"/>
      <c r="GUC377" s="180"/>
      <c r="GUD377" s="75"/>
      <c r="GUE377" s="76"/>
      <c r="GUF377" s="180"/>
      <c r="GUG377" s="180"/>
      <c r="GUH377" s="180"/>
      <c r="GUI377" s="75"/>
      <c r="GUJ377" s="76"/>
      <c r="GUK377" s="181"/>
      <c r="GUL377" s="181"/>
      <c r="GUM377" s="182"/>
      <c r="GUN377" s="134"/>
      <c r="GUO377" s="135"/>
      <c r="GUP377" s="111"/>
      <c r="GUQ377" s="178"/>
      <c r="GUR377" s="178"/>
      <c r="GUS377" s="178"/>
      <c r="GUT377" s="178"/>
      <c r="GUU377" s="179"/>
      <c r="GUV377" s="73"/>
      <c r="GUW377" s="73"/>
      <c r="GUX377" s="180"/>
      <c r="GUY377" s="75"/>
      <c r="GUZ377" s="76"/>
      <c r="GVA377" s="180"/>
      <c r="GVB377" s="180"/>
      <c r="GVC377" s="180"/>
      <c r="GVD377" s="75"/>
      <c r="GVE377" s="76"/>
      <c r="GVF377" s="181"/>
      <c r="GVG377" s="181"/>
      <c r="GVH377" s="182"/>
      <c r="GVI377" s="134"/>
      <c r="GVJ377" s="135"/>
      <c r="GVK377" s="111"/>
      <c r="GVL377" s="178"/>
      <c r="GVM377" s="178"/>
      <c r="GVN377" s="178"/>
      <c r="GVO377" s="178"/>
      <c r="GVP377" s="179"/>
      <c r="GVQ377" s="73"/>
      <c r="GVR377" s="73"/>
      <c r="GVS377" s="180"/>
      <c r="GVT377" s="75"/>
      <c r="GVU377" s="76"/>
      <c r="GVV377" s="180"/>
      <c r="GVW377" s="180"/>
      <c r="GVX377" s="180"/>
      <c r="GVY377" s="75"/>
      <c r="GVZ377" s="76"/>
      <c r="GWA377" s="181"/>
      <c r="GWB377" s="181"/>
      <c r="GWC377" s="182"/>
      <c r="GWD377" s="134"/>
      <c r="GWE377" s="135"/>
      <c r="GWF377" s="111"/>
      <c r="GWG377" s="178"/>
      <c r="GWH377" s="178"/>
      <c r="GWI377" s="178"/>
      <c r="GWJ377" s="178"/>
      <c r="GWK377" s="179"/>
      <c r="GWL377" s="73"/>
      <c r="GWM377" s="73"/>
      <c r="GWN377" s="180"/>
      <c r="GWO377" s="75"/>
      <c r="GWP377" s="76"/>
      <c r="GWQ377" s="180"/>
      <c r="GWR377" s="180"/>
      <c r="GWS377" s="180"/>
      <c r="GWT377" s="75"/>
      <c r="GWU377" s="76"/>
      <c r="GWV377" s="181"/>
      <c r="GWW377" s="181"/>
      <c r="GWX377" s="182"/>
      <c r="GWY377" s="134"/>
      <c r="GWZ377" s="135"/>
      <c r="GXA377" s="111"/>
      <c r="GXB377" s="178"/>
      <c r="GXC377" s="178"/>
      <c r="GXD377" s="178"/>
      <c r="GXE377" s="178"/>
      <c r="GXF377" s="179"/>
      <c r="GXG377" s="73"/>
      <c r="GXH377" s="73"/>
      <c r="GXI377" s="180"/>
      <c r="GXJ377" s="75"/>
      <c r="GXK377" s="76"/>
      <c r="GXL377" s="180"/>
      <c r="GXM377" s="180"/>
      <c r="GXN377" s="180"/>
      <c r="GXO377" s="75"/>
      <c r="GXP377" s="76"/>
      <c r="GXQ377" s="181"/>
      <c r="GXR377" s="181"/>
      <c r="GXS377" s="182"/>
      <c r="GXT377" s="134"/>
      <c r="GXU377" s="135"/>
      <c r="GXV377" s="111"/>
      <c r="GXW377" s="178"/>
      <c r="GXX377" s="178"/>
      <c r="GXY377" s="178"/>
      <c r="GXZ377" s="178"/>
      <c r="GYA377" s="179"/>
      <c r="GYB377" s="73"/>
      <c r="GYC377" s="73"/>
      <c r="GYD377" s="180"/>
      <c r="GYE377" s="75"/>
      <c r="GYF377" s="76"/>
      <c r="GYG377" s="180"/>
      <c r="GYH377" s="180"/>
      <c r="GYI377" s="180"/>
      <c r="GYJ377" s="75"/>
      <c r="GYK377" s="76"/>
      <c r="GYL377" s="181"/>
      <c r="GYM377" s="181"/>
      <c r="GYN377" s="182"/>
      <c r="GYO377" s="134"/>
      <c r="GYP377" s="135"/>
      <c r="GYQ377" s="111"/>
      <c r="GYR377" s="178"/>
      <c r="GYS377" s="178"/>
      <c r="GYT377" s="178"/>
      <c r="GYU377" s="178"/>
      <c r="GYV377" s="179"/>
      <c r="GYW377" s="73"/>
      <c r="GYX377" s="73"/>
      <c r="GYY377" s="180"/>
      <c r="GYZ377" s="75"/>
      <c r="GZA377" s="76"/>
      <c r="GZB377" s="180"/>
      <c r="GZC377" s="180"/>
      <c r="GZD377" s="180"/>
      <c r="GZE377" s="75"/>
      <c r="GZF377" s="76"/>
      <c r="GZG377" s="181"/>
      <c r="GZH377" s="181"/>
      <c r="GZI377" s="182"/>
      <c r="GZJ377" s="134"/>
      <c r="GZK377" s="135"/>
      <c r="GZL377" s="111"/>
      <c r="GZM377" s="178"/>
      <c r="GZN377" s="178"/>
      <c r="GZO377" s="178"/>
      <c r="GZP377" s="178"/>
      <c r="GZQ377" s="179"/>
      <c r="GZR377" s="73"/>
      <c r="GZS377" s="73"/>
      <c r="GZT377" s="180"/>
      <c r="GZU377" s="75"/>
      <c r="GZV377" s="76"/>
      <c r="GZW377" s="180"/>
      <c r="GZX377" s="180"/>
      <c r="GZY377" s="180"/>
      <c r="GZZ377" s="75"/>
      <c r="HAA377" s="76"/>
      <c r="HAB377" s="181"/>
      <c r="HAC377" s="181"/>
      <c r="HAD377" s="182"/>
      <c r="HAE377" s="134"/>
      <c r="HAF377" s="135"/>
      <c r="HAG377" s="111"/>
      <c r="HAH377" s="178"/>
      <c r="HAI377" s="178"/>
      <c r="HAJ377" s="178"/>
      <c r="HAK377" s="178"/>
      <c r="HAL377" s="179"/>
      <c r="HAM377" s="73"/>
      <c r="HAN377" s="73"/>
      <c r="HAO377" s="180"/>
      <c r="HAP377" s="75"/>
      <c r="HAQ377" s="76"/>
      <c r="HAR377" s="180"/>
      <c r="HAS377" s="180"/>
      <c r="HAT377" s="180"/>
      <c r="HAU377" s="75"/>
      <c r="HAV377" s="76"/>
      <c r="HAW377" s="181"/>
      <c r="HAX377" s="181"/>
      <c r="HAY377" s="182"/>
      <c r="HAZ377" s="134"/>
      <c r="HBA377" s="135"/>
      <c r="HBB377" s="111"/>
      <c r="HBC377" s="178"/>
      <c r="HBD377" s="178"/>
      <c r="HBE377" s="178"/>
      <c r="HBF377" s="178"/>
      <c r="HBG377" s="179"/>
      <c r="HBH377" s="73"/>
      <c r="HBI377" s="73"/>
      <c r="HBJ377" s="180"/>
      <c r="HBK377" s="75"/>
      <c r="HBL377" s="76"/>
      <c r="HBM377" s="180"/>
      <c r="HBN377" s="180"/>
      <c r="HBO377" s="180"/>
      <c r="HBP377" s="75"/>
      <c r="HBQ377" s="76"/>
      <c r="HBR377" s="181"/>
      <c r="HBS377" s="181"/>
      <c r="HBT377" s="182"/>
      <c r="HBU377" s="134"/>
      <c r="HBV377" s="135"/>
      <c r="HBW377" s="111"/>
      <c r="HBX377" s="178"/>
      <c r="HBY377" s="178"/>
      <c r="HBZ377" s="178"/>
      <c r="HCA377" s="178"/>
      <c r="HCB377" s="179"/>
      <c r="HCC377" s="73"/>
      <c r="HCD377" s="73"/>
      <c r="HCE377" s="180"/>
      <c r="HCF377" s="75"/>
      <c r="HCG377" s="76"/>
      <c r="HCH377" s="180"/>
      <c r="HCI377" s="180"/>
      <c r="HCJ377" s="180"/>
      <c r="HCK377" s="75"/>
      <c r="HCL377" s="76"/>
      <c r="HCM377" s="181"/>
      <c r="HCN377" s="181"/>
      <c r="HCO377" s="182"/>
      <c r="HCP377" s="134"/>
      <c r="HCQ377" s="135"/>
      <c r="HCR377" s="111"/>
      <c r="HCS377" s="178"/>
      <c r="HCT377" s="178"/>
      <c r="HCU377" s="178"/>
      <c r="HCV377" s="178"/>
      <c r="HCW377" s="179"/>
      <c r="HCX377" s="73"/>
      <c r="HCY377" s="73"/>
      <c r="HCZ377" s="180"/>
      <c r="HDA377" s="75"/>
      <c r="HDB377" s="76"/>
      <c r="HDC377" s="180"/>
      <c r="HDD377" s="180"/>
      <c r="HDE377" s="180"/>
      <c r="HDF377" s="75"/>
      <c r="HDG377" s="76"/>
      <c r="HDH377" s="181"/>
      <c r="HDI377" s="181"/>
      <c r="HDJ377" s="182"/>
      <c r="HDK377" s="134"/>
      <c r="HDL377" s="135"/>
      <c r="HDM377" s="111"/>
      <c r="HDN377" s="178"/>
      <c r="HDO377" s="178"/>
      <c r="HDP377" s="178"/>
      <c r="HDQ377" s="178"/>
      <c r="HDR377" s="179"/>
      <c r="HDS377" s="73"/>
      <c r="HDT377" s="73"/>
      <c r="HDU377" s="180"/>
      <c r="HDV377" s="75"/>
      <c r="HDW377" s="76"/>
      <c r="HDX377" s="180"/>
      <c r="HDY377" s="180"/>
      <c r="HDZ377" s="180"/>
      <c r="HEA377" s="75"/>
      <c r="HEB377" s="76"/>
      <c r="HEC377" s="181"/>
      <c r="HED377" s="181"/>
      <c r="HEE377" s="182"/>
      <c r="HEF377" s="134"/>
      <c r="HEG377" s="135"/>
      <c r="HEH377" s="111"/>
      <c r="HEI377" s="178"/>
      <c r="HEJ377" s="178"/>
      <c r="HEK377" s="178"/>
      <c r="HEL377" s="178"/>
      <c r="HEM377" s="179"/>
      <c r="HEN377" s="73"/>
      <c r="HEO377" s="73"/>
      <c r="HEP377" s="180"/>
      <c r="HEQ377" s="75"/>
      <c r="HER377" s="76"/>
      <c r="HES377" s="180"/>
      <c r="HET377" s="180"/>
      <c r="HEU377" s="180"/>
      <c r="HEV377" s="75"/>
      <c r="HEW377" s="76"/>
      <c r="HEX377" s="181"/>
      <c r="HEY377" s="181"/>
      <c r="HEZ377" s="182"/>
      <c r="HFA377" s="134"/>
      <c r="HFB377" s="135"/>
      <c r="HFC377" s="111"/>
      <c r="HFD377" s="178"/>
      <c r="HFE377" s="178"/>
      <c r="HFF377" s="178"/>
      <c r="HFG377" s="178"/>
      <c r="HFH377" s="179"/>
      <c r="HFI377" s="73"/>
      <c r="HFJ377" s="73"/>
      <c r="HFK377" s="180"/>
      <c r="HFL377" s="75"/>
      <c r="HFM377" s="76"/>
      <c r="HFN377" s="180"/>
      <c r="HFO377" s="180"/>
      <c r="HFP377" s="180"/>
      <c r="HFQ377" s="75"/>
      <c r="HFR377" s="76"/>
      <c r="HFS377" s="181"/>
      <c r="HFT377" s="181"/>
      <c r="HFU377" s="182"/>
      <c r="HFV377" s="134"/>
      <c r="HFW377" s="135"/>
      <c r="HFX377" s="111"/>
      <c r="HFY377" s="178"/>
      <c r="HFZ377" s="178"/>
      <c r="HGA377" s="178"/>
      <c r="HGB377" s="178"/>
      <c r="HGC377" s="179"/>
      <c r="HGD377" s="73"/>
      <c r="HGE377" s="73"/>
      <c r="HGF377" s="180"/>
      <c r="HGG377" s="75"/>
      <c r="HGH377" s="76"/>
      <c r="HGI377" s="180"/>
      <c r="HGJ377" s="180"/>
      <c r="HGK377" s="180"/>
      <c r="HGL377" s="75"/>
      <c r="HGM377" s="76"/>
      <c r="HGN377" s="181"/>
      <c r="HGO377" s="181"/>
      <c r="HGP377" s="182"/>
      <c r="HGQ377" s="134"/>
      <c r="HGR377" s="135"/>
      <c r="HGS377" s="111"/>
      <c r="HGT377" s="178"/>
      <c r="HGU377" s="178"/>
      <c r="HGV377" s="178"/>
      <c r="HGW377" s="178"/>
      <c r="HGX377" s="179"/>
      <c r="HGY377" s="73"/>
      <c r="HGZ377" s="73"/>
      <c r="HHA377" s="180"/>
      <c r="HHB377" s="75"/>
      <c r="HHC377" s="76"/>
      <c r="HHD377" s="180"/>
      <c r="HHE377" s="180"/>
      <c r="HHF377" s="180"/>
      <c r="HHG377" s="75"/>
      <c r="HHH377" s="76"/>
      <c r="HHI377" s="181"/>
      <c r="HHJ377" s="181"/>
      <c r="HHK377" s="182"/>
      <c r="HHL377" s="134"/>
      <c r="HHM377" s="135"/>
      <c r="HHN377" s="111"/>
      <c r="HHO377" s="178"/>
      <c r="HHP377" s="178"/>
      <c r="HHQ377" s="178"/>
      <c r="HHR377" s="178"/>
      <c r="HHS377" s="179"/>
      <c r="HHT377" s="73"/>
      <c r="HHU377" s="73"/>
      <c r="HHV377" s="180"/>
      <c r="HHW377" s="75"/>
      <c r="HHX377" s="76"/>
      <c r="HHY377" s="180"/>
      <c r="HHZ377" s="180"/>
      <c r="HIA377" s="180"/>
      <c r="HIB377" s="75"/>
      <c r="HIC377" s="76"/>
      <c r="HID377" s="181"/>
      <c r="HIE377" s="181"/>
      <c r="HIF377" s="182"/>
      <c r="HIG377" s="134"/>
      <c r="HIH377" s="135"/>
      <c r="HII377" s="111"/>
      <c r="HIJ377" s="178"/>
      <c r="HIK377" s="178"/>
      <c r="HIL377" s="178"/>
      <c r="HIM377" s="178"/>
      <c r="HIN377" s="179"/>
      <c r="HIO377" s="73"/>
      <c r="HIP377" s="73"/>
      <c r="HIQ377" s="180"/>
      <c r="HIR377" s="75"/>
      <c r="HIS377" s="76"/>
      <c r="HIT377" s="180"/>
      <c r="HIU377" s="180"/>
      <c r="HIV377" s="180"/>
      <c r="HIW377" s="75"/>
      <c r="HIX377" s="76"/>
      <c r="HIY377" s="181"/>
      <c r="HIZ377" s="181"/>
      <c r="HJA377" s="182"/>
      <c r="HJB377" s="134"/>
      <c r="HJC377" s="135"/>
      <c r="HJD377" s="111"/>
      <c r="HJE377" s="178"/>
      <c r="HJF377" s="178"/>
      <c r="HJG377" s="178"/>
      <c r="HJH377" s="178"/>
      <c r="HJI377" s="179"/>
      <c r="HJJ377" s="73"/>
      <c r="HJK377" s="73"/>
      <c r="HJL377" s="180"/>
      <c r="HJM377" s="75"/>
      <c r="HJN377" s="76"/>
      <c r="HJO377" s="180"/>
      <c r="HJP377" s="180"/>
      <c r="HJQ377" s="180"/>
      <c r="HJR377" s="75"/>
      <c r="HJS377" s="76"/>
      <c r="HJT377" s="181"/>
      <c r="HJU377" s="181"/>
      <c r="HJV377" s="182"/>
      <c r="HJW377" s="134"/>
      <c r="HJX377" s="135"/>
      <c r="HJY377" s="111"/>
      <c r="HJZ377" s="178"/>
      <c r="HKA377" s="178"/>
      <c r="HKB377" s="178"/>
      <c r="HKC377" s="178"/>
      <c r="HKD377" s="179"/>
      <c r="HKE377" s="73"/>
      <c r="HKF377" s="73"/>
      <c r="HKG377" s="180"/>
      <c r="HKH377" s="75"/>
      <c r="HKI377" s="76"/>
      <c r="HKJ377" s="180"/>
      <c r="HKK377" s="180"/>
      <c r="HKL377" s="180"/>
      <c r="HKM377" s="75"/>
      <c r="HKN377" s="76"/>
      <c r="HKO377" s="181"/>
      <c r="HKP377" s="181"/>
      <c r="HKQ377" s="182"/>
      <c r="HKR377" s="134"/>
      <c r="HKS377" s="135"/>
      <c r="HKT377" s="111"/>
      <c r="HKU377" s="178"/>
      <c r="HKV377" s="178"/>
      <c r="HKW377" s="178"/>
      <c r="HKX377" s="178"/>
      <c r="HKY377" s="179"/>
      <c r="HKZ377" s="73"/>
      <c r="HLA377" s="73"/>
      <c r="HLB377" s="180"/>
      <c r="HLC377" s="75"/>
      <c r="HLD377" s="76"/>
      <c r="HLE377" s="180"/>
      <c r="HLF377" s="180"/>
      <c r="HLG377" s="180"/>
      <c r="HLH377" s="75"/>
      <c r="HLI377" s="76"/>
      <c r="HLJ377" s="181"/>
      <c r="HLK377" s="181"/>
      <c r="HLL377" s="182"/>
      <c r="HLM377" s="134"/>
      <c r="HLN377" s="135"/>
      <c r="HLO377" s="111"/>
      <c r="HLP377" s="178"/>
      <c r="HLQ377" s="178"/>
      <c r="HLR377" s="178"/>
      <c r="HLS377" s="178"/>
      <c r="HLT377" s="179"/>
      <c r="HLU377" s="73"/>
      <c r="HLV377" s="73"/>
      <c r="HLW377" s="180"/>
      <c r="HLX377" s="75"/>
      <c r="HLY377" s="76"/>
      <c r="HLZ377" s="180"/>
      <c r="HMA377" s="180"/>
      <c r="HMB377" s="180"/>
      <c r="HMC377" s="75"/>
      <c r="HMD377" s="76"/>
      <c r="HME377" s="181"/>
      <c r="HMF377" s="181"/>
      <c r="HMG377" s="182"/>
      <c r="HMH377" s="134"/>
      <c r="HMI377" s="135"/>
      <c r="HMJ377" s="111"/>
      <c r="HMK377" s="178"/>
      <c r="HML377" s="178"/>
      <c r="HMM377" s="178"/>
      <c r="HMN377" s="178"/>
      <c r="HMO377" s="179"/>
      <c r="HMP377" s="73"/>
      <c r="HMQ377" s="73"/>
      <c r="HMR377" s="180"/>
      <c r="HMS377" s="75"/>
      <c r="HMT377" s="76"/>
      <c r="HMU377" s="180"/>
      <c r="HMV377" s="180"/>
      <c r="HMW377" s="180"/>
      <c r="HMX377" s="75"/>
      <c r="HMY377" s="76"/>
      <c r="HMZ377" s="181"/>
      <c r="HNA377" s="181"/>
      <c r="HNB377" s="182"/>
      <c r="HNC377" s="134"/>
      <c r="HND377" s="135"/>
      <c r="HNE377" s="111"/>
      <c r="HNF377" s="178"/>
      <c r="HNG377" s="178"/>
      <c r="HNH377" s="178"/>
      <c r="HNI377" s="178"/>
      <c r="HNJ377" s="179"/>
      <c r="HNK377" s="73"/>
      <c r="HNL377" s="73"/>
      <c r="HNM377" s="180"/>
      <c r="HNN377" s="75"/>
      <c r="HNO377" s="76"/>
      <c r="HNP377" s="180"/>
      <c r="HNQ377" s="180"/>
      <c r="HNR377" s="180"/>
      <c r="HNS377" s="75"/>
      <c r="HNT377" s="76"/>
      <c r="HNU377" s="181"/>
      <c r="HNV377" s="181"/>
      <c r="HNW377" s="182"/>
      <c r="HNX377" s="134"/>
      <c r="HNY377" s="135"/>
      <c r="HNZ377" s="111"/>
      <c r="HOA377" s="178"/>
      <c r="HOB377" s="178"/>
      <c r="HOC377" s="178"/>
      <c r="HOD377" s="178"/>
      <c r="HOE377" s="179"/>
      <c r="HOF377" s="73"/>
      <c r="HOG377" s="73"/>
      <c r="HOH377" s="180"/>
      <c r="HOI377" s="75"/>
      <c r="HOJ377" s="76"/>
      <c r="HOK377" s="180"/>
      <c r="HOL377" s="180"/>
      <c r="HOM377" s="180"/>
      <c r="HON377" s="75"/>
      <c r="HOO377" s="76"/>
      <c r="HOP377" s="181"/>
      <c r="HOQ377" s="181"/>
      <c r="HOR377" s="182"/>
      <c r="HOS377" s="134"/>
      <c r="HOT377" s="135"/>
      <c r="HOU377" s="111"/>
      <c r="HOV377" s="178"/>
      <c r="HOW377" s="178"/>
      <c r="HOX377" s="178"/>
      <c r="HOY377" s="178"/>
      <c r="HOZ377" s="179"/>
      <c r="HPA377" s="73"/>
      <c r="HPB377" s="73"/>
      <c r="HPC377" s="180"/>
      <c r="HPD377" s="75"/>
      <c r="HPE377" s="76"/>
      <c r="HPF377" s="180"/>
      <c r="HPG377" s="180"/>
      <c r="HPH377" s="180"/>
      <c r="HPI377" s="75"/>
      <c r="HPJ377" s="76"/>
      <c r="HPK377" s="181"/>
      <c r="HPL377" s="181"/>
      <c r="HPM377" s="182"/>
      <c r="HPN377" s="134"/>
      <c r="HPO377" s="135"/>
      <c r="HPP377" s="111"/>
      <c r="HPQ377" s="178"/>
      <c r="HPR377" s="178"/>
      <c r="HPS377" s="178"/>
      <c r="HPT377" s="178"/>
      <c r="HPU377" s="179"/>
      <c r="HPV377" s="73"/>
      <c r="HPW377" s="73"/>
      <c r="HPX377" s="180"/>
      <c r="HPY377" s="75"/>
      <c r="HPZ377" s="76"/>
      <c r="HQA377" s="180"/>
      <c r="HQB377" s="180"/>
      <c r="HQC377" s="180"/>
      <c r="HQD377" s="75"/>
      <c r="HQE377" s="76"/>
      <c r="HQF377" s="181"/>
      <c r="HQG377" s="181"/>
      <c r="HQH377" s="182"/>
      <c r="HQI377" s="134"/>
      <c r="HQJ377" s="135"/>
      <c r="HQK377" s="111"/>
      <c r="HQL377" s="178"/>
      <c r="HQM377" s="178"/>
      <c r="HQN377" s="178"/>
      <c r="HQO377" s="178"/>
      <c r="HQP377" s="179"/>
      <c r="HQQ377" s="73"/>
      <c r="HQR377" s="73"/>
      <c r="HQS377" s="180"/>
      <c r="HQT377" s="75"/>
      <c r="HQU377" s="76"/>
      <c r="HQV377" s="180"/>
      <c r="HQW377" s="180"/>
      <c r="HQX377" s="180"/>
      <c r="HQY377" s="75"/>
      <c r="HQZ377" s="76"/>
      <c r="HRA377" s="181"/>
      <c r="HRB377" s="181"/>
      <c r="HRC377" s="182"/>
      <c r="HRD377" s="134"/>
      <c r="HRE377" s="135"/>
      <c r="HRF377" s="111"/>
      <c r="HRG377" s="178"/>
      <c r="HRH377" s="178"/>
      <c r="HRI377" s="178"/>
      <c r="HRJ377" s="178"/>
      <c r="HRK377" s="179"/>
      <c r="HRL377" s="73"/>
      <c r="HRM377" s="73"/>
      <c r="HRN377" s="180"/>
      <c r="HRO377" s="75"/>
      <c r="HRP377" s="76"/>
      <c r="HRQ377" s="180"/>
      <c r="HRR377" s="180"/>
      <c r="HRS377" s="180"/>
      <c r="HRT377" s="75"/>
      <c r="HRU377" s="76"/>
      <c r="HRV377" s="181"/>
      <c r="HRW377" s="181"/>
      <c r="HRX377" s="182"/>
      <c r="HRY377" s="134"/>
      <c r="HRZ377" s="135"/>
      <c r="HSA377" s="111"/>
      <c r="HSB377" s="178"/>
      <c r="HSC377" s="178"/>
      <c r="HSD377" s="178"/>
      <c r="HSE377" s="178"/>
      <c r="HSF377" s="179"/>
      <c r="HSG377" s="73"/>
      <c r="HSH377" s="73"/>
      <c r="HSI377" s="180"/>
      <c r="HSJ377" s="75"/>
      <c r="HSK377" s="76"/>
      <c r="HSL377" s="180"/>
      <c r="HSM377" s="180"/>
      <c r="HSN377" s="180"/>
      <c r="HSO377" s="75"/>
      <c r="HSP377" s="76"/>
      <c r="HSQ377" s="181"/>
      <c r="HSR377" s="181"/>
      <c r="HSS377" s="182"/>
      <c r="HST377" s="134"/>
      <c r="HSU377" s="135"/>
      <c r="HSV377" s="111"/>
      <c r="HSW377" s="178"/>
      <c r="HSX377" s="178"/>
      <c r="HSY377" s="178"/>
      <c r="HSZ377" s="178"/>
      <c r="HTA377" s="179"/>
      <c r="HTB377" s="73"/>
      <c r="HTC377" s="73"/>
      <c r="HTD377" s="180"/>
      <c r="HTE377" s="75"/>
      <c r="HTF377" s="76"/>
      <c r="HTG377" s="180"/>
      <c r="HTH377" s="180"/>
      <c r="HTI377" s="180"/>
      <c r="HTJ377" s="75"/>
      <c r="HTK377" s="76"/>
      <c r="HTL377" s="181"/>
      <c r="HTM377" s="181"/>
      <c r="HTN377" s="182"/>
      <c r="HTO377" s="134"/>
      <c r="HTP377" s="135"/>
      <c r="HTQ377" s="111"/>
      <c r="HTR377" s="178"/>
      <c r="HTS377" s="178"/>
      <c r="HTT377" s="178"/>
      <c r="HTU377" s="178"/>
      <c r="HTV377" s="179"/>
      <c r="HTW377" s="73"/>
      <c r="HTX377" s="73"/>
      <c r="HTY377" s="180"/>
      <c r="HTZ377" s="75"/>
      <c r="HUA377" s="76"/>
      <c r="HUB377" s="180"/>
      <c r="HUC377" s="180"/>
      <c r="HUD377" s="180"/>
      <c r="HUE377" s="75"/>
      <c r="HUF377" s="76"/>
      <c r="HUG377" s="181"/>
      <c r="HUH377" s="181"/>
      <c r="HUI377" s="182"/>
      <c r="HUJ377" s="134"/>
      <c r="HUK377" s="135"/>
      <c r="HUL377" s="111"/>
      <c r="HUM377" s="178"/>
      <c r="HUN377" s="178"/>
      <c r="HUO377" s="178"/>
      <c r="HUP377" s="178"/>
      <c r="HUQ377" s="179"/>
      <c r="HUR377" s="73"/>
      <c r="HUS377" s="73"/>
      <c r="HUT377" s="180"/>
      <c r="HUU377" s="75"/>
      <c r="HUV377" s="76"/>
      <c r="HUW377" s="180"/>
      <c r="HUX377" s="180"/>
      <c r="HUY377" s="180"/>
      <c r="HUZ377" s="75"/>
      <c r="HVA377" s="76"/>
      <c r="HVB377" s="181"/>
      <c r="HVC377" s="181"/>
      <c r="HVD377" s="182"/>
      <c r="HVE377" s="134"/>
      <c r="HVF377" s="135"/>
      <c r="HVG377" s="111"/>
      <c r="HVH377" s="178"/>
      <c r="HVI377" s="178"/>
      <c r="HVJ377" s="178"/>
      <c r="HVK377" s="178"/>
      <c r="HVL377" s="179"/>
      <c r="HVM377" s="73"/>
      <c r="HVN377" s="73"/>
      <c r="HVO377" s="180"/>
      <c r="HVP377" s="75"/>
      <c r="HVQ377" s="76"/>
      <c r="HVR377" s="180"/>
      <c r="HVS377" s="180"/>
      <c r="HVT377" s="180"/>
      <c r="HVU377" s="75"/>
      <c r="HVV377" s="76"/>
      <c r="HVW377" s="181"/>
      <c r="HVX377" s="181"/>
      <c r="HVY377" s="182"/>
      <c r="HVZ377" s="134"/>
      <c r="HWA377" s="135"/>
      <c r="HWB377" s="111"/>
      <c r="HWC377" s="178"/>
      <c r="HWD377" s="178"/>
      <c r="HWE377" s="178"/>
      <c r="HWF377" s="178"/>
      <c r="HWG377" s="179"/>
      <c r="HWH377" s="73"/>
      <c r="HWI377" s="73"/>
      <c r="HWJ377" s="180"/>
      <c r="HWK377" s="75"/>
      <c r="HWL377" s="76"/>
      <c r="HWM377" s="180"/>
      <c r="HWN377" s="180"/>
      <c r="HWO377" s="180"/>
      <c r="HWP377" s="75"/>
      <c r="HWQ377" s="76"/>
      <c r="HWR377" s="181"/>
      <c r="HWS377" s="181"/>
      <c r="HWT377" s="182"/>
      <c r="HWU377" s="134"/>
      <c r="HWV377" s="135"/>
      <c r="HWW377" s="111"/>
      <c r="HWX377" s="178"/>
      <c r="HWY377" s="178"/>
      <c r="HWZ377" s="178"/>
      <c r="HXA377" s="178"/>
      <c r="HXB377" s="179"/>
      <c r="HXC377" s="73"/>
      <c r="HXD377" s="73"/>
      <c r="HXE377" s="180"/>
      <c r="HXF377" s="75"/>
      <c r="HXG377" s="76"/>
      <c r="HXH377" s="180"/>
      <c r="HXI377" s="180"/>
      <c r="HXJ377" s="180"/>
      <c r="HXK377" s="75"/>
      <c r="HXL377" s="76"/>
      <c r="HXM377" s="181"/>
      <c r="HXN377" s="181"/>
      <c r="HXO377" s="182"/>
      <c r="HXP377" s="134"/>
      <c r="HXQ377" s="135"/>
      <c r="HXR377" s="111"/>
      <c r="HXS377" s="178"/>
      <c r="HXT377" s="178"/>
      <c r="HXU377" s="178"/>
      <c r="HXV377" s="178"/>
      <c r="HXW377" s="179"/>
      <c r="HXX377" s="73"/>
      <c r="HXY377" s="73"/>
      <c r="HXZ377" s="180"/>
      <c r="HYA377" s="75"/>
      <c r="HYB377" s="76"/>
      <c r="HYC377" s="180"/>
      <c r="HYD377" s="180"/>
      <c r="HYE377" s="180"/>
      <c r="HYF377" s="75"/>
      <c r="HYG377" s="76"/>
      <c r="HYH377" s="181"/>
      <c r="HYI377" s="181"/>
      <c r="HYJ377" s="182"/>
      <c r="HYK377" s="134"/>
      <c r="HYL377" s="135"/>
      <c r="HYM377" s="111"/>
      <c r="HYN377" s="178"/>
      <c r="HYO377" s="178"/>
      <c r="HYP377" s="178"/>
      <c r="HYQ377" s="178"/>
      <c r="HYR377" s="179"/>
      <c r="HYS377" s="73"/>
      <c r="HYT377" s="73"/>
      <c r="HYU377" s="180"/>
      <c r="HYV377" s="75"/>
      <c r="HYW377" s="76"/>
      <c r="HYX377" s="180"/>
      <c r="HYY377" s="180"/>
      <c r="HYZ377" s="180"/>
      <c r="HZA377" s="75"/>
      <c r="HZB377" s="76"/>
      <c r="HZC377" s="181"/>
      <c r="HZD377" s="181"/>
      <c r="HZE377" s="182"/>
      <c r="HZF377" s="134"/>
      <c r="HZG377" s="135"/>
      <c r="HZH377" s="111"/>
      <c r="HZI377" s="178"/>
      <c r="HZJ377" s="178"/>
      <c r="HZK377" s="178"/>
      <c r="HZL377" s="178"/>
      <c r="HZM377" s="179"/>
      <c r="HZN377" s="73"/>
      <c r="HZO377" s="73"/>
      <c r="HZP377" s="180"/>
      <c r="HZQ377" s="75"/>
      <c r="HZR377" s="76"/>
      <c r="HZS377" s="180"/>
      <c r="HZT377" s="180"/>
      <c r="HZU377" s="180"/>
      <c r="HZV377" s="75"/>
      <c r="HZW377" s="76"/>
      <c r="HZX377" s="181"/>
      <c r="HZY377" s="181"/>
      <c r="HZZ377" s="182"/>
      <c r="IAA377" s="134"/>
      <c r="IAB377" s="135"/>
      <c r="IAC377" s="111"/>
      <c r="IAD377" s="178"/>
      <c r="IAE377" s="178"/>
      <c r="IAF377" s="178"/>
      <c r="IAG377" s="178"/>
      <c r="IAH377" s="179"/>
      <c r="IAI377" s="73"/>
      <c r="IAJ377" s="73"/>
      <c r="IAK377" s="180"/>
      <c r="IAL377" s="75"/>
      <c r="IAM377" s="76"/>
      <c r="IAN377" s="180"/>
      <c r="IAO377" s="180"/>
      <c r="IAP377" s="180"/>
      <c r="IAQ377" s="75"/>
      <c r="IAR377" s="76"/>
      <c r="IAS377" s="181"/>
      <c r="IAT377" s="181"/>
      <c r="IAU377" s="182"/>
      <c r="IAV377" s="134"/>
      <c r="IAW377" s="135"/>
      <c r="IAX377" s="111"/>
      <c r="IAY377" s="178"/>
      <c r="IAZ377" s="178"/>
      <c r="IBA377" s="178"/>
      <c r="IBB377" s="178"/>
      <c r="IBC377" s="179"/>
      <c r="IBD377" s="73"/>
      <c r="IBE377" s="73"/>
      <c r="IBF377" s="180"/>
      <c r="IBG377" s="75"/>
      <c r="IBH377" s="76"/>
      <c r="IBI377" s="180"/>
      <c r="IBJ377" s="180"/>
      <c r="IBK377" s="180"/>
      <c r="IBL377" s="75"/>
      <c r="IBM377" s="76"/>
      <c r="IBN377" s="181"/>
      <c r="IBO377" s="181"/>
      <c r="IBP377" s="182"/>
      <c r="IBQ377" s="134"/>
      <c r="IBR377" s="135"/>
      <c r="IBS377" s="111"/>
      <c r="IBT377" s="178"/>
      <c r="IBU377" s="178"/>
      <c r="IBV377" s="178"/>
      <c r="IBW377" s="178"/>
      <c r="IBX377" s="179"/>
      <c r="IBY377" s="73"/>
      <c r="IBZ377" s="73"/>
      <c r="ICA377" s="180"/>
      <c r="ICB377" s="75"/>
      <c r="ICC377" s="76"/>
      <c r="ICD377" s="180"/>
      <c r="ICE377" s="180"/>
      <c r="ICF377" s="180"/>
      <c r="ICG377" s="75"/>
      <c r="ICH377" s="76"/>
      <c r="ICI377" s="181"/>
      <c r="ICJ377" s="181"/>
      <c r="ICK377" s="182"/>
      <c r="ICL377" s="134"/>
      <c r="ICM377" s="135"/>
      <c r="ICN377" s="111"/>
      <c r="ICO377" s="178"/>
      <c r="ICP377" s="178"/>
      <c r="ICQ377" s="178"/>
      <c r="ICR377" s="178"/>
      <c r="ICS377" s="179"/>
      <c r="ICT377" s="73"/>
      <c r="ICU377" s="73"/>
      <c r="ICV377" s="180"/>
      <c r="ICW377" s="75"/>
      <c r="ICX377" s="76"/>
      <c r="ICY377" s="180"/>
      <c r="ICZ377" s="180"/>
      <c r="IDA377" s="180"/>
      <c r="IDB377" s="75"/>
      <c r="IDC377" s="76"/>
      <c r="IDD377" s="181"/>
      <c r="IDE377" s="181"/>
      <c r="IDF377" s="182"/>
      <c r="IDG377" s="134"/>
      <c r="IDH377" s="135"/>
      <c r="IDI377" s="111"/>
      <c r="IDJ377" s="178"/>
      <c r="IDK377" s="178"/>
      <c r="IDL377" s="178"/>
      <c r="IDM377" s="178"/>
      <c r="IDN377" s="179"/>
      <c r="IDO377" s="73"/>
      <c r="IDP377" s="73"/>
      <c r="IDQ377" s="180"/>
      <c r="IDR377" s="75"/>
      <c r="IDS377" s="76"/>
      <c r="IDT377" s="180"/>
      <c r="IDU377" s="180"/>
      <c r="IDV377" s="180"/>
      <c r="IDW377" s="75"/>
      <c r="IDX377" s="76"/>
      <c r="IDY377" s="181"/>
      <c r="IDZ377" s="181"/>
      <c r="IEA377" s="182"/>
      <c r="IEB377" s="134"/>
      <c r="IEC377" s="135"/>
      <c r="IED377" s="111"/>
      <c r="IEE377" s="178"/>
      <c r="IEF377" s="178"/>
      <c r="IEG377" s="178"/>
      <c r="IEH377" s="178"/>
      <c r="IEI377" s="179"/>
      <c r="IEJ377" s="73"/>
      <c r="IEK377" s="73"/>
      <c r="IEL377" s="180"/>
      <c r="IEM377" s="75"/>
      <c r="IEN377" s="76"/>
      <c r="IEO377" s="180"/>
      <c r="IEP377" s="180"/>
      <c r="IEQ377" s="180"/>
      <c r="IER377" s="75"/>
      <c r="IES377" s="76"/>
      <c r="IET377" s="181"/>
      <c r="IEU377" s="181"/>
      <c r="IEV377" s="182"/>
      <c r="IEW377" s="134"/>
      <c r="IEX377" s="135"/>
      <c r="IEY377" s="111"/>
      <c r="IEZ377" s="178"/>
      <c r="IFA377" s="178"/>
      <c r="IFB377" s="178"/>
      <c r="IFC377" s="178"/>
      <c r="IFD377" s="179"/>
      <c r="IFE377" s="73"/>
      <c r="IFF377" s="73"/>
      <c r="IFG377" s="180"/>
      <c r="IFH377" s="75"/>
      <c r="IFI377" s="76"/>
      <c r="IFJ377" s="180"/>
      <c r="IFK377" s="180"/>
      <c r="IFL377" s="180"/>
      <c r="IFM377" s="75"/>
      <c r="IFN377" s="76"/>
      <c r="IFO377" s="181"/>
      <c r="IFP377" s="181"/>
      <c r="IFQ377" s="182"/>
      <c r="IFR377" s="134"/>
      <c r="IFS377" s="135"/>
      <c r="IFT377" s="111"/>
      <c r="IFU377" s="178"/>
      <c r="IFV377" s="178"/>
      <c r="IFW377" s="178"/>
      <c r="IFX377" s="178"/>
      <c r="IFY377" s="179"/>
      <c r="IFZ377" s="73"/>
      <c r="IGA377" s="73"/>
      <c r="IGB377" s="180"/>
      <c r="IGC377" s="75"/>
      <c r="IGD377" s="76"/>
      <c r="IGE377" s="180"/>
      <c r="IGF377" s="180"/>
      <c r="IGG377" s="180"/>
      <c r="IGH377" s="75"/>
      <c r="IGI377" s="76"/>
      <c r="IGJ377" s="181"/>
      <c r="IGK377" s="181"/>
      <c r="IGL377" s="182"/>
      <c r="IGM377" s="134"/>
      <c r="IGN377" s="135"/>
      <c r="IGO377" s="111"/>
      <c r="IGP377" s="178"/>
      <c r="IGQ377" s="178"/>
      <c r="IGR377" s="178"/>
      <c r="IGS377" s="178"/>
      <c r="IGT377" s="179"/>
      <c r="IGU377" s="73"/>
      <c r="IGV377" s="73"/>
      <c r="IGW377" s="180"/>
      <c r="IGX377" s="75"/>
      <c r="IGY377" s="76"/>
      <c r="IGZ377" s="180"/>
      <c r="IHA377" s="180"/>
      <c r="IHB377" s="180"/>
      <c r="IHC377" s="75"/>
      <c r="IHD377" s="76"/>
      <c r="IHE377" s="181"/>
      <c r="IHF377" s="181"/>
      <c r="IHG377" s="182"/>
      <c r="IHH377" s="134"/>
      <c r="IHI377" s="135"/>
      <c r="IHJ377" s="111"/>
      <c r="IHK377" s="178"/>
      <c r="IHL377" s="178"/>
      <c r="IHM377" s="178"/>
      <c r="IHN377" s="178"/>
      <c r="IHO377" s="179"/>
      <c r="IHP377" s="73"/>
      <c r="IHQ377" s="73"/>
      <c r="IHR377" s="180"/>
      <c r="IHS377" s="75"/>
      <c r="IHT377" s="76"/>
      <c r="IHU377" s="180"/>
      <c r="IHV377" s="180"/>
      <c r="IHW377" s="180"/>
      <c r="IHX377" s="75"/>
      <c r="IHY377" s="76"/>
      <c r="IHZ377" s="181"/>
      <c r="IIA377" s="181"/>
      <c r="IIB377" s="182"/>
      <c r="IIC377" s="134"/>
      <c r="IID377" s="135"/>
      <c r="IIE377" s="111"/>
      <c r="IIF377" s="178"/>
      <c r="IIG377" s="178"/>
      <c r="IIH377" s="178"/>
      <c r="III377" s="178"/>
      <c r="IIJ377" s="179"/>
      <c r="IIK377" s="73"/>
      <c r="IIL377" s="73"/>
      <c r="IIM377" s="180"/>
      <c r="IIN377" s="75"/>
      <c r="IIO377" s="76"/>
      <c r="IIP377" s="180"/>
      <c r="IIQ377" s="180"/>
      <c r="IIR377" s="180"/>
      <c r="IIS377" s="75"/>
      <c r="IIT377" s="76"/>
      <c r="IIU377" s="181"/>
      <c r="IIV377" s="181"/>
      <c r="IIW377" s="182"/>
      <c r="IIX377" s="134"/>
      <c r="IIY377" s="135"/>
      <c r="IIZ377" s="111"/>
      <c r="IJA377" s="178"/>
      <c r="IJB377" s="178"/>
      <c r="IJC377" s="178"/>
      <c r="IJD377" s="178"/>
      <c r="IJE377" s="179"/>
      <c r="IJF377" s="73"/>
      <c r="IJG377" s="73"/>
      <c r="IJH377" s="180"/>
      <c r="IJI377" s="75"/>
      <c r="IJJ377" s="76"/>
      <c r="IJK377" s="180"/>
      <c r="IJL377" s="180"/>
      <c r="IJM377" s="180"/>
      <c r="IJN377" s="75"/>
      <c r="IJO377" s="76"/>
      <c r="IJP377" s="181"/>
      <c r="IJQ377" s="181"/>
      <c r="IJR377" s="182"/>
      <c r="IJS377" s="134"/>
      <c r="IJT377" s="135"/>
      <c r="IJU377" s="111"/>
      <c r="IJV377" s="178"/>
      <c r="IJW377" s="178"/>
      <c r="IJX377" s="178"/>
      <c r="IJY377" s="178"/>
      <c r="IJZ377" s="179"/>
      <c r="IKA377" s="73"/>
      <c r="IKB377" s="73"/>
      <c r="IKC377" s="180"/>
      <c r="IKD377" s="75"/>
      <c r="IKE377" s="76"/>
      <c r="IKF377" s="180"/>
      <c r="IKG377" s="180"/>
      <c r="IKH377" s="180"/>
      <c r="IKI377" s="75"/>
      <c r="IKJ377" s="76"/>
      <c r="IKK377" s="181"/>
      <c r="IKL377" s="181"/>
      <c r="IKM377" s="182"/>
      <c r="IKN377" s="134"/>
      <c r="IKO377" s="135"/>
      <c r="IKP377" s="111"/>
      <c r="IKQ377" s="178"/>
      <c r="IKR377" s="178"/>
      <c r="IKS377" s="178"/>
      <c r="IKT377" s="178"/>
      <c r="IKU377" s="179"/>
      <c r="IKV377" s="73"/>
      <c r="IKW377" s="73"/>
      <c r="IKX377" s="180"/>
      <c r="IKY377" s="75"/>
      <c r="IKZ377" s="76"/>
      <c r="ILA377" s="180"/>
      <c r="ILB377" s="180"/>
      <c r="ILC377" s="180"/>
      <c r="ILD377" s="75"/>
      <c r="ILE377" s="76"/>
      <c r="ILF377" s="181"/>
      <c r="ILG377" s="181"/>
      <c r="ILH377" s="182"/>
      <c r="ILI377" s="134"/>
      <c r="ILJ377" s="135"/>
      <c r="ILK377" s="111"/>
      <c r="ILL377" s="178"/>
      <c r="ILM377" s="178"/>
      <c r="ILN377" s="178"/>
      <c r="ILO377" s="178"/>
      <c r="ILP377" s="179"/>
      <c r="ILQ377" s="73"/>
      <c r="ILR377" s="73"/>
      <c r="ILS377" s="180"/>
      <c r="ILT377" s="75"/>
      <c r="ILU377" s="76"/>
      <c r="ILV377" s="180"/>
      <c r="ILW377" s="180"/>
      <c r="ILX377" s="180"/>
      <c r="ILY377" s="75"/>
      <c r="ILZ377" s="76"/>
      <c r="IMA377" s="181"/>
      <c r="IMB377" s="181"/>
      <c r="IMC377" s="182"/>
      <c r="IMD377" s="134"/>
      <c r="IME377" s="135"/>
      <c r="IMF377" s="111"/>
      <c r="IMG377" s="178"/>
      <c r="IMH377" s="178"/>
      <c r="IMI377" s="178"/>
      <c r="IMJ377" s="178"/>
      <c r="IMK377" s="179"/>
      <c r="IML377" s="73"/>
      <c r="IMM377" s="73"/>
      <c r="IMN377" s="180"/>
      <c r="IMO377" s="75"/>
      <c r="IMP377" s="76"/>
      <c r="IMQ377" s="180"/>
      <c r="IMR377" s="180"/>
      <c r="IMS377" s="180"/>
      <c r="IMT377" s="75"/>
      <c r="IMU377" s="76"/>
      <c r="IMV377" s="181"/>
      <c r="IMW377" s="181"/>
      <c r="IMX377" s="182"/>
      <c r="IMY377" s="134"/>
      <c r="IMZ377" s="135"/>
      <c r="INA377" s="111"/>
      <c r="INB377" s="178"/>
      <c r="INC377" s="178"/>
      <c r="IND377" s="178"/>
      <c r="INE377" s="178"/>
      <c r="INF377" s="179"/>
      <c r="ING377" s="73"/>
      <c r="INH377" s="73"/>
      <c r="INI377" s="180"/>
      <c r="INJ377" s="75"/>
      <c r="INK377" s="76"/>
      <c r="INL377" s="180"/>
      <c r="INM377" s="180"/>
      <c r="INN377" s="180"/>
      <c r="INO377" s="75"/>
      <c r="INP377" s="76"/>
      <c r="INQ377" s="181"/>
      <c r="INR377" s="181"/>
      <c r="INS377" s="182"/>
      <c r="INT377" s="134"/>
      <c r="INU377" s="135"/>
      <c r="INV377" s="111"/>
      <c r="INW377" s="178"/>
      <c r="INX377" s="178"/>
      <c r="INY377" s="178"/>
      <c r="INZ377" s="178"/>
      <c r="IOA377" s="179"/>
      <c r="IOB377" s="73"/>
      <c r="IOC377" s="73"/>
      <c r="IOD377" s="180"/>
      <c r="IOE377" s="75"/>
      <c r="IOF377" s="76"/>
      <c r="IOG377" s="180"/>
      <c r="IOH377" s="180"/>
      <c r="IOI377" s="180"/>
      <c r="IOJ377" s="75"/>
      <c r="IOK377" s="76"/>
      <c r="IOL377" s="181"/>
      <c r="IOM377" s="181"/>
      <c r="ION377" s="182"/>
      <c r="IOO377" s="134"/>
      <c r="IOP377" s="135"/>
      <c r="IOQ377" s="111"/>
      <c r="IOR377" s="178"/>
      <c r="IOS377" s="178"/>
      <c r="IOT377" s="178"/>
      <c r="IOU377" s="178"/>
      <c r="IOV377" s="179"/>
      <c r="IOW377" s="73"/>
      <c r="IOX377" s="73"/>
      <c r="IOY377" s="180"/>
      <c r="IOZ377" s="75"/>
      <c r="IPA377" s="76"/>
      <c r="IPB377" s="180"/>
      <c r="IPC377" s="180"/>
      <c r="IPD377" s="180"/>
      <c r="IPE377" s="75"/>
      <c r="IPF377" s="76"/>
      <c r="IPG377" s="181"/>
      <c r="IPH377" s="181"/>
      <c r="IPI377" s="182"/>
      <c r="IPJ377" s="134"/>
      <c r="IPK377" s="135"/>
      <c r="IPL377" s="111"/>
      <c r="IPM377" s="178"/>
      <c r="IPN377" s="178"/>
      <c r="IPO377" s="178"/>
      <c r="IPP377" s="178"/>
      <c r="IPQ377" s="179"/>
      <c r="IPR377" s="73"/>
      <c r="IPS377" s="73"/>
      <c r="IPT377" s="180"/>
      <c r="IPU377" s="75"/>
      <c r="IPV377" s="76"/>
      <c r="IPW377" s="180"/>
      <c r="IPX377" s="180"/>
      <c r="IPY377" s="180"/>
      <c r="IPZ377" s="75"/>
      <c r="IQA377" s="76"/>
      <c r="IQB377" s="181"/>
      <c r="IQC377" s="181"/>
      <c r="IQD377" s="182"/>
      <c r="IQE377" s="134"/>
      <c r="IQF377" s="135"/>
      <c r="IQG377" s="111"/>
      <c r="IQH377" s="178"/>
      <c r="IQI377" s="178"/>
      <c r="IQJ377" s="178"/>
      <c r="IQK377" s="178"/>
      <c r="IQL377" s="179"/>
      <c r="IQM377" s="73"/>
      <c r="IQN377" s="73"/>
      <c r="IQO377" s="180"/>
      <c r="IQP377" s="75"/>
      <c r="IQQ377" s="76"/>
      <c r="IQR377" s="180"/>
      <c r="IQS377" s="180"/>
      <c r="IQT377" s="180"/>
      <c r="IQU377" s="75"/>
      <c r="IQV377" s="76"/>
      <c r="IQW377" s="181"/>
      <c r="IQX377" s="181"/>
      <c r="IQY377" s="182"/>
      <c r="IQZ377" s="134"/>
      <c r="IRA377" s="135"/>
      <c r="IRB377" s="111"/>
      <c r="IRC377" s="178"/>
      <c r="IRD377" s="178"/>
      <c r="IRE377" s="178"/>
      <c r="IRF377" s="178"/>
      <c r="IRG377" s="179"/>
      <c r="IRH377" s="73"/>
      <c r="IRI377" s="73"/>
      <c r="IRJ377" s="180"/>
      <c r="IRK377" s="75"/>
      <c r="IRL377" s="76"/>
      <c r="IRM377" s="180"/>
      <c r="IRN377" s="180"/>
      <c r="IRO377" s="180"/>
      <c r="IRP377" s="75"/>
      <c r="IRQ377" s="76"/>
      <c r="IRR377" s="181"/>
      <c r="IRS377" s="181"/>
      <c r="IRT377" s="182"/>
      <c r="IRU377" s="134"/>
      <c r="IRV377" s="135"/>
      <c r="IRW377" s="111"/>
      <c r="IRX377" s="178"/>
      <c r="IRY377" s="178"/>
      <c r="IRZ377" s="178"/>
      <c r="ISA377" s="178"/>
      <c r="ISB377" s="179"/>
      <c r="ISC377" s="73"/>
      <c r="ISD377" s="73"/>
      <c r="ISE377" s="180"/>
      <c r="ISF377" s="75"/>
      <c r="ISG377" s="76"/>
      <c r="ISH377" s="180"/>
      <c r="ISI377" s="180"/>
      <c r="ISJ377" s="180"/>
      <c r="ISK377" s="75"/>
      <c r="ISL377" s="76"/>
      <c r="ISM377" s="181"/>
      <c r="ISN377" s="181"/>
      <c r="ISO377" s="182"/>
      <c r="ISP377" s="134"/>
      <c r="ISQ377" s="135"/>
      <c r="ISR377" s="111"/>
      <c r="ISS377" s="178"/>
      <c r="IST377" s="178"/>
      <c r="ISU377" s="178"/>
      <c r="ISV377" s="178"/>
      <c r="ISW377" s="179"/>
      <c r="ISX377" s="73"/>
      <c r="ISY377" s="73"/>
      <c r="ISZ377" s="180"/>
      <c r="ITA377" s="75"/>
      <c r="ITB377" s="76"/>
      <c r="ITC377" s="180"/>
      <c r="ITD377" s="180"/>
      <c r="ITE377" s="180"/>
      <c r="ITF377" s="75"/>
      <c r="ITG377" s="76"/>
      <c r="ITH377" s="181"/>
      <c r="ITI377" s="181"/>
      <c r="ITJ377" s="182"/>
      <c r="ITK377" s="134"/>
      <c r="ITL377" s="135"/>
      <c r="ITM377" s="111"/>
      <c r="ITN377" s="178"/>
      <c r="ITO377" s="178"/>
      <c r="ITP377" s="178"/>
      <c r="ITQ377" s="178"/>
      <c r="ITR377" s="179"/>
      <c r="ITS377" s="73"/>
      <c r="ITT377" s="73"/>
      <c r="ITU377" s="180"/>
      <c r="ITV377" s="75"/>
      <c r="ITW377" s="76"/>
      <c r="ITX377" s="180"/>
      <c r="ITY377" s="180"/>
      <c r="ITZ377" s="180"/>
      <c r="IUA377" s="75"/>
      <c r="IUB377" s="76"/>
      <c r="IUC377" s="181"/>
      <c r="IUD377" s="181"/>
      <c r="IUE377" s="182"/>
      <c r="IUF377" s="134"/>
      <c r="IUG377" s="135"/>
      <c r="IUH377" s="111"/>
      <c r="IUI377" s="178"/>
      <c r="IUJ377" s="178"/>
      <c r="IUK377" s="178"/>
      <c r="IUL377" s="178"/>
      <c r="IUM377" s="179"/>
      <c r="IUN377" s="73"/>
      <c r="IUO377" s="73"/>
      <c r="IUP377" s="180"/>
      <c r="IUQ377" s="75"/>
      <c r="IUR377" s="76"/>
      <c r="IUS377" s="180"/>
      <c r="IUT377" s="180"/>
      <c r="IUU377" s="180"/>
      <c r="IUV377" s="75"/>
      <c r="IUW377" s="76"/>
      <c r="IUX377" s="181"/>
      <c r="IUY377" s="181"/>
      <c r="IUZ377" s="182"/>
      <c r="IVA377" s="134"/>
      <c r="IVB377" s="135"/>
      <c r="IVC377" s="111"/>
      <c r="IVD377" s="178"/>
      <c r="IVE377" s="178"/>
      <c r="IVF377" s="178"/>
      <c r="IVG377" s="178"/>
      <c r="IVH377" s="179"/>
      <c r="IVI377" s="73"/>
      <c r="IVJ377" s="73"/>
      <c r="IVK377" s="180"/>
      <c r="IVL377" s="75"/>
      <c r="IVM377" s="76"/>
      <c r="IVN377" s="180"/>
      <c r="IVO377" s="180"/>
      <c r="IVP377" s="180"/>
      <c r="IVQ377" s="75"/>
      <c r="IVR377" s="76"/>
      <c r="IVS377" s="181"/>
      <c r="IVT377" s="181"/>
      <c r="IVU377" s="182"/>
      <c r="IVV377" s="134"/>
      <c r="IVW377" s="135"/>
      <c r="IVX377" s="111"/>
      <c r="IVY377" s="178"/>
      <c r="IVZ377" s="178"/>
      <c r="IWA377" s="178"/>
      <c r="IWB377" s="178"/>
      <c r="IWC377" s="179"/>
      <c r="IWD377" s="73"/>
      <c r="IWE377" s="73"/>
      <c r="IWF377" s="180"/>
      <c r="IWG377" s="75"/>
      <c r="IWH377" s="76"/>
      <c r="IWI377" s="180"/>
      <c r="IWJ377" s="180"/>
      <c r="IWK377" s="180"/>
      <c r="IWL377" s="75"/>
      <c r="IWM377" s="76"/>
      <c r="IWN377" s="181"/>
      <c r="IWO377" s="181"/>
      <c r="IWP377" s="182"/>
      <c r="IWQ377" s="134"/>
      <c r="IWR377" s="135"/>
      <c r="IWS377" s="111"/>
      <c r="IWT377" s="178"/>
      <c r="IWU377" s="178"/>
      <c r="IWV377" s="178"/>
      <c r="IWW377" s="178"/>
      <c r="IWX377" s="179"/>
      <c r="IWY377" s="73"/>
      <c r="IWZ377" s="73"/>
      <c r="IXA377" s="180"/>
      <c r="IXB377" s="75"/>
      <c r="IXC377" s="76"/>
      <c r="IXD377" s="180"/>
      <c r="IXE377" s="180"/>
      <c r="IXF377" s="180"/>
      <c r="IXG377" s="75"/>
      <c r="IXH377" s="76"/>
      <c r="IXI377" s="181"/>
      <c r="IXJ377" s="181"/>
      <c r="IXK377" s="182"/>
      <c r="IXL377" s="134"/>
      <c r="IXM377" s="135"/>
      <c r="IXN377" s="111"/>
      <c r="IXO377" s="178"/>
      <c r="IXP377" s="178"/>
      <c r="IXQ377" s="178"/>
      <c r="IXR377" s="178"/>
      <c r="IXS377" s="179"/>
      <c r="IXT377" s="73"/>
      <c r="IXU377" s="73"/>
      <c r="IXV377" s="180"/>
      <c r="IXW377" s="75"/>
      <c r="IXX377" s="76"/>
      <c r="IXY377" s="180"/>
      <c r="IXZ377" s="180"/>
      <c r="IYA377" s="180"/>
      <c r="IYB377" s="75"/>
      <c r="IYC377" s="76"/>
      <c r="IYD377" s="181"/>
      <c r="IYE377" s="181"/>
      <c r="IYF377" s="182"/>
      <c r="IYG377" s="134"/>
      <c r="IYH377" s="135"/>
      <c r="IYI377" s="111"/>
      <c r="IYJ377" s="178"/>
      <c r="IYK377" s="178"/>
      <c r="IYL377" s="178"/>
      <c r="IYM377" s="178"/>
      <c r="IYN377" s="179"/>
      <c r="IYO377" s="73"/>
      <c r="IYP377" s="73"/>
      <c r="IYQ377" s="180"/>
      <c r="IYR377" s="75"/>
      <c r="IYS377" s="76"/>
      <c r="IYT377" s="180"/>
      <c r="IYU377" s="180"/>
      <c r="IYV377" s="180"/>
      <c r="IYW377" s="75"/>
      <c r="IYX377" s="76"/>
      <c r="IYY377" s="181"/>
      <c r="IYZ377" s="181"/>
      <c r="IZA377" s="182"/>
      <c r="IZB377" s="134"/>
      <c r="IZC377" s="135"/>
      <c r="IZD377" s="111"/>
      <c r="IZE377" s="178"/>
      <c r="IZF377" s="178"/>
      <c r="IZG377" s="178"/>
      <c r="IZH377" s="178"/>
      <c r="IZI377" s="179"/>
      <c r="IZJ377" s="73"/>
      <c r="IZK377" s="73"/>
      <c r="IZL377" s="180"/>
      <c r="IZM377" s="75"/>
      <c r="IZN377" s="76"/>
      <c r="IZO377" s="180"/>
      <c r="IZP377" s="180"/>
      <c r="IZQ377" s="180"/>
      <c r="IZR377" s="75"/>
      <c r="IZS377" s="76"/>
      <c r="IZT377" s="181"/>
      <c r="IZU377" s="181"/>
      <c r="IZV377" s="182"/>
      <c r="IZW377" s="134"/>
      <c r="IZX377" s="135"/>
      <c r="IZY377" s="111"/>
      <c r="IZZ377" s="178"/>
      <c r="JAA377" s="178"/>
      <c r="JAB377" s="178"/>
      <c r="JAC377" s="178"/>
      <c r="JAD377" s="179"/>
      <c r="JAE377" s="73"/>
      <c r="JAF377" s="73"/>
      <c r="JAG377" s="180"/>
      <c r="JAH377" s="75"/>
      <c r="JAI377" s="76"/>
      <c r="JAJ377" s="180"/>
      <c r="JAK377" s="180"/>
      <c r="JAL377" s="180"/>
      <c r="JAM377" s="75"/>
      <c r="JAN377" s="76"/>
      <c r="JAO377" s="181"/>
      <c r="JAP377" s="181"/>
      <c r="JAQ377" s="182"/>
      <c r="JAR377" s="134"/>
      <c r="JAS377" s="135"/>
      <c r="JAT377" s="111"/>
      <c r="JAU377" s="178"/>
      <c r="JAV377" s="178"/>
      <c r="JAW377" s="178"/>
      <c r="JAX377" s="178"/>
      <c r="JAY377" s="179"/>
      <c r="JAZ377" s="73"/>
      <c r="JBA377" s="73"/>
      <c r="JBB377" s="180"/>
      <c r="JBC377" s="75"/>
      <c r="JBD377" s="76"/>
      <c r="JBE377" s="180"/>
      <c r="JBF377" s="180"/>
      <c r="JBG377" s="180"/>
      <c r="JBH377" s="75"/>
      <c r="JBI377" s="76"/>
      <c r="JBJ377" s="181"/>
      <c r="JBK377" s="181"/>
      <c r="JBL377" s="182"/>
      <c r="JBM377" s="134"/>
      <c r="JBN377" s="135"/>
      <c r="JBO377" s="111"/>
      <c r="JBP377" s="178"/>
      <c r="JBQ377" s="178"/>
      <c r="JBR377" s="178"/>
      <c r="JBS377" s="178"/>
      <c r="JBT377" s="179"/>
      <c r="JBU377" s="73"/>
      <c r="JBV377" s="73"/>
      <c r="JBW377" s="180"/>
      <c r="JBX377" s="75"/>
      <c r="JBY377" s="76"/>
      <c r="JBZ377" s="180"/>
      <c r="JCA377" s="180"/>
      <c r="JCB377" s="180"/>
      <c r="JCC377" s="75"/>
      <c r="JCD377" s="76"/>
      <c r="JCE377" s="181"/>
      <c r="JCF377" s="181"/>
      <c r="JCG377" s="182"/>
      <c r="JCH377" s="134"/>
      <c r="JCI377" s="135"/>
      <c r="JCJ377" s="111"/>
      <c r="JCK377" s="178"/>
      <c r="JCL377" s="178"/>
      <c r="JCM377" s="178"/>
      <c r="JCN377" s="178"/>
      <c r="JCO377" s="179"/>
      <c r="JCP377" s="73"/>
      <c r="JCQ377" s="73"/>
      <c r="JCR377" s="180"/>
      <c r="JCS377" s="75"/>
      <c r="JCT377" s="76"/>
      <c r="JCU377" s="180"/>
      <c r="JCV377" s="180"/>
      <c r="JCW377" s="180"/>
      <c r="JCX377" s="75"/>
      <c r="JCY377" s="76"/>
      <c r="JCZ377" s="181"/>
      <c r="JDA377" s="181"/>
      <c r="JDB377" s="182"/>
      <c r="JDC377" s="134"/>
      <c r="JDD377" s="135"/>
      <c r="JDE377" s="111"/>
      <c r="JDF377" s="178"/>
      <c r="JDG377" s="178"/>
      <c r="JDH377" s="178"/>
      <c r="JDI377" s="178"/>
      <c r="JDJ377" s="179"/>
      <c r="JDK377" s="73"/>
      <c r="JDL377" s="73"/>
      <c r="JDM377" s="180"/>
      <c r="JDN377" s="75"/>
      <c r="JDO377" s="76"/>
      <c r="JDP377" s="180"/>
      <c r="JDQ377" s="180"/>
      <c r="JDR377" s="180"/>
      <c r="JDS377" s="75"/>
      <c r="JDT377" s="76"/>
      <c r="JDU377" s="181"/>
      <c r="JDV377" s="181"/>
      <c r="JDW377" s="182"/>
      <c r="JDX377" s="134"/>
      <c r="JDY377" s="135"/>
      <c r="JDZ377" s="111"/>
      <c r="JEA377" s="178"/>
      <c r="JEB377" s="178"/>
      <c r="JEC377" s="178"/>
      <c r="JED377" s="178"/>
      <c r="JEE377" s="179"/>
      <c r="JEF377" s="73"/>
      <c r="JEG377" s="73"/>
      <c r="JEH377" s="180"/>
      <c r="JEI377" s="75"/>
      <c r="JEJ377" s="76"/>
      <c r="JEK377" s="180"/>
      <c r="JEL377" s="180"/>
      <c r="JEM377" s="180"/>
      <c r="JEN377" s="75"/>
      <c r="JEO377" s="76"/>
      <c r="JEP377" s="181"/>
      <c r="JEQ377" s="181"/>
      <c r="JER377" s="182"/>
      <c r="JES377" s="134"/>
      <c r="JET377" s="135"/>
      <c r="JEU377" s="111"/>
      <c r="JEV377" s="178"/>
      <c r="JEW377" s="178"/>
      <c r="JEX377" s="178"/>
      <c r="JEY377" s="178"/>
      <c r="JEZ377" s="179"/>
      <c r="JFA377" s="73"/>
      <c r="JFB377" s="73"/>
      <c r="JFC377" s="180"/>
      <c r="JFD377" s="75"/>
      <c r="JFE377" s="76"/>
      <c r="JFF377" s="180"/>
      <c r="JFG377" s="180"/>
      <c r="JFH377" s="180"/>
      <c r="JFI377" s="75"/>
      <c r="JFJ377" s="76"/>
      <c r="JFK377" s="181"/>
      <c r="JFL377" s="181"/>
      <c r="JFM377" s="182"/>
      <c r="JFN377" s="134"/>
      <c r="JFO377" s="135"/>
      <c r="JFP377" s="111"/>
      <c r="JFQ377" s="178"/>
      <c r="JFR377" s="178"/>
      <c r="JFS377" s="178"/>
      <c r="JFT377" s="178"/>
      <c r="JFU377" s="179"/>
      <c r="JFV377" s="73"/>
      <c r="JFW377" s="73"/>
      <c r="JFX377" s="180"/>
      <c r="JFY377" s="75"/>
      <c r="JFZ377" s="76"/>
      <c r="JGA377" s="180"/>
      <c r="JGB377" s="180"/>
      <c r="JGC377" s="180"/>
      <c r="JGD377" s="75"/>
      <c r="JGE377" s="76"/>
      <c r="JGF377" s="181"/>
      <c r="JGG377" s="181"/>
      <c r="JGH377" s="182"/>
      <c r="JGI377" s="134"/>
      <c r="JGJ377" s="135"/>
      <c r="JGK377" s="111"/>
      <c r="JGL377" s="178"/>
      <c r="JGM377" s="178"/>
      <c r="JGN377" s="178"/>
      <c r="JGO377" s="178"/>
      <c r="JGP377" s="179"/>
      <c r="JGQ377" s="73"/>
      <c r="JGR377" s="73"/>
      <c r="JGS377" s="180"/>
      <c r="JGT377" s="75"/>
      <c r="JGU377" s="76"/>
      <c r="JGV377" s="180"/>
      <c r="JGW377" s="180"/>
      <c r="JGX377" s="180"/>
      <c r="JGY377" s="75"/>
      <c r="JGZ377" s="76"/>
      <c r="JHA377" s="181"/>
      <c r="JHB377" s="181"/>
      <c r="JHC377" s="182"/>
      <c r="JHD377" s="134"/>
      <c r="JHE377" s="135"/>
      <c r="JHF377" s="111"/>
      <c r="JHG377" s="178"/>
      <c r="JHH377" s="178"/>
      <c r="JHI377" s="178"/>
      <c r="JHJ377" s="178"/>
      <c r="JHK377" s="179"/>
      <c r="JHL377" s="73"/>
      <c r="JHM377" s="73"/>
      <c r="JHN377" s="180"/>
      <c r="JHO377" s="75"/>
      <c r="JHP377" s="76"/>
      <c r="JHQ377" s="180"/>
      <c r="JHR377" s="180"/>
      <c r="JHS377" s="180"/>
      <c r="JHT377" s="75"/>
      <c r="JHU377" s="76"/>
      <c r="JHV377" s="181"/>
      <c r="JHW377" s="181"/>
      <c r="JHX377" s="182"/>
      <c r="JHY377" s="134"/>
      <c r="JHZ377" s="135"/>
      <c r="JIA377" s="111"/>
      <c r="JIB377" s="178"/>
      <c r="JIC377" s="178"/>
      <c r="JID377" s="178"/>
      <c r="JIE377" s="178"/>
      <c r="JIF377" s="179"/>
      <c r="JIG377" s="73"/>
      <c r="JIH377" s="73"/>
      <c r="JII377" s="180"/>
      <c r="JIJ377" s="75"/>
      <c r="JIK377" s="76"/>
      <c r="JIL377" s="180"/>
      <c r="JIM377" s="180"/>
      <c r="JIN377" s="180"/>
      <c r="JIO377" s="75"/>
      <c r="JIP377" s="76"/>
      <c r="JIQ377" s="181"/>
      <c r="JIR377" s="181"/>
      <c r="JIS377" s="182"/>
      <c r="JIT377" s="134"/>
      <c r="JIU377" s="135"/>
      <c r="JIV377" s="111"/>
      <c r="JIW377" s="178"/>
      <c r="JIX377" s="178"/>
      <c r="JIY377" s="178"/>
      <c r="JIZ377" s="178"/>
      <c r="JJA377" s="179"/>
      <c r="JJB377" s="73"/>
      <c r="JJC377" s="73"/>
      <c r="JJD377" s="180"/>
      <c r="JJE377" s="75"/>
      <c r="JJF377" s="76"/>
      <c r="JJG377" s="180"/>
      <c r="JJH377" s="180"/>
      <c r="JJI377" s="180"/>
      <c r="JJJ377" s="75"/>
      <c r="JJK377" s="76"/>
      <c r="JJL377" s="181"/>
      <c r="JJM377" s="181"/>
      <c r="JJN377" s="182"/>
      <c r="JJO377" s="134"/>
      <c r="JJP377" s="135"/>
      <c r="JJQ377" s="111"/>
      <c r="JJR377" s="178"/>
      <c r="JJS377" s="178"/>
      <c r="JJT377" s="178"/>
      <c r="JJU377" s="178"/>
      <c r="JJV377" s="179"/>
      <c r="JJW377" s="73"/>
      <c r="JJX377" s="73"/>
      <c r="JJY377" s="180"/>
      <c r="JJZ377" s="75"/>
      <c r="JKA377" s="76"/>
      <c r="JKB377" s="180"/>
      <c r="JKC377" s="180"/>
      <c r="JKD377" s="180"/>
      <c r="JKE377" s="75"/>
      <c r="JKF377" s="76"/>
      <c r="JKG377" s="181"/>
      <c r="JKH377" s="181"/>
      <c r="JKI377" s="182"/>
      <c r="JKJ377" s="134"/>
      <c r="JKK377" s="135"/>
      <c r="JKL377" s="111"/>
      <c r="JKM377" s="178"/>
      <c r="JKN377" s="178"/>
      <c r="JKO377" s="178"/>
      <c r="JKP377" s="178"/>
      <c r="JKQ377" s="179"/>
      <c r="JKR377" s="73"/>
      <c r="JKS377" s="73"/>
      <c r="JKT377" s="180"/>
      <c r="JKU377" s="75"/>
      <c r="JKV377" s="76"/>
      <c r="JKW377" s="180"/>
      <c r="JKX377" s="180"/>
      <c r="JKY377" s="180"/>
      <c r="JKZ377" s="75"/>
      <c r="JLA377" s="76"/>
      <c r="JLB377" s="181"/>
      <c r="JLC377" s="181"/>
      <c r="JLD377" s="182"/>
      <c r="JLE377" s="134"/>
      <c r="JLF377" s="135"/>
      <c r="JLG377" s="111"/>
      <c r="JLH377" s="178"/>
      <c r="JLI377" s="178"/>
      <c r="JLJ377" s="178"/>
      <c r="JLK377" s="178"/>
      <c r="JLL377" s="179"/>
      <c r="JLM377" s="73"/>
      <c r="JLN377" s="73"/>
      <c r="JLO377" s="180"/>
      <c r="JLP377" s="75"/>
      <c r="JLQ377" s="76"/>
      <c r="JLR377" s="180"/>
      <c r="JLS377" s="180"/>
      <c r="JLT377" s="180"/>
      <c r="JLU377" s="75"/>
      <c r="JLV377" s="76"/>
      <c r="JLW377" s="181"/>
      <c r="JLX377" s="181"/>
      <c r="JLY377" s="182"/>
      <c r="JLZ377" s="134"/>
      <c r="JMA377" s="135"/>
      <c r="JMB377" s="111"/>
      <c r="JMC377" s="178"/>
      <c r="JMD377" s="178"/>
      <c r="JME377" s="178"/>
      <c r="JMF377" s="178"/>
      <c r="JMG377" s="179"/>
      <c r="JMH377" s="73"/>
      <c r="JMI377" s="73"/>
      <c r="JMJ377" s="180"/>
      <c r="JMK377" s="75"/>
      <c r="JML377" s="76"/>
      <c r="JMM377" s="180"/>
      <c r="JMN377" s="180"/>
      <c r="JMO377" s="180"/>
      <c r="JMP377" s="75"/>
      <c r="JMQ377" s="76"/>
      <c r="JMR377" s="181"/>
      <c r="JMS377" s="181"/>
      <c r="JMT377" s="182"/>
      <c r="JMU377" s="134"/>
      <c r="JMV377" s="135"/>
      <c r="JMW377" s="111"/>
      <c r="JMX377" s="178"/>
      <c r="JMY377" s="178"/>
      <c r="JMZ377" s="178"/>
      <c r="JNA377" s="178"/>
      <c r="JNB377" s="179"/>
      <c r="JNC377" s="73"/>
      <c r="JND377" s="73"/>
      <c r="JNE377" s="180"/>
      <c r="JNF377" s="75"/>
      <c r="JNG377" s="76"/>
      <c r="JNH377" s="180"/>
      <c r="JNI377" s="180"/>
      <c r="JNJ377" s="180"/>
      <c r="JNK377" s="75"/>
      <c r="JNL377" s="76"/>
      <c r="JNM377" s="181"/>
      <c r="JNN377" s="181"/>
      <c r="JNO377" s="182"/>
      <c r="JNP377" s="134"/>
      <c r="JNQ377" s="135"/>
      <c r="JNR377" s="111"/>
      <c r="JNS377" s="178"/>
      <c r="JNT377" s="178"/>
      <c r="JNU377" s="178"/>
      <c r="JNV377" s="178"/>
      <c r="JNW377" s="179"/>
      <c r="JNX377" s="73"/>
      <c r="JNY377" s="73"/>
      <c r="JNZ377" s="180"/>
      <c r="JOA377" s="75"/>
      <c r="JOB377" s="76"/>
      <c r="JOC377" s="180"/>
      <c r="JOD377" s="180"/>
      <c r="JOE377" s="180"/>
      <c r="JOF377" s="75"/>
      <c r="JOG377" s="76"/>
      <c r="JOH377" s="181"/>
      <c r="JOI377" s="181"/>
      <c r="JOJ377" s="182"/>
      <c r="JOK377" s="134"/>
      <c r="JOL377" s="135"/>
      <c r="JOM377" s="111"/>
      <c r="JON377" s="178"/>
      <c r="JOO377" s="178"/>
      <c r="JOP377" s="178"/>
      <c r="JOQ377" s="178"/>
      <c r="JOR377" s="179"/>
      <c r="JOS377" s="73"/>
      <c r="JOT377" s="73"/>
      <c r="JOU377" s="180"/>
      <c r="JOV377" s="75"/>
      <c r="JOW377" s="76"/>
      <c r="JOX377" s="180"/>
      <c r="JOY377" s="180"/>
      <c r="JOZ377" s="180"/>
      <c r="JPA377" s="75"/>
      <c r="JPB377" s="76"/>
      <c r="JPC377" s="181"/>
      <c r="JPD377" s="181"/>
      <c r="JPE377" s="182"/>
      <c r="JPF377" s="134"/>
      <c r="JPG377" s="135"/>
      <c r="JPH377" s="111"/>
      <c r="JPI377" s="178"/>
      <c r="JPJ377" s="178"/>
      <c r="JPK377" s="178"/>
      <c r="JPL377" s="178"/>
      <c r="JPM377" s="179"/>
      <c r="JPN377" s="73"/>
      <c r="JPO377" s="73"/>
      <c r="JPP377" s="180"/>
      <c r="JPQ377" s="75"/>
      <c r="JPR377" s="76"/>
      <c r="JPS377" s="180"/>
      <c r="JPT377" s="180"/>
      <c r="JPU377" s="180"/>
      <c r="JPV377" s="75"/>
      <c r="JPW377" s="76"/>
      <c r="JPX377" s="181"/>
      <c r="JPY377" s="181"/>
      <c r="JPZ377" s="182"/>
      <c r="JQA377" s="134"/>
      <c r="JQB377" s="135"/>
      <c r="JQC377" s="111"/>
      <c r="JQD377" s="178"/>
      <c r="JQE377" s="178"/>
      <c r="JQF377" s="178"/>
      <c r="JQG377" s="178"/>
      <c r="JQH377" s="179"/>
      <c r="JQI377" s="73"/>
      <c r="JQJ377" s="73"/>
      <c r="JQK377" s="180"/>
      <c r="JQL377" s="75"/>
      <c r="JQM377" s="76"/>
      <c r="JQN377" s="180"/>
      <c r="JQO377" s="180"/>
      <c r="JQP377" s="180"/>
      <c r="JQQ377" s="75"/>
      <c r="JQR377" s="76"/>
      <c r="JQS377" s="181"/>
      <c r="JQT377" s="181"/>
      <c r="JQU377" s="182"/>
      <c r="JQV377" s="134"/>
      <c r="JQW377" s="135"/>
      <c r="JQX377" s="111"/>
      <c r="JQY377" s="178"/>
      <c r="JQZ377" s="178"/>
      <c r="JRA377" s="178"/>
      <c r="JRB377" s="178"/>
      <c r="JRC377" s="179"/>
      <c r="JRD377" s="73"/>
      <c r="JRE377" s="73"/>
      <c r="JRF377" s="180"/>
      <c r="JRG377" s="75"/>
      <c r="JRH377" s="76"/>
      <c r="JRI377" s="180"/>
      <c r="JRJ377" s="180"/>
      <c r="JRK377" s="180"/>
      <c r="JRL377" s="75"/>
      <c r="JRM377" s="76"/>
      <c r="JRN377" s="181"/>
      <c r="JRO377" s="181"/>
      <c r="JRP377" s="182"/>
      <c r="JRQ377" s="134"/>
      <c r="JRR377" s="135"/>
      <c r="JRS377" s="111"/>
      <c r="JRT377" s="178"/>
      <c r="JRU377" s="178"/>
      <c r="JRV377" s="178"/>
      <c r="JRW377" s="178"/>
      <c r="JRX377" s="179"/>
      <c r="JRY377" s="73"/>
      <c r="JRZ377" s="73"/>
      <c r="JSA377" s="180"/>
      <c r="JSB377" s="75"/>
      <c r="JSC377" s="76"/>
      <c r="JSD377" s="180"/>
      <c r="JSE377" s="180"/>
      <c r="JSF377" s="180"/>
      <c r="JSG377" s="75"/>
      <c r="JSH377" s="76"/>
      <c r="JSI377" s="181"/>
      <c r="JSJ377" s="181"/>
      <c r="JSK377" s="182"/>
      <c r="JSL377" s="134"/>
      <c r="JSM377" s="135"/>
      <c r="JSN377" s="111"/>
      <c r="JSO377" s="178"/>
      <c r="JSP377" s="178"/>
      <c r="JSQ377" s="178"/>
      <c r="JSR377" s="178"/>
      <c r="JSS377" s="179"/>
      <c r="JST377" s="73"/>
      <c r="JSU377" s="73"/>
      <c r="JSV377" s="180"/>
      <c r="JSW377" s="75"/>
      <c r="JSX377" s="76"/>
      <c r="JSY377" s="180"/>
      <c r="JSZ377" s="180"/>
      <c r="JTA377" s="180"/>
      <c r="JTB377" s="75"/>
      <c r="JTC377" s="76"/>
      <c r="JTD377" s="181"/>
      <c r="JTE377" s="181"/>
      <c r="JTF377" s="182"/>
      <c r="JTG377" s="134"/>
      <c r="JTH377" s="135"/>
      <c r="JTI377" s="111"/>
      <c r="JTJ377" s="178"/>
      <c r="JTK377" s="178"/>
      <c r="JTL377" s="178"/>
      <c r="JTM377" s="178"/>
      <c r="JTN377" s="179"/>
      <c r="JTO377" s="73"/>
      <c r="JTP377" s="73"/>
      <c r="JTQ377" s="180"/>
      <c r="JTR377" s="75"/>
      <c r="JTS377" s="76"/>
      <c r="JTT377" s="180"/>
      <c r="JTU377" s="180"/>
      <c r="JTV377" s="180"/>
      <c r="JTW377" s="75"/>
      <c r="JTX377" s="76"/>
      <c r="JTY377" s="181"/>
      <c r="JTZ377" s="181"/>
      <c r="JUA377" s="182"/>
      <c r="JUB377" s="134"/>
      <c r="JUC377" s="135"/>
      <c r="JUD377" s="111"/>
      <c r="JUE377" s="178"/>
      <c r="JUF377" s="178"/>
      <c r="JUG377" s="178"/>
      <c r="JUH377" s="178"/>
      <c r="JUI377" s="179"/>
      <c r="JUJ377" s="73"/>
      <c r="JUK377" s="73"/>
      <c r="JUL377" s="180"/>
      <c r="JUM377" s="75"/>
      <c r="JUN377" s="76"/>
      <c r="JUO377" s="180"/>
      <c r="JUP377" s="180"/>
      <c r="JUQ377" s="180"/>
      <c r="JUR377" s="75"/>
      <c r="JUS377" s="76"/>
      <c r="JUT377" s="181"/>
      <c r="JUU377" s="181"/>
      <c r="JUV377" s="182"/>
      <c r="JUW377" s="134"/>
      <c r="JUX377" s="135"/>
      <c r="JUY377" s="111"/>
      <c r="JUZ377" s="178"/>
      <c r="JVA377" s="178"/>
      <c r="JVB377" s="178"/>
      <c r="JVC377" s="178"/>
      <c r="JVD377" s="179"/>
      <c r="JVE377" s="73"/>
      <c r="JVF377" s="73"/>
      <c r="JVG377" s="180"/>
      <c r="JVH377" s="75"/>
      <c r="JVI377" s="76"/>
      <c r="JVJ377" s="180"/>
      <c r="JVK377" s="180"/>
      <c r="JVL377" s="180"/>
      <c r="JVM377" s="75"/>
      <c r="JVN377" s="76"/>
      <c r="JVO377" s="181"/>
      <c r="JVP377" s="181"/>
      <c r="JVQ377" s="182"/>
      <c r="JVR377" s="134"/>
      <c r="JVS377" s="135"/>
      <c r="JVT377" s="111"/>
      <c r="JVU377" s="178"/>
      <c r="JVV377" s="178"/>
      <c r="JVW377" s="178"/>
      <c r="JVX377" s="178"/>
      <c r="JVY377" s="179"/>
      <c r="JVZ377" s="73"/>
      <c r="JWA377" s="73"/>
      <c r="JWB377" s="180"/>
      <c r="JWC377" s="75"/>
      <c r="JWD377" s="76"/>
      <c r="JWE377" s="180"/>
      <c r="JWF377" s="180"/>
      <c r="JWG377" s="180"/>
      <c r="JWH377" s="75"/>
      <c r="JWI377" s="76"/>
      <c r="JWJ377" s="181"/>
      <c r="JWK377" s="181"/>
      <c r="JWL377" s="182"/>
      <c r="JWM377" s="134"/>
      <c r="JWN377" s="135"/>
      <c r="JWO377" s="111"/>
      <c r="JWP377" s="178"/>
      <c r="JWQ377" s="178"/>
      <c r="JWR377" s="178"/>
      <c r="JWS377" s="178"/>
      <c r="JWT377" s="179"/>
      <c r="JWU377" s="73"/>
      <c r="JWV377" s="73"/>
      <c r="JWW377" s="180"/>
      <c r="JWX377" s="75"/>
      <c r="JWY377" s="76"/>
      <c r="JWZ377" s="180"/>
      <c r="JXA377" s="180"/>
      <c r="JXB377" s="180"/>
      <c r="JXC377" s="75"/>
      <c r="JXD377" s="76"/>
      <c r="JXE377" s="181"/>
      <c r="JXF377" s="181"/>
      <c r="JXG377" s="182"/>
      <c r="JXH377" s="134"/>
      <c r="JXI377" s="135"/>
      <c r="JXJ377" s="111"/>
      <c r="JXK377" s="178"/>
      <c r="JXL377" s="178"/>
      <c r="JXM377" s="178"/>
      <c r="JXN377" s="178"/>
      <c r="JXO377" s="179"/>
      <c r="JXP377" s="73"/>
      <c r="JXQ377" s="73"/>
      <c r="JXR377" s="180"/>
      <c r="JXS377" s="75"/>
      <c r="JXT377" s="76"/>
      <c r="JXU377" s="180"/>
      <c r="JXV377" s="180"/>
      <c r="JXW377" s="180"/>
      <c r="JXX377" s="75"/>
      <c r="JXY377" s="76"/>
      <c r="JXZ377" s="181"/>
      <c r="JYA377" s="181"/>
      <c r="JYB377" s="182"/>
      <c r="JYC377" s="134"/>
      <c r="JYD377" s="135"/>
      <c r="JYE377" s="111"/>
      <c r="JYF377" s="178"/>
      <c r="JYG377" s="178"/>
      <c r="JYH377" s="178"/>
      <c r="JYI377" s="178"/>
      <c r="JYJ377" s="179"/>
      <c r="JYK377" s="73"/>
      <c r="JYL377" s="73"/>
      <c r="JYM377" s="180"/>
      <c r="JYN377" s="75"/>
      <c r="JYO377" s="76"/>
      <c r="JYP377" s="180"/>
      <c r="JYQ377" s="180"/>
      <c r="JYR377" s="180"/>
      <c r="JYS377" s="75"/>
      <c r="JYT377" s="76"/>
      <c r="JYU377" s="181"/>
      <c r="JYV377" s="181"/>
      <c r="JYW377" s="182"/>
      <c r="JYX377" s="134"/>
      <c r="JYY377" s="135"/>
      <c r="JYZ377" s="111"/>
      <c r="JZA377" s="178"/>
      <c r="JZB377" s="178"/>
      <c r="JZC377" s="178"/>
      <c r="JZD377" s="178"/>
      <c r="JZE377" s="179"/>
      <c r="JZF377" s="73"/>
      <c r="JZG377" s="73"/>
      <c r="JZH377" s="180"/>
      <c r="JZI377" s="75"/>
      <c r="JZJ377" s="76"/>
      <c r="JZK377" s="180"/>
      <c r="JZL377" s="180"/>
      <c r="JZM377" s="180"/>
      <c r="JZN377" s="75"/>
      <c r="JZO377" s="76"/>
      <c r="JZP377" s="181"/>
      <c r="JZQ377" s="181"/>
      <c r="JZR377" s="182"/>
      <c r="JZS377" s="134"/>
      <c r="JZT377" s="135"/>
      <c r="JZU377" s="111"/>
      <c r="JZV377" s="178"/>
      <c r="JZW377" s="178"/>
      <c r="JZX377" s="178"/>
      <c r="JZY377" s="178"/>
      <c r="JZZ377" s="179"/>
      <c r="KAA377" s="73"/>
      <c r="KAB377" s="73"/>
      <c r="KAC377" s="180"/>
      <c r="KAD377" s="75"/>
      <c r="KAE377" s="76"/>
      <c r="KAF377" s="180"/>
      <c r="KAG377" s="180"/>
      <c r="KAH377" s="180"/>
      <c r="KAI377" s="75"/>
      <c r="KAJ377" s="76"/>
      <c r="KAK377" s="181"/>
      <c r="KAL377" s="181"/>
      <c r="KAM377" s="182"/>
      <c r="KAN377" s="134"/>
      <c r="KAO377" s="135"/>
      <c r="KAP377" s="111"/>
      <c r="KAQ377" s="178"/>
      <c r="KAR377" s="178"/>
      <c r="KAS377" s="178"/>
      <c r="KAT377" s="178"/>
      <c r="KAU377" s="179"/>
      <c r="KAV377" s="73"/>
      <c r="KAW377" s="73"/>
      <c r="KAX377" s="180"/>
      <c r="KAY377" s="75"/>
      <c r="KAZ377" s="76"/>
      <c r="KBA377" s="180"/>
      <c r="KBB377" s="180"/>
      <c r="KBC377" s="180"/>
      <c r="KBD377" s="75"/>
      <c r="KBE377" s="76"/>
      <c r="KBF377" s="181"/>
      <c r="KBG377" s="181"/>
      <c r="KBH377" s="182"/>
      <c r="KBI377" s="134"/>
      <c r="KBJ377" s="135"/>
      <c r="KBK377" s="111"/>
      <c r="KBL377" s="178"/>
      <c r="KBM377" s="178"/>
      <c r="KBN377" s="178"/>
      <c r="KBO377" s="178"/>
      <c r="KBP377" s="179"/>
      <c r="KBQ377" s="73"/>
      <c r="KBR377" s="73"/>
      <c r="KBS377" s="180"/>
      <c r="KBT377" s="75"/>
      <c r="KBU377" s="76"/>
      <c r="KBV377" s="180"/>
      <c r="KBW377" s="180"/>
      <c r="KBX377" s="180"/>
      <c r="KBY377" s="75"/>
      <c r="KBZ377" s="76"/>
      <c r="KCA377" s="181"/>
      <c r="KCB377" s="181"/>
      <c r="KCC377" s="182"/>
      <c r="KCD377" s="134"/>
      <c r="KCE377" s="135"/>
      <c r="KCF377" s="111"/>
      <c r="KCG377" s="178"/>
      <c r="KCH377" s="178"/>
      <c r="KCI377" s="178"/>
      <c r="KCJ377" s="178"/>
      <c r="KCK377" s="179"/>
      <c r="KCL377" s="73"/>
      <c r="KCM377" s="73"/>
      <c r="KCN377" s="180"/>
      <c r="KCO377" s="75"/>
      <c r="KCP377" s="76"/>
      <c r="KCQ377" s="180"/>
      <c r="KCR377" s="180"/>
      <c r="KCS377" s="180"/>
      <c r="KCT377" s="75"/>
      <c r="KCU377" s="76"/>
      <c r="KCV377" s="181"/>
      <c r="KCW377" s="181"/>
      <c r="KCX377" s="182"/>
      <c r="KCY377" s="134"/>
      <c r="KCZ377" s="135"/>
      <c r="KDA377" s="111"/>
      <c r="KDB377" s="178"/>
      <c r="KDC377" s="178"/>
      <c r="KDD377" s="178"/>
      <c r="KDE377" s="178"/>
      <c r="KDF377" s="179"/>
      <c r="KDG377" s="73"/>
      <c r="KDH377" s="73"/>
      <c r="KDI377" s="180"/>
      <c r="KDJ377" s="75"/>
      <c r="KDK377" s="76"/>
      <c r="KDL377" s="180"/>
      <c r="KDM377" s="180"/>
      <c r="KDN377" s="180"/>
      <c r="KDO377" s="75"/>
      <c r="KDP377" s="76"/>
      <c r="KDQ377" s="181"/>
      <c r="KDR377" s="181"/>
      <c r="KDS377" s="182"/>
      <c r="KDT377" s="134"/>
      <c r="KDU377" s="135"/>
      <c r="KDV377" s="111"/>
      <c r="KDW377" s="178"/>
      <c r="KDX377" s="178"/>
      <c r="KDY377" s="178"/>
      <c r="KDZ377" s="178"/>
      <c r="KEA377" s="179"/>
      <c r="KEB377" s="73"/>
      <c r="KEC377" s="73"/>
      <c r="KED377" s="180"/>
      <c r="KEE377" s="75"/>
      <c r="KEF377" s="76"/>
      <c r="KEG377" s="180"/>
      <c r="KEH377" s="180"/>
      <c r="KEI377" s="180"/>
      <c r="KEJ377" s="75"/>
      <c r="KEK377" s="76"/>
      <c r="KEL377" s="181"/>
      <c r="KEM377" s="181"/>
      <c r="KEN377" s="182"/>
      <c r="KEO377" s="134"/>
      <c r="KEP377" s="135"/>
      <c r="KEQ377" s="111"/>
      <c r="KER377" s="178"/>
      <c r="KES377" s="178"/>
      <c r="KET377" s="178"/>
      <c r="KEU377" s="178"/>
      <c r="KEV377" s="179"/>
      <c r="KEW377" s="73"/>
      <c r="KEX377" s="73"/>
      <c r="KEY377" s="180"/>
      <c r="KEZ377" s="75"/>
      <c r="KFA377" s="76"/>
      <c r="KFB377" s="180"/>
      <c r="KFC377" s="180"/>
      <c r="KFD377" s="180"/>
      <c r="KFE377" s="75"/>
      <c r="KFF377" s="76"/>
      <c r="KFG377" s="181"/>
      <c r="KFH377" s="181"/>
      <c r="KFI377" s="182"/>
      <c r="KFJ377" s="134"/>
      <c r="KFK377" s="135"/>
      <c r="KFL377" s="111"/>
      <c r="KFM377" s="178"/>
      <c r="KFN377" s="178"/>
      <c r="KFO377" s="178"/>
      <c r="KFP377" s="178"/>
      <c r="KFQ377" s="179"/>
      <c r="KFR377" s="73"/>
      <c r="KFS377" s="73"/>
      <c r="KFT377" s="180"/>
      <c r="KFU377" s="75"/>
      <c r="KFV377" s="76"/>
      <c r="KFW377" s="180"/>
      <c r="KFX377" s="180"/>
      <c r="KFY377" s="180"/>
      <c r="KFZ377" s="75"/>
      <c r="KGA377" s="76"/>
      <c r="KGB377" s="181"/>
      <c r="KGC377" s="181"/>
      <c r="KGD377" s="182"/>
      <c r="KGE377" s="134"/>
      <c r="KGF377" s="135"/>
      <c r="KGG377" s="111"/>
      <c r="KGH377" s="178"/>
      <c r="KGI377" s="178"/>
      <c r="KGJ377" s="178"/>
      <c r="KGK377" s="178"/>
      <c r="KGL377" s="179"/>
      <c r="KGM377" s="73"/>
      <c r="KGN377" s="73"/>
      <c r="KGO377" s="180"/>
      <c r="KGP377" s="75"/>
      <c r="KGQ377" s="76"/>
      <c r="KGR377" s="180"/>
      <c r="KGS377" s="180"/>
      <c r="KGT377" s="180"/>
      <c r="KGU377" s="75"/>
      <c r="KGV377" s="76"/>
      <c r="KGW377" s="181"/>
      <c r="KGX377" s="181"/>
      <c r="KGY377" s="182"/>
      <c r="KGZ377" s="134"/>
      <c r="KHA377" s="135"/>
      <c r="KHB377" s="111"/>
      <c r="KHC377" s="178"/>
      <c r="KHD377" s="178"/>
      <c r="KHE377" s="178"/>
      <c r="KHF377" s="178"/>
      <c r="KHG377" s="179"/>
      <c r="KHH377" s="73"/>
      <c r="KHI377" s="73"/>
      <c r="KHJ377" s="180"/>
      <c r="KHK377" s="75"/>
      <c r="KHL377" s="76"/>
      <c r="KHM377" s="180"/>
      <c r="KHN377" s="180"/>
      <c r="KHO377" s="180"/>
      <c r="KHP377" s="75"/>
      <c r="KHQ377" s="76"/>
      <c r="KHR377" s="181"/>
      <c r="KHS377" s="181"/>
      <c r="KHT377" s="182"/>
      <c r="KHU377" s="134"/>
      <c r="KHV377" s="135"/>
      <c r="KHW377" s="111"/>
      <c r="KHX377" s="178"/>
      <c r="KHY377" s="178"/>
      <c r="KHZ377" s="178"/>
      <c r="KIA377" s="178"/>
      <c r="KIB377" s="179"/>
      <c r="KIC377" s="73"/>
      <c r="KID377" s="73"/>
      <c r="KIE377" s="180"/>
      <c r="KIF377" s="75"/>
      <c r="KIG377" s="76"/>
      <c r="KIH377" s="180"/>
      <c r="KII377" s="180"/>
      <c r="KIJ377" s="180"/>
      <c r="KIK377" s="75"/>
      <c r="KIL377" s="76"/>
      <c r="KIM377" s="181"/>
      <c r="KIN377" s="181"/>
      <c r="KIO377" s="182"/>
      <c r="KIP377" s="134"/>
      <c r="KIQ377" s="135"/>
      <c r="KIR377" s="111"/>
      <c r="KIS377" s="178"/>
      <c r="KIT377" s="178"/>
      <c r="KIU377" s="178"/>
      <c r="KIV377" s="178"/>
      <c r="KIW377" s="179"/>
      <c r="KIX377" s="73"/>
      <c r="KIY377" s="73"/>
      <c r="KIZ377" s="180"/>
      <c r="KJA377" s="75"/>
      <c r="KJB377" s="76"/>
      <c r="KJC377" s="180"/>
      <c r="KJD377" s="180"/>
      <c r="KJE377" s="180"/>
      <c r="KJF377" s="75"/>
      <c r="KJG377" s="76"/>
      <c r="KJH377" s="181"/>
      <c r="KJI377" s="181"/>
      <c r="KJJ377" s="182"/>
      <c r="KJK377" s="134"/>
      <c r="KJL377" s="135"/>
      <c r="KJM377" s="111"/>
      <c r="KJN377" s="178"/>
      <c r="KJO377" s="178"/>
      <c r="KJP377" s="178"/>
      <c r="KJQ377" s="178"/>
      <c r="KJR377" s="179"/>
      <c r="KJS377" s="73"/>
      <c r="KJT377" s="73"/>
      <c r="KJU377" s="180"/>
      <c r="KJV377" s="75"/>
      <c r="KJW377" s="76"/>
      <c r="KJX377" s="180"/>
      <c r="KJY377" s="180"/>
      <c r="KJZ377" s="180"/>
      <c r="KKA377" s="75"/>
      <c r="KKB377" s="76"/>
      <c r="KKC377" s="181"/>
      <c r="KKD377" s="181"/>
      <c r="KKE377" s="182"/>
      <c r="KKF377" s="134"/>
      <c r="KKG377" s="135"/>
      <c r="KKH377" s="111"/>
      <c r="KKI377" s="178"/>
      <c r="KKJ377" s="178"/>
      <c r="KKK377" s="178"/>
      <c r="KKL377" s="178"/>
      <c r="KKM377" s="179"/>
      <c r="KKN377" s="73"/>
      <c r="KKO377" s="73"/>
      <c r="KKP377" s="180"/>
      <c r="KKQ377" s="75"/>
      <c r="KKR377" s="76"/>
      <c r="KKS377" s="180"/>
      <c r="KKT377" s="180"/>
      <c r="KKU377" s="180"/>
      <c r="KKV377" s="75"/>
      <c r="KKW377" s="76"/>
      <c r="KKX377" s="181"/>
      <c r="KKY377" s="181"/>
      <c r="KKZ377" s="182"/>
      <c r="KLA377" s="134"/>
      <c r="KLB377" s="135"/>
      <c r="KLC377" s="111"/>
      <c r="KLD377" s="178"/>
      <c r="KLE377" s="178"/>
      <c r="KLF377" s="178"/>
      <c r="KLG377" s="178"/>
      <c r="KLH377" s="179"/>
      <c r="KLI377" s="73"/>
      <c r="KLJ377" s="73"/>
      <c r="KLK377" s="180"/>
      <c r="KLL377" s="75"/>
      <c r="KLM377" s="76"/>
      <c r="KLN377" s="180"/>
      <c r="KLO377" s="180"/>
      <c r="KLP377" s="180"/>
      <c r="KLQ377" s="75"/>
      <c r="KLR377" s="76"/>
      <c r="KLS377" s="181"/>
      <c r="KLT377" s="181"/>
      <c r="KLU377" s="182"/>
      <c r="KLV377" s="134"/>
      <c r="KLW377" s="135"/>
      <c r="KLX377" s="111"/>
      <c r="KLY377" s="178"/>
      <c r="KLZ377" s="178"/>
      <c r="KMA377" s="178"/>
      <c r="KMB377" s="178"/>
      <c r="KMC377" s="179"/>
      <c r="KMD377" s="73"/>
      <c r="KME377" s="73"/>
      <c r="KMF377" s="180"/>
      <c r="KMG377" s="75"/>
      <c r="KMH377" s="76"/>
      <c r="KMI377" s="180"/>
      <c r="KMJ377" s="180"/>
      <c r="KMK377" s="180"/>
      <c r="KML377" s="75"/>
      <c r="KMM377" s="76"/>
      <c r="KMN377" s="181"/>
      <c r="KMO377" s="181"/>
      <c r="KMP377" s="182"/>
      <c r="KMQ377" s="134"/>
      <c r="KMR377" s="135"/>
      <c r="KMS377" s="111"/>
      <c r="KMT377" s="178"/>
      <c r="KMU377" s="178"/>
      <c r="KMV377" s="178"/>
      <c r="KMW377" s="178"/>
      <c r="KMX377" s="179"/>
      <c r="KMY377" s="73"/>
      <c r="KMZ377" s="73"/>
      <c r="KNA377" s="180"/>
      <c r="KNB377" s="75"/>
      <c r="KNC377" s="76"/>
      <c r="KND377" s="180"/>
      <c r="KNE377" s="180"/>
      <c r="KNF377" s="180"/>
      <c r="KNG377" s="75"/>
      <c r="KNH377" s="76"/>
      <c r="KNI377" s="181"/>
      <c r="KNJ377" s="181"/>
      <c r="KNK377" s="182"/>
      <c r="KNL377" s="134"/>
      <c r="KNM377" s="135"/>
      <c r="KNN377" s="111"/>
      <c r="KNO377" s="178"/>
      <c r="KNP377" s="178"/>
      <c r="KNQ377" s="178"/>
      <c r="KNR377" s="178"/>
      <c r="KNS377" s="179"/>
      <c r="KNT377" s="73"/>
      <c r="KNU377" s="73"/>
      <c r="KNV377" s="180"/>
      <c r="KNW377" s="75"/>
      <c r="KNX377" s="76"/>
      <c r="KNY377" s="180"/>
      <c r="KNZ377" s="180"/>
      <c r="KOA377" s="180"/>
      <c r="KOB377" s="75"/>
      <c r="KOC377" s="76"/>
      <c r="KOD377" s="181"/>
      <c r="KOE377" s="181"/>
      <c r="KOF377" s="182"/>
      <c r="KOG377" s="134"/>
      <c r="KOH377" s="135"/>
      <c r="KOI377" s="111"/>
      <c r="KOJ377" s="178"/>
      <c r="KOK377" s="178"/>
      <c r="KOL377" s="178"/>
      <c r="KOM377" s="178"/>
      <c r="KON377" s="179"/>
      <c r="KOO377" s="73"/>
      <c r="KOP377" s="73"/>
      <c r="KOQ377" s="180"/>
      <c r="KOR377" s="75"/>
      <c r="KOS377" s="76"/>
      <c r="KOT377" s="180"/>
      <c r="KOU377" s="180"/>
      <c r="KOV377" s="180"/>
      <c r="KOW377" s="75"/>
      <c r="KOX377" s="76"/>
      <c r="KOY377" s="181"/>
      <c r="KOZ377" s="181"/>
      <c r="KPA377" s="182"/>
      <c r="KPB377" s="134"/>
      <c r="KPC377" s="135"/>
      <c r="KPD377" s="111"/>
      <c r="KPE377" s="178"/>
      <c r="KPF377" s="178"/>
      <c r="KPG377" s="178"/>
      <c r="KPH377" s="178"/>
      <c r="KPI377" s="179"/>
      <c r="KPJ377" s="73"/>
      <c r="KPK377" s="73"/>
      <c r="KPL377" s="180"/>
      <c r="KPM377" s="75"/>
      <c r="KPN377" s="76"/>
      <c r="KPO377" s="180"/>
      <c r="KPP377" s="180"/>
      <c r="KPQ377" s="180"/>
      <c r="KPR377" s="75"/>
      <c r="KPS377" s="76"/>
      <c r="KPT377" s="181"/>
      <c r="KPU377" s="181"/>
      <c r="KPV377" s="182"/>
      <c r="KPW377" s="134"/>
      <c r="KPX377" s="135"/>
      <c r="KPY377" s="111"/>
      <c r="KPZ377" s="178"/>
      <c r="KQA377" s="178"/>
      <c r="KQB377" s="178"/>
      <c r="KQC377" s="178"/>
      <c r="KQD377" s="179"/>
      <c r="KQE377" s="73"/>
      <c r="KQF377" s="73"/>
      <c r="KQG377" s="180"/>
      <c r="KQH377" s="75"/>
      <c r="KQI377" s="76"/>
      <c r="KQJ377" s="180"/>
      <c r="KQK377" s="180"/>
      <c r="KQL377" s="180"/>
      <c r="KQM377" s="75"/>
      <c r="KQN377" s="76"/>
      <c r="KQO377" s="181"/>
      <c r="KQP377" s="181"/>
      <c r="KQQ377" s="182"/>
      <c r="KQR377" s="134"/>
      <c r="KQS377" s="135"/>
      <c r="KQT377" s="111"/>
      <c r="KQU377" s="178"/>
      <c r="KQV377" s="178"/>
      <c r="KQW377" s="178"/>
      <c r="KQX377" s="178"/>
      <c r="KQY377" s="179"/>
      <c r="KQZ377" s="73"/>
      <c r="KRA377" s="73"/>
      <c r="KRB377" s="180"/>
      <c r="KRC377" s="75"/>
      <c r="KRD377" s="76"/>
      <c r="KRE377" s="180"/>
      <c r="KRF377" s="180"/>
      <c r="KRG377" s="180"/>
      <c r="KRH377" s="75"/>
      <c r="KRI377" s="76"/>
      <c r="KRJ377" s="181"/>
      <c r="KRK377" s="181"/>
      <c r="KRL377" s="182"/>
      <c r="KRM377" s="134"/>
      <c r="KRN377" s="135"/>
      <c r="KRO377" s="111"/>
      <c r="KRP377" s="178"/>
      <c r="KRQ377" s="178"/>
      <c r="KRR377" s="178"/>
      <c r="KRS377" s="178"/>
      <c r="KRT377" s="179"/>
      <c r="KRU377" s="73"/>
      <c r="KRV377" s="73"/>
      <c r="KRW377" s="180"/>
      <c r="KRX377" s="75"/>
      <c r="KRY377" s="76"/>
      <c r="KRZ377" s="180"/>
      <c r="KSA377" s="180"/>
      <c r="KSB377" s="180"/>
      <c r="KSC377" s="75"/>
      <c r="KSD377" s="76"/>
      <c r="KSE377" s="181"/>
      <c r="KSF377" s="181"/>
      <c r="KSG377" s="182"/>
      <c r="KSH377" s="134"/>
      <c r="KSI377" s="135"/>
      <c r="KSJ377" s="111"/>
      <c r="KSK377" s="178"/>
      <c r="KSL377" s="178"/>
      <c r="KSM377" s="178"/>
      <c r="KSN377" s="178"/>
      <c r="KSO377" s="179"/>
      <c r="KSP377" s="73"/>
      <c r="KSQ377" s="73"/>
      <c r="KSR377" s="180"/>
      <c r="KSS377" s="75"/>
      <c r="KST377" s="76"/>
      <c r="KSU377" s="180"/>
      <c r="KSV377" s="180"/>
      <c r="KSW377" s="180"/>
      <c r="KSX377" s="75"/>
      <c r="KSY377" s="76"/>
      <c r="KSZ377" s="181"/>
      <c r="KTA377" s="181"/>
      <c r="KTB377" s="182"/>
      <c r="KTC377" s="134"/>
      <c r="KTD377" s="135"/>
      <c r="KTE377" s="111"/>
      <c r="KTF377" s="178"/>
      <c r="KTG377" s="178"/>
      <c r="KTH377" s="178"/>
      <c r="KTI377" s="178"/>
      <c r="KTJ377" s="179"/>
      <c r="KTK377" s="73"/>
      <c r="KTL377" s="73"/>
      <c r="KTM377" s="180"/>
      <c r="KTN377" s="75"/>
      <c r="KTO377" s="76"/>
      <c r="KTP377" s="180"/>
      <c r="KTQ377" s="180"/>
      <c r="KTR377" s="180"/>
      <c r="KTS377" s="75"/>
      <c r="KTT377" s="76"/>
      <c r="KTU377" s="181"/>
      <c r="KTV377" s="181"/>
      <c r="KTW377" s="182"/>
      <c r="KTX377" s="134"/>
      <c r="KTY377" s="135"/>
      <c r="KTZ377" s="111"/>
      <c r="KUA377" s="178"/>
      <c r="KUB377" s="178"/>
      <c r="KUC377" s="178"/>
      <c r="KUD377" s="178"/>
      <c r="KUE377" s="179"/>
      <c r="KUF377" s="73"/>
      <c r="KUG377" s="73"/>
      <c r="KUH377" s="180"/>
      <c r="KUI377" s="75"/>
      <c r="KUJ377" s="76"/>
      <c r="KUK377" s="180"/>
      <c r="KUL377" s="180"/>
      <c r="KUM377" s="180"/>
      <c r="KUN377" s="75"/>
      <c r="KUO377" s="76"/>
      <c r="KUP377" s="181"/>
      <c r="KUQ377" s="181"/>
      <c r="KUR377" s="182"/>
      <c r="KUS377" s="134"/>
      <c r="KUT377" s="135"/>
      <c r="KUU377" s="111"/>
      <c r="KUV377" s="178"/>
      <c r="KUW377" s="178"/>
      <c r="KUX377" s="178"/>
      <c r="KUY377" s="178"/>
      <c r="KUZ377" s="179"/>
      <c r="KVA377" s="73"/>
      <c r="KVB377" s="73"/>
      <c r="KVC377" s="180"/>
      <c r="KVD377" s="75"/>
      <c r="KVE377" s="76"/>
      <c r="KVF377" s="180"/>
      <c r="KVG377" s="180"/>
      <c r="KVH377" s="180"/>
      <c r="KVI377" s="75"/>
      <c r="KVJ377" s="76"/>
      <c r="KVK377" s="181"/>
      <c r="KVL377" s="181"/>
      <c r="KVM377" s="182"/>
      <c r="KVN377" s="134"/>
      <c r="KVO377" s="135"/>
      <c r="KVP377" s="111"/>
      <c r="KVQ377" s="178"/>
      <c r="KVR377" s="178"/>
      <c r="KVS377" s="178"/>
      <c r="KVT377" s="178"/>
      <c r="KVU377" s="179"/>
      <c r="KVV377" s="73"/>
      <c r="KVW377" s="73"/>
      <c r="KVX377" s="180"/>
      <c r="KVY377" s="75"/>
      <c r="KVZ377" s="76"/>
      <c r="KWA377" s="180"/>
      <c r="KWB377" s="180"/>
      <c r="KWC377" s="180"/>
      <c r="KWD377" s="75"/>
      <c r="KWE377" s="76"/>
      <c r="KWF377" s="181"/>
      <c r="KWG377" s="181"/>
      <c r="KWH377" s="182"/>
      <c r="KWI377" s="134"/>
      <c r="KWJ377" s="135"/>
      <c r="KWK377" s="111"/>
      <c r="KWL377" s="178"/>
      <c r="KWM377" s="178"/>
      <c r="KWN377" s="178"/>
      <c r="KWO377" s="178"/>
      <c r="KWP377" s="179"/>
      <c r="KWQ377" s="73"/>
      <c r="KWR377" s="73"/>
      <c r="KWS377" s="180"/>
      <c r="KWT377" s="75"/>
      <c r="KWU377" s="76"/>
      <c r="KWV377" s="180"/>
      <c r="KWW377" s="180"/>
      <c r="KWX377" s="180"/>
      <c r="KWY377" s="75"/>
      <c r="KWZ377" s="76"/>
      <c r="KXA377" s="181"/>
      <c r="KXB377" s="181"/>
      <c r="KXC377" s="182"/>
      <c r="KXD377" s="134"/>
      <c r="KXE377" s="135"/>
      <c r="KXF377" s="111"/>
      <c r="KXG377" s="178"/>
      <c r="KXH377" s="178"/>
      <c r="KXI377" s="178"/>
      <c r="KXJ377" s="178"/>
      <c r="KXK377" s="179"/>
      <c r="KXL377" s="73"/>
      <c r="KXM377" s="73"/>
      <c r="KXN377" s="180"/>
      <c r="KXO377" s="75"/>
      <c r="KXP377" s="76"/>
      <c r="KXQ377" s="180"/>
      <c r="KXR377" s="180"/>
      <c r="KXS377" s="180"/>
      <c r="KXT377" s="75"/>
      <c r="KXU377" s="76"/>
      <c r="KXV377" s="181"/>
      <c r="KXW377" s="181"/>
      <c r="KXX377" s="182"/>
      <c r="KXY377" s="134"/>
      <c r="KXZ377" s="135"/>
      <c r="KYA377" s="111"/>
      <c r="KYB377" s="178"/>
      <c r="KYC377" s="178"/>
      <c r="KYD377" s="178"/>
      <c r="KYE377" s="178"/>
      <c r="KYF377" s="179"/>
      <c r="KYG377" s="73"/>
      <c r="KYH377" s="73"/>
      <c r="KYI377" s="180"/>
      <c r="KYJ377" s="75"/>
      <c r="KYK377" s="76"/>
      <c r="KYL377" s="180"/>
      <c r="KYM377" s="180"/>
      <c r="KYN377" s="180"/>
      <c r="KYO377" s="75"/>
      <c r="KYP377" s="76"/>
      <c r="KYQ377" s="181"/>
      <c r="KYR377" s="181"/>
      <c r="KYS377" s="182"/>
      <c r="KYT377" s="134"/>
      <c r="KYU377" s="135"/>
      <c r="KYV377" s="111"/>
      <c r="KYW377" s="178"/>
      <c r="KYX377" s="178"/>
      <c r="KYY377" s="178"/>
      <c r="KYZ377" s="178"/>
      <c r="KZA377" s="179"/>
      <c r="KZB377" s="73"/>
      <c r="KZC377" s="73"/>
      <c r="KZD377" s="180"/>
      <c r="KZE377" s="75"/>
      <c r="KZF377" s="76"/>
      <c r="KZG377" s="180"/>
      <c r="KZH377" s="180"/>
      <c r="KZI377" s="180"/>
      <c r="KZJ377" s="75"/>
      <c r="KZK377" s="76"/>
      <c r="KZL377" s="181"/>
      <c r="KZM377" s="181"/>
      <c r="KZN377" s="182"/>
      <c r="KZO377" s="134"/>
      <c r="KZP377" s="135"/>
      <c r="KZQ377" s="111"/>
      <c r="KZR377" s="178"/>
      <c r="KZS377" s="178"/>
      <c r="KZT377" s="178"/>
      <c r="KZU377" s="178"/>
      <c r="KZV377" s="179"/>
      <c r="KZW377" s="73"/>
      <c r="KZX377" s="73"/>
      <c r="KZY377" s="180"/>
      <c r="KZZ377" s="75"/>
      <c r="LAA377" s="76"/>
      <c r="LAB377" s="180"/>
      <c r="LAC377" s="180"/>
      <c r="LAD377" s="180"/>
      <c r="LAE377" s="75"/>
      <c r="LAF377" s="76"/>
      <c r="LAG377" s="181"/>
      <c r="LAH377" s="181"/>
      <c r="LAI377" s="182"/>
      <c r="LAJ377" s="134"/>
      <c r="LAK377" s="135"/>
      <c r="LAL377" s="111"/>
      <c r="LAM377" s="178"/>
      <c r="LAN377" s="178"/>
      <c r="LAO377" s="178"/>
      <c r="LAP377" s="178"/>
      <c r="LAQ377" s="179"/>
      <c r="LAR377" s="73"/>
      <c r="LAS377" s="73"/>
      <c r="LAT377" s="180"/>
      <c r="LAU377" s="75"/>
      <c r="LAV377" s="76"/>
      <c r="LAW377" s="180"/>
      <c r="LAX377" s="180"/>
      <c r="LAY377" s="180"/>
      <c r="LAZ377" s="75"/>
      <c r="LBA377" s="76"/>
      <c r="LBB377" s="181"/>
      <c r="LBC377" s="181"/>
      <c r="LBD377" s="182"/>
      <c r="LBE377" s="134"/>
      <c r="LBF377" s="135"/>
      <c r="LBG377" s="111"/>
      <c r="LBH377" s="178"/>
      <c r="LBI377" s="178"/>
      <c r="LBJ377" s="178"/>
      <c r="LBK377" s="178"/>
      <c r="LBL377" s="179"/>
      <c r="LBM377" s="73"/>
      <c r="LBN377" s="73"/>
      <c r="LBO377" s="180"/>
      <c r="LBP377" s="75"/>
      <c r="LBQ377" s="76"/>
      <c r="LBR377" s="180"/>
      <c r="LBS377" s="180"/>
      <c r="LBT377" s="180"/>
      <c r="LBU377" s="75"/>
      <c r="LBV377" s="76"/>
      <c r="LBW377" s="181"/>
      <c r="LBX377" s="181"/>
      <c r="LBY377" s="182"/>
      <c r="LBZ377" s="134"/>
      <c r="LCA377" s="135"/>
      <c r="LCB377" s="111"/>
      <c r="LCC377" s="178"/>
      <c r="LCD377" s="178"/>
      <c r="LCE377" s="178"/>
      <c r="LCF377" s="178"/>
      <c r="LCG377" s="179"/>
      <c r="LCH377" s="73"/>
      <c r="LCI377" s="73"/>
      <c r="LCJ377" s="180"/>
      <c r="LCK377" s="75"/>
      <c r="LCL377" s="76"/>
      <c r="LCM377" s="180"/>
      <c r="LCN377" s="180"/>
      <c r="LCO377" s="180"/>
      <c r="LCP377" s="75"/>
      <c r="LCQ377" s="76"/>
      <c r="LCR377" s="181"/>
      <c r="LCS377" s="181"/>
      <c r="LCT377" s="182"/>
      <c r="LCU377" s="134"/>
      <c r="LCV377" s="135"/>
      <c r="LCW377" s="111"/>
      <c r="LCX377" s="178"/>
      <c r="LCY377" s="178"/>
      <c r="LCZ377" s="178"/>
      <c r="LDA377" s="178"/>
      <c r="LDB377" s="179"/>
      <c r="LDC377" s="73"/>
      <c r="LDD377" s="73"/>
      <c r="LDE377" s="180"/>
      <c r="LDF377" s="75"/>
      <c r="LDG377" s="76"/>
      <c r="LDH377" s="180"/>
      <c r="LDI377" s="180"/>
      <c r="LDJ377" s="180"/>
      <c r="LDK377" s="75"/>
      <c r="LDL377" s="76"/>
      <c r="LDM377" s="181"/>
      <c r="LDN377" s="181"/>
      <c r="LDO377" s="182"/>
      <c r="LDP377" s="134"/>
      <c r="LDQ377" s="135"/>
      <c r="LDR377" s="111"/>
      <c r="LDS377" s="178"/>
      <c r="LDT377" s="178"/>
      <c r="LDU377" s="178"/>
      <c r="LDV377" s="178"/>
      <c r="LDW377" s="179"/>
      <c r="LDX377" s="73"/>
      <c r="LDY377" s="73"/>
      <c r="LDZ377" s="180"/>
      <c r="LEA377" s="75"/>
      <c r="LEB377" s="76"/>
      <c r="LEC377" s="180"/>
      <c r="LED377" s="180"/>
      <c r="LEE377" s="180"/>
      <c r="LEF377" s="75"/>
      <c r="LEG377" s="76"/>
      <c r="LEH377" s="181"/>
      <c r="LEI377" s="181"/>
      <c r="LEJ377" s="182"/>
      <c r="LEK377" s="134"/>
      <c r="LEL377" s="135"/>
      <c r="LEM377" s="111"/>
      <c r="LEN377" s="178"/>
      <c r="LEO377" s="178"/>
      <c r="LEP377" s="178"/>
      <c r="LEQ377" s="178"/>
      <c r="LER377" s="179"/>
      <c r="LES377" s="73"/>
      <c r="LET377" s="73"/>
      <c r="LEU377" s="180"/>
      <c r="LEV377" s="75"/>
      <c r="LEW377" s="76"/>
      <c r="LEX377" s="180"/>
      <c r="LEY377" s="180"/>
      <c r="LEZ377" s="180"/>
      <c r="LFA377" s="75"/>
      <c r="LFB377" s="76"/>
      <c r="LFC377" s="181"/>
      <c r="LFD377" s="181"/>
      <c r="LFE377" s="182"/>
      <c r="LFF377" s="134"/>
      <c r="LFG377" s="135"/>
      <c r="LFH377" s="111"/>
      <c r="LFI377" s="178"/>
      <c r="LFJ377" s="178"/>
      <c r="LFK377" s="178"/>
      <c r="LFL377" s="178"/>
      <c r="LFM377" s="179"/>
      <c r="LFN377" s="73"/>
      <c r="LFO377" s="73"/>
      <c r="LFP377" s="180"/>
      <c r="LFQ377" s="75"/>
      <c r="LFR377" s="76"/>
      <c r="LFS377" s="180"/>
      <c r="LFT377" s="180"/>
      <c r="LFU377" s="180"/>
      <c r="LFV377" s="75"/>
      <c r="LFW377" s="76"/>
      <c r="LFX377" s="181"/>
      <c r="LFY377" s="181"/>
      <c r="LFZ377" s="182"/>
      <c r="LGA377" s="134"/>
      <c r="LGB377" s="135"/>
      <c r="LGC377" s="111"/>
      <c r="LGD377" s="178"/>
      <c r="LGE377" s="178"/>
      <c r="LGF377" s="178"/>
      <c r="LGG377" s="178"/>
      <c r="LGH377" s="179"/>
      <c r="LGI377" s="73"/>
      <c r="LGJ377" s="73"/>
      <c r="LGK377" s="180"/>
      <c r="LGL377" s="75"/>
      <c r="LGM377" s="76"/>
      <c r="LGN377" s="180"/>
      <c r="LGO377" s="180"/>
      <c r="LGP377" s="180"/>
      <c r="LGQ377" s="75"/>
      <c r="LGR377" s="76"/>
      <c r="LGS377" s="181"/>
      <c r="LGT377" s="181"/>
      <c r="LGU377" s="182"/>
      <c r="LGV377" s="134"/>
      <c r="LGW377" s="135"/>
      <c r="LGX377" s="111"/>
      <c r="LGY377" s="178"/>
      <c r="LGZ377" s="178"/>
      <c r="LHA377" s="178"/>
      <c r="LHB377" s="178"/>
      <c r="LHC377" s="179"/>
      <c r="LHD377" s="73"/>
      <c r="LHE377" s="73"/>
      <c r="LHF377" s="180"/>
      <c r="LHG377" s="75"/>
      <c r="LHH377" s="76"/>
      <c r="LHI377" s="180"/>
      <c r="LHJ377" s="180"/>
      <c r="LHK377" s="180"/>
      <c r="LHL377" s="75"/>
      <c r="LHM377" s="76"/>
      <c r="LHN377" s="181"/>
      <c r="LHO377" s="181"/>
      <c r="LHP377" s="182"/>
      <c r="LHQ377" s="134"/>
      <c r="LHR377" s="135"/>
      <c r="LHS377" s="111"/>
      <c r="LHT377" s="178"/>
      <c r="LHU377" s="178"/>
      <c r="LHV377" s="178"/>
      <c r="LHW377" s="178"/>
      <c r="LHX377" s="179"/>
      <c r="LHY377" s="73"/>
      <c r="LHZ377" s="73"/>
      <c r="LIA377" s="180"/>
      <c r="LIB377" s="75"/>
      <c r="LIC377" s="76"/>
      <c r="LID377" s="180"/>
      <c r="LIE377" s="180"/>
      <c r="LIF377" s="180"/>
      <c r="LIG377" s="75"/>
      <c r="LIH377" s="76"/>
      <c r="LII377" s="181"/>
      <c r="LIJ377" s="181"/>
      <c r="LIK377" s="182"/>
      <c r="LIL377" s="134"/>
      <c r="LIM377" s="135"/>
      <c r="LIN377" s="111"/>
      <c r="LIO377" s="178"/>
      <c r="LIP377" s="178"/>
      <c r="LIQ377" s="178"/>
      <c r="LIR377" s="178"/>
      <c r="LIS377" s="179"/>
      <c r="LIT377" s="73"/>
      <c r="LIU377" s="73"/>
      <c r="LIV377" s="180"/>
      <c r="LIW377" s="75"/>
      <c r="LIX377" s="76"/>
      <c r="LIY377" s="180"/>
      <c r="LIZ377" s="180"/>
      <c r="LJA377" s="180"/>
      <c r="LJB377" s="75"/>
      <c r="LJC377" s="76"/>
      <c r="LJD377" s="181"/>
      <c r="LJE377" s="181"/>
      <c r="LJF377" s="182"/>
      <c r="LJG377" s="134"/>
      <c r="LJH377" s="135"/>
      <c r="LJI377" s="111"/>
      <c r="LJJ377" s="178"/>
      <c r="LJK377" s="178"/>
      <c r="LJL377" s="178"/>
      <c r="LJM377" s="178"/>
      <c r="LJN377" s="179"/>
      <c r="LJO377" s="73"/>
      <c r="LJP377" s="73"/>
      <c r="LJQ377" s="180"/>
      <c r="LJR377" s="75"/>
      <c r="LJS377" s="76"/>
      <c r="LJT377" s="180"/>
      <c r="LJU377" s="180"/>
      <c r="LJV377" s="180"/>
      <c r="LJW377" s="75"/>
      <c r="LJX377" s="76"/>
      <c r="LJY377" s="181"/>
      <c r="LJZ377" s="181"/>
      <c r="LKA377" s="182"/>
      <c r="LKB377" s="134"/>
      <c r="LKC377" s="135"/>
      <c r="LKD377" s="111"/>
      <c r="LKE377" s="178"/>
      <c r="LKF377" s="178"/>
      <c r="LKG377" s="178"/>
      <c r="LKH377" s="178"/>
      <c r="LKI377" s="179"/>
      <c r="LKJ377" s="73"/>
      <c r="LKK377" s="73"/>
      <c r="LKL377" s="180"/>
      <c r="LKM377" s="75"/>
      <c r="LKN377" s="76"/>
      <c r="LKO377" s="180"/>
      <c r="LKP377" s="180"/>
      <c r="LKQ377" s="180"/>
      <c r="LKR377" s="75"/>
      <c r="LKS377" s="76"/>
      <c r="LKT377" s="181"/>
      <c r="LKU377" s="181"/>
      <c r="LKV377" s="182"/>
      <c r="LKW377" s="134"/>
      <c r="LKX377" s="135"/>
      <c r="LKY377" s="111"/>
      <c r="LKZ377" s="178"/>
      <c r="LLA377" s="178"/>
      <c r="LLB377" s="178"/>
      <c r="LLC377" s="178"/>
      <c r="LLD377" s="179"/>
      <c r="LLE377" s="73"/>
      <c r="LLF377" s="73"/>
      <c r="LLG377" s="180"/>
      <c r="LLH377" s="75"/>
      <c r="LLI377" s="76"/>
      <c r="LLJ377" s="180"/>
      <c r="LLK377" s="180"/>
      <c r="LLL377" s="180"/>
      <c r="LLM377" s="75"/>
      <c r="LLN377" s="76"/>
      <c r="LLO377" s="181"/>
      <c r="LLP377" s="181"/>
      <c r="LLQ377" s="182"/>
      <c r="LLR377" s="134"/>
      <c r="LLS377" s="135"/>
      <c r="LLT377" s="111"/>
      <c r="LLU377" s="178"/>
      <c r="LLV377" s="178"/>
      <c r="LLW377" s="178"/>
      <c r="LLX377" s="178"/>
      <c r="LLY377" s="179"/>
      <c r="LLZ377" s="73"/>
      <c r="LMA377" s="73"/>
      <c r="LMB377" s="180"/>
      <c r="LMC377" s="75"/>
      <c r="LMD377" s="76"/>
      <c r="LME377" s="180"/>
      <c r="LMF377" s="180"/>
      <c r="LMG377" s="180"/>
      <c r="LMH377" s="75"/>
      <c r="LMI377" s="76"/>
      <c r="LMJ377" s="181"/>
      <c r="LMK377" s="181"/>
      <c r="LML377" s="182"/>
      <c r="LMM377" s="134"/>
      <c r="LMN377" s="135"/>
      <c r="LMO377" s="111"/>
      <c r="LMP377" s="178"/>
      <c r="LMQ377" s="178"/>
      <c r="LMR377" s="178"/>
      <c r="LMS377" s="178"/>
      <c r="LMT377" s="179"/>
      <c r="LMU377" s="73"/>
      <c r="LMV377" s="73"/>
      <c r="LMW377" s="180"/>
      <c r="LMX377" s="75"/>
      <c r="LMY377" s="76"/>
      <c r="LMZ377" s="180"/>
      <c r="LNA377" s="180"/>
      <c r="LNB377" s="180"/>
      <c r="LNC377" s="75"/>
      <c r="LND377" s="76"/>
      <c r="LNE377" s="181"/>
      <c r="LNF377" s="181"/>
      <c r="LNG377" s="182"/>
      <c r="LNH377" s="134"/>
      <c r="LNI377" s="135"/>
      <c r="LNJ377" s="111"/>
      <c r="LNK377" s="178"/>
      <c r="LNL377" s="178"/>
      <c r="LNM377" s="178"/>
      <c r="LNN377" s="178"/>
      <c r="LNO377" s="179"/>
      <c r="LNP377" s="73"/>
      <c r="LNQ377" s="73"/>
      <c r="LNR377" s="180"/>
      <c r="LNS377" s="75"/>
      <c r="LNT377" s="76"/>
      <c r="LNU377" s="180"/>
      <c r="LNV377" s="180"/>
      <c r="LNW377" s="180"/>
      <c r="LNX377" s="75"/>
      <c r="LNY377" s="76"/>
      <c r="LNZ377" s="181"/>
      <c r="LOA377" s="181"/>
      <c r="LOB377" s="182"/>
      <c r="LOC377" s="134"/>
      <c r="LOD377" s="135"/>
      <c r="LOE377" s="111"/>
      <c r="LOF377" s="178"/>
      <c r="LOG377" s="178"/>
      <c r="LOH377" s="178"/>
      <c r="LOI377" s="178"/>
      <c r="LOJ377" s="179"/>
      <c r="LOK377" s="73"/>
      <c r="LOL377" s="73"/>
      <c r="LOM377" s="180"/>
      <c r="LON377" s="75"/>
      <c r="LOO377" s="76"/>
      <c r="LOP377" s="180"/>
      <c r="LOQ377" s="180"/>
      <c r="LOR377" s="180"/>
      <c r="LOS377" s="75"/>
      <c r="LOT377" s="76"/>
      <c r="LOU377" s="181"/>
      <c r="LOV377" s="181"/>
      <c r="LOW377" s="182"/>
      <c r="LOX377" s="134"/>
      <c r="LOY377" s="135"/>
      <c r="LOZ377" s="111"/>
      <c r="LPA377" s="178"/>
      <c r="LPB377" s="178"/>
      <c r="LPC377" s="178"/>
      <c r="LPD377" s="178"/>
      <c r="LPE377" s="179"/>
      <c r="LPF377" s="73"/>
      <c r="LPG377" s="73"/>
      <c r="LPH377" s="180"/>
      <c r="LPI377" s="75"/>
      <c r="LPJ377" s="76"/>
      <c r="LPK377" s="180"/>
      <c r="LPL377" s="180"/>
      <c r="LPM377" s="180"/>
      <c r="LPN377" s="75"/>
      <c r="LPO377" s="76"/>
      <c r="LPP377" s="181"/>
      <c r="LPQ377" s="181"/>
      <c r="LPR377" s="182"/>
      <c r="LPS377" s="134"/>
      <c r="LPT377" s="135"/>
      <c r="LPU377" s="111"/>
      <c r="LPV377" s="178"/>
      <c r="LPW377" s="178"/>
      <c r="LPX377" s="178"/>
      <c r="LPY377" s="178"/>
      <c r="LPZ377" s="179"/>
      <c r="LQA377" s="73"/>
      <c r="LQB377" s="73"/>
      <c r="LQC377" s="180"/>
      <c r="LQD377" s="75"/>
      <c r="LQE377" s="76"/>
      <c r="LQF377" s="180"/>
      <c r="LQG377" s="180"/>
      <c r="LQH377" s="180"/>
      <c r="LQI377" s="75"/>
      <c r="LQJ377" s="76"/>
      <c r="LQK377" s="181"/>
      <c r="LQL377" s="181"/>
      <c r="LQM377" s="182"/>
      <c r="LQN377" s="134"/>
      <c r="LQO377" s="135"/>
      <c r="LQP377" s="111"/>
      <c r="LQQ377" s="178"/>
      <c r="LQR377" s="178"/>
      <c r="LQS377" s="178"/>
      <c r="LQT377" s="178"/>
      <c r="LQU377" s="179"/>
      <c r="LQV377" s="73"/>
      <c r="LQW377" s="73"/>
      <c r="LQX377" s="180"/>
      <c r="LQY377" s="75"/>
      <c r="LQZ377" s="76"/>
      <c r="LRA377" s="180"/>
      <c r="LRB377" s="180"/>
      <c r="LRC377" s="180"/>
      <c r="LRD377" s="75"/>
      <c r="LRE377" s="76"/>
      <c r="LRF377" s="181"/>
      <c r="LRG377" s="181"/>
      <c r="LRH377" s="182"/>
      <c r="LRI377" s="134"/>
      <c r="LRJ377" s="135"/>
      <c r="LRK377" s="111"/>
      <c r="LRL377" s="178"/>
      <c r="LRM377" s="178"/>
      <c r="LRN377" s="178"/>
      <c r="LRO377" s="178"/>
      <c r="LRP377" s="179"/>
      <c r="LRQ377" s="73"/>
      <c r="LRR377" s="73"/>
      <c r="LRS377" s="180"/>
      <c r="LRT377" s="75"/>
      <c r="LRU377" s="76"/>
      <c r="LRV377" s="180"/>
      <c r="LRW377" s="180"/>
      <c r="LRX377" s="180"/>
      <c r="LRY377" s="75"/>
      <c r="LRZ377" s="76"/>
      <c r="LSA377" s="181"/>
      <c r="LSB377" s="181"/>
      <c r="LSC377" s="182"/>
      <c r="LSD377" s="134"/>
      <c r="LSE377" s="135"/>
      <c r="LSF377" s="111"/>
      <c r="LSG377" s="178"/>
      <c r="LSH377" s="178"/>
      <c r="LSI377" s="178"/>
      <c r="LSJ377" s="178"/>
      <c r="LSK377" s="179"/>
      <c r="LSL377" s="73"/>
      <c r="LSM377" s="73"/>
      <c r="LSN377" s="180"/>
      <c r="LSO377" s="75"/>
      <c r="LSP377" s="76"/>
      <c r="LSQ377" s="180"/>
      <c r="LSR377" s="180"/>
      <c r="LSS377" s="180"/>
      <c r="LST377" s="75"/>
      <c r="LSU377" s="76"/>
      <c r="LSV377" s="181"/>
      <c r="LSW377" s="181"/>
      <c r="LSX377" s="182"/>
      <c r="LSY377" s="134"/>
      <c r="LSZ377" s="135"/>
      <c r="LTA377" s="111"/>
      <c r="LTB377" s="178"/>
      <c r="LTC377" s="178"/>
      <c r="LTD377" s="178"/>
      <c r="LTE377" s="178"/>
      <c r="LTF377" s="179"/>
      <c r="LTG377" s="73"/>
      <c r="LTH377" s="73"/>
      <c r="LTI377" s="180"/>
      <c r="LTJ377" s="75"/>
      <c r="LTK377" s="76"/>
      <c r="LTL377" s="180"/>
      <c r="LTM377" s="180"/>
      <c r="LTN377" s="180"/>
      <c r="LTO377" s="75"/>
      <c r="LTP377" s="76"/>
      <c r="LTQ377" s="181"/>
      <c r="LTR377" s="181"/>
      <c r="LTS377" s="182"/>
      <c r="LTT377" s="134"/>
      <c r="LTU377" s="135"/>
      <c r="LTV377" s="111"/>
      <c r="LTW377" s="178"/>
      <c r="LTX377" s="178"/>
      <c r="LTY377" s="178"/>
      <c r="LTZ377" s="178"/>
      <c r="LUA377" s="179"/>
      <c r="LUB377" s="73"/>
      <c r="LUC377" s="73"/>
      <c r="LUD377" s="180"/>
      <c r="LUE377" s="75"/>
      <c r="LUF377" s="76"/>
      <c r="LUG377" s="180"/>
      <c r="LUH377" s="180"/>
      <c r="LUI377" s="180"/>
      <c r="LUJ377" s="75"/>
      <c r="LUK377" s="76"/>
      <c r="LUL377" s="181"/>
      <c r="LUM377" s="181"/>
      <c r="LUN377" s="182"/>
      <c r="LUO377" s="134"/>
      <c r="LUP377" s="135"/>
      <c r="LUQ377" s="111"/>
      <c r="LUR377" s="178"/>
      <c r="LUS377" s="178"/>
      <c r="LUT377" s="178"/>
      <c r="LUU377" s="178"/>
      <c r="LUV377" s="179"/>
      <c r="LUW377" s="73"/>
      <c r="LUX377" s="73"/>
      <c r="LUY377" s="180"/>
      <c r="LUZ377" s="75"/>
      <c r="LVA377" s="76"/>
      <c r="LVB377" s="180"/>
      <c r="LVC377" s="180"/>
      <c r="LVD377" s="180"/>
      <c r="LVE377" s="75"/>
      <c r="LVF377" s="76"/>
      <c r="LVG377" s="181"/>
      <c r="LVH377" s="181"/>
      <c r="LVI377" s="182"/>
      <c r="LVJ377" s="134"/>
      <c r="LVK377" s="135"/>
      <c r="LVL377" s="111"/>
      <c r="LVM377" s="178"/>
      <c r="LVN377" s="178"/>
      <c r="LVO377" s="178"/>
      <c r="LVP377" s="178"/>
      <c r="LVQ377" s="179"/>
      <c r="LVR377" s="73"/>
      <c r="LVS377" s="73"/>
      <c r="LVT377" s="180"/>
      <c r="LVU377" s="75"/>
      <c r="LVV377" s="76"/>
      <c r="LVW377" s="180"/>
      <c r="LVX377" s="180"/>
      <c r="LVY377" s="180"/>
      <c r="LVZ377" s="75"/>
      <c r="LWA377" s="76"/>
      <c r="LWB377" s="181"/>
      <c r="LWC377" s="181"/>
      <c r="LWD377" s="182"/>
      <c r="LWE377" s="134"/>
      <c r="LWF377" s="135"/>
      <c r="LWG377" s="111"/>
      <c r="LWH377" s="178"/>
      <c r="LWI377" s="178"/>
      <c r="LWJ377" s="178"/>
      <c r="LWK377" s="178"/>
      <c r="LWL377" s="179"/>
      <c r="LWM377" s="73"/>
      <c r="LWN377" s="73"/>
      <c r="LWO377" s="180"/>
      <c r="LWP377" s="75"/>
      <c r="LWQ377" s="76"/>
      <c r="LWR377" s="180"/>
      <c r="LWS377" s="180"/>
      <c r="LWT377" s="180"/>
      <c r="LWU377" s="75"/>
      <c r="LWV377" s="76"/>
      <c r="LWW377" s="181"/>
      <c r="LWX377" s="181"/>
      <c r="LWY377" s="182"/>
      <c r="LWZ377" s="134"/>
      <c r="LXA377" s="135"/>
      <c r="LXB377" s="111"/>
      <c r="LXC377" s="178"/>
      <c r="LXD377" s="178"/>
      <c r="LXE377" s="178"/>
      <c r="LXF377" s="178"/>
      <c r="LXG377" s="179"/>
      <c r="LXH377" s="73"/>
      <c r="LXI377" s="73"/>
      <c r="LXJ377" s="180"/>
      <c r="LXK377" s="75"/>
      <c r="LXL377" s="76"/>
      <c r="LXM377" s="180"/>
      <c r="LXN377" s="180"/>
      <c r="LXO377" s="180"/>
      <c r="LXP377" s="75"/>
      <c r="LXQ377" s="76"/>
      <c r="LXR377" s="181"/>
      <c r="LXS377" s="181"/>
      <c r="LXT377" s="182"/>
      <c r="LXU377" s="134"/>
      <c r="LXV377" s="135"/>
      <c r="LXW377" s="111"/>
      <c r="LXX377" s="178"/>
      <c r="LXY377" s="178"/>
      <c r="LXZ377" s="178"/>
      <c r="LYA377" s="178"/>
      <c r="LYB377" s="179"/>
      <c r="LYC377" s="73"/>
      <c r="LYD377" s="73"/>
      <c r="LYE377" s="180"/>
      <c r="LYF377" s="75"/>
      <c r="LYG377" s="76"/>
      <c r="LYH377" s="180"/>
      <c r="LYI377" s="180"/>
      <c r="LYJ377" s="180"/>
      <c r="LYK377" s="75"/>
      <c r="LYL377" s="76"/>
      <c r="LYM377" s="181"/>
      <c r="LYN377" s="181"/>
      <c r="LYO377" s="182"/>
      <c r="LYP377" s="134"/>
      <c r="LYQ377" s="135"/>
      <c r="LYR377" s="111"/>
      <c r="LYS377" s="178"/>
      <c r="LYT377" s="178"/>
      <c r="LYU377" s="178"/>
      <c r="LYV377" s="178"/>
      <c r="LYW377" s="179"/>
      <c r="LYX377" s="73"/>
      <c r="LYY377" s="73"/>
      <c r="LYZ377" s="180"/>
      <c r="LZA377" s="75"/>
      <c r="LZB377" s="76"/>
      <c r="LZC377" s="180"/>
      <c r="LZD377" s="180"/>
      <c r="LZE377" s="180"/>
      <c r="LZF377" s="75"/>
      <c r="LZG377" s="76"/>
      <c r="LZH377" s="181"/>
      <c r="LZI377" s="181"/>
      <c r="LZJ377" s="182"/>
      <c r="LZK377" s="134"/>
      <c r="LZL377" s="135"/>
      <c r="LZM377" s="111"/>
      <c r="LZN377" s="178"/>
      <c r="LZO377" s="178"/>
      <c r="LZP377" s="178"/>
      <c r="LZQ377" s="178"/>
      <c r="LZR377" s="179"/>
      <c r="LZS377" s="73"/>
      <c r="LZT377" s="73"/>
      <c r="LZU377" s="180"/>
      <c r="LZV377" s="75"/>
      <c r="LZW377" s="76"/>
      <c r="LZX377" s="180"/>
      <c r="LZY377" s="180"/>
      <c r="LZZ377" s="180"/>
      <c r="MAA377" s="75"/>
      <c r="MAB377" s="76"/>
      <c r="MAC377" s="181"/>
      <c r="MAD377" s="181"/>
      <c r="MAE377" s="182"/>
      <c r="MAF377" s="134"/>
      <c r="MAG377" s="135"/>
      <c r="MAH377" s="111"/>
      <c r="MAI377" s="178"/>
      <c r="MAJ377" s="178"/>
      <c r="MAK377" s="178"/>
      <c r="MAL377" s="178"/>
      <c r="MAM377" s="179"/>
      <c r="MAN377" s="73"/>
      <c r="MAO377" s="73"/>
      <c r="MAP377" s="180"/>
      <c r="MAQ377" s="75"/>
      <c r="MAR377" s="76"/>
      <c r="MAS377" s="180"/>
      <c r="MAT377" s="180"/>
      <c r="MAU377" s="180"/>
      <c r="MAV377" s="75"/>
      <c r="MAW377" s="76"/>
      <c r="MAX377" s="181"/>
      <c r="MAY377" s="181"/>
      <c r="MAZ377" s="182"/>
      <c r="MBA377" s="134"/>
      <c r="MBB377" s="135"/>
      <c r="MBC377" s="111"/>
      <c r="MBD377" s="178"/>
      <c r="MBE377" s="178"/>
      <c r="MBF377" s="178"/>
      <c r="MBG377" s="178"/>
      <c r="MBH377" s="179"/>
      <c r="MBI377" s="73"/>
      <c r="MBJ377" s="73"/>
      <c r="MBK377" s="180"/>
      <c r="MBL377" s="75"/>
      <c r="MBM377" s="76"/>
      <c r="MBN377" s="180"/>
      <c r="MBO377" s="180"/>
      <c r="MBP377" s="180"/>
      <c r="MBQ377" s="75"/>
      <c r="MBR377" s="76"/>
      <c r="MBS377" s="181"/>
      <c r="MBT377" s="181"/>
      <c r="MBU377" s="182"/>
      <c r="MBV377" s="134"/>
      <c r="MBW377" s="135"/>
      <c r="MBX377" s="111"/>
      <c r="MBY377" s="178"/>
      <c r="MBZ377" s="178"/>
      <c r="MCA377" s="178"/>
      <c r="MCB377" s="178"/>
      <c r="MCC377" s="179"/>
      <c r="MCD377" s="73"/>
      <c r="MCE377" s="73"/>
      <c r="MCF377" s="180"/>
      <c r="MCG377" s="75"/>
      <c r="MCH377" s="76"/>
      <c r="MCI377" s="180"/>
      <c r="MCJ377" s="180"/>
      <c r="MCK377" s="180"/>
      <c r="MCL377" s="75"/>
      <c r="MCM377" s="76"/>
      <c r="MCN377" s="181"/>
      <c r="MCO377" s="181"/>
      <c r="MCP377" s="182"/>
      <c r="MCQ377" s="134"/>
      <c r="MCR377" s="135"/>
      <c r="MCS377" s="111"/>
      <c r="MCT377" s="178"/>
      <c r="MCU377" s="178"/>
      <c r="MCV377" s="178"/>
      <c r="MCW377" s="178"/>
      <c r="MCX377" s="179"/>
      <c r="MCY377" s="73"/>
      <c r="MCZ377" s="73"/>
      <c r="MDA377" s="180"/>
      <c r="MDB377" s="75"/>
      <c r="MDC377" s="76"/>
      <c r="MDD377" s="180"/>
      <c r="MDE377" s="180"/>
      <c r="MDF377" s="180"/>
      <c r="MDG377" s="75"/>
      <c r="MDH377" s="76"/>
      <c r="MDI377" s="181"/>
      <c r="MDJ377" s="181"/>
      <c r="MDK377" s="182"/>
      <c r="MDL377" s="134"/>
      <c r="MDM377" s="135"/>
      <c r="MDN377" s="111"/>
      <c r="MDO377" s="178"/>
      <c r="MDP377" s="178"/>
      <c r="MDQ377" s="178"/>
      <c r="MDR377" s="178"/>
      <c r="MDS377" s="179"/>
      <c r="MDT377" s="73"/>
      <c r="MDU377" s="73"/>
      <c r="MDV377" s="180"/>
      <c r="MDW377" s="75"/>
      <c r="MDX377" s="76"/>
      <c r="MDY377" s="180"/>
      <c r="MDZ377" s="180"/>
      <c r="MEA377" s="180"/>
      <c r="MEB377" s="75"/>
      <c r="MEC377" s="76"/>
      <c r="MED377" s="181"/>
      <c r="MEE377" s="181"/>
      <c r="MEF377" s="182"/>
      <c r="MEG377" s="134"/>
      <c r="MEH377" s="135"/>
      <c r="MEI377" s="111"/>
      <c r="MEJ377" s="178"/>
      <c r="MEK377" s="178"/>
      <c r="MEL377" s="178"/>
      <c r="MEM377" s="178"/>
      <c r="MEN377" s="179"/>
      <c r="MEO377" s="73"/>
      <c r="MEP377" s="73"/>
      <c r="MEQ377" s="180"/>
      <c r="MER377" s="75"/>
      <c r="MES377" s="76"/>
      <c r="MET377" s="180"/>
      <c r="MEU377" s="180"/>
      <c r="MEV377" s="180"/>
      <c r="MEW377" s="75"/>
      <c r="MEX377" s="76"/>
      <c r="MEY377" s="181"/>
      <c r="MEZ377" s="181"/>
      <c r="MFA377" s="182"/>
      <c r="MFB377" s="134"/>
      <c r="MFC377" s="135"/>
      <c r="MFD377" s="111"/>
      <c r="MFE377" s="178"/>
      <c r="MFF377" s="178"/>
      <c r="MFG377" s="178"/>
      <c r="MFH377" s="178"/>
      <c r="MFI377" s="179"/>
      <c r="MFJ377" s="73"/>
      <c r="MFK377" s="73"/>
      <c r="MFL377" s="180"/>
      <c r="MFM377" s="75"/>
      <c r="MFN377" s="76"/>
      <c r="MFO377" s="180"/>
      <c r="MFP377" s="180"/>
      <c r="MFQ377" s="180"/>
      <c r="MFR377" s="75"/>
      <c r="MFS377" s="76"/>
      <c r="MFT377" s="181"/>
      <c r="MFU377" s="181"/>
      <c r="MFV377" s="182"/>
      <c r="MFW377" s="134"/>
      <c r="MFX377" s="135"/>
      <c r="MFY377" s="111"/>
      <c r="MFZ377" s="178"/>
      <c r="MGA377" s="178"/>
      <c r="MGB377" s="178"/>
      <c r="MGC377" s="178"/>
      <c r="MGD377" s="179"/>
      <c r="MGE377" s="73"/>
      <c r="MGF377" s="73"/>
      <c r="MGG377" s="180"/>
      <c r="MGH377" s="75"/>
      <c r="MGI377" s="76"/>
      <c r="MGJ377" s="180"/>
      <c r="MGK377" s="180"/>
      <c r="MGL377" s="180"/>
      <c r="MGM377" s="75"/>
      <c r="MGN377" s="76"/>
      <c r="MGO377" s="181"/>
      <c r="MGP377" s="181"/>
      <c r="MGQ377" s="182"/>
      <c r="MGR377" s="134"/>
      <c r="MGS377" s="135"/>
      <c r="MGT377" s="111"/>
      <c r="MGU377" s="178"/>
      <c r="MGV377" s="178"/>
      <c r="MGW377" s="178"/>
      <c r="MGX377" s="178"/>
      <c r="MGY377" s="179"/>
      <c r="MGZ377" s="73"/>
      <c r="MHA377" s="73"/>
      <c r="MHB377" s="180"/>
      <c r="MHC377" s="75"/>
      <c r="MHD377" s="76"/>
      <c r="MHE377" s="180"/>
      <c r="MHF377" s="180"/>
      <c r="MHG377" s="180"/>
      <c r="MHH377" s="75"/>
      <c r="MHI377" s="76"/>
      <c r="MHJ377" s="181"/>
      <c r="MHK377" s="181"/>
      <c r="MHL377" s="182"/>
      <c r="MHM377" s="134"/>
      <c r="MHN377" s="135"/>
      <c r="MHO377" s="111"/>
      <c r="MHP377" s="178"/>
      <c r="MHQ377" s="178"/>
      <c r="MHR377" s="178"/>
      <c r="MHS377" s="178"/>
      <c r="MHT377" s="179"/>
      <c r="MHU377" s="73"/>
      <c r="MHV377" s="73"/>
      <c r="MHW377" s="180"/>
      <c r="MHX377" s="75"/>
      <c r="MHY377" s="76"/>
      <c r="MHZ377" s="180"/>
      <c r="MIA377" s="180"/>
      <c r="MIB377" s="180"/>
      <c r="MIC377" s="75"/>
      <c r="MID377" s="76"/>
      <c r="MIE377" s="181"/>
      <c r="MIF377" s="181"/>
      <c r="MIG377" s="182"/>
      <c r="MIH377" s="134"/>
      <c r="MII377" s="135"/>
      <c r="MIJ377" s="111"/>
      <c r="MIK377" s="178"/>
      <c r="MIL377" s="178"/>
      <c r="MIM377" s="178"/>
      <c r="MIN377" s="178"/>
      <c r="MIO377" s="179"/>
      <c r="MIP377" s="73"/>
      <c r="MIQ377" s="73"/>
      <c r="MIR377" s="180"/>
      <c r="MIS377" s="75"/>
      <c r="MIT377" s="76"/>
      <c r="MIU377" s="180"/>
      <c r="MIV377" s="180"/>
      <c r="MIW377" s="180"/>
      <c r="MIX377" s="75"/>
      <c r="MIY377" s="76"/>
      <c r="MIZ377" s="181"/>
      <c r="MJA377" s="181"/>
      <c r="MJB377" s="182"/>
      <c r="MJC377" s="134"/>
      <c r="MJD377" s="135"/>
      <c r="MJE377" s="111"/>
      <c r="MJF377" s="178"/>
      <c r="MJG377" s="178"/>
      <c r="MJH377" s="178"/>
      <c r="MJI377" s="178"/>
      <c r="MJJ377" s="179"/>
      <c r="MJK377" s="73"/>
      <c r="MJL377" s="73"/>
      <c r="MJM377" s="180"/>
      <c r="MJN377" s="75"/>
      <c r="MJO377" s="76"/>
      <c r="MJP377" s="180"/>
      <c r="MJQ377" s="180"/>
      <c r="MJR377" s="180"/>
      <c r="MJS377" s="75"/>
      <c r="MJT377" s="76"/>
      <c r="MJU377" s="181"/>
      <c r="MJV377" s="181"/>
      <c r="MJW377" s="182"/>
      <c r="MJX377" s="134"/>
      <c r="MJY377" s="135"/>
      <c r="MJZ377" s="111"/>
      <c r="MKA377" s="178"/>
      <c r="MKB377" s="178"/>
      <c r="MKC377" s="178"/>
      <c r="MKD377" s="178"/>
      <c r="MKE377" s="179"/>
      <c r="MKF377" s="73"/>
      <c r="MKG377" s="73"/>
      <c r="MKH377" s="180"/>
      <c r="MKI377" s="75"/>
      <c r="MKJ377" s="76"/>
      <c r="MKK377" s="180"/>
      <c r="MKL377" s="180"/>
      <c r="MKM377" s="180"/>
      <c r="MKN377" s="75"/>
      <c r="MKO377" s="76"/>
      <c r="MKP377" s="181"/>
      <c r="MKQ377" s="181"/>
      <c r="MKR377" s="182"/>
      <c r="MKS377" s="134"/>
      <c r="MKT377" s="135"/>
      <c r="MKU377" s="111"/>
      <c r="MKV377" s="178"/>
      <c r="MKW377" s="178"/>
      <c r="MKX377" s="178"/>
      <c r="MKY377" s="178"/>
      <c r="MKZ377" s="179"/>
      <c r="MLA377" s="73"/>
      <c r="MLB377" s="73"/>
      <c r="MLC377" s="180"/>
      <c r="MLD377" s="75"/>
      <c r="MLE377" s="76"/>
      <c r="MLF377" s="180"/>
      <c r="MLG377" s="180"/>
      <c r="MLH377" s="180"/>
      <c r="MLI377" s="75"/>
      <c r="MLJ377" s="76"/>
      <c r="MLK377" s="181"/>
      <c r="MLL377" s="181"/>
      <c r="MLM377" s="182"/>
      <c r="MLN377" s="134"/>
      <c r="MLO377" s="135"/>
      <c r="MLP377" s="111"/>
      <c r="MLQ377" s="178"/>
      <c r="MLR377" s="178"/>
      <c r="MLS377" s="178"/>
      <c r="MLT377" s="178"/>
      <c r="MLU377" s="179"/>
      <c r="MLV377" s="73"/>
      <c r="MLW377" s="73"/>
      <c r="MLX377" s="180"/>
      <c r="MLY377" s="75"/>
      <c r="MLZ377" s="76"/>
      <c r="MMA377" s="180"/>
      <c r="MMB377" s="180"/>
      <c r="MMC377" s="180"/>
      <c r="MMD377" s="75"/>
      <c r="MME377" s="76"/>
      <c r="MMF377" s="181"/>
      <c r="MMG377" s="181"/>
      <c r="MMH377" s="182"/>
      <c r="MMI377" s="134"/>
      <c r="MMJ377" s="135"/>
      <c r="MMK377" s="111"/>
      <c r="MML377" s="178"/>
      <c r="MMM377" s="178"/>
      <c r="MMN377" s="178"/>
      <c r="MMO377" s="178"/>
      <c r="MMP377" s="179"/>
      <c r="MMQ377" s="73"/>
      <c r="MMR377" s="73"/>
      <c r="MMS377" s="180"/>
      <c r="MMT377" s="75"/>
      <c r="MMU377" s="76"/>
      <c r="MMV377" s="180"/>
      <c r="MMW377" s="180"/>
      <c r="MMX377" s="180"/>
      <c r="MMY377" s="75"/>
      <c r="MMZ377" s="76"/>
      <c r="MNA377" s="181"/>
      <c r="MNB377" s="181"/>
      <c r="MNC377" s="182"/>
      <c r="MND377" s="134"/>
      <c r="MNE377" s="135"/>
      <c r="MNF377" s="111"/>
      <c r="MNG377" s="178"/>
      <c r="MNH377" s="178"/>
      <c r="MNI377" s="178"/>
      <c r="MNJ377" s="178"/>
      <c r="MNK377" s="179"/>
      <c r="MNL377" s="73"/>
      <c r="MNM377" s="73"/>
      <c r="MNN377" s="180"/>
      <c r="MNO377" s="75"/>
      <c r="MNP377" s="76"/>
      <c r="MNQ377" s="180"/>
      <c r="MNR377" s="180"/>
      <c r="MNS377" s="180"/>
      <c r="MNT377" s="75"/>
      <c r="MNU377" s="76"/>
      <c r="MNV377" s="181"/>
      <c r="MNW377" s="181"/>
      <c r="MNX377" s="182"/>
      <c r="MNY377" s="134"/>
      <c r="MNZ377" s="135"/>
      <c r="MOA377" s="111"/>
      <c r="MOB377" s="178"/>
      <c r="MOC377" s="178"/>
      <c r="MOD377" s="178"/>
      <c r="MOE377" s="178"/>
      <c r="MOF377" s="179"/>
      <c r="MOG377" s="73"/>
      <c r="MOH377" s="73"/>
      <c r="MOI377" s="180"/>
      <c r="MOJ377" s="75"/>
      <c r="MOK377" s="76"/>
      <c r="MOL377" s="180"/>
      <c r="MOM377" s="180"/>
      <c r="MON377" s="180"/>
      <c r="MOO377" s="75"/>
      <c r="MOP377" s="76"/>
      <c r="MOQ377" s="181"/>
      <c r="MOR377" s="181"/>
      <c r="MOS377" s="182"/>
      <c r="MOT377" s="134"/>
      <c r="MOU377" s="135"/>
      <c r="MOV377" s="111"/>
      <c r="MOW377" s="178"/>
      <c r="MOX377" s="178"/>
      <c r="MOY377" s="178"/>
      <c r="MOZ377" s="178"/>
      <c r="MPA377" s="179"/>
      <c r="MPB377" s="73"/>
      <c r="MPC377" s="73"/>
      <c r="MPD377" s="180"/>
      <c r="MPE377" s="75"/>
      <c r="MPF377" s="76"/>
      <c r="MPG377" s="180"/>
      <c r="MPH377" s="180"/>
      <c r="MPI377" s="180"/>
      <c r="MPJ377" s="75"/>
      <c r="MPK377" s="76"/>
      <c r="MPL377" s="181"/>
      <c r="MPM377" s="181"/>
      <c r="MPN377" s="182"/>
      <c r="MPO377" s="134"/>
      <c r="MPP377" s="135"/>
      <c r="MPQ377" s="111"/>
      <c r="MPR377" s="178"/>
      <c r="MPS377" s="178"/>
      <c r="MPT377" s="178"/>
      <c r="MPU377" s="178"/>
      <c r="MPV377" s="179"/>
      <c r="MPW377" s="73"/>
      <c r="MPX377" s="73"/>
      <c r="MPY377" s="180"/>
      <c r="MPZ377" s="75"/>
      <c r="MQA377" s="76"/>
      <c r="MQB377" s="180"/>
      <c r="MQC377" s="180"/>
      <c r="MQD377" s="180"/>
      <c r="MQE377" s="75"/>
      <c r="MQF377" s="76"/>
      <c r="MQG377" s="181"/>
      <c r="MQH377" s="181"/>
      <c r="MQI377" s="182"/>
      <c r="MQJ377" s="134"/>
      <c r="MQK377" s="135"/>
      <c r="MQL377" s="111"/>
      <c r="MQM377" s="178"/>
      <c r="MQN377" s="178"/>
      <c r="MQO377" s="178"/>
      <c r="MQP377" s="178"/>
      <c r="MQQ377" s="179"/>
      <c r="MQR377" s="73"/>
      <c r="MQS377" s="73"/>
      <c r="MQT377" s="180"/>
      <c r="MQU377" s="75"/>
      <c r="MQV377" s="76"/>
      <c r="MQW377" s="180"/>
      <c r="MQX377" s="180"/>
      <c r="MQY377" s="180"/>
      <c r="MQZ377" s="75"/>
      <c r="MRA377" s="76"/>
      <c r="MRB377" s="181"/>
      <c r="MRC377" s="181"/>
      <c r="MRD377" s="182"/>
      <c r="MRE377" s="134"/>
      <c r="MRF377" s="135"/>
      <c r="MRG377" s="111"/>
      <c r="MRH377" s="178"/>
      <c r="MRI377" s="178"/>
      <c r="MRJ377" s="178"/>
      <c r="MRK377" s="178"/>
      <c r="MRL377" s="179"/>
      <c r="MRM377" s="73"/>
      <c r="MRN377" s="73"/>
      <c r="MRO377" s="180"/>
      <c r="MRP377" s="75"/>
      <c r="MRQ377" s="76"/>
      <c r="MRR377" s="180"/>
      <c r="MRS377" s="180"/>
      <c r="MRT377" s="180"/>
      <c r="MRU377" s="75"/>
      <c r="MRV377" s="76"/>
      <c r="MRW377" s="181"/>
      <c r="MRX377" s="181"/>
      <c r="MRY377" s="182"/>
      <c r="MRZ377" s="134"/>
      <c r="MSA377" s="135"/>
      <c r="MSB377" s="111"/>
      <c r="MSC377" s="178"/>
      <c r="MSD377" s="178"/>
      <c r="MSE377" s="178"/>
      <c r="MSF377" s="178"/>
      <c r="MSG377" s="179"/>
      <c r="MSH377" s="73"/>
      <c r="MSI377" s="73"/>
      <c r="MSJ377" s="180"/>
      <c r="MSK377" s="75"/>
      <c r="MSL377" s="76"/>
      <c r="MSM377" s="180"/>
      <c r="MSN377" s="180"/>
      <c r="MSO377" s="180"/>
      <c r="MSP377" s="75"/>
      <c r="MSQ377" s="76"/>
      <c r="MSR377" s="181"/>
      <c r="MSS377" s="181"/>
      <c r="MST377" s="182"/>
      <c r="MSU377" s="134"/>
      <c r="MSV377" s="135"/>
      <c r="MSW377" s="111"/>
      <c r="MSX377" s="178"/>
      <c r="MSY377" s="178"/>
      <c r="MSZ377" s="178"/>
      <c r="MTA377" s="178"/>
      <c r="MTB377" s="179"/>
      <c r="MTC377" s="73"/>
      <c r="MTD377" s="73"/>
      <c r="MTE377" s="180"/>
      <c r="MTF377" s="75"/>
      <c r="MTG377" s="76"/>
      <c r="MTH377" s="180"/>
      <c r="MTI377" s="180"/>
      <c r="MTJ377" s="180"/>
      <c r="MTK377" s="75"/>
      <c r="MTL377" s="76"/>
      <c r="MTM377" s="181"/>
      <c r="MTN377" s="181"/>
      <c r="MTO377" s="182"/>
      <c r="MTP377" s="134"/>
      <c r="MTQ377" s="135"/>
      <c r="MTR377" s="111"/>
      <c r="MTS377" s="178"/>
      <c r="MTT377" s="178"/>
      <c r="MTU377" s="178"/>
      <c r="MTV377" s="178"/>
      <c r="MTW377" s="179"/>
      <c r="MTX377" s="73"/>
      <c r="MTY377" s="73"/>
      <c r="MTZ377" s="180"/>
      <c r="MUA377" s="75"/>
      <c r="MUB377" s="76"/>
      <c r="MUC377" s="180"/>
      <c r="MUD377" s="180"/>
      <c r="MUE377" s="180"/>
      <c r="MUF377" s="75"/>
      <c r="MUG377" s="76"/>
      <c r="MUH377" s="181"/>
      <c r="MUI377" s="181"/>
      <c r="MUJ377" s="182"/>
      <c r="MUK377" s="134"/>
      <c r="MUL377" s="135"/>
      <c r="MUM377" s="111"/>
      <c r="MUN377" s="178"/>
      <c r="MUO377" s="178"/>
      <c r="MUP377" s="178"/>
      <c r="MUQ377" s="178"/>
      <c r="MUR377" s="179"/>
      <c r="MUS377" s="73"/>
      <c r="MUT377" s="73"/>
      <c r="MUU377" s="180"/>
      <c r="MUV377" s="75"/>
      <c r="MUW377" s="76"/>
      <c r="MUX377" s="180"/>
      <c r="MUY377" s="180"/>
      <c r="MUZ377" s="180"/>
      <c r="MVA377" s="75"/>
      <c r="MVB377" s="76"/>
      <c r="MVC377" s="181"/>
      <c r="MVD377" s="181"/>
      <c r="MVE377" s="182"/>
      <c r="MVF377" s="134"/>
      <c r="MVG377" s="135"/>
      <c r="MVH377" s="111"/>
      <c r="MVI377" s="178"/>
      <c r="MVJ377" s="178"/>
      <c r="MVK377" s="178"/>
      <c r="MVL377" s="178"/>
      <c r="MVM377" s="179"/>
      <c r="MVN377" s="73"/>
      <c r="MVO377" s="73"/>
      <c r="MVP377" s="180"/>
      <c r="MVQ377" s="75"/>
      <c r="MVR377" s="76"/>
      <c r="MVS377" s="180"/>
      <c r="MVT377" s="180"/>
      <c r="MVU377" s="180"/>
      <c r="MVV377" s="75"/>
      <c r="MVW377" s="76"/>
      <c r="MVX377" s="181"/>
      <c r="MVY377" s="181"/>
      <c r="MVZ377" s="182"/>
      <c r="MWA377" s="134"/>
      <c r="MWB377" s="135"/>
      <c r="MWC377" s="111"/>
      <c r="MWD377" s="178"/>
      <c r="MWE377" s="178"/>
      <c r="MWF377" s="178"/>
      <c r="MWG377" s="178"/>
      <c r="MWH377" s="179"/>
      <c r="MWI377" s="73"/>
      <c r="MWJ377" s="73"/>
      <c r="MWK377" s="180"/>
      <c r="MWL377" s="75"/>
      <c r="MWM377" s="76"/>
      <c r="MWN377" s="180"/>
      <c r="MWO377" s="180"/>
      <c r="MWP377" s="180"/>
      <c r="MWQ377" s="75"/>
      <c r="MWR377" s="76"/>
      <c r="MWS377" s="181"/>
      <c r="MWT377" s="181"/>
      <c r="MWU377" s="182"/>
      <c r="MWV377" s="134"/>
      <c r="MWW377" s="135"/>
      <c r="MWX377" s="111"/>
      <c r="MWY377" s="178"/>
      <c r="MWZ377" s="178"/>
      <c r="MXA377" s="178"/>
      <c r="MXB377" s="178"/>
      <c r="MXC377" s="179"/>
      <c r="MXD377" s="73"/>
      <c r="MXE377" s="73"/>
      <c r="MXF377" s="180"/>
      <c r="MXG377" s="75"/>
      <c r="MXH377" s="76"/>
      <c r="MXI377" s="180"/>
      <c r="MXJ377" s="180"/>
      <c r="MXK377" s="180"/>
      <c r="MXL377" s="75"/>
      <c r="MXM377" s="76"/>
      <c r="MXN377" s="181"/>
      <c r="MXO377" s="181"/>
      <c r="MXP377" s="182"/>
      <c r="MXQ377" s="134"/>
      <c r="MXR377" s="135"/>
      <c r="MXS377" s="111"/>
      <c r="MXT377" s="178"/>
      <c r="MXU377" s="178"/>
      <c r="MXV377" s="178"/>
      <c r="MXW377" s="178"/>
      <c r="MXX377" s="179"/>
      <c r="MXY377" s="73"/>
      <c r="MXZ377" s="73"/>
      <c r="MYA377" s="180"/>
      <c r="MYB377" s="75"/>
      <c r="MYC377" s="76"/>
      <c r="MYD377" s="180"/>
      <c r="MYE377" s="180"/>
      <c r="MYF377" s="180"/>
      <c r="MYG377" s="75"/>
      <c r="MYH377" s="76"/>
      <c r="MYI377" s="181"/>
      <c r="MYJ377" s="181"/>
      <c r="MYK377" s="182"/>
      <c r="MYL377" s="134"/>
      <c r="MYM377" s="135"/>
      <c r="MYN377" s="111"/>
      <c r="MYO377" s="178"/>
      <c r="MYP377" s="178"/>
      <c r="MYQ377" s="178"/>
      <c r="MYR377" s="178"/>
      <c r="MYS377" s="179"/>
      <c r="MYT377" s="73"/>
      <c r="MYU377" s="73"/>
      <c r="MYV377" s="180"/>
      <c r="MYW377" s="75"/>
      <c r="MYX377" s="76"/>
      <c r="MYY377" s="180"/>
      <c r="MYZ377" s="180"/>
      <c r="MZA377" s="180"/>
      <c r="MZB377" s="75"/>
      <c r="MZC377" s="76"/>
      <c r="MZD377" s="181"/>
      <c r="MZE377" s="181"/>
      <c r="MZF377" s="182"/>
      <c r="MZG377" s="134"/>
      <c r="MZH377" s="135"/>
      <c r="MZI377" s="111"/>
      <c r="MZJ377" s="178"/>
      <c r="MZK377" s="178"/>
      <c r="MZL377" s="178"/>
      <c r="MZM377" s="178"/>
      <c r="MZN377" s="179"/>
      <c r="MZO377" s="73"/>
      <c r="MZP377" s="73"/>
      <c r="MZQ377" s="180"/>
      <c r="MZR377" s="75"/>
      <c r="MZS377" s="76"/>
      <c r="MZT377" s="180"/>
      <c r="MZU377" s="180"/>
      <c r="MZV377" s="180"/>
      <c r="MZW377" s="75"/>
      <c r="MZX377" s="76"/>
      <c r="MZY377" s="181"/>
      <c r="MZZ377" s="181"/>
      <c r="NAA377" s="182"/>
      <c r="NAB377" s="134"/>
      <c r="NAC377" s="135"/>
      <c r="NAD377" s="111"/>
      <c r="NAE377" s="178"/>
      <c r="NAF377" s="178"/>
      <c r="NAG377" s="178"/>
      <c r="NAH377" s="178"/>
      <c r="NAI377" s="179"/>
      <c r="NAJ377" s="73"/>
      <c r="NAK377" s="73"/>
      <c r="NAL377" s="180"/>
      <c r="NAM377" s="75"/>
      <c r="NAN377" s="76"/>
      <c r="NAO377" s="180"/>
      <c r="NAP377" s="180"/>
      <c r="NAQ377" s="180"/>
      <c r="NAR377" s="75"/>
      <c r="NAS377" s="76"/>
      <c r="NAT377" s="181"/>
      <c r="NAU377" s="181"/>
      <c r="NAV377" s="182"/>
      <c r="NAW377" s="134"/>
      <c r="NAX377" s="135"/>
      <c r="NAY377" s="111"/>
      <c r="NAZ377" s="178"/>
      <c r="NBA377" s="178"/>
      <c r="NBB377" s="178"/>
      <c r="NBC377" s="178"/>
      <c r="NBD377" s="179"/>
      <c r="NBE377" s="73"/>
      <c r="NBF377" s="73"/>
      <c r="NBG377" s="180"/>
      <c r="NBH377" s="75"/>
      <c r="NBI377" s="76"/>
      <c r="NBJ377" s="180"/>
      <c r="NBK377" s="180"/>
      <c r="NBL377" s="180"/>
      <c r="NBM377" s="75"/>
      <c r="NBN377" s="76"/>
      <c r="NBO377" s="181"/>
      <c r="NBP377" s="181"/>
      <c r="NBQ377" s="182"/>
      <c r="NBR377" s="134"/>
      <c r="NBS377" s="135"/>
      <c r="NBT377" s="111"/>
      <c r="NBU377" s="178"/>
      <c r="NBV377" s="178"/>
      <c r="NBW377" s="178"/>
      <c r="NBX377" s="178"/>
      <c r="NBY377" s="179"/>
      <c r="NBZ377" s="73"/>
      <c r="NCA377" s="73"/>
      <c r="NCB377" s="180"/>
      <c r="NCC377" s="75"/>
      <c r="NCD377" s="76"/>
      <c r="NCE377" s="180"/>
      <c r="NCF377" s="180"/>
      <c r="NCG377" s="180"/>
      <c r="NCH377" s="75"/>
      <c r="NCI377" s="76"/>
      <c r="NCJ377" s="181"/>
      <c r="NCK377" s="181"/>
      <c r="NCL377" s="182"/>
      <c r="NCM377" s="134"/>
      <c r="NCN377" s="135"/>
      <c r="NCO377" s="111"/>
      <c r="NCP377" s="178"/>
      <c r="NCQ377" s="178"/>
      <c r="NCR377" s="178"/>
      <c r="NCS377" s="178"/>
      <c r="NCT377" s="179"/>
      <c r="NCU377" s="73"/>
      <c r="NCV377" s="73"/>
      <c r="NCW377" s="180"/>
      <c r="NCX377" s="75"/>
      <c r="NCY377" s="76"/>
      <c r="NCZ377" s="180"/>
      <c r="NDA377" s="180"/>
      <c r="NDB377" s="180"/>
      <c r="NDC377" s="75"/>
      <c r="NDD377" s="76"/>
      <c r="NDE377" s="181"/>
      <c r="NDF377" s="181"/>
      <c r="NDG377" s="182"/>
      <c r="NDH377" s="134"/>
      <c r="NDI377" s="135"/>
      <c r="NDJ377" s="111"/>
      <c r="NDK377" s="178"/>
      <c r="NDL377" s="178"/>
      <c r="NDM377" s="178"/>
      <c r="NDN377" s="178"/>
      <c r="NDO377" s="179"/>
      <c r="NDP377" s="73"/>
      <c r="NDQ377" s="73"/>
      <c r="NDR377" s="180"/>
      <c r="NDS377" s="75"/>
      <c r="NDT377" s="76"/>
      <c r="NDU377" s="180"/>
      <c r="NDV377" s="180"/>
      <c r="NDW377" s="180"/>
      <c r="NDX377" s="75"/>
      <c r="NDY377" s="76"/>
      <c r="NDZ377" s="181"/>
      <c r="NEA377" s="181"/>
      <c r="NEB377" s="182"/>
      <c r="NEC377" s="134"/>
      <c r="NED377" s="135"/>
      <c r="NEE377" s="111"/>
      <c r="NEF377" s="178"/>
      <c r="NEG377" s="178"/>
      <c r="NEH377" s="178"/>
      <c r="NEI377" s="178"/>
      <c r="NEJ377" s="179"/>
      <c r="NEK377" s="73"/>
      <c r="NEL377" s="73"/>
      <c r="NEM377" s="180"/>
      <c r="NEN377" s="75"/>
      <c r="NEO377" s="76"/>
      <c r="NEP377" s="180"/>
      <c r="NEQ377" s="180"/>
      <c r="NER377" s="180"/>
      <c r="NES377" s="75"/>
      <c r="NET377" s="76"/>
      <c r="NEU377" s="181"/>
      <c r="NEV377" s="181"/>
      <c r="NEW377" s="182"/>
      <c r="NEX377" s="134"/>
      <c r="NEY377" s="135"/>
      <c r="NEZ377" s="111"/>
      <c r="NFA377" s="178"/>
      <c r="NFB377" s="178"/>
      <c r="NFC377" s="178"/>
      <c r="NFD377" s="178"/>
      <c r="NFE377" s="179"/>
      <c r="NFF377" s="73"/>
      <c r="NFG377" s="73"/>
      <c r="NFH377" s="180"/>
      <c r="NFI377" s="75"/>
      <c r="NFJ377" s="76"/>
      <c r="NFK377" s="180"/>
      <c r="NFL377" s="180"/>
      <c r="NFM377" s="180"/>
      <c r="NFN377" s="75"/>
      <c r="NFO377" s="76"/>
      <c r="NFP377" s="181"/>
      <c r="NFQ377" s="181"/>
      <c r="NFR377" s="182"/>
      <c r="NFS377" s="134"/>
      <c r="NFT377" s="135"/>
      <c r="NFU377" s="111"/>
      <c r="NFV377" s="178"/>
      <c r="NFW377" s="178"/>
      <c r="NFX377" s="178"/>
      <c r="NFY377" s="178"/>
      <c r="NFZ377" s="179"/>
      <c r="NGA377" s="73"/>
      <c r="NGB377" s="73"/>
      <c r="NGC377" s="180"/>
      <c r="NGD377" s="75"/>
      <c r="NGE377" s="76"/>
      <c r="NGF377" s="180"/>
      <c r="NGG377" s="180"/>
      <c r="NGH377" s="180"/>
      <c r="NGI377" s="75"/>
      <c r="NGJ377" s="76"/>
      <c r="NGK377" s="181"/>
      <c r="NGL377" s="181"/>
      <c r="NGM377" s="182"/>
      <c r="NGN377" s="134"/>
      <c r="NGO377" s="135"/>
      <c r="NGP377" s="111"/>
      <c r="NGQ377" s="178"/>
      <c r="NGR377" s="178"/>
      <c r="NGS377" s="178"/>
      <c r="NGT377" s="178"/>
      <c r="NGU377" s="179"/>
      <c r="NGV377" s="73"/>
      <c r="NGW377" s="73"/>
      <c r="NGX377" s="180"/>
      <c r="NGY377" s="75"/>
      <c r="NGZ377" s="76"/>
      <c r="NHA377" s="180"/>
      <c r="NHB377" s="180"/>
      <c r="NHC377" s="180"/>
      <c r="NHD377" s="75"/>
      <c r="NHE377" s="76"/>
      <c r="NHF377" s="181"/>
      <c r="NHG377" s="181"/>
      <c r="NHH377" s="182"/>
      <c r="NHI377" s="134"/>
      <c r="NHJ377" s="135"/>
      <c r="NHK377" s="111"/>
      <c r="NHL377" s="178"/>
      <c r="NHM377" s="178"/>
      <c r="NHN377" s="178"/>
      <c r="NHO377" s="178"/>
      <c r="NHP377" s="179"/>
      <c r="NHQ377" s="73"/>
      <c r="NHR377" s="73"/>
      <c r="NHS377" s="180"/>
      <c r="NHT377" s="75"/>
      <c r="NHU377" s="76"/>
      <c r="NHV377" s="180"/>
      <c r="NHW377" s="180"/>
      <c r="NHX377" s="180"/>
      <c r="NHY377" s="75"/>
      <c r="NHZ377" s="76"/>
      <c r="NIA377" s="181"/>
      <c r="NIB377" s="181"/>
      <c r="NIC377" s="182"/>
      <c r="NID377" s="134"/>
      <c r="NIE377" s="135"/>
      <c r="NIF377" s="111"/>
      <c r="NIG377" s="178"/>
      <c r="NIH377" s="178"/>
      <c r="NII377" s="178"/>
      <c r="NIJ377" s="178"/>
      <c r="NIK377" s="179"/>
      <c r="NIL377" s="73"/>
      <c r="NIM377" s="73"/>
      <c r="NIN377" s="180"/>
      <c r="NIO377" s="75"/>
      <c r="NIP377" s="76"/>
      <c r="NIQ377" s="180"/>
      <c r="NIR377" s="180"/>
      <c r="NIS377" s="180"/>
      <c r="NIT377" s="75"/>
      <c r="NIU377" s="76"/>
      <c r="NIV377" s="181"/>
      <c r="NIW377" s="181"/>
      <c r="NIX377" s="182"/>
      <c r="NIY377" s="134"/>
      <c r="NIZ377" s="135"/>
      <c r="NJA377" s="111"/>
      <c r="NJB377" s="178"/>
      <c r="NJC377" s="178"/>
      <c r="NJD377" s="178"/>
      <c r="NJE377" s="178"/>
      <c r="NJF377" s="179"/>
      <c r="NJG377" s="73"/>
      <c r="NJH377" s="73"/>
      <c r="NJI377" s="180"/>
      <c r="NJJ377" s="75"/>
      <c r="NJK377" s="76"/>
      <c r="NJL377" s="180"/>
      <c r="NJM377" s="180"/>
      <c r="NJN377" s="180"/>
      <c r="NJO377" s="75"/>
      <c r="NJP377" s="76"/>
      <c r="NJQ377" s="181"/>
      <c r="NJR377" s="181"/>
      <c r="NJS377" s="182"/>
      <c r="NJT377" s="134"/>
      <c r="NJU377" s="135"/>
      <c r="NJV377" s="111"/>
      <c r="NJW377" s="178"/>
      <c r="NJX377" s="178"/>
      <c r="NJY377" s="178"/>
      <c r="NJZ377" s="178"/>
      <c r="NKA377" s="179"/>
      <c r="NKB377" s="73"/>
      <c r="NKC377" s="73"/>
      <c r="NKD377" s="180"/>
      <c r="NKE377" s="75"/>
      <c r="NKF377" s="76"/>
      <c r="NKG377" s="180"/>
      <c r="NKH377" s="180"/>
      <c r="NKI377" s="180"/>
      <c r="NKJ377" s="75"/>
      <c r="NKK377" s="76"/>
      <c r="NKL377" s="181"/>
      <c r="NKM377" s="181"/>
      <c r="NKN377" s="182"/>
      <c r="NKO377" s="134"/>
      <c r="NKP377" s="135"/>
      <c r="NKQ377" s="111"/>
      <c r="NKR377" s="178"/>
      <c r="NKS377" s="178"/>
      <c r="NKT377" s="178"/>
      <c r="NKU377" s="178"/>
      <c r="NKV377" s="179"/>
      <c r="NKW377" s="73"/>
      <c r="NKX377" s="73"/>
      <c r="NKY377" s="180"/>
      <c r="NKZ377" s="75"/>
      <c r="NLA377" s="76"/>
      <c r="NLB377" s="180"/>
      <c r="NLC377" s="180"/>
      <c r="NLD377" s="180"/>
      <c r="NLE377" s="75"/>
      <c r="NLF377" s="76"/>
      <c r="NLG377" s="181"/>
      <c r="NLH377" s="181"/>
      <c r="NLI377" s="182"/>
      <c r="NLJ377" s="134"/>
      <c r="NLK377" s="135"/>
      <c r="NLL377" s="111"/>
      <c r="NLM377" s="178"/>
      <c r="NLN377" s="178"/>
      <c r="NLO377" s="178"/>
      <c r="NLP377" s="178"/>
      <c r="NLQ377" s="179"/>
      <c r="NLR377" s="73"/>
      <c r="NLS377" s="73"/>
      <c r="NLT377" s="180"/>
      <c r="NLU377" s="75"/>
      <c r="NLV377" s="76"/>
      <c r="NLW377" s="180"/>
      <c r="NLX377" s="180"/>
      <c r="NLY377" s="180"/>
      <c r="NLZ377" s="75"/>
      <c r="NMA377" s="76"/>
      <c r="NMB377" s="181"/>
      <c r="NMC377" s="181"/>
      <c r="NMD377" s="182"/>
      <c r="NME377" s="134"/>
      <c r="NMF377" s="135"/>
      <c r="NMG377" s="111"/>
      <c r="NMH377" s="178"/>
      <c r="NMI377" s="178"/>
      <c r="NMJ377" s="178"/>
      <c r="NMK377" s="178"/>
      <c r="NML377" s="179"/>
      <c r="NMM377" s="73"/>
      <c r="NMN377" s="73"/>
      <c r="NMO377" s="180"/>
      <c r="NMP377" s="75"/>
      <c r="NMQ377" s="76"/>
      <c r="NMR377" s="180"/>
      <c r="NMS377" s="180"/>
      <c r="NMT377" s="180"/>
      <c r="NMU377" s="75"/>
      <c r="NMV377" s="76"/>
      <c r="NMW377" s="181"/>
      <c r="NMX377" s="181"/>
      <c r="NMY377" s="182"/>
      <c r="NMZ377" s="134"/>
      <c r="NNA377" s="135"/>
      <c r="NNB377" s="111"/>
      <c r="NNC377" s="178"/>
      <c r="NND377" s="178"/>
      <c r="NNE377" s="178"/>
      <c r="NNF377" s="178"/>
      <c r="NNG377" s="179"/>
      <c r="NNH377" s="73"/>
      <c r="NNI377" s="73"/>
      <c r="NNJ377" s="180"/>
      <c r="NNK377" s="75"/>
      <c r="NNL377" s="76"/>
      <c r="NNM377" s="180"/>
      <c r="NNN377" s="180"/>
      <c r="NNO377" s="180"/>
      <c r="NNP377" s="75"/>
      <c r="NNQ377" s="76"/>
      <c r="NNR377" s="181"/>
      <c r="NNS377" s="181"/>
      <c r="NNT377" s="182"/>
      <c r="NNU377" s="134"/>
      <c r="NNV377" s="135"/>
      <c r="NNW377" s="111"/>
      <c r="NNX377" s="178"/>
      <c r="NNY377" s="178"/>
      <c r="NNZ377" s="178"/>
      <c r="NOA377" s="178"/>
      <c r="NOB377" s="179"/>
      <c r="NOC377" s="73"/>
      <c r="NOD377" s="73"/>
      <c r="NOE377" s="180"/>
      <c r="NOF377" s="75"/>
      <c r="NOG377" s="76"/>
      <c r="NOH377" s="180"/>
      <c r="NOI377" s="180"/>
      <c r="NOJ377" s="180"/>
      <c r="NOK377" s="75"/>
      <c r="NOL377" s="76"/>
      <c r="NOM377" s="181"/>
      <c r="NON377" s="181"/>
      <c r="NOO377" s="182"/>
      <c r="NOP377" s="134"/>
      <c r="NOQ377" s="135"/>
      <c r="NOR377" s="111"/>
      <c r="NOS377" s="178"/>
      <c r="NOT377" s="178"/>
      <c r="NOU377" s="178"/>
      <c r="NOV377" s="178"/>
      <c r="NOW377" s="179"/>
      <c r="NOX377" s="73"/>
      <c r="NOY377" s="73"/>
      <c r="NOZ377" s="180"/>
      <c r="NPA377" s="75"/>
      <c r="NPB377" s="76"/>
      <c r="NPC377" s="180"/>
      <c r="NPD377" s="180"/>
      <c r="NPE377" s="180"/>
      <c r="NPF377" s="75"/>
      <c r="NPG377" s="76"/>
      <c r="NPH377" s="181"/>
      <c r="NPI377" s="181"/>
      <c r="NPJ377" s="182"/>
      <c r="NPK377" s="134"/>
      <c r="NPL377" s="135"/>
      <c r="NPM377" s="111"/>
      <c r="NPN377" s="178"/>
      <c r="NPO377" s="178"/>
      <c r="NPP377" s="178"/>
      <c r="NPQ377" s="178"/>
      <c r="NPR377" s="179"/>
      <c r="NPS377" s="73"/>
      <c r="NPT377" s="73"/>
      <c r="NPU377" s="180"/>
      <c r="NPV377" s="75"/>
      <c r="NPW377" s="76"/>
      <c r="NPX377" s="180"/>
      <c r="NPY377" s="180"/>
      <c r="NPZ377" s="180"/>
      <c r="NQA377" s="75"/>
      <c r="NQB377" s="76"/>
      <c r="NQC377" s="181"/>
      <c r="NQD377" s="181"/>
      <c r="NQE377" s="182"/>
      <c r="NQF377" s="134"/>
      <c r="NQG377" s="135"/>
      <c r="NQH377" s="111"/>
      <c r="NQI377" s="178"/>
      <c r="NQJ377" s="178"/>
      <c r="NQK377" s="178"/>
      <c r="NQL377" s="178"/>
      <c r="NQM377" s="179"/>
      <c r="NQN377" s="73"/>
      <c r="NQO377" s="73"/>
      <c r="NQP377" s="180"/>
      <c r="NQQ377" s="75"/>
      <c r="NQR377" s="76"/>
      <c r="NQS377" s="180"/>
      <c r="NQT377" s="180"/>
      <c r="NQU377" s="180"/>
      <c r="NQV377" s="75"/>
      <c r="NQW377" s="76"/>
      <c r="NQX377" s="181"/>
      <c r="NQY377" s="181"/>
      <c r="NQZ377" s="182"/>
      <c r="NRA377" s="134"/>
      <c r="NRB377" s="135"/>
      <c r="NRC377" s="111"/>
      <c r="NRD377" s="178"/>
      <c r="NRE377" s="178"/>
      <c r="NRF377" s="178"/>
      <c r="NRG377" s="178"/>
      <c r="NRH377" s="179"/>
      <c r="NRI377" s="73"/>
      <c r="NRJ377" s="73"/>
      <c r="NRK377" s="180"/>
      <c r="NRL377" s="75"/>
      <c r="NRM377" s="76"/>
      <c r="NRN377" s="180"/>
      <c r="NRO377" s="180"/>
      <c r="NRP377" s="180"/>
      <c r="NRQ377" s="75"/>
      <c r="NRR377" s="76"/>
      <c r="NRS377" s="181"/>
      <c r="NRT377" s="181"/>
      <c r="NRU377" s="182"/>
      <c r="NRV377" s="134"/>
      <c r="NRW377" s="135"/>
      <c r="NRX377" s="111"/>
      <c r="NRY377" s="178"/>
      <c r="NRZ377" s="178"/>
      <c r="NSA377" s="178"/>
      <c r="NSB377" s="178"/>
      <c r="NSC377" s="179"/>
      <c r="NSD377" s="73"/>
      <c r="NSE377" s="73"/>
      <c r="NSF377" s="180"/>
      <c r="NSG377" s="75"/>
      <c r="NSH377" s="76"/>
      <c r="NSI377" s="180"/>
      <c r="NSJ377" s="180"/>
      <c r="NSK377" s="180"/>
      <c r="NSL377" s="75"/>
      <c r="NSM377" s="76"/>
      <c r="NSN377" s="181"/>
      <c r="NSO377" s="181"/>
      <c r="NSP377" s="182"/>
      <c r="NSQ377" s="134"/>
      <c r="NSR377" s="135"/>
      <c r="NSS377" s="111"/>
      <c r="NST377" s="178"/>
      <c r="NSU377" s="178"/>
      <c r="NSV377" s="178"/>
      <c r="NSW377" s="178"/>
      <c r="NSX377" s="179"/>
      <c r="NSY377" s="73"/>
      <c r="NSZ377" s="73"/>
      <c r="NTA377" s="180"/>
      <c r="NTB377" s="75"/>
      <c r="NTC377" s="76"/>
      <c r="NTD377" s="180"/>
      <c r="NTE377" s="180"/>
      <c r="NTF377" s="180"/>
      <c r="NTG377" s="75"/>
      <c r="NTH377" s="76"/>
      <c r="NTI377" s="181"/>
      <c r="NTJ377" s="181"/>
      <c r="NTK377" s="182"/>
      <c r="NTL377" s="134"/>
      <c r="NTM377" s="135"/>
      <c r="NTN377" s="111"/>
      <c r="NTO377" s="178"/>
      <c r="NTP377" s="178"/>
      <c r="NTQ377" s="178"/>
      <c r="NTR377" s="178"/>
      <c r="NTS377" s="179"/>
      <c r="NTT377" s="73"/>
      <c r="NTU377" s="73"/>
      <c r="NTV377" s="180"/>
      <c r="NTW377" s="75"/>
      <c r="NTX377" s="76"/>
      <c r="NTY377" s="180"/>
      <c r="NTZ377" s="180"/>
      <c r="NUA377" s="180"/>
      <c r="NUB377" s="75"/>
      <c r="NUC377" s="76"/>
      <c r="NUD377" s="181"/>
      <c r="NUE377" s="181"/>
      <c r="NUF377" s="182"/>
      <c r="NUG377" s="134"/>
      <c r="NUH377" s="135"/>
      <c r="NUI377" s="111"/>
      <c r="NUJ377" s="178"/>
      <c r="NUK377" s="178"/>
      <c r="NUL377" s="178"/>
      <c r="NUM377" s="178"/>
      <c r="NUN377" s="179"/>
      <c r="NUO377" s="73"/>
      <c r="NUP377" s="73"/>
      <c r="NUQ377" s="180"/>
      <c r="NUR377" s="75"/>
      <c r="NUS377" s="76"/>
      <c r="NUT377" s="180"/>
      <c r="NUU377" s="180"/>
      <c r="NUV377" s="180"/>
      <c r="NUW377" s="75"/>
      <c r="NUX377" s="76"/>
      <c r="NUY377" s="181"/>
      <c r="NUZ377" s="181"/>
      <c r="NVA377" s="182"/>
      <c r="NVB377" s="134"/>
      <c r="NVC377" s="135"/>
      <c r="NVD377" s="111"/>
      <c r="NVE377" s="178"/>
      <c r="NVF377" s="178"/>
      <c r="NVG377" s="178"/>
      <c r="NVH377" s="178"/>
      <c r="NVI377" s="179"/>
      <c r="NVJ377" s="73"/>
      <c r="NVK377" s="73"/>
      <c r="NVL377" s="180"/>
      <c r="NVM377" s="75"/>
      <c r="NVN377" s="76"/>
      <c r="NVO377" s="180"/>
      <c r="NVP377" s="180"/>
      <c r="NVQ377" s="180"/>
      <c r="NVR377" s="75"/>
      <c r="NVS377" s="76"/>
      <c r="NVT377" s="181"/>
      <c r="NVU377" s="181"/>
      <c r="NVV377" s="182"/>
      <c r="NVW377" s="134"/>
      <c r="NVX377" s="135"/>
      <c r="NVY377" s="111"/>
      <c r="NVZ377" s="178"/>
      <c r="NWA377" s="178"/>
      <c r="NWB377" s="178"/>
      <c r="NWC377" s="178"/>
      <c r="NWD377" s="179"/>
      <c r="NWE377" s="73"/>
      <c r="NWF377" s="73"/>
      <c r="NWG377" s="180"/>
      <c r="NWH377" s="75"/>
      <c r="NWI377" s="76"/>
      <c r="NWJ377" s="180"/>
      <c r="NWK377" s="180"/>
      <c r="NWL377" s="180"/>
      <c r="NWM377" s="75"/>
      <c r="NWN377" s="76"/>
      <c r="NWO377" s="181"/>
      <c r="NWP377" s="181"/>
      <c r="NWQ377" s="182"/>
      <c r="NWR377" s="134"/>
      <c r="NWS377" s="135"/>
      <c r="NWT377" s="111"/>
      <c r="NWU377" s="178"/>
      <c r="NWV377" s="178"/>
      <c r="NWW377" s="178"/>
      <c r="NWX377" s="178"/>
      <c r="NWY377" s="179"/>
      <c r="NWZ377" s="73"/>
      <c r="NXA377" s="73"/>
      <c r="NXB377" s="180"/>
      <c r="NXC377" s="75"/>
      <c r="NXD377" s="76"/>
      <c r="NXE377" s="180"/>
      <c r="NXF377" s="180"/>
      <c r="NXG377" s="180"/>
      <c r="NXH377" s="75"/>
      <c r="NXI377" s="76"/>
      <c r="NXJ377" s="181"/>
      <c r="NXK377" s="181"/>
      <c r="NXL377" s="182"/>
      <c r="NXM377" s="134"/>
      <c r="NXN377" s="135"/>
      <c r="NXO377" s="111"/>
      <c r="NXP377" s="178"/>
      <c r="NXQ377" s="178"/>
      <c r="NXR377" s="178"/>
      <c r="NXS377" s="178"/>
      <c r="NXT377" s="179"/>
      <c r="NXU377" s="73"/>
      <c r="NXV377" s="73"/>
      <c r="NXW377" s="180"/>
      <c r="NXX377" s="75"/>
      <c r="NXY377" s="76"/>
      <c r="NXZ377" s="180"/>
      <c r="NYA377" s="180"/>
      <c r="NYB377" s="180"/>
      <c r="NYC377" s="75"/>
      <c r="NYD377" s="76"/>
      <c r="NYE377" s="181"/>
      <c r="NYF377" s="181"/>
      <c r="NYG377" s="182"/>
      <c r="NYH377" s="134"/>
      <c r="NYI377" s="135"/>
      <c r="NYJ377" s="111"/>
      <c r="NYK377" s="178"/>
      <c r="NYL377" s="178"/>
      <c r="NYM377" s="178"/>
      <c r="NYN377" s="178"/>
      <c r="NYO377" s="179"/>
      <c r="NYP377" s="73"/>
      <c r="NYQ377" s="73"/>
      <c r="NYR377" s="180"/>
      <c r="NYS377" s="75"/>
      <c r="NYT377" s="76"/>
      <c r="NYU377" s="180"/>
      <c r="NYV377" s="180"/>
      <c r="NYW377" s="180"/>
      <c r="NYX377" s="75"/>
      <c r="NYY377" s="76"/>
      <c r="NYZ377" s="181"/>
      <c r="NZA377" s="181"/>
      <c r="NZB377" s="182"/>
      <c r="NZC377" s="134"/>
      <c r="NZD377" s="135"/>
      <c r="NZE377" s="111"/>
      <c r="NZF377" s="178"/>
      <c r="NZG377" s="178"/>
      <c r="NZH377" s="178"/>
      <c r="NZI377" s="178"/>
      <c r="NZJ377" s="179"/>
      <c r="NZK377" s="73"/>
      <c r="NZL377" s="73"/>
      <c r="NZM377" s="180"/>
      <c r="NZN377" s="75"/>
      <c r="NZO377" s="76"/>
      <c r="NZP377" s="180"/>
      <c r="NZQ377" s="180"/>
      <c r="NZR377" s="180"/>
      <c r="NZS377" s="75"/>
      <c r="NZT377" s="76"/>
      <c r="NZU377" s="181"/>
      <c r="NZV377" s="181"/>
      <c r="NZW377" s="182"/>
      <c r="NZX377" s="134"/>
      <c r="NZY377" s="135"/>
      <c r="NZZ377" s="111"/>
      <c r="OAA377" s="178"/>
      <c r="OAB377" s="178"/>
      <c r="OAC377" s="178"/>
      <c r="OAD377" s="178"/>
      <c r="OAE377" s="179"/>
      <c r="OAF377" s="73"/>
      <c r="OAG377" s="73"/>
      <c r="OAH377" s="180"/>
      <c r="OAI377" s="75"/>
      <c r="OAJ377" s="76"/>
      <c r="OAK377" s="180"/>
      <c r="OAL377" s="180"/>
      <c r="OAM377" s="180"/>
      <c r="OAN377" s="75"/>
      <c r="OAO377" s="76"/>
      <c r="OAP377" s="181"/>
      <c r="OAQ377" s="181"/>
      <c r="OAR377" s="182"/>
      <c r="OAS377" s="134"/>
      <c r="OAT377" s="135"/>
      <c r="OAU377" s="111"/>
      <c r="OAV377" s="178"/>
      <c r="OAW377" s="178"/>
      <c r="OAX377" s="178"/>
      <c r="OAY377" s="178"/>
      <c r="OAZ377" s="179"/>
      <c r="OBA377" s="73"/>
      <c r="OBB377" s="73"/>
      <c r="OBC377" s="180"/>
      <c r="OBD377" s="75"/>
      <c r="OBE377" s="76"/>
      <c r="OBF377" s="180"/>
      <c r="OBG377" s="180"/>
      <c r="OBH377" s="180"/>
      <c r="OBI377" s="75"/>
      <c r="OBJ377" s="76"/>
      <c r="OBK377" s="181"/>
      <c r="OBL377" s="181"/>
      <c r="OBM377" s="182"/>
      <c r="OBN377" s="134"/>
      <c r="OBO377" s="135"/>
      <c r="OBP377" s="111"/>
      <c r="OBQ377" s="178"/>
      <c r="OBR377" s="178"/>
      <c r="OBS377" s="178"/>
      <c r="OBT377" s="178"/>
      <c r="OBU377" s="179"/>
      <c r="OBV377" s="73"/>
      <c r="OBW377" s="73"/>
      <c r="OBX377" s="180"/>
      <c r="OBY377" s="75"/>
      <c r="OBZ377" s="76"/>
      <c r="OCA377" s="180"/>
      <c r="OCB377" s="180"/>
      <c r="OCC377" s="180"/>
      <c r="OCD377" s="75"/>
      <c r="OCE377" s="76"/>
      <c r="OCF377" s="181"/>
      <c r="OCG377" s="181"/>
      <c r="OCH377" s="182"/>
      <c r="OCI377" s="134"/>
      <c r="OCJ377" s="135"/>
      <c r="OCK377" s="111"/>
      <c r="OCL377" s="178"/>
      <c r="OCM377" s="178"/>
      <c r="OCN377" s="178"/>
      <c r="OCO377" s="178"/>
      <c r="OCP377" s="179"/>
      <c r="OCQ377" s="73"/>
      <c r="OCR377" s="73"/>
      <c r="OCS377" s="180"/>
      <c r="OCT377" s="75"/>
      <c r="OCU377" s="76"/>
      <c r="OCV377" s="180"/>
      <c r="OCW377" s="180"/>
      <c r="OCX377" s="180"/>
      <c r="OCY377" s="75"/>
      <c r="OCZ377" s="76"/>
      <c r="ODA377" s="181"/>
      <c r="ODB377" s="181"/>
      <c r="ODC377" s="182"/>
      <c r="ODD377" s="134"/>
      <c r="ODE377" s="135"/>
      <c r="ODF377" s="111"/>
      <c r="ODG377" s="178"/>
      <c r="ODH377" s="178"/>
      <c r="ODI377" s="178"/>
      <c r="ODJ377" s="178"/>
      <c r="ODK377" s="179"/>
      <c r="ODL377" s="73"/>
      <c r="ODM377" s="73"/>
      <c r="ODN377" s="180"/>
      <c r="ODO377" s="75"/>
      <c r="ODP377" s="76"/>
      <c r="ODQ377" s="180"/>
      <c r="ODR377" s="180"/>
      <c r="ODS377" s="180"/>
      <c r="ODT377" s="75"/>
      <c r="ODU377" s="76"/>
      <c r="ODV377" s="181"/>
      <c r="ODW377" s="181"/>
      <c r="ODX377" s="182"/>
      <c r="ODY377" s="134"/>
      <c r="ODZ377" s="135"/>
      <c r="OEA377" s="111"/>
      <c r="OEB377" s="178"/>
      <c r="OEC377" s="178"/>
      <c r="OED377" s="178"/>
      <c r="OEE377" s="178"/>
      <c r="OEF377" s="179"/>
      <c r="OEG377" s="73"/>
      <c r="OEH377" s="73"/>
      <c r="OEI377" s="180"/>
      <c r="OEJ377" s="75"/>
      <c r="OEK377" s="76"/>
      <c r="OEL377" s="180"/>
      <c r="OEM377" s="180"/>
      <c r="OEN377" s="180"/>
      <c r="OEO377" s="75"/>
      <c r="OEP377" s="76"/>
      <c r="OEQ377" s="181"/>
      <c r="OER377" s="181"/>
      <c r="OES377" s="182"/>
      <c r="OET377" s="134"/>
      <c r="OEU377" s="135"/>
      <c r="OEV377" s="111"/>
      <c r="OEW377" s="178"/>
      <c r="OEX377" s="178"/>
      <c r="OEY377" s="178"/>
      <c r="OEZ377" s="178"/>
      <c r="OFA377" s="179"/>
      <c r="OFB377" s="73"/>
      <c r="OFC377" s="73"/>
      <c r="OFD377" s="180"/>
      <c r="OFE377" s="75"/>
      <c r="OFF377" s="76"/>
      <c r="OFG377" s="180"/>
      <c r="OFH377" s="180"/>
      <c r="OFI377" s="180"/>
      <c r="OFJ377" s="75"/>
      <c r="OFK377" s="76"/>
      <c r="OFL377" s="181"/>
      <c r="OFM377" s="181"/>
      <c r="OFN377" s="182"/>
      <c r="OFO377" s="134"/>
      <c r="OFP377" s="135"/>
      <c r="OFQ377" s="111"/>
      <c r="OFR377" s="178"/>
      <c r="OFS377" s="178"/>
      <c r="OFT377" s="178"/>
      <c r="OFU377" s="178"/>
      <c r="OFV377" s="179"/>
      <c r="OFW377" s="73"/>
      <c r="OFX377" s="73"/>
      <c r="OFY377" s="180"/>
      <c r="OFZ377" s="75"/>
      <c r="OGA377" s="76"/>
      <c r="OGB377" s="180"/>
      <c r="OGC377" s="180"/>
      <c r="OGD377" s="180"/>
      <c r="OGE377" s="75"/>
      <c r="OGF377" s="76"/>
      <c r="OGG377" s="181"/>
      <c r="OGH377" s="181"/>
      <c r="OGI377" s="182"/>
      <c r="OGJ377" s="134"/>
      <c r="OGK377" s="135"/>
      <c r="OGL377" s="111"/>
      <c r="OGM377" s="178"/>
      <c r="OGN377" s="178"/>
      <c r="OGO377" s="178"/>
      <c r="OGP377" s="178"/>
      <c r="OGQ377" s="179"/>
      <c r="OGR377" s="73"/>
      <c r="OGS377" s="73"/>
      <c r="OGT377" s="180"/>
      <c r="OGU377" s="75"/>
      <c r="OGV377" s="76"/>
      <c r="OGW377" s="180"/>
      <c r="OGX377" s="180"/>
      <c r="OGY377" s="180"/>
      <c r="OGZ377" s="75"/>
      <c r="OHA377" s="76"/>
      <c r="OHB377" s="181"/>
      <c r="OHC377" s="181"/>
      <c r="OHD377" s="182"/>
      <c r="OHE377" s="134"/>
      <c r="OHF377" s="135"/>
      <c r="OHG377" s="111"/>
      <c r="OHH377" s="178"/>
      <c r="OHI377" s="178"/>
      <c r="OHJ377" s="178"/>
      <c r="OHK377" s="178"/>
      <c r="OHL377" s="179"/>
      <c r="OHM377" s="73"/>
      <c r="OHN377" s="73"/>
      <c r="OHO377" s="180"/>
      <c r="OHP377" s="75"/>
      <c r="OHQ377" s="76"/>
      <c r="OHR377" s="180"/>
      <c r="OHS377" s="180"/>
      <c r="OHT377" s="180"/>
      <c r="OHU377" s="75"/>
      <c r="OHV377" s="76"/>
      <c r="OHW377" s="181"/>
      <c r="OHX377" s="181"/>
      <c r="OHY377" s="182"/>
      <c r="OHZ377" s="134"/>
      <c r="OIA377" s="135"/>
      <c r="OIB377" s="111"/>
      <c r="OIC377" s="178"/>
      <c r="OID377" s="178"/>
      <c r="OIE377" s="178"/>
      <c r="OIF377" s="178"/>
      <c r="OIG377" s="179"/>
      <c r="OIH377" s="73"/>
      <c r="OII377" s="73"/>
      <c r="OIJ377" s="180"/>
      <c r="OIK377" s="75"/>
      <c r="OIL377" s="76"/>
      <c r="OIM377" s="180"/>
      <c r="OIN377" s="180"/>
      <c r="OIO377" s="180"/>
      <c r="OIP377" s="75"/>
      <c r="OIQ377" s="76"/>
      <c r="OIR377" s="181"/>
      <c r="OIS377" s="181"/>
      <c r="OIT377" s="182"/>
      <c r="OIU377" s="134"/>
      <c r="OIV377" s="135"/>
      <c r="OIW377" s="111"/>
      <c r="OIX377" s="178"/>
      <c r="OIY377" s="178"/>
      <c r="OIZ377" s="178"/>
      <c r="OJA377" s="178"/>
      <c r="OJB377" s="179"/>
      <c r="OJC377" s="73"/>
      <c r="OJD377" s="73"/>
      <c r="OJE377" s="180"/>
      <c r="OJF377" s="75"/>
      <c r="OJG377" s="76"/>
      <c r="OJH377" s="180"/>
      <c r="OJI377" s="180"/>
      <c r="OJJ377" s="180"/>
      <c r="OJK377" s="75"/>
      <c r="OJL377" s="76"/>
      <c r="OJM377" s="181"/>
      <c r="OJN377" s="181"/>
      <c r="OJO377" s="182"/>
      <c r="OJP377" s="134"/>
      <c r="OJQ377" s="135"/>
      <c r="OJR377" s="111"/>
      <c r="OJS377" s="178"/>
      <c r="OJT377" s="178"/>
      <c r="OJU377" s="178"/>
      <c r="OJV377" s="178"/>
      <c r="OJW377" s="179"/>
      <c r="OJX377" s="73"/>
      <c r="OJY377" s="73"/>
      <c r="OJZ377" s="180"/>
      <c r="OKA377" s="75"/>
      <c r="OKB377" s="76"/>
      <c r="OKC377" s="180"/>
      <c r="OKD377" s="180"/>
      <c r="OKE377" s="180"/>
      <c r="OKF377" s="75"/>
      <c r="OKG377" s="76"/>
      <c r="OKH377" s="181"/>
      <c r="OKI377" s="181"/>
      <c r="OKJ377" s="182"/>
      <c r="OKK377" s="134"/>
      <c r="OKL377" s="135"/>
      <c r="OKM377" s="111"/>
      <c r="OKN377" s="178"/>
      <c r="OKO377" s="178"/>
      <c r="OKP377" s="178"/>
      <c r="OKQ377" s="178"/>
      <c r="OKR377" s="179"/>
      <c r="OKS377" s="73"/>
      <c r="OKT377" s="73"/>
      <c r="OKU377" s="180"/>
      <c r="OKV377" s="75"/>
      <c r="OKW377" s="76"/>
      <c r="OKX377" s="180"/>
      <c r="OKY377" s="180"/>
      <c r="OKZ377" s="180"/>
      <c r="OLA377" s="75"/>
      <c r="OLB377" s="76"/>
      <c r="OLC377" s="181"/>
      <c r="OLD377" s="181"/>
      <c r="OLE377" s="182"/>
      <c r="OLF377" s="134"/>
      <c r="OLG377" s="135"/>
      <c r="OLH377" s="111"/>
      <c r="OLI377" s="178"/>
      <c r="OLJ377" s="178"/>
      <c r="OLK377" s="178"/>
      <c r="OLL377" s="178"/>
      <c r="OLM377" s="179"/>
      <c r="OLN377" s="73"/>
      <c r="OLO377" s="73"/>
      <c r="OLP377" s="180"/>
      <c r="OLQ377" s="75"/>
      <c r="OLR377" s="76"/>
      <c r="OLS377" s="180"/>
      <c r="OLT377" s="180"/>
      <c r="OLU377" s="180"/>
      <c r="OLV377" s="75"/>
      <c r="OLW377" s="76"/>
      <c r="OLX377" s="181"/>
      <c r="OLY377" s="181"/>
      <c r="OLZ377" s="182"/>
      <c r="OMA377" s="134"/>
      <c r="OMB377" s="135"/>
      <c r="OMC377" s="111"/>
      <c r="OMD377" s="178"/>
      <c r="OME377" s="178"/>
      <c r="OMF377" s="178"/>
      <c r="OMG377" s="178"/>
      <c r="OMH377" s="179"/>
      <c r="OMI377" s="73"/>
      <c r="OMJ377" s="73"/>
      <c r="OMK377" s="180"/>
      <c r="OML377" s="75"/>
      <c r="OMM377" s="76"/>
      <c r="OMN377" s="180"/>
      <c r="OMO377" s="180"/>
      <c r="OMP377" s="180"/>
      <c r="OMQ377" s="75"/>
      <c r="OMR377" s="76"/>
      <c r="OMS377" s="181"/>
      <c r="OMT377" s="181"/>
      <c r="OMU377" s="182"/>
      <c r="OMV377" s="134"/>
      <c r="OMW377" s="135"/>
      <c r="OMX377" s="111"/>
      <c r="OMY377" s="178"/>
      <c r="OMZ377" s="178"/>
      <c r="ONA377" s="178"/>
      <c r="ONB377" s="178"/>
      <c r="ONC377" s="179"/>
      <c r="OND377" s="73"/>
      <c r="ONE377" s="73"/>
      <c r="ONF377" s="180"/>
      <c r="ONG377" s="75"/>
      <c r="ONH377" s="76"/>
      <c r="ONI377" s="180"/>
      <c r="ONJ377" s="180"/>
      <c r="ONK377" s="180"/>
      <c r="ONL377" s="75"/>
      <c r="ONM377" s="76"/>
      <c r="ONN377" s="181"/>
      <c r="ONO377" s="181"/>
      <c r="ONP377" s="182"/>
      <c r="ONQ377" s="134"/>
      <c r="ONR377" s="135"/>
      <c r="ONS377" s="111"/>
      <c r="ONT377" s="178"/>
      <c r="ONU377" s="178"/>
      <c r="ONV377" s="178"/>
      <c r="ONW377" s="178"/>
      <c r="ONX377" s="179"/>
      <c r="ONY377" s="73"/>
      <c r="ONZ377" s="73"/>
      <c r="OOA377" s="180"/>
      <c r="OOB377" s="75"/>
      <c r="OOC377" s="76"/>
      <c r="OOD377" s="180"/>
      <c r="OOE377" s="180"/>
      <c r="OOF377" s="180"/>
      <c r="OOG377" s="75"/>
      <c r="OOH377" s="76"/>
      <c r="OOI377" s="181"/>
      <c r="OOJ377" s="181"/>
      <c r="OOK377" s="182"/>
      <c r="OOL377" s="134"/>
      <c r="OOM377" s="135"/>
      <c r="OON377" s="111"/>
      <c r="OOO377" s="178"/>
      <c r="OOP377" s="178"/>
      <c r="OOQ377" s="178"/>
      <c r="OOR377" s="178"/>
      <c r="OOS377" s="179"/>
      <c r="OOT377" s="73"/>
      <c r="OOU377" s="73"/>
      <c r="OOV377" s="180"/>
      <c r="OOW377" s="75"/>
      <c r="OOX377" s="76"/>
      <c r="OOY377" s="180"/>
      <c r="OOZ377" s="180"/>
      <c r="OPA377" s="180"/>
      <c r="OPB377" s="75"/>
      <c r="OPC377" s="76"/>
      <c r="OPD377" s="181"/>
      <c r="OPE377" s="181"/>
      <c r="OPF377" s="182"/>
      <c r="OPG377" s="134"/>
      <c r="OPH377" s="135"/>
      <c r="OPI377" s="111"/>
      <c r="OPJ377" s="178"/>
      <c r="OPK377" s="178"/>
      <c r="OPL377" s="178"/>
      <c r="OPM377" s="178"/>
      <c r="OPN377" s="179"/>
      <c r="OPO377" s="73"/>
      <c r="OPP377" s="73"/>
      <c r="OPQ377" s="180"/>
      <c r="OPR377" s="75"/>
      <c r="OPS377" s="76"/>
      <c r="OPT377" s="180"/>
      <c r="OPU377" s="180"/>
      <c r="OPV377" s="180"/>
      <c r="OPW377" s="75"/>
      <c r="OPX377" s="76"/>
      <c r="OPY377" s="181"/>
      <c r="OPZ377" s="181"/>
      <c r="OQA377" s="182"/>
      <c r="OQB377" s="134"/>
      <c r="OQC377" s="135"/>
      <c r="OQD377" s="111"/>
      <c r="OQE377" s="178"/>
      <c r="OQF377" s="178"/>
      <c r="OQG377" s="178"/>
      <c r="OQH377" s="178"/>
      <c r="OQI377" s="179"/>
      <c r="OQJ377" s="73"/>
      <c r="OQK377" s="73"/>
      <c r="OQL377" s="180"/>
      <c r="OQM377" s="75"/>
      <c r="OQN377" s="76"/>
      <c r="OQO377" s="180"/>
      <c r="OQP377" s="180"/>
      <c r="OQQ377" s="180"/>
      <c r="OQR377" s="75"/>
      <c r="OQS377" s="76"/>
      <c r="OQT377" s="181"/>
      <c r="OQU377" s="181"/>
      <c r="OQV377" s="182"/>
      <c r="OQW377" s="134"/>
      <c r="OQX377" s="135"/>
      <c r="OQY377" s="111"/>
      <c r="OQZ377" s="178"/>
      <c r="ORA377" s="178"/>
      <c r="ORB377" s="178"/>
      <c r="ORC377" s="178"/>
      <c r="ORD377" s="179"/>
      <c r="ORE377" s="73"/>
      <c r="ORF377" s="73"/>
      <c r="ORG377" s="180"/>
      <c r="ORH377" s="75"/>
      <c r="ORI377" s="76"/>
      <c r="ORJ377" s="180"/>
      <c r="ORK377" s="180"/>
      <c r="ORL377" s="180"/>
      <c r="ORM377" s="75"/>
      <c r="ORN377" s="76"/>
      <c r="ORO377" s="181"/>
      <c r="ORP377" s="181"/>
      <c r="ORQ377" s="182"/>
      <c r="ORR377" s="134"/>
      <c r="ORS377" s="135"/>
      <c r="ORT377" s="111"/>
      <c r="ORU377" s="178"/>
      <c r="ORV377" s="178"/>
      <c r="ORW377" s="178"/>
      <c r="ORX377" s="178"/>
      <c r="ORY377" s="179"/>
      <c r="ORZ377" s="73"/>
      <c r="OSA377" s="73"/>
      <c r="OSB377" s="180"/>
      <c r="OSC377" s="75"/>
      <c r="OSD377" s="76"/>
      <c r="OSE377" s="180"/>
      <c r="OSF377" s="180"/>
      <c r="OSG377" s="180"/>
      <c r="OSH377" s="75"/>
      <c r="OSI377" s="76"/>
      <c r="OSJ377" s="181"/>
      <c r="OSK377" s="181"/>
      <c r="OSL377" s="182"/>
      <c r="OSM377" s="134"/>
      <c r="OSN377" s="135"/>
      <c r="OSO377" s="111"/>
      <c r="OSP377" s="178"/>
      <c r="OSQ377" s="178"/>
      <c r="OSR377" s="178"/>
      <c r="OSS377" s="178"/>
      <c r="OST377" s="179"/>
      <c r="OSU377" s="73"/>
      <c r="OSV377" s="73"/>
      <c r="OSW377" s="180"/>
      <c r="OSX377" s="75"/>
      <c r="OSY377" s="76"/>
      <c r="OSZ377" s="180"/>
      <c r="OTA377" s="180"/>
      <c r="OTB377" s="180"/>
      <c r="OTC377" s="75"/>
      <c r="OTD377" s="76"/>
      <c r="OTE377" s="181"/>
      <c r="OTF377" s="181"/>
      <c r="OTG377" s="182"/>
      <c r="OTH377" s="134"/>
      <c r="OTI377" s="135"/>
      <c r="OTJ377" s="111"/>
      <c r="OTK377" s="178"/>
      <c r="OTL377" s="178"/>
      <c r="OTM377" s="178"/>
      <c r="OTN377" s="178"/>
      <c r="OTO377" s="179"/>
      <c r="OTP377" s="73"/>
      <c r="OTQ377" s="73"/>
      <c r="OTR377" s="180"/>
      <c r="OTS377" s="75"/>
      <c r="OTT377" s="76"/>
      <c r="OTU377" s="180"/>
      <c r="OTV377" s="180"/>
      <c r="OTW377" s="180"/>
      <c r="OTX377" s="75"/>
      <c r="OTY377" s="76"/>
      <c r="OTZ377" s="181"/>
      <c r="OUA377" s="181"/>
      <c r="OUB377" s="182"/>
      <c r="OUC377" s="134"/>
      <c r="OUD377" s="135"/>
      <c r="OUE377" s="111"/>
      <c r="OUF377" s="178"/>
      <c r="OUG377" s="178"/>
      <c r="OUH377" s="178"/>
      <c r="OUI377" s="178"/>
      <c r="OUJ377" s="179"/>
      <c r="OUK377" s="73"/>
      <c r="OUL377" s="73"/>
      <c r="OUM377" s="180"/>
      <c r="OUN377" s="75"/>
      <c r="OUO377" s="76"/>
      <c r="OUP377" s="180"/>
      <c r="OUQ377" s="180"/>
      <c r="OUR377" s="180"/>
      <c r="OUS377" s="75"/>
      <c r="OUT377" s="76"/>
      <c r="OUU377" s="181"/>
      <c r="OUV377" s="181"/>
      <c r="OUW377" s="182"/>
      <c r="OUX377" s="134"/>
      <c r="OUY377" s="135"/>
      <c r="OUZ377" s="111"/>
      <c r="OVA377" s="178"/>
      <c r="OVB377" s="178"/>
      <c r="OVC377" s="178"/>
      <c r="OVD377" s="178"/>
      <c r="OVE377" s="179"/>
      <c r="OVF377" s="73"/>
      <c r="OVG377" s="73"/>
      <c r="OVH377" s="180"/>
      <c r="OVI377" s="75"/>
      <c r="OVJ377" s="76"/>
      <c r="OVK377" s="180"/>
      <c r="OVL377" s="180"/>
      <c r="OVM377" s="180"/>
      <c r="OVN377" s="75"/>
      <c r="OVO377" s="76"/>
      <c r="OVP377" s="181"/>
      <c r="OVQ377" s="181"/>
      <c r="OVR377" s="182"/>
      <c r="OVS377" s="134"/>
      <c r="OVT377" s="135"/>
      <c r="OVU377" s="111"/>
      <c r="OVV377" s="178"/>
      <c r="OVW377" s="178"/>
      <c r="OVX377" s="178"/>
      <c r="OVY377" s="178"/>
      <c r="OVZ377" s="179"/>
      <c r="OWA377" s="73"/>
      <c r="OWB377" s="73"/>
      <c r="OWC377" s="180"/>
      <c r="OWD377" s="75"/>
      <c r="OWE377" s="76"/>
      <c r="OWF377" s="180"/>
      <c r="OWG377" s="180"/>
      <c r="OWH377" s="180"/>
      <c r="OWI377" s="75"/>
      <c r="OWJ377" s="76"/>
      <c r="OWK377" s="181"/>
      <c r="OWL377" s="181"/>
      <c r="OWM377" s="182"/>
      <c r="OWN377" s="134"/>
      <c r="OWO377" s="135"/>
      <c r="OWP377" s="111"/>
      <c r="OWQ377" s="178"/>
      <c r="OWR377" s="178"/>
      <c r="OWS377" s="178"/>
      <c r="OWT377" s="178"/>
      <c r="OWU377" s="179"/>
      <c r="OWV377" s="73"/>
      <c r="OWW377" s="73"/>
      <c r="OWX377" s="180"/>
      <c r="OWY377" s="75"/>
      <c r="OWZ377" s="76"/>
      <c r="OXA377" s="180"/>
      <c r="OXB377" s="180"/>
      <c r="OXC377" s="180"/>
      <c r="OXD377" s="75"/>
      <c r="OXE377" s="76"/>
      <c r="OXF377" s="181"/>
      <c r="OXG377" s="181"/>
      <c r="OXH377" s="182"/>
      <c r="OXI377" s="134"/>
      <c r="OXJ377" s="135"/>
      <c r="OXK377" s="111"/>
      <c r="OXL377" s="178"/>
      <c r="OXM377" s="178"/>
      <c r="OXN377" s="178"/>
      <c r="OXO377" s="178"/>
      <c r="OXP377" s="179"/>
      <c r="OXQ377" s="73"/>
      <c r="OXR377" s="73"/>
      <c r="OXS377" s="180"/>
      <c r="OXT377" s="75"/>
      <c r="OXU377" s="76"/>
      <c r="OXV377" s="180"/>
      <c r="OXW377" s="180"/>
      <c r="OXX377" s="180"/>
      <c r="OXY377" s="75"/>
      <c r="OXZ377" s="76"/>
      <c r="OYA377" s="181"/>
      <c r="OYB377" s="181"/>
      <c r="OYC377" s="182"/>
      <c r="OYD377" s="134"/>
      <c r="OYE377" s="135"/>
      <c r="OYF377" s="111"/>
      <c r="OYG377" s="178"/>
      <c r="OYH377" s="178"/>
      <c r="OYI377" s="178"/>
      <c r="OYJ377" s="178"/>
      <c r="OYK377" s="179"/>
      <c r="OYL377" s="73"/>
      <c r="OYM377" s="73"/>
      <c r="OYN377" s="180"/>
      <c r="OYO377" s="75"/>
      <c r="OYP377" s="76"/>
      <c r="OYQ377" s="180"/>
      <c r="OYR377" s="180"/>
      <c r="OYS377" s="180"/>
      <c r="OYT377" s="75"/>
      <c r="OYU377" s="76"/>
      <c r="OYV377" s="181"/>
      <c r="OYW377" s="181"/>
      <c r="OYX377" s="182"/>
      <c r="OYY377" s="134"/>
      <c r="OYZ377" s="135"/>
      <c r="OZA377" s="111"/>
      <c r="OZB377" s="178"/>
      <c r="OZC377" s="178"/>
      <c r="OZD377" s="178"/>
      <c r="OZE377" s="178"/>
      <c r="OZF377" s="179"/>
      <c r="OZG377" s="73"/>
      <c r="OZH377" s="73"/>
      <c r="OZI377" s="180"/>
      <c r="OZJ377" s="75"/>
      <c r="OZK377" s="76"/>
      <c r="OZL377" s="180"/>
      <c r="OZM377" s="180"/>
      <c r="OZN377" s="180"/>
      <c r="OZO377" s="75"/>
      <c r="OZP377" s="76"/>
      <c r="OZQ377" s="181"/>
      <c r="OZR377" s="181"/>
      <c r="OZS377" s="182"/>
      <c r="OZT377" s="134"/>
      <c r="OZU377" s="135"/>
      <c r="OZV377" s="111"/>
      <c r="OZW377" s="178"/>
      <c r="OZX377" s="178"/>
      <c r="OZY377" s="178"/>
      <c r="OZZ377" s="178"/>
      <c r="PAA377" s="179"/>
      <c r="PAB377" s="73"/>
      <c r="PAC377" s="73"/>
      <c r="PAD377" s="180"/>
      <c r="PAE377" s="75"/>
      <c r="PAF377" s="76"/>
      <c r="PAG377" s="180"/>
      <c r="PAH377" s="180"/>
      <c r="PAI377" s="180"/>
      <c r="PAJ377" s="75"/>
      <c r="PAK377" s="76"/>
      <c r="PAL377" s="181"/>
      <c r="PAM377" s="181"/>
      <c r="PAN377" s="182"/>
      <c r="PAO377" s="134"/>
      <c r="PAP377" s="135"/>
      <c r="PAQ377" s="111"/>
      <c r="PAR377" s="178"/>
      <c r="PAS377" s="178"/>
      <c r="PAT377" s="178"/>
      <c r="PAU377" s="178"/>
      <c r="PAV377" s="179"/>
      <c r="PAW377" s="73"/>
      <c r="PAX377" s="73"/>
      <c r="PAY377" s="180"/>
      <c r="PAZ377" s="75"/>
      <c r="PBA377" s="76"/>
      <c r="PBB377" s="180"/>
      <c r="PBC377" s="180"/>
      <c r="PBD377" s="180"/>
      <c r="PBE377" s="75"/>
      <c r="PBF377" s="76"/>
      <c r="PBG377" s="181"/>
      <c r="PBH377" s="181"/>
      <c r="PBI377" s="182"/>
      <c r="PBJ377" s="134"/>
      <c r="PBK377" s="135"/>
      <c r="PBL377" s="111"/>
      <c r="PBM377" s="178"/>
      <c r="PBN377" s="178"/>
      <c r="PBO377" s="178"/>
      <c r="PBP377" s="178"/>
      <c r="PBQ377" s="179"/>
      <c r="PBR377" s="73"/>
      <c r="PBS377" s="73"/>
      <c r="PBT377" s="180"/>
      <c r="PBU377" s="75"/>
      <c r="PBV377" s="76"/>
      <c r="PBW377" s="180"/>
      <c r="PBX377" s="180"/>
      <c r="PBY377" s="180"/>
      <c r="PBZ377" s="75"/>
      <c r="PCA377" s="76"/>
      <c r="PCB377" s="181"/>
      <c r="PCC377" s="181"/>
      <c r="PCD377" s="182"/>
      <c r="PCE377" s="134"/>
      <c r="PCF377" s="135"/>
      <c r="PCG377" s="111"/>
      <c r="PCH377" s="178"/>
      <c r="PCI377" s="178"/>
      <c r="PCJ377" s="178"/>
      <c r="PCK377" s="178"/>
      <c r="PCL377" s="179"/>
      <c r="PCM377" s="73"/>
      <c r="PCN377" s="73"/>
      <c r="PCO377" s="180"/>
      <c r="PCP377" s="75"/>
      <c r="PCQ377" s="76"/>
      <c r="PCR377" s="180"/>
      <c r="PCS377" s="180"/>
      <c r="PCT377" s="180"/>
      <c r="PCU377" s="75"/>
      <c r="PCV377" s="76"/>
      <c r="PCW377" s="181"/>
      <c r="PCX377" s="181"/>
      <c r="PCY377" s="182"/>
      <c r="PCZ377" s="134"/>
      <c r="PDA377" s="135"/>
      <c r="PDB377" s="111"/>
      <c r="PDC377" s="178"/>
      <c r="PDD377" s="178"/>
      <c r="PDE377" s="178"/>
      <c r="PDF377" s="178"/>
      <c r="PDG377" s="179"/>
      <c r="PDH377" s="73"/>
      <c r="PDI377" s="73"/>
      <c r="PDJ377" s="180"/>
      <c r="PDK377" s="75"/>
      <c r="PDL377" s="76"/>
      <c r="PDM377" s="180"/>
      <c r="PDN377" s="180"/>
      <c r="PDO377" s="180"/>
      <c r="PDP377" s="75"/>
      <c r="PDQ377" s="76"/>
      <c r="PDR377" s="181"/>
      <c r="PDS377" s="181"/>
      <c r="PDT377" s="182"/>
      <c r="PDU377" s="134"/>
      <c r="PDV377" s="135"/>
      <c r="PDW377" s="111"/>
      <c r="PDX377" s="178"/>
      <c r="PDY377" s="178"/>
      <c r="PDZ377" s="178"/>
      <c r="PEA377" s="178"/>
      <c r="PEB377" s="179"/>
      <c r="PEC377" s="73"/>
      <c r="PED377" s="73"/>
      <c r="PEE377" s="180"/>
      <c r="PEF377" s="75"/>
      <c r="PEG377" s="76"/>
      <c r="PEH377" s="180"/>
      <c r="PEI377" s="180"/>
      <c r="PEJ377" s="180"/>
      <c r="PEK377" s="75"/>
      <c r="PEL377" s="76"/>
      <c r="PEM377" s="181"/>
      <c r="PEN377" s="181"/>
      <c r="PEO377" s="182"/>
      <c r="PEP377" s="134"/>
      <c r="PEQ377" s="135"/>
      <c r="PER377" s="111"/>
      <c r="PES377" s="178"/>
      <c r="PET377" s="178"/>
      <c r="PEU377" s="178"/>
      <c r="PEV377" s="178"/>
      <c r="PEW377" s="179"/>
      <c r="PEX377" s="73"/>
      <c r="PEY377" s="73"/>
      <c r="PEZ377" s="180"/>
      <c r="PFA377" s="75"/>
      <c r="PFB377" s="76"/>
      <c r="PFC377" s="180"/>
      <c r="PFD377" s="180"/>
      <c r="PFE377" s="180"/>
      <c r="PFF377" s="75"/>
      <c r="PFG377" s="76"/>
      <c r="PFH377" s="181"/>
      <c r="PFI377" s="181"/>
      <c r="PFJ377" s="182"/>
      <c r="PFK377" s="134"/>
      <c r="PFL377" s="135"/>
      <c r="PFM377" s="111"/>
      <c r="PFN377" s="178"/>
      <c r="PFO377" s="178"/>
      <c r="PFP377" s="178"/>
      <c r="PFQ377" s="178"/>
      <c r="PFR377" s="179"/>
      <c r="PFS377" s="73"/>
      <c r="PFT377" s="73"/>
      <c r="PFU377" s="180"/>
      <c r="PFV377" s="75"/>
      <c r="PFW377" s="76"/>
      <c r="PFX377" s="180"/>
      <c r="PFY377" s="180"/>
      <c r="PFZ377" s="180"/>
      <c r="PGA377" s="75"/>
      <c r="PGB377" s="76"/>
      <c r="PGC377" s="181"/>
      <c r="PGD377" s="181"/>
      <c r="PGE377" s="182"/>
      <c r="PGF377" s="134"/>
      <c r="PGG377" s="135"/>
      <c r="PGH377" s="111"/>
      <c r="PGI377" s="178"/>
      <c r="PGJ377" s="178"/>
      <c r="PGK377" s="178"/>
      <c r="PGL377" s="178"/>
      <c r="PGM377" s="179"/>
      <c r="PGN377" s="73"/>
      <c r="PGO377" s="73"/>
      <c r="PGP377" s="180"/>
      <c r="PGQ377" s="75"/>
      <c r="PGR377" s="76"/>
      <c r="PGS377" s="180"/>
      <c r="PGT377" s="180"/>
      <c r="PGU377" s="180"/>
      <c r="PGV377" s="75"/>
      <c r="PGW377" s="76"/>
      <c r="PGX377" s="181"/>
      <c r="PGY377" s="181"/>
      <c r="PGZ377" s="182"/>
      <c r="PHA377" s="134"/>
      <c r="PHB377" s="135"/>
      <c r="PHC377" s="111"/>
      <c r="PHD377" s="178"/>
      <c r="PHE377" s="178"/>
      <c r="PHF377" s="178"/>
      <c r="PHG377" s="178"/>
      <c r="PHH377" s="179"/>
      <c r="PHI377" s="73"/>
      <c r="PHJ377" s="73"/>
      <c r="PHK377" s="180"/>
      <c r="PHL377" s="75"/>
      <c r="PHM377" s="76"/>
      <c r="PHN377" s="180"/>
      <c r="PHO377" s="180"/>
      <c r="PHP377" s="180"/>
      <c r="PHQ377" s="75"/>
      <c r="PHR377" s="76"/>
      <c r="PHS377" s="181"/>
      <c r="PHT377" s="181"/>
      <c r="PHU377" s="182"/>
      <c r="PHV377" s="134"/>
      <c r="PHW377" s="135"/>
      <c r="PHX377" s="111"/>
      <c r="PHY377" s="178"/>
      <c r="PHZ377" s="178"/>
      <c r="PIA377" s="178"/>
      <c r="PIB377" s="178"/>
      <c r="PIC377" s="179"/>
      <c r="PID377" s="73"/>
      <c r="PIE377" s="73"/>
      <c r="PIF377" s="180"/>
      <c r="PIG377" s="75"/>
      <c r="PIH377" s="76"/>
      <c r="PII377" s="180"/>
      <c r="PIJ377" s="180"/>
      <c r="PIK377" s="180"/>
      <c r="PIL377" s="75"/>
      <c r="PIM377" s="76"/>
      <c r="PIN377" s="181"/>
      <c r="PIO377" s="181"/>
      <c r="PIP377" s="182"/>
      <c r="PIQ377" s="134"/>
      <c r="PIR377" s="135"/>
      <c r="PIS377" s="111"/>
      <c r="PIT377" s="178"/>
      <c r="PIU377" s="178"/>
      <c r="PIV377" s="178"/>
      <c r="PIW377" s="178"/>
      <c r="PIX377" s="179"/>
      <c r="PIY377" s="73"/>
      <c r="PIZ377" s="73"/>
      <c r="PJA377" s="180"/>
      <c r="PJB377" s="75"/>
      <c r="PJC377" s="76"/>
      <c r="PJD377" s="180"/>
      <c r="PJE377" s="180"/>
      <c r="PJF377" s="180"/>
      <c r="PJG377" s="75"/>
      <c r="PJH377" s="76"/>
      <c r="PJI377" s="181"/>
      <c r="PJJ377" s="181"/>
      <c r="PJK377" s="182"/>
      <c r="PJL377" s="134"/>
      <c r="PJM377" s="135"/>
      <c r="PJN377" s="111"/>
      <c r="PJO377" s="178"/>
      <c r="PJP377" s="178"/>
      <c r="PJQ377" s="178"/>
      <c r="PJR377" s="178"/>
      <c r="PJS377" s="179"/>
      <c r="PJT377" s="73"/>
      <c r="PJU377" s="73"/>
      <c r="PJV377" s="180"/>
      <c r="PJW377" s="75"/>
      <c r="PJX377" s="76"/>
      <c r="PJY377" s="180"/>
      <c r="PJZ377" s="180"/>
      <c r="PKA377" s="180"/>
      <c r="PKB377" s="75"/>
      <c r="PKC377" s="76"/>
      <c r="PKD377" s="181"/>
      <c r="PKE377" s="181"/>
      <c r="PKF377" s="182"/>
      <c r="PKG377" s="134"/>
      <c r="PKH377" s="135"/>
      <c r="PKI377" s="111"/>
      <c r="PKJ377" s="178"/>
      <c r="PKK377" s="178"/>
      <c r="PKL377" s="178"/>
      <c r="PKM377" s="178"/>
      <c r="PKN377" s="179"/>
      <c r="PKO377" s="73"/>
      <c r="PKP377" s="73"/>
      <c r="PKQ377" s="180"/>
      <c r="PKR377" s="75"/>
      <c r="PKS377" s="76"/>
      <c r="PKT377" s="180"/>
      <c r="PKU377" s="180"/>
      <c r="PKV377" s="180"/>
      <c r="PKW377" s="75"/>
      <c r="PKX377" s="76"/>
      <c r="PKY377" s="181"/>
      <c r="PKZ377" s="181"/>
      <c r="PLA377" s="182"/>
      <c r="PLB377" s="134"/>
      <c r="PLC377" s="135"/>
      <c r="PLD377" s="111"/>
      <c r="PLE377" s="178"/>
      <c r="PLF377" s="178"/>
      <c r="PLG377" s="178"/>
      <c r="PLH377" s="178"/>
      <c r="PLI377" s="179"/>
      <c r="PLJ377" s="73"/>
      <c r="PLK377" s="73"/>
      <c r="PLL377" s="180"/>
      <c r="PLM377" s="75"/>
      <c r="PLN377" s="76"/>
      <c r="PLO377" s="180"/>
      <c r="PLP377" s="180"/>
      <c r="PLQ377" s="180"/>
      <c r="PLR377" s="75"/>
      <c r="PLS377" s="76"/>
      <c r="PLT377" s="181"/>
      <c r="PLU377" s="181"/>
      <c r="PLV377" s="182"/>
      <c r="PLW377" s="134"/>
      <c r="PLX377" s="135"/>
      <c r="PLY377" s="111"/>
      <c r="PLZ377" s="178"/>
      <c r="PMA377" s="178"/>
      <c r="PMB377" s="178"/>
      <c r="PMC377" s="178"/>
      <c r="PMD377" s="179"/>
      <c r="PME377" s="73"/>
      <c r="PMF377" s="73"/>
      <c r="PMG377" s="180"/>
      <c r="PMH377" s="75"/>
      <c r="PMI377" s="76"/>
      <c r="PMJ377" s="180"/>
      <c r="PMK377" s="180"/>
      <c r="PML377" s="180"/>
      <c r="PMM377" s="75"/>
      <c r="PMN377" s="76"/>
      <c r="PMO377" s="181"/>
      <c r="PMP377" s="181"/>
      <c r="PMQ377" s="182"/>
      <c r="PMR377" s="134"/>
      <c r="PMS377" s="135"/>
      <c r="PMT377" s="111"/>
      <c r="PMU377" s="178"/>
      <c r="PMV377" s="178"/>
      <c r="PMW377" s="178"/>
      <c r="PMX377" s="178"/>
      <c r="PMY377" s="179"/>
      <c r="PMZ377" s="73"/>
      <c r="PNA377" s="73"/>
      <c r="PNB377" s="180"/>
      <c r="PNC377" s="75"/>
      <c r="PND377" s="76"/>
      <c r="PNE377" s="180"/>
      <c r="PNF377" s="180"/>
      <c r="PNG377" s="180"/>
      <c r="PNH377" s="75"/>
      <c r="PNI377" s="76"/>
      <c r="PNJ377" s="181"/>
      <c r="PNK377" s="181"/>
      <c r="PNL377" s="182"/>
      <c r="PNM377" s="134"/>
      <c r="PNN377" s="135"/>
      <c r="PNO377" s="111"/>
      <c r="PNP377" s="178"/>
      <c r="PNQ377" s="178"/>
      <c r="PNR377" s="178"/>
      <c r="PNS377" s="178"/>
      <c r="PNT377" s="179"/>
      <c r="PNU377" s="73"/>
      <c r="PNV377" s="73"/>
      <c r="PNW377" s="180"/>
      <c r="PNX377" s="75"/>
      <c r="PNY377" s="76"/>
      <c r="PNZ377" s="180"/>
      <c r="POA377" s="180"/>
      <c r="POB377" s="180"/>
      <c r="POC377" s="75"/>
      <c r="POD377" s="76"/>
      <c r="POE377" s="181"/>
      <c r="POF377" s="181"/>
      <c r="POG377" s="182"/>
      <c r="POH377" s="134"/>
      <c r="POI377" s="135"/>
      <c r="POJ377" s="111"/>
      <c r="POK377" s="178"/>
      <c r="POL377" s="178"/>
      <c r="POM377" s="178"/>
      <c r="PON377" s="178"/>
      <c r="POO377" s="179"/>
      <c r="POP377" s="73"/>
      <c r="POQ377" s="73"/>
      <c r="POR377" s="180"/>
      <c r="POS377" s="75"/>
      <c r="POT377" s="76"/>
      <c r="POU377" s="180"/>
      <c r="POV377" s="180"/>
      <c r="POW377" s="180"/>
      <c r="POX377" s="75"/>
      <c r="POY377" s="76"/>
      <c r="POZ377" s="181"/>
      <c r="PPA377" s="181"/>
      <c r="PPB377" s="182"/>
      <c r="PPC377" s="134"/>
      <c r="PPD377" s="135"/>
      <c r="PPE377" s="111"/>
      <c r="PPF377" s="178"/>
      <c r="PPG377" s="178"/>
      <c r="PPH377" s="178"/>
      <c r="PPI377" s="178"/>
      <c r="PPJ377" s="179"/>
      <c r="PPK377" s="73"/>
      <c r="PPL377" s="73"/>
      <c r="PPM377" s="180"/>
      <c r="PPN377" s="75"/>
      <c r="PPO377" s="76"/>
      <c r="PPP377" s="180"/>
      <c r="PPQ377" s="180"/>
      <c r="PPR377" s="180"/>
      <c r="PPS377" s="75"/>
      <c r="PPT377" s="76"/>
      <c r="PPU377" s="181"/>
      <c r="PPV377" s="181"/>
      <c r="PPW377" s="182"/>
      <c r="PPX377" s="134"/>
      <c r="PPY377" s="135"/>
      <c r="PPZ377" s="111"/>
      <c r="PQA377" s="178"/>
      <c r="PQB377" s="178"/>
      <c r="PQC377" s="178"/>
      <c r="PQD377" s="178"/>
      <c r="PQE377" s="179"/>
      <c r="PQF377" s="73"/>
      <c r="PQG377" s="73"/>
      <c r="PQH377" s="180"/>
      <c r="PQI377" s="75"/>
      <c r="PQJ377" s="76"/>
      <c r="PQK377" s="180"/>
      <c r="PQL377" s="180"/>
      <c r="PQM377" s="180"/>
      <c r="PQN377" s="75"/>
      <c r="PQO377" s="76"/>
      <c r="PQP377" s="181"/>
      <c r="PQQ377" s="181"/>
      <c r="PQR377" s="182"/>
      <c r="PQS377" s="134"/>
      <c r="PQT377" s="135"/>
      <c r="PQU377" s="111"/>
      <c r="PQV377" s="178"/>
      <c r="PQW377" s="178"/>
      <c r="PQX377" s="178"/>
      <c r="PQY377" s="178"/>
      <c r="PQZ377" s="179"/>
      <c r="PRA377" s="73"/>
      <c r="PRB377" s="73"/>
      <c r="PRC377" s="180"/>
      <c r="PRD377" s="75"/>
      <c r="PRE377" s="76"/>
      <c r="PRF377" s="180"/>
      <c r="PRG377" s="180"/>
      <c r="PRH377" s="180"/>
      <c r="PRI377" s="75"/>
      <c r="PRJ377" s="76"/>
      <c r="PRK377" s="181"/>
      <c r="PRL377" s="181"/>
      <c r="PRM377" s="182"/>
      <c r="PRN377" s="134"/>
      <c r="PRO377" s="135"/>
      <c r="PRP377" s="111"/>
      <c r="PRQ377" s="178"/>
      <c r="PRR377" s="178"/>
      <c r="PRS377" s="178"/>
      <c r="PRT377" s="178"/>
      <c r="PRU377" s="179"/>
      <c r="PRV377" s="73"/>
      <c r="PRW377" s="73"/>
      <c r="PRX377" s="180"/>
      <c r="PRY377" s="75"/>
      <c r="PRZ377" s="76"/>
      <c r="PSA377" s="180"/>
      <c r="PSB377" s="180"/>
      <c r="PSC377" s="180"/>
      <c r="PSD377" s="75"/>
      <c r="PSE377" s="76"/>
      <c r="PSF377" s="181"/>
      <c r="PSG377" s="181"/>
      <c r="PSH377" s="182"/>
      <c r="PSI377" s="134"/>
      <c r="PSJ377" s="135"/>
      <c r="PSK377" s="111"/>
      <c r="PSL377" s="178"/>
      <c r="PSM377" s="178"/>
      <c r="PSN377" s="178"/>
      <c r="PSO377" s="178"/>
      <c r="PSP377" s="179"/>
      <c r="PSQ377" s="73"/>
      <c r="PSR377" s="73"/>
      <c r="PSS377" s="180"/>
      <c r="PST377" s="75"/>
      <c r="PSU377" s="76"/>
      <c r="PSV377" s="180"/>
      <c r="PSW377" s="180"/>
      <c r="PSX377" s="180"/>
      <c r="PSY377" s="75"/>
      <c r="PSZ377" s="76"/>
      <c r="PTA377" s="181"/>
      <c r="PTB377" s="181"/>
      <c r="PTC377" s="182"/>
      <c r="PTD377" s="134"/>
      <c r="PTE377" s="135"/>
      <c r="PTF377" s="111"/>
      <c r="PTG377" s="178"/>
      <c r="PTH377" s="178"/>
      <c r="PTI377" s="178"/>
      <c r="PTJ377" s="178"/>
      <c r="PTK377" s="179"/>
      <c r="PTL377" s="73"/>
      <c r="PTM377" s="73"/>
      <c r="PTN377" s="180"/>
      <c r="PTO377" s="75"/>
      <c r="PTP377" s="76"/>
      <c r="PTQ377" s="180"/>
      <c r="PTR377" s="180"/>
      <c r="PTS377" s="180"/>
      <c r="PTT377" s="75"/>
      <c r="PTU377" s="76"/>
      <c r="PTV377" s="181"/>
      <c r="PTW377" s="181"/>
      <c r="PTX377" s="182"/>
      <c r="PTY377" s="134"/>
      <c r="PTZ377" s="135"/>
      <c r="PUA377" s="111"/>
      <c r="PUB377" s="178"/>
      <c r="PUC377" s="178"/>
      <c r="PUD377" s="178"/>
      <c r="PUE377" s="178"/>
      <c r="PUF377" s="179"/>
      <c r="PUG377" s="73"/>
      <c r="PUH377" s="73"/>
      <c r="PUI377" s="180"/>
      <c r="PUJ377" s="75"/>
      <c r="PUK377" s="76"/>
      <c r="PUL377" s="180"/>
      <c r="PUM377" s="180"/>
      <c r="PUN377" s="180"/>
      <c r="PUO377" s="75"/>
      <c r="PUP377" s="76"/>
      <c r="PUQ377" s="181"/>
      <c r="PUR377" s="181"/>
      <c r="PUS377" s="182"/>
      <c r="PUT377" s="134"/>
      <c r="PUU377" s="135"/>
      <c r="PUV377" s="111"/>
      <c r="PUW377" s="178"/>
      <c r="PUX377" s="178"/>
      <c r="PUY377" s="178"/>
      <c r="PUZ377" s="178"/>
      <c r="PVA377" s="179"/>
      <c r="PVB377" s="73"/>
      <c r="PVC377" s="73"/>
      <c r="PVD377" s="180"/>
      <c r="PVE377" s="75"/>
      <c r="PVF377" s="76"/>
      <c r="PVG377" s="180"/>
      <c r="PVH377" s="180"/>
      <c r="PVI377" s="180"/>
      <c r="PVJ377" s="75"/>
      <c r="PVK377" s="76"/>
      <c r="PVL377" s="181"/>
      <c r="PVM377" s="181"/>
      <c r="PVN377" s="182"/>
      <c r="PVO377" s="134"/>
      <c r="PVP377" s="135"/>
      <c r="PVQ377" s="111"/>
      <c r="PVR377" s="178"/>
      <c r="PVS377" s="178"/>
      <c r="PVT377" s="178"/>
      <c r="PVU377" s="178"/>
      <c r="PVV377" s="179"/>
      <c r="PVW377" s="73"/>
      <c r="PVX377" s="73"/>
      <c r="PVY377" s="180"/>
      <c r="PVZ377" s="75"/>
      <c r="PWA377" s="76"/>
      <c r="PWB377" s="180"/>
      <c r="PWC377" s="180"/>
      <c r="PWD377" s="180"/>
      <c r="PWE377" s="75"/>
      <c r="PWF377" s="76"/>
      <c r="PWG377" s="181"/>
      <c r="PWH377" s="181"/>
      <c r="PWI377" s="182"/>
      <c r="PWJ377" s="134"/>
      <c r="PWK377" s="135"/>
      <c r="PWL377" s="111"/>
      <c r="PWM377" s="178"/>
      <c r="PWN377" s="178"/>
      <c r="PWO377" s="178"/>
      <c r="PWP377" s="178"/>
      <c r="PWQ377" s="179"/>
      <c r="PWR377" s="73"/>
      <c r="PWS377" s="73"/>
      <c r="PWT377" s="180"/>
      <c r="PWU377" s="75"/>
      <c r="PWV377" s="76"/>
      <c r="PWW377" s="180"/>
      <c r="PWX377" s="180"/>
      <c r="PWY377" s="180"/>
      <c r="PWZ377" s="75"/>
      <c r="PXA377" s="76"/>
      <c r="PXB377" s="181"/>
      <c r="PXC377" s="181"/>
      <c r="PXD377" s="182"/>
      <c r="PXE377" s="134"/>
      <c r="PXF377" s="135"/>
      <c r="PXG377" s="111"/>
      <c r="PXH377" s="178"/>
      <c r="PXI377" s="178"/>
      <c r="PXJ377" s="178"/>
      <c r="PXK377" s="178"/>
      <c r="PXL377" s="179"/>
      <c r="PXM377" s="73"/>
      <c r="PXN377" s="73"/>
      <c r="PXO377" s="180"/>
      <c r="PXP377" s="75"/>
      <c r="PXQ377" s="76"/>
      <c r="PXR377" s="180"/>
      <c r="PXS377" s="180"/>
      <c r="PXT377" s="180"/>
      <c r="PXU377" s="75"/>
      <c r="PXV377" s="76"/>
      <c r="PXW377" s="181"/>
      <c r="PXX377" s="181"/>
      <c r="PXY377" s="182"/>
      <c r="PXZ377" s="134"/>
      <c r="PYA377" s="135"/>
      <c r="PYB377" s="111"/>
      <c r="PYC377" s="178"/>
      <c r="PYD377" s="178"/>
      <c r="PYE377" s="178"/>
      <c r="PYF377" s="178"/>
      <c r="PYG377" s="179"/>
      <c r="PYH377" s="73"/>
      <c r="PYI377" s="73"/>
      <c r="PYJ377" s="180"/>
      <c r="PYK377" s="75"/>
      <c r="PYL377" s="76"/>
      <c r="PYM377" s="180"/>
      <c r="PYN377" s="180"/>
      <c r="PYO377" s="180"/>
      <c r="PYP377" s="75"/>
      <c r="PYQ377" s="76"/>
      <c r="PYR377" s="181"/>
      <c r="PYS377" s="181"/>
      <c r="PYT377" s="182"/>
      <c r="PYU377" s="134"/>
      <c r="PYV377" s="135"/>
      <c r="PYW377" s="111"/>
      <c r="PYX377" s="178"/>
      <c r="PYY377" s="178"/>
      <c r="PYZ377" s="178"/>
      <c r="PZA377" s="178"/>
      <c r="PZB377" s="179"/>
      <c r="PZC377" s="73"/>
      <c r="PZD377" s="73"/>
      <c r="PZE377" s="180"/>
      <c r="PZF377" s="75"/>
      <c r="PZG377" s="76"/>
      <c r="PZH377" s="180"/>
      <c r="PZI377" s="180"/>
      <c r="PZJ377" s="180"/>
      <c r="PZK377" s="75"/>
      <c r="PZL377" s="76"/>
      <c r="PZM377" s="181"/>
      <c r="PZN377" s="181"/>
      <c r="PZO377" s="182"/>
      <c r="PZP377" s="134"/>
      <c r="PZQ377" s="135"/>
      <c r="PZR377" s="111"/>
      <c r="PZS377" s="178"/>
      <c r="PZT377" s="178"/>
      <c r="PZU377" s="178"/>
      <c r="PZV377" s="178"/>
      <c r="PZW377" s="179"/>
      <c r="PZX377" s="73"/>
      <c r="PZY377" s="73"/>
      <c r="PZZ377" s="180"/>
      <c r="QAA377" s="75"/>
      <c r="QAB377" s="76"/>
      <c r="QAC377" s="180"/>
      <c r="QAD377" s="180"/>
      <c r="QAE377" s="180"/>
      <c r="QAF377" s="75"/>
      <c r="QAG377" s="76"/>
      <c r="QAH377" s="181"/>
      <c r="QAI377" s="181"/>
      <c r="QAJ377" s="182"/>
      <c r="QAK377" s="134"/>
      <c r="QAL377" s="135"/>
      <c r="QAM377" s="111"/>
      <c r="QAN377" s="178"/>
      <c r="QAO377" s="178"/>
      <c r="QAP377" s="178"/>
      <c r="QAQ377" s="178"/>
      <c r="QAR377" s="179"/>
      <c r="QAS377" s="73"/>
      <c r="QAT377" s="73"/>
      <c r="QAU377" s="180"/>
      <c r="QAV377" s="75"/>
      <c r="QAW377" s="76"/>
      <c r="QAX377" s="180"/>
      <c r="QAY377" s="180"/>
      <c r="QAZ377" s="180"/>
      <c r="QBA377" s="75"/>
      <c r="QBB377" s="76"/>
      <c r="QBC377" s="181"/>
      <c r="QBD377" s="181"/>
      <c r="QBE377" s="182"/>
      <c r="QBF377" s="134"/>
      <c r="QBG377" s="135"/>
      <c r="QBH377" s="111"/>
      <c r="QBI377" s="178"/>
      <c r="QBJ377" s="178"/>
      <c r="QBK377" s="178"/>
      <c r="QBL377" s="178"/>
      <c r="QBM377" s="179"/>
      <c r="QBN377" s="73"/>
      <c r="QBO377" s="73"/>
      <c r="QBP377" s="180"/>
      <c r="QBQ377" s="75"/>
      <c r="QBR377" s="76"/>
      <c r="QBS377" s="180"/>
      <c r="QBT377" s="180"/>
      <c r="QBU377" s="180"/>
      <c r="QBV377" s="75"/>
      <c r="QBW377" s="76"/>
      <c r="QBX377" s="181"/>
      <c r="QBY377" s="181"/>
      <c r="QBZ377" s="182"/>
      <c r="QCA377" s="134"/>
      <c r="QCB377" s="135"/>
      <c r="QCC377" s="111"/>
      <c r="QCD377" s="178"/>
      <c r="QCE377" s="178"/>
      <c r="QCF377" s="178"/>
      <c r="QCG377" s="178"/>
      <c r="QCH377" s="179"/>
      <c r="QCI377" s="73"/>
      <c r="QCJ377" s="73"/>
      <c r="QCK377" s="180"/>
      <c r="QCL377" s="75"/>
      <c r="QCM377" s="76"/>
      <c r="QCN377" s="180"/>
      <c r="QCO377" s="180"/>
      <c r="QCP377" s="180"/>
      <c r="QCQ377" s="75"/>
      <c r="QCR377" s="76"/>
      <c r="QCS377" s="181"/>
      <c r="QCT377" s="181"/>
      <c r="QCU377" s="182"/>
      <c r="QCV377" s="134"/>
      <c r="QCW377" s="135"/>
      <c r="QCX377" s="111"/>
      <c r="QCY377" s="178"/>
      <c r="QCZ377" s="178"/>
      <c r="QDA377" s="178"/>
      <c r="QDB377" s="178"/>
      <c r="QDC377" s="179"/>
      <c r="QDD377" s="73"/>
      <c r="QDE377" s="73"/>
      <c r="QDF377" s="180"/>
      <c r="QDG377" s="75"/>
      <c r="QDH377" s="76"/>
      <c r="QDI377" s="180"/>
      <c r="QDJ377" s="180"/>
      <c r="QDK377" s="180"/>
      <c r="QDL377" s="75"/>
      <c r="QDM377" s="76"/>
      <c r="QDN377" s="181"/>
      <c r="QDO377" s="181"/>
      <c r="QDP377" s="182"/>
      <c r="QDQ377" s="134"/>
      <c r="QDR377" s="135"/>
      <c r="QDS377" s="111"/>
      <c r="QDT377" s="178"/>
      <c r="QDU377" s="178"/>
      <c r="QDV377" s="178"/>
      <c r="QDW377" s="178"/>
      <c r="QDX377" s="179"/>
      <c r="QDY377" s="73"/>
      <c r="QDZ377" s="73"/>
      <c r="QEA377" s="180"/>
      <c r="QEB377" s="75"/>
      <c r="QEC377" s="76"/>
      <c r="QED377" s="180"/>
      <c r="QEE377" s="180"/>
      <c r="QEF377" s="180"/>
      <c r="QEG377" s="75"/>
      <c r="QEH377" s="76"/>
      <c r="QEI377" s="181"/>
      <c r="QEJ377" s="181"/>
      <c r="QEK377" s="182"/>
      <c r="QEL377" s="134"/>
      <c r="QEM377" s="135"/>
      <c r="QEN377" s="111"/>
      <c r="QEO377" s="178"/>
      <c r="QEP377" s="178"/>
      <c r="QEQ377" s="178"/>
      <c r="QER377" s="178"/>
      <c r="QES377" s="179"/>
      <c r="QET377" s="73"/>
      <c r="QEU377" s="73"/>
      <c r="QEV377" s="180"/>
      <c r="QEW377" s="75"/>
      <c r="QEX377" s="76"/>
      <c r="QEY377" s="180"/>
      <c r="QEZ377" s="180"/>
      <c r="QFA377" s="180"/>
      <c r="QFB377" s="75"/>
      <c r="QFC377" s="76"/>
      <c r="QFD377" s="181"/>
      <c r="QFE377" s="181"/>
      <c r="QFF377" s="182"/>
      <c r="QFG377" s="134"/>
      <c r="QFH377" s="135"/>
      <c r="QFI377" s="111"/>
      <c r="QFJ377" s="178"/>
      <c r="QFK377" s="178"/>
      <c r="QFL377" s="178"/>
      <c r="QFM377" s="178"/>
      <c r="QFN377" s="179"/>
      <c r="QFO377" s="73"/>
      <c r="QFP377" s="73"/>
      <c r="QFQ377" s="180"/>
      <c r="QFR377" s="75"/>
      <c r="QFS377" s="76"/>
      <c r="QFT377" s="180"/>
      <c r="QFU377" s="180"/>
      <c r="QFV377" s="180"/>
      <c r="QFW377" s="75"/>
      <c r="QFX377" s="76"/>
      <c r="QFY377" s="181"/>
      <c r="QFZ377" s="181"/>
      <c r="QGA377" s="182"/>
      <c r="QGB377" s="134"/>
      <c r="QGC377" s="135"/>
      <c r="QGD377" s="111"/>
      <c r="QGE377" s="178"/>
      <c r="QGF377" s="178"/>
      <c r="QGG377" s="178"/>
      <c r="QGH377" s="178"/>
      <c r="QGI377" s="179"/>
      <c r="QGJ377" s="73"/>
      <c r="QGK377" s="73"/>
      <c r="QGL377" s="180"/>
      <c r="QGM377" s="75"/>
      <c r="QGN377" s="76"/>
      <c r="QGO377" s="180"/>
      <c r="QGP377" s="180"/>
      <c r="QGQ377" s="180"/>
      <c r="QGR377" s="75"/>
      <c r="QGS377" s="76"/>
      <c r="QGT377" s="181"/>
      <c r="QGU377" s="181"/>
      <c r="QGV377" s="182"/>
      <c r="QGW377" s="134"/>
      <c r="QGX377" s="135"/>
      <c r="QGY377" s="111"/>
      <c r="QGZ377" s="178"/>
      <c r="QHA377" s="178"/>
      <c r="QHB377" s="178"/>
      <c r="QHC377" s="178"/>
      <c r="QHD377" s="179"/>
      <c r="QHE377" s="73"/>
      <c r="QHF377" s="73"/>
      <c r="QHG377" s="180"/>
      <c r="QHH377" s="75"/>
      <c r="QHI377" s="76"/>
      <c r="QHJ377" s="180"/>
      <c r="QHK377" s="180"/>
      <c r="QHL377" s="180"/>
      <c r="QHM377" s="75"/>
      <c r="QHN377" s="76"/>
      <c r="QHO377" s="181"/>
      <c r="QHP377" s="181"/>
      <c r="QHQ377" s="182"/>
      <c r="QHR377" s="134"/>
      <c r="QHS377" s="135"/>
      <c r="QHT377" s="111"/>
      <c r="QHU377" s="178"/>
      <c r="QHV377" s="178"/>
      <c r="QHW377" s="178"/>
      <c r="QHX377" s="178"/>
      <c r="QHY377" s="179"/>
      <c r="QHZ377" s="73"/>
      <c r="QIA377" s="73"/>
      <c r="QIB377" s="180"/>
      <c r="QIC377" s="75"/>
      <c r="QID377" s="76"/>
      <c r="QIE377" s="180"/>
      <c r="QIF377" s="180"/>
      <c r="QIG377" s="180"/>
      <c r="QIH377" s="75"/>
      <c r="QII377" s="76"/>
      <c r="QIJ377" s="181"/>
      <c r="QIK377" s="181"/>
      <c r="QIL377" s="182"/>
      <c r="QIM377" s="134"/>
      <c r="QIN377" s="135"/>
      <c r="QIO377" s="111"/>
      <c r="QIP377" s="178"/>
      <c r="QIQ377" s="178"/>
      <c r="QIR377" s="178"/>
      <c r="QIS377" s="178"/>
      <c r="QIT377" s="179"/>
      <c r="QIU377" s="73"/>
      <c r="QIV377" s="73"/>
      <c r="QIW377" s="180"/>
      <c r="QIX377" s="75"/>
      <c r="QIY377" s="76"/>
      <c r="QIZ377" s="180"/>
      <c r="QJA377" s="180"/>
      <c r="QJB377" s="180"/>
      <c r="QJC377" s="75"/>
      <c r="QJD377" s="76"/>
      <c r="QJE377" s="181"/>
      <c r="QJF377" s="181"/>
      <c r="QJG377" s="182"/>
      <c r="QJH377" s="134"/>
      <c r="QJI377" s="135"/>
      <c r="QJJ377" s="111"/>
      <c r="QJK377" s="178"/>
      <c r="QJL377" s="178"/>
      <c r="QJM377" s="178"/>
      <c r="QJN377" s="178"/>
      <c r="QJO377" s="179"/>
      <c r="QJP377" s="73"/>
      <c r="QJQ377" s="73"/>
      <c r="QJR377" s="180"/>
      <c r="QJS377" s="75"/>
      <c r="QJT377" s="76"/>
      <c r="QJU377" s="180"/>
      <c r="QJV377" s="180"/>
      <c r="QJW377" s="180"/>
      <c r="QJX377" s="75"/>
      <c r="QJY377" s="76"/>
      <c r="QJZ377" s="181"/>
      <c r="QKA377" s="181"/>
      <c r="QKB377" s="182"/>
      <c r="QKC377" s="134"/>
      <c r="QKD377" s="135"/>
      <c r="QKE377" s="111"/>
      <c r="QKF377" s="178"/>
      <c r="QKG377" s="178"/>
      <c r="QKH377" s="178"/>
      <c r="QKI377" s="178"/>
      <c r="QKJ377" s="179"/>
      <c r="QKK377" s="73"/>
      <c r="QKL377" s="73"/>
      <c r="QKM377" s="180"/>
      <c r="QKN377" s="75"/>
      <c r="QKO377" s="76"/>
      <c r="QKP377" s="180"/>
      <c r="QKQ377" s="180"/>
      <c r="QKR377" s="180"/>
      <c r="QKS377" s="75"/>
      <c r="QKT377" s="76"/>
      <c r="QKU377" s="181"/>
      <c r="QKV377" s="181"/>
      <c r="QKW377" s="182"/>
      <c r="QKX377" s="134"/>
      <c r="QKY377" s="135"/>
      <c r="QKZ377" s="111"/>
      <c r="QLA377" s="178"/>
      <c r="QLB377" s="178"/>
      <c r="QLC377" s="178"/>
      <c r="QLD377" s="178"/>
      <c r="QLE377" s="179"/>
      <c r="QLF377" s="73"/>
      <c r="QLG377" s="73"/>
      <c r="QLH377" s="180"/>
      <c r="QLI377" s="75"/>
      <c r="QLJ377" s="76"/>
      <c r="QLK377" s="180"/>
      <c r="QLL377" s="180"/>
      <c r="QLM377" s="180"/>
      <c r="QLN377" s="75"/>
      <c r="QLO377" s="76"/>
      <c r="QLP377" s="181"/>
      <c r="QLQ377" s="181"/>
      <c r="QLR377" s="182"/>
      <c r="QLS377" s="134"/>
      <c r="QLT377" s="135"/>
      <c r="QLU377" s="111"/>
      <c r="QLV377" s="178"/>
      <c r="QLW377" s="178"/>
      <c r="QLX377" s="178"/>
      <c r="QLY377" s="178"/>
      <c r="QLZ377" s="179"/>
      <c r="QMA377" s="73"/>
      <c r="QMB377" s="73"/>
      <c r="QMC377" s="180"/>
      <c r="QMD377" s="75"/>
      <c r="QME377" s="76"/>
      <c r="QMF377" s="180"/>
      <c r="QMG377" s="180"/>
      <c r="QMH377" s="180"/>
      <c r="QMI377" s="75"/>
      <c r="QMJ377" s="76"/>
      <c r="QMK377" s="181"/>
      <c r="QML377" s="181"/>
      <c r="QMM377" s="182"/>
      <c r="QMN377" s="134"/>
      <c r="QMO377" s="135"/>
      <c r="QMP377" s="111"/>
      <c r="QMQ377" s="178"/>
      <c r="QMR377" s="178"/>
      <c r="QMS377" s="178"/>
      <c r="QMT377" s="178"/>
      <c r="QMU377" s="179"/>
      <c r="QMV377" s="73"/>
      <c r="QMW377" s="73"/>
      <c r="QMX377" s="180"/>
      <c r="QMY377" s="75"/>
      <c r="QMZ377" s="76"/>
      <c r="QNA377" s="180"/>
      <c r="QNB377" s="180"/>
      <c r="QNC377" s="180"/>
      <c r="QND377" s="75"/>
      <c r="QNE377" s="76"/>
      <c r="QNF377" s="181"/>
      <c r="QNG377" s="181"/>
      <c r="QNH377" s="182"/>
      <c r="QNI377" s="134"/>
      <c r="QNJ377" s="135"/>
      <c r="QNK377" s="111"/>
      <c r="QNL377" s="178"/>
      <c r="QNM377" s="178"/>
      <c r="QNN377" s="178"/>
      <c r="QNO377" s="178"/>
      <c r="QNP377" s="179"/>
      <c r="QNQ377" s="73"/>
      <c r="QNR377" s="73"/>
      <c r="QNS377" s="180"/>
      <c r="QNT377" s="75"/>
      <c r="QNU377" s="76"/>
      <c r="QNV377" s="180"/>
      <c r="QNW377" s="180"/>
      <c r="QNX377" s="180"/>
      <c r="QNY377" s="75"/>
      <c r="QNZ377" s="76"/>
      <c r="QOA377" s="181"/>
      <c r="QOB377" s="181"/>
      <c r="QOC377" s="182"/>
      <c r="QOD377" s="134"/>
      <c r="QOE377" s="135"/>
      <c r="QOF377" s="111"/>
      <c r="QOG377" s="178"/>
      <c r="QOH377" s="178"/>
      <c r="QOI377" s="178"/>
      <c r="QOJ377" s="178"/>
      <c r="QOK377" s="179"/>
      <c r="QOL377" s="73"/>
      <c r="QOM377" s="73"/>
      <c r="QON377" s="180"/>
      <c r="QOO377" s="75"/>
      <c r="QOP377" s="76"/>
      <c r="QOQ377" s="180"/>
      <c r="QOR377" s="180"/>
      <c r="QOS377" s="180"/>
      <c r="QOT377" s="75"/>
      <c r="QOU377" s="76"/>
      <c r="QOV377" s="181"/>
      <c r="QOW377" s="181"/>
      <c r="QOX377" s="182"/>
      <c r="QOY377" s="134"/>
      <c r="QOZ377" s="135"/>
      <c r="QPA377" s="111"/>
      <c r="QPB377" s="178"/>
      <c r="QPC377" s="178"/>
      <c r="QPD377" s="178"/>
      <c r="QPE377" s="178"/>
      <c r="QPF377" s="179"/>
      <c r="QPG377" s="73"/>
      <c r="QPH377" s="73"/>
      <c r="QPI377" s="180"/>
      <c r="QPJ377" s="75"/>
      <c r="QPK377" s="76"/>
      <c r="QPL377" s="180"/>
      <c r="QPM377" s="180"/>
      <c r="QPN377" s="180"/>
      <c r="QPO377" s="75"/>
      <c r="QPP377" s="76"/>
      <c r="QPQ377" s="181"/>
      <c r="QPR377" s="181"/>
      <c r="QPS377" s="182"/>
      <c r="QPT377" s="134"/>
      <c r="QPU377" s="135"/>
      <c r="QPV377" s="111"/>
      <c r="QPW377" s="178"/>
      <c r="QPX377" s="178"/>
      <c r="QPY377" s="178"/>
      <c r="QPZ377" s="178"/>
      <c r="QQA377" s="179"/>
      <c r="QQB377" s="73"/>
      <c r="QQC377" s="73"/>
      <c r="QQD377" s="180"/>
      <c r="QQE377" s="75"/>
      <c r="QQF377" s="76"/>
      <c r="QQG377" s="180"/>
      <c r="QQH377" s="180"/>
      <c r="QQI377" s="180"/>
      <c r="QQJ377" s="75"/>
      <c r="QQK377" s="76"/>
      <c r="QQL377" s="181"/>
      <c r="QQM377" s="181"/>
      <c r="QQN377" s="182"/>
      <c r="QQO377" s="134"/>
      <c r="QQP377" s="135"/>
      <c r="QQQ377" s="111"/>
      <c r="QQR377" s="178"/>
      <c r="QQS377" s="178"/>
      <c r="QQT377" s="178"/>
      <c r="QQU377" s="178"/>
      <c r="QQV377" s="179"/>
      <c r="QQW377" s="73"/>
      <c r="QQX377" s="73"/>
      <c r="QQY377" s="180"/>
      <c r="QQZ377" s="75"/>
      <c r="QRA377" s="76"/>
      <c r="QRB377" s="180"/>
      <c r="QRC377" s="180"/>
      <c r="QRD377" s="180"/>
      <c r="QRE377" s="75"/>
      <c r="QRF377" s="76"/>
      <c r="QRG377" s="181"/>
      <c r="QRH377" s="181"/>
      <c r="QRI377" s="182"/>
      <c r="QRJ377" s="134"/>
      <c r="QRK377" s="135"/>
      <c r="QRL377" s="111"/>
      <c r="QRM377" s="178"/>
      <c r="QRN377" s="178"/>
      <c r="QRO377" s="178"/>
      <c r="QRP377" s="178"/>
      <c r="QRQ377" s="179"/>
      <c r="QRR377" s="73"/>
      <c r="QRS377" s="73"/>
      <c r="QRT377" s="180"/>
      <c r="QRU377" s="75"/>
      <c r="QRV377" s="76"/>
      <c r="QRW377" s="180"/>
      <c r="QRX377" s="180"/>
      <c r="QRY377" s="180"/>
      <c r="QRZ377" s="75"/>
      <c r="QSA377" s="76"/>
      <c r="QSB377" s="181"/>
      <c r="QSC377" s="181"/>
      <c r="QSD377" s="182"/>
      <c r="QSE377" s="134"/>
      <c r="QSF377" s="135"/>
      <c r="QSG377" s="111"/>
      <c r="QSH377" s="178"/>
      <c r="QSI377" s="178"/>
      <c r="QSJ377" s="178"/>
      <c r="QSK377" s="178"/>
      <c r="QSL377" s="179"/>
      <c r="QSM377" s="73"/>
      <c r="QSN377" s="73"/>
      <c r="QSO377" s="180"/>
      <c r="QSP377" s="75"/>
      <c r="QSQ377" s="76"/>
      <c r="QSR377" s="180"/>
      <c r="QSS377" s="180"/>
      <c r="QST377" s="180"/>
      <c r="QSU377" s="75"/>
      <c r="QSV377" s="76"/>
      <c r="QSW377" s="181"/>
      <c r="QSX377" s="181"/>
      <c r="QSY377" s="182"/>
      <c r="QSZ377" s="134"/>
      <c r="QTA377" s="135"/>
      <c r="QTB377" s="111"/>
      <c r="QTC377" s="178"/>
      <c r="QTD377" s="178"/>
      <c r="QTE377" s="178"/>
      <c r="QTF377" s="178"/>
      <c r="QTG377" s="179"/>
      <c r="QTH377" s="73"/>
      <c r="QTI377" s="73"/>
      <c r="QTJ377" s="180"/>
      <c r="QTK377" s="75"/>
      <c r="QTL377" s="76"/>
      <c r="QTM377" s="180"/>
      <c r="QTN377" s="180"/>
      <c r="QTO377" s="180"/>
      <c r="QTP377" s="75"/>
      <c r="QTQ377" s="76"/>
      <c r="QTR377" s="181"/>
      <c r="QTS377" s="181"/>
      <c r="QTT377" s="182"/>
      <c r="QTU377" s="134"/>
      <c r="QTV377" s="135"/>
      <c r="QTW377" s="111"/>
      <c r="QTX377" s="178"/>
      <c r="QTY377" s="178"/>
      <c r="QTZ377" s="178"/>
      <c r="QUA377" s="178"/>
      <c r="QUB377" s="179"/>
      <c r="QUC377" s="73"/>
      <c r="QUD377" s="73"/>
      <c r="QUE377" s="180"/>
      <c r="QUF377" s="75"/>
      <c r="QUG377" s="76"/>
      <c r="QUH377" s="180"/>
      <c r="QUI377" s="180"/>
      <c r="QUJ377" s="180"/>
      <c r="QUK377" s="75"/>
      <c r="QUL377" s="76"/>
      <c r="QUM377" s="181"/>
      <c r="QUN377" s="181"/>
      <c r="QUO377" s="182"/>
      <c r="QUP377" s="134"/>
      <c r="QUQ377" s="135"/>
      <c r="QUR377" s="111"/>
      <c r="QUS377" s="178"/>
      <c r="QUT377" s="178"/>
      <c r="QUU377" s="178"/>
      <c r="QUV377" s="178"/>
      <c r="QUW377" s="179"/>
      <c r="QUX377" s="73"/>
      <c r="QUY377" s="73"/>
      <c r="QUZ377" s="180"/>
      <c r="QVA377" s="75"/>
      <c r="QVB377" s="76"/>
      <c r="QVC377" s="180"/>
      <c r="QVD377" s="180"/>
      <c r="QVE377" s="180"/>
      <c r="QVF377" s="75"/>
      <c r="QVG377" s="76"/>
      <c r="QVH377" s="181"/>
      <c r="QVI377" s="181"/>
      <c r="QVJ377" s="182"/>
      <c r="QVK377" s="134"/>
      <c r="QVL377" s="135"/>
      <c r="QVM377" s="111"/>
      <c r="QVN377" s="178"/>
      <c r="QVO377" s="178"/>
      <c r="QVP377" s="178"/>
      <c r="QVQ377" s="178"/>
      <c r="QVR377" s="179"/>
      <c r="QVS377" s="73"/>
      <c r="QVT377" s="73"/>
      <c r="QVU377" s="180"/>
      <c r="QVV377" s="75"/>
      <c r="QVW377" s="76"/>
      <c r="QVX377" s="180"/>
      <c r="QVY377" s="180"/>
      <c r="QVZ377" s="180"/>
      <c r="QWA377" s="75"/>
      <c r="QWB377" s="76"/>
      <c r="QWC377" s="181"/>
      <c r="QWD377" s="181"/>
      <c r="QWE377" s="182"/>
      <c r="QWF377" s="134"/>
      <c r="QWG377" s="135"/>
      <c r="QWH377" s="111"/>
      <c r="QWI377" s="178"/>
      <c r="QWJ377" s="178"/>
      <c r="QWK377" s="178"/>
      <c r="QWL377" s="178"/>
      <c r="QWM377" s="179"/>
      <c r="QWN377" s="73"/>
      <c r="QWO377" s="73"/>
      <c r="QWP377" s="180"/>
      <c r="QWQ377" s="75"/>
      <c r="QWR377" s="76"/>
      <c r="QWS377" s="180"/>
      <c r="QWT377" s="180"/>
      <c r="QWU377" s="180"/>
      <c r="QWV377" s="75"/>
      <c r="QWW377" s="76"/>
      <c r="QWX377" s="181"/>
      <c r="QWY377" s="181"/>
      <c r="QWZ377" s="182"/>
      <c r="QXA377" s="134"/>
      <c r="QXB377" s="135"/>
      <c r="QXC377" s="111"/>
      <c r="QXD377" s="178"/>
      <c r="QXE377" s="178"/>
      <c r="QXF377" s="178"/>
      <c r="QXG377" s="178"/>
      <c r="QXH377" s="179"/>
      <c r="QXI377" s="73"/>
      <c r="QXJ377" s="73"/>
      <c r="QXK377" s="180"/>
      <c r="QXL377" s="75"/>
      <c r="QXM377" s="76"/>
      <c r="QXN377" s="180"/>
      <c r="QXO377" s="180"/>
      <c r="QXP377" s="180"/>
      <c r="QXQ377" s="75"/>
      <c r="QXR377" s="76"/>
      <c r="QXS377" s="181"/>
      <c r="QXT377" s="181"/>
      <c r="QXU377" s="182"/>
      <c r="QXV377" s="134"/>
      <c r="QXW377" s="135"/>
      <c r="QXX377" s="111"/>
      <c r="QXY377" s="178"/>
      <c r="QXZ377" s="178"/>
      <c r="QYA377" s="178"/>
      <c r="QYB377" s="178"/>
      <c r="QYC377" s="179"/>
      <c r="QYD377" s="73"/>
      <c r="QYE377" s="73"/>
      <c r="QYF377" s="180"/>
      <c r="QYG377" s="75"/>
      <c r="QYH377" s="76"/>
      <c r="QYI377" s="180"/>
      <c r="QYJ377" s="180"/>
      <c r="QYK377" s="180"/>
      <c r="QYL377" s="75"/>
      <c r="QYM377" s="76"/>
      <c r="QYN377" s="181"/>
      <c r="QYO377" s="181"/>
      <c r="QYP377" s="182"/>
      <c r="QYQ377" s="134"/>
      <c r="QYR377" s="135"/>
      <c r="QYS377" s="111"/>
      <c r="QYT377" s="178"/>
      <c r="QYU377" s="178"/>
      <c r="QYV377" s="178"/>
      <c r="QYW377" s="178"/>
      <c r="QYX377" s="179"/>
      <c r="QYY377" s="73"/>
      <c r="QYZ377" s="73"/>
      <c r="QZA377" s="180"/>
      <c r="QZB377" s="75"/>
      <c r="QZC377" s="76"/>
      <c r="QZD377" s="180"/>
      <c r="QZE377" s="180"/>
      <c r="QZF377" s="180"/>
      <c r="QZG377" s="75"/>
      <c r="QZH377" s="76"/>
      <c r="QZI377" s="181"/>
      <c r="QZJ377" s="181"/>
      <c r="QZK377" s="182"/>
      <c r="QZL377" s="134"/>
      <c r="QZM377" s="135"/>
      <c r="QZN377" s="111"/>
      <c r="QZO377" s="178"/>
      <c r="QZP377" s="178"/>
      <c r="QZQ377" s="178"/>
      <c r="QZR377" s="178"/>
      <c r="QZS377" s="179"/>
      <c r="QZT377" s="73"/>
      <c r="QZU377" s="73"/>
      <c r="QZV377" s="180"/>
      <c r="QZW377" s="75"/>
      <c r="QZX377" s="76"/>
      <c r="QZY377" s="180"/>
      <c r="QZZ377" s="180"/>
      <c r="RAA377" s="180"/>
      <c r="RAB377" s="75"/>
      <c r="RAC377" s="76"/>
      <c r="RAD377" s="181"/>
      <c r="RAE377" s="181"/>
      <c r="RAF377" s="182"/>
      <c r="RAG377" s="134"/>
      <c r="RAH377" s="135"/>
      <c r="RAI377" s="111"/>
      <c r="RAJ377" s="178"/>
      <c r="RAK377" s="178"/>
      <c r="RAL377" s="178"/>
      <c r="RAM377" s="178"/>
      <c r="RAN377" s="179"/>
      <c r="RAO377" s="73"/>
      <c r="RAP377" s="73"/>
      <c r="RAQ377" s="180"/>
      <c r="RAR377" s="75"/>
      <c r="RAS377" s="76"/>
      <c r="RAT377" s="180"/>
      <c r="RAU377" s="180"/>
      <c r="RAV377" s="180"/>
      <c r="RAW377" s="75"/>
      <c r="RAX377" s="76"/>
      <c r="RAY377" s="181"/>
      <c r="RAZ377" s="181"/>
      <c r="RBA377" s="182"/>
      <c r="RBB377" s="134"/>
      <c r="RBC377" s="135"/>
      <c r="RBD377" s="111"/>
      <c r="RBE377" s="178"/>
      <c r="RBF377" s="178"/>
      <c r="RBG377" s="178"/>
      <c r="RBH377" s="178"/>
      <c r="RBI377" s="179"/>
      <c r="RBJ377" s="73"/>
      <c r="RBK377" s="73"/>
      <c r="RBL377" s="180"/>
      <c r="RBM377" s="75"/>
      <c r="RBN377" s="76"/>
      <c r="RBO377" s="180"/>
      <c r="RBP377" s="180"/>
      <c r="RBQ377" s="180"/>
      <c r="RBR377" s="75"/>
      <c r="RBS377" s="76"/>
      <c r="RBT377" s="181"/>
      <c r="RBU377" s="181"/>
      <c r="RBV377" s="182"/>
      <c r="RBW377" s="134"/>
      <c r="RBX377" s="135"/>
      <c r="RBY377" s="111"/>
      <c r="RBZ377" s="178"/>
      <c r="RCA377" s="178"/>
      <c r="RCB377" s="178"/>
      <c r="RCC377" s="178"/>
      <c r="RCD377" s="179"/>
      <c r="RCE377" s="73"/>
      <c r="RCF377" s="73"/>
      <c r="RCG377" s="180"/>
      <c r="RCH377" s="75"/>
      <c r="RCI377" s="76"/>
      <c r="RCJ377" s="180"/>
      <c r="RCK377" s="180"/>
      <c r="RCL377" s="180"/>
      <c r="RCM377" s="75"/>
      <c r="RCN377" s="76"/>
      <c r="RCO377" s="181"/>
      <c r="RCP377" s="181"/>
      <c r="RCQ377" s="182"/>
      <c r="RCR377" s="134"/>
      <c r="RCS377" s="135"/>
      <c r="RCT377" s="111"/>
      <c r="RCU377" s="178"/>
      <c r="RCV377" s="178"/>
      <c r="RCW377" s="178"/>
      <c r="RCX377" s="178"/>
      <c r="RCY377" s="179"/>
      <c r="RCZ377" s="73"/>
      <c r="RDA377" s="73"/>
      <c r="RDB377" s="180"/>
      <c r="RDC377" s="75"/>
      <c r="RDD377" s="76"/>
      <c r="RDE377" s="180"/>
      <c r="RDF377" s="180"/>
      <c r="RDG377" s="180"/>
      <c r="RDH377" s="75"/>
      <c r="RDI377" s="76"/>
      <c r="RDJ377" s="181"/>
      <c r="RDK377" s="181"/>
      <c r="RDL377" s="182"/>
      <c r="RDM377" s="134"/>
      <c r="RDN377" s="135"/>
      <c r="RDO377" s="111"/>
      <c r="RDP377" s="178"/>
      <c r="RDQ377" s="178"/>
      <c r="RDR377" s="178"/>
      <c r="RDS377" s="178"/>
      <c r="RDT377" s="179"/>
      <c r="RDU377" s="73"/>
      <c r="RDV377" s="73"/>
      <c r="RDW377" s="180"/>
      <c r="RDX377" s="75"/>
      <c r="RDY377" s="76"/>
      <c r="RDZ377" s="180"/>
      <c r="REA377" s="180"/>
      <c r="REB377" s="180"/>
      <c r="REC377" s="75"/>
      <c r="RED377" s="76"/>
      <c r="REE377" s="181"/>
      <c r="REF377" s="181"/>
      <c r="REG377" s="182"/>
      <c r="REH377" s="134"/>
      <c r="REI377" s="135"/>
      <c r="REJ377" s="111"/>
      <c r="REK377" s="178"/>
      <c r="REL377" s="178"/>
      <c r="REM377" s="178"/>
      <c r="REN377" s="178"/>
      <c r="REO377" s="179"/>
      <c r="REP377" s="73"/>
      <c r="REQ377" s="73"/>
      <c r="RER377" s="180"/>
      <c r="RES377" s="75"/>
      <c r="RET377" s="76"/>
      <c r="REU377" s="180"/>
      <c r="REV377" s="180"/>
      <c r="REW377" s="180"/>
      <c r="REX377" s="75"/>
      <c r="REY377" s="76"/>
      <c r="REZ377" s="181"/>
      <c r="RFA377" s="181"/>
      <c r="RFB377" s="182"/>
      <c r="RFC377" s="134"/>
      <c r="RFD377" s="135"/>
      <c r="RFE377" s="111"/>
      <c r="RFF377" s="178"/>
      <c r="RFG377" s="178"/>
      <c r="RFH377" s="178"/>
      <c r="RFI377" s="178"/>
      <c r="RFJ377" s="179"/>
      <c r="RFK377" s="73"/>
      <c r="RFL377" s="73"/>
      <c r="RFM377" s="180"/>
      <c r="RFN377" s="75"/>
      <c r="RFO377" s="76"/>
      <c r="RFP377" s="180"/>
      <c r="RFQ377" s="180"/>
      <c r="RFR377" s="180"/>
      <c r="RFS377" s="75"/>
      <c r="RFT377" s="76"/>
      <c r="RFU377" s="181"/>
      <c r="RFV377" s="181"/>
      <c r="RFW377" s="182"/>
      <c r="RFX377" s="134"/>
      <c r="RFY377" s="135"/>
      <c r="RFZ377" s="111"/>
      <c r="RGA377" s="178"/>
      <c r="RGB377" s="178"/>
      <c r="RGC377" s="178"/>
      <c r="RGD377" s="178"/>
      <c r="RGE377" s="179"/>
      <c r="RGF377" s="73"/>
      <c r="RGG377" s="73"/>
      <c r="RGH377" s="180"/>
      <c r="RGI377" s="75"/>
      <c r="RGJ377" s="76"/>
      <c r="RGK377" s="180"/>
      <c r="RGL377" s="180"/>
      <c r="RGM377" s="180"/>
      <c r="RGN377" s="75"/>
      <c r="RGO377" s="76"/>
      <c r="RGP377" s="181"/>
      <c r="RGQ377" s="181"/>
      <c r="RGR377" s="182"/>
      <c r="RGS377" s="134"/>
      <c r="RGT377" s="135"/>
      <c r="RGU377" s="111"/>
      <c r="RGV377" s="178"/>
      <c r="RGW377" s="178"/>
      <c r="RGX377" s="178"/>
      <c r="RGY377" s="178"/>
      <c r="RGZ377" s="179"/>
      <c r="RHA377" s="73"/>
      <c r="RHB377" s="73"/>
      <c r="RHC377" s="180"/>
      <c r="RHD377" s="75"/>
      <c r="RHE377" s="76"/>
      <c r="RHF377" s="180"/>
      <c r="RHG377" s="180"/>
      <c r="RHH377" s="180"/>
      <c r="RHI377" s="75"/>
      <c r="RHJ377" s="76"/>
      <c r="RHK377" s="181"/>
      <c r="RHL377" s="181"/>
      <c r="RHM377" s="182"/>
      <c r="RHN377" s="134"/>
      <c r="RHO377" s="135"/>
      <c r="RHP377" s="111"/>
      <c r="RHQ377" s="178"/>
      <c r="RHR377" s="178"/>
      <c r="RHS377" s="178"/>
      <c r="RHT377" s="178"/>
      <c r="RHU377" s="179"/>
      <c r="RHV377" s="73"/>
      <c r="RHW377" s="73"/>
      <c r="RHX377" s="180"/>
      <c r="RHY377" s="75"/>
      <c r="RHZ377" s="76"/>
      <c r="RIA377" s="180"/>
      <c r="RIB377" s="180"/>
      <c r="RIC377" s="180"/>
      <c r="RID377" s="75"/>
      <c r="RIE377" s="76"/>
      <c r="RIF377" s="181"/>
      <c r="RIG377" s="181"/>
      <c r="RIH377" s="182"/>
      <c r="RII377" s="134"/>
      <c r="RIJ377" s="135"/>
      <c r="RIK377" s="111"/>
      <c r="RIL377" s="178"/>
      <c r="RIM377" s="178"/>
      <c r="RIN377" s="178"/>
      <c r="RIO377" s="178"/>
      <c r="RIP377" s="179"/>
      <c r="RIQ377" s="73"/>
      <c r="RIR377" s="73"/>
      <c r="RIS377" s="180"/>
      <c r="RIT377" s="75"/>
      <c r="RIU377" s="76"/>
      <c r="RIV377" s="180"/>
      <c r="RIW377" s="180"/>
      <c r="RIX377" s="180"/>
      <c r="RIY377" s="75"/>
      <c r="RIZ377" s="76"/>
      <c r="RJA377" s="181"/>
      <c r="RJB377" s="181"/>
      <c r="RJC377" s="182"/>
      <c r="RJD377" s="134"/>
      <c r="RJE377" s="135"/>
      <c r="RJF377" s="111"/>
      <c r="RJG377" s="178"/>
      <c r="RJH377" s="178"/>
      <c r="RJI377" s="178"/>
      <c r="RJJ377" s="178"/>
      <c r="RJK377" s="179"/>
      <c r="RJL377" s="73"/>
      <c r="RJM377" s="73"/>
      <c r="RJN377" s="180"/>
      <c r="RJO377" s="75"/>
      <c r="RJP377" s="76"/>
      <c r="RJQ377" s="180"/>
      <c r="RJR377" s="180"/>
      <c r="RJS377" s="180"/>
      <c r="RJT377" s="75"/>
      <c r="RJU377" s="76"/>
      <c r="RJV377" s="181"/>
      <c r="RJW377" s="181"/>
      <c r="RJX377" s="182"/>
      <c r="RJY377" s="134"/>
      <c r="RJZ377" s="135"/>
      <c r="RKA377" s="111"/>
      <c r="RKB377" s="178"/>
      <c r="RKC377" s="178"/>
      <c r="RKD377" s="178"/>
      <c r="RKE377" s="178"/>
      <c r="RKF377" s="179"/>
      <c r="RKG377" s="73"/>
      <c r="RKH377" s="73"/>
      <c r="RKI377" s="180"/>
      <c r="RKJ377" s="75"/>
      <c r="RKK377" s="76"/>
      <c r="RKL377" s="180"/>
      <c r="RKM377" s="180"/>
      <c r="RKN377" s="180"/>
      <c r="RKO377" s="75"/>
      <c r="RKP377" s="76"/>
      <c r="RKQ377" s="181"/>
      <c r="RKR377" s="181"/>
      <c r="RKS377" s="182"/>
      <c r="RKT377" s="134"/>
      <c r="RKU377" s="135"/>
      <c r="RKV377" s="111"/>
      <c r="RKW377" s="178"/>
      <c r="RKX377" s="178"/>
      <c r="RKY377" s="178"/>
      <c r="RKZ377" s="178"/>
      <c r="RLA377" s="179"/>
      <c r="RLB377" s="73"/>
      <c r="RLC377" s="73"/>
      <c r="RLD377" s="180"/>
      <c r="RLE377" s="75"/>
      <c r="RLF377" s="76"/>
      <c r="RLG377" s="180"/>
      <c r="RLH377" s="180"/>
      <c r="RLI377" s="180"/>
      <c r="RLJ377" s="75"/>
      <c r="RLK377" s="76"/>
      <c r="RLL377" s="181"/>
      <c r="RLM377" s="181"/>
      <c r="RLN377" s="182"/>
      <c r="RLO377" s="134"/>
      <c r="RLP377" s="135"/>
      <c r="RLQ377" s="111"/>
      <c r="RLR377" s="178"/>
      <c r="RLS377" s="178"/>
      <c r="RLT377" s="178"/>
      <c r="RLU377" s="178"/>
      <c r="RLV377" s="179"/>
      <c r="RLW377" s="73"/>
      <c r="RLX377" s="73"/>
      <c r="RLY377" s="180"/>
      <c r="RLZ377" s="75"/>
      <c r="RMA377" s="76"/>
      <c r="RMB377" s="180"/>
      <c r="RMC377" s="180"/>
      <c r="RMD377" s="180"/>
      <c r="RME377" s="75"/>
      <c r="RMF377" s="76"/>
      <c r="RMG377" s="181"/>
      <c r="RMH377" s="181"/>
      <c r="RMI377" s="182"/>
      <c r="RMJ377" s="134"/>
      <c r="RMK377" s="135"/>
      <c r="RML377" s="111"/>
      <c r="RMM377" s="178"/>
      <c r="RMN377" s="178"/>
      <c r="RMO377" s="178"/>
      <c r="RMP377" s="178"/>
      <c r="RMQ377" s="179"/>
      <c r="RMR377" s="73"/>
      <c r="RMS377" s="73"/>
      <c r="RMT377" s="180"/>
      <c r="RMU377" s="75"/>
      <c r="RMV377" s="76"/>
      <c r="RMW377" s="180"/>
      <c r="RMX377" s="180"/>
      <c r="RMY377" s="180"/>
      <c r="RMZ377" s="75"/>
      <c r="RNA377" s="76"/>
      <c r="RNB377" s="181"/>
      <c r="RNC377" s="181"/>
      <c r="RND377" s="182"/>
      <c r="RNE377" s="134"/>
      <c r="RNF377" s="135"/>
      <c r="RNG377" s="111"/>
      <c r="RNH377" s="178"/>
      <c r="RNI377" s="178"/>
      <c r="RNJ377" s="178"/>
      <c r="RNK377" s="178"/>
      <c r="RNL377" s="179"/>
      <c r="RNM377" s="73"/>
      <c r="RNN377" s="73"/>
      <c r="RNO377" s="180"/>
      <c r="RNP377" s="75"/>
      <c r="RNQ377" s="76"/>
      <c r="RNR377" s="180"/>
      <c r="RNS377" s="180"/>
      <c r="RNT377" s="180"/>
      <c r="RNU377" s="75"/>
      <c r="RNV377" s="76"/>
      <c r="RNW377" s="181"/>
      <c r="RNX377" s="181"/>
      <c r="RNY377" s="182"/>
      <c r="RNZ377" s="134"/>
      <c r="ROA377" s="135"/>
      <c r="ROB377" s="111"/>
      <c r="ROC377" s="178"/>
      <c r="ROD377" s="178"/>
      <c r="ROE377" s="178"/>
      <c r="ROF377" s="178"/>
      <c r="ROG377" s="179"/>
      <c r="ROH377" s="73"/>
      <c r="ROI377" s="73"/>
      <c r="ROJ377" s="180"/>
      <c r="ROK377" s="75"/>
      <c r="ROL377" s="76"/>
      <c r="ROM377" s="180"/>
      <c r="RON377" s="180"/>
      <c r="ROO377" s="180"/>
      <c r="ROP377" s="75"/>
      <c r="ROQ377" s="76"/>
      <c r="ROR377" s="181"/>
      <c r="ROS377" s="181"/>
      <c r="ROT377" s="182"/>
      <c r="ROU377" s="134"/>
      <c r="ROV377" s="135"/>
      <c r="ROW377" s="111"/>
      <c r="ROX377" s="178"/>
      <c r="ROY377" s="178"/>
      <c r="ROZ377" s="178"/>
      <c r="RPA377" s="178"/>
      <c r="RPB377" s="179"/>
      <c r="RPC377" s="73"/>
      <c r="RPD377" s="73"/>
      <c r="RPE377" s="180"/>
      <c r="RPF377" s="75"/>
      <c r="RPG377" s="76"/>
      <c r="RPH377" s="180"/>
      <c r="RPI377" s="180"/>
      <c r="RPJ377" s="180"/>
      <c r="RPK377" s="75"/>
      <c r="RPL377" s="76"/>
      <c r="RPM377" s="181"/>
      <c r="RPN377" s="181"/>
      <c r="RPO377" s="182"/>
      <c r="RPP377" s="134"/>
      <c r="RPQ377" s="135"/>
      <c r="RPR377" s="111"/>
      <c r="RPS377" s="178"/>
      <c r="RPT377" s="178"/>
      <c r="RPU377" s="178"/>
      <c r="RPV377" s="178"/>
      <c r="RPW377" s="179"/>
      <c r="RPX377" s="73"/>
      <c r="RPY377" s="73"/>
      <c r="RPZ377" s="180"/>
      <c r="RQA377" s="75"/>
      <c r="RQB377" s="76"/>
      <c r="RQC377" s="180"/>
      <c r="RQD377" s="180"/>
      <c r="RQE377" s="180"/>
      <c r="RQF377" s="75"/>
      <c r="RQG377" s="76"/>
      <c r="RQH377" s="181"/>
      <c r="RQI377" s="181"/>
      <c r="RQJ377" s="182"/>
      <c r="RQK377" s="134"/>
      <c r="RQL377" s="135"/>
      <c r="RQM377" s="111"/>
      <c r="RQN377" s="178"/>
      <c r="RQO377" s="178"/>
      <c r="RQP377" s="178"/>
      <c r="RQQ377" s="178"/>
      <c r="RQR377" s="179"/>
      <c r="RQS377" s="73"/>
      <c r="RQT377" s="73"/>
      <c r="RQU377" s="180"/>
      <c r="RQV377" s="75"/>
      <c r="RQW377" s="76"/>
      <c r="RQX377" s="180"/>
      <c r="RQY377" s="180"/>
      <c r="RQZ377" s="180"/>
      <c r="RRA377" s="75"/>
      <c r="RRB377" s="76"/>
      <c r="RRC377" s="181"/>
      <c r="RRD377" s="181"/>
      <c r="RRE377" s="182"/>
      <c r="RRF377" s="134"/>
      <c r="RRG377" s="135"/>
      <c r="RRH377" s="111"/>
      <c r="RRI377" s="178"/>
      <c r="RRJ377" s="178"/>
      <c r="RRK377" s="178"/>
      <c r="RRL377" s="178"/>
      <c r="RRM377" s="179"/>
      <c r="RRN377" s="73"/>
      <c r="RRO377" s="73"/>
      <c r="RRP377" s="180"/>
      <c r="RRQ377" s="75"/>
      <c r="RRR377" s="76"/>
      <c r="RRS377" s="180"/>
      <c r="RRT377" s="180"/>
      <c r="RRU377" s="180"/>
      <c r="RRV377" s="75"/>
      <c r="RRW377" s="76"/>
      <c r="RRX377" s="181"/>
      <c r="RRY377" s="181"/>
      <c r="RRZ377" s="182"/>
      <c r="RSA377" s="134"/>
      <c r="RSB377" s="135"/>
      <c r="RSC377" s="111"/>
      <c r="RSD377" s="178"/>
      <c r="RSE377" s="178"/>
      <c r="RSF377" s="178"/>
      <c r="RSG377" s="178"/>
      <c r="RSH377" s="179"/>
      <c r="RSI377" s="73"/>
      <c r="RSJ377" s="73"/>
      <c r="RSK377" s="180"/>
      <c r="RSL377" s="75"/>
      <c r="RSM377" s="76"/>
      <c r="RSN377" s="180"/>
      <c r="RSO377" s="180"/>
      <c r="RSP377" s="180"/>
      <c r="RSQ377" s="75"/>
      <c r="RSR377" s="76"/>
      <c r="RSS377" s="181"/>
      <c r="RST377" s="181"/>
      <c r="RSU377" s="182"/>
      <c r="RSV377" s="134"/>
      <c r="RSW377" s="135"/>
      <c r="RSX377" s="111"/>
      <c r="RSY377" s="178"/>
      <c r="RSZ377" s="178"/>
      <c r="RTA377" s="178"/>
      <c r="RTB377" s="178"/>
      <c r="RTC377" s="179"/>
      <c r="RTD377" s="73"/>
      <c r="RTE377" s="73"/>
      <c r="RTF377" s="180"/>
      <c r="RTG377" s="75"/>
      <c r="RTH377" s="76"/>
      <c r="RTI377" s="180"/>
      <c r="RTJ377" s="180"/>
      <c r="RTK377" s="180"/>
      <c r="RTL377" s="75"/>
      <c r="RTM377" s="76"/>
      <c r="RTN377" s="181"/>
      <c r="RTO377" s="181"/>
      <c r="RTP377" s="182"/>
      <c r="RTQ377" s="134"/>
      <c r="RTR377" s="135"/>
      <c r="RTS377" s="111"/>
      <c r="RTT377" s="178"/>
      <c r="RTU377" s="178"/>
      <c r="RTV377" s="178"/>
      <c r="RTW377" s="178"/>
      <c r="RTX377" s="179"/>
      <c r="RTY377" s="73"/>
      <c r="RTZ377" s="73"/>
      <c r="RUA377" s="180"/>
      <c r="RUB377" s="75"/>
      <c r="RUC377" s="76"/>
      <c r="RUD377" s="180"/>
      <c r="RUE377" s="180"/>
      <c r="RUF377" s="180"/>
      <c r="RUG377" s="75"/>
      <c r="RUH377" s="76"/>
      <c r="RUI377" s="181"/>
      <c r="RUJ377" s="181"/>
      <c r="RUK377" s="182"/>
      <c r="RUL377" s="134"/>
      <c r="RUM377" s="135"/>
      <c r="RUN377" s="111"/>
      <c r="RUO377" s="178"/>
      <c r="RUP377" s="178"/>
      <c r="RUQ377" s="178"/>
      <c r="RUR377" s="178"/>
      <c r="RUS377" s="179"/>
      <c r="RUT377" s="73"/>
      <c r="RUU377" s="73"/>
      <c r="RUV377" s="180"/>
      <c r="RUW377" s="75"/>
      <c r="RUX377" s="76"/>
      <c r="RUY377" s="180"/>
      <c r="RUZ377" s="180"/>
      <c r="RVA377" s="180"/>
      <c r="RVB377" s="75"/>
      <c r="RVC377" s="76"/>
      <c r="RVD377" s="181"/>
      <c r="RVE377" s="181"/>
      <c r="RVF377" s="182"/>
      <c r="RVG377" s="134"/>
      <c r="RVH377" s="135"/>
      <c r="RVI377" s="111"/>
      <c r="RVJ377" s="178"/>
      <c r="RVK377" s="178"/>
      <c r="RVL377" s="178"/>
      <c r="RVM377" s="178"/>
      <c r="RVN377" s="179"/>
      <c r="RVO377" s="73"/>
      <c r="RVP377" s="73"/>
      <c r="RVQ377" s="180"/>
      <c r="RVR377" s="75"/>
      <c r="RVS377" s="76"/>
      <c r="RVT377" s="180"/>
      <c r="RVU377" s="180"/>
      <c r="RVV377" s="180"/>
      <c r="RVW377" s="75"/>
      <c r="RVX377" s="76"/>
      <c r="RVY377" s="181"/>
      <c r="RVZ377" s="181"/>
      <c r="RWA377" s="182"/>
      <c r="RWB377" s="134"/>
      <c r="RWC377" s="135"/>
      <c r="RWD377" s="111"/>
      <c r="RWE377" s="178"/>
      <c r="RWF377" s="178"/>
      <c r="RWG377" s="178"/>
      <c r="RWH377" s="178"/>
      <c r="RWI377" s="179"/>
      <c r="RWJ377" s="73"/>
      <c r="RWK377" s="73"/>
      <c r="RWL377" s="180"/>
      <c r="RWM377" s="75"/>
      <c r="RWN377" s="76"/>
      <c r="RWO377" s="180"/>
      <c r="RWP377" s="180"/>
      <c r="RWQ377" s="180"/>
      <c r="RWR377" s="75"/>
      <c r="RWS377" s="76"/>
      <c r="RWT377" s="181"/>
      <c r="RWU377" s="181"/>
      <c r="RWV377" s="182"/>
      <c r="RWW377" s="134"/>
      <c r="RWX377" s="135"/>
      <c r="RWY377" s="111"/>
      <c r="RWZ377" s="178"/>
      <c r="RXA377" s="178"/>
      <c r="RXB377" s="178"/>
      <c r="RXC377" s="178"/>
      <c r="RXD377" s="179"/>
      <c r="RXE377" s="73"/>
      <c r="RXF377" s="73"/>
      <c r="RXG377" s="180"/>
      <c r="RXH377" s="75"/>
      <c r="RXI377" s="76"/>
      <c r="RXJ377" s="180"/>
      <c r="RXK377" s="180"/>
      <c r="RXL377" s="180"/>
      <c r="RXM377" s="75"/>
      <c r="RXN377" s="76"/>
      <c r="RXO377" s="181"/>
      <c r="RXP377" s="181"/>
      <c r="RXQ377" s="182"/>
      <c r="RXR377" s="134"/>
      <c r="RXS377" s="135"/>
      <c r="RXT377" s="111"/>
      <c r="RXU377" s="178"/>
      <c r="RXV377" s="178"/>
      <c r="RXW377" s="178"/>
      <c r="RXX377" s="178"/>
      <c r="RXY377" s="179"/>
      <c r="RXZ377" s="73"/>
      <c r="RYA377" s="73"/>
      <c r="RYB377" s="180"/>
      <c r="RYC377" s="75"/>
      <c r="RYD377" s="76"/>
      <c r="RYE377" s="180"/>
      <c r="RYF377" s="180"/>
      <c r="RYG377" s="180"/>
      <c r="RYH377" s="75"/>
      <c r="RYI377" s="76"/>
      <c r="RYJ377" s="181"/>
      <c r="RYK377" s="181"/>
      <c r="RYL377" s="182"/>
      <c r="RYM377" s="134"/>
      <c r="RYN377" s="135"/>
      <c r="RYO377" s="111"/>
      <c r="RYP377" s="178"/>
      <c r="RYQ377" s="178"/>
      <c r="RYR377" s="178"/>
      <c r="RYS377" s="178"/>
      <c r="RYT377" s="179"/>
      <c r="RYU377" s="73"/>
      <c r="RYV377" s="73"/>
      <c r="RYW377" s="180"/>
      <c r="RYX377" s="75"/>
      <c r="RYY377" s="76"/>
      <c r="RYZ377" s="180"/>
      <c r="RZA377" s="180"/>
      <c r="RZB377" s="180"/>
      <c r="RZC377" s="75"/>
      <c r="RZD377" s="76"/>
      <c r="RZE377" s="181"/>
      <c r="RZF377" s="181"/>
      <c r="RZG377" s="182"/>
      <c r="RZH377" s="134"/>
      <c r="RZI377" s="135"/>
      <c r="RZJ377" s="111"/>
      <c r="RZK377" s="178"/>
      <c r="RZL377" s="178"/>
      <c r="RZM377" s="178"/>
      <c r="RZN377" s="178"/>
      <c r="RZO377" s="179"/>
      <c r="RZP377" s="73"/>
      <c r="RZQ377" s="73"/>
      <c r="RZR377" s="180"/>
      <c r="RZS377" s="75"/>
      <c r="RZT377" s="76"/>
      <c r="RZU377" s="180"/>
      <c r="RZV377" s="180"/>
      <c r="RZW377" s="180"/>
      <c r="RZX377" s="75"/>
      <c r="RZY377" s="76"/>
      <c r="RZZ377" s="181"/>
      <c r="SAA377" s="181"/>
      <c r="SAB377" s="182"/>
      <c r="SAC377" s="134"/>
      <c r="SAD377" s="135"/>
      <c r="SAE377" s="111"/>
      <c r="SAF377" s="178"/>
      <c r="SAG377" s="178"/>
      <c r="SAH377" s="178"/>
      <c r="SAI377" s="178"/>
      <c r="SAJ377" s="179"/>
      <c r="SAK377" s="73"/>
      <c r="SAL377" s="73"/>
      <c r="SAM377" s="180"/>
      <c r="SAN377" s="75"/>
      <c r="SAO377" s="76"/>
      <c r="SAP377" s="180"/>
      <c r="SAQ377" s="180"/>
      <c r="SAR377" s="180"/>
      <c r="SAS377" s="75"/>
      <c r="SAT377" s="76"/>
      <c r="SAU377" s="181"/>
      <c r="SAV377" s="181"/>
      <c r="SAW377" s="182"/>
      <c r="SAX377" s="134"/>
      <c r="SAY377" s="135"/>
      <c r="SAZ377" s="111"/>
      <c r="SBA377" s="178"/>
      <c r="SBB377" s="178"/>
      <c r="SBC377" s="178"/>
      <c r="SBD377" s="178"/>
      <c r="SBE377" s="179"/>
      <c r="SBF377" s="73"/>
      <c r="SBG377" s="73"/>
      <c r="SBH377" s="180"/>
      <c r="SBI377" s="75"/>
      <c r="SBJ377" s="76"/>
      <c r="SBK377" s="180"/>
      <c r="SBL377" s="180"/>
      <c r="SBM377" s="180"/>
      <c r="SBN377" s="75"/>
      <c r="SBO377" s="76"/>
      <c r="SBP377" s="181"/>
      <c r="SBQ377" s="181"/>
      <c r="SBR377" s="182"/>
      <c r="SBS377" s="134"/>
      <c r="SBT377" s="135"/>
      <c r="SBU377" s="111"/>
      <c r="SBV377" s="178"/>
      <c r="SBW377" s="178"/>
      <c r="SBX377" s="178"/>
      <c r="SBY377" s="178"/>
      <c r="SBZ377" s="179"/>
      <c r="SCA377" s="73"/>
      <c r="SCB377" s="73"/>
      <c r="SCC377" s="180"/>
      <c r="SCD377" s="75"/>
      <c r="SCE377" s="76"/>
      <c r="SCF377" s="180"/>
      <c r="SCG377" s="180"/>
      <c r="SCH377" s="180"/>
      <c r="SCI377" s="75"/>
      <c r="SCJ377" s="76"/>
      <c r="SCK377" s="181"/>
      <c r="SCL377" s="181"/>
      <c r="SCM377" s="182"/>
      <c r="SCN377" s="134"/>
      <c r="SCO377" s="135"/>
      <c r="SCP377" s="111"/>
      <c r="SCQ377" s="178"/>
      <c r="SCR377" s="178"/>
      <c r="SCS377" s="178"/>
      <c r="SCT377" s="178"/>
      <c r="SCU377" s="179"/>
      <c r="SCV377" s="73"/>
      <c r="SCW377" s="73"/>
      <c r="SCX377" s="180"/>
      <c r="SCY377" s="75"/>
      <c r="SCZ377" s="76"/>
      <c r="SDA377" s="180"/>
      <c r="SDB377" s="180"/>
      <c r="SDC377" s="180"/>
      <c r="SDD377" s="75"/>
      <c r="SDE377" s="76"/>
      <c r="SDF377" s="181"/>
      <c r="SDG377" s="181"/>
      <c r="SDH377" s="182"/>
      <c r="SDI377" s="134"/>
      <c r="SDJ377" s="135"/>
      <c r="SDK377" s="111"/>
      <c r="SDL377" s="178"/>
      <c r="SDM377" s="178"/>
      <c r="SDN377" s="178"/>
      <c r="SDO377" s="178"/>
      <c r="SDP377" s="179"/>
      <c r="SDQ377" s="73"/>
      <c r="SDR377" s="73"/>
      <c r="SDS377" s="180"/>
      <c r="SDT377" s="75"/>
      <c r="SDU377" s="76"/>
      <c r="SDV377" s="180"/>
      <c r="SDW377" s="180"/>
      <c r="SDX377" s="180"/>
      <c r="SDY377" s="75"/>
      <c r="SDZ377" s="76"/>
      <c r="SEA377" s="181"/>
      <c r="SEB377" s="181"/>
      <c r="SEC377" s="182"/>
      <c r="SED377" s="134"/>
      <c r="SEE377" s="135"/>
      <c r="SEF377" s="111"/>
      <c r="SEG377" s="178"/>
      <c r="SEH377" s="178"/>
      <c r="SEI377" s="178"/>
      <c r="SEJ377" s="178"/>
      <c r="SEK377" s="179"/>
      <c r="SEL377" s="73"/>
      <c r="SEM377" s="73"/>
      <c r="SEN377" s="180"/>
      <c r="SEO377" s="75"/>
      <c r="SEP377" s="76"/>
      <c r="SEQ377" s="180"/>
      <c r="SER377" s="180"/>
      <c r="SES377" s="180"/>
      <c r="SET377" s="75"/>
      <c r="SEU377" s="76"/>
      <c r="SEV377" s="181"/>
      <c r="SEW377" s="181"/>
      <c r="SEX377" s="182"/>
      <c r="SEY377" s="134"/>
      <c r="SEZ377" s="135"/>
      <c r="SFA377" s="111"/>
      <c r="SFB377" s="178"/>
      <c r="SFC377" s="178"/>
      <c r="SFD377" s="178"/>
      <c r="SFE377" s="178"/>
      <c r="SFF377" s="179"/>
      <c r="SFG377" s="73"/>
      <c r="SFH377" s="73"/>
      <c r="SFI377" s="180"/>
      <c r="SFJ377" s="75"/>
      <c r="SFK377" s="76"/>
      <c r="SFL377" s="180"/>
      <c r="SFM377" s="180"/>
      <c r="SFN377" s="180"/>
      <c r="SFO377" s="75"/>
      <c r="SFP377" s="76"/>
      <c r="SFQ377" s="181"/>
      <c r="SFR377" s="181"/>
      <c r="SFS377" s="182"/>
      <c r="SFT377" s="134"/>
      <c r="SFU377" s="135"/>
      <c r="SFV377" s="111"/>
      <c r="SFW377" s="178"/>
      <c r="SFX377" s="178"/>
      <c r="SFY377" s="178"/>
      <c r="SFZ377" s="178"/>
      <c r="SGA377" s="179"/>
      <c r="SGB377" s="73"/>
      <c r="SGC377" s="73"/>
      <c r="SGD377" s="180"/>
      <c r="SGE377" s="75"/>
      <c r="SGF377" s="76"/>
      <c r="SGG377" s="180"/>
      <c r="SGH377" s="180"/>
      <c r="SGI377" s="180"/>
      <c r="SGJ377" s="75"/>
      <c r="SGK377" s="76"/>
      <c r="SGL377" s="181"/>
      <c r="SGM377" s="181"/>
      <c r="SGN377" s="182"/>
      <c r="SGO377" s="134"/>
      <c r="SGP377" s="135"/>
      <c r="SGQ377" s="111"/>
      <c r="SGR377" s="178"/>
      <c r="SGS377" s="178"/>
      <c r="SGT377" s="178"/>
      <c r="SGU377" s="178"/>
      <c r="SGV377" s="179"/>
      <c r="SGW377" s="73"/>
      <c r="SGX377" s="73"/>
      <c r="SGY377" s="180"/>
      <c r="SGZ377" s="75"/>
      <c r="SHA377" s="76"/>
      <c r="SHB377" s="180"/>
      <c r="SHC377" s="180"/>
      <c r="SHD377" s="180"/>
      <c r="SHE377" s="75"/>
      <c r="SHF377" s="76"/>
      <c r="SHG377" s="181"/>
      <c r="SHH377" s="181"/>
      <c r="SHI377" s="182"/>
      <c r="SHJ377" s="134"/>
      <c r="SHK377" s="135"/>
      <c r="SHL377" s="111"/>
      <c r="SHM377" s="178"/>
      <c r="SHN377" s="178"/>
      <c r="SHO377" s="178"/>
      <c r="SHP377" s="178"/>
      <c r="SHQ377" s="179"/>
      <c r="SHR377" s="73"/>
      <c r="SHS377" s="73"/>
      <c r="SHT377" s="180"/>
      <c r="SHU377" s="75"/>
      <c r="SHV377" s="76"/>
      <c r="SHW377" s="180"/>
      <c r="SHX377" s="180"/>
      <c r="SHY377" s="180"/>
      <c r="SHZ377" s="75"/>
      <c r="SIA377" s="76"/>
      <c r="SIB377" s="181"/>
      <c r="SIC377" s="181"/>
      <c r="SID377" s="182"/>
      <c r="SIE377" s="134"/>
      <c r="SIF377" s="135"/>
      <c r="SIG377" s="111"/>
      <c r="SIH377" s="178"/>
      <c r="SII377" s="178"/>
      <c r="SIJ377" s="178"/>
      <c r="SIK377" s="178"/>
      <c r="SIL377" s="179"/>
      <c r="SIM377" s="73"/>
      <c r="SIN377" s="73"/>
      <c r="SIO377" s="180"/>
      <c r="SIP377" s="75"/>
      <c r="SIQ377" s="76"/>
      <c r="SIR377" s="180"/>
      <c r="SIS377" s="180"/>
      <c r="SIT377" s="180"/>
      <c r="SIU377" s="75"/>
      <c r="SIV377" s="76"/>
      <c r="SIW377" s="181"/>
      <c r="SIX377" s="181"/>
      <c r="SIY377" s="182"/>
      <c r="SIZ377" s="134"/>
      <c r="SJA377" s="135"/>
      <c r="SJB377" s="111"/>
      <c r="SJC377" s="178"/>
      <c r="SJD377" s="178"/>
      <c r="SJE377" s="178"/>
      <c r="SJF377" s="178"/>
      <c r="SJG377" s="179"/>
      <c r="SJH377" s="73"/>
      <c r="SJI377" s="73"/>
      <c r="SJJ377" s="180"/>
      <c r="SJK377" s="75"/>
      <c r="SJL377" s="76"/>
      <c r="SJM377" s="180"/>
      <c r="SJN377" s="180"/>
      <c r="SJO377" s="180"/>
      <c r="SJP377" s="75"/>
      <c r="SJQ377" s="76"/>
      <c r="SJR377" s="181"/>
      <c r="SJS377" s="181"/>
      <c r="SJT377" s="182"/>
      <c r="SJU377" s="134"/>
      <c r="SJV377" s="135"/>
      <c r="SJW377" s="111"/>
      <c r="SJX377" s="178"/>
      <c r="SJY377" s="178"/>
      <c r="SJZ377" s="178"/>
      <c r="SKA377" s="178"/>
      <c r="SKB377" s="179"/>
      <c r="SKC377" s="73"/>
      <c r="SKD377" s="73"/>
      <c r="SKE377" s="180"/>
      <c r="SKF377" s="75"/>
      <c r="SKG377" s="76"/>
      <c r="SKH377" s="180"/>
      <c r="SKI377" s="180"/>
      <c r="SKJ377" s="180"/>
      <c r="SKK377" s="75"/>
      <c r="SKL377" s="76"/>
      <c r="SKM377" s="181"/>
      <c r="SKN377" s="181"/>
      <c r="SKO377" s="182"/>
      <c r="SKP377" s="134"/>
      <c r="SKQ377" s="135"/>
      <c r="SKR377" s="111"/>
      <c r="SKS377" s="178"/>
      <c r="SKT377" s="178"/>
      <c r="SKU377" s="178"/>
      <c r="SKV377" s="178"/>
      <c r="SKW377" s="179"/>
      <c r="SKX377" s="73"/>
      <c r="SKY377" s="73"/>
      <c r="SKZ377" s="180"/>
      <c r="SLA377" s="75"/>
      <c r="SLB377" s="76"/>
      <c r="SLC377" s="180"/>
      <c r="SLD377" s="180"/>
      <c r="SLE377" s="180"/>
      <c r="SLF377" s="75"/>
      <c r="SLG377" s="76"/>
      <c r="SLH377" s="181"/>
      <c r="SLI377" s="181"/>
      <c r="SLJ377" s="182"/>
      <c r="SLK377" s="134"/>
      <c r="SLL377" s="135"/>
      <c r="SLM377" s="111"/>
      <c r="SLN377" s="178"/>
      <c r="SLO377" s="178"/>
      <c r="SLP377" s="178"/>
      <c r="SLQ377" s="178"/>
      <c r="SLR377" s="179"/>
      <c r="SLS377" s="73"/>
      <c r="SLT377" s="73"/>
      <c r="SLU377" s="180"/>
      <c r="SLV377" s="75"/>
      <c r="SLW377" s="76"/>
      <c r="SLX377" s="180"/>
      <c r="SLY377" s="180"/>
      <c r="SLZ377" s="180"/>
      <c r="SMA377" s="75"/>
      <c r="SMB377" s="76"/>
      <c r="SMC377" s="181"/>
      <c r="SMD377" s="181"/>
      <c r="SME377" s="182"/>
      <c r="SMF377" s="134"/>
      <c r="SMG377" s="135"/>
      <c r="SMH377" s="111"/>
      <c r="SMI377" s="178"/>
      <c r="SMJ377" s="178"/>
      <c r="SMK377" s="178"/>
      <c r="SML377" s="178"/>
      <c r="SMM377" s="179"/>
      <c r="SMN377" s="73"/>
      <c r="SMO377" s="73"/>
      <c r="SMP377" s="180"/>
      <c r="SMQ377" s="75"/>
      <c r="SMR377" s="76"/>
      <c r="SMS377" s="180"/>
      <c r="SMT377" s="180"/>
      <c r="SMU377" s="180"/>
      <c r="SMV377" s="75"/>
      <c r="SMW377" s="76"/>
      <c r="SMX377" s="181"/>
      <c r="SMY377" s="181"/>
      <c r="SMZ377" s="182"/>
      <c r="SNA377" s="134"/>
      <c r="SNB377" s="135"/>
      <c r="SNC377" s="111"/>
      <c r="SND377" s="178"/>
      <c r="SNE377" s="178"/>
      <c r="SNF377" s="178"/>
      <c r="SNG377" s="178"/>
      <c r="SNH377" s="179"/>
      <c r="SNI377" s="73"/>
      <c r="SNJ377" s="73"/>
      <c r="SNK377" s="180"/>
      <c r="SNL377" s="75"/>
      <c r="SNM377" s="76"/>
      <c r="SNN377" s="180"/>
      <c r="SNO377" s="180"/>
      <c r="SNP377" s="180"/>
      <c r="SNQ377" s="75"/>
      <c r="SNR377" s="76"/>
      <c r="SNS377" s="181"/>
      <c r="SNT377" s="181"/>
      <c r="SNU377" s="182"/>
      <c r="SNV377" s="134"/>
      <c r="SNW377" s="135"/>
      <c r="SNX377" s="111"/>
      <c r="SNY377" s="178"/>
      <c r="SNZ377" s="178"/>
      <c r="SOA377" s="178"/>
      <c r="SOB377" s="178"/>
      <c r="SOC377" s="179"/>
      <c r="SOD377" s="73"/>
      <c r="SOE377" s="73"/>
      <c r="SOF377" s="180"/>
      <c r="SOG377" s="75"/>
      <c r="SOH377" s="76"/>
      <c r="SOI377" s="180"/>
      <c r="SOJ377" s="180"/>
      <c r="SOK377" s="180"/>
      <c r="SOL377" s="75"/>
      <c r="SOM377" s="76"/>
      <c r="SON377" s="181"/>
      <c r="SOO377" s="181"/>
      <c r="SOP377" s="182"/>
      <c r="SOQ377" s="134"/>
      <c r="SOR377" s="135"/>
      <c r="SOS377" s="111"/>
      <c r="SOT377" s="178"/>
      <c r="SOU377" s="178"/>
      <c r="SOV377" s="178"/>
      <c r="SOW377" s="178"/>
      <c r="SOX377" s="179"/>
      <c r="SOY377" s="73"/>
      <c r="SOZ377" s="73"/>
      <c r="SPA377" s="180"/>
      <c r="SPB377" s="75"/>
      <c r="SPC377" s="76"/>
      <c r="SPD377" s="180"/>
      <c r="SPE377" s="180"/>
      <c r="SPF377" s="180"/>
      <c r="SPG377" s="75"/>
      <c r="SPH377" s="76"/>
      <c r="SPI377" s="181"/>
      <c r="SPJ377" s="181"/>
      <c r="SPK377" s="182"/>
      <c r="SPL377" s="134"/>
      <c r="SPM377" s="135"/>
      <c r="SPN377" s="111"/>
      <c r="SPO377" s="178"/>
      <c r="SPP377" s="178"/>
      <c r="SPQ377" s="178"/>
      <c r="SPR377" s="178"/>
      <c r="SPS377" s="179"/>
      <c r="SPT377" s="73"/>
      <c r="SPU377" s="73"/>
      <c r="SPV377" s="180"/>
      <c r="SPW377" s="75"/>
      <c r="SPX377" s="76"/>
      <c r="SPY377" s="180"/>
      <c r="SPZ377" s="180"/>
      <c r="SQA377" s="180"/>
      <c r="SQB377" s="75"/>
      <c r="SQC377" s="76"/>
      <c r="SQD377" s="181"/>
      <c r="SQE377" s="181"/>
      <c r="SQF377" s="182"/>
      <c r="SQG377" s="134"/>
      <c r="SQH377" s="135"/>
      <c r="SQI377" s="111"/>
      <c r="SQJ377" s="178"/>
      <c r="SQK377" s="178"/>
      <c r="SQL377" s="178"/>
      <c r="SQM377" s="178"/>
      <c r="SQN377" s="179"/>
      <c r="SQO377" s="73"/>
      <c r="SQP377" s="73"/>
      <c r="SQQ377" s="180"/>
      <c r="SQR377" s="75"/>
      <c r="SQS377" s="76"/>
      <c r="SQT377" s="180"/>
      <c r="SQU377" s="180"/>
      <c r="SQV377" s="180"/>
      <c r="SQW377" s="75"/>
      <c r="SQX377" s="76"/>
      <c r="SQY377" s="181"/>
      <c r="SQZ377" s="181"/>
      <c r="SRA377" s="182"/>
      <c r="SRB377" s="134"/>
      <c r="SRC377" s="135"/>
      <c r="SRD377" s="111"/>
      <c r="SRE377" s="178"/>
      <c r="SRF377" s="178"/>
      <c r="SRG377" s="178"/>
      <c r="SRH377" s="178"/>
      <c r="SRI377" s="179"/>
      <c r="SRJ377" s="73"/>
      <c r="SRK377" s="73"/>
      <c r="SRL377" s="180"/>
      <c r="SRM377" s="75"/>
      <c r="SRN377" s="76"/>
      <c r="SRO377" s="180"/>
      <c r="SRP377" s="180"/>
      <c r="SRQ377" s="180"/>
      <c r="SRR377" s="75"/>
      <c r="SRS377" s="76"/>
      <c r="SRT377" s="181"/>
      <c r="SRU377" s="181"/>
      <c r="SRV377" s="182"/>
      <c r="SRW377" s="134"/>
      <c r="SRX377" s="135"/>
      <c r="SRY377" s="111"/>
      <c r="SRZ377" s="178"/>
      <c r="SSA377" s="178"/>
      <c r="SSB377" s="178"/>
      <c r="SSC377" s="178"/>
      <c r="SSD377" s="179"/>
      <c r="SSE377" s="73"/>
      <c r="SSF377" s="73"/>
      <c r="SSG377" s="180"/>
      <c r="SSH377" s="75"/>
      <c r="SSI377" s="76"/>
      <c r="SSJ377" s="180"/>
      <c r="SSK377" s="180"/>
      <c r="SSL377" s="180"/>
      <c r="SSM377" s="75"/>
      <c r="SSN377" s="76"/>
      <c r="SSO377" s="181"/>
      <c r="SSP377" s="181"/>
      <c r="SSQ377" s="182"/>
      <c r="SSR377" s="134"/>
      <c r="SSS377" s="135"/>
      <c r="SST377" s="111"/>
      <c r="SSU377" s="178"/>
      <c r="SSV377" s="178"/>
      <c r="SSW377" s="178"/>
      <c r="SSX377" s="178"/>
      <c r="SSY377" s="179"/>
      <c r="SSZ377" s="73"/>
      <c r="STA377" s="73"/>
      <c r="STB377" s="180"/>
      <c r="STC377" s="75"/>
      <c r="STD377" s="76"/>
      <c r="STE377" s="180"/>
      <c r="STF377" s="180"/>
      <c r="STG377" s="180"/>
      <c r="STH377" s="75"/>
      <c r="STI377" s="76"/>
      <c r="STJ377" s="181"/>
      <c r="STK377" s="181"/>
      <c r="STL377" s="182"/>
      <c r="STM377" s="134"/>
      <c r="STN377" s="135"/>
      <c r="STO377" s="111"/>
      <c r="STP377" s="178"/>
      <c r="STQ377" s="178"/>
      <c r="STR377" s="178"/>
      <c r="STS377" s="178"/>
      <c r="STT377" s="179"/>
      <c r="STU377" s="73"/>
      <c r="STV377" s="73"/>
      <c r="STW377" s="180"/>
      <c r="STX377" s="75"/>
      <c r="STY377" s="76"/>
      <c r="STZ377" s="180"/>
      <c r="SUA377" s="180"/>
      <c r="SUB377" s="180"/>
      <c r="SUC377" s="75"/>
      <c r="SUD377" s="76"/>
      <c r="SUE377" s="181"/>
      <c r="SUF377" s="181"/>
      <c r="SUG377" s="182"/>
      <c r="SUH377" s="134"/>
      <c r="SUI377" s="135"/>
      <c r="SUJ377" s="111"/>
      <c r="SUK377" s="178"/>
      <c r="SUL377" s="178"/>
      <c r="SUM377" s="178"/>
      <c r="SUN377" s="178"/>
      <c r="SUO377" s="179"/>
      <c r="SUP377" s="73"/>
      <c r="SUQ377" s="73"/>
      <c r="SUR377" s="180"/>
      <c r="SUS377" s="75"/>
      <c r="SUT377" s="76"/>
      <c r="SUU377" s="180"/>
      <c r="SUV377" s="180"/>
      <c r="SUW377" s="180"/>
      <c r="SUX377" s="75"/>
      <c r="SUY377" s="76"/>
      <c r="SUZ377" s="181"/>
      <c r="SVA377" s="181"/>
      <c r="SVB377" s="182"/>
      <c r="SVC377" s="134"/>
      <c r="SVD377" s="135"/>
      <c r="SVE377" s="111"/>
      <c r="SVF377" s="178"/>
      <c r="SVG377" s="178"/>
      <c r="SVH377" s="178"/>
      <c r="SVI377" s="178"/>
      <c r="SVJ377" s="179"/>
      <c r="SVK377" s="73"/>
      <c r="SVL377" s="73"/>
      <c r="SVM377" s="180"/>
      <c r="SVN377" s="75"/>
      <c r="SVO377" s="76"/>
      <c r="SVP377" s="180"/>
      <c r="SVQ377" s="180"/>
      <c r="SVR377" s="180"/>
      <c r="SVS377" s="75"/>
      <c r="SVT377" s="76"/>
      <c r="SVU377" s="181"/>
      <c r="SVV377" s="181"/>
      <c r="SVW377" s="182"/>
      <c r="SVX377" s="134"/>
      <c r="SVY377" s="135"/>
      <c r="SVZ377" s="111"/>
      <c r="SWA377" s="178"/>
      <c r="SWB377" s="178"/>
      <c r="SWC377" s="178"/>
      <c r="SWD377" s="178"/>
      <c r="SWE377" s="179"/>
      <c r="SWF377" s="73"/>
      <c r="SWG377" s="73"/>
      <c r="SWH377" s="180"/>
      <c r="SWI377" s="75"/>
      <c r="SWJ377" s="76"/>
      <c r="SWK377" s="180"/>
      <c r="SWL377" s="180"/>
      <c r="SWM377" s="180"/>
      <c r="SWN377" s="75"/>
      <c r="SWO377" s="76"/>
      <c r="SWP377" s="181"/>
      <c r="SWQ377" s="181"/>
      <c r="SWR377" s="182"/>
      <c r="SWS377" s="134"/>
      <c r="SWT377" s="135"/>
      <c r="SWU377" s="111"/>
      <c r="SWV377" s="178"/>
      <c r="SWW377" s="178"/>
      <c r="SWX377" s="178"/>
      <c r="SWY377" s="178"/>
      <c r="SWZ377" s="179"/>
      <c r="SXA377" s="73"/>
      <c r="SXB377" s="73"/>
      <c r="SXC377" s="180"/>
      <c r="SXD377" s="75"/>
      <c r="SXE377" s="76"/>
      <c r="SXF377" s="180"/>
      <c r="SXG377" s="180"/>
      <c r="SXH377" s="180"/>
      <c r="SXI377" s="75"/>
      <c r="SXJ377" s="76"/>
      <c r="SXK377" s="181"/>
      <c r="SXL377" s="181"/>
      <c r="SXM377" s="182"/>
      <c r="SXN377" s="134"/>
      <c r="SXO377" s="135"/>
      <c r="SXP377" s="111"/>
      <c r="SXQ377" s="178"/>
      <c r="SXR377" s="178"/>
      <c r="SXS377" s="178"/>
      <c r="SXT377" s="178"/>
      <c r="SXU377" s="179"/>
      <c r="SXV377" s="73"/>
      <c r="SXW377" s="73"/>
      <c r="SXX377" s="180"/>
      <c r="SXY377" s="75"/>
      <c r="SXZ377" s="76"/>
      <c r="SYA377" s="180"/>
      <c r="SYB377" s="180"/>
      <c r="SYC377" s="180"/>
      <c r="SYD377" s="75"/>
      <c r="SYE377" s="76"/>
      <c r="SYF377" s="181"/>
      <c r="SYG377" s="181"/>
      <c r="SYH377" s="182"/>
      <c r="SYI377" s="134"/>
      <c r="SYJ377" s="135"/>
      <c r="SYK377" s="111"/>
      <c r="SYL377" s="178"/>
      <c r="SYM377" s="178"/>
      <c r="SYN377" s="178"/>
      <c r="SYO377" s="178"/>
      <c r="SYP377" s="179"/>
      <c r="SYQ377" s="73"/>
      <c r="SYR377" s="73"/>
      <c r="SYS377" s="180"/>
      <c r="SYT377" s="75"/>
      <c r="SYU377" s="76"/>
      <c r="SYV377" s="180"/>
      <c r="SYW377" s="180"/>
      <c r="SYX377" s="180"/>
      <c r="SYY377" s="75"/>
      <c r="SYZ377" s="76"/>
      <c r="SZA377" s="181"/>
      <c r="SZB377" s="181"/>
      <c r="SZC377" s="182"/>
      <c r="SZD377" s="134"/>
      <c r="SZE377" s="135"/>
      <c r="SZF377" s="111"/>
      <c r="SZG377" s="178"/>
      <c r="SZH377" s="178"/>
      <c r="SZI377" s="178"/>
      <c r="SZJ377" s="178"/>
      <c r="SZK377" s="179"/>
      <c r="SZL377" s="73"/>
      <c r="SZM377" s="73"/>
      <c r="SZN377" s="180"/>
      <c r="SZO377" s="75"/>
      <c r="SZP377" s="76"/>
      <c r="SZQ377" s="180"/>
      <c r="SZR377" s="180"/>
      <c r="SZS377" s="180"/>
      <c r="SZT377" s="75"/>
      <c r="SZU377" s="76"/>
      <c r="SZV377" s="181"/>
      <c r="SZW377" s="181"/>
      <c r="SZX377" s="182"/>
      <c r="SZY377" s="134"/>
      <c r="SZZ377" s="135"/>
      <c r="TAA377" s="111"/>
      <c r="TAB377" s="178"/>
      <c r="TAC377" s="178"/>
      <c r="TAD377" s="178"/>
      <c r="TAE377" s="178"/>
      <c r="TAF377" s="179"/>
      <c r="TAG377" s="73"/>
      <c r="TAH377" s="73"/>
      <c r="TAI377" s="180"/>
      <c r="TAJ377" s="75"/>
      <c r="TAK377" s="76"/>
      <c r="TAL377" s="180"/>
      <c r="TAM377" s="180"/>
      <c r="TAN377" s="180"/>
      <c r="TAO377" s="75"/>
      <c r="TAP377" s="76"/>
      <c r="TAQ377" s="181"/>
      <c r="TAR377" s="181"/>
      <c r="TAS377" s="182"/>
      <c r="TAT377" s="134"/>
      <c r="TAU377" s="135"/>
      <c r="TAV377" s="111"/>
      <c r="TAW377" s="178"/>
      <c r="TAX377" s="178"/>
      <c r="TAY377" s="178"/>
      <c r="TAZ377" s="178"/>
      <c r="TBA377" s="179"/>
      <c r="TBB377" s="73"/>
      <c r="TBC377" s="73"/>
      <c r="TBD377" s="180"/>
      <c r="TBE377" s="75"/>
      <c r="TBF377" s="76"/>
      <c r="TBG377" s="180"/>
      <c r="TBH377" s="180"/>
      <c r="TBI377" s="180"/>
      <c r="TBJ377" s="75"/>
      <c r="TBK377" s="76"/>
      <c r="TBL377" s="181"/>
      <c r="TBM377" s="181"/>
      <c r="TBN377" s="182"/>
      <c r="TBO377" s="134"/>
      <c r="TBP377" s="135"/>
      <c r="TBQ377" s="111"/>
      <c r="TBR377" s="178"/>
      <c r="TBS377" s="178"/>
      <c r="TBT377" s="178"/>
      <c r="TBU377" s="178"/>
      <c r="TBV377" s="179"/>
      <c r="TBW377" s="73"/>
      <c r="TBX377" s="73"/>
      <c r="TBY377" s="180"/>
      <c r="TBZ377" s="75"/>
      <c r="TCA377" s="76"/>
      <c r="TCB377" s="180"/>
      <c r="TCC377" s="180"/>
      <c r="TCD377" s="180"/>
      <c r="TCE377" s="75"/>
      <c r="TCF377" s="76"/>
      <c r="TCG377" s="181"/>
      <c r="TCH377" s="181"/>
      <c r="TCI377" s="182"/>
      <c r="TCJ377" s="134"/>
      <c r="TCK377" s="135"/>
      <c r="TCL377" s="111"/>
      <c r="TCM377" s="178"/>
      <c r="TCN377" s="178"/>
      <c r="TCO377" s="178"/>
      <c r="TCP377" s="178"/>
      <c r="TCQ377" s="179"/>
      <c r="TCR377" s="73"/>
      <c r="TCS377" s="73"/>
      <c r="TCT377" s="180"/>
      <c r="TCU377" s="75"/>
      <c r="TCV377" s="76"/>
      <c r="TCW377" s="180"/>
      <c r="TCX377" s="180"/>
      <c r="TCY377" s="180"/>
      <c r="TCZ377" s="75"/>
      <c r="TDA377" s="76"/>
      <c r="TDB377" s="181"/>
      <c r="TDC377" s="181"/>
      <c r="TDD377" s="182"/>
      <c r="TDE377" s="134"/>
      <c r="TDF377" s="135"/>
      <c r="TDG377" s="111"/>
      <c r="TDH377" s="178"/>
      <c r="TDI377" s="178"/>
      <c r="TDJ377" s="178"/>
      <c r="TDK377" s="178"/>
      <c r="TDL377" s="179"/>
      <c r="TDM377" s="73"/>
      <c r="TDN377" s="73"/>
      <c r="TDO377" s="180"/>
      <c r="TDP377" s="75"/>
      <c r="TDQ377" s="76"/>
      <c r="TDR377" s="180"/>
      <c r="TDS377" s="180"/>
      <c r="TDT377" s="180"/>
      <c r="TDU377" s="75"/>
      <c r="TDV377" s="76"/>
      <c r="TDW377" s="181"/>
      <c r="TDX377" s="181"/>
      <c r="TDY377" s="182"/>
      <c r="TDZ377" s="134"/>
      <c r="TEA377" s="135"/>
      <c r="TEB377" s="111"/>
      <c r="TEC377" s="178"/>
      <c r="TED377" s="178"/>
      <c r="TEE377" s="178"/>
      <c r="TEF377" s="178"/>
      <c r="TEG377" s="179"/>
      <c r="TEH377" s="73"/>
      <c r="TEI377" s="73"/>
      <c r="TEJ377" s="180"/>
      <c r="TEK377" s="75"/>
      <c r="TEL377" s="76"/>
      <c r="TEM377" s="180"/>
      <c r="TEN377" s="180"/>
      <c r="TEO377" s="180"/>
      <c r="TEP377" s="75"/>
      <c r="TEQ377" s="76"/>
      <c r="TER377" s="181"/>
      <c r="TES377" s="181"/>
      <c r="TET377" s="182"/>
      <c r="TEU377" s="134"/>
      <c r="TEV377" s="135"/>
      <c r="TEW377" s="111"/>
      <c r="TEX377" s="178"/>
      <c r="TEY377" s="178"/>
      <c r="TEZ377" s="178"/>
      <c r="TFA377" s="178"/>
      <c r="TFB377" s="179"/>
      <c r="TFC377" s="73"/>
      <c r="TFD377" s="73"/>
      <c r="TFE377" s="180"/>
      <c r="TFF377" s="75"/>
      <c r="TFG377" s="76"/>
      <c r="TFH377" s="180"/>
      <c r="TFI377" s="180"/>
      <c r="TFJ377" s="180"/>
      <c r="TFK377" s="75"/>
      <c r="TFL377" s="76"/>
      <c r="TFM377" s="181"/>
      <c r="TFN377" s="181"/>
      <c r="TFO377" s="182"/>
      <c r="TFP377" s="134"/>
      <c r="TFQ377" s="135"/>
      <c r="TFR377" s="111"/>
      <c r="TFS377" s="178"/>
      <c r="TFT377" s="178"/>
      <c r="TFU377" s="178"/>
      <c r="TFV377" s="178"/>
      <c r="TFW377" s="179"/>
      <c r="TFX377" s="73"/>
      <c r="TFY377" s="73"/>
      <c r="TFZ377" s="180"/>
      <c r="TGA377" s="75"/>
      <c r="TGB377" s="76"/>
      <c r="TGC377" s="180"/>
      <c r="TGD377" s="180"/>
      <c r="TGE377" s="180"/>
      <c r="TGF377" s="75"/>
      <c r="TGG377" s="76"/>
      <c r="TGH377" s="181"/>
      <c r="TGI377" s="181"/>
      <c r="TGJ377" s="182"/>
      <c r="TGK377" s="134"/>
      <c r="TGL377" s="135"/>
      <c r="TGM377" s="111"/>
      <c r="TGN377" s="178"/>
      <c r="TGO377" s="178"/>
      <c r="TGP377" s="178"/>
      <c r="TGQ377" s="178"/>
      <c r="TGR377" s="179"/>
      <c r="TGS377" s="73"/>
      <c r="TGT377" s="73"/>
      <c r="TGU377" s="180"/>
      <c r="TGV377" s="75"/>
      <c r="TGW377" s="76"/>
      <c r="TGX377" s="180"/>
      <c r="TGY377" s="180"/>
      <c r="TGZ377" s="180"/>
      <c r="THA377" s="75"/>
      <c r="THB377" s="76"/>
      <c r="THC377" s="181"/>
      <c r="THD377" s="181"/>
      <c r="THE377" s="182"/>
      <c r="THF377" s="134"/>
      <c r="THG377" s="135"/>
      <c r="THH377" s="111"/>
      <c r="THI377" s="178"/>
      <c r="THJ377" s="178"/>
      <c r="THK377" s="178"/>
      <c r="THL377" s="178"/>
      <c r="THM377" s="179"/>
      <c r="THN377" s="73"/>
      <c r="THO377" s="73"/>
      <c r="THP377" s="180"/>
      <c r="THQ377" s="75"/>
      <c r="THR377" s="76"/>
      <c r="THS377" s="180"/>
      <c r="THT377" s="180"/>
      <c r="THU377" s="180"/>
      <c r="THV377" s="75"/>
      <c r="THW377" s="76"/>
      <c r="THX377" s="181"/>
      <c r="THY377" s="181"/>
      <c r="THZ377" s="182"/>
      <c r="TIA377" s="134"/>
      <c r="TIB377" s="135"/>
      <c r="TIC377" s="111"/>
      <c r="TID377" s="178"/>
      <c r="TIE377" s="178"/>
      <c r="TIF377" s="178"/>
      <c r="TIG377" s="178"/>
      <c r="TIH377" s="179"/>
      <c r="TII377" s="73"/>
      <c r="TIJ377" s="73"/>
      <c r="TIK377" s="180"/>
      <c r="TIL377" s="75"/>
      <c r="TIM377" s="76"/>
      <c r="TIN377" s="180"/>
      <c r="TIO377" s="180"/>
      <c r="TIP377" s="180"/>
      <c r="TIQ377" s="75"/>
      <c r="TIR377" s="76"/>
      <c r="TIS377" s="181"/>
      <c r="TIT377" s="181"/>
      <c r="TIU377" s="182"/>
      <c r="TIV377" s="134"/>
      <c r="TIW377" s="135"/>
      <c r="TIX377" s="111"/>
      <c r="TIY377" s="178"/>
      <c r="TIZ377" s="178"/>
      <c r="TJA377" s="178"/>
      <c r="TJB377" s="178"/>
      <c r="TJC377" s="179"/>
      <c r="TJD377" s="73"/>
      <c r="TJE377" s="73"/>
      <c r="TJF377" s="180"/>
      <c r="TJG377" s="75"/>
      <c r="TJH377" s="76"/>
      <c r="TJI377" s="180"/>
      <c r="TJJ377" s="180"/>
      <c r="TJK377" s="180"/>
      <c r="TJL377" s="75"/>
      <c r="TJM377" s="76"/>
      <c r="TJN377" s="181"/>
      <c r="TJO377" s="181"/>
      <c r="TJP377" s="182"/>
      <c r="TJQ377" s="134"/>
      <c r="TJR377" s="135"/>
      <c r="TJS377" s="111"/>
      <c r="TJT377" s="178"/>
      <c r="TJU377" s="178"/>
      <c r="TJV377" s="178"/>
      <c r="TJW377" s="178"/>
      <c r="TJX377" s="179"/>
      <c r="TJY377" s="73"/>
      <c r="TJZ377" s="73"/>
      <c r="TKA377" s="180"/>
      <c r="TKB377" s="75"/>
      <c r="TKC377" s="76"/>
      <c r="TKD377" s="180"/>
      <c r="TKE377" s="180"/>
      <c r="TKF377" s="180"/>
      <c r="TKG377" s="75"/>
      <c r="TKH377" s="76"/>
      <c r="TKI377" s="181"/>
      <c r="TKJ377" s="181"/>
      <c r="TKK377" s="182"/>
      <c r="TKL377" s="134"/>
      <c r="TKM377" s="135"/>
      <c r="TKN377" s="111"/>
      <c r="TKO377" s="178"/>
      <c r="TKP377" s="178"/>
      <c r="TKQ377" s="178"/>
      <c r="TKR377" s="178"/>
      <c r="TKS377" s="179"/>
      <c r="TKT377" s="73"/>
      <c r="TKU377" s="73"/>
      <c r="TKV377" s="180"/>
      <c r="TKW377" s="75"/>
      <c r="TKX377" s="76"/>
      <c r="TKY377" s="180"/>
      <c r="TKZ377" s="180"/>
      <c r="TLA377" s="180"/>
      <c r="TLB377" s="75"/>
      <c r="TLC377" s="76"/>
      <c r="TLD377" s="181"/>
      <c r="TLE377" s="181"/>
      <c r="TLF377" s="182"/>
      <c r="TLG377" s="134"/>
      <c r="TLH377" s="135"/>
      <c r="TLI377" s="111"/>
      <c r="TLJ377" s="178"/>
      <c r="TLK377" s="178"/>
      <c r="TLL377" s="178"/>
      <c r="TLM377" s="178"/>
      <c r="TLN377" s="179"/>
      <c r="TLO377" s="73"/>
      <c r="TLP377" s="73"/>
      <c r="TLQ377" s="180"/>
      <c r="TLR377" s="75"/>
      <c r="TLS377" s="76"/>
      <c r="TLT377" s="180"/>
      <c r="TLU377" s="180"/>
      <c r="TLV377" s="180"/>
      <c r="TLW377" s="75"/>
      <c r="TLX377" s="76"/>
      <c r="TLY377" s="181"/>
      <c r="TLZ377" s="181"/>
      <c r="TMA377" s="182"/>
      <c r="TMB377" s="134"/>
      <c r="TMC377" s="135"/>
      <c r="TMD377" s="111"/>
      <c r="TME377" s="178"/>
      <c r="TMF377" s="178"/>
      <c r="TMG377" s="178"/>
      <c r="TMH377" s="178"/>
      <c r="TMI377" s="179"/>
      <c r="TMJ377" s="73"/>
      <c r="TMK377" s="73"/>
      <c r="TML377" s="180"/>
      <c r="TMM377" s="75"/>
      <c r="TMN377" s="76"/>
      <c r="TMO377" s="180"/>
      <c r="TMP377" s="180"/>
      <c r="TMQ377" s="180"/>
      <c r="TMR377" s="75"/>
      <c r="TMS377" s="76"/>
      <c r="TMT377" s="181"/>
      <c r="TMU377" s="181"/>
      <c r="TMV377" s="182"/>
      <c r="TMW377" s="134"/>
      <c r="TMX377" s="135"/>
      <c r="TMY377" s="111"/>
      <c r="TMZ377" s="178"/>
      <c r="TNA377" s="178"/>
      <c r="TNB377" s="178"/>
      <c r="TNC377" s="178"/>
      <c r="TND377" s="179"/>
      <c r="TNE377" s="73"/>
      <c r="TNF377" s="73"/>
      <c r="TNG377" s="180"/>
      <c r="TNH377" s="75"/>
      <c r="TNI377" s="76"/>
      <c r="TNJ377" s="180"/>
      <c r="TNK377" s="180"/>
      <c r="TNL377" s="180"/>
      <c r="TNM377" s="75"/>
      <c r="TNN377" s="76"/>
      <c r="TNO377" s="181"/>
      <c r="TNP377" s="181"/>
      <c r="TNQ377" s="182"/>
      <c r="TNR377" s="134"/>
      <c r="TNS377" s="135"/>
      <c r="TNT377" s="111"/>
      <c r="TNU377" s="178"/>
      <c r="TNV377" s="178"/>
      <c r="TNW377" s="178"/>
      <c r="TNX377" s="178"/>
      <c r="TNY377" s="179"/>
      <c r="TNZ377" s="73"/>
      <c r="TOA377" s="73"/>
      <c r="TOB377" s="180"/>
      <c r="TOC377" s="75"/>
      <c r="TOD377" s="76"/>
      <c r="TOE377" s="180"/>
      <c r="TOF377" s="180"/>
      <c r="TOG377" s="180"/>
      <c r="TOH377" s="75"/>
      <c r="TOI377" s="76"/>
      <c r="TOJ377" s="181"/>
      <c r="TOK377" s="181"/>
      <c r="TOL377" s="182"/>
      <c r="TOM377" s="134"/>
      <c r="TON377" s="135"/>
      <c r="TOO377" s="111"/>
      <c r="TOP377" s="178"/>
      <c r="TOQ377" s="178"/>
      <c r="TOR377" s="178"/>
      <c r="TOS377" s="178"/>
      <c r="TOT377" s="179"/>
      <c r="TOU377" s="73"/>
      <c r="TOV377" s="73"/>
      <c r="TOW377" s="180"/>
      <c r="TOX377" s="75"/>
      <c r="TOY377" s="76"/>
      <c r="TOZ377" s="180"/>
      <c r="TPA377" s="180"/>
      <c r="TPB377" s="180"/>
      <c r="TPC377" s="75"/>
      <c r="TPD377" s="76"/>
      <c r="TPE377" s="181"/>
      <c r="TPF377" s="181"/>
      <c r="TPG377" s="182"/>
      <c r="TPH377" s="134"/>
      <c r="TPI377" s="135"/>
      <c r="TPJ377" s="111"/>
      <c r="TPK377" s="178"/>
      <c r="TPL377" s="178"/>
      <c r="TPM377" s="178"/>
      <c r="TPN377" s="178"/>
      <c r="TPO377" s="179"/>
      <c r="TPP377" s="73"/>
      <c r="TPQ377" s="73"/>
      <c r="TPR377" s="180"/>
      <c r="TPS377" s="75"/>
      <c r="TPT377" s="76"/>
      <c r="TPU377" s="180"/>
      <c r="TPV377" s="180"/>
      <c r="TPW377" s="180"/>
      <c r="TPX377" s="75"/>
      <c r="TPY377" s="76"/>
      <c r="TPZ377" s="181"/>
      <c r="TQA377" s="181"/>
      <c r="TQB377" s="182"/>
      <c r="TQC377" s="134"/>
      <c r="TQD377" s="135"/>
      <c r="TQE377" s="111"/>
      <c r="TQF377" s="178"/>
      <c r="TQG377" s="178"/>
      <c r="TQH377" s="178"/>
      <c r="TQI377" s="178"/>
      <c r="TQJ377" s="179"/>
      <c r="TQK377" s="73"/>
      <c r="TQL377" s="73"/>
      <c r="TQM377" s="180"/>
      <c r="TQN377" s="75"/>
      <c r="TQO377" s="76"/>
      <c r="TQP377" s="180"/>
      <c r="TQQ377" s="180"/>
      <c r="TQR377" s="180"/>
      <c r="TQS377" s="75"/>
      <c r="TQT377" s="76"/>
      <c r="TQU377" s="181"/>
      <c r="TQV377" s="181"/>
      <c r="TQW377" s="182"/>
      <c r="TQX377" s="134"/>
      <c r="TQY377" s="135"/>
      <c r="TQZ377" s="111"/>
      <c r="TRA377" s="178"/>
      <c r="TRB377" s="178"/>
      <c r="TRC377" s="178"/>
      <c r="TRD377" s="178"/>
      <c r="TRE377" s="179"/>
      <c r="TRF377" s="73"/>
      <c r="TRG377" s="73"/>
      <c r="TRH377" s="180"/>
      <c r="TRI377" s="75"/>
      <c r="TRJ377" s="76"/>
      <c r="TRK377" s="180"/>
      <c r="TRL377" s="180"/>
      <c r="TRM377" s="180"/>
      <c r="TRN377" s="75"/>
      <c r="TRO377" s="76"/>
      <c r="TRP377" s="181"/>
      <c r="TRQ377" s="181"/>
      <c r="TRR377" s="182"/>
      <c r="TRS377" s="134"/>
      <c r="TRT377" s="135"/>
      <c r="TRU377" s="111"/>
      <c r="TRV377" s="178"/>
      <c r="TRW377" s="178"/>
      <c r="TRX377" s="178"/>
      <c r="TRY377" s="178"/>
      <c r="TRZ377" s="179"/>
      <c r="TSA377" s="73"/>
      <c r="TSB377" s="73"/>
      <c r="TSC377" s="180"/>
      <c r="TSD377" s="75"/>
      <c r="TSE377" s="76"/>
      <c r="TSF377" s="180"/>
      <c r="TSG377" s="180"/>
      <c r="TSH377" s="180"/>
      <c r="TSI377" s="75"/>
      <c r="TSJ377" s="76"/>
      <c r="TSK377" s="181"/>
      <c r="TSL377" s="181"/>
      <c r="TSM377" s="182"/>
      <c r="TSN377" s="134"/>
      <c r="TSO377" s="135"/>
      <c r="TSP377" s="111"/>
      <c r="TSQ377" s="178"/>
      <c r="TSR377" s="178"/>
      <c r="TSS377" s="178"/>
      <c r="TST377" s="178"/>
      <c r="TSU377" s="179"/>
      <c r="TSV377" s="73"/>
      <c r="TSW377" s="73"/>
      <c r="TSX377" s="180"/>
      <c r="TSY377" s="75"/>
      <c r="TSZ377" s="76"/>
      <c r="TTA377" s="180"/>
      <c r="TTB377" s="180"/>
      <c r="TTC377" s="180"/>
      <c r="TTD377" s="75"/>
      <c r="TTE377" s="76"/>
      <c r="TTF377" s="181"/>
      <c r="TTG377" s="181"/>
      <c r="TTH377" s="182"/>
      <c r="TTI377" s="134"/>
      <c r="TTJ377" s="135"/>
      <c r="TTK377" s="111"/>
      <c r="TTL377" s="178"/>
      <c r="TTM377" s="178"/>
      <c r="TTN377" s="178"/>
      <c r="TTO377" s="178"/>
      <c r="TTP377" s="179"/>
      <c r="TTQ377" s="73"/>
      <c r="TTR377" s="73"/>
      <c r="TTS377" s="180"/>
      <c r="TTT377" s="75"/>
      <c r="TTU377" s="76"/>
      <c r="TTV377" s="180"/>
      <c r="TTW377" s="180"/>
      <c r="TTX377" s="180"/>
      <c r="TTY377" s="75"/>
      <c r="TTZ377" s="76"/>
      <c r="TUA377" s="181"/>
      <c r="TUB377" s="181"/>
      <c r="TUC377" s="182"/>
      <c r="TUD377" s="134"/>
      <c r="TUE377" s="135"/>
      <c r="TUF377" s="111"/>
      <c r="TUG377" s="178"/>
      <c r="TUH377" s="178"/>
      <c r="TUI377" s="178"/>
      <c r="TUJ377" s="178"/>
      <c r="TUK377" s="179"/>
      <c r="TUL377" s="73"/>
      <c r="TUM377" s="73"/>
      <c r="TUN377" s="180"/>
      <c r="TUO377" s="75"/>
      <c r="TUP377" s="76"/>
      <c r="TUQ377" s="180"/>
      <c r="TUR377" s="180"/>
      <c r="TUS377" s="180"/>
      <c r="TUT377" s="75"/>
      <c r="TUU377" s="76"/>
      <c r="TUV377" s="181"/>
      <c r="TUW377" s="181"/>
      <c r="TUX377" s="182"/>
      <c r="TUY377" s="134"/>
      <c r="TUZ377" s="135"/>
      <c r="TVA377" s="111"/>
      <c r="TVB377" s="178"/>
      <c r="TVC377" s="178"/>
      <c r="TVD377" s="178"/>
      <c r="TVE377" s="178"/>
      <c r="TVF377" s="179"/>
      <c r="TVG377" s="73"/>
      <c r="TVH377" s="73"/>
      <c r="TVI377" s="180"/>
      <c r="TVJ377" s="75"/>
      <c r="TVK377" s="76"/>
      <c r="TVL377" s="180"/>
      <c r="TVM377" s="180"/>
      <c r="TVN377" s="180"/>
      <c r="TVO377" s="75"/>
      <c r="TVP377" s="76"/>
      <c r="TVQ377" s="181"/>
      <c r="TVR377" s="181"/>
      <c r="TVS377" s="182"/>
      <c r="TVT377" s="134"/>
      <c r="TVU377" s="135"/>
      <c r="TVV377" s="111"/>
      <c r="TVW377" s="178"/>
      <c r="TVX377" s="178"/>
      <c r="TVY377" s="178"/>
      <c r="TVZ377" s="178"/>
      <c r="TWA377" s="179"/>
      <c r="TWB377" s="73"/>
      <c r="TWC377" s="73"/>
      <c r="TWD377" s="180"/>
      <c r="TWE377" s="75"/>
      <c r="TWF377" s="76"/>
      <c r="TWG377" s="180"/>
      <c r="TWH377" s="180"/>
      <c r="TWI377" s="180"/>
      <c r="TWJ377" s="75"/>
      <c r="TWK377" s="76"/>
      <c r="TWL377" s="181"/>
      <c r="TWM377" s="181"/>
      <c r="TWN377" s="182"/>
      <c r="TWO377" s="134"/>
      <c r="TWP377" s="135"/>
      <c r="TWQ377" s="111"/>
      <c r="TWR377" s="178"/>
      <c r="TWS377" s="178"/>
      <c r="TWT377" s="178"/>
      <c r="TWU377" s="178"/>
      <c r="TWV377" s="179"/>
      <c r="TWW377" s="73"/>
      <c r="TWX377" s="73"/>
      <c r="TWY377" s="180"/>
      <c r="TWZ377" s="75"/>
      <c r="TXA377" s="76"/>
      <c r="TXB377" s="180"/>
      <c r="TXC377" s="180"/>
      <c r="TXD377" s="180"/>
      <c r="TXE377" s="75"/>
      <c r="TXF377" s="76"/>
      <c r="TXG377" s="181"/>
      <c r="TXH377" s="181"/>
      <c r="TXI377" s="182"/>
      <c r="TXJ377" s="134"/>
      <c r="TXK377" s="135"/>
      <c r="TXL377" s="111"/>
      <c r="TXM377" s="178"/>
      <c r="TXN377" s="178"/>
      <c r="TXO377" s="178"/>
      <c r="TXP377" s="178"/>
      <c r="TXQ377" s="179"/>
      <c r="TXR377" s="73"/>
      <c r="TXS377" s="73"/>
      <c r="TXT377" s="180"/>
      <c r="TXU377" s="75"/>
      <c r="TXV377" s="76"/>
      <c r="TXW377" s="180"/>
      <c r="TXX377" s="180"/>
      <c r="TXY377" s="180"/>
      <c r="TXZ377" s="75"/>
      <c r="TYA377" s="76"/>
      <c r="TYB377" s="181"/>
      <c r="TYC377" s="181"/>
      <c r="TYD377" s="182"/>
      <c r="TYE377" s="134"/>
      <c r="TYF377" s="135"/>
      <c r="TYG377" s="111"/>
      <c r="TYH377" s="178"/>
      <c r="TYI377" s="178"/>
      <c r="TYJ377" s="178"/>
      <c r="TYK377" s="178"/>
      <c r="TYL377" s="179"/>
      <c r="TYM377" s="73"/>
      <c r="TYN377" s="73"/>
      <c r="TYO377" s="180"/>
      <c r="TYP377" s="75"/>
      <c r="TYQ377" s="76"/>
      <c r="TYR377" s="180"/>
      <c r="TYS377" s="180"/>
      <c r="TYT377" s="180"/>
      <c r="TYU377" s="75"/>
      <c r="TYV377" s="76"/>
      <c r="TYW377" s="181"/>
      <c r="TYX377" s="181"/>
      <c r="TYY377" s="182"/>
      <c r="TYZ377" s="134"/>
      <c r="TZA377" s="135"/>
      <c r="TZB377" s="111"/>
      <c r="TZC377" s="178"/>
      <c r="TZD377" s="178"/>
      <c r="TZE377" s="178"/>
      <c r="TZF377" s="178"/>
      <c r="TZG377" s="179"/>
      <c r="TZH377" s="73"/>
      <c r="TZI377" s="73"/>
      <c r="TZJ377" s="180"/>
      <c r="TZK377" s="75"/>
      <c r="TZL377" s="76"/>
      <c r="TZM377" s="180"/>
      <c r="TZN377" s="180"/>
      <c r="TZO377" s="180"/>
      <c r="TZP377" s="75"/>
      <c r="TZQ377" s="76"/>
      <c r="TZR377" s="181"/>
      <c r="TZS377" s="181"/>
      <c r="TZT377" s="182"/>
      <c r="TZU377" s="134"/>
      <c r="TZV377" s="135"/>
      <c r="TZW377" s="111"/>
      <c r="TZX377" s="178"/>
      <c r="TZY377" s="178"/>
      <c r="TZZ377" s="178"/>
      <c r="UAA377" s="178"/>
      <c r="UAB377" s="179"/>
      <c r="UAC377" s="73"/>
      <c r="UAD377" s="73"/>
      <c r="UAE377" s="180"/>
      <c r="UAF377" s="75"/>
      <c r="UAG377" s="76"/>
      <c r="UAH377" s="180"/>
      <c r="UAI377" s="180"/>
      <c r="UAJ377" s="180"/>
      <c r="UAK377" s="75"/>
      <c r="UAL377" s="76"/>
      <c r="UAM377" s="181"/>
      <c r="UAN377" s="181"/>
      <c r="UAO377" s="182"/>
      <c r="UAP377" s="134"/>
      <c r="UAQ377" s="135"/>
      <c r="UAR377" s="111"/>
      <c r="UAS377" s="178"/>
      <c r="UAT377" s="178"/>
      <c r="UAU377" s="178"/>
      <c r="UAV377" s="178"/>
      <c r="UAW377" s="179"/>
      <c r="UAX377" s="73"/>
      <c r="UAY377" s="73"/>
      <c r="UAZ377" s="180"/>
      <c r="UBA377" s="75"/>
      <c r="UBB377" s="76"/>
      <c r="UBC377" s="180"/>
      <c r="UBD377" s="180"/>
      <c r="UBE377" s="180"/>
      <c r="UBF377" s="75"/>
      <c r="UBG377" s="76"/>
      <c r="UBH377" s="181"/>
      <c r="UBI377" s="181"/>
      <c r="UBJ377" s="182"/>
      <c r="UBK377" s="134"/>
      <c r="UBL377" s="135"/>
      <c r="UBM377" s="111"/>
      <c r="UBN377" s="178"/>
      <c r="UBO377" s="178"/>
      <c r="UBP377" s="178"/>
      <c r="UBQ377" s="178"/>
      <c r="UBR377" s="179"/>
      <c r="UBS377" s="73"/>
      <c r="UBT377" s="73"/>
      <c r="UBU377" s="180"/>
      <c r="UBV377" s="75"/>
      <c r="UBW377" s="76"/>
      <c r="UBX377" s="180"/>
      <c r="UBY377" s="180"/>
      <c r="UBZ377" s="180"/>
      <c r="UCA377" s="75"/>
      <c r="UCB377" s="76"/>
      <c r="UCC377" s="181"/>
      <c r="UCD377" s="181"/>
      <c r="UCE377" s="182"/>
      <c r="UCF377" s="134"/>
      <c r="UCG377" s="135"/>
      <c r="UCH377" s="111"/>
      <c r="UCI377" s="178"/>
      <c r="UCJ377" s="178"/>
      <c r="UCK377" s="178"/>
      <c r="UCL377" s="178"/>
      <c r="UCM377" s="179"/>
      <c r="UCN377" s="73"/>
      <c r="UCO377" s="73"/>
      <c r="UCP377" s="180"/>
      <c r="UCQ377" s="75"/>
      <c r="UCR377" s="76"/>
      <c r="UCS377" s="180"/>
      <c r="UCT377" s="180"/>
      <c r="UCU377" s="180"/>
      <c r="UCV377" s="75"/>
      <c r="UCW377" s="76"/>
      <c r="UCX377" s="181"/>
      <c r="UCY377" s="181"/>
      <c r="UCZ377" s="182"/>
      <c r="UDA377" s="134"/>
      <c r="UDB377" s="135"/>
      <c r="UDC377" s="111"/>
      <c r="UDD377" s="178"/>
      <c r="UDE377" s="178"/>
      <c r="UDF377" s="178"/>
      <c r="UDG377" s="178"/>
      <c r="UDH377" s="179"/>
      <c r="UDI377" s="73"/>
      <c r="UDJ377" s="73"/>
      <c r="UDK377" s="180"/>
      <c r="UDL377" s="75"/>
      <c r="UDM377" s="76"/>
      <c r="UDN377" s="180"/>
      <c r="UDO377" s="180"/>
      <c r="UDP377" s="180"/>
      <c r="UDQ377" s="75"/>
      <c r="UDR377" s="76"/>
      <c r="UDS377" s="181"/>
      <c r="UDT377" s="181"/>
      <c r="UDU377" s="182"/>
      <c r="UDV377" s="134"/>
      <c r="UDW377" s="135"/>
      <c r="UDX377" s="111"/>
      <c r="UDY377" s="178"/>
      <c r="UDZ377" s="178"/>
      <c r="UEA377" s="178"/>
      <c r="UEB377" s="178"/>
      <c r="UEC377" s="179"/>
      <c r="UED377" s="73"/>
      <c r="UEE377" s="73"/>
      <c r="UEF377" s="180"/>
      <c r="UEG377" s="75"/>
      <c r="UEH377" s="76"/>
      <c r="UEI377" s="180"/>
      <c r="UEJ377" s="180"/>
      <c r="UEK377" s="180"/>
      <c r="UEL377" s="75"/>
      <c r="UEM377" s="76"/>
      <c r="UEN377" s="181"/>
      <c r="UEO377" s="181"/>
      <c r="UEP377" s="182"/>
      <c r="UEQ377" s="134"/>
      <c r="UER377" s="135"/>
      <c r="UES377" s="111"/>
      <c r="UET377" s="178"/>
      <c r="UEU377" s="178"/>
      <c r="UEV377" s="178"/>
      <c r="UEW377" s="178"/>
      <c r="UEX377" s="179"/>
      <c r="UEY377" s="73"/>
      <c r="UEZ377" s="73"/>
      <c r="UFA377" s="180"/>
      <c r="UFB377" s="75"/>
      <c r="UFC377" s="76"/>
      <c r="UFD377" s="180"/>
      <c r="UFE377" s="180"/>
      <c r="UFF377" s="180"/>
      <c r="UFG377" s="75"/>
      <c r="UFH377" s="76"/>
      <c r="UFI377" s="181"/>
      <c r="UFJ377" s="181"/>
      <c r="UFK377" s="182"/>
      <c r="UFL377" s="134"/>
      <c r="UFM377" s="135"/>
      <c r="UFN377" s="111"/>
      <c r="UFO377" s="178"/>
      <c r="UFP377" s="178"/>
      <c r="UFQ377" s="178"/>
      <c r="UFR377" s="178"/>
      <c r="UFS377" s="179"/>
      <c r="UFT377" s="73"/>
      <c r="UFU377" s="73"/>
      <c r="UFV377" s="180"/>
      <c r="UFW377" s="75"/>
      <c r="UFX377" s="76"/>
      <c r="UFY377" s="180"/>
      <c r="UFZ377" s="180"/>
      <c r="UGA377" s="180"/>
      <c r="UGB377" s="75"/>
      <c r="UGC377" s="76"/>
      <c r="UGD377" s="181"/>
      <c r="UGE377" s="181"/>
      <c r="UGF377" s="182"/>
      <c r="UGG377" s="134"/>
      <c r="UGH377" s="135"/>
      <c r="UGI377" s="111"/>
      <c r="UGJ377" s="178"/>
      <c r="UGK377" s="178"/>
      <c r="UGL377" s="178"/>
      <c r="UGM377" s="178"/>
      <c r="UGN377" s="179"/>
      <c r="UGO377" s="73"/>
      <c r="UGP377" s="73"/>
      <c r="UGQ377" s="180"/>
      <c r="UGR377" s="75"/>
      <c r="UGS377" s="76"/>
      <c r="UGT377" s="180"/>
      <c r="UGU377" s="180"/>
      <c r="UGV377" s="180"/>
      <c r="UGW377" s="75"/>
      <c r="UGX377" s="76"/>
      <c r="UGY377" s="181"/>
      <c r="UGZ377" s="181"/>
      <c r="UHA377" s="182"/>
      <c r="UHB377" s="134"/>
      <c r="UHC377" s="135"/>
      <c r="UHD377" s="111"/>
      <c r="UHE377" s="178"/>
      <c r="UHF377" s="178"/>
      <c r="UHG377" s="178"/>
      <c r="UHH377" s="178"/>
      <c r="UHI377" s="179"/>
      <c r="UHJ377" s="73"/>
      <c r="UHK377" s="73"/>
      <c r="UHL377" s="180"/>
      <c r="UHM377" s="75"/>
      <c r="UHN377" s="76"/>
      <c r="UHO377" s="180"/>
      <c r="UHP377" s="180"/>
      <c r="UHQ377" s="180"/>
      <c r="UHR377" s="75"/>
      <c r="UHS377" s="76"/>
      <c r="UHT377" s="181"/>
      <c r="UHU377" s="181"/>
      <c r="UHV377" s="182"/>
      <c r="UHW377" s="134"/>
      <c r="UHX377" s="135"/>
      <c r="UHY377" s="111"/>
      <c r="UHZ377" s="178"/>
      <c r="UIA377" s="178"/>
      <c r="UIB377" s="178"/>
      <c r="UIC377" s="178"/>
      <c r="UID377" s="179"/>
      <c r="UIE377" s="73"/>
      <c r="UIF377" s="73"/>
      <c r="UIG377" s="180"/>
      <c r="UIH377" s="75"/>
      <c r="UII377" s="76"/>
      <c r="UIJ377" s="180"/>
      <c r="UIK377" s="180"/>
      <c r="UIL377" s="180"/>
      <c r="UIM377" s="75"/>
      <c r="UIN377" s="76"/>
      <c r="UIO377" s="181"/>
      <c r="UIP377" s="181"/>
      <c r="UIQ377" s="182"/>
      <c r="UIR377" s="134"/>
      <c r="UIS377" s="135"/>
      <c r="UIT377" s="111"/>
      <c r="UIU377" s="178"/>
      <c r="UIV377" s="178"/>
      <c r="UIW377" s="178"/>
      <c r="UIX377" s="178"/>
      <c r="UIY377" s="179"/>
      <c r="UIZ377" s="73"/>
      <c r="UJA377" s="73"/>
      <c r="UJB377" s="180"/>
      <c r="UJC377" s="75"/>
      <c r="UJD377" s="76"/>
      <c r="UJE377" s="180"/>
      <c r="UJF377" s="180"/>
      <c r="UJG377" s="180"/>
      <c r="UJH377" s="75"/>
      <c r="UJI377" s="76"/>
      <c r="UJJ377" s="181"/>
      <c r="UJK377" s="181"/>
      <c r="UJL377" s="182"/>
      <c r="UJM377" s="134"/>
      <c r="UJN377" s="135"/>
      <c r="UJO377" s="111"/>
      <c r="UJP377" s="178"/>
      <c r="UJQ377" s="178"/>
      <c r="UJR377" s="178"/>
      <c r="UJS377" s="178"/>
      <c r="UJT377" s="179"/>
      <c r="UJU377" s="73"/>
      <c r="UJV377" s="73"/>
      <c r="UJW377" s="180"/>
      <c r="UJX377" s="75"/>
      <c r="UJY377" s="76"/>
      <c r="UJZ377" s="180"/>
      <c r="UKA377" s="180"/>
      <c r="UKB377" s="180"/>
      <c r="UKC377" s="75"/>
      <c r="UKD377" s="76"/>
      <c r="UKE377" s="181"/>
      <c r="UKF377" s="181"/>
      <c r="UKG377" s="182"/>
      <c r="UKH377" s="134"/>
      <c r="UKI377" s="135"/>
      <c r="UKJ377" s="111"/>
      <c r="UKK377" s="178"/>
      <c r="UKL377" s="178"/>
      <c r="UKM377" s="178"/>
      <c r="UKN377" s="178"/>
      <c r="UKO377" s="179"/>
      <c r="UKP377" s="73"/>
      <c r="UKQ377" s="73"/>
      <c r="UKR377" s="180"/>
      <c r="UKS377" s="75"/>
      <c r="UKT377" s="76"/>
      <c r="UKU377" s="180"/>
      <c r="UKV377" s="180"/>
      <c r="UKW377" s="180"/>
      <c r="UKX377" s="75"/>
      <c r="UKY377" s="76"/>
      <c r="UKZ377" s="181"/>
      <c r="ULA377" s="181"/>
      <c r="ULB377" s="182"/>
      <c r="ULC377" s="134"/>
      <c r="ULD377" s="135"/>
      <c r="ULE377" s="111"/>
      <c r="ULF377" s="178"/>
      <c r="ULG377" s="178"/>
      <c r="ULH377" s="178"/>
      <c r="ULI377" s="178"/>
      <c r="ULJ377" s="179"/>
      <c r="ULK377" s="73"/>
      <c r="ULL377" s="73"/>
      <c r="ULM377" s="180"/>
      <c r="ULN377" s="75"/>
      <c r="ULO377" s="76"/>
      <c r="ULP377" s="180"/>
      <c r="ULQ377" s="180"/>
      <c r="ULR377" s="180"/>
      <c r="ULS377" s="75"/>
      <c r="ULT377" s="76"/>
      <c r="ULU377" s="181"/>
      <c r="ULV377" s="181"/>
      <c r="ULW377" s="182"/>
      <c r="ULX377" s="134"/>
      <c r="ULY377" s="135"/>
      <c r="ULZ377" s="111"/>
      <c r="UMA377" s="178"/>
      <c r="UMB377" s="178"/>
      <c r="UMC377" s="178"/>
      <c r="UMD377" s="178"/>
      <c r="UME377" s="179"/>
      <c r="UMF377" s="73"/>
      <c r="UMG377" s="73"/>
      <c r="UMH377" s="180"/>
      <c r="UMI377" s="75"/>
      <c r="UMJ377" s="76"/>
      <c r="UMK377" s="180"/>
      <c r="UML377" s="180"/>
      <c r="UMM377" s="180"/>
      <c r="UMN377" s="75"/>
      <c r="UMO377" s="76"/>
      <c r="UMP377" s="181"/>
      <c r="UMQ377" s="181"/>
      <c r="UMR377" s="182"/>
      <c r="UMS377" s="134"/>
      <c r="UMT377" s="135"/>
      <c r="UMU377" s="111"/>
      <c r="UMV377" s="178"/>
      <c r="UMW377" s="178"/>
      <c r="UMX377" s="178"/>
      <c r="UMY377" s="178"/>
      <c r="UMZ377" s="179"/>
      <c r="UNA377" s="73"/>
      <c r="UNB377" s="73"/>
      <c r="UNC377" s="180"/>
      <c r="UND377" s="75"/>
      <c r="UNE377" s="76"/>
      <c r="UNF377" s="180"/>
      <c r="UNG377" s="180"/>
      <c r="UNH377" s="180"/>
      <c r="UNI377" s="75"/>
      <c r="UNJ377" s="76"/>
      <c r="UNK377" s="181"/>
      <c r="UNL377" s="181"/>
      <c r="UNM377" s="182"/>
      <c r="UNN377" s="134"/>
      <c r="UNO377" s="135"/>
      <c r="UNP377" s="111"/>
      <c r="UNQ377" s="178"/>
      <c r="UNR377" s="178"/>
      <c r="UNS377" s="178"/>
      <c r="UNT377" s="178"/>
      <c r="UNU377" s="179"/>
      <c r="UNV377" s="73"/>
      <c r="UNW377" s="73"/>
      <c r="UNX377" s="180"/>
      <c r="UNY377" s="75"/>
      <c r="UNZ377" s="76"/>
      <c r="UOA377" s="180"/>
      <c r="UOB377" s="180"/>
      <c r="UOC377" s="180"/>
      <c r="UOD377" s="75"/>
      <c r="UOE377" s="76"/>
      <c r="UOF377" s="181"/>
      <c r="UOG377" s="181"/>
      <c r="UOH377" s="182"/>
      <c r="UOI377" s="134"/>
      <c r="UOJ377" s="135"/>
      <c r="UOK377" s="111"/>
      <c r="UOL377" s="178"/>
      <c r="UOM377" s="178"/>
      <c r="UON377" s="178"/>
      <c r="UOO377" s="178"/>
      <c r="UOP377" s="179"/>
      <c r="UOQ377" s="73"/>
      <c r="UOR377" s="73"/>
      <c r="UOS377" s="180"/>
      <c r="UOT377" s="75"/>
      <c r="UOU377" s="76"/>
      <c r="UOV377" s="180"/>
      <c r="UOW377" s="180"/>
      <c r="UOX377" s="180"/>
      <c r="UOY377" s="75"/>
      <c r="UOZ377" s="76"/>
      <c r="UPA377" s="181"/>
      <c r="UPB377" s="181"/>
      <c r="UPC377" s="182"/>
      <c r="UPD377" s="134"/>
      <c r="UPE377" s="135"/>
      <c r="UPF377" s="111"/>
      <c r="UPG377" s="178"/>
      <c r="UPH377" s="178"/>
      <c r="UPI377" s="178"/>
      <c r="UPJ377" s="178"/>
      <c r="UPK377" s="179"/>
      <c r="UPL377" s="73"/>
      <c r="UPM377" s="73"/>
      <c r="UPN377" s="180"/>
      <c r="UPO377" s="75"/>
      <c r="UPP377" s="76"/>
      <c r="UPQ377" s="180"/>
      <c r="UPR377" s="180"/>
      <c r="UPS377" s="180"/>
      <c r="UPT377" s="75"/>
      <c r="UPU377" s="76"/>
      <c r="UPV377" s="181"/>
      <c r="UPW377" s="181"/>
      <c r="UPX377" s="182"/>
      <c r="UPY377" s="134"/>
      <c r="UPZ377" s="135"/>
      <c r="UQA377" s="111"/>
      <c r="UQB377" s="178"/>
      <c r="UQC377" s="178"/>
      <c r="UQD377" s="178"/>
      <c r="UQE377" s="178"/>
      <c r="UQF377" s="179"/>
      <c r="UQG377" s="73"/>
      <c r="UQH377" s="73"/>
      <c r="UQI377" s="180"/>
      <c r="UQJ377" s="75"/>
      <c r="UQK377" s="76"/>
      <c r="UQL377" s="180"/>
      <c r="UQM377" s="180"/>
      <c r="UQN377" s="180"/>
      <c r="UQO377" s="75"/>
      <c r="UQP377" s="76"/>
      <c r="UQQ377" s="181"/>
      <c r="UQR377" s="181"/>
      <c r="UQS377" s="182"/>
      <c r="UQT377" s="134"/>
      <c r="UQU377" s="135"/>
      <c r="UQV377" s="111"/>
      <c r="UQW377" s="178"/>
      <c r="UQX377" s="178"/>
      <c r="UQY377" s="178"/>
      <c r="UQZ377" s="178"/>
      <c r="URA377" s="179"/>
      <c r="URB377" s="73"/>
      <c r="URC377" s="73"/>
      <c r="URD377" s="180"/>
      <c r="URE377" s="75"/>
      <c r="URF377" s="76"/>
      <c r="URG377" s="180"/>
      <c r="URH377" s="180"/>
      <c r="URI377" s="180"/>
      <c r="URJ377" s="75"/>
      <c r="URK377" s="76"/>
      <c r="URL377" s="181"/>
      <c r="URM377" s="181"/>
      <c r="URN377" s="182"/>
      <c r="URO377" s="134"/>
      <c r="URP377" s="135"/>
      <c r="URQ377" s="111"/>
      <c r="URR377" s="178"/>
      <c r="URS377" s="178"/>
      <c r="URT377" s="178"/>
      <c r="URU377" s="178"/>
      <c r="URV377" s="179"/>
      <c r="URW377" s="73"/>
      <c r="URX377" s="73"/>
      <c r="URY377" s="180"/>
      <c r="URZ377" s="75"/>
      <c r="USA377" s="76"/>
      <c r="USB377" s="180"/>
      <c r="USC377" s="180"/>
      <c r="USD377" s="180"/>
      <c r="USE377" s="75"/>
      <c r="USF377" s="76"/>
      <c r="USG377" s="181"/>
      <c r="USH377" s="181"/>
      <c r="USI377" s="182"/>
      <c r="USJ377" s="134"/>
      <c r="USK377" s="135"/>
      <c r="USL377" s="111"/>
      <c r="USM377" s="178"/>
      <c r="USN377" s="178"/>
      <c r="USO377" s="178"/>
      <c r="USP377" s="178"/>
      <c r="USQ377" s="179"/>
      <c r="USR377" s="73"/>
      <c r="USS377" s="73"/>
      <c r="UST377" s="180"/>
      <c r="USU377" s="75"/>
      <c r="USV377" s="76"/>
      <c r="USW377" s="180"/>
      <c r="USX377" s="180"/>
      <c r="USY377" s="180"/>
      <c r="USZ377" s="75"/>
      <c r="UTA377" s="76"/>
      <c r="UTB377" s="181"/>
      <c r="UTC377" s="181"/>
      <c r="UTD377" s="182"/>
      <c r="UTE377" s="134"/>
      <c r="UTF377" s="135"/>
      <c r="UTG377" s="111"/>
      <c r="UTH377" s="178"/>
      <c r="UTI377" s="178"/>
      <c r="UTJ377" s="178"/>
      <c r="UTK377" s="178"/>
      <c r="UTL377" s="179"/>
      <c r="UTM377" s="73"/>
      <c r="UTN377" s="73"/>
      <c r="UTO377" s="180"/>
      <c r="UTP377" s="75"/>
      <c r="UTQ377" s="76"/>
      <c r="UTR377" s="180"/>
      <c r="UTS377" s="180"/>
      <c r="UTT377" s="180"/>
      <c r="UTU377" s="75"/>
      <c r="UTV377" s="76"/>
      <c r="UTW377" s="181"/>
      <c r="UTX377" s="181"/>
      <c r="UTY377" s="182"/>
      <c r="UTZ377" s="134"/>
      <c r="UUA377" s="135"/>
      <c r="UUB377" s="111"/>
      <c r="UUC377" s="178"/>
      <c r="UUD377" s="178"/>
      <c r="UUE377" s="178"/>
      <c r="UUF377" s="178"/>
      <c r="UUG377" s="179"/>
      <c r="UUH377" s="73"/>
      <c r="UUI377" s="73"/>
      <c r="UUJ377" s="180"/>
      <c r="UUK377" s="75"/>
      <c r="UUL377" s="76"/>
      <c r="UUM377" s="180"/>
      <c r="UUN377" s="180"/>
      <c r="UUO377" s="180"/>
      <c r="UUP377" s="75"/>
      <c r="UUQ377" s="76"/>
      <c r="UUR377" s="181"/>
      <c r="UUS377" s="181"/>
      <c r="UUT377" s="182"/>
      <c r="UUU377" s="134"/>
      <c r="UUV377" s="135"/>
      <c r="UUW377" s="111"/>
      <c r="UUX377" s="178"/>
      <c r="UUY377" s="178"/>
      <c r="UUZ377" s="178"/>
      <c r="UVA377" s="178"/>
      <c r="UVB377" s="179"/>
      <c r="UVC377" s="73"/>
      <c r="UVD377" s="73"/>
      <c r="UVE377" s="180"/>
      <c r="UVF377" s="75"/>
      <c r="UVG377" s="76"/>
      <c r="UVH377" s="180"/>
      <c r="UVI377" s="180"/>
      <c r="UVJ377" s="180"/>
      <c r="UVK377" s="75"/>
      <c r="UVL377" s="76"/>
      <c r="UVM377" s="181"/>
      <c r="UVN377" s="181"/>
      <c r="UVO377" s="182"/>
      <c r="UVP377" s="134"/>
      <c r="UVQ377" s="135"/>
      <c r="UVR377" s="111"/>
      <c r="UVS377" s="178"/>
      <c r="UVT377" s="178"/>
      <c r="UVU377" s="178"/>
      <c r="UVV377" s="178"/>
      <c r="UVW377" s="179"/>
      <c r="UVX377" s="73"/>
      <c r="UVY377" s="73"/>
      <c r="UVZ377" s="180"/>
      <c r="UWA377" s="75"/>
      <c r="UWB377" s="76"/>
      <c r="UWC377" s="180"/>
      <c r="UWD377" s="180"/>
      <c r="UWE377" s="180"/>
      <c r="UWF377" s="75"/>
      <c r="UWG377" s="76"/>
      <c r="UWH377" s="181"/>
      <c r="UWI377" s="181"/>
      <c r="UWJ377" s="182"/>
      <c r="UWK377" s="134"/>
      <c r="UWL377" s="135"/>
      <c r="UWM377" s="111"/>
      <c r="UWN377" s="178"/>
      <c r="UWO377" s="178"/>
      <c r="UWP377" s="178"/>
      <c r="UWQ377" s="178"/>
      <c r="UWR377" s="179"/>
      <c r="UWS377" s="73"/>
      <c r="UWT377" s="73"/>
      <c r="UWU377" s="180"/>
      <c r="UWV377" s="75"/>
      <c r="UWW377" s="76"/>
      <c r="UWX377" s="180"/>
      <c r="UWY377" s="180"/>
      <c r="UWZ377" s="180"/>
      <c r="UXA377" s="75"/>
      <c r="UXB377" s="76"/>
      <c r="UXC377" s="181"/>
      <c r="UXD377" s="181"/>
      <c r="UXE377" s="182"/>
      <c r="UXF377" s="134"/>
      <c r="UXG377" s="135"/>
      <c r="UXH377" s="111"/>
      <c r="UXI377" s="178"/>
      <c r="UXJ377" s="178"/>
      <c r="UXK377" s="178"/>
      <c r="UXL377" s="178"/>
      <c r="UXM377" s="179"/>
      <c r="UXN377" s="73"/>
      <c r="UXO377" s="73"/>
      <c r="UXP377" s="180"/>
      <c r="UXQ377" s="75"/>
      <c r="UXR377" s="76"/>
      <c r="UXS377" s="180"/>
      <c r="UXT377" s="180"/>
      <c r="UXU377" s="180"/>
      <c r="UXV377" s="75"/>
      <c r="UXW377" s="76"/>
      <c r="UXX377" s="181"/>
      <c r="UXY377" s="181"/>
      <c r="UXZ377" s="182"/>
      <c r="UYA377" s="134"/>
      <c r="UYB377" s="135"/>
      <c r="UYC377" s="111"/>
      <c r="UYD377" s="178"/>
      <c r="UYE377" s="178"/>
      <c r="UYF377" s="178"/>
      <c r="UYG377" s="178"/>
      <c r="UYH377" s="179"/>
      <c r="UYI377" s="73"/>
      <c r="UYJ377" s="73"/>
      <c r="UYK377" s="180"/>
      <c r="UYL377" s="75"/>
      <c r="UYM377" s="76"/>
      <c r="UYN377" s="180"/>
      <c r="UYO377" s="180"/>
      <c r="UYP377" s="180"/>
      <c r="UYQ377" s="75"/>
      <c r="UYR377" s="76"/>
      <c r="UYS377" s="181"/>
      <c r="UYT377" s="181"/>
      <c r="UYU377" s="182"/>
      <c r="UYV377" s="134"/>
      <c r="UYW377" s="135"/>
      <c r="UYX377" s="111"/>
      <c r="UYY377" s="178"/>
      <c r="UYZ377" s="178"/>
      <c r="UZA377" s="178"/>
      <c r="UZB377" s="178"/>
      <c r="UZC377" s="179"/>
      <c r="UZD377" s="73"/>
      <c r="UZE377" s="73"/>
      <c r="UZF377" s="180"/>
      <c r="UZG377" s="75"/>
      <c r="UZH377" s="76"/>
      <c r="UZI377" s="180"/>
      <c r="UZJ377" s="180"/>
      <c r="UZK377" s="180"/>
      <c r="UZL377" s="75"/>
      <c r="UZM377" s="76"/>
      <c r="UZN377" s="181"/>
      <c r="UZO377" s="181"/>
      <c r="UZP377" s="182"/>
      <c r="UZQ377" s="134"/>
      <c r="UZR377" s="135"/>
      <c r="UZS377" s="111"/>
      <c r="UZT377" s="178"/>
      <c r="UZU377" s="178"/>
      <c r="UZV377" s="178"/>
      <c r="UZW377" s="178"/>
      <c r="UZX377" s="179"/>
      <c r="UZY377" s="73"/>
      <c r="UZZ377" s="73"/>
      <c r="VAA377" s="180"/>
      <c r="VAB377" s="75"/>
      <c r="VAC377" s="76"/>
      <c r="VAD377" s="180"/>
      <c r="VAE377" s="180"/>
      <c r="VAF377" s="180"/>
      <c r="VAG377" s="75"/>
      <c r="VAH377" s="76"/>
      <c r="VAI377" s="181"/>
      <c r="VAJ377" s="181"/>
      <c r="VAK377" s="182"/>
      <c r="VAL377" s="134"/>
      <c r="VAM377" s="135"/>
      <c r="VAN377" s="111"/>
      <c r="VAO377" s="178"/>
      <c r="VAP377" s="178"/>
      <c r="VAQ377" s="178"/>
      <c r="VAR377" s="178"/>
      <c r="VAS377" s="179"/>
      <c r="VAT377" s="73"/>
      <c r="VAU377" s="73"/>
      <c r="VAV377" s="180"/>
      <c r="VAW377" s="75"/>
      <c r="VAX377" s="76"/>
      <c r="VAY377" s="180"/>
      <c r="VAZ377" s="180"/>
      <c r="VBA377" s="180"/>
      <c r="VBB377" s="75"/>
      <c r="VBC377" s="76"/>
      <c r="VBD377" s="181"/>
      <c r="VBE377" s="181"/>
      <c r="VBF377" s="182"/>
      <c r="VBG377" s="134"/>
      <c r="VBH377" s="135"/>
      <c r="VBI377" s="111"/>
      <c r="VBJ377" s="178"/>
      <c r="VBK377" s="178"/>
      <c r="VBL377" s="178"/>
      <c r="VBM377" s="178"/>
      <c r="VBN377" s="179"/>
      <c r="VBO377" s="73"/>
      <c r="VBP377" s="73"/>
      <c r="VBQ377" s="180"/>
      <c r="VBR377" s="75"/>
      <c r="VBS377" s="76"/>
      <c r="VBT377" s="180"/>
      <c r="VBU377" s="180"/>
      <c r="VBV377" s="180"/>
      <c r="VBW377" s="75"/>
      <c r="VBX377" s="76"/>
      <c r="VBY377" s="181"/>
      <c r="VBZ377" s="181"/>
      <c r="VCA377" s="182"/>
      <c r="VCB377" s="134"/>
      <c r="VCC377" s="135"/>
      <c r="VCD377" s="111"/>
      <c r="VCE377" s="178"/>
      <c r="VCF377" s="178"/>
      <c r="VCG377" s="178"/>
      <c r="VCH377" s="178"/>
      <c r="VCI377" s="179"/>
      <c r="VCJ377" s="73"/>
      <c r="VCK377" s="73"/>
      <c r="VCL377" s="180"/>
      <c r="VCM377" s="75"/>
      <c r="VCN377" s="76"/>
      <c r="VCO377" s="180"/>
      <c r="VCP377" s="180"/>
      <c r="VCQ377" s="180"/>
      <c r="VCR377" s="75"/>
      <c r="VCS377" s="76"/>
      <c r="VCT377" s="181"/>
      <c r="VCU377" s="181"/>
      <c r="VCV377" s="182"/>
      <c r="VCW377" s="134"/>
      <c r="VCX377" s="135"/>
      <c r="VCY377" s="111"/>
      <c r="VCZ377" s="178"/>
      <c r="VDA377" s="178"/>
      <c r="VDB377" s="178"/>
      <c r="VDC377" s="178"/>
      <c r="VDD377" s="179"/>
      <c r="VDE377" s="73"/>
      <c r="VDF377" s="73"/>
      <c r="VDG377" s="180"/>
      <c r="VDH377" s="75"/>
      <c r="VDI377" s="76"/>
      <c r="VDJ377" s="180"/>
      <c r="VDK377" s="180"/>
      <c r="VDL377" s="180"/>
      <c r="VDM377" s="75"/>
      <c r="VDN377" s="76"/>
      <c r="VDO377" s="181"/>
      <c r="VDP377" s="181"/>
      <c r="VDQ377" s="182"/>
      <c r="VDR377" s="134"/>
      <c r="VDS377" s="135"/>
      <c r="VDT377" s="111"/>
      <c r="VDU377" s="178"/>
      <c r="VDV377" s="178"/>
      <c r="VDW377" s="178"/>
      <c r="VDX377" s="178"/>
      <c r="VDY377" s="179"/>
      <c r="VDZ377" s="73"/>
      <c r="VEA377" s="73"/>
      <c r="VEB377" s="180"/>
      <c r="VEC377" s="75"/>
      <c r="VED377" s="76"/>
      <c r="VEE377" s="180"/>
      <c r="VEF377" s="180"/>
      <c r="VEG377" s="180"/>
      <c r="VEH377" s="75"/>
      <c r="VEI377" s="76"/>
      <c r="VEJ377" s="181"/>
      <c r="VEK377" s="181"/>
      <c r="VEL377" s="182"/>
      <c r="VEM377" s="134"/>
      <c r="VEN377" s="135"/>
      <c r="VEO377" s="111"/>
      <c r="VEP377" s="178"/>
      <c r="VEQ377" s="178"/>
      <c r="VER377" s="178"/>
      <c r="VES377" s="178"/>
      <c r="VET377" s="179"/>
      <c r="VEU377" s="73"/>
      <c r="VEV377" s="73"/>
      <c r="VEW377" s="180"/>
      <c r="VEX377" s="75"/>
      <c r="VEY377" s="76"/>
      <c r="VEZ377" s="180"/>
      <c r="VFA377" s="180"/>
      <c r="VFB377" s="180"/>
      <c r="VFC377" s="75"/>
      <c r="VFD377" s="76"/>
      <c r="VFE377" s="181"/>
      <c r="VFF377" s="181"/>
      <c r="VFG377" s="182"/>
      <c r="VFH377" s="134"/>
      <c r="VFI377" s="135"/>
      <c r="VFJ377" s="111"/>
      <c r="VFK377" s="178"/>
      <c r="VFL377" s="178"/>
      <c r="VFM377" s="178"/>
      <c r="VFN377" s="178"/>
      <c r="VFO377" s="179"/>
      <c r="VFP377" s="73"/>
      <c r="VFQ377" s="73"/>
      <c r="VFR377" s="180"/>
      <c r="VFS377" s="75"/>
      <c r="VFT377" s="76"/>
      <c r="VFU377" s="180"/>
      <c r="VFV377" s="180"/>
      <c r="VFW377" s="180"/>
      <c r="VFX377" s="75"/>
      <c r="VFY377" s="76"/>
      <c r="VFZ377" s="181"/>
      <c r="VGA377" s="181"/>
      <c r="VGB377" s="182"/>
      <c r="VGC377" s="134"/>
      <c r="VGD377" s="135"/>
      <c r="VGE377" s="111"/>
      <c r="VGF377" s="178"/>
      <c r="VGG377" s="178"/>
      <c r="VGH377" s="178"/>
      <c r="VGI377" s="178"/>
      <c r="VGJ377" s="179"/>
      <c r="VGK377" s="73"/>
      <c r="VGL377" s="73"/>
      <c r="VGM377" s="180"/>
      <c r="VGN377" s="75"/>
      <c r="VGO377" s="76"/>
      <c r="VGP377" s="180"/>
      <c r="VGQ377" s="180"/>
      <c r="VGR377" s="180"/>
      <c r="VGS377" s="75"/>
      <c r="VGT377" s="76"/>
      <c r="VGU377" s="181"/>
      <c r="VGV377" s="181"/>
      <c r="VGW377" s="182"/>
      <c r="VGX377" s="134"/>
      <c r="VGY377" s="135"/>
      <c r="VGZ377" s="111"/>
      <c r="VHA377" s="178"/>
      <c r="VHB377" s="178"/>
      <c r="VHC377" s="178"/>
      <c r="VHD377" s="178"/>
      <c r="VHE377" s="179"/>
      <c r="VHF377" s="73"/>
      <c r="VHG377" s="73"/>
      <c r="VHH377" s="180"/>
      <c r="VHI377" s="75"/>
      <c r="VHJ377" s="76"/>
      <c r="VHK377" s="180"/>
      <c r="VHL377" s="180"/>
      <c r="VHM377" s="180"/>
      <c r="VHN377" s="75"/>
      <c r="VHO377" s="76"/>
      <c r="VHP377" s="181"/>
      <c r="VHQ377" s="181"/>
      <c r="VHR377" s="182"/>
      <c r="VHS377" s="134"/>
      <c r="VHT377" s="135"/>
      <c r="VHU377" s="111"/>
      <c r="VHV377" s="178"/>
      <c r="VHW377" s="178"/>
      <c r="VHX377" s="178"/>
      <c r="VHY377" s="178"/>
      <c r="VHZ377" s="179"/>
      <c r="VIA377" s="73"/>
      <c r="VIB377" s="73"/>
      <c r="VIC377" s="180"/>
      <c r="VID377" s="75"/>
      <c r="VIE377" s="76"/>
      <c r="VIF377" s="180"/>
      <c r="VIG377" s="180"/>
      <c r="VIH377" s="180"/>
      <c r="VII377" s="75"/>
      <c r="VIJ377" s="76"/>
      <c r="VIK377" s="181"/>
      <c r="VIL377" s="181"/>
      <c r="VIM377" s="182"/>
      <c r="VIN377" s="134"/>
      <c r="VIO377" s="135"/>
      <c r="VIP377" s="111"/>
      <c r="VIQ377" s="178"/>
      <c r="VIR377" s="178"/>
      <c r="VIS377" s="178"/>
      <c r="VIT377" s="178"/>
      <c r="VIU377" s="179"/>
      <c r="VIV377" s="73"/>
      <c r="VIW377" s="73"/>
      <c r="VIX377" s="180"/>
      <c r="VIY377" s="75"/>
      <c r="VIZ377" s="76"/>
      <c r="VJA377" s="180"/>
      <c r="VJB377" s="180"/>
      <c r="VJC377" s="180"/>
      <c r="VJD377" s="75"/>
      <c r="VJE377" s="76"/>
      <c r="VJF377" s="181"/>
      <c r="VJG377" s="181"/>
      <c r="VJH377" s="182"/>
      <c r="VJI377" s="134"/>
      <c r="VJJ377" s="135"/>
      <c r="VJK377" s="111"/>
      <c r="VJL377" s="178"/>
      <c r="VJM377" s="178"/>
      <c r="VJN377" s="178"/>
      <c r="VJO377" s="178"/>
      <c r="VJP377" s="179"/>
      <c r="VJQ377" s="73"/>
      <c r="VJR377" s="73"/>
      <c r="VJS377" s="180"/>
      <c r="VJT377" s="75"/>
      <c r="VJU377" s="76"/>
      <c r="VJV377" s="180"/>
      <c r="VJW377" s="180"/>
      <c r="VJX377" s="180"/>
      <c r="VJY377" s="75"/>
      <c r="VJZ377" s="76"/>
      <c r="VKA377" s="181"/>
      <c r="VKB377" s="181"/>
      <c r="VKC377" s="182"/>
      <c r="VKD377" s="134"/>
      <c r="VKE377" s="135"/>
      <c r="VKF377" s="111"/>
      <c r="VKG377" s="178"/>
      <c r="VKH377" s="178"/>
      <c r="VKI377" s="178"/>
      <c r="VKJ377" s="178"/>
      <c r="VKK377" s="179"/>
      <c r="VKL377" s="73"/>
      <c r="VKM377" s="73"/>
      <c r="VKN377" s="180"/>
      <c r="VKO377" s="75"/>
      <c r="VKP377" s="76"/>
      <c r="VKQ377" s="180"/>
      <c r="VKR377" s="180"/>
      <c r="VKS377" s="180"/>
      <c r="VKT377" s="75"/>
      <c r="VKU377" s="76"/>
      <c r="VKV377" s="181"/>
      <c r="VKW377" s="181"/>
      <c r="VKX377" s="182"/>
      <c r="VKY377" s="134"/>
      <c r="VKZ377" s="135"/>
      <c r="VLA377" s="111"/>
      <c r="VLB377" s="178"/>
      <c r="VLC377" s="178"/>
      <c r="VLD377" s="178"/>
      <c r="VLE377" s="178"/>
      <c r="VLF377" s="179"/>
      <c r="VLG377" s="73"/>
      <c r="VLH377" s="73"/>
      <c r="VLI377" s="180"/>
      <c r="VLJ377" s="75"/>
      <c r="VLK377" s="76"/>
      <c r="VLL377" s="180"/>
      <c r="VLM377" s="180"/>
      <c r="VLN377" s="180"/>
      <c r="VLO377" s="75"/>
      <c r="VLP377" s="76"/>
      <c r="VLQ377" s="181"/>
      <c r="VLR377" s="181"/>
      <c r="VLS377" s="182"/>
      <c r="VLT377" s="134"/>
      <c r="VLU377" s="135"/>
      <c r="VLV377" s="111"/>
      <c r="VLW377" s="178"/>
      <c r="VLX377" s="178"/>
      <c r="VLY377" s="178"/>
      <c r="VLZ377" s="178"/>
      <c r="VMA377" s="179"/>
      <c r="VMB377" s="73"/>
      <c r="VMC377" s="73"/>
      <c r="VMD377" s="180"/>
      <c r="VME377" s="75"/>
      <c r="VMF377" s="76"/>
      <c r="VMG377" s="180"/>
      <c r="VMH377" s="180"/>
      <c r="VMI377" s="180"/>
      <c r="VMJ377" s="75"/>
      <c r="VMK377" s="76"/>
      <c r="VML377" s="181"/>
      <c r="VMM377" s="181"/>
      <c r="VMN377" s="182"/>
      <c r="VMO377" s="134"/>
      <c r="VMP377" s="135"/>
      <c r="VMQ377" s="111"/>
      <c r="VMR377" s="178"/>
      <c r="VMS377" s="178"/>
      <c r="VMT377" s="178"/>
      <c r="VMU377" s="178"/>
      <c r="VMV377" s="179"/>
      <c r="VMW377" s="73"/>
      <c r="VMX377" s="73"/>
      <c r="VMY377" s="180"/>
      <c r="VMZ377" s="75"/>
      <c r="VNA377" s="76"/>
      <c r="VNB377" s="180"/>
      <c r="VNC377" s="180"/>
      <c r="VND377" s="180"/>
      <c r="VNE377" s="75"/>
      <c r="VNF377" s="76"/>
      <c r="VNG377" s="181"/>
      <c r="VNH377" s="181"/>
      <c r="VNI377" s="182"/>
      <c r="VNJ377" s="134"/>
      <c r="VNK377" s="135"/>
      <c r="VNL377" s="111"/>
      <c r="VNM377" s="178"/>
      <c r="VNN377" s="178"/>
      <c r="VNO377" s="178"/>
      <c r="VNP377" s="178"/>
      <c r="VNQ377" s="179"/>
      <c r="VNR377" s="73"/>
      <c r="VNS377" s="73"/>
      <c r="VNT377" s="180"/>
      <c r="VNU377" s="75"/>
      <c r="VNV377" s="76"/>
      <c r="VNW377" s="180"/>
      <c r="VNX377" s="180"/>
      <c r="VNY377" s="180"/>
      <c r="VNZ377" s="75"/>
      <c r="VOA377" s="76"/>
      <c r="VOB377" s="181"/>
      <c r="VOC377" s="181"/>
      <c r="VOD377" s="182"/>
      <c r="VOE377" s="134"/>
      <c r="VOF377" s="135"/>
      <c r="VOG377" s="111"/>
      <c r="VOH377" s="178"/>
      <c r="VOI377" s="178"/>
      <c r="VOJ377" s="178"/>
      <c r="VOK377" s="178"/>
      <c r="VOL377" s="179"/>
      <c r="VOM377" s="73"/>
      <c r="VON377" s="73"/>
      <c r="VOO377" s="180"/>
      <c r="VOP377" s="75"/>
      <c r="VOQ377" s="76"/>
      <c r="VOR377" s="180"/>
      <c r="VOS377" s="180"/>
      <c r="VOT377" s="180"/>
      <c r="VOU377" s="75"/>
      <c r="VOV377" s="76"/>
      <c r="VOW377" s="181"/>
      <c r="VOX377" s="181"/>
      <c r="VOY377" s="182"/>
      <c r="VOZ377" s="134"/>
      <c r="VPA377" s="135"/>
      <c r="VPB377" s="111"/>
      <c r="VPC377" s="178"/>
      <c r="VPD377" s="178"/>
      <c r="VPE377" s="178"/>
      <c r="VPF377" s="178"/>
      <c r="VPG377" s="179"/>
      <c r="VPH377" s="73"/>
      <c r="VPI377" s="73"/>
      <c r="VPJ377" s="180"/>
      <c r="VPK377" s="75"/>
      <c r="VPL377" s="76"/>
      <c r="VPM377" s="180"/>
      <c r="VPN377" s="180"/>
      <c r="VPO377" s="180"/>
      <c r="VPP377" s="75"/>
      <c r="VPQ377" s="76"/>
      <c r="VPR377" s="181"/>
      <c r="VPS377" s="181"/>
      <c r="VPT377" s="182"/>
      <c r="VPU377" s="134"/>
      <c r="VPV377" s="135"/>
      <c r="VPW377" s="111"/>
      <c r="VPX377" s="178"/>
      <c r="VPY377" s="178"/>
      <c r="VPZ377" s="178"/>
      <c r="VQA377" s="178"/>
      <c r="VQB377" s="179"/>
      <c r="VQC377" s="73"/>
      <c r="VQD377" s="73"/>
      <c r="VQE377" s="180"/>
      <c r="VQF377" s="75"/>
      <c r="VQG377" s="76"/>
      <c r="VQH377" s="180"/>
      <c r="VQI377" s="180"/>
      <c r="VQJ377" s="180"/>
      <c r="VQK377" s="75"/>
      <c r="VQL377" s="76"/>
      <c r="VQM377" s="181"/>
      <c r="VQN377" s="181"/>
      <c r="VQO377" s="182"/>
      <c r="VQP377" s="134"/>
      <c r="VQQ377" s="135"/>
      <c r="VQR377" s="111"/>
      <c r="VQS377" s="178"/>
      <c r="VQT377" s="178"/>
      <c r="VQU377" s="178"/>
      <c r="VQV377" s="178"/>
      <c r="VQW377" s="179"/>
      <c r="VQX377" s="73"/>
      <c r="VQY377" s="73"/>
      <c r="VQZ377" s="180"/>
      <c r="VRA377" s="75"/>
      <c r="VRB377" s="76"/>
      <c r="VRC377" s="180"/>
      <c r="VRD377" s="180"/>
      <c r="VRE377" s="180"/>
      <c r="VRF377" s="75"/>
      <c r="VRG377" s="76"/>
      <c r="VRH377" s="181"/>
      <c r="VRI377" s="181"/>
      <c r="VRJ377" s="182"/>
      <c r="VRK377" s="134"/>
      <c r="VRL377" s="135"/>
      <c r="VRM377" s="111"/>
      <c r="VRN377" s="178"/>
      <c r="VRO377" s="178"/>
      <c r="VRP377" s="178"/>
      <c r="VRQ377" s="178"/>
      <c r="VRR377" s="179"/>
      <c r="VRS377" s="73"/>
      <c r="VRT377" s="73"/>
      <c r="VRU377" s="180"/>
      <c r="VRV377" s="75"/>
      <c r="VRW377" s="76"/>
      <c r="VRX377" s="180"/>
      <c r="VRY377" s="180"/>
      <c r="VRZ377" s="180"/>
      <c r="VSA377" s="75"/>
      <c r="VSB377" s="76"/>
      <c r="VSC377" s="181"/>
      <c r="VSD377" s="181"/>
      <c r="VSE377" s="182"/>
      <c r="VSF377" s="134"/>
      <c r="VSG377" s="135"/>
      <c r="VSH377" s="111"/>
      <c r="VSI377" s="178"/>
      <c r="VSJ377" s="178"/>
      <c r="VSK377" s="178"/>
      <c r="VSL377" s="178"/>
      <c r="VSM377" s="179"/>
      <c r="VSN377" s="73"/>
      <c r="VSO377" s="73"/>
      <c r="VSP377" s="180"/>
      <c r="VSQ377" s="75"/>
      <c r="VSR377" s="76"/>
      <c r="VSS377" s="180"/>
      <c r="VST377" s="180"/>
      <c r="VSU377" s="180"/>
      <c r="VSV377" s="75"/>
      <c r="VSW377" s="76"/>
      <c r="VSX377" s="181"/>
      <c r="VSY377" s="181"/>
      <c r="VSZ377" s="182"/>
      <c r="VTA377" s="134"/>
      <c r="VTB377" s="135"/>
      <c r="VTC377" s="111"/>
      <c r="VTD377" s="178"/>
      <c r="VTE377" s="178"/>
      <c r="VTF377" s="178"/>
      <c r="VTG377" s="178"/>
      <c r="VTH377" s="179"/>
      <c r="VTI377" s="73"/>
      <c r="VTJ377" s="73"/>
      <c r="VTK377" s="180"/>
      <c r="VTL377" s="75"/>
      <c r="VTM377" s="76"/>
      <c r="VTN377" s="180"/>
      <c r="VTO377" s="180"/>
      <c r="VTP377" s="180"/>
      <c r="VTQ377" s="75"/>
      <c r="VTR377" s="76"/>
      <c r="VTS377" s="181"/>
      <c r="VTT377" s="181"/>
      <c r="VTU377" s="182"/>
      <c r="VTV377" s="134"/>
      <c r="VTW377" s="135"/>
      <c r="VTX377" s="111"/>
      <c r="VTY377" s="178"/>
      <c r="VTZ377" s="178"/>
      <c r="VUA377" s="178"/>
      <c r="VUB377" s="178"/>
      <c r="VUC377" s="179"/>
      <c r="VUD377" s="73"/>
      <c r="VUE377" s="73"/>
      <c r="VUF377" s="180"/>
      <c r="VUG377" s="75"/>
      <c r="VUH377" s="76"/>
      <c r="VUI377" s="180"/>
      <c r="VUJ377" s="180"/>
      <c r="VUK377" s="180"/>
      <c r="VUL377" s="75"/>
      <c r="VUM377" s="76"/>
      <c r="VUN377" s="181"/>
      <c r="VUO377" s="181"/>
      <c r="VUP377" s="182"/>
      <c r="VUQ377" s="134"/>
      <c r="VUR377" s="135"/>
      <c r="VUS377" s="111"/>
      <c r="VUT377" s="178"/>
      <c r="VUU377" s="178"/>
      <c r="VUV377" s="178"/>
      <c r="VUW377" s="178"/>
      <c r="VUX377" s="179"/>
      <c r="VUY377" s="73"/>
      <c r="VUZ377" s="73"/>
      <c r="VVA377" s="180"/>
      <c r="VVB377" s="75"/>
      <c r="VVC377" s="76"/>
      <c r="VVD377" s="180"/>
      <c r="VVE377" s="180"/>
      <c r="VVF377" s="180"/>
      <c r="VVG377" s="75"/>
      <c r="VVH377" s="76"/>
      <c r="VVI377" s="181"/>
      <c r="VVJ377" s="181"/>
      <c r="VVK377" s="182"/>
      <c r="VVL377" s="134"/>
      <c r="VVM377" s="135"/>
      <c r="VVN377" s="111"/>
      <c r="VVO377" s="178"/>
      <c r="VVP377" s="178"/>
      <c r="VVQ377" s="178"/>
      <c r="VVR377" s="178"/>
      <c r="VVS377" s="179"/>
      <c r="VVT377" s="73"/>
      <c r="VVU377" s="73"/>
      <c r="VVV377" s="180"/>
      <c r="VVW377" s="75"/>
      <c r="VVX377" s="76"/>
      <c r="VVY377" s="180"/>
      <c r="VVZ377" s="180"/>
      <c r="VWA377" s="180"/>
      <c r="VWB377" s="75"/>
      <c r="VWC377" s="76"/>
      <c r="VWD377" s="181"/>
      <c r="VWE377" s="181"/>
      <c r="VWF377" s="182"/>
      <c r="VWG377" s="134"/>
      <c r="VWH377" s="135"/>
      <c r="VWI377" s="111"/>
      <c r="VWJ377" s="178"/>
      <c r="VWK377" s="178"/>
      <c r="VWL377" s="178"/>
      <c r="VWM377" s="178"/>
      <c r="VWN377" s="179"/>
      <c r="VWO377" s="73"/>
      <c r="VWP377" s="73"/>
      <c r="VWQ377" s="180"/>
      <c r="VWR377" s="75"/>
      <c r="VWS377" s="76"/>
      <c r="VWT377" s="180"/>
      <c r="VWU377" s="180"/>
      <c r="VWV377" s="180"/>
      <c r="VWW377" s="75"/>
      <c r="VWX377" s="76"/>
      <c r="VWY377" s="181"/>
      <c r="VWZ377" s="181"/>
      <c r="VXA377" s="182"/>
      <c r="VXB377" s="134"/>
      <c r="VXC377" s="135"/>
      <c r="VXD377" s="111"/>
      <c r="VXE377" s="178"/>
      <c r="VXF377" s="178"/>
      <c r="VXG377" s="178"/>
      <c r="VXH377" s="178"/>
      <c r="VXI377" s="179"/>
      <c r="VXJ377" s="73"/>
      <c r="VXK377" s="73"/>
      <c r="VXL377" s="180"/>
      <c r="VXM377" s="75"/>
      <c r="VXN377" s="76"/>
      <c r="VXO377" s="180"/>
      <c r="VXP377" s="180"/>
      <c r="VXQ377" s="180"/>
      <c r="VXR377" s="75"/>
      <c r="VXS377" s="76"/>
      <c r="VXT377" s="181"/>
      <c r="VXU377" s="181"/>
      <c r="VXV377" s="182"/>
      <c r="VXW377" s="134"/>
      <c r="VXX377" s="135"/>
      <c r="VXY377" s="111"/>
      <c r="VXZ377" s="178"/>
      <c r="VYA377" s="178"/>
      <c r="VYB377" s="178"/>
      <c r="VYC377" s="178"/>
      <c r="VYD377" s="179"/>
      <c r="VYE377" s="73"/>
      <c r="VYF377" s="73"/>
      <c r="VYG377" s="180"/>
      <c r="VYH377" s="75"/>
      <c r="VYI377" s="76"/>
      <c r="VYJ377" s="180"/>
      <c r="VYK377" s="180"/>
      <c r="VYL377" s="180"/>
      <c r="VYM377" s="75"/>
      <c r="VYN377" s="76"/>
      <c r="VYO377" s="181"/>
      <c r="VYP377" s="181"/>
      <c r="VYQ377" s="182"/>
      <c r="VYR377" s="134"/>
      <c r="VYS377" s="135"/>
      <c r="VYT377" s="111"/>
      <c r="VYU377" s="178"/>
      <c r="VYV377" s="178"/>
      <c r="VYW377" s="178"/>
      <c r="VYX377" s="178"/>
      <c r="VYY377" s="179"/>
      <c r="VYZ377" s="73"/>
      <c r="VZA377" s="73"/>
      <c r="VZB377" s="180"/>
      <c r="VZC377" s="75"/>
      <c r="VZD377" s="76"/>
      <c r="VZE377" s="180"/>
      <c r="VZF377" s="180"/>
      <c r="VZG377" s="180"/>
      <c r="VZH377" s="75"/>
      <c r="VZI377" s="76"/>
      <c r="VZJ377" s="181"/>
      <c r="VZK377" s="181"/>
      <c r="VZL377" s="182"/>
      <c r="VZM377" s="134"/>
      <c r="VZN377" s="135"/>
      <c r="VZO377" s="111"/>
      <c r="VZP377" s="178"/>
      <c r="VZQ377" s="178"/>
      <c r="VZR377" s="178"/>
      <c r="VZS377" s="178"/>
      <c r="VZT377" s="179"/>
      <c r="VZU377" s="73"/>
      <c r="VZV377" s="73"/>
      <c r="VZW377" s="180"/>
      <c r="VZX377" s="75"/>
      <c r="VZY377" s="76"/>
      <c r="VZZ377" s="180"/>
      <c r="WAA377" s="180"/>
      <c r="WAB377" s="180"/>
      <c r="WAC377" s="75"/>
      <c r="WAD377" s="76"/>
      <c r="WAE377" s="181"/>
      <c r="WAF377" s="181"/>
      <c r="WAG377" s="182"/>
      <c r="WAH377" s="134"/>
      <c r="WAI377" s="135"/>
      <c r="WAJ377" s="111"/>
      <c r="WAK377" s="178"/>
      <c r="WAL377" s="178"/>
      <c r="WAM377" s="178"/>
      <c r="WAN377" s="178"/>
      <c r="WAO377" s="179"/>
      <c r="WAP377" s="73"/>
      <c r="WAQ377" s="73"/>
      <c r="WAR377" s="180"/>
      <c r="WAS377" s="75"/>
      <c r="WAT377" s="76"/>
      <c r="WAU377" s="180"/>
      <c r="WAV377" s="180"/>
      <c r="WAW377" s="180"/>
      <c r="WAX377" s="75"/>
      <c r="WAY377" s="76"/>
      <c r="WAZ377" s="181"/>
      <c r="WBA377" s="181"/>
      <c r="WBB377" s="182"/>
      <c r="WBC377" s="134"/>
      <c r="WBD377" s="135"/>
      <c r="WBE377" s="111"/>
      <c r="WBF377" s="178"/>
      <c r="WBG377" s="178"/>
      <c r="WBH377" s="178"/>
      <c r="WBI377" s="178"/>
      <c r="WBJ377" s="179"/>
      <c r="WBK377" s="73"/>
      <c r="WBL377" s="73"/>
      <c r="WBM377" s="180"/>
      <c r="WBN377" s="75"/>
      <c r="WBO377" s="76"/>
      <c r="WBP377" s="180"/>
      <c r="WBQ377" s="180"/>
      <c r="WBR377" s="180"/>
      <c r="WBS377" s="75"/>
      <c r="WBT377" s="76"/>
      <c r="WBU377" s="181"/>
      <c r="WBV377" s="181"/>
      <c r="WBW377" s="182"/>
      <c r="WBX377" s="134"/>
      <c r="WBY377" s="135"/>
      <c r="WBZ377" s="111"/>
      <c r="WCA377" s="178"/>
      <c r="WCB377" s="178"/>
      <c r="WCC377" s="178"/>
      <c r="WCD377" s="178"/>
      <c r="WCE377" s="179"/>
      <c r="WCF377" s="73"/>
      <c r="WCG377" s="73"/>
      <c r="WCH377" s="180"/>
      <c r="WCI377" s="75"/>
      <c r="WCJ377" s="76"/>
      <c r="WCK377" s="180"/>
      <c r="WCL377" s="180"/>
      <c r="WCM377" s="180"/>
      <c r="WCN377" s="75"/>
      <c r="WCO377" s="76"/>
      <c r="WCP377" s="181"/>
      <c r="WCQ377" s="181"/>
      <c r="WCR377" s="182"/>
      <c r="WCS377" s="134"/>
      <c r="WCT377" s="135"/>
      <c r="WCU377" s="111"/>
      <c r="WCV377" s="178"/>
      <c r="WCW377" s="178"/>
      <c r="WCX377" s="178"/>
      <c r="WCY377" s="178"/>
      <c r="WCZ377" s="179"/>
      <c r="WDA377" s="73"/>
      <c r="WDB377" s="73"/>
      <c r="WDC377" s="180"/>
      <c r="WDD377" s="75"/>
      <c r="WDE377" s="76"/>
      <c r="WDF377" s="180"/>
      <c r="WDG377" s="180"/>
      <c r="WDH377" s="180"/>
      <c r="WDI377" s="75"/>
      <c r="WDJ377" s="76"/>
      <c r="WDK377" s="181"/>
      <c r="WDL377" s="181"/>
      <c r="WDM377" s="182"/>
      <c r="WDN377" s="134"/>
      <c r="WDO377" s="135"/>
      <c r="WDP377" s="111"/>
      <c r="WDQ377" s="178"/>
      <c r="WDR377" s="178"/>
      <c r="WDS377" s="178"/>
      <c r="WDT377" s="178"/>
      <c r="WDU377" s="179"/>
      <c r="WDV377" s="73"/>
      <c r="WDW377" s="73"/>
      <c r="WDX377" s="180"/>
      <c r="WDY377" s="75"/>
      <c r="WDZ377" s="76"/>
      <c r="WEA377" s="180"/>
      <c r="WEB377" s="180"/>
      <c r="WEC377" s="180"/>
      <c r="WED377" s="75"/>
      <c r="WEE377" s="76"/>
      <c r="WEF377" s="181"/>
      <c r="WEG377" s="181"/>
      <c r="WEH377" s="182"/>
      <c r="WEI377" s="134"/>
      <c r="WEJ377" s="135"/>
      <c r="WEK377" s="111"/>
      <c r="WEL377" s="178"/>
      <c r="WEM377" s="178"/>
      <c r="WEN377" s="178"/>
      <c r="WEO377" s="178"/>
      <c r="WEP377" s="179"/>
      <c r="WEQ377" s="73"/>
      <c r="WER377" s="73"/>
      <c r="WES377" s="180"/>
      <c r="WET377" s="75"/>
      <c r="WEU377" s="76"/>
      <c r="WEV377" s="180"/>
      <c r="WEW377" s="180"/>
      <c r="WEX377" s="180"/>
      <c r="WEY377" s="75"/>
      <c r="WEZ377" s="76"/>
      <c r="WFA377" s="181"/>
      <c r="WFB377" s="181"/>
      <c r="WFC377" s="182"/>
      <c r="WFD377" s="134"/>
      <c r="WFE377" s="135"/>
      <c r="WFF377" s="111"/>
      <c r="WFG377" s="178"/>
      <c r="WFH377" s="178"/>
      <c r="WFI377" s="178"/>
      <c r="WFJ377" s="178"/>
      <c r="WFK377" s="179"/>
      <c r="WFL377" s="73"/>
      <c r="WFM377" s="73"/>
      <c r="WFN377" s="180"/>
      <c r="WFO377" s="75"/>
      <c r="WFP377" s="76"/>
      <c r="WFQ377" s="180"/>
      <c r="WFR377" s="180"/>
      <c r="WFS377" s="180"/>
      <c r="WFT377" s="75"/>
      <c r="WFU377" s="76"/>
      <c r="WFV377" s="181"/>
      <c r="WFW377" s="181"/>
      <c r="WFX377" s="182"/>
      <c r="WFY377" s="134"/>
      <c r="WFZ377" s="135"/>
      <c r="WGA377" s="111"/>
      <c r="WGB377" s="178"/>
      <c r="WGC377" s="178"/>
      <c r="WGD377" s="178"/>
      <c r="WGE377" s="178"/>
      <c r="WGF377" s="179"/>
      <c r="WGG377" s="73"/>
      <c r="WGH377" s="73"/>
      <c r="WGI377" s="180"/>
      <c r="WGJ377" s="75"/>
      <c r="WGK377" s="76"/>
      <c r="WGL377" s="180"/>
      <c r="WGM377" s="180"/>
      <c r="WGN377" s="180"/>
      <c r="WGO377" s="75"/>
      <c r="WGP377" s="76"/>
      <c r="WGQ377" s="181"/>
      <c r="WGR377" s="181"/>
      <c r="WGS377" s="182"/>
      <c r="WGT377" s="134"/>
      <c r="WGU377" s="135"/>
      <c r="WGV377" s="111"/>
      <c r="WGW377" s="178"/>
      <c r="WGX377" s="178"/>
      <c r="WGY377" s="178"/>
      <c r="WGZ377" s="178"/>
      <c r="WHA377" s="179"/>
      <c r="WHB377" s="73"/>
      <c r="WHC377" s="73"/>
      <c r="WHD377" s="180"/>
      <c r="WHE377" s="75"/>
      <c r="WHF377" s="76"/>
      <c r="WHG377" s="180"/>
      <c r="WHH377" s="180"/>
      <c r="WHI377" s="180"/>
      <c r="WHJ377" s="75"/>
      <c r="WHK377" s="76"/>
      <c r="WHL377" s="181"/>
      <c r="WHM377" s="181"/>
      <c r="WHN377" s="182"/>
      <c r="WHO377" s="134"/>
      <c r="WHP377" s="135"/>
      <c r="WHQ377" s="111"/>
      <c r="WHR377" s="178"/>
      <c r="WHS377" s="178"/>
      <c r="WHT377" s="178"/>
      <c r="WHU377" s="178"/>
      <c r="WHV377" s="179"/>
      <c r="WHW377" s="73"/>
      <c r="WHX377" s="73"/>
      <c r="WHY377" s="180"/>
      <c r="WHZ377" s="75"/>
      <c r="WIA377" s="76"/>
      <c r="WIB377" s="180"/>
      <c r="WIC377" s="180"/>
      <c r="WID377" s="180"/>
      <c r="WIE377" s="75"/>
      <c r="WIF377" s="76"/>
      <c r="WIG377" s="181"/>
      <c r="WIH377" s="181"/>
      <c r="WII377" s="182"/>
      <c r="WIJ377" s="134"/>
      <c r="WIK377" s="135"/>
      <c r="WIL377" s="111"/>
      <c r="WIM377" s="178"/>
      <c r="WIN377" s="178"/>
      <c r="WIO377" s="178"/>
      <c r="WIP377" s="178"/>
      <c r="WIQ377" s="179"/>
      <c r="WIR377" s="73"/>
      <c r="WIS377" s="73"/>
      <c r="WIT377" s="180"/>
      <c r="WIU377" s="75"/>
      <c r="WIV377" s="76"/>
      <c r="WIW377" s="180"/>
      <c r="WIX377" s="180"/>
      <c r="WIY377" s="180"/>
      <c r="WIZ377" s="75"/>
      <c r="WJA377" s="76"/>
      <c r="WJB377" s="181"/>
      <c r="WJC377" s="181"/>
      <c r="WJD377" s="182"/>
      <c r="WJE377" s="134"/>
      <c r="WJF377" s="135"/>
      <c r="WJG377" s="111"/>
      <c r="WJH377" s="178"/>
      <c r="WJI377" s="178"/>
      <c r="WJJ377" s="178"/>
      <c r="WJK377" s="178"/>
      <c r="WJL377" s="179"/>
      <c r="WJM377" s="73"/>
      <c r="WJN377" s="73"/>
      <c r="WJO377" s="180"/>
      <c r="WJP377" s="75"/>
      <c r="WJQ377" s="76"/>
      <c r="WJR377" s="180"/>
      <c r="WJS377" s="180"/>
      <c r="WJT377" s="180"/>
      <c r="WJU377" s="75"/>
      <c r="WJV377" s="76"/>
      <c r="WJW377" s="181"/>
      <c r="WJX377" s="181"/>
      <c r="WJY377" s="182"/>
      <c r="WJZ377" s="134"/>
      <c r="WKA377" s="135"/>
      <c r="WKB377" s="111"/>
      <c r="WKC377" s="178"/>
      <c r="WKD377" s="178"/>
      <c r="WKE377" s="178"/>
      <c r="WKF377" s="178"/>
      <c r="WKG377" s="179"/>
      <c r="WKH377" s="73"/>
      <c r="WKI377" s="73"/>
      <c r="WKJ377" s="180"/>
      <c r="WKK377" s="75"/>
      <c r="WKL377" s="76"/>
      <c r="WKM377" s="180"/>
      <c r="WKN377" s="180"/>
      <c r="WKO377" s="180"/>
      <c r="WKP377" s="75"/>
      <c r="WKQ377" s="76"/>
      <c r="WKR377" s="181"/>
      <c r="WKS377" s="181"/>
      <c r="WKT377" s="182"/>
      <c r="WKU377" s="134"/>
      <c r="WKV377" s="135"/>
      <c r="WKW377" s="111"/>
      <c r="WKX377" s="178"/>
      <c r="WKY377" s="178"/>
      <c r="WKZ377" s="178"/>
      <c r="WLA377" s="178"/>
      <c r="WLB377" s="179"/>
      <c r="WLC377" s="73"/>
      <c r="WLD377" s="73"/>
      <c r="WLE377" s="180"/>
      <c r="WLF377" s="75"/>
      <c r="WLG377" s="76"/>
      <c r="WLH377" s="180"/>
      <c r="WLI377" s="180"/>
      <c r="WLJ377" s="180"/>
      <c r="WLK377" s="75"/>
      <c r="WLL377" s="76"/>
      <c r="WLM377" s="181"/>
      <c r="WLN377" s="181"/>
      <c r="WLO377" s="182"/>
      <c r="WLP377" s="134"/>
      <c r="WLQ377" s="135"/>
      <c r="WLR377" s="111"/>
      <c r="WLS377" s="178"/>
      <c r="WLT377" s="178"/>
      <c r="WLU377" s="178"/>
      <c r="WLV377" s="178"/>
      <c r="WLW377" s="179"/>
      <c r="WLX377" s="73"/>
      <c r="WLY377" s="73"/>
      <c r="WLZ377" s="180"/>
      <c r="WMA377" s="75"/>
      <c r="WMB377" s="76"/>
      <c r="WMC377" s="180"/>
      <c r="WMD377" s="180"/>
      <c r="WME377" s="180"/>
      <c r="WMF377" s="75"/>
      <c r="WMG377" s="76"/>
      <c r="WMH377" s="181"/>
      <c r="WMI377" s="181"/>
      <c r="WMJ377" s="182"/>
      <c r="WMK377" s="134"/>
      <c r="WML377" s="135"/>
      <c r="WMM377" s="111"/>
      <c r="WMN377" s="178"/>
      <c r="WMO377" s="178"/>
      <c r="WMP377" s="178"/>
      <c r="WMQ377" s="178"/>
      <c r="WMR377" s="179"/>
      <c r="WMS377" s="73"/>
      <c r="WMT377" s="73"/>
      <c r="WMU377" s="180"/>
      <c r="WMV377" s="75"/>
      <c r="WMW377" s="76"/>
      <c r="WMX377" s="180"/>
      <c r="WMY377" s="180"/>
      <c r="WMZ377" s="180"/>
      <c r="WNA377" s="75"/>
      <c r="WNB377" s="76"/>
      <c r="WNC377" s="181"/>
      <c r="WND377" s="181"/>
      <c r="WNE377" s="182"/>
      <c r="WNF377" s="134"/>
      <c r="WNG377" s="135"/>
      <c r="WNH377" s="111"/>
      <c r="WNI377" s="178"/>
      <c r="WNJ377" s="178"/>
      <c r="WNK377" s="178"/>
      <c r="WNL377" s="178"/>
      <c r="WNM377" s="179"/>
      <c r="WNN377" s="73"/>
      <c r="WNO377" s="73"/>
      <c r="WNP377" s="180"/>
      <c r="WNQ377" s="75"/>
      <c r="WNR377" s="76"/>
      <c r="WNS377" s="180"/>
      <c r="WNT377" s="180"/>
      <c r="WNU377" s="180"/>
      <c r="WNV377" s="75"/>
      <c r="WNW377" s="76"/>
      <c r="WNX377" s="181"/>
      <c r="WNY377" s="181"/>
      <c r="WNZ377" s="182"/>
      <c r="WOA377" s="134"/>
      <c r="WOB377" s="135"/>
      <c r="WOC377" s="111"/>
      <c r="WOD377" s="178"/>
      <c r="WOE377" s="178"/>
      <c r="WOF377" s="178"/>
      <c r="WOG377" s="178"/>
      <c r="WOH377" s="179"/>
      <c r="WOI377" s="73"/>
      <c r="WOJ377" s="73"/>
      <c r="WOK377" s="180"/>
      <c r="WOL377" s="75"/>
      <c r="WOM377" s="76"/>
      <c r="WON377" s="180"/>
      <c r="WOO377" s="180"/>
      <c r="WOP377" s="180"/>
      <c r="WOQ377" s="75"/>
      <c r="WOR377" s="76"/>
      <c r="WOS377" s="181"/>
      <c r="WOT377" s="181"/>
      <c r="WOU377" s="182"/>
      <c r="WOV377" s="134"/>
      <c r="WOW377" s="135"/>
      <c r="WOX377" s="111"/>
      <c r="WOY377" s="178"/>
      <c r="WOZ377" s="178"/>
      <c r="WPA377" s="178"/>
      <c r="WPB377" s="178"/>
      <c r="WPC377" s="179"/>
      <c r="WPD377" s="73"/>
      <c r="WPE377" s="73"/>
      <c r="WPF377" s="180"/>
      <c r="WPG377" s="75"/>
      <c r="WPH377" s="76"/>
      <c r="WPI377" s="180"/>
      <c r="WPJ377" s="180"/>
      <c r="WPK377" s="180"/>
      <c r="WPL377" s="75"/>
      <c r="WPM377" s="76"/>
      <c r="WPN377" s="181"/>
      <c r="WPO377" s="181"/>
      <c r="WPP377" s="182"/>
      <c r="WPQ377" s="134"/>
      <c r="WPR377" s="135"/>
      <c r="WPS377" s="111"/>
      <c r="WPT377" s="178"/>
      <c r="WPU377" s="178"/>
      <c r="WPV377" s="178"/>
      <c r="WPW377" s="178"/>
      <c r="WPX377" s="179"/>
      <c r="WPY377" s="73"/>
      <c r="WPZ377" s="73"/>
      <c r="WQA377" s="180"/>
      <c r="WQB377" s="75"/>
      <c r="WQC377" s="76"/>
      <c r="WQD377" s="180"/>
      <c r="WQE377" s="180"/>
      <c r="WQF377" s="180"/>
      <c r="WQG377" s="75"/>
      <c r="WQH377" s="76"/>
      <c r="WQI377" s="181"/>
      <c r="WQJ377" s="181"/>
      <c r="WQK377" s="182"/>
      <c r="WQL377" s="134"/>
      <c r="WQM377" s="135"/>
      <c r="WQN377" s="111"/>
      <c r="WQO377" s="178"/>
      <c r="WQP377" s="178"/>
      <c r="WQQ377" s="178"/>
      <c r="WQR377" s="178"/>
      <c r="WQS377" s="179"/>
      <c r="WQT377" s="73"/>
      <c r="WQU377" s="73"/>
      <c r="WQV377" s="180"/>
      <c r="WQW377" s="75"/>
      <c r="WQX377" s="76"/>
      <c r="WQY377" s="180"/>
      <c r="WQZ377" s="180"/>
      <c r="WRA377" s="180"/>
      <c r="WRB377" s="75"/>
      <c r="WRC377" s="76"/>
      <c r="WRD377" s="181"/>
      <c r="WRE377" s="181"/>
      <c r="WRF377" s="182"/>
      <c r="WRG377" s="134"/>
      <c r="WRH377" s="135"/>
      <c r="WRI377" s="111"/>
      <c r="WRJ377" s="178"/>
      <c r="WRK377" s="178"/>
      <c r="WRL377" s="178"/>
      <c r="WRM377" s="178"/>
      <c r="WRN377" s="179"/>
      <c r="WRO377" s="73"/>
      <c r="WRP377" s="73"/>
      <c r="WRQ377" s="180"/>
      <c r="WRR377" s="75"/>
      <c r="WRS377" s="76"/>
      <c r="WRT377" s="180"/>
      <c r="WRU377" s="180"/>
      <c r="WRV377" s="180"/>
      <c r="WRW377" s="75"/>
      <c r="WRX377" s="76"/>
      <c r="WRY377" s="181"/>
      <c r="WRZ377" s="181"/>
      <c r="WSA377" s="182"/>
      <c r="WSB377" s="134"/>
      <c r="WSC377" s="135"/>
      <c r="WSD377" s="111"/>
      <c r="WSE377" s="178"/>
      <c r="WSF377" s="178"/>
      <c r="WSG377" s="178"/>
      <c r="WSH377" s="178"/>
      <c r="WSI377" s="179"/>
      <c r="WSJ377" s="73"/>
      <c r="WSK377" s="73"/>
      <c r="WSL377" s="180"/>
      <c r="WSM377" s="75"/>
      <c r="WSN377" s="76"/>
      <c r="WSO377" s="180"/>
      <c r="WSP377" s="180"/>
      <c r="WSQ377" s="180"/>
      <c r="WSR377" s="75"/>
      <c r="WSS377" s="76"/>
      <c r="WST377" s="181"/>
      <c r="WSU377" s="181"/>
      <c r="WSV377" s="182"/>
      <c r="WSW377" s="134"/>
      <c r="WSX377" s="135"/>
      <c r="WSY377" s="111"/>
      <c r="WSZ377" s="178"/>
      <c r="WTA377" s="178"/>
      <c r="WTB377" s="178"/>
      <c r="WTC377" s="178"/>
      <c r="WTD377" s="179"/>
      <c r="WTE377" s="73"/>
      <c r="WTF377" s="73"/>
      <c r="WTG377" s="180"/>
      <c r="WTH377" s="75"/>
      <c r="WTI377" s="76"/>
      <c r="WTJ377" s="180"/>
      <c r="WTK377" s="180"/>
      <c r="WTL377" s="180"/>
      <c r="WTM377" s="75"/>
      <c r="WTN377" s="76"/>
      <c r="WTO377" s="181"/>
      <c r="WTP377" s="181"/>
      <c r="WTQ377" s="182"/>
      <c r="WTR377" s="134"/>
      <c r="WTS377" s="135"/>
      <c r="WTT377" s="111"/>
      <c r="WTU377" s="178"/>
      <c r="WTV377" s="178"/>
      <c r="WTW377" s="178"/>
      <c r="WTX377" s="178"/>
      <c r="WTY377" s="179"/>
      <c r="WTZ377" s="73"/>
      <c r="WUA377" s="73"/>
      <c r="WUB377" s="180"/>
      <c r="WUC377" s="75"/>
      <c r="WUD377" s="76"/>
      <c r="WUE377" s="180"/>
      <c r="WUF377" s="180"/>
      <c r="WUG377" s="180"/>
      <c r="WUH377" s="75"/>
      <c r="WUI377" s="76"/>
      <c r="WUJ377" s="181"/>
      <c r="WUK377" s="181"/>
      <c r="WUL377" s="182"/>
      <c r="WUM377" s="134"/>
      <c r="WUN377" s="135"/>
      <c r="WUO377" s="111"/>
      <c r="WUP377" s="178"/>
      <c r="WUQ377" s="178"/>
      <c r="WUR377" s="178"/>
      <c r="WUS377" s="178"/>
      <c r="WUT377" s="179"/>
      <c r="WUU377" s="73"/>
      <c r="WUV377" s="73"/>
      <c r="WUW377" s="180"/>
      <c r="WUX377" s="75"/>
      <c r="WUY377" s="76"/>
      <c r="WUZ377" s="180"/>
      <c r="WVA377" s="180"/>
      <c r="WVB377" s="180"/>
      <c r="WVC377" s="75"/>
      <c r="WVD377" s="76"/>
      <c r="WVE377" s="181"/>
      <c r="WVF377" s="181"/>
      <c r="WVG377" s="182"/>
      <c r="WVH377" s="134"/>
      <c r="WVI377" s="135"/>
      <c r="WVJ377" s="111"/>
      <c r="WVK377" s="178"/>
      <c r="WVL377" s="178"/>
      <c r="WVM377" s="178"/>
      <c r="WVN377" s="178"/>
      <c r="WVO377" s="179"/>
      <c r="WVP377" s="73"/>
      <c r="WVQ377" s="73"/>
      <c r="WVR377" s="180"/>
      <c r="WVS377" s="75"/>
      <c r="WVT377" s="76"/>
      <c r="WVU377" s="180"/>
      <c r="WVV377" s="180"/>
      <c r="WVW377" s="180"/>
      <c r="WVX377" s="75"/>
      <c r="WVY377" s="76"/>
      <c r="WVZ377" s="181"/>
      <c r="WWA377" s="181"/>
      <c r="WWB377" s="182"/>
      <c r="WWC377" s="134"/>
      <c r="WWD377" s="135"/>
      <c r="WWE377" s="111"/>
      <c r="WWF377" s="178"/>
      <c r="WWG377" s="178"/>
      <c r="WWH377" s="178"/>
      <c r="WWI377" s="178"/>
      <c r="WWJ377" s="179"/>
      <c r="WWK377" s="73"/>
      <c r="WWL377" s="73"/>
      <c r="WWM377" s="180"/>
      <c r="WWN377" s="75"/>
      <c r="WWO377" s="76"/>
      <c r="WWP377" s="180"/>
      <c r="WWQ377" s="180"/>
      <c r="WWR377" s="180"/>
      <c r="WWS377" s="75"/>
      <c r="WWT377" s="76"/>
      <c r="WWU377" s="181"/>
      <c r="WWV377" s="181"/>
      <c r="WWW377" s="182"/>
      <c r="WWX377" s="134"/>
      <c r="WWY377" s="135"/>
      <c r="WWZ377" s="111"/>
      <c r="WXA377" s="178"/>
      <c r="WXB377" s="178"/>
      <c r="WXC377" s="178"/>
      <c r="WXD377" s="178"/>
      <c r="WXE377" s="179"/>
      <c r="WXF377" s="73"/>
      <c r="WXG377" s="73"/>
      <c r="WXH377" s="180"/>
      <c r="WXI377" s="75"/>
      <c r="WXJ377" s="76"/>
      <c r="WXK377" s="180"/>
      <c r="WXL377" s="180"/>
      <c r="WXM377" s="180"/>
      <c r="WXN377" s="75"/>
      <c r="WXO377" s="76"/>
      <c r="WXP377" s="181"/>
      <c r="WXQ377" s="181"/>
      <c r="WXR377" s="182"/>
      <c r="WXS377" s="134"/>
      <c r="WXT377" s="135"/>
      <c r="WXU377" s="111"/>
      <c r="WXV377" s="178"/>
      <c r="WXW377" s="178"/>
      <c r="WXX377" s="178"/>
      <c r="WXY377" s="178"/>
      <c r="WXZ377" s="179"/>
      <c r="WYA377" s="73"/>
      <c r="WYB377" s="73"/>
      <c r="WYC377" s="180"/>
      <c r="WYD377" s="75"/>
      <c r="WYE377" s="76"/>
      <c r="WYF377" s="180"/>
      <c r="WYG377" s="180"/>
      <c r="WYH377" s="180"/>
      <c r="WYI377" s="75"/>
      <c r="WYJ377" s="76"/>
      <c r="WYK377" s="181"/>
      <c r="WYL377" s="181"/>
      <c r="WYM377" s="182"/>
      <c r="WYN377" s="134"/>
      <c r="WYO377" s="135"/>
      <c r="WYP377" s="111"/>
      <c r="WYQ377" s="178"/>
      <c r="WYR377" s="178"/>
      <c r="WYS377" s="178"/>
      <c r="WYT377" s="178"/>
      <c r="WYU377" s="179"/>
      <c r="WYV377" s="73"/>
      <c r="WYW377" s="73"/>
      <c r="WYX377" s="180"/>
      <c r="WYY377" s="75"/>
      <c r="WYZ377" s="76"/>
      <c r="WZA377" s="180"/>
      <c r="WZB377" s="180"/>
      <c r="WZC377" s="180"/>
      <c r="WZD377" s="75"/>
      <c r="WZE377" s="76"/>
      <c r="WZF377" s="181"/>
      <c r="WZG377" s="181"/>
      <c r="WZH377" s="182"/>
      <c r="WZI377" s="134"/>
      <c r="WZJ377" s="135"/>
      <c r="WZK377" s="111"/>
      <c r="WZL377" s="178"/>
      <c r="WZM377" s="178"/>
      <c r="WZN377" s="178"/>
      <c r="WZO377" s="178"/>
      <c r="WZP377" s="179"/>
      <c r="WZQ377" s="73"/>
      <c r="WZR377" s="73"/>
      <c r="WZS377" s="180"/>
      <c r="WZT377" s="75"/>
      <c r="WZU377" s="76"/>
      <c r="WZV377" s="180"/>
      <c r="WZW377" s="180"/>
      <c r="WZX377" s="180"/>
      <c r="WZY377" s="75"/>
      <c r="WZZ377" s="76"/>
      <c r="XAA377" s="181"/>
      <c r="XAB377" s="181"/>
      <c r="XAC377" s="182"/>
      <c r="XAD377" s="134"/>
      <c r="XAE377" s="135"/>
      <c r="XAF377" s="111"/>
      <c r="XAG377" s="178"/>
      <c r="XAH377" s="178"/>
      <c r="XAI377" s="178"/>
      <c r="XAJ377" s="178"/>
      <c r="XAK377" s="179"/>
      <c r="XAL377" s="73"/>
      <c r="XAM377" s="73"/>
      <c r="XAN377" s="180"/>
      <c r="XAO377" s="75"/>
      <c r="XAP377" s="76"/>
      <c r="XAQ377" s="180"/>
      <c r="XAR377" s="180"/>
      <c r="XAS377" s="180"/>
      <c r="XAT377" s="75"/>
      <c r="XAU377" s="76"/>
      <c r="XAV377" s="181"/>
      <c r="XAW377" s="181"/>
      <c r="XAX377" s="182"/>
      <c r="XAY377" s="134"/>
      <c r="XAZ377" s="135"/>
      <c r="XBA377" s="111"/>
      <c r="XBB377" s="178"/>
      <c r="XBC377" s="178"/>
      <c r="XBD377" s="178"/>
      <c r="XBE377" s="178"/>
      <c r="XBF377" s="179"/>
      <c r="XBG377" s="73"/>
      <c r="XBH377" s="73"/>
      <c r="XBI377" s="180"/>
      <c r="XBJ377" s="75"/>
      <c r="XBK377" s="76"/>
      <c r="XBL377" s="180"/>
      <c r="XBM377" s="180"/>
      <c r="XBN377" s="180"/>
      <c r="XBO377" s="75"/>
      <c r="XBP377" s="76"/>
      <c r="XBQ377" s="181"/>
      <c r="XBR377" s="181"/>
      <c r="XBS377" s="182"/>
      <c r="XBT377" s="134"/>
      <c r="XBU377" s="135"/>
      <c r="XBV377" s="111"/>
      <c r="XBW377" s="178"/>
      <c r="XBX377" s="178"/>
      <c r="XBY377" s="178"/>
      <c r="XBZ377" s="178"/>
      <c r="XCA377" s="179"/>
      <c r="XCB377" s="73"/>
      <c r="XCC377" s="73"/>
      <c r="XCD377" s="180"/>
      <c r="XCE377" s="75"/>
      <c r="XCF377" s="76"/>
      <c r="XCG377" s="180"/>
      <c r="XCH377" s="180"/>
      <c r="XCI377" s="180"/>
      <c r="XCJ377" s="75"/>
      <c r="XCK377" s="76"/>
      <c r="XCL377" s="181"/>
      <c r="XCM377" s="181"/>
      <c r="XCN377" s="182"/>
      <c r="XCO377" s="134"/>
      <c r="XCP377" s="135"/>
      <c r="XCQ377" s="111"/>
      <c r="XCR377" s="178"/>
      <c r="XCS377" s="178"/>
      <c r="XCT377" s="178"/>
      <c r="XCU377" s="178"/>
      <c r="XCV377" s="179"/>
      <c r="XCW377" s="73"/>
      <c r="XCX377" s="73"/>
      <c r="XCY377" s="180"/>
      <c r="XCZ377" s="75"/>
      <c r="XDA377" s="76"/>
      <c r="XDB377" s="180"/>
      <c r="XDC377" s="180"/>
      <c r="XDD377" s="180"/>
      <c r="XDE377" s="75"/>
      <c r="XDF377" s="76"/>
      <c r="XDG377" s="181"/>
      <c r="XDH377" s="181"/>
      <c r="XDI377" s="182"/>
      <c r="XDJ377" s="134"/>
      <c r="XDK377" s="135"/>
      <c r="XDL377" s="111"/>
      <c r="XDM377" s="178"/>
      <c r="XDN377" s="178"/>
      <c r="XDO377" s="178"/>
      <c r="XDP377" s="178"/>
      <c r="XDQ377" s="179"/>
      <c r="XDR377" s="73"/>
      <c r="XDS377" s="73"/>
      <c r="XDT377" s="180"/>
      <c r="XDU377" s="75"/>
      <c r="XDV377" s="76"/>
      <c r="XDW377" s="180"/>
      <c r="XDX377" s="180"/>
      <c r="XDY377" s="180"/>
      <c r="XDZ377" s="75"/>
      <c r="XEA377" s="76"/>
      <c r="XEB377" s="181"/>
      <c r="XEC377" s="181"/>
      <c r="XED377" s="182"/>
      <c r="XEE377" s="134"/>
      <c r="XEF377" s="135"/>
      <c r="XEG377" s="111"/>
      <c r="XEH377" s="178"/>
      <c r="XEI377" s="178"/>
      <c r="XEJ377" s="178"/>
      <c r="XEK377" s="178"/>
      <c r="XEL377" s="179"/>
      <c r="XEM377" s="73"/>
      <c r="XEN377" s="73"/>
      <c r="XEO377" s="180"/>
      <c r="XEP377" s="75"/>
      <c r="XEQ377" s="76"/>
      <c r="XER377" s="180"/>
      <c r="XES377" s="180"/>
      <c r="XET377" s="180"/>
      <c r="XEU377" s="75"/>
      <c r="XEV377" s="76"/>
      <c r="XEW377" s="181"/>
      <c r="XEX377" s="181"/>
      <c r="XEY377" s="182"/>
      <c r="XEZ377" s="134"/>
      <c r="XFA377" s="135"/>
      <c r="XFB377" s="111"/>
      <c r="XFC377" s="178"/>
    </row>
    <row r="378" spans="1:16383" s="183" customFormat="1">
      <c r="A378" s="134">
        <v>43474</v>
      </c>
      <c r="B378" s="135" t="s">
        <v>192</v>
      </c>
      <c r="C378" s="111">
        <v>43543</v>
      </c>
      <c r="D378" s="178">
        <v>1.15065</v>
      </c>
      <c r="E378" s="178">
        <v>1.16245</v>
      </c>
      <c r="F378" s="178">
        <v>1.1504000000000001</v>
      </c>
      <c r="G378" s="178">
        <v>1.1610499999999999</v>
      </c>
      <c r="H378" s="369">
        <f t="shared" si="330"/>
        <v>1204.9999999999893</v>
      </c>
      <c r="I378" s="73" t="str">
        <f t="shared" si="331"/>
        <v>過高</v>
      </c>
      <c r="J378" s="73" t="str">
        <f t="shared" si="332"/>
        <v/>
      </c>
      <c r="K378" s="180">
        <v>254666</v>
      </c>
      <c r="L378" s="75">
        <f t="shared" ref="L378" si="346">K378-K377</f>
        <v>77521</v>
      </c>
      <c r="M378" s="76">
        <f t="shared" ref="M378" si="347">L378/K377</f>
        <v>0.43761325467837081</v>
      </c>
      <c r="N378" s="180">
        <v>505509</v>
      </c>
      <c r="O378" s="180">
        <v>8587</v>
      </c>
      <c r="P378" s="408">
        <v>527628</v>
      </c>
      <c r="Q378" s="75">
        <f t="shared" ref="Q378" si="348">P378-P377</f>
        <v>13083</v>
      </c>
      <c r="R378" s="76">
        <f t="shared" ref="R378" si="349">Q378/P377</f>
        <v>2.5426347549776986E-2</v>
      </c>
      <c r="S378" s="435">
        <v>4.6332000000000004</v>
      </c>
      <c r="T378" s="438">
        <v>4.5914000000000001</v>
      </c>
      <c r="U378" s="437"/>
      <c r="V378" s="435"/>
      <c r="W378" s="182"/>
      <c r="X378" s="598"/>
      <c r="Y378" s="135" t="str">
        <f t="shared" si="333"/>
        <v>buy加碼</v>
      </c>
      <c r="Z378" s="591"/>
      <c r="AA378" s="178"/>
      <c r="AB378" s="179"/>
      <c r="AC378" s="73"/>
      <c r="AD378" s="73"/>
      <c r="AE378" s="180"/>
      <c r="AF378" s="75"/>
      <c r="AG378" s="76"/>
      <c r="AH378" s="180"/>
      <c r="AI378" s="180"/>
      <c r="AJ378" s="180"/>
      <c r="AK378" s="75"/>
      <c r="AL378" s="76"/>
      <c r="AM378" s="181"/>
      <c r="AN378" s="181"/>
      <c r="AO378" s="182"/>
      <c r="AP378" s="134"/>
      <c r="AQ378" s="135"/>
      <c r="AR378" s="111"/>
      <c r="AS378" s="178"/>
      <c r="AT378" s="178"/>
      <c r="AU378" s="178"/>
      <c r="AV378" s="178"/>
      <c r="AW378" s="179"/>
      <c r="AX378" s="73"/>
      <c r="AY378" s="73"/>
      <c r="AZ378" s="180"/>
      <c r="BA378" s="75"/>
      <c r="BB378" s="76"/>
      <c r="BC378" s="180"/>
      <c r="BD378" s="180"/>
      <c r="BE378" s="180"/>
      <c r="BF378" s="75"/>
      <c r="BG378" s="76"/>
      <c r="BH378" s="181"/>
      <c r="BI378" s="181"/>
      <c r="BJ378" s="182"/>
      <c r="BK378" s="134"/>
      <c r="BL378" s="135"/>
      <c r="BM378" s="111"/>
      <c r="BN378" s="178"/>
      <c r="BO378" s="178"/>
      <c r="BP378" s="178"/>
      <c r="BQ378" s="178"/>
      <c r="BR378" s="179"/>
      <c r="BS378" s="73"/>
      <c r="BT378" s="73"/>
      <c r="BU378" s="180"/>
      <c r="BV378" s="75"/>
      <c r="BW378" s="76"/>
      <c r="BX378" s="180"/>
      <c r="BY378" s="180"/>
      <c r="BZ378" s="180"/>
      <c r="CA378" s="75"/>
      <c r="CB378" s="76"/>
      <c r="CC378" s="181"/>
      <c r="CD378" s="181"/>
      <c r="CE378" s="182"/>
      <c r="CF378" s="134"/>
      <c r="CG378" s="135"/>
      <c r="CH378" s="111"/>
      <c r="CI378" s="178"/>
      <c r="CJ378" s="178"/>
      <c r="CK378" s="178"/>
      <c r="CL378" s="178"/>
      <c r="CM378" s="179"/>
      <c r="CN378" s="73"/>
      <c r="CO378" s="73"/>
      <c r="CP378" s="180"/>
      <c r="CQ378" s="75"/>
      <c r="CR378" s="76"/>
      <c r="CS378" s="180"/>
      <c r="CT378" s="180"/>
      <c r="CU378" s="180"/>
      <c r="CV378" s="75"/>
      <c r="CW378" s="76"/>
      <c r="CX378" s="181"/>
      <c r="CY378" s="181"/>
      <c r="CZ378" s="182"/>
      <c r="DA378" s="134"/>
      <c r="DB378" s="135"/>
      <c r="DC378" s="111"/>
      <c r="DD378" s="178"/>
      <c r="DE378" s="178"/>
      <c r="DF378" s="178"/>
      <c r="DG378" s="178"/>
      <c r="DH378" s="179"/>
      <c r="DI378" s="73"/>
      <c r="DJ378" s="73"/>
      <c r="DK378" s="180"/>
      <c r="DL378" s="75"/>
      <c r="DM378" s="76"/>
      <c r="DN378" s="180"/>
      <c r="DO378" s="180"/>
      <c r="DP378" s="180"/>
      <c r="DQ378" s="75"/>
      <c r="DR378" s="76"/>
      <c r="DS378" s="181"/>
      <c r="DT378" s="181"/>
      <c r="DU378" s="182"/>
      <c r="DV378" s="134"/>
      <c r="DW378" s="135"/>
      <c r="DX378" s="111"/>
      <c r="DY378" s="178"/>
      <c r="DZ378" s="178"/>
      <c r="EA378" s="178"/>
      <c r="EB378" s="178"/>
      <c r="EC378" s="179"/>
      <c r="ED378" s="73"/>
      <c r="EE378" s="73"/>
      <c r="EF378" s="180"/>
      <c r="EG378" s="75"/>
      <c r="EH378" s="76"/>
      <c r="EI378" s="180"/>
      <c r="EJ378" s="180"/>
      <c r="EK378" s="180"/>
      <c r="EL378" s="75"/>
      <c r="EM378" s="76"/>
      <c r="EN378" s="181"/>
      <c r="EO378" s="181"/>
      <c r="EP378" s="182"/>
      <c r="EQ378" s="134"/>
      <c r="ER378" s="135"/>
      <c r="ES378" s="111"/>
      <c r="ET378" s="178"/>
      <c r="EU378" s="178"/>
      <c r="EV378" s="178"/>
      <c r="EW378" s="178"/>
      <c r="EX378" s="179"/>
      <c r="EY378" s="73"/>
      <c r="EZ378" s="73"/>
      <c r="FA378" s="180"/>
      <c r="FB378" s="75"/>
      <c r="FC378" s="76"/>
      <c r="FD378" s="180"/>
      <c r="FE378" s="180"/>
      <c r="FF378" s="180"/>
      <c r="FG378" s="75"/>
      <c r="FH378" s="76"/>
      <c r="FI378" s="181"/>
      <c r="FJ378" s="181"/>
      <c r="FK378" s="182"/>
      <c r="FL378" s="134"/>
      <c r="FM378" s="135"/>
      <c r="FN378" s="111"/>
      <c r="FO378" s="178"/>
      <c r="FP378" s="178"/>
      <c r="FQ378" s="178"/>
      <c r="FR378" s="178"/>
      <c r="FS378" s="179"/>
      <c r="FT378" s="73"/>
      <c r="FU378" s="73"/>
      <c r="FV378" s="180"/>
      <c r="FW378" s="75"/>
      <c r="FX378" s="76"/>
      <c r="FY378" s="180"/>
      <c r="FZ378" s="180"/>
      <c r="GA378" s="180"/>
      <c r="GB378" s="75"/>
      <c r="GC378" s="76"/>
      <c r="GD378" s="181"/>
      <c r="GE378" s="181"/>
      <c r="GF378" s="182"/>
      <c r="GG378" s="134"/>
      <c r="GH378" s="135"/>
      <c r="GI378" s="111"/>
      <c r="GJ378" s="178"/>
      <c r="GK378" s="178"/>
      <c r="GL378" s="178"/>
      <c r="GM378" s="178"/>
      <c r="GN378" s="179"/>
      <c r="GO378" s="73"/>
      <c r="GP378" s="73"/>
      <c r="GQ378" s="180"/>
      <c r="GR378" s="75"/>
      <c r="GS378" s="76"/>
      <c r="GT378" s="180"/>
      <c r="GU378" s="180"/>
      <c r="GV378" s="180"/>
      <c r="GW378" s="75"/>
      <c r="GX378" s="76"/>
      <c r="GY378" s="181"/>
      <c r="GZ378" s="181"/>
      <c r="HA378" s="182"/>
      <c r="HB378" s="134"/>
      <c r="HC378" s="135"/>
      <c r="HD378" s="111"/>
      <c r="HE378" s="178"/>
      <c r="HF378" s="178"/>
      <c r="HG378" s="178"/>
      <c r="HH378" s="178"/>
      <c r="HI378" s="179"/>
      <c r="HJ378" s="73"/>
      <c r="HK378" s="73"/>
      <c r="HL378" s="180"/>
      <c r="HM378" s="75"/>
      <c r="HN378" s="76"/>
      <c r="HO378" s="180"/>
      <c r="HP378" s="180"/>
      <c r="HQ378" s="180"/>
      <c r="HR378" s="75"/>
      <c r="HS378" s="76"/>
      <c r="HT378" s="181"/>
      <c r="HU378" s="181"/>
      <c r="HV378" s="182"/>
      <c r="HW378" s="134"/>
      <c r="HX378" s="135"/>
      <c r="HY378" s="111"/>
      <c r="HZ378" s="178"/>
      <c r="IA378" s="178"/>
      <c r="IB378" s="178"/>
      <c r="IC378" s="178"/>
      <c r="ID378" s="179"/>
      <c r="IE378" s="73"/>
      <c r="IF378" s="73"/>
      <c r="IG378" s="180"/>
      <c r="IH378" s="75"/>
      <c r="II378" s="76"/>
      <c r="IJ378" s="180"/>
      <c r="IK378" s="180"/>
      <c r="IL378" s="180"/>
      <c r="IM378" s="75"/>
      <c r="IN378" s="76"/>
      <c r="IO378" s="181"/>
      <c r="IP378" s="181"/>
      <c r="IQ378" s="182"/>
      <c r="IR378" s="134"/>
      <c r="IS378" s="135"/>
      <c r="IT378" s="111"/>
      <c r="IU378" s="178"/>
      <c r="IV378" s="178"/>
      <c r="IW378" s="178"/>
      <c r="IX378" s="178"/>
      <c r="IY378" s="179"/>
      <c r="IZ378" s="73"/>
      <c r="JA378" s="73"/>
      <c r="JB378" s="180"/>
      <c r="JC378" s="75"/>
      <c r="JD378" s="76"/>
      <c r="JE378" s="180"/>
      <c r="JF378" s="180"/>
      <c r="JG378" s="180"/>
      <c r="JH378" s="75"/>
      <c r="JI378" s="76"/>
      <c r="JJ378" s="181"/>
      <c r="JK378" s="181"/>
      <c r="JL378" s="182"/>
      <c r="JM378" s="134"/>
      <c r="JN378" s="135"/>
      <c r="JO378" s="111"/>
      <c r="JP378" s="178"/>
      <c r="JQ378" s="178"/>
      <c r="JR378" s="178"/>
      <c r="JS378" s="178"/>
      <c r="JT378" s="179"/>
      <c r="JU378" s="73"/>
      <c r="JV378" s="73"/>
      <c r="JW378" s="180"/>
      <c r="JX378" s="75"/>
      <c r="JY378" s="76"/>
      <c r="JZ378" s="180"/>
      <c r="KA378" s="180"/>
      <c r="KB378" s="180"/>
      <c r="KC378" s="75"/>
      <c r="KD378" s="76"/>
      <c r="KE378" s="181"/>
      <c r="KF378" s="181"/>
      <c r="KG378" s="182"/>
      <c r="KH378" s="134"/>
      <c r="KI378" s="135"/>
      <c r="KJ378" s="111"/>
      <c r="KK378" s="178"/>
      <c r="KL378" s="178"/>
      <c r="KM378" s="178"/>
      <c r="KN378" s="178"/>
      <c r="KO378" s="179"/>
      <c r="KP378" s="73"/>
      <c r="KQ378" s="73"/>
      <c r="KR378" s="180"/>
      <c r="KS378" s="75"/>
      <c r="KT378" s="76"/>
      <c r="KU378" s="180"/>
      <c r="KV378" s="180"/>
      <c r="KW378" s="180"/>
      <c r="KX378" s="75"/>
      <c r="KY378" s="76"/>
      <c r="KZ378" s="181"/>
      <c r="LA378" s="181"/>
      <c r="LB378" s="182"/>
      <c r="LC378" s="134"/>
      <c r="LD378" s="135"/>
      <c r="LE378" s="111"/>
      <c r="LF378" s="178"/>
      <c r="LG378" s="178"/>
      <c r="LH378" s="178"/>
      <c r="LI378" s="178"/>
      <c r="LJ378" s="179"/>
      <c r="LK378" s="73"/>
      <c r="LL378" s="73"/>
      <c r="LM378" s="180"/>
      <c r="LN378" s="75"/>
      <c r="LO378" s="76"/>
      <c r="LP378" s="180"/>
      <c r="LQ378" s="180"/>
      <c r="LR378" s="180"/>
      <c r="LS378" s="75"/>
      <c r="LT378" s="76"/>
      <c r="LU378" s="181"/>
      <c r="LV378" s="181"/>
      <c r="LW378" s="182"/>
      <c r="LX378" s="134"/>
      <c r="LY378" s="135"/>
      <c r="LZ378" s="111"/>
      <c r="MA378" s="178"/>
      <c r="MB378" s="178"/>
      <c r="MC378" s="178"/>
      <c r="MD378" s="178"/>
      <c r="ME378" s="179"/>
      <c r="MF378" s="73"/>
      <c r="MG378" s="73"/>
      <c r="MH378" s="180"/>
      <c r="MI378" s="75"/>
      <c r="MJ378" s="76"/>
      <c r="MK378" s="180"/>
      <c r="ML378" s="180"/>
      <c r="MM378" s="180"/>
      <c r="MN378" s="75"/>
      <c r="MO378" s="76"/>
      <c r="MP378" s="181"/>
      <c r="MQ378" s="181"/>
      <c r="MR378" s="182"/>
      <c r="MS378" s="134"/>
      <c r="MT378" s="135"/>
      <c r="MU378" s="111"/>
      <c r="MV378" s="178"/>
      <c r="MW378" s="178"/>
      <c r="MX378" s="178"/>
      <c r="MY378" s="178"/>
      <c r="MZ378" s="179"/>
      <c r="NA378" s="73"/>
      <c r="NB378" s="73"/>
      <c r="NC378" s="180"/>
      <c r="ND378" s="75"/>
      <c r="NE378" s="76"/>
      <c r="NF378" s="180"/>
      <c r="NG378" s="180"/>
      <c r="NH378" s="180"/>
      <c r="NI378" s="75"/>
      <c r="NJ378" s="76"/>
      <c r="NK378" s="181"/>
      <c r="NL378" s="181"/>
      <c r="NM378" s="182"/>
      <c r="NN378" s="134"/>
      <c r="NO378" s="135"/>
      <c r="NP378" s="111"/>
      <c r="NQ378" s="178"/>
      <c r="NR378" s="178"/>
      <c r="NS378" s="178"/>
      <c r="NT378" s="178"/>
      <c r="NU378" s="179"/>
      <c r="NV378" s="73"/>
      <c r="NW378" s="73"/>
      <c r="NX378" s="180"/>
      <c r="NY378" s="75"/>
      <c r="NZ378" s="76"/>
      <c r="OA378" s="180"/>
      <c r="OB378" s="180"/>
      <c r="OC378" s="180"/>
      <c r="OD378" s="75"/>
      <c r="OE378" s="76"/>
      <c r="OF378" s="181"/>
      <c r="OG378" s="181"/>
      <c r="OH378" s="182"/>
      <c r="OI378" s="134"/>
      <c r="OJ378" s="135"/>
      <c r="OK378" s="111"/>
      <c r="OL378" s="178"/>
      <c r="OM378" s="178"/>
      <c r="ON378" s="178"/>
      <c r="OO378" s="178"/>
      <c r="OP378" s="179"/>
      <c r="OQ378" s="73"/>
      <c r="OR378" s="73"/>
      <c r="OS378" s="180"/>
      <c r="OT378" s="75"/>
      <c r="OU378" s="76"/>
      <c r="OV378" s="180"/>
      <c r="OW378" s="180"/>
      <c r="OX378" s="180"/>
      <c r="OY378" s="75"/>
      <c r="OZ378" s="76"/>
      <c r="PA378" s="181"/>
      <c r="PB378" s="181"/>
      <c r="PC378" s="182"/>
      <c r="PD378" s="134"/>
      <c r="PE378" s="135"/>
      <c r="PF378" s="111"/>
      <c r="PG378" s="178"/>
      <c r="PH378" s="178"/>
      <c r="PI378" s="178"/>
      <c r="PJ378" s="178"/>
      <c r="PK378" s="179"/>
      <c r="PL378" s="73"/>
      <c r="PM378" s="73"/>
      <c r="PN378" s="180"/>
      <c r="PO378" s="75"/>
      <c r="PP378" s="76"/>
      <c r="PQ378" s="180"/>
      <c r="PR378" s="180"/>
      <c r="PS378" s="180"/>
      <c r="PT378" s="75"/>
      <c r="PU378" s="76"/>
      <c r="PV378" s="181"/>
      <c r="PW378" s="181"/>
      <c r="PX378" s="182"/>
      <c r="PY378" s="134"/>
      <c r="PZ378" s="135"/>
      <c r="QA378" s="111"/>
      <c r="QB378" s="178"/>
      <c r="QC378" s="178"/>
      <c r="QD378" s="178"/>
      <c r="QE378" s="178"/>
      <c r="QF378" s="179"/>
      <c r="QG378" s="73"/>
      <c r="QH378" s="73"/>
      <c r="QI378" s="180"/>
      <c r="QJ378" s="75"/>
      <c r="QK378" s="76"/>
      <c r="QL378" s="180"/>
      <c r="QM378" s="180"/>
      <c r="QN378" s="180"/>
      <c r="QO378" s="75"/>
      <c r="QP378" s="76"/>
      <c r="QQ378" s="181"/>
      <c r="QR378" s="181"/>
      <c r="QS378" s="182"/>
      <c r="QT378" s="134"/>
      <c r="QU378" s="135"/>
      <c r="QV378" s="111"/>
      <c r="QW378" s="178"/>
      <c r="QX378" s="178"/>
      <c r="QY378" s="178"/>
      <c r="QZ378" s="178"/>
      <c r="RA378" s="179"/>
      <c r="RB378" s="73"/>
      <c r="RC378" s="73"/>
      <c r="RD378" s="180"/>
      <c r="RE378" s="75"/>
      <c r="RF378" s="76"/>
      <c r="RG378" s="180"/>
      <c r="RH378" s="180"/>
      <c r="RI378" s="180"/>
      <c r="RJ378" s="75"/>
      <c r="RK378" s="76"/>
      <c r="RL378" s="181"/>
      <c r="RM378" s="181"/>
      <c r="RN378" s="182"/>
      <c r="RO378" s="134"/>
      <c r="RP378" s="135"/>
      <c r="RQ378" s="111"/>
      <c r="RR378" s="178"/>
      <c r="RS378" s="178"/>
      <c r="RT378" s="178"/>
      <c r="RU378" s="178"/>
      <c r="RV378" s="179"/>
      <c r="RW378" s="73"/>
      <c r="RX378" s="73"/>
      <c r="RY378" s="180"/>
      <c r="RZ378" s="75"/>
      <c r="SA378" s="76"/>
      <c r="SB378" s="180"/>
      <c r="SC378" s="180"/>
      <c r="SD378" s="180"/>
      <c r="SE378" s="75"/>
      <c r="SF378" s="76"/>
      <c r="SG378" s="181"/>
      <c r="SH378" s="181"/>
      <c r="SI378" s="182"/>
      <c r="SJ378" s="134"/>
      <c r="SK378" s="135"/>
      <c r="SL378" s="111"/>
      <c r="SM378" s="178"/>
      <c r="SN378" s="178"/>
      <c r="SO378" s="178"/>
      <c r="SP378" s="178"/>
      <c r="SQ378" s="179"/>
      <c r="SR378" s="73"/>
      <c r="SS378" s="73"/>
      <c r="ST378" s="180"/>
      <c r="SU378" s="75"/>
      <c r="SV378" s="76"/>
      <c r="SW378" s="180"/>
      <c r="SX378" s="180"/>
      <c r="SY378" s="180"/>
      <c r="SZ378" s="75"/>
      <c r="TA378" s="76"/>
      <c r="TB378" s="181"/>
      <c r="TC378" s="181"/>
      <c r="TD378" s="182"/>
      <c r="TE378" s="134"/>
      <c r="TF378" s="135"/>
      <c r="TG378" s="111"/>
      <c r="TH378" s="178"/>
      <c r="TI378" s="178"/>
      <c r="TJ378" s="178"/>
      <c r="TK378" s="178"/>
      <c r="TL378" s="179"/>
      <c r="TM378" s="73"/>
      <c r="TN378" s="73"/>
      <c r="TO378" s="180"/>
      <c r="TP378" s="75"/>
      <c r="TQ378" s="76"/>
      <c r="TR378" s="180"/>
      <c r="TS378" s="180"/>
      <c r="TT378" s="180"/>
      <c r="TU378" s="75"/>
      <c r="TV378" s="76"/>
      <c r="TW378" s="181"/>
      <c r="TX378" s="181"/>
      <c r="TY378" s="182"/>
      <c r="TZ378" s="134"/>
      <c r="UA378" s="135"/>
      <c r="UB378" s="111"/>
      <c r="UC378" s="178"/>
      <c r="UD378" s="178"/>
      <c r="UE378" s="178"/>
      <c r="UF378" s="178"/>
      <c r="UG378" s="179"/>
      <c r="UH378" s="73"/>
      <c r="UI378" s="73"/>
      <c r="UJ378" s="180"/>
      <c r="UK378" s="75"/>
      <c r="UL378" s="76"/>
      <c r="UM378" s="180"/>
      <c r="UN378" s="180"/>
      <c r="UO378" s="180"/>
      <c r="UP378" s="75"/>
      <c r="UQ378" s="76"/>
      <c r="UR378" s="181"/>
      <c r="US378" s="181"/>
      <c r="UT378" s="182"/>
      <c r="UU378" s="134"/>
      <c r="UV378" s="135"/>
      <c r="UW378" s="111"/>
      <c r="UX378" s="178"/>
      <c r="UY378" s="178"/>
      <c r="UZ378" s="178"/>
      <c r="VA378" s="178"/>
      <c r="VB378" s="179"/>
      <c r="VC378" s="73"/>
      <c r="VD378" s="73"/>
      <c r="VE378" s="180"/>
      <c r="VF378" s="75"/>
      <c r="VG378" s="76"/>
      <c r="VH378" s="180"/>
      <c r="VI378" s="180"/>
      <c r="VJ378" s="180"/>
      <c r="VK378" s="75"/>
      <c r="VL378" s="76"/>
      <c r="VM378" s="181"/>
      <c r="VN378" s="181"/>
      <c r="VO378" s="182"/>
      <c r="VP378" s="134"/>
      <c r="VQ378" s="135"/>
      <c r="VR378" s="111"/>
      <c r="VS378" s="178"/>
      <c r="VT378" s="178"/>
      <c r="VU378" s="178"/>
      <c r="VV378" s="178"/>
      <c r="VW378" s="179"/>
      <c r="VX378" s="73"/>
      <c r="VY378" s="73"/>
      <c r="VZ378" s="180"/>
      <c r="WA378" s="75"/>
      <c r="WB378" s="76"/>
      <c r="WC378" s="180"/>
      <c r="WD378" s="180"/>
      <c r="WE378" s="180"/>
      <c r="WF378" s="75"/>
      <c r="WG378" s="76"/>
      <c r="WH378" s="181"/>
      <c r="WI378" s="181"/>
      <c r="WJ378" s="182"/>
      <c r="WK378" s="134"/>
      <c r="WL378" s="135"/>
      <c r="WM378" s="111"/>
      <c r="WN378" s="178"/>
      <c r="WO378" s="178"/>
      <c r="WP378" s="178"/>
      <c r="WQ378" s="178"/>
      <c r="WR378" s="179"/>
      <c r="WS378" s="73"/>
      <c r="WT378" s="73"/>
      <c r="WU378" s="180"/>
      <c r="WV378" s="75"/>
      <c r="WW378" s="76"/>
      <c r="WX378" s="180"/>
      <c r="WY378" s="180"/>
      <c r="WZ378" s="180"/>
      <c r="XA378" s="75"/>
      <c r="XB378" s="76"/>
      <c r="XC378" s="181"/>
      <c r="XD378" s="181"/>
      <c r="XE378" s="182"/>
      <c r="XF378" s="134"/>
      <c r="XG378" s="135"/>
      <c r="XH378" s="111"/>
      <c r="XI378" s="178"/>
      <c r="XJ378" s="178"/>
      <c r="XK378" s="178"/>
      <c r="XL378" s="178"/>
      <c r="XM378" s="179"/>
      <c r="XN378" s="73"/>
      <c r="XO378" s="73"/>
      <c r="XP378" s="180"/>
      <c r="XQ378" s="75"/>
      <c r="XR378" s="76"/>
      <c r="XS378" s="180"/>
      <c r="XT378" s="180"/>
      <c r="XU378" s="180"/>
      <c r="XV378" s="75"/>
      <c r="XW378" s="76"/>
      <c r="XX378" s="181"/>
      <c r="XY378" s="181"/>
      <c r="XZ378" s="182"/>
      <c r="YA378" s="134"/>
      <c r="YB378" s="135"/>
      <c r="YC378" s="111"/>
      <c r="YD378" s="178"/>
      <c r="YE378" s="178"/>
      <c r="YF378" s="178"/>
      <c r="YG378" s="178"/>
      <c r="YH378" s="179"/>
      <c r="YI378" s="73"/>
      <c r="YJ378" s="73"/>
      <c r="YK378" s="180"/>
      <c r="YL378" s="75"/>
      <c r="YM378" s="76"/>
      <c r="YN378" s="180"/>
      <c r="YO378" s="180"/>
      <c r="YP378" s="180"/>
      <c r="YQ378" s="75"/>
      <c r="YR378" s="76"/>
      <c r="YS378" s="181"/>
      <c r="YT378" s="181"/>
      <c r="YU378" s="182"/>
      <c r="YV378" s="134"/>
      <c r="YW378" s="135"/>
      <c r="YX378" s="111"/>
      <c r="YY378" s="178"/>
      <c r="YZ378" s="178"/>
      <c r="ZA378" s="178"/>
      <c r="ZB378" s="178"/>
      <c r="ZC378" s="179"/>
      <c r="ZD378" s="73"/>
      <c r="ZE378" s="73"/>
      <c r="ZF378" s="180"/>
      <c r="ZG378" s="75"/>
      <c r="ZH378" s="76"/>
      <c r="ZI378" s="180"/>
      <c r="ZJ378" s="180"/>
      <c r="ZK378" s="180"/>
      <c r="ZL378" s="75"/>
      <c r="ZM378" s="76"/>
      <c r="ZN378" s="181"/>
      <c r="ZO378" s="181"/>
      <c r="ZP378" s="182"/>
      <c r="ZQ378" s="134"/>
      <c r="ZR378" s="135"/>
      <c r="ZS378" s="111"/>
      <c r="ZT378" s="178"/>
      <c r="ZU378" s="178"/>
      <c r="ZV378" s="178"/>
      <c r="ZW378" s="178"/>
      <c r="ZX378" s="179"/>
      <c r="ZY378" s="73"/>
      <c r="ZZ378" s="73"/>
      <c r="AAA378" s="180"/>
      <c r="AAB378" s="75"/>
      <c r="AAC378" s="76"/>
      <c r="AAD378" s="180"/>
      <c r="AAE378" s="180"/>
      <c r="AAF378" s="180"/>
      <c r="AAG378" s="75"/>
      <c r="AAH378" s="76"/>
      <c r="AAI378" s="181"/>
      <c r="AAJ378" s="181"/>
      <c r="AAK378" s="182"/>
      <c r="AAL378" s="134"/>
      <c r="AAM378" s="135"/>
      <c r="AAN378" s="111"/>
      <c r="AAO378" s="178"/>
      <c r="AAP378" s="178"/>
      <c r="AAQ378" s="178"/>
      <c r="AAR378" s="178"/>
      <c r="AAS378" s="179"/>
      <c r="AAT378" s="73"/>
      <c r="AAU378" s="73"/>
      <c r="AAV378" s="180"/>
      <c r="AAW378" s="75"/>
      <c r="AAX378" s="76"/>
      <c r="AAY378" s="180"/>
      <c r="AAZ378" s="180"/>
      <c r="ABA378" s="180"/>
      <c r="ABB378" s="75"/>
      <c r="ABC378" s="76"/>
      <c r="ABD378" s="181"/>
      <c r="ABE378" s="181"/>
      <c r="ABF378" s="182"/>
      <c r="ABG378" s="134"/>
      <c r="ABH378" s="135"/>
      <c r="ABI378" s="111"/>
      <c r="ABJ378" s="178"/>
      <c r="ABK378" s="178"/>
      <c r="ABL378" s="178"/>
      <c r="ABM378" s="178"/>
      <c r="ABN378" s="179"/>
      <c r="ABO378" s="73"/>
      <c r="ABP378" s="73"/>
      <c r="ABQ378" s="180"/>
      <c r="ABR378" s="75"/>
      <c r="ABS378" s="76"/>
      <c r="ABT378" s="180"/>
      <c r="ABU378" s="180"/>
      <c r="ABV378" s="180"/>
      <c r="ABW378" s="75"/>
      <c r="ABX378" s="76"/>
      <c r="ABY378" s="181"/>
      <c r="ABZ378" s="181"/>
      <c r="ACA378" s="182"/>
      <c r="ACB378" s="134"/>
      <c r="ACC378" s="135"/>
      <c r="ACD378" s="111"/>
      <c r="ACE378" s="178"/>
      <c r="ACF378" s="178"/>
      <c r="ACG378" s="178"/>
      <c r="ACH378" s="178"/>
      <c r="ACI378" s="179"/>
      <c r="ACJ378" s="73"/>
      <c r="ACK378" s="73"/>
      <c r="ACL378" s="180"/>
      <c r="ACM378" s="75"/>
      <c r="ACN378" s="76"/>
      <c r="ACO378" s="180"/>
      <c r="ACP378" s="180"/>
      <c r="ACQ378" s="180"/>
      <c r="ACR378" s="75"/>
      <c r="ACS378" s="76"/>
      <c r="ACT378" s="181"/>
      <c r="ACU378" s="181"/>
      <c r="ACV378" s="182"/>
      <c r="ACW378" s="134"/>
      <c r="ACX378" s="135"/>
      <c r="ACY378" s="111"/>
      <c r="ACZ378" s="178"/>
      <c r="ADA378" s="178"/>
      <c r="ADB378" s="178"/>
      <c r="ADC378" s="178"/>
      <c r="ADD378" s="179"/>
      <c r="ADE378" s="73"/>
      <c r="ADF378" s="73"/>
      <c r="ADG378" s="180"/>
      <c r="ADH378" s="75"/>
      <c r="ADI378" s="76"/>
      <c r="ADJ378" s="180"/>
      <c r="ADK378" s="180"/>
      <c r="ADL378" s="180"/>
      <c r="ADM378" s="75"/>
      <c r="ADN378" s="76"/>
      <c r="ADO378" s="181"/>
      <c r="ADP378" s="181"/>
      <c r="ADQ378" s="182"/>
      <c r="ADR378" s="134"/>
      <c r="ADS378" s="135"/>
      <c r="ADT378" s="111"/>
      <c r="ADU378" s="178"/>
      <c r="ADV378" s="178"/>
      <c r="ADW378" s="178"/>
      <c r="ADX378" s="178"/>
      <c r="ADY378" s="179"/>
      <c r="ADZ378" s="73"/>
      <c r="AEA378" s="73"/>
      <c r="AEB378" s="180"/>
      <c r="AEC378" s="75"/>
      <c r="AED378" s="76"/>
      <c r="AEE378" s="180"/>
      <c r="AEF378" s="180"/>
      <c r="AEG378" s="180"/>
      <c r="AEH378" s="75"/>
      <c r="AEI378" s="76"/>
      <c r="AEJ378" s="181"/>
      <c r="AEK378" s="181"/>
      <c r="AEL378" s="182"/>
      <c r="AEM378" s="134"/>
      <c r="AEN378" s="135"/>
      <c r="AEO378" s="111"/>
      <c r="AEP378" s="178"/>
      <c r="AEQ378" s="178"/>
      <c r="AER378" s="178"/>
      <c r="AES378" s="178"/>
      <c r="AET378" s="179"/>
      <c r="AEU378" s="73"/>
      <c r="AEV378" s="73"/>
      <c r="AEW378" s="180"/>
      <c r="AEX378" s="75"/>
      <c r="AEY378" s="76"/>
      <c r="AEZ378" s="180"/>
      <c r="AFA378" s="180"/>
      <c r="AFB378" s="180"/>
      <c r="AFC378" s="75"/>
      <c r="AFD378" s="76"/>
      <c r="AFE378" s="181"/>
      <c r="AFF378" s="181"/>
      <c r="AFG378" s="182"/>
      <c r="AFH378" s="134"/>
      <c r="AFI378" s="135"/>
      <c r="AFJ378" s="111"/>
      <c r="AFK378" s="178"/>
      <c r="AFL378" s="178"/>
      <c r="AFM378" s="178"/>
      <c r="AFN378" s="178"/>
      <c r="AFO378" s="179"/>
      <c r="AFP378" s="73"/>
      <c r="AFQ378" s="73"/>
      <c r="AFR378" s="180"/>
      <c r="AFS378" s="75"/>
      <c r="AFT378" s="76"/>
      <c r="AFU378" s="180"/>
      <c r="AFV378" s="180"/>
      <c r="AFW378" s="180"/>
      <c r="AFX378" s="75"/>
      <c r="AFY378" s="76"/>
      <c r="AFZ378" s="181"/>
      <c r="AGA378" s="181"/>
      <c r="AGB378" s="182"/>
      <c r="AGC378" s="134"/>
      <c r="AGD378" s="135"/>
      <c r="AGE378" s="111"/>
      <c r="AGF378" s="178"/>
      <c r="AGG378" s="178"/>
      <c r="AGH378" s="178"/>
      <c r="AGI378" s="178"/>
      <c r="AGJ378" s="179"/>
      <c r="AGK378" s="73"/>
      <c r="AGL378" s="73"/>
      <c r="AGM378" s="180"/>
      <c r="AGN378" s="75"/>
      <c r="AGO378" s="76"/>
      <c r="AGP378" s="180"/>
      <c r="AGQ378" s="180"/>
      <c r="AGR378" s="180"/>
      <c r="AGS378" s="75"/>
      <c r="AGT378" s="76"/>
      <c r="AGU378" s="181"/>
      <c r="AGV378" s="181"/>
      <c r="AGW378" s="182"/>
      <c r="AGX378" s="134"/>
      <c r="AGY378" s="135"/>
      <c r="AGZ378" s="111"/>
      <c r="AHA378" s="178"/>
      <c r="AHB378" s="178"/>
      <c r="AHC378" s="178"/>
      <c r="AHD378" s="178"/>
      <c r="AHE378" s="179"/>
      <c r="AHF378" s="73"/>
      <c r="AHG378" s="73"/>
      <c r="AHH378" s="180"/>
      <c r="AHI378" s="75"/>
      <c r="AHJ378" s="76"/>
      <c r="AHK378" s="180"/>
      <c r="AHL378" s="180"/>
      <c r="AHM378" s="180"/>
      <c r="AHN378" s="75"/>
      <c r="AHO378" s="76"/>
      <c r="AHP378" s="181"/>
      <c r="AHQ378" s="181"/>
      <c r="AHR378" s="182"/>
      <c r="AHS378" s="134"/>
      <c r="AHT378" s="135"/>
      <c r="AHU378" s="111"/>
      <c r="AHV378" s="178"/>
      <c r="AHW378" s="178"/>
      <c r="AHX378" s="178"/>
      <c r="AHY378" s="178"/>
      <c r="AHZ378" s="179"/>
      <c r="AIA378" s="73"/>
      <c r="AIB378" s="73"/>
      <c r="AIC378" s="180"/>
      <c r="AID378" s="75"/>
      <c r="AIE378" s="76"/>
      <c r="AIF378" s="180"/>
      <c r="AIG378" s="180"/>
      <c r="AIH378" s="180"/>
      <c r="AII378" s="75"/>
      <c r="AIJ378" s="76"/>
      <c r="AIK378" s="181"/>
      <c r="AIL378" s="181"/>
      <c r="AIM378" s="182"/>
      <c r="AIN378" s="134"/>
      <c r="AIO378" s="135"/>
      <c r="AIP378" s="111"/>
      <c r="AIQ378" s="178"/>
      <c r="AIR378" s="178"/>
      <c r="AIS378" s="178"/>
      <c r="AIT378" s="178"/>
      <c r="AIU378" s="179"/>
      <c r="AIV378" s="73"/>
      <c r="AIW378" s="73"/>
      <c r="AIX378" s="180"/>
      <c r="AIY378" s="75"/>
      <c r="AIZ378" s="76"/>
      <c r="AJA378" s="180"/>
      <c r="AJB378" s="180"/>
      <c r="AJC378" s="180"/>
      <c r="AJD378" s="75"/>
      <c r="AJE378" s="76"/>
      <c r="AJF378" s="181"/>
      <c r="AJG378" s="181"/>
      <c r="AJH378" s="182"/>
      <c r="AJI378" s="134"/>
      <c r="AJJ378" s="135"/>
      <c r="AJK378" s="111"/>
      <c r="AJL378" s="178"/>
      <c r="AJM378" s="178"/>
      <c r="AJN378" s="178"/>
      <c r="AJO378" s="178"/>
      <c r="AJP378" s="179"/>
      <c r="AJQ378" s="73"/>
      <c r="AJR378" s="73"/>
      <c r="AJS378" s="180"/>
      <c r="AJT378" s="75"/>
      <c r="AJU378" s="76"/>
      <c r="AJV378" s="180"/>
      <c r="AJW378" s="180"/>
      <c r="AJX378" s="180"/>
      <c r="AJY378" s="75"/>
      <c r="AJZ378" s="76"/>
      <c r="AKA378" s="181"/>
      <c r="AKB378" s="181"/>
      <c r="AKC378" s="182"/>
      <c r="AKD378" s="134"/>
      <c r="AKE378" s="135"/>
      <c r="AKF378" s="111"/>
      <c r="AKG378" s="178"/>
      <c r="AKH378" s="178"/>
      <c r="AKI378" s="178"/>
      <c r="AKJ378" s="178"/>
      <c r="AKK378" s="179"/>
      <c r="AKL378" s="73"/>
      <c r="AKM378" s="73"/>
      <c r="AKN378" s="180"/>
      <c r="AKO378" s="75"/>
      <c r="AKP378" s="76"/>
      <c r="AKQ378" s="180"/>
      <c r="AKR378" s="180"/>
      <c r="AKS378" s="180"/>
      <c r="AKT378" s="75"/>
      <c r="AKU378" s="76"/>
      <c r="AKV378" s="181"/>
      <c r="AKW378" s="181"/>
      <c r="AKX378" s="182"/>
      <c r="AKY378" s="134"/>
      <c r="AKZ378" s="135"/>
      <c r="ALA378" s="111"/>
      <c r="ALB378" s="178"/>
      <c r="ALC378" s="178"/>
      <c r="ALD378" s="178"/>
      <c r="ALE378" s="178"/>
      <c r="ALF378" s="179"/>
      <c r="ALG378" s="73"/>
      <c r="ALH378" s="73"/>
      <c r="ALI378" s="180"/>
      <c r="ALJ378" s="75"/>
      <c r="ALK378" s="76"/>
      <c r="ALL378" s="180"/>
      <c r="ALM378" s="180"/>
      <c r="ALN378" s="180"/>
      <c r="ALO378" s="75"/>
      <c r="ALP378" s="76"/>
      <c r="ALQ378" s="181"/>
      <c r="ALR378" s="181"/>
      <c r="ALS378" s="182"/>
      <c r="ALT378" s="134"/>
      <c r="ALU378" s="135"/>
      <c r="ALV378" s="111"/>
      <c r="ALW378" s="178"/>
      <c r="ALX378" s="178"/>
      <c r="ALY378" s="178"/>
      <c r="ALZ378" s="178"/>
      <c r="AMA378" s="179"/>
      <c r="AMB378" s="73"/>
      <c r="AMC378" s="73"/>
      <c r="AMD378" s="180"/>
      <c r="AME378" s="75"/>
      <c r="AMF378" s="76"/>
      <c r="AMG378" s="180"/>
      <c r="AMH378" s="180"/>
      <c r="AMI378" s="180"/>
      <c r="AMJ378" s="75"/>
      <c r="AMK378" s="76"/>
      <c r="AML378" s="181"/>
      <c r="AMM378" s="181"/>
      <c r="AMN378" s="182"/>
      <c r="AMO378" s="134"/>
      <c r="AMP378" s="135"/>
      <c r="AMQ378" s="111"/>
      <c r="AMR378" s="178"/>
      <c r="AMS378" s="178"/>
      <c r="AMT378" s="178"/>
      <c r="AMU378" s="178"/>
      <c r="AMV378" s="179"/>
      <c r="AMW378" s="73"/>
      <c r="AMX378" s="73"/>
      <c r="AMY378" s="180"/>
      <c r="AMZ378" s="75"/>
      <c r="ANA378" s="76"/>
      <c r="ANB378" s="180"/>
      <c r="ANC378" s="180"/>
      <c r="AND378" s="180"/>
      <c r="ANE378" s="75"/>
      <c r="ANF378" s="76"/>
      <c r="ANG378" s="181"/>
      <c r="ANH378" s="181"/>
      <c r="ANI378" s="182"/>
      <c r="ANJ378" s="134"/>
      <c r="ANK378" s="135"/>
      <c r="ANL378" s="111"/>
      <c r="ANM378" s="178"/>
      <c r="ANN378" s="178"/>
      <c r="ANO378" s="178"/>
      <c r="ANP378" s="178"/>
      <c r="ANQ378" s="179"/>
      <c r="ANR378" s="73"/>
      <c r="ANS378" s="73"/>
      <c r="ANT378" s="180"/>
      <c r="ANU378" s="75"/>
      <c r="ANV378" s="76"/>
      <c r="ANW378" s="180"/>
      <c r="ANX378" s="180"/>
      <c r="ANY378" s="180"/>
      <c r="ANZ378" s="75"/>
      <c r="AOA378" s="76"/>
      <c r="AOB378" s="181"/>
      <c r="AOC378" s="181"/>
      <c r="AOD378" s="182"/>
      <c r="AOE378" s="134"/>
      <c r="AOF378" s="135"/>
      <c r="AOG378" s="111"/>
      <c r="AOH378" s="178"/>
      <c r="AOI378" s="178"/>
      <c r="AOJ378" s="178"/>
      <c r="AOK378" s="178"/>
      <c r="AOL378" s="179"/>
      <c r="AOM378" s="73"/>
      <c r="AON378" s="73"/>
      <c r="AOO378" s="180"/>
      <c r="AOP378" s="75"/>
      <c r="AOQ378" s="76"/>
      <c r="AOR378" s="180"/>
      <c r="AOS378" s="180"/>
      <c r="AOT378" s="180"/>
      <c r="AOU378" s="75"/>
      <c r="AOV378" s="76"/>
      <c r="AOW378" s="181"/>
      <c r="AOX378" s="181"/>
      <c r="AOY378" s="182"/>
      <c r="AOZ378" s="134"/>
      <c r="APA378" s="135"/>
      <c r="APB378" s="111"/>
      <c r="APC378" s="178"/>
      <c r="APD378" s="178"/>
      <c r="APE378" s="178"/>
      <c r="APF378" s="178"/>
      <c r="APG378" s="179"/>
      <c r="APH378" s="73"/>
      <c r="API378" s="73"/>
      <c r="APJ378" s="180"/>
      <c r="APK378" s="75"/>
      <c r="APL378" s="76"/>
      <c r="APM378" s="180"/>
      <c r="APN378" s="180"/>
      <c r="APO378" s="180"/>
      <c r="APP378" s="75"/>
      <c r="APQ378" s="76"/>
      <c r="APR378" s="181"/>
      <c r="APS378" s="181"/>
      <c r="APT378" s="182"/>
      <c r="APU378" s="134"/>
      <c r="APV378" s="135"/>
      <c r="APW378" s="111"/>
      <c r="APX378" s="178"/>
      <c r="APY378" s="178"/>
      <c r="APZ378" s="178"/>
      <c r="AQA378" s="178"/>
      <c r="AQB378" s="179"/>
      <c r="AQC378" s="73"/>
      <c r="AQD378" s="73"/>
      <c r="AQE378" s="180"/>
      <c r="AQF378" s="75"/>
      <c r="AQG378" s="76"/>
      <c r="AQH378" s="180"/>
      <c r="AQI378" s="180"/>
      <c r="AQJ378" s="180"/>
      <c r="AQK378" s="75"/>
      <c r="AQL378" s="76"/>
      <c r="AQM378" s="181"/>
      <c r="AQN378" s="181"/>
      <c r="AQO378" s="182"/>
      <c r="AQP378" s="134"/>
      <c r="AQQ378" s="135"/>
      <c r="AQR378" s="111"/>
      <c r="AQS378" s="178"/>
      <c r="AQT378" s="178"/>
      <c r="AQU378" s="178"/>
      <c r="AQV378" s="178"/>
      <c r="AQW378" s="179"/>
      <c r="AQX378" s="73"/>
      <c r="AQY378" s="73"/>
      <c r="AQZ378" s="180"/>
      <c r="ARA378" s="75"/>
      <c r="ARB378" s="76"/>
      <c r="ARC378" s="180"/>
      <c r="ARD378" s="180"/>
      <c r="ARE378" s="180"/>
      <c r="ARF378" s="75"/>
      <c r="ARG378" s="76"/>
      <c r="ARH378" s="181"/>
      <c r="ARI378" s="181"/>
      <c r="ARJ378" s="182"/>
      <c r="ARK378" s="134"/>
      <c r="ARL378" s="135"/>
      <c r="ARM378" s="111"/>
      <c r="ARN378" s="178"/>
      <c r="ARO378" s="178"/>
      <c r="ARP378" s="178"/>
      <c r="ARQ378" s="178"/>
      <c r="ARR378" s="179"/>
      <c r="ARS378" s="73"/>
      <c r="ART378" s="73"/>
      <c r="ARU378" s="180"/>
      <c r="ARV378" s="75"/>
      <c r="ARW378" s="76"/>
      <c r="ARX378" s="180"/>
      <c r="ARY378" s="180"/>
      <c r="ARZ378" s="180"/>
      <c r="ASA378" s="75"/>
      <c r="ASB378" s="76"/>
      <c r="ASC378" s="181"/>
      <c r="ASD378" s="181"/>
      <c r="ASE378" s="182"/>
      <c r="ASF378" s="134"/>
      <c r="ASG378" s="135"/>
      <c r="ASH378" s="111"/>
      <c r="ASI378" s="178"/>
      <c r="ASJ378" s="178"/>
      <c r="ASK378" s="178"/>
      <c r="ASL378" s="178"/>
      <c r="ASM378" s="179"/>
      <c r="ASN378" s="73"/>
      <c r="ASO378" s="73"/>
      <c r="ASP378" s="180"/>
      <c r="ASQ378" s="75"/>
      <c r="ASR378" s="76"/>
      <c r="ASS378" s="180"/>
      <c r="AST378" s="180"/>
      <c r="ASU378" s="180"/>
      <c r="ASV378" s="75"/>
      <c r="ASW378" s="76"/>
      <c r="ASX378" s="181"/>
      <c r="ASY378" s="181"/>
      <c r="ASZ378" s="182"/>
      <c r="ATA378" s="134"/>
      <c r="ATB378" s="135"/>
      <c r="ATC378" s="111"/>
      <c r="ATD378" s="178"/>
      <c r="ATE378" s="178"/>
      <c r="ATF378" s="178"/>
      <c r="ATG378" s="178"/>
      <c r="ATH378" s="179"/>
      <c r="ATI378" s="73"/>
      <c r="ATJ378" s="73"/>
      <c r="ATK378" s="180"/>
      <c r="ATL378" s="75"/>
      <c r="ATM378" s="76"/>
      <c r="ATN378" s="180"/>
      <c r="ATO378" s="180"/>
      <c r="ATP378" s="180"/>
      <c r="ATQ378" s="75"/>
      <c r="ATR378" s="76"/>
      <c r="ATS378" s="181"/>
      <c r="ATT378" s="181"/>
      <c r="ATU378" s="182"/>
      <c r="ATV378" s="134"/>
      <c r="ATW378" s="135"/>
      <c r="ATX378" s="111"/>
      <c r="ATY378" s="178"/>
      <c r="ATZ378" s="178"/>
      <c r="AUA378" s="178"/>
      <c r="AUB378" s="178"/>
      <c r="AUC378" s="179"/>
      <c r="AUD378" s="73"/>
      <c r="AUE378" s="73"/>
      <c r="AUF378" s="180"/>
      <c r="AUG378" s="75"/>
      <c r="AUH378" s="76"/>
      <c r="AUI378" s="180"/>
      <c r="AUJ378" s="180"/>
      <c r="AUK378" s="180"/>
      <c r="AUL378" s="75"/>
      <c r="AUM378" s="76"/>
      <c r="AUN378" s="181"/>
      <c r="AUO378" s="181"/>
      <c r="AUP378" s="182"/>
      <c r="AUQ378" s="134"/>
      <c r="AUR378" s="135"/>
      <c r="AUS378" s="111"/>
      <c r="AUT378" s="178"/>
      <c r="AUU378" s="178"/>
      <c r="AUV378" s="178"/>
      <c r="AUW378" s="178"/>
      <c r="AUX378" s="179"/>
      <c r="AUY378" s="73"/>
      <c r="AUZ378" s="73"/>
      <c r="AVA378" s="180"/>
      <c r="AVB378" s="75"/>
      <c r="AVC378" s="76"/>
      <c r="AVD378" s="180"/>
      <c r="AVE378" s="180"/>
      <c r="AVF378" s="180"/>
      <c r="AVG378" s="75"/>
      <c r="AVH378" s="76"/>
      <c r="AVI378" s="181"/>
      <c r="AVJ378" s="181"/>
      <c r="AVK378" s="182"/>
      <c r="AVL378" s="134"/>
      <c r="AVM378" s="135"/>
      <c r="AVN378" s="111"/>
      <c r="AVO378" s="178"/>
      <c r="AVP378" s="178"/>
      <c r="AVQ378" s="178"/>
      <c r="AVR378" s="178"/>
      <c r="AVS378" s="179"/>
      <c r="AVT378" s="73"/>
      <c r="AVU378" s="73"/>
      <c r="AVV378" s="180"/>
      <c r="AVW378" s="75"/>
      <c r="AVX378" s="76"/>
      <c r="AVY378" s="180"/>
      <c r="AVZ378" s="180"/>
      <c r="AWA378" s="180"/>
      <c r="AWB378" s="75"/>
      <c r="AWC378" s="76"/>
      <c r="AWD378" s="181"/>
      <c r="AWE378" s="181"/>
      <c r="AWF378" s="182"/>
      <c r="AWG378" s="134"/>
      <c r="AWH378" s="135"/>
      <c r="AWI378" s="111"/>
      <c r="AWJ378" s="178"/>
      <c r="AWK378" s="178"/>
      <c r="AWL378" s="178"/>
      <c r="AWM378" s="178"/>
      <c r="AWN378" s="179"/>
      <c r="AWO378" s="73"/>
      <c r="AWP378" s="73"/>
      <c r="AWQ378" s="180"/>
      <c r="AWR378" s="75"/>
      <c r="AWS378" s="76"/>
      <c r="AWT378" s="180"/>
      <c r="AWU378" s="180"/>
      <c r="AWV378" s="180"/>
      <c r="AWW378" s="75"/>
      <c r="AWX378" s="76"/>
      <c r="AWY378" s="181"/>
      <c r="AWZ378" s="181"/>
      <c r="AXA378" s="182"/>
      <c r="AXB378" s="134"/>
      <c r="AXC378" s="135"/>
      <c r="AXD378" s="111"/>
      <c r="AXE378" s="178"/>
      <c r="AXF378" s="178"/>
      <c r="AXG378" s="178"/>
      <c r="AXH378" s="178"/>
      <c r="AXI378" s="179"/>
      <c r="AXJ378" s="73"/>
      <c r="AXK378" s="73"/>
      <c r="AXL378" s="180"/>
      <c r="AXM378" s="75"/>
      <c r="AXN378" s="76"/>
      <c r="AXO378" s="180"/>
      <c r="AXP378" s="180"/>
      <c r="AXQ378" s="180"/>
      <c r="AXR378" s="75"/>
      <c r="AXS378" s="76"/>
      <c r="AXT378" s="181"/>
      <c r="AXU378" s="181"/>
      <c r="AXV378" s="182"/>
      <c r="AXW378" s="134"/>
      <c r="AXX378" s="135"/>
      <c r="AXY378" s="111"/>
      <c r="AXZ378" s="178"/>
      <c r="AYA378" s="178"/>
      <c r="AYB378" s="178"/>
      <c r="AYC378" s="178"/>
      <c r="AYD378" s="179"/>
      <c r="AYE378" s="73"/>
      <c r="AYF378" s="73"/>
      <c r="AYG378" s="180"/>
      <c r="AYH378" s="75"/>
      <c r="AYI378" s="76"/>
      <c r="AYJ378" s="180"/>
      <c r="AYK378" s="180"/>
      <c r="AYL378" s="180"/>
      <c r="AYM378" s="75"/>
      <c r="AYN378" s="76"/>
      <c r="AYO378" s="181"/>
      <c r="AYP378" s="181"/>
      <c r="AYQ378" s="182"/>
      <c r="AYR378" s="134"/>
      <c r="AYS378" s="135"/>
      <c r="AYT378" s="111"/>
      <c r="AYU378" s="178"/>
      <c r="AYV378" s="178"/>
      <c r="AYW378" s="178"/>
      <c r="AYX378" s="178"/>
      <c r="AYY378" s="179"/>
      <c r="AYZ378" s="73"/>
      <c r="AZA378" s="73"/>
      <c r="AZB378" s="180"/>
      <c r="AZC378" s="75"/>
      <c r="AZD378" s="76"/>
      <c r="AZE378" s="180"/>
      <c r="AZF378" s="180"/>
      <c r="AZG378" s="180"/>
      <c r="AZH378" s="75"/>
      <c r="AZI378" s="76"/>
      <c r="AZJ378" s="181"/>
      <c r="AZK378" s="181"/>
      <c r="AZL378" s="182"/>
      <c r="AZM378" s="134"/>
      <c r="AZN378" s="135"/>
      <c r="AZO378" s="111"/>
      <c r="AZP378" s="178"/>
      <c r="AZQ378" s="178"/>
      <c r="AZR378" s="178"/>
      <c r="AZS378" s="178"/>
      <c r="AZT378" s="179"/>
      <c r="AZU378" s="73"/>
      <c r="AZV378" s="73"/>
      <c r="AZW378" s="180"/>
      <c r="AZX378" s="75"/>
      <c r="AZY378" s="76"/>
      <c r="AZZ378" s="180"/>
      <c r="BAA378" s="180"/>
      <c r="BAB378" s="180"/>
      <c r="BAC378" s="75"/>
      <c r="BAD378" s="76"/>
      <c r="BAE378" s="181"/>
      <c r="BAF378" s="181"/>
      <c r="BAG378" s="182"/>
      <c r="BAH378" s="134"/>
      <c r="BAI378" s="135"/>
      <c r="BAJ378" s="111"/>
      <c r="BAK378" s="178"/>
      <c r="BAL378" s="178"/>
      <c r="BAM378" s="178"/>
      <c r="BAN378" s="178"/>
      <c r="BAO378" s="179"/>
      <c r="BAP378" s="73"/>
      <c r="BAQ378" s="73"/>
      <c r="BAR378" s="180"/>
      <c r="BAS378" s="75"/>
      <c r="BAT378" s="76"/>
      <c r="BAU378" s="180"/>
      <c r="BAV378" s="180"/>
      <c r="BAW378" s="180"/>
      <c r="BAX378" s="75"/>
      <c r="BAY378" s="76"/>
      <c r="BAZ378" s="181"/>
      <c r="BBA378" s="181"/>
      <c r="BBB378" s="182"/>
      <c r="BBC378" s="134"/>
      <c r="BBD378" s="135"/>
      <c r="BBE378" s="111"/>
      <c r="BBF378" s="178"/>
      <c r="BBG378" s="178"/>
      <c r="BBH378" s="178"/>
      <c r="BBI378" s="178"/>
      <c r="BBJ378" s="179"/>
      <c r="BBK378" s="73"/>
      <c r="BBL378" s="73"/>
      <c r="BBM378" s="180"/>
      <c r="BBN378" s="75"/>
      <c r="BBO378" s="76"/>
      <c r="BBP378" s="180"/>
      <c r="BBQ378" s="180"/>
      <c r="BBR378" s="180"/>
      <c r="BBS378" s="75"/>
      <c r="BBT378" s="76"/>
      <c r="BBU378" s="181"/>
      <c r="BBV378" s="181"/>
      <c r="BBW378" s="182"/>
      <c r="BBX378" s="134"/>
      <c r="BBY378" s="135"/>
      <c r="BBZ378" s="111"/>
      <c r="BCA378" s="178"/>
      <c r="BCB378" s="178"/>
      <c r="BCC378" s="178"/>
      <c r="BCD378" s="178"/>
      <c r="BCE378" s="179"/>
      <c r="BCF378" s="73"/>
      <c r="BCG378" s="73"/>
      <c r="BCH378" s="180"/>
      <c r="BCI378" s="75"/>
      <c r="BCJ378" s="76"/>
      <c r="BCK378" s="180"/>
      <c r="BCL378" s="180"/>
      <c r="BCM378" s="180"/>
      <c r="BCN378" s="75"/>
      <c r="BCO378" s="76"/>
      <c r="BCP378" s="181"/>
      <c r="BCQ378" s="181"/>
      <c r="BCR378" s="182"/>
      <c r="BCS378" s="134"/>
      <c r="BCT378" s="135"/>
      <c r="BCU378" s="111"/>
      <c r="BCV378" s="178"/>
      <c r="BCW378" s="178"/>
      <c r="BCX378" s="178"/>
      <c r="BCY378" s="178"/>
      <c r="BCZ378" s="179"/>
      <c r="BDA378" s="73"/>
      <c r="BDB378" s="73"/>
      <c r="BDC378" s="180"/>
      <c r="BDD378" s="75"/>
      <c r="BDE378" s="76"/>
      <c r="BDF378" s="180"/>
      <c r="BDG378" s="180"/>
      <c r="BDH378" s="180"/>
      <c r="BDI378" s="75"/>
      <c r="BDJ378" s="76"/>
      <c r="BDK378" s="181"/>
      <c r="BDL378" s="181"/>
      <c r="BDM378" s="182"/>
      <c r="BDN378" s="134"/>
      <c r="BDO378" s="135"/>
      <c r="BDP378" s="111"/>
      <c r="BDQ378" s="178"/>
      <c r="BDR378" s="178"/>
      <c r="BDS378" s="178"/>
      <c r="BDT378" s="178"/>
      <c r="BDU378" s="179"/>
      <c r="BDV378" s="73"/>
      <c r="BDW378" s="73"/>
      <c r="BDX378" s="180"/>
      <c r="BDY378" s="75"/>
      <c r="BDZ378" s="76"/>
      <c r="BEA378" s="180"/>
      <c r="BEB378" s="180"/>
      <c r="BEC378" s="180"/>
      <c r="BED378" s="75"/>
      <c r="BEE378" s="76"/>
      <c r="BEF378" s="181"/>
      <c r="BEG378" s="181"/>
      <c r="BEH378" s="182"/>
      <c r="BEI378" s="134"/>
      <c r="BEJ378" s="135"/>
      <c r="BEK378" s="111"/>
      <c r="BEL378" s="178"/>
      <c r="BEM378" s="178"/>
      <c r="BEN378" s="178"/>
      <c r="BEO378" s="178"/>
      <c r="BEP378" s="179"/>
      <c r="BEQ378" s="73"/>
      <c r="BER378" s="73"/>
      <c r="BES378" s="180"/>
      <c r="BET378" s="75"/>
      <c r="BEU378" s="76"/>
      <c r="BEV378" s="180"/>
      <c r="BEW378" s="180"/>
      <c r="BEX378" s="180"/>
      <c r="BEY378" s="75"/>
      <c r="BEZ378" s="76"/>
      <c r="BFA378" s="181"/>
      <c r="BFB378" s="181"/>
      <c r="BFC378" s="182"/>
      <c r="BFD378" s="134"/>
      <c r="BFE378" s="135"/>
      <c r="BFF378" s="111"/>
      <c r="BFG378" s="178"/>
      <c r="BFH378" s="178"/>
      <c r="BFI378" s="178"/>
      <c r="BFJ378" s="178"/>
      <c r="BFK378" s="179"/>
      <c r="BFL378" s="73"/>
      <c r="BFM378" s="73"/>
      <c r="BFN378" s="180"/>
      <c r="BFO378" s="75"/>
      <c r="BFP378" s="76"/>
      <c r="BFQ378" s="180"/>
      <c r="BFR378" s="180"/>
      <c r="BFS378" s="180"/>
      <c r="BFT378" s="75"/>
      <c r="BFU378" s="76"/>
      <c r="BFV378" s="181"/>
      <c r="BFW378" s="181"/>
      <c r="BFX378" s="182"/>
      <c r="BFY378" s="134"/>
      <c r="BFZ378" s="135"/>
      <c r="BGA378" s="111"/>
      <c r="BGB378" s="178"/>
      <c r="BGC378" s="178"/>
      <c r="BGD378" s="178"/>
      <c r="BGE378" s="178"/>
      <c r="BGF378" s="179"/>
      <c r="BGG378" s="73"/>
      <c r="BGH378" s="73"/>
      <c r="BGI378" s="180"/>
      <c r="BGJ378" s="75"/>
      <c r="BGK378" s="76"/>
      <c r="BGL378" s="180"/>
      <c r="BGM378" s="180"/>
      <c r="BGN378" s="180"/>
      <c r="BGO378" s="75"/>
      <c r="BGP378" s="76"/>
      <c r="BGQ378" s="181"/>
      <c r="BGR378" s="181"/>
      <c r="BGS378" s="182"/>
      <c r="BGT378" s="134"/>
      <c r="BGU378" s="135"/>
      <c r="BGV378" s="111"/>
      <c r="BGW378" s="178"/>
      <c r="BGX378" s="178"/>
      <c r="BGY378" s="178"/>
      <c r="BGZ378" s="178"/>
      <c r="BHA378" s="179"/>
      <c r="BHB378" s="73"/>
      <c r="BHC378" s="73"/>
      <c r="BHD378" s="180"/>
      <c r="BHE378" s="75"/>
      <c r="BHF378" s="76"/>
      <c r="BHG378" s="180"/>
      <c r="BHH378" s="180"/>
      <c r="BHI378" s="180"/>
      <c r="BHJ378" s="75"/>
      <c r="BHK378" s="76"/>
      <c r="BHL378" s="181"/>
      <c r="BHM378" s="181"/>
      <c r="BHN378" s="182"/>
      <c r="BHO378" s="134"/>
      <c r="BHP378" s="135"/>
      <c r="BHQ378" s="111"/>
      <c r="BHR378" s="178"/>
      <c r="BHS378" s="178"/>
      <c r="BHT378" s="178"/>
      <c r="BHU378" s="178"/>
      <c r="BHV378" s="179"/>
      <c r="BHW378" s="73"/>
      <c r="BHX378" s="73"/>
      <c r="BHY378" s="180"/>
      <c r="BHZ378" s="75"/>
      <c r="BIA378" s="76"/>
      <c r="BIB378" s="180"/>
      <c r="BIC378" s="180"/>
      <c r="BID378" s="180"/>
      <c r="BIE378" s="75"/>
      <c r="BIF378" s="76"/>
      <c r="BIG378" s="181"/>
      <c r="BIH378" s="181"/>
      <c r="BII378" s="182"/>
      <c r="BIJ378" s="134"/>
      <c r="BIK378" s="135"/>
      <c r="BIL378" s="111"/>
      <c r="BIM378" s="178"/>
      <c r="BIN378" s="178"/>
      <c r="BIO378" s="178"/>
      <c r="BIP378" s="178"/>
      <c r="BIQ378" s="179"/>
      <c r="BIR378" s="73"/>
      <c r="BIS378" s="73"/>
      <c r="BIT378" s="180"/>
      <c r="BIU378" s="75"/>
      <c r="BIV378" s="76"/>
      <c r="BIW378" s="180"/>
      <c r="BIX378" s="180"/>
      <c r="BIY378" s="180"/>
      <c r="BIZ378" s="75"/>
      <c r="BJA378" s="76"/>
      <c r="BJB378" s="181"/>
      <c r="BJC378" s="181"/>
      <c r="BJD378" s="182"/>
      <c r="BJE378" s="134"/>
      <c r="BJF378" s="135"/>
      <c r="BJG378" s="111"/>
      <c r="BJH378" s="178"/>
      <c r="BJI378" s="178"/>
      <c r="BJJ378" s="178"/>
      <c r="BJK378" s="178"/>
      <c r="BJL378" s="179"/>
      <c r="BJM378" s="73"/>
      <c r="BJN378" s="73"/>
      <c r="BJO378" s="180"/>
      <c r="BJP378" s="75"/>
      <c r="BJQ378" s="76"/>
      <c r="BJR378" s="180"/>
      <c r="BJS378" s="180"/>
      <c r="BJT378" s="180"/>
      <c r="BJU378" s="75"/>
      <c r="BJV378" s="76"/>
      <c r="BJW378" s="181"/>
      <c r="BJX378" s="181"/>
      <c r="BJY378" s="182"/>
      <c r="BJZ378" s="134"/>
      <c r="BKA378" s="135"/>
      <c r="BKB378" s="111"/>
      <c r="BKC378" s="178"/>
      <c r="BKD378" s="178"/>
      <c r="BKE378" s="178"/>
      <c r="BKF378" s="178"/>
      <c r="BKG378" s="179"/>
      <c r="BKH378" s="73"/>
      <c r="BKI378" s="73"/>
      <c r="BKJ378" s="180"/>
      <c r="BKK378" s="75"/>
      <c r="BKL378" s="76"/>
      <c r="BKM378" s="180"/>
      <c r="BKN378" s="180"/>
      <c r="BKO378" s="180"/>
      <c r="BKP378" s="75"/>
      <c r="BKQ378" s="76"/>
      <c r="BKR378" s="181"/>
      <c r="BKS378" s="181"/>
      <c r="BKT378" s="182"/>
      <c r="BKU378" s="134"/>
      <c r="BKV378" s="135"/>
      <c r="BKW378" s="111"/>
      <c r="BKX378" s="178"/>
      <c r="BKY378" s="178"/>
      <c r="BKZ378" s="178"/>
      <c r="BLA378" s="178"/>
      <c r="BLB378" s="179"/>
      <c r="BLC378" s="73"/>
      <c r="BLD378" s="73"/>
      <c r="BLE378" s="180"/>
      <c r="BLF378" s="75"/>
      <c r="BLG378" s="76"/>
      <c r="BLH378" s="180"/>
      <c r="BLI378" s="180"/>
      <c r="BLJ378" s="180"/>
      <c r="BLK378" s="75"/>
      <c r="BLL378" s="76"/>
      <c r="BLM378" s="181"/>
      <c r="BLN378" s="181"/>
      <c r="BLO378" s="182"/>
      <c r="BLP378" s="134"/>
      <c r="BLQ378" s="135"/>
      <c r="BLR378" s="111"/>
      <c r="BLS378" s="178"/>
      <c r="BLT378" s="178"/>
      <c r="BLU378" s="178"/>
      <c r="BLV378" s="178"/>
      <c r="BLW378" s="179"/>
      <c r="BLX378" s="73"/>
      <c r="BLY378" s="73"/>
      <c r="BLZ378" s="180"/>
      <c r="BMA378" s="75"/>
      <c r="BMB378" s="76"/>
      <c r="BMC378" s="180"/>
      <c r="BMD378" s="180"/>
      <c r="BME378" s="180"/>
      <c r="BMF378" s="75"/>
      <c r="BMG378" s="76"/>
      <c r="BMH378" s="181"/>
      <c r="BMI378" s="181"/>
      <c r="BMJ378" s="182"/>
      <c r="BMK378" s="134"/>
      <c r="BML378" s="135"/>
      <c r="BMM378" s="111"/>
      <c r="BMN378" s="178"/>
      <c r="BMO378" s="178"/>
      <c r="BMP378" s="178"/>
      <c r="BMQ378" s="178"/>
      <c r="BMR378" s="179"/>
      <c r="BMS378" s="73"/>
      <c r="BMT378" s="73"/>
      <c r="BMU378" s="180"/>
      <c r="BMV378" s="75"/>
      <c r="BMW378" s="76"/>
      <c r="BMX378" s="180"/>
      <c r="BMY378" s="180"/>
      <c r="BMZ378" s="180"/>
      <c r="BNA378" s="75"/>
      <c r="BNB378" s="76"/>
      <c r="BNC378" s="181"/>
      <c r="BND378" s="181"/>
      <c r="BNE378" s="182"/>
      <c r="BNF378" s="134"/>
      <c r="BNG378" s="135"/>
      <c r="BNH378" s="111"/>
      <c r="BNI378" s="178"/>
      <c r="BNJ378" s="178"/>
      <c r="BNK378" s="178"/>
      <c r="BNL378" s="178"/>
      <c r="BNM378" s="179"/>
      <c r="BNN378" s="73"/>
      <c r="BNO378" s="73"/>
      <c r="BNP378" s="180"/>
      <c r="BNQ378" s="75"/>
      <c r="BNR378" s="76"/>
      <c r="BNS378" s="180"/>
      <c r="BNT378" s="180"/>
      <c r="BNU378" s="180"/>
      <c r="BNV378" s="75"/>
      <c r="BNW378" s="76"/>
      <c r="BNX378" s="181"/>
      <c r="BNY378" s="181"/>
      <c r="BNZ378" s="182"/>
      <c r="BOA378" s="134"/>
      <c r="BOB378" s="135"/>
      <c r="BOC378" s="111"/>
      <c r="BOD378" s="178"/>
      <c r="BOE378" s="178"/>
      <c r="BOF378" s="178"/>
      <c r="BOG378" s="178"/>
      <c r="BOH378" s="179"/>
      <c r="BOI378" s="73"/>
      <c r="BOJ378" s="73"/>
      <c r="BOK378" s="180"/>
      <c r="BOL378" s="75"/>
      <c r="BOM378" s="76"/>
      <c r="BON378" s="180"/>
      <c r="BOO378" s="180"/>
      <c r="BOP378" s="180"/>
      <c r="BOQ378" s="75"/>
      <c r="BOR378" s="76"/>
      <c r="BOS378" s="181"/>
      <c r="BOT378" s="181"/>
      <c r="BOU378" s="182"/>
      <c r="BOV378" s="134"/>
      <c r="BOW378" s="135"/>
      <c r="BOX378" s="111"/>
      <c r="BOY378" s="178"/>
      <c r="BOZ378" s="178"/>
      <c r="BPA378" s="178"/>
      <c r="BPB378" s="178"/>
      <c r="BPC378" s="179"/>
      <c r="BPD378" s="73"/>
      <c r="BPE378" s="73"/>
      <c r="BPF378" s="180"/>
      <c r="BPG378" s="75"/>
      <c r="BPH378" s="76"/>
      <c r="BPI378" s="180"/>
      <c r="BPJ378" s="180"/>
      <c r="BPK378" s="180"/>
      <c r="BPL378" s="75"/>
      <c r="BPM378" s="76"/>
      <c r="BPN378" s="181"/>
      <c r="BPO378" s="181"/>
      <c r="BPP378" s="182"/>
      <c r="BPQ378" s="134"/>
      <c r="BPR378" s="135"/>
      <c r="BPS378" s="111"/>
      <c r="BPT378" s="178"/>
      <c r="BPU378" s="178"/>
      <c r="BPV378" s="178"/>
      <c r="BPW378" s="178"/>
      <c r="BPX378" s="179"/>
      <c r="BPY378" s="73"/>
      <c r="BPZ378" s="73"/>
      <c r="BQA378" s="180"/>
      <c r="BQB378" s="75"/>
      <c r="BQC378" s="76"/>
      <c r="BQD378" s="180"/>
      <c r="BQE378" s="180"/>
      <c r="BQF378" s="180"/>
      <c r="BQG378" s="75"/>
      <c r="BQH378" s="76"/>
      <c r="BQI378" s="181"/>
      <c r="BQJ378" s="181"/>
      <c r="BQK378" s="182"/>
      <c r="BQL378" s="134"/>
      <c r="BQM378" s="135"/>
      <c r="BQN378" s="111"/>
      <c r="BQO378" s="178"/>
      <c r="BQP378" s="178"/>
      <c r="BQQ378" s="178"/>
      <c r="BQR378" s="178"/>
      <c r="BQS378" s="179"/>
      <c r="BQT378" s="73"/>
      <c r="BQU378" s="73"/>
      <c r="BQV378" s="180"/>
      <c r="BQW378" s="75"/>
      <c r="BQX378" s="76"/>
      <c r="BQY378" s="180"/>
      <c r="BQZ378" s="180"/>
      <c r="BRA378" s="180"/>
      <c r="BRB378" s="75"/>
      <c r="BRC378" s="76"/>
      <c r="BRD378" s="181"/>
      <c r="BRE378" s="181"/>
      <c r="BRF378" s="182"/>
      <c r="BRG378" s="134"/>
      <c r="BRH378" s="135"/>
      <c r="BRI378" s="111"/>
      <c r="BRJ378" s="178"/>
      <c r="BRK378" s="178"/>
      <c r="BRL378" s="178"/>
      <c r="BRM378" s="178"/>
      <c r="BRN378" s="179"/>
      <c r="BRO378" s="73"/>
      <c r="BRP378" s="73"/>
      <c r="BRQ378" s="180"/>
      <c r="BRR378" s="75"/>
      <c r="BRS378" s="76"/>
      <c r="BRT378" s="180"/>
      <c r="BRU378" s="180"/>
      <c r="BRV378" s="180"/>
      <c r="BRW378" s="75"/>
      <c r="BRX378" s="76"/>
      <c r="BRY378" s="181"/>
      <c r="BRZ378" s="181"/>
      <c r="BSA378" s="182"/>
      <c r="BSB378" s="134"/>
      <c r="BSC378" s="135"/>
      <c r="BSD378" s="111"/>
      <c r="BSE378" s="178"/>
      <c r="BSF378" s="178"/>
      <c r="BSG378" s="178"/>
      <c r="BSH378" s="178"/>
      <c r="BSI378" s="179"/>
      <c r="BSJ378" s="73"/>
      <c r="BSK378" s="73"/>
      <c r="BSL378" s="180"/>
      <c r="BSM378" s="75"/>
      <c r="BSN378" s="76"/>
      <c r="BSO378" s="180"/>
      <c r="BSP378" s="180"/>
      <c r="BSQ378" s="180"/>
      <c r="BSR378" s="75"/>
      <c r="BSS378" s="76"/>
      <c r="BST378" s="181"/>
      <c r="BSU378" s="181"/>
      <c r="BSV378" s="182"/>
      <c r="BSW378" s="134"/>
      <c r="BSX378" s="135"/>
      <c r="BSY378" s="111"/>
      <c r="BSZ378" s="178"/>
      <c r="BTA378" s="178"/>
      <c r="BTB378" s="178"/>
      <c r="BTC378" s="178"/>
      <c r="BTD378" s="179"/>
      <c r="BTE378" s="73"/>
      <c r="BTF378" s="73"/>
      <c r="BTG378" s="180"/>
      <c r="BTH378" s="75"/>
      <c r="BTI378" s="76"/>
      <c r="BTJ378" s="180"/>
      <c r="BTK378" s="180"/>
      <c r="BTL378" s="180"/>
      <c r="BTM378" s="75"/>
      <c r="BTN378" s="76"/>
      <c r="BTO378" s="181"/>
      <c r="BTP378" s="181"/>
      <c r="BTQ378" s="182"/>
      <c r="BTR378" s="134"/>
      <c r="BTS378" s="135"/>
      <c r="BTT378" s="111"/>
      <c r="BTU378" s="178"/>
      <c r="BTV378" s="178"/>
      <c r="BTW378" s="178"/>
      <c r="BTX378" s="178"/>
      <c r="BTY378" s="179"/>
      <c r="BTZ378" s="73"/>
      <c r="BUA378" s="73"/>
      <c r="BUB378" s="180"/>
      <c r="BUC378" s="75"/>
      <c r="BUD378" s="76"/>
      <c r="BUE378" s="180"/>
      <c r="BUF378" s="180"/>
      <c r="BUG378" s="180"/>
      <c r="BUH378" s="75"/>
      <c r="BUI378" s="76"/>
      <c r="BUJ378" s="181"/>
      <c r="BUK378" s="181"/>
      <c r="BUL378" s="182"/>
      <c r="BUM378" s="134"/>
      <c r="BUN378" s="135"/>
      <c r="BUO378" s="111"/>
      <c r="BUP378" s="178"/>
      <c r="BUQ378" s="178"/>
      <c r="BUR378" s="178"/>
      <c r="BUS378" s="178"/>
      <c r="BUT378" s="179"/>
      <c r="BUU378" s="73"/>
      <c r="BUV378" s="73"/>
      <c r="BUW378" s="180"/>
      <c r="BUX378" s="75"/>
      <c r="BUY378" s="76"/>
      <c r="BUZ378" s="180"/>
      <c r="BVA378" s="180"/>
      <c r="BVB378" s="180"/>
      <c r="BVC378" s="75"/>
      <c r="BVD378" s="76"/>
      <c r="BVE378" s="181"/>
      <c r="BVF378" s="181"/>
      <c r="BVG378" s="182"/>
      <c r="BVH378" s="134"/>
      <c r="BVI378" s="135"/>
      <c r="BVJ378" s="111"/>
      <c r="BVK378" s="178"/>
      <c r="BVL378" s="178"/>
      <c r="BVM378" s="178"/>
      <c r="BVN378" s="178"/>
      <c r="BVO378" s="179"/>
      <c r="BVP378" s="73"/>
      <c r="BVQ378" s="73"/>
      <c r="BVR378" s="180"/>
      <c r="BVS378" s="75"/>
      <c r="BVT378" s="76"/>
      <c r="BVU378" s="180"/>
      <c r="BVV378" s="180"/>
      <c r="BVW378" s="180"/>
      <c r="BVX378" s="75"/>
      <c r="BVY378" s="76"/>
      <c r="BVZ378" s="181"/>
      <c r="BWA378" s="181"/>
      <c r="BWB378" s="182"/>
      <c r="BWC378" s="134"/>
      <c r="BWD378" s="135"/>
      <c r="BWE378" s="111"/>
      <c r="BWF378" s="178"/>
      <c r="BWG378" s="178"/>
      <c r="BWH378" s="178"/>
      <c r="BWI378" s="178"/>
      <c r="BWJ378" s="179"/>
      <c r="BWK378" s="73"/>
      <c r="BWL378" s="73"/>
      <c r="BWM378" s="180"/>
      <c r="BWN378" s="75"/>
      <c r="BWO378" s="76"/>
      <c r="BWP378" s="180"/>
      <c r="BWQ378" s="180"/>
      <c r="BWR378" s="180"/>
      <c r="BWS378" s="75"/>
      <c r="BWT378" s="76"/>
      <c r="BWU378" s="181"/>
      <c r="BWV378" s="181"/>
      <c r="BWW378" s="182"/>
      <c r="BWX378" s="134"/>
      <c r="BWY378" s="135"/>
      <c r="BWZ378" s="111"/>
      <c r="BXA378" s="178"/>
      <c r="BXB378" s="178"/>
      <c r="BXC378" s="178"/>
      <c r="BXD378" s="178"/>
      <c r="BXE378" s="179"/>
      <c r="BXF378" s="73"/>
      <c r="BXG378" s="73"/>
      <c r="BXH378" s="180"/>
      <c r="BXI378" s="75"/>
      <c r="BXJ378" s="76"/>
      <c r="BXK378" s="180"/>
      <c r="BXL378" s="180"/>
      <c r="BXM378" s="180"/>
      <c r="BXN378" s="75"/>
      <c r="BXO378" s="76"/>
      <c r="BXP378" s="181"/>
      <c r="BXQ378" s="181"/>
      <c r="BXR378" s="182"/>
      <c r="BXS378" s="134"/>
      <c r="BXT378" s="135"/>
      <c r="BXU378" s="111"/>
      <c r="BXV378" s="178"/>
      <c r="BXW378" s="178"/>
      <c r="BXX378" s="178"/>
      <c r="BXY378" s="178"/>
      <c r="BXZ378" s="179"/>
      <c r="BYA378" s="73"/>
      <c r="BYB378" s="73"/>
      <c r="BYC378" s="180"/>
      <c r="BYD378" s="75"/>
      <c r="BYE378" s="76"/>
      <c r="BYF378" s="180"/>
      <c r="BYG378" s="180"/>
      <c r="BYH378" s="180"/>
      <c r="BYI378" s="75"/>
      <c r="BYJ378" s="76"/>
      <c r="BYK378" s="181"/>
      <c r="BYL378" s="181"/>
      <c r="BYM378" s="182"/>
      <c r="BYN378" s="134"/>
      <c r="BYO378" s="135"/>
      <c r="BYP378" s="111"/>
      <c r="BYQ378" s="178"/>
      <c r="BYR378" s="178"/>
      <c r="BYS378" s="178"/>
      <c r="BYT378" s="178"/>
      <c r="BYU378" s="179"/>
      <c r="BYV378" s="73"/>
      <c r="BYW378" s="73"/>
      <c r="BYX378" s="180"/>
      <c r="BYY378" s="75"/>
      <c r="BYZ378" s="76"/>
      <c r="BZA378" s="180"/>
      <c r="BZB378" s="180"/>
      <c r="BZC378" s="180"/>
      <c r="BZD378" s="75"/>
      <c r="BZE378" s="76"/>
      <c r="BZF378" s="181"/>
      <c r="BZG378" s="181"/>
      <c r="BZH378" s="182"/>
      <c r="BZI378" s="134"/>
      <c r="BZJ378" s="135"/>
      <c r="BZK378" s="111"/>
      <c r="BZL378" s="178"/>
      <c r="BZM378" s="178"/>
      <c r="BZN378" s="178"/>
      <c r="BZO378" s="178"/>
      <c r="BZP378" s="179"/>
      <c r="BZQ378" s="73"/>
      <c r="BZR378" s="73"/>
      <c r="BZS378" s="180"/>
      <c r="BZT378" s="75"/>
      <c r="BZU378" s="76"/>
      <c r="BZV378" s="180"/>
      <c r="BZW378" s="180"/>
      <c r="BZX378" s="180"/>
      <c r="BZY378" s="75"/>
      <c r="BZZ378" s="76"/>
      <c r="CAA378" s="181"/>
      <c r="CAB378" s="181"/>
      <c r="CAC378" s="182"/>
      <c r="CAD378" s="134"/>
      <c r="CAE378" s="135"/>
      <c r="CAF378" s="111"/>
      <c r="CAG378" s="178"/>
      <c r="CAH378" s="178"/>
      <c r="CAI378" s="178"/>
      <c r="CAJ378" s="178"/>
      <c r="CAK378" s="179"/>
      <c r="CAL378" s="73"/>
      <c r="CAM378" s="73"/>
      <c r="CAN378" s="180"/>
      <c r="CAO378" s="75"/>
      <c r="CAP378" s="76"/>
      <c r="CAQ378" s="180"/>
      <c r="CAR378" s="180"/>
      <c r="CAS378" s="180"/>
      <c r="CAT378" s="75"/>
      <c r="CAU378" s="76"/>
      <c r="CAV378" s="181"/>
      <c r="CAW378" s="181"/>
      <c r="CAX378" s="182"/>
      <c r="CAY378" s="134"/>
      <c r="CAZ378" s="135"/>
      <c r="CBA378" s="111"/>
      <c r="CBB378" s="178"/>
      <c r="CBC378" s="178"/>
      <c r="CBD378" s="178"/>
      <c r="CBE378" s="178"/>
      <c r="CBF378" s="179"/>
      <c r="CBG378" s="73"/>
      <c r="CBH378" s="73"/>
      <c r="CBI378" s="180"/>
      <c r="CBJ378" s="75"/>
      <c r="CBK378" s="76"/>
      <c r="CBL378" s="180"/>
      <c r="CBM378" s="180"/>
      <c r="CBN378" s="180"/>
      <c r="CBO378" s="75"/>
      <c r="CBP378" s="76"/>
      <c r="CBQ378" s="181"/>
      <c r="CBR378" s="181"/>
      <c r="CBS378" s="182"/>
      <c r="CBT378" s="134"/>
      <c r="CBU378" s="135"/>
      <c r="CBV378" s="111"/>
      <c r="CBW378" s="178"/>
      <c r="CBX378" s="178"/>
      <c r="CBY378" s="178"/>
      <c r="CBZ378" s="178"/>
      <c r="CCA378" s="179"/>
      <c r="CCB378" s="73"/>
      <c r="CCC378" s="73"/>
      <c r="CCD378" s="180"/>
      <c r="CCE378" s="75"/>
      <c r="CCF378" s="76"/>
      <c r="CCG378" s="180"/>
      <c r="CCH378" s="180"/>
      <c r="CCI378" s="180"/>
      <c r="CCJ378" s="75"/>
      <c r="CCK378" s="76"/>
      <c r="CCL378" s="181"/>
      <c r="CCM378" s="181"/>
      <c r="CCN378" s="182"/>
      <c r="CCO378" s="134"/>
      <c r="CCP378" s="135"/>
      <c r="CCQ378" s="111"/>
      <c r="CCR378" s="178"/>
      <c r="CCS378" s="178"/>
      <c r="CCT378" s="178"/>
      <c r="CCU378" s="178"/>
      <c r="CCV378" s="179"/>
      <c r="CCW378" s="73"/>
      <c r="CCX378" s="73"/>
      <c r="CCY378" s="180"/>
      <c r="CCZ378" s="75"/>
      <c r="CDA378" s="76"/>
      <c r="CDB378" s="180"/>
      <c r="CDC378" s="180"/>
      <c r="CDD378" s="180"/>
      <c r="CDE378" s="75"/>
      <c r="CDF378" s="76"/>
      <c r="CDG378" s="181"/>
      <c r="CDH378" s="181"/>
      <c r="CDI378" s="182"/>
      <c r="CDJ378" s="134"/>
      <c r="CDK378" s="135"/>
      <c r="CDL378" s="111"/>
      <c r="CDM378" s="178"/>
      <c r="CDN378" s="178"/>
      <c r="CDO378" s="178"/>
      <c r="CDP378" s="178"/>
      <c r="CDQ378" s="179"/>
      <c r="CDR378" s="73"/>
      <c r="CDS378" s="73"/>
      <c r="CDT378" s="180"/>
      <c r="CDU378" s="75"/>
      <c r="CDV378" s="76"/>
      <c r="CDW378" s="180"/>
      <c r="CDX378" s="180"/>
      <c r="CDY378" s="180"/>
      <c r="CDZ378" s="75"/>
      <c r="CEA378" s="76"/>
      <c r="CEB378" s="181"/>
      <c r="CEC378" s="181"/>
      <c r="CED378" s="182"/>
      <c r="CEE378" s="134"/>
      <c r="CEF378" s="135"/>
      <c r="CEG378" s="111"/>
      <c r="CEH378" s="178"/>
      <c r="CEI378" s="178"/>
      <c r="CEJ378" s="178"/>
      <c r="CEK378" s="178"/>
      <c r="CEL378" s="179"/>
      <c r="CEM378" s="73"/>
      <c r="CEN378" s="73"/>
      <c r="CEO378" s="180"/>
      <c r="CEP378" s="75"/>
      <c r="CEQ378" s="76"/>
      <c r="CER378" s="180"/>
      <c r="CES378" s="180"/>
      <c r="CET378" s="180"/>
      <c r="CEU378" s="75"/>
      <c r="CEV378" s="76"/>
      <c r="CEW378" s="181"/>
      <c r="CEX378" s="181"/>
      <c r="CEY378" s="182"/>
      <c r="CEZ378" s="134"/>
      <c r="CFA378" s="135"/>
      <c r="CFB378" s="111"/>
      <c r="CFC378" s="178"/>
      <c r="CFD378" s="178"/>
      <c r="CFE378" s="178"/>
      <c r="CFF378" s="178"/>
      <c r="CFG378" s="179"/>
      <c r="CFH378" s="73"/>
      <c r="CFI378" s="73"/>
      <c r="CFJ378" s="180"/>
      <c r="CFK378" s="75"/>
      <c r="CFL378" s="76"/>
      <c r="CFM378" s="180"/>
      <c r="CFN378" s="180"/>
      <c r="CFO378" s="180"/>
      <c r="CFP378" s="75"/>
      <c r="CFQ378" s="76"/>
      <c r="CFR378" s="181"/>
      <c r="CFS378" s="181"/>
      <c r="CFT378" s="182"/>
      <c r="CFU378" s="134"/>
      <c r="CFV378" s="135"/>
      <c r="CFW378" s="111"/>
      <c r="CFX378" s="178"/>
      <c r="CFY378" s="178"/>
      <c r="CFZ378" s="178"/>
      <c r="CGA378" s="178"/>
      <c r="CGB378" s="179"/>
      <c r="CGC378" s="73"/>
      <c r="CGD378" s="73"/>
      <c r="CGE378" s="180"/>
      <c r="CGF378" s="75"/>
      <c r="CGG378" s="76"/>
      <c r="CGH378" s="180"/>
      <c r="CGI378" s="180"/>
      <c r="CGJ378" s="180"/>
      <c r="CGK378" s="75"/>
      <c r="CGL378" s="76"/>
      <c r="CGM378" s="181"/>
      <c r="CGN378" s="181"/>
      <c r="CGO378" s="182"/>
      <c r="CGP378" s="134"/>
      <c r="CGQ378" s="135"/>
      <c r="CGR378" s="111"/>
      <c r="CGS378" s="178"/>
      <c r="CGT378" s="178"/>
      <c r="CGU378" s="178"/>
      <c r="CGV378" s="178"/>
      <c r="CGW378" s="179"/>
      <c r="CGX378" s="73"/>
      <c r="CGY378" s="73"/>
      <c r="CGZ378" s="180"/>
      <c r="CHA378" s="75"/>
      <c r="CHB378" s="76"/>
      <c r="CHC378" s="180"/>
      <c r="CHD378" s="180"/>
      <c r="CHE378" s="180"/>
      <c r="CHF378" s="75"/>
      <c r="CHG378" s="76"/>
      <c r="CHH378" s="181"/>
      <c r="CHI378" s="181"/>
      <c r="CHJ378" s="182"/>
      <c r="CHK378" s="134"/>
      <c r="CHL378" s="135"/>
      <c r="CHM378" s="111"/>
      <c r="CHN378" s="178"/>
      <c r="CHO378" s="178"/>
      <c r="CHP378" s="178"/>
      <c r="CHQ378" s="178"/>
      <c r="CHR378" s="179"/>
      <c r="CHS378" s="73"/>
      <c r="CHT378" s="73"/>
      <c r="CHU378" s="180"/>
      <c r="CHV378" s="75"/>
      <c r="CHW378" s="76"/>
      <c r="CHX378" s="180"/>
      <c r="CHY378" s="180"/>
      <c r="CHZ378" s="180"/>
      <c r="CIA378" s="75"/>
      <c r="CIB378" s="76"/>
      <c r="CIC378" s="181"/>
      <c r="CID378" s="181"/>
      <c r="CIE378" s="182"/>
      <c r="CIF378" s="134"/>
      <c r="CIG378" s="135"/>
      <c r="CIH378" s="111"/>
      <c r="CII378" s="178"/>
      <c r="CIJ378" s="178"/>
      <c r="CIK378" s="178"/>
      <c r="CIL378" s="178"/>
      <c r="CIM378" s="179"/>
      <c r="CIN378" s="73"/>
      <c r="CIO378" s="73"/>
      <c r="CIP378" s="180"/>
      <c r="CIQ378" s="75"/>
      <c r="CIR378" s="76"/>
      <c r="CIS378" s="180"/>
      <c r="CIT378" s="180"/>
      <c r="CIU378" s="180"/>
      <c r="CIV378" s="75"/>
      <c r="CIW378" s="76"/>
      <c r="CIX378" s="181"/>
      <c r="CIY378" s="181"/>
      <c r="CIZ378" s="182"/>
      <c r="CJA378" s="134"/>
      <c r="CJB378" s="135"/>
      <c r="CJC378" s="111"/>
      <c r="CJD378" s="178"/>
      <c r="CJE378" s="178"/>
      <c r="CJF378" s="178"/>
      <c r="CJG378" s="178"/>
      <c r="CJH378" s="179"/>
      <c r="CJI378" s="73"/>
      <c r="CJJ378" s="73"/>
      <c r="CJK378" s="180"/>
      <c r="CJL378" s="75"/>
      <c r="CJM378" s="76"/>
      <c r="CJN378" s="180"/>
      <c r="CJO378" s="180"/>
      <c r="CJP378" s="180"/>
      <c r="CJQ378" s="75"/>
      <c r="CJR378" s="76"/>
      <c r="CJS378" s="181"/>
      <c r="CJT378" s="181"/>
      <c r="CJU378" s="182"/>
      <c r="CJV378" s="134"/>
      <c r="CJW378" s="135"/>
      <c r="CJX378" s="111"/>
      <c r="CJY378" s="178"/>
      <c r="CJZ378" s="178"/>
      <c r="CKA378" s="178"/>
      <c r="CKB378" s="178"/>
      <c r="CKC378" s="179"/>
      <c r="CKD378" s="73"/>
      <c r="CKE378" s="73"/>
      <c r="CKF378" s="180"/>
      <c r="CKG378" s="75"/>
      <c r="CKH378" s="76"/>
      <c r="CKI378" s="180"/>
      <c r="CKJ378" s="180"/>
      <c r="CKK378" s="180"/>
      <c r="CKL378" s="75"/>
      <c r="CKM378" s="76"/>
      <c r="CKN378" s="181"/>
      <c r="CKO378" s="181"/>
      <c r="CKP378" s="182"/>
      <c r="CKQ378" s="134"/>
      <c r="CKR378" s="135"/>
      <c r="CKS378" s="111"/>
      <c r="CKT378" s="178"/>
      <c r="CKU378" s="178"/>
      <c r="CKV378" s="178"/>
      <c r="CKW378" s="178"/>
      <c r="CKX378" s="179"/>
      <c r="CKY378" s="73"/>
      <c r="CKZ378" s="73"/>
      <c r="CLA378" s="180"/>
      <c r="CLB378" s="75"/>
      <c r="CLC378" s="76"/>
      <c r="CLD378" s="180"/>
      <c r="CLE378" s="180"/>
      <c r="CLF378" s="180"/>
      <c r="CLG378" s="75"/>
      <c r="CLH378" s="76"/>
      <c r="CLI378" s="181"/>
      <c r="CLJ378" s="181"/>
      <c r="CLK378" s="182"/>
      <c r="CLL378" s="134"/>
      <c r="CLM378" s="135"/>
      <c r="CLN378" s="111"/>
      <c r="CLO378" s="178"/>
      <c r="CLP378" s="178"/>
      <c r="CLQ378" s="178"/>
      <c r="CLR378" s="178"/>
      <c r="CLS378" s="179"/>
      <c r="CLT378" s="73"/>
      <c r="CLU378" s="73"/>
      <c r="CLV378" s="180"/>
      <c r="CLW378" s="75"/>
      <c r="CLX378" s="76"/>
      <c r="CLY378" s="180"/>
      <c r="CLZ378" s="180"/>
      <c r="CMA378" s="180"/>
      <c r="CMB378" s="75"/>
      <c r="CMC378" s="76"/>
      <c r="CMD378" s="181"/>
      <c r="CME378" s="181"/>
      <c r="CMF378" s="182"/>
      <c r="CMG378" s="134"/>
      <c r="CMH378" s="135"/>
      <c r="CMI378" s="111"/>
      <c r="CMJ378" s="178"/>
      <c r="CMK378" s="178"/>
      <c r="CML378" s="178"/>
      <c r="CMM378" s="178"/>
      <c r="CMN378" s="179"/>
      <c r="CMO378" s="73"/>
      <c r="CMP378" s="73"/>
      <c r="CMQ378" s="180"/>
      <c r="CMR378" s="75"/>
      <c r="CMS378" s="76"/>
      <c r="CMT378" s="180"/>
      <c r="CMU378" s="180"/>
      <c r="CMV378" s="180"/>
      <c r="CMW378" s="75"/>
      <c r="CMX378" s="76"/>
      <c r="CMY378" s="181"/>
      <c r="CMZ378" s="181"/>
      <c r="CNA378" s="182"/>
      <c r="CNB378" s="134"/>
      <c r="CNC378" s="135"/>
      <c r="CND378" s="111"/>
      <c r="CNE378" s="178"/>
      <c r="CNF378" s="178"/>
      <c r="CNG378" s="178"/>
      <c r="CNH378" s="178"/>
      <c r="CNI378" s="179"/>
      <c r="CNJ378" s="73"/>
      <c r="CNK378" s="73"/>
      <c r="CNL378" s="180"/>
      <c r="CNM378" s="75"/>
      <c r="CNN378" s="76"/>
      <c r="CNO378" s="180"/>
      <c r="CNP378" s="180"/>
      <c r="CNQ378" s="180"/>
      <c r="CNR378" s="75"/>
      <c r="CNS378" s="76"/>
      <c r="CNT378" s="181"/>
      <c r="CNU378" s="181"/>
      <c r="CNV378" s="182"/>
      <c r="CNW378" s="134"/>
      <c r="CNX378" s="135"/>
      <c r="CNY378" s="111"/>
      <c r="CNZ378" s="178"/>
      <c r="COA378" s="178"/>
      <c r="COB378" s="178"/>
      <c r="COC378" s="178"/>
      <c r="COD378" s="179"/>
      <c r="COE378" s="73"/>
      <c r="COF378" s="73"/>
      <c r="COG378" s="180"/>
      <c r="COH378" s="75"/>
      <c r="COI378" s="76"/>
      <c r="COJ378" s="180"/>
      <c r="COK378" s="180"/>
      <c r="COL378" s="180"/>
      <c r="COM378" s="75"/>
      <c r="CON378" s="76"/>
      <c r="COO378" s="181"/>
      <c r="COP378" s="181"/>
      <c r="COQ378" s="182"/>
      <c r="COR378" s="134"/>
      <c r="COS378" s="135"/>
      <c r="COT378" s="111"/>
      <c r="COU378" s="178"/>
      <c r="COV378" s="178"/>
      <c r="COW378" s="178"/>
      <c r="COX378" s="178"/>
      <c r="COY378" s="179"/>
      <c r="COZ378" s="73"/>
      <c r="CPA378" s="73"/>
      <c r="CPB378" s="180"/>
      <c r="CPC378" s="75"/>
      <c r="CPD378" s="76"/>
      <c r="CPE378" s="180"/>
      <c r="CPF378" s="180"/>
      <c r="CPG378" s="180"/>
      <c r="CPH378" s="75"/>
      <c r="CPI378" s="76"/>
      <c r="CPJ378" s="181"/>
      <c r="CPK378" s="181"/>
      <c r="CPL378" s="182"/>
      <c r="CPM378" s="134"/>
      <c r="CPN378" s="135"/>
      <c r="CPO378" s="111"/>
      <c r="CPP378" s="178"/>
      <c r="CPQ378" s="178"/>
      <c r="CPR378" s="178"/>
      <c r="CPS378" s="178"/>
      <c r="CPT378" s="179"/>
      <c r="CPU378" s="73"/>
      <c r="CPV378" s="73"/>
      <c r="CPW378" s="180"/>
      <c r="CPX378" s="75"/>
      <c r="CPY378" s="76"/>
      <c r="CPZ378" s="180"/>
      <c r="CQA378" s="180"/>
      <c r="CQB378" s="180"/>
      <c r="CQC378" s="75"/>
      <c r="CQD378" s="76"/>
      <c r="CQE378" s="181"/>
      <c r="CQF378" s="181"/>
      <c r="CQG378" s="182"/>
      <c r="CQH378" s="134"/>
      <c r="CQI378" s="135"/>
      <c r="CQJ378" s="111"/>
      <c r="CQK378" s="178"/>
      <c r="CQL378" s="178"/>
      <c r="CQM378" s="178"/>
      <c r="CQN378" s="178"/>
      <c r="CQO378" s="179"/>
      <c r="CQP378" s="73"/>
      <c r="CQQ378" s="73"/>
      <c r="CQR378" s="180"/>
      <c r="CQS378" s="75"/>
      <c r="CQT378" s="76"/>
      <c r="CQU378" s="180"/>
      <c r="CQV378" s="180"/>
      <c r="CQW378" s="180"/>
      <c r="CQX378" s="75"/>
      <c r="CQY378" s="76"/>
      <c r="CQZ378" s="181"/>
      <c r="CRA378" s="181"/>
      <c r="CRB378" s="182"/>
      <c r="CRC378" s="134"/>
      <c r="CRD378" s="135"/>
      <c r="CRE378" s="111"/>
      <c r="CRF378" s="178"/>
      <c r="CRG378" s="178"/>
      <c r="CRH378" s="178"/>
      <c r="CRI378" s="178"/>
      <c r="CRJ378" s="179"/>
      <c r="CRK378" s="73"/>
      <c r="CRL378" s="73"/>
      <c r="CRM378" s="180"/>
      <c r="CRN378" s="75"/>
      <c r="CRO378" s="76"/>
      <c r="CRP378" s="180"/>
      <c r="CRQ378" s="180"/>
      <c r="CRR378" s="180"/>
      <c r="CRS378" s="75"/>
      <c r="CRT378" s="76"/>
      <c r="CRU378" s="181"/>
      <c r="CRV378" s="181"/>
      <c r="CRW378" s="182"/>
      <c r="CRX378" s="134"/>
      <c r="CRY378" s="135"/>
      <c r="CRZ378" s="111"/>
      <c r="CSA378" s="178"/>
      <c r="CSB378" s="178"/>
      <c r="CSC378" s="178"/>
      <c r="CSD378" s="178"/>
      <c r="CSE378" s="179"/>
      <c r="CSF378" s="73"/>
      <c r="CSG378" s="73"/>
      <c r="CSH378" s="180"/>
      <c r="CSI378" s="75"/>
      <c r="CSJ378" s="76"/>
      <c r="CSK378" s="180"/>
      <c r="CSL378" s="180"/>
      <c r="CSM378" s="180"/>
      <c r="CSN378" s="75"/>
      <c r="CSO378" s="76"/>
      <c r="CSP378" s="181"/>
      <c r="CSQ378" s="181"/>
      <c r="CSR378" s="182"/>
      <c r="CSS378" s="134"/>
      <c r="CST378" s="135"/>
      <c r="CSU378" s="111"/>
      <c r="CSV378" s="178"/>
      <c r="CSW378" s="178"/>
      <c r="CSX378" s="178"/>
      <c r="CSY378" s="178"/>
      <c r="CSZ378" s="179"/>
      <c r="CTA378" s="73"/>
      <c r="CTB378" s="73"/>
      <c r="CTC378" s="180"/>
      <c r="CTD378" s="75"/>
      <c r="CTE378" s="76"/>
      <c r="CTF378" s="180"/>
      <c r="CTG378" s="180"/>
      <c r="CTH378" s="180"/>
      <c r="CTI378" s="75"/>
      <c r="CTJ378" s="76"/>
      <c r="CTK378" s="181"/>
      <c r="CTL378" s="181"/>
      <c r="CTM378" s="182"/>
      <c r="CTN378" s="134"/>
      <c r="CTO378" s="135"/>
      <c r="CTP378" s="111"/>
      <c r="CTQ378" s="178"/>
      <c r="CTR378" s="178"/>
      <c r="CTS378" s="178"/>
      <c r="CTT378" s="178"/>
      <c r="CTU378" s="179"/>
      <c r="CTV378" s="73"/>
      <c r="CTW378" s="73"/>
      <c r="CTX378" s="180"/>
      <c r="CTY378" s="75"/>
      <c r="CTZ378" s="76"/>
      <c r="CUA378" s="180"/>
      <c r="CUB378" s="180"/>
      <c r="CUC378" s="180"/>
      <c r="CUD378" s="75"/>
      <c r="CUE378" s="76"/>
      <c r="CUF378" s="181"/>
      <c r="CUG378" s="181"/>
      <c r="CUH378" s="182"/>
      <c r="CUI378" s="134"/>
      <c r="CUJ378" s="135"/>
      <c r="CUK378" s="111"/>
      <c r="CUL378" s="178"/>
      <c r="CUM378" s="178"/>
      <c r="CUN378" s="178"/>
      <c r="CUO378" s="178"/>
      <c r="CUP378" s="179"/>
      <c r="CUQ378" s="73"/>
      <c r="CUR378" s="73"/>
      <c r="CUS378" s="180"/>
      <c r="CUT378" s="75"/>
      <c r="CUU378" s="76"/>
      <c r="CUV378" s="180"/>
      <c r="CUW378" s="180"/>
      <c r="CUX378" s="180"/>
      <c r="CUY378" s="75"/>
      <c r="CUZ378" s="76"/>
      <c r="CVA378" s="181"/>
      <c r="CVB378" s="181"/>
      <c r="CVC378" s="182"/>
      <c r="CVD378" s="134"/>
      <c r="CVE378" s="135"/>
      <c r="CVF378" s="111"/>
      <c r="CVG378" s="178"/>
      <c r="CVH378" s="178"/>
      <c r="CVI378" s="178"/>
      <c r="CVJ378" s="178"/>
      <c r="CVK378" s="179"/>
      <c r="CVL378" s="73"/>
      <c r="CVM378" s="73"/>
      <c r="CVN378" s="180"/>
      <c r="CVO378" s="75"/>
      <c r="CVP378" s="76"/>
      <c r="CVQ378" s="180"/>
      <c r="CVR378" s="180"/>
      <c r="CVS378" s="180"/>
      <c r="CVT378" s="75"/>
      <c r="CVU378" s="76"/>
      <c r="CVV378" s="181"/>
      <c r="CVW378" s="181"/>
      <c r="CVX378" s="182"/>
      <c r="CVY378" s="134"/>
      <c r="CVZ378" s="135"/>
      <c r="CWA378" s="111"/>
      <c r="CWB378" s="178"/>
      <c r="CWC378" s="178"/>
      <c r="CWD378" s="178"/>
      <c r="CWE378" s="178"/>
      <c r="CWF378" s="179"/>
      <c r="CWG378" s="73"/>
      <c r="CWH378" s="73"/>
      <c r="CWI378" s="180"/>
      <c r="CWJ378" s="75"/>
      <c r="CWK378" s="76"/>
      <c r="CWL378" s="180"/>
      <c r="CWM378" s="180"/>
      <c r="CWN378" s="180"/>
      <c r="CWO378" s="75"/>
      <c r="CWP378" s="76"/>
      <c r="CWQ378" s="181"/>
      <c r="CWR378" s="181"/>
      <c r="CWS378" s="182"/>
      <c r="CWT378" s="134"/>
      <c r="CWU378" s="135"/>
      <c r="CWV378" s="111"/>
      <c r="CWW378" s="178"/>
      <c r="CWX378" s="178"/>
      <c r="CWY378" s="178"/>
      <c r="CWZ378" s="178"/>
      <c r="CXA378" s="179"/>
      <c r="CXB378" s="73"/>
      <c r="CXC378" s="73"/>
      <c r="CXD378" s="180"/>
      <c r="CXE378" s="75"/>
      <c r="CXF378" s="76"/>
      <c r="CXG378" s="180"/>
      <c r="CXH378" s="180"/>
      <c r="CXI378" s="180"/>
      <c r="CXJ378" s="75"/>
      <c r="CXK378" s="76"/>
      <c r="CXL378" s="181"/>
      <c r="CXM378" s="181"/>
      <c r="CXN378" s="182"/>
      <c r="CXO378" s="134"/>
      <c r="CXP378" s="135"/>
      <c r="CXQ378" s="111"/>
      <c r="CXR378" s="178"/>
      <c r="CXS378" s="178"/>
      <c r="CXT378" s="178"/>
      <c r="CXU378" s="178"/>
      <c r="CXV378" s="179"/>
      <c r="CXW378" s="73"/>
      <c r="CXX378" s="73"/>
      <c r="CXY378" s="180"/>
      <c r="CXZ378" s="75"/>
      <c r="CYA378" s="76"/>
      <c r="CYB378" s="180"/>
      <c r="CYC378" s="180"/>
      <c r="CYD378" s="180"/>
      <c r="CYE378" s="75"/>
      <c r="CYF378" s="76"/>
      <c r="CYG378" s="181"/>
      <c r="CYH378" s="181"/>
      <c r="CYI378" s="182"/>
      <c r="CYJ378" s="134"/>
      <c r="CYK378" s="135"/>
      <c r="CYL378" s="111"/>
      <c r="CYM378" s="178"/>
      <c r="CYN378" s="178"/>
      <c r="CYO378" s="178"/>
      <c r="CYP378" s="178"/>
      <c r="CYQ378" s="179"/>
      <c r="CYR378" s="73"/>
      <c r="CYS378" s="73"/>
      <c r="CYT378" s="180"/>
      <c r="CYU378" s="75"/>
      <c r="CYV378" s="76"/>
      <c r="CYW378" s="180"/>
      <c r="CYX378" s="180"/>
      <c r="CYY378" s="180"/>
      <c r="CYZ378" s="75"/>
      <c r="CZA378" s="76"/>
      <c r="CZB378" s="181"/>
      <c r="CZC378" s="181"/>
      <c r="CZD378" s="182"/>
      <c r="CZE378" s="134"/>
      <c r="CZF378" s="135"/>
      <c r="CZG378" s="111"/>
      <c r="CZH378" s="178"/>
      <c r="CZI378" s="178"/>
      <c r="CZJ378" s="178"/>
      <c r="CZK378" s="178"/>
      <c r="CZL378" s="179"/>
      <c r="CZM378" s="73"/>
      <c r="CZN378" s="73"/>
      <c r="CZO378" s="180"/>
      <c r="CZP378" s="75"/>
      <c r="CZQ378" s="76"/>
      <c r="CZR378" s="180"/>
      <c r="CZS378" s="180"/>
      <c r="CZT378" s="180"/>
      <c r="CZU378" s="75"/>
      <c r="CZV378" s="76"/>
      <c r="CZW378" s="181"/>
      <c r="CZX378" s="181"/>
      <c r="CZY378" s="182"/>
      <c r="CZZ378" s="134"/>
      <c r="DAA378" s="135"/>
      <c r="DAB378" s="111"/>
      <c r="DAC378" s="178"/>
      <c r="DAD378" s="178"/>
      <c r="DAE378" s="178"/>
      <c r="DAF378" s="178"/>
      <c r="DAG378" s="179"/>
      <c r="DAH378" s="73"/>
      <c r="DAI378" s="73"/>
      <c r="DAJ378" s="180"/>
      <c r="DAK378" s="75"/>
      <c r="DAL378" s="76"/>
      <c r="DAM378" s="180"/>
      <c r="DAN378" s="180"/>
      <c r="DAO378" s="180"/>
      <c r="DAP378" s="75"/>
      <c r="DAQ378" s="76"/>
      <c r="DAR378" s="181"/>
      <c r="DAS378" s="181"/>
      <c r="DAT378" s="182"/>
      <c r="DAU378" s="134"/>
      <c r="DAV378" s="135"/>
      <c r="DAW378" s="111"/>
      <c r="DAX378" s="178"/>
      <c r="DAY378" s="178"/>
      <c r="DAZ378" s="178"/>
      <c r="DBA378" s="178"/>
      <c r="DBB378" s="179"/>
      <c r="DBC378" s="73"/>
      <c r="DBD378" s="73"/>
      <c r="DBE378" s="180"/>
      <c r="DBF378" s="75"/>
      <c r="DBG378" s="76"/>
      <c r="DBH378" s="180"/>
      <c r="DBI378" s="180"/>
      <c r="DBJ378" s="180"/>
      <c r="DBK378" s="75"/>
      <c r="DBL378" s="76"/>
      <c r="DBM378" s="181"/>
      <c r="DBN378" s="181"/>
      <c r="DBO378" s="182"/>
      <c r="DBP378" s="134"/>
      <c r="DBQ378" s="135"/>
      <c r="DBR378" s="111"/>
      <c r="DBS378" s="178"/>
      <c r="DBT378" s="178"/>
      <c r="DBU378" s="178"/>
      <c r="DBV378" s="178"/>
      <c r="DBW378" s="179"/>
      <c r="DBX378" s="73"/>
      <c r="DBY378" s="73"/>
      <c r="DBZ378" s="180"/>
      <c r="DCA378" s="75"/>
      <c r="DCB378" s="76"/>
      <c r="DCC378" s="180"/>
      <c r="DCD378" s="180"/>
      <c r="DCE378" s="180"/>
      <c r="DCF378" s="75"/>
      <c r="DCG378" s="76"/>
      <c r="DCH378" s="181"/>
      <c r="DCI378" s="181"/>
      <c r="DCJ378" s="182"/>
      <c r="DCK378" s="134"/>
      <c r="DCL378" s="135"/>
      <c r="DCM378" s="111"/>
      <c r="DCN378" s="178"/>
      <c r="DCO378" s="178"/>
      <c r="DCP378" s="178"/>
      <c r="DCQ378" s="178"/>
      <c r="DCR378" s="179"/>
      <c r="DCS378" s="73"/>
      <c r="DCT378" s="73"/>
      <c r="DCU378" s="180"/>
      <c r="DCV378" s="75"/>
      <c r="DCW378" s="76"/>
      <c r="DCX378" s="180"/>
      <c r="DCY378" s="180"/>
      <c r="DCZ378" s="180"/>
      <c r="DDA378" s="75"/>
      <c r="DDB378" s="76"/>
      <c r="DDC378" s="181"/>
      <c r="DDD378" s="181"/>
      <c r="DDE378" s="182"/>
      <c r="DDF378" s="134"/>
      <c r="DDG378" s="135"/>
      <c r="DDH378" s="111"/>
      <c r="DDI378" s="178"/>
      <c r="DDJ378" s="178"/>
      <c r="DDK378" s="178"/>
      <c r="DDL378" s="178"/>
      <c r="DDM378" s="179"/>
      <c r="DDN378" s="73"/>
      <c r="DDO378" s="73"/>
      <c r="DDP378" s="180"/>
      <c r="DDQ378" s="75"/>
      <c r="DDR378" s="76"/>
      <c r="DDS378" s="180"/>
      <c r="DDT378" s="180"/>
      <c r="DDU378" s="180"/>
      <c r="DDV378" s="75"/>
      <c r="DDW378" s="76"/>
      <c r="DDX378" s="181"/>
      <c r="DDY378" s="181"/>
      <c r="DDZ378" s="182"/>
      <c r="DEA378" s="134"/>
      <c r="DEB378" s="135"/>
      <c r="DEC378" s="111"/>
      <c r="DED378" s="178"/>
      <c r="DEE378" s="178"/>
      <c r="DEF378" s="178"/>
      <c r="DEG378" s="178"/>
      <c r="DEH378" s="179"/>
      <c r="DEI378" s="73"/>
      <c r="DEJ378" s="73"/>
      <c r="DEK378" s="180"/>
      <c r="DEL378" s="75"/>
      <c r="DEM378" s="76"/>
      <c r="DEN378" s="180"/>
      <c r="DEO378" s="180"/>
      <c r="DEP378" s="180"/>
      <c r="DEQ378" s="75"/>
      <c r="DER378" s="76"/>
      <c r="DES378" s="181"/>
      <c r="DET378" s="181"/>
      <c r="DEU378" s="182"/>
      <c r="DEV378" s="134"/>
      <c r="DEW378" s="135"/>
      <c r="DEX378" s="111"/>
      <c r="DEY378" s="178"/>
      <c r="DEZ378" s="178"/>
      <c r="DFA378" s="178"/>
      <c r="DFB378" s="178"/>
      <c r="DFC378" s="179"/>
      <c r="DFD378" s="73"/>
      <c r="DFE378" s="73"/>
      <c r="DFF378" s="180"/>
      <c r="DFG378" s="75"/>
      <c r="DFH378" s="76"/>
      <c r="DFI378" s="180"/>
      <c r="DFJ378" s="180"/>
      <c r="DFK378" s="180"/>
      <c r="DFL378" s="75"/>
      <c r="DFM378" s="76"/>
      <c r="DFN378" s="181"/>
      <c r="DFO378" s="181"/>
      <c r="DFP378" s="182"/>
      <c r="DFQ378" s="134"/>
      <c r="DFR378" s="135"/>
      <c r="DFS378" s="111"/>
      <c r="DFT378" s="178"/>
      <c r="DFU378" s="178"/>
      <c r="DFV378" s="178"/>
      <c r="DFW378" s="178"/>
      <c r="DFX378" s="179"/>
      <c r="DFY378" s="73"/>
      <c r="DFZ378" s="73"/>
      <c r="DGA378" s="180"/>
      <c r="DGB378" s="75"/>
      <c r="DGC378" s="76"/>
      <c r="DGD378" s="180"/>
      <c r="DGE378" s="180"/>
      <c r="DGF378" s="180"/>
      <c r="DGG378" s="75"/>
      <c r="DGH378" s="76"/>
      <c r="DGI378" s="181"/>
      <c r="DGJ378" s="181"/>
      <c r="DGK378" s="182"/>
      <c r="DGL378" s="134"/>
      <c r="DGM378" s="135"/>
      <c r="DGN378" s="111"/>
      <c r="DGO378" s="178"/>
      <c r="DGP378" s="178"/>
      <c r="DGQ378" s="178"/>
      <c r="DGR378" s="178"/>
      <c r="DGS378" s="179"/>
      <c r="DGT378" s="73"/>
      <c r="DGU378" s="73"/>
      <c r="DGV378" s="180"/>
      <c r="DGW378" s="75"/>
      <c r="DGX378" s="76"/>
      <c r="DGY378" s="180"/>
      <c r="DGZ378" s="180"/>
      <c r="DHA378" s="180"/>
      <c r="DHB378" s="75"/>
      <c r="DHC378" s="76"/>
      <c r="DHD378" s="181"/>
      <c r="DHE378" s="181"/>
      <c r="DHF378" s="182"/>
      <c r="DHG378" s="134"/>
      <c r="DHH378" s="135"/>
      <c r="DHI378" s="111"/>
      <c r="DHJ378" s="178"/>
      <c r="DHK378" s="178"/>
      <c r="DHL378" s="178"/>
      <c r="DHM378" s="178"/>
      <c r="DHN378" s="179"/>
      <c r="DHO378" s="73"/>
      <c r="DHP378" s="73"/>
      <c r="DHQ378" s="180"/>
      <c r="DHR378" s="75"/>
      <c r="DHS378" s="76"/>
      <c r="DHT378" s="180"/>
      <c r="DHU378" s="180"/>
      <c r="DHV378" s="180"/>
      <c r="DHW378" s="75"/>
      <c r="DHX378" s="76"/>
      <c r="DHY378" s="181"/>
      <c r="DHZ378" s="181"/>
      <c r="DIA378" s="182"/>
      <c r="DIB378" s="134"/>
      <c r="DIC378" s="135"/>
      <c r="DID378" s="111"/>
      <c r="DIE378" s="178"/>
      <c r="DIF378" s="178"/>
      <c r="DIG378" s="178"/>
      <c r="DIH378" s="178"/>
      <c r="DII378" s="179"/>
      <c r="DIJ378" s="73"/>
      <c r="DIK378" s="73"/>
      <c r="DIL378" s="180"/>
      <c r="DIM378" s="75"/>
      <c r="DIN378" s="76"/>
      <c r="DIO378" s="180"/>
      <c r="DIP378" s="180"/>
      <c r="DIQ378" s="180"/>
      <c r="DIR378" s="75"/>
      <c r="DIS378" s="76"/>
      <c r="DIT378" s="181"/>
      <c r="DIU378" s="181"/>
      <c r="DIV378" s="182"/>
      <c r="DIW378" s="134"/>
      <c r="DIX378" s="135"/>
      <c r="DIY378" s="111"/>
      <c r="DIZ378" s="178"/>
      <c r="DJA378" s="178"/>
      <c r="DJB378" s="178"/>
      <c r="DJC378" s="178"/>
      <c r="DJD378" s="179"/>
      <c r="DJE378" s="73"/>
      <c r="DJF378" s="73"/>
      <c r="DJG378" s="180"/>
      <c r="DJH378" s="75"/>
      <c r="DJI378" s="76"/>
      <c r="DJJ378" s="180"/>
      <c r="DJK378" s="180"/>
      <c r="DJL378" s="180"/>
      <c r="DJM378" s="75"/>
      <c r="DJN378" s="76"/>
      <c r="DJO378" s="181"/>
      <c r="DJP378" s="181"/>
      <c r="DJQ378" s="182"/>
      <c r="DJR378" s="134"/>
      <c r="DJS378" s="135"/>
      <c r="DJT378" s="111"/>
      <c r="DJU378" s="178"/>
      <c r="DJV378" s="178"/>
      <c r="DJW378" s="178"/>
      <c r="DJX378" s="178"/>
      <c r="DJY378" s="179"/>
      <c r="DJZ378" s="73"/>
      <c r="DKA378" s="73"/>
      <c r="DKB378" s="180"/>
      <c r="DKC378" s="75"/>
      <c r="DKD378" s="76"/>
      <c r="DKE378" s="180"/>
      <c r="DKF378" s="180"/>
      <c r="DKG378" s="180"/>
      <c r="DKH378" s="75"/>
      <c r="DKI378" s="76"/>
      <c r="DKJ378" s="181"/>
      <c r="DKK378" s="181"/>
      <c r="DKL378" s="182"/>
      <c r="DKM378" s="134"/>
      <c r="DKN378" s="135"/>
      <c r="DKO378" s="111"/>
      <c r="DKP378" s="178"/>
      <c r="DKQ378" s="178"/>
      <c r="DKR378" s="178"/>
      <c r="DKS378" s="178"/>
      <c r="DKT378" s="179"/>
      <c r="DKU378" s="73"/>
      <c r="DKV378" s="73"/>
      <c r="DKW378" s="180"/>
      <c r="DKX378" s="75"/>
      <c r="DKY378" s="76"/>
      <c r="DKZ378" s="180"/>
      <c r="DLA378" s="180"/>
      <c r="DLB378" s="180"/>
      <c r="DLC378" s="75"/>
      <c r="DLD378" s="76"/>
      <c r="DLE378" s="181"/>
      <c r="DLF378" s="181"/>
      <c r="DLG378" s="182"/>
      <c r="DLH378" s="134"/>
      <c r="DLI378" s="135"/>
      <c r="DLJ378" s="111"/>
      <c r="DLK378" s="178"/>
      <c r="DLL378" s="178"/>
      <c r="DLM378" s="178"/>
      <c r="DLN378" s="178"/>
      <c r="DLO378" s="179"/>
      <c r="DLP378" s="73"/>
      <c r="DLQ378" s="73"/>
      <c r="DLR378" s="180"/>
      <c r="DLS378" s="75"/>
      <c r="DLT378" s="76"/>
      <c r="DLU378" s="180"/>
      <c r="DLV378" s="180"/>
      <c r="DLW378" s="180"/>
      <c r="DLX378" s="75"/>
      <c r="DLY378" s="76"/>
      <c r="DLZ378" s="181"/>
      <c r="DMA378" s="181"/>
      <c r="DMB378" s="182"/>
      <c r="DMC378" s="134"/>
      <c r="DMD378" s="135"/>
      <c r="DME378" s="111"/>
      <c r="DMF378" s="178"/>
      <c r="DMG378" s="178"/>
      <c r="DMH378" s="178"/>
      <c r="DMI378" s="178"/>
      <c r="DMJ378" s="179"/>
      <c r="DMK378" s="73"/>
      <c r="DML378" s="73"/>
      <c r="DMM378" s="180"/>
      <c r="DMN378" s="75"/>
      <c r="DMO378" s="76"/>
      <c r="DMP378" s="180"/>
      <c r="DMQ378" s="180"/>
      <c r="DMR378" s="180"/>
      <c r="DMS378" s="75"/>
      <c r="DMT378" s="76"/>
      <c r="DMU378" s="181"/>
      <c r="DMV378" s="181"/>
      <c r="DMW378" s="182"/>
      <c r="DMX378" s="134"/>
      <c r="DMY378" s="135"/>
      <c r="DMZ378" s="111"/>
      <c r="DNA378" s="178"/>
      <c r="DNB378" s="178"/>
      <c r="DNC378" s="178"/>
      <c r="DND378" s="178"/>
      <c r="DNE378" s="179"/>
      <c r="DNF378" s="73"/>
      <c r="DNG378" s="73"/>
      <c r="DNH378" s="180"/>
      <c r="DNI378" s="75"/>
      <c r="DNJ378" s="76"/>
      <c r="DNK378" s="180"/>
      <c r="DNL378" s="180"/>
      <c r="DNM378" s="180"/>
      <c r="DNN378" s="75"/>
      <c r="DNO378" s="76"/>
      <c r="DNP378" s="181"/>
      <c r="DNQ378" s="181"/>
      <c r="DNR378" s="182"/>
      <c r="DNS378" s="134"/>
      <c r="DNT378" s="135"/>
      <c r="DNU378" s="111"/>
      <c r="DNV378" s="178"/>
      <c r="DNW378" s="178"/>
      <c r="DNX378" s="178"/>
      <c r="DNY378" s="178"/>
      <c r="DNZ378" s="179"/>
      <c r="DOA378" s="73"/>
      <c r="DOB378" s="73"/>
      <c r="DOC378" s="180"/>
      <c r="DOD378" s="75"/>
      <c r="DOE378" s="76"/>
      <c r="DOF378" s="180"/>
      <c r="DOG378" s="180"/>
      <c r="DOH378" s="180"/>
      <c r="DOI378" s="75"/>
      <c r="DOJ378" s="76"/>
      <c r="DOK378" s="181"/>
      <c r="DOL378" s="181"/>
      <c r="DOM378" s="182"/>
      <c r="DON378" s="134"/>
      <c r="DOO378" s="135"/>
      <c r="DOP378" s="111"/>
      <c r="DOQ378" s="178"/>
      <c r="DOR378" s="178"/>
      <c r="DOS378" s="178"/>
      <c r="DOT378" s="178"/>
      <c r="DOU378" s="179"/>
      <c r="DOV378" s="73"/>
      <c r="DOW378" s="73"/>
      <c r="DOX378" s="180"/>
      <c r="DOY378" s="75"/>
      <c r="DOZ378" s="76"/>
      <c r="DPA378" s="180"/>
      <c r="DPB378" s="180"/>
      <c r="DPC378" s="180"/>
      <c r="DPD378" s="75"/>
      <c r="DPE378" s="76"/>
      <c r="DPF378" s="181"/>
      <c r="DPG378" s="181"/>
      <c r="DPH378" s="182"/>
      <c r="DPI378" s="134"/>
      <c r="DPJ378" s="135"/>
      <c r="DPK378" s="111"/>
      <c r="DPL378" s="178"/>
      <c r="DPM378" s="178"/>
      <c r="DPN378" s="178"/>
      <c r="DPO378" s="178"/>
      <c r="DPP378" s="179"/>
      <c r="DPQ378" s="73"/>
      <c r="DPR378" s="73"/>
      <c r="DPS378" s="180"/>
      <c r="DPT378" s="75"/>
      <c r="DPU378" s="76"/>
      <c r="DPV378" s="180"/>
      <c r="DPW378" s="180"/>
      <c r="DPX378" s="180"/>
      <c r="DPY378" s="75"/>
      <c r="DPZ378" s="76"/>
      <c r="DQA378" s="181"/>
      <c r="DQB378" s="181"/>
      <c r="DQC378" s="182"/>
      <c r="DQD378" s="134"/>
      <c r="DQE378" s="135"/>
      <c r="DQF378" s="111"/>
      <c r="DQG378" s="178"/>
      <c r="DQH378" s="178"/>
      <c r="DQI378" s="178"/>
      <c r="DQJ378" s="178"/>
      <c r="DQK378" s="179"/>
      <c r="DQL378" s="73"/>
      <c r="DQM378" s="73"/>
      <c r="DQN378" s="180"/>
      <c r="DQO378" s="75"/>
      <c r="DQP378" s="76"/>
      <c r="DQQ378" s="180"/>
      <c r="DQR378" s="180"/>
      <c r="DQS378" s="180"/>
      <c r="DQT378" s="75"/>
      <c r="DQU378" s="76"/>
      <c r="DQV378" s="181"/>
      <c r="DQW378" s="181"/>
      <c r="DQX378" s="182"/>
      <c r="DQY378" s="134"/>
      <c r="DQZ378" s="135"/>
      <c r="DRA378" s="111"/>
      <c r="DRB378" s="178"/>
      <c r="DRC378" s="178"/>
      <c r="DRD378" s="178"/>
      <c r="DRE378" s="178"/>
      <c r="DRF378" s="179"/>
      <c r="DRG378" s="73"/>
      <c r="DRH378" s="73"/>
      <c r="DRI378" s="180"/>
      <c r="DRJ378" s="75"/>
      <c r="DRK378" s="76"/>
      <c r="DRL378" s="180"/>
      <c r="DRM378" s="180"/>
      <c r="DRN378" s="180"/>
      <c r="DRO378" s="75"/>
      <c r="DRP378" s="76"/>
      <c r="DRQ378" s="181"/>
      <c r="DRR378" s="181"/>
      <c r="DRS378" s="182"/>
      <c r="DRT378" s="134"/>
      <c r="DRU378" s="135"/>
      <c r="DRV378" s="111"/>
      <c r="DRW378" s="178"/>
      <c r="DRX378" s="178"/>
      <c r="DRY378" s="178"/>
      <c r="DRZ378" s="178"/>
      <c r="DSA378" s="179"/>
      <c r="DSB378" s="73"/>
      <c r="DSC378" s="73"/>
      <c r="DSD378" s="180"/>
      <c r="DSE378" s="75"/>
      <c r="DSF378" s="76"/>
      <c r="DSG378" s="180"/>
      <c r="DSH378" s="180"/>
      <c r="DSI378" s="180"/>
      <c r="DSJ378" s="75"/>
      <c r="DSK378" s="76"/>
      <c r="DSL378" s="181"/>
      <c r="DSM378" s="181"/>
      <c r="DSN378" s="182"/>
      <c r="DSO378" s="134"/>
      <c r="DSP378" s="135"/>
      <c r="DSQ378" s="111"/>
      <c r="DSR378" s="178"/>
      <c r="DSS378" s="178"/>
      <c r="DST378" s="178"/>
      <c r="DSU378" s="178"/>
      <c r="DSV378" s="179"/>
      <c r="DSW378" s="73"/>
      <c r="DSX378" s="73"/>
      <c r="DSY378" s="180"/>
      <c r="DSZ378" s="75"/>
      <c r="DTA378" s="76"/>
      <c r="DTB378" s="180"/>
      <c r="DTC378" s="180"/>
      <c r="DTD378" s="180"/>
      <c r="DTE378" s="75"/>
      <c r="DTF378" s="76"/>
      <c r="DTG378" s="181"/>
      <c r="DTH378" s="181"/>
      <c r="DTI378" s="182"/>
      <c r="DTJ378" s="134"/>
      <c r="DTK378" s="135"/>
      <c r="DTL378" s="111"/>
      <c r="DTM378" s="178"/>
      <c r="DTN378" s="178"/>
      <c r="DTO378" s="178"/>
      <c r="DTP378" s="178"/>
      <c r="DTQ378" s="179"/>
      <c r="DTR378" s="73"/>
      <c r="DTS378" s="73"/>
      <c r="DTT378" s="180"/>
      <c r="DTU378" s="75"/>
      <c r="DTV378" s="76"/>
      <c r="DTW378" s="180"/>
      <c r="DTX378" s="180"/>
      <c r="DTY378" s="180"/>
      <c r="DTZ378" s="75"/>
      <c r="DUA378" s="76"/>
      <c r="DUB378" s="181"/>
      <c r="DUC378" s="181"/>
      <c r="DUD378" s="182"/>
      <c r="DUE378" s="134"/>
      <c r="DUF378" s="135"/>
      <c r="DUG378" s="111"/>
      <c r="DUH378" s="178"/>
      <c r="DUI378" s="178"/>
      <c r="DUJ378" s="178"/>
      <c r="DUK378" s="178"/>
      <c r="DUL378" s="179"/>
      <c r="DUM378" s="73"/>
      <c r="DUN378" s="73"/>
      <c r="DUO378" s="180"/>
      <c r="DUP378" s="75"/>
      <c r="DUQ378" s="76"/>
      <c r="DUR378" s="180"/>
      <c r="DUS378" s="180"/>
      <c r="DUT378" s="180"/>
      <c r="DUU378" s="75"/>
      <c r="DUV378" s="76"/>
      <c r="DUW378" s="181"/>
      <c r="DUX378" s="181"/>
      <c r="DUY378" s="182"/>
      <c r="DUZ378" s="134"/>
      <c r="DVA378" s="135"/>
      <c r="DVB378" s="111"/>
      <c r="DVC378" s="178"/>
      <c r="DVD378" s="178"/>
      <c r="DVE378" s="178"/>
      <c r="DVF378" s="178"/>
      <c r="DVG378" s="179"/>
      <c r="DVH378" s="73"/>
      <c r="DVI378" s="73"/>
      <c r="DVJ378" s="180"/>
      <c r="DVK378" s="75"/>
      <c r="DVL378" s="76"/>
      <c r="DVM378" s="180"/>
      <c r="DVN378" s="180"/>
      <c r="DVO378" s="180"/>
      <c r="DVP378" s="75"/>
      <c r="DVQ378" s="76"/>
      <c r="DVR378" s="181"/>
      <c r="DVS378" s="181"/>
      <c r="DVT378" s="182"/>
      <c r="DVU378" s="134"/>
      <c r="DVV378" s="135"/>
      <c r="DVW378" s="111"/>
      <c r="DVX378" s="178"/>
      <c r="DVY378" s="178"/>
      <c r="DVZ378" s="178"/>
      <c r="DWA378" s="178"/>
      <c r="DWB378" s="179"/>
      <c r="DWC378" s="73"/>
      <c r="DWD378" s="73"/>
      <c r="DWE378" s="180"/>
      <c r="DWF378" s="75"/>
      <c r="DWG378" s="76"/>
      <c r="DWH378" s="180"/>
      <c r="DWI378" s="180"/>
      <c r="DWJ378" s="180"/>
      <c r="DWK378" s="75"/>
      <c r="DWL378" s="76"/>
      <c r="DWM378" s="181"/>
      <c r="DWN378" s="181"/>
      <c r="DWO378" s="182"/>
      <c r="DWP378" s="134"/>
      <c r="DWQ378" s="135"/>
      <c r="DWR378" s="111"/>
      <c r="DWS378" s="178"/>
      <c r="DWT378" s="178"/>
      <c r="DWU378" s="178"/>
      <c r="DWV378" s="178"/>
      <c r="DWW378" s="179"/>
      <c r="DWX378" s="73"/>
      <c r="DWY378" s="73"/>
      <c r="DWZ378" s="180"/>
      <c r="DXA378" s="75"/>
      <c r="DXB378" s="76"/>
      <c r="DXC378" s="180"/>
      <c r="DXD378" s="180"/>
      <c r="DXE378" s="180"/>
      <c r="DXF378" s="75"/>
      <c r="DXG378" s="76"/>
      <c r="DXH378" s="181"/>
      <c r="DXI378" s="181"/>
      <c r="DXJ378" s="182"/>
      <c r="DXK378" s="134"/>
      <c r="DXL378" s="135"/>
      <c r="DXM378" s="111"/>
      <c r="DXN378" s="178"/>
      <c r="DXO378" s="178"/>
      <c r="DXP378" s="178"/>
      <c r="DXQ378" s="178"/>
      <c r="DXR378" s="179"/>
      <c r="DXS378" s="73"/>
      <c r="DXT378" s="73"/>
      <c r="DXU378" s="180"/>
      <c r="DXV378" s="75"/>
      <c r="DXW378" s="76"/>
      <c r="DXX378" s="180"/>
      <c r="DXY378" s="180"/>
      <c r="DXZ378" s="180"/>
      <c r="DYA378" s="75"/>
      <c r="DYB378" s="76"/>
      <c r="DYC378" s="181"/>
      <c r="DYD378" s="181"/>
      <c r="DYE378" s="182"/>
      <c r="DYF378" s="134"/>
      <c r="DYG378" s="135"/>
      <c r="DYH378" s="111"/>
      <c r="DYI378" s="178"/>
      <c r="DYJ378" s="178"/>
      <c r="DYK378" s="178"/>
      <c r="DYL378" s="178"/>
      <c r="DYM378" s="179"/>
      <c r="DYN378" s="73"/>
      <c r="DYO378" s="73"/>
      <c r="DYP378" s="180"/>
      <c r="DYQ378" s="75"/>
      <c r="DYR378" s="76"/>
      <c r="DYS378" s="180"/>
      <c r="DYT378" s="180"/>
      <c r="DYU378" s="180"/>
      <c r="DYV378" s="75"/>
      <c r="DYW378" s="76"/>
      <c r="DYX378" s="181"/>
      <c r="DYY378" s="181"/>
      <c r="DYZ378" s="182"/>
      <c r="DZA378" s="134"/>
      <c r="DZB378" s="135"/>
      <c r="DZC378" s="111"/>
      <c r="DZD378" s="178"/>
      <c r="DZE378" s="178"/>
      <c r="DZF378" s="178"/>
      <c r="DZG378" s="178"/>
      <c r="DZH378" s="179"/>
      <c r="DZI378" s="73"/>
      <c r="DZJ378" s="73"/>
      <c r="DZK378" s="180"/>
      <c r="DZL378" s="75"/>
      <c r="DZM378" s="76"/>
      <c r="DZN378" s="180"/>
      <c r="DZO378" s="180"/>
      <c r="DZP378" s="180"/>
      <c r="DZQ378" s="75"/>
      <c r="DZR378" s="76"/>
      <c r="DZS378" s="181"/>
      <c r="DZT378" s="181"/>
      <c r="DZU378" s="182"/>
      <c r="DZV378" s="134"/>
      <c r="DZW378" s="135"/>
      <c r="DZX378" s="111"/>
      <c r="DZY378" s="178"/>
      <c r="DZZ378" s="178"/>
      <c r="EAA378" s="178"/>
      <c r="EAB378" s="178"/>
      <c r="EAC378" s="179"/>
      <c r="EAD378" s="73"/>
      <c r="EAE378" s="73"/>
      <c r="EAF378" s="180"/>
      <c r="EAG378" s="75"/>
      <c r="EAH378" s="76"/>
      <c r="EAI378" s="180"/>
      <c r="EAJ378" s="180"/>
      <c r="EAK378" s="180"/>
      <c r="EAL378" s="75"/>
      <c r="EAM378" s="76"/>
      <c r="EAN378" s="181"/>
      <c r="EAO378" s="181"/>
      <c r="EAP378" s="182"/>
      <c r="EAQ378" s="134"/>
      <c r="EAR378" s="135"/>
      <c r="EAS378" s="111"/>
      <c r="EAT378" s="178"/>
      <c r="EAU378" s="178"/>
      <c r="EAV378" s="178"/>
      <c r="EAW378" s="178"/>
      <c r="EAX378" s="179"/>
      <c r="EAY378" s="73"/>
      <c r="EAZ378" s="73"/>
      <c r="EBA378" s="180"/>
      <c r="EBB378" s="75"/>
      <c r="EBC378" s="76"/>
      <c r="EBD378" s="180"/>
      <c r="EBE378" s="180"/>
      <c r="EBF378" s="180"/>
      <c r="EBG378" s="75"/>
      <c r="EBH378" s="76"/>
      <c r="EBI378" s="181"/>
      <c r="EBJ378" s="181"/>
      <c r="EBK378" s="182"/>
      <c r="EBL378" s="134"/>
      <c r="EBM378" s="135"/>
      <c r="EBN378" s="111"/>
      <c r="EBO378" s="178"/>
      <c r="EBP378" s="178"/>
      <c r="EBQ378" s="178"/>
      <c r="EBR378" s="178"/>
      <c r="EBS378" s="179"/>
      <c r="EBT378" s="73"/>
      <c r="EBU378" s="73"/>
      <c r="EBV378" s="180"/>
      <c r="EBW378" s="75"/>
      <c r="EBX378" s="76"/>
      <c r="EBY378" s="180"/>
      <c r="EBZ378" s="180"/>
      <c r="ECA378" s="180"/>
      <c r="ECB378" s="75"/>
      <c r="ECC378" s="76"/>
      <c r="ECD378" s="181"/>
      <c r="ECE378" s="181"/>
      <c r="ECF378" s="182"/>
      <c r="ECG378" s="134"/>
      <c r="ECH378" s="135"/>
      <c r="ECI378" s="111"/>
      <c r="ECJ378" s="178"/>
      <c r="ECK378" s="178"/>
      <c r="ECL378" s="178"/>
      <c r="ECM378" s="178"/>
      <c r="ECN378" s="179"/>
      <c r="ECO378" s="73"/>
      <c r="ECP378" s="73"/>
      <c r="ECQ378" s="180"/>
      <c r="ECR378" s="75"/>
      <c r="ECS378" s="76"/>
      <c r="ECT378" s="180"/>
      <c r="ECU378" s="180"/>
      <c r="ECV378" s="180"/>
      <c r="ECW378" s="75"/>
      <c r="ECX378" s="76"/>
      <c r="ECY378" s="181"/>
      <c r="ECZ378" s="181"/>
      <c r="EDA378" s="182"/>
      <c r="EDB378" s="134"/>
      <c r="EDC378" s="135"/>
      <c r="EDD378" s="111"/>
      <c r="EDE378" s="178"/>
      <c r="EDF378" s="178"/>
      <c r="EDG378" s="178"/>
      <c r="EDH378" s="178"/>
      <c r="EDI378" s="179"/>
      <c r="EDJ378" s="73"/>
      <c r="EDK378" s="73"/>
      <c r="EDL378" s="180"/>
      <c r="EDM378" s="75"/>
      <c r="EDN378" s="76"/>
      <c r="EDO378" s="180"/>
      <c r="EDP378" s="180"/>
      <c r="EDQ378" s="180"/>
      <c r="EDR378" s="75"/>
      <c r="EDS378" s="76"/>
      <c r="EDT378" s="181"/>
      <c r="EDU378" s="181"/>
      <c r="EDV378" s="182"/>
      <c r="EDW378" s="134"/>
      <c r="EDX378" s="135"/>
      <c r="EDY378" s="111"/>
      <c r="EDZ378" s="178"/>
      <c r="EEA378" s="178"/>
      <c r="EEB378" s="178"/>
      <c r="EEC378" s="178"/>
      <c r="EED378" s="179"/>
      <c r="EEE378" s="73"/>
      <c r="EEF378" s="73"/>
      <c r="EEG378" s="180"/>
      <c r="EEH378" s="75"/>
      <c r="EEI378" s="76"/>
      <c r="EEJ378" s="180"/>
      <c r="EEK378" s="180"/>
      <c r="EEL378" s="180"/>
      <c r="EEM378" s="75"/>
      <c r="EEN378" s="76"/>
      <c r="EEO378" s="181"/>
      <c r="EEP378" s="181"/>
      <c r="EEQ378" s="182"/>
      <c r="EER378" s="134"/>
      <c r="EES378" s="135"/>
      <c r="EET378" s="111"/>
      <c r="EEU378" s="178"/>
      <c r="EEV378" s="178"/>
      <c r="EEW378" s="178"/>
      <c r="EEX378" s="178"/>
      <c r="EEY378" s="179"/>
      <c r="EEZ378" s="73"/>
      <c r="EFA378" s="73"/>
      <c r="EFB378" s="180"/>
      <c r="EFC378" s="75"/>
      <c r="EFD378" s="76"/>
      <c r="EFE378" s="180"/>
      <c r="EFF378" s="180"/>
      <c r="EFG378" s="180"/>
      <c r="EFH378" s="75"/>
      <c r="EFI378" s="76"/>
      <c r="EFJ378" s="181"/>
      <c r="EFK378" s="181"/>
      <c r="EFL378" s="182"/>
      <c r="EFM378" s="134"/>
      <c r="EFN378" s="135"/>
      <c r="EFO378" s="111"/>
      <c r="EFP378" s="178"/>
      <c r="EFQ378" s="178"/>
      <c r="EFR378" s="178"/>
      <c r="EFS378" s="178"/>
      <c r="EFT378" s="179"/>
      <c r="EFU378" s="73"/>
      <c r="EFV378" s="73"/>
      <c r="EFW378" s="180"/>
      <c r="EFX378" s="75"/>
      <c r="EFY378" s="76"/>
      <c r="EFZ378" s="180"/>
      <c r="EGA378" s="180"/>
      <c r="EGB378" s="180"/>
      <c r="EGC378" s="75"/>
      <c r="EGD378" s="76"/>
      <c r="EGE378" s="181"/>
      <c r="EGF378" s="181"/>
      <c r="EGG378" s="182"/>
      <c r="EGH378" s="134"/>
      <c r="EGI378" s="135"/>
      <c r="EGJ378" s="111"/>
      <c r="EGK378" s="178"/>
      <c r="EGL378" s="178"/>
      <c r="EGM378" s="178"/>
      <c r="EGN378" s="178"/>
      <c r="EGO378" s="179"/>
      <c r="EGP378" s="73"/>
      <c r="EGQ378" s="73"/>
      <c r="EGR378" s="180"/>
      <c r="EGS378" s="75"/>
      <c r="EGT378" s="76"/>
      <c r="EGU378" s="180"/>
      <c r="EGV378" s="180"/>
      <c r="EGW378" s="180"/>
      <c r="EGX378" s="75"/>
      <c r="EGY378" s="76"/>
      <c r="EGZ378" s="181"/>
      <c r="EHA378" s="181"/>
      <c r="EHB378" s="182"/>
      <c r="EHC378" s="134"/>
      <c r="EHD378" s="135"/>
      <c r="EHE378" s="111"/>
      <c r="EHF378" s="178"/>
      <c r="EHG378" s="178"/>
      <c r="EHH378" s="178"/>
      <c r="EHI378" s="178"/>
      <c r="EHJ378" s="179"/>
      <c r="EHK378" s="73"/>
      <c r="EHL378" s="73"/>
      <c r="EHM378" s="180"/>
      <c r="EHN378" s="75"/>
      <c r="EHO378" s="76"/>
      <c r="EHP378" s="180"/>
      <c r="EHQ378" s="180"/>
      <c r="EHR378" s="180"/>
      <c r="EHS378" s="75"/>
      <c r="EHT378" s="76"/>
      <c r="EHU378" s="181"/>
      <c r="EHV378" s="181"/>
      <c r="EHW378" s="182"/>
      <c r="EHX378" s="134"/>
      <c r="EHY378" s="135"/>
      <c r="EHZ378" s="111"/>
      <c r="EIA378" s="178"/>
      <c r="EIB378" s="178"/>
      <c r="EIC378" s="178"/>
      <c r="EID378" s="178"/>
      <c r="EIE378" s="179"/>
      <c r="EIF378" s="73"/>
      <c r="EIG378" s="73"/>
      <c r="EIH378" s="180"/>
      <c r="EII378" s="75"/>
      <c r="EIJ378" s="76"/>
      <c r="EIK378" s="180"/>
      <c r="EIL378" s="180"/>
      <c r="EIM378" s="180"/>
      <c r="EIN378" s="75"/>
      <c r="EIO378" s="76"/>
      <c r="EIP378" s="181"/>
      <c r="EIQ378" s="181"/>
      <c r="EIR378" s="182"/>
      <c r="EIS378" s="134"/>
      <c r="EIT378" s="135"/>
      <c r="EIU378" s="111"/>
      <c r="EIV378" s="178"/>
      <c r="EIW378" s="178"/>
      <c r="EIX378" s="178"/>
      <c r="EIY378" s="178"/>
      <c r="EIZ378" s="179"/>
      <c r="EJA378" s="73"/>
      <c r="EJB378" s="73"/>
      <c r="EJC378" s="180"/>
      <c r="EJD378" s="75"/>
      <c r="EJE378" s="76"/>
      <c r="EJF378" s="180"/>
      <c r="EJG378" s="180"/>
      <c r="EJH378" s="180"/>
      <c r="EJI378" s="75"/>
      <c r="EJJ378" s="76"/>
      <c r="EJK378" s="181"/>
      <c r="EJL378" s="181"/>
      <c r="EJM378" s="182"/>
      <c r="EJN378" s="134"/>
      <c r="EJO378" s="135"/>
      <c r="EJP378" s="111"/>
      <c r="EJQ378" s="178"/>
      <c r="EJR378" s="178"/>
      <c r="EJS378" s="178"/>
      <c r="EJT378" s="178"/>
      <c r="EJU378" s="179"/>
      <c r="EJV378" s="73"/>
      <c r="EJW378" s="73"/>
      <c r="EJX378" s="180"/>
      <c r="EJY378" s="75"/>
      <c r="EJZ378" s="76"/>
      <c r="EKA378" s="180"/>
      <c r="EKB378" s="180"/>
      <c r="EKC378" s="180"/>
      <c r="EKD378" s="75"/>
      <c r="EKE378" s="76"/>
      <c r="EKF378" s="181"/>
      <c r="EKG378" s="181"/>
      <c r="EKH378" s="182"/>
      <c r="EKI378" s="134"/>
      <c r="EKJ378" s="135"/>
      <c r="EKK378" s="111"/>
      <c r="EKL378" s="178"/>
      <c r="EKM378" s="178"/>
      <c r="EKN378" s="178"/>
      <c r="EKO378" s="178"/>
      <c r="EKP378" s="179"/>
      <c r="EKQ378" s="73"/>
      <c r="EKR378" s="73"/>
      <c r="EKS378" s="180"/>
      <c r="EKT378" s="75"/>
      <c r="EKU378" s="76"/>
      <c r="EKV378" s="180"/>
      <c r="EKW378" s="180"/>
      <c r="EKX378" s="180"/>
      <c r="EKY378" s="75"/>
      <c r="EKZ378" s="76"/>
      <c r="ELA378" s="181"/>
      <c r="ELB378" s="181"/>
      <c r="ELC378" s="182"/>
      <c r="ELD378" s="134"/>
      <c r="ELE378" s="135"/>
      <c r="ELF378" s="111"/>
      <c r="ELG378" s="178"/>
      <c r="ELH378" s="178"/>
      <c r="ELI378" s="178"/>
      <c r="ELJ378" s="178"/>
      <c r="ELK378" s="179"/>
      <c r="ELL378" s="73"/>
      <c r="ELM378" s="73"/>
      <c r="ELN378" s="180"/>
      <c r="ELO378" s="75"/>
      <c r="ELP378" s="76"/>
      <c r="ELQ378" s="180"/>
      <c r="ELR378" s="180"/>
      <c r="ELS378" s="180"/>
      <c r="ELT378" s="75"/>
      <c r="ELU378" s="76"/>
      <c r="ELV378" s="181"/>
      <c r="ELW378" s="181"/>
      <c r="ELX378" s="182"/>
      <c r="ELY378" s="134"/>
      <c r="ELZ378" s="135"/>
      <c r="EMA378" s="111"/>
      <c r="EMB378" s="178"/>
      <c r="EMC378" s="178"/>
      <c r="EMD378" s="178"/>
      <c r="EME378" s="178"/>
      <c r="EMF378" s="179"/>
      <c r="EMG378" s="73"/>
      <c r="EMH378" s="73"/>
      <c r="EMI378" s="180"/>
      <c r="EMJ378" s="75"/>
      <c r="EMK378" s="76"/>
      <c r="EML378" s="180"/>
      <c r="EMM378" s="180"/>
      <c r="EMN378" s="180"/>
      <c r="EMO378" s="75"/>
      <c r="EMP378" s="76"/>
      <c r="EMQ378" s="181"/>
      <c r="EMR378" s="181"/>
      <c r="EMS378" s="182"/>
      <c r="EMT378" s="134"/>
      <c r="EMU378" s="135"/>
      <c r="EMV378" s="111"/>
      <c r="EMW378" s="178"/>
      <c r="EMX378" s="178"/>
      <c r="EMY378" s="178"/>
      <c r="EMZ378" s="178"/>
      <c r="ENA378" s="179"/>
      <c r="ENB378" s="73"/>
      <c r="ENC378" s="73"/>
      <c r="END378" s="180"/>
      <c r="ENE378" s="75"/>
      <c r="ENF378" s="76"/>
      <c r="ENG378" s="180"/>
      <c r="ENH378" s="180"/>
      <c r="ENI378" s="180"/>
      <c r="ENJ378" s="75"/>
      <c r="ENK378" s="76"/>
      <c r="ENL378" s="181"/>
      <c r="ENM378" s="181"/>
      <c r="ENN378" s="182"/>
      <c r="ENO378" s="134"/>
      <c r="ENP378" s="135"/>
      <c r="ENQ378" s="111"/>
      <c r="ENR378" s="178"/>
      <c r="ENS378" s="178"/>
      <c r="ENT378" s="178"/>
      <c r="ENU378" s="178"/>
      <c r="ENV378" s="179"/>
      <c r="ENW378" s="73"/>
      <c r="ENX378" s="73"/>
      <c r="ENY378" s="180"/>
      <c r="ENZ378" s="75"/>
      <c r="EOA378" s="76"/>
      <c r="EOB378" s="180"/>
      <c r="EOC378" s="180"/>
      <c r="EOD378" s="180"/>
      <c r="EOE378" s="75"/>
      <c r="EOF378" s="76"/>
      <c r="EOG378" s="181"/>
      <c r="EOH378" s="181"/>
      <c r="EOI378" s="182"/>
      <c r="EOJ378" s="134"/>
      <c r="EOK378" s="135"/>
      <c r="EOL378" s="111"/>
      <c r="EOM378" s="178"/>
      <c r="EON378" s="178"/>
      <c r="EOO378" s="178"/>
      <c r="EOP378" s="178"/>
      <c r="EOQ378" s="179"/>
      <c r="EOR378" s="73"/>
      <c r="EOS378" s="73"/>
      <c r="EOT378" s="180"/>
      <c r="EOU378" s="75"/>
      <c r="EOV378" s="76"/>
      <c r="EOW378" s="180"/>
      <c r="EOX378" s="180"/>
      <c r="EOY378" s="180"/>
      <c r="EOZ378" s="75"/>
      <c r="EPA378" s="76"/>
      <c r="EPB378" s="181"/>
      <c r="EPC378" s="181"/>
      <c r="EPD378" s="182"/>
      <c r="EPE378" s="134"/>
      <c r="EPF378" s="135"/>
      <c r="EPG378" s="111"/>
      <c r="EPH378" s="178"/>
      <c r="EPI378" s="178"/>
      <c r="EPJ378" s="178"/>
      <c r="EPK378" s="178"/>
      <c r="EPL378" s="179"/>
      <c r="EPM378" s="73"/>
      <c r="EPN378" s="73"/>
      <c r="EPO378" s="180"/>
      <c r="EPP378" s="75"/>
      <c r="EPQ378" s="76"/>
      <c r="EPR378" s="180"/>
      <c r="EPS378" s="180"/>
      <c r="EPT378" s="180"/>
      <c r="EPU378" s="75"/>
      <c r="EPV378" s="76"/>
      <c r="EPW378" s="181"/>
      <c r="EPX378" s="181"/>
      <c r="EPY378" s="182"/>
      <c r="EPZ378" s="134"/>
      <c r="EQA378" s="135"/>
      <c r="EQB378" s="111"/>
      <c r="EQC378" s="178"/>
      <c r="EQD378" s="178"/>
      <c r="EQE378" s="178"/>
      <c r="EQF378" s="178"/>
      <c r="EQG378" s="179"/>
      <c r="EQH378" s="73"/>
      <c r="EQI378" s="73"/>
      <c r="EQJ378" s="180"/>
      <c r="EQK378" s="75"/>
      <c r="EQL378" s="76"/>
      <c r="EQM378" s="180"/>
      <c r="EQN378" s="180"/>
      <c r="EQO378" s="180"/>
      <c r="EQP378" s="75"/>
      <c r="EQQ378" s="76"/>
      <c r="EQR378" s="181"/>
      <c r="EQS378" s="181"/>
      <c r="EQT378" s="182"/>
      <c r="EQU378" s="134"/>
      <c r="EQV378" s="135"/>
      <c r="EQW378" s="111"/>
      <c r="EQX378" s="178"/>
      <c r="EQY378" s="178"/>
      <c r="EQZ378" s="178"/>
      <c r="ERA378" s="178"/>
      <c r="ERB378" s="179"/>
      <c r="ERC378" s="73"/>
      <c r="ERD378" s="73"/>
      <c r="ERE378" s="180"/>
      <c r="ERF378" s="75"/>
      <c r="ERG378" s="76"/>
      <c r="ERH378" s="180"/>
      <c r="ERI378" s="180"/>
      <c r="ERJ378" s="180"/>
      <c r="ERK378" s="75"/>
      <c r="ERL378" s="76"/>
      <c r="ERM378" s="181"/>
      <c r="ERN378" s="181"/>
      <c r="ERO378" s="182"/>
      <c r="ERP378" s="134"/>
      <c r="ERQ378" s="135"/>
      <c r="ERR378" s="111"/>
      <c r="ERS378" s="178"/>
      <c r="ERT378" s="178"/>
      <c r="ERU378" s="178"/>
      <c r="ERV378" s="178"/>
      <c r="ERW378" s="179"/>
      <c r="ERX378" s="73"/>
      <c r="ERY378" s="73"/>
      <c r="ERZ378" s="180"/>
      <c r="ESA378" s="75"/>
      <c r="ESB378" s="76"/>
      <c r="ESC378" s="180"/>
      <c r="ESD378" s="180"/>
      <c r="ESE378" s="180"/>
      <c r="ESF378" s="75"/>
      <c r="ESG378" s="76"/>
      <c r="ESH378" s="181"/>
      <c r="ESI378" s="181"/>
      <c r="ESJ378" s="182"/>
      <c r="ESK378" s="134"/>
      <c r="ESL378" s="135"/>
      <c r="ESM378" s="111"/>
      <c r="ESN378" s="178"/>
      <c r="ESO378" s="178"/>
      <c r="ESP378" s="178"/>
      <c r="ESQ378" s="178"/>
      <c r="ESR378" s="179"/>
      <c r="ESS378" s="73"/>
      <c r="EST378" s="73"/>
      <c r="ESU378" s="180"/>
      <c r="ESV378" s="75"/>
      <c r="ESW378" s="76"/>
      <c r="ESX378" s="180"/>
      <c r="ESY378" s="180"/>
      <c r="ESZ378" s="180"/>
      <c r="ETA378" s="75"/>
      <c r="ETB378" s="76"/>
      <c r="ETC378" s="181"/>
      <c r="ETD378" s="181"/>
      <c r="ETE378" s="182"/>
      <c r="ETF378" s="134"/>
      <c r="ETG378" s="135"/>
      <c r="ETH378" s="111"/>
      <c r="ETI378" s="178"/>
      <c r="ETJ378" s="178"/>
      <c r="ETK378" s="178"/>
      <c r="ETL378" s="178"/>
      <c r="ETM378" s="179"/>
      <c r="ETN378" s="73"/>
      <c r="ETO378" s="73"/>
      <c r="ETP378" s="180"/>
      <c r="ETQ378" s="75"/>
      <c r="ETR378" s="76"/>
      <c r="ETS378" s="180"/>
      <c r="ETT378" s="180"/>
      <c r="ETU378" s="180"/>
      <c r="ETV378" s="75"/>
      <c r="ETW378" s="76"/>
      <c r="ETX378" s="181"/>
      <c r="ETY378" s="181"/>
      <c r="ETZ378" s="182"/>
      <c r="EUA378" s="134"/>
      <c r="EUB378" s="135"/>
      <c r="EUC378" s="111"/>
      <c r="EUD378" s="178"/>
      <c r="EUE378" s="178"/>
      <c r="EUF378" s="178"/>
      <c r="EUG378" s="178"/>
      <c r="EUH378" s="179"/>
      <c r="EUI378" s="73"/>
      <c r="EUJ378" s="73"/>
      <c r="EUK378" s="180"/>
      <c r="EUL378" s="75"/>
      <c r="EUM378" s="76"/>
      <c r="EUN378" s="180"/>
      <c r="EUO378" s="180"/>
      <c r="EUP378" s="180"/>
      <c r="EUQ378" s="75"/>
      <c r="EUR378" s="76"/>
      <c r="EUS378" s="181"/>
      <c r="EUT378" s="181"/>
      <c r="EUU378" s="182"/>
      <c r="EUV378" s="134"/>
      <c r="EUW378" s="135"/>
      <c r="EUX378" s="111"/>
      <c r="EUY378" s="178"/>
      <c r="EUZ378" s="178"/>
      <c r="EVA378" s="178"/>
      <c r="EVB378" s="178"/>
      <c r="EVC378" s="179"/>
      <c r="EVD378" s="73"/>
      <c r="EVE378" s="73"/>
      <c r="EVF378" s="180"/>
      <c r="EVG378" s="75"/>
      <c r="EVH378" s="76"/>
      <c r="EVI378" s="180"/>
      <c r="EVJ378" s="180"/>
      <c r="EVK378" s="180"/>
      <c r="EVL378" s="75"/>
      <c r="EVM378" s="76"/>
      <c r="EVN378" s="181"/>
      <c r="EVO378" s="181"/>
      <c r="EVP378" s="182"/>
      <c r="EVQ378" s="134"/>
      <c r="EVR378" s="135"/>
      <c r="EVS378" s="111"/>
      <c r="EVT378" s="178"/>
      <c r="EVU378" s="178"/>
      <c r="EVV378" s="178"/>
      <c r="EVW378" s="178"/>
      <c r="EVX378" s="179"/>
      <c r="EVY378" s="73"/>
      <c r="EVZ378" s="73"/>
      <c r="EWA378" s="180"/>
      <c r="EWB378" s="75"/>
      <c r="EWC378" s="76"/>
      <c r="EWD378" s="180"/>
      <c r="EWE378" s="180"/>
      <c r="EWF378" s="180"/>
      <c r="EWG378" s="75"/>
      <c r="EWH378" s="76"/>
      <c r="EWI378" s="181"/>
      <c r="EWJ378" s="181"/>
      <c r="EWK378" s="182"/>
      <c r="EWL378" s="134"/>
      <c r="EWM378" s="135"/>
      <c r="EWN378" s="111"/>
      <c r="EWO378" s="178"/>
      <c r="EWP378" s="178"/>
      <c r="EWQ378" s="178"/>
      <c r="EWR378" s="178"/>
      <c r="EWS378" s="179"/>
      <c r="EWT378" s="73"/>
      <c r="EWU378" s="73"/>
      <c r="EWV378" s="180"/>
      <c r="EWW378" s="75"/>
      <c r="EWX378" s="76"/>
      <c r="EWY378" s="180"/>
      <c r="EWZ378" s="180"/>
      <c r="EXA378" s="180"/>
      <c r="EXB378" s="75"/>
      <c r="EXC378" s="76"/>
      <c r="EXD378" s="181"/>
      <c r="EXE378" s="181"/>
      <c r="EXF378" s="182"/>
      <c r="EXG378" s="134"/>
      <c r="EXH378" s="135"/>
      <c r="EXI378" s="111"/>
      <c r="EXJ378" s="178"/>
      <c r="EXK378" s="178"/>
      <c r="EXL378" s="178"/>
      <c r="EXM378" s="178"/>
      <c r="EXN378" s="179"/>
      <c r="EXO378" s="73"/>
      <c r="EXP378" s="73"/>
      <c r="EXQ378" s="180"/>
      <c r="EXR378" s="75"/>
      <c r="EXS378" s="76"/>
      <c r="EXT378" s="180"/>
      <c r="EXU378" s="180"/>
      <c r="EXV378" s="180"/>
      <c r="EXW378" s="75"/>
      <c r="EXX378" s="76"/>
      <c r="EXY378" s="181"/>
      <c r="EXZ378" s="181"/>
      <c r="EYA378" s="182"/>
      <c r="EYB378" s="134"/>
      <c r="EYC378" s="135"/>
      <c r="EYD378" s="111"/>
      <c r="EYE378" s="178"/>
      <c r="EYF378" s="178"/>
      <c r="EYG378" s="178"/>
      <c r="EYH378" s="178"/>
      <c r="EYI378" s="179"/>
      <c r="EYJ378" s="73"/>
      <c r="EYK378" s="73"/>
      <c r="EYL378" s="180"/>
      <c r="EYM378" s="75"/>
      <c r="EYN378" s="76"/>
      <c r="EYO378" s="180"/>
      <c r="EYP378" s="180"/>
      <c r="EYQ378" s="180"/>
      <c r="EYR378" s="75"/>
      <c r="EYS378" s="76"/>
      <c r="EYT378" s="181"/>
      <c r="EYU378" s="181"/>
      <c r="EYV378" s="182"/>
      <c r="EYW378" s="134"/>
      <c r="EYX378" s="135"/>
      <c r="EYY378" s="111"/>
      <c r="EYZ378" s="178"/>
      <c r="EZA378" s="178"/>
      <c r="EZB378" s="178"/>
      <c r="EZC378" s="178"/>
      <c r="EZD378" s="179"/>
      <c r="EZE378" s="73"/>
      <c r="EZF378" s="73"/>
      <c r="EZG378" s="180"/>
      <c r="EZH378" s="75"/>
      <c r="EZI378" s="76"/>
      <c r="EZJ378" s="180"/>
      <c r="EZK378" s="180"/>
      <c r="EZL378" s="180"/>
      <c r="EZM378" s="75"/>
      <c r="EZN378" s="76"/>
      <c r="EZO378" s="181"/>
      <c r="EZP378" s="181"/>
      <c r="EZQ378" s="182"/>
      <c r="EZR378" s="134"/>
      <c r="EZS378" s="135"/>
      <c r="EZT378" s="111"/>
      <c r="EZU378" s="178"/>
      <c r="EZV378" s="178"/>
      <c r="EZW378" s="178"/>
      <c r="EZX378" s="178"/>
      <c r="EZY378" s="179"/>
      <c r="EZZ378" s="73"/>
      <c r="FAA378" s="73"/>
      <c r="FAB378" s="180"/>
      <c r="FAC378" s="75"/>
      <c r="FAD378" s="76"/>
      <c r="FAE378" s="180"/>
      <c r="FAF378" s="180"/>
      <c r="FAG378" s="180"/>
      <c r="FAH378" s="75"/>
      <c r="FAI378" s="76"/>
      <c r="FAJ378" s="181"/>
      <c r="FAK378" s="181"/>
      <c r="FAL378" s="182"/>
      <c r="FAM378" s="134"/>
      <c r="FAN378" s="135"/>
      <c r="FAO378" s="111"/>
      <c r="FAP378" s="178"/>
      <c r="FAQ378" s="178"/>
      <c r="FAR378" s="178"/>
      <c r="FAS378" s="178"/>
      <c r="FAT378" s="179"/>
      <c r="FAU378" s="73"/>
      <c r="FAV378" s="73"/>
      <c r="FAW378" s="180"/>
      <c r="FAX378" s="75"/>
      <c r="FAY378" s="76"/>
      <c r="FAZ378" s="180"/>
      <c r="FBA378" s="180"/>
      <c r="FBB378" s="180"/>
      <c r="FBC378" s="75"/>
      <c r="FBD378" s="76"/>
      <c r="FBE378" s="181"/>
      <c r="FBF378" s="181"/>
      <c r="FBG378" s="182"/>
      <c r="FBH378" s="134"/>
      <c r="FBI378" s="135"/>
      <c r="FBJ378" s="111"/>
      <c r="FBK378" s="178"/>
      <c r="FBL378" s="178"/>
      <c r="FBM378" s="178"/>
      <c r="FBN378" s="178"/>
      <c r="FBO378" s="179"/>
      <c r="FBP378" s="73"/>
      <c r="FBQ378" s="73"/>
      <c r="FBR378" s="180"/>
      <c r="FBS378" s="75"/>
      <c r="FBT378" s="76"/>
      <c r="FBU378" s="180"/>
      <c r="FBV378" s="180"/>
      <c r="FBW378" s="180"/>
      <c r="FBX378" s="75"/>
      <c r="FBY378" s="76"/>
      <c r="FBZ378" s="181"/>
      <c r="FCA378" s="181"/>
      <c r="FCB378" s="182"/>
      <c r="FCC378" s="134"/>
      <c r="FCD378" s="135"/>
      <c r="FCE378" s="111"/>
      <c r="FCF378" s="178"/>
      <c r="FCG378" s="178"/>
      <c r="FCH378" s="178"/>
      <c r="FCI378" s="178"/>
      <c r="FCJ378" s="179"/>
      <c r="FCK378" s="73"/>
      <c r="FCL378" s="73"/>
      <c r="FCM378" s="180"/>
      <c r="FCN378" s="75"/>
      <c r="FCO378" s="76"/>
      <c r="FCP378" s="180"/>
      <c r="FCQ378" s="180"/>
      <c r="FCR378" s="180"/>
      <c r="FCS378" s="75"/>
      <c r="FCT378" s="76"/>
      <c r="FCU378" s="181"/>
      <c r="FCV378" s="181"/>
      <c r="FCW378" s="182"/>
      <c r="FCX378" s="134"/>
      <c r="FCY378" s="135"/>
      <c r="FCZ378" s="111"/>
      <c r="FDA378" s="178"/>
      <c r="FDB378" s="178"/>
      <c r="FDC378" s="178"/>
      <c r="FDD378" s="178"/>
      <c r="FDE378" s="179"/>
      <c r="FDF378" s="73"/>
      <c r="FDG378" s="73"/>
      <c r="FDH378" s="180"/>
      <c r="FDI378" s="75"/>
      <c r="FDJ378" s="76"/>
      <c r="FDK378" s="180"/>
      <c r="FDL378" s="180"/>
      <c r="FDM378" s="180"/>
      <c r="FDN378" s="75"/>
      <c r="FDO378" s="76"/>
      <c r="FDP378" s="181"/>
      <c r="FDQ378" s="181"/>
      <c r="FDR378" s="182"/>
      <c r="FDS378" s="134"/>
      <c r="FDT378" s="135"/>
      <c r="FDU378" s="111"/>
      <c r="FDV378" s="178"/>
      <c r="FDW378" s="178"/>
      <c r="FDX378" s="178"/>
      <c r="FDY378" s="178"/>
      <c r="FDZ378" s="179"/>
      <c r="FEA378" s="73"/>
      <c r="FEB378" s="73"/>
      <c r="FEC378" s="180"/>
      <c r="FED378" s="75"/>
      <c r="FEE378" s="76"/>
      <c r="FEF378" s="180"/>
      <c r="FEG378" s="180"/>
      <c r="FEH378" s="180"/>
      <c r="FEI378" s="75"/>
      <c r="FEJ378" s="76"/>
      <c r="FEK378" s="181"/>
      <c r="FEL378" s="181"/>
      <c r="FEM378" s="182"/>
      <c r="FEN378" s="134"/>
      <c r="FEO378" s="135"/>
      <c r="FEP378" s="111"/>
      <c r="FEQ378" s="178"/>
      <c r="FER378" s="178"/>
      <c r="FES378" s="178"/>
      <c r="FET378" s="178"/>
      <c r="FEU378" s="179"/>
      <c r="FEV378" s="73"/>
      <c r="FEW378" s="73"/>
      <c r="FEX378" s="180"/>
      <c r="FEY378" s="75"/>
      <c r="FEZ378" s="76"/>
      <c r="FFA378" s="180"/>
      <c r="FFB378" s="180"/>
      <c r="FFC378" s="180"/>
      <c r="FFD378" s="75"/>
      <c r="FFE378" s="76"/>
      <c r="FFF378" s="181"/>
      <c r="FFG378" s="181"/>
      <c r="FFH378" s="182"/>
      <c r="FFI378" s="134"/>
      <c r="FFJ378" s="135"/>
      <c r="FFK378" s="111"/>
      <c r="FFL378" s="178"/>
      <c r="FFM378" s="178"/>
      <c r="FFN378" s="178"/>
      <c r="FFO378" s="178"/>
      <c r="FFP378" s="179"/>
      <c r="FFQ378" s="73"/>
      <c r="FFR378" s="73"/>
      <c r="FFS378" s="180"/>
      <c r="FFT378" s="75"/>
      <c r="FFU378" s="76"/>
      <c r="FFV378" s="180"/>
      <c r="FFW378" s="180"/>
      <c r="FFX378" s="180"/>
      <c r="FFY378" s="75"/>
      <c r="FFZ378" s="76"/>
      <c r="FGA378" s="181"/>
      <c r="FGB378" s="181"/>
      <c r="FGC378" s="182"/>
      <c r="FGD378" s="134"/>
      <c r="FGE378" s="135"/>
      <c r="FGF378" s="111"/>
      <c r="FGG378" s="178"/>
      <c r="FGH378" s="178"/>
      <c r="FGI378" s="178"/>
      <c r="FGJ378" s="178"/>
      <c r="FGK378" s="179"/>
      <c r="FGL378" s="73"/>
      <c r="FGM378" s="73"/>
      <c r="FGN378" s="180"/>
      <c r="FGO378" s="75"/>
      <c r="FGP378" s="76"/>
      <c r="FGQ378" s="180"/>
      <c r="FGR378" s="180"/>
      <c r="FGS378" s="180"/>
      <c r="FGT378" s="75"/>
      <c r="FGU378" s="76"/>
      <c r="FGV378" s="181"/>
      <c r="FGW378" s="181"/>
      <c r="FGX378" s="182"/>
      <c r="FGY378" s="134"/>
      <c r="FGZ378" s="135"/>
      <c r="FHA378" s="111"/>
      <c r="FHB378" s="178"/>
      <c r="FHC378" s="178"/>
      <c r="FHD378" s="178"/>
      <c r="FHE378" s="178"/>
      <c r="FHF378" s="179"/>
      <c r="FHG378" s="73"/>
      <c r="FHH378" s="73"/>
      <c r="FHI378" s="180"/>
      <c r="FHJ378" s="75"/>
      <c r="FHK378" s="76"/>
      <c r="FHL378" s="180"/>
      <c r="FHM378" s="180"/>
      <c r="FHN378" s="180"/>
      <c r="FHO378" s="75"/>
      <c r="FHP378" s="76"/>
      <c r="FHQ378" s="181"/>
      <c r="FHR378" s="181"/>
      <c r="FHS378" s="182"/>
      <c r="FHT378" s="134"/>
      <c r="FHU378" s="135"/>
      <c r="FHV378" s="111"/>
      <c r="FHW378" s="178"/>
      <c r="FHX378" s="178"/>
      <c r="FHY378" s="178"/>
      <c r="FHZ378" s="178"/>
      <c r="FIA378" s="179"/>
      <c r="FIB378" s="73"/>
      <c r="FIC378" s="73"/>
      <c r="FID378" s="180"/>
      <c r="FIE378" s="75"/>
      <c r="FIF378" s="76"/>
      <c r="FIG378" s="180"/>
      <c r="FIH378" s="180"/>
      <c r="FII378" s="180"/>
      <c r="FIJ378" s="75"/>
      <c r="FIK378" s="76"/>
      <c r="FIL378" s="181"/>
      <c r="FIM378" s="181"/>
      <c r="FIN378" s="182"/>
      <c r="FIO378" s="134"/>
      <c r="FIP378" s="135"/>
      <c r="FIQ378" s="111"/>
      <c r="FIR378" s="178"/>
      <c r="FIS378" s="178"/>
      <c r="FIT378" s="178"/>
      <c r="FIU378" s="178"/>
      <c r="FIV378" s="179"/>
      <c r="FIW378" s="73"/>
      <c r="FIX378" s="73"/>
      <c r="FIY378" s="180"/>
      <c r="FIZ378" s="75"/>
      <c r="FJA378" s="76"/>
      <c r="FJB378" s="180"/>
      <c r="FJC378" s="180"/>
      <c r="FJD378" s="180"/>
      <c r="FJE378" s="75"/>
      <c r="FJF378" s="76"/>
      <c r="FJG378" s="181"/>
      <c r="FJH378" s="181"/>
      <c r="FJI378" s="182"/>
      <c r="FJJ378" s="134"/>
      <c r="FJK378" s="135"/>
      <c r="FJL378" s="111"/>
      <c r="FJM378" s="178"/>
      <c r="FJN378" s="178"/>
      <c r="FJO378" s="178"/>
      <c r="FJP378" s="178"/>
      <c r="FJQ378" s="179"/>
      <c r="FJR378" s="73"/>
      <c r="FJS378" s="73"/>
      <c r="FJT378" s="180"/>
      <c r="FJU378" s="75"/>
      <c r="FJV378" s="76"/>
      <c r="FJW378" s="180"/>
      <c r="FJX378" s="180"/>
      <c r="FJY378" s="180"/>
      <c r="FJZ378" s="75"/>
      <c r="FKA378" s="76"/>
      <c r="FKB378" s="181"/>
      <c r="FKC378" s="181"/>
      <c r="FKD378" s="182"/>
      <c r="FKE378" s="134"/>
      <c r="FKF378" s="135"/>
      <c r="FKG378" s="111"/>
      <c r="FKH378" s="178"/>
      <c r="FKI378" s="178"/>
      <c r="FKJ378" s="178"/>
      <c r="FKK378" s="178"/>
      <c r="FKL378" s="179"/>
      <c r="FKM378" s="73"/>
      <c r="FKN378" s="73"/>
      <c r="FKO378" s="180"/>
      <c r="FKP378" s="75"/>
      <c r="FKQ378" s="76"/>
      <c r="FKR378" s="180"/>
      <c r="FKS378" s="180"/>
      <c r="FKT378" s="180"/>
      <c r="FKU378" s="75"/>
      <c r="FKV378" s="76"/>
      <c r="FKW378" s="181"/>
      <c r="FKX378" s="181"/>
      <c r="FKY378" s="182"/>
      <c r="FKZ378" s="134"/>
      <c r="FLA378" s="135"/>
      <c r="FLB378" s="111"/>
      <c r="FLC378" s="178"/>
      <c r="FLD378" s="178"/>
      <c r="FLE378" s="178"/>
      <c r="FLF378" s="178"/>
      <c r="FLG378" s="179"/>
      <c r="FLH378" s="73"/>
      <c r="FLI378" s="73"/>
      <c r="FLJ378" s="180"/>
      <c r="FLK378" s="75"/>
      <c r="FLL378" s="76"/>
      <c r="FLM378" s="180"/>
      <c r="FLN378" s="180"/>
      <c r="FLO378" s="180"/>
      <c r="FLP378" s="75"/>
      <c r="FLQ378" s="76"/>
      <c r="FLR378" s="181"/>
      <c r="FLS378" s="181"/>
      <c r="FLT378" s="182"/>
      <c r="FLU378" s="134"/>
      <c r="FLV378" s="135"/>
      <c r="FLW378" s="111"/>
      <c r="FLX378" s="178"/>
      <c r="FLY378" s="178"/>
      <c r="FLZ378" s="178"/>
      <c r="FMA378" s="178"/>
      <c r="FMB378" s="179"/>
      <c r="FMC378" s="73"/>
      <c r="FMD378" s="73"/>
      <c r="FME378" s="180"/>
      <c r="FMF378" s="75"/>
      <c r="FMG378" s="76"/>
      <c r="FMH378" s="180"/>
      <c r="FMI378" s="180"/>
      <c r="FMJ378" s="180"/>
      <c r="FMK378" s="75"/>
      <c r="FML378" s="76"/>
      <c r="FMM378" s="181"/>
      <c r="FMN378" s="181"/>
      <c r="FMO378" s="182"/>
      <c r="FMP378" s="134"/>
      <c r="FMQ378" s="135"/>
      <c r="FMR378" s="111"/>
      <c r="FMS378" s="178"/>
      <c r="FMT378" s="178"/>
      <c r="FMU378" s="178"/>
      <c r="FMV378" s="178"/>
      <c r="FMW378" s="179"/>
      <c r="FMX378" s="73"/>
      <c r="FMY378" s="73"/>
      <c r="FMZ378" s="180"/>
      <c r="FNA378" s="75"/>
      <c r="FNB378" s="76"/>
      <c r="FNC378" s="180"/>
      <c r="FND378" s="180"/>
      <c r="FNE378" s="180"/>
      <c r="FNF378" s="75"/>
      <c r="FNG378" s="76"/>
      <c r="FNH378" s="181"/>
      <c r="FNI378" s="181"/>
      <c r="FNJ378" s="182"/>
      <c r="FNK378" s="134"/>
      <c r="FNL378" s="135"/>
      <c r="FNM378" s="111"/>
      <c r="FNN378" s="178"/>
      <c r="FNO378" s="178"/>
      <c r="FNP378" s="178"/>
      <c r="FNQ378" s="178"/>
      <c r="FNR378" s="179"/>
      <c r="FNS378" s="73"/>
      <c r="FNT378" s="73"/>
      <c r="FNU378" s="180"/>
      <c r="FNV378" s="75"/>
      <c r="FNW378" s="76"/>
      <c r="FNX378" s="180"/>
      <c r="FNY378" s="180"/>
      <c r="FNZ378" s="180"/>
      <c r="FOA378" s="75"/>
      <c r="FOB378" s="76"/>
      <c r="FOC378" s="181"/>
      <c r="FOD378" s="181"/>
      <c r="FOE378" s="182"/>
      <c r="FOF378" s="134"/>
      <c r="FOG378" s="135"/>
      <c r="FOH378" s="111"/>
      <c r="FOI378" s="178"/>
      <c r="FOJ378" s="178"/>
      <c r="FOK378" s="178"/>
      <c r="FOL378" s="178"/>
      <c r="FOM378" s="179"/>
      <c r="FON378" s="73"/>
      <c r="FOO378" s="73"/>
      <c r="FOP378" s="180"/>
      <c r="FOQ378" s="75"/>
      <c r="FOR378" s="76"/>
      <c r="FOS378" s="180"/>
      <c r="FOT378" s="180"/>
      <c r="FOU378" s="180"/>
      <c r="FOV378" s="75"/>
      <c r="FOW378" s="76"/>
      <c r="FOX378" s="181"/>
      <c r="FOY378" s="181"/>
      <c r="FOZ378" s="182"/>
      <c r="FPA378" s="134"/>
      <c r="FPB378" s="135"/>
      <c r="FPC378" s="111"/>
      <c r="FPD378" s="178"/>
      <c r="FPE378" s="178"/>
      <c r="FPF378" s="178"/>
      <c r="FPG378" s="178"/>
      <c r="FPH378" s="179"/>
      <c r="FPI378" s="73"/>
      <c r="FPJ378" s="73"/>
      <c r="FPK378" s="180"/>
      <c r="FPL378" s="75"/>
      <c r="FPM378" s="76"/>
      <c r="FPN378" s="180"/>
      <c r="FPO378" s="180"/>
      <c r="FPP378" s="180"/>
      <c r="FPQ378" s="75"/>
      <c r="FPR378" s="76"/>
      <c r="FPS378" s="181"/>
      <c r="FPT378" s="181"/>
      <c r="FPU378" s="182"/>
      <c r="FPV378" s="134"/>
      <c r="FPW378" s="135"/>
      <c r="FPX378" s="111"/>
      <c r="FPY378" s="178"/>
      <c r="FPZ378" s="178"/>
      <c r="FQA378" s="178"/>
      <c r="FQB378" s="178"/>
      <c r="FQC378" s="179"/>
      <c r="FQD378" s="73"/>
      <c r="FQE378" s="73"/>
      <c r="FQF378" s="180"/>
      <c r="FQG378" s="75"/>
      <c r="FQH378" s="76"/>
      <c r="FQI378" s="180"/>
      <c r="FQJ378" s="180"/>
      <c r="FQK378" s="180"/>
      <c r="FQL378" s="75"/>
      <c r="FQM378" s="76"/>
      <c r="FQN378" s="181"/>
      <c r="FQO378" s="181"/>
      <c r="FQP378" s="182"/>
      <c r="FQQ378" s="134"/>
      <c r="FQR378" s="135"/>
      <c r="FQS378" s="111"/>
      <c r="FQT378" s="178"/>
      <c r="FQU378" s="178"/>
      <c r="FQV378" s="178"/>
      <c r="FQW378" s="178"/>
      <c r="FQX378" s="179"/>
      <c r="FQY378" s="73"/>
      <c r="FQZ378" s="73"/>
      <c r="FRA378" s="180"/>
      <c r="FRB378" s="75"/>
      <c r="FRC378" s="76"/>
      <c r="FRD378" s="180"/>
      <c r="FRE378" s="180"/>
      <c r="FRF378" s="180"/>
      <c r="FRG378" s="75"/>
      <c r="FRH378" s="76"/>
      <c r="FRI378" s="181"/>
      <c r="FRJ378" s="181"/>
      <c r="FRK378" s="182"/>
      <c r="FRL378" s="134"/>
      <c r="FRM378" s="135"/>
      <c r="FRN378" s="111"/>
      <c r="FRO378" s="178"/>
      <c r="FRP378" s="178"/>
      <c r="FRQ378" s="178"/>
      <c r="FRR378" s="178"/>
      <c r="FRS378" s="179"/>
      <c r="FRT378" s="73"/>
      <c r="FRU378" s="73"/>
      <c r="FRV378" s="180"/>
      <c r="FRW378" s="75"/>
      <c r="FRX378" s="76"/>
      <c r="FRY378" s="180"/>
      <c r="FRZ378" s="180"/>
      <c r="FSA378" s="180"/>
      <c r="FSB378" s="75"/>
      <c r="FSC378" s="76"/>
      <c r="FSD378" s="181"/>
      <c r="FSE378" s="181"/>
      <c r="FSF378" s="182"/>
      <c r="FSG378" s="134"/>
      <c r="FSH378" s="135"/>
      <c r="FSI378" s="111"/>
      <c r="FSJ378" s="178"/>
      <c r="FSK378" s="178"/>
      <c r="FSL378" s="178"/>
      <c r="FSM378" s="178"/>
      <c r="FSN378" s="179"/>
      <c r="FSO378" s="73"/>
      <c r="FSP378" s="73"/>
      <c r="FSQ378" s="180"/>
      <c r="FSR378" s="75"/>
      <c r="FSS378" s="76"/>
      <c r="FST378" s="180"/>
      <c r="FSU378" s="180"/>
      <c r="FSV378" s="180"/>
      <c r="FSW378" s="75"/>
      <c r="FSX378" s="76"/>
      <c r="FSY378" s="181"/>
      <c r="FSZ378" s="181"/>
      <c r="FTA378" s="182"/>
      <c r="FTB378" s="134"/>
      <c r="FTC378" s="135"/>
      <c r="FTD378" s="111"/>
      <c r="FTE378" s="178"/>
      <c r="FTF378" s="178"/>
      <c r="FTG378" s="178"/>
      <c r="FTH378" s="178"/>
      <c r="FTI378" s="179"/>
      <c r="FTJ378" s="73"/>
      <c r="FTK378" s="73"/>
      <c r="FTL378" s="180"/>
      <c r="FTM378" s="75"/>
      <c r="FTN378" s="76"/>
      <c r="FTO378" s="180"/>
      <c r="FTP378" s="180"/>
      <c r="FTQ378" s="180"/>
      <c r="FTR378" s="75"/>
      <c r="FTS378" s="76"/>
      <c r="FTT378" s="181"/>
      <c r="FTU378" s="181"/>
      <c r="FTV378" s="182"/>
      <c r="FTW378" s="134"/>
      <c r="FTX378" s="135"/>
      <c r="FTY378" s="111"/>
      <c r="FTZ378" s="178"/>
      <c r="FUA378" s="178"/>
      <c r="FUB378" s="178"/>
      <c r="FUC378" s="178"/>
      <c r="FUD378" s="179"/>
      <c r="FUE378" s="73"/>
      <c r="FUF378" s="73"/>
      <c r="FUG378" s="180"/>
      <c r="FUH378" s="75"/>
      <c r="FUI378" s="76"/>
      <c r="FUJ378" s="180"/>
      <c r="FUK378" s="180"/>
      <c r="FUL378" s="180"/>
      <c r="FUM378" s="75"/>
      <c r="FUN378" s="76"/>
      <c r="FUO378" s="181"/>
      <c r="FUP378" s="181"/>
      <c r="FUQ378" s="182"/>
      <c r="FUR378" s="134"/>
      <c r="FUS378" s="135"/>
      <c r="FUT378" s="111"/>
      <c r="FUU378" s="178"/>
      <c r="FUV378" s="178"/>
      <c r="FUW378" s="178"/>
      <c r="FUX378" s="178"/>
      <c r="FUY378" s="179"/>
      <c r="FUZ378" s="73"/>
      <c r="FVA378" s="73"/>
      <c r="FVB378" s="180"/>
      <c r="FVC378" s="75"/>
      <c r="FVD378" s="76"/>
      <c r="FVE378" s="180"/>
      <c r="FVF378" s="180"/>
      <c r="FVG378" s="180"/>
      <c r="FVH378" s="75"/>
      <c r="FVI378" s="76"/>
      <c r="FVJ378" s="181"/>
      <c r="FVK378" s="181"/>
      <c r="FVL378" s="182"/>
      <c r="FVM378" s="134"/>
      <c r="FVN378" s="135"/>
      <c r="FVO378" s="111"/>
      <c r="FVP378" s="178"/>
      <c r="FVQ378" s="178"/>
      <c r="FVR378" s="178"/>
      <c r="FVS378" s="178"/>
      <c r="FVT378" s="179"/>
      <c r="FVU378" s="73"/>
      <c r="FVV378" s="73"/>
      <c r="FVW378" s="180"/>
      <c r="FVX378" s="75"/>
      <c r="FVY378" s="76"/>
      <c r="FVZ378" s="180"/>
      <c r="FWA378" s="180"/>
      <c r="FWB378" s="180"/>
      <c r="FWC378" s="75"/>
      <c r="FWD378" s="76"/>
      <c r="FWE378" s="181"/>
      <c r="FWF378" s="181"/>
      <c r="FWG378" s="182"/>
      <c r="FWH378" s="134"/>
      <c r="FWI378" s="135"/>
      <c r="FWJ378" s="111"/>
      <c r="FWK378" s="178"/>
      <c r="FWL378" s="178"/>
      <c r="FWM378" s="178"/>
      <c r="FWN378" s="178"/>
      <c r="FWO378" s="179"/>
      <c r="FWP378" s="73"/>
      <c r="FWQ378" s="73"/>
      <c r="FWR378" s="180"/>
      <c r="FWS378" s="75"/>
      <c r="FWT378" s="76"/>
      <c r="FWU378" s="180"/>
      <c r="FWV378" s="180"/>
      <c r="FWW378" s="180"/>
      <c r="FWX378" s="75"/>
      <c r="FWY378" s="76"/>
      <c r="FWZ378" s="181"/>
      <c r="FXA378" s="181"/>
      <c r="FXB378" s="182"/>
      <c r="FXC378" s="134"/>
      <c r="FXD378" s="135"/>
      <c r="FXE378" s="111"/>
      <c r="FXF378" s="178"/>
      <c r="FXG378" s="178"/>
      <c r="FXH378" s="178"/>
      <c r="FXI378" s="178"/>
      <c r="FXJ378" s="179"/>
      <c r="FXK378" s="73"/>
      <c r="FXL378" s="73"/>
      <c r="FXM378" s="180"/>
      <c r="FXN378" s="75"/>
      <c r="FXO378" s="76"/>
      <c r="FXP378" s="180"/>
      <c r="FXQ378" s="180"/>
      <c r="FXR378" s="180"/>
      <c r="FXS378" s="75"/>
      <c r="FXT378" s="76"/>
      <c r="FXU378" s="181"/>
      <c r="FXV378" s="181"/>
      <c r="FXW378" s="182"/>
      <c r="FXX378" s="134"/>
      <c r="FXY378" s="135"/>
      <c r="FXZ378" s="111"/>
      <c r="FYA378" s="178"/>
      <c r="FYB378" s="178"/>
      <c r="FYC378" s="178"/>
      <c r="FYD378" s="178"/>
      <c r="FYE378" s="179"/>
      <c r="FYF378" s="73"/>
      <c r="FYG378" s="73"/>
      <c r="FYH378" s="180"/>
      <c r="FYI378" s="75"/>
      <c r="FYJ378" s="76"/>
      <c r="FYK378" s="180"/>
      <c r="FYL378" s="180"/>
      <c r="FYM378" s="180"/>
      <c r="FYN378" s="75"/>
      <c r="FYO378" s="76"/>
      <c r="FYP378" s="181"/>
      <c r="FYQ378" s="181"/>
      <c r="FYR378" s="182"/>
      <c r="FYS378" s="134"/>
      <c r="FYT378" s="135"/>
      <c r="FYU378" s="111"/>
      <c r="FYV378" s="178"/>
      <c r="FYW378" s="178"/>
      <c r="FYX378" s="178"/>
      <c r="FYY378" s="178"/>
      <c r="FYZ378" s="179"/>
      <c r="FZA378" s="73"/>
      <c r="FZB378" s="73"/>
      <c r="FZC378" s="180"/>
      <c r="FZD378" s="75"/>
      <c r="FZE378" s="76"/>
      <c r="FZF378" s="180"/>
      <c r="FZG378" s="180"/>
      <c r="FZH378" s="180"/>
      <c r="FZI378" s="75"/>
      <c r="FZJ378" s="76"/>
      <c r="FZK378" s="181"/>
      <c r="FZL378" s="181"/>
      <c r="FZM378" s="182"/>
      <c r="FZN378" s="134"/>
      <c r="FZO378" s="135"/>
      <c r="FZP378" s="111"/>
      <c r="FZQ378" s="178"/>
      <c r="FZR378" s="178"/>
      <c r="FZS378" s="178"/>
      <c r="FZT378" s="178"/>
      <c r="FZU378" s="179"/>
      <c r="FZV378" s="73"/>
      <c r="FZW378" s="73"/>
      <c r="FZX378" s="180"/>
      <c r="FZY378" s="75"/>
      <c r="FZZ378" s="76"/>
      <c r="GAA378" s="180"/>
      <c r="GAB378" s="180"/>
      <c r="GAC378" s="180"/>
      <c r="GAD378" s="75"/>
      <c r="GAE378" s="76"/>
      <c r="GAF378" s="181"/>
      <c r="GAG378" s="181"/>
      <c r="GAH378" s="182"/>
      <c r="GAI378" s="134"/>
      <c r="GAJ378" s="135"/>
      <c r="GAK378" s="111"/>
      <c r="GAL378" s="178"/>
      <c r="GAM378" s="178"/>
      <c r="GAN378" s="178"/>
      <c r="GAO378" s="178"/>
      <c r="GAP378" s="179"/>
      <c r="GAQ378" s="73"/>
      <c r="GAR378" s="73"/>
      <c r="GAS378" s="180"/>
      <c r="GAT378" s="75"/>
      <c r="GAU378" s="76"/>
      <c r="GAV378" s="180"/>
      <c r="GAW378" s="180"/>
      <c r="GAX378" s="180"/>
      <c r="GAY378" s="75"/>
      <c r="GAZ378" s="76"/>
      <c r="GBA378" s="181"/>
      <c r="GBB378" s="181"/>
      <c r="GBC378" s="182"/>
      <c r="GBD378" s="134"/>
      <c r="GBE378" s="135"/>
      <c r="GBF378" s="111"/>
      <c r="GBG378" s="178"/>
      <c r="GBH378" s="178"/>
      <c r="GBI378" s="178"/>
      <c r="GBJ378" s="178"/>
      <c r="GBK378" s="179"/>
      <c r="GBL378" s="73"/>
      <c r="GBM378" s="73"/>
      <c r="GBN378" s="180"/>
      <c r="GBO378" s="75"/>
      <c r="GBP378" s="76"/>
      <c r="GBQ378" s="180"/>
      <c r="GBR378" s="180"/>
      <c r="GBS378" s="180"/>
      <c r="GBT378" s="75"/>
      <c r="GBU378" s="76"/>
      <c r="GBV378" s="181"/>
      <c r="GBW378" s="181"/>
      <c r="GBX378" s="182"/>
      <c r="GBY378" s="134"/>
      <c r="GBZ378" s="135"/>
      <c r="GCA378" s="111"/>
      <c r="GCB378" s="178"/>
      <c r="GCC378" s="178"/>
      <c r="GCD378" s="178"/>
      <c r="GCE378" s="178"/>
      <c r="GCF378" s="179"/>
      <c r="GCG378" s="73"/>
      <c r="GCH378" s="73"/>
      <c r="GCI378" s="180"/>
      <c r="GCJ378" s="75"/>
      <c r="GCK378" s="76"/>
      <c r="GCL378" s="180"/>
      <c r="GCM378" s="180"/>
      <c r="GCN378" s="180"/>
      <c r="GCO378" s="75"/>
      <c r="GCP378" s="76"/>
      <c r="GCQ378" s="181"/>
      <c r="GCR378" s="181"/>
      <c r="GCS378" s="182"/>
      <c r="GCT378" s="134"/>
      <c r="GCU378" s="135"/>
      <c r="GCV378" s="111"/>
      <c r="GCW378" s="178"/>
      <c r="GCX378" s="178"/>
      <c r="GCY378" s="178"/>
      <c r="GCZ378" s="178"/>
      <c r="GDA378" s="179"/>
      <c r="GDB378" s="73"/>
      <c r="GDC378" s="73"/>
      <c r="GDD378" s="180"/>
      <c r="GDE378" s="75"/>
      <c r="GDF378" s="76"/>
      <c r="GDG378" s="180"/>
      <c r="GDH378" s="180"/>
      <c r="GDI378" s="180"/>
      <c r="GDJ378" s="75"/>
      <c r="GDK378" s="76"/>
      <c r="GDL378" s="181"/>
      <c r="GDM378" s="181"/>
      <c r="GDN378" s="182"/>
      <c r="GDO378" s="134"/>
      <c r="GDP378" s="135"/>
      <c r="GDQ378" s="111"/>
      <c r="GDR378" s="178"/>
      <c r="GDS378" s="178"/>
      <c r="GDT378" s="178"/>
      <c r="GDU378" s="178"/>
      <c r="GDV378" s="179"/>
      <c r="GDW378" s="73"/>
      <c r="GDX378" s="73"/>
      <c r="GDY378" s="180"/>
      <c r="GDZ378" s="75"/>
      <c r="GEA378" s="76"/>
      <c r="GEB378" s="180"/>
      <c r="GEC378" s="180"/>
      <c r="GED378" s="180"/>
      <c r="GEE378" s="75"/>
      <c r="GEF378" s="76"/>
      <c r="GEG378" s="181"/>
      <c r="GEH378" s="181"/>
      <c r="GEI378" s="182"/>
      <c r="GEJ378" s="134"/>
      <c r="GEK378" s="135"/>
      <c r="GEL378" s="111"/>
      <c r="GEM378" s="178"/>
      <c r="GEN378" s="178"/>
      <c r="GEO378" s="178"/>
      <c r="GEP378" s="178"/>
      <c r="GEQ378" s="179"/>
      <c r="GER378" s="73"/>
      <c r="GES378" s="73"/>
      <c r="GET378" s="180"/>
      <c r="GEU378" s="75"/>
      <c r="GEV378" s="76"/>
      <c r="GEW378" s="180"/>
      <c r="GEX378" s="180"/>
      <c r="GEY378" s="180"/>
      <c r="GEZ378" s="75"/>
      <c r="GFA378" s="76"/>
      <c r="GFB378" s="181"/>
      <c r="GFC378" s="181"/>
      <c r="GFD378" s="182"/>
      <c r="GFE378" s="134"/>
      <c r="GFF378" s="135"/>
      <c r="GFG378" s="111"/>
      <c r="GFH378" s="178"/>
      <c r="GFI378" s="178"/>
      <c r="GFJ378" s="178"/>
      <c r="GFK378" s="178"/>
      <c r="GFL378" s="179"/>
      <c r="GFM378" s="73"/>
      <c r="GFN378" s="73"/>
      <c r="GFO378" s="180"/>
      <c r="GFP378" s="75"/>
      <c r="GFQ378" s="76"/>
      <c r="GFR378" s="180"/>
      <c r="GFS378" s="180"/>
      <c r="GFT378" s="180"/>
      <c r="GFU378" s="75"/>
      <c r="GFV378" s="76"/>
      <c r="GFW378" s="181"/>
      <c r="GFX378" s="181"/>
      <c r="GFY378" s="182"/>
      <c r="GFZ378" s="134"/>
      <c r="GGA378" s="135"/>
      <c r="GGB378" s="111"/>
      <c r="GGC378" s="178"/>
      <c r="GGD378" s="178"/>
      <c r="GGE378" s="178"/>
      <c r="GGF378" s="178"/>
      <c r="GGG378" s="179"/>
      <c r="GGH378" s="73"/>
      <c r="GGI378" s="73"/>
      <c r="GGJ378" s="180"/>
      <c r="GGK378" s="75"/>
      <c r="GGL378" s="76"/>
      <c r="GGM378" s="180"/>
      <c r="GGN378" s="180"/>
      <c r="GGO378" s="180"/>
      <c r="GGP378" s="75"/>
      <c r="GGQ378" s="76"/>
      <c r="GGR378" s="181"/>
      <c r="GGS378" s="181"/>
      <c r="GGT378" s="182"/>
      <c r="GGU378" s="134"/>
      <c r="GGV378" s="135"/>
      <c r="GGW378" s="111"/>
      <c r="GGX378" s="178"/>
      <c r="GGY378" s="178"/>
      <c r="GGZ378" s="178"/>
      <c r="GHA378" s="178"/>
      <c r="GHB378" s="179"/>
      <c r="GHC378" s="73"/>
      <c r="GHD378" s="73"/>
      <c r="GHE378" s="180"/>
      <c r="GHF378" s="75"/>
      <c r="GHG378" s="76"/>
      <c r="GHH378" s="180"/>
      <c r="GHI378" s="180"/>
      <c r="GHJ378" s="180"/>
      <c r="GHK378" s="75"/>
      <c r="GHL378" s="76"/>
      <c r="GHM378" s="181"/>
      <c r="GHN378" s="181"/>
      <c r="GHO378" s="182"/>
      <c r="GHP378" s="134"/>
      <c r="GHQ378" s="135"/>
      <c r="GHR378" s="111"/>
      <c r="GHS378" s="178"/>
      <c r="GHT378" s="178"/>
      <c r="GHU378" s="178"/>
      <c r="GHV378" s="178"/>
      <c r="GHW378" s="179"/>
      <c r="GHX378" s="73"/>
      <c r="GHY378" s="73"/>
      <c r="GHZ378" s="180"/>
      <c r="GIA378" s="75"/>
      <c r="GIB378" s="76"/>
      <c r="GIC378" s="180"/>
      <c r="GID378" s="180"/>
      <c r="GIE378" s="180"/>
      <c r="GIF378" s="75"/>
      <c r="GIG378" s="76"/>
      <c r="GIH378" s="181"/>
      <c r="GII378" s="181"/>
      <c r="GIJ378" s="182"/>
      <c r="GIK378" s="134"/>
      <c r="GIL378" s="135"/>
      <c r="GIM378" s="111"/>
      <c r="GIN378" s="178"/>
      <c r="GIO378" s="178"/>
      <c r="GIP378" s="178"/>
      <c r="GIQ378" s="178"/>
      <c r="GIR378" s="179"/>
      <c r="GIS378" s="73"/>
      <c r="GIT378" s="73"/>
      <c r="GIU378" s="180"/>
      <c r="GIV378" s="75"/>
      <c r="GIW378" s="76"/>
      <c r="GIX378" s="180"/>
      <c r="GIY378" s="180"/>
      <c r="GIZ378" s="180"/>
      <c r="GJA378" s="75"/>
      <c r="GJB378" s="76"/>
      <c r="GJC378" s="181"/>
      <c r="GJD378" s="181"/>
      <c r="GJE378" s="182"/>
      <c r="GJF378" s="134"/>
      <c r="GJG378" s="135"/>
      <c r="GJH378" s="111"/>
      <c r="GJI378" s="178"/>
      <c r="GJJ378" s="178"/>
      <c r="GJK378" s="178"/>
      <c r="GJL378" s="178"/>
      <c r="GJM378" s="179"/>
      <c r="GJN378" s="73"/>
      <c r="GJO378" s="73"/>
      <c r="GJP378" s="180"/>
      <c r="GJQ378" s="75"/>
      <c r="GJR378" s="76"/>
      <c r="GJS378" s="180"/>
      <c r="GJT378" s="180"/>
      <c r="GJU378" s="180"/>
      <c r="GJV378" s="75"/>
      <c r="GJW378" s="76"/>
      <c r="GJX378" s="181"/>
      <c r="GJY378" s="181"/>
      <c r="GJZ378" s="182"/>
      <c r="GKA378" s="134"/>
      <c r="GKB378" s="135"/>
      <c r="GKC378" s="111"/>
      <c r="GKD378" s="178"/>
      <c r="GKE378" s="178"/>
      <c r="GKF378" s="178"/>
      <c r="GKG378" s="178"/>
      <c r="GKH378" s="179"/>
      <c r="GKI378" s="73"/>
      <c r="GKJ378" s="73"/>
      <c r="GKK378" s="180"/>
      <c r="GKL378" s="75"/>
      <c r="GKM378" s="76"/>
      <c r="GKN378" s="180"/>
      <c r="GKO378" s="180"/>
      <c r="GKP378" s="180"/>
      <c r="GKQ378" s="75"/>
      <c r="GKR378" s="76"/>
      <c r="GKS378" s="181"/>
      <c r="GKT378" s="181"/>
      <c r="GKU378" s="182"/>
      <c r="GKV378" s="134"/>
      <c r="GKW378" s="135"/>
      <c r="GKX378" s="111"/>
      <c r="GKY378" s="178"/>
      <c r="GKZ378" s="178"/>
      <c r="GLA378" s="178"/>
      <c r="GLB378" s="178"/>
      <c r="GLC378" s="179"/>
      <c r="GLD378" s="73"/>
      <c r="GLE378" s="73"/>
      <c r="GLF378" s="180"/>
      <c r="GLG378" s="75"/>
      <c r="GLH378" s="76"/>
      <c r="GLI378" s="180"/>
      <c r="GLJ378" s="180"/>
      <c r="GLK378" s="180"/>
      <c r="GLL378" s="75"/>
      <c r="GLM378" s="76"/>
      <c r="GLN378" s="181"/>
      <c r="GLO378" s="181"/>
      <c r="GLP378" s="182"/>
      <c r="GLQ378" s="134"/>
      <c r="GLR378" s="135"/>
      <c r="GLS378" s="111"/>
      <c r="GLT378" s="178"/>
      <c r="GLU378" s="178"/>
      <c r="GLV378" s="178"/>
      <c r="GLW378" s="178"/>
      <c r="GLX378" s="179"/>
      <c r="GLY378" s="73"/>
      <c r="GLZ378" s="73"/>
      <c r="GMA378" s="180"/>
      <c r="GMB378" s="75"/>
      <c r="GMC378" s="76"/>
      <c r="GMD378" s="180"/>
      <c r="GME378" s="180"/>
      <c r="GMF378" s="180"/>
      <c r="GMG378" s="75"/>
      <c r="GMH378" s="76"/>
      <c r="GMI378" s="181"/>
      <c r="GMJ378" s="181"/>
      <c r="GMK378" s="182"/>
      <c r="GML378" s="134"/>
      <c r="GMM378" s="135"/>
      <c r="GMN378" s="111"/>
      <c r="GMO378" s="178"/>
      <c r="GMP378" s="178"/>
      <c r="GMQ378" s="178"/>
      <c r="GMR378" s="178"/>
      <c r="GMS378" s="179"/>
      <c r="GMT378" s="73"/>
      <c r="GMU378" s="73"/>
      <c r="GMV378" s="180"/>
      <c r="GMW378" s="75"/>
      <c r="GMX378" s="76"/>
      <c r="GMY378" s="180"/>
      <c r="GMZ378" s="180"/>
      <c r="GNA378" s="180"/>
      <c r="GNB378" s="75"/>
      <c r="GNC378" s="76"/>
      <c r="GND378" s="181"/>
      <c r="GNE378" s="181"/>
      <c r="GNF378" s="182"/>
      <c r="GNG378" s="134"/>
      <c r="GNH378" s="135"/>
      <c r="GNI378" s="111"/>
      <c r="GNJ378" s="178"/>
      <c r="GNK378" s="178"/>
      <c r="GNL378" s="178"/>
      <c r="GNM378" s="178"/>
      <c r="GNN378" s="179"/>
      <c r="GNO378" s="73"/>
      <c r="GNP378" s="73"/>
      <c r="GNQ378" s="180"/>
      <c r="GNR378" s="75"/>
      <c r="GNS378" s="76"/>
      <c r="GNT378" s="180"/>
      <c r="GNU378" s="180"/>
      <c r="GNV378" s="180"/>
      <c r="GNW378" s="75"/>
      <c r="GNX378" s="76"/>
      <c r="GNY378" s="181"/>
      <c r="GNZ378" s="181"/>
      <c r="GOA378" s="182"/>
      <c r="GOB378" s="134"/>
      <c r="GOC378" s="135"/>
      <c r="GOD378" s="111"/>
      <c r="GOE378" s="178"/>
      <c r="GOF378" s="178"/>
      <c r="GOG378" s="178"/>
      <c r="GOH378" s="178"/>
      <c r="GOI378" s="179"/>
      <c r="GOJ378" s="73"/>
      <c r="GOK378" s="73"/>
      <c r="GOL378" s="180"/>
      <c r="GOM378" s="75"/>
      <c r="GON378" s="76"/>
      <c r="GOO378" s="180"/>
      <c r="GOP378" s="180"/>
      <c r="GOQ378" s="180"/>
      <c r="GOR378" s="75"/>
      <c r="GOS378" s="76"/>
      <c r="GOT378" s="181"/>
      <c r="GOU378" s="181"/>
      <c r="GOV378" s="182"/>
      <c r="GOW378" s="134"/>
      <c r="GOX378" s="135"/>
      <c r="GOY378" s="111"/>
      <c r="GOZ378" s="178"/>
      <c r="GPA378" s="178"/>
      <c r="GPB378" s="178"/>
      <c r="GPC378" s="178"/>
      <c r="GPD378" s="179"/>
      <c r="GPE378" s="73"/>
      <c r="GPF378" s="73"/>
      <c r="GPG378" s="180"/>
      <c r="GPH378" s="75"/>
      <c r="GPI378" s="76"/>
      <c r="GPJ378" s="180"/>
      <c r="GPK378" s="180"/>
      <c r="GPL378" s="180"/>
      <c r="GPM378" s="75"/>
      <c r="GPN378" s="76"/>
      <c r="GPO378" s="181"/>
      <c r="GPP378" s="181"/>
      <c r="GPQ378" s="182"/>
      <c r="GPR378" s="134"/>
      <c r="GPS378" s="135"/>
      <c r="GPT378" s="111"/>
      <c r="GPU378" s="178"/>
      <c r="GPV378" s="178"/>
      <c r="GPW378" s="178"/>
      <c r="GPX378" s="178"/>
      <c r="GPY378" s="179"/>
      <c r="GPZ378" s="73"/>
      <c r="GQA378" s="73"/>
      <c r="GQB378" s="180"/>
      <c r="GQC378" s="75"/>
      <c r="GQD378" s="76"/>
      <c r="GQE378" s="180"/>
      <c r="GQF378" s="180"/>
      <c r="GQG378" s="180"/>
      <c r="GQH378" s="75"/>
      <c r="GQI378" s="76"/>
      <c r="GQJ378" s="181"/>
      <c r="GQK378" s="181"/>
      <c r="GQL378" s="182"/>
      <c r="GQM378" s="134"/>
      <c r="GQN378" s="135"/>
      <c r="GQO378" s="111"/>
      <c r="GQP378" s="178"/>
      <c r="GQQ378" s="178"/>
      <c r="GQR378" s="178"/>
      <c r="GQS378" s="178"/>
      <c r="GQT378" s="179"/>
      <c r="GQU378" s="73"/>
      <c r="GQV378" s="73"/>
      <c r="GQW378" s="180"/>
      <c r="GQX378" s="75"/>
      <c r="GQY378" s="76"/>
      <c r="GQZ378" s="180"/>
      <c r="GRA378" s="180"/>
      <c r="GRB378" s="180"/>
      <c r="GRC378" s="75"/>
      <c r="GRD378" s="76"/>
      <c r="GRE378" s="181"/>
      <c r="GRF378" s="181"/>
      <c r="GRG378" s="182"/>
      <c r="GRH378" s="134"/>
      <c r="GRI378" s="135"/>
      <c r="GRJ378" s="111"/>
      <c r="GRK378" s="178"/>
      <c r="GRL378" s="178"/>
      <c r="GRM378" s="178"/>
      <c r="GRN378" s="178"/>
      <c r="GRO378" s="179"/>
      <c r="GRP378" s="73"/>
      <c r="GRQ378" s="73"/>
      <c r="GRR378" s="180"/>
      <c r="GRS378" s="75"/>
      <c r="GRT378" s="76"/>
      <c r="GRU378" s="180"/>
      <c r="GRV378" s="180"/>
      <c r="GRW378" s="180"/>
      <c r="GRX378" s="75"/>
      <c r="GRY378" s="76"/>
      <c r="GRZ378" s="181"/>
      <c r="GSA378" s="181"/>
      <c r="GSB378" s="182"/>
      <c r="GSC378" s="134"/>
      <c r="GSD378" s="135"/>
      <c r="GSE378" s="111"/>
      <c r="GSF378" s="178"/>
      <c r="GSG378" s="178"/>
      <c r="GSH378" s="178"/>
      <c r="GSI378" s="178"/>
      <c r="GSJ378" s="179"/>
      <c r="GSK378" s="73"/>
      <c r="GSL378" s="73"/>
      <c r="GSM378" s="180"/>
      <c r="GSN378" s="75"/>
      <c r="GSO378" s="76"/>
      <c r="GSP378" s="180"/>
      <c r="GSQ378" s="180"/>
      <c r="GSR378" s="180"/>
      <c r="GSS378" s="75"/>
      <c r="GST378" s="76"/>
      <c r="GSU378" s="181"/>
      <c r="GSV378" s="181"/>
      <c r="GSW378" s="182"/>
      <c r="GSX378" s="134"/>
      <c r="GSY378" s="135"/>
      <c r="GSZ378" s="111"/>
      <c r="GTA378" s="178"/>
      <c r="GTB378" s="178"/>
      <c r="GTC378" s="178"/>
      <c r="GTD378" s="178"/>
      <c r="GTE378" s="179"/>
      <c r="GTF378" s="73"/>
      <c r="GTG378" s="73"/>
      <c r="GTH378" s="180"/>
      <c r="GTI378" s="75"/>
      <c r="GTJ378" s="76"/>
      <c r="GTK378" s="180"/>
      <c r="GTL378" s="180"/>
      <c r="GTM378" s="180"/>
      <c r="GTN378" s="75"/>
      <c r="GTO378" s="76"/>
      <c r="GTP378" s="181"/>
      <c r="GTQ378" s="181"/>
      <c r="GTR378" s="182"/>
      <c r="GTS378" s="134"/>
      <c r="GTT378" s="135"/>
      <c r="GTU378" s="111"/>
      <c r="GTV378" s="178"/>
      <c r="GTW378" s="178"/>
      <c r="GTX378" s="178"/>
      <c r="GTY378" s="178"/>
      <c r="GTZ378" s="179"/>
      <c r="GUA378" s="73"/>
      <c r="GUB378" s="73"/>
      <c r="GUC378" s="180"/>
      <c r="GUD378" s="75"/>
      <c r="GUE378" s="76"/>
      <c r="GUF378" s="180"/>
      <c r="GUG378" s="180"/>
      <c r="GUH378" s="180"/>
      <c r="GUI378" s="75"/>
      <c r="GUJ378" s="76"/>
      <c r="GUK378" s="181"/>
      <c r="GUL378" s="181"/>
      <c r="GUM378" s="182"/>
      <c r="GUN378" s="134"/>
      <c r="GUO378" s="135"/>
      <c r="GUP378" s="111"/>
      <c r="GUQ378" s="178"/>
      <c r="GUR378" s="178"/>
      <c r="GUS378" s="178"/>
      <c r="GUT378" s="178"/>
      <c r="GUU378" s="179"/>
      <c r="GUV378" s="73"/>
      <c r="GUW378" s="73"/>
      <c r="GUX378" s="180"/>
      <c r="GUY378" s="75"/>
      <c r="GUZ378" s="76"/>
      <c r="GVA378" s="180"/>
      <c r="GVB378" s="180"/>
      <c r="GVC378" s="180"/>
      <c r="GVD378" s="75"/>
      <c r="GVE378" s="76"/>
      <c r="GVF378" s="181"/>
      <c r="GVG378" s="181"/>
      <c r="GVH378" s="182"/>
      <c r="GVI378" s="134"/>
      <c r="GVJ378" s="135"/>
      <c r="GVK378" s="111"/>
      <c r="GVL378" s="178"/>
      <c r="GVM378" s="178"/>
      <c r="GVN378" s="178"/>
      <c r="GVO378" s="178"/>
      <c r="GVP378" s="179"/>
      <c r="GVQ378" s="73"/>
      <c r="GVR378" s="73"/>
      <c r="GVS378" s="180"/>
      <c r="GVT378" s="75"/>
      <c r="GVU378" s="76"/>
      <c r="GVV378" s="180"/>
      <c r="GVW378" s="180"/>
      <c r="GVX378" s="180"/>
      <c r="GVY378" s="75"/>
      <c r="GVZ378" s="76"/>
      <c r="GWA378" s="181"/>
      <c r="GWB378" s="181"/>
      <c r="GWC378" s="182"/>
      <c r="GWD378" s="134"/>
      <c r="GWE378" s="135"/>
      <c r="GWF378" s="111"/>
      <c r="GWG378" s="178"/>
      <c r="GWH378" s="178"/>
      <c r="GWI378" s="178"/>
      <c r="GWJ378" s="178"/>
      <c r="GWK378" s="179"/>
      <c r="GWL378" s="73"/>
      <c r="GWM378" s="73"/>
      <c r="GWN378" s="180"/>
      <c r="GWO378" s="75"/>
      <c r="GWP378" s="76"/>
      <c r="GWQ378" s="180"/>
      <c r="GWR378" s="180"/>
      <c r="GWS378" s="180"/>
      <c r="GWT378" s="75"/>
      <c r="GWU378" s="76"/>
      <c r="GWV378" s="181"/>
      <c r="GWW378" s="181"/>
      <c r="GWX378" s="182"/>
      <c r="GWY378" s="134"/>
      <c r="GWZ378" s="135"/>
      <c r="GXA378" s="111"/>
      <c r="GXB378" s="178"/>
      <c r="GXC378" s="178"/>
      <c r="GXD378" s="178"/>
      <c r="GXE378" s="178"/>
      <c r="GXF378" s="179"/>
      <c r="GXG378" s="73"/>
      <c r="GXH378" s="73"/>
      <c r="GXI378" s="180"/>
      <c r="GXJ378" s="75"/>
      <c r="GXK378" s="76"/>
      <c r="GXL378" s="180"/>
      <c r="GXM378" s="180"/>
      <c r="GXN378" s="180"/>
      <c r="GXO378" s="75"/>
      <c r="GXP378" s="76"/>
      <c r="GXQ378" s="181"/>
      <c r="GXR378" s="181"/>
      <c r="GXS378" s="182"/>
      <c r="GXT378" s="134"/>
      <c r="GXU378" s="135"/>
      <c r="GXV378" s="111"/>
      <c r="GXW378" s="178"/>
      <c r="GXX378" s="178"/>
      <c r="GXY378" s="178"/>
      <c r="GXZ378" s="178"/>
      <c r="GYA378" s="179"/>
      <c r="GYB378" s="73"/>
      <c r="GYC378" s="73"/>
      <c r="GYD378" s="180"/>
      <c r="GYE378" s="75"/>
      <c r="GYF378" s="76"/>
      <c r="GYG378" s="180"/>
      <c r="GYH378" s="180"/>
      <c r="GYI378" s="180"/>
      <c r="GYJ378" s="75"/>
      <c r="GYK378" s="76"/>
      <c r="GYL378" s="181"/>
      <c r="GYM378" s="181"/>
      <c r="GYN378" s="182"/>
      <c r="GYO378" s="134"/>
      <c r="GYP378" s="135"/>
      <c r="GYQ378" s="111"/>
      <c r="GYR378" s="178"/>
      <c r="GYS378" s="178"/>
      <c r="GYT378" s="178"/>
      <c r="GYU378" s="178"/>
      <c r="GYV378" s="179"/>
      <c r="GYW378" s="73"/>
      <c r="GYX378" s="73"/>
      <c r="GYY378" s="180"/>
      <c r="GYZ378" s="75"/>
      <c r="GZA378" s="76"/>
      <c r="GZB378" s="180"/>
      <c r="GZC378" s="180"/>
      <c r="GZD378" s="180"/>
      <c r="GZE378" s="75"/>
      <c r="GZF378" s="76"/>
      <c r="GZG378" s="181"/>
      <c r="GZH378" s="181"/>
      <c r="GZI378" s="182"/>
      <c r="GZJ378" s="134"/>
      <c r="GZK378" s="135"/>
      <c r="GZL378" s="111"/>
      <c r="GZM378" s="178"/>
      <c r="GZN378" s="178"/>
      <c r="GZO378" s="178"/>
      <c r="GZP378" s="178"/>
      <c r="GZQ378" s="179"/>
      <c r="GZR378" s="73"/>
      <c r="GZS378" s="73"/>
      <c r="GZT378" s="180"/>
      <c r="GZU378" s="75"/>
      <c r="GZV378" s="76"/>
      <c r="GZW378" s="180"/>
      <c r="GZX378" s="180"/>
      <c r="GZY378" s="180"/>
      <c r="GZZ378" s="75"/>
      <c r="HAA378" s="76"/>
      <c r="HAB378" s="181"/>
      <c r="HAC378" s="181"/>
      <c r="HAD378" s="182"/>
      <c r="HAE378" s="134"/>
      <c r="HAF378" s="135"/>
      <c r="HAG378" s="111"/>
      <c r="HAH378" s="178"/>
      <c r="HAI378" s="178"/>
      <c r="HAJ378" s="178"/>
      <c r="HAK378" s="178"/>
      <c r="HAL378" s="179"/>
      <c r="HAM378" s="73"/>
      <c r="HAN378" s="73"/>
      <c r="HAO378" s="180"/>
      <c r="HAP378" s="75"/>
      <c r="HAQ378" s="76"/>
      <c r="HAR378" s="180"/>
      <c r="HAS378" s="180"/>
      <c r="HAT378" s="180"/>
      <c r="HAU378" s="75"/>
      <c r="HAV378" s="76"/>
      <c r="HAW378" s="181"/>
      <c r="HAX378" s="181"/>
      <c r="HAY378" s="182"/>
      <c r="HAZ378" s="134"/>
      <c r="HBA378" s="135"/>
      <c r="HBB378" s="111"/>
      <c r="HBC378" s="178"/>
      <c r="HBD378" s="178"/>
      <c r="HBE378" s="178"/>
      <c r="HBF378" s="178"/>
      <c r="HBG378" s="179"/>
      <c r="HBH378" s="73"/>
      <c r="HBI378" s="73"/>
      <c r="HBJ378" s="180"/>
      <c r="HBK378" s="75"/>
      <c r="HBL378" s="76"/>
      <c r="HBM378" s="180"/>
      <c r="HBN378" s="180"/>
      <c r="HBO378" s="180"/>
      <c r="HBP378" s="75"/>
      <c r="HBQ378" s="76"/>
      <c r="HBR378" s="181"/>
      <c r="HBS378" s="181"/>
      <c r="HBT378" s="182"/>
      <c r="HBU378" s="134"/>
      <c r="HBV378" s="135"/>
      <c r="HBW378" s="111"/>
      <c r="HBX378" s="178"/>
      <c r="HBY378" s="178"/>
      <c r="HBZ378" s="178"/>
      <c r="HCA378" s="178"/>
      <c r="HCB378" s="179"/>
      <c r="HCC378" s="73"/>
      <c r="HCD378" s="73"/>
      <c r="HCE378" s="180"/>
      <c r="HCF378" s="75"/>
      <c r="HCG378" s="76"/>
      <c r="HCH378" s="180"/>
      <c r="HCI378" s="180"/>
      <c r="HCJ378" s="180"/>
      <c r="HCK378" s="75"/>
      <c r="HCL378" s="76"/>
      <c r="HCM378" s="181"/>
      <c r="HCN378" s="181"/>
      <c r="HCO378" s="182"/>
      <c r="HCP378" s="134"/>
      <c r="HCQ378" s="135"/>
      <c r="HCR378" s="111"/>
      <c r="HCS378" s="178"/>
      <c r="HCT378" s="178"/>
      <c r="HCU378" s="178"/>
      <c r="HCV378" s="178"/>
      <c r="HCW378" s="179"/>
      <c r="HCX378" s="73"/>
      <c r="HCY378" s="73"/>
      <c r="HCZ378" s="180"/>
      <c r="HDA378" s="75"/>
      <c r="HDB378" s="76"/>
      <c r="HDC378" s="180"/>
      <c r="HDD378" s="180"/>
      <c r="HDE378" s="180"/>
      <c r="HDF378" s="75"/>
      <c r="HDG378" s="76"/>
      <c r="HDH378" s="181"/>
      <c r="HDI378" s="181"/>
      <c r="HDJ378" s="182"/>
      <c r="HDK378" s="134"/>
      <c r="HDL378" s="135"/>
      <c r="HDM378" s="111"/>
      <c r="HDN378" s="178"/>
      <c r="HDO378" s="178"/>
      <c r="HDP378" s="178"/>
      <c r="HDQ378" s="178"/>
      <c r="HDR378" s="179"/>
      <c r="HDS378" s="73"/>
      <c r="HDT378" s="73"/>
      <c r="HDU378" s="180"/>
      <c r="HDV378" s="75"/>
      <c r="HDW378" s="76"/>
      <c r="HDX378" s="180"/>
      <c r="HDY378" s="180"/>
      <c r="HDZ378" s="180"/>
      <c r="HEA378" s="75"/>
      <c r="HEB378" s="76"/>
      <c r="HEC378" s="181"/>
      <c r="HED378" s="181"/>
      <c r="HEE378" s="182"/>
      <c r="HEF378" s="134"/>
      <c r="HEG378" s="135"/>
      <c r="HEH378" s="111"/>
      <c r="HEI378" s="178"/>
      <c r="HEJ378" s="178"/>
      <c r="HEK378" s="178"/>
      <c r="HEL378" s="178"/>
      <c r="HEM378" s="179"/>
      <c r="HEN378" s="73"/>
      <c r="HEO378" s="73"/>
      <c r="HEP378" s="180"/>
      <c r="HEQ378" s="75"/>
      <c r="HER378" s="76"/>
      <c r="HES378" s="180"/>
      <c r="HET378" s="180"/>
      <c r="HEU378" s="180"/>
      <c r="HEV378" s="75"/>
      <c r="HEW378" s="76"/>
      <c r="HEX378" s="181"/>
      <c r="HEY378" s="181"/>
      <c r="HEZ378" s="182"/>
      <c r="HFA378" s="134"/>
      <c r="HFB378" s="135"/>
      <c r="HFC378" s="111"/>
      <c r="HFD378" s="178"/>
      <c r="HFE378" s="178"/>
      <c r="HFF378" s="178"/>
      <c r="HFG378" s="178"/>
      <c r="HFH378" s="179"/>
      <c r="HFI378" s="73"/>
      <c r="HFJ378" s="73"/>
      <c r="HFK378" s="180"/>
      <c r="HFL378" s="75"/>
      <c r="HFM378" s="76"/>
      <c r="HFN378" s="180"/>
      <c r="HFO378" s="180"/>
      <c r="HFP378" s="180"/>
      <c r="HFQ378" s="75"/>
      <c r="HFR378" s="76"/>
      <c r="HFS378" s="181"/>
      <c r="HFT378" s="181"/>
      <c r="HFU378" s="182"/>
      <c r="HFV378" s="134"/>
      <c r="HFW378" s="135"/>
      <c r="HFX378" s="111"/>
      <c r="HFY378" s="178"/>
      <c r="HFZ378" s="178"/>
      <c r="HGA378" s="178"/>
      <c r="HGB378" s="178"/>
      <c r="HGC378" s="179"/>
      <c r="HGD378" s="73"/>
      <c r="HGE378" s="73"/>
      <c r="HGF378" s="180"/>
      <c r="HGG378" s="75"/>
      <c r="HGH378" s="76"/>
      <c r="HGI378" s="180"/>
      <c r="HGJ378" s="180"/>
      <c r="HGK378" s="180"/>
      <c r="HGL378" s="75"/>
      <c r="HGM378" s="76"/>
      <c r="HGN378" s="181"/>
      <c r="HGO378" s="181"/>
      <c r="HGP378" s="182"/>
      <c r="HGQ378" s="134"/>
      <c r="HGR378" s="135"/>
      <c r="HGS378" s="111"/>
      <c r="HGT378" s="178"/>
      <c r="HGU378" s="178"/>
      <c r="HGV378" s="178"/>
      <c r="HGW378" s="178"/>
      <c r="HGX378" s="179"/>
      <c r="HGY378" s="73"/>
      <c r="HGZ378" s="73"/>
      <c r="HHA378" s="180"/>
      <c r="HHB378" s="75"/>
      <c r="HHC378" s="76"/>
      <c r="HHD378" s="180"/>
      <c r="HHE378" s="180"/>
      <c r="HHF378" s="180"/>
      <c r="HHG378" s="75"/>
      <c r="HHH378" s="76"/>
      <c r="HHI378" s="181"/>
      <c r="HHJ378" s="181"/>
      <c r="HHK378" s="182"/>
      <c r="HHL378" s="134"/>
      <c r="HHM378" s="135"/>
      <c r="HHN378" s="111"/>
      <c r="HHO378" s="178"/>
      <c r="HHP378" s="178"/>
      <c r="HHQ378" s="178"/>
      <c r="HHR378" s="178"/>
      <c r="HHS378" s="179"/>
      <c r="HHT378" s="73"/>
      <c r="HHU378" s="73"/>
      <c r="HHV378" s="180"/>
      <c r="HHW378" s="75"/>
      <c r="HHX378" s="76"/>
      <c r="HHY378" s="180"/>
      <c r="HHZ378" s="180"/>
      <c r="HIA378" s="180"/>
      <c r="HIB378" s="75"/>
      <c r="HIC378" s="76"/>
      <c r="HID378" s="181"/>
      <c r="HIE378" s="181"/>
      <c r="HIF378" s="182"/>
      <c r="HIG378" s="134"/>
      <c r="HIH378" s="135"/>
      <c r="HII378" s="111"/>
      <c r="HIJ378" s="178"/>
      <c r="HIK378" s="178"/>
      <c r="HIL378" s="178"/>
      <c r="HIM378" s="178"/>
      <c r="HIN378" s="179"/>
      <c r="HIO378" s="73"/>
      <c r="HIP378" s="73"/>
      <c r="HIQ378" s="180"/>
      <c r="HIR378" s="75"/>
      <c r="HIS378" s="76"/>
      <c r="HIT378" s="180"/>
      <c r="HIU378" s="180"/>
      <c r="HIV378" s="180"/>
      <c r="HIW378" s="75"/>
      <c r="HIX378" s="76"/>
      <c r="HIY378" s="181"/>
      <c r="HIZ378" s="181"/>
      <c r="HJA378" s="182"/>
      <c r="HJB378" s="134"/>
      <c r="HJC378" s="135"/>
      <c r="HJD378" s="111"/>
      <c r="HJE378" s="178"/>
      <c r="HJF378" s="178"/>
      <c r="HJG378" s="178"/>
      <c r="HJH378" s="178"/>
      <c r="HJI378" s="179"/>
      <c r="HJJ378" s="73"/>
      <c r="HJK378" s="73"/>
      <c r="HJL378" s="180"/>
      <c r="HJM378" s="75"/>
      <c r="HJN378" s="76"/>
      <c r="HJO378" s="180"/>
      <c r="HJP378" s="180"/>
      <c r="HJQ378" s="180"/>
      <c r="HJR378" s="75"/>
      <c r="HJS378" s="76"/>
      <c r="HJT378" s="181"/>
      <c r="HJU378" s="181"/>
      <c r="HJV378" s="182"/>
      <c r="HJW378" s="134"/>
      <c r="HJX378" s="135"/>
      <c r="HJY378" s="111"/>
      <c r="HJZ378" s="178"/>
      <c r="HKA378" s="178"/>
      <c r="HKB378" s="178"/>
      <c r="HKC378" s="178"/>
      <c r="HKD378" s="179"/>
      <c r="HKE378" s="73"/>
      <c r="HKF378" s="73"/>
      <c r="HKG378" s="180"/>
      <c r="HKH378" s="75"/>
      <c r="HKI378" s="76"/>
      <c r="HKJ378" s="180"/>
      <c r="HKK378" s="180"/>
      <c r="HKL378" s="180"/>
      <c r="HKM378" s="75"/>
      <c r="HKN378" s="76"/>
      <c r="HKO378" s="181"/>
      <c r="HKP378" s="181"/>
      <c r="HKQ378" s="182"/>
      <c r="HKR378" s="134"/>
      <c r="HKS378" s="135"/>
      <c r="HKT378" s="111"/>
      <c r="HKU378" s="178"/>
      <c r="HKV378" s="178"/>
      <c r="HKW378" s="178"/>
      <c r="HKX378" s="178"/>
      <c r="HKY378" s="179"/>
      <c r="HKZ378" s="73"/>
      <c r="HLA378" s="73"/>
      <c r="HLB378" s="180"/>
      <c r="HLC378" s="75"/>
      <c r="HLD378" s="76"/>
      <c r="HLE378" s="180"/>
      <c r="HLF378" s="180"/>
      <c r="HLG378" s="180"/>
      <c r="HLH378" s="75"/>
      <c r="HLI378" s="76"/>
      <c r="HLJ378" s="181"/>
      <c r="HLK378" s="181"/>
      <c r="HLL378" s="182"/>
      <c r="HLM378" s="134"/>
      <c r="HLN378" s="135"/>
      <c r="HLO378" s="111"/>
      <c r="HLP378" s="178"/>
      <c r="HLQ378" s="178"/>
      <c r="HLR378" s="178"/>
      <c r="HLS378" s="178"/>
      <c r="HLT378" s="179"/>
      <c r="HLU378" s="73"/>
      <c r="HLV378" s="73"/>
      <c r="HLW378" s="180"/>
      <c r="HLX378" s="75"/>
      <c r="HLY378" s="76"/>
      <c r="HLZ378" s="180"/>
      <c r="HMA378" s="180"/>
      <c r="HMB378" s="180"/>
      <c r="HMC378" s="75"/>
      <c r="HMD378" s="76"/>
      <c r="HME378" s="181"/>
      <c r="HMF378" s="181"/>
      <c r="HMG378" s="182"/>
      <c r="HMH378" s="134"/>
      <c r="HMI378" s="135"/>
      <c r="HMJ378" s="111"/>
      <c r="HMK378" s="178"/>
      <c r="HML378" s="178"/>
      <c r="HMM378" s="178"/>
      <c r="HMN378" s="178"/>
      <c r="HMO378" s="179"/>
      <c r="HMP378" s="73"/>
      <c r="HMQ378" s="73"/>
      <c r="HMR378" s="180"/>
      <c r="HMS378" s="75"/>
      <c r="HMT378" s="76"/>
      <c r="HMU378" s="180"/>
      <c r="HMV378" s="180"/>
      <c r="HMW378" s="180"/>
      <c r="HMX378" s="75"/>
      <c r="HMY378" s="76"/>
      <c r="HMZ378" s="181"/>
      <c r="HNA378" s="181"/>
      <c r="HNB378" s="182"/>
      <c r="HNC378" s="134"/>
      <c r="HND378" s="135"/>
      <c r="HNE378" s="111"/>
      <c r="HNF378" s="178"/>
      <c r="HNG378" s="178"/>
      <c r="HNH378" s="178"/>
      <c r="HNI378" s="178"/>
      <c r="HNJ378" s="179"/>
      <c r="HNK378" s="73"/>
      <c r="HNL378" s="73"/>
      <c r="HNM378" s="180"/>
      <c r="HNN378" s="75"/>
      <c r="HNO378" s="76"/>
      <c r="HNP378" s="180"/>
      <c r="HNQ378" s="180"/>
      <c r="HNR378" s="180"/>
      <c r="HNS378" s="75"/>
      <c r="HNT378" s="76"/>
      <c r="HNU378" s="181"/>
      <c r="HNV378" s="181"/>
      <c r="HNW378" s="182"/>
      <c r="HNX378" s="134"/>
      <c r="HNY378" s="135"/>
      <c r="HNZ378" s="111"/>
      <c r="HOA378" s="178"/>
      <c r="HOB378" s="178"/>
      <c r="HOC378" s="178"/>
      <c r="HOD378" s="178"/>
      <c r="HOE378" s="179"/>
      <c r="HOF378" s="73"/>
      <c r="HOG378" s="73"/>
      <c r="HOH378" s="180"/>
      <c r="HOI378" s="75"/>
      <c r="HOJ378" s="76"/>
      <c r="HOK378" s="180"/>
      <c r="HOL378" s="180"/>
      <c r="HOM378" s="180"/>
      <c r="HON378" s="75"/>
      <c r="HOO378" s="76"/>
      <c r="HOP378" s="181"/>
      <c r="HOQ378" s="181"/>
      <c r="HOR378" s="182"/>
      <c r="HOS378" s="134"/>
      <c r="HOT378" s="135"/>
      <c r="HOU378" s="111"/>
      <c r="HOV378" s="178"/>
      <c r="HOW378" s="178"/>
      <c r="HOX378" s="178"/>
      <c r="HOY378" s="178"/>
      <c r="HOZ378" s="179"/>
      <c r="HPA378" s="73"/>
      <c r="HPB378" s="73"/>
      <c r="HPC378" s="180"/>
      <c r="HPD378" s="75"/>
      <c r="HPE378" s="76"/>
      <c r="HPF378" s="180"/>
      <c r="HPG378" s="180"/>
      <c r="HPH378" s="180"/>
      <c r="HPI378" s="75"/>
      <c r="HPJ378" s="76"/>
      <c r="HPK378" s="181"/>
      <c r="HPL378" s="181"/>
      <c r="HPM378" s="182"/>
      <c r="HPN378" s="134"/>
      <c r="HPO378" s="135"/>
      <c r="HPP378" s="111"/>
      <c r="HPQ378" s="178"/>
      <c r="HPR378" s="178"/>
      <c r="HPS378" s="178"/>
      <c r="HPT378" s="178"/>
      <c r="HPU378" s="179"/>
      <c r="HPV378" s="73"/>
      <c r="HPW378" s="73"/>
      <c r="HPX378" s="180"/>
      <c r="HPY378" s="75"/>
      <c r="HPZ378" s="76"/>
      <c r="HQA378" s="180"/>
      <c r="HQB378" s="180"/>
      <c r="HQC378" s="180"/>
      <c r="HQD378" s="75"/>
      <c r="HQE378" s="76"/>
      <c r="HQF378" s="181"/>
      <c r="HQG378" s="181"/>
      <c r="HQH378" s="182"/>
      <c r="HQI378" s="134"/>
      <c r="HQJ378" s="135"/>
      <c r="HQK378" s="111"/>
      <c r="HQL378" s="178"/>
      <c r="HQM378" s="178"/>
      <c r="HQN378" s="178"/>
      <c r="HQO378" s="178"/>
      <c r="HQP378" s="179"/>
      <c r="HQQ378" s="73"/>
      <c r="HQR378" s="73"/>
      <c r="HQS378" s="180"/>
      <c r="HQT378" s="75"/>
      <c r="HQU378" s="76"/>
      <c r="HQV378" s="180"/>
      <c r="HQW378" s="180"/>
      <c r="HQX378" s="180"/>
      <c r="HQY378" s="75"/>
      <c r="HQZ378" s="76"/>
      <c r="HRA378" s="181"/>
      <c r="HRB378" s="181"/>
      <c r="HRC378" s="182"/>
      <c r="HRD378" s="134"/>
      <c r="HRE378" s="135"/>
      <c r="HRF378" s="111"/>
      <c r="HRG378" s="178"/>
      <c r="HRH378" s="178"/>
      <c r="HRI378" s="178"/>
      <c r="HRJ378" s="178"/>
      <c r="HRK378" s="179"/>
      <c r="HRL378" s="73"/>
      <c r="HRM378" s="73"/>
      <c r="HRN378" s="180"/>
      <c r="HRO378" s="75"/>
      <c r="HRP378" s="76"/>
      <c r="HRQ378" s="180"/>
      <c r="HRR378" s="180"/>
      <c r="HRS378" s="180"/>
      <c r="HRT378" s="75"/>
      <c r="HRU378" s="76"/>
      <c r="HRV378" s="181"/>
      <c r="HRW378" s="181"/>
      <c r="HRX378" s="182"/>
      <c r="HRY378" s="134"/>
      <c r="HRZ378" s="135"/>
      <c r="HSA378" s="111"/>
      <c r="HSB378" s="178"/>
      <c r="HSC378" s="178"/>
      <c r="HSD378" s="178"/>
      <c r="HSE378" s="178"/>
      <c r="HSF378" s="179"/>
      <c r="HSG378" s="73"/>
      <c r="HSH378" s="73"/>
      <c r="HSI378" s="180"/>
      <c r="HSJ378" s="75"/>
      <c r="HSK378" s="76"/>
      <c r="HSL378" s="180"/>
      <c r="HSM378" s="180"/>
      <c r="HSN378" s="180"/>
      <c r="HSO378" s="75"/>
      <c r="HSP378" s="76"/>
      <c r="HSQ378" s="181"/>
      <c r="HSR378" s="181"/>
      <c r="HSS378" s="182"/>
      <c r="HST378" s="134"/>
      <c r="HSU378" s="135"/>
      <c r="HSV378" s="111"/>
      <c r="HSW378" s="178"/>
      <c r="HSX378" s="178"/>
      <c r="HSY378" s="178"/>
      <c r="HSZ378" s="178"/>
      <c r="HTA378" s="179"/>
      <c r="HTB378" s="73"/>
      <c r="HTC378" s="73"/>
      <c r="HTD378" s="180"/>
      <c r="HTE378" s="75"/>
      <c r="HTF378" s="76"/>
      <c r="HTG378" s="180"/>
      <c r="HTH378" s="180"/>
      <c r="HTI378" s="180"/>
      <c r="HTJ378" s="75"/>
      <c r="HTK378" s="76"/>
      <c r="HTL378" s="181"/>
      <c r="HTM378" s="181"/>
      <c r="HTN378" s="182"/>
      <c r="HTO378" s="134"/>
      <c r="HTP378" s="135"/>
      <c r="HTQ378" s="111"/>
      <c r="HTR378" s="178"/>
      <c r="HTS378" s="178"/>
      <c r="HTT378" s="178"/>
      <c r="HTU378" s="178"/>
      <c r="HTV378" s="179"/>
      <c r="HTW378" s="73"/>
      <c r="HTX378" s="73"/>
      <c r="HTY378" s="180"/>
      <c r="HTZ378" s="75"/>
      <c r="HUA378" s="76"/>
      <c r="HUB378" s="180"/>
      <c r="HUC378" s="180"/>
      <c r="HUD378" s="180"/>
      <c r="HUE378" s="75"/>
      <c r="HUF378" s="76"/>
      <c r="HUG378" s="181"/>
      <c r="HUH378" s="181"/>
      <c r="HUI378" s="182"/>
      <c r="HUJ378" s="134"/>
      <c r="HUK378" s="135"/>
      <c r="HUL378" s="111"/>
      <c r="HUM378" s="178"/>
      <c r="HUN378" s="178"/>
      <c r="HUO378" s="178"/>
      <c r="HUP378" s="178"/>
      <c r="HUQ378" s="179"/>
      <c r="HUR378" s="73"/>
      <c r="HUS378" s="73"/>
      <c r="HUT378" s="180"/>
      <c r="HUU378" s="75"/>
      <c r="HUV378" s="76"/>
      <c r="HUW378" s="180"/>
      <c r="HUX378" s="180"/>
      <c r="HUY378" s="180"/>
      <c r="HUZ378" s="75"/>
      <c r="HVA378" s="76"/>
      <c r="HVB378" s="181"/>
      <c r="HVC378" s="181"/>
      <c r="HVD378" s="182"/>
      <c r="HVE378" s="134"/>
      <c r="HVF378" s="135"/>
      <c r="HVG378" s="111"/>
      <c r="HVH378" s="178"/>
      <c r="HVI378" s="178"/>
      <c r="HVJ378" s="178"/>
      <c r="HVK378" s="178"/>
      <c r="HVL378" s="179"/>
      <c r="HVM378" s="73"/>
      <c r="HVN378" s="73"/>
      <c r="HVO378" s="180"/>
      <c r="HVP378" s="75"/>
      <c r="HVQ378" s="76"/>
      <c r="HVR378" s="180"/>
      <c r="HVS378" s="180"/>
      <c r="HVT378" s="180"/>
      <c r="HVU378" s="75"/>
      <c r="HVV378" s="76"/>
      <c r="HVW378" s="181"/>
      <c r="HVX378" s="181"/>
      <c r="HVY378" s="182"/>
      <c r="HVZ378" s="134"/>
      <c r="HWA378" s="135"/>
      <c r="HWB378" s="111"/>
      <c r="HWC378" s="178"/>
      <c r="HWD378" s="178"/>
      <c r="HWE378" s="178"/>
      <c r="HWF378" s="178"/>
      <c r="HWG378" s="179"/>
      <c r="HWH378" s="73"/>
      <c r="HWI378" s="73"/>
      <c r="HWJ378" s="180"/>
      <c r="HWK378" s="75"/>
      <c r="HWL378" s="76"/>
      <c r="HWM378" s="180"/>
      <c r="HWN378" s="180"/>
      <c r="HWO378" s="180"/>
      <c r="HWP378" s="75"/>
      <c r="HWQ378" s="76"/>
      <c r="HWR378" s="181"/>
      <c r="HWS378" s="181"/>
      <c r="HWT378" s="182"/>
      <c r="HWU378" s="134"/>
      <c r="HWV378" s="135"/>
      <c r="HWW378" s="111"/>
      <c r="HWX378" s="178"/>
      <c r="HWY378" s="178"/>
      <c r="HWZ378" s="178"/>
      <c r="HXA378" s="178"/>
      <c r="HXB378" s="179"/>
      <c r="HXC378" s="73"/>
      <c r="HXD378" s="73"/>
      <c r="HXE378" s="180"/>
      <c r="HXF378" s="75"/>
      <c r="HXG378" s="76"/>
      <c r="HXH378" s="180"/>
      <c r="HXI378" s="180"/>
      <c r="HXJ378" s="180"/>
      <c r="HXK378" s="75"/>
      <c r="HXL378" s="76"/>
      <c r="HXM378" s="181"/>
      <c r="HXN378" s="181"/>
      <c r="HXO378" s="182"/>
      <c r="HXP378" s="134"/>
      <c r="HXQ378" s="135"/>
      <c r="HXR378" s="111"/>
      <c r="HXS378" s="178"/>
      <c r="HXT378" s="178"/>
      <c r="HXU378" s="178"/>
      <c r="HXV378" s="178"/>
      <c r="HXW378" s="179"/>
      <c r="HXX378" s="73"/>
      <c r="HXY378" s="73"/>
      <c r="HXZ378" s="180"/>
      <c r="HYA378" s="75"/>
      <c r="HYB378" s="76"/>
      <c r="HYC378" s="180"/>
      <c r="HYD378" s="180"/>
      <c r="HYE378" s="180"/>
      <c r="HYF378" s="75"/>
      <c r="HYG378" s="76"/>
      <c r="HYH378" s="181"/>
      <c r="HYI378" s="181"/>
      <c r="HYJ378" s="182"/>
      <c r="HYK378" s="134"/>
      <c r="HYL378" s="135"/>
      <c r="HYM378" s="111"/>
      <c r="HYN378" s="178"/>
      <c r="HYO378" s="178"/>
      <c r="HYP378" s="178"/>
      <c r="HYQ378" s="178"/>
      <c r="HYR378" s="179"/>
      <c r="HYS378" s="73"/>
      <c r="HYT378" s="73"/>
      <c r="HYU378" s="180"/>
      <c r="HYV378" s="75"/>
      <c r="HYW378" s="76"/>
      <c r="HYX378" s="180"/>
      <c r="HYY378" s="180"/>
      <c r="HYZ378" s="180"/>
      <c r="HZA378" s="75"/>
      <c r="HZB378" s="76"/>
      <c r="HZC378" s="181"/>
      <c r="HZD378" s="181"/>
      <c r="HZE378" s="182"/>
      <c r="HZF378" s="134"/>
      <c r="HZG378" s="135"/>
      <c r="HZH378" s="111"/>
      <c r="HZI378" s="178"/>
      <c r="HZJ378" s="178"/>
      <c r="HZK378" s="178"/>
      <c r="HZL378" s="178"/>
      <c r="HZM378" s="179"/>
      <c r="HZN378" s="73"/>
      <c r="HZO378" s="73"/>
      <c r="HZP378" s="180"/>
      <c r="HZQ378" s="75"/>
      <c r="HZR378" s="76"/>
      <c r="HZS378" s="180"/>
      <c r="HZT378" s="180"/>
      <c r="HZU378" s="180"/>
      <c r="HZV378" s="75"/>
      <c r="HZW378" s="76"/>
      <c r="HZX378" s="181"/>
      <c r="HZY378" s="181"/>
      <c r="HZZ378" s="182"/>
      <c r="IAA378" s="134"/>
      <c r="IAB378" s="135"/>
      <c r="IAC378" s="111"/>
      <c r="IAD378" s="178"/>
      <c r="IAE378" s="178"/>
      <c r="IAF378" s="178"/>
      <c r="IAG378" s="178"/>
      <c r="IAH378" s="179"/>
      <c r="IAI378" s="73"/>
      <c r="IAJ378" s="73"/>
      <c r="IAK378" s="180"/>
      <c r="IAL378" s="75"/>
      <c r="IAM378" s="76"/>
      <c r="IAN378" s="180"/>
      <c r="IAO378" s="180"/>
      <c r="IAP378" s="180"/>
      <c r="IAQ378" s="75"/>
      <c r="IAR378" s="76"/>
      <c r="IAS378" s="181"/>
      <c r="IAT378" s="181"/>
      <c r="IAU378" s="182"/>
      <c r="IAV378" s="134"/>
      <c r="IAW378" s="135"/>
      <c r="IAX378" s="111"/>
      <c r="IAY378" s="178"/>
      <c r="IAZ378" s="178"/>
      <c r="IBA378" s="178"/>
      <c r="IBB378" s="178"/>
      <c r="IBC378" s="179"/>
      <c r="IBD378" s="73"/>
      <c r="IBE378" s="73"/>
      <c r="IBF378" s="180"/>
      <c r="IBG378" s="75"/>
      <c r="IBH378" s="76"/>
      <c r="IBI378" s="180"/>
      <c r="IBJ378" s="180"/>
      <c r="IBK378" s="180"/>
      <c r="IBL378" s="75"/>
      <c r="IBM378" s="76"/>
      <c r="IBN378" s="181"/>
      <c r="IBO378" s="181"/>
      <c r="IBP378" s="182"/>
      <c r="IBQ378" s="134"/>
      <c r="IBR378" s="135"/>
      <c r="IBS378" s="111"/>
      <c r="IBT378" s="178"/>
      <c r="IBU378" s="178"/>
      <c r="IBV378" s="178"/>
      <c r="IBW378" s="178"/>
      <c r="IBX378" s="179"/>
      <c r="IBY378" s="73"/>
      <c r="IBZ378" s="73"/>
      <c r="ICA378" s="180"/>
      <c r="ICB378" s="75"/>
      <c r="ICC378" s="76"/>
      <c r="ICD378" s="180"/>
      <c r="ICE378" s="180"/>
      <c r="ICF378" s="180"/>
      <c r="ICG378" s="75"/>
      <c r="ICH378" s="76"/>
      <c r="ICI378" s="181"/>
      <c r="ICJ378" s="181"/>
      <c r="ICK378" s="182"/>
      <c r="ICL378" s="134"/>
      <c r="ICM378" s="135"/>
      <c r="ICN378" s="111"/>
      <c r="ICO378" s="178"/>
      <c r="ICP378" s="178"/>
      <c r="ICQ378" s="178"/>
      <c r="ICR378" s="178"/>
      <c r="ICS378" s="179"/>
      <c r="ICT378" s="73"/>
      <c r="ICU378" s="73"/>
      <c r="ICV378" s="180"/>
      <c r="ICW378" s="75"/>
      <c r="ICX378" s="76"/>
      <c r="ICY378" s="180"/>
      <c r="ICZ378" s="180"/>
      <c r="IDA378" s="180"/>
      <c r="IDB378" s="75"/>
      <c r="IDC378" s="76"/>
      <c r="IDD378" s="181"/>
      <c r="IDE378" s="181"/>
      <c r="IDF378" s="182"/>
      <c r="IDG378" s="134"/>
      <c r="IDH378" s="135"/>
      <c r="IDI378" s="111"/>
      <c r="IDJ378" s="178"/>
      <c r="IDK378" s="178"/>
      <c r="IDL378" s="178"/>
      <c r="IDM378" s="178"/>
      <c r="IDN378" s="179"/>
      <c r="IDO378" s="73"/>
      <c r="IDP378" s="73"/>
      <c r="IDQ378" s="180"/>
      <c r="IDR378" s="75"/>
      <c r="IDS378" s="76"/>
      <c r="IDT378" s="180"/>
      <c r="IDU378" s="180"/>
      <c r="IDV378" s="180"/>
      <c r="IDW378" s="75"/>
      <c r="IDX378" s="76"/>
      <c r="IDY378" s="181"/>
      <c r="IDZ378" s="181"/>
      <c r="IEA378" s="182"/>
      <c r="IEB378" s="134"/>
      <c r="IEC378" s="135"/>
      <c r="IED378" s="111"/>
      <c r="IEE378" s="178"/>
      <c r="IEF378" s="178"/>
      <c r="IEG378" s="178"/>
      <c r="IEH378" s="178"/>
      <c r="IEI378" s="179"/>
      <c r="IEJ378" s="73"/>
      <c r="IEK378" s="73"/>
      <c r="IEL378" s="180"/>
      <c r="IEM378" s="75"/>
      <c r="IEN378" s="76"/>
      <c r="IEO378" s="180"/>
      <c r="IEP378" s="180"/>
      <c r="IEQ378" s="180"/>
      <c r="IER378" s="75"/>
      <c r="IES378" s="76"/>
      <c r="IET378" s="181"/>
      <c r="IEU378" s="181"/>
      <c r="IEV378" s="182"/>
      <c r="IEW378" s="134"/>
      <c r="IEX378" s="135"/>
      <c r="IEY378" s="111"/>
      <c r="IEZ378" s="178"/>
      <c r="IFA378" s="178"/>
      <c r="IFB378" s="178"/>
      <c r="IFC378" s="178"/>
      <c r="IFD378" s="179"/>
      <c r="IFE378" s="73"/>
      <c r="IFF378" s="73"/>
      <c r="IFG378" s="180"/>
      <c r="IFH378" s="75"/>
      <c r="IFI378" s="76"/>
      <c r="IFJ378" s="180"/>
      <c r="IFK378" s="180"/>
      <c r="IFL378" s="180"/>
      <c r="IFM378" s="75"/>
      <c r="IFN378" s="76"/>
      <c r="IFO378" s="181"/>
      <c r="IFP378" s="181"/>
      <c r="IFQ378" s="182"/>
      <c r="IFR378" s="134"/>
      <c r="IFS378" s="135"/>
      <c r="IFT378" s="111"/>
      <c r="IFU378" s="178"/>
      <c r="IFV378" s="178"/>
      <c r="IFW378" s="178"/>
      <c r="IFX378" s="178"/>
      <c r="IFY378" s="179"/>
      <c r="IFZ378" s="73"/>
      <c r="IGA378" s="73"/>
      <c r="IGB378" s="180"/>
      <c r="IGC378" s="75"/>
      <c r="IGD378" s="76"/>
      <c r="IGE378" s="180"/>
      <c r="IGF378" s="180"/>
      <c r="IGG378" s="180"/>
      <c r="IGH378" s="75"/>
      <c r="IGI378" s="76"/>
      <c r="IGJ378" s="181"/>
      <c r="IGK378" s="181"/>
      <c r="IGL378" s="182"/>
      <c r="IGM378" s="134"/>
      <c r="IGN378" s="135"/>
      <c r="IGO378" s="111"/>
      <c r="IGP378" s="178"/>
      <c r="IGQ378" s="178"/>
      <c r="IGR378" s="178"/>
      <c r="IGS378" s="178"/>
      <c r="IGT378" s="179"/>
      <c r="IGU378" s="73"/>
      <c r="IGV378" s="73"/>
      <c r="IGW378" s="180"/>
      <c r="IGX378" s="75"/>
      <c r="IGY378" s="76"/>
      <c r="IGZ378" s="180"/>
      <c r="IHA378" s="180"/>
      <c r="IHB378" s="180"/>
      <c r="IHC378" s="75"/>
      <c r="IHD378" s="76"/>
      <c r="IHE378" s="181"/>
      <c r="IHF378" s="181"/>
      <c r="IHG378" s="182"/>
      <c r="IHH378" s="134"/>
      <c r="IHI378" s="135"/>
      <c r="IHJ378" s="111"/>
      <c r="IHK378" s="178"/>
      <c r="IHL378" s="178"/>
      <c r="IHM378" s="178"/>
      <c r="IHN378" s="178"/>
      <c r="IHO378" s="179"/>
      <c r="IHP378" s="73"/>
      <c r="IHQ378" s="73"/>
      <c r="IHR378" s="180"/>
      <c r="IHS378" s="75"/>
      <c r="IHT378" s="76"/>
      <c r="IHU378" s="180"/>
      <c r="IHV378" s="180"/>
      <c r="IHW378" s="180"/>
      <c r="IHX378" s="75"/>
      <c r="IHY378" s="76"/>
      <c r="IHZ378" s="181"/>
      <c r="IIA378" s="181"/>
      <c r="IIB378" s="182"/>
      <c r="IIC378" s="134"/>
      <c r="IID378" s="135"/>
      <c r="IIE378" s="111"/>
      <c r="IIF378" s="178"/>
      <c r="IIG378" s="178"/>
      <c r="IIH378" s="178"/>
      <c r="III378" s="178"/>
      <c r="IIJ378" s="179"/>
      <c r="IIK378" s="73"/>
      <c r="IIL378" s="73"/>
      <c r="IIM378" s="180"/>
      <c r="IIN378" s="75"/>
      <c r="IIO378" s="76"/>
      <c r="IIP378" s="180"/>
      <c r="IIQ378" s="180"/>
      <c r="IIR378" s="180"/>
      <c r="IIS378" s="75"/>
      <c r="IIT378" s="76"/>
      <c r="IIU378" s="181"/>
      <c r="IIV378" s="181"/>
      <c r="IIW378" s="182"/>
      <c r="IIX378" s="134"/>
      <c r="IIY378" s="135"/>
      <c r="IIZ378" s="111"/>
      <c r="IJA378" s="178"/>
      <c r="IJB378" s="178"/>
      <c r="IJC378" s="178"/>
      <c r="IJD378" s="178"/>
      <c r="IJE378" s="179"/>
      <c r="IJF378" s="73"/>
      <c r="IJG378" s="73"/>
      <c r="IJH378" s="180"/>
      <c r="IJI378" s="75"/>
      <c r="IJJ378" s="76"/>
      <c r="IJK378" s="180"/>
      <c r="IJL378" s="180"/>
      <c r="IJM378" s="180"/>
      <c r="IJN378" s="75"/>
      <c r="IJO378" s="76"/>
      <c r="IJP378" s="181"/>
      <c r="IJQ378" s="181"/>
      <c r="IJR378" s="182"/>
      <c r="IJS378" s="134"/>
      <c r="IJT378" s="135"/>
      <c r="IJU378" s="111"/>
      <c r="IJV378" s="178"/>
      <c r="IJW378" s="178"/>
      <c r="IJX378" s="178"/>
      <c r="IJY378" s="178"/>
      <c r="IJZ378" s="179"/>
      <c r="IKA378" s="73"/>
      <c r="IKB378" s="73"/>
      <c r="IKC378" s="180"/>
      <c r="IKD378" s="75"/>
      <c r="IKE378" s="76"/>
      <c r="IKF378" s="180"/>
      <c r="IKG378" s="180"/>
      <c r="IKH378" s="180"/>
      <c r="IKI378" s="75"/>
      <c r="IKJ378" s="76"/>
      <c r="IKK378" s="181"/>
      <c r="IKL378" s="181"/>
      <c r="IKM378" s="182"/>
      <c r="IKN378" s="134"/>
      <c r="IKO378" s="135"/>
      <c r="IKP378" s="111"/>
      <c r="IKQ378" s="178"/>
      <c r="IKR378" s="178"/>
      <c r="IKS378" s="178"/>
      <c r="IKT378" s="178"/>
      <c r="IKU378" s="179"/>
      <c r="IKV378" s="73"/>
      <c r="IKW378" s="73"/>
      <c r="IKX378" s="180"/>
      <c r="IKY378" s="75"/>
      <c r="IKZ378" s="76"/>
      <c r="ILA378" s="180"/>
      <c r="ILB378" s="180"/>
      <c r="ILC378" s="180"/>
      <c r="ILD378" s="75"/>
      <c r="ILE378" s="76"/>
      <c r="ILF378" s="181"/>
      <c r="ILG378" s="181"/>
      <c r="ILH378" s="182"/>
      <c r="ILI378" s="134"/>
      <c r="ILJ378" s="135"/>
      <c r="ILK378" s="111"/>
      <c r="ILL378" s="178"/>
      <c r="ILM378" s="178"/>
      <c r="ILN378" s="178"/>
      <c r="ILO378" s="178"/>
      <c r="ILP378" s="179"/>
      <c r="ILQ378" s="73"/>
      <c r="ILR378" s="73"/>
      <c r="ILS378" s="180"/>
      <c r="ILT378" s="75"/>
      <c r="ILU378" s="76"/>
      <c r="ILV378" s="180"/>
      <c r="ILW378" s="180"/>
      <c r="ILX378" s="180"/>
      <c r="ILY378" s="75"/>
      <c r="ILZ378" s="76"/>
      <c r="IMA378" s="181"/>
      <c r="IMB378" s="181"/>
      <c r="IMC378" s="182"/>
      <c r="IMD378" s="134"/>
      <c r="IME378" s="135"/>
      <c r="IMF378" s="111"/>
      <c r="IMG378" s="178"/>
      <c r="IMH378" s="178"/>
      <c r="IMI378" s="178"/>
      <c r="IMJ378" s="178"/>
      <c r="IMK378" s="179"/>
      <c r="IML378" s="73"/>
      <c r="IMM378" s="73"/>
      <c r="IMN378" s="180"/>
      <c r="IMO378" s="75"/>
      <c r="IMP378" s="76"/>
      <c r="IMQ378" s="180"/>
      <c r="IMR378" s="180"/>
      <c r="IMS378" s="180"/>
      <c r="IMT378" s="75"/>
      <c r="IMU378" s="76"/>
      <c r="IMV378" s="181"/>
      <c r="IMW378" s="181"/>
      <c r="IMX378" s="182"/>
      <c r="IMY378" s="134"/>
      <c r="IMZ378" s="135"/>
      <c r="INA378" s="111"/>
      <c r="INB378" s="178"/>
      <c r="INC378" s="178"/>
      <c r="IND378" s="178"/>
      <c r="INE378" s="178"/>
      <c r="INF378" s="179"/>
      <c r="ING378" s="73"/>
      <c r="INH378" s="73"/>
      <c r="INI378" s="180"/>
      <c r="INJ378" s="75"/>
      <c r="INK378" s="76"/>
      <c r="INL378" s="180"/>
      <c r="INM378" s="180"/>
      <c r="INN378" s="180"/>
      <c r="INO378" s="75"/>
      <c r="INP378" s="76"/>
      <c r="INQ378" s="181"/>
      <c r="INR378" s="181"/>
      <c r="INS378" s="182"/>
      <c r="INT378" s="134"/>
      <c r="INU378" s="135"/>
      <c r="INV378" s="111"/>
      <c r="INW378" s="178"/>
      <c r="INX378" s="178"/>
      <c r="INY378" s="178"/>
      <c r="INZ378" s="178"/>
      <c r="IOA378" s="179"/>
      <c r="IOB378" s="73"/>
      <c r="IOC378" s="73"/>
      <c r="IOD378" s="180"/>
      <c r="IOE378" s="75"/>
      <c r="IOF378" s="76"/>
      <c r="IOG378" s="180"/>
      <c r="IOH378" s="180"/>
      <c r="IOI378" s="180"/>
      <c r="IOJ378" s="75"/>
      <c r="IOK378" s="76"/>
      <c r="IOL378" s="181"/>
      <c r="IOM378" s="181"/>
      <c r="ION378" s="182"/>
      <c r="IOO378" s="134"/>
      <c r="IOP378" s="135"/>
      <c r="IOQ378" s="111"/>
      <c r="IOR378" s="178"/>
      <c r="IOS378" s="178"/>
      <c r="IOT378" s="178"/>
      <c r="IOU378" s="178"/>
      <c r="IOV378" s="179"/>
      <c r="IOW378" s="73"/>
      <c r="IOX378" s="73"/>
      <c r="IOY378" s="180"/>
      <c r="IOZ378" s="75"/>
      <c r="IPA378" s="76"/>
      <c r="IPB378" s="180"/>
      <c r="IPC378" s="180"/>
      <c r="IPD378" s="180"/>
      <c r="IPE378" s="75"/>
      <c r="IPF378" s="76"/>
      <c r="IPG378" s="181"/>
      <c r="IPH378" s="181"/>
      <c r="IPI378" s="182"/>
      <c r="IPJ378" s="134"/>
      <c r="IPK378" s="135"/>
      <c r="IPL378" s="111"/>
      <c r="IPM378" s="178"/>
      <c r="IPN378" s="178"/>
      <c r="IPO378" s="178"/>
      <c r="IPP378" s="178"/>
      <c r="IPQ378" s="179"/>
      <c r="IPR378" s="73"/>
      <c r="IPS378" s="73"/>
      <c r="IPT378" s="180"/>
      <c r="IPU378" s="75"/>
      <c r="IPV378" s="76"/>
      <c r="IPW378" s="180"/>
      <c r="IPX378" s="180"/>
      <c r="IPY378" s="180"/>
      <c r="IPZ378" s="75"/>
      <c r="IQA378" s="76"/>
      <c r="IQB378" s="181"/>
      <c r="IQC378" s="181"/>
      <c r="IQD378" s="182"/>
      <c r="IQE378" s="134"/>
      <c r="IQF378" s="135"/>
      <c r="IQG378" s="111"/>
      <c r="IQH378" s="178"/>
      <c r="IQI378" s="178"/>
      <c r="IQJ378" s="178"/>
      <c r="IQK378" s="178"/>
      <c r="IQL378" s="179"/>
      <c r="IQM378" s="73"/>
      <c r="IQN378" s="73"/>
      <c r="IQO378" s="180"/>
      <c r="IQP378" s="75"/>
      <c r="IQQ378" s="76"/>
      <c r="IQR378" s="180"/>
      <c r="IQS378" s="180"/>
      <c r="IQT378" s="180"/>
      <c r="IQU378" s="75"/>
      <c r="IQV378" s="76"/>
      <c r="IQW378" s="181"/>
      <c r="IQX378" s="181"/>
      <c r="IQY378" s="182"/>
      <c r="IQZ378" s="134"/>
      <c r="IRA378" s="135"/>
      <c r="IRB378" s="111"/>
      <c r="IRC378" s="178"/>
      <c r="IRD378" s="178"/>
      <c r="IRE378" s="178"/>
      <c r="IRF378" s="178"/>
      <c r="IRG378" s="179"/>
      <c r="IRH378" s="73"/>
      <c r="IRI378" s="73"/>
      <c r="IRJ378" s="180"/>
      <c r="IRK378" s="75"/>
      <c r="IRL378" s="76"/>
      <c r="IRM378" s="180"/>
      <c r="IRN378" s="180"/>
      <c r="IRO378" s="180"/>
      <c r="IRP378" s="75"/>
      <c r="IRQ378" s="76"/>
      <c r="IRR378" s="181"/>
      <c r="IRS378" s="181"/>
      <c r="IRT378" s="182"/>
      <c r="IRU378" s="134"/>
      <c r="IRV378" s="135"/>
      <c r="IRW378" s="111"/>
      <c r="IRX378" s="178"/>
      <c r="IRY378" s="178"/>
      <c r="IRZ378" s="178"/>
      <c r="ISA378" s="178"/>
      <c r="ISB378" s="179"/>
      <c r="ISC378" s="73"/>
      <c r="ISD378" s="73"/>
      <c r="ISE378" s="180"/>
      <c r="ISF378" s="75"/>
      <c r="ISG378" s="76"/>
      <c r="ISH378" s="180"/>
      <c r="ISI378" s="180"/>
      <c r="ISJ378" s="180"/>
      <c r="ISK378" s="75"/>
      <c r="ISL378" s="76"/>
      <c r="ISM378" s="181"/>
      <c r="ISN378" s="181"/>
      <c r="ISO378" s="182"/>
      <c r="ISP378" s="134"/>
      <c r="ISQ378" s="135"/>
      <c r="ISR378" s="111"/>
      <c r="ISS378" s="178"/>
      <c r="IST378" s="178"/>
      <c r="ISU378" s="178"/>
      <c r="ISV378" s="178"/>
      <c r="ISW378" s="179"/>
      <c r="ISX378" s="73"/>
      <c r="ISY378" s="73"/>
      <c r="ISZ378" s="180"/>
      <c r="ITA378" s="75"/>
      <c r="ITB378" s="76"/>
      <c r="ITC378" s="180"/>
      <c r="ITD378" s="180"/>
      <c r="ITE378" s="180"/>
      <c r="ITF378" s="75"/>
      <c r="ITG378" s="76"/>
      <c r="ITH378" s="181"/>
      <c r="ITI378" s="181"/>
      <c r="ITJ378" s="182"/>
      <c r="ITK378" s="134"/>
      <c r="ITL378" s="135"/>
      <c r="ITM378" s="111"/>
      <c r="ITN378" s="178"/>
      <c r="ITO378" s="178"/>
      <c r="ITP378" s="178"/>
      <c r="ITQ378" s="178"/>
      <c r="ITR378" s="179"/>
      <c r="ITS378" s="73"/>
      <c r="ITT378" s="73"/>
      <c r="ITU378" s="180"/>
      <c r="ITV378" s="75"/>
      <c r="ITW378" s="76"/>
      <c r="ITX378" s="180"/>
      <c r="ITY378" s="180"/>
      <c r="ITZ378" s="180"/>
      <c r="IUA378" s="75"/>
      <c r="IUB378" s="76"/>
      <c r="IUC378" s="181"/>
      <c r="IUD378" s="181"/>
      <c r="IUE378" s="182"/>
      <c r="IUF378" s="134"/>
      <c r="IUG378" s="135"/>
      <c r="IUH378" s="111"/>
      <c r="IUI378" s="178"/>
      <c r="IUJ378" s="178"/>
      <c r="IUK378" s="178"/>
      <c r="IUL378" s="178"/>
      <c r="IUM378" s="179"/>
      <c r="IUN378" s="73"/>
      <c r="IUO378" s="73"/>
      <c r="IUP378" s="180"/>
      <c r="IUQ378" s="75"/>
      <c r="IUR378" s="76"/>
      <c r="IUS378" s="180"/>
      <c r="IUT378" s="180"/>
      <c r="IUU378" s="180"/>
      <c r="IUV378" s="75"/>
      <c r="IUW378" s="76"/>
      <c r="IUX378" s="181"/>
      <c r="IUY378" s="181"/>
      <c r="IUZ378" s="182"/>
      <c r="IVA378" s="134"/>
      <c r="IVB378" s="135"/>
      <c r="IVC378" s="111"/>
      <c r="IVD378" s="178"/>
      <c r="IVE378" s="178"/>
      <c r="IVF378" s="178"/>
      <c r="IVG378" s="178"/>
      <c r="IVH378" s="179"/>
      <c r="IVI378" s="73"/>
      <c r="IVJ378" s="73"/>
      <c r="IVK378" s="180"/>
      <c r="IVL378" s="75"/>
      <c r="IVM378" s="76"/>
      <c r="IVN378" s="180"/>
      <c r="IVO378" s="180"/>
      <c r="IVP378" s="180"/>
      <c r="IVQ378" s="75"/>
      <c r="IVR378" s="76"/>
      <c r="IVS378" s="181"/>
      <c r="IVT378" s="181"/>
      <c r="IVU378" s="182"/>
      <c r="IVV378" s="134"/>
      <c r="IVW378" s="135"/>
      <c r="IVX378" s="111"/>
      <c r="IVY378" s="178"/>
      <c r="IVZ378" s="178"/>
      <c r="IWA378" s="178"/>
      <c r="IWB378" s="178"/>
      <c r="IWC378" s="179"/>
      <c r="IWD378" s="73"/>
      <c r="IWE378" s="73"/>
      <c r="IWF378" s="180"/>
      <c r="IWG378" s="75"/>
      <c r="IWH378" s="76"/>
      <c r="IWI378" s="180"/>
      <c r="IWJ378" s="180"/>
      <c r="IWK378" s="180"/>
      <c r="IWL378" s="75"/>
      <c r="IWM378" s="76"/>
      <c r="IWN378" s="181"/>
      <c r="IWO378" s="181"/>
      <c r="IWP378" s="182"/>
      <c r="IWQ378" s="134"/>
      <c r="IWR378" s="135"/>
      <c r="IWS378" s="111"/>
      <c r="IWT378" s="178"/>
      <c r="IWU378" s="178"/>
      <c r="IWV378" s="178"/>
      <c r="IWW378" s="178"/>
      <c r="IWX378" s="179"/>
      <c r="IWY378" s="73"/>
      <c r="IWZ378" s="73"/>
      <c r="IXA378" s="180"/>
      <c r="IXB378" s="75"/>
      <c r="IXC378" s="76"/>
      <c r="IXD378" s="180"/>
      <c r="IXE378" s="180"/>
      <c r="IXF378" s="180"/>
      <c r="IXG378" s="75"/>
      <c r="IXH378" s="76"/>
      <c r="IXI378" s="181"/>
      <c r="IXJ378" s="181"/>
      <c r="IXK378" s="182"/>
      <c r="IXL378" s="134"/>
      <c r="IXM378" s="135"/>
      <c r="IXN378" s="111"/>
      <c r="IXO378" s="178"/>
      <c r="IXP378" s="178"/>
      <c r="IXQ378" s="178"/>
      <c r="IXR378" s="178"/>
      <c r="IXS378" s="179"/>
      <c r="IXT378" s="73"/>
      <c r="IXU378" s="73"/>
      <c r="IXV378" s="180"/>
      <c r="IXW378" s="75"/>
      <c r="IXX378" s="76"/>
      <c r="IXY378" s="180"/>
      <c r="IXZ378" s="180"/>
      <c r="IYA378" s="180"/>
      <c r="IYB378" s="75"/>
      <c r="IYC378" s="76"/>
      <c r="IYD378" s="181"/>
      <c r="IYE378" s="181"/>
      <c r="IYF378" s="182"/>
      <c r="IYG378" s="134"/>
      <c r="IYH378" s="135"/>
      <c r="IYI378" s="111"/>
      <c r="IYJ378" s="178"/>
      <c r="IYK378" s="178"/>
      <c r="IYL378" s="178"/>
      <c r="IYM378" s="178"/>
      <c r="IYN378" s="179"/>
      <c r="IYO378" s="73"/>
      <c r="IYP378" s="73"/>
      <c r="IYQ378" s="180"/>
      <c r="IYR378" s="75"/>
      <c r="IYS378" s="76"/>
      <c r="IYT378" s="180"/>
      <c r="IYU378" s="180"/>
      <c r="IYV378" s="180"/>
      <c r="IYW378" s="75"/>
      <c r="IYX378" s="76"/>
      <c r="IYY378" s="181"/>
      <c r="IYZ378" s="181"/>
      <c r="IZA378" s="182"/>
      <c r="IZB378" s="134"/>
      <c r="IZC378" s="135"/>
      <c r="IZD378" s="111"/>
      <c r="IZE378" s="178"/>
      <c r="IZF378" s="178"/>
      <c r="IZG378" s="178"/>
      <c r="IZH378" s="178"/>
      <c r="IZI378" s="179"/>
      <c r="IZJ378" s="73"/>
      <c r="IZK378" s="73"/>
      <c r="IZL378" s="180"/>
      <c r="IZM378" s="75"/>
      <c r="IZN378" s="76"/>
      <c r="IZO378" s="180"/>
      <c r="IZP378" s="180"/>
      <c r="IZQ378" s="180"/>
      <c r="IZR378" s="75"/>
      <c r="IZS378" s="76"/>
      <c r="IZT378" s="181"/>
      <c r="IZU378" s="181"/>
      <c r="IZV378" s="182"/>
      <c r="IZW378" s="134"/>
      <c r="IZX378" s="135"/>
      <c r="IZY378" s="111"/>
      <c r="IZZ378" s="178"/>
      <c r="JAA378" s="178"/>
      <c r="JAB378" s="178"/>
      <c r="JAC378" s="178"/>
      <c r="JAD378" s="179"/>
      <c r="JAE378" s="73"/>
      <c r="JAF378" s="73"/>
      <c r="JAG378" s="180"/>
      <c r="JAH378" s="75"/>
      <c r="JAI378" s="76"/>
      <c r="JAJ378" s="180"/>
      <c r="JAK378" s="180"/>
      <c r="JAL378" s="180"/>
      <c r="JAM378" s="75"/>
      <c r="JAN378" s="76"/>
      <c r="JAO378" s="181"/>
      <c r="JAP378" s="181"/>
      <c r="JAQ378" s="182"/>
      <c r="JAR378" s="134"/>
      <c r="JAS378" s="135"/>
      <c r="JAT378" s="111"/>
      <c r="JAU378" s="178"/>
      <c r="JAV378" s="178"/>
      <c r="JAW378" s="178"/>
      <c r="JAX378" s="178"/>
      <c r="JAY378" s="179"/>
      <c r="JAZ378" s="73"/>
      <c r="JBA378" s="73"/>
      <c r="JBB378" s="180"/>
      <c r="JBC378" s="75"/>
      <c r="JBD378" s="76"/>
      <c r="JBE378" s="180"/>
      <c r="JBF378" s="180"/>
      <c r="JBG378" s="180"/>
      <c r="JBH378" s="75"/>
      <c r="JBI378" s="76"/>
      <c r="JBJ378" s="181"/>
      <c r="JBK378" s="181"/>
      <c r="JBL378" s="182"/>
      <c r="JBM378" s="134"/>
      <c r="JBN378" s="135"/>
      <c r="JBO378" s="111"/>
      <c r="JBP378" s="178"/>
      <c r="JBQ378" s="178"/>
      <c r="JBR378" s="178"/>
      <c r="JBS378" s="178"/>
      <c r="JBT378" s="179"/>
      <c r="JBU378" s="73"/>
      <c r="JBV378" s="73"/>
      <c r="JBW378" s="180"/>
      <c r="JBX378" s="75"/>
      <c r="JBY378" s="76"/>
      <c r="JBZ378" s="180"/>
      <c r="JCA378" s="180"/>
      <c r="JCB378" s="180"/>
      <c r="JCC378" s="75"/>
      <c r="JCD378" s="76"/>
      <c r="JCE378" s="181"/>
      <c r="JCF378" s="181"/>
      <c r="JCG378" s="182"/>
      <c r="JCH378" s="134"/>
      <c r="JCI378" s="135"/>
      <c r="JCJ378" s="111"/>
      <c r="JCK378" s="178"/>
      <c r="JCL378" s="178"/>
      <c r="JCM378" s="178"/>
      <c r="JCN378" s="178"/>
      <c r="JCO378" s="179"/>
      <c r="JCP378" s="73"/>
      <c r="JCQ378" s="73"/>
      <c r="JCR378" s="180"/>
      <c r="JCS378" s="75"/>
      <c r="JCT378" s="76"/>
      <c r="JCU378" s="180"/>
      <c r="JCV378" s="180"/>
      <c r="JCW378" s="180"/>
      <c r="JCX378" s="75"/>
      <c r="JCY378" s="76"/>
      <c r="JCZ378" s="181"/>
      <c r="JDA378" s="181"/>
      <c r="JDB378" s="182"/>
      <c r="JDC378" s="134"/>
      <c r="JDD378" s="135"/>
      <c r="JDE378" s="111"/>
      <c r="JDF378" s="178"/>
      <c r="JDG378" s="178"/>
      <c r="JDH378" s="178"/>
      <c r="JDI378" s="178"/>
      <c r="JDJ378" s="179"/>
      <c r="JDK378" s="73"/>
      <c r="JDL378" s="73"/>
      <c r="JDM378" s="180"/>
      <c r="JDN378" s="75"/>
      <c r="JDO378" s="76"/>
      <c r="JDP378" s="180"/>
      <c r="JDQ378" s="180"/>
      <c r="JDR378" s="180"/>
      <c r="JDS378" s="75"/>
      <c r="JDT378" s="76"/>
      <c r="JDU378" s="181"/>
      <c r="JDV378" s="181"/>
      <c r="JDW378" s="182"/>
      <c r="JDX378" s="134"/>
      <c r="JDY378" s="135"/>
      <c r="JDZ378" s="111"/>
      <c r="JEA378" s="178"/>
      <c r="JEB378" s="178"/>
      <c r="JEC378" s="178"/>
      <c r="JED378" s="178"/>
      <c r="JEE378" s="179"/>
      <c r="JEF378" s="73"/>
      <c r="JEG378" s="73"/>
      <c r="JEH378" s="180"/>
      <c r="JEI378" s="75"/>
      <c r="JEJ378" s="76"/>
      <c r="JEK378" s="180"/>
      <c r="JEL378" s="180"/>
      <c r="JEM378" s="180"/>
      <c r="JEN378" s="75"/>
      <c r="JEO378" s="76"/>
      <c r="JEP378" s="181"/>
      <c r="JEQ378" s="181"/>
      <c r="JER378" s="182"/>
      <c r="JES378" s="134"/>
      <c r="JET378" s="135"/>
      <c r="JEU378" s="111"/>
      <c r="JEV378" s="178"/>
      <c r="JEW378" s="178"/>
      <c r="JEX378" s="178"/>
      <c r="JEY378" s="178"/>
      <c r="JEZ378" s="179"/>
      <c r="JFA378" s="73"/>
      <c r="JFB378" s="73"/>
      <c r="JFC378" s="180"/>
      <c r="JFD378" s="75"/>
      <c r="JFE378" s="76"/>
      <c r="JFF378" s="180"/>
      <c r="JFG378" s="180"/>
      <c r="JFH378" s="180"/>
      <c r="JFI378" s="75"/>
      <c r="JFJ378" s="76"/>
      <c r="JFK378" s="181"/>
      <c r="JFL378" s="181"/>
      <c r="JFM378" s="182"/>
      <c r="JFN378" s="134"/>
      <c r="JFO378" s="135"/>
      <c r="JFP378" s="111"/>
      <c r="JFQ378" s="178"/>
      <c r="JFR378" s="178"/>
      <c r="JFS378" s="178"/>
      <c r="JFT378" s="178"/>
      <c r="JFU378" s="179"/>
      <c r="JFV378" s="73"/>
      <c r="JFW378" s="73"/>
      <c r="JFX378" s="180"/>
      <c r="JFY378" s="75"/>
      <c r="JFZ378" s="76"/>
      <c r="JGA378" s="180"/>
      <c r="JGB378" s="180"/>
      <c r="JGC378" s="180"/>
      <c r="JGD378" s="75"/>
      <c r="JGE378" s="76"/>
      <c r="JGF378" s="181"/>
      <c r="JGG378" s="181"/>
      <c r="JGH378" s="182"/>
      <c r="JGI378" s="134"/>
      <c r="JGJ378" s="135"/>
      <c r="JGK378" s="111"/>
      <c r="JGL378" s="178"/>
      <c r="JGM378" s="178"/>
      <c r="JGN378" s="178"/>
      <c r="JGO378" s="178"/>
      <c r="JGP378" s="179"/>
      <c r="JGQ378" s="73"/>
      <c r="JGR378" s="73"/>
      <c r="JGS378" s="180"/>
      <c r="JGT378" s="75"/>
      <c r="JGU378" s="76"/>
      <c r="JGV378" s="180"/>
      <c r="JGW378" s="180"/>
      <c r="JGX378" s="180"/>
      <c r="JGY378" s="75"/>
      <c r="JGZ378" s="76"/>
      <c r="JHA378" s="181"/>
      <c r="JHB378" s="181"/>
      <c r="JHC378" s="182"/>
      <c r="JHD378" s="134"/>
      <c r="JHE378" s="135"/>
      <c r="JHF378" s="111"/>
      <c r="JHG378" s="178"/>
      <c r="JHH378" s="178"/>
      <c r="JHI378" s="178"/>
      <c r="JHJ378" s="178"/>
      <c r="JHK378" s="179"/>
      <c r="JHL378" s="73"/>
      <c r="JHM378" s="73"/>
      <c r="JHN378" s="180"/>
      <c r="JHO378" s="75"/>
      <c r="JHP378" s="76"/>
      <c r="JHQ378" s="180"/>
      <c r="JHR378" s="180"/>
      <c r="JHS378" s="180"/>
      <c r="JHT378" s="75"/>
      <c r="JHU378" s="76"/>
      <c r="JHV378" s="181"/>
      <c r="JHW378" s="181"/>
      <c r="JHX378" s="182"/>
      <c r="JHY378" s="134"/>
      <c r="JHZ378" s="135"/>
      <c r="JIA378" s="111"/>
      <c r="JIB378" s="178"/>
      <c r="JIC378" s="178"/>
      <c r="JID378" s="178"/>
      <c r="JIE378" s="178"/>
      <c r="JIF378" s="179"/>
      <c r="JIG378" s="73"/>
      <c r="JIH378" s="73"/>
      <c r="JII378" s="180"/>
      <c r="JIJ378" s="75"/>
      <c r="JIK378" s="76"/>
      <c r="JIL378" s="180"/>
      <c r="JIM378" s="180"/>
      <c r="JIN378" s="180"/>
      <c r="JIO378" s="75"/>
      <c r="JIP378" s="76"/>
      <c r="JIQ378" s="181"/>
      <c r="JIR378" s="181"/>
      <c r="JIS378" s="182"/>
      <c r="JIT378" s="134"/>
      <c r="JIU378" s="135"/>
      <c r="JIV378" s="111"/>
      <c r="JIW378" s="178"/>
      <c r="JIX378" s="178"/>
      <c r="JIY378" s="178"/>
      <c r="JIZ378" s="178"/>
      <c r="JJA378" s="179"/>
      <c r="JJB378" s="73"/>
      <c r="JJC378" s="73"/>
      <c r="JJD378" s="180"/>
      <c r="JJE378" s="75"/>
      <c r="JJF378" s="76"/>
      <c r="JJG378" s="180"/>
      <c r="JJH378" s="180"/>
      <c r="JJI378" s="180"/>
      <c r="JJJ378" s="75"/>
      <c r="JJK378" s="76"/>
      <c r="JJL378" s="181"/>
      <c r="JJM378" s="181"/>
      <c r="JJN378" s="182"/>
      <c r="JJO378" s="134"/>
      <c r="JJP378" s="135"/>
      <c r="JJQ378" s="111"/>
      <c r="JJR378" s="178"/>
      <c r="JJS378" s="178"/>
      <c r="JJT378" s="178"/>
      <c r="JJU378" s="178"/>
      <c r="JJV378" s="179"/>
      <c r="JJW378" s="73"/>
      <c r="JJX378" s="73"/>
      <c r="JJY378" s="180"/>
      <c r="JJZ378" s="75"/>
      <c r="JKA378" s="76"/>
      <c r="JKB378" s="180"/>
      <c r="JKC378" s="180"/>
      <c r="JKD378" s="180"/>
      <c r="JKE378" s="75"/>
      <c r="JKF378" s="76"/>
      <c r="JKG378" s="181"/>
      <c r="JKH378" s="181"/>
      <c r="JKI378" s="182"/>
      <c r="JKJ378" s="134"/>
      <c r="JKK378" s="135"/>
      <c r="JKL378" s="111"/>
      <c r="JKM378" s="178"/>
      <c r="JKN378" s="178"/>
      <c r="JKO378" s="178"/>
      <c r="JKP378" s="178"/>
      <c r="JKQ378" s="179"/>
      <c r="JKR378" s="73"/>
      <c r="JKS378" s="73"/>
      <c r="JKT378" s="180"/>
      <c r="JKU378" s="75"/>
      <c r="JKV378" s="76"/>
      <c r="JKW378" s="180"/>
      <c r="JKX378" s="180"/>
      <c r="JKY378" s="180"/>
      <c r="JKZ378" s="75"/>
      <c r="JLA378" s="76"/>
      <c r="JLB378" s="181"/>
      <c r="JLC378" s="181"/>
      <c r="JLD378" s="182"/>
      <c r="JLE378" s="134"/>
      <c r="JLF378" s="135"/>
      <c r="JLG378" s="111"/>
      <c r="JLH378" s="178"/>
      <c r="JLI378" s="178"/>
      <c r="JLJ378" s="178"/>
      <c r="JLK378" s="178"/>
      <c r="JLL378" s="179"/>
      <c r="JLM378" s="73"/>
      <c r="JLN378" s="73"/>
      <c r="JLO378" s="180"/>
      <c r="JLP378" s="75"/>
      <c r="JLQ378" s="76"/>
      <c r="JLR378" s="180"/>
      <c r="JLS378" s="180"/>
      <c r="JLT378" s="180"/>
      <c r="JLU378" s="75"/>
      <c r="JLV378" s="76"/>
      <c r="JLW378" s="181"/>
      <c r="JLX378" s="181"/>
      <c r="JLY378" s="182"/>
      <c r="JLZ378" s="134"/>
      <c r="JMA378" s="135"/>
      <c r="JMB378" s="111"/>
      <c r="JMC378" s="178"/>
      <c r="JMD378" s="178"/>
      <c r="JME378" s="178"/>
      <c r="JMF378" s="178"/>
      <c r="JMG378" s="179"/>
      <c r="JMH378" s="73"/>
      <c r="JMI378" s="73"/>
      <c r="JMJ378" s="180"/>
      <c r="JMK378" s="75"/>
      <c r="JML378" s="76"/>
      <c r="JMM378" s="180"/>
      <c r="JMN378" s="180"/>
      <c r="JMO378" s="180"/>
      <c r="JMP378" s="75"/>
      <c r="JMQ378" s="76"/>
      <c r="JMR378" s="181"/>
      <c r="JMS378" s="181"/>
      <c r="JMT378" s="182"/>
      <c r="JMU378" s="134"/>
      <c r="JMV378" s="135"/>
      <c r="JMW378" s="111"/>
      <c r="JMX378" s="178"/>
      <c r="JMY378" s="178"/>
      <c r="JMZ378" s="178"/>
      <c r="JNA378" s="178"/>
      <c r="JNB378" s="179"/>
      <c r="JNC378" s="73"/>
      <c r="JND378" s="73"/>
      <c r="JNE378" s="180"/>
      <c r="JNF378" s="75"/>
      <c r="JNG378" s="76"/>
      <c r="JNH378" s="180"/>
      <c r="JNI378" s="180"/>
      <c r="JNJ378" s="180"/>
      <c r="JNK378" s="75"/>
      <c r="JNL378" s="76"/>
      <c r="JNM378" s="181"/>
      <c r="JNN378" s="181"/>
      <c r="JNO378" s="182"/>
      <c r="JNP378" s="134"/>
      <c r="JNQ378" s="135"/>
      <c r="JNR378" s="111"/>
      <c r="JNS378" s="178"/>
      <c r="JNT378" s="178"/>
      <c r="JNU378" s="178"/>
      <c r="JNV378" s="178"/>
      <c r="JNW378" s="179"/>
      <c r="JNX378" s="73"/>
      <c r="JNY378" s="73"/>
      <c r="JNZ378" s="180"/>
      <c r="JOA378" s="75"/>
      <c r="JOB378" s="76"/>
      <c r="JOC378" s="180"/>
      <c r="JOD378" s="180"/>
      <c r="JOE378" s="180"/>
      <c r="JOF378" s="75"/>
      <c r="JOG378" s="76"/>
      <c r="JOH378" s="181"/>
      <c r="JOI378" s="181"/>
      <c r="JOJ378" s="182"/>
      <c r="JOK378" s="134"/>
      <c r="JOL378" s="135"/>
      <c r="JOM378" s="111"/>
      <c r="JON378" s="178"/>
      <c r="JOO378" s="178"/>
      <c r="JOP378" s="178"/>
      <c r="JOQ378" s="178"/>
      <c r="JOR378" s="179"/>
      <c r="JOS378" s="73"/>
      <c r="JOT378" s="73"/>
      <c r="JOU378" s="180"/>
      <c r="JOV378" s="75"/>
      <c r="JOW378" s="76"/>
      <c r="JOX378" s="180"/>
      <c r="JOY378" s="180"/>
      <c r="JOZ378" s="180"/>
      <c r="JPA378" s="75"/>
      <c r="JPB378" s="76"/>
      <c r="JPC378" s="181"/>
      <c r="JPD378" s="181"/>
      <c r="JPE378" s="182"/>
      <c r="JPF378" s="134"/>
      <c r="JPG378" s="135"/>
      <c r="JPH378" s="111"/>
      <c r="JPI378" s="178"/>
      <c r="JPJ378" s="178"/>
      <c r="JPK378" s="178"/>
      <c r="JPL378" s="178"/>
      <c r="JPM378" s="179"/>
      <c r="JPN378" s="73"/>
      <c r="JPO378" s="73"/>
      <c r="JPP378" s="180"/>
      <c r="JPQ378" s="75"/>
      <c r="JPR378" s="76"/>
      <c r="JPS378" s="180"/>
      <c r="JPT378" s="180"/>
      <c r="JPU378" s="180"/>
      <c r="JPV378" s="75"/>
      <c r="JPW378" s="76"/>
      <c r="JPX378" s="181"/>
      <c r="JPY378" s="181"/>
      <c r="JPZ378" s="182"/>
      <c r="JQA378" s="134"/>
      <c r="JQB378" s="135"/>
      <c r="JQC378" s="111"/>
      <c r="JQD378" s="178"/>
      <c r="JQE378" s="178"/>
      <c r="JQF378" s="178"/>
      <c r="JQG378" s="178"/>
      <c r="JQH378" s="179"/>
      <c r="JQI378" s="73"/>
      <c r="JQJ378" s="73"/>
      <c r="JQK378" s="180"/>
      <c r="JQL378" s="75"/>
      <c r="JQM378" s="76"/>
      <c r="JQN378" s="180"/>
      <c r="JQO378" s="180"/>
      <c r="JQP378" s="180"/>
      <c r="JQQ378" s="75"/>
      <c r="JQR378" s="76"/>
      <c r="JQS378" s="181"/>
      <c r="JQT378" s="181"/>
      <c r="JQU378" s="182"/>
      <c r="JQV378" s="134"/>
      <c r="JQW378" s="135"/>
      <c r="JQX378" s="111"/>
      <c r="JQY378" s="178"/>
      <c r="JQZ378" s="178"/>
      <c r="JRA378" s="178"/>
      <c r="JRB378" s="178"/>
      <c r="JRC378" s="179"/>
      <c r="JRD378" s="73"/>
      <c r="JRE378" s="73"/>
      <c r="JRF378" s="180"/>
      <c r="JRG378" s="75"/>
      <c r="JRH378" s="76"/>
      <c r="JRI378" s="180"/>
      <c r="JRJ378" s="180"/>
      <c r="JRK378" s="180"/>
      <c r="JRL378" s="75"/>
      <c r="JRM378" s="76"/>
      <c r="JRN378" s="181"/>
      <c r="JRO378" s="181"/>
      <c r="JRP378" s="182"/>
      <c r="JRQ378" s="134"/>
      <c r="JRR378" s="135"/>
      <c r="JRS378" s="111"/>
      <c r="JRT378" s="178"/>
      <c r="JRU378" s="178"/>
      <c r="JRV378" s="178"/>
      <c r="JRW378" s="178"/>
      <c r="JRX378" s="179"/>
      <c r="JRY378" s="73"/>
      <c r="JRZ378" s="73"/>
      <c r="JSA378" s="180"/>
      <c r="JSB378" s="75"/>
      <c r="JSC378" s="76"/>
      <c r="JSD378" s="180"/>
      <c r="JSE378" s="180"/>
      <c r="JSF378" s="180"/>
      <c r="JSG378" s="75"/>
      <c r="JSH378" s="76"/>
      <c r="JSI378" s="181"/>
      <c r="JSJ378" s="181"/>
      <c r="JSK378" s="182"/>
      <c r="JSL378" s="134"/>
      <c r="JSM378" s="135"/>
      <c r="JSN378" s="111"/>
      <c r="JSO378" s="178"/>
      <c r="JSP378" s="178"/>
      <c r="JSQ378" s="178"/>
      <c r="JSR378" s="178"/>
      <c r="JSS378" s="179"/>
      <c r="JST378" s="73"/>
      <c r="JSU378" s="73"/>
      <c r="JSV378" s="180"/>
      <c r="JSW378" s="75"/>
      <c r="JSX378" s="76"/>
      <c r="JSY378" s="180"/>
      <c r="JSZ378" s="180"/>
      <c r="JTA378" s="180"/>
      <c r="JTB378" s="75"/>
      <c r="JTC378" s="76"/>
      <c r="JTD378" s="181"/>
      <c r="JTE378" s="181"/>
      <c r="JTF378" s="182"/>
      <c r="JTG378" s="134"/>
      <c r="JTH378" s="135"/>
      <c r="JTI378" s="111"/>
      <c r="JTJ378" s="178"/>
      <c r="JTK378" s="178"/>
      <c r="JTL378" s="178"/>
      <c r="JTM378" s="178"/>
      <c r="JTN378" s="179"/>
      <c r="JTO378" s="73"/>
      <c r="JTP378" s="73"/>
      <c r="JTQ378" s="180"/>
      <c r="JTR378" s="75"/>
      <c r="JTS378" s="76"/>
      <c r="JTT378" s="180"/>
      <c r="JTU378" s="180"/>
      <c r="JTV378" s="180"/>
      <c r="JTW378" s="75"/>
      <c r="JTX378" s="76"/>
      <c r="JTY378" s="181"/>
      <c r="JTZ378" s="181"/>
      <c r="JUA378" s="182"/>
      <c r="JUB378" s="134"/>
      <c r="JUC378" s="135"/>
      <c r="JUD378" s="111"/>
      <c r="JUE378" s="178"/>
      <c r="JUF378" s="178"/>
      <c r="JUG378" s="178"/>
      <c r="JUH378" s="178"/>
      <c r="JUI378" s="179"/>
      <c r="JUJ378" s="73"/>
      <c r="JUK378" s="73"/>
      <c r="JUL378" s="180"/>
      <c r="JUM378" s="75"/>
      <c r="JUN378" s="76"/>
      <c r="JUO378" s="180"/>
      <c r="JUP378" s="180"/>
      <c r="JUQ378" s="180"/>
      <c r="JUR378" s="75"/>
      <c r="JUS378" s="76"/>
      <c r="JUT378" s="181"/>
      <c r="JUU378" s="181"/>
      <c r="JUV378" s="182"/>
      <c r="JUW378" s="134"/>
      <c r="JUX378" s="135"/>
      <c r="JUY378" s="111"/>
      <c r="JUZ378" s="178"/>
      <c r="JVA378" s="178"/>
      <c r="JVB378" s="178"/>
      <c r="JVC378" s="178"/>
      <c r="JVD378" s="179"/>
      <c r="JVE378" s="73"/>
      <c r="JVF378" s="73"/>
      <c r="JVG378" s="180"/>
      <c r="JVH378" s="75"/>
      <c r="JVI378" s="76"/>
      <c r="JVJ378" s="180"/>
      <c r="JVK378" s="180"/>
      <c r="JVL378" s="180"/>
      <c r="JVM378" s="75"/>
      <c r="JVN378" s="76"/>
      <c r="JVO378" s="181"/>
      <c r="JVP378" s="181"/>
      <c r="JVQ378" s="182"/>
      <c r="JVR378" s="134"/>
      <c r="JVS378" s="135"/>
      <c r="JVT378" s="111"/>
      <c r="JVU378" s="178"/>
      <c r="JVV378" s="178"/>
      <c r="JVW378" s="178"/>
      <c r="JVX378" s="178"/>
      <c r="JVY378" s="179"/>
      <c r="JVZ378" s="73"/>
      <c r="JWA378" s="73"/>
      <c r="JWB378" s="180"/>
      <c r="JWC378" s="75"/>
      <c r="JWD378" s="76"/>
      <c r="JWE378" s="180"/>
      <c r="JWF378" s="180"/>
      <c r="JWG378" s="180"/>
      <c r="JWH378" s="75"/>
      <c r="JWI378" s="76"/>
      <c r="JWJ378" s="181"/>
      <c r="JWK378" s="181"/>
      <c r="JWL378" s="182"/>
      <c r="JWM378" s="134"/>
      <c r="JWN378" s="135"/>
      <c r="JWO378" s="111"/>
      <c r="JWP378" s="178"/>
      <c r="JWQ378" s="178"/>
      <c r="JWR378" s="178"/>
      <c r="JWS378" s="178"/>
      <c r="JWT378" s="179"/>
      <c r="JWU378" s="73"/>
      <c r="JWV378" s="73"/>
      <c r="JWW378" s="180"/>
      <c r="JWX378" s="75"/>
      <c r="JWY378" s="76"/>
      <c r="JWZ378" s="180"/>
      <c r="JXA378" s="180"/>
      <c r="JXB378" s="180"/>
      <c r="JXC378" s="75"/>
      <c r="JXD378" s="76"/>
      <c r="JXE378" s="181"/>
      <c r="JXF378" s="181"/>
      <c r="JXG378" s="182"/>
      <c r="JXH378" s="134"/>
      <c r="JXI378" s="135"/>
      <c r="JXJ378" s="111"/>
      <c r="JXK378" s="178"/>
      <c r="JXL378" s="178"/>
      <c r="JXM378" s="178"/>
      <c r="JXN378" s="178"/>
      <c r="JXO378" s="179"/>
      <c r="JXP378" s="73"/>
      <c r="JXQ378" s="73"/>
      <c r="JXR378" s="180"/>
      <c r="JXS378" s="75"/>
      <c r="JXT378" s="76"/>
      <c r="JXU378" s="180"/>
      <c r="JXV378" s="180"/>
      <c r="JXW378" s="180"/>
      <c r="JXX378" s="75"/>
      <c r="JXY378" s="76"/>
      <c r="JXZ378" s="181"/>
      <c r="JYA378" s="181"/>
      <c r="JYB378" s="182"/>
      <c r="JYC378" s="134"/>
      <c r="JYD378" s="135"/>
      <c r="JYE378" s="111"/>
      <c r="JYF378" s="178"/>
      <c r="JYG378" s="178"/>
      <c r="JYH378" s="178"/>
      <c r="JYI378" s="178"/>
      <c r="JYJ378" s="179"/>
      <c r="JYK378" s="73"/>
      <c r="JYL378" s="73"/>
      <c r="JYM378" s="180"/>
      <c r="JYN378" s="75"/>
      <c r="JYO378" s="76"/>
      <c r="JYP378" s="180"/>
      <c r="JYQ378" s="180"/>
      <c r="JYR378" s="180"/>
      <c r="JYS378" s="75"/>
      <c r="JYT378" s="76"/>
      <c r="JYU378" s="181"/>
      <c r="JYV378" s="181"/>
      <c r="JYW378" s="182"/>
      <c r="JYX378" s="134"/>
      <c r="JYY378" s="135"/>
      <c r="JYZ378" s="111"/>
      <c r="JZA378" s="178"/>
      <c r="JZB378" s="178"/>
      <c r="JZC378" s="178"/>
      <c r="JZD378" s="178"/>
      <c r="JZE378" s="179"/>
      <c r="JZF378" s="73"/>
      <c r="JZG378" s="73"/>
      <c r="JZH378" s="180"/>
      <c r="JZI378" s="75"/>
      <c r="JZJ378" s="76"/>
      <c r="JZK378" s="180"/>
      <c r="JZL378" s="180"/>
      <c r="JZM378" s="180"/>
      <c r="JZN378" s="75"/>
      <c r="JZO378" s="76"/>
      <c r="JZP378" s="181"/>
      <c r="JZQ378" s="181"/>
      <c r="JZR378" s="182"/>
      <c r="JZS378" s="134"/>
      <c r="JZT378" s="135"/>
      <c r="JZU378" s="111"/>
      <c r="JZV378" s="178"/>
      <c r="JZW378" s="178"/>
      <c r="JZX378" s="178"/>
      <c r="JZY378" s="178"/>
      <c r="JZZ378" s="179"/>
      <c r="KAA378" s="73"/>
      <c r="KAB378" s="73"/>
      <c r="KAC378" s="180"/>
      <c r="KAD378" s="75"/>
      <c r="KAE378" s="76"/>
      <c r="KAF378" s="180"/>
      <c r="KAG378" s="180"/>
      <c r="KAH378" s="180"/>
      <c r="KAI378" s="75"/>
      <c r="KAJ378" s="76"/>
      <c r="KAK378" s="181"/>
      <c r="KAL378" s="181"/>
      <c r="KAM378" s="182"/>
      <c r="KAN378" s="134"/>
      <c r="KAO378" s="135"/>
      <c r="KAP378" s="111"/>
      <c r="KAQ378" s="178"/>
      <c r="KAR378" s="178"/>
      <c r="KAS378" s="178"/>
      <c r="KAT378" s="178"/>
      <c r="KAU378" s="179"/>
      <c r="KAV378" s="73"/>
      <c r="KAW378" s="73"/>
      <c r="KAX378" s="180"/>
      <c r="KAY378" s="75"/>
      <c r="KAZ378" s="76"/>
      <c r="KBA378" s="180"/>
      <c r="KBB378" s="180"/>
      <c r="KBC378" s="180"/>
      <c r="KBD378" s="75"/>
      <c r="KBE378" s="76"/>
      <c r="KBF378" s="181"/>
      <c r="KBG378" s="181"/>
      <c r="KBH378" s="182"/>
      <c r="KBI378" s="134"/>
      <c r="KBJ378" s="135"/>
      <c r="KBK378" s="111"/>
      <c r="KBL378" s="178"/>
      <c r="KBM378" s="178"/>
      <c r="KBN378" s="178"/>
      <c r="KBO378" s="178"/>
      <c r="KBP378" s="179"/>
      <c r="KBQ378" s="73"/>
      <c r="KBR378" s="73"/>
      <c r="KBS378" s="180"/>
      <c r="KBT378" s="75"/>
      <c r="KBU378" s="76"/>
      <c r="KBV378" s="180"/>
      <c r="KBW378" s="180"/>
      <c r="KBX378" s="180"/>
      <c r="KBY378" s="75"/>
      <c r="KBZ378" s="76"/>
      <c r="KCA378" s="181"/>
      <c r="KCB378" s="181"/>
      <c r="KCC378" s="182"/>
      <c r="KCD378" s="134"/>
      <c r="KCE378" s="135"/>
      <c r="KCF378" s="111"/>
      <c r="KCG378" s="178"/>
      <c r="KCH378" s="178"/>
      <c r="KCI378" s="178"/>
      <c r="KCJ378" s="178"/>
      <c r="KCK378" s="179"/>
      <c r="KCL378" s="73"/>
      <c r="KCM378" s="73"/>
      <c r="KCN378" s="180"/>
      <c r="KCO378" s="75"/>
      <c r="KCP378" s="76"/>
      <c r="KCQ378" s="180"/>
      <c r="KCR378" s="180"/>
      <c r="KCS378" s="180"/>
      <c r="KCT378" s="75"/>
      <c r="KCU378" s="76"/>
      <c r="KCV378" s="181"/>
      <c r="KCW378" s="181"/>
      <c r="KCX378" s="182"/>
      <c r="KCY378" s="134"/>
      <c r="KCZ378" s="135"/>
      <c r="KDA378" s="111"/>
      <c r="KDB378" s="178"/>
      <c r="KDC378" s="178"/>
      <c r="KDD378" s="178"/>
      <c r="KDE378" s="178"/>
      <c r="KDF378" s="179"/>
      <c r="KDG378" s="73"/>
      <c r="KDH378" s="73"/>
      <c r="KDI378" s="180"/>
      <c r="KDJ378" s="75"/>
      <c r="KDK378" s="76"/>
      <c r="KDL378" s="180"/>
      <c r="KDM378" s="180"/>
      <c r="KDN378" s="180"/>
      <c r="KDO378" s="75"/>
      <c r="KDP378" s="76"/>
      <c r="KDQ378" s="181"/>
      <c r="KDR378" s="181"/>
      <c r="KDS378" s="182"/>
      <c r="KDT378" s="134"/>
      <c r="KDU378" s="135"/>
      <c r="KDV378" s="111"/>
      <c r="KDW378" s="178"/>
      <c r="KDX378" s="178"/>
      <c r="KDY378" s="178"/>
      <c r="KDZ378" s="178"/>
      <c r="KEA378" s="179"/>
      <c r="KEB378" s="73"/>
      <c r="KEC378" s="73"/>
      <c r="KED378" s="180"/>
      <c r="KEE378" s="75"/>
      <c r="KEF378" s="76"/>
      <c r="KEG378" s="180"/>
      <c r="KEH378" s="180"/>
      <c r="KEI378" s="180"/>
      <c r="KEJ378" s="75"/>
      <c r="KEK378" s="76"/>
      <c r="KEL378" s="181"/>
      <c r="KEM378" s="181"/>
      <c r="KEN378" s="182"/>
      <c r="KEO378" s="134"/>
      <c r="KEP378" s="135"/>
      <c r="KEQ378" s="111"/>
      <c r="KER378" s="178"/>
      <c r="KES378" s="178"/>
      <c r="KET378" s="178"/>
      <c r="KEU378" s="178"/>
      <c r="KEV378" s="179"/>
      <c r="KEW378" s="73"/>
      <c r="KEX378" s="73"/>
      <c r="KEY378" s="180"/>
      <c r="KEZ378" s="75"/>
      <c r="KFA378" s="76"/>
      <c r="KFB378" s="180"/>
      <c r="KFC378" s="180"/>
      <c r="KFD378" s="180"/>
      <c r="KFE378" s="75"/>
      <c r="KFF378" s="76"/>
      <c r="KFG378" s="181"/>
      <c r="KFH378" s="181"/>
      <c r="KFI378" s="182"/>
      <c r="KFJ378" s="134"/>
      <c r="KFK378" s="135"/>
      <c r="KFL378" s="111"/>
      <c r="KFM378" s="178"/>
      <c r="KFN378" s="178"/>
      <c r="KFO378" s="178"/>
      <c r="KFP378" s="178"/>
      <c r="KFQ378" s="179"/>
      <c r="KFR378" s="73"/>
      <c r="KFS378" s="73"/>
      <c r="KFT378" s="180"/>
      <c r="KFU378" s="75"/>
      <c r="KFV378" s="76"/>
      <c r="KFW378" s="180"/>
      <c r="KFX378" s="180"/>
      <c r="KFY378" s="180"/>
      <c r="KFZ378" s="75"/>
      <c r="KGA378" s="76"/>
      <c r="KGB378" s="181"/>
      <c r="KGC378" s="181"/>
      <c r="KGD378" s="182"/>
      <c r="KGE378" s="134"/>
      <c r="KGF378" s="135"/>
      <c r="KGG378" s="111"/>
      <c r="KGH378" s="178"/>
      <c r="KGI378" s="178"/>
      <c r="KGJ378" s="178"/>
      <c r="KGK378" s="178"/>
      <c r="KGL378" s="179"/>
      <c r="KGM378" s="73"/>
      <c r="KGN378" s="73"/>
      <c r="KGO378" s="180"/>
      <c r="KGP378" s="75"/>
      <c r="KGQ378" s="76"/>
      <c r="KGR378" s="180"/>
      <c r="KGS378" s="180"/>
      <c r="KGT378" s="180"/>
      <c r="KGU378" s="75"/>
      <c r="KGV378" s="76"/>
      <c r="KGW378" s="181"/>
      <c r="KGX378" s="181"/>
      <c r="KGY378" s="182"/>
      <c r="KGZ378" s="134"/>
      <c r="KHA378" s="135"/>
      <c r="KHB378" s="111"/>
      <c r="KHC378" s="178"/>
      <c r="KHD378" s="178"/>
      <c r="KHE378" s="178"/>
      <c r="KHF378" s="178"/>
      <c r="KHG378" s="179"/>
      <c r="KHH378" s="73"/>
      <c r="KHI378" s="73"/>
      <c r="KHJ378" s="180"/>
      <c r="KHK378" s="75"/>
      <c r="KHL378" s="76"/>
      <c r="KHM378" s="180"/>
      <c r="KHN378" s="180"/>
      <c r="KHO378" s="180"/>
      <c r="KHP378" s="75"/>
      <c r="KHQ378" s="76"/>
      <c r="KHR378" s="181"/>
      <c r="KHS378" s="181"/>
      <c r="KHT378" s="182"/>
      <c r="KHU378" s="134"/>
      <c r="KHV378" s="135"/>
      <c r="KHW378" s="111"/>
      <c r="KHX378" s="178"/>
      <c r="KHY378" s="178"/>
      <c r="KHZ378" s="178"/>
      <c r="KIA378" s="178"/>
      <c r="KIB378" s="179"/>
      <c r="KIC378" s="73"/>
      <c r="KID378" s="73"/>
      <c r="KIE378" s="180"/>
      <c r="KIF378" s="75"/>
      <c r="KIG378" s="76"/>
      <c r="KIH378" s="180"/>
      <c r="KII378" s="180"/>
      <c r="KIJ378" s="180"/>
      <c r="KIK378" s="75"/>
      <c r="KIL378" s="76"/>
      <c r="KIM378" s="181"/>
      <c r="KIN378" s="181"/>
      <c r="KIO378" s="182"/>
      <c r="KIP378" s="134"/>
      <c r="KIQ378" s="135"/>
      <c r="KIR378" s="111"/>
      <c r="KIS378" s="178"/>
      <c r="KIT378" s="178"/>
      <c r="KIU378" s="178"/>
      <c r="KIV378" s="178"/>
      <c r="KIW378" s="179"/>
      <c r="KIX378" s="73"/>
      <c r="KIY378" s="73"/>
      <c r="KIZ378" s="180"/>
      <c r="KJA378" s="75"/>
      <c r="KJB378" s="76"/>
      <c r="KJC378" s="180"/>
      <c r="KJD378" s="180"/>
      <c r="KJE378" s="180"/>
      <c r="KJF378" s="75"/>
      <c r="KJG378" s="76"/>
      <c r="KJH378" s="181"/>
      <c r="KJI378" s="181"/>
      <c r="KJJ378" s="182"/>
      <c r="KJK378" s="134"/>
      <c r="KJL378" s="135"/>
      <c r="KJM378" s="111"/>
      <c r="KJN378" s="178"/>
      <c r="KJO378" s="178"/>
      <c r="KJP378" s="178"/>
      <c r="KJQ378" s="178"/>
      <c r="KJR378" s="179"/>
      <c r="KJS378" s="73"/>
      <c r="KJT378" s="73"/>
      <c r="KJU378" s="180"/>
      <c r="KJV378" s="75"/>
      <c r="KJW378" s="76"/>
      <c r="KJX378" s="180"/>
      <c r="KJY378" s="180"/>
      <c r="KJZ378" s="180"/>
      <c r="KKA378" s="75"/>
      <c r="KKB378" s="76"/>
      <c r="KKC378" s="181"/>
      <c r="KKD378" s="181"/>
      <c r="KKE378" s="182"/>
      <c r="KKF378" s="134"/>
      <c r="KKG378" s="135"/>
      <c r="KKH378" s="111"/>
      <c r="KKI378" s="178"/>
      <c r="KKJ378" s="178"/>
      <c r="KKK378" s="178"/>
      <c r="KKL378" s="178"/>
      <c r="KKM378" s="179"/>
      <c r="KKN378" s="73"/>
      <c r="KKO378" s="73"/>
      <c r="KKP378" s="180"/>
      <c r="KKQ378" s="75"/>
      <c r="KKR378" s="76"/>
      <c r="KKS378" s="180"/>
      <c r="KKT378" s="180"/>
      <c r="KKU378" s="180"/>
      <c r="KKV378" s="75"/>
      <c r="KKW378" s="76"/>
      <c r="KKX378" s="181"/>
      <c r="KKY378" s="181"/>
      <c r="KKZ378" s="182"/>
      <c r="KLA378" s="134"/>
      <c r="KLB378" s="135"/>
      <c r="KLC378" s="111"/>
      <c r="KLD378" s="178"/>
      <c r="KLE378" s="178"/>
      <c r="KLF378" s="178"/>
      <c r="KLG378" s="178"/>
      <c r="KLH378" s="179"/>
      <c r="KLI378" s="73"/>
      <c r="KLJ378" s="73"/>
      <c r="KLK378" s="180"/>
      <c r="KLL378" s="75"/>
      <c r="KLM378" s="76"/>
      <c r="KLN378" s="180"/>
      <c r="KLO378" s="180"/>
      <c r="KLP378" s="180"/>
      <c r="KLQ378" s="75"/>
      <c r="KLR378" s="76"/>
      <c r="KLS378" s="181"/>
      <c r="KLT378" s="181"/>
      <c r="KLU378" s="182"/>
      <c r="KLV378" s="134"/>
      <c r="KLW378" s="135"/>
      <c r="KLX378" s="111"/>
      <c r="KLY378" s="178"/>
      <c r="KLZ378" s="178"/>
      <c r="KMA378" s="178"/>
      <c r="KMB378" s="178"/>
      <c r="KMC378" s="179"/>
      <c r="KMD378" s="73"/>
      <c r="KME378" s="73"/>
      <c r="KMF378" s="180"/>
      <c r="KMG378" s="75"/>
      <c r="KMH378" s="76"/>
      <c r="KMI378" s="180"/>
      <c r="KMJ378" s="180"/>
      <c r="KMK378" s="180"/>
      <c r="KML378" s="75"/>
      <c r="KMM378" s="76"/>
      <c r="KMN378" s="181"/>
      <c r="KMO378" s="181"/>
      <c r="KMP378" s="182"/>
      <c r="KMQ378" s="134"/>
      <c r="KMR378" s="135"/>
      <c r="KMS378" s="111"/>
      <c r="KMT378" s="178"/>
      <c r="KMU378" s="178"/>
      <c r="KMV378" s="178"/>
      <c r="KMW378" s="178"/>
      <c r="KMX378" s="179"/>
      <c r="KMY378" s="73"/>
      <c r="KMZ378" s="73"/>
      <c r="KNA378" s="180"/>
      <c r="KNB378" s="75"/>
      <c r="KNC378" s="76"/>
      <c r="KND378" s="180"/>
      <c r="KNE378" s="180"/>
      <c r="KNF378" s="180"/>
      <c r="KNG378" s="75"/>
      <c r="KNH378" s="76"/>
      <c r="KNI378" s="181"/>
      <c r="KNJ378" s="181"/>
      <c r="KNK378" s="182"/>
      <c r="KNL378" s="134"/>
      <c r="KNM378" s="135"/>
      <c r="KNN378" s="111"/>
      <c r="KNO378" s="178"/>
      <c r="KNP378" s="178"/>
      <c r="KNQ378" s="178"/>
      <c r="KNR378" s="178"/>
      <c r="KNS378" s="179"/>
      <c r="KNT378" s="73"/>
      <c r="KNU378" s="73"/>
      <c r="KNV378" s="180"/>
      <c r="KNW378" s="75"/>
      <c r="KNX378" s="76"/>
      <c r="KNY378" s="180"/>
      <c r="KNZ378" s="180"/>
      <c r="KOA378" s="180"/>
      <c r="KOB378" s="75"/>
      <c r="KOC378" s="76"/>
      <c r="KOD378" s="181"/>
      <c r="KOE378" s="181"/>
      <c r="KOF378" s="182"/>
      <c r="KOG378" s="134"/>
      <c r="KOH378" s="135"/>
      <c r="KOI378" s="111"/>
      <c r="KOJ378" s="178"/>
      <c r="KOK378" s="178"/>
      <c r="KOL378" s="178"/>
      <c r="KOM378" s="178"/>
      <c r="KON378" s="179"/>
      <c r="KOO378" s="73"/>
      <c r="KOP378" s="73"/>
      <c r="KOQ378" s="180"/>
      <c r="KOR378" s="75"/>
      <c r="KOS378" s="76"/>
      <c r="KOT378" s="180"/>
      <c r="KOU378" s="180"/>
      <c r="KOV378" s="180"/>
      <c r="KOW378" s="75"/>
      <c r="KOX378" s="76"/>
      <c r="KOY378" s="181"/>
      <c r="KOZ378" s="181"/>
      <c r="KPA378" s="182"/>
      <c r="KPB378" s="134"/>
      <c r="KPC378" s="135"/>
      <c r="KPD378" s="111"/>
      <c r="KPE378" s="178"/>
      <c r="KPF378" s="178"/>
      <c r="KPG378" s="178"/>
      <c r="KPH378" s="178"/>
      <c r="KPI378" s="179"/>
      <c r="KPJ378" s="73"/>
      <c r="KPK378" s="73"/>
      <c r="KPL378" s="180"/>
      <c r="KPM378" s="75"/>
      <c r="KPN378" s="76"/>
      <c r="KPO378" s="180"/>
      <c r="KPP378" s="180"/>
      <c r="KPQ378" s="180"/>
      <c r="KPR378" s="75"/>
      <c r="KPS378" s="76"/>
      <c r="KPT378" s="181"/>
      <c r="KPU378" s="181"/>
      <c r="KPV378" s="182"/>
      <c r="KPW378" s="134"/>
      <c r="KPX378" s="135"/>
      <c r="KPY378" s="111"/>
      <c r="KPZ378" s="178"/>
      <c r="KQA378" s="178"/>
      <c r="KQB378" s="178"/>
      <c r="KQC378" s="178"/>
      <c r="KQD378" s="179"/>
      <c r="KQE378" s="73"/>
      <c r="KQF378" s="73"/>
      <c r="KQG378" s="180"/>
      <c r="KQH378" s="75"/>
      <c r="KQI378" s="76"/>
      <c r="KQJ378" s="180"/>
      <c r="KQK378" s="180"/>
      <c r="KQL378" s="180"/>
      <c r="KQM378" s="75"/>
      <c r="KQN378" s="76"/>
      <c r="KQO378" s="181"/>
      <c r="KQP378" s="181"/>
      <c r="KQQ378" s="182"/>
      <c r="KQR378" s="134"/>
      <c r="KQS378" s="135"/>
      <c r="KQT378" s="111"/>
      <c r="KQU378" s="178"/>
      <c r="KQV378" s="178"/>
      <c r="KQW378" s="178"/>
      <c r="KQX378" s="178"/>
      <c r="KQY378" s="179"/>
      <c r="KQZ378" s="73"/>
      <c r="KRA378" s="73"/>
      <c r="KRB378" s="180"/>
      <c r="KRC378" s="75"/>
      <c r="KRD378" s="76"/>
      <c r="KRE378" s="180"/>
      <c r="KRF378" s="180"/>
      <c r="KRG378" s="180"/>
      <c r="KRH378" s="75"/>
      <c r="KRI378" s="76"/>
      <c r="KRJ378" s="181"/>
      <c r="KRK378" s="181"/>
      <c r="KRL378" s="182"/>
      <c r="KRM378" s="134"/>
      <c r="KRN378" s="135"/>
      <c r="KRO378" s="111"/>
      <c r="KRP378" s="178"/>
      <c r="KRQ378" s="178"/>
      <c r="KRR378" s="178"/>
      <c r="KRS378" s="178"/>
      <c r="KRT378" s="179"/>
      <c r="KRU378" s="73"/>
      <c r="KRV378" s="73"/>
      <c r="KRW378" s="180"/>
      <c r="KRX378" s="75"/>
      <c r="KRY378" s="76"/>
      <c r="KRZ378" s="180"/>
      <c r="KSA378" s="180"/>
      <c r="KSB378" s="180"/>
      <c r="KSC378" s="75"/>
      <c r="KSD378" s="76"/>
      <c r="KSE378" s="181"/>
      <c r="KSF378" s="181"/>
      <c r="KSG378" s="182"/>
      <c r="KSH378" s="134"/>
      <c r="KSI378" s="135"/>
      <c r="KSJ378" s="111"/>
      <c r="KSK378" s="178"/>
      <c r="KSL378" s="178"/>
      <c r="KSM378" s="178"/>
      <c r="KSN378" s="178"/>
      <c r="KSO378" s="179"/>
      <c r="KSP378" s="73"/>
      <c r="KSQ378" s="73"/>
      <c r="KSR378" s="180"/>
      <c r="KSS378" s="75"/>
      <c r="KST378" s="76"/>
      <c r="KSU378" s="180"/>
      <c r="KSV378" s="180"/>
      <c r="KSW378" s="180"/>
      <c r="KSX378" s="75"/>
      <c r="KSY378" s="76"/>
      <c r="KSZ378" s="181"/>
      <c r="KTA378" s="181"/>
      <c r="KTB378" s="182"/>
      <c r="KTC378" s="134"/>
      <c r="KTD378" s="135"/>
      <c r="KTE378" s="111"/>
      <c r="KTF378" s="178"/>
      <c r="KTG378" s="178"/>
      <c r="KTH378" s="178"/>
      <c r="KTI378" s="178"/>
      <c r="KTJ378" s="179"/>
      <c r="KTK378" s="73"/>
      <c r="KTL378" s="73"/>
      <c r="KTM378" s="180"/>
      <c r="KTN378" s="75"/>
      <c r="KTO378" s="76"/>
      <c r="KTP378" s="180"/>
      <c r="KTQ378" s="180"/>
      <c r="KTR378" s="180"/>
      <c r="KTS378" s="75"/>
      <c r="KTT378" s="76"/>
      <c r="KTU378" s="181"/>
      <c r="KTV378" s="181"/>
      <c r="KTW378" s="182"/>
      <c r="KTX378" s="134"/>
      <c r="KTY378" s="135"/>
      <c r="KTZ378" s="111"/>
      <c r="KUA378" s="178"/>
      <c r="KUB378" s="178"/>
      <c r="KUC378" s="178"/>
      <c r="KUD378" s="178"/>
      <c r="KUE378" s="179"/>
      <c r="KUF378" s="73"/>
      <c r="KUG378" s="73"/>
      <c r="KUH378" s="180"/>
      <c r="KUI378" s="75"/>
      <c r="KUJ378" s="76"/>
      <c r="KUK378" s="180"/>
      <c r="KUL378" s="180"/>
      <c r="KUM378" s="180"/>
      <c r="KUN378" s="75"/>
      <c r="KUO378" s="76"/>
      <c r="KUP378" s="181"/>
      <c r="KUQ378" s="181"/>
      <c r="KUR378" s="182"/>
      <c r="KUS378" s="134"/>
      <c r="KUT378" s="135"/>
      <c r="KUU378" s="111"/>
      <c r="KUV378" s="178"/>
      <c r="KUW378" s="178"/>
      <c r="KUX378" s="178"/>
      <c r="KUY378" s="178"/>
      <c r="KUZ378" s="179"/>
      <c r="KVA378" s="73"/>
      <c r="KVB378" s="73"/>
      <c r="KVC378" s="180"/>
      <c r="KVD378" s="75"/>
      <c r="KVE378" s="76"/>
      <c r="KVF378" s="180"/>
      <c r="KVG378" s="180"/>
      <c r="KVH378" s="180"/>
      <c r="KVI378" s="75"/>
      <c r="KVJ378" s="76"/>
      <c r="KVK378" s="181"/>
      <c r="KVL378" s="181"/>
      <c r="KVM378" s="182"/>
      <c r="KVN378" s="134"/>
      <c r="KVO378" s="135"/>
      <c r="KVP378" s="111"/>
      <c r="KVQ378" s="178"/>
      <c r="KVR378" s="178"/>
      <c r="KVS378" s="178"/>
      <c r="KVT378" s="178"/>
      <c r="KVU378" s="179"/>
      <c r="KVV378" s="73"/>
      <c r="KVW378" s="73"/>
      <c r="KVX378" s="180"/>
      <c r="KVY378" s="75"/>
      <c r="KVZ378" s="76"/>
      <c r="KWA378" s="180"/>
      <c r="KWB378" s="180"/>
      <c r="KWC378" s="180"/>
      <c r="KWD378" s="75"/>
      <c r="KWE378" s="76"/>
      <c r="KWF378" s="181"/>
      <c r="KWG378" s="181"/>
      <c r="KWH378" s="182"/>
      <c r="KWI378" s="134"/>
      <c r="KWJ378" s="135"/>
      <c r="KWK378" s="111"/>
      <c r="KWL378" s="178"/>
      <c r="KWM378" s="178"/>
      <c r="KWN378" s="178"/>
      <c r="KWO378" s="178"/>
      <c r="KWP378" s="179"/>
      <c r="KWQ378" s="73"/>
      <c r="KWR378" s="73"/>
      <c r="KWS378" s="180"/>
      <c r="KWT378" s="75"/>
      <c r="KWU378" s="76"/>
      <c r="KWV378" s="180"/>
      <c r="KWW378" s="180"/>
      <c r="KWX378" s="180"/>
      <c r="KWY378" s="75"/>
      <c r="KWZ378" s="76"/>
      <c r="KXA378" s="181"/>
      <c r="KXB378" s="181"/>
      <c r="KXC378" s="182"/>
      <c r="KXD378" s="134"/>
      <c r="KXE378" s="135"/>
      <c r="KXF378" s="111"/>
      <c r="KXG378" s="178"/>
      <c r="KXH378" s="178"/>
      <c r="KXI378" s="178"/>
      <c r="KXJ378" s="178"/>
      <c r="KXK378" s="179"/>
      <c r="KXL378" s="73"/>
      <c r="KXM378" s="73"/>
      <c r="KXN378" s="180"/>
      <c r="KXO378" s="75"/>
      <c r="KXP378" s="76"/>
      <c r="KXQ378" s="180"/>
      <c r="KXR378" s="180"/>
      <c r="KXS378" s="180"/>
      <c r="KXT378" s="75"/>
      <c r="KXU378" s="76"/>
      <c r="KXV378" s="181"/>
      <c r="KXW378" s="181"/>
      <c r="KXX378" s="182"/>
      <c r="KXY378" s="134"/>
      <c r="KXZ378" s="135"/>
      <c r="KYA378" s="111"/>
      <c r="KYB378" s="178"/>
      <c r="KYC378" s="178"/>
      <c r="KYD378" s="178"/>
      <c r="KYE378" s="178"/>
      <c r="KYF378" s="179"/>
      <c r="KYG378" s="73"/>
      <c r="KYH378" s="73"/>
      <c r="KYI378" s="180"/>
      <c r="KYJ378" s="75"/>
      <c r="KYK378" s="76"/>
      <c r="KYL378" s="180"/>
      <c r="KYM378" s="180"/>
      <c r="KYN378" s="180"/>
      <c r="KYO378" s="75"/>
      <c r="KYP378" s="76"/>
      <c r="KYQ378" s="181"/>
      <c r="KYR378" s="181"/>
      <c r="KYS378" s="182"/>
      <c r="KYT378" s="134"/>
      <c r="KYU378" s="135"/>
      <c r="KYV378" s="111"/>
      <c r="KYW378" s="178"/>
      <c r="KYX378" s="178"/>
      <c r="KYY378" s="178"/>
      <c r="KYZ378" s="178"/>
      <c r="KZA378" s="179"/>
      <c r="KZB378" s="73"/>
      <c r="KZC378" s="73"/>
      <c r="KZD378" s="180"/>
      <c r="KZE378" s="75"/>
      <c r="KZF378" s="76"/>
      <c r="KZG378" s="180"/>
      <c r="KZH378" s="180"/>
      <c r="KZI378" s="180"/>
      <c r="KZJ378" s="75"/>
      <c r="KZK378" s="76"/>
      <c r="KZL378" s="181"/>
      <c r="KZM378" s="181"/>
      <c r="KZN378" s="182"/>
      <c r="KZO378" s="134"/>
      <c r="KZP378" s="135"/>
      <c r="KZQ378" s="111"/>
      <c r="KZR378" s="178"/>
      <c r="KZS378" s="178"/>
      <c r="KZT378" s="178"/>
      <c r="KZU378" s="178"/>
      <c r="KZV378" s="179"/>
      <c r="KZW378" s="73"/>
      <c r="KZX378" s="73"/>
      <c r="KZY378" s="180"/>
      <c r="KZZ378" s="75"/>
      <c r="LAA378" s="76"/>
      <c r="LAB378" s="180"/>
      <c r="LAC378" s="180"/>
      <c r="LAD378" s="180"/>
      <c r="LAE378" s="75"/>
      <c r="LAF378" s="76"/>
      <c r="LAG378" s="181"/>
      <c r="LAH378" s="181"/>
      <c r="LAI378" s="182"/>
      <c r="LAJ378" s="134"/>
      <c r="LAK378" s="135"/>
      <c r="LAL378" s="111"/>
      <c r="LAM378" s="178"/>
      <c r="LAN378" s="178"/>
      <c r="LAO378" s="178"/>
      <c r="LAP378" s="178"/>
      <c r="LAQ378" s="179"/>
      <c r="LAR378" s="73"/>
      <c r="LAS378" s="73"/>
      <c r="LAT378" s="180"/>
      <c r="LAU378" s="75"/>
      <c r="LAV378" s="76"/>
      <c r="LAW378" s="180"/>
      <c r="LAX378" s="180"/>
      <c r="LAY378" s="180"/>
      <c r="LAZ378" s="75"/>
      <c r="LBA378" s="76"/>
      <c r="LBB378" s="181"/>
      <c r="LBC378" s="181"/>
      <c r="LBD378" s="182"/>
      <c r="LBE378" s="134"/>
      <c r="LBF378" s="135"/>
      <c r="LBG378" s="111"/>
      <c r="LBH378" s="178"/>
      <c r="LBI378" s="178"/>
      <c r="LBJ378" s="178"/>
      <c r="LBK378" s="178"/>
      <c r="LBL378" s="179"/>
      <c r="LBM378" s="73"/>
      <c r="LBN378" s="73"/>
      <c r="LBO378" s="180"/>
      <c r="LBP378" s="75"/>
      <c r="LBQ378" s="76"/>
      <c r="LBR378" s="180"/>
      <c r="LBS378" s="180"/>
      <c r="LBT378" s="180"/>
      <c r="LBU378" s="75"/>
      <c r="LBV378" s="76"/>
      <c r="LBW378" s="181"/>
      <c r="LBX378" s="181"/>
      <c r="LBY378" s="182"/>
      <c r="LBZ378" s="134"/>
      <c r="LCA378" s="135"/>
      <c r="LCB378" s="111"/>
      <c r="LCC378" s="178"/>
      <c r="LCD378" s="178"/>
      <c r="LCE378" s="178"/>
      <c r="LCF378" s="178"/>
      <c r="LCG378" s="179"/>
      <c r="LCH378" s="73"/>
      <c r="LCI378" s="73"/>
      <c r="LCJ378" s="180"/>
      <c r="LCK378" s="75"/>
      <c r="LCL378" s="76"/>
      <c r="LCM378" s="180"/>
      <c r="LCN378" s="180"/>
      <c r="LCO378" s="180"/>
      <c r="LCP378" s="75"/>
      <c r="LCQ378" s="76"/>
      <c r="LCR378" s="181"/>
      <c r="LCS378" s="181"/>
      <c r="LCT378" s="182"/>
      <c r="LCU378" s="134"/>
      <c r="LCV378" s="135"/>
      <c r="LCW378" s="111"/>
      <c r="LCX378" s="178"/>
      <c r="LCY378" s="178"/>
      <c r="LCZ378" s="178"/>
      <c r="LDA378" s="178"/>
      <c r="LDB378" s="179"/>
      <c r="LDC378" s="73"/>
      <c r="LDD378" s="73"/>
      <c r="LDE378" s="180"/>
      <c r="LDF378" s="75"/>
      <c r="LDG378" s="76"/>
      <c r="LDH378" s="180"/>
      <c r="LDI378" s="180"/>
      <c r="LDJ378" s="180"/>
      <c r="LDK378" s="75"/>
      <c r="LDL378" s="76"/>
      <c r="LDM378" s="181"/>
      <c r="LDN378" s="181"/>
      <c r="LDO378" s="182"/>
      <c r="LDP378" s="134"/>
      <c r="LDQ378" s="135"/>
      <c r="LDR378" s="111"/>
      <c r="LDS378" s="178"/>
      <c r="LDT378" s="178"/>
      <c r="LDU378" s="178"/>
      <c r="LDV378" s="178"/>
      <c r="LDW378" s="179"/>
      <c r="LDX378" s="73"/>
      <c r="LDY378" s="73"/>
      <c r="LDZ378" s="180"/>
      <c r="LEA378" s="75"/>
      <c r="LEB378" s="76"/>
      <c r="LEC378" s="180"/>
      <c r="LED378" s="180"/>
      <c r="LEE378" s="180"/>
      <c r="LEF378" s="75"/>
      <c r="LEG378" s="76"/>
      <c r="LEH378" s="181"/>
      <c r="LEI378" s="181"/>
      <c r="LEJ378" s="182"/>
      <c r="LEK378" s="134"/>
      <c r="LEL378" s="135"/>
      <c r="LEM378" s="111"/>
      <c r="LEN378" s="178"/>
      <c r="LEO378" s="178"/>
      <c r="LEP378" s="178"/>
      <c r="LEQ378" s="178"/>
      <c r="LER378" s="179"/>
      <c r="LES378" s="73"/>
      <c r="LET378" s="73"/>
      <c r="LEU378" s="180"/>
      <c r="LEV378" s="75"/>
      <c r="LEW378" s="76"/>
      <c r="LEX378" s="180"/>
      <c r="LEY378" s="180"/>
      <c r="LEZ378" s="180"/>
      <c r="LFA378" s="75"/>
      <c r="LFB378" s="76"/>
      <c r="LFC378" s="181"/>
      <c r="LFD378" s="181"/>
      <c r="LFE378" s="182"/>
      <c r="LFF378" s="134"/>
      <c r="LFG378" s="135"/>
      <c r="LFH378" s="111"/>
      <c r="LFI378" s="178"/>
      <c r="LFJ378" s="178"/>
      <c r="LFK378" s="178"/>
      <c r="LFL378" s="178"/>
      <c r="LFM378" s="179"/>
      <c r="LFN378" s="73"/>
      <c r="LFO378" s="73"/>
      <c r="LFP378" s="180"/>
      <c r="LFQ378" s="75"/>
      <c r="LFR378" s="76"/>
      <c r="LFS378" s="180"/>
      <c r="LFT378" s="180"/>
      <c r="LFU378" s="180"/>
      <c r="LFV378" s="75"/>
      <c r="LFW378" s="76"/>
      <c r="LFX378" s="181"/>
      <c r="LFY378" s="181"/>
      <c r="LFZ378" s="182"/>
      <c r="LGA378" s="134"/>
      <c r="LGB378" s="135"/>
      <c r="LGC378" s="111"/>
      <c r="LGD378" s="178"/>
      <c r="LGE378" s="178"/>
      <c r="LGF378" s="178"/>
      <c r="LGG378" s="178"/>
      <c r="LGH378" s="179"/>
      <c r="LGI378" s="73"/>
      <c r="LGJ378" s="73"/>
      <c r="LGK378" s="180"/>
      <c r="LGL378" s="75"/>
      <c r="LGM378" s="76"/>
      <c r="LGN378" s="180"/>
      <c r="LGO378" s="180"/>
      <c r="LGP378" s="180"/>
      <c r="LGQ378" s="75"/>
      <c r="LGR378" s="76"/>
      <c r="LGS378" s="181"/>
      <c r="LGT378" s="181"/>
      <c r="LGU378" s="182"/>
      <c r="LGV378" s="134"/>
      <c r="LGW378" s="135"/>
      <c r="LGX378" s="111"/>
      <c r="LGY378" s="178"/>
      <c r="LGZ378" s="178"/>
      <c r="LHA378" s="178"/>
      <c r="LHB378" s="178"/>
      <c r="LHC378" s="179"/>
      <c r="LHD378" s="73"/>
      <c r="LHE378" s="73"/>
      <c r="LHF378" s="180"/>
      <c r="LHG378" s="75"/>
      <c r="LHH378" s="76"/>
      <c r="LHI378" s="180"/>
      <c r="LHJ378" s="180"/>
      <c r="LHK378" s="180"/>
      <c r="LHL378" s="75"/>
      <c r="LHM378" s="76"/>
      <c r="LHN378" s="181"/>
      <c r="LHO378" s="181"/>
      <c r="LHP378" s="182"/>
      <c r="LHQ378" s="134"/>
      <c r="LHR378" s="135"/>
      <c r="LHS378" s="111"/>
      <c r="LHT378" s="178"/>
      <c r="LHU378" s="178"/>
      <c r="LHV378" s="178"/>
      <c r="LHW378" s="178"/>
      <c r="LHX378" s="179"/>
      <c r="LHY378" s="73"/>
      <c r="LHZ378" s="73"/>
      <c r="LIA378" s="180"/>
      <c r="LIB378" s="75"/>
      <c r="LIC378" s="76"/>
      <c r="LID378" s="180"/>
      <c r="LIE378" s="180"/>
      <c r="LIF378" s="180"/>
      <c r="LIG378" s="75"/>
      <c r="LIH378" s="76"/>
      <c r="LII378" s="181"/>
      <c r="LIJ378" s="181"/>
      <c r="LIK378" s="182"/>
      <c r="LIL378" s="134"/>
      <c r="LIM378" s="135"/>
      <c r="LIN378" s="111"/>
      <c r="LIO378" s="178"/>
      <c r="LIP378" s="178"/>
      <c r="LIQ378" s="178"/>
      <c r="LIR378" s="178"/>
      <c r="LIS378" s="179"/>
      <c r="LIT378" s="73"/>
      <c r="LIU378" s="73"/>
      <c r="LIV378" s="180"/>
      <c r="LIW378" s="75"/>
      <c r="LIX378" s="76"/>
      <c r="LIY378" s="180"/>
      <c r="LIZ378" s="180"/>
      <c r="LJA378" s="180"/>
      <c r="LJB378" s="75"/>
      <c r="LJC378" s="76"/>
      <c r="LJD378" s="181"/>
      <c r="LJE378" s="181"/>
      <c r="LJF378" s="182"/>
      <c r="LJG378" s="134"/>
      <c r="LJH378" s="135"/>
      <c r="LJI378" s="111"/>
      <c r="LJJ378" s="178"/>
      <c r="LJK378" s="178"/>
      <c r="LJL378" s="178"/>
      <c r="LJM378" s="178"/>
      <c r="LJN378" s="179"/>
      <c r="LJO378" s="73"/>
      <c r="LJP378" s="73"/>
      <c r="LJQ378" s="180"/>
      <c r="LJR378" s="75"/>
      <c r="LJS378" s="76"/>
      <c r="LJT378" s="180"/>
      <c r="LJU378" s="180"/>
      <c r="LJV378" s="180"/>
      <c r="LJW378" s="75"/>
      <c r="LJX378" s="76"/>
      <c r="LJY378" s="181"/>
      <c r="LJZ378" s="181"/>
      <c r="LKA378" s="182"/>
      <c r="LKB378" s="134"/>
      <c r="LKC378" s="135"/>
      <c r="LKD378" s="111"/>
      <c r="LKE378" s="178"/>
      <c r="LKF378" s="178"/>
      <c r="LKG378" s="178"/>
      <c r="LKH378" s="178"/>
      <c r="LKI378" s="179"/>
      <c r="LKJ378" s="73"/>
      <c r="LKK378" s="73"/>
      <c r="LKL378" s="180"/>
      <c r="LKM378" s="75"/>
      <c r="LKN378" s="76"/>
      <c r="LKO378" s="180"/>
      <c r="LKP378" s="180"/>
      <c r="LKQ378" s="180"/>
      <c r="LKR378" s="75"/>
      <c r="LKS378" s="76"/>
      <c r="LKT378" s="181"/>
      <c r="LKU378" s="181"/>
      <c r="LKV378" s="182"/>
      <c r="LKW378" s="134"/>
      <c r="LKX378" s="135"/>
      <c r="LKY378" s="111"/>
      <c r="LKZ378" s="178"/>
      <c r="LLA378" s="178"/>
      <c r="LLB378" s="178"/>
      <c r="LLC378" s="178"/>
      <c r="LLD378" s="179"/>
      <c r="LLE378" s="73"/>
      <c r="LLF378" s="73"/>
      <c r="LLG378" s="180"/>
      <c r="LLH378" s="75"/>
      <c r="LLI378" s="76"/>
      <c r="LLJ378" s="180"/>
      <c r="LLK378" s="180"/>
      <c r="LLL378" s="180"/>
      <c r="LLM378" s="75"/>
      <c r="LLN378" s="76"/>
      <c r="LLO378" s="181"/>
      <c r="LLP378" s="181"/>
      <c r="LLQ378" s="182"/>
      <c r="LLR378" s="134"/>
      <c r="LLS378" s="135"/>
      <c r="LLT378" s="111"/>
      <c r="LLU378" s="178"/>
      <c r="LLV378" s="178"/>
      <c r="LLW378" s="178"/>
      <c r="LLX378" s="178"/>
      <c r="LLY378" s="179"/>
      <c r="LLZ378" s="73"/>
      <c r="LMA378" s="73"/>
      <c r="LMB378" s="180"/>
      <c r="LMC378" s="75"/>
      <c r="LMD378" s="76"/>
      <c r="LME378" s="180"/>
      <c r="LMF378" s="180"/>
      <c r="LMG378" s="180"/>
      <c r="LMH378" s="75"/>
      <c r="LMI378" s="76"/>
      <c r="LMJ378" s="181"/>
      <c r="LMK378" s="181"/>
      <c r="LML378" s="182"/>
      <c r="LMM378" s="134"/>
      <c r="LMN378" s="135"/>
      <c r="LMO378" s="111"/>
      <c r="LMP378" s="178"/>
      <c r="LMQ378" s="178"/>
      <c r="LMR378" s="178"/>
      <c r="LMS378" s="178"/>
      <c r="LMT378" s="179"/>
      <c r="LMU378" s="73"/>
      <c r="LMV378" s="73"/>
      <c r="LMW378" s="180"/>
      <c r="LMX378" s="75"/>
      <c r="LMY378" s="76"/>
      <c r="LMZ378" s="180"/>
      <c r="LNA378" s="180"/>
      <c r="LNB378" s="180"/>
      <c r="LNC378" s="75"/>
      <c r="LND378" s="76"/>
      <c r="LNE378" s="181"/>
      <c r="LNF378" s="181"/>
      <c r="LNG378" s="182"/>
      <c r="LNH378" s="134"/>
      <c r="LNI378" s="135"/>
      <c r="LNJ378" s="111"/>
      <c r="LNK378" s="178"/>
      <c r="LNL378" s="178"/>
      <c r="LNM378" s="178"/>
      <c r="LNN378" s="178"/>
      <c r="LNO378" s="179"/>
      <c r="LNP378" s="73"/>
      <c r="LNQ378" s="73"/>
      <c r="LNR378" s="180"/>
      <c r="LNS378" s="75"/>
      <c r="LNT378" s="76"/>
      <c r="LNU378" s="180"/>
      <c r="LNV378" s="180"/>
      <c r="LNW378" s="180"/>
      <c r="LNX378" s="75"/>
      <c r="LNY378" s="76"/>
      <c r="LNZ378" s="181"/>
      <c r="LOA378" s="181"/>
      <c r="LOB378" s="182"/>
      <c r="LOC378" s="134"/>
      <c r="LOD378" s="135"/>
      <c r="LOE378" s="111"/>
      <c r="LOF378" s="178"/>
      <c r="LOG378" s="178"/>
      <c r="LOH378" s="178"/>
      <c r="LOI378" s="178"/>
      <c r="LOJ378" s="179"/>
      <c r="LOK378" s="73"/>
      <c r="LOL378" s="73"/>
      <c r="LOM378" s="180"/>
      <c r="LON378" s="75"/>
      <c r="LOO378" s="76"/>
      <c r="LOP378" s="180"/>
      <c r="LOQ378" s="180"/>
      <c r="LOR378" s="180"/>
      <c r="LOS378" s="75"/>
      <c r="LOT378" s="76"/>
      <c r="LOU378" s="181"/>
      <c r="LOV378" s="181"/>
      <c r="LOW378" s="182"/>
      <c r="LOX378" s="134"/>
      <c r="LOY378" s="135"/>
      <c r="LOZ378" s="111"/>
      <c r="LPA378" s="178"/>
      <c r="LPB378" s="178"/>
      <c r="LPC378" s="178"/>
      <c r="LPD378" s="178"/>
      <c r="LPE378" s="179"/>
      <c r="LPF378" s="73"/>
      <c r="LPG378" s="73"/>
      <c r="LPH378" s="180"/>
      <c r="LPI378" s="75"/>
      <c r="LPJ378" s="76"/>
      <c r="LPK378" s="180"/>
      <c r="LPL378" s="180"/>
      <c r="LPM378" s="180"/>
      <c r="LPN378" s="75"/>
      <c r="LPO378" s="76"/>
      <c r="LPP378" s="181"/>
      <c r="LPQ378" s="181"/>
      <c r="LPR378" s="182"/>
      <c r="LPS378" s="134"/>
      <c r="LPT378" s="135"/>
      <c r="LPU378" s="111"/>
      <c r="LPV378" s="178"/>
      <c r="LPW378" s="178"/>
      <c r="LPX378" s="178"/>
      <c r="LPY378" s="178"/>
      <c r="LPZ378" s="179"/>
      <c r="LQA378" s="73"/>
      <c r="LQB378" s="73"/>
      <c r="LQC378" s="180"/>
      <c r="LQD378" s="75"/>
      <c r="LQE378" s="76"/>
      <c r="LQF378" s="180"/>
      <c r="LQG378" s="180"/>
      <c r="LQH378" s="180"/>
      <c r="LQI378" s="75"/>
      <c r="LQJ378" s="76"/>
      <c r="LQK378" s="181"/>
      <c r="LQL378" s="181"/>
      <c r="LQM378" s="182"/>
      <c r="LQN378" s="134"/>
      <c r="LQO378" s="135"/>
      <c r="LQP378" s="111"/>
      <c r="LQQ378" s="178"/>
      <c r="LQR378" s="178"/>
      <c r="LQS378" s="178"/>
      <c r="LQT378" s="178"/>
      <c r="LQU378" s="179"/>
      <c r="LQV378" s="73"/>
      <c r="LQW378" s="73"/>
      <c r="LQX378" s="180"/>
      <c r="LQY378" s="75"/>
      <c r="LQZ378" s="76"/>
      <c r="LRA378" s="180"/>
      <c r="LRB378" s="180"/>
      <c r="LRC378" s="180"/>
      <c r="LRD378" s="75"/>
      <c r="LRE378" s="76"/>
      <c r="LRF378" s="181"/>
      <c r="LRG378" s="181"/>
      <c r="LRH378" s="182"/>
      <c r="LRI378" s="134"/>
      <c r="LRJ378" s="135"/>
      <c r="LRK378" s="111"/>
      <c r="LRL378" s="178"/>
      <c r="LRM378" s="178"/>
      <c r="LRN378" s="178"/>
      <c r="LRO378" s="178"/>
      <c r="LRP378" s="179"/>
      <c r="LRQ378" s="73"/>
      <c r="LRR378" s="73"/>
      <c r="LRS378" s="180"/>
      <c r="LRT378" s="75"/>
      <c r="LRU378" s="76"/>
      <c r="LRV378" s="180"/>
      <c r="LRW378" s="180"/>
      <c r="LRX378" s="180"/>
      <c r="LRY378" s="75"/>
      <c r="LRZ378" s="76"/>
      <c r="LSA378" s="181"/>
      <c r="LSB378" s="181"/>
      <c r="LSC378" s="182"/>
      <c r="LSD378" s="134"/>
      <c r="LSE378" s="135"/>
      <c r="LSF378" s="111"/>
      <c r="LSG378" s="178"/>
      <c r="LSH378" s="178"/>
      <c r="LSI378" s="178"/>
      <c r="LSJ378" s="178"/>
      <c r="LSK378" s="179"/>
      <c r="LSL378" s="73"/>
      <c r="LSM378" s="73"/>
      <c r="LSN378" s="180"/>
      <c r="LSO378" s="75"/>
      <c r="LSP378" s="76"/>
      <c r="LSQ378" s="180"/>
      <c r="LSR378" s="180"/>
      <c r="LSS378" s="180"/>
      <c r="LST378" s="75"/>
      <c r="LSU378" s="76"/>
      <c r="LSV378" s="181"/>
      <c r="LSW378" s="181"/>
      <c r="LSX378" s="182"/>
      <c r="LSY378" s="134"/>
      <c r="LSZ378" s="135"/>
      <c r="LTA378" s="111"/>
      <c r="LTB378" s="178"/>
      <c r="LTC378" s="178"/>
      <c r="LTD378" s="178"/>
      <c r="LTE378" s="178"/>
      <c r="LTF378" s="179"/>
      <c r="LTG378" s="73"/>
      <c r="LTH378" s="73"/>
      <c r="LTI378" s="180"/>
      <c r="LTJ378" s="75"/>
      <c r="LTK378" s="76"/>
      <c r="LTL378" s="180"/>
      <c r="LTM378" s="180"/>
      <c r="LTN378" s="180"/>
      <c r="LTO378" s="75"/>
      <c r="LTP378" s="76"/>
      <c r="LTQ378" s="181"/>
      <c r="LTR378" s="181"/>
      <c r="LTS378" s="182"/>
      <c r="LTT378" s="134"/>
      <c r="LTU378" s="135"/>
      <c r="LTV378" s="111"/>
      <c r="LTW378" s="178"/>
      <c r="LTX378" s="178"/>
      <c r="LTY378" s="178"/>
      <c r="LTZ378" s="178"/>
      <c r="LUA378" s="179"/>
      <c r="LUB378" s="73"/>
      <c r="LUC378" s="73"/>
      <c r="LUD378" s="180"/>
      <c r="LUE378" s="75"/>
      <c r="LUF378" s="76"/>
      <c r="LUG378" s="180"/>
      <c r="LUH378" s="180"/>
      <c r="LUI378" s="180"/>
      <c r="LUJ378" s="75"/>
      <c r="LUK378" s="76"/>
      <c r="LUL378" s="181"/>
      <c r="LUM378" s="181"/>
      <c r="LUN378" s="182"/>
      <c r="LUO378" s="134"/>
      <c r="LUP378" s="135"/>
      <c r="LUQ378" s="111"/>
      <c r="LUR378" s="178"/>
      <c r="LUS378" s="178"/>
      <c r="LUT378" s="178"/>
      <c r="LUU378" s="178"/>
      <c r="LUV378" s="179"/>
      <c r="LUW378" s="73"/>
      <c r="LUX378" s="73"/>
      <c r="LUY378" s="180"/>
      <c r="LUZ378" s="75"/>
      <c r="LVA378" s="76"/>
      <c r="LVB378" s="180"/>
      <c r="LVC378" s="180"/>
      <c r="LVD378" s="180"/>
      <c r="LVE378" s="75"/>
      <c r="LVF378" s="76"/>
      <c r="LVG378" s="181"/>
      <c r="LVH378" s="181"/>
      <c r="LVI378" s="182"/>
      <c r="LVJ378" s="134"/>
      <c r="LVK378" s="135"/>
      <c r="LVL378" s="111"/>
      <c r="LVM378" s="178"/>
      <c r="LVN378" s="178"/>
      <c r="LVO378" s="178"/>
      <c r="LVP378" s="178"/>
      <c r="LVQ378" s="179"/>
      <c r="LVR378" s="73"/>
      <c r="LVS378" s="73"/>
      <c r="LVT378" s="180"/>
      <c r="LVU378" s="75"/>
      <c r="LVV378" s="76"/>
      <c r="LVW378" s="180"/>
      <c r="LVX378" s="180"/>
      <c r="LVY378" s="180"/>
      <c r="LVZ378" s="75"/>
      <c r="LWA378" s="76"/>
      <c r="LWB378" s="181"/>
      <c r="LWC378" s="181"/>
      <c r="LWD378" s="182"/>
      <c r="LWE378" s="134"/>
      <c r="LWF378" s="135"/>
      <c r="LWG378" s="111"/>
      <c r="LWH378" s="178"/>
      <c r="LWI378" s="178"/>
      <c r="LWJ378" s="178"/>
      <c r="LWK378" s="178"/>
      <c r="LWL378" s="179"/>
      <c r="LWM378" s="73"/>
      <c r="LWN378" s="73"/>
      <c r="LWO378" s="180"/>
      <c r="LWP378" s="75"/>
      <c r="LWQ378" s="76"/>
      <c r="LWR378" s="180"/>
      <c r="LWS378" s="180"/>
      <c r="LWT378" s="180"/>
      <c r="LWU378" s="75"/>
      <c r="LWV378" s="76"/>
      <c r="LWW378" s="181"/>
      <c r="LWX378" s="181"/>
      <c r="LWY378" s="182"/>
      <c r="LWZ378" s="134"/>
      <c r="LXA378" s="135"/>
      <c r="LXB378" s="111"/>
      <c r="LXC378" s="178"/>
      <c r="LXD378" s="178"/>
      <c r="LXE378" s="178"/>
      <c r="LXF378" s="178"/>
      <c r="LXG378" s="179"/>
      <c r="LXH378" s="73"/>
      <c r="LXI378" s="73"/>
      <c r="LXJ378" s="180"/>
      <c r="LXK378" s="75"/>
      <c r="LXL378" s="76"/>
      <c r="LXM378" s="180"/>
      <c r="LXN378" s="180"/>
      <c r="LXO378" s="180"/>
      <c r="LXP378" s="75"/>
      <c r="LXQ378" s="76"/>
      <c r="LXR378" s="181"/>
      <c r="LXS378" s="181"/>
      <c r="LXT378" s="182"/>
      <c r="LXU378" s="134"/>
      <c r="LXV378" s="135"/>
      <c r="LXW378" s="111"/>
      <c r="LXX378" s="178"/>
      <c r="LXY378" s="178"/>
      <c r="LXZ378" s="178"/>
      <c r="LYA378" s="178"/>
      <c r="LYB378" s="179"/>
      <c r="LYC378" s="73"/>
      <c r="LYD378" s="73"/>
      <c r="LYE378" s="180"/>
      <c r="LYF378" s="75"/>
      <c r="LYG378" s="76"/>
      <c r="LYH378" s="180"/>
      <c r="LYI378" s="180"/>
      <c r="LYJ378" s="180"/>
      <c r="LYK378" s="75"/>
      <c r="LYL378" s="76"/>
      <c r="LYM378" s="181"/>
      <c r="LYN378" s="181"/>
      <c r="LYO378" s="182"/>
      <c r="LYP378" s="134"/>
      <c r="LYQ378" s="135"/>
      <c r="LYR378" s="111"/>
      <c r="LYS378" s="178"/>
      <c r="LYT378" s="178"/>
      <c r="LYU378" s="178"/>
      <c r="LYV378" s="178"/>
      <c r="LYW378" s="179"/>
      <c r="LYX378" s="73"/>
      <c r="LYY378" s="73"/>
      <c r="LYZ378" s="180"/>
      <c r="LZA378" s="75"/>
      <c r="LZB378" s="76"/>
      <c r="LZC378" s="180"/>
      <c r="LZD378" s="180"/>
      <c r="LZE378" s="180"/>
      <c r="LZF378" s="75"/>
      <c r="LZG378" s="76"/>
      <c r="LZH378" s="181"/>
      <c r="LZI378" s="181"/>
      <c r="LZJ378" s="182"/>
      <c r="LZK378" s="134"/>
      <c r="LZL378" s="135"/>
      <c r="LZM378" s="111"/>
      <c r="LZN378" s="178"/>
      <c r="LZO378" s="178"/>
      <c r="LZP378" s="178"/>
      <c r="LZQ378" s="178"/>
      <c r="LZR378" s="179"/>
      <c r="LZS378" s="73"/>
      <c r="LZT378" s="73"/>
      <c r="LZU378" s="180"/>
      <c r="LZV378" s="75"/>
      <c r="LZW378" s="76"/>
      <c r="LZX378" s="180"/>
      <c r="LZY378" s="180"/>
      <c r="LZZ378" s="180"/>
      <c r="MAA378" s="75"/>
      <c r="MAB378" s="76"/>
      <c r="MAC378" s="181"/>
      <c r="MAD378" s="181"/>
      <c r="MAE378" s="182"/>
      <c r="MAF378" s="134"/>
      <c r="MAG378" s="135"/>
      <c r="MAH378" s="111"/>
      <c r="MAI378" s="178"/>
      <c r="MAJ378" s="178"/>
      <c r="MAK378" s="178"/>
      <c r="MAL378" s="178"/>
      <c r="MAM378" s="179"/>
      <c r="MAN378" s="73"/>
      <c r="MAO378" s="73"/>
      <c r="MAP378" s="180"/>
      <c r="MAQ378" s="75"/>
      <c r="MAR378" s="76"/>
      <c r="MAS378" s="180"/>
      <c r="MAT378" s="180"/>
      <c r="MAU378" s="180"/>
      <c r="MAV378" s="75"/>
      <c r="MAW378" s="76"/>
      <c r="MAX378" s="181"/>
      <c r="MAY378" s="181"/>
      <c r="MAZ378" s="182"/>
      <c r="MBA378" s="134"/>
      <c r="MBB378" s="135"/>
      <c r="MBC378" s="111"/>
      <c r="MBD378" s="178"/>
      <c r="MBE378" s="178"/>
      <c r="MBF378" s="178"/>
      <c r="MBG378" s="178"/>
      <c r="MBH378" s="179"/>
      <c r="MBI378" s="73"/>
      <c r="MBJ378" s="73"/>
      <c r="MBK378" s="180"/>
      <c r="MBL378" s="75"/>
      <c r="MBM378" s="76"/>
      <c r="MBN378" s="180"/>
      <c r="MBO378" s="180"/>
      <c r="MBP378" s="180"/>
      <c r="MBQ378" s="75"/>
      <c r="MBR378" s="76"/>
      <c r="MBS378" s="181"/>
      <c r="MBT378" s="181"/>
      <c r="MBU378" s="182"/>
      <c r="MBV378" s="134"/>
      <c r="MBW378" s="135"/>
      <c r="MBX378" s="111"/>
      <c r="MBY378" s="178"/>
      <c r="MBZ378" s="178"/>
      <c r="MCA378" s="178"/>
      <c r="MCB378" s="178"/>
      <c r="MCC378" s="179"/>
      <c r="MCD378" s="73"/>
      <c r="MCE378" s="73"/>
      <c r="MCF378" s="180"/>
      <c r="MCG378" s="75"/>
      <c r="MCH378" s="76"/>
      <c r="MCI378" s="180"/>
      <c r="MCJ378" s="180"/>
      <c r="MCK378" s="180"/>
      <c r="MCL378" s="75"/>
      <c r="MCM378" s="76"/>
      <c r="MCN378" s="181"/>
      <c r="MCO378" s="181"/>
      <c r="MCP378" s="182"/>
      <c r="MCQ378" s="134"/>
      <c r="MCR378" s="135"/>
      <c r="MCS378" s="111"/>
      <c r="MCT378" s="178"/>
      <c r="MCU378" s="178"/>
      <c r="MCV378" s="178"/>
      <c r="MCW378" s="178"/>
      <c r="MCX378" s="179"/>
      <c r="MCY378" s="73"/>
      <c r="MCZ378" s="73"/>
      <c r="MDA378" s="180"/>
      <c r="MDB378" s="75"/>
      <c r="MDC378" s="76"/>
      <c r="MDD378" s="180"/>
      <c r="MDE378" s="180"/>
      <c r="MDF378" s="180"/>
      <c r="MDG378" s="75"/>
      <c r="MDH378" s="76"/>
      <c r="MDI378" s="181"/>
      <c r="MDJ378" s="181"/>
      <c r="MDK378" s="182"/>
      <c r="MDL378" s="134"/>
      <c r="MDM378" s="135"/>
      <c r="MDN378" s="111"/>
      <c r="MDO378" s="178"/>
      <c r="MDP378" s="178"/>
      <c r="MDQ378" s="178"/>
      <c r="MDR378" s="178"/>
      <c r="MDS378" s="179"/>
      <c r="MDT378" s="73"/>
      <c r="MDU378" s="73"/>
      <c r="MDV378" s="180"/>
      <c r="MDW378" s="75"/>
      <c r="MDX378" s="76"/>
      <c r="MDY378" s="180"/>
      <c r="MDZ378" s="180"/>
      <c r="MEA378" s="180"/>
      <c r="MEB378" s="75"/>
      <c r="MEC378" s="76"/>
      <c r="MED378" s="181"/>
      <c r="MEE378" s="181"/>
      <c r="MEF378" s="182"/>
      <c r="MEG378" s="134"/>
      <c r="MEH378" s="135"/>
      <c r="MEI378" s="111"/>
      <c r="MEJ378" s="178"/>
      <c r="MEK378" s="178"/>
      <c r="MEL378" s="178"/>
      <c r="MEM378" s="178"/>
      <c r="MEN378" s="179"/>
      <c r="MEO378" s="73"/>
      <c r="MEP378" s="73"/>
      <c r="MEQ378" s="180"/>
      <c r="MER378" s="75"/>
      <c r="MES378" s="76"/>
      <c r="MET378" s="180"/>
      <c r="MEU378" s="180"/>
      <c r="MEV378" s="180"/>
      <c r="MEW378" s="75"/>
      <c r="MEX378" s="76"/>
      <c r="MEY378" s="181"/>
      <c r="MEZ378" s="181"/>
      <c r="MFA378" s="182"/>
      <c r="MFB378" s="134"/>
      <c r="MFC378" s="135"/>
      <c r="MFD378" s="111"/>
      <c r="MFE378" s="178"/>
      <c r="MFF378" s="178"/>
      <c r="MFG378" s="178"/>
      <c r="MFH378" s="178"/>
      <c r="MFI378" s="179"/>
      <c r="MFJ378" s="73"/>
      <c r="MFK378" s="73"/>
      <c r="MFL378" s="180"/>
      <c r="MFM378" s="75"/>
      <c r="MFN378" s="76"/>
      <c r="MFO378" s="180"/>
      <c r="MFP378" s="180"/>
      <c r="MFQ378" s="180"/>
      <c r="MFR378" s="75"/>
      <c r="MFS378" s="76"/>
      <c r="MFT378" s="181"/>
      <c r="MFU378" s="181"/>
      <c r="MFV378" s="182"/>
      <c r="MFW378" s="134"/>
      <c r="MFX378" s="135"/>
      <c r="MFY378" s="111"/>
      <c r="MFZ378" s="178"/>
      <c r="MGA378" s="178"/>
      <c r="MGB378" s="178"/>
      <c r="MGC378" s="178"/>
      <c r="MGD378" s="179"/>
      <c r="MGE378" s="73"/>
      <c r="MGF378" s="73"/>
      <c r="MGG378" s="180"/>
      <c r="MGH378" s="75"/>
      <c r="MGI378" s="76"/>
      <c r="MGJ378" s="180"/>
      <c r="MGK378" s="180"/>
      <c r="MGL378" s="180"/>
      <c r="MGM378" s="75"/>
      <c r="MGN378" s="76"/>
      <c r="MGO378" s="181"/>
      <c r="MGP378" s="181"/>
      <c r="MGQ378" s="182"/>
      <c r="MGR378" s="134"/>
      <c r="MGS378" s="135"/>
      <c r="MGT378" s="111"/>
      <c r="MGU378" s="178"/>
      <c r="MGV378" s="178"/>
      <c r="MGW378" s="178"/>
      <c r="MGX378" s="178"/>
      <c r="MGY378" s="179"/>
      <c r="MGZ378" s="73"/>
      <c r="MHA378" s="73"/>
      <c r="MHB378" s="180"/>
      <c r="MHC378" s="75"/>
      <c r="MHD378" s="76"/>
      <c r="MHE378" s="180"/>
      <c r="MHF378" s="180"/>
      <c r="MHG378" s="180"/>
      <c r="MHH378" s="75"/>
      <c r="MHI378" s="76"/>
      <c r="MHJ378" s="181"/>
      <c r="MHK378" s="181"/>
      <c r="MHL378" s="182"/>
      <c r="MHM378" s="134"/>
      <c r="MHN378" s="135"/>
      <c r="MHO378" s="111"/>
      <c r="MHP378" s="178"/>
      <c r="MHQ378" s="178"/>
      <c r="MHR378" s="178"/>
      <c r="MHS378" s="178"/>
      <c r="MHT378" s="179"/>
      <c r="MHU378" s="73"/>
      <c r="MHV378" s="73"/>
      <c r="MHW378" s="180"/>
      <c r="MHX378" s="75"/>
      <c r="MHY378" s="76"/>
      <c r="MHZ378" s="180"/>
      <c r="MIA378" s="180"/>
      <c r="MIB378" s="180"/>
      <c r="MIC378" s="75"/>
      <c r="MID378" s="76"/>
      <c r="MIE378" s="181"/>
      <c r="MIF378" s="181"/>
      <c r="MIG378" s="182"/>
      <c r="MIH378" s="134"/>
      <c r="MII378" s="135"/>
      <c r="MIJ378" s="111"/>
      <c r="MIK378" s="178"/>
      <c r="MIL378" s="178"/>
      <c r="MIM378" s="178"/>
      <c r="MIN378" s="178"/>
      <c r="MIO378" s="179"/>
      <c r="MIP378" s="73"/>
      <c r="MIQ378" s="73"/>
      <c r="MIR378" s="180"/>
      <c r="MIS378" s="75"/>
      <c r="MIT378" s="76"/>
      <c r="MIU378" s="180"/>
      <c r="MIV378" s="180"/>
      <c r="MIW378" s="180"/>
      <c r="MIX378" s="75"/>
      <c r="MIY378" s="76"/>
      <c r="MIZ378" s="181"/>
      <c r="MJA378" s="181"/>
      <c r="MJB378" s="182"/>
      <c r="MJC378" s="134"/>
      <c r="MJD378" s="135"/>
      <c r="MJE378" s="111"/>
      <c r="MJF378" s="178"/>
      <c r="MJG378" s="178"/>
      <c r="MJH378" s="178"/>
      <c r="MJI378" s="178"/>
      <c r="MJJ378" s="179"/>
      <c r="MJK378" s="73"/>
      <c r="MJL378" s="73"/>
      <c r="MJM378" s="180"/>
      <c r="MJN378" s="75"/>
      <c r="MJO378" s="76"/>
      <c r="MJP378" s="180"/>
      <c r="MJQ378" s="180"/>
      <c r="MJR378" s="180"/>
      <c r="MJS378" s="75"/>
      <c r="MJT378" s="76"/>
      <c r="MJU378" s="181"/>
      <c r="MJV378" s="181"/>
      <c r="MJW378" s="182"/>
      <c r="MJX378" s="134"/>
      <c r="MJY378" s="135"/>
      <c r="MJZ378" s="111"/>
      <c r="MKA378" s="178"/>
      <c r="MKB378" s="178"/>
      <c r="MKC378" s="178"/>
      <c r="MKD378" s="178"/>
      <c r="MKE378" s="179"/>
      <c r="MKF378" s="73"/>
      <c r="MKG378" s="73"/>
      <c r="MKH378" s="180"/>
      <c r="MKI378" s="75"/>
      <c r="MKJ378" s="76"/>
      <c r="MKK378" s="180"/>
      <c r="MKL378" s="180"/>
      <c r="MKM378" s="180"/>
      <c r="MKN378" s="75"/>
      <c r="MKO378" s="76"/>
      <c r="MKP378" s="181"/>
      <c r="MKQ378" s="181"/>
      <c r="MKR378" s="182"/>
      <c r="MKS378" s="134"/>
      <c r="MKT378" s="135"/>
      <c r="MKU378" s="111"/>
      <c r="MKV378" s="178"/>
      <c r="MKW378" s="178"/>
      <c r="MKX378" s="178"/>
      <c r="MKY378" s="178"/>
      <c r="MKZ378" s="179"/>
      <c r="MLA378" s="73"/>
      <c r="MLB378" s="73"/>
      <c r="MLC378" s="180"/>
      <c r="MLD378" s="75"/>
      <c r="MLE378" s="76"/>
      <c r="MLF378" s="180"/>
      <c r="MLG378" s="180"/>
      <c r="MLH378" s="180"/>
      <c r="MLI378" s="75"/>
      <c r="MLJ378" s="76"/>
      <c r="MLK378" s="181"/>
      <c r="MLL378" s="181"/>
      <c r="MLM378" s="182"/>
      <c r="MLN378" s="134"/>
      <c r="MLO378" s="135"/>
      <c r="MLP378" s="111"/>
      <c r="MLQ378" s="178"/>
      <c r="MLR378" s="178"/>
      <c r="MLS378" s="178"/>
      <c r="MLT378" s="178"/>
      <c r="MLU378" s="179"/>
      <c r="MLV378" s="73"/>
      <c r="MLW378" s="73"/>
      <c r="MLX378" s="180"/>
      <c r="MLY378" s="75"/>
      <c r="MLZ378" s="76"/>
      <c r="MMA378" s="180"/>
      <c r="MMB378" s="180"/>
      <c r="MMC378" s="180"/>
      <c r="MMD378" s="75"/>
      <c r="MME378" s="76"/>
      <c r="MMF378" s="181"/>
      <c r="MMG378" s="181"/>
      <c r="MMH378" s="182"/>
      <c r="MMI378" s="134"/>
      <c r="MMJ378" s="135"/>
      <c r="MMK378" s="111"/>
      <c r="MML378" s="178"/>
      <c r="MMM378" s="178"/>
      <c r="MMN378" s="178"/>
      <c r="MMO378" s="178"/>
      <c r="MMP378" s="179"/>
      <c r="MMQ378" s="73"/>
      <c r="MMR378" s="73"/>
      <c r="MMS378" s="180"/>
      <c r="MMT378" s="75"/>
      <c r="MMU378" s="76"/>
      <c r="MMV378" s="180"/>
      <c r="MMW378" s="180"/>
      <c r="MMX378" s="180"/>
      <c r="MMY378" s="75"/>
      <c r="MMZ378" s="76"/>
      <c r="MNA378" s="181"/>
      <c r="MNB378" s="181"/>
      <c r="MNC378" s="182"/>
      <c r="MND378" s="134"/>
      <c r="MNE378" s="135"/>
      <c r="MNF378" s="111"/>
      <c r="MNG378" s="178"/>
      <c r="MNH378" s="178"/>
      <c r="MNI378" s="178"/>
      <c r="MNJ378" s="178"/>
      <c r="MNK378" s="179"/>
      <c r="MNL378" s="73"/>
      <c r="MNM378" s="73"/>
      <c r="MNN378" s="180"/>
      <c r="MNO378" s="75"/>
      <c r="MNP378" s="76"/>
      <c r="MNQ378" s="180"/>
      <c r="MNR378" s="180"/>
      <c r="MNS378" s="180"/>
      <c r="MNT378" s="75"/>
      <c r="MNU378" s="76"/>
      <c r="MNV378" s="181"/>
      <c r="MNW378" s="181"/>
      <c r="MNX378" s="182"/>
      <c r="MNY378" s="134"/>
      <c r="MNZ378" s="135"/>
      <c r="MOA378" s="111"/>
      <c r="MOB378" s="178"/>
      <c r="MOC378" s="178"/>
      <c r="MOD378" s="178"/>
      <c r="MOE378" s="178"/>
      <c r="MOF378" s="179"/>
      <c r="MOG378" s="73"/>
      <c r="MOH378" s="73"/>
      <c r="MOI378" s="180"/>
      <c r="MOJ378" s="75"/>
      <c r="MOK378" s="76"/>
      <c r="MOL378" s="180"/>
      <c r="MOM378" s="180"/>
      <c r="MON378" s="180"/>
      <c r="MOO378" s="75"/>
      <c r="MOP378" s="76"/>
      <c r="MOQ378" s="181"/>
      <c r="MOR378" s="181"/>
      <c r="MOS378" s="182"/>
      <c r="MOT378" s="134"/>
      <c r="MOU378" s="135"/>
      <c r="MOV378" s="111"/>
      <c r="MOW378" s="178"/>
      <c r="MOX378" s="178"/>
      <c r="MOY378" s="178"/>
      <c r="MOZ378" s="178"/>
      <c r="MPA378" s="179"/>
      <c r="MPB378" s="73"/>
      <c r="MPC378" s="73"/>
      <c r="MPD378" s="180"/>
      <c r="MPE378" s="75"/>
      <c r="MPF378" s="76"/>
      <c r="MPG378" s="180"/>
      <c r="MPH378" s="180"/>
      <c r="MPI378" s="180"/>
      <c r="MPJ378" s="75"/>
      <c r="MPK378" s="76"/>
      <c r="MPL378" s="181"/>
      <c r="MPM378" s="181"/>
      <c r="MPN378" s="182"/>
      <c r="MPO378" s="134"/>
      <c r="MPP378" s="135"/>
      <c r="MPQ378" s="111"/>
      <c r="MPR378" s="178"/>
      <c r="MPS378" s="178"/>
      <c r="MPT378" s="178"/>
      <c r="MPU378" s="178"/>
      <c r="MPV378" s="179"/>
      <c r="MPW378" s="73"/>
      <c r="MPX378" s="73"/>
      <c r="MPY378" s="180"/>
      <c r="MPZ378" s="75"/>
      <c r="MQA378" s="76"/>
      <c r="MQB378" s="180"/>
      <c r="MQC378" s="180"/>
      <c r="MQD378" s="180"/>
      <c r="MQE378" s="75"/>
      <c r="MQF378" s="76"/>
      <c r="MQG378" s="181"/>
      <c r="MQH378" s="181"/>
      <c r="MQI378" s="182"/>
      <c r="MQJ378" s="134"/>
      <c r="MQK378" s="135"/>
      <c r="MQL378" s="111"/>
      <c r="MQM378" s="178"/>
      <c r="MQN378" s="178"/>
      <c r="MQO378" s="178"/>
      <c r="MQP378" s="178"/>
      <c r="MQQ378" s="179"/>
      <c r="MQR378" s="73"/>
      <c r="MQS378" s="73"/>
      <c r="MQT378" s="180"/>
      <c r="MQU378" s="75"/>
      <c r="MQV378" s="76"/>
      <c r="MQW378" s="180"/>
      <c r="MQX378" s="180"/>
      <c r="MQY378" s="180"/>
      <c r="MQZ378" s="75"/>
      <c r="MRA378" s="76"/>
      <c r="MRB378" s="181"/>
      <c r="MRC378" s="181"/>
      <c r="MRD378" s="182"/>
      <c r="MRE378" s="134"/>
      <c r="MRF378" s="135"/>
      <c r="MRG378" s="111"/>
      <c r="MRH378" s="178"/>
      <c r="MRI378" s="178"/>
      <c r="MRJ378" s="178"/>
      <c r="MRK378" s="178"/>
      <c r="MRL378" s="179"/>
      <c r="MRM378" s="73"/>
      <c r="MRN378" s="73"/>
      <c r="MRO378" s="180"/>
      <c r="MRP378" s="75"/>
      <c r="MRQ378" s="76"/>
      <c r="MRR378" s="180"/>
      <c r="MRS378" s="180"/>
      <c r="MRT378" s="180"/>
      <c r="MRU378" s="75"/>
      <c r="MRV378" s="76"/>
      <c r="MRW378" s="181"/>
      <c r="MRX378" s="181"/>
      <c r="MRY378" s="182"/>
      <c r="MRZ378" s="134"/>
      <c r="MSA378" s="135"/>
      <c r="MSB378" s="111"/>
      <c r="MSC378" s="178"/>
      <c r="MSD378" s="178"/>
      <c r="MSE378" s="178"/>
      <c r="MSF378" s="178"/>
      <c r="MSG378" s="179"/>
      <c r="MSH378" s="73"/>
      <c r="MSI378" s="73"/>
      <c r="MSJ378" s="180"/>
      <c r="MSK378" s="75"/>
      <c r="MSL378" s="76"/>
      <c r="MSM378" s="180"/>
      <c r="MSN378" s="180"/>
      <c r="MSO378" s="180"/>
      <c r="MSP378" s="75"/>
      <c r="MSQ378" s="76"/>
      <c r="MSR378" s="181"/>
      <c r="MSS378" s="181"/>
      <c r="MST378" s="182"/>
      <c r="MSU378" s="134"/>
      <c r="MSV378" s="135"/>
      <c r="MSW378" s="111"/>
      <c r="MSX378" s="178"/>
      <c r="MSY378" s="178"/>
      <c r="MSZ378" s="178"/>
      <c r="MTA378" s="178"/>
      <c r="MTB378" s="179"/>
      <c r="MTC378" s="73"/>
      <c r="MTD378" s="73"/>
      <c r="MTE378" s="180"/>
      <c r="MTF378" s="75"/>
      <c r="MTG378" s="76"/>
      <c r="MTH378" s="180"/>
      <c r="MTI378" s="180"/>
      <c r="MTJ378" s="180"/>
      <c r="MTK378" s="75"/>
      <c r="MTL378" s="76"/>
      <c r="MTM378" s="181"/>
      <c r="MTN378" s="181"/>
      <c r="MTO378" s="182"/>
      <c r="MTP378" s="134"/>
      <c r="MTQ378" s="135"/>
      <c r="MTR378" s="111"/>
      <c r="MTS378" s="178"/>
      <c r="MTT378" s="178"/>
      <c r="MTU378" s="178"/>
      <c r="MTV378" s="178"/>
      <c r="MTW378" s="179"/>
      <c r="MTX378" s="73"/>
      <c r="MTY378" s="73"/>
      <c r="MTZ378" s="180"/>
      <c r="MUA378" s="75"/>
      <c r="MUB378" s="76"/>
      <c r="MUC378" s="180"/>
      <c r="MUD378" s="180"/>
      <c r="MUE378" s="180"/>
      <c r="MUF378" s="75"/>
      <c r="MUG378" s="76"/>
      <c r="MUH378" s="181"/>
      <c r="MUI378" s="181"/>
      <c r="MUJ378" s="182"/>
      <c r="MUK378" s="134"/>
      <c r="MUL378" s="135"/>
      <c r="MUM378" s="111"/>
      <c r="MUN378" s="178"/>
      <c r="MUO378" s="178"/>
      <c r="MUP378" s="178"/>
      <c r="MUQ378" s="178"/>
      <c r="MUR378" s="179"/>
      <c r="MUS378" s="73"/>
      <c r="MUT378" s="73"/>
      <c r="MUU378" s="180"/>
      <c r="MUV378" s="75"/>
      <c r="MUW378" s="76"/>
      <c r="MUX378" s="180"/>
      <c r="MUY378" s="180"/>
      <c r="MUZ378" s="180"/>
      <c r="MVA378" s="75"/>
      <c r="MVB378" s="76"/>
      <c r="MVC378" s="181"/>
      <c r="MVD378" s="181"/>
      <c r="MVE378" s="182"/>
      <c r="MVF378" s="134"/>
      <c r="MVG378" s="135"/>
      <c r="MVH378" s="111"/>
      <c r="MVI378" s="178"/>
      <c r="MVJ378" s="178"/>
      <c r="MVK378" s="178"/>
      <c r="MVL378" s="178"/>
      <c r="MVM378" s="179"/>
      <c r="MVN378" s="73"/>
      <c r="MVO378" s="73"/>
      <c r="MVP378" s="180"/>
      <c r="MVQ378" s="75"/>
      <c r="MVR378" s="76"/>
      <c r="MVS378" s="180"/>
      <c r="MVT378" s="180"/>
      <c r="MVU378" s="180"/>
      <c r="MVV378" s="75"/>
      <c r="MVW378" s="76"/>
      <c r="MVX378" s="181"/>
      <c r="MVY378" s="181"/>
      <c r="MVZ378" s="182"/>
      <c r="MWA378" s="134"/>
      <c r="MWB378" s="135"/>
      <c r="MWC378" s="111"/>
      <c r="MWD378" s="178"/>
      <c r="MWE378" s="178"/>
      <c r="MWF378" s="178"/>
      <c r="MWG378" s="178"/>
      <c r="MWH378" s="179"/>
      <c r="MWI378" s="73"/>
      <c r="MWJ378" s="73"/>
      <c r="MWK378" s="180"/>
      <c r="MWL378" s="75"/>
      <c r="MWM378" s="76"/>
      <c r="MWN378" s="180"/>
      <c r="MWO378" s="180"/>
      <c r="MWP378" s="180"/>
      <c r="MWQ378" s="75"/>
      <c r="MWR378" s="76"/>
      <c r="MWS378" s="181"/>
      <c r="MWT378" s="181"/>
      <c r="MWU378" s="182"/>
      <c r="MWV378" s="134"/>
      <c r="MWW378" s="135"/>
      <c r="MWX378" s="111"/>
      <c r="MWY378" s="178"/>
      <c r="MWZ378" s="178"/>
      <c r="MXA378" s="178"/>
      <c r="MXB378" s="178"/>
      <c r="MXC378" s="179"/>
      <c r="MXD378" s="73"/>
      <c r="MXE378" s="73"/>
      <c r="MXF378" s="180"/>
      <c r="MXG378" s="75"/>
      <c r="MXH378" s="76"/>
      <c r="MXI378" s="180"/>
      <c r="MXJ378" s="180"/>
      <c r="MXK378" s="180"/>
      <c r="MXL378" s="75"/>
      <c r="MXM378" s="76"/>
      <c r="MXN378" s="181"/>
      <c r="MXO378" s="181"/>
      <c r="MXP378" s="182"/>
      <c r="MXQ378" s="134"/>
      <c r="MXR378" s="135"/>
      <c r="MXS378" s="111"/>
      <c r="MXT378" s="178"/>
      <c r="MXU378" s="178"/>
      <c r="MXV378" s="178"/>
      <c r="MXW378" s="178"/>
      <c r="MXX378" s="179"/>
      <c r="MXY378" s="73"/>
      <c r="MXZ378" s="73"/>
      <c r="MYA378" s="180"/>
      <c r="MYB378" s="75"/>
      <c r="MYC378" s="76"/>
      <c r="MYD378" s="180"/>
      <c r="MYE378" s="180"/>
      <c r="MYF378" s="180"/>
      <c r="MYG378" s="75"/>
      <c r="MYH378" s="76"/>
      <c r="MYI378" s="181"/>
      <c r="MYJ378" s="181"/>
      <c r="MYK378" s="182"/>
      <c r="MYL378" s="134"/>
      <c r="MYM378" s="135"/>
      <c r="MYN378" s="111"/>
      <c r="MYO378" s="178"/>
      <c r="MYP378" s="178"/>
      <c r="MYQ378" s="178"/>
      <c r="MYR378" s="178"/>
      <c r="MYS378" s="179"/>
      <c r="MYT378" s="73"/>
      <c r="MYU378" s="73"/>
      <c r="MYV378" s="180"/>
      <c r="MYW378" s="75"/>
      <c r="MYX378" s="76"/>
      <c r="MYY378" s="180"/>
      <c r="MYZ378" s="180"/>
      <c r="MZA378" s="180"/>
      <c r="MZB378" s="75"/>
      <c r="MZC378" s="76"/>
      <c r="MZD378" s="181"/>
      <c r="MZE378" s="181"/>
      <c r="MZF378" s="182"/>
      <c r="MZG378" s="134"/>
      <c r="MZH378" s="135"/>
      <c r="MZI378" s="111"/>
      <c r="MZJ378" s="178"/>
      <c r="MZK378" s="178"/>
      <c r="MZL378" s="178"/>
      <c r="MZM378" s="178"/>
      <c r="MZN378" s="179"/>
      <c r="MZO378" s="73"/>
      <c r="MZP378" s="73"/>
      <c r="MZQ378" s="180"/>
      <c r="MZR378" s="75"/>
      <c r="MZS378" s="76"/>
      <c r="MZT378" s="180"/>
      <c r="MZU378" s="180"/>
      <c r="MZV378" s="180"/>
      <c r="MZW378" s="75"/>
      <c r="MZX378" s="76"/>
      <c r="MZY378" s="181"/>
      <c r="MZZ378" s="181"/>
      <c r="NAA378" s="182"/>
      <c r="NAB378" s="134"/>
      <c r="NAC378" s="135"/>
      <c r="NAD378" s="111"/>
      <c r="NAE378" s="178"/>
      <c r="NAF378" s="178"/>
      <c r="NAG378" s="178"/>
      <c r="NAH378" s="178"/>
      <c r="NAI378" s="179"/>
      <c r="NAJ378" s="73"/>
      <c r="NAK378" s="73"/>
      <c r="NAL378" s="180"/>
      <c r="NAM378" s="75"/>
      <c r="NAN378" s="76"/>
      <c r="NAO378" s="180"/>
      <c r="NAP378" s="180"/>
      <c r="NAQ378" s="180"/>
      <c r="NAR378" s="75"/>
      <c r="NAS378" s="76"/>
      <c r="NAT378" s="181"/>
      <c r="NAU378" s="181"/>
      <c r="NAV378" s="182"/>
      <c r="NAW378" s="134"/>
      <c r="NAX378" s="135"/>
      <c r="NAY378" s="111"/>
      <c r="NAZ378" s="178"/>
      <c r="NBA378" s="178"/>
      <c r="NBB378" s="178"/>
      <c r="NBC378" s="178"/>
      <c r="NBD378" s="179"/>
      <c r="NBE378" s="73"/>
      <c r="NBF378" s="73"/>
      <c r="NBG378" s="180"/>
      <c r="NBH378" s="75"/>
      <c r="NBI378" s="76"/>
      <c r="NBJ378" s="180"/>
      <c r="NBK378" s="180"/>
      <c r="NBL378" s="180"/>
      <c r="NBM378" s="75"/>
      <c r="NBN378" s="76"/>
      <c r="NBO378" s="181"/>
      <c r="NBP378" s="181"/>
      <c r="NBQ378" s="182"/>
      <c r="NBR378" s="134"/>
      <c r="NBS378" s="135"/>
      <c r="NBT378" s="111"/>
      <c r="NBU378" s="178"/>
      <c r="NBV378" s="178"/>
      <c r="NBW378" s="178"/>
      <c r="NBX378" s="178"/>
      <c r="NBY378" s="179"/>
      <c r="NBZ378" s="73"/>
      <c r="NCA378" s="73"/>
      <c r="NCB378" s="180"/>
      <c r="NCC378" s="75"/>
      <c r="NCD378" s="76"/>
      <c r="NCE378" s="180"/>
      <c r="NCF378" s="180"/>
      <c r="NCG378" s="180"/>
      <c r="NCH378" s="75"/>
      <c r="NCI378" s="76"/>
      <c r="NCJ378" s="181"/>
      <c r="NCK378" s="181"/>
      <c r="NCL378" s="182"/>
      <c r="NCM378" s="134"/>
      <c r="NCN378" s="135"/>
      <c r="NCO378" s="111"/>
      <c r="NCP378" s="178"/>
      <c r="NCQ378" s="178"/>
      <c r="NCR378" s="178"/>
      <c r="NCS378" s="178"/>
      <c r="NCT378" s="179"/>
      <c r="NCU378" s="73"/>
      <c r="NCV378" s="73"/>
      <c r="NCW378" s="180"/>
      <c r="NCX378" s="75"/>
      <c r="NCY378" s="76"/>
      <c r="NCZ378" s="180"/>
      <c r="NDA378" s="180"/>
      <c r="NDB378" s="180"/>
      <c r="NDC378" s="75"/>
      <c r="NDD378" s="76"/>
      <c r="NDE378" s="181"/>
      <c r="NDF378" s="181"/>
      <c r="NDG378" s="182"/>
      <c r="NDH378" s="134"/>
      <c r="NDI378" s="135"/>
      <c r="NDJ378" s="111"/>
      <c r="NDK378" s="178"/>
      <c r="NDL378" s="178"/>
      <c r="NDM378" s="178"/>
      <c r="NDN378" s="178"/>
      <c r="NDO378" s="179"/>
      <c r="NDP378" s="73"/>
      <c r="NDQ378" s="73"/>
      <c r="NDR378" s="180"/>
      <c r="NDS378" s="75"/>
      <c r="NDT378" s="76"/>
      <c r="NDU378" s="180"/>
      <c r="NDV378" s="180"/>
      <c r="NDW378" s="180"/>
      <c r="NDX378" s="75"/>
      <c r="NDY378" s="76"/>
      <c r="NDZ378" s="181"/>
      <c r="NEA378" s="181"/>
      <c r="NEB378" s="182"/>
      <c r="NEC378" s="134"/>
      <c r="NED378" s="135"/>
      <c r="NEE378" s="111"/>
      <c r="NEF378" s="178"/>
      <c r="NEG378" s="178"/>
      <c r="NEH378" s="178"/>
      <c r="NEI378" s="178"/>
      <c r="NEJ378" s="179"/>
      <c r="NEK378" s="73"/>
      <c r="NEL378" s="73"/>
      <c r="NEM378" s="180"/>
      <c r="NEN378" s="75"/>
      <c r="NEO378" s="76"/>
      <c r="NEP378" s="180"/>
      <c r="NEQ378" s="180"/>
      <c r="NER378" s="180"/>
      <c r="NES378" s="75"/>
      <c r="NET378" s="76"/>
      <c r="NEU378" s="181"/>
      <c r="NEV378" s="181"/>
      <c r="NEW378" s="182"/>
      <c r="NEX378" s="134"/>
      <c r="NEY378" s="135"/>
      <c r="NEZ378" s="111"/>
      <c r="NFA378" s="178"/>
      <c r="NFB378" s="178"/>
      <c r="NFC378" s="178"/>
      <c r="NFD378" s="178"/>
      <c r="NFE378" s="179"/>
      <c r="NFF378" s="73"/>
      <c r="NFG378" s="73"/>
      <c r="NFH378" s="180"/>
      <c r="NFI378" s="75"/>
      <c r="NFJ378" s="76"/>
      <c r="NFK378" s="180"/>
      <c r="NFL378" s="180"/>
      <c r="NFM378" s="180"/>
      <c r="NFN378" s="75"/>
      <c r="NFO378" s="76"/>
      <c r="NFP378" s="181"/>
      <c r="NFQ378" s="181"/>
      <c r="NFR378" s="182"/>
      <c r="NFS378" s="134"/>
      <c r="NFT378" s="135"/>
      <c r="NFU378" s="111"/>
      <c r="NFV378" s="178"/>
      <c r="NFW378" s="178"/>
      <c r="NFX378" s="178"/>
      <c r="NFY378" s="178"/>
      <c r="NFZ378" s="179"/>
      <c r="NGA378" s="73"/>
      <c r="NGB378" s="73"/>
      <c r="NGC378" s="180"/>
      <c r="NGD378" s="75"/>
      <c r="NGE378" s="76"/>
      <c r="NGF378" s="180"/>
      <c r="NGG378" s="180"/>
      <c r="NGH378" s="180"/>
      <c r="NGI378" s="75"/>
      <c r="NGJ378" s="76"/>
      <c r="NGK378" s="181"/>
      <c r="NGL378" s="181"/>
      <c r="NGM378" s="182"/>
      <c r="NGN378" s="134"/>
      <c r="NGO378" s="135"/>
      <c r="NGP378" s="111"/>
      <c r="NGQ378" s="178"/>
      <c r="NGR378" s="178"/>
      <c r="NGS378" s="178"/>
      <c r="NGT378" s="178"/>
      <c r="NGU378" s="179"/>
      <c r="NGV378" s="73"/>
      <c r="NGW378" s="73"/>
      <c r="NGX378" s="180"/>
      <c r="NGY378" s="75"/>
      <c r="NGZ378" s="76"/>
      <c r="NHA378" s="180"/>
      <c r="NHB378" s="180"/>
      <c r="NHC378" s="180"/>
      <c r="NHD378" s="75"/>
      <c r="NHE378" s="76"/>
      <c r="NHF378" s="181"/>
      <c r="NHG378" s="181"/>
      <c r="NHH378" s="182"/>
      <c r="NHI378" s="134"/>
      <c r="NHJ378" s="135"/>
      <c r="NHK378" s="111"/>
      <c r="NHL378" s="178"/>
      <c r="NHM378" s="178"/>
      <c r="NHN378" s="178"/>
      <c r="NHO378" s="178"/>
      <c r="NHP378" s="179"/>
      <c r="NHQ378" s="73"/>
      <c r="NHR378" s="73"/>
      <c r="NHS378" s="180"/>
      <c r="NHT378" s="75"/>
      <c r="NHU378" s="76"/>
      <c r="NHV378" s="180"/>
      <c r="NHW378" s="180"/>
      <c r="NHX378" s="180"/>
      <c r="NHY378" s="75"/>
      <c r="NHZ378" s="76"/>
      <c r="NIA378" s="181"/>
      <c r="NIB378" s="181"/>
      <c r="NIC378" s="182"/>
      <c r="NID378" s="134"/>
      <c r="NIE378" s="135"/>
      <c r="NIF378" s="111"/>
      <c r="NIG378" s="178"/>
      <c r="NIH378" s="178"/>
      <c r="NII378" s="178"/>
      <c r="NIJ378" s="178"/>
      <c r="NIK378" s="179"/>
      <c r="NIL378" s="73"/>
      <c r="NIM378" s="73"/>
      <c r="NIN378" s="180"/>
      <c r="NIO378" s="75"/>
      <c r="NIP378" s="76"/>
      <c r="NIQ378" s="180"/>
      <c r="NIR378" s="180"/>
      <c r="NIS378" s="180"/>
      <c r="NIT378" s="75"/>
      <c r="NIU378" s="76"/>
      <c r="NIV378" s="181"/>
      <c r="NIW378" s="181"/>
      <c r="NIX378" s="182"/>
      <c r="NIY378" s="134"/>
      <c r="NIZ378" s="135"/>
      <c r="NJA378" s="111"/>
      <c r="NJB378" s="178"/>
      <c r="NJC378" s="178"/>
      <c r="NJD378" s="178"/>
      <c r="NJE378" s="178"/>
      <c r="NJF378" s="179"/>
      <c r="NJG378" s="73"/>
      <c r="NJH378" s="73"/>
      <c r="NJI378" s="180"/>
      <c r="NJJ378" s="75"/>
      <c r="NJK378" s="76"/>
      <c r="NJL378" s="180"/>
      <c r="NJM378" s="180"/>
      <c r="NJN378" s="180"/>
      <c r="NJO378" s="75"/>
      <c r="NJP378" s="76"/>
      <c r="NJQ378" s="181"/>
      <c r="NJR378" s="181"/>
      <c r="NJS378" s="182"/>
      <c r="NJT378" s="134"/>
      <c r="NJU378" s="135"/>
      <c r="NJV378" s="111"/>
      <c r="NJW378" s="178"/>
      <c r="NJX378" s="178"/>
      <c r="NJY378" s="178"/>
      <c r="NJZ378" s="178"/>
      <c r="NKA378" s="179"/>
      <c r="NKB378" s="73"/>
      <c r="NKC378" s="73"/>
      <c r="NKD378" s="180"/>
      <c r="NKE378" s="75"/>
      <c r="NKF378" s="76"/>
      <c r="NKG378" s="180"/>
      <c r="NKH378" s="180"/>
      <c r="NKI378" s="180"/>
      <c r="NKJ378" s="75"/>
      <c r="NKK378" s="76"/>
      <c r="NKL378" s="181"/>
      <c r="NKM378" s="181"/>
      <c r="NKN378" s="182"/>
      <c r="NKO378" s="134"/>
      <c r="NKP378" s="135"/>
      <c r="NKQ378" s="111"/>
      <c r="NKR378" s="178"/>
      <c r="NKS378" s="178"/>
      <c r="NKT378" s="178"/>
      <c r="NKU378" s="178"/>
      <c r="NKV378" s="179"/>
      <c r="NKW378" s="73"/>
      <c r="NKX378" s="73"/>
      <c r="NKY378" s="180"/>
      <c r="NKZ378" s="75"/>
      <c r="NLA378" s="76"/>
      <c r="NLB378" s="180"/>
      <c r="NLC378" s="180"/>
      <c r="NLD378" s="180"/>
      <c r="NLE378" s="75"/>
      <c r="NLF378" s="76"/>
      <c r="NLG378" s="181"/>
      <c r="NLH378" s="181"/>
      <c r="NLI378" s="182"/>
      <c r="NLJ378" s="134"/>
      <c r="NLK378" s="135"/>
      <c r="NLL378" s="111"/>
      <c r="NLM378" s="178"/>
      <c r="NLN378" s="178"/>
      <c r="NLO378" s="178"/>
      <c r="NLP378" s="178"/>
      <c r="NLQ378" s="179"/>
      <c r="NLR378" s="73"/>
      <c r="NLS378" s="73"/>
      <c r="NLT378" s="180"/>
      <c r="NLU378" s="75"/>
      <c r="NLV378" s="76"/>
      <c r="NLW378" s="180"/>
      <c r="NLX378" s="180"/>
      <c r="NLY378" s="180"/>
      <c r="NLZ378" s="75"/>
      <c r="NMA378" s="76"/>
      <c r="NMB378" s="181"/>
      <c r="NMC378" s="181"/>
      <c r="NMD378" s="182"/>
      <c r="NME378" s="134"/>
      <c r="NMF378" s="135"/>
      <c r="NMG378" s="111"/>
      <c r="NMH378" s="178"/>
      <c r="NMI378" s="178"/>
      <c r="NMJ378" s="178"/>
      <c r="NMK378" s="178"/>
      <c r="NML378" s="179"/>
      <c r="NMM378" s="73"/>
      <c r="NMN378" s="73"/>
      <c r="NMO378" s="180"/>
      <c r="NMP378" s="75"/>
      <c r="NMQ378" s="76"/>
      <c r="NMR378" s="180"/>
      <c r="NMS378" s="180"/>
      <c r="NMT378" s="180"/>
      <c r="NMU378" s="75"/>
      <c r="NMV378" s="76"/>
      <c r="NMW378" s="181"/>
      <c r="NMX378" s="181"/>
      <c r="NMY378" s="182"/>
      <c r="NMZ378" s="134"/>
      <c r="NNA378" s="135"/>
      <c r="NNB378" s="111"/>
      <c r="NNC378" s="178"/>
      <c r="NND378" s="178"/>
      <c r="NNE378" s="178"/>
      <c r="NNF378" s="178"/>
      <c r="NNG378" s="179"/>
      <c r="NNH378" s="73"/>
      <c r="NNI378" s="73"/>
      <c r="NNJ378" s="180"/>
      <c r="NNK378" s="75"/>
      <c r="NNL378" s="76"/>
      <c r="NNM378" s="180"/>
      <c r="NNN378" s="180"/>
      <c r="NNO378" s="180"/>
      <c r="NNP378" s="75"/>
      <c r="NNQ378" s="76"/>
      <c r="NNR378" s="181"/>
      <c r="NNS378" s="181"/>
      <c r="NNT378" s="182"/>
      <c r="NNU378" s="134"/>
      <c r="NNV378" s="135"/>
      <c r="NNW378" s="111"/>
      <c r="NNX378" s="178"/>
      <c r="NNY378" s="178"/>
      <c r="NNZ378" s="178"/>
      <c r="NOA378" s="178"/>
      <c r="NOB378" s="179"/>
      <c r="NOC378" s="73"/>
      <c r="NOD378" s="73"/>
      <c r="NOE378" s="180"/>
      <c r="NOF378" s="75"/>
      <c r="NOG378" s="76"/>
      <c r="NOH378" s="180"/>
      <c r="NOI378" s="180"/>
      <c r="NOJ378" s="180"/>
      <c r="NOK378" s="75"/>
      <c r="NOL378" s="76"/>
      <c r="NOM378" s="181"/>
      <c r="NON378" s="181"/>
      <c r="NOO378" s="182"/>
      <c r="NOP378" s="134"/>
      <c r="NOQ378" s="135"/>
      <c r="NOR378" s="111"/>
      <c r="NOS378" s="178"/>
      <c r="NOT378" s="178"/>
      <c r="NOU378" s="178"/>
      <c r="NOV378" s="178"/>
      <c r="NOW378" s="179"/>
      <c r="NOX378" s="73"/>
      <c r="NOY378" s="73"/>
      <c r="NOZ378" s="180"/>
      <c r="NPA378" s="75"/>
      <c r="NPB378" s="76"/>
      <c r="NPC378" s="180"/>
      <c r="NPD378" s="180"/>
      <c r="NPE378" s="180"/>
      <c r="NPF378" s="75"/>
      <c r="NPG378" s="76"/>
      <c r="NPH378" s="181"/>
      <c r="NPI378" s="181"/>
      <c r="NPJ378" s="182"/>
      <c r="NPK378" s="134"/>
      <c r="NPL378" s="135"/>
      <c r="NPM378" s="111"/>
      <c r="NPN378" s="178"/>
      <c r="NPO378" s="178"/>
      <c r="NPP378" s="178"/>
      <c r="NPQ378" s="178"/>
      <c r="NPR378" s="179"/>
      <c r="NPS378" s="73"/>
      <c r="NPT378" s="73"/>
      <c r="NPU378" s="180"/>
      <c r="NPV378" s="75"/>
      <c r="NPW378" s="76"/>
      <c r="NPX378" s="180"/>
      <c r="NPY378" s="180"/>
      <c r="NPZ378" s="180"/>
      <c r="NQA378" s="75"/>
      <c r="NQB378" s="76"/>
      <c r="NQC378" s="181"/>
      <c r="NQD378" s="181"/>
      <c r="NQE378" s="182"/>
      <c r="NQF378" s="134"/>
      <c r="NQG378" s="135"/>
      <c r="NQH378" s="111"/>
      <c r="NQI378" s="178"/>
      <c r="NQJ378" s="178"/>
      <c r="NQK378" s="178"/>
      <c r="NQL378" s="178"/>
      <c r="NQM378" s="179"/>
      <c r="NQN378" s="73"/>
      <c r="NQO378" s="73"/>
      <c r="NQP378" s="180"/>
      <c r="NQQ378" s="75"/>
      <c r="NQR378" s="76"/>
      <c r="NQS378" s="180"/>
      <c r="NQT378" s="180"/>
      <c r="NQU378" s="180"/>
      <c r="NQV378" s="75"/>
      <c r="NQW378" s="76"/>
      <c r="NQX378" s="181"/>
      <c r="NQY378" s="181"/>
      <c r="NQZ378" s="182"/>
      <c r="NRA378" s="134"/>
      <c r="NRB378" s="135"/>
      <c r="NRC378" s="111"/>
      <c r="NRD378" s="178"/>
      <c r="NRE378" s="178"/>
      <c r="NRF378" s="178"/>
      <c r="NRG378" s="178"/>
      <c r="NRH378" s="179"/>
      <c r="NRI378" s="73"/>
      <c r="NRJ378" s="73"/>
      <c r="NRK378" s="180"/>
      <c r="NRL378" s="75"/>
      <c r="NRM378" s="76"/>
      <c r="NRN378" s="180"/>
      <c r="NRO378" s="180"/>
      <c r="NRP378" s="180"/>
      <c r="NRQ378" s="75"/>
      <c r="NRR378" s="76"/>
      <c r="NRS378" s="181"/>
      <c r="NRT378" s="181"/>
      <c r="NRU378" s="182"/>
      <c r="NRV378" s="134"/>
      <c r="NRW378" s="135"/>
      <c r="NRX378" s="111"/>
      <c r="NRY378" s="178"/>
      <c r="NRZ378" s="178"/>
      <c r="NSA378" s="178"/>
      <c r="NSB378" s="178"/>
      <c r="NSC378" s="179"/>
      <c r="NSD378" s="73"/>
      <c r="NSE378" s="73"/>
      <c r="NSF378" s="180"/>
      <c r="NSG378" s="75"/>
      <c r="NSH378" s="76"/>
      <c r="NSI378" s="180"/>
      <c r="NSJ378" s="180"/>
      <c r="NSK378" s="180"/>
      <c r="NSL378" s="75"/>
      <c r="NSM378" s="76"/>
      <c r="NSN378" s="181"/>
      <c r="NSO378" s="181"/>
      <c r="NSP378" s="182"/>
      <c r="NSQ378" s="134"/>
      <c r="NSR378" s="135"/>
      <c r="NSS378" s="111"/>
      <c r="NST378" s="178"/>
      <c r="NSU378" s="178"/>
      <c r="NSV378" s="178"/>
      <c r="NSW378" s="178"/>
      <c r="NSX378" s="179"/>
      <c r="NSY378" s="73"/>
      <c r="NSZ378" s="73"/>
      <c r="NTA378" s="180"/>
      <c r="NTB378" s="75"/>
      <c r="NTC378" s="76"/>
      <c r="NTD378" s="180"/>
      <c r="NTE378" s="180"/>
      <c r="NTF378" s="180"/>
      <c r="NTG378" s="75"/>
      <c r="NTH378" s="76"/>
      <c r="NTI378" s="181"/>
      <c r="NTJ378" s="181"/>
      <c r="NTK378" s="182"/>
      <c r="NTL378" s="134"/>
      <c r="NTM378" s="135"/>
      <c r="NTN378" s="111"/>
      <c r="NTO378" s="178"/>
      <c r="NTP378" s="178"/>
      <c r="NTQ378" s="178"/>
      <c r="NTR378" s="178"/>
      <c r="NTS378" s="179"/>
      <c r="NTT378" s="73"/>
      <c r="NTU378" s="73"/>
      <c r="NTV378" s="180"/>
      <c r="NTW378" s="75"/>
      <c r="NTX378" s="76"/>
      <c r="NTY378" s="180"/>
      <c r="NTZ378" s="180"/>
      <c r="NUA378" s="180"/>
      <c r="NUB378" s="75"/>
      <c r="NUC378" s="76"/>
      <c r="NUD378" s="181"/>
      <c r="NUE378" s="181"/>
      <c r="NUF378" s="182"/>
      <c r="NUG378" s="134"/>
      <c r="NUH378" s="135"/>
      <c r="NUI378" s="111"/>
      <c r="NUJ378" s="178"/>
      <c r="NUK378" s="178"/>
      <c r="NUL378" s="178"/>
      <c r="NUM378" s="178"/>
      <c r="NUN378" s="179"/>
      <c r="NUO378" s="73"/>
      <c r="NUP378" s="73"/>
      <c r="NUQ378" s="180"/>
      <c r="NUR378" s="75"/>
      <c r="NUS378" s="76"/>
      <c r="NUT378" s="180"/>
      <c r="NUU378" s="180"/>
      <c r="NUV378" s="180"/>
      <c r="NUW378" s="75"/>
      <c r="NUX378" s="76"/>
      <c r="NUY378" s="181"/>
      <c r="NUZ378" s="181"/>
      <c r="NVA378" s="182"/>
      <c r="NVB378" s="134"/>
      <c r="NVC378" s="135"/>
      <c r="NVD378" s="111"/>
      <c r="NVE378" s="178"/>
      <c r="NVF378" s="178"/>
      <c r="NVG378" s="178"/>
      <c r="NVH378" s="178"/>
      <c r="NVI378" s="179"/>
      <c r="NVJ378" s="73"/>
      <c r="NVK378" s="73"/>
      <c r="NVL378" s="180"/>
      <c r="NVM378" s="75"/>
      <c r="NVN378" s="76"/>
      <c r="NVO378" s="180"/>
      <c r="NVP378" s="180"/>
      <c r="NVQ378" s="180"/>
      <c r="NVR378" s="75"/>
      <c r="NVS378" s="76"/>
      <c r="NVT378" s="181"/>
      <c r="NVU378" s="181"/>
      <c r="NVV378" s="182"/>
      <c r="NVW378" s="134"/>
      <c r="NVX378" s="135"/>
      <c r="NVY378" s="111"/>
      <c r="NVZ378" s="178"/>
      <c r="NWA378" s="178"/>
      <c r="NWB378" s="178"/>
      <c r="NWC378" s="178"/>
      <c r="NWD378" s="179"/>
      <c r="NWE378" s="73"/>
      <c r="NWF378" s="73"/>
      <c r="NWG378" s="180"/>
      <c r="NWH378" s="75"/>
      <c r="NWI378" s="76"/>
      <c r="NWJ378" s="180"/>
      <c r="NWK378" s="180"/>
      <c r="NWL378" s="180"/>
      <c r="NWM378" s="75"/>
      <c r="NWN378" s="76"/>
      <c r="NWO378" s="181"/>
      <c r="NWP378" s="181"/>
      <c r="NWQ378" s="182"/>
      <c r="NWR378" s="134"/>
      <c r="NWS378" s="135"/>
      <c r="NWT378" s="111"/>
      <c r="NWU378" s="178"/>
      <c r="NWV378" s="178"/>
      <c r="NWW378" s="178"/>
      <c r="NWX378" s="178"/>
      <c r="NWY378" s="179"/>
      <c r="NWZ378" s="73"/>
      <c r="NXA378" s="73"/>
      <c r="NXB378" s="180"/>
      <c r="NXC378" s="75"/>
      <c r="NXD378" s="76"/>
      <c r="NXE378" s="180"/>
      <c r="NXF378" s="180"/>
      <c r="NXG378" s="180"/>
      <c r="NXH378" s="75"/>
      <c r="NXI378" s="76"/>
      <c r="NXJ378" s="181"/>
      <c r="NXK378" s="181"/>
      <c r="NXL378" s="182"/>
      <c r="NXM378" s="134"/>
      <c r="NXN378" s="135"/>
      <c r="NXO378" s="111"/>
      <c r="NXP378" s="178"/>
      <c r="NXQ378" s="178"/>
      <c r="NXR378" s="178"/>
      <c r="NXS378" s="178"/>
      <c r="NXT378" s="179"/>
      <c r="NXU378" s="73"/>
      <c r="NXV378" s="73"/>
      <c r="NXW378" s="180"/>
      <c r="NXX378" s="75"/>
      <c r="NXY378" s="76"/>
      <c r="NXZ378" s="180"/>
      <c r="NYA378" s="180"/>
      <c r="NYB378" s="180"/>
      <c r="NYC378" s="75"/>
      <c r="NYD378" s="76"/>
      <c r="NYE378" s="181"/>
      <c r="NYF378" s="181"/>
      <c r="NYG378" s="182"/>
      <c r="NYH378" s="134"/>
      <c r="NYI378" s="135"/>
      <c r="NYJ378" s="111"/>
      <c r="NYK378" s="178"/>
      <c r="NYL378" s="178"/>
      <c r="NYM378" s="178"/>
      <c r="NYN378" s="178"/>
      <c r="NYO378" s="179"/>
      <c r="NYP378" s="73"/>
      <c r="NYQ378" s="73"/>
      <c r="NYR378" s="180"/>
      <c r="NYS378" s="75"/>
      <c r="NYT378" s="76"/>
      <c r="NYU378" s="180"/>
      <c r="NYV378" s="180"/>
      <c r="NYW378" s="180"/>
      <c r="NYX378" s="75"/>
      <c r="NYY378" s="76"/>
      <c r="NYZ378" s="181"/>
      <c r="NZA378" s="181"/>
      <c r="NZB378" s="182"/>
      <c r="NZC378" s="134"/>
      <c r="NZD378" s="135"/>
      <c r="NZE378" s="111"/>
      <c r="NZF378" s="178"/>
      <c r="NZG378" s="178"/>
      <c r="NZH378" s="178"/>
      <c r="NZI378" s="178"/>
      <c r="NZJ378" s="179"/>
      <c r="NZK378" s="73"/>
      <c r="NZL378" s="73"/>
      <c r="NZM378" s="180"/>
      <c r="NZN378" s="75"/>
      <c r="NZO378" s="76"/>
      <c r="NZP378" s="180"/>
      <c r="NZQ378" s="180"/>
      <c r="NZR378" s="180"/>
      <c r="NZS378" s="75"/>
      <c r="NZT378" s="76"/>
      <c r="NZU378" s="181"/>
      <c r="NZV378" s="181"/>
      <c r="NZW378" s="182"/>
      <c r="NZX378" s="134"/>
      <c r="NZY378" s="135"/>
      <c r="NZZ378" s="111"/>
      <c r="OAA378" s="178"/>
      <c r="OAB378" s="178"/>
      <c r="OAC378" s="178"/>
      <c r="OAD378" s="178"/>
      <c r="OAE378" s="179"/>
      <c r="OAF378" s="73"/>
      <c r="OAG378" s="73"/>
      <c r="OAH378" s="180"/>
      <c r="OAI378" s="75"/>
      <c r="OAJ378" s="76"/>
      <c r="OAK378" s="180"/>
      <c r="OAL378" s="180"/>
      <c r="OAM378" s="180"/>
      <c r="OAN378" s="75"/>
      <c r="OAO378" s="76"/>
      <c r="OAP378" s="181"/>
      <c r="OAQ378" s="181"/>
      <c r="OAR378" s="182"/>
      <c r="OAS378" s="134"/>
      <c r="OAT378" s="135"/>
      <c r="OAU378" s="111"/>
      <c r="OAV378" s="178"/>
      <c r="OAW378" s="178"/>
      <c r="OAX378" s="178"/>
      <c r="OAY378" s="178"/>
      <c r="OAZ378" s="179"/>
      <c r="OBA378" s="73"/>
      <c r="OBB378" s="73"/>
      <c r="OBC378" s="180"/>
      <c r="OBD378" s="75"/>
      <c r="OBE378" s="76"/>
      <c r="OBF378" s="180"/>
      <c r="OBG378" s="180"/>
      <c r="OBH378" s="180"/>
      <c r="OBI378" s="75"/>
      <c r="OBJ378" s="76"/>
      <c r="OBK378" s="181"/>
      <c r="OBL378" s="181"/>
      <c r="OBM378" s="182"/>
      <c r="OBN378" s="134"/>
      <c r="OBO378" s="135"/>
      <c r="OBP378" s="111"/>
      <c r="OBQ378" s="178"/>
      <c r="OBR378" s="178"/>
      <c r="OBS378" s="178"/>
      <c r="OBT378" s="178"/>
      <c r="OBU378" s="179"/>
      <c r="OBV378" s="73"/>
      <c r="OBW378" s="73"/>
      <c r="OBX378" s="180"/>
      <c r="OBY378" s="75"/>
      <c r="OBZ378" s="76"/>
      <c r="OCA378" s="180"/>
      <c r="OCB378" s="180"/>
      <c r="OCC378" s="180"/>
      <c r="OCD378" s="75"/>
      <c r="OCE378" s="76"/>
      <c r="OCF378" s="181"/>
      <c r="OCG378" s="181"/>
      <c r="OCH378" s="182"/>
      <c r="OCI378" s="134"/>
      <c r="OCJ378" s="135"/>
      <c r="OCK378" s="111"/>
      <c r="OCL378" s="178"/>
      <c r="OCM378" s="178"/>
      <c r="OCN378" s="178"/>
      <c r="OCO378" s="178"/>
      <c r="OCP378" s="179"/>
      <c r="OCQ378" s="73"/>
      <c r="OCR378" s="73"/>
      <c r="OCS378" s="180"/>
      <c r="OCT378" s="75"/>
      <c r="OCU378" s="76"/>
      <c r="OCV378" s="180"/>
      <c r="OCW378" s="180"/>
      <c r="OCX378" s="180"/>
      <c r="OCY378" s="75"/>
      <c r="OCZ378" s="76"/>
      <c r="ODA378" s="181"/>
      <c r="ODB378" s="181"/>
      <c r="ODC378" s="182"/>
      <c r="ODD378" s="134"/>
      <c r="ODE378" s="135"/>
      <c r="ODF378" s="111"/>
      <c r="ODG378" s="178"/>
      <c r="ODH378" s="178"/>
      <c r="ODI378" s="178"/>
      <c r="ODJ378" s="178"/>
      <c r="ODK378" s="179"/>
      <c r="ODL378" s="73"/>
      <c r="ODM378" s="73"/>
      <c r="ODN378" s="180"/>
      <c r="ODO378" s="75"/>
      <c r="ODP378" s="76"/>
      <c r="ODQ378" s="180"/>
      <c r="ODR378" s="180"/>
      <c r="ODS378" s="180"/>
      <c r="ODT378" s="75"/>
      <c r="ODU378" s="76"/>
      <c r="ODV378" s="181"/>
      <c r="ODW378" s="181"/>
      <c r="ODX378" s="182"/>
      <c r="ODY378" s="134"/>
      <c r="ODZ378" s="135"/>
      <c r="OEA378" s="111"/>
      <c r="OEB378" s="178"/>
      <c r="OEC378" s="178"/>
      <c r="OED378" s="178"/>
      <c r="OEE378" s="178"/>
      <c r="OEF378" s="179"/>
      <c r="OEG378" s="73"/>
      <c r="OEH378" s="73"/>
      <c r="OEI378" s="180"/>
      <c r="OEJ378" s="75"/>
      <c r="OEK378" s="76"/>
      <c r="OEL378" s="180"/>
      <c r="OEM378" s="180"/>
      <c r="OEN378" s="180"/>
      <c r="OEO378" s="75"/>
      <c r="OEP378" s="76"/>
      <c r="OEQ378" s="181"/>
      <c r="OER378" s="181"/>
      <c r="OES378" s="182"/>
      <c r="OET378" s="134"/>
      <c r="OEU378" s="135"/>
      <c r="OEV378" s="111"/>
      <c r="OEW378" s="178"/>
      <c r="OEX378" s="178"/>
      <c r="OEY378" s="178"/>
      <c r="OEZ378" s="178"/>
      <c r="OFA378" s="179"/>
      <c r="OFB378" s="73"/>
      <c r="OFC378" s="73"/>
      <c r="OFD378" s="180"/>
      <c r="OFE378" s="75"/>
      <c r="OFF378" s="76"/>
      <c r="OFG378" s="180"/>
      <c r="OFH378" s="180"/>
      <c r="OFI378" s="180"/>
      <c r="OFJ378" s="75"/>
      <c r="OFK378" s="76"/>
      <c r="OFL378" s="181"/>
      <c r="OFM378" s="181"/>
      <c r="OFN378" s="182"/>
      <c r="OFO378" s="134"/>
      <c r="OFP378" s="135"/>
      <c r="OFQ378" s="111"/>
      <c r="OFR378" s="178"/>
      <c r="OFS378" s="178"/>
      <c r="OFT378" s="178"/>
      <c r="OFU378" s="178"/>
      <c r="OFV378" s="179"/>
      <c r="OFW378" s="73"/>
      <c r="OFX378" s="73"/>
      <c r="OFY378" s="180"/>
      <c r="OFZ378" s="75"/>
      <c r="OGA378" s="76"/>
      <c r="OGB378" s="180"/>
      <c r="OGC378" s="180"/>
      <c r="OGD378" s="180"/>
      <c r="OGE378" s="75"/>
      <c r="OGF378" s="76"/>
      <c r="OGG378" s="181"/>
      <c r="OGH378" s="181"/>
      <c r="OGI378" s="182"/>
      <c r="OGJ378" s="134"/>
      <c r="OGK378" s="135"/>
      <c r="OGL378" s="111"/>
      <c r="OGM378" s="178"/>
      <c r="OGN378" s="178"/>
      <c r="OGO378" s="178"/>
      <c r="OGP378" s="178"/>
      <c r="OGQ378" s="179"/>
      <c r="OGR378" s="73"/>
      <c r="OGS378" s="73"/>
      <c r="OGT378" s="180"/>
      <c r="OGU378" s="75"/>
      <c r="OGV378" s="76"/>
      <c r="OGW378" s="180"/>
      <c r="OGX378" s="180"/>
      <c r="OGY378" s="180"/>
      <c r="OGZ378" s="75"/>
      <c r="OHA378" s="76"/>
      <c r="OHB378" s="181"/>
      <c r="OHC378" s="181"/>
      <c r="OHD378" s="182"/>
      <c r="OHE378" s="134"/>
      <c r="OHF378" s="135"/>
      <c r="OHG378" s="111"/>
      <c r="OHH378" s="178"/>
      <c r="OHI378" s="178"/>
      <c r="OHJ378" s="178"/>
      <c r="OHK378" s="178"/>
      <c r="OHL378" s="179"/>
      <c r="OHM378" s="73"/>
      <c r="OHN378" s="73"/>
      <c r="OHO378" s="180"/>
      <c r="OHP378" s="75"/>
      <c r="OHQ378" s="76"/>
      <c r="OHR378" s="180"/>
      <c r="OHS378" s="180"/>
      <c r="OHT378" s="180"/>
      <c r="OHU378" s="75"/>
      <c r="OHV378" s="76"/>
      <c r="OHW378" s="181"/>
      <c r="OHX378" s="181"/>
      <c r="OHY378" s="182"/>
      <c r="OHZ378" s="134"/>
      <c r="OIA378" s="135"/>
      <c r="OIB378" s="111"/>
      <c r="OIC378" s="178"/>
      <c r="OID378" s="178"/>
      <c r="OIE378" s="178"/>
      <c r="OIF378" s="178"/>
      <c r="OIG378" s="179"/>
      <c r="OIH378" s="73"/>
      <c r="OII378" s="73"/>
      <c r="OIJ378" s="180"/>
      <c r="OIK378" s="75"/>
      <c r="OIL378" s="76"/>
      <c r="OIM378" s="180"/>
      <c r="OIN378" s="180"/>
      <c r="OIO378" s="180"/>
      <c r="OIP378" s="75"/>
      <c r="OIQ378" s="76"/>
      <c r="OIR378" s="181"/>
      <c r="OIS378" s="181"/>
      <c r="OIT378" s="182"/>
      <c r="OIU378" s="134"/>
      <c r="OIV378" s="135"/>
      <c r="OIW378" s="111"/>
      <c r="OIX378" s="178"/>
      <c r="OIY378" s="178"/>
      <c r="OIZ378" s="178"/>
      <c r="OJA378" s="178"/>
      <c r="OJB378" s="179"/>
      <c r="OJC378" s="73"/>
      <c r="OJD378" s="73"/>
      <c r="OJE378" s="180"/>
      <c r="OJF378" s="75"/>
      <c r="OJG378" s="76"/>
      <c r="OJH378" s="180"/>
      <c r="OJI378" s="180"/>
      <c r="OJJ378" s="180"/>
      <c r="OJK378" s="75"/>
      <c r="OJL378" s="76"/>
      <c r="OJM378" s="181"/>
      <c r="OJN378" s="181"/>
      <c r="OJO378" s="182"/>
      <c r="OJP378" s="134"/>
      <c r="OJQ378" s="135"/>
      <c r="OJR378" s="111"/>
      <c r="OJS378" s="178"/>
      <c r="OJT378" s="178"/>
      <c r="OJU378" s="178"/>
      <c r="OJV378" s="178"/>
      <c r="OJW378" s="179"/>
      <c r="OJX378" s="73"/>
      <c r="OJY378" s="73"/>
      <c r="OJZ378" s="180"/>
      <c r="OKA378" s="75"/>
      <c r="OKB378" s="76"/>
      <c r="OKC378" s="180"/>
      <c r="OKD378" s="180"/>
      <c r="OKE378" s="180"/>
      <c r="OKF378" s="75"/>
      <c r="OKG378" s="76"/>
      <c r="OKH378" s="181"/>
      <c r="OKI378" s="181"/>
      <c r="OKJ378" s="182"/>
      <c r="OKK378" s="134"/>
      <c r="OKL378" s="135"/>
      <c r="OKM378" s="111"/>
      <c r="OKN378" s="178"/>
      <c r="OKO378" s="178"/>
      <c r="OKP378" s="178"/>
      <c r="OKQ378" s="178"/>
      <c r="OKR378" s="179"/>
      <c r="OKS378" s="73"/>
      <c r="OKT378" s="73"/>
      <c r="OKU378" s="180"/>
      <c r="OKV378" s="75"/>
      <c r="OKW378" s="76"/>
      <c r="OKX378" s="180"/>
      <c r="OKY378" s="180"/>
      <c r="OKZ378" s="180"/>
      <c r="OLA378" s="75"/>
      <c r="OLB378" s="76"/>
      <c r="OLC378" s="181"/>
      <c r="OLD378" s="181"/>
      <c r="OLE378" s="182"/>
      <c r="OLF378" s="134"/>
      <c r="OLG378" s="135"/>
      <c r="OLH378" s="111"/>
      <c r="OLI378" s="178"/>
      <c r="OLJ378" s="178"/>
      <c r="OLK378" s="178"/>
      <c r="OLL378" s="178"/>
      <c r="OLM378" s="179"/>
      <c r="OLN378" s="73"/>
      <c r="OLO378" s="73"/>
      <c r="OLP378" s="180"/>
      <c r="OLQ378" s="75"/>
      <c r="OLR378" s="76"/>
      <c r="OLS378" s="180"/>
      <c r="OLT378" s="180"/>
      <c r="OLU378" s="180"/>
      <c r="OLV378" s="75"/>
      <c r="OLW378" s="76"/>
      <c r="OLX378" s="181"/>
      <c r="OLY378" s="181"/>
      <c r="OLZ378" s="182"/>
      <c r="OMA378" s="134"/>
      <c r="OMB378" s="135"/>
      <c r="OMC378" s="111"/>
      <c r="OMD378" s="178"/>
      <c r="OME378" s="178"/>
      <c r="OMF378" s="178"/>
      <c r="OMG378" s="178"/>
      <c r="OMH378" s="179"/>
      <c r="OMI378" s="73"/>
      <c r="OMJ378" s="73"/>
      <c r="OMK378" s="180"/>
      <c r="OML378" s="75"/>
      <c r="OMM378" s="76"/>
      <c r="OMN378" s="180"/>
      <c r="OMO378" s="180"/>
      <c r="OMP378" s="180"/>
      <c r="OMQ378" s="75"/>
      <c r="OMR378" s="76"/>
      <c r="OMS378" s="181"/>
      <c r="OMT378" s="181"/>
      <c r="OMU378" s="182"/>
      <c r="OMV378" s="134"/>
      <c r="OMW378" s="135"/>
      <c r="OMX378" s="111"/>
      <c r="OMY378" s="178"/>
      <c r="OMZ378" s="178"/>
      <c r="ONA378" s="178"/>
      <c r="ONB378" s="178"/>
      <c r="ONC378" s="179"/>
      <c r="OND378" s="73"/>
      <c r="ONE378" s="73"/>
      <c r="ONF378" s="180"/>
      <c r="ONG378" s="75"/>
      <c r="ONH378" s="76"/>
      <c r="ONI378" s="180"/>
      <c r="ONJ378" s="180"/>
      <c r="ONK378" s="180"/>
      <c r="ONL378" s="75"/>
      <c r="ONM378" s="76"/>
      <c r="ONN378" s="181"/>
      <c r="ONO378" s="181"/>
      <c r="ONP378" s="182"/>
      <c r="ONQ378" s="134"/>
      <c r="ONR378" s="135"/>
      <c r="ONS378" s="111"/>
      <c r="ONT378" s="178"/>
      <c r="ONU378" s="178"/>
      <c r="ONV378" s="178"/>
      <c r="ONW378" s="178"/>
      <c r="ONX378" s="179"/>
      <c r="ONY378" s="73"/>
      <c r="ONZ378" s="73"/>
      <c r="OOA378" s="180"/>
      <c r="OOB378" s="75"/>
      <c r="OOC378" s="76"/>
      <c r="OOD378" s="180"/>
      <c r="OOE378" s="180"/>
      <c r="OOF378" s="180"/>
      <c r="OOG378" s="75"/>
      <c r="OOH378" s="76"/>
      <c r="OOI378" s="181"/>
      <c r="OOJ378" s="181"/>
      <c r="OOK378" s="182"/>
      <c r="OOL378" s="134"/>
      <c r="OOM378" s="135"/>
      <c r="OON378" s="111"/>
      <c r="OOO378" s="178"/>
      <c r="OOP378" s="178"/>
      <c r="OOQ378" s="178"/>
      <c r="OOR378" s="178"/>
      <c r="OOS378" s="179"/>
      <c r="OOT378" s="73"/>
      <c r="OOU378" s="73"/>
      <c r="OOV378" s="180"/>
      <c r="OOW378" s="75"/>
      <c r="OOX378" s="76"/>
      <c r="OOY378" s="180"/>
      <c r="OOZ378" s="180"/>
      <c r="OPA378" s="180"/>
      <c r="OPB378" s="75"/>
      <c r="OPC378" s="76"/>
      <c r="OPD378" s="181"/>
      <c r="OPE378" s="181"/>
      <c r="OPF378" s="182"/>
      <c r="OPG378" s="134"/>
      <c r="OPH378" s="135"/>
      <c r="OPI378" s="111"/>
      <c r="OPJ378" s="178"/>
      <c r="OPK378" s="178"/>
      <c r="OPL378" s="178"/>
      <c r="OPM378" s="178"/>
      <c r="OPN378" s="179"/>
      <c r="OPO378" s="73"/>
      <c r="OPP378" s="73"/>
      <c r="OPQ378" s="180"/>
      <c r="OPR378" s="75"/>
      <c r="OPS378" s="76"/>
      <c r="OPT378" s="180"/>
      <c r="OPU378" s="180"/>
      <c r="OPV378" s="180"/>
      <c r="OPW378" s="75"/>
      <c r="OPX378" s="76"/>
      <c r="OPY378" s="181"/>
      <c r="OPZ378" s="181"/>
      <c r="OQA378" s="182"/>
      <c r="OQB378" s="134"/>
      <c r="OQC378" s="135"/>
      <c r="OQD378" s="111"/>
      <c r="OQE378" s="178"/>
      <c r="OQF378" s="178"/>
      <c r="OQG378" s="178"/>
      <c r="OQH378" s="178"/>
      <c r="OQI378" s="179"/>
      <c r="OQJ378" s="73"/>
      <c r="OQK378" s="73"/>
      <c r="OQL378" s="180"/>
      <c r="OQM378" s="75"/>
      <c r="OQN378" s="76"/>
      <c r="OQO378" s="180"/>
      <c r="OQP378" s="180"/>
      <c r="OQQ378" s="180"/>
      <c r="OQR378" s="75"/>
      <c r="OQS378" s="76"/>
      <c r="OQT378" s="181"/>
      <c r="OQU378" s="181"/>
      <c r="OQV378" s="182"/>
      <c r="OQW378" s="134"/>
      <c r="OQX378" s="135"/>
      <c r="OQY378" s="111"/>
      <c r="OQZ378" s="178"/>
      <c r="ORA378" s="178"/>
      <c r="ORB378" s="178"/>
      <c r="ORC378" s="178"/>
      <c r="ORD378" s="179"/>
      <c r="ORE378" s="73"/>
      <c r="ORF378" s="73"/>
      <c r="ORG378" s="180"/>
      <c r="ORH378" s="75"/>
      <c r="ORI378" s="76"/>
      <c r="ORJ378" s="180"/>
      <c r="ORK378" s="180"/>
      <c r="ORL378" s="180"/>
      <c r="ORM378" s="75"/>
      <c r="ORN378" s="76"/>
      <c r="ORO378" s="181"/>
      <c r="ORP378" s="181"/>
      <c r="ORQ378" s="182"/>
      <c r="ORR378" s="134"/>
      <c r="ORS378" s="135"/>
      <c r="ORT378" s="111"/>
      <c r="ORU378" s="178"/>
      <c r="ORV378" s="178"/>
      <c r="ORW378" s="178"/>
      <c r="ORX378" s="178"/>
      <c r="ORY378" s="179"/>
      <c r="ORZ378" s="73"/>
      <c r="OSA378" s="73"/>
      <c r="OSB378" s="180"/>
      <c r="OSC378" s="75"/>
      <c r="OSD378" s="76"/>
      <c r="OSE378" s="180"/>
      <c r="OSF378" s="180"/>
      <c r="OSG378" s="180"/>
      <c r="OSH378" s="75"/>
      <c r="OSI378" s="76"/>
      <c r="OSJ378" s="181"/>
      <c r="OSK378" s="181"/>
      <c r="OSL378" s="182"/>
      <c r="OSM378" s="134"/>
      <c r="OSN378" s="135"/>
      <c r="OSO378" s="111"/>
      <c r="OSP378" s="178"/>
      <c r="OSQ378" s="178"/>
      <c r="OSR378" s="178"/>
      <c r="OSS378" s="178"/>
      <c r="OST378" s="179"/>
      <c r="OSU378" s="73"/>
      <c r="OSV378" s="73"/>
      <c r="OSW378" s="180"/>
      <c r="OSX378" s="75"/>
      <c r="OSY378" s="76"/>
      <c r="OSZ378" s="180"/>
      <c r="OTA378" s="180"/>
      <c r="OTB378" s="180"/>
      <c r="OTC378" s="75"/>
      <c r="OTD378" s="76"/>
      <c r="OTE378" s="181"/>
      <c r="OTF378" s="181"/>
      <c r="OTG378" s="182"/>
      <c r="OTH378" s="134"/>
      <c r="OTI378" s="135"/>
      <c r="OTJ378" s="111"/>
      <c r="OTK378" s="178"/>
      <c r="OTL378" s="178"/>
      <c r="OTM378" s="178"/>
      <c r="OTN378" s="178"/>
      <c r="OTO378" s="179"/>
      <c r="OTP378" s="73"/>
      <c r="OTQ378" s="73"/>
      <c r="OTR378" s="180"/>
      <c r="OTS378" s="75"/>
      <c r="OTT378" s="76"/>
      <c r="OTU378" s="180"/>
      <c r="OTV378" s="180"/>
      <c r="OTW378" s="180"/>
      <c r="OTX378" s="75"/>
      <c r="OTY378" s="76"/>
      <c r="OTZ378" s="181"/>
      <c r="OUA378" s="181"/>
      <c r="OUB378" s="182"/>
      <c r="OUC378" s="134"/>
      <c r="OUD378" s="135"/>
      <c r="OUE378" s="111"/>
      <c r="OUF378" s="178"/>
      <c r="OUG378" s="178"/>
      <c r="OUH378" s="178"/>
      <c r="OUI378" s="178"/>
      <c r="OUJ378" s="179"/>
      <c r="OUK378" s="73"/>
      <c r="OUL378" s="73"/>
      <c r="OUM378" s="180"/>
      <c r="OUN378" s="75"/>
      <c r="OUO378" s="76"/>
      <c r="OUP378" s="180"/>
      <c r="OUQ378" s="180"/>
      <c r="OUR378" s="180"/>
      <c r="OUS378" s="75"/>
      <c r="OUT378" s="76"/>
      <c r="OUU378" s="181"/>
      <c r="OUV378" s="181"/>
      <c r="OUW378" s="182"/>
      <c r="OUX378" s="134"/>
      <c r="OUY378" s="135"/>
      <c r="OUZ378" s="111"/>
      <c r="OVA378" s="178"/>
      <c r="OVB378" s="178"/>
      <c r="OVC378" s="178"/>
      <c r="OVD378" s="178"/>
      <c r="OVE378" s="179"/>
      <c r="OVF378" s="73"/>
      <c r="OVG378" s="73"/>
      <c r="OVH378" s="180"/>
      <c r="OVI378" s="75"/>
      <c r="OVJ378" s="76"/>
      <c r="OVK378" s="180"/>
      <c r="OVL378" s="180"/>
      <c r="OVM378" s="180"/>
      <c r="OVN378" s="75"/>
      <c r="OVO378" s="76"/>
      <c r="OVP378" s="181"/>
      <c r="OVQ378" s="181"/>
      <c r="OVR378" s="182"/>
      <c r="OVS378" s="134"/>
      <c r="OVT378" s="135"/>
      <c r="OVU378" s="111"/>
      <c r="OVV378" s="178"/>
      <c r="OVW378" s="178"/>
      <c r="OVX378" s="178"/>
      <c r="OVY378" s="178"/>
      <c r="OVZ378" s="179"/>
      <c r="OWA378" s="73"/>
      <c r="OWB378" s="73"/>
      <c r="OWC378" s="180"/>
      <c r="OWD378" s="75"/>
      <c r="OWE378" s="76"/>
      <c r="OWF378" s="180"/>
      <c r="OWG378" s="180"/>
      <c r="OWH378" s="180"/>
      <c r="OWI378" s="75"/>
      <c r="OWJ378" s="76"/>
      <c r="OWK378" s="181"/>
      <c r="OWL378" s="181"/>
      <c r="OWM378" s="182"/>
      <c r="OWN378" s="134"/>
      <c r="OWO378" s="135"/>
      <c r="OWP378" s="111"/>
      <c r="OWQ378" s="178"/>
      <c r="OWR378" s="178"/>
      <c r="OWS378" s="178"/>
      <c r="OWT378" s="178"/>
      <c r="OWU378" s="179"/>
      <c r="OWV378" s="73"/>
      <c r="OWW378" s="73"/>
      <c r="OWX378" s="180"/>
      <c r="OWY378" s="75"/>
      <c r="OWZ378" s="76"/>
      <c r="OXA378" s="180"/>
      <c r="OXB378" s="180"/>
      <c r="OXC378" s="180"/>
      <c r="OXD378" s="75"/>
      <c r="OXE378" s="76"/>
      <c r="OXF378" s="181"/>
      <c r="OXG378" s="181"/>
      <c r="OXH378" s="182"/>
      <c r="OXI378" s="134"/>
      <c r="OXJ378" s="135"/>
      <c r="OXK378" s="111"/>
      <c r="OXL378" s="178"/>
      <c r="OXM378" s="178"/>
      <c r="OXN378" s="178"/>
      <c r="OXO378" s="178"/>
      <c r="OXP378" s="179"/>
      <c r="OXQ378" s="73"/>
      <c r="OXR378" s="73"/>
      <c r="OXS378" s="180"/>
      <c r="OXT378" s="75"/>
      <c r="OXU378" s="76"/>
      <c r="OXV378" s="180"/>
      <c r="OXW378" s="180"/>
      <c r="OXX378" s="180"/>
      <c r="OXY378" s="75"/>
      <c r="OXZ378" s="76"/>
      <c r="OYA378" s="181"/>
      <c r="OYB378" s="181"/>
      <c r="OYC378" s="182"/>
      <c r="OYD378" s="134"/>
      <c r="OYE378" s="135"/>
      <c r="OYF378" s="111"/>
      <c r="OYG378" s="178"/>
      <c r="OYH378" s="178"/>
      <c r="OYI378" s="178"/>
      <c r="OYJ378" s="178"/>
      <c r="OYK378" s="179"/>
      <c r="OYL378" s="73"/>
      <c r="OYM378" s="73"/>
      <c r="OYN378" s="180"/>
      <c r="OYO378" s="75"/>
      <c r="OYP378" s="76"/>
      <c r="OYQ378" s="180"/>
      <c r="OYR378" s="180"/>
      <c r="OYS378" s="180"/>
      <c r="OYT378" s="75"/>
      <c r="OYU378" s="76"/>
      <c r="OYV378" s="181"/>
      <c r="OYW378" s="181"/>
      <c r="OYX378" s="182"/>
      <c r="OYY378" s="134"/>
      <c r="OYZ378" s="135"/>
      <c r="OZA378" s="111"/>
      <c r="OZB378" s="178"/>
      <c r="OZC378" s="178"/>
      <c r="OZD378" s="178"/>
      <c r="OZE378" s="178"/>
      <c r="OZF378" s="179"/>
      <c r="OZG378" s="73"/>
      <c r="OZH378" s="73"/>
      <c r="OZI378" s="180"/>
      <c r="OZJ378" s="75"/>
      <c r="OZK378" s="76"/>
      <c r="OZL378" s="180"/>
      <c r="OZM378" s="180"/>
      <c r="OZN378" s="180"/>
      <c r="OZO378" s="75"/>
      <c r="OZP378" s="76"/>
      <c r="OZQ378" s="181"/>
      <c r="OZR378" s="181"/>
      <c r="OZS378" s="182"/>
      <c r="OZT378" s="134"/>
      <c r="OZU378" s="135"/>
      <c r="OZV378" s="111"/>
      <c r="OZW378" s="178"/>
      <c r="OZX378" s="178"/>
      <c r="OZY378" s="178"/>
      <c r="OZZ378" s="178"/>
      <c r="PAA378" s="179"/>
      <c r="PAB378" s="73"/>
      <c r="PAC378" s="73"/>
      <c r="PAD378" s="180"/>
      <c r="PAE378" s="75"/>
      <c r="PAF378" s="76"/>
      <c r="PAG378" s="180"/>
      <c r="PAH378" s="180"/>
      <c r="PAI378" s="180"/>
      <c r="PAJ378" s="75"/>
      <c r="PAK378" s="76"/>
      <c r="PAL378" s="181"/>
      <c r="PAM378" s="181"/>
      <c r="PAN378" s="182"/>
      <c r="PAO378" s="134"/>
      <c r="PAP378" s="135"/>
      <c r="PAQ378" s="111"/>
      <c r="PAR378" s="178"/>
      <c r="PAS378" s="178"/>
      <c r="PAT378" s="178"/>
      <c r="PAU378" s="178"/>
      <c r="PAV378" s="179"/>
      <c r="PAW378" s="73"/>
      <c r="PAX378" s="73"/>
      <c r="PAY378" s="180"/>
      <c r="PAZ378" s="75"/>
      <c r="PBA378" s="76"/>
      <c r="PBB378" s="180"/>
      <c r="PBC378" s="180"/>
      <c r="PBD378" s="180"/>
      <c r="PBE378" s="75"/>
      <c r="PBF378" s="76"/>
      <c r="PBG378" s="181"/>
      <c r="PBH378" s="181"/>
      <c r="PBI378" s="182"/>
      <c r="PBJ378" s="134"/>
      <c r="PBK378" s="135"/>
      <c r="PBL378" s="111"/>
      <c r="PBM378" s="178"/>
      <c r="PBN378" s="178"/>
      <c r="PBO378" s="178"/>
      <c r="PBP378" s="178"/>
      <c r="PBQ378" s="179"/>
      <c r="PBR378" s="73"/>
      <c r="PBS378" s="73"/>
      <c r="PBT378" s="180"/>
      <c r="PBU378" s="75"/>
      <c r="PBV378" s="76"/>
      <c r="PBW378" s="180"/>
      <c r="PBX378" s="180"/>
      <c r="PBY378" s="180"/>
      <c r="PBZ378" s="75"/>
      <c r="PCA378" s="76"/>
      <c r="PCB378" s="181"/>
      <c r="PCC378" s="181"/>
      <c r="PCD378" s="182"/>
      <c r="PCE378" s="134"/>
      <c r="PCF378" s="135"/>
      <c r="PCG378" s="111"/>
      <c r="PCH378" s="178"/>
      <c r="PCI378" s="178"/>
      <c r="PCJ378" s="178"/>
      <c r="PCK378" s="178"/>
      <c r="PCL378" s="179"/>
      <c r="PCM378" s="73"/>
      <c r="PCN378" s="73"/>
      <c r="PCO378" s="180"/>
      <c r="PCP378" s="75"/>
      <c r="PCQ378" s="76"/>
      <c r="PCR378" s="180"/>
      <c r="PCS378" s="180"/>
      <c r="PCT378" s="180"/>
      <c r="PCU378" s="75"/>
      <c r="PCV378" s="76"/>
      <c r="PCW378" s="181"/>
      <c r="PCX378" s="181"/>
      <c r="PCY378" s="182"/>
      <c r="PCZ378" s="134"/>
      <c r="PDA378" s="135"/>
      <c r="PDB378" s="111"/>
      <c r="PDC378" s="178"/>
      <c r="PDD378" s="178"/>
      <c r="PDE378" s="178"/>
      <c r="PDF378" s="178"/>
      <c r="PDG378" s="179"/>
      <c r="PDH378" s="73"/>
      <c r="PDI378" s="73"/>
      <c r="PDJ378" s="180"/>
      <c r="PDK378" s="75"/>
      <c r="PDL378" s="76"/>
      <c r="PDM378" s="180"/>
      <c r="PDN378" s="180"/>
      <c r="PDO378" s="180"/>
      <c r="PDP378" s="75"/>
      <c r="PDQ378" s="76"/>
      <c r="PDR378" s="181"/>
      <c r="PDS378" s="181"/>
      <c r="PDT378" s="182"/>
      <c r="PDU378" s="134"/>
      <c r="PDV378" s="135"/>
      <c r="PDW378" s="111"/>
      <c r="PDX378" s="178"/>
      <c r="PDY378" s="178"/>
      <c r="PDZ378" s="178"/>
      <c r="PEA378" s="178"/>
      <c r="PEB378" s="179"/>
      <c r="PEC378" s="73"/>
      <c r="PED378" s="73"/>
      <c r="PEE378" s="180"/>
      <c r="PEF378" s="75"/>
      <c r="PEG378" s="76"/>
      <c r="PEH378" s="180"/>
      <c r="PEI378" s="180"/>
      <c r="PEJ378" s="180"/>
      <c r="PEK378" s="75"/>
      <c r="PEL378" s="76"/>
      <c r="PEM378" s="181"/>
      <c r="PEN378" s="181"/>
      <c r="PEO378" s="182"/>
      <c r="PEP378" s="134"/>
      <c r="PEQ378" s="135"/>
      <c r="PER378" s="111"/>
      <c r="PES378" s="178"/>
      <c r="PET378" s="178"/>
      <c r="PEU378" s="178"/>
      <c r="PEV378" s="178"/>
      <c r="PEW378" s="179"/>
      <c r="PEX378" s="73"/>
      <c r="PEY378" s="73"/>
      <c r="PEZ378" s="180"/>
      <c r="PFA378" s="75"/>
      <c r="PFB378" s="76"/>
      <c r="PFC378" s="180"/>
      <c r="PFD378" s="180"/>
      <c r="PFE378" s="180"/>
      <c r="PFF378" s="75"/>
      <c r="PFG378" s="76"/>
      <c r="PFH378" s="181"/>
      <c r="PFI378" s="181"/>
      <c r="PFJ378" s="182"/>
      <c r="PFK378" s="134"/>
      <c r="PFL378" s="135"/>
      <c r="PFM378" s="111"/>
      <c r="PFN378" s="178"/>
      <c r="PFO378" s="178"/>
      <c r="PFP378" s="178"/>
      <c r="PFQ378" s="178"/>
      <c r="PFR378" s="179"/>
      <c r="PFS378" s="73"/>
      <c r="PFT378" s="73"/>
      <c r="PFU378" s="180"/>
      <c r="PFV378" s="75"/>
      <c r="PFW378" s="76"/>
      <c r="PFX378" s="180"/>
      <c r="PFY378" s="180"/>
      <c r="PFZ378" s="180"/>
      <c r="PGA378" s="75"/>
      <c r="PGB378" s="76"/>
      <c r="PGC378" s="181"/>
      <c r="PGD378" s="181"/>
      <c r="PGE378" s="182"/>
      <c r="PGF378" s="134"/>
      <c r="PGG378" s="135"/>
      <c r="PGH378" s="111"/>
      <c r="PGI378" s="178"/>
      <c r="PGJ378" s="178"/>
      <c r="PGK378" s="178"/>
      <c r="PGL378" s="178"/>
      <c r="PGM378" s="179"/>
      <c r="PGN378" s="73"/>
      <c r="PGO378" s="73"/>
      <c r="PGP378" s="180"/>
      <c r="PGQ378" s="75"/>
      <c r="PGR378" s="76"/>
      <c r="PGS378" s="180"/>
      <c r="PGT378" s="180"/>
      <c r="PGU378" s="180"/>
      <c r="PGV378" s="75"/>
      <c r="PGW378" s="76"/>
      <c r="PGX378" s="181"/>
      <c r="PGY378" s="181"/>
      <c r="PGZ378" s="182"/>
      <c r="PHA378" s="134"/>
      <c r="PHB378" s="135"/>
      <c r="PHC378" s="111"/>
      <c r="PHD378" s="178"/>
      <c r="PHE378" s="178"/>
      <c r="PHF378" s="178"/>
      <c r="PHG378" s="178"/>
      <c r="PHH378" s="179"/>
      <c r="PHI378" s="73"/>
      <c r="PHJ378" s="73"/>
      <c r="PHK378" s="180"/>
      <c r="PHL378" s="75"/>
      <c r="PHM378" s="76"/>
      <c r="PHN378" s="180"/>
      <c r="PHO378" s="180"/>
      <c r="PHP378" s="180"/>
      <c r="PHQ378" s="75"/>
      <c r="PHR378" s="76"/>
      <c r="PHS378" s="181"/>
      <c r="PHT378" s="181"/>
      <c r="PHU378" s="182"/>
      <c r="PHV378" s="134"/>
      <c r="PHW378" s="135"/>
      <c r="PHX378" s="111"/>
      <c r="PHY378" s="178"/>
      <c r="PHZ378" s="178"/>
      <c r="PIA378" s="178"/>
      <c r="PIB378" s="178"/>
      <c r="PIC378" s="179"/>
      <c r="PID378" s="73"/>
      <c r="PIE378" s="73"/>
      <c r="PIF378" s="180"/>
      <c r="PIG378" s="75"/>
      <c r="PIH378" s="76"/>
      <c r="PII378" s="180"/>
      <c r="PIJ378" s="180"/>
      <c r="PIK378" s="180"/>
      <c r="PIL378" s="75"/>
      <c r="PIM378" s="76"/>
      <c r="PIN378" s="181"/>
      <c r="PIO378" s="181"/>
      <c r="PIP378" s="182"/>
      <c r="PIQ378" s="134"/>
      <c r="PIR378" s="135"/>
      <c r="PIS378" s="111"/>
      <c r="PIT378" s="178"/>
      <c r="PIU378" s="178"/>
      <c r="PIV378" s="178"/>
      <c r="PIW378" s="178"/>
      <c r="PIX378" s="179"/>
      <c r="PIY378" s="73"/>
      <c r="PIZ378" s="73"/>
      <c r="PJA378" s="180"/>
      <c r="PJB378" s="75"/>
      <c r="PJC378" s="76"/>
      <c r="PJD378" s="180"/>
      <c r="PJE378" s="180"/>
      <c r="PJF378" s="180"/>
      <c r="PJG378" s="75"/>
      <c r="PJH378" s="76"/>
      <c r="PJI378" s="181"/>
      <c r="PJJ378" s="181"/>
      <c r="PJK378" s="182"/>
      <c r="PJL378" s="134"/>
      <c r="PJM378" s="135"/>
      <c r="PJN378" s="111"/>
      <c r="PJO378" s="178"/>
      <c r="PJP378" s="178"/>
      <c r="PJQ378" s="178"/>
      <c r="PJR378" s="178"/>
      <c r="PJS378" s="179"/>
      <c r="PJT378" s="73"/>
      <c r="PJU378" s="73"/>
      <c r="PJV378" s="180"/>
      <c r="PJW378" s="75"/>
      <c r="PJX378" s="76"/>
      <c r="PJY378" s="180"/>
      <c r="PJZ378" s="180"/>
      <c r="PKA378" s="180"/>
      <c r="PKB378" s="75"/>
      <c r="PKC378" s="76"/>
      <c r="PKD378" s="181"/>
      <c r="PKE378" s="181"/>
      <c r="PKF378" s="182"/>
      <c r="PKG378" s="134"/>
      <c r="PKH378" s="135"/>
      <c r="PKI378" s="111"/>
      <c r="PKJ378" s="178"/>
      <c r="PKK378" s="178"/>
      <c r="PKL378" s="178"/>
      <c r="PKM378" s="178"/>
      <c r="PKN378" s="179"/>
      <c r="PKO378" s="73"/>
      <c r="PKP378" s="73"/>
      <c r="PKQ378" s="180"/>
      <c r="PKR378" s="75"/>
      <c r="PKS378" s="76"/>
      <c r="PKT378" s="180"/>
      <c r="PKU378" s="180"/>
      <c r="PKV378" s="180"/>
      <c r="PKW378" s="75"/>
      <c r="PKX378" s="76"/>
      <c r="PKY378" s="181"/>
      <c r="PKZ378" s="181"/>
      <c r="PLA378" s="182"/>
      <c r="PLB378" s="134"/>
      <c r="PLC378" s="135"/>
      <c r="PLD378" s="111"/>
      <c r="PLE378" s="178"/>
      <c r="PLF378" s="178"/>
      <c r="PLG378" s="178"/>
      <c r="PLH378" s="178"/>
      <c r="PLI378" s="179"/>
      <c r="PLJ378" s="73"/>
      <c r="PLK378" s="73"/>
      <c r="PLL378" s="180"/>
      <c r="PLM378" s="75"/>
      <c r="PLN378" s="76"/>
      <c r="PLO378" s="180"/>
      <c r="PLP378" s="180"/>
      <c r="PLQ378" s="180"/>
      <c r="PLR378" s="75"/>
      <c r="PLS378" s="76"/>
      <c r="PLT378" s="181"/>
      <c r="PLU378" s="181"/>
      <c r="PLV378" s="182"/>
      <c r="PLW378" s="134"/>
      <c r="PLX378" s="135"/>
      <c r="PLY378" s="111"/>
      <c r="PLZ378" s="178"/>
      <c r="PMA378" s="178"/>
      <c r="PMB378" s="178"/>
      <c r="PMC378" s="178"/>
      <c r="PMD378" s="179"/>
      <c r="PME378" s="73"/>
      <c r="PMF378" s="73"/>
      <c r="PMG378" s="180"/>
      <c r="PMH378" s="75"/>
      <c r="PMI378" s="76"/>
      <c r="PMJ378" s="180"/>
      <c r="PMK378" s="180"/>
      <c r="PML378" s="180"/>
      <c r="PMM378" s="75"/>
      <c r="PMN378" s="76"/>
      <c r="PMO378" s="181"/>
      <c r="PMP378" s="181"/>
      <c r="PMQ378" s="182"/>
      <c r="PMR378" s="134"/>
      <c r="PMS378" s="135"/>
      <c r="PMT378" s="111"/>
      <c r="PMU378" s="178"/>
      <c r="PMV378" s="178"/>
      <c r="PMW378" s="178"/>
      <c r="PMX378" s="178"/>
      <c r="PMY378" s="179"/>
      <c r="PMZ378" s="73"/>
      <c r="PNA378" s="73"/>
      <c r="PNB378" s="180"/>
      <c r="PNC378" s="75"/>
      <c r="PND378" s="76"/>
      <c r="PNE378" s="180"/>
      <c r="PNF378" s="180"/>
      <c r="PNG378" s="180"/>
      <c r="PNH378" s="75"/>
      <c r="PNI378" s="76"/>
      <c r="PNJ378" s="181"/>
      <c r="PNK378" s="181"/>
      <c r="PNL378" s="182"/>
      <c r="PNM378" s="134"/>
      <c r="PNN378" s="135"/>
      <c r="PNO378" s="111"/>
      <c r="PNP378" s="178"/>
      <c r="PNQ378" s="178"/>
      <c r="PNR378" s="178"/>
      <c r="PNS378" s="178"/>
      <c r="PNT378" s="179"/>
      <c r="PNU378" s="73"/>
      <c r="PNV378" s="73"/>
      <c r="PNW378" s="180"/>
      <c r="PNX378" s="75"/>
      <c r="PNY378" s="76"/>
      <c r="PNZ378" s="180"/>
      <c r="POA378" s="180"/>
      <c r="POB378" s="180"/>
      <c r="POC378" s="75"/>
      <c r="POD378" s="76"/>
      <c r="POE378" s="181"/>
      <c r="POF378" s="181"/>
      <c r="POG378" s="182"/>
      <c r="POH378" s="134"/>
      <c r="POI378" s="135"/>
      <c r="POJ378" s="111"/>
      <c r="POK378" s="178"/>
      <c r="POL378" s="178"/>
      <c r="POM378" s="178"/>
      <c r="PON378" s="178"/>
      <c r="POO378" s="179"/>
      <c r="POP378" s="73"/>
      <c r="POQ378" s="73"/>
      <c r="POR378" s="180"/>
      <c r="POS378" s="75"/>
      <c r="POT378" s="76"/>
      <c r="POU378" s="180"/>
      <c r="POV378" s="180"/>
      <c r="POW378" s="180"/>
      <c r="POX378" s="75"/>
      <c r="POY378" s="76"/>
      <c r="POZ378" s="181"/>
      <c r="PPA378" s="181"/>
      <c r="PPB378" s="182"/>
      <c r="PPC378" s="134"/>
      <c r="PPD378" s="135"/>
      <c r="PPE378" s="111"/>
      <c r="PPF378" s="178"/>
      <c r="PPG378" s="178"/>
      <c r="PPH378" s="178"/>
      <c r="PPI378" s="178"/>
      <c r="PPJ378" s="179"/>
      <c r="PPK378" s="73"/>
      <c r="PPL378" s="73"/>
      <c r="PPM378" s="180"/>
      <c r="PPN378" s="75"/>
      <c r="PPO378" s="76"/>
      <c r="PPP378" s="180"/>
      <c r="PPQ378" s="180"/>
      <c r="PPR378" s="180"/>
      <c r="PPS378" s="75"/>
      <c r="PPT378" s="76"/>
      <c r="PPU378" s="181"/>
      <c r="PPV378" s="181"/>
      <c r="PPW378" s="182"/>
      <c r="PPX378" s="134"/>
      <c r="PPY378" s="135"/>
      <c r="PPZ378" s="111"/>
      <c r="PQA378" s="178"/>
      <c r="PQB378" s="178"/>
      <c r="PQC378" s="178"/>
      <c r="PQD378" s="178"/>
      <c r="PQE378" s="179"/>
      <c r="PQF378" s="73"/>
      <c r="PQG378" s="73"/>
      <c r="PQH378" s="180"/>
      <c r="PQI378" s="75"/>
      <c r="PQJ378" s="76"/>
      <c r="PQK378" s="180"/>
      <c r="PQL378" s="180"/>
      <c r="PQM378" s="180"/>
      <c r="PQN378" s="75"/>
      <c r="PQO378" s="76"/>
      <c r="PQP378" s="181"/>
      <c r="PQQ378" s="181"/>
      <c r="PQR378" s="182"/>
      <c r="PQS378" s="134"/>
      <c r="PQT378" s="135"/>
      <c r="PQU378" s="111"/>
      <c r="PQV378" s="178"/>
      <c r="PQW378" s="178"/>
      <c r="PQX378" s="178"/>
      <c r="PQY378" s="178"/>
      <c r="PQZ378" s="179"/>
      <c r="PRA378" s="73"/>
      <c r="PRB378" s="73"/>
      <c r="PRC378" s="180"/>
      <c r="PRD378" s="75"/>
      <c r="PRE378" s="76"/>
      <c r="PRF378" s="180"/>
      <c r="PRG378" s="180"/>
      <c r="PRH378" s="180"/>
      <c r="PRI378" s="75"/>
      <c r="PRJ378" s="76"/>
      <c r="PRK378" s="181"/>
      <c r="PRL378" s="181"/>
      <c r="PRM378" s="182"/>
      <c r="PRN378" s="134"/>
      <c r="PRO378" s="135"/>
      <c r="PRP378" s="111"/>
      <c r="PRQ378" s="178"/>
      <c r="PRR378" s="178"/>
      <c r="PRS378" s="178"/>
      <c r="PRT378" s="178"/>
      <c r="PRU378" s="179"/>
      <c r="PRV378" s="73"/>
      <c r="PRW378" s="73"/>
      <c r="PRX378" s="180"/>
      <c r="PRY378" s="75"/>
      <c r="PRZ378" s="76"/>
      <c r="PSA378" s="180"/>
      <c r="PSB378" s="180"/>
      <c r="PSC378" s="180"/>
      <c r="PSD378" s="75"/>
      <c r="PSE378" s="76"/>
      <c r="PSF378" s="181"/>
      <c r="PSG378" s="181"/>
      <c r="PSH378" s="182"/>
      <c r="PSI378" s="134"/>
      <c r="PSJ378" s="135"/>
      <c r="PSK378" s="111"/>
      <c r="PSL378" s="178"/>
      <c r="PSM378" s="178"/>
      <c r="PSN378" s="178"/>
      <c r="PSO378" s="178"/>
      <c r="PSP378" s="179"/>
      <c r="PSQ378" s="73"/>
      <c r="PSR378" s="73"/>
      <c r="PSS378" s="180"/>
      <c r="PST378" s="75"/>
      <c r="PSU378" s="76"/>
      <c r="PSV378" s="180"/>
      <c r="PSW378" s="180"/>
      <c r="PSX378" s="180"/>
      <c r="PSY378" s="75"/>
      <c r="PSZ378" s="76"/>
      <c r="PTA378" s="181"/>
      <c r="PTB378" s="181"/>
      <c r="PTC378" s="182"/>
      <c r="PTD378" s="134"/>
      <c r="PTE378" s="135"/>
      <c r="PTF378" s="111"/>
      <c r="PTG378" s="178"/>
      <c r="PTH378" s="178"/>
      <c r="PTI378" s="178"/>
      <c r="PTJ378" s="178"/>
      <c r="PTK378" s="179"/>
      <c r="PTL378" s="73"/>
      <c r="PTM378" s="73"/>
      <c r="PTN378" s="180"/>
      <c r="PTO378" s="75"/>
      <c r="PTP378" s="76"/>
      <c r="PTQ378" s="180"/>
      <c r="PTR378" s="180"/>
      <c r="PTS378" s="180"/>
      <c r="PTT378" s="75"/>
      <c r="PTU378" s="76"/>
      <c r="PTV378" s="181"/>
      <c r="PTW378" s="181"/>
      <c r="PTX378" s="182"/>
      <c r="PTY378" s="134"/>
      <c r="PTZ378" s="135"/>
      <c r="PUA378" s="111"/>
      <c r="PUB378" s="178"/>
      <c r="PUC378" s="178"/>
      <c r="PUD378" s="178"/>
      <c r="PUE378" s="178"/>
      <c r="PUF378" s="179"/>
      <c r="PUG378" s="73"/>
      <c r="PUH378" s="73"/>
      <c r="PUI378" s="180"/>
      <c r="PUJ378" s="75"/>
      <c r="PUK378" s="76"/>
      <c r="PUL378" s="180"/>
      <c r="PUM378" s="180"/>
      <c r="PUN378" s="180"/>
      <c r="PUO378" s="75"/>
      <c r="PUP378" s="76"/>
      <c r="PUQ378" s="181"/>
      <c r="PUR378" s="181"/>
      <c r="PUS378" s="182"/>
      <c r="PUT378" s="134"/>
      <c r="PUU378" s="135"/>
      <c r="PUV378" s="111"/>
      <c r="PUW378" s="178"/>
      <c r="PUX378" s="178"/>
      <c r="PUY378" s="178"/>
      <c r="PUZ378" s="178"/>
      <c r="PVA378" s="179"/>
      <c r="PVB378" s="73"/>
      <c r="PVC378" s="73"/>
      <c r="PVD378" s="180"/>
      <c r="PVE378" s="75"/>
      <c r="PVF378" s="76"/>
      <c r="PVG378" s="180"/>
      <c r="PVH378" s="180"/>
      <c r="PVI378" s="180"/>
      <c r="PVJ378" s="75"/>
      <c r="PVK378" s="76"/>
      <c r="PVL378" s="181"/>
      <c r="PVM378" s="181"/>
      <c r="PVN378" s="182"/>
      <c r="PVO378" s="134"/>
      <c r="PVP378" s="135"/>
      <c r="PVQ378" s="111"/>
      <c r="PVR378" s="178"/>
      <c r="PVS378" s="178"/>
      <c r="PVT378" s="178"/>
      <c r="PVU378" s="178"/>
      <c r="PVV378" s="179"/>
      <c r="PVW378" s="73"/>
      <c r="PVX378" s="73"/>
      <c r="PVY378" s="180"/>
      <c r="PVZ378" s="75"/>
      <c r="PWA378" s="76"/>
      <c r="PWB378" s="180"/>
      <c r="PWC378" s="180"/>
      <c r="PWD378" s="180"/>
      <c r="PWE378" s="75"/>
      <c r="PWF378" s="76"/>
      <c r="PWG378" s="181"/>
      <c r="PWH378" s="181"/>
      <c r="PWI378" s="182"/>
      <c r="PWJ378" s="134"/>
      <c r="PWK378" s="135"/>
      <c r="PWL378" s="111"/>
      <c r="PWM378" s="178"/>
      <c r="PWN378" s="178"/>
      <c r="PWO378" s="178"/>
      <c r="PWP378" s="178"/>
      <c r="PWQ378" s="179"/>
      <c r="PWR378" s="73"/>
      <c r="PWS378" s="73"/>
      <c r="PWT378" s="180"/>
      <c r="PWU378" s="75"/>
      <c r="PWV378" s="76"/>
      <c r="PWW378" s="180"/>
      <c r="PWX378" s="180"/>
      <c r="PWY378" s="180"/>
      <c r="PWZ378" s="75"/>
      <c r="PXA378" s="76"/>
      <c r="PXB378" s="181"/>
      <c r="PXC378" s="181"/>
      <c r="PXD378" s="182"/>
      <c r="PXE378" s="134"/>
      <c r="PXF378" s="135"/>
      <c r="PXG378" s="111"/>
      <c r="PXH378" s="178"/>
      <c r="PXI378" s="178"/>
      <c r="PXJ378" s="178"/>
      <c r="PXK378" s="178"/>
      <c r="PXL378" s="179"/>
      <c r="PXM378" s="73"/>
      <c r="PXN378" s="73"/>
      <c r="PXO378" s="180"/>
      <c r="PXP378" s="75"/>
      <c r="PXQ378" s="76"/>
      <c r="PXR378" s="180"/>
      <c r="PXS378" s="180"/>
      <c r="PXT378" s="180"/>
      <c r="PXU378" s="75"/>
      <c r="PXV378" s="76"/>
      <c r="PXW378" s="181"/>
      <c r="PXX378" s="181"/>
      <c r="PXY378" s="182"/>
      <c r="PXZ378" s="134"/>
      <c r="PYA378" s="135"/>
      <c r="PYB378" s="111"/>
      <c r="PYC378" s="178"/>
      <c r="PYD378" s="178"/>
      <c r="PYE378" s="178"/>
      <c r="PYF378" s="178"/>
      <c r="PYG378" s="179"/>
      <c r="PYH378" s="73"/>
      <c r="PYI378" s="73"/>
      <c r="PYJ378" s="180"/>
      <c r="PYK378" s="75"/>
      <c r="PYL378" s="76"/>
      <c r="PYM378" s="180"/>
      <c r="PYN378" s="180"/>
      <c r="PYO378" s="180"/>
      <c r="PYP378" s="75"/>
      <c r="PYQ378" s="76"/>
      <c r="PYR378" s="181"/>
      <c r="PYS378" s="181"/>
      <c r="PYT378" s="182"/>
      <c r="PYU378" s="134"/>
      <c r="PYV378" s="135"/>
      <c r="PYW378" s="111"/>
      <c r="PYX378" s="178"/>
      <c r="PYY378" s="178"/>
      <c r="PYZ378" s="178"/>
      <c r="PZA378" s="178"/>
      <c r="PZB378" s="179"/>
      <c r="PZC378" s="73"/>
      <c r="PZD378" s="73"/>
      <c r="PZE378" s="180"/>
      <c r="PZF378" s="75"/>
      <c r="PZG378" s="76"/>
      <c r="PZH378" s="180"/>
      <c r="PZI378" s="180"/>
      <c r="PZJ378" s="180"/>
      <c r="PZK378" s="75"/>
      <c r="PZL378" s="76"/>
      <c r="PZM378" s="181"/>
      <c r="PZN378" s="181"/>
      <c r="PZO378" s="182"/>
      <c r="PZP378" s="134"/>
      <c r="PZQ378" s="135"/>
      <c r="PZR378" s="111"/>
      <c r="PZS378" s="178"/>
      <c r="PZT378" s="178"/>
      <c r="PZU378" s="178"/>
      <c r="PZV378" s="178"/>
      <c r="PZW378" s="179"/>
      <c r="PZX378" s="73"/>
      <c r="PZY378" s="73"/>
      <c r="PZZ378" s="180"/>
      <c r="QAA378" s="75"/>
      <c r="QAB378" s="76"/>
      <c r="QAC378" s="180"/>
      <c r="QAD378" s="180"/>
      <c r="QAE378" s="180"/>
      <c r="QAF378" s="75"/>
      <c r="QAG378" s="76"/>
      <c r="QAH378" s="181"/>
      <c r="QAI378" s="181"/>
      <c r="QAJ378" s="182"/>
      <c r="QAK378" s="134"/>
      <c r="QAL378" s="135"/>
      <c r="QAM378" s="111"/>
      <c r="QAN378" s="178"/>
      <c r="QAO378" s="178"/>
      <c r="QAP378" s="178"/>
      <c r="QAQ378" s="178"/>
      <c r="QAR378" s="179"/>
      <c r="QAS378" s="73"/>
      <c r="QAT378" s="73"/>
      <c r="QAU378" s="180"/>
      <c r="QAV378" s="75"/>
      <c r="QAW378" s="76"/>
      <c r="QAX378" s="180"/>
      <c r="QAY378" s="180"/>
      <c r="QAZ378" s="180"/>
      <c r="QBA378" s="75"/>
      <c r="QBB378" s="76"/>
      <c r="QBC378" s="181"/>
      <c r="QBD378" s="181"/>
      <c r="QBE378" s="182"/>
      <c r="QBF378" s="134"/>
      <c r="QBG378" s="135"/>
      <c r="QBH378" s="111"/>
      <c r="QBI378" s="178"/>
      <c r="QBJ378" s="178"/>
      <c r="QBK378" s="178"/>
      <c r="QBL378" s="178"/>
      <c r="QBM378" s="179"/>
      <c r="QBN378" s="73"/>
      <c r="QBO378" s="73"/>
      <c r="QBP378" s="180"/>
      <c r="QBQ378" s="75"/>
      <c r="QBR378" s="76"/>
      <c r="QBS378" s="180"/>
      <c r="QBT378" s="180"/>
      <c r="QBU378" s="180"/>
      <c r="QBV378" s="75"/>
      <c r="QBW378" s="76"/>
      <c r="QBX378" s="181"/>
      <c r="QBY378" s="181"/>
      <c r="QBZ378" s="182"/>
      <c r="QCA378" s="134"/>
      <c r="QCB378" s="135"/>
      <c r="QCC378" s="111"/>
      <c r="QCD378" s="178"/>
      <c r="QCE378" s="178"/>
      <c r="QCF378" s="178"/>
      <c r="QCG378" s="178"/>
      <c r="QCH378" s="179"/>
      <c r="QCI378" s="73"/>
      <c r="QCJ378" s="73"/>
      <c r="QCK378" s="180"/>
      <c r="QCL378" s="75"/>
      <c r="QCM378" s="76"/>
      <c r="QCN378" s="180"/>
      <c r="QCO378" s="180"/>
      <c r="QCP378" s="180"/>
      <c r="QCQ378" s="75"/>
      <c r="QCR378" s="76"/>
      <c r="QCS378" s="181"/>
      <c r="QCT378" s="181"/>
      <c r="QCU378" s="182"/>
      <c r="QCV378" s="134"/>
      <c r="QCW378" s="135"/>
      <c r="QCX378" s="111"/>
      <c r="QCY378" s="178"/>
      <c r="QCZ378" s="178"/>
      <c r="QDA378" s="178"/>
      <c r="QDB378" s="178"/>
      <c r="QDC378" s="179"/>
      <c r="QDD378" s="73"/>
      <c r="QDE378" s="73"/>
      <c r="QDF378" s="180"/>
      <c r="QDG378" s="75"/>
      <c r="QDH378" s="76"/>
      <c r="QDI378" s="180"/>
      <c r="QDJ378" s="180"/>
      <c r="QDK378" s="180"/>
      <c r="QDL378" s="75"/>
      <c r="QDM378" s="76"/>
      <c r="QDN378" s="181"/>
      <c r="QDO378" s="181"/>
      <c r="QDP378" s="182"/>
      <c r="QDQ378" s="134"/>
      <c r="QDR378" s="135"/>
      <c r="QDS378" s="111"/>
      <c r="QDT378" s="178"/>
      <c r="QDU378" s="178"/>
      <c r="QDV378" s="178"/>
      <c r="QDW378" s="178"/>
      <c r="QDX378" s="179"/>
      <c r="QDY378" s="73"/>
      <c r="QDZ378" s="73"/>
      <c r="QEA378" s="180"/>
      <c r="QEB378" s="75"/>
      <c r="QEC378" s="76"/>
      <c r="QED378" s="180"/>
      <c r="QEE378" s="180"/>
      <c r="QEF378" s="180"/>
      <c r="QEG378" s="75"/>
      <c r="QEH378" s="76"/>
      <c r="QEI378" s="181"/>
      <c r="QEJ378" s="181"/>
      <c r="QEK378" s="182"/>
      <c r="QEL378" s="134"/>
      <c r="QEM378" s="135"/>
      <c r="QEN378" s="111"/>
      <c r="QEO378" s="178"/>
      <c r="QEP378" s="178"/>
      <c r="QEQ378" s="178"/>
      <c r="QER378" s="178"/>
      <c r="QES378" s="179"/>
      <c r="QET378" s="73"/>
      <c r="QEU378" s="73"/>
      <c r="QEV378" s="180"/>
      <c r="QEW378" s="75"/>
      <c r="QEX378" s="76"/>
      <c r="QEY378" s="180"/>
      <c r="QEZ378" s="180"/>
      <c r="QFA378" s="180"/>
      <c r="QFB378" s="75"/>
      <c r="QFC378" s="76"/>
      <c r="QFD378" s="181"/>
      <c r="QFE378" s="181"/>
      <c r="QFF378" s="182"/>
      <c r="QFG378" s="134"/>
      <c r="QFH378" s="135"/>
      <c r="QFI378" s="111"/>
      <c r="QFJ378" s="178"/>
      <c r="QFK378" s="178"/>
      <c r="QFL378" s="178"/>
      <c r="QFM378" s="178"/>
      <c r="QFN378" s="179"/>
      <c r="QFO378" s="73"/>
      <c r="QFP378" s="73"/>
      <c r="QFQ378" s="180"/>
      <c r="QFR378" s="75"/>
      <c r="QFS378" s="76"/>
      <c r="QFT378" s="180"/>
      <c r="QFU378" s="180"/>
      <c r="QFV378" s="180"/>
      <c r="QFW378" s="75"/>
      <c r="QFX378" s="76"/>
      <c r="QFY378" s="181"/>
      <c r="QFZ378" s="181"/>
      <c r="QGA378" s="182"/>
      <c r="QGB378" s="134"/>
      <c r="QGC378" s="135"/>
      <c r="QGD378" s="111"/>
      <c r="QGE378" s="178"/>
      <c r="QGF378" s="178"/>
      <c r="QGG378" s="178"/>
      <c r="QGH378" s="178"/>
      <c r="QGI378" s="179"/>
      <c r="QGJ378" s="73"/>
      <c r="QGK378" s="73"/>
      <c r="QGL378" s="180"/>
      <c r="QGM378" s="75"/>
      <c r="QGN378" s="76"/>
      <c r="QGO378" s="180"/>
      <c r="QGP378" s="180"/>
      <c r="QGQ378" s="180"/>
      <c r="QGR378" s="75"/>
      <c r="QGS378" s="76"/>
      <c r="QGT378" s="181"/>
      <c r="QGU378" s="181"/>
      <c r="QGV378" s="182"/>
      <c r="QGW378" s="134"/>
      <c r="QGX378" s="135"/>
      <c r="QGY378" s="111"/>
      <c r="QGZ378" s="178"/>
      <c r="QHA378" s="178"/>
      <c r="QHB378" s="178"/>
      <c r="QHC378" s="178"/>
      <c r="QHD378" s="179"/>
      <c r="QHE378" s="73"/>
      <c r="QHF378" s="73"/>
      <c r="QHG378" s="180"/>
      <c r="QHH378" s="75"/>
      <c r="QHI378" s="76"/>
      <c r="QHJ378" s="180"/>
      <c r="QHK378" s="180"/>
      <c r="QHL378" s="180"/>
      <c r="QHM378" s="75"/>
      <c r="QHN378" s="76"/>
      <c r="QHO378" s="181"/>
      <c r="QHP378" s="181"/>
      <c r="QHQ378" s="182"/>
      <c r="QHR378" s="134"/>
      <c r="QHS378" s="135"/>
      <c r="QHT378" s="111"/>
      <c r="QHU378" s="178"/>
      <c r="QHV378" s="178"/>
      <c r="QHW378" s="178"/>
      <c r="QHX378" s="178"/>
      <c r="QHY378" s="179"/>
      <c r="QHZ378" s="73"/>
      <c r="QIA378" s="73"/>
      <c r="QIB378" s="180"/>
      <c r="QIC378" s="75"/>
      <c r="QID378" s="76"/>
      <c r="QIE378" s="180"/>
      <c r="QIF378" s="180"/>
      <c r="QIG378" s="180"/>
      <c r="QIH378" s="75"/>
      <c r="QII378" s="76"/>
      <c r="QIJ378" s="181"/>
      <c r="QIK378" s="181"/>
      <c r="QIL378" s="182"/>
      <c r="QIM378" s="134"/>
      <c r="QIN378" s="135"/>
      <c r="QIO378" s="111"/>
      <c r="QIP378" s="178"/>
      <c r="QIQ378" s="178"/>
      <c r="QIR378" s="178"/>
      <c r="QIS378" s="178"/>
      <c r="QIT378" s="179"/>
      <c r="QIU378" s="73"/>
      <c r="QIV378" s="73"/>
      <c r="QIW378" s="180"/>
      <c r="QIX378" s="75"/>
      <c r="QIY378" s="76"/>
      <c r="QIZ378" s="180"/>
      <c r="QJA378" s="180"/>
      <c r="QJB378" s="180"/>
      <c r="QJC378" s="75"/>
      <c r="QJD378" s="76"/>
      <c r="QJE378" s="181"/>
      <c r="QJF378" s="181"/>
      <c r="QJG378" s="182"/>
      <c r="QJH378" s="134"/>
      <c r="QJI378" s="135"/>
      <c r="QJJ378" s="111"/>
      <c r="QJK378" s="178"/>
      <c r="QJL378" s="178"/>
      <c r="QJM378" s="178"/>
      <c r="QJN378" s="178"/>
      <c r="QJO378" s="179"/>
      <c r="QJP378" s="73"/>
      <c r="QJQ378" s="73"/>
      <c r="QJR378" s="180"/>
      <c r="QJS378" s="75"/>
      <c r="QJT378" s="76"/>
      <c r="QJU378" s="180"/>
      <c r="QJV378" s="180"/>
      <c r="QJW378" s="180"/>
      <c r="QJX378" s="75"/>
      <c r="QJY378" s="76"/>
      <c r="QJZ378" s="181"/>
      <c r="QKA378" s="181"/>
      <c r="QKB378" s="182"/>
      <c r="QKC378" s="134"/>
      <c r="QKD378" s="135"/>
      <c r="QKE378" s="111"/>
      <c r="QKF378" s="178"/>
      <c r="QKG378" s="178"/>
      <c r="QKH378" s="178"/>
      <c r="QKI378" s="178"/>
      <c r="QKJ378" s="179"/>
      <c r="QKK378" s="73"/>
      <c r="QKL378" s="73"/>
      <c r="QKM378" s="180"/>
      <c r="QKN378" s="75"/>
      <c r="QKO378" s="76"/>
      <c r="QKP378" s="180"/>
      <c r="QKQ378" s="180"/>
      <c r="QKR378" s="180"/>
      <c r="QKS378" s="75"/>
      <c r="QKT378" s="76"/>
      <c r="QKU378" s="181"/>
      <c r="QKV378" s="181"/>
      <c r="QKW378" s="182"/>
      <c r="QKX378" s="134"/>
      <c r="QKY378" s="135"/>
      <c r="QKZ378" s="111"/>
      <c r="QLA378" s="178"/>
      <c r="QLB378" s="178"/>
      <c r="QLC378" s="178"/>
      <c r="QLD378" s="178"/>
      <c r="QLE378" s="179"/>
      <c r="QLF378" s="73"/>
      <c r="QLG378" s="73"/>
      <c r="QLH378" s="180"/>
      <c r="QLI378" s="75"/>
      <c r="QLJ378" s="76"/>
      <c r="QLK378" s="180"/>
      <c r="QLL378" s="180"/>
      <c r="QLM378" s="180"/>
      <c r="QLN378" s="75"/>
      <c r="QLO378" s="76"/>
      <c r="QLP378" s="181"/>
      <c r="QLQ378" s="181"/>
      <c r="QLR378" s="182"/>
      <c r="QLS378" s="134"/>
      <c r="QLT378" s="135"/>
      <c r="QLU378" s="111"/>
      <c r="QLV378" s="178"/>
      <c r="QLW378" s="178"/>
      <c r="QLX378" s="178"/>
      <c r="QLY378" s="178"/>
      <c r="QLZ378" s="179"/>
      <c r="QMA378" s="73"/>
      <c r="QMB378" s="73"/>
      <c r="QMC378" s="180"/>
      <c r="QMD378" s="75"/>
      <c r="QME378" s="76"/>
      <c r="QMF378" s="180"/>
      <c r="QMG378" s="180"/>
      <c r="QMH378" s="180"/>
      <c r="QMI378" s="75"/>
      <c r="QMJ378" s="76"/>
      <c r="QMK378" s="181"/>
      <c r="QML378" s="181"/>
      <c r="QMM378" s="182"/>
      <c r="QMN378" s="134"/>
      <c r="QMO378" s="135"/>
      <c r="QMP378" s="111"/>
      <c r="QMQ378" s="178"/>
      <c r="QMR378" s="178"/>
      <c r="QMS378" s="178"/>
      <c r="QMT378" s="178"/>
      <c r="QMU378" s="179"/>
      <c r="QMV378" s="73"/>
      <c r="QMW378" s="73"/>
      <c r="QMX378" s="180"/>
      <c r="QMY378" s="75"/>
      <c r="QMZ378" s="76"/>
      <c r="QNA378" s="180"/>
      <c r="QNB378" s="180"/>
      <c r="QNC378" s="180"/>
      <c r="QND378" s="75"/>
      <c r="QNE378" s="76"/>
      <c r="QNF378" s="181"/>
      <c r="QNG378" s="181"/>
      <c r="QNH378" s="182"/>
      <c r="QNI378" s="134"/>
      <c r="QNJ378" s="135"/>
      <c r="QNK378" s="111"/>
      <c r="QNL378" s="178"/>
      <c r="QNM378" s="178"/>
      <c r="QNN378" s="178"/>
      <c r="QNO378" s="178"/>
      <c r="QNP378" s="179"/>
      <c r="QNQ378" s="73"/>
      <c r="QNR378" s="73"/>
      <c r="QNS378" s="180"/>
      <c r="QNT378" s="75"/>
      <c r="QNU378" s="76"/>
      <c r="QNV378" s="180"/>
      <c r="QNW378" s="180"/>
      <c r="QNX378" s="180"/>
      <c r="QNY378" s="75"/>
      <c r="QNZ378" s="76"/>
      <c r="QOA378" s="181"/>
      <c r="QOB378" s="181"/>
      <c r="QOC378" s="182"/>
      <c r="QOD378" s="134"/>
      <c r="QOE378" s="135"/>
      <c r="QOF378" s="111"/>
      <c r="QOG378" s="178"/>
      <c r="QOH378" s="178"/>
      <c r="QOI378" s="178"/>
      <c r="QOJ378" s="178"/>
      <c r="QOK378" s="179"/>
      <c r="QOL378" s="73"/>
      <c r="QOM378" s="73"/>
      <c r="QON378" s="180"/>
      <c r="QOO378" s="75"/>
      <c r="QOP378" s="76"/>
      <c r="QOQ378" s="180"/>
      <c r="QOR378" s="180"/>
      <c r="QOS378" s="180"/>
      <c r="QOT378" s="75"/>
      <c r="QOU378" s="76"/>
      <c r="QOV378" s="181"/>
      <c r="QOW378" s="181"/>
      <c r="QOX378" s="182"/>
      <c r="QOY378" s="134"/>
      <c r="QOZ378" s="135"/>
      <c r="QPA378" s="111"/>
      <c r="QPB378" s="178"/>
      <c r="QPC378" s="178"/>
      <c r="QPD378" s="178"/>
      <c r="QPE378" s="178"/>
      <c r="QPF378" s="179"/>
      <c r="QPG378" s="73"/>
      <c r="QPH378" s="73"/>
      <c r="QPI378" s="180"/>
      <c r="QPJ378" s="75"/>
      <c r="QPK378" s="76"/>
      <c r="QPL378" s="180"/>
      <c r="QPM378" s="180"/>
      <c r="QPN378" s="180"/>
      <c r="QPO378" s="75"/>
      <c r="QPP378" s="76"/>
      <c r="QPQ378" s="181"/>
      <c r="QPR378" s="181"/>
      <c r="QPS378" s="182"/>
      <c r="QPT378" s="134"/>
      <c r="QPU378" s="135"/>
      <c r="QPV378" s="111"/>
      <c r="QPW378" s="178"/>
      <c r="QPX378" s="178"/>
      <c r="QPY378" s="178"/>
      <c r="QPZ378" s="178"/>
      <c r="QQA378" s="179"/>
      <c r="QQB378" s="73"/>
      <c r="QQC378" s="73"/>
      <c r="QQD378" s="180"/>
      <c r="QQE378" s="75"/>
      <c r="QQF378" s="76"/>
      <c r="QQG378" s="180"/>
      <c r="QQH378" s="180"/>
      <c r="QQI378" s="180"/>
      <c r="QQJ378" s="75"/>
      <c r="QQK378" s="76"/>
      <c r="QQL378" s="181"/>
      <c r="QQM378" s="181"/>
      <c r="QQN378" s="182"/>
      <c r="QQO378" s="134"/>
      <c r="QQP378" s="135"/>
      <c r="QQQ378" s="111"/>
      <c r="QQR378" s="178"/>
      <c r="QQS378" s="178"/>
      <c r="QQT378" s="178"/>
      <c r="QQU378" s="178"/>
      <c r="QQV378" s="179"/>
      <c r="QQW378" s="73"/>
      <c r="QQX378" s="73"/>
      <c r="QQY378" s="180"/>
      <c r="QQZ378" s="75"/>
      <c r="QRA378" s="76"/>
      <c r="QRB378" s="180"/>
      <c r="QRC378" s="180"/>
      <c r="QRD378" s="180"/>
      <c r="QRE378" s="75"/>
      <c r="QRF378" s="76"/>
      <c r="QRG378" s="181"/>
      <c r="QRH378" s="181"/>
      <c r="QRI378" s="182"/>
      <c r="QRJ378" s="134"/>
      <c r="QRK378" s="135"/>
      <c r="QRL378" s="111"/>
      <c r="QRM378" s="178"/>
      <c r="QRN378" s="178"/>
      <c r="QRO378" s="178"/>
      <c r="QRP378" s="178"/>
      <c r="QRQ378" s="179"/>
      <c r="QRR378" s="73"/>
      <c r="QRS378" s="73"/>
      <c r="QRT378" s="180"/>
      <c r="QRU378" s="75"/>
      <c r="QRV378" s="76"/>
      <c r="QRW378" s="180"/>
      <c r="QRX378" s="180"/>
      <c r="QRY378" s="180"/>
      <c r="QRZ378" s="75"/>
      <c r="QSA378" s="76"/>
      <c r="QSB378" s="181"/>
      <c r="QSC378" s="181"/>
      <c r="QSD378" s="182"/>
      <c r="QSE378" s="134"/>
      <c r="QSF378" s="135"/>
      <c r="QSG378" s="111"/>
      <c r="QSH378" s="178"/>
      <c r="QSI378" s="178"/>
      <c r="QSJ378" s="178"/>
      <c r="QSK378" s="178"/>
      <c r="QSL378" s="179"/>
      <c r="QSM378" s="73"/>
      <c r="QSN378" s="73"/>
      <c r="QSO378" s="180"/>
      <c r="QSP378" s="75"/>
      <c r="QSQ378" s="76"/>
      <c r="QSR378" s="180"/>
      <c r="QSS378" s="180"/>
      <c r="QST378" s="180"/>
      <c r="QSU378" s="75"/>
      <c r="QSV378" s="76"/>
      <c r="QSW378" s="181"/>
      <c r="QSX378" s="181"/>
      <c r="QSY378" s="182"/>
      <c r="QSZ378" s="134"/>
      <c r="QTA378" s="135"/>
      <c r="QTB378" s="111"/>
      <c r="QTC378" s="178"/>
      <c r="QTD378" s="178"/>
      <c r="QTE378" s="178"/>
      <c r="QTF378" s="178"/>
      <c r="QTG378" s="179"/>
      <c r="QTH378" s="73"/>
      <c r="QTI378" s="73"/>
      <c r="QTJ378" s="180"/>
      <c r="QTK378" s="75"/>
      <c r="QTL378" s="76"/>
      <c r="QTM378" s="180"/>
      <c r="QTN378" s="180"/>
      <c r="QTO378" s="180"/>
      <c r="QTP378" s="75"/>
      <c r="QTQ378" s="76"/>
      <c r="QTR378" s="181"/>
      <c r="QTS378" s="181"/>
      <c r="QTT378" s="182"/>
      <c r="QTU378" s="134"/>
      <c r="QTV378" s="135"/>
      <c r="QTW378" s="111"/>
      <c r="QTX378" s="178"/>
      <c r="QTY378" s="178"/>
      <c r="QTZ378" s="178"/>
      <c r="QUA378" s="178"/>
      <c r="QUB378" s="179"/>
      <c r="QUC378" s="73"/>
      <c r="QUD378" s="73"/>
      <c r="QUE378" s="180"/>
      <c r="QUF378" s="75"/>
      <c r="QUG378" s="76"/>
      <c r="QUH378" s="180"/>
      <c r="QUI378" s="180"/>
      <c r="QUJ378" s="180"/>
      <c r="QUK378" s="75"/>
      <c r="QUL378" s="76"/>
      <c r="QUM378" s="181"/>
      <c r="QUN378" s="181"/>
      <c r="QUO378" s="182"/>
      <c r="QUP378" s="134"/>
      <c r="QUQ378" s="135"/>
      <c r="QUR378" s="111"/>
      <c r="QUS378" s="178"/>
      <c r="QUT378" s="178"/>
      <c r="QUU378" s="178"/>
      <c r="QUV378" s="178"/>
      <c r="QUW378" s="179"/>
      <c r="QUX378" s="73"/>
      <c r="QUY378" s="73"/>
      <c r="QUZ378" s="180"/>
      <c r="QVA378" s="75"/>
      <c r="QVB378" s="76"/>
      <c r="QVC378" s="180"/>
      <c r="QVD378" s="180"/>
      <c r="QVE378" s="180"/>
      <c r="QVF378" s="75"/>
      <c r="QVG378" s="76"/>
      <c r="QVH378" s="181"/>
      <c r="QVI378" s="181"/>
      <c r="QVJ378" s="182"/>
      <c r="QVK378" s="134"/>
      <c r="QVL378" s="135"/>
      <c r="QVM378" s="111"/>
      <c r="QVN378" s="178"/>
      <c r="QVO378" s="178"/>
      <c r="QVP378" s="178"/>
      <c r="QVQ378" s="178"/>
      <c r="QVR378" s="179"/>
      <c r="QVS378" s="73"/>
      <c r="QVT378" s="73"/>
      <c r="QVU378" s="180"/>
      <c r="QVV378" s="75"/>
      <c r="QVW378" s="76"/>
      <c r="QVX378" s="180"/>
      <c r="QVY378" s="180"/>
      <c r="QVZ378" s="180"/>
      <c r="QWA378" s="75"/>
      <c r="QWB378" s="76"/>
      <c r="QWC378" s="181"/>
      <c r="QWD378" s="181"/>
      <c r="QWE378" s="182"/>
      <c r="QWF378" s="134"/>
      <c r="QWG378" s="135"/>
      <c r="QWH378" s="111"/>
      <c r="QWI378" s="178"/>
      <c r="QWJ378" s="178"/>
      <c r="QWK378" s="178"/>
      <c r="QWL378" s="178"/>
      <c r="QWM378" s="179"/>
      <c r="QWN378" s="73"/>
      <c r="QWO378" s="73"/>
      <c r="QWP378" s="180"/>
      <c r="QWQ378" s="75"/>
      <c r="QWR378" s="76"/>
      <c r="QWS378" s="180"/>
      <c r="QWT378" s="180"/>
      <c r="QWU378" s="180"/>
      <c r="QWV378" s="75"/>
      <c r="QWW378" s="76"/>
      <c r="QWX378" s="181"/>
      <c r="QWY378" s="181"/>
      <c r="QWZ378" s="182"/>
      <c r="QXA378" s="134"/>
      <c r="QXB378" s="135"/>
      <c r="QXC378" s="111"/>
      <c r="QXD378" s="178"/>
      <c r="QXE378" s="178"/>
      <c r="QXF378" s="178"/>
      <c r="QXG378" s="178"/>
      <c r="QXH378" s="179"/>
      <c r="QXI378" s="73"/>
      <c r="QXJ378" s="73"/>
      <c r="QXK378" s="180"/>
      <c r="QXL378" s="75"/>
      <c r="QXM378" s="76"/>
      <c r="QXN378" s="180"/>
      <c r="QXO378" s="180"/>
      <c r="QXP378" s="180"/>
      <c r="QXQ378" s="75"/>
      <c r="QXR378" s="76"/>
      <c r="QXS378" s="181"/>
      <c r="QXT378" s="181"/>
      <c r="QXU378" s="182"/>
      <c r="QXV378" s="134"/>
      <c r="QXW378" s="135"/>
      <c r="QXX378" s="111"/>
      <c r="QXY378" s="178"/>
      <c r="QXZ378" s="178"/>
      <c r="QYA378" s="178"/>
      <c r="QYB378" s="178"/>
      <c r="QYC378" s="179"/>
      <c r="QYD378" s="73"/>
      <c r="QYE378" s="73"/>
      <c r="QYF378" s="180"/>
      <c r="QYG378" s="75"/>
      <c r="QYH378" s="76"/>
      <c r="QYI378" s="180"/>
      <c r="QYJ378" s="180"/>
      <c r="QYK378" s="180"/>
      <c r="QYL378" s="75"/>
      <c r="QYM378" s="76"/>
      <c r="QYN378" s="181"/>
      <c r="QYO378" s="181"/>
      <c r="QYP378" s="182"/>
      <c r="QYQ378" s="134"/>
      <c r="QYR378" s="135"/>
      <c r="QYS378" s="111"/>
      <c r="QYT378" s="178"/>
      <c r="QYU378" s="178"/>
      <c r="QYV378" s="178"/>
      <c r="QYW378" s="178"/>
      <c r="QYX378" s="179"/>
      <c r="QYY378" s="73"/>
      <c r="QYZ378" s="73"/>
      <c r="QZA378" s="180"/>
      <c r="QZB378" s="75"/>
      <c r="QZC378" s="76"/>
      <c r="QZD378" s="180"/>
      <c r="QZE378" s="180"/>
      <c r="QZF378" s="180"/>
      <c r="QZG378" s="75"/>
      <c r="QZH378" s="76"/>
      <c r="QZI378" s="181"/>
      <c r="QZJ378" s="181"/>
      <c r="QZK378" s="182"/>
      <c r="QZL378" s="134"/>
      <c r="QZM378" s="135"/>
      <c r="QZN378" s="111"/>
      <c r="QZO378" s="178"/>
      <c r="QZP378" s="178"/>
      <c r="QZQ378" s="178"/>
      <c r="QZR378" s="178"/>
      <c r="QZS378" s="179"/>
      <c r="QZT378" s="73"/>
      <c r="QZU378" s="73"/>
      <c r="QZV378" s="180"/>
      <c r="QZW378" s="75"/>
      <c r="QZX378" s="76"/>
      <c r="QZY378" s="180"/>
      <c r="QZZ378" s="180"/>
      <c r="RAA378" s="180"/>
      <c r="RAB378" s="75"/>
      <c r="RAC378" s="76"/>
      <c r="RAD378" s="181"/>
      <c r="RAE378" s="181"/>
      <c r="RAF378" s="182"/>
      <c r="RAG378" s="134"/>
      <c r="RAH378" s="135"/>
      <c r="RAI378" s="111"/>
      <c r="RAJ378" s="178"/>
      <c r="RAK378" s="178"/>
      <c r="RAL378" s="178"/>
      <c r="RAM378" s="178"/>
      <c r="RAN378" s="179"/>
      <c r="RAO378" s="73"/>
      <c r="RAP378" s="73"/>
      <c r="RAQ378" s="180"/>
      <c r="RAR378" s="75"/>
      <c r="RAS378" s="76"/>
      <c r="RAT378" s="180"/>
      <c r="RAU378" s="180"/>
      <c r="RAV378" s="180"/>
      <c r="RAW378" s="75"/>
      <c r="RAX378" s="76"/>
      <c r="RAY378" s="181"/>
      <c r="RAZ378" s="181"/>
      <c r="RBA378" s="182"/>
      <c r="RBB378" s="134"/>
      <c r="RBC378" s="135"/>
      <c r="RBD378" s="111"/>
      <c r="RBE378" s="178"/>
      <c r="RBF378" s="178"/>
      <c r="RBG378" s="178"/>
      <c r="RBH378" s="178"/>
      <c r="RBI378" s="179"/>
      <c r="RBJ378" s="73"/>
      <c r="RBK378" s="73"/>
      <c r="RBL378" s="180"/>
      <c r="RBM378" s="75"/>
      <c r="RBN378" s="76"/>
      <c r="RBO378" s="180"/>
      <c r="RBP378" s="180"/>
      <c r="RBQ378" s="180"/>
      <c r="RBR378" s="75"/>
      <c r="RBS378" s="76"/>
      <c r="RBT378" s="181"/>
      <c r="RBU378" s="181"/>
      <c r="RBV378" s="182"/>
      <c r="RBW378" s="134"/>
      <c r="RBX378" s="135"/>
      <c r="RBY378" s="111"/>
      <c r="RBZ378" s="178"/>
      <c r="RCA378" s="178"/>
      <c r="RCB378" s="178"/>
      <c r="RCC378" s="178"/>
      <c r="RCD378" s="179"/>
      <c r="RCE378" s="73"/>
      <c r="RCF378" s="73"/>
      <c r="RCG378" s="180"/>
      <c r="RCH378" s="75"/>
      <c r="RCI378" s="76"/>
      <c r="RCJ378" s="180"/>
      <c r="RCK378" s="180"/>
      <c r="RCL378" s="180"/>
      <c r="RCM378" s="75"/>
      <c r="RCN378" s="76"/>
      <c r="RCO378" s="181"/>
      <c r="RCP378" s="181"/>
      <c r="RCQ378" s="182"/>
      <c r="RCR378" s="134"/>
      <c r="RCS378" s="135"/>
      <c r="RCT378" s="111"/>
      <c r="RCU378" s="178"/>
      <c r="RCV378" s="178"/>
      <c r="RCW378" s="178"/>
      <c r="RCX378" s="178"/>
      <c r="RCY378" s="179"/>
      <c r="RCZ378" s="73"/>
      <c r="RDA378" s="73"/>
      <c r="RDB378" s="180"/>
      <c r="RDC378" s="75"/>
      <c r="RDD378" s="76"/>
      <c r="RDE378" s="180"/>
      <c r="RDF378" s="180"/>
      <c r="RDG378" s="180"/>
      <c r="RDH378" s="75"/>
      <c r="RDI378" s="76"/>
      <c r="RDJ378" s="181"/>
      <c r="RDK378" s="181"/>
      <c r="RDL378" s="182"/>
      <c r="RDM378" s="134"/>
      <c r="RDN378" s="135"/>
      <c r="RDO378" s="111"/>
      <c r="RDP378" s="178"/>
      <c r="RDQ378" s="178"/>
      <c r="RDR378" s="178"/>
      <c r="RDS378" s="178"/>
      <c r="RDT378" s="179"/>
      <c r="RDU378" s="73"/>
      <c r="RDV378" s="73"/>
      <c r="RDW378" s="180"/>
      <c r="RDX378" s="75"/>
      <c r="RDY378" s="76"/>
      <c r="RDZ378" s="180"/>
      <c r="REA378" s="180"/>
      <c r="REB378" s="180"/>
      <c r="REC378" s="75"/>
      <c r="RED378" s="76"/>
      <c r="REE378" s="181"/>
      <c r="REF378" s="181"/>
      <c r="REG378" s="182"/>
      <c r="REH378" s="134"/>
      <c r="REI378" s="135"/>
      <c r="REJ378" s="111"/>
      <c r="REK378" s="178"/>
      <c r="REL378" s="178"/>
      <c r="REM378" s="178"/>
      <c r="REN378" s="178"/>
      <c r="REO378" s="179"/>
      <c r="REP378" s="73"/>
      <c r="REQ378" s="73"/>
      <c r="RER378" s="180"/>
      <c r="RES378" s="75"/>
      <c r="RET378" s="76"/>
      <c r="REU378" s="180"/>
      <c r="REV378" s="180"/>
      <c r="REW378" s="180"/>
      <c r="REX378" s="75"/>
      <c r="REY378" s="76"/>
      <c r="REZ378" s="181"/>
      <c r="RFA378" s="181"/>
      <c r="RFB378" s="182"/>
      <c r="RFC378" s="134"/>
      <c r="RFD378" s="135"/>
      <c r="RFE378" s="111"/>
      <c r="RFF378" s="178"/>
      <c r="RFG378" s="178"/>
      <c r="RFH378" s="178"/>
      <c r="RFI378" s="178"/>
      <c r="RFJ378" s="179"/>
      <c r="RFK378" s="73"/>
      <c r="RFL378" s="73"/>
      <c r="RFM378" s="180"/>
      <c r="RFN378" s="75"/>
      <c r="RFO378" s="76"/>
      <c r="RFP378" s="180"/>
      <c r="RFQ378" s="180"/>
      <c r="RFR378" s="180"/>
      <c r="RFS378" s="75"/>
      <c r="RFT378" s="76"/>
      <c r="RFU378" s="181"/>
      <c r="RFV378" s="181"/>
      <c r="RFW378" s="182"/>
      <c r="RFX378" s="134"/>
      <c r="RFY378" s="135"/>
      <c r="RFZ378" s="111"/>
      <c r="RGA378" s="178"/>
      <c r="RGB378" s="178"/>
      <c r="RGC378" s="178"/>
      <c r="RGD378" s="178"/>
      <c r="RGE378" s="179"/>
      <c r="RGF378" s="73"/>
      <c r="RGG378" s="73"/>
      <c r="RGH378" s="180"/>
      <c r="RGI378" s="75"/>
      <c r="RGJ378" s="76"/>
      <c r="RGK378" s="180"/>
      <c r="RGL378" s="180"/>
      <c r="RGM378" s="180"/>
      <c r="RGN378" s="75"/>
      <c r="RGO378" s="76"/>
      <c r="RGP378" s="181"/>
      <c r="RGQ378" s="181"/>
      <c r="RGR378" s="182"/>
      <c r="RGS378" s="134"/>
      <c r="RGT378" s="135"/>
      <c r="RGU378" s="111"/>
      <c r="RGV378" s="178"/>
      <c r="RGW378" s="178"/>
      <c r="RGX378" s="178"/>
      <c r="RGY378" s="178"/>
      <c r="RGZ378" s="179"/>
      <c r="RHA378" s="73"/>
      <c r="RHB378" s="73"/>
      <c r="RHC378" s="180"/>
      <c r="RHD378" s="75"/>
      <c r="RHE378" s="76"/>
      <c r="RHF378" s="180"/>
      <c r="RHG378" s="180"/>
      <c r="RHH378" s="180"/>
      <c r="RHI378" s="75"/>
      <c r="RHJ378" s="76"/>
      <c r="RHK378" s="181"/>
      <c r="RHL378" s="181"/>
      <c r="RHM378" s="182"/>
      <c r="RHN378" s="134"/>
      <c r="RHO378" s="135"/>
      <c r="RHP378" s="111"/>
      <c r="RHQ378" s="178"/>
      <c r="RHR378" s="178"/>
      <c r="RHS378" s="178"/>
      <c r="RHT378" s="178"/>
      <c r="RHU378" s="179"/>
      <c r="RHV378" s="73"/>
      <c r="RHW378" s="73"/>
      <c r="RHX378" s="180"/>
      <c r="RHY378" s="75"/>
      <c r="RHZ378" s="76"/>
      <c r="RIA378" s="180"/>
      <c r="RIB378" s="180"/>
      <c r="RIC378" s="180"/>
      <c r="RID378" s="75"/>
      <c r="RIE378" s="76"/>
      <c r="RIF378" s="181"/>
      <c r="RIG378" s="181"/>
      <c r="RIH378" s="182"/>
      <c r="RII378" s="134"/>
      <c r="RIJ378" s="135"/>
      <c r="RIK378" s="111"/>
      <c r="RIL378" s="178"/>
      <c r="RIM378" s="178"/>
      <c r="RIN378" s="178"/>
      <c r="RIO378" s="178"/>
      <c r="RIP378" s="179"/>
      <c r="RIQ378" s="73"/>
      <c r="RIR378" s="73"/>
      <c r="RIS378" s="180"/>
      <c r="RIT378" s="75"/>
      <c r="RIU378" s="76"/>
      <c r="RIV378" s="180"/>
      <c r="RIW378" s="180"/>
      <c r="RIX378" s="180"/>
      <c r="RIY378" s="75"/>
      <c r="RIZ378" s="76"/>
      <c r="RJA378" s="181"/>
      <c r="RJB378" s="181"/>
      <c r="RJC378" s="182"/>
      <c r="RJD378" s="134"/>
      <c r="RJE378" s="135"/>
      <c r="RJF378" s="111"/>
      <c r="RJG378" s="178"/>
      <c r="RJH378" s="178"/>
      <c r="RJI378" s="178"/>
      <c r="RJJ378" s="178"/>
      <c r="RJK378" s="179"/>
      <c r="RJL378" s="73"/>
      <c r="RJM378" s="73"/>
      <c r="RJN378" s="180"/>
      <c r="RJO378" s="75"/>
      <c r="RJP378" s="76"/>
      <c r="RJQ378" s="180"/>
      <c r="RJR378" s="180"/>
      <c r="RJS378" s="180"/>
      <c r="RJT378" s="75"/>
      <c r="RJU378" s="76"/>
      <c r="RJV378" s="181"/>
      <c r="RJW378" s="181"/>
      <c r="RJX378" s="182"/>
      <c r="RJY378" s="134"/>
      <c r="RJZ378" s="135"/>
      <c r="RKA378" s="111"/>
      <c r="RKB378" s="178"/>
      <c r="RKC378" s="178"/>
      <c r="RKD378" s="178"/>
      <c r="RKE378" s="178"/>
      <c r="RKF378" s="179"/>
      <c r="RKG378" s="73"/>
      <c r="RKH378" s="73"/>
      <c r="RKI378" s="180"/>
      <c r="RKJ378" s="75"/>
      <c r="RKK378" s="76"/>
      <c r="RKL378" s="180"/>
      <c r="RKM378" s="180"/>
      <c r="RKN378" s="180"/>
      <c r="RKO378" s="75"/>
      <c r="RKP378" s="76"/>
      <c r="RKQ378" s="181"/>
      <c r="RKR378" s="181"/>
      <c r="RKS378" s="182"/>
      <c r="RKT378" s="134"/>
      <c r="RKU378" s="135"/>
      <c r="RKV378" s="111"/>
      <c r="RKW378" s="178"/>
      <c r="RKX378" s="178"/>
      <c r="RKY378" s="178"/>
      <c r="RKZ378" s="178"/>
      <c r="RLA378" s="179"/>
      <c r="RLB378" s="73"/>
      <c r="RLC378" s="73"/>
      <c r="RLD378" s="180"/>
      <c r="RLE378" s="75"/>
      <c r="RLF378" s="76"/>
      <c r="RLG378" s="180"/>
      <c r="RLH378" s="180"/>
      <c r="RLI378" s="180"/>
      <c r="RLJ378" s="75"/>
      <c r="RLK378" s="76"/>
      <c r="RLL378" s="181"/>
      <c r="RLM378" s="181"/>
      <c r="RLN378" s="182"/>
      <c r="RLO378" s="134"/>
      <c r="RLP378" s="135"/>
      <c r="RLQ378" s="111"/>
      <c r="RLR378" s="178"/>
      <c r="RLS378" s="178"/>
      <c r="RLT378" s="178"/>
      <c r="RLU378" s="178"/>
      <c r="RLV378" s="179"/>
      <c r="RLW378" s="73"/>
      <c r="RLX378" s="73"/>
      <c r="RLY378" s="180"/>
      <c r="RLZ378" s="75"/>
      <c r="RMA378" s="76"/>
      <c r="RMB378" s="180"/>
      <c r="RMC378" s="180"/>
      <c r="RMD378" s="180"/>
      <c r="RME378" s="75"/>
      <c r="RMF378" s="76"/>
      <c r="RMG378" s="181"/>
      <c r="RMH378" s="181"/>
      <c r="RMI378" s="182"/>
      <c r="RMJ378" s="134"/>
      <c r="RMK378" s="135"/>
      <c r="RML378" s="111"/>
      <c r="RMM378" s="178"/>
      <c r="RMN378" s="178"/>
      <c r="RMO378" s="178"/>
      <c r="RMP378" s="178"/>
      <c r="RMQ378" s="179"/>
      <c r="RMR378" s="73"/>
      <c r="RMS378" s="73"/>
      <c r="RMT378" s="180"/>
      <c r="RMU378" s="75"/>
      <c r="RMV378" s="76"/>
      <c r="RMW378" s="180"/>
      <c r="RMX378" s="180"/>
      <c r="RMY378" s="180"/>
      <c r="RMZ378" s="75"/>
      <c r="RNA378" s="76"/>
      <c r="RNB378" s="181"/>
      <c r="RNC378" s="181"/>
      <c r="RND378" s="182"/>
      <c r="RNE378" s="134"/>
      <c r="RNF378" s="135"/>
      <c r="RNG378" s="111"/>
      <c r="RNH378" s="178"/>
      <c r="RNI378" s="178"/>
      <c r="RNJ378" s="178"/>
      <c r="RNK378" s="178"/>
      <c r="RNL378" s="179"/>
      <c r="RNM378" s="73"/>
      <c r="RNN378" s="73"/>
      <c r="RNO378" s="180"/>
      <c r="RNP378" s="75"/>
      <c r="RNQ378" s="76"/>
      <c r="RNR378" s="180"/>
      <c r="RNS378" s="180"/>
      <c r="RNT378" s="180"/>
      <c r="RNU378" s="75"/>
      <c r="RNV378" s="76"/>
      <c r="RNW378" s="181"/>
      <c r="RNX378" s="181"/>
      <c r="RNY378" s="182"/>
      <c r="RNZ378" s="134"/>
      <c r="ROA378" s="135"/>
      <c r="ROB378" s="111"/>
      <c r="ROC378" s="178"/>
      <c r="ROD378" s="178"/>
      <c r="ROE378" s="178"/>
      <c r="ROF378" s="178"/>
      <c r="ROG378" s="179"/>
      <c r="ROH378" s="73"/>
      <c r="ROI378" s="73"/>
      <c r="ROJ378" s="180"/>
      <c r="ROK378" s="75"/>
      <c r="ROL378" s="76"/>
      <c r="ROM378" s="180"/>
      <c r="RON378" s="180"/>
      <c r="ROO378" s="180"/>
      <c r="ROP378" s="75"/>
      <c r="ROQ378" s="76"/>
      <c r="ROR378" s="181"/>
      <c r="ROS378" s="181"/>
      <c r="ROT378" s="182"/>
      <c r="ROU378" s="134"/>
      <c r="ROV378" s="135"/>
      <c r="ROW378" s="111"/>
      <c r="ROX378" s="178"/>
      <c r="ROY378" s="178"/>
      <c r="ROZ378" s="178"/>
      <c r="RPA378" s="178"/>
      <c r="RPB378" s="179"/>
      <c r="RPC378" s="73"/>
      <c r="RPD378" s="73"/>
      <c r="RPE378" s="180"/>
      <c r="RPF378" s="75"/>
      <c r="RPG378" s="76"/>
      <c r="RPH378" s="180"/>
      <c r="RPI378" s="180"/>
      <c r="RPJ378" s="180"/>
      <c r="RPK378" s="75"/>
      <c r="RPL378" s="76"/>
      <c r="RPM378" s="181"/>
      <c r="RPN378" s="181"/>
      <c r="RPO378" s="182"/>
      <c r="RPP378" s="134"/>
      <c r="RPQ378" s="135"/>
      <c r="RPR378" s="111"/>
      <c r="RPS378" s="178"/>
      <c r="RPT378" s="178"/>
      <c r="RPU378" s="178"/>
      <c r="RPV378" s="178"/>
      <c r="RPW378" s="179"/>
      <c r="RPX378" s="73"/>
      <c r="RPY378" s="73"/>
      <c r="RPZ378" s="180"/>
      <c r="RQA378" s="75"/>
      <c r="RQB378" s="76"/>
      <c r="RQC378" s="180"/>
      <c r="RQD378" s="180"/>
      <c r="RQE378" s="180"/>
      <c r="RQF378" s="75"/>
      <c r="RQG378" s="76"/>
      <c r="RQH378" s="181"/>
      <c r="RQI378" s="181"/>
      <c r="RQJ378" s="182"/>
      <c r="RQK378" s="134"/>
      <c r="RQL378" s="135"/>
      <c r="RQM378" s="111"/>
      <c r="RQN378" s="178"/>
      <c r="RQO378" s="178"/>
      <c r="RQP378" s="178"/>
      <c r="RQQ378" s="178"/>
      <c r="RQR378" s="179"/>
      <c r="RQS378" s="73"/>
      <c r="RQT378" s="73"/>
      <c r="RQU378" s="180"/>
      <c r="RQV378" s="75"/>
      <c r="RQW378" s="76"/>
      <c r="RQX378" s="180"/>
      <c r="RQY378" s="180"/>
      <c r="RQZ378" s="180"/>
      <c r="RRA378" s="75"/>
      <c r="RRB378" s="76"/>
      <c r="RRC378" s="181"/>
      <c r="RRD378" s="181"/>
      <c r="RRE378" s="182"/>
      <c r="RRF378" s="134"/>
      <c r="RRG378" s="135"/>
      <c r="RRH378" s="111"/>
      <c r="RRI378" s="178"/>
      <c r="RRJ378" s="178"/>
      <c r="RRK378" s="178"/>
      <c r="RRL378" s="178"/>
      <c r="RRM378" s="179"/>
      <c r="RRN378" s="73"/>
      <c r="RRO378" s="73"/>
      <c r="RRP378" s="180"/>
      <c r="RRQ378" s="75"/>
      <c r="RRR378" s="76"/>
      <c r="RRS378" s="180"/>
      <c r="RRT378" s="180"/>
      <c r="RRU378" s="180"/>
      <c r="RRV378" s="75"/>
      <c r="RRW378" s="76"/>
      <c r="RRX378" s="181"/>
      <c r="RRY378" s="181"/>
      <c r="RRZ378" s="182"/>
      <c r="RSA378" s="134"/>
      <c r="RSB378" s="135"/>
      <c r="RSC378" s="111"/>
      <c r="RSD378" s="178"/>
      <c r="RSE378" s="178"/>
      <c r="RSF378" s="178"/>
      <c r="RSG378" s="178"/>
      <c r="RSH378" s="179"/>
      <c r="RSI378" s="73"/>
      <c r="RSJ378" s="73"/>
      <c r="RSK378" s="180"/>
      <c r="RSL378" s="75"/>
      <c r="RSM378" s="76"/>
      <c r="RSN378" s="180"/>
      <c r="RSO378" s="180"/>
      <c r="RSP378" s="180"/>
      <c r="RSQ378" s="75"/>
      <c r="RSR378" s="76"/>
      <c r="RSS378" s="181"/>
      <c r="RST378" s="181"/>
      <c r="RSU378" s="182"/>
      <c r="RSV378" s="134"/>
      <c r="RSW378" s="135"/>
      <c r="RSX378" s="111"/>
      <c r="RSY378" s="178"/>
      <c r="RSZ378" s="178"/>
      <c r="RTA378" s="178"/>
      <c r="RTB378" s="178"/>
      <c r="RTC378" s="179"/>
      <c r="RTD378" s="73"/>
      <c r="RTE378" s="73"/>
      <c r="RTF378" s="180"/>
      <c r="RTG378" s="75"/>
      <c r="RTH378" s="76"/>
      <c r="RTI378" s="180"/>
      <c r="RTJ378" s="180"/>
      <c r="RTK378" s="180"/>
      <c r="RTL378" s="75"/>
      <c r="RTM378" s="76"/>
      <c r="RTN378" s="181"/>
      <c r="RTO378" s="181"/>
      <c r="RTP378" s="182"/>
      <c r="RTQ378" s="134"/>
      <c r="RTR378" s="135"/>
      <c r="RTS378" s="111"/>
      <c r="RTT378" s="178"/>
      <c r="RTU378" s="178"/>
      <c r="RTV378" s="178"/>
      <c r="RTW378" s="178"/>
      <c r="RTX378" s="179"/>
      <c r="RTY378" s="73"/>
      <c r="RTZ378" s="73"/>
      <c r="RUA378" s="180"/>
      <c r="RUB378" s="75"/>
      <c r="RUC378" s="76"/>
      <c r="RUD378" s="180"/>
      <c r="RUE378" s="180"/>
      <c r="RUF378" s="180"/>
      <c r="RUG378" s="75"/>
      <c r="RUH378" s="76"/>
      <c r="RUI378" s="181"/>
      <c r="RUJ378" s="181"/>
      <c r="RUK378" s="182"/>
      <c r="RUL378" s="134"/>
      <c r="RUM378" s="135"/>
      <c r="RUN378" s="111"/>
      <c r="RUO378" s="178"/>
      <c r="RUP378" s="178"/>
      <c r="RUQ378" s="178"/>
      <c r="RUR378" s="178"/>
      <c r="RUS378" s="179"/>
      <c r="RUT378" s="73"/>
      <c r="RUU378" s="73"/>
      <c r="RUV378" s="180"/>
      <c r="RUW378" s="75"/>
      <c r="RUX378" s="76"/>
      <c r="RUY378" s="180"/>
      <c r="RUZ378" s="180"/>
      <c r="RVA378" s="180"/>
      <c r="RVB378" s="75"/>
      <c r="RVC378" s="76"/>
      <c r="RVD378" s="181"/>
      <c r="RVE378" s="181"/>
      <c r="RVF378" s="182"/>
      <c r="RVG378" s="134"/>
      <c r="RVH378" s="135"/>
      <c r="RVI378" s="111"/>
      <c r="RVJ378" s="178"/>
      <c r="RVK378" s="178"/>
      <c r="RVL378" s="178"/>
      <c r="RVM378" s="178"/>
      <c r="RVN378" s="179"/>
      <c r="RVO378" s="73"/>
      <c r="RVP378" s="73"/>
      <c r="RVQ378" s="180"/>
      <c r="RVR378" s="75"/>
      <c r="RVS378" s="76"/>
      <c r="RVT378" s="180"/>
      <c r="RVU378" s="180"/>
      <c r="RVV378" s="180"/>
      <c r="RVW378" s="75"/>
      <c r="RVX378" s="76"/>
      <c r="RVY378" s="181"/>
      <c r="RVZ378" s="181"/>
      <c r="RWA378" s="182"/>
      <c r="RWB378" s="134"/>
      <c r="RWC378" s="135"/>
      <c r="RWD378" s="111"/>
      <c r="RWE378" s="178"/>
      <c r="RWF378" s="178"/>
      <c r="RWG378" s="178"/>
      <c r="RWH378" s="178"/>
      <c r="RWI378" s="179"/>
      <c r="RWJ378" s="73"/>
      <c r="RWK378" s="73"/>
      <c r="RWL378" s="180"/>
      <c r="RWM378" s="75"/>
      <c r="RWN378" s="76"/>
      <c r="RWO378" s="180"/>
      <c r="RWP378" s="180"/>
      <c r="RWQ378" s="180"/>
      <c r="RWR378" s="75"/>
      <c r="RWS378" s="76"/>
      <c r="RWT378" s="181"/>
      <c r="RWU378" s="181"/>
      <c r="RWV378" s="182"/>
      <c r="RWW378" s="134"/>
      <c r="RWX378" s="135"/>
      <c r="RWY378" s="111"/>
      <c r="RWZ378" s="178"/>
      <c r="RXA378" s="178"/>
      <c r="RXB378" s="178"/>
      <c r="RXC378" s="178"/>
      <c r="RXD378" s="179"/>
      <c r="RXE378" s="73"/>
      <c r="RXF378" s="73"/>
      <c r="RXG378" s="180"/>
      <c r="RXH378" s="75"/>
      <c r="RXI378" s="76"/>
      <c r="RXJ378" s="180"/>
      <c r="RXK378" s="180"/>
      <c r="RXL378" s="180"/>
      <c r="RXM378" s="75"/>
      <c r="RXN378" s="76"/>
      <c r="RXO378" s="181"/>
      <c r="RXP378" s="181"/>
      <c r="RXQ378" s="182"/>
      <c r="RXR378" s="134"/>
      <c r="RXS378" s="135"/>
      <c r="RXT378" s="111"/>
      <c r="RXU378" s="178"/>
      <c r="RXV378" s="178"/>
      <c r="RXW378" s="178"/>
      <c r="RXX378" s="178"/>
      <c r="RXY378" s="179"/>
      <c r="RXZ378" s="73"/>
      <c r="RYA378" s="73"/>
      <c r="RYB378" s="180"/>
      <c r="RYC378" s="75"/>
      <c r="RYD378" s="76"/>
      <c r="RYE378" s="180"/>
      <c r="RYF378" s="180"/>
      <c r="RYG378" s="180"/>
      <c r="RYH378" s="75"/>
      <c r="RYI378" s="76"/>
      <c r="RYJ378" s="181"/>
      <c r="RYK378" s="181"/>
      <c r="RYL378" s="182"/>
      <c r="RYM378" s="134"/>
      <c r="RYN378" s="135"/>
      <c r="RYO378" s="111"/>
      <c r="RYP378" s="178"/>
      <c r="RYQ378" s="178"/>
      <c r="RYR378" s="178"/>
      <c r="RYS378" s="178"/>
      <c r="RYT378" s="179"/>
      <c r="RYU378" s="73"/>
      <c r="RYV378" s="73"/>
      <c r="RYW378" s="180"/>
      <c r="RYX378" s="75"/>
      <c r="RYY378" s="76"/>
      <c r="RYZ378" s="180"/>
      <c r="RZA378" s="180"/>
      <c r="RZB378" s="180"/>
      <c r="RZC378" s="75"/>
      <c r="RZD378" s="76"/>
      <c r="RZE378" s="181"/>
      <c r="RZF378" s="181"/>
      <c r="RZG378" s="182"/>
      <c r="RZH378" s="134"/>
      <c r="RZI378" s="135"/>
      <c r="RZJ378" s="111"/>
      <c r="RZK378" s="178"/>
      <c r="RZL378" s="178"/>
      <c r="RZM378" s="178"/>
      <c r="RZN378" s="178"/>
      <c r="RZO378" s="179"/>
      <c r="RZP378" s="73"/>
      <c r="RZQ378" s="73"/>
      <c r="RZR378" s="180"/>
      <c r="RZS378" s="75"/>
      <c r="RZT378" s="76"/>
      <c r="RZU378" s="180"/>
      <c r="RZV378" s="180"/>
      <c r="RZW378" s="180"/>
      <c r="RZX378" s="75"/>
      <c r="RZY378" s="76"/>
      <c r="RZZ378" s="181"/>
      <c r="SAA378" s="181"/>
      <c r="SAB378" s="182"/>
      <c r="SAC378" s="134"/>
      <c r="SAD378" s="135"/>
      <c r="SAE378" s="111"/>
      <c r="SAF378" s="178"/>
      <c r="SAG378" s="178"/>
      <c r="SAH378" s="178"/>
      <c r="SAI378" s="178"/>
      <c r="SAJ378" s="179"/>
      <c r="SAK378" s="73"/>
      <c r="SAL378" s="73"/>
      <c r="SAM378" s="180"/>
      <c r="SAN378" s="75"/>
      <c r="SAO378" s="76"/>
      <c r="SAP378" s="180"/>
      <c r="SAQ378" s="180"/>
      <c r="SAR378" s="180"/>
      <c r="SAS378" s="75"/>
      <c r="SAT378" s="76"/>
      <c r="SAU378" s="181"/>
      <c r="SAV378" s="181"/>
      <c r="SAW378" s="182"/>
      <c r="SAX378" s="134"/>
      <c r="SAY378" s="135"/>
      <c r="SAZ378" s="111"/>
      <c r="SBA378" s="178"/>
      <c r="SBB378" s="178"/>
      <c r="SBC378" s="178"/>
      <c r="SBD378" s="178"/>
      <c r="SBE378" s="179"/>
      <c r="SBF378" s="73"/>
      <c r="SBG378" s="73"/>
      <c r="SBH378" s="180"/>
      <c r="SBI378" s="75"/>
      <c r="SBJ378" s="76"/>
      <c r="SBK378" s="180"/>
      <c r="SBL378" s="180"/>
      <c r="SBM378" s="180"/>
      <c r="SBN378" s="75"/>
      <c r="SBO378" s="76"/>
      <c r="SBP378" s="181"/>
      <c r="SBQ378" s="181"/>
      <c r="SBR378" s="182"/>
      <c r="SBS378" s="134"/>
      <c r="SBT378" s="135"/>
      <c r="SBU378" s="111"/>
      <c r="SBV378" s="178"/>
      <c r="SBW378" s="178"/>
      <c r="SBX378" s="178"/>
      <c r="SBY378" s="178"/>
      <c r="SBZ378" s="179"/>
      <c r="SCA378" s="73"/>
      <c r="SCB378" s="73"/>
      <c r="SCC378" s="180"/>
      <c r="SCD378" s="75"/>
      <c r="SCE378" s="76"/>
      <c r="SCF378" s="180"/>
      <c r="SCG378" s="180"/>
      <c r="SCH378" s="180"/>
      <c r="SCI378" s="75"/>
      <c r="SCJ378" s="76"/>
      <c r="SCK378" s="181"/>
      <c r="SCL378" s="181"/>
      <c r="SCM378" s="182"/>
      <c r="SCN378" s="134"/>
      <c r="SCO378" s="135"/>
      <c r="SCP378" s="111"/>
      <c r="SCQ378" s="178"/>
      <c r="SCR378" s="178"/>
      <c r="SCS378" s="178"/>
      <c r="SCT378" s="178"/>
      <c r="SCU378" s="179"/>
      <c r="SCV378" s="73"/>
      <c r="SCW378" s="73"/>
      <c r="SCX378" s="180"/>
      <c r="SCY378" s="75"/>
      <c r="SCZ378" s="76"/>
      <c r="SDA378" s="180"/>
      <c r="SDB378" s="180"/>
      <c r="SDC378" s="180"/>
      <c r="SDD378" s="75"/>
      <c r="SDE378" s="76"/>
      <c r="SDF378" s="181"/>
      <c r="SDG378" s="181"/>
      <c r="SDH378" s="182"/>
      <c r="SDI378" s="134"/>
      <c r="SDJ378" s="135"/>
      <c r="SDK378" s="111"/>
      <c r="SDL378" s="178"/>
      <c r="SDM378" s="178"/>
      <c r="SDN378" s="178"/>
      <c r="SDO378" s="178"/>
      <c r="SDP378" s="179"/>
      <c r="SDQ378" s="73"/>
      <c r="SDR378" s="73"/>
      <c r="SDS378" s="180"/>
      <c r="SDT378" s="75"/>
      <c r="SDU378" s="76"/>
      <c r="SDV378" s="180"/>
      <c r="SDW378" s="180"/>
      <c r="SDX378" s="180"/>
      <c r="SDY378" s="75"/>
      <c r="SDZ378" s="76"/>
      <c r="SEA378" s="181"/>
      <c r="SEB378" s="181"/>
      <c r="SEC378" s="182"/>
      <c r="SED378" s="134"/>
      <c r="SEE378" s="135"/>
      <c r="SEF378" s="111"/>
      <c r="SEG378" s="178"/>
      <c r="SEH378" s="178"/>
      <c r="SEI378" s="178"/>
      <c r="SEJ378" s="178"/>
      <c r="SEK378" s="179"/>
      <c r="SEL378" s="73"/>
      <c r="SEM378" s="73"/>
      <c r="SEN378" s="180"/>
      <c r="SEO378" s="75"/>
      <c r="SEP378" s="76"/>
      <c r="SEQ378" s="180"/>
      <c r="SER378" s="180"/>
      <c r="SES378" s="180"/>
      <c r="SET378" s="75"/>
      <c r="SEU378" s="76"/>
      <c r="SEV378" s="181"/>
      <c r="SEW378" s="181"/>
      <c r="SEX378" s="182"/>
      <c r="SEY378" s="134"/>
      <c r="SEZ378" s="135"/>
      <c r="SFA378" s="111"/>
      <c r="SFB378" s="178"/>
      <c r="SFC378" s="178"/>
      <c r="SFD378" s="178"/>
      <c r="SFE378" s="178"/>
      <c r="SFF378" s="179"/>
      <c r="SFG378" s="73"/>
      <c r="SFH378" s="73"/>
      <c r="SFI378" s="180"/>
      <c r="SFJ378" s="75"/>
      <c r="SFK378" s="76"/>
      <c r="SFL378" s="180"/>
      <c r="SFM378" s="180"/>
      <c r="SFN378" s="180"/>
      <c r="SFO378" s="75"/>
      <c r="SFP378" s="76"/>
      <c r="SFQ378" s="181"/>
      <c r="SFR378" s="181"/>
      <c r="SFS378" s="182"/>
      <c r="SFT378" s="134"/>
      <c r="SFU378" s="135"/>
      <c r="SFV378" s="111"/>
      <c r="SFW378" s="178"/>
      <c r="SFX378" s="178"/>
      <c r="SFY378" s="178"/>
      <c r="SFZ378" s="178"/>
      <c r="SGA378" s="179"/>
      <c r="SGB378" s="73"/>
      <c r="SGC378" s="73"/>
      <c r="SGD378" s="180"/>
      <c r="SGE378" s="75"/>
      <c r="SGF378" s="76"/>
      <c r="SGG378" s="180"/>
      <c r="SGH378" s="180"/>
      <c r="SGI378" s="180"/>
      <c r="SGJ378" s="75"/>
      <c r="SGK378" s="76"/>
      <c r="SGL378" s="181"/>
      <c r="SGM378" s="181"/>
      <c r="SGN378" s="182"/>
      <c r="SGO378" s="134"/>
      <c r="SGP378" s="135"/>
      <c r="SGQ378" s="111"/>
      <c r="SGR378" s="178"/>
      <c r="SGS378" s="178"/>
      <c r="SGT378" s="178"/>
      <c r="SGU378" s="178"/>
      <c r="SGV378" s="179"/>
      <c r="SGW378" s="73"/>
      <c r="SGX378" s="73"/>
      <c r="SGY378" s="180"/>
      <c r="SGZ378" s="75"/>
      <c r="SHA378" s="76"/>
      <c r="SHB378" s="180"/>
      <c r="SHC378" s="180"/>
      <c r="SHD378" s="180"/>
      <c r="SHE378" s="75"/>
      <c r="SHF378" s="76"/>
      <c r="SHG378" s="181"/>
      <c r="SHH378" s="181"/>
      <c r="SHI378" s="182"/>
      <c r="SHJ378" s="134"/>
      <c r="SHK378" s="135"/>
      <c r="SHL378" s="111"/>
      <c r="SHM378" s="178"/>
      <c r="SHN378" s="178"/>
      <c r="SHO378" s="178"/>
      <c r="SHP378" s="178"/>
      <c r="SHQ378" s="179"/>
      <c r="SHR378" s="73"/>
      <c r="SHS378" s="73"/>
      <c r="SHT378" s="180"/>
      <c r="SHU378" s="75"/>
      <c r="SHV378" s="76"/>
      <c r="SHW378" s="180"/>
      <c r="SHX378" s="180"/>
      <c r="SHY378" s="180"/>
      <c r="SHZ378" s="75"/>
      <c r="SIA378" s="76"/>
      <c r="SIB378" s="181"/>
      <c r="SIC378" s="181"/>
      <c r="SID378" s="182"/>
      <c r="SIE378" s="134"/>
      <c r="SIF378" s="135"/>
      <c r="SIG378" s="111"/>
      <c r="SIH378" s="178"/>
      <c r="SII378" s="178"/>
      <c r="SIJ378" s="178"/>
      <c r="SIK378" s="178"/>
      <c r="SIL378" s="179"/>
      <c r="SIM378" s="73"/>
      <c r="SIN378" s="73"/>
      <c r="SIO378" s="180"/>
      <c r="SIP378" s="75"/>
      <c r="SIQ378" s="76"/>
      <c r="SIR378" s="180"/>
      <c r="SIS378" s="180"/>
      <c r="SIT378" s="180"/>
      <c r="SIU378" s="75"/>
      <c r="SIV378" s="76"/>
      <c r="SIW378" s="181"/>
      <c r="SIX378" s="181"/>
      <c r="SIY378" s="182"/>
      <c r="SIZ378" s="134"/>
      <c r="SJA378" s="135"/>
      <c r="SJB378" s="111"/>
      <c r="SJC378" s="178"/>
      <c r="SJD378" s="178"/>
      <c r="SJE378" s="178"/>
      <c r="SJF378" s="178"/>
      <c r="SJG378" s="179"/>
      <c r="SJH378" s="73"/>
      <c r="SJI378" s="73"/>
      <c r="SJJ378" s="180"/>
      <c r="SJK378" s="75"/>
      <c r="SJL378" s="76"/>
      <c r="SJM378" s="180"/>
      <c r="SJN378" s="180"/>
      <c r="SJO378" s="180"/>
      <c r="SJP378" s="75"/>
      <c r="SJQ378" s="76"/>
      <c r="SJR378" s="181"/>
      <c r="SJS378" s="181"/>
      <c r="SJT378" s="182"/>
      <c r="SJU378" s="134"/>
      <c r="SJV378" s="135"/>
      <c r="SJW378" s="111"/>
      <c r="SJX378" s="178"/>
      <c r="SJY378" s="178"/>
      <c r="SJZ378" s="178"/>
      <c r="SKA378" s="178"/>
      <c r="SKB378" s="179"/>
      <c r="SKC378" s="73"/>
      <c r="SKD378" s="73"/>
      <c r="SKE378" s="180"/>
      <c r="SKF378" s="75"/>
      <c r="SKG378" s="76"/>
      <c r="SKH378" s="180"/>
      <c r="SKI378" s="180"/>
      <c r="SKJ378" s="180"/>
      <c r="SKK378" s="75"/>
      <c r="SKL378" s="76"/>
      <c r="SKM378" s="181"/>
      <c r="SKN378" s="181"/>
      <c r="SKO378" s="182"/>
      <c r="SKP378" s="134"/>
      <c r="SKQ378" s="135"/>
      <c r="SKR378" s="111"/>
      <c r="SKS378" s="178"/>
      <c r="SKT378" s="178"/>
      <c r="SKU378" s="178"/>
      <c r="SKV378" s="178"/>
      <c r="SKW378" s="179"/>
      <c r="SKX378" s="73"/>
      <c r="SKY378" s="73"/>
      <c r="SKZ378" s="180"/>
      <c r="SLA378" s="75"/>
      <c r="SLB378" s="76"/>
      <c r="SLC378" s="180"/>
      <c r="SLD378" s="180"/>
      <c r="SLE378" s="180"/>
      <c r="SLF378" s="75"/>
      <c r="SLG378" s="76"/>
      <c r="SLH378" s="181"/>
      <c r="SLI378" s="181"/>
      <c r="SLJ378" s="182"/>
      <c r="SLK378" s="134"/>
      <c r="SLL378" s="135"/>
      <c r="SLM378" s="111"/>
      <c r="SLN378" s="178"/>
      <c r="SLO378" s="178"/>
      <c r="SLP378" s="178"/>
      <c r="SLQ378" s="178"/>
      <c r="SLR378" s="179"/>
      <c r="SLS378" s="73"/>
      <c r="SLT378" s="73"/>
      <c r="SLU378" s="180"/>
      <c r="SLV378" s="75"/>
      <c r="SLW378" s="76"/>
      <c r="SLX378" s="180"/>
      <c r="SLY378" s="180"/>
      <c r="SLZ378" s="180"/>
      <c r="SMA378" s="75"/>
      <c r="SMB378" s="76"/>
      <c r="SMC378" s="181"/>
      <c r="SMD378" s="181"/>
      <c r="SME378" s="182"/>
      <c r="SMF378" s="134"/>
      <c r="SMG378" s="135"/>
      <c r="SMH378" s="111"/>
      <c r="SMI378" s="178"/>
      <c r="SMJ378" s="178"/>
      <c r="SMK378" s="178"/>
      <c r="SML378" s="178"/>
      <c r="SMM378" s="179"/>
      <c r="SMN378" s="73"/>
      <c r="SMO378" s="73"/>
      <c r="SMP378" s="180"/>
      <c r="SMQ378" s="75"/>
      <c r="SMR378" s="76"/>
      <c r="SMS378" s="180"/>
      <c r="SMT378" s="180"/>
      <c r="SMU378" s="180"/>
      <c r="SMV378" s="75"/>
      <c r="SMW378" s="76"/>
      <c r="SMX378" s="181"/>
      <c r="SMY378" s="181"/>
      <c r="SMZ378" s="182"/>
      <c r="SNA378" s="134"/>
      <c r="SNB378" s="135"/>
      <c r="SNC378" s="111"/>
      <c r="SND378" s="178"/>
      <c r="SNE378" s="178"/>
      <c r="SNF378" s="178"/>
      <c r="SNG378" s="178"/>
      <c r="SNH378" s="179"/>
      <c r="SNI378" s="73"/>
      <c r="SNJ378" s="73"/>
      <c r="SNK378" s="180"/>
      <c r="SNL378" s="75"/>
      <c r="SNM378" s="76"/>
      <c r="SNN378" s="180"/>
      <c r="SNO378" s="180"/>
      <c r="SNP378" s="180"/>
      <c r="SNQ378" s="75"/>
      <c r="SNR378" s="76"/>
      <c r="SNS378" s="181"/>
      <c r="SNT378" s="181"/>
      <c r="SNU378" s="182"/>
      <c r="SNV378" s="134"/>
      <c r="SNW378" s="135"/>
      <c r="SNX378" s="111"/>
      <c r="SNY378" s="178"/>
      <c r="SNZ378" s="178"/>
      <c r="SOA378" s="178"/>
      <c r="SOB378" s="178"/>
      <c r="SOC378" s="179"/>
      <c r="SOD378" s="73"/>
      <c r="SOE378" s="73"/>
      <c r="SOF378" s="180"/>
      <c r="SOG378" s="75"/>
      <c r="SOH378" s="76"/>
      <c r="SOI378" s="180"/>
      <c r="SOJ378" s="180"/>
      <c r="SOK378" s="180"/>
      <c r="SOL378" s="75"/>
      <c r="SOM378" s="76"/>
      <c r="SON378" s="181"/>
      <c r="SOO378" s="181"/>
      <c r="SOP378" s="182"/>
      <c r="SOQ378" s="134"/>
      <c r="SOR378" s="135"/>
      <c r="SOS378" s="111"/>
      <c r="SOT378" s="178"/>
      <c r="SOU378" s="178"/>
      <c r="SOV378" s="178"/>
      <c r="SOW378" s="178"/>
      <c r="SOX378" s="179"/>
      <c r="SOY378" s="73"/>
      <c r="SOZ378" s="73"/>
      <c r="SPA378" s="180"/>
      <c r="SPB378" s="75"/>
      <c r="SPC378" s="76"/>
      <c r="SPD378" s="180"/>
      <c r="SPE378" s="180"/>
      <c r="SPF378" s="180"/>
      <c r="SPG378" s="75"/>
      <c r="SPH378" s="76"/>
      <c r="SPI378" s="181"/>
      <c r="SPJ378" s="181"/>
      <c r="SPK378" s="182"/>
      <c r="SPL378" s="134"/>
      <c r="SPM378" s="135"/>
      <c r="SPN378" s="111"/>
      <c r="SPO378" s="178"/>
      <c r="SPP378" s="178"/>
      <c r="SPQ378" s="178"/>
      <c r="SPR378" s="178"/>
      <c r="SPS378" s="179"/>
      <c r="SPT378" s="73"/>
      <c r="SPU378" s="73"/>
      <c r="SPV378" s="180"/>
      <c r="SPW378" s="75"/>
      <c r="SPX378" s="76"/>
      <c r="SPY378" s="180"/>
      <c r="SPZ378" s="180"/>
      <c r="SQA378" s="180"/>
      <c r="SQB378" s="75"/>
      <c r="SQC378" s="76"/>
      <c r="SQD378" s="181"/>
      <c r="SQE378" s="181"/>
      <c r="SQF378" s="182"/>
      <c r="SQG378" s="134"/>
      <c r="SQH378" s="135"/>
      <c r="SQI378" s="111"/>
      <c r="SQJ378" s="178"/>
      <c r="SQK378" s="178"/>
      <c r="SQL378" s="178"/>
      <c r="SQM378" s="178"/>
      <c r="SQN378" s="179"/>
      <c r="SQO378" s="73"/>
      <c r="SQP378" s="73"/>
      <c r="SQQ378" s="180"/>
      <c r="SQR378" s="75"/>
      <c r="SQS378" s="76"/>
      <c r="SQT378" s="180"/>
      <c r="SQU378" s="180"/>
      <c r="SQV378" s="180"/>
      <c r="SQW378" s="75"/>
      <c r="SQX378" s="76"/>
      <c r="SQY378" s="181"/>
      <c r="SQZ378" s="181"/>
      <c r="SRA378" s="182"/>
      <c r="SRB378" s="134"/>
      <c r="SRC378" s="135"/>
      <c r="SRD378" s="111"/>
      <c r="SRE378" s="178"/>
      <c r="SRF378" s="178"/>
      <c r="SRG378" s="178"/>
      <c r="SRH378" s="178"/>
      <c r="SRI378" s="179"/>
      <c r="SRJ378" s="73"/>
      <c r="SRK378" s="73"/>
      <c r="SRL378" s="180"/>
      <c r="SRM378" s="75"/>
      <c r="SRN378" s="76"/>
      <c r="SRO378" s="180"/>
      <c r="SRP378" s="180"/>
      <c r="SRQ378" s="180"/>
      <c r="SRR378" s="75"/>
      <c r="SRS378" s="76"/>
      <c r="SRT378" s="181"/>
      <c r="SRU378" s="181"/>
      <c r="SRV378" s="182"/>
      <c r="SRW378" s="134"/>
      <c r="SRX378" s="135"/>
      <c r="SRY378" s="111"/>
      <c r="SRZ378" s="178"/>
      <c r="SSA378" s="178"/>
      <c r="SSB378" s="178"/>
      <c r="SSC378" s="178"/>
      <c r="SSD378" s="179"/>
      <c r="SSE378" s="73"/>
      <c r="SSF378" s="73"/>
      <c r="SSG378" s="180"/>
      <c r="SSH378" s="75"/>
      <c r="SSI378" s="76"/>
      <c r="SSJ378" s="180"/>
      <c r="SSK378" s="180"/>
      <c r="SSL378" s="180"/>
      <c r="SSM378" s="75"/>
      <c r="SSN378" s="76"/>
      <c r="SSO378" s="181"/>
      <c r="SSP378" s="181"/>
      <c r="SSQ378" s="182"/>
      <c r="SSR378" s="134"/>
      <c r="SSS378" s="135"/>
      <c r="SST378" s="111"/>
      <c r="SSU378" s="178"/>
      <c r="SSV378" s="178"/>
      <c r="SSW378" s="178"/>
      <c r="SSX378" s="178"/>
      <c r="SSY378" s="179"/>
      <c r="SSZ378" s="73"/>
      <c r="STA378" s="73"/>
      <c r="STB378" s="180"/>
      <c r="STC378" s="75"/>
      <c r="STD378" s="76"/>
      <c r="STE378" s="180"/>
      <c r="STF378" s="180"/>
      <c r="STG378" s="180"/>
      <c r="STH378" s="75"/>
      <c r="STI378" s="76"/>
      <c r="STJ378" s="181"/>
      <c r="STK378" s="181"/>
      <c r="STL378" s="182"/>
      <c r="STM378" s="134"/>
      <c r="STN378" s="135"/>
      <c r="STO378" s="111"/>
      <c r="STP378" s="178"/>
      <c r="STQ378" s="178"/>
      <c r="STR378" s="178"/>
      <c r="STS378" s="178"/>
      <c r="STT378" s="179"/>
      <c r="STU378" s="73"/>
      <c r="STV378" s="73"/>
      <c r="STW378" s="180"/>
      <c r="STX378" s="75"/>
      <c r="STY378" s="76"/>
      <c r="STZ378" s="180"/>
      <c r="SUA378" s="180"/>
      <c r="SUB378" s="180"/>
      <c r="SUC378" s="75"/>
      <c r="SUD378" s="76"/>
      <c r="SUE378" s="181"/>
      <c r="SUF378" s="181"/>
      <c r="SUG378" s="182"/>
      <c r="SUH378" s="134"/>
      <c r="SUI378" s="135"/>
      <c r="SUJ378" s="111"/>
      <c r="SUK378" s="178"/>
      <c r="SUL378" s="178"/>
      <c r="SUM378" s="178"/>
      <c r="SUN378" s="178"/>
      <c r="SUO378" s="179"/>
      <c r="SUP378" s="73"/>
      <c r="SUQ378" s="73"/>
      <c r="SUR378" s="180"/>
      <c r="SUS378" s="75"/>
      <c r="SUT378" s="76"/>
      <c r="SUU378" s="180"/>
      <c r="SUV378" s="180"/>
      <c r="SUW378" s="180"/>
      <c r="SUX378" s="75"/>
      <c r="SUY378" s="76"/>
      <c r="SUZ378" s="181"/>
      <c r="SVA378" s="181"/>
      <c r="SVB378" s="182"/>
      <c r="SVC378" s="134"/>
      <c r="SVD378" s="135"/>
      <c r="SVE378" s="111"/>
      <c r="SVF378" s="178"/>
      <c r="SVG378" s="178"/>
      <c r="SVH378" s="178"/>
      <c r="SVI378" s="178"/>
      <c r="SVJ378" s="179"/>
      <c r="SVK378" s="73"/>
      <c r="SVL378" s="73"/>
      <c r="SVM378" s="180"/>
      <c r="SVN378" s="75"/>
      <c r="SVO378" s="76"/>
      <c r="SVP378" s="180"/>
      <c r="SVQ378" s="180"/>
      <c r="SVR378" s="180"/>
      <c r="SVS378" s="75"/>
      <c r="SVT378" s="76"/>
      <c r="SVU378" s="181"/>
      <c r="SVV378" s="181"/>
      <c r="SVW378" s="182"/>
      <c r="SVX378" s="134"/>
      <c r="SVY378" s="135"/>
      <c r="SVZ378" s="111"/>
      <c r="SWA378" s="178"/>
      <c r="SWB378" s="178"/>
      <c r="SWC378" s="178"/>
      <c r="SWD378" s="178"/>
      <c r="SWE378" s="179"/>
      <c r="SWF378" s="73"/>
      <c r="SWG378" s="73"/>
      <c r="SWH378" s="180"/>
      <c r="SWI378" s="75"/>
      <c r="SWJ378" s="76"/>
      <c r="SWK378" s="180"/>
      <c r="SWL378" s="180"/>
      <c r="SWM378" s="180"/>
      <c r="SWN378" s="75"/>
      <c r="SWO378" s="76"/>
      <c r="SWP378" s="181"/>
      <c r="SWQ378" s="181"/>
      <c r="SWR378" s="182"/>
      <c r="SWS378" s="134"/>
      <c r="SWT378" s="135"/>
      <c r="SWU378" s="111"/>
      <c r="SWV378" s="178"/>
      <c r="SWW378" s="178"/>
      <c r="SWX378" s="178"/>
      <c r="SWY378" s="178"/>
      <c r="SWZ378" s="179"/>
      <c r="SXA378" s="73"/>
      <c r="SXB378" s="73"/>
      <c r="SXC378" s="180"/>
      <c r="SXD378" s="75"/>
      <c r="SXE378" s="76"/>
      <c r="SXF378" s="180"/>
      <c r="SXG378" s="180"/>
      <c r="SXH378" s="180"/>
      <c r="SXI378" s="75"/>
      <c r="SXJ378" s="76"/>
      <c r="SXK378" s="181"/>
      <c r="SXL378" s="181"/>
      <c r="SXM378" s="182"/>
      <c r="SXN378" s="134"/>
      <c r="SXO378" s="135"/>
      <c r="SXP378" s="111"/>
      <c r="SXQ378" s="178"/>
      <c r="SXR378" s="178"/>
      <c r="SXS378" s="178"/>
      <c r="SXT378" s="178"/>
      <c r="SXU378" s="179"/>
      <c r="SXV378" s="73"/>
      <c r="SXW378" s="73"/>
      <c r="SXX378" s="180"/>
      <c r="SXY378" s="75"/>
      <c r="SXZ378" s="76"/>
      <c r="SYA378" s="180"/>
      <c r="SYB378" s="180"/>
      <c r="SYC378" s="180"/>
      <c r="SYD378" s="75"/>
      <c r="SYE378" s="76"/>
      <c r="SYF378" s="181"/>
      <c r="SYG378" s="181"/>
      <c r="SYH378" s="182"/>
      <c r="SYI378" s="134"/>
      <c r="SYJ378" s="135"/>
      <c r="SYK378" s="111"/>
      <c r="SYL378" s="178"/>
      <c r="SYM378" s="178"/>
      <c r="SYN378" s="178"/>
      <c r="SYO378" s="178"/>
      <c r="SYP378" s="179"/>
      <c r="SYQ378" s="73"/>
      <c r="SYR378" s="73"/>
      <c r="SYS378" s="180"/>
      <c r="SYT378" s="75"/>
      <c r="SYU378" s="76"/>
      <c r="SYV378" s="180"/>
      <c r="SYW378" s="180"/>
      <c r="SYX378" s="180"/>
      <c r="SYY378" s="75"/>
      <c r="SYZ378" s="76"/>
      <c r="SZA378" s="181"/>
      <c r="SZB378" s="181"/>
      <c r="SZC378" s="182"/>
      <c r="SZD378" s="134"/>
      <c r="SZE378" s="135"/>
      <c r="SZF378" s="111"/>
      <c r="SZG378" s="178"/>
      <c r="SZH378" s="178"/>
      <c r="SZI378" s="178"/>
      <c r="SZJ378" s="178"/>
      <c r="SZK378" s="179"/>
      <c r="SZL378" s="73"/>
      <c r="SZM378" s="73"/>
      <c r="SZN378" s="180"/>
      <c r="SZO378" s="75"/>
      <c r="SZP378" s="76"/>
      <c r="SZQ378" s="180"/>
      <c r="SZR378" s="180"/>
      <c r="SZS378" s="180"/>
      <c r="SZT378" s="75"/>
      <c r="SZU378" s="76"/>
      <c r="SZV378" s="181"/>
      <c r="SZW378" s="181"/>
      <c r="SZX378" s="182"/>
      <c r="SZY378" s="134"/>
      <c r="SZZ378" s="135"/>
      <c r="TAA378" s="111"/>
      <c r="TAB378" s="178"/>
      <c r="TAC378" s="178"/>
      <c r="TAD378" s="178"/>
      <c r="TAE378" s="178"/>
      <c r="TAF378" s="179"/>
      <c r="TAG378" s="73"/>
      <c r="TAH378" s="73"/>
      <c r="TAI378" s="180"/>
      <c r="TAJ378" s="75"/>
      <c r="TAK378" s="76"/>
      <c r="TAL378" s="180"/>
      <c r="TAM378" s="180"/>
      <c r="TAN378" s="180"/>
      <c r="TAO378" s="75"/>
      <c r="TAP378" s="76"/>
      <c r="TAQ378" s="181"/>
      <c r="TAR378" s="181"/>
      <c r="TAS378" s="182"/>
      <c r="TAT378" s="134"/>
      <c r="TAU378" s="135"/>
      <c r="TAV378" s="111"/>
      <c r="TAW378" s="178"/>
      <c r="TAX378" s="178"/>
      <c r="TAY378" s="178"/>
      <c r="TAZ378" s="178"/>
      <c r="TBA378" s="179"/>
      <c r="TBB378" s="73"/>
      <c r="TBC378" s="73"/>
      <c r="TBD378" s="180"/>
      <c r="TBE378" s="75"/>
      <c r="TBF378" s="76"/>
      <c r="TBG378" s="180"/>
      <c r="TBH378" s="180"/>
      <c r="TBI378" s="180"/>
      <c r="TBJ378" s="75"/>
      <c r="TBK378" s="76"/>
      <c r="TBL378" s="181"/>
      <c r="TBM378" s="181"/>
      <c r="TBN378" s="182"/>
      <c r="TBO378" s="134"/>
      <c r="TBP378" s="135"/>
      <c r="TBQ378" s="111"/>
      <c r="TBR378" s="178"/>
      <c r="TBS378" s="178"/>
      <c r="TBT378" s="178"/>
      <c r="TBU378" s="178"/>
      <c r="TBV378" s="179"/>
      <c r="TBW378" s="73"/>
      <c r="TBX378" s="73"/>
      <c r="TBY378" s="180"/>
      <c r="TBZ378" s="75"/>
      <c r="TCA378" s="76"/>
      <c r="TCB378" s="180"/>
      <c r="TCC378" s="180"/>
      <c r="TCD378" s="180"/>
      <c r="TCE378" s="75"/>
      <c r="TCF378" s="76"/>
      <c r="TCG378" s="181"/>
      <c r="TCH378" s="181"/>
      <c r="TCI378" s="182"/>
      <c r="TCJ378" s="134"/>
      <c r="TCK378" s="135"/>
      <c r="TCL378" s="111"/>
      <c r="TCM378" s="178"/>
      <c r="TCN378" s="178"/>
      <c r="TCO378" s="178"/>
      <c r="TCP378" s="178"/>
      <c r="TCQ378" s="179"/>
      <c r="TCR378" s="73"/>
      <c r="TCS378" s="73"/>
      <c r="TCT378" s="180"/>
      <c r="TCU378" s="75"/>
      <c r="TCV378" s="76"/>
      <c r="TCW378" s="180"/>
      <c r="TCX378" s="180"/>
      <c r="TCY378" s="180"/>
      <c r="TCZ378" s="75"/>
      <c r="TDA378" s="76"/>
      <c r="TDB378" s="181"/>
      <c r="TDC378" s="181"/>
      <c r="TDD378" s="182"/>
      <c r="TDE378" s="134"/>
      <c r="TDF378" s="135"/>
      <c r="TDG378" s="111"/>
      <c r="TDH378" s="178"/>
      <c r="TDI378" s="178"/>
      <c r="TDJ378" s="178"/>
      <c r="TDK378" s="178"/>
      <c r="TDL378" s="179"/>
      <c r="TDM378" s="73"/>
      <c r="TDN378" s="73"/>
      <c r="TDO378" s="180"/>
      <c r="TDP378" s="75"/>
      <c r="TDQ378" s="76"/>
      <c r="TDR378" s="180"/>
      <c r="TDS378" s="180"/>
      <c r="TDT378" s="180"/>
      <c r="TDU378" s="75"/>
      <c r="TDV378" s="76"/>
      <c r="TDW378" s="181"/>
      <c r="TDX378" s="181"/>
      <c r="TDY378" s="182"/>
      <c r="TDZ378" s="134"/>
      <c r="TEA378" s="135"/>
      <c r="TEB378" s="111"/>
      <c r="TEC378" s="178"/>
      <c r="TED378" s="178"/>
      <c r="TEE378" s="178"/>
      <c r="TEF378" s="178"/>
      <c r="TEG378" s="179"/>
      <c r="TEH378" s="73"/>
      <c r="TEI378" s="73"/>
      <c r="TEJ378" s="180"/>
      <c r="TEK378" s="75"/>
      <c r="TEL378" s="76"/>
      <c r="TEM378" s="180"/>
      <c r="TEN378" s="180"/>
      <c r="TEO378" s="180"/>
      <c r="TEP378" s="75"/>
      <c r="TEQ378" s="76"/>
      <c r="TER378" s="181"/>
      <c r="TES378" s="181"/>
      <c r="TET378" s="182"/>
      <c r="TEU378" s="134"/>
      <c r="TEV378" s="135"/>
      <c r="TEW378" s="111"/>
      <c r="TEX378" s="178"/>
      <c r="TEY378" s="178"/>
      <c r="TEZ378" s="178"/>
      <c r="TFA378" s="178"/>
      <c r="TFB378" s="179"/>
      <c r="TFC378" s="73"/>
      <c r="TFD378" s="73"/>
      <c r="TFE378" s="180"/>
      <c r="TFF378" s="75"/>
      <c r="TFG378" s="76"/>
      <c r="TFH378" s="180"/>
      <c r="TFI378" s="180"/>
      <c r="TFJ378" s="180"/>
      <c r="TFK378" s="75"/>
      <c r="TFL378" s="76"/>
      <c r="TFM378" s="181"/>
      <c r="TFN378" s="181"/>
      <c r="TFO378" s="182"/>
      <c r="TFP378" s="134"/>
      <c r="TFQ378" s="135"/>
      <c r="TFR378" s="111"/>
      <c r="TFS378" s="178"/>
      <c r="TFT378" s="178"/>
      <c r="TFU378" s="178"/>
      <c r="TFV378" s="178"/>
      <c r="TFW378" s="179"/>
      <c r="TFX378" s="73"/>
      <c r="TFY378" s="73"/>
      <c r="TFZ378" s="180"/>
      <c r="TGA378" s="75"/>
      <c r="TGB378" s="76"/>
      <c r="TGC378" s="180"/>
      <c r="TGD378" s="180"/>
      <c r="TGE378" s="180"/>
      <c r="TGF378" s="75"/>
      <c r="TGG378" s="76"/>
      <c r="TGH378" s="181"/>
      <c r="TGI378" s="181"/>
      <c r="TGJ378" s="182"/>
      <c r="TGK378" s="134"/>
      <c r="TGL378" s="135"/>
      <c r="TGM378" s="111"/>
      <c r="TGN378" s="178"/>
      <c r="TGO378" s="178"/>
      <c r="TGP378" s="178"/>
      <c r="TGQ378" s="178"/>
      <c r="TGR378" s="179"/>
      <c r="TGS378" s="73"/>
      <c r="TGT378" s="73"/>
      <c r="TGU378" s="180"/>
      <c r="TGV378" s="75"/>
      <c r="TGW378" s="76"/>
      <c r="TGX378" s="180"/>
      <c r="TGY378" s="180"/>
      <c r="TGZ378" s="180"/>
      <c r="THA378" s="75"/>
      <c r="THB378" s="76"/>
      <c r="THC378" s="181"/>
      <c r="THD378" s="181"/>
      <c r="THE378" s="182"/>
      <c r="THF378" s="134"/>
      <c r="THG378" s="135"/>
      <c r="THH378" s="111"/>
      <c r="THI378" s="178"/>
      <c r="THJ378" s="178"/>
      <c r="THK378" s="178"/>
      <c r="THL378" s="178"/>
      <c r="THM378" s="179"/>
      <c r="THN378" s="73"/>
      <c r="THO378" s="73"/>
      <c r="THP378" s="180"/>
      <c r="THQ378" s="75"/>
      <c r="THR378" s="76"/>
      <c r="THS378" s="180"/>
      <c r="THT378" s="180"/>
      <c r="THU378" s="180"/>
      <c r="THV378" s="75"/>
      <c r="THW378" s="76"/>
      <c r="THX378" s="181"/>
      <c r="THY378" s="181"/>
      <c r="THZ378" s="182"/>
      <c r="TIA378" s="134"/>
      <c r="TIB378" s="135"/>
      <c r="TIC378" s="111"/>
      <c r="TID378" s="178"/>
      <c r="TIE378" s="178"/>
      <c r="TIF378" s="178"/>
      <c r="TIG378" s="178"/>
      <c r="TIH378" s="179"/>
      <c r="TII378" s="73"/>
      <c r="TIJ378" s="73"/>
      <c r="TIK378" s="180"/>
      <c r="TIL378" s="75"/>
      <c r="TIM378" s="76"/>
      <c r="TIN378" s="180"/>
      <c r="TIO378" s="180"/>
      <c r="TIP378" s="180"/>
      <c r="TIQ378" s="75"/>
      <c r="TIR378" s="76"/>
      <c r="TIS378" s="181"/>
      <c r="TIT378" s="181"/>
      <c r="TIU378" s="182"/>
      <c r="TIV378" s="134"/>
      <c r="TIW378" s="135"/>
      <c r="TIX378" s="111"/>
      <c r="TIY378" s="178"/>
      <c r="TIZ378" s="178"/>
      <c r="TJA378" s="178"/>
      <c r="TJB378" s="178"/>
      <c r="TJC378" s="179"/>
      <c r="TJD378" s="73"/>
      <c r="TJE378" s="73"/>
      <c r="TJF378" s="180"/>
      <c r="TJG378" s="75"/>
      <c r="TJH378" s="76"/>
      <c r="TJI378" s="180"/>
      <c r="TJJ378" s="180"/>
      <c r="TJK378" s="180"/>
      <c r="TJL378" s="75"/>
      <c r="TJM378" s="76"/>
      <c r="TJN378" s="181"/>
      <c r="TJO378" s="181"/>
      <c r="TJP378" s="182"/>
      <c r="TJQ378" s="134"/>
      <c r="TJR378" s="135"/>
      <c r="TJS378" s="111"/>
      <c r="TJT378" s="178"/>
      <c r="TJU378" s="178"/>
      <c r="TJV378" s="178"/>
      <c r="TJW378" s="178"/>
      <c r="TJX378" s="179"/>
      <c r="TJY378" s="73"/>
      <c r="TJZ378" s="73"/>
      <c r="TKA378" s="180"/>
      <c r="TKB378" s="75"/>
      <c r="TKC378" s="76"/>
      <c r="TKD378" s="180"/>
      <c r="TKE378" s="180"/>
      <c r="TKF378" s="180"/>
      <c r="TKG378" s="75"/>
      <c r="TKH378" s="76"/>
      <c r="TKI378" s="181"/>
      <c r="TKJ378" s="181"/>
      <c r="TKK378" s="182"/>
      <c r="TKL378" s="134"/>
      <c r="TKM378" s="135"/>
      <c r="TKN378" s="111"/>
      <c r="TKO378" s="178"/>
      <c r="TKP378" s="178"/>
      <c r="TKQ378" s="178"/>
      <c r="TKR378" s="178"/>
      <c r="TKS378" s="179"/>
      <c r="TKT378" s="73"/>
      <c r="TKU378" s="73"/>
      <c r="TKV378" s="180"/>
      <c r="TKW378" s="75"/>
      <c r="TKX378" s="76"/>
      <c r="TKY378" s="180"/>
      <c r="TKZ378" s="180"/>
      <c r="TLA378" s="180"/>
      <c r="TLB378" s="75"/>
      <c r="TLC378" s="76"/>
      <c r="TLD378" s="181"/>
      <c r="TLE378" s="181"/>
      <c r="TLF378" s="182"/>
      <c r="TLG378" s="134"/>
      <c r="TLH378" s="135"/>
      <c r="TLI378" s="111"/>
      <c r="TLJ378" s="178"/>
      <c r="TLK378" s="178"/>
      <c r="TLL378" s="178"/>
      <c r="TLM378" s="178"/>
      <c r="TLN378" s="179"/>
      <c r="TLO378" s="73"/>
      <c r="TLP378" s="73"/>
      <c r="TLQ378" s="180"/>
      <c r="TLR378" s="75"/>
      <c r="TLS378" s="76"/>
      <c r="TLT378" s="180"/>
      <c r="TLU378" s="180"/>
      <c r="TLV378" s="180"/>
      <c r="TLW378" s="75"/>
      <c r="TLX378" s="76"/>
      <c r="TLY378" s="181"/>
      <c r="TLZ378" s="181"/>
      <c r="TMA378" s="182"/>
      <c r="TMB378" s="134"/>
      <c r="TMC378" s="135"/>
      <c r="TMD378" s="111"/>
      <c r="TME378" s="178"/>
      <c r="TMF378" s="178"/>
      <c r="TMG378" s="178"/>
      <c r="TMH378" s="178"/>
      <c r="TMI378" s="179"/>
      <c r="TMJ378" s="73"/>
      <c r="TMK378" s="73"/>
      <c r="TML378" s="180"/>
      <c r="TMM378" s="75"/>
      <c r="TMN378" s="76"/>
      <c r="TMO378" s="180"/>
      <c r="TMP378" s="180"/>
      <c r="TMQ378" s="180"/>
      <c r="TMR378" s="75"/>
      <c r="TMS378" s="76"/>
      <c r="TMT378" s="181"/>
      <c r="TMU378" s="181"/>
      <c r="TMV378" s="182"/>
      <c r="TMW378" s="134"/>
      <c r="TMX378" s="135"/>
      <c r="TMY378" s="111"/>
      <c r="TMZ378" s="178"/>
      <c r="TNA378" s="178"/>
      <c r="TNB378" s="178"/>
      <c r="TNC378" s="178"/>
      <c r="TND378" s="179"/>
      <c r="TNE378" s="73"/>
      <c r="TNF378" s="73"/>
      <c r="TNG378" s="180"/>
      <c r="TNH378" s="75"/>
      <c r="TNI378" s="76"/>
      <c r="TNJ378" s="180"/>
      <c r="TNK378" s="180"/>
      <c r="TNL378" s="180"/>
      <c r="TNM378" s="75"/>
      <c r="TNN378" s="76"/>
      <c r="TNO378" s="181"/>
      <c r="TNP378" s="181"/>
      <c r="TNQ378" s="182"/>
      <c r="TNR378" s="134"/>
      <c r="TNS378" s="135"/>
      <c r="TNT378" s="111"/>
      <c r="TNU378" s="178"/>
      <c r="TNV378" s="178"/>
      <c r="TNW378" s="178"/>
      <c r="TNX378" s="178"/>
      <c r="TNY378" s="179"/>
      <c r="TNZ378" s="73"/>
      <c r="TOA378" s="73"/>
      <c r="TOB378" s="180"/>
      <c r="TOC378" s="75"/>
      <c r="TOD378" s="76"/>
      <c r="TOE378" s="180"/>
      <c r="TOF378" s="180"/>
      <c r="TOG378" s="180"/>
      <c r="TOH378" s="75"/>
      <c r="TOI378" s="76"/>
      <c r="TOJ378" s="181"/>
      <c r="TOK378" s="181"/>
      <c r="TOL378" s="182"/>
      <c r="TOM378" s="134"/>
      <c r="TON378" s="135"/>
      <c r="TOO378" s="111"/>
      <c r="TOP378" s="178"/>
      <c r="TOQ378" s="178"/>
      <c r="TOR378" s="178"/>
      <c r="TOS378" s="178"/>
      <c r="TOT378" s="179"/>
      <c r="TOU378" s="73"/>
      <c r="TOV378" s="73"/>
      <c r="TOW378" s="180"/>
      <c r="TOX378" s="75"/>
      <c r="TOY378" s="76"/>
      <c r="TOZ378" s="180"/>
      <c r="TPA378" s="180"/>
      <c r="TPB378" s="180"/>
      <c r="TPC378" s="75"/>
      <c r="TPD378" s="76"/>
      <c r="TPE378" s="181"/>
      <c r="TPF378" s="181"/>
      <c r="TPG378" s="182"/>
      <c r="TPH378" s="134"/>
      <c r="TPI378" s="135"/>
      <c r="TPJ378" s="111"/>
      <c r="TPK378" s="178"/>
      <c r="TPL378" s="178"/>
      <c r="TPM378" s="178"/>
      <c r="TPN378" s="178"/>
      <c r="TPO378" s="179"/>
      <c r="TPP378" s="73"/>
      <c r="TPQ378" s="73"/>
      <c r="TPR378" s="180"/>
      <c r="TPS378" s="75"/>
      <c r="TPT378" s="76"/>
      <c r="TPU378" s="180"/>
      <c r="TPV378" s="180"/>
      <c r="TPW378" s="180"/>
      <c r="TPX378" s="75"/>
      <c r="TPY378" s="76"/>
      <c r="TPZ378" s="181"/>
      <c r="TQA378" s="181"/>
      <c r="TQB378" s="182"/>
      <c r="TQC378" s="134"/>
      <c r="TQD378" s="135"/>
      <c r="TQE378" s="111"/>
      <c r="TQF378" s="178"/>
      <c r="TQG378" s="178"/>
      <c r="TQH378" s="178"/>
      <c r="TQI378" s="178"/>
      <c r="TQJ378" s="179"/>
      <c r="TQK378" s="73"/>
      <c r="TQL378" s="73"/>
      <c r="TQM378" s="180"/>
      <c r="TQN378" s="75"/>
      <c r="TQO378" s="76"/>
      <c r="TQP378" s="180"/>
      <c r="TQQ378" s="180"/>
      <c r="TQR378" s="180"/>
      <c r="TQS378" s="75"/>
      <c r="TQT378" s="76"/>
      <c r="TQU378" s="181"/>
      <c r="TQV378" s="181"/>
      <c r="TQW378" s="182"/>
      <c r="TQX378" s="134"/>
      <c r="TQY378" s="135"/>
      <c r="TQZ378" s="111"/>
      <c r="TRA378" s="178"/>
      <c r="TRB378" s="178"/>
      <c r="TRC378" s="178"/>
      <c r="TRD378" s="178"/>
      <c r="TRE378" s="179"/>
      <c r="TRF378" s="73"/>
      <c r="TRG378" s="73"/>
      <c r="TRH378" s="180"/>
      <c r="TRI378" s="75"/>
      <c r="TRJ378" s="76"/>
      <c r="TRK378" s="180"/>
      <c r="TRL378" s="180"/>
      <c r="TRM378" s="180"/>
      <c r="TRN378" s="75"/>
      <c r="TRO378" s="76"/>
      <c r="TRP378" s="181"/>
      <c r="TRQ378" s="181"/>
      <c r="TRR378" s="182"/>
      <c r="TRS378" s="134"/>
      <c r="TRT378" s="135"/>
      <c r="TRU378" s="111"/>
      <c r="TRV378" s="178"/>
      <c r="TRW378" s="178"/>
      <c r="TRX378" s="178"/>
      <c r="TRY378" s="178"/>
      <c r="TRZ378" s="179"/>
      <c r="TSA378" s="73"/>
      <c r="TSB378" s="73"/>
      <c r="TSC378" s="180"/>
      <c r="TSD378" s="75"/>
      <c r="TSE378" s="76"/>
      <c r="TSF378" s="180"/>
      <c r="TSG378" s="180"/>
      <c r="TSH378" s="180"/>
      <c r="TSI378" s="75"/>
      <c r="TSJ378" s="76"/>
      <c r="TSK378" s="181"/>
      <c r="TSL378" s="181"/>
      <c r="TSM378" s="182"/>
      <c r="TSN378" s="134"/>
      <c r="TSO378" s="135"/>
      <c r="TSP378" s="111"/>
      <c r="TSQ378" s="178"/>
      <c r="TSR378" s="178"/>
      <c r="TSS378" s="178"/>
      <c r="TST378" s="178"/>
      <c r="TSU378" s="179"/>
      <c r="TSV378" s="73"/>
      <c r="TSW378" s="73"/>
      <c r="TSX378" s="180"/>
      <c r="TSY378" s="75"/>
      <c r="TSZ378" s="76"/>
      <c r="TTA378" s="180"/>
      <c r="TTB378" s="180"/>
      <c r="TTC378" s="180"/>
      <c r="TTD378" s="75"/>
      <c r="TTE378" s="76"/>
      <c r="TTF378" s="181"/>
      <c r="TTG378" s="181"/>
      <c r="TTH378" s="182"/>
      <c r="TTI378" s="134"/>
      <c r="TTJ378" s="135"/>
      <c r="TTK378" s="111"/>
      <c r="TTL378" s="178"/>
      <c r="TTM378" s="178"/>
      <c r="TTN378" s="178"/>
      <c r="TTO378" s="178"/>
      <c r="TTP378" s="179"/>
      <c r="TTQ378" s="73"/>
      <c r="TTR378" s="73"/>
      <c r="TTS378" s="180"/>
      <c r="TTT378" s="75"/>
      <c r="TTU378" s="76"/>
      <c r="TTV378" s="180"/>
      <c r="TTW378" s="180"/>
      <c r="TTX378" s="180"/>
      <c r="TTY378" s="75"/>
      <c r="TTZ378" s="76"/>
      <c r="TUA378" s="181"/>
      <c r="TUB378" s="181"/>
      <c r="TUC378" s="182"/>
      <c r="TUD378" s="134"/>
      <c r="TUE378" s="135"/>
      <c r="TUF378" s="111"/>
      <c r="TUG378" s="178"/>
      <c r="TUH378" s="178"/>
      <c r="TUI378" s="178"/>
      <c r="TUJ378" s="178"/>
      <c r="TUK378" s="179"/>
      <c r="TUL378" s="73"/>
      <c r="TUM378" s="73"/>
      <c r="TUN378" s="180"/>
      <c r="TUO378" s="75"/>
      <c r="TUP378" s="76"/>
      <c r="TUQ378" s="180"/>
      <c r="TUR378" s="180"/>
      <c r="TUS378" s="180"/>
      <c r="TUT378" s="75"/>
      <c r="TUU378" s="76"/>
      <c r="TUV378" s="181"/>
      <c r="TUW378" s="181"/>
      <c r="TUX378" s="182"/>
      <c r="TUY378" s="134"/>
      <c r="TUZ378" s="135"/>
      <c r="TVA378" s="111"/>
      <c r="TVB378" s="178"/>
      <c r="TVC378" s="178"/>
      <c r="TVD378" s="178"/>
      <c r="TVE378" s="178"/>
      <c r="TVF378" s="179"/>
      <c r="TVG378" s="73"/>
      <c r="TVH378" s="73"/>
      <c r="TVI378" s="180"/>
      <c r="TVJ378" s="75"/>
      <c r="TVK378" s="76"/>
      <c r="TVL378" s="180"/>
      <c r="TVM378" s="180"/>
      <c r="TVN378" s="180"/>
      <c r="TVO378" s="75"/>
      <c r="TVP378" s="76"/>
      <c r="TVQ378" s="181"/>
      <c r="TVR378" s="181"/>
      <c r="TVS378" s="182"/>
      <c r="TVT378" s="134"/>
      <c r="TVU378" s="135"/>
      <c r="TVV378" s="111"/>
      <c r="TVW378" s="178"/>
      <c r="TVX378" s="178"/>
      <c r="TVY378" s="178"/>
      <c r="TVZ378" s="178"/>
      <c r="TWA378" s="179"/>
      <c r="TWB378" s="73"/>
      <c r="TWC378" s="73"/>
      <c r="TWD378" s="180"/>
      <c r="TWE378" s="75"/>
      <c r="TWF378" s="76"/>
      <c r="TWG378" s="180"/>
      <c r="TWH378" s="180"/>
      <c r="TWI378" s="180"/>
      <c r="TWJ378" s="75"/>
      <c r="TWK378" s="76"/>
      <c r="TWL378" s="181"/>
      <c r="TWM378" s="181"/>
      <c r="TWN378" s="182"/>
      <c r="TWO378" s="134"/>
      <c r="TWP378" s="135"/>
      <c r="TWQ378" s="111"/>
      <c r="TWR378" s="178"/>
      <c r="TWS378" s="178"/>
      <c r="TWT378" s="178"/>
      <c r="TWU378" s="178"/>
      <c r="TWV378" s="179"/>
      <c r="TWW378" s="73"/>
      <c r="TWX378" s="73"/>
      <c r="TWY378" s="180"/>
      <c r="TWZ378" s="75"/>
      <c r="TXA378" s="76"/>
      <c r="TXB378" s="180"/>
      <c r="TXC378" s="180"/>
      <c r="TXD378" s="180"/>
      <c r="TXE378" s="75"/>
      <c r="TXF378" s="76"/>
      <c r="TXG378" s="181"/>
      <c r="TXH378" s="181"/>
      <c r="TXI378" s="182"/>
      <c r="TXJ378" s="134"/>
      <c r="TXK378" s="135"/>
      <c r="TXL378" s="111"/>
      <c r="TXM378" s="178"/>
      <c r="TXN378" s="178"/>
      <c r="TXO378" s="178"/>
      <c r="TXP378" s="178"/>
      <c r="TXQ378" s="179"/>
      <c r="TXR378" s="73"/>
      <c r="TXS378" s="73"/>
      <c r="TXT378" s="180"/>
      <c r="TXU378" s="75"/>
      <c r="TXV378" s="76"/>
      <c r="TXW378" s="180"/>
      <c r="TXX378" s="180"/>
      <c r="TXY378" s="180"/>
      <c r="TXZ378" s="75"/>
      <c r="TYA378" s="76"/>
      <c r="TYB378" s="181"/>
      <c r="TYC378" s="181"/>
      <c r="TYD378" s="182"/>
      <c r="TYE378" s="134"/>
      <c r="TYF378" s="135"/>
      <c r="TYG378" s="111"/>
      <c r="TYH378" s="178"/>
      <c r="TYI378" s="178"/>
      <c r="TYJ378" s="178"/>
      <c r="TYK378" s="178"/>
      <c r="TYL378" s="179"/>
      <c r="TYM378" s="73"/>
      <c r="TYN378" s="73"/>
      <c r="TYO378" s="180"/>
      <c r="TYP378" s="75"/>
      <c r="TYQ378" s="76"/>
      <c r="TYR378" s="180"/>
      <c r="TYS378" s="180"/>
      <c r="TYT378" s="180"/>
      <c r="TYU378" s="75"/>
      <c r="TYV378" s="76"/>
      <c r="TYW378" s="181"/>
      <c r="TYX378" s="181"/>
      <c r="TYY378" s="182"/>
      <c r="TYZ378" s="134"/>
      <c r="TZA378" s="135"/>
      <c r="TZB378" s="111"/>
      <c r="TZC378" s="178"/>
      <c r="TZD378" s="178"/>
      <c r="TZE378" s="178"/>
      <c r="TZF378" s="178"/>
      <c r="TZG378" s="179"/>
      <c r="TZH378" s="73"/>
      <c r="TZI378" s="73"/>
      <c r="TZJ378" s="180"/>
      <c r="TZK378" s="75"/>
      <c r="TZL378" s="76"/>
      <c r="TZM378" s="180"/>
      <c r="TZN378" s="180"/>
      <c r="TZO378" s="180"/>
      <c r="TZP378" s="75"/>
      <c r="TZQ378" s="76"/>
      <c r="TZR378" s="181"/>
      <c r="TZS378" s="181"/>
      <c r="TZT378" s="182"/>
      <c r="TZU378" s="134"/>
      <c r="TZV378" s="135"/>
      <c r="TZW378" s="111"/>
      <c r="TZX378" s="178"/>
      <c r="TZY378" s="178"/>
      <c r="TZZ378" s="178"/>
      <c r="UAA378" s="178"/>
      <c r="UAB378" s="179"/>
      <c r="UAC378" s="73"/>
      <c r="UAD378" s="73"/>
      <c r="UAE378" s="180"/>
      <c r="UAF378" s="75"/>
      <c r="UAG378" s="76"/>
      <c r="UAH378" s="180"/>
      <c r="UAI378" s="180"/>
      <c r="UAJ378" s="180"/>
      <c r="UAK378" s="75"/>
      <c r="UAL378" s="76"/>
      <c r="UAM378" s="181"/>
      <c r="UAN378" s="181"/>
      <c r="UAO378" s="182"/>
      <c r="UAP378" s="134"/>
      <c r="UAQ378" s="135"/>
      <c r="UAR378" s="111"/>
      <c r="UAS378" s="178"/>
      <c r="UAT378" s="178"/>
      <c r="UAU378" s="178"/>
      <c r="UAV378" s="178"/>
      <c r="UAW378" s="179"/>
      <c r="UAX378" s="73"/>
      <c r="UAY378" s="73"/>
      <c r="UAZ378" s="180"/>
      <c r="UBA378" s="75"/>
      <c r="UBB378" s="76"/>
      <c r="UBC378" s="180"/>
      <c r="UBD378" s="180"/>
      <c r="UBE378" s="180"/>
      <c r="UBF378" s="75"/>
      <c r="UBG378" s="76"/>
      <c r="UBH378" s="181"/>
      <c r="UBI378" s="181"/>
      <c r="UBJ378" s="182"/>
      <c r="UBK378" s="134"/>
      <c r="UBL378" s="135"/>
      <c r="UBM378" s="111"/>
      <c r="UBN378" s="178"/>
      <c r="UBO378" s="178"/>
      <c r="UBP378" s="178"/>
      <c r="UBQ378" s="178"/>
      <c r="UBR378" s="179"/>
      <c r="UBS378" s="73"/>
      <c r="UBT378" s="73"/>
      <c r="UBU378" s="180"/>
      <c r="UBV378" s="75"/>
      <c r="UBW378" s="76"/>
      <c r="UBX378" s="180"/>
      <c r="UBY378" s="180"/>
      <c r="UBZ378" s="180"/>
      <c r="UCA378" s="75"/>
      <c r="UCB378" s="76"/>
      <c r="UCC378" s="181"/>
      <c r="UCD378" s="181"/>
      <c r="UCE378" s="182"/>
      <c r="UCF378" s="134"/>
      <c r="UCG378" s="135"/>
      <c r="UCH378" s="111"/>
      <c r="UCI378" s="178"/>
      <c r="UCJ378" s="178"/>
      <c r="UCK378" s="178"/>
      <c r="UCL378" s="178"/>
      <c r="UCM378" s="179"/>
      <c r="UCN378" s="73"/>
      <c r="UCO378" s="73"/>
      <c r="UCP378" s="180"/>
      <c r="UCQ378" s="75"/>
      <c r="UCR378" s="76"/>
      <c r="UCS378" s="180"/>
      <c r="UCT378" s="180"/>
      <c r="UCU378" s="180"/>
      <c r="UCV378" s="75"/>
      <c r="UCW378" s="76"/>
      <c r="UCX378" s="181"/>
      <c r="UCY378" s="181"/>
      <c r="UCZ378" s="182"/>
      <c r="UDA378" s="134"/>
      <c r="UDB378" s="135"/>
      <c r="UDC378" s="111"/>
      <c r="UDD378" s="178"/>
      <c r="UDE378" s="178"/>
      <c r="UDF378" s="178"/>
      <c r="UDG378" s="178"/>
      <c r="UDH378" s="179"/>
      <c r="UDI378" s="73"/>
      <c r="UDJ378" s="73"/>
      <c r="UDK378" s="180"/>
      <c r="UDL378" s="75"/>
      <c r="UDM378" s="76"/>
      <c r="UDN378" s="180"/>
      <c r="UDO378" s="180"/>
      <c r="UDP378" s="180"/>
      <c r="UDQ378" s="75"/>
      <c r="UDR378" s="76"/>
      <c r="UDS378" s="181"/>
      <c r="UDT378" s="181"/>
      <c r="UDU378" s="182"/>
      <c r="UDV378" s="134"/>
      <c r="UDW378" s="135"/>
      <c r="UDX378" s="111"/>
      <c r="UDY378" s="178"/>
      <c r="UDZ378" s="178"/>
      <c r="UEA378" s="178"/>
      <c r="UEB378" s="178"/>
      <c r="UEC378" s="179"/>
      <c r="UED378" s="73"/>
      <c r="UEE378" s="73"/>
      <c r="UEF378" s="180"/>
      <c r="UEG378" s="75"/>
      <c r="UEH378" s="76"/>
      <c r="UEI378" s="180"/>
      <c r="UEJ378" s="180"/>
      <c r="UEK378" s="180"/>
      <c r="UEL378" s="75"/>
      <c r="UEM378" s="76"/>
      <c r="UEN378" s="181"/>
      <c r="UEO378" s="181"/>
      <c r="UEP378" s="182"/>
      <c r="UEQ378" s="134"/>
      <c r="UER378" s="135"/>
      <c r="UES378" s="111"/>
      <c r="UET378" s="178"/>
      <c r="UEU378" s="178"/>
      <c r="UEV378" s="178"/>
      <c r="UEW378" s="178"/>
      <c r="UEX378" s="179"/>
      <c r="UEY378" s="73"/>
      <c r="UEZ378" s="73"/>
      <c r="UFA378" s="180"/>
      <c r="UFB378" s="75"/>
      <c r="UFC378" s="76"/>
      <c r="UFD378" s="180"/>
      <c r="UFE378" s="180"/>
      <c r="UFF378" s="180"/>
      <c r="UFG378" s="75"/>
      <c r="UFH378" s="76"/>
      <c r="UFI378" s="181"/>
      <c r="UFJ378" s="181"/>
      <c r="UFK378" s="182"/>
      <c r="UFL378" s="134"/>
      <c r="UFM378" s="135"/>
      <c r="UFN378" s="111"/>
      <c r="UFO378" s="178"/>
      <c r="UFP378" s="178"/>
      <c r="UFQ378" s="178"/>
      <c r="UFR378" s="178"/>
      <c r="UFS378" s="179"/>
      <c r="UFT378" s="73"/>
      <c r="UFU378" s="73"/>
      <c r="UFV378" s="180"/>
      <c r="UFW378" s="75"/>
      <c r="UFX378" s="76"/>
      <c r="UFY378" s="180"/>
      <c r="UFZ378" s="180"/>
      <c r="UGA378" s="180"/>
      <c r="UGB378" s="75"/>
      <c r="UGC378" s="76"/>
      <c r="UGD378" s="181"/>
      <c r="UGE378" s="181"/>
      <c r="UGF378" s="182"/>
      <c r="UGG378" s="134"/>
      <c r="UGH378" s="135"/>
      <c r="UGI378" s="111"/>
      <c r="UGJ378" s="178"/>
      <c r="UGK378" s="178"/>
      <c r="UGL378" s="178"/>
      <c r="UGM378" s="178"/>
      <c r="UGN378" s="179"/>
      <c r="UGO378" s="73"/>
      <c r="UGP378" s="73"/>
      <c r="UGQ378" s="180"/>
      <c r="UGR378" s="75"/>
      <c r="UGS378" s="76"/>
      <c r="UGT378" s="180"/>
      <c r="UGU378" s="180"/>
      <c r="UGV378" s="180"/>
      <c r="UGW378" s="75"/>
      <c r="UGX378" s="76"/>
      <c r="UGY378" s="181"/>
      <c r="UGZ378" s="181"/>
      <c r="UHA378" s="182"/>
      <c r="UHB378" s="134"/>
      <c r="UHC378" s="135"/>
      <c r="UHD378" s="111"/>
      <c r="UHE378" s="178"/>
      <c r="UHF378" s="178"/>
      <c r="UHG378" s="178"/>
      <c r="UHH378" s="178"/>
      <c r="UHI378" s="179"/>
      <c r="UHJ378" s="73"/>
      <c r="UHK378" s="73"/>
      <c r="UHL378" s="180"/>
      <c r="UHM378" s="75"/>
      <c r="UHN378" s="76"/>
      <c r="UHO378" s="180"/>
      <c r="UHP378" s="180"/>
      <c r="UHQ378" s="180"/>
      <c r="UHR378" s="75"/>
      <c r="UHS378" s="76"/>
      <c r="UHT378" s="181"/>
      <c r="UHU378" s="181"/>
      <c r="UHV378" s="182"/>
      <c r="UHW378" s="134"/>
      <c r="UHX378" s="135"/>
      <c r="UHY378" s="111"/>
      <c r="UHZ378" s="178"/>
      <c r="UIA378" s="178"/>
      <c r="UIB378" s="178"/>
      <c r="UIC378" s="178"/>
      <c r="UID378" s="179"/>
      <c r="UIE378" s="73"/>
      <c r="UIF378" s="73"/>
      <c r="UIG378" s="180"/>
      <c r="UIH378" s="75"/>
      <c r="UII378" s="76"/>
      <c r="UIJ378" s="180"/>
      <c r="UIK378" s="180"/>
      <c r="UIL378" s="180"/>
      <c r="UIM378" s="75"/>
      <c r="UIN378" s="76"/>
      <c r="UIO378" s="181"/>
      <c r="UIP378" s="181"/>
      <c r="UIQ378" s="182"/>
      <c r="UIR378" s="134"/>
      <c r="UIS378" s="135"/>
      <c r="UIT378" s="111"/>
      <c r="UIU378" s="178"/>
      <c r="UIV378" s="178"/>
      <c r="UIW378" s="178"/>
      <c r="UIX378" s="178"/>
      <c r="UIY378" s="179"/>
      <c r="UIZ378" s="73"/>
      <c r="UJA378" s="73"/>
      <c r="UJB378" s="180"/>
      <c r="UJC378" s="75"/>
      <c r="UJD378" s="76"/>
      <c r="UJE378" s="180"/>
      <c r="UJF378" s="180"/>
      <c r="UJG378" s="180"/>
      <c r="UJH378" s="75"/>
      <c r="UJI378" s="76"/>
      <c r="UJJ378" s="181"/>
      <c r="UJK378" s="181"/>
      <c r="UJL378" s="182"/>
      <c r="UJM378" s="134"/>
      <c r="UJN378" s="135"/>
      <c r="UJO378" s="111"/>
      <c r="UJP378" s="178"/>
      <c r="UJQ378" s="178"/>
      <c r="UJR378" s="178"/>
      <c r="UJS378" s="178"/>
      <c r="UJT378" s="179"/>
      <c r="UJU378" s="73"/>
      <c r="UJV378" s="73"/>
      <c r="UJW378" s="180"/>
      <c r="UJX378" s="75"/>
      <c r="UJY378" s="76"/>
      <c r="UJZ378" s="180"/>
      <c r="UKA378" s="180"/>
      <c r="UKB378" s="180"/>
      <c r="UKC378" s="75"/>
      <c r="UKD378" s="76"/>
      <c r="UKE378" s="181"/>
      <c r="UKF378" s="181"/>
      <c r="UKG378" s="182"/>
      <c r="UKH378" s="134"/>
      <c r="UKI378" s="135"/>
      <c r="UKJ378" s="111"/>
      <c r="UKK378" s="178"/>
      <c r="UKL378" s="178"/>
      <c r="UKM378" s="178"/>
      <c r="UKN378" s="178"/>
      <c r="UKO378" s="179"/>
      <c r="UKP378" s="73"/>
      <c r="UKQ378" s="73"/>
      <c r="UKR378" s="180"/>
      <c r="UKS378" s="75"/>
      <c r="UKT378" s="76"/>
      <c r="UKU378" s="180"/>
      <c r="UKV378" s="180"/>
      <c r="UKW378" s="180"/>
      <c r="UKX378" s="75"/>
      <c r="UKY378" s="76"/>
      <c r="UKZ378" s="181"/>
      <c r="ULA378" s="181"/>
      <c r="ULB378" s="182"/>
      <c r="ULC378" s="134"/>
      <c r="ULD378" s="135"/>
      <c r="ULE378" s="111"/>
      <c r="ULF378" s="178"/>
      <c r="ULG378" s="178"/>
      <c r="ULH378" s="178"/>
      <c r="ULI378" s="178"/>
      <c r="ULJ378" s="179"/>
      <c r="ULK378" s="73"/>
      <c r="ULL378" s="73"/>
      <c r="ULM378" s="180"/>
      <c r="ULN378" s="75"/>
      <c r="ULO378" s="76"/>
      <c r="ULP378" s="180"/>
      <c r="ULQ378" s="180"/>
      <c r="ULR378" s="180"/>
      <c r="ULS378" s="75"/>
      <c r="ULT378" s="76"/>
      <c r="ULU378" s="181"/>
      <c r="ULV378" s="181"/>
      <c r="ULW378" s="182"/>
      <c r="ULX378" s="134"/>
      <c r="ULY378" s="135"/>
      <c r="ULZ378" s="111"/>
      <c r="UMA378" s="178"/>
      <c r="UMB378" s="178"/>
      <c r="UMC378" s="178"/>
      <c r="UMD378" s="178"/>
      <c r="UME378" s="179"/>
      <c r="UMF378" s="73"/>
      <c r="UMG378" s="73"/>
      <c r="UMH378" s="180"/>
      <c r="UMI378" s="75"/>
      <c r="UMJ378" s="76"/>
      <c r="UMK378" s="180"/>
      <c r="UML378" s="180"/>
      <c r="UMM378" s="180"/>
      <c r="UMN378" s="75"/>
      <c r="UMO378" s="76"/>
      <c r="UMP378" s="181"/>
      <c r="UMQ378" s="181"/>
      <c r="UMR378" s="182"/>
      <c r="UMS378" s="134"/>
      <c r="UMT378" s="135"/>
      <c r="UMU378" s="111"/>
      <c r="UMV378" s="178"/>
      <c r="UMW378" s="178"/>
      <c r="UMX378" s="178"/>
      <c r="UMY378" s="178"/>
      <c r="UMZ378" s="179"/>
      <c r="UNA378" s="73"/>
      <c r="UNB378" s="73"/>
      <c r="UNC378" s="180"/>
      <c r="UND378" s="75"/>
      <c r="UNE378" s="76"/>
      <c r="UNF378" s="180"/>
      <c r="UNG378" s="180"/>
      <c r="UNH378" s="180"/>
      <c r="UNI378" s="75"/>
      <c r="UNJ378" s="76"/>
      <c r="UNK378" s="181"/>
      <c r="UNL378" s="181"/>
      <c r="UNM378" s="182"/>
      <c r="UNN378" s="134"/>
      <c r="UNO378" s="135"/>
      <c r="UNP378" s="111"/>
      <c r="UNQ378" s="178"/>
      <c r="UNR378" s="178"/>
      <c r="UNS378" s="178"/>
      <c r="UNT378" s="178"/>
      <c r="UNU378" s="179"/>
      <c r="UNV378" s="73"/>
      <c r="UNW378" s="73"/>
      <c r="UNX378" s="180"/>
      <c r="UNY378" s="75"/>
      <c r="UNZ378" s="76"/>
      <c r="UOA378" s="180"/>
      <c r="UOB378" s="180"/>
      <c r="UOC378" s="180"/>
      <c r="UOD378" s="75"/>
      <c r="UOE378" s="76"/>
      <c r="UOF378" s="181"/>
      <c r="UOG378" s="181"/>
      <c r="UOH378" s="182"/>
      <c r="UOI378" s="134"/>
      <c r="UOJ378" s="135"/>
      <c r="UOK378" s="111"/>
      <c r="UOL378" s="178"/>
      <c r="UOM378" s="178"/>
      <c r="UON378" s="178"/>
      <c r="UOO378" s="178"/>
      <c r="UOP378" s="179"/>
      <c r="UOQ378" s="73"/>
      <c r="UOR378" s="73"/>
      <c r="UOS378" s="180"/>
      <c r="UOT378" s="75"/>
      <c r="UOU378" s="76"/>
      <c r="UOV378" s="180"/>
      <c r="UOW378" s="180"/>
      <c r="UOX378" s="180"/>
      <c r="UOY378" s="75"/>
      <c r="UOZ378" s="76"/>
      <c r="UPA378" s="181"/>
      <c r="UPB378" s="181"/>
      <c r="UPC378" s="182"/>
      <c r="UPD378" s="134"/>
      <c r="UPE378" s="135"/>
      <c r="UPF378" s="111"/>
      <c r="UPG378" s="178"/>
      <c r="UPH378" s="178"/>
      <c r="UPI378" s="178"/>
      <c r="UPJ378" s="178"/>
      <c r="UPK378" s="179"/>
      <c r="UPL378" s="73"/>
      <c r="UPM378" s="73"/>
      <c r="UPN378" s="180"/>
      <c r="UPO378" s="75"/>
      <c r="UPP378" s="76"/>
      <c r="UPQ378" s="180"/>
      <c r="UPR378" s="180"/>
      <c r="UPS378" s="180"/>
      <c r="UPT378" s="75"/>
      <c r="UPU378" s="76"/>
      <c r="UPV378" s="181"/>
      <c r="UPW378" s="181"/>
      <c r="UPX378" s="182"/>
      <c r="UPY378" s="134"/>
      <c r="UPZ378" s="135"/>
      <c r="UQA378" s="111"/>
      <c r="UQB378" s="178"/>
      <c r="UQC378" s="178"/>
      <c r="UQD378" s="178"/>
      <c r="UQE378" s="178"/>
      <c r="UQF378" s="179"/>
      <c r="UQG378" s="73"/>
      <c r="UQH378" s="73"/>
      <c r="UQI378" s="180"/>
      <c r="UQJ378" s="75"/>
      <c r="UQK378" s="76"/>
      <c r="UQL378" s="180"/>
      <c r="UQM378" s="180"/>
      <c r="UQN378" s="180"/>
      <c r="UQO378" s="75"/>
      <c r="UQP378" s="76"/>
      <c r="UQQ378" s="181"/>
      <c r="UQR378" s="181"/>
      <c r="UQS378" s="182"/>
      <c r="UQT378" s="134"/>
      <c r="UQU378" s="135"/>
      <c r="UQV378" s="111"/>
      <c r="UQW378" s="178"/>
      <c r="UQX378" s="178"/>
      <c r="UQY378" s="178"/>
      <c r="UQZ378" s="178"/>
      <c r="URA378" s="179"/>
      <c r="URB378" s="73"/>
      <c r="URC378" s="73"/>
      <c r="URD378" s="180"/>
      <c r="URE378" s="75"/>
      <c r="URF378" s="76"/>
      <c r="URG378" s="180"/>
      <c r="URH378" s="180"/>
      <c r="URI378" s="180"/>
      <c r="URJ378" s="75"/>
      <c r="URK378" s="76"/>
      <c r="URL378" s="181"/>
      <c r="URM378" s="181"/>
      <c r="URN378" s="182"/>
      <c r="URO378" s="134"/>
      <c r="URP378" s="135"/>
      <c r="URQ378" s="111"/>
      <c r="URR378" s="178"/>
      <c r="URS378" s="178"/>
      <c r="URT378" s="178"/>
      <c r="URU378" s="178"/>
      <c r="URV378" s="179"/>
      <c r="URW378" s="73"/>
      <c r="URX378" s="73"/>
      <c r="URY378" s="180"/>
      <c r="URZ378" s="75"/>
      <c r="USA378" s="76"/>
      <c r="USB378" s="180"/>
      <c r="USC378" s="180"/>
      <c r="USD378" s="180"/>
      <c r="USE378" s="75"/>
      <c r="USF378" s="76"/>
      <c r="USG378" s="181"/>
      <c r="USH378" s="181"/>
      <c r="USI378" s="182"/>
      <c r="USJ378" s="134"/>
      <c r="USK378" s="135"/>
      <c r="USL378" s="111"/>
      <c r="USM378" s="178"/>
      <c r="USN378" s="178"/>
      <c r="USO378" s="178"/>
      <c r="USP378" s="178"/>
      <c r="USQ378" s="179"/>
      <c r="USR378" s="73"/>
      <c r="USS378" s="73"/>
      <c r="UST378" s="180"/>
      <c r="USU378" s="75"/>
      <c r="USV378" s="76"/>
      <c r="USW378" s="180"/>
      <c r="USX378" s="180"/>
      <c r="USY378" s="180"/>
      <c r="USZ378" s="75"/>
      <c r="UTA378" s="76"/>
      <c r="UTB378" s="181"/>
      <c r="UTC378" s="181"/>
      <c r="UTD378" s="182"/>
      <c r="UTE378" s="134"/>
      <c r="UTF378" s="135"/>
      <c r="UTG378" s="111"/>
      <c r="UTH378" s="178"/>
      <c r="UTI378" s="178"/>
      <c r="UTJ378" s="178"/>
      <c r="UTK378" s="178"/>
      <c r="UTL378" s="179"/>
      <c r="UTM378" s="73"/>
      <c r="UTN378" s="73"/>
      <c r="UTO378" s="180"/>
      <c r="UTP378" s="75"/>
      <c r="UTQ378" s="76"/>
      <c r="UTR378" s="180"/>
      <c r="UTS378" s="180"/>
      <c r="UTT378" s="180"/>
      <c r="UTU378" s="75"/>
      <c r="UTV378" s="76"/>
      <c r="UTW378" s="181"/>
      <c r="UTX378" s="181"/>
      <c r="UTY378" s="182"/>
      <c r="UTZ378" s="134"/>
      <c r="UUA378" s="135"/>
      <c r="UUB378" s="111"/>
      <c r="UUC378" s="178"/>
      <c r="UUD378" s="178"/>
      <c r="UUE378" s="178"/>
      <c r="UUF378" s="178"/>
      <c r="UUG378" s="179"/>
      <c r="UUH378" s="73"/>
      <c r="UUI378" s="73"/>
      <c r="UUJ378" s="180"/>
      <c r="UUK378" s="75"/>
      <c r="UUL378" s="76"/>
      <c r="UUM378" s="180"/>
      <c r="UUN378" s="180"/>
      <c r="UUO378" s="180"/>
      <c r="UUP378" s="75"/>
      <c r="UUQ378" s="76"/>
      <c r="UUR378" s="181"/>
      <c r="UUS378" s="181"/>
      <c r="UUT378" s="182"/>
      <c r="UUU378" s="134"/>
      <c r="UUV378" s="135"/>
      <c r="UUW378" s="111"/>
      <c r="UUX378" s="178"/>
      <c r="UUY378" s="178"/>
      <c r="UUZ378" s="178"/>
      <c r="UVA378" s="178"/>
      <c r="UVB378" s="179"/>
      <c r="UVC378" s="73"/>
      <c r="UVD378" s="73"/>
      <c r="UVE378" s="180"/>
      <c r="UVF378" s="75"/>
      <c r="UVG378" s="76"/>
      <c r="UVH378" s="180"/>
      <c r="UVI378" s="180"/>
      <c r="UVJ378" s="180"/>
      <c r="UVK378" s="75"/>
      <c r="UVL378" s="76"/>
      <c r="UVM378" s="181"/>
      <c r="UVN378" s="181"/>
      <c r="UVO378" s="182"/>
      <c r="UVP378" s="134"/>
      <c r="UVQ378" s="135"/>
      <c r="UVR378" s="111"/>
      <c r="UVS378" s="178"/>
      <c r="UVT378" s="178"/>
      <c r="UVU378" s="178"/>
      <c r="UVV378" s="178"/>
      <c r="UVW378" s="179"/>
      <c r="UVX378" s="73"/>
      <c r="UVY378" s="73"/>
      <c r="UVZ378" s="180"/>
      <c r="UWA378" s="75"/>
      <c r="UWB378" s="76"/>
      <c r="UWC378" s="180"/>
      <c r="UWD378" s="180"/>
      <c r="UWE378" s="180"/>
      <c r="UWF378" s="75"/>
      <c r="UWG378" s="76"/>
      <c r="UWH378" s="181"/>
      <c r="UWI378" s="181"/>
      <c r="UWJ378" s="182"/>
      <c r="UWK378" s="134"/>
      <c r="UWL378" s="135"/>
      <c r="UWM378" s="111"/>
      <c r="UWN378" s="178"/>
      <c r="UWO378" s="178"/>
      <c r="UWP378" s="178"/>
      <c r="UWQ378" s="178"/>
      <c r="UWR378" s="179"/>
      <c r="UWS378" s="73"/>
      <c r="UWT378" s="73"/>
      <c r="UWU378" s="180"/>
      <c r="UWV378" s="75"/>
      <c r="UWW378" s="76"/>
      <c r="UWX378" s="180"/>
      <c r="UWY378" s="180"/>
      <c r="UWZ378" s="180"/>
      <c r="UXA378" s="75"/>
      <c r="UXB378" s="76"/>
      <c r="UXC378" s="181"/>
      <c r="UXD378" s="181"/>
      <c r="UXE378" s="182"/>
      <c r="UXF378" s="134"/>
      <c r="UXG378" s="135"/>
      <c r="UXH378" s="111"/>
      <c r="UXI378" s="178"/>
      <c r="UXJ378" s="178"/>
      <c r="UXK378" s="178"/>
      <c r="UXL378" s="178"/>
      <c r="UXM378" s="179"/>
      <c r="UXN378" s="73"/>
      <c r="UXO378" s="73"/>
      <c r="UXP378" s="180"/>
      <c r="UXQ378" s="75"/>
      <c r="UXR378" s="76"/>
      <c r="UXS378" s="180"/>
      <c r="UXT378" s="180"/>
      <c r="UXU378" s="180"/>
      <c r="UXV378" s="75"/>
      <c r="UXW378" s="76"/>
      <c r="UXX378" s="181"/>
      <c r="UXY378" s="181"/>
      <c r="UXZ378" s="182"/>
      <c r="UYA378" s="134"/>
      <c r="UYB378" s="135"/>
      <c r="UYC378" s="111"/>
      <c r="UYD378" s="178"/>
      <c r="UYE378" s="178"/>
      <c r="UYF378" s="178"/>
      <c r="UYG378" s="178"/>
      <c r="UYH378" s="179"/>
      <c r="UYI378" s="73"/>
      <c r="UYJ378" s="73"/>
      <c r="UYK378" s="180"/>
      <c r="UYL378" s="75"/>
      <c r="UYM378" s="76"/>
      <c r="UYN378" s="180"/>
      <c r="UYO378" s="180"/>
      <c r="UYP378" s="180"/>
      <c r="UYQ378" s="75"/>
      <c r="UYR378" s="76"/>
      <c r="UYS378" s="181"/>
      <c r="UYT378" s="181"/>
      <c r="UYU378" s="182"/>
      <c r="UYV378" s="134"/>
      <c r="UYW378" s="135"/>
      <c r="UYX378" s="111"/>
      <c r="UYY378" s="178"/>
      <c r="UYZ378" s="178"/>
      <c r="UZA378" s="178"/>
      <c r="UZB378" s="178"/>
      <c r="UZC378" s="179"/>
      <c r="UZD378" s="73"/>
      <c r="UZE378" s="73"/>
      <c r="UZF378" s="180"/>
      <c r="UZG378" s="75"/>
      <c r="UZH378" s="76"/>
      <c r="UZI378" s="180"/>
      <c r="UZJ378" s="180"/>
      <c r="UZK378" s="180"/>
      <c r="UZL378" s="75"/>
      <c r="UZM378" s="76"/>
      <c r="UZN378" s="181"/>
      <c r="UZO378" s="181"/>
      <c r="UZP378" s="182"/>
      <c r="UZQ378" s="134"/>
      <c r="UZR378" s="135"/>
      <c r="UZS378" s="111"/>
      <c r="UZT378" s="178"/>
      <c r="UZU378" s="178"/>
      <c r="UZV378" s="178"/>
      <c r="UZW378" s="178"/>
      <c r="UZX378" s="179"/>
      <c r="UZY378" s="73"/>
      <c r="UZZ378" s="73"/>
      <c r="VAA378" s="180"/>
      <c r="VAB378" s="75"/>
      <c r="VAC378" s="76"/>
      <c r="VAD378" s="180"/>
      <c r="VAE378" s="180"/>
      <c r="VAF378" s="180"/>
      <c r="VAG378" s="75"/>
      <c r="VAH378" s="76"/>
      <c r="VAI378" s="181"/>
      <c r="VAJ378" s="181"/>
      <c r="VAK378" s="182"/>
      <c r="VAL378" s="134"/>
      <c r="VAM378" s="135"/>
      <c r="VAN378" s="111"/>
      <c r="VAO378" s="178"/>
      <c r="VAP378" s="178"/>
      <c r="VAQ378" s="178"/>
      <c r="VAR378" s="178"/>
      <c r="VAS378" s="179"/>
      <c r="VAT378" s="73"/>
      <c r="VAU378" s="73"/>
      <c r="VAV378" s="180"/>
      <c r="VAW378" s="75"/>
      <c r="VAX378" s="76"/>
      <c r="VAY378" s="180"/>
      <c r="VAZ378" s="180"/>
      <c r="VBA378" s="180"/>
      <c r="VBB378" s="75"/>
      <c r="VBC378" s="76"/>
      <c r="VBD378" s="181"/>
      <c r="VBE378" s="181"/>
      <c r="VBF378" s="182"/>
      <c r="VBG378" s="134"/>
      <c r="VBH378" s="135"/>
      <c r="VBI378" s="111"/>
      <c r="VBJ378" s="178"/>
      <c r="VBK378" s="178"/>
      <c r="VBL378" s="178"/>
      <c r="VBM378" s="178"/>
      <c r="VBN378" s="179"/>
      <c r="VBO378" s="73"/>
      <c r="VBP378" s="73"/>
      <c r="VBQ378" s="180"/>
      <c r="VBR378" s="75"/>
      <c r="VBS378" s="76"/>
      <c r="VBT378" s="180"/>
      <c r="VBU378" s="180"/>
      <c r="VBV378" s="180"/>
      <c r="VBW378" s="75"/>
      <c r="VBX378" s="76"/>
      <c r="VBY378" s="181"/>
      <c r="VBZ378" s="181"/>
      <c r="VCA378" s="182"/>
      <c r="VCB378" s="134"/>
      <c r="VCC378" s="135"/>
      <c r="VCD378" s="111"/>
      <c r="VCE378" s="178"/>
      <c r="VCF378" s="178"/>
      <c r="VCG378" s="178"/>
      <c r="VCH378" s="178"/>
      <c r="VCI378" s="179"/>
      <c r="VCJ378" s="73"/>
      <c r="VCK378" s="73"/>
      <c r="VCL378" s="180"/>
      <c r="VCM378" s="75"/>
      <c r="VCN378" s="76"/>
      <c r="VCO378" s="180"/>
      <c r="VCP378" s="180"/>
      <c r="VCQ378" s="180"/>
      <c r="VCR378" s="75"/>
      <c r="VCS378" s="76"/>
      <c r="VCT378" s="181"/>
      <c r="VCU378" s="181"/>
      <c r="VCV378" s="182"/>
      <c r="VCW378" s="134"/>
      <c r="VCX378" s="135"/>
      <c r="VCY378" s="111"/>
      <c r="VCZ378" s="178"/>
      <c r="VDA378" s="178"/>
      <c r="VDB378" s="178"/>
      <c r="VDC378" s="178"/>
      <c r="VDD378" s="179"/>
      <c r="VDE378" s="73"/>
      <c r="VDF378" s="73"/>
      <c r="VDG378" s="180"/>
      <c r="VDH378" s="75"/>
      <c r="VDI378" s="76"/>
      <c r="VDJ378" s="180"/>
      <c r="VDK378" s="180"/>
      <c r="VDL378" s="180"/>
      <c r="VDM378" s="75"/>
      <c r="VDN378" s="76"/>
      <c r="VDO378" s="181"/>
      <c r="VDP378" s="181"/>
      <c r="VDQ378" s="182"/>
      <c r="VDR378" s="134"/>
      <c r="VDS378" s="135"/>
      <c r="VDT378" s="111"/>
      <c r="VDU378" s="178"/>
      <c r="VDV378" s="178"/>
      <c r="VDW378" s="178"/>
      <c r="VDX378" s="178"/>
      <c r="VDY378" s="179"/>
      <c r="VDZ378" s="73"/>
      <c r="VEA378" s="73"/>
      <c r="VEB378" s="180"/>
      <c r="VEC378" s="75"/>
      <c r="VED378" s="76"/>
      <c r="VEE378" s="180"/>
      <c r="VEF378" s="180"/>
      <c r="VEG378" s="180"/>
      <c r="VEH378" s="75"/>
      <c r="VEI378" s="76"/>
      <c r="VEJ378" s="181"/>
      <c r="VEK378" s="181"/>
      <c r="VEL378" s="182"/>
      <c r="VEM378" s="134"/>
      <c r="VEN378" s="135"/>
      <c r="VEO378" s="111"/>
      <c r="VEP378" s="178"/>
      <c r="VEQ378" s="178"/>
      <c r="VER378" s="178"/>
      <c r="VES378" s="178"/>
      <c r="VET378" s="179"/>
      <c r="VEU378" s="73"/>
      <c r="VEV378" s="73"/>
      <c r="VEW378" s="180"/>
      <c r="VEX378" s="75"/>
      <c r="VEY378" s="76"/>
      <c r="VEZ378" s="180"/>
      <c r="VFA378" s="180"/>
      <c r="VFB378" s="180"/>
      <c r="VFC378" s="75"/>
      <c r="VFD378" s="76"/>
      <c r="VFE378" s="181"/>
      <c r="VFF378" s="181"/>
      <c r="VFG378" s="182"/>
      <c r="VFH378" s="134"/>
      <c r="VFI378" s="135"/>
      <c r="VFJ378" s="111"/>
      <c r="VFK378" s="178"/>
      <c r="VFL378" s="178"/>
      <c r="VFM378" s="178"/>
      <c r="VFN378" s="178"/>
      <c r="VFO378" s="179"/>
      <c r="VFP378" s="73"/>
      <c r="VFQ378" s="73"/>
      <c r="VFR378" s="180"/>
      <c r="VFS378" s="75"/>
      <c r="VFT378" s="76"/>
      <c r="VFU378" s="180"/>
      <c r="VFV378" s="180"/>
      <c r="VFW378" s="180"/>
      <c r="VFX378" s="75"/>
      <c r="VFY378" s="76"/>
      <c r="VFZ378" s="181"/>
      <c r="VGA378" s="181"/>
      <c r="VGB378" s="182"/>
      <c r="VGC378" s="134"/>
      <c r="VGD378" s="135"/>
      <c r="VGE378" s="111"/>
      <c r="VGF378" s="178"/>
      <c r="VGG378" s="178"/>
      <c r="VGH378" s="178"/>
      <c r="VGI378" s="178"/>
      <c r="VGJ378" s="179"/>
      <c r="VGK378" s="73"/>
      <c r="VGL378" s="73"/>
      <c r="VGM378" s="180"/>
      <c r="VGN378" s="75"/>
      <c r="VGO378" s="76"/>
      <c r="VGP378" s="180"/>
      <c r="VGQ378" s="180"/>
      <c r="VGR378" s="180"/>
      <c r="VGS378" s="75"/>
      <c r="VGT378" s="76"/>
      <c r="VGU378" s="181"/>
      <c r="VGV378" s="181"/>
      <c r="VGW378" s="182"/>
      <c r="VGX378" s="134"/>
      <c r="VGY378" s="135"/>
      <c r="VGZ378" s="111"/>
      <c r="VHA378" s="178"/>
      <c r="VHB378" s="178"/>
      <c r="VHC378" s="178"/>
      <c r="VHD378" s="178"/>
      <c r="VHE378" s="179"/>
      <c r="VHF378" s="73"/>
      <c r="VHG378" s="73"/>
      <c r="VHH378" s="180"/>
      <c r="VHI378" s="75"/>
      <c r="VHJ378" s="76"/>
      <c r="VHK378" s="180"/>
      <c r="VHL378" s="180"/>
      <c r="VHM378" s="180"/>
      <c r="VHN378" s="75"/>
      <c r="VHO378" s="76"/>
      <c r="VHP378" s="181"/>
      <c r="VHQ378" s="181"/>
      <c r="VHR378" s="182"/>
      <c r="VHS378" s="134"/>
      <c r="VHT378" s="135"/>
      <c r="VHU378" s="111"/>
      <c r="VHV378" s="178"/>
      <c r="VHW378" s="178"/>
      <c r="VHX378" s="178"/>
      <c r="VHY378" s="178"/>
      <c r="VHZ378" s="179"/>
      <c r="VIA378" s="73"/>
      <c r="VIB378" s="73"/>
      <c r="VIC378" s="180"/>
      <c r="VID378" s="75"/>
      <c r="VIE378" s="76"/>
      <c r="VIF378" s="180"/>
      <c r="VIG378" s="180"/>
      <c r="VIH378" s="180"/>
      <c r="VII378" s="75"/>
      <c r="VIJ378" s="76"/>
      <c r="VIK378" s="181"/>
      <c r="VIL378" s="181"/>
      <c r="VIM378" s="182"/>
      <c r="VIN378" s="134"/>
      <c r="VIO378" s="135"/>
      <c r="VIP378" s="111"/>
      <c r="VIQ378" s="178"/>
      <c r="VIR378" s="178"/>
      <c r="VIS378" s="178"/>
      <c r="VIT378" s="178"/>
      <c r="VIU378" s="179"/>
      <c r="VIV378" s="73"/>
      <c r="VIW378" s="73"/>
      <c r="VIX378" s="180"/>
      <c r="VIY378" s="75"/>
      <c r="VIZ378" s="76"/>
      <c r="VJA378" s="180"/>
      <c r="VJB378" s="180"/>
      <c r="VJC378" s="180"/>
      <c r="VJD378" s="75"/>
      <c r="VJE378" s="76"/>
      <c r="VJF378" s="181"/>
      <c r="VJG378" s="181"/>
      <c r="VJH378" s="182"/>
      <c r="VJI378" s="134"/>
      <c r="VJJ378" s="135"/>
      <c r="VJK378" s="111"/>
      <c r="VJL378" s="178"/>
      <c r="VJM378" s="178"/>
      <c r="VJN378" s="178"/>
      <c r="VJO378" s="178"/>
      <c r="VJP378" s="179"/>
      <c r="VJQ378" s="73"/>
      <c r="VJR378" s="73"/>
      <c r="VJS378" s="180"/>
      <c r="VJT378" s="75"/>
      <c r="VJU378" s="76"/>
      <c r="VJV378" s="180"/>
      <c r="VJW378" s="180"/>
      <c r="VJX378" s="180"/>
      <c r="VJY378" s="75"/>
      <c r="VJZ378" s="76"/>
      <c r="VKA378" s="181"/>
      <c r="VKB378" s="181"/>
      <c r="VKC378" s="182"/>
      <c r="VKD378" s="134"/>
      <c r="VKE378" s="135"/>
      <c r="VKF378" s="111"/>
      <c r="VKG378" s="178"/>
      <c r="VKH378" s="178"/>
      <c r="VKI378" s="178"/>
      <c r="VKJ378" s="178"/>
      <c r="VKK378" s="179"/>
      <c r="VKL378" s="73"/>
      <c r="VKM378" s="73"/>
      <c r="VKN378" s="180"/>
      <c r="VKO378" s="75"/>
      <c r="VKP378" s="76"/>
      <c r="VKQ378" s="180"/>
      <c r="VKR378" s="180"/>
      <c r="VKS378" s="180"/>
      <c r="VKT378" s="75"/>
      <c r="VKU378" s="76"/>
      <c r="VKV378" s="181"/>
      <c r="VKW378" s="181"/>
      <c r="VKX378" s="182"/>
      <c r="VKY378" s="134"/>
      <c r="VKZ378" s="135"/>
      <c r="VLA378" s="111"/>
      <c r="VLB378" s="178"/>
      <c r="VLC378" s="178"/>
      <c r="VLD378" s="178"/>
      <c r="VLE378" s="178"/>
      <c r="VLF378" s="179"/>
      <c r="VLG378" s="73"/>
      <c r="VLH378" s="73"/>
      <c r="VLI378" s="180"/>
      <c r="VLJ378" s="75"/>
      <c r="VLK378" s="76"/>
      <c r="VLL378" s="180"/>
      <c r="VLM378" s="180"/>
      <c r="VLN378" s="180"/>
      <c r="VLO378" s="75"/>
      <c r="VLP378" s="76"/>
      <c r="VLQ378" s="181"/>
      <c r="VLR378" s="181"/>
      <c r="VLS378" s="182"/>
      <c r="VLT378" s="134"/>
      <c r="VLU378" s="135"/>
      <c r="VLV378" s="111"/>
      <c r="VLW378" s="178"/>
      <c r="VLX378" s="178"/>
      <c r="VLY378" s="178"/>
      <c r="VLZ378" s="178"/>
      <c r="VMA378" s="179"/>
      <c r="VMB378" s="73"/>
      <c r="VMC378" s="73"/>
      <c r="VMD378" s="180"/>
      <c r="VME378" s="75"/>
      <c r="VMF378" s="76"/>
      <c r="VMG378" s="180"/>
      <c r="VMH378" s="180"/>
      <c r="VMI378" s="180"/>
      <c r="VMJ378" s="75"/>
      <c r="VMK378" s="76"/>
      <c r="VML378" s="181"/>
      <c r="VMM378" s="181"/>
      <c r="VMN378" s="182"/>
      <c r="VMO378" s="134"/>
      <c r="VMP378" s="135"/>
      <c r="VMQ378" s="111"/>
      <c r="VMR378" s="178"/>
      <c r="VMS378" s="178"/>
      <c r="VMT378" s="178"/>
      <c r="VMU378" s="178"/>
      <c r="VMV378" s="179"/>
      <c r="VMW378" s="73"/>
      <c r="VMX378" s="73"/>
      <c r="VMY378" s="180"/>
      <c r="VMZ378" s="75"/>
      <c r="VNA378" s="76"/>
      <c r="VNB378" s="180"/>
      <c r="VNC378" s="180"/>
      <c r="VND378" s="180"/>
      <c r="VNE378" s="75"/>
      <c r="VNF378" s="76"/>
      <c r="VNG378" s="181"/>
      <c r="VNH378" s="181"/>
      <c r="VNI378" s="182"/>
      <c r="VNJ378" s="134"/>
      <c r="VNK378" s="135"/>
      <c r="VNL378" s="111"/>
      <c r="VNM378" s="178"/>
      <c r="VNN378" s="178"/>
      <c r="VNO378" s="178"/>
      <c r="VNP378" s="178"/>
      <c r="VNQ378" s="179"/>
      <c r="VNR378" s="73"/>
      <c r="VNS378" s="73"/>
      <c r="VNT378" s="180"/>
      <c r="VNU378" s="75"/>
      <c r="VNV378" s="76"/>
      <c r="VNW378" s="180"/>
      <c r="VNX378" s="180"/>
      <c r="VNY378" s="180"/>
      <c r="VNZ378" s="75"/>
      <c r="VOA378" s="76"/>
      <c r="VOB378" s="181"/>
      <c r="VOC378" s="181"/>
      <c r="VOD378" s="182"/>
      <c r="VOE378" s="134"/>
      <c r="VOF378" s="135"/>
      <c r="VOG378" s="111"/>
      <c r="VOH378" s="178"/>
      <c r="VOI378" s="178"/>
      <c r="VOJ378" s="178"/>
      <c r="VOK378" s="178"/>
      <c r="VOL378" s="179"/>
      <c r="VOM378" s="73"/>
      <c r="VON378" s="73"/>
      <c r="VOO378" s="180"/>
      <c r="VOP378" s="75"/>
      <c r="VOQ378" s="76"/>
      <c r="VOR378" s="180"/>
      <c r="VOS378" s="180"/>
      <c r="VOT378" s="180"/>
      <c r="VOU378" s="75"/>
      <c r="VOV378" s="76"/>
      <c r="VOW378" s="181"/>
      <c r="VOX378" s="181"/>
      <c r="VOY378" s="182"/>
      <c r="VOZ378" s="134"/>
      <c r="VPA378" s="135"/>
      <c r="VPB378" s="111"/>
      <c r="VPC378" s="178"/>
      <c r="VPD378" s="178"/>
      <c r="VPE378" s="178"/>
      <c r="VPF378" s="178"/>
      <c r="VPG378" s="179"/>
      <c r="VPH378" s="73"/>
      <c r="VPI378" s="73"/>
      <c r="VPJ378" s="180"/>
      <c r="VPK378" s="75"/>
      <c r="VPL378" s="76"/>
      <c r="VPM378" s="180"/>
      <c r="VPN378" s="180"/>
      <c r="VPO378" s="180"/>
      <c r="VPP378" s="75"/>
      <c r="VPQ378" s="76"/>
      <c r="VPR378" s="181"/>
      <c r="VPS378" s="181"/>
      <c r="VPT378" s="182"/>
      <c r="VPU378" s="134"/>
      <c r="VPV378" s="135"/>
      <c r="VPW378" s="111"/>
      <c r="VPX378" s="178"/>
      <c r="VPY378" s="178"/>
      <c r="VPZ378" s="178"/>
      <c r="VQA378" s="178"/>
      <c r="VQB378" s="179"/>
      <c r="VQC378" s="73"/>
      <c r="VQD378" s="73"/>
      <c r="VQE378" s="180"/>
      <c r="VQF378" s="75"/>
      <c r="VQG378" s="76"/>
      <c r="VQH378" s="180"/>
      <c r="VQI378" s="180"/>
      <c r="VQJ378" s="180"/>
      <c r="VQK378" s="75"/>
      <c r="VQL378" s="76"/>
      <c r="VQM378" s="181"/>
      <c r="VQN378" s="181"/>
      <c r="VQO378" s="182"/>
      <c r="VQP378" s="134"/>
      <c r="VQQ378" s="135"/>
      <c r="VQR378" s="111"/>
      <c r="VQS378" s="178"/>
      <c r="VQT378" s="178"/>
      <c r="VQU378" s="178"/>
      <c r="VQV378" s="178"/>
      <c r="VQW378" s="179"/>
      <c r="VQX378" s="73"/>
      <c r="VQY378" s="73"/>
      <c r="VQZ378" s="180"/>
      <c r="VRA378" s="75"/>
      <c r="VRB378" s="76"/>
      <c r="VRC378" s="180"/>
      <c r="VRD378" s="180"/>
      <c r="VRE378" s="180"/>
      <c r="VRF378" s="75"/>
      <c r="VRG378" s="76"/>
      <c r="VRH378" s="181"/>
      <c r="VRI378" s="181"/>
      <c r="VRJ378" s="182"/>
      <c r="VRK378" s="134"/>
      <c r="VRL378" s="135"/>
      <c r="VRM378" s="111"/>
      <c r="VRN378" s="178"/>
      <c r="VRO378" s="178"/>
      <c r="VRP378" s="178"/>
      <c r="VRQ378" s="178"/>
      <c r="VRR378" s="179"/>
      <c r="VRS378" s="73"/>
      <c r="VRT378" s="73"/>
      <c r="VRU378" s="180"/>
      <c r="VRV378" s="75"/>
      <c r="VRW378" s="76"/>
      <c r="VRX378" s="180"/>
      <c r="VRY378" s="180"/>
      <c r="VRZ378" s="180"/>
      <c r="VSA378" s="75"/>
      <c r="VSB378" s="76"/>
      <c r="VSC378" s="181"/>
      <c r="VSD378" s="181"/>
      <c r="VSE378" s="182"/>
      <c r="VSF378" s="134"/>
      <c r="VSG378" s="135"/>
      <c r="VSH378" s="111"/>
      <c r="VSI378" s="178"/>
      <c r="VSJ378" s="178"/>
      <c r="VSK378" s="178"/>
      <c r="VSL378" s="178"/>
      <c r="VSM378" s="179"/>
      <c r="VSN378" s="73"/>
      <c r="VSO378" s="73"/>
      <c r="VSP378" s="180"/>
      <c r="VSQ378" s="75"/>
      <c r="VSR378" s="76"/>
      <c r="VSS378" s="180"/>
      <c r="VST378" s="180"/>
      <c r="VSU378" s="180"/>
      <c r="VSV378" s="75"/>
      <c r="VSW378" s="76"/>
      <c r="VSX378" s="181"/>
      <c r="VSY378" s="181"/>
      <c r="VSZ378" s="182"/>
      <c r="VTA378" s="134"/>
      <c r="VTB378" s="135"/>
      <c r="VTC378" s="111"/>
      <c r="VTD378" s="178"/>
      <c r="VTE378" s="178"/>
      <c r="VTF378" s="178"/>
      <c r="VTG378" s="178"/>
      <c r="VTH378" s="179"/>
      <c r="VTI378" s="73"/>
      <c r="VTJ378" s="73"/>
      <c r="VTK378" s="180"/>
      <c r="VTL378" s="75"/>
      <c r="VTM378" s="76"/>
      <c r="VTN378" s="180"/>
      <c r="VTO378" s="180"/>
      <c r="VTP378" s="180"/>
      <c r="VTQ378" s="75"/>
      <c r="VTR378" s="76"/>
      <c r="VTS378" s="181"/>
      <c r="VTT378" s="181"/>
      <c r="VTU378" s="182"/>
      <c r="VTV378" s="134"/>
      <c r="VTW378" s="135"/>
      <c r="VTX378" s="111"/>
      <c r="VTY378" s="178"/>
      <c r="VTZ378" s="178"/>
      <c r="VUA378" s="178"/>
      <c r="VUB378" s="178"/>
      <c r="VUC378" s="179"/>
      <c r="VUD378" s="73"/>
      <c r="VUE378" s="73"/>
      <c r="VUF378" s="180"/>
      <c r="VUG378" s="75"/>
      <c r="VUH378" s="76"/>
      <c r="VUI378" s="180"/>
      <c r="VUJ378" s="180"/>
      <c r="VUK378" s="180"/>
      <c r="VUL378" s="75"/>
      <c r="VUM378" s="76"/>
      <c r="VUN378" s="181"/>
      <c r="VUO378" s="181"/>
      <c r="VUP378" s="182"/>
      <c r="VUQ378" s="134"/>
      <c r="VUR378" s="135"/>
      <c r="VUS378" s="111"/>
      <c r="VUT378" s="178"/>
      <c r="VUU378" s="178"/>
      <c r="VUV378" s="178"/>
      <c r="VUW378" s="178"/>
      <c r="VUX378" s="179"/>
      <c r="VUY378" s="73"/>
      <c r="VUZ378" s="73"/>
      <c r="VVA378" s="180"/>
      <c r="VVB378" s="75"/>
      <c r="VVC378" s="76"/>
      <c r="VVD378" s="180"/>
      <c r="VVE378" s="180"/>
      <c r="VVF378" s="180"/>
      <c r="VVG378" s="75"/>
      <c r="VVH378" s="76"/>
      <c r="VVI378" s="181"/>
      <c r="VVJ378" s="181"/>
      <c r="VVK378" s="182"/>
      <c r="VVL378" s="134"/>
      <c r="VVM378" s="135"/>
      <c r="VVN378" s="111"/>
      <c r="VVO378" s="178"/>
      <c r="VVP378" s="178"/>
      <c r="VVQ378" s="178"/>
      <c r="VVR378" s="178"/>
      <c r="VVS378" s="179"/>
      <c r="VVT378" s="73"/>
      <c r="VVU378" s="73"/>
      <c r="VVV378" s="180"/>
      <c r="VVW378" s="75"/>
      <c r="VVX378" s="76"/>
      <c r="VVY378" s="180"/>
      <c r="VVZ378" s="180"/>
      <c r="VWA378" s="180"/>
      <c r="VWB378" s="75"/>
      <c r="VWC378" s="76"/>
      <c r="VWD378" s="181"/>
      <c r="VWE378" s="181"/>
      <c r="VWF378" s="182"/>
      <c r="VWG378" s="134"/>
      <c r="VWH378" s="135"/>
      <c r="VWI378" s="111"/>
      <c r="VWJ378" s="178"/>
      <c r="VWK378" s="178"/>
      <c r="VWL378" s="178"/>
      <c r="VWM378" s="178"/>
      <c r="VWN378" s="179"/>
      <c r="VWO378" s="73"/>
      <c r="VWP378" s="73"/>
      <c r="VWQ378" s="180"/>
      <c r="VWR378" s="75"/>
      <c r="VWS378" s="76"/>
      <c r="VWT378" s="180"/>
      <c r="VWU378" s="180"/>
      <c r="VWV378" s="180"/>
      <c r="VWW378" s="75"/>
      <c r="VWX378" s="76"/>
      <c r="VWY378" s="181"/>
      <c r="VWZ378" s="181"/>
      <c r="VXA378" s="182"/>
      <c r="VXB378" s="134"/>
      <c r="VXC378" s="135"/>
      <c r="VXD378" s="111"/>
      <c r="VXE378" s="178"/>
      <c r="VXF378" s="178"/>
      <c r="VXG378" s="178"/>
      <c r="VXH378" s="178"/>
      <c r="VXI378" s="179"/>
      <c r="VXJ378" s="73"/>
      <c r="VXK378" s="73"/>
      <c r="VXL378" s="180"/>
      <c r="VXM378" s="75"/>
      <c r="VXN378" s="76"/>
      <c r="VXO378" s="180"/>
      <c r="VXP378" s="180"/>
      <c r="VXQ378" s="180"/>
      <c r="VXR378" s="75"/>
      <c r="VXS378" s="76"/>
      <c r="VXT378" s="181"/>
      <c r="VXU378" s="181"/>
      <c r="VXV378" s="182"/>
      <c r="VXW378" s="134"/>
      <c r="VXX378" s="135"/>
      <c r="VXY378" s="111"/>
      <c r="VXZ378" s="178"/>
      <c r="VYA378" s="178"/>
      <c r="VYB378" s="178"/>
      <c r="VYC378" s="178"/>
      <c r="VYD378" s="179"/>
      <c r="VYE378" s="73"/>
      <c r="VYF378" s="73"/>
      <c r="VYG378" s="180"/>
      <c r="VYH378" s="75"/>
      <c r="VYI378" s="76"/>
      <c r="VYJ378" s="180"/>
      <c r="VYK378" s="180"/>
      <c r="VYL378" s="180"/>
      <c r="VYM378" s="75"/>
      <c r="VYN378" s="76"/>
      <c r="VYO378" s="181"/>
      <c r="VYP378" s="181"/>
      <c r="VYQ378" s="182"/>
      <c r="VYR378" s="134"/>
      <c r="VYS378" s="135"/>
      <c r="VYT378" s="111"/>
      <c r="VYU378" s="178"/>
      <c r="VYV378" s="178"/>
      <c r="VYW378" s="178"/>
      <c r="VYX378" s="178"/>
      <c r="VYY378" s="179"/>
      <c r="VYZ378" s="73"/>
      <c r="VZA378" s="73"/>
      <c r="VZB378" s="180"/>
      <c r="VZC378" s="75"/>
      <c r="VZD378" s="76"/>
      <c r="VZE378" s="180"/>
      <c r="VZF378" s="180"/>
      <c r="VZG378" s="180"/>
      <c r="VZH378" s="75"/>
      <c r="VZI378" s="76"/>
      <c r="VZJ378" s="181"/>
      <c r="VZK378" s="181"/>
      <c r="VZL378" s="182"/>
      <c r="VZM378" s="134"/>
      <c r="VZN378" s="135"/>
      <c r="VZO378" s="111"/>
      <c r="VZP378" s="178"/>
      <c r="VZQ378" s="178"/>
      <c r="VZR378" s="178"/>
      <c r="VZS378" s="178"/>
      <c r="VZT378" s="179"/>
      <c r="VZU378" s="73"/>
      <c r="VZV378" s="73"/>
      <c r="VZW378" s="180"/>
      <c r="VZX378" s="75"/>
      <c r="VZY378" s="76"/>
      <c r="VZZ378" s="180"/>
      <c r="WAA378" s="180"/>
      <c r="WAB378" s="180"/>
      <c r="WAC378" s="75"/>
      <c r="WAD378" s="76"/>
      <c r="WAE378" s="181"/>
      <c r="WAF378" s="181"/>
      <c r="WAG378" s="182"/>
      <c r="WAH378" s="134"/>
      <c r="WAI378" s="135"/>
      <c r="WAJ378" s="111"/>
      <c r="WAK378" s="178"/>
      <c r="WAL378" s="178"/>
      <c r="WAM378" s="178"/>
      <c r="WAN378" s="178"/>
      <c r="WAO378" s="179"/>
      <c r="WAP378" s="73"/>
      <c r="WAQ378" s="73"/>
      <c r="WAR378" s="180"/>
      <c r="WAS378" s="75"/>
      <c r="WAT378" s="76"/>
      <c r="WAU378" s="180"/>
      <c r="WAV378" s="180"/>
      <c r="WAW378" s="180"/>
      <c r="WAX378" s="75"/>
      <c r="WAY378" s="76"/>
      <c r="WAZ378" s="181"/>
      <c r="WBA378" s="181"/>
      <c r="WBB378" s="182"/>
      <c r="WBC378" s="134"/>
      <c r="WBD378" s="135"/>
      <c r="WBE378" s="111"/>
      <c r="WBF378" s="178"/>
      <c r="WBG378" s="178"/>
      <c r="WBH378" s="178"/>
      <c r="WBI378" s="178"/>
      <c r="WBJ378" s="179"/>
      <c r="WBK378" s="73"/>
      <c r="WBL378" s="73"/>
      <c r="WBM378" s="180"/>
      <c r="WBN378" s="75"/>
      <c r="WBO378" s="76"/>
      <c r="WBP378" s="180"/>
      <c r="WBQ378" s="180"/>
      <c r="WBR378" s="180"/>
      <c r="WBS378" s="75"/>
      <c r="WBT378" s="76"/>
      <c r="WBU378" s="181"/>
      <c r="WBV378" s="181"/>
      <c r="WBW378" s="182"/>
      <c r="WBX378" s="134"/>
      <c r="WBY378" s="135"/>
      <c r="WBZ378" s="111"/>
      <c r="WCA378" s="178"/>
      <c r="WCB378" s="178"/>
      <c r="WCC378" s="178"/>
      <c r="WCD378" s="178"/>
      <c r="WCE378" s="179"/>
      <c r="WCF378" s="73"/>
      <c r="WCG378" s="73"/>
      <c r="WCH378" s="180"/>
      <c r="WCI378" s="75"/>
      <c r="WCJ378" s="76"/>
      <c r="WCK378" s="180"/>
      <c r="WCL378" s="180"/>
      <c r="WCM378" s="180"/>
      <c r="WCN378" s="75"/>
      <c r="WCO378" s="76"/>
      <c r="WCP378" s="181"/>
      <c r="WCQ378" s="181"/>
      <c r="WCR378" s="182"/>
      <c r="WCS378" s="134"/>
      <c r="WCT378" s="135"/>
      <c r="WCU378" s="111"/>
      <c r="WCV378" s="178"/>
      <c r="WCW378" s="178"/>
      <c r="WCX378" s="178"/>
      <c r="WCY378" s="178"/>
      <c r="WCZ378" s="179"/>
      <c r="WDA378" s="73"/>
      <c r="WDB378" s="73"/>
      <c r="WDC378" s="180"/>
      <c r="WDD378" s="75"/>
      <c r="WDE378" s="76"/>
      <c r="WDF378" s="180"/>
      <c r="WDG378" s="180"/>
      <c r="WDH378" s="180"/>
      <c r="WDI378" s="75"/>
      <c r="WDJ378" s="76"/>
      <c r="WDK378" s="181"/>
      <c r="WDL378" s="181"/>
      <c r="WDM378" s="182"/>
      <c r="WDN378" s="134"/>
      <c r="WDO378" s="135"/>
      <c r="WDP378" s="111"/>
      <c r="WDQ378" s="178"/>
      <c r="WDR378" s="178"/>
      <c r="WDS378" s="178"/>
      <c r="WDT378" s="178"/>
      <c r="WDU378" s="179"/>
      <c r="WDV378" s="73"/>
      <c r="WDW378" s="73"/>
      <c r="WDX378" s="180"/>
      <c r="WDY378" s="75"/>
      <c r="WDZ378" s="76"/>
      <c r="WEA378" s="180"/>
      <c r="WEB378" s="180"/>
      <c r="WEC378" s="180"/>
      <c r="WED378" s="75"/>
      <c r="WEE378" s="76"/>
      <c r="WEF378" s="181"/>
      <c r="WEG378" s="181"/>
      <c r="WEH378" s="182"/>
      <c r="WEI378" s="134"/>
      <c r="WEJ378" s="135"/>
      <c r="WEK378" s="111"/>
      <c r="WEL378" s="178"/>
      <c r="WEM378" s="178"/>
      <c r="WEN378" s="178"/>
      <c r="WEO378" s="178"/>
      <c r="WEP378" s="179"/>
      <c r="WEQ378" s="73"/>
      <c r="WER378" s="73"/>
      <c r="WES378" s="180"/>
      <c r="WET378" s="75"/>
      <c r="WEU378" s="76"/>
      <c r="WEV378" s="180"/>
      <c r="WEW378" s="180"/>
      <c r="WEX378" s="180"/>
      <c r="WEY378" s="75"/>
      <c r="WEZ378" s="76"/>
      <c r="WFA378" s="181"/>
      <c r="WFB378" s="181"/>
      <c r="WFC378" s="182"/>
      <c r="WFD378" s="134"/>
      <c r="WFE378" s="135"/>
      <c r="WFF378" s="111"/>
      <c r="WFG378" s="178"/>
      <c r="WFH378" s="178"/>
      <c r="WFI378" s="178"/>
      <c r="WFJ378" s="178"/>
      <c r="WFK378" s="179"/>
      <c r="WFL378" s="73"/>
      <c r="WFM378" s="73"/>
      <c r="WFN378" s="180"/>
      <c r="WFO378" s="75"/>
      <c r="WFP378" s="76"/>
      <c r="WFQ378" s="180"/>
      <c r="WFR378" s="180"/>
      <c r="WFS378" s="180"/>
      <c r="WFT378" s="75"/>
      <c r="WFU378" s="76"/>
      <c r="WFV378" s="181"/>
      <c r="WFW378" s="181"/>
      <c r="WFX378" s="182"/>
      <c r="WFY378" s="134"/>
      <c r="WFZ378" s="135"/>
      <c r="WGA378" s="111"/>
      <c r="WGB378" s="178"/>
      <c r="WGC378" s="178"/>
      <c r="WGD378" s="178"/>
      <c r="WGE378" s="178"/>
      <c r="WGF378" s="179"/>
      <c r="WGG378" s="73"/>
      <c r="WGH378" s="73"/>
      <c r="WGI378" s="180"/>
      <c r="WGJ378" s="75"/>
      <c r="WGK378" s="76"/>
      <c r="WGL378" s="180"/>
      <c r="WGM378" s="180"/>
      <c r="WGN378" s="180"/>
      <c r="WGO378" s="75"/>
      <c r="WGP378" s="76"/>
      <c r="WGQ378" s="181"/>
      <c r="WGR378" s="181"/>
      <c r="WGS378" s="182"/>
      <c r="WGT378" s="134"/>
      <c r="WGU378" s="135"/>
      <c r="WGV378" s="111"/>
      <c r="WGW378" s="178"/>
      <c r="WGX378" s="178"/>
      <c r="WGY378" s="178"/>
      <c r="WGZ378" s="178"/>
      <c r="WHA378" s="179"/>
      <c r="WHB378" s="73"/>
      <c r="WHC378" s="73"/>
      <c r="WHD378" s="180"/>
      <c r="WHE378" s="75"/>
      <c r="WHF378" s="76"/>
      <c r="WHG378" s="180"/>
      <c r="WHH378" s="180"/>
      <c r="WHI378" s="180"/>
      <c r="WHJ378" s="75"/>
      <c r="WHK378" s="76"/>
      <c r="WHL378" s="181"/>
      <c r="WHM378" s="181"/>
      <c r="WHN378" s="182"/>
      <c r="WHO378" s="134"/>
      <c r="WHP378" s="135"/>
      <c r="WHQ378" s="111"/>
      <c r="WHR378" s="178"/>
      <c r="WHS378" s="178"/>
      <c r="WHT378" s="178"/>
      <c r="WHU378" s="178"/>
      <c r="WHV378" s="179"/>
      <c r="WHW378" s="73"/>
      <c r="WHX378" s="73"/>
      <c r="WHY378" s="180"/>
      <c r="WHZ378" s="75"/>
      <c r="WIA378" s="76"/>
      <c r="WIB378" s="180"/>
      <c r="WIC378" s="180"/>
      <c r="WID378" s="180"/>
      <c r="WIE378" s="75"/>
      <c r="WIF378" s="76"/>
      <c r="WIG378" s="181"/>
      <c r="WIH378" s="181"/>
      <c r="WII378" s="182"/>
      <c r="WIJ378" s="134"/>
      <c r="WIK378" s="135"/>
      <c r="WIL378" s="111"/>
      <c r="WIM378" s="178"/>
      <c r="WIN378" s="178"/>
      <c r="WIO378" s="178"/>
      <c r="WIP378" s="178"/>
      <c r="WIQ378" s="179"/>
      <c r="WIR378" s="73"/>
      <c r="WIS378" s="73"/>
      <c r="WIT378" s="180"/>
      <c r="WIU378" s="75"/>
      <c r="WIV378" s="76"/>
      <c r="WIW378" s="180"/>
      <c r="WIX378" s="180"/>
      <c r="WIY378" s="180"/>
      <c r="WIZ378" s="75"/>
      <c r="WJA378" s="76"/>
      <c r="WJB378" s="181"/>
      <c r="WJC378" s="181"/>
      <c r="WJD378" s="182"/>
      <c r="WJE378" s="134"/>
      <c r="WJF378" s="135"/>
      <c r="WJG378" s="111"/>
      <c r="WJH378" s="178"/>
      <c r="WJI378" s="178"/>
      <c r="WJJ378" s="178"/>
      <c r="WJK378" s="178"/>
      <c r="WJL378" s="179"/>
      <c r="WJM378" s="73"/>
      <c r="WJN378" s="73"/>
      <c r="WJO378" s="180"/>
      <c r="WJP378" s="75"/>
      <c r="WJQ378" s="76"/>
      <c r="WJR378" s="180"/>
      <c r="WJS378" s="180"/>
      <c r="WJT378" s="180"/>
      <c r="WJU378" s="75"/>
      <c r="WJV378" s="76"/>
      <c r="WJW378" s="181"/>
      <c r="WJX378" s="181"/>
      <c r="WJY378" s="182"/>
      <c r="WJZ378" s="134"/>
      <c r="WKA378" s="135"/>
      <c r="WKB378" s="111"/>
      <c r="WKC378" s="178"/>
      <c r="WKD378" s="178"/>
      <c r="WKE378" s="178"/>
      <c r="WKF378" s="178"/>
      <c r="WKG378" s="179"/>
      <c r="WKH378" s="73"/>
      <c r="WKI378" s="73"/>
      <c r="WKJ378" s="180"/>
      <c r="WKK378" s="75"/>
      <c r="WKL378" s="76"/>
      <c r="WKM378" s="180"/>
      <c r="WKN378" s="180"/>
      <c r="WKO378" s="180"/>
      <c r="WKP378" s="75"/>
      <c r="WKQ378" s="76"/>
      <c r="WKR378" s="181"/>
      <c r="WKS378" s="181"/>
      <c r="WKT378" s="182"/>
      <c r="WKU378" s="134"/>
      <c r="WKV378" s="135"/>
      <c r="WKW378" s="111"/>
      <c r="WKX378" s="178"/>
      <c r="WKY378" s="178"/>
      <c r="WKZ378" s="178"/>
      <c r="WLA378" s="178"/>
      <c r="WLB378" s="179"/>
      <c r="WLC378" s="73"/>
      <c r="WLD378" s="73"/>
      <c r="WLE378" s="180"/>
      <c r="WLF378" s="75"/>
      <c r="WLG378" s="76"/>
      <c r="WLH378" s="180"/>
      <c r="WLI378" s="180"/>
      <c r="WLJ378" s="180"/>
      <c r="WLK378" s="75"/>
      <c r="WLL378" s="76"/>
      <c r="WLM378" s="181"/>
      <c r="WLN378" s="181"/>
      <c r="WLO378" s="182"/>
      <c r="WLP378" s="134"/>
      <c r="WLQ378" s="135"/>
      <c r="WLR378" s="111"/>
      <c r="WLS378" s="178"/>
      <c r="WLT378" s="178"/>
      <c r="WLU378" s="178"/>
      <c r="WLV378" s="178"/>
      <c r="WLW378" s="179"/>
      <c r="WLX378" s="73"/>
      <c r="WLY378" s="73"/>
      <c r="WLZ378" s="180"/>
      <c r="WMA378" s="75"/>
      <c r="WMB378" s="76"/>
      <c r="WMC378" s="180"/>
      <c r="WMD378" s="180"/>
      <c r="WME378" s="180"/>
      <c r="WMF378" s="75"/>
      <c r="WMG378" s="76"/>
      <c r="WMH378" s="181"/>
      <c r="WMI378" s="181"/>
      <c r="WMJ378" s="182"/>
      <c r="WMK378" s="134"/>
      <c r="WML378" s="135"/>
      <c r="WMM378" s="111"/>
      <c r="WMN378" s="178"/>
      <c r="WMO378" s="178"/>
      <c r="WMP378" s="178"/>
      <c r="WMQ378" s="178"/>
      <c r="WMR378" s="179"/>
      <c r="WMS378" s="73"/>
      <c r="WMT378" s="73"/>
      <c r="WMU378" s="180"/>
      <c r="WMV378" s="75"/>
      <c r="WMW378" s="76"/>
      <c r="WMX378" s="180"/>
      <c r="WMY378" s="180"/>
      <c r="WMZ378" s="180"/>
      <c r="WNA378" s="75"/>
      <c r="WNB378" s="76"/>
      <c r="WNC378" s="181"/>
      <c r="WND378" s="181"/>
      <c r="WNE378" s="182"/>
      <c r="WNF378" s="134"/>
      <c r="WNG378" s="135"/>
      <c r="WNH378" s="111"/>
      <c r="WNI378" s="178"/>
      <c r="WNJ378" s="178"/>
      <c r="WNK378" s="178"/>
      <c r="WNL378" s="178"/>
      <c r="WNM378" s="179"/>
      <c r="WNN378" s="73"/>
      <c r="WNO378" s="73"/>
      <c r="WNP378" s="180"/>
      <c r="WNQ378" s="75"/>
      <c r="WNR378" s="76"/>
      <c r="WNS378" s="180"/>
      <c r="WNT378" s="180"/>
      <c r="WNU378" s="180"/>
      <c r="WNV378" s="75"/>
      <c r="WNW378" s="76"/>
      <c r="WNX378" s="181"/>
      <c r="WNY378" s="181"/>
      <c r="WNZ378" s="182"/>
      <c r="WOA378" s="134"/>
      <c r="WOB378" s="135"/>
      <c r="WOC378" s="111"/>
      <c r="WOD378" s="178"/>
      <c r="WOE378" s="178"/>
      <c r="WOF378" s="178"/>
      <c r="WOG378" s="178"/>
      <c r="WOH378" s="179"/>
      <c r="WOI378" s="73"/>
      <c r="WOJ378" s="73"/>
      <c r="WOK378" s="180"/>
      <c r="WOL378" s="75"/>
      <c r="WOM378" s="76"/>
      <c r="WON378" s="180"/>
      <c r="WOO378" s="180"/>
      <c r="WOP378" s="180"/>
      <c r="WOQ378" s="75"/>
      <c r="WOR378" s="76"/>
      <c r="WOS378" s="181"/>
      <c r="WOT378" s="181"/>
      <c r="WOU378" s="182"/>
      <c r="WOV378" s="134"/>
      <c r="WOW378" s="135"/>
      <c r="WOX378" s="111"/>
      <c r="WOY378" s="178"/>
      <c r="WOZ378" s="178"/>
      <c r="WPA378" s="178"/>
      <c r="WPB378" s="178"/>
      <c r="WPC378" s="179"/>
      <c r="WPD378" s="73"/>
      <c r="WPE378" s="73"/>
      <c r="WPF378" s="180"/>
      <c r="WPG378" s="75"/>
      <c r="WPH378" s="76"/>
      <c r="WPI378" s="180"/>
      <c r="WPJ378" s="180"/>
      <c r="WPK378" s="180"/>
      <c r="WPL378" s="75"/>
      <c r="WPM378" s="76"/>
      <c r="WPN378" s="181"/>
      <c r="WPO378" s="181"/>
      <c r="WPP378" s="182"/>
      <c r="WPQ378" s="134"/>
      <c r="WPR378" s="135"/>
      <c r="WPS378" s="111"/>
      <c r="WPT378" s="178"/>
      <c r="WPU378" s="178"/>
      <c r="WPV378" s="178"/>
      <c r="WPW378" s="178"/>
      <c r="WPX378" s="179"/>
      <c r="WPY378" s="73"/>
      <c r="WPZ378" s="73"/>
      <c r="WQA378" s="180"/>
      <c r="WQB378" s="75"/>
      <c r="WQC378" s="76"/>
      <c r="WQD378" s="180"/>
      <c r="WQE378" s="180"/>
      <c r="WQF378" s="180"/>
      <c r="WQG378" s="75"/>
      <c r="WQH378" s="76"/>
      <c r="WQI378" s="181"/>
      <c r="WQJ378" s="181"/>
      <c r="WQK378" s="182"/>
      <c r="WQL378" s="134"/>
      <c r="WQM378" s="135"/>
      <c r="WQN378" s="111"/>
      <c r="WQO378" s="178"/>
      <c r="WQP378" s="178"/>
      <c r="WQQ378" s="178"/>
      <c r="WQR378" s="178"/>
      <c r="WQS378" s="179"/>
      <c r="WQT378" s="73"/>
      <c r="WQU378" s="73"/>
      <c r="WQV378" s="180"/>
      <c r="WQW378" s="75"/>
      <c r="WQX378" s="76"/>
      <c r="WQY378" s="180"/>
      <c r="WQZ378" s="180"/>
      <c r="WRA378" s="180"/>
      <c r="WRB378" s="75"/>
      <c r="WRC378" s="76"/>
      <c r="WRD378" s="181"/>
      <c r="WRE378" s="181"/>
      <c r="WRF378" s="182"/>
      <c r="WRG378" s="134"/>
      <c r="WRH378" s="135"/>
      <c r="WRI378" s="111"/>
      <c r="WRJ378" s="178"/>
      <c r="WRK378" s="178"/>
      <c r="WRL378" s="178"/>
      <c r="WRM378" s="178"/>
      <c r="WRN378" s="179"/>
      <c r="WRO378" s="73"/>
      <c r="WRP378" s="73"/>
      <c r="WRQ378" s="180"/>
      <c r="WRR378" s="75"/>
      <c r="WRS378" s="76"/>
      <c r="WRT378" s="180"/>
      <c r="WRU378" s="180"/>
      <c r="WRV378" s="180"/>
      <c r="WRW378" s="75"/>
      <c r="WRX378" s="76"/>
      <c r="WRY378" s="181"/>
      <c r="WRZ378" s="181"/>
      <c r="WSA378" s="182"/>
      <c r="WSB378" s="134"/>
      <c r="WSC378" s="135"/>
      <c r="WSD378" s="111"/>
      <c r="WSE378" s="178"/>
      <c r="WSF378" s="178"/>
      <c r="WSG378" s="178"/>
      <c r="WSH378" s="178"/>
      <c r="WSI378" s="179"/>
      <c r="WSJ378" s="73"/>
      <c r="WSK378" s="73"/>
      <c r="WSL378" s="180"/>
      <c r="WSM378" s="75"/>
      <c r="WSN378" s="76"/>
      <c r="WSO378" s="180"/>
      <c r="WSP378" s="180"/>
      <c r="WSQ378" s="180"/>
      <c r="WSR378" s="75"/>
      <c r="WSS378" s="76"/>
      <c r="WST378" s="181"/>
      <c r="WSU378" s="181"/>
      <c r="WSV378" s="182"/>
      <c r="WSW378" s="134"/>
      <c r="WSX378" s="135"/>
      <c r="WSY378" s="111"/>
      <c r="WSZ378" s="178"/>
      <c r="WTA378" s="178"/>
      <c r="WTB378" s="178"/>
      <c r="WTC378" s="178"/>
      <c r="WTD378" s="179"/>
      <c r="WTE378" s="73"/>
      <c r="WTF378" s="73"/>
      <c r="WTG378" s="180"/>
      <c r="WTH378" s="75"/>
      <c r="WTI378" s="76"/>
      <c r="WTJ378" s="180"/>
      <c r="WTK378" s="180"/>
      <c r="WTL378" s="180"/>
      <c r="WTM378" s="75"/>
      <c r="WTN378" s="76"/>
      <c r="WTO378" s="181"/>
      <c r="WTP378" s="181"/>
      <c r="WTQ378" s="182"/>
      <c r="WTR378" s="134"/>
      <c r="WTS378" s="135"/>
      <c r="WTT378" s="111"/>
      <c r="WTU378" s="178"/>
      <c r="WTV378" s="178"/>
      <c r="WTW378" s="178"/>
      <c r="WTX378" s="178"/>
      <c r="WTY378" s="179"/>
      <c r="WTZ378" s="73"/>
      <c r="WUA378" s="73"/>
      <c r="WUB378" s="180"/>
      <c r="WUC378" s="75"/>
      <c r="WUD378" s="76"/>
      <c r="WUE378" s="180"/>
      <c r="WUF378" s="180"/>
      <c r="WUG378" s="180"/>
      <c r="WUH378" s="75"/>
      <c r="WUI378" s="76"/>
      <c r="WUJ378" s="181"/>
      <c r="WUK378" s="181"/>
      <c r="WUL378" s="182"/>
      <c r="WUM378" s="134"/>
      <c r="WUN378" s="135"/>
      <c r="WUO378" s="111"/>
      <c r="WUP378" s="178"/>
      <c r="WUQ378" s="178"/>
      <c r="WUR378" s="178"/>
      <c r="WUS378" s="178"/>
      <c r="WUT378" s="179"/>
      <c r="WUU378" s="73"/>
      <c r="WUV378" s="73"/>
      <c r="WUW378" s="180"/>
      <c r="WUX378" s="75"/>
      <c r="WUY378" s="76"/>
      <c r="WUZ378" s="180"/>
      <c r="WVA378" s="180"/>
      <c r="WVB378" s="180"/>
      <c r="WVC378" s="75"/>
      <c r="WVD378" s="76"/>
      <c r="WVE378" s="181"/>
      <c r="WVF378" s="181"/>
      <c r="WVG378" s="182"/>
      <c r="WVH378" s="134"/>
      <c r="WVI378" s="135"/>
      <c r="WVJ378" s="111"/>
      <c r="WVK378" s="178"/>
      <c r="WVL378" s="178"/>
      <c r="WVM378" s="178"/>
      <c r="WVN378" s="178"/>
      <c r="WVO378" s="179"/>
      <c r="WVP378" s="73"/>
      <c r="WVQ378" s="73"/>
      <c r="WVR378" s="180"/>
      <c r="WVS378" s="75"/>
      <c r="WVT378" s="76"/>
      <c r="WVU378" s="180"/>
      <c r="WVV378" s="180"/>
      <c r="WVW378" s="180"/>
      <c r="WVX378" s="75"/>
      <c r="WVY378" s="76"/>
      <c r="WVZ378" s="181"/>
      <c r="WWA378" s="181"/>
      <c r="WWB378" s="182"/>
      <c r="WWC378" s="134"/>
      <c r="WWD378" s="135"/>
      <c r="WWE378" s="111"/>
      <c r="WWF378" s="178"/>
      <c r="WWG378" s="178"/>
      <c r="WWH378" s="178"/>
      <c r="WWI378" s="178"/>
      <c r="WWJ378" s="179"/>
      <c r="WWK378" s="73"/>
      <c r="WWL378" s="73"/>
      <c r="WWM378" s="180"/>
      <c r="WWN378" s="75"/>
      <c r="WWO378" s="76"/>
      <c r="WWP378" s="180"/>
      <c r="WWQ378" s="180"/>
      <c r="WWR378" s="180"/>
      <c r="WWS378" s="75"/>
      <c r="WWT378" s="76"/>
      <c r="WWU378" s="181"/>
      <c r="WWV378" s="181"/>
      <c r="WWW378" s="182"/>
      <c r="WWX378" s="134"/>
      <c r="WWY378" s="135"/>
      <c r="WWZ378" s="111"/>
      <c r="WXA378" s="178"/>
      <c r="WXB378" s="178"/>
      <c r="WXC378" s="178"/>
      <c r="WXD378" s="178"/>
      <c r="WXE378" s="179"/>
      <c r="WXF378" s="73"/>
      <c r="WXG378" s="73"/>
      <c r="WXH378" s="180"/>
      <c r="WXI378" s="75"/>
      <c r="WXJ378" s="76"/>
      <c r="WXK378" s="180"/>
      <c r="WXL378" s="180"/>
      <c r="WXM378" s="180"/>
      <c r="WXN378" s="75"/>
      <c r="WXO378" s="76"/>
      <c r="WXP378" s="181"/>
      <c r="WXQ378" s="181"/>
      <c r="WXR378" s="182"/>
      <c r="WXS378" s="134"/>
      <c r="WXT378" s="135"/>
      <c r="WXU378" s="111"/>
      <c r="WXV378" s="178"/>
      <c r="WXW378" s="178"/>
      <c r="WXX378" s="178"/>
      <c r="WXY378" s="178"/>
      <c r="WXZ378" s="179"/>
      <c r="WYA378" s="73"/>
      <c r="WYB378" s="73"/>
      <c r="WYC378" s="180"/>
      <c r="WYD378" s="75"/>
      <c r="WYE378" s="76"/>
      <c r="WYF378" s="180"/>
      <c r="WYG378" s="180"/>
      <c r="WYH378" s="180"/>
      <c r="WYI378" s="75"/>
      <c r="WYJ378" s="76"/>
      <c r="WYK378" s="181"/>
      <c r="WYL378" s="181"/>
      <c r="WYM378" s="182"/>
      <c r="WYN378" s="134"/>
      <c r="WYO378" s="135"/>
      <c r="WYP378" s="111"/>
      <c r="WYQ378" s="178"/>
      <c r="WYR378" s="178"/>
      <c r="WYS378" s="178"/>
      <c r="WYT378" s="178"/>
      <c r="WYU378" s="179"/>
      <c r="WYV378" s="73"/>
      <c r="WYW378" s="73"/>
      <c r="WYX378" s="180"/>
      <c r="WYY378" s="75"/>
      <c r="WYZ378" s="76"/>
      <c r="WZA378" s="180"/>
      <c r="WZB378" s="180"/>
      <c r="WZC378" s="180"/>
      <c r="WZD378" s="75"/>
      <c r="WZE378" s="76"/>
      <c r="WZF378" s="181"/>
      <c r="WZG378" s="181"/>
      <c r="WZH378" s="182"/>
      <c r="WZI378" s="134"/>
      <c r="WZJ378" s="135"/>
      <c r="WZK378" s="111"/>
      <c r="WZL378" s="178"/>
      <c r="WZM378" s="178"/>
      <c r="WZN378" s="178"/>
      <c r="WZO378" s="178"/>
      <c r="WZP378" s="179"/>
      <c r="WZQ378" s="73"/>
      <c r="WZR378" s="73"/>
      <c r="WZS378" s="180"/>
      <c r="WZT378" s="75"/>
      <c r="WZU378" s="76"/>
      <c r="WZV378" s="180"/>
      <c r="WZW378" s="180"/>
      <c r="WZX378" s="180"/>
      <c r="WZY378" s="75"/>
      <c r="WZZ378" s="76"/>
      <c r="XAA378" s="181"/>
      <c r="XAB378" s="181"/>
      <c r="XAC378" s="182"/>
      <c r="XAD378" s="134"/>
      <c r="XAE378" s="135"/>
      <c r="XAF378" s="111"/>
      <c r="XAG378" s="178"/>
      <c r="XAH378" s="178"/>
      <c r="XAI378" s="178"/>
      <c r="XAJ378" s="178"/>
      <c r="XAK378" s="179"/>
      <c r="XAL378" s="73"/>
      <c r="XAM378" s="73"/>
      <c r="XAN378" s="180"/>
      <c r="XAO378" s="75"/>
      <c r="XAP378" s="76"/>
      <c r="XAQ378" s="180"/>
      <c r="XAR378" s="180"/>
      <c r="XAS378" s="180"/>
      <c r="XAT378" s="75"/>
      <c r="XAU378" s="76"/>
      <c r="XAV378" s="181"/>
      <c r="XAW378" s="181"/>
      <c r="XAX378" s="182"/>
      <c r="XAY378" s="134"/>
      <c r="XAZ378" s="135"/>
      <c r="XBA378" s="111"/>
      <c r="XBB378" s="178"/>
      <c r="XBC378" s="178"/>
      <c r="XBD378" s="178"/>
      <c r="XBE378" s="178"/>
      <c r="XBF378" s="179"/>
      <c r="XBG378" s="73"/>
      <c r="XBH378" s="73"/>
      <c r="XBI378" s="180"/>
      <c r="XBJ378" s="75"/>
      <c r="XBK378" s="76"/>
      <c r="XBL378" s="180"/>
      <c r="XBM378" s="180"/>
      <c r="XBN378" s="180"/>
      <c r="XBO378" s="75"/>
      <c r="XBP378" s="76"/>
      <c r="XBQ378" s="181"/>
      <c r="XBR378" s="181"/>
      <c r="XBS378" s="182"/>
      <c r="XBT378" s="134"/>
      <c r="XBU378" s="135"/>
      <c r="XBV378" s="111"/>
      <c r="XBW378" s="178"/>
      <c r="XBX378" s="178"/>
      <c r="XBY378" s="178"/>
      <c r="XBZ378" s="178"/>
      <c r="XCA378" s="179"/>
      <c r="XCB378" s="73"/>
      <c r="XCC378" s="73"/>
      <c r="XCD378" s="180"/>
      <c r="XCE378" s="75"/>
      <c r="XCF378" s="76"/>
      <c r="XCG378" s="180"/>
      <c r="XCH378" s="180"/>
      <c r="XCI378" s="180"/>
      <c r="XCJ378" s="75"/>
      <c r="XCK378" s="76"/>
      <c r="XCL378" s="181"/>
      <c r="XCM378" s="181"/>
      <c r="XCN378" s="182"/>
      <c r="XCO378" s="134"/>
      <c r="XCP378" s="135"/>
      <c r="XCQ378" s="111"/>
      <c r="XCR378" s="178"/>
      <c r="XCS378" s="178"/>
      <c r="XCT378" s="178"/>
      <c r="XCU378" s="178"/>
      <c r="XCV378" s="179"/>
      <c r="XCW378" s="73"/>
      <c r="XCX378" s="73"/>
      <c r="XCY378" s="180"/>
      <c r="XCZ378" s="75"/>
      <c r="XDA378" s="76"/>
      <c r="XDB378" s="180"/>
      <c r="XDC378" s="180"/>
      <c r="XDD378" s="180"/>
      <c r="XDE378" s="75"/>
      <c r="XDF378" s="76"/>
      <c r="XDG378" s="181"/>
      <c r="XDH378" s="181"/>
      <c r="XDI378" s="182"/>
      <c r="XDJ378" s="134"/>
      <c r="XDK378" s="135"/>
      <c r="XDL378" s="111"/>
      <c r="XDM378" s="178"/>
      <c r="XDN378" s="178"/>
      <c r="XDO378" s="178"/>
      <c r="XDP378" s="178"/>
      <c r="XDQ378" s="179"/>
      <c r="XDR378" s="73"/>
      <c r="XDS378" s="73"/>
      <c r="XDT378" s="180"/>
      <c r="XDU378" s="75"/>
      <c r="XDV378" s="76"/>
      <c r="XDW378" s="180"/>
      <c r="XDX378" s="180"/>
      <c r="XDY378" s="180"/>
      <c r="XDZ378" s="75"/>
      <c r="XEA378" s="76"/>
      <c r="XEB378" s="181"/>
      <c r="XEC378" s="181"/>
      <c r="XED378" s="182"/>
      <c r="XEE378" s="134"/>
      <c r="XEF378" s="135"/>
      <c r="XEG378" s="111"/>
      <c r="XEH378" s="178"/>
      <c r="XEI378" s="178"/>
      <c r="XEJ378" s="178"/>
      <c r="XEK378" s="178"/>
      <c r="XEL378" s="179"/>
      <c r="XEM378" s="73"/>
      <c r="XEN378" s="73"/>
      <c r="XEO378" s="180"/>
      <c r="XEP378" s="75"/>
      <c r="XEQ378" s="76"/>
      <c r="XER378" s="180"/>
      <c r="XES378" s="180"/>
      <c r="XET378" s="180"/>
      <c r="XEU378" s="75"/>
      <c r="XEV378" s="76"/>
      <c r="XEW378" s="181"/>
      <c r="XEX378" s="181"/>
      <c r="XEY378" s="182"/>
      <c r="XEZ378" s="134"/>
      <c r="XFA378" s="135"/>
      <c r="XFB378" s="111"/>
      <c r="XFC378" s="178"/>
    </row>
    <row r="379" spans="1:16383" s="183" customFormat="1">
      <c r="A379" s="134">
        <v>43475</v>
      </c>
      <c r="B379" s="135" t="s">
        <v>102</v>
      </c>
      <c r="C379" s="111">
        <v>43543</v>
      </c>
      <c r="D379" s="178">
        <v>1.1612499999999999</v>
      </c>
      <c r="E379" s="178">
        <v>1.1632499999999999</v>
      </c>
      <c r="F379" s="178">
        <v>1.1547000000000001</v>
      </c>
      <c r="G379" s="178">
        <v>1.15615</v>
      </c>
      <c r="H379" s="369">
        <f t="shared" si="330"/>
        <v>854.99999999998352</v>
      </c>
      <c r="I379" s="73" t="str">
        <f t="shared" si="331"/>
        <v>過高</v>
      </c>
      <c r="J379" s="73" t="str">
        <f t="shared" si="332"/>
        <v/>
      </c>
      <c r="K379" s="180">
        <v>205581</v>
      </c>
      <c r="L379" s="75">
        <f t="shared" ref="L379" si="350">K379-K378</f>
        <v>-49085</v>
      </c>
      <c r="M379" s="76">
        <f t="shared" ref="M379" si="351">L379/K378</f>
        <v>-0.19274265115877268</v>
      </c>
      <c r="N379" s="180">
        <v>504873</v>
      </c>
      <c r="O379" s="180">
        <v>8796</v>
      </c>
      <c r="P379" s="408">
        <v>526959</v>
      </c>
      <c r="Q379" s="75">
        <f t="shared" ref="Q379" si="352">P379-P378</f>
        <v>-669</v>
      </c>
      <c r="R379" s="76">
        <f t="shared" ref="R379" si="353">Q379/P378</f>
        <v>-1.2679387750460553E-3</v>
      </c>
      <c r="S379" s="435">
        <v>4.5892999999999997</v>
      </c>
      <c r="T379" s="438">
        <v>4.5711000000000004</v>
      </c>
      <c r="U379" s="437"/>
      <c r="V379" s="435"/>
      <c r="W379" s="182"/>
      <c r="X379" s="598"/>
      <c r="Y379" s="135" t="str">
        <f t="shared" si="333"/>
        <v>sell減碼</v>
      </c>
      <c r="Z379" s="591"/>
      <c r="AA379" s="178"/>
      <c r="AB379" s="179"/>
      <c r="AC379" s="73"/>
      <c r="AD379" s="73"/>
      <c r="AE379" s="180"/>
      <c r="AF379" s="75"/>
      <c r="AG379" s="76"/>
      <c r="AH379" s="180"/>
      <c r="AI379" s="180"/>
      <c r="AJ379" s="180"/>
      <c r="AK379" s="75"/>
      <c r="AL379" s="76"/>
      <c r="AM379" s="181"/>
      <c r="AN379" s="181"/>
      <c r="AO379" s="182"/>
      <c r="AP379" s="134"/>
      <c r="AQ379" s="135"/>
      <c r="AR379" s="111"/>
      <c r="AS379" s="178"/>
      <c r="AT379" s="178"/>
      <c r="AU379" s="178"/>
      <c r="AV379" s="178"/>
      <c r="AW379" s="179"/>
      <c r="AX379" s="73"/>
      <c r="AY379" s="73"/>
      <c r="AZ379" s="180"/>
      <c r="BA379" s="75"/>
      <c r="BB379" s="76"/>
      <c r="BC379" s="180"/>
      <c r="BD379" s="180"/>
      <c r="BE379" s="180"/>
      <c r="BF379" s="75"/>
      <c r="BG379" s="76"/>
      <c r="BH379" s="181"/>
      <c r="BI379" s="181"/>
      <c r="BJ379" s="182"/>
      <c r="BK379" s="134"/>
      <c r="BL379" s="135"/>
      <c r="BM379" s="111"/>
      <c r="BN379" s="178"/>
      <c r="BO379" s="178"/>
      <c r="BP379" s="178"/>
      <c r="BQ379" s="178"/>
      <c r="BR379" s="179"/>
      <c r="BS379" s="73"/>
      <c r="BT379" s="73"/>
      <c r="BU379" s="180"/>
      <c r="BV379" s="75"/>
      <c r="BW379" s="76"/>
      <c r="BX379" s="180"/>
      <c r="BY379" s="180"/>
      <c r="BZ379" s="180"/>
      <c r="CA379" s="75"/>
      <c r="CB379" s="76"/>
      <c r="CC379" s="181"/>
      <c r="CD379" s="181"/>
      <c r="CE379" s="182"/>
      <c r="CF379" s="134"/>
      <c r="CG379" s="135"/>
      <c r="CH379" s="111"/>
      <c r="CI379" s="178"/>
      <c r="CJ379" s="178"/>
      <c r="CK379" s="178"/>
      <c r="CL379" s="178"/>
      <c r="CM379" s="179"/>
      <c r="CN379" s="73"/>
      <c r="CO379" s="73"/>
      <c r="CP379" s="180"/>
      <c r="CQ379" s="75"/>
      <c r="CR379" s="76"/>
      <c r="CS379" s="180"/>
      <c r="CT379" s="180"/>
      <c r="CU379" s="180"/>
      <c r="CV379" s="75"/>
      <c r="CW379" s="76"/>
      <c r="CX379" s="181"/>
      <c r="CY379" s="181"/>
      <c r="CZ379" s="182"/>
      <c r="DA379" s="134"/>
      <c r="DB379" s="135"/>
      <c r="DC379" s="111"/>
      <c r="DD379" s="178"/>
      <c r="DE379" s="178"/>
      <c r="DF379" s="178"/>
      <c r="DG379" s="178"/>
      <c r="DH379" s="179"/>
      <c r="DI379" s="73"/>
      <c r="DJ379" s="73"/>
      <c r="DK379" s="180"/>
      <c r="DL379" s="75"/>
      <c r="DM379" s="76"/>
      <c r="DN379" s="180"/>
      <c r="DO379" s="180"/>
      <c r="DP379" s="180"/>
      <c r="DQ379" s="75"/>
      <c r="DR379" s="76"/>
      <c r="DS379" s="181"/>
      <c r="DT379" s="181"/>
      <c r="DU379" s="182"/>
      <c r="DV379" s="134"/>
      <c r="DW379" s="135"/>
      <c r="DX379" s="111"/>
      <c r="DY379" s="178"/>
      <c r="DZ379" s="178"/>
      <c r="EA379" s="178"/>
      <c r="EB379" s="178"/>
      <c r="EC379" s="179"/>
      <c r="ED379" s="73"/>
      <c r="EE379" s="73"/>
      <c r="EF379" s="180"/>
      <c r="EG379" s="75"/>
      <c r="EH379" s="76"/>
      <c r="EI379" s="180"/>
      <c r="EJ379" s="180"/>
      <c r="EK379" s="180"/>
      <c r="EL379" s="75"/>
      <c r="EM379" s="76"/>
      <c r="EN379" s="181"/>
      <c r="EO379" s="181"/>
      <c r="EP379" s="182"/>
      <c r="EQ379" s="134"/>
      <c r="ER379" s="135"/>
      <c r="ES379" s="111"/>
      <c r="ET379" s="178"/>
      <c r="EU379" s="178"/>
      <c r="EV379" s="178"/>
      <c r="EW379" s="178"/>
      <c r="EX379" s="179"/>
      <c r="EY379" s="73"/>
      <c r="EZ379" s="73"/>
      <c r="FA379" s="180"/>
      <c r="FB379" s="75"/>
      <c r="FC379" s="76"/>
      <c r="FD379" s="180"/>
      <c r="FE379" s="180"/>
      <c r="FF379" s="180"/>
      <c r="FG379" s="75"/>
      <c r="FH379" s="76"/>
      <c r="FI379" s="181"/>
      <c r="FJ379" s="181"/>
      <c r="FK379" s="182"/>
      <c r="FL379" s="134"/>
      <c r="FM379" s="135"/>
      <c r="FN379" s="111"/>
      <c r="FO379" s="178"/>
      <c r="FP379" s="178"/>
      <c r="FQ379" s="178"/>
      <c r="FR379" s="178"/>
      <c r="FS379" s="179"/>
      <c r="FT379" s="73"/>
      <c r="FU379" s="73"/>
      <c r="FV379" s="180"/>
      <c r="FW379" s="75"/>
      <c r="FX379" s="76"/>
      <c r="FY379" s="180"/>
      <c r="FZ379" s="180"/>
      <c r="GA379" s="180"/>
      <c r="GB379" s="75"/>
      <c r="GC379" s="76"/>
      <c r="GD379" s="181"/>
      <c r="GE379" s="181"/>
      <c r="GF379" s="182"/>
      <c r="GG379" s="134"/>
      <c r="GH379" s="135"/>
      <c r="GI379" s="111"/>
      <c r="GJ379" s="178"/>
      <c r="GK379" s="178"/>
      <c r="GL379" s="178"/>
      <c r="GM379" s="178"/>
      <c r="GN379" s="179"/>
      <c r="GO379" s="73"/>
      <c r="GP379" s="73"/>
      <c r="GQ379" s="180"/>
      <c r="GR379" s="75"/>
      <c r="GS379" s="76"/>
      <c r="GT379" s="180"/>
      <c r="GU379" s="180"/>
      <c r="GV379" s="180"/>
      <c r="GW379" s="75"/>
      <c r="GX379" s="76"/>
      <c r="GY379" s="181"/>
      <c r="GZ379" s="181"/>
      <c r="HA379" s="182"/>
      <c r="HB379" s="134"/>
      <c r="HC379" s="135"/>
      <c r="HD379" s="111"/>
      <c r="HE379" s="178"/>
      <c r="HF379" s="178"/>
      <c r="HG379" s="178"/>
      <c r="HH379" s="178"/>
      <c r="HI379" s="179"/>
      <c r="HJ379" s="73"/>
      <c r="HK379" s="73"/>
      <c r="HL379" s="180"/>
      <c r="HM379" s="75"/>
      <c r="HN379" s="76"/>
      <c r="HO379" s="180"/>
      <c r="HP379" s="180"/>
      <c r="HQ379" s="180"/>
      <c r="HR379" s="75"/>
      <c r="HS379" s="76"/>
      <c r="HT379" s="181"/>
      <c r="HU379" s="181"/>
      <c r="HV379" s="182"/>
      <c r="HW379" s="134"/>
      <c r="HX379" s="135"/>
      <c r="HY379" s="111"/>
      <c r="HZ379" s="178"/>
      <c r="IA379" s="178"/>
      <c r="IB379" s="178"/>
      <c r="IC379" s="178"/>
      <c r="ID379" s="179"/>
      <c r="IE379" s="73"/>
      <c r="IF379" s="73"/>
      <c r="IG379" s="180"/>
      <c r="IH379" s="75"/>
      <c r="II379" s="76"/>
      <c r="IJ379" s="180"/>
      <c r="IK379" s="180"/>
      <c r="IL379" s="180"/>
      <c r="IM379" s="75"/>
      <c r="IN379" s="76"/>
      <c r="IO379" s="181"/>
      <c r="IP379" s="181"/>
      <c r="IQ379" s="182"/>
      <c r="IR379" s="134"/>
      <c r="IS379" s="135"/>
      <c r="IT379" s="111"/>
      <c r="IU379" s="178"/>
      <c r="IV379" s="178"/>
      <c r="IW379" s="178"/>
      <c r="IX379" s="178"/>
      <c r="IY379" s="179"/>
      <c r="IZ379" s="73"/>
      <c r="JA379" s="73"/>
      <c r="JB379" s="180"/>
      <c r="JC379" s="75"/>
      <c r="JD379" s="76"/>
      <c r="JE379" s="180"/>
      <c r="JF379" s="180"/>
      <c r="JG379" s="180"/>
      <c r="JH379" s="75"/>
      <c r="JI379" s="76"/>
      <c r="JJ379" s="181"/>
      <c r="JK379" s="181"/>
      <c r="JL379" s="182"/>
      <c r="JM379" s="134"/>
      <c r="JN379" s="135"/>
      <c r="JO379" s="111"/>
      <c r="JP379" s="178"/>
      <c r="JQ379" s="178"/>
      <c r="JR379" s="178"/>
      <c r="JS379" s="178"/>
      <c r="JT379" s="179"/>
      <c r="JU379" s="73"/>
      <c r="JV379" s="73"/>
      <c r="JW379" s="180"/>
      <c r="JX379" s="75"/>
      <c r="JY379" s="76"/>
      <c r="JZ379" s="180"/>
      <c r="KA379" s="180"/>
      <c r="KB379" s="180"/>
      <c r="KC379" s="75"/>
      <c r="KD379" s="76"/>
      <c r="KE379" s="181"/>
      <c r="KF379" s="181"/>
      <c r="KG379" s="182"/>
      <c r="KH379" s="134"/>
      <c r="KI379" s="135"/>
      <c r="KJ379" s="111"/>
      <c r="KK379" s="178"/>
      <c r="KL379" s="178"/>
      <c r="KM379" s="178"/>
      <c r="KN379" s="178"/>
      <c r="KO379" s="179"/>
      <c r="KP379" s="73"/>
      <c r="KQ379" s="73"/>
      <c r="KR379" s="180"/>
      <c r="KS379" s="75"/>
      <c r="KT379" s="76"/>
      <c r="KU379" s="180"/>
      <c r="KV379" s="180"/>
      <c r="KW379" s="180"/>
      <c r="KX379" s="75"/>
      <c r="KY379" s="76"/>
      <c r="KZ379" s="181"/>
      <c r="LA379" s="181"/>
      <c r="LB379" s="182"/>
      <c r="LC379" s="134"/>
      <c r="LD379" s="135"/>
      <c r="LE379" s="111"/>
      <c r="LF379" s="178"/>
      <c r="LG379" s="178"/>
      <c r="LH379" s="178"/>
      <c r="LI379" s="178"/>
      <c r="LJ379" s="179"/>
      <c r="LK379" s="73"/>
      <c r="LL379" s="73"/>
      <c r="LM379" s="180"/>
      <c r="LN379" s="75"/>
      <c r="LO379" s="76"/>
      <c r="LP379" s="180"/>
      <c r="LQ379" s="180"/>
      <c r="LR379" s="180"/>
      <c r="LS379" s="75"/>
      <c r="LT379" s="76"/>
      <c r="LU379" s="181"/>
      <c r="LV379" s="181"/>
      <c r="LW379" s="182"/>
      <c r="LX379" s="134"/>
      <c r="LY379" s="135"/>
      <c r="LZ379" s="111"/>
      <c r="MA379" s="178"/>
      <c r="MB379" s="178"/>
      <c r="MC379" s="178"/>
      <c r="MD379" s="178"/>
      <c r="ME379" s="179"/>
      <c r="MF379" s="73"/>
      <c r="MG379" s="73"/>
      <c r="MH379" s="180"/>
      <c r="MI379" s="75"/>
      <c r="MJ379" s="76"/>
      <c r="MK379" s="180"/>
      <c r="ML379" s="180"/>
      <c r="MM379" s="180"/>
      <c r="MN379" s="75"/>
      <c r="MO379" s="76"/>
      <c r="MP379" s="181"/>
      <c r="MQ379" s="181"/>
      <c r="MR379" s="182"/>
      <c r="MS379" s="134"/>
      <c r="MT379" s="135"/>
      <c r="MU379" s="111"/>
      <c r="MV379" s="178"/>
      <c r="MW379" s="178"/>
      <c r="MX379" s="178"/>
      <c r="MY379" s="178"/>
      <c r="MZ379" s="179"/>
      <c r="NA379" s="73"/>
      <c r="NB379" s="73"/>
      <c r="NC379" s="180"/>
      <c r="ND379" s="75"/>
      <c r="NE379" s="76"/>
      <c r="NF379" s="180"/>
      <c r="NG379" s="180"/>
      <c r="NH379" s="180"/>
      <c r="NI379" s="75"/>
      <c r="NJ379" s="76"/>
      <c r="NK379" s="181"/>
      <c r="NL379" s="181"/>
      <c r="NM379" s="182"/>
      <c r="NN379" s="134"/>
      <c r="NO379" s="135"/>
      <c r="NP379" s="111"/>
      <c r="NQ379" s="178"/>
      <c r="NR379" s="178"/>
      <c r="NS379" s="178"/>
      <c r="NT379" s="178"/>
      <c r="NU379" s="179"/>
      <c r="NV379" s="73"/>
      <c r="NW379" s="73"/>
      <c r="NX379" s="180"/>
      <c r="NY379" s="75"/>
      <c r="NZ379" s="76"/>
      <c r="OA379" s="180"/>
      <c r="OB379" s="180"/>
      <c r="OC379" s="180"/>
      <c r="OD379" s="75"/>
      <c r="OE379" s="76"/>
      <c r="OF379" s="181"/>
      <c r="OG379" s="181"/>
      <c r="OH379" s="182"/>
      <c r="OI379" s="134"/>
      <c r="OJ379" s="135"/>
      <c r="OK379" s="111"/>
      <c r="OL379" s="178"/>
      <c r="OM379" s="178"/>
      <c r="ON379" s="178"/>
      <c r="OO379" s="178"/>
      <c r="OP379" s="179"/>
      <c r="OQ379" s="73"/>
      <c r="OR379" s="73"/>
      <c r="OS379" s="180"/>
      <c r="OT379" s="75"/>
      <c r="OU379" s="76"/>
      <c r="OV379" s="180"/>
      <c r="OW379" s="180"/>
      <c r="OX379" s="180"/>
      <c r="OY379" s="75"/>
      <c r="OZ379" s="76"/>
      <c r="PA379" s="181"/>
      <c r="PB379" s="181"/>
      <c r="PC379" s="182"/>
      <c r="PD379" s="134"/>
      <c r="PE379" s="135"/>
      <c r="PF379" s="111"/>
      <c r="PG379" s="178"/>
      <c r="PH379" s="178"/>
      <c r="PI379" s="178"/>
      <c r="PJ379" s="178"/>
      <c r="PK379" s="179"/>
      <c r="PL379" s="73"/>
      <c r="PM379" s="73"/>
      <c r="PN379" s="180"/>
      <c r="PO379" s="75"/>
      <c r="PP379" s="76"/>
      <c r="PQ379" s="180"/>
      <c r="PR379" s="180"/>
      <c r="PS379" s="180"/>
      <c r="PT379" s="75"/>
      <c r="PU379" s="76"/>
      <c r="PV379" s="181"/>
      <c r="PW379" s="181"/>
      <c r="PX379" s="182"/>
      <c r="PY379" s="134"/>
      <c r="PZ379" s="135"/>
      <c r="QA379" s="111"/>
      <c r="QB379" s="178"/>
      <c r="QC379" s="178"/>
      <c r="QD379" s="178"/>
      <c r="QE379" s="178"/>
      <c r="QF379" s="179"/>
      <c r="QG379" s="73"/>
      <c r="QH379" s="73"/>
      <c r="QI379" s="180"/>
      <c r="QJ379" s="75"/>
      <c r="QK379" s="76"/>
      <c r="QL379" s="180"/>
      <c r="QM379" s="180"/>
      <c r="QN379" s="180"/>
      <c r="QO379" s="75"/>
      <c r="QP379" s="76"/>
      <c r="QQ379" s="181"/>
      <c r="QR379" s="181"/>
      <c r="QS379" s="182"/>
      <c r="QT379" s="134"/>
      <c r="QU379" s="135"/>
      <c r="QV379" s="111"/>
      <c r="QW379" s="178"/>
      <c r="QX379" s="178"/>
      <c r="QY379" s="178"/>
      <c r="QZ379" s="178"/>
      <c r="RA379" s="179"/>
      <c r="RB379" s="73"/>
      <c r="RC379" s="73"/>
      <c r="RD379" s="180"/>
      <c r="RE379" s="75"/>
      <c r="RF379" s="76"/>
      <c r="RG379" s="180"/>
      <c r="RH379" s="180"/>
      <c r="RI379" s="180"/>
      <c r="RJ379" s="75"/>
      <c r="RK379" s="76"/>
      <c r="RL379" s="181"/>
      <c r="RM379" s="181"/>
      <c r="RN379" s="182"/>
      <c r="RO379" s="134"/>
      <c r="RP379" s="135"/>
      <c r="RQ379" s="111"/>
      <c r="RR379" s="178"/>
      <c r="RS379" s="178"/>
      <c r="RT379" s="178"/>
      <c r="RU379" s="178"/>
      <c r="RV379" s="179"/>
      <c r="RW379" s="73"/>
      <c r="RX379" s="73"/>
      <c r="RY379" s="180"/>
      <c r="RZ379" s="75"/>
      <c r="SA379" s="76"/>
      <c r="SB379" s="180"/>
      <c r="SC379" s="180"/>
      <c r="SD379" s="180"/>
      <c r="SE379" s="75"/>
      <c r="SF379" s="76"/>
      <c r="SG379" s="181"/>
      <c r="SH379" s="181"/>
      <c r="SI379" s="182"/>
      <c r="SJ379" s="134"/>
      <c r="SK379" s="135"/>
      <c r="SL379" s="111"/>
      <c r="SM379" s="178"/>
      <c r="SN379" s="178"/>
      <c r="SO379" s="178"/>
      <c r="SP379" s="178"/>
      <c r="SQ379" s="179"/>
      <c r="SR379" s="73"/>
      <c r="SS379" s="73"/>
      <c r="ST379" s="180"/>
      <c r="SU379" s="75"/>
      <c r="SV379" s="76"/>
      <c r="SW379" s="180"/>
      <c r="SX379" s="180"/>
      <c r="SY379" s="180"/>
      <c r="SZ379" s="75"/>
      <c r="TA379" s="76"/>
      <c r="TB379" s="181"/>
      <c r="TC379" s="181"/>
      <c r="TD379" s="182"/>
      <c r="TE379" s="134"/>
      <c r="TF379" s="135"/>
      <c r="TG379" s="111"/>
      <c r="TH379" s="178"/>
      <c r="TI379" s="178"/>
      <c r="TJ379" s="178"/>
      <c r="TK379" s="178"/>
      <c r="TL379" s="179"/>
      <c r="TM379" s="73"/>
      <c r="TN379" s="73"/>
      <c r="TO379" s="180"/>
      <c r="TP379" s="75"/>
      <c r="TQ379" s="76"/>
      <c r="TR379" s="180"/>
      <c r="TS379" s="180"/>
      <c r="TT379" s="180"/>
      <c r="TU379" s="75"/>
      <c r="TV379" s="76"/>
      <c r="TW379" s="181"/>
      <c r="TX379" s="181"/>
      <c r="TY379" s="182"/>
      <c r="TZ379" s="134"/>
      <c r="UA379" s="135"/>
      <c r="UB379" s="111"/>
      <c r="UC379" s="178"/>
      <c r="UD379" s="178"/>
      <c r="UE379" s="178"/>
      <c r="UF379" s="178"/>
      <c r="UG379" s="179"/>
      <c r="UH379" s="73"/>
      <c r="UI379" s="73"/>
      <c r="UJ379" s="180"/>
      <c r="UK379" s="75"/>
      <c r="UL379" s="76"/>
      <c r="UM379" s="180"/>
      <c r="UN379" s="180"/>
      <c r="UO379" s="180"/>
      <c r="UP379" s="75"/>
      <c r="UQ379" s="76"/>
      <c r="UR379" s="181"/>
      <c r="US379" s="181"/>
      <c r="UT379" s="182"/>
      <c r="UU379" s="134"/>
      <c r="UV379" s="135"/>
      <c r="UW379" s="111"/>
      <c r="UX379" s="178"/>
      <c r="UY379" s="178"/>
      <c r="UZ379" s="178"/>
      <c r="VA379" s="178"/>
      <c r="VB379" s="179"/>
      <c r="VC379" s="73"/>
      <c r="VD379" s="73"/>
      <c r="VE379" s="180"/>
      <c r="VF379" s="75"/>
      <c r="VG379" s="76"/>
      <c r="VH379" s="180"/>
      <c r="VI379" s="180"/>
      <c r="VJ379" s="180"/>
      <c r="VK379" s="75"/>
      <c r="VL379" s="76"/>
      <c r="VM379" s="181"/>
      <c r="VN379" s="181"/>
      <c r="VO379" s="182"/>
      <c r="VP379" s="134"/>
      <c r="VQ379" s="135"/>
      <c r="VR379" s="111"/>
      <c r="VS379" s="178"/>
      <c r="VT379" s="178"/>
      <c r="VU379" s="178"/>
      <c r="VV379" s="178"/>
      <c r="VW379" s="179"/>
      <c r="VX379" s="73"/>
      <c r="VY379" s="73"/>
      <c r="VZ379" s="180"/>
      <c r="WA379" s="75"/>
      <c r="WB379" s="76"/>
      <c r="WC379" s="180"/>
      <c r="WD379" s="180"/>
      <c r="WE379" s="180"/>
      <c r="WF379" s="75"/>
      <c r="WG379" s="76"/>
      <c r="WH379" s="181"/>
      <c r="WI379" s="181"/>
      <c r="WJ379" s="182"/>
      <c r="WK379" s="134"/>
      <c r="WL379" s="135"/>
      <c r="WM379" s="111"/>
      <c r="WN379" s="178"/>
      <c r="WO379" s="178"/>
      <c r="WP379" s="178"/>
      <c r="WQ379" s="178"/>
      <c r="WR379" s="179"/>
      <c r="WS379" s="73"/>
      <c r="WT379" s="73"/>
      <c r="WU379" s="180"/>
      <c r="WV379" s="75"/>
      <c r="WW379" s="76"/>
      <c r="WX379" s="180"/>
      <c r="WY379" s="180"/>
      <c r="WZ379" s="180"/>
      <c r="XA379" s="75"/>
      <c r="XB379" s="76"/>
      <c r="XC379" s="181"/>
      <c r="XD379" s="181"/>
      <c r="XE379" s="182"/>
      <c r="XF379" s="134"/>
      <c r="XG379" s="135"/>
      <c r="XH379" s="111"/>
      <c r="XI379" s="178"/>
      <c r="XJ379" s="178"/>
      <c r="XK379" s="178"/>
      <c r="XL379" s="178"/>
      <c r="XM379" s="179"/>
      <c r="XN379" s="73"/>
      <c r="XO379" s="73"/>
      <c r="XP379" s="180"/>
      <c r="XQ379" s="75"/>
      <c r="XR379" s="76"/>
      <c r="XS379" s="180"/>
      <c r="XT379" s="180"/>
      <c r="XU379" s="180"/>
      <c r="XV379" s="75"/>
      <c r="XW379" s="76"/>
      <c r="XX379" s="181"/>
      <c r="XY379" s="181"/>
      <c r="XZ379" s="182"/>
      <c r="YA379" s="134"/>
      <c r="YB379" s="135"/>
      <c r="YC379" s="111"/>
      <c r="YD379" s="178"/>
      <c r="YE379" s="178"/>
      <c r="YF379" s="178"/>
      <c r="YG379" s="178"/>
      <c r="YH379" s="179"/>
      <c r="YI379" s="73"/>
      <c r="YJ379" s="73"/>
      <c r="YK379" s="180"/>
      <c r="YL379" s="75"/>
      <c r="YM379" s="76"/>
      <c r="YN379" s="180"/>
      <c r="YO379" s="180"/>
      <c r="YP379" s="180"/>
      <c r="YQ379" s="75"/>
      <c r="YR379" s="76"/>
      <c r="YS379" s="181"/>
      <c r="YT379" s="181"/>
      <c r="YU379" s="182"/>
      <c r="YV379" s="134"/>
      <c r="YW379" s="135"/>
      <c r="YX379" s="111"/>
      <c r="YY379" s="178"/>
      <c r="YZ379" s="178"/>
      <c r="ZA379" s="178"/>
      <c r="ZB379" s="178"/>
      <c r="ZC379" s="179"/>
      <c r="ZD379" s="73"/>
      <c r="ZE379" s="73"/>
      <c r="ZF379" s="180"/>
      <c r="ZG379" s="75"/>
      <c r="ZH379" s="76"/>
      <c r="ZI379" s="180"/>
      <c r="ZJ379" s="180"/>
      <c r="ZK379" s="180"/>
      <c r="ZL379" s="75"/>
      <c r="ZM379" s="76"/>
      <c r="ZN379" s="181"/>
      <c r="ZO379" s="181"/>
      <c r="ZP379" s="182"/>
      <c r="ZQ379" s="134"/>
      <c r="ZR379" s="135"/>
      <c r="ZS379" s="111"/>
      <c r="ZT379" s="178"/>
      <c r="ZU379" s="178"/>
      <c r="ZV379" s="178"/>
      <c r="ZW379" s="178"/>
      <c r="ZX379" s="179"/>
      <c r="ZY379" s="73"/>
      <c r="ZZ379" s="73"/>
      <c r="AAA379" s="180"/>
      <c r="AAB379" s="75"/>
      <c r="AAC379" s="76"/>
      <c r="AAD379" s="180"/>
      <c r="AAE379" s="180"/>
      <c r="AAF379" s="180"/>
      <c r="AAG379" s="75"/>
      <c r="AAH379" s="76"/>
      <c r="AAI379" s="181"/>
      <c r="AAJ379" s="181"/>
      <c r="AAK379" s="182"/>
      <c r="AAL379" s="134"/>
      <c r="AAM379" s="135"/>
      <c r="AAN379" s="111"/>
      <c r="AAO379" s="178"/>
      <c r="AAP379" s="178"/>
      <c r="AAQ379" s="178"/>
      <c r="AAR379" s="178"/>
      <c r="AAS379" s="179"/>
      <c r="AAT379" s="73"/>
      <c r="AAU379" s="73"/>
      <c r="AAV379" s="180"/>
      <c r="AAW379" s="75"/>
      <c r="AAX379" s="76"/>
      <c r="AAY379" s="180"/>
      <c r="AAZ379" s="180"/>
      <c r="ABA379" s="180"/>
      <c r="ABB379" s="75"/>
      <c r="ABC379" s="76"/>
      <c r="ABD379" s="181"/>
      <c r="ABE379" s="181"/>
      <c r="ABF379" s="182"/>
      <c r="ABG379" s="134"/>
      <c r="ABH379" s="135"/>
      <c r="ABI379" s="111"/>
      <c r="ABJ379" s="178"/>
      <c r="ABK379" s="178"/>
      <c r="ABL379" s="178"/>
      <c r="ABM379" s="178"/>
      <c r="ABN379" s="179"/>
      <c r="ABO379" s="73"/>
      <c r="ABP379" s="73"/>
      <c r="ABQ379" s="180"/>
      <c r="ABR379" s="75"/>
      <c r="ABS379" s="76"/>
      <c r="ABT379" s="180"/>
      <c r="ABU379" s="180"/>
      <c r="ABV379" s="180"/>
      <c r="ABW379" s="75"/>
      <c r="ABX379" s="76"/>
      <c r="ABY379" s="181"/>
      <c r="ABZ379" s="181"/>
      <c r="ACA379" s="182"/>
      <c r="ACB379" s="134"/>
      <c r="ACC379" s="135"/>
      <c r="ACD379" s="111"/>
      <c r="ACE379" s="178"/>
      <c r="ACF379" s="178"/>
      <c r="ACG379" s="178"/>
      <c r="ACH379" s="178"/>
      <c r="ACI379" s="179"/>
      <c r="ACJ379" s="73"/>
      <c r="ACK379" s="73"/>
      <c r="ACL379" s="180"/>
      <c r="ACM379" s="75"/>
      <c r="ACN379" s="76"/>
      <c r="ACO379" s="180"/>
      <c r="ACP379" s="180"/>
      <c r="ACQ379" s="180"/>
      <c r="ACR379" s="75"/>
      <c r="ACS379" s="76"/>
      <c r="ACT379" s="181"/>
      <c r="ACU379" s="181"/>
      <c r="ACV379" s="182"/>
      <c r="ACW379" s="134"/>
      <c r="ACX379" s="135"/>
      <c r="ACY379" s="111"/>
      <c r="ACZ379" s="178"/>
      <c r="ADA379" s="178"/>
      <c r="ADB379" s="178"/>
      <c r="ADC379" s="178"/>
      <c r="ADD379" s="179"/>
      <c r="ADE379" s="73"/>
      <c r="ADF379" s="73"/>
      <c r="ADG379" s="180"/>
      <c r="ADH379" s="75"/>
      <c r="ADI379" s="76"/>
      <c r="ADJ379" s="180"/>
      <c r="ADK379" s="180"/>
      <c r="ADL379" s="180"/>
      <c r="ADM379" s="75"/>
      <c r="ADN379" s="76"/>
      <c r="ADO379" s="181"/>
      <c r="ADP379" s="181"/>
      <c r="ADQ379" s="182"/>
      <c r="ADR379" s="134"/>
      <c r="ADS379" s="135"/>
      <c r="ADT379" s="111"/>
      <c r="ADU379" s="178"/>
      <c r="ADV379" s="178"/>
      <c r="ADW379" s="178"/>
      <c r="ADX379" s="178"/>
      <c r="ADY379" s="179"/>
      <c r="ADZ379" s="73"/>
      <c r="AEA379" s="73"/>
      <c r="AEB379" s="180"/>
      <c r="AEC379" s="75"/>
      <c r="AED379" s="76"/>
      <c r="AEE379" s="180"/>
      <c r="AEF379" s="180"/>
      <c r="AEG379" s="180"/>
      <c r="AEH379" s="75"/>
      <c r="AEI379" s="76"/>
      <c r="AEJ379" s="181"/>
      <c r="AEK379" s="181"/>
      <c r="AEL379" s="182"/>
      <c r="AEM379" s="134"/>
      <c r="AEN379" s="135"/>
      <c r="AEO379" s="111"/>
      <c r="AEP379" s="178"/>
      <c r="AEQ379" s="178"/>
      <c r="AER379" s="178"/>
      <c r="AES379" s="178"/>
      <c r="AET379" s="179"/>
      <c r="AEU379" s="73"/>
      <c r="AEV379" s="73"/>
      <c r="AEW379" s="180"/>
      <c r="AEX379" s="75"/>
      <c r="AEY379" s="76"/>
      <c r="AEZ379" s="180"/>
      <c r="AFA379" s="180"/>
      <c r="AFB379" s="180"/>
      <c r="AFC379" s="75"/>
      <c r="AFD379" s="76"/>
      <c r="AFE379" s="181"/>
      <c r="AFF379" s="181"/>
      <c r="AFG379" s="182"/>
      <c r="AFH379" s="134"/>
      <c r="AFI379" s="135"/>
      <c r="AFJ379" s="111"/>
      <c r="AFK379" s="178"/>
      <c r="AFL379" s="178"/>
      <c r="AFM379" s="178"/>
      <c r="AFN379" s="178"/>
      <c r="AFO379" s="179"/>
      <c r="AFP379" s="73"/>
      <c r="AFQ379" s="73"/>
      <c r="AFR379" s="180"/>
      <c r="AFS379" s="75"/>
      <c r="AFT379" s="76"/>
      <c r="AFU379" s="180"/>
      <c r="AFV379" s="180"/>
      <c r="AFW379" s="180"/>
      <c r="AFX379" s="75"/>
      <c r="AFY379" s="76"/>
      <c r="AFZ379" s="181"/>
      <c r="AGA379" s="181"/>
      <c r="AGB379" s="182"/>
      <c r="AGC379" s="134"/>
      <c r="AGD379" s="135"/>
      <c r="AGE379" s="111"/>
      <c r="AGF379" s="178"/>
      <c r="AGG379" s="178"/>
      <c r="AGH379" s="178"/>
      <c r="AGI379" s="178"/>
      <c r="AGJ379" s="179"/>
      <c r="AGK379" s="73"/>
      <c r="AGL379" s="73"/>
      <c r="AGM379" s="180"/>
      <c r="AGN379" s="75"/>
      <c r="AGO379" s="76"/>
      <c r="AGP379" s="180"/>
      <c r="AGQ379" s="180"/>
      <c r="AGR379" s="180"/>
      <c r="AGS379" s="75"/>
      <c r="AGT379" s="76"/>
      <c r="AGU379" s="181"/>
      <c r="AGV379" s="181"/>
      <c r="AGW379" s="182"/>
      <c r="AGX379" s="134"/>
      <c r="AGY379" s="135"/>
      <c r="AGZ379" s="111"/>
      <c r="AHA379" s="178"/>
      <c r="AHB379" s="178"/>
      <c r="AHC379" s="178"/>
      <c r="AHD379" s="178"/>
      <c r="AHE379" s="179"/>
      <c r="AHF379" s="73"/>
      <c r="AHG379" s="73"/>
      <c r="AHH379" s="180"/>
      <c r="AHI379" s="75"/>
      <c r="AHJ379" s="76"/>
      <c r="AHK379" s="180"/>
      <c r="AHL379" s="180"/>
      <c r="AHM379" s="180"/>
      <c r="AHN379" s="75"/>
      <c r="AHO379" s="76"/>
      <c r="AHP379" s="181"/>
      <c r="AHQ379" s="181"/>
      <c r="AHR379" s="182"/>
      <c r="AHS379" s="134"/>
      <c r="AHT379" s="135"/>
      <c r="AHU379" s="111"/>
      <c r="AHV379" s="178"/>
      <c r="AHW379" s="178"/>
      <c r="AHX379" s="178"/>
      <c r="AHY379" s="178"/>
      <c r="AHZ379" s="179"/>
      <c r="AIA379" s="73"/>
      <c r="AIB379" s="73"/>
      <c r="AIC379" s="180"/>
      <c r="AID379" s="75"/>
      <c r="AIE379" s="76"/>
      <c r="AIF379" s="180"/>
      <c r="AIG379" s="180"/>
      <c r="AIH379" s="180"/>
      <c r="AII379" s="75"/>
      <c r="AIJ379" s="76"/>
      <c r="AIK379" s="181"/>
      <c r="AIL379" s="181"/>
      <c r="AIM379" s="182"/>
      <c r="AIN379" s="134"/>
      <c r="AIO379" s="135"/>
      <c r="AIP379" s="111"/>
      <c r="AIQ379" s="178"/>
      <c r="AIR379" s="178"/>
      <c r="AIS379" s="178"/>
      <c r="AIT379" s="178"/>
      <c r="AIU379" s="179"/>
      <c r="AIV379" s="73"/>
      <c r="AIW379" s="73"/>
      <c r="AIX379" s="180"/>
      <c r="AIY379" s="75"/>
      <c r="AIZ379" s="76"/>
      <c r="AJA379" s="180"/>
      <c r="AJB379" s="180"/>
      <c r="AJC379" s="180"/>
      <c r="AJD379" s="75"/>
      <c r="AJE379" s="76"/>
      <c r="AJF379" s="181"/>
      <c r="AJG379" s="181"/>
      <c r="AJH379" s="182"/>
      <c r="AJI379" s="134"/>
      <c r="AJJ379" s="135"/>
      <c r="AJK379" s="111"/>
      <c r="AJL379" s="178"/>
      <c r="AJM379" s="178"/>
      <c r="AJN379" s="178"/>
      <c r="AJO379" s="178"/>
      <c r="AJP379" s="179"/>
      <c r="AJQ379" s="73"/>
      <c r="AJR379" s="73"/>
      <c r="AJS379" s="180"/>
      <c r="AJT379" s="75"/>
      <c r="AJU379" s="76"/>
      <c r="AJV379" s="180"/>
      <c r="AJW379" s="180"/>
      <c r="AJX379" s="180"/>
      <c r="AJY379" s="75"/>
      <c r="AJZ379" s="76"/>
      <c r="AKA379" s="181"/>
      <c r="AKB379" s="181"/>
      <c r="AKC379" s="182"/>
      <c r="AKD379" s="134"/>
      <c r="AKE379" s="135"/>
      <c r="AKF379" s="111"/>
      <c r="AKG379" s="178"/>
      <c r="AKH379" s="178"/>
      <c r="AKI379" s="178"/>
      <c r="AKJ379" s="178"/>
      <c r="AKK379" s="179"/>
      <c r="AKL379" s="73"/>
      <c r="AKM379" s="73"/>
      <c r="AKN379" s="180"/>
      <c r="AKO379" s="75"/>
      <c r="AKP379" s="76"/>
      <c r="AKQ379" s="180"/>
      <c r="AKR379" s="180"/>
      <c r="AKS379" s="180"/>
      <c r="AKT379" s="75"/>
      <c r="AKU379" s="76"/>
      <c r="AKV379" s="181"/>
      <c r="AKW379" s="181"/>
      <c r="AKX379" s="182"/>
      <c r="AKY379" s="134"/>
      <c r="AKZ379" s="135"/>
      <c r="ALA379" s="111"/>
      <c r="ALB379" s="178"/>
      <c r="ALC379" s="178"/>
      <c r="ALD379" s="178"/>
      <c r="ALE379" s="178"/>
      <c r="ALF379" s="179"/>
      <c r="ALG379" s="73"/>
      <c r="ALH379" s="73"/>
      <c r="ALI379" s="180"/>
      <c r="ALJ379" s="75"/>
      <c r="ALK379" s="76"/>
      <c r="ALL379" s="180"/>
      <c r="ALM379" s="180"/>
      <c r="ALN379" s="180"/>
      <c r="ALO379" s="75"/>
      <c r="ALP379" s="76"/>
      <c r="ALQ379" s="181"/>
      <c r="ALR379" s="181"/>
      <c r="ALS379" s="182"/>
      <c r="ALT379" s="134"/>
      <c r="ALU379" s="135"/>
      <c r="ALV379" s="111"/>
      <c r="ALW379" s="178"/>
      <c r="ALX379" s="178"/>
      <c r="ALY379" s="178"/>
      <c r="ALZ379" s="178"/>
      <c r="AMA379" s="179"/>
      <c r="AMB379" s="73"/>
      <c r="AMC379" s="73"/>
      <c r="AMD379" s="180"/>
      <c r="AME379" s="75"/>
      <c r="AMF379" s="76"/>
      <c r="AMG379" s="180"/>
      <c r="AMH379" s="180"/>
      <c r="AMI379" s="180"/>
      <c r="AMJ379" s="75"/>
      <c r="AMK379" s="76"/>
      <c r="AML379" s="181"/>
      <c r="AMM379" s="181"/>
      <c r="AMN379" s="182"/>
      <c r="AMO379" s="134"/>
      <c r="AMP379" s="135"/>
      <c r="AMQ379" s="111"/>
      <c r="AMR379" s="178"/>
      <c r="AMS379" s="178"/>
      <c r="AMT379" s="178"/>
      <c r="AMU379" s="178"/>
      <c r="AMV379" s="179"/>
      <c r="AMW379" s="73"/>
      <c r="AMX379" s="73"/>
      <c r="AMY379" s="180"/>
      <c r="AMZ379" s="75"/>
      <c r="ANA379" s="76"/>
      <c r="ANB379" s="180"/>
      <c r="ANC379" s="180"/>
      <c r="AND379" s="180"/>
      <c r="ANE379" s="75"/>
      <c r="ANF379" s="76"/>
      <c r="ANG379" s="181"/>
      <c r="ANH379" s="181"/>
      <c r="ANI379" s="182"/>
      <c r="ANJ379" s="134"/>
      <c r="ANK379" s="135"/>
      <c r="ANL379" s="111"/>
      <c r="ANM379" s="178"/>
      <c r="ANN379" s="178"/>
      <c r="ANO379" s="178"/>
      <c r="ANP379" s="178"/>
      <c r="ANQ379" s="179"/>
      <c r="ANR379" s="73"/>
      <c r="ANS379" s="73"/>
      <c r="ANT379" s="180"/>
      <c r="ANU379" s="75"/>
      <c r="ANV379" s="76"/>
      <c r="ANW379" s="180"/>
      <c r="ANX379" s="180"/>
      <c r="ANY379" s="180"/>
      <c r="ANZ379" s="75"/>
      <c r="AOA379" s="76"/>
      <c r="AOB379" s="181"/>
      <c r="AOC379" s="181"/>
      <c r="AOD379" s="182"/>
      <c r="AOE379" s="134"/>
      <c r="AOF379" s="135"/>
      <c r="AOG379" s="111"/>
      <c r="AOH379" s="178"/>
      <c r="AOI379" s="178"/>
      <c r="AOJ379" s="178"/>
      <c r="AOK379" s="178"/>
      <c r="AOL379" s="179"/>
      <c r="AOM379" s="73"/>
      <c r="AON379" s="73"/>
      <c r="AOO379" s="180"/>
      <c r="AOP379" s="75"/>
      <c r="AOQ379" s="76"/>
      <c r="AOR379" s="180"/>
      <c r="AOS379" s="180"/>
      <c r="AOT379" s="180"/>
      <c r="AOU379" s="75"/>
      <c r="AOV379" s="76"/>
      <c r="AOW379" s="181"/>
      <c r="AOX379" s="181"/>
      <c r="AOY379" s="182"/>
      <c r="AOZ379" s="134"/>
      <c r="APA379" s="135"/>
      <c r="APB379" s="111"/>
      <c r="APC379" s="178"/>
      <c r="APD379" s="178"/>
      <c r="APE379" s="178"/>
      <c r="APF379" s="178"/>
      <c r="APG379" s="179"/>
      <c r="APH379" s="73"/>
      <c r="API379" s="73"/>
      <c r="APJ379" s="180"/>
      <c r="APK379" s="75"/>
      <c r="APL379" s="76"/>
      <c r="APM379" s="180"/>
      <c r="APN379" s="180"/>
      <c r="APO379" s="180"/>
      <c r="APP379" s="75"/>
      <c r="APQ379" s="76"/>
      <c r="APR379" s="181"/>
      <c r="APS379" s="181"/>
      <c r="APT379" s="182"/>
      <c r="APU379" s="134"/>
      <c r="APV379" s="135"/>
      <c r="APW379" s="111"/>
      <c r="APX379" s="178"/>
      <c r="APY379" s="178"/>
      <c r="APZ379" s="178"/>
      <c r="AQA379" s="178"/>
      <c r="AQB379" s="179"/>
      <c r="AQC379" s="73"/>
      <c r="AQD379" s="73"/>
      <c r="AQE379" s="180"/>
      <c r="AQF379" s="75"/>
      <c r="AQG379" s="76"/>
      <c r="AQH379" s="180"/>
      <c r="AQI379" s="180"/>
      <c r="AQJ379" s="180"/>
      <c r="AQK379" s="75"/>
      <c r="AQL379" s="76"/>
      <c r="AQM379" s="181"/>
      <c r="AQN379" s="181"/>
      <c r="AQO379" s="182"/>
      <c r="AQP379" s="134"/>
      <c r="AQQ379" s="135"/>
      <c r="AQR379" s="111"/>
      <c r="AQS379" s="178"/>
      <c r="AQT379" s="178"/>
      <c r="AQU379" s="178"/>
      <c r="AQV379" s="178"/>
      <c r="AQW379" s="179"/>
      <c r="AQX379" s="73"/>
      <c r="AQY379" s="73"/>
      <c r="AQZ379" s="180"/>
      <c r="ARA379" s="75"/>
      <c r="ARB379" s="76"/>
      <c r="ARC379" s="180"/>
      <c r="ARD379" s="180"/>
      <c r="ARE379" s="180"/>
      <c r="ARF379" s="75"/>
      <c r="ARG379" s="76"/>
      <c r="ARH379" s="181"/>
      <c r="ARI379" s="181"/>
      <c r="ARJ379" s="182"/>
      <c r="ARK379" s="134"/>
      <c r="ARL379" s="135"/>
      <c r="ARM379" s="111"/>
      <c r="ARN379" s="178"/>
      <c r="ARO379" s="178"/>
      <c r="ARP379" s="178"/>
      <c r="ARQ379" s="178"/>
      <c r="ARR379" s="179"/>
      <c r="ARS379" s="73"/>
      <c r="ART379" s="73"/>
      <c r="ARU379" s="180"/>
      <c r="ARV379" s="75"/>
      <c r="ARW379" s="76"/>
      <c r="ARX379" s="180"/>
      <c r="ARY379" s="180"/>
      <c r="ARZ379" s="180"/>
      <c r="ASA379" s="75"/>
      <c r="ASB379" s="76"/>
      <c r="ASC379" s="181"/>
      <c r="ASD379" s="181"/>
      <c r="ASE379" s="182"/>
      <c r="ASF379" s="134"/>
      <c r="ASG379" s="135"/>
      <c r="ASH379" s="111"/>
      <c r="ASI379" s="178"/>
      <c r="ASJ379" s="178"/>
      <c r="ASK379" s="178"/>
      <c r="ASL379" s="178"/>
      <c r="ASM379" s="179"/>
      <c r="ASN379" s="73"/>
      <c r="ASO379" s="73"/>
      <c r="ASP379" s="180"/>
      <c r="ASQ379" s="75"/>
      <c r="ASR379" s="76"/>
      <c r="ASS379" s="180"/>
      <c r="AST379" s="180"/>
      <c r="ASU379" s="180"/>
      <c r="ASV379" s="75"/>
      <c r="ASW379" s="76"/>
      <c r="ASX379" s="181"/>
      <c r="ASY379" s="181"/>
      <c r="ASZ379" s="182"/>
      <c r="ATA379" s="134"/>
      <c r="ATB379" s="135"/>
      <c r="ATC379" s="111"/>
      <c r="ATD379" s="178"/>
      <c r="ATE379" s="178"/>
      <c r="ATF379" s="178"/>
      <c r="ATG379" s="178"/>
      <c r="ATH379" s="179"/>
      <c r="ATI379" s="73"/>
      <c r="ATJ379" s="73"/>
      <c r="ATK379" s="180"/>
      <c r="ATL379" s="75"/>
      <c r="ATM379" s="76"/>
      <c r="ATN379" s="180"/>
      <c r="ATO379" s="180"/>
      <c r="ATP379" s="180"/>
      <c r="ATQ379" s="75"/>
      <c r="ATR379" s="76"/>
      <c r="ATS379" s="181"/>
      <c r="ATT379" s="181"/>
      <c r="ATU379" s="182"/>
      <c r="ATV379" s="134"/>
      <c r="ATW379" s="135"/>
      <c r="ATX379" s="111"/>
      <c r="ATY379" s="178"/>
      <c r="ATZ379" s="178"/>
      <c r="AUA379" s="178"/>
      <c r="AUB379" s="178"/>
      <c r="AUC379" s="179"/>
      <c r="AUD379" s="73"/>
      <c r="AUE379" s="73"/>
      <c r="AUF379" s="180"/>
      <c r="AUG379" s="75"/>
      <c r="AUH379" s="76"/>
      <c r="AUI379" s="180"/>
      <c r="AUJ379" s="180"/>
      <c r="AUK379" s="180"/>
      <c r="AUL379" s="75"/>
      <c r="AUM379" s="76"/>
      <c r="AUN379" s="181"/>
      <c r="AUO379" s="181"/>
      <c r="AUP379" s="182"/>
      <c r="AUQ379" s="134"/>
      <c r="AUR379" s="135"/>
      <c r="AUS379" s="111"/>
      <c r="AUT379" s="178"/>
      <c r="AUU379" s="178"/>
      <c r="AUV379" s="178"/>
      <c r="AUW379" s="178"/>
      <c r="AUX379" s="179"/>
      <c r="AUY379" s="73"/>
      <c r="AUZ379" s="73"/>
      <c r="AVA379" s="180"/>
      <c r="AVB379" s="75"/>
      <c r="AVC379" s="76"/>
      <c r="AVD379" s="180"/>
      <c r="AVE379" s="180"/>
      <c r="AVF379" s="180"/>
      <c r="AVG379" s="75"/>
      <c r="AVH379" s="76"/>
      <c r="AVI379" s="181"/>
      <c r="AVJ379" s="181"/>
      <c r="AVK379" s="182"/>
      <c r="AVL379" s="134"/>
      <c r="AVM379" s="135"/>
      <c r="AVN379" s="111"/>
      <c r="AVO379" s="178"/>
      <c r="AVP379" s="178"/>
      <c r="AVQ379" s="178"/>
      <c r="AVR379" s="178"/>
      <c r="AVS379" s="179"/>
      <c r="AVT379" s="73"/>
      <c r="AVU379" s="73"/>
      <c r="AVV379" s="180"/>
      <c r="AVW379" s="75"/>
      <c r="AVX379" s="76"/>
      <c r="AVY379" s="180"/>
      <c r="AVZ379" s="180"/>
      <c r="AWA379" s="180"/>
      <c r="AWB379" s="75"/>
      <c r="AWC379" s="76"/>
      <c r="AWD379" s="181"/>
      <c r="AWE379" s="181"/>
      <c r="AWF379" s="182"/>
      <c r="AWG379" s="134"/>
      <c r="AWH379" s="135"/>
      <c r="AWI379" s="111"/>
      <c r="AWJ379" s="178"/>
      <c r="AWK379" s="178"/>
      <c r="AWL379" s="178"/>
      <c r="AWM379" s="178"/>
      <c r="AWN379" s="179"/>
      <c r="AWO379" s="73"/>
      <c r="AWP379" s="73"/>
      <c r="AWQ379" s="180"/>
      <c r="AWR379" s="75"/>
      <c r="AWS379" s="76"/>
      <c r="AWT379" s="180"/>
      <c r="AWU379" s="180"/>
      <c r="AWV379" s="180"/>
      <c r="AWW379" s="75"/>
      <c r="AWX379" s="76"/>
      <c r="AWY379" s="181"/>
      <c r="AWZ379" s="181"/>
      <c r="AXA379" s="182"/>
      <c r="AXB379" s="134"/>
      <c r="AXC379" s="135"/>
      <c r="AXD379" s="111"/>
      <c r="AXE379" s="178"/>
      <c r="AXF379" s="178"/>
      <c r="AXG379" s="178"/>
      <c r="AXH379" s="178"/>
      <c r="AXI379" s="179"/>
      <c r="AXJ379" s="73"/>
      <c r="AXK379" s="73"/>
      <c r="AXL379" s="180"/>
      <c r="AXM379" s="75"/>
      <c r="AXN379" s="76"/>
      <c r="AXO379" s="180"/>
      <c r="AXP379" s="180"/>
      <c r="AXQ379" s="180"/>
      <c r="AXR379" s="75"/>
      <c r="AXS379" s="76"/>
      <c r="AXT379" s="181"/>
      <c r="AXU379" s="181"/>
      <c r="AXV379" s="182"/>
      <c r="AXW379" s="134"/>
      <c r="AXX379" s="135"/>
      <c r="AXY379" s="111"/>
      <c r="AXZ379" s="178"/>
      <c r="AYA379" s="178"/>
      <c r="AYB379" s="178"/>
      <c r="AYC379" s="178"/>
      <c r="AYD379" s="179"/>
      <c r="AYE379" s="73"/>
      <c r="AYF379" s="73"/>
      <c r="AYG379" s="180"/>
      <c r="AYH379" s="75"/>
      <c r="AYI379" s="76"/>
      <c r="AYJ379" s="180"/>
      <c r="AYK379" s="180"/>
      <c r="AYL379" s="180"/>
      <c r="AYM379" s="75"/>
      <c r="AYN379" s="76"/>
      <c r="AYO379" s="181"/>
      <c r="AYP379" s="181"/>
      <c r="AYQ379" s="182"/>
      <c r="AYR379" s="134"/>
      <c r="AYS379" s="135"/>
      <c r="AYT379" s="111"/>
      <c r="AYU379" s="178"/>
      <c r="AYV379" s="178"/>
      <c r="AYW379" s="178"/>
      <c r="AYX379" s="178"/>
      <c r="AYY379" s="179"/>
      <c r="AYZ379" s="73"/>
      <c r="AZA379" s="73"/>
      <c r="AZB379" s="180"/>
      <c r="AZC379" s="75"/>
      <c r="AZD379" s="76"/>
      <c r="AZE379" s="180"/>
      <c r="AZF379" s="180"/>
      <c r="AZG379" s="180"/>
      <c r="AZH379" s="75"/>
      <c r="AZI379" s="76"/>
      <c r="AZJ379" s="181"/>
      <c r="AZK379" s="181"/>
      <c r="AZL379" s="182"/>
      <c r="AZM379" s="134"/>
      <c r="AZN379" s="135"/>
      <c r="AZO379" s="111"/>
      <c r="AZP379" s="178"/>
      <c r="AZQ379" s="178"/>
      <c r="AZR379" s="178"/>
      <c r="AZS379" s="178"/>
      <c r="AZT379" s="179"/>
      <c r="AZU379" s="73"/>
      <c r="AZV379" s="73"/>
      <c r="AZW379" s="180"/>
      <c r="AZX379" s="75"/>
      <c r="AZY379" s="76"/>
      <c r="AZZ379" s="180"/>
      <c r="BAA379" s="180"/>
      <c r="BAB379" s="180"/>
      <c r="BAC379" s="75"/>
      <c r="BAD379" s="76"/>
      <c r="BAE379" s="181"/>
      <c r="BAF379" s="181"/>
      <c r="BAG379" s="182"/>
      <c r="BAH379" s="134"/>
      <c r="BAI379" s="135"/>
      <c r="BAJ379" s="111"/>
      <c r="BAK379" s="178"/>
      <c r="BAL379" s="178"/>
      <c r="BAM379" s="178"/>
      <c r="BAN379" s="178"/>
      <c r="BAO379" s="179"/>
      <c r="BAP379" s="73"/>
      <c r="BAQ379" s="73"/>
      <c r="BAR379" s="180"/>
      <c r="BAS379" s="75"/>
      <c r="BAT379" s="76"/>
      <c r="BAU379" s="180"/>
      <c r="BAV379" s="180"/>
      <c r="BAW379" s="180"/>
      <c r="BAX379" s="75"/>
      <c r="BAY379" s="76"/>
      <c r="BAZ379" s="181"/>
      <c r="BBA379" s="181"/>
      <c r="BBB379" s="182"/>
      <c r="BBC379" s="134"/>
      <c r="BBD379" s="135"/>
      <c r="BBE379" s="111"/>
      <c r="BBF379" s="178"/>
      <c r="BBG379" s="178"/>
      <c r="BBH379" s="178"/>
      <c r="BBI379" s="178"/>
      <c r="BBJ379" s="179"/>
      <c r="BBK379" s="73"/>
      <c r="BBL379" s="73"/>
      <c r="BBM379" s="180"/>
      <c r="BBN379" s="75"/>
      <c r="BBO379" s="76"/>
      <c r="BBP379" s="180"/>
      <c r="BBQ379" s="180"/>
      <c r="BBR379" s="180"/>
      <c r="BBS379" s="75"/>
      <c r="BBT379" s="76"/>
      <c r="BBU379" s="181"/>
      <c r="BBV379" s="181"/>
      <c r="BBW379" s="182"/>
      <c r="BBX379" s="134"/>
      <c r="BBY379" s="135"/>
      <c r="BBZ379" s="111"/>
      <c r="BCA379" s="178"/>
      <c r="BCB379" s="178"/>
      <c r="BCC379" s="178"/>
      <c r="BCD379" s="178"/>
      <c r="BCE379" s="179"/>
      <c r="BCF379" s="73"/>
      <c r="BCG379" s="73"/>
      <c r="BCH379" s="180"/>
      <c r="BCI379" s="75"/>
      <c r="BCJ379" s="76"/>
      <c r="BCK379" s="180"/>
      <c r="BCL379" s="180"/>
      <c r="BCM379" s="180"/>
      <c r="BCN379" s="75"/>
      <c r="BCO379" s="76"/>
      <c r="BCP379" s="181"/>
      <c r="BCQ379" s="181"/>
      <c r="BCR379" s="182"/>
      <c r="BCS379" s="134"/>
      <c r="BCT379" s="135"/>
      <c r="BCU379" s="111"/>
      <c r="BCV379" s="178"/>
      <c r="BCW379" s="178"/>
      <c r="BCX379" s="178"/>
      <c r="BCY379" s="178"/>
      <c r="BCZ379" s="179"/>
      <c r="BDA379" s="73"/>
      <c r="BDB379" s="73"/>
      <c r="BDC379" s="180"/>
      <c r="BDD379" s="75"/>
      <c r="BDE379" s="76"/>
      <c r="BDF379" s="180"/>
      <c r="BDG379" s="180"/>
      <c r="BDH379" s="180"/>
      <c r="BDI379" s="75"/>
      <c r="BDJ379" s="76"/>
      <c r="BDK379" s="181"/>
      <c r="BDL379" s="181"/>
      <c r="BDM379" s="182"/>
      <c r="BDN379" s="134"/>
      <c r="BDO379" s="135"/>
      <c r="BDP379" s="111"/>
      <c r="BDQ379" s="178"/>
      <c r="BDR379" s="178"/>
      <c r="BDS379" s="178"/>
      <c r="BDT379" s="178"/>
      <c r="BDU379" s="179"/>
      <c r="BDV379" s="73"/>
      <c r="BDW379" s="73"/>
      <c r="BDX379" s="180"/>
      <c r="BDY379" s="75"/>
      <c r="BDZ379" s="76"/>
      <c r="BEA379" s="180"/>
      <c r="BEB379" s="180"/>
      <c r="BEC379" s="180"/>
      <c r="BED379" s="75"/>
      <c r="BEE379" s="76"/>
      <c r="BEF379" s="181"/>
      <c r="BEG379" s="181"/>
      <c r="BEH379" s="182"/>
      <c r="BEI379" s="134"/>
      <c r="BEJ379" s="135"/>
      <c r="BEK379" s="111"/>
      <c r="BEL379" s="178"/>
      <c r="BEM379" s="178"/>
      <c r="BEN379" s="178"/>
      <c r="BEO379" s="178"/>
      <c r="BEP379" s="179"/>
      <c r="BEQ379" s="73"/>
      <c r="BER379" s="73"/>
      <c r="BES379" s="180"/>
      <c r="BET379" s="75"/>
      <c r="BEU379" s="76"/>
      <c r="BEV379" s="180"/>
      <c r="BEW379" s="180"/>
      <c r="BEX379" s="180"/>
      <c r="BEY379" s="75"/>
      <c r="BEZ379" s="76"/>
      <c r="BFA379" s="181"/>
      <c r="BFB379" s="181"/>
      <c r="BFC379" s="182"/>
      <c r="BFD379" s="134"/>
      <c r="BFE379" s="135"/>
      <c r="BFF379" s="111"/>
      <c r="BFG379" s="178"/>
      <c r="BFH379" s="178"/>
      <c r="BFI379" s="178"/>
      <c r="BFJ379" s="178"/>
      <c r="BFK379" s="179"/>
      <c r="BFL379" s="73"/>
      <c r="BFM379" s="73"/>
      <c r="BFN379" s="180"/>
      <c r="BFO379" s="75"/>
      <c r="BFP379" s="76"/>
      <c r="BFQ379" s="180"/>
      <c r="BFR379" s="180"/>
      <c r="BFS379" s="180"/>
      <c r="BFT379" s="75"/>
      <c r="BFU379" s="76"/>
      <c r="BFV379" s="181"/>
      <c r="BFW379" s="181"/>
      <c r="BFX379" s="182"/>
      <c r="BFY379" s="134"/>
      <c r="BFZ379" s="135"/>
      <c r="BGA379" s="111"/>
      <c r="BGB379" s="178"/>
      <c r="BGC379" s="178"/>
      <c r="BGD379" s="178"/>
      <c r="BGE379" s="178"/>
      <c r="BGF379" s="179"/>
      <c r="BGG379" s="73"/>
      <c r="BGH379" s="73"/>
      <c r="BGI379" s="180"/>
      <c r="BGJ379" s="75"/>
      <c r="BGK379" s="76"/>
      <c r="BGL379" s="180"/>
      <c r="BGM379" s="180"/>
      <c r="BGN379" s="180"/>
      <c r="BGO379" s="75"/>
      <c r="BGP379" s="76"/>
      <c r="BGQ379" s="181"/>
      <c r="BGR379" s="181"/>
      <c r="BGS379" s="182"/>
      <c r="BGT379" s="134"/>
      <c r="BGU379" s="135"/>
      <c r="BGV379" s="111"/>
      <c r="BGW379" s="178"/>
      <c r="BGX379" s="178"/>
      <c r="BGY379" s="178"/>
      <c r="BGZ379" s="178"/>
      <c r="BHA379" s="179"/>
      <c r="BHB379" s="73"/>
      <c r="BHC379" s="73"/>
      <c r="BHD379" s="180"/>
      <c r="BHE379" s="75"/>
      <c r="BHF379" s="76"/>
      <c r="BHG379" s="180"/>
      <c r="BHH379" s="180"/>
      <c r="BHI379" s="180"/>
      <c r="BHJ379" s="75"/>
      <c r="BHK379" s="76"/>
      <c r="BHL379" s="181"/>
      <c r="BHM379" s="181"/>
      <c r="BHN379" s="182"/>
      <c r="BHO379" s="134"/>
      <c r="BHP379" s="135"/>
      <c r="BHQ379" s="111"/>
      <c r="BHR379" s="178"/>
      <c r="BHS379" s="178"/>
      <c r="BHT379" s="178"/>
      <c r="BHU379" s="178"/>
      <c r="BHV379" s="179"/>
      <c r="BHW379" s="73"/>
      <c r="BHX379" s="73"/>
      <c r="BHY379" s="180"/>
      <c r="BHZ379" s="75"/>
      <c r="BIA379" s="76"/>
      <c r="BIB379" s="180"/>
      <c r="BIC379" s="180"/>
      <c r="BID379" s="180"/>
      <c r="BIE379" s="75"/>
      <c r="BIF379" s="76"/>
      <c r="BIG379" s="181"/>
      <c r="BIH379" s="181"/>
      <c r="BII379" s="182"/>
      <c r="BIJ379" s="134"/>
      <c r="BIK379" s="135"/>
      <c r="BIL379" s="111"/>
      <c r="BIM379" s="178"/>
      <c r="BIN379" s="178"/>
      <c r="BIO379" s="178"/>
      <c r="BIP379" s="178"/>
      <c r="BIQ379" s="179"/>
      <c r="BIR379" s="73"/>
      <c r="BIS379" s="73"/>
      <c r="BIT379" s="180"/>
      <c r="BIU379" s="75"/>
      <c r="BIV379" s="76"/>
      <c r="BIW379" s="180"/>
      <c r="BIX379" s="180"/>
      <c r="BIY379" s="180"/>
      <c r="BIZ379" s="75"/>
      <c r="BJA379" s="76"/>
      <c r="BJB379" s="181"/>
      <c r="BJC379" s="181"/>
      <c r="BJD379" s="182"/>
      <c r="BJE379" s="134"/>
      <c r="BJF379" s="135"/>
      <c r="BJG379" s="111"/>
      <c r="BJH379" s="178"/>
      <c r="BJI379" s="178"/>
      <c r="BJJ379" s="178"/>
      <c r="BJK379" s="178"/>
      <c r="BJL379" s="179"/>
      <c r="BJM379" s="73"/>
      <c r="BJN379" s="73"/>
      <c r="BJO379" s="180"/>
      <c r="BJP379" s="75"/>
      <c r="BJQ379" s="76"/>
      <c r="BJR379" s="180"/>
      <c r="BJS379" s="180"/>
      <c r="BJT379" s="180"/>
      <c r="BJU379" s="75"/>
      <c r="BJV379" s="76"/>
      <c r="BJW379" s="181"/>
      <c r="BJX379" s="181"/>
      <c r="BJY379" s="182"/>
      <c r="BJZ379" s="134"/>
      <c r="BKA379" s="135"/>
      <c r="BKB379" s="111"/>
      <c r="BKC379" s="178"/>
      <c r="BKD379" s="178"/>
      <c r="BKE379" s="178"/>
      <c r="BKF379" s="178"/>
      <c r="BKG379" s="179"/>
      <c r="BKH379" s="73"/>
      <c r="BKI379" s="73"/>
      <c r="BKJ379" s="180"/>
      <c r="BKK379" s="75"/>
      <c r="BKL379" s="76"/>
      <c r="BKM379" s="180"/>
      <c r="BKN379" s="180"/>
      <c r="BKO379" s="180"/>
      <c r="BKP379" s="75"/>
      <c r="BKQ379" s="76"/>
      <c r="BKR379" s="181"/>
      <c r="BKS379" s="181"/>
      <c r="BKT379" s="182"/>
      <c r="BKU379" s="134"/>
      <c r="BKV379" s="135"/>
      <c r="BKW379" s="111"/>
      <c r="BKX379" s="178"/>
      <c r="BKY379" s="178"/>
      <c r="BKZ379" s="178"/>
      <c r="BLA379" s="178"/>
      <c r="BLB379" s="179"/>
      <c r="BLC379" s="73"/>
      <c r="BLD379" s="73"/>
      <c r="BLE379" s="180"/>
      <c r="BLF379" s="75"/>
      <c r="BLG379" s="76"/>
      <c r="BLH379" s="180"/>
      <c r="BLI379" s="180"/>
      <c r="BLJ379" s="180"/>
      <c r="BLK379" s="75"/>
      <c r="BLL379" s="76"/>
      <c r="BLM379" s="181"/>
      <c r="BLN379" s="181"/>
      <c r="BLO379" s="182"/>
      <c r="BLP379" s="134"/>
      <c r="BLQ379" s="135"/>
      <c r="BLR379" s="111"/>
      <c r="BLS379" s="178"/>
      <c r="BLT379" s="178"/>
      <c r="BLU379" s="178"/>
      <c r="BLV379" s="178"/>
      <c r="BLW379" s="179"/>
      <c r="BLX379" s="73"/>
      <c r="BLY379" s="73"/>
      <c r="BLZ379" s="180"/>
      <c r="BMA379" s="75"/>
      <c r="BMB379" s="76"/>
      <c r="BMC379" s="180"/>
      <c r="BMD379" s="180"/>
      <c r="BME379" s="180"/>
      <c r="BMF379" s="75"/>
      <c r="BMG379" s="76"/>
      <c r="BMH379" s="181"/>
      <c r="BMI379" s="181"/>
      <c r="BMJ379" s="182"/>
      <c r="BMK379" s="134"/>
      <c r="BML379" s="135"/>
      <c r="BMM379" s="111"/>
      <c r="BMN379" s="178"/>
      <c r="BMO379" s="178"/>
      <c r="BMP379" s="178"/>
      <c r="BMQ379" s="178"/>
      <c r="BMR379" s="179"/>
      <c r="BMS379" s="73"/>
      <c r="BMT379" s="73"/>
      <c r="BMU379" s="180"/>
      <c r="BMV379" s="75"/>
      <c r="BMW379" s="76"/>
      <c r="BMX379" s="180"/>
      <c r="BMY379" s="180"/>
      <c r="BMZ379" s="180"/>
      <c r="BNA379" s="75"/>
      <c r="BNB379" s="76"/>
      <c r="BNC379" s="181"/>
      <c r="BND379" s="181"/>
      <c r="BNE379" s="182"/>
      <c r="BNF379" s="134"/>
      <c r="BNG379" s="135"/>
      <c r="BNH379" s="111"/>
      <c r="BNI379" s="178"/>
      <c r="BNJ379" s="178"/>
      <c r="BNK379" s="178"/>
      <c r="BNL379" s="178"/>
      <c r="BNM379" s="179"/>
      <c r="BNN379" s="73"/>
      <c r="BNO379" s="73"/>
      <c r="BNP379" s="180"/>
      <c r="BNQ379" s="75"/>
      <c r="BNR379" s="76"/>
      <c r="BNS379" s="180"/>
      <c r="BNT379" s="180"/>
      <c r="BNU379" s="180"/>
      <c r="BNV379" s="75"/>
      <c r="BNW379" s="76"/>
      <c r="BNX379" s="181"/>
      <c r="BNY379" s="181"/>
      <c r="BNZ379" s="182"/>
      <c r="BOA379" s="134"/>
      <c r="BOB379" s="135"/>
      <c r="BOC379" s="111"/>
      <c r="BOD379" s="178"/>
      <c r="BOE379" s="178"/>
      <c r="BOF379" s="178"/>
      <c r="BOG379" s="178"/>
      <c r="BOH379" s="179"/>
      <c r="BOI379" s="73"/>
      <c r="BOJ379" s="73"/>
      <c r="BOK379" s="180"/>
      <c r="BOL379" s="75"/>
      <c r="BOM379" s="76"/>
      <c r="BON379" s="180"/>
      <c r="BOO379" s="180"/>
      <c r="BOP379" s="180"/>
      <c r="BOQ379" s="75"/>
      <c r="BOR379" s="76"/>
      <c r="BOS379" s="181"/>
      <c r="BOT379" s="181"/>
      <c r="BOU379" s="182"/>
      <c r="BOV379" s="134"/>
      <c r="BOW379" s="135"/>
      <c r="BOX379" s="111"/>
      <c r="BOY379" s="178"/>
      <c r="BOZ379" s="178"/>
      <c r="BPA379" s="178"/>
      <c r="BPB379" s="178"/>
      <c r="BPC379" s="179"/>
      <c r="BPD379" s="73"/>
      <c r="BPE379" s="73"/>
      <c r="BPF379" s="180"/>
      <c r="BPG379" s="75"/>
      <c r="BPH379" s="76"/>
      <c r="BPI379" s="180"/>
      <c r="BPJ379" s="180"/>
      <c r="BPK379" s="180"/>
      <c r="BPL379" s="75"/>
      <c r="BPM379" s="76"/>
      <c r="BPN379" s="181"/>
      <c r="BPO379" s="181"/>
      <c r="BPP379" s="182"/>
      <c r="BPQ379" s="134"/>
      <c r="BPR379" s="135"/>
      <c r="BPS379" s="111"/>
      <c r="BPT379" s="178"/>
      <c r="BPU379" s="178"/>
      <c r="BPV379" s="178"/>
      <c r="BPW379" s="178"/>
      <c r="BPX379" s="179"/>
      <c r="BPY379" s="73"/>
      <c r="BPZ379" s="73"/>
      <c r="BQA379" s="180"/>
      <c r="BQB379" s="75"/>
      <c r="BQC379" s="76"/>
      <c r="BQD379" s="180"/>
      <c r="BQE379" s="180"/>
      <c r="BQF379" s="180"/>
      <c r="BQG379" s="75"/>
      <c r="BQH379" s="76"/>
      <c r="BQI379" s="181"/>
      <c r="BQJ379" s="181"/>
      <c r="BQK379" s="182"/>
      <c r="BQL379" s="134"/>
      <c r="BQM379" s="135"/>
      <c r="BQN379" s="111"/>
      <c r="BQO379" s="178"/>
      <c r="BQP379" s="178"/>
      <c r="BQQ379" s="178"/>
      <c r="BQR379" s="178"/>
      <c r="BQS379" s="179"/>
      <c r="BQT379" s="73"/>
      <c r="BQU379" s="73"/>
      <c r="BQV379" s="180"/>
      <c r="BQW379" s="75"/>
      <c r="BQX379" s="76"/>
      <c r="BQY379" s="180"/>
      <c r="BQZ379" s="180"/>
      <c r="BRA379" s="180"/>
      <c r="BRB379" s="75"/>
      <c r="BRC379" s="76"/>
      <c r="BRD379" s="181"/>
      <c r="BRE379" s="181"/>
      <c r="BRF379" s="182"/>
      <c r="BRG379" s="134"/>
      <c r="BRH379" s="135"/>
      <c r="BRI379" s="111"/>
      <c r="BRJ379" s="178"/>
      <c r="BRK379" s="178"/>
      <c r="BRL379" s="178"/>
      <c r="BRM379" s="178"/>
      <c r="BRN379" s="179"/>
      <c r="BRO379" s="73"/>
      <c r="BRP379" s="73"/>
      <c r="BRQ379" s="180"/>
      <c r="BRR379" s="75"/>
      <c r="BRS379" s="76"/>
      <c r="BRT379" s="180"/>
      <c r="BRU379" s="180"/>
      <c r="BRV379" s="180"/>
      <c r="BRW379" s="75"/>
      <c r="BRX379" s="76"/>
      <c r="BRY379" s="181"/>
      <c r="BRZ379" s="181"/>
      <c r="BSA379" s="182"/>
      <c r="BSB379" s="134"/>
      <c r="BSC379" s="135"/>
      <c r="BSD379" s="111"/>
      <c r="BSE379" s="178"/>
      <c r="BSF379" s="178"/>
      <c r="BSG379" s="178"/>
      <c r="BSH379" s="178"/>
      <c r="BSI379" s="179"/>
      <c r="BSJ379" s="73"/>
      <c r="BSK379" s="73"/>
      <c r="BSL379" s="180"/>
      <c r="BSM379" s="75"/>
      <c r="BSN379" s="76"/>
      <c r="BSO379" s="180"/>
      <c r="BSP379" s="180"/>
      <c r="BSQ379" s="180"/>
      <c r="BSR379" s="75"/>
      <c r="BSS379" s="76"/>
      <c r="BST379" s="181"/>
      <c r="BSU379" s="181"/>
      <c r="BSV379" s="182"/>
      <c r="BSW379" s="134"/>
      <c r="BSX379" s="135"/>
      <c r="BSY379" s="111"/>
      <c r="BSZ379" s="178"/>
      <c r="BTA379" s="178"/>
      <c r="BTB379" s="178"/>
      <c r="BTC379" s="178"/>
      <c r="BTD379" s="179"/>
      <c r="BTE379" s="73"/>
      <c r="BTF379" s="73"/>
      <c r="BTG379" s="180"/>
      <c r="BTH379" s="75"/>
      <c r="BTI379" s="76"/>
      <c r="BTJ379" s="180"/>
      <c r="BTK379" s="180"/>
      <c r="BTL379" s="180"/>
      <c r="BTM379" s="75"/>
      <c r="BTN379" s="76"/>
      <c r="BTO379" s="181"/>
      <c r="BTP379" s="181"/>
      <c r="BTQ379" s="182"/>
      <c r="BTR379" s="134"/>
      <c r="BTS379" s="135"/>
      <c r="BTT379" s="111"/>
      <c r="BTU379" s="178"/>
      <c r="BTV379" s="178"/>
      <c r="BTW379" s="178"/>
      <c r="BTX379" s="178"/>
      <c r="BTY379" s="179"/>
      <c r="BTZ379" s="73"/>
      <c r="BUA379" s="73"/>
      <c r="BUB379" s="180"/>
      <c r="BUC379" s="75"/>
      <c r="BUD379" s="76"/>
      <c r="BUE379" s="180"/>
      <c r="BUF379" s="180"/>
      <c r="BUG379" s="180"/>
      <c r="BUH379" s="75"/>
      <c r="BUI379" s="76"/>
      <c r="BUJ379" s="181"/>
      <c r="BUK379" s="181"/>
      <c r="BUL379" s="182"/>
      <c r="BUM379" s="134"/>
      <c r="BUN379" s="135"/>
      <c r="BUO379" s="111"/>
      <c r="BUP379" s="178"/>
      <c r="BUQ379" s="178"/>
      <c r="BUR379" s="178"/>
      <c r="BUS379" s="178"/>
      <c r="BUT379" s="179"/>
      <c r="BUU379" s="73"/>
      <c r="BUV379" s="73"/>
      <c r="BUW379" s="180"/>
      <c r="BUX379" s="75"/>
      <c r="BUY379" s="76"/>
      <c r="BUZ379" s="180"/>
      <c r="BVA379" s="180"/>
      <c r="BVB379" s="180"/>
      <c r="BVC379" s="75"/>
      <c r="BVD379" s="76"/>
      <c r="BVE379" s="181"/>
      <c r="BVF379" s="181"/>
      <c r="BVG379" s="182"/>
      <c r="BVH379" s="134"/>
      <c r="BVI379" s="135"/>
      <c r="BVJ379" s="111"/>
      <c r="BVK379" s="178"/>
      <c r="BVL379" s="178"/>
      <c r="BVM379" s="178"/>
      <c r="BVN379" s="178"/>
      <c r="BVO379" s="179"/>
      <c r="BVP379" s="73"/>
      <c r="BVQ379" s="73"/>
      <c r="BVR379" s="180"/>
      <c r="BVS379" s="75"/>
      <c r="BVT379" s="76"/>
      <c r="BVU379" s="180"/>
      <c r="BVV379" s="180"/>
      <c r="BVW379" s="180"/>
      <c r="BVX379" s="75"/>
      <c r="BVY379" s="76"/>
      <c r="BVZ379" s="181"/>
      <c r="BWA379" s="181"/>
      <c r="BWB379" s="182"/>
      <c r="BWC379" s="134"/>
      <c r="BWD379" s="135"/>
      <c r="BWE379" s="111"/>
      <c r="BWF379" s="178"/>
      <c r="BWG379" s="178"/>
      <c r="BWH379" s="178"/>
      <c r="BWI379" s="178"/>
      <c r="BWJ379" s="179"/>
      <c r="BWK379" s="73"/>
      <c r="BWL379" s="73"/>
      <c r="BWM379" s="180"/>
      <c r="BWN379" s="75"/>
      <c r="BWO379" s="76"/>
      <c r="BWP379" s="180"/>
      <c r="BWQ379" s="180"/>
      <c r="BWR379" s="180"/>
      <c r="BWS379" s="75"/>
      <c r="BWT379" s="76"/>
      <c r="BWU379" s="181"/>
      <c r="BWV379" s="181"/>
      <c r="BWW379" s="182"/>
      <c r="BWX379" s="134"/>
      <c r="BWY379" s="135"/>
      <c r="BWZ379" s="111"/>
      <c r="BXA379" s="178"/>
      <c r="BXB379" s="178"/>
      <c r="BXC379" s="178"/>
      <c r="BXD379" s="178"/>
      <c r="BXE379" s="179"/>
      <c r="BXF379" s="73"/>
      <c r="BXG379" s="73"/>
      <c r="BXH379" s="180"/>
      <c r="BXI379" s="75"/>
      <c r="BXJ379" s="76"/>
      <c r="BXK379" s="180"/>
      <c r="BXL379" s="180"/>
      <c r="BXM379" s="180"/>
      <c r="BXN379" s="75"/>
      <c r="BXO379" s="76"/>
      <c r="BXP379" s="181"/>
      <c r="BXQ379" s="181"/>
      <c r="BXR379" s="182"/>
      <c r="BXS379" s="134"/>
      <c r="BXT379" s="135"/>
      <c r="BXU379" s="111"/>
      <c r="BXV379" s="178"/>
      <c r="BXW379" s="178"/>
      <c r="BXX379" s="178"/>
      <c r="BXY379" s="178"/>
      <c r="BXZ379" s="179"/>
      <c r="BYA379" s="73"/>
      <c r="BYB379" s="73"/>
      <c r="BYC379" s="180"/>
      <c r="BYD379" s="75"/>
      <c r="BYE379" s="76"/>
      <c r="BYF379" s="180"/>
      <c r="BYG379" s="180"/>
      <c r="BYH379" s="180"/>
      <c r="BYI379" s="75"/>
      <c r="BYJ379" s="76"/>
      <c r="BYK379" s="181"/>
      <c r="BYL379" s="181"/>
      <c r="BYM379" s="182"/>
      <c r="BYN379" s="134"/>
      <c r="BYO379" s="135"/>
      <c r="BYP379" s="111"/>
      <c r="BYQ379" s="178"/>
      <c r="BYR379" s="178"/>
      <c r="BYS379" s="178"/>
      <c r="BYT379" s="178"/>
      <c r="BYU379" s="179"/>
      <c r="BYV379" s="73"/>
      <c r="BYW379" s="73"/>
      <c r="BYX379" s="180"/>
      <c r="BYY379" s="75"/>
      <c r="BYZ379" s="76"/>
      <c r="BZA379" s="180"/>
      <c r="BZB379" s="180"/>
      <c r="BZC379" s="180"/>
      <c r="BZD379" s="75"/>
      <c r="BZE379" s="76"/>
      <c r="BZF379" s="181"/>
      <c r="BZG379" s="181"/>
      <c r="BZH379" s="182"/>
      <c r="BZI379" s="134"/>
      <c r="BZJ379" s="135"/>
      <c r="BZK379" s="111"/>
      <c r="BZL379" s="178"/>
      <c r="BZM379" s="178"/>
      <c r="BZN379" s="178"/>
      <c r="BZO379" s="178"/>
      <c r="BZP379" s="179"/>
      <c r="BZQ379" s="73"/>
      <c r="BZR379" s="73"/>
      <c r="BZS379" s="180"/>
      <c r="BZT379" s="75"/>
      <c r="BZU379" s="76"/>
      <c r="BZV379" s="180"/>
      <c r="BZW379" s="180"/>
      <c r="BZX379" s="180"/>
      <c r="BZY379" s="75"/>
      <c r="BZZ379" s="76"/>
      <c r="CAA379" s="181"/>
      <c r="CAB379" s="181"/>
      <c r="CAC379" s="182"/>
      <c r="CAD379" s="134"/>
      <c r="CAE379" s="135"/>
      <c r="CAF379" s="111"/>
      <c r="CAG379" s="178"/>
      <c r="CAH379" s="178"/>
      <c r="CAI379" s="178"/>
      <c r="CAJ379" s="178"/>
      <c r="CAK379" s="179"/>
      <c r="CAL379" s="73"/>
      <c r="CAM379" s="73"/>
      <c r="CAN379" s="180"/>
      <c r="CAO379" s="75"/>
      <c r="CAP379" s="76"/>
      <c r="CAQ379" s="180"/>
      <c r="CAR379" s="180"/>
      <c r="CAS379" s="180"/>
      <c r="CAT379" s="75"/>
      <c r="CAU379" s="76"/>
      <c r="CAV379" s="181"/>
      <c r="CAW379" s="181"/>
      <c r="CAX379" s="182"/>
      <c r="CAY379" s="134"/>
      <c r="CAZ379" s="135"/>
      <c r="CBA379" s="111"/>
      <c r="CBB379" s="178"/>
      <c r="CBC379" s="178"/>
      <c r="CBD379" s="178"/>
      <c r="CBE379" s="178"/>
      <c r="CBF379" s="179"/>
      <c r="CBG379" s="73"/>
      <c r="CBH379" s="73"/>
      <c r="CBI379" s="180"/>
      <c r="CBJ379" s="75"/>
      <c r="CBK379" s="76"/>
      <c r="CBL379" s="180"/>
      <c r="CBM379" s="180"/>
      <c r="CBN379" s="180"/>
      <c r="CBO379" s="75"/>
      <c r="CBP379" s="76"/>
      <c r="CBQ379" s="181"/>
      <c r="CBR379" s="181"/>
      <c r="CBS379" s="182"/>
      <c r="CBT379" s="134"/>
      <c r="CBU379" s="135"/>
      <c r="CBV379" s="111"/>
      <c r="CBW379" s="178"/>
      <c r="CBX379" s="178"/>
      <c r="CBY379" s="178"/>
      <c r="CBZ379" s="178"/>
      <c r="CCA379" s="179"/>
      <c r="CCB379" s="73"/>
      <c r="CCC379" s="73"/>
      <c r="CCD379" s="180"/>
      <c r="CCE379" s="75"/>
      <c r="CCF379" s="76"/>
      <c r="CCG379" s="180"/>
      <c r="CCH379" s="180"/>
      <c r="CCI379" s="180"/>
      <c r="CCJ379" s="75"/>
      <c r="CCK379" s="76"/>
      <c r="CCL379" s="181"/>
      <c r="CCM379" s="181"/>
      <c r="CCN379" s="182"/>
      <c r="CCO379" s="134"/>
      <c r="CCP379" s="135"/>
      <c r="CCQ379" s="111"/>
      <c r="CCR379" s="178"/>
      <c r="CCS379" s="178"/>
      <c r="CCT379" s="178"/>
      <c r="CCU379" s="178"/>
      <c r="CCV379" s="179"/>
      <c r="CCW379" s="73"/>
      <c r="CCX379" s="73"/>
      <c r="CCY379" s="180"/>
      <c r="CCZ379" s="75"/>
      <c r="CDA379" s="76"/>
      <c r="CDB379" s="180"/>
      <c r="CDC379" s="180"/>
      <c r="CDD379" s="180"/>
      <c r="CDE379" s="75"/>
      <c r="CDF379" s="76"/>
      <c r="CDG379" s="181"/>
      <c r="CDH379" s="181"/>
      <c r="CDI379" s="182"/>
      <c r="CDJ379" s="134"/>
      <c r="CDK379" s="135"/>
      <c r="CDL379" s="111"/>
      <c r="CDM379" s="178"/>
      <c r="CDN379" s="178"/>
      <c r="CDO379" s="178"/>
      <c r="CDP379" s="178"/>
      <c r="CDQ379" s="179"/>
      <c r="CDR379" s="73"/>
      <c r="CDS379" s="73"/>
      <c r="CDT379" s="180"/>
      <c r="CDU379" s="75"/>
      <c r="CDV379" s="76"/>
      <c r="CDW379" s="180"/>
      <c r="CDX379" s="180"/>
      <c r="CDY379" s="180"/>
      <c r="CDZ379" s="75"/>
      <c r="CEA379" s="76"/>
      <c r="CEB379" s="181"/>
      <c r="CEC379" s="181"/>
      <c r="CED379" s="182"/>
      <c r="CEE379" s="134"/>
      <c r="CEF379" s="135"/>
      <c r="CEG379" s="111"/>
      <c r="CEH379" s="178"/>
      <c r="CEI379" s="178"/>
      <c r="CEJ379" s="178"/>
      <c r="CEK379" s="178"/>
      <c r="CEL379" s="179"/>
      <c r="CEM379" s="73"/>
      <c r="CEN379" s="73"/>
      <c r="CEO379" s="180"/>
      <c r="CEP379" s="75"/>
      <c r="CEQ379" s="76"/>
      <c r="CER379" s="180"/>
      <c r="CES379" s="180"/>
      <c r="CET379" s="180"/>
      <c r="CEU379" s="75"/>
      <c r="CEV379" s="76"/>
      <c r="CEW379" s="181"/>
      <c r="CEX379" s="181"/>
      <c r="CEY379" s="182"/>
      <c r="CEZ379" s="134"/>
      <c r="CFA379" s="135"/>
      <c r="CFB379" s="111"/>
      <c r="CFC379" s="178"/>
      <c r="CFD379" s="178"/>
      <c r="CFE379" s="178"/>
      <c r="CFF379" s="178"/>
      <c r="CFG379" s="179"/>
      <c r="CFH379" s="73"/>
      <c r="CFI379" s="73"/>
      <c r="CFJ379" s="180"/>
      <c r="CFK379" s="75"/>
      <c r="CFL379" s="76"/>
      <c r="CFM379" s="180"/>
      <c r="CFN379" s="180"/>
      <c r="CFO379" s="180"/>
      <c r="CFP379" s="75"/>
      <c r="CFQ379" s="76"/>
      <c r="CFR379" s="181"/>
      <c r="CFS379" s="181"/>
      <c r="CFT379" s="182"/>
      <c r="CFU379" s="134"/>
      <c r="CFV379" s="135"/>
      <c r="CFW379" s="111"/>
      <c r="CFX379" s="178"/>
      <c r="CFY379" s="178"/>
      <c r="CFZ379" s="178"/>
      <c r="CGA379" s="178"/>
      <c r="CGB379" s="179"/>
      <c r="CGC379" s="73"/>
      <c r="CGD379" s="73"/>
      <c r="CGE379" s="180"/>
      <c r="CGF379" s="75"/>
      <c r="CGG379" s="76"/>
      <c r="CGH379" s="180"/>
      <c r="CGI379" s="180"/>
      <c r="CGJ379" s="180"/>
      <c r="CGK379" s="75"/>
      <c r="CGL379" s="76"/>
      <c r="CGM379" s="181"/>
      <c r="CGN379" s="181"/>
      <c r="CGO379" s="182"/>
      <c r="CGP379" s="134"/>
      <c r="CGQ379" s="135"/>
      <c r="CGR379" s="111"/>
      <c r="CGS379" s="178"/>
      <c r="CGT379" s="178"/>
      <c r="CGU379" s="178"/>
      <c r="CGV379" s="178"/>
      <c r="CGW379" s="179"/>
      <c r="CGX379" s="73"/>
      <c r="CGY379" s="73"/>
      <c r="CGZ379" s="180"/>
      <c r="CHA379" s="75"/>
      <c r="CHB379" s="76"/>
      <c r="CHC379" s="180"/>
      <c r="CHD379" s="180"/>
      <c r="CHE379" s="180"/>
      <c r="CHF379" s="75"/>
      <c r="CHG379" s="76"/>
      <c r="CHH379" s="181"/>
      <c r="CHI379" s="181"/>
      <c r="CHJ379" s="182"/>
      <c r="CHK379" s="134"/>
      <c r="CHL379" s="135"/>
      <c r="CHM379" s="111"/>
      <c r="CHN379" s="178"/>
      <c r="CHO379" s="178"/>
      <c r="CHP379" s="178"/>
      <c r="CHQ379" s="178"/>
      <c r="CHR379" s="179"/>
      <c r="CHS379" s="73"/>
      <c r="CHT379" s="73"/>
      <c r="CHU379" s="180"/>
      <c r="CHV379" s="75"/>
      <c r="CHW379" s="76"/>
      <c r="CHX379" s="180"/>
      <c r="CHY379" s="180"/>
      <c r="CHZ379" s="180"/>
      <c r="CIA379" s="75"/>
      <c r="CIB379" s="76"/>
      <c r="CIC379" s="181"/>
      <c r="CID379" s="181"/>
      <c r="CIE379" s="182"/>
      <c r="CIF379" s="134"/>
      <c r="CIG379" s="135"/>
      <c r="CIH379" s="111"/>
      <c r="CII379" s="178"/>
      <c r="CIJ379" s="178"/>
      <c r="CIK379" s="178"/>
      <c r="CIL379" s="178"/>
      <c r="CIM379" s="179"/>
      <c r="CIN379" s="73"/>
      <c r="CIO379" s="73"/>
      <c r="CIP379" s="180"/>
      <c r="CIQ379" s="75"/>
      <c r="CIR379" s="76"/>
      <c r="CIS379" s="180"/>
      <c r="CIT379" s="180"/>
      <c r="CIU379" s="180"/>
      <c r="CIV379" s="75"/>
      <c r="CIW379" s="76"/>
      <c r="CIX379" s="181"/>
      <c r="CIY379" s="181"/>
      <c r="CIZ379" s="182"/>
      <c r="CJA379" s="134"/>
      <c r="CJB379" s="135"/>
      <c r="CJC379" s="111"/>
      <c r="CJD379" s="178"/>
      <c r="CJE379" s="178"/>
      <c r="CJF379" s="178"/>
      <c r="CJG379" s="178"/>
      <c r="CJH379" s="179"/>
      <c r="CJI379" s="73"/>
      <c r="CJJ379" s="73"/>
      <c r="CJK379" s="180"/>
      <c r="CJL379" s="75"/>
      <c r="CJM379" s="76"/>
      <c r="CJN379" s="180"/>
      <c r="CJO379" s="180"/>
      <c r="CJP379" s="180"/>
      <c r="CJQ379" s="75"/>
      <c r="CJR379" s="76"/>
      <c r="CJS379" s="181"/>
      <c r="CJT379" s="181"/>
      <c r="CJU379" s="182"/>
      <c r="CJV379" s="134"/>
      <c r="CJW379" s="135"/>
      <c r="CJX379" s="111"/>
      <c r="CJY379" s="178"/>
      <c r="CJZ379" s="178"/>
      <c r="CKA379" s="178"/>
      <c r="CKB379" s="178"/>
      <c r="CKC379" s="179"/>
      <c r="CKD379" s="73"/>
      <c r="CKE379" s="73"/>
      <c r="CKF379" s="180"/>
      <c r="CKG379" s="75"/>
      <c r="CKH379" s="76"/>
      <c r="CKI379" s="180"/>
      <c r="CKJ379" s="180"/>
      <c r="CKK379" s="180"/>
      <c r="CKL379" s="75"/>
      <c r="CKM379" s="76"/>
      <c r="CKN379" s="181"/>
      <c r="CKO379" s="181"/>
      <c r="CKP379" s="182"/>
      <c r="CKQ379" s="134"/>
      <c r="CKR379" s="135"/>
      <c r="CKS379" s="111"/>
      <c r="CKT379" s="178"/>
      <c r="CKU379" s="178"/>
      <c r="CKV379" s="178"/>
      <c r="CKW379" s="178"/>
      <c r="CKX379" s="179"/>
      <c r="CKY379" s="73"/>
      <c r="CKZ379" s="73"/>
      <c r="CLA379" s="180"/>
      <c r="CLB379" s="75"/>
      <c r="CLC379" s="76"/>
      <c r="CLD379" s="180"/>
      <c r="CLE379" s="180"/>
      <c r="CLF379" s="180"/>
      <c r="CLG379" s="75"/>
      <c r="CLH379" s="76"/>
      <c r="CLI379" s="181"/>
      <c r="CLJ379" s="181"/>
      <c r="CLK379" s="182"/>
      <c r="CLL379" s="134"/>
      <c r="CLM379" s="135"/>
      <c r="CLN379" s="111"/>
      <c r="CLO379" s="178"/>
      <c r="CLP379" s="178"/>
      <c r="CLQ379" s="178"/>
      <c r="CLR379" s="178"/>
      <c r="CLS379" s="179"/>
      <c r="CLT379" s="73"/>
      <c r="CLU379" s="73"/>
      <c r="CLV379" s="180"/>
      <c r="CLW379" s="75"/>
      <c r="CLX379" s="76"/>
      <c r="CLY379" s="180"/>
      <c r="CLZ379" s="180"/>
      <c r="CMA379" s="180"/>
      <c r="CMB379" s="75"/>
      <c r="CMC379" s="76"/>
      <c r="CMD379" s="181"/>
      <c r="CME379" s="181"/>
      <c r="CMF379" s="182"/>
      <c r="CMG379" s="134"/>
      <c r="CMH379" s="135"/>
      <c r="CMI379" s="111"/>
      <c r="CMJ379" s="178"/>
      <c r="CMK379" s="178"/>
      <c r="CML379" s="178"/>
      <c r="CMM379" s="178"/>
      <c r="CMN379" s="179"/>
      <c r="CMO379" s="73"/>
      <c r="CMP379" s="73"/>
      <c r="CMQ379" s="180"/>
      <c r="CMR379" s="75"/>
      <c r="CMS379" s="76"/>
      <c r="CMT379" s="180"/>
      <c r="CMU379" s="180"/>
      <c r="CMV379" s="180"/>
      <c r="CMW379" s="75"/>
      <c r="CMX379" s="76"/>
      <c r="CMY379" s="181"/>
      <c r="CMZ379" s="181"/>
      <c r="CNA379" s="182"/>
      <c r="CNB379" s="134"/>
      <c r="CNC379" s="135"/>
      <c r="CND379" s="111"/>
      <c r="CNE379" s="178"/>
      <c r="CNF379" s="178"/>
      <c r="CNG379" s="178"/>
      <c r="CNH379" s="178"/>
      <c r="CNI379" s="179"/>
      <c r="CNJ379" s="73"/>
      <c r="CNK379" s="73"/>
      <c r="CNL379" s="180"/>
      <c r="CNM379" s="75"/>
      <c r="CNN379" s="76"/>
      <c r="CNO379" s="180"/>
      <c r="CNP379" s="180"/>
      <c r="CNQ379" s="180"/>
      <c r="CNR379" s="75"/>
      <c r="CNS379" s="76"/>
      <c r="CNT379" s="181"/>
      <c r="CNU379" s="181"/>
      <c r="CNV379" s="182"/>
      <c r="CNW379" s="134"/>
      <c r="CNX379" s="135"/>
      <c r="CNY379" s="111"/>
      <c r="CNZ379" s="178"/>
      <c r="COA379" s="178"/>
      <c r="COB379" s="178"/>
      <c r="COC379" s="178"/>
      <c r="COD379" s="179"/>
      <c r="COE379" s="73"/>
      <c r="COF379" s="73"/>
      <c r="COG379" s="180"/>
      <c r="COH379" s="75"/>
      <c r="COI379" s="76"/>
      <c r="COJ379" s="180"/>
      <c r="COK379" s="180"/>
      <c r="COL379" s="180"/>
      <c r="COM379" s="75"/>
      <c r="CON379" s="76"/>
      <c r="COO379" s="181"/>
      <c r="COP379" s="181"/>
      <c r="COQ379" s="182"/>
      <c r="COR379" s="134"/>
      <c r="COS379" s="135"/>
      <c r="COT379" s="111"/>
      <c r="COU379" s="178"/>
      <c r="COV379" s="178"/>
      <c r="COW379" s="178"/>
      <c r="COX379" s="178"/>
      <c r="COY379" s="179"/>
      <c r="COZ379" s="73"/>
      <c r="CPA379" s="73"/>
      <c r="CPB379" s="180"/>
      <c r="CPC379" s="75"/>
      <c r="CPD379" s="76"/>
      <c r="CPE379" s="180"/>
      <c r="CPF379" s="180"/>
      <c r="CPG379" s="180"/>
      <c r="CPH379" s="75"/>
      <c r="CPI379" s="76"/>
      <c r="CPJ379" s="181"/>
      <c r="CPK379" s="181"/>
      <c r="CPL379" s="182"/>
      <c r="CPM379" s="134"/>
      <c r="CPN379" s="135"/>
      <c r="CPO379" s="111"/>
      <c r="CPP379" s="178"/>
      <c r="CPQ379" s="178"/>
      <c r="CPR379" s="178"/>
      <c r="CPS379" s="178"/>
      <c r="CPT379" s="179"/>
      <c r="CPU379" s="73"/>
      <c r="CPV379" s="73"/>
      <c r="CPW379" s="180"/>
      <c r="CPX379" s="75"/>
      <c r="CPY379" s="76"/>
      <c r="CPZ379" s="180"/>
      <c r="CQA379" s="180"/>
      <c r="CQB379" s="180"/>
      <c r="CQC379" s="75"/>
      <c r="CQD379" s="76"/>
      <c r="CQE379" s="181"/>
      <c r="CQF379" s="181"/>
      <c r="CQG379" s="182"/>
      <c r="CQH379" s="134"/>
      <c r="CQI379" s="135"/>
      <c r="CQJ379" s="111"/>
      <c r="CQK379" s="178"/>
      <c r="CQL379" s="178"/>
      <c r="CQM379" s="178"/>
      <c r="CQN379" s="178"/>
      <c r="CQO379" s="179"/>
      <c r="CQP379" s="73"/>
      <c r="CQQ379" s="73"/>
      <c r="CQR379" s="180"/>
      <c r="CQS379" s="75"/>
      <c r="CQT379" s="76"/>
      <c r="CQU379" s="180"/>
      <c r="CQV379" s="180"/>
      <c r="CQW379" s="180"/>
      <c r="CQX379" s="75"/>
      <c r="CQY379" s="76"/>
      <c r="CQZ379" s="181"/>
      <c r="CRA379" s="181"/>
      <c r="CRB379" s="182"/>
      <c r="CRC379" s="134"/>
      <c r="CRD379" s="135"/>
      <c r="CRE379" s="111"/>
      <c r="CRF379" s="178"/>
      <c r="CRG379" s="178"/>
      <c r="CRH379" s="178"/>
      <c r="CRI379" s="178"/>
      <c r="CRJ379" s="179"/>
      <c r="CRK379" s="73"/>
      <c r="CRL379" s="73"/>
      <c r="CRM379" s="180"/>
      <c r="CRN379" s="75"/>
      <c r="CRO379" s="76"/>
      <c r="CRP379" s="180"/>
      <c r="CRQ379" s="180"/>
      <c r="CRR379" s="180"/>
      <c r="CRS379" s="75"/>
      <c r="CRT379" s="76"/>
      <c r="CRU379" s="181"/>
      <c r="CRV379" s="181"/>
      <c r="CRW379" s="182"/>
      <c r="CRX379" s="134"/>
      <c r="CRY379" s="135"/>
      <c r="CRZ379" s="111"/>
      <c r="CSA379" s="178"/>
      <c r="CSB379" s="178"/>
      <c r="CSC379" s="178"/>
      <c r="CSD379" s="178"/>
      <c r="CSE379" s="179"/>
      <c r="CSF379" s="73"/>
      <c r="CSG379" s="73"/>
      <c r="CSH379" s="180"/>
      <c r="CSI379" s="75"/>
      <c r="CSJ379" s="76"/>
      <c r="CSK379" s="180"/>
      <c r="CSL379" s="180"/>
      <c r="CSM379" s="180"/>
      <c r="CSN379" s="75"/>
      <c r="CSO379" s="76"/>
      <c r="CSP379" s="181"/>
      <c r="CSQ379" s="181"/>
      <c r="CSR379" s="182"/>
      <c r="CSS379" s="134"/>
      <c r="CST379" s="135"/>
      <c r="CSU379" s="111"/>
      <c r="CSV379" s="178"/>
      <c r="CSW379" s="178"/>
      <c r="CSX379" s="178"/>
      <c r="CSY379" s="178"/>
      <c r="CSZ379" s="179"/>
      <c r="CTA379" s="73"/>
      <c r="CTB379" s="73"/>
      <c r="CTC379" s="180"/>
      <c r="CTD379" s="75"/>
      <c r="CTE379" s="76"/>
      <c r="CTF379" s="180"/>
      <c r="CTG379" s="180"/>
      <c r="CTH379" s="180"/>
      <c r="CTI379" s="75"/>
      <c r="CTJ379" s="76"/>
      <c r="CTK379" s="181"/>
      <c r="CTL379" s="181"/>
      <c r="CTM379" s="182"/>
      <c r="CTN379" s="134"/>
      <c r="CTO379" s="135"/>
      <c r="CTP379" s="111"/>
      <c r="CTQ379" s="178"/>
      <c r="CTR379" s="178"/>
      <c r="CTS379" s="178"/>
      <c r="CTT379" s="178"/>
      <c r="CTU379" s="179"/>
      <c r="CTV379" s="73"/>
      <c r="CTW379" s="73"/>
      <c r="CTX379" s="180"/>
      <c r="CTY379" s="75"/>
      <c r="CTZ379" s="76"/>
      <c r="CUA379" s="180"/>
      <c r="CUB379" s="180"/>
      <c r="CUC379" s="180"/>
      <c r="CUD379" s="75"/>
      <c r="CUE379" s="76"/>
      <c r="CUF379" s="181"/>
      <c r="CUG379" s="181"/>
      <c r="CUH379" s="182"/>
      <c r="CUI379" s="134"/>
      <c r="CUJ379" s="135"/>
      <c r="CUK379" s="111"/>
      <c r="CUL379" s="178"/>
      <c r="CUM379" s="178"/>
      <c r="CUN379" s="178"/>
      <c r="CUO379" s="178"/>
      <c r="CUP379" s="179"/>
      <c r="CUQ379" s="73"/>
      <c r="CUR379" s="73"/>
      <c r="CUS379" s="180"/>
      <c r="CUT379" s="75"/>
      <c r="CUU379" s="76"/>
      <c r="CUV379" s="180"/>
      <c r="CUW379" s="180"/>
      <c r="CUX379" s="180"/>
      <c r="CUY379" s="75"/>
      <c r="CUZ379" s="76"/>
      <c r="CVA379" s="181"/>
      <c r="CVB379" s="181"/>
      <c r="CVC379" s="182"/>
      <c r="CVD379" s="134"/>
      <c r="CVE379" s="135"/>
      <c r="CVF379" s="111"/>
      <c r="CVG379" s="178"/>
      <c r="CVH379" s="178"/>
      <c r="CVI379" s="178"/>
      <c r="CVJ379" s="178"/>
      <c r="CVK379" s="179"/>
      <c r="CVL379" s="73"/>
      <c r="CVM379" s="73"/>
      <c r="CVN379" s="180"/>
      <c r="CVO379" s="75"/>
      <c r="CVP379" s="76"/>
      <c r="CVQ379" s="180"/>
      <c r="CVR379" s="180"/>
      <c r="CVS379" s="180"/>
      <c r="CVT379" s="75"/>
      <c r="CVU379" s="76"/>
      <c r="CVV379" s="181"/>
      <c r="CVW379" s="181"/>
      <c r="CVX379" s="182"/>
      <c r="CVY379" s="134"/>
      <c r="CVZ379" s="135"/>
      <c r="CWA379" s="111"/>
      <c r="CWB379" s="178"/>
      <c r="CWC379" s="178"/>
      <c r="CWD379" s="178"/>
      <c r="CWE379" s="178"/>
      <c r="CWF379" s="179"/>
      <c r="CWG379" s="73"/>
      <c r="CWH379" s="73"/>
      <c r="CWI379" s="180"/>
      <c r="CWJ379" s="75"/>
      <c r="CWK379" s="76"/>
      <c r="CWL379" s="180"/>
      <c r="CWM379" s="180"/>
      <c r="CWN379" s="180"/>
      <c r="CWO379" s="75"/>
      <c r="CWP379" s="76"/>
      <c r="CWQ379" s="181"/>
      <c r="CWR379" s="181"/>
      <c r="CWS379" s="182"/>
      <c r="CWT379" s="134"/>
      <c r="CWU379" s="135"/>
      <c r="CWV379" s="111"/>
      <c r="CWW379" s="178"/>
      <c r="CWX379" s="178"/>
      <c r="CWY379" s="178"/>
      <c r="CWZ379" s="178"/>
      <c r="CXA379" s="179"/>
      <c r="CXB379" s="73"/>
      <c r="CXC379" s="73"/>
      <c r="CXD379" s="180"/>
      <c r="CXE379" s="75"/>
      <c r="CXF379" s="76"/>
      <c r="CXG379" s="180"/>
      <c r="CXH379" s="180"/>
      <c r="CXI379" s="180"/>
      <c r="CXJ379" s="75"/>
      <c r="CXK379" s="76"/>
      <c r="CXL379" s="181"/>
      <c r="CXM379" s="181"/>
      <c r="CXN379" s="182"/>
      <c r="CXO379" s="134"/>
      <c r="CXP379" s="135"/>
      <c r="CXQ379" s="111"/>
      <c r="CXR379" s="178"/>
      <c r="CXS379" s="178"/>
      <c r="CXT379" s="178"/>
      <c r="CXU379" s="178"/>
      <c r="CXV379" s="179"/>
      <c r="CXW379" s="73"/>
      <c r="CXX379" s="73"/>
      <c r="CXY379" s="180"/>
      <c r="CXZ379" s="75"/>
      <c r="CYA379" s="76"/>
      <c r="CYB379" s="180"/>
      <c r="CYC379" s="180"/>
      <c r="CYD379" s="180"/>
      <c r="CYE379" s="75"/>
      <c r="CYF379" s="76"/>
      <c r="CYG379" s="181"/>
      <c r="CYH379" s="181"/>
      <c r="CYI379" s="182"/>
      <c r="CYJ379" s="134"/>
      <c r="CYK379" s="135"/>
      <c r="CYL379" s="111"/>
      <c r="CYM379" s="178"/>
      <c r="CYN379" s="178"/>
      <c r="CYO379" s="178"/>
      <c r="CYP379" s="178"/>
      <c r="CYQ379" s="179"/>
      <c r="CYR379" s="73"/>
      <c r="CYS379" s="73"/>
      <c r="CYT379" s="180"/>
      <c r="CYU379" s="75"/>
      <c r="CYV379" s="76"/>
      <c r="CYW379" s="180"/>
      <c r="CYX379" s="180"/>
      <c r="CYY379" s="180"/>
      <c r="CYZ379" s="75"/>
      <c r="CZA379" s="76"/>
      <c r="CZB379" s="181"/>
      <c r="CZC379" s="181"/>
      <c r="CZD379" s="182"/>
      <c r="CZE379" s="134"/>
      <c r="CZF379" s="135"/>
      <c r="CZG379" s="111"/>
      <c r="CZH379" s="178"/>
      <c r="CZI379" s="178"/>
      <c r="CZJ379" s="178"/>
      <c r="CZK379" s="178"/>
      <c r="CZL379" s="179"/>
      <c r="CZM379" s="73"/>
      <c r="CZN379" s="73"/>
      <c r="CZO379" s="180"/>
      <c r="CZP379" s="75"/>
      <c r="CZQ379" s="76"/>
      <c r="CZR379" s="180"/>
      <c r="CZS379" s="180"/>
      <c r="CZT379" s="180"/>
      <c r="CZU379" s="75"/>
      <c r="CZV379" s="76"/>
      <c r="CZW379" s="181"/>
      <c r="CZX379" s="181"/>
      <c r="CZY379" s="182"/>
      <c r="CZZ379" s="134"/>
      <c r="DAA379" s="135"/>
      <c r="DAB379" s="111"/>
      <c r="DAC379" s="178"/>
      <c r="DAD379" s="178"/>
      <c r="DAE379" s="178"/>
      <c r="DAF379" s="178"/>
      <c r="DAG379" s="179"/>
      <c r="DAH379" s="73"/>
      <c r="DAI379" s="73"/>
      <c r="DAJ379" s="180"/>
      <c r="DAK379" s="75"/>
      <c r="DAL379" s="76"/>
      <c r="DAM379" s="180"/>
      <c r="DAN379" s="180"/>
      <c r="DAO379" s="180"/>
      <c r="DAP379" s="75"/>
      <c r="DAQ379" s="76"/>
      <c r="DAR379" s="181"/>
      <c r="DAS379" s="181"/>
      <c r="DAT379" s="182"/>
      <c r="DAU379" s="134"/>
      <c r="DAV379" s="135"/>
      <c r="DAW379" s="111"/>
      <c r="DAX379" s="178"/>
      <c r="DAY379" s="178"/>
      <c r="DAZ379" s="178"/>
      <c r="DBA379" s="178"/>
      <c r="DBB379" s="179"/>
      <c r="DBC379" s="73"/>
      <c r="DBD379" s="73"/>
      <c r="DBE379" s="180"/>
      <c r="DBF379" s="75"/>
      <c r="DBG379" s="76"/>
      <c r="DBH379" s="180"/>
      <c r="DBI379" s="180"/>
      <c r="DBJ379" s="180"/>
      <c r="DBK379" s="75"/>
      <c r="DBL379" s="76"/>
      <c r="DBM379" s="181"/>
      <c r="DBN379" s="181"/>
      <c r="DBO379" s="182"/>
      <c r="DBP379" s="134"/>
      <c r="DBQ379" s="135"/>
      <c r="DBR379" s="111"/>
      <c r="DBS379" s="178"/>
      <c r="DBT379" s="178"/>
      <c r="DBU379" s="178"/>
      <c r="DBV379" s="178"/>
      <c r="DBW379" s="179"/>
      <c r="DBX379" s="73"/>
      <c r="DBY379" s="73"/>
      <c r="DBZ379" s="180"/>
      <c r="DCA379" s="75"/>
      <c r="DCB379" s="76"/>
      <c r="DCC379" s="180"/>
      <c r="DCD379" s="180"/>
      <c r="DCE379" s="180"/>
      <c r="DCF379" s="75"/>
      <c r="DCG379" s="76"/>
      <c r="DCH379" s="181"/>
      <c r="DCI379" s="181"/>
      <c r="DCJ379" s="182"/>
      <c r="DCK379" s="134"/>
      <c r="DCL379" s="135"/>
      <c r="DCM379" s="111"/>
      <c r="DCN379" s="178"/>
      <c r="DCO379" s="178"/>
      <c r="DCP379" s="178"/>
      <c r="DCQ379" s="178"/>
      <c r="DCR379" s="179"/>
      <c r="DCS379" s="73"/>
      <c r="DCT379" s="73"/>
      <c r="DCU379" s="180"/>
      <c r="DCV379" s="75"/>
      <c r="DCW379" s="76"/>
      <c r="DCX379" s="180"/>
      <c r="DCY379" s="180"/>
      <c r="DCZ379" s="180"/>
      <c r="DDA379" s="75"/>
      <c r="DDB379" s="76"/>
      <c r="DDC379" s="181"/>
      <c r="DDD379" s="181"/>
      <c r="DDE379" s="182"/>
      <c r="DDF379" s="134"/>
      <c r="DDG379" s="135"/>
      <c r="DDH379" s="111"/>
      <c r="DDI379" s="178"/>
      <c r="DDJ379" s="178"/>
      <c r="DDK379" s="178"/>
      <c r="DDL379" s="178"/>
      <c r="DDM379" s="179"/>
      <c r="DDN379" s="73"/>
      <c r="DDO379" s="73"/>
      <c r="DDP379" s="180"/>
      <c r="DDQ379" s="75"/>
      <c r="DDR379" s="76"/>
      <c r="DDS379" s="180"/>
      <c r="DDT379" s="180"/>
      <c r="DDU379" s="180"/>
      <c r="DDV379" s="75"/>
      <c r="DDW379" s="76"/>
      <c r="DDX379" s="181"/>
      <c r="DDY379" s="181"/>
      <c r="DDZ379" s="182"/>
      <c r="DEA379" s="134"/>
      <c r="DEB379" s="135"/>
      <c r="DEC379" s="111"/>
      <c r="DED379" s="178"/>
      <c r="DEE379" s="178"/>
      <c r="DEF379" s="178"/>
      <c r="DEG379" s="178"/>
      <c r="DEH379" s="179"/>
      <c r="DEI379" s="73"/>
      <c r="DEJ379" s="73"/>
      <c r="DEK379" s="180"/>
      <c r="DEL379" s="75"/>
      <c r="DEM379" s="76"/>
      <c r="DEN379" s="180"/>
      <c r="DEO379" s="180"/>
      <c r="DEP379" s="180"/>
      <c r="DEQ379" s="75"/>
      <c r="DER379" s="76"/>
      <c r="DES379" s="181"/>
      <c r="DET379" s="181"/>
      <c r="DEU379" s="182"/>
      <c r="DEV379" s="134"/>
      <c r="DEW379" s="135"/>
      <c r="DEX379" s="111"/>
      <c r="DEY379" s="178"/>
      <c r="DEZ379" s="178"/>
      <c r="DFA379" s="178"/>
      <c r="DFB379" s="178"/>
      <c r="DFC379" s="179"/>
      <c r="DFD379" s="73"/>
      <c r="DFE379" s="73"/>
      <c r="DFF379" s="180"/>
      <c r="DFG379" s="75"/>
      <c r="DFH379" s="76"/>
      <c r="DFI379" s="180"/>
      <c r="DFJ379" s="180"/>
      <c r="DFK379" s="180"/>
      <c r="DFL379" s="75"/>
      <c r="DFM379" s="76"/>
      <c r="DFN379" s="181"/>
      <c r="DFO379" s="181"/>
      <c r="DFP379" s="182"/>
      <c r="DFQ379" s="134"/>
      <c r="DFR379" s="135"/>
      <c r="DFS379" s="111"/>
      <c r="DFT379" s="178"/>
      <c r="DFU379" s="178"/>
      <c r="DFV379" s="178"/>
      <c r="DFW379" s="178"/>
      <c r="DFX379" s="179"/>
      <c r="DFY379" s="73"/>
      <c r="DFZ379" s="73"/>
      <c r="DGA379" s="180"/>
      <c r="DGB379" s="75"/>
      <c r="DGC379" s="76"/>
      <c r="DGD379" s="180"/>
      <c r="DGE379" s="180"/>
      <c r="DGF379" s="180"/>
      <c r="DGG379" s="75"/>
      <c r="DGH379" s="76"/>
      <c r="DGI379" s="181"/>
      <c r="DGJ379" s="181"/>
      <c r="DGK379" s="182"/>
      <c r="DGL379" s="134"/>
      <c r="DGM379" s="135"/>
      <c r="DGN379" s="111"/>
      <c r="DGO379" s="178"/>
      <c r="DGP379" s="178"/>
      <c r="DGQ379" s="178"/>
      <c r="DGR379" s="178"/>
      <c r="DGS379" s="179"/>
      <c r="DGT379" s="73"/>
      <c r="DGU379" s="73"/>
      <c r="DGV379" s="180"/>
      <c r="DGW379" s="75"/>
      <c r="DGX379" s="76"/>
      <c r="DGY379" s="180"/>
      <c r="DGZ379" s="180"/>
      <c r="DHA379" s="180"/>
      <c r="DHB379" s="75"/>
      <c r="DHC379" s="76"/>
      <c r="DHD379" s="181"/>
      <c r="DHE379" s="181"/>
      <c r="DHF379" s="182"/>
      <c r="DHG379" s="134"/>
      <c r="DHH379" s="135"/>
      <c r="DHI379" s="111"/>
      <c r="DHJ379" s="178"/>
      <c r="DHK379" s="178"/>
      <c r="DHL379" s="178"/>
      <c r="DHM379" s="178"/>
      <c r="DHN379" s="179"/>
      <c r="DHO379" s="73"/>
      <c r="DHP379" s="73"/>
      <c r="DHQ379" s="180"/>
      <c r="DHR379" s="75"/>
      <c r="DHS379" s="76"/>
      <c r="DHT379" s="180"/>
      <c r="DHU379" s="180"/>
      <c r="DHV379" s="180"/>
      <c r="DHW379" s="75"/>
      <c r="DHX379" s="76"/>
      <c r="DHY379" s="181"/>
      <c r="DHZ379" s="181"/>
      <c r="DIA379" s="182"/>
      <c r="DIB379" s="134"/>
      <c r="DIC379" s="135"/>
      <c r="DID379" s="111"/>
      <c r="DIE379" s="178"/>
      <c r="DIF379" s="178"/>
      <c r="DIG379" s="178"/>
      <c r="DIH379" s="178"/>
      <c r="DII379" s="179"/>
      <c r="DIJ379" s="73"/>
      <c r="DIK379" s="73"/>
      <c r="DIL379" s="180"/>
      <c r="DIM379" s="75"/>
      <c r="DIN379" s="76"/>
      <c r="DIO379" s="180"/>
      <c r="DIP379" s="180"/>
      <c r="DIQ379" s="180"/>
      <c r="DIR379" s="75"/>
      <c r="DIS379" s="76"/>
      <c r="DIT379" s="181"/>
      <c r="DIU379" s="181"/>
      <c r="DIV379" s="182"/>
      <c r="DIW379" s="134"/>
      <c r="DIX379" s="135"/>
      <c r="DIY379" s="111"/>
      <c r="DIZ379" s="178"/>
      <c r="DJA379" s="178"/>
      <c r="DJB379" s="178"/>
      <c r="DJC379" s="178"/>
      <c r="DJD379" s="179"/>
      <c r="DJE379" s="73"/>
      <c r="DJF379" s="73"/>
      <c r="DJG379" s="180"/>
      <c r="DJH379" s="75"/>
      <c r="DJI379" s="76"/>
      <c r="DJJ379" s="180"/>
      <c r="DJK379" s="180"/>
      <c r="DJL379" s="180"/>
      <c r="DJM379" s="75"/>
      <c r="DJN379" s="76"/>
      <c r="DJO379" s="181"/>
      <c r="DJP379" s="181"/>
      <c r="DJQ379" s="182"/>
      <c r="DJR379" s="134"/>
      <c r="DJS379" s="135"/>
      <c r="DJT379" s="111"/>
      <c r="DJU379" s="178"/>
      <c r="DJV379" s="178"/>
      <c r="DJW379" s="178"/>
      <c r="DJX379" s="178"/>
      <c r="DJY379" s="179"/>
      <c r="DJZ379" s="73"/>
      <c r="DKA379" s="73"/>
      <c r="DKB379" s="180"/>
      <c r="DKC379" s="75"/>
      <c r="DKD379" s="76"/>
      <c r="DKE379" s="180"/>
      <c r="DKF379" s="180"/>
      <c r="DKG379" s="180"/>
      <c r="DKH379" s="75"/>
      <c r="DKI379" s="76"/>
      <c r="DKJ379" s="181"/>
      <c r="DKK379" s="181"/>
      <c r="DKL379" s="182"/>
      <c r="DKM379" s="134"/>
      <c r="DKN379" s="135"/>
      <c r="DKO379" s="111"/>
      <c r="DKP379" s="178"/>
      <c r="DKQ379" s="178"/>
      <c r="DKR379" s="178"/>
      <c r="DKS379" s="178"/>
      <c r="DKT379" s="179"/>
      <c r="DKU379" s="73"/>
      <c r="DKV379" s="73"/>
      <c r="DKW379" s="180"/>
      <c r="DKX379" s="75"/>
      <c r="DKY379" s="76"/>
      <c r="DKZ379" s="180"/>
      <c r="DLA379" s="180"/>
      <c r="DLB379" s="180"/>
      <c r="DLC379" s="75"/>
      <c r="DLD379" s="76"/>
      <c r="DLE379" s="181"/>
      <c r="DLF379" s="181"/>
      <c r="DLG379" s="182"/>
      <c r="DLH379" s="134"/>
      <c r="DLI379" s="135"/>
      <c r="DLJ379" s="111"/>
      <c r="DLK379" s="178"/>
      <c r="DLL379" s="178"/>
      <c r="DLM379" s="178"/>
      <c r="DLN379" s="178"/>
      <c r="DLO379" s="179"/>
      <c r="DLP379" s="73"/>
      <c r="DLQ379" s="73"/>
      <c r="DLR379" s="180"/>
      <c r="DLS379" s="75"/>
      <c r="DLT379" s="76"/>
      <c r="DLU379" s="180"/>
      <c r="DLV379" s="180"/>
      <c r="DLW379" s="180"/>
      <c r="DLX379" s="75"/>
      <c r="DLY379" s="76"/>
      <c r="DLZ379" s="181"/>
      <c r="DMA379" s="181"/>
      <c r="DMB379" s="182"/>
      <c r="DMC379" s="134"/>
      <c r="DMD379" s="135"/>
      <c r="DME379" s="111"/>
      <c r="DMF379" s="178"/>
      <c r="DMG379" s="178"/>
      <c r="DMH379" s="178"/>
      <c r="DMI379" s="178"/>
      <c r="DMJ379" s="179"/>
      <c r="DMK379" s="73"/>
      <c r="DML379" s="73"/>
      <c r="DMM379" s="180"/>
      <c r="DMN379" s="75"/>
      <c r="DMO379" s="76"/>
      <c r="DMP379" s="180"/>
      <c r="DMQ379" s="180"/>
      <c r="DMR379" s="180"/>
      <c r="DMS379" s="75"/>
      <c r="DMT379" s="76"/>
      <c r="DMU379" s="181"/>
      <c r="DMV379" s="181"/>
      <c r="DMW379" s="182"/>
      <c r="DMX379" s="134"/>
      <c r="DMY379" s="135"/>
      <c r="DMZ379" s="111"/>
      <c r="DNA379" s="178"/>
      <c r="DNB379" s="178"/>
      <c r="DNC379" s="178"/>
      <c r="DND379" s="178"/>
      <c r="DNE379" s="179"/>
      <c r="DNF379" s="73"/>
      <c r="DNG379" s="73"/>
      <c r="DNH379" s="180"/>
      <c r="DNI379" s="75"/>
      <c r="DNJ379" s="76"/>
      <c r="DNK379" s="180"/>
      <c r="DNL379" s="180"/>
      <c r="DNM379" s="180"/>
      <c r="DNN379" s="75"/>
      <c r="DNO379" s="76"/>
      <c r="DNP379" s="181"/>
      <c r="DNQ379" s="181"/>
      <c r="DNR379" s="182"/>
      <c r="DNS379" s="134"/>
      <c r="DNT379" s="135"/>
      <c r="DNU379" s="111"/>
      <c r="DNV379" s="178"/>
      <c r="DNW379" s="178"/>
      <c r="DNX379" s="178"/>
      <c r="DNY379" s="178"/>
      <c r="DNZ379" s="179"/>
      <c r="DOA379" s="73"/>
      <c r="DOB379" s="73"/>
      <c r="DOC379" s="180"/>
      <c r="DOD379" s="75"/>
      <c r="DOE379" s="76"/>
      <c r="DOF379" s="180"/>
      <c r="DOG379" s="180"/>
      <c r="DOH379" s="180"/>
      <c r="DOI379" s="75"/>
      <c r="DOJ379" s="76"/>
      <c r="DOK379" s="181"/>
      <c r="DOL379" s="181"/>
      <c r="DOM379" s="182"/>
      <c r="DON379" s="134"/>
      <c r="DOO379" s="135"/>
      <c r="DOP379" s="111"/>
      <c r="DOQ379" s="178"/>
      <c r="DOR379" s="178"/>
      <c r="DOS379" s="178"/>
      <c r="DOT379" s="178"/>
      <c r="DOU379" s="179"/>
      <c r="DOV379" s="73"/>
      <c r="DOW379" s="73"/>
      <c r="DOX379" s="180"/>
      <c r="DOY379" s="75"/>
      <c r="DOZ379" s="76"/>
      <c r="DPA379" s="180"/>
      <c r="DPB379" s="180"/>
      <c r="DPC379" s="180"/>
      <c r="DPD379" s="75"/>
      <c r="DPE379" s="76"/>
      <c r="DPF379" s="181"/>
      <c r="DPG379" s="181"/>
      <c r="DPH379" s="182"/>
      <c r="DPI379" s="134"/>
      <c r="DPJ379" s="135"/>
      <c r="DPK379" s="111"/>
      <c r="DPL379" s="178"/>
      <c r="DPM379" s="178"/>
      <c r="DPN379" s="178"/>
      <c r="DPO379" s="178"/>
      <c r="DPP379" s="179"/>
      <c r="DPQ379" s="73"/>
      <c r="DPR379" s="73"/>
      <c r="DPS379" s="180"/>
      <c r="DPT379" s="75"/>
      <c r="DPU379" s="76"/>
      <c r="DPV379" s="180"/>
      <c r="DPW379" s="180"/>
      <c r="DPX379" s="180"/>
      <c r="DPY379" s="75"/>
      <c r="DPZ379" s="76"/>
      <c r="DQA379" s="181"/>
      <c r="DQB379" s="181"/>
      <c r="DQC379" s="182"/>
      <c r="DQD379" s="134"/>
      <c r="DQE379" s="135"/>
      <c r="DQF379" s="111"/>
      <c r="DQG379" s="178"/>
      <c r="DQH379" s="178"/>
      <c r="DQI379" s="178"/>
      <c r="DQJ379" s="178"/>
      <c r="DQK379" s="179"/>
      <c r="DQL379" s="73"/>
      <c r="DQM379" s="73"/>
      <c r="DQN379" s="180"/>
      <c r="DQO379" s="75"/>
      <c r="DQP379" s="76"/>
      <c r="DQQ379" s="180"/>
      <c r="DQR379" s="180"/>
      <c r="DQS379" s="180"/>
      <c r="DQT379" s="75"/>
      <c r="DQU379" s="76"/>
      <c r="DQV379" s="181"/>
      <c r="DQW379" s="181"/>
      <c r="DQX379" s="182"/>
      <c r="DQY379" s="134"/>
      <c r="DQZ379" s="135"/>
      <c r="DRA379" s="111"/>
      <c r="DRB379" s="178"/>
      <c r="DRC379" s="178"/>
      <c r="DRD379" s="178"/>
      <c r="DRE379" s="178"/>
      <c r="DRF379" s="179"/>
      <c r="DRG379" s="73"/>
      <c r="DRH379" s="73"/>
      <c r="DRI379" s="180"/>
      <c r="DRJ379" s="75"/>
      <c r="DRK379" s="76"/>
      <c r="DRL379" s="180"/>
      <c r="DRM379" s="180"/>
      <c r="DRN379" s="180"/>
      <c r="DRO379" s="75"/>
      <c r="DRP379" s="76"/>
      <c r="DRQ379" s="181"/>
      <c r="DRR379" s="181"/>
      <c r="DRS379" s="182"/>
      <c r="DRT379" s="134"/>
      <c r="DRU379" s="135"/>
      <c r="DRV379" s="111"/>
      <c r="DRW379" s="178"/>
      <c r="DRX379" s="178"/>
      <c r="DRY379" s="178"/>
      <c r="DRZ379" s="178"/>
      <c r="DSA379" s="179"/>
      <c r="DSB379" s="73"/>
      <c r="DSC379" s="73"/>
      <c r="DSD379" s="180"/>
      <c r="DSE379" s="75"/>
      <c r="DSF379" s="76"/>
      <c r="DSG379" s="180"/>
      <c r="DSH379" s="180"/>
      <c r="DSI379" s="180"/>
      <c r="DSJ379" s="75"/>
      <c r="DSK379" s="76"/>
      <c r="DSL379" s="181"/>
      <c r="DSM379" s="181"/>
      <c r="DSN379" s="182"/>
      <c r="DSO379" s="134"/>
      <c r="DSP379" s="135"/>
      <c r="DSQ379" s="111"/>
      <c r="DSR379" s="178"/>
      <c r="DSS379" s="178"/>
      <c r="DST379" s="178"/>
      <c r="DSU379" s="178"/>
      <c r="DSV379" s="179"/>
      <c r="DSW379" s="73"/>
      <c r="DSX379" s="73"/>
      <c r="DSY379" s="180"/>
      <c r="DSZ379" s="75"/>
      <c r="DTA379" s="76"/>
      <c r="DTB379" s="180"/>
      <c r="DTC379" s="180"/>
      <c r="DTD379" s="180"/>
      <c r="DTE379" s="75"/>
      <c r="DTF379" s="76"/>
      <c r="DTG379" s="181"/>
      <c r="DTH379" s="181"/>
      <c r="DTI379" s="182"/>
      <c r="DTJ379" s="134"/>
      <c r="DTK379" s="135"/>
      <c r="DTL379" s="111"/>
      <c r="DTM379" s="178"/>
      <c r="DTN379" s="178"/>
      <c r="DTO379" s="178"/>
      <c r="DTP379" s="178"/>
      <c r="DTQ379" s="179"/>
      <c r="DTR379" s="73"/>
      <c r="DTS379" s="73"/>
      <c r="DTT379" s="180"/>
      <c r="DTU379" s="75"/>
      <c r="DTV379" s="76"/>
      <c r="DTW379" s="180"/>
      <c r="DTX379" s="180"/>
      <c r="DTY379" s="180"/>
      <c r="DTZ379" s="75"/>
      <c r="DUA379" s="76"/>
      <c r="DUB379" s="181"/>
      <c r="DUC379" s="181"/>
      <c r="DUD379" s="182"/>
      <c r="DUE379" s="134"/>
      <c r="DUF379" s="135"/>
      <c r="DUG379" s="111"/>
      <c r="DUH379" s="178"/>
      <c r="DUI379" s="178"/>
      <c r="DUJ379" s="178"/>
      <c r="DUK379" s="178"/>
      <c r="DUL379" s="179"/>
      <c r="DUM379" s="73"/>
      <c r="DUN379" s="73"/>
      <c r="DUO379" s="180"/>
      <c r="DUP379" s="75"/>
      <c r="DUQ379" s="76"/>
      <c r="DUR379" s="180"/>
      <c r="DUS379" s="180"/>
      <c r="DUT379" s="180"/>
      <c r="DUU379" s="75"/>
      <c r="DUV379" s="76"/>
      <c r="DUW379" s="181"/>
      <c r="DUX379" s="181"/>
      <c r="DUY379" s="182"/>
      <c r="DUZ379" s="134"/>
      <c r="DVA379" s="135"/>
      <c r="DVB379" s="111"/>
      <c r="DVC379" s="178"/>
      <c r="DVD379" s="178"/>
      <c r="DVE379" s="178"/>
      <c r="DVF379" s="178"/>
      <c r="DVG379" s="179"/>
      <c r="DVH379" s="73"/>
      <c r="DVI379" s="73"/>
      <c r="DVJ379" s="180"/>
      <c r="DVK379" s="75"/>
      <c r="DVL379" s="76"/>
      <c r="DVM379" s="180"/>
      <c r="DVN379" s="180"/>
      <c r="DVO379" s="180"/>
      <c r="DVP379" s="75"/>
      <c r="DVQ379" s="76"/>
      <c r="DVR379" s="181"/>
      <c r="DVS379" s="181"/>
      <c r="DVT379" s="182"/>
      <c r="DVU379" s="134"/>
      <c r="DVV379" s="135"/>
      <c r="DVW379" s="111"/>
      <c r="DVX379" s="178"/>
      <c r="DVY379" s="178"/>
      <c r="DVZ379" s="178"/>
      <c r="DWA379" s="178"/>
      <c r="DWB379" s="179"/>
      <c r="DWC379" s="73"/>
      <c r="DWD379" s="73"/>
      <c r="DWE379" s="180"/>
      <c r="DWF379" s="75"/>
      <c r="DWG379" s="76"/>
      <c r="DWH379" s="180"/>
      <c r="DWI379" s="180"/>
      <c r="DWJ379" s="180"/>
      <c r="DWK379" s="75"/>
      <c r="DWL379" s="76"/>
      <c r="DWM379" s="181"/>
      <c r="DWN379" s="181"/>
      <c r="DWO379" s="182"/>
      <c r="DWP379" s="134"/>
      <c r="DWQ379" s="135"/>
      <c r="DWR379" s="111"/>
      <c r="DWS379" s="178"/>
      <c r="DWT379" s="178"/>
      <c r="DWU379" s="178"/>
      <c r="DWV379" s="178"/>
      <c r="DWW379" s="179"/>
      <c r="DWX379" s="73"/>
      <c r="DWY379" s="73"/>
      <c r="DWZ379" s="180"/>
      <c r="DXA379" s="75"/>
      <c r="DXB379" s="76"/>
      <c r="DXC379" s="180"/>
      <c r="DXD379" s="180"/>
      <c r="DXE379" s="180"/>
      <c r="DXF379" s="75"/>
      <c r="DXG379" s="76"/>
      <c r="DXH379" s="181"/>
      <c r="DXI379" s="181"/>
      <c r="DXJ379" s="182"/>
      <c r="DXK379" s="134"/>
      <c r="DXL379" s="135"/>
      <c r="DXM379" s="111"/>
      <c r="DXN379" s="178"/>
      <c r="DXO379" s="178"/>
      <c r="DXP379" s="178"/>
      <c r="DXQ379" s="178"/>
      <c r="DXR379" s="179"/>
      <c r="DXS379" s="73"/>
      <c r="DXT379" s="73"/>
      <c r="DXU379" s="180"/>
      <c r="DXV379" s="75"/>
      <c r="DXW379" s="76"/>
      <c r="DXX379" s="180"/>
      <c r="DXY379" s="180"/>
      <c r="DXZ379" s="180"/>
      <c r="DYA379" s="75"/>
      <c r="DYB379" s="76"/>
      <c r="DYC379" s="181"/>
      <c r="DYD379" s="181"/>
      <c r="DYE379" s="182"/>
      <c r="DYF379" s="134"/>
      <c r="DYG379" s="135"/>
      <c r="DYH379" s="111"/>
      <c r="DYI379" s="178"/>
      <c r="DYJ379" s="178"/>
      <c r="DYK379" s="178"/>
      <c r="DYL379" s="178"/>
      <c r="DYM379" s="179"/>
      <c r="DYN379" s="73"/>
      <c r="DYO379" s="73"/>
      <c r="DYP379" s="180"/>
      <c r="DYQ379" s="75"/>
      <c r="DYR379" s="76"/>
      <c r="DYS379" s="180"/>
      <c r="DYT379" s="180"/>
      <c r="DYU379" s="180"/>
      <c r="DYV379" s="75"/>
      <c r="DYW379" s="76"/>
      <c r="DYX379" s="181"/>
      <c r="DYY379" s="181"/>
      <c r="DYZ379" s="182"/>
      <c r="DZA379" s="134"/>
      <c r="DZB379" s="135"/>
      <c r="DZC379" s="111"/>
      <c r="DZD379" s="178"/>
      <c r="DZE379" s="178"/>
      <c r="DZF379" s="178"/>
      <c r="DZG379" s="178"/>
      <c r="DZH379" s="179"/>
      <c r="DZI379" s="73"/>
      <c r="DZJ379" s="73"/>
      <c r="DZK379" s="180"/>
      <c r="DZL379" s="75"/>
      <c r="DZM379" s="76"/>
      <c r="DZN379" s="180"/>
      <c r="DZO379" s="180"/>
      <c r="DZP379" s="180"/>
      <c r="DZQ379" s="75"/>
      <c r="DZR379" s="76"/>
      <c r="DZS379" s="181"/>
      <c r="DZT379" s="181"/>
      <c r="DZU379" s="182"/>
      <c r="DZV379" s="134"/>
      <c r="DZW379" s="135"/>
      <c r="DZX379" s="111"/>
      <c r="DZY379" s="178"/>
      <c r="DZZ379" s="178"/>
      <c r="EAA379" s="178"/>
      <c r="EAB379" s="178"/>
      <c r="EAC379" s="179"/>
      <c r="EAD379" s="73"/>
      <c r="EAE379" s="73"/>
      <c r="EAF379" s="180"/>
      <c r="EAG379" s="75"/>
      <c r="EAH379" s="76"/>
      <c r="EAI379" s="180"/>
      <c r="EAJ379" s="180"/>
      <c r="EAK379" s="180"/>
      <c r="EAL379" s="75"/>
      <c r="EAM379" s="76"/>
      <c r="EAN379" s="181"/>
      <c r="EAO379" s="181"/>
      <c r="EAP379" s="182"/>
      <c r="EAQ379" s="134"/>
      <c r="EAR379" s="135"/>
      <c r="EAS379" s="111"/>
      <c r="EAT379" s="178"/>
      <c r="EAU379" s="178"/>
      <c r="EAV379" s="178"/>
      <c r="EAW379" s="178"/>
      <c r="EAX379" s="179"/>
      <c r="EAY379" s="73"/>
      <c r="EAZ379" s="73"/>
      <c r="EBA379" s="180"/>
      <c r="EBB379" s="75"/>
      <c r="EBC379" s="76"/>
      <c r="EBD379" s="180"/>
      <c r="EBE379" s="180"/>
      <c r="EBF379" s="180"/>
      <c r="EBG379" s="75"/>
      <c r="EBH379" s="76"/>
      <c r="EBI379" s="181"/>
      <c r="EBJ379" s="181"/>
      <c r="EBK379" s="182"/>
      <c r="EBL379" s="134"/>
      <c r="EBM379" s="135"/>
      <c r="EBN379" s="111"/>
      <c r="EBO379" s="178"/>
      <c r="EBP379" s="178"/>
      <c r="EBQ379" s="178"/>
      <c r="EBR379" s="178"/>
      <c r="EBS379" s="179"/>
      <c r="EBT379" s="73"/>
      <c r="EBU379" s="73"/>
      <c r="EBV379" s="180"/>
      <c r="EBW379" s="75"/>
      <c r="EBX379" s="76"/>
      <c r="EBY379" s="180"/>
      <c r="EBZ379" s="180"/>
      <c r="ECA379" s="180"/>
      <c r="ECB379" s="75"/>
      <c r="ECC379" s="76"/>
      <c r="ECD379" s="181"/>
      <c r="ECE379" s="181"/>
      <c r="ECF379" s="182"/>
      <c r="ECG379" s="134"/>
      <c r="ECH379" s="135"/>
      <c r="ECI379" s="111"/>
      <c r="ECJ379" s="178"/>
      <c r="ECK379" s="178"/>
      <c r="ECL379" s="178"/>
      <c r="ECM379" s="178"/>
      <c r="ECN379" s="179"/>
      <c r="ECO379" s="73"/>
      <c r="ECP379" s="73"/>
      <c r="ECQ379" s="180"/>
      <c r="ECR379" s="75"/>
      <c r="ECS379" s="76"/>
      <c r="ECT379" s="180"/>
      <c r="ECU379" s="180"/>
      <c r="ECV379" s="180"/>
      <c r="ECW379" s="75"/>
      <c r="ECX379" s="76"/>
      <c r="ECY379" s="181"/>
      <c r="ECZ379" s="181"/>
      <c r="EDA379" s="182"/>
      <c r="EDB379" s="134"/>
      <c r="EDC379" s="135"/>
      <c r="EDD379" s="111"/>
      <c r="EDE379" s="178"/>
      <c r="EDF379" s="178"/>
      <c r="EDG379" s="178"/>
      <c r="EDH379" s="178"/>
      <c r="EDI379" s="179"/>
      <c r="EDJ379" s="73"/>
      <c r="EDK379" s="73"/>
      <c r="EDL379" s="180"/>
      <c r="EDM379" s="75"/>
      <c r="EDN379" s="76"/>
      <c r="EDO379" s="180"/>
      <c r="EDP379" s="180"/>
      <c r="EDQ379" s="180"/>
      <c r="EDR379" s="75"/>
      <c r="EDS379" s="76"/>
      <c r="EDT379" s="181"/>
      <c r="EDU379" s="181"/>
      <c r="EDV379" s="182"/>
      <c r="EDW379" s="134"/>
      <c r="EDX379" s="135"/>
      <c r="EDY379" s="111"/>
      <c r="EDZ379" s="178"/>
      <c r="EEA379" s="178"/>
      <c r="EEB379" s="178"/>
      <c r="EEC379" s="178"/>
      <c r="EED379" s="179"/>
      <c r="EEE379" s="73"/>
      <c r="EEF379" s="73"/>
      <c r="EEG379" s="180"/>
      <c r="EEH379" s="75"/>
      <c r="EEI379" s="76"/>
      <c r="EEJ379" s="180"/>
      <c r="EEK379" s="180"/>
      <c r="EEL379" s="180"/>
      <c r="EEM379" s="75"/>
      <c r="EEN379" s="76"/>
      <c r="EEO379" s="181"/>
      <c r="EEP379" s="181"/>
      <c r="EEQ379" s="182"/>
      <c r="EER379" s="134"/>
      <c r="EES379" s="135"/>
      <c r="EET379" s="111"/>
      <c r="EEU379" s="178"/>
      <c r="EEV379" s="178"/>
      <c r="EEW379" s="178"/>
      <c r="EEX379" s="178"/>
      <c r="EEY379" s="179"/>
      <c r="EEZ379" s="73"/>
      <c r="EFA379" s="73"/>
      <c r="EFB379" s="180"/>
      <c r="EFC379" s="75"/>
      <c r="EFD379" s="76"/>
      <c r="EFE379" s="180"/>
      <c r="EFF379" s="180"/>
      <c r="EFG379" s="180"/>
      <c r="EFH379" s="75"/>
      <c r="EFI379" s="76"/>
      <c r="EFJ379" s="181"/>
      <c r="EFK379" s="181"/>
      <c r="EFL379" s="182"/>
      <c r="EFM379" s="134"/>
      <c r="EFN379" s="135"/>
      <c r="EFO379" s="111"/>
      <c r="EFP379" s="178"/>
      <c r="EFQ379" s="178"/>
      <c r="EFR379" s="178"/>
      <c r="EFS379" s="178"/>
      <c r="EFT379" s="179"/>
      <c r="EFU379" s="73"/>
      <c r="EFV379" s="73"/>
      <c r="EFW379" s="180"/>
      <c r="EFX379" s="75"/>
      <c r="EFY379" s="76"/>
      <c r="EFZ379" s="180"/>
      <c r="EGA379" s="180"/>
      <c r="EGB379" s="180"/>
      <c r="EGC379" s="75"/>
      <c r="EGD379" s="76"/>
      <c r="EGE379" s="181"/>
      <c r="EGF379" s="181"/>
      <c r="EGG379" s="182"/>
      <c r="EGH379" s="134"/>
      <c r="EGI379" s="135"/>
      <c r="EGJ379" s="111"/>
      <c r="EGK379" s="178"/>
      <c r="EGL379" s="178"/>
      <c r="EGM379" s="178"/>
      <c r="EGN379" s="178"/>
      <c r="EGO379" s="179"/>
      <c r="EGP379" s="73"/>
      <c r="EGQ379" s="73"/>
      <c r="EGR379" s="180"/>
      <c r="EGS379" s="75"/>
      <c r="EGT379" s="76"/>
      <c r="EGU379" s="180"/>
      <c r="EGV379" s="180"/>
      <c r="EGW379" s="180"/>
      <c r="EGX379" s="75"/>
      <c r="EGY379" s="76"/>
      <c r="EGZ379" s="181"/>
      <c r="EHA379" s="181"/>
      <c r="EHB379" s="182"/>
      <c r="EHC379" s="134"/>
      <c r="EHD379" s="135"/>
      <c r="EHE379" s="111"/>
      <c r="EHF379" s="178"/>
      <c r="EHG379" s="178"/>
      <c r="EHH379" s="178"/>
      <c r="EHI379" s="178"/>
      <c r="EHJ379" s="179"/>
      <c r="EHK379" s="73"/>
      <c r="EHL379" s="73"/>
      <c r="EHM379" s="180"/>
      <c r="EHN379" s="75"/>
      <c r="EHO379" s="76"/>
      <c r="EHP379" s="180"/>
      <c r="EHQ379" s="180"/>
      <c r="EHR379" s="180"/>
      <c r="EHS379" s="75"/>
      <c r="EHT379" s="76"/>
      <c r="EHU379" s="181"/>
      <c r="EHV379" s="181"/>
      <c r="EHW379" s="182"/>
      <c r="EHX379" s="134"/>
      <c r="EHY379" s="135"/>
      <c r="EHZ379" s="111"/>
      <c r="EIA379" s="178"/>
      <c r="EIB379" s="178"/>
      <c r="EIC379" s="178"/>
      <c r="EID379" s="178"/>
      <c r="EIE379" s="179"/>
      <c r="EIF379" s="73"/>
      <c r="EIG379" s="73"/>
      <c r="EIH379" s="180"/>
      <c r="EII379" s="75"/>
      <c r="EIJ379" s="76"/>
      <c r="EIK379" s="180"/>
      <c r="EIL379" s="180"/>
      <c r="EIM379" s="180"/>
      <c r="EIN379" s="75"/>
      <c r="EIO379" s="76"/>
      <c r="EIP379" s="181"/>
      <c r="EIQ379" s="181"/>
      <c r="EIR379" s="182"/>
      <c r="EIS379" s="134"/>
      <c r="EIT379" s="135"/>
      <c r="EIU379" s="111"/>
      <c r="EIV379" s="178"/>
      <c r="EIW379" s="178"/>
      <c r="EIX379" s="178"/>
      <c r="EIY379" s="178"/>
      <c r="EIZ379" s="179"/>
      <c r="EJA379" s="73"/>
      <c r="EJB379" s="73"/>
      <c r="EJC379" s="180"/>
      <c r="EJD379" s="75"/>
      <c r="EJE379" s="76"/>
      <c r="EJF379" s="180"/>
      <c r="EJG379" s="180"/>
      <c r="EJH379" s="180"/>
      <c r="EJI379" s="75"/>
      <c r="EJJ379" s="76"/>
      <c r="EJK379" s="181"/>
      <c r="EJL379" s="181"/>
      <c r="EJM379" s="182"/>
      <c r="EJN379" s="134"/>
      <c r="EJO379" s="135"/>
      <c r="EJP379" s="111"/>
      <c r="EJQ379" s="178"/>
      <c r="EJR379" s="178"/>
      <c r="EJS379" s="178"/>
      <c r="EJT379" s="178"/>
      <c r="EJU379" s="179"/>
      <c r="EJV379" s="73"/>
      <c r="EJW379" s="73"/>
      <c r="EJX379" s="180"/>
      <c r="EJY379" s="75"/>
      <c r="EJZ379" s="76"/>
      <c r="EKA379" s="180"/>
      <c r="EKB379" s="180"/>
      <c r="EKC379" s="180"/>
      <c r="EKD379" s="75"/>
      <c r="EKE379" s="76"/>
      <c r="EKF379" s="181"/>
      <c r="EKG379" s="181"/>
      <c r="EKH379" s="182"/>
      <c r="EKI379" s="134"/>
      <c r="EKJ379" s="135"/>
      <c r="EKK379" s="111"/>
      <c r="EKL379" s="178"/>
      <c r="EKM379" s="178"/>
      <c r="EKN379" s="178"/>
      <c r="EKO379" s="178"/>
      <c r="EKP379" s="179"/>
      <c r="EKQ379" s="73"/>
      <c r="EKR379" s="73"/>
      <c r="EKS379" s="180"/>
      <c r="EKT379" s="75"/>
      <c r="EKU379" s="76"/>
      <c r="EKV379" s="180"/>
      <c r="EKW379" s="180"/>
      <c r="EKX379" s="180"/>
      <c r="EKY379" s="75"/>
      <c r="EKZ379" s="76"/>
      <c r="ELA379" s="181"/>
      <c r="ELB379" s="181"/>
      <c r="ELC379" s="182"/>
      <c r="ELD379" s="134"/>
      <c r="ELE379" s="135"/>
      <c r="ELF379" s="111"/>
      <c r="ELG379" s="178"/>
      <c r="ELH379" s="178"/>
      <c r="ELI379" s="178"/>
      <c r="ELJ379" s="178"/>
      <c r="ELK379" s="179"/>
      <c r="ELL379" s="73"/>
      <c r="ELM379" s="73"/>
      <c r="ELN379" s="180"/>
      <c r="ELO379" s="75"/>
      <c r="ELP379" s="76"/>
      <c r="ELQ379" s="180"/>
      <c r="ELR379" s="180"/>
      <c r="ELS379" s="180"/>
      <c r="ELT379" s="75"/>
      <c r="ELU379" s="76"/>
      <c r="ELV379" s="181"/>
      <c r="ELW379" s="181"/>
      <c r="ELX379" s="182"/>
      <c r="ELY379" s="134"/>
      <c r="ELZ379" s="135"/>
      <c r="EMA379" s="111"/>
      <c r="EMB379" s="178"/>
      <c r="EMC379" s="178"/>
      <c r="EMD379" s="178"/>
      <c r="EME379" s="178"/>
      <c r="EMF379" s="179"/>
      <c r="EMG379" s="73"/>
      <c r="EMH379" s="73"/>
      <c r="EMI379" s="180"/>
      <c r="EMJ379" s="75"/>
      <c r="EMK379" s="76"/>
      <c r="EML379" s="180"/>
      <c r="EMM379" s="180"/>
      <c r="EMN379" s="180"/>
      <c r="EMO379" s="75"/>
      <c r="EMP379" s="76"/>
      <c r="EMQ379" s="181"/>
      <c r="EMR379" s="181"/>
      <c r="EMS379" s="182"/>
      <c r="EMT379" s="134"/>
      <c r="EMU379" s="135"/>
      <c r="EMV379" s="111"/>
      <c r="EMW379" s="178"/>
      <c r="EMX379" s="178"/>
      <c r="EMY379" s="178"/>
      <c r="EMZ379" s="178"/>
      <c r="ENA379" s="179"/>
      <c r="ENB379" s="73"/>
      <c r="ENC379" s="73"/>
      <c r="END379" s="180"/>
      <c r="ENE379" s="75"/>
      <c r="ENF379" s="76"/>
      <c r="ENG379" s="180"/>
      <c r="ENH379" s="180"/>
      <c r="ENI379" s="180"/>
      <c r="ENJ379" s="75"/>
      <c r="ENK379" s="76"/>
      <c r="ENL379" s="181"/>
      <c r="ENM379" s="181"/>
      <c r="ENN379" s="182"/>
      <c r="ENO379" s="134"/>
      <c r="ENP379" s="135"/>
      <c r="ENQ379" s="111"/>
      <c r="ENR379" s="178"/>
      <c r="ENS379" s="178"/>
      <c r="ENT379" s="178"/>
      <c r="ENU379" s="178"/>
      <c r="ENV379" s="179"/>
      <c r="ENW379" s="73"/>
      <c r="ENX379" s="73"/>
      <c r="ENY379" s="180"/>
      <c r="ENZ379" s="75"/>
      <c r="EOA379" s="76"/>
      <c r="EOB379" s="180"/>
      <c r="EOC379" s="180"/>
      <c r="EOD379" s="180"/>
      <c r="EOE379" s="75"/>
      <c r="EOF379" s="76"/>
      <c r="EOG379" s="181"/>
      <c r="EOH379" s="181"/>
      <c r="EOI379" s="182"/>
      <c r="EOJ379" s="134"/>
      <c r="EOK379" s="135"/>
      <c r="EOL379" s="111"/>
      <c r="EOM379" s="178"/>
      <c r="EON379" s="178"/>
      <c r="EOO379" s="178"/>
      <c r="EOP379" s="178"/>
      <c r="EOQ379" s="179"/>
      <c r="EOR379" s="73"/>
      <c r="EOS379" s="73"/>
      <c r="EOT379" s="180"/>
      <c r="EOU379" s="75"/>
      <c r="EOV379" s="76"/>
      <c r="EOW379" s="180"/>
      <c r="EOX379" s="180"/>
      <c r="EOY379" s="180"/>
      <c r="EOZ379" s="75"/>
      <c r="EPA379" s="76"/>
      <c r="EPB379" s="181"/>
      <c r="EPC379" s="181"/>
      <c r="EPD379" s="182"/>
      <c r="EPE379" s="134"/>
      <c r="EPF379" s="135"/>
      <c r="EPG379" s="111"/>
      <c r="EPH379" s="178"/>
      <c r="EPI379" s="178"/>
      <c r="EPJ379" s="178"/>
      <c r="EPK379" s="178"/>
      <c r="EPL379" s="179"/>
      <c r="EPM379" s="73"/>
      <c r="EPN379" s="73"/>
      <c r="EPO379" s="180"/>
      <c r="EPP379" s="75"/>
      <c r="EPQ379" s="76"/>
      <c r="EPR379" s="180"/>
      <c r="EPS379" s="180"/>
      <c r="EPT379" s="180"/>
      <c r="EPU379" s="75"/>
      <c r="EPV379" s="76"/>
      <c r="EPW379" s="181"/>
      <c r="EPX379" s="181"/>
      <c r="EPY379" s="182"/>
      <c r="EPZ379" s="134"/>
      <c r="EQA379" s="135"/>
      <c r="EQB379" s="111"/>
      <c r="EQC379" s="178"/>
      <c r="EQD379" s="178"/>
      <c r="EQE379" s="178"/>
      <c r="EQF379" s="178"/>
      <c r="EQG379" s="179"/>
      <c r="EQH379" s="73"/>
      <c r="EQI379" s="73"/>
      <c r="EQJ379" s="180"/>
      <c r="EQK379" s="75"/>
      <c r="EQL379" s="76"/>
      <c r="EQM379" s="180"/>
      <c r="EQN379" s="180"/>
      <c r="EQO379" s="180"/>
      <c r="EQP379" s="75"/>
      <c r="EQQ379" s="76"/>
      <c r="EQR379" s="181"/>
      <c r="EQS379" s="181"/>
      <c r="EQT379" s="182"/>
      <c r="EQU379" s="134"/>
      <c r="EQV379" s="135"/>
      <c r="EQW379" s="111"/>
      <c r="EQX379" s="178"/>
      <c r="EQY379" s="178"/>
      <c r="EQZ379" s="178"/>
      <c r="ERA379" s="178"/>
      <c r="ERB379" s="179"/>
      <c r="ERC379" s="73"/>
      <c r="ERD379" s="73"/>
      <c r="ERE379" s="180"/>
      <c r="ERF379" s="75"/>
      <c r="ERG379" s="76"/>
      <c r="ERH379" s="180"/>
      <c r="ERI379" s="180"/>
      <c r="ERJ379" s="180"/>
      <c r="ERK379" s="75"/>
      <c r="ERL379" s="76"/>
      <c r="ERM379" s="181"/>
      <c r="ERN379" s="181"/>
      <c r="ERO379" s="182"/>
      <c r="ERP379" s="134"/>
      <c r="ERQ379" s="135"/>
      <c r="ERR379" s="111"/>
      <c r="ERS379" s="178"/>
      <c r="ERT379" s="178"/>
      <c r="ERU379" s="178"/>
      <c r="ERV379" s="178"/>
      <c r="ERW379" s="179"/>
      <c r="ERX379" s="73"/>
      <c r="ERY379" s="73"/>
      <c r="ERZ379" s="180"/>
      <c r="ESA379" s="75"/>
      <c r="ESB379" s="76"/>
      <c r="ESC379" s="180"/>
      <c r="ESD379" s="180"/>
      <c r="ESE379" s="180"/>
      <c r="ESF379" s="75"/>
      <c r="ESG379" s="76"/>
      <c r="ESH379" s="181"/>
      <c r="ESI379" s="181"/>
      <c r="ESJ379" s="182"/>
      <c r="ESK379" s="134"/>
      <c r="ESL379" s="135"/>
      <c r="ESM379" s="111"/>
      <c r="ESN379" s="178"/>
      <c r="ESO379" s="178"/>
      <c r="ESP379" s="178"/>
      <c r="ESQ379" s="178"/>
      <c r="ESR379" s="179"/>
      <c r="ESS379" s="73"/>
      <c r="EST379" s="73"/>
      <c r="ESU379" s="180"/>
      <c r="ESV379" s="75"/>
      <c r="ESW379" s="76"/>
      <c r="ESX379" s="180"/>
      <c r="ESY379" s="180"/>
      <c r="ESZ379" s="180"/>
      <c r="ETA379" s="75"/>
      <c r="ETB379" s="76"/>
      <c r="ETC379" s="181"/>
      <c r="ETD379" s="181"/>
      <c r="ETE379" s="182"/>
      <c r="ETF379" s="134"/>
      <c r="ETG379" s="135"/>
      <c r="ETH379" s="111"/>
      <c r="ETI379" s="178"/>
      <c r="ETJ379" s="178"/>
      <c r="ETK379" s="178"/>
      <c r="ETL379" s="178"/>
      <c r="ETM379" s="179"/>
      <c r="ETN379" s="73"/>
      <c r="ETO379" s="73"/>
      <c r="ETP379" s="180"/>
      <c r="ETQ379" s="75"/>
      <c r="ETR379" s="76"/>
      <c r="ETS379" s="180"/>
      <c r="ETT379" s="180"/>
      <c r="ETU379" s="180"/>
      <c r="ETV379" s="75"/>
      <c r="ETW379" s="76"/>
      <c r="ETX379" s="181"/>
      <c r="ETY379" s="181"/>
      <c r="ETZ379" s="182"/>
      <c r="EUA379" s="134"/>
      <c r="EUB379" s="135"/>
      <c r="EUC379" s="111"/>
      <c r="EUD379" s="178"/>
      <c r="EUE379" s="178"/>
      <c r="EUF379" s="178"/>
      <c r="EUG379" s="178"/>
      <c r="EUH379" s="179"/>
      <c r="EUI379" s="73"/>
      <c r="EUJ379" s="73"/>
      <c r="EUK379" s="180"/>
      <c r="EUL379" s="75"/>
      <c r="EUM379" s="76"/>
      <c r="EUN379" s="180"/>
      <c r="EUO379" s="180"/>
      <c r="EUP379" s="180"/>
      <c r="EUQ379" s="75"/>
      <c r="EUR379" s="76"/>
      <c r="EUS379" s="181"/>
      <c r="EUT379" s="181"/>
      <c r="EUU379" s="182"/>
      <c r="EUV379" s="134"/>
      <c r="EUW379" s="135"/>
      <c r="EUX379" s="111"/>
      <c r="EUY379" s="178"/>
      <c r="EUZ379" s="178"/>
      <c r="EVA379" s="178"/>
      <c r="EVB379" s="178"/>
      <c r="EVC379" s="179"/>
      <c r="EVD379" s="73"/>
      <c r="EVE379" s="73"/>
      <c r="EVF379" s="180"/>
      <c r="EVG379" s="75"/>
      <c r="EVH379" s="76"/>
      <c r="EVI379" s="180"/>
      <c r="EVJ379" s="180"/>
      <c r="EVK379" s="180"/>
      <c r="EVL379" s="75"/>
      <c r="EVM379" s="76"/>
      <c r="EVN379" s="181"/>
      <c r="EVO379" s="181"/>
      <c r="EVP379" s="182"/>
      <c r="EVQ379" s="134"/>
      <c r="EVR379" s="135"/>
      <c r="EVS379" s="111"/>
      <c r="EVT379" s="178"/>
      <c r="EVU379" s="178"/>
      <c r="EVV379" s="178"/>
      <c r="EVW379" s="178"/>
      <c r="EVX379" s="179"/>
      <c r="EVY379" s="73"/>
      <c r="EVZ379" s="73"/>
      <c r="EWA379" s="180"/>
      <c r="EWB379" s="75"/>
      <c r="EWC379" s="76"/>
      <c r="EWD379" s="180"/>
      <c r="EWE379" s="180"/>
      <c r="EWF379" s="180"/>
      <c r="EWG379" s="75"/>
      <c r="EWH379" s="76"/>
      <c r="EWI379" s="181"/>
      <c r="EWJ379" s="181"/>
      <c r="EWK379" s="182"/>
      <c r="EWL379" s="134"/>
      <c r="EWM379" s="135"/>
      <c r="EWN379" s="111"/>
      <c r="EWO379" s="178"/>
      <c r="EWP379" s="178"/>
      <c r="EWQ379" s="178"/>
      <c r="EWR379" s="178"/>
      <c r="EWS379" s="179"/>
      <c r="EWT379" s="73"/>
      <c r="EWU379" s="73"/>
      <c r="EWV379" s="180"/>
      <c r="EWW379" s="75"/>
      <c r="EWX379" s="76"/>
      <c r="EWY379" s="180"/>
      <c r="EWZ379" s="180"/>
      <c r="EXA379" s="180"/>
      <c r="EXB379" s="75"/>
      <c r="EXC379" s="76"/>
      <c r="EXD379" s="181"/>
      <c r="EXE379" s="181"/>
      <c r="EXF379" s="182"/>
      <c r="EXG379" s="134"/>
      <c r="EXH379" s="135"/>
      <c r="EXI379" s="111"/>
      <c r="EXJ379" s="178"/>
      <c r="EXK379" s="178"/>
      <c r="EXL379" s="178"/>
      <c r="EXM379" s="178"/>
      <c r="EXN379" s="179"/>
      <c r="EXO379" s="73"/>
      <c r="EXP379" s="73"/>
      <c r="EXQ379" s="180"/>
      <c r="EXR379" s="75"/>
      <c r="EXS379" s="76"/>
      <c r="EXT379" s="180"/>
      <c r="EXU379" s="180"/>
      <c r="EXV379" s="180"/>
      <c r="EXW379" s="75"/>
      <c r="EXX379" s="76"/>
      <c r="EXY379" s="181"/>
      <c r="EXZ379" s="181"/>
      <c r="EYA379" s="182"/>
      <c r="EYB379" s="134"/>
      <c r="EYC379" s="135"/>
      <c r="EYD379" s="111"/>
      <c r="EYE379" s="178"/>
      <c r="EYF379" s="178"/>
      <c r="EYG379" s="178"/>
      <c r="EYH379" s="178"/>
      <c r="EYI379" s="179"/>
      <c r="EYJ379" s="73"/>
      <c r="EYK379" s="73"/>
      <c r="EYL379" s="180"/>
      <c r="EYM379" s="75"/>
      <c r="EYN379" s="76"/>
      <c r="EYO379" s="180"/>
      <c r="EYP379" s="180"/>
      <c r="EYQ379" s="180"/>
      <c r="EYR379" s="75"/>
      <c r="EYS379" s="76"/>
      <c r="EYT379" s="181"/>
      <c r="EYU379" s="181"/>
      <c r="EYV379" s="182"/>
      <c r="EYW379" s="134"/>
      <c r="EYX379" s="135"/>
      <c r="EYY379" s="111"/>
      <c r="EYZ379" s="178"/>
      <c r="EZA379" s="178"/>
      <c r="EZB379" s="178"/>
      <c r="EZC379" s="178"/>
      <c r="EZD379" s="179"/>
      <c r="EZE379" s="73"/>
      <c r="EZF379" s="73"/>
      <c r="EZG379" s="180"/>
      <c r="EZH379" s="75"/>
      <c r="EZI379" s="76"/>
      <c r="EZJ379" s="180"/>
      <c r="EZK379" s="180"/>
      <c r="EZL379" s="180"/>
      <c r="EZM379" s="75"/>
      <c r="EZN379" s="76"/>
      <c r="EZO379" s="181"/>
      <c r="EZP379" s="181"/>
      <c r="EZQ379" s="182"/>
      <c r="EZR379" s="134"/>
      <c r="EZS379" s="135"/>
      <c r="EZT379" s="111"/>
      <c r="EZU379" s="178"/>
      <c r="EZV379" s="178"/>
      <c r="EZW379" s="178"/>
      <c r="EZX379" s="178"/>
      <c r="EZY379" s="179"/>
      <c r="EZZ379" s="73"/>
      <c r="FAA379" s="73"/>
      <c r="FAB379" s="180"/>
      <c r="FAC379" s="75"/>
      <c r="FAD379" s="76"/>
      <c r="FAE379" s="180"/>
      <c r="FAF379" s="180"/>
      <c r="FAG379" s="180"/>
      <c r="FAH379" s="75"/>
      <c r="FAI379" s="76"/>
      <c r="FAJ379" s="181"/>
      <c r="FAK379" s="181"/>
      <c r="FAL379" s="182"/>
      <c r="FAM379" s="134"/>
      <c r="FAN379" s="135"/>
      <c r="FAO379" s="111"/>
      <c r="FAP379" s="178"/>
      <c r="FAQ379" s="178"/>
      <c r="FAR379" s="178"/>
      <c r="FAS379" s="178"/>
      <c r="FAT379" s="179"/>
      <c r="FAU379" s="73"/>
      <c r="FAV379" s="73"/>
      <c r="FAW379" s="180"/>
      <c r="FAX379" s="75"/>
      <c r="FAY379" s="76"/>
      <c r="FAZ379" s="180"/>
      <c r="FBA379" s="180"/>
      <c r="FBB379" s="180"/>
      <c r="FBC379" s="75"/>
      <c r="FBD379" s="76"/>
      <c r="FBE379" s="181"/>
      <c r="FBF379" s="181"/>
      <c r="FBG379" s="182"/>
      <c r="FBH379" s="134"/>
      <c r="FBI379" s="135"/>
      <c r="FBJ379" s="111"/>
      <c r="FBK379" s="178"/>
      <c r="FBL379" s="178"/>
      <c r="FBM379" s="178"/>
      <c r="FBN379" s="178"/>
      <c r="FBO379" s="179"/>
      <c r="FBP379" s="73"/>
      <c r="FBQ379" s="73"/>
      <c r="FBR379" s="180"/>
      <c r="FBS379" s="75"/>
      <c r="FBT379" s="76"/>
      <c r="FBU379" s="180"/>
      <c r="FBV379" s="180"/>
      <c r="FBW379" s="180"/>
      <c r="FBX379" s="75"/>
      <c r="FBY379" s="76"/>
      <c r="FBZ379" s="181"/>
      <c r="FCA379" s="181"/>
      <c r="FCB379" s="182"/>
      <c r="FCC379" s="134"/>
      <c r="FCD379" s="135"/>
      <c r="FCE379" s="111"/>
      <c r="FCF379" s="178"/>
      <c r="FCG379" s="178"/>
      <c r="FCH379" s="178"/>
      <c r="FCI379" s="178"/>
      <c r="FCJ379" s="179"/>
      <c r="FCK379" s="73"/>
      <c r="FCL379" s="73"/>
      <c r="FCM379" s="180"/>
      <c r="FCN379" s="75"/>
      <c r="FCO379" s="76"/>
      <c r="FCP379" s="180"/>
      <c r="FCQ379" s="180"/>
      <c r="FCR379" s="180"/>
      <c r="FCS379" s="75"/>
      <c r="FCT379" s="76"/>
      <c r="FCU379" s="181"/>
      <c r="FCV379" s="181"/>
      <c r="FCW379" s="182"/>
      <c r="FCX379" s="134"/>
      <c r="FCY379" s="135"/>
      <c r="FCZ379" s="111"/>
      <c r="FDA379" s="178"/>
      <c r="FDB379" s="178"/>
      <c r="FDC379" s="178"/>
      <c r="FDD379" s="178"/>
      <c r="FDE379" s="179"/>
      <c r="FDF379" s="73"/>
      <c r="FDG379" s="73"/>
      <c r="FDH379" s="180"/>
      <c r="FDI379" s="75"/>
      <c r="FDJ379" s="76"/>
      <c r="FDK379" s="180"/>
      <c r="FDL379" s="180"/>
      <c r="FDM379" s="180"/>
      <c r="FDN379" s="75"/>
      <c r="FDO379" s="76"/>
      <c r="FDP379" s="181"/>
      <c r="FDQ379" s="181"/>
      <c r="FDR379" s="182"/>
      <c r="FDS379" s="134"/>
      <c r="FDT379" s="135"/>
      <c r="FDU379" s="111"/>
      <c r="FDV379" s="178"/>
      <c r="FDW379" s="178"/>
      <c r="FDX379" s="178"/>
      <c r="FDY379" s="178"/>
      <c r="FDZ379" s="179"/>
      <c r="FEA379" s="73"/>
      <c r="FEB379" s="73"/>
      <c r="FEC379" s="180"/>
      <c r="FED379" s="75"/>
      <c r="FEE379" s="76"/>
      <c r="FEF379" s="180"/>
      <c r="FEG379" s="180"/>
      <c r="FEH379" s="180"/>
      <c r="FEI379" s="75"/>
      <c r="FEJ379" s="76"/>
      <c r="FEK379" s="181"/>
      <c r="FEL379" s="181"/>
      <c r="FEM379" s="182"/>
      <c r="FEN379" s="134"/>
      <c r="FEO379" s="135"/>
      <c r="FEP379" s="111"/>
      <c r="FEQ379" s="178"/>
      <c r="FER379" s="178"/>
      <c r="FES379" s="178"/>
      <c r="FET379" s="178"/>
      <c r="FEU379" s="179"/>
      <c r="FEV379" s="73"/>
      <c r="FEW379" s="73"/>
      <c r="FEX379" s="180"/>
      <c r="FEY379" s="75"/>
      <c r="FEZ379" s="76"/>
      <c r="FFA379" s="180"/>
      <c r="FFB379" s="180"/>
      <c r="FFC379" s="180"/>
      <c r="FFD379" s="75"/>
      <c r="FFE379" s="76"/>
      <c r="FFF379" s="181"/>
      <c r="FFG379" s="181"/>
      <c r="FFH379" s="182"/>
      <c r="FFI379" s="134"/>
      <c r="FFJ379" s="135"/>
      <c r="FFK379" s="111"/>
      <c r="FFL379" s="178"/>
      <c r="FFM379" s="178"/>
      <c r="FFN379" s="178"/>
      <c r="FFO379" s="178"/>
      <c r="FFP379" s="179"/>
      <c r="FFQ379" s="73"/>
      <c r="FFR379" s="73"/>
      <c r="FFS379" s="180"/>
      <c r="FFT379" s="75"/>
      <c r="FFU379" s="76"/>
      <c r="FFV379" s="180"/>
      <c r="FFW379" s="180"/>
      <c r="FFX379" s="180"/>
      <c r="FFY379" s="75"/>
      <c r="FFZ379" s="76"/>
      <c r="FGA379" s="181"/>
      <c r="FGB379" s="181"/>
      <c r="FGC379" s="182"/>
      <c r="FGD379" s="134"/>
      <c r="FGE379" s="135"/>
      <c r="FGF379" s="111"/>
      <c r="FGG379" s="178"/>
      <c r="FGH379" s="178"/>
      <c r="FGI379" s="178"/>
      <c r="FGJ379" s="178"/>
      <c r="FGK379" s="179"/>
      <c r="FGL379" s="73"/>
      <c r="FGM379" s="73"/>
      <c r="FGN379" s="180"/>
      <c r="FGO379" s="75"/>
      <c r="FGP379" s="76"/>
      <c r="FGQ379" s="180"/>
      <c r="FGR379" s="180"/>
      <c r="FGS379" s="180"/>
      <c r="FGT379" s="75"/>
      <c r="FGU379" s="76"/>
      <c r="FGV379" s="181"/>
      <c r="FGW379" s="181"/>
      <c r="FGX379" s="182"/>
      <c r="FGY379" s="134"/>
      <c r="FGZ379" s="135"/>
      <c r="FHA379" s="111"/>
      <c r="FHB379" s="178"/>
      <c r="FHC379" s="178"/>
      <c r="FHD379" s="178"/>
      <c r="FHE379" s="178"/>
      <c r="FHF379" s="179"/>
      <c r="FHG379" s="73"/>
      <c r="FHH379" s="73"/>
      <c r="FHI379" s="180"/>
      <c r="FHJ379" s="75"/>
      <c r="FHK379" s="76"/>
      <c r="FHL379" s="180"/>
      <c r="FHM379" s="180"/>
      <c r="FHN379" s="180"/>
      <c r="FHO379" s="75"/>
      <c r="FHP379" s="76"/>
      <c r="FHQ379" s="181"/>
      <c r="FHR379" s="181"/>
      <c r="FHS379" s="182"/>
      <c r="FHT379" s="134"/>
      <c r="FHU379" s="135"/>
      <c r="FHV379" s="111"/>
      <c r="FHW379" s="178"/>
      <c r="FHX379" s="178"/>
      <c r="FHY379" s="178"/>
      <c r="FHZ379" s="178"/>
      <c r="FIA379" s="179"/>
      <c r="FIB379" s="73"/>
      <c r="FIC379" s="73"/>
      <c r="FID379" s="180"/>
      <c r="FIE379" s="75"/>
      <c r="FIF379" s="76"/>
      <c r="FIG379" s="180"/>
      <c r="FIH379" s="180"/>
      <c r="FII379" s="180"/>
      <c r="FIJ379" s="75"/>
      <c r="FIK379" s="76"/>
      <c r="FIL379" s="181"/>
      <c r="FIM379" s="181"/>
      <c r="FIN379" s="182"/>
      <c r="FIO379" s="134"/>
      <c r="FIP379" s="135"/>
      <c r="FIQ379" s="111"/>
      <c r="FIR379" s="178"/>
      <c r="FIS379" s="178"/>
      <c r="FIT379" s="178"/>
      <c r="FIU379" s="178"/>
      <c r="FIV379" s="179"/>
      <c r="FIW379" s="73"/>
      <c r="FIX379" s="73"/>
      <c r="FIY379" s="180"/>
      <c r="FIZ379" s="75"/>
      <c r="FJA379" s="76"/>
      <c r="FJB379" s="180"/>
      <c r="FJC379" s="180"/>
      <c r="FJD379" s="180"/>
      <c r="FJE379" s="75"/>
      <c r="FJF379" s="76"/>
      <c r="FJG379" s="181"/>
      <c r="FJH379" s="181"/>
      <c r="FJI379" s="182"/>
      <c r="FJJ379" s="134"/>
      <c r="FJK379" s="135"/>
      <c r="FJL379" s="111"/>
      <c r="FJM379" s="178"/>
      <c r="FJN379" s="178"/>
      <c r="FJO379" s="178"/>
      <c r="FJP379" s="178"/>
      <c r="FJQ379" s="179"/>
      <c r="FJR379" s="73"/>
      <c r="FJS379" s="73"/>
      <c r="FJT379" s="180"/>
      <c r="FJU379" s="75"/>
      <c r="FJV379" s="76"/>
      <c r="FJW379" s="180"/>
      <c r="FJX379" s="180"/>
      <c r="FJY379" s="180"/>
      <c r="FJZ379" s="75"/>
      <c r="FKA379" s="76"/>
      <c r="FKB379" s="181"/>
      <c r="FKC379" s="181"/>
      <c r="FKD379" s="182"/>
      <c r="FKE379" s="134"/>
      <c r="FKF379" s="135"/>
      <c r="FKG379" s="111"/>
      <c r="FKH379" s="178"/>
      <c r="FKI379" s="178"/>
      <c r="FKJ379" s="178"/>
      <c r="FKK379" s="178"/>
      <c r="FKL379" s="179"/>
      <c r="FKM379" s="73"/>
      <c r="FKN379" s="73"/>
      <c r="FKO379" s="180"/>
      <c r="FKP379" s="75"/>
      <c r="FKQ379" s="76"/>
      <c r="FKR379" s="180"/>
      <c r="FKS379" s="180"/>
      <c r="FKT379" s="180"/>
      <c r="FKU379" s="75"/>
      <c r="FKV379" s="76"/>
      <c r="FKW379" s="181"/>
      <c r="FKX379" s="181"/>
      <c r="FKY379" s="182"/>
      <c r="FKZ379" s="134"/>
      <c r="FLA379" s="135"/>
      <c r="FLB379" s="111"/>
      <c r="FLC379" s="178"/>
      <c r="FLD379" s="178"/>
      <c r="FLE379" s="178"/>
      <c r="FLF379" s="178"/>
      <c r="FLG379" s="179"/>
      <c r="FLH379" s="73"/>
      <c r="FLI379" s="73"/>
      <c r="FLJ379" s="180"/>
      <c r="FLK379" s="75"/>
      <c r="FLL379" s="76"/>
      <c r="FLM379" s="180"/>
      <c r="FLN379" s="180"/>
      <c r="FLO379" s="180"/>
      <c r="FLP379" s="75"/>
      <c r="FLQ379" s="76"/>
      <c r="FLR379" s="181"/>
      <c r="FLS379" s="181"/>
      <c r="FLT379" s="182"/>
      <c r="FLU379" s="134"/>
      <c r="FLV379" s="135"/>
      <c r="FLW379" s="111"/>
      <c r="FLX379" s="178"/>
      <c r="FLY379" s="178"/>
      <c r="FLZ379" s="178"/>
      <c r="FMA379" s="178"/>
      <c r="FMB379" s="179"/>
      <c r="FMC379" s="73"/>
      <c r="FMD379" s="73"/>
      <c r="FME379" s="180"/>
      <c r="FMF379" s="75"/>
      <c r="FMG379" s="76"/>
      <c r="FMH379" s="180"/>
      <c r="FMI379" s="180"/>
      <c r="FMJ379" s="180"/>
      <c r="FMK379" s="75"/>
      <c r="FML379" s="76"/>
      <c r="FMM379" s="181"/>
      <c r="FMN379" s="181"/>
      <c r="FMO379" s="182"/>
      <c r="FMP379" s="134"/>
      <c r="FMQ379" s="135"/>
      <c r="FMR379" s="111"/>
      <c r="FMS379" s="178"/>
      <c r="FMT379" s="178"/>
      <c r="FMU379" s="178"/>
      <c r="FMV379" s="178"/>
      <c r="FMW379" s="179"/>
      <c r="FMX379" s="73"/>
      <c r="FMY379" s="73"/>
      <c r="FMZ379" s="180"/>
      <c r="FNA379" s="75"/>
      <c r="FNB379" s="76"/>
      <c r="FNC379" s="180"/>
      <c r="FND379" s="180"/>
      <c r="FNE379" s="180"/>
      <c r="FNF379" s="75"/>
      <c r="FNG379" s="76"/>
      <c r="FNH379" s="181"/>
      <c r="FNI379" s="181"/>
      <c r="FNJ379" s="182"/>
      <c r="FNK379" s="134"/>
      <c r="FNL379" s="135"/>
      <c r="FNM379" s="111"/>
      <c r="FNN379" s="178"/>
      <c r="FNO379" s="178"/>
      <c r="FNP379" s="178"/>
      <c r="FNQ379" s="178"/>
      <c r="FNR379" s="179"/>
      <c r="FNS379" s="73"/>
      <c r="FNT379" s="73"/>
      <c r="FNU379" s="180"/>
      <c r="FNV379" s="75"/>
      <c r="FNW379" s="76"/>
      <c r="FNX379" s="180"/>
      <c r="FNY379" s="180"/>
      <c r="FNZ379" s="180"/>
      <c r="FOA379" s="75"/>
      <c r="FOB379" s="76"/>
      <c r="FOC379" s="181"/>
      <c r="FOD379" s="181"/>
      <c r="FOE379" s="182"/>
      <c r="FOF379" s="134"/>
      <c r="FOG379" s="135"/>
      <c r="FOH379" s="111"/>
      <c r="FOI379" s="178"/>
      <c r="FOJ379" s="178"/>
      <c r="FOK379" s="178"/>
      <c r="FOL379" s="178"/>
      <c r="FOM379" s="179"/>
      <c r="FON379" s="73"/>
      <c r="FOO379" s="73"/>
      <c r="FOP379" s="180"/>
      <c r="FOQ379" s="75"/>
      <c r="FOR379" s="76"/>
      <c r="FOS379" s="180"/>
      <c r="FOT379" s="180"/>
      <c r="FOU379" s="180"/>
      <c r="FOV379" s="75"/>
      <c r="FOW379" s="76"/>
      <c r="FOX379" s="181"/>
      <c r="FOY379" s="181"/>
      <c r="FOZ379" s="182"/>
      <c r="FPA379" s="134"/>
      <c r="FPB379" s="135"/>
      <c r="FPC379" s="111"/>
      <c r="FPD379" s="178"/>
      <c r="FPE379" s="178"/>
      <c r="FPF379" s="178"/>
      <c r="FPG379" s="178"/>
      <c r="FPH379" s="179"/>
      <c r="FPI379" s="73"/>
      <c r="FPJ379" s="73"/>
      <c r="FPK379" s="180"/>
      <c r="FPL379" s="75"/>
      <c r="FPM379" s="76"/>
      <c r="FPN379" s="180"/>
      <c r="FPO379" s="180"/>
      <c r="FPP379" s="180"/>
      <c r="FPQ379" s="75"/>
      <c r="FPR379" s="76"/>
      <c r="FPS379" s="181"/>
      <c r="FPT379" s="181"/>
      <c r="FPU379" s="182"/>
      <c r="FPV379" s="134"/>
      <c r="FPW379" s="135"/>
      <c r="FPX379" s="111"/>
      <c r="FPY379" s="178"/>
      <c r="FPZ379" s="178"/>
      <c r="FQA379" s="178"/>
      <c r="FQB379" s="178"/>
      <c r="FQC379" s="179"/>
      <c r="FQD379" s="73"/>
      <c r="FQE379" s="73"/>
      <c r="FQF379" s="180"/>
      <c r="FQG379" s="75"/>
      <c r="FQH379" s="76"/>
      <c r="FQI379" s="180"/>
      <c r="FQJ379" s="180"/>
      <c r="FQK379" s="180"/>
      <c r="FQL379" s="75"/>
      <c r="FQM379" s="76"/>
      <c r="FQN379" s="181"/>
      <c r="FQO379" s="181"/>
      <c r="FQP379" s="182"/>
      <c r="FQQ379" s="134"/>
      <c r="FQR379" s="135"/>
      <c r="FQS379" s="111"/>
      <c r="FQT379" s="178"/>
      <c r="FQU379" s="178"/>
      <c r="FQV379" s="178"/>
      <c r="FQW379" s="178"/>
      <c r="FQX379" s="179"/>
      <c r="FQY379" s="73"/>
      <c r="FQZ379" s="73"/>
      <c r="FRA379" s="180"/>
      <c r="FRB379" s="75"/>
      <c r="FRC379" s="76"/>
      <c r="FRD379" s="180"/>
      <c r="FRE379" s="180"/>
      <c r="FRF379" s="180"/>
      <c r="FRG379" s="75"/>
      <c r="FRH379" s="76"/>
      <c r="FRI379" s="181"/>
      <c r="FRJ379" s="181"/>
      <c r="FRK379" s="182"/>
      <c r="FRL379" s="134"/>
      <c r="FRM379" s="135"/>
      <c r="FRN379" s="111"/>
      <c r="FRO379" s="178"/>
      <c r="FRP379" s="178"/>
      <c r="FRQ379" s="178"/>
      <c r="FRR379" s="178"/>
      <c r="FRS379" s="179"/>
      <c r="FRT379" s="73"/>
      <c r="FRU379" s="73"/>
      <c r="FRV379" s="180"/>
      <c r="FRW379" s="75"/>
      <c r="FRX379" s="76"/>
      <c r="FRY379" s="180"/>
      <c r="FRZ379" s="180"/>
      <c r="FSA379" s="180"/>
      <c r="FSB379" s="75"/>
      <c r="FSC379" s="76"/>
      <c r="FSD379" s="181"/>
      <c r="FSE379" s="181"/>
      <c r="FSF379" s="182"/>
      <c r="FSG379" s="134"/>
      <c r="FSH379" s="135"/>
      <c r="FSI379" s="111"/>
      <c r="FSJ379" s="178"/>
      <c r="FSK379" s="178"/>
      <c r="FSL379" s="178"/>
      <c r="FSM379" s="178"/>
      <c r="FSN379" s="179"/>
      <c r="FSO379" s="73"/>
      <c r="FSP379" s="73"/>
      <c r="FSQ379" s="180"/>
      <c r="FSR379" s="75"/>
      <c r="FSS379" s="76"/>
      <c r="FST379" s="180"/>
      <c r="FSU379" s="180"/>
      <c r="FSV379" s="180"/>
      <c r="FSW379" s="75"/>
      <c r="FSX379" s="76"/>
      <c r="FSY379" s="181"/>
      <c r="FSZ379" s="181"/>
      <c r="FTA379" s="182"/>
      <c r="FTB379" s="134"/>
      <c r="FTC379" s="135"/>
      <c r="FTD379" s="111"/>
      <c r="FTE379" s="178"/>
      <c r="FTF379" s="178"/>
      <c r="FTG379" s="178"/>
      <c r="FTH379" s="178"/>
      <c r="FTI379" s="179"/>
      <c r="FTJ379" s="73"/>
      <c r="FTK379" s="73"/>
      <c r="FTL379" s="180"/>
      <c r="FTM379" s="75"/>
      <c r="FTN379" s="76"/>
      <c r="FTO379" s="180"/>
      <c r="FTP379" s="180"/>
      <c r="FTQ379" s="180"/>
      <c r="FTR379" s="75"/>
      <c r="FTS379" s="76"/>
      <c r="FTT379" s="181"/>
      <c r="FTU379" s="181"/>
      <c r="FTV379" s="182"/>
      <c r="FTW379" s="134"/>
      <c r="FTX379" s="135"/>
      <c r="FTY379" s="111"/>
      <c r="FTZ379" s="178"/>
      <c r="FUA379" s="178"/>
      <c r="FUB379" s="178"/>
      <c r="FUC379" s="178"/>
      <c r="FUD379" s="179"/>
      <c r="FUE379" s="73"/>
      <c r="FUF379" s="73"/>
      <c r="FUG379" s="180"/>
      <c r="FUH379" s="75"/>
      <c r="FUI379" s="76"/>
      <c r="FUJ379" s="180"/>
      <c r="FUK379" s="180"/>
      <c r="FUL379" s="180"/>
      <c r="FUM379" s="75"/>
      <c r="FUN379" s="76"/>
      <c r="FUO379" s="181"/>
      <c r="FUP379" s="181"/>
      <c r="FUQ379" s="182"/>
      <c r="FUR379" s="134"/>
      <c r="FUS379" s="135"/>
      <c r="FUT379" s="111"/>
      <c r="FUU379" s="178"/>
      <c r="FUV379" s="178"/>
      <c r="FUW379" s="178"/>
      <c r="FUX379" s="178"/>
      <c r="FUY379" s="179"/>
      <c r="FUZ379" s="73"/>
      <c r="FVA379" s="73"/>
      <c r="FVB379" s="180"/>
      <c r="FVC379" s="75"/>
      <c r="FVD379" s="76"/>
      <c r="FVE379" s="180"/>
      <c r="FVF379" s="180"/>
      <c r="FVG379" s="180"/>
      <c r="FVH379" s="75"/>
      <c r="FVI379" s="76"/>
      <c r="FVJ379" s="181"/>
      <c r="FVK379" s="181"/>
      <c r="FVL379" s="182"/>
      <c r="FVM379" s="134"/>
      <c r="FVN379" s="135"/>
      <c r="FVO379" s="111"/>
      <c r="FVP379" s="178"/>
      <c r="FVQ379" s="178"/>
      <c r="FVR379" s="178"/>
      <c r="FVS379" s="178"/>
      <c r="FVT379" s="179"/>
      <c r="FVU379" s="73"/>
      <c r="FVV379" s="73"/>
      <c r="FVW379" s="180"/>
      <c r="FVX379" s="75"/>
      <c r="FVY379" s="76"/>
      <c r="FVZ379" s="180"/>
      <c r="FWA379" s="180"/>
      <c r="FWB379" s="180"/>
      <c r="FWC379" s="75"/>
      <c r="FWD379" s="76"/>
      <c r="FWE379" s="181"/>
      <c r="FWF379" s="181"/>
      <c r="FWG379" s="182"/>
      <c r="FWH379" s="134"/>
      <c r="FWI379" s="135"/>
      <c r="FWJ379" s="111"/>
      <c r="FWK379" s="178"/>
      <c r="FWL379" s="178"/>
      <c r="FWM379" s="178"/>
      <c r="FWN379" s="178"/>
      <c r="FWO379" s="179"/>
      <c r="FWP379" s="73"/>
      <c r="FWQ379" s="73"/>
      <c r="FWR379" s="180"/>
      <c r="FWS379" s="75"/>
      <c r="FWT379" s="76"/>
      <c r="FWU379" s="180"/>
      <c r="FWV379" s="180"/>
      <c r="FWW379" s="180"/>
      <c r="FWX379" s="75"/>
      <c r="FWY379" s="76"/>
      <c r="FWZ379" s="181"/>
      <c r="FXA379" s="181"/>
      <c r="FXB379" s="182"/>
      <c r="FXC379" s="134"/>
      <c r="FXD379" s="135"/>
      <c r="FXE379" s="111"/>
      <c r="FXF379" s="178"/>
      <c r="FXG379" s="178"/>
      <c r="FXH379" s="178"/>
      <c r="FXI379" s="178"/>
      <c r="FXJ379" s="179"/>
      <c r="FXK379" s="73"/>
      <c r="FXL379" s="73"/>
      <c r="FXM379" s="180"/>
      <c r="FXN379" s="75"/>
      <c r="FXO379" s="76"/>
      <c r="FXP379" s="180"/>
      <c r="FXQ379" s="180"/>
      <c r="FXR379" s="180"/>
      <c r="FXS379" s="75"/>
      <c r="FXT379" s="76"/>
      <c r="FXU379" s="181"/>
      <c r="FXV379" s="181"/>
      <c r="FXW379" s="182"/>
      <c r="FXX379" s="134"/>
      <c r="FXY379" s="135"/>
      <c r="FXZ379" s="111"/>
      <c r="FYA379" s="178"/>
      <c r="FYB379" s="178"/>
      <c r="FYC379" s="178"/>
      <c r="FYD379" s="178"/>
      <c r="FYE379" s="179"/>
      <c r="FYF379" s="73"/>
      <c r="FYG379" s="73"/>
      <c r="FYH379" s="180"/>
      <c r="FYI379" s="75"/>
      <c r="FYJ379" s="76"/>
      <c r="FYK379" s="180"/>
      <c r="FYL379" s="180"/>
      <c r="FYM379" s="180"/>
      <c r="FYN379" s="75"/>
      <c r="FYO379" s="76"/>
      <c r="FYP379" s="181"/>
      <c r="FYQ379" s="181"/>
      <c r="FYR379" s="182"/>
      <c r="FYS379" s="134"/>
      <c r="FYT379" s="135"/>
      <c r="FYU379" s="111"/>
      <c r="FYV379" s="178"/>
      <c r="FYW379" s="178"/>
      <c r="FYX379" s="178"/>
      <c r="FYY379" s="178"/>
      <c r="FYZ379" s="179"/>
      <c r="FZA379" s="73"/>
      <c r="FZB379" s="73"/>
      <c r="FZC379" s="180"/>
      <c r="FZD379" s="75"/>
      <c r="FZE379" s="76"/>
      <c r="FZF379" s="180"/>
      <c r="FZG379" s="180"/>
      <c r="FZH379" s="180"/>
      <c r="FZI379" s="75"/>
      <c r="FZJ379" s="76"/>
      <c r="FZK379" s="181"/>
      <c r="FZL379" s="181"/>
      <c r="FZM379" s="182"/>
      <c r="FZN379" s="134"/>
      <c r="FZO379" s="135"/>
      <c r="FZP379" s="111"/>
      <c r="FZQ379" s="178"/>
      <c r="FZR379" s="178"/>
      <c r="FZS379" s="178"/>
      <c r="FZT379" s="178"/>
      <c r="FZU379" s="179"/>
      <c r="FZV379" s="73"/>
      <c r="FZW379" s="73"/>
      <c r="FZX379" s="180"/>
      <c r="FZY379" s="75"/>
      <c r="FZZ379" s="76"/>
      <c r="GAA379" s="180"/>
      <c r="GAB379" s="180"/>
      <c r="GAC379" s="180"/>
      <c r="GAD379" s="75"/>
      <c r="GAE379" s="76"/>
      <c r="GAF379" s="181"/>
      <c r="GAG379" s="181"/>
      <c r="GAH379" s="182"/>
      <c r="GAI379" s="134"/>
      <c r="GAJ379" s="135"/>
      <c r="GAK379" s="111"/>
      <c r="GAL379" s="178"/>
      <c r="GAM379" s="178"/>
      <c r="GAN379" s="178"/>
      <c r="GAO379" s="178"/>
      <c r="GAP379" s="179"/>
      <c r="GAQ379" s="73"/>
      <c r="GAR379" s="73"/>
      <c r="GAS379" s="180"/>
      <c r="GAT379" s="75"/>
      <c r="GAU379" s="76"/>
      <c r="GAV379" s="180"/>
      <c r="GAW379" s="180"/>
      <c r="GAX379" s="180"/>
      <c r="GAY379" s="75"/>
      <c r="GAZ379" s="76"/>
      <c r="GBA379" s="181"/>
      <c r="GBB379" s="181"/>
      <c r="GBC379" s="182"/>
      <c r="GBD379" s="134"/>
      <c r="GBE379" s="135"/>
      <c r="GBF379" s="111"/>
      <c r="GBG379" s="178"/>
      <c r="GBH379" s="178"/>
      <c r="GBI379" s="178"/>
      <c r="GBJ379" s="178"/>
      <c r="GBK379" s="179"/>
      <c r="GBL379" s="73"/>
      <c r="GBM379" s="73"/>
      <c r="GBN379" s="180"/>
      <c r="GBO379" s="75"/>
      <c r="GBP379" s="76"/>
      <c r="GBQ379" s="180"/>
      <c r="GBR379" s="180"/>
      <c r="GBS379" s="180"/>
      <c r="GBT379" s="75"/>
      <c r="GBU379" s="76"/>
      <c r="GBV379" s="181"/>
      <c r="GBW379" s="181"/>
      <c r="GBX379" s="182"/>
      <c r="GBY379" s="134"/>
      <c r="GBZ379" s="135"/>
      <c r="GCA379" s="111"/>
      <c r="GCB379" s="178"/>
      <c r="GCC379" s="178"/>
      <c r="GCD379" s="178"/>
      <c r="GCE379" s="178"/>
      <c r="GCF379" s="179"/>
      <c r="GCG379" s="73"/>
      <c r="GCH379" s="73"/>
      <c r="GCI379" s="180"/>
      <c r="GCJ379" s="75"/>
      <c r="GCK379" s="76"/>
      <c r="GCL379" s="180"/>
      <c r="GCM379" s="180"/>
      <c r="GCN379" s="180"/>
      <c r="GCO379" s="75"/>
      <c r="GCP379" s="76"/>
      <c r="GCQ379" s="181"/>
      <c r="GCR379" s="181"/>
      <c r="GCS379" s="182"/>
      <c r="GCT379" s="134"/>
      <c r="GCU379" s="135"/>
      <c r="GCV379" s="111"/>
      <c r="GCW379" s="178"/>
      <c r="GCX379" s="178"/>
      <c r="GCY379" s="178"/>
      <c r="GCZ379" s="178"/>
      <c r="GDA379" s="179"/>
      <c r="GDB379" s="73"/>
      <c r="GDC379" s="73"/>
      <c r="GDD379" s="180"/>
      <c r="GDE379" s="75"/>
      <c r="GDF379" s="76"/>
      <c r="GDG379" s="180"/>
      <c r="GDH379" s="180"/>
      <c r="GDI379" s="180"/>
      <c r="GDJ379" s="75"/>
      <c r="GDK379" s="76"/>
      <c r="GDL379" s="181"/>
      <c r="GDM379" s="181"/>
      <c r="GDN379" s="182"/>
      <c r="GDO379" s="134"/>
      <c r="GDP379" s="135"/>
      <c r="GDQ379" s="111"/>
      <c r="GDR379" s="178"/>
      <c r="GDS379" s="178"/>
      <c r="GDT379" s="178"/>
      <c r="GDU379" s="178"/>
      <c r="GDV379" s="179"/>
      <c r="GDW379" s="73"/>
      <c r="GDX379" s="73"/>
      <c r="GDY379" s="180"/>
      <c r="GDZ379" s="75"/>
      <c r="GEA379" s="76"/>
      <c r="GEB379" s="180"/>
      <c r="GEC379" s="180"/>
      <c r="GED379" s="180"/>
      <c r="GEE379" s="75"/>
      <c r="GEF379" s="76"/>
      <c r="GEG379" s="181"/>
      <c r="GEH379" s="181"/>
      <c r="GEI379" s="182"/>
      <c r="GEJ379" s="134"/>
      <c r="GEK379" s="135"/>
      <c r="GEL379" s="111"/>
      <c r="GEM379" s="178"/>
      <c r="GEN379" s="178"/>
      <c r="GEO379" s="178"/>
      <c r="GEP379" s="178"/>
      <c r="GEQ379" s="179"/>
      <c r="GER379" s="73"/>
      <c r="GES379" s="73"/>
      <c r="GET379" s="180"/>
      <c r="GEU379" s="75"/>
      <c r="GEV379" s="76"/>
      <c r="GEW379" s="180"/>
      <c r="GEX379" s="180"/>
      <c r="GEY379" s="180"/>
      <c r="GEZ379" s="75"/>
      <c r="GFA379" s="76"/>
      <c r="GFB379" s="181"/>
      <c r="GFC379" s="181"/>
      <c r="GFD379" s="182"/>
      <c r="GFE379" s="134"/>
      <c r="GFF379" s="135"/>
      <c r="GFG379" s="111"/>
      <c r="GFH379" s="178"/>
      <c r="GFI379" s="178"/>
      <c r="GFJ379" s="178"/>
      <c r="GFK379" s="178"/>
      <c r="GFL379" s="179"/>
      <c r="GFM379" s="73"/>
      <c r="GFN379" s="73"/>
      <c r="GFO379" s="180"/>
      <c r="GFP379" s="75"/>
      <c r="GFQ379" s="76"/>
      <c r="GFR379" s="180"/>
      <c r="GFS379" s="180"/>
      <c r="GFT379" s="180"/>
      <c r="GFU379" s="75"/>
      <c r="GFV379" s="76"/>
      <c r="GFW379" s="181"/>
      <c r="GFX379" s="181"/>
      <c r="GFY379" s="182"/>
      <c r="GFZ379" s="134"/>
      <c r="GGA379" s="135"/>
      <c r="GGB379" s="111"/>
      <c r="GGC379" s="178"/>
      <c r="GGD379" s="178"/>
      <c r="GGE379" s="178"/>
      <c r="GGF379" s="178"/>
      <c r="GGG379" s="179"/>
      <c r="GGH379" s="73"/>
      <c r="GGI379" s="73"/>
      <c r="GGJ379" s="180"/>
      <c r="GGK379" s="75"/>
      <c r="GGL379" s="76"/>
      <c r="GGM379" s="180"/>
      <c r="GGN379" s="180"/>
      <c r="GGO379" s="180"/>
      <c r="GGP379" s="75"/>
      <c r="GGQ379" s="76"/>
      <c r="GGR379" s="181"/>
      <c r="GGS379" s="181"/>
      <c r="GGT379" s="182"/>
      <c r="GGU379" s="134"/>
      <c r="GGV379" s="135"/>
      <c r="GGW379" s="111"/>
      <c r="GGX379" s="178"/>
      <c r="GGY379" s="178"/>
      <c r="GGZ379" s="178"/>
      <c r="GHA379" s="178"/>
      <c r="GHB379" s="179"/>
      <c r="GHC379" s="73"/>
      <c r="GHD379" s="73"/>
      <c r="GHE379" s="180"/>
      <c r="GHF379" s="75"/>
      <c r="GHG379" s="76"/>
      <c r="GHH379" s="180"/>
      <c r="GHI379" s="180"/>
      <c r="GHJ379" s="180"/>
      <c r="GHK379" s="75"/>
      <c r="GHL379" s="76"/>
      <c r="GHM379" s="181"/>
      <c r="GHN379" s="181"/>
      <c r="GHO379" s="182"/>
      <c r="GHP379" s="134"/>
      <c r="GHQ379" s="135"/>
      <c r="GHR379" s="111"/>
      <c r="GHS379" s="178"/>
      <c r="GHT379" s="178"/>
      <c r="GHU379" s="178"/>
      <c r="GHV379" s="178"/>
      <c r="GHW379" s="179"/>
      <c r="GHX379" s="73"/>
      <c r="GHY379" s="73"/>
      <c r="GHZ379" s="180"/>
      <c r="GIA379" s="75"/>
      <c r="GIB379" s="76"/>
      <c r="GIC379" s="180"/>
      <c r="GID379" s="180"/>
      <c r="GIE379" s="180"/>
      <c r="GIF379" s="75"/>
      <c r="GIG379" s="76"/>
      <c r="GIH379" s="181"/>
      <c r="GII379" s="181"/>
      <c r="GIJ379" s="182"/>
      <c r="GIK379" s="134"/>
      <c r="GIL379" s="135"/>
      <c r="GIM379" s="111"/>
      <c r="GIN379" s="178"/>
      <c r="GIO379" s="178"/>
      <c r="GIP379" s="178"/>
      <c r="GIQ379" s="178"/>
      <c r="GIR379" s="179"/>
      <c r="GIS379" s="73"/>
      <c r="GIT379" s="73"/>
      <c r="GIU379" s="180"/>
      <c r="GIV379" s="75"/>
      <c r="GIW379" s="76"/>
      <c r="GIX379" s="180"/>
      <c r="GIY379" s="180"/>
      <c r="GIZ379" s="180"/>
      <c r="GJA379" s="75"/>
      <c r="GJB379" s="76"/>
      <c r="GJC379" s="181"/>
      <c r="GJD379" s="181"/>
      <c r="GJE379" s="182"/>
      <c r="GJF379" s="134"/>
      <c r="GJG379" s="135"/>
      <c r="GJH379" s="111"/>
      <c r="GJI379" s="178"/>
      <c r="GJJ379" s="178"/>
      <c r="GJK379" s="178"/>
      <c r="GJL379" s="178"/>
      <c r="GJM379" s="179"/>
      <c r="GJN379" s="73"/>
      <c r="GJO379" s="73"/>
      <c r="GJP379" s="180"/>
      <c r="GJQ379" s="75"/>
      <c r="GJR379" s="76"/>
      <c r="GJS379" s="180"/>
      <c r="GJT379" s="180"/>
      <c r="GJU379" s="180"/>
      <c r="GJV379" s="75"/>
      <c r="GJW379" s="76"/>
      <c r="GJX379" s="181"/>
      <c r="GJY379" s="181"/>
      <c r="GJZ379" s="182"/>
      <c r="GKA379" s="134"/>
      <c r="GKB379" s="135"/>
      <c r="GKC379" s="111"/>
      <c r="GKD379" s="178"/>
      <c r="GKE379" s="178"/>
      <c r="GKF379" s="178"/>
      <c r="GKG379" s="178"/>
      <c r="GKH379" s="179"/>
      <c r="GKI379" s="73"/>
      <c r="GKJ379" s="73"/>
      <c r="GKK379" s="180"/>
      <c r="GKL379" s="75"/>
      <c r="GKM379" s="76"/>
      <c r="GKN379" s="180"/>
      <c r="GKO379" s="180"/>
      <c r="GKP379" s="180"/>
      <c r="GKQ379" s="75"/>
      <c r="GKR379" s="76"/>
      <c r="GKS379" s="181"/>
      <c r="GKT379" s="181"/>
      <c r="GKU379" s="182"/>
      <c r="GKV379" s="134"/>
      <c r="GKW379" s="135"/>
      <c r="GKX379" s="111"/>
      <c r="GKY379" s="178"/>
      <c r="GKZ379" s="178"/>
      <c r="GLA379" s="178"/>
      <c r="GLB379" s="178"/>
      <c r="GLC379" s="179"/>
      <c r="GLD379" s="73"/>
      <c r="GLE379" s="73"/>
      <c r="GLF379" s="180"/>
      <c r="GLG379" s="75"/>
      <c r="GLH379" s="76"/>
      <c r="GLI379" s="180"/>
      <c r="GLJ379" s="180"/>
      <c r="GLK379" s="180"/>
      <c r="GLL379" s="75"/>
      <c r="GLM379" s="76"/>
      <c r="GLN379" s="181"/>
      <c r="GLO379" s="181"/>
      <c r="GLP379" s="182"/>
      <c r="GLQ379" s="134"/>
      <c r="GLR379" s="135"/>
      <c r="GLS379" s="111"/>
      <c r="GLT379" s="178"/>
      <c r="GLU379" s="178"/>
      <c r="GLV379" s="178"/>
      <c r="GLW379" s="178"/>
      <c r="GLX379" s="179"/>
      <c r="GLY379" s="73"/>
      <c r="GLZ379" s="73"/>
      <c r="GMA379" s="180"/>
      <c r="GMB379" s="75"/>
      <c r="GMC379" s="76"/>
      <c r="GMD379" s="180"/>
      <c r="GME379" s="180"/>
      <c r="GMF379" s="180"/>
      <c r="GMG379" s="75"/>
      <c r="GMH379" s="76"/>
      <c r="GMI379" s="181"/>
      <c r="GMJ379" s="181"/>
      <c r="GMK379" s="182"/>
      <c r="GML379" s="134"/>
      <c r="GMM379" s="135"/>
      <c r="GMN379" s="111"/>
      <c r="GMO379" s="178"/>
      <c r="GMP379" s="178"/>
      <c r="GMQ379" s="178"/>
      <c r="GMR379" s="178"/>
      <c r="GMS379" s="179"/>
      <c r="GMT379" s="73"/>
      <c r="GMU379" s="73"/>
      <c r="GMV379" s="180"/>
      <c r="GMW379" s="75"/>
      <c r="GMX379" s="76"/>
      <c r="GMY379" s="180"/>
      <c r="GMZ379" s="180"/>
      <c r="GNA379" s="180"/>
      <c r="GNB379" s="75"/>
      <c r="GNC379" s="76"/>
      <c r="GND379" s="181"/>
      <c r="GNE379" s="181"/>
      <c r="GNF379" s="182"/>
      <c r="GNG379" s="134"/>
      <c r="GNH379" s="135"/>
      <c r="GNI379" s="111"/>
      <c r="GNJ379" s="178"/>
      <c r="GNK379" s="178"/>
      <c r="GNL379" s="178"/>
      <c r="GNM379" s="178"/>
      <c r="GNN379" s="179"/>
      <c r="GNO379" s="73"/>
      <c r="GNP379" s="73"/>
      <c r="GNQ379" s="180"/>
      <c r="GNR379" s="75"/>
      <c r="GNS379" s="76"/>
      <c r="GNT379" s="180"/>
      <c r="GNU379" s="180"/>
      <c r="GNV379" s="180"/>
      <c r="GNW379" s="75"/>
      <c r="GNX379" s="76"/>
      <c r="GNY379" s="181"/>
      <c r="GNZ379" s="181"/>
      <c r="GOA379" s="182"/>
      <c r="GOB379" s="134"/>
      <c r="GOC379" s="135"/>
      <c r="GOD379" s="111"/>
      <c r="GOE379" s="178"/>
      <c r="GOF379" s="178"/>
      <c r="GOG379" s="178"/>
      <c r="GOH379" s="178"/>
      <c r="GOI379" s="179"/>
      <c r="GOJ379" s="73"/>
      <c r="GOK379" s="73"/>
      <c r="GOL379" s="180"/>
      <c r="GOM379" s="75"/>
      <c r="GON379" s="76"/>
      <c r="GOO379" s="180"/>
      <c r="GOP379" s="180"/>
      <c r="GOQ379" s="180"/>
      <c r="GOR379" s="75"/>
      <c r="GOS379" s="76"/>
      <c r="GOT379" s="181"/>
      <c r="GOU379" s="181"/>
      <c r="GOV379" s="182"/>
      <c r="GOW379" s="134"/>
      <c r="GOX379" s="135"/>
      <c r="GOY379" s="111"/>
      <c r="GOZ379" s="178"/>
      <c r="GPA379" s="178"/>
      <c r="GPB379" s="178"/>
      <c r="GPC379" s="178"/>
      <c r="GPD379" s="179"/>
      <c r="GPE379" s="73"/>
      <c r="GPF379" s="73"/>
      <c r="GPG379" s="180"/>
      <c r="GPH379" s="75"/>
      <c r="GPI379" s="76"/>
      <c r="GPJ379" s="180"/>
      <c r="GPK379" s="180"/>
      <c r="GPL379" s="180"/>
      <c r="GPM379" s="75"/>
      <c r="GPN379" s="76"/>
      <c r="GPO379" s="181"/>
      <c r="GPP379" s="181"/>
      <c r="GPQ379" s="182"/>
      <c r="GPR379" s="134"/>
      <c r="GPS379" s="135"/>
      <c r="GPT379" s="111"/>
      <c r="GPU379" s="178"/>
      <c r="GPV379" s="178"/>
      <c r="GPW379" s="178"/>
      <c r="GPX379" s="178"/>
      <c r="GPY379" s="179"/>
      <c r="GPZ379" s="73"/>
      <c r="GQA379" s="73"/>
      <c r="GQB379" s="180"/>
      <c r="GQC379" s="75"/>
      <c r="GQD379" s="76"/>
      <c r="GQE379" s="180"/>
      <c r="GQF379" s="180"/>
      <c r="GQG379" s="180"/>
      <c r="GQH379" s="75"/>
      <c r="GQI379" s="76"/>
      <c r="GQJ379" s="181"/>
      <c r="GQK379" s="181"/>
      <c r="GQL379" s="182"/>
      <c r="GQM379" s="134"/>
      <c r="GQN379" s="135"/>
      <c r="GQO379" s="111"/>
      <c r="GQP379" s="178"/>
      <c r="GQQ379" s="178"/>
      <c r="GQR379" s="178"/>
      <c r="GQS379" s="178"/>
      <c r="GQT379" s="179"/>
      <c r="GQU379" s="73"/>
      <c r="GQV379" s="73"/>
      <c r="GQW379" s="180"/>
      <c r="GQX379" s="75"/>
      <c r="GQY379" s="76"/>
      <c r="GQZ379" s="180"/>
      <c r="GRA379" s="180"/>
      <c r="GRB379" s="180"/>
      <c r="GRC379" s="75"/>
      <c r="GRD379" s="76"/>
      <c r="GRE379" s="181"/>
      <c r="GRF379" s="181"/>
      <c r="GRG379" s="182"/>
      <c r="GRH379" s="134"/>
      <c r="GRI379" s="135"/>
      <c r="GRJ379" s="111"/>
      <c r="GRK379" s="178"/>
      <c r="GRL379" s="178"/>
      <c r="GRM379" s="178"/>
      <c r="GRN379" s="178"/>
      <c r="GRO379" s="179"/>
      <c r="GRP379" s="73"/>
      <c r="GRQ379" s="73"/>
      <c r="GRR379" s="180"/>
      <c r="GRS379" s="75"/>
      <c r="GRT379" s="76"/>
      <c r="GRU379" s="180"/>
      <c r="GRV379" s="180"/>
      <c r="GRW379" s="180"/>
      <c r="GRX379" s="75"/>
      <c r="GRY379" s="76"/>
      <c r="GRZ379" s="181"/>
      <c r="GSA379" s="181"/>
      <c r="GSB379" s="182"/>
      <c r="GSC379" s="134"/>
      <c r="GSD379" s="135"/>
      <c r="GSE379" s="111"/>
      <c r="GSF379" s="178"/>
      <c r="GSG379" s="178"/>
      <c r="GSH379" s="178"/>
      <c r="GSI379" s="178"/>
      <c r="GSJ379" s="179"/>
      <c r="GSK379" s="73"/>
      <c r="GSL379" s="73"/>
      <c r="GSM379" s="180"/>
      <c r="GSN379" s="75"/>
      <c r="GSO379" s="76"/>
      <c r="GSP379" s="180"/>
      <c r="GSQ379" s="180"/>
      <c r="GSR379" s="180"/>
      <c r="GSS379" s="75"/>
      <c r="GST379" s="76"/>
      <c r="GSU379" s="181"/>
      <c r="GSV379" s="181"/>
      <c r="GSW379" s="182"/>
      <c r="GSX379" s="134"/>
      <c r="GSY379" s="135"/>
      <c r="GSZ379" s="111"/>
      <c r="GTA379" s="178"/>
      <c r="GTB379" s="178"/>
      <c r="GTC379" s="178"/>
      <c r="GTD379" s="178"/>
      <c r="GTE379" s="179"/>
      <c r="GTF379" s="73"/>
      <c r="GTG379" s="73"/>
      <c r="GTH379" s="180"/>
      <c r="GTI379" s="75"/>
      <c r="GTJ379" s="76"/>
      <c r="GTK379" s="180"/>
      <c r="GTL379" s="180"/>
      <c r="GTM379" s="180"/>
      <c r="GTN379" s="75"/>
      <c r="GTO379" s="76"/>
      <c r="GTP379" s="181"/>
      <c r="GTQ379" s="181"/>
      <c r="GTR379" s="182"/>
      <c r="GTS379" s="134"/>
      <c r="GTT379" s="135"/>
      <c r="GTU379" s="111"/>
      <c r="GTV379" s="178"/>
      <c r="GTW379" s="178"/>
      <c r="GTX379" s="178"/>
      <c r="GTY379" s="178"/>
      <c r="GTZ379" s="179"/>
      <c r="GUA379" s="73"/>
      <c r="GUB379" s="73"/>
      <c r="GUC379" s="180"/>
      <c r="GUD379" s="75"/>
      <c r="GUE379" s="76"/>
      <c r="GUF379" s="180"/>
      <c r="GUG379" s="180"/>
      <c r="GUH379" s="180"/>
      <c r="GUI379" s="75"/>
      <c r="GUJ379" s="76"/>
      <c r="GUK379" s="181"/>
      <c r="GUL379" s="181"/>
      <c r="GUM379" s="182"/>
      <c r="GUN379" s="134"/>
      <c r="GUO379" s="135"/>
      <c r="GUP379" s="111"/>
      <c r="GUQ379" s="178"/>
      <c r="GUR379" s="178"/>
      <c r="GUS379" s="178"/>
      <c r="GUT379" s="178"/>
      <c r="GUU379" s="179"/>
      <c r="GUV379" s="73"/>
      <c r="GUW379" s="73"/>
      <c r="GUX379" s="180"/>
      <c r="GUY379" s="75"/>
      <c r="GUZ379" s="76"/>
      <c r="GVA379" s="180"/>
      <c r="GVB379" s="180"/>
      <c r="GVC379" s="180"/>
      <c r="GVD379" s="75"/>
      <c r="GVE379" s="76"/>
      <c r="GVF379" s="181"/>
      <c r="GVG379" s="181"/>
      <c r="GVH379" s="182"/>
      <c r="GVI379" s="134"/>
      <c r="GVJ379" s="135"/>
      <c r="GVK379" s="111"/>
      <c r="GVL379" s="178"/>
      <c r="GVM379" s="178"/>
      <c r="GVN379" s="178"/>
      <c r="GVO379" s="178"/>
      <c r="GVP379" s="179"/>
      <c r="GVQ379" s="73"/>
      <c r="GVR379" s="73"/>
      <c r="GVS379" s="180"/>
      <c r="GVT379" s="75"/>
      <c r="GVU379" s="76"/>
      <c r="GVV379" s="180"/>
      <c r="GVW379" s="180"/>
      <c r="GVX379" s="180"/>
      <c r="GVY379" s="75"/>
      <c r="GVZ379" s="76"/>
      <c r="GWA379" s="181"/>
      <c r="GWB379" s="181"/>
      <c r="GWC379" s="182"/>
      <c r="GWD379" s="134"/>
      <c r="GWE379" s="135"/>
      <c r="GWF379" s="111"/>
      <c r="GWG379" s="178"/>
      <c r="GWH379" s="178"/>
      <c r="GWI379" s="178"/>
      <c r="GWJ379" s="178"/>
      <c r="GWK379" s="179"/>
      <c r="GWL379" s="73"/>
      <c r="GWM379" s="73"/>
      <c r="GWN379" s="180"/>
      <c r="GWO379" s="75"/>
      <c r="GWP379" s="76"/>
      <c r="GWQ379" s="180"/>
      <c r="GWR379" s="180"/>
      <c r="GWS379" s="180"/>
      <c r="GWT379" s="75"/>
      <c r="GWU379" s="76"/>
      <c r="GWV379" s="181"/>
      <c r="GWW379" s="181"/>
      <c r="GWX379" s="182"/>
      <c r="GWY379" s="134"/>
      <c r="GWZ379" s="135"/>
      <c r="GXA379" s="111"/>
      <c r="GXB379" s="178"/>
      <c r="GXC379" s="178"/>
      <c r="GXD379" s="178"/>
      <c r="GXE379" s="178"/>
      <c r="GXF379" s="179"/>
      <c r="GXG379" s="73"/>
      <c r="GXH379" s="73"/>
      <c r="GXI379" s="180"/>
      <c r="GXJ379" s="75"/>
      <c r="GXK379" s="76"/>
      <c r="GXL379" s="180"/>
      <c r="GXM379" s="180"/>
      <c r="GXN379" s="180"/>
      <c r="GXO379" s="75"/>
      <c r="GXP379" s="76"/>
      <c r="GXQ379" s="181"/>
      <c r="GXR379" s="181"/>
      <c r="GXS379" s="182"/>
      <c r="GXT379" s="134"/>
      <c r="GXU379" s="135"/>
      <c r="GXV379" s="111"/>
      <c r="GXW379" s="178"/>
      <c r="GXX379" s="178"/>
      <c r="GXY379" s="178"/>
      <c r="GXZ379" s="178"/>
      <c r="GYA379" s="179"/>
      <c r="GYB379" s="73"/>
      <c r="GYC379" s="73"/>
      <c r="GYD379" s="180"/>
      <c r="GYE379" s="75"/>
      <c r="GYF379" s="76"/>
      <c r="GYG379" s="180"/>
      <c r="GYH379" s="180"/>
      <c r="GYI379" s="180"/>
      <c r="GYJ379" s="75"/>
      <c r="GYK379" s="76"/>
      <c r="GYL379" s="181"/>
      <c r="GYM379" s="181"/>
      <c r="GYN379" s="182"/>
      <c r="GYO379" s="134"/>
      <c r="GYP379" s="135"/>
      <c r="GYQ379" s="111"/>
      <c r="GYR379" s="178"/>
      <c r="GYS379" s="178"/>
      <c r="GYT379" s="178"/>
      <c r="GYU379" s="178"/>
      <c r="GYV379" s="179"/>
      <c r="GYW379" s="73"/>
      <c r="GYX379" s="73"/>
      <c r="GYY379" s="180"/>
      <c r="GYZ379" s="75"/>
      <c r="GZA379" s="76"/>
      <c r="GZB379" s="180"/>
      <c r="GZC379" s="180"/>
      <c r="GZD379" s="180"/>
      <c r="GZE379" s="75"/>
      <c r="GZF379" s="76"/>
      <c r="GZG379" s="181"/>
      <c r="GZH379" s="181"/>
      <c r="GZI379" s="182"/>
      <c r="GZJ379" s="134"/>
      <c r="GZK379" s="135"/>
      <c r="GZL379" s="111"/>
      <c r="GZM379" s="178"/>
      <c r="GZN379" s="178"/>
      <c r="GZO379" s="178"/>
      <c r="GZP379" s="178"/>
      <c r="GZQ379" s="179"/>
      <c r="GZR379" s="73"/>
      <c r="GZS379" s="73"/>
      <c r="GZT379" s="180"/>
      <c r="GZU379" s="75"/>
      <c r="GZV379" s="76"/>
      <c r="GZW379" s="180"/>
      <c r="GZX379" s="180"/>
      <c r="GZY379" s="180"/>
      <c r="GZZ379" s="75"/>
      <c r="HAA379" s="76"/>
      <c r="HAB379" s="181"/>
      <c r="HAC379" s="181"/>
      <c r="HAD379" s="182"/>
      <c r="HAE379" s="134"/>
      <c r="HAF379" s="135"/>
      <c r="HAG379" s="111"/>
      <c r="HAH379" s="178"/>
      <c r="HAI379" s="178"/>
      <c r="HAJ379" s="178"/>
      <c r="HAK379" s="178"/>
      <c r="HAL379" s="179"/>
      <c r="HAM379" s="73"/>
      <c r="HAN379" s="73"/>
      <c r="HAO379" s="180"/>
      <c r="HAP379" s="75"/>
      <c r="HAQ379" s="76"/>
      <c r="HAR379" s="180"/>
      <c r="HAS379" s="180"/>
      <c r="HAT379" s="180"/>
      <c r="HAU379" s="75"/>
      <c r="HAV379" s="76"/>
      <c r="HAW379" s="181"/>
      <c r="HAX379" s="181"/>
      <c r="HAY379" s="182"/>
      <c r="HAZ379" s="134"/>
      <c r="HBA379" s="135"/>
      <c r="HBB379" s="111"/>
      <c r="HBC379" s="178"/>
      <c r="HBD379" s="178"/>
      <c r="HBE379" s="178"/>
      <c r="HBF379" s="178"/>
      <c r="HBG379" s="179"/>
      <c r="HBH379" s="73"/>
      <c r="HBI379" s="73"/>
      <c r="HBJ379" s="180"/>
      <c r="HBK379" s="75"/>
      <c r="HBL379" s="76"/>
      <c r="HBM379" s="180"/>
      <c r="HBN379" s="180"/>
      <c r="HBO379" s="180"/>
      <c r="HBP379" s="75"/>
      <c r="HBQ379" s="76"/>
      <c r="HBR379" s="181"/>
      <c r="HBS379" s="181"/>
      <c r="HBT379" s="182"/>
      <c r="HBU379" s="134"/>
      <c r="HBV379" s="135"/>
      <c r="HBW379" s="111"/>
      <c r="HBX379" s="178"/>
      <c r="HBY379" s="178"/>
      <c r="HBZ379" s="178"/>
      <c r="HCA379" s="178"/>
      <c r="HCB379" s="179"/>
      <c r="HCC379" s="73"/>
      <c r="HCD379" s="73"/>
      <c r="HCE379" s="180"/>
      <c r="HCF379" s="75"/>
      <c r="HCG379" s="76"/>
      <c r="HCH379" s="180"/>
      <c r="HCI379" s="180"/>
      <c r="HCJ379" s="180"/>
      <c r="HCK379" s="75"/>
      <c r="HCL379" s="76"/>
      <c r="HCM379" s="181"/>
      <c r="HCN379" s="181"/>
      <c r="HCO379" s="182"/>
      <c r="HCP379" s="134"/>
      <c r="HCQ379" s="135"/>
      <c r="HCR379" s="111"/>
      <c r="HCS379" s="178"/>
      <c r="HCT379" s="178"/>
      <c r="HCU379" s="178"/>
      <c r="HCV379" s="178"/>
      <c r="HCW379" s="179"/>
      <c r="HCX379" s="73"/>
      <c r="HCY379" s="73"/>
      <c r="HCZ379" s="180"/>
      <c r="HDA379" s="75"/>
      <c r="HDB379" s="76"/>
      <c r="HDC379" s="180"/>
      <c r="HDD379" s="180"/>
      <c r="HDE379" s="180"/>
      <c r="HDF379" s="75"/>
      <c r="HDG379" s="76"/>
      <c r="HDH379" s="181"/>
      <c r="HDI379" s="181"/>
      <c r="HDJ379" s="182"/>
      <c r="HDK379" s="134"/>
      <c r="HDL379" s="135"/>
      <c r="HDM379" s="111"/>
      <c r="HDN379" s="178"/>
      <c r="HDO379" s="178"/>
      <c r="HDP379" s="178"/>
      <c r="HDQ379" s="178"/>
      <c r="HDR379" s="179"/>
      <c r="HDS379" s="73"/>
      <c r="HDT379" s="73"/>
      <c r="HDU379" s="180"/>
      <c r="HDV379" s="75"/>
      <c r="HDW379" s="76"/>
      <c r="HDX379" s="180"/>
      <c r="HDY379" s="180"/>
      <c r="HDZ379" s="180"/>
      <c r="HEA379" s="75"/>
      <c r="HEB379" s="76"/>
      <c r="HEC379" s="181"/>
      <c r="HED379" s="181"/>
      <c r="HEE379" s="182"/>
      <c r="HEF379" s="134"/>
      <c r="HEG379" s="135"/>
      <c r="HEH379" s="111"/>
      <c r="HEI379" s="178"/>
      <c r="HEJ379" s="178"/>
      <c r="HEK379" s="178"/>
      <c r="HEL379" s="178"/>
      <c r="HEM379" s="179"/>
      <c r="HEN379" s="73"/>
      <c r="HEO379" s="73"/>
      <c r="HEP379" s="180"/>
      <c r="HEQ379" s="75"/>
      <c r="HER379" s="76"/>
      <c r="HES379" s="180"/>
      <c r="HET379" s="180"/>
      <c r="HEU379" s="180"/>
      <c r="HEV379" s="75"/>
      <c r="HEW379" s="76"/>
      <c r="HEX379" s="181"/>
      <c r="HEY379" s="181"/>
      <c r="HEZ379" s="182"/>
      <c r="HFA379" s="134"/>
      <c r="HFB379" s="135"/>
      <c r="HFC379" s="111"/>
      <c r="HFD379" s="178"/>
      <c r="HFE379" s="178"/>
      <c r="HFF379" s="178"/>
      <c r="HFG379" s="178"/>
      <c r="HFH379" s="179"/>
      <c r="HFI379" s="73"/>
      <c r="HFJ379" s="73"/>
      <c r="HFK379" s="180"/>
      <c r="HFL379" s="75"/>
      <c r="HFM379" s="76"/>
      <c r="HFN379" s="180"/>
      <c r="HFO379" s="180"/>
      <c r="HFP379" s="180"/>
      <c r="HFQ379" s="75"/>
      <c r="HFR379" s="76"/>
      <c r="HFS379" s="181"/>
      <c r="HFT379" s="181"/>
      <c r="HFU379" s="182"/>
      <c r="HFV379" s="134"/>
      <c r="HFW379" s="135"/>
      <c r="HFX379" s="111"/>
      <c r="HFY379" s="178"/>
      <c r="HFZ379" s="178"/>
      <c r="HGA379" s="178"/>
      <c r="HGB379" s="178"/>
      <c r="HGC379" s="179"/>
      <c r="HGD379" s="73"/>
      <c r="HGE379" s="73"/>
      <c r="HGF379" s="180"/>
      <c r="HGG379" s="75"/>
      <c r="HGH379" s="76"/>
      <c r="HGI379" s="180"/>
      <c r="HGJ379" s="180"/>
      <c r="HGK379" s="180"/>
      <c r="HGL379" s="75"/>
      <c r="HGM379" s="76"/>
      <c r="HGN379" s="181"/>
      <c r="HGO379" s="181"/>
      <c r="HGP379" s="182"/>
      <c r="HGQ379" s="134"/>
      <c r="HGR379" s="135"/>
      <c r="HGS379" s="111"/>
      <c r="HGT379" s="178"/>
      <c r="HGU379" s="178"/>
      <c r="HGV379" s="178"/>
      <c r="HGW379" s="178"/>
      <c r="HGX379" s="179"/>
      <c r="HGY379" s="73"/>
      <c r="HGZ379" s="73"/>
      <c r="HHA379" s="180"/>
      <c r="HHB379" s="75"/>
      <c r="HHC379" s="76"/>
      <c r="HHD379" s="180"/>
      <c r="HHE379" s="180"/>
      <c r="HHF379" s="180"/>
      <c r="HHG379" s="75"/>
      <c r="HHH379" s="76"/>
      <c r="HHI379" s="181"/>
      <c r="HHJ379" s="181"/>
      <c r="HHK379" s="182"/>
      <c r="HHL379" s="134"/>
      <c r="HHM379" s="135"/>
      <c r="HHN379" s="111"/>
      <c r="HHO379" s="178"/>
      <c r="HHP379" s="178"/>
      <c r="HHQ379" s="178"/>
      <c r="HHR379" s="178"/>
      <c r="HHS379" s="179"/>
      <c r="HHT379" s="73"/>
      <c r="HHU379" s="73"/>
      <c r="HHV379" s="180"/>
      <c r="HHW379" s="75"/>
      <c r="HHX379" s="76"/>
      <c r="HHY379" s="180"/>
      <c r="HHZ379" s="180"/>
      <c r="HIA379" s="180"/>
      <c r="HIB379" s="75"/>
      <c r="HIC379" s="76"/>
      <c r="HID379" s="181"/>
      <c r="HIE379" s="181"/>
      <c r="HIF379" s="182"/>
      <c r="HIG379" s="134"/>
      <c r="HIH379" s="135"/>
      <c r="HII379" s="111"/>
      <c r="HIJ379" s="178"/>
      <c r="HIK379" s="178"/>
      <c r="HIL379" s="178"/>
      <c r="HIM379" s="178"/>
      <c r="HIN379" s="179"/>
      <c r="HIO379" s="73"/>
      <c r="HIP379" s="73"/>
      <c r="HIQ379" s="180"/>
      <c r="HIR379" s="75"/>
      <c r="HIS379" s="76"/>
      <c r="HIT379" s="180"/>
      <c r="HIU379" s="180"/>
      <c r="HIV379" s="180"/>
      <c r="HIW379" s="75"/>
      <c r="HIX379" s="76"/>
      <c r="HIY379" s="181"/>
      <c r="HIZ379" s="181"/>
      <c r="HJA379" s="182"/>
      <c r="HJB379" s="134"/>
      <c r="HJC379" s="135"/>
      <c r="HJD379" s="111"/>
      <c r="HJE379" s="178"/>
      <c r="HJF379" s="178"/>
      <c r="HJG379" s="178"/>
      <c r="HJH379" s="178"/>
      <c r="HJI379" s="179"/>
      <c r="HJJ379" s="73"/>
      <c r="HJK379" s="73"/>
      <c r="HJL379" s="180"/>
      <c r="HJM379" s="75"/>
      <c r="HJN379" s="76"/>
      <c r="HJO379" s="180"/>
      <c r="HJP379" s="180"/>
      <c r="HJQ379" s="180"/>
      <c r="HJR379" s="75"/>
      <c r="HJS379" s="76"/>
      <c r="HJT379" s="181"/>
      <c r="HJU379" s="181"/>
      <c r="HJV379" s="182"/>
      <c r="HJW379" s="134"/>
      <c r="HJX379" s="135"/>
      <c r="HJY379" s="111"/>
      <c r="HJZ379" s="178"/>
      <c r="HKA379" s="178"/>
      <c r="HKB379" s="178"/>
      <c r="HKC379" s="178"/>
      <c r="HKD379" s="179"/>
      <c r="HKE379" s="73"/>
      <c r="HKF379" s="73"/>
      <c r="HKG379" s="180"/>
      <c r="HKH379" s="75"/>
      <c r="HKI379" s="76"/>
      <c r="HKJ379" s="180"/>
      <c r="HKK379" s="180"/>
      <c r="HKL379" s="180"/>
      <c r="HKM379" s="75"/>
      <c r="HKN379" s="76"/>
      <c r="HKO379" s="181"/>
      <c r="HKP379" s="181"/>
      <c r="HKQ379" s="182"/>
      <c r="HKR379" s="134"/>
      <c r="HKS379" s="135"/>
      <c r="HKT379" s="111"/>
      <c r="HKU379" s="178"/>
      <c r="HKV379" s="178"/>
      <c r="HKW379" s="178"/>
      <c r="HKX379" s="178"/>
      <c r="HKY379" s="179"/>
      <c r="HKZ379" s="73"/>
      <c r="HLA379" s="73"/>
      <c r="HLB379" s="180"/>
      <c r="HLC379" s="75"/>
      <c r="HLD379" s="76"/>
      <c r="HLE379" s="180"/>
      <c r="HLF379" s="180"/>
      <c r="HLG379" s="180"/>
      <c r="HLH379" s="75"/>
      <c r="HLI379" s="76"/>
      <c r="HLJ379" s="181"/>
      <c r="HLK379" s="181"/>
      <c r="HLL379" s="182"/>
      <c r="HLM379" s="134"/>
      <c r="HLN379" s="135"/>
      <c r="HLO379" s="111"/>
      <c r="HLP379" s="178"/>
      <c r="HLQ379" s="178"/>
      <c r="HLR379" s="178"/>
      <c r="HLS379" s="178"/>
      <c r="HLT379" s="179"/>
      <c r="HLU379" s="73"/>
      <c r="HLV379" s="73"/>
      <c r="HLW379" s="180"/>
      <c r="HLX379" s="75"/>
      <c r="HLY379" s="76"/>
      <c r="HLZ379" s="180"/>
      <c r="HMA379" s="180"/>
      <c r="HMB379" s="180"/>
      <c r="HMC379" s="75"/>
      <c r="HMD379" s="76"/>
      <c r="HME379" s="181"/>
      <c r="HMF379" s="181"/>
      <c r="HMG379" s="182"/>
      <c r="HMH379" s="134"/>
      <c r="HMI379" s="135"/>
      <c r="HMJ379" s="111"/>
      <c r="HMK379" s="178"/>
      <c r="HML379" s="178"/>
      <c r="HMM379" s="178"/>
      <c r="HMN379" s="178"/>
      <c r="HMO379" s="179"/>
      <c r="HMP379" s="73"/>
      <c r="HMQ379" s="73"/>
      <c r="HMR379" s="180"/>
      <c r="HMS379" s="75"/>
      <c r="HMT379" s="76"/>
      <c r="HMU379" s="180"/>
      <c r="HMV379" s="180"/>
      <c r="HMW379" s="180"/>
      <c r="HMX379" s="75"/>
      <c r="HMY379" s="76"/>
      <c r="HMZ379" s="181"/>
      <c r="HNA379" s="181"/>
      <c r="HNB379" s="182"/>
      <c r="HNC379" s="134"/>
      <c r="HND379" s="135"/>
      <c r="HNE379" s="111"/>
      <c r="HNF379" s="178"/>
      <c r="HNG379" s="178"/>
      <c r="HNH379" s="178"/>
      <c r="HNI379" s="178"/>
      <c r="HNJ379" s="179"/>
      <c r="HNK379" s="73"/>
      <c r="HNL379" s="73"/>
      <c r="HNM379" s="180"/>
      <c r="HNN379" s="75"/>
      <c r="HNO379" s="76"/>
      <c r="HNP379" s="180"/>
      <c r="HNQ379" s="180"/>
      <c r="HNR379" s="180"/>
      <c r="HNS379" s="75"/>
      <c r="HNT379" s="76"/>
      <c r="HNU379" s="181"/>
      <c r="HNV379" s="181"/>
      <c r="HNW379" s="182"/>
      <c r="HNX379" s="134"/>
      <c r="HNY379" s="135"/>
      <c r="HNZ379" s="111"/>
      <c r="HOA379" s="178"/>
      <c r="HOB379" s="178"/>
      <c r="HOC379" s="178"/>
      <c r="HOD379" s="178"/>
      <c r="HOE379" s="179"/>
      <c r="HOF379" s="73"/>
      <c r="HOG379" s="73"/>
      <c r="HOH379" s="180"/>
      <c r="HOI379" s="75"/>
      <c r="HOJ379" s="76"/>
      <c r="HOK379" s="180"/>
      <c r="HOL379" s="180"/>
      <c r="HOM379" s="180"/>
      <c r="HON379" s="75"/>
      <c r="HOO379" s="76"/>
      <c r="HOP379" s="181"/>
      <c r="HOQ379" s="181"/>
      <c r="HOR379" s="182"/>
      <c r="HOS379" s="134"/>
      <c r="HOT379" s="135"/>
      <c r="HOU379" s="111"/>
      <c r="HOV379" s="178"/>
      <c r="HOW379" s="178"/>
      <c r="HOX379" s="178"/>
      <c r="HOY379" s="178"/>
      <c r="HOZ379" s="179"/>
      <c r="HPA379" s="73"/>
      <c r="HPB379" s="73"/>
      <c r="HPC379" s="180"/>
      <c r="HPD379" s="75"/>
      <c r="HPE379" s="76"/>
      <c r="HPF379" s="180"/>
      <c r="HPG379" s="180"/>
      <c r="HPH379" s="180"/>
      <c r="HPI379" s="75"/>
      <c r="HPJ379" s="76"/>
      <c r="HPK379" s="181"/>
      <c r="HPL379" s="181"/>
      <c r="HPM379" s="182"/>
      <c r="HPN379" s="134"/>
      <c r="HPO379" s="135"/>
      <c r="HPP379" s="111"/>
      <c r="HPQ379" s="178"/>
      <c r="HPR379" s="178"/>
      <c r="HPS379" s="178"/>
      <c r="HPT379" s="178"/>
      <c r="HPU379" s="179"/>
      <c r="HPV379" s="73"/>
      <c r="HPW379" s="73"/>
      <c r="HPX379" s="180"/>
      <c r="HPY379" s="75"/>
      <c r="HPZ379" s="76"/>
      <c r="HQA379" s="180"/>
      <c r="HQB379" s="180"/>
      <c r="HQC379" s="180"/>
      <c r="HQD379" s="75"/>
      <c r="HQE379" s="76"/>
      <c r="HQF379" s="181"/>
      <c r="HQG379" s="181"/>
      <c r="HQH379" s="182"/>
      <c r="HQI379" s="134"/>
      <c r="HQJ379" s="135"/>
      <c r="HQK379" s="111"/>
      <c r="HQL379" s="178"/>
      <c r="HQM379" s="178"/>
      <c r="HQN379" s="178"/>
      <c r="HQO379" s="178"/>
      <c r="HQP379" s="179"/>
      <c r="HQQ379" s="73"/>
      <c r="HQR379" s="73"/>
      <c r="HQS379" s="180"/>
      <c r="HQT379" s="75"/>
      <c r="HQU379" s="76"/>
      <c r="HQV379" s="180"/>
      <c r="HQW379" s="180"/>
      <c r="HQX379" s="180"/>
      <c r="HQY379" s="75"/>
      <c r="HQZ379" s="76"/>
      <c r="HRA379" s="181"/>
      <c r="HRB379" s="181"/>
      <c r="HRC379" s="182"/>
      <c r="HRD379" s="134"/>
      <c r="HRE379" s="135"/>
      <c r="HRF379" s="111"/>
      <c r="HRG379" s="178"/>
      <c r="HRH379" s="178"/>
      <c r="HRI379" s="178"/>
      <c r="HRJ379" s="178"/>
      <c r="HRK379" s="179"/>
      <c r="HRL379" s="73"/>
      <c r="HRM379" s="73"/>
      <c r="HRN379" s="180"/>
      <c r="HRO379" s="75"/>
      <c r="HRP379" s="76"/>
      <c r="HRQ379" s="180"/>
      <c r="HRR379" s="180"/>
      <c r="HRS379" s="180"/>
      <c r="HRT379" s="75"/>
      <c r="HRU379" s="76"/>
      <c r="HRV379" s="181"/>
      <c r="HRW379" s="181"/>
      <c r="HRX379" s="182"/>
      <c r="HRY379" s="134"/>
      <c r="HRZ379" s="135"/>
      <c r="HSA379" s="111"/>
      <c r="HSB379" s="178"/>
      <c r="HSC379" s="178"/>
      <c r="HSD379" s="178"/>
      <c r="HSE379" s="178"/>
      <c r="HSF379" s="179"/>
      <c r="HSG379" s="73"/>
      <c r="HSH379" s="73"/>
      <c r="HSI379" s="180"/>
      <c r="HSJ379" s="75"/>
      <c r="HSK379" s="76"/>
      <c r="HSL379" s="180"/>
      <c r="HSM379" s="180"/>
      <c r="HSN379" s="180"/>
      <c r="HSO379" s="75"/>
      <c r="HSP379" s="76"/>
      <c r="HSQ379" s="181"/>
      <c r="HSR379" s="181"/>
      <c r="HSS379" s="182"/>
      <c r="HST379" s="134"/>
      <c r="HSU379" s="135"/>
      <c r="HSV379" s="111"/>
      <c r="HSW379" s="178"/>
      <c r="HSX379" s="178"/>
      <c r="HSY379" s="178"/>
      <c r="HSZ379" s="178"/>
      <c r="HTA379" s="179"/>
      <c r="HTB379" s="73"/>
      <c r="HTC379" s="73"/>
      <c r="HTD379" s="180"/>
      <c r="HTE379" s="75"/>
      <c r="HTF379" s="76"/>
      <c r="HTG379" s="180"/>
      <c r="HTH379" s="180"/>
      <c r="HTI379" s="180"/>
      <c r="HTJ379" s="75"/>
      <c r="HTK379" s="76"/>
      <c r="HTL379" s="181"/>
      <c r="HTM379" s="181"/>
      <c r="HTN379" s="182"/>
      <c r="HTO379" s="134"/>
      <c r="HTP379" s="135"/>
      <c r="HTQ379" s="111"/>
      <c r="HTR379" s="178"/>
      <c r="HTS379" s="178"/>
      <c r="HTT379" s="178"/>
      <c r="HTU379" s="178"/>
      <c r="HTV379" s="179"/>
      <c r="HTW379" s="73"/>
      <c r="HTX379" s="73"/>
      <c r="HTY379" s="180"/>
      <c r="HTZ379" s="75"/>
      <c r="HUA379" s="76"/>
      <c r="HUB379" s="180"/>
      <c r="HUC379" s="180"/>
      <c r="HUD379" s="180"/>
      <c r="HUE379" s="75"/>
      <c r="HUF379" s="76"/>
      <c r="HUG379" s="181"/>
      <c r="HUH379" s="181"/>
      <c r="HUI379" s="182"/>
      <c r="HUJ379" s="134"/>
      <c r="HUK379" s="135"/>
      <c r="HUL379" s="111"/>
      <c r="HUM379" s="178"/>
      <c r="HUN379" s="178"/>
      <c r="HUO379" s="178"/>
      <c r="HUP379" s="178"/>
      <c r="HUQ379" s="179"/>
      <c r="HUR379" s="73"/>
      <c r="HUS379" s="73"/>
      <c r="HUT379" s="180"/>
      <c r="HUU379" s="75"/>
      <c r="HUV379" s="76"/>
      <c r="HUW379" s="180"/>
      <c r="HUX379" s="180"/>
      <c r="HUY379" s="180"/>
      <c r="HUZ379" s="75"/>
      <c r="HVA379" s="76"/>
      <c r="HVB379" s="181"/>
      <c r="HVC379" s="181"/>
      <c r="HVD379" s="182"/>
      <c r="HVE379" s="134"/>
      <c r="HVF379" s="135"/>
      <c r="HVG379" s="111"/>
      <c r="HVH379" s="178"/>
      <c r="HVI379" s="178"/>
      <c r="HVJ379" s="178"/>
      <c r="HVK379" s="178"/>
      <c r="HVL379" s="179"/>
      <c r="HVM379" s="73"/>
      <c r="HVN379" s="73"/>
      <c r="HVO379" s="180"/>
      <c r="HVP379" s="75"/>
      <c r="HVQ379" s="76"/>
      <c r="HVR379" s="180"/>
      <c r="HVS379" s="180"/>
      <c r="HVT379" s="180"/>
      <c r="HVU379" s="75"/>
      <c r="HVV379" s="76"/>
      <c r="HVW379" s="181"/>
      <c r="HVX379" s="181"/>
      <c r="HVY379" s="182"/>
      <c r="HVZ379" s="134"/>
      <c r="HWA379" s="135"/>
      <c r="HWB379" s="111"/>
      <c r="HWC379" s="178"/>
      <c r="HWD379" s="178"/>
      <c r="HWE379" s="178"/>
      <c r="HWF379" s="178"/>
      <c r="HWG379" s="179"/>
      <c r="HWH379" s="73"/>
      <c r="HWI379" s="73"/>
      <c r="HWJ379" s="180"/>
      <c r="HWK379" s="75"/>
      <c r="HWL379" s="76"/>
      <c r="HWM379" s="180"/>
      <c r="HWN379" s="180"/>
      <c r="HWO379" s="180"/>
      <c r="HWP379" s="75"/>
      <c r="HWQ379" s="76"/>
      <c r="HWR379" s="181"/>
      <c r="HWS379" s="181"/>
      <c r="HWT379" s="182"/>
      <c r="HWU379" s="134"/>
      <c r="HWV379" s="135"/>
      <c r="HWW379" s="111"/>
      <c r="HWX379" s="178"/>
      <c r="HWY379" s="178"/>
      <c r="HWZ379" s="178"/>
      <c r="HXA379" s="178"/>
      <c r="HXB379" s="179"/>
      <c r="HXC379" s="73"/>
      <c r="HXD379" s="73"/>
      <c r="HXE379" s="180"/>
      <c r="HXF379" s="75"/>
      <c r="HXG379" s="76"/>
      <c r="HXH379" s="180"/>
      <c r="HXI379" s="180"/>
      <c r="HXJ379" s="180"/>
      <c r="HXK379" s="75"/>
      <c r="HXL379" s="76"/>
      <c r="HXM379" s="181"/>
      <c r="HXN379" s="181"/>
      <c r="HXO379" s="182"/>
      <c r="HXP379" s="134"/>
      <c r="HXQ379" s="135"/>
      <c r="HXR379" s="111"/>
      <c r="HXS379" s="178"/>
      <c r="HXT379" s="178"/>
      <c r="HXU379" s="178"/>
      <c r="HXV379" s="178"/>
      <c r="HXW379" s="179"/>
      <c r="HXX379" s="73"/>
      <c r="HXY379" s="73"/>
      <c r="HXZ379" s="180"/>
      <c r="HYA379" s="75"/>
      <c r="HYB379" s="76"/>
      <c r="HYC379" s="180"/>
      <c r="HYD379" s="180"/>
      <c r="HYE379" s="180"/>
      <c r="HYF379" s="75"/>
      <c r="HYG379" s="76"/>
      <c r="HYH379" s="181"/>
      <c r="HYI379" s="181"/>
      <c r="HYJ379" s="182"/>
      <c r="HYK379" s="134"/>
      <c r="HYL379" s="135"/>
      <c r="HYM379" s="111"/>
      <c r="HYN379" s="178"/>
      <c r="HYO379" s="178"/>
      <c r="HYP379" s="178"/>
      <c r="HYQ379" s="178"/>
      <c r="HYR379" s="179"/>
      <c r="HYS379" s="73"/>
      <c r="HYT379" s="73"/>
      <c r="HYU379" s="180"/>
      <c r="HYV379" s="75"/>
      <c r="HYW379" s="76"/>
      <c r="HYX379" s="180"/>
      <c r="HYY379" s="180"/>
      <c r="HYZ379" s="180"/>
      <c r="HZA379" s="75"/>
      <c r="HZB379" s="76"/>
      <c r="HZC379" s="181"/>
      <c r="HZD379" s="181"/>
      <c r="HZE379" s="182"/>
      <c r="HZF379" s="134"/>
      <c r="HZG379" s="135"/>
      <c r="HZH379" s="111"/>
      <c r="HZI379" s="178"/>
      <c r="HZJ379" s="178"/>
      <c r="HZK379" s="178"/>
      <c r="HZL379" s="178"/>
      <c r="HZM379" s="179"/>
      <c r="HZN379" s="73"/>
      <c r="HZO379" s="73"/>
      <c r="HZP379" s="180"/>
      <c r="HZQ379" s="75"/>
      <c r="HZR379" s="76"/>
      <c r="HZS379" s="180"/>
      <c r="HZT379" s="180"/>
      <c r="HZU379" s="180"/>
      <c r="HZV379" s="75"/>
      <c r="HZW379" s="76"/>
      <c r="HZX379" s="181"/>
      <c r="HZY379" s="181"/>
      <c r="HZZ379" s="182"/>
      <c r="IAA379" s="134"/>
      <c r="IAB379" s="135"/>
      <c r="IAC379" s="111"/>
      <c r="IAD379" s="178"/>
      <c r="IAE379" s="178"/>
      <c r="IAF379" s="178"/>
      <c r="IAG379" s="178"/>
      <c r="IAH379" s="179"/>
      <c r="IAI379" s="73"/>
      <c r="IAJ379" s="73"/>
      <c r="IAK379" s="180"/>
      <c r="IAL379" s="75"/>
      <c r="IAM379" s="76"/>
      <c r="IAN379" s="180"/>
      <c r="IAO379" s="180"/>
      <c r="IAP379" s="180"/>
      <c r="IAQ379" s="75"/>
      <c r="IAR379" s="76"/>
      <c r="IAS379" s="181"/>
      <c r="IAT379" s="181"/>
      <c r="IAU379" s="182"/>
      <c r="IAV379" s="134"/>
      <c r="IAW379" s="135"/>
      <c r="IAX379" s="111"/>
      <c r="IAY379" s="178"/>
      <c r="IAZ379" s="178"/>
      <c r="IBA379" s="178"/>
      <c r="IBB379" s="178"/>
      <c r="IBC379" s="179"/>
      <c r="IBD379" s="73"/>
      <c r="IBE379" s="73"/>
      <c r="IBF379" s="180"/>
      <c r="IBG379" s="75"/>
      <c r="IBH379" s="76"/>
      <c r="IBI379" s="180"/>
      <c r="IBJ379" s="180"/>
      <c r="IBK379" s="180"/>
      <c r="IBL379" s="75"/>
      <c r="IBM379" s="76"/>
      <c r="IBN379" s="181"/>
      <c r="IBO379" s="181"/>
      <c r="IBP379" s="182"/>
      <c r="IBQ379" s="134"/>
      <c r="IBR379" s="135"/>
      <c r="IBS379" s="111"/>
      <c r="IBT379" s="178"/>
      <c r="IBU379" s="178"/>
      <c r="IBV379" s="178"/>
      <c r="IBW379" s="178"/>
      <c r="IBX379" s="179"/>
      <c r="IBY379" s="73"/>
      <c r="IBZ379" s="73"/>
      <c r="ICA379" s="180"/>
      <c r="ICB379" s="75"/>
      <c r="ICC379" s="76"/>
      <c r="ICD379" s="180"/>
      <c r="ICE379" s="180"/>
      <c r="ICF379" s="180"/>
      <c r="ICG379" s="75"/>
      <c r="ICH379" s="76"/>
      <c r="ICI379" s="181"/>
      <c r="ICJ379" s="181"/>
      <c r="ICK379" s="182"/>
      <c r="ICL379" s="134"/>
      <c r="ICM379" s="135"/>
      <c r="ICN379" s="111"/>
      <c r="ICO379" s="178"/>
      <c r="ICP379" s="178"/>
      <c r="ICQ379" s="178"/>
      <c r="ICR379" s="178"/>
      <c r="ICS379" s="179"/>
      <c r="ICT379" s="73"/>
      <c r="ICU379" s="73"/>
      <c r="ICV379" s="180"/>
      <c r="ICW379" s="75"/>
      <c r="ICX379" s="76"/>
      <c r="ICY379" s="180"/>
      <c r="ICZ379" s="180"/>
      <c r="IDA379" s="180"/>
      <c r="IDB379" s="75"/>
      <c r="IDC379" s="76"/>
      <c r="IDD379" s="181"/>
      <c r="IDE379" s="181"/>
      <c r="IDF379" s="182"/>
      <c r="IDG379" s="134"/>
      <c r="IDH379" s="135"/>
      <c r="IDI379" s="111"/>
      <c r="IDJ379" s="178"/>
      <c r="IDK379" s="178"/>
      <c r="IDL379" s="178"/>
      <c r="IDM379" s="178"/>
      <c r="IDN379" s="179"/>
      <c r="IDO379" s="73"/>
      <c r="IDP379" s="73"/>
      <c r="IDQ379" s="180"/>
      <c r="IDR379" s="75"/>
      <c r="IDS379" s="76"/>
      <c r="IDT379" s="180"/>
      <c r="IDU379" s="180"/>
      <c r="IDV379" s="180"/>
      <c r="IDW379" s="75"/>
      <c r="IDX379" s="76"/>
      <c r="IDY379" s="181"/>
      <c r="IDZ379" s="181"/>
      <c r="IEA379" s="182"/>
      <c r="IEB379" s="134"/>
      <c r="IEC379" s="135"/>
      <c r="IED379" s="111"/>
      <c r="IEE379" s="178"/>
      <c r="IEF379" s="178"/>
      <c r="IEG379" s="178"/>
      <c r="IEH379" s="178"/>
      <c r="IEI379" s="179"/>
      <c r="IEJ379" s="73"/>
      <c r="IEK379" s="73"/>
      <c r="IEL379" s="180"/>
      <c r="IEM379" s="75"/>
      <c r="IEN379" s="76"/>
      <c r="IEO379" s="180"/>
      <c r="IEP379" s="180"/>
      <c r="IEQ379" s="180"/>
      <c r="IER379" s="75"/>
      <c r="IES379" s="76"/>
      <c r="IET379" s="181"/>
      <c r="IEU379" s="181"/>
      <c r="IEV379" s="182"/>
      <c r="IEW379" s="134"/>
      <c r="IEX379" s="135"/>
      <c r="IEY379" s="111"/>
      <c r="IEZ379" s="178"/>
      <c r="IFA379" s="178"/>
      <c r="IFB379" s="178"/>
      <c r="IFC379" s="178"/>
      <c r="IFD379" s="179"/>
      <c r="IFE379" s="73"/>
      <c r="IFF379" s="73"/>
      <c r="IFG379" s="180"/>
      <c r="IFH379" s="75"/>
      <c r="IFI379" s="76"/>
      <c r="IFJ379" s="180"/>
      <c r="IFK379" s="180"/>
      <c r="IFL379" s="180"/>
      <c r="IFM379" s="75"/>
      <c r="IFN379" s="76"/>
      <c r="IFO379" s="181"/>
      <c r="IFP379" s="181"/>
      <c r="IFQ379" s="182"/>
      <c r="IFR379" s="134"/>
      <c r="IFS379" s="135"/>
      <c r="IFT379" s="111"/>
      <c r="IFU379" s="178"/>
      <c r="IFV379" s="178"/>
      <c r="IFW379" s="178"/>
      <c r="IFX379" s="178"/>
      <c r="IFY379" s="179"/>
      <c r="IFZ379" s="73"/>
      <c r="IGA379" s="73"/>
      <c r="IGB379" s="180"/>
      <c r="IGC379" s="75"/>
      <c r="IGD379" s="76"/>
      <c r="IGE379" s="180"/>
      <c r="IGF379" s="180"/>
      <c r="IGG379" s="180"/>
      <c r="IGH379" s="75"/>
      <c r="IGI379" s="76"/>
      <c r="IGJ379" s="181"/>
      <c r="IGK379" s="181"/>
      <c r="IGL379" s="182"/>
      <c r="IGM379" s="134"/>
      <c r="IGN379" s="135"/>
      <c r="IGO379" s="111"/>
      <c r="IGP379" s="178"/>
      <c r="IGQ379" s="178"/>
      <c r="IGR379" s="178"/>
      <c r="IGS379" s="178"/>
      <c r="IGT379" s="179"/>
      <c r="IGU379" s="73"/>
      <c r="IGV379" s="73"/>
      <c r="IGW379" s="180"/>
      <c r="IGX379" s="75"/>
      <c r="IGY379" s="76"/>
      <c r="IGZ379" s="180"/>
      <c r="IHA379" s="180"/>
      <c r="IHB379" s="180"/>
      <c r="IHC379" s="75"/>
      <c r="IHD379" s="76"/>
      <c r="IHE379" s="181"/>
      <c r="IHF379" s="181"/>
      <c r="IHG379" s="182"/>
      <c r="IHH379" s="134"/>
      <c r="IHI379" s="135"/>
      <c r="IHJ379" s="111"/>
      <c r="IHK379" s="178"/>
      <c r="IHL379" s="178"/>
      <c r="IHM379" s="178"/>
      <c r="IHN379" s="178"/>
      <c r="IHO379" s="179"/>
      <c r="IHP379" s="73"/>
      <c r="IHQ379" s="73"/>
      <c r="IHR379" s="180"/>
      <c r="IHS379" s="75"/>
      <c r="IHT379" s="76"/>
      <c r="IHU379" s="180"/>
      <c r="IHV379" s="180"/>
      <c r="IHW379" s="180"/>
      <c r="IHX379" s="75"/>
      <c r="IHY379" s="76"/>
      <c r="IHZ379" s="181"/>
      <c r="IIA379" s="181"/>
      <c r="IIB379" s="182"/>
      <c r="IIC379" s="134"/>
      <c r="IID379" s="135"/>
      <c r="IIE379" s="111"/>
      <c r="IIF379" s="178"/>
      <c r="IIG379" s="178"/>
      <c r="IIH379" s="178"/>
      <c r="III379" s="178"/>
      <c r="IIJ379" s="179"/>
      <c r="IIK379" s="73"/>
      <c r="IIL379" s="73"/>
      <c r="IIM379" s="180"/>
      <c r="IIN379" s="75"/>
      <c r="IIO379" s="76"/>
      <c r="IIP379" s="180"/>
      <c r="IIQ379" s="180"/>
      <c r="IIR379" s="180"/>
      <c r="IIS379" s="75"/>
      <c r="IIT379" s="76"/>
      <c r="IIU379" s="181"/>
      <c r="IIV379" s="181"/>
      <c r="IIW379" s="182"/>
      <c r="IIX379" s="134"/>
      <c r="IIY379" s="135"/>
      <c r="IIZ379" s="111"/>
      <c r="IJA379" s="178"/>
      <c r="IJB379" s="178"/>
      <c r="IJC379" s="178"/>
      <c r="IJD379" s="178"/>
      <c r="IJE379" s="179"/>
      <c r="IJF379" s="73"/>
      <c r="IJG379" s="73"/>
      <c r="IJH379" s="180"/>
      <c r="IJI379" s="75"/>
      <c r="IJJ379" s="76"/>
      <c r="IJK379" s="180"/>
      <c r="IJL379" s="180"/>
      <c r="IJM379" s="180"/>
      <c r="IJN379" s="75"/>
      <c r="IJO379" s="76"/>
      <c r="IJP379" s="181"/>
      <c r="IJQ379" s="181"/>
      <c r="IJR379" s="182"/>
      <c r="IJS379" s="134"/>
      <c r="IJT379" s="135"/>
      <c r="IJU379" s="111"/>
      <c r="IJV379" s="178"/>
      <c r="IJW379" s="178"/>
      <c r="IJX379" s="178"/>
      <c r="IJY379" s="178"/>
      <c r="IJZ379" s="179"/>
      <c r="IKA379" s="73"/>
      <c r="IKB379" s="73"/>
      <c r="IKC379" s="180"/>
      <c r="IKD379" s="75"/>
      <c r="IKE379" s="76"/>
      <c r="IKF379" s="180"/>
      <c r="IKG379" s="180"/>
      <c r="IKH379" s="180"/>
      <c r="IKI379" s="75"/>
      <c r="IKJ379" s="76"/>
      <c r="IKK379" s="181"/>
      <c r="IKL379" s="181"/>
      <c r="IKM379" s="182"/>
      <c r="IKN379" s="134"/>
      <c r="IKO379" s="135"/>
      <c r="IKP379" s="111"/>
      <c r="IKQ379" s="178"/>
      <c r="IKR379" s="178"/>
      <c r="IKS379" s="178"/>
      <c r="IKT379" s="178"/>
      <c r="IKU379" s="179"/>
      <c r="IKV379" s="73"/>
      <c r="IKW379" s="73"/>
      <c r="IKX379" s="180"/>
      <c r="IKY379" s="75"/>
      <c r="IKZ379" s="76"/>
      <c r="ILA379" s="180"/>
      <c r="ILB379" s="180"/>
      <c r="ILC379" s="180"/>
      <c r="ILD379" s="75"/>
      <c r="ILE379" s="76"/>
      <c r="ILF379" s="181"/>
      <c r="ILG379" s="181"/>
      <c r="ILH379" s="182"/>
      <c r="ILI379" s="134"/>
      <c r="ILJ379" s="135"/>
      <c r="ILK379" s="111"/>
      <c r="ILL379" s="178"/>
      <c r="ILM379" s="178"/>
      <c r="ILN379" s="178"/>
      <c r="ILO379" s="178"/>
      <c r="ILP379" s="179"/>
      <c r="ILQ379" s="73"/>
      <c r="ILR379" s="73"/>
      <c r="ILS379" s="180"/>
      <c r="ILT379" s="75"/>
      <c r="ILU379" s="76"/>
      <c r="ILV379" s="180"/>
      <c r="ILW379" s="180"/>
      <c r="ILX379" s="180"/>
      <c r="ILY379" s="75"/>
      <c r="ILZ379" s="76"/>
      <c r="IMA379" s="181"/>
      <c r="IMB379" s="181"/>
      <c r="IMC379" s="182"/>
      <c r="IMD379" s="134"/>
      <c r="IME379" s="135"/>
      <c r="IMF379" s="111"/>
      <c r="IMG379" s="178"/>
      <c r="IMH379" s="178"/>
      <c r="IMI379" s="178"/>
      <c r="IMJ379" s="178"/>
      <c r="IMK379" s="179"/>
      <c r="IML379" s="73"/>
      <c r="IMM379" s="73"/>
      <c r="IMN379" s="180"/>
      <c r="IMO379" s="75"/>
      <c r="IMP379" s="76"/>
      <c r="IMQ379" s="180"/>
      <c r="IMR379" s="180"/>
      <c r="IMS379" s="180"/>
      <c r="IMT379" s="75"/>
      <c r="IMU379" s="76"/>
      <c r="IMV379" s="181"/>
      <c r="IMW379" s="181"/>
      <c r="IMX379" s="182"/>
      <c r="IMY379" s="134"/>
      <c r="IMZ379" s="135"/>
      <c r="INA379" s="111"/>
      <c r="INB379" s="178"/>
      <c r="INC379" s="178"/>
      <c r="IND379" s="178"/>
      <c r="INE379" s="178"/>
      <c r="INF379" s="179"/>
      <c r="ING379" s="73"/>
      <c r="INH379" s="73"/>
      <c r="INI379" s="180"/>
      <c r="INJ379" s="75"/>
      <c r="INK379" s="76"/>
      <c r="INL379" s="180"/>
      <c r="INM379" s="180"/>
      <c r="INN379" s="180"/>
      <c r="INO379" s="75"/>
      <c r="INP379" s="76"/>
      <c r="INQ379" s="181"/>
      <c r="INR379" s="181"/>
      <c r="INS379" s="182"/>
      <c r="INT379" s="134"/>
      <c r="INU379" s="135"/>
      <c r="INV379" s="111"/>
      <c r="INW379" s="178"/>
      <c r="INX379" s="178"/>
      <c r="INY379" s="178"/>
      <c r="INZ379" s="178"/>
      <c r="IOA379" s="179"/>
      <c r="IOB379" s="73"/>
      <c r="IOC379" s="73"/>
      <c r="IOD379" s="180"/>
      <c r="IOE379" s="75"/>
      <c r="IOF379" s="76"/>
      <c r="IOG379" s="180"/>
      <c r="IOH379" s="180"/>
      <c r="IOI379" s="180"/>
      <c r="IOJ379" s="75"/>
      <c r="IOK379" s="76"/>
      <c r="IOL379" s="181"/>
      <c r="IOM379" s="181"/>
      <c r="ION379" s="182"/>
      <c r="IOO379" s="134"/>
      <c r="IOP379" s="135"/>
      <c r="IOQ379" s="111"/>
      <c r="IOR379" s="178"/>
      <c r="IOS379" s="178"/>
      <c r="IOT379" s="178"/>
      <c r="IOU379" s="178"/>
      <c r="IOV379" s="179"/>
      <c r="IOW379" s="73"/>
      <c r="IOX379" s="73"/>
      <c r="IOY379" s="180"/>
      <c r="IOZ379" s="75"/>
      <c r="IPA379" s="76"/>
      <c r="IPB379" s="180"/>
      <c r="IPC379" s="180"/>
      <c r="IPD379" s="180"/>
      <c r="IPE379" s="75"/>
      <c r="IPF379" s="76"/>
      <c r="IPG379" s="181"/>
      <c r="IPH379" s="181"/>
      <c r="IPI379" s="182"/>
      <c r="IPJ379" s="134"/>
      <c r="IPK379" s="135"/>
      <c r="IPL379" s="111"/>
      <c r="IPM379" s="178"/>
      <c r="IPN379" s="178"/>
      <c r="IPO379" s="178"/>
      <c r="IPP379" s="178"/>
      <c r="IPQ379" s="179"/>
      <c r="IPR379" s="73"/>
      <c r="IPS379" s="73"/>
      <c r="IPT379" s="180"/>
      <c r="IPU379" s="75"/>
      <c r="IPV379" s="76"/>
      <c r="IPW379" s="180"/>
      <c r="IPX379" s="180"/>
      <c r="IPY379" s="180"/>
      <c r="IPZ379" s="75"/>
      <c r="IQA379" s="76"/>
      <c r="IQB379" s="181"/>
      <c r="IQC379" s="181"/>
      <c r="IQD379" s="182"/>
      <c r="IQE379" s="134"/>
      <c r="IQF379" s="135"/>
      <c r="IQG379" s="111"/>
      <c r="IQH379" s="178"/>
      <c r="IQI379" s="178"/>
      <c r="IQJ379" s="178"/>
      <c r="IQK379" s="178"/>
      <c r="IQL379" s="179"/>
      <c r="IQM379" s="73"/>
      <c r="IQN379" s="73"/>
      <c r="IQO379" s="180"/>
      <c r="IQP379" s="75"/>
      <c r="IQQ379" s="76"/>
      <c r="IQR379" s="180"/>
      <c r="IQS379" s="180"/>
      <c r="IQT379" s="180"/>
      <c r="IQU379" s="75"/>
      <c r="IQV379" s="76"/>
      <c r="IQW379" s="181"/>
      <c r="IQX379" s="181"/>
      <c r="IQY379" s="182"/>
      <c r="IQZ379" s="134"/>
      <c r="IRA379" s="135"/>
      <c r="IRB379" s="111"/>
      <c r="IRC379" s="178"/>
      <c r="IRD379" s="178"/>
      <c r="IRE379" s="178"/>
      <c r="IRF379" s="178"/>
      <c r="IRG379" s="179"/>
      <c r="IRH379" s="73"/>
      <c r="IRI379" s="73"/>
      <c r="IRJ379" s="180"/>
      <c r="IRK379" s="75"/>
      <c r="IRL379" s="76"/>
      <c r="IRM379" s="180"/>
      <c r="IRN379" s="180"/>
      <c r="IRO379" s="180"/>
      <c r="IRP379" s="75"/>
      <c r="IRQ379" s="76"/>
      <c r="IRR379" s="181"/>
      <c r="IRS379" s="181"/>
      <c r="IRT379" s="182"/>
      <c r="IRU379" s="134"/>
      <c r="IRV379" s="135"/>
      <c r="IRW379" s="111"/>
      <c r="IRX379" s="178"/>
      <c r="IRY379" s="178"/>
      <c r="IRZ379" s="178"/>
      <c r="ISA379" s="178"/>
      <c r="ISB379" s="179"/>
      <c r="ISC379" s="73"/>
      <c r="ISD379" s="73"/>
      <c r="ISE379" s="180"/>
      <c r="ISF379" s="75"/>
      <c r="ISG379" s="76"/>
      <c r="ISH379" s="180"/>
      <c r="ISI379" s="180"/>
      <c r="ISJ379" s="180"/>
      <c r="ISK379" s="75"/>
      <c r="ISL379" s="76"/>
      <c r="ISM379" s="181"/>
      <c r="ISN379" s="181"/>
      <c r="ISO379" s="182"/>
      <c r="ISP379" s="134"/>
      <c r="ISQ379" s="135"/>
      <c r="ISR379" s="111"/>
      <c r="ISS379" s="178"/>
      <c r="IST379" s="178"/>
      <c r="ISU379" s="178"/>
      <c r="ISV379" s="178"/>
      <c r="ISW379" s="179"/>
      <c r="ISX379" s="73"/>
      <c r="ISY379" s="73"/>
      <c r="ISZ379" s="180"/>
      <c r="ITA379" s="75"/>
      <c r="ITB379" s="76"/>
      <c r="ITC379" s="180"/>
      <c r="ITD379" s="180"/>
      <c r="ITE379" s="180"/>
      <c r="ITF379" s="75"/>
      <c r="ITG379" s="76"/>
      <c r="ITH379" s="181"/>
      <c r="ITI379" s="181"/>
      <c r="ITJ379" s="182"/>
      <c r="ITK379" s="134"/>
      <c r="ITL379" s="135"/>
      <c r="ITM379" s="111"/>
      <c r="ITN379" s="178"/>
      <c r="ITO379" s="178"/>
      <c r="ITP379" s="178"/>
      <c r="ITQ379" s="178"/>
      <c r="ITR379" s="179"/>
      <c r="ITS379" s="73"/>
      <c r="ITT379" s="73"/>
      <c r="ITU379" s="180"/>
      <c r="ITV379" s="75"/>
      <c r="ITW379" s="76"/>
      <c r="ITX379" s="180"/>
      <c r="ITY379" s="180"/>
      <c r="ITZ379" s="180"/>
      <c r="IUA379" s="75"/>
      <c r="IUB379" s="76"/>
      <c r="IUC379" s="181"/>
      <c r="IUD379" s="181"/>
      <c r="IUE379" s="182"/>
      <c r="IUF379" s="134"/>
      <c r="IUG379" s="135"/>
      <c r="IUH379" s="111"/>
      <c r="IUI379" s="178"/>
      <c r="IUJ379" s="178"/>
      <c r="IUK379" s="178"/>
      <c r="IUL379" s="178"/>
      <c r="IUM379" s="179"/>
      <c r="IUN379" s="73"/>
      <c r="IUO379" s="73"/>
      <c r="IUP379" s="180"/>
      <c r="IUQ379" s="75"/>
      <c r="IUR379" s="76"/>
      <c r="IUS379" s="180"/>
      <c r="IUT379" s="180"/>
      <c r="IUU379" s="180"/>
      <c r="IUV379" s="75"/>
      <c r="IUW379" s="76"/>
      <c r="IUX379" s="181"/>
      <c r="IUY379" s="181"/>
      <c r="IUZ379" s="182"/>
      <c r="IVA379" s="134"/>
      <c r="IVB379" s="135"/>
      <c r="IVC379" s="111"/>
      <c r="IVD379" s="178"/>
      <c r="IVE379" s="178"/>
      <c r="IVF379" s="178"/>
      <c r="IVG379" s="178"/>
      <c r="IVH379" s="179"/>
      <c r="IVI379" s="73"/>
      <c r="IVJ379" s="73"/>
      <c r="IVK379" s="180"/>
      <c r="IVL379" s="75"/>
      <c r="IVM379" s="76"/>
      <c r="IVN379" s="180"/>
      <c r="IVO379" s="180"/>
      <c r="IVP379" s="180"/>
      <c r="IVQ379" s="75"/>
      <c r="IVR379" s="76"/>
      <c r="IVS379" s="181"/>
      <c r="IVT379" s="181"/>
      <c r="IVU379" s="182"/>
      <c r="IVV379" s="134"/>
      <c r="IVW379" s="135"/>
      <c r="IVX379" s="111"/>
      <c r="IVY379" s="178"/>
      <c r="IVZ379" s="178"/>
      <c r="IWA379" s="178"/>
      <c r="IWB379" s="178"/>
      <c r="IWC379" s="179"/>
      <c r="IWD379" s="73"/>
      <c r="IWE379" s="73"/>
      <c r="IWF379" s="180"/>
      <c r="IWG379" s="75"/>
      <c r="IWH379" s="76"/>
      <c r="IWI379" s="180"/>
      <c r="IWJ379" s="180"/>
      <c r="IWK379" s="180"/>
      <c r="IWL379" s="75"/>
      <c r="IWM379" s="76"/>
      <c r="IWN379" s="181"/>
      <c r="IWO379" s="181"/>
      <c r="IWP379" s="182"/>
      <c r="IWQ379" s="134"/>
      <c r="IWR379" s="135"/>
      <c r="IWS379" s="111"/>
      <c r="IWT379" s="178"/>
      <c r="IWU379" s="178"/>
      <c r="IWV379" s="178"/>
      <c r="IWW379" s="178"/>
      <c r="IWX379" s="179"/>
      <c r="IWY379" s="73"/>
      <c r="IWZ379" s="73"/>
      <c r="IXA379" s="180"/>
      <c r="IXB379" s="75"/>
      <c r="IXC379" s="76"/>
      <c r="IXD379" s="180"/>
      <c r="IXE379" s="180"/>
      <c r="IXF379" s="180"/>
      <c r="IXG379" s="75"/>
      <c r="IXH379" s="76"/>
      <c r="IXI379" s="181"/>
      <c r="IXJ379" s="181"/>
      <c r="IXK379" s="182"/>
      <c r="IXL379" s="134"/>
      <c r="IXM379" s="135"/>
      <c r="IXN379" s="111"/>
      <c r="IXO379" s="178"/>
      <c r="IXP379" s="178"/>
      <c r="IXQ379" s="178"/>
      <c r="IXR379" s="178"/>
      <c r="IXS379" s="179"/>
      <c r="IXT379" s="73"/>
      <c r="IXU379" s="73"/>
      <c r="IXV379" s="180"/>
      <c r="IXW379" s="75"/>
      <c r="IXX379" s="76"/>
      <c r="IXY379" s="180"/>
      <c r="IXZ379" s="180"/>
      <c r="IYA379" s="180"/>
      <c r="IYB379" s="75"/>
      <c r="IYC379" s="76"/>
      <c r="IYD379" s="181"/>
      <c r="IYE379" s="181"/>
      <c r="IYF379" s="182"/>
      <c r="IYG379" s="134"/>
      <c r="IYH379" s="135"/>
      <c r="IYI379" s="111"/>
      <c r="IYJ379" s="178"/>
      <c r="IYK379" s="178"/>
      <c r="IYL379" s="178"/>
      <c r="IYM379" s="178"/>
      <c r="IYN379" s="179"/>
      <c r="IYO379" s="73"/>
      <c r="IYP379" s="73"/>
      <c r="IYQ379" s="180"/>
      <c r="IYR379" s="75"/>
      <c r="IYS379" s="76"/>
      <c r="IYT379" s="180"/>
      <c r="IYU379" s="180"/>
      <c r="IYV379" s="180"/>
      <c r="IYW379" s="75"/>
      <c r="IYX379" s="76"/>
      <c r="IYY379" s="181"/>
      <c r="IYZ379" s="181"/>
      <c r="IZA379" s="182"/>
      <c r="IZB379" s="134"/>
      <c r="IZC379" s="135"/>
      <c r="IZD379" s="111"/>
      <c r="IZE379" s="178"/>
      <c r="IZF379" s="178"/>
      <c r="IZG379" s="178"/>
      <c r="IZH379" s="178"/>
      <c r="IZI379" s="179"/>
      <c r="IZJ379" s="73"/>
      <c r="IZK379" s="73"/>
      <c r="IZL379" s="180"/>
      <c r="IZM379" s="75"/>
      <c r="IZN379" s="76"/>
      <c r="IZO379" s="180"/>
      <c r="IZP379" s="180"/>
      <c r="IZQ379" s="180"/>
      <c r="IZR379" s="75"/>
      <c r="IZS379" s="76"/>
      <c r="IZT379" s="181"/>
      <c r="IZU379" s="181"/>
      <c r="IZV379" s="182"/>
      <c r="IZW379" s="134"/>
      <c r="IZX379" s="135"/>
      <c r="IZY379" s="111"/>
      <c r="IZZ379" s="178"/>
      <c r="JAA379" s="178"/>
      <c r="JAB379" s="178"/>
      <c r="JAC379" s="178"/>
      <c r="JAD379" s="179"/>
      <c r="JAE379" s="73"/>
      <c r="JAF379" s="73"/>
      <c r="JAG379" s="180"/>
      <c r="JAH379" s="75"/>
      <c r="JAI379" s="76"/>
      <c r="JAJ379" s="180"/>
      <c r="JAK379" s="180"/>
      <c r="JAL379" s="180"/>
      <c r="JAM379" s="75"/>
      <c r="JAN379" s="76"/>
      <c r="JAO379" s="181"/>
      <c r="JAP379" s="181"/>
      <c r="JAQ379" s="182"/>
      <c r="JAR379" s="134"/>
      <c r="JAS379" s="135"/>
      <c r="JAT379" s="111"/>
      <c r="JAU379" s="178"/>
      <c r="JAV379" s="178"/>
      <c r="JAW379" s="178"/>
      <c r="JAX379" s="178"/>
      <c r="JAY379" s="179"/>
      <c r="JAZ379" s="73"/>
      <c r="JBA379" s="73"/>
      <c r="JBB379" s="180"/>
      <c r="JBC379" s="75"/>
      <c r="JBD379" s="76"/>
      <c r="JBE379" s="180"/>
      <c r="JBF379" s="180"/>
      <c r="JBG379" s="180"/>
      <c r="JBH379" s="75"/>
      <c r="JBI379" s="76"/>
      <c r="JBJ379" s="181"/>
      <c r="JBK379" s="181"/>
      <c r="JBL379" s="182"/>
      <c r="JBM379" s="134"/>
      <c r="JBN379" s="135"/>
      <c r="JBO379" s="111"/>
      <c r="JBP379" s="178"/>
      <c r="JBQ379" s="178"/>
      <c r="JBR379" s="178"/>
      <c r="JBS379" s="178"/>
      <c r="JBT379" s="179"/>
      <c r="JBU379" s="73"/>
      <c r="JBV379" s="73"/>
      <c r="JBW379" s="180"/>
      <c r="JBX379" s="75"/>
      <c r="JBY379" s="76"/>
      <c r="JBZ379" s="180"/>
      <c r="JCA379" s="180"/>
      <c r="JCB379" s="180"/>
      <c r="JCC379" s="75"/>
      <c r="JCD379" s="76"/>
      <c r="JCE379" s="181"/>
      <c r="JCF379" s="181"/>
      <c r="JCG379" s="182"/>
      <c r="JCH379" s="134"/>
      <c r="JCI379" s="135"/>
      <c r="JCJ379" s="111"/>
      <c r="JCK379" s="178"/>
      <c r="JCL379" s="178"/>
      <c r="JCM379" s="178"/>
      <c r="JCN379" s="178"/>
      <c r="JCO379" s="179"/>
      <c r="JCP379" s="73"/>
      <c r="JCQ379" s="73"/>
      <c r="JCR379" s="180"/>
      <c r="JCS379" s="75"/>
      <c r="JCT379" s="76"/>
      <c r="JCU379" s="180"/>
      <c r="JCV379" s="180"/>
      <c r="JCW379" s="180"/>
      <c r="JCX379" s="75"/>
      <c r="JCY379" s="76"/>
      <c r="JCZ379" s="181"/>
      <c r="JDA379" s="181"/>
      <c r="JDB379" s="182"/>
      <c r="JDC379" s="134"/>
      <c r="JDD379" s="135"/>
      <c r="JDE379" s="111"/>
      <c r="JDF379" s="178"/>
      <c r="JDG379" s="178"/>
      <c r="JDH379" s="178"/>
      <c r="JDI379" s="178"/>
      <c r="JDJ379" s="179"/>
      <c r="JDK379" s="73"/>
      <c r="JDL379" s="73"/>
      <c r="JDM379" s="180"/>
      <c r="JDN379" s="75"/>
      <c r="JDO379" s="76"/>
      <c r="JDP379" s="180"/>
      <c r="JDQ379" s="180"/>
      <c r="JDR379" s="180"/>
      <c r="JDS379" s="75"/>
      <c r="JDT379" s="76"/>
      <c r="JDU379" s="181"/>
      <c r="JDV379" s="181"/>
      <c r="JDW379" s="182"/>
      <c r="JDX379" s="134"/>
      <c r="JDY379" s="135"/>
      <c r="JDZ379" s="111"/>
      <c r="JEA379" s="178"/>
      <c r="JEB379" s="178"/>
      <c r="JEC379" s="178"/>
      <c r="JED379" s="178"/>
      <c r="JEE379" s="179"/>
      <c r="JEF379" s="73"/>
      <c r="JEG379" s="73"/>
      <c r="JEH379" s="180"/>
      <c r="JEI379" s="75"/>
      <c r="JEJ379" s="76"/>
      <c r="JEK379" s="180"/>
      <c r="JEL379" s="180"/>
      <c r="JEM379" s="180"/>
      <c r="JEN379" s="75"/>
      <c r="JEO379" s="76"/>
      <c r="JEP379" s="181"/>
      <c r="JEQ379" s="181"/>
      <c r="JER379" s="182"/>
      <c r="JES379" s="134"/>
      <c r="JET379" s="135"/>
      <c r="JEU379" s="111"/>
      <c r="JEV379" s="178"/>
      <c r="JEW379" s="178"/>
      <c r="JEX379" s="178"/>
      <c r="JEY379" s="178"/>
      <c r="JEZ379" s="179"/>
      <c r="JFA379" s="73"/>
      <c r="JFB379" s="73"/>
      <c r="JFC379" s="180"/>
      <c r="JFD379" s="75"/>
      <c r="JFE379" s="76"/>
      <c r="JFF379" s="180"/>
      <c r="JFG379" s="180"/>
      <c r="JFH379" s="180"/>
      <c r="JFI379" s="75"/>
      <c r="JFJ379" s="76"/>
      <c r="JFK379" s="181"/>
      <c r="JFL379" s="181"/>
      <c r="JFM379" s="182"/>
      <c r="JFN379" s="134"/>
      <c r="JFO379" s="135"/>
      <c r="JFP379" s="111"/>
      <c r="JFQ379" s="178"/>
      <c r="JFR379" s="178"/>
      <c r="JFS379" s="178"/>
      <c r="JFT379" s="178"/>
      <c r="JFU379" s="179"/>
      <c r="JFV379" s="73"/>
      <c r="JFW379" s="73"/>
      <c r="JFX379" s="180"/>
      <c r="JFY379" s="75"/>
      <c r="JFZ379" s="76"/>
      <c r="JGA379" s="180"/>
      <c r="JGB379" s="180"/>
      <c r="JGC379" s="180"/>
      <c r="JGD379" s="75"/>
      <c r="JGE379" s="76"/>
      <c r="JGF379" s="181"/>
      <c r="JGG379" s="181"/>
      <c r="JGH379" s="182"/>
      <c r="JGI379" s="134"/>
      <c r="JGJ379" s="135"/>
      <c r="JGK379" s="111"/>
      <c r="JGL379" s="178"/>
      <c r="JGM379" s="178"/>
      <c r="JGN379" s="178"/>
      <c r="JGO379" s="178"/>
      <c r="JGP379" s="179"/>
      <c r="JGQ379" s="73"/>
      <c r="JGR379" s="73"/>
      <c r="JGS379" s="180"/>
      <c r="JGT379" s="75"/>
      <c r="JGU379" s="76"/>
      <c r="JGV379" s="180"/>
      <c r="JGW379" s="180"/>
      <c r="JGX379" s="180"/>
      <c r="JGY379" s="75"/>
      <c r="JGZ379" s="76"/>
      <c r="JHA379" s="181"/>
      <c r="JHB379" s="181"/>
      <c r="JHC379" s="182"/>
      <c r="JHD379" s="134"/>
      <c r="JHE379" s="135"/>
      <c r="JHF379" s="111"/>
      <c r="JHG379" s="178"/>
      <c r="JHH379" s="178"/>
      <c r="JHI379" s="178"/>
      <c r="JHJ379" s="178"/>
      <c r="JHK379" s="179"/>
      <c r="JHL379" s="73"/>
      <c r="JHM379" s="73"/>
      <c r="JHN379" s="180"/>
      <c r="JHO379" s="75"/>
      <c r="JHP379" s="76"/>
      <c r="JHQ379" s="180"/>
      <c r="JHR379" s="180"/>
      <c r="JHS379" s="180"/>
      <c r="JHT379" s="75"/>
      <c r="JHU379" s="76"/>
      <c r="JHV379" s="181"/>
      <c r="JHW379" s="181"/>
      <c r="JHX379" s="182"/>
      <c r="JHY379" s="134"/>
      <c r="JHZ379" s="135"/>
      <c r="JIA379" s="111"/>
      <c r="JIB379" s="178"/>
      <c r="JIC379" s="178"/>
      <c r="JID379" s="178"/>
      <c r="JIE379" s="178"/>
      <c r="JIF379" s="179"/>
      <c r="JIG379" s="73"/>
      <c r="JIH379" s="73"/>
      <c r="JII379" s="180"/>
      <c r="JIJ379" s="75"/>
      <c r="JIK379" s="76"/>
      <c r="JIL379" s="180"/>
      <c r="JIM379" s="180"/>
      <c r="JIN379" s="180"/>
      <c r="JIO379" s="75"/>
      <c r="JIP379" s="76"/>
      <c r="JIQ379" s="181"/>
      <c r="JIR379" s="181"/>
      <c r="JIS379" s="182"/>
      <c r="JIT379" s="134"/>
      <c r="JIU379" s="135"/>
      <c r="JIV379" s="111"/>
      <c r="JIW379" s="178"/>
      <c r="JIX379" s="178"/>
      <c r="JIY379" s="178"/>
      <c r="JIZ379" s="178"/>
      <c r="JJA379" s="179"/>
      <c r="JJB379" s="73"/>
      <c r="JJC379" s="73"/>
      <c r="JJD379" s="180"/>
      <c r="JJE379" s="75"/>
      <c r="JJF379" s="76"/>
      <c r="JJG379" s="180"/>
      <c r="JJH379" s="180"/>
      <c r="JJI379" s="180"/>
      <c r="JJJ379" s="75"/>
      <c r="JJK379" s="76"/>
      <c r="JJL379" s="181"/>
      <c r="JJM379" s="181"/>
      <c r="JJN379" s="182"/>
      <c r="JJO379" s="134"/>
      <c r="JJP379" s="135"/>
      <c r="JJQ379" s="111"/>
      <c r="JJR379" s="178"/>
      <c r="JJS379" s="178"/>
      <c r="JJT379" s="178"/>
      <c r="JJU379" s="178"/>
      <c r="JJV379" s="179"/>
      <c r="JJW379" s="73"/>
      <c r="JJX379" s="73"/>
      <c r="JJY379" s="180"/>
      <c r="JJZ379" s="75"/>
      <c r="JKA379" s="76"/>
      <c r="JKB379" s="180"/>
      <c r="JKC379" s="180"/>
      <c r="JKD379" s="180"/>
      <c r="JKE379" s="75"/>
      <c r="JKF379" s="76"/>
      <c r="JKG379" s="181"/>
      <c r="JKH379" s="181"/>
      <c r="JKI379" s="182"/>
      <c r="JKJ379" s="134"/>
      <c r="JKK379" s="135"/>
      <c r="JKL379" s="111"/>
      <c r="JKM379" s="178"/>
      <c r="JKN379" s="178"/>
      <c r="JKO379" s="178"/>
      <c r="JKP379" s="178"/>
      <c r="JKQ379" s="179"/>
      <c r="JKR379" s="73"/>
      <c r="JKS379" s="73"/>
      <c r="JKT379" s="180"/>
      <c r="JKU379" s="75"/>
      <c r="JKV379" s="76"/>
      <c r="JKW379" s="180"/>
      <c r="JKX379" s="180"/>
      <c r="JKY379" s="180"/>
      <c r="JKZ379" s="75"/>
      <c r="JLA379" s="76"/>
      <c r="JLB379" s="181"/>
      <c r="JLC379" s="181"/>
      <c r="JLD379" s="182"/>
      <c r="JLE379" s="134"/>
      <c r="JLF379" s="135"/>
      <c r="JLG379" s="111"/>
      <c r="JLH379" s="178"/>
      <c r="JLI379" s="178"/>
      <c r="JLJ379" s="178"/>
      <c r="JLK379" s="178"/>
      <c r="JLL379" s="179"/>
      <c r="JLM379" s="73"/>
      <c r="JLN379" s="73"/>
      <c r="JLO379" s="180"/>
      <c r="JLP379" s="75"/>
      <c r="JLQ379" s="76"/>
      <c r="JLR379" s="180"/>
      <c r="JLS379" s="180"/>
      <c r="JLT379" s="180"/>
      <c r="JLU379" s="75"/>
      <c r="JLV379" s="76"/>
      <c r="JLW379" s="181"/>
      <c r="JLX379" s="181"/>
      <c r="JLY379" s="182"/>
      <c r="JLZ379" s="134"/>
      <c r="JMA379" s="135"/>
      <c r="JMB379" s="111"/>
      <c r="JMC379" s="178"/>
      <c r="JMD379" s="178"/>
      <c r="JME379" s="178"/>
      <c r="JMF379" s="178"/>
      <c r="JMG379" s="179"/>
      <c r="JMH379" s="73"/>
      <c r="JMI379" s="73"/>
      <c r="JMJ379" s="180"/>
      <c r="JMK379" s="75"/>
      <c r="JML379" s="76"/>
      <c r="JMM379" s="180"/>
      <c r="JMN379" s="180"/>
      <c r="JMO379" s="180"/>
      <c r="JMP379" s="75"/>
      <c r="JMQ379" s="76"/>
      <c r="JMR379" s="181"/>
      <c r="JMS379" s="181"/>
      <c r="JMT379" s="182"/>
      <c r="JMU379" s="134"/>
      <c r="JMV379" s="135"/>
      <c r="JMW379" s="111"/>
      <c r="JMX379" s="178"/>
      <c r="JMY379" s="178"/>
      <c r="JMZ379" s="178"/>
      <c r="JNA379" s="178"/>
      <c r="JNB379" s="179"/>
      <c r="JNC379" s="73"/>
      <c r="JND379" s="73"/>
      <c r="JNE379" s="180"/>
      <c r="JNF379" s="75"/>
      <c r="JNG379" s="76"/>
      <c r="JNH379" s="180"/>
      <c r="JNI379" s="180"/>
      <c r="JNJ379" s="180"/>
      <c r="JNK379" s="75"/>
      <c r="JNL379" s="76"/>
      <c r="JNM379" s="181"/>
      <c r="JNN379" s="181"/>
      <c r="JNO379" s="182"/>
      <c r="JNP379" s="134"/>
      <c r="JNQ379" s="135"/>
      <c r="JNR379" s="111"/>
      <c r="JNS379" s="178"/>
      <c r="JNT379" s="178"/>
      <c r="JNU379" s="178"/>
      <c r="JNV379" s="178"/>
      <c r="JNW379" s="179"/>
      <c r="JNX379" s="73"/>
      <c r="JNY379" s="73"/>
      <c r="JNZ379" s="180"/>
      <c r="JOA379" s="75"/>
      <c r="JOB379" s="76"/>
      <c r="JOC379" s="180"/>
      <c r="JOD379" s="180"/>
      <c r="JOE379" s="180"/>
      <c r="JOF379" s="75"/>
      <c r="JOG379" s="76"/>
      <c r="JOH379" s="181"/>
      <c r="JOI379" s="181"/>
      <c r="JOJ379" s="182"/>
      <c r="JOK379" s="134"/>
      <c r="JOL379" s="135"/>
      <c r="JOM379" s="111"/>
      <c r="JON379" s="178"/>
      <c r="JOO379" s="178"/>
      <c r="JOP379" s="178"/>
      <c r="JOQ379" s="178"/>
      <c r="JOR379" s="179"/>
      <c r="JOS379" s="73"/>
      <c r="JOT379" s="73"/>
      <c r="JOU379" s="180"/>
      <c r="JOV379" s="75"/>
      <c r="JOW379" s="76"/>
      <c r="JOX379" s="180"/>
      <c r="JOY379" s="180"/>
      <c r="JOZ379" s="180"/>
      <c r="JPA379" s="75"/>
      <c r="JPB379" s="76"/>
      <c r="JPC379" s="181"/>
      <c r="JPD379" s="181"/>
      <c r="JPE379" s="182"/>
      <c r="JPF379" s="134"/>
      <c r="JPG379" s="135"/>
      <c r="JPH379" s="111"/>
      <c r="JPI379" s="178"/>
      <c r="JPJ379" s="178"/>
      <c r="JPK379" s="178"/>
      <c r="JPL379" s="178"/>
      <c r="JPM379" s="179"/>
      <c r="JPN379" s="73"/>
      <c r="JPO379" s="73"/>
      <c r="JPP379" s="180"/>
      <c r="JPQ379" s="75"/>
      <c r="JPR379" s="76"/>
      <c r="JPS379" s="180"/>
      <c r="JPT379" s="180"/>
      <c r="JPU379" s="180"/>
      <c r="JPV379" s="75"/>
      <c r="JPW379" s="76"/>
      <c r="JPX379" s="181"/>
      <c r="JPY379" s="181"/>
      <c r="JPZ379" s="182"/>
      <c r="JQA379" s="134"/>
      <c r="JQB379" s="135"/>
      <c r="JQC379" s="111"/>
      <c r="JQD379" s="178"/>
      <c r="JQE379" s="178"/>
      <c r="JQF379" s="178"/>
      <c r="JQG379" s="178"/>
      <c r="JQH379" s="179"/>
      <c r="JQI379" s="73"/>
      <c r="JQJ379" s="73"/>
      <c r="JQK379" s="180"/>
      <c r="JQL379" s="75"/>
      <c r="JQM379" s="76"/>
      <c r="JQN379" s="180"/>
      <c r="JQO379" s="180"/>
      <c r="JQP379" s="180"/>
      <c r="JQQ379" s="75"/>
      <c r="JQR379" s="76"/>
      <c r="JQS379" s="181"/>
      <c r="JQT379" s="181"/>
      <c r="JQU379" s="182"/>
      <c r="JQV379" s="134"/>
      <c r="JQW379" s="135"/>
      <c r="JQX379" s="111"/>
      <c r="JQY379" s="178"/>
      <c r="JQZ379" s="178"/>
      <c r="JRA379" s="178"/>
      <c r="JRB379" s="178"/>
      <c r="JRC379" s="179"/>
      <c r="JRD379" s="73"/>
      <c r="JRE379" s="73"/>
      <c r="JRF379" s="180"/>
      <c r="JRG379" s="75"/>
      <c r="JRH379" s="76"/>
      <c r="JRI379" s="180"/>
      <c r="JRJ379" s="180"/>
      <c r="JRK379" s="180"/>
      <c r="JRL379" s="75"/>
      <c r="JRM379" s="76"/>
      <c r="JRN379" s="181"/>
      <c r="JRO379" s="181"/>
      <c r="JRP379" s="182"/>
      <c r="JRQ379" s="134"/>
      <c r="JRR379" s="135"/>
      <c r="JRS379" s="111"/>
      <c r="JRT379" s="178"/>
      <c r="JRU379" s="178"/>
      <c r="JRV379" s="178"/>
      <c r="JRW379" s="178"/>
      <c r="JRX379" s="179"/>
      <c r="JRY379" s="73"/>
      <c r="JRZ379" s="73"/>
      <c r="JSA379" s="180"/>
      <c r="JSB379" s="75"/>
      <c r="JSC379" s="76"/>
      <c r="JSD379" s="180"/>
      <c r="JSE379" s="180"/>
      <c r="JSF379" s="180"/>
      <c r="JSG379" s="75"/>
      <c r="JSH379" s="76"/>
      <c r="JSI379" s="181"/>
      <c r="JSJ379" s="181"/>
      <c r="JSK379" s="182"/>
      <c r="JSL379" s="134"/>
      <c r="JSM379" s="135"/>
      <c r="JSN379" s="111"/>
      <c r="JSO379" s="178"/>
      <c r="JSP379" s="178"/>
      <c r="JSQ379" s="178"/>
      <c r="JSR379" s="178"/>
      <c r="JSS379" s="179"/>
      <c r="JST379" s="73"/>
      <c r="JSU379" s="73"/>
      <c r="JSV379" s="180"/>
      <c r="JSW379" s="75"/>
      <c r="JSX379" s="76"/>
      <c r="JSY379" s="180"/>
      <c r="JSZ379" s="180"/>
      <c r="JTA379" s="180"/>
      <c r="JTB379" s="75"/>
      <c r="JTC379" s="76"/>
      <c r="JTD379" s="181"/>
      <c r="JTE379" s="181"/>
      <c r="JTF379" s="182"/>
      <c r="JTG379" s="134"/>
      <c r="JTH379" s="135"/>
      <c r="JTI379" s="111"/>
      <c r="JTJ379" s="178"/>
      <c r="JTK379" s="178"/>
      <c r="JTL379" s="178"/>
      <c r="JTM379" s="178"/>
      <c r="JTN379" s="179"/>
      <c r="JTO379" s="73"/>
      <c r="JTP379" s="73"/>
      <c r="JTQ379" s="180"/>
      <c r="JTR379" s="75"/>
      <c r="JTS379" s="76"/>
      <c r="JTT379" s="180"/>
      <c r="JTU379" s="180"/>
      <c r="JTV379" s="180"/>
      <c r="JTW379" s="75"/>
      <c r="JTX379" s="76"/>
      <c r="JTY379" s="181"/>
      <c r="JTZ379" s="181"/>
      <c r="JUA379" s="182"/>
      <c r="JUB379" s="134"/>
      <c r="JUC379" s="135"/>
      <c r="JUD379" s="111"/>
      <c r="JUE379" s="178"/>
      <c r="JUF379" s="178"/>
      <c r="JUG379" s="178"/>
      <c r="JUH379" s="178"/>
      <c r="JUI379" s="179"/>
      <c r="JUJ379" s="73"/>
      <c r="JUK379" s="73"/>
      <c r="JUL379" s="180"/>
      <c r="JUM379" s="75"/>
      <c r="JUN379" s="76"/>
      <c r="JUO379" s="180"/>
      <c r="JUP379" s="180"/>
      <c r="JUQ379" s="180"/>
      <c r="JUR379" s="75"/>
      <c r="JUS379" s="76"/>
      <c r="JUT379" s="181"/>
      <c r="JUU379" s="181"/>
      <c r="JUV379" s="182"/>
      <c r="JUW379" s="134"/>
      <c r="JUX379" s="135"/>
      <c r="JUY379" s="111"/>
      <c r="JUZ379" s="178"/>
      <c r="JVA379" s="178"/>
      <c r="JVB379" s="178"/>
      <c r="JVC379" s="178"/>
      <c r="JVD379" s="179"/>
      <c r="JVE379" s="73"/>
      <c r="JVF379" s="73"/>
      <c r="JVG379" s="180"/>
      <c r="JVH379" s="75"/>
      <c r="JVI379" s="76"/>
      <c r="JVJ379" s="180"/>
      <c r="JVK379" s="180"/>
      <c r="JVL379" s="180"/>
      <c r="JVM379" s="75"/>
      <c r="JVN379" s="76"/>
      <c r="JVO379" s="181"/>
      <c r="JVP379" s="181"/>
      <c r="JVQ379" s="182"/>
      <c r="JVR379" s="134"/>
      <c r="JVS379" s="135"/>
      <c r="JVT379" s="111"/>
      <c r="JVU379" s="178"/>
      <c r="JVV379" s="178"/>
      <c r="JVW379" s="178"/>
      <c r="JVX379" s="178"/>
      <c r="JVY379" s="179"/>
      <c r="JVZ379" s="73"/>
      <c r="JWA379" s="73"/>
      <c r="JWB379" s="180"/>
      <c r="JWC379" s="75"/>
      <c r="JWD379" s="76"/>
      <c r="JWE379" s="180"/>
      <c r="JWF379" s="180"/>
      <c r="JWG379" s="180"/>
      <c r="JWH379" s="75"/>
      <c r="JWI379" s="76"/>
      <c r="JWJ379" s="181"/>
      <c r="JWK379" s="181"/>
      <c r="JWL379" s="182"/>
      <c r="JWM379" s="134"/>
      <c r="JWN379" s="135"/>
      <c r="JWO379" s="111"/>
      <c r="JWP379" s="178"/>
      <c r="JWQ379" s="178"/>
      <c r="JWR379" s="178"/>
      <c r="JWS379" s="178"/>
      <c r="JWT379" s="179"/>
      <c r="JWU379" s="73"/>
      <c r="JWV379" s="73"/>
      <c r="JWW379" s="180"/>
      <c r="JWX379" s="75"/>
      <c r="JWY379" s="76"/>
      <c r="JWZ379" s="180"/>
      <c r="JXA379" s="180"/>
      <c r="JXB379" s="180"/>
      <c r="JXC379" s="75"/>
      <c r="JXD379" s="76"/>
      <c r="JXE379" s="181"/>
      <c r="JXF379" s="181"/>
      <c r="JXG379" s="182"/>
      <c r="JXH379" s="134"/>
      <c r="JXI379" s="135"/>
      <c r="JXJ379" s="111"/>
      <c r="JXK379" s="178"/>
      <c r="JXL379" s="178"/>
      <c r="JXM379" s="178"/>
      <c r="JXN379" s="178"/>
      <c r="JXO379" s="179"/>
      <c r="JXP379" s="73"/>
      <c r="JXQ379" s="73"/>
      <c r="JXR379" s="180"/>
      <c r="JXS379" s="75"/>
      <c r="JXT379" s="76"/>
      <c r="JXU379" s="180"/>
      <c r="JXV379" s="180"/>
      <c r="JXW379" s="180"/>
      <c r="JXX379" s="75"/>
      <c r="JXY379" s="76"/>
      <c r="JXZ379" s="181"/>
      <c r="JYA379" s="181"/>
      <c r="JYB379" s="182"/>
      <c r="JYC379" s="134"/>
      <c r="JYD379" s="135"/>
      <c r="JYE379" s="111"/>
      <c r="JYF379" s="178"/>
      <c r="JYG379" s="178"/>
      <c r="JYH379" s="178"/>
      <c r="JYI379" s="178"/>
      <c r="JYJ379" s="179"/>
      <c r="JYK379" s="73"/>
      <c r="JYL379" s="73"/>
      <c r="JYM379" s="180"/>
      <c r="JYN379" s="75"/>
      <c r="JYO379" s="76"/>
      <c r="JYP379" s="180"/>
      <c r="JYQ379" s="180"/>
      <c r="JYR379" s="180"/>
      <c r="JYS379" s="75"/>
      <c r="JYT379" s="76"/>
      <c r="JYU379" s="181"/>
      <c r="JYV379" s="181"/>
      <c r="JYW379" s="182"/>
      <c r="JYX379" s="134"/>
      <c r="JYY379" s="135"/>
      <c r="JYZ379" s="111"/>
      <c r="JZA379" s="178"/>
      <c r="JZB379" s="178"/>
      <c r="JZC379" s="178"/>
      <c r="JZD379" s="178"/>
      <c r="JZE379" s="179"/>
      <c r="JZF379" s="73"/>
      <c r="JZG379" s="73"/>
      <c r="JZH379" s="180"/>
      <c r="JZI379" s="75"/>
      <c r="JZJ379" s="76"/>
      <c r="JZK379" s="180"/>
      <c r="JZL379" s="180"/>
      <c r="JZM379" s="180"/>
      <c r="JZN379" s="75"/>
      <c r="JZO379" s="76"/>
      <c r="JZP379" s="181"/>
      <c r="JZQ379" s="181"/>
      <c r="JZR379" s="182"/>
      <c r="JZS379" s="134"/>
      <c r="JZT379" s="135"/>
      <c r="JZU379" s="111"/>
      <c r="JZV379" s="178"/>
      <c r="JZW379" s="178"/>
      <c r="JZX379" s="178"/>
      <c r="JZY379" s="178"/>
      <c r="JZZ379" s="179"/>
      <c r="KAA379" s="73"/>
      <c r="KAB379" s="73"/>
      <c r="KAC379" s="180"/>
      <c r="KAD379" s="75"/>
      <c r="KAE379" s="76"/>
      <c r="KAF379" s="180"/>
      <c r="KAG379" s="180"/>
      <c r="KAH379" s="180"/>
      <c r="KAI379" s="75"/>
      <c r="KAJ379" s="76"/>
      <c r="KAK379" s="181"/>
      <c r="KAL379" s="181"/>
      <c r="KAM379" s="182"/>
      <c r="KAN379" s="134"/>
      <c r="KAO379" s="135"/>
      <c r="KAP379" s="111"/>
      <c r="KAQ379" s="178"/>
      <c r="KAR379" s="178"/>
      <c r="KAS379" s="178"/>
      <c r="KAT379" s="178"/>
      <c r="KAU379" s="179"/>
      <c r="KAV379" s="73"/>
      <c r="KAW379" s="73"/>
      <c r="KAX379" s="180"/>
      <c r="KAY379" s="75"/>
      <c r="KAZ379" s="76"/>
      <c r="KBA379" s="180"/>
      <c r="KBB379" s="180"/>
      <c r="KBC379" s="180"/>
      <c r="KBD379" s="75"/>
      <c r="KBE379" s="76"/>
      <c r="KBF379" s="181"/>
      <c r="KBG379" s="181"/>
      <c r="KBH379" s="182"/>
      <c r="KBI379" s="134"/>
      <c r="KBJ379" s="135"/>
      <c r="KBK379" s="111"/>
      <c r="KBL379" s="178"/>
      <c r="KBM379" s="178"/>
      <c r="KBN379" s="178"/>
      <c r="KBO379" s="178"/>
      <c r="KBP379" s="179"/>
      <c r="KBQ379" s="73"/>
      <c r="KBR379" s="73"/>
      <c r="KBS379" s="180"/>
      <c r="KBT379" s="75"/>
      <c r="KBU379" s="76"/>
      <c r="KBV379" s="180"/>
      <c r="KBW379" s="180"/>
      <c r="KBX379" s="180"/>
      <c r="KBY379" s="75"/>
      <c r="KBZ379" s="76"/>
      <c r="KCA379" s="181"/>
      <c r="KCB379" s="181"/>
      <c r="KCC379" s="182"/>
      <c r="KCD379" s="134"/>
      <c r="KCE379" s="135"/>
      <c r="KCF379" s="111"/>
      <c r="KCG379" s="178"/>
      <c r="KCH379" s="178"/>
      <c r="KCI379" s="178"/>
      <c r="KCJ379" s="178"/>
      <c r="KCK379" s="179"/>
      <c r="KCL379" s="73"/>
      <c r="KCM379" s="73"/>
      <c r="KCN379" s="180"/>
      <c r="KCO379" s="75"/>
      <c r="KCP379" s="76"/>
      <c r="KCQ379" s="180"/>
      <c r="KCR379" s="180"/>
      <c r="KCS379" s="180"/>
      <c r="KCT379" s="75"/>
      <c r="KCU379" s="76"/>
      <c r="KCV379" s="181"/>
      <c r="KCW379" s="181"/>
      <c r="KCX379" s="182"/>
      <c r="KCY379" s="134"/>
      <c r="KCZ379" s="135"/>
      <c r="KDA379" s="111"/>
      <c r="KDB379" s="178"/>
      <c r="KDC379" s="178"/>
      <c r="KDD379" s="178"/>
      <c r="KDE379" s="178"/>
      <c r="KDF379" s="179"/>
      <c r="KDG379" s="73"/>
      <c r="KDH379" s="73"/>
      <c r="KDI379" s="180"/>
      <c r="KDJ379" s="75"/>
      <c r="KDK379" s="76"/>
      <c r="KDL379" s="180"/>
      <c r="KDM379" s="180"/>
      <c r="KDN379" s="180"/>
      <c r="KDO379" s="75"/>
      <c r="KDP379" s="76"/>
      <c r="KDQ379" s="181"/>
      <c r="KDR379" s="181"/>
      <c r="KDS379" s="182"/>
      <c r="KDT379" s="134"/>
      <c r="KDU379" s="135"/>
      <c r="KDV379" s="111"/>
      <c r="KDW379" s="178"/>
      <c r="KDX379" s="178"/>
      <c r="KDY379" s="178"/>
      <c r="KDZ379" s="178"/>
      <c r="KEA379" s="179"/>
      <c r="KEB379" s="73"/>
      <c r="KEC379" s="73"/>
      <c r="KED379" s="180"/>
      <c r="KEE379" s="75"/>
      <c r="KEF379" s="76"/>
      <c r="KEG379" s="180"/>
      <c r="KEH379" s="180"/>
      <c r="KEI379" s="180"/>
      <c r="KEJ379" s="75"/>
      <c r="KEK379" s="76"/>
      <c r="KEL379" s="181"/>
      <c r="KEM379" s="181"/>
      <c r="KEN379" s="182"/>
      <c r="KEO379" s="134"/>
      <c r="KEP379" s="135"/>
      <c r="KEQ379" s="111"/>
      <c r="KER379" s="178"/>
      <c r="KES379" s="178"/>
      <c r="KET379" s="178"/>
      <c r="KEU379" s="178"/>
      <c r="KEV379" s="179"/>
      <c r="KEW379" s="73"/>
      <c r="KEX379" s="73"/>
      <c r="KEY379" s="180"/>
      <c r="KEZ379" s="75"/>
      <c r="KFA379" s="76"/>
      <c r="KFB379" s="180"/>
      <c r="KFC379" s="180"/>
      <c r="KFD379" s="180"/>
      <c r="KFE379" s="75"/>
      <c r="KFF379" s="76"/>
      <c r="KFG379" s="181"/>
      <c r="KFH379" s="181"/>
      <c r="KFI379" s="182"/>
      <c r="KFJ379" s="134"/>
      <c r="KFK379" s="135"/>
      <c r="KFL379" s="111"/>
      <c r="KFM379" s="178"/>
      <c r="KFN379" s="178"/>
      <c r="KFO379" s="178"/>
      <c r="KFP379" s="178"/>
      <c r="KFQ379" s="179"/>
      <c r="KFR379" s="73"/>
      <c r="KFS379" s="73"/>
      <c r="KFT379" s="180"/>
      <c r="KFU379" s="75"/>
      <c r="KFV379" s="76"/>
      <c r="KFW379" s="180"/>
      <c r="KFX379" s="180"/>
      <c r="KFY379" s="180"/>
      <c r="KFZ379" s="75"/>
      <c r="KGA379" s="76"/>
      <c r="KGB379" s="181"/>
      <c r="KGC379" s="181"/>
      <c r="KGD379" s="182"/>
      <c r="KGE379" s="134"/>
      <c r="KGF379" s="135"/>
      <c r="KGG379" s="111"/>
      <c r="KGH379" s="178"/>
      <c r="KGI379" s="178"/>
      <c r="KGJ379" s="178"/>
      <c r="KGK379" s="178"/>
      <c r="KGL379" s="179"/>
      <c r="KGM379" s="73"/>
      <c r="KGN379" s="73"/>
      <c r="KGO379" s="180"/>
      <c r="KGP379" s="75"/>
      <c r="KGQ379" s="76"/>
      <c r="KGR379" s="180"/>
      <c r="KGS379" s="180"/>
      <c r="KGT379" s="180"/>
      <c r="KGU379" s="75"/>
      <c r="KGV379" s="76"/>
      <c r="KGW379" s="181"/>
      <c r="KGX379" s="181"/>
      <c r="KGY379" s="182"/>
      <c r="KGZ379" s="134"/>
      <c r="KHA379" s="135"/>
      <c r="KHB379" s="111"/>
      <c r="KHC379" s="178"/>
      <c r="KHD379" s="178"/>
      <c r="KHE379" s="178"/>
      <c r="KHF379" s="178"/>
      <c r="KHG379" s="179"/>
      <c r="KHH379" s="73"/>
      <c r="KHI379" s="73"/>
      <c r="KHJ379" s="180"/>
      <c r="KHK379" s="75"/>
      <c r="KHL379" s="76"/>
      <c r="KHM379" s="180"/>
      <c r="KHN379" s="180"/>
      <c r="KHO379" s="180"/>
      <c r="KHP379" s="75"/>
      <c r="KHQ379" s="76"/>
      <c r="KHR379" s="181"/>
      <c r="KHS379" s="181"/>
      <c r="KHT379" s="182"/>
      <c r="KHU379" s="134"/>
      <c r="KHV379" s="135"/>
      <c r="KHW379" s="111"/>
      <c r="KHX379" s="178"/>
      <c r="KHY379" s="178"/>
      <c r="KHZ379" s="178"/>
      <c r="KIA379" s="178"/>
      <c r="KIB379" s="179"/>
      <c r="KIC379" s="73"/>
      <c r="KID379" s="73"/>
      <c r="KIE379" s="180"/>
      <c r="KIF379" s="75"/>
      <c r="KIG379" s="76"/>
      <c r="KIH379" s="180"/>
      <c r="KII379" s="180"/>
      <c r="KIJ379" s="180"/>
      <c r="KIK379" s="75"/>
      <c r="KIL379" s="76"/>
      <c r="KIM379" s="181"/>
      <c r="KIN379" s="181"/>
      <c r="KIO379" s="182"/>
      <c r="KIP379" s="134"/>
      <c r="KIQ379" s="135"/>
      <c r="KIR379" s="111"/>
      <c r="KIS379" s="178"/>
      <c r="KIT379" s="178"/>
      <c r="KIU379" s="178"/>
      <c r="KIV379" s="178"/>
      <c r="KIW379" s="179"/>
      <c r="KIX379" s="73"/>
      <c r="KIY379" s="73"/>
      <c r="KIZ379" s="180"/>
      <c r="KJA379" s="75"/>
      <c r="KJB379" s="76"/>
      <c r="KJC379" s="180"/>
      <c r="KJD379" s="180"/>
      <c r="KJE379" s="180"/>
      <c r="KJF379" s="75"/>
      <c r="KJG379" s="76"/>
      <c r="KJH379" s="181"/>
      <c r="KJI379" s="181"/>
      <c r="KJJ379" s="182"/>
      <c r="KJK379" s="134"/>
      <c r="KJL379" s="135"/>
      <c r="KJM379" s="111"/>
      <c r="KJN379" s="178"/>
      <c r="KJO379" s="178"/>
      <c r="KJP379" s="178"/>
      <c r="KJQ379" s="178"/>
      <c r="KJR379" s="179"/>
      <c r="KJS379" s="73"/>
      <c r="KJT379" s="73"/>
      <c r="KJU379" s="180"/>
      <c r="KJV379" s="75"/>
      <c r="KJW379" s="76"/>
      <c r="KJX379" s="180"/>
      <c r="KJY379" s="180"/>
      <c r="KJZ379" s="180"/>
      <c r="KKA379" s="75"/>
      <c r="KKB379" s="76"/>
      <c r="KKC379" s="181"/>
      <c r="KKD379" s="181"/>
      <c r="KKE379" s="182"/>
      <c r="KKF379" s="134"/>
      <c r="KKG379" s="135"/>
      <c r="KKH379" s="111"/>
      <c r="KKI379" s="178"/>
      <c r="KKJ379" s="178"/>
      <c r="KKK379" s="178"/>
      <c r="KKL379" s="178"/>
      <c r="KKM379" s="179"/>
      <c r="KKN379" s="73"/>
      <c r="KKO379" s="73"/>
      <c r="KKP379" s="180"/>
      <c r="KKQ379" s="75"/>
      <c r="KKR379" s="76"/>
      <c r="KKS379" s="180"/>
      <c r="KKT379" s="180"/>
      <c r="KKU379" s="180"/>
      <c r="KKV379" s="75"/>
      <c r="KKW379" s="76"/>
      <c r="KKX379" s="181"/>
      <c r="KKY379" s="181"/>
      <c r="KKZ379" s="182"/>
      <c r="KLA379" s="134"/>
      <c r="KLB379" s="135"/>
      <c r="KLC379" s="111"/>
      <c r="KLD379" s="178"/>
      <c r="KLE379" s="178"/>
      <c r="KLF379" s="178"/>
      <c r="KLG379" s="178"/>
      <c r="KLH379" s="179"/>
      <c r="KLI379" s="73"/>
      <c r="KLJ379" s="73"/>
      <c r="KLK379" s="180"/>
      <c r="KLL379" s="75"/>
      <c r="KLM379" s="76"/>
      <c r="KLN379" s="180"/>
      <c r="KLO379" s="180"/>
      <c r="KLP379" s="180"/>
      <c r="KLQ379" s="75"/>
      <c r="KLR379" s="76"/>
      <c r="KLS379" s="181"/>
      <c r="KLT379" s="181"/>
      <c r="KLU379" s="182"/>
      <c r="KLV379" s="134"/>
      <c r="KLW379" s="135"/>
      <c r="KLX379" s="111"/>
      <c r="KLY379" s="178"/>
      <c r="KLZ379" s="178"/>
      <c r="KMA379" s="178"/>
      <c r="KMB379" s="178"/>
      <c r="KMC379" s="179"/>
      <c r="KMD379" s="73"/>
      <c r="KME379" s="73"/>
      <c r="KMF379" s="180"/>
      <c r="KMG379" s="75"/>
      <c r="KMH379" s="76"/>
      <c r="KMI379" s="180"/>
      <c r="KMJ379" s="180"/>
      <c r="KMK379" s="180"/>
      <c r="KML379" s="75"/>
      <c r="KMM379" s="76"/>
      <c r="KMN379" s="181"/>
      <c r="KMO379" s="181"/>
      <c r="KMP379" s="182"/>
      <c r="KMQ379" s="134"/>
      <c r="KMR379" s="135"/>
      <c r="KMS379" s="111"/>
      <c r="KMT379" s="178"/>
      <c r="KMU379" s="178"/>
      <c r="KMV379" s="178"/>
      <c r="KMW379" s="178"/>
      <c r="KMX379" s="179"/>
      <c r="KMY379" s="73"/>
      <c r="KMZ379" s="73"/>
      <c r="KNA379" s="180"/>
      <c r="KNB379" s="75"/>
      <c r="KNC379" s="76"/>
      <c r="KND379" s="180"/>
      <c r="KNE379" s="180"/>
      <c r="KNF379" s="180"/>
      <c r="KNG379" s="75"/>
      <c r="KNH379" s="76"/>
      <c r="KNI379" s="181"/>
      <c r="KNJ379" s="181"/>
      <c r="KNK379" s="182"/>
      <c r="KNL379" s="134"/>
      <c r="KNM379" s="135"/>
      <c r="KNN379" s="111"/>
      <c r="KNO379" s="178"/>
      <c r="KNP379" s="178"/>
      <c r="KNQ379" s="178"/>
      <c r="KNR379" s="178"/>
      <c r="KNS379" s="179"/>
      <c r="KNT379" s="73"/>
      <c r="KNU379" s="73"/>
      <c r="KNV379" s="180"/>
      <c r="KNW379" s="75"/>
      <c r="KNX379" s="76"/>
      <c r="KNY379" s="180"/>
      <c r="KNZ379" s="180"/>
      <c r="KOA379" s="180"/>
      <c r="KOB379" s="75"/>
      <c r="KOC379" s="76"/>
      <c r="KOD379" s="181"/>
      <c r="KOE379" s="181"/>
      <c r="KOF379" s="182"/>
      <c r="KOG379" s="134"/>
      <c r="KOH379" s="135"/>
      <c r="KOI379" s="111"/>
      <c r="KOJ379" s="178"/>
      <c r="KOK379" s="178"/>
      <c r="KOL379" s="178"/>
      <c r="KOM379" s="178"/>
      <c r="KON379" s="179"/>
      <c r="KOO379" s="73"/>
      <c r="KOP379" s="73"/>
      <c r="KOQ379" s="180"/>
      <c r="KOR379" s="75"/>
      <c r="KOS379" s="76"/>
      <c r="KOT379" s="180"/>
      <c r="KOU379" s="180"/>
      <c r="KOV379" s="180"/>
      <c r="KOW379" s="75"/>
      <c r="KOX379" s="76"/>
      <c r="KOY379" s="181"/>
      <c r="KOZ379" s="181"/>
      <c r="KPA379" s="182"/>
      <c r="KPB379" s="134"/>
      <c r="KPC379" s="135"/>
      <c r="KPD379" s="111"/>
      <c r="KPE379" s="178"/>
      <c r="KPF379" s="178"/>
      <c r="KPG379" s="178"/>
      <c r="KPH379" s="178"/>
      <c r="KPI379" s="179"/>
      <c r="KPJ379" s="73"/>
      <c r="KPK379" s="73"/>
      <c r="KPL379" s="180"/>
      <c r="KPM379" s="75"/>
      <c r="KPN379" s="76"/>
      <c r="KPO379" s="180"/>
      <c r="KPP379" s="180"/>
      <c r="KPQ379" s="180"/>
      <c r="KPR379" s="75"/>
      <c r="KPS379" s="76"/>
      <c r="KPT379" s="181"/>
      <c r="KPU379" s="181"/>
      <c r="KPV379" s="182"/>
      <c r="KPW379" s="134"/>
      <c r="KPX379" s="135"/>
      <c r="KPY379" s="111"/>
      <c r="KPZ379" s="178"/>
      <c r="KQA379" s="178"/>
      <c r="KQB379" s="178"/>
      <c r="KQC379" s="178"/>
      <c r="KQD379" s="179"/>
      <c r="KQE379" s="73"/>
      <c r="KQF379" s="73"/>
      <c r="KQG379" s="180"/>
      <c r="KQH379" s="75"/>
      <c r="KQI379" s="76"/>
      <c r="KQJ379" s="180"/>
      <c r="KQK379" s="180"/>
      <c r="KQL379" s="180"/>
      <c r="KQM379" s="75"/>
      <c r="KQN379" s="76"/>
      <c r="KQO379" s="181"/>
      <c r="KQP379" s="181"/>
      <c r="KQQ379" s="182"/>
      <c r="KQR379" s="134"/>
      <c r="KQS379" s="135"/>
      <c r="KQT379" s="111"/>
      <c r="KQU379" s="178"/>
      <c r="KQV379" s="178"/>
      <c r="KQW379" s="178"/>
      <c r="KQX379" s="178"/>
      <c r="KQY379" s="179"/>
      <c r="KQZ379" s="73"/>
      <c r="KRA379" s="73"/>
      <c r="KRB379" s="180"/>
      <c r="KRC379" s="75"/>
      <c r="KRD379" s="76"/>
      <c r="KRE379" s="180"/>
      <c r="KRF379" s="180"/>
      <c r="KRG379" s="180"/>
      <c r="KRH379" s="75"/>
      <c r="KRI379" s="76"/>
      <c r="KRJ379" s="181"/>
      <c r="KRK379" s="181"/>
      <c r="KRL379" s="182"/>
      <c r="KRM379" s="134"/>
      <c r="KRN379" s="135"/>
      <c r="KRO379" s="111"/>
      <c r="KRP379" s="178"/>
      <c r="KRQ379" s="178"/>
      <c r="KRR379" s="178"/>
      <c r="KRS379" s="178"/>
      <c r="KRT379" s="179"/>
      <c r="KRU379" s="73"/>
      <c r="KRV379" s="73"/>
      <c r="KRW379" s="180"/>
      <c r="KRX379" s="75"/>
      <c r="KRY379" s="76"/>
      <c r="KRZ379" s="180"/>
      <c r="KSA379" s="180"/>
      <c r="KSB379" s="180"/>
      <c r="KSC379" s="75"/>
      <c r="KSD379" s="76"/>
      <c r="KSE379" s="181"/>
      <c r="KSF379" s="181"/>
      <c r="KSG379" s="182"/>
      <c r="KSH379" s="134"/>
      <c r="KSI379" s="135"/>
      <c r="KSJ379" s="111"/>
      <c r="KSK379" s="178"/>
      <c r="KSL379" s="178"/>
      <c r="KSM379" s="178"/>
      <c r="KSN379" s="178"/>
      <c r="KSO379" s="179"/>
      <c r="KSP379" s="73"/>
      <c r="KSQ379" s="73"/>
      <c r="KSR379" s="180"/>
      <c r="KSS379" s="75"/>
      <c r="KST379" s="76"/>
      <c r="KSU379" s="180"/>
      <c r="KSV379" s="180"/>
      <c r="KSW379" s="180"/>
      <c r="KSX379" s="75"/>
      <c r="KSY379" s="76"/>
      <c r="KSZ379" s="181"/>
      <c r="KTA379" s="181"/>
      <c r="KTB379" s="182"/>
      <c r="KTC379" s="134"/>
      <c r="KTD379" s="135"/>
      <c r="KTE379" s="111"/>
      <c r="KTF379" s="178"/>
      <c r="KTG379" s="178"/>
      <c r="KTH379" s="178"/>
      <c r="KTI379" s="178"/>
      <c r="KTJ379" s="179"/>
      <c r="KTK379" s="73"/>
      <c r="KTL379" s="73"/>
      <c r="KTM379" s="180"/>
      <c r="KTN379" s="75"/>
      <c r="KTO379" s="76"/>
      <c r="KTP379" s="180"/>
      <c r="KTQ379" s="180"/>
      <c r="KTR379" s="180"/>
      <c r="KTS379" s="75"/>
      <c r="KTT379" s="76"/>
      <c r="KTU379" s="181"/>
      <c r="KTV379" s="181"/>
      <c r="KTW379" s="182"/>
      <c r="KTX379" s="134"/>
      <c r="KTY379" s="135"/>
      <c r="KTZ379" s="111"/>
      <c r="KUA379" s="178"/>
      <c r="KUB379" s="178"/>
      <c r="KUC379" s="178"/>
      <c r="KUD379" s="178"/>
      <c r="KUE379" s="179"/>
      <c r="KUF379" s="73"/>
      <c r="KUG379" s="73"/>
      <c r="KUH379" s="180"/>
      <c r="KUI379" s="75"/>
      <c r="KUJ379" s="76"/>
      <c r="KUK379" s="180"/>
      <c r="KUL379" s="180"/>
      <c r="KUM379" s="180"/>
      <c r="KUN379" s="75"/>
      <c r="KUO379" s="76"/>
      <c r="KUP379" s="181"/>
      <c r="KUQ379" s="181"/>
      <c r="KUR379" s="182"/>
      <c r="KUS379" s="134"/>
      <c r="KUT379" s="135"/>
      <c r="KUU379" s="111"/>
      <c r="KUV379" s="178"/>
      <c r="KUW379" s="178"/>
      <c r="KUX379" s="178"/>
      <c r="KUY379" s="178"/>
      <c r="KUZ379" s="179"/>
      <c r="KVA379" s="73"/>
      <c r="KVB379" s="73"/>
      <c r="KVC379" s="180"/>
      <c r="KVD379" s="75"/>
      <c r="KVE379" s="76"/>
      <c r="KVF379" s="180"/>
      <c r="KVG379" s="180"/>
      <c r="KVH379" s="180"/>
      <c r="KVI379" s="75"/>
      <c r="KVJ379" s="76"/>
      <c r="KVK379" s="181"/>
      <c r="KVL379" s="181"/>
      <c r="KVM379" s="182"/>
      <c r="KVN379" s="134"/>
      <c r="KVO379" s="135"/>
      <c r="KVP379" s="111"/>
      <c r="KVQ379" s="178"/>
      <c r="KVR379" s="178"/>
      <c r="KVS379" s="178"/>
      <c r="KVT379" s="178"/>
      <c r="KVU379" s="179"/>
      <c r="KVV379" s="73"/>
      <c r="KVW379" s="73"/>
      <c r="KVX379" s="180"/>
      <c r="KVY379" s="75"/>
      <c r="KVZ379" s="76"/>
      <c r="KWA379" s="180"/>
      <c r="KWB379" s="180"/>
      <c r="KWC379" s="180"/>
      <c r="KWD379" s="75"/>
      <c r="KWE379" s="76"/>
      <c r="KWF379" s="181"/>
      <c r="KWG379" s="181"/>
      <c r="KWH379" s="182"/>
      <c r="KWI379" s="134"/>
      <c r="KWJ379" s="135"/>
      <c r="KWK379" s="111"/>
      <c r="KWL379" s="178"/>
      <c r="KWM379" s="178"/>
      <c r="KWN379" s="178"/>
      <c r="KWO379" s="178"/>
      <c r="KWP379" s="179"/>
      <c r="KWQ379" s="73"/>
      <c r="KWR379" s="73"/>
      <c r="KWS379" s="180"/>
      <c r="KWT379" s="75"/>
      <c r="KWU379" s="76"/>
      <c r="KWV379" s="180"/>
      <c r="KWW379" s="180"/>
      <c r="KWX379" s="180"/>
      <c r="KWY379" s="75"/>
      <c r="KWZ379" s="76"/>
      <c r="KXA379" s="181"/>
      <c r="KXB379" s="181"/>
      <c r="KXC379" s="182"/>
      <c r="KXD379" s="134"/>
      <c r="KXE379" s="135"/>
      <c r="KXF379" s="111"/>
      <c r="KXG379" s="178"/>
      <c r="KXH379" s="178"/>
      <c r="KXI379" s="178"/>
      <c r="KXJ379" s="178"/>
      <c r="KXK379" s="179"/>
      <c r="KXL379" s="73"/>
      <c r="KXM379" s="73"/>
      <c r="KXN379" s="180"/>
      <c r="KXO379" s="75"/>
      <c r="KXP379" s="76"/>
      <c r="KXQ379" s="180"/>
      <c r="KXR379" s="180"/>
      <c r="KXS379" s="180"/>
      <c r="KXT379" s="75"/>
      <c r="KXU379" s="76"/>
      <c r="KXV379" s="181"/>
      <c r="KXW379" s="181"/>
      <c r="KXX379" s="182"/>
      <c r="KXY379" s="134"/>
      <c r="KXZ379" s="135"/>
      <c r="KYA379" s="111"/>
      <c r="KYB379" s="178"/>
      <c r="KYC379" s="178"/>
      <c r="KYD379" s="178"/>
      <c r="KYE379" s="178"/>
      <c r="KYF379" s="179"/>
      <c r="KYG379" s="73"/>
      <c r="KYH379" s="73"/>
      <c r="KYI379" s="180"/>
      <c r="KYJ379" s="75"/>
      <c r="KYK379" s="76"/>
      <c r="KYL379" s="180"/>
      <c r="KYM379" s="180"/>
      <c r="KYN379" s="180"/>
      <c r="KYO379" s="75"/>
      <c r="KYP379" s="76"/>
      <c r="KYQ379" s="181"/>
      <c r="KYR379" s="181"/>
      <c r="KYS379" s="182"/>
      <c r="KYT379" s="134"/>
      <c r="KYU379" s="135"/>
      <c r="KYV379" s="111"/>
      <c r="KYW379" s="178"/>
      <c r="KYX379" s="178"/>
      <c r="KYY379" s="178"/>
      <c r="KYZ379" s="178"/>
      <c r="KZA379" s="179"/>
      <c r="KZB379" s="73"/>
      <c r="KZC379" s="73"/>
      <c r="KZD379" s="180"/>
      <c r="KZE379" s="75"/>
      <c r="KZF379" s="76"/>
      <c r="KZG379" s="180"/>
      <c r="KZH379" s="180"/>
      <c r="KZI379" s="180"/>
      <c r="KZJ379" s="75"/>
      <c r="KZK379" s="76"/>
      <c r="KZL379" s="181"/>
      <c r="KZM379" s="181"/>
      <c r="KZN379" s="182"/>
      <c r="KZO379" s="134"/>
      <c r="KZP379" s="135"/>
      <c r="KZQ379" s="111"/>
      <c r="KZR379" s="178"/>
      <c r="KZS379" s="178"/>
      <c r="KZT379" s="178"/>
      <c r="KZU379" s="178"/>
      <c r="KZV379" s="179"/>
      <c r="KZW379" s="73"/>
      <c r="KZX379" s="73"/>
      <c r="KZY379" s="180"/>
      <c r="KZZ379" s="75"/>
      <c r="LAA379" s="76"/>
      <c r="LAB379" s="180"/>
      <c r="LAC379" s="180"/>
      <c r="LAD379" s="180"/>
      <c r="LAE379" s="75"/>
      <c r="LAF379" s="76"/>
      <c r="LAG379" s="181"/>
      <c r="LAH379" s="181"/>
      <c r="LAI379" s="182"/>
      <c r="LAJ379" s="134"/>
      <c r="LAK379" s="135"/>
      <c r="LAL379" s="111"/>
      <c r="LAM379" s="178"/>
      <c r="LAN379" s="178"/>
      <c r="LAO379" s="178"/>
      <c r="LAP379" s="178"/>
      <c r="LAQ379" s="179"/>
      <c r="LAR379" s="73"/>
      <c r="LAS379" s="73"/>
      <c r="LAT379" s="180"/>
      <c r="LAU379" s="75"/>
      <c r="LAV379" s="76"/>
      <c r="LAW379" s="180"/>
      <c r="LAX379" s="180"/>
      <c r="LAY379" s="180"/>
      <c r="LAZ379" s="75"/>
      <c r="LBA379" s="76"/>
      <c r="LBB379" s="181"/>
      <c r="LBC379" s="181"/>
      <c r="LBD379" s="182"/>
      <c r="LBE379" s="134"/>
      <c r="LBF379" s="135"/>
      <c r="LBG379" s="111"/>
      <c r="LBH379" s="178"/>
      <c r="LBI379" s="178"/>
      <c r="LBJ379" s="178"/>
      <c r="LBK379" s="178"/>
      <c r="LBL379" s="179"/>
      <c r="LBM379" s="73"/>
      <c r="LBN379" s="73"/>
      <c r="LBO379" s="180"/>
      <c r="LBP379" s="75"/>
      <c r="LBQ379" s="76"/>
      <c r="LBR379" s="180"/>
      <c r="LBS379" s="180"/>
      <c r="LBT379" s="180"/>
      <c r="LBU379" s="75"/>
      <c r="LBV379" s="76"/>
      <c r="LBW379" s="181"/>
      <c r="LBX379" s="181"/>
      <c r="LBY379" s="182"/>
      <c r="LBZ379" s="134"/>
      <c r="LCA379" s="135"/>
      <c r="LCB379" s="111"/>
      <c r="LCC379" s="178"/>
      <c r="LCD379" s="178"/>
      <c r="LCE379" s="178"/>
      <c r="LCF379" s="178"/>
      <c r="LCG379" s="179"/>
      <c r="LCH379" s="73"/>
      <c r="LCI379" s="73"/>
      <c r="LCJ379" s="180"/>
      <c r="LCK379" s="75"/>
      <c r="LCL379" s="76"/>
      <c r="LCM379" s="180"/>
      <c r="LCN379" s="180"/>
      <c r="LCO379" s="180"/>
      <c r="LCP379" s="75"/>
      <c r="LCQ379" s="76"/>
      <c r="LCR379" s="181"/>
      <c r="LCS379" s="181"/>
      <c r="LCT379" s="182"/>
      <c r="LCU379" s="134"/>
      <c r="LCV379" s="135"/>
      <c r="LCW379" s="111"/>
      <c r="LCX379" s="178"/>
      <c r="LCY379" s="178"/>
      <c r="LCZ379" s="178"/>
      <c r="LDA379" s="178"/>
      <c r="LDB379" s="179"/>
      <c r="LDC379" s="73"/>
      <c r="LDD379" s="73"/>
      <c r="LDE379" s="180"/>
      <c r="LDF379" s="75"/>
      <c r="LDG379" s="76"/>
      <c r="LDH379" s="180"/>
      <c r="LDI379" s="180"/>
      <c r="LDJ379" s="180"/>
      <c r="LDK379" s="75"/>
      <c r="LDL379" s="76"/>
      <c r="LDM379" s="181"/>
      <c r="LDN379" s="181"/>
      <c r="LDO379" s="182"/>
      <c r="LDP379" s="134"/>
      <c r="LDQ379" s="135"/>
      <c r="LDR379" s="111"/>
      <c r="LDS379" s="178"/>
      <c r="LDT379" s="178"/>
      <c r="LDU379" s="178"/>
      <c r="LDV379" s="178"/>
      <c r="LDW379" s="179"/>
      <c r="LDX379" s="73"/>
      <c r="LDY379" s="73"/>
      <c r="LDZ379" s="180"/>
      <c r="LEA379" s="75"/>
      <c r="LEB379" s="76"/>
      <c r="LEC379" s="180"/>
      <c r="LED379" s="180"/>
      <c r="LEE379" s="180"/>
      <c r="LEF379" s="75"/>
      <c r="LEG379" s="76"/>
      <c r="LEH379" s="181"/>
      <c r="LEI379" s="181"/>
      <c r="LEJ379" s="182"/>
      <c r="LEK379" s="134"/>
      <c r="LEL379" s="135"/>
      <c r="LEM379" s="111"/>
      <c r="LEN379" s="178"/>
      <c r="LEO379" s="178"/>
      <c r="LEP379" s="178"/>
      <c r="LEQ379" s="178"/>
      <c r="LER379" s="179"/>
      <c r="LES379" s="73"/>
      <c r="LET379" s="73"/>
      <c r="LEU379" s="180"/>
      <c r="LEV379" s="75"/>
      <c r="LEW379" s="76"/>
      <c r="LEX379" s="180"/>
      <c r="LEY379" s="180"/>
      <c r="LEZ379" s="180"/>
      <c r="LFA379" s="75"/>
      <c r="LFB379" s="76"/>
      <c r="LFC379" s="181"/>
      <c r="LFD379" s="181"/>
      <c r="LFE379" s="182"/>
      <c r="LFF379" s="134"/>
      <c r="LFG379" s="135"/>
      <c r="LFH379" s="111"/>
      <c r="LFI379" s="178"/>
      <c r="LFJ379" s="178"/>
      <c r="LFK379" s="178"/>
      <c r="LFL379" s="178"/>
      <c r="LFM379" s="179"/>
      <c r="LFN379" s="73"/>
      <c r="LFO379" s="73"/>
      <c r="LFP379" s="180"/>
      <c r="LFQ379" s="75"/>
      <c r="LFR379" s="76"/>
      <c r="LFS379" s="180"/>
      <c r="LFT379" s="180"/>
      <c r="LFU379" s="180"/>
      <c r="LFV379" s="75"/>
      <c r="LFW379" s="76"/>
      <c r="LFX379" s="181"/>
      <c r="LFY379" s="181"/>
      <c r="LFZ379" s="182"/>
      <c r="LGA379" s="134"/>
      <c r="LGB379" s="135"/>
      <c r="LGC379" s="111"/>
      <c r="LGD379" s="178"/>
      <c r="LGE379" s="178"/>
      <c r="LGF379" s="178"/>
      <c r="LGG379" s="178"/>
      <c r="LGH379" s="179"/>
      <c r="LGI379" s="73"/>
      <c r="LGJ379" s="73"/>
      <c r="LGK379" s="180"/>
      <c r="LGL379" s="75"/>
      <c r="LGM379" s="76"/>
      <c r="LGN379" s="180"/>
      <c r="LGO379" s="180"/>
      <c r="LGP379" s="180"/>
      <c r="LGQ379" s="75"/>
      <c r="LGR379" s="76"/>
      <c r="LGS379" s="181"/>
      <c r="LGT379" s="181"/>
      <c r="LGU379" s="182"/>
      <c r="LGV379" s="134"/>
      <c r="LGW379" s="135"/>
      <c r="LGX379" s="111"/>
      <c r="LGY379" s="178"/>
      <c r="LGZ379" s="178"/>
      <c r="LHA379" s="178"/>
      <c r="LHB379" s="178"/>
      <c r="LHC379" s="179"/>
      <c r="LHD379" s="73"/>
      <c r="LHE379" s="73"/>
      <c r="LHF379" s="180"/>
      <c r="LHG379" s="75"/>
      <c r="LHH379" s="76"/>
      <c r="LHI379" s="180"/>
      <c r="LHJ379" s="180"/>
      <c r="LHK379" s="180"/>
      <c r="LHL379" s="75"/>
      <c r="LHM379" s="76"/>
      <c r="LHN379" s="181"/>
      <c r="LHO379" s="181"/>
      <c r="LHP379" s="182"/>
      <c r="LHQ379" s="134"/>
      <c r="LHR379" s="135"/>
      <c r="LHS379" s="111"/>
      <c r="LHT379" s="178"/>
      <c r="LHU379" s="178"/>
      <c r="LHV379" s="178"/>
      <c r="LHW379" s="178"/>
      <c r="LHX379" s="179"/>
      <c r="LHY379" s="73"/>
      <c r="LHZ379" s="73"/>
      <c r="LIA379" s="180"/>
      <c r="LIB379" s="75"/>
      <c r="LIC379" s="76"/>
      <c r="LID379" s="180"/>
      <c r="LIE379" s="180"/>
      <c r="LIF379" s="180"/>
      <c r="LIG379" s="75"/>
      <c r="LIH379" s="76"/>
      <c r="LII379" s="181"/>
      <c r="LIJ379" s="181"/>
      <c r="LIK379" s="182"/>
      <c r="LIL379" s="134"/>
      <c r="LIM379" s="135"/>
      <c r="LIN379" s="111"/>
      <c r="LIO379" s="178"/>
      <c r="LIP379" s="178"/>
      <c r="LIQ379" s="178"/>
      <c r="LIR379" s="178"/>
      <c r="LIS379" s="179"/>
      <c r="LIT379" s="73"/>
      <c r="LIU379" s="73"/>
      <c r="LIV379" s="180"/>
      <c r="LIW379" s="75"/>
      <c r="LIX379" s="76"/>
      <c r="LIY379" s="180"/>
      <c r="LIZ379" s="180"/>
      <c r="LJA379" s="180"/>
      <c r="LJB379" s="75"/>
      <c r="LJC379" s="76"/>
      <c r="LJD379" s="181"/>
      <c r="LJE379" s="181"/>
      <c r="LJF379" s="182"/>
      <c r="LJG379" s="134"/>
      <c r="LJH379" s="135"/>
      <c r="LJI379" s="111"/>
      <c r="LJJ379" s="178"/>
      <c r="LJK379" s="178"/>
      <c r="LJL379" s="178"/>
      <c r="LJM379" s="178"/>
      <c r="LJN379" s="179"/>
      <c r="LJO379" s="73"/>
      <c r="LJP379" s="73"/>
      <c r="LJQ379" s="180"/>
      <c r="LJR379" s="75"/>
      <c r="LJS379" s="76"/>
      <c r="LJT379" s="180"/>
      <c r="LJU379" s="180"/>
      <c r="LJV379" s="180"/>
      <c r="LJW379" s="75"/>
      <c r="LJX379" s="76"/>
      <c r="LJY379" s="181"/>
      <c r="LJZ379" s="181"/>
      <c r="LKA379" s="182"/>
      <c r="LKB379" s="134"/>
      <c r="LKC379" s="135"/>
      <c r="LKD379" s="111"/>
      <c r="LKE379" s="178"/>
      <c r="LKF379" s="178"/>
      <c r="LKG379" s="178"/>
      <c r="LKH379" s="178"/>
      <c r="LKI379" s="179"/>
      <c r="LKJ379" s="73"/>
      <c r="LKK379" s="73"/>
      <c r="LKL379" s="180"/>
      <c r="LKM379" s="75"/>
      <c r="LKN379" s="76"/>
      <c r="LKO379" s="180"/>
      <c r="LKP379" s="180"/>
      <c r="LKQ379" s="180"/>
      <c r="LKR379" s="75"/>
      <c r="LKS379" s="76"/>
      <c r="LKT379" s="181"/>
      <c r="LKU379" s="181"/>
      <c r="LKV379" s="182"/>
      <c r="LKW379" s="134"/>
      <c r="LKX379" s="135"/>
      <c r="LKY379" s="111"/>
      <c r="LKZ379" s="178"/>
      <c r="LLA379" s="178"/>
      <c r="LLB379" s="178"/>
      <c r="LLC379" s="178"/>
      <c r="LLD379" s="179"/>
      <c r="LLE379" s="73"/>
      <c r="LLF379" s="73"/>
      <c r="LLG379" s="180"/>
      <c r="LLH379" s="75"/>
      <c r="LLI379" s="76"/>
      <c r="LLJ379" s="180"/>
      <c r="LLK379" s="180"/>
      <c r="LLL379" s="180"/>
      <c r="LLM379" s="75"/>
      <c r="LLN379" s="76"/>
      <c r="LLO379" s="181"/>
      <c r="LLP379" s="181"/>
      <c r="LLQ379" s="182"/>
      <c r="LLR379" s="134"/>
      <c r="LLS379" s="135"/>
      <c r="LLT379" s="111"/>
      <c r="LLU379" s="178"/>
      <c r="LLV379" s="178"/>
      <c r="LLW379" s="178"/>
      <c r="LLX379" s="178"/>
      <c r="LLY379" s="179"/>
      <c r="LLZ379" s="73"/>
      <c r="LMA379" s="73"/>
      <c r="LMB379" s="180"/>
      <c r="LMC379" s="75"/>
      <c r="LMD379" s="76"/>
      <c r="LME379" s="180"/>
      <c r="LMF379" s="180"/>
      <c r="LMG379" s="180"/>
      <c r="LMH379" s="75"/>
      <c r="LMI379" s="76"/>
      <c r="LMJ379" s="181"/>
      <c r="LMK379" s="181"/>
      <c r="LML379" s="182"/>
      <c r="LMM379" s="134"/>
      <c r="LMN379" s="135"/>
      <c r="LMO379" s="111"/>
      <c r="LMP379" s="178"/>
      <c r="LMQ379" s="178"/>
      <c r="LMR379" s="178"/>
      <c r="LMS379" s="178"/>
      <c r="LMT379" s="179"/>
      <c r="LMU379" s="73"/>
      <c r="LMV379" s="73"/>
      <c r="LMW379" s="180"/>
      <c r="LMX379" s="75"/>
      <c r="LMY379" s="76"/>
      <c r="LMZ379" s="180"/>
      <c r="LNA379" s="180"/>
      <c r="LNB379" s="180"/>
      <c r="LNC379" s="75"/>
      <c r="LND379" s="76"/>
      <c r="LNE379" s="181"/>
      <c r="LNF379" s="181"/>
      <c r="LNG379" s="182"/>
      <c r="LNH379" s="134"/>
      <c r="LNI379" s="135"/>
      <c r="LNJ379" s="111"/>
      <c r="LNK379" s="178"/>
      <c r="LNL379" s="178"/>
      <c r="LNM379" s="178"/>
      <c r="LNN379" s="178"/>
      <c r="LNO379" s="179"/>
      <c r="LNP379" s="73"/>
      <c r="LNQ379" s="73"/>
      <c r="LNR379" s="180"/>
      <c r="LNS379" s="75"/>
      <c r="LNT379" s="76"/>
      <c r="LNU379" s="180"/>
      <c r="LNV379" s="180"/>
      <c r="LNW379" s="180"/>
      <c r="LNX379" s="75"/>
      <c r="LNY379" s="76"/>
      <c r="LNZ379" s="181"/>
      <c r="LOA379" s="181"/>
      <c r="LOB379" s="182"/>
      <c r="LOC379" s="134"/>
      <c r="LOD379" s="135"/>
      <c r="LOE379" s="111"/>
      <c r="LOF379" s="178"/>
      <c r="LOG379" s="178"/>
      <c r="LOH379" s="178"/>
      <c r="LOI379" s="178"/>
      <c r="LOJ379" s="179"/>
      <c r="LOK379" s="73"/>
      <c r="LOL379" s="73"/>
      <c r="LOM379" s="180"/>
      <c r="LON379" s="75"/>
      <c r="LOO379" s="76"/>
      <c r="LOP379" s="180"/>
      <c r="LOQ379" s="180"/>
      <c r="LOR379" s="180"/>
      <c r="LOS379" s="75"/>
      <c r="LOT379" s="76"/>
      <c r="LOU379" s="181"/>
      <c r="LOV379" s="181"/>
      <c r="LOW379" s="182"/>
      <c r="LOX379" s="134"/>
      <c r="LOY379" s="135"/>
      <c r="LOZ379" s="111"/>
      <c r="LPA379" s="178"/>
      <c r="LPB379" s="178"/>
      <c r="LPC379" s="178"/>
      <c r="LPD379" s="178"/>
      <c r="LPE379" s="179"/>
      <c r="LPF379" s="73"/>
      <c r="LPG379" s="73"/>
      <c r="LPH379" s="180"/>
      <c r="LPI379" s="75"/>
      <c r="LPJ379" s="76"/>
      <c r="LPK379" s="180"/>
      <c r="LPL379" s="180"/>
      <c r="LPM379" s="180"/>
      <c r="LPN379" s="75"/>
      <c r="LPO379" s="76"/>
      <c r="LPP379" s="181"/>
      <c r="LPQ379" s="181"/>
      <c r="LPR379" s="182"/>
      <c r="LPS379" s="134"/>
      <c r="LPT379" s="135"/>
      <c r="LPU379" s="111"/>
      <c r="LPV379" s="178"/>
      <c r="LPW379" s="178"/>
      <c r="LPX379" s="178"/>
      <c r="LPY379" s="178"/>
      <c r="LPZ379" s="179"/>
      <c r="LQA379" s="73"/>
      <c r="LQB379" s="73"/>
      <c r="LQC379" s="180"/>
      <c r="LQD379" s="75"/>
      <c r="LQE379" s="76"/>
      <c r="LQF379" s="180"/>
      <c r="LQG379" s="180"/>
      <c r="LQH379" s="180"/>
      <c r="LQI379" s="75"/>
      <c r="LQJ379" s="76"/>
      <c r="LQK379" s="181"/>
      <c r="LQL379" s="181"/>
      <c r="LQM379" s="182"/>
      <c r="LQN379" s="134"/>
      <c r="LQO379" s="135"/>
      <c r="LQP379" s="111"/>
      <c r="LQQ379" s="178"/>
      <c r="LQR379" s="178"/>
      <c r="LQS379" s="178"/>
      <c r="LQT379" s="178"/>
      <c r="LQU379" s="179"/>
      <c r="LQV379" s="73"/>
      <c r="LQW379" s="73"/>
      <c r="LQX379" s="180"/>
      <c r="LQY379" s="75"/>
      <c r="LQZ379" s="76"/>
      <c r="LRA379" s="180"/>
      <c r="LRB379" s="180"/>
      <c r="LRC379" s="180"/>
      <c r="LRD379" s="75"/>
      <c r="LRE379" s="76"/>
      <c r="LRF379" s="181"/>
      <c r="LRG379" s="181"/>
      <c r="LRH379" s="182"/>
      <c r="LRI379" s="134"/>
      <c r="LRJ379" s="135"/>
      <c r="LRK379" s="111"/>
      <c r="LRL379" s="178"/>
      <c r="LRM379" s="178"/>
      <c r="LRN379" s="178"/>
      <c r="LRO379" s="178"/>
      <c r="LRP379" s="179"/>
      <c r="LRQ379" s="73"/>
      <c r="LRR379" s="73"/>
      <c r="LRS379" s="180"/>
      <c r="LRT379" s="75"/>
      <c r="LRU379" s="76"/>
      <c r="LRV379" s="180"/>
      <c r="LRW379" s="180"/>
      <c r="LRX379" s="180"/>
      <c r="LRY379" s="75"/>
      <c r="LRZ379" s="76"/>
      <c r="LSA379" s="181"/>
      <c r="LSB379" s="181"/>
      <c r="LSC379" s="182"/>
      <c r="LSD379" s="134"/>
      <c r="LSE379" s="135"/>
      <c r="LSF379" s="111"/>
      <c r="LSG379" s="178"/>
      <c r="LSH379" s="178"/>
      <c r="LSI379" s="178"/>
      <c r="LSJ379" s="178"/>
      <c r="LSK379" s="179"/>
      <c r="LSL379" s="73"/>
      <c r="LSM379" s="73"/>
      <c r="LSN379" s="180"/>
      <c r="LSO379" s="75"/>
      <c r="LSP379" s="76"/>
      <c r="LSQ379" s="180"/>
      <c r="LSR379" s="180"/>
      <c r="LSS379" s="180"/>
      <c r="LST379" s="75"/>
      <c r="LSU379" s="76"/>
      <c r="LSV379" s="181"/>
      <c r="LSW379" s="181"/>
      <c r="LSX379" s="182"/>
      <c r="LSY379" s="134"/>
      <c r="LSZ379" s="135"/>
      <c r="LTA379" s="111"/>
      <c r="LTB379" s="178"/>
      <c r="LTC379" s="178"/>
      <c r="LTD379" s="178"/>
      <c r="LTE379" s="178"/>
      <c r="LTF379" s="179"/>
      <c r="LTG379" s="73"/>
      <c r="LTH379" s="73"/>
      <c r="LTI379" s="180"/>
      <c r="LTJ379" s="75"/>
      <c r="LTK379" s="76"/>
      <c r="LTL379" s="180"/>
      <c r="LTM379" s="180"/>
      <c r="LTN379" s="180"/>
      <c r="LTO379" s="75"/>
      <c r="LTP379" s="76"/>
      <c r="LTQ379" s="181"/>
      <c r="LTR379" s="181"/>
      <c r="LTS379" s="182"/>
      <c r="LTT379" s="134"/>
      <c r="LTU379" s="135"/>
      <c r="LTV379" s="111"/>
      <c r="LTW379" s="178"/>
      <c r="LTX379" s="178"/>
      <c r="LTY379" s="178"/>
      <c r="LTZ379" s="178"/>
      <c r="LUA379" s="179"/>
      <c r="LUB379" s="73"/>
      <c r="LUC379" s="73"/>
      <c r="LUD379" s="180"/>
      <c r="LUE379" s="75"/>
      <c r="LUF379" s="76"/>
      <c r="LUG379" s="180"/>
      <c r="LUH379" s="180"/>
      <c r="LUI379" s="180"/>
      <c r="LUJ379" s="75"/>
      <c r="LUK379" s="76"/>
      <c r="LUL379" s="181"/>
      <c r="LUM379" s="181"/>
      <c r="LUN379" s="182"/>
      <c r="LUO379" s="134"/>
      <c r="LUP379" s="135"/>
      <c r="LUQ379" s="111"/>
      <c r="LUR379" s="178"/>
      <c r="LUS379" s="178"/>
      <c r="LUT379" s="178"/>
      <c r="LUU379" s="178"/>
      <c r="LUV379" s="179"/>
      <c r="LUW379" s="73"/>
      <c r="LUX379" s="73"/>
      <c r="LUY379" s="180"/>
      <c r="LUZ379" s="75"/>
      <c r="LVA379" s="76"/>
      <c r="LVB379" s="180"/>
      <c r="LVC379" s="180"/>
      <c r="LVD379" s="180"/>
      <c r="LVE379" s="75"/>
      <c r="LVF379" s="76"/>
      <c r="LVG379" s="181"/>
      <c r="LVH379" s="181"/>
      <c r="LVI379" s="182"/>
      <c r="LVJ379" s="134"/>
      <c r="LVK379" s="135"/>
      <c r="LVL379" s="111"/>
      <c r="LVM379" s="178"/>
      <c r="LVN379" s="178"/>
      <c r="LVO379" s="178"/>
      <c r="LVP379" s="178"/>
      <c r="LVQ379" s="179"/>
      <c r="LVR379" s="73"/>
      <c r="LVS379" s="73"/>
      <c r="LVT379" s="180"/>
      <c r="LVU379" s="75"/>
      <c r="LVV379" s="76"/>
      <c r="LVW379" s="180"/>
      <c r="LVX379" s="180"/>
      <c r="LVY379" s="180"/>
      <c r="LVZ379" s="75"/>
      <c r="LWA379" s="76"/>
      <c r="LWB379" s="181"/>
      <c r="LWC379" s="181"/>
      <c r="LWD379" s="182"/>
      <c r="LWE379" s="134"/>
      <c r="LWF379" s="135"/>
      <c r="LWG379" s="111"/>
      <c r="LWH379" s="178"/>
      <c r="LWI379" s="178"/>
      <c r="LWJ379" s="178"/>
      <c r="LWK379" s="178"/>
      <c r="LWL379" s="179"/>
      <c r="LWM379" s="73"/>
      <c r="LWN379" s="73"/>
      <c r="LWO379" s="180"/>
      <c r="LWP379" s="75"/>
      <c r="LWQ379" s="76"/>
      <c r="LWR379" s="180"/>
      <c r="LWS379" s="180"/>
      <c r="LWT379" s="180"/>
      <c r="LWU379" s="75"/>
      <c r="LWV379" s="76"/>
      <c r="LWW379" s="181"/>
      <c r="LWX379" s="181"/>
      <c r="LWY379" s="182"/>
      <c r="LWZ379" s="134"/>
      <c r="LXA379" s="135"/>
      <c r="LXB379" s="111"/>
      <c r="LXC379" s="178"/>
      <c r="LXD379" s="178"/>
      <c r="LXE379" s="178"/>
      <c r="LXF379" s="178"/>
      <c r="LXG379" s="179"/>
      <c r="LXH379" s="73"/>
      <c r="LXI379" s="73"/>
      <c r="LXJ379" s="180"/>
      <c r="LXK379" s="75"/>
      <c r="LXL379" s="76"/>
      <c r="LXM379" s="180"/>
      <c r="LXN379" s="180"/>
      <c r="LXO379" s="180"/>
      <c r="LXP379" s="75"/>
      <c r="LXQ379" s="76"/>
      <c r="LXR379" s="181"/>
      <c r="LXS379" s="181"/>
      <c r="LXT379" s="182"/>
      <c r="LXU379" s="134"/>
      <c r="LXV379" s="135"/>
      <c r="LXW379" s="111"/>
      <c r="LXX379" s="178"/>
      <c r="LXY379" s="178"/>
      <c r="LXZ379" s="178"/>
      <c r="LYA379" s="178"/>
      <c r="LYB379" s="179"/>
      <c r="LYC379" s="73"/>
      <c r="LYD379" s="73"/>
      <c r="LYE379" s="180"/>
      <c r="LYF379" s="75"/>
      <c r="LYG379" s="76"/>
      <c r="LYH379" s="180"/>
      <c r="LYI379" s="180"/>
      <c r="LYJ379" s="180"/>
      <c r="LYK379" s="75"/>
      <c r="LYL379" s="76"/>
      <c r="LYM379" s="181"/>
      <c r="LYN379" s="181"/>
      <c r="LYO379" s="182"/>
      <c r="LYP379" s="134"/>
      <c r="LYQ379" s="135"/>
      <c r="LYR379" s="111"/>
      <c r="LYS379" s="178"/>
      <c r="LYT379" s="178"/>
      <c r="LYU379" s="178"/>
      <c r="LYV379" s="178"/>
      <c r="LYW379" s="179"/>
      <c r="LYX379" s="73"/>
      <c r="LYY379" s="73"/>
      <c r="LYZ379" s="180"/>
      <c r="LZA379" s="75"/>
      <c r="LZB379" s="76"/>
      <c r="LZC379" s="180"/>
      <c r="LZD379" s="180"/>
      <c r="LZE379" s="180"/>
      <c r="LZF379" s="75"/>
      <c r="LZG379" s="76"/>
      <c r="LZH379" s="181"/>
      <c r="LZI379" s="181"/>
      <c r="LZJ379" s="182"/>
      <c r="LZK379" s="134"/>
      <c r="LZL379" s="135"/>
      <c r="LZM379" s="111"/>
      <c r="LZN379" s="178"/>
      <c r="LZO379" s="178"/>
      <c r="LZP379" s="178"/>
      <c r="LZQ379" s="178"/>
      <c r="LZR379" s="179"/>
      <c r="LZS379" s="73"/>
      <c r="LZT379" s="73"/>
      <c r="LZU379" s="180"/>
      <c r="LZV379" s="75"/>
      <c r="LZW379" s="76"/>
      <c r="LZX379" s="180"/>
      <c r="LZY379" s="180"/>
      <c r="LZZ379" s="180"/>
      <c r="MAA379" s="75"/>
      <c r="MAB379" s="76"/>
      <c r="MAC379" s="181"/>
      <c r="MAD379" s="181"/>
      <c r="MAE379" s="182"/>
      <c r="MAF379" s="134"/>
      <c r="MAG379" s="135"/>
      <c r="MAH379" s="111"/>
      <c r="MAI379" s="178"/>
      <c r="MAJ379" s="178"/>
      <c r="MAK379" s="178"/>
      <c r="MAL379" s="178"/>
      <c r="MAM379" s="179"/>
      <c r="MAN379" s="73"/>
      <c r="MAO379" s="73"/>
      <c r="MAP379" s="180"/>
      <c r="MAQ379" s="75"/>
      <c r="MAR379" s="76"/>
      <c r="MAS379" s="180"/>
      <c r="MAT379" s="180"/>
      <c r="MAU379" s="180"/>
      <c r="MAV379" s="75"/>
      <c r="MAW379" s="76"/>
      <c r="MAX379" s="181"/>
      <c r="MAY379" s="181"/>
      <c r="MAZ379" s="182"/>
      <c r="MBA379" s="134"/>
      <c r="MBB379" s="135"/>
      <c r="MBC379" s="111"/>
      <c r="MBD379" s="178"/>
      <c r="MBE379" s="178"/>
      <c r="MBF379" s="178"/>
      <c r="MBG379" s="178"/>
      <c r="MBH379" s="179"/>
      <c r="MBI379" s="73"/>
      <c r="MBJ379" s="73"/>
      <c r="MBK379" s="180"/>
      <c r="MBL379" s="75"/>
      <c r="MBM379" s="76"/>
      <c r="MBN379" s="180"/>
      <c r="MBO379" s="180"/>
      <c r="MBP379" s="180"/>
      <c r="MBQ379" s="75"/>
      <c r="MBR379" s="76"/>
      <c r="MBS379" s="181"/>
      <c r="MBT379" s="181"/>
      <c r="MBU379" s="182"/>
      <c r="MBV379" s="134"/>
      <c r="MBW379" s="135"/>
      <c r="MBX379" s="111"/>
      <c r="MBY379" s="178"/>
      <c r="MBZ379" s="178"/>
      <c r="MCA379" s="178"/>
      <c r="MCB379" s="178"/>
      <c r="MCC379" s="179"/>
      <c r="MCD379" s="73"/>
      <c r="MCE379" s="73"/>
      <c r="MCF379" s="180"/>
      <c r="MCG379" s="75"/>
      <c r="MCH379" s="76"/>
      <c r="MCI379" s="180"/>
      <c r="MCJ379" s="180"/>
      <c r="MCK379" s="180"/>
      <c r="MCL379" s="75"/>
      <c r="MCM379" s="76"/>
      <c r="MCN379" s="181"/>
      <c r="MCO379" s="181"/>
      <c r="MCP379" s="182"/>
      <c r="MCQ379" s="134"/>
      <c r="MCR379" s="135"/>
      <c r="MCS379" s="111"/>
      <c r="MCT379" s="178"/>
      <c r="MCU379" s="178"/>
      <c r="MCV379" s="178"/>
      <c r="MCW379" s="178"/>
      <c r="MCX379" s="179"/>
      <c r="MCY379" s="73"/>
      <c r="MCZ379" s="73"/>
      <c r="MDA379" s="180"/>
      <c r="MDB379" s="75"/>
      <c r="MDC379" s="76"/>
      <c r="MDD379" s="180"/>
      <c r="MDE379" s="180"/>
      <c r="MDF379" s="180"/>
      <c r="MDG379" s="75"/>
      <c r="MDH379" s="76"/>
      <c r="MDI379" s="181"/>
      <c r="MDJ379" s="181"/>
      <c r="MDK379" s="182"/>
      <c r="MDL379" s="134"/>
      <c r="MDM379" s="135"/>
      <c r="MDN379" s="111"/>
      <c r="MDO379" s="178"/>
      <c r="MDP379" s="178"/>
      <c r="MDQ379" s="178"/>
      <c r="MDR379" s="178"/>
      <c r="MDS379" s="179"/>
      <c r="MDT379" s="73"/>
      <c r="MDU379" s="73"/>
      <c r="MDV379" s="180"/>
      <c r="MDW379" s="75"/>
      <c r="MDX379" s="76"/>
      <c r="MDY379" s="180"/>
      <c r="MDZ379" s="180"/>
      <c r="MEA379" s="180"/>
      <c r="MEB379" s="75"/>
      <c r="MEC379" s="76"/>
      <c r="MED379" s="181"/>
      <c r="MEE379" s="181"/>
      <c r="MEF379" s="182"/>
      <c r="MEG379" s="134"/>
      <c r="MEH379" s="135"/>
      <c r="MEI379" s="111"/>
      <c r="MEJ379" s="178"/>
      <c r="MEK379" s="178"/>
      <c r="MEL379" s="178"/>
      <c r="MEM379" s="178"/>
      <c r="MEN379" s="179"/>
      <c r="MEO379" s="73"/>
      <c r="MEP379" s="73"/>
      <c r="MEQ379" s="180"/>
      <c r="MER379" s="75"/>
      <c r="MES379" s="76"/>
      <c r="MET379" s="180"/>
      <c r="MEU379" s="180"/>
      <c r="MEV379" s="180"/>
      <c r="MEW379" s="75"/>
      <c r="MEX379" s="76"/>
      <c r="MEY379" s="181"/>
      <c r="MEZ379" s="181"/>
      <c r="MFA379" s="182"/>
      <c r="MFB379" s="134"/>
      <c r="MFC379" s="135"/>
      <c r="MFD379" s="111"/>
      <c r="MFE379" s="178"/>
      <c r="MFF379" s="178"/>
      <c r="MFG379" s="178"/>
      <c r="MFH379" s="178"/>
      <c r="MFI379" s="179"/>
      <c r="MFJ379" s="73"/>
      <c r="MFK379" s="73"/>
      <c r="MFL379" s="180"/>
      <c r="MFM379" s="75"/>
      <c r="MFN379" s="76"/>
      <c r="MFO379" s="180"/>
      <c r="MFP379" s="180"/>
      <c r="MFQ379" s="180"/>
      <c r="MFR379" s="75"/>
      <c r="MFS379" s="76"/>
      <c r="MFT379" s="181"/>
      <c r="MFU379" s="181"/>
      <c r="MFV379" s="182"/>
      <c r="MFW379" s="134"/>
      <c r="MFX379" s="135"/>
      <c r="MFY379" s="111"/>
      <c r="MFZ379" s="178"/>
      <c r="MGA379" s="178"/>
      <c r="MGB379" s="178"/>
      <c r="MGC379" s="178"/>
      <c r="MGD379" s="179"/>
      <c r="MGE379" s="73"/>
      <c r="MGF379" s="73"/>
      <c r="MGG379" s="180"/>
      <c r="MGH379" s="75"/>
      <c r="MGI379" s="76"/>
      <c r="MGJ379" s="180"/>
      <c r="MGK379" s="180"/>
      <c r="MGL379" s="180"/>
      <c r="MGM379" s="75"/>
      <c r="MGN379" s="76"/>
      <c r="MGO379" s="181"/>
      <c r="MGP379" s="181"/>
      <c r="MGQ379" s="182"/>
      <c r="MGR379" s="134"/>
      <c r="MGS379" s="135"/>
      <c r="MGT379" s="111"/>
      <c r="MGU379" s="178"/>
      <c r="MGV379" s="178"/>
      <c r="MGW379" s="178"/>
      <c r="MGX379" s="178"/>
      <c r="MGY379" s="179"/>
      <c r="MGZ379" s="73"/>
      <c r="MHA379" s="73"/>
      <c r="MHB379" s="180"/>
      <c r="MHC379" s="75"/>
      <c r="MHD379" s="76"/>
      <c r="MHE379" s="180"/>
      <c r="MHF379" s="180"/>
      <c r="MHG379" s="180"/>
      <c r="MHH379" s="75"/>
      <c r="MHI379" s="76"/>
      <c r="MHJ379" s="181"/>
      <c r="MHK379" s="181"/>
      <c r="MHL379" s="182"/>
      <c r="MHM379" s="134"/>
      <c r="MHN379" s="135"/>
      <c r="MHO379" s="111"/>
      <c r="MHP379" s="178"/>
      <c r="MHQ379" s="178"/>
      <c r="MHR379" s="178"/>
      <c r="MHS379" s="178"/>
      <c r="MHT379" s="179"/>
      <c r="MHU379" s="73"/>
      <c r="MHV379" s="73"/>
      <c r="MHW379" s="180"/>
      <c r="MHX379" s="75"/>
      <c r="MHY379" s="76"/>
      <c r="MHZ379" s="180"/>
      <c r="MIA379" s="180"/>
      <c r="MIB379" s="180"/>
      <c r="MIC379" s="75"/>
      <c r="MID379" s="76"/>
      <c r="MIE379" s="181"/>
      <c r="MIF379" s="181"/>
      <c r="MIG379" s="182"/>
      <c r="MIH379" s="134"/>
      <c r="MII379" s="135"/>
      <c r="MIJ379" s="111"/>
      <c r="MIK379" s="178"/>
      <c r="MIL379" s="178"/>
      <c r="MIM379" s="178"/>
      <c r="MIN379" s="178"/>
      <c r="MIO379" s="179"/>
      <c r="MIP379" s="73"/>
      <c r="MIQ379" s="73"/>
      <c r="MIR379" s="180"/>
      <c r="MIS379" s="75"/>
      <c r="MIT379" s="76"/>
      <c r="MIU379" s="180"/>
      <c r="MIV379" s="180"/>
      <c r="MIW379" s="180"/>
      <c r="MIX379" s="75"/>
      <c r="MIY379" s="76"/>
      <c r="MIZ379" s="181"/>
      <c r="MJA379" s="181"/>
      <c r="MJB379" s="182"/>
      <c r="MJC379" s="134"/>
      <c r="MJD379" s="135"/>
      <c r="MJE379" s="111"/>
      <c r="MJF379" s="178"/>
      <c r="MJG379" s="178"/>
      <c r="MJH379" s="178"/>
      <c r="MJI379" s="178"/>
      <c r="MJJ379" s="179"/>
      <c r="MJK379" s="73"/>
      <c r="MJL379" s="73"/>
      <c r="MJM379" s="180"/>
      <c r="MJN379" s="75"/>
      <c r="MJO379" s="76"/>
      <c r="MJP379" s="180"/>
      <c r="MJQ379" s="180"/>
      <c r="MJR379" s="180"/>
      <c r="MJS379" s="75"/>
      <c r="MJT379" s="76"/>
      <c r="MJU379" s="181"/>
      <c r="MJV379" s="181"/>
      <c r="MJW379" s="182"/>
      <c r="MJX379" s="134"/>
      <c r="MJY379" s="135"/>
      <c r="MJZ379" s="111"/>
      <c r="MKA379" s="178"/>
      <c r="MKB379" s="178"/>
      <c r="MKC379" s="178"/>
      <c r="MKD379" s="178"/>
      <c r="MKE379" s="179"/>
      <c r="MKF379" s="73"/>
      <c r="MKG379" s="73"/>
      <c r="MKH379" s="180"/>
      <c r="MKI379" s="75"/>
      <c r="MKJ379" s="76"/>
      <c r="MKK379" s="180"/>
      <c r="MKL379" s="180"/>
      <c r="MKM379" s="180"/>
      <c r="MKN379" s="75"/>
      <c r="MKO379" s="76"/>
      <c r="MKP379" s="181"/>
      <c r="MKQ379" s="181"/>
      <c r="MKR379" s="182"/>
      <c r="MKS379" s="134"/>
      <c r="MKT379" s="135"/>
      <c r="MKU379" s="111"/>
      <c r="MKV379" s="178"/>
      <c r="MKW379" s="178"/>
      <c r="MKX379" s="178"/>
      <c r="MKY379" s="178"/>
      <c r="MKZ379" s="179"/>
      <c r="MLA379" s="73"/>
      <c r="MLB379" s="73"/>
      <c r="MLC379" s="180"/>
      <c r="MLD379" s="75"/>
      <c r="MLE379" s="76"/>
      <c r="MLF379" s="180"/>
      <c r="MLG379" s="180"/>
      <c r="MLH379" s="180"/>
      <c r="MLI379" s="75"/>
      <c r="MLJ379" s="76"/>
      <c r="MLK379" s="181"/>
      <c r="MLL379" s="181"/>
      <c r="MLM379" s="182"/>
      <c r="MLN379" s="134"/>
      <c r="MLO379" s="135"/>
      <c r="MLP379" s="111"/>
      <c r="MLQ379" s="178"/>
      <c r="MLR379" s="178"/>
      <c r="MLS379" s="178"/>
      <c r="MLT379" s="178"/>
      <c r="MLU379" s="179"/>
      <c r="MLV379" s="73"/>
      <c r="MLW379" s="73"/>
      <c r="MLX379" s="180"/>
      <c r="MLY379" s="75"/>
      <c r="MLZ379" s="76"/>
      <c r="MMA379" s="180"/>
      <c r="MMB379" s="180"/>
      <c r="MMC379" s="180"/>
      <c r="MMD379" s="75"/>
      <c r="MME379" s="76"/>
      <c r="MMF379" s="181"/>
      <c r="MMG379" s="181"/>
      <c r="MMH379" s="182"/>
      <c r="MMI379" s="134"/>
      <c r="MMJ379" s="135"/>
      <c r="MMK379" s="111"/>
      <c r="MML379" s="178"/>
      <c r="MMM379" s="178"/>
      <c r="MMN379" s="178"/>
      <c r="MMO379" s="178"/>
      <c r="MMP379" s="179"/>
      <c r="MMQ379" s="73"/>
      <c r="MMR379" s="73"/>
      <c r="MMS379" s="180"/>
      <c r="MMT379" s="75"/>
      <c r="MMU379" s="76"/>
      <c r="MMV379" s="180"/>
      <c r="MMW379" s="180"/>
      <c r="MMX379" s="180"/>
      <c r="MMY379" s="75"/>
      <c r="MMZ379" s="76"/>
      <c r="MNA379" s="181"/>
      <c r="MNB379" s="181"/>
      <c r="MNC379" s="182"/>
      <c r="MND379" s="134"/>
      <c r="MNE379" s="135"/>
      <c r="MNF379" s="111"/>
      <c r="MNG379" s="178"/>
      <c r="MNH379" s="178"/>
      <c r="MNI379" s="178"/>
      <c r="MNJ379" s="178"/>
      <c r="MNK379" s="179"/>
      <c r="MNL379" s="73"/>
      <c r="MNM379" s="73"/>
      <c r="MNN379" s="180"/>
      <c r="MNO379" s="75"/>
      <c r="MNP379" s="76"/>
      <c r="MNQ379" s="180"/>
      <c r="MNR379" s="180"/>
      <c r="MNS379" s="180"/>
      <c r="MNT379" s="75"/>
      <c r="MNU379" s="76"/>
      <c r="MNV379" s="181"/>
      <c r="MNW379" s="181"/>
      <c r="MNX379" s="182"/>
      <c r="MNY379" s="134"/>
      <c r="MNZ379" s="135"/>
      <c r="MOA379" s="111"/>
      <c r="MOB379" s="178"/>
      <c r="MOC379" s="178"/>
      <c r="MOD379" s="178"/>
      <c r="MOE379" s="178"/>
      <c r="MOF379" s="179"/>
      <c r="MOG379" s="73"/>
      <c r="MOH379" s="73"/>
      <c r="MOI379" s="180"/>
      <c r="MOJ379" s="75"/>
      <c r="MOK379" s="76"/>
      <c r="MOL379" s="180"/>
      <c r="MOM379" s="180"/>
      <c r="MON379" s="180"/>
      <c r="MOO379" s="75"/>
      <c r="MOP379" s="76"/>
      <c r="MOQ379" s="181"/>
      <c r="MOR379" s="181"/>
      <c r="MOS379" s="182"/>
      <c r="MOT379" s="134"/>
      <c r="MOU379" s="135"/>
      <c r="MOV379" s="111"/>
      <c r="MOW379" s="178"/>
      <c r="MOX379" s="178"/>
      <c r="MOY379" s="178"/>
      <c r="MOZ379" s="178"/>
      <c r="MPA379" s="179"/>
      <c r="MPB379" s="73"/>
      <c r="MPC379" s="73"/>
      <c r="MPD379" s="180"/>
      <c r="MPE379" s="75"/>
      <c r="MPF379" s="76"/>
      <c r="MPG379" s="180"/>
      <c r="MPH379" s="180"/>
      <c r="MPI379" s="180"/>
      <c r="MPJ379" s="75"/>
      <c r="MPK379" s="76"/>
      <c r="MPL379" s="181"/>
      <c r="MPM379" s="181"/>
      <c r="MPN379" s="182"/>
      <c r="MPO379" s="134"/>
      <c r="MPP379" s="135"/>
      <c r="MPQ379" s="111"/>
      <c r="MPR379" s="178"/>
      <c r="MPS379" s="178"/>
      <c r="MPT379" s="178"/>
      <c r="MPU379" s="178"/>
      <c r="MPV379" s="179"/>
      <c r="MPW379" s="73"/>
      <c r="MPX379" s="73"/>
      <c r="MPY379" s="180"/>
      <c r="MPZ379" s="75"/>
      <c r="MQA379" s="76"/>
      <c r="MQB379" s="180"/>
      <c r="MQC379" s="180"/>
      <c r="MQD379" s="180"/>
      <c r="MQE379" s="75"/>
      <c r="MQF379" s="76"/>
      <c r="MQG379" s="181"/>
      <c r="MQH379" s="181"/>
      <c r="MQI379" s="182"/>
      <c r="MQJ379" s="134"/>
      <c r="MQK379" s="135"/>
      <c r="MQL379" s="111"/>
      <c r="MQM379" s="178"/>
      <c r="MQN379" s="178"/>
      <c r="MQO379" s="178"/>
      <c r="MQP379" s="178"/>
      <c r="MQQ379" s="179"/>
      <c r="MQR379" s="73"/>
      <c r="MQS379" s="73"/>
      <c r="MQT379" s="180"/>
      <c r="MQU379" s="75"/>
      <c r="MQV379" s="76"/>
      <c r="MQW379" s="180"/>
      <c r="MQX379" s="180"/>
      <c r="MQY379" s="180"/>
      <c r="MQZ379" s="75"/>
      <c r="MRA379" s="76"/>
      <c r="MRB379" s="181"/>
      <c r="MRC379" s="181"/>
      <c r="MRD379" s="182"/>
      <c r="MRE379" s="134"/>
      <c r="MRF379" s="135"/>
      <c r="MRG379" s="111"/>
      <c r="MRH379" s="178"/>
      <c r="MRI379" s="178"/>
      <c r="MRJ379" s="178"/>
      <c r="MRK379" s="178"/>
      <c r="MRL379" s="179"/>
      <c r="MRM379" s="73"/>
      <c r="MRN379" s="73"/>
      <c r="MRO379" s="180"/>
      <c r="MRP379" s="75"/>
      <c r="MRQ379" s="76"/>
      <c r="MRR379" s="180"/>
      <c r="MRS379" s="180"/>
      <c r="MRT379" s="180"/>
      <c r="MRU379" s="75"/>
      <c r="MRV379" s="76"/>
      <c r="MRW379" s="181"/>
      <c r="MRX379" s="181"/>
      <c r="MRY379" s="182"/>
      <c r="MRZ379" s="134"/>
      <c r="MSA379" s="135"/>
      <c r="MSB379" s="111"/>
      <c r="MSC379" s="178"/>
      <c r="MSD379" s="178"/>
      <c r="MSE379" s="178"/>
      <c r="MSF379" s="178"/>
      <c r="MSG379" s="179"/>
      <c r="MSH379" s="73"/>
      <c r="MSI379" s="73"/>
      <c r="MSJ379" s="180"/>
      <c r="MSK379" s="75"/>
      <c r="MSL379" s="76"/>
      <c r="MSM379" s="180"/>
      <c r="MSN379" s="180"/>
      <c r="MSO379" s="180"/>
      <c r="MSP379" s="75"/>
      <c r="MSQ379" s="76"/>
      <c r="MSR379" s="181"/>
      <c r="MSS379" s="181"/>
      <c r="MST379" s="182"/>
      <c r="MSU379" s="134"/>
      <c r="MSV379" s="135"/>
      <c r="MSW379" s="111"/>
      <c r="MSX379" s="178"/>
      <c r="MSY379" s="178"/>
      <c r="MSZ379" s="178"/>
      <c r="MTA379" s="178"/>
      <c r="MTB379" s="179"/>
      <c r="MTC379" s="73"/>
      <c r="MTD379" s="73"/>
      <c r="MTE379" s="180"/>
      <c r="MTF379" s="75"/>
      <c r="MTG379" s="76"/>
      <c r="MTH379" s="180"/>
      <c r="MTI379" s="180"/>
      <c r="MTJ379" s="180"/>
      <c r="MTK379" s="75"/>
      <c r="MTL379" s="76"/>
      <c r="MTM379" s="181"/>
      <c r="MTN379" s="181"/>
      <c r="MTO379" s="182"/>
      <c r="MTP379" s="134"/>
      <c r="MTQ379" s="135"/>
      <c r="MTR379" s="111"/>
      <c r="MTS379" s="178"/>
      <c r="MTT379" s="178"/>
      <c r="MTU379" s="178"/>
      <c r="MTV379" s="178"/>
      <c r="MTW379" s="179"/>
      <c r="MTX379" s="73"/>
      <c r="MTY379" s="73"/>
      <c r="MTZ379" s="180"/>
      <c r="MUA379" s="75"/>
      <c r="MUB379" s="76"/>
      <c r="MUC379" s="180"/>
      <c r="MUD379" s="180"/>
      <c r="MUE379" s="180"/>
      <c r="MUF379" s="75"/>
      <c r="MUG379" s="76"/>
      <c r="MUH379" s="181"/>
      <c r="MUI379" s="181"/>
      <c r="MUJ379" s="182"/>
      <c r="MUK379" s="134"/>
      <c r="MUL379" s="135"/>
      <c r="MUM379" s="111"/>
      <c r="MUN379" s="178"/>
      <c r="MUO379" s="178"/>
      <c r="MUP379" s="178"/>
      <c r="MUQ379" s="178"/>
      <c r="MUR379" s="179"/>
      <c r="MUS379" s="73"/>
      <c r="MUT379" s="73"/>
      <c r="MUU379" s="180"/>
      <c r="MUV379" s="75"/>
      <c r="MUW379" s="76"/>
      <c r="MUX379" s="180"/>
      <c r="MUY379" s="180"/>
      <c r="MUZ379" s="180"/>
      <c r="MVA379" s="75"/>
      <c r="MVB379" s="76"/>
      <c r="MVC379" s="181"/>
      <c r="MVD379" s="181"/>
      <c r="MVE379" s="182"/>
      <c r="MVF379" s="134"/>
      <c r="MVG379" s="135"/>
      <c r="MVH379" s="111"/>
      <c r="MVI379" s="178"/>
      <c r="MVJ379" s="178"/>
      <c r="MVK379" s="178"/>
      <c r="MVL379" s="178"/>
      <c r="MVM379" s="179"/>
      <c r="MVN379" s="73"/>
      <c r="MVO379" s="73"/>
      <c r="MVP379" s="180"/>
      <c r="MVQ379" s="75"/>
      <c r="MVR379" s="76"/>
      <c r="MVS379" s="180"/>
      <c r="MVT379" s="180"/>
      <c r="MVU379" s="180"/>
      <c r="MVV379" s="75"/>
      <c r="MVW379" s="76"/>
      <c r="MVX379" s="181"/>
      <c r="MVY379" s="181"/>
      <c r="MVZ379" s="182"/>
      <c r="MWA379" s="134"/>
      <c r="MWB379" s="135"/>
      <c r="MWC379" s="111"/>
      <c r="MWD379" s="178"/>
      <c r="MWE379" s="178"/>
      <c r="MWF379" s="178"/>
      <c r="MWG379" s="178"/>
      <c r="MWH379" s="179"/>
      <c r="MWI379" s="73"/>
      <c r="MWJ379" s="73"/>
      <c r="MWK379" s="180"/>
      <c r="MWL379" s="75"/>
      <c r="MWM379" s="76"/>
      <c r="MWN379" s="180"/>
      <c r="MWO379" s="180"/>
      <c r="MWP379" s="180"/>
      <c r="MWQ379" s="75"/>
      <c r="MWR379" s="76"/>
      <c r="MWS379" s="181"/>
      <c r="MWT379" s="181"/>
      <c r="MWU379" s="182"/>
      <c r="MWV379" s="134"/>
      <c r="MWW379" s="135"/>
      <c r="MWX379" s="111"/>
      <c r="MWY379" s="178"/>
      <c r="MWZ379" s="178"/>
      <c r="MXA379" s="178"/>
      <c r="MXB379" s="178"/>
      <c r="MXC379" s="179"/>
      <c r="MXD379" s="73"/>
      <c r="MXE379" s="73"/>
      <c r="MXF379" s="180"/>
      <c r="MXG379" s="75"/>
      <c r="MXH379" s="76"/>
      <c r="MXI379" s="180"/>
      <c r="MXJ379" s="180"/>
      <c r="MXK379" s="180"/>
      <c r="MXL379" s="75"/>
      <c r="MXM379" s="76"/>
      <c r="MXN379" s="181"/>
      <c r="MXO379" s="181"/>
      <c r="MXP379" s="182"/>
      <c r="MXQ379" s="134"/>
      <c r="MXR379" s="135"/>
      <c r="MXS379" s="111"/>
      <c r="MXT379" s="178"/>
      <c r="MXU379" s="178"/>
      <c r="MXV379" s="178"/>
      <c r="MXW379" s="178"/>
      <c r="MXX379" s="179"/>
      <c r="MXY379" s="73"/>
      <c r="MXZ379" s="73"/>
      <c r="MYA379" s="180"/>
      <c r="MYB379" s="75"/>
      <c r="MYC379" s="76"/>
      <c r="MYD379" s="180"/>
      <c r="MYE379" s="180"/>
      <c r="MYF379" s="180"/>
      <c r="MYG379" s="75"/>
      <c r="MYH379" s="76"/>
      <c r="MYI379" s="181"/>
      <c r="MYJ379" s="181"/>
      <c r="MYK379" s="182"/>
      <c r="MYL379" s="134"/>
      <c r="MYM379" s="135"/>
      <c r="MYN379" s="111"/>
      <c r="MYO379" s="178"/>
      <c r="MYP379" s="178"/>
      <c r="MYQ379" s="178"/>
      <c r="MYR379" s="178"/>
      <c r="MYS379" s="179"/>
      <c r="MYT379" s="73"/>
      <c r="MYU379" s="73"/>
      <c r="MYV379" s="180"/>
      <c r="MYW379" s="75"/>
      <c r="MYX379" s="76"/>
      <c r="MYY379" s="180"/>
      <c r="MYZ379" s="180"/>
      <c r="MZA379" s="180"/>
      <c r="MZB379" s="75"/>
      <c r="MZC379" s="76"/>
      <c r="MZD379" s="181"/>
      <c r="MZE379" s="181"/>
      <c r="MZF379" s="182"/>
      <c r="MZG379" s="134"/>
      <c r="MZH379" s="135"/>
      <c r="MZI379" s="111"/>
      <c r="MZJ379" s="178"/>
      <c r="MZK379" s="178"/>
      <c r="MZL379" s="178"/>
      <c r="MZM379" s="178"/>
      <c r="MZN379" s="179"/>
      <c r="MZO379" s="73"/>
      <c r="MZP379" s="73"/>
      <c r="MZQ379" s="180"/>
      <c r="MZR379" s="75"/>
      <c r="MZS379" s="76"/>
      <c r="MZT379" s="180"/>
      <c r="MZU379" s="180"/>
      <c r="MZV379" s="180"/>
      <c r="MZW379" s="75"/>
      <c r="MZX379" s="76"/>
      <c r="MZY379" s="181"/>
      <c r="MZZ379" s="181"/>
      <c r="NAA379" s="182"/>
      <c r="NAB379" s="134"/>
      <c r="NAC379" s="135"/>
      <c r="NAD379" s="111"/>
      <c r="NAE379" s="178"/>
      <c r="NAF379" s="178"/>
      <c r="NAG379" s="178"/>
      <c r="NAH379" s="178"/>
      <c r="NAI379" s="179"/>
      <c r="NAJ379" s="73"/>
      <c r="NAK379" s="73"/>
      <c r="NAL379" s="180"/>
      <c r="NAM379" s="75"/>
      <c r="NAN379" s="76"/>
      <c r="NAO379" s="180"/>
      <c r="NAP379" s="180"/>
      <c r="NAQ379" s="180"/>
      <c r="NAR379" s="75"/>
      <c r="NAS379" s="76"/>
      <c r="NAT379" s="181"/>
      <c r="NAU379" s="181"/>
      <c r="NAV379" s="182"/>
      <c r="NAW379" s="134"/>
      <c r="NAX379" s="135"/>
      <c r="NAY379" s="111"/>
      <c r="NAZ379" s="178"/>
      <c r="NBA379" s="178"/>
      <c r="NBB379" s="178"/>
      <c r="NBC379" s="178"/>
      <c r="NBD379" s="179"/>
      <c r="NBE379" s="73"/>
      <c r="NBF379" s="73"/>
      <c r="NBG379" s="180"/>
      <c r="NBH379" s="75"/>
      <c r="NBI379" s="76"/>
      <c r="NBJ379" s="180"/>
      <c r="NBK379" s="180"/>
      <c r="NBL379" s="180"/>
      <c r="NBM379" s="75"/>
      <c r="NBN379" s="76"/>
      <c r="NBO379" s="181"/>
      <c r="NBP379" s="181"/>
      <c r="NBQ379" s="182"/>
      <c r="NBR379" s="134"/>
      <c r="NBS379" s="135"/>
      <c r="NBT379" s="111"/>
      <c r="NBU379" s="178"/>
      <c r="NBV379" s="178"/>
      <c r="NBW379" s="178"/>
      <c r="NBX379" s="178"/>
      <c r="NBY379" s="179"/>
      <c r="NBZ379" s="73"/>
      <c r="NCA379" s="73"/>
      <c r="NCB379" s="180"/>
      <c r="NCC379" s="75"/>
      <c r="NCD379" s="76"/>
      <c r="NCE379" s="180"/>
      <c r="NCF379" s="180"/>
      <c r="NCG379" s="180"/>
      <c r="NCH379" s="75"/>
      <c r="NCI379" s="76"/>
      <c r="NCJ379" s="181"/>
      <c r="NCK379" s="181"/>
      <c r="NCL379" s="182"/>
      <c r="NCM379" s="134"/>
      <c r="NCN379" s="135"/>
      <c r="NCO379" s="111"/>
      <c r="NCP379" s="178"/>
      <c r="NCQ379" s="178"/>
      <c r="NCR379" s="178"/>
      <c r="NCS379" s="178"/>
      <c r="NCT379" s="179"/>
      <c r="NCU379" s="73"/>
      <c r="NCV379" s="73"/>
      <c r="NCW379" s="180"/>
      <c r="NCX379" s="75"/>
      <c r="NCY379" s="76"/>
      <c r="NCZ379" s="180"/>
      <c r="NDA379" s="180"/>
      <c r="NDB379" s="180"/>
      <c r="NDC379" s="75"/>
      <c r="NDD379" s="76"/>
      <c r="NDE379" s="181"/>
      <c r="NDF379" s="181"/>
      <c r="NDG379" s="182"/>
      <c r="NDH379" s="134"/>
      <c r="NDI379" s="135"/>
      <c r="NDJ379" s="111"/>
      <c r="NDK379" s="178"/>
      <c r="NDL379" s="178"/>
      <c r="NDM379" s="178"/>
      <c r="NDN379" s="178"/>
      <c r="NDO379" s="179"/>
      <c r="NDP379" s="73"/>
      <c r="NDQ379" s="73"/>
      <c r="NDR379" s="180"/>
      <c r="NDS379" s="75"/>
      <c r="NDT379" s="76"/>
      <c r="NDU379" s="180"/>
      <c r="NDV379" s="180"/>
      <c r="NDW379" s="180"/>
      <c r="NDX379" s="75"/>
      <c r="NDY379" s="76"/>
      <c r="NDZ379" s="181"/>
      <c r="NEA379" s="181"/>
      <c r="NEB379" s="182"/>
      <c r="NEC379" s="134"/>
      <c r="NED379" s="135"/>
      <c r="NEE379" s="111"/>
      <c r="NEF379" s="178"/>
      <c r="NEG379" s="178"/>
      <c r="NEH379" s="178"/>
      <c r="NEI379" s="178"/>
      <c r="NEJ379" s="179"/>
      <c r="NEK379" s="73"/>
      <c r="NEL379" s="73"/>
      <c r="NEM379" s="180"/>
      <c r="NEN379" s="75"/>
      <c r="NEO379" s="76"/>
      <c r="NEP379" s="180"/>
      <c r="NEQ379" s="180"/>
      <c r="NER379" s="180"/>
      <c r="NES379" s="75"/>
      <c r="NET379" s="76"/>
      <c r="NEU379" s="181"/>
      <c r="NEV379" s="181"/>
      <c r="NEW379" s="182"/>
      <c r="NEX379" s="134"/>
      <c r="NEY379" s="135"/>
      <c r="NEZ379" s="111"/>
      <c r="NFA379" s="178"/>
      <c r="NFB379" s="178"/>
      <c r="NFC379" s="178"/>
      <c r="NFD379" s="178"/>
      <c r="NFE379" s="179"/>
      <c r="NFF379" s="73"/>
      <c r="NFG379" s="73"/>
      <c r="NFH379" s="180"/>
      <c r="NFI379" s="75"/>
      <c r="NFJ379" s="76"/>
      <c r="NFK379" s="180"/>
      <c r="NFL379" s="180"/>
      <c r="NFM379" s="180"/>
      <c r="NFN379" s="75"/>
      <c r="NFO379" s="76"/>
      <c r="NFP379" s="181"/>
      <c r="NFQ379" s="181"/>
      <c r="NFR379" s="182"/>
      <c r="NFS379" s="134"/>
      <c r="NFT379" s="135"/>
      <c r="NFU379" s="111"/>
      <c r="NFV379" s="178"/>
      <c r="NFW379" s="178"/>
      <c r="NFX379" s="178"/>
      <c r="NFY379" s="178"/>
      <c r="NFZ379" s="179"/>
      <c r="NGA379" s="73"/>
      <c r="NGB379" s="73"/>
      <c r="NGC379" s="180"/>
      <c r="NGD379" s="75"/>
      <c r="NGE379" s="76"/>
      <c r="NGF379" s="180"/>
      <c r="NGG379" s="180"/>
      <c r="NGH379" s="180"/>
      <c r="NGI379" s="75"/>
      <c r="NGJ379" s="76"/>
      <c r="NGK379" s="181"/>
      <c r="NGL379" s="181"/>
      <c r="NGM379" s="182"/>
      <c r="NGN379" s="134"/>
      <c r="NGO379" s="135"/>
      <c r="NGP379" s="111"/>
      <c r="NGQ379" s="178"/>
      <c r="NGR379" s="178"/>
      <c r="NGS379" s="178"/>
      <c r="NGT379" s="178"/>
      <c r="NGU379" s="179"/>
      <c r="NGV379" s="73"/>
      <c r="NGW379" s="73"/>
      <c r="NGX379" s="180"/>
      <c r="NGY379" s="75"/>
      <c r="NGZ379" s="76"/>
      <c r="NHA379" s="180"/>
      <c r="NHB379" s="180"/>
      <c r="NHC379" s="180"/>
      <c r="NHD379" s="75"/>
      <c r="NHE379" s="76"/>
      <c r="NHF379" s="181"/>
      <c r="NHG379" s="181"/>
      <c r="NHH379" s="182"/>
      <c r="NHI379" s="134"/>
      <c r="NHJ379" s="135"/>
      <c r="NHK379" s="111"/>
      <c r="NHL379" s="178"/>
      <c r="NHM379" s="178"/>
      <c r="NHN379" s="178"/>
      <c r="NHO379" s="178"/>
      <c r="NHP379" s="179"/>
      <c r="NHQ379" s="73"/>
      <c r="NHR379" s="73"/>
      <c r="NHS379" s="180"/>
      <c r="NHT379" s="75"/>
      <c r="NHU379" s="76"/>
      <c r="NHV379" s="180"/>
      <c r="NHW379" s="180"/>
      <c r="NHX379" s="180"/>
      <c r="NHY379" s="75"/>
      <c r="NHZ379" s="76"/>
      <c r="NIA379" s="181"/>
      <c r="NIB379" s="181"/>
      <c r="NIC379" s="182"/>
      <c r="NID379" s="134"/>
      <c r="NIE379" s="135"/>
      <c r="NIF379" s="111"/>
      <c r="NIG379" s="178"/>
      <c r="NIH379" s="178"/>
      <c r="NII379" s="178"/>
      <c r="NIJ379" s="178"/>
      <c r="NIK379" s="179"/>
      <c r="NIL379" s="73"/>
      <c r="NIM379" s="73"/>
      <c r="NIN379" s="180"/>
      <c r="NIO379" s="75"/>
      <c r="NIP379" s="76"/>
      <c r="NIQ379" s="180"/>
      <c r="NIR379" s="180"/>
      <c r="NIS379" s="180"/>
      <c r="NIT379" s="75"/>
      <c r="NIU379" s="76"/>
      <c r="NIV379" s="181"/>
      <c r="NIW379" s="181"/>
      <c r="NIX379" s="182"/>
      <c r="NIY379" s="134"/>
      <c r="NIZ379" s="135"/>
      <c r="NJA379" s="111"/>
      <c r="NJB379" s="178"/>
      <c r="NJC379" s="178"/>
      <c r="NJD379" s="178"/>
      <c r="NJE379" s="178"/>
      <c r="NJF379" s="179"/>
      <c r="NJG379" s="73"/>
      <c r="NJH379" s="73"/>
      <c r="NJI379" s="180"/>
      <c r="NJJ379" s="75"/>
      <c r="NJK379" s="76"/>
      <c r="NJL379" s="180"/>
      <c r="NJM379" s="180"/>
      <c r="NJN379" s="180"/>
      <c r="NJO379" s="75"/>
      <c r="NJP379" s="76"/>
      <c r="NJQ379" s="181"/>
      <c r="NJR379" s="181"/>
      <c r="NJS379" s="182"/>
      <c r="NJT379" s="134"/>
      <c r="NJU379" s="135"/>
      <c r="NJV379" s="111"/>
      <c r="NJW379" s="178"/>
      <c r="NJX379" s="178"/>
      <c r="NJY379" s="178"/>
      <c r="NJZ379" s="178"/>
      <c r="NKA379" s="179"/>
      <c r="NKB379" s="73"/>
      <c r="NKC379" s="73"/>
      <c r="NKD379" s="180"/>
      <c r="NKE379" s="75"/>
      <c r="NKF379" s="76"/>
      <c r="NKG379" s="180"/>
      <c r="NKH379" s="180"/>
      <c r="NKI379" s="180"/>
      <c r="NKJ379" s="75"/>
      <c r="NKK379" s="76"/>
      <c r="NKL379" s="181"/>
      <c r="NKM379" s="181"/>
      <c r="NKN379" s="182"/>
      <c r="NKO379" s="134"/>
      <c r="NKP379" s="135"/>
      <c r="NKQ379" s="111"/>
      <c r="NKR379" s="178"/>
      <c r="NKS379" s="178"/>
      <c r="NKT379" s="178"/>
      <c r="NKU379" s="178"/>
      <c r="NKV379" s="179"/>
      <c r="NKW379" s="73"/>
      <c r="NKX379" s="73"/>
      <c r="NKY379" s="180"/>
      <c r="NKZ379" s="75"/>
      <c r="NLA379" s="76"/>
      <c r="NLB379" s="180"/>
      <c r="NLC379" s="180"/>
      <c r="NLD379" s="180"/>
      <c r="NLE379" s="75"/>
      <c r="NLF379" s="76"/>
      <c r="NLG379" s="181"/>
      <c r="NLH379" s="181"/>
      <c r="NLI379" s="182"/>
      <c r="NLJ379" s="134"/>
      <c r="NLK379" s="135"/>
      <c r="NLL379" s="111"/>
      <c r="NLM379" s="178"/>
      <c r="NLN379" s="178"/>
      <c r="NLO379" s="178"/>
      <c r="NLP379" s="178"/>
      <c r="NLQ379" s="179"/>
      <c r="NLR379" s="73"/>
      <c r="NLS379" s="73"/>
      <c r="NLT379" s="180"/>
      <c r="NLU379" s="75"/>
      <c r="NLV379" s="76"/>
      <c r="NLW379" s="180"/>
      <c r="NLX379" s="180"/>
      <c r="NLY379" s="180"/>
      <c r="NLZ379" s="75"/>
      <c r="NMA379" s="76"/>
      <c r="NMB379" s="181"/>
      <c r="NMC379" s="181"/>
      <c r="NMD379" s="182"/>
      <c r="NME379" s="134"/>
      <c r="NMF379" s="135"/>
      <c r="NMG379" s="111"/>
      <c r="NMH379" s="178"/>
      <c r="NMI379" s="178"/>
      <c r="NMJ379" s="178"/>
      <c r="NMK379" s="178"/>
      <c r="NML379" s="179"/>
      <c r="NMM379" s="73"/>
      <c r="NMN379" s="73"/>
      <c r="NMO379" s="180"/>
      <c r="NMP379" s="75"/>
      <c r="NMQ379" s="76"/>
      <c r="NMR379" s="180"/>
      <c r="NMS379" s="180"/>
      <c r="NMT379" s="180"/>
      <c r="NMU379" s="75"/>
      <c r="NMV379" s="76"/>
      <c r="NMW379" s="181"/>
      <c r="NMX379" s="181"/>
      <c r="NMY379" s="182"/>
      <c r="NMZ379" s="134"/>
      <c r="NNA379" s="135"/>
      <c r="NNB379" s="111"/>
      <c r="NNC379" s="178"/>
      <c r="NND379" s="178"/>
      <c r="NNE379" s="178"/>
      <c r="NNF379" s="178"/>
      <c r="NNG379" s="179"/>
      <c r="NNH379" s="73"/>
      <c r="NNI379" s="73"/>
      <c r="NNJ379" s="180"/>
      <c r="NNK379" s="75"/>
      <c r="NNL379" s="76"/>
      <c r="NNM379" s="180"/>
      <c r="NNN379" s="180"/>
      <c r="NNO379" s="180"/>
      <c r="NNP379" s="75"/>
      <c r="NNQ379" s="76"/>
      <c r="NNR379" s="181"/>
      <c r="NNS379" s="181"/>
      <c r="NNT379" s="182"/>
      <c r="NNU379" s="134"/>
      <c r="NNV379" s="135"/>
      <c r="NNW379" s="111"/>
      <c r="NNX379" s="178"/>
      <c r="NNY379" s="178"/>
      <c r="NNZ379" s="178"/>
      <c r="NOA379" s="178"/>
      <c r="NOB379" s="179"/>
      <c r="NOC379" s="73"/>
      <c r="NOD379" s="73"/>
      <c r="NOE379" s="180"/>
      <c r="NOF379" s="75"/>
      <c r="NOG379" s="76"/>
      <c r="NOH379" s="180"/>
      <c r="NOI379" s="180"/>
      <c r="NOJ379" s="180"/>
      <c r="NOK379" s="75"/>
      <c r="NOL379" s="76"/>
      <c r="NOM379" s="181"/>
      <c r="NON379" s="181"/>
      <c r="NOO379" s="182"/>
      <c r="NOP379" s="134"/>
      <c r="NOQ379" s="135"/>
      <c r="NOR379" s="111"/>
      <c r="NOS379" s="178"/>
      <c r="NOT379" s="178"/>
      <c r="NOU379" s="178"/>
      <c r="NOV379" s="178"/>
      <c r="NOW379" s="179"/>
      <c r="NOX379" s="73"/>
      <c r="NOY379" s="73"/>
      <c r="NOZ379" s="180"/>
      <c r="NPA379" s="75"/>
      <c r="NPB379" s="76"/>
      <c r="NPC379" s="180"/>
      <c r="NPD379" s="180"/>
      <c r="NPE379" s="180"/>
      <c r="NPF379" s="75"/>
      <c r="NPG379" s="76"/>
      <c r="NPH379" s="181"/>
      <c r="NPI379" s="181"/>
      <c r="NPJ379" s="182"/>
      <c r="NPK379" s="134"/>
      <c r="NPL379" s="135"/>
      <c r="NPM379" s="111"/>
      <c r="NPN379" s="178"/>
      <c r="NPO379" s="178"/>
      <c r="NPP379" s="178"/>
      <c r="NPQ379" s="178"/>
      <c r="NPR379" s="179"/>
      <c r="NPS379" s="73"/>
      <c r="NPT379" s="73"/>
      <c r="NPU379" s="180"/>
      <c r="NPV379" s="75"/>
      <c r="NPW379" s="76"/>
      <c r="NPX379" s="180"/>
      <c r="NPY379" s="180"/>
      <c r="NPZ379" s="180"/>
      <c r="NQA379" s="75"/>
      <c r="NQB379" s="76"/>
      <c r="NQC379" s="181"/>
      <c r="NQD379" s="181"/>
      <c r="NQE379" s="182"/>
      <c r="NQF379" s="134"/>
      <c r="NQG379" s="135"/>
      <c r="NQH379" s="111"/>
      <c r="NQI379" s="178"/>
      <c r="NQJ379" s="178"/>
      <c r="NQK379" s="178"/>
      <c r="NQL379" s="178"/>
      <c r="NQM379" s="179"/>
      <c r="NQN379" s="73"/>
      <c r="NQO379" s="73"/>
      <c r="NQP379" s="180"/>
      <c r="NQQ379" s="75"/>
      <c r="NQR379" s="76"/>
      <c r="NQS379" s="180"/>
      <c r="NQT379" s="180"/>
      <c r="NQU379" s="180"/>
      <c r="NQV379" s="75"/>
      <c r="NQW379" s="76"/>
      <c r="NQX379" s="181"/>
      <c r="NQY379" s="181"/>
      <c r="NQZ379" s="182"/>
      <c r="NRA379" s="134"/>
      <c r="NRB379" s="135"/>
      <c r="NRC379" s="111"/>
      <c r="NRD379" s="178"/>
      <c r="NRE379" s="178"/>
      <c r="NRF379" s="178"/>
      <c r="NRG379" s="178"/>
      <c r="NRH379" s="179"/>
      <c r="NRI379" s="73"/>
      <c r="NRJ379" s="73"/>
      <c r="NRK379" s="180"/>
      <c r="NRL379" s="75"/>
      <c r="NRM379" s="76"/>
      <c r="NRN379" s="180"/>
      <c r="NRO379" s="180"/>
      <c r="NRP379" s="180"/>
      <c r="NRQ379" s="75"/>
      <c r="NRR379" s="76"/>
      <c r="NRS379" s="181"/>
      <c r="NRT379" s="181"/>
      <c r="NRU379" s="182"/>
      <c r="NRV379" s="134"/>
      <c r="NRW379" s="135"/>
      <c r="NRX379" s="111"/>
      <c r="NRY379" s="178"/>
      <c r="NRZ379" s="178"/>
      <c r="NSA379" s="178"/>
      <c r="NSB379" s="178"/>
      <c r="NSC379" s="179"/>
      <c r="NSD379" s="73"/>
      <c r="NSE379" s="73"/>
      <c r="NSF379" s="180"/>
      <c r="NSG379" s="75"/>
      <c r="NSH379" s="76"/>
      <c r="NSI379" s="180"/>
      <c r="NSJ379" s="180"/>
      <c r="NSK379" s="180"/>
      <c r="NSL379" s="75"/>
      <c r="NSM379" s="76"/>
      <c r="NSN379" s="181"/>
      <c r="NSO379" s="181"/>
      <c r="NSP379" s="182"/>
      <c r="NSQ379" s="134"/>
      <c r="NSR379" s="135"/>
      <c r="NSS379" s="111"/>
      <c r="NST379" s="178"/>
      <c r="NSU379" s="178"/>
      <c r="NSV379" s="178"/>
      <c r="NSW379" s="178"/>
      <c r="NSX379" s="179"/>
      <c r="NSY379" s="73"/>
      <c r="NSZ379" s="73"/>
      <c r="NTA379" s="180"/>
      <c r="NTB379" s="75"/>
      <c r="NTC379" s="76"/>
      <c r="NTD379" s="180"/>
      <c r="NTE379" s="180"/>
      <c r="NTF379" s="180"/>
      <c r="NTG379" s="75"/>
      <c r="NTH379" s="76"/>
      <c r="NTI379" s="181"/>
      <c r="NTJ379" s="181"/>
      <c r="NTK379" s="182"/>
      <c r="NTL379" s="134"/>
      <c r="NTM379" s="135"/>
      <c r="NTN379" s="111"/>
      <c r="NTO379" s="178"/>
      <c r="NTP379" s="178"/>
      <c r="NTQ379" s="178"/>
      <c r="NTR379" s="178"/>
      <c r="NTS379" s="179"/>
      <c r="NTT379" s="73"/>
      <c r="NTU379" s="73"/>
      <c r="NTV379" s="180"/>
      <c r="NTW379" s="75"/>
      <c r="NTX379" s="76"/>
      <c r="NTY379" s="180"/>
      <c r="NTZ379" s="180"/>
      <c r="NUA379" s="180"/>
      <c r="NUB379" s="75"/>
      <c r="NUC379" s="76"/>
      <c r="NUD379" s="181"/>
      <c r="NUE379" s="181"/>
      <c r="NUF379" s="182"/>
      <c r="NUG379" s="134"/>
      <c r="NUH379" s="135"/>
      <c r="NUI379" s="111"/>
      <c r="NUJ379" s="178"/>
      <c r="NUK379" s="178"/>
      <c r="NUL379" s="178"/>
      <c r="NUM379" s="178"/>
      <c r="NUN379" s="179"/>
      <c r="NUO379" s="73"/>
      <c r="NUP379" s="73"/>
      <c r="NUQ379" s="180"/>
      <c r="NUR379" s="75"/>
      <c r="NUS379" s="76"/>
      <c r="NUT379" s="180"/>
      <c r="NUU379" s="180"/>
      <c r="NUV379" s="180"/>
      <c r="NUW379" s="75"/>
      <c r="NUX379" s="76"/>
      <c r="NUY379" s="181"/>
      <c r="NUZ379" s="181"/>
      <c r="NVA379" s="182"/>
      <c r="NVB379" s="134"/>
      <c r="NVC379" s="135"/>
      <c r="NVD379" s="111"/>
      <c r="NVE379" s="178"/>
      <c r="NVF379" s="178"/>
      <c r="NVG379" s="178"/>
      <c r="NVH379" s="178"/>
      <c r="NVI379" s="179"/>
      <c r="NVJ379" s="73"/>
      <c r="NVK379" s="73"/>
      <c r="NVL379" s="180"/>
      <c r="NVM379" s="75"/>
      <c r="NVN379" s="76"/>
      <c r="NVO379" s="180"/>
      <c r="NVP379" s="180"/>
      <c r="NVQ379" s="180"/>
      <c r="NVR379" s="75"/>
      <c r="NVS379" s="76"/>
      <c r="NVT379" s="181"/>
      <c r="NVU379" s="181"/>
      <c r="NVV379" s="182"/>
      <c r="NVW379" s="134"/>
      <c r="NVX379" s="135"/>
      <c r="NVY379" s="111"/>
      <c r="NVZ379" s="178"/>
      <c r="NWA379" s="178"/>
      <c r="NWB379" s="178"/>
      <c r="NWC379" s="178"/>
      <c r="NWD379" s="179"/>
      <c r="NWE379" s="73"/>
      <c r="NWF379" s="73"/>
      <c r="NWG379" s="180"/>
      <c r="NWH379" s="75"/>
      <c r="NWI379" s="76"/>
      <c r="NWJ379" s="180"/>
      <c r="NWK379" s="180"/>
      <c r="NWL379" s="180"/>
      <c r="NWM379" s="75"/>
      <c r="NWN379" s="76"/>
      <c r="NWO379" s="181"/>
      <c r="NWP379" s="181"/>
      <c r="NWQ379" s="182"/>
      <c r="NWR379" s="134"/>
      <c r="NWS379" s="135"/>
      <c r="NWT379" s="111"/>
      <c r="NWU379" s="178"/>
      <c r="NWV379" s="178"/>
      <c r="NWW379" s="178"/>
      <c r="NWX379" s="178"/>
      <c r="NWY379" s="179"/>
      <c r="NWZ379" s="73"/>
      <c r="NXA379" s="73"/>
      <c r="NXB379" s="180"/>
      <c r="NXC379" s="75"/>
      <c r="NXD379" s="76"/>
      <c r="NXE379" s="180"/>
      <c r="NXF379" s="180"/>
      <c r="NXG379" s="180"/>
      <c r="NXH379" s="75"/>
      <c r="NXI379" s="76"/>
      <c r="NXJ379" s="181"/>
      <c r="NXK379" s="181"/>
      <c r="NXL379" s="182"/>
      <c r="NXM379" s="134"/>
      <c r="NXN379" s="135"/>
      <c r="NXO379" s="111"/>
      <c r="NXP379" s="178"/>
      <c r="NXQ379" s="178"/>
      <c r="NXR379" s="178"/>
      <c r="NXS379" s="178"/>
      <c r="NXT379" s="179"/>
      <c r="NXU379" s="73"/>
      <c r="NXV379" s="73"/>
      <c r="NXW379" s="180"/>
      <c r="NXX379" s="75"/>
      <c r="NXY379" s="76"/>
      <c r="NXZ379" s="180"/>
      <c r="NYA379" s="180"/>
      <c r="NYB379" s="180"/>
      <c r="NYC379" s="75"/>
      <c r="NYD379" s="76"/>
      <c r="NYE379" s="181"/>
      <c r="NYF379" s="181"/>
      <c r="NYG379" s="182"/>
      <c r="NYH379" s="134"/>
      <c r="NYI379" s="135"/>
      <c r="NYJ379" s="111"/>
      <c r="NYK379" s="178"/>
      <c r="NYL379" s="178"/>
      <c r="NYM379" s="178"/>
      <c r="NYN379" s="178"/>
      <c r="NYO379" s="179"/>
      <c r="NYP379" s="73"/>
      <c r="NYQ379" s="73"/>
      <c r="NYR379" s="180"/>
      <c r="NYS379" s="75"/>
      <c r="NYT379" s="76"/>
      <c r="NYU379" s="180"/>
      <c r="NYV379" s="180"/>
      <c r="NYW379" s="180"/>
      <c r="NYX379" s="75"/>
      <c r="NYY379" s="76"/>
      <c r="NYZ379" s="181"/>
      <c r="NZA379" s="181"/>
      <c r="NZB379" s="182"/>
      <c r="NZC379" s="134"/>
      <c r="NZD379" s="135"/>
      <c r="NZE379" s="111"/>
      <c r="NZF379" s="178"/>
      <c r="NZG379" s="178"/>
      <c r="NZH379" s="178"/>
      <c r="NZI379" s="178"/>
      <c r="NZJ379" s="179"/>
      <c r="NZK379" s="73"/>
      <c r="NZL379" s="73"/>
      <c r="NZM379" s="180"/>
      <c r="NZN379" s="75"/>
      <c r="NZO379" s="76"/>
      <c r="NZP379" s="180"/>
      <c r="NZQ379" s="180"/>
      <c r="NZR379" s="180"/>
      <c r="NZS379" s="75"/>
      <c r="NZT379" s="76"/>
      <c r="NZU379" s="181"/>
      <c r="NZV379" s="181"/>
      <c r="NZW379" s="182"/>
      <c r="NZX379" s="134"/>
      <c r="NZY379" s="135"/>
      <c r="NZZ379" s="111"/>
      <c r="OAA379" s="178"/>
      <c r="OAB379" s="178"/>
      <c r="OAC379" s="178"/>
      <c r="OAD379" s="178"/>
      <c r="OAE379" s="179"/>
      <c r="OAF379" s="73"/>
      <c r="OAG379" s="73"/>
      <c r="OAH379" s="180"/>
      <c r="OAI379" s="75"/>
      <c r="OAJ379" s="76"/>
      <c r="OAK379" s="180"/>
      <c r="OAL379" s="180"/>
      <c r="OAM379" s="180"/>
      <c r="OAN379" s="75"/>
      <c r="OAO379" s="76"/>
      <c r="OAP379" s="181"/>
      <c r="OAQ379" s="181"/>
      <c r="OAR379" s="182"/>
      <c r="OAS379" s="134"/>
      <c r="OAT379" s="135"/>
      <c r="OAU379" s="111"/>
      <c r="OAV379" s="178"/>
      <c r="OAW379" s="178"/>
      <c r="OAX379" s="178"/>
      <c r="OAY379" s="178"/>
      <c r="OAZ379" s="179"/>
      <c r="OBA379" s="73"/>
      <c r="OBB379" s="73"/>
      <c r="OBC379" s="180"/>
      <c r="OBD379" s="75"/>
      <c r="OBE379" s="76"/>
      <c r="OBF379" s="180"/>
      <c r="OBG379" s="180"/>
      <c r="OBH379" s="180"/>
      <c r="OBI379" s="75"/>
      <c r="OBJ379" s="76"/>
      <c r="OBK379" s="181"/>
      <c r="OBL379" s="181"/>
      <c r="OBM379" s="182"/>
      <c r="OBN379" s="134"/>
      <c r="OBO379" s="135"/>
      <c r="OBP379" s="111"/>
      <c r="OBQ379" s="178"/>
      <c r="OBR379" s="178"/>
      <c r="OBS379" s="178"/>
      <c r="OBT379" s="178"/>
      <c r="OBU379" s="179"/>
      <c r="OBV379" s="73"/>
      <c r="OBW379" s="73"/>
      <c r="OBX379" s="180"/>
      <c r="OBY379" s="75"/>
      <c r="OBZ379" s="76"/>
      <c r="OCA379" s="180"/>
      <c r="OCB379" s="180"/>
      <c r="OCC379" s="180"/>
      <c r="OCD379" s="75"/>
      <c r="OCE379" s="76"/>
      <c r="OCF379" s="181"/>
      <c r="OCG379" s="181"/>
      <c r="OCH379" s="182"/>
      <c r="OCI379" s="134"/>
      <c r="OCJ379" s="135"/>
      <c r="OCK379" s="111"/>
      <c r="OCL379" s="178"/>
      <c r="OCM379" s="178"/>
      <c r="OCN379" s="178"/>
      <c r="OCO379" s="178"/>
      <c r="OCP379" s="179"/>
      <c r="OCQ379" s="73"/>
      <c r="OCR379" s="73"/>
      <c r="OCS379" s="180"/>
      <c r="OCT379" s="75"/>
      <c r="OCU379" s="76"/>
      <c r="OCV379" s="180"/>
      <c r="OCW379" s="180"/>
      <c r="OCX379" s="180"/>
      <c r="OCY379" s="75"/>
      <c r="OCZ379" s="76"/>
      <c r="ODA379" s="181"/>
      <c r="ODB379" s="181"/>
      <c r="ODC379" s="182"/>
      <c r="ODD379" s="134"/>
      <c r="ODE379" s="135"/>
      <c r="ODF379" s="111"/>
      <c r="ODG379" s="178"/>
      <c r="ODH379" s="178"/>
      <c r="ODI379" s="178"/>
      <c r="ODJ379" s="178"/>
      <c r="ODK379" s="179"/>
      <c r="ODL379" s="73"/>
      <c r="ODM379" s="73"/>
      <c r="ODN379" s="180"/>
      <c r="ODO379" s="75"/>
      <c r="ODP379" s="76"/>
      <c r="ODQ379" s="180"/>
      <c r="ODR379" s="180"/>
      <c r="ODS379" s="180"/>
      <c r="ODT379" s="75"/>
      <c r="ODU379" s="76"/>
      <c r="ODV379" s="181"/>
      <c r="ODW379" s="181"/>
      <c r="ODX379" s="182"/>
      <c r="ODY379" s="134"/>
      <c r="ODZ379" s="135"/>
      <c r="OEA379" s="111"/>
      <c r="OEB379" s="178"/>
      <c r="OEC379" s="178"/>
      <c r="OED379" s="178"/>
      <c r="OEE379" s="178"/>
      <c r="OEF379" s="179"/>
      <c r="OEG379" s="73"/>
      <c r="OEH379" s="73"/>
      <c r="OEI379" s="180"/>
      <c r="OEJ379" s="75"/>
      <c r="OEK379" s="76"/>
      <c r="OEL379" s="180"/>
      <c r="OEM379" s="180"/>
      <c r="OEN379" s="180"/>
      <c r="OEO379" s="75"/>
      <c r="OEP379" s="76"/>
      <c r="OEQ379" s="181"/>
      <c r="OER379" s="181"/>
      <c r="OES379" s="182"/>
      <c r="OET379" s="134"/>
      <c r="OEU379" s="135"/>
      <c r="OEV379" s="111"/>
      <c r="OEW379" s="178"/>
      <c r="OEX379" s="178"/>
      <c r="OEY379" s="178"/>
      <c r="OEZ379" s="178"/>
      <c r="OFA379" s="179"/>
      <c r="OFB379" s="73"/>
      <c r="OFC379" s="73"/>
      <c r="OFD379" s="180"/>
      <c r="OFE379" s="75"/>
      <c r="OFF379" s="76"/>
      <c r="OFG379" s="180"/>
      <c r="OFH379" s="180"/>
      <c r="OFI379" s="180"/>
      <c r="OFJ379" s="75"/>
      <c r="OFK379" s="76"/>
      <c r="OFL379" s="181"/>
      <c r="OFM379" s="181"/>
      <c r="OFN379" s="182"/>
      <c r="OFO379" s="134"/>
      <c r="OFP379" s="135"/>
      <c r="OFQ379" s="111"/>
      <c r="OFR379" s="178"/>
      <c r="OFS379" s="178"/>
      <c r="OFT379" s="178"/>
      <c r="OFU379" s="178"/>
      <c r="OFV379" s="179"/>
      <c r="OFW379" s="73"/>
      <c r="OFX379" s="73"/>
      <c r="OFY379" s="180"/>
      <c r="OFZ379" s="75"/>
      <c r="OGA379" s="76"/>
      <c r="OGB379" s="180"/>
      <c r="OGC379" s="180"/>
      <c r="OGD379" s="180"/>
      <c r="OGE379" s="75"/>
      <c r="OGF379" s="76"/>
      <c r="OGG379" s="181"/>
      <c r="OGH379" s="181"/>
      <c r="OGI379" s="182"/>
      <c r="OGJ379" s="134"/>
      <c r="OGK379" s="135"/>
      <c r="OGL379" s="111"/>
      <c r="OGM379" s="178"/>
      <c r="OGN379" s="178"/>
      <c r="OGO379" s="178"/>
      <c r="OGP379" s="178"/>
      <c r="OGQ379" s="179"/>
      <c r="OGR379" s="73"/>
      <c r="OGS379" s="73"/>
      <c r="OGT379" s="180"/>
      <c r="OGU379" s="75"/>
      <c r="OGV379" s="76"/>
      <c r="OGW379" s="180"/>
      <c r="OGX379" s="180"/>
      <c r="OGY379" s="180"/>
      <c r="OGZ379" s="75"/>
      <c r="OHA379" s="76"/>
      <c r="OHB379" s="181"/>
      <c r="OHC379" s="181"/>
      <c r="OHD379" s="182"/>
      <c r="OHE379" s="134"/>
      <c r="OHF379" s="135"/>
      <c r="OHG379" s="111"/>
      <c r="OHH379" s="178"/>
      <c r="OHI379" s="178"/>
      <c r="OHJ379" s="178"/>
      <c r="OHK379" s="178"/>
      <c r="OHL379" s="179"/>
      <c r="OHM379" s="73"/>
      <c r="OHN379" s="73"/>
      <c r="OHO379" s="180"/>
      <c r="OHP379" s="75"/>
      <c r="OHQ379" s="76"/>
      <c r="OHR379" s="180"/>
      <c r="OHS379" s="180"/>
      <c r="OHT379" s="180"/>
      <c r="OHU379" s="75"/>
      <c r="OHV379" s="76"/>
      <c r="OHW379" s="181"/>
      <c r="OHX379" s="181"/>
      <c r="OHY379" s="182"/>
      <c r="OHZ379" s="134"/>
      <c r="OIA379" s="135"/>
      <c r="OIB379" s="111"/>
      <c r="OIC379" s="178"/>
      <c r="OID379" s="178"/>
      <c r="OIE379" s="178"/>
      <c r="OIF379" s="178"/>
      <c r="OIG379" s="179"/>
      <c r="OIH379" s="73"/>
      <c r="OII379" s="73"/>
      <c r="OIJ379" s="180"/>
      <c r="OIK379" s="75"/>
      <c r="OIL379" s="76"/>
      <c r="OIM379" s="180"/>
      <c r="OIN379" s="180"/>
      <c r="OIO379" s="180"/>
      <c r="OIP379" s="75"/>
      <c r="OIQ379" s="76"/>
      <c r="OIR379" s="181"/>
      <c r="OIS379" s="181"/>
      <c r="OIT379" s="182"/>
      <c r="OIU379" s="134"/>
      <c r="OIV379" s="135"/>
      <c r="OIW379" s="111"/>
      <c r="OIX379" s="178"/>
      <c r="OIY379" s="178"/>
      <c r="OIZ379" s="178"/>
      <c r="OJA379" s="178"/>
      <c r="OJB379" s="179"/>
      <c r="OJC379" s="73"/>
      <c r="OJD379" s="73"/>
      <c r="OJE379" s="180"/>
      <c r="OJF379" s="75"/>
      <c r="OJG379" s="76"/>
      <c r="OJH379" s="180"/>
      <c r="OJI379" s="180"/>
      <c r="OJJ379" s="180"/>
      <c r="OJK379" s="75"/>
      <c r="OJL379" s="76"/>
      <c r="OJM379" s="181"/>
      <c r="OJN379" s="181"/>
      <c r="OJO379" s="182"/>
      <c r="OJP379" s="134"/>
      <c r="OJQ379" s="135"/>
      <c r="OJR379" s="111"/>
      <c r="OJS379" s="178"/>
      <c r="OJT379" s="178"/>
      <c r="OJU379" s="178"/>
      <c r="OJV379" s="178"/>
      <c r="OJW379" s="179"/>
      <c r="OJX379" s="73"/>
      <c r="OJY379" s="73"/>
      <c r="OJZ379" s="180"/>
      <c r="OKA379" s="75"/>
      <c r="OKB379" s="76"/>
      <c r="OKC379" s="180"/>
      <c r="OKD379" s="180"/>
      <c r="OKE379" s="180"/>
      <c r="OKF379" s="75"/>
      <c r="OKG379" s="76"/>
      <c r="OKH379" s="181"/>
      <c r="OKI379" s="181"/>
      <c r="OKJ379" s="182"/>
      <c r="OKK379" s="134"/>
      <c r="OKL379" s="135"/>
      <c r="OKM379" s="111"/>
      <c r="OKN379" s="178"/>
      <c r="OKO379" s="178"/>
      <c r="OKP379" s="178"/>
      <c r="OKQ379" s="178"/>
      <c r="OKR379" s="179"/>
      <c r="OKS379" s="73"/>
      <c r="OKT379" s="73"/>
      <c r="OKU379" s="180"/>
      <c r="OKV379" s="75"/>
      <c r="OKW379" s="76"/>
      <c r="OKX379" s="180"/>
      <c r="OKY379" s="180"/>
      <c r="OKZ379" s="180"/>
      <c r="OLA379" s="75"/>
      <c r="OLB379" s="76"/>
      <c r="OLC379" s="181"/>
      <c r="OLD379" s="181"/>
      <c r="OLE379" s="182"/>
      <c r="OLF379" s="134"/>
      <c r="OLG379" s="135"/>
      <c r="OLH379" s="111"/>
      <c r="OLI379" s="178"/>
      <c r="OLJ379" s="178"/>
      <c r="OLK379" s="178"/>
      <c r="OLL379" s="178"/>
      <c r="OLM379" s="179"/>
      <c r="OLN379" s="73"/>
      <c r="OLO379" s="73"/>
      <c r="OLP379" s="180"/>
      <c r="OLQ379" s="75"/>
      <c r="OLR379" s="76"/>
      <c r="OLS379" s="180"/>
      <c r="OLT379" s="180"/>
      <c r="OLU379" s="180"/>
      <c r="OLV379" s="75"/>
      <c r="OLW379" s="76"/>
      <c r="OLX379" s="181"/>
      <c r="OLY379" s="181"/>
      <c r="OLZ379" s="182"/>
      <c r="OMA379" s="134"/>
      <c r="OMB379" s="135"/>
      <c r="OMC379" s="111"/>
      <c r="OMD379" s="178"/>
      <c r="OME379" s="178"/>
      <c r="OMF379" s="178"/>
      <c r="OMG379" s="178"/>
      <c r="OMH379" s="179"/>
      <c r="OMI379" s="73"/>
      <c r="OMJ379" s="73"/>
      <c r="OMK379" s="180"/>
      <c r="OML379" s="75"/>
      <c r="OMM379" s="76"/>
      <c r="OMN379" s="180"/>
      <c r="OMO379" s="180"/>
      <c r="OMP379" s="180"/>
      <c r="OMQ379" s="75"/>
      <c r="OMR379" s="76"/>
      <c r="OMS379" s="181"/>
      <c r="OMT379" s="181"/>
      <c r="OMU379" s="182"/>
      <c r="OMV379" s="134"/>
      <c r="OMW379" s="135"/>
      <c r="OMX379" s="111"/>
      <c r="OMY379" s="178"/>
      <c r="OMZ379" s="178"/>
      <c r="ONA379" s="178"/>
      <c r="ONB379" s="178"/>
      <c r="ONC379" s="179"/>
      <c r="OND379" s="73"/>
      <c r="ONE379" s="73"/>
      <c r="ONF379" s="180"/>
      <c r="ONG379" s="75"/>
      <c r="ONH379" s="76"/>
      <c r="ONI379" s="180"/>
      <c r="ONJ379" s="180"/>
      <c r="ONK379" s="180"/>
      <c r="ONL379" s="75"/>
      <c r="ONM379" s="76"/>
      <c r="ONN379" s="181"/>
      <c r="ONO379" s="181"/>
      <c r="ONP379" s="182"/>
      <c r="ONQ379" s="134"/>
      <c r="ONR379" s="135"/>
      <c r="ONS379" s="111"/>
      <c r="ONT379" s="178"/>
      <c r="ONU379" s="178"/>
      <c r="ONV379" s="178"/>
      <c r="ONW379" s="178"/>
      <c r="ONX379" s="179"/>
      <c r="ONY379" s="73"/>
      <c r="ONZ379" s="73"/>
      <c r="OOA379" s="180"/>
      <c r="OOB379" s="75"/>
      <c r="OOC379" s="76"/>
      <c r="OOD379" s="180"/>
      <c r="OOE379" s="180"/>
      <c r="OOF379" s="180"/>
      <c r="OOG379" s="75"/>
      <c r="OOH379" s="76"/>
      <c r="OOI379" s="181"/>
      <c r="OOJ379" s="181"/>
      <c r="OOK379" s="182"/>
      <c r="OOL379" s="134"/>
      <c r="OOM379" s="135"/>
      <c r="OON379" s="111"/>
      <c r="OOO379" s="178"/>
      <c r="OOP379" s="178"/>
      <c r="OOQ379" s="178"/>
      <c r="OOR379" s="178"/>
      <c r="OOS379" s="179"/>
      <c r="OOT379" s="73"/>
      <c r="OOU379" s="73"/>
      <c r="OOV379" s="180"/>
      <c r="OOW379" s="75"/>
      <c r="OOX379" s="76"/>
      <c r="OOY379" s="180"/>
      <c r="OOZ379" s="180"/>
      <c r="OPA379" s="180"/>
      <c r="OPB379" s="75"/>
      <c r="OPC379" s="76"/>
      <c r="OPD379" s="181"/>
      <c r="OPE379" s="181"/>
      <c r="OPF379" s="182"/>
      <c r="OPG379" s="134"/>
      <c r="OPH379" s="135"/>
      <c r="OPI379" s="111"/>
      <c r="OPJ379" s="178"/>
      <c r="OPK379" s="178"/>
      <c r="OPL379" s="178"/>
      <c r="OPM379" s="178"/>
      <c r="OPN379" s="179"/>
      <c r="OPO379" s="73"/>
      <c r="OPP379" s="73"/>
      <c r="OPQ379" s="180"/>
      <c r="OPR379" s="75"/>
      <c r="OPS379" s="76"/>
      <c r="OPT379" s="180"/>
      <c r="OPU379" s="180"/>
      <c r="OPV379" s="180"/>
      <c r="OPW379" s="75"/>
      <c r="OPX379" s="76"/>
      <c r="OPY379" s="181"/>
      <c r="OPZ379" s="181"/>
      <c r="OQA379" s="182"/>
      <c r="OQB379" s="134"/>
      <c r="OQC379" s="135"/>
      <c r="OQD379" s="111"/>
      <c r="OQE379" s="178"/>
      <c r="OQF379" s="178"/>
      <c r="OQG379" s="178"/>
      <c r="OQH379" s="178"/>
      <c r="OQI379" s="179"/>
      <c r="OQJ379" s="73"/>
      <c r="OQK379" s="73"/>
      <c r="OQL379" s="180"/>
      <c r="OQM379" s="75"/>
      <c r="OQN379" s="76"/>
      <c r="OQO379" s="180"/>
      <c r="OQP379" s="180"/>
      <c r="OQQ379" s="180"/>
      <c r="OQR379" s="75"/>
      <c r="OQS379" s="76"/>
      <c r="OQT379" s="181"/>
      <c r="OQU379" s="181"/>
      <c r="OQV379" s="182"/>
      <c r="OQW379" s="134"/>
      <c r="OQX379" s="135"/>
      <c r="OQY379" s="111"/>
      <c r="OQZ379" s="178"/>
      <c r="ORA379" s="178"/>
      <c r="ORB379" s="178"/>
      <c r="ORC379" s="178"/>
      <c r="ORD379" s="179"/>
      <c r="ORE379" s="73"/>
      <c r="ORF379" s="73"/>
      <c r="ORG379" s="180"/>
      <c r="ORH379" s="75"/>
      <c r="ORI379" s="76"/>
      <c r="ORJ379" s="180"/>
      <c r="ORK379" s="180"/>
      <c r="ORL379" s="180"/>
      <c r="ORM379" s="75"/>
      <c r="ORN379" s="76"/>
      <c r="ORO379" s="181"/>
      <c r="ORP379" s="181"/>
      <c r="ORQ379" s="182"/>
      <c r="ORR379" s="134"/>
      <c r="ORS379" s="135"/>
      <c r="ORT379" s="111"/>
      <c r="ORU379" s="178"/>
      <c r="ORV379" s="178"/>
      <c r="ORW379" s="178"/>
      <c r="ORX379" s="178"/>
      <c r="ORY379" s="179"/>
      <c r="ORZ379" s="73"/>
      <c r="OSA379" s="73"/>
      <c r="OSB379" s="180"/>
      <c r="OSC379" s="75"/>
      <c r="OSD379" s="76"/>
      <c r="OSE379" s="180"/>
      <c r="OSF379" s="180"/>
      <c r="OSG379" s="180"/>
      <c r="OSH379" s="75"/>
      <c r="OSI379" s="76"/>
      <c r="OSJ379" s="181"/>
      <c r="OSK379" s="181"/>
      <c r="OSL379" s="182"/>
      <c r="OSM379" s="134"/>
      <c r="OSN379" s="135"/>
      <c r="OSO379" s="111"/>
      <c r="OSP379" s="178"/>
      <c r="OSQ379" s="178"/>
      <c r="OSR379" s="178"/>
      <c r="OSS379" s="178"/>
      <c r="OST379" s="179"/>
      <c r="OSU379" s="73"/>
      <c r="OSV379" s="73"/>
      <c r="OSW379" s="180"/>
      <c r="OSX379" s="75"/>
      <c r="OSY379" s="76"/>
      <c r="OSZ379" s="180"/>
      <c r="OTA379" s="180"/>
      <c r="OTB379" s="180"/>
      <c r="OTC379" s="75"/>
      <c r="OTD379" s="76"/>
      <c r="OTE379" s="181"/>
      <c r="OTF379" s="181"/>
      <c r="OTG379" s="182"/>
      <c r="OTH379" s="134"/>
      <c r="OTI379" s="135"/>
      <c r="OTJ379" s="111"/>
      <c r="OTK379" s="178"/>
      <c r="OTL379" s="178"/>
      <c r="OTM379" s="178"/>
      <c r="OTN379" s="178"/>
      <c r="OTO379" s="179"/>
      <c r="OTP379" s="73"/>
      <c r="OTQ379" s="73"/>
      <c r="OTR379" s="180"/>
      <c r="OTS379" s="75"/>
      <c r="OTT379" s="76"/>
      <c r="OTU379" s="180"/>
      <c r="OTV379" s="180"/>
      <c r="OTW379" s="180"/>
      <c r="OTX379" s="75"/>
      <c r="OTY379" s="76"/>
      <c r="OTZ379" s="181"/>
      <c r="OUA379" s="181"/>
      <c r="OUB379" s="182"/>
      <c r="OUC379" s="134"/>
      <c r="OUD379" s="135"/>
      <c r="OUE379" s="111"/>
      <c r="OUF379" s="178"/>
      <c r="OUG379" s="178"/>
      <c r="OUH379" s="178"/>
      <c r="OUI379" s="178"/>
      <c r="OUJ379" s="179"/>
      <c r="OUK379" s="73"/>
      <c r="OUL379" s="73"/>
      <c r="OUM379" s="180"/>
      <c r="OUN379" s="75"/>
      <c r="OUO379" s="76"/>
      <c r="OUP379" s="180"/>
      <c r="OUQ379" s="180"/>
      <c r="OUR379" s="180"/>
      <c r="OUS379" s="75"/>
      <c r="OUT379" s="76"/>
      <c r="OUU379" s="181"/>
      <c r="OUV379" s="181"/>
      <c r="OUW379" s="182"/>
      <c r="OUX379" s="134"/>
      <c r="OUY379" s="135"/>
      <c r="OUZ379" s="111"/>
      <c r="OVA379" s="178"/>
      <c r="OVB379" s="178"/>
      <c r="OVC379" s="178"/>
      <c r="OVD379" s="178"/>
      <c r="OVE379" s="179"/>
      <c r="OVF379" s="73"/>
      <c r="OVG379" s="73"/>
      <c r="OVH379" s="180"/>
      <c r="OVI379" s="75"/>
      <c r="OVJ379" s="76"/>
      <c r="OVK379" s="180"/>
      <c r="OVL379" s="180"/>
      <c r="OVM379" s="180"/>
      <c r="OVN379" s="75"/>
      <c r="OVO379" s="76"/>
      <c r="OVP379" s="181"/>
      <c r="OVQ379" s="181"/>
      <c r="OVR379" s="182"/>
      <c r="OVS379" s="134"/>
      <c r="OVT379" s="135"/>
      <c r="OVU379" s="111"/>
      <c r="OVV379" s="178"/>
      <c r="OVW379" s="178"/>
      <c r="OVX379" s="178"/>
      <c r="OVY379" s="178"/>
      <c r="OVZ379" s="179"/>
      <c r="OWA379" s="73"/>
      <c r="OWB379" s="73"/>
      <c r="OWC379" s="180"/>
      <c r="OWD379" s="75"/>
      <c r="OWE379" s="76"/>
      <c r="OWF379" s="180"/>
      <c r="OWG379" s="180"/>
      <c r="OWH379" s="180"/>
      <c r="OWI379" s="75"/>
      <c r="OWJ379" s="76"/>
      <c r="OWK379" s="181"/>
      <c r="OWL379" s="181"/>
      <c r="OWM379" s="182"/>
      <c r="OWN379" s="134"/>
      <c r="OWO379" s="135"/>
      <c r="OWP379" s="111"/>
      <c r="OWQ379" s="178"/>
      <c r="OWR379" s="178"/>
      <c r="OWS379" s="178"/>
      <c r="OWT379" s="178"/>
      <c r="OWU379" s="179"/>
      <c r="OWV379" s="73"/>
      <c r="OWW379" s="73"/>
      <c r="OWX379" s="180"/>
      <c r="OWY379" s="75"/>
      <c r="OWZ379" s="76"/>
      <c r="OXA379" s="180"/>
      <c r="OXB379" s="180"/>
      <c r="OXC379" s="180"/>
      <c r="OXD379" s="75"/>
      <c r="OXE379" s="76"/>
      <c r="OXF379" s="181"/>
      <c r="OXG379" s="181"/>
      <c r="OXH379" s="182"/>
      <c r="OXI379" s="134"/>
      <c r="OXJ379" s="135"/>
      <c r="OXK379" s="111"/>
      <c r="OXL379" s="178"/>
      <c r="OXM379" s="178"/>
      <c r="OXN379" s="178"/>
      <c r="OXO379" s="178"/>
      <c r="OXP379" s="179"/>
      <c r="OXQ379" s="73"/>
      <c r="OXR379" s="73"/>
      <c r="OXS379" s="180"/>
      <c r="OXT379" s="75"/>
      <c r="OXU379" s="76"/>
      <c r="OXV379" s="180"/>
      <c r="OXW379" s="180"/>
      <c r="OXX379" s="180"/>
      <c r="OXY379" s="75"/>
      <c r="OXZ379" s="76"/>
      <c r="OYA379" s="181"/>
      <c r="OYB379" s="181"/>
      <c r="OYC379" s="182"/>
      <c r="OYD379" s="134"/>
      <c r="OYE379" s="135"/>
      <c r="OYF379" s="111"/>
      <c r="OYG379" s="178"/>
      <c r="OYH379" s="178"/>
      <c r="OYI379" s="178"/>
      <c r="OYJ379" s="178"/>
      <c r="OYK379" s="179"/>
      <c r="OYL379" s="73"/>
      <c r="OYM379" s="73"/>
      <c r="OYN379" s="180"/>
      <c r="OYO379" s="75"/>
      <c r="OYP379" s="76"/>
      <c r="OYQ379" s="180"/>
      <c r="OYR379" s="180"/>
      <c r="OYS379" s="180"/>
      <c r="OYT379" s="75"/>
      <c r="OYU379" s="76"/>
      <c r="OYV379" s="181"/>
      <c r="OYW379" s="181"/>
      <c r="OYX379" s="182"/>
      <c r="OYY379" s="134"/>
      <c r="OYZ379" s="135"/>
      <c r="OZA379" s="111"/>
      <c r="OZB379" s="178"/>
      <c r="OZC379" s="178"/>
      <c r="OZD379" s="178"/>
      <c r="OZE379" s="178"/>
      <c r="OZF379" s="179"/>
      <c r="OZG379" s="73"/>
      <c r="OZH379" s="73"/>
      <c r="OZI379" s="180"/>
      <c r="OZJ379" s="75"/>
      <c r="OZK379" s="76"/>
      <c r="OZL379" s="180"/>
      <c r="OZM379" s="180"/>
      <c r="OZN379" s="180"/>
      <c r="OZO379" s="75"/>
      <c r="OZP379" s="76"/>
      <c r="OZQ379" s="181"/>
      <c r="OZR379" s="181"/>
      <c r="OZS379" s="182"/>
      <c r="OZT379" s="134"/>
      <c r="OZU379" s="135"/>
      <c r="OZV379" s="111"/>
      <c r="OZW379" s="178"/>
      <c r="OZX379" s="178"/>
      <c r="OZY379" s="178"/>
      <c r="OZZ379" s="178"/>
      <c r="PAA379" s="179"/>
      <c r="PAB379" s="73"/>
      <c r="PAC379" s="73"/>
      <c r="PAD379" s="180"/>
      <c r="PAE379" s="75"/>
      <c r="PAF379" s="76"/>
      <c r="PAG379" s="180"/>
      <c r="PAH379" s="180"/>
      <c r="PAI379" s="180"/>
      <c r="PAJ379" s="75"/>
      <c r="PAK379" s="76"/>
      <c r="PAL379" s="181"/>
      <c r="PAM379" s="181"/>
      <c r="PAN379" s="182"/>
      <c r="PAO379" s="134"/>
      <c r="PAP379" s="135"/>
      <c r="PAQ379" s="111"/>
      <c r="PAR379" s="178"/>
      <c r="PAS379" s="178"/>
      <c r="PAT379" s="178"/>
      <c r="PAU379" s="178"/>
      <c r="PAV379" s="179"/>
      <c r="PAW379" s="73"/>
      <c r="PAX379" s="73"/>
      <c r="PAY379" s="180"/>
      <c r="PAZ379" s="75"/>
      <c r="PBA379" s="76"/>
      <c r="PBB379" s="180"/>
      <c r="PBC379" s="180"/>
      <c r="PBD379" s="180"/>
      <c r="PBE379" s="75"/>
      <c r="PBF379" s="76"/>
      <c r="PBG379" s="181"/>
      <c r="PBH379" s="181"/>
      <c r="PBI379" s="182"/>
      <c r="PBJ379" s="134"/>
      <c r="PBK379" s="135"/>
      <c r="PBL379" s="111"/>
      <c r="PBM379" s="178"/>
      <c r="PBN379" s="178"/>
      <c r="PBO379" s="178"/>
      <c r="PBP379" s="178"/>
      <c r="PBQ379" s="179"/>
      <c r="PBR379" s="73"/>
      <c r="PBS379" s="73"/>
      <c r="PBT379" s="180"/>
      <c r="PBU379" s="75"/>
      <c r="PBV379" s="76"/>
      <c r="PBW379" s="180"/>
      <c r="PBX379" s="180"/>
      <c r="PBY379" s="180"/>
      <c r="PBZ379" s="75"/>
      <c r="PCA379" s="76"/>
      <c r="PCB379" s="181"/>
      <c r="PCC379" s="181"/>
      <c r="PCD379" s="182"/>
      <c r="PCE379" s="134"/>
      <c r="PCF379" s="135"/>
      <c r="PCG379" s="111"/>
      <c r="PCH379" s="178"/>
      <c r="PCI379" s="178"/>
      <c r="PCJ379" s="178"/>
      <c r="PCK379" s="178"/>
      <c r="PCL379" s="179"/>
      <c r="PCM379" s="73"/>
      <c r="PCN379" s="73"/>
      <c r="PCO379" s="180"/>
      <c r="PCP379" s="75"/>
      <c r="PCQ379" s="76"/>
      <c r="PCR379" s="180"/>
      <c r="PCS379" s="180"/>
      <c r="PCT379" s="180"/>
      <c r="PCU379" s="75"/>
      <c r="PCV379" s="76"/>
      <c r="PCW379" s="181"/>
      <c r="PCX379" s="181"/>
      <c r="PCY379" s="182"/>
      <c r="PCZ379" s="134"/>
      <c r="PDA379" s="135"/>
      <c r="PDB379" s="111"/>
      <c r="PDC379" s="178"/>
      <c r="PDD379" s="178"/>
      <c r="PDE379" s="178"/>
      <c r="PDF379" s="178"/>
      <c r="PDG379" s="179"/>
      <c r="PDH379" s="73"/>
      <c r="PDI379" s="73"/>
      <c r="PDJ379" s="180"/>
      <c r="PDK379" s="75"/>
      <c r="PDL379" s="76"/>
      <c r="PDM379" s="180"/>
      <c r="PDN379" s="180"/>
      <c r="PDO379" s="180"/>
      <c r="PDP379" s="75"/>
      <c r="PDQ379" s="76"/>
      <c r="PDR379" s="181"/>
      <c r="PDS379" s="181"/>
      <c r="PDT379" s="182"/>
      <c r="PDU379" s="134"/>
      <c r="PDV379" s="135"/>
      <c r="PDW379" s="111"/>
      <c r="PDX379" s="178"/>
      <c r="PDY379" s="178"/>
      <c r="PDZ379" s="178"/>
      <c r="PEA379" s="178"/>
      <c r="PEB379" s="179"/>
      <c r="PEC379" s="73"/>
      <c r="PED379" s="73"/>
      <c r="PEE379" s="180"/>
      <c r="PEF379" s="75"/>
      <c r="PEG379" s="76"/>
      <c r="PEH379" s="180"/>
      <c r="PEI379" s="180"/>
      <c r="PEJ379" s="180"/>
      <c r="PEK379" s="75"/>
      <c r="PEL379" s="76"/>
      <c r="PEM379" s="181"/>
      <c r="PEN379" s="181"/>
      <c r="PEO379" s="182"/>
      <c r="PEP379" s="134"/>
      <c r="PEQ379" s="135"/>
      <c r="PER379" s="111"/>
      <c r="PES379" s="178"/>
      <c r="PET379" s="178"/>
      <c r="PEU379" s="178"/>
      <c r="PEV379" s="178"/>
      <c r="PEW379" s="179"/>
      <c r="PEX379" s="73"/>
      <c r="PEY379" s="73"/>
      <c r="PEZ379" s="180"/>
      <c r="PFA379" s="75"/>
      <c r="PFB379" s="76"/>
      <c r="PFC379" s="180"/>
      <c r="PFD379" s="180"/>
      <c r="PFE379" s="180"/>
      <c r="PFF379" s="75"/>
      <c r="PFG379" s="76"/>
      <c r="PFH379" s="181"/>
      <c r="PFI379" s="181"/>
      <c r="PFJ379" s="182"/>
      <c r="PFK379" s="134"/>
      <c r="PFL379" s="135"/>
      <c r="PFM379" s="111"/>
      <c r="PFN379" s="178"/>
      <c r="PFO379" s="178"/>
      <c r="PFP379" s="178"/>
      <c r="PFQ379" s="178"/>
      <c r="PFR379" s="179"/>
      <c r="PFS379" s="73"/>
      <c r="PFT379" s="73"/>
      <c r="PFU379" s="180"/>
      <c r="PFV379" s="75"/>
      <c r="PFW379" s="76"/>
      <c r="PFX379" s="180"/>
      <c r="PFY379" s="180"/>
      <c r="PFZ379" s="180"/>
      <c r="PGA379" s="75"/>
      <c r="PGB379" s="76"/>
      <c r="PGC379" s="181"/>
      <c r="PGD379" s="181"/>
      <c r="PGE379" s="182"/>
      <c r="PGF379" s="134"/>
      <c r="PGG379" s="135"/>
      <c r="PGH379" s="111"/>
      <c r="PGI379" s="178"/>
      <c r="PGJ379" s="178"/>
      <c r="PGK379" s="178"/>
      <c r="PGL379" s="178"/>
      <c r="PGM379" s="179"/>
      <c r="PGN379" s="73"/>
      <c r="PGO379" s="73"/>
      <c r="PGP379" s="180"/>
      <c r="PGQ379" s="75"/>
      <c r="PGR379" s="76"/>
      <c r="PGS379" s="180"/>
      <c r="PGT379" s="180"/>
      <c r="PGU379" s="180"/>
      <c r="PGV379" s="75"/>
      <c r="PGW379" s="76"/>
      <c r="PGX379" s="181"/>
      <c r="PGY379" s="181"/>
      <c r="PGZ379" s="182"/>
      <c r="PHA379" s="134"/>
      <c r="PHB379" s="135"/>
      <c r="PHC379" s="111"/>
      <c r="PHD379" s="178"/>
      <c r="PHE379" s="178"/>
      <c r="PHF379" s="178"/>
      <c r="PHG379" s="178"/>
      <c r="PHH379" s="179"/>
      <c r="PHI379" s="73"/>
      <c r="PHJ379" s="73"/>
      <c r="PHK379" s="180"/>
      <c r="PHL379" s="75"/>
      <c r="PHM379" s="76"/>
      <c r="PHN379" s="180"/>
      <c r="PHO379" s="180"/>
      <c r="PHP379" s="180"/>
      <c r="PHQ379" s="75"/>
      <c r="PHR379" s="76"/>
      <c r="PHS379" s="181"/>
      <c r="PHT379" s="181"/>
      <c r="PHU379" s="182"/>
      <c r="PHV379" s="134"/>
      <c r="PHW379" s="135"/>
      <c r="PHX379" s="111"/>
      <c r="PHY379" s="178"/>
      <c r="PHZ379" s="178"/>
      <c r="PIA379" s="178"/>
      <c r="PIB379" s="178"/>
      <c r="PIC379" s="179"/>
      <c r="PID379" s="73"/>
      <c r="PIE379" s="73"/>
      <c r="PIF379" s="180"/>
      <c r="PIG379" s="75"/>
      <c r="PIH379" s="76"/>
      <c r="PII379" s="180"/>
      <c r="PIJ379" s="180"/>
      <c r="PIK379" s="180"/>
      <c r="PIL379" s="75"/>
      <c r="PIM379" s="76"/>
      <c r="PIN379" s="181"/>
      <c r="PIO379" s="181"/>
      <c r="PIP379" s="182"/>
      <c r="PIQ379" s="134"/>
      <c r="PIR379" s="135"/>
      <c r="PIS379" s="111"/>
      <c r="PIT379" s="178"/>
      <c r="PIU379" s="178"/>
      <c r="PIV379" s="178"/>
      <c r="PIW379" s="178"/>
      <c r="PIX379" s="179"/>
      <c r="PIY379" s="73"/>
      <c r="PIZ379" s="73"/>
      <c r="PJA379" s="180"/>
      <c r="PJB379" s="75"/>
      <c r="PJC379" s="76"/>
      <c r="PJD379" s="180"/>
      <c r="PJE379" s="180"/>
      <c r="PJF379" s="180"/>
      <c r="PJG379" s="75"/>
      <c r="PJH379" s="76"/>
      <c r="PJI379" s="181"/>
      <c r="PJJ379" s="181"/>
      <c r="PJK379" s="182"/>
      <c r="PJL379" s="134"/>
      <c r="PJM379" s="135"/>
      <c r="PJN379" s="111"/>
      <c r="PJO379" s="178"/>
      <c r="PJP379" s="178"/>
      <c r="PJQ379" s="178"/>
      <c r="PJR379" s="178"/>
      <c r="PJS379" s="179"/>
      <c r="PJT379" s="73"/>
      <c r="PJU379" s="73"/>
      <c r="PJV379" s="180"/>
      <c r="PJW379" s="75"/>
      <c r="PJX379" s="76"/>
      <c r="PJY379" s="180"/>
      <c r="PJZ379" s="180"/>
      <c r="PKA379" s="180"/>
      <c r="PKB379" s="75"/>
      <c r="PKC379" s="76"/>
      <c r="PKD379" s="181"/>
      <c r="PKE379" s="181"/>
      <c r="PKF379" s="182"/>
      <c r="PKG379" s="134"/>
      <c r="PKH379" s="135"/>
      <c r="PKI379" s="111"/>
      <c r="PKJ379" s="178"/>
      <c r="PKK379" s="178"/>
      <c r="PKL379" s="178"/>
      <c r="PKM379" s="178"/>
      <c r="PKN379" s="179"/>
      <c r="PKO379" s="73"/>
      <c r="PKP379" s="73"/>
      <c r="PKQ379" s="180"/>
      <c r="PKR379" s="75"/>
      <c r="PKS379" s="76"/>
      <c r="PKT379" s="180"/>
      <c r="PKU379" s="180"/>
      <c r="PKV379" s="180"/>
      <c r="PKW379" s="75"/>
      <c r="PKX379" s="76"/>
      <c r="PKY379" s="181"/>
      <c r="PKZ379" s="181"/>
      <c r="PLA379" s="182"/>
      <c r="PLB379" s="134"/>
      <c r="PLC379" s="135"/>
      <c r="PLD379" s="111"/>
      <c r="PLE379" s="178"/>
      <c r="PLF379" s="178"/>
      <c r="PLG379" s="178"/>
      <c r="PLH379" s="178"/>
      <c r="PLI379" s="179"/>
      <c r="PLJ379" s="73"/>
      <c r="PLK379" s="73"/>
      <c r="PLL379" s="180"/>
      <c r="PLM379" s="75"/>
      <c r="PLN379" s="76"/>
      <c r="PLO379" s="180"/>
      <c r="PLP379" s="180"/>
      <c r="PLQ379" s="180"/>
      <c r="PLR379" s="75"/>
      <c r="PLS379" s="76"/>
      <c r="PLT379" s="181"/>
      <c r="PLU379" s="181"/>
      <c r="PLV379" s="182"/>
      <c r="PLW379" s="134"/>
      <c r="PLX379" s="135"/>
      <c r="PLY379" s="111"/>
      <c r="PLZ379" s="178"/>
      <c r="PMA379" s="178"/>
      <c r="PMB379" s="178"/>
      <c r="PMC379" s="178"/>
      <c r="PMD379" s="179"/>
      <c r="PME379" s="73"/>
      <c r="PMF379" s="73"/>
      <c r="PMG379" s="180"/>
      <c r="PMH379" s="75"/>
      <c r="PMI379" s="76"/>
      <c r="PMJ379" s="180"/>
      <c r="PMK379" s="180"/>
      <c r="PML379" s="180"/>
      <c r="PMM379" s="75"/>
      <c r="PMN379" s="76"/>
      <c r="PMO379" s="181"/>
      <c r="PMP379" s="181"/>
      <c r="PMQ379" s="182"/>
      <c r="PMR379" s="134"/>
      <c r="PMS379" s="135"/>
      <c r="PMT379" s="111"/>
      <c r="PMU379" s="178"/>
      <c r="PMV379" s="178"/>
      <c r="PMW379" s="178"/>
      <c r="PMX379" s="178"/>
      <c r="PMY379" s="179"/>
      <c r="PMZ379" s="73"/>
      <c r="PNA379" s="73"/>
      <c r="PNB379" s="180"/>
      <c r="PNC379" s="75"/>
      <c r="PND379" s="76"/>
      <c r="PNE379" s="180"/>
      <c r="PNF379" s="180"/>
      <c r="PNG379" s="180"/>
      <c r="PNH379" s="75"/>
      <c r="PNI379" s="76"/>
      <c r="PNJ379" s="181"/>
      <c r="PNK379" s="181"/>
      <c r="PNL379" s="182"/>
      <c r="PNM379" s="134"/>
      <c r="PNN379" s="135"/>
      <c r="PNO379" s="111"/>
      <c r="PNP379" s="178"/>
      <c r="PNQ379" s="178"/>
      <c r="PNR379" s="178"/>
      <c r="PNS379" s="178"/>
      <c r="PNT379" s="179"/>
      <c r="PNU379" s="73"/>
      <c r="PNV379" s="73"/>
      <c r="PNW379" s="180"/>
      <c r="PNX379" s="75"/>
      <c r="PNY379" s="76"/>
      <c r="PNZ379" s="180"/>
      <c r="POA379" s="180"/>
      <c r="POB379" s="180"/>
      <c r="POC379" s="75"/>
      <c r="POD379" s="76"/>
      <c r="POE379" s="181"/>
      <c r="POF379" s="181"/>
      <c r="POG379" s="182"/>
      <c r="POH379" s="134"/>
      <c r="POI379" s="135"/>
      <c r="POJ379" s="111"/>
      <c r="POK379" s="178"/>
      <c r="POL379" s="178"/>
      <c r="POM379" s="178"/>
      <c r="PON379" s="178"/>
      <c r="POO379" s="179"/>
      <c r="POP379" s="73"/>
      <c r="POQ379" s="73"/>
      <c r="POR379" s="180"/>
      <c r="POS379" s="75"/>
      <c r="POT379" s="76"/>
      <c r="POU379" s="180"/>
      <c r="POV379" s="180"/>
      <c r="POW379" s="180"/>
      <c r="POX379" s="75"/>
      <c r="POY379" s="76"/>
      <c r="POZ379" s="181"/>
      <c r="PPA379" s="181"/>
      <c r="PPB379" s="182"/>
      <c r="PPC379" s="134"/>
      <c r="PPD379" s="135"/>
      <c r="PPE379" s="111"/>
      <c r="PPF379" s="178"/>
      <c r="PPG379" s="178"/>
      <c r="PPH379" s="178"/>
      <c r="PPI379" s="178"/>
      <c r="PPJ379" s="179"/>
      <c r="PPK379" s="73"/>
      <c r="PPL379" s="73"/>
      <c r="PPM379" s="180"/>
      <c r="PPN379" s="75"/>
      <c r="PPO379" s="76"/>
      <c r="PPP379" s="180"/>
      <c r="PPQ379" s="180"/>
      <c r="PPR379" s="180"/>
      <c r="PPS379" s="75"/>
      <c r="PPT379" s="76"/>
      <c r="PPU379" s="181"/>
      <c r="PPV379" s="181"/>
      <c r="PPW379" s="182"/>
      <c r="PPX379" s="134"/>
      <c r="PPY379" s="135"/>
      <c r="PPZ379" s="111"/>
      <c r="PQA379" s="178"/>
      <c r="PQB379" s="178"/>
      <c r="PQC379" s="178"/>
      <c r="PQD379" s="178"/>
      <c r="PQE379" s="179"/>
      <c r="PQF379" s="73"/>
      <c r="PQG379" s="73"/>
      <c r="PQH379" s="180"/>
      <c r="PQI379" s="75"/>
      <c r="PQJ379" s="76"/>
      <c r="PQK379" s="180"/>
      <c r="PQL379" s="180"/>
      <c r="PQM379" s="180"/>
      <c r="PQN379" s="75"/>
      <c r="PQO379" s="76"/>
      <c r="PQP379" s="181"/>
      <c r="PQQ379" s="181"/>
      <c r="PQR379" s="182"/>
      <c r="PQS379" s="134"/>
      <c r="PQT379" s="135"/>
      <c r="PQU379" s="111"/>
      <c r="PQV379" s="178"/>
      <c r="PQW379" s="178"/>
      <c r="PQX379" s="178"/>
      <c r="PQY379" s="178"/>
      <c r="PQZ379" s="179"/>
      <c r="PRA379" s="73"/>
      <c r="PRB379" s="73"/>
      <c r="PRC379" s="180"/>
      <c r="PRD379" s="75"/>
      <c r="PRE379" s="76"/>
      <c r="PRF379" s="180"/>
      <c r="PRG379" s="180"/>
      <c r="PRH379" s="180"/>
      <c r="PRI379" s="75"/>
      <c r="PRJ379" s="76"/>
      <c r="PRK379" s="181"/>
      <c r="PRL379" s="181"/>
      <c r="PRM379" s="182"/>
      <c r="PRN379" s="134"/>
      <c r="PRO379" s="135"/>
      <c r="PRP379" s="111"/>
      <c r="PRQ379" s="178"/>
      <c r="PRR379" s="178"/>
      <c r="PRS379" s="178"/>
      <c r="PRT379" s="178"/>
      <c r="PRU379" s="179"/>
      <c r="PRV379" s="73"/>
      <c r="PRW379" s="73"/>
      <c r="PRX379" s="180"/>
      <c r="PRY379" s="75"/>
      <c r="PRZ379" s="76"/>
      <c r="PSA379" s="180"/>
      <c r="PSB379" s="180"/>
      <c r="PSC379" s="180"/>
      <c r="PSD379" s="75"/>
      <c r="PSE379" s="76"/>
      <c r="PSF379" s="181"/>
      <c r="PSG379" s="181"/>
      <c r="PSH379" s="182"/>
      <c r="PSI379" s="134"/>
      <c r="PSJ379" s="135"/>
      <c r="PSK379" s="111"/>
      <c r="PSL379" s="178"/>
      <c r="PSM379" s="178"/>
      <c r="PSN379" s="178"/>
      <c r="PSO379" s="178"/>
      <c r="PSP379" s="179"/>
      <c r="PSQ379" s="73"/>
      <c r="PSR379" s="73"/>
      <c r="PSS379" s="180"/>
      <c r="PST379" s="75"/>
      <c r="PSU379" s="76"/>
      <c r="PSV379" s="180"/>
      <c r="PSW379" s="180"/>
      <c r="PSX379" s="180"/>
      <c r="PSY379" s="75"/>
      <c r="PSZ379" s="76"/>
      <c r="PTA379" s="181"/>
      <c r="PTB379" s="181"/>
      <c r="PTC379" s="182"/>
      <c r="PTD379" s="134"/>
      <c r="PTE379" s="135"/>
      <c r="PTF379" s="111"/>
      <c r="PTG379" s="178"/>
      <c r="PTH379" s="178"/>
      <c r="PTI379" s="178"/>
      <c r="PTJ379" s="178"/>
      <c r="PTK379" s="179"/>
      <c r="PTL379" s="73"/>
      <c r="PTM379" s="73"/>
      <c r="PTN379" s="180"/>
      <c r="PTO379" s="75"/>
      <c r="PTP379" s="76"/>
      <c r="PTQ379" s="180"/>
      <c r="PTR379" s="180"/>
      <c r="PTS379" s="180"/>
      <c r="PTT379" s="75"/>
      <c r="PTU379" s="76"/>
      <c r="PTV379" s="181"/>
      <c r="PTW379" s="181"/>
      <c r="PTX379" s="182"/>
      <c r="PTY379" s="134"/>
      <c r="PTZ379" s="135"/>
      <c r="PUA379" s="111"/>
      <c r="PUB379" s="178"/>
      <c r="PUC379" s="178"/>
      <c r="PUD379" s="178"/>
      <c r="PUE379" s="178"/>
      <c r="PUF379" s="179"/>
      <c r="PUG379" s="73"/>
      <c r="PUH379" s="73"/>
      <c r="PUI379" s="180"/>
      <c r="PUJ379" s="75"/>
      <c r="PUK379" s="76"/>
      <c r="PUL379" s="180"/>
      <c r="PUM379" s="180"/>
      <c r="PUN379" s="180"/>
      <c r="PUO379" s="75"/>
      <c r="PUP379" s="76"/>
      <c r="PUQ379" s="181"/>
      <c r="PUR379" s="181"/>
      <c r="PUS379" s="182"/>
      <c r="PUT379" s="134"/>
      <c r="PUU379" s="135"/>
      <c r="PUV379" s="111"/>
      <c r="PUW379" s="178"/>
      <c r="PUX379" s="178"/>
      <c r="PUY379" s="178"/>
      <c r="PUZ379" s="178"/>
      <c r="PVA379" s="179"/>
      <c r="PVB379" s="73"/>
      <c r="PVC379" s="73"/>
      <c r="PVD379" s="180"/>
      <c r="PVE379" s="75"/>
      <c r="PVF379" s="76"/>
      <c r="PVG379" s="180"/>
      <c r="PVH379" s="180"/>
      <c r="PVI379" s="180"/>
      <c r="PVJ379" s="75"/>
      <c r="PVK379" s="76"/>
      <c r="PVL379" s="181"/>
      <c r="PVM379" s="181"/>
      <c r="PVN379" s="182"/>
      <c r="PVO379" s="134"/>
      <c r="PVP379" s="135"/>
      <c r="PVQ379" s="111"/>
      <c r="PVR379" s="178"/>
      <c r="PVS379" s="178"/>
      <c r="PVT379" s="178"/>
      <c r="PVU379" s="178"/>
      <c r="PVV379" s="179"/>
      <c r="PVW379" s="73"/>
      <c r="PVX379" s="73"/>
      <c r="PVY379" s="180"/>
      <c r="PVZ379" s="75"/>
      <c r="PWA379" s="76"/>
      <c r="PWB379" s="180"/>
      <c r="PWC379" s="180"/>
      <c r="PWD379" s="180"/>
      <c r="PWE379" s="75"/>
      <c r="PWF379" s="76"/>
      <c r="PWG379" s="181"/>
      <c r="PWH379" s="181"/>
      <c r="PWI379" s="182"/>
      <c r="PWJ379" s="134"/>
      <c r="PWK379" s="135"/>
      <c r="PWL379" s="111"/>
      <c r="PWM379" s="178"/>
      <c r="PWN379" s="178"/>
      <c r="PWO379" s="178"/>
      <c r="PWP379" s="178"/>
      <c r="PWQ379" s="179"/>
      <c r="PWR379" s="73"/>
      <c r="PWS379" s="73"/>
      <c r="PWT379" s="180"/>
      <c r="PWU379" s="75"/>
      <c r="PWV379" s="76"/>
      <c r="PWW379" s="180"/>
      <c r="PWX379" s="180"/>
      <c r="PWY379" s="180"/>
      <c r="PWZ379" s="75"/>
      <c r="PXA379" s="76"/>
      <c r="PXB379" s="181"/>
      <c r="PXC379" s="181"/>
      <c r="PXD379" s="182"/>
      <c r="PXE379" s="134"/>
      <c r="PXF379" s="135"/>
      <c r="PXG379" s="111"/>
      <c r="PXH379" s="178"/>
      <c r="PXI379" s="178"/>
      <c r="PXJ379" s="178"/>
      <c r="PXK379" s="178"/>
      <c r="PXL379" s="179"/>
      <c r="PXM379" s="73"/>
      <c r="PXN379" s="73"/>
      <c r="PXO379" s="180"/>
      <c r="PXP379" s="75"/>
      <c r="PXQ379" s="76"/>
      <c r="PXR379" s="180"/>
      <c r="PXS379" s="180"/>
      <c r="PXT379" s="180"/>
      <c r="PXU379" s="75"/>
      <c r="PXV379" s="76"/>
      <c r="PXW379" s="181"/>
      <c r="PXX379" s="181"/>
      <c r="PXY379" s="182"/>
      <c r="PXZ379" s="134"/>
      <c r="PYA379" s="135"/>
      <c r="PYB379" s="111"/>
      <c r="PYC379" s="178"/>
      <c r="PYD379" s="178"/>
      <c r="PYE379" s="178"/>
      <c r="PYF379" s="178"/>
      <c r="PYG379" s="179"/>
      <c r="PYH379" s="73"/>
      <c r="PYI379" s="73"/>
      <c r="PYJ379" s="180"/>
      <c r="PYK379" s="75"/>
      <c r="PYL379" s="76"/>
      <c r="PYM379" s="180"/>
      <c r="PYN379" s="180"/>
      <c r="PYO379" s="180"/>
      <c r="PYP379" s="75"/>
      <c r="PYQ379" s="76"/>
      <c r="PYR379" s="181"/>
      <c r="PYS379" s="181"/>
      <c r="PYT379" s="182"/>
      <c r="PYU379" s="134"/>
      <c r="PYV379" s="135"/>
      <c r="PYW379" s="111"/>
      <c r="PYX379" s="178"/>
      <c r="PYY379" s="178"/>
      <c r="PYZ379" s="178"/>
      <c r="PZA379" s="178"/>
      <c r="PZB379" s="179"/>
      <c r="PZC379" s="73"/>
      <c r="PZD379" s="73"/>
      <c r="PZE379" s="180"/>
      <c r="PZF379" s="75"/>
      <c r="PZG379" s="76"/>
      <c r="PZH379" s="180"/>
      <c r="PZI379" s="180"/>
      <c r="PZJ379" s="180"/>
      <c r="PZK379" s="75"/>
      <c r="PZL379" s="76"/>
      <c r="PZM379" s="181"/>
      <c r="PZN379" s="181"/>
      <c r="PZO379" s="182"/>
      <c r="PZP379" s="134"/>
      <c r="PZQ379" s="135"/>
      <c r="PZR379" s="111"/>
      <c r="PZS379" s="178"/>
      <c r="PZT379" s="178"/>
      <c r="PZU379" s="178"/>
      <c r="PZV379" s="178"/>
      <c r="PZW379" s="179"/>
      <c r="PZX379" s="73"/>
      <c r="PZY379" s="73"/>
      <c r="PZZ379" s="180"/>
      <c r="QAA379" s="75"/>
      <c r="QAB379" s="76"/>
      <c r="QAC379" s="180"/>
      <c r="QAD379" s="180"/>
      <c r="QAE379" s="180"/>
      <c r="QAF379" s="75"/>
      <c r="QAG379" s="76"/>
      <c r="QAH379" s="181"/>
      <c r="QAI379" s="181"/>
      <c r="QAJ379" s="182"/>
      <c r="QAK379" s="134"/>
      <c r="QAL379" s="135"/>
      <c r="QAM379" s="111"/>
      <c r="QAN379" s="178"/>
      <c r="QAO379" s="178"/>
      <c r="QAP379" s="178"/>
      <c r="QAQ379" s="178"/>
      <c r="QAR379" s="179"/>
      <c r="QAS379" s="73"/>
      <c r="QAT379" s="73"/>
      <c r="QAU379" s="180"/>
      <c r="QAV379" s="75"/>
      <c r="QAW379" s="76"/>
      <c r="QAX379" s="180"/>
      <c r="QAY379" s="180"/>
      <c r="QAZ379" s="180"/>
      <c r="QBA379" s="75"/>
      <c r="QBB379" s="76"/>
      <c r="QBC379" s="181"/>
      <c r="QBD379" s="181"/>
      <c r="QBE379" s="182"/>
      <c r="QBF379" s="134"/>
      <c r="QBG379" s="135"/>
      <c r="QBH379" s="111"/>
      <c r="QBI379" s="178"/>
      <c r="QBJ379" s="178"/>
      <c r="QBK379" s="178"/>
      <c r="QBL379" s="178"/>
      <c r="QBM379" s="179"/>
      <c r="QBN379" s="73"/>
      <c r="QBO379" s="73"/>
      <c r="QBP379" s="180"/>
      <c r="QBQ379" s="75"/>
      <c r="QBR379" s="76"/>
      <c r="QBS379" s="180"/>
      <c r="QBT379" s="180"/>
      <c r="QBU379" s="180"/>
      <c r="QBV379" s="75"/>
      <c r="QBW379" s="76"/>
      <c r="QBX379" s="181"/>
      <c r="QBY379" s="181"/>
      <c r="QBZ379" s="182"/>
      <c r="QCA379" s="134"/>
      <c r="QCB379" s="135"/>
      <c r="QCC379" s="111"/>
      <c r="QCD379" s="178"/>
      <c r="QCE379" s="178"/>
      <c r="QCF379" s="178"/>
      <c r="QCG379" s="178"/>
      <c r="QCH379" s="179"/>
      <c r="QCI379" s="73"/>
      <c r="QCJ379" s="73"/>
      <c r="QCK379" s="180"/>
      <c r="QCL379" s="75"/>
      <c r="QCM379" s="76"/>
      <c r="QCN379" s="180"/>
      <c r="QCO379" s="180"/>
      <c r="QCP379" s="180"/>
      <c r="QCQ379" s="75"/>
      <c r="QCR379" s="76"/>
      <c r="QCS379" s="181"/>
      <c r="QCT379" s="181"/>
      <c r="QCU379" s="182"/>
      <c r="QCV379" s="134"/>
      <c r="QCW379" s="135"/>
      <c r="QCX379" s="111"/>
      <c r="QCY379" s="178"/>
      <c r="QCZ379" s="178"/>
      <c r="QDA379" s="178"/>
      <c r="QDB379" s="178"/>
      <c r="QDC379" s="179"/>
      <c r="QDD379" s="73"/>
      <c r="QDE379" s="73"/>
      <c r="QDF379" s="180"/>
      <c r="QDG379" s="75"/>
      <c r="QDH379" s="76"/>
      <c r="QDI379" s="180"/>
      <c r="QDJ379" s="180"/>
      <c r="QDK379" s="180"/>
      <c r="QDL379" s="75"/>
      <c r="QDM379" s="76"/>
      <c r="QDN379" s="181"/>
      <c r="QDO379" s="181"/>
      <c r="QDP379" s="182"/>
      <c r="QDQ379" s="134"/>
      <c r="QDR379" s="135"/>
      <c r="QDS379" s="111"/>
      <c r="QDT379" s="178"/>
      <c r="QDU379" s="178"/>
      <c r="QDV379" s="178"/>
      <c r="QDW379" s="178"/>
      <c r="QDX379" s="179"/>
      <c r="QDY379" s="73"/>
      <c r="QDZ379" s="73"/>
      <c r="QEA379" s="180"/>
      <c r="QEB379" s="75"/>
      <c r="QEC379" s="76"/>
      <c r="QED379" s="180"/>
      <c r="QEE379" s="180"/>
      <c r="QEF379" s="180"/>
      <c r="QEG379" s="75"/>
      <c r="QEH379" s="76"/>
      <c r="QEI379" s="181"/>
      <c r="QEJ379" s="181"/>
      <c r="QEK379" s="182"/>
      <c r="QEL379" s="134"/>
      <c r="QEM379" s="135"/>
      <c r="QEN379" s="111"/>
      <c r="QEO379" s="178"/>
      <c r="QEP379" s="178"/>
      <c r="QEQ379" s="178"/>
      <c r="QER379" s="178"/>
      <c r="QES379" s="179"/>
      <c r="QET379" s="73"/>
      <c r="QEU379" s="73"/>
      <c r="QEV379" s="180"/>
      <c r="QEW379" s="75"/>
      <c r="QEX379" s="76"/>
      <c r="QEY379" s="180"/>
      <c r="QEZ379" s="180"/>
      <c r="QFA379" s="180"/>
      <c r="QFB379" s="75"/>
      <c r="QFC379" s="76"/>
      <c r="QFD379" s="181"/>
      <c r="QFE379" s="181"/>
      <c r="QFF379" s="182"/>
      <c r="QFG379" s="134"/>
      <c r="QFH379" s="135"/>
      <c r="QFI379" s="111"/>
      <c r="QFJ379" s="178"/>
      <c r="QFK379" s="178"/>
      <c r="QFL379" s="178"/>
      <c r="QFM379" s="178"/>
      <c r="QFN379" s="179"/>
      <c r="QFO379" s="73"/>
      <c r="QFP379" s="73"/>
      <c r="QFQ379" s="180"/>
      <c r="QFR379" s="75"/>
      <c r="QFS379" s="76"/>
      <c r="QFT379" s="180"/>
      <c r="QFU379" s="180"/>
      <c r="QFV379" s="180"/>
      <c r="QFW379" s="75"/>
      <c r="QFX379" s="76"/>
      <c r="QFY379" s="181"/>
      <c r="QFZ379" s="181"/>
      <c r="QGA379" s="182"/>
      <c r="QGB379" s="134"/>
      <c r="QGC379" s="135"/>
      <c r="QGD379" s="111"/>
      <c r="QGE379" s="178"/>
      <c r="QGF379" s="178"/>
      <c r="QGG379" s="178"/>
      <c r="QGH379" s="178"/>
      <c r="QGI379" s="179"/>
      <c r="QGJ379" s="73"/>
      <c r="QGK379" s="73"/>
      <c r="QGL379" s="180"/>
      <c r="QGM379" s="75"/>
      <c r="QGN379" s="76"/>
      <c r="QGO379" s="180"/>
      <c r="QGP379" s="180"/>
      <c r="QGQ379" s="180"/>
      <c r="QGR379" s="75"/>
      <c r="QGS379" s="76"/>
      <c r="QGT379" s="181"/>
      <c r="QGU379" s="181"/>
      <c r="QGV379" s="182"/>
      <c r="QGW379" s="134"/>
      <c r="QGX379" s="135"/>
      <c r="QGY379" s="111"/>
      <c r="QGZ379" s="178"/>
      <c r="QHA379" s="178"/>
      <c r="QHB379" s="178"/>
      <c r="QHC379" s="178"/>
      <c r="QHD379" s="179"/>
      <c r="QHE379" s="73"/>
      <c r="QHF379" s="73"/>
      <c r="QHG379" s="180"/>
      <c r="QHH379" s="75"/>
      <c r="QHI379" s="76"/>
      <c r="QHJ379" s="180"/>
      <c r="QHK379" s="180"/>
      <c r="QHL379" s="180"/>
      <c r="QHM379" s="75"/>
      <c r="QHN379" s="76"/>
      <c r="QHO379" s="181"/>
      <c r="QHP379" s="181"/>
      <c r="QHQ379" s="182"/>
      <c r="QHR379" s="134"/>
      <c r="QHS379" s="135"/>
      <c r="QHT379" s="111"/>
      <c r="QHU379" s="178"/>
      <c r="QHV379" s="178"/>
      <c r="QHW379" s="178"/>
      <c r="QHX379" s="178"/>
      <c r="QHY379" s="179"/>
      <c r="QHZ379" s="73"/>
      <c r="QIA379" s="73"/>
      <c r="QIB379" s="180"/>
      <c r="QIC379" s="75"/>
      <c r="QID379" s="76"/>
      <c r="QIE379" s="180"/>
      <c r="QIF379" s="180"/>
      <c r="QIG379" s="180"/>
      <c r="QIH379" s="75"/>
      <c r="QII379" s="76"/>
      <c r="QIJ379" s="181"/>
      <c r="QIK379" s="181"/>
      <c r="QIL379" s="182"/>
      <c r="QIM379" s="134"/>
      <c r="QIN379" s="135"/>
      <c r="QIO379" s="111"/>
      <c r="QIP379" s="178"/>
      <c r="QIQ379" s="178"/>
      <c r="QIR379" s="178"/>
      <c r="QIS379" s="178"/>
      <c r="QIT379" s="179"/>
      <c r="QIU379" s="73"/>
      <c r="QIV379" s="73"/>
      <c r="QIW379" s="180"/>
      <c r="QIX379" s="75"/>
      <c r="QIY379" s="76"/>
      <c r="QIZ379" s="180"/>
      <c r="QJA379" s="180"/>
      <c r="QJB379" s="180"/>
      <c r="QJC379" s="75"/>
      <c r="QJD379" s="76"/>
      <c r="QJE379" s="181"/>
      <c r="QJF379" s="181"/>
      <c r="QJG379" s="182"/>
      <c r="QJH379" s="134"/>
      <c r="QJI379" s="135"/>
      <c r="QJJ379" s="111"/>
      <c r="QJK379" s="178"/>
      <c r="QJL379" s="178"/>
      <c r="QJM379" s="178"/>
      <c r="QJN379" s="178"/>
      <c r="QJO379" s="179"/>
      <c r="QJP379" s="73"/>
      <c r="QJQ379" s="73"/>
      <c r="QJR379" s="180"/>
      <c r="QJS379" s="75"/>
      <c r="QJT379" s="76"/>
      <c r="QJU379" s="180"/>
      <c r="QJV379" s="180"/>
      <c r="QJW379" s="180"/>
      <c r="QJX379" s="75"/>
      <c r="QJY379" s="76"/>
      <c r="QJZ379" s="181"/>
      <c r="QKA379" s="181"/>
      <c r="QKB379" s="182"/>
      <c r="QKC379" s="134"/>
      <c r="QKD379" s="135"/>
      <c r="QKE379" s="111"/>
      <c r="QKF379" s="178"/>
      <c r="QKG379" s="178"/>
      <c r="QKH379" s="178"/>
      <c r="QKI379" s="178"/>
      <c r="QKJ379" s="179"/>
      <c r="QKK379" s="73"/>
      <c r="QKL379" s="73"/>
      <c r="QKM379" s="180"/>
      <c r="QKN379" s="75"/>
      <c r="QKO379" s="76"/>
      <c r="QKP379" s="180"/>
      <c r="QKQ379" s="180"/>
      <c r="QKR379" s="180"/>
      <c r="QKS379" s="75"/>
      <c r="QKT379" s="76"/>
      <c r="QKU379" s="181"/>
      <c r="QKV379" s="181"/>
      <c r="QKW379" s="182"/>
      <c r="QKX379" s="134"/>
      <c r="QKY379" s="135"/>
      <c r="QKZ379" s="111"/>
      <c r="QLA379" s="178"/>
      <c r="QLB379" s="178"/>
      <c r="QLC379" s="178"/>
      <c r="QLD379" s="178"/>
      <c r="QLE379" s="179"/>
      <c r="QLF379" s="73"/>
      <c r="QLG379" s="73"/>
      <c r="QLH379" s="180"/>
      <c r="QLI379" s="75"/>
      <c r="QLJ379" s="76"/>
      <c r="QLK379" s="180"/>
      <c r="QLL379" s="180"/>
      <c r="QLM379" s="180"/>
      <c r="QLN379" s="75"/>
      <c r="QLO379" s="76"/>
      <c r="QLP379" s="181"/>
      <c r="QLQ379" s="181"/>
      <c r="QLR379" s="182"/>
      <c r="QLS379" s="134"/>
      <c r="QLT379" s="135"/>
      <c r="QLU379" s="111"/>
      <c r="QLV379" s="178"/>
      <c r="QLW379" s="178"/>
      <c r="QLX379" s="178"/>
      <c r="QLY379" s="178"/>
      <c r="QLZ379" s="179"/>
      <c r="QMA379" s="73"/>
      <c r="QMB379" s="73"/>
      <c r="QMC379" s="180"/>
      <c r="QMD379" s="75"/>
      <c r="QME379" s="76"/>
      <c r="QMF379" s="180"/>
      <c r="QMG379" s="180"/>
      <c r="QMH379" s="180"/>
      <c r="QMI379" s="75"/>
      <c r="QMJ379" s="76"/>
      <c r="QMK379" s="181"/>
      <c r="QML379" s="181"/>
      <c r="QMM379" s="182"/>
      <c r="QMN379" s="134"/>
      <c r="QMO379" s="135"/>
      <c r="QMP379" s="111"/>
      <c r="QMQ379" s="178"/>
      <c r="QMR379" s="178"/>
      <c r="QMS379" s="178"/>
      <c r="QMT379" s="178"/>
      <c r="QMU379" s="179"/>
      <c r="QMV379" s="73"/>
      <c r="QMW379" s="73"/>
      <c r="QMX379" s="180"/>
      <c r="QMY379" s="75"/>
      <c r="QMZ379" s="76"/>
      <c r="QNA379" s="180"/>
      <c r="QNB379" s="180"/>
      <c r="QNC379" s="180"/>
      <c r="QND379" s="75"/>
      <c r="QNE379" s="76"/>
      <c r="QNF379" s="181"/>
      <c r="QNG379" s="181"/>
      <c r="QNH379" s="182"/>
      <c r="QNI379" s="134"/>
      <c r="QNJ379" s="135"/>
      <c r="QNK379" s="111"/>
      <c r="QNL379" s="178"/>
      <c r="QNM379" s="178"/>
      <c r="QNN379" s="178"/>
      <c r="QNO379" s="178"/>
      <c r="QNP379" s="179"/>
      <c r="QNQ379" s="73"/>
      <c r="QNR379" s="73"/>
      <c r="QNS379" s="180"/>
      <c r="QNT379" s="75"/>
      <c r="QNU379" s="76"/>
      <c r="QNV379" s="180"/>
      <c r="QNW379" s="180"/>
      <c r="QNX379" s="180"/>
      <c r="QNY379" s="75"/>
      <c r="QNZ379" s="76"/>
      <c r="QOA379" s="181"/>
      <c r="QOB379" s="181"/>
      <c r="QOC379" s="182"/>
      <c r="QOD379" s="134"/>
      <c r="QOE379" s="135"/>
      <c r="QOF379" s="111"/>
      <c r="QOG379" s="178"/>
      <c r="QOH379" s="178"/>
      <c r="QOI379" s="178"/>
      <c r="QOJ379" s="178"/>
      <c r="QOK379" s="179"/>
      <c r="QOL379" s="73"/>
      <c r="QOM379" s="73"/>
      <c r="QON379" s="180"/>
      <c r="QOO379" s="75"/>
      <c r="QOP379" s="76"/>
      <c r="QOQ379" s="180"/>
      <c r="QOR379" s="180"/>
      <c r="QOS379" s="180"/>
      <c r="QOT379" s="75"/>
      <c r="QOU379" s="76"/>
      <c r="QOV379" s="181"/>
      <c r="QOW379" s="181"/>
      <c r="QOX379" s="182"/>
      <c r="QOY379" s="134"/>
      <c r="QOZ379" s="135"/>
      <c r="QPA379" s="111"/>
      <c r="QPB379" s="178"/>
      <c r="QPC379" s="178"/>
      <c r="QPD379" s="178"/>
      <c r="QPE379" s="178"/>
      <c r="QPF379" s="179"/>
      <c r="QPG379" s="73"/>
      <c r="QPH379" s="73"/>
      <c r="QPI379" s="180"/>
      <c r="QPJ379" s="75"/>
      <c r="QPK379" s="76"/>
      <c r="QPL379" s="180"/>
      <c r="QPM379" s="180"/>
      <c r="QPN379" s="180"/>
      <c r="QPO379" s="75"/>
      <c r="QPP379" s="76"/>
      <c r="QPQ379" s="181"/>
      <c r="QPR379" s="181"/>
      <c r="QPS379" s="182"/>
      <c r="QPT379" s="134"/>
      <c r="QPU379" s="135"/>
      <c r="QPV379" s="111"/>
      <c r="QPW379" s="178"/>
      <c r="QPX379" s="178"/>
      <c r="QPY379" s="178"/>
      <c r="QPZ379" s="178"/>
      <c r="QQA379" s="179"/>
      <c r="QQB379" s="73"/>
      <c r="QQC379" s="73"/>
      <c r="QQD379" s="180"/>
      <c r="QQE379" s="75"/>
      <c r="QQF379" s="76"/>
      <c r="QQG379" s="180"/>
      <c r="QQH379" s="180"/>
      <c r="QQI379" s="180"/>
      <c r="QQJ379" s="75"/>
      <c r="QQK379" s="76"/>
      <c r="QQL379" s="181"/>
      <c r="QQM379" s="181"/>
      <c r="QQN379" s="182"/>
      <c r="QQO379" s="134"/>
      <c r="QQP379" s="135"/>
      <c r="QQQ379" s="111"/>
      <c r="QQR379" s="178"/>
      <c r="QQS379" s="178"/>
      <c r="QQT379" s="178"/>
      <c r="QQU379" s="178"/>
      <c r="QQV379" s="179"/>
      <c r="QQW379" s="73"/>
      <c r="QQX379" s="73"/>
      <c r="QQY379" s="180"/>
      <c r="QQZ379" s="75"/>
      <c r="QRA379" s="76"/>
      <c r="QRB379" s="180"/>
      <c r="QRC379" s="180"/>
      <c r="QRD379" s="180"/>
      <c r="QRE379" s="75"/>
      <c r="QRF379" s="76"/>
      <c r="QRG379" s="181"/>
      <c r="QRH379" s="181"/>
      <c r="QRI379" s="182"/>
      <c r="QRJ379" s="134"/>
      <c r="QRK379" s="135"/>
      <c r="QRL379" s="111"/>
      <c r="QRM379" s="178"/>
      <c r="QRN379" s="178"/>
      <c r="QRO379" s="178"/>
      <c r="QRP379" s="178"/>
      <c r="QRQ379" s="179"/>
      <c r="QRR379" s="73"/>
      <c r="QRS379" s="73"/>
      <c r="QRT379" s="180"/>
      <c r="QRU379" s="75"/>
      <c r="QRV379" s="76"/>
      <c r="QRW379" s="180"/>
      <c r="QRX379" s="180"/>
      <c r="QRY379" s="180"/>
      <c r="QRZ379" s="75"/>
      <c r="QSA379" s="76"/>
      <c r="QSB379" s="181"/>
      <c r="QSC379" s="181"/>
      <c r="QSD379" s="182"/>
      <c r="QSE379" s="134"/>
      <c r="QSF379" s="135"/>
      <c r="QSG379" s="111"/>
      <c r="QSH379" s="178"/>
      <c r="QSI379" s="178"/>
      <c r="QSJ379" s="178"/>
      <c r="QSK379" s="178"/>
      <c r="QSL379" s="179"/>
      <c r="QSM379" s="73"/>
      <c r="QSN379" s="73"/>
      <c r="QSO379" s="180"/>
      <c r="QSP379" s="75"/>
      <c r="QSQ379" s="76"/>
      <c r="QSR379" s="180"/>
      <c r="QSS379" s="180"/>
      <c r="QST379" s="180"/>
      <c r="QSU379" s="75"/>
      <c r="QSV379" s="76"/>
      <c r="QSW379" s="181"/>
      <c r="QSX379" s="181"/>
      <c r="QSY379" s="182"/>
      <c r="QSZ379" s="134"/>
      <c r="QTA379" s="135"/>
      <c r="QTB379" s="111"/>
      <c r="QTC379" s="178"/>
      <c r="QTD379" s="178"/>
      <c r="QTE379" s="178"/>
      <c r="QTF379" s="178"/>
      <c r="QTG379" s="179"/>
      <c r="QTH379" s="73"/>
      <c r="QTI379" s="73"/>
      <c r="QTJ379" s="180"/>
      <c r="QTK379" s="75"/>
      <c r="QTL379" s="76"/>
      <c r="QTM379" s="180"/>
      <c r="QTN379" s="180"/>
      <c r="QTO379" s="180"/>
      <c r="QTP379" s="75"/>
      <c r="QTQ379" s="76"/>
      <c r="QTR379" s="181"/>
      <c r="QTS379" s="181"/>
      <c r="QTT379" s="182"/>
      <c r="QTU379" s="134"/>
      <c r="QTV379" s="135"/>
      <c r="QTW379" s="111"/>
      <c r="QTX379" s="178"/>
      <c r="QTY379" s="178"/>
      <c r="QTZ379" s="178"/>
      <c r="QUA379" s="178"/>
      <c r="QUB379" s="179"/>
      <c r="QUC379" s="73"/>
      <c r="QUD379" s="73"/>
      <c r="QUE379" s="180"/>
      <c r="QUF379" s="75"/>
      <c r="QUG379" s="76"/>
      <c r="QUH379" s="180"/>
      <c r="QUI379" s="180"/>
      <c r="QUJ379" s="180"/>
      <c r="QUK379" s="75"/>
      <c r="QUL379" s="76"/>
      <c r="QUM379" s="181"/>
      <c r="QUN379" s="181"/>
      <c r="QUO379" s="182"/>
      <c r="QUP379" s="134"/>
      <c r="QUQ379" s="135"/>
      <c r="QUR379" s="111"/>
      <c r="QUS379" s="178"/>
      <c r="QUT379" s="178"/>
      <c r="QUU379" s="178"/>
      <c r="QUV379" s="178"/>
      <c r="QUW379" s="179"/>
      <c r="QUX379" s="73"/>
      <c r="QUY379" s="73"/>
      <c r="QUZ379" s="180"/>
      <c r="QVA379" s="75"/>
      <c r="QVB379" s="76"/>
      <c r="QVC379" s="180"/>
      <c r="QVD379" s="180"/>
      <c r="QVE379" s="180"/>
      <c r="QVF379" s="75"/>
      <c r="QVG379" s="76"/>
      <c r="QVH379" s="181"/>
      <c r="QVI379" s="181"/>
      <c r="QVJ379" s="182"/>
      <c r="QVK379" s="134"/>
      <c r="QVL379" s="135"/>
      <c r="QVM379" s="111"/>
      <c r="QVN379" s="178"/>
      <c r="QVO379" s="178"/>
      <c r="QVP379" s="178"/>
      <c r="QVQ379" s="178"/>
      <c r="QVR379" s="179"/>
      <c r="QVS379" s="73"/>
      <c r="QVT379" s="73"/>
      <c r="QVU379" s="180"/>
      <c r="QVV379" s="75"/>
      <c r="QVW379" s="76"/>
      <c r="QVX379" s="180"/>
      <c r="QVY379" s="180"/>
      <c r="QVZ379" s="180"/>
      <c r="QWA379" s="75"/>
      <c r="QWB379" s="76"/>
      <c r="QWC379" s="181"/>
      <c r="QWD379" s="181"/>
      <c r="QWE379" s="182"/>
      <c r="QWF379" s="134"/>
      <c r="QWG379" s="135"/>
      <c r="QWH379" s="111"/>
      <c r="QWI379" s="178"/>
      <c r="QWJ379" s="178"/>
      <c r="QWK379" s="178"/>
      <c r="QWL379" s="178"/>
      <c r="QWM379" s="179"/>
      <c r="QWN379" s="73"/>
      <c r="QWO379" s="73"/>
      <c r="QWP379" s="180"/>
      <c r="QWQ379" s="75"/>
      <c r="QWR379" s="76"/>
      <c r="QWS379" s="180"/>
      <c r="QWT379" s="180"/>
      <c r="QWU379" s="180"/>
      <c r="QWV379" s="75"/>
      <c r="QWW379" s="76"/>
      <c r="QWX379" s="181"/>
      <c r="QWY379" s="181"/>
      <c r="QWZ379" s="182"/>
      <c r="QXA379" s="134"/>
      <c r="QXB379" s="135"/>
      <c r="QXC379" s="111"/>
      <c r="QXD379" s="178"/>
      <c r="QXE379" s="178"/>
      <c r="QXF379" s="178"/>
      <c r="QXG379" s="178"/>
      <c r="QXH379" s="179"/>
      <c r="QXI379" s="73"/>
      <c r="QXJ379" s="73"/>
      <c r="QXK379" s="180"/>
      <c r="QXL379" s="75"/>
      <c r="QXM379" s="76"/>
      <c r="QXN379" s="180"/>
      <c r="QXO379" s="180"/>
      <c r="QXP379" s="180"/>
      <c r="QXQ379" s="75"/>
      <c r="QXR379" s="76"/>
      <c r="QXS379" s="181"/>
      <c r="QXT379" s="181"/>
      <c r="QXU379" s="182"/>
      <c r="QXV379" s="134"/>
      <c r="QXW379" s="135"/>
      <c r="QXX379" s="111"/>
      <c r="QXY379" s="178"/>
      <c r="QXZ379" s="178"/>
      <c r="QYA379" s="178"/>
      <c r="QYB379" s="178"/>
      <c r="QYC379" s="179"/>
      <c r="QYD379" s="73"/>
      <c r="QYE379" s="73"/>
      <c r="QYF379" s="180"/>
      <c r="QYG379" s="75"/>
      <c r="QYH379" s="76"/>
      <c r="QYI379" s="180"/>
      <c r="QYJ379" s="180"/>
      <c r="QYK379" s="180"/>
      <c r="QYL379" s="75"/>
      <c r="QYM379" s="76"/>
      <c r="QYN379" s="181"/>
      <c r="QYO379" s="181"/>
      <c r="QYP379" s="182"/>
      <c r="QYQ379" s="134"/>
      <c r="QYR379" s="135"/>
      <c r="QYS379" s="111"/>
      <c r="QYT379" s="178"/>
      <c r="QYU379" s="178"/>
      <c r="QYV379" s="178"/>
      <c r="QYW379" s="178"/>
      <c r="QYX379" s="179"/>
      <c r="QYY379" s="73"/>
      <c r="QYZ379" s="73"/>
      <c r="QZA379" s="180"/>
      <c r="QZB379" s="75"/>
      <c r="QZC379" s="76"/>
      <c r="QZD379" s="180"/>
      <c r="QZE379" s="180"/>
      <c r="QZF379" s="180"/>
      <c r="QZG379" s="75"/>
      <c r="QZH379" s="76"/>
      <c r="QZI379" s="181"/>
      <c r="QZJ379" s="181"/>
      <c r="QZK379" s="182"/>
      <c r="QZL379" s="134"/>
      <c r="QZM379" s="135"/>
      <c r="QZN379" s="111"/>
      <c r="QZO379" s="178"/>
      <c r="QZP379" s="178"/>
      <c r="QZQ379" s="178"/>
      <c r="QZR379" s="178"/>
      <c r="QZS379" s="179"/>
      <c r="QZT379" s="73"/>
      <c r="QZU379" s="73"/>
      <c r="QZV379" s="180"/>
      <c r="QZW379" s="75"/>
      <c r="QZX379" s="76"/>
      <c r="QZY379" s="180"/>
      <c r="QZZ379" s="180"/>
      <c r="RAA379" s="180"/>
      <c r="RAB379" s="75"/>
      <c r="RAC379" s="76"/>
      <c r="RAD379" s="181"/>
      <c r="RAE379" s="181"/>
      <c r="RAF379" s="182"/>
      <c r="RAG379" s="134"/>
      <c r="RAH379" s="135"/>
      <c r="RAI379" s="111"/>
      <c r="RAJ379" s="178"/>
      <c r="RAK379" s="178"/>
      <c r="RAL379" s="178"/>
      <c r="RAM379" s="178"/>
      <c r="RAN379" s="179"/>
      <c r="RAO379" s="73"/>
      <c r="RAP379" s="73"/>
      <c r="RAQ379" s="180"/>
      <c r="RAR379" s="75"/>
      <c r="RAS379" s="76"/>
      <c r="RAT379" s="180"/>
      <c r="RAU379" s="180"/>
      <c r="RAV379" s="180"/>
      <c r="RAW379" s="75"/>
      <c r="RAX379" s="76"/>
      <c r="RAY379" s="181"/>
      <c r="RAZ379" s="181"/>
      <c r="RBA379" s="182"/>
      <c r="RBB379" s="134"/>
      <c r="RBC379" s="135"/>
      <c r="RBD379" s="111"/>
      <c r="RBE379" s="178"/>
      <c r="RBF379" s="178"/>
      <c r="RBG379" s="178"/>
      <c r="RBH379" s="178"/>
      <c r="RBI379" s="179"/>
      <c r="RBJ379" s="73"/>
      <c r="RBK379" s="73"/>
      <c r="RBL379" s="180"/>
      <c r="RBM379" s="75"/>
      <c r="RBN379" s="76"/>
      <c r="RBO379" s="180"/>
      <c r="RBP379" s="180"/>
      <c r="RBQ379" s="180"/>
      <c r="RBR379" s="75"/>
      <c r="RBS379" s="76"/>
      <c r="RBT379" s="181"/>
      <c r="RBU379" s="181"/>
      <c r="RBV379" s="182"/>
      <c r="RBW379" s="134"/>
      <c r="RBX379" s="135"/>
      <c r="RBY379" s="111"/>
      <c r="RBZ379" s="178"/>
      <c r="RCA379" s="178"/>
      <c r="RCB379" s="178"/>
      <c r="RCC379" s="178"/>
      <c r="RCD379" s="179"/>
      <c r="RCE379" s="73"/>
      <c r="RCF379" s="73"/>
      <c r="RCG379" s="180"/>
      <c r="RCH379" s="75"/>
      <c r="RCI379" s="76"/>
      <c r="RCJ379" s="180"/>
      <c r="RCK379" s="180"/>
      <c r="RCL379" s="180"/>
      <c r="RCM379" s="75"/>
      <c r="RCN379" s="76"/>
      <c r="RCO379" s="181"/>
      <c r="RCP379" s="181"/>
      <c r="RCQ379" s="182"/>
      <c r="RCR379" s="134"/>
      <c r="RCS379" s="135"/>
      <c r="RCT379" s="111"/>
      <c r="RCU379" s="178"/>
      <c r="RCV379" s="178"/>
      <c r="RCW379" s="178"/>
      <c r="RCX379" s="178"/>
      <c r="RCY379" s="179"/>
      <c r="RCZ379" s="73"/>
      <c r="RDA379" s="73"/>
      <c r="RDB379" s="180"/>
      <c r="RDC379" s="75"/>
      <c r="RDD379" s="76"/>
      <c r="RDE379" s="180"/>
      <c r="RDF379" s="180"/>
      <c r="RDG379" s="180"/>
      <c r="RDH379" s="75"/>
      <c r="RDI379" s="76"/>
      <c r="RDJ379" s="181"/>
      <c r="RDK379" s="181"/>
      <c r="RDL379" s="182"/>
      <c r="RDM379" s="134"/>
      <c r="RDN379" s="135"/>
      <c r="RDO379" s="111"/>
      <c r="RDP379" s="178"/>
      <c r="RDQ379" s="178"/>
      <c r="RDR379" s="178"/>
      <c r="RDS379" s="178"/>
      <c r="RDT379" s="179"/>
      <c r="RDU379" s="73"/>
      <c r="RDV379" s="73"/>
      <c r="RDW379" s="180"/>
      <c r="RDX379" s="75"/>
      <c r="RDY379" s="76"/>
      <c r="RDZ379" s="180"/>
      <c r="REA379" s="180"/>
      <c r="REB379" s="180"/>
      <c r="REC379" s="75"/>
      <c r="RED379" s="76"/>
      <c r="REE379" s="181"/>
      <c r="REF379" s="181"/>
      <c r="REG379" s="182"/>
      <c r="REH379" s="134"/>
      <c r="REI379" s="135"/>
      <c r="REJ379" s="111"/>
      <c r="REK379" s="178"/>
      <c r="REL379" s="178"/>
      <c r="REM379" s="178"/>
      <c r="REN379" s="178"/>
      <c r="REO379" s="179"/>
      <c r="REP379" s="73"/>
      <c r="REQ379" s="73"/>
      <c r="RER379" s="180"/>
      <c r="RES379" s="75"/>
      <c r="RET379" s="76"/>
      <c r="REU379" s="180"/>
      <c r="REV379" s="180"/>
      <c r="REW379" s="180"/>
      <c r="REX379" s="75"/>
      <c r="REY379" s="76"/>
      <c r="REZ379" s="181"/>
      <c r="RFA379" s="181"/>
      <c r="RFB379" s="182"/>
      <c r="RFC379" s="134"/>
      <c r="RFD379" s="135"/>
      <c r="RFE379" s="111"/>
      <c r="RFF379" s="178"/>
      <c r="RFG379" s="178"/>
      <c r="RFH379" s="178"/>
      <c r="RFI379" s="178"/>
      <c r="RFJ379" s="179"/>
      <c r="RFK379" s="73"/>
      <c r="RFL379" s="73"/>
      <c r="RFM379" s="180"/>
      <c r="RFN379" s="75"/>
      <c r="RFO379" s="76"/>
      <c r="RFP379" s="180"/>
      <c r="RFQ379" s="180"/>
      <c r="RFR379" s="180"/>
      <c r="RFS379" s="75"/>
      <c r="RFT379" s="76"/>
      <c r="RFU379" s="181"/>
      <c r="RFV379" s="181"/>
      <c r="RFW379" s="182"/>
      <c r="RFX379" s="134"/>
      <c r="RFY379" s="135"/>
      <c r="RFZ379" s="111"/>
      <c r="RGA379" s="178"/>
      <c r="RGB379" s="178"/>
      <c r="RGC379" s="178"/>
      <c r="RGD379" s="178"/>
      <c r="RGE379" s="179"/>
      <c r="RGF379" s="73"/>
      <c r="RGG379" s="73"/>
      <c r="RGH379" s="180"/>
      <c r="RGI379" s="75"/>
      <c r="RGJ379" s="76"/>
      <c r="RGK379" s="180"/>
      <c r="RGL379" s="180"/>
      <c r="RGM379" s="180"/>
      <c r="RGN379" s="75"/>
      <c r="RGO379" s="76"/>
      <c r="RGP379" s="181"/>
      <c r="RGQ379" s="181"/>
      <c r="RGR379" s="182"/>
      <c r="RGS379" s="134"/>
      <c r="RGT379" s="135"/>
      <c r="RGU379" s="111"/>
      <c r="RGV379" s="178"/>
      <c r="RGW379" s="178"/>
      <c r="RGX379" s="178"/>
      <c r="RGY379" s="178"/>
      <c r="RGZ379" s="179"/>
      <c r="RHA379" s="73"/>
      <c r="RHB379" s="73"/>
      <c r="RHC379" s="180"/>
      <c r="RHD379" s="75"/>
      <c r="RHE379" s="76"/>
      <c r="RHF379" s="180"/>
      <c r="RHG379" s="180"/>
      <c r="RHH379" s="180"/>
      <c r="RHI379" s="75"/>
      <c r="RHJ379" s="76"/>
      <c r="RHK379" s="181"/>
      <c r="RHL379" s="181"/>
      <c r="RHM379" s="182"/>
      <c r="RHN379" s="134"/>
      <c r="RHO379" s="135"/>
      <c r="RHP379" s="111"/>
      <c r="RHQ379" s="178"/>
      <c r="RHR379" s="178"/>
      <c r="RHS379" s="178"/>
      <c r="RHT379" s="178"/>
      <c r="RHU379" s="179"/>
      <c r="RHV379" s="73"/>
      <c r="RHW379" s="73"/>
      <c r="RHX379" s="180"/>
      <c r="RHY379" s="75"/>
      <c r="RHZ379" s="76"/>
      <c r="RIA379" s="180"/>
      <c r="RIB379" s="180"/>
      <c r="RIC379" s="180"/>
      <c r="RID379" s="75"/>
      <c r="RIE379" s="76"/>
      <c r="RIF379" s="181"/>
      <c r="RIG379" s="181"/>
      <c r="RIH379" s="182"/>
      <c r="RII379" s="134"/>
      <c r="RIJ379" s="135"/>
      <c r="RIK379" s="111"/>
      <c r="RIL379" s="178"/>
      <c r="RIM379" s="178"/>
      <c r="RIN379" s="178"/>
      <c r="RIO379" s="178"/>
      <c r="RIP379" s="179"/>
      <c r="RIQ379" s="73"/>
      <c r="RIR379" s="73"/>
      <c r="RIS379" s="180"/>
      <c r="RIT379" s="75"/>
      <c r="RIU379" s="76"/>
      <c r="RIV379" s="180"/>
      <c r="RIW379" s="180"/>
      <c r="RIX379" s="180"/>
      <c r="RIY379" s="75"/>
      <c r="RIZ379" s="76"/>
      <c r="RJA379" s="181"/>
      <c r="RJB379" s="181"/>
      <c r="RJC379" s="182"/>
      <c r="RJD379" s="134"/>
      <c r="RJE379" s="135"/>
      <c r="RJF379" s="111"/>
      <c r="RJG379" s="178"/>
      <c r="RJH379" s="178"/>
      <c r="RJI379" s="178"/>
      <c r="RJJ379" s="178"/>
      <c r="RJK379" s="179"/>
      <c r="RJL379" s="73"/>
      <c r="RJM379" s="73"/>
      <c r="RJN379" s="180"/>
      <c r="RJO379" s="75"/>
      <c r="RJP379" s="76"/>
      <c r="RJQ379" s="180"/>
      <c r="RJR379" s="180"/>
      <c r="RJS379" s="180"/>
      <c r="RJT379" s="75"/>
      <c r="RJU379" s="76"/>
      <c r="RJV379" s="181"/>
      <c r="RJW379" s="181"/>
      <c r="RJX379" s="182"/>
      <c r="RJY379" s="134"/>
      <c r="RJZ379" s="135"/>
      <c r="RKA379" s="111"/>
      <c r="RKB379" s="178"/>
      <c r="RKC379" s="178"/>
      <c r="RKD379" s="178"/>
      <c r="RKE379" s="178"/>
      <c r="RKF379" s="179"/>
      <c r="RKG379" s="73"/>
      <c r="RKH379" s="73"/>
      <c r="RKI379" s="180"/>
      <c r="RKJ379" s="75"/>
      <c r="RKK379" s="76"/>
      <c r="RKL379" s="180"/>
      <c r="RKM379" s="180"/>
      <c r="RKN379" s="180"/>
      <c r="RKO379" s="75"/>
      <c r="RKP379" s="76"/>
      <c r="RKQ379" s="181"/>
      <c r="RKR379" s="181"/>
      <c r="RKS379" s="182"/>
      <c r="RKT379" s="134"/>
      <c r="RKU379" s="135"/>
      <c r="RKV379" s="111"/>
      <c r="RKW379" s="178"/>
      <c r="RKX379" s="178"/>
      <c r="RKY379" s="178"/>
      <c r="RKZ379" s="178"/>
      <c r="RLA379" s="179"/>
      <c r="RLB379" s="73"/>
      <c r="RLC379" s="73"/>
      <c r="RLD379" s="180"/>
      <c r="RLE379" s="75"/>
      <c r="RLF379" s="76"/>
      <c r="RLG379" s="180"/>
      <c r="RLH379" s="180"/>
      <c r="RLI379" s="180"/>
      <c r="RLJ379" s="75"/>
      <c r="RLK379" s="76"/>
      <c r="RLL379" s="181"/>
      <c r="RLM379" s="181"/>
      <c r="RLN379" s="182"/>
      <c r="RLO379" s="134"/>
      <c r="RLP379" s="135"/>
      <c r="RLQ379" s="111"/>
      <c r="RLR379" s="178"/>
      <c r="RLS379" s="178"/>
      <c r="RLT379" s="178"/>
      <c r="RLU379" s="178"/>
      <c r="RLV379" s="179"/>
      <c r="RLW379" s="73"/>
      <c r="RLX379" s="73"/>
      <c r="RLY379" s="180"/>
      <c r="RLZ379" s="75"/>
      <c r="RMA379" s="76"/>
      <c r="RMB379" s="180"/>
      <c r="RMC379" s="180"/>
      <c r="RMD379" s="180"/>
      <c r="RME379" s="75"/>
      <c r="RMF379" s="76"/>
      <c r="RMG379" s="181"/>
      <c r="RMH379" s="181"/>
      <c r="RMI379" s="182"/>
      <c r="RMJ379" s="134"/>
      <c r="RMK379" s="135"/>
      <c r="RML379" s="111"/>
      <c r="RMM379" s="178"/>
      <c r="RMN379" s="178"/>
      <c r="RMO379" s="178"/>
      <c r="RMP379" s="178"/>
      <c r="RMQ379" s="179"/>
      <c r="RMR379" s="73"/>
      <c r="RMS379" s="73"/>
      <c r="RMT379" s="180"/>
      <c r="RMU379" s="75"/>
      <c r="RMV379" s="76"/>
      <c r="RMW379" s="180"/>
      <c r="RMX379" s="180"/>
      <c r="RMY379" s="180"/>
      <c r="RMZ379" s="75"/>
      <c r="RNA379" s="76"/>
      <c r="RNB379" s="181"/>
      <c r="RNC379" s="181"/>
      <c r="RND379" s="182"/>
      <c r="RNE379" s="134"/>
      <c r="RNF379" s="135"/>
      <c r="RNG379" s="111"/>
      <c r="RNH379" s="178"/>
      <c r="RNI379" s="178"/>
      <c r="RNJ379" s="178"/>
      <c r="RNK379" s="178"/>
      <c r="RNL379" s="179"/>
      <c r="RNM379" s="73"/>
      <c r="RNN379" s="73"/>
      <c r="RNO379" s="180"/>
      <c r="RNP379" s="75"/>
      <c r="RNQ379" s="76"/>
      <c r="RNR379" s="180"/>
      <c r="RNS379" s="180"/>
      <c r="RNT379" s="180"/>
      <c r="RNU379" s="75"/>
      <c r="RNV379" s="76"/>
      <c r="RNW379" s="181"/>
      <c r="RNX379" s="181"/>
      <c r="RNY379" s="182"/>
      <c r="RNZ379" s="134"/>
      <c r="ROA379" s="135"/>
      <c r="ROB379" s="111"/>
      <c r="ROC379" s="178"/>
      <c r="ROD379" s="178"/>
      <c r="ROE379" s="178"/>
      <c r="ROF379" s="178"/>
      <c r="ROG379" s="179"/>
      <c r="ROH379" s="73"/>
      <c r="ROI379" s="73"/>
      <c r="ROJ379" s="180"/>
      <c r="ROK379" s="75"/>
      <c r="ROL379" s="76"/>
      <c r="ROM379" s="180"/>
      <c r="RON379" s="180"/>
      <c r="ROO379" s="180"/>
      <c r="ROP379" s="75"/>
      <c r="ROQ379" s="76"/>
      <c r="ROR379" s="181"/>
      <c r="ROS379" s="181"/>
      <c r="ROT379" s="182"/>
      <c r="ROU379" s="134"/>
      <c r="ROV379" s="135"/>
      <c r="ROW379" s="111"/>
      <c r="ROX379" s="178"/>
      <c r="ROY379" s="178"/>
      <c r="ROZ379" s="178"/>
      <c r="RPA379" s="178"/>
      <c r="RPB379" s="179"/>
      <c r="RPC379" s="73"/>
      <c r="RPD379" s="73"/>
      <c r="RPE379" s="180"/>
      <c r="RPF379" s="75"/>
      <c r="RPG379" s="76"/>
      <c r="RPH379" s="180"/>
      <c r="RPI379" s="180"/>
      <c r="RPJ379" s="180"/>
      <c r="RPK379" s="75"/>
      <c r="RPL379" s="76"/>
      <c r="RPM379" s="181"/>
      <c r="RPN379" s="181"/>
      <c r="RPO379" s="182"/>
      <c r="RPP379" s="134"/>
      <c r="RPQ379" s="135"/>
      <c r="RPR379" s="111"/>
      <c r="RPS379" s="178"/>
      <c r="RPT379" s="178"/>
      <c r="RPU379" s="178"/>
      <c r="RPV379" s="178"/>
      <c r="RPW379" s="179"/>
      <c r="RPX379" s="73"/>
      <c r="RPY379" s="73"/>
      <c r="RPZ379" s="180"/>
      <c r="RQA379" s="75"/>
      <c r="RQB379" s="76"/>
      <c r="RQC379" s="180"/>
      <c r="RQD379" s="180"/>
      <c r="RQE379" s="180"/>
      <c r="RQF379" s="75"/>
      <c r="RQG379" s="76"/>
      <c r="RQH379" s="181"/>
      <c r="RQI379" s="181"/>
      <c r="RQJ379" s="182"/>
      <c r="RQK379" s="134"/>
      <c r="RQL379" s="135"/>
      <c r="RQM379" s="111"/>
      <c r="RQN379" s="178"/>
      <c r="RQO379" s="178"/>
      <c r="RQP379" s="178"/>
      <c r="RQQ379" s="178"/>
      <c r="RQR379" s="179"/>
      <c r="RQS379" s="73"/>
      <c r="RQT379" s="73"/>
      <c r="RQU379" s="180"/>
      <c r="RQV379" s="75"/>
      <c r="RQW379" s="76"/>
      <c r="RQX379" s="180"/>
      <c r="RQY379" s="180"/>
      <c r="RQZ379" s="180"/>
      <c r="RRA379" s="75"/>
      <c r="RRB379" s="76"/>
      <c r="RRC379" s="181"/>
      <c r="RRD379" s="181"/>
      <c r="RRE379" s="182"/>
      <c r="RRF379" s="134"/>
      <c r="RRG379" s="135"/>
      <c r="RRH379" s="111"/>
      <c r="RRI379" s="178"/>
      <c r="RRJ379" s="178"/>
      <c r="RRK379" s="178"/>
      <c r="RRL379" s="178"/>
      <c r="RRM379" s="179"/>
      <c r="RRN379" s="73"/>
      <c r="RRO379" s="73"/>
      <c r="RRP379" s="180"/>
      <c r="RRQ379" s="75"/>
      <c r="RRR379" s="76"/>
      <c r="RRS379" s="180"/>
      <c r="RRT379" s="180"/>
      <c r="RRU379" s="180"/>
      <c r="RRV379" s="75"/>
      <c r="RRW379" s="76"/>
      <c r="RRX379" s="181"/>
      <c r="RRY379" s="181"/>
      <c r="RRZ379" s="182"/>
      <c r="RSA379" s="134"/>
      <c r="RSB379" s="135"/>
      <c r="RSC379" s="111"/>
      <c r="RSD379" s="178"/>
      <c r="RSE379" s="178"/>
      <c r="RSF379" s="178"/>
      <c r="RSG379" s="178"/>
      <c r="RSH379" s="179"/>
      <c r="RSI379" s="73"/>
      <c r="RSJ379" s="73"/>
      <c r="RSK379" s="180"/>
      <c r="RSL379" s="75"/>
      <c r="RSM379" s="76"/>
      <c r="RSN379" s="180"/>
      <c r="RSO379" s="180"/>
      <c r="RSP379" s="180"/>
      <c r="RSQ379" s="75"/>
      <c r="RSR379" s="76"/>
      <c r="RSS379" s="181"/>
      <c r="RST379" s="181"/>
      <c r="RSU379" s="182"/>
      <c r="RSV379" s="134"/>
      <c r="RSW379" s="135"/>
      <c r="RSX379" s="111"/>
      <c r="RSY379" s="178"/>
      <c r="RSZ379" s="178"/>
      <c r="RTA379" s="178"/>
      <c r="RTB379" s="178"/>
      <c r="RTC379" s="179"/>
      <c r="RTD379" s="73"/>
      <c r="RTE379" s="73"/>
      <c r="RTF379" s="180"/>
      <c r="RTG379" s="75"/>
      <c r="RTH379" s="76"/>
      <c r="RTI379" s="180"/>
      <c r="RTJ379" s="180"/>
      <c r="RTK379" s="180"/>
      <c r="RTL379" s="75"/>
      <c r="RTM379" s="76"/>
      <c r="RTN379" s="181"/>
      <c r="RTO379" s="181"/>
      <c r="RTP379" s="182"/>
      <c r="RTQ379" s="134"/>
      <c r="RTR379" s="135"/>
      <c r="RTS379" s="111"/>
      <c r="RTT379" s="178"/>
      <c r="RTU379" s="178"/>
      <c r="RTV379" s="178"/>
      <c r="RTW379" s="178"/>
      <c r="RTX379" s="179"/>
      <c r="RTY379" s="73"/>
      <c r="RTZ379" s="73"/>
      <c r="RUA379" s="180"/>
      <c r="RUB379" s="75"/>
      <c r="RUC379" s="76"/>
      <c r="RUD379" s="180"/>
      <c r="RUE379" s="180"/>
      <c r="RUF379" s="180"/>
      <c r="RUG379" s="75"/>
      <c r="RUH379" s="76"/>
      <c r="RUI379" s="181"/>
      <c r="RUJ379" s="181"/>
      <c r="RUK379" s="182"/>
      <c r="RUL379" s="134"/>
      <c r="RUM379" s="135"/>
      <c r="RUN379" s="111"/>
      <c r="RUO379" s="178"/>
      <c r="RUP379" s="178"/>
      <c r="RUQ379" s="178"/>
      <c r="RUR379" s="178"/>
      <c r="RUS379" s="179"/>
      <c r="RUT379" s="73"/>
      <c r="RUU379" s="73"/>
      <c r="RUV379" s="180"/>
      <c r="RUW379" s="75"/>
      <c r="RUX379" s="76"/>
      <c r="RUY379" s="180"/>
      <c r="RUZ379" s="180"/>
      <c r="RVA379" s="180"/>
      <c r="RVB379" s="75"/>
      <c r="RVC379" s="76"/>
      <c r="RVD379" s="181"/>
      <c r="RVE379" s="181"/>
      <c r="RVF379" s="182"/>
      <c r="RVG379" s="134"/>
      <c r="RVH379" s="135"/>
      <c r="RVI379" s="111"/>
      <c r="RVJ379" s="178"/>
      <c r="RVK379" s="178"/>
      <c r="RVL379" s="178"/>
      <c r="RVM379" s="178"/>
      <c r="RVN379" s="179"/>
      <c r="RVO379" s="73"/>
      <c r="RVP379" s="73"/>
      <c r="RVQ379" s="180"/>
      <c r="RVR379" s="75"/>
      <c r="RVS379" s="76"/>
      <c r="RVT379" s="180"/>
      <c r="RVU379" s="180"/>
      <c r="RVV379" s="180"/>
      <c r="RVW379" s="75"/>
      <c r="RVX379" s="76"/>
      <c r="RVY379" s="181"/>
      <c r="RVZ379" s="181"/>
      <c r="RWA379" s="182"/>
      <c r="RWB379" s="134"/>
      <c r="RWC379" s="135"/>
      <c r="RWD379" s="111"/>
      <c r="RWE379" s="178"/>
      <c r="RWF379" s="178"/>
      <c r="RWG379" s="178"/>
      <c r="RWH379" s="178"/>
      <c r="RWI379" s="179"/>
      <c r="RWJ379" s="73"/>
      <c r="RWK379" s="73"/>
      <c r="RWL379" s="180"/>
      <c r="RWM379" s="75"/>
      <c r="RWN379" s="76"/>
      <c r="RWO379" s="180"/>
      <c r="RWP379" s="180"/>
      <c r="RWQ379" s="180"/>
      <c r="RWR379" s="75"/>
      <c r="RWS379" s="76"/>
      <c r="RWT379" s="181"/>
      <c r="RWU379" s="181"/>
      <c r="RWV379" s="182"/>
      <c r="RWW379" s="134"/>
      <c r="RWX379" s="135"/>
      <c r="RWY379" s="111"/>
      <c r="RWZ379" s="178"/>
      <c r="RXA379" s="178"/>
      <c r="RXB379" s="178"/>
      <c r="RXC379" s="178"/>
      <c r="RXD379" s="179"/>
      <c r="RXE379" s="73"/>
      <c r="RXF379" s="73"/>
      <c r="RXG379" s="180"/>
      <c r="RXH379" s="75"/>
      <c r="RXI379" s="76"/>
      <c r="RXJ379" s="180"/>
      <c r="RXK379" s="180"/>
      <c r="RXL379" s="180"/>
      <c r="RXM379" s="75"/>
      <c r="RXN379" s="76"/>
      <c r="RXO379" s="181"/>
      <c r="RXP379" s="181"/>
      <c r="RXQ379" s="182"/>
      <c r="RXR379" s="134"/>
      <c r="RXS379" s="135"/>
      <c r="RXT379" s="111"/>
      <c r="RXU379" s="178"/>
      <c r="RXV379" s="178"/>
      <c r="RXW379" s="178"/>
      <c r="RXX379" s="178"/>
      <c r="RXY379" s="179"/>
      <c r="RXZ379" s="73"/>
      <c r="RYA379" s="73"/>
      <c r="RYB379" s="180"/>
      <c r="RYC379" s="75"/>
      <c r="RYD379" s="76"/>
      <c r="RYE379" s="180"/>
      <c r="RYF379" s="180"/>
      <c r="RYG379" s="180"/>
      <c r="RYH379" s="75"/>
      <c r="RYI379" s="76"/>
      <c r="RYJ379" s="181"/>
      <c r="RYK379" s="181"/>
      <c r="RYL379" s="182"/>
      <c r="RYM379" s="134"/>
      <c r="RYN379" s="135"/>
      <c r="RYO379" s="111"/>
      <c r="RYP379" s="178"/>
      <c r="RYQ379" s="178"/>
      <c r="RYR379" s="178"/>
      <c r="RYS379" s="178"/>
      <c r="RYT379" s="179"/>
      <c r="RYU379" s="73"/>
      <c r="RYV379" s="73"/>
      <c r="RYW379" s="180"/>
      <c r="RYX379" s="75"/>
      <c r="RYY379" s="76"/>
      <c r="RYZ379" s="180"/>
      <c r="RZA379" s="180"/>
      <c r="RZB379" s="180"/>
      <c r="RZC379" s="75"/>
      <c r="RZD379" s="76"/>
      <c r="RZE379" s="181"/>
      <c r="RZF379" s="181"/>
      <c r="RZG379" s="182"/>
      <c r="RZH379" s="134"/>
      <c r="RZI379" s="135"/>
      <c r="RZJ379" s="111"/>
      <c r="RZK379" s="178"/>
      <c r="RZL379" s="178"/>
      <c r="RZM379" s="178"/>
      <c r="RZN379" s="178"/>
      <c r="RZO379" s="179"/>
      <c r="RZP379" s="73"/>
      <c r="RZQ379" s="73"/>
      <c r="RZR379" s="180"/>
      <c r="RZS379" s="75"/>
      <c r="RZT379" s="76"/>
      <c r="RZU379" s="180"/>
      <c r="RZV379" s="180"/>
      <c r="RZW379" s="180"/>
      <c r="RZX379" s="75"/>
      <c r="RZY379" s="76"/>
      <c r="RZZ379" s="181"/>
      <c r="SAA379" s="181"/>
      <c r="SAB379" s="182"/>
      <c r="SAC379" s="134"/>
      <c r="SAD379" s="135"/>
      <c r="SAE379" s="111"/>
      <c r="SAF379" s="178"/>
      <c r="SAG379" s="178"/>
      <c r="SAH379" s="178"/>
      <c r="SAI379" s="178"/>
      <c r="SAJ379" s="179"/>
      <c r="SAK379" s="73"/>
      <c r="SAL379" s="73"/>
      <c r="SAM379" s="180"/>
      <c r="SAN379" s="75"/>
      <c r="SAO379" s="76"/>
      <c r="SAP379" s="180"/>
      <c r="SAQ379" s="180"/>
      <c r="SAR379" s="180"/>
      <c r="SAS379" s="75"/>
      <c r="SAT379" s="76"/>
      <c r="SAU379" s="181"/>
      <c r="SAV379" s="181"/>
      <c r="SAW379" s="182"/>
      <c r="SAX379" s="134"/>
      <c r="SAY379" s="135"/>
      <c r="SAZ379" s="111"/>
      <c r="SBA379" s="178"/>
      <c r="SBB379" s="178"/>
      <c r="SBC379" s="178"/>
      <c r="SBD379" s="178"/>
      <c r="SBE379" s="179"/>
      <c r="SBF379" s="73"/>
      <c r="SBG379" s="73"/>
      <c r="SBH379" s="180"/>
      <c r="SBI379" s="75"/>
      <c r="SBJ379" s="76"/>
      <c r="SBK379" s="180"/>
      <c r="SBL379" s="180"/>
      <c r="SBM379" s="180"/>
      <c r="SBN379" s="75"/>
      <c r="SBO379" s="76"/>
      <c r="SBP379" s="181"/>
      <c r="SBQ379" s="181"/>
      <c r="SBR379" s="182"/>
      <c r="SBS379" s="134"/>
      <c r="SBT379" s="135"/>
      <c r="SBU379" s="111"/>
      <c r="SBV379" s="178"/>
      <c r="SBW379" s="178"/>
      <c r="SBX379" s="178"/>
      <c r="SBY379" s="178"/>
      <c r="SBZ379" s="179"/>
      <c r="SCA379" s="73"/>
      <c r="SCB379" s="73"/>
      <c r="SCC379" s="180"/>
      <c r="SCD379" s="75"/>
      <c r="SCE379" s="76"/>
      <c r="SCF379" s="180"/>
      <c r="SCG379" s="180"/>
      <c r="SCH379" s="180"/>
      <c r="SCI379" s="75"/>
      <c r="SCJ379" s="76"/>
      <c r="SCK379" s="181"/>
      <c r="SCL379" s="181"/>
      <c r="SCM379" s="182"/>
      <c r="SCN379" s="134"/>
      <c r="SCO379" s="135"/>
      <c r="SCP379" s="111"/>
      <c r="SCQ379" s="178"/>
      <c r="SCR379" s="178"/>
      <c r="SCS379" s="178"/>
      <c r="SCT379" s="178"/>
      <c r="SCU379" s="179"/>
      <c r="SCV379" s="73"/>
      <c r="SCW379" s="73"/>
      <c r="SCX379" s="180"/>
      <c r="SCY379" s="75"/>
      <c r="SCZ379" s="76"/>
      <c r="SDA379" s="180"/>
      <c r="SDB379" s="180"/>
      <c r="SDC379" s="180"/>
      <c r="SDD379" s="75"/>
      <c r="SDE379" s="76"/>
      <c r="SDF379" s="181"/>
      <c r="SDG379" s="181"/>
      <c r="SDH379" s="182"/>
      <c r="SDI379" s="134"/>
      <c r="SDJ379" s="135"/>
      <c r="SDK379" s="111"/>
      <c r="SDL379" s="178"/>
      <c r="SDM379" s="178"/>
      <c r="SDN379" s="178"/>
      <c r="SDO379" s="178"/>
      <c r="SDP379" s="179"/>
      <c r="SDQ379" s="73"/>
      <c r="SDR379" s="73"/>
      <c r="SDS379" s="180"/>
      <c r="SDT379" s="75"/>
      <c r="SDU379" s="76"/>
      <c r="SDV379" s="180"/>
      <c r="SDW379" s="180"/>
      <c r="SDX379" s="180"/>
      <c r="SDY379" s="75"/>
      <c r="SDZ379" s="76"/>
      <c r="SEA379" s="181"/>
      <c r="SEB379" s="181"/>
      <c r="SEC379" s="182"/>
      <c r="SED379" s="134"/>
      <c r="SEE379" s="135"/>
      <c r="SEF379" s="111"/>
      <c r="SEG379" s="178"/>
      <c r="SEH379" s="178"/>
      <c r="SEI379" s="178"/>
      <c r="SEJ379" s="178"/>
      <c r="SEK379" s="179"/>
      <c r="SEL379" s="73"/>
      <c r="SEM379" s="73"/>
      <c r="SEN379" s="180"/>
      <c r="SEO379" s="75"/>
      <c r="SEP379" s="76"/>
      <c r="SEQ379" s="180"/>
      <c r="SER379" s="180"/>
      <c r="SES379" s="180"/>
      <c r="SET379" s="75"/>
      <c r="SEU379" s="76"/>
      <c r="SEV379" s="181"/>
      <c r="SEW379" s="181"/>
      <c r="SEX379" s="182"/>
      <c r="SEY379" s="134"/>
      <c r="SEZ379" s="135"/>
      <c r="SFA379" s="111"/>
      <c r="SFB379" s="178"/>
      <c r="SFC379" s="178"/>
      <c r="SFD379" s="178"/>
      <c r="SFE379" s="178"/>
      <c r="SFF379" s="179"/>
      <c r="SFG379" s="73"/>
      <c r="SFH379" s="73"/>
      <c r="SFI379" s="180"/>
      <c r="SFJ379" s="75"/>
      <c r="SFK379" s="76"/>
      <c r="SFL379" s="180"/>
      <c r="SFM379" s="180"/>
      <c r="SFN379" s="180"/>
      <c r="SFO379" s="75"/>
      <c r="SFP379" s="76"/>
      <c r="SFQ379" s="181"/>
      <c r="SFR379" s="181"/>
      <c r="SFS379" s="182"/>
      <c r="SFT379" s="134"/>
      <c r="SFU379" s="135"/>
      <c r="SFV379" s="111"/>
      <c r="SFW379" s="178"/>
      <c r="SFX379" s="178"/>
      <c r="SFY379" s="178"/>
      <c r="SFZ379" s="178"/>
      <c r="SGA379" s="179"/>
      <c r="SGB379" s="73"/>
      <c r="SGC379" s="73"/>
      <c r="SGD379" s="180"/>
      <c r="SGE379" s="75"/>
      <c r="SGF379" s="76"/>
      <c r="SGG379" s="180"/>
      <c r="SGH379" s="180"/>
      <c r="SGI379" s="180"/>
      <c r="SGJ379" s="75"/>
      <c r="SGK379" s="76"/>
      <c r="SGL379" s="181"/>
      <c r="SGM379" s="181"/>
      <c r="SGN379" s="182"/>
      <c r="SGO379" s="134"/>
      <c r="SGP379" s="135"/>
      <c r="SGQ379" s="111"/>
      <c r="SGR379" s="178"/>
      <c r="SGS379" s="178"/>
      <c r="SGT379" s="178"/>
      <c r="SGU379" s="178"/>
      <c r="SGV379" s="179"/>
      <c r="SGW379" s="73"/>
      <c r="SGX379" s="73"/>
      <c r="SGY379" s="180"/>
      <c r="SGZ379" s="75"/>
      <c r="SHA379" s="76"/>
      <c r="SHB379" s="180"/>
      <c r="SHC379" s="180"/>
      <c r="SHD379" s="180"/>
      <c r="SHE379" s="75"/>
      <c r="SHF379" s="76"/>
      <c r="SHG379" s="181"/>
      <c r="SHH379" s="181"/>
      <c r="SHI379" s="182"/>
      <c r="SHJ379" s="134"/>
      <c r="SHK379" s="135"/>
      <c r="SHL379" s="111"/>
      <c r="SHM379" s="178"/>
      <c r="SHN379" s="178"/>
      <c r="SHO379" s="178"/>
      <c r="SHP379" s="178"/>
      <c r="SHQ379" s="179"/>
      <c r="SHR379" s="73"/>
      <c r="SHS379" s="73"/>
      <c r="SHT379" s="180"/>
      <c r="SHU379" s="75"/>
      <c r="SHV379" s="76"/>
      <c r="SHW379" s="180"/>
      <c r="SHX379" s="180"/>
      <c r="SHY379" s="180"/>
      <c r="SHZ379" s="75"/>
      <c r="SIA379" s="76"/>
      <c r="SIB379" s="181"/>
      <c r="SIC379" s="181"/>
      <c r="SID379" s="182"/>
      <c r="SIE379" s="134"/>
      <c r="SIF379" s="135"/>
      <c r="SIG379" s="111"/>
      <c r="SIH379" s="178"/>
      <c r="SII379" s="178"/>
      <c r="SIJ379" s="178"/>
      <c r="SIK379" s="178"/>
      <c r="SIL379" s="179"/>
      <c r="SIM379" s="73"/>
      <c r="SIN379" s="73"/>
      <c r="SIO379" s="180"/>
      <c r="SIP379" s="75"/>
      <c r="SIQ379" s="76"/>
      <c r="SIR379" s="180"/>
      <c r="SIS379" s="180"/>
      <c r="SIT379" s="180"/>
      <c r="SIU379" s="75"/>
      <c r="SIV379" s="76"/>
      <c r="SIW379" s="181"/>
      <c r="SIX379" s="181"/>
      <c r="SIY379" s="182"/>
      <c r="SIZ379" s="134"/>
      <c r="SJA379" s="135"/>
      <c r="SJB379" s="111"/>
      <c r="SJC379" s="178"/>
      <c r="SJD379" s="178"/>
      <c r="SJE379" s="178"/>
      <c r="SJF379" s="178"/>
      <c r="SJG379" s="179"/>
      <c r="SJH379" s="73"/>
      <c r="SJI379" s="73"/>
      <c r="SJJ379" s="180"/>
      <c r="SJK379" s="75"/>
      <c r="SJL379" s="76"/>
      <c r="SJM379" s="180"/>
      <c r="SJN379" s="180"/>
      <c r="SJO379" s="180"/>
      <c r="SJP379" s="75"/>
      <c r="SJQ379" s="76"/>
      <c r="SJR379" s="181"/>
      <c r="SJS379" s="181"/>
      <c r="SJT379" s="182"/>
      <c r="SJU379" s="134"/>
      <c r="SJV379" s="135"/>
      <c r="SJW379" s="111"/>
      <c r="SJX379" s="178"/>
      <c r="SJY379" s="178"/>
      <c r="SJZ379" s="178"/>
      <c r="SKA379" s="178"/>
      <c r="SKB379" s="179"/>
      <c r="SKC379" s="73"/>
      <c r="SKD379" s="73"/>
      <c r="SKE379" s="180"/>
      <c r="SKF379" s="75"/>
      <c r="SKG379" s="76"/>
      <c r="SKH379" s="180"/>
      <c r="SKI379" s="180"/>
      <c r="SKJ379" s="180"/>
      <c r="SKK379" s="75"/>
      <c r="SKL379" s="76"/>
      <c r="SKM379" s="181"/>
      <c r="SKN379" s="181"/>
      <c r="SKO379" s="182"/>
      <c r="SKP379" s="134"/>
      <c r="SKQ379" s="135"/>
      <c r="SKR379" s="111"/>
      <c r="SKS379" s="178"/>
      <c r="SKT379" s="178"/>
      <c r="SKU379" s="178"/>
      <c r="SKV379" s="178"/>
      <c r="SKW379" s="179"/>
      <c r="SKX379" s="73"/>
      <c r="SKY379" s="73"/>
      <c r="SKZ379" s="180"/>
      <c r="SLA379" s="75"/>
      <c r="SLB379" s="76"/>
      <c r="SLC379" s="180"/>
      <c r="SLD379" s="180"/>
      <c r="SLE379" s="180"/>
      <c r="SLF379" s="75"/>
      <c r="SLG379" s="76"/>
      <c r="SLH379" s="181"/>
      <c r="SLI379" s="181"/>
      <c r="SLJ379" s="182"/>
      <c r="SLK379" s="134"/>
      <c r="SLL379" s="135"/>
      <c r="SLM379" s="111"/>
      <c r="SLN379" s="178"/>
      <c r="SLO379" s="178"/>
      <c r="SLP379" s="178"/>
      <c r="SLQ379" s="178"/>
      <c r="SLR379" s="179"/>
      <c r="SLS379" s="73"/>
      <c r="SLT379" s="73"/>
      <c r="SLU379" s="180"/>
      <c r="SLV379" s="75"/>
      <c r="SLW379" s="76"/>
      <c r="SLX379" s="180"/>
      <c r="SLY379" s="180"/>
      <c r="SLZ379" s="180"/>
      <c r="SMA379" s="75"/>
      <c r="SMB379" s="76"/>
      <c r="SMC379" s="181"/>
      <c r="SMD379" s="181"/>
      <c r="SME379" s="182"/>
      <c r="SMF379" s="134"/>
      <c r="SMG379" s="135"/>
      <c r="SMH379" s="111"/>
      <c r="SMI379" s="178"/>
      <c r="SMJ379" s="178"/>
      <c r="SMK379" s="178"/>
      <c r="SML379" s="178"/>
      <c r="SMM379" s="179"/>
      <c r="SMN379" s="73"/>
      <c r="SMO379" s="73"/>
      <c r="SMP379" s="180"/>
      <c r="SMQ379" s="75"/>
      <c r="SMR379" s="76"/>
      <c r="SMS379" s="180"/>
      <c r="SMT379" s="180"/>
      <c r="SMU379" s="180"/>
      <c r="SMV379" s="75"/>
      <c r="SMW379" s="76"/>
      <c r="SMX379" s="181"/>
      <c r="SMY379" s="181"/>
      <c r="SMZ379" s="182"/>
      <c r="SNA379" s="134"/>
      <c r="SNB379" s="135"/>
      <c r="SNC379" s="111"/>
      <c r="SND379" s="178"/>
      <c r="SNE379" s="178"/>
      <c r="SNF379" s="178"/>
      <c r="SNG379" s="178"/>
      <c r="SNH379" s="179"/>
      <c r="SNI379" s="73"/>
      <c r="SNJ379" s="73"/>
      <c r="SNK379" s="180"/>
      <c r="SNL379" s="75"/>
      <c r="SNM379" s="76"/>
      <c r="SNN379" s="180"/>
      <c r="SNO379" s="180"/>
      <c r="SNP379" s="180"/>
      <c r="SNQ379" s="75"/>
      <c r="SNR379" s="76"/>
      <c r="SNS379" s="181"/>
      <c r="SNT379" s="181"/>
      <c r="SNU379" s="182"/>
      <c r="SNV379" s="134"/>
      <c r="SNW379" s="135"/>
      <c r="SNX379" s="111"/>
      <c r="SNY379" s="178"/>
      <c r="SNZ379" s="178"/>
      <c r="SOA379" s="178"/>
      <c r="SOB379" s="178"/>
      <c r="SOC379" s="179"/>
      <c r="SOD379" s="73"/>
      <c r="SOE379" s="73"/>
      <c r="SOF379" s="180"/>
      <c r="SOG379" s="75"/>
      <c r="SOH379" s="76"/>
      <c r="SOI379" s="180"/>
      <c r="SOJ379" s="180"/>
      <c r="SOK379" s="180"/>
      <c r="SOL379" s="75"/>
      <c r="SOM379" s="76"/>
      <c r="SON379" s="181"/>
      <c r="SOO379" s="181"/>
      <c r="SOP379" s="182"/>
      <c r="SOQ379" s="134"/>
      <c r="SOR379" s="135"/>
      <c r="SOS379" s="111"/>
      <c r="SOT379" s="178"/>
      <c r="SOU379" s="178"/>
      <c r="SOV379" s="178"/>
      <c r="SOW379" s="178"/>
      <c r="SOX379" s="179"/>
      <c r="SOY379" s="73"/>
      <c r="SOZ379" s="73"/>
      <c r="SPA379" s="180"/>
      <c r="SPB379" s="75"/>
      <c r="SPC379" s="76"/>
      <c r="SPD379" s="180"/>
      <c r="SPE379" s="180"/>
      <c r="SPF379" s="180"/>
      <c r="SPG379" s="75"/>
      <c r="SPH379" s="76"/>
      <c r="SPI379" s="181"/>
      <c r="SPJ379" s="181"/>
      <c r="SPK379" s="182"/>
      <c r="SPL379" s="134"/>
      <c r="SPM379" s="135"/>
      <c r="SPN379" s="111"/>
      <c r="SPO379" s="178"/>
      <c r="SPP379" s="178"/>
      <c r="SPQ379" s="178"/>
      <c r="SPR379" s="178"/>
      <c r="SPS379" s="179"/>
      <c r="SPT379" s="73"/>
      <c r="SPU379" s="73"/>
      <c r="SPV379" s="180"/>
      <c r="SPW379" s="75"/>
      <c r="SPX379" s="76"/>
      <c r="SPY379" s="180"/>
      <c r="SPZ379" s="180"/>
      <c r="SQA379" s="180"/>
      <c r="SQB379" s="75"/>
      <c r="SQC379" s="76"/>
      <c r="SQD379" s="181"/>
      <c r="SQE379" s="181"/>
      <c r="SQF379" s="182"/>
      <c r="SQG379" s="134"/>
      <c r="SQH379" s="135"/>
      <c r="SQI379" s="111"/>
      <c r="SQJ379" s="178"/>
      <c r="SQK379" s="178"/>
      <c r="SQL379" s="178"/>
      <c r="SQM379" s="178"/>
      <c r="SQN379" s="179"/>
      <c r="SQO379" s="73"/>
      <c r="SQP379" s="73"/>
      <c r="SQQ379" s="180"/>
      <c r="SQR379" s="75"/>
      <c r="SQS379" s="76"/>
      <c r="SQT379" s="180"/>
      <c r="SQU379" s="180"/>
      <c r="SQV379" s="180"/>
      <c r="SQW379" s="75"/>
      <c r="SQX379" s="76"/>
      <c r="SQY379" s="181"/>
      <c r="SQZ379" s="181"/>
      <c r="SRA379" s="182"/>
      <c r="SRB379" s="134"/>
      <c r="SRC379" s="135"/>
      <c r="SRD379" s="111"/>
      <c r="SRE379" s="178"/>
      <c r="SRF379" s="178"/>
      <c r="SRG379" s="178"/>
      <c r="SRH379" s="178"/>
      <c r="SRI379" s="179"/>
      <c r="SRJ379" s="73"/>
      <c r="SRK379" s="73"/>
      <c r="SRL379" s="180"/>
      <c r="SRM379" s="75"/>
      <c r="SRN379" s="76"/>
      <c r="SRO379" s="180"/>
      <c r="SRP379" s="180"/>
      <c r="SRQ379" s="180"/>
      <c r="SRR379" s="75"/>
      <c r="SRS379" s="76"/>
      <c r="SRT379" s="181"/>
      <c r="SRU379" s="181"/>
      <c r="SRV379" s="182"/>
      <c r="SRW379" s="134"/>
      <c r="SRX379" s="135"/>
      <c r="SRY379" s="111"/>
      <c r="SRZ379" s="178"/>
      <c r="SSA379" s="178"/>
      <c r="SSB379" s="178"/>
      <c r="SSC379" s="178"/>
      <c r="SSD379" s="179"/>
      <c r="SSE379" s="73"/>
      <c r="SSF379" s="73"/>
      <c r="SSG379" s="180"/>
      <c r="SSH379" s="75"/>
      <c r="SSI379" s="76"/>
      <c r="SSJ379" s="180"/>
      <c r="SSK379" s="180"/>
      <c r="SSL379" s="180"/>
      <c r="SSM379" s="75"/>
      <c r="SSN379" s="76"/>
      <c r="SSO379" s="181"/>
      <c r="SSP379" s="181"/>
      <c r="SSQ379" s="182"/>
      <c r="SSR379" s="134"/>
      <c r="SSS379" s="135"/>
      <c r="SST379" s="111"/>
      <c r="SSU379" s="178"/>
      <c r="SSV379" s="178"/>
      <c r="SSW379" s="178"/>
      <c r="SSX379" s="178"/>
      <c r="SSY379" s="179"/>
      <c r="SSZ379" s="73"/>
      <c r="STA379" s="73"/>
      <c r="STB379" s="180"/>
      <c r="STC379" s="75"/>
      <c r="STD379" s="76"/>
      <c r="STE379" s="180"/>
      <c r="STF379" s="180"/>
      <c r="STG379" s="180"/>
      <c r="STH379" s="75"/>
      <c r="STI379" s="76"/>
      <c r="STJ379" s="181"/>
      <c r="STK379" s="181"/>
      <c r="STL379" s="182"/>
      <c r="STM379" s="134"/>
      <c r="STN379" s="135"/>
      <c r="STO379" s="111"/>
      <c r="STP379" s="178"/>
      <c r="STQ379" s="178"/>
      <c r="STR379" s="178"/>
      <c r="STS379" s="178"/>
      <c r="STT379" s="179"/>
      <c r="STU379" s="73"/>
      <c r="STV379" s="73"/>
      <c r="STW379" s="180"/>
      <c r="STX379" s="75"/>
      <c r="STY379" s="76"/>
      <c r="STZ379" s="180"/>
      <c r="SUA379" s="180"/>
      <c r="SUB379" s="180"/>
      <c r="SUC379" s="75"/>
      <c r="SUD379" s="76"/>
      <c r="SUE379" s="181"/>
      <c r="SUF379" s="181"/>
      <c r="SUG379" s="182"/>
      <c r="SUH379" s="134"/>
      <c r="SUI379" s="135"/>
      <c r="SUJ379" s="111"/>
      <c r="SUK379" s="178"/>
      <c r="SUL379" s="178"/>
      <c r="SUM379" s="178"/>
      <c r="SUN379" s="178"/>
      <c r="SUO379" s="179"/>
      <c r="SUP379" s="73"/>
      <c r="SUQ379" s="73"/>
      <c r="SUR379" s="180"/>
      <c r="SUS379" s="75"/>
      <c r="SUT379" s="76"/>
      <c r="SUU379" s="180"/>
      <c r="SUV379" s="180"/>
      <c r="SUW379" s="180"/>
      <c r="SUX379" s="75"/>
      <c r="SUY379" s="76"/>
      <c r="SUZ379" s="181"/>
      <c r="SVA379" s="181"/>
      <c r="SVB379" s="182"/>
      <c r="SVC379" s="134"/>
      <c r="SVD379" s="135"/>
      <c r="SVE379" s="111"/>
      <c r="SVF379" s="178"/>
      <c r="SVG379" s="178"/>
      <c r="SVH379" s="178"/>
      <c r="SVI379" s="178"/>
      <c r="SVJ379" s="179"/>
      <c r="SVK379" s="73"/>
      <c r="SVL379" s="73"/>
      <c r="SVM379" s="180"/>
      <c r="SVN379" s="75"/>
      <c r="SVO379" s="76"/>
      <c r="SVP379" s="180"/>
      <c r="SVQ379" s="180"/>
      <c r="SVR379" s="180"/>
      <c r="SVS379" s="75"/>
      <c r="SVT379" s="76"/>
      <c r="SVU379" s="181"/>
      <c r="SVV379" s="181"/>
      <c r="SVW379" s="182"/>
      <c r="SVX379" s="134"/>
      <c r="SVY379" s="135"/>
      <c r="SVZ379" s="111"/>
      <c r="SWA379" s="178"/>
      <c r="SWB379" s="178"/>
      <c r="SWC379" s="178"/>
      <c r="SWD379" s="178"/>
      <c r="SWE379" s="179"/>
      <c r="SWF379" s="73"/>
      <c r="SWG379" s="73"/>
      <c r="SWH379" s="180"/>
      <c r="SWI379" s="75"/>
      <c r="SWJ379" s="76"/>
      <c r="SWK379" s="180"/>
      <c r="SWL379" s="180"/>
      <c r="SWM379" s="180"/>
      <c r="SWN379" s="75"/>
      <c r="SWO379" s="76"/>
      <c r="SWP379" s="181"/>
      <c r="SWQ379" s="181"/>
      <c r="SWR379" s="182"/>
      <c r="SWS379" s="134"/>
      <c r="SWT379" s="135"/>
      <c r="SWU379" s="111"/>
      <c r="SWV379" s="178"/>
      <c r="SWW379" s="178"/>
      <c r="SWX379" s="178"/>
      <c r="SWY379" s="178"/>
      <c r="SWZ379" s="179"/>
      <c r="SXA379" s="73"/>
      <c r="SXB379" s="73"/>
      <c r="SXC379" s="180"/>
      <c r="SXD379" s="75"/>
      <c r="SXE379" s="76"/>
      <c r="SXF379" s="180"/>
      <c r="SXG379" s="180"/>
      <c r="SXH379" s="180"/>
      <c r="SXI379" s="75"/>
      <c r="SXJ379" s="76"/>
      <c r="SXK379" s="181"/>
      <c r="SXL379" s="181"/>
      <c r="SXM379" s="182"/>
      <c r="SXN379" s="134"/>
      <c r="SXO379" s="135"/>
      <c r="SXP379" s="111"/>
      <c r="SXQ379" s="178"/>
      <c r="SXR379" s="178"/>
      <c r="SXS379" s="178"/>
      <c r="SXT379" s="178"/>
      <c r="SXU379" s="179"/>
      <c r="SXV379" s="73"/>
      <c r="SXW379" s="73"/>
      <c r="SXX379" s="180"/>
      <c r="SXY379" s="75"/>
      <c r="SXZ379" s="76"/>
      <c r="SYA379" s="180"/>
      <c r="SYB379" s="180"/>
      <c r="SYC379" s="180"/>
      <c r="SYD379" s="75"/>
      <c r="SYE379" s="76"/>
      <c r="SYF379" s="181"/>
      <c r="SYG379" s="181"/>
      <c r="SYH379" s="182"/>
      <c r="SYI379" s="134"/>
      <c r="SYJ379" s="135"/>
      <c r="SYK379" s="111"/>
      <c r="SYL379" s="178"/>
      <c r="SYM379" s="178"/>
      <c r="SYN379" s="178"/>
      <c r="SYO379" s="178"/>
      <c r="SYP379" s="179"/>
      <c r="SYQ379" s="73"/>
      <c r="SYR379" s="73"/>
      <c r="SYS379" s="180"/>
      <c r="SYT379" s="75"/>
      <c r="SYU379" s="76"/>
      <c r="SYV379" s="180"/>
      <c r="SYW379" s="180"/>
      <c r="SYX379" s="180"/>
      <c r="SYY379" s="75"/>
      <c r="SYZ379" s="76"/>
      <c r="SZA379" s="181"/>
      <c r="SZB379" s="181"/>
      <c r="SZC379" s="182"/>
      <c r="SZD379" s="134"/>
      <c r="SZE379" s="135"/>
      <c r="SZF379" s="111"/>
      <c r="SZG379" s="178"/>
      <c r="SZH379" s="178"/>
      <c r="SZI379" s="178"/>
      <c r="SZJ379" s="178"/>
      <c r="SZK379" s="179"/>
      <c r="SZL379" s="73"/>
      <c r="SZM379" s="73"/>
      <c r="SZN379" s="180"/>
      <c r="SZO379" s="75"/>
      <c r="SZP379" s="76"/>
      <c r="SZQ379" s="180"/>
      <c r="SZR379" s="180"/>
      <c r="SZS379" s="180"/>
      <c r="SZT379" s="75"/>
      <c r="SZU379" s="76"/>
      <c r="SZV379" s="181"/>
      <c r="SZW379" s="181"/>
      <c r="SZX379" s="182"/>
      <c r="SZY379" s="134"/>
      <c r="SZZ379" s="135"/>
      <c r="TAA379" s="111"/>
      <c r="TAB379" s="178"/>
      <c r="TAC379" s="178"/>
      <c r="TAD379" s="178"/>
      <c r="TAE379" s="178"/>
      <c r="TAF379" s="179"/>
      <c r="TAG379" s="73"/>
      <c r="TAH379" s="73"/>
      <c r="TAI379" s="180"/>
      <c r="TAJ379" s="75"/>
      <c r="TAK379" s="76"/>
      <c r="TAL379" s="180"/>
      <c r="TAM379" s="180"/>
      <c r="TAN379" s="180"/>
      <c r="TAO379" s="75"/>
      <c r="TAP379" s="76"/>
      <c r="TAQ379" s="181"/>
      <c r="TAR379" s="181"/>
      <c r="TAS379" s="182"/>
      <c r="TAT379" s="134"/>
      <c r="TAU379" s="135"/>
      <c r="TAV379" s="111"/>
      <c r="TAW379" s="178"/>
      <c r="TAX379" s="178"/>
      <c r="TAY379" s="178"/>
      <c r="TAZ379" s="178"/>
      <c r="TBA379" s="179"/>
      <c r="TBB379" s="73"/>
      <c r="TBC379" s="73"/>
      <c r="TBD379" s="180"/>
      <c r="TBE379" s="75"/>
      <c r="TBF379" s="76"/>
      <c r="TBG379" s="180"/>
      <c r="TBH379" s="180"/>
      <c r="TBI379" s="180"/>
      <c r="TBJ379" s="75"/>
      <c r="TBK379" s="76"/>
      <c r="TBL379" s="181"/>
      <c r="TBM379" s="181"/>
      <c r="TBN379" s="182"/>
      <c r="TBO379" s="134"/>
      <c r="TBP379" s="135"/>
      <c r="TBQ379" s="111"/>
      <c r="TBR379" s="178"/>
      <c r="TBS379" s="178"/>
      <c r="TBT379" s="178"/>
      <c r="TBU379" s="178"/>
      <c r="TBV379" s="179"/>
      <c r="TBW379" s="73"/>
      <c r="TBX379" s="73"/>
      <c r="TBY379" s="180"/>
      <c r="TBZ379" s="75"/>
      <c r="TCA379" s="76"/>
      <c r="TCB379" s="180"/>
      <c r="TCC379" s="180"/>
      <c r="TCD379" s="180"/>
      <c r="TCE379" s="75"/>
      <c r="TCF379" s="76"/>
      <c r="TCG379" s="181"/>
      <c r="TCH379" s="181"/>
      <c r="TCI379" s="182"/>
      <c r="TCJ379" s="134"/>
      <c r="TCK379" s="135"/>
      <c r="TCL379" s="111"/>
      <c r="TCM379" s="178"/>
      <c r="TCN379" s="178"/>
      <c r="TCO379" s="178"/>
      <c r="TCP379" s="178"/>
      <c r="TCQ379" s="179"/>
      <c r="TCR379" s="73"/>
      <c r="TCS379" s="73"/>
      <c r="TCT379" s="180"/>
      <c r="TCU379" s="75"/>
      <c r="TCV379" s="76"/>
      <c r="TCW379" s="180"/>
      <c r="TCX379" s="180"/>
      <c r="TCY379" s="180"/>
      <c r="TCZ379" s="75"/>
      <c r="TDA379" s="76"/>
      <c r="TDB379" s="181"/>
      <c r="TDC379" s="181"/>
      <c r="TDD379" s="182"/>
      <c r="TDE379" s="134"/>
      <c r="TDF379" s="135"/>
      <c r="TDG379" s="111"/>
      <c r="TDH379" s="178"/>
      <c r="TDI379" s="178"/>
      <c r="TDJ379" s="178"/>
      <c r="TDK379" s="178"/>
      <c r="TDL379" s="179"/>
      <c r="TDM379" s="73"/>
      <c r="TDN379" s="73"/>
      <c r="TDO379" s="180"/>
      <c r="TDP379" s="75"/>
      <c r="TDQ379" s="76"/>
      <c r="TDR379" s="180"/>
      <c r="TDS379" s="180"/>
      <c r="TDT379" s="180"/>
      <c r="TDU379" s="75"/>
      <c r="TDV379" s="76"/>
      <c r="TDW379" s="181"/>
      <c r="TDX379" s="181"/>
      <c r="TDY379" s="182"/>
      <c r="TDZ379" s="134"/>
      <c r="TEA379" s="135"/>
      <c r="TEB379" s="111"/>
      <c r="TEC379" s="178"/>
      <c r="TED379" s="178"/>
      <c r="TEE379" s="178"/>
      <c r="TEF379" s="178"/>
      <c r="TEG379" s="179"/>
      <c r="TEH379" s="73"/>
      <c r="TEI379" s="73"/>
      <c r="TEJ379" s="180"/>
      <c r="TEK379" s="75"/>
      <c r="TEL379" s="76"/>
      <c r="TEM379" s="180"/>
      <c r="TEN379" s="180"/>
      <c r="TEO379" s="180"/>
      <c r="TEP379" s="75"/>
      <c r="TEQ379" s="76"/>
      <c r="TER379" s="181"/>
      <c r="TES379" s="181"/>
      <c r="TET379" s="182"/>
      <c r="TEU379" s="134"/>
      <c r="TEV379" s="135"/>
      <c r="TEW379" s="111"/>
      <c r="TEX379" s="178"/>
      <c r="TEY379" s="178"/>
      <c r="TEZ379" s="178"/>
      <c r="TFA379" s="178"/>
      <c r="TFB379" s="179"/>
      <c r="TFC379" s="73"/>
      <c r="TFD379" s="73"/>
      <c r="TFE379" s="180"/>
      <c r="TFF379" s="75"/>
      <c r="TFG379" s="76"/>
      <c r="TFH379" s="180"/>
      <c r="TFI379" s="180"/>
      <c r="TFJ379" s="180"/>
      <c r="TFK379" s="75"/>
      <c r="TFL379" s="76"/>
      <c r="TFM379" s="181"/>
      <c r="TFN379" s="181"/>
      <c r="TFO379" s="182"/>
      <c r="TFP379" s="134"/>
      <c r="TFQ379" s="135"/>
      <c r="TFR379" s="111"/>
      <c r="TFS379" s="178"/>
      <c r="TFT379" s="178"/>
      <c r="TFU379" s="178"/>
      <c r="TFV379" s="178"/>
      <c r="TFW379" s="179"/>
      <c r="TFX379" s="73"/>
      <c r="TFY379" s="73"/>
      <c r="TFZ379" s="180"/>
      <c r="TGA379" s="75"/>
      <c r="TGB379" s="76"/>
      <c r="TGC379" s="180"/>
      <c r="TGD379" s="180"/>
      <c r="TGE379" s="180"/>
      <c r="TGF379" s="75"/>
      <c r="TGG379" s="76"/>
      <c r="TGH379" s="181"/>
      <c r="TGI379" s="181"/>
      <c r="TGJ379" s="182"/>
      <c r="TGK379" s="134"/>
      <c r="TGL379" s="135"/>
      <c r="TGM379" s="111"/>
      <c r="TGN379" s="178"/>
      <c r="TGO379" s="178"/>
      <c r="TGP379" s="178"/>
      <c r="TGQ379" s="178"/>
      <c r="TGR379" s="179"/>
      <c r="TGS379" s="73"/>
      <c r="TGT379" s="73"/>
      <c r="TGU379" s="180"/>
      <c r="TGV379" s="75"/>
      <c r="TGW379" s="76"/>
      <c r="TGX379" s="180"/>
      <c r="TGY379" s="180"/>
      <c r="TGZ379" s="180"/>
      <c r="THA379" s="75"/>
      <c r="THB379" s="76"/>
      <c r="THC379" s="181"/>
      <c r="THD379" s="181"/>
      <c r="THE379" s="182"/>
      <c r="THF379" s="134"/>
      <c r="THG379" s="135"/>
      <c r="THH379" s="111"/>
      <c r="THI379" s="178"/>
      <c r="THJ379" s="178"/>
      <c r="THK379" s="178"/>
      <c r="THL379" s="178"/>
      <c r="THM379" s="179"/>
      <c r="THN379" s="73"/>
      <c r="THO379" s="73"/>
      <c r="THP379" s="180"/>
      <c r="THQ379" s="75"/>
      <c r="THR379" s="76"/>
      <c r="THS379" s="180"/>
      <c r="THT379" s="180"/>
      <c r="THU379" s="180"/>
      <c r="THV379" s="75"/>
      <c r="THW379" s="76"/>
      <c r="THX379" s="181"/>
      <c r="THY379" s="181"/>
      <c r="THZ379" s="182"/>
      <c r="TIA379" s="134"/>
      <c r="TIB379" s="135"/>
      <c r="TIC379" s="111"/>
      <c r="TID379" s="178"/>
      <c r="TIE379" s="178"/>
      <c r="TIF379" s="178"/>
      <c r="TIG379" s="178"/>
      <c r="TIH379" s="179"/>
      <c r="TII379" s="73"/>
      <c r="TIJ379" s="73"/>
      <c r="TIK379" s="180"/>
      <c r="TIL379" s="75"/>
      <c r="TIM379" s="76"/>
      <c r="TIN379" s="180"/>
      <c r="TIO379" s="180"/>
      <c r="TIP379" s="180"/>
      <c r="TIQ379" s="75"/>
      <c r="TIR379" s="76"/>
      <c r="TIS379" s="181"/>
      <c r="TIT379" s="181"/>
      <c r="TIU379" s="182"/>
      <c r="TIV379" s="134"/>
      <c r="TIW379" s="135"/>
      <c r="TIX379" s="111"/>
      <c r="TIY379" s="178"/>
      <c r="TIZ379" s="178"/>
      <c r="TJA379" s="178"/>
      <c r="TJB379" s="178"/>
      <c r="TJC379" s="179"/>
      <c r="TJD379" s="73"/>
      <c r="TJE379" s="73"/>
      <c r="TJF379" s="180"/>
      <c r="TJG379" s="75"/>
      <c r="TJH379" s="76"/>
      <c r="TJI379" s="180"/>
      <c r="TJJ379" s="180"/>
      <c r="TJK379" s="180"/>
      <c r="TJL379" s="75"/>
      <c r="TJM379" s="76"/>
      <c r="TJN379" s="181"/>
      <c r="TJO379" s="181"/>
      <c r="TJP379" s="182"/>
      <c r="TJQ379" s="134"/>
      <c r="TJR379" s="135"/>
      <c r="TJS379" s="111"/>
      <c r="TJT379" s="178"/>
      <c r="TJU379" s="178"/>
      <c r="TJV379" s="178"/>
      <c r="TJW379" s="178"/>
      <c r="TJX379" s="179"/>
      <c r="TJY379" s="73"/>
      <c r="TJZ379" s="73"/>
      <c r="TKA379" s="180"/>
      <c r="TKB379" s="75"/>
      <c r="TKC379" s="76"/>
      <c r="TKD379" s="180"/>
      <c r="TKE379" s="180"/>
      <c r="TKF379" s="180"/>
      <c r="TKG379" s="75"/>
      <c r="TKH379" s="76"/>
      <c r="TKI379" s="181"/>
      <c r="TKJ379" s="181"/>
      <c r="TKK379" s="182"/>
      <c r="TKL379" s="134"/>
      <c r="TKM379" s="135"/>
      <c r="TKN379" s="111"/>
      <c r="TKO379" s="178"/>
      <c r="TKP379" s="178"/>
      <c r="TKQ379" s="178"/>
      <c r="TKR379" s="178"/>
      <c r="TKS379" s="179"/>
      <c r="TKT379" s="73"/>
      <c r="TKU379" s="73"/>
      <c r="TKV379" s="180"/>
      <c r="TKW379" s="75"/>
      <c r="TKX379" s="76"/>
      <c r="TKY379" s="180"/>
      <c r="TKZ379" s="180"/>
      <c r="TLA379" s="180"/>
      <c r="TLB379" s="75"/>
      <c r="TLC379" s="76"/>
      <c r="TLD379" s="181"/>
      <c r="TLE379" s="181"/>
      <c r="TLF379" s="182"/>
      <c r="TLG379" s="134"/>
      <c r="TLH379" s="135"/>
      <c r="TLI379" s="111"/>
      <c r="TLJ379" s="178"/>
      <c r="TLK379" s="178"/>
      <c r="TLL379" s="178"/>
      <c r="TLM379" s="178"/>
      <c r="TLN379" s="179"/>
      <c r="TLO379" s="73"/>
      <c r="TLP379" s="73"/>
      <c r="TLQ379" s="180"/>
      <c r="TLR379" s="75"/>
      <c r="TLS379" s="76"/>
      <c r="TLT379" s="180"/>
      <c r="TLU379" s="180"/>
      <c r="TLV379" s="180"/>
      <c r="TLW379" s="75"/>
      <c r="TLX379" s="76"/>
      <c r="TLY379" s="181"/>
      <c r="TLZ379" s="181"/>
      <c r="TMA379" s="182"/>
      <c r="TMB379" s="134"/>
      <c r="TMC379" s="135"/>
      <c r="TMD379" s="111"/>
      <c r="TME379" s="178"/>
      <c r="TMF379" s="178"/>
      <c r="TMG379" s="178"/>
      <c r="TMH379" s="178"/>
      <c r="TMI379" s="179"/>
      <c r="TMJ379" s="73"/>
      <c r="TMK379" s="73"/>
      <c r="TML379" s="180"/>
      <c r="TMM379" s="75"/>
      <c r="TMN379" s="76"/>
      <c r="TMO379" s="180"/>
      <c r="TMP379" s="180"/>
      <c r="TMQ379" s="180"/>
      <c r="TMR379" s="75"/>
      <c r="TMS379" s="76"/>
      <c r="TMT379" s="181"/>
      <c r="TMU379" s="181"/>
      <c r="TMV379" s="182"/>
      <c r="TMW379" s="134"/>
      <c r="TMX379" s="135"/>
      <c r="TMY379" s="111"/>
      <c r="TMZ379" s="178"/>
      <c r="TNA379" s="178"/>
      <c r="TNB379" s="178"/>
      <c r="TNC379" s="178"/>
      <c r="TND379" s="179"/>
      <c r="TNE379" s="73"/>
      <c r="TNF379" s="73"/>
      <c r="TNG379" s="180"/>
      <c r="TNH379" s="75"/>
      <c r="TNI379" s="76"/>
      <c r="TNJ379" s="180"/>
      <c r="TNK379" s="180"/>
      <c r="TNL379" s="180"/>
      <c r="TNM379" s="75"/>
      <c r="TNN379" s="76"/>
      <c r="TNO379" s="181"/>
      <c r="TNP379" s="181"/>
      <c r="TNQ379" s="182"/>
      <c r="TNR379" s="134"/>
      <c r="TNS379" s="135"/>
      <c r="TNT379" s="111"/>
      <c r="TNU379" s="178"/>
      <c r="TNV379" s="178"/>
      <c r="TNW379" s="178"/>
      <c r="TNX379" s="178"/>
      <c r="TNY379" s="179"/>
      <c r="TNZ379" s="73"/>
      <c r="TOA379" s="73"/>
      <c r="TOB379" s="180"/>
      <c r="TOC379" s="75"/>
      <c r="TOD379" s="76"/>
      <c r="TOE379" s="180"/>
      <c r="TOF379" s="180"/>
      <c r="TOG379" s="180"/>
      <c r="TOH379" s="75"/>
      <c r="TOI379" s="76"/>
      <c r="TOJ379" s="181"/>
      <c r="TOK379" s="181"/>
      <c r="TOL379" s="182"/>
      <c r="TOM379" s="134"/>
      <c r="TON379" s="135"/>
      <c r="TOO379" s="111"/>
      <c r="TOP379" s="178"/>
      <c r="TOQ379" s="178"/>
      <c r="TOR379" s="178"/>
      <c r="TOS379" s="178"/>
      <c r="TOT379" s="179"/>
      <c r="TOU379" s="73"/>
      <c r="TOV379" s="73"/>
      <c r="TOW379" s="180"/>
      <c r="TOX379" s="75"/>
      <c r="TOY379" s="76"/>
      <c r="TOZ379" s="180"/>
      <c r="TPA379" s="180"/>
      <c r="TPB379" s="180"/>
      <c r="TPC379" s="75"/>
      <c r="TPD379" s="76"/>
      <c r="TPE379" s="181"/>
      <c r="TPF379" s="181"/>
      <c r="TPG379" s="182"/>
      <c r="TPH379" s="134"/>
      <c r="TPI379" s="135"/>
      <c r="TPJ379" s="111"/>
      <c r="TPK379" s="178"/>
      <c r="TPL379" s="178"/>
      <c r="TPM379" s="178"/>
      <c r="TPN379" s="178"/>
      <c r="TPO379" s="179"/>
      <c r="TPP379" s="73"/>
      <c r="TPQ379" s="73"/>
      <c r="TPR379" s="180"/>
      <c r="TPS379" s="75"/>
      <c r="TPT379" s="76"/>
      <c r="TPU379" s="180"/>
      <c r="TPV379" s="180"/>
      <c r="TPW379" s="180"/>
      <c r="TPX379" s="75"/>
      <c r="TPY379" s="76"/>
      <c r="TPZ379" s="181"/>
      <c r="TQA379" s="181"/>
      <c r="TQB379" s="182"/>
      <c r="TQC379" s="134"/>
      <c r="TQD379" s="135"/>
      <c r="TQE379" s="111"/>
      <c r="TQF379" s="178"/>
      <c r="TQG379" s="178"/>
      <c r="TQH379" s="178"/>
      <c r="TQI379" s="178"/>
      <c r="TQJ379" s="179"/>
      <c r="TQK379" s="73"/>
      <c r="TQL379" s="73"/>
      <c r="TQM379" s="180"/>
      <c r="TQN379" s="75"/>
      <c r="TQO379" s="76"/>
      <c r="TQP379" s="180"/>
      <c r="TQQ379" s="180"/>
      <c r="TQR379" s="180"/>
      <c r="TQS379" s="75"/>
      <c r="TQT379" s="76"/>
      <c r="TQU379" s="181"/>
      <c r="TQV379" s="181"/>
      <c r="TQW379" s="182"/>
      <c r="TQX379" s="134"/>
      <c r="TQY379" s="135"/>
      <c r="TQZ379" s="111"/>
      <c r="TRA379" s="178"/>
      <c r="TRB379" s="178"/>
      <c r="TRC379" s="178"/>
      <c r="TRD379" s="178"/>
      <c r="TRE379" s="179"/>
      <c r="TRF379" s="73"/>
      <c r="TRG379" s="73"/>
      <c r="TRH379" s="180"/>
      <c r="TRI379" s="75"/>
      <c r="TRJ379" s="76"/>
      <c r="TRK379" s="180"/>
      <c r="TRL379" s="180"/>
      <c r="TRM379" s="180"/>
      <c r="TRN379" s="75"/>
      <c r="TRO379" s="76"/>
      <c r="TRP379" s="181"/>
      <c r="TRQ379" s="181"/>
      <c r="TRR379" s="182"/>
      <c r="TRS379" s="134"/>
      <c r="TRT379" s="135"/>
      <c r="TRU379" s="111"/>
      <c r="TRV379" s="178"/>
      <c r="TRW379" s="178"/>
      <c r="TRX379" s="178"/>
      <c r="TRY379" s="178"/>
      <c r="TRZ379" s="179"/>
      <c r="TSA379" s="73"/>
      <c r="TSB379" s="73"/>
      <c r="TSC379" s="180"/>
      <c r="TSD379" s="75"/>
      <c r="TSE379" s="76"/>
      <c r="TSF379" s="180"/>
      <c r="TSG379" s="180"/>
      <c r="TSH379" s="180"/>
      <c r="TSI379" s="75"/>
      <c r="TSJ379" s="76"/>
      <c r="TSK379" s="181"/>
      <c r="TSL379" s="181"/>
      <c r="TSM379" s="182"/>
      <c r="TSN379" s="134"/>
      <c r="TSO379" s="135"/>
      <c r="TSP379" s="111"/>
      <c r="TSQ379" s="178"/>
      <c r="TSR379" s="178"/>
      <c r="TSS379" s="178"/>
      <c r="TST379" s="178"/>
      <c r="TSU379" s="179"/>
      <c r="TSV379" s="73"/>
      <c r="TSW379" s="73"/>
      <c r="TSX379" s="180"/>
      <c r="TSY379" s="75"/>
      <c r="TSZ379" s="76"/>
      <c r="TTA379" s="180"/>
      <c r="TTB379" s="180"/>
      <c r="TTC379" s="180"/>
      <c r="TTD379" s="75"/>
      <c r="TTE379" s="76"/>
      <c r="TTF379" s="181"/>
      <c r="TTG379" s="181"/>
      <c r="TTH379" s="182"/>
      <c r="TTI379" s="134"/>
      <c r="TTJ379" s="135"/>
      <c r="TTK379" s="111"/>
      <c r="TTL379" s="178"/>
      <c r="TTM379" s="178"/>
      <c r="TTN379" s="178"/>
      <c r="TTO379" s="178"/>
      <c r="TTP379" s="179"/>
      <c r="TTQ379" s="73"/>
      <c r="TTR379" s="73"/>
      <c r="TTS379" s="180"/>
      <c r="TTT379" s="75"/>
      <c r="TTU379" s="76"/>
      <c r="TTV379" s="180"/>
      <c r="TTW379" s="180"/>
      <c r="TTX379" s="180"/>
      <c r="TTY379" s="75"/>
      <c r="TTZ379" s="76"/>
      <c r="TUA379" s="181"/>
      <c r="TUB379" s="181"/>
      <c r="TUC379" s="182"/>
      <c r="TUD379" s="134"/>
      <c r="TUE379" s="135"/>
      <c r="TUF379" s="111"/>
      <c r="TUG379" s="178"/>
      <c r="TUH379" s="178"/>
      <c r="TUI379" s="178"/>
      <c r="TUJ379" s="178"/>
      <c r="TUK379" s="179"/>
      <c r="TUL379" s="73"/>
      <c r="TUM379" s="73"/>
      <c r="TUN379" s="180"/>
      <c r="TUO379" s="75"/>
      <c r="TUP379" s="76"/>
      <c r="TUQ379" s="180"/>
      <c r="TUR379" s="180"/>
      <c r="TUS379" s="180"/>
      <c r="TUT379" s="75"/>
      <c r="TUU379" s="76"/>
      <c r="TUV379" s="181"/>
      <c r="TUW379" s="181"/>
      <c r="TUX379" s="182"/>
      <c r="TUY379" s="134"/>
      <c r="TUZ379" s="135"/>
      <c r="TVA379" s="111"/>
      <c r="TVB379" s="178"/>
      <c r="TVC379" s="178"/>
      <c r="TVD379" s="178"/>
      <c r="TVE379" s="178"/>
      <c r="TVF379" s="179"/>
      <c r="TVG379" s="73"/>
      <c r="TVH379" s="73"/>
      <c r="TVI379" s="180"/>
      <c r="TVJ379" s="75"/>
      <c r="TVK379" s="76"/>
      <c r="TVL379" s="180"/>
      <c r="TVM379" s="180"/>
      <c r="TVN379" s="180"/>
      <c r="TVO379" s="75"/>
      <c r="TVP379" s="76"/>
      <c r="TVQ379" s="181"/>
      <c r="TVR379" s="181"/>
      <c r="TVS379" s="182"/>
      <c r="TVT379" s="134"/>
      <c r="TVU379" s="135"/>
      <c r="TVV379" s="111"/>
      <c r="TVW379" s="178"/>
      <c r="TVX379" s="178"/>
      <c r="TVY379" s="178"/>
      <c r="TVZ379" s="178"/>
      <c r="TWA379" s="179"/>
      <c r="TWB379" s="73"/>
      <c r="TWC379" s="73"/>
      <c r="TWD379" s="180"/>
      <c r="TWE379" s="75"/>
      <c r="TWF379" s="76"/>
      <c r="TWG379" s="180"/>
      <c r="TWH379" s="180"/>
      <c r="TWI379" s="180"/>
      <c r="TWJ379" s="75"/>
      <c r="TWK379" s="76"/>
      <c r="TWL379" s="181"/>
      <c r="TWM379" s="181"/>
      <c r="TWN379" s="182"/>
      <c r="TWO379" s="134"/>
      <c r="TWP379" s="135"/>
      <c r="TWQ379" s="111"/>
      <c r="TWR379" s="178"/>
      <c r="TWS379" s="178"/>
      <c r="TWT379" s="178"/>
      <c r="TWU379" s="178"/>
      <c r="TWV379" s="179"/>
      <c r="TWW379" s="73"/>
      <c r="TWX379" s="73"/>
      <c r="TWY379" s="180"/>
      <c r="TWZ379" s="75"/>
      <c r="TXA379" s="76"/>
      <c r="TXB379" s="180"/>
      <c r="TXC379" s="180"/>
      <c r="TXD379" s="180"/>
      <c r="TXE379" s="75"/>
      <c r="TXF379" s="76"/>
      <c r="TXG379" s="181"/>
      <c r="TXH379" s="181"/>
      <c r="TXI379" s="182"/>
      <c r="TXJ379" s="134"/>
      <c r="TXK379" s="135"/>
      <c r="TXL379" s="111"/>
      <c r="TXM379" s="178"/>
      <c r="TXN379" s="178"/>
      <c r="TXO379" s="178"/>
      <c r="TXP379" s="178"/>
      <c r="TXQ379" s="179"/>
      <c r="TXR379" s="73"/>
      <c r="TXS379" s="73"/>
      <c r="TXT379" s="180"/>
      <c r="TXU379" s="75"/>
      <c r="TXV379" s="76"/>
      <c r="TXW379" s="180"/>
      <c r="TXX379" s="180"/>
      <c r="TXY379" s="180"/>
      <c r="TXZ379" s="75"/>
      <c r="TYA379" s="76"/>
      <c r="TYB379" s="181"/>
      <c r="TYC379" s="181"/>
      <c r="TYD379" s="182"/>
      <c r="TYE379" s="134"/>
      <c r="TYF379" s="135"/>
      <c r="TYG379" s="111"/>
      <c r="TYH379" s="178"/>
      <c r="TYI379" s="178"/>
      <c r="TYJ379" s="178"/>
      <c r="TYK379" s="178"/>
      <c r="TYL379" s="179"/>
      <c r="TYM379" s="73"/>
      <c r="TYN379" s="73"/>
      <c r="TYO379" s="180"/>
      <c r="TYP379" s="75"/>
      <c r="TYQ379" s="76"/>
      <c r="TYR379" s="180"/>
      <c r="TYS379" s="180"/>
      <c r="TYT379" s="180"/>
      <c r="TYU379" s="75"/>
      <c r="TYV379" s="76"/>
      <c r="TYW379" s="181"/>
      <c r="TYX379" s="181"/>
      <c r="TYY379" s="182"/>
      <c r="TYZ379" s="134"/>
      <c r="TZA379" s="135"/>
      <c r="TZB379" s="111"/>
      <c r="TZC379" s="178"/>
      <c r="TZD379" s="178"/>
      <c r="TZE379" s="178"/>
      <c r="TZF379" s="178"/>
      <c r="TZG379" s="179"/>
      <c r="TZH379" s="73"/>
      <c r="TZI379" s="73"/>
      <c r="TZJ379" s="180"/>
      <c r="TZK379" s="75"/>
      <c r="TZL379" s="76"/>
      <c r="TZM379" s="180"/>
      <c r="TZN379" s="180"/>
      <c r="TZO379" s="180"/>
      <c r="TZP379" s="75"/>
      <c r="TZQ379" s="76"/>
      <c r="TZR379" s="181"/>
      <c r="TZS379" s="181"/>
      <c r="TZT379" s="182"/>
      <c r="TZU379" s="134"/>
      <c r="TZV379" s="135"/>
      <c r="TZW379" s="111"/>
      <c r="TZX379" s="178"/>
      <c r="TZY379" s="178"/>
      <c r="TZZ379" s="178"/>
      <c r="UAA379" s="178"/>
      <c r="UAB379" s="179"/>
      <c r="UAC379" s="73"/>
      <c r="UAD379" s="73"/>
      <c r="UAE379" s="180"/>
      <c r="UAF379" s="75"/>
      <c r="UAG379" s="76"/>
      <c r="UAH379" s="180"/>
      <c r="UAI379" s="180"/>
      <c r="UAJ379" s="180"/>
      <c r="UAK379" s="75"/>
      <c r="UAL379" s="76"/>
      <c r="UAM379" s="181"/>
      <c r="UAN379" s="181"/>
      <c r="UAO379" s="182"/>
      <c r="UAP379" s="134"/>
      <c r="UAQ379" s="135"/>
      <c r="UAR379" s="111"/>
      <c r="UAS379" s="178"/>
      <c r="UAT379" s="178"/>
      <c r="UAU379" s="178"/>
      <c r="UAV379" s="178"/>
      <c r="UAW379" s="179"/>
      <c r="UAX379" s="73"/>
      <c r="UAY379" s="73"/>
      <c r="UAZ379" s="180"/>
      <c r="UBA379" s="75"/>
      <c r="UBB379" s="76"/>
      <c r="UBC379" s="180"/>
      <c r="UBD379" s="180"/>
      <c r="UBE379" s="180"/>
      <c r="UBF379" s="75"/>
      <c r="UBG379" s="76"/>
      <c r="UBH379" s="181"/>
      <c r="UBI379" s="181"/>
      <c r="UBJ379" s="182"/>
      <c r="UBK379" s="134"/>
      <c r="UBL379" s="135"/>
      <c r="UBM379" s="111"/>
      <c r="UBN379" s="178"/>
      <c r="UBO379" s="178"/>
      <c r="UBP379" s="178"/>
      <c r="UBQ379" s="178"/>
      <c r="UBR379" s="179"/>
      <c r="UBS379" s="73"/>
      <c r="UBT379" s="73"/>
      <c r="UBU379" s="180"/>
      <c r="UBV379" s="75"/>
      <c r="UBW379" s="76"/>
      <c r="UBX379" s="180"/>
      <c r="UBY379" s="180"/>
      <c r="UBZ379" s="180"/>
      <c r="UCA379" s="75"/>
      <c r="UCB379" s="76"/>
      <c r="UCC379" s="181"/>
      <c r="UCD379" s="181"/>
      <c r="UCE379" s="182"/>
      <c r="UCF379" s="134"/>
      <c r="UCG379" s="135"/>
      <c r="UCH379" s="111"/>
      <c r="UCI379" s="178"/>
      <c r="UCJ379" s="178"/>
      <c r="UCK379" s="178"/>
      <c r="UCL379" s="178"/>
      <c r="UCM379" s="179"/>
      <c r="UCN379" s="73"/>
      <c r="UCO379" s="73"/>
      <c r="UCP379" s="180"/>
      <c r="UCQ379" s="75"/>
      <c r="UCR379" s="76"/>
      <c r="UCS379" s="180"/>
      <c r="UCT379" s="180"/>
      <c r="UCU379" s="180"/>
      <c r="UCV379" s="75"/>
      <c r="UCW379" s="76"/>
      <c r="UCX379" s="181"/>
      <c r="UCY379" s="181"/>
      <c r="UCZ379" s="182"/>
      <c r="UDA379" s="134"/>
      <c r="UDB379" s="135"/>
      <c r="UDC379" s="111"/>
      <c r="UDD379" s="178"/>
      <c r="UDE379" s="178"/>
      <c r="UDF379" s="178"/>
      <c r="UDG379" s="178"/>
      <c r="UDH379" s="179"/>
      <c r="UDI379" s="73"/>
      <c r="UDJ379" s="73"/>
      <c r="UDK379" s="180"/>
      <c r="UDL379" s="75"/>
      <c r="UDM379" s="76"/>
      <c r="UDN379" s="180"/>
      <c r="UDO379" s="180"/>
      <c r="UDP379" s="180"/>
      <c r="UDQ379" s="75"/>
      <c r="UDR379" s="76"/>
      <c r="UDS379" s="181"/>
      <c r="UDT379" s="181"/>
      <c r="UDU379" s="182"/>
      <c r="UDV379" s="134"/>
      <c r="UDW379" s="135"/>
      <c r="UDX379" s="111"/>
      <c r="UDY379" s="178"/>
      <c r="UDZ379" s="178"/>
      <c r="UEA379" s="178"/>
      <c r="UEB379" s="178"/>
      <c r="UEC379" s="179"/>
      <c r="UED379" s="73"/>
      <c r="UEE379" s="73"/>
      <c r="UEF379" s="180"/>
      <c r="UEG379" s="75"/>
      <c r="UEH379" s="76"/>
      <c r="UEI379" s="180"/>
      <c r="UEJ379" s="180"/>
      <c r="UEK379" s="180"/>
      <c r="UEL379" s="75"/>
      <c r="UEM379" s="76"/>
      <c r="UEN379" s="181"/>
      <c r="UEO379" s="181"/>
      <c r="UEP379" s="182"/>
      <c r="UEQ379" s="134"/>
      <c r="UER379" s="135"/>
      <c r="UES379" s="111"/>
      <c r="UET379" s="178"/>
      <c r="UEU379" s="178"/>
      <c r="UEV379" s="178"/>
      <c r="UEW379" s="178"/>
      <c r="UEX379" s="179"/>
      <c r="UEY379" s="73"/>
      <c r="UEZ379" s="73"/>
      <c r="UFA379" s="180"/>
      <c r="UFB379" s="75"/>
      <c r="UFC379" s="76"/>
      <c r="UFD379" s="180"/>
      <c r="UFE379" s="180"/>
      <c r="UFF379" s="180"/>
      <c r="UFG379" s="75"/>
      <c r="UFH379" s="76"/>
      <c r="UFI379" s="181"/>
      <c r="UFJ379" s="181"/>
      <c r="UFK379" s="182"/>
      <c r="UFL379" s="134"/>
      <c r="UFM379" s="135"/>
      <c r="UFN379" s="111"/>
      <c r="UFO379" s="178"/>
      <c r="UFP379" s="178"/>
      <c r="UFQ379" s="178"/>
      <c r="UFR379" s="178"/>
      <c r="UFS379" s="179"/>
      <c r="UFT379" s="73"/>
      <c r="UFU379" s="73"/>
      <c r="UFV379" s="180"/>
      <c r="UFW379" s="75"/>
      <c r="UFX379" s="76"/>
      <c r="UFY379" s="180"/>
      <c r="UFZ379" s="180"/>
      <c r="UGA379" s="180"/>
      <c r="UGB379" s="75"/>
      <c r="UGC379" s="76"/>
      <c r="UGD379" s="181"/>
      <c r="UGE379" s="181"/>
      <c r="UGF379" s="182"/>
      <c r="UGG379" s="134"/>
      <c r="UGH379" s="135"/>
      <c r="UGI379" s="111"/>
      <c r="UGJ379" s="178"/>
      <c r="UGK379" s="178"/>
      <c r="UGL379" s="178"/>
      <c r="UGM379" s="178"/>
      <c r="UGN379" s="179"/>
      <c r="UGO379" s="73"/>
      <c r="UGP379" s="73"/>
      <c r="UGQ379" s="180"/>
      <c r="UGR379" s="75"/>
      <c r="UGS379" s="76"/>
      <c r="UGT379" s="180"/>
      <c r="UGU379" s="180"/>
      <c r="UGV379" s="180"/>
      <c r="UGW379" s="75"/>
      <c r="UGX379" s="76"/>
      <c r="UGY379" s="181"/>
      <c r="UGZ379" s="181"/>
      <c r="UHA379" s="182"/>
      <c r="UHB379" s="134"/>
      <c r="UHC379" s="135"/>
      <c r="UHD379" s="111"/>
      <c r="UHE379" s="178"/>
      <c r="UHF379" s="178"/>
      <c r="UHG379" s="178"/>
      <c r="UHH379" s="178"/>
      <c r="UHI379" s="179"/>
      <c r="UHJ379" s="73"/>
      <c r="UHK379" s="73"/>
      <c r="UHL379" s="180"/>
      <c r="UHM379" s="75"/>
      <c r="UHN379" s="76"/>
      <c r="UHO379" s="180"/>
      <c r="UHP379" s="180"/>
      <c r="UHQ379" s="180"/>
      <c r="UHR379" s="75"/>
      <c r="UHS379" s="76"/>
      <c r="UHT379" s="181"/>
      <c r="UHU379" s="181"/>
      <c r="UHV379" s="182"/>
      <c r="UHW379" s="134"/>
      <c r="UHX379" s="135"/>
      <c r="UHY379" s="111"/>
      <c r="UHZ379" s="178"/>
      <c r="UIA379" s="178"/>
      <c r="UIB379" s="178"/>
      <c r="UIC379" s="178"/>
      <c r="UID379" s="179"/>
      <c r="UIE379" s="73"/>
      <c r="UIF379" s="73"/>
      <c r="UIG379" s="180"/>
      <c r="UIH379" s="75"/>
      <c r="UII379" s="76"/>
      <c r="UIJ379" s="180"/>
      <c r="UIK379" s="180"/>
      <c r="UIL379" s="180"/>
      <c r="UIM379" s="75"/>
      <c r="UIN379" s="76"/>
      <c r="UIO379" s="181"/>
      <c r="UIP379" s="181"/>
      <c r="UIQ379" s="182"/>
      <c r="UIR379" s="134"/>
      <c r="UIS379" s="135"/>
      <c r="UIT379" s="111"/>
      <c r="UIU379" s="178"/>
      <c r="UIV379" s="178"/>
      <c r="UIW379" s="178"/>
      <c r="UIX379" s="178"/>
      <c r="UIY379" s="179"/>
      <c r="UIZ379" s="73"/>
      <c r="UJA379" s="73"/>
      <c r="UJB379" s="180"/>
      <c r="UJC379" s="75"/>
      <c r="UJD379" s="76"/>
      <c r="UJE379" s="180"/>
      <c r="UJF379" s="180"/>
      <c r="UJG379" s="180"/>
      <c r="UJH379" s="75"/>
      <c r="UJI379" s="76"/>
      <c r="UJJ379" s="181"/>
      <c r="UJK379" s="181"/>
      <c r="UJL379" s="182"/>
      <c r="UJM379" s="134"/>
      <c r="UJN379" s="135"/>
      <c r="UJO379" s="111"/>
      <c r="UJP379" s="178"/>
      <c r="UJQ379" s="178"/>
      <c r="UJR379" s="178"/>
      <c r="UJS379" s="178"/>
      <c r="UJT379" s="179"/>
      <c r="UJU379" s="73"/>
      <c r="UJV379" s="73"/>
      <c r="UJW379" s="180"/>
      <c r="UJX379" s="75"/>
      <c r="UJY379" s="76"/>
      <c r="UJZ379" s="180"/>
      <c r="UKA379" s="180"/>
      <c r="UKB379" s="180"/>
      <c r="UKC379" s="75"/>
      <c r="UKD379" s="76"/>
      <c r="UKE379" s="181"/>
      <c r="UKF379" s="181"/>
      <c r="UKG379" s="182"/>
      <c r="UKH379" s="134"/>
      <c r="UKI379" s="135"/>
      <c r="UKJ379" s="111"/>
      <c r="UKK379" s="178"/>
      <c r="UKL379" s="178"/>
      <c r="UKM379" s="178"/>
      <c r="UKN379" s="178"/>
      <c r="UKO379" s="179"/>
      <c r="UKP379" s="73"/>
      <c r="UKQ379" s="73"/>
      <c r="UKR379" s="180"/>
      <c r="UKS379" s="75"/>
      <c r="UKT379" s="76"/>
      <c r="UKU379" s="180"/>
      <c r="UKV379" s="180"/>
      <c r="UKW379" s="180"/>
      <c r="UKX379" s="75"/>
      <c r="UKY379" s="76"/>
      <c r="UKZ379" s="181"/>
      <c r="ULA379" s="181"/>
      <c r="ULB379" s="182"/>
      <c r="ULC379" s="134"/>
      <c r="ULD379" s="135"/>
      <c r="ULE379" s="111"/>
      <c r="ULF379" s="178"/>
      <c r="ULG379" s="178"/>
      <c r="ULH379" s="178"/>
      <c r="ULI379" s="178"/>
      <c r="ULJ379" s="179"/>
      <c r="ULK379" s="73"/>
      <c r="ULL379" s="73"/>
      <c r="ULM379" s="180"/>
      <c r="ULN379" s="75"/>
      <c r="ULO379" s="76"/>
      <c r="ULP379" s="180"/>
      <c r="ULQ379" s="180"/>
      <c r="ULR379" s="180"/>
      <c r="ULS379" s="75"/>
      <c r="ULT379" s="76"/>
      <c r="ULU379" s="181"/>
      <c r="ULV379" s="181"/>
      <c r="ULW379" s="182"/>
      <c r="ULX379" s="134"/>
      <c r="ULY379" s="135"/>
      <c r="ULZ379" s="111"/>
      <c r="UMA379" s="178"/>
      <c r="UMB379" s="178"/>
      <c r="UMC379" s="178"/>
      <c r="UMD379" s="178"/>
      <c r="UME379" s="179"/>
      <c r="UMF379" s="73"/>
      <c r="UMG379" s="73"/>
      <c r="UMH379" s="180"/>
      <c r="UMI379" s="75"/>
      <c r="UMJ379" s="76"/>
      <c r="UMK379" s="180"/>
      <c r="UML379" s="180"/>
      <c r="UMM379" s="180"/>
      <c r="UMN379" s="75"/>
      <c r="UMO379" s="76"/>
      <c r="UMP379" s="181"/>
      <c r="UMQ379" s="181"/>
      <c r="UMR379" s="182"/>
      <c r="UMS379" s="134"/>
      <c r="UMT379" s="135"/>
      <c r="UMU379" s="111"/>
      <c r="UMV379" s="178"/>
      <c r="UMW379" s="178"/>
      <c r="UMX379" s="178"/>
      <c r="UMY379" s="178"/>
      <c r="UMZ379" s="179"/>
      <c r="UNA379" s="73"/>
      <c r="UNB379" s="73"/>
      <c r="UNC379" s="180"/>
      <c r="UND379" s="75"/>
      <c r="UNE379" s="76"/>
      <c r="UNF379" s="180"/>
      <c r="UNG379" s="180"/>
      <c r="UNH379" s="180"/>
      <c r="UNI379" s="75"/>
      <c r="UNJ379" s="76"/>
      <c r="UNK379" s="181"/>
      <c r="UNL379" s="181"/>
      <c r="UNM379" s="182"/>
      <c r="UNN379" s="134"/>
      <c r="UNO379" s="135"/>
      <c r="UNP379" s="111"/>
      <c r="UNQ379" s="178"/>
      <c r="UNR379" s="178"/>
      <c r="UNS379" s="178"/>
      <c r="UNT379" s="178"/>
      <c r="UNU379" s="179"/>
      <c r="UNV379" s="73"/>
      <c r="UNW379" s="73"/>
      <c r="UNX379" s="180"/>
      <c r="UNY379" s="75"/>
      <c r="UNZ379" s="76"/>
      <c r="UOA379" s="180"/>
      <c r="UOB379" s="180"/>
      <c r="UOC379" s="180"/>
      <c r="UOD379" s="75"/>
      <c r="UOE379" s="76"/>
      <c r="UOF379" s="181"/>
      <c r="UOG379" s="181"/>
      <c r="UOH379" s="182"/>
      <c r="UOI379" s="134"/>
      <c r="UOJ379" s="135"/>
      <c r="UOK379" s="111"/>
      <c r="UOL379" s="178"/>
      <c r="UOM379" s="178"/>
      <c r="UON379" s="178"/>
      <c r="UOO379" s="178"/>
      <c r="UOP379" s="179"/>
      <c r="UOQ379" s="73"/>
      <c r="UOR379" s="73"/>
      <c r="UOS379" s="180"/>
      <c r="UOT379" s="75"/>
      <c r="UOU379" s="76"/>
      <c r="UOV379" s="180"/>
      <c r="UOW379" s="180"/>
      <c r="UOX379" s="180"/>
      <c r="UOY379" s="75"/>
      <c r="UOZ379" s="76"/>
      <c r="UPA379" s="181"/>
      <c r="UPB379" s="181"/>
      <c r="UPC379" s="182"/>
      <c r="UPD379" s="134"/>
      <c r="UPE379" s="135"/>
      <c r="UPF379" s="111"/>
      <c r="UPG379" s="178"/>
      <c r="UPH379" s="178"/>
      <c r="UPI379" s="178"/>
      <c r="UPJ379" s="178"/>
      <c r="UPK379" s="179"/>
      <c r="UPL379" s="73"/>
      <c r="UPM379" s="73"/>
      <c r="UPN379" s="180"/>
      <c r="UPO379" s="75"/>
      <c r="UPP379" s="76"/>
      <c r="UPQ379" s="180"/>
      <c r="UPR379" s="180"/>
      <c r="UPS379" s="180"/>
      <c r="UPT379" s="75"/>
      <c r="UPU379" s="76"/>
      <c r="UPV379" s="181"/>
      <c r="UPW379" s="181"/>
      <c r="UPX379" s="182"/>
      <c r="UPY379" s="134"/>
      <c r="UPZ379" s="135"/>
      <c r="UQA379" s="111"/>
      <c r="UQB379" s="178"/>
      <c r="UQC379" s="178"/>
      <c r="UQD379" s="178"/>
      <c r="UQE379" s="178"/>
      <c r="UQF379" s="179"/>
      <c r="UQG379" s="73"/>
      <c r="UQH379" s="73"/>
      <c r="UQI379" s="180"/>
      <c r="UQJ379" s="75"/>
      <c r="UQK379" s="76"/>
      <c r="UQL379" s="180"/>
      <c r="UQM379" s="180"/>
      <c r="UQN379" s="180"/>
      <c r="UQO379" s="75"/>
      <c r="UQP379" s="76"/>
      <c r="UQQ379" s="181"/>
      <c r="UQR379" s="181"/>
      <c r="UQS379" s="182"/>
      <c r="UQT379" s="134"/>
      <c r="UQU379" s="135"/>
      <c r="UQV379" s="111"/>
      <c r="UQW379" s="178"/>
      <c r="UQX379" s="178"/>
      <c r="UQY379" s="178"/>
      <c r="UQZ379" s="178"/>
      <c r="URA379" s="179"/>
      <c r="URB379" s="73"/>
      <c r="URC379" s="73"/>
      <c r="URD379" s="180"/>
      <c r="URE379" s="75"/>
      <c r="URF379" s="76"/>
      <c r="URG379" s="180"/>
      <c r="URH379" s="180"/>
      <c r="URI379" s="180"/>
      <c r="URJ379" s="75"/>
      <c r="URK379" s="76"/>
      <c r="URL379" s="181"/>
      <c r="URM379" s="181"/>
      <c r="URN379" s="182"/>
      <c r="URO379" s="134"/>
      <c r="URP379" s="135"/>
      <c r="URQ379" s="111"/>
      <c r="URR379" s="178"/>
      <c r="URS379" s="178"/>
      <c r="URT379" s="178"/>
      <c r="URU379" s="178"/>
      <c r="URV379" s="179"/>
      <c r="URW379" s="73"/>
      <c r="URX379" s="73"/>
      <c r="URY379" s="180"/>
      <c r="URZ379" s="75"/>
      <c r="USA379" s="76"/>
      <c r="USB379" s="180"/>
      <c r="USC379" s="180"/>
      <c r="USD379" s="180"/>
      <c r="USE379" s="75"/>
      <c r="USF379" s="76"/>
      <c r="USG379" s="181"/>
      <c r="USH379" s="181"/>
      <c r="USI379" s="182"/>
      <c r="USJ379" s="134"/>
      <c r="USK379" s="135"/>
      <c r="USL379" s="111"/>
      <c r="USM379" s="178"/>
      <c r="USN379" s="178"/>
      <c r="USO379" s="178"/>
      <c r="USP379" s="178"/>
      <c r="USQ379" s="179"/>
      <c r="USR379" s="73"/>
      <c r="USS379" s="73"/>
      <c r="UST379" s="180"/>
      <c r="USU379" s="75"/>
      <c r="USV379" s="76"/>
      <c r="USW379" s="180"/>
      <c r="USX379" s="180"/>
      <c r="USY379" s="180"/>
      <c r="USZ379" s="75"/>
      <c r="UTA379" s="76"/>
      <c r="UTB379" s="181"/>
      <c r="UTC379" s="181"/>
      <c r="UTD379" s="182"/>
      <c r="UTE379" s="134"/>
      <c r="UTF379" s="135"/>
      <c r="UTG379" s="111"/>
      <c r="UTH379" s="178"/>
      <c r="UTI379" s="178"/>
      <c r="UTJ379" s="178"/>
      <c r="UTK379" s="178"/>
      <c r="UTL379" s="179"/>
      <c r="UTM379" s="73"/>
      <c r="UTN379" s="73"/>
      <c r="UTO379" s="180"/>
      <c r="UTP379" s="75"/>
      <c r="UTQ379" s="76"/>
      <c r="UTR379" s="180"/>
      <c r="UTS379" s="180"/>
      <c r="UTT379" s="180"/>
      <c r="UTU379" s="75"/>
      <c r="UTV379" s="76"/>
      <c r="UTW379" s="181"/>
      <c r="UTX379" s="181"/>
      <c r="UTY379" s="182"/>
      <c r="UTZ379" s="134"/>
      <c r="UUA379" s="135"/>
      <c r="UUB379" s="111"/>
      <c r="UUC379" s="178"/>
      <c r="UUD379" s="178"/>
      <c r="UUE379" s="178"/>
      <c r="UUF379" s="178"/>
      <c r="UUG379" s="179"/>
      <c r="UUH379" s="73"/>
      <c r="UUI379" s="73"/>
      <c r="UUJ379" s="180"/>
      <c r="UUK379" s="75"/>
      <c r="UUL379" s="76"/>
      <c r="UUM379" s="180"/>
      <c r="UUN379" s="180"/>
      <c r="UUO379" s="180"/>
      <c r="UUP379" s="75"/>
      <c r="UUQ379" s="76"/>
      <c r="UUR379" s="181"/>
      <c r="UUS379" s="181"/>
      <c r="UUT379" s="182"/>
      <c r="UUU379" s="134"/>
      <c r="UUV379" s="135"/>
      <c r="UUW379" s="111"/>
      <c r="UUX379" s="178"/>
      <c r="UUY379" s="178"/>
      <c r="UUZ379" s="178"/>
      <c r="UVA379" s="178"/>
      <c r="UVB379" s="179"/>
      <c r="UVC379" s="73"/>
      <c r="UVD379" s="73"/>
      <c r="UVE379" s="180"/>
      <c r="UVF379" s="75"/>
      <c r="UVG379" s="76"/>
      <c r="UVH379" s="180"/>
      <c r="UVI379" s="180"/>
      <c r="UVJ379" s="180"/>
      <c r="UVK379" s="75"/>
      <c r="UVL379" s="76"/>
      <c r="UVM379" s="181"/>
      <c r="UVN379" s="181"/>
      <c r="UVO379" s="182"/>
      <c r="UVP379" s="134"/>
      <c r="UVQ379" s="135"/>
      <c r="UVR379" s="111"/>
      <c r="UVS379" s="178"/>
      <c r="UVT379" s="178"/>
      <c r="UVU379" s="178"/>
      <c r="UVV379" s="178"/>
      <c r="UVW379" s="179"/>
      <c r="UVX379" s="73"/>
      <c r="UVY379" s="73"/>
      <c r="UVZ379" s="180"/>
      <c r="UWA379" s="75"/>
      <c r="UWB379" s="76"/>
      <c r="UWC379" s="180"/>
      <c r="UWD379" s="180"/>
      <c r="UWE379" s="180"/>
      <c r="UWF379" s="75"/>
      <c r="UWG379" s="76"/>
      <c r="UWH379" s="181"/>
      <c r="UWI379" s="181"/>
      <c r="UWJ379" s="182"/>
      <c r="UWK379" s="134"/>
      <c r="UWL379" s="135"/>
      <c r="UWM379" s="111"/>
      <c r="UWN379" s="178"/>
      <c r="UWO379" s="178"/>
      <c r="UWP379" s="178"/>
      <c r="UWQ379" s="178"/>
      <c r="UWR379" s="179"/>
      <c r="UWS379" s="73"/>
      <c r="UWT379" s="73"/>
      <c r="UWU379" s="180"/>
      <c r="UWV379" s="75"/>
      <c r="UWW379" s="76"/>
      <c r="UWX379" s="180"/>
      <c r="UWY379" s="180"/>
      <c r="UWZ379" s="180"/>
      <c r="UXA379" s="75"/>
      <c r="UXB379" s="76"/>
      <c r="UXC379" s="181"/>
      <c r="UXD379" s="181"/>
      <c r="UXE379" s="182"/>
      <c r="UXF379" s="134"/>
      <c r="UXG379" s="135"/>
      <c r="UXH379" s="111"/>
      <c r="UXI379" s="178"/>
      <c r="UXJ379" s="178"/>
      <c r="UXK379" s="178"/>
      <c r="UXL379" s="178"/>
      <c r="UXM379" s="179"/>
      <c r="UXN379" s="73"/>
      <c r="UXO379" s="73"/>
      <c r="UXP379" s="180"/>
      <c r="UXQ379" s="75"/>
      <c r="UXR379" s="76"/>
      <c r="UXS379" s="180"/>
      <c r="UXT379" s="180"/>
      <c r="UXU379" s="180"/>
      <c r="UXV379" s="75"/>
      <c r="UXW379" s="76"/>
      <c r="UXX379" s="181"/>
      <c r="UXY379" s="181"/>
      <c r="UXZ379" s="182"/>
      <c r="UYA379" s="134"/>
      <c r="UYB379" s="135"/>
      <c r="UYC379" s="111"/>
      <c r="UYD379" s="178"/>
      <c r="UYE379" s="178"/>
      <c r="UYF379" s="178"/>
      <c r="UYG379" s="178"/>
      <c r="UYH379" s="179"/>
      <c r="UYI379" s="73"/>
      <c r="UYJ379" s="73"/>
      <c r="UYK379" s="180"/>
      <c r="UYL379" s="75"/>
      <c r="UYM379" s="76"/>
      <c r="UYN379" s="180"/>
      <c r="UYO379" s="180"/>
      <c r="UYP379" s="180"/>
      <c r="UYQ379" s="75"/>
      <c r="UYR379" s="76"/>
      <c r="UYS379" s="181"/>
      <c r="UYT379" s="181"/>
      <c r="UYU379" s="182"/>
      <c r="UYV379" s="134"/>
      <c r="UYW379" s="135"/>
      <c r="UYX379" s="111"/>
      <c r="UYY379" s="178"/>
      <c r="UYZ379" s="178"/>
      <c r="UZA379" s="178"/>
      <c r="UZB379" s="178"/>
      <c r="UZC379" s="179"/>
      <c r="UZD379" s="73"/>
      <c r="UZE379" s="73"/>
      <c r="UZF379" s="180"/>
      <c r="UZG379" s="75"/>
      <c r="UZH379" s="76"/>
      <c r="UZI379" s="180"/>
      <c r="UZJ379" s="180"/>
      <c r="UZK379" s="180"/>
      <c r="UZL379" s="75"/>
      <c r="UZM379" s="76"/>
      <c r="UZN379" s="181"/>
      <c r="UZO379" s="181"/>
      <c r="UZP379" s="182"/>
      <c r="UZQ379" s="134"/>
      <c r="UZR379" s="135"/>
      <c r="UZS379" s="111"/>
      <c r="UZT379" s="178"/>
      <c r="UZU379" s="178"/>
      <c r="UZV379" s="178"/>
      <c r="UZW379" s="178"/>
      <c r="UZX379" s="179"/>
      <c r="UZY379" s="73"/>
      <c r="UZZ379" s="73"/>
      <c r="VAA379" s="180"/>
      <c r="VAB379" s="75"/>
      <c r="VAC379" s="76"/>
      <c r="VAD379" s="180"/>
      <c r="VAE379" s="180"/>
      <c r="VAF379" s="180"/>
      <c r="VAG379" s="75"/>
      <c r="VAH379" s="76"/>
      <c r="VAI379" s="181"/>
      <c r="VAJ379" s="181"/>
      <c r="VAK379" s="182"/>
      <c r="VAL379" s="134"/>
      <c r="VAM379" s="135"/>
      <c r="VAN379" s="111"/>
      <c r="VAO379" s="178"/>
      <c r="VAP379" s="178"/>
      <c r="VAQ379" s="178"/>
      <c r="VAR379" s="178"/>
      <c r="VAS379" s="179"/>
      <c r="VAT379" s="73"/>
      <c r="VAU379" s="73"/>
      <c r="VAV379" s="180"/>
      <c r="VAW379" s="75"/>
      <c r="VAX379" s="76"/>
      <c r="VAY379" s="180"/>
      <c r="VAZ379" s="180"/>
      <c r="VBA379" s="180"/>
      <c r="VBB379" s="75"/>
      <c r="VBC379" s="76"/>
      <c r="VBD379" s="181"/>
      <c r="VBE379" s="181"/>
      <c r="VBF379" s="182"/>
      <c r="VBG379" s="134"/>
      <c r="VBH379" s="135"/>
      <c r="VBI379" s="111"/>
      <c r="VBJ379" s="178"/>
      <c r="VBK379" s="178"/>
      <c r="VBL379" s="178"/>
      <c r="VBM379" s="178"/>
      <c r="VBN379" s="179"/>
      <c r="VBO379" s="73"/>
      <c r="VBP379" s="73"/>
      <c r="VBQ379" s="180"/>
      <c r="VBR379" s="75"/>
      <c r="VBS379" s="76"/>
      <c r="VBT379" s="180"/>
      <c r="VBU379" s="180"/>
      <c r="VBV379" s="180"/>
      <c r="VBW379" s="75"/>
      <c r="VBX379" s="76"/>
      <c r="VBY379" s="181"/>
      <c r="VBZ379" s="181"/>
      <c r="VCA379" s="182"/>
      <c r="VCB379" s="134"/>
      <c r="VCC379" s="135"/>
      <c r="VCD379" s="111"/>
      <c r="VCE379" s="178"/>
      <c r="VCF379" s="178"/>
      <c r="VCG379" s="178"/>
      <c r="VCH379" s="178"/>
      <c r="VCI379" s="179"/>
      <c r="VCJ379" s="73"/>
      <c r="VCK379" s="73"/>
      <c r="VCL379" s="180"/>
      <c r="VCM379" s="75"/>
      <c r="VCN379" s="76"/>
      <c r="VCO379" s="180"/>
      <c r="VCP379" s="180"/>
      <c r="VCQ379" s="180"/>
      <c r="VCR379" s="75"/>
      <c r="VCS379" s="76"/>
      <c r="VCT379" s="181"/>
      <c r="VCU379" s="181"/>
      <c r="VCV379" s="182"/>
      <c r="VCW379" s="134"/>
      <c r="VCX379" s="135"/>
      <c r="VCY379" s="111"/>
      <c r="VCZ379" s="178"/>
      <c r="VDA379" s="178"/>
      <c r="VDB379" s="178"/>
      <c r="VDC379" s="178"/>
      <c r="VDD379" s="179"/>
      <c r="VDE379" s="73"/>
      <c r="VDF379" s="73"/>
      <c r="VDG379" s="180"/>
      <c r="VDH379" s="75"/>
      <c r="VDI379" s="76"/>
      <c r="VDJ379" s="180"/>
      <c r="VDK379" s="180"/>
      <c r="VDL379" s="180"/>
      <c r="VDM379" s="75"/>
      <c r="VDN379" s="76"/>
      <c r="VDO379" s="181"/>
      <c r="VDP379" s="181"/>
      <c r="VDQ379" s="182"/>
      <c r="VDR379" s="134"/>
      <c r="VDS379" s="135"/>
      <c r="VDT379" s="111"/>
      <c r="VDU379" s="178"/>
      <c r="VDV379" s="178"/>
      <c r="VDW379" s="178"/>
      <c r="VDX379" s="178"/>
      <c r="VDY379" s="179"/>
      <c r="VDZ379" s="73"/>
      <c r="VEA379" s="73"/>
      <c r="VEB379" s="180"/>
      <c r="VEC379" s="75"/>
      <c r="VED379" s="76"/>
      <c r="VEE379" s="180"/>
      <c r="VEF379" s="180"/>
      <c r="VEG379" s="180"/>
      <c r="VEH379" s="75"/>
      <c r="VEI379" s="76"/>
      <c r="VEJ379" s="181"/>
      <c r="VEK379" s="181"/>
      <c r="VEL379" s="182"/>
      <c r="VEM379" s="134"/>
      <c r="VEN379" s="135"/>
      <c r="VEO379" s="111"/>
      <c r="VEP379" s="178"/>
      <c r="VEQ379" s="178"/>
      <c r="VER379" s="178"/>
      <c r="VES379" s="178"/>
      <c r="VET379" s="179"/>
      <c r="VEU379" s="73"/>
      <c r="VEV379" s="73"/>
      <c r="VEW379" s="180"/>
      <c r="VEX379" s="75"/>
      <c r="VEY379" s="76"/>
      <c r="VEZ379" s="180"/>
      <c r="VFA379" s="180"/>
      <c r="VFB379" s="180"/>
      <c r="VFC379" s="75"/>
      <c r="VFD379" s="76"/>
      <c r="VFE379" s="181"/>
      <c r="VFF379" s="181"/>
      <c r="VFG379" s="182"/>
      <c r="VFH379" s="134"/>
      <c r="VFI379" s="135"/>
      <c r="VFJ379" s="111"/>
      <c r="VFK379" s="178"/>
      <c r="VFL379" s="178"/>
      <c r="VFM379" s="178"/>
      <c r="VFN379" s="178"/>
      <c r="VFO379" s="179"/>
      <c r="VFP379" s="73"/>
      <c r="VFQ379" s="73"/>
      <c r="VFR379" s="180"/>
      <c r="VFS379" s="75"/>
      <c r="VFT379" s="76"/>
      <c r="VFU379" s="180"/>
      <c r="VFV379" s="180"/>
      <c r="VFW379" s="180"/>
      <c r="VFX379" s="75"/>
      <c r="VFY379" s="76"/>
      <c r="VFZ379" s="181"/>
      <c r="VGA379" s="181"/>
      <c r="VGB379" s="182"/>
      <c r="VGC379" s="134"/>
      <c r="VGD379" s="135"/>
      <c r="VGE379" s="111"/>
      <c r="VGF379" s="178"/>
      <c r="VGG379" s="178"/>
      <c r="VGH379" s="178"/>
      <c r="VGI379" s="178"/>
      <c r="VGJ379" s="179"/>
      <c r="VGK379" s="73"/>
      <c r="VGL379" s="73"/>
      <c r="VGM379" s="180"/>
      <c r="VGN379" s="75"/>
      <c r="VGO379" s="76"/>
      <c r="VGP379" s="180"/>
      <c r="VGQ379" s="180"/>
      <c r="VGR379" s="180"/>
      <c r="VGS379" s="75"/>
      <c r="VGT379" s="76"/>
      <c r="VGU379" s="181"/>
      <c r="VGV379" s="181"/>
      <c r="VGW379" s="182"/>
      <c r="VGX379" s="134"/>
      <c r="VGY379" s="135"/>
      <c r="VGZ379" s="111"/>
      <c r="VHA379" s="178"/>
      <c r="VHB379" s="178"/>
      <c r="VHC379" s="178"/>
      <c r="VHD379" s="178"/>
      <c r="VHE379" s="179"/>
      <c r="VHF379" s="73"/>
      <c r="VHG379" s="73"/>
      <c r="VHH379" s="180"/>
      <c r="VHI379" s="75"/>
      <c r="VHJ379" s="76"/>
      <c r="VHK379" s="180"/>
      <c r="VHL379" s="180"/>
      <c r="VHM379" s="180"/>
      <c r="VHN379" s="75"/>
      <c r="VHO379" s="76"/>
      <c r="VHP379" s="181"/>
      <c r="VHQ379" s="181"/>
      <c r="VHR379" s="182"/>
      <c r="VHS379" s="134"/>
      <c r="VHT379" s="135"/>
      <c r="VHU379" s="111"/>
      <c r="VHV379" s="178"/>
      <c r="VHW379" s="178"/>
      <c r="VHX379" s="178"/>
      <c r="VHY379" s="178"/>
      <c r="VHZ379" s="179"/>
      <c r="VIA379" s="73"/>
      <c r="VIB379" s="73"/>
      <c r="VIC379" s="180"/>
      <c r="VID379" s="75"/>
      <c r="VIE379" s="76"/>
      <c r="VIF379" s="180"/>
      <c r="VIG379" s="180"/>
      <c r="VIH379" s="180"/>
      <c r="VII379" s="75"/>
      <c r="VIJ379" s="76"/>
      <c r="VIK379" s="181"/>
      <c r="VIL379" s="181"/>
      <c r="VIM379" s="182"/>
      <c r="VIN379" s="134"/>
      <c r="VIO379" s="135"/>
      <c r="VIP379" s="111"/>
      <c r="VIQ379" s="178"/>
      <c r="VIR379" s="178"/>
      <c r="VIS379" s="178"/>
      <c r="VIT379" s="178"/>
      <c r="VIU379" s="179"/>
      <c r="VIV379" s="73"/>
      <c r="VIW379" s="73"/>
      <c r="VIX379" s="180"/>
      <c r="VIY379" s="75"/>
      <c r="VIZ379" s="76"/>
      <c r="VJA379" s="180"/>
      <c r="VJB379" s="180"/>
      <c r="VJC379" s="180"/>
      <c r="VJD379" s="75"/>
      <c r="VJE379" s="76"/>
      <c r="VJF379" s="181"/>
      <c r="VJG379" s="181"/>
      <c r="VJH379" s="182"/>
      <c r="VJI379" s="134"/>
      <c r="VJJ379" s="135"/>
      <c r="VJK379" s="111"/>
      <c r="VJL379" s="178"/>
      <c r="VJM379" s="178"/>
      <c r="VJN379" s="178"/>
      <c r="VJO379" s="178"/>
      <c r="VJP379" s="179"/>
      <c r="VJQ379" s="73"/>
      <c r="VJR379" s="73"/>
      <c r="VJS379" s="180"/>
      <c r="VJT379" s="75"/>
      <c r="VJU379" s="76"/>
      <c r="VJV379" s="180"/>
      <c r="VJW379" s="180"/>
      <c r="VJX379" s="180"/>
      <c r="VJY379" s="75"/>
      <c r="VJZ379" s="76"/>
      <c r="VKA379" s="181"/>
      <c r="VKB379" s="181"/>
      <c r="VKC379" s="182"/>
      <c r="VKD379" s="134"/>
      <c r="VKE379" s="135"/>
      <c r="VKF379" s="111"/>
      <c r="VKG379" s="178"/>
      <c r="VKH379" s="178"/>
      <c r="VKI379" s="178"/>
      <c r="VKJ379" s="178"/>
      <c r="VKK379" s="179"/>
      <c r="VKL379" s="73"/>
      <c r="VKM379" s="73"/>
      <c r="VKN379" s="180"/>
      <c r="VKO379" s="75"/>
      <c r="VKP379" s="76"/>
      <c r="VKQ379" s="180"/>
      <c r="VKR379" s="180"/>
      <c r="VKS379" s="180"/>
      <c r="VKT379" s="75"/>
      <c r="VKU379" s="76"/>
      <c r="VKV379" s="181"/>
      <c r="VKW379" s="181"/>
      <c r="VKX379" s="182"/>
      <c r="VKY379" s="134"/>
      <c r="VKZ379" s="135"/>
      <c r="VLA379" s="111"/>
      <c r="VLB379" s="178"/>
      <c r="VLC379" s="178"/>
      <c r="VLD379" s="178"/>
      <c r="VLE379" s="178"/>
      <c r="VLF379" s="179"/>
      <c r="VLG379" s="73"/>
      <c r="VLH379" s="73"/>
      <c r="VLI379" s="180"/>
      <c r="VLJ379" s="75"/>
      <c r="VLK379" s="76"/>
      <c r="VLL379" s="180"/>
      <c r="VLM379" s="180"/>
      <c r="VLN379" s="180"/>
      <c r="VLO379" s="75"/>
      <c r="VLP379" s="76"/>
      <c r="VLQ379" s="181"/>
      <c r="VLR379" s="181"/>
      <c r="VLS379" s="182"/>
      <c r="VLT379" s="134"/>
      <c r="VLU379" s="135"/>
      <c r="VLV379" s="111"/>
      <c r="VLW379" s="178"/>
      <c r="VLX379" s="178"/>
      <c r="VLY379" s="178"/>
      <c r="VLZ379" s="178"/>
      <c r="VMA379" s="179"/>
      <c r="VMB379" s="73"/>
      <c r="VMC379" s="73"/>
      <c r="VMD379" s="180"/>
      <c r="VME379" s="75"/>
      <c r="VMF379" s="76"/>
      <c r="VMG379" s="180"/>
      <c r="VMH379" s="180"/>
      <c r="VMI379" s="180"/>
      <c r="VMJ379" s="75"/>
      <c r="VMK379" s="76"/>
      <c r="VML379" s="181"/>
      <c r="VMM379" s="181"/>
      <c r="VMN379" s="182"/>
      <c r="VMO379" s="134"/>
      <c r="VMP379" s="135"/>
      <c r="VMQ379" s="111"/>
      <c r="VMR379" s="178"/>
      <c r="VMS379" s="178"/>
      <c r="VMT379" s="178"/>
      <c r="VMU379" s="178"/>
      <c r="VMV379" s="179"/>
      <c r="VMW379" s="73"/>
      <c r="VMX379" s="73"/>
      <c r="VMY379" s="180"/>
      <c r="VMZ379" s="75"/>
      <c r="VNA379" s="76"/>
      <c r="VNB379" s="180"/>
      <c r="VNC379" s="180"/>
      <c r="VND379" s="180"/>
      <c r="VNE379" s="75"/>
      <c r="VNF379" s="76"/>
      <c r="VNG379" s="181"/>
      <c r="VNH379" s="181"/>
      <c r="VNI379" s="182"/>
      <c r="VNJ379" s="134"/>
      <c r="VNK379" s="135"/>
      <c r="VNL379" s="111"/>
      <c r="VNM379" s="178"/>
      <c r="VNN379" s="178"/>
      <c r="VNO379" s="178"/>
      <c r="VNP379" s="178"/>
      <c r="VNQ379" s="179"/>
      <c r="VNR379" s="73"/>
      <c r="VNS379" s="73"/>
      <c r="VNT379" s="180"/>
      <c r="VNU379" s="75"/>
      <c r="VNV379" s="76"/>
      <c r="VNW379" s="180"/>
      <c r="VNX379" s="180"/>
      <c r="VNY379" s="180"/>
      <c r="VNZ379" s="75"/>
      <c r="VOA379" s="76"/>
      <c r="VOB379" s="181"/>
      <c r="VOC379" s="181"/>
      <c r="VOD379" s="182"/>
      <c r="VOE379" s="134"/>
      <c r="VOF379" s="135"/>
      <c r="VOG379" s="111"/>
      <c r="VOH379" s="178"/>
      <c r="VOI379" s="178"/>
      <c r="VOJ379" s="178"/>
      <c r="VOK379" s="178"/>
      <c r="VOL379" s="179"/>
      <c r="VOM379" s="73"/>
      <c r="VON379" s="73"/>
      <c r="VOO379" s="180"/>
      <c r="VOP379" s="75"/>
      <c r="VOQ379" s="76"/>
      <c r="VOR379" s="180"/>
      <c r="VOS379" s="180"/>
      <c r="VOT379" s="180"/>
      <c r="VOU379" s="75"/>
      <c r="VOV379" s="76"/>
      <c r="VOW379" s="181"/>
      <c r="VOX379" s="181"/>
      <c r="VOY379" s="182"/>
      <c r="VOZ379" s="134"/>
      <c r="VPA379" s="135"/>
      <c r="VPB379" s="111"/>
      <c r="VPC379" s="178"/>
      <c r="VPD379" s="178"/>
      <c r="VPE379" s="178"/>
      <c r="VPF379" s="178"/>
      <c r="VPG379" s="179"/>
      <c r="VPH379" s="73"/>
      <c r="VPI379" s="73"/>
      <c r="VPJ379" s="180"/>
      <c r="VPK379" s="75"/>
      <c r="VPL379" s="76"/>
      <c r="VPM379" s="180"/>
      <c r="VPN379" s="180"/>
      <c r="VPO379" s="180"/>
      <c r="VPP379" s="75"/>
      <c r="VPQ379" s="76"/>
      <c r="VPR379" s="181"/>
      <c r="VPS379" s="181"/>
      <c r="VPT379" s="182"/>
      <c r="VPU379" s="134"/>
      <c r="VPV379" s="135"/>
      <c r="VPW379" s="111"/>
      <c r="VPX379" s="178"/>
      <c r="VPY379" s="178"/>
      <c r="VPZ379" s="178"/>
      <c r="VQA379" s="178"/>
      <c r="VQB379" s="179"/>
      <c r="VQC379" s="73"/>
      <c r="VQD379" s="73"/>
      <c r="VQE379" s="180"/>
      <c r="VQF379" s="75"/>
      <c r="VQG379" s="76"/>
      <c r="VQH379" s="180"/>
      <c r="VQI379" s="180"/>
      <c r="VQJ379" s="180"/>
      <c r="VQK379" s="75"/>
      <c r="VQL379" s="76"/>
      <c r="VQM379" s="181"/>
      <c r="VQN379" s="181"/>
      <c r="VQO379" s="182"/>
      <c r="VQP379" s="134"/>
      <c r="VQQ379" s="135"/>
      <c r="VQR379" s="111"/>
      <c r="VQS379" s="178"/>
      <c r="VQT379" s="178"/>
      <c r="VQU379" s="178"/>
      <c r="VQV379" s="178"/>
      <c r="VQW379" s="179"/>
      <c r="VQX379" s="73"/>
      <c r="VQY379" s="73"/>
      <c r="VQZ379" s="180"/>
      <c r="VRA379" s="75"/>
      <c r="VRB379" s="76"/>
      <c r="VRC379" s="180"/>
      <c r="VRD379" s="180"/>
      <c r="VRE379" s="180"/>
      <c r="VRF379" s="75"/>
      <c r="VRG379" s="76"/>
      <c r="VRH379" s="181"/>
      <c r="VRI379" s="181"/>
      <c r="VRJ379" s="182"/>
      <c r="VRK379" s="134"/>
      <c r="VRL379" s="135"/>
      <c r="VRM379" s="111"/>
      <c r="VRN379" s="178"/>
      <c r="VRO379" s="178"/>
      <c r="VRP379" s="178"/>
      <c r="VRQ379" s="178"/>
      <c r="VRR379" s="179"/>
      <c r="VRS379" s="73"/>
      <c r="VRT379" s="73"/>
      <c r="VRU379" s="180"/>
      <c r="VRV379" s="75"/>
      <c r="VRW379" s="76"/>
      <c r="VRX379" s="180"/>
      <c r="VRY379" s="180"/>
      <c r="VRZ379" s="180"/>
      <c r="VSA379" s="75"/>
      <c r="VSB379" s="76"/>
      <c r="VSC379" s="181"/>
      <c r="VSD379" s="181"/>
      <c r="VSE379" s="182"/>
      <c r="VSF379" s="134"/>
      <c r="VSG379" s="135"/>
      <c r="VSH379" s="111"/>
      <c r="VSI379" s="178"/>
      <c r="VSJ379" s="178"/>
      <c r="VSK379" s="178"/>
      <c r="VSL379" s="178"/>
      <c r="VSM379" s="179"/>
      <c r="VSN379" s="73"/>
      <c r="VSO379" s="73"/>
      <c r="VSP379" s="180"/>
      <c r="VSQ379" s="75"/>
      <c r="VSR379" s="76"/>
      <c r="VSS379" s="180"/>
      <c r="VST379" s="180"/>
      <c r="VSU379" s="180"/>
      <c r="VSV379" s="75"/>
      <c r="VSW379" s="76"/>
      <c r="VSX379" s="181"/>
      <c r="VSY379" s="181"/>
      <c r="VSZ379" s="182"/>
      <c r="VTA379" s="134"/>
      <c r="VTB379" s="135"/>
      <c r="VTC379" s="111"/>
      <c r="VTD379" s="178"/>
      <c r="VTE379" s="178"/>
      <c r="VTF379" s="178"/>
      <c r="VTG379" s="178"/>
      <c r="VTH379" s="179"/>
      <c r="VTI379" s="73"/>
      <c r="VTJ379" s="73"/>
      <c r="VTK379" s="180"/>
      <c r="VTL379" s="75"/>
      <c r="VTM379" s="76"/>
      <c r="VTN379" s="180"/>
      <c r="VTO379" s="180"/>
      <c r="VTP379" s="180"/>
      <c r="VTQ379" s="75"/>
      <c r="VTR379" s="76"/>
      <c r="VTS379" s="181"/>
      <c r="VTT379" s="181"/>
      <c r="VTU379" s="182"/>
      <c r="VTV379" s="134"/>
      <c r="VTW379" s="135"/>
      <c r="VTX379" s="111"/>
      <c r="VTY379" s="178"/>
      <c r="VTZ379" s="178"/>
      <c r="VUA379" s="178"/>
      <c r="VUB379" s="178"/>
      <c r="VUC379" s="179"/>
      <c r="VUD379" s="73"/>
      <c r="VUE379" s="73"/>
      <c r="VUF379" s="180"/>
      <c r="VUG379" s="75"/>
      <c r="VUH379" s="76"/>
      <c r="VUI379" s="180"/>
      <c r="VUJ379" s="180"/>
      <c r="VUK379" s="180"/>
      <c r="VUL379" s="75"/>
      <c r="VUM379" s="76"/>
      <c r="VUN379" s="181"/>
      <c r="VUO379" s="181"/>
      <c r="VUP379" s="182"/>
      <c r="VUQ379" s="134"/>
      <c r="VUR379" s="135"/>
      <c r="VUS379" s="111"/>
      <c r="VUT379" s="178"/>
      <c r="VUU379" s="178"/>
      <c r="VUV379" s="178"/>
      <c r="VUW379" s="178"/>
      <c r="VUX379" s="179"/>
      <c r="VUY379" s="73"/>
      <c r="VUZ379" s="73"/>
      <c r="VVA379" s="180"/>
      <c r="VVB379" s="75"/>
      <c r="VVC379" s="76"/>
      <c r="VVD379" s="180"/>
      <c r="VVE379" s="180"/>
      <c r="VVF379" s="180"/>
      <c r="VVG379" s="75"/>
      <c r="VVH379" s="76"/>
      <c r="VVI379" s="181"/>
      <c r="VVJ379" s="181"/>
      <c r="VVK379" s="182"/>
      <c r="VVL379" s="134"/>
      <c r="VVM379" s="135"/>
      <c r="VVN379" s="111"/>
      <c r="VVO379" s="178"/>
      <c r="VVP379" s="178"/>
      <c r="VVQ379" s="178"/>
      <c r="VVR379" s="178"/>
      <c r="VVS379" s="179"/>
      <c r="VVT379" s="73"/>
      <c r="VVU379" s="73"/>
      <c r="VVV379" s="180"/>
      <c r="VVW379" s="75"/>
      <c r="VVX379" s="76"/>
      <c r="VVY379" s="180"/>
      <c r="VVZ379" s="180"/>
      <c r="VWA379" s="180"/>
      <c r="VWB379" s="75"/>
      <c r="VWC379" s="76"/>
      <c r="VWD379" s="181"/>
      <c r="VWE379" s="181"/>
      <c r="VWF379" s="182"/>
      <c r="VWG379" s="134"/>
      <c r="VWH379" s="135"/>
      <c r="VWI379" s="111"/>
      <c r="VWJ379" s="178"/>
      <c r="VWK379" s="178"/>
      <c r="VWL379" s="178"/>
      <c r="VWM379" s="178"/>
      <c r="VWN379" s="179"/>
      <c r="VWO379" s="73"/>
      <c r="VWP379" s="73"/>
      <c r="VWQ379" s="180"/>
      <c r="VWR379" s="75"/>
      <c r="VWS379" s="76"/>
      <c r="VWT379" s="180"/>
      <c r="VWU379" s="180"/>
      <c r="VWV379" s="180"/>
      <c r="VWW379" s="75"/>
      <c r="VWX379" s="76"/>
      <c r="VWY379" s="181"/>
      <c r="VWZ379" s="181"/>
      <c r="VXA379" s="182"/>
      <c r="VXB379" s="134"/>
      <c r="VXC379" s="135"/>
      <c r="VXD379" s="111"/>
      <c r="VXE379" s="178"/>
      <c r="VXF379" s="178"/>
      <c r="VXG379" s="178"/>
      <c r="VXH379" s="178"/>
      <c r="VXI379" s="179"/>
      <c r="VXJ379" s="73"/>
      <c r="VXK379" s="73"/>
      <c r="VXL379" s="180"/>
      <c r="VXM379" s="75"/>
      <c r="VXN379" s="76"/>
      <c r="VXO379" s="180"/>
      <c r="VXP379" s="180"/>
      <c r="VXQ379" s="180"/>
      <c r="VXR379" s="75"/>
      <c r="VXS379" s="76"/>
      <c r="VXT379" s="181"/>
      <c r="VXU379" s="181"/>
      <c r="VXV379" s="182"/>
      <c r="VXW379" s="134"/>
      <c r="VXX379" s="135"/>
      <c r="VXY379" s="111"/>
      <c r="VXZ379" s="178"/>
      <c r="VYA379" s="178"/>
      <c r="VYB379" s="178"/>
      <c r="VYC379" s="178"/>
      <c r="VYD379" s="179"/>
      <c r="VYE379" s="73"/>
      <c r="VYF379" s="73"/>
      <c r="VYG379" s="180"/>
      <c r="VYH379" s="75"/>
      <c r="VYI379" s="76"/>
      <c r="VYJ379" s="180"/>
      <c r="VYK379" s="180"/>
      <c r="VYL379" s="180"/>
      <c r="VYM379" s="75"/>
      <c r="VYN379" s="76"/>
      <c r="VYO379" s="181"/>
      <c r="VYP379" s="181"/>
      <c r="VYQ379" s="182"/>
      <c r="VYR379" s="134"/>
      <c r="VYS379" s="135"/>
      <c r="VYT379" s="111"/>
      <c r="VYU379" s="178"/>
      <c r="VYV379" s="178"/>
      <c r="VYW379" s="178"/>
      <c r="VYX379" s="178"/>
      <c r="VYY379" s="179"/>
      <c r="VYZ379" s="73"/>
      <c r="VZA379" s="73"/>
      <c r="VZB379" s="180"/>
      <c r="VZC379" s="75"/>
      <c r="VZD379" s="76"/>
      <c r="VZE379" s="180"/>
      <c r="VZF379" s="180"/>
      <c r="VZG379" s="180"/>
      <c r="VZH379" s="75"/>
      <c r="VZI379" s="76"/>
      <c r="VZJ379" s="181"/>
      <c r="VZK379" s="181"/>
      <c r="VZL379" s="182"/>
      <c r="VZM379" s="134"/>
      <c r="VZN379" s="135"/>
      <c r="VZO379" s="111"/>
      <c r="VZP379" s="178"/>
      <c r="VZQ379" s="178"/>
      <c r="VZR379" s="178"/>
      <c r="VZS379" s="178"/>
      <c r="VZT379" s="179"/>
      <c r="VZU379" s="73"/>
      <c r="VZV379" s="73"/>
      <c r="VZW379" s="180"/>
      <c r="VZX379" s="75"/>
      <c r="VZY379" s="76"/>
      <c r="VZZ379" s="180"/>
      <c r="WAA379" s="180"/>
      <c r="WAB379" s="180"/>
      <c r="WAC379" s="75"/>
      <c r="WAD379" s="76"/>
      <c r="WAE379" s="181"/>
      <c r="WAF379" s="181"/>
      <c r="WAG379" s="182"/>
      <c r="WAH379" s="134"/>
      <c r="WAI379" s="135"/>
      <c r="WAJ379" s="111"/>
      <c r="WAK379" s="178"/>
      <c r="WAL379" s="178"/>
      <c r="WAM379" s="178"/>
      <c r="WAN379" s="178"/>
      <c r="WAO379" s="179"/>
      <c r="WAP379" s="73"/>
      <c r="WAQ379" s="73"/>
      <c r="WAR379" s="180"/>
      <c r="WAS379" s="75"/>
      <c r="WAT379" s="76"/>
      <c r="WAU379" s="180"/>
      <c r="WAV379" s="180"/>
      <c r="WAW379" s="180"/>
      <c r="WAX379" s="75"/>
      <c r="WAY379" s="76"/>
      <c r="WAZ379" s="181"/>
      <c r="WBA379" s="181"/>
      <c r="WBB379" s="182"/>
      <c r="WBC379" s="134"/>
      <c r="WBD379" s="135"/>
      <c r="WBE379" s="111"/>
      <c r="WBF379" s="178"/>
      <c r="WBG379" s="178"/>
      <c r="WBH379" s="178"/>
      <c r="WBI379" s="178"/>
      <c r="WBJ379" s="179"/>
      <c r="WBK379" s="73"/>
      <c r="WBL379" s="73"/>
      <c r="WBM379" s="180"/>
      <c r="WBN379" s="75"/>
      <c r="WBO379" s="76"/>
      <c r="WBP379" s="180"/>
      <c r="WBQ379" s="180"/>
      <c r="WBR379" s="180"/>
      <c r="WBS379" s="75"/>
      <c r="WBT379" s="76"/>
      <c r="WBU379" s="181"/>
      <c r="WBV379" s="181"/>
      <c r="WBW379" s="182"/>
      <c r="WBX379" s="134"/>
      <c r="WBY379" s="135"/>
      <c r="WBZ379" s="111"/>
      <c r="WCA379" s="178"/>
      <c r="WCB379" s="178"/>
      <c r="WCC379" s="178"/>
      <c r="WCD379" s="178"/>
      <c r="WCE379" s="179"/>
      <c r="WCF379" s="73"/>
      <c r="WCG379" s="73"/>
      <c r="WCH379" s="180"/>
      <c r="WCI379" s="75"/>
      <c r="WCJ379" s="76"/>
      <c r="WCK379" s="180"/>
      <c r="WCL379" s="180"/>
      <c r="WCM379" s="180"/>
      <c r="WCN379" s="75"/>
      <c r="WCO379" s="76"/>
      <c r="WCP379" s="181"/>
      <c r="WCQ379" s="181"/>
      <c r="WCR379" s="182"/>
      <c r="WCS379" s="134"/>
      <c r="WCT379" s="135"/>
      <c r="WCU379" s="111"/>
      <c r="WCV379" s="178"/>
      <c r="WCW379" s="178"/>
      <c r="WCX379" s="178"/>
      <c r="WCY379" s="178"/>
      <c r="WCZ379" s="179"/>
      <c r="WDA379" s="73"/>
      <c r="WDB379" s="73"/>
      <c r="WDC379" s="180"/>
      <c r="WDD379" s="75"/>
      <c r="WDE379" s="76"/>
      <c r="WDF379" s="180"/>
      <c r="WDG379" s="180"/>
      <c r="WDH379" s="180"/>
      <c r="WDI379" s="75"/>
      <c r="WDJ379" s="76"/>
      <c r="WDK379" s="181"/>
      <c r="WDL379" s="181"/>
      <c r="WDM379" s="182"/>
      <c r="WDN379" s="134"/>
      <c r="WDO379" s="135"/>
      <c r="WDP379" s="111"/>
      <c r="WDQ379" s="178"/>
      <c r="WDR379" s="178"/>
      <c r="WDS379" s="178"/>
      <c r="WDT379" s="178"/>
      <c r="WDU379" s="179"/>
      <c r="WDV379" s="73"/>
      <c r="WDW379" s="73"/>
      <c r="WDX379" s="180"/>
      <c r="WDY379" s="75"/>
      <c r="WDZ379" s="76"/>
      <c r="WEA379" s="180"/>
      <c r="WEB379" s="180"/>
      <c r="WEC379" s="180"/>
      <c r="WED379" s="75"/>
      <c r="WEE379" s="76"/>
      <c r="WEF379" s="181"/>
      <c r="WEG379" s="181"/>
      <c r="WEH379" s="182"/>
      <c r="WEI379" s="134"/>
      <c r="WEJ379" s="135"/>
      <c r="WEK379" s="111"/>
      <c r="WEL379" s="178"/>
      <c r="WEM379" s="178"/>
      <c r="WEN379" s="178"/>
      <c r="WEO379" s="178"/>
      <c r="WEP379" s="179"/>
      <c r="WEQ379" s="73"/>
      <c r="WER379" s="73"/>
      <c r="WES379" s="180"/>
      <c r="WET379" s="75"/>
      <c r="WEU379" s="76"/>
      <c r="WEV379" s="180"/>
      <c r="WEW379" s="180"/>
      <c r="WEX379" s="180"/>
      <c r="WEY379" s="75"/>
      <c r="WEZ379" s="76"/>
      <c r="WFA379" s="181"/>
      <c r="WFB379" s="181"/>
      <c r="WFC379" s="182"/>
      <c r="WFD379" s="134"/>
      <c r="WFE379" s="135"/>
      <c r="WFF379" s="111"/>
      <c r="WFG379" s="178"/>
      <c r="WFH379" s="178"/>
      <c r="WFI379" s="178"/>
      <c r="WFJ379" s="178"/>
      <c r="WFK379" s="179"/>
      <c r="WFL379" s="73"/>
      <c r="WFM379" s="73"/>
      <c r="WFN379" s="180"/>
      <c r="WFO379" s="75"/>
      <c r="WFP379" s="76"/>
      <c r="WFQ379" s="180"/>
      <c r="WFR379" s="180"/>
      <c r="WFS379" s="180"/>
      <c r="WFT379" s="75"/>
      <c r="WFU379" s="76"/>
      <c r="WFV379" s="181"/>
      <c r="WFW379" s="181"/>
      <c r="WFX379" s="182"/>
      <c r="WFY379" s="134"/>
      <c r="WFZ379" s="135"/>
      <c r="WGA379" s="111"/>
      <c r="WGB379" s="178"/>
      <c r="WGC379" s="178"/>
      <c r="WGD379" s="178"/>
      <c r="WGE379" s="178"/>
      <c r="WGF379" s="179"/>
      <c r="WGG379" s="73"/>
      <c r="WGH379" s="73"/>
      <c r="WGI379" s="180"/>
      <c r="WGJ379" s="75"/>
      <c r="WGK379" s="76"/>
      <c r="WGL379" s="180"/>
      <c r="WGM379" s="180"/>
      <c r="WGN379" s="180"/>
      <c r="WGO379" s="75"/>
      <c r="WGP379" s="76"/>
      <c r="WGQ379" s="181"/>
      <c r="WGR379" s="181"/>
      <c r="WGS379" s="182"/>
      <c r="WGT379" s="134"/>
      <c r="WGU379" s="135"/>
      <c r="WGV379" s="111"/>
      <c r="WGW379" s="178"/>
      <c r="WGX379" s="178"/>
      <c r="WGY379" s="178"/>
      <c r="WGZ379" s="178"/>
      <c r="WHA379" s="179"/>
      <c r="WHB379" s="73"/>
      <c r="WHC379" s="73"/>
      <c r="WHD379" s="180"/>
      <c r="WHE379" s="75"/>
      <c r="WHF379" s="76"/>
      <c r="WHG379" s="180"/>
      <c r="WHH379" s="180"/>
      <c r="WHI379" s="180"/>
      <c r="WHJ379" s="75"/>
      <c r="WHK379" s="76"/>
      <c r="WHL379" s="181"/>
      <c r="WHM379" s="181"/>
      <c r="WHN379" s="182"/>
      <c r="WHO379" s="134"/>
      <c r="WHP379" s="135"/>
      <c r="WHQ379" s="111"/>
      <c r="WHR379" s="178"/>
      <c r="WHS379" s="178"/>
      <c r="WHT379" s="178"/>
      <c r="WHU379" s="178"/>
      <c r="WHV379" s="179"/>
      <c r="WHW379" s="73"/>
      <c r="WHX379" s="73"/>
      <c r="WHY379" s="180"/>
      <c r="WHZ379" s="75"/>
      <c r="WIA379" s="76"/>
      <c r="WIB379" s="180"/>
      <c r="WIC379" s="180"/>
      <c r="WID379" s="180"/>
      <c r="WIE379" s="75"/>
      <c r="WIF379" s="76"/>
      <c r="WIG379" s="181"/>
      <c r="WIH379" s="181"/>
      <c r="WII379" s="182"/>
      <c r="WIJ379" s="134"/>
      <c r="WIK379" s="135"/>
      <c r="WIL379" s="111"/>
      <c r="WIM379" s="178"/>
      <c r="WIN379" s="178"/>
      <c r="WIO379" s="178"/>
      <c r="WIP379" s="178"/>
      <c r="WIQ379" s="179"/>
      <c r="WIR379" s="73"/>
      <c r="WIS379" s="73"/>
      <c r="WIT379" s="180"/>
      <c r="WIU379" s="75"/>
      <c r="WIV379" s="76"/>
      <c r="WIW379" s="180"/>
      <c r="WIX379" s="180"/>
      <c r="WIY379" s="180"/>
      <c r="WIZ379" s="75"/>
      <c r="WJA379" s="76"/>
      <c r="WJB379" s="181"/>
      <c r="WJC379" s="181"/>
      <c r="WJD379" s="182"/>
      <c r="WJE379" s="134"/>
      <c r="WJF379" s="135"/>
      <c r="WJG379" s="111"/>
      <c r="WJH379" s="178"/>
      <c r="WJI379" s="178"/>
      <c r="WJJ379" s="178"/>
      <c r="WJK379" s="178"/>
      <c r="WJL379" s="179"/>
      <c r="WJM379" s="73"/>
      <c r="WJN379" s="73"/>
      <c r="WJO379" s="180"/>
      <c r="WJP379" s="75"/>
      <c r="WJQ379" s="76"/>
      <c r="WJR379" s="180"/>
      <c r="WJS379" s="180"/>
      <c r="WJT379" s="180"/>
      <c r="WJU379" s="75"/>
      <c r="WJV379" s="76"/>
      <c r="WJW379" s="181"/>
      <c r="WJX379" s="181"/>
      <c r="WJY379" s="182"/>
      <c r="WJZ379" s="134"/>
      <c r="WKA379" s="135"/>
      <c r="WKB379" s="111"/>
      <c r="WKC379" s="178"/>
      <c r="WKD379" s="178"/>
      <c r="WKE379" s="178"/>
      <c r="WKF379" s="178"/>
      <c r="WKG379" s="179"/>
      <c r="WKH379" s="73"/>
      <c r="WKI379" s="73"/>
      <c r="WKJ379" s="180"/>
      <c r="WKK379" s="75"/>
      <c r="WKL379" s="76"/>
      <c r="WKM379" s="180"/>
      <c r="WKN379" s="180"/>
      <c r="WKO379" s="180"/>
      <c r="WKP379" s="75"/>
      <c r="WKQ379" s="76"/>
      <c r="WKR379" s="181"/>
      <c r="WKS379" s="181"/>
      <c r="WKT379" s="182"/>
      <c r="WKU379" s="134"/>
      <c r="WKV379" s="135"/>
      <c r="WKW379" s="111"/>
      <c r="WKX379" s="178"/>
      <c r="WKY379" s="178"/>
      <c r="WKZ379" s="178"/>
      <c r="WLA379" s="178"/>
      <c r="WLB379" s="179"/>
      <c r="WLC379" s="73"/>
      <c r="WLD379" s="73"/>
      <c r="WLE379" s="180"/>
      <c r="WLF379" s="75"/>
      <c r="WLG379" s="76"/>
      <c r="WLH379" s="180"/>
      <c r="WLI379" s="180"/>
      <c r="WLJ379" s="180"/>
      <c r="WLK379" s="75"/>
      <c r="WLL379" s="76"/>
      <c r="WLM379" s="181"/>
      <c r="WLN379" s="181"/>
      <c r="WLO379" s="182"/>
      <c r="WLP379" s="134"/>
      <c r="WLQ379" s="135"/>
      <c r="WLR379" s="111"/>
      <c r="WLS379" s="178"/>
      <c r="WLT379" s="178"/>
      <c r="WLU379" s="178"/>
      <c r="WLV379" s="178"/>
      <c r="WLW379" s="179"/>
      <c r="WLX379" s="73"/>
      <c r="WLY379" s="73"/>
      <c r="WLZ379" s="180"/>
      <c r="WMA379" s="75"/>
      <c r="WMB379" s="76"/>
      <c r="WMC379" s="180"/>
      <c r="WMD379" s="180"/>
      <c r="WME379" s="180"/>
      <c r="WMF379" s="75"/>
      <c r="WMG379" s="76"/>
      <c r="WMH379" s="181"/>
      <c r="WMI379" s="181"/>
      <c r="WMJ379" s="182"/>
      <c r="WMK379" s="134"/>
      <c r="WML379" s="135"/>
      <c r="WMM379" s="111"/>
      <c r="WMN379" s="178"/>
      <c r="WMO379" s="178"/>
      <c r="WMP379" s="178"/>
      <c r="WMQ379" s="178"/>
      <c r="WMR379" s="179"/>
      <c r="WMS379" s="73"/>
      <c r="WMT379" s="73"/>
      <c r="WMU379" s="180"/>
      <c r="WMV379" s="75"/>
      <c r="WMW379" s="76"/>
      <c r="WMX379" s="180"/>
      <c r="WMY379" s="180"/>
      <c r="WMZ379" s="180"/>
      <c r="WNA379" s="75"/>
      <c r="WNB379" s="76"/>
      <c r="WNC379" s="181"/>
      <c r="WND379" s="181"/>
      <c r="WNE379" s="182"/>
      <c r="WNF379" s="134"/>
      <c r="WNG379" s="135"/>
      <c r="WNH379" s="111"/>
      <c r="WNI379" s="178"/>
      <c r="WNJ379" s="178"/>
      <c r="WNK379" s="178"/>
      <c r="WNL379" s="178"/>
      <c r="WNM379" s="179"/>
      <c r="WNN379" s="73"/>
      <c r="WNO379" s="73"/>
      <c r="WNP379" s="180"/>
      <c r="WNQ379" s="75"/>
      <c r="WNR379" s="76"/>
      <c r="WNS379" s="180"/>
      <c r="WNT379" s="180"/>
      <c r="WNU379" s="180"/>
      <c r="WNV379" s="75"/>
      <c r="WNW379" s="76"/>
      <c r="WNX379" s="181"/>
      <c r="WNY379" s="181"/>
      <c r="WNZ379" s="182"/>
      <c r="WOA379" s="134"/>
      <c r="WOB379" s="135"/>
      <c r="WOC379" s="111"/>
      <c r="WOD379" s="178"/>
      <c r="WOE379" s="178"/>
      <c r="WOF379" s="178"/>
      <c r="WOG379" s="178"/>
      <c r="WOH379" s="179"/>
      <c r="WOI379" s="73"/>
      <c r="WOJ379" s="73"/>
      <c r="WOK379" s="180"/>
      <c r="WOL379" s="75"/>
      <c r="WOM379" s="76"/>
      <c r="WON379" s="180"/>
      <c r="WOO379" s="180"/>
      <c r="WOP379" s="180"/>
      <c r="WOQ379" s="75"/>
      <c r="WOR379" s="76"/>
      <c r="WOS379" s="181"/>
      <c r="WOT379" s="181"/>
      <c r="WOU379" s="182"/>
      <c r="WOV379" s="134"/>
      <c r="WOW379" s="135"/>
      <c r="WOX379" s="111"/>
      <c r="WOY379" s="178"/>
      <c r="WOZ379" s="178"/>
      <c r="WPA379" s="178"/>
      <c r="WPB379" s="178"/>
      <c r="WPC379" s="179"/>
      <c r="WPD379" s="73"/>
      <c r="WPE379" s="73"/>
      <c r="WPF379" s="180"/>
      <c r="WPG379" s="75"/>
      <c r="WPH379" s="76"/>
      <c r="WPI379" s="180"/>
      <c r="WPJ379" s="180"/>
      <c r="WPK379" s="180"/>
      <c r="WPL379" s="75"/>
      <c r="WPM379" s="76"/>
      <c r="WPN379" s="181"/>
      <c r="WPO379" s="181"/>
      <c r="WPP379" s="182"/>
      <c r="WPQ379" s="134"/>
      <c r="WPR379" s="135"/>
      <c r="WPS379" s="111"/>
      <c r="WPT379" s="178"/>
      <c r="WPU379" s="178"/>
      <c r="WPV379" s="178"/>
      <c r="WPW379" s="178"/>
      <c r="WPX379" s="179"/>
      <c r="WPY379" s="73"/>
      <c r="WPZ379" s="73"/>
      <c r="WQA379" s="180"/>
      <c r="WQB379" s="75"/>
      <c r="WQC379" s="76"/>
      <c r="WQD379" s="180"/>
      <c r="WQE379" s="180"/>
      <c r="WQF379" s="180"/>
      <c r="WQG379" s="75"/>
      <c r="WQH379" s="76"/>
      <c r="WQI379" s="181"/>
      <c r="WQJ379" s="181"/>
      <c r="WQK379" s="182"/>
      <c r="WQL379" s="134"/>
      <c r="WQM379" s="135"/>
      <c r="WQN379" s="111"/>
      <c r="WQO379" s="178"/>
      <c r="WQP379" s="178"/>
      <c r="WQQ379" s="178"/>
      <c r="WQR379" s="178"/>
      <c r="WQS379" s="179"/>
      <c r="WQT379" s="73"/>
      <c r="WQU379" s="73"/>
      <c r="WQV379" s="180"/>
      <c r="WQW379" s="75"/>
      <c r="WQX379" s="76"/>
      <c r="WQY379" s="180"/>
      <c r="WQZ379" s="180"/>
      <c r="WRA379" s="180"/>
      <c r="WRB379" s="75"/>
      <c r="WRC379" s="76"/>
      <c r="WRD379" s="181"/>
      <c r="WRE379" s="181"/>
      <c r="WRF379" s="182"/>
      <c r="WRG379" s="134"/>
      <c r="WRH379" s="135"/>
      <c r="WRI379" s="111"/>
      <c r="WRJ379" s="178"/>
      <c r="WRK379" s="178"/>
      <c r="WRL379" s="178"/>
      <c r="WRM379" s="178"/>
      <c r="WRN379" s="179"/>
      <c r="WRO379" s="73"/>
      <c r="WRP379" s="73"/>
      <c r="WRQ379" s="180"/>
      <c r="WRR379" s="75"/>
      <c r="WRS379" s="76"/>
      <c r="WRT379" s="180"/>
      <c r="WRU379" s="180"/>
      <c r="WRV379" s="180"/>
      <c r="WRW379" s="75"/>
      <c r="WRX379" s="76"/>
      <c r="WRY379" s="181"/>
      <c r="WRZ379" s="181"/>
      <c r="WSA379" s="182"/>
      <c r="WSB379" s="134"/>
      <c r="WSC379" s="135"/>
      <c r="WSD379" s="111"/>
      <c r="WSE379" s="178"/>
      <c r="WSF379" s="178"/>
      <c r="WSG379" s="178"/>
      <c r="WSH379" s="178"/>
      <c r="WSI379" s="179"/>
      <c r="WSJ379" s="73"/>
      <c r="WSK379" s="73"/>
      <c r="WSL379" s="180"/>
      <c r="WSM379" s="75"/>
      <c r="WSN379" s="76"/>
      <c r="WSO379" s="180"/>
      <c r="WSP379" s="180"/>
      <c r="WSQ379" s="180"/>
      <c r="WSR379" s="75"/>
      <c r="WSS379" s="76"/>
      <c r="WST379" s="181"/>
      <c r="WSU379" s="181"/>
      <c r="WSV379" s="182"/>
      <c r="WSW379" s="134"/>
      <c r="WSX379" s="135"/>
      <c r="WSY379" s="111"/>
      <c r="WSZ379" s="178"/>
      <c r="WTA379" s="178"/>
      <c r="WTB379" s="178"/>
      <c r="WTC379" s="178"/>
      <c r="WTD379" s="179"/>
      <c r="WTE379" s="73"/>
      <c r="WTF379" s="73"/>
      <c r="WTG379" s="180"/>
      <c r="WTH379" s="75"/>
      <c r="WTI379" s="76"/>
      <c r="WTJ379" s="180"/>
      <c r="WTK379" s="180"/>
      <c r="WTL379" s="180"/>
      <c r="WTM379" s="75"/>
      <c r="WTN379" s="76"/>
      <c r="WTO379" s="181"/>
      <c r="WTP379" s="181"/>
      <c r="WTQ379" s="182"/>
      <c r="WTR379" s="134"/>
      <c r="WTS379" s="135"/>
      <c r="WTT379" s="111"/>
      <c r="WTU379" s="178"/>
      <c r="WTV379" s="178"/>
      <c r="WTW379" s="178"/>
      <c r="WTX379" s="178"/>
      <c r="WTY379" s="179"/>
      <c r="WTZ379" s="73"/>
      <c r="WUA379" s="73"/>
      <c r="WUB379" s="180"/>
      <c r="WUC379" s="75"/>
      <c r="WUD379" s="76"/>
      <c r="WUE379" s="180"/>
      <c r="WUF379" s="180"/>
      <c r="WUG379" s="180"/>
      <c r="WUH379" s="75"/>
      <c r="WUI379" s="76"/>
      <c r="WUJ379" s="181"/>
      <c r="WUK379" s="181"/>
      <c r="WUL379" s="182"/>
      <c r="WUM379" s="134"/>
      <c r="WUN379" s="135"/>
      <c r="WUO379" s="111"/>
      <c r="WUP379" s="178"/>
      <c r="WUQ379" s="178"/>
      <c r="WUR379" s="178"/>
      <c r="WUS379" s="178"/>
      <c r="WUT379" s="179"/>
      <c r="WUU379" s="73"/>
      <c r="WUV379" s="73"/>
      <c r="WUW379" s="180"/>
      <c r="WUX379" s="75"/>
      <c r="WUY379" s="76"/>
      <c r="WUZ379" s="180"/>
      <c r="WVA379" s="180"/>
      <c r="WVB379" s="180"/>
      <c r="WVC379" s="75"/>
      <c r="WVD379" s="76"/>
      <c r="WVE379" s="181"/>
      <c r="WVF379" s="181"/>
      <c r="WVG379" s="182"/>
      <c r="WVH379" s="134"/>
      <c r="WVI379" s="135"/>
      <c r="WVJ379" s="111"/>
      <c r="WVK379" s="178"/>
      <c r="WVL379" s="178"/>
      <c r="WVM379" s="178"/>
      <c r="WVN379" s="178"/>
      <c r="WVO379" s="179"/>
      <c r="WVP379" s="73"/>
      <c r="WVQ379" s="73"/>
      <c r="WVR379" s="180"/>
      <c r="WVS379" s="75"/>
      <c r="WVT379" s="76"/>
      <c r="WVU379" s="180"/>
      <c r="WVV379" s="180"/>
      <c r="WVW379" s="180"/>
      <c r="WVX379" s="75"/>
      <c r="WVY379" s="76"/>
      <c r="WVZ379" s="181"/>
      <c r="WWA379" s="181"/>
      <c r="WWB379" s="182"/>
      <c r="WWC379" s="134"/>
      <c r="WWD379" s="135"/>
      <c r="WWE379" s="111"/>
      <c r="WWF379" s="178"/>
      <c r="WWG379" s="178"/>
      <c r="WWH379" s="178"/>
      <c r="WWI379" s="178"/>
      <c r="WWJ379" s="179"/>
      <c r="WWK379" s="73"/>
      <c r="WWL379" s="73"/>
      <c r="WWM379" s="180"/>
      <c r="WWN379" s="75"/>
      <c r="WWO379" s="76"/>
      <c r="WWP379" s="180"/>
      <c r="WWQ379" s="180"/>
      <c r="WWR379" s="180"/>
      <c r="WWS379" s="75"/>
      <c r="WWT379" s="76"/>
      <c r="WWU379" s="181"/>
      <c r="WWV379" s="181"/>
      <c r="WWW379" s="182"/>
      <c r="WWX379" s="134"/>
      <c r="WWY379" s="135"/>
      <c r="WWZ379" s="111"/>
      <c r="WXA379" s="178"/>
      <c r="WXB379" s="178"/>
      <c r="WXC379" s="178"/>
      <c r="WXD379" s="178"/>
      <c r="WXE379" s="179"/>
      <c r="WXF379" s="73"/>
      <c r="WXG379" s="73"/>
      <c r="WXH379" s="180"/>
      <c r="WXI379" s="75"/>
      <c r="WXJ379" s="76"/>
      <c r="WXK379" s="180"/>
      <c r="WXL379" s="180"/>
      <c r="WXM379" s="180"/>
      <c r="WXN379" s="75"/>
      <c r="WXO379" s="76"/>
      <c r="WXP379" s="181"/>
      <c r="WXQ379" s="181"/>
      <c r="WXR379" s="182"/>
      <c r="WXS379" s="134"/>
      <c r="WXT379" s="135"/>
      <c r="WXU379" s="111"/>
      <c r="WXV379" s="178"/>
      <c r="WXW379" s="178"/>
      <c r="WXX379" s="178"/>
      <c r="WXY379" s="178"/>
      <c r="WXZ379" s="179"/>
      <c r="WYA379" s="73"/>
      <c r="WYB379" s="73"/>
      <c r="WYC379" s="180"/>
      <c r="WYD379" s="75"/>
      <c r="WYE379" s="76"/>
      <c r="WYF379" s="180"/>
      <c r="WYG379" s="180"/>
      <c r="WYH379" s="180"/>
      <c r="WYI379" s="75"/>
      <c r="WYJ379" s="76"/>
      <c r="WYK379" s="181"/>
      <c r="WYL379" s="181"/>
      <c r="WYM379" s="182"/>
      <c r="WYN379" s="134"/>
      <c r="WYO379" s="135"/>
      <c r="WYP379" s="111"/>
      <c r="WYQ379" s="178"/>
      <c r="WYR379" s="178"/>
      <c r="WYS379" s="178"/>
      <c r="WYT379" s="178"/>
      <c r="WYU379" s="179"/>
      <c r="WYV379" s="73"/>
      <c r="WYW379" s="73"/>
      <c r="WYX379" s="180"/>
      <c r="WYY379" s="75"/>
      <c r="WYZ379" s="76"/>
      <c r="WZA379" s="180"/>
      <c r="WZB379" s="180"/>
      <c r="WZC379" s="180"/>
      <c r="WZD379" s="75"/>
      <c r="WZE379" s="76"/>
      <c r="WZF379" s="181"/>
      <c r="WZG379" s="181"/>
      <c r="WZH379" s="182"/>
      <c r="WZI379" s="134"/>
      <c r="WZJ379" s="135"/>
      <c r="WZK379" s="111"/>
      <c r="WZL379" s="178"/>
      <c r="WZM379" s="178"/>
      <c r="WZN379" s="178"/>
      <c r="WZO379" s="178"/>
      <c r="WZP379" s="179"/>
      <c r="WZQ379" s="73"/>
      <c r="WZR379" s="73"/>
      <c r="WZS379" s="180"/>
      <c r="WZT379" s="75"/>
      <c r="WZU379" s="76"/>
      <c r="WZV379" s="180"/>
      <c r="WZW379" s="180"/>
      <c r="WZX379" s="180"/>
      <c r="WZY379" s="75"/>
      <c r="WZZ379" s="76"/>
      <c r="XAA379" s="181"/>
      <c r="XAB379" s="181"/>
      <c r="XAC379" s="182"/>
      <c r="XAD379" s="134"/>
      <c r="XAE379" s="135"/>
      <c r="XAF379" s="111"/>
      <c r="XAG379" s="178"/>
      <c r="XAH379" s="178"/>
      <c r="XAI379" s="178"/>
      <c r="XAJ379" s="178"/>
      <c r="XAK379" s="179"/>
      <c r="XAL379" s="73"/>
      <c r="XAM379" s="73"/>
      <c r="XAN379" s="180"/>
      <c r="XAO379" s="75"/>
      <c r="XAP379" s="76"/>
      <c r="XAQ379" s="180"/>
      <c r="XAR379" s="180"/>
      <c r="XAS379" s="180"/>
      <c r="XAT379" s="75"/>
      <c r="XAU379" s="76"/>
      <c r="XAV379" s="181"/>
      <c r="XAW379" s="181"/>
      <c r="XAX379" s="182"/>
      <c r="XAY379" s="134"/>
      <c r="XAZ379" s="135"/>
      <c r="XBA379" s="111"/>
      <c r="XBB379" s="178"/>
      <c r="XBC379" s="178"/>
      <c r="XBD379" s="178"/>
      <c r="XBE379" s="178"/>
      <c r="XBF379" s="179"/>
      <c r="XBG379" s="73"/>
      <c r="XBH379" s="73"/>
      <c r="XBI379" s="180"/>
      <c r="XBJ379" s="75"/>
      <c r="XBK379" s="76"/>
      <c r="XBL379" s="180"/>
      <c r="XBM379" s="180"/>
      <c r="XBN379" s="180"/>
      <c r="XBO379" s="75"/>
      <c r="XBP379" s="76"/>
      <c r="XBQ379" s="181"/>
      <c r="XBR379" s="181"/>
      <c r="XBS379" s="182"/>
      <c r="XBT379" s="134"/>
      <c r="XBU379" s="135"/>
      <c r="XBV379" s="111"/>
      <c r="XBW379" s="178"/>
      <c r="XBX379" s="178"/>
      <c r="XBY379" s="178"/>
      <c r="XBZ379" s="178"/>
      <c r="XCA379" s="179"/>
      <c r="XCB379" s="73"/>
      <c r="XCC379" s="73"/>
      <c r="XCD379" s="180"/>
      <c r="XCE379" s="75"/>
      <c r="XCF379" s="76"/>
      <c r="XCG379" s="180"/>
      <c r="XCH379" s="180"/>
      <c r="XCI379" s="180"/>
      <c r="XCJ379" s="75"/>
      <c r="XCK379" s="76"/>
      <c r="XCL379" s="181"/>
      <c r="XCM379" s="181"/>
      <c r="XCN379" s="182"/>
      <c r="XCO379" s="134"/>
      <c r="XCP379" s="135"/>
      <c r="XCQ379" s="111"/>
      <c r="XCR379" s="178"/>
      <c r="XCS379" s="178"/>
      <c r="XCT379" s="178"/>
      <c r="XCU379" s="178"/>
      <c r="XCV379" s="179"/>
      <c r="XCW379" s="73"/>
      <c r="XCX379" s="73"/>
      <c r="XCY379" s="180"/>
      <c r="XCZ379" s="75"/>
      <c r="XDA379" s="76"/>
      <c r="XDB379" s="180"/>
      <c r="XDC379" s="180"/>
      <c r="XDD379" s="180"/>
      <c r="XDE379" s="75"/>
      <c r="XDF379" s="76"/>
      <c r="XDG379" s="181"/>
      <c r="XDH379" s="181"/>
      <c r="XDI379" s="182"/>
      <c r="XDJ379" s="134"/>
      <c r="XDK379" s="135"/>
      <c r="XDL379" s="111"/>
      <c r="XDM379" s="178"/>
      <c r="XDN379" s="178"/>
      <c r="XDO379" s="178"/>
      <c r="XDP379" s="178"/>
      <c r="XDQ379" s="179"/>
      <c r="XDR379" s="73"/>
      <c r="XDS379" s="73"/>
      <c r="XDT379" s="180"/>
      <c r="XDU379" s="75"/>
      <c r="XDV379" s="76"/>
      <c r="XDW379" s="180"/>
      <c r="XDX379" s="180"/>
      <c r="XDY379" s="180"/>
      <c r="XDZ379" s="75"/>
      <c r="XEA379" s="76"/>
      <c r="XEB379" s="181"/>
      <c r="XEC379" s="181"/>
      <c r="XED379" s="182"/>
      <c r="XEE379" s="134"/>
      <c r="XEF379" s="135"/>
      <c r="XEG379" s="111"/>
      <c r="XEH379" s="178"/>
      <c r="XEI379" s="178"/>
      <c r="XEJ379" s="178"/>
      <c r="XEK379" s="178"/>
      <c r="XEL379" s="179"/>
      <c r="XEM379" s="73"/>
      <c r="XEN379" s="73"/>
      <c r="XEO379" s="180"/>
      <c r="XEP379" s="75"/>
      <c r="XEQ379" s="76"/>
      <c r="XER379" s="180"/>
      <c r="XES379" s="180"/>
      <c r="XET379" s="180"/>
      <c r="XEU379" s="75"/>
      <c r="XEV379" s="76"/>
      <c r="XEW379" s="181"/>
      <c r="XEX379" s="181"/>
      <c r="XEY379" s="182"/>
      <c r="XEZ379" s="134"/>
      <c r="XFA379" s="135"/>
      <c r="XFB379" s="111"/>
      <c r="XFC379" s="178"/>
    </row>
    <row r="380" spans="1:16383">
      <c r="A380" s="134">
        <v>43476</v>
      </c>
      <c r="B380" s="135" t="s">
        <v>99</v>
      </c>
      <c r="C380" s="137">
        <v>43543</v>
      </c>
      <c r="D380" s="178">
        <v>1.1558999999999999</v>
      </c>
      <c r="E380" s="178">
        <v>1.1558999999999999</v>
      </c>
      <c r="F380" s="178">
        <v>1.15195</v>
      </c>
      <c r="G380" s="178">
        <v>1.1532500000000001</v>
      </c>
      <c r="H380" s="369">
        <f t="shared" si="330"/>
        <v>394.99999999998983</v>
      </c>
      <c r="I380" s="73" t="str">
        <f t="shared" si="331"/>
        <v/>
      </c>
      <c r="J380" s="73" t="str">
        <f t="shared" si="332"/>
        <v>破低</v>
      </c>
      <c r="K380" s="180">
        <v>187965</v>
      </c>
      <c r="L380" s="75">
        <f t="shared" ref="L380" si="354">K380-K379</f>
        <v>-17616</v>
      </c>
      <c r="M380" s="76">
        <f t="shared" ref="M380" si="355">L380/K379</f>
        <v>-8.5688852569060364E-2</v>
      </c>
      <c r="N380" s="180">
        <v>501970</v>
      </c>
      <c r="O380" s="180">
        <v>8878</v>
      </c>
      <c r="P380" s="408">
        <v>523996</v>
      </c>
      <c r="Q380" s="75">
        <f t="shared" ref="Q380" si="356">P380-P379</f>
        <v>-2963</v>
      </c>
      <c r="R380" s="76">
        <f t="shared" ref="R380" si="357">Q380/P379</f>
        <v>-5.6228283414838723E-3</v>
      </c>
      <c r="S380" s="435">
        <v>4.8446999999999996</v>
      </c>
      <c r="T380" s="435">
        <v>4.9499000000000004</v>
      </c>
      <c r="Y380" s="135" t="str">
        <f t="shared" si="333"/>
        <v>buy減碼</v>
      </c>
    </row>
    <row r="381" spans="1:16383" s="92" customFormat="1">
      <c r="A381" s="85">
        <v>43479</v>
      </c>
      <c r="B381" s="86" t="s">
        <v>98</v>
      </c>
      <c r="C381" s="87">
        <v>43543</v>
      </c>
      <c r="D381" s="431">
        <v>1.15265</v>
      </c>
      <c r="E381" s="431">
        <v>1.1543000000000001</v>
      </c>
      <c r="F381" s="431">
        <v>1.1511499999999999</v>
      </c>
      <c r="G381" s="431">
        <v>1.1529499999999999</v>
      </c>
      <c r="H381" s="369">
        <f t="shared" si="330"/>
        <v>315.0000000000208</v>
      </c>
      <c r="I381" s="73" t="str">
        <f t="shared" si="331"/>
        <v/>
      </c>
      <c r="J381" s="73" t="str">
        <f t="shared" si="332"/>
        <v>破低</v>
      </c>
      <c r="K381" s="432">
        <v>137876</v>
      </c>
      <c r="L381" s="75">
        <f t="shared" ref="L381" si="358">K381-K380</f>
        <v>-50089</v>
      </c>
      <c r="M381" s="76">
        <f t="shared" ref="M381" si="359">L381/K380</f>
        <v>-0.26648046178809887</v>
      </c>
      <c r="N381" s="432">
        <v>501141</v>
      </c>
      <c r="O381" s="432">
        <v>9037</v>
      </c>
      <c r="P381" s="432">
        <v>522266</v>
      </c>
      <c r="Q381" s="75">
        <f t="shared" ref="Q381" si="360">P381-P380</f>
        <v>-1730</v>
      </c>
      <c r="R381" s="76">
        <f t="shared" ref="R381" si="361">Q381/P380</f>
        <v>-3.3015519202436658E-3</v>
      </c>
      <c r="S381" s="454">
        <v>4.5343999999999998</v>
      </c>
      <c r="T381" s="454">
        <v>4.6809000000000003</v>
      </c>
      <c r="U381" s="454"/>
      <c r="V381" s="455"/>
      <c r="W381" s="91"/>
      <c r="X381" s="593"/>
      <c r="Y381" s="135" t="str">
        <f t="shared" si="333"/>
        <v>buy減碼</v>
      </c>
    </row>
    <row r="382" spans="1:16383" s="92" customFormat="1">
      <c r="A382" s="85">
        <v>43480</v>
      </c>
      <c r="B382" s="86" t="s">
        <v>97</v>
      </c>
      <c r="C382" s="87">
        <v>43543</v>
      </c>
      <c r="D382" s="431">
        <v>1.1527000000000001</v>
      </c>
      <c r="E382" s="431">
        <v>1.155</v>
      </c>
      <c r="F382" s="431">
        <v>1.1440999999999999</v>
      </c>
      <c r="G382" s="431">
        <v>1.1473</v>
      </c>
      <c r="H382" s="369">
        <f t="shared" si="330"/>
        <v>1090.0000000000132</v>
      </c>
      <c r="I382" s="73" t="str">
        <f t="shared" si="331"/>
        <v>過高</v>
      </c>
      <c r="J382" s="73" t="str">
        <f t="shared" si="332"/>
        <v>破低</v>
      </c>
      <c r="K382" s="432">
        <v>224051</v>
      </c>
      <c r="L382" s="75">
        <f t="shared" ref="L382" si="362">K382-K381</f>
        <v>86175</v>
      </c>
      <c r="M382" s="76">
        <f t="shared" ref="M382" si="363">L382/K381</f>
        <v>0.62501813223476166</v>
      </c>
      <c r="N382" s="432">
        <v>504112</v>
      </c>
      <c r="O382" s="432">
        <v>8817</v>
      </c>
      <c r="P382" s="432">
        <v>525052</v>
      </c>
      <c r="Q382" s="75">
        <f t="shared" ref="Q382" si="364">P382-P381</f>
        <v>2786</v>
      </c>
      <c r="R382" s="76">
        <f t="shared" ref="R382" si="365">Q382/P381</f>
        <v>5.3344464315119118E-3</v>
      </c>
      <c r="S382" s="454">
        <v>4.8384</v>
      </c>
      <c r="T382" s="454">
        <v>4.6585000000000001</v>
      </c>
      <c r="U382" s="454"/>
      <c r="V382" s="455"/>
      <c r="W382" s="91"/>
      <c r="X382" s="593"/>
      <c r="Y382" s="135" t="str">
        <f t="shared" si="333"/>
        <v>buy減碼</v>
      </c>
    </row>
    <row r="383" spans="1:16383" s="92" customFormat="1">
      <c r="A383" s="85">
        <v>43481</v>
      </c>
      <c r="B383" s="86" t="s">
        <v>192</v>
      </c>
      <c r="C383" s="87">
        <v>43543</v>
      </c>
      <c r="D383" s="431">
        <v>1.1466000000000001</v>
      </c>
      <c r="E383" s="431">
        <v>1.1483000000000001</v>
      </c>
      <c r="F383" s="431">
        <v>1.1436500000000001</v>
      </c>
      <c r="G383" s="431">
        <v>1.1451499999999999</v>
      </c>
      <c r="H383" s="369">
        <f t="shared" si="330"/>
        <v>465.00000000000432</v>
      </c>
      <c r="I383" s="73" t="str">
        <f t="shared" si="331"/>
        <v/>
      </c>
      <c r="J383" s="73" t="str">
        <f t="shared" si="332"/>
        <v>破低</v>
      </c>
      <c r="K383" s="432">
        <v>147774</v>
      </c>
      <c r="L383" s="75">
        <f t="shared" ref="L383:L384" si="366">K383-K382</f>
        <v>-76277</v>
      </c>
      <c r="M383" s="76">
        <f t="shared" ref="M383:M384" si="367">L383/K382</f>
        <v>-0.34044480944070771</v>
      </c>
      <c r="N383" s="432">
        <v>504421</v>
      </c>
      <c r="O383" s="432">
        <v>9004</v>
      </c>
      <c r="P383" s="432">
        <v>525546</v>
      </c>
      <c r="Q383" s="75">
        <f t="shared" ref="Q383" si="368">P383-P382</f>
        <v>494</v>
      </c>
      <c r="R383" s="76">
        <f t="shared" ref="R383" si="369">Q383/P382</f>
        <v>9.4085919108964449E-4</v>
      </c>
      <c r="S383" s="454">
        <v>5.0286999999999997</v>
      </c>
      <c r="T383" s="454">
        <v>5.0800999999999998</v>
      </c>
      <c r="U383" s="454"/>
      <c r="V383" s="455"/>
      <c r="W383" s="91"/>
      <c r="X383" s="593"/>
      <c r="Y383" s="135" t="str">
        <f t="shared" si="333"/>
        <v>sell加碼</v>
      </c>
    </row>
    <row r="384" spans="1:16383" s="92" customFormat="1" ht="16.8" thickBot="1">
      <c r="A384" s="85">
        <v>43482</v>
      </c>
      <c r="B384" s="86" t="s">
        <v>102</v>
      </c>
      <c r="C384" s="87">
        <v>43543</v>
      </c>
      <c r="D384" s="431">
        <v>1.1451</v>
      </c>
      <c r="E384" s="431">
        <v>1.14605</v>
      </c>
      <c r="F384" s="431">
        <v>1.14245</v>
      </c>
      <c r="G384" s="431">
        <v>1.1445000000000001</v>
      </c>
      <c r="H384" s="369">
        <f t="shared" si="330"/>
        <v>360.00000000000477</v>
      </c>
      <c r="I384" s="73" t="str">
        <f t="shared" si="331"/>
        <v/>
      </c>
      <c r="J384" s="73" t="str">
        <f t="shared" si="332"/>
        <v>破低</v>
      </c>
      <c r="K384" s="432">
        <v>156970</v>
      </c>
      <c r="L384" s="75">
        <f t="shared" si="366"/>
        <v>9196</v>
      </c>
      <c r="M384" s="76">
        <f t="shared" si="367"/>
        <v>6.2230162274825071E-2</v>
      </c>
      <c r="N384" s="432">
        <v>505022</v>
      </c>
      <c r="O384" s="432">
        <v>9014</v>
      </c>
      <c r="P384" s="432">
        <v>526080</v>
      </c>
      <c r="Q384" s="75">
        <f t="shared" ref="Q384" si="370">P384-P383</f>
        <v>534</v>
      </c>
      <c r="R384" s="76">
        <f t="shared" ref="R384" si="371">Q384/P383</f>
        <v>1.016086127570184E-3</v>
      </c>
      <c r="S384" s="454">
        <v>5.0644</v>
      </c>
      <c r="T384" s="454">
        <v>5.0350999999999999</v>
      </c>
      <c r="U384" s="454"/>
      <c r="V384" s="455"/>
      <c r="W384" s="91"/>
      <c r="X384" s="593"/>
      <c r="Y384" s="135" t="str">
        <f t="shared" si="333"/>
        <v>sell加碼</v>
      </c>
    </row>
    <row r="385" spans="1:25" s="92" customFormat="1" ht="16.8" thickBot="1">
      <c r="A385" s="85">
        <v>43483</v>
      </c>
      <c r="B385" s="86" t="s">
        <v>100</v>
      </c>
      <c r="C385" s="87">
        <v>43543</v>
      </c>
      <c r="D385" s="602">
        <v>1.14445</v>
      </c>
      <c r="E385" s="601">
        <v>1.14645</v>
      </c>
      <c r="F385" s="601">
        <v>1.1407499999999999</v>
      </c>
      <c r="G385" s="601">
        <v>1.1419999999999999</v>
      </c>
      <c r="H385" s="369">
        <f t="shared" si="330"/>
        <v>570.00000000000387</v>
      </c>
      <c r="I385" s="73" t="str">
        <f t="shared" si="331"/>
        <v>過高</v>
      </c>
      <c r="J385" s="73" t="str">
        <f t="shared" si="332"/>
        <v>破低</v>
      </c>
      <c r="K385" s="603">
        <v>150789</v>
      </c>
      <c r="L385" s="75">
        <f t="shared" ref="L385" si="372">K385-K384</f>
        <v>-6181</v>
      </c>
      <c r="M385" s="76">
        <f t="shared" ref="M385" si="373">L385/K384</f>
        <v>-3.9376951009747085E-2</v>
      </c>
      <c r="N385" s="603">
        <v>502285</v>
      </c>
      <c r="O385" s="603">
        <v>9043</v>
      </c>
      <c r="P385" s="603">
        <v>523371</v>
      </c>
      <c r="Q385" s="75">
        <f t="shared" ref="Q385:Q389" si="374">P385-P384</f>
        <v>-2709</v>
      </c>
      <c r="R385" s="76">
        <f t="shared" ref="R385:R389" si="375">Q385/P384</f>
        <v>-5.1494069343065692E-3</v>
      </c>
      <c r="S385" s="454">
        <v>5.0119999999999996</v>
      </c>
      <c r="T385" s="454">
        <v>5.0987999999999998</v>
      </c>
      <c r="U385" s="454"/>
      <c r="V385" s="455"/>
      <c r="W385" s="91"/>
      <c r="X385" s="593"/>
      <c r="Y385" s="135" t="str">
        <f t="shared" si="333"/>
        <v>sell加碼</v>
      </c>
    </row>
    <row r="386" spans="1:25" ht="16.8" thickBot="1">
      <c r="A386" s="134">
        <v>43487</v>
      </c>
      <c r="B386" s="135" t="s">
        <v>97</v>
      </c>
      <c r="D386" s="604">
        <v>1.14185</v>
      </c>
      <c r="E386" s="604">
        <v>1.1445000000000001</v>
      </c>
      <c r="F386" s="604">
        <v>1.1389</v>
      </c>
      <c r="G386" s="604">
        <v>1.1413</v>
      </c>
      <c r="H386" s="369">
        <f t="shared" si="330"/>
        <v>560.00000000000489</v>
      </c>
      <c r="I386" s="73" t="str">
        <f t="shared" si="331"/>
        <v/>
      </c>
      <c r="J386" s="73" t="str">
        <f t="shared" si="332"/>
        <v>破低</v>
      </c>
      <c r="K386" s="603">
        <v>182398</v>
      </c>
      <c r="L386" s="75">
        <f t="shared" ref="L386" si="376">K386-K385</f>
        <v>31609</v>
      </c>
      <c r="M386" s="76">
        <f t="shared" ref="M386" si="377">L386/K385</f>
        <v>0.20962404419420516</v>
      </c>
      <c r="N386" s="603">
        <v>505793</v>
      </c>
      <c r="O386" s="603">
        <v>9167</v>
      </c>
      <c r="P386" s="603">
        <v>527176</v>
      </c>
      <c r="Q386" s="75">
        <f t="shared" si="374"/>
        <v>3805</v>
      </c>
      <c r="R386" s="76">
        <f t="shared" si="375"/>
        <v>7.2701773693995275E-3</v>
      </c>
      <c r="Y386" s="135" t="str">
        <f t="shared" si="333"/>
        <v>sell加碼</v>
      </c>
    </row>
    <row r="387" spans="1:25" ht="16.8" thickBot="1">
      <c r="A387" s="134">
        <v>43488</v>
      </c>
      <c r="B387" s="135" t="s">
        <v>192</v>
      </c>
      <c r="D387" s="601">
        <v>1.1413500000000001</v>
      </c>
      <c r="E387" s="601">
        <v>1.1446499999999999</v>
      </c>
      <c r="F387" s="601">
        <v>1.1402000000000001</v>
      </c>
      <c r="G387" s="601">
        <v>1.1432</v>
      </c>
      <c r="H387" s="369">
        <f t="shared" si="330"/>
        <v>444.99999999998431</v>
      </c>
      <c r="I387" s="73" t="str">
        <f t="shared" si="331"/>
        <v>過高</v>
      </c>
      <c r="J387" s="73" t="str">
        <f t="shared" si="332"/>
        <v/>
      </c>
      <c r="K387" s="605">
        <v>135335</v>
      </c>
      <c r="L387" s="75">
        <f t="shared" ref="L387:L390" si="378">K387-K386</f>
        <v>-47063</v>
      </c>
      <c r="M387" s="76">
        <f t="shared" ref="M387:M390" si="379">L387/K386</f>
        <v>-0.2580236625401594</v>
      </c>
      <c r="N387" s="603">
        <v>509108</v>
      </c>
      <c r="O387" s="603">
        <v>9209</v>
      </c>
      <c r="P387" s="603">
        <v>530541</v>
      </c>
      <c r="Q387" s="75">
        <f t="shared" si="374"/>
        <v>3365</v>
      </c>
      <c r="R387" s="76">
        <f t="shared" si="375"/>
        <v>6.3830675144543759E-3</v>
      </c>
      <c r="Y387" s="135" t="str">
        <f t="shared" si="333"/>
        <v>buy加碼</v>
      </c>
    </row>
    <row r="388" spans="1:25" ht="16.8" thickBot="1">
      <c r="A388" s="134">
        <v>43489</v>
      </c>
      <c r="B388" s="135" t="s">
        <v>102</v>
      </c>
      <c r="D388" s="604">
        <v>1.1431</v>
      </c>
      <c r="E388" s="604">
        <v>1.14405</v>
      </c>
      <c r="F388" s="604">
        <v>1.13375</v>
      </c>
      <c r="G388" s="604">
        <v>1.1355999999999999</v>
      </c>
      <c r="H388" s="369">
        <f t="shared" si="330"/>
        <v>1029.9999999999975</v>
      </c>
      <c r="I388" s="73" t="str">
        <f t="shared" si="331"/>
        <v/>
      </c>
      <c r="J388" s="73" t="str">
        <f t="shared" si="332"/>
        <v>破低</v>
      </c>
      <c r="K388" s="603">
        <v>284633</v>
      </c>
      <c r="L388" s="75">
        <f t="shared" si="378"/>
        <v>149298</v>
      </c>
      <c r="M388" s="76">
        <f t="shared" si="379"/>
        <v>1.1031736062363764</v>
      </c>
      <c r="N388" s="603">
        <v>508574</v>
      </c>
      <c r="O388" s="603">
        <v>9101</v>
      </c>
      <c r="P388" s="603">
        <v>529804</v>
      </c>
      <c r="Q388" s="75">
        <f t="shared" si="374"/>
        <v>-737</v>
      </c>
      <c r="R388" s="76">
        <f t="shared" si="375"/>
        <v>-1.3891480583027513E-3</v>
      </c>
      <c r="Y388" s="135" t="str">
        <f t="shared" si="333"/>
        <v>buy減碼</v>
      </c>
    </row>
    <row r="389" spans="1:25" ht="16.8" thickBot="1">
      <c r="A389" s="134">
        <v>43490</v>
      </c>
      <c r="B389" s="135" t="s">
        <v>99</v>
      </c>
      <c r="D389" s="601">
        <v>1.1352</v>
      </c>
      <c r="E389" s="601">
        <v>1.1466000000000001</v>
      </c>
      <c r="F389" s="601">
        <v>1.1347</v>
      </c>
      <c r="G389" s="601">
        <v>1.1456</v>
      </c>
      <c r="H389" s="369">
        <f t="shared" si="330"/>
        <v>1190.0000000000023</v>
      </c>
      <c r="I389" s="73" t="str">
        <f t="shared" si="331"/>
        <v>過高</v>
      </c>
      <c r="J389" s="73" t="str">
        <f t="shared" si="332"/>
        <v/>
      </c>
      <c r="K389" s="603">
        <v>235171</v>
      </c>
      <c r="L389" s="75">
        <f t="shared" si="378"/>
        <v>-49462</v>
      </c>
      <c r="M389" s="76">
        <f t="shared" si="379"/>
        <v>-0.17377465016354393</v>
      </c>
      <c r="N389" s="603">
        <v>508345</v>
      </c>
      <c r="O389" s="603">
        <v>9170</v>
      </c>
      <c r="P389" s="603">
        <v>530327</v>
      </c>
      <c r="Q389" s="75">
        <f t="shared" si="374"/>
        <v>523</v>
      </c>
      <c r="R389" s="76">
        <f t="shared" si="375"/>
        <v>9.8715751485455006E-4</v>
      </c>
      <c r="Y389" s="135" t="str">
        <f t="shared" si="333"/>
        <v>buy加碼</v>
      </c>
    </row>
    <row r="390" spans="1:25" ht="16.8" thickBot="1">
      <c r="A390" s="134">
        <v>43493</v>
      </c>
      <c r="B390" s="86" t="s">
        <v>98</v>
      </c>
      <c r="D390" s="601">
        <v>1.1455</v>
      </c>
      <c r="E390" s="601">
        <v>1.1491499999999999</v>
      </c>
      <c r="F390" s="601">
        <v>1.14375</v>
      </c>
      <c r="G390" s="601">
        <v>1.1474500000000001</v>
      </c>
      <c r="H390" s="369">
        <f t="shared" si="330"/>
        <v>539.99999999998499</v>
      </c>
      <c r="I390" s="73" t="str">
        <f t="shared" si="331"/>
        <v>過高</v>
      </c>
      <c r="J390" s="73" t="str">
        <f t="shared" si="332"/>
        <v/>
      </c>
      <c r="K390" s="603">
        <v>141581</v>
      </c>
      <c r="L390" s="75">
        <f t="shared" si="378"/>
        <v>-93590</v>
      </c>
      <c r="M390" s="76">
        <f t="shared" si="379"/>
        <v>-0.39796573557113762</v>
      </c>
      <c r="N390" s="603">
        <v>508238</v>
      </c>
      <c r="O390" s="603">
        <v>9163</v>
      </c>
      <c r="P390" s="606">
        <v>530130</v>
      </c>
      <c r="Q390" s="75">
        <f t="shared" ref="Q390" si="380">P390-P389</f>
        <v>-197</v>
      </c>
      <c r="R390" s="76">
        <f t="shared" ref="R390" si="381">Q390/P389</f>
        <v>-3.7146892389035443E-4</v>
      </c>
      <c r="S390" s="76">
        <f t="shared" ref="S390" si="382">R390/Q389</f>
        <v>-7.1026562885345011E-7</v>
      </c>
      <c r="T390" s="435">
        <v>1.5698000000000001</v>
      </c>
      <c r="Y390" s="135" t="str">
        <f t="shared" si="333"/>
        <v>sell減碼</v>
      </c>
    </row>
    <row r="391" spans="1:25" ht="16.8" thickBot="1">
      <c r="A391" s="134">
        <v>43494</v>
      </c>
      <c r="B391" s="86" t="s">
        <v>97</v>
      </c>
      <c r="D391" s="601">
        <v>1.1473500000000001</v>
      </c>
      <c r="E391" s="601">
        <v>1.1496500000000001</v>
      </c>
      <c r="F391" s="601">
        <v>1.14575</v>
      </c>
      <c r="G391" s="601">
        <v>1.1479999999999999</v>
      </c>
      <c r="H391" s="369">
        <f t="shared" si="330"/>
        <v>390.00000000000148</v>
      </c>
      <c r="I391" s="73" t="str">
        <f t="shared" si="331"/>
        <v>過高</v>
      </c>
      <c r="J391" s="73" t="str">
        <f t="shared" si="332"/>
        <v/>
      </c>
      <c r="K391" s="603">
        <v>148814</v>
      </c>
      <c r="L391" s="75">
        <f t="shared" ref="L391" si="383">K391-K390</f>
        <v>7233</v>
      </c>
      <c r="M391" s="76">
        <f t="shared" ref="M391" si="384">L391/K390</f>
        <v>5.1087363417407702E-2</v>
      </c>
      <c r="N391" s="603">
        <v>505925</v>
      </c>
      <c r="O391" s="603">
        <v>9245</v>
      </c>
      <c r="P391" s="603">
        <v>527521</v>
      </c>
      <c r="Q391" s="75">
        <f t="shared" ref="Q391" si="385">P391-P390</f>
        <v>-2609</v>
      </c>
      <c r="R391" s="76">
        <f t="shared" ref="R391" si="386">Q391/P390</f>
        <v>-4.9214343651557161E-3</v>
      </c>
      <c r="Y391" s="135" t="str">
        <f t="shared" si="333"/>
        <v>sell減碼</v>
      </c>
    </row>
    <row r="392" spans="1:25" ht="16.8" thickBot="1">
      <c r="A392" s="134">
        <v>43495</v>
      </c>
      <c r="B392" s="86" t="s">
        <v>108</v>
      </c>
      <c r="D392" s="604">
        <v>1.1479999999999999</v>
      </c>
      <c r="E392" s="604">
        <v>1.1547499999999999</v>
      </c>
      <c r="F392" s="604">
        <v>1.1451</v>
      </c>
      <c r="G392" s="604">
        <v>1.15265</v>
      </c>
      <c r="H392" s="369">
        <f t="shared" si="330"/>
        <v>964.99999999999363</v>
      </c>
      <c r="I392" s="73" t="str">
        <f t="shared" si="331"/>
        <v>過高</v>
      </c>
      <c r="J392" s="73" t="str">
        <f t="shared" si="332"/>
        <v>破低</v>
      </c>
      <c r="K392" s="603">
        <v>220129</v>
      </c>
      <c r="L392" s="75">
        <f t="shared" ref="L392" si="387">K392-K391</f>
        <v>71315</v>
      </c>
      <c r="M392" s="76">
        <f t="shared" ref="M392" si="388">L392/K391</f>
        <v>0.4792223849906595</v>
      </c>
      <c r="N392" s="603">
        <v>507994</v>
      </c>
      <c r="O392" s="603">
        <v>9254</v>
      </c>
      <c r="P392" s="603">
        <v>528527</v>
      </c>
      <c r="Q392" s="75">
        <f t="shared" ref="Q392" si="389">P392-P391</f>
        <v>1006</v>
      </c>
      <c r="R392" s="76">
        <f t="shared" ref="R392" si="390">Q392/P391</f>
        <v>1.9070330849387987E-3</v>
      </c>
      <c r="Y392" s="135" t="str">
        <f t="shared" si="333"/>
        <v>sell減碼</v>
      </c>
    </row>
    <row r="393" spans="1:25" ht="16.8" thickBot="1">
      <c r="A393" s="134">
        <v>43496</v>
      </c>
      <c r="B393" s="86" t="s">
        <v>101</v>
      </c>
      <c r="D393" s="601">
        <v>1.1525000000000001</v>
      </c>
      <c r="E393" s="601">
        <v>1.1556500000000001</v>
      </c>
      <c r="F393" s="601">
        <v>1.14775</v>
      </c>
      <c r="G393" s="601">
        <v>1.1489499999999999</v>
      </c>
      <c r="H393" s="369">
        <f t="shared" si="330"/>
        <v>790.00000000000182</v>
      </c>
      <c r="I393" s="73" t="str">
        <f t="shared" si="331"/>
        <v>過高</v>
      </c>
      <c r="J393" s="73" t="str">
        <f t="shared" si="332"/>
        <v/>
      </c>
      <c r="K393" s="605">
        <v>232798</v>
      </c>
      <c r="L393" s="75">
        <f t="shared" ref="L393" si="391">K393-K392</f>
        <v>12669</v>
      </c>
      <c r="M393" s="76">
        <f t="shared" ref="M393" si="392">L393/K392</f>
        <v>5.7552616874650776E-2</v>
      </c>
      <c r="N393" s="603">
        <v>509887</v>
      </c>
      <c r="O393" s="603">
        <v>9413</v>
      </c>
      <c r="P393" s="74">
        <v>529890</v>
      </c>
      <c r="Q393" s="75">
        <f t="shared" ref="Q393:Q394" si="393">P393-P392</f>
        <v>1363</v>
      </c>
      <c r="R393" s="76">
        <f t="shared" ref="R393:R394" si="394">Q393/P392</f>
        <v>2.5788654127414492E-3</v>
      </c>
      <c r="Y393" s="135" t="str">
        <f t="shared" si="333"/>
        <v>buy加碼</v>
      </c>
    </row>
    <row r="394" spans="1:25" ht="16.8" thickBot="1">
      <c r="A394" s="134">
        <v>43497</v>
      </c>
      <c r="B394" s="86" t="s">
        <v>99</v>
      </c>
      <c r="D394" s="604">
        <v>1.1489</v>
      </c>
      <c r="E394" s="604">
        <v>1.1530499999999999</v>
      </c>
      <c r="F394" s="604">
        <v>1.1476</v>
      </c>
      <c r="G394" s="604">
        <v>1.1500999999999999</v>
      </c>
      <c r="H394" s="369">
        <f t="shared" si="330"/>
        <v>544.99999999999545</v>
      </c>
      <c r="I394" s="73" t="str">
        <f t="shared" si="331"/>
        <v/>
      </c>
      <c r="J394" s="73" t="str">
        <f t="shared" si="332"/>
        <v>破低</v>
      </c>
      <c r="K394" s="603">
        <v>172646</v>
      </c>
      <c r="L394" s="75">
        <f t="shared" ref="L394:L395" si="395">K394-K393</f>
        <v>-60152</v>
      </c>
      <c r="M394" s="76">
        <f t="shared" ref="M394:M395" si="396">L394/K393</f>
        <v>-0.25838709954552874</v>
      </c>
      <c r="N394" s="74">
        <v>507827</v>
      </c>
      <c r="O394" s="74">
        <v>9467</v>
      </c>
      <c r="P394" s="74">
        <v>526753</v>
      </c>
      <c r="Q394" s="75">
        <f t="shared" si="393"/>
        <v>-3137</v>
      </c>
      <c r="R394" s="76">
        <f t="shared" si="394"/>
        <v>-5.9200966238275865E-3</v>
      </c>
      <c r="S394" s="435">
        <v>1.6719999999999999</v>
      </c>
      <c r="Y394" s="135" t="str">
        <f t="shared" si="333"/>
        <v>buy減碼</v>
      </c>
    </row>
    <row r="395" spans="1:25" ht="16.8" thickBot="1">
      <c r="A395" s="607">
        <v>43500</v>
      </c>
      <c r="B395" s="135" t="s">
        <v>98</v>
      </c>
      <c r="D395" s="604">
        <v>1.1495500000000001</v>
      </c>
      <c r="E395" s="604">
        <v>1.1500999999999999</v>
      </c>
      <c r="F395" s="604">
        <v>1.1465000000000001</v>
      </c>
      <c r="G395" s="604">
        <v>1.1476</v>
      </c>
      <c r="H395" s="369">
        <f t="shared" si="330"/>
        <v>359.99999999998255</v>
      </c>
      <c r="I395" s="73" t="str">
        <f t="shared" si="331"/>
        <v/>
      </c>
      <c r="J395" s="73" t="str">
        <f t="shared" si="332"/>
        <v>破低</v>
      </c>
      <c r="K395" s="74">
        <v>110219</v>
      </c>
      <c r="L395" s="75">
        <f t="shared" si="395"/>
        <v>-62427</v>
      </c>
      <c r="M395" s="76">
        <f t="shared" si="396"/>
        <v>-0.36158961111175469</v>
      </c>
      <c r="N395" s="608">
        <v>503936</v>
      </c>
      <c r="O395" s="608">
        <v>9531</v>
      </c>
      <c r="P395" s="608">
        <v>522906</v>
      </c>
      <c r="Q395" s="75">
        <f t="shared" ref="Q395" si="397">P395-P394</f>
        <v>-3847</v>
      </c>
      <c r="R395" s="76">
        <f t="shared" ref="R395" si="398">Q395/P394</f>
        <v>-7.3032332041772898E-3</v>
      </c>
      <c r="Y395" s="135" t="str">
        <f t="shared" si="333"/>
        <v>buy減碼</v>
      </c>
    </row>
    <row r="396" spans="1:25">
      <c r="A396" s="607">
        <v>43501</v>
      </c>
      <c r="B396" s="135" t="s">
        <v>97</v>
      </c>
      <c r="D396">
        <v>1.1474500000000001</v>
      </c>
      <c r="E396">
        <v>1.1479999999999999</v>
      </c>
      <c r="F396">
        <v>1.1439999999999999</v>
      </c>
      <c r="G396">
        <v>1.14435</v>
      </c>
      <c r="H396" s="369">
        <f t="shared" si="330"/>
        <v>400.00000000000034</v>
      </c>
      <c r="I396" s="73" t="str">
        <f t="shared" si="331"/>
        <v/>
      </c>
      <c r="J396" s="73" t="str">
        <f t="shared" si="332"/>
        <v>破低</v>
      </c>
      <c r="K396" s="608">
        <v>142410</v>
      </c>
      <c r="L396" s="75">
        <f t="shared" ref="L396" si="399">K396-K395</f>
        <v>32191</v>
      </c>
      <c r="M396" s="76">
        <f t="shared" ref="M396" si="400">L396/K395</f>
        <v>0.29206398170914272</v>
      </c>
      <c r="N396" s="608">
        <v>504693</v>
      </c>
      <c r="O396" s="608">
        <v>9617</v>
      </c>
      <c r="P396" s="608">
        <v>523868</v>
      </c>
      <c r="Q396" s="75">
        <f t="shared" ref="Q396" si="401">P396-P395</f>
        <v>962</v>
      </c>
      <c r="R396" s="76">
        <f t="shared" ref="R396" si="402">Q396/P395</f>
        <v>1.8397188022321411E-3</v>
      </c>
      <c r="Y396" s="135" t="str">
        <f t="shared" si="333"/>
        <v>sell加碼</v>
      </c>
    </row>
    <row r="397" spans="1:25">
      <c r="A397" s="607">
        <v>43502</v>
      </c>
      <c r="B397" s="135" t="s">
        <v>192</v>
      </c>
      <c r="D397">
        <v>1.1443000000000001</v>
      </c>
      <c r="E397">
        <v>1.1447499999999999</v>
      </c>
      <c r="F397">
        <v>1.1399999999999999</v>
      </c>
      <c r="G397">
        <v>1.1402000000000001</v>
      </c>
      <c r="H397" s="369">
        <f t="shared" si="330"/>
        <v>475.00000000000318</v>
      </c>
      <c r="I397" s="73" t="str">
        <f t="shared" si="331"/>
        <v/>
      </c>
      <c r="J397" s="73" t="str">
        <f t="shared" si="332"/>
        <v>破低</v>
      </c>
      <c r="K397" s="608">
        <v>504693</v>
      </c>
      <c r="L397" s="75">
        <f t="shared" ref="L397" si="403">K397-K396</f>
        <v>362283</v>
      </c>
      <c r="M397" s="76">
        <f t="shared" ref="M397" si="404">L397/K396</f>
        <v>2.5439435432904993</v>
      </c>
      <c r="N397" s="74">
        <v>506595</v>
      </c>
      <c r="O397" s="74">
        <v>9670</v>
      </c>
      <c r="P397" s="74">
        <v>525799</v>
      </c>
      <c r="Q397" s="75">
        <f t="shared" ref="Q397" si="405">P397-P396</f>
        <v>1931</v>
      </c>
      <c r="R397" s="76">
        <f t="shared" ref="R397" si="406">Q397/P396</f>
        <v>3.6860430490123467E-3</v>
      </c>
      <c r="Y397" s="135" t="str">
        <f t="shared" si="333"/>
        <v>sell加碼</v>
      </c>
    </row>
    <row r="398" spans="1:25">
      <c r="A398" s="607">
        <v>43503</v>
      </c>
      <c r="B398" s="135" t="s">
        <v>102</v>
      </c>
      <c r="D398">
        <v>1.14005</v>
      </c>
      <c r="E398">
        <v>1.1404000000000001</v>
      </c>
      <c r="F398">
        <v>1.1358999999999999</v>
      </c>
      <c r="G398">
        <v>1.1374500000000001</v>
      </c>
      <c r="H398" s="369">
        <f t="shared" ref="H398" si="407">(E398-F398)*100000</f>
        <v>450.00000000001705</v>
      </c>
      <c r="I398" s="73" t="str">
        <f t="shared" ref="I398" si="408">IF(E398&gt;E397,"過高","")</f>
        <v/>
      </c>
      <c r="J398" s="73" t="str">
        <f t="shared" ref="J398" si="409">IF(F398&lt;F397,"破低","")</f>
        <v>破低</v>
      </c>
      <c r="K398" s="74">
        <v>164635</v>
      </c>
      <c r="L398" s="75">
        <f t="shared" ref="L398" si="410">K398-K397</f>
        <v>-340058</v>
      </c>
      <c r="M398" s="76">
        <f t="shared" ref="M398" si="411">L398/K397</f>
        <v>-0.67379179025665104</v>
      </c>
    </row>
    <row r="399" spans="1:25">
      <c r="A399" s="607">
        <v>43504</v>
      </c>
      <c r="B399" s="135" t="s">
        <v>99</v>
      </c>
    </row>
  </sheetData>
  <mergeCells count="1">
    <mergeCell ref="A1:X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2"/>
  <sheetViews>
    <sheetView zoomScale="110" zoomScaleNormal="110" workbookViewId="0">
      <pane ySplit="2" topLeftCell="A156" activePane="bottomLeft" state="frozen"/>
      <selection pane="bottomLeft" activeCell="R165" sqref="R165"/>
    </sheetView>
  </sheetViews>
  <sheetFormatPr defaultColWidth="10.77734375" defaultRowHeight="16.2"/>
  <cols>
    <col min="1" max="1" width="10" style="229" bestFit="1" customWidth="1"/>
    <col min="2" max="2" width="8" style="229" bestFit="1" customWidth="1"/>
    <col min="3" max="3" width="7.44140625" style="229" bestFit="1" customWidth="1"/>
    <col min="4" max="7" width="8.44140625" style="230" bestFit="1" customWidth="1"/>
    <col min="8" max="8" width="6.44140625" style="479" bestFit="1" customWidth="1"/>
    <col min="9" max="10" width="6" style="218" bestFit="1" customWidth="1"/>
    <col min="11" max="11" width="12" style="219" bestFit="1" customWidth="1"/>
    <col min="12" max="12" width="12" style="75" bestFit="1" customWidth="1"/>
    <col min="13" max="13" width="9" style="73" bestFit="1" customWidth="1"/>
    <col min="14" max="16" width="8.44140625" style="219" bestFit="1" customWidth="1"/>
    <col min="17" max="17" width="10" style="75" bestFit="1" customWidth="1"/>
    <col min="18" max="18" width="8.6640625" style="73" bestFit="1" customWidth="1"/>
    <col min="19" max="19" width="8.44140625" style="436" bestFit="1" customWidth="1"/>
    <col min="20" max="20" width="8.44140625" style="436" customWidth="1"/>
    <col min="21" max="21" width="14.77734375" style="436" bestFit="1" customWidth="1"/>
    <col min="22" max="22" width="8.6640625" style="436" bestFit="1" customWidth="1"/>
    <col min="23" max="23" width="16.33203125" style="195" bestFit="1" customWidth="1"/>
    <col min="24" max="24" width="13.44140625" style="195" bestFit="1" customWidth="1"/>
    <col min="25" max="16384" width="10.77734375" style="195"/>
  </cols>
  <sheetData>
    <row r="1" spans="1:23">
      <c r="A1" s="609" t="s">
        <v>614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1"/>
    </row>
    <row r="2" spans="1:23">
      <c r="A2" s="229" t="s">
        <v>582</v>
      </c>
      <c r="B2" s="229" t="s">
        <v>583</v>
      </c>
      <c r="C2" s="229" t="s">
        <v>584</v>
      </c>
      <c r="D2" s="230" t="s">
        <v>585</v>
      </c>
      <c r="E2" s="230" t="s">
        <v>586</v>
      </c>
      <c r="F2" s="230" t="s">
        <v>587</v>
      </c>
      <c r="G2" s="230" t="s">
        <v>588</v>
      </c>
      <c r="H2" s="479" t="s">
        <v>589</v>
      </c>
      <c r="I2" s="218" t="s">
        <v>590</v>
      </c>
      <c r="J2" s="218" t="s">
        <v>591</v>
      </c>
      <c r="K2" s="74" t="s">
        <v>627</v>
      </c>
      <c r="L2" s="75" t="s">
        <v>626</v>
      </c>
      <c r="M2" s="73" t="s">
        <v>110</v>
      </c>
      <c r="N2" s="219" t="s">
        <v>592</v>
      </c>
      <c r="O2" s="219" t="s">
        <v>593</v>
      </c>
      <c r="P2" s="219" t="s">
        <v>594</v>
      </c>
      <c r="Q2" s="75" t="s">
        <v>595</v>
      </c>
      <c r="R2" s="73" t="s">
        <v>596</v>
      </c>
      <c r="S2" s="436" t="s">
        <v>597</v>
      </c>
      <c r="U2" s="436" t="s">
        <v>638</v>
      </c>
    </row>
    <row r="3" spans="1:23" s="126" customFormat="1">
      <c r="A3" s="243">
        <v>43248</v>
      </c>
      <c r="B3" s="244" t="s">
        <v>604</v>
      </c>
      <c r="C3" s="245">
        <v>43269</v>
      </c>
      <c r="D3" s="246"/>
      <c r="E3" s="247"/>
      <c r="F3" s="248"/>
      <c r="G3" s="247"/>
      <c r="H3" s="479"/>
      <c r="I3" s="218"/>
      <c r="J3" s="218"/>
      <c r="K3" s="249"/>
      <c r="L3" s="75"/>
      <c r="M3" s="73"/>
      <c r="N3" s="249"/>
      <c r="O3" s="249"/>
      <c r="P3" s="249"/>
      <c r="Q3" s="75"/>
      <c r="R3" s="73"/>
      <c r="S3" s="456"/>
      <c r="T3" s="456"/>
      <c r="U3" s="456"/>
      <c r="V3" s="456"/>
      <c r="W3" s="126" t="s">
        <v>607</v>
      </c>
    </row>
    <row r="4" spans="1:23" s="183" customFormat="1">
      <c r="A4" s="223">
        <v>43249</v>
      </c>
      <c r="B4" s="225" t="s">
        <v>115</v>
      </c>
      <c r="C4" s="227">
        <v>43269</v>
      </c>
      <c r="D4" s="231">
        <v>1.3320000000000001</v>
      </c>
      <c r="E4" s="232">
        <v>1.3352999999999999</v>
      </c>
      <c r="F4" s="232">
        <v>1.3214999999999999</v>
      </c>
      <c r="G4" s="232">
        <v>1.3268</v>
      </c>
      <c r="H4" s="479">
        <f t="shared" ref="H4:H14" si="0">(E4-F4)*100000</f>
        <v>1380.0000000000034</v>
      </c>
      <c r="I4" s="218"/>
      <c r="J4" s="218"/>
      <c r="K4" s="220"/>
      <c r="L4" s="75"/>
      <c r="M4" s="73"/>
      <c r="N4" s="220">
        <v>197987</v>
      </c>
      <c r="O4" s="220"/>
      <c r="P4" s="220">
        <v>205778</v>
      </c>
      <c r="Q4" s="75"/>
      <c r="R4" s="73"/>
      <c r="S4" s="457"/>
      <c r="T4" s="457"/>
      <c r="U4" s="457"/>
      <c r="V4" s="457"/>
    </row>
    <row r="5" spans="1:23" s="183" customFormat="1">
      <c r="A5" s="223">
        <v>43250</v>
      </c>
      <c r="B5" s="225" t="s">
        <v>108</v>
      </c>
      <c r="C5" s="227">
        <v>43269</v>
      </c>
      <c r="D5" s="232">
        <v>1.3267</v>
      </c>
      <c r="E5" s="232">
        <v>1.3318000000000001</v>
      </c>
      <c r="F5" s="233">
        <v>1.3252999999999999</v>
      </c>
      <c r="G5" s="232">
        <v>1.3291999999999999</v>
      </c>
      <c r="H5" s="479">
        <f t="shared" si="0"/>
        <v>650.00000000001728</v>
      </c>
      <c r="I5" s="218"/>
      <c r="J5" s="218"/>
      <c r="K5" s="221"/>
      <c r="L5" s="75"/>
      <c r="M5" s="76"/>
      <c r="N5" s="220">
        <v>204848</v>
      </c>
      <c r="O5" s="220"/>
      <c r="P5" s="221">
        <v>221416</v>
      </c>
      <c r="Q5" s="75">
        <f t="shared" ref="Q5:Q13" si="1">P5-P4</f>
        <v>15638</v>
      </c>
      <c r="R5" s="76">
        <f t="shared" ref="R5:R13" si="2">Q5/P4</f>
        <v>7.5994518364451008E-2</v>
      </c>
      <c r="S5" s="457"/>
      <c r="T5" s="457"/>
      <c r="U5" s="457"/>
      <c r="V5" s="457"/>
    </row>
    <row r="6" spans="1:23" s="183" customFormat="1">
      <c r="A6" s="223">
        <v>43251</v>
      </c>
      <c r="B6" s="225" t="s">
        <v>101</v>
      </c>
      <c r="C6" s="227">
        <v>43269</v>
      </c>
      <c r="D6" s="232">
        <v>1.3292999999999999</v>
      </c>
      <c r="E6" s="234">
        <v>1.3357000000000001</v>
      </c>
      <c r="F6" s="233">
        <v>1.3286</v>
      </c>
      <c r="G6" s="235">
        <v>1.3304</v>
      </c>
      <c r="H6" s="479">
        <f t="shared" si="0"/>
        <v>710.00000000001057</v>
      </c>
      <c r="I6" s="218" t="str">
        <f t="shared" ref="I6:I23" si="3">IF(E6&gt;E5,"過高","")</f>
        <v>過高</v>
      </c>
      <c r="J6" s="218"/>
      <c r="K6" s="220"/>
      <c r="L6" s="75"/>
      <c r="M6" s="76"/>
      <c r="N6" s="220">
        <v>209724</v>
      </c>
      <c r="O6" s="220"/>
      <c r="P6" s="220">
        <v>226465</v>
      </c>
      <c r="Q6" s="75">
        <f t="shared" si="1"/>
        <v>5049</v>
      </c>
      <c r="R6" s="76">
        <f t="shared" si="2"/>
        <v>2.2803230118871264E-2</v>
      </c>
      <c r="S6" s="457"/>
      <c r="T6" s="457"/>
      <c r="U6" s="457"/>
      <c r="V6" s="457"/>
    </row>
    <row r="7" spans="1:23" s="183" customFormat="1">
      <c r="A7" s="223">
        <v>43252</v>
      </c>
      <c r="B7" s="225" t="s">
        <v>99</v>
      </c>
      <c r="C7" s="227">
        <v>43269</v>
      </c>
      <c r="D7" s="232">
        <v>1.3302</v>
      </c>
      <c r="E7" s="232">
        <v>1.337</v>
      </c>
      <c r="F7" s="233">
        <v>1.3261000000000001</v>
      </c>
      <c r="G7" s="235">
        <v>1.3355999999999999</v>
      </c>
      <c r="H7" s="479">
        <f t="shared" si="0"/>
        <v>1089.9999999999909</v>
      </c>
      <c r="I7" s="218" t="str">
        <f t="shared" si="3"/>
        <v>過高</v>
      </c>
      <c r="J7" s="218" t="str">
        <f>IF(F7&lt;F6,"破低","")</f>
        <v>破低</v>
      </c>
      <c r="K7" s="220"/>
      <c r="L7" s="75"/>
      <c r="M7" s="76"/>
      <c r="N7" s="220">
        <v>207055</v>
      </c>
      <c r="O7" s="220"/>
      <c r="P7" s="220">
        <v>224288</v>
      </c>
      <c r="Q7" s="75">
        <f t="shared" si="1"/>
        <v>-2177</v>
      </c>
      <c r="R7" s="76">
        <f t="shared" si="2"/>
        <v>-9.6129644757468047E-3</v>
      </c>
      <c r="S7" s="457"/>
      <c r="T7" s="457"/>
      <c r="U7" s="457"/>
      <c r="V7" s="457"/>
    </row>
    <row r="8" spans="1:23" s="92" customFormat="1">
      <c r="A8" s="224">
        <v>43255</v>
      </c>
      <c r="B8" s="226" t="s">
        <v>600</v>
      </c>
      <c r="C8" s="228">
        <v>43269</v>
      </c>
      <c r="D8" s="236">
        <v>1.3362000000000001</v>
      </c>
      <c r="E8" s="236">
        <v>1.3406</v>
      </c>
      <c r="F8" s="236">
        <v>1.3302</v>
      </c>
      <c r="G8" s="236">
        <v>1.3320000000000001</v>
      </c>
      <c r="H8" s="479">
        <f t="shared" si="0"/>
        <v>1039.9999999999966</v>
      </c>
      <c r="I8" s="218" t="str">
        <f t="shared" si="3"/>
        <v>過高</v>
      </c>
      <c r="J8" s="218" t="str">
        <f t="shared" ref="J8:J14" si="4">IF(F8&lt;F7,"破低","")</f>
        <v/>
      </c>
      <c r="K8" s="222"/>
      <c r="L8" s="75"/>
      <c r="M8" s="76"/>
      <c r="N8" s="222">
        <v>207229</v>
      </c>
      <c r="O8" s="222"/>
      <c r="P8" s="222">
        <v>225963</v>
      </c>
      <c r="Q8" s="75">
        <f t="shared" si="1"/>
        <v>1675</v>
      </c>
      <c r="R8" s="76">
        <f t="shared" si="2"/>
        <v>7.468076758453417E-3</v>
      </c>
      <c r="S8" s="458">
        <v>2.6909999999999998</v>
      </c>
      <c r="T8" s="458"/>
      <c r="U8" s="458"/>
      <c r="V8" s="458"/>
    </row>
    <row r="9" spans="1:23" s="92" customFormat="1">
      <c r="A9" s="224">
        <v>43256</v>
      </c>
      <c r="B9" s="226" t="s">
        <v>601</v>
      </c>
      <c r="C9" s="228">
        <v>43269</v>
      </c>
      <c r="D9" s="236">
        <v>1.3322000000000001</v>
      </c>
      <c r="E9" s="236">
        <v>1.3415999999999999</v>
      </c>
      <c r="F9" s="236">
        <v>1.331</v>
      </c>
      <c r="G9" s="236">
        <v>1.3401000000000001</v>
      </c>
      <c r="H9" s="479">
        <f t="shared" si="0"/>
        <v>1059.9999999999943</v>
      </c>
      <c r="I9" s="218" t="str">
        <f t="shared" si="3"/>
        <v>過高</v>
      </c>
      <c r="J9" s="218" t="str">
        <f t="shared" si="4"/>
        <v/>
      </c>
      <c r="K9" s="222"/>
      <c r="L9" s="75"/>
      <c r="M9" s="76"/>
      <c r="N9" s="222">
        <v>213745</v>
      </c>
      <c r="O9" s="222"/>
      <c r="P9" s="222">
        <v>239409</v>
      </c>
      <c r="Q9" s="75">
        <f t="shared" si="1"/>
        <v>13446</v>
      </c>
      <c r="R9" s="76">
        <f t="shared" si="2"/>
        <v>5.950531724220337E-2</v>
      </c>
      <c r="S9" s="458">
        <v>2.7961999999999998</v>
      </c>
      <c r="T9" s="458"/>
      <c r="U9" s="458"/>
      <c r="V9" s="458"/>
    </row>
    <row r="10" spans="1:23" s="92" customFormat="1">
      <c r="A10" s="224">
        <v>43257</v>
      </c>
      <c r="B10" s="226" t="s">
        <v>602</v>
      </c>
      <c r="C10" s="228">
        <v>43269</v>
      </c>
      <c r="D10" s="236">
        <v>1.3405</v>
      </c>
      <c r="E10" s="236">
        <v>1.345</v>
      </c>
      <c r="F10" s="236">
        <v>1.3403</v>
      </c>
      <c r="G10" s="236">
        <v>1.3420000000000001</v>
      </c>
      <c r="H10" s="479">
        <f t="shared" si="0"/>
        <v>469.99999999999267</v>
      </c>
      <c r="I10" s="218" t="str">
        <f t="shared" si="3"/>
        <v>過高</v>
      </c>
      <c r="J10" s="218" t="str">
        <f t="shared" si="4"/>
        <v/>
      </c>
      <c r="K10" s="222"/>
      <c r="L10" s="75"/>
      <c r="M10" s="76"/>
      <c r="N10" s="222">
        <v>215410</v>
      </c>
      <c r="O10" s="222"/>
      <c r="P10" s="222">
        <v>249614</v>
      </c>
      <c r="Q10" s="75">
        <f t="shared" si="1"/>
        <v>10205</v>
      </c>
      <c r="R10" s="76">
        <f t="shared" si="2"/>
        <v>4.2625799364267844E-2</v>
      </c>
      <c r="S10" s="458">
        <v>2.3694000000000002</v>
      </c>
      <c r="T10" s="458"/>
      <c r="U10" s="458"/>
      <c r="V10" s="458"/>
    </row>
    <row r="11" spans="1:23" s="92" customFormat="1">
      <c r="A11" s="224">
        <v>43258</v>
      </c>
      <c r="B11" s="226" t="s">
        <v>603</v>
      </c>
      <c r="C11" s="228">
        <v>43269</v>
      </c>
      <c r="D11" s="236">
        <v>1.3422000000000001</v>
      </c>
      <c r="E11" s="236">
        <v>1.3476999999999999</v>
      </c>
      <c r="F11" s="236">
        <v>1.3374999999999999</v>
      </c>
      <c r="G11" s="236">
        <v>1.3429</v>
      </c>
      <c r="H11" s="479">
        <f t="shared" si="0"/>
        <v>1019.9999999999986</v>
      </c>
      <c r="I11" s="218" t="str">
        <f t="shared" si="3"/>
        <v>過高</v>
      </c>
      <c r="J11" s="218" t="str">
        <f t="shared" si="4"/>
        <v>破低</v>
      </c>
      <c r="K11" s="222"/>
      <c r="L11" s="75"/>
      <c r="M11" s="76"/>
      <c r="N11" s="222">
        <v>216551</v>
      </c>
      <c r="O11" s="222"/>
      <c r="P11" s="222">
        <v>251920</v>
      </c>
      <c r="Q11" s="75">
        <f t="shared" si="1"/>
        <v>2306</v>
      </c>
      <c r="R11" s="76">
        <f t="shared" si="2"/>
        <v>9.2382638794298397E-3</v>
      </c>
      <c r="S11" s="458">
        <v>2.4849999999999999</v>
      </c>
      <c r="T11" s="458"/>
      <c r="U11" s="458"/>
      <c r="V11" s="458"/>
    </row>
    <row r="12" spans="1:23" s="92" customFormat="1">
      <c r="A12" s="224">
        <v>43259</v>
      </c>
      <c r="B12" s="226" t="s">
        <v>570</v>
      </c>
      <c r="C12" s="228">
        <v>43269</v>
      </c>
      <c r="D12" s="236">
        <v>1.3426</v>
      </c>
      <c r="E12" s="236">
        <v>1.3444</v>
      </c>
      <c r="F12" s="236">
        <v>1.3359000000000001</v>
      </c>
      <c r="G12" s="236">
        <v>1.3408</v>
      </c>
      <c r="H12" s="479">
        <f t="shared" si="0"/>
        <v>849.99999999999523</v>
      </c>
      <c r="I12" s="218" t="str">
        <f t="shared" si="3"/>
        <v/>
      </c>
      <c r="J12" s="218" t="str">
        <f t="shared" si="4"/>
        <v>破低</v>
      </c>
      <c r="K12" s="222"/>
      <c r="L12" s="75"/>
      <c r="M12" s="76"/>
      <c r="N12" s="222">
        <v>204509</v>
      </c>
      <c r="O12" s="222"/>
      <c r="P12" s="222">
        <v>243491</v>
      </c>
      <c r="Q12" s="75">
        <f t="shared" si="1"/>
        <v>-8429</v>
      </c>
      <c r="R12" s="76">
        <f t="shared" si="2"/>
        <v>-3.3459034614163226E-2</v>
      </c>
      <c r="S12" s="458">
        <v>2.3289</v>
      </c>
      <c r="T12" s="458"/>
      <c r="U12" s="458"/>
      <c r="V12" s="458"/>
    </row>
    <row r="13" spans="1:23">
      <c r="A13" s="223">
        <v>43262</v>
      </c>
      <c r="B13" s="225" t="s">
        <v>600</v>
      </c>
      <c r="C13" s="227">
        <v>43269</v>
      </c>
      <c r="D13" s="232">
        <v>1.3415999999999999</v>
      </c>
      <c r="E13" s="232">
        <v>1.3446</v>
      </c>
      <c r="F13" s="232">
        <v>1.3348</v>
      </c>
      <c r="G13" s="232">
        <v>1.3385</v>
      </c>
      <c r="H13" s="479">
        <f t="shared" si="0"/>
        <v>980.00000000000307</v>
      </c>
      <c r="I13" s="218" t="str">
        <f t="shared" si="3"/>
        <v>過高</v>
      </c>
      <c r="J13" s="218" t="str">
        <f t="shared" si="4"/>
        <v>破低</v>
      </c>
      <c r="K13" s="220"/>
      <c r="M13" s="76"/>
      <c r="N13" s="220">
        <v>189951</v>
      </c>
      <c r="O13" s="220"/>
      <c r="P13" s="220">
        <v>252860</v>
      </c>
      <c r="Q13" s="75">
        <f t="shared" si="1"/>
        <v>9369</v>
      </c>
      <c r="R13" s="76">
        <f t="shared" si="2"/>
        <v>3.8477808214677341E-2</v>
      </c>
      <c r="S13" s="457">
        <v>2.4289999999999998</v>
      </c>
      <c r="T13" s="457"/>
      <c r="U13" s="457"/>
      <c r="V13" s="457"/>
    </row>
    <row r="14" spans="1:23" s="250" customFormat="1">
      <c r="A14" s="223">
        <v>43263</v>
      </c>
      <c r="B14" s="225" t="s">
        <v>97</v>
      </c>
      <c r="C14" s="227">
        <v>43269</v>
      </c>
      <c r="D14" s="232">
        <v>1.3382000000000001</v>
      </c>
      <c r="E14" s="232">
        <v>1.3429</v>
      </c>
      <c r="F14" s="232">
        <v>1.3345</v>
      </c>
      <c r="G14" s="232">
        <v>1.3371999999999999</v>
      </c>
      <c r="H14" s="479">
        <f t="shared" si="0"/>
        <v>839.99999999999636</v>
      </c>
      <c r="I14" s="218" t="str">
        <f t="shared" si="3"/>
        <v/>
      </c>
      <c r="J14" s="218" t="str">
        <f t="shared" si="4"/>
        <v>破低</v>
      </c>
      <c r="K14" s="220"/>
      <c r="L14" s="75"/>
      <c r="M14" s="76"/>
      <c r="N14" s="220">
        <v>175650</v>
      </c>
      <c r="O14" s="220">
        <v>89876</v>
      </c>
      <c r="P14" s="220">
        <v>269609</v>
      </c>
      <c r="Q14" s="75">
        <f t="shared" ref="Q14" si="5">P14-P13</f>
        <v>16749</v>
      </c>
      <c r="R14" s="76">
        <f t="shared" ref="R14" si="6">Q14/P13</f>
        <v>6.6238234596219248E-2</v>
      </c>
      <c r="S14" s="457">
        <v>2.1114000000000002</v>
      </c>
      <c r="T14" s="457"/>
      <c r="U14" s="457"/>
      <c r="V14" s="457"/>
    </row>
    <row r="15" spans="1:23" s="256" customFormat="1">
      <c r="A15" s="223">
        <v>43264</v>
      </c>
      <c r="B15" s="225" t="s">
        <v>192</v>
      </c>
      <c r="C15" s="227">
        <v>43269</v>
      </c>
      <c r="D15" s="232">
        <v>1.3376999999999999</v>
      </c>
      <c r="E15" s="232">
        <v>1.3391999999999999</v>
      </c>
      <c r="F15" s="232">
        <v>1.3310999999999999</v>
      </c>
      <c r="G15" s="232">
        <v>1.3380000000000001</v>
      </c>
      <c r="H15" s="479">
        <f t="shared" ref="H15" si="7">(E15-F15)*100000</f>
        <v>809.99999999999966</v>
      </c>
      <c r="I15" s="218" t="str">
        <f t="shared" si="3"/>
        <v/>
      </c>
      <c r="J15" s="218" t="str">
        <f t="shared" ref="J15" si="8">IF(F15&lt;F14,"破低","")</f>
        <v>破低</v>
      </c>
      <c r="K15" s="220"/>
      <c r="L15" s="75"/>
      <c r="M15" s="76"/>
      <c r="N15" s="220">
        <v>117261</v>
      </c>
      <c r="O15" s="220">
        <v>113471</v>
      </c>
      <c r="P15" s="220">
        <v>235908</v>
      </c>
      <c r="Q15" s="75">
        <f t="shared" ref="Q15:Q16" si="9">P15-P14</f>
        <v>-33701</v>
      </c>
      <c r="R15" s="76">
        <f t="shared" ref="R15:R16" si="10">Q15/P14</f>
        <v>-0.12499953636562577</v>
      </c>
      <c r="S15" s="457">
        <v>2.3121</v>
      </c>
      <c r="T15" s="457"/>
      <c r="U15" s="457"/>
      <c r="V15" s="457"/>
    </row>
    <row r="16" spans="1:23" s="256" customFormat="1">
      <c r="A16" s="223">
        <v>43265</v>
      </c>
      <c r="B16" s="225" t="s">
        <v>102</v>
      </c>
      <c r="C16" s="227">
        <v>43269</v>
      </c>
      <c r="D16" s="232">
        <v>1.3378000000000001</v>
      </c>
      <c r="E16" s="232">
        <v>1.3448</v>
      </c>
      <c r="F16" s="232">
        <v>1.3254999999999999</v>
      </c>
      <c r="G16" s="232">
        <v>1.3265</v>
      </c>
      <c r="H16" s="479">
        <f t="shared" ref="H16:H17" si="11">(E16-F16)*100000</f>
        <v>1930.0000000000095</v>
      </c>
      <c r="I16" s="218" t="str">
        <f t="shared" si="3"/>
        <v>過高</v>
      </c>
      <c r="J16" s="218" t="str">
        <f t="shared" ref="J16:J17" si="12">IF(F16&lt;F15,"破低","")</f>
        <v>破低</v>
      </c>
      <c r="K16" s="220"/>
      <c r="L16" s="75"/>
      <c r="M16" s="76"/>
      <c r="N16" s="220">
        <v>88464</v>
      </c>
      <c r="O16" s="220">
        <v>148197</v>
      </c>
      <c r="P16" s="220">
        <v>241363</v>
      </c>
      <c r="Q16" s="75">
        <f t="shared" si="9"/>
        <v>5455</v>
      </c>
      <c r="R16" s="76">
        <f t="shared" si="10"/>
        <v>2.3123420994625023E-2</v>
      </c>
      <c r="S16" s="457">
        <v>2.1038000000000001</v>
      </c>
      <c r="T16" s="457"/>
      <c r="U16" s="457"/>
      <c r="V16" s="457"/>
    </row>
    <row r="17" spans="1:22" s="257" customFormat="1">
      <c r="A17" s="223">
        <v>43266</v>
      </c>
      <c r="B17" s="225" t="s">
        <v>100</v>
      </c>
      <c r="C17" s="227">
        <v>43269</v>
      </c>
      <c r="D17" s="232">
        <v>1.3261000000000001</v>
      </c>
      <c r="E17" s="232">
        <v>1.3298000000000001</v>
      </c>
      <c r="F17" s="232">
        <v>1.3211999999999999</v>
      </c>
      <c r="G17" s="232">
        <v>1.3286</v>
      </c>
      <c r="H17" s="479">
        <f t="shared" si="11"/>
        <v>860.00000000001626</v>
      </c>
      <c r="I17" s="218" t="str">
        <f t="shared" si="3"/>
        <v/>
      </c>
      <c r="J17" s="218" t="str">
        <f t="shared" si="12"/>
        <v>破低</v>
      </c>
      <c r="K17" s="220"/>
      <c r="L17" s="75"/>
      <c r="M17" s="76"/>
      <c r="N17" s="220">
        <v>79075</v>
      </c>
      <c r="O17" s="220">
        <v>156632</v>
      </c>
      <c r="P17" s="220">
        <v>240369</v>
      </c>
      <c r="Q17" s="75">
        <f t="shared" ref="Q17" si="13">P17-P16</f>
        <v>-994</v>
      </c>
      <c r="R17" s="76">
        <f t="shared" ref="R17" si="14">Q17/P16</f>
        <v>-4.1182782779464952E-3</v>
      </c>
      <c r="S17" s="457">
        <v>2.9228000000000001</v>
      </c>
      <c r="T17" s="457"/>
      <c r="U17" s="457"/>
      <c r="V17" s="457"/>
    </row>
    <row r="18" spans="1:22" s="328" customFormat="1">
      <c r="A18" s="329">
        <v>43269</v>
      </c>
      <c r="B18" s="330" t="s">
        <v>98</v>
      </c>
      <c r="C18" s="331">
        <v>43361</v>
      </c>
      <c r="D18" s="332">
        <v>1.3328</v>
      </c>
      <c r="E18" s="332">
        <v>1.3331</v>
      </c>
      <c r="F18" s="332">
        <v>1.3281000000000001</v>
      </c>
      <c r="G18" s="332">
        <v>1.3301000000000001</v>
      </c>
      <c r="H18" s="479">
        <f t="shared" ref="H18" si="15">(E18-F18)*100000</f>
        <v>499.99999999998931</v>
      </c>
      <c r="I18" s="218" t="str">
        <f t="shared" si="3"/>
        <v>過高</v>
      </c>
      <c r="J18" s="218" t="str">
        <f t="shared" ref="J18" si="16">IF(F18&lt;F17,"破低","")</f>
        <v/>
      </c>
      <c r="K18" s="333"/>
      <c r="L18" s="75"/>
      <c r="M18" s="76"/>
      <c r="N18" s="333">
        <v>159805</v>
      </c>
      <c r="O18" s="333"/>
      <c r="P18" s="333">
        <v>164160</v>
      </c>
      <c r="Q18" s="75">
        <f t="shared" ref="Q18" si="17">P18-P17</f>
        <v>-76209</v>
      </c>
      <c r="R18" s="76">
        <f t="shared" ref="R18" si="18">Q18/P17</f>
        <v>-0.31705003557031064</v>
      </c>
      <c r="S18" s="459">
        <v>2.6949999999999998</v>
      </c>
      <c r="T18" s="459"/>
      <c r="U18" s="459"/>
      <c r="V18" s="459"/>
    </row>
    <row r="19" spans="1:22" s="92" customFormat="1">
      <c r="A19" s="224">
        <v>43270</v>
      </c>
      <c r="B19" s="226" t="s">
        <v>97</v>
      </c>
      <c r="C19" s="228">
        <v>43361</v>
      </c>
      <c r="D19" s="236">
        <v>1.3298000000000001</v>
      </c>
      <c r="E19" s="236">
        <v>1.3329</v>
      </c>
      <c r="F19" s="236">
        <v>1.3204</v>
      </c>
      <c r="G19" s="236">
        <v>1.3226</v>
      </c>
      <c r="H19" s="479">
        <f t="shared" ref="H19" si="19">(E19-F19)*100000</f>
        <v>1249.9999999999955</v>
      </c>
      <c r="I19" s="218" t="str">
        <f t="shared" si="3"/>
        <v/>
      </c>
      <c r="J19" s="218" t="str">
        <f t="shared" ref="J19" si="20">IF(F19&lt;F18,"破低","")</f>
        <v>破低</v>
      </c>
      <c r="K19" s="222"/>
      <c r="L19" s="75"/>
      <c r="M19" s="76"/>
      <c r="N19" s="222">
        <v>168106</v>
      </c>
      <c r="O19" s="222"/>
      <c r="P19" s="222">
        <v>172592</v>
      </c>
      <c r="Q19" s="75">
        <f t="shared" ref="Q19" si="21">P19-P18</f>
        <v>8432</v>
      </c>
      <c r="R19" s="76">
        <f t="shared" ref="R19" si="22">Q19/P18</f>
        <v>5.1364522417153995E-2</v>
      </c>
      <c r="S19" s="458">
        <v>2.7002999999999999</v>
      </c>
      <c r="T19" s="458"/>
      <c r="U19" s="458"/>
      <c r="V19" s="458"/>
    </row>
    <row r="20" spans="1:22" s="92" customFormat="1">
      <c r="A20" s="224">
        <v>43271</v>
      </c>
      <c r="B20" s="226" t="s">
        <v>192</v>
      </c>
      <c r="C20" s="228">
        <v>43361</v>
      </c>
      <c r="D20" s="236">
        <v>1.3224</v>
      </c>
      <c r="E20" s="236">
        <v>1.3269</v>
      </c>
      <c r="F20" s="236">
        <v>1.3199000000000001</v>
      </c>
      <c r="G20" s="236">
        <v>1.3225</v>
      </c>
      <c r="H20" s="479">
        <f t="shared" ref="H20" si="23">(E20-F20)*100000</f>
        <v>699.99999999998954</v>
      </c>
      <c r="I20" s="218" t="str">
        <f t="shared" si="3"/>
        <v/>
      </c>
      <c r="J20" s="218" t="str">
        <f t="shared" ref="J20" si="24">IF(F20&lt;F19,"破低","")</f>
        <v>破低</v>
      </c>
      <c r="K20" s="222"/>
      <c r="L20" s="75"/>
      <c r="M20" s="76"/>
      <c r="N20" s="222">
        <v>168792</v>
      </c>
      <c r="O20" s="222"/>
      <c r="P20" s="222">
        <v>173440</v>
      </c>
      <c r="Q20" s="75">
        <f t="shared" ref="Q20" si="25">P20-P19</f>
        <v>848</v>
      </c>
      <c r="R20" s="76">
        <f t="shared" ref="R20" si="26">Q20/P19</f>
        <v>4.9133215908037453E-3</v>
      </c>
      <c r="S20" s="458">
        <v>2.6061000000000001</v>
      </c>
      <c r="T20" s="458"/>
      <c r="U20" s="458"/>
      <c r="V20" s="458"/>
    </row>
    <row r="21" spans="1:22" s="92" customFormat="1">
      <c r="A21" s="224">
        <v>43272</v>
      </c>
      <c r="B21" s="226" t="s">
        <v>102</v>
      </c>
      <c r="C21" s="228">
        <v>43361</v>
      </c>
      <c r="D21" s="236">
        <v>1.3228</v>
      </c>
      <c r="E21" s="236">
        <v>1.3320000000000001</v>
      </c>
      <c r="F21" s="236">
        <v>1.3151999999999999</v>
      </c>
      <c r="G21" s="236">
        <v>1.3292999999999999</v>
      </c>
      <c r="H21" s="479">
        <f t="shared" ref="H21" si="27">(E21-F21)*100000</f>
        <v>1680.0000000000148</v>
      </c>
      <c r="I21" s="218" t="str">
        <f t="shared" si="3"/>
        <v>過高</v>
      </c>
      <c r="J21" s="218" t="str">
        <f t="shared" ref="J21" si="28">IF(F21&lt;F20,"破低","")</f>
        <v>破低</v>
      </c>
      <c r="K21" s="222"/>
      <c r="L21" s="75"/>
      <c r="M21" s="76"/>
      <c r="N21" s="222">
        <v>169072</v>
      </c>
      <c r="O21" s="222"/>
      <c r="P21" s="222">
        <v>173878</v>
      </c>
      <c r="Q21" s="75">
        <f t="shared" ref="Q21" si="29">P21-P20</f>
        <v>438</v>
      </c>
      <c r="R21" s="76">
        <f t="shared" ref="R21" si="30">Q21/P20</f>
        <v>2.525369003690037E-3</v>
      </c>
      <c r="S21" s="458">
        <v>2.5019</v>
      </c>
      <c r="T21" s="458"/>
      <c r="U21" s="458"/>
      <c r="V21" s="458"/>
    </row>
    <row r="22" spans="1:22" s="92" customFormat="1">
      <c r="A22" s="224">
        <v>43273</v>
      </c>
      <c r="B22" s="226" t="s">
        <v>100</v>
      </c>
      <c r="C22" s="228">
        <v>43361</v>
      </c>
      <c r="D22" s="236">
        <v>1.3290999999999999</v>
      </c>
      <c r="E22" s="236">
        <v>1.3366</v>
      </c>
      <c r="F22" s="236">
        <v>1.3288</v>
      </c>
      <c r="G22" s="236">
        <v>1.3317000000000001</v>
      </c>
      <c r="H22" s="479">
        <f t="shared" ref="H22" si="31">(E22-F22)*100000</f>
        <v>780.00000000000296</v>
      </c>
      <c r="I22" s="218" t="str">
        <f t="shared" si="3"/>
        <v>過高</v>
      </c>
      <c r="J22" s="218" t="str">
        <f t="shared" ref="J22" si="32">IF(F22&lt;F21,"破低","")</f>
        <v/>
      </c>
      <c r="K22" s="222"/>
      <c r="L22" s="75"/>
      <c r="M22" s="76"/>
      <c r="N22" s="222">
        <v>166080</v>
      </c>
      <c r="O22" s="222"/>
      <c r="P22" s="222">
        <v>170674</v>
      </c>
      <c r="Q22" s="75">
        <f t="shared" ref="Q22:Q23" si="33">P22-P21</f>
        <v>-3204</v>
      </c>
      <c r="R22" s="76">
        <f t="shared" ref="R22:R23" si="34">Q22/P21</f>
        <v>-1.8426712982666009E-2</v>
      </c>
      <c r="S22" s="458">
        <v>2.2313000000000001</v>
      </c>
      <c r="T22" s="458"/>
      <c r="U22" s="458"/>
      <c r="V22" s="458"/>
    </row>
    <row r="23" spans="1:22" s="269" customFormat="1">
      <c r="A23" s="223">
        <v>43276</v>
      </c>
      <c r="B23" s="225" t="s">
        <v>98</v>
      </c>
      <c r="C23" s="283">
        <v>43361</v>
      </c>
      <c r="D23" s="232">
        <v>1.3321000000000001</v>
      </c>
      <c r="E23" s="232">
        <v>1.3341000000000001</v>
      </c>
      <c r="F23" s="232">
        <v>1.3270999999999999</v>
      </c>
      <c r="G23" s="232">
        <v>1.3331999999999999</v>
      </c>
      <c r="H23" s="479">
        <f t="shared" ref="H23" si="35">(E23-F23)*100000</f>
        <v>700.00000000001171</v>
      </c>
      <c r="I23" s="218" t="str">
        <f t="shared" si="3"/>
        <v/>
      </c>
      <c r="J23" s="218" t="str">
        <f t="shared" ref="J23" si="36">IF(F23&lt;F22,"破低","")</f>
        <v>破低</v>
      </c>
      <c r="K23" s="220"/>
      <c r="L23" s="75"/>
      <c r="M23" s="76"/>
      <c r="N23" s="220">
        <v>165368</v>
      </c>
      <c r="O23" s="220"/>
      <c r="P23" s="220">
        <v>169897</v>
      </c>
      <c r="Q23" s="75">
        <f t="shared" si="33"/>
        <v>-777</v>
      </c>
      <c r="R23" s="76">
        <f t="shared" si="34"/>
        <v>-4.552538758100238E-3</v>
      </c>
      <c r="S23" s="457">
        <v>2.4542000000000002</v>
      </c>
      <c r="T23" s="457"/>
      <c r="U23" s="457"/>
      <c r="V23" s="457"/>
    </row>
    <row r="24" spans="1:22" s="269" customFormat="1">
      <c r="A24" s="223">
        <v>43277</v>
      </c>
      <c r="B24" s="225" t="s">
        <v>97</v>
      </c>
      <c r="C24" s="283">
        <v>43361</v>
      </c>
      <c r="D24" s="232">
        <v>1.3331999999999999</v>
      </c>
      <c r="E24" s="232">
        <v>1.3342000000000001</v>
      </c>
      <c r="F24" s="232">
        <v>1.3241000000000001</v>
      </c>
      <c r="G24" s="232">
        <v>1.327</v>
      </c>
      <c r="H24" s="479">
        <f t="shared" ref="H24" si="37">(E24-F24)*100000</f>
        <v>1009.9999999999998</v>
      </c>
      <c r="I24" s="218" t="str">
        <f t="shared" ref="I24" si="38">IF(E24&gt;E23,"過高","")</f>
        <v>過高</v>
      </c>
      <c r="J24" s="218" t="str">
        <f t="shared" ref="J24" si="39">IF(F24&lt;F23,"破低","")</f>
        <v>破低</v>
      </c>
      <c r="K24" s="220"/>
      <c r="L24" s="75"/>
      <c r="M24" s="76"/>
      <c r="N24" s="220">
        <v>165070</v>
      </c>
      <c r="O24" s="220"/>
      <c r="P24" s="220">
        <v>169623</v>
      </c>
      <c r="Q24" s="75">
        <f t="shared" ref="Q24" si="40">P24-P23</f>
        <v>-274</v>
      </c>
      <c r="R24" s="76">
        <f t="shared" ref="R24" si="41">Q24/P23</f>
        <v>-1.6127418377016663E-3</v>
      </c>
      <c r="S24" s="457">
        <v>2.4967000000000001</v>
      </c>
      <c r="T24" s="457"/>
      <c r="U24" s="457"/>
      <c r="V24" s="457"/>
    </row>
    <row r="25" spans="1:22" s="269" customFormat="1">
      <c r="A25" s="223">
        <v>43278</v>
      </c>
      <c r="B25" s="225" t="s">
        <v>192</v>
      </c>
      <c r="C25" s="283">
        <v>43361</v>
      </c>
      <c r="D25" s="232">
        <v>1.3270999999999999</v>
      </c>
      <c r="E25" s="232">
        <v>1.3282</v>
      </c>
      <c r="F25" s="232">
        <v>1.3153999999999999</v>
      </c>
      <c r="G25" s="232">
        <v>1.3162</v>
      </c>
      <c r="H25" s="479">
        <f t="shared" ref="H25" si="42">(E25-F25)*100000</f>
        <v>1280.0000000000146</v>
      </c>
      <c r="I25" s="218" t="str">
        <f t="shared" ref="I25" si="43">IF(E25&gt;E24,"過高","")</f>
        <v/>
      </c>
      <c r="J25" s="218" t="str">
        <f t="shared" ref="J25" si="44">IF(F25&lt;F24,"破低","")</f>
        <v>破低</v>
      </c>
      <c r="K25" s="220"/>
      <c r="L25" s="75"/>
      <c r="M25" s="76"/>
      <c r="N25" s="220">
        <v>172603</v>
      </c>
      <c r="O25" s="220"/>
      <c r="P25" s="220">
        <v>176964</v>
      </c>
      <c r="Q25" s="75">
        <f t="shared" ref="Q25" si="45">P25-P24</f>
        <v>7341</v>
      </c>
      <c r="R25" s="76">
        <f t="shared" ref="R25" si="46">Q25/P24</f>
        <v>4.327832900019455E-2</v>
      </c>
      <c r="S25" s="457">
        <v>2.3563999999999998</v>
      </c>
      <c r="T25" s="457"/>
      <c r="U25" s="457"/>
      <c r="V25" s="457"/>
    </row>
    <row r="26" spans="1:22" s="275" customFormat="1">
      <c r="A26" s="223">
        <v>43279</v>
      </c>
      <c r="B26" s="225" t="s">
        <v>102</v>
      </c>
      <c r="C26" s="283">
        <v>43361</v>
      </c>
      <c r="D26" s="232">
        <v>1.3165</v>
      </c>
      <c r="E26" s="232">
        <v>1.3167</v>
      </c>
      <c r="F26" s="232">
        <v>1.3095000000000001</v>
      </c>
      <c r="G26" s="232">
        <v>1.3122</v>
      </c>
      <c r="H26" s="479">
        <f t="shared" ref="H26" si="47">(E26-F26)*100000</f>
        <v>719.99999999998727</v>
      </c>
      <c r="I26" s="218" t="str">
        <f t="shared" ref="I26" si="48">IF(E26&gt;E25,"過高","")</f>
        <v/>
      </c>
      <c r="J26" s="218" t="str">
        <f t="shared" ref="J26" si="49">IF(F26&lt;F25,"破低","")</f>
        <v>破低</v>
      </c>
      <c r="K26" s="220"/>
      <c r="L26" s="75"/>
      <c r="M26" s="76"/>
      <c r="N26" s="220">
        <v>180571</v>
      </c>
      <c r="O26" s="220"/>
      <c r="P26" s="220">
        <v>184826</v>
      </c>
      <c r="Q26" s="75">
        <f t="shared" ref="Q26" si="50">P26-P25</f>
        <v>7862</v>
      </c>
      <c r="R26" s="76">
        <f t="shared" ref="R26" si="51">Q26/P25</f>
        <v>4.4427115119459328E-2</v>
      </c>
      <c r="S26" s="457">
        <v>2.8359000000000001</v>
      </c>
      <c r="T26" s="457"/>
      <c r="U26" s="457"/>
      <c r="V26" s="457"/>
    </row>
    <row r="27" spans="1:22" s="277" customFormat="1">
      <c r="A27" s="223">
        <v>43280</v>
      </c>
      <c r="B27" s="225" t="s">
        <v>100</v>
      </c>
      <c r="C27" s="283">
        <v>43361</v>
      </c>
      <c r="D27" s="232">
        <v>1.3119000000000001</v>
      </c>
      <c r="E27" s="232">
        <v>1.3259000000000001</v>
      </c>
      <c r="F27" s="232">
        <v>1.3113999999999999</v>
      </c>
      <c r="G27" s="232">
        <v>1.325</v>
      </c>
      <c r="H27" s="479">
        <f t="shared" ref="H27:H28" si="52">(E27-F27)*100000</f>
        <v>1450.000000000018</v>
      </c>
      <c r="I27" s="218" t="str">
        <f t="shared" ref="I27:I30" si="53">IF(E27&gt;E26,"過高","")</f>
        <v>過高</v>
      </c>
      <c r="J27" s="218" t="str">
        <f t="shared" ref="J27:J30" si="54">IF(F27&lt;F26,"破低","")</f>
        <v/>
      </c>
      <c r="K27" s="220"/>
      <c r="L27" s="75"/>
      <c r="M27" s="76"/>
      <c r="N27" s="220">
        <v>179482</v>
      </c>
      <c r="O27" s="220"/>
      <c r="P27" s="220">
        <v>183631</v>
      </c>
      <c r="Q27" s="75">
        <f t="shared" ref="Q27" si="55">P27-P26</f>
        <v>-1195</v>
      </c>
      <c r="R27" s="76">
        <f t="shared" ref="R27" si="56">Q27/P26</f>
        <v>-6.4655405624749768E-3</v>
      </c>
      <c r="S27" s="457">
        <v>2.7618999999999998</v>
      </c>
      <c r="T27" s="457"/>
      <c r="U27" s="457"/>
      <c r="V27" s="457"/>
    </row>
    <row r="28" spans="1:22" s="92" customFormat="1">
      <c r="A28" s="224">
        <v>43283</v>
      </c>
      <c r="B28" s="226" t="s">
        <v>98</v>
      </c>
      <c r="C28" s="228">
        <v>43361</v>
      </c>
      <c r="D28" s="236">
        <v>1.3254999999999999</v>
      </c>
      <c r="E28" s="236">
        <v>1.3254999999999999</v>
      </c>
      <c r="F28" s="236">
        <v>1.3138000000000001</v>
      </c>
      <c r="G28" s="236">
        <v>1.3186</v>
      </c>
      <c r="H28" s="479">
        <f t="shared" si="52"/>
        <v>1169.9999999999823</v>
      </c>
      <c r="I28" s="218" t="str">
        <f t="shared" si="53"/>
        <v/>
      </c>
      <c r="J28" s="218" t="str">
        <f t="shared" si="54"/>
        <v/>
      </c>
      <c r="K28" s="222"/>
      <c r="L28" s="75"/>
      <c r="M28" s="76"/>
      <c r="N28" s="222">
        <v>182006</v>
      </c>
      <c r="O28" s="222"/>
      <c r="P28" s="222">
        <v>186130</v>
      </c>
      <c r="Q28" s="75">
        <f t="shared" ref="Q28" si="57">P28-P27</f>
        <v>2499</v>
      </c>
      <c r="R28" s="76">
        <f t="shared" ref="R28" si="58">Q28/P27</f>
        <v>1.360881332672588E-2</v>
      </c>
      <c r="S28" s="458">
        <v>2.1215000000000002</v>
      </c>
      <c r="T28" s="458"/>
      <c r="U28" s="458"/>
      <c r="V28" s="458"/>
    </row>
    <row r="29" spans="1:22" s="92" customFormat="1">
      <c r="A29" s="224">
        <v>43284</v>
      </c>
      <c r="B29" s="226" t="s">
        <v>97</v>
      </c>
      <c r="C29" s="228">
        <v>43361</v>
      </c>
      <c r="D29" s="236">
        <v>1.3180000000000001</v>
      </c>
      <c r="E29" s="236">
        <v>1.325</v>
      </c>
      <c r="F29" s="236">
        <v>1.3158000000000001</v>
      </c>
      <c r="G29" s="236">
        <v>1.3236000000000001</v>
      </c>
      <c r="H29" s="479">
        <f t="shared" ref="H29:H31" si="59">(E29-F29)*100000</f>
        <v>919.99999999998749</v>
      </c>
      <c r="I29" s="218" t="str">
        <f t="shared" si="53"/>
        <v/>
      </c>
      <c r="J29" s="218" t="str">
        <f t="shared" si="54"/>
        <v/>
      </c>
      <c r="K29" s="222"/>
      <c r="L29" s="75"/>
      <c r="M29" s="76"/>
      <c r="N29" s="222">
        <v>179905</v>
      </c>
      <c r="O29" s="222"/>
      <c r="P29" s="222">
        <v>184402</v>
      </c>
      <c r="Q29" s="75">
        <f t="shared" ref="Q29" si="60">P29-P28</f>
        <v>-1728</v>
      </c>
      <c r="R29" s="76">
        <f t="shared" ref="R29" si="61">Q29/P28</f>
        <v>-9.2838338795465537E-3</v>
      </c>
      <c r="S29" s="458">
        <v>2.1636000000000002</v>
      </c>
      <c r="T29" s="458"/>
      <c r="U29" s="458"/>
      <c r="V29" s="458"/>
    </row>
    <row r="30" spans="1:22" s="126" customFormat="1">
      <c r="A30" s="120">
        <v>43285</v>
      </c>
      <c r="B30" s="121" t="s">
        <v>108</v>
      </c>
      <c r="C30" s="122">
        <v>43361</v>
      </c>
      <c r="D30" s="247">
        <v>1.3190299999999999</v>
      </c>
      <c r="E30" s="247">
        <v>1.3249299999999999</v>
      </c>
      <c r="F30" s="247">
        <v>1.3170500000000001</v>
      </c>
      <c r="G30" s="247">
        <v>1.32277</v>
      </c>
      <c r="H30" s="479">
        <f t="shared" si="59"/>
        <v>787.99999999998875</v>
      </c>
      <c r="I30" s="218" t="str">
        <f t="shared" si="53"/>
        <v/>
      </c>
      <c r="J30" s="218" t="str">
        <f t="shared" si="54"/>
        <v/>
      </c>
      <c r="K30" s="249"/>
      <c r="L30" s="75"/>
      <c r="M30" s="73"/>
      <c r="N30" s="249"/>
      <c r="O30" s="249"/>
      <c r="P30" s="249"/>
      <c r="Q30" s="75"/>
      <c r="R30" s="73"/>
      <c r="S30" s="456">
        <v>2.1932</v>
      </c>
      <c r="T30" s="456"/>
      <c r="U30" s="456"/>
      <c r="V30" s="456"/>
    </row>
    <row r="31" spans="1:22" s="92" customFormat="1">
      <c r="A31" s="224">
        <v>43286</v>
      </c>
      <c r="B31" s="226" t="s">
        <v>102</v>
      </c>
      <c r="C31" s="228">
        <v>43361</v>
      </c>
      <c r="D31" s="236">
        <v>1.3233999999999999</v>
      </c>
      <c r="E31" s="236">
        <v>1.3314999999999999</v>
      </c>
      <c r="F31" s="236">
        <v>1.3213999999999999</v>
      </c>
      <c r="G31" s="236">
        <v>1.3262</v>
      </c>
      <c r="H31" s="479">
        <f t="shared" si="59"/>
        <v>1009.9999999999998</v>
      </c>
      <c r="I31" s="218" t="str">
        <f t="shared" ref="I31" si="62">IF(E31&gt;E30,"過高","")</f>
        <v>過高</v>
      </c>
      <c r="J31" s="218"/>
      <c r="K31" s="222"/>
      <c r="L31" s="75"/>
      <c r="M31" s="76"/>
      <c r="N31" s="222">
        <v>178283</v>
      </c>
      <c r="O31" s="222"/>
      <c r="P31" s="222">
        <v>182733</v>
      </c>
      <c r="Q31" s="75">
        <f>P31-P29</f>
        <v>-1669</v>
      </c>
      <c r="R31" s="76">
        <f>Q31/P29</f>
        <v>-9.0508779731239362E-3</v>
      </c>
      <c r="S31" s="458">
        <v>2.2212999999999998</v>
      </c>
      <c r="T31" s="458"/>
      <c r="U31" s="458"/>
      <c r="V31" s="458"/>
    </row>
    <row r="32" spans="1:22" s="92" customFormat="1">
      <c r="A32" s="224">
        <v>43287</v>
      </c>
      <c r="B32" s="226" t="s">
        <v>100</v>
      </c>
      <c r="C32" s="228">
        <v>43361</v>
      </c>
      <c r="D32" s="236">
        <v>1.3262</v>
      </c>
      <c r="E32" s="236">
        <v>1.3331999999999999</v>
      </c>
      <c r="F32" s="236">
        <v>1.3243</v>
      </c>
      <c r="G32" s="236">
        <v>1.3331</v>
      </c>
      <c r="H32" s="479">
        <f t="shared" ref="H32:H33" si="63">(E32-F32)*100000</f>
        <v>889.99999999999079</v>
      </c>
      <c r="I32" s="218" t="str">
        <f t="shared" ref="I32:I33" si="64">IF(E32&gt;E31,"過高","")</f>
        <v>過高</v>
      </c>
      <c r="J32" s="218"/>
      <c r="K32" s="222"/>
      <c r="L32" s="75"/>
      <c r="M32" s="76"/>
      <c r="N32" s="222">
        <v>174532</v>
      </c>
      <c r="O32" s="222"/>
      <c r="P32" s="222">
        <v>178643</v>
      </c>
      <c r="Q32" s="75">
        <f t="shared" ref="Q32" si="65">P32-P31</f>
        <v>-4090</v>
      </c>
      <c r="R32" s="76">
        <f t="shared" ref="R32" si="66">Q32/P31</f>
        <v>-2.2382383039735571E-2</v>
      </c>
      <c r="S32" s="458">
        <v>2.2193999999999998</v>
      </c>
      <c r="T32" s="458"/>
      <c r="U32" s="458"/>
      <c r="V32" s="458"/>
    </row>
    <row r="33" spans="1:22" s="285" customFormat="1">
      <c r="A33" s="223">
        <v>43290</v>
      </c>
      <c r="B33" s="225" t="s">
        <v>98</v>
      </c>
      <c r="C33" s="283">
        <v>43361</v>
      </c>
      <c r="D33" s="232">
        <v>1.3358000000000001</v>
      </c>
      <c r="E33" s="232">
        <v>1.3403</v>
      </c>
      <c r="F33" s="232">
        <v>1.3229</v>
      </c>
      <c r="G33" s="232">
        <v>1.3294999999999999</v>
      </c>
      <c r="H33" s="479">
        <f t="shared" si="63"/>
        <v>1740.0000000000082</v>
      </c>
      <c r="I33" s="218" t="str">
        <f t="shared" si="64"/>
        <v>過高</v>
      </c>
      <c r="J33" s="218" t="str">
        <f t="shared" ref="J33" si="67">IF(F33&lt;F32,"破低","")</f>
        <v>破低</v>
      </c>
      <c r="K33" s="220"/>
      <c r="L33" s="75"/>
      <c r="M33" s="76"/>
      <c r="N33" s="220">
        <v>177206</v>
      </c>
      <c r="O33" s="220"/>
      <c r="P33" s="220">
        <v>181283</v>
      </c>
      <c r="Q33" s="75">
        <f t="shared" ref="Q33" si="68">P33-P32</f>
        <v>2640</v>
      </c>
      <c r="R33" s="76">
        <f t="shared" ref="R33" si="69">Q33/P32</f>
        <v>1.4778076946759739E-2</v>
      </c>
      <c r="S33" s="457">
        <v>2.15</v>
      </c>
      <c r="T33" s="457"/>
      <c r="U33" s="457"/>
      <c r="V33" s="457"/>
    </row>
    <row r="34" spans="1:22" s="286" customFormat="1">
      <c r="A34" s="223">
        <v>43291</v>
      </c>
      <c r="B34" s="225" t="s">
        <v>97</v>
      </c>
      <c r="C34" s="283">
        <v>43361</v>
      </c>
      <c r="D34" s="232">
        <v>1.3291999999999999</v>
      </c>
      <c r="E34" s="232">
        <v>1.3341000000000001</v>
      </c>
      <c r="F34" s="232">
        <v>1.3262</v>
      </c>
      <c r="G34" s="232">
        <v>1.3318000000000001</v>
      </c>
      <c r="H34" s="479">
        <f t="shared" ref="H34" si="70">(E34-F34)*100000</f>
        <v>790.00000000000182</v>
      </c>
      <c r="I34" s="218" t="str">
        <f t="shared" ref="I34" si="71">IF(E34&gt;E33,"過高","")</f>
        <v/>
      </c>
      <c r="J34" s="218" t="str">
        <f t="shared" ref="J34" si="72">IF(F34&lt;F33,"破低","")</f>
        <v/>
      </c>
      <c r="K34" s="220"/>
      <c r="L34" s="75"/>
      <c r="M34" s="76"/>
      <c r="N34" s="220">
        <v>174502</v>
      </c>
      <c r="O34" s="220"/>
      <c r="P34" s="220">
        <v>178633</v>
      </c>
      <c r="Q34" s="75">
        <f t="shared" ref="Q34" si="73">P34-P33</f>
        <v>-2650</v>
      </c>
      <c r="R34" s="76">
        <f t="shared" ref="R34" si="74">Q34/P33</f>
        <v>-1.4618028165906346E-2</v>
      </c>
      <c r="S34" s="457">
        <v>2.1015999999999999</v>
      </c>
      <c r="T34" s="457"/>
      <c r="U34" s="457"/>
      <c r="V34" s="457"/>
    </row>
    <row r="35" spans="1:22" s="286" customFormat="1">
      <c r="A35" s="223">
        <v>43292</v>
      </c>
      <c r="B35" s="225" t="s">
        <v>192</v>
      </c>
      <c r="C35" s="283">
        <v>43361</v>
      </c>
      <c r="D35" s="232">
        <v>1.3313999999999999</v>
      </c>
      <c r="E35" s="232">
        <v>1.3324</v>
      </c>
      <c r="F35" s="232">
        <v>1.323</v>
      </c>
      <c r="G35" s="232">
        <v>1.3242</v>
      </c>
      <c r="H35" s="479">
        <f t="shared" ref="H35" si="75">(E35-F35)*100000</f>
        <v>940.0000000000075</v>
      </c>
      <c r="I35" s="218" t="str">
        <f t="shared" ref="I35" si="76">IF(E35&gt;E34,"過高","")</f>
        <v/>
      </c>
      <c r="J35" s="218" t="str">
        <f t="shared" ref="J35" si="77">IF(F35&lt;F34,"破低","")</f>
        <v>破低</v>
      </c>
      <c r="K35" s="220"/>
      <c r="L35" s="75"/>
      <c r="M35" s="76"/>
      <c r="N35" s="220">
        <v>175953</v>
      </c>
      <c r="O35" s="220"/>
      <c r="P35" s="220">
        <v>180054</v>
      </c>
      <c r="Q35" s="75">
        <f t="shared" ref="Q35" si="78">P35-P34</f>
        <v>1421</v>
      </c>
      <c r="R35" s="76">
        <f t="shared" ref="R35" si="79">Q35/P34</f>
        <v>7.9548571652494227E-3</v>
      </c>
      <c r="S35" s="457">
        <v>2.1347999999999998</v>
      </c>
      <c r="T35" s="457"/>
      <c r="U35" s="457"/>
      <c r="V35" s="457"/>
    </row>
    <row r="36" spans="1:22" s="297" customFormat="1">
      <c r="A36" s="223">
        <v>43293</v>
      </c>
      <c r="B36" s="225" t="s">
        <v>102</v>
      </c>
      <c r="C36" s="283">
        <v>43361</v>
      </c>
      <c r="D36" s="232">
        <v>1.3241000000000001</v>
      </c>
      <c r="E36" s="232">
        <v>1.3280000000000001</v>
      </c>
      <c r="F36" s="232">
        <v>1.3216000000000001</v>
      </c>
      <c r="G36" s="232">
        <v>1.3242</v>
      </c>
      <c r="H36" s="479">
        <f t="shared" ref="H36" si="80">(E36-F36)*100000</f>
        <v>639.99999999999613</v>
      </c>
      <c r="I36" s="218" t="str">
        <f t="shared" ref="I36" si="81">IF(E36&gt;E35,"過高","")</f>
        <v/>
      </c>
      <c r="J36" s="218" t="str">
        <f t="shared" ref="J36" si="82">IF(F36&lt;F35,"破低","")</f>
        <v>破低</v>
      </c>
      <c r="K36" s="220"/>
      <c r="L36" s="75"/>
      <c r="M36" s="76"/>
      <c r="N36" s="220">
        <v>174381</v>
      </c>
      <c r="O36" s="220"/>
      <c r="P36" s="220">
        <v>178255</v>
      </c>
      <c r="Q36" s="75">
        <f t="shared" ref="Q36" si="83">P36-P35</f>
        <v>-1799</v>
      </c>
      <c r="R36" s="76">
        <f t="shared" ref="R36" si="84">Q36/P35</f>
        <v>-9.9914470103413429E-3</v>
      </c>
      <c r="S36" s="457">
        <v>2.1229</v>
      </c>
      <c r="T36" s="457"/>
      <c r="U36" s="457"/>
      <c r="V36" s="457"/>
    </row>
    <row r="37" spans="1:22" s="303" customFormat="1">
      <c r="A37" s="223">
        <v>43294</v>
      </c>
      <c r="B37" s="225" t="s">
        <v>100</v>
      </c>
      <c r="C37" s="283">
        <v>43361</v>
      </c>
      <c r="D37" s="232">
        <v>1.3240000000000001</v>
      </c>
      <c r="E37" s="232">
        <v>1.3274999999999999</v>
      </c>
      <c r="F37" s="232">
        <v>1.3137000000000001</v>
      </c>
      <c r="G37" s="232">
        <v>1.3267</v>
      </c>
      <c r="H37" s="479">
        <f t="shared" ref="H37" si="85">(E37-F37)*100000</f>
        <v>1379.9999999999814</v>
      </c>
      <c r="I37" s="218" t="str">
        <f t="shared" ref="I37" si="86">IF(E37&gt;E36,"過高","")</f>
        <v/>
      </c>
      <c r="J37" s="218" t="str">
        <f t="shared" ref="J37" si="87">IF(F37&lt;F36,"破低","")</f>
        <v>破低</v>
      </c>
      <c r="K37" s="220"/>
      <c r="L37" s="75"/>
      <c r="M37" s="76"/>
      <c r="N37" s="220">
        <v>175308</v>
      </c>
      <c r="O37" s="220"/>
      <c r="P37" s="220">
        <v>178871</v>
      </c>
      <c r="Q37" s="75">
        <f t="shared" ref="Q37" si="88">P37-P36</f>
        <v>616</v>
      </c>
      <c r="R37" s="76">
        <f t="shared" ref="R37" si="89">Q37/P36</f>
        <v>3.4557235421166306E-3</v>
      </c>
      <c r="S37" s="457">
        <v>2.0526</v>
      </c>
      <c r="T37" s="457"/>
      <c r="U37" s="457"/>
      <c r="V37" s="457"/>
    </row>
    <row r="38" spans="1:22" s="92" customFormat="1">
      <c r="A38" s="224">
        <v>43297</v>
      </c>
      <c r="B38" s="226" t="s">
        <v>98</v>
      </c>
      <c r="C38" s="228">
        <v>43361</v>
      </c>
      <c r="D38" s="236">
        <v>1.3262</v>
      </c>
      <c r="E38" s="236">
        <v>1.3328</v>
      </c>
      <c r="F38" s="236">
        <v>1.3251999999999999</v>
      </c>
      <c r="G38" s="236">
        <v>1.3270999999999999</v>
      </c>
      <c r="H38" s="479">
        <f t="shared" ref="H38" si="90">(E38-F38)*100000</f>
        <v>760.00000000000512</v>
      </c>
      <c r="I38" s="218" t="str">
        <f t="shared" ref="I38" si="91">IF(E38&gt;E37,"過高","")</f>
        <v>過高</v>
      </c>
      <c r="J38" s="218" t="str">
        <f t="shared" ref="J38" si="92">IF(F38&lt;F37,"破低","")</f>
        <v/>
      </c>
      <c r="K38" s="222"/>
      <c r="L38" s="75"/>
      <c r="M38" s="76"/>
      <c r="N38" s="222">
        <v>172892</v>
      </c>
      <c r="O38" s="222"/>
      <c r="P38" s="222">
        <v>175485</v>
      </c>
      <c r="Q38" s="75">
        <f t="shared" ref="Q38" si="93">P38-P37</f>
        <v>-3386</v>
      </c>
      <c r="R38" s="76">
        <f t="shared" ref="R38" si="94">Q38/P37</f>
        <v>-1.8929843294888494E-2</v>
      </c>
      <c r="S38" s="458">
        <v>2.1404000000000001</v>
      </c>
      <c r="T38" s="458"/>
      <c r="U38" s="458"/>
      <c r="V38" s="458"/>
    </row>
    <row r="39" spans="1:22" s="92" customFormat="1">
      <c r="A39" s="224">
        <v>43298</v>
      </c>
      <c r="B39" s="226" t="s">
        <v>97</v>
      </c>
      <c r="C39" s="228">
        <v>43361</v>
      </c>
      <c r="D39" s="236">
        <v>1.3270999999999999</v>
      </c>
      <c r="E39" s="236">
        <v>1.3304</v>
      </c>
      <c r="F39" s="236">
        <v>1.3101</v>
      </c>
      <c r="G39" s="236">
        <v>1.3149999999999999</v>
      </c>
      <c r="H39" s="479">
        <f t="shared" ref="H39" si="95">(E39-F39)*100000</f>
        <v>2029.9999999999984</v>
      </c>
      <c r="I39" s="218" t="str">
        <f t="shared" ref="I39" si="96">IF(E39&gt;E38,"過高","")</f>
        <v/>
      </c>
      <c r="J39" s="218" t="str">
        <f t="shared" ref="J39" si="97">IF(F39&lt;F38,"破低","")</f>
        <v>破低</v>
      </c>
      <c r="K39" s="222"/>
      <c r="L39" s="75"/>
      <c r="M39" s="76"/>
      <c r="N39" s="222">
        <v>175817</v>
      </c>
      <c r="O39" s="222"/>
      <c r="P39" s="222">
        <v>187151</v>
      </c>
      <c r="Q39" s="75">
        <f t="shared" ref="Q39" si="98">P39-P38</f>
        <v>11666</v>
      </c>
      <c r="R39" s="76">
        <f t="shared" ref="R39" si="99">Q39/P38</f>
        <v>6.6478616405960617E-2</v>
      </c>
      <c r="S39" s="458">
        <v>2.1393</v>
      </c>
      <c r="T39" s="458"/>
      <c r="U39" s="458"/>
      <c r="V39" s="458"/>
    </row>
    <row r="40" spans="1:22" s="92" customFormat="1">
      <c r="A40" s="224">
        <v>43299</v>
      </c>
      <c r="B40" s="226" t="s">
        <v>192</v>
      </c>
      <c r="C40" s="228">
        <v>43361</v>
      </c>
      <c r="D40" s="236">
        <v>1.3147</v>
      </c>
      <c r="E40" s="236">
        <v>1.3149999999999999</v>
      </c>
      <c r="F40" s="236">
        <v>1.3043</v>
      </c>
      <c r="G40" s="236">
        <v>1.3102</v>
      </c>
      <c r="H40" s="479">
        <f t="shared" ref="H40" si="100">(E40-F40)*100000</f>
        <v>1069.9999999999932</v>
      </c>
      <c r="I40" s="218" t="str">
        <f t="shared" ref="I40" si="101">IF(E40&gt;E39,"過高","")</f>
        <v/>
      </c>
      <c r="J40" s="218" t="str">
        <f t="shared" ref="J40" si="102">IF(F40&lt;F39,"破低","")</f>
        <v>破低</v>
      </c>
      <c r="K40" s="222"/>
      <c r="L40" s="75"/>
      <c r="M40" s="76"/>
      <c r="N40" s="222">
        <v>185160</v>
      </c>
      <c r="O40" s="222"/>
      <c r="P40" s="222">
        <v>196891</v>
      </c>
      <c r="Q40" s="75">
        <f t="shared" ref="Q40" si="103">P40-P39</f>
        <v>9740</v>
      </c>
      <c r="R40" s="76">
        <f t="shared" ref="R40" si="104">Q40/P39</f>
        <v>5.2043537036938085E-2</v>
      </c>
      <c r="S40" s="458">
        <v>2.1983000000000001</v>
      </c>
      <c r="T40" s="458"/>
      <c r="U40" s="458"/>
      <c r="V40" s="458"/>
    </row>
    <row r="41" spans="1:22" s="92" customFormat="1">
      <c r="A41" s="224">
        <v>43300</v>
      </c>
      <c r="B41" s="226" t="s">
        <v>102</v>
      </c>
      <c r="C41" s="228">
        <v>43361</v>
      </c>
      <c r="D41" s="236">
        <v>1.3107</v>
      </c>
      <c r="E41" s="236">
        <v>1.3113999999999999</v>
      </c>
      <c r="F41" s="236">
        <v>1.2988</v>
      </c>
      <c r="G41" s="236">
        <v>1.3046</v>
      </c>
      <c r="H41" s="479">
        <f t="shared" ref="H41" si="105">(E41-F41)*100000</f>
        <v>1259.9999999999945</v>
      </c>
      <c r="I41" s="218" t="str">
        <f t="shared" ref="I41" si="106">IF(E41&gt;E40,"過高","")</f>
        <v/>
      </c>
      <c r="J41" s="218" t="str">
        <f t="shared" ref="J41" si="107">IF(F41&lt;F40,"破低","")</f>
        <v>破低</v>
      </c>
      <c r="K41" s="222"/>
      <c r="L41" s="75"/>
      <c r="M41" s="76"/>
      <c r="N41" s="222">
        <v>189540</v>
      </c>
      <c r="O41" s="222"/>
      <c r="P41" s="222">
        <v>201709</v>
      </c>
      <c r="Q41" s="75">
        <f t="shared" ref="Q41" si="108">P41-P40</f>
        <v>4818</v>
      </c>
      <c r="R41" s="76">
        <f t="shared" ref="R41" si="109">Q41/P40</f>
        <v>2.4470392247487188E-2</v>
      </c>
      <c r="S41" s="458">
        <v>2.2343000000000002</v>
      </c>
      <c r="T41" s="458"/>
      <c r="U41" s="458"/>
      <c r="V41" s="458"/>
    </row>
    <row r="42" spans="1:22" s="92" customFormat="1">
      <c r="A42" s="224">
        <v>43301</v>
      </c>
      <c r="B42" s="226" t="s">
        <v>100</v>
      </c>
      <c r="C42" s="228">
        <v>43361</v>
      </c>
      <c r="D42" s="236">
        <v>1.3046</v>
      </c>
      <c r="E42" s="236">
        <v>1.3170999999999999</v>
      </c>
      <c r="F42" s="236">
        <v>1.3025</v>
      </c>
      <c r="G42" s="236">
        <v>1.3163</v>
      </c>
      <c r="H42" s="479">
        <f t="shared" ref="H42" si="110">(E42-F42)*100000</f>
        <v>1459.9999999999945</v>
      </c>
      <c r="I42" s="218" t="str">
        <f t="shared" ref="I42" si="111">IF(E42&gt;E41,"過高","")</f>
        <v>過高</v>
      </c>
      <c r="J42" s="218" t="str">
        <f t="shared" ref="J42" si="112">IF(F42&lt;F41,"破低","")</f>
        <v/>
      </c>
      <c r="K42" s="222"/>
      <c r="L42" s="75"/>
      <c r="M42" s="76"/>
      <c r="N42" s="222">
        <v>185903</v>
      </c>
      <c r="O42" s="222"/>
      <c r="P42" s="222">
        <v>197979</v>
      </c>
      <c r="Q42" s="75">
        <f t="shared" ref="Q42" si="113">P42-P41</f>
        <v>-3730</v>
      </c>
      <c r="R42" s="76">
        <f t="shared" ref="R42" si="114">Q42/P41</f>
        <v>-1.8491985979802585E-2</v>
      </c>
      <c r="S42" s="458">
        <v>2.2223999999999999</v>
      </c>
      <c r="T42" s="458"/>
      <c r="U42" s="458"/>
      <c r="V42" s="458"/>
    </row>
    <row r="43" spans="1:22" s="318" customFormat="1">
      <c r="A43" s="223">
        <v>43304</v>
      </c>
      <c r="B43" s="225" t="s">
        <v>98</v>
      </c>
      <c r="C43" s="283">
        <v>43361</v>
      </c>
      <c r="D43" s="232">
        <v>1.3163</v>
      </c>
      <c r="E43" s="232">
        <v>1.3189</v>
      </c>
      <c r="F43" s="232">
        <v>1.3111999999999999</v>
      </c>
      <c r="G43" s="232">
        <v>1.3129999999999999</v>
      </c>
      <c r="H43" s="479">
        <f t="shared" ref="H43" si="115">(E43-F43)*100000</f>
        <v>770.00000000000398</v>
      </c>
      <c r="I43" s="218" t="str">
        <f t="shared" ref="I43" si="116">IF(E43&gt;E42,"過高","")</f>
        <v>過高</v>
      </c>
      <c r="J43" s="218" t="str">
        <f t="shared" ref="J43" si="117">IF(F43&lt;F42,"破低","")</f>
        <v/>
      </c>
      <c r="K43" s="174"/>
      <c r="L43" s="75"/>
      <c r="M43" s="76"/>
      <c r="N43" s="220">
        <v>181712</v>
      </c>
      <c r="O43" s="220"/>
      <c r="P43" s="220">
        <v>193878</v>
      </c>
      <c r="Q43" s="75">
        <f t="shared" ref="Q43" si="118">P43-P42</f>
        <v>-4101</v>
      </c>
      <c r="R43" s="76">
        <f t="shared" ref="R43" si="119">Q43/P42</f>
        <v>-2.0714318185262072E-2</v>
      </c>
      <c r="S43" s="457">
        <v>2.4186999999999999</v>
      </c>
      <c r="T43" s="457"/>
      <c r="U43" s="457"/>
      <c r="V43" s="457"/>
    </row>
    <row r="44" spans="1:22" s="338" customFormat="1">
      <c r="A44" s="223">
        <v>43305</v>
      </c>
      <c r="B44" s="225" t="s">
        <v>97</v>
      </c>
      <c r="C44" s="283">
        <v>43361</v>
      </c>
      <c r="D44" s="232">
        <v>1.3128</v>
      </c>
      <c r="E44" s="232">
        <v>1.319</v>
      </c>
      <c r="F44" s="232">
        <v>1.3101</v>
      </c>
      <c r="G44" s="232">
        <v>1.3172999999999999</v>
      </c>
      <c r="H44" s="479">
        <f t="shared" ref="H44" si="120">(E44-F44)*100000</f>
        <v>889.99999999999079</v>
      </c>
      <c r="I44" s="218" t="str">
        <f t="shared" ref="I44" si="121">IF(E44&gt;E43,"過高","")</f>
        <v>過高</v>
      </c>
      <c r="J44" s="218" t="str">
        <f t="shared" ref="J44" si="122">IF(F44&lt;F43,"破低","")</f>
        <v>破低</v>
      </c>
      <c r="K44" s="174">
        <v>99617</v>
      </c>
      <c r="L44" s="75"/>
      <c r="M44" s="76"/>
      <c r="N44" s="220">
        <v>179474</v>
      </c>
      <c r="O44" s="220"/>
      <c r="P44" s="220">
        <v>191590</v>
      </c>
      <c r="Q44" s="75">
        <f t="shared" ref="Q44" si="123">P44-P43</f>
        <v>-2288</v>
      </c>
      <c r="R44" s="76">
        <f t="shared" ref="R44" si="124">Q44/P43</f>
        <v>-1.1801235828717027E-2</v>
      </c>
      <c r="S44" s="457">
        <v>2.2513999999999998</v>
      </c>
      <c r="T44" s="457"/>
      <c r="U44" s="457"/>
      <c r="V44" s="457"/>
    </row>
    <row r="45" spans="1:22" s="339" customFormat="1">
      <c r="A45" s="223">
        <v>43306</v>
      </c>
      <c r="B45" s="225" t="s">
        <v>192</v>
      </c>
      <c r="C45" s="283">
        <v>43361</v>
      </c>
      <c r="D45" s="232">
        <v>1.3170999999999999</v>
      </c>
      <c r="E45" s="232">
        <v>1.323</v>
      </c>
      <c r="F45" s="232">
        <v>1.3161</v>
      </c>
      <c r="G45" s="232">
        <v>1.3221000000000001</v>
      </c>
      <c r="H45" s="479">
        <f t="shared" ref="H45" si="125">(E45-F45)*100000</f>
        <v>689.99999999999068</v>
      </c>
      <c r="I45" s="218" t="str">
        <f t="shared" ref="I45" si="126">IF(E45&gt;E44,"過高","")</f>
        <v>過高</v>
      </c>
      <c r="J45" s="218" t="str">
        <f t="shared" ref="J45" si="127">IF(F45&lt;F44,"破低","")</f>
        <v/>
      </c>
      <c r="K45" s="174">
        <v>97599</v>
      </c>
      <c r="L45" s="75">
        <f t="shared" ref="L45:L47" si="128">K45-K44</f>
        <v>-2018</v>
      </c>
      <c r="M45" s="76">
        <f>L45/K44</f>
        <v>-2.0257586556511439E-2</v>
      </c>
      <c r="N45" s="220">
        <v>177889</v>
      </c>
      <c r="O45" s="220"/>
      <c r="P45" s="220">
        <v>190021</v>
      </c>
      <c r="Q45" s="75">
        <f t="shared" ref="Q45" si="129">P45-P44</f>
        <v>-1569</v>
      </c>
      <c r="R45" s="76">
        <f t="shared" ref="R45" si="130">Q45/P44</f>
        <v>-8.1893627016023807E-3</v>
      </c>
      <c r="S45" s="457">
        <v>2.2366000000000001</v>
      </c>
      <c r="T45" s="457"/>
      <c r="U45" s="457"/>
      <c r="V45" s="457"/>
    </row>
    <row r="46" spans="1:22" s="339" customFormat="1">
      <c r="A46" s="223">
        <v>43307</v>
      </c>
      <c r="B46" s="225" t="s">
        <v>102</v>
      </c>
      <c r="C46" s="283">
        <v>43361</v>
      </c>
      <c r="D46" s="232">
        <v>1.3212999999999999</v>
      </c>
      <c r="E46" s="232">
        <v>1.3240000000000001</v>
      </c>
      <c r="F46" s="232">
        <v>1.3131999999999999</v>
      </c>
      <c r="G46" s="232">
        <v>1.3138000000000001</v>
      </c>
      <c r="H46" s="479">
        <f t="shared" ref="H46" si="131">(E46-F46)*100000</f>
        <v>1080.0000000000143</v>
      </c>
      <c r="I46" s="218" t="str">
        <f t="shared" ref="I46" si="132">IF(E46&gt;E45,"過高","")</f>
        <v>過高</v>
      </c>
      <c r="J46" s="218" t="str">
        <f t="shared" ref="J46" si="133">IF(F46&lt;F45,"破低","")</f>
        <v>破低</v>
      </c>
      <c r="K46" s="174">
        <v>108148</v>
      </c>
      <c r="L46" s="75">
        <f t="shared" si="128"/>
        <v>10549</v>
      </c>
      <c r="M46" s="76">
        <f t="shared" ref="M46:M48" si="134">L46/K45</f>
        <v>0.10808512382298999</v>
      </c>
      <c r="N46" s="220">
        <v>176770</v>
      </c>
      <c r="O46" s="220"/>
      <c r="P46" s="220">
        <v>188701</v>
      </c>
      <c r="Q46" s="75">
        <f t="shared" ref="Q46" si="135">P46-P45</f>
        <v>-1320</v>
      </c>
      <c r="R46" s="76">
        <f t="shared" ref="R46" si="136">Q46/P45</f>
        <v>-6.946600638876756E-3</v>
      </c>
      <c r="S46" s="457">
        <v>2.2951999999999999</v>
      </c>
      <c r="T46" s="457"/>
      <c r="U46" s="457"/>
      <c r="V46" s="457"/>
    </row>
    <row r="47" spans="1:22" s="345" customFormat="1">
      <c r="A47" s="223">
        <v>43308</v>
      </c>
      <c r="B47" s="225" t="s">
        <v>100</v>
      </c>
      <c r="C47" s="283">
        <v>43361</v>
      </c>
      <c r="D47" s="232">
        <v>1.3136000000000001</v>
      </c>
      <c r="E47" s="232">
        <v>1.3157000000000001</v>
      </c>
      <c r="F47" s="232">
        <v>1.3109</v>
      </c>
      <c r="G47" s="232">
        <v>1.3124</v>
      </c>
      <c r="H47" s="479">
        <f t="shared" ref="H47" si="137">(E47-F47)*100000</f>
        <v>480.00000000001376</v>
      </c>
      <c r="I47" s="218" t="str">
        <f t="shared" ref="I47" si="138">IF(E47&gt;E46,"過高","")</f>
        <v/>
      </c>
      <c r="J47" s="218" t="str">
        <f t="shared" ref="J47" si="139">IF(F47&lt;F46,"破低","")</f>
        <v>破低</v>
      </c>
      <c r="K47" s="174">
        <v>78184</v>
      </c>
      <c r="L47" s="75">
        <f t="shared" si="128"/>
        <v>-29964</v>
      </c>
      <c r="M47" s="76">
        <f t="shared" si="134"/>
        <v>-0.27706476310241523</v>
      </c>
      <c r="N47" s="220">
        <v>177568</v>
      </c>
      <c r="O47" s="220"/>
      <c r="P47" s="220">
        <v>189445</v>
      </c>
      <c r="Q47" s="75">
        <f t="shared" ref="Q47" si="140">P47-P46</f>
        <v>744</v>
      </c>
      <c r="R47" s="76">
        <f t="shared" ref="R47" si="141">Q47/P46</f>
        <v>3.9427454014552121E-3</v>
      </c>
      <c r="S47" s="457">
        <v>2.1236000000000002</v>
      </c>
      <c r="T47" s="457"/>
      <c r="U47" s="457"/>
      <c r="V47" s="457"/>
    </row>
    <row r="48" spans="1:22" s="92" customFormat="1">
      <c r="A48" s="224">
        <v>43311</v>
      </c>
      <c r="B48" s="226" t="s">
        <v>98</v>
      </c>
      <c r="C48" s="228">
        <v>43361</v>
      </c>
      <c r="D48" s="236">
        <v>1.3130999999999999</v>
      </c>
      <c r="E48" s="236">
        <v>1.3179000000000001</v>
      </c>
      <c r="F48" s="236">
        <v>1.3123</v>
      </c>
      <c r="G48" s="236">
        <v>1.3157000000000001</v>
      </c>
      <c r="H48" s="479">
        <f t="shared" ref="H48" si="142">(E48-F48)*100000</f>
        <v>560.00000000000489</v>
      </c>
      <c r="I48" s="218" t="str">
        <f t="shared" ref="I48" si="143">IF(E48&gt;E47,"過高","")</f>
        <v>過高</v>
      </c>
      <c r="J48" s="218" t="str">
        <f t="shared" ref="J48" si="144">IF(F48&lt;F47,"破低","")</f>
        <v/>
      </c>
      <c r="K48" s="86">
        <v>67045</v>
      </c>
      <c r="L48" s="75">
        <f t="shared" ref="L48:L56" si="145">K48-K47</f>
        <v>-11139</v>
      </c>
      <c r="M48" s="76">
        <f t="shared" si="134"/>
        <v>-0.14247160544356902</v>
      </c>
      <c r="N48" s="222">
        <v>178154</v>
      </c>
      <c r="O48" s="222"/>
      <c r="P48" s="222">
        <v>189888</v>
      </c>
      <c r="Q48" s="75">
        <f t="shared" ref="Q48" si="146">P48-P47</f>
        <v>443</v>
      </c>
      <c r="R48" s="76">
        <f t="shared" ref="R48" si="147">Q48/P47</f>
        <v>2.338409564781335E-3</v>
      </c>
      <c r="S48" s="458">
        <v>2.1421999999999999</v>
      </c>
      <c r="T48" s="458"/>
      <c r="U48" s="458"/>
      <c r="V48" s="458"/>
    </row>
    <row r="49" spans="1:22" s="92" customFormat="1">
      <c r="A49" s="224">
        <v>43312</v>
      </c>
      <c r="B49" s="226" t="s">
        <v>97</v>
      </c>
      <c r="C49" s="228">
        <v>43361</v>
      </c>
      <c r="D49" s="236">
        <v>1.3157000000000001</v>
      </c>
      <c r="E49" s="236">
        <v>1.32</v>
      </c>
      <c r="F49" s="236">
        <v>1.3115000000000001</v>
      </c>
      <c r="G49" s="236">
        <v>1.3150999999999999</v>
      </c>
      <c r="H49" s="479">
        <f t="shared" ref="H49" si="148">(E49-F49)*100000</f>
        <v>849.99999999999523</v>
      </c>
      <c r="I49" s="218" t="str">
        <f t="shared" ref="I49" si="149">IF(E49&gt;E48,"過高","")</f>
        <v>過高</v>
      </c>
      <c r="J49" s="218" t="str">
        <f t="shared" ref="J49" si="150">IF(F49&lt;F48,"破低","")</f>
        <v>破低</v>
      </c>
      <c r="K49" s="86">
        <v>100969</v>
      </c>
      <c r="L49" s="75">
        <f t="shared" si="145"/>
        <v>33924</v>
      </c>
      <c r="M49" s="76">
        <f t="shared" ref="M49" si="151">L49/K48</f>
        <v>0.50598851517637411</v>
      </c>
      <c r="N49" s="222">
        <v>178570</v>
      </c>
      <c r="O49" s="222">
        <v>10272</v>
      </c>
      <c r="P49" s="222">
        <v>190296</v>
      </c>
      <c r="Q49" s="75">
        <f t="shared" ref="Q49" si="152">P49-P48</f>
        <v>408</v>
      </c>
      <c r="R49" s="76">
        <f t="shared" ref="R49" si="153">Q49/P48</f>
        <v>2.1486349848331646E-3</v>
      </c>
      <c r="S49" s="458">
        <v>2.1947999999999999</v>
      </c>
      <c r="T49" s="458"/>
      <c r="U49" s="458"/>
      <c r="V49" s="458"/>
    </row>
    <row r="50" spans="1:22" s="92" customFormat="1">
      <c r="A50" s="224">
        <v>43313</v>
      </c>
      <c r="B50" s="226" t="s">
        <v>192</v>
      </c>
      <c r="C50" s="228">
        <v>43361</v>
      </c>
      <c r="D50" s="236">
        <v>1.3143</v>
      </c>
      <c r="E50" s="236">
        <v>1.3169</v>
      </c>
      <c r="F50" s="236">
        <v>1.3120000000000001</v>
      </c>
      <c r="G50" s="236">
        <v>1.3150999999999999</v>
      </c>
      <c r="H50" s="479">
        <f t="shared" ref="H50:H56" si="154">(E50-F50)*100000</f>
        <v>489.99999999999045</v>
      </c>
      <c r="I50" s="218" t="str">
        <f t="shared" ref="I50:I56" si="155">IF(E50&gt;E49,"過高","")</f>
        <v/>
      </c>
      <c r="J50" s="218" t="str">
        <f t="shared" ref="J50:J56" si="156">IF(F50&lt;F49,"破低","")</f>
        <v/>
      </c>
      <c r="K50" s="86">
        <v>85078</v>
      </c>
      <c r="L50" s="75">
        <f t="shared" si="145"/>
        <v>-15891</v>
      </c>
      <c r="M50" s="76">
        <f t="shared" ref="M50" si="157">L50/K49</f>
        <v>-0.15738493993205835</v>
      </c>
      <c r="N50" s="222">
        <v>181845</v>
      </c>
      <c r="O50" s="222">
        <v>10306</v>
      </c>
      <c r="P50" s="222">
        <v>193745</v>
      </c>
      <c r="Q50" s="75">
        <f t="shared" ref="Q50" si="158">P50-P49</f>
        <v>3449</v>
      </c>
      <c r="R50" s="76">
        <f t="shared" ref="R50" si="159">Q50/P49</f>
        <v>1.8124395678311683E-2</v>
      </c>
      <c r="S50" s="458">
        <v>1.9672000000000001</v>
      </c>
      <c r="T50" s="458"/>
      <c r="U50" s="458"/>
      <c r="V50" s="458"/>
    </row>
    <row r="51" spans="1:22" s="92" customFormat="1">
      <c r="A51" s="224">
        <v>43314</v>
      </c>
      <c r="B51" s="226" t="s">
        <v>102</v>
      </c>
      <c r="C51" s="228">
        <v>43361</v>
      </c>
      <c r="D51" s="236">
        <v>1.3146</v>
      </c>
      <c r="E51" s="236">
        <v>1.3177000000000001</v>
      </c>
      <c r="F51" s="236">
        <v>1.3036000000000001</v>
      </c>
      <c r="G51" s="236">
        <v>1.3038000000000001</v>
      </c>
      <c r="H51" s="479">
        <f t="shared" si="154"/>
        <v>1410.0000000000002</v>
      </c>
      <c r="I51" s="218" t="str">
        <f t="shared" si="155"/>
        <v>過高</v>
      </c>
      <c r="J51" s="218" t="str">
        <f t="shared" si="156"/>
        <v>破低</v>
      </c>
      <c r="K51" s="86">
        <v>153027</v>
      </c>
      <c r="L51" s="75">
        <f t="shared" si="145"/>
        <v>67949</v>
      </c>
      <c r="M51" s="76">
        <f t="shared" ref="M51" si="160">L51/K50</f>
        <v>0.79866710547967745</v>
      </c>
      <c r="N51" s="222">
        <v>193419</v>
      </c>
      <c r="O51" s="222">
        <v>10785</v>
      </c>
      <c r="P51" s="222">
        <v>206152</v>
      </c>
      <c r="Q51" s="75">
        <f t="shared" ref="Q51" si="161">P51-P50</f>
        <v>12407</v>
      </c>
      <c r="R51" s="76">
        <f t="shared" ref="R51" si="162">Q51/P50</f>
        <v>6.4037781620170847E-2</v>
      </c>
      <c r="S51" s="458">
        <v>2.1440999999999999</v>
      </c>
      <c r="T51" s="458"/>
      <c r="U51" s="458"/>
      <c r="V51" s="458"/>
    </row>
    <row r="52" spans="1:22" s="92" customFormat="1">
      <c r="A52" s="224">
        <v>43315</v>
      </c>
      <c r="B52" s="226" t="s">
        <v>100</v>
      </c>
      <c r="C52" s="228">
        <v>43361</v>
      </c>
      <c r="D52" s="236">
        <v>1.3039000000000001</v>
      </c>
      <c r="E52" s="236">
        <v>1.3064</v>
      </c>
      <c r="F52" s="236">
        <v>1.2997000000000001</v>
      </c>
      <c r="G52" s="236">
        <v>1.3024</v>
      </c>
      <c r="H52" s="479">
        <f t="shared" si="154"/>
        <v>669.99999999999284</v>
      </c>
      <c r="I52" s="218" t="str">
        <f t="shared" si="155"/>
        <v/>
      </c>
      <c r="J52" s="218" t="str">
        <f t="shared" si="156"/>
        <v>破低</v>
      </c>
      <c r="K52" s="86">
        <v>95310</v>
      </c>
      <c r="L52" s="75">
        <f t="shared" si="145"/>
        <v>-57717</v>
      </c>
      <c r="M52" s="76">
        <f t="shared" ref="M52" si="163">L52/K51</f>
        <v>-0.37716873492913017</v>
      </c>
      <c r="N52" s="222">
        <v>191575</v>
      </c>
      <c r="O52" s="222">
        <v>10831</v>
      </c>
      <c r="P52" s="222">
        <v>204404</v>
      </c>
      <c r="Q52" s="75">
        <f t="shared" ref="Q52" si="164">P52-P51</f>
        <v>-1748</v>
      </c>
      <c r="R52" s="76">
        <f t="shared" ref="R52" si="165">Q52/P51</f>
        <v>-8.4791804105708406E-3</v>
      </c>
      <c r="S52" s="458">
        <v>2.2263999999999999</v>
      </c>
      <c r="T52" s="458"/>
      <c r="U52" s="458"/>
      <c r="V52" s="458"/>
    </row>
    <row r="53" spans="1:22" s="368" customFormat="1">
      <c r="A53" s="223">
        <v>43318</v>
      </c>
      <c r="B53" s="225" t="s">
        <v>98</v>
      </c>
      <c r="C53" s="283">
        <v>43361</v>
      </c>
      <c r="D53" s="232">
        <v>1.3026</v>
      </c>
      <c r="E53" s="232">
        <v>1.3027</v>
      </c>
      <c r="F53" s="232">
        <v>1.294</v>
      </c>
      <c r="G53" s="232">
        <v>1.2965</v>
      </c>
      <c r="H53" s="479">
        <f t="shared" si="154"/>
        <v>869.99999999999295</v>
      </c>
      <c r="I53" s="218" t="str">
        <f t="shared" si="155"/>
        <v/>
      </c>
      <c r="J53" s="218" t="str">
        <f t="shared" si="156"/>
        <v>破低</v>
      </c>
      <c r="K53" s="174">
        <v>75575</v>
      </c>
      <c r="L53" s="75">
        <f t="shared" si="145"/>
        <v>-19735</v>
      </c>
      <c r="M53" s="76">
        <f t="shared" ref="M53" si="166">L53/K52</f>
        <v>-0.20706116881754275</v>
      </c>
      <c r="N53" s="220">
        <v>197983</v>
      </c>
      <c r="O53" s="220">
        <v>10821</v>
      </c>
      <c r="P53" s="220">
        <v>212691</v>
      </c>
      <c r="Q53" s="75">
        <f t="shared" ref="Q53" si="167">P53-P52</f>
        <v>8287</v>
      </c>
      <c r="R53" s="76">
        <f t="shared" ref="R53" si="168">Q53/P52</f>
        <v>4.0542259446977556E-2</v>
      </c>
      <c r="S53" s="457">
        <v>2.2280000000000002</v>
      </c>
      <c r="T53" s="457"/>
      <c r="U53" s="457">
        <v>3.16</v>
      </c>
      <c r="V53" s="457"/>
    </row>
    <row r="54" spans="1:22" s="368" customFormat="1">
      <c r="A54" s="223">
        <v>43319</v>
      </c>
      <c r="B54" s="225" t="s">
        <v>97</v>
      </c>
      <c r="C54" s="283">
        <v>43361</v>
      </c>
      <c r="D54" s="232">
        <v>1.2964</v>
      </c>
      <c r="E54" s="232">
        <v>1.2992999999999999</v>
      </c>
      <c r="F54" s="232">
        <v>1.2944</v>
      </c>
      <c r="G54" s="232">
        <v>1.2958000000000001</v>
      </c>
      <c r="H54" s="479">
        <f t="shared" si="154"/>
        <v>489.99999999999045</v>
      </c>
      <c r="I54" s="218" t="str">
        <f t="shared" si="155"/>
        <v/>
      </c>
      <c r="J54" s="218" t="str">
        <f t="shared" si="156"/>
        <v/>
      </c>
      <c r="K54" s="174">
        <v>82365</v>
      </c>
      <c r="L54" s="75">
        <f t="shared" si="145"/>
        <v>6790</v>
      </c>
      <c r="M54" s="76">
        <f t="shared" ref="M54" si="169">L54/K53</f>
        <v>8.9844525305987424E-2</v>
      </c>
      <c r="N54" s="220">
        <v>203551</v>
      </c>
      <c r="O54" s="220">
        <v>10835</v>
      </c>
      <c r="P54" s="220">
        <v>219746</v>
      </c>
      <c r="Q54" s="75">
        <f t="shared" ref="Q54" si="170">P54-P53</f>
        <v>7055</v>
      </c>
      <c r="R54" s="76">
        <f t="shared" ref="R54" si="171">Q54/P53</f>
        <v>3.3170185856477234E-2</v>
      </c>
      <c r="S54" s="457">
        <v>2.2202999999999999</v>
      </c>
      <c r="T54" s="457"/>
      <c r="U54" s="457">
        <v>2.75</v>
      </c>
      <c r="V54" s="457"/>
    </row>
    <row r="55" spans="1:22" s="368" customFormat="1">
      <c r="A55" s="223">
        <v>43320</v>
      </c>
      <c r="B55" s="225" t="s">
        <v>192</v>
      </c>
      <c r="C55" s="283">
        <v>43361</v>
      </c>
      <c r="D55" s="232">
        <v>1.2957000000000001</v>
      </c>
      <c r="E55" s="232">
        <v>1.298</v>
      </c>
      <c r="F55" s="232">
        <v>1.2871999999999999</v>
      </c>
      <c r="G55" s="232">
        <v>1.2905</v>
      </c>
      <c r="H55" s="479">
        <f t="shared" si="154"/>
        <v>1080.0000000000143</v>
      </c>
      <c r="I55" s="218" t="str">
        <f t="shared" si="155"/>
        <v/>
      </c>
      <c r="J55" s="218" t="str">
        <f t="shared" si="156"/>
        <v>破低</v>
      </c>
      <c r="K55" s="174">
        <v>107107</v>
      </c>
      <c r="L55" s="75">
        <f t="shared" si="145"/>
        <v>24742</v>
      </c>
      <c r="M55" s="76">
        <f t="shared" ref="M55" si="172">L55/K54</f>
        <v>0.3003945850786135</v>
      </c>
      <c r="N55" s="220">
        <v>211072</v>
      </c>
      <c r="O55" s="220">
        <v>10854</v>
      </c>
      <c r="P55" s="220">
        <v>229201</v>
      </c>
      <c r="Q55" s="75">
        <f t="shared" ref="Q55" si="173">P55-P54</f>
        <v>9455</v>
      </c>
      <c r="R55" s="76">
        <f t="shared" ref="R55" si="174">Q55/P54</f>
        <v>4.3026949296005389E-2</v>
      </c>
      <c r="S55" s="457">
        <v>2.1958000000000002</v>
      </c>
      <c r="T55" s="457"/>
      <c r="U55" s="457">
        <v>2.79</v>
      </c>
      <c r="V55" s="457"/>
    </row>
    <row r="56" spans="1:22" s="377" customFormat="1">
      <c r="A56" s="223">
        <v>43321</v>
      </c>
      <c r="B56" s="225" t="s">
        <v>102</v>
      </c>
      <c r="C56" s="283">
        <v>43361</v>
      </c>
      <c r="D56" s="232">
        <v>1.2904</v>
      </c>
      <c r="E56" s="232">
        <v>1.2928999999999999</v>
      </c>
      <c r="F56" s="232">
        <v>1.2833000000000001</v>
      </c>
      <c r="G56" s="232">
        <v>1.2841</v>
      </c>
      <c r="H56" s="479">
        <f t="shared" si="154"/>
        <v>959.99999999998306</v>
      </c>
      <c r="I56" s="218" t="str">
        <f t="shared" si="155"/>
        <v/>
      </c>
      <c r="J56" s="218" t="str">
        <f t="shared" si="156"/>
        <v>破低</v>
      </c>
      <c r="K56" s="174">
        <v>105490</v>
      </c>
      <c r="L56" s="75">
        <f t="shared" si="145"/>
        <v>-1617</v>
      </c>
      <c r="M56" s="76">
        <f t="shared" ref="M56" si="175">L56/K55</f>
        <v>-1.509705248023005E-2</v>
      </c>
      <c r="N56" s="220">
        <v>216534</v>
      </c>
      <c r="O56" s="220">
        <v>10933</v>
      </c>
      <c r="P56" s="220">
        <v>235291</v>
      </c>
      <c r="Q56" s="75">
        <f t="shared" ref="Q56" si="176">P56-P55</f>
        <v>6090</v>
      </c>
      <c r="R56" s="76">
        <f t="shared" ref="R56" si="177">Q56/P55</f>
        <v>2.657056470085209E-2</v>
      </c>
      <c r="S56" s="457">
        <v>2.2048000000000001</v>
      </c>
      <c r="T56" s="457"/>
      <c r="U56" s="457">
        <v>2.92</v>
      </c>
      <c r="V56" s="457"/>
    </row>
    <row r="57" spans="1:22" s="377" customFormat="1">
      <c r="A57" s="223">
        <v>43322</v>
      </c>
      <c r="B57" s="225" t="s">
        <v>100</v>
      </c>
      <c r="C57" s="283">
        <v>43361</v>
      </c>
      <c r="D57" s="232">
        <v>1.2845</v>
      </c>
      <c r="E57" s="232">
        <v>1.2854000000000001</v>
      </c>
      <c r="F57" s="232">
        <v>1.274</v>
      </c>
      <c r="G57" s="232">
        <v>1.2788999999999999</v>
      </c>
      <c r="H57" s="479">
        <f t="shared" ref="H57" si="178">(E57-F57)*100000</f>
        <v>1140.0000000000077</v>
      </c>
      <c r="I57" s="218" t="str">
        <f t="shared" ref="I57" si="179">IF(E57&gt;E56,"過高","")</f>
        <v/>
      </c>
      <c r="J57" s="218" t="str">
        <f t="shared" ref="J57" si="180">IF(F57&lt;F56,"破低","")</f>
        <v>破低</v>
      </c>
      <c r="K57" s="174">
        <v>143024</v>
      </c>
      <c r="L57" s="75">
        <f t="shared" ref="L57" si="181">K57-K56</f>
        <v>37534</v>
      </c>
      <c r="M57" s="76">
        <f t="shared" ref="M57" si="182">L57/K56</f>
        <v>0.3558062375580624</v>
      </c>
      <c r="N57" s="220">
        <v>222943</v>
      </c>
      <c r="O57" s="220">
        <v>10969</v>
      </c>
      <c r="P57" s="220">
        <v>241473</v>
      </c>
      <c r="Q57" s="75">
        <f t="shared" ref="Q57" si="183">P57-P56</f>
        <v>6182</v>
      </c>
      <c r="R57" s="76">
        <f t="shared" ref="R57" si="184">Q57/P56</f>
        <v>2.6273848128487702E-2</v>
      </c>
      <c r="S57" s="457">
        <v>2.2404000000000002</v>
      </c>
      <c r="T57" s="457"/>
      <c r="U57" s="457">
        <v>3.39</v>
      </c>
      <c r="V57" s="457"/>
    </row>
    <row r="58" spans="1:22" s="92" customFormat="1">
      <c r="A58" s="224">
        <v>43325</v>
      </c>
      <c r="B58" s="226" t="s">
        <v>98</v>
      </c>
      <c r="C58" s="228">
        <v>43361</v>
      </c>
      <c r="D58" s="236">
        <v>1.2770999999999999</v>
      </c>
      <c r="E58" s="236">
        <v>1.2807999999999999</v>
      </c>
      <c r="F58" s="236">
        <v>1.2746999999999999</v>
      </c>
      <c r="G58" s="236">
        <v>1.2783</v>
      </c>
      <c r="H58" s="479">
        <f t="shared" ref="H58" si="185">(E58-F58)*100000</f>
        <v>609.99999999999943</v>
      </c>
      <c r="I58" s="218" t="str">
        <f t="shared" ref="I58" si="186">IF(E58&gt;E57,"過高","")</f>
        <v/>
      </c>
      <c r="J58" s="218" t="str">
        <f t="shared" ref="J58" si="187">IF(F58&lt;F57,"破低","")</f>
        <v/>
      </c>
      <c r="K58" s="86">
        <v>89100</v>
      </c>
      <c r="L58" s="75">
        <f t="shared" ref="L58" si="188">K58-K57</f>
        <v>-53924</v>
      </c>
      <c r="M58" s="76">
        <f t="shared" ref="M58" si="189">L58/K57</f>
        <v>-0.37702763172614384</v>
      </c>
      <c r="N58" s="222">
        <v>225208</v>
      </c>
      <c r="O58" s="222">
        <v>10987</v>
      </c>
      <c r="P58" s="222">
        <v>244091</v>
      </c>
      <c r="Q58" s="75">
        <f t="shared" ref="Q58" si="190">P58-P57</f>
        <v>2618</v>
      </c>
      <c r="R58" s="76">
        <f t="shared" ref="R58" si="191">Q58/P57</f>
        <v>1.0841791835940249E-2</v>
      </c>
      <c r="S58" s="458">
        <v>2.2406000000000001</v>
      </c>
      <c r="T58" s="458"/>
      <c r="U58" s="458">
        <v>3.06</v>
      </c>
      <c r="V58" s="458"/>
    </row>
    <row r="59" spans="1:22" s="92" customFormat="1">
      <c r="A59" s="224">
        <v>43326</v>
      </c>
      <c r="B59" s="226" t="s">
        <v>97</v>
      </c>
      <c r="C59" s="228">
        <v>43361</v>
      </c>
      <c r="D59" s="236">
        <v>1.2776000000000001</v>
      </c>
      <c r="E59" s="236">
        <v>1.2844</v>
      </c>
      <c r="F59" s="236">
        <v>1.2721</v>
      </c>
      <c r="G59" s="236">
        <v>1.2730999999999999</v>
      </c>
      <c r="H59" s="479">
        <f t="shared" ref="H59" si="192">(E59-F59)*100000</f>
        <v>1229.9999999999977</v>
      </c>
      <c r="I59" s="218" t="str">
        <f t="shared" ref="I59" si="193">IF(E59&gt;E58,"過高","")</f>
        <v>過高</v>
      </c>
      <c r="J59" s="218" t="str">
        <f t="shared" ref="J59" si="194">IF(F59&lt;F58,"破低","")</f>
        <v>破低</v>
      </c>
      <c r="K59" s="86">
        <v>106022</v>
      </c>
      <c r="L59" s="75">
        <f t="shared" ref="L59:L60" si="195">K59-K58</f>
        <v>16922</v>
      </c>
      <c r="M59" s="76">
        <f t="shared" ref="M59:M60" si="196">L59/K58</f>
        <v>0.18992143658810326</v>
      </c>
      <c r="N59" s="222">
        <v>232730</v>
      </c>
      <c r="O59" s="222">
        <v>11018</v>
      </c>
      <c r="P59" s="222">
        <v>251608</v>
      </c>
      <c r="Q59" s="75">
        <f t="shared" ref="Q59" si="197">P59-P58</f>
        <v>7517</v>
      </c>
      <c r="R59" s="76">
        <f t="shared" ref="R59" si="198">Q59/P58</f>
        <v>3.0795891696129722E-2</v>
      </c>
      <c r="S59" s="458">
        <v>2.2606999999999999</v>
      </c>
      <c r="T59" s="458"/>
      <c r="U59" s="458">
        <v>2.66</v>
      </c>
      <c r="V59" s="458"/>
    </row>
    <row r="60" spans="1:22" s="92" customFormat="1">
      <c r="A60" s="224">
        <v>43327</v>
      </c>
      <c r="B60" s="226" t="s">
        <v>192</v>
      </c>
      <c r="C60" s="228">
        <v>43361</v>
      </c>
      <c r="D60" s="236">
        <v>1.2737000000000001</v>
      </c>
      <c r="E60" s="236">
        <v>1.2750999999999999</v>
      </c>
      <c r="F60" s="236">
        <v>1.2678</v>
      </c>
      <c r="G60" s="236">
        <v>1.2712000000000001</v>
      </c>
      <c r="H60" s="479">
        <f t="shared" ref="H60" si="199">(E60-F60)*100000</f>
        <v>729.99999999998624</v>
      </c>
      <c r="I60" s="218" t="str">
        <f t="shared" ref="I60" si="200">IF(E60&gt;E59,"過高","")</f>
        <v/>
      </c>
      <c r="J60" s="218" t="str">
        <f t="shared" ref="J60" si="201">IF(F60&lt;F59,"破低","")</f>
        <v>破低</v>
      </c>
      <c r="K60" s="86">
        <v>100507</v>
      </c>
      <c r="L60" s="75">
        <f t="shared" si="195"/>
        <v>-5515</v>
      </c>
      <c r="M60" s="76">
        <f t="shared" si="196"/>
        <v>-5.201750580068288E-2</v>
      </c>
      <c r="N60" s="222">
        <v>234412</v>
      </c>
      <c r="O60" s="222">
        <v>11057</v>
      </c>
      <c r="P60" s="222">
        <v>246740</v>
      </c>
      <c r="Q60" s="75">
        <f t="shared" ref="Q60" si="202">P60-P59</f>
        <v>-4868</v>
      </c>
      <c r="R60" s="76">
        <f t="shared" ref="R60" si="203">Q60/P59</f>
        <v>-1.9347556516485964E-2</v>
      </c>
      <c r="S60" s="458">
        <v>2.2763</v>
      </c>
      <c r="T60" s="458"/>
      <c r="U60" s="458">
        <v>2.77</v>
      </c>
      <c r="V60" s="458"/>
    </row>
    <row r="61" spans="1:22" s="92" customFormat="1">
      <c r="A61" s="224">
        <v>43328</v>
      </c>
      <c r="B61" s="226" t="s">
        <v>102</v>
      </c>
      <c r="C61" s="228">
        <v>43361</v>
      </c>
      <c r="D61" s="236">
        <v>1.2707999999999999</v>
      </c>
      <c r="E61" s="236">
        <v>1.2767999999999999</v>
      </c>
      <c r="F61" s="236">
        <v>1.27</v>
      </c>
      <c r="G61" s="236">
        <v>1.2724</v>
      </c>
      <c r="H61" s="479">
        <f t="shared" ref="H61" si="204">(E61-F61)*100000</f>
        <v>679.9999999999917</v>
      </c>
      <c r="I61" s="218" t="str">
        <f t="shared" ref="I61" si="205">IF(E61&gt;E60,"過高","")</f>
        <v>過高</v>
      </c>
      <c r="J61" s="218" t="str">
        <f t="shared" ref="J61" si="206">IF(F61&lt;F60,"破低","")</f>
        <v/>
      </c>
      <c r="K61" s="86">
        <v>96889</v>
      </c>
      <c r="L61" s="75">
        <f t="shared" ref="L61" si="207">K61-K60</f>
        <v>-3618</v>
      </c>
      <c r="M61" s="76">
        <f t="shared" ref="M61" si="208">L61/K60</f>
        <v>-3.5997492711950414E-2</v>
      </c>
      <c r="N61" s="222">
        <v>240625</v>
      </c>
      <c r="O61" s="222">
        <v>11063</v>
      </c>
      <c r="P61" s="222">
        <v>253217</v>
      </c>
      <c r="Q61" s="75">
        <f t="shared" ref="Q61" si="209">P61-P60</f>
        <v>6477</v>
      </c>
      <c r="R61" s="76">
        <f t="shared" ref="R61" si="210">Q61/P60</f>
        <v>2.625030396368647E-2</v>
      </c>
      <c r="S61" s="458">
        <v>2.2086999999999999</v>
      </c>
      <c r="T61" s="458"/>
      <c r="U61" s="458">
        <v>2.41</v>
      </c>
      <c r="V61" s="458"/>
    </row>
    <row r="62" spans="1:22" s="92" customFormat="1">
      <c r="A62" s="224">
        <v>43329</v>
      </c>
      <c r="B62" s="226" t="s">
        <v>100</v>
      </c>
      <c r="C62" s="228">
        <v>43361</v>
      </c>
      <c r="D62" s="236">
        <v>1.2725</v>
      </c>
      <c r="E62" s="236">
        <v>1.2767999999999999</v>
      </c>
      <c r="F62" s="236">
        <v>1.2710999999999999</v>
      </c>
      <c r="G62" s="236">
        <v>1.2761</v>
      </c>
      <c r="H62" s="479">
        <f t="shared" ref="H62" si="211">(E62-F62)*100000</f>
        <v>570.00000000000387</v>
      </c>
      <c r="I62" s="218" t="str">
        <f t="shared" ref="I62" si="212">IF(E62&gt;E61,"過高","")</f>
        <v/>
      </c>
      <c r="J62" s="218" t="str">
        <f t="shared" ref="J62" si="213">IF(F62&lt;F61,"破低","")</f>
        <v/>
      </c>
      <c r="K62" s="86">
        <v>79063</v>
      </c>
      <c r="L62" s="75">
        <f t="shared" ref="L62" si="214">K62-K61</f>
        <v>-17826</v>
      </c>
      <c r="M62" s="76">
        <f t="shared" ref="M62" si="215">L62/K61</f>
        <v>-0.18398373396360784</v>
      </c>
      <c r="N62" s="222">
        <v>244713</v>
      </c>
      <c r="O62" s="222">
        <v>11188</v>
      </c>
      <c r="P62" s="222">
        <v>258117</v>
      </c>
      <c r="Q62" s="75">
        <f t="shared" ref="Q62" si="216">P62-P61</f>
        <v>4900</v>
      </c>
      <c r="R62" s="76">
        <f t="shared" ref="R62" si="217">Q62/P61</f>
        <v>1.9350991442122763E-2</v>
      </c>
      <c r="S62" s="458">
        <v>2.3426</v>
      </c>
      <c r="T62" s="458"/>
      <c r="U62" s="458">
        <v>2.44</v>
      </c>
      <c r="V62" s="458"/>
    </row>
    <row r="63" spans="1:22" s="393" customFormat="1">
      <c r="A63" s="223">
        <v>43332</v>
      </c>
      <c r="B63" s="225" t="s">
        <v>98</v>
      </c>
      <c r="C63" s="283">
        <v>43361</v>
      </c>
      <c r="D63" s="232">
        <v>1.2757000000000001</v>
      </c>
      <c r="E63" s="232">
        <v>1.2813000000000001</v>
      </c>
      <c r="F63" s="232">
        <v>1.2742</v>
      </c>
      <c r="G63" s="232">
        <v>1.2808999999999999</v>
      </c>
      <c r="H63" s="479">
        <f t="shared" ref="H63" si="218">(E63-F63)*100000</f>
        <v>710.00000000001057</v>
      </c>
      <c r="I63" s="218" t="str">
        <f t="shared" ref="I63" si="219">IF(E63&gt;E62,"過高","")</f>
        <v>過高</v>
      </c>
      <c r="J63" s="218" t="str">
        <f t="shared" ref="J63" si="220">IF(F63&lt;F62,"破低","")</f>
        <v/>
      </c>
      <c r="K63" s="174">
        <v>72875</v>
      </c>
      <c r="L63" s="75">
        <f t="shared" ref="L63" si="221">K63-K62</f>
        <v>-6188</v>
      </c>
      <c r="M63" s="76">
        <f t="shared" ref="M63" si="222">L63/K62</f>
        <v>-7.8266698708624766E-2</v>
      </c>
      <c r="N63" s="220">
        <v>251277</v>
      </c>
      <c r="O63" s="220">
        <v>11242</v>
      </c>
      <c r="P63" s="220">
        <v>265146</v>
      </c>
      <c r="Q63" s="75">
        <f t="shared" ref="Q63" si="223">P63-P62</f>
        <v>7029</v>
      </c>
      <c r="R63" s="76">
        <f t="shared" ref="R63" si="224">Q63/P62</f>
        <v>2.7231836725206012E-2</v>
      </c>
      <c r="S63" s="457">
        <v>1.8524</v>
      </c>
      <c r="T63" s="457"/>
      <c r="U63" s="457">
        <v>2.17</v>
      </c>
      <c r="V63" s="457"/>
    </row>
    <row r="64" spans="1:22" s="393" customFormat="1">
      <c r="A64" s="223">
        <v>43333</v>
      </c>
      <c r="B64" s="225" t="s">
        <v>97</v>
      </c>
      <c r="C64" s="283">
        <v>43361</v>
      </c>
      <c r="D64" s="232">
        <v>1.2807999999999999</v>
      </c>
      <c r="E64" s="232">
        <v>1.2938000000000001</v>
      </c>
      <c r="F64" s="232">
        <v>1.2806</v>
      </c>
      <c r="G64" s="232">
        <v>1.2914000000000001</v>
      </c>
      <c r="H64" s="479">
        <f t="shared" ref="H64" si="225">(E64-F64)*100000</f>
        <v>1320.00000000001</v>
      </c>
      <c r="I64" s="218" t="str">
        <f t="shared" ref="I64" si="226">IF(E64&gt;E63,"過高","")</f>
        <v>過高</v>
      </c>
      <c r="J64" s="218" t="str">
        <f t="shared" ref="J64" si="227">IF(F64&lt;F63,"破低","")</f>
        <v/>
      </c>
      <c r="K64" s="174">
        <v>111795</v>
      </c>
      <c r="L64" s="75">
        <f t="shared" ref="L64" si="228">K64-K63</f>
        <v>38920</v>
      </c>
      <c r="M64" s="76">
        <f t="shared" ref="M64" si="229">L64/K63</f>
        <v>0.53406518010291593</v>
      </c>
      <c r="N64" s="220">
        <v>252541</v>
      </c>
      <c r="O64" s="220">
        <v>11450</v>
      </c>
      <c r="P64" s="220">
        <v>267219</v>
      </c>
      <c r="Q64" s="75">
        <f t="shared" ref="Q64:Q65" si="230">P64-P63</f>
        <v>2073</v>
      </c>
      <c r="R64" s="76">
        <f t="shared" ref="R64:R65" si="231">Q64/P63</f>
        <v>7.8183340499196671E-3</v>
      </c>
      <c r="S64" s="457">
        <v>1.8086</v>
      </c>
      <c r="T64" s="457"/>
      <c r="U64" s="457">
        <v>1.49</v>
      </c>
      <c r="V64" s="457"/>
    </row>
    <row r="65" spans="1:22" s="393" customFormat="1">
      <c r="A65" s="223">
        <v>43334</v>
      </c>
      <c r="B65" s="225" t="s">
        <v>192</v>
      </c>
      <c r="C65" s="283">
        <v>43361</v>
      </c>
      <c r="D65" s="232">
        <v>1.2917000000000001</v>
      </c>
      <c r="E65" s="232">
        <v>1.2948999999999999</v>
      </c>
      <c r="F65" s="232">
        <v>1.288</v>
      </c>
      <c r="G65" s="232">
        <v>1.2924</v>
      </c>
      <c r="H65" s="479">
        <f t="shared" ref="H65:H69" si="232">(E65-F65)*100000</f>
        <v>689.99999999999068</v>
      </c>
      <c r="I65" s="218" t="str">
        <f t="shared" ref="I65:I69" si="233">IF(E65&gt;E64,"過高","")</f>
        <v>過高</v>
      </c>
      <c r="J65" s="218" t="str">
        <f t="shared" ref="J65:J69" si="234">IF(F65&lt;F64,"破低","")</f>
        <v/>
      </c>
      <c r="K65" s="174">
        <v>78795</v>
      </c>
      <c r="L65" s="75">
        <f t="shared" ref="L65:L67" si="235">K65-K64</f>
        <v>-33000</v>
      </c>
      <c r="M65" s="76">
        <f t="shared" ref="M65:M67" si="236">L65/K64</f>
        <v>-0.295183147725748</v>
      </c>
      <c r="N65" s="220">
        <v>249070</v>
      </c>
      <c r="O65" s="220">
        <v>11953</v>
      </c>
      <c r="P65" s="220">
        <v>264669</v>
      </c>
      <c r="Q65" s="75">
        <f t="shared" si="230"/>
        <v>-2550</v>
      </c>
      <c r="R65" s="76">
        <f t="shared" si="231"/>
        <v>-9.5427346109370967E-3</v>
      </c>
      <c r="S65" s="436">
        <v>1.7192000000000001</v>
      </c>
      <c r="T65" s="436"/>
      <c r="U65" s="457">
        <v>1.46</v>
      </c>
      <c r="V65" s="457"/>
    </row>
    <row r="66" spans="1:22" s="393" customFormat="1">
      <c r="A66" s="223">
        <v>43335</v>
      </c>
      <c r="B66" s="225" t="s">
        <v>102</v>
      </c>
      <c r="C66" s="283">
        <v>43361</v>
      </c>
      <c r="D66" s="232">
        <v>1.2923</v>
      </c>
      <c r="E66" s="232">
        <v>1.2927999999999999</v>
      </c>
      <c r="F66" s="232">
        <v>1.2815000000000001</v>
      </c>
      <c r="G66" s="232">
        <v>1.2824</v>
      </c>
      <c r="H66" s="479">
        <f t="shared" si="232"/>
        <v>1129.9999999999866</v>
      </c>
      <c r="I66" s="218" t="str">
        <f t="shared" si="233"/>
        <v/>
      </c>
      <c r="J66" s="218" t="str">
        <f t="shared" si="234"/>
        <v>破低</v>
      </c>
      <c r="K66" s="174">
        <v>97413</v>
      </c>
      <c r="L66" s="75">
        <f t="shared" si="235"/>
        <v>18618</v>
      </c>
      <c r="M66" s="76">
        <f t="shared" si="236"/>
        <v>0.23628402817437655</v>
      </c>
      <c r="N66" s="220">
        <v>247011</v>
      </c>
      <c r="O66" s="220">
        <v>12263</v>
      </c>
      <c r="P66" s="220">
        <v>262591</v>
      </c>
      <c r="Q66" s="75">
        <f t="shared" ref="Q66" si="237">P66-P65</f>
        <v>-2078</v>
      </c>
      <c r="R66" s="76">
        <f t="shared" ref="R66" si="238">Q66/P65</f>
        <v>-7.8513161722755589E-3</v>
      </c>
      <c r="S66" s="436">
        <v>1.8168</v>
      </c>
      <c r="T66" s="436"/>
      <c r="U66" s="457"/>
      <c r="V66" s="457"/>
    </row>
    <row r="67" spans="1:22" s="393" customFormat="1">
      <c r="A67" s="223">
        <v>43336</v>
      </c>
      <c r="B67" s="225" t="s">
        <v>100</v>
      </c>
      <c r="C67" s="283">
        <v>43361</v>
      </c>
      <c r="D67" s="232">
        <v>1.2822</v>
      </c>
      <c r="E67" s="232">
        <v>1.2891999999999999</v>
      </c>
      <c r="F67" s="232">
        <v>1.2808999999999999</v>
      </c>
      <c r="G67" s="232">
        <v>1.2857000000000001</v>
      </c>
      <c r="H67" s="479">
        <f t="shared" si="232"/>
        <v>829.99999999999739</v>
      </c>
      <c r="I67" s="218" t="str">
        <f t="shared" si="233"/>
        <v/>
      </c>
      <c r="J67" s="218" t="str">
        <f t="shared" si="234"/>
        <v>破低</v>
      </c>
      <c r="K67" s="174">
        <v>84262</v>
      </c>
      <c r="L67" s="75">
        <f t="shared" si="235"/>
        <v>-13151</v>
      </c>
      <c r="M67" s="76">
        <f t="shared" si="236"/>
        <v>-0.13500251506472441</v>
      </c>
      <c r="N67" s="220">
        <v>242659</v>
      </c>
      <c r="O67" s="220">
        <v>12366</v>
      </c>
      <c r="P67" s="220">
        <v>257866</v>
      </c>
      <c r="Q67" s="75">
        <f t="shared" ref="Q67:Q68" si="239">P67-P66</f>
        <v>-4725</v>
      </c>
      <c r="R67" s="76">
        <f t="shared" ref="R67:R68" si="240">Q67/P66</f>
        <v>-1.7993762162450352E-2</v>
      </c>
      <c r="S67" s="436">
        <v>1.1565000000000001</v>
      </c>
      <c r="T67" s="436"/>
      <c r="U67" s="457"/>
      <c r="V67" s="457"/>
    </row>
    <row r="68" spans="1:22" s="92" customFormat="1">
      <c r="A68" s="224">
        <v>43339</v>
      </c>
      <c r="B68" s="226" t="s">
        <v>98</v>
      </c>
      <c r="C68" s="228">
        <v>43361</v>
      </c>
      <c r="D68" s="236">
        <v>1.2854000000000001</v>
      </c>
      <c r="E68" s="236">
        <v>1.2910999999999999</v>
      </c>
      <c r="F68" s="236">
        <v>1.2839</v>
      </c>
      <c r="G68" s="236">
        <v>1.2903</v>
      </c>
      <c r="H68" s="479">
        <f t="shared" si="232"/>
        <v>719.99999999998727</v>
      </c>
      <c r="I68" s="218" t="str">
        <f t="shared" si="233"/>
        <v>過高</v>
      </c>
      <c r="J68" s="218" t="str">
        <f t="shared" si="234"/>
        <v/>
      </c>
      <c r="K68" s="86">
        <v>51134</v>
      </c>
      <c r="L68" s="75">
        <f t="shared" ref="L68:L69" si="241">K68-K67</f>
        <v>-33128</v>
      </c>
      <c r="M68" s="76">
        <f t="shared" ref="M68:M69" si="242">L68/K67</f>
        <v>-0.39315468419928318</v>
      </c>
      <c r="N68" s="222">
        <v>242900</v>
      </c>
      <c r="O68" s="222">
        <v>12402</v>
      </c>
      <c r="P68" s="222">
        <v>258163</v>
      </c>
      <c r="Q68" s="75">
        <f t="shared" si="239"/>
        <v>297</v>
      </c>
      <c r="R68" s="76">
        <f t="shared" si="240"/>
        <v>1.1517609921432061E-3</v>
      </c>
      <c r="S68" s="458">
        <v>1.1469</v>
      </c>
      <c r="T68" s="458"/>
      <c r="U68" s="458"/>
      <c r="V68" s="458"/>
    </row>
    <row r="69" spans="1:22" s="92" customFormat="1">
      <c r="A69" s="224">
        <v>43340</v>
      </c>
      <c r="B69" s="226" t="s">
        <v>97</v>
      </c>
      <c r="C69" s="228">
        <v>43361</v>
      </c>
      <c r="D69" s="236">
        <v>1.2906</v>
      </c>
      <c r="E69" s="236">
        <v>1.2943</v>
      </c>
      <c r="F69" s="236">
        <v>1.2871999999999999</v>
      </c>
      <c r="G69" s="236">
        <v>1.2878000000000001</v>
      </c>
      <c r="H69" s="479">
        <f t="shared" si="232"/>
        <v>710.00000000001057</v>
      </c>
      <c r="I69" s="218" t="str">
        <f t="shared" si="233"/>
        <v>過高</v>
      </c>
      <c r="J69" s="218" t="str">
        <f t="shared" si="234"/>
        <v/>
      </c>
      <c r="K69" s="86">
        <v>78811</v>
      </c>
      <c r="L69" s="75">
        <f t="shared" si="241"/>
        <v>27677</v>
      </c>
      <c r="M69" s="76">
        <f t="shared" si="242"/>
        <v>0.54126412954198777</v>
      </c>
      <c r="N69" s="222">
        <v>245106</v>
      </c>
      <c r="O69" s="222">
        <v>12526</v>
      </c>
      <c r="P69" s="222">
        <v>260228</v>
      </c>
      <c r="Q69" s="75">
        <f t="shared" ref="Q69:Q70" si="243">P69-P68</f>
        <v>2065</v>
      </c>
      <c r="R69" s="76">
        <f t="shared" ref="R69:R70" si="244">Q69/P68</f>
        <v>7.9988224493827541E-3</v>
      </c>
      <c r="S69" s="458">
        <v>1.2704</v>
      </c>
      <c r="T69" s="458"/>
      <c r="U69" s="458"/>
      <c r="V69" s="458"/>
    </row>
    <row r="70" spans="1:22" s="92" customFormat="1">
      <c r="A70" s="224">
        <v>43341</v>
      </c>
      <c r="B70" s="226" t="s">
        <v>192</v>
      </c>
      <c r="C70" s="228">
        <v>43361</v>
      </c>
      <c r="D70" s="236">
        <v>1.2878000000000001</v>
      </c>
      <c r="E70" s="236">
        <v>1.3043</v>
      </c>
      <c r="F70" s="236">
        <v>1.2855000000000001</v>
      </c>
      <c r="G70" s="236">
        <v>1.3037000000000001</v>
      </c>
      <c r="H70" s="479">
        <f t="shared" ref="H70:H71" si="245">(E70-F70)*100000</f>
        <v>1879.9999999999927</v>
      </c>
      <c r="I70" s="218" t="str">
        <f t="shared" ref="I70:I71" si="246">IF(E70&gt;E69,"過高","")</f>
        <v>過高</v>
      </c>
      <c r="J70" s="218" t="str">
        <f t="shared" ref="J70:J71" si="247">IF(F70&lt;F69,"破低","")</f>
        <v>破低</v>
      </c>
      <c r="K70" s="86">
        <v>160476</v>
      </c>
      <c r="L70" s="75">
        <f t="shared" ref="L70:L71" si="248">K70-K69</f>
        <v>81665</v>
      </c>
      <c r="M70" s="76">
        <f t="shared" ref="M70:M71" si="249">L70/K69</f>
        <v>1.0362132189668956</v>
      </c>
      <c r="N70" s="222">
        <v>245649</v>
      </c>
      <c r="O70" s="222">
        <v>12654</v>
      </c>
      <c r="P70" s="222">
        <v>261034</v>
      </c>
      <c r="Q70" s="75">
        <f t="shared" si="243"/>
        <v>806</v>
      </c>
      <c r="R70" s="76">
        <f t="shared" si="244"/>
        <v>3.0972839202545459E-3</v>
      </c>
      <c r="S70" s="458">
        <v>1.3577999999999999</v>
      </c>
      <c r="T70" s="458"/>
      <c r="U70" s="458"/>
      <c r="V70" s="458"/>
    </row>
    <row r="71" spans="1:22" s="92" customFormat="1">
      <c r="A71" s="224">
        <v>43342</v>
      </c>
      <c r="B71" s="226" t="s">
        <v>102</v>
      </c>
      <c r="C71" s="228">
        <v>43361</v>
      </c>
      <c r="D71" s="236">
        <v>1.304</v>
      </c>
      <c r="E71" s="236">
        <v>1.3049999999999999</v>
      </c>
      <c r="F71" s="236">
        <v>1.2991999999999999</v>
      </c>
      <c r="G71" s="236">
        <v>1.3018000000000001</v>
      </c>
      <c r="H71" s="479">
        <f t="shared" si="245"/>
        <v>580.00000000000273</v>
      </c>
      <c r="I71" s="218" t="str">
        <f t="shared" si="246"/>
        <v>過高</v>
      </c>
      <c r="J71" s="218" t="str">
        <f t="shared" si="247"/>
        <v/>
      </c>
      <c r="K71" s="86">
        <v>97139</v>
      </c>
      <c r="L71" s="75">
        <f t="shared" si="248"/>
        <v>-63337</v>
      </c>
      <c r="M71" s="76">
        <f t="shared" si="249"/>
        <v>-0.39468207083925322</v>
      </c>
      <c r="N71" s="222">
        <v>243525</v>
      </c>
      <c r="O71" s="222">
        <v>12600</v>
      </c>
      <c r="P71" s="222">
        <v>259003</v>
      </c>
      <c r="Q71" s="75">
        <f t="shared" ref="Q71" si="250">P71-P70</f>
        <v>-2031</v>
      </c>
      <c r="R71" s="76">
        <f t="shared" ref="R71" si="251">Q71/P70</f>
        <v>-7.7805956312204539E-3</v>
      </c>
      <c r="S71" s="458">
        <v>1.4320999999999999</v>
      </c>
      <c r="T71" s="458"/>
      <c r="U71" s="458"/>
      <c r="V71" s="458"/>
    </row>
    <row r="72" spans="1:22" s="92" customFormat="1">
      <c r="A72" s="224">
        <v>43343</v>
      </c>
      <c r="B72" s="226" t="s">
        <v>100</v>
      </c>
      <c r="C72" s="228">
        <v>43361</v>
      </c>
      <c r="D72" s="236">
        <v>1.3016000000000001</v>
      </c>
      <c r="E72" s="236">
        <v>1.3036000000000001</v>
      </c>
      <c r="F72" s="236">
        <v>1.2950999999999999</v>
      </c>
      <c r="G72" s="236">
        <v>1.2962</v>
      </c>
      <c r="H72" s="479">
        <f t="shared" ref="H72:H73" si="252">(E72-F72)*100000</f>
        <v>850.00000000001739</v>
      </c>
      <c r="I72" s="218" t="str">
        <f t="shared" ref="I72" si="253">IF(E72&gt;E71,"過高","")</f>
        <v/>
      </c>
      <c r="J72" s="218" t="str">
        <f t="shared" ref="J72" si="254">IF(F72&lt;F71,"破低","")</f>
        <v>破低</v>
      </c>
      <c r="K72" s="86">
        <v>111721</v>
      </c>
      <c r="L72" s="75">
        <f t="shared" ref="L72" si="255">K72-K71</f>
        <v>14582</v>
      </c>
      <c r="M72" s="76">
        <f t="shared" ref="M72" si="256">L72/K71</f>
        <v>0.15011478396936348</v>
      </c>
      <c r="N72" s="222">
        <v>241427</v>
      </c>
      <c r="O72" s="222">
        <v>12683</v>
      </c>
      <c r="P72" s="222">
        <v>257057</v>
      </c>
      <c r="Q72" s="75">
        <f t="shared" ref="Q72" si="257">P72-P71</f>
        <v>-1946</v>
      </c>
      <c r="R72" s="76">
        <f t="shared" ref="R72" si="258">Q72/P71</f>
        <v>-7.5134264854075051E-3</v>
      </c>
      <c r="S72" s="458">
        <v>1.611</v>
      </c>
      <c r="T72" s="458"/>
      <c r="U72" s="458">
        <v>1.49</v>
      </c>
      <c r="V72" s="458"/>
    </row>
    <row r="73" spans="1:22" s="126" customFormat="1">
      <c r="A73" s="120">
        <v>43346</v>
      </c>
      <c r="B73" s="121" t="s">
        <v>145</v>
      </c>
      <c r="C73" s="122">
        <v>43361</v>
      </c>
      <c r="D73" s="247">
        <v>1.2920100000000001</v>
      </c>
      <c r="E73" s="247">
        <v>1.2932900000000001</v>
      </c>
      <c r="F73" s="247">
        <v>1.2854300000000001</v>
      </c>
      <c r="G73" s="247">
        <v>1.2869699999999999</v>
      </c>
      <c r="H73" s="479">
        <f t="shared" si="252"/>
        <v>785.99999999999784</v>
      </c>
      <c r="I73" s="244"/>
      <c r="J73" s="244"/>
      <c r="K73" s="249"/>
      <c r="L73" s="125"/>
      <c r="M73" s="121"/>
      <c r="N73" s="249"/>
      <c r="O73" s="249"/>
      <c r="P73" s="249"/>
      <c r="Q73" s="125"/>
      <c r="R73" s="121"/>
      <c r="S73" s="456">
        <v>1.4750000000000001</v>
      </c>
      <c r="T73" s="456"/>
      <c r="U73" s="456">
        <v>1.88</v>
      </c>
      <c r="V73" s="456"/>
    </row>
    <row r="74" spans="1:22" s="393" customFormat="1">
      <c r="A74" s="223">
        <v>43347</v>
      </c>
      <c r="B74" s="225" t="s">
        <v>97</v>
      </c>
      <c r="C74" s="283">
        <v>43361</v>
      </c>
      <c r="D74" s="232">
        <v>1.2925</v>
      </c>
      <c r="E74" s="232">
        <v>1.2941</v>
      </c>
      <c r="F74" s="232">
        <v>1.2817000000000001</v>
      </c>
      <c r="G74" s="232">
        <v>1.2861</v>
      </c>
      <c r="H74" s="479">
        <f t="shared" ref="H74" si="259">(E74-F74)*100000</f>
        <v>1239.9999999999966</v>
      </c>
      <c r="I74" s="218" t="str">
        <f t="shared" ref="I74" si="260">IF(E74&gt;E73,"過高","")</f>
        <v>過高</v>
      </c>
      <c r="J74" s="218" t="str">
        <f t="shared" ref="J74" si="261">IF(F74&lt;F73,"破低","")</f>
        <v>破低</v>
      </c>
      <c r="K74" s="174">
        <v>185126</v>
      </c>
      <c r="L74" s="75">
        <f>K74-K72</f>
        <v>73405</v>
      </c>
      <c r="M74" s="76">
        <f>L74/K72</f>
        <v>0.6570385155879378</v>
      </c>
      <c r="N74" s="220">
        <v>245326</v>
      </c>
      <c r="O74" s="220">
        <v>13401</v>
      </c>
      <c r="P74" s="220">
        <v>261700</v>
      </c>
      <c r="Q74" s="75">
        <f>P74-P72</f>
        <v>4643</v>
      </c>
      <c r="R74" s="76">
        <f>Q74/P72</f>
        <v>1.8062141859587561E-2</v>
      </c>
      <c r="S74" s="436">
        <v>1.2774000000000001</v>
      </c>
      <c r="T74" s="436"/>
      <c r="U74" s="457">
        <v>1.99</v>
      </c>
      <c r="V74" s="457"/>
    </row>
    <row r="75" spans="1:22" s="393" customFormat="1">
      <c r="A75" s="223">
        <v>43348</v>
      </c>
      <c r="B75" s="225" t="s">
        <v>192</v>
      </c>
      <c r="C75" s="283">
        <v>43361</v>
      </c>
      <c r="D75" s="232">
        <v>1.2858000000000001</v>
      </c>
      <c r="E75" s="232">
        <v>1.2988999999999999</v>
      </c>
      <c r="F75" s="232">
        <v>1.2790999999999999</v>
      </c>
      <c r="G75" s="232">
        <v>1.2912999999999999</v>
      </c>
      <c r="H75" s="479">
        <f t="shared" ref="H75" si="262">(E75-F75)*100000</f>
        <v>1980.0000000000041</v>
      </c>
      <c r="I75" s="218" t="str">
        <f t="shared" ref="I75" si="263">IF(E75&gt;E74,"過高","")</f>
        <v>過高</v>
      </c>
      <c r="J75" s="218" t="str">
        <f t="shared" ref="J75" si="264">IF(F75&lt;F74,"破低","")</f>
        <v>破低</v>
      </c>
      <c r="K75" s="174">
        <v>190915</v>
      </c>
      <c r="L75" s="75">
        <f t="shared" ref="L75:L94" si="265">K75-K74</f>
        <v>5789</v>
      </c>
      <c r="M75" s="76">
        <f t="shared" ref="M75:M86" si="266">L75/K74</f>
        <v>3.1270594081868566E-2</v>
      </c>
      <c r="N75" s="220">
        <v>239278</v>
      </c>
      <c r="O75" s="220">
        <v>18672</v>
      </c>
      <c r="P75" s="220">
        <v>260715</v>
      </c>
      <c r="Q75" s="75">
        <f t="shared" ref="Q75:Q94" si="267">P75-P74</f>
        <v>-985</v>
      </c>
      <c r="R75" s="76">
        <f t="shared" ref="R75:R85" si="268">Q75/P74</f>
        <v>-3.7638517386320213E-3</v>
      </c>
      <c r="S75" s="436">
        <v>1.1368</v>
      </c>
      <c r="T75" s="436"/>
      <c r="U75" s="457">
        <v>2.04</v>
      </c>
      <c r="V75" s="457"/>
    </row>
    <row r="76" spans="1:22" s="399" customFormat="1">
      <c r="A76" s="223">
        <v>43349</v>
      </c>
      <c r="B76" s="225" t="s">
        <v>102</v>
      </c>
      <c r="C76" s="283">
        <v>43361</v>
      </c>
      <c r="D76" s="232">
        <v>1.2915000000000001</v>
      </c>
      <c r="E76" s="232">
        <v>1.2967</v>
      </c>
      <c r="F76" s="232">
        <v>1.2901</v>
      </c>
      <c r="G76" s="232">
        <v>1.2935000000000001</v>
      </c>
      <c r="H76" s="479">
        <f t="shared" ref="H76" si="269">(E76-F76)*100000</f>
        <v>659.99999999999397</v>
      </c>
      <c r="I76" s="218" t="str">
        <f t="shared" ref="I76" si="270">IF(E76&gt;E75,"過高","")</f>
        <v/>
      </c>
      <c r="J76" s="218" t="str">
        <f t="shared" ref="J76" si="271">IF(F76&lt;F75,"破低","")</f>
        <v/>
      </c>
      <c r="K76" s="174">
        <v>98329</v>
      </c>
      <c r="L76" s="75">
        <f t="shared" si="265"/>
        <v>-92586</v>
      </c>
      <c r="M76" s="76">
        <f t="shared" si="266"/>
        <v>-0.48495927507005737</v>
      </c>
      <c r="N76" s="220">
        <v>234276</v>
      </c>
      <c r="O76" s="220">
        <v>21670</v>
      </c>
      <c r="P76" s="220">
        <v>258691</v>
      </c>
      <c r="Q76" s="75">
        <f t="shared" si="267"/>
        <v>-2024</v>
      </c>
      <c r="R76" s="76">
        <f t="shared" si="268"/>
        <v>-7.7632664020098573E-3</v>
      </c>
      <c r="S76" s="436">
        <v>1.2342</v>
      </c>
      <c r="T76" s="436"/>
      <c r="U76" s="457">
        <v>1.92</v>
      </c>
      <c r="V76" s="457"/>
    </row>
    <row r="77" spans="1:22" s="401" customFormat="1">
      <c r="A77" s="223">
        <v>43350</v>
      </c>
      <c r="B77" s="225" t="s">
        <v>100</v>
      </c>
      <c r="C77" s="283">
        <v>43361</v>
      </c>
      <c r="D77" s="232">
        <v>1.2934000000000001</v>
      </c>
      <c r="E77" s="232">
        <v>1.3031999999999999</v>
      </c>
      <c r="F77" s="232">
        <v>1.2910999999999999</v>
      </c>
      <c r="G77" s="232">
        <v>1.292</v>
      </c>
      <c r="H77" s="479">
        <f t="shared" ref="H77" si="272">(E77-F77)*100000</f>
        <v>1210</v>
      </c>
      <c r="I77" s="218" t="str">
        <f t="shared" ref="I77" si="273">IF(E77&gt;E76,"過高","")</f>
        <v>過高</v>
      </c>
      <c r="J77" s="218" t="str">
        <f t="shared" ref="J77" si="274">IF(F77&lt;F76,"破低","")</f>
        <v/>
      </c>
      <c r="K77" s="174">
        <v>150787</v>
      </c>
      <c r="L77" s="75">
        <f t="shared" si="265"/>
        <v>52458</v>
      </c>
      <c r="M77" s="76">
        <f t="shared" si="266"/>
        <v>0.53349469637645053</v>
      </c>
      <c r="N77" s="220">
        <v>222000</v>
      </c>
      <c r="O77" s="220">
        <v>29874</v>
      </c>
      <c r="P77" s="220">
        <v>254569</v>
      </c>
      <c r="Q77" s="75">
        <f t="shared" si="267"/>
        <v>-4122</v>
      </c>
      <c r="R77" s="76">
        <f t="shared" si="268"/>
        <v>-1.5934068058030625E-2</v>
      </c>
      <c r="S77" s="436">
        <v>1.377</v>
      </c>
      <c r="T77" s="436"/>
      <c r="U77" s="457">
        <v>1.86</v>
      </c>
      <c r="V77" s="457"/>
    </row>
    <row r="78" spans="1:22" s="92" customFormat="1">
      <c r="A78" s="224">
        <v>43353</v>
      </c>
      <c r="B78" s="226" t="s">
        <v>98</v>
      </c>
      <c r="C78" s="228">
        <v>43361</v>
      </c>
      <c r="D78" s="236">
        <v>1.2917000000000001</v>
      </c>
      <c r="E78" s="236">
        <v>1.3055000000000001</v>
      </c>
      <c r="F78" s="236">
        <v>1.29</v>
      </c>
      <c r="G78" s="236">
        <v>1.302</v>
      </c>
      <c r="H78" s="479">
        <f t="shared" ref="H78" si="275">(E78-F78)*100000</f>
        <v>1550.0000000000068</v>
      </c>
      <c r="I78" s="218" t="str">
        <f t="shared" ref="I78" si="276">IF(E78&gt;E77,"過高","")</f>
        <v>過高</v>
      </c>
      <c r="J78" s="218" t="str">
        <f t="shared" ref="J78" si="277">IF(F78&lt;F77,"破低","")</f>
        <v>破低</v>
      </c>
      <c r="K78" s="86">
        <v>159092</v>
      </c>
      <c r="L78" s="75">
        <f t="shared" si="265"/>
        <v>8305</v>
      </c>
      <c r="M78" s="76">
        <f t="shared" si="266"/>
        <v>5.5077692374011021E-2</v>
      </c>
      <c r="N78" s="222">
        <v>179154</v>
      </c>
      <c r="O78" s="222">
        <v>69854</v>
      </c>
      <c r="P78" s="222">
        <v>251882</v>
      </c>
      <c r="Q78" s="75">
        <f t="shared" si="267"/>
        <v>-2687</v>
      </c>
      <c r="R78" s="76">
        <f t="shared" si="268"/>
        <v>-1.0555095082276318E-2</v>
      </c>
      <c r="S78" s="458">
        <v>1.75</v>
      </c>
      <c r="T78" s="458"/>
      <c r="U78" s="458">
        <v>1.86</v>
      </c>
      <c r="V78" s="458"/>
    </row>
    <row r="79" spans="1:22" s="92" customFormat="1">
      <c r="A79" s="224">
        <v>43354</v>
      </c>
      <c r="B79" s="226" t="s">
        <v>97</v>
      </c>
      <c r="C79" s="228">
        <v>43361</v>
      </c>
      <c r="D79" s="236">
        <v>1.3033999999999999</v>
      </c>
      <c r="E79" s="236">
        <v>1.3090999999999999</v>
      </c>
      <c r="F79" s="236">
        <v>1.2966</v>
      </c>
      <c r="G79" s="236">
        <v>1.3028</v>
      </c>
      <c r="H79" s="479">
        <f t="shared" ref="H79" si="278">(E79-F79)*100000</f>
        <v>1249.9999999999955</v>
      </c>
      <c r="I79" s="218" t="str">
        <f t="shared" ref="I79" si="279">IF(E79&gt;E78,"過高","")</f>
        <v>過高</v>
      </c>
      <c r="J79" s="218" t="str">
        <f t="shared" ref="J79" si="280">IF(F79&lt;F78,"破低","")</f>
        <v/>
      </c>
      <c r="K79" s="86">
        <v>162196</v>
      </c>
      <c r="L79" s="75">
        <f t="shared" si="265"/>
        <v>3104</v>
      </c>
      <c r="M79" s="76">
        <f t="shared" si="266"/>
        <v>1.9510723355039852E-2</v>
      </c>
      <c r="N79" s="222">
        <v>174222</v>
      </c>
      <c r="O79" s="222">
        <v>102173</v>
      </c>
      <c r="P79" s="222">
        <v>279503</v>
      </c>
      <c r="Q79" s="75">
        <f t="shared" si="267"/>
        <v>27621</v>
      </c>
      <c r="R79" s="76">
        <f t="shared" si="268"/>
        <v>0.10965849088065047</v>
      </c>
      <c r="S79" s="458">
        <v>1.6968000000000001</v>
      </c>
      <c r="T79" s="458"/>
      <c r="U79" s="458"/>
      <c r="V79" s="458"/>
    </row>
    <row r="80" spans="1:22" s="92" customFormat="1">
      <c r="A80" s="224">
        <v>43355</v>
      </c>
      <c r="B80" s="226" t="s">
        <v>192</v>
      </c>
      <c r="C80" s="228">
        <v>43361</v>
      </c>
      <c r="D80" s="236">
        <v>1.3069999999999999</v>
      </c>
      <c r="E80" s="236">
        <v>1.3137000000000001</v>
      </c>
      <c r="F80" s="236">
        <v>1.3033999999999999</v>
      </c>
      <c r="G80" s="236">
        <v>1.3103</v>
      </c>
      <c r="H80" s="479">
        <f t="shared" ref="H80" si="281">(E80-F80)*100000</f>
        <v>1030.0000000000198</v>
      </c>
      <c r="I80" s="218" t="str">
        <f t="shared" ref="I80" si="282">IF(E80&gt;E79,"過高","")</f>
        <v>過高</v>
      </c>
      <c r="J80" s="218" t="str">
        <f t="shared" ref="J80" si="283">IF(F80&lt;F79,"破低","")</f>
        <v/>
      </c>
      <c r="K80" s="86">
        <v>151070</v>
      </c>
      <c r="L80" s="75">
        <f t="shared" si="265"/>
        <v>-11126</v>
      </c>
      <c r="M80" s="76">
        <f t="shared" si="266"/>
        <v>-6.8596019630570423E-2</v>
      </c>
      <c r="N80" s="222">
        <v>143312</v>
      </c>
      <c r="O80" s="222">
        <v>150412</v>
      </c>
      <c r="P80" s="222">
        <v>297191</v>
      </c>
      <c r="Q80" s="75">
        <f t="shared" si="267"/>
        <v>17688</v>
      </c>
      <c r="R80" s="76">
        <f t="shared" si="268"/>
        <v>6.3283757240530508E-2</v>
      </c>
      <c r="S80" s="458">
        <v>1.6221000000000001</v>
      </c>
      <c r="T80" s="458"/>
      <c r="U80" s="458">
        <v>1.8280000000000001</v>
      </c>
      <c r="V80" s="458"/>
    </row>
    <row r="81" spans="1:22" s="92" customFormat="1">
      <c r="A81" s="224">
        <v>43356</v>
      </c>
      <c r="B81" s="226" t="s">
        <v>102</v>
      </c>
      <c r="C81" s="228">
        <v>43361</v>
      </c>
      <c r="D81" s="236">
        <v>1.3050999999999999</v>
      </c>
      <c r="E81" s="236">
        <v>1.3126</v>
      </c>
      <c r="F81" s="236">
        <v>1.3028</v>
      </c>
      <c r="G81" s="236">
        <v>1.3107</v>
      </c>
      <c r="H81" s="479">
        <f t="shared" ref="H81" si="284">(E81-F81)*100000</f>
        <v>980.00000000000307</v>
      </c>
      <c r="I81" s="218" t="str">
        <f t="shared" ref="I81" si="285">IF(E81&gt;E80,"過高","")</f>
        <v/>
      </c>
      <c r="J81" s="218" t="str">
        <f t="shared" ref="J81" si="286">IF(F81&lt;F80,"破低","")</f>
        <v>破低</v>
      </c>
      <c r="K81" s="86">
        <v>221846</v>
      </c>
      <c r="L81" s="75">
        <f t="shared" si="265"/>
        <v>70776</v>
      </c>
      <c r="M81" s="76">
        <f t="shared" si="266"/>
        <v>0.46849804726285826</v>
      </c>
      <c r="N81" s="222">
        <v>118210</v>
      </c>
      <c r="O81" s="222">
        <v>221326</v>
      </c>
      <c r="P81" s="222">
        <v>344836</v>
      </c>
      <c r="Q81" s="75">
        <f t="shared" si="267"/>
        <v>47645</v>
      </c>
      <c r="R81" s="76">
        <f t="shared" si="268"/>
        <v>0.16031777543734502</v>
      </c>
      <c r="S81" s="458">
        <v>1.1645300000000001</v>
      </c>
      <c r="T81" s="458"/>
      <c r="U81" s="458">
        <v>1.29</v>
      </c>
      <c r="V81" s="458"/>
    </row>
    <row r="82" spans="1:22" s="92" customFormat="1">
      <c r="A82" s="224">
        <v>43357</v>
      </c>
      <c r="B82" s="226" t="s">
        <v>100</v>
      </c>
      <c r="C82" s="228">
        <v>43361</v>
      </c>
      <c r="D82" s="236">
        <v>1.3105</v>
      </c>
      <c r="E82" s="236">
        <v>1.3153999999999999</v>
      </c>
      <c r="F82" s="236">
        <v>1.3058000000000001</v>
      </c>
      <c r="G82" s="236">
        <v>1.3069999999999999</v>
      </c>
      <c r="H82" s="479">
        <f t="shared" ref="H82:H83" si="287">(E82-F82)*100000</f>
        <v>959.99999999998306</v>
      </c>
      <c r="I82" s="218" t="str">
        <f t="shared" ref="I82:I83" si="288">IF(E82&gt;E81,"過高","")</f>
        <v>過高</v>
      </c>
      <c r="J82" s="218" t="str">
        <f t="shared" ref="J82:J83" si="289">IF(F82&lt;F81,"破低","")</f>
        <v/>
      </c>
      <c r="K82" s="86">
        <v>40883</v>
      </c>
      <c r="L82" s="75">
        <f t="shared" si="265"/>
        <v>-180963</v>
      </c>
      <c r="M82" s="76">
        <f t="shared" si="266"/>
        <v>-0.81571450465638329</v>
      </c>
      <c r="N82" s="222">
        <v>78248</v>
      </c>
      <c r="O82" s="222">
        <v>234009</v>
      </c>
      <c r="P82" s="222">
        <v>314579</v>
      </c>
      <c r="Q82" s="75">
        <f t="shared" si="267"/>
        <v>-30257</v>
      </c>
      <c r="R82" s="76">
        <f t="shared" si="268"/>
        <v>-8.7743159066918763E-2</v>
      </c>
      <c r="S82" s="458">
        <v>1.5539000000000001</v>
      </c>
      <c r="T82" s="458"/>
      <c r="U82" s="458">
        <v>1.31</v>
      </c>
      <c r="V82" s="458"/>
    </row>
    <row r="83" spans="1:22" s="312" customFormat="1">
      <c r="A83" s="587">
        <v>43360</v>
      </c>
      <c r="B83" s="584" t="s">
        <v>98</v>
      </c>
      <c r="C83" s="588">
        <v>43452</v>
      </c>
      <c r="D83" s="582">
        <v>1.3124</v>
      </c>
      <c r="E83" s="582">
        <v>1.3216000000000001</v>
      </c>
      <c r="F83" s="582">
        <v>1.3121</v>
      </c>
      <c r="G83" s="582">
        <v>1.321</v>
      </c>
      <c r="H83" s="583">
        <f t="shared" si="287"/>
        <v>950.00000000000637</v>
      </c>
      <c r="I83" s="584" t="str">
        <f t="shared" si="288"/>
        <v>過高</v>
      </c>
      <c r="J83" s="584" t="str">
        <f t="shared" si="289"/>
        <v/>
      </c>
      <c r="K83" s="305">
        <v>84088</v>
      </c>
      <c r="L83" s="309">
        <f t="shared" si="265"/>
        <v>43205</v>
      </c>
      <c r="M83" s="421">
        <f t="shared" si="266"/>
        <v>1.0567962233691266</v>
      </c>
      <c r="N83" s="585">
        <v>234682</v>
      </c>
      <c r="O83" s="585">
        <v>1230</v>
      </c>
      <c r="P83" s="585">
        <v>238080</v>
      </c>
      <c r="Q83" s="309">
        <f t="shared" si="267"/>
        <v>-76499</v>
      </c>
      <c r="R83" s="421">
        <f t="shared" si="268"/>
        <v>-0.24317897888924564</v>
      </c>
      <c r="S83" s="586">
        <v>1.8292999999999999</v>
      </c>
      <c r="T83" s="586"/>
      <c r="U83" s="586">
        <v>1.38</v>
      </c>
      <c r="V83" s="586"/>
    </row>
    <row r="84" spans="1:22" s="407" customFormat="1">
      <c r="A84" s="223">
        <v>43361</v>
      </c>
      <c r="B84" s="225" t="s">
        <v>97</v>
      </c>
      <c r="C84" s="283">
        <v>43452</v>
      </c>
      <c r="D84" s="232">
        <v>1.321</v>
      </c>
      <c r="E84" s="232">
        <v>1.3227</v>
      </c>
      <c r="F84" s="232">
        <v>1.3169999999999999</v>
      </c>
      <c r="G84" s="232">
        <v>1.3199000000000001</v>
      </c>
      <c r="H84" s="479">
        <f t="shared" ref="H84" si="290">(E84-F84)*100000</f>
        <v>570.00000000000387</v>
      </c>
      <c r="I84" s="218" t="str">
        <f t="shared" ref="I84" si="291">IF(E84&gt;E83,"過高","")</f>
        <v>過高</v>
      </c>
      <c r="J84" s="218" t="str">
        <f t="shared" ref="J84" si="292">IF(F84&lt;F83,"破低","")</f>
        <v/>
      </c>
      <c r="K84" s="174">
        <v>83747</v>
      </c>
      <c r="L84" s="75">
        <f t="shared" si="265"/>
        <v>-341</v>
      </c>
      <c r="M84" s="76">
        <f t="shared" si="266"/>
        <v>-4.0552754257444585E-3</v>
      </c>
      <c r="N84" s="220">
        <v>226482</v>
      </c>
      <c r="O84" s="220">
        <v>1229</v>
      </c>
      <c r="P84" s="220">
        <v>229637</v>
      </c>
      <c r="Q84" s="75">
        <f t="shared" si="267"/>
        <v>-8443</v>
      </c>
      <c r="R84" s="76">
        <f t="shared" si="268"/>
        <v>-3.5462869623655913E-2</v>
      </c>
      <c r="S84" s="436">
        <v>1.712</v>
      </c>
      <c r="T84" s="436"/>
      <c r="U84" s="457">
        <v>1.04</v>
      </c>
      <c r="V84" s="457"/>
    </row>
    <row r="85" spans="1:22" s="407" customFormat="1">
      <c r="A85" s="223">
        <v>43362</v>
      </c>
      <c r="B85" s="225" t="s">
        <v>192</v>
      </c>
      <c r="C85" s="283">
        <v>43452</v>
      </c>
      <c r="D85" s="232">
        <v>1.32</v>
      </c>
      <c r="E85" s="232">
        <v>1.3268</v>
      </c>
      <c r="F85" s="232">
        <v>1.3149</v>
      </c>
      <c r="G85" s="232">
        <v>1.3196000000000001</v>
      </c>
      <c r="H85" s="479">
        <f t="shared" ref="H85" si="293">(E85-F85)*100000</f>
        <v>1190.0000000000023</v>
      </c>
      <c r="I85" s="218" t="str">
        <f t="shared" ref="I85" si="294">IF(E85&gt;E84,"過高","")</f>
        <v>過高</v>
      </c>
      <c r="J85" s="218" t="str">
        <f t="shared" ref="J85" si="295">IF(F85&lt;F84,"破低","")</f>
        <v>破低</v>
      </c>
      <c r="K85" s="174">
        <v>126097</v>
      </c>
      <c r="L85" s="75">
        <f t="shared" si="265"/>
        <v>42350</v>
      </c>
      <c r="M85" s="76">
        <f t="shared" si="266"/>
        <v>0.505689756050963</v>
      </c>
      <c r="N85" s="220">
        <v>229530</v>
      </c>
      <c r="O85" s="220">
        <v>1228</v>
      </c>
      <c r="P85" s="220">
        <v>232960</v>
      </c>
      <c r="Q85" s="75">
        <f t="shared" si="267"/>
        <v>3323</v>
      </c>
      <c r="R85" s="76">
        <f t="shared" si="268"/>
        <v>1.4470664570604912E-2</v>
      </c>
      <c r="S85" s="436">
        <v>1.8056000000000001</v>
      </c>
      <c r="T85" s="436"/>
      <c r="U85" s="457">
        <v>1.07</v>
      </c>
      <c r="V85" s="457"/>
    </row>
    <row r="86" spans="1:22" s="414" customFormat="1">
      <c r="A86" s="223">
        <v>43363</v>
      </c>
      <c r="B86" s="225" t="s">
        <v>102</v>
      </c>
      <c r="C86" s="283">
        <v>43452</v>
      </c>
      <c r="D86" s="232">
        <v>1.3196000000000001</v>
      </c>
      <c r="E86" s="232">
        <v>1.335</v>
      </c>
      <c r="F86" s="232">
        <v>1.3186</v>
      </c>
      <c r="G86" s="232">
        <v>1.3318000000000001</v>
      </c>
      <c r="H86" s="479">
        <f t="shared" ref="H86" si="296">(E86-F86)*100000</f>
        <v>1639.999999999997</v>
      </c>
      <c r="I86" s="218" t="str">
        <f t="shared" ref="I86" si="297">IF(E86&gt;E85,"過高","")</f>
        <v>過高</v>
      </c>
      <c r="J86" s="218" t="str">
        <f t="shared" ref="J86" si="298">IF(F86&lt;F85,"破低","")</f>
        <v/>
      </c>
      <c r="K86" s="174">
        <v>143544</v>
      </c>
      <c r="L86" s="75">
        <f t="shared" si="265"/>
        <v>17447</v>
      </c>
      <c r="M86" s="76">
        <f t="shared" si="266"/>
        <v>0.13836173739264218</v>
      </c>
      <c r="N86" s="220">
        <v>228691</v>
      </c>
      <c r="O86" s="220">
        <v>1226</v>
      </c>
      <c r="P86" s="220">
        <v>232140</v>
      </c>
      <c r="Q86" s="75">
        <f t="shared" si="267"/>
        <v>-820</v>
      </c>
      <c r="R86" s="76">
        <f t="shared" ref="R86" si="299">Q86/P85</f>
        <v>-3.5199175824175825E-3</v>
      </c>
      <c r="S86" s="436">
        <v>1.4469000000000001</v>
      </c>
      <c r="T86" s="436"/>
      <c r="U86" s="457">
        <v>1.1299999999999999</v>
      </c>
      <c r="V86" s="457">
        <v>-1.4</v>
      </c>
    </row>
    <row r="87" spans="1:22" s="414" customFormat="1">
      <c r="A87" s="223">
        <v>43364</v>
      </c>
      <c r="B87" s="225" t="s">
        <v>100</v>
      </c>
      <c r="C87" s="283">
        <v>43452</v>
      </c>
      <c r="D87" s="232">
        <v>1.3323</v>
      </c>
      <c r="E87" s="232">
        <v>1.3327</v>
      </c>
      <c r="F87" s="232">
        <v>1.3103</v>
      </c>
      <c r="G87" s="232">
        <v>1.3127</v>
      </c>
      <c r="H87" s="479">
        <f t="shared" ref="H87:H88" si="300">(E87-F87)*100000</f>
        <v>2239.9999999999977</v>
      </c>
      <c r="I87" s="218" t="str">
        <f t="shared" ref="I87:I88" si="301">IF(E87&gt;E86,"過高","")</f>
        <v/>
      </c>
      <c r="J87" s="218" t="str">
        <f t="shared" ref="J87:J88" si="302">IF(F87&lt;F86,"破低","")</f>
        <v>破低</v>
      </c>
      <c r="K87" s="174">
        <v>175020</v>
      </c>
      <c r="L87" s="75">
        <f t="shared" si="265"/>
        <v>31476</v>
      </c>
      <c r="M87" s="76">
        <f t="shared" ref="M87" si="303">L87/K86</f>
        <v>0.21927771275706404</v>
      </c>
      <c r="N87" s="220">
        <v>224337</v>
      </c>
      <c r="O87" s="220">
        <v>1293</v>
      </c>
      <c r="P87" s="220">
        <v>227806</v>
      </c>
      <c r="Q87" s="75">
        <f t="shared" si="267"/>
        <v>-4334</v>
      </c>
      <c r="R87" s="76">
        <f t="shared" ref="R87" si="304">Q87/P86</f>
        <v>-1.8669768243301455E-2</v>
      </c>
      <c r="S87" s="436">
        <v>1.5349999999999999</v>
      </c>
      <c r="T87" s="436">
        <v>1.7069000000000001</v>
      </c>
      <c r="U87" s="457">
        <v>-1.1599999999999999</v>
      </c>
      <c r="V87" s="457">
        <v>1.84</v>
      </c>
    </row>
    <row r="88" spans="1:22" s="92" customFormat="1">
      <c r="A88" s="224">
        <v>43367</v>
      </c>
      <c r="B88" s="226" t="s">
        <v>98</v>
      </c>
      <c r="C88" s="228">
        <v>43452</v>
      </c>
      <c r="D88" s="236">
        <v>1.3132999999999999</v>
      </c>
      <c r="E88" s="236">
        <v>1.3217000000000001</v>
      </c>
      <c r="F88" s="236">
        <v>1.3111999999999999</v>
      </c>
      <c r="G88" s="236">
        <v>1.3167</v>
      </c>
      <c r="H88" s="479">
        <f t="shared" si="300"/>
        <v>1050.0000000000175</v>
      </c>
      <c r="I88" s="218" t="str">
        <f t="shared" si="301"/>
        <v/>
      </c>
      <c r="J88" s="218" t="str">
        <f t="shared" si="302"/>
        <v/>
      </c>
      <c r="K88" s="86">
        <v>89557</v>
      </c>
      <c r="L88" s="75">
        <f t="shared" si="265"/>
        <v>-85463</v>
      </c>
      <c r="M88" s="76">
        <f t="shared" ref="M88" si="305">L88/K87</f>
        <v>-0.48830419380642215</v>
      </c>
      <c r="N88" s="222">
        <v>223489</v>
      </c>
      <c r="O88" s="222">
        <v>1296</v>
      </c>
      <c r="P88" s="222">
        <v>227148</v>
      </c>
      <c r="Q88" s="75">
        <f t="shared" si="267"/>
        <v>-658</v>
      </c>
      <c r="R88" s="76">
        <f t="shared" ref="R88" si="306">Q88/P87</f>
        <v>-2.8884226051991606E-3</v>
      </c>
      <c r="S88" s="458">
        <v>2.0411999999999999</v>
      </c>
      <c r="T88" s="458"/>
      <c r="U88" s="458">
        <v>1.65</v>
      </c>
      <c r="V88" s="458"/>
    </row>
    <row r="89" spans="1:22" s="92" customFormat="1">
      <c r="A89" s="224">
        <v>43368</v>
      </c>
      <c r="B89" s="226" t="s">
        <v>97</v>
      </c>
      <c r="C89" s="228">
        <v>43452</v>
      </c>
      <c r="D89" s="236">
        <v>1.3165</v>
      </c>
      <c r="E89" s="236">
        <v>1.3243</v>
      </c>
      <c r="F89" s="236">
        <v>1.3143</v>
      </c>
      <c r="G89" s="236">
        <v>1.3232999999999999</v>
      </c>
      <c r="H89" s="479">
        <f t="shared" ref="H89" si="307">(E89-F89)*100000</f>
        <v>1000.0000000000009</v>
      </c>
      <c r="I89" s="218" t="str">
        <f t="shared" ref="I89" si="308">IF(E89&gt;E88,"過高","")</f>
        <v>過高</v>
      </c>
      <c r="J89" s="218" t="str">
        <f t="shared" ref="J89" si="309">IF(F89&lt;F88,"破低","")</f>
        <v/>
      </c>
      <c r="K89" s="86">
        <v>90137</v>
      </c>
      <c r="L89" s="75">
        <f t="shared" si="265"/>
        <v>580</v>
      </c>
      <c r="M89" s="76">
        <f t="shared" ref="M89" si="310">L89/K88</f>
        <v>6.476322342195473E-3</v>
      </c>
      <c r="N89" s="222">
        <v>221336</v>
      </c>
      <c r="O89" s="222">
        <v>1326</v>
      </c>
      <c r="P89" s="222">
        <v>225082</v>
      </c>
      <c r="Q89" s="75">
        <f t="shared" si="267"/>
        <v>-2066</v>
      </c>
      <c r="R89" s="76">
        <f t="shared" ref="R89" si="311">Q89/P88</f>
        <v>-9.0953915508831251E-3</v>
      </c>
      <c r="S89" s="458">
        <v>1.6464000000000001</v>
      </c>
      <c r="T89" s="458">
        <v>2.4786999999999999</v>
      </c>
      <c r="U89" s="458">
        <v>1.34</v>
      </c>
      <c r="V89" s="458">
        <v>1.1599999999999999</v>
      </c>
    </row>
    <row r="90" spans="1:22" s="92" customFormat="1">
      <c r="A90" s="224">
        <v>43369</v>
      </c>
      <c r="B90" s="226" t="s">
        <v>192</v>
      </c>
      <c r="C90" s="228">
        <v>43452</v>
      </c>
      <c r="D90" s="236">
        <v>1.323</v>
      </c>
      <c r="E90" s="236">
        <v>1.3266</v>
      </c>
      <c r="F90" s="236">
        <v>1.3186</v>
      </c>
      <c r="G90" s="236">
        <v>1.3213999999999999</v>
      </c>
      <c r="H90" s="479">
        <f t="shared" ref="H90" si="312">(E90-F90)*100000</f>
        <v>800.00000000000068</v>
      </c>
      <c r="I90" s="218" t="str">
        <f t="shared" ref="I90" si="313">IF(E90&gt;E89,"過高","")</f>
        <v>過高</v>
      </c>
      <c r="J90" s="218" t="str">
        <f t="shared" ref="J90" si="314">IF(F90&lt;F89,"破低","")</f>
        <v/>
      </c>
      <c r="K90" s="86">
        <v>92201</v>
      </c>
      <c r="L90" s="75">
        <f t="shared" si="265"/>
        <v>2064</v>
      </c>
      <c r="M90" s="76">
        <f t="shared" ref="M90" si="315">L90/K89</f>
        <v>2.2898476763149427E-2</v>
      </c>
      <c r="N90" s="222">
        <v>218331</v>
      </c>
      <c r="O90" s="222">
        <v>1328</v>
      </c>
      <c r="P90" s="222">
        <v>222151</v>
      </c>
      <c r="Q90" s="75">
        <f t="shared" si="267"/>
        <v>-2931</v>
      </c>
      <c r="R90" s="76">
        <f t="shared" ref="R90" si="316">Q90/P89</f>
        <v>-1.3021920899938689E-2</v>
      </c>
      <c r="S90" s="458">
        <v>3.1337999999999999</v>
      </c>
      <c r="T90" s="458">
        <v>2.3759000000000001</v>
      </c>
      <c r="U90" s="458">
        <v>1.0900000000000001</v>
      </c>
      <c r="V90" s="458">
        <v>1.1499999999999999</v>
      </c>
    </row>
    <row r="91" spans="1:22" s="92" customFormat="1">
      <c r="A91" s="224">
        <v>43370</v>
      </c>
      <c r="B91" s="226" t="s">
        <v>102</v>
      </c>
      <c r="C91" s="228">
        <v>43452</v>
      </c>
      <c r="D91" s="236">
        <v>1.3213999999999999</v>
      </c>
      <c r="E91" s="236">
        <v>1.3225</v>
      </c>
      <c r="F91" s="236">
        <v>1.3121</v>
      </c>
      <c r="G91" s="236">
        <v>1.3125</v>
      </c>
      <c r="H91" s="479">
        <f t="shared" ref="H91" si="317">(E91-F91)*100000</f>
        <v>1039.9999999999966</v>
      </c>
      <c r="I91" s="218" t="str">
        <f t="shared" ref="I91" si="318">IF(E91&gt;E90,"過高","")</f>
        <v/>
      </c>
      <c r="J91" s="218" t="str">
        <f t="shared" ref="J91" si="319">IF(F91&lt;F90,"破低","")</f>
        <v>破低</v>
      </c>
      <c r="K91" s="86">
        <v>93135</v>
      </c>
      <c r="L91" s="75">
        <f t="shared" si="265"/>
        <v>934</v>
      </c>
      <c r="M91" s="76">
        <f t="shared" ref="M91" si="320">L91/K90</f>
        <v>1.0130041973514387E-2</v>
      </c>
      <c r="N91" s="222">
        <v>216656</v>
      </c>
      <c r="O91" s="222">
        <v>1361</v>
      </c>
      <c r="P91" s="222">
        <v>220862</v>
      </c>
      <c r="Q91" s="75">
        <f t="shared" si="267"/>
        <v>-1289</v>
      </c>
      <c r="R91" s="76">
        <f t="shared" ref="R91" si="321">Q91/P90</f>
        <v>-5.8023596562698345E-3</v>
      </c>
      <c r="S91" s="458">
        <v>2.3816000000000002</v>
      </c>
      <c r="T91" s="458">
        <v>2.2239</v>
      </c>
      <c r="U91" s="458">
        <v>1.06</v>
      </c>
      <c r="V91" s="458">
        <v>1.1399999999999999</v>
      </c>
    </row>
    <row r="92" spans="1:22" s="92" customFormat="1">
      <c r="A92" s="224">
        <v>43371</v>
      </c>
      <c r="B92" s="226" t="s">
        <v>100</v>
      </c>
      <c r="C92" s="228">
        <v>43452</v>
      </c>
      <c r="D92" s="236">
        <v>1.3126</v>
      </c>
      <c r="E92" s="236">
        <v>1.3136000000000001</v>
      </c>
      <c r="F92" s="236">
        <v>1.3046</v>
      </c>
      <c r="G92" s="236">
        <v>1.3080000000000001</v>
      </c>
      <c r="H92" s="479">
        <f t="shared" ref="H92:H93" si="322">(E92-F92)*100000</f>
        <v>900.00000000001194</v>
      </c>
      <c r="I92" s="218" t="str">
        <f t="shared" ref="I92:I93" si="323">IF(E92&gt;E91,"過高","")</f>
        <v/>
      </c>
      <c r="J92" s="218" t="str">
        <f t="shared" ref="J92:J93" si="324">IF(F92&lt;F91,"破低","")</f>
        <v>破低</v>
      </c>
      <c r="K92" s="86">
        <v>105099</v>
      </c>
      <c r="L92" s="75">
        <f t="shared" si="265"/>
        <v>11964</v>
      </c>
      <c r="M92" s="76">
        <f t="shared" ref="M92" si="325">L92/K91</f>
        <v>0.12845868899983895</v>
      </c>
      <c r="N92" s="222">
        <v>212371</v>
      </c>
      <c r="O92" s="222">
        <v>1355</v>
      </c>
      <c r="P92" s="222">
        <v>216786</v>
      </c>
      <c r="Q92" s="75">
        <f t="shared" si="267"/>
        <v>-4076</v>
      </c>
      <c r="R92" s="76">
        <f t="shared" ref="R92" si="326">Q92/P91</f>
        <v>-1.8454962827466927E-2</v>
      </c>
      <c r="S92" s="458">
        <v>2.2391000000000001</v>
      </c>
      <c r="T92" s="458">
        <v>2.1027999999999998</v>
      </c>
      <c r="U92" s="458">
        <v>1.41</v>
      </c>
      <c r="V92" s="458">
        <v>1.63</v>
      </c>
    </row>
    <row r="93" spans="1:22" s="414" customFormat="1">
      <c r="A93" s="223">
        <v>43374</v>
      </c>
      <c r="B93" s="225" t="s">
        <v>98</v>
      </c>
      <c r="C93" s="283">
        <v>43452</v>
      </c>
      <c r="D93" s="232">
        <v>1.3077000000000001</v>
      </c>
      <c r="E93" s="232">
        <v>1.3162</v>
      </c>
      <c r="F93" s="232">
        <v>1.3056000000000001</v>
      </c>
      <c r="G93" s="232">
        <v>1.3085</v>
      </c>
      <c r="H93" s="479">
        <f t="shared" si="322"/>
        <v>1059.9999999999943</v>
      </c>
      <c r="I93" s="218" t="str">
        <f t="shared" si="323"/>
        <v>過高</v>
      </c>
      <c r="J93" s="218" t="str">
        <f t="shared" si="324"/>
        <v/>
      </c>
      <c r="K93" s="174">
        <v>94787</v>
      </c>
      <c r="L93" s="75">
        <f t="shared" si="265"/>
        <v>-10312</v>
      </c>
      <c r="M93" s="76">
        <f t="shared" ref="M93" si="327">L93/K92</f>
        <v>-9.8117013482525994E-2</v>
      </c>
      <c r="N93" s="220">
        <v>211667</v>
      </c>
      <c r="O93" s="220">
        <v>1395</v>
      </c>
      <c r="P93" s="220">
        <v>215913</v>
      </c>
      <c r="Q93" s="75">
        <f t="shared" si="267"/>
        <v>-873</v>
      </c>
      <c r="R93" s="76">
        <f t="shared" ref="R93" si="328">Q93/P92</f>
        <v>-4.02701281448064E-3</v>
      </c>
      <c r="S93" s="436">
        <v>2.3862000000000001</v>
      </c>
      <c r="T93" s="436">
        <v>1.643</v>
      </c>
      <c r="U93" s="457">
        <v>1.69</v>
      </c>
      <c r="V93" s="457">
        <v>1.6722999999999999</v>
      </c>
    </row>
    <row r="94" spans="1:22" s="414" customFormat="1">
      <c r="A94" s="223">
        <v>43375</v>
      </c>
      <c r="B94" s="225" t="s">
        <v>97</v>
      </c>
      <c r="C94" s="283">
        <v>43452</v>
      </c>
      <c r="D94" s="232">
        <v>1.3082</v>
      </c>
      <c r="E94" s="232">
        <v>1.3092999999999999</v>
      </c>
      <c r="F94" s="232">
        <v>1.2984</v>
      </c>
      <c r="G94" s="232">
        <v>1.3024</v>
      </c>
      <c r="H94" s="479">
        <f t="shared" ref="H94" si="329">(E94-F94)*100000</f>
        <v>1089.9999999999909</v>
      </c>
      <c r="I94" s="218" t="str">
        <f t="shared" ref="I94" si="330">IF(E94&gt;E93,"過高","")</f>
        <v/>
      </c>
      <c r="J94" s="218" t="str">
        <f t="shared" ref="J94" si="331">IF(F94&lt;F93,"破低","")</f>
        <v>破低</v>
      </c>
      <c r="K94" s="174">
        <v>87871</v>
      </c>
      <c r="L94" s="75">
        <f t="shared" si="265"/>
        <v>-6916</v>
      </c>
      <c r="M94" s="76">
        <f t="shared" ref="M94" si="332">L94/K93</f>
        <v>-7.2963592053762641E-2</v>
      </c>
      <c r="N94" s="220">
        <v>206253</v>
      </c>
      <c r="O94" s="220">
        <v>1396</v>
      </c>
      <c r="P94" s="220">
        <v>210495</v>
      </c>
      <c r="Q94" s="75">
        <f t="shared" si="267"/>
        <v>-5418</v>
      </c>
      <c r="R94" s="76">
        <f t="shared" ref="R94" si="333">Q94/P93</f>
        <v>-2.5093440413499882E-2</v>
      </c>
      <c r="S94" s="436">
        <v>1.788</v>
      </c>
      <c r="T94" s="436">
        <v>1.5924</v>
      </c>
      <c r="U94" s="457">
        <v>1.61</v>
      </c>
      <c r="V94" s="457">
        <v>1.85</v>
      </c>
    </row>
    <row r="95" spans="1:22" s="420" customFormat="1">
      <c r="A95" s="223">
        <v>43376</v>
      </c>
      <c r="B95" s="225" t="s">
        <v>192</v>
      </c>
      <c r="C95" s="283">
        <v>43452</v>
      </c>
      <c r="D95" s="232">
        <v>1.3023</v>
      </c>
      <c r="E95" s="232">
        <v>1.3067</v>
      </c>
      <c r="F95" s="232">
        <v>1.2967</v>
      </c>
      <c r="G95" s="232">
        <v>1.2988999999999999</v>
      </c>
      <c r="H95" s="479">
        <f t="shared" ref="H95:H96" si="334">(E95-F95)*100000</f>
        <v>1000.0000000000009</v>
      </c>
      <c r="I95" s="218" t="str">
        <f t="shared" ref="I95:I96" si="335">IF(E95&gt;E94,"過高","")</f>
        <v/>
      </c>
      <c r="J95" s="218" t="str">
        <f t="shared" ref="J95:J96" si="336">IF(F95&lt;F94,"破低","")</f>
        <v>破低</v>
      </c>
      <c r="K95" s="174">
        <v>81981</v>
      </c>
      <c r="L95" s="75">
        <f t="shared" ref="L95" si="337">K95-K94</f>
        <v>-5890</v>
      </c>
      <c r="M95" s="76">
        <f t="shared" ref="M95" si="338">L95/K94</f>
        <v>-6.7030078182790678E-2</v>
      </c>
      <c r="N95" s="220">
        <v>205441</v>
      </c>
      <c r="O95" s="220">
        <v>1380</v>
      </c>
      <c r="P95" s="220">
        <v>209634</v>
      </c>
      <c r="Q95" s="75">
        <f t="shared" ref="Q95" si="339">P95-P94</f>
        <v>-861</v>
      </c>
      <c r="R95" s="76">
        <f t="shared" ref="R95" si="340">Q95/P94</f>
        <v>-4.0903584408180718E-3</v>
      </c>
      <c r="S95" s="436">
        <v>1.6135999999999999</v>
      </c>
      <c r="T95" s="436">
        <v>1.7372000000000001</v>
      </c>
      <c r="U95" s="457">
        <v>1.63</v>
      </c>
      <c r="V95" s="457">
        <v>1.4159999999999999</v>
      </c>
    </row>
    <row r="96" spans="1:22" s="420" customFormat="1">
      <c r="A96" s="223">
        <v>43377</v>
      </c>
      <c r="B96" s="225" t="s">
        <v>102</v>
      </c>
      <c r="C96" s="283">
        <v>43452</v>
      </c>
      <c r="D96" s="232">
        <v>1.2989999999999999</v>
      </c>
      <c r="E96" s="232">
        <v>1.3083</v>
      </c>
      <c r="F96" s="232">
        <v>1.2963</v>
      </c>
      <c r="G96" s="232">
        <v>1.306</v>
      </c>
      <c r="H96" s="479">
        <f t="shared" si="334"/>
        <v>1200.0000000000011</v>
      </c>
      <c r="I96" s="218" t="str">
        <f t="shared" si="335"/>
        <v>過高</v>
      </c>
      <c r="J96" s="218" t="str">
        <f t="shared" si="336"/>
        <v>破低</v>
      </c>
      <c r="K96" s="174">
        <v>100525</v>
      </c>
      <c r="L96" s="75">
        <f>K96-K95</f>
        <v>18544</v>
      </c>
      <c r="M96" s="76">
        <f>L96/K95</f>
        <v>0.22619875336968323</v>
      </c>
      <c r="N96" s="220">
        <v>205381</v>
      </c>
      <c r="O96" s="220">
        <v>1835</v>
      </c>
      <c r="P96" s="220">
        <v>210152</v>
      </c>
      <c r="Q96" s="75">
        <f t="shared" ref="Q96" si="341">P96-P95</f>
        <v>518</v>
      </c>
      <c r="R96" s="76">
        <f t="shared" ref="R96" si="342">Q96/P95</f>
        <v>2.4709732199929401E-3</v>
      </c>
      <c r="S96" s="436">
        <v>1.6085</v>
      </c>
      <c r="T96" s="436"/>
      <c r="U96" s="457">
        <v>1.7426999999999999</v>
      </c>
      <c r="V96" s="457"/>
    </row>
    <row r="97" spans="1:22" s="420" customFormat="1">
      <c r="A97" s="223">
        <v>43378</v>
      </c>
      <c r="B97" s="225" t="s">
        <v>100</v>
      </c>
      <c r="C97" s="283">
        <v>43452</v>
      </c>
      <c r="D97" s="232">
        <v>1.3063</v>
      </c>
      <c r="E97" s="232">
        <v>1.3165</v>
      </c>
      <c r="F97" s="232">
        <v>1.3045</v>
      </c>
      <c r="G97" s="232">
        <v>1.3158000000000001</v>
      </c>
      <c r="H97" s="479">
        <f t="shared" ref="H97" si="343">(E97-F97)*100000</f>
        <v>1200.0000000000011</v>
      </c>
      <c r="I97" s="218" t="str">
        <f t="shared" ref="I97" si="344">IF(E97&gt;E96,"過高","")</f>
        <v>過高</v>
      </c>
      <c r="J97" s="218" t="str">
        <f t="shared" ref="J97" si="345">IF(F97&lt;F96,"破低","")</f>
        <v/>
      </c>
      <c r="K97" s="174">
        <v>129727</v>
      </c>
      <c r="L97" s="75">
        <f>K97-K96</f>
        <v>29202</v>
      </c>
      <c r="M97" s="76">
        <f>L97/K96</f>
        <v>0.2904949017657299</v>
      </c>
      <c r="N97" s="220">
        <v>209130</v>
      </c>
      <c r="O97" s="220">
        <v>1834</v>
      </c>
      <c r="P97" s="220">
        <v>213817</v>
      </c>
      <c r="Q97" s="75">
        <f t="shared" ref="Q97" si="346">P97-P96</f>
        <v>3665</v>
      </c>
      <c r="R97" s="76">
        <f t="shared" ref="R97" si="347">Q97/P96</f>
        <v>1.743975788952758E-2</v>
      </c>
      <c r="S97" s="436">
        <v>1.66</v>
      </c>
      <c r="T97" s="436"/>
      <c r="U97" s="457">
        <v>1.1886000000000001</v>
      </c>
      <c r="V97" s="457"/>
    </row>
    <row r="98" spans="1:22" s="92" customFormat="1">
      <c r="A98" s="224">
        <v>43381</v>
      </c>
      <c r="B98" s="226" t="s">
        <v>98</v>
      </c>
      <c r="C98" s="228">
        <v>43452</v>
      </c>
      <c r="D98" s="236">
        <v>1.3168</v>
      </c>
      <c r="E98" s="236">
        <v>1.3173999999999999</v>
      </c>
      <c r="F98" s="236">
        <v>1.3069</v>
      </c>
      <c r="G98" s="236">
        <v>1.3134999999999999</v>
      </c>
      <c r="H98" s="479">
        <f t="shared" ref="H98" si="348">(E98-F98)*100000</f>
        <v>1049.9999999999955</v>
      </c>
      <c r="I98" s="218" t="str">
        <f t="shared" ref="I98" si="349">IF(E98&gt;E97,"過高","")</f>
        <v>過高</v>
      </c>
      <c r="J98" s="218" t="str">
        <f t="shared" ref="J98" si="350">IF(F98&lt;F97,"破低","")</f>
        <v/>
      </c>
      <c r="K98" s="86">
        <v>75051</v>
      </c>
      <c r="L98" s="75">
        <f>K98-K97</f>
        <v>-54676</v>
      </c>
      <c r="M98" s="76">
        <f>L98/K97</f>
        <v>-0.42146970175830784</v>
      </c>
      <c r="N98" s="222">
        <v>204476</v>
      </c>
      <c r="O98" s="222">
        <v>1845</v>
      </c>
      <c r="P98" s="222">
        <v>208980</v>
      </c>
      <c r="Q98" s="75">
        <f t="shared" ref="Q98" si="351">P98-P97</f>
        <v>-4837</v>
      </c>
      <c r="R98" s="76">
        <f t="shared" ref="R98" si="352">Q98/P97</f>
        <v>-2.2622148846911144E-2</v>
      </c>
      <c r="S98" s="458">
        <v>1.9419</v>
      </c>
      <c r="T98" s="458">
        <v>1.8548</v>
      </c>
      <c r="U98" s="458">
        <v>1.1687000000000001</v>
      </c>
      <c r="V98" s="458">
        <v>1.5458000000000001</v>
      </c>
    </row>
    <row r="99" spans="1:22" s="92" customFormat="1">
      <c r="A99" s="224">
        <v>43382</v>
      </c>
      <c r="B99" s="226" t="s">
        <v>97</v>
      </c>
      <c r="C99" s="228">
        <v>43452</v>
      </c>
      <c r="D99" s="236">
        <v>1.3134999999999999</v>
      </c>
      <c r="E99" s="236">
        <v>1.3191999999999999</v>
      </c>
      <c r="F99" s="236">
        <v>1.3072999999999999</v>
      </c>
      <c r="G99" s="236">
        <v>1.3186</v>
      </c>
      <c r="H99" s="479">
        <f t="shared" ref="H99:H103" si="353">(E99-F99)*100000</f>
        <v>1190.0000000000023</v>
      </c>
      <c r="I99" s="218" t="str">
        <f t="shared" ref="I99:I103" si="354">IF(E99&gt;E98,"過高","")</f>
        <v>過高</v>
      </c>
      <c r="J99" s="218" t="str">
        <f t="shared" ref="J99:J103" si="355">IF(F99&lt;F98,"破低","")</f>
        <v/>
      </c>
      <c r="K99" s="86">
        <v>117804</v>
      </c>
      <c r="L99" s="75">
        <f t="shared" ref="L99:L103" si="356">K99-K98</f>
        <v>42753</v>
      </c>
      <c r="M99" s="76">
        <f t="shared" ref="M99:M102" si="357">L99/K98</f>
        <v>0.56965263620737894</v>
      </c>
      <c r="N99" s="222">
        <v>205773</v>
      </c>
      <c r="O99" s="222">
        <v>1846</v>
      </c>
      <c r="P99" s="222">
        <v>210549</v>
      </c>
      <c r="Q99" s="75">
        <f t="shared" ref="Q99:Q101" si="358">P99-P98</f>
        <v>1569</v>
      </c>
      <c r="R99" s="76">
        <f t="shared" ref="R99:R101" si="359">Q99/P98</f>
        <v>7.5078954923916167E-3</v>
      </c>
      <c r="S99" s="458">
        <v>1.6357999999999999</v>
      </c>
      <c r="T99" s="458">
        <v>1.9072</v>
      </c>
      <c r="U99" s="458">
        <v>1.3314999999999999</v>
      </c>
      <c r="V99" s="458">
        <v>1.28888</v>
      </c>
    </row>
    <row r="100" spans="1:22" s="92" customFormat="1">
      <c r="A100" s="224">
        <v>43383</v>
      </c>
      <c r="B100" s="226" t="s">
        <v>192</v>
      </c>
      <c r="C100" s="228">
        <v>43452</v>
      </c>
      <c r="D100" s="236">
        <v>1.3181</v>
      </c>
      <c r="E100" s="236">
        <v>1.3255999999999999</v>
      </c>
      <c r="F100" s="236">
        <v>1.3177000000000001</v>
      </c>
      <c r="G100" s="236">
        <v>1.3229</v>
      </c>
      <c r="H100" s="479">
        <f t="shared" si="353"/>
        <v>789.99999999997965</v>
      </c>
      <c r="I100" s="218" t="str">
        <f t="shared" si="354"/>
        <v>過高</v>
      </c>
      <c r="J100" s="218" t="str">
        <f t="shared" si="355"/>
        <v/>
      </c>
      <c r="K100" s="86">
        <v>111413</v>
      </c>
      <c r="L100" s="75">
        <f t="shared" si="356"/>
        <v>-6391</v>
      </c>
      <c r="M100" s="76">
        <f t="shared" si="357"/>
        <v>-5.4251128993922107E-2</v>
      </c>
      <c r="N100" s="222">
        <v>207541</v>
      </c>
      <c r="O100" s="222">
        <v>1830</v>
      </c>
      <c r="P100" s="222">
        <v>212426</v>
      </c>
      <c r="Q100" s="75">
        <f t="shared" si="358"/>
        <v>1877</v>
      </c>
      <c r="R100" s="76">
        <f t="shared" si="359"/>
        <v>8.9147894314387625E-3</v>
      </c>
      <c r="S100" s="458"/>
      <c r="T100" s="458"/>
      <c r="U100" s="458"/>
      <c r="V100" s="458"/>
    </row>
    <row r="101" spans="1:22" s="92" customFormat="1">
      <c r="A101" s="224">
        <v>43384</v>
      </c>
      <c r="B101" s="226" t="s">
        <v>102</v>
      </c>
      <c r="C101" s="228">
        <v>43452</v>
      </c>
      <c r="D101" s="236">
        <v>1.3234999999999999</v>
      </c>
      <c r="E101" s="236">
        <v>1.3297000000000001</v>
      </c>
      <c r="F101" s="236">
        <v>1.3221000000000001</v>
      </c>
      <c r="G101" s="236">
        <v>1.3274999999999999</v>
      </c>
      <c r="H101" s="479">
        <f t="shared" si="353"/>
        <v>760.00000000000512</v>
      </c>
      <c r="I101" s="218" t="str">
        <f t="shared" si="354"/>
        <v>過高</v>
      </c>
      <c r="J101" s="218" t="str">
        <f t="shared" si="355"/>
        <v/>
      </c>
      <c r="K101" s="86">
        <v>117730</v>
      </c>
      <c r="L101" s="75">
        <f t="shared" si="356"/>
        <v>6317</v>
      </c>
      <c r="M101" s="76">
        <f t="shared" si="357"/>
        <v>5.6698948955687396E-2</v>
      </c>
      <c r="N101" s="222">
        <v>207150</v>
      </c>
      <c r="O101" s="222">
        <v>1820</v>
      </c>
      <c r="P101" s="222">
        <v>211617</v>
      </c>
      <c r="Q101" s="75">
        <f t="shared" si="358"/>
        <v>-809</v>
      </c>
      <c r="R101" s="76">
        <f t="shared" si="359"/>
        <v>-3.808385037613098E-3</v>
      </c>
      <c r="S101" s="458"/>
      <c r="T101" s="458"/>
      <c r="U101" s="458"/>
      <c r="V101" s="458"/>
    </row>
    <row r="102" spans="1:22" s="92" customFormat="1">
      <c r="A102" s="224">
        <v>43385</v>
      </c>
      <c r="B102" s="226" t="s">
        <v>100</v>
      </c>
      <c r="C102" s="228">
        <v>43452</v>
      </c>
      <c r="D102" s="236">
        <v>1.3268</v>
      </c>
      <c r="E102" s="236">
        <v>1.3295999999999999</v>
      </c>
      <c r="F102" s="236">
        <v>1.3183</v>
      </c>
      <c r="G102" s="236">
        <v>1.3196000000000001</v>
      </c>
      <c r="H102" s="479">
        <f t="shared" si="353"/>
        <v>1129.9999999999866</v>
      </c>
      <c r="I102" s="218" t="str">
        <f t="shared" si="354"/>
        <v/>
      </c>
      <c r="J102" s="218" t="str">
        <f t="shared" si="355"/>
        <v>破低</v>
      </c>
      <c r="K102" s="86">
        <v>105016</v>
      </c>
      <c r="L102" s="75">
        <f t="shared" si="356"/>
        <v>-12714</v>
      </c>
      <c r="M102" s="76">
        <f t="shared" si="357"/>
        <v>-0.10799286503015375</v>
      </c>
      <c r="N102" s="222">
        <v>203982</v>
      </c>
      <c r="O102" s="222">
        <v>1847</v>
      </c>
      <c r="P102" s="222">
        <v>208466</v>
      </c>
      <c r="Q102" s="75">
        <f t="shared" ref="Q102" si="360">P102-P101</f>
        <v>-3151</v>
      </c>
      <c r="R102" s="76">
        <f t="shared" ref="R102" si="361">Q102/P101</f>
        <v>-1.4890108072602862E-2</v>
      </c>
      <c r="S102" s="458"/>
      <c r="T102" s="458">
        <v>1.4754</v>
      </c>
      <c r="U102" s="458"/>
      <c r="V102" s="458">
        <v>1.26</v>
      </c>
    </row>
    <row r="103" spans="1:22" s="420" customFormat="1">
      <c r="A103" s="223">
        <v>43388</v>
      </c>
      <c r="B103" s="225" t="s">
        <v>98</v>
      </c>
      <c r="C103" s="283">
        <v>43452</v>
      </c>
      <c r="D103" s="232">
        <v>1.319</v>
      </c>
      <c r="E103" s="232">
        <v>1.3273999999999999</v>
      </c>
      <c r="F103" s="232">
        <v>1.3178000000000001</v>
      </c>
      <c r="G103" s="232">
        <v>1.3224</v>
      </c>
      <c r="H103" s="479">
        <f t="shared" si="353"/>
        <v>959.99999999998306</v>
      </c>
      <c r="I103" s="218" t="str">
        <f t="shared" si="354"/>
        <v/>
      </c>
      <c r="J103" s="218" t="str">
        <f t="shared" si="355"/>
        <v>破低</v>
      </c>
      <c r="K103" s="174">
        <v>90487</v>
      </c>
      <c r="L103" s="75">
        <f t="shared" si="356"/>
        <v>-14529</v>
      </c>
      <c r="M103" s="76">
        <f t="shared" ref="M103" si="362">L103/K102</f>
        <v>-0.13835034661384932</v>
      </c>
      <c r="N103" s="220">
        <v>204838</v>
      </c>
      <c r="O103" s="220">
        <v>1845</v>
      </c>
      <c r="P103" s="220">
        <v>209352</v>
      </c>
      <c r="Q103" s="75">
        <f t="shared" ref="Q103" si="363">P103-P102</f>
        <v>886</v>
      </c>
      <c r="R103" s="76">
        <f t="shared" ref="R103" si="364">Q103/P102</f>
        <v>4.2500935404334523E-3</v>
      </c>
      <c r="S103" s="436">
        <v>1.4955000000000001</v>
      </c>
      <c r="T103" s="436">
        <v>1.5246</v>
      </c>
      <c r="U103" s="457">
        <v>1.34</v>
      </c>
      <c r="V103" s="457">
        <v>1.1000000000000001</v>
      </c>
    </row>
    <row r="104" spans="1:22" s="430" customFormat="1">
      <c r="A104" s="223">
        <v>43389</v>
      </c>
      <c r="B104" s="225" t="s">
        <v>97</v>
      </c>
      <c r="C104" s="283">
        <v>43452</v>
      </c>
      <c r="D104" s="232">
        <v>1.319</v>
      </c>
      <c r="E104" s="232">
        <v>1.3273999999999999</v>
      </c>
      <c r="F104" s="232">
        <v>1.3178000000000001</v>
      </c>
      <c r="G104" s="232">
        <v>1.3222</v>
      </c>
      <c r="H104" s="479">
        <f t="shared" ref="H104:H105" si="365">(E104-F104)*100000</f>
        <v>959.99999999998306</v>
      </c>
      <c r="I104" s="218" t="str">
        <f t="shared" ref="I104:I105" si="366">IF(E104&gt;E103,"過高","")</f>
        <v/>
      </c>
      <c r="J104" s="218" t="str">
        <f t="shared" ref="J104:J105" si="367">IF(F104&lt;F103,"破低","")</f>
        <v/>
      </c>
      <c r="K104" s="174">
        <v>93580</v>
      </c>
      <c r="L104" s="75">
        <f t="shared" ref="L104:L105" si="368">K104-K103</f>
        <v>3093</v>
      </c>
      <c r="M104" s="76">
        <f t="shared" ref="M104:M105" si="369">L104/K103</f>
        <v>3.4181705659376484E-2</v>
      </c>
      <c r="N104" s="220">
        <v>206369</v>
      </c>
      <c r="O104" s="220">
        <v>1862</v>
      </c>
      <c r="P104" s="220">
        <v>211137</v>
      </c>
      <c r="Q104" s="75">
        <f t="shared" ref="Q104" si="370">P104-P103</f>
        <v>1785</v>
      </c>
      <c r="R104" s="76">
        <f t="shared" ref="R104" si="371">Q104/P103</f>
        <v>8.5263097558179526E-3</v>
      </c>
      <c r="S104" s="436">
        <v>1.456</v>
      </c>
      <c r="T104" s="436">
        <v>1.5542</v>
      </c>
      <c r="U104" s="457">
        <v>1.22</v>
      </c>
      <c r="V104" s="457">
        <v>1.1399999999999999</v>
      </c>
    </row>
    <row r="105" spans="1:22" s="430" customFormat="1">
      <c r="A105" s="223">
        <v>43390</v>
      </c>
      <c r="B105" s="225" t="s">
        <v>192</v>
      </c>
      <c r="C105" s="283">
        <v>43452</v>
      </c>
      <c r="D105" s="232">
        <v>1.3219000000000001</v>
      </c>
      <c r="E105" s="232">
        <v>1.3228</v>
      </c>
      <c r="F105" s="232">
        <v>1.3134999999999999</v>
      </c>
      <c r="G105" s="232">
        <v>1.3151999999999999</v>
      </c>
      <c r="H105" s="479">
        <f t="shared" si="365"/>
        <v>930.00000000000864</v>
      </c>
      <c r="I105" s="218" t="str">
        <f t="shared" si="366"/>
        <v/>
      </c>
      <c r="J105" s="218" t="str">
        <f t="shared" si="367"/>
        <v>破低</v>
      </c>
      <c r="K105" s="174">
        <v>96824</v>
      </c>
      <c r="L105" s="75">
        <f t="shared" si="368"/>
        <v>3244</v>
      </c>
      <c r="M105" s="76">
        <f t="shared" si="369"/>
        <v>3.4665526821970508E-2</v>
      </c>
      <c r="N105" s="220">
        <v>205154</v>
      </c>
      <c r="O105" s="220">
        <v>2188</v>
      </c>
      <c r="P105" s="220">
        <v>210179</v>
      </c>
      <c r="Q105" s="75">
        <f t="shared" ref="Q105" si="372">P105-P104</f>
        <v>-958</v>
      </c>
      <c r="R105" s="76">
        <f t="shared" ref="R105" si="373">Q105/P104</f>
        <v>-4.5373383158802101E-3</v>
      </c>
      <c r="S105" s="436">
        <v>1.5630999999999999</v>
      </c>
      <c r="T105" s="436">
        <v>1.5819000000000001</v>
      </c>
      <c r="U105" s="457"/>
      <c r="V105" s="457">
        <v>1.37</v>
      </c>
    </row>
    <row r="106" spans="1:22" s="430" customFormat="1">
      <c r="A106" s="223">
        <v>43391</v>
      </c>
      <c r="B106" s="225" t="s">
        <v>102</v>
      </c>
      <c r="C106" s="283">
        <v>43452</v>
      </c>
      <c r="D106" s="232">
        <v>1.3144</v>
      </c>
      <c r="E106" s="232">
        <v>1.3166</v>
      </c>
      <c r="F106" s="232">
        <v>1.3049999999999999</v>
      </c>
      <c r="G106" s="232">
        <v>1.3052999999999999</v>
      </c>
      <c r="H106" s="479">
        <f t="shared" ref="H106" si="374">(E106-F106)*100000</f>
        <v>1160.0000000000055</v>
      </c>
      <c r="I106" s="218" t="str">
        <f t="shared" ref="I106" si="375">IF(E106&gt;E105,"過高","")</f>
        <v/>
      </c>
      <c r="J106" s="218" t="str">
        <f t="shared" ref="J106" si="376">IF(F106&lt;F105,"破低","")</f>
        <v>破低</v>
      </c>
      <c r="K106" s="174">
        <v>111714</v>
      </c>
      <c r="L106" s="75">
        <f t="shared" ref="L106" si="377">K106-K105</f>
        <v>14890</v>
      </c>
      <c r="M106" s="76">
        <f t="shared" ref="M106" si="378">L106/K105</f>
        <v>0.15378418573907296</v>
      </c>
      <c r="N106" s="220">
        <v>208155</v>
      </c>
      <c r="O106" s="220">
        <v>3446</v>
      </c>
      <c r="P106" s="220">
        <v>215233</v>
      </c>
      <c r="Q106" s="75">
        <f t="shared" ref="Q106:Q107" si="379">P106-P105</f>
        <v>5054</v>
      </c>
      <c r="R106" s="76">
        <f t="shared" ref="R106:R107" si="380">Q106/P105</f>
        <v>2.40461701692367E-2</v>
      </c>
      <c r="S106" s="436">
        <v>1.5455000000000001</v>
      </c>
      <c r="T106" s="436">
        <v>1.5868</v>
      </c>
      <c r="U106" s="457">
        <v>1.42</v>
      </c>
      <c r="V106" s="457">
        <v>1.45</v>
      </c>
    </row>
    <row r="107" spans="1:22" s="472" customFormat="1">
      <c r="A107" s="223">
        <v>43392</v>
      </c>
      <c r="B107" s="225" t="s">
        <v>100</v>
      </c>
      <c r="C107" s="283">
        <v>43452</v>
      </c>
      <c r="D107" s="232">
        <v>1.3055000000000001</v>
      </c>
      <c r="E107" s="232">
        <v>1.3138000000000001</v>
      </c>
      <c r="F107" s="232">
        <v>1.3044</v>
      </c>
      <c r="G107" s="232">
        <v>1.3103</v>
      </c>
      <c r="H107" s="479">
        <f t="shared" ref="H107:H108" si="381">(E107-F107)*100000</f>
        <v>940.0000000000075</v>
      </c>
      <c r="I107" s="218" t="str">
        <f t="shared" ref="I107:I108" si="382">IF(E107&gt;E106,"過高","")</f>
        <v/>
      </c>
      <c r="J107" s="218" t="str">
        <f t="shared" ref="J107:J108" si="383">IF(F107&lt;F106,"破低","")</f>
        <v>破低</v>
      </c>
      <c r="K107" s="174">
        <v>101454</v>
      </c>
      <c r="L107" s="75">
        <f t="shared" ref="L107:L108" si="384">K107-K106</f>
        <v>-10260</v>
      </c>
      <c r="M107" s="76">
        <f t="shared" ref="M107:M108" si="385">L107/K106</f>
        <v>-9.1841667114238149E-2</v>
      </c>
      <c r="N107" s="220">
        <v>209035</v>
      </c>
      <c r="O107" s="220">
        <v>3653</v>
      </c>
      <c r="P107" s="220">
        <v>216471</v>
      </c>
      <c r="Q107" s="75">
        <f t="shared" si="379"/>
        <v>1238</v>
      </c>
      <c r="R107" s="76">
        <f t="shared" si="380"/>
        <v>5.7519060738827222E-3</v>
      </c>
      <c r="S107" s="436">
        <v>1.8017000000000001</v>
      </c>
      <c r="T107" s="436"/>
      <c r="U107" s="457">
        <v>1.76</v>
      </c>
      <c r="V107" s="457"/>
    </row>
    <row r="108" spans="1:22" s="92" customFormat="1">
      <c r="A108" s="224">
        <v>43395</v>
      </c>
      <c r="B108" s="226" t="s">
        <v>98</v>
      </c>
      <c r="C108" s="228">
        <v>43452</v>
      </c>
      <c r="D108" s="236">
        <v>1.3095000000000001</v>
      </c>
      <c r="E108" s="236">
        <v>1.3123</v>
      </c>
      <c r="F108" s="236">
        <v>1.2988</v>
      </c>
      <c r="G108" s="236">
        <v>1.3</v>
      </c>
      <c r="H108" s="479">
        <f t="shared" si="381"/>
        <v>1350.0000000000068</v>
      </c>
      <c r="I108" s="218" t="str">
        <f t="shared" si="382"/>
        <v/>
      </c>
      <c r="J108" s="218" t="str">
        <f t="shared" si="383"/>
        <v>破低</v>
      </c>
      <c r="K108" s="86">
        <v>97710</v>
      </c>
      <c r="L108" s="75">
        <f t="shared" si="384"/>
        <v>-3744</v>
      </c>
      <c r="M108" s="76">
        <f t="shared" si="385"/>
        <v>-3.6903424211958129E-2</v>
      </c>
      <c r="N108" s="222">
        <v>214177</v>
      </c>
      <c r="O108" s="222">
        <v>3664</v>
      </c>
      <c r="P108" s="222">
        <v>221391</v>
      </c>
      <c r="Q108" s="75">
        <f t="shared" ref="Q108" si="386">P108-P107</f>
        <v>4920</v>
      </c>
      <c r="R108" s="76">
        <f t="shared" ref="R108" si="387">Q108/P107</f>
        <v>2.2728217636542539E-2</v>
      </c>
      <c r="S108" s="458"/>
      <c r="T108" s="458">
        <v>2.0293999999999999</v>
      </c>
      <c r="U108" s="458"/>
      <c r="V108" s="458">
        <v>2.04</v>
      </c>
    </row>
    <row r="109" spans="1:22" s="92" customFormat="1">
      <c r="A109" s="224">
        <v>43396</v>
      </c>
      <c r="B109" s="226" t="s">
        <v>97</v>
      </c>
      <c r="C109" s="228">
        <v>43452</v>
      </c>
      <c r="D109" s="236">
        <v>1.3002</v>
      </c>
      <c r="E109" s="236">
        <v>1.3076000000000001</v>
      </c>
      <c r="F109" s="236">
        <v>1.2968</v>
      </c>
      <c r="G109" s="236">
        <v>1.3013999999999999</v>
      </c>
      <c r="H109" s="479">
        <f t="shared" ref="H109" si="388">(E109-F109)*100000</f>
        <v>1080.0000000000143</v>
      </c>
      <c r="I109" s="218" t="str">
        <f t="shared" ref="I109" si="389">IF(E109&gt;E108,"過高","")</f>
        <v/>
      </c>
      <c r="J109" s="218" t="str">
        <f t="shared" ref="J109" si="390">IF(F109&lt;F108,"破低","")</f>
        <v>破低</v>
      </c>
      <c r="K109" s="86">
        <v>103943</v>
      </c>
      <c r="L109" s="75">
        <f t="shared" ref="L109" si="391">K109-K108</f>
        <v>6233</v>
      </c>
      <c r="M109" s="76">
        <f t="shared" ref="M109" si="392">L109/K108</f>
        <v>6.3790809538430054E-2</v>
      </c>
      <c r="N109" s="222">
        <v>214354</v>
      </c>
      <c r="O109" s="222">
        <v>3667</v>
      </c>
      <c r="P109" s="222">
        <v>221303</v>
      </c>
      <c r="Q109" s="75">
        <f t="shared" ref="Q109" si="393">P109-P108</f>
        <v>-88</v>
      </c>
      <c r="R109" s="76">
        <f t="shared" ref="R109" si="394">Q109/P108</f>
        <v>-3.974867993730549E-4</v>
      </c>
      <c r="S109" s="458">
        <v>1.984</v>
      </c>
      <c r="T109" s="458">
        <v>1.9441999999999999</v>
      </c>
      <c r="U109" s="458">
        <v>2.19</v>
      </c>
      <c r="V109" s="458">
        <v>1.99</v>
      </c>
    </row>
    <row r="110" spans="1:22" s="92" customFormat="1">
      <c r="A110" s="224">
        <v>43397</v>
      </c>
      <c r="B110" s="226" t="s">
        <v>192</v>
      </c>
      <c r="C110" s="228">
        <v>43452</v>
      </c>
      <c r="D110" s="236">
        <v>1.3010999999999999</v>
      </c>
      <c r="E110" s="236">
        <v>1.3021</v>
      </c>
      <c r="F110" s="236">
        <v>1.2897000000000001</v>
      </c>
      <c r="G110" s="236">
        <v>1.2914000000000001</v>
      </c>
      <c r="H110" s="479">
        <f t="shared" ref="H110" si="395">(E110-F110)*100000</f>
        <v>1239.9999999999966</v>
      </c>
      <c r="I110" s="218" t="str">
        <f t="shared" ref="I110" si="396">IF(E110&gt;E109,"過高","")</f>
        <v/>
      </c>
      <c r="J110" s="218" t="str">
        <f t="shared" ref="J110" si="397">IF(F110&lt;F109,"破低","")</f>
        <v>破低</v>
      </c>
      <c r="K110" s="86">
        <v>95184</v>
      </c>
      <c r="L110" s="75">
        <f t="shared" ref="L110" si="398">K110-K109</f>
        <v>-8759</v>
      </c>
      <c r="M110" s="76">
        <f t="shared" ref="M110" si="399">L110/K109</f>
        <v>-8.4267338829935631E-2</v>
      </c>
      <c r="N110" s="222">
        <v>217102</v>
      </c>
      <c r="O110" s="222">
        <v>3674</v>
      </c>
      <c r="P110" s="222">
        <v>224134</v>
      </c>
      <c r="Q110" s="75">
        <f t="shared" ref="Q110" si="400">P110-P109</f>
        <v>2831</v>
      </c>
      <c r="R110" s="76">
        <f t="shared" ref="R110" si="401">Q110/P109</f>
        <v>1.2792415828072824E-2</v>
      </c>
      <c r="S110" s="458">
        <v>2.1244999999999998</v>
      </c>
      <c r="T110" s="458">
        <v>2.2267999999999999</v>
      </c>
      <c r="U110" s="458">
        <v>1.93</v>
      </c>
      <c r="V110" s="458">
        <v>2.5160999999999998</v>
      </c>
    </row>
    <row r="111" spans="1:22" s="92" customFormat="1">
      <c r="A111" s="224">
        <v>43398</v>
      </c>
      <c r="B111" s="226" t="s">
        <v>102</v>
      </c>
      <c r="C111" s="228">
        <v>43452</v>
      </c>
      <c r="D111" s="236">
        <v>1.2915000000000001</v>
      </c>
      <c r="E111" s="236">
        <v>1.2948999999999999</v>
      </c>
      <c r="F111" s="236">
        <v>1.2825</v>
      </c>
      <c r="G111" s="236">
        <v>1.2847</v>
      </c>
      <c r="H111" s="479">
        <f t="shared" ref="H111" si="402">(E111-F111)*100000</f>
        <v>1239.9999999999966</v>
      </c>
      <c r="I111" s="218" t="str">
        <f t="shared" ref="I111" si="403">IF(E111&gt;E110,"過高","")</f>
        <v/>
      </c>
      <c r="J111" s="218" t="str">
        <f t="shared" ref="J111" si="404">IF(F111&lt;F110,"破低","")</f>
        <v>破低</v>
      </c>
      <c r="K111" s="86">
        <v>101618</v>
      </c>
      <c r="L111" s="75">
        <f t="shared" ref="L111" si="405">K111-K110</f>
        <v>6434</v>
      </c>
      <c r="M111" s="76">
        <f t="shared" ref="M111" si="406">L111/K110</f>
        <v>6.7595394183896457E-2</v>
      </c>
      <c r="N111" s="222">
        <v>219384</v>
      </c>
      <c r="O111" s="222">
        <v>4488</v>
      </c>
      <c r="P111" s="222">
        <v>226814</v>
      </c>
      <c r="Q111" s="75">
        <f t="shared" ref="Q111:Q112" si="407">P111-P110</f>
        <v>2680</v>
      </c>
      <c r="R111" s="76">
        <f t="shared" ref="R111:R112" si="408">Q111/P110</f>
        <v>1.1957132786636565E-2</v>
      </c>
      <c r="S111" s="458">
        <v>2.3010000000000002</v>
      </c>
      <c r="T111" s="458">
        <v>2.2835999999999999</v>
      </c>
      <c r="U111" s="458">
        <v>2.2776100000000001</v>
      </c>
      <c r="V111" s="458">
        <v>2.4518</v>
      </c>
    </row>
    <row r="112" spans="1:22" s="92" customFormat="1">
      <c r="A112" s="224">
        <v>43399</v>
      </c>
      <c r="B112" s="226" t="s">
        <v>100</v>
      </c>
      <c r="C112" s="228">
        <v>43452</v>
      </c>
      <c r="D112" s="236">
        <v>1.2843</v>
      </c>
      <c r="E112" s="236">
        <v>1.2869999999999999</v>
      </c>
      <c r="F112" s="236">
        <v>1.2805</v>
      </c>
      <c r="G112" s="236">
        <v>1.2856000000000001</v>
      </c>
      <c r="H112" s="479">
        <f t="shared" ref="H112:H113" si="409">(E112-F112)*100000</f>
        <v>649.999999999995</v>
      </c>
      <c r="I112" s="218" t="str">
        <f t="shared" ref="I112:I113" si="410">IF(E112&gt;E111,"過高","")</f>
        <v/>
      </c>
      <c r="J112" s="218" t="str">
        <f t="shared" ref="J112:J113" si="411">IF(F112&lt;F111,"破低","")</f>
        <v>破低</v>
      </c>
      <c r="K112" s="86">
        <v>92362</v>
      </c>
      <c r="L112" s="75">
        <f t="shared" ref="L112:L113" si="412">K112-K111</f>
        <v>-9256</v>
      </c>
      <c r="M112" s="76">
        <f t="shared" ref="M112:M113" si="413">L112/K111</f>
        <v>-9.108622488141864E-2</v>
      </c>
      <c r="N112" s="222">
        <v>220492</v>
      </c>
      <c r="O112" s="222">
        <v>4700</v>
      </c>
      <c r="P112" s="222">
        <v>228176</v>
      </c>
      <c r="Q112" s="75">
        <f t="shared" si="407"/>
        <v>1362</v>
      </c>
      <c r="R112" s="76">
        <f t="shared" si="408"/>
        <v>6.0049203311964873E-3</v>
      </c>
      <c r="S112" s="458">
        <v>2.3512</v>
      </c>
      <c r="T112" s="458"/>
      <c r="U112" s="458">
        <v>2.33</v>
      </c>
      <c r="V112" s="458"/>
    </row>
    <row r="113" spans="1:22" s="472" customFormat="1">
      <c r="A113" s="223">
        <v>43402</v>
      </c>
      <c r="B113" s="225" t="s">
        <v>98</v>
      </c>
      <c r="C113" s="283">
        <v>43452</v>
      </c>
      <c r="D113" s="232">
        <v>1.2856000000000001</v>
      </c>
      <c r="E113" s="232">
        <v>1.2881</v>
      </c>
      <c r="F113" s="232">
        <v>1.2819</v>
      </c>
      <c r="G113" s="232">
        <v>1.2822</v>
      </c>
      <c r="H113" s="479">
        <f t="shared" si="409"/>
        <v>619.99999999999829</v>
      </c>
      <c r="I113" s="218" t="str">
        <f t="shared" si="410"/>
        <v>過高</v>
      </c>
      <c r="J113" s="218" t="str">
        <f t="shared" si="411"/>
        <v/>
      </c>
      <c r="K113" s="174">
        <v>84119</v>
      </c>
      <c r="L113" s="75">
        <f t="shared" si="412"/>
        <v>-8243</v>
      </c>
      <c r="M113" s="76">
        <f t="shared" si="413"/>
        <v>-8.9246659881769552E-2</v>
      </c>
      <c r="N113" s="220">
        <v>219550</v>
      </c>
      <c r="O113" s="220">
        <v>4718</v>
      </c>
      <c r="P113" s="220">
        <v>227152</v>
      </c>
      <c r="Q113" s="75">
        <f t="shared" ref="Q113:Q114" si="414">P113-P112</f>
        <v>-1024</v>
      </c>
      <c r="R113" s="76">
        <f t="shared" ref="R113:R114" si="415">Q113/P112</f>
        <v>-4.4877638314283711E-3</v>
      </c>
      <c r="S113" s="436">
        <v>2.3557999999999999</v>
      </c>
      <c r="T113" s="436">
        <v>2.2534000000000001</v>
      </c>
      <c r="U113" s="457"/>
      <c r="V113" s="457"/>
    </row>
    <row r="114" spans="1:22" s="472" customFormat="1">
      <c r="A114" s="223">
        <v>43403</v>
      </c>
      <c r="B114" s="225" t="s">
        <v>97</v>
      </c>
      <c r="C114" s="283">
        <v>43452</v>
      </c>
      <c r="D114" s="232">
        <v>1.2825</v>
      </c>
      <c r="E114" s="232">
        <v>1.2839</v>
      </c>
      <c r="F114" s="232">
        <v>1.2722</v>
      </c>
      <c r="G114" s="232">
        <v>1.2734000000000001</v>
      </c>
      <c r="H114" s="479">
        <f t="shared" ref="H114" si="416">(E114-F114)*100000</f>
        <v>1170.0000000000043</v>
      </c>
      <c r="I114" s="218" t="str">
        <f t="shared" ref="I114" si="417">IF(E114&gt;E113,"過高","")</f>
        <v/>
      </c>
      <c r="J114" s="218" t="str">
        <f t="shared" ref="J114" si="418">IF(F114&lt;F113,"破低","")</f>
        <v>破低</v>
      </c>
      <c r="K114" s="174">
        <v>97940</v>
      </c>
      <c r="L114" s="75">
        <f t="shared" ref="L114" si="419">K114-K113</f>
        <v>13821</v>
      </c>
      <c r="M114" s="76">
        <f t="shared" ref="M114" si="420">L114/K113</f>
        <v>0.16430295177070578</v>
      </c>
      <c r="N114" s="220">
        <v>225380</v>
      </c>
      <c r="O114" s="220">
        <v>5154</v>
      </c>
      <c r="P114" s="220">
        <v>233339</v>
      </c>
      <c r="Q114" s="75">
        <f t="shared" si="414"/>
        <v>6187</v>
      </c>
      <c r="R114" s="76">
        <f t="shared" si="415"/>
        <v>2.7237268436993731E-2</v>
      </c>
      <c r="S114" s="436">
        <v>2.3203999999999998</v>
      </c>
      <c r="T114" s="436"/>
      <c r="U114" s="457"/>
      <c r="V114" s="457"/>
    </row>
    <row r="115" spans="1:22" s="472" customFormat="1">
      <c r="A115" s="223">
        <v>43404</v>
      </c>
      <c r="B115" s="225" t="s">
        <v>192</v>
      </c>
      <c r="C115" s="283">
        <v>43452</v>
      </c>
      <c r="D115" s="232">
        <v>1.2735000000000001</v>
      </c>
      <c r="E115" s="232">
        <v>1.2857000000000001</v>
      </c>
      <c r="F115" s="232">
        <v>1.2726</v>
      </c>
      <c r="G115" s="232">
        <v>1.2795000000000001</v>
      </c>
      <c r="H115" s="479">
        <f t="shared" ref="H115" si="421">(E115-F115)*100000</f>
        <v>1310.0000000000111</v>
      </c>
      <c r="I115" s="218" t="str">
        <f t="shared" ref="I115" si="422">IF(E115&gt;E114,"過高","")</f>
        <v>過高</v>
      </c>
      <c r="J115" s="218" t="str">
        <f t="shared" ref="J115" si="423">IF(F115&lt;F114,"破低","")</f>
        <v/>
      </c>
      <c r="K115" s="174">
        <v>162746</v>
      </c>
      <c r="L115" s="75">
        <f t="shared" ref="L115" si="424">K115-K114</f>
        <v>64806</v>
      </c>
      <c r="M115" s="76">
        <f t="shared" ref="M115" si="425">L115/K114</f>
        <v>0.6616908311210945</v>
      </c>
      <c r="N115" s="220">
        <v>220306</v>
      </c>
      <c r="O115" s="220">
        <v>5485</v>
      </c>
      <c r="P115" s="220">
        <v>228730</v>
      </c>
      <c r="Q115" s="75">
        <f t="shared" ref="Q115" si="426">P115-P114</f>
        <v>-4609</v>
      </c>
      <c r="R115" s="76">
        <f t="shared" ref="R115" si="427">Q115/P114</f>
        <v>-1.9752377442262117E-2</v>
      </c>
      <c r="S115" s="436"/>
      <c r="T115" s="436">
        <v>2.5345</v>
      </c>
      <c r="U115" s="457"/>
      <c r="V115" s="457">
        <v>2.87</v>
      </c>
    </row>
    <row r="116" spans="1:22" s="472" customFormat="1">
      <c r="A116" s="223">
        <v>43405</v>
      </c>
      <c r="B116" s="225" t="s">
        <v>102</v>
      </c>
      <c r="C116" s="283">
        <v>43452</v>
      </c>
      <c r="D116" s="232">
        <v>1.2798</v>
      </c>
      <c r="E116" s="232">
        <v>1.3062</v>
      </c>
      <c r="F116" s="232">
        <v>1.2788999999999999</v>
      </c>
      <c r="G116" s="232">
        <v>1.3029999999999999</v>
      </c>
      <c r="H116" s="479">
        <f t="shared" ref="H116:H117" si="428">(E116-F116)*100000</f>
        <v>2730.00000000001</v>
      </c>
      <c r="I116" s="218" t="str">
        <f t="shared" ref="I116:I117" si="429">IF(E116&gt;E115,"過高","")</f>
        <v>過高</v>
      </c>
      <c r="J116" s="218" t="str">
        <f t="shared" ref="J116:J117" si="430">IF(F116&lt;F115,"破低","")</f>
        <v/>
      </c>
      <c r="K116" s="174">
        <v>217619</v>
      </c>
      <c r="L116" s="75">
        <f t="shared" ref="L116:L117" si="431">K116-K115</f>
        <v>54873</v>
      </c>
      <c r="M116" s="76">
        <f t="shared" ref="M116:M117" si="432">L116/K115</f>
        <v>0.33716957713246409</v>
      </c>
      <c r="N116" s="220">
        <v>227294</v>
      </c>
      <c r="O116" s="220">
        <v>6000</v>
      </c>
      <c r="P116" s="220">
        <v>236267</v>
      </c>
      <c r="Q116" s="75">
        <f t="shared" ref="Q116" si="433">P116-P115</f>
        <v>7537</v>
      </c>
      <c r="R116" s="76">
        <f t="shared" ref="R116" si="434">Q116/P115</f>
        <v>3.2951514886547455E-2</v>
      </c>
      <c r="S116" s="436">
        <v>2.6124999999999998</v>
      </c>
      <c r="T116" s="436">
        <v>2.7181000000000002</v>
      </c>
      <c r="U116" s="457">
        <v>1.96</v>
      </c>
      <c r="V116" s="457">
        <v>1.58</v>
      </c>
    </row>
    <row r="117" spans="1:22" s="478" customFormat="1">
      <c r="A117" s="223">
        <v>43406</v>
      </c>
      <c r="B117" s="225" t="s">
        <v>100</v>
      </c>
      <c r="C117" s="283">
        <v>43452</v>
      </c>
      <c r="D117" s="232">
        <v>1.3023</v>
      </c>
      <c r="E117" s="232">
        <v>1.3065</v>
      </c>
      <c r="F117" s="232">
        <v>1.2975000000000001</v>
      </c>
      <c r="G117" s="232">
        <v>1.2990999999999999</v>
      </c>
      <c r="H117" s="479">
        <f t="shared" si="428"/>
        <v>899.99999999998965</v>
      </c>
      <c r="I117" s="218" t="str">
        <f t="shared" si="429"/>
        <v>過高</v>
      </c>
      <c r="J117" s="218" t="str">
        <f t="shared" si="430"/>
        <v/>
      </c>
      <c r="K117" s="174">
        <v>116367</v>
      </c>
      <c r="L117" s="75">
        <f t="shared" si="431"/>
        <v>-101252</v>
      </c>
      <c r="M117" s="76">
        <f t="shared" si="432"/>
        <v>-0.46527187423892213</v>
      </c>
      <c r="N117" s="220">
        <v>220745</v>
      </c>
      <c r="O117" s="220">
        <v>6554</v>
      </c>
      <c r="P117" s="220">
        <v>230306</v>
      </c>
      <c r="Q117" s="75">
        <f t="shared" ref="Q117" si="435">P117-P116</f>
        <v>-5961</v>
      </c>
      <c r="R117" s="76">
        <f t="shared" ref="R117" si="436">Q117/P116</f>
        <v>-2.5229930544680382E-2</v>
      </c>
      <c r="S117" s="436">
        <v>2.2404000000000002</v>
      </c>
      <c r="T117" s="436"/>
      <c r="U117" s="457"/>
      <c r="V117" s="457"/>
    </row>
    <row r="118" spans="1:22" s="92" customFormat="1">
      <c r="A118" s="224">
        <v>43409</v>
      </c>
      <c r="B118" s="226" t="s">
        <v>98</v>
      </c>
      <c r="C118" s="228">
        <v>43452</v>
      </c>
      <c r="D118" s="236">
        <v>1.3028999999999999</v>
      </c>
      <c r="E118" s="236">
        <v>1.3080000000000001</v>
      </c>
      <c r="F118" s="236">
        <v>1.2987</v>
      </c>
      <c r="G118" s="236">
        <v>1.3068</v>
      </c>
      <c r="H118" s="479">
        <f t="shared" ref="H118" si="437">(E118-F118)*100000</f>
        <v>930.00000000000864</v>
      </c>
      <c r="I118" s="218" t="str">
        <f t="shared" ref="I118" si="438">IF(E118&gt;E117,"過高","")</f>
        <v>過高</v>
      </c>
      <c r="J118" s="218" t="str">
        <f t="shared" ref="J118" si="439">IF(F118&lt;F117,"破低","")</f>
        <v/>
      </c>
      <c r="K118" s="86">
        <v>106343</v>
      </c>
      <c r="L118" s="75">
        <f t="shared" ref="L118" si="440">K118-K117</f>
        <v>-10024</v>
      </c>
      <c r="M118" s="76">
        <f t="shared" ref="M118" si="441">L118/K117</f>
        <v>-8.614125997920373E-2</v>
      </c>
      <c r="N118" s="222">
        <v>216767</v>
      </c>
      <c r="O118" s="222">
        <v>7668</v>
      </c>
      <c r="P118" s="222">
        <v>227401</v>
      </c>
      <c r="Q118" s="75">
        <f t="shared" ref="Q118" si="442">P118-P117</f>
        <v>-2905</v>
      </c>
      <c r="R118" s="76">
        <f t="shared" ref="R118" si="443">Q118/P117</f>
        <v>-1.261365313973583E-2</v>
      </c>
      <c r="S118" s="458">
        <v>2.1042000000000001</v>
      </c>
      <c r="T118" s="458">
        <v>2.2122000000000002</v>
      </c>
      <c r="U118" s="458">
        <v>1.06</v>
      </c>
      <c r="V118" s="458">
        <v>1.01</v>
      </c>
    </row>
    <row r="119" spans="1:22" s="92" customFormat="1">
      <c r="A119" s="224">
        <v>43410</v>
      </c>
      <c r="B119" s="226" t="s">
        <v>97</v>
      </c>
      <c r="C119" s="228">
        <v>43452</v>
      </c>
      <c r="D119" s="236">
        <v>1.3081</v>
      </c>
      <c r="E119" s="236">
        <v>1.3130999999999999</v>
      </c>
      <c r="F119" s="236">
        <v>1.3044</v>
      </c>
      <c r="G119" s="236">
        <v>1.3123</v>
      </c>
      <c r="H119" s="479">
        <f t="shared" ref="H119" si="444">(E119-F119)*100000</f>
        <v>869.99999999999295</v>
      </c>
      <c r="I119" s="218" t="str">
        <f t="shared" ref="I119" si="445">IF(E119&gt;E118,"過高","")</f>
        <v>過高</v>
      </c>
      <c r="J119" s="218" t="str">
        <f t="shared" ref="J119" si="446">IF(F119&lt;F118,"破低","")</f>
        <v/>
      </c>
      <c r="K119" s="86">
        <v>109908</v>
      </c>
      <c r="L119" s="75">
        <f t="shared" ref="L119" si="447">K119-K118</f>
        <v>3565</v>
      </c>
      <c r="M119" s="76">
        <f t="shared" ref="M119" si="448">L119/K118</f>
        <v>3.3523598168191608E-2</v>
      </c>
      <c r="N119" s="222">
        <v>216149</v>
      </c>
      <c r="O119" s="222">
        <v>8030</v>
      </c>
      <c r="P119" s="222">
        <v>227363</v>
      </c>
      <c r="Q119" s="75">
        <f t="shared" ref="Q119" si="449">P119-P118</f>
        <v>-38</v>
      </c>
      <c r="R119" s="76">
        <f t="shared" ref="R119" si="450">Q119/P118</f>
        <v>-1.6710568555107497E-4</v>
      </c>
      <c r="S119" s="458">
        <v>2.3624000000000001</v>
      </c>
      <c r="T119" s="458">
        <v>2.3689</v>
      </c>
      <c r="U119" s="458">
        <v>-1.0900000000000001</v>
      </c>
      <c r="V119" s="458">
        <v>-1.06</v>
      </c>
    </row>
    <row r="120" spans="1:22" s="92" customFormat="1">
      <c r="A120" s="224">
        <v>43411</v>
      </c>
      <c r="B120" s="226" t="s">
        <v>192</v>
      </c>
      <c r="C120" s="228">
        <v>43452</v>
      </c>
      <c r="D120" s="236">
        <v>1.3115000000000001</v>
      </c>
      <c r="E120" s="236">
        <v>1.3198000000000001</v>
      </c>
      <c r="F120" s="236">
        <v>1.3097000000000001</v>
      </c>
      <c r="G120" s="236">
        <v>1.3156000000000001</v>
      </c>
      <c r="H120" s="479">
        <f t="shared" ref="H120:H122" si="451">(E120-F120)*100000</f>
        <v>1009.9999999999998</v>
      </c>
      <c r="I120" s="218" t="str">
        <f t="shared" ref="I120:I122" si="452">IF(E120&gt;E119,"過高","")</f>
        <v>過高</v>
      </c>
      <c r="J120" s="218" t="str">
        <f t="shared" ref="J120:J122" si="453">IF(F120&lt;F119,"破低","")</f>
        <v/>
      </c>
      <c r="K120" s="86">
        <v>119710</v>
      </c>
      <c r="L120" s="75">
        <f t="shared" ref="L120:L122" si="454">K120-K119</f>
        <v>9802</v>
      </c>
      <c r="M120" s="76">
        <f t="shared" ref="M120:M122" si="455">L120/K119</f>
        <v>8.9183680896750009E-2</v>
      </c>
      <c r="N120" s="222">
        <v>212068</v>
      </c>
      <c r="O120" s="222">
        <v>8059</v>
      </c>
      <c r="P120" s="222">
        <v>223399</v>
      </c>
      <c r="Q120" s="75">
        <f t="shared" ref="Q120:Q121" si="456">P120-P119</f>
        <v>-3964</v>
      </c>
      <c r="R120" s="76">
        <f t="shared" ref="R120:R121" si="457">Q120/P119</f>
        <v>-1.7434674947111008E-2</v>
      </c>
      <c r="S120" s="458">
        <v>2.4359000000000002</v>
      </c>
      <c r="T120" s="458">
        <v>2.4539</v>
      </c>
      <c r="U120" s="458">
        <v>-1.18</v>
      </c>
      <c r="V120" s="458">
        <v>-1.18</v>
      </c>
    </row>
    <row r="121" spans="1:22" s="92" customFormat="1">
      <c r="A121" s="224">
        <v>43412</v>
      </c>
      <c r="B121" s="226" t="s">
        <v>102</v>
      </c>
      <c r="C121" s="228">
        <v>43452</v>
      </c>
      <c r="D121" s="236">
        <v>1.3149</v>
      </c>
      <c r="E121" s="236">
        <v>1.3170999999999999</v>
      </c>
      <c r="F121" s="236">
        <v>1.3066</v>
      </c>
      <c r="G121" s="236">
        <v>1.3080000000000001</v>
      </c>
      <c r="H121" s="479">
        <f t="shared" si="451"/>
        <v>1049.9999999999955</v>
      </c>
      <c r="I121" s="218" t="str">
        <f t="shared" si="452"/>
        <v/>
      </c>
      <c r="J121" s="218" t="str">
        <f t="shared" si="453"/>
        <v>破低</v>
      </c>
      <c r="K121" s="86">
        <v>114456</v>
      </c>
      <c r="L121" s="75">
        <f t="shared" si="454"/>
        <v>-5254</v>
      </c>
      <c r="M121" s="76">
        <f t="shared" si="455"/>
        <v>-4.3889399381839445E-2</v>
      </c>
      <c r="N121" s="222">
        <v>211553</v>
      </c>
      <c r="O121" s="222">
        <v>8057</v>
      </c>
      <c r="P121" s="222">
        <v>223080</v>
      </c>
      <c r="Q121" s="75">
        <f t="shared" si="456"/>
        <v>-319</v>
      </c>
      <c r="R121" s="76">
        <f t="shared" si="457"/>
        <v>-1.4279383524545767E-3</v>
      </c>
      <c r="S121" s="458"/>
      <c r="T121" s="458">
        <v>1.9903999999999999</v>
      </c>
      <c r="U121" s="458"/>
      <c r="V121" s="458">
        <v>-1.2</v>
      </c>
    </row>
    <row r="122" spans="1:22" s="92" customFormat="1">
      <c r="A122" s="224">
        <v>43413</v>
      </c>
      <c r="B122" s="226" t="s">
        <v>100</v>
      </c>
      <c r="C122" s="228">
        <v>43452</v>
      </c>
      <c r="D122" s="236">
        <v>1.3087</v>
      </c>
      <c r="E122" s="236">
        <v>1.3089</v>
      </c>
      <c r="F122" s="236">
        <v>1.2979000000000001</v>
      </c>
      <c r="G122" s="236">
        <v>1.2998000000000001</v>
      </c>
      <c r="H122" s="479">
        <f t="shared" si="451"/>
        <v>1099.9999999999898</v>
      </c>
      <c r="I122" s="218" t="str">
        <f t="shared" si="452"/>
        <v/>
      </c>
      <c r="J122" s="218" t="str">
        <f t="shared" si="453"/>
        <v>破低</v>
      </c>
      <c r="K122" s="86">
        <v>115690</v>
      </c>
      <c r="L122" s="75">
        <f t="shared" si="454"/>
        <v>1234</v>
      </c>
      <c r="M122" s="76">
        <f t="shared" si="455"/>
        <v>1.0781435660865311E-2</v>
      </c>
      <c r="N122" s="222">
        <v>210822</v>
      </c>
      <c r="O122" s="222">
        <v>8212</v>
      </c>
      <c r="P122" s="222">
        <v>222515</v>
      </c>
      <c r="Q122" s="75">
        <f t="shared" ref="Q122" si="458">P122-P121</f>
        <v>-565</v>
      </c>
      <c r="R122" s="76">
        <f t="shared" ref="R122" si="459">Q122/P121</f>
        <v>-2.5327236865698402E-3</v>
      </c>
      <c r="S122" s="458"/>
      <c r="T122" s="458"/>
      <c r="U122" s="458"/>
      <c r="V122" s="458"/>
    </row>
    <row r="123" spans="1:22" s="488" customFormat="1">
      <c r="A123" s="223">
        <v>43416</v>
      </c>
      <c r="B123" s="225" t="s">
        <v>98</v>
      </c>
      <c r="C123" s="283">
        <v>43452</v>
      </c>
      <c r="D123" s="232">
        <v>1.2947</v>
      </c>
      <c r="E123" s="232">
        <v>1.2966</v>
      </c>
      <c r="F123" s="232">
        <v>1.2846</v>
      </c>
      <c r="G123" s="232">
        <v>1.2869999999999999</v>
      </c>
      <c r="H123" s="479">
        <f t="shared" ref="H123" si="460">(E123-F123)*100000</f>
        <v>1200.0000000000011</v>
      </c>
      <c r="I123" s="218" t="str">
        <f t="shared" ref="I123" si="461">IF(E123&gt;E122,"過高","")</f>
        <v/>
      </c>
      <c r="J123" s="218" t="str">
        <f t="shared" ref="J123" si="462">IF(F123&lt;F122,"破低","")</f>
        <v>破低</v>
      </c>
      <c r="K123" s="174">
        <v>144906</v>
      </c>
      <c r="L123" s="75">
        <f t="shared" ref="L123" si="463">K123-K122</f>
        <v>29216</v>
      </c>
      <c r="M123" s="76">
        <f t="shared" ref="M123" si="464">L123/K122</f>
        <v>0.2525369521998444</v>
      </c>
      <c r="N123" s="220">
        <v>214541</v>
      </c>
      <c r="O123" s="220">
        <v>8632</v>
      </c>
      <c r="P123" s="220">
        <v>226704</v>
      </c>
      <c r="Q123" s="75">
        <f t="shared" ref="Q123" si="465">P123-P122</f>
        <v>4189</v>
      </c>
      <c r="R123" s="76">
        <f t="shared" ref="R123" si="466">Q123/P122</f>
        <v>1.8825697144012762E-2</v>
      </c>
      <c r="S123" s="436">
        <v>2</v>
      </c>
      <c r="T123" s="436">
        <v>1.9794</v>
      </c>
      <c r="U123" s="457">
        <v>2.02</v>
      </c>
      <c r="V123" s="457">
        <v>2.27</v>
      </c>
    </row>
    <row r="124" spans="1:22" s="488" customFormat="1">
      <c r="A124" s="223">
        <v>43417</v>
      </c>
      <c r="B124" s="225" t="s">
        <v>97</v>
      </c>
      <c r="C124" s="283">
        <v>43452</v>
      </c>
      <c r="D124" s="232">
        <v>1.2871999999999999</v>
      </c>
      <c r="E124" s="232">
        <v>1.3067</v>
      </c>
      <c r="F124" s="232">
        <v>1.2868999999999999</v>
      </c>
      <c r="G124" s="232">
        <v>1.2987</v>
      </c>
      <c r="H124" s="479">
        <f t="shared" ref="H124" si="467">(E124-F124)*100000</f>
        <v>1980.0000000000041</v>
      </c>
      <c r="I124" s="218" t="str">
        <f t="shared" ref="I124" si="468">IF(E124&gt;E123,"過高","")</f>
        <v>過高</v>
      </c>
      <c r="J124" s="218" t="str">
        <f t="shared" ref="J124" si="469">IF(F124&lt;F123,"破低","")</f>
        <v/>
      </c>
      <c r="K124" s="174">
        <v>209716</v>
      </c>
      <c r="L124" s="75">
        <f t="shared" ref="L124" si="470">K124-K123</f>
        <v>64810</v>
      </c>
      <c r="M124" s="76">
        <f t="shared" ref="M124" si="471">L124/K123</f>
        <v>0.44725546216167722</v>
      </c>
      <c r="N124" s="220">
        <v>217060</v>
      </c>
      <c r="O124" s="220">
        <v>8608</v>
      </c>
      <c r="P124" s="220">
        <v>229052</v>
      </c>
      <c r="Q124" s="75">
        <f t="shared" ref="Q124" si="472">P124-P123</f>
        <v>2348</v>
      </c>
      <c r="R124" s="76">
        <f t="shared" ref="R124" si="473">Q124/P123</f>
        <v>1.0357117651210388E-2</v>
      </c>
      <c r="S124" s="436">
        <v>2.0522999999999998</v>
      </c>
      <c r="T124" s="436">
        <v>2.3963000000000001</v>
      </c>
      <c r="U124" s="457">
        <v>1.79</v>
      </c>
      <c r="V124" s="457">
        <v>1.18</v>
      </c>
    </row>
    <row r="125" spans="1:22" s="488" customFormat="1">
      <c r="A125" s="223">
        <v>43418</v>
      </c>
      <c r="B125" s="225" t="s">
        <v>192</v>
      </c>
      <c r="C125" s="283">
        <v>43452</v>
      </c>
      <c r="D125" s="232">
        <v>1.3050999999999999</v>
      </c>
      <c r="E125" s="232">
        <v>1.3091999999999999</v>
      </c>
      <c r="F125" s="232">
        <v>1.2898000000000001</v>
      </c>
      <c r="G125" s="232">
        <v>1.3003</v>
      </c>
      <c r="H125" s="479">
        <f t="shared" ref="H125" si="474">(E125-F125)*100000</f>
        <v>1939.9999999999861</v>
      </c>
      <c r="I125" s="218" t="str">
        <f t="shared" ref="I125" si="475">IF(E125&gt;E124,"過高","")</f>
        <v>過高</v>
      </c>
      <c r="J125" s="218" t="str">
        <f t="shared" ref="J125" si="476">IF(F125&lt;F124,"破低","")</f>
        <v/>
      </c>
      <c r="K125" s="174">
        <v>270534</v>
      </c>
      <c r="L125" s="75">
        <f t="shared" ref="L125" si="477">K125-K124</f>
        <v>60818</v>
      </c>
      <c r="M125" s="76">
        <f t="shared" ref="M125" si="478">L125/K124</f>
        <v>0.29000171660722118</v>
      </c>
      <c r="N125" s="220">
        <v>215953</v>
      </c>
      <c r="O125" s="220">
        <v>8610</v>
      </c>
      <c r="P125" s="220">
        <v>227874</v>
      </c>
      <c r="Q125" s="75">
        <f t="shared" ref="Q125" si="479">P125-P124</f>
        <v>-1178</v>
      </c>
      <c r="R125" s="76">
        <f t="shared" ref="R125" si="480">Q125/P124</f>
        <v>-5.1429369750100413E-3</v>
      </c>
      <c r="S125" s="436">
        <v>2.3536999999999999</v>
      </c>
      <c r="T125" s="436">
        <v>3.2982</v>
      </c>
      <c r="U125" s="457">
        <v>1.1000000000000001</v>
      </c>
      <c r="V125" s="457">
        <v>1.32</v>
      </c>
    </row>
    <row r="126" spans="1:22" s="494" customFormat="1">
      <c r="A126" s="223">
        <v>43419</v>
      </c>
      <c r="B126" s="225" t="s">
        <v>102</v>
      </c>
      <c r="C126" s="283">
        <v>43452</v>
      </c>
      <c r="D126" s="232">
        <v>1.3007</v>
      </c>
      <c r="E126" s="232">
        <v>1.3047</v>
      </c>
      <c r="F126" s="232">
        <v>1.2739</v>
      </c>
      <c r="G126" s="232">
        <v>1.2796000000000001</v>
      </c>
      <c r="H126" s="479">
        <f t="shared" ref="H126" si="481">(E126-F126)*100000</f>
        <v>3079.9999999999936</v>
      </c>
      <c r="I126" s="218" t="str">
        <f t="shared" ref="I126" si="482">IF(E126&gt;E125,"過高","")</f>
        <v/>
      </c>
      <c r="J126" s="218" t="str">
        <f t="shared" ref="J126" si="483">IF(F126&lt;F125,"破低","")</f>
        <v>破低</v>
      </c>
      <c r="K126" s="174">
        <v>271929</v>
      </c>
      <c r="L126" s="75">
        <f t="shared" ref="L126" si="484">K126-K125</f>
        <v>1395</v>
      </c>
      <c r="M126" s="76">
        <f t="shared" ref="M126" si="485">L126/K125</f>
        <v>5.1564683182150853E-3</v>
      </c>
      <c r="N126" s="220">
        <v>219200</v>
      </c>
      <c r="O126" s="220">
        <v>7887</v>
      </c>
      <c r="P126" s="220">
        <v>230425</v>
      </c>
      <c r="Q126" s="75">
        <f t="shared" ref="Q126" si="486">P126-P125</f>
        <v>2551</v>
      </c>
      <c r="R126" s="76">
        <f t="shared" ref="R126" si="487">Q126/P125</f>
        <v>1.1194783081878582E-2</v>
      </c>
      <c r="S126" s="436">
        <v>2.5246</v>
      </c>
      <c r="T126" s="436">
        <v>3.3589000000000002</v>
      </c>
      <c r="U126" s="457"/>
      <c r="V126" s="457"/>
    </row>
    <row r="127" spans="1:22" s="494" customFormat="1">
      <c r="A127" s="223">
        <v>43420</v>
      </c>
      <c r="B127" s="225" t="s">
        <v>100</v>
      </c>
      <c r="C127" s="283">
        <v>43452</v>
      </c>
      <c r="D127" s="232">
        <v>1.2781</v>
      </c>
      <c r="E127" s="232">
        <v>1.2895000000000001</v>
      </c>
      <c r="F127" s="232">
        <v>1.2777000000000001</v>
      </c>
      <c r="G127" s="232">
        <v>1.2841</v>
      </c>
      <c r="H127" s="479">
        <f t="shared" ref="H127" si="488">(E127-F127)*100000</f>
        <v>1180.0000000000032</v>
      </c>
      <c r="I127" s="218" t="str">
        <f t="shared" ref="I127" si="489">IF(E127&gt;E126,"過高","")</f>
        <v/>
      </c>
      <c r="J127" s="218" t="str">
        <f t="shared" ref="J127" si="490">IF(F127&lt;F126,"破低","")</f>
        <v/>
      </c>
      <c r="K127" s="174">
        <v>147200</v>
      </c>
      <c r="L127" s="75">
        <f t="shared" ref="L127" si="491">K127-K126</f>
        <v>-124729</v>
      </c>
      <c r="M127" s="76">
        <f t="shared" ref="M127" si="492">L127/K126</f>
        <v>-0.45868222955256704</v>
      </c>
      <c r="N127" s="220">
        <v>217222</v>
      </c>
      <c r="O127" s="220">
        <v>7851</v>
      </c>
      <c r="P127" s="220">
        <v>228571</v>
      </c>
      <c r="Q127" s="75">
        <f t="shared" ref="Q127:Q129" si="493">P127-P126</f>
        <v>-1854</v>
      </c>
      <c r="R127" s="76">
        <f t="shared" ref="R127:R129" si="494">Q127/P126</f>
        <v>-8.0460019529130962E-3</v>
      </c>
      <c r="S127" s="436"/>
      <c r="T127" s="436"/>
      <c r="U127" s="457"/>
      <c r="V127" s="457"/>
    </row>
    <row r="128" spans="1:22" s="92" customFormat="1">
      <c r="A128" s="224">
        <v>43423</v>
      </c>
      <c r="B128" s="226" t="s">
        <v>98</v>
      </c>
      <c r="C128" s="228">
        <v>43452</v>
      </c>
      <c r="D128" s="236">
        <v>1.2847</v>
      </c>
      <c r="E128" s="236">
        <v>1.29</v>
      </c>
      <c r="F128" s="236">
        <v>1.2809999999999999</v>
      </c>
      <c r="G128" s="236">
        <v>1.2865</v>
      </c>
      <c r="H128" s="479">
        <f t="shared" ref="H128:H129" si="495">(E128-F128)*100000</f>
        <v>900.00000000001194</v>
      </c>
      <c r="I128" s="218" t="str">
        <f t="shared" ref="I128:I129" si="496">IF(E128&gt;E127,"過高","")</f>
        <v>過高</v>
      </c>
      <c r="J128" s="218" t="str">
        <f t="shared" ref="J128:J129" si="497">IF(F128&lt;F127,"破低","")</f>
        <v/>
      </c>
      <c r="K128" s="86">
        <v>99866</v>
      </c>
      <c r="L128" s="75">
        <f t="shared" ref="L128:L129" si="498">K128-K127</f>
        <v>-47334</v>
      </c>
      <c r="M128" s="76">
        <f t="shared" ref="M128:M129" si="499">L128/K127</f>
        <v>-0.32156249999999997</v>
      </c>
      <c r="N128" s="222">
        <v>216767</v>
      </c>
      <c r="O128" s="222">
        <v>8016</v>
      </c>
      <c r="P128" s="222">
        <v>228781</v>
      </c>
      <c r="Q128" s="75">
        <f t="shared" si="493"/>
        <v>210</v>
      </c>
      <c r="R128" s="76">
        <f t="shared" si="494"/>
        <v>9.1875172265947999E-4</v>
      </c>
      <c r="S128" s="458">
        <v>2.3382999999999998</v>
      </c>
      <c r="T128" s="458">
        <v>2.4108999999999998</v>
      </c>
      <c r="U128" s="458"/>
      <c r="V128" s="458"/>
    </row>
    <row r="129" spans="1:22" s="92" customFormat="1">
      <c r="A129" s="224">
        <v>43424</v>
      </c>
      <c r="B129" s="226" t="s">
        <v>97</v>
      </c>
      <c r="C129" s="228">
        <v>43452</v>
      </c>
      <c r="D129" s="236">
        <v>1.2874000000000001</v>
      </c>
      <c r="E129" s="236">
        <v>1.2898000000000001</v>
      </c>
      <c r="F129" s="236">
        <v>1.2790999999999999</v>
      </c>
      <c r="G129" s="236">
        <v>1.2801</v>
      </c>
      <c r="H129" s="479">
        <f t="shared" si="495"/>
        <v>1070.0000000000155</v>
      </c>
      <c r="I129" s="218" t="str">
        <f t="shared" si="496"/>
        <v/>
      </c>
      <c r="J129" s="218" t="str">
        <f t="shared" si="497"/>
        <v>破低</v>
      </c>
      <c r="K129" s="86">
        <v>93787</v>
      </c>
      <c r="L129" s="75">
        <f t="shared" si="498"/>
        <v>-6079</v>
      </c>
      <c r="M129" s="76">
        <f t="shared" si="499"/>
        <v>-6.0871567900987321E-2</v>
      </c>
      <c r="N129" s="222">
        <v>216743</v>
      </c>
      <c r="O129" s="222">
        <v>8055</v>
      </c>
      <c r="P129" s="222">
        <v>228327</v>
      </c>
      <c r="Q129" s="75">
        <f t="shared" si="493"/>
        <v>-454</v>
      </c>
      <c r="R129" s="76">
        <f t="shared" si="494"/>
        <v>-1.9844305252621503E-3</v>
      </c>
      <c r="S129" s="458"/>
      <c r="T129" s="458">
        <v>2.1774</v>
      </c>
      <c r="U129" s="458"/>
      <c r="V129" s="458"/>
    </row>
    <row r="130" spans="1:22" s="92" customFormat="1">
      <c r="A130" s="224">
        <v>43425</v>
      </c>
      <c r="B130" s="226" t="s">
        <v>192</v>
      </c>
      <c r="C130" s="228">
        <v>43452</v>
      </c>
      <c r="D130" s="236">
        <v>1.2799</v>
      </c>
      <c r="E130" s="236">
        <v>1.2835000000000001</v>
      </c>
      <c r="F130" s="236">
        <v>1.2778</v>
      </c>
      <c r="G130" s="236">
        <v>1.2791999999999999</v>
      </c>
      <c r="H130" s="479">
        <f t="shared" ref="H130:H131" si="500">(E130-F130)*100000</f>
        <v>570.00000000000387</v>
      </c>
      <c r="I130" s="218" t="str">
        <f t="shared" ref="I130" si="501">IF(E130&gt;E129,"過高","")</f>
        <v/>
      </c>
      <c r="J130" s="218" t="str">
        <f t="shared" ref="J130" si="502">IF(F130&lt;F129,"破低","")</f>
        <v>破低</v>
      </c>
      <c r="K130" s="86">
        <v>80732</v>
      </c>
      <c r="L130" s="75">
        <f t="shared" ref="L130" si="503">K130-K129</f>
        <v>-13055</v>
      </c>
      <c r="M130" s="76">
        <f t="shared" ref="M130" si="504">L130/K129</f>
        <v>-0.13919839636623413</v>
      </c>
      <c r="N130" s="222">
        <v>216126</v>
      </c>
      <c r="O130" s="222">
        <v>8026</v>
      </c>
      <c r="P130" s="222">
        <v>226932</v>
      </c>
      <c r="Q130" s="75">
        <f t="shared" ref="Q130" si="505">P130-P129</f>
        <v>-1395</v>
      </c>
      <c r="R130" s="76">
        <f t="shared" ref="R130" si="506">Q130/P129</f>
        <v>-6.109658516075628E-3</v>
      </c>
      <c r="S130" s="458">
        <v>2.1322000000000001</v>
      </c>
      <c r="T130" s="458">
        <v>2.1633</v>
      </c>
      <c r="U130" s="458"/>
      <c r="V130" s="458"/>
    </row>
    <row r="131" spans="1:22" s="126" customFormat="1">
      <c r="A131" s="243">
        <v>43426</v>
      </c>
      <c r="B131" s="244" t="s">
        <v>102</v>
      </c>
      <c r="C131" s="245">
        <v>43452</v>
      </c>
      <c r="D131" s="247">
        <v>1.2775099999999999</v>
      </c>
      <c r="E131" s="247">
        <v>1.2926200000000001</v>
      </c>
      <c r="F131" s="247">
        <v>1.2770699999999999</v>
      </c>
      <c r="G131" s="247">
        <v>1.2875000000000001</v>
      </c>
      <c r="H131" s="503">
        <f t="shared" si="500"/>
        <v>1555.0000000000175</v>
      </c>
      <c r="I131" s="244"/>
      <c r="J131" s="244"/>
      <c r="K131" s="121"/>
      <c r="L131" s="125"/>
      <c r="M131" s="504"/>
      <c r="Q131" s="125"/>
      <c r="R131" s="504"/>
      <c r="S131" s="456">
        <v>2.2740999999999998</v>
      </c>
      <c r="T131" s="456">
        <v>2.5253999999999999</v>
      </c>
      <c r="U131" s="456"/>
      <c r="V131" s="456"/>
    </row>
    <row r="132" spans="1:22" s="92" customFormat="1">
      <c r="A132" s="224">
        <v>43427</v>
      </c>
      <c r="B132" s="226" t="s">
        <v>100</v>
      </c>
      <c r="C132" s="228">
        <v>43452</v>
      </c>
      <c r="D132" s="236">
        <v>1.2788999999999999</v>
      </c>
      <c r="E132" s="236">
        <v>1.2941</v>
      </c>
      <c r="F132" s="236">
        <v>1.2783</v>
      </c>
      <c r="G132" s="236">
        <v>1.2824</v>
      </c>
      <c r="H132" s="479">
        <f t="shared" ref="H132:H133" si="507">(E132-F132)*100000</f>
        <v>1580.0000000000036</v>
      </c>
      <c r="I132" s="218" t="str">
        <f t="shared" ref="I132:I133" si="508">IF(E132&gt;E131,"過高","")</f>
        <v>過高</v>
      </c>
      <c r="J132" s="218" t="str">
        <f t="shared" ref="J132:J133" si="509">IF(F132&lt;F131,"破低","")</f>
        <v/>
      </c>
      <c r="K132" s="86">
        <v>148200</v>
      </c>
      <c r="L132" s="75">
        <f>K132-K130</f>
        <v>67468</v>
      </c>
      <c r="M132" s="76">
        <f>L132/K130</f>
        <v>0.83570331467076253</v>
      </c>
      <c r="N132" s="222">
        <v>216189</v>
      </c>
      <c r="O132" s="222">
        <v>7972</v>
      </c>
      <c r="P132" s="222">
        <v>226971</v>
      </c>
      <c r="Q132" s="75">
        <f>P132-P130</f>
        <v>39</v>
      </c>
      <c r="R132" s="76">
        <f>Q132/P130</f>
        <v>1.7185764898736185E-4</v>
      </c>
      <c r="S132" s="458"/>
      <c r="T132" s="458">
        <v>2.2862</v>
      </c>
      <c r="U132" s="458"/>
      <c r="V132" s="458"/>
    </row>
    <row r="133" spans="1:22" s="494" customFormat="1">
      <c r="A133" s="223">
        <v>43430</v>
      </c>
      <c r="B133" s="225" t="s">
        <v>98</v>
      </c>
      <c r="C133" s="283">
        <v>43452</v>
      </c>
      <c r="D133" s="232">
        <v>1.2829999999999999</v>
      </c>
      <c r="E133" s="232">
        <v>1.2876000000000001</v>
      </c>
      <c r="F133" s="232">
        <v>1.2807999999999999</v>
      </c>
      <c r="G133" s="232">
        <v>1.2822</v>
      </c>
      <c r="H133" s="479">
        <f t="shared" si="507"/>
        <v>680.00000000001387</v>
      </c>
      <c r="I133" s="218" t="str">
        <f t="shared" si="508"/>
        <v/>
      </c>
      <c r="J133" s="218" t="str">
        <f t="shared" si="509"/>
        <v/>
      </c>
      <c r="K133" s="174">
        <v>58631</v>
      </c>
      <c r="L133" s="75">
        <f t="shared" ref="L133" si="510">K133-K132</f>
        <v>-89569</v>
      </c>
      <c r="M133" s="76">
        <f t="shared" ref="M133" si="511">L133/K132</f>
        <v>-0.60437921727395416</v>
      </c>
      <c r="N133" s="220">
        <v>216129</v>
      </c>
      <c r="O133" s="220">
        <v>7992</v>
      </c>
      <c r="P133" s="220">
        <v>226976</v>
      </c>
      <c r="Q133" s="75">
        <f t="shared" ref="Q133" si="512">P133-P132</f>
        <v>5</v>
      </c>
      <c r="R133" s="76">
        <f t="shared" ref="R133" si="513">Q133/P132</f>
        <v>2.2029246027025479E-5</v>
      </c>
      <c r="S133" s="436">
        <v>2.5015999999999998</v>
      </c>
      <c r="T133" s="436">
        <v>2.4687999999999999</v>
      </c>
      <c r="U133" s="457"/>
      <c r="V133" s="457"/>
    </row>
    <row r="134" spans="1:22" s="500" customFormat="1">
      <c r="A134" s="223">
        <v>43431</v>
      </c>
      <c r="B134" s="225" t="s">
        <v>97</v>
      </c>
      <c r="C134" s="283">
        <v>43452</v>
      </c>
      <c r="D134" s="232">
        <v>1.2823</v>
      </c>
      <c r="E134" s="232">
        <v>1.2829999999999999</v>
      </c>
      <c r="F134" s="232">
        <v>1.2735000000000001</v>
      </c>
      <c r="G134" s="232">
        <v>1.2754000000000001</v>
      </c>
      <c r="H134" s="479">
        <f t="shared" ref="H134" si="514">(E134-F134)*100000</f>
        <v>949.9999999999842</v>
      </c>
      <c r="I134" s="218" t="str">
        <f t="shared" ref="I134" si="515">IF(E134&gt;E133,"過高","")</f>
        <v/>
      </c>
      <c r="J134" s="218" t="str">
        <f t="shared" ref="J134" si="516">IF(F134&lt;F133,"破低","")</f>
        <v>破低</v>
      </c>
      <c r="K134" s="174">
        <v>91217</v>
      </c>
      <c r="L134" s="75">
        <f t="shared" ref="L134" si="517">K134-K133</f>
        <v>32586</v>
      </c>
      <c r="M134" s="76">
        <f t="shared" ref="M134" si="518">L134/K133</f>
        <v>0.55578107144684552</v>
      </c>
      <c r="N134" s="220">
        <v>216868</v>
      </c>
      <c r="O134" s="220">
        <v>8121</v>
      </c>
      <c r="P134" s="220">
        <v>227895</v>
      </c>
      <c r="Q134" s="75">
        <f t="shared" ref="Q134:Q136" si="519">P134-P133</f>
        <v>919</v>
      </c>
      <c r="R134" s="76">
        <f t="shared" ref="R134:R136" si="520">Q134/P133</f>
        <v>4.0488862258564783E-3</v>
      </c>
      <c r="S134" s="436">
        <v>2.4912999999999998</v>
      </c>
      <c r="T134" s="436">
        <v>2.5200999999999998</v>
      </c>
      <c r="U134" s="457">
        <v>2.13</v>
      </c>
      <c r="V134" s="457">
        <v>2.92</v>
      </c>
    </row>
    <row r="135" spans="1:22" s="500" customFormat="1">
      <c r="A135" s="223">
        <v>43432</v>
      </c>
      <c r="B135" s="225" t="s">
        <v>192</v>
      </c>
      <c r="C135" s="283">
        <v>43452</v>
      </c>
      <c r="D135" s="232">
        <v>1.2751999999999999</v>
      </c>
      <c r="E135" s="232">
        <v>1.2858000000000001</v>
      </c>
      <c r="F135" s="232">
        <v>1.2743</v>
      </c>
      <c r="G135" s="232">
        <v>1.2831999999999999</v>
      </c>
      <c r="H135" s="479">
        <f t="shared" ref="H135:H137" si="521">(E135-F135)*100000</f>
        <v>1150.0000000000066</v>
      </c>
      <c r="I135" s="218" t="str">
        <f t="shared" ref="I135:I137" si="522">IF(E135&gt;E134,"過高","")</f>
        <v>過高</v>
      </c>
      <c r="J135" s="218" t="str">
        <f t="shared" ref="J135:J137" si="523">IF(F135&lt;F134,"破低","")</f>
        <v/>
      </c>
      <c r="K135" s="174">
        <v>96946</v>
      </c>
      <c r="L135" s="75">
        <f t="shared" ref="L135:L137" si="524">K135-K134</f>
        <v>5729</v>
      </c>
      <c r="M135" s="76">
        <f t="shared" ref="M135:M137" si="525">L135/K134</f>
        <v>6.2806275146080226E-2</v>
      </c>
      <c r="N135" s="220">
        <v>217620</v>
      </c>
      <c r="O135" s="220">
        <v>8385</v>
      </c>
      <c r="P135" s="220">
        <v>228970</v>
      </c>
      <c r="Q135" s="75">
        <f t="shared" si="519"/>
        <v>1075</v>
      </c>
      <c r="R135" s="76">
        <f t="shared" si="520"/>
        <v>4.7170846223041317E-3</v>
      </c>
      <c r="S135" s="436">
        <v>2.5840999999999998</v>
      </c>
      <c r="T135" s="436">
        <v>2.5324</v>
      </c>
      <c r="U135" s="457"/>
      <c r="V135" s="457"/>
    </row>
    <row r="136" spans="1:22" s="500" customFormat="1">
      <c r="A136" s="223">
        <v>43433</v>
      </c>
      <c r="B136" s="225" t="s">
        <v>102</v>
      </c>
      <c r="C136" s="283">
        <v>43452</v>
      </c>
      <c r="D136" s="232">
        <v>1.2836000000000001</v>
      </c>
      <c r="E136" s="232">
        <v>1.2859</v>
      </c>
      <c r="F136" s="232">
        <v>1.2764</v>
      </c>
      <c r="G136" s="232">
        <v>1.2796000000000001</v>
      </c>
      <c r="H136" s="479">
        <f t="shared" si="521"/>
        <v>950.00000000000637</v>
      </c>
      <c r="I136" s="218" t="str">
        <f t="shared" si="522"/>
        <v>過高</v>
      </c>
      <c r="J136" s="218" t="str">
        <f t="shared" si="523"/>
        <v/>
      </c>
      <c r="K136" s="174">
        <v>89998</v>
      </c>
      <c r="L136" s="75">
        <f t="shared" si="524"/>
        <v>-6948</v>
      </c>
      <c r="M136" s="76">
        <f t="shared" si="525"/>
        <v>-7.1668764054215753E-2</v>
      </c>
      <c r="N136" s="220">
        <v>218809</v>
      </c>
      <c r="O136" s="220">
        <v>8443</v>
      </c>
      <c r="P136" s="220">
        <v>230170</v>
      </c>
      <c r="Q136" s="75">
        <f t="shared" si="519"/>
        <v>1200</v>
      </c>
      <c r="R136" s="76">
        <f t="shared" si="520"/>
        <v>5.2408612481984543E-3</v>
      </c>
      <c r="S136" s="436">
        <v>2.5116000000000001</v>
      </c>
      <c r="T136" s="436">
        <v>2.5015000000000001</v>
      </c>
      <c r="U136" s="457"/>
      <c r="V136" s="457"/>
    </row>
    <row r="137" spans="1:22" s="515" customFormat="1">
      <c r="A137" s="223">
        <v>43434</v>
      </c>
      <c r="B137" s="225" t="s">
        <v>100</v>
      </c>
      <c r="C137" s="283">
        <v>43452</v>
      </c>
      <c r="D137" s="232">
        <v>1.2790999999999999</v>
      </c>
      <c r="E137" s="232">
        <v>1.2818000000000001</v>
      </c>
      <c r="F137" s="232">
        <v>1.2742</v>
      </c>
      <c r="G137" s="232">
        <v>1.2761</v>
      </c>
      <c r="H137" s="479">
        <f t="shared" si="521"/>
        <v>760.00000000000512</v>
      </c>
      <c r="I137" s="218" t="str">
        <f t="shared" si="522"/>
        <v/>
      </c>
      <c r="J137" s="218" t="str">
        <f t="shared" si="523"/>
        <v>破低</v>
      </c>
      <c r="K137" s="174">
        <v>93205</v>
      </c>
      <c r="L137" s="75">
        <f t="shared" si="524"/>
        <v>3207</v>
      </c>
      <c r="M137" s="76">
        <f t="shared" si="525"/>
        <v>3.5634125202782287E-2</v>
      </c>
      <c r="N137" s="220">
        <v>217253</v>
      </c>
      <c r="O137" s="220">
        <v>10119</v>
      </c>
      <c r="P137" s="220">
        <v>230101</v>
      </c>
      <c r="Q137" s="75">
        <f t="shared" ref="Q137:Q141" si="526">P137-P136</f>
        <v>-69</v>
      </c>
      <c r="R137" s="76">
        <f t="shared" ref="R137:R141" si="527">Q137/P136</f>
        <v>-2.997784246426554E-4</v>
      </c>
      <c r="S137" s="436">
        <v>2.5225</v>
      </c>
      <c r="T137" s="436">
        <v>2.4655</v>
      </c>
      <c r="U137" s="457"/>
      <c r="V137" s="457"/>
    </row>
    <row r="138" spans="1:22" s="92" customFormat="1">
      <c r="A138" s="224">
        <v>43437</v>
      </c>
      <c r="B138" s="226" t="s">
        <v>98</v>
      </c>
      <c r="C138" s="87">
        <v>43452</v>
      </c>
      <c r="D138" s="236">
        <v>1.2747999999999999</v>
      </c>
      <c r="E138" s="236">
        <v>1.2833000000000001</v>
      </c>
      <c r="F138" s="236">
        <v>1.2706</v>
      </c>
      <c r="G138" s="236">
        <v>1.2730999999999999</v>
      </c>
      <c r="H138" s="479">
        <f t="shared" ref="H138:H142" si="528">(E138-F138)*100000</f>
        <v>1270.0000000000155</v>
      </c>
      <c r="I138" s="218" t="str">
        <f t="shared" ref="I138:I142" si="529">IF(E138&gt;E137,"過高","")</f>
        <v>過高</v>
      </c>
      <c r="J138" s="218" t="str">
        <f t="shared" ref="J138:J142" si="530">IF(F138&lt;F137,"破低","")</f>
        <v>破低</v>
      </c>
      <c r="K138" s="86">
        <v>109007</v>
      </c>
      <c r="L138" s="75">
        <f t="shared" ref="L138:L142" si="531">K138-K137</f>
        <v>15802</v>
      </c>
      <c r="M138" s="76">
        <f t="shared" ref="M138:M142" si="532">L138/K137</f>
        <v>0.16954026071562683</v>
      </c>
      <c r="N138" s="222">
        <v>223043</v>
      </c>
      <c r="O138" s="222">
        <v>10162</v>
      </c>
      <c r="P138" s="222">
        <v>236144</v>
      </c>
      <c r="Q138" s="75">
        <f t="shared" si="526"/>
        <v>6043</v>
      </c>
      <c r="R138" s="76">
        <f t="shared" si="527"/>
        <v>2.6262380432940317E-2</v>
      </c>
      <c r="S138" s="458">
        <v>2.5274000000000001</v>
      </c>
      <c r="T138" s="458">
        <v>2.6714000000000002</v>
      </c>
      <c r="U138" s="458"/>
      <c r="V138" s="458"/>
    </row>
    <row r="139" spans="1:22" s="92" customFormat="1">
      <c r="A139" s="224">
        <v>43438</v>
      </c>
      <c r="B139" s="226" t="s">
        <v>97</v>
      </c>
      <c r="C139" s="87">
        <v>43452</v>
      </c>
      <c r="D139" s="236">
        <v>1.2736000000000001</v>
      </c>
      <c r="E139" s="236">
        <v>1.2847999999999999</v>
      </c>
      <c r="F139" s="236">
        <v>1.2665</v>
      </c>
      <c r="G139" s="236">
        <v>1.2721</v>
      </c>
      <c r="H139" s="479">
        <f t="shared" si="528"/>
        <v>1829.9999999999982</v>
      </c>
      <c r="I139" s="218" t="str">
        <f t="shared" si="529"/>
        <v>過高</v>
      </c>
      <c r="J139" s="218" t="str">
        <f t="shared" si="530"/>
        <v>破低</v>
      </c>
      <c r="K139" s="86">
        <v>156377</v>
      </c>
      <c r="L139" s="75">
        <f t="shared" si="531"/>
        <v>47370</v>
      </c>
      <c r="M139" s="76">
        <f t="shared" si="532"/>
        <v>0.43455924848862915</v>
      </c>
      <c r="N139" s="222">
        <v>222022</v>
      </c>
      <c r="O139" s="222">
        <v>10629</v>
      </c>
      <c r="P139" s="222">
        <v>235704</v>
      </c>
      <c r="Q139" s="75">
        <f t="shared" si="526"/>
        <v>-440</v>
      </c>
      <c r="R139" s="76">
        <f t="shared" si="527"/>
        <v>-1.8632698692323329E-3</v>
      </c>
      <c r="S139" s="458">
        <v>2.5404</v>
      </c>
      <c r="T139" s="458">
        <v>2.5653000000000001</v>
      </c>
      <c r="U139" s="458"/>
      <c r="V139" s="458"/>
    </row>
    <row r="140" spans="1:22" s="92" customFormat="1">
      <c r="A140" s="224">
        <v>43439</v>
      </c>
      <c r="B140" s="226" t="s">
        <v>192</v>
      </c>
      <c r="C140" s="87">
        <v>43452</v>
      </c>
      <c r="D140" s="236">
        <v>1.2719</v>
      </c>
      <c r="E140" s="236">
        <v>1.2805</v>
      </c>
      <c r="F140" s="236">
        <v>1.2679</v>
      </c>
      <c r="G140" s="236">
        <v>1.2739</v>
      </c>
      <c r="H140" s="479">
        <f t="shared" si="528"/>
        <v>1259.9999999999945</v>
      </c>
      <c r="I140" s="218" t="str">
        <f t="shared" si="529"/>
        <v/>
      </c>
      <c r="J140" s="218" t="str">
        <f t="shared" si="530"/>
        <v/>
      </c>
      <c r="K140" s="86">
        <v>80433</v>
      </c>
      <c r="L140" s="75">
        <f t="shared" si="531"/>
        <v>-75944</v>
      </c>
      <c r="M140" s="76">
        <f t="shared" si="532"/>
        <v>-0.4856468662271306</v>
      </c>
      <c r="N140" s="222">
        <v>220453</v>
      </c>
      <c r="O140" s="222">
        <v>11841</v>
      </c>
      <c r="P140" s="222">
        <v>235336</v>
      </c>
      <c r="Q140" s="75">
        <f t="shared" si="526"/>
        <v>-368</v>
      </c>
      <c r="R140" s="76">
        <f t="shared" si="527"/>
        <v>-1.56128024980484E-3</v>
      </c>
      <c r="S140" s="458">
        <v>2.4032</v>
      </c>
      <c r="T140" s="458">
        <v>2.5419999999999998</v>
      </c>
      <c r="U140" s="458"/>
      <c r="V140" s="458"/>
    </row>
    <row r="141" spans="1:22" s="92" customFormat="1">
      <c r="A141" s="224">
        <v>43440</v>
      </c>
      <c r="B141" s="226" t="s">
        <v>102</v>
      </c>
      <c r="C141" s="87">
        <v>43452</v>
      </c>
      <c r="D141" s="236">
        <v>1.2737000000000001</v>
      </c>
      <c r="E141" s="236">
        <v>1.2817000000000001</v>
      </c>
      <c r="F141" s="236">
        <v>1.2704</v>
      </c>
      <c r="G141" s="236">
        <v>1.2786999999999999</v>
      </c>
      <c r="H141" s="479">
        <f t="shared" si="528"/>
        <v>1130.0000000000089</v>
      </c>
      <c r="I141" s="218" t="str">
        <f t="shared" si="529"/>
        <v>過高</v>
      </c>
      <c r="J141" s="218" t="str">
        <f t="shared" si="530"/>
        <v/>
      </c>
      <c r="K141" s="86">
        <v>121611</v>
      </c>
      <c r="L141" s="75">
        <f t="shared" si="531"/>
        <v>41178</v>
      </c>
      <c r="M141" s="76">
        <f t="shared" si="532"/>
        <v>0.51195404871134986</v>
      </c>
      <c r="N141" s="222">
        <v>211910</v>
      </c>
      <c r="O141" s="222">
        <v>22421</v>
      </c>
      <c r="P141" s="222">
        <v>237614</v>
      </c>
      <c r="Q141" s="75">
        <f t="shared" si="526"/>
        <v>2278</v>
      </c>
      <c r="R141" s="76">
        <f t="shared" si="527"/>
        <v>9.6797769996940543E-3</v>
      </c>
      <c r="S141" s="458">
        <v>2.4289999999999998</v>
      </c>
      <c r="T141" s="458">
        <v>2.4319999999999999</v>
      </c>
      <c r="U141" s="458"/>
      <c r="V141" s="458"/>
    </row>
    <row r="142" spans="1:22" s="92" customFormat="1" ht="13.95" customHeight="1">
      <c r="A142" s="224">
        <v>43441</v>
      </c>
      <c r="B142" s="226" t="s">
        <v>100</v>
      </c>
      <c r="C142" s="87">
        <v>43452</v>
      </c>
      <c r="D142" s="236">
        <v>1.2782</v>
      </c>
      <c r="E142" s="236">
        <v>1.2794000000000001</v>
      </c>
      <c r="F142" s="236">
        <v>1.2714000000000001</v>
      </c>
      <c r="G142" s="236">
        <v>1.274</v>
      </c>
      <c r="H142" s="479">
        <f t="shared" si="528"/>
        <v>800.00000000000068</v>
      </c>
      <c r="I142" s="218" t="str">
        <f t="shared" si="529"/>
        <v/>
      </c>
      <c r="J142" s="218" t="str">
        <f t="shared" si="530"/>
        <v/>
      </c>
      <c r="K142" s="86">
        <v>99646</v>
      </c>
      <c r="L142" s="75">
        <f t="shared" si="531"/>
        <v>-21965</v>
      </c>
      <c r="M142" s="76">
        <f t="shared" si="532"/>
        <v>-0.18061688498573319</v>
      </c>
      <c r="N142" s="222">
        <v>209103</v>
      </c>
      <c r="O142" s="222">
        <v>24281</v>
      </c>
      <c r="P142" s="222">
        <v>236723</v>
      </c>
      <c r="Q142" s="75">
        <f t="shared" ref="Q142" si="533">P142-P141</f>
        <v>-891</v>
      </c>
      <c r="R142" s="76">
        <f t="shared" ref="R142" si="534">Q142/P141</f>
        <v>-3.7497790534227783E-3</v>
      </c>
      <c r="S142" s="458">
        <v>2.4832000000000001</v>
      </c>
      <c r="T142" s="458">
        <v>2.5007000000000001</v>
      </c>
      <c r="U142" s="458"/>
      <c r="V142" s="458"/>
    </row>
    <row r="143" spans="1:22" s="515" customFormat="1">
      <c r="A143" s="223">
        <v>43444</v>
      </c>
      <c r="B143" s="225" t="s">
        <v>98</v>
      </c>
      <c r="C143" s="283">
        <v>43452</v>
      </c>
      <c r="D143" s="232">
        <v>1.2722</v>
      </c>
      <c r="E143" s="232">
        <v>1.2763</v>
      </c>
      <c r="F143" s="232">
        <v>1.2511000000000001</v>
      </c>
      <c r="G143" s="232">
        <v>1.2568999999999999</v>
      </c>
      <c r="H143" s="479">
        <f t="shared" ref="H143" si="535">(E143-F143)*100000</f>
        <v>2519.9999999999891</v>
      </c>
      <c r="I143" s="218" t="str">
        <f t="shared" ref="I143" si="536">IF(E143&gt;E142,"過高","")</f>
        <v/>
      </c>
      <c r="J143" s="218" t="str">
        <f t="shared" ref="J143" si="537">IF(F143&lt;F142,"破低","")</f>
        <v>破低</v>
      </c>
      <c r="K143" s="174">
        <v>231568</v>
      </c>
      <c r="L143" s="75">
        <f t="shared" ref="L143" si="538">K143-K142</f>
        <v>131922</v>
      </c>
      <c r="M143" s="76">
        <f t="shared" ref="M143" si="539">L143/K142</f>
        <v>1.3239066294683179</v>
      </c>
      <c r="N143" s="220">
        <v>177803</v>
      </c>
      <c r="O143" s="220">
        <v>76599</v>
      </c>
      <c r="P143" s="220">
        <v>257611</v>
      </c>
      <c r="Q143" s="75">
        <f t="shared" ref="Q143:Q145" si="540">P143-P142</f>
        <v>20888</v>
      </c>
      <c r="R143" s="76">
        <f t="shared" ref="R143:R145" si="541">Q143/P142</f>
        <v>8.8238151763875922E-2</v>
      </c>
      <c r="S143" s="436">
        <v>2.5893000000000002</v>
      </c>
      <c r="T143" s="436">
        <v>2.7216</v>
      </c>
      <c r="U143" s="457"/>
      <c r="V143" s="457"/>
    </row>
    <row r="144" spans="1:22" s="515" customFormat="1">
      <c r="A144" s="223">
        <v>43445</v>
      </c>
      <c r="B144" s="225" t="s">
        <v>97</v>
      </c>
      <c r="C144" s="283">
        <v>43452</v>
      </c>
      <c r="D144" s="232">
        <v>1.2566999999999999</v>
      </c>
      <c r="E144" s="232">
        <v>1.2642</v>
      </c>
      <c r="F144" s="232">
        <v>1.2481</v>
      </c>
      <c r="G144" s="232">
        <v>1.2494000000000001</v>
      </c>
      <c r="H144" s="479">
        <f t="shared" ref="H144:H145" si="542">(E144-F144)*100000</f>
        <v>1610.0000000000002</v>
      </c>
      <c r="I144" s="218" t="str">
        <f t="shared" ref="I144:I145" si="543">IF(E144&gt;E143,"過高","")</f>
        <v/>
      </c>
      <c r="J144" s="218" t="str">
        <f t="shared" ref="J144:J145" si="544">IF(F144&lt;F143,"破低","")</f>
        <v>破低</v>
      </c>
      <c r="K144" s="174">
        <v>171649</v>
      </c>
      <c r="L144" s="75">
        <f t="shared" ref="L144:L145" si="545">K144-K143</f>
        <v>-59919</v>
      </c>
      <c r="M144" s="76">
        <f t="shared" ref="M144:M145" si="546">L144/K143</f>
        <v>-0.25875336834104884</v>
      </c>
      <c r="N144" s="220">
        <v>151106</v>
      </c>
      <c r="O144" s="220">
        <v>101142</v>
      </c>
      <c r="P144" s="220">
        <v>255703</v>
      </c>
      <c r="Q144" s="75">
        <f t="shared" si="540"/>
        <v>-1908</v>
      </c>
      <c r="R144" s="76">
        <f t="shared" si="541"/>
        <v>-7.4065160261013695E-3</v>
      </c>
      <c r="S144" s="436">
        <v>2.532</v>
      </c>
      <c r="T144" s="436">
        <v>2.3759000000000001</v>
      </c>
      <c r="U144" s="457"/>
      <c r="V144" s="457"/>
    </row>
    <row r="145" spans="1:22" s="515" customFormat="1">
      <c r="A145" s="223">
        <v>43446</v>
      </c>
      <c r="B145" s="225" t="s">
        <v>192</v>
      </c>
      <c r="C145" s="283">
        <v>43452</v>
      </c>
      <c r="D145" s="232">
        <v>1.2491000000000001</v>
      </c>
      <c r="E145" s="232">
        <v>1.2677</v>
      </c>
      <c r="F145" s="232">
        <v>1.2479</v>
      </c>
      <c r="G145" s="232">
        <v>1.2630999999999999</v>
      </c>
      <c r="H145" s="479">
        <f t="shared" si="542"/>
        <v>1980.0000000000041</v>
      </c>
      <c r="I145" s="218" t="str">
        <f t="shared" si="543"/>
        <v>過高</v>
      </c>
      <c r="J145" s="218" t="str">
        <f t="shared" si="544"/>
        <v>破低</v>
      </c>
      <c r="K145" s="174">
        <v>206713</v>
      </c>
      <c r="L145" s="75">
        <f t="shared" si="545"/>
        <v>35064</v>
      </c>
      <c r="M145" s="76">
        <f t="shared" si="546"/>
        <v>0.20427733339547566</v>
      </c>
      <c r="N145" s="220">
        <v>103911</v>
      </c>
      <c r="O145" s="220">
        <v>141730</v>
      </c>
      <c r="P145" s="220">
        <v>249194</v>
      </c>
      <c r="Q145" s="75">
        <f t="shared" si="540"/>
        <v>-6509</v>
      </c>
      <c r="R145" s="76">
        <f t="shared" si="541"/>
        <v>-2.5455313390926191E-2</v>
      </c>
      <c r="S145" s="436">
        <v>2.3635999999999999</v>
      </c>
      <c r="T145" s="436">
        <v>2.6427999999999998</v>
      </c>
      <c r="U145" s="457"/>
      <c r="V145" s="457"/>
    </row>
    <row r="146" spans="1:22" s="529" customFormat="1">
      <c r="A146" s="223">
        <v>43447</v>
      </c>
      <c r="B146" s="225" t="s">
        <v>102</v>
      </c>
      <c r="C146" s="283">
        <v>43452</v>
      </c>
      <c r="D146" s="232">
        <v>1.2641</v>
      </c>
      <c r="E146" s="232">
        <v>1.2687999999999999</v>
      </c>
      <c r="F146" s="232">
        <v>1.2609999999999999</v>
      </c>
      <c r="G146" s="232">
        <v>1.2661</v>
      </c>
      <c r="H146" s="479">
        <f t="shared" ref="H146:H147" si="547">(E146-F146)*100000</f>
        <v>780.00000000000296</v>
      </c>
      <c r="I146" s="218" t="str">
        <f t="shared" ref="I146:I147" si="548">IF(E146&gt;E145,"過高","")</f>
        <v>過高</v>
      </c>
      <c r="J146" s="218" t="str">
        <f t="shared" ref="J146:J147" si="549">IF(F146&lt;F145,"破低","")</f>
        <v/>
      </c>
      <c r="K146" s="174">
        <v>127561</v>
      </c>
      <c r="L146" s="75">
        <f t="shared" ref="L146:L147" si="550">K146-K145</f>
        <v>-79152</v>
      </c>
      <c r="M146" s="76">
        <f t="shared" ref="M146:M147" si="551">L146/K145</f>
        <v>-0.38290770295046755</v>
      </c>
      <c r="N146" s="220">
        <v>80775</v>
      </c>
      <c r="O146" s="220">
        <v>183313</v>
      </c>
      <c r="P146" s="220">
        <v>267952</v>
      </c>
      <c r="Q146" s="75">
        <f t="shared" ref="Q146:Q147" si="552">P146-P145</f>
        <v>18758</v>
      </c>
      <c r="R146" s="76">
        <f t="shared" ref="R146:R147" si="553">Q146/P145</f>
        <v>7.5274685586330325E-2</v>
      </c>
      <c r="S146" s="436">
        <v>2.3210000000000002</v>
      </c>
      <c r="T146" s="436">
        <v>2.0905999999999998</v>
      </c>
      <c r="U146" s="457"/>
      <c r="V146" s="457"/>
    </row>
    <row r="147" spans="1:22" s="529" customFormat="1">
      <c r="A147" s="223">
        <v>43448</v>
      </c>
      <c r="B147" s="225" t="s">
        <v>100</v>
      </c>
      <c r="C147" s="283">
        <v>43452</v>
      </c>
      <c r="D147" s="232">
        <v>1.2659</v>
      </c>
      <c r="E147" s="232">
        <v>1.2664</v>
      </c>
      <c r="F147" s="232">
        <v>1.2528999999999999</v>
      </c>
      <c r="G147" s="232">
        <v>1.2587999999999999</v>
      </c>
      <c r="H147" s="479">
        <f t="shared" si="547"/>
        <v>1350.0000000000068</v>
      </c>
      <c r="I147" s="218" t="str">
        <f t="shared" si="548"/>
        <v/>
      </c>
      <c r="J147" s="218" t="str">
        <f t="shared" si="549"/>
        <v>破低</v>
      </c>
      <c r="K147" s="174">
        <v>40885</v>
      </c>
      <c r="L147" s="75">
        <f t="shared" si="550"/>
        <v>-86676</v>
      </c>
      <c r="M147" s="76">
        <f t="shared" si="551"/>
        <v>-0.67948667696239451</v>
      </c>
      <c r="N147" s="220">
        <v>68158</v>
      </c>
      <c r="O147" s="220">
        <v>201332</v>
      </c>
      <c r="P147" s="220">
        <v>273315</v>
      </c>
      <c r="Q147" s="75">
        <f t="shared" si="552"/>
        <v>5363</v>
      </c>
      <c r="R147" s="76">
        <f t="shared" si="553"/>
        <v>2.0014778766346213E-2</v>
      </c>
      <c r="S147" s="436">
        <v>2.2406999999999999</v>
      </c>
      <c r="T147" s="436">
        <v>2.1993</v>
      </c>
      <c r="U147" s="457"/>
      <c r="V147" s="457"/>
    </row>
    <row r="148" spans="1:22" s="312" customFormat="1" ht="13.95" customHeight="1">
      <c r="A148" s="304">
        <v>43451</v>
      </c>
      <c r="B148" s="305" t="s">
        <v>98</v>
      </c>
      <c r="C148" s="306">
        <v>43452</v>
      </c>
      <c r="D148" s="582">
        <v>1.2586999999999999</v>
      </c>
      <c r="E148" s="582">
        <v>1.2645999999999999</v>
      </c>
      <c r="F148" s="582">
        <v>1.2575000000000001</v>
      </c>
      <c r="G148" s="582">
        <v>1.2613000000000001</v>
      </c>
      <c r="H148" s="583">
        <f t="shared" ref="H148" si="554">(E148-F148)*100000</f>
        <v>709.9999999999884</v>
      </c>
      <c r="I148" s="584" t="str">
        <f t="shared" ref="I148" si="555">IF(E148&gt;E147,"過高","")</f>
        <v/>
      </c>
      <c r="J148" s="584" t="str">
        <f t="shared" ref="J148" si="556">IF(F148&lt;F147,"破低","")</f>
        <v/>
      </c>
      <c r="K148" s="305">
        <v>15308</v>
      </c>
      <c r="L148" s="309">
        <f t="shared" ref="L148" si="557">K148-K147</f>
        <v>-25577</v>
      </c>
      <c r="M148" s="421">
        <f t="shared" ref="M148" si="558">L148/K147</f>
        <v>-0.62558395499571973</v>
      </c>
      <c r="N148" s="585">
        <v>65824</v>
      </c>
      <c r="O148" s="585">
        <v>199966</v>
      </c>
      <c r="P148" s="585">
        <v>270174</v>
      </c>
      <c r="Q148" s="309">
        <f t="shared" ref="Q148" si="559">P148-P147</f>
        <v>-3141</v>
      </c>
      <c r="R148" s="421">
        <f t="shared" ref="R148" si="560">Q148/P147</f>
        <v>-1.1492234235223095E-2</v>
      </c>
      <c r="S148" s="586">
        <v>2.3210000000000002</v>
      </c>
      <c r="T148" s="586">
        <v>2.2888999999999999</v>
      </c>
      <c r="U148" s="586"/>
      <c r="V148" s="586"/>
    </row>
    <row r="149" spans="1:22" s="92" customFormat="1" ht="13.95" customHeight="1">
      <c r="A149" s="85">
        <v>43452</v>
      </c>
      <c r="B149" s="86" t="s">
        <v>97</v>
      </c>
      <c r="C149" s="87">
        <v>43543</v>
      </c>
      <c r="D149" s="236">
        <v>1.2672000000000001</v>
      </c>
      <c r="E149" s="236">
        <v>1.2763</v>
      </c>
      <c r="F149" s="236">
        <v>1.2668999999999999</v>
      </c>
      <c r="G149" s="236">
        <v>1.2696000000000001</v>
      </c>
      <c r="H149" s="554">
        <f t="shared" ref="H149:H150" si="561">(E149-F149)*100000</f>
        <v>940.0000000000075</v>
      </c>
      <c r="I149" s="226" t="str">
        <f t="shared" ref="I149:I150" si="562">IF(E149&gt;E148,"過高","")</f>
        <v>過高</v>
      </c>
      <c r="J149" s="226" t="str">
        <f t="shared" ref="J149:J150" si="563">IF(F149&lt;F148,"破低","")</f>
        <v/>
      </c>
      <c r="K149" s="86">
        <v>82026</v>
      </c>
      <c r="L149" s="90">
        <f t="shared" ref="L149:L150" si="564">K149-K148</f>
        <v>66718</v>
      </c>
      <c r="M149" s="555">
        <f t="shared" ref="M149:M150" si="565">L149/K148</f>
        <v>4.3583747060360594</v>
      </c>
      <c r="N149" s="222">
        <v>200443</v>
      </c>
      <c r="O149" s="222">
        <v>505</v>
      </c>
      <c r="P149" s="222">
        <v>270772</v>
      </c>
      <c r="Q149" s="90">
        <f t="shared" ref="Q149:Q150" si="566">P149-P148</f>
        <v>598</v>
      </c>
      <c r="R149" s="555">
        <f t="shared" ref="R149:R150" si="567">Q149/P148</f>
        <v>2.2133884089512684E-3</v>
      </c>
      <c r="S149" s="458">
        <v>2.2917000000000001</v>
      </c>
      <c r="T149" s="458">
        <v>2.2980999999999998</v>
      </c>
      <c r="U149" s="458"/>
      <c r="V149" s="458"/>
    </row>
    <row r="150" spans="1:22" s="92" customFormat="1" ht="13.95" customHeight="1">
      <c r="A150" s="85">
        <v>43453</v>
      </c>
      <c r="B150" s="86" t="s">
        <v>192</v>
      </c>
      <c r="C150" s="87">
        <v>43543</v>
      </c>
      <c r="D150" s="236">
        <v>1.2701</v>
      </c>
      <c r="E150" s="236">
        <v>1.2737000000000001</v>
      </c>
      <c r="F150" s="236">
        <v>1.2665</v>
      </c>
      <c r="G150" s="236">
        <v>1.2668999999999999</v>
      </c>
      <c r="H150" s="479">
        <f t="shared" si="561"/>
        <v>720.00000000000955</v>
      </c>
      <c r="I150" s="218" t="str">
        <f t="shared" si="562"/>
        <v/>
      </c>
      <c r="J150" s="218" t="str">
        <f t="shared" si="563"/>
        <v>破低</v>
      </c>
      <c r="K150" s="86">
        <v>86683</v>
      </c>
      <c r="L150" s="75">
        <f t="shared" si="564"/>
        <v>4657</v>
      </c>
      <c r="M150" s="76">
        <f t="shared" si="565"/>
        <v>5.6774681198644331E-2</v>
      </c>
      <c r="N150" s="222">
        <v>203414</v>
      </c>
      <c r="O150" s="222">
        <v>550</v>
      </c>
      <c r="P150" s="222">
        <v>207895</v>
      </c>
      <c r="Q150" s="75">
        <f t="shared" si="566"/>
        <v>-62877</v>
      </c>
      <c r="R150" s="76">
        <f t="shared" si="567"/>
        <v>-0.23221381826776771</v>
      </c>
      <c r="S150" s="458">
        <v>2.2088999999999999</v>
      </c>
      <c r="T150" s="458">
        <v>2.2492000000000001</v>
      </c>
      <c r="U150" s="458"/>
      <c r="V150" s="458"/>
    </row>
    <row r="151" spans="1:22" s="92" customFormat="1" ht="13.95" customHeight="1">
      <c r="A151" s="85">
        <v>43454</v>
      </c>
      <c r="B151" s="86" t="s">
        <v>102</v>
      </c>
      <c r="C151" s="87">
        <v>43543</v>
      </c>
      <c r="D151" s="236">
        <v>1.2679</v>
      </c>
      <c r="E151" s="236">
        <v>1.2766</v>
      </c>
      <c r="F151" s="236">
        <v>1.2670999999999999</v>
      </c>
      <c r="G151" s="236">
        <v>1.2715000000000001</v>
      </c>
      <c r="H151" s="479">
        <f t="shared" ref="H151:H152" si="568">(E151-F151)*100000</f>
        <v>950.00000000000637</v>
      </c>
      <c r="I151" s="218" t="str">
        <f t="shared" ref="I151:I152" si="569">IF(E151&gt;E150,"過高","")</f>
        <v>過高</v>
      </c>
      <c r="J151" s="218" t="str">
        <f t="shared" ref="J151:J152" si="570">IF(F151&lt;F150,"破低","")</f>
        <v/>
      </c>
      <c r="K151" s="86">
        <v>94249</v>
      </c>
      <c r="L151" s="75">
        <f t="shared" ref="L151:L152" si="571">K151-K150</f>
        <v>7566</v>
      </c>
      <c r="M151" s="76">
        <f t="shared" ref="M151:M152" si="572">L151/K150</f>
        <v>8.7283550407807761E-2</v>
      </c>
      <c r="N151" s="222">
        <v>206324</v>
      </c>
      <c r="O151" s="222">
        <v>551</v>
      </c>
      <c r="P151" s="222">
        <v>211177</v>
      </c>
      <c r="Q151" s="75">
        <f t="shared" ref="Q151" si="573">P151-P150</f>
        <v>3282</v>
      </c>
      <c r="R151" s="76">
        <f t="shared" ref="R151" si="574">Q151/P150</f>
        <v>1.5786815459727266E-2</v>
      </c>
      <c r="S151" s="458">
        <v>2.2835999999999999</v>
      </c>
      <c r="T151" s="458">
        <v>2.9714</v>
      </c>
      <c r="U151" s="458"/>
      <c r="V151" s="458"/>
    </row>
    <row r="152" spans="1:22" s="92" customFormat="1" ht="13.95" customHeight="1">
      <c r="A152" s="85">
        <v>43455</v>
      </c>
      <c r="B152" s="86" t="s">
        <v>100</v>
      </c>
      <c r="C152" s="87">
        <v>43543</v>
      </c>
      <c r="D152" s="236">
        <v>1.2714000000000001</v>
      </c>
      <c r="E152" s="236">
        <v>1.2751999999999999</v>
      </c>
      <c r="F152" s="236">
        <v>1.2669999999999999</v>
      </c>
      <c r="G152" s="236">
        <v>1.268</v>
      </c>
      <c r="H152" s="479">
        <f t="shared" si="568"/>
        <v>819.99999999999852</v>
      </c>
      <c r="I152" s="218" t="str">
        <f t="shared" si="569"/>
        <v/>
      </c>
      <c r="J152" s="218" t="str">
        <f t="shared" si="570"/>
        <v>破低</v>
      </c>
      <c r="K152" s="86">
        <v>82092</v>
      </c>
      <c r="L152" s="75">
        <f t="shared" si="571"/>
        <v>-12157</v>
      </c>
      <c r="M152" s="76">
        <f t="shared" si="572"/>
        <v>-0.1289881059745992</v>
      </c>
      <c r="N152" s="222">
        <v>206112</v>
      </c>
      <c r="O152" s="222">
        <v>547</v>
      </c>
      <c r="P152" s="222">
        <v>211033</v>
      </c>
      <c r="Q152" s="75">
        <f t="shared" ref="Q152" si="575">P152-P151</f>
        <v>-144</v>
      </c>
      <c r="R152" s="76">
        <f t="shared" ref="R152" si="576">Q152/P151</f>
        <v>-6.8189244093817033E-4</v>
      </c>
      <c r="S152" s="458">
        <v>3.1236999999999999</v>
      </c>
      <c r="T152" s="458">
        <v>3.1928000000000001</v>
      </c>
      <c r="U152" s="458"/>
      <c r="V152" s="458"/>
    </row>
    <row r="153" spans="1:22" s="538" customFormat="1">
      <c r="A153" s="223">
        <v>43458</v>
      </c>
      <c r="B153" s="225" t="s">
        <v>98</v>
      </c>
      <c r="C153" s="283">
        <v>43543</v>
      </c>
      <c r="D153" s="232">
        <v>1.2701</v>
      </c>
      <c r="E153" s="232">
        <v>1.2790999999999999</v>
      </c>
      <c r="F153" s="232">
        <v>1.2686999999999999</v>
      </c>
      <c r="G153" s="232">
        <v>1.2779</v>
      </c>
      <c r="H153" s="479">
        <f t="shared" ref="H153" si="577">(E153-F153)*100000</f>
        <v>1039.9999999999966</v>
      </c>
      <c r="I153" s="218" t="str">
        <f t="shared" ref="I153" si="578">IF(E153&gt;E152,"過高","")</f>
        <v>過高</v>
      </c>
      <c r="J153" s="218" t="str">
        <f t="shared" ref="J153" si="579">IF(F153&lt;F152,"破低","")</f>
        <v/>
      </c>
      <c r="K153" s="174">
        <v>44084</v>
      </c>
      <c r="L153" s="75">
        <f t="shared" ref="L153" si="580">K153-K152</f>
        <v>-38008</v>
      </c>
      <c r="M153" s="76">
        <f t="shared" ref="M153" si="581">L153/K152</f>
        <v>-0.462992739852848</v>
      </c>
      <c r="N153" s="220">
        <v>207103</v>
      </c>
      <c r="O153" s="220">
        <v>547</v>
      </c>
      <c r="P153" s="220">
        <v>212023</v>
      </c>
      <c r="Q153" s="75">
        <f t="shared" ref="Q153" si="582">P153-P152</f>
        <v>990</v>
      </c>
      <c r="R153" s="76">
        <f t="shared" ref="R153" si="583">Q153/P152</f>
        <v>4.6912094317002554E-3</v>
      </c>
      <c r="S153" s="436">
        <v>3.1501999999999999</v>
      </c>
      <c r="T153" s="436">
        <v>3.1905000000000001</v>
      </c>
      <c r="U153" s="457"/>
      <c r="V153" s="457"/>
    </row>
    <row r="154" spans="1:22" s="126" customFormat="1">
      <c r="A154" s="120">
        <v>43459</v>
      </c>
      <c r="B154" s="121" t="s">
        <v>115</v>
      </c>
      <c r="C154" s="122">
        <v>43543</v>
      </c>
      <c r="D154" s="247"/>
      <c r="E154" s="247"/>
      <c r="F154" s="247"/>
      <c r="G154" s="247"/>
      <c r="H154" s="503"/>
      <c r="I154" s="244"/>
      <c r="J154" s="244"/>
      <c r="K154" s="249"/>
      <c r="L154" s="125"/>
      <c r="M154" s="121"/>
      <c r="N154" s="249"/>
      <c r="O154" s="249"/>
      <c r="P154" s="249"/>
      <c r="Q154" s="125"/>
      <c r="R154" s="121"/>
      <c r="S154" s="456"/>
      <c r="T154" s="456"/>
      <c r="U154" s="456"/>
      <c r="V154" s="456"/>
    </row>
    <row r="155" spans="1:22" s="543" customFormat="1">
      <c r="A155" s="223">
        <v>43460</v>
      </c>
      <c r="B155" s="225" t="s">
        <v>192</v>
      </c>
      <c r="C155" s="283">
        <v>43543</v>
      </c>
      <c r="D155" s="232">
        <v>1.2736000000000001</v>
      </c>
      <c r="E155" s="232">
        <v>1.2773000000000001</v>
      </c>
      <c r="F155" s="232">
        <v>1.2683</v>
      </c>
      <c r="G155" s="232">
        <v>1.2688999999999999</v>
      </c>
      <c r="H155" s="479">
        <f t="shared" ref="H155:H157" si="584">(E155-F155)*100000</f>
        <v>900.00000000001194</v>
      </c>
      <c r="I155" s="218" t="str">
        <f t="shared" ref="I155:I157" si="585">IF(E155&gt;E154,"過高","")</f>
        <v>過高</v>
      </c>
      <c r="J155" s="218" t="str">
        <f t="shared" ref="J155:J157" si="586">IF(F155&lt;F154,"破低","")</f>
        <v/>
      </c>
      <c r="K155" s="174">
        <v>31716</v>
      </c>
      <c r="L155" s="75">
        <f>K155-K153</f>
        <v>-12368</v>
      </c>
      <c r="M155" s="76">
        <f>L155/K153</f>
        <v>-0.28055530351147806</v>
      </c>
      <c r="N155" s="220">
        <v>206863</v>
      </c>
      <c r="O155" s="220">
        <v>585</v>
      </c>
      <c r="P155" s="220">
        <v>211855</v>
      </c>
      <c r="Q155" s="75">
        <f>P155-P153</f>
        <v>-168</v>
      </c>
      <c r="R155" s="76">
        <f>Q155/P153</f>
        <v>-7.9236686585889269E-4</v>
      </c>
      <c r="S155" s="436">
        <v>2.8431999999999999</v>
      </c>
      <c r="T155" s="436">
        <v>2.5849000000000002</v>
      </c>
      <c r="U155" s="457"/>
      <c r="V155" s="457"/>
    </row>
    <row r="156" spans="1:22" s="543" customFormat="1">
      <c r="A156" s="223">
        <v>43461</v>
      </c>
      <c r="B156" s="225" t="s">
        <v>102</v>
      </c>
      <c r="C156" s="283">
        <v>43543</v>
      </c>
      <c r="D156" s="232">
        <v>1.2695000000000001</v>
      </c>
      <c r="E156" s="232">
        <v>1.2726999999999999</v>
      </c>
      <c r="F156" s="232">
        <v>1.2665999999999999</v>
      </c>
      <c r="G156" s="232">
        <v>1.2696000000000001</v>
      </c>
      <c r="H156" s="479">
        <f t="shared" si="584"/>
        <v>609.99999999999943</v>
      </c>
      <c r="I156" s="218" t="str">
        <f t="shared" si="585"/>
        <v/>
      </c>
      <c r="J156" s="218" t="str">
        <f t="shared" si="586"/>
        <v>破低</v>
      </c>
      <c r="K156" s="174">
        <v>71803</v>
      </c>
      <c r="L156" s="75">
        <f t="shared" ref="L156:L157" si="587">K156-K155</f>
        <v>40087</v>
      </c>
      <c r="M156" s="76">
        <f t="shared" ref="M156:M157" si="588">L156/K155</f>
        <v>1.2639361836297136</v>
      </c>
      <c r="N156" s="220">
        <v>205224</v>
      </c>
      <c r="O156" s="220">
        <v>600</v>
      </c>
      <c r="P156" s="220">
        <v>210493</v>
      </c>
      <c r="Q156" s="75">
        <f t="shared" ref="Q156:Q157" si="589">P156-P155</f>
        <v>-1362</v>
      </c>
      <c r="R156" s="76">
        <f t="shared" ref="R156:R157" si="590">Q156/P155</f>
        <v>-6.4289254442897268E-3</v>
      </c>
      <c r="S156" s="436">
        <v>3.2728999999999999</v>
      </c>
      <c r="T156" s="436">
        <v>3.3420999999999998</v>
      </c>
      <c r="U156" s="457"/>
      <c r="V156" s="457"/>
    </row>
    <row r="157" spans="1:22" s="543" customFormat="1">
      <c r="A157" s="223">
        <v>43462</v>
      </c>
      <c r="B157" s="225" t="s">
        <v>100</v>
      </c>
      <c r="C157" s="283">
        <v>43543</v>
      </c>
      <c r="D157" s="232">
        <v>1.2689999999999999</v>
      </c>
      <c r="E157" s="232">
        <v>1.2756000000000001</v>
      </c>
      <c r="F157" s="232">
        <v>1.2683</v>
      </c>
      <c r="G157" s="232">
        <v>1.2747999999999999</v>
      </c>
      <c r="H157" s="479">
        <f t="shared" si="584"/>
        <v>730.00000000000841</v>
      </c>
      <c r="I157" s="218" t="str">
        <f t="shared" si="585"/>
        <v>過高</v>
      </c>
      <c r="J157" s="218" t="str">
        <f t="shared" si="586"/>
        <v/>
      </c>
      <c r="K157" s="174">
        <v>56693</v>
      </c>
      <c r="L157" s="75">
        <f t="shared" si="587"/>
        <v>-15110</v>
      </c>
      <c r="M157" s="76">
        <f t="shared" si="588"/>
        <v>-0.21043688982354497</v>
      </c>
      <c r="N157" s="220">
        <v>206627</v>
      </c>
      <c r="O157" s="220">
        <v>601</v>
      </c>
      <c r="P157" s="220">
        <v>211978</v>
      </c>
      <c r="Q157" s="75">
        <f t="shared" si="589"/>
        <v>1485</v>
      </c>
      <c r="R157" s="76">
        <f t="shared" si="590"/>
        <v>7.054866432612961E-3</v>
      </c>
      <c r="S157" s="436">
        <v>3.2383999999999999</v>
      </c>
      <c r="T157" s="436">
        <v>3.1244999999999998</v>
      </c>
      <c r="U157" s="457"/>
      <c r="V157" s="457"/>
    </row>
    <row r="158" spans="1:22" s="92" customFormat="1" ht="13.95" customHeight="1">
      <c r="A158" s="85">
        <v>43465</v>
      </c>
      <c r="B158" s="86" t="s">
        <v>98</v>
      </c>
      <c r="C158" s="87">
        <v>43543</v>
      </c>
      <c r="D158" s="236">
        <v>1.2750999999999999</v>
      </c>
      <c r="E158" s="236">
        <v>1.2862</v>
      </c>
      <c r="F158" s="236">
        <v>1.2726999999999999</v>
      </c>
      <c r="G158" s="236">
        <v>1.2814000000000001</v>
      </c>
      <c r="H158" s="479">
        <f t="shared" ref="H158" si="591">(E158-F158)*100000</f>
        <v>1350.0000000000068</v>
      </c>
      <c r="I158" s="218" t="str">
        <f t="shared" ref="I158" si="592">IF(E158&gt;E157,"過高","")</f>
        <v>過高</v>
      </c>
      <c r="J158" s="218" t="str">
        <f t="shared" ref="J158" si="593">IF(F158&lt;F157,"破低","")</f>
        <v/>
      </c>
      <c r="K158" s="86">
        <v>67849</v>
      </c>
      <c r="L158" s="75">
        <f t="shared" ref="L158" si="594">K158-K157</f>
        <v>11156</v>
      </c>
      <c r="M158" s="76">
        <f t="shared" ref="M158" si="595">L158/K157</f>
        <v>0.1967791438096414</v>
      </c>
      <c r="N158" s="222">
        <v>207113</v>
      </c>
      <c r="O158" s="222">
        <v>602</v>
      </c>
      <c r="P158" s="222">
        <v>212470</v>
      </c>
      <c r="Q158" s="75">
        <f t="shared" ref="Q158" si="596">P158-P157</f>
        <v>492</v>
      </c>
      <c r="R158" s="76">
        <f t="shared" ref="R158" si="597">Q158/P157</f>
        <v>2.3209955750125013E-3</v>
      </c>
      <c r="S158" s="458">
        <v>3.0381999999999998</v>
      </c>
      <c r="T158" s="458">
        <v>3.1385000000000001</v>
      </c>
      <c r="U158" s="458"/>
      <c r="V158" s="458"/>
    </row>
    <row r="159" spans="1:22" s="126" customFormat="1">
      <c r="A159" s="120">
        <v>43466</v>
      </c>
      <c r="B159" s="121" t="s">
        <v>115</v>
      </c>
      <c r="C159" s="545">
        <v>43543</v>
      </c>
      <c r="D159" s="247"/>
      <c r="E159" s="247"/>
      <c r="F159" s="247"/>
      <c r="G159" s="247"/>
      <c r="H159" s="503"/>
      <c r="I159" s="244"/>
      <c r="J159" s="244"/>
      <c r="K159" s="249"/>
      <c r="L159" s="125"/>
      <c r="M159" s="121"/>
      <c r="N159" s="249"/>
      <c r="O159" s="249"/>
      <c r="P159" s="249"/>
      <c r="Q159" s="125"/>
      <c r="R159" s="121"/>
      <c r="S159" s="456"/>
      <c r="T159" s="456"/>
      <c r="U159" s="456"/>
      <c r="V159" s="456"/>
    </row>
    <row r="160" spans="1:22" s="92" customFormat="1" ht="13.95" customHeight="1">
      <c r="A160" s="85">
        <v>43467</v>
      </c>
      <c r="B160" s="86" t="s">
        <v>192</v>
      </c>
      <c r="C160" s="87">
        <v>43543</v>
      </c>
      <c r="D160" s="236">
        <v>1.2799</v>
      </c>
      <c r="E160" s="236">
        <v>1.282</v>
      </c>
      <c r="F160" s="236">
        <v>1.2626999999999999</v>
      </c>
      <c r="G160" s="236">
        <v>1.2655000000000001</v>
      </c>
      <c r="H160" s="479">
        <f t="shared" ref="H160:H162" si="598">(E160-F160)*100000</f>
        <v>1930.0000000000095</v>
      </c>
      <c r="I160" s="218" t="str">
        <f t="shared" ref="I160:I162" si="599">IF(E160&gt;E159,"過高","")</f>
        <v>過高</v>
      </c>
      <c r="J160" s="218" t="str">
        <f t="shared" ref="J160:J162" si="600">IF(F160&lt;F159,"破低","")</f>
        <v/>
      </c>
      <c r="K160" s="86">
        <v>99107</v>
      </c>
      <c r="L160" s="75">
        <f>K160-K158</f>
        <v>31258</v>
      </c>
      <c r="M160" s="76">
        <f>L160/K158</f>
        <v>0.46069949446565167</v>
      </c>
      <c r="N160" s="222">
        <v>213443</v>
      </c>
      <c r="O160" s="222">
        <v>638</v>
      </c>
      <c r="P160" s="222">
        <v>218410</v>
      </c>
      <c r="Q160" s="75">
        <f>P160-P158</f>
        <v>5940</v>
      </c>
      <c r="R160" s="76">
        <f>Q160/P158</f>
        <v>2.7956888031251469E-2</v>
      </c>
      <c r="S160" s="458">
        <v>3.1433</v>
      </c>
      <c r="T160" s="458">
        <v>2.621</v>
      </c>
      <c r="U160" s="458"/>
      <c r="V160" s="458"/>
    </row>
    <row r="161" spans="1:22" s="92" customFormat="1" ht="13.95" customHeight="1">
      <c r="A161" s="85">
        <v>43468</v>
      </c>
      <c r="B161" s="86" t="s">
        <v>102</v>
      </c>
      <c r="C161" s="87">
        <v>43543</v>
      </c>
      <c r="D161" s="236">
        <v>1.2627999999999999</v>
      </c>
      <c r="E161" s="236">
        <v>1.2692000000000001</v>
      </c>
      <c r="F161" s="236">
        <v>1.2512000000000001</v>
      </c>
      <c r="G161" s="236">
        <v>1.2681</v>
      </c>
      <c r="H161" s="479">
        <f t="shared" si="598"/>
        <v>1800.0000000000016</v>
      </c>
      <c r="I161" s="218" t="str">
        <f t="shared" si="599"/>
        <v/>
      </c>
      <c r="J161" s="218" t="str">
        <f t="shared" si="600"/>
        <v>破低</v>
      </c>
      <c r="K161" s="86">
        <v>97353</v>
      </c>
      <c r="L161" s="75">
        <f t="shared" ref="L161:L162" si="601">K161-K160</f>
        <v>-1754</v>
      </c>
      <c r="M161" s="76">
        <f t="shared" ref="M161:M162" si="602">L161/K160</f>
        <v>-1.7698043528711394E-2</v>
      </c>
      <c r="N161" s="222">
        <v>208952</v>
      </c>
      <c r="O161" s="222">
        <v>1044</v>
      </c>
      <c r="P161" s="222">
        <v>214437</v>
      </c>
      <c r="Q161" s="75">
        <f t="shared" ref="Q161" si="603">P161-P160</f>
        <v>-3973</v>
      </c>
      <c r="R161" s="76">
        <f t="shared" ref="R161" si="604">Q161/P160</f>
        <v>-1.8190559040336982E-2</v>
      </c>
      <c r="S161" s="458">
        <v>3.5316000000000001</v>
      </c>
      <c r="T161" s="458">
        <v>3.4805999999999999</v>
      </c>
      <c r="U161" s="458"/>
      <c r="V161" s="458"/>
    </row>
    <row r="162" spans="1:22" s="92" customFormat="1" ht="13.95" customHeight="1">
      <c r="A162" s="85">
        <v>43469</v>
      </c>
      <c r="B162" s="86" t="s">
        <v>100</v>
      </c>
      <c r="C162" s="87">
        <v>43543</v>
      </c>
      <c r="D162" s="236">
        <v>1.2679</v>
      </c>
      <c r="E162" s="236">
        <v>1.2789999999999999</v>
      </c>
      <c r="F162" s="236">
        <v>1.2659</v>
      </c>
      <c r="G162" s="236">
        <v>1.2764</v>
      </c>
      <c r="H162" s="479">
        <f t="shared" si="598"/>
        <v>1309.9999999999889</v>
      </c>
      <c r="I162" s="218" t="str">
        <f t="shared" si="599"/>
        <v>過高</v>
      </c>
      <c r="J162" s="218" t="str">
        <f t="shared" si="600"/>
        <v/>
      </c>
      <c r="K162" s="86">
        <v>97488</v>
      </c>
      <c r="L162" s="75">
        <f t="shared" si="601"/>
        <v>135</v>
      </c>
      <c r="M162" s="76">
        <f t="shared" si="602"/>
        <v>1.3867061107515947E-3</v>
      </c>
      <c r="N162" s="222">
        <v>204679</v>
      </c>
      <c r="O162" s="222">
        <v>1048</v>
      </c>
      <c r="P162" s="222">
        <v>210111</v>
      </c>
      <c r="Q162" s="75">
        <f t="shared" ref="Q162" si="605">P162-P161</f>
        <v>-4326</v>
      </c>
      <c r="R162" s="76">
        <f t="shared" ref="R162" si="606">Q162/P161</f>
        <v>-2.0173757327326906E-2</v>
      </c>
      <c r="S162" s="458">
        <v>3.4182999999999999</v>
      </c>
      <c r="T162" s="458">
        <v>3.2342</v>
      </c>
      <c r="U162" s="458"/>
      <c r="V162" s="458"/>
    </row>
    <row r="163" spans="1:22" s="551" customFormat="1">
      <c r="A163" s="223">
        <v>43472</v>
      </c>
      <c r="B163" s="225" t="s">
        <v>98</v>
      </c>
      <c r="C163" s="283">
        <v>43543</v>
      </c>
      <c r="D163" s="232">
        <v>1.278</v>
      </c>
      <c r="E163" s="232">
        <v>1.2831999999999999</v>
      </c>
      <c r="F163" s="232">
        <v>1.2764</v>
      </c>
      <c r="G163" s="232">
        <v>1.2824</v>
      </c>
      <c r="H163" s="479">
        <f t="shared" ref="H163:H164" si="607">(E163-F163)*100000</f>
        <v>679.9999999999917</v>
      </c>
      <c r="I163" s="218" t="str">
        <f t="shared" ref="I163:I164" si="608">IF(E163&gt;E162,"過高","")</f>
        <v>過高</v>
      </c>
      <c r="J163" s="218" t="str">
        <f t="shared" ref="J163:J164" si="609">IF(F163&lt;F162,"破低","")</f>
        <v/>
      </c>
      <c r="K163" s="174">
        <v>69296</v>
      </c>
      <c r="L163" s="75">
        <f t="shared" ref="L163:L164" si="610">K163-K162</f>
        <v>-28192</v>
      </c>
      <c r="M163" s="76">
        <f t="shared" ref="M163:M164" si="611">L163/K162</f>
        <v>-0.28918430986377813</v>
      </c>
      <c r="N163" s="220">
        <v>206977</v>
      </c>
      <c r="O163" s="220">
        <v>1052</v>
      </c>
      <c r="P163" s="220">
        <v>212424</v>
      </c>
      <c r="Q163" s="75">
        <f t="shared" ref="Q163" si="612">P163-P162</f>
        <v>2313</v>
      </c>
      <c r="R163" s="76">
        <f t="shared" ref="R163" si="613">Q163/P162</f>
        <v>1.1008466953181889E-2</v>
      </c>
      <c r="S163" s="436">
        <v>3.2667000000000002</v>
      </c>
      <c r="T163" s="436">
        <v>3.4695</v>
      </c>
      <c r="U163" s="457"/>
      <c r="V163" s="457"/>
    </row>
    <row r="164" spans="1:22" s="551" customFormat="1">
      <c r="A164" s="223">
        <v>43473</v>
      </c>
      <c r="B164" s="225" t="s">
        <v>97</v>
      </c>
      <c r="C164" s="283">
        <v>43543</v>
      </c>
      <c r="D164" s="232">
        <v>1.2828999999999999</v>
      </c>
      <c r="E164" s="232">
        <v>1.2841</v>
      </c>
      <c r="F164" s="232">
        <v>1.2749999999999999</v>
      </c>
      <c r="G164" s="232">
        <v>1.2756000000000001</v>
      </c>
      <c r="H164" s="479">
        <f t="shared" si="607"/>
        <v>910.0000000000108</v>
      </c>
      <c r="I164" s="218" t="str">
        <f t="shared" si="608"/>
        <v>過高</v>
      </c>
      <c r="J164" s="218" t="str">
        <f t="shared" si="609"/>
        <v>破低</v>
      </c>
      <c r="K164" s="174">
        <v>72141</v>
      </c>
      <c r="L164" s="75">
        <f t="shared" si="610"/>
        <v>2845</v>
      </c>
      <c r="M164" s="76">
        <f t="shared" si="611"/>
        <v>4.1055760794273838E-2</v>
      </c>
      <c r="N164" s="220">
        <v>205618</v>
      </c>
      <c r="O164" s="220">
        <v>1045</v>
      </c>
      <c r="P164" s="220">
        <v>210800</v>
      </c>
      <c r="Q164" s="75">
        <f t="shared" ref="Q164:Q165" si="614">P164-P163</f>
        <v>-1624</v>
      </c>
      <c r="R164" s="76">
        <f t="shared" ref="R164:R165" si="615">Q164/P163</f>
        <v>-7.6450871841223216E-3</v>
      </c>
      <c r="S164" s="436">
        <v>3.4321999999999999</v>
      </c>
      <c r="T164" s="436">
        <v>3.4723999999999999</v>
      </c>
      <c r="U164" s="457"/>
      <c r="V164" s="457"/>
    </row>
    <row r="165" spans="1:22" s="551" customFormat="1">
      <c r="A165" s="223">
        <v>43474</v>
      </c>
      <c r="B165" s="225" t="s">
        <v>192</v>
      </c>
      <c r="C165" s="283">
        <v>43543</v>
      </c>
      <c r="D165" s="232">
        <v>1.276</v>
      </c>
      <c r="E165" s="232">
        <v>1.2847999999999999</v>
      </c>
      <c r="F165" s="232">
        <v>1.2757000000000001</v>
      </c>
      <c r="G165" s="232">
        <v>1.2834000000000001</v>
      </c>
      <c r="H165" s="479">
        <f t="shared" ref="H165" si="616">(E165-F165)*100000</f>
        <v>909.99999999998863</v>
      </c>
      <c r="I165" s="218" t="str">
        <f t="shared" ref="I165" si="617">IF(E165&gt;E164,"過高","")</f>
        <v>過高</v>
      </c>
      <c r="J165" s="218" t="str">
        <f t="shared" ref="J165" si="618">IF(F165&lt;F164,"破低","")</f>
        <v/>
      </c>
      <c r="K165" s="174">
        <v>102840</v>
      </c>
      <c r="L165" s="75">
        <f t="shared" ref="L165" si="619">K165-K164</f>
        <v>30699</v>
      </c>
      <c r="M165" s="76">
        <f t="shared" ref="M165" si="620">L165/K164</f>
        <v>0.4255416476067701</v>
      </c>
      <c r="N165" s="220">
        <v>204979</v>
      </c>
      <c r="O165" s="220">
        <v>1068</v>
      </c>
      <c r="P165" s="220">
        <v>209788</v>
      </c>
      <c r="Q165" s="75">
        <f t="shared" si="614"/>
        <v>-1012</v>
      </c>
      <c r="R165" s="76">
        <f t="shared" si="615"/>
        <v>-4.8007590132827325E-3</v>
      </c>
      <c r="S165" s="436">
        <v>4.4023000000000003</v>
      </c>
      <c r="T165" s="436">
        <v>3.3077999999999999</v>
      </c>
      <c r="U165" s="457"/>
      <c r="V165" s="457"/>
    </row>
    <row r="166" spans="1:22" s="551" customFormat="1">
      <c r="A166" s="223">
        <v>43475</v>
      </c>
      <c r="B166" s="225" t="s">
        <v>102</v>
      </c>
      <c r="C166" s="283">
        <v>43543</v>
      </c>
      <c r="D166" s="232">
        <v>1.2842</v>
      </c>
      <c r="E166" s="232">
        <v>1.2843</v>
      </c>
      <c r="F166" s="232">
        <v>1.2768999999999999</v>
      </c>
      <c r="G166" s="232">
        <v>1.2790999999999999</v>
      </c>
      <c r="H166" s="479">
        <f t="shared" ref="H166" si="621">(E166-F166)*100000</f>
        <v>740.00000000000728</v>
      </c>
      <c r="I166" s="218" t="str">
        <f t="shared" ref="I166" si="622">IF(E166&gt;E165,"過高","")</f>
        <v/>
      </c>
      <c r="J166" s="218" t="str">
        <f t="shared" ref="J166" si="623">IF(F166&lt;F165,"破低","")</f>
        <v/>
      </c>
      <c r="K166" s="174">
        <v>84753</v>
      </c>
      <c r="L166" s="75">
        <f t="shared" ref="L166" si="624">K166-K165</f>
        <v>-18087</v>
      </c>
      <c r="M166" s="76">
        <f t="shared" ref="M166" si="625">L166/K165</f>
        <v>-0.17587514585764294</v>
      </c>
      <c r="N166" s="220">
        <v>204639</v>
      </c>
      <c r="O166" s="220">
        <v>1070</v>
      </c>
      <c r="P166" s="220">
        <v>209422</v>
      </c>
      <c r="Q166" s="75">
        <f t="shared" ref="Q166" si="626">P166-P165</f>
        <v>-366</v>
      </c>
      <c r="R166" s="76">
        <f t="shared" ref="R166" si="627">Q166/P165</f>
        <v>-1.7446183766469006E-3</v>
      </c>
      <c r="S166" s="436">
        <v>3.2833999999999999</v>
      </c>
      <c r="T166" s="436">
        <v>3.2241</v>
      </c>
      <c r="U166" s="457"/>
      <c r="V166" s="457"/>
    </row>
    <row r="167" spans="1:22">
      <c r="A167" s="134">
        <v>43476</v>
      </c>
      <c r="B167" s="135" t="s">
        <v>99</v>
      </c>
      <c r="C167" s="137">
        <v>43543</v>
      </c>
      <c r="D167" s="232">
        <v>1.2786</v>
      </c>
      <c r="E167" s="232">
        <v>1.2907</v>
      </c>
      <c r="F167" s="232">
        <v>1.2748999999999999</v>
      </c>
      <c r="G167" s="232">
        <v>1.2881</v>
      </c>
      <c r="H167" s="479">
        <f t="shared" ref="H167" si="628">(E167-F167)*100000</f>
        <v>1580.0000000000036</v>
      </c>
      <c r="I167" s="218" t="str">
        <f t="shared" ref="I167" si="629">IF(E167&gt;E166,"過高","")</f>
        <v>過高</v>
      </c>
      <c r="J167" s="218" t="str">
        <f t="shared" ref="J167" si="630">IF(F167&lt;F166,"破低","")</f>
        <v>破低</v>
      </c>
      <c r="K167" s="174">
        <v>128233</v>
      </c>
      <c r="L167" s="75">
        <f t="shared" ref="L167" si="631">K167-K166</f>
        <v>43480</v>
      </c>
      <c r="M167" s="76">
        <f t="shared" ref="M167" si="632">L167/K166</f>
        <v>0.5130201880759383</v>
      </c>
      <c r="N167" s="220">
        <v>207869</v>
      </c>
      <c r="O167" s="220">
        <v>1194</v>
      </c>
      <c r="P167" s="220">
        <v>212634</v>
      </c>
      <c r="Q167" s="75">
        <f t="shared" ref="Q167" si="633">P167-P166</f>
        <v>3212</v>
      </c>
      <c r="R167" s="76">
        <f t="shared" ref="R167" si="634">Q167/P166</f>
        <v>1.5337452607653446E-2</v>
      </c>
      <c r="S167" s="436">
        <v>3.4308000000000001</v>
      </c>
      <c r="T167" s="436">
        <v>3.3439999999999999</v>
      </c>
    </row>
    <row r="168" spans="1:22" s="92" customFormat="1" ht="13.95" customHeight="1">
      <c r="A168" s="85">
        <v>43479</v>
      </c>
      <c r="B168" s="86" t="s">
        <v>98</v>
      </c>
      <c r="C168" s="87">
        <v>43543</v>
      </c>
      <c r="D168" s="236">
        <v>1.2903</v>
      </c>
      <c r="E168" s="236">
        <v>1.2970999999999999</v>
      </c>
      <c r="F168" s="236">
        <v>1.2858000000000001</v>
      </c>
      <c r="G168" s="236">
        <v>1.2911999999999999</v>
      </c>
      <c r="H168" s="479">
        <f t="shared" ref="H168:H169" si="635">(E168-F168)*100000</f>
        <v>1129.9999999999866</v>
      </c>
      <c r="I168" s="218" t="str">
        <f t="shared" ref="I168:I169" si="636">IF(E168&gt;E167,"過高","")</f>
        <v>過高</v>
      </c>
      <c r="J168" s="218" t="str">
        <f t="shared" ref="J168:J169" si="637">IF(F168&lt;F167,"破低","")</f>
        <v/>
      </c>
      <c r="K168" s="86">
        <v>109148</v>
      </c>
      <c r="L168" s="75">
        <f t="shared" ref="L168:L169" si="638">K168-K167</f>
        <v>-19085</v>
      </c>
      <c r="M168" s="76">
        <f t="shared" ref="M168:M169" si="639">L168/K167</f>
        <v>-0.14883064421794701</v>
      </c>
      <c r="N168" s="222">
        <v>208721</v>
      </c>
      <c r="O168" s="222">
        <v>1213</v>
      </c>
      <c r="P168" s="222">
        <v>213403</v>
      </c>
      <c r="Q168" s="75">
        <f t="shared" ref="Q168:Q169" si="640">P168-P167</f>
        <v>769</v>
      </c>
      <c r="R168" s="76">
        <f t="shared" ref="R168:R169" si="641">Q168/P167</f>
        <v>3.6165429799561687E-3</v>
      </c>
      <c r="S168" s="458">
        <v>3.1434000000000002</v>
      </c>
      <c r="T168" s="458">
        <v>3.2471000000000001</v>
      </c>
      <c r="U168" s="458"/>
      <c r="V168" s="458"/>
    </row>
    <row r="169" spans="1:22" s="92" customFormat="1" ht="13.95" customHeight="1">
      <c r="A169" s="85">
        <v>43480</v>
      </c>
      <c r="B169" s="86" t="s">
        <v>97</v>
      </c>
      <c r="C169" s="87">
        <v>43543</v>
      </c>
      <c r="D169" s="236">
        <v>1.2905</v>
      </c>
      <c r="E169" s="236">
        <v>1.2956000000000001</v>
      </c>
      <c r="F169" s="236">
        <v>1.2706999999999999</v>
      </c>
      <c r="G169" s="236">
        <v>1.2906</v>
      </c>
      <c r="H169" s="479">
        <f t="shared" si="635"/>
        <v>2490.0000000000146</v>
      </c>
      <c r="I169" s="218" t="str">
        <f t="shared" si="636"/>
        <v/>
      </c>
      <c r="J169" s="218" t="str">
        <f t="shared" si="637"/>
        <v>破低</v>
      </c>
      <c r="K169" s="86">
        <v>168192</v>
      </c>
      <c r="L169" s="75">
        <f t="shared" si="638"/>
        <v>59044</v>
      </c>
      <c r="M169" s="76">
        <f t="shared" si="639"/>
        <v>0.54095356763293878</v>
      </c>
      <c r="N169" s="222">
        <v>216387</v>
      </c>
      <c r="O169" s="222">
        <v>1271</v>
      </c>
      <c r="P169" s="222">
        <v>221098</v>
      </c>
      <c r="Q169" s="75">
        <f t="shared" si="640"/>
        <v>7695</v>
      </c>
      <c r="R169" s="76">
        <f t="shared" si="641"/>
        <v>3.6058537133967186E-2</v>
      </c>
      <c r="S169" s="458">
        <v>3.3422000000000001</v>
      </c>
      <c r="T169" s="458">
        <v>3.2298</v>
      </c>
      <c r="U169" s="458"/>
      <c r="V169" s="458"/>
    </row>
    <row r="170" spans="1:22" s="92" customFormat="1" ht="13.95" customHeight="1">
      <c r="A170" s="85">
        <v>43481</v>
      </c>
      <c r="B170" s="86" t="s">
        <v>192</v>
      </c>
      <c r="C170" s="87">
        <v>43543</v>
      </c>
      <c r="D170" s="236">
        <v>1.29</v>
      </c>
      <c r="E170" s="236">
        <v>1.2938000000000001</v>
      </c>
      <c r="F170" s="236">
        <v>1.2865</v>
      </c>
      <c r="G170" s="236">
        <v>1.2916000000000001</v>
      </c>
      <c r="H170" s="479">
        <f t="shared" ref="H170:H171" si="642">(E170-F170)*100000</f>
        <v>730.00000000000841</v>
      </c>
      <c r="I170" s="218" t="str">
        <f t="shared" ref="I170:I171" si="643">IF(E170&gt;E169,"過高","")</f>
        <v/>
      </c>
      <c r="J170" s="218" t="str">
        <f t="shared" ref="J170:J171" si="644">IF(F170&lt;F169,"破低","")</f>
        <v/>
      </c>
      <c r="K170" s="86">
        <v>126336</v>
      </c>
      <c r="L170" s="75">
        <f t="shared" ref="L170:L171" si="645">K170-K169</f>
        <v>-41856</v>
      </c>
      <c r="M170" s="76">
        <f t="shared" ref="M170:M171" si="646">L170/K169</f>
        <v>-0.24885844748858446</v>
      </c>
      <c r="N170" s="222">
        <v>213497</v>
      </c>
      <c r="O170" s="222">
        <v>1251</v>
      </c>
      <c r="P170" s="222">
        <v>216613</v>
      </c>
      <c r="Q170" s="75">
        <f t="shared" ref="Q170" si="647">P170-P169</f>
        <v>-4485</v>
      </c>
      <c r="R170" s="76">
        <f t="shared" ref="R170" si="648">Q170/P169</f>
        <v>-2.0285122434395609E-2</v>
      </c>
      <c r="S170" s="458">
        <v>3.0245000000000002</v>
      </c>
      <c r="T170" s="458">
        <v>2.9131999999999998</v>
      </c>
      <c r="U170" s="458"/>
      <c r="V170" s="458"/>
    </row>
    <row r="171" spans="1:22" s="92" customFormat="1" ht="13.95" customHeight="1">
      <c r="A171" s="85">
        <v>43482</v>
      </c>
      <c r="B171" s="86" t="s">
        <v>102</v>
      </c>
      <c r="C171" s="87">
        <v>43543</v>
      </c>
      <c r="D171" s="236">
        <v>1.2917000000000001</v>
      </c>
      <c r="E171" s="236">
        <v>1.3039000000000001</v>
      </c>
      <c r="F171" s="236">
        <v>1.2868999999999999</v>
      </c>
      <c r="G171" s="236">
        <v>1.3024</v>
      </c>
      <c r="H171" s="479">
        <f t="shared" si="642"/>
        <v>1700.0000000000125</v>
      </c>
      <c r="I171" s="218" t="str">
        <f t="shared" si="643"/>
        <v>過高</v>
      </c>
      <c r="J171" s="218" t="str">
        <f t="shared" si="644"/>
        <v/>
      </c>
      <c r="K171" s="86">
        <v>110270</v>
      </c>
      <c r="L171" s="75">
        <f t="shared" si="645"/>
        <v>-16066</v>
      </c>
      <c r="M171" s="76">
        <f t="shared" si="646"/>
        <v>-0.12716881965552179</v>
      </c>
      <c r="N171" s="222"/>
      <c r="O171" s="222"/>
      <c r="P171" s="222"/>
      <c r="Q171" s="75"/>
      <c r="R171" s="76"/>
      <c r="S171" s="458">
        <v>2.8045</v>
      </c>
      <c r="T171" s="458">
        <v>2.7928000000000002</v>
      </c>
      <c r="U171" s="458"/>
      <c r="V171" s="458"/>
    </row>
    <row r="172" spans="1:22" s="92" customFormat="1" ht="13.95" customHeight="1">
      <c r="A172" s="85">
        <v>43483</v>
      </c>
      <c r="B172" s="86" t="s">
        <v>100</v>
      </c>
      <c r="C172" s="87">
        <v>43543</v>
      </c>
      <c r="D172" s="236"/>
      <c r="E172" s="236"/>
      <c r="F172" s="236"/>
      <c r="G172" s="236"/>
      <c r="H172" s="479"/>
      <c r="I172" s="218"/>
      <c r="J172" s="218"/>
      <c r="K172" s="86"/>
      <c r="L172" s="75"/>
      <c r="M172" s="76"/>
      <c r="N172" s="222"/>
      <c r="O172" s="222"/>
      <c r="P172" s="222"/>
      <c r="Q172" s="75"/>
      <c r="R172" s="76"/>
      <c r="S172" s="458">
        <v>2.7494000000000001</v>
      </c>
      <c r="T172" s="458">
        <v>2.7865000000000002</v>
      </c>
      <c r="U172" s="458"/>
      <c r="V172" s="458"/>
    </row>
  </sheetData>
  <mergeCells count="1">
    <mergeCell ref="A1:R1"/>
  </mergeCells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2"/>
  <sheetViews>
    <sheetView zoomScale="90" zoomScaleNormal="90" workbookViewId="0">
      <pane xSplit="3" ySplit="2" topLeftCell="K132" activePane="bottomRight" state="frozen"/>
      <selection pane="topRight" activeCell="D1" sqref="D1"/>
      <selection pane="bottomLeft" activeCell="A3" sqref="A3"/>
      <selection pane="bottomRight" activeCell="W167" sqref="W167"/>
    </sheetView>
  </sheetViews>
  <sheetFormatPr defaultColWidth="10.77734375" defaultRowHeight="16.2"/>
  <cols>
    <col min="1" max="1" width="10.77734375" style="174" bestFit="1" customWidth="1"/>
    <col min="2" max="2" width="9" style="174" bestFit="1" customWidth="1"/>
    <col min="3" max="3" width="8" style="174" customWidth="1"/>
    <col min="4" max="6" width="9.6640625" style="259" customWidth="1"/>
    <col min="7" max="7" width="12.6640625" style="383" customWidth="1"/>
    <col min="8" max="11" width="9" style="378" bestFit="1" customWidth="1"/>
    <col min="12" max="12" width="10.6640625" style="480" customWidth="1"/>
    <col min="13" max="14" width="6.6640625" style="73" customWidth="1"/>
    <col min="15" max="15" width="12.33203125" style="192" bestFit="1" customWidth="1"/>
    <col min="16" max="16" width="11.109375" style="75" customWidth="1"/>
    <col min="17" max="17" width="10" style="73" bestFit="1" customWidth="1"/>
    <col min="18" max="20" width="9.6640625" style="192" customWidth="1"/>
    <col min="21" max="21" width="11.109375" style="75" customWidth="1"/>
    <col min="22" max="22" width="8.109375" style="73" customWidth="1"/>
    <col min="23" max="23" width="12.6640625" style="435" bestFit="1" customWidth="1"/>
    <col min="24" max="24" width="12" style="435" bestFit="1" customWidth="1"/>
    <col min="25" max="25" width="14.77734375" style="435" bestFit="1" customWidth="1"/>
    <col min="26" max="26" width="8.6640625" style="434" bestFit="1" customWidth="1"/>
    <col min="27" max="27" width="13.44140625" style="257" bestFit="1" customWidth="1"/>
    <col min="28" max="16384" width="10.77734375" style="257"/>
  </cols>
  <sheetData>
    <row r="1" spans="1:26">
      <c r="A1" s="609" t="s">
        <v>612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0"/>
      <c r="S1" s="610"/>
      <c r="T1" s="610"/>
      <c r="U1" s="610"/>
      <c r="V1" s="610"/>
      <c r="W1" s="611"/>
      <c r="X1" s="433"/>
      <c r="Y1" s="434"/>
    </row>
    <row r="2" spans="1:26">
      <c r="A2" s="174" t="s">
        <v>95</v>
      </c>
      <c r="B2" s="174" t="s">
        <v>96</v>
      </c>
      <c r="C2" s="174" t="s">
        <v>105</v>
      </c>
      <c r="D2" s="259" t="s">
        <v>103</v>
      </c>
      <c r="E2" s="259" t="s">
        <v>154</v>
      </c>
      <c r="F2" s="259" t="s">
        <v>155</v>
      </c>
      <c r="G2" s="383" t="s">
        <v>104</v>
      </c>
      <c r="H2" s="378" t="s">
        <v>628</v>
      </c>
      <c r="I2" s="378" t="s">
        <v>615</v>
      </c>
      <c r="J2" s="378" t="s">
        <v>616</v>
      </c>
      <c r="K2" s="378" t="s">
        <v>629</v>
      </c>
      <c r="L2" s="480" t="s">
        <v>617</v>
      </c>
      <c r="M2" s="73" t="s">
        <v>618</v>
      </c>
      <c r="N2" s="73" t="s">
        <v>619</v>
      </c>
      <c r="O2" s="74" t="s">
        <v>627</v>
      </c>
      <c r="P2" s="75" t="s">
        <v>626</v>
      </c>
      <c r="Q2" s="73" t="s">
        <v>110</v>
      </c>
      <c r="R2" s="192" t="s">
        <v>107</v>
      </c>
      <c r="S2" s="192" t="s">
        <v>153</v>
      </c>
      <c r="T2" s="192" t="s">
        <v>106</v>
      </c>
      <c r="U2" s="75" t="s">
        <v>109</v>
      </c>
      <c r="V2" s="73" t="s">
        <v>110</v>
      </c>
      <c r="W2" s="435" t="s">
        <v>152</v>
      </c>
      <c r="X2" s="435" t="s">
        <v>652</v>
      </c>
      <c r="Y2" s="436" t="s">
        <v>638</v>
      </c>
      <c r="Z2" s="434" t="s">
        <v>654</v>
      </c>
    </row>
    <row r="3" spans="1:26" s="183" customFormat="1">
      <c r="A3" s="134">
        <v>43262</v>
      </c>
      <c r="B3" s="135" t="s">
        <v>98</v>
      </c>
      <c r="C3" s="137">
        <v>43269</v>
      </c>
      <c r="D3" s="260"/>
      <c r="E3" s="261"/>
      <c r="F3" s="261"/>
      <c r="G3" s="384"/>
      <c r="H3" s="379"/>
      <c r="I3" s="379"/>
      <c r="J3" s="379"/>
      <c r="K3" s="379"/>
      <c r="L3" s="480"/>
      <c r="M3" s="73" t="str">
        <f>IF(E3&gt;E2,"過高","")</f>
        <v/>
      </c>
      <c r="N3" s="73"/>
      <c r="O3" s="193"/>
      <c r="P3" s="75"/>
      <c r="Q3" s="73"/>
      <c r="R3" s="193">
        <v>125755</v>
      </c>
      <c r="S3" s="193">
        <v>38701</v>
      </c>
      <c r="T3" s="193">
        <v>165887</v>
      </c>
      <c r="U3" s="75"/>
      <c r="V3" s="73"/>
      <c r="W3" s="437"/>
      <c r="X3" s="437"/>
      <c r="Y3" s="437"/>
      <c r="Z3" s="438"/>
    </row>
    <row r="4" spans="1:26" s="183" customFormat="1">
      <c r="A4" s="134">
        <v>43263</v>
      </c>
      <c r="B4" s="135" t="s">
        <v>97</v>
      </c>
      <c r="C4" s="137">
        <v>43269</v>
      </c>
      <c r="D4" s="260">
        <v>90905</v>
      </c>
      <c r="E4" s="261">
        <v>90915</v>
      </c>
      <c r="F4" s="261">
        <v>90530</v>
      </c>
      <c r="G4" s="384">
        <v>90630</v>
      </c>
      <c r="H4" s="379"/>
      <c r="I4" s="379">
        <f t="shared" ref="I4:I16" si="0">1/(F4*0.0000001)</f>
        <v>110.46062078868883</v>
      </c>
      <c r="J4" s="379">
        <f t="shared" ref="J4:J19" si="1">1/(E4*0.0000001)</f>
        <v>109.99285046471981</v>
      </c>
      <c r="K4" s="379"/>
      <c r="L4" s="480">
        <f t="shared" ref="L4:L19" si="2">(I4-J4)*1000</f>
        <v>467.7703239690203</v>
      </c>
      <c r="M4" s="73" t="str">
        <f t="shared" ref="M4:M19" si="3">IF(I4&gt;I3,"過高","")</f>
        <v>過高</v>
      </c>
      <c r="N4" s="73" t="str">
        <f>IF(J4&lt;J3,"破低","")</f>
        <v/>
      </c>
      <c r="O4" s="193"/>
      <c r="P4" s="75"/>
      <c r="Q4" s="276"/>
      <c r="R4" s="193">
        <v>104388</v>
      </c>
      <c r="S4" s="193">
        <v>61158</v>
      </c>
      <c r="T4" s="193">
        <v>61158</v>
      </c>
      <c r="U4" s="75">
        <f t="shared" ref="U4:U7" si="4">T4-T3</f>
        <v>-104729</v>
      </c>
      <c r="V4" s="276">
        <f t="shared" ref="V4:V7" si="5">U4/T3</f>
        <v>-0.63132734934021351</v>
      </c>
      <c r="W4" s="437"/>
      <c r="X4" s="437"/>
      <c r="Y4" s="437"/>
      <c r="Z4" s="438"/>
    </row>
    <row r="5" spans="1:26" s="183" customFormat="1">
      <c r="A5" s="134">
        <v>43264</v>
      </c>
      <c r="B5" s="135" t="s">
        <v>192</v>
      </c>
      <c r="C5" s="137">
        <v>43269</v>
      </c>
      <c r="D5" s="260">
        <v>90625</v>
      </c>
      <c r="E5" s="261">
        <v>90715</v>
      </c>
      <c r="F5" s="261">
        <v>90240</v>
      </c>
      <c r="G5" s="384">
        <v>90650</v>
      </c>
      <c r="H5" s="379"/>
      <c r="I5" s="379">
        <f t="shared" si="0"/>
        <v>110.81560283687945</v>
      </c>
      <c r="J5" s="379">
        <f t="shared" si="1"/>
        <v>110.23535247753955</v>
      </c>
      <c r="K5" s="379"/>
      <c r="L5" s="480">
        <f t="shared" si="2"/>
        <v>580.25035933989955</v>
      </c>
      <c r="M5" s="73" t="str">
        <f t="shared" si="3"/>
        <v>過高</v>
      </c>
      <c r="N5" s="73" t="str">
        <f t="shared" ref="N5:N11" si="6">IF(J5&lt;J4,"破低","")</f>
        <v/>
      </c>
      <c r="O5" s="193"/>
      <c r="P5" s="75"/>
      <c r="Q5" s="276"/>
      <c r="R5" s="193">
        <v>78315</v>
      </c>
      <c r="S5" s="193">
        <v>98073</v>
      </c>
      <c r="T5" s="193">
        <v>177627</v>
      </c>
      <c r="U5" s="75">
        <f t="shared" si="4"/>
        <v>116469</v>
      </c>
      <c r="V5" s="276">
        <f t="shared" si="5"/>
        <v>1.9043951731580497</v>
      </c>
      <c r="W5" s="437"/>
      <c r="X5" s="437"/>
      <c r="Y5" s="437"/>
      <c r="Z5" s="438"/>
    </row>
    <row r="6" spans="1:26" s="183" customFormat="1">
      <c r="A6" s="134">
        <v>43265</v>
      </c>
      <c r="B6" s="135" t="s">
        <v>102</v>
      </c>
      <c r="C6" s="137">
        <v>43269</v>
      </c>
      <c r="D6" s="260">
        <v>90700</v>
      </c>
      <c r="E6" s="261">
        <v>90985</v>
      </c>
      <c r="F6" s="261">
        <v>90350</v>
      </c>
      <c r="G6" s="384">
        <v>90405</v>
      </c>
      <c r="H6" s="379"/>
      <c r="I6" s="379">
        <f t="shared" si="0"/>
        <v>110.68068622025457</v>
      </c>
      <c r="J6" s="379">
        <f t="shared" si="1"/>
        <v>109.90822663076332</v>
      </c>
      <c r="K6" s="379"/>
      <c r="L6" s="480">
        <f t="shared" si="2"/>
        <v>772.45958949124827</v>
      </c>
      <c r="M6" s="73" t="str">
        <f t="shared" si="3"/>
        <v/>
      </c>
      <c r="N6" s="73" t="str">
        <f t="shared" si="6"/>
        <v>破低</v>
      </c>
      <c r="O6" s="193"/>
      <c r="P6" s="75"/>
      <c r="Q6" s="276"/>
      <c r="R6" s="193">
        <v>58687</v>
      </c>
      <c r="S6" s="193">
        <v>124933</v>
      </c>
      <c r="T6" s="193">
        <v>185374</v>
      </c>
      <c r="U6" s="75">
        <f t="shared" si="4"/>
        <v>7747</v>
      </c>
      <c r="V6" s="276">
        <f t="shared" si="5"/>
        <v>4.3613865009260983E-2</v>
      </c>
      <c r="W6" s="437"/>
      <c r="X6" s="437"/>
      <c r="Y6" s="437"/>
      <c r="Z6" s="438"/>
    </row>
    <row r="7" spans="1:26" s="183" customFormat="1">
      <c r="A7" s="134">
        <v>43266</v>
      </c>
      <c r="B7" s="135" t="s">
        <v>100</v>
      </c>
      <c r="C7" s="137">
        <v>43269</v>
      </c>
      <c r="D7" s="260">
        <v>90380</v>
      </c>
      <c r="E7" s="261">
        <v>90595</v>
      </c>
      <c r="F7" s="261">
        <v>90165</v>
      </c>
      <c r="G7" s="384">
        <v>90320</v>
      </c>
      <c r="H7" s="379"/>
      <c r="I7" s="379">
        <f t="shared" si="0"/>
        <v>110.90778018077968</v>
      </c>
      <c r="J7" s="379">
        <f t="shared" si="1"/>
        <v>110.38136762514488</v>
      </c>
      <c r="K7" s="379"/>
      <c r="L7" s="480">
        <f t="shared" si="2"/>
        <v>526.41255563480627</v>
      </c>
      <c r="M7" s="73" t="str">
        <f t="shared" si="3"/>
        <v>過高</v>
      </c>
      <c r="N7" s="73" t="str">
        <f t="shared" si="6"/>
        <v/>
      </c>
      <c r="O7" s="193"/>
      <c r="P7" s="75"/>
      <c r="Q7" s="276"/>
      <c r="R7" s="193">
        <v>47681</v>
      </c>
      <c r="S7" s="193">
        <v>144650</v>
      </c>
      <c r="T7" s="193">
        <v>194051</v>
      </c>
      <c r="U7" s="75">
        <f t="shared" si="4"/>
        <v>8677</v>
      </c>
      <c r="V7" s="276">
        <f t="shared" si="5"/>
        <v>4.6808074487252799E-2</v>
      </c>
      <c r="W7" s="437"/>
      <c r="X7" s="437"/>
      <c r="Y7" s="437"/>
      <c r="Z7" s="438"/>
    </row>
    <row r="8" spans="1:26" s="328" customFormat="1">
      <c r="A8" s="319">
        <v>43269</v>
      </c>
      <c r="B8" s="320" t="s">
        <v>98</v>
      </c>
      <c r="C8" s="321">
        <v>43361</v>
      </c>
      <c r="D8" s="334">
        <v>90905</v>
      </c>
      <c r="E8" s="335">
        <v>91230</v>
      </c>
      <c r="F8" s="335">
        <v>90905</v>
      </c>
      <c r="G8" s="385">
        <v>91030</v>
      </c>
      <c r="H8" s="380"/>
      <c r="I8" s="380">
        <f t="shared" si="0"/>
        <v>110.00495022276003</v>
      </c>
      <c r="J8" s="380">
        <f t="shared" si="1"/>
        <v>109.6130658774526</v>
      </c>
      <c r="K8" s="380"/>
      <c r="L8" s="480">
        <f t="shared" si="2"/>
        <v>391.88434530743166</v>
      </c>
      <c r="M8" s="320" t="str">
        <f t="shared" si="3"/>
        <v/>
      </c>
      <c r="N8" s="320" t="str">
        <f t="shared" si="6"/>
        <v>破低</v>
      </c>
      <c r="O8" s="325"/>
      <c r="P8" s="326"/>
      <c r="Q8" s="336"/>
      <c r="R8" s="325">
        <v>149735</v>
      </c>
      <c r="S8" s="325"/>
      <c r="T8" s="325">
        <v>151468</v>
      </c>
      <c r="U8" s="326">
        <f t="shared" ref="U8" si="7">T8-T7</f>
        <v>-42583</v>
      </c>
      <c r="V8" s="336">
        <f t="shared" ref="V8" si="8">U8/T7</f>
        <v>-0.21944231155727104</v>
      </c>
      <c r="W8" s="439"/>
      <c r="X8" s="439"/>
      <c r="Y8" s="439"/>
      <c r="Z8" s="440"/>
    </row>
    <row r="9" spans="1:26" s="92" customFormat="1">
      <c r="A9" s="85">
        <v>43270</v>
      </c>
      <c r="B9" s="86" t="s">
        <v>97</v>
      </c>
      <c r="C9" s="87">
        <v>43361</v>
      </c>
      <c r="D9" s="263">
        <v>91000</v>
      </c>
      <c r="E9" s="262">
        <v>91865</v>
      </c>
      <c r="F9" s="262">
        <v>91000</v>
      </c>
      <c r="G9" s="386">
        <v>91420</v>
      </c>
      <c r="H9" s="381"/>
      <c r="I9" s="381">
        <f t="shared" si="0"/>
        <v>109.89010989010988</v>
      </c>
      <c r="J9" s="381">
        <f t="shared" si="1"/>
        <v>108.85538562020356</v>
      </c>
      <c r="K9" s="381"/>
      <c r="L9" s="480">
        <f t="shared" si="2"/>
        <v>1034.7242699063202</v>
      </c>
      <c r="M9" s="73" t="str">
        <f t="shared" si="3"/>
        <v/>
      </c>
      <c r="N9" s="73" t="str">
        <f t="shared" si="6"/>
        <v>破低</v>
      </c>
      <c r="O9" s="194"/>
      <c r="P9" s="75"/>
      <c r="Q9" s="276"/>
      <c r="R9" s="194">
        <v>152986</v>
      </c>
      <c r="S9" s="194"/>
      <c r="T9" s="194">
        <v>154641</v>
      </c>
      <c r="U9" s="75">
        <f t="shared" ref="U9" si="9">T9-T8</f>
        <v>3173</v>
      </c>
      <c r="V9" s="276">
        <f t="shared" ref="V9" si="10">U9/T8</f>
        <v>2.0948319116909184E-2</v>
      </c>
      <c r="W9" s="441">
        <v>-1.1459999999999999</v>
      </c>
      <c r="X9" s="441"/>
      <c r="Y9" s="441"/>
      <c r="Z9" s="442"/>
    </row>
    <row r="10" spans="1:26" s="92" customFormat="1">
      <c r="A10" s="85">
        <v>43271</v>
      </c>
      <c r="B10" s="86" t="s">
        <v>192</v>
      </c>
      <c r="C10" s="87">
        <v>43361</v>
      </c>
      <c r="D10" s="263">
        <v>91440</v>
      </c>
      <c r="E10" s="262">
        <v>91600</v>
      </c>
      <c r="F10" s="262">
        <v>91090</v>
      </c>
      <c r="G10" s="386">
        <v>91170</v>
      </c>
      <c r="H10" s="381"/>
      <c r="I10" s="381">
        <f t="shared" si="0"/>
        <v>109.78153474585577</v>
      </c>
      <c r="J10" s="381">
        <f t="shared" si="1"/>
        <v>109.1703056768559</v>
      </c>
      <c r="K10" s="381"/>
      <c r="L10" s="480">
        <f t="shared" si="2"/>
        <v>611.22906899986162</v>
      </c>
      <c r="M10" s="73" t="str">
        <f t="shared" si="3"/>
        <v/>
      </c>
      <c r="N10" s="73" t="str">
        <f t="shared" si="6"/>
        <v/>
      </c>
      <c r="O10" s="194"/>
      <c r="P10" s="75"/>
      <c r="Q10" s="276"/>
      <c r="R10" s="194">
        <v>153274</v>
      </c>
      <c r="S10" s="194"/>
      <c r="T10" s="194">
        <v>154871</v>
      </c>
      <c r="U10" s="75">
        <f t="shared" ref="U10" si="11">T10-T9</f>
        <v>230</v>
      </c>
      <c r="V10" s="276">
        <f t="shared" ref="V10" si="12">U10/T9</f>
        <v>1.4873157830070937E-3</v>
      </c>
      <c r="W10" s="441">
        <v>-1.1211</v>
      </c>
      <c r="X10" s="441"/>
      <c r="Y10" s="441"/>
      <c r="Z10" s="442"/>
    </row>
    <row r="11" spans="1:26" s="92" customFormat="1">
      <c r="A11" s="85">
        <v>43272</v>
      </c>
      <c r="B11" s="86" t="s">
        <v>102</v>
      </c>
      <c r="C11" s="87">
        <v>43361</v>
      </c>
      <c r="D11" s="263">
        <v>91140</v>
      </c>
      <c r="E11" s="262">
        <v>91590</v>
      </c>
      <c r="F11" s="262">
        <v>90820</v>
      </c>
      <c r="G11" s="386">
        <v>91480</v>
      </c>
      <c r="H11" s="381"/>
      <c r="I11" s="381">
        <f t="shared" si="0"/>
        <v>110.10790574763269</v>
      </c>
      <c r="J11" s="381">
        <f t="shared" si="1"/>
        <v>109.18222513374825</v>
      </c>
      <c r="K11" s="381"/>
      <c r="L11" s="480">
        <f t="shared" si="2"/>
        <v>925.68061388443823</v>
      </c>
      <c r="M11" s="73" t="str">
        <f t="shared" si="3"/>
        <v>過高</v>
      </c>
      <c r="N11" s="73" t="str">
        <f t="shared" si="6"/>
        <v/>
      </c>
      <c r="O11" s="194"/>
      <c r="P11" s="75"/>
      <c r="Q11" s="276"/>
      <c r="R11" s="194">
        <v>152287</v>
      </c>
      <c r="S11" s="194"/>
      <c r="T11" s="194">
        <v>153841</v>
      </c>
      <c r="U11" s="75">
        <f t="shared" ref="U11" si="13">T11-T10</f>
        <v>-1030</v>
      </c>
      <c r="V11" s="276">
        <f t="shared" ref="V11" si="14">U11/T10</f>
        <v>-6.6506963860244982E-3</v>
      </c>
      <c r="W11" s="441">
        <v>-1.0568</v>
      </c>
      <c r="X11" s="441"/>
      <c r="Y11" s="441"/>
      <c r="Z11" s="442"/>
    </row>
    <row r="12" spans="1:26" s="92" customFormat="1">
      <c r="A12" s="85">
        <v>43273</v>
      </c>
      <c r="B12" s="86" t="s">
        <v>100</v>
      </c>
      <c r="C12" s="87">
        <v>43361</v>
      </c>
      <c r="D12" s="263">
        <v>91535</v>
      </c>
      <c r="E12" s="262">
        <v>91625</v>
      </c>
      <c r="F12" s="262">
        <v>91270</v>
      </c>
      <c r="G12" s="386">
        <v>91475</v>
      </c>
      <c r="H12" s="381"/>
      <c r="I12" s="381">
        <f t="shared" si="0"/>
        <v>109.56502684343158</v>
      </c>
      <c r="J12" s="381">
        <f t="shared" si="1"/>
        <v>109.1405184174625</v>
      </c>
      <c r="K12" s="381"/>
      <c r="L12" s="480">
        <f t="shared" si="2"/>
        <v>424.50842596907989</v>
      </c>
      <c r="M12" s="73" t="str">
        <f t="shared" si="3"/>
        <v/>
      </c>
      <c r="N12" s="73" t="str">
        <f t="shared" ref="N12:N16" si="15">IF(J12&lt;J11,"破低","")</f>
        <v>破低</v>
      </c>
      <c r="O12" s="194"/>
      <c r="P12" s="75"/>
      <c r="Q12" s="276"/>
      <c r="R12" s="194">
        <v>152244</v>
      </c>
      <c r="S12" s="194"/>
      <c r="T12" s="194">
        <v>153821</v>
      </c>
      <c r="U12" s="75">
        <f t="shared" ref="U12:U13" si="16">T12-T11</f>
        <v>-20</v>
      </c>
      <c r="V12" s="276">
        <f t="shared" ref="V12:V13" si="17">U12/T11</f>
        <v>-1.3000435514589739E-4</v>
      </c>
      <c r="W12" s="441">
        <v>-1.0361</v>
      </c>
      <c r="X12" s="441"/>
      <c r="Y12" s="441"/>
      <c r="Z12" s="442"/>
    </row>
    <row r="13" spans="1:26" s="183" customFormat="1">
      <c r="A13" s="134">
        <v>43276</v>
      </c>
      <c r="B13" s="135" t="s">
        <v>98</v>
      </c>
      <c r="C13" s="111">
        <v>43361</v>
      </c>
      <c r="D13" s="260">
        <v>91560</v>
      </c>
      <c r="E13" s="261">
        <v>91980</v>
      </c>
      <c r="F13" s="261">
        <v>91410</v>
      </c>
      <c r="G13" s="384">
        <v>91675</v>
      </c>
      <c r="H13" s="379"/>
      <c r="I13" s="379">
        <f t="shared" si="0"/>
        <v>109.39722131057871</v>
      </c>
      <c r="J13" s="379">
        <f t="shared" si="1"/>
        <v>108.71928680147859</v>
      </c>
      <c r="K13" s="379"/>
      <c r="L13" s="480">
        <f t="shared" si="2"/>
        <v>677.93450910012609</v>
      </c>
      <c r="M13" s="73" t="str">
        <f t="shared" si="3"/>
        <v/>
      </c>
      <c r="N13" s="73" t="str">
        <f t="shared" si="15"/>
        <v>破低</v>
      </c>
      <c r="O13" s="193"/>
      <c r="P13" s="75"/>
      <c r="Q13" s="276"/>
      <c r="R13" s="193">
        <v>155731</v>
      </c>
      <c r="S13" s="193"/>
      <c r="T13" s="193">
        <v>157311</v>
      </c>
      <c r="U13" s="75">
        <f t="shared" si="16"/>
        <v>3490</v>
      </c>
      <c r="V13" s="276">
        <f t="shared" si="17"/>
        <v>2.2688709604020259E-2</v>
      </c>
      <c r="W13" s="437">
        <v>-1.0774999999999999</v>
      </c>
      <c r="X13" s="437"/>
      <c r="Y13" s="437"/>
      <c r="Z13" s="438"/>
    </row>
    <row r="14" spans="1:26" s="183" customFormat="1">
      <c r="A14" s="134">
        <v>43277</v>
      </c>
      <c r="B14" s="135" t="s">
        <v>97</v>
      </c>
      <c r="C14" s="111">
        <v>43361</v>
      </c>
      <c r="D14" s="260">
        <v>91660</v>
      </c>
      <c r="E14" s="261">
        <v>91965</v>
      </c>
      <c r="F14" s="261">
        <v>91245</v>
      </c>
      <c r="G14" s="384">
        <v>91410</v>
      </c>
      <c r="H14" s="379"/>
      <c r="I14" s="379">
        <f t="shared" si="0"/>
        <v>109.59504630390708</v>
      </c>
      <c r="J14" s="379">
        <f t="shared" si="1"/>
        <v>108.737019518295</v>
      </c>
      <c r="K14" s="379"/>
      <c r="L14" s="480">
        <f t="shared" si="2"/>
        <v>858.02678561208268</v>
      </c>
      <c r="M14" s="73" t="str">
        <f t="shared" si="3"/>
        <v>過高</v>
      </c>
      <c r="N14" s="73" t="str">
        <f t="shared" si="15"/>
        <v/>
      </c>
      <c r="O14" s="193"/>
      <c r="P14" s="75"/>
      <c r="Q14" s="276"/>
      <c r="R14" s="193">
        <v>151743</v>
      </c>
      <c r="S14" s="193"/>
      <c r="T14" s="193">
        <v>153566</v>
      </c>
      <c r="U14" s="75">
        <f t="shared" ref="U14" si="18">T14-T13</f>
        <v>-3745</v>
      </c>
      <c r="V14" s="276">
        <f t="shared" ref="V14" si="19">U14/T13</f>
        <v>-2.3806345392248476E-2</v>
      </c>
      <c r="W14" s="437">
        <v>1.0282</v>
      </c>
      <c r="X14" s="437"/>
      <c r="Y14" s="437"/>
      <c r="Z14" s="438"/>
    </row>
    <row r="15" spans="1:26" s="183" customFormat="1">
      <c r="A15" s="134">
        <v>43278</v>
      </c>
      <c r="B15" s="135" t="s">
        <v>192</v>
      </c>
      <c r="C15" s="111">
        <v>43361</v>
      </c>
      <c r="D15" s="260">
        <v>91395</v>
      </c>
      <c r="E15" s="261">
        <v>91695</v>
      </c>
      <c r="F15" s="261">
        <v>91010</v>
      </c>
      <c r="G15" s="384">
        <v>91210</v>
      </c>
      <c r="H15" s="379"/>
      <c r="I15" s="379">
        <f t="shared" si="0"/>
        <v>109.8780353807274</v>
      </c>
      <c r="J15" s="379">
        <f t="shared" si="1"/>
        <v>109.05720050166313</v>
      </c>
      <c r="K15" s="379"/>
      <c r="L15" s="480">
        <f t="shared" si="2"/>
        <v>820.83487906426456</v>
      </c>
      <c r="M15" s="73" t="str">
        <f t="shared" si="3"/>
        <v>過高</v>
      </c>
      <c r="N15" s="73" t="str">
        <f t="shared" si="15"/>
        <v/>
      </c>
      <c r="O15" s="193"/>
      <c r="P15" s="75"/>
      <c r="Q15" s="276"/>
      <c r="R15" s="193">
        <v>154336</v>
      </c>
      <c r="S15" s="193"/>
      <c r="T15" s="193">
        <v>156271</v>
      </c>
      <c r="U15" s="75">
        <f t="shared" ref="U15" si="20">T15-T14</f>
        <v>2705</v>
      </c>
      <c r="V15" s="276">
        <f t="shared" ref="V15" si="21">U15/T14</f>
        <v>1.7614576143156688E-2</v>
      </c>
      <c r="W15" s="437">
        <v>1</v>
      </c>
      <c r="X15" s="437"/>
      <c r="Y15" s="437"/>
      <c r="Z15" s="438"/>
    </row>
    <row r="16" spans="1:26" s="183" customFormat="1">
      <c r="A16" s="134">
        <v>43279</v>
      </c>
      <c r="B16" s="135" t="s">
        <v>102</v>
      </c>
      <c r="C16" s="111">
        <v>43361</v>
      </c>
      <c r="D16" s="260">
        <v>91195</v>
      </c>
      <c r="E16" s="261">
        <v>91425</v>
      </c>
      <c r="F16" s="261">
        <v>90855</v>
      </c>
      <c r="G16" s="384">
        <v>90985</v>
      </c>
      <c r="H16" s="379"/>
      <c r="I16" s="379">
        <f t="shared" si="0"/>
        <v>110.06548896593473</v>
      </c>
      <c r="J16" s="379">
        <f t="shared" si="1"/>
        <v>109.37927262783703</v>
      </c>
      <c r="K16" s="379"/>
      <c r="L16" s="480">
        <f t="shared" si="2"/>
        <v>686.21633809770799</v>
      </c>
      <c r="M16" s="73" t="str">
        <f t="shared" si="3"/>
        <v>過高</v>
      </c>
      <c r="N16" s="73" t="str">
        <f t="shared" si="15"/>
        <v/>
      </c>
      <c r="O16" s="193"/>
      <c r="P16" s="75"/>
      <c r="Q16" s="276"/>
      <c r="R16" s="193">
        <v>155682</v>
      </c>
      <c r="S16" s="193"/>
      <c r="T16" s="193">
        <v>157645</v>
      </c>
      <c r="U16" s="75">
        <f t="shared" ref="U16" si="22">T16-T15</f>
        <v>1374</v>
      </c>
      <c r="V16" s="276">
        <f t="shared" ref="V16" si="23">U16/T15</f>
        <v>8.7924182989806178E-3</v>
      </c>
      <c r="W16" s="437">
        <v>-1.048</v>
      </c>
      <c r="X16" s="437"/>
      <c r="Y16" s="437"/>
      <c r="Z16" s="438"/>
    </row>
    <row r="17" spans="1:26" s="183" customFormat="1">
      <c r="A17" s="134">
        <v>43280</v>
      </c>
      <c r="B17" s="135" t="s">
        <v>100</v>
      </c>
      <c r="C17" s="111">
        <v>43361</v>
      </c>
      <c r="D17" s="260">
        <v>90980</v>
      </c>
      <c r="E17" s="261">
        <v>91080</v>
      </c>
      <c r="F17" s="261">
        <v>90605</v>
      </c>
      <c r="G17" s="384">
        <v>90820</v>
      </c>
      <c r="H17" s="379"/>
      <c r="I17" s="379">
        <f t="shared" ref="I17" si="24">1/(F17*0.0000001)</f>
        <v>110.36918492356935</v>
      </c>
      <c r="J17" s="379">
        <f t="shared" si="1"/>
        <v>109.79358805445763</v>
      </c>
      <c r="K17" s="379"/>
      <c r="L17" s="480">
        <f t="shared" si="2"/>
        <v>575.59686911172037</v>
      </c>
      <c r="M17" s="73" t="str">
        <f t="shared" si="3"/>
        <v>過高</v>
      </c>
      <c r="N17" s="73" t="str">
        <f t="shared" ref="N17" si="25">IF(J17&lt;J16,"破低","")</f>
        <v/>
      </c>
      <c r="O17" s="193"/>
      <c r="P17" s="75"/>
      <c r="Q17" s="276"/>
      <c r="R17" s="193">
        <v>164086</v>
      </c>
      <c r="S17" s="193"/>
      <c r="T17" s="193">
        <v>166067</v>
      </c>
      <c r="U17" s="75">
        <f t="shared" ref="U17:U18" si="26">T17-T16</f>
        <v>8422</v>
      </c>
      <c r="V17" s="276">
        <f t="shared" ref="V17:V18" si="27">U17/T16</f>
        <v>5.3423832027657076E-2</v>
      </c>
      <c r="W17" s="437">
        <v>-1.1097999999999999</v>
      </c>
      <c r="X17" s="437"/>
      <c r="Y17" s="437"/>
      <c r="Z17" s="438"/>
    </row>
    <row r="18" spans="1:26" s="92" customFormat="1">
      <c r="A18" s="85">
        <v>43283</v>
      </c>
      <c r="B18" s="86" t="s">
        <v>98</v>
      </c>
      <c r="C18" s="87">
        <v>43361</v>
      </c>
      <c r="D18" s="263">
        <v>90675</v>
      </c>
      <c r="E18" s="262">
        <v>90875</v>
      </c>
      <c r="F18" s="262">
        <v>90485</v>
      </c>
      <c r="G18" s="386">
        <v>90630</v>
      </c>
      <c r="H18" s="381"/>
      <c r="I18" s="381">
        <f t="shared" ref="I18" si="28">1/(F18*0.0000001)</f>
        <v>110.51555506437532</v>
      </c>
      <c r="J18" s="381">
        <f t="shared" si="1"/>
        <v>110.04126547455296</v>
      </c>
      <c r="K18" s="381"/>
      <c r="L18" s="480">
        <f t="shared" si="2"/>
        <v>474.28958982236225</v>
      </c>
      <c r="M18" s="73" t="str">
        <f t="shared" si="3"/>
        <v>過高</v>
      </c>
      <c r="N18" s="73" t="str">
        <f t="shared" ref="N18" si="29">IF(J18&lt;J17,"破低","")</f>
        <v/>
      </c>
      <c r="O18" s="194"/>
      <c r="P18" s="75"/>
      <c r="Q18" s="276"/>
      <c r="R18" s="194">
        <v>169546</v>
      </c>
      <c r="S18" s="194"/>
      <c r="T18" s="194">
        <v>171468</v>
      </c>
      <c r="U18" s="75">
        <f t="shared" si="26"/>
        <v>5401</v>
      </c>
      <c r="V18" s="276">
        <f t="shared" si="27"/>
        <v>3.2523017818109561E-2</v>
      </c>
      <c r="W18" s="441">
        <v>1.8008999999999999</v>
      </c>
      <c r="X18" s="441"/>
      <c r="Y18" s="441"/>
      <c r="Z18" s="442"/>
    </row>
    <row r="19" spans="1:26" s="92" customFormat="1">
      <c r="A19" s="85">
        <v>43284</v>
      </c>
      <c r="B19" s="86" t="s">
        <v>97</v>
      </c>
      <c r="C19" s="87">
        <v>43361</v>
      </c>
      <c r="D19" s="263">
        <v>90625</v>
      </c>
      <c r="E19" s="262">
        <v>90950</v>
      </c>
      <c r="F19" s="262">
        <v>90440</v>
      </c>
      <c r="G19" s="386">
        <v>90875</v>
      </c>
      <c r="H19" s="381"/>
      <c r="I19" s="381">
        <f t="shared" ref="I19" si="30">1/(F19*0.0000001)</f>
        <v>110.57054400707652</v>
      </c>
      <c r="J19" s="381">
        <f t="shared" si="1"/>
        <v>109.95052226498078</v>
      </c>
      <c r="K19" s="381"/>
      <c r="L19" s="480">
        <f t="shared" si="2"/>
        <v>620.02174209574434</v>
      </c>
      <c r="M19" s="73" t="str">
        <f t="shared" si="3"/>
        <v>過高</v>
      </c>
      <c r="N19" s="73" t="str">
        <f t="shared" ref="N19" si="31">IF(J19&lt;J18,"破低","")</f>
        <v>破低</v>
      </c>
      <c r="O19" s="194"/>
      <c r="P19" s="75"/>
      <c r="Q19" s="276"/>
      <c r="R19" s="194">
        <v>166495</v>
      </c>
      <c r="S19" s="194"/>
      <c r="T19" s="194">
        <v>168360</v>
      </c>
      <c r="U19" s="75">
        <f t="shared" ref="U19" si="32">T19-T18</f>
        <v>-3108</v>
      </c>
      <c r="V19" s="276">
        <f t="shared" ref="V19" si="33">U19/T18</f>
        <v>-1.8125831058856463E-2</v>
      </c>
      <c r="W19" s="441">
        <v>1.6604000000000001</v>
      </c>
      <c r="X19" s="441"/>
      <c r="Y19" s="441"/>
      <c r="Z19" s="442"/>
    </row>
    <row r="20" spans="1:26" s="126" customFormat="1">
      <c r="A20" s="120">
        <v>43285</v>
      </c>
      <c r="B20" s="121" t="s">
        <v>108</v>
      </c>
      <c r="C20" s="122">
        <v>43361</v>
      </c>
      <c r="D20" s="284"/>
      <c r="E20" s="284"/>
      <c r="F20" s="284"/>
      <c r="G20" s="387"/>
      <c r="H20" s="382"/>
      <c r="I20" s="382"/>
      <c r="J20" s="382"/>
      <c r="K20" s="382"/>
      <c r="L20" s="480"/>
      <c r="M20" s="121"/>
      <c r="N20" s="121"/>
      <c r="O20" s="239"/>
      <c r="P20" s="125"/>
      <c r="Q20" s="121"/>
      <c r="R20" s="239"/>
      <c r="S20" s="239"/>
      <c r="T20" s="239"/>
      <c r="U20" s="125"/>
      <c r="V20" s="121"/>
      <c r="W20" s="443">
        <v>1.6221000000000001</v>
      </c>
      <c r="X20" s="443"/>
      <c r="Y20" s="443"/>
      <c r="Z20" s="444"/>
    </row>
    <row r="21" spans="1:26" s="92" customFormat="1">
      <c r="A21" s="85">
        <v>43286</v>
      </c>
      <c r="B21" s="86" t="s">
        <v>102</v>
      </c>
      <c r="C21" s="87">
        <v>43361</v>
      </c>
      <c r="D21" s="263">
        <v>90870</v>
      </c>
      <c r="E21" s="262">
        <v>91135</v>
      </c>
      <c r="F21" s="262">
        <v>90700</v>
      </c>
      <c r="G21" s="386">
        <v>90800</v>
      </c>
      <c r="H21" s="381"/>
      <c r="I21" s="381">
        <f t="shared" ref="I21" si="34">1/(F21*0.0000001)</f>
        <v>110.25358324145535</v>
      </c>
      <c r="J21" s="381">
        <f t="shared" ref="J21:J40" si="35">1/(E21*0.0000001)</f>
        <v>109.72732759093653</v>
      </c>
      <c r="K21" s="381"/>
      <c r="L21" s="480">
        <f t="shared" ref="L21:L40" si="36">(I21-J21)*1000</f>
        <v>526.25565051882006</v>
      </c>
      <c r="M21" s="73" t="str">
        <f t="shared" ref="M21" si="37">IF(I21&gt;I19,"過高","")</f>
        <v/>
      </c>
      <c r="N21" s="73" t="str">
        <f t="shared" ref="N21" si="38">IF(J21&lt;J19,"破低","")</f>
        <v>破低</v>
      </c>
      <c r="O21" s="194"/>
      <c r="P21" s="75"/>
      <c r="Q21" s="276"/>
      <c r="R21" s="194">
        <v>168396</v>
      </c>
      <c r="S21" s="194"/>
      <c r="T21" s="194">
        <v>170362</v>
      </c>
      <c r="U21" s="75">
        <f>T21-T19</f>
        <v>2002</v>
      </c>
      <c r="V21" s="276">
        <f>U21/T19</f>
        <v>1.1891185554763602E-2</v>
      </c>
      <c r="W21" s="441">
        <v>1.6218999999999999</v>
      </c>
      <c r="X21" s="441"/>
      <c r="Y21" s="441"/>
      <c r="Z21" s="442"/>
    </row>
    <row r="22" spans="1:26" s="92" customFormat="1">
      <c r="A22" s="85">
        <v>43287</v>
      </c>
      <c r="B22" s="86" t="s">
        <v>100</v>
      </c>
      <c r="C22" s="87">
        <v>43361</v>
      </c>
      <c r="D22" s="263">
        <v>90775</v>
      </c>
      <c r="E22" s="262">
        <v>91025</v>
      </c>
      <c r="F22" s="262">
        <v>90685</v>
      </c>
      <c r="G22" s="386">
        <v>90975</v>
      </c>
      <c r="H22" s="381"/>
      <c r="I22" s="381">
        <f t="shared" ref="I22" si="39">1/(F22*0.0000001)</f>
        <v>110.2718200363897</v>
      </c>
      <c r="J22" s="381">
        <f t="shared" si="35"/>
        <v>109.85992859104643</v>
      </c>
      <c r="K22" s="381"/>
      <c r="L22" s="480">
        <f t="shared" si="36"/>
        <v>411.89144534327227</v>
      </c>
      <c r="M22" s="73" t="str">
        <f t="shared" ref="M22" si="40">IF(I22&gt;I21,"過高","")</f>
        <v>過高</v>
      </c>
      <c r="N22" s="73" t="str">
        <f t="shared" ref="N22" si="41">IF(J22&lt;J21,"破低","")</f>
        <v/>
      </c>
      <c r="O22" s="194"/>
      <c r="P22" s="75"/>
      <c r="Q22" s="276"/>
      <c r="R22" s="194">
        <v>161678</v>
      </c>
      <c r="S22" s="194"/>
      <c r="T22" s="194">
        <v>163575</v>
      </c>
      <c r="U22" s="75">
        <f t="shared" ref="U22" si="42">T22-T21</f>
        <v>-6787</v>
      </c>
      <c r="V22" s="276">
        <f t="shared" ref="V22" si="43">U22/T21</f>
        <v>-3.9838696422911213E-2</v>
      </c>
      <c r="W22" s="441">
        <v>1.6740999999999999</v>
      </c>
      <c r="X22" s="441"/>
      <c r="Y22" s="441"/>
      <c r="Z22" s="442"/>
    </row>
    <row r="23" spans="1:26" s="183" customFormat="1">
      <c r="A23" s="134">
        <v>43290</v>
      </c>
      <c r="B23" s="135" t="s">
        <v>98</v>
      </c>
      <c r="C23" s="111">
        <v>43361</v>
      </c>
      <c r="D23" s="260">
        <v>90980</v>
      </c>
      <c r="E23" s="261">
        <v>91050</v>
      </c>
      <c r="F23" s="261">
        <v>90585</v>
      </c>
      <c r="G23" s="384">
        <v>90640</v>
      </c>
      <c r="H23" s="379"/>
      <c r="I23" s="379">
        <f t="shared" ref="I23" si="44">1/(F23*0.0000001)</f>
        <v>110.39355301650384</v>
      </c>
      <c r="J23" s="379">
        <f t="shared" si="35"/>
        <v>109.82976386600768</v>
      </c>
      <c r="K23" s="379"/>
      <c r="L23" s="480">
        <f t="shared" si="36"/>
        <v>563.78915049616296</v>
      </c>
      <c r="M23" s="73" t="str">
        <f t="shared" ref="M23:M62" si="45">IF(I23&gt;I22,"過高","")</f>
        <v>過高</v>
      </c>
      <c r="N23" s="73" t="str">
        <f t="shared" ref="N23:N62" si="46">IF(J23&lt;J22,"破低","")</f>
        <v>破低</v>
      </c>
      <c r="O23" s="193"/>
      <c r="P23" s="75"/>
      <c r="Q23" s="276"/>
      <c r="R23" s="193">
        <v>167237</v>
      </c>
      <c r="S23" s="193"/>
      <c r="T23" s="193">
        <v>169059</v>
      </c>
      <c r="U23" s="75">
        <f t="shared" ref="U23" si="47">T23-T22</f>
        <v>5484</v>
      </c>
      <c r="V23" s="276">
        <f t="shared" ref="V23" si="48">U23/T22</f>
        <v>3.3525905547913799E-2</v>
      </c>
      <c r="W23" s="437">
        <v>1.6691</v>
      </c>
      <c r="X23" s="437"/>
      <c r="Y23" s="437"/>
      <c r="Z23" s="438"/>
    </row>
    <row r="24" spans="1:26" s="183" customFormat="1">
      <c r="A24" s="134">
        <v>43291</v>
      </c>
      <c r="B24" s="135" t="s">
        <v>97</v>
      </c>
      <c r="C24" s="111">
        <v>43361</v>
      </c>
      <c r="D24" s="260">
        <v>90615</v>
      </c>
      <c r="E24" s="261">
        <v>90640</v>
      </c>
      <c r="F24" s="261">
        <v>90205</v>
      </c>
      <c r="G24" s="384">
        <v>90500</v>
      </c>
      <c r="H24" s="379"/>
      <c r="I24" s="379">
        <f t="shared" ref="I24" si="49">1/(F24*0.0000001)</f>
        <v>110.85859985588384</v>
      </c>
      <c r="J24" s="379">
        <f t="shared" si="35"/>
        <v>110.32656663724626</v>
      </c>
      <c r="K24" s="379"/>
      <c r="L24" s="480">
        <f t="shared" si="36"/>
        <v>532.03321863757935</v>
      </c>
      <c r="M24" s="73" t="str">
        <f t="shared" si="45"/>
        <v>過高</v>
      </c>
      <c r="N24" s="73" t="str">
        <f t="shared" si="46"/>
        <v/>
      </c>
      <c r="O24" s="193"/>
      <c r="P24" s="75"/>
      <c r="Q24" s="276"/>
      <c r="R24" s="193">
        <v>180206</v>
      </c>
      <c r="S24" s="193"/>
      <c r="T24" s="193">
        <v>182066</v>
      </c>
      <c r="U24" s="75">
        <f t="shared" ref="U24" si="50">T24-T23</f>
        <v>13007</v>
      </c>
      <c r="V24" s="276">
        <f t="shared" ref="V24" si="51">U24/T23</f>
        <v>7.6937637156259064E-2</v>
      </c>
      <c r="W24" s="437">
        <v>1.6473</v>
      </c>
      <c r="X24" s="437"/>
      <c r="Y24" s="437"/>
      <c r="Z24" s="438"/>
    </row>
    <row r="25" spans="1:26" s="183" customFormat="1">
      <c r="A25" s="134">
        <v>43292</v>
      </c>
      <c r="B25" s="135" t="s">
        <v>192</v>
      </c>
      <c r="C25" s="111">
        <v>43361</v>
      </c>
      <c r="D25" s="260">
        <v>90480</v>
      </c>
      <c r="E25" s="261">
        <v>90685</v>
      </c>
      <c r="F25" s="261">
        <v>89535</v>
      </c>
      <c r="G25" s="384">
        <v>89670</v>
      </c>
      <c r="H25" s="379"/>
      <c r="I25" s="379">
        <f t="shared" ref="I25" si="52">1/(F25*0.0000001)</f>
        <v>111.68816663874463</v>
      </c>
      <c r="J25" s="379">
        <f t="shared" si="35"/>
        <v>110.2718200363897</v>
      </c>
      <c r="K25" s="379"/>
      <c r="L25" s="480">
        <f t="shared" si="36"/>
        <v>1416.3466023549347</v>
      </c>
      <c r="M25" s="73" t="str">
        <f t="shared" si="45"/>
        <v>過高</v>
      </c>
      <c r="N25" s="73" t="str">
        <f t="shared" si="46"/>
        <v>破低</v>
      </c>
      <c r="O25" s="193"/>
      <c r="P25" s="75"/>
      <c r="Q25" s="276"/>
      <c r="R25" s="193">
        <v>194440</v>
      </c>
      <c r="S25" s="193"/>
      <c r="T25" s="193">
        <v>196509</v>
      </c>
      <c r="U25" s="75">
        <f t="shared" ref="U25" si="53">T25-T24</f>
        <v>14443</v>
      </c>
      <c r="V25" s="276">
        <f t="shared" ref="V25" si="54">U25/T24</f>
        <v>7.9328375424296688E-2</v>
      </c>
      <c r="W25" s="437">
        <v>1.6879</v>
      </c>
      <c r="X25" s="437"/>
      <c r="Y25" s="437"/>
      <c r="Z25" s="438"/>
    </row>
    <row r="26" spans="1:26" s="183" customFormat="1">
      <c r="A26" s="134">
        <v>43293</v>
      </c>
      <c r="B26" s="135" t="s">
        <v>102</v>
      </c>
      <c r="C26" s="111">
        <v>43361</v>
      </c>
      <c r="D26" s="260">
        <v>89700</v>
      </c>
      <c r="E26" s="261">
        <v>89725</v>
      </c>
      <c r="F26" s="261">
        <v>89150</v>
      </c>
      <c r="G26" s="384">
        <v>89240</v>
      </c>
      <c r="H26" s="379"/>
      <c r="I26" s="379">
        <f t="shared" ref="I26" si="55">1/(F26*0.0000001)</f>
        <v>112.17049915872127</v>
      </c>
      <c r="J26" s="379">
        <f t="shared" si="35"/>
        <v>111.45165784341043</v>
      </c>
      <c r="K26" s="379"/>
      <c r="L26" s="480">
        <f t="shared" si="36"/>
        <v>718.84131531083995</v>
      </c>
      <c r="M26" s="73" t="str">
        <f t="shared" si="45"/>
        <v>過高</v>
      </c>
      <c r="N26" s="73" t="str">
        <f t="shared" si="46"/>
        <v/>
      </c>
      <c r="O26" s="193"/>
      <c r="P26" s="75"/>
      <c r="Q26" s="276"/>
      <c r="R26" s="193">
        <v>202073</v>
      </c>
      <c r="S26" s="193"/>
      <c r="T26" s="193">
        <v>204174</v>
      </c>
      <c r="U26" s="75">
        <f t="shared" ref="U26" si="56">T26-T25</f>
        <v>7665</v>
      </c>
      <c r="V26" s="276">
        <f t="shared" ref="V26" si="57">U26/T25</f>
        <v>3.9005847060439983E-2</v>
      </c>
      <c r="W26" s="437">
        <v>1.6544000000000001</v>
      </c>
      <c r="X26" s="437"/>
      <c r="Y26" s="437"/>
      <c r="Z26" s="438"/>
    </row>
    <row r="27" spans="1:26" s="183" customFormat="1">
      <c r="A27" s="134">
        <v>43294</v>
      </c>
      <c r="B27" s="135" t="s">
        <v>100</v>
      </c>
      <c r="C27" s="111">
        <v>43361</v>
      </c>
      <c r="D27" s="260">
        <v>89225</v>
      </c>
      <c r="E27" s="261">
        <v>89420</v>
      </c>
      <c r="F27" s="261">
        <v>89015</v>
      </c>
      <c r="G27" s="384">
        <v>89380</v>
      </c>
      <c r="H27" s="379"/>
      <c r="I27" s="379">
        <f t="shared" ref="I27" si="58">1/(F27*0.0000001)</f>
        <v>112.34061674998595</v>
      </c>
      <c r="J27" s="379">
        <f t="shared" si="35"/>
        <v>111.83180496533214</v>
      </c>
      <c r="K27" s="379"/>
      <c r="L27" s="480">
        <f t="shared" si="36"/>
        <v>508.81178465381538</v>
      </c>
      <c r="M27" s="73" t="str">
        <f t="shared" si="45"/>
        <v>過高</v>
      </c>
      <c r="N27" s="73" t="str">
        <f t="shared" si="46"/>
        <v/>
      </c>
      <c r="O27" s="193"/>
      <c r="P27" s="75"/>
      <c r="Q27" s="276"/>
      <c r="R27" s="193">
        <v>207212</v>
      </c>
      <c r="S27" s="193"/>
      <c r="T27" s="193">
        <v>209282</v>
      </c>
      <c r="U27" s="75">
        <f t="shared" ref="U27" si="59">T27-T26</f>
        <v>5108</v>
      </c>
      <c r="V27" s="276">
        <f t="shared" ref="V27" si="60">U27/T26</f>
        <v>2.5017876908911028E-2</v>
      </c>
      <c r="W27" s="437">
        <v>1.6726000000000001</v>
      </c>
      <c r="X27" s="437"/>
      <c r="Y27" s="437"/>
      <c r="Z27" s="438"/>
    </row>
    <row r="28" spans="1:26" s="92" customFormat="1">
      <c r="A28" s="85">
        <v>43297</v>
      </c>
      <c r="B28" s="86" t="s">
        <v>98</v>
      </c>
      <c r="C28" s="87">
        <v>43361</v>
      </c>
      <c r="D28" s="263">
        <v>89360</v>
      </c>
      <c r="E28" s="262">
        <v>89460</v>
      </c>
      <c r="F28" s="262">
        <v>89195</v>
      </c>
      <c r="G28" s="386">
        <v>89425</v>
      </c>
      <c r="H28" s="381"/>
      <c r="I28" s="381">
        <f t="shared" ref="I28" si="61">1/(F28*0.0000001)</f>
        <v>112.11390773025393</v>
      </c>
      <c r="J28" s="381">
        <f t="shared" si="35"/>
        <v>111.78180192264701</v>
      </c>
      <c r="K28" s="381"/>
      <c r="L28" s="480">
        <f t="shared" si="36"/>
        <v>332.1058076069221</v>
      </c>
      <c r="M28" s="73" t="str">
        <f t="shared" si="45"/>
        <v/>
      </c>
      <c r="N28" s="73" t="str">
        <f t="shared" si="46"/>
        <v>破低</v>
      </c>
      <c r="O28" s="194"/>
      <c r="P28" s="75"/>
      <c r="Q28" s="276"/>
      <c r="R28" s="194">
        <v>211551</v>
      </c>
      <c r="S28" s="194"/>
      <c r="T28" s="194">
        <v>213402</v>
      </c>
      <c r="U28" s="75">
        <f t="shared" ref="U28" si="62">T28-T27</f>
        <v>4120</v>
      </c>
      <c r="V28" s="276">
        <f t="shared" ref="V28" si="63">U28/T27</f>
        <v>1.9686356208369567E-2</v>
      </c>
      <c r="W28" s="441">
        <v>1.639</v>
      </c>
      <c r="X28" s="441"/>
      <c r="Y28" s="441"/>
      <c r="Z28" s="442"/>
    </row>
    <row r="29" spans="1:26" s="92" customFormat="1">
      <c r="A29" s="85">
        <v>43298</v>
      </c>
      <c r="B29" s="86" t="s">
        <v>97</v>
      </c>
      <c r="C29" s="87">
        <v>43361</v>
      </c>
      <c r="D29" s="263">
        <v>89405</v>
      </c>
      <c r="E29" s="262">
        <v>89465</v>
      </c>
      <c r="F29" s="262">
        <v>88905</v>
      </c>
      <c r="G29" s="386">
        <v>88955</v>
      </c>
      <c r="H29" s="381"/>
      <c r="I29" s="381">
        <f t="shared" ref="I29" si="64">1/(F29*0.0000001)</f>
        <v>112.47961307013105</v>
      </c>
      <c r="J29" s="381">
        <f t="shared" si="35"/>
        <v>111.77555468619013</v>
      </c>
      <c r="K29" s="381"/>
      <c r="L29" s="480">
        <f t="shared" si="36"/>
        <v>704.05838394091802</v>
      </c>
      <c r="M29" s="73" t="str">
        <f t="shared" si="45"/>
        <v>過高</v>
      </c>
      <c r="N29" s="73" t="str">
        <f t="shared" si="46"/>
        <v>破低</v>
      </c>
      <c r="O29" s="194"/>
      <c r="P29" s="75"/>
      <c r="Q29" s="276"/>
      <c r="R29" s="194">
        <v>213535</v>
      </c>
      <c r="S29" s="194"/>
      <c r="T29" s="194">
        <v>215413</v>
      </c>
      <c r="U29" s="75">
        <f t="shared" ref="U29" si="65">T29-T28</f>
        <v>2011</v>
      </c>
      <c r="V29" s="276">
        <f t="shared" ref="V29" si="66">U29/T28</f>
        <v>9.423529301506077E-3</v>
      </c>
      <c r="W29" s="441">
        <v>1.6726000000000001</v>
      </c>
      <c r="X29" s="441"/>
      <c r="Y29" s="441"/>
      <c r="Z29" s="442"/>
    </row>
    <row r="30" spans="1:26" s="92" customFormat="1">
      <c r="A30" s="85">
        <v>43299</v>
      </c>
      <c r="B30" s="86" t="s">
        <v>192</v>
      </c>
      <c r="C30" s="87">
        <v>43361</v>
      </c>
      <c r="D30" s="263">
        <v>88930</v>
      </c>
      <c r="E30" s="262">
        <v>89075</v>
      </c>
      <c r="F30" s="262">
        <v>88740</v>
      </c>
      <c r="G30" s="386">
        <v>88970</v>
      </c>
      <c r="H30" s="381"/>
      <c r="I30" s="381">
        <f t="shared" ref="I30" si="67">1/(F30*0.0000001)</f>
        <v>112.6887536623845</v>
      </c>
      <c r="J30" s="381">
        <f t="shared" si="35"/>
        <v>112.26494527083919</v>
      </c>
      <c r="K30" s="381"/>
      <c r="L30" s="480">
        <f t="shared" si="36"/>
        <v>423.80839154530747</v>
      </c>
      <c r="M30" s="73" t="str">
        <f t="shared" si="45"/>
        <v>過高</v>
      </c>
      <c r="N30" s="73" t="str">
        <f t="shared" si="46"/>
        <v/>
      </c>
      <c r="O30" s="194"/>
      <c r="P30" s="75"/>
      <c r="Q30" s="276"/>
      <c r="R30" s="194">
        <v>212384</v>
      </c>
      <c r="S30" s="194"/>
      <c r="T30" s="194">
        <v>214360</v>
      </c>
      <c r="U30" s="75">
        <f t="shared" ref="U30" si="68">T30-T29</f>
        <v>-1053</v>
      </c>
      <c r="V30" s="276">
        <f t="shared" ref="V30" si="69">U30/T29</f>
        <v>-4.8882843653818477E-3</v>
      </c>
      <c r="W30" s="441">
        <v>1.7004999999999999</v>
      </c>
      <c r="X30" s="441"/>
      <c r="Y30" s="441"/>
      <c r="Z30" s="442"/>
    </row>
    <row r="31" spans="1:26" s="92" customFormat="1">
      <c r="A31" s="85">
        <v>43300</v>
      </c>
      <c r="B31" s="86" t="s">
        <v>102</v>
      </c>
      <c r="C31" s="87">
        <v>43361</v>
      </c>
      <c r="D31" s="263">
        <v>88940</v>
      </c>
      <c r="E31" s="262">
        <v>89575</v>
      </c>
      <c r="F31" s="262">
        <v>88675</v>
      </c>
      <c r="G31" s="386">
        <v>89250</v>
      </c>
      <c r="H31" s="381"/>
      <c r="I31" s="381">
        <f t="shared" ref="I31" si="70">1/(F31*0.0000001)</f>
        <v>112.77135607555681</v>
      </c>
      <c r="J31" s="381">
        <f t="shared" si="35"/>
        <v>111.63829193413341</v>
      </c>
      <c r="K31" s="381"/>
      <c r="L31" s="480">
        <f t="shared" si="36"/>
        <v>1133.0641414234037</v>
      </c>
      <c r="M31" s="73" t="str">
        <f t="shared" si="45"/>
        <v>過高</v>
      </c>
      <c r="N31" s="73" t="str">
        <f t="shared" si="46"/>
        <v>破低</v>
      </c>
      <c r="O31" s="194"/>
      <c r="P31" s="75"/>
      <c r="Q31" s="276"/>
      <c r="R31" s="194">
        <v>218326</v>
      </c>
      <c r="S31" s="194"/>
      <c r="T31" s="194">
        <v>220375</v>
      </c>
      <c r="U31" s="75">
        <f t="shared" ref="U31" si="71">T31-T30</f>
        <v>6015</v>
      </c>
      <c r="V31" s="276">
        <f t="shared" ref="V31" si="72">U31/T30</f>
        <v>2.8060272438887854E-2</v>
      </c>
      <c r="W31" s="441">
        <v>1.6521999999999999</v>
      </c>
      <c r="X31" s="441"/>
      <c r="Y31" s="441"/>
      <c r="Z31" s="442"/>
    </row>
    <row r="32" spans="1:26" s="92" customFormat="1">
      <c r="A32" s="85">
        <v>43301</v>
      </c>
      <c r="B32" s="86" t="s">
        <v>100</v>
      </c>
      <c r="C32" s="87">
        <v>43361</v>
      </c>
      <c r="D32" s="263">
        <v>89250</v>
      </c>
      <c r="E32" s="262">
        <v>90105</v>
      </c>
      <c r="F32" s="262">
        <v>89115</v>
      </c>
      <c r="G32" s="386">
        <v>90090</v>
      </c>
      <c r="H32" s="381"/>
      <c r="I32" s="381">
        <f t="shared" ref="I32" si="73">1/(F32*0.0000001)</f>
        <v>112.21455422768334</v>
      </c>
      <c r="J32" s="381">
        <f t="shared" si="35"/>
        <v>110.98163253981467</v>
      </c>
      <c r="K32" s="381"/>
      <c r="L32" s="480">
        <f t="shared" si="36"/>
        <v>1232.921687868668</v>
      </c>
      <c r="M32" s="73" t="str">
        <f t="shared" si="45"/>
        <v/>
      </c>
      <c r="N32" s="73" t="str">
        <f t="shared" si="46"/>
        <v>破低</v>
      </c>
      <c r="O32" s="194"/>
      <c r="P32" s="75"/>
      <c r="Q32" s="276"/>
      <c r="R32" s="194">
        <v>218322</v>
      </c>
      <c r="S32" s="194"/>
      <c r="T32" s="194">
        <v>220271</v>
      </c>
      <c r="U32" s="75">
        <f t="shared" ref="U32" si="74">T32-T31</f>
        <v>-104</v>
      </c>
      <c r="V32" s="276">
        <f t="shared" ref="V32" si="75">U32/T31</f>
        <v>-4.7192285876347136E-4</v>
      </c>
      <c r="W32" s="441">
        <v>1.6820999999999999</v>
      </c>
      <c r="X32" s="441"/>
      <c r="Y32" s="441"/>
      <c r="Z32" s="442"/>
    </row>
    <row r="33" spans="1:26" s="183" customFormat="1">
      <c r="A33" s="134">
        <v>43304</v>
      </c>
      <c r="B33" s="135" t="s">
        <v>98</v>
      </c>
      <c r="C33" s="111">
        <v>43361</v>
      </c>
      <c r="D33" s="260">
        <v>90050</v>
      </c>
      <c r="E33" s="261">
        <v>90615</v>
      </c>
      <c r="F33" s="261">
        <v>89975</v>
      </c>
      <c r="G33" s="384">
        <v>90125</v>
      </c>
      <c r="H33" s="379"/>
      <c r="I33" s="379">
        <f t="shared" ref="I33" si="76">1/(F33*0.0000001)</f>
        <v>111.14198388441233</v>
      </c>
      <c r="J33" s="379">
        <f t="shared" si="35"/>
        <v>110.35700491088672</v>
      </c>
      <c r="K33" s="379"/>
      <c r="L33" s="480">
        <f t="shared" si="36"/>
        <v>784.97897352561097</v>
      </c>
      <c r="M33" s="73" t="str">
        <f t="shared" si="45"/>
        <v/>
      </c>
      <c r="N33" s="73" t="str">
        <f t="shared" si="46"/>
        <v>破低</v>
      </c>
      <c r="O33" s="193"/>
      <c r="P33" s="75"/>
      <c r="Q33" s="276"/>
      <c r="R33" s="193">
        <v>210846</v>
      </c>
      <c r="S33" s="193"/>
      <c r="T33" s="193">
        <v>212750</v>
      </c>
      <c r="U33" s="75">
        <f t="shared" ref="U33" si="77">T33-T32</f>
        <v>-7521</v>
      </c>
      <c r="V33" s="276">
        <f t="shared" ref="V33" si="78">U33/T32</f>
        <v>-3.4144304061814762E-2</v>
      </c>
      <c r="W33" s="437">
        <v>1.7599</v>
      </c>
      <c r="X33" s="437"/>
      <c r="Y33" s="437"/>
      <c r="Z33" s="438"/>
    </row>
    <row r="34" spans="1:26" s="183" customFormat="1">
      <c r="A34" s="134">
        <v>43305</v>
      </c>
      <c r="B34" s="135" t="s">
        <v>97</v>
      </c>
      <c r="C34" s="111">
        <v>43361</v>
      </c>
      <c r="D34" s="260">
        <v>90145</v>
      </c>
      <c r="E34" s="261">
        <v>90445</v>
      </c>
      <c r="F34" s="261">
        <v>89995</v>
      </c>
      <c r="G34" s="384">
        <v>90240</v>
      </c>
      <c r="H34" s="379"/>
      <c r="I34" s="379">
        <f t="shared" ref="I34" si="79">1/(F34*0.0000001)</f>
        <v>111.11728429357188</v>
      </c>
      <c r="J34" s="379">
        <f t="shared" si="35"/>
        <v>110.5644314224114</v>
      </c>
      <c r="K34" s="379"/>
      <c r="L34" s="480">
        <f t="shared" si="36"/>
        <v>552.8528711604821</v>
      </c>
      <c r="M34" s="73" t="str">
        <f t="shared" si="45"/>
        <v/>
      </c>
      <c r="N34" s="73" t="str">
        <f t="shared" si="46"/>
        <v/>
      </c>
      <c r="O34" s="193">
        <v>118829</v>
      </c>
      <c r="P34" s="75">
        <f t="shared" ref="P34:P38" si="80">O34-O33</f>
        <v>118829</v>
      </c>
      <c r="Q34" s="276" t="e">
        <f t="shared" ref="Q34:Q38" si="81">P34/O33</f>
        <v>#DIV/0!</v>
      </c>
      <c r="R34" s="193">
        <v>198660</v>
      </c>
      <c r="S34" s="193"/>
      <c r="T34" s="193">
        <v>200427</v>
      </c>
      <c r="U34" s="75">
        <f t="shared" ref="U34" si="82">T34-T33</f>
        <v>-12323</v>
      </c>
      <c r="V34" s="276">
        <f t="shared" ref="V34" si="83">U34/T33</f>
        <v>-5.792244418331375E-2</v>
      </c>
      <c r="W34" s="437">
        <v>1.7935000000000001</v>
      </c>
      <c r="X34" s="437"/>
      <c r="Y34" s="437"/>
      <c r="Z34" s="438"/>
    </row>
    <row r="35" spans="1:26" s="183" customFormat="1">
      <c r="A35" s="134">
        <v>43306</v>
      </c>
      <c r="B35" s="135" t="s">
        <v>192</v>
      </c>
      <c r="C35" s="111">
        <v>43361</v>
      </c>
      <c r="D35" s="260">
        <v>90245</v>
      </c>
      <c r="E35" s="261">
        <v>90695</v>
      </c>
      <c r="F35" s="261">
        <v>90095</v>
      </c>
      <c r="G35" s="384">
        <v>90435</v>
      </c>
      <c r="H35" s="379"/>
      <c r="I35" s="379">
        <f t="shared" ref="I35" si="84">1/(F35*0.0000001)</f>
        <v>110.99395082967978</v>
      </c>
      <c r="J35" s="379">
        <f t="shared" si="35"/>
        <v>110.25966150283919</v>
      </c>
      <c r="K35" s="379"/>
      <c r="L35" s="480">
        <f t="shared" si="36"/>
        <v>734.28932684058168</v>
      </c>
      <c r="M35" s="73" t="str">
        <f t="shared" si="45"/>
        <v/>
      </c>
      <c r="N35" s="73" t="str">
        <f t="shared" si="46"/>
        <v>破低</v>
      </c>
      <c r="O35" s="193">
        <v>147062</v>
      </c>
      <c r="P35" s="75">
        <f t="shared" si="80"/>
        <v>28233</v>
      </c>
      <c r="Q35" s="276">
        <f t="shared" si="81"/>
        <v>0.23759351673413057</v>
      </c>
      <c r="R35" s="193">
        <v>194065</v>
      </c>
      <c r="S35" s="193"/>
      <c r="T35" s="193">
        <v>195826</v>
      </c>
      <c r="U35" s="75">
        <f t="shared" ref="U35" si="85">T35-T34</f>
        <v>-4601</v>
      </c>
      <c r="V35" s="276">
        <f t="shared" ref="V35" si="86">U35/T34</f>
        <v>-2.2955988963562792E-2</v>
      </c>
      <c r="W35" s="437">
        <v>1.8137000000000001</v>
      </c>
      <c r="X35" s="437"/>
      <c r="Y35" s="437"/>
      <c r="Z35" s="438"/>
    </row>
    <row r="36" spans="1:26" s="183" customFormat="1">
      <c r="A36" s="134">
        <v>43307</v>
      </c>
      <c r="B36" s="135" t="s">
        <v>102</v>
      </c>
      <c r="C36" s="111">
        <v>43361</v>
      </c>
      <c r="D36" s="260">
        <v>90475</v>
      </c>
      <c r="E36" s="261">
        <v>90730</v>
      </c>
      <c r="F36" s="261">
        <v>90175</v>
      </c>
      <c r="G36" s="384">
        <v>90195</v>
      </c>
      <c r="H36" s="379"/>
      <c r="I36" s="379">
        <f t="shared" ref="I36" si="87">1/(F36*0.0000001)</f>
        <v>110.89548100914888</v>
      </c>
      <c r="J36" s="379">
        <f t="shared" si="35"/>
        <v>110.21712774165105</v>
      </c>
      <c r="K36" s="379"/>
      <c r="L36" s="480">
        <f t="shared" si="36"/>
        <v>678.3532674978261</v>
      </c>
      <c r="M36" s="73" t="str">
        <f t="shared" si="45"/>
        <v/>
      </c>
      <c r="N36" s="73" t="str">
        <f t="shared" si="46"/>
        <v>破低</v>
      </c>
      <c r="O36" s="193">
        <v>111797</v>
      </c>
      <c r="P36" s="75">
        <f t="shared" si="80"/>
        <v>-35265</v>
      </c>
      <c r="Q36" s="276">
        <f t="shared" si="81"/>
        <v>-0.23979682038867961</v>
      </c>
      <c r="R36" s="193">
        <v>191843</v>
      </c>
      <c r="S36" s="193"/>
      <c r="T36" s="193">
        <v>193629</v>
      </c>
      <c r="U36" s="75">
        <f t="shared" ref="U36" si="88">T36-T35</f>
        <v>-2197</v>
      </c>
      <c r="V36" s="276">
        <f t="shared" ref="V36" si="89">U36/T35</f>
        <v>-1.1219143525374568E-2</v>
      </c>
      <c r="W36" s="437">
        <v>1.7324999999999999</v>
      </c>
      <c r="X36" s="437"/>
      <c r="Y36" s="437"/>
      <c r="Z36" s="438"/>
    </row>
    <row r="37" spans="1:26" s="183" customFormat="1">
      <c r="A37" s="134">
        <v>43308</v>
      </c>
      <c r="B37" s="135" t="s">
        <v>100</v>
      </c>
      <c r="C37" s="111">
        <v>43361</v>
      </c>
      <c r="D37" s="260">
        <v>90180</v>
      </c>
      <c r="E37" s="261">
        <v>90550</v>
      </c>
      <c r="F37" s="261">
        <v>90170</v>
      </c>
      <c r="G37" s="384">
        <v>90380</v>
      </c>
      <c r="H37" s="379"/>
      <c r="I37" s="379">
        <f t="shared" ref="I37" si="90">1/(F37*0.0000001)</f>
        <v>110.90163025396474</v>
      </c>
      <c r="J37" s="379">
        <f t="shared" si="35"/>
        <v>110.43622308117064</v>
      </c>
      <c r="K37" s="379"/>
      <c r="L37" s="480">
        <f t="shared" si="36"/>
        <v>465.4071727941016</v>
      </c>
      <c r="M37" s="73" t="str">
        <f t="shared" si="45"/>
        <v>過高</v>
      </c>
      <c r="N37" s="73" t="str">
        <f t="shared" si="46"/>
        <v/>
      </c>
      <c r="O37" s="193">
        <v>98464</v>
      </c>
      <c r="P37" s="75">
        <f t="shared" si="80"/>
        <v>-13333</v>
      </c>
      <c r="Q37" s="276">
        <f t="shared" si="81"/>
        <v>-0.11926080306269399</v>
      </c>
      <c r="R37" s="193">
        <v>188030</v>
      </c>
      <c r="S37" s="193"/>
      <c r="T37" s="193">
        <v>189890</v>
      </c>
      <c r="U37" s="75">
        <f t="shared" ref="U37" si="91">T37-T36</f>
        <v>-3739</v>
      </c>
      <c r="V37" s="276">
        <f t="shared" ref="V37" si="92">U37/T36</f>
        <v>-1.9310124000020659E-2</v>
      </c>
      <c r="W37" s="437">
        <v>1.7628999999999999</v>
      </c>
      <c r="X37" s="437"/>
      <c r="Y37" s="437"/>
      <c r="Z37" s="438"/>
    </row>
    <row r="38" spans="1:26" s="92" customFormat="1">
      <c r="A38" s="85">
        <v>43311</v>
      </c>
      <c r="B38" s="86" t="s">
        <v>98</v>
      </c>
      <c r="C38" s="87">
        <v>43361</v>
      </c>
      <c r="D38" s="263">
        <v>90385</v>
      </c>
      <c r="E38" s="262">
        <v>90465</v>
      </c>
      <c r="F38" s="262">
        <v>90240</v>
      </c>
      <c r="G38" s="386">
        <v>90330</v>
      </c>
      <c r="H38" s="381"/>
      <c r="I38" s="381">
        <f t="shared" ref="I38" si="93">1/(F38*0.0000001)</f>
        <v>110.81560283687945</v>
      </c>
      <c r="J38" s="381">
        <f t="shared" si="35"/>
        <v>110.53998784060136</v>
      </c>
      <c r="K38" s="381"/>
      <c r="L38" s="480">
        <f t="shared" si="36"/>
        <v>275.61499627809383</v>
      </c>
      <c r="M38" s="73" t="str">
        <f t="shared" si="45"/>
        <v/>
      </c>
      <c r="N38" s="73" t="str">
        <f t="shared" si="46"/>
        <v/>
      </c>
      <c r="O38" s="194">
        <v>74053</v>
      </c>
      <c r="P38" s="75">
        <f t="shared" si="80"/>
        <v>-24411</v>
      </c>
      <c r="Q38" s="276">
        <f t="shared" si="81"/>
        <v>-0.24791802079948003</v>
      </c>
      <c r="R38" s="194">
        <v>185755</v>
      </c>
      <c r="S38" s="194"/>
      <c r="T38" s="194">
        <v>187863</v>
      </c>
      <c r="U38" s="75">
        <f t="shared" ref="U38" si="94">T38-T37</f>
        <v>-2027</v>
      </c>
      <c r="V38" s="276">
        <f t="shared" ref="V38" si="95">U38/T37</f>
        <v>-1.0674601084838592E-2</v>
      </c>
      <c r="W38" s="441">
        <v>1.7856000000000001</v>
      </c>
      <c r="X38" s="441"/>
      <c r="Y38" s="441"/>
      <c r="Z38" s="442"/>
    </row>
    <row r="39" spans="1:26" s="92" customFormat="1">
      <c r="A39" s="85">
        <v>43312</v>
      </c>
      <c r="B39" s="86" t="s">
        <v>97</v>
      </c>
      <c r="C39" s="87">
        <v>43361</v>
      </c>
      <c r="D39" s="263">
        <v>90340</v>
      </c>
      <c r="E39" s="262">
        <v>90635</v>
      </c>
      <c r="F39" s="262">
        <v>89590</v>
      </c>
      <c r="G39" s="386">
        <v>89695</v>
      </c>
      <c r="H39" s="381">
        <f>1/(D39*0.0000001)</f>
        <v>110.69293779056896</v>
      </c>
      <c r="I39" s="381">
        <f t="shared" ref="I39" si="96">1/(F39*0.0000001)</f>
        <v>111.61960040183057</v>
      </c>
      <c r="J39" s="381">
        <f t="shared" si="35"/>
        <v>110.33265294864015</v>
      </c>
      <c r="K39" s="381">
        <f>1/(G39*0.0000001)</f>
        <v>111.48893472322872</v>
      </c>
      <c r="L39" s="480">
        <f t="shared" si="36"/>
        <v>1286.9474531904216</v>
      </c>
      <c r="M39" s="73" t="str">
        <f t="shared" si="45"/>
        <v>過高</v>
      </c>
      <c r="N39" s="73" t="str">
        <f t="shared" si="46"/>
        <v>破低</v>
      </c>
      <c r="O39" s="194">
        <v>210264</v>
      </c>
      <c r="P39" s="75">
        <f t="shared" ref="P39" si="97">O39-O38</f>
        <v>136211</v>
      </c>
      <c r="Q39" s="276">
        <f t="shared" ref="Q39" si="98">P39/O38</f>
        <v>1.8393718012774634</v>
      </c>
      <c r="R39" s="194">
        <v>195067</v>
      </c>
      <c r="S39" s="194">
        <v>940</v>
      </c>
      <c r="T39" s="194">
        <v>197566</v>
      </c>
      <c r="U39" s="75">
        <f t="shared" ref="U39" si="99">T39-T38</f>
        <v>9703</v>
      </c>
      <c r="V39" s="276">
        <f t="shared" ref="V39" si="100">U39/T38</f>
        <v>5.1649340210685443E-2</v>
      </c>
      <c r="W39" s="441">
        <v>1.7921</v>
      </c>
      <c r="X39" s="441"/>
      <c r="Y39" s="441"/>
      <c r="Z39" s="442"/>
    </row>
    <row r="40" spans="1:26" s="92" customFormat="1">
      <c r="A40" s="85">
        <v>43313</v>
      </c>
      <c r="B40" s="86" t="s">
        <v>192</v>
      </c>
      <c r="C40" s="87">
        <v>43361</v>
      </c>
      <c r="D40" s="263">
        <v>89705</v>
      </c>
      <c r="E40" s="262">
        <v>90045</v>
      </c>
      <c r="F40" s="262">
        <v>89435</v>
      </c>
      <c r="G40" s="386">
        <v>89790</v>
      </c>
      <c r="H40" s="381">
        <f>1/(D40*0.0000001)</f>
        <v>111.47650632629174</v>
      </c>
      <c r="I40" s="381">
        <f t="shared" ref="I40" si="101">1/(F40*0.0000001)</f>
        <v>111.81304858276961</v>
      </c>
      <c r="J40" s="381">
        <f t="shared" si="35"/>
        <v>111.05558331945139</v>
      </c>
      <c r="K40" s="381">
        <f>1/(G40*0.0000001)</f>
        <v>111.37097672346587</v>
      </c>
      <c r="L40" s="480">
        <f t="shared" si="36"/>
        <v>757.46526331822395</v>
      </c>
      <c r="M40" s="73" t="str">
        <f t="shared" si="45"/>
        <v>過高</v>
      </c>
      <c r="N40" s="73" t="str">
        <f t="shared" si="46"/>
        <v/>
      </c>
      <c r="O40" s="194">
        <v>131004</v>
      </c>
      <c r="P40" s="75">
        <f t="shared" ref="P40" si="102">O40-O39</f>
        <v>-79260</v>
      </c>
      <c r="Q40" s="276">
        <f t="shared" ref="Q40" si="103">P40/O39</f>
        <v>-0.37695468553818057</v>
      </c>
      <c r="R40" s="194">
        <v>192406</v>
      </c>
      <c r="S40" s="194">
        <v>1075</v>
      </c>
      <c r="T40" s="194">
        <v>195055</v>
      </c>
      <c r="U40" s="75">
        <f t="shared" ref="U40" si="104">T40-T39</f>
        <v>-2511</v>
      </c>
      <c r="V40" s="276">
        <f t="shared" ref="V40" si="105">U40/T39</f>
        <v>-1.2709676766245204E-2</v>
      </c>
      <c r="W40" s="441">
        <v>1.8344</v>
      </c>
      <c r="X40" s="441"/>
      <c r="Y40" s="441"/>
      <c r="Z40" s="442"/>
    </row>
    <row r="41" spans="1:26" s="92" customFormat="1">
      <c r="A41" s="85">
        <v>43314</v>
      </c>
      <c r="B41" s="86" t="s">
        <v>102</v>
      </c>
      <c r="C41" s="87">
        <v>43361</v>
      </c>
      <c r="D41" s="263">
        <f>(1/H41)*10000000</f>
        <v>89769.999999999971</v>
      </c>
      <c r="E41" s="262">
        <f t="shared" ref="E41:G41" si="106">(1/I41)*10000000</f>
        <v>89744.999999999971</v>
      </c>
      <c r="F41" s="262">
        <f t="shared" si="106"/>
        <v>90099.999999999971</v>
      </c>
      <c r="G41" s="386">
        <f t="shared" si="106"/>
        <v>89820</v>
      </c>
      <c r="H41" s="381">
        <v>111.3957892391668</v>
      </c>
      <c r="I41" s="381">
        <v>111.42682043567891</v>
      </c>
      <c r="J41" s="381">
        <v>110.98779134295231</v>
      </c>
      <c r="K41" s="381">
        <v>111.33377866844801</v>
      </c>
      <c r="L41" s="480">
        <f t="shared" ref="L41" si="107">(I41-J41)*1000</f>
        <v>439.0290927265994</v>
      </c>
      <c r="M41" s="73" t="str">
        <f t="shared" si="45"/>
        <v/>
      </c>
      <c r="N41" s="73" t="str">
        <f t="shared" si="46"/>
        <v>破低</v>
      </c>
      <c r="O41" s="194">
        <v>111087</v>
      </c>
      <c r="P41" s="75">
        <f t="shared" ref="P41" si="108">O41-O40</f>
        <v>-19917</v>
      </c>
      <c r="Q41" s="276">
        <f t="shared" ref="Q41" si="109">P41/O40</f>
        <v>-0.15203352569387193</v>
      </c>
      <c r="R41" s="194">
        <v>186704</v>
      </c>
      <c r="S41" s="194">
        <v>1077</v>
      </c>
      <c r="T41" s="194">
        <v>189236</v>
      </c>
      <c r="U41" s="75">
        <f t="shared" ref="U41" si="110">T41-T40</f>
        <v>-5819</v>
      </c>
      <c r="V41" s="276">
        <f t="shared" ref="V41" si="111">U41/T40</f>
        <v>-2.9832611314757375E-2</v>
      </c>
      <c r="W41" s="441">
        <v>1.7516</v>
      </c>
      <c r="X41" s="441"/>
      <c r="Y41" s="441"/>
      <c r="Z41" s="442"/>
    </row>
    <row r="42" spans="1:26" s="92" customFormat="1">
      <c r="A42" s="85">
        <v>43315</v>
      </c>
      <c r="B42" s="86" t="s">
        <v>100</v>
      </c>
      <c r="C42" s="87">
        <v>43361</v>
      </c>
      <c r="D42" s="263">
        <f>(1/H42)*10000000</f>
        <v>89799.999999999985</v>
      </c>
      <c r="E42" s="262">
        <f t="shared" ref="E42" si="112">(1/I42)*10000000</f>
        <v>89625.000000000015</v>
      </c>
      <c r="F42" s="262">
        <f t="shared" ref="F42" si="113">(1/J42)*10000000</f>
        <v>90264.999999999956</v>
      </c>
      <c r="G42" s="386">
        <f t="shared" ref="G42" si="114">(1/K42)*10000000</f>
        <v>90130.000000000015</v>
      </c>
      <c r="H42" s="381">
        <v>111.358574610245</v>
      </c>
      <c r="I42" s="381">
        <v>111.5760111576011</v>
      </c>
      <c r="J42" s="381">
        <v>110.7849110951089</v>
      </c>
      <c r="K42" s="381">
        <v>110.9508487739931</v>
      </c>
      <c r="L42" s="480">
        <f t="shared" ref="L42" si="115">(I42-J42)*1000</f>
        <v>791.10006249220532</v>
      </c>
      <c r="M42" s="73" t="str">
        <f t="shared" si="45"/>
        <v>過高</v>
      </c>
      <c r="N42" s="73" t="str">
        <f t="shared" si="46"/>
        <v>破低</v>
      </c>
      <c r="O42" s="194">
        <v>104623</v>
      </c>
      <c r="P42" s="75">
        <f t="shared" ref="P42:P43" si="116">O42-O41</f>
        <v>-6464</v>
      </c>
      <c r="Q42" s="276">
        <f t="shared" ref="Q42:Q43" si="117">P42/O41</f>
        <v>-5.8188626932044255E-2</v>
      </c>
      <c r="R42" s="194">
        <v>184711</v>
      </c>
      <c r="S42" s="194">
        <v>1101</v>
      </c>
      <c r="T42" s="194">
        <v>187198</v>
      </c>
      <c r="U42" s="75">
        <f t="shared" ref="U42" si="118">T42-T41</f>
        <v>-2038</v>
      </c>
      <c r="V42" s="276">
        <f t="shared" ref="V42" si="119">U42/T41</f>
        <v>-1.0769621002346276E-2</v>
      </c>
      <c r="W42" s="441">
        <v>1.8028</v>
      </c>
      <c r="X42" s="441"/>
      <c r="Y42" s="441"/>
      <c r="Z42" s="442"/>
    </row>
    <row r="43" spans="1:26" s="183" customFormat="1">
      <c r="A43" s="134">
        <v>43318</v>
      </c>
      <c r="B43" s="135" t="s">
        <v>98</v>
      </c>
      <c r="C43" s="111">
        <v>43361</v>
      </c>
      <c r="D43" s="260">
        <f>(1/H43)*10000000</f>
        <v>90170.000000000029</v>
      </c>
      <c r="E43" s="261">
        <f t="shared" ref="E43" si="120">(1/I43)*10000000</f>
        <v>89905.000000000015</v>
      </c>
      <c r="F43" s="261">
        <f t="shared" ref="F43" si="121">(1/J43)*10000000</f>
        <v>90205.000000000029</v>
      </c>
      <c r="G43" s="384">
        <f t="shared" ref="G43" si="122">(1/K43)*10000000</f>
        <v>90020.000000000015</v>
      </c>
      <c r="H43" s="379">
        <v>110.9016302539647</v>
      </c>
      <c r="I43" s="379">
        <v>111.2285189922696</v>
      </c>
      <c r="J43" s="379">
        <v>110.8585998558838</v>
      </c>
      <c r="K43" s="379">
        <v>111.0864252388358</v>
      </c>
      <c r="L43" s="480">
        <f t="shared" ref="L43" si="123">(I43-J43)*1000</f>
        <v>369.91913638580343</v>
      </c>
      <c r="M43" s="73" t="str">
        <f t="shared" si="45"/>
        <v/>
      </c>
      <c r="N43" s="73" t="str">
        <f t="shared" si="46"/>
        <v/>
      </c>
      <c r="O43" s="193">
        <v>69489</v>
      </c>
      <c r="P43" s="75">
        <f t="shared" si="116"/>
        <v>-35134</v>
      </c>
      <c r="Q43" s="276">
        <f t="shared" si="117"/>
        <v>-0.33581526050677191</v>
      </c>
      <c r="R43" s="193">
        <v>183497</v>
      </c>
      <c r="S43" s="193">
        <v>1118</v>
      </c>
      <c r="T43" s="193">
        <v>185993</v>
      </c>
      <c r="U43" s="75">
        <f t="shared" ref="U43" si="124">T43-T42</f>
        <v>-1205</v>
      </c>
      <c r="V43" s="276">
        <f t="shared" ref="V43" si="125">U43/T42</f>
        <v>-6.4370345837028173E-3</v>
      </c>
      <c r="W43" s="437">
        <v>1.7777000000000001</v>
      </c>
      <c r="X43" s="437"/>
      <c r="Y43" s="437">
        <v>1.1499999999999999</v>
      </c>
      <c r="Z43" s="438"/>
    </row>
    <row r="44" spans="1:26" s="183" customFormat="1">
      <c r="A44" s="134">
        <v>43319</v>
      </c>
      <c r="B44" s="135" t="s">
        <v>97</v>
      </c>
      <c r="C44" s="111">
        <v>43361</v>
      </c>
      <c r="D44" s="260">
        <v>90010</v>
      </c>
      <c r="E44" s="261">
        <v>90335</v>
      </c>
      <c r="F44" s="261">
        <v>89935</v>
      </c>
      <c r="G44" s="384">
        <v>90030</v>
      </c>
      <c r="H44" s="379">
        <f>1/(D44*0.0000001)</f>
        <v>111.09876680368848</v>
      </c>
      <c r="I44" s="379">
        <f t="shared" ref="I44" si="126">1/(F44*0.0000001)</f>
        <v>111.19141602268306</v>
      </c>
      <c r="J44" s="379">
        <f t="shared" ref="J44" si="127">1/(E44*0.0000001)</f>
        <v>110.69906459290419</v>
      </c>
      <c r="K44" s="379">
        <f>1/(G44*0.0000001)</f>
        <v>111.07408641563924</v>
      </c>
      <c r="L44" s="480">
        <f t="shared" ref="L44" si="128">(I44-J44)*1000</f>
        <v>492.35142977886426</v>
      </c>
      <c r="M44" s="73" t="str">
        <f t="shared" si="45"/>
        <v/>
      </c>
      <c r="N44" s="73" t="str">
        <f t="shared" si="46"/>
        <v>破低</v>
      </c>
      <c r="O44" s="193">
        <v>86394</v>
      </c>
      <c r="P44" s="75">
        <f t="shared" ref="P44" si="129">O44-O43</f>
        <v>16905</v>
      </c>
      <c r="Q44" s="276">
        <f t="shared" ref="Q44" si="130">P44/O43</f>
        <v>0.24327591417346631</v>
      </c>
      <c r="R44" s="193">
        <v>185235</v>
      </c>
      <c r="S44" s="193">
        <v>1254</v>
      </c>
      <c r="T44" s="193">
        <v>187902</v>
      </c>
      <c r="U44" s="75">
        <f t="shared" ref="U44" si="131">T44-T43</f>
        <v>1909</v>
      </c>
      <c r="V44" s="276">
        <f t="shared" ref="V44" si="132">U44/T43</f>
        <v>1.026382713327921E-2</v>
      </c>
      <c r="W44" s="437">
        <v>1.8078000000000001</v>
      </c>
      <c r="X44" s="437"/>
      <c r="Y44" s="437">
        <v>1.17</v>
      </c>
      <c r="Z44" s="438"/>
    </row>
    <row r="45" spans="1:26" s="183" customFormat="1">
      <c r="A45" s="134">
        <v>43320</v>
      </c>
      <c r="B45" s="135" t="s">
        <v>192</v>
      </c>
      <c r="C45" s="111">
        <v>43361</v>
      </c>
      <c r="D45" s="260">
        <f t="shared" ref="D45:D51" si="133">(1/H45)*10000000</f>
        <v>90000.000000000015</v>
      </c>
      <c r="E45" s="261">
        <f t="shared" ref="E45" si="134">(1/I45)*10000000</f>
        <v>89964.999999999971</v>
      </c>
      <c r="F45" s="261">
        <f t="shared" ref="F45" si="135">(1/J45)*10000000</f>
        <v>90459.999999999985</v>
      </c>
      <c r="G45" s="384">
        <f t="shared" ref="G45" si="136">(1/K45)*10000000</f>
        <v>90364.999999999971</v>
      </c>
      <c r="H45" s="379">
        <v>111.1111111111111</v>
      </c>
      <c r="I45" s="379">
        <v>111.1543377980326</v>
      </c>
      <c r="J45" s="379">
        <v>110.5460977227504</v>
      </c>
      <c r="K45" s="379">
        <v>110.6623139489847</v>
      </c>
      <c r="L45" s="480">
        <f t="shared" ref="L45" si="137">(I45-J45)*1000</f>
        <v>608.24007528219681</v>
      </c>
      <c r="M45" s="73" t="str">
        <f t="shared" si="45"/>
        <v/>
      </c>
      <c r="N45" s="73" t="str">
        <f t="shared" si="46"/>
        <v>破低</v>
      </c>
      <c r="O45" s="193">
        <v>100142</v>
      </c>
      <c r="P45" s="75">
        <f t="shared" ref="P45:P46" si="138">O45-O44</f>
        <v>13748</v>
      </c>
      <c r="Q45" s="276">
        <f t="shared" ref="Q45:Q46" si="139">P45/O44</f>
        <v>0.15913142116350673</v>
      </c>
      <c r="R45" s="193">
        <v>188186</v>
      </c>
      <c r="S45" s="193">
        <v>1273</v>
      </c>
      <c r="T45" s="193">
        <v>190862</v>
      </c>
      <c r="U45" s="75">
        <f t="shared" ref="U45" si="140">T45-T44</f>
        <v>2960</v>
      </c>
      <c r="V45" s="276">
        <f t="shared" ref="V45" si="141">U45/T44</f>
        <v>1.5752892465221234E-2</v>
      </c>
      <c r="W45" s="437">
        <v>1.784</v>
      </c>
      <c r="X45" s="437"/>
      <c r="Y45" s="437">
        <v>1.24</v>
      </c>
      <c r="Z45" s="438"/>
    </row>
    <row r="46" spans="1:26" s="183" customFormat="1">
      <c r="A46" s="134">
        <v>43321</v>
      </c>
      <c r="B46" s="135" t="s">
        <v>102</v>
      </c>
      <c r="C46" s="111">
        <v>43361</v>
      </c>
      <c r="D46" s="260">
        <f t="shared" si="133"/>
        <v>90375.000000000015</v>
      </c>
      <c r="E46" s="261">
        <f t="shared" ref="E46" si="142">(1/I46)*10000000</f>
        <v>90149.999999999971</v>
      </c>
      <c r="F46" s="261">
        <f t="shared" ref="F46" si="143">(1/J46)*10000000</f>
        <v>90550.000000000029</v>
      </c>
      <c r="G46" s="384">
        <f t="shared" ref="G46" si="144">(1/K46)*10000000</f>
        <v>90234.999999999956</v>
      </c>
      <c r="H46" s="379">
        <v>110.6500691562932</v>
      </c>
      <c r="I46" s="379">
        <v>110.9262340543539</v>
      </c>
      <c r="J46" s="379">
        <v>110.4362230811706</v>
      </c>
      <c r="K46" s="379">
        <v>110.821743226021</v>
      </c>
      <c r="L46" s="480">
        <f t="shared" ref="L46" si="145">(I46-J46)*1000</f>
        <v>490.01097318330267</v>
      </c>
      <c r="M46" s="73" t="str">
        <f t="shared" si="45"/>
        <v/>
      </c>
      <c r="N46" s="73" t="str">
        <f t="shared" si="46"/>
        <v>破低</v>
      </c>
      <c r="O46" s="193">
        <v>81446</v>
      </c>
      <c r="P46" s="75">
        <f t="shared" si="138"/>
        <v>-18696</v>
      </c>
      <c r="Q46" s="276">
        <f t="shared" si="139"/>
        <v>-0.18669489325158276</v>
      </c>
      <c r="R46" s="193">
        <v>187389</v>
      </c>
      <c r="S46" s="193">
        <v>1281</v>
      </c>
      <c r="T46" s="193">
        <v>190219</v>
      </c>
      <c r="U46" s="75">
        <f t="shared" ref="U46" si="146">T46-T45</f>
        <v>-643</v>
      </c>
      <c r="V46" s="276">
        <f t="shared" ref="V46" si="147">U46/T45</f>
        <v>-3.3689262399010803E-3</v>
      </c>
      <c r="W46" s="437">
        <v>1.7703</v>
      </c>
      <c r="X46" s="437"/>
      <c r="Y46" s="437">
        <v>1.33</v>
      </c>
      <c r="Z46" s="438"/>
    </row>
    <row r="47" spans="1:26" s="183" customFormat="1">
      <c r="A47" s="134">
        <v>43322</v>
      </c>
      <c r="B47" s="135" t="s">
        <v>100</v>
      </c>
      <c r="C47" s="111">
        <v>43361</v>
      </c>
      <c r="D47" s="260">
        <f t="shared" si="133"/>
        <v>90214.999999999985</v>
      </c>
      <c r="E47" s="261">
        <f t="shared" ref="E47" si="148">(1/I47)*10000000</f>
        <v>90160</v>
      </c>
      <c r="F47" s="261">
        <f t="shared" ref="F47" si="149">(1/J47)*10000000</f>
        <v>90704.999999999971</v>
      </c>
      <c r="G47" s="384">
        <f t="shared" ref="G47" si="150">(1/K47)*10000000</f>
        <v>90449.999999999985</v>
      </c>
      <c r="H47" s="379">
        <v>110.84631158898191</v>
      </c>
      <c r="I47" s="379">
        <v>110.91393078970719</v>
      </c>
      <c r="J47" s="379">
        <v>110.24750565018471</v>
      </c>
      <c r="K47" s="379">
        <v>110.5583195135434</v>
      </c>
      <c r="L47" s="480">
        <f t="shared" ref="L47" si="151">(I47-J47)*1000</f>
        <v>666.42513952248805</v>
      </c>
      <c r="M47" s="73" t="str">
        <f t="shared" si="45"/>
        <v/>
      </c>
      <c r="N47" s="73" t="str">
        <f t="shared" si="46"/>
        <v>破低</v>
      </c>
      <c r="O47" s="193">
        <v>191221</v>
      </c>
      <c r="P47" s="75">
        <f t="shared" ref="P47:P48" si="152">O47-O46</f>
        <v>109775</v>
      </c>
      <c r="Q47" s="276">
        <f t="shared" ref="Q47:Q48" si="153">P47/O46</f>
        <v>1.3478255531272254</v>
      </c>
      <c r="R47" s="193">
        <v>189311</v>
      </c>
      <c r="S47" s="193">
        <v>1428</v>
      </c>
      <c r="T47" s="193">
        <v>192355</v>
      </c>
      <c r="U47" s="75">
        <f t="shared" ref="U47" si="154">T47-T46</f>
        <v>2136</v>
      </c>
      <c r="V47" s="276">
        <f t="shared" ref="V47" si="155">U47/T46</f>
        <v>1.1229162176228453E-2</v>
      </c>
      <c r="W47" s="437">
        <v>1.7903</v>
      </c>
      <c r="X47" s="437"/>
      <c r="Y47" s="437">
        <v>1.34</v>
      </c>
      <c r="Z47" s="438"/>
    </row>
    <row r="48" spans="1:26" s="92" customFormat="1">
      <c r="A48" s="85">
        <v>43325</v>
      </c>
      <c r="B48" s="86" t="s">
        <v>98</v>
      </c>
      <c r="C48" s="87">
        <v>43361</v>
      </c>
      <c r="D48" s="263">
        <f t="shared" si="133"/>
        <v>90670.000000000015</v>
      </c>
      <c r="E48" s="262">
        <f t="shared" ref="E48" si="156">(1/I48)*10000000</f>
        <v>90344.999999999956</v>
      </c>
      <c r="F48" s="262">
        <f t="shared" ref="F48" si="157">(1/J48)*10000000</f>
        <v>91029.999999999971</v>
      </c>
      <c r="G48" s="386">
        <f t="shared" ref="G48" si="158">(1/K48)*10000000</f>
        <v>90534.999999999971</v>
      </c>
      <c r="H48" s="381">
        <v>110.2900628653358</v>
      </c>
      <c r="I48" s="381">
        <v>110.68681166639</v>
      </c>
      <c r="J48" s="381">
        <v>109.85389432055371</v>
      </c>
      <c r="K48" s="381">
        <v>110.45452035124541</v>
      </c>
      <c r="L48" s="480">
        <f t="shared" ref="L48" si="159">(I48-J48)*1000</f>
        <v>832.91734583629307</v>
      </c>
      <c r="M48" s="73" t="str">
        <f t="shared" si="45"/>
        <v/>
      </c>
      <c r="N48" s="73" t="str">
        <f t="shared" si="46"/>
        <v>破低</v>
      </c>
      <c r="O48" s="194">
        <v>159501</v>
      </c>
      <c r="P48" s="75">
        <f t="shared" si="152"/>
        <v>-31720</v>
      </c>
      <c r="Q48" s="276">
        <f t="shared" si="153"/>
        <v>-0.16588136240266499</v>
      </c>
      <c r="R48" s="194">
        <v>185382</v>
      </c>
      <c r="S48" s="194">
        <v>1426</v>
      </c>
      <c r="T48" s="194">
        <v>188544</v>
      </c>
      <c r="U48" s="75">
        <f t="shared" ref="U48" si="160">T48-T47</f>
        <v>-3811</v>
      </c>
      <c r="V48" s="276">
        <f t="shared" ref="V48" si="161">U48/T47</f>
        <v>-1.9812326167762729E-2</v>
      </c>
      <c r="W48" s="441">
        <v>1.7584</v>
      </c>
      <c r="X48" s="441"/>
      <c r="Y48" s="441">
        <v>1.33</v>
      </c>
      <c r="Z48" s="442"/>
    </row>
    <row r="49" spans="1:26" s="92" customFormat="1">
      <c r="A49" s="85">
        <v>43326</v>
      </c>
      <c r="B49" s="86" t="s">
        <v>97</v>
      </c>
      <c r="C49" s="87">
        <v>43361</v>
      </c>
      <c r="D49" s="263">
        <f t="shared" si="133"/>
        <v>90469.999999999971</v>
      </c>
      <c r="E49" s="262">
        <f t="shared" ref="E49" si="162">(1/I49)*10000000</f>
        <v>90030.000000000029</v>
      </c>
      <c r="F49" s="262">
        <f t="shared" ref="F49" si="163">(1/J49)*10000000</f>
        <v>90625</v>
      </c>
      <c r="G49" s="386">
        <f t="shared" ref="G49" si="164">(1/K49)*10000000</f>
        <v>90149.999999999971</v>
      </c>
      <c r="H49" s="381">
        <v>110.53387863380129</v>
      </c>
      <c r="I49" s="381">
        <v>111.0740864156392</v>
      </c>
      <c r="J49" s="381">
        <v>110.3448275862069</v>
      </c>
      <c r="K49" s="381">
        <v>110.9262340543539</v>
      </c>
      <c r="L49" s="480">
        <f t="shared" ref="L49" si="165">(I49-J49)*1000</f>
        <v>729.25882943229681</v>
      </c>
      <c r="M49" s="73" t="str">
        <f t="shared" si="45"/>
        <v>過高</v>
      </c>
      <c r="N49" s="73" t="str">
        <f t="shared" si="46"/>
        <v/>
      </c>
      <c r="O49" s="194">
        <v>118522</v>
      </c>
      <c r="P49" s="75">
        <f t="shared" ref="P49" si="166">O49-O48</f>
        <v>-40979</v>
      </c>
      <c r="Q49" s="276">
        <f t="shared" ref="Q49" si="167">P49/O48</f>
        <v>-0.25692001931022374</v>
      </c>
      <c r="R49" s="194">
        <v>183199</v>
      </c>
      <c r="S49" s="194">
        <v>1438</v>
      </c>
      <c r="T49" s="194">
        <v>186654</v>
      </c>
      <c r="U49" s="75">
        <f t="shared" ref="U49" si="168">T49-T48</f>
        <v>-1890</v>
      </c>
      <c r="V49" s="276">
        <f t="shared" ref="V49" si="169">U49/T48</f>
        <v>-1.0024185336048879E-2</v>
      </c>
      <c r="W49" s="441">
        <v>1.7576000000000001</v>
      </c>
      <c r="X49" s="441"/>
      <c r="Y49" s="441">
        <v>1.1599999999999999</v>
      </c>
      <c r="Z49" s="442"/>
    </row>
    <row r="50" spans="1:26" s="92" customFormat="1">
      <c r="A50" s="85">
        <v>43327</v>
      </c>
      <c r="B50" s="86" t="s">
        <v>192</v>
      </c>
      <c r="C50" s="87">
        <v>43361</v>
      </c>
      <c r="D50" s="263">
        <f t="shared" si="133"/>
        <v>90110.000000000029</v>
      </c>
      <c r="E50" s="262">
        <f t="shared" ref="E50" si="170">(1/I50)*10000000</f>
        <v>89929.999999999956</v>
      </c>
      <c r="F50" s="262">
        <f t="shared" ref="F50" si="171">(1/J50)*10000000</f>
        <v>90744.999999999985</v>
      </c>
      <c r="G50" s="386">
        <f t="shared" ref="G50" si="172">(1/K50)*10000000</f>
        <v>90494.999999999971</v>
      </c>
      <c r="H50" s="381">
        <v>110.97547442015311</v>
      </c>
      <c r="I50" s="381">
        <v>111.1975981318804</v>
      </c>
      <c r="J50" s="381">
        <v>110.19890903080061</v>
      </c>
      <c r="K50" s="381">
        <v>110.50334272611749</v>
      </c>
      <c r="L50" s="480">
        <f t="shared" ref="L50" si="173">(I50-J50)*1000</f>
        <v>998.68910107979048</v>
      </c>
      <c r="M50" s="73" t="str">
        <f t="shared" si="45"/>
        <v>過高</v>
      </c>
      <c r="N50" s="73" t="str">
        <f t="shared" si="46"/>
        <v>破低</v>
      </c>
      <c r="O50" s="194">
        <v>142070</v>
      </c>
      <c r="P50" s="75">
        <f t="shared" ref="P50" si="174">O50-O49</f>
        <v>23548</v>
      </c>
      <c r="Q50" s="276">
        <f t="shared" ref="Q50" si="175">P50/O49</f>
        <v>0.1986804137628457</v>
      </c>
      <c r="R50" s="194">
        <v>185518</v>
      </c>
      <c r="S50" s="194">
        <v>1430</v>
      </c>
      <c r="T50" s="194">
        <v>188206</v>
      </c>
      <c r="U50" s="75">
        <f t="shared" ref="U50" si="176">T50-T49</f>
        <v>1552</v>
      </c>
      <c r="V50" s="276">
        <f t="shared" ref="V50" si="177">U50/T49</f>
        <v>8.3148499362456739E-3</v>
      </c>
      <c r="W50" s="441">
        <v>1.7781</v>
      </c>
      <c r="X50" s="441"/>
      <c r="Y50" s="441">
        <v>1.07</v>
      </c>
      <c r="Z50" s="442"/>
    </row>
    <row r="51" spans="1:26" s="92" customFormat="1">
      <c r="A51" s="85">
        <v>43328</v>
      </c>
      <c r="B51" s="86" t="s">
        <v>102</v>
      </c>
      <c r="C51" s="87">
        <v>43361</v>
      </c>
      <c r="D51" s="263">
        <f t="shared" si="133"/>
        <v>90509.999999999971</v>
      </c>
      <c r="E51" s="262">
        <f t="shared" ref="E51" si="178">(1/I51)*10000000</f>
        <v>90160</v>
      </c>
      <c r="F51" s="262">
        <f t="shared" ref="F51" si="179">(1/J51)*10000000</f>
        <v>90710.000000000029</v>
      </c>
      <c r="G51" s="386">
        <f t="shared" ref="G51" si="180">(1/K51)*10000000</f>
        <v>90359.999999999956</v>
      </c>
      <c r="H51" s="381">
        <v>110.48502927853281</v>
      </c>
      <c r="I51" s="381">
        <v>110.91393078970719</v>
      </c>
      <c r="J51" s="381">
        <v>110.2414287289163</v>
      </c>
      <c r="K51" s="381">
        <v>110.6684373616645</v>
      </c>
      <c r="L51" s="480">
        <f t="shared" ref="L51" si="181">(I51-J51)*1000</f>
        <v>672.50206079089025</v>
      </c>
      <c r="M51" s="73" t="str">
        <f t="shared" si="45"/>
        <v/>
      </c>
      <c r="N51" s="73" t="str">
        <f t="shared" si="46"/>
        <v/>
      </c>
      <c r="O51" s="194">
        <v>127560</v>
      </c>
      <c r="P51" s="75">
        <f t="shared" ref="P51" si="182">O51-O50</f>
        <v>-14510</v>
      </c>
      <c r="Q51" s="276">
        <f t="shared" ref="Q51" si="183">P51/O50</f>
        <v>-0.10213275146054762</v>
      </c>
      <c r="R51" s="194">
        <v>181616</v>
      </c>
      <c r="S51" s="194">
        <v>1443</v>
      </c>
      <c r="T51" s="194">
        <v>184403</v>
      </c>
      <c r="U51" s="75">
        <f t="shared" ref="U51:U52" si="184">T51-T50</f>
        <v>-3803</v>
      </c>
      <c r="V51" s="276">
        <f t="shared" ref="V51:V52" si="185">U51/T50</f>
        <v>-2.0206582149346994E-2</v>
      </c>
      <c r="W51" s="441">
        <v>1.7793000000000001</v>
      </c>
      <c r="X51" s="441"/>
      <c r="Y51" s="441">
        <v>1.23</v>
      </c>
      <c r="Z51" s="442"/>
    </row>
    <row r="52" spans="1:26" s="92" customFormat="1">
      <c r="A52" s="85">
        <v>43329</v>
      </c>
      <c r="B52" s="86" t="s">
        <v>100</v>
      </c>
      <c r="C52" s="87">
        <v>43361</v>
      </c>
      <c r="D52" s="263">
        <f t="shared" ref="D52:D53" si="186">(1/H52)*10000000</f>
        <v>90289.999999999971</v>
      </c>
      <c r="E52" s="262">
        <f t="shared" ref="E52:E53" si="187">(1/I52)*10000000</f>
        <v>90214.999999999985</v>
      </c>
      <c r="F52" s="262">
        <f t="shared" ref="F52:F53" si="188">(1/J52)*10000000</f>
        <v>90824.999999999956</v>
      </c>
      <c r="G52" s="386">
        <f t="shared" ref="G52:G53" si="189">(1/K52)*10000000</f>
        <v>90660.000000000015</v>
      </c>
      <c r="H52" s="381">
        <v>110.75423634954041</v>
      </c>
      <c r="I52" s="381">
        <v>110.84631158898191</v>
      </c>
      <c r="J52" s="381">
        <v>110.1018442058905</v>
      </c>
      <c r="K52" s="381">
        <v>110.3022281050077</v>
      </c>
      <c r="L52" s="480">
        <f t="shared" ref="L52:L53" si="190">(I52-J52)*1000</f>
        <v>744.46738309140414</v>
      </c>
      <c r="M52" s="73" t="str">
        <f t="shared" si="45"/>
        <v/>
      </c>
      <c r="N52" s="73" t="str">
        <f t="shared" si="46"/>
        <v>破低</v>
      </c>
      <c r="O52" s="194">
        <v>108798</v>
      </c>
      <c r="P52" s="75">
        <f t="shared" ref="P52:P53" si="191">O52-O51</f>
        <v>-18762</v>
      </c>
      <c r="Q52" s="276">
        <f t="shared" ref="Q52:Q53" si="192">P52/O51</f>
        <v>-0.14708372530573849</v>
      </c>
      <c r="R52" s="194">
        <v>187160</v>
      </c>
      <c r="S52" s="194">
        <v>1609</v>
      </c>
      <c r="T52" s="194">
        <v>190315</v>
      </c>
      <c r="U52" s="75">
        <f t="shared" si="184"/>
        <v>5912</v>
      </c>
      <c r="V52" s="276">
        <f t="shared" si="185"/>
        <v>3.206021594008774E-2</v>
      </c>
      <c r="W52" s="441">
        <v>1.921</v>
      </c>
      <c r="X52" s="441"/>
      <c r="Y52" s="441">
        <v>1.5</v>
      </c>
      <c r="Z52" s="442"/>
    </row>
    <row r="53" spans="1:26" s="183" customFormat="1">
      <c r="A53" s="134">
        <v>43332</v>
      </c>
      <c r="B53" s="135" t="s">
        <v>98</v>
      </c>
      <c r="C53" s="111">
        <v>43361</v>
      </c>
      <c r="D53" s="260">
        <f t="shared" si="186"/>
        <v>90650.000000000029</v>
      </c>
      <c r="E53" s="261">
        <f t="shared" si="187"/>
        <v>90509.999999999971</v>
      </c>
      <c r="F53" s="261">
        <f t="shared" si="188"/>
        <v>91064.999999999971</v>
      </c>
      <c r="G53" s="384">
        <f t="shared" si="189"/>
        <v>91010</v>
      </c>
      <c r="H53" s="379">
        <v>110.3143960286817</v>
      </c>
      <c r="I53" s="379">
        <v>110.48502927853281</v>
      </c>
      <c r="J53" s="379">
        <v>109.8116729808379</v>
      </c>
      <c r="K53" s="379">
        <v>109.8780353807274</v>
      </c>
      <c r="L53" s="480">
        <f t="shared" si="190"/>
        <v>673.35629769490879</v>
      </c>
      <c r="M53" s="73" t="str">
        <f t="shared" si="45"/>
        <v/>
      </c>
      <c r="N53" s="73" t="str">
        <f t="shared" si="46"/>
        <v>破低</v>
      </c>
      <c r="O53" s="193">
        <v>90128</v>
      </c>
      <c r="P53" s="75">
        <f t="shared" si="191"/>
        <v>-18670</v>
      </c>
      <c r="Q53" s="276">
        <f t="shared" si="192"/>
        <v>-0.17160241916211694</v>
      </c>
      <c r="R53" s="193">
        <v>188586</v>
      </c>
      <c r="S53" s="193">
        <v>2324</v>
      </c>
      <c r="T53" s="193">
        <v>193408</v>
      </c>
      <c r="U53" s="75">
        <f t="shared" ref="U53" si="193">T53-T52</f>
        <v>3093</v>
      </c>
      <c r="V53" s="276">
        <f t="shared" ref="V53" si="194">U53/T52</f>
        <v>1.6252003257756876E-2</v>
      </c>
      <c r="W53" s="437">
        <v>1.7041999999999999</v>
      </c>
      <c r="X53" s="437"/>
      <c r="Y53" s="437">
        <v>1.71</v>
      </c>
      <c r="Z53" s="438"/>
    </row>
    <row r="54" spans="1:26" s="183" customFormat="1">
      <c r="A54" s="134">
        <v>43333</v>
      </c>
      <c r="B54" s="135" t="s">
        <v>97</v>
      </c>
      <c r="C54" s="111">
        <v>43361</v>
      </c>
      <c r="D54" s="260">
        <f t="shared" ref="D54" si="195">(1/H54)*10000000</f>
        <v>91039.999999999971</v>
      </c>
      <c r="E54" s="261">
        <f t="shared" ref="E54" si="196">(1/I54)*10000000</f>
        <v>90609.999999999956</v>
      </c>
      <c r="F54" s="261">
        <f t="shared" ref="F54" si="197">(1/J54)*10000000</f>
        <v>91264.999999999985</v>
      </c>
      <c r="G54" s="384">
        <f t="shared" ref="G54" si="198">(1/K54)*10000000</f>
        <v>90764.999999999971</v>
      </c>
      <c r="H54" s="379">
        <v>109.8418277680141</v>
      </c>
      <c r="I54" s="379">
        <v>110.36309458117211</v>
      </c>
      <c r="J54" s="379">
        <v>109.5710294198214</v>
      </c>
      <c r="K54" s="379">
        <v>110.1746267834518</v>
      </c>
      <c r="L54" s="480">
        <f t="shared" ref="L54" si="199">(I54-J54)*1000</f>
        <v>792.06516135070615</v>
      </c>
      <c r="M54" s="73" t="str">
        <f t="shared" si="45"/>
        <v/>
      </c>
      <c r="N54" s="73" t="str">
        <f t="shared" si="46"/>
        <v>破低</v>
      </c>
      <c r="O54" s="193">
        <v>102345</v>
      </c>
      <c r="P54" s="75">
        <f t="shared" ref="P54" si="200">O54-O53</f>
        <v>12217</v>
      </c>
      <c r="Q54" s="276">
        <f t="shared" ref="Q54" si="201">P54/O53</f>
        <v>0.13555165986153025</v>
      </c>
      <c r="R54" s="193">
        <v>185252</v>
      </c>
      <c r="S54" s="193">
        <v>2246</v>
      </c>
      <c r="T54" s="193">
        <v>189698</v>
      </c>
      <c r="U54" s="75">
        <f t="shared" ref="U54:U56" si="202">T54-T53</f>
        <v>-3710</v>
      </c>
      <c r="V54" s="276">
        <f t="shared" ref="V54:V56" si="203">U54/T53</f>
        <v>-1.91822468563865E-2</v>
      </c>
      <c r="W54" s="437">
        <v>1.5709</v>
      </c>
      <c r="X54" s="437"/>
      <c r="Y54" s="437">
        <v>1.1299999999999999</v>
      </c>
      <c r="Z54" s="438"/>
    </row>
    <row r="55" spans="1:26" s="183" customFormat="1">
      <c r="A55" s="134">
        <v>43334</v>
      </c>
      <c r="B55" s="135" t="s">
        <v>192</v>
      </c>
      <c r="C55" s="111">
        <v>43361</v>
      </c>
      <c r="D55" s="260">
        <f t="shared" ref="D55:D57" si="204">(1/H55)*10000000</f>
        <v>90920.000000000029</v>
      </c>
      <c r="E55" s="261">
        <f t="shared" ref="E55:E57" si="205">(1/I55)*10000000</f>
        <v>90550.000000000029</v>
      </c>
      <c r="F55" s="261">
        <f t="shared" ref="F55:F57" si="206">(1/J55)*10000000</f>
        <v>91039.999999999971</v>
      </c>
      <c r="G55" s="384">
        <f t="shared" ref="G55:G57" si="207">(1/K55)*10000000</f>
        <v>90609.999999999956</v>
      </c>
      <c r="H55" s="379">
        <v>109.98680158380991</v>
      </c>
      <c r="I55" s="379">
        <v>110.4362230811706</v>
      </c>
      <c r="J55" s="379">
        <v>109.8418277680141</v>
      </c>
      <c r="K55" s="379">
        <v>110.36309458117211</v>
      </c>
      <c r="L55" s="480">
        <f t="shared" ref="L55:L59" si="208">(I55-J55)*1000</f>
        <v>594.39531315649674</v>
      </c>
      <c r="M55" s="73" t="str">
        <f t="shared" si="45"/>
        <v>過高</v>
      </c>
      <c r="N55" s="73" t="str">
        <f t="shared" si="46"/>
        <v/>
      </c>
      <c r="O55" s="193">
        <v>104718</v>
      </c>
      <c r="P55" s="75">
        <f t="shared" ref="P55:P57" si="209">O55-O54</f>
        <v>2373</v>
      </c>
      <c r="Q55" s="276">
        <f t="shared" ref="Q55:Q57" si="210">P55/O54</f>
        <v>2.3186281694269385E-2</v>
      </c>
      <c r="R55" s="193">
        <v>187850</v>
      </c>
      <c r="S55" s="193">
        <v>2812</v>
      </c>
      <c r="T55" s="193">
        <v>192998</v>
      </c>
      <c r="U55" s="75">
        <f t="shared" si="202"/>
        <v>3300</v>
      </c>
      <c r="V55" s="276">
        <f t="shared" si="203"/>
        <v>1.7396071650729053E-2</v>
      </c>
      <c r="W55" s="437">
        <v>1.4553</v>
      </c>
      <c r="X55" s="437"/>
      <c r="Y55" s="437">
        <v>1.1299999999999999</v>
      </c>
      <c r="Z55" s="438"/>
    </row>
    <row r="56" spans="1:26" s="183" customFormat="1">
      <c r="A56" s="134">
        <v>43335</v>
      </c>
      <c r="B56" s="135" t="s">
        <v>102</v>
      </c>
      <c r="C56" s="111">
        <v>43361</v>
      </c>
      <c r="D56" s="260">
        <f t="shared" si="204"/>
        <v>90609.999999999956</v>
      </c>
      <c r="E56" s="261">
        <f t="shared" si="205"/>
        <v>89954.999999999985</v>
      </c>
      <c r="F56" s="261">
        <f t="shared" si="206"/>
        <v>90619.999999999971</v>
      </c>
      <c r="G56" s="384">
        <f t="shared" si="207"/>
        <v>89980.000000000044</v>
      </c>
      <c r="H56" s="379">
        <v>110.36309458117211</v>
      </c>
      <c r="I56" s="379">
        <v>111.1666944583403</v>
      </c>
      <c r="J56" s="379">
        <v>110.3509159126021</v>
      </c>
      <c r="K56" s="379">
        <v>111.13580795732381</v>
      </c>
      <c r="L56" s="480">
        <f t="shared" si="208"/>
        <v>815.77854573819764</v>
      </c>
      <c r="M56" s="73" t="str">
        <f t="shared" si="45"/>
        <v>過高</v>
      </c>
      <c r="N56" s="73" t="str">
        <f t="shared" si="46"/>
        <v/>
      </c>
      <c r="O56" s="193">
        <v>113371</v>
      </c>
      <c r="P56" s="75">
        <f t="shared" si="209"/>
        <v>8653</v>
      </c>
      <c r="Q56" s="276">
        <f t="shared" si="210"/>
        <v>8.2631448270593405E-2</v>
      </c>
      <c r="R56" s="193">
        <v>187513</v>
      </c>
      <c r="S56" s="193">
        <v>3212</v>
      </c>
      <c r="T56" s="193">
        <v>193077</v>
      </c>
      <c r="U56" s="75">
        <f t="shared" si="202"/>
        <v>79</v>
      </c>
      <c r="V56" s="276">
        <f t="shared" si="203"/>
        <v>4.0933066663903251E-4</v>
      </c>
      <c r="W56" s="435">
        <v>1.8676999999999999</v>
      </c>
      <c r="X56" s="435"/>
      <c r="Y56" s="437"/>
      <c r="Z56" s="438"/>
    </row>
    <row r="57" spans="1:26" s="183" customFormat="1">
      <c r="A57" s="134">
        <v>43336</v>
      </c>
      <c r="B57" s="135" t="s">
        <v>100</v>
      </c>
      <c r="C57" s="111">
        <v>43361</v>
      </c>
      <c r="D57" s="260">
        <f t="shared" si="204"/>
        <v>89980.000000000044</v>
      </c>
      <c r="E57" s="261">
        <f t="shared" si="205"/>
        <v>89820</v>
      </c>
      <c r="F57" s="261">
        <f t="shared" si="206"/>
        <v>90130.000000000015</v>
      </c>
      <c r="G57" s="384">
        <f t="shared" si="207"/>
        <v>90039.999999999971</v>
      </c>
      <c r="H57" s="379">
        <v>111.13580795732381</v>
      </c>
      <c r="I57" s="379">
        <v>111.33377866844801</v>
      </c>
      <c r="J57" s="379">
        <v>110.9508487739931</v>
      </c>
      <c r="K57" s="379">
        <v>111.0617503331853</v>
      </c>
      <c r="L57" s="480">
        <f t="shared" si="208"/>
        <v>382.92989445490377</v>
      </c>
      <c r="M57" s="73" t="str">
        <f t="shared" si="45"/>
        <v>過高</v>
      </c>
      <c r="N57" s="73" t="str">
        <f t="shared" si="46"/>
        <v/>
      </c>
      <c r="O57" s="193">
        <v>77779</v>
      </c>
      <c r="P57" s="75">
        <f t="shared" si="209"/>
        <v>-35592</v>
      </c>
      <c r="Q57" s="276">
        <f t="shared" si="210"/>
        <v>-0.31394271903749638</v>
      </c>
      <c r="R57" s="193">
        <v>183386</v>
      </c>
      <c r="S57" s="193">
        <v>3569</v>
      </c>
      <c r="T57" s="193">
        <v>189364</v>
      </c>
      <c r="U57" s="75">
        <f t="shared" ref="U57:U58" si="211">T57-T56</f>
        <v>-3713</v>
      </c>
      <c r="V57" s="276">
        <f t="shared" ref="V57:V58" si="212">U57/T56</f>
        <v>-1.9230669629215286E-2</v>
      </c>
      <c r="W57" s="435">
        <v>1.4742999999999999</v>
      </c>
      <c r="X57" s="435"/>
      <c r="Y57" s="437"/>
      <c r="Z57" s="438"/>
    </row>
    <row r="58" spans="1:26" s="92" customFormat="1">
      <c r="A58" s="85">
        <v>43339</v>
      </c>
      <c r="B58" s="86" t="s">
        <v>98</v>
      </c>
      <c r="C58" s="87">
        <v>43361</v>
      </c>
      <c r="D58" s="263">
        <v>89950</v>
      </c>
      <c r="E58" s="262">
        <v>90265</v>
      </c>
      <c r="F58" s="262">
        <v>89925</v>
      </c>
      <c r="G58" s="386">
        <v>90155</v>
      </c>
      <c r="H58" s="381">
        <f>1/(D58*0.0000001)</f>
        <v>111.17287381878822</v>
      </c>
      <c r="I58" s="381">
        <f t="shared" ref="I58:I59" si="213">1/(F58*0.0000001)</f>
        <v>111.20378092855158</v>
      </c>
      <c r="J58" s="381">
        <f t="shared" ref="J58:J59" si="214">1/(E58*0.0000001)</f>
        <v>110.78491109510885</v>
      </c>
      <c r="K58" s="381">
        <f>1/(G58*0.0000001)</f>
        <v>110.92008208086075</v>
      </c>
      <c r="L58" s="480">
        <f t="shared" si="208"/>
        <v>418.86983344272721</v>
      </c>
      <c r="M58" s="73" t="str">
        <f t="shared" si="45"/>
        <v/>
      </c>
      <c r="N58" s="73" t="str">
        <f t="shared" si="46"/>
        <v>破低</v>
      </c>
      <c r="O58" s="194">
        <v>63604</v>
      </c>
      <c r="P58" s="75">
        <f t="shared" ref="P58:P59" si="215">O58-O57</f>
        <v>-14175</v>
      </c>
      <c r="Q58" s="276">
        <f t="shared" ref="Q58:Q59" si="216">P58/O57</f>
        <v>-0.18224713611643245</v>
      </c>
      <c r="R58" s="194">
        <v>180311</v>
      </c>
      <c r="S58" s="194">
        <v>4021</v>
      </c>
      <c r="T58" s="194">
        <v>186738</v>
      </c>
      <c r="U58" s="75">
        <f t="shared" si="211"/>
        <v>-2626</v>
      </c>
      <c r="V58" s="276">
        <f t="shared" si="212"/>
        <v>-1.3867472170000634E-2</v>
      </c>
      <c r="W58" s="441">
        <v>1.0717000000000001</v>
      </c>
      <c r="X58" s="441"/>
      <c r="Y58" s="441"/>
      <c r="Z58" s="442"/>
    </row>
    <row r="59" spans="1:26" s="92" customFormat="1">
      <c r="A59" s="85">
        <v>43340</v>
      </c>
      <c r="B59" s="86" t="s">
        <v>97</v>
      </c>
      <c r="C59" s="87">
        <v>43361</v>
      </c>
      <c r="D59" s="263">
        <v>90170</v>
      </c>
      <c r="E59" s="262">
        <v>90240</v>
      </c>
      <c r="F59" s="262">
        <v>89915</v>
      </c>
      <c r="G59" s="386">
        <v>90040</v>
      </c>
      <c r="H59" s="381">
        <f>1/(D59*0.0000001)</f>
        <v>110.90163025396474</v>
      </c>
      <c r="I59" s="381">
        <f t="shared" si="213"/>
        <v>111.21614858477452</v>
      </c>
      <c r="J59" s="381">
        <f t="shared" si="214"/>
        <v>110.81560283687945</v>
      </c>
      <c r="K59" s="381">
        <f>1/(G59*0.0000001)</f>
        <v>111.06175033318526</v>
      </c>
      <c r="L59" s="480">
        <f t="shared" si="208"/>
        <v>400.54574789506603</v>
      </c>
      <c r="M59" s="73" t="str">
        <f t="shared" si="45"/>
        <v>過高</v>
      </c>
      <c r="N59" s="73" t="str">
        <f t="shared" si="46"/>
        <v/>
      </c>
      <c r="O59" s="194">
        <v>68538</v>
      </c>
      <c r="P59" s="75">
        <f t="shared" si="215"/>
        <v>4934</v>
      </c>
      <c r="Q59" s="276">
        <f t="shared" si="216"/>
        <v>7.7573737500786111E-2</v>
      </c>
      <c r="R59" s="194">
        <v>177847</v>
      </c>
      <c r="S59" s="194">
        <v>4859</v>
      </c>
      <c r="T59" s="194">
        <v>185082</v>
      </c>
      <c r="U59" s="75">
        <f t="shared" ref="U59:U60" si="217">T59-T58</f>
        <v>-1656</v>
      </c>
      <c r="V59" s="276">
        <f t="shared" ref="V59:V60" si="218">U59/T58</f>
        <v>-8.8680397133952382E-3</v>
      </c>
      <c r="W59" s="441">
        <v>1.2273000000000001</v>
      </c>
      <c r="X59" s="441"/>
      <c r="Y59" s="441"/>
      <c r="Z59" s="442"/>
    </row>
    <row r="60" spans="1:26" s="92" customFormat="1">
      <c r="A60" s="85">
        <v>43341</v>
      </c>
      <c r="B60" s="86" t="s">
        <v>192</v>
      </c>
      <c r="C60" s="87">
        <v>43361</v>
      </c>
      <c r="D60" s="263">
        <v>90035</v>
      </c>
      <c r="E60" s="262">
        <v>90095</v>
      </c>
      <c r="F60" s="262">
        <v>89525</v>
      </c>
      <c r="G60" s="386">
        <v>89650</v>
      </c>
      <c r="H60" s="381">
        <f t="shared" ref="H60:H61" si="219">1/(D60*0.0000001)</f>
        <v>111.0679180318765</v>
      </c>
      <c r="I60" s="381">
        <f t="shared" ref="I60:I61" si="220">1/(F60*0.0000001)</f>
        <v>111.7006422786931</v>
      </c>
      <c r="J60" s="381">
        <f t="shared" ref="J60:J61" si="221">1/(E60*0.0000001)</f>
        <v>110.99395082967978</v>
      </c>
      <c r="K60" s="381">
        <f t="shared" ref="K60:K61" si="222">1/(G60*0.0000001)</f>
        <v>111.54489682097045</v>
      </c>
      <c r="L60" s="480">
        <f t="shared" ref="L60:L61" si="223">(I60-J60)*1000</f>
        <v>706.69144901332004</v>
      </c>
      <c r="M60" s="73" t="str">
        <f t="shared" si="45"/>
        <v>過高</v>
      </c>
      <c r="N60" s="73" t="str">
        <f t="shared" si="46"/>
        <v/>
      </c>
      <c r="O60" s="194">
        <v>102721</v>
      </c>
      <c r="P60" s="75">
        <f t="shared" ref="P60:P61" si="224">O60-O59</f>
        <v>34183</v>
      </c>
      <c r="Q60" s="276">
        <f t="shared" ref="Q60:Q61" si="225">P60/O59</f>
        <v>0.49874522162887741</v>
      </c>
      <c r="R60" s="194">
        <v>182252</v>
      </c>
      <c r="S60" s="194">
        <v>4942</v>
      </c>
      <c r="T60" s="194">
        <v>189670</v>
      </c>
      <c r="U60" s="75">
        <f t="shared" si="217"/>
        <v>4588</v>
      </c>
      <c r="V60" s="276">
        <f t="shared" si="218"/>
        <v>2.4789012437730303E-2</v>
      </c>
      <c r="W60" s="441">
        <v>1.4129</v>
      </c>
      <c r="X60" s="441"/>
      <c r="Y60" s="441"/>
      <c r="Z60" s="442"/>
    </row>
    <row r="61" spans="1:26" s="92" customFormat="1">
      <c r="A61" s="85">
        <v>43342</v>
      </c>
      <c r="B61" s="86" t="s">
        <v>102</v>
      </c>
      <c r="C61" s="87">
        <v>43361</v>
      </c>
      <c r="D61" s="263">
        <v>89600</v>
      </c>
      <c r="E61" s="262">
        <v>90215</v>
      </c>
      <c r="F61" s="262">
        <v>89560</v>
      </c>
      <c r="G61" s="386">
        <v>90180</v>
      </c>
      <c r="H61" s="381">
        <f t="shared" si="219"/>
        <v>111.60714285714286</v>
      </c>
      <c r="I61" s="381">
        <f t="shared" si="220"/>
        <v>111.65698972755693</v>
      </c>
      <c r="J61" s="381">
        <f t="shared" si="221"/>
        <v>110.84631158898188</v>
      </c>
      <c r="K61" s="381">
        <f t="shared" si="222"/>
        <v>110.88933244621867</v>
      </c>
      <c r="L61" s="480">
        <f t="shared" si="223"/>
        <v>810.67813857505655</v>
      </c>
      <c r="M61" s="73" t="str">
        <f t="shared" si="45"/>
        <v/>
      </c>
      <c r="N61" s="73" t="str">
        <f t="shared" si="46"/>
        <v>破低</v>
      </c>
      <c r="O61" s="194">
        <v>104275</v>
      </c>
      <c r="P61" s="75">
        <f t="shared" si="224"/>
        <v>1554</v>
      </c>
      <c r="Q61" s="276">
        <f t="shared" si="225"/>
        <v>1.5128357395274579E-2</v>
      </c>
      <c r="R61" s="194">
        <v>177382</v>
      </c>
      <c r="S61" s="194">
        <v>6615</v>
      </c>
      <c r="T61" s="194">
        <v>186230</v>
      </c>
      <c r="U61" s="75">
        <f t="shared" ref="U61" si="226">T61-T60</f>
        <v>-3440</v>
      </c>
      <c r="V61" s="276">
        <f t="shared" ref="V61" si="227">U61/T60</f>
        <v>-1.8136763853007856E-2</v>
      </c>
      <c r="W61" s="441">
        <v>1.4832000000000001</v>
      </c>
      <c r="X61" s="441"/>
      <c r="Y61" s="441"/>
      <c r="Z61" s="442"/>
    </row>
    <row r="62" spans="1:26" s="92" customFormat="1">
      <c r="A62" s="85">
        <v>43343</v>
      </c>
      <c r="B62" s="86" t="s">
        <v>100</v>
      </c>
      <c r="C62" s="87">
        <v>43361</v>
      </c>
      <c r="D62" s="263">
        <v>90180</v>
      </c>
      <c r="E62" s="262">
        <v>90435</v>
      </c>
      <c r="F62" s="262">
        <v>90060</v>
      </c>
      <c r="G62" s="386">
        <v>90110</v>
      </c>
      <c r="H62" s="381">
        <f t="shared" ref="H62" si="228">1/(D62*0.0000001)</f>
        <v>110.88933244621867</v>
      </c>
      <c r="I62" s="381">
        <f t="shared" ref="I62" si="229">1/(F62*0.0000001)</f>
        <v>111.0370863868532</v>
      </c>
      <c r="J62" s="381">
        <f t="shared" ref="J62" si="230">1/(E62*0.0000001)</f>
        <v>110.5766572676508</v>
      </c>
      <c r="K62" s="381">
        <f t="shared" ref="K62" si="231">1/(G62*0.0000001)</f>
        <v>110.97547442015315</v>
      </c>
      <c r="L62" s="480">
        <f t="shared" ref="L62" si="232">(I62-J62)*1000</f>
        <v>460.42911920240215</v>
      </c>
      <c r="M62" s="73" t="str">
        <f t="shared" si="45"/>
        <v/>
      </c>
      <c r="N62" s="73" t="str">
        <f t="shared" si="46"/>
        <v>破低</v>
      </c>
      <c r="O62" s="194">
        <v>105369</v>
      </c>
      <c r="P62" s="75">
        <f t="shared" ref="P62" si="233">O62-O61</f>
        <v>1094</v>
      </c>
      <c r="Q62" s="276">
        <f t="shared" ref="Q62" si="234">P62/O61</f>
        <v>1.0491488851594342E-2</v>
      </c>
      <c r="R62" s="194">
        <v>176668</v>
      </c>
      <c r="S62" s="194">
        <v>9116</v>
      </c>
      <c r="T62" s="194">
        <v>188021</v>
      </c>
      <c r="U62" s="75">
        <f t="shared" ref="U62" si="235">T62-T61</f>
        <v>1791</v>
      </c>
      <c r="V62" s="276">
        <f t="shared" ref="V62" si="236">U62/T61</f>
        <v>9.617140095580734E-3</v>
      </c>
      <c r="W62" s="441">
        <v>1.6008</v>
      </c>
      <c r="X62" s="441"/>
      <c r="Y62" s="441">
        <v>1.38</v>
      </c>
      <c r="Z62" s="442"/>
    </row>
    <row r="63" spans="1:26" s="126" customFormat="1">
      <c r="A63" s="120">
        <v>43346</v>
      </c>
      <c r="B63" s="121" t="s">
        <v>145</v>
      </c>
      <c r="C63" s="122">
        <v>43361</v>
      </c>
      <c r="D63" s="400">
        <f t="shared" ref="D63" si="237">(1/H63)*10000000</f>
        <v>89983.083180362082</v>
      </c>
      <c r="E63" s="284">
        <f t="shared" ref="E63" si="238">(1/I63)*10000000</f>
        <v>89957.989618848005</v>
      </c>
      <c r="F63" s="284">
        <f t="shared" ref="F63" si="239">(1/J63)*10000000</f>
        <v>90220.951109266593</v>
      </c>
      <c r="G63" s="387">
        <f t="shared" ref="G63" si="240">(1/K63)*10000000</f>
        <v>90030.880592043075</v>
      </c>
      <c r="H63" s="382">
        <v>111.13200000000001</v>
      </c>
      <c r="I63" s="382">
        <v>111.163</v>
      </c>
      <c r="J63" s="382">
        <v>110.839</v>
      </c>
      <c r="K63" s="382">
        <v>111.07299999999999</v>
      </c>
      <c r="L63" s="480">
        <f t="shared" ref="L63:L64" si="241">(I63-J63)*1000</f>
        <v>323.99999999999807</v>
      </c>
      <c r="M63" s="121" t="str">
        <f t="shared" ref="M63:M64" si="242">IF(I63&gt;I62,"過高","")</f>
        <v>過高</v>
      </c>
      <c r="N63" s="121" t="str">
        <f t="shared" ref="N63:N64" si="243">IF(J63&lt;J62,"破低","")</f>
        <v/>
      </c>
      <c r="O63" s="239"/>
      <c r="P63" s="125"/>
      <c r="Q63" s="121"/>
      <c r="R63" s="239"/>
      <c r="S63" s="239"/>
      <c r="T63" s="239"/>
      <c r="U63" s="125"/>
      <c r="V63" s="121"/>
      <c r="W63" s="443">
        <v>1.7095</v>
      </c>
      <c r="X63" s="443"/>
      <c r="Y63" s="443">
        <v>1.1200000000000001</v>
      </c>
      <c r="Z63" s="444"/>
    </row>
    <row r="64" spans="1:26" s="183" customFormat="1">
      <c r="A64" s="134">
        <v>43347</v>
      </c>
      <c r="B64" s="135" t="s">
        <v>97</v>
      </c>
      <c r="C64" s="111">
        <v>43361</v>
      </c>
      <c r="D64" s="260">
        <v>90100</v>
      </c>
      <c r="E64" s="261">
        <v>90295</v>
      </c>
      <c r="F64" s="261">
        <v>89725</v>
      </c>
      <c r="G64" s="384">
        <v>89770</v>
      </c>
      <c r="H64" s="379">
        <f t="shared" ref="H64" si="244">1/(D64*0.0000001)</f>
        <v>110.98779134295229</v>
      </c>
      <c r="I64" s="379">
        <f t="shared" ref="I64" si="245">1/(F64*0.0000001)</f>
        <v>111.45165784341043</v>
      </c>
      <c r="J64" s="379">
        <f t="shared" ref="J64" si="246">1/(E64*0.0000001)</f>
        <v>110.74810343872862</v>
      </c>
      <c r="K64" s="379">
        <f t="shared" ref="K64" si="247">1/(G64*0.0000001)</f>
        <v>111.39578923916677</v>
      </c>
      <c r="L64" s="480">
        <f t="shared" si="241"/>
        <v>703.5544046818103</v>
      </c>
      <c r="M64" s="73" t="str">
        <f t="shared" si="242"/>
        <v>過高</v>
      </c>
      <c r="N64" s="73" t="str">
        <f t="shared" si="243"/>
        <v>破低</v>
      </c>
      <c r="O64" s="193">
        <v>145463</v>
      </c>
      <c r="P64" s="75">
        <f>O64-O62</f>
        <v>40094</v>
      </c>
      <c r="Q64" s="276">
        <f>P64/O62</f>
        <v>0.38051039679602161</v>
      </c>
      <c r="R64" s="193">
        <v>175261</v>
      </c>
      <c r="S64" s="193">
        <v>8006</v>
      </c>
      <c r="T64" s="193">
        <v>185347</v>
      </c>
      <c r="U64" s="75">
        <f>T64-T62</f>
        <v>-2674</v>
      </c>
      <c r="V64" s="276">
        <f>U64/T62</f>
        <v>-1.4221815648252057E-2</v>
      </c>
      <c r="W64" s="435">
        <v>1.5306</v>
      </c>
      <c r="X64" s="435"/>
      <c r="Y64" s="437">
        <v>1.05</v>
      </c>
      <c r="Z64" s="438"/>
    </row>
    <row r="65" spans="1:26" s="183" customFormat="1">
      <c r="A65" s="134">
        <v>43348</v>
      </c>
      <c r="B65" s="135" t="s">
        <v>192</v>
      </c>
      <c r="C65" s="111">
        <v>43361</v>
      </c>
      <c r="D65" s="260">
        <v>89790</v>
      </c>
      <c r="E65" s="261">
        <v>89835</v>
      </c>
      <c r="F65" s="261">
        <v>89540</v>
      </c>
      <c r="G65" s="384">
        <v>89745</v>
      </c>
      <c r="H65" s="379">
        <f t="shared" ref="H65" si="248">1/(D65*0.0000001)</f>
        <v>111.37097672346587</v>
      </c>
      <c r="I65" s="379">
        <f t="shared" ref="I65" si="249">1/(F65*0.0000001)</f>
        <v>111.68192986374804</v>
      </c>
      <c r="J65" s="379">
        <f t="shared" ref="J65" si="250">1/(E65*0.0000001)</f>
        <v>111.31518895753325</v>
      </c>
      <c r="K65" s="379">
        <f t="shared" ref="K65" si="251">1/(G65*0.0000001)</f>
        <v>111.42682043567886</v>
      </c>
      <c r="L65" s="480">
        <f t="shared" ref="L65" si="252">(I65-J65)*1000</f>
        <v>366.74090621478683</v>
      </c>
      <c r="M65" s="73" t="str">
        <f t="shared" ref="M65" si="253">IF(I65&gt;I64,"過高","")</f>
        <v>過高</v>
      </c>
      <c r="N65" s="73" t="str">
        <f t="shared" ref="N65" si="254">IF(J65&lt;J64,"破低","")</f>
        <v/>
      </c>
      <c r="O65" s="193">
        <v>111776</v>
      </c>
      <c r="P65" s="75">
        <f t="shared" ref="P65:P84" si="255">O65-O64</f>
        <v>-33687</v>
      </c>
      <c r="Q65" s="276">
        <f t="shared" ref="Q65:Q76" si="256">P65/O64</f>
        <v>-0.23158466414139678</v>
      </c>
      <c r="R65" s="193">
        <v>173511</v>
      </c>
      <c r="S65" s="193">
        <v>13946</v>
      </c>
      <c r="T65" s="193">
        <v>189466</v>
      </c>
      <c r="U65" s="75">
        <f t="shared" ref="U65:U84" si="257">T65-T64</f>
        <v>4119</v>
      </c>
      <c r="V65" s="276">
        <f t="shared" ref="V65:V75" si="258">U65/T64</f>
        <v>2.2223181384106568E-2</v>
      </c>
      <c r="W65" s="435">
        <v>1.9802999999999999</v>
      </c>
      <c r="X65" s="435"/>
      <c r="Y65" s="437">
        <v>-1.1399999999999999</v>
      </c>
      <c r="Z65" s="438"/>
    </row>
    <row r="66" spans="1:26" s="183" customFormat="1">
      <c r="A66" s="134">
        <v>43349</v>
      </c>
      <c r="B66" s="135" t="s">
        <v>102</v>
      </c>
      <c r="C66" s="111">
        <v>43361</v>
      </c>
      <c r="D66" s="260">
        <v>89755</v>
      </c>
      <c r="E66" s="261">
        <v>90535</v>
      </c>
      <c r="F66" s="261">
        <v>89710</v>
      </c>
      <c r="G66" s="384">
        <v>90320</v>
      </c>
      <c r="H66" s="379">
        <f t="shared" ref="H66" si="259">1/(D66*0.0000001)</f>
        <v>111.41440588268064</v>
      </c>
      <c r="I66" s="379">
        <f t="shared" ref="I66" si="260">1/(F66*0.0000001)</f>
        <v>111.47029316687103</v>
      </c>
      <c r="J66" s="379">
        <f t="shared" ref="J66" si="261">1/(E66*0.0000001)</f>
        <v>110.45452035124539</v>
      </c>
      <c r="K66" s="379">
        <f t="shared" ref="K66" si="262">1/(G66*0.0000001)</f>
        <v>110.71744906997343</v>
      </c>
      <c r="L66" s="480">
        <f t="shared" ref="L66" si="263">(I66-J66)*1000</f>
        <v>1015.7728156256383</v>
      </c>
      <c r="M66" s="73" t="str">
        <f t="shared" ref="M66" si="264">IF(I66&gt;I65,"過高","")</f>
        <v/>
      </c>
      <c r="N66" s="73" t="str">
        <f t="shared" ref="N66" si="265">IF(J66&lt;J65,"破低","")</f>
        <v>破低</v>
      </c>
      <c r="O66" s="193">
        <v>128640</v>
      </c>
      <c r="P66" s="75">
        <f t="shared" si="255"/>
        <v>16864</v>
      </c>
      <c r="Q66" s="276">
        <f t="shared" si="256"/>
        <v>0.15087317492127111</v>
      </c>
      <c r="R66" s="193">
        <v>170172</v>
      </c>
      <c r="S66" s="193">
        <v>19977</v>
      </c>
      <c r="T66" s="193">
        <v>192135</v>
      </c>
      <c r="U66" s="75">
        <f t="shared" si="257"/>
        <v>2669</v>
      </c>
      <c r="V66" s="276">
        <f t="shared" si="258"/>
        <v>1.4086960193385621E-2</v>
      </c>
      <c r="W66" s="435">
        <v>1.8321000000000001</v>
      </c>
      <c r="X66" s="435"/>
      <c r="Y66" s="437">
        <v>1.1000000000000001</v>
      </c>
      <c r="Z66" s="438"/>
    </row>
    <row r="67" spans="1:26" s="183" customFormat="1">
      <c r="A67" s="134">
        <v>43350</v>
      </c>
      <c r="B67" s="135" t="s">
        <v>100</v>
      </c>
      <c r="C67" s="111">
        <v>43361</v>
      </c>
      <c r="D67" s="260">
        <v>90390</v>
      </c>
      <c r="E67" s="261">
        <v>90645</v>
      </c>
      <c r="F67" s="261">
        <v>89935</v>
      </c>
      <c r="G67" s="384">
        <v>90135</v>
      </c>
      <c r="H67" s="379">
        <f t="shared" ref="H67" si="266">1/(D67*0.0000001)</f>
        <v>110.63170704723974</v>
      </c>
      <c r="I67" s="379">
        <f t="shared" ref="I67" si="267">1/(F67*0.0000001)</f>
        <v>111.19141602268306</v>
      </c>
      <c r="J67" s="379">
        <f t="shared" ref="J67" si="268">1/(E67*0.0000001)</f>
        <v>110.32048099729715</v>
      </c>
      <c r="K67" s="379">
        <f t="shared" ref="K67" si="269">1/(G67*0.0000001)</f>
        <v>110.94469407000612</v>
      </c>
      <c r="L67" s="480">
        <f t="shared" ref="L67" si="270">(I67-J67)*1000</f>
        <v>870.93502538590428</v>
      </c>
      <c r="M67" s="73" t="str">
        <f t="shared" ref="M67" si="271">IF(I67&gt;I66,"過高","")</f>
        <v/>
      </c>
      <c r="N67" s="73" t="str">
        <f t="shared" ref="N67" si="272">IF(J67&lt;J66,"破低","")</f>
        <v>破低</v>
      </c>
      <c r="O67" s="193">
        <v>155406</v>
      </c>
      <c r="P67" s="75">
        <f t="shared" si="255"/>
        <v>26766</v>
      </c>
      <c r="Q67" s="276">
        <f t="shared" si="256"/>
        <v>0.20806902985074627</v>
      </c>
      <c r="R67" s="193">
        <v>156254</v>
      </c>
      <c r="S67" s="193">
        <v>26471</v>
      </c>
      <c r="T67" s="193">
        <v>184722</v>
      </c>
      <c r="U67" s="75">
        <f t="shared" si="257"/>
        <v>-7413</v>
      </c>
      <c r="V67" s="276">
        <f t="shared" si="258"/>
        <v>-3.8582246857678193E-2</v>
      </c>
      <c r="W67" s="435">
        <v>1.7171000000000001</v>
      </c>
      <c r="X67" s="435"/>
      <c r="Y67" s="437">
        <v>1.3</v>
      </c>
      <c r="Z67" s="438"/>
    </row>
    <row r="68" spans="1:26" s="92" customFormat="1">
      <c r="A68" s="85">
        <v>43353</v>
      </c>
      <c r="B68" s="86" t="s">
        <v>98</v>
      </c>
      <c r="C68" s="87">
        <v>43361</v>
      </c>
      <c r="D68" s="263">
        <v>90085</v>
      </c>
      <c r="E68" s="262">
        <v>90250</v>
      </c>
      <c r="F68" s="262">
        <v>89925</v>
      </c>
      <c r="G68" s="386">
        <v>90000</v>
      </c>
      <c r="H68" s="381">
        <f t="shared" ref="H68" si="273">1/(D68*0.0000001)</f>
        <v>111.00627185435978</v>
      </c>
      <c r="I68" s="381">
        <f t="shared" ref="I68" si="274">1/(F68*0.0000001)</f>
        <v>111.20378092855158</v>
      </c>
      <c r="J68" s="381">
        <f t="shared" ref="J68" si="275">1/(E68*0.0000001)</f>
        <v>110.80332409972299</v>
      </c>
      <c r="K68" s="381">
        <f t="shared" ref="K68" si="276">1/(G68*0.0000001)</f>
        <v>111.11111111111111</v>
      </c>
      <c r="L68" s="480">
        <f t="shared" ref="L68" si="277">(I68-J68)*1000</f>
        <v>400.45682882859523</v>
      </c>
      <c r="M68" s="73" t="str">
        <f t="shared" ref="M68" si="278">IF(I68&gt;I67,"過高","")</f>
        <v>過高</v>
      </c>
      <c r="N68" s="73" t="str">
        <f t="shared" ref="N68" si="279">IF(J68&lt;J67,"破低","")</f>
        <v/>
      </c>
      <c r="O68" s="194">
        <v>84286</v>
      </c>
      <c r="P68" s="75">
        <f t="shared" si="255"/>
        <v>-71120</v>
      </c>
      <c r="Q68" s="276">
        <f t="shared" si="256"/>
        <v>-0.45763998816004531</v>
      </c>
      <c r="R68" s="194">
        <v>147485</v>
      </c>
      <c r="S68" s="194">
        <v>37326</v>
      </c>
      <c r="T68" s="194">
        <v>186978</v>
      </c>
      <c r="U68" s="75">
        <f t="shared" si="257"/>
        <v>2256</v>
      </c>
      <c r="V68" s="276">
        <f t="shared" si="258"/>
        <v>1.2212947023094164E-2</v>
      </c>
      <c r="W68" s="441">
        <v>1.8758999999999999</v>
      </c>
      <c r="X68" s="441"/>
      <c r="Y68" s="441">
        <v>-1.08</v>
      </c>
      <c r="Z68" s="442"/>
    </row>
    <row r="69" spans="1:26" s="92" customFormat="1">
      <c r="A69" s="85">
        <v>43354</v>
      </c>
      <c r="B69" s="86" t="s">
        <v>97</v>
      </c>
      <c r="C69" s="87">
        <v>43361</v>
      </c>
      <c r="D69" s="263">
        <v>90060</v>
      </c>
      <c r="E69" s="262">
        <v>90065</v>
      </c>
      <c r="F69" s="262">
        <v>89600</v>
      </c>
      <c r="G69" s="386">
        <v>89610</v>
      </c>
      <c r="H69" s="381">
        <f t="shared" ref="H69" si="280">1/(D69*0.0000001)</f>
        <v>111.0370863868532</v>
      </c>
      <c r="I69" s="381">
        <f t="shared" ref="I69" si="281">1/(F69*0.0000001)</f>
        <v>111.60714285714286</v>
      </c>
      <c r="J69" s="381">
        <f t="shared" ref="J69" si="282">1/(E69*0.0000001)</f>
        <v>111.03092211180815</v>
      </c>
      <c r="K69" s="381">
        <f t="shared" ref="K69" si="283">1/(G69*0.0000001)</f>
        <v>111.59468809284678</v>
      </c>
      <c r="L69" s="480">
        <f t="shared" ref="L69" si="284">(I69-J69)*1000</f>
        <v>576.22074533470879</v>
      </c>
      <c r="M69" s="73" t="str">
        <f t="shared" ref="M69" si="285">IF(I69&gt;I68,"過高","")</f>
        <v>過高</v>
      </c>
      <c r="N69" s="73" t="str">
        <f t="shared" ref="N69" si="286">IF(J69&lt;J68,"破低","")</f>
        <v/>
      </c>
      <c r="O69" s="194">
        <v>116682</v>
      </c>
      <c r="P69" s="75">
        <f t="shared" si="255"/>
        <v>32396</v>
      </c>
      <c r="Q69" s="276">
        <f t="shared" si="256"/>
        <v>0.38435801912535889</v>
      </c>
      <c r="R69" s="194">
        <v>133420</v>
      </c>
      <c r="S69" s="194">
        <v>57833</v>
      </c>
      <c r="T69" s="194">
        <v>193428</v>
      </c>
      <c r="U69" s="75">
        <f t="shared" si="257"/>
        <v>6450</v>
      </c>
      <c r="V69" s="276">
        <f t="shared" si="258"/>
        <v>3.4496036966915895E-2</v>
      </c>
      <c r="W69" s="441">
        <v>1.7602</v>
      </c>
      <c r="X69" s="441"/>
      <c r="Y69" s="441"/>
      <c r="Z69" s="442"/>
    </row>
    <row r="70" spans="1:26" s="92" customFormat="1">
      <c r="A70" s="85">
        <v>43355</v>
      </c>
      <c r="B70" s="86" t="s">
        <v>192</v>
      </c>
      <c r="C70" s="87">
        <v>43361</v>
      </c>
      <c r="D70" s="263">
        <f t="shared" ref="D70" si="287">(1/H70)*10000000</f>
        <v>90199.999999999985</v>
      </c>
      <c r="E70" s="262">
        <f t="shared" ref="E70" si="288">(1/I70)*10000000</f>
        <v>90179.999999999985</v>
      </c>
      <c r="F70" s="262">
        <f t="shared" ref="F70" si="289">(1/J70)*10000000</f>
        <v>90619.999999999971</v>
      </c>
      <c r="G70" s="386">
        <f t="shared" ref="G70" si="290">(1/K70)*10000000</f>
        <v>90509.999999999971</v>
      </c>
      <c r="H70" s="381">
        <v>110.8647450110865</v>
      </c>
      <c r="I70" s="381">
        <v>110.8893324462187</v>
      </c>
      <c r="J70" s="381">
        <v>110.3509159126021</v>
      </c>
      <c r="K70" s="381">
        <v>110.48502927853281</v>
      </c>
      <c r="L70" s="480">
        <f t="shared" ref="L70" si="291">(I70-J70)*1000</f>
        <v>538.4165336165978</v>
      </c>
      <c r="M70" s="73" t="str">
        <f t="shared" ref="M70" si="292">IF(I70&gt;I69,"過高","")</f>
        <v/>
      </c>
      <c r="N70" s="73" t="str">
        <f t="shared" ref="N70" si="293">IF(J70&lt;J69,"破低","")</f>
        <v>破低</v>
      </c>
      <c r="O70" s="194">
        <v>169014</v>
      </c>
      <c r="P70" s="75">
        <f t="shared" si="255"/>
        <v>52332</v>
      </c>
      <c r="Q70" s="276">
        <f t="shared" si="256"/>
        <v>0.44850105414716923</v>
      </c>
      <c r="R70" s="194">
        <v>92831</v>
      </c>
      <c r="S70" s="194">
        <v>117097</v>
      </c>
      <c r="T70" s="194">
        <v>212097</v>
      </c>
      <c r="U70" s="75">
        <f t="shared" si="257"/>
        <v>18669</v>
      </c>
      <c r="V70" s="276">
        <f t="shared" si="258"/>
        <v>9.6516533283702466E-2</v>
      </c>
      <c r="W70" s="441">
        <v>1.4975000000000001</v>
      </c>
      <c r="X70" s="441"/>
      <c r="Y70" s="441">
        <v>-2.41</v>
      </c>
      <c r="Z70" s="442"/>
    </row>
    <row r="71" spans="1:26" s="92" customFormat="1">
      <c r="A71" s="85">
        <v>43356</v>
      </c>
      <c r="B71" s="86" t="s">
        <v>102</v>
      </c>
      <c r="C71" s="87">
        <v>43361</v>
      </c>
      <c r="D71" s="263">
        <f t="shared" ref="D71" si="294">(1/H71)*10000000</f>
        <v>90479.999999999985</v>
      </c>
      <c r="E71" s="262">
        <f t="shared" ref="E71" si="295">(1/I71)*10000000</f>
        <v>89875.000000000029</v>
      </c>
      <c r="F71" s="262">
        <f t="shared" ref="F71" si="296">(1/J71)*10000000</f>
        <v>90550.000000000029</v>
      </c>
      <c r="G71" s="386">
        <f t="shared" ref="G71" si="297">(1/K71)*10000000</f>
        <v>89924.999999999985</v>
      </c>
      <c r="H71" s="381">
        <v>110.5216622458002</v>
      </c>
      <c r="I71" s="381">
        <v>111.26564673157159</v>
      </c>
      <c r="J71" s="381">
        <v>110.4362230811706</v>
      </c>
      <c r="K71" s="381">
        <v>111.20378092855159</v>
      </c>
      <c r="L71" s="480">
        <f t="shared" ref="L71" si="298">(I71-J71)*1000</f>
        <v>829.4236504009973</v>
      </c>
      <c r="M71" s="73" t="str">
        <f t="shared" ref="M71" si="299">IF(I71&gt;I70,"過高","")</f>
        <v>過高</v>
      </c>
      <c r="N71" s="73" t="str">
        <f t="shared" ref="N71" si="300">IF(J71&lt;J70,"破低","")</f>
        <v/>
      </c>
      <c r="O71" s="194">
        <v>158565</v>
      </c>
      <c r="P71" s="75">
        <f t="shared" si="255"/>
        <v>-10449</v>
      </c>
      <c r="Q71" s="276">
        <f t="shared" si="256"/>
        <v>-6.1823280911640459E-2</v>
      </c>
      <c r="R71" s="194">
        <v>54985</v>
      </c>
      <c r="S71" s="194">
        <v>161606</v>
      </c>
      <c r="T71" s="194">
        <v>219549</v>
      </c>
      <c r="U71" s="75">
        <f t="shared" si="257"/>
        <v>7452</v>
      </c>
      <c r="V71" s="276">
        <f t="shared" si="258"/>
        <v>3.5134867537023155E-2</v>
      </c>
      <c r="W71" s="441">
        <v>1.8647</v>
      </c>
      <c r="X71" s="441"/>
      <c r="Y71" s="441">
        <v>-1.44</v>
      </c>
      <c r="Z71" s="442"/>
    </row>
    <row r="72" spans="1:26" s="92" customFormat="1">
      <c r="A72" s="85">
        <v>43357</v>
      </c>
      <c r="B72" s="86" t="s">
        <v>100</v>
      </c>
      <c r="C72" s="87">
        <v>43361</v>
      </c>
      <c r="D72" s="263">
        <v>89340</v>
      </c>
      <c r="E72" s="262">
        <v>89485</v>
      </c>
      <c r="F72" s="262">
        <v>89150</v>
      </c>
      <c r="G72" s="386">
        <v>89230</v>
      </c>
      <c r="H72" s="381">
        <v>110.5216622458002</v>
      </c>
      <c r="I72" s="381">
        <v>111.26564673157159</v>
      </c>
      <c r="J72" s="381">
        <v>110.4362230811706</v>
      </c>
      <c r="K72" s="381">
        <v>111.20378092855159</v>
      </c>
      <c r="L72" s="480">
        <f t="shared" ref="L72:L73" si="301">(I72-J72)*1000</f>
        <v>829.4236504009973</v>
      </c>
      <c r="M72" s="73" t="str">
        <f t="shared" ref="M72:M73" si="302">IF(I72&gt;I71,"過高","")</f>
        <v/>
      </c>
      <c r="N72" s="73" t="str">
        <f t="shared" ref="N72:N73" si="303">IF(J72&lt;J71,"破低","")</f>
        <v/>
      </c>
      <c r="O72" s="194">
        <v>38925</v>
      </c>
      <c r="P72" s="75">
        <f t="shared" si="255"/>
        <v>-119640</v>
      </c>
      <c r="Q72" s="276">
        <f t="shared" si="256"/>
        <v>-0.75451707501655474</v>
      </c>
      <c r="R72" s="194">
        <v>39768</v>
      </c>
      <c r="S72" s="194">
        <v>180593</v>
      </c>
      <c r="T72" s="194">
        <v>223468</v>
      </c>
      <c r="U72" s="75">
        <f t="shared" si="257"/>
        <v>3919</v>
      </c>
      <c r="V72" s="276">
        <f t="shared" si="258"/>
        <v>1.7850229333770593E-2</v>
      </c>
      <c r="W72" s="441">
        <v>1.9462999999999999</v>
      </c>
      <c r="X72" s="441"/>
      <c r="Y72" s="441">
        <v>-1.9</v>
      </c>
      <c r="Z72" s="442"/>
    </row>
    <row r="73" spans="1:26" s="312" customFormat="1">
      <c r="A73" s="304">
        <v>43360</v>
      </c>
      <c r="B73" s="305" t="s">
        <v>98</v>
      </c>
      <c r="C73" s="306">
        <v>43452</v>
      </c>
      <c r="D73" s="576">
        <v>89835</v>
      </c>
      <c r="E73" s="577">
        <v>90065</v>
      </c>
      <c r="F73" s="577">
        <v>89770</v>
      </c>
      <c r="G73" s="578">
        <v>90010</v>
      </c>
      <c r="H73" s="579">
        <f t="shared" ref="H73" si="304">1/(D73*0.0000001)</f>
        <v>111.31518895753325</v>
      </c>
      <c r="I73" s="579">
        <f t="shared" ref="I73" si="305">1/(F73*0.0000001)</f>
        <v>111.39578923916677</v>
      </c>
      <c r="J73" s="579">
        <f t="shared" ref="J73" si="306">1/(E73*0.0000001)</f>
        <v>111.03092211180815</v>
      </c>
      <c r="K73" s="579">
        <f t="shared" ref="K73" si="307">1/(G73*0.0000001)</f>
        <v>111.09876680368848</v>
      </c>
      <c r="L73" s="580">
        <f t="shared" si="301"/>
        <v>364.8671273586217</v>
      </c>
      <c r="M73" s="305" t="str">
        <f t="shared" si="302"/>
        <v>過高</v>
      </c>
      <c r="N73" s="305" t="str">
        <f t="shared" si="303"/>
        <v/>
      </c>
      <c r="O73" s="542">
        <v>64646</v>
      </c>
      <c r="P73" s="309">
        <f t="shared" si="255"/>
        <v>25721</v>
      </c>
      <c r="Q73" s="581">
        <f t="shared" si="256"/>
        <v>0.66078355812459855</v>
      </c>
      <c r="R73" s="542">
        <v>184554</v>
      </c>
      <c r="S73" s="542">
        <v>280</v>
      </c>
      <c r="T73" s="542">
        <v>187995</v>
      </c>
      <c r="U73" s="309">
        <f t="shared" si="257"/>
        <v>-35473</v>
      </c>
      <c r="V73" s="581">
        <f t="shared" si="258"/>
        <v>-0.15873861134480105</v>
      </c>
      <c r="W73" s="452">
        <v>1.7253000000000001</v>
      </c>
      <c r="X73" s="452"/>
      <c r="Y73" s="452">
        <v>-1.97</v>
      </c>
      <c r="Z73" s="453"/>
    </row>
    <row r="74" spans="1:26" s="183" customFormat="1">
      <c r="A74" s="134">
        <v>43361</v>
      </c>
      <c r="B74" s="135" t="s">
        <v>97</v>
      </c>
      <c r="C74" s="111">
        <v>43452</v>
      </c>
      <c r="D74" s="260">
        <v>90005</v>
      </c>
      <c r="E74" s="261">
        <v>90135</v>
      </c>
      <c r="F74" s="261">
        <v>89545</v>
      </c>
      <c r="G74" s="384">
        <v>89590</v>
      </c>
      <c r="H74" s="379">
        <f t="shared" ref="H74" si="308">1/(D74*0.0000001)</f>
        <v>111.10493861452142</v>
      </c>
      <c r="I74" s="379">
        <f t="shared" ref="I74" si="309">1/(F74*0.0000001)</f>
        <v>111.67569378524766</v>
      </c>
      <c r="J74" s="379">
        <f t="shared" ref="J74" si="310">1/(E74*0.0000001)</f>
        <v>110.94469407000612</v>
      </c>
      <c r="K74" s="379">
        <f t="shared" ref="K74" si="311">1/(G74*0.0000001)</f>
        <v>111.61960040183057</v>
      </c>
      <c r="L74" s="480">
        <f t="shared" ref="L74" si="312">(I74-J74)*1000</f>
        <v>730.99971524153773</v>
      </c>
      <c r="M74" s="73" t="str">
        <f t="shared" ref="M74" si="313">IF(I74&gt;I73,"過高","")</f>
        <v>過高</v>
      </c>
      <c r="N74" s="73" t="str">
        <f t="shared" ref="N74" si="314">IF(J74&lt;J73,"破低","")</f>
        <v>破低</v>
      </c>
      <c r="O74" s="193">
        <v>121525</v>
      </c>
      <c r="P74" s="75">
        <f t="shared" si="255"/>
        <v>56879</v>
      </c>
      <c r="Q74" s="276">
        <f t="shared" si="256"/>
        <v>0.87985335519599051</v>
      </c>
      <c r="R74" s="193">
        <v>196822</v>
      </c>
      <c r="S74" s="193">
        <v>300</v>
      </c>
      <c r="T74" s="193">
        <v>200221</v>
      </c>
      <c r="U74" s="75">
        <f t="shared" si="257"/>
        <v>12226</v>
      </c>
      <c r="V74" s="276">
        <f t="shared" si="258"/>
        <v>6.5033644511822128E-2</v>
      </c>
      <c r="W74" s="435">
        <v>1.8733</v>
      </c>
      <c r="X74" s="435"/>
      <c r="Y74" s="437">
        <v>-1.74</v>
      </c>
      <c r="Z74" s="438"/>
    </row>
    <row r="75" spans="1:26" s="183" customFormat="1">
      <c r="A75" s="134">
        <v>43362</v>
      </c>
      <c r="B75" s="135" t="s">
        <v>192</v>
      </c>
      <c r="C75" s="111">
        <v>43452</v>
      </c>
      <c r="D75" s="260">
        <v>89575</v>
      </c>
      <c r="E75" s="261">
        <v>89735</v>
      </c>
      <c r="F75" s="261">
        <v>89500</v>
      </c>
      <c r="G75" s="384">
        <v>89655</v>
      </c>
      <c r="H75" s="379">
        <f t="shared" ref="H75" si="315">1/(D75*0.0000001)</f>
        <v>111.63829193413341</v>
      </c>
      <c r="I75" s="379">
        <f t="shared" ref="I75" si="316">1/(F75*0.0000001)</f>
        <v>111.73184357541899</v>
      </c>
      <c r="J75" s="379">
        <f t="shared" ref="J75" si="317">1/(E75*0.0000001)</f>
        <v>111.43923775561376</v>
      </c>
      <c r="K75" s="379">
        <f t="shared" ref="K75" si="318">1/(G75*0.0000001)</f>
        <v>111.53867603591546</v>
      </c>
      <c r="L75" s="480">
        <f t="shared" ref="L75" si="319">(I75-J75)*1000</f>
        <v>292.6058198052317</v>
      </c>
      <c r="M75" s="73" t="str">
        <f t="shared" ref="M75" si="320">IF(I75&gt;I74,"過高","")</f>
        <v>過高</v>
      </c>
      <c r="N75" s="73" t="str">
        <f t="shared" ref="N75" si="321">IF(J75&lt;J74,"破低","")</f>
        <v/>
      </c>
      <c r="O75" s="193">
        <v>85718</v>
      </c>
      <c r="P75" s="75">
        <f t="shared" si="255"/>
        <v>-35807</v>
      </c>
      <c r="Q75" s="276">
        <f t="shared" si="256"/>
        <v>-0.29464719193581568</v>
      </c>
      <c r="R75" s="193">
        <v>192333</v>
      </c>
      <c r="S75" s="193">
        <v>301</v>
      </c>
      <c r="T75" s="193">
        <v>195705</v>
      </c>
      <c r="U75" s="75">
        <f t="shared" si="257"/>
        <v>-4516</v>
      </c>
      <c r="V75" s="276">
        <f t="shared" si="258"/>
        <v>-2.2555076640312456E-2</v>
      </c>
      <c r="W75" s="435">
        <v>1.8057000000000001</v>
      </c>
      <c r="X75" s="435"/>
      <c r="Y75" s="437">
        <v>-1.78</v>
      </c>
      <c r="Z75" s="438"/>
    </row>
    <row r="76" spans="1:26" s="183" customFormat="1">
      <c r="A76" s="134">
        <v>43363</v>
      </c>
      <c r="B76" s="135" t="s">
        <v>102</v>
      </c>
      <c r="C76" s="111">
        <v>43452</v>
      </c>
      <c r="D76" s="260">
        <v>89640</v>
      </c>
      <c r="E76" s="261">
        <v>89805</v>
      </c>
      <c r="F76" s="261">
        <v>89365</v>
      </c>
      <c r="G76" s="384">
        <v>89465</v>
      </c>
      <c r="H76" s="379">
        <f t="shared" ref="H76" si="322">1/(D76*0.0000001)</f>
        <v>111.55734047300312</v>
      </c>
      <c r="I76" s="379">
        <f t="shared" ref="I76" si="323">1/(F76*0.0000001)</f>
        <v>111.90063223857214</v>
      </c>
      <c r="J76" s="379">
        <f t="shared" ref="J76" si="324">1/(E76*0.0000001)</f>
        <v>111.35237458938813</v>
      </c>
      <c r="K76" s="379">
        <f t="shared" ref="K76" si="325">1/(G76*0.0000001)</f>
        <v>111.77555468619013</v>
      </c>
      <c r="L76" s="480">
        <f t="shared" ref="L76" si="326">(I76-J76)*1000</f>
        <v>548.25764918400921</v>
      </c>
      <c r="M76" s="73" t="str">
        <f t="shared" ref="M76" si="327">IF(I76&gt;I75,"過高","")</f>
        <v>過高</v>
      </c>
      <c r="N76" s="73" t="str">
        <f t="shared" ref="N76" si="328">IF(J76&lt;J75,"破低","")</f>
        <v>破低</v>
      </c>
      <c r="O76" s="193">
        <v>109231</v>
      </c>
      <c r="P76" s="75">
        <f t="shared" si="255"/>
        <v>23513</v>
      </c>
      <c r="Q76" s="276">
        <f t="shared" si="256"/>
        <v>0.27430644672064208</v>
      </c>
      <c r="R76" s="193">
        <v>197649</v>
      </c>
      <c r="S76" s="193">
        <v>326</v>
      </c>
      <c r="T76" s="193">
        <v>200377</v>
      </c>
      <c r="U76" s="75">
        <f t="shared" si="257"/>
        <v>4672</v>
      </c>
      <c r="V76" s="276">
        <f t="shared" ref="V76" si="329">U76/T75</f>
        <v>2.3872665491428427E-2</v>
      </c>
      <c r="W76" s="435">
        <v>1.8996</v>
      </c>
      <c r="X76" s="435"/>
      <c r="Y76" s="437">
        <v>-1.85</v>
      </c>
      <c r="Z76" s="437">
        <v>-1.72</v>
      </c>
    </row>
    <row r="77" spans="1:26" s="183" customFormat="1">
      <c r="A77" s="134">
        <v>43364</v>
      </c>
      <c r="B77" s="135" t="s">
        <v>100</v>
      </c>
      <c r="C77" s="111">
        <v>43452</v>
      </c>
      <c r="D77" s="260">
        <v>89460</v>
      </c>
      <c r="E77" s="261">
        <v>89490</v>
      </c>
      <c r="F77" s="261">
        <v>89135</v>
      </c>
      <c r="G77" s="384">
        <v>89350</v>
      </c>
      <c r="H77" s="379">
        <f t="shared" ref="H77" si="330">1/(D77*0.0000001)</f>
        <v>111.78180192264701</v>
      </c>
      <c r="I77" s="379">
        <f t="shared" ref="I77" si="331">1/(F77*0.0000001)</f>
        <v>112.18937566612442</v>
      </c>
      <c r="J77" s="379">
        <f t="shared" ref="J77" si="332">1/(E77*0.0000001)</f>
        <v>111.7443289753045</v>
      </c>
      <c r="K77" s="379">
        <f t="shared" ref="K77" si="333">1/(G77*0.0000001)</f>
        <v>111.9194180190263</v>
      </c>
      <c r="L77" s="480">
        <f t="shared" ref="L77:L78" si="334">(I77-J77)*1000</f>
        <v>445.04669081992176</v>
      </c>
      <c r="M77" s="73" t="str">
        <f t="shared" ref="M77:M78" si="335">IF(I77&gt;I76,"過高","")</f>
        <v>過高</v>
      </c>
      <c r="N77" s="73" t="str">
        <f t="shared" ref="N77:N78" si="336">IF(J77&lt;J76,"破低","")</f>
        <v/>
      </c>
      <c r="O77" s="193">
        <v>107773</v>
      </c>
      <c r="P77" s="75">
        <f t="shared" si="255"/>
        <v>-1458</v>
      </c>
      <c r="Q77" s="276">
        <f t="shared" ref="Q77" si="337">P77/O76</f>
        <v>-1.3347859124241288E-2</v>
      </c>
      <c r="R77" s="193">
        <v>199337</v>
      </c>
      <c r="S77" s="193">
        <v>338</v>
      </c>
      <c r="T77" s="193">
        <v>201841</v>
      </c>
      <c r="U77" s="75">
        <f t="shared" si="257"/>
        <v>1464</v>
      </c>
      <c r="V77" s="276">
        <f t="shared" ref="V77" si="338">U77/T76</f>
        <v>7.3062277606711348E-3</v>
      </c>
      <c r="W77" s="435">
        <v>1.7223999999999999</v>
      </c>
      <c r="X77" s="435">
        <v>1.5324</v>
      </c>
      <c r="Y77" s="437">
        <v>-1.61</v>
      </c>
      <c r="Z77" s="437">
        <v>-1.95</v>
      </c>
    </row>
    <row r="78" spans="1:26" s="92" customFormat="1">
      <c r="A78" s="85">
        <v>43367</v>
      </c>
      <c r="B78" s="86" t="s">
        <v>98</v>
      </c>
      <c r="C78" s="87">
        <v>43452</v>
      </c>
      <c r="D78" s="263">
        <v>89400</v>
      </c>
      <c r="E78" s="262">
        <v>89490</v>
      </c>
      <c r="F78" s="262">
        <v>89165</v>
      </c>
      <c r="G78" s="386">
        <v>89210</v>
      </c>
      <c r="H78" s="381">
        <v>110.5216622458002</v>
      </c>
      <c r="I78" s="381">
        <v>111.26564673157159</v>
      </c>
      <c r="J78" s="381">
        <v>110.4362230811706</v>
      </c>
      <c r="K78" s="381">
        <v>111.20378092855159</v>
      </c>
      <c r="L78" s="480">
        <f t="shared" si="334"/>
        <v>829.4236504009973</v>
      </c>
      <c r="M78" s="73" t="str">
        <f t="shared" si="335"/>
        <v/>
      </c>
      <c r="N78" s="73" t="str">
        <f t="shared" si="336"/>
        <v>破低</v>
      </c>
      <c r="O78" s="194">
        <v>74132</v>
      </c>
      <c r="P78" s="75">
        <f t="shared" si="255"/>
        <v>-33641</v>
      </c>
      <c r="Q78" s="276">
        <f t="shared" ref="Q78" si="339">P78/O77</f>
        <v>-0.31214682712738812</v>
      </c>
      <c r="R78" s="194">
        <v>205501</v>
      </c>
      <c r="S78" s="194">
        <v>340</v>
      </c>
      <c r="T78" s="194">
        <v>207968</v>
      </c>
      <c r="U78" s="75">
        <f t="shared" si="257"/>
        <v>6127</v>
      </c>
      <c r="V78" s="276">
        <f t="shared" ref="V78" si="340">U78/T77</f>
        <v>3.0355576914502008E-2</v>
      </c>
      <c r="W78" s="441">
        <v>1.7646999999999999</v>
      </c>
      <c r="X78" s="441"/>
      <c r="Y78" s="441">
        <v>-1.87</v>
      </c>
      <c r="Z78" s="441"/>
    </row>
    <row r="79" spans="1:26" s="92" customFormat="1">
      <c r="A79" s="85">
        <v>43368</v>
      </c>
      <c r="B79" s="86" t="s">
        <v>97</v>
      </c>
      <c r="C79" s="87">
        <v>43452</v>
      </c>
      <c r="D79" s="263">
        <v>89195</v>
      </c>
      <c r="E79" s="262">
        <v>89240</v>
      </c>
      <c r="F79" s="262">
        <v>89045</v>
      </c>
      <c r="G79" s="386">
        <v>89065</v>
      </c>
      <c r="H79" s="381">
        <v>110.5216622458002</v>
      </c>
      <c r="I79" s="381">
        <v>111.26564673157159</v>
      </c>
      <c r="J79" s="381">
        <v>110.4362230811706</v>
      </c>
      <c r="K79" s="381">
        <v>111.20378092855159</v>
      </c>
      <c r="L79" s="480">
        <f t="shared" ref="L79" si="341">(I79-J79)*1000</f>
        <v>829.4236504009973</v>
      </c>
      <c r="M79" s="73" t="str">
        <f t="shared" ref="M79" si="342">IF(I79&gt;I78,"過高","")</f>
        <v/>
      </c>
      <c r="N79" s="73" t="str">
        <f t="shared" ref="N79" si="343">IF(J79&lt;J78,"破低","")</f>
        <v/>
      </c>
      <c r="O79" s="194">
        <v>84212</v>
      </c>
      <c r="P79" s="75">
        <f t="shared" si="255"/>
        <v>10080</v>
      </c>
      <c r="Q79" s="276">
        <f t="shared" ref="Q79" si="344">P79/O78</f>
        <v>0.13597366859116172</v>
      </c>
      <c r="R79" s="194">
        <v>212888</v>
      </c>
      <c r="S79" s="194">
        <v>353</v>
      </c>
      <c r="T79" s="194">
        <v>215376</v>
      </c>
      <c r="U79" s="75">
        <f t="shared" si="257"/>
        <v>7408</v>
      </c>
      <c r="V79" s="276">
        <f t="shared" ref="V79" si="345">U79/T78</f>
        <v>3.5620864748422833E-2</v>
      </c>
      <c r="W79" s="441">
        <v>1.6042000000000001</v>
      </c>
      <c r="X79" s="441">
        <v>1.5057</v>
      </c>
      <c r="Y79" s="441">
        <v>-2.16</v>
      </c>
      <c r="Z79" s="441">
        <v>-2.11</v>
      </c>
    </row>
    <row r="80" spans="1:26" s="92" customFormat="1">
      <c r="A80" s="85">
        <v>43369</v>
      </c>
      <c r="B80" s="86" t="s">
        <v>192</v>
      </c>
      <c r="C80" s="87">
        <v>43452</v>
      </c>
      <c r="D80" s="263">
        <v>89070</v>
      </c>
      <c r="E80" s="262">
        <v>89320</v>
      </c>
      <c r="F80" s="262">
        <v>88920</v>
      </c>
      <c r="G80" s="386">
        <v>89245</v>
      </c>
      <c r="H80" s="381">
        <v>110.5216622458002</v>
      </c>
      <c r="I80" s="381">
        <v>111.26564673157159</v>
      </c>
      <c r="J80" s="381">
        <v>110.4362230811706</v>
      </c>
      <c r="K80" s="381">
        <v>111.20378092855159</v>
      </c>
      <c r="L80" s="480">
        <f t="shared" ref="L80" si="346">(I80-J80)*1000</f>
        <v>829.4236504009973</v>
      </c>
      <c r="M80" s="73" t="str">
        <f t="shared" ref="M80" si="347">IF(I80&gt;I79,"過高","")</f>
        <v/>
      </c>
      <c r="N80" s="73" t="str">
        <f t="shared" ref="N80" si="348">IF(J80&lt;J79,"破低","")</f>
        <v/>
      </c>
      <c r="O80" s="194">
        <v>120283</v>
      </c>
      <c r="P80" s="75">
        <f t="shared" si="255"/>
        <v>36071</v>
      </c>
      <c r="Q80" s="276">
        <f t="shared" ref="Q80" si="349">P80/O79</f>
        <v>0.42833562912649031</v>
      </c>
      <c r="R80" s="194">
        <v>220790</v>
      </c>
      <c r="S80" s="194">
        <v>368</v>
      </c>
      <c r="T80" s="194">
        <v>223178</v>
      </c>
      <c r="U80" s="75">
        <f t="shared" si="257"/>
        <v>7802</v>
      </c>
      <c r="V80" s="276">
        <f t="shared" ref="V80" si="350">U80/T79</f>
        <v>3.6225020429388605E-2</v>
      </c>
      <c r="W80" s="441">
        <v>1.25</v>
      </c>
      <c r="X80" s="441">
        <v>1.3478000000000001</v>
      </c>
      <c r="Y80" s="441">
        <v>-2.2000000000000002</v>
      </c>
      <c r="Z80" s="441">
        <v>-2.21</v>
      </c>
    </row>
    <row r="81" spans="1:26" s="92" customFormat="1">
      <c r="A81" s="85">
        <v>43370</v>
      </c>
      <c r="B81" s="86" t="s">
        <v>102</v>
      </c>
      <c r="C81" s="87">
        <v>43452</v>
      </c>
      <c r="D81" s="263">
        <f t="shared" ref="D81" si="351">(1/H81)*10000000</f>
        <v>89235.000000000015</v>
      </c>
      <c r="E81" s="262">
        <f t="shared" ref="E81" si="352">(1/I81)*10000000</f>
        <v>88624.999999999971</v>
      </c>
      <c r="F81" s="262">
        <f t="shared" ref="F81" si="353">(1/J81)*10000000</f>
        <v>89350</v>
      </c>
      <c r="G81" s="386">
        <f t="shared" ref="G81" si="354">(1/K81)*10000000</f>
        <v>88699.999999999971</v>
      </c>
      <c r="H81" s="381">
        <v>112.06365215442371</v>
      </c>
      <c r="I81" s="381">
        <v>112.8349788434415</v>
      </c>
      <c r="J81" s="381">
        <v>111.9194180190263</v>
      </c>
      <c r="K81" s="381">
        <v>112.739571589628</v>
      </c>
      <c r="L81" s="480">
        <f t="shared" ref="L81:L84" si="355">(I81-J81)*1000</f>
        <v>915.56082441520914</v>
      </c>
      <c r="M81" s="73" t="str">
        <f t="shared" ref="M81:M84" si="356">IF(I81&gt;I80,"過高","")</f>
        <v>過高</v>
      </c>
      <c r="N81" s="73" t="str">
        <f t="shared" ref="N81:N84" si="357">IF(J81&lt;J80,"破低","")</f>
        <v/>
      </c>
      <c r="O81" s="194">
        <v>83858</v>
      </c>
      <c r="P81" s="75">
        <f t="shared" si="255"/>
        <v>-36425</v>
      </c>
      <c r="Q81" s="276">
        <f t="shared" ref="Q81" si="358">P81/O80</f>
        <v>-0.30282749848274487</v>
      </c>
      <c r="R81" s="194">
        <v>235601</v>
      </c>
      <c r="S81" s="194">
        <v>537</v>
      </c>
      <c r="T81" s="194">
        <v>238449</v>
      </c>
      <c r="U81" s="75">
        <f t="shared" si="257"/>
        <v>15271</v>
      </c>
      <c r="V81" s="276">
        <f t="shared" ref="V81" si="359">U81/T80</f>
        <v>6.8425203201032361E-2</v>
      </c>
      <c r="W81" s="441">
        <v>1.2644</v>
      </c>
      <c r="X81" s="441">
        <v>1.1745000000000001</v>
      </c>
      <c r="Y81" s="441">
        <v>-2.3199999999999998</v>
      </c>
      <c r="Z81" s="441">
        <v>-2.5499999999999998</v>
      </c>
    </row>
    <row r="82" spans="1:26" s="92" customFormat="1">
      <c r="A82" s="85">
        <v>43371</v>
      </c>
      <c r="B82" s="86" t="s">
        <v>100</v>
      </c>
      <c r="C82" s="87">
        <v>43452</v>
      </c>
      <c r="D82" s="263">
        <v>88670</v>
      </c>
      <c r="E82" s="262">
        <v>88760</v>
      </c>
      <c r="F82" s="262">
        <v>88420</v>
      </c>
      <c r="G82" s="386">
        <v>88465</v>
      </c>
      <c r="H82" s="381">
        <f t="shared" ref="H82" si="360">1/(D82*0.0000001)</f>
        <v>112.7777151234916</v>
      </c>
      <c r="I82" s="381">
        <f t="shared" ref="I82" si="361">1/(F82*0.0000001)</f>
        <v>113.09658448314862</v>
      </c>
      <c r="J82" s="381">
        <f t="shared" ref="J82" si="362">1/(E82*0.0000001)</f>
        <v>112.66336187471833</v>
      </c>
      <c r="K82" s="381">
        <f t="shared" ref="K82" si="363">1/(G82*0.0000001)</f>
        <v>113.03905499350026</v>
      </c>
      <c r="L82" s="480">
        <f t="shared" si="355"/>
        <v>433.22260843028459</v>
      </c>
      <c r="M82" s="73" t="str">
        <f t="shared" si="356"/>
        <v>過高</v>
      </c>
      <c r="N82" s="73" t="str">
        <f t="shared" si="357"/>
        <v/>
      </c>
      <c r="O82" s="194">
        <v>127005</v>
      </c>
      <c r="P82" s="75">
        <f t="shared" si="255"/>
        <v>43147</v>
      </c>
      <c r="Q82" s="276">
        <f t="shared" ref="Q82" si="364">P82/O81</f>
        <v>0.51452455341171976</v>
      </c>
      <c r="R82" s="194">
        <v>230878</v>
      </c>
      <c r="S82" s="194">
        <v>529</v>
      </c>
      <c r="T82" s="194">
        <v>233782</v>
      </c>
      <c r="U82" s="75">
        <f t="shared" si="257"/>
        <v>-4667</v>
      </c>
      <c r="V82" s="276">
        <f t="shared" ref="V82" si="365">U82/T81</f>
        <v>-1.9572319447764511E-2</v>
      </c>
      <c r="W82" s="441">
        <v>1.3108</v>
      </c>
      <c r="X82" s="441">
        <v>1.329</v>
      </c>
      <c r="Y82" s="441">
        <v>-2.58</v>
      </c>
      <c r="Z82" s="441">
        <v>-2.67</v>
      </c>
    </row>
    <row r="83" spans="1:26" s="183" customFormat="1">
      <c r="A83" s="134">
        <v>43374</v>
      </c>
      <c r="B83" s="135" t="s">
        <v>98</v>
      </c>
      <c r="C83" s="111">
        <v>43452</v>
      </c>
      <c r="D83" s="260">
        <f t="shared" ref="D83" si="366">(1/H83)*10000000</f>
        <v>88430</v>
      </c>
      <c r="E83" s="261">
        <f t="shared" ref="E83" si="367">(1/I83)*10000000</f>
        <v>88144.999999999971</v>
      </c>
      <c r="F83" s="261">
        <f t="shared" ref="F83" si="368">(1/J83)*10000000</f>
        <v>88444.999999999985</v>
      </c>
      <c r="G83" s="384">
        <f t="shared" ref="G83" si="369">(1/K83)*10000000</f>
        <v>88260.000000000029</v>
      </c>
      <c r="H83" s="379">
        <v>113.0837950921633</v>
      </c>
      <c r="I83" s="379">
        <v>113.4494299166147</v>
      </c>
      <c r="J83" s="379">
        <v>113.0646164282888</v>
      </c>
      <c r="K83" s="379">
        <v>113.3016088828461</v>
      </c>
      <c r="L83" s="480">
        <f t="shared" si="355"/>
        <v>384.81348832590356</v>
      </c>
      <c r="M83" s="73" t="str">
        <f t="shared" si="356"/>
        <v>過高</v>
      </c>
      <c r="N83" s="73" t="str">
        <f t="shared" si="357"/>
        <v/>
      </c>
      <c r="O83" s="193">
        <v>101672</v>
      </c>
      <c r="P83" s="75">
        <f t="shared" si="255"/>
        <v>-25333</v>
      </c>
      <c r="Q83" s="276">
        <f t="shared" ref="Q83" si="370">P83/O82</f>
        <v>-0.19946458800834613</v>
      </c>
      <c r="R83" s="193">
        <v>244496</v>
      </c>
      <c r="S83" s="193">
        <v>552</v>
      </c>
      <c r="T83" s="193">
        <v>249557</v>
      </c>
      <c r="U83" s="75">
        <f t="shared" si="257"/>
        <v>15775</v>
      </c>
      <c r="V83" s="276">
        <f t="shared" ref="V83:V84" si="371">U83/T82</f>
        <v>6.7477393469129357E-2</v>
      </c>
      <c r="W83" s="435">
        <v>1.3491</v>
      </c>
      <c r="X83" s="435">
        <v>1.0584</v>
      </c>
      <c r="Y83" s="437">
        <v>-3.12</v>
      </c>
      <c r="Z83" s="437">
        <v>-2.9777</v>
      </c>
    </row>
    <row r="84" spans="1:26" s="183" customFormat="1">
      <c r="A84" s="134">
        <v>43375</v>
      </c>
      <c r="B84" s="135" t="s">
        <v>97</v>
      </c>
      <c r="C84" s="111">
        <v>43452</v>
      </c>
      <c r="D84" s="260">
        <v>88200</v>
      </c>
      <c r="E84" s="261">
        <v>88555</v>
      </c>
      <c r="F84" s="261">
        <v>88175</v>
      </c>
      <c r="G84" s="384">
        <v>88490</v>
      </c>
      <c r="H84" s="379">
        <f t="shared" ref="H84" si="372">1/(D84*0.0000001)</f>
        <v>113.37868480725623</v>
      </c>
      <c r="I84" s="379">
        <f t="shared" ref="I84" si="373">1/(F84*0.0000001)</f>
        <v>113.41083073433514</v>
      </c>
      <c r="J84" s="379">
        <f t="shared" ref="J84" si="374">1/(E84*0.0000001)</f>
        <v>112.92417141889223</v>
      </c>
      <c r="K84" s="379">
        <f t="shared" ref="K84" si="375">1/(G84*0.0000001)</f>
        <v>113.00711944852527</v>
      </c>
      <c r="L84" s="480">
        <f t="shared" si="355"/>
        <v>486.65931544290686</v>
      </c>
      <c r="M84" s="73" t="str">
        <f t="shared" si="356"/>
        <v/>
      </c>
      <c r="N84" s="73" t="str">
        <f t="shared" si="357"/>
        <v>破低</v>
      </c>
      <c r="O84" s="193">
        <v>118013</v>
      </c>
      <c r="P84" s="75">
        <f t="shared" si="255"/>
        <v>16341</v>
      </c>
      <c r="Q84" s="276">
        <f t="shared" ref="Q84" si="376">P84/O83</f>
        <v>0.16072271618538045</v>
      </c>
      <c r="R84" s="193">
        <v>247360</v>
      </c>
      <c r="S84" s="193">
        <v>565</v>
      </c>
      <c r="T84" s="193">
        <v>252277</v>
      </c>
      <c r="U84" s="75">
        <f t="shared" si="257"/>
        <v>2720</v>
      </c>
      <c r="V84" s="276">
        <f t="shared" si="371"/>
        <v>1.0899313583670264E-2</v>
      </c>
      <c r="W84" s="435">
        <v>1.0474000000000001</v>
      </c>
      <c r="X84" s="435">
        <v>-1.0269999999999999</v>
      </c>
      <c r="Y84" s="437">
        <v>-2.98</v>
      </c>
      <c r="Z84" s="437">
        <v>-2.89</v>
      </c>
    </row>
    <row r="85" spans="1:26" s="183" customFormat="1">
      <c r="A85" s="134">
        <v>43376</v>
      </c>
      <c r="B85" s="135" t="s">
        <v>192</v>
      </c>
      <c r="C85" s="111">
        <v>43452</v>
      </c>
      <c r="D85" s="260">
        <v>88480</v>
      </c>
      <c r="E85" s="261">
        <v>88560</v>
      </c>
      <c r="F85" s="261">
        <v>87750</v>
      </c>
      <c r="G85" s="384">
        <v>87785</v>
      </c>
      <c r="H85" s="379">
        <f t="shared" ref="H85:H93" si="377">1/(D85*0.0000001)</f>
        <v>113.01989150090417</v>
      </c>
      <c r="I85" s="379">
        <f t="shared" ref="I85:I93" si="378">1/(F85*0.0000001)</f>
        <v>113.96011396011396</v>
      </c>
      <c r="J85" s="379">
        <f t="shared" ref="J85:J93" si="379">1/(E85*0.0000001)</f>
        <v>112.91779584462512</v>
      </c>
      <c r="K85" s="379">
        <f t="shared" ref="K85:K93" si="380">1/(G85*0.0000001)</f>
        <v>113.91467790624822</v>
      </c>
      <c r="L85" s="480">
        <f t="shared" ref="L85:L93" si="381">(I85-J85)*1000</f>
        <v>1042.3181154888398</v>
      </c>
      <c r="M85" s="73" t="str">
        <f t="shared" ref="M85:M93" si="382">IF(I85&gt;I84,"過高","")</f>
        <v>過高</v>
      </c>
      <c r="N85" s="73" t="str">
        <f t="shared" ref="N85:N93" si="383">IF(J85&lt;J84,"破低","")</f>
        <v>破低</v>
      </c>
      <c r="O85" s="193">
        <v>120742</v>
      </c>
      <c r="P85" s="75">
        <f t="shared" ref="P85:P86" si="384">O85-O84</f>
        <v>2729</v>
      </c>
      <c r="Q85" s="276">
        <f t="shared" ref="Q85:Q86" si="385">P85/O84</f>
        <v>2.3124571021836578E-2</v>
      </c>
      <c r="R85" s="193">
        <v>253474</v>
      </c>
      <c r="S85" s="193">
        <v>601</v>
      </c>
      <c r="T85" s="193">
        <v>258250</v>
      </c>
      <c r="U85" s="75">
        <f t="shared" ref="U85" si="386">T85-T84</f>
        <v>5973</v>
      </c>
      <c r="V85" s="276">
        <f t="shared" ref="V85" si="387">U85/T84</f>
        <v>2.367635575181249E-2</v>
      </c>
      <c r="W85" s="435">
        <v>-1.0805</v>
      </c>
      <c r="X85" s="435">
        <v>1.2294</v>
      </c>
      <c r="Y85" s="437">
        <v>-2.58</v>
      </c>
      <c r="Z85" s="437">
        <v>-2.7174</v>
      </c>
    </row>
    <row r="86" spans="1:26" s="183" customFormat="1">
      <c r="A86" s="134">
        <v>43377</v>
      </c>
      <c r="B86" s="135" t="s">
        <v>102</v>
      </c>
      <c r="C86" s="111">
        <v>43452</v>
      </c>
      <c r="D86" s="260">
        <v>87805</v>
      </c>
      <c r="E86" s="261">
        <v>88445</v>
      </c>
      <c r="F86" s="261">
        <v>87740</v>
      </c>
      <c r="G86" s="384">
        <v>88250</v>
      </c>
      <c r="H86" s="379">
        <f t="shared" si="377"/>
        <v>113.88873071009624</v>
      </c>
      <c r="I86" s="379">
        <f t="shared" si="378"/>
        <v>113.97310234784592</v>
      </c>
      <c r="J86" s="379">
        <f t="shared" si="379"/>
        <v>113.06461642828877</v>
      </c>
      <c r="K86" s="379">
        <f t="shared" si="380"/>
        <v>113.31444759206799</v>
      </c>
      <c r="L86" s="480">
        <f t="shared" si="381"/>
        <v>908.48591955715108</v>
      </c>
      <c r="M86" s="73" t="str">
        <f t="shared" si="382"/>
        <v>過高</v>
      </c>
      <c r="N86" s="73" t="str">
        <f t="shared" si="383"/>
        <v/>
      </c>
      <c r="O86" s="193">
        <v>161780</v>
      </c>
      <c r="P86" s="75">
        <f t="shared" si="384"/>
        <v>41038</v>
      </c>
      <c r="Q86" s="276">
        <f t="shared" si="385"/>
        <v>0.33988173129482696</v>
      </c>
      <c r="R86" s="193">
        <v>251949</v>
      </c>
      <c r="S86" s="193">
        <v>479</v>
      </c>
      <c r="T86" s="193">
        <v>256113</v>
      </c>
      <c r="U86" s="75">
        <f t="shared" ref="U86" si="388">T86-T85</f>
        <v>-2137</v>
      </c>
      <c r="V86" s="276">
        <f t="shared" ref="V86" si="389">U86/T85</f>
        <v>-8.2749273959341722E-3</v>
      </c>
      <c r="W86" s="435">
        <v>1.1178999999999999</v>
      </c>
      <c r="X86" s="435"/>
      <c r="Y86" s="437">
        <v>-2.7284999999999999</v>
      </c>
      <c r="Z86" s="437"/>
    </row>
    <row r="87" spans="1:26" s="183" customFormat="1">
      <c r="A87" s="134">
        <v>43378</v>
      </c>
      <c r="B87" s="135" t="s">
        <v>100</v>
      </c>
      <c r="C87" s="111">
        <v>43452</v>
      </c>
      <c r="D87" s="260">
        <v>88250</v>
      </c>
      <c r="E87" s="261">
        <v>88495</v>
      </c>
      <c r="F87" s="261">
        <v>88070</v>
      </c>
      <c r="G87" s="384">
        <v>88410</v>
      </c>
      <c r="H87" s="379">
        <f t="shared" si="377"/>
        <v>113.31444759206799</v>
      </c>
      <c r="I87" s="379">
        <f t="shared" si="378"/>
        <v>113.54604292040423</v>
      </c>
      <c r="J87" s="379">
        <f t="shared" si="379"/>
        <v>113.00073450477429</v>
      </c>
      <c r="K87" s="379">
        <f t="shared" si="380"/>
        <v>113.10937676733401</v>
      </c>
      <c r="L87" s="480">
        <f t="shared" si="381"/>
        <v>545.30841562994681</v>
      </c>
      <c r="M87" s="73" t="str">
        <f t="shared" si="382"/>
        <v/>
      </c>
      <c r="N87" s="73" t="str">
        <f t="shared" si="383"/>
        <v>破低</v>
      </c>
      <c r="O87" s="193">
        <v>133627</v>
      </c>
      <c r="P87" s="75">
        <f t="shared" ref="P87" si="390">O87-O86</f>
        <v>-28153</v>
      </c>
      <c r="Q87" s="276">
        <f t="shared" ref="Q87" si="391">P87/O86</f>
        <v>-0.17402027444677959</v>
      </c>
      <c r="R87" s="193">
        <v>253147</v>
      </c>
      <c r="S87" s="193">
        <v>564</v>
      </c>
      <c r="T87" s="193">
        <v>257209</v>
      </c>
      <c r="U87" s="75">
        <f t="shared" ref="U87" si="392">T87-T86</f>
        <v>1096</v>
      </c>
      <c r="V87" s="276">
        <f t="shared" ref="V87" si="393">U87/T86</f>
        <v>4.2793610632806608E-3</v>
      </c>
      <c r="W87" s="435">
        <v>1.2450000000000001</v>
      </c>
      <c r="X87" s="435"/>
      <c r="Y87" s="437">
        <v>-2.2722000000000002</v>
      </c>
      <c r="Z87" s="437"/>
    </row>
    <row r="88" spans="1:26" s="92" customFormat="1">
      <c r="A88" s="85">
        <v>43381</v>
      </c>
      <c r="B88" s="86" t="s">
        <v>98</v>
      </c>
      <c r="C88" s="87">
        <v>43452</v>
      </c>
      <c r="D88" s="263">
        <v>88345</v>
      </c>
      <c r="E88" s="262">
        <v>89080</v>
      </c>
      <c r="F88" s="262">
        <v>88200</v>
      </c>
      <c r="G88" s="386">
        <v>88760</v>
      </c>
      <c r="H88" s="381">
        <f t="shared" si="377"/>
        <v>113.19259720414284</v>
      </c>
      <c r="I88" s="381">
        <f t="shared" si="378"/>
        <v>113.37868480725623</v>
      </c>
      <c r="J88" s="381">
        <f t="shared" si="379"/>
        <v>112.25864391558152</v>
      </c>
      <c r="K88" s="381">
        <f t="shared" si="380"/>
        <v>112.66336187471833</v>
      </c>
      <c r="L88" s="480">
        <f t="shared" si="381"/>
        <v>1120.0408916747192</v>
      </c>
      <c r="M88" s="73" t="str">
        <f t="shared" si="382"/>
        <v/>
      </c>
      <c r="N88" s="73" t="str">
        <f t="shared" si="383"/>
        <v>破低</v>
      </c>
      <c r="O88" s="194">
        <v>103761</v>
      </c>
      <c r="P88" s="75">
        <f t="shared" ref="P88" si="394">O88-O87</f>
        <v>-29866</v>
      </c>
      <c r="Q88" s="276">
        <f t="shared" ref="Q88" si="395">P88/O87</f>
        <v>-0.22350273522566547</v>
      </c>
      <c r="R88" s="194">
        <v>252257</v>
      </c>
      <c r="S88" s="194">
        <v>569</v>
      </c>
      <c r="T88" s="194">
        <v>256097</v>
      </c>
      <c r="U88" s="75">
        <f t="shared" ref="U88" si="396">T88-T87</f>
        <v>-1112</v>
      </c>
      <c r="V88" s="276">
        <f t="shared" ref="V88" si="397">U88/T87</f>
        <v>-4.3233323872803832E-3</v>
      </c>
      <c r="W88" s="441">
        <v>1.0548</v>
      </c>
      <c r="X88" s="441">
        <v>-1.0562</v>
      </c>
      <c r="Y88" s="441">
        <v>-2.3557000000000001</v>
      </c>
      <c r="Z88" s="441">
        <v>-1.9291</v>
      </c>
    </row>
    <row r="89" spans="1:26" s="92" customFormat="1">
      <c r="A89" s="85">
        <v>43382</v>
      </c>
      <c r="B89" s="86" t="s">
        <v>97</v>
      </c>
      <c r="C89" s="87">
        <v>43452</v>
      </c>
      <c r="D89" s="263">
        <v>88810</v>
      </c>
      <c r="E89" s="262">
        <v>89040</v>
      </c>
      <c r="F89" s="262">
        <v>88625</v>
      </c>
      <c r="G89" s="386">
        <v>88980</v>
      </c>
      <c r="H89" s="381">
        <f t="shared" si="377"/>
        <v>112.59993244004053</v>
      </c>
      <c r="I89" s="381">
        <f t="shared" si="378"/>
        <v>112.83497884344148</v>
      </c>
      <c r="J89" s="381">
        <f t="shared" si="379"/>
        <v>112.30907457322552</v>
      </c>
      <c r="K89" s="381">
        <f t="shared" si="380"/>
        <v>112.38480557428636</v>
      </c>
      <c r="L89" s="480">
        <f t="shared" si="381"/>
        <v>525.90427021596042</v>
      </c>
      <c r="M89" s="73" t="str">
        <f t="shared" si="382"/>
        <v/>
      </c>
      <c r="N89" s="73" t="str">
        <f t="shared" si="383"/>
        <v/>
      </c>
      <c r="O89" s="194">
        <v>134655</v>
      </c>
      <c r="P89" s="75">
        <f t="shared" ref="P89:P92" si="398">O89-O88</f>
        <v>30894</v>
      </c>
      <c r="Q89" s="276">
        <f t="shared" ref="Q89:Q92" si="399">P89/O88</f>
        <v>0.29774192615722672</v>
      </c>
      <c r="R89" s="194">
        <v>249963</v>
      </c>
      <c r="S89" s="194">
        <v>576</v>
      </c>
      <c r="T89" s="194">
        <v>253374</v>
      </c>
      <c r="U89" s="75">
        <f t="shared" ref="U89:U91" si="400">T89-T88</f>
        <v>-2723</v>
      </c>
      <c r="V89" s="276">
        <f t="shared" ref="V89:V91" si="401">U89/T88</f>
        <v>-1.0632689957320859E-2</v>
      </c>
      <c r="W89" s="441">
        <v>-1.0042</v>
      </c>
      <c r="X89" s="441">
        <v>-1.1462000000000001</v>
      </c>
      <c r="Y89" s="441">
        <v>-1.6766000000000001</v>
      </c>
      <c r="Z89" s="441">
        <v>-1.7624</v>
      </c>
    </row>
    <row r="90" spans="1:26" s="92" customFormat="1">
      <c r="A90" s="85">
        <v>43383</v>
      </c>
      <c r="B90" s="86" t="s">
        <v>192</v>
      </c>
      <c r="C90" s="87">
        <v>43452</v>
      </c>
      <c r="D90" s="263">
        <v>88935</v>
      </c>
      <c r="E90" s="262">
        <v>89530</v>
      </c>
      <c r="F90" s="262">
        <v>88705</v>
      </c>
      <c r="G90" s="386">
        <v>89520</v>
      </c>
      <c r="H90" s="381">
        <f t="shared" si="377"/>
        <v>112.44167088322932</v>
      </c>
      <c r="I90" s="381">
        <f t="shared" si="378"/>
        <v>112.7332168423426</v>
      </c>
      <c r="J90" s="381">
        <f t="shared" si="379"/>
        <v>111.69440411035409</v>
      </c>
      <c r="K90" s="381">
        <f t="shared" si="380"/>
        <v>111.70688114387846</v>
      </c>
      <c r="L90" s="480">
        <f t="shared" si="381"/>
        <v>1038.8127319885143</v>
      </c>
      <c r="M90" s="73" t="str">
        <f t="shared" si="382"/>
        <v/>
      </c>
      <c r="N90" s="73" t="str">
        <f t="shared" si="383"/>
        <v>破低</v>
      </c>
      <c r="O90" s="194">
        <v>153418</v>
      </c>
      <c r="P90" s="75">
        <f t="shared" si="398"/>
        <v>18763</v>
      </c>
      <c r="Q90" s="276">
        <f t="shared" si="399"/>
        <v>0.13934127956629905</v>
      </c>
      <c r="R90" s="194">
        <v>244442</v>
      </c>
      <c r="S90" s="194">
        <v>599</v>
      </c>
      <c r="T90" s="194">
        <v>247877</v>
      </c>
      <c r="U90" s="75">
        <f t="shared" si="400"/>
        <v>-5497</v>
      </c>
      <c r="V90" s="276">
        <f t="shared" si="401"/>
        <v>-2.1695201559749619E-2</v>
      </c>
      <c r="W90" s="441"/>
      <c r="X90" s="441"/>
      <c r="Y90" s="441"/>
      <c r="Z90" s="441"/>
    </row>
    <row r="91" spans="1:26" s="92" customFormat="1">
      <c r="A91" s="85">
        <v>43384</v>
      </c>
      <c r="B91" s="86" t="s">
        <v>102</v>
      </c>
      <c r="C91" s="87">
        <v>43452</v>
      </c>
      <c r="D91" s="263">
        <v>89495</v>
      </c>
      <c r="E91" s="262">
        <v>89850</v>
      </c>
      <c r="F91" s="262">
        <v>89285</v>
      </c>
      <c r="G91" s="386">
        <v>89610</v>
      </c>
      <c r="H91" s="381">
        <f t="shared" si="377"/>
        <v>111.73808592658808</v>
      </c>
      <c r="I91" s="381">
        <f t="shared" si="378"/>
        <v>112.00089600716807</v>
      </c>
      <c r="J91" s="381">
        <f t="shared" si="379"/>
        <v>111.29660545353367</v>
      </c>
      <c r="K91" s="381">
        <f t="shared" si="380"/>
        <v>111.59468809284678</v>
      </c>
      <c r="L91" s="480">
        <f t="shared" si="381"/>
        <v>704.29055363439375</v>
      </c>
      <c r="M91" s="73" t="str">
        <f t="shared" si="382"/>
        <v/>
      </c>
      <c r="N91" s="73" t="str">
        <f t="shared" si="383"/>
        <v>破低</v>
      </c>
      <c r="O91" s="194">
        <v>277449</v>
      </c>
      <c r="P91" s="75">
        <f t="shared" si="398"/>
        <v>124031</v>
      </c>
      <c r="Q91" s="276">
        <f t="shared" si="399"/>
        <v>0.80845142030270245</v>
      </c>
      <c r="R91" s="194">
        <v>228932</v>
      </c>
      <c r="S91" s="194">
        <v>580</v>
      </c>
      <c r="T91" s="194">
        <v>232492</v>
      </c>
      <c r="U91" s="75">
        <f t="shared" si="400"/>
        <v>-15385</v>
      </c>
      <c r="V91" s="276">
        <f t="shared" si="401"/>
        <v>-6.2067073588917082E-2</v>
      </c>
      <c r="W91" s="441"/>
      <c r="X91" s="441"/>
      <c r="Y91" s="441"/>
      <c r="Z91" s="441"/>
    </row>
    <row r="92" spans="1:26" s="92" customFormat="1">
      <c r="A92" s="85">
        <v>43385</v>
      </c>
      <c r="B92" s="86" t="s">
        <v>100</v>
      </c>
      <c r="C92" s="87">
        <v>43452</v>
      </c>
      <c r="D92" s="263">
        <v>89595</v>
      </c>
      <c r="E92" s="262">
        <v>89805</v>
      </c>
      <c r="F92" s="262">
        <v>89305</v>
      </c>
      <c r="G92" s="386">
        <v>89650</v>
      </c>
      <c r="H92" s="381">
        <f t="shared" si="377"/>
        <v>111.61337128187957</v>
      </c>
      <c r="I92" s="381">
        <f t="shared" si="378"/>
        <v>111.97581322434355</v>
      </c>
      <c r="J92" s="381">
        <f t="shared" si="379"/>
        <v>111.35237458938813</v>
      </c>
      <c r="K92" s="381">
        <f t="shared" si="380"/>
        <v>111.54489682097045</v>
      </c>
      <c r="L92" s="480">
        <f t="shared" si="381"/>
        <v>623.43863495541996</v>
      </c>
      <c r="M92" s="73" t="str">
        <f t="shared" si="382"/>
        <v/>
      </c>
      <c r="N92" s="73" t="str">
        <f t="shared" si="383"/>
        <v/>
      </c>
      <c r="O92" s="194">
        <v>147287</v>
      </c>
      <c r="P92" s="75">
        <f t="shared" si="398"/>
        <v>-130162</v>
      </c>
      <c r="Q92" s="276">
        <f t="shared" si="399"/>
        <v>-0.46913847229580929</v>
      </c>
      <c r="R92" s="194">
        <v>220125</v>
      </c>
      <c r="S92" s="194">
        <v>567</v>
      </c>
      <c r="T92" s="194">
        <v>223606</v>
      </c>
      <c r="U92" s="75">
        <f t="shared" ref="U92" si="402">T92-T91</f>
        <v>-8886</v>
      </c>
      <c r="V92" s="276">
        <f t="shared" ref="V92" si="403">U92/T91</f>
        <v>-3.8220669958536208E-2</v>
      </c>
      <c r="W92" s="441"/>
      <c r="X92" s="441">
        <v>1.3352999999999999</v>
      </c>
      <c r="Y92" s="441"/>
      <c r="Z92" s="441">
        <v>-1.1100000000000001</v>
      </c>
    </row>
    <row r="93" spans="1:26" s="183" customFormat="1">
      <c r="A93" s="134">
        <v>43388</v>
      </c>
      <c r="B93" s="135" t="s">
        <v>98</v>
      </c>
      <c r="C93" s="111">
        <v>43452</v>
      </c>
      <c r="D93" s="260">
        <v>89870</v>
      </c>
      <c r="E93" s="261">
        <v>89910</v>
      </c>
      <c r="F93" s="261">
        <v>89455</v>
      </c>
      <c r="G93" s="384">
        <v>89535</v>
      </c>
      <c r="H93" s="379">
        <f t="shared" si="377"/>
        <v>111.27183709803049</v>
      </c>
      <c r="I93" s="379">
        <f t="shared" si="378"/>
        <v>111.78804985747023</v>
      </c>
      <c r="J93" s="379">
        <f t="shared" si="379"/>
        <v>111.22233344455567</v>
      </c>
      <c r="K93" s="379">
        <f t="shared" si="380"/>
        <v>111.68816663874463</v>
      </c>
      <c r="L93" s="480">
        <f t="shared" si="381"/>
        <v>565.71641291455421</v>
      </c>
      <c r="M93" s="73" t="str">
        <f t="shared" si="382"/>
        <v/>
      </c>
      <c r="N93" s="73" t="str">
        <f t="shared" si="383"/>
        <v>破低</v>
      </c>
      <c r="O93" s="193">
        <v>117319</v>
      </c>
      <c r="P93" s="75">
        <f t="shared" ref="P93:P95" si="404">O93-O92</f>
        <v>-29968</v>
      </c>
      <c r="Q93" s="276">
        <f t="shared" ref="Q93:Q95" si="405">P93/O92</f>
        <v>-0.20346670106662501</v>
      </c>
      <c r="R93" s="193">
        <v>216107</v>
      </c>
      <c r="S93" s="193">
        <v>651</v>
      </c>
      <c r="T93" s="193">
        <v>219370</v>
      </c>
      <c r="U93" s="75">
        <f t="shared" ref="U93:U94" si="406">T93-T92</f>
        <v>-4236</v>
      </c>
      <c r="V93" s="276">
        <f t="shared" ref="V93:V94" si="407">U93/T92</f>
        <v>-1.8944035490997557E-2</v>
      </c>
      <c r="W93" s="435">
        <v>1.3380000000000001</v>
      </c>
      <c r="X93" s="435">
        <v>1.1746000000000001</v>
      </c>
      <c r="Y93" s="437">
        <v>-1.06</v>
      </c>
      <c r="Z93" s="437">
        <v>1.05</v>
      </c>
    </row>
    <row r="94" spans="1:26" s="183" customFormat="1">
      <c r="A94" s="134">
        <v>43389</v>
      </c>
      <c r="B94" s="135" t="s">
        <v>97</v>
      </c>
      <c r="C94" s="111">
        <v>43452</v>
      </c>
      <c r="D94" s="260">
        <v>89870</v>
      </c>
      <c r="E94" s="261">
        <v>89910</v>
      </c>
      <c r="F94" s="261">
        <v>89415</v>
      </c>
      <c r="G94" s="384">
        <v>89470</v>
      </c>
      <c r="H94" s="379">
        <f t="shared" ref="H94:H95" si="408">1/(D94*0.0000001)</f>
        <v>111.27183709803049</v>
      </c>
      <c r="I94" s="379">
        <f t="shared" ref="I94:I95" si="409">1/(F94*0.0000001)</f>
        <v>111.83805849130459</v>
      </c>
      <c r="J94" s="379">
        <f t="shared" ref="J94:J95" si="410">1/(E94*0.0000001)</f>
        <v>111.22233344455567</v>
      </c>
      <c r="K94" s="379">
        <f t="shared" ref="K94:K95" si="411">1/(G94*0.0000001)</f>
        <v>111.76930814798256</v>
      </c>
      <c r="L94" s="480">
        <f t="shared" ref="L94:L95" si="412">(I94-J94)*1000</f>
        <v>615.72504674892059</v>
      </c>
      <c r="M94" s="73" t="str">
        <f t="shared" ref="M94:M95" si="413">IF(I94&gt;I93,"過高","")</f>
        <v>過高</v>
      </c>
      <c r="N94" s="73" t="str">
        <f t="shared" ref="N94:N95" si="414">IF(J94&lt;J93,"破低","")</f>
        <v/>
      </c>
      <c r="O94" s="193">
        <v>123789</v>
      </c>
      <c r="P94" s="75">
        <f t="shared" si="404"/>
        <v>6470</v>
      </c>
      <c r="Q94" s="276">
        <f t="shared" si="405"/>
        <v>5.5148782379665695E-2</v>
      </c>
      <c r="R94" s="193">
        <v>208685</v>
      </c>
      <c r="S94" s="193">
        <v>796</v>
      </c>
      <c r="T94" s="193">
        <v>211210</v>
      </c>
      <c r="U94" s="75">
        <f t="shared" si="406"/>
        <v>-8160</v>
      </c>
      <c r="V94" s="276">
        <f t="shared" si="407"/>
        <v>-3.7197429001230797E-2</v>
      </c>
      <c r="W94" s="435">
        <v>1.3266</v>
      </c>
      <c r="X94" s="435">
        <v>1.5653999999999999</v>
      </c>
      <c r="Y94" s="437">
        <v>1.04</v>
      </c>
      <c r="Z94" s="437">
        <v>-1.04</v>
      </c>
    </row>
    <row r="95" spans="1:26" s="183" customFormat="1">
      <c r="A95" s="134">
        <v>43390</v>
      </c>
      <c r="B95" s="135" t="s">
        <v>192</v>
      </c>
      <c r="C95" s="111">
        <v>43452</v>
      </c>
      <c r="D95" s="260">
        <v>89460</v>
      </c>
      <c r="E95" s="261">
        <v>89670</v>
      </c>
      <c r="F95" s="261">
        <v>89140</v>
      </c>
      <c r="G95" s="384">
        <v>89155</v>
      </c>
      <c r="H95" s="379">
        <f t="shared" si="408"/>
        <v>111.78180192264701</v>
      </c>
      <c r="I95" s="379">
        <f t="shared" si="409"/>
        <v>112.1830827911151</v>
      </c>
      <c r="J95" s="379">
        <f t="shared" si="410"/>
        <v>111.52001784320287</v>
      </c>
      <c r="K95" s="379">
        <f t="shared" si="411"/>
        <v>112.16420840109922</v>
      </c>
      <c r="L95" s="480">
        <f t="shared" si="412"/>
        <v>663.06494791223258</v>
      </c>
      <c r="M95" s="73" t="str">
        <f t="shared" si="413"/>
        <v>過高</v>
      </c>
      <c r="N95" s="73" t="str">
        <f t="shared" si="414"/>
        <v/>
      </c>
      <c r="O95" s="193">
        <v>123245</v>
      </c>
      <c r="P95" s="75">
        <f t="shared" si="404"/>
        <v>-544</v>
      </c>
      <c r="Q95" s="276">
        <f t="shared" si="405"/>
        <v>-4.3945746391036364E-3</v>
      </c>
      <c r="R95" s="193">
        <v>207065</v>
      </c>
      <c r="S95" s="193">
        <v>809</v>
      </c>
      <c r="T95" s="193">
        <v>209620</v>
      </c>
      <c r="U95" s="75">
        <f t="shared" ref="U95" si="415">T95-T94</f>
        <v>-1590</v>
      </c>
      <c r="V95" s="276">
        <f t="shared" ref="V95" si="416">U95/T94</f>
        <v>-7.5280526490222998E-3</v>
      </c>
      <c r="W95" s="435">
        <v>1.5832999999999999</v>
      </c>
      <c r="X95" s="435">
        <v>1.6571</v>
      </c>
      <c r="Y95" s="437"/>
      <c r="Z95" s="437">
        <v>1.02</v>
      </c>
    </row>
    <row r="96" spans="1:26" s="183" customFormat="1">
      <c r="A96" s="134">
        <v>43391</v>
      </c>
      <c r="B96" s="135" t="s">
        <v>102</v>
      </c>
      <c r="C96" s="111">
        <v>43452</v>
      </c>
      <c r="D96" s="260">
        <v>89125</v>
      </c>
      <c r="E96" s="261">
        <v>89730</v>
      </c>
      <c r="F96" s="261">
        <v>89080</v>
      </c>
      <c r="G96" s="384">
        <v>89510</v>
      </c>
      <c r="H96" s="379">
        <f t="shared" ref="H96" si="417">1/(D96*0.0000001)</f>
        <v>112.20196353436185</v>
      </c>
      <c r="I96" s="379">
        <f t="shared" ref="I96" si="418">1/(F96*0.0000001)</f>
        <v>112.25864391558152</v>
      </c>
      <c r="J96" s="379">
        <f t="shared" ref="J96" si="419">1/(E96*0.0000001)</f>
        <v>111.44544745347153</v>
      </c>
      <c r="K96" s="379">
        <f t="shared" ref="K96" si="420">1/(G96*0.0000001)</f>
        <v>111.71936096525529</v>
      </c>
      <c r="L96" s="480">
        <f t="shared" ref="L96" si="421">(I96-J96)*1000</f>
        <v>813.19646210998542</v>
      </c>
      <c r="M96" s="73" t="str">
        <f t="shared" ref="M96" si="422">IF(I96&gt;I95,"過高","")</f>
        <v>過高</v>
      </c>
      <c r="N96" s="73" t="str">
        <f t="shared" ref="N96" si="423">IF(J96&lt;J95,"破低","")</f>
        <v>破低</v>
      </c>
      <c r="O96" s="193">
        <v>147038</v>
      </c>
      <c r="P96" s="75">
        <f t="shared" ref="P96:P98" si="424">O96-O95</f>
        <v>23793</v>
      </c>
      <c r="Q96" s="276">
        <f t="shared" ref="Q96:Q98" si="425">P96/O95</f>
        <v>0.19305448496896427</v>
      </c>
      <c r="R96" s="193">
        <v>205578</v>
      </c>
      <c r="S96" s="193">
        <v>1014</v>
      </c>
      <c r="T96" s="193">
        <v>208276</v>
      </c>
      <c r="U96" s="75">
        <f t="shared" ref="U96:U97" si="426">T96-T95</f>
        <v>-1344</v>
      </c>
      <c r="V96" s="276">
        <f t="shared" ref="V96:V97" si="427">U96/T95</f>
        <v>-6.4116019463791619E-3</v>
      </c>
      <c r="W96" s="435">
        <v>1.9486000000000001</v>
      </c>
      <c r="X96" s="435">
        <v>1.8992</v>
      </c>
      <c r="Y96" s="437">
        <v>-1.18</v>
      </c>
      <c r="Z96" s="437">
        <v>-1.1000000000000001</v>
      </c>
    </row>
    <row r="97" spans="1:26" s="183" customFormat="1">
      <c r="A97" s="134">
        <v>43392</v>
      </c>
      <c r="B97" s="135" t="s">
        <v>100</v>
      </c>
      <c r="C97" s="111">
        <v>43452</v>
      </c>
      <c r="D97" s="260">
        <v>89505</v>
      </c>
      <c r="E97" s="261">
        <v>89540</v>
      </c>
      <c r="F97" s="261">
        <v>89135</v>
      </c>
      <c r="G97" s="384">
        <v>89220</v>
      </c>
      <c r="H97" s="379">
        <f t="shared" ref="H97:H98" si="428">1/(D97*0.0000001)</f>
        <v>111.72560192168035</v>
      </c>
      <c r="I97" s="379">
        <f t="shared" ref="I97:I98" si="429">1/(F97*0.0000001)</f>
        <v>112.18937566612442</v>
      </c>
      <c r="J97" s="379">
        <f t="shared" ref="J97:J98" si="430">1/(E97*0.0000001)</f>
        <v>111.68192986374804</v>
      </c>
      <c r="K97" s="379">
        <f t="shared" ref="K97:K98" si="431">1/(G97*0.0000001)</f>
        <v>112.08249271463798</v>
      </c>
      <c r="L97" s="480">
        <f t="shared" ref="L97:L98" si="432">(I97-J97)*1000</f>
        <v>507.44580237638104</v>
      </c>
      <c r="M97" s="73" t="str">
        <f t="shared" ref="M97:M98" si="433">IF(I97&gt;I96,"過高","")</f>
        <v/>
      </c>
      <c r="N97" s="73" t="str">
        <f t="shared" ref="N97:N98" si="434">IF(J97&lt;J96,"破低","")</f>
        <v/>
      </c>
      <c r="O97" s="193">
        <v>139819</v>
      </c>
      <c r="P97" s="75">
        <f t="shared" si="424"/>
        <v>-7219</v>
      </c>
      <c r="Q97" s="276">
        <f t="shared" si="425"/>
        <v>-4.9096152015125342E-2</v>
      </c>
      <c r="R97" s="193">
        <v>203972</v>
      </c>
      <c r="S97" s="193">
        <v>1040</v>
      </c>
      <c r="T97" s="193">
        <v>206788</v>
      </c>
      <c r="U97" s="75">
        <f t="shared" si="426"/>
        <v>-1488</v>
      </c>
      <c r="V97" s="276">
        <f t="shared" si="427"/>
        <v>-7.1443661295588542E-3</v>
      </c>
      <c r="W97" s="435">
        <v>1.7784</v>
      </c>
      <c r="X97" s="435"/>
      <c r="Y97" s="437">
        <v>-1.1399999999999999</v>
      </c>
      <c r="Z97" s="437"/>
    </row>
    <row r="98" spans="1:26" s="92" customFormat="1">
      <c r="A98" s="85">
        <v>43395</v>
      </c>
      <c r="B98" s="86" t="s">
        <v>98</v>
      </c>
      <c r="C98" s="87">
        <v>43452</v>
      </c>
      <c r="D98" s="263">
        <v>89240</v>
      </c>
      <c r="E98" s="262">
        <v>89370</v>
      </c>
      <c r="F98" s="262">
        <v>88945</v>
      </c>
      <c r="G98" s="386">
        <v>89010</v>
      </c>
      <c r="H98" s="381">
        <f t="shared" si="428"/>
        <v>112.0573733751681</v>
      </c>
      <c r="I98" s="381">
        <f t="shared" si="429"/>
        <v>112.42902917533307</v>
      </c>
      <c r="J98" s="381">
        <f t="shared" si="430"/>
        <v>111.89437171310284</v>
      </c>
      <c r="K98" s="381">
        <f t="shared" si="431"/>
        <v>112.34692731153804</v>
      </c>
      <c r="L98" s="480">
        <f t="shared" si="432"/>
        <v>534.65746223022848</v>
      </c>
      <c r="M98" s="73" t="str">
        <f t="shared" si="433"/>
        <v>過高</v>
      </c>
      <c r="N98" s="73" t="str">
        <f t="shared" si="434"/>
        <v/>
      </c>
      <c r="O98" s="194">
        <v>101783</v>
      </c>
      <c r="P98" s="75">
        <f t="shared" si="424"/>
        <v>-38036</v>
      </c>
      <c r="Q98" s="276">
        <f t="shared" si="425"/>
        <v>-0.27203741980703622</v>
      </c>
      <c r="R98" s="194">
        <v>205041</v>
      </c>
      <c r="S98" s="194">
        <v>1150</v>
      </c>
      <c r="T98" s="194">
        <v>207883</v>
      </c>
      <c r="U98" s="75">
        <f t="shared" ref="U98" si="435">T98-T97</f>
        <v>1095</v>
      </c>
      <c r="V98" s="276">
        <f t="shared" ref="V98" si="436">U98/T97</f>
        <v>5.2952782559916433E-3</v>
      </c>
      <c r="W98" s="441"/>
      <c r="X98" s="441">
        <v>1.8633999999999999</v>
      </c>
      <c r="Y98" s="441"/>
      <c r="Z98" s="441">
        <v>-1.42</v>
      </c>
    </row>
    <row r="99" spans="1:26" s="92" customFormat="1">
      <c r="A99" s="85">
        <v>43396</v>
      </c>
      <c r="B99" s="86" t="s">
        <v>97</v>
      </c>
      <c r="C99" s="87">
        <v>43452</v>
      </c>
      <c r="D99" s="263">
        <v>88980</v>
      </c>
      <c r="E99" s="262">
        <v>89680</v>
      </c>
      <c r="F99" s="262">
        <v>88975</v>
      </c>
      <c r="G99" s="386">
        <v>89285</v>
      </c>
      <c r="H99" s="381">
        <f t="shared" ref="H99" si="437">1/(D99*0.0000001)</f>
        <v>112.38480557428636</v>
      </c>
      <c r="I99" s="381">
        <f t="shared" ref="I99" si="438">1/(F99*0.0000001)</f>
        <v>112.391121101433</v>
      </c>
      <c r="J99" s="381">
        <f t="shared" ref="J99" si="439">1/(E99*0.0000001)</f>
        <v>111.50758251561106</v>
      </c>
      <c r="K99" s="381">
        <f t="shared" ref="K99" si="440">1/(G99*0.0000001)</f>
        <v>112.00089600716807</v>
      </c>
      <c r="L99" s="480">
        <f t="shared" ref="L99" si="441">(I99-J99)*1000</f>
        <v>883.53858582193823</v>
      </c>
      <c r="M99" s="73" t="str">
        <f t="shared" ref="M99" si="442">IF(I99&gt;I98,"過高","")</f>
        <v/>
      </c>
      <c r="N99" s="73" t="str">
        <f t="shared" ref="N99" si="443">IF(J99&lt;J98,"破低","")</f>
        <v>破低</v>
      </c>
      <c r="O99" s="194">
        <v>191216</v>
      </c>
      <c r="P99" s="75">
        <f t="shared" ref="P99" si="444">O99-O98</f>
        <v>89433</v>
      </c>
      <c r="Q99" s="276">
        <f t="shared" ref="Q99" si="445">P99/O98</f>
        <v>0.87866343102482736</v>
      </c>
      <c r="R99" s="194">
        <v>202893</v>
      </c>
      <c r="S99" s="194">
        <v>1212</v>
      </c>
      <c r="T99" s="194">
        <v>205643</v>
      </c>
      <c r="U99" s="75">
        <f t="shared" ref="U99" si="446">T99-T98</f>
        <v>-2240</v>
      </c>
      <c r="V99" s="276">
        <f t="shared" ref="V99" si="447">U99/T98</f>
        <v>-1.0775291870908156E-2</v>
      </c>
      <c r="W99" s="441">
        <v>2.0084</v>
      </c>
      <c r="X99" s="441">
        <v>1.8827</v>
      </c>
      <c r="Y99" s="441">
        <v>-1.32</v>
      </c>
      <c r="Z99" s="441">
        <v>1.39</v>
      </c>
    </row>
    <row r="100" spans="1:26" s="92" customFormat="1">
      <c r="A100" s="85">
        <v>43397</v>
      </c>
      <c r="B100" s="86" t="s">
        <v>192</v>
      </c>
      <c r="C100" s="87">
        <v>43452</v>
      </c>
      <c r="D100" s="263">
        <v>89285</v>
      </c>
      <c r="E100" s="262">
        <v>89565</v>
      </c>
      <c r="F100" s="262">
        <v>89035</v>
      </c>
      <c r="G100" s="386">
        <v>89400</v>
      </c>
      <c r="H100" s="381">
        <f t="shared" ref="H100" si="448">1/(D100*0.0000001)</f>
        <v>112.00089600716807</v>
      </c>
      <c r="I100" s="381">
        <f t="shared" ref="I100" si="449">1/(F100*0.0000001)</f>
        <v>112.31538159150895</v>
      </c>
      <c r="J100" s="381">
        <f t="shared" ref="J100" si="450">1/(E100*0.0000001)</f>
        <v>111.65075643387485</v>
      </c>
      <c r="K100" s="381">
        <f t="shared" ref="K100" si="451">1/(G100*0.0000001)</f>
        <v>111.85682326621924</v>
      </c>
      <c r="L100" s="480">
        <f t="shared" ref="L100" si="452">(I100-J100)*1000</f>
        <v>664.62515763410579</v>
      </c>
      <c r="M100" s="73" t="str">
        <f t="shared" ref="M100" si="453">IF(I100&gt;I99,"過高","")</f>
        <v/>
      </c>
      <c r="N100" s="73" t="str">
        <f t="shared" ref="N100" si="454">IF(J100&lt;J99,"破低","")</f>
        <v/>
      </c>
      <c r="O100" s="194">
        <v>171697</v>
      </c>
      <c r="P100" s="75">
        <f t="shared" ref="P100" si="455">O100-O99</f>
        <v>-19519</v>
      </c>
      <c r="Q100" s="276">
        <f t="shared" ref="Q100" si="456">P100/O99</f>
        <v>-0.10207827796837085</v>
      </c>
      <c r="R100" s="194">
        <v>202104</v>
      </c>
      <c r="S100" s="194">
        <v>1164</v>
      </c>
      <c r="T100" s="194">
        <v>204628</v>
      </c>
      <c r="U100" s="75">
        <f t="shared" ref="U100" si="457">T100-T99</f>
        <v>-1015</v>
      </c>
      <c r="V100" s="276">
        <f t="shared" ref="V100" si="458">U100/T99</f>
        <v>-4.9357381481499492E-3</v>
      </c>
      <c r="W100" s="441">
        <v>2.0312000000000001</v>
      </c>
      <c r="X100" s="441">
        <v>2.0676000000000001</v>
      </c>
      <c r="Y100" s="441">
        <v>-1.46</v>
      </c>
      <c r="Z100" s="441">
        <v>-1.1263000000000001</v>
      </c>
    </row>
    <row r="101" spans="1:26" s="92" customFormat="1">
      <c r="A101" s="85">
        <v>43398</v>
      </c>
      <c r="B101" s="86" t="s">
        <v>102</v>
      </c>
      <c r="C101" s="87">
        <v>43452</v>
      </c>
      <c r="D101" s="263">
        <v>89480</v>
      </c>
      <c r="E101" s="262">
        <v>89765</v>
      </c>
      <c r="F101" s="262">
        <v>89070</v>
      </c>
      <c r="G101" s="386">
        <v>89275</v>
      </c>
      <c r="H101" s="381">
        <f t="shared" ref="H101" si="459">1/(D101*0.0000001)</f>
        <v>111.75681716584712</v>
      </c>
      <c r="I101" s="381">
        <f t="shared" ref="I101" si="460">1/(F101*0.0000001)</f>
        <v>112.27124733355788</v>
      </c>
      <c r="J101" s="381">
        <f t="shared" ref="J101" si="461">1/(E101*0.0000001)</f>
        <v>111.40199409569431</v>
      </c>
      <c r="K101" s="381">
        <f t="shared" ref="K101" si="462">1/(G101*0.0000001)</f>
        <v>112.01344161299356</v>
      </c>
      <c r="L101" s="480">
        <f t="shared" ref="L101" si="463">(I101-J101)*1000</f>
        <v>869.25323786357467</v>
      </c>
      <c r="M101" s="73" t="str">
        <f t="shared" ref="M101" si="464">IF(I101&gt;I100,"過高","")</f>
        <v/>
      </c>
      <c r="N101" s="73" t="str">
        <f t="shared" ref="N101" si="465">IF(J101&lt;J100,"破低","")</f>
        <v>破低</v>
      </c>
      <c r="O101" s="194">
        <v>167583</v>
      </c>
      <c r="P101" s="75">
        <f t="shared" ref="P101" si="466">O101-O100</f>
        <v>-4114</v>
      </c>
      <c r="Q101" s="276">
        <f t="shared" ref="Q101" si="467">P101/O100</f>
        <v>-2.3960814690996347E-2</v>
      </c>
      <c r="R101" s="194">
        <v>203731</v>
      </c>
      <c r="S101" s="194">
        <v>1231</v>
      </c>
      <c r="T101" s="194">
        <v>206621</v>
      </c>
      <c r="U101" s="75">
        <f t="shared" ref="U101:U102" si="468">T101-T100</f>
        <v>1993</v>
      </c>
      <c r="V101" s="276">
        <f t="shared" ref="V101:V102" si="469">U101/T100</f>
        <v>9.7396250757472089E-3</v>
      </c>
      <c r="W101" s="441">
        <v>1.8</v>
      </c>
      <c r="X101" s="441">
        <v>1.895</v>
      </c>
      <c r="Y101" s="441">
        <v>1.2133</v>
      </c>
      <c r="Z101" s="441">
        <v>1.2351000000000001</v>
      </c>
    </row>
    <row r="102" spans="1:26" s="92" customFormat="1">
      <c r="A102" s="85">
        <v>43399</v>
      </c>
      <c r="B102" s="86" t="s">
        <v>100</v>
      </c>
      <c r="C102" s="87">
        <v>43452</v>
      </c>
      <c r="D102" s="263">
        <v>89290</v>
      </c>
      <c r="E102" s="262">
        <v>90115</v>
      </c>
      <c r="F102" s="262">
        <v>89255</v>
      </c>
      <c r="G102" s="386">
        <v>89710</v>
      </c>
      <c r="H102" s="381">
        <f t="shared" ref="H102:H103" si="470">1/(D102*0.0000001)</f>
        <v>111.99462425803563</v>
      </c>
      <c r="I102" s="381">
        <f t="shared" ref="I102:I103" si="471">1/(F102*0.0000001)</f>
        <v>112.03854125819282</v>
      </c>
      <c r="J102" s="381">
        <f t="shared" ref="J102:J103" si="472">1/(E102*0.0000001)</f>
        <v>110.96931698385396</v>
      </c>
      <c r="K102" s="381">
        <f t="shared" ref="K102:K103" si="473">1/(G102*0.0000001)</f>
        <v>111.47029316687103</v>
      </c>
      <c r="L102" s="480">
        <f t="shared" ref="L102:L103" si="474">(I102-J102)*1000</f>
        <v>1069.2242743388647</v>
      </c>
      <c r="M102" s="73" t="str">
        <f t="shared" ref="M102:M103" si="475">IF(I102&gt;I101,"過高","")</f>
        <v/>
      </c>
      <c r="N102" s="73" t="str">
        <f t="shared" ref="N102:N103" si="476">IF(J102&lt;J101,"破低","")</f>
        <v>破低</v>
      </c>
      <c r="O102" s="194">
        <v>284875</v>
      </c>
      <c r="P102" s="75">
        <f t="shared" ref="P102:P103" si="477">O102-O101</f>
        <v>117292</v>
      </c>
      <c r="Q102" s="276">
        <f t="shared" ref="Q102:Q103" si="478">P102/O101</f>
        <v>0.69990392820274128</v>
      </c>
      <c r="R102" s="194">
        <v>202041</v>
      </c>
      <c r="S102" s="194">
        <v>1373</v>
      </c>
      <c r="T102" s="194">
        <v>205305</v>
      </c>
      <c r="U102" s="75">
        <f t="shared" si="468"/>
        <v>-1316</v>
      </c>
      <c r="V102" s="276">
        <f t="shared" si="469"/>
        <v>-6.3691493120253987E-3</v>
      </c>
      <c r="W102" s="441">
        <v>1.6869000000000001</v>
      </c>
      <c r="X102" s="441"/>
      <c r="Y102" s="441">
        <v>1.2788999999999999</v>
      </c>
      <c r="Z102" s="441"/>
    </row>
    <row r="103" spans="1:26" s="183" customFormat="1">
      <c r="A103" s="134">
        <v>43402</v>
      </c>
      <c r="B103" s="135" t="s">
        <v>98</v>
      </c>
      <c r="C103" s="111">
        <v>43452</v>
      </c>
      <c r="D103" s="260">
        <v>89700</v>
      </c>
      <c r="E103" s="261">
        <v>89785</v>
      </c>
      <c r="F103" s="261">
        <v>89145</v>
      </c>
      <c r="G103" s="384">
        <v>89305</v>
      </c>
      <c r="H103" s="379">
        <f t="shared" si="470"/>
        <v>111.48272017837236</v>
      </c>
      <c r="I103" s="379">
        <f t="shared" si="471"/>
        <v>112.17679062202032</v>
      </c>
      <c r="J103" s="379">
        <f t="shared" si="472"/>
        <v>111.37717881606058</v>
      </c>
      <c r="K103" s="379">
        <f t="shared" si="473"/>
        <v>111.97581322434355</v>
      </c>
      <c r="L103" s="480">
        <f t="shared" si="474"/>
        <v>799.61180595974213</v>
      </c>
      <c r="M103" s="73" t="str">
        <f t="shared" si="475"/>
        <v>過高</v>
      </c>
      <c r="N103" s="73" t="str">
        <f t="shared" si="476"/>
        <v/>
      </c>
      <c r="O103" s="193">
        <v>186067</v>
      </c>
      <c r="P103" s="75">
        <f t="shared" si="477"/>
        <v>-98808</v>
      </c>
      <c r="Q103" s="276">
        <f t="shared" si="478"/>
        <v>-0.34684686265906101</v>
      </c>
      <c r="R103" s="193">
        <v>201381</v>
      </c>
      <c r="S103" s="193">
        <v>1390</v>
      </c>
      <c r="T103" s="193">
        <v>204890</v>
      </c>
      <c r="U103" s="75">
        <f t="shared" ref="U103" si="479">T103-T102</f>
        <v>-415</v>
      </c>
      <c r="V103" s="276">
        <f t="shared" ref="V103" si="480">U103/T102</f>
        <v>-2.0213828206814251E-3</v>
      </c>
      <c r="W103" s="435">
        <v>1.7844</v>
      </c>
      <c r="X103" s="435">
        <v>1.5130999999999999</v>
      </c>
      <c r="Y103" s="437"/>
      <c r="Z103" s="437"/>
    </row>
    <row r="104" spans="1:26" s="183" customFormat="1">
      <c r="A104" s="134">
        <v>43403</v>
      </c>
      <c r="B104" s="135" t="s">
        <v>97</v>
      </c>
      <c r="C104" s="111">
        <v>43452</v>
      </c>
      <c r="D104" s="260">
        <v>89325</v>
      </c>
      <c r="E104" s="261">
        <v>89355</v>
      </c>
      <c r="F104" s="261">
        <v>88710</v>
      </c>
      <c r="G104" s="384">
        <v>88720</v>
      </c>
      <c r="H104" s="379">
        <f t="shared" ref="H104" si="481">1/(D104*0.0000001)</f>
        <v>111.9507416736636</v>
      </c>
      <c r="I104" s="379">
        <f t="shared" ref="I104" si="482">1/(F104*0.0000001)</f>
        <v>112.72686281140795</v>
      </c>
      <c r="J104" s="379">
        <f t="shared" ref="J104" si="483">1/(E104*0.0000001)</f>
        <v>111.91315539141627</v>
      </c>
      <c r="K104" s="379">
        <f t="shared" ref="K104" si="484">1/(G104*0.0000001)</f>
        <v>112.71415689810641</v>
      </c>
      <c r="L104" s="480">
        <f t="shared" ref="L104" si="485">(I104-J104)*1000</f>
        <v>813.70741999168672</v>
      </c>
      <c r="M104" s="73" t="str">
        <f t="shared" ref="M104" si="486">IF(I104&gt;I103,"過高","")</f>
        <v>過高</v>
      </c>
      <c r="N104" s="73" t="str">
        <f t="shared" ref="N104" si="487">IF(J104&lt;J103,"破低","")</f>
        <v/>
      </c>
      <c r="O104" s="193">
        <v>178343</v>
      </c>
      <c r="P104" s="75">
        <f t="shared" ref="P104" si="488">O104-O103</f>
        <v>-7724</v>
      </c>
      <c r="Q104" s="276">
        <f t="shared" ref="Q104" si="489">P104/O103</f>
        <v>-4.1511928498874064E-2</v>
      </c>
      <c r="R104" s="193">
        <v>199798</v>
      </c>
      <c r="S104" s="193">
        <v>1341</v>
      </c>
      <c r="T104" s="193">
        <v>203113</v>
      </c>
      <c r="U104" s="75">
        <f t="shared" ref="U104" si="490">T104-T103</f>
        <v>-1777</v>
      </c>
      <c r="V104" s="276">
        <f t="shared" ref="V104" si="491">U104/T103</f>
        <v>-8.6729464590756013E-3</v>
      </c>
      <c r="W104" s="435">
        <v>1.5905</v>
      </c>
      <c r="X104" s="435"/>
      <c r="Y104" s="437"/>
      <c r="Z104" s="437"/>
    </row>
    <row r="105" spans="1:26" s="183" customFormat="1">
      <c r="A105" s="134">
        <v>43404</v>
      </c>
      <c r="B105" s="135" t="s">
        <v>192</v>
      </c>
      <c r="C105" s="111">
        <v>43452</v>
      </c>
      <c r="D105" s="260">
        <v>88715</v>
      </c>
      <c r="E105" s="261">
        <v>88940</v>
      </c>
      <c r="F105" s="261">
        <v>88490</v>
      </c>
      <c r="G105" s="384">
        <v>88840</v>
      </c>
      <c r="H105" s="379">
        <f t="shared" ref="H105" si="492">1/(D105*0.0000001)</f>
        <v>112.72050949670293</v>
      </c>
      <c r="I105" s="379">
        <f t="shared" ref="I105" si="493">1/(F105*0.0000001)</f>
        <v>113.00711944852527</v>
      </c>
      <c r="J105" s="379">
        <f t="shared" ref="J105" si="494">1/(E105*0.0000001)</f>
        <v>112.43534967393749</v>
      </c>
      <c r="K105" s="379">
        <f t="shared" ref="K105" si="495">1/(G105*0.0000001)</f>
        <v>112.56190904997749</v>
      </c>
      <c r="L105" s="480">
        <f t="shared" ref="L105" si="496">(I105-J105)*1000</f>
        <v>571.76977458777856</v>
      </c>
      <c r="M105" s="73" t="str">
        <f t="shared" ref="M105" si="497">IF(I105&gt;I104,"過高","")</f>
        <v>過高</v>
      </c>
      <c r="N105" s="73" t="str">
        <f t="shared" ref="N105" si="498">IF(J105&lt;J104,"破低","")</f>
        <v/>
      </c>
      <c r="O105" s="193">
        <v>151294</v>
      </c>
      <c r="P105" s="75">
        <f t="shared" ref="P105" si="499">O105-O104</f>
        <v>-27049</v>
      </c>
      <c r="Q105" s="276">
        <f t="shared" ref="Q105" si="500">P105/O104</f>
        <v>-0.15166841423549005</v>
      </c>
      <c r="R105" s="193">
        <v>201886</v>
      </c>
      <c r="S105" s="193">
        <v>1401</v>
      </c>
      <c r="T105" s="193">
        <v>205120</v>
      </c>
      <c r="U105" s="75">
        <f t="shared" ref="U105" si="501">T105-T104</f>
        <v>2007</v>
      </c>
      <c r="V105" s="276">
        <f t="shared" ref="V105" si="502">U105/T104</f>
        <v>9.8811991354566184E-3</v>
      </c>
      <c r="W105" s="435"/>
      <c r="X105" s="435">
        <v>1.6611</v>
      </c>
      <c r="Y105" s="437"/>
      <c r="Z105" s="437">
        <v>-1.64</v>
      </c>
    </row>
    <row r="106" spans="1:26" s="183" customFormat="1">
      <c r="A106" s="134">
        <v>43405</v>
      </c>
      <c r="B106" s="135" t="s">
        <v>102</v>
      </c>
      <c r="C106" s="111">
        <v>43452</v>
      </c>
      <c r="D106" s="260">
        <v>88825</v>
      </c>
      <c r="E106" s="261">
        <v>89080</v>
      </c>
      <c r="F106" s="261">
        <v>88770</v>
      </c>
      <c r="G106" s="384">
        <v>88970</v>
      </c>
      <c r="H106" s="379">
        <f t="shared" ref="H106:H108" si="503">1/(D106*0.0000001)</f>
        <v>112.5809175344779</v>
      </c>
      <c r="I106" s="379">
        <f t="shared" ref="I106:I108" si="504">1/(F106*0.0000001)</f>
        <v>112.65067027148812</v>
      </c>
      <c r="J106" s="379">
        <f t="shared" ref="J106:J108" si="505">1/(E106*0.0000001)</f>
        <v>112.25864391558152</v>
      </c>
      <c r="K106" s="379">
        <f t="shared" ref="K106:K108" si="506">1/(G106*0.0000001)</f>
        <v>112.39743733842867</v>
      </c>
      <c r="L106" s="480">
        <f t="shared" ref="L106:L108" si="507">(I106-J106)*1000</f>
        <v>392.02635590660861</v>
      </c>
      <c r="M106" s="73" t="str">
        <f t="shared" ref="M106:M108" si="508">IF(I106&gt;I105,"過高","")</f>
        <v/>
      </c>
      <c r="N106" s="73" t="str">
        <f t="shared" ref="N106:N108" si="509">IF(J106&lt;J105,"破低","")</f>
        <v>破低</v>
      </c>
      <c r="O106" s="193">
        <v>123661</v>
      </c>
      <c r="P106" s="75">
        <f t="shared" ref="P106:P107" si="510">O106-O105</f>
        <v>-27633</v>
      </c>
      <c r="Q106" s="276">
        <f t="shared" ref="Q106:Q107" si="511">P106/O105</f>
        <v>-0.18264438774835751</v>
      </c>
      <c r="R106" s="193">
        <v>199179</v>
      </c>
      <c r="S106" s="193">
        <v>1416</v>
      </c>
      <c r="T106" s="193">
        <v>202341</v>
      </c>
      <c r="U106" s="75">
        <f t="shared" ref="U106" si="512">T106-T105</f>
        <v>-2779</v>
      </c>
      <c r="V106" s="276">
        <f t="shared" ref="V106" si="513">U106/T105</f>
        <v>-1.3548166926677067E-2</v>
      </c>
      <c r="W106" s="435">
        <v>1.5934999999999999</v>
      </c>
      <c r="X106" s="435">
        <v>1.6</v>
      </c>
      <c r="Y106" s="437">
        <v>-1.55</v>
      </c>
      <c r="Z106" s="437">
        <v>-1.46</v>
      </c>
    </row>
    <row r="107" spans="1:26" s="183" customFormat="1">
      <c r="A107" s="134">
        <v>43406</v>
      </c>
      <c r="B107" s="135" t="s">
        <v>100</v>
      </c>
      <c r="C107" s="111">
        <v>43452</v>
      </c>
      <c r="D107" s="260">
        <v>89050</v>
      </c>
      <c r="E107" s="261">
        <v>89115</v>
      </c>
      <c r="F107" s="261">
        <v>88505</v>
      </c>
      <c r="G107" s="384">
        <v>88615</v>
      </c>
      <c r="H107" s="379">
        <f t="shared" si="503"/>
        <v>112.29646266142616</v>
      </c>
      <c r="I107" s="379">
        <f t="shared" si="504"/>
        <v>112.98796678153778</v>
      </c>
      <c r="J107" s="379">
        <f t="shared" si="505"/>
        <v>112.21455422768334</v>
      </c>
      <c r="K107" s="379">
        <f t="shared" si="506"/>
        <v>112.84771201263895</v>
      </c>
      <c r="L107" s="480">
        <f t="shared" si="507"/>
        <v>773.41255385444185</v>
      </c>
      <c r="M107" s="73" t="str">
        <f t="shared" si="508"/>
        <v>過高</v>
      </c>
      <c r="N107" s="73" t="str">
        <f t="shared" si="509"/>
        <v>破低</v>
      </c>
      <c r="O107" s="193">
        <v>163806</v>
      </c>
      <c r="P107" s="75">
        <f t="shared" si="510"/>
        <v>40145</v>
      </c>
      <c r="Q107" s="276">
        <f t="shared" si="511"/>
        <v>0.32463751708299304</v>
      </c>
      <c r="R107" s="193">
        <v>200129</v>
      </c>
      <c r="S107" s="193">
        <v>1396</v>
      </c>
      <c r="T107" s="193">
        <v>203100</v>
      </c>
      <c r="U107" s="75">
        <f t="shared" ref="U107" si="514">T107-T106</f>
        <v>759</v>
      </c>
      <c r="V107" s="276">
        <f t="shared" ref="V107" si="515">U107/T106</f>
        <v>3.7510934511542394E-3</v>
      </c>
      <c r="W107" s="435">
        <v>1.6353</v>
      </c>
      <c r="X107" s="435"/>
      <c r="Y107" s="437"/>
      <c r="Z107" s="437"/>
    </row>
    <row r="108" spans="1:26" s="92" customFormat="1">
      <c r="A108" s="85">
        <v>43409</v>
      </c>
      <c r="B108" s="86" t="s">
        <v>98</v>
      </c>
      <c r="C108" s="87">
        <v>43452</v>
      </c>
      <c r="D108" s="263">
        <v>88580</v>
      </c>
      <c r="E108" s="262">
        <v>88695</v>
      </c>
      <c r="F108" s="262">
        <v>88480</v>
      </c>
      <c r="G108" s="386">
        <v>88605</v>
      </c>
      <c r="H108" s="381">
        <f t="shared" si="503"/>
        <v>112.89230074508919</v>
      </c>
      <c r="I108" s="381">
        <f t="shared" si="504"/>
        <v>113.01989150090417</v>
      </c>
      <c r="J108" s="381">
        <f t="shared" si="505"/>
        <v>112.74592705338522</v>
      </c>
      <c r="K108" s="381">
        <f t="shared" si="506"/>
        <v>112.86044805597878</v>
      </c>
      <c r="L108" s="480">
        <f t="shared" si="507"/>
        <v>273.96444751894933</v>
      </c>
      <c r="M108" s="73" t="str">
        <f t="shared" si="508"/>
        <v>過高</v>
      </c>
      <c r="N108" s="73" t="str">
        <f t="shared" si="509"/>
        <v/>
      </c>
      <c r="O108" s="194">
        <v>74725</v>
      </c>
      <c r="P108" s="75">
        <f t="shared" ref="P108" si="516">O108-O107</f>
        <v>-89081</v>
      </c>
      <c r="Q108" s="276">
        <f t="shared" ref="Q108" si="517">P108/O107</f>
        <v>-0.5438201286888148</v>
      </c>
      <c r="R108" s="194">
        <v>199297</v>
      </c>
      <c r="S108" s="194">
        <v>1873</v>
      </c>
      <c r="T108" s="194">
        <v>202601</v>
      </c>
      <c r="U108" s="75">
        <f t="shared" ref="U108" si="518">T108-T107</f>
        <v>-499</v>
      </c>
      <c r="V108" s="276">
        <f t="shared" ref="V108" si="519">U108/T107</f>
        <v>-2.4569177744953223E-3</v>
      </c>
      <c r="W108" s="441">
        <v>1.6106</v>
      </c>
      <c r="X108" s="441">
        <v>1.5</v>
      </c>
      <c r="Y108" s="441">
        <v>-1.56</v>
      </c>
      <c r="Z108" s="441">
        <v>-1.53</v>
      </c>
    </row>
    <row r="109" spans="1:26" s="92" customFormat="1">
      <c r="A109" s="85">
        <v>43410</v>
      </c>
      <c r="B109" s="86" t="s">
        <v>97</v>
      </c>
      <c r="C109" s="87">
        <v>43452</v>
      </c>
      <c r="D109" s="263">
        <v>88580</v>
      </c>
      <c r="E109" s="262">
        <v>88675</v>
      </c>
      <c r="F109" s="262">
        <v>88355</v>
      </c>
      <c r="G109" s="386">
        <v>88405</v>
      </c>
      <c r="H109" s="381">
        <f t="shared" ref="H109" si="520">1/(D109*0.0000001)</f>
        <v>112.89230074508919</v>
      </c>
      <c r="I109" s="381">
        <f t="shared" ref="I109" si="521">1/(F109*0.0000001)</f>
        <v>113.17978609020429</v>
      </c>
      <c r="J109" s="381">
        <f t="shared" ref="J109" si="522">1/(E109*0.0000001)</f>
        <v>112.77135607555681</v>
      </c>
      <c r="K109" s="381">
        <f t="shared" ref="K109" si="523">1/(G109*0.0000001)</f>
        <v>113.11577399468356</v>
      </c>
      <c r="L109" s="480">
        <f t="shared" ref="L109" si="524">(I109-J109)*1000</f>
        <v>408.43001464747886</v>
      </c>
      <c r="M109" s="73" t="str">
        <f t="shared" ref="M109" si="525">IF(I109&gt;I108,"過高","")</f>
        <v>過高</v>
      </c>
      <c r="N109" s="73" t="str">
        <f t="shared" ref="N109" si="526">IF(J109&lt;J108,"破低","")</f>
        <v/>
      </c>
      <c r="O109" s="194">
        <v>99514</v>
      </c>
      <c r="P109" s="75">
        <f t="shared" ref="P109" si="527">O109-O108</f>
        <v>24789</v>
      </c>
      <c r="Q109" s="276">
        <f t="shared" ref="Q109" si="528">P109/O108</f>
        <v>0.33173636667781869</v>
      </c>
      <c r="R109" s="194">
        <v>206140</v>
      </c>
      <c r="S109" s="194">
        <v>1955</v>
      </c>
      <c r="T109" s="194">
        <v>209552</v>
      </c>
      <c r="U109" s="75">
        <f t="shared" ref="U109" si="529">T109-T108</f>
        <v>6951</v>
      </c>
      <c r="V109" s="276">
        <f t="shared" ref="V109" si="530">U109/T108</f>
        <v>3.4308813875548495E-2</v>
      </c>
      <c r="W109" s="441">
        <v>1.4968999999999999</v>
      </c>
      <c r="X109" s="441">
        <v>1.6359999999999999</v>
      </c>
      <c r="Y109" s="441">
        <v>-1.54</v>
      </c>
      <c r="Z109" s="441">
        <v>-1.5</v>
      </c>
    </row>
    <row r="110" spans="1:26" s="92" customFormat="1">
      <c r="A110" s="85">
        <v>43411</v>
      </c>
      <c r="B110" s="86" t="s">
        <v>192</v>
      </c>
      <c r="C110" s="87">
        <v>43452</v>
      </c>
      <c r="D110" s="263">
        <v>88380</v>
      </c>
      <c r="E110" s="262">
        <v>88790</v>
      </c>
      <c r="F110" s="262">
        <v>88105</v>
      </c>
      <c r="G110" s="386">
        <v>88335</v>
      </c>
      <c r="H110" s="381">
        <f t="shared" ref="H110:H113" si="531">1/(D110*0.0000001)</f>
        <v>113.14777098891152</v>
      </c>
      <c r="I110" s="381">
        <f t="shared" ref="I110:I113" si="532">1/(F110*0.0000001)</f>
        <v>113.50093638272517</v>
      </c>
      <c r="J110" s="381">
        <f t="shared" ref="J110:J113" si="533">1/(E110*0.0000001)</f>
        <v>112.62529564140107</v>
      </c>
      <c r="K110" s="381">
        <f t="shared" ref="K110:K113" si="534">1/(G110*0.0000001)</f>
        <v>113.20541121865627</v>
      </c>
      <c r="L110" s="480">
        <f t="shared" ref="L110:L113" si="535">(I110-J110)*1000</f>
        <v>875.64074132410497</v>
      </c>
      <c r="M110" s="73" t="str">
        <f t="shared" ref="M110:M113" si="536">IF(I110&gt;I109,"過高","")</f>
        <v>過高</v>
      </c>
      <c r="N110" s="73" t="str">
        <f t="shared" ref="N110:N113" si="537">IF(J110&lt;J109,"破低","")</f>
        <v>破低</v>
      </c>
      <c r="O110" s="194">
        <v>199259</v>
      </c>
      <c r="P110" s="75">
        <f t="shared" ref="P110:P112" si="538">O110-O109</f>
        <v>99745</v>
      </c>
      <c r="Q110" s="276">
        <f t="shared" ref="Q110:Q112" si="539">P110/O109</f>
        <v>1.0023212814277389</v>
      </c>
      <c r="R110" s="194">
        <v>210927</v>
      </c>
      <c r="S110" s="194">
        <v>1941</v>
      </c>
      <c r="T110" s="194">
        <v>214360</v>
      </c>
      <c r="U110" s="75">
        <f t="shared" ref="U110:U111" si="540">T110-T109</f>
        <v>4808</v>
      </c>
      <c r="V110" s="276">
        <f t="shared" ref="V110:V111" si="541">U110/T109</f>
        <v>2.2944185691379706E-2</v>
      </c>
      <c r="W110" s="441">
        <v>1.6272</v>
      </c>
      <c r="X110" s="441">
        <v>1.6331</v>
      </c>
      <c r="Y110" s="441">
        <v>-1.53</v>
      </c>
      <c r="Z110" s="441">
        <v>-1.57</v>
      </c>
    </row>
    <row r="111" spans="1:26" s="92" customFormat="1">
      <c r="A111" s="85">
        <v>43412</v>
      </c>
      <c r="B111" s="86" t="s">
        <v>102</v>
      </c>
      <c r="C111" s="87">
        <v>43452</v>
      </c>
      <c r="D111" s="263">
        <v>88295</v>
      </c>
      <c r="E111" s="262">
        <v>88325</v>
      </c>
      <c r="F111" s="262">
        <v>87875</v>
      </c>
      <c r="G111" s="386">
        <v>87890</v>
      </c>
      <c r="H111" s="381">
        <f t="shared" si="531"/>
        <v>113.25669630216888</v>
      </c>
      <c r="I111" s="381">
        <f t="shared" si="532"/>
        <v>113.79800853485064</v>
      </c>
      <c r="J111" s="381">
        <f t="shared" si="533"/>
        <v>113.21822813472969</v>
      </c>
      <c r="K111" s="381">
        <f t="shared" si="534"/>
        <v>113.77858686995107</v>
      </c>
      <c r="L111" s="480">
        <f t="shared" si="535"/>
        <v>579.78040012095278</v>
      </c>
      <c r="M111" s="73" t="str">
        <f t="shared" si="536"/>
        <v>過高</v>
      </c>
      <c r="N111" s="73" t="str">
        <f t="shared" si="537"/>
        <v/>
      </c>
      <c r="O111" s="194">
        <v>107656</v>
      </c>
      <c r="P111" s="75">
        <f t="shared" si="538"/>
        <v>-91603</v>
      </c>
      <c r="Q111" s="276">
        <f t="shared" si="539"/>
        <v>-0.45971825613899497</v>
      </c>
      <c r="R111" s="194">
        <v>218466</v>
      </c>
      <c r="S111" s="194">
        <v>1914</v>
      </c>
      <c r="T111" s="194">
        <v>221680</v>
      </c>
      <c r="U111" s="75">
        <f t="shared" si="540"/>
        <v>7320</v>
      </c>
      <c r="V111" s="276">
        <f t="shared" si="541"/>
        <v>3.4148161970516885E-2</v>
      </c>
      <c r="W111" s="441">
        <v>1.6103000000000001</v>
      </c>
      <c r="X111" s="441">
        <v>1.5807</v>
      </c>
      <c r="Y111" s="441"/>
      <c r="Z111" s="441">
        <v>-2</v>
      </c>
    </row>
    <row r="112" spans="1:26" s="92" customFormat="1">
      <c r="A112" s="85">
        <v>43413</v>
      </c>
      <c r="B112" s="86" t="s">
        <v>100</v>
      </c>
      <c r="C112" s="87">
        <v>43452</v>
      </c>
      <c r="D112" s="263">
        <v>87905</v>
      </c>
      <c r="E112" s="262">
        <v>88225</v>
      </c>
      <c r="F112" s="262">
        <v>87900</v>
      </c>
      <c r="G112" s="386">
        <v>88060</v>
      </c>
      <c r="H112" s="381">
        <f t="shared" si="531"/>
        <v>113.75917183322906</v>
      </c>
      <c r="I112" s="381">
        <f t="shared" si="532"/>
        <v>113.76564277588169</v>
      </c>
      <c r="J112" s="381">
        <f t="shared" si="533"/>
        <v>113.34655709832815</v>
      </c>
      <c r="K112" s="381">
        <f t="shared" si="534"/>
        <v>113.55893708834886</v>
      </c>
      <c r="L112" s="480">
        <f t="shared" si="535"/>
        <v>419.08567755353943</v>
      </c>
      <c r="M112" s="73" t="str">
        <f t="shared" si="536"/>
        <v/>
      </c>
      <c r="N112" s="73" t="str">
        <f t="shared" si="537"/>
        <v/>
      </c>
      <c r="O112" s="194">
        <v>118740</v>
      </c>
      <c r="P112" s="75">
        <f t="shared" si="538"/>
        <v>11084</v>
      </c>
      <c r="Q112" s="276">
        <f t="shared" si="539"/>
        <v>0.10295756855168314</v>
      </c>
      <c r="R112" s="194">
        <v>220159</v>
      </c>
      <c r="S112" s="194">
        <v>2187</v>
      </c>
      <c r="T112" s="194">
        <v>223726</v>
      </c>
      <c r="U112" s="75">
        <f t="shared" ref="U112:U113" si="542">T112-T111</f>
        <v>2046</v>
      </c>
      <c r="V112" s="276">
        <f t="shared" ref="V112:V113" si="543">U112/T111</f>
        <v>9.229520028870444E-3</v>
      </c>
      <c r="W112" s="441">
        <v>1.5531999999999999</v>
      </c>
      <c r="X112" s="441">
        <v>1.5637000000000001</v>
      </c>
      <c r="Y112" s="441"/>
      <c r="Z112" s="441"/>
    </row>
    <row r="113" spans="1:26" s="183" customFormat="1">
      <c r="A113" s="134">
        <v>43416</v>
      </c>
      <c r="B113" s="135" t="s">
        <v>98</v>
      </c>
      <c r="C113" s="111">
        <v>43452</v>
      </c>
      <c r="D113" s="260">
        <v>88025</v>
      </c>
      <c r="E113" s="261">
        <v>88205</v>
      </c>
      <c r="F113" s="261">
        <v>87675</v>
      </c>
      <c r="G113" s="384">
        <v>88065</v>
      </c>
      <c r="H113" s="379">
        <f t="shared" si="531"/>
        <v>113.6040897472309</v>
      </c>
      <c r="I113" s="379">
        <f t="shared" si="532"/>
        <v>114.05759908753922</v>
      </c>
      <c r="J113" s="379">
        <f t="shared" si="533"/>
        <v>113.37225780851425</v>
      </c>
      <c r="K113" s="379">
        <f t="shared" si="534"/>
        <v>113.55248963833532</v>
      </c>
      <c r="L113" s="480">
        <f t="shared" si="535"/>
        <v>685.34127902496778</v>
      </c>
      <c r="M113" s="73" t="str">
        <f t="shared" si="536"/>
        <v>過高</v>
      </c>
      <c r="N113" s="73" t="str">
        <f t="shared" si="537"/>
        <v/>
      </c>
      <c r="O113" s="193">
        <v>97591</v>
      </c>
      <c r="P113" s="75">
        <f t="shared" ref="P113" si="544">O113-O112</f>
        <v>-21149</v>
      </c>
      <c r="Q113" s="276">
        <f t="shared" ref="Q113" si="545">P113/O112</f>
        <v>-0.17811184099713659</v>
      </c>
      <c r="R113" s="193">
        <v>226665</v>
      </c>
      <c r="S113" s="193">
        <v>2305</v>
      </c>
      <c r="T113" s="193">
        <v>230569</v>
      </c>
      <c r="U113" s="75">
        <f t="shared" si="542"/>
        <v>6843</v>
      </c>
      <c r="V113" s="276">
        <f t="shared" si="543"/>
        <v>3.05865210123097E-2</v>
      </c>
      <c r="W113" s="435">
        <v>1.5424</v>
      </c>
      <c r="X113" s="435">
        <v>1.5204</v>
      </c>
      <c r="Y113" s="437">
        <v>-2.02</v>
      </c>
      <c r="Z113" s="437">
        <v>-1.36</v>
      </c>
    </row>
    <row r="114" spans="1:26" s="183" customFormat="1">
      <c r="A114" s="134">
        <v>43417</v>
      </c>
      <c r="B114" s="135" t="s">
        <v>97</v>
      </c>
      <c r="C114" s="111">
        <v>43452</v>
      </c>
      <c r="D114" s="260">
        <v>88085</v>
      </c>
      <c r="E114" s="261">
        <v>88260</v>
      </c>
      <c r="F114" s="261">
        <v>87815</v>
      </c>
      <c r="G114" s="384">
        <v>88060</v>
      </c>
      <c r="H114" s="379">
        <f t="shared" ref="H114" si="546">1/(D114*0.0000001)</f>
        <v>113.52670715785888</v>
      </c>
      <c r="I114" s="379">
        <f t="shared" ref="I114" si="547">1/(F114*0.0000001)</f>
        <v>113.87576154415534</v>
      </c>
      <c r="J114" s="379">
        <f t="shared" ref="J114" si="548">1/(E114*0.0000001)</f>
        <v>113.30160888284615</v>
      </c>
      <c r="K114" s="379">
        <f t="shared" ref="K114" si="549">1/(G114*0.0000001)</f>
        <v>113.55893708834886</v>
      </c>
      <c r="L114" s="480">
        <f t="shared" ref="L114" si="550">(I114-J114)*1000</f>
        <v>574.15266130918496</v>
      </c>
      <c r="M114" s="73" t="str">
        <f t="shared" ref="M114" si="551">IF(I114&gt;I113,"過高","")</f>
        <v/>
      </c>
      <c r="N114" s="73" t="str">
        <f t="shared" ref="N114" si="552">IF(J114&lt;J113,"破低","")</f>
        <v>破低</v>
      </c>
      <c r="O114" s="193">
        <v>147436</v>
      </c>
      <c r="P114" s="75">
        <f t="shared" ref="P114" si="553">O114-O113</f>
        <v>49845</v>
      </c>
      <c r="Q114" s="276">
        <f t="shared" ref="Q114" si="554">P114/O113</f>
        <v>0.51075406543636193</v>
      </c>
      <c r="R114" s="193">
        <v>227328</v>
      </c>
      <c r="S114" s="193">
        <v>2295</v>
      </c>
      <c r="T114" s="193">
        <v>231730</v>
      </c>
      <c r="U114" s="75">
        <f t="shared" ref="U114" si="555">T114-T113</f>
        <v>1161</v>
      </c>
      <c r="V114" s="276">
        <f t="shared" ref="V114" si="556">U114/T113</f>
        <v>5.0353690218546288E-3</v>
      </c>
      <c r="W114" s="435">
        <v>1.4096</v>
      </c>
      <c r="X114" s="435">
        <v>1.3834</v>
      </c>
      <c r="Y114" s="437">
        <v>-1.44</v>
      </c>
      <c r="Z114" s="437">
        <v>-1.94</v>
      </c>
    </row>
    <row r="115" spans="1:26" s="183" customFormat="1">
      <c r="A115" s="134">
        <v>43418</v>
      </c>
      <c r="B115" s="135" t="s">
        <v>192</v>
      </c>
      <c r="C115" s="111">
        <v>43452</v>
      </c>
      <c r="D115" s="260">
        <v>88065</v>
      </c>
      <c r="E115" s="261">
        <v>88470</v>
      </c>
      <c r="F115" s="261">
        <v>87910</v>
      </c>
      <c r="G115" s="384">
        <v>88245</v>
      </c>
      <c r="H115" s="379">
        <f t="shared" ref="H115" si="557">1/(D115*0.0000001)</f>
        <v>113.55248963833532</v>
      </c>
      <c r="I115" s="379">
        <f t="shared" ref="I115" si="558">1/(F115*0.0000001)</f>
        <v>113.75270162666364</v>
      </c>
      <c r="J115" s="379">
        <f t="shared" ref="J115" si="559">1/(E115*0.0000001)</f>
        <v>113.03266644060135</v>
      </c>
      <c r="K115" s="379">
        <f t="shared" ref="K115" si="560">1/(G115*0.0000001)</f>
        <v>113.32086803784918</v>
      </c>
      <c r="L115" s="480">
        <f t="shared" ref="L115" si="561">(I115-J115)*1000</f>
        <v>720.03518606229022</v>
      </c>
      <c r="M115" s="73" t="str">
        <f t="shared" ref="M115" si="562">IF(I115&gt;I114,"過高","")</f>
        <v/>
      </c>
      <c r="N115" s="73" t="str">
        <f t="shared" ref="N115" si="563">IF(J115&lt;J114,"破低","")</f>
        <v>破低</v>
      </c>
      <c r="O115" s="193">
        <v>152497</v>
      </c>
      <c r="P115" s="75">
        <f t="shared" ref="P115" si="564">O115-O114</f>
        <v>5061</v>
      </c>
      <c r="Q115" s="276">
        <f t="shared" ref="Q115" si="565">P115/O114</f>
        <v>3.4326758729211322E-2</v>
      </c>
      <c r="R115" s="193">
        <v>228142</v>
      </c>
      <c r="S115" s="193">
        <v>2430</v>
      </c>
      <c r="T115" s="193">
        <v>232043</v>
      </c>
      <c r="U115" s="75">
        <f t="shared" ref="U115" si="566">T115-T114</f>
        <v>313</v>
      </c>
      <c r="V115" s="276">
        <f t="shared" ref="V115" si="567">U115/T114</f>
        <v>1.3507098778751134E-3</v>
      </c>
      <c r="W115" s="435">
        <v>1.296</v>
      </c>
      <c r="X115" s="435">
        <v>1.3273999999999999</v>
      </c>
      <c r="Y115" s="437">
        <v>-1.96</v>
      </c>
      <c r="Z115" s="437">
        <v>-2.08</v>
      </c>
    </row>
    <row r="116" spans="1:26" s="183" customFormat="1">
      <c r="A116" s="134">
        <v>43419</v>
      </c>
      <c r="B116" s="135" t="s">
        <v>102</v>
      </c>
      <c r="C116" s="111">
        <v>43452</v>
      </c>
      <c r="D116" s="260">
        <v>88240</v>
      </c>
      <c r="E116" s="261">
        <v>88610</v>
      </c>
      <c r="F116" s="261">
        <v>88130</v>
      </c>
      <c r="G116" s="384">
        <v>88205</v>
      </c>
      <c r="H116" s="379">
        <f t="shared" ref="H116" si="568">1/(D116*0.0000001)</f>
        <v>113.32728921124206</v>
      </c>
      <c r="I116" s="379">
        <f t="shared" ref="I116" si="569">1/(F116*0.0000001)</f>
        <v>113.46873936230568</v>
      </c>
      <c r="J116" s="379">
        <f t="shared" ref="J116" si="570">1/(E116*0.0000001)</f>
        <v>112.85407967498026</v>
      </c>
      <c r="K116" s="379">
        <f t="shared" ref="K116" si="571">1/(G116*0.0000001)</f>
        <v>113.37225780851425</v>
      </c>
      <c r="L116" s="480">
        <f t="shared" ref="L116" si="572">(I116-J116)*1000</f>
        <v>614.65968732542819</v>
      </c>
      <c r="M116" s="73" t="str">
        <f t="shared" ref="M116" si="573">IF(I116&gt;I115,"過高","")</f>
        <v/>
      </c>
      <c r="N116" s="73" t="str">
        <f t="shared" ref="N116" si="574">IF(J116&lt;J115,"破低","")</f>
        <v>破低</v>
      </c>
      <c r="O116" s="193">
        <v>175638</v>
      </c>
      <c r="P116" s="75">
        <f t="shared" ref="P116" si="575">O116-O115</f>
        <v>23141</v>
      </c>
      <c r="Q116" s="276">
        <f t="shared" ref="Q116" si="576">P116/O115</f>
        <v>0.1517472474868358</v>
      </c>
      <c r="R116" s="193">
        <v>223990</v>
      </c>
      <c r="S116" s="193">
        <v>2839</v>
      </c>
      <c r="T116" s="193">
        <v>228117</v>
      </c>
      <c r="U116" s="75">
        <f t="shared" ref="U116" si="577">T116-T115</f>
        <v>-3926</v>
      </c>
      <c r="V116" s="276">
        <f t="shared" ref="V116" si="578">U116/T115</f>
        <v>-1.6919277892459589E-2</v>
      </c>
      <c r="W116" s="435">
        <v>1.2082999999999999</v>
      </c>
      <c r="X116" s="435">
        <v>1.1878</v>
      </c>
      <c r="Y116" s="437"/>
      <c r="Z116" s="437"/>
    </row>
    <row r="117" spans="1:26" s="183" customFormat="1">
      <c r="A117" s="134">
        <v>43420</v>
      </c>
      <c r="B117" s="135" t="s">
        <v>100</v>
      </c>
      <c r="C117" s="111">
        <v>43452</v>
      </c>
      <c r="D117" s="260">
        <v>88225</v>
      </c>
      <c r="E117" s="261">
        <v>88960</v>
      </c>
      <c r="F117" s="261">
        <v>88200</v>
      </c>
      <c r="G117" s="384">
        <v>88830</v>
      </c>
      <c r="H117" s="379">
        <f t="shared" ref="H117" si="579">1/(D117*0.0000001)</f>
        <v>113.34655709832815</v>
      </c>
      <c r="I117" s="379">
        <f t="shared" ref="I117" si="580">1/(F117*0.0000001)</f>
        <v>113.37868480725623</v>
      </c>
      <c r="J117" s="379">
        <f t="shared" ref="J117" si="581">1/(E117*0.0000001)</f>
        <v>112.41007194244605</v>
      </c>
      <c r="K117" s="379">
        <f t="shared" ref="K117" si="582">1/(G117*0.0000001)</f>
        <v>112.57458065968704</v>
      </c>
      <c r="L117" s="480">
        <f t="shared" ref="L117" si="583">(I117-J117)*1000</f>
        <v>968.61286481018283</v>
      </c>
      <c r="M117" s="73" t="str">
        <f t="shared" ref="M117" si="584">IF(I117&gt;I116,"過高","")</f>
        <v/>
      </c>
      <c r="N117" s="73" t="str">
        <f t="shared" ref="N117" si="585">IF(J117&lt;J116,"破低","")</f>
        <v>破低</v>
      </c>
      <c r="O117" s="193">
        <v>174808</v>
      </c>
      <c r="P117" s="75">
        <f t="shared" ref="P117" si="586">O117-O116</f>
        <v>-830</v>
      </c>
      <c r="Q117" s="276">
        <f t="shared" ref="Q117" si="587">P117/O116</f>
        <v>-4.7256288502488071E-3</v>
      </c>
      <c r="R117" s="193">
        <v>218781</v>
      </c>
      <c r="S117" s="193">
        <v>4836</v>
      </c>
      <c r="T117" s="193">
        <v>224978</v>
      </c>
      <c r="U117" s="75">
        <f t="shared" ref="U117:U119" si="588">T117-T116</f>
        <v>-3139</v>
      </c>
      <c r="V117" s="276">
        <f t="shared" ref="V117:V119" si="589">U117/T116</f>
        <v>-1.3760482559388384E-2</v>
      </c>
      <c r="W117" s="435"/>
      <c r="X117" s="435"/>
      <c r="Y117" s="437"/>
      <c r="Z117" s="437"/>
    </row>
    <row r="118" spans="1:26" s="92" customFormat="1">
      <c r="A118" s="85">
        <v>43423</v>
      </c>
      <c r="B118" s="86" t="s">
        <v>98</v>
      </c>
      <c r="C118" s="87">
        <v>43452</v>
      </c>
      <c r="D118" s="263">
        <v>88840</v>
      </c>
      <c r="E118" s="262">
        <v>89130</v>
      </c>
      <c r="F118" s="262">
        <v>88765</v>
      </c>
      <c r="G118" s="386">
        <v>89005</v>
      </c>
      <c r="H118" s="381">
        <f t="shared" ref="H118:H119" si="590">1/(D118*0.0000001)</f>
        <v>112.56190904997749</v>
      </c>
      <c r="I118" s="381">
        <f t="shared" ref="I118:I119" si="591">1/(F118*0.0000001)</f>
        <v>112.6570157156537</v>
      </c>
      <c r="J118" s="381">
        <f t="shared" ref="J118:J119" si="592">1/(E118*0.0000001)</f>
        <v>112.19566924716707</v>
      </c>
      <c r="K118" s="381">
        <f t="shared" ref="K118:K119" si="593">1/(G118*0.0000001)</f>
        <v>112.35323858210212</v>
      </c>
      <c r="L118" s="480">
        <f t="shared" ref="L118:L119" si="594">(I118-J118)*1000</f>
        <v>461.34646848662442</v>
      </c>
      <c r="M118" s="73" t="str">
        <f t="shared" ref="M118:M119" si="595">IF(I118&gt;I117,"過高","")</f>
        <v/>
      </c>
      <c r="N118" s="73" t="str">
        <f t="shared" ref="N118:N119" si="596">IF(J118&lt;J117,"破低","")</f>
        <v>破低</v>
      </c>
      <c r="O118" s="194">
        <v>119064</v>
      </c>
      <c r="P118" s="75">
        <f t="shared" ref="P118:P119" si="597">O118-O117</f>
        <v>-55744</v>
      </c>
      <c r="Q118" s="276">
        <f t="shared" ref="Q118:Q119" si="598">P118/O117</f>
        <v>-0.31888700745961285</v>
      </c>
      <c r="R118" s="194">
        <v>220050</v>
      </c>
      <c r="S118" s="194">
        <v>5137</v>
      </c>
      <c r="T118" s="194">
        <v>226674</v>
      </c>
      <c r="U118" s="75">
        <f t="shared" si="588"/>
        <v>1696</v>
      </c>
      <c r="V118" s="276">
        <f t="shared" si="589"/>
        <v>7.5385148770101967E-3</v>
      </c>
      <c r="W118" s="441">
        <v>1.3529</v>
      </c>
      <c r="X118" s="441">
        <v>1.3289</v>
      </c>
      <c r="Y118" s="441"/>
      <c r="Z118" s="441"/>
    </row>
    <row r="119" spans="1:26" s="92" customFormat="1">
      <c r="A119" s="85">
        <v>43424</v>
      </c>
      <c r="B119" s="86" t="s">
        <v>97</v>
      </c>
      <c r="C119" s="87">
        <v>43452</v>
      </c>
      <c r="D119" s="263">
        <v>89045</v>
      </c>
      <c r="E119" s="262">
        <v>89190</v>
      </c>
      <c r="F119" s="262">
        <v>88755</v>
      </c>
      <c r="G119" s="386">
        <v>88840</v>
      </c>
      <c r="H119" s="381">
        <f t="shared" si="590"/>
        <v>112.3027682632377</v>
      </c>
      <c r="I119" s="381">
        <f t="shared" si="591"/>
        <v>112.66970874880289</v>
      </c>
      <c r="J119" s="381">
        <f t="shared" si="592"/>
        <v>112.1201928467317</v>
      </c>
      <c r="K119" s="381">
        <f t="shared" si="593"/>
        <v>112.56190904997749</v>
      </c>
      <c r="L119" s="480">
        <f t="shared" si="594"/>
        <v>549.51590207119239</v>
      </c>
      <c r="M119" s="73" t="str">
        <f t="shared" si="595"/>
        <v>過高</v>
      </c>
      <c r="N119" s="73" t="str">
        <f t="shared" si="596"/>
        <v>破低</v>
      </c>
      <c r="O119" s="194">
        <v>151803</v>
      </c>
      <c r="P119" s="75">
        <f t="shared" si="597"/>
        <v>32739</v>
      </c>
      <c r="Q119" s="276">
        <f t="shared" si="598"/>
        <v>0.27496976416045155</v>
      </c>
      <c r="R119" s="194">
        <v>216962</v>
      </c>
      <c r="S119" s="194">
        <v>5271</v>
      </c>
      <c r="T119" s="194">
        <v>223692</v>
      </c>
      <c r="U119" s="75">
        <f t="shared" si="588"/>
        <v>-2982</v>
      </c>
      <c r="V119" s="276">
        <f t="shared" si="589"/>
        <v>-1.3155456735223272E-2</v>
      </c>
      <c r="W119" s="441"/>
      <c r="X119" s="441">
        <v>1.306</v>
      </c>
      <c r="Y119" s="441"/>
      <c r="Z119" s="441"/>
    </row>
    <row r="120" spans="1:26" s="92" customFormat="1">
      <c r="A120" s="85">
        <v>43425</v>
      </c>
      <c r="B120" s="86" t="s">
        <v>192</v>
      </c>
      <c r="C120" s="87">
        <v>43452</v>
      </c>
      <c r="D120" s="263">
        <v>88850</v>
      </c>
      <c r="E120" s="262">
        <v>88915</v>
      </c>
      <c r="F120" s="262">
        <v>88520</v>
      </c>
      <c r="G120" s="386">
        <v>88590</v>
      </c>
      <c r="H120" s="381">
        <f t="shared" ref="H120" si="599">1/(D120*0.0000001)</f>
        <v>112.54924029262804</v>
      </c>
      <c r="I120" s="381">
        <f t="shared" ref="I120" si="600">1/(F120*0.0000001)</f>
        <v>112.96882060551289</v>
      </c>
      <c r="J120" s="381">
        <f t="shared" ref="J120" si="601">1/(E120*0.0000001)</f>
        <v>112.46696282966879</v>
      </c>
      <c r="K120" s="381">
        <f t="shared" ref="K120" si="602">1/(G120*0.0000001)</f>
        <v>112.87955751213457</v>
      </c>
      <c r="L120" s="480">
        <f t="shared" ref="L120" si="603">(I120-J120)*1000</f>
        <v>501.85777584410118</v>
      </c>
      <c r="M120" s="73" t="str">
        <f t="shared" ref="M120" si="604">IF(I120&gt;I119,"過高","")</f>
        <v>過高</v>
      </c>
      <c r="N120" s="73" t="str">
        <f t="shared" ref="N120" si="605">IF(J120&lt;J119,"破低","")</f>
        <v/>
      </c>
      <c r="O120" s="194">
        <v>103817</v>
      </c>
      <c r="P120" s="75">
        <f t="shared" ref="P120" si="606">O120-O119</f>
        <v>-47986</v>
      </c>
      <c r="Q120" s="276">
        <f t="shared" ref="Q120" si="607">P120/O119</f>
        <v>-0.3161070598077772</v>
      </c>
      <c r="R120" s="194">
        <v>217852</v>
      </c>
      <c r="S120" s="194">
        <v>5309</v>
      </c>
      <c r="T120" s="194">
        <v>224244</v>
      </c>
      <c r="U120" s="75">
        <f t="shared" ref="U120" si="608">T120-T119</f>
        <v>552</v>
      </c>
      <c r="V120" s="276">
        <f t="shared" ref="V120" si="609">U120/T119</f>
        <v>2.4676787725980364E-3</v>
      </c>
      <c r="W120" s="441">
        <v>1.6138999999999999</v>
      </c>
      <c r="X120" s="441">
        <v>1.6638999999999999</v>
      </c>
      <c r="Y120" s="441"/>
      <c r="Z120" s="441"/>
    </row>
    <row r="121" spans="1:26" s="126" customFormat="1">
      <c r="A121" s="120">
        <v>43426</v>
      </c>
      <c r="B121" s="121" t="s">
        <v>102</v>
      </c>
      <c r="C121" s="122">
        <v>43452</v>
      </c>
      <c r="D121" s="400"/>
      <c r="E121" s="284"/>
      <c r="F121" s="284"/>
      <c r="G121" s="387"/>
      <c r="H121" s="382">
        <v>113.018</v>
      </c>
      <c r="I121" s="382">
        <v>113.122</v>
      </c>
      <c r="J121" s="382">
        <v>112.873</v>
      </c>
      <c r="K121" s="382">
        <v>112.974</v>
      </c>
      <c r="L121" s="480">
        <f t="shared" ref="L121:L123" si="610">(I121-J121)*1000</f>
        <v>248.99999999999523</v>
      </c>
      <c r="M121" s="73" t="str">
        <f t="shared" ref="M121:M123" si="611">IF(I121&gt;I120,"過高","")</f>
        <v>過高</v>
      </c>
      <c r="N121" s="73" t="str">
        <f t="shared" ref="N121:N123" si="612">IF(J121&lt;J120,"破低","")</f>
        <v/>
      </c>
      <c r="O121" s="239"/>
      <c r="P121" s="125"/>
      <c r="Q121" s="505"/>
      <c r="R121" s="239"/>
      <c r="S121" s="239"/>
      <c r="T121" s="239"/>
      <c r="U121" s="125"/>
      <c r="V121" s="505"/>
      <c r="W121" s="443">
        <v>1.5605</v>
      </c>
      <c r="X121" s="443">
        <v>1.4330000000000001</v>
      </c>
      <c r="Y121" s="443"/>
      <c r="Z121" s="443"/>
    </row>
    <row r="122" spans="1:26" s="92" customFormat="1">
      <c r="A122" s="85">
        <v>43427</v>
      </c>
      <c r="B122" s="86" t="s">
        <v>100</v>
      </c>
      <c r="C122" s="87">
        <v>43452</v>
      </c>
      <c r="D122" s="263">
        <v>88560</v>
      </c>
      <c r="E122" s="262">
        <v>88900</v>
      </c>
      <c r="F122" s="262">
        <v>88530</v>
      </c>
      <c r="G122" s="386">
        <v>88740</v>
      </c>
      <c r="H122" s="381">
        <f t="shared" ref="H122:H123" si="613">1/(D122*0.0000001)</f>
        <v>112.91779584462512</v>
      </c>
      <c r="I122" s="381">
        <f t="shared" ref="I122:I123" si="614">1/(F122*0.0000001)</f>
        <v>112.95606009262397</v>
      </c>
      <c r="J122" s="381">
        <f t="shared" ref="J122:J123" si="615">1/(E122*0.0000001)</f>
        <v>112.48593925759279</v>
      </c>
      <c r="K122" s="381">
        <f t="shared" ref="K122:K123" si="616">1/(G122*0.0000001)</f>
        <v>112.6887536623845</v>
      </c>
      <c r="L122" s="480">
        <f t="shared" si="610"/>
        <v>470.12083503118163</v>
      </c>
      <c r="M122" s="73" t="str">
        <f t="shared" si="611"/>
        <v/>
      </c>
      <c r="N122" s="73" t="str">
        <f t="shared" si="612"/>
        <v>破低</v>
      </c>
      <c r="O122" s="194">
        <v>88459</v>
      </c>
      <c r="P122" s="75">
        <f>O122-O120</f>
        <v>-15358</v>
      </c>
      <c r="Q122" s="276">
        <f>P122/O120</f>
        <v>-0.14793338277931359</v>
      </c>
      <c r="R122" s="194">
        <v>217138</v>
      </c>
      <c r="S122" s="194">
        <v>5415</v>
      </c>
      <c r="T122" s="194">
        <v>223485</v>
      </c>
      <c r="U122" s="75">
        <f>T122-T120</f>
        <v>-759</v>
      </c>
      <c r="V122" s="276">
        <f>U122/T120</f>
        <v>-3.3847059453095737E-3</v>
      </c>
      <c r="W122" s="441"/>
      <c r="X122" s="441">
        <v>1.3637999999999999</v>
      </c>
      <c r="Y122" s="441"/>
      <c r="Z122" s="441"/>
    </row>
    <row r="123" spans="1:26" s="183" customFormat="1">
      <c r="A123" s="134">
        <v>43430</v>
      </c>
      <c r="B123" s="135" t="s">
        <v>98</v>
      </c>
      <c r="C123" s="111">
        <v>43452</v>
      </c>
      <c r="D123" s="260">
        <v>88700</v>
      </c>
      <c r="E123" s="261">
        <v>88730</v>
      </c>
      <c r="F123" s="261">
        <v>88110</v>
      </c>
      <c r="G123" s="384">
        <v>88175</v>
      </c>
      <c r="H123" s="379">
        <f t="shared" si="613"/>
        <v>112.73957158962797</v>
      </c>
      <c r="I123" s="379">
        <f t="shared" si="614"/>
        <v>113.49449551696743</v>
      </c>
      <c r="J123" s="379">
        <f t="shared" si="615"/>
        <v>112.70145384875467</v>
      </c>
      <c r="K123" s="379">
        <f t="shared" si="616"/>
        <v>113.41083073433514</v>
      </c>
      <c r="L123" s="480">
        <f t="shared" si="610"/>
        <v>793.04166821276567</v>
      </c>
      <c r="M123" s="73" t="str">
        <f t="shared" si="611"/>
        <v>過高</v>
      </c>
      <c r="N123" s="73" t="str">
        <f t="shared" si="612"/>
        <v/>
      </c>
      <c r="O123" s="193">
        <v>111328</v>
      </c>
      <c r="P123" s="75">
        <f t="shared" ref="P123" si="617">O123-O122</f>
        <v>22869</v>
      </c>
      <c r="Q123" s="276">
        <f t="shared" ref="Q123" si="618">P123/O122</f>
        <v>0.25852654902271111</v>
      </c>
      <c r="R123" s="193">
        <v>223192</v>
      </c>
      <c r="S123" s="193">
        <v>5345</v>
      </c>
      <c r="T123" s="193">
        <v>229688</v>
      </c>
      <c r="U123" s="75">
        <f t="shared" ref="U123" si="619">T123-T122</f>
        <v>6203</v>
      </c>
      <c r="V123" s="276">
        <f t="shared" ref="V123" si="620">U123/T122</f>
        <v>2.7755777792693021E-2</v>
      </c>
      <c r="W123" s="435">
        <v>1.5799000000000001</v>
      </c>
      <c r="X123" s="435">
        <v>1.6072</v>
      </c>
      <c r="Y123" s="437"/>
      <c r="Z123" s="437"/>
    </row>
    <row r="124" spans="1:26" s="183" customFormat="1">
      <c r="A124" s="134">
        <v>43431</v>
      </c>
      <c r="B124" s="135" t="s">
        <v>97</v>
      </c>
      <c r="C124" s="111">
        <v>43452</v>
      </c>
      <c r="D124" s="260">
        <v>88185</v>
      </c>
      <c r="E124" s="261">
        <v>88295</v>
      </c>
      <c r="F124" s="261">
        <v>87955</v>
      </c>
      <c r="G124" s="384">
        <v>88000</v>
      </c>
      <c r="H124" s="379">
        <f t="shared" ref="H124" si="621">1/(D124*0.0000001)</f>
        <v>113.39797017633384</v>
      </c>
      <c r="I124" s="379">
        <f t="shared" ref="I124" si="622">1/(F124*0.0000001)</f>
        <v>113.69450287078621</v>
      </c>
      <c r="J124" s="379">
        <f t="shared" ref="J124" si="623">1/(E124*0.0000001)</f>
        <v>113.25669630216888</v>
      </c>
      <c r="K124" s="379">
        <f t="shared" ref="K124" si="624">1/(G124*0.0000001)</f>
        <v>113.63636363636365</v>
      </c>
      <c r="L124" s="480">
        <f t="shared" ref="L124" si="625">(I124-J124)*1000</f>
        <v>437.80656861733291</v>
      </c>
      <c r="M124" s="73" t="str">
        <f t="shared" ref="M124" si="626">IF(I124&gt;I123,"過高","")</f>
        <v>過高</v>
      </c>
      <c r="N124" s="73" t="str">
        <f t="shared" ref="N124" si="627">IF(J124&lt;J123,"破低","")</f>
        <v/>
      </c>
      <c r="O124" s="193">
        <v>104446</v>
      </c>
      <c r="P124" s="75">
        <f t="shared" ref="P124" si="628">O124-O123</f>
        <v>-6882</v>
      </c>
      <c r="Q124" s="276">
        <f t="shared" ref="Q124" si="629">P124/O123</f>
        <v>-6.1817332566829551E-2</v>
      </c>
      <c r="R124" s="193">
        <v>223923</v>
      </c>
      <c r="S124" s="193">
        <v>6381</v>
      </c>
      <c r="T124" s="193">
        <v>231711</v>
      </c>
      <c r="U124" s="75">
        <f t="shared" ref="U124:U126" si="630">T124-T123</f>
        <v>2023</v>
      </c>
      <c r="V124" s="276">
        <f t="shared" ref="V124:V126" si="631">U124/T123</f>
        <v>8.8075998746125171E-3</v>
      </c>
      <c r="W124" s="435">
        <v>1.5955999999999999</v>
      </c>
      <c r="X124" s="435">
        <v>1.6</v>
      </c>
      <c r="Y124" s="437">
        <v>-1.99</v>
      </c>
      <c r="Z124" s="437">
        <v>-2.2599999999999998</v>
      </c>
    </row>
    <row r="125" spans="1:26" s="183" customFormat="1">
      <c r="A125" s="134">
        <v>43432</v>
      </c>
      <c r="B125" s="135" t="s">
        <v>192</v>
      </c>
      <c r="C125" s="111">
        <v>43452</v>
      </c>
      <c r="D125" s="260">
        <v>88020</v>
      </c>
      <c r="E125" s="261">
        <v>88270</v>
      </c>
      <c r="F125" s="261">
        <v>87805</v>
      </c>
      <c r="G125" s="384">
        <v>88080</v>
      </c>
      <c r="H125" s="379">
        <f t="shared" ref="H125:H127" si="632">1/(D125*0.0000001)</f>
        <v>113.61054305839583</v>
      </c>
      <c r="I125" s="379">
        <f t="shared" ref="I125:I127" si="633">1/(F125*0.0000001)</f>
        <v>113.88873071009624</v>
      </c>
      <c r="J125" s="379">
        <f t="shared" ref="J125:J127" si="634">1/(E125*0.0000001)</f>
        <v>113.28877308258753</v>
      </c>
      <c r="K125" s="379">
        <f t="shared" ref="K125:K127" si="635">1/(G125*0.0000001)</f>
        <v>113.53315168029064</v>
      </c>
      <c r="L125" s="480">
        <f t="shared" ref="L125:L127" si="636">(I125-J125)*1000</f>
        <v>599.95762750871506</v>
      </c>
      <c r="M125" s="73" t="str">
        <f t="shared" ref="M125:M127" si="637">IF(I125&gt;I124,"過高","")</f>
        <v>過高</v>
      </c>
      <c r="N125" s="73" t="str">
        <f t="shared" ref="N125:N127" si="638">IF(J125&lt;J124,"破低","")</f>
        <v/>
      </c>
      <c r="O125" s="193">
        <v>126718</v>
      </c>
      <c r="P125" s="75">
        <f t="shared" ref="P125:P127" si="639">O125-O124</f>
        <v>22272</v>
      </c>
      <c r="Q125" s="276">
        <f t="shared" ref="Q125:Q127" si="640">P125/O124</f>
        <v>0.21323937728587022</v>
      </c>
      <c r="R125" s="193">
        <v>222364</v>
      </c>
      <c r="S125" s="193">
        <v>6501</v>
      </c>
      <c r="T125" s="193">
        <v>230366</v>
      </c>
      <c r="U125" s="75">
        <f t="shared" si="630"/>
        <v>-1345</v>
      </c>
      <c r="V125" s="276">
        <f t="shared" si="631"/>
        <v>-5.8046445788072212E-3</v>
      </c>
      <c r="W125" s="435">
        <v>1.5832999999999999</v>
      </c>
      <c r="X125" s="435">
        <v>1.4320999999999999</v>
      </c>
      <c r="Y125" s="437"/>
      <c r="Z125" s="437"/>
    </row>
    <row r="126" spans="1:26" s="183" customFormat="1">
      <c r="A126" s="134">
        <v>43433</v>
      </c>
      <c r="B126" s="135" t="s">
        <v>102</v>
      </c>
      <c r="C126" s="111">
        <v>43452</v>
      </c>
      <c r="D126" s="260">
        <v>88095</v>
      </c>
      <c r="E126" s="261">
        <v>88450</v>
      </c>
      <c r="F126" s="261">
        <v>88095</v>
      </c>
      <c r="G126" s="384">
        <v>88220</v>
      </c>
      <c r="H126" s="379">
        <f t="shared" si="632"/>
        <v>113.51382030762245</v>
      </c>
      <c r="I126" s="379">
        <f t="shared" si="633"/>
        <v>113.51382030762245</v>
      </c>
      <c r="J126" s="379">
        <f t="shared" si="634"/>
        <v>113.05822498586771</v>
      </c>
      <c r="K126" s="379">
        <f t="shared" si="635"/>
        <v>113.35298118340512</v>
      </c>
      <c r="L126" s="480">
        <f t="shared" si="636"/>
        <v>455.5953217547426</v>
      </c>
      <c r="M126" s="73" t="str">
        <f t="shared" si="637"/>
        <v/>
      </c>
      <c r="N126" s="73" t="str">
        <f t="shared" si="638"/>
        <v>破低</v>
      </c>
      <c r="O126" s="193">
        <v>113972</v>
      </c>
      <c r="P126" s="75">
        <f t="shared" si="639"/>
        <v>-12746</v>
      </c>
      <c r="Q126" s="276">
        <f t="shared" si="640"/>
        <v>-0.10058555217096229</v>
      </c>
      <c r="R126" s="193">
        <v>216746</v>
      </c>
      <c r="S126" s="193">
        <v>6637</v>
      </c>
      <c r="T126" s="193">
        <v>224721</v>
      </c>
      <c r="U126" s="75">
        <f t="shared" si="630"/>
        <v>-5645</v>
      </c>
      <c r="V126" s="276">
        <f t="shared" si="631"/>
        <v>-2.4504484168670723E-2</v>
      </c>
      <c r="W126" s="435">
        <v>1.2923</v>
      </c>
      <c r="X126" s="435">
        <v>1.3875999999999999</v>
      </c>
      <c r="Y126" s="437"/>
      <c r="Z126" s="437"/>
    </row>
    <row r="127" spans="1:26" s="183" customFormat="1">
      <c r="A127" s="134">
        <v>43434</v>
      </c>
      <c r="B127" s="135" t="s">
        <v>100</v>
      </c>
      <c r="C127" s="111">
        <v>43452</v>
      </c>
      <c r="D127" s="260">
        <v>88220</v>
      </c>
      <c r="E127" s="261">
        <v>88320</v>
      </c>
      <c r="F127" s="261">
        <v>88020</v>
      </c>
      <c r="G127" s="384">
        <v>88265</v>
      </c>
      <c r="H127" s="379">
        <f t="shared" si="632"/>
        <v>113.35298118340512</v>
      </c>
      <c r="I127" s="379">
        <f t="shared" si="633"/>
        <v>113.61054305839583</v>
      </c>
      <c r="J127" s="379">
        <f t="shared" si="634"/>
        <v>113.22463768115942</v>
      </c>
      <c r="K127" s="379">
        <f t="shared" si="635"/>
        <v>113.29519061915822</v>
      </c>
      <c r="L127" s="480">
        <f t="shared" si="636"/>
        <v>385.90537723641205</v>
      </c>
      <c r="M127" s="73" t="str">
        <f t="shared" si="637"/>
        <v>過高</v>
      </c>
      <c r="N127" s="73" t="str">
        <f t="shared" si="638"/>
        <v/>
      </c>
      <c r="O127" s="193">
        <v>88864</v>
      </c>
      <c r="P127" s="75">
        <f t="shared" si="639"/>
        <v>-25108</v>
      </c>
      <c r="Q127" s="276">
        <f t="shared" si="640"/>
        <v>-0.22029972273891832</v>
      </c>
      <c r="R127" s="193">
        <v>216342</v>
      </c>
      <c r="S127" s="193">
        <v>7423</v>
      </c>
      <c r="T127" s="193">
        <v>225176</v>
      </c>
      <c r="U127" s="75">
        <f t="shared" ref="U127:U131" si="641">T127-T126</f>
        <v>455</v>
      </c>
      <c r="V127" s="276">
        <f t="shared" ref="V127:V131" si="642">U127/T126</f>
        <v>2.0247328910070711E-3</v>
      </c>
      <c r="W127" s="435">
        <v>1.3268</v>
      </c>
      <c r="X127" s="435">
        <v>1.3438000000000001</v>
      </c>
      <c r="Y127" s="437"/>
      <c r="Z127" s="437"/>
    </row>
    <row r="128" spans="1:26" s="92" customFormat="1">
      <c r="A128" s="85">
        <v>43437</v>
      </c>
      <c r="B128" s="86" t="s">
        <v>98</v>
      </c>
      <c r="C128" s="87">
        <v>43452</v>
      </c>
      <c r="D128" s="263">
        <v>88030</v>
      </c>
      <c r="E128" s="262">
        <v>88290</v>
      </c>
      <c r="F128" s="262">
        <v>87940</v>
      </c>
      <c r="G128" s="386">
        <v>88075</v>
      </c>
      <c r="H128" s="381">
        <f t="shared" ref="H128:H133" si="643">1/(D128*0.0000001)</f>
        <v>113.59763716914688</v>
      </c>
      <c r="I128" s="381">
        <f t="shared" ref="I128:I133" si="644">1/(F128*0.0000001)</f>
        <v>113.71389583807141</v>
      </c>
      <c r="J128" s="381">
        <f t="shared" ref="J128:J133" si="645">1/(E128*0.0000001)</f>
        <v>113.26311020500623</v>
      </c>
      <c r="K128" s="381">
        <f t="shared" ref="K128:K133" si="646">1/(G128*0.0000001)</f>
        <v>113.53959693443089</v>
      </c>
      <c r="L128" s="480">
        <f t="shared" ref="L128:L133" si="647">(I128-J128)*1000</f>
        <v>450.78563306518049</v>
      </c>
      <c r="M128" s="73" t="str">
        <f t="shared" ref="M128:M133" si="648">IF(I128&gt;I127,"過高","")</f>
        <v>過高</v>
      </c>
      <c r="N128" s="73" t="str">
        <f t="shared" ref="N128:N133" si="649">IF(J128&lt;J127,"破低","")</f>
        <v/>
      </c>
      <c r="O128" s="194">
        <v>108541</v>
      </c>
      <c r="P128" s="75">
        <f t="shared" ref="P128:P132" si="650">O128-O127</f>
        <v>19677</v>
      </c>
      <c r="Q128" s="276">
        <f t="shared" ref="Q128:Q132" si="651">P128/O127</f>
        <v>0.22142824990997478</v>
      </c>
      <c r="R128" s="194">
        <v>214506</v>
      </c>
      <c r="S128" s="194">
        <v>7379</v>
      </c>
      <c r="T128" s="194">
        <v>223343</v>
      </c>
      <c r="U128" s="75">
        <f t="shared" si="641"/>
        <v>-1833</v>
      </c>
      <c r="V128" s="276">
        <f t="shared" si="642"/>
        <v>-8.1402991437808641E-3</v>
      </c>
      <c r="W128" s="441">
        <v>1.4072</v>
      </c>
      <c r="X128" s="441">
        <v>1.3560000000000001</v>
      </c>
      <c r="Y128" s="441"/>
      <c r="Z128" s="441"/>
    </row>
    <row r="129" spans="1:26" s="92" customFormat="1">
      <c r="A129" s="85">
        <v>43438</v>
      </c>
      <c r="B129" s="86" t="s">
        <v>97</v>
      </c>
      <c r="C129" s="87">
        <v>43452</v>
      </c>
      <c r="D129" s="263">
        <v>88075</v>
      </c>
      <c r="E129" s="262">
        <v>88905</v>
      </c>
      <c r="F129" s="262">
        <v>88075</v>
      </c>
      <c r="G129" s="386">
        <v>88725</v>
      </c>
      <c r="H129" s="381">
        <f t="shared" si="643"/>
        <v>113.53959693443089</v>
      </c>
      <c r="I129" s="381">
        <f t="shared" si="644"/>
        <v>113.53959693443089</v>
      </c>
      <c r="J129" s="381">
        <f t="shared" si="645"/>
        <v>112.47961307013105</v>
      </c>
      <c r="K129" s="381">
        <f t="shared" si="646"/>
        <v>112.70780501549731</v>
      </c>
      <c r="L129" s="480">
        <f t="shared" si="647"/>
        <v>1059.9838642998379</v>
      </c>
      <c r="M129" s="73" t="str">
        <f t="shared" si="648"/>
        <v/>
      </c>
      <c r="N129" s="73" t="str">
        <f t="shared" si="649"/>
        <v>破低</v>
      </c>
      <c r="O129" s="194">
        <v>186280</v>
      </c>
      <c r="P129" s="75">
        <f t="shared" si="650"/>
        <v>77739</v>
      </c>
      <c r="Q129" s="276">
        <f t="shared" si="651"/>
        <v>0.71621783473526135</v>
      </c>
      <c r="R129" s="194">
        <v>216316</v>
      </c>
      <c r="S129" s="194">
        <v>8977</v>
      </c>
      <c r="T129" s="194">
        <v>226835</v>
      </c>
      <c r="U129" s="75">
        <f t="shared" si="641"/>
        <v>3492</v>
      </c>
      <c r="V129" s="276">
        <f t="shared" si="642"/>
        <v>1.5635144150477068E-2</v>
      </c>
      <c r="W129" s="441">
        <v>1.3480000000000001</v>
      </c>
      <c r="X129" s="441">
        <v>1.3042</v>
      </c>
      <c r="Y129" s="441"/>
      <c r="Z129" s="441"/>
    </row>
    <row r="130" spans="1:26" s="92" customFormat="1">
      <c r="A130" s="85">
        <v>43439</v>
      </c>
      <c r="B130" s="86" t="s">
        <v>192</v>
      </c>
      <c r="C130" s="87">
        <v>43452</v>
      </c>
      <c r="D130" s="263">
        <v>88770</v>
      </c>
      <c r="E130" s="262">
        <v>88845</v>
      </c>
      <c r="F130" s="262">
        <v>88380</v>
      </c>
      <c r="G130" s="386">
        <v>88410</v>
      </c>
      <c r="H130" s="381">
        <f t="shared" si="643"/>
        <v>112.65067027148812</v>
      </c>
      <c r="I130" s="381">
        <f t="shared" si="644"/>
        <v>113.14777098891152</v>
      </c>
      <c r="J130" s="381">
        <f t="shared" si="645"/>
        <v>112.55557431481795</v>
      </c>
      <c r="K130" s="381">
        <f t="shared" si="646"/>
        <v>113.10937676733401</v>
      </c>
      <c r="L130" s="480">
        <f t="shared" si="647"/>
        <v>592.19667409357157</v>
      </c>
      <c r="M130" s="73" t="str">
        <f t="shared" si="648"/>
        <v/>
      </c>
      <c r="N130" s="73" t="str">
        <f t="shared" si="649"/>
        <v/>
      </c>
      <c r="O130" s="194">
        <v>80849</v>
      </c>
      <c r="P130" s="75">
        <f t="shared" si="650"/>
        <v>-105431</v>
      </c>
      <c r="Q130" s="276">
        <f t="shared" si="651"/>
        <v>-0.56598131844535104</v>
      </c>
      <c r="R130" s="194">
        <v>215021</v>
      </c>
      <c r="S130" s="194">
        <v>8273</v>
      </c>
      <c r="T130" s="194">
        <v>224873</v>
      </c>
      <c r="U130" s="75">
        <f t="shared" si="641"/>
        <v>-1962</v>
      </c>
      <c r="V130" s="276">
        <f t="shared" si="642"/>
        <v>-8.6494588577600458E-3</v>
      </c>
      <c r="W130" s="441">
        <v>1.3540000000000001</v>
      </c>
      <c r="X130" s="441">
        <v>1.3834</v>
      </c>
      <c r="Y130" s="441"/>
      <c r="Z130" s="441"/>
    </row>
    <row r="131" spans="1:26" s="92" customFormat="1">
      <c r="A131" s="85">
        <v>43440</v>
      </c>
      <c r="B131" s="86" t="s">
        <v>102</v>
      </c>
      <c r="C131" s="87">
        <v>43452</v>
      </c>
      <c r="D131" s="263">
        <v>88425</v>
      </c>
      <c r="E131" s="262">
        <v>89155</v>
      </c>
      <c r="F131" s="262">
        <v>88420</v>
      </c>
      <c r="G131" s="386">
        <v>88785</v>
      </c>
      <c r="H131" s="381">
        <f t="shared" si="643"/>
        <v>113.0901894260673</v>
      </c>
      <c r="I131" s="381">
        <f t="shared" si="644"/>
        <v>113.09658448314862</v>
      </c>
      <c r="J131" s="381">
        <f t="shared" si="645"/>
        <v>112.16420840109922</v>
      </c>
      <c r="K131" s="381">
        <f t="shared" si="646"/>
        <v>112.63163822717803</v>
      </c>
      <c r="L131" s="480">
        <f t="shared" si="647"/>
        <v>932.37608204940159</v>
      </c>
      <c r="M131" s="73" t="str">
        <f t="shared" si="648"/>
        <v/>
      </c>
      <c r="N131" s="73" t="str">
        <f t="shared" si="649"/>
        <v>破低</v>
      </c>
      <c r="O131" s="194">
        <v>227135</v>
      </c>
      <c r="P131" s="75">
        <f t="shared" si="650"/>
        <v>146286</v>
      </c>
      <c r="Q131" s="276">
        <f t="shared" si="651"/>
        <v>1.8093730287325756</v>
      </c>
      <c r="R131" s="194">
        <v>202985</v>
      </c>
      <c r="S131" s="194">
        <v>21560</v>
      </c>
      <c r="T131" s="194">
        <v>226141</v>
      </c>
      <c r="U131" s="75">
        <f t="shared" si="641"/>
        <v>1268</v>
      </c>
      <c r="V131" s="276">
        <f t="shared" si="642"/>
        <v>5.6387383100683494E-3</v>
      </c>
      <c r="W131" s="441">
        <v>1.3904000000000001</v>
      </c>
      <c r="X131" s="441">
        <v>1.4032</v>
      </c>
      <c r="Y131" s="441"/>
      <c r="Z131" s="441"/>
    </row>
    <row r="132" spans="1:26" s="92" customFormat="1">
      <c r="A132" s="85">
        <v>43441</v>
      </c>
      <c r="B132" s="86" t="s">
        <v>100</v>
      </c>
      <c r="C132" s="87">
        <v>43452</v>
      </c>
      <c r="D132" s="263">
        <v>88785</v>
      </c>
      <c r="E132" s="262">
        <v>88890</v>
      </c>
      <c r="F132" s="262">
        <v>88600</v>
      </c>
      <c r="G132" s="386">
        <v>88755</v>
      </c>
      <c r="H132" s="381">
        <f t="shared" si="643"/>
        <v>112.63163822717803</v>
      </c>
      <c r="I132" s="381">
        <f t="shared" si="644"/>
        <v>112.86681715575621</v>
      </c>
      <c r="J132" s="381">
        <f t="shared" si="645"/>
        <v>112.49859376757792</v>
      </c>
      <c r="K132" s="381">
        <f t="shared" si="646"/>
        <v>112.66970874880289</v>
      </c>
      <c r="L132" s="480">
        <f t="shared" si="647"/>
        <v>368.22338817829348</v>
      </c>
      <c r="M132" s="73" t="str">
        <f t="shared" si="648"/>
        <v/>
      </c>
      <c r="N132" s="73" t="str">
        <f t="shared" si="649"/>
        <v/>
      </c>
      <c r="O132" s="194">
        <v>141997</v>
      </c>
      <c r="P132" s="75">
        <f t="shared" si="650"/>
        <v>-85138</v>
      </c>
      <c r="Q132" s="276">
        <f t="shared" si="651"/>
        <v>-0.3748343496158672</v>
      </c>
      <c r="R132" s="194">
        <v>193557</v>
      </c>
      <c r="S132" s="194">
        <v>25842</v>
      </c>
      <c r="T132" s="194">
        <v>220965</v>
      </c>
      <c r="U132" s="75">
        <f t="shared" ref="U132:U133" si="652">T132-T131</f>
        <v>-5176</v>
      </c>
      <c r="V132" s="276">
        <f t="shared" ref="V132:V133" si="653">U132/T131</f>
        <v>-2.2888374951910533E-2</v>
      </c>
      <c r="W132" s="441">
        <v>1.4319999999999999</v>
      </c>
      <c r="X132" s="441">
        <v>1.4471000000000001</v>
      </c>
      <c r="Y132" s="441"/>
      <c r="Z132" s="441"/>
    </row>
    <row r="133" spans="1:26" s="183" customFormat="1">
      <c r="A133" s="134">
        <v>43444</v>
      </c>
      <c r="B133" s="135" t="s">
        <v>98</v>
      </c>
      <c r="C133" s="111">
        <v>43452</v>
      </c>
      <c r="D133" s="260">
        <v>88835</v>
      </c>
      <c r="E133" s="261">
        <v>89140</v>
      </c>
      <c r="F133" s="261">
        <v>88225</v>
      </c>
      <c r="G133" s="384">
        <v>88275</v>
      </c>
      <c r="H133" s="379">
        <f t="shared" si="643"/>
        <v>112.56824449822706</v>
      </c>
      <c r="I133" s="379">
        <f t="shared" si="644"/>
        <v>113.34655709832815</v>
      </c>
      <c r="J133" s="379">
        <f t="shared" si="645"/>
        <v>112.1830827911151</v>
      </c>
      <c r="K133" s="379">
        <f t="shared" si="646"/>
        <v>113.28235627301048</v>
      </c>
      <c r="L133" s="480">
        <f t="shared" si="647"/>
        <v>1163.4743072130505</v>
      </c>
      <c r="M133" s="73" t="str">
        <f t="shared" si="648"/>
        <v>過高</v>
      </c>
      <c r="N133" s="73" t="str">
        <f t="shared" si="649"/>
        <v>破低</v>
      </c>
      <c r="O133" s="193">
        <v>192599</v>
      </c>
      <c r="P133" s="75">
        <f t="shared" ref="P133" si="654">O133-O132</f>
        <v>50602</v>
      </c>
      <c r="Q133" s="276">
        <f t="shared" ref="Q133" si="655">P133/O132</f>
        <v>0.35635964140087467</v>
      </c>
      <c r="R133" s="193">
        <v>157970</v>
      </c>
      <c r="S133" s="193">
        <v>57131</v>
      </c>
      <c r="T133" s="193">
        <v>216879</v>
      </c>
      <c r="U133" s="75">
        <f t="shared" si="652"/>
        <v>-4086</v>
      </c>
      <c r="V133" s="276">
        <f t="shared" si="653"/>
        <v>-1.8491616319326592E-2</v>
      </c>
      <c r="W133" s="435">
        <v>1.4644999999999999</v>
      </c>
      <c r="X133" s="435">
        <v>1.5248999999999999</v>
      </c>
      <c r="Y133" s="437"/>
      <c r="Z133" s="437"/>
    </row>
    <row r="134" spans="1:26" s="183" customFormat="1">
      <c r="A134" s="134">
        <v>43445</v>
      </c>
      <c r="B134" s="135" t="s">
        <v>97</v>
      </c>
      <c r="C134" s="111">
        <v>43452</v>
      </c>
      <c r="D134" s="260">
        <v>88320</v>
      </c>
      <c r="E134" s="261">
        <v>88525</v>
      </c>
      <c r="F134" s="261">
        <v>88165</v>
      </c>
      <c r="G134" s="384">
        <v>88225</v>
      </c>
      <c r="H134" s="379">
        <f t="shared" ref="H134:H135" si="656">1/(D134*0.0000001)</f>
        <v>113.22463768115942</v>
      </c>
      <c r="I134" s="379">
        <f t="shared" ref="I134:I135" si="657">1/(F134*0.0000001)</f>
        <v>113.42369420972041</v>
      </c>
      <c r="J134" s="379">
        <f t="shared" ref="J134:J135" si="658">1/(E134*0.0000001)</f>
        <v>112.96243998870376</v>
      </c>
      <c r="K134" s="379">
        <f t="shared" ref="K134:K135" si="659">1/(G134*0.0000001)</f>
        <v>113.34655709832815</v>
      </c>
      <c r="L134" s="480">
        <f t="shared" ref="L134:L135" si="660">(I134-J134)*1000</f>
        <v>461.25422101664526</v>
      </c>
      <c r="M134" s="73" t="str">
        <f t="shared" ref="M134:M135" si="661">IF(I134&gt;I133,"過高","")</f>
        <v>過高</v>
      </c>
      <c r="N134" s="73" t="str">
        <f t="shared" ref="N134:N135" si="662">IF(J134&lt;J133,"破低","")</f>
        <v/>
      </c>
      <c r="O134" s="193">
        <v>142365</v>
      </c>
      <c r="P134" s="75">
        <f t="shared" ref="P134:P135" si="663">O134-O133</f>
        <v>-50234</v>
      </c>
      <c r="Q134" s="276">
        <f t="shared" ref="Q134:Q135" si="664">P134/O133</f>
        <v>-0.26082170727781556</v>
      </c>
      <c r="R134" s="193">
        <v>137211</v>
      </c>
      <c r="S134" s="193">
        <v>74001</v>
      </c>
      <c r="T134" s="193">
        <v>213055</v>
      </c>
      <c r="U134" s="75">
        <f t="shared" ref="U134:U135" si="665">T134-T133</f>
        <v>-3824</v>
      </c>
      <c r="V134" s="276">
        <f t="shared" ref="V134:V135" si="666">U134/T133</f>
        <v>-1.7631951456803102E-2</v>
      </c>
      <c r="W134" s="435">
        <v>1.4031</v>
      </c>
      <c r="X134" s="435">
        <v>1.3856999999999999</v>
      </c>
      <c r="Y134" s="437"/>
      <c r="Z134" s="437"/>
    </row>
    <row r="135" spans="1:26" s="183" customFormat="1">
      <c r="A135" s="134">
        <v>43446</v>
      </c>
      <c r="B135" s="135" t="s">
        <v>192</v>
      </c>
      <c r="C135" s="111">
        <v>43452</v>
      </c>
      <c r="D135" s="260">
        <v>88225</v>
      </c>
      <c r="E135" s="261">
        <v>88415</v>
      </c>
      <c r="F135" s="261">
        <v>88120</v>
      </c>
      <c r="G135" s="384">
        <v>88300</v>
      </c>
      <c r="H135" s="379">
        <f t="shared" si="656"/>
        <v>113.34655709832815</v>
      </c>
      <c r="I135" s="379">
        <f t="shared" si="657"/>
        <v>113.48161597821152</v>
      </c>
      <c r="J135" s="379">
        <f t="shared" si="658"/>
        <v>113.10298026352994</v>
      </c>
      <c r="K135" s="379">
        <f t="shared" si="659"/>
        <v>113.25028312570782</v>
      </c>
      <c r="L135" s="480">
        <f t="shared" si="660"/>
        <v>378.63571468157886</v>
      </c>
      <c r="M135" s="73" t="str">
        <f t="shared" si="661"/>
        <v>過高</v>
      </c>
      <c r="N135" s="73" t="str">
        <f t="shared" si="662"/>
        <v/>
      </c>
      <c r="O135" s="193">
        <v>156010</v>
      </c>
      <c r="P135" s="75">
        <f t="shared" si="663"/>
        <v>13645</v>
      </c>
      <c r="Q135" s="276">
        <f t="shared" si="664"/>
        <v>9.58451866680715E-2</v>
      </c>
      <c r="R135" s="193">
        <v>104798</v>
      </c>
      <c r="S135" s="193">
        <v>122813</v>
      </c>
      <c r="T135" s="193">
        <v>229440</v>
      </c>
      <c r="U135" s="75">
        <f t="shared" si="665"/>
        <v>16385</v>
      </c>
      <c r="V135" s="276">
        <f t="shared" si="666"/>
        <v>7.6905024524183893E-2</v>
      </c>
      <c r="W135" s="435">
        <v>1.4217</v>
      </c>
      <c r="X135" s="435">
        <v>1.4470000000000001</v>
      </c>
      <c r="Y135" s="437"/>
      <c r="Z135" s="437"/>
    </row>
    <row r="136" spans="1:26" s="183" customFormat="1">
      <c r="A136" s="134">
        <v>43447</v>
      </c>
      <c r="B136" s="135" t="s">
        <v>102</v>
      </c>
      <c r="C136" s="111">
        <v>43452</v>
      </c>
      <c r="D136" s="260">
        <v>88305</v>
      </c>
      <c r="E136" s="261">
        <v>88350</v>
      </c>
      <c r="F136" s="261">
        <v>87955</v>
      </c>
      <c r="G136" s="384">
        <v>88060</v>
      </c>
      <c r="H136" s="379">
        <f t="shared" ref="H136:H137" si="667">1/(D136*0.0000001)</f>
        <v>113.24387067549969</v>
      </c>
      <c r="I136" s="379">
        <f t="shared" ref="I136:I137" si="668">1/(F136*0.0000001)</f>
        <v>113.69450287078621</v>
      </c>
      <c r="J136" s="379">
        <f t="shared" ref="J136:J137" si="669">1/(E136*0.0000001)</f>
        <v>113.18619128466328</v>
      </c>
      <c r="K136" s="379">
        <f t="shared" ref="K136:K137" si="670">1/(G136*0.0000001)</f>
        <v>113.55893708834886</v>
      </c>
      <c r="L136" s="480">
        <f t="shared" ref="L136:L137" si="671">(I136-J136)*1000</f>
        <v>508.31158612292882</v>
      </c>
      <c r="M136" s="73" t="str">
        <f t="shared" ref="M136:M137" si="672">IF(I136&gt;I135,"過高","")</f>
        <v>過高</v>
      </c>
      <c r="N136" s="73" t="str">
        <f t="shared" ref="N136:N137" si="673">IF(J136&lt;J135,"破低","")</f>
        <v/>
      </c>
      <c r="O136" s="193">
        <v>163900</v>
      </c>
      <c r="P136" s="75">
        <f t="shared" ref="P136:P137" si="674">O136-O135</f>
        <v>7890</v>
      </c>
      <c r="Q136" s="276">
        <f t="shared" ref="Q136:Q137" si="675">P136/O135</f>
        <v>5.0573681174283701E-2</v>
      </c>
      <c r="R136" s="193">
        <v>73372</v>
      </c>
      <c r="S136" s="193">
        <v>198843</v>
      </c>
      <c r="T136" s="193">
        <v>274170</v>
      </c>
      <c r="U136" s="75">
        <f t="shared" ref="U136:U137" si="676">T136-T135</f>
        <v>44730</v>
      </c>
      <c r="V136" s="276">
        <f t="shared" ref="V136:V137" si="677">U136/T135</f>
        <v>0.19495292887029289</v>
      </c>
      <c r="W136" s="435">
        <v>1.4430000000000001</v>
      </c>
      <c r="X136" s="435">
        <v>1.4229000000000001</v>
      </c>
      <c r="Y136" s="437"/>
      <c r="Z136" s="437"/>
    </row>
    <row r="137" spans="1:26" s="183" customFormat="1">
      <c r="A137" s="134">
        <v>43448</v>
      </c>
      <c r="B137" s="135" t="s">
        <v>100</v>
      </c>
      <c r="C137" s="111">
        <v>43452</v>
      </c>
      <c r="D137" s="260">
        <v>88020</v>
      </c>
      <c r="E137" s="261">
        <v>88345</v>
      </c>
      <c r="F137" s="261">
        <v>87975</v>
      </c>
      <c r="G137" s="384">
        <v>88220</v>
      </c>
      <c r="H137" s="379">
        <f t="shared" si="667"/>
        <v>113.61054305839583</v>
      </c>
      <c r="I137" s="379">
        <f t="shared" si="668"/>
        <v>113.66865586814436</v>
      </c>
      <c r="J137" s="379">
        <f t="shared" si="669"/>
        <v>113.19259720414284</v>
      </c>
      <c r="K137" s="379">
        <f t="shared" si="670"/>
        <v>113.35298118340512</v>
      </c>
      <c r="L137" s="480">
        <f t="shared" si="671"/>
        <v>476.05866400151342</v>
      </c>
      <c r="M137" s="73" t="str">
        <f t="shared" si="672"/>
        <v/>
      </c>
      <c r="N137" s="73" t="str">
        <f t="shared" si="673"/>
        <v/>
      </c>
      <c r="O137" s="193">
        <v>46777</v>
      </c>
      <c r="P137" s="75">
        <f t="shared" si="674"/>
        <v>-117123</v>
      </c>
      <c r="Q137" s="276">
        <f t="shared" si="675"/>
        <v>-0.71460036607687616</v>
      </c>
      <c r="R137" s="193">
        <v>54544</v>
      </c>
      <c r="S137" s="193">
        <v>204677</v>
      </c>
      <c r="T137" s="193">
        <v>261218</v>
      </c>
      <c r="U137" s="75">
        <f t="shared" si="676"/>
        <v>-12952</v>
      </c>
      <c r="V137" s="276">
        <f t="shared" si="677"/>
        <v>-4.7240763030236714E-2</v>
      </c>
      <c r="W137" s="435">
        <v>1.2674000000000001</v>
      </c>
      <c r="X137" s="435">
        <v>1.2769999999999999</v>
      </c>
      <c r="Y137" s="437"/>
      <c r="Z137" s="437"/>
    </row>
    <row r="138" spans="1:26" s="312" customFormat="1">
      <c r="A138" s="304">
        <v>43451</v>
      </c>
      <c r="B138" s="305" t="s">
        <v>98</v>
      </c>
      <c r="C138" s="306">
        <v>43452</v>
      </c>
      <c r="D138" s="576">
        <v>88250</v>
      </c>
      <c r="E138" s="577">
        <v>88590</v>
      </c>
      <c r="F138" s="577">
        <v>88090</v>
      </c>
      <c r="G138" s="578">
        <v>88530</v>
      </c>
      <c r="H138" s="579">
        <f t="shared" ref="H138" si="678">1/(D138*0.0000001)</f>
        <v>113.31444759206799</v>
      </c>
      <c r="I138" s="579">
        <f t="shared" ref="I138" si="679">1/(F138*0.0000001)</f>
        <v>113.52026336701103</v>
      </c>
      <c r="J138" s="579">
        <f t="shared" ref="J138" si="680">1/(E138*0.0000001)</f>
        <v>112.87955751213457</v>
      </c>
      <c r="K138" s="579">
        <f t="shared" ref="K138" si="681">1/(G138*0.0000001)</f>
        <v>112.95606009262397</v>
      </c>
      <c r="L138" s="580">
        <f t="shared" ref="L138" si="682">(I138-J138)*1000</f>
        <v>640.70585487645815</v>
      </c>
      <c r="M138" s="305" t="str">
        <f t="shared" ref="M138" si="683">IF(I138&gt;I137,"過高","")</f>
        <v/>
      </c>
      <c r="N138" s="305" t="str">
        <f t="shared" ref="N138" si="684">IF(J138&lt;J137,"破低","")</f>
        <v>破低</v>
      </c>
      <c r="O138" s="542">
        <v>1838</v>
      </c>
      <c r="P138" s="309">
        <f t="shared" ref="P138" si="685">O138-O137</f>
        <v>-44939</v>
      </c>
      <c r="Q138" s="581">
        <f t="shared" ref="Q138" si="686">P138/O137</f>
        <v>-0.96070718515509756</v>
      </c>
      <c r="R138" s="542">
        <v>822</v>
      </c>
      <c r="S138" s="542">
        <v>208454</v>
      </c>
      <c r="T138" s="542">
        <v>265044</v>
      </c>
      <c r="U138" s="309">
        <f t="shared" ref="U138" si="687">T138-T137</f>
        <v>3826</v>
      </c>
      <c r="V138" s="581">
        <f t="shared" ref="V138" si="688">U138/T137</f>
        <v>1.4646770130695435E-2</v>
      </c>
      <c r="W138" s="452">
        <v>1.2301</v>
      </c>
      <c r="X138" s="452">
        <v>1.3422000000000001</v>
      </c>
      <c r="Y138" s="452"/>
      <c r="Z138" s="452"/>
    </row>
    <row r="139" spans="1:26" s="92" customFormat="1">
      <c r="A139" s="85">
        <v>43452</v>
      </c>
      <c r="B139" s="86" t="s">
        <v>97</v>
      </c>
      <c r="C139" s="87">
        <v>43543</v>
      </c>
      <c r="D139" s="263">
        <v>89345</v>
      </c>
      <c r="E139" s="262">
        <v>89790</v>
      </c>
      <c r="F139" s="262">
        <v>89320</v>
      </c>
      <c r="G139" s="386">
        <v>89560</v>
      </c>
      <c r="H139" s="381">
        <f t="shared" ref="H139:H140" si="689">1/(D139*0.0000001)</f>
        <v>111.92568134758521</v>
      </c>
      <c r="I139" s="381">
        <f t="shared" ref="I139:I140" si="690">1/(F139*0.0000001)</f>
        <v>111.95700850873266</v>
      </c>
      <c r="J139" s="381">
        <f t="shared" ref="J139:J140" si="691">1/(E139*0.0000001)</f>
        <v>111.37097672346587</v>
      </c>
      <c r="K139" s="381">
        <f t="shared" ref="K139:K140" si="692">1/(G139*0.0000001)</f>
        <v>111.65698972755693</v>
      </c>
      <c r="L139" s="480">
        <f t="shared" ref="L139:L140" si="693">(I139-J139)*1000</f>
        <v>586.03178526678334</v>
      </c>
      <c r="M139" s="73" t="str">
        <f t="shared" ref="M139:M140" si="694">IF(I139&gt;I138,"過高","")</f>
        <v/>
      </c>
      <c r="N139" s="73" t="str">
        <f t="shared" ref="N139:N140" si="695">IF(J139&lt;J138,"破低","")</f>
        <v>破低</v>
      </c>
      <c r="O139" s="194">
        <v>128300</v>
      </c>
      <c r="P139" s="75">
        <f t="shared" ref="P139:P140" si="696">O139-O138</f>
        <v>126462</v>
      </c>
      <c r="Q139" s="276">
        <f t="shared" ref="Q139:Q140" si="697">P139/O138</f>
        <v>68.804134929270944</v>
      </c>
      <c r="R139" s="194">
        <v>212838</v>
      </c>
      <c r="S139" s="194">
        <v>354</v>
      </c>
      <c r="T139" s="194">
        <v>269426</v>
      </c>
      <c r="U139" s="75">
        <f t="shared" ref="U139:U141" si="698">T139-T138</f>
        <v>4382</v>
      </c>
      <c r="V139" s="276">
        <f t="shared" ref="V139:V141" si="699">U139/T138</f>
        <v>1.653310393745944E-2</v>
      </c>
      <c r="W139" s="441">
        <v>1.4312</v>
      </c>
      <c r="X139" s="441">
        <v>1.6474</v>
      </c>
      <c r="Y139" s="441"/>
      <c r="Z139" s="441"/>
    </row>
    <row r="140" spans="1:26" s="92" customFormat="1">
      <c r="A140" s="85">
        <v>43453</v>
      </c>
      <c r="B140" s="86" t="s">
        <v>192</v>
      </c>
      <c r="C140" s="87">
        <v>43543</v>
      </c>
      <c r="D140" s="263">
        <v>89595</v>
      </c>
      <c r="E140" s="262">
        <v>89940</v>
      </c>
      <c r="F140" s="262">
        <v>89455</v>
      </c>
      <c r="G140" s="386">
        <v>89605</v>
      </c>
      <c r="H140" s="381">
        <f t="shared" si="689"/>
        <v>111.61337128187957</v>
      </c>
      <c r="I140" s="381">
        <f t="shared" si="690"/>
        <v>111.78804985747023</v>
      </c>
      <c r="J140" s="381">
        <f t="shared" si="691"/>
        <v>111.18523460084501</v>
      </c>
      <c r="K140" s="381">
        <f t="shared" si="692"/>
        <v>111.60091512750405</v>
      </c>
      <c r="L140" s="480">
        <f t="shared" si="693"/>
        <v>602.81525662522029</v>
      </c>
      <c r="M140" s="73" t="str">
        <f t="shared" si="694"/>
        <v/>
      </c>
      <c r="N140" s="73" t="str">
        <f t="shared" si="695"/>
        <v>破低</v>
      </c>
      <c r="O140" s="194">
        <v>151053</v>
      </c>
      <c r="P140" s="75">
        <f t="shared" si="696"/>
        <v>22753</v>
      </c>
      <c r="Q140" s="276">
        <f t="shared" si="697"/>
        <v>0.17734216679657053</v>
      </c>
      <c r="R140" s="194">
        <v>214197</v>
      </c>
      <c r="S140" s="194">
        <v>427</v>
      </c>
      <c r="T140" s="194">
        <v>216128</v>
      </c>
      <c r="U140" s="75">
        <f t="shared" si="698"/>
        <v>-53298</v>
      </c>
      <c r="V140" s="276">
        <f t="shared" si="699"/>
        <v>-0.19782055183983729</v>
      </c>
      <c r="W140" s="441">
        <v>1.5806</v>
      </c>
      <c r="X140" s="441">
        <v>1.5825</v>
      </c>
      <c r="Y140" s="441"/>
      <c r="Z140" s="441"/>
    </row>
    <row r="141" spans="1:26" s="92" customFormat="1">
      <c r="A141" s="85">
        <v>43454</v>
      </c>
      <c r="B141" s="86" t="s">
        <v>102</v>
      </c>
      <c r="C141" s="87">
        <v>43543</v>
      </c>
      <c r="D141" s="263">
        <v>89615</v>
      </c>
      <c r="E141" s="262">
        <v>90890</v>
      </c>
      <c r="F141" s="262">
        <v>89475</v>
      </c>
      <c r="G141" s="386">
        <v>90515</v>
      </c>
      <c r="H141" s="381">
        <f t="shared" ref="H141:H142" si="700">1/(D141*0.0000001)</f>
        <v>111.58846175305474</v>
      </c>
      <c r="I141" s="381">
        <f t="shared" ref="I141:I142" si="701">1/(F141*0.0000001)</f>
        <v>111.76306230790725</v>
      </c>
      <c r="J141" s="381">
        <f t="shared" ref="J141:J142" si="702">1/(E141*0.0000001)</f>
        <v>110.02310485201893</v>
      </c>
      <c r="K141" s="381">
        <f t="shared" ref="K141:K142" si="703">1/(G141*0.0000001)</f>
        <v>110.47892614483789</v>
      </c>
      <c r="L141" s="480">
        <f t="shared" ref="L141:L142" si="704">(I141-J141)*1000</f>
        <v>1739.957455888316</v>
      </c>
      <c r="M141" s="73" t="str">
        <f t="shared" ref="M141:M142" si="705">IF(I141&gt;I140,"過高","")</f>
        <v/>
      </c>
      <c r="N141" s="73" t="str">
        <f t="shared" ref="N141:N142" si="706">IF(J141&lt;J140,"破低","")</f>
        <v>破低</v>
      </c>
      <c r="O141" s="194">
        <v>219087</v>
      </c>
      <c r="P141" s="75">
        <f t="shared" ref="P141:P142" si="707">O141-O140</f>
        <v>68034</v>
      </c>
      <c r="Q141" s="276">
        <f t="shared" ref="Q141:Q142" si="708">P141/O140</f>
        <v>0.45039820460368213</v>
      </c>
      <c r="R141" s="194">
        <v>223979</v>
      </c>
      <c r="S141" s="194">
        <v>435</v>
      </c>
      <c r="T141" s="194">
        <v>227215</v>
      </c>
      <c r="U141" s="75">
        <f t="shared" si="698"/>
        <v>11087</v>
      </c>
      <c r="V141" s="276">
        <f t="shared" si="699"/>
        <v>5.1298304708320995E-2</v>
      </c>
      <c r="W141" s="441">
        <v>1.698</v>
      </c>
      <c r="X141" s="441">
        <v>2.5293999999999999</v>
      </c>
      <c r="Y141" s="441"/>
      <c r="Z141" s="441"/>
    </row>
    <row r="142" spans="1:26" s="92" customFormat="1">
      <c r="A142" s="85">
        <v>43455</v>
      </c>
      <c r="B142" s="86" t="s">
        <v>100</v>
      </c>
      <c r="C142" s="87">
        <v>43543</v>
      </c>
      <c r="D142" s="263">
        <v>90515</v>
      </c>
      <c r="E142" s="262">
        <v>90785</v>
      </c>
      <c r="F142" s="262">
        <v>90355</v>
      </c>
      <c r="G142" s="386">
        <v>90535</v>
      </c>
      <c r="H142" s="381">
        <f t="shared" si="700"/>
        <v>110.47892614483789</v>
      </c>
      <c r="I142" s="381">
        <f t="shared" si="701"/>
        <v>110.67456145205024</v>
      </c>
      <c r="J142" s="381">
        <f t="shared" si="702"/>
        <v>110.15035523489564</v>
      </c>
      <c r="K142" s="381">
        <f t="shared" si="703"/>
        <v>110.45452035124539</v>
      </c>
      <c r="L142" s="480">
        <f t="shared" si="704"/>
        <v>524.20621715459959</v>
      </c>
      <c r="M142" s="73" t="str">
        <f t="shared" si="705"/>
        <v/>
      </c>
      <c r="N142" s="73" t="str">
        <f t="shared" si="706"/>
        <v/>
      </c>
      <c r="O142" s="194">
        <v>173356</v>
      </c>
      <c r="P142" s="75">
        <f t="shared" si="707"/>
        <v>-45731</v>
      </c>
      <c r="Q142" s="276">
        <f t="shared" si="708"/>
        <v>-0.20873442970144282</v>
      </c>
      <c r="R142" s="194">
        <v>221372</v>
      </c>
      <c r="S142" s="194">
        <v>495</v>
      </c>
      <c r="T142" s="194">
        <v>224529</v>
      </c>
      <c r="U142" s="75">
        <f t="shared" ref="U142" si="709">T142-T141</f>
        <v>-2686</v>
      </c>
      <c r="V142" s="276">
        <f t="shared" ref="V142" si="710">U142/T141</f>
        <v>-1.1821402636269613E-2</v>
      </c>
      <c r="W142" s="441">
        <v>2.5893000000000002</v>
      </c>
      <c r="X142" s="441">
        <v>2.6781999999999999</v>
      </c>
      <c r="Y142" s="441"/>
      <c r="Z142" s="441"/>
    </row>
    <row r="143" spans="1:26" s="183" customFormat="1">
      <c r="A143" s="134">
        <v>43458</v>
      </c>
      <c r="B143" s="135" t="s">
        <v>98</v>
      </c>
      <c r="C143" s="111">
        <v>43543</v>
      </c>
      <c r="D143" s="260">
        <v>90700</v>
      </c>
      <c r="E143" s="261">
        <v>91335</v>
      </c>
      <c r="F143" s="261">
        <v>90565</v>
      </c>
      <c r="G143" s="384">
        <v>91310</v>
      </c>
      <c r="H143" s="379">
        <f t="shared" ref="H143" si="711">1/(D143*0.0000001)</f>
        <v>110.25358324145535</v>
      </c>
      <c r="I143" s="379">
        <f t="shared" ref="I143" si="712">1/(F143*0.0000001)</f>
        <v>110.41793187213604</v>
      </c>
      <c r="J143" s="379">
        <f t="shared" ref="J143" si="713">1/(E143*0.0000001)</f>
        <v>109.48705315596432</v>
      </c>
      <c r="K143" s="379">
        <f t="shared" ref="K143" si="714">1/(G143*0.0000001)</f>
        <v>109.51702989814916</v>
      </c>
      <c r="L143" s="480">
        <f t="shared" ref="L143" si="715">(I143-J143)*1000</f>
        <v>930.87871617171913</v>
      </c>
      <c r="M143" s="73" t="str">
        <f t="shared" ref="M143" si="716">IF(I143&gt;I142,"過高","")</f>
        <v/>
      </c>
      <c r="N143" s="73" t="str">
        <f t="shared" ref="N143" si="717">IF(J143&lt;J142,"破低","")</f>
        <v>破低</v>
      </c>
      <c r="O143" s="193">
        <v>88418</v>
      </c>
      <c r="P143" s="75">
        <f t="shared" ref="P143" si="718">O143-O142</f>
        <v>-84938</v>
      </c>
      <c r="Q143" s="276">
        <f t="shared" ref="Q143" si="719">P143/O142</f>
        <v>-0.48996285101179077</v>
      </c>
      <c r="R143" s="193">
        <v>216745</v>
      </c>
      <c r="S143" s="193">
        <v>445</v>
      </c>
      <c r="T143" s="193">
        <v>219729</v>
      </c>
      <c r="U143" s="75">
        <f t="shared" ref="U143" si="720">T143-T142</f>
        <v>-4800</v>
      </c>
      <c r="V143" s="276">
        <f t="shared" ref="V143" si="721">U143/T142</f>
        <v>-2.13780847908288E-2</v>
      </c>
      <c r="W143" s="435">
        <v>2.6088</v>
      </c>
      <c r="X143" s="435">
        <v>2.5731999999999999</v>
      </c>
      <c r="Y143" s="437"/>
      <c r="Z143" s="437"/>
    </row>
    <row r="144" spans="1:26" s="126" customFormat="1">
      <c r="A144" s="120">
        <v>43459</v>
      </c>
      <c r="B144" s="121" t="s">
        <v>115</v>
      </c>
      <c r="C144" s="122">
        <v>43543</v>
      </c>
      <c r="D144" s="284"/>
      <c r="E144" s="284"/>
      <c r="F144" s="284"/>
      <c r="G144" s="387"/>
      <c r="H144" s="382"/>
      <c r="I144" s="382"/>
      <c r="J144" s="382"/>
      <c r="K144" s="382"/>
      <c r="L144" s="550"/>
      <c r="M144" s="121"/>
      <c r="N144" s="121"/>
      <c r="O144" s="239"/>
      <c r="P144" s="125"/>
      <c r="Q144" s="121"/>
      <c r="R144" s="239"/>
      <c r="S144" s="239"/>
      <c r="T144" s="239"/>
      <c r="U144" s="125"/>
      <c r="V144" s="121"/>
      <c r="W144" s="443"/>
      <c r="X144" s="443"/>
      <c r="Y144" s="443"/>
      <c r="Z144" s="444"/>
    </row>
    <row r="145" spans="1:26" s="183" customFormat="1">
      <c r="A145" s="134">
        <v>43460</v>
      </c>
      <c r="B145" s="135" t="s">
        <v>192</v>
      </c>
      <c r="C145" s="111">
        <v>43543</v>
      </c>
      <c r="D145" s="260">
        <v>91400</v>
      </c>
      <c r="E145" s="261">
        <v>91400</v>
      </c>
      <c r="F145" s="261">
        <v>90370</v>
      </c>
      <c r="G145" s="384">
        <v>90405</v>
      </c>
      <c r="H145" s="379">
        <f t="shared" ref="H145:H148" si="722">1/(D145*0.0000001)</f>
        <v>109.40919037199126</v>
      </c>
      <c r="I145" s="379">
        <f t="shared" ref="I145:I148" si="723">1/(F145*0.0000001)</f>
        <v>110.65619121389842</v>
      </c>
      <c r="J145" s="379">
        <f t="shared" ref="J145:J148" si="724">1/(E145*0.0000001)</f>
        <v>109.40919037199126</v>
      </c>
      <c r="K145" s="379">
        <f t="shared" ref="K145:K148" si="725">1/(G145*0.0000001)</f>
        <v>110.61335103146951</v>
      </c>
      <c r="L145" s="480">
        <f t="shared" ref="L145:L148" si="726">(I145-J145)*1000</f>
        <v>1247.000841907166</v>
      </c>
      <c r="M145" s="73" t="str">
        <f t="shared" ref="M145:M148" si="727">IF(I145&gt;I144,"過高","")</f>
        <v>過高</v>
      </c>
      <c r="N145" s="73" t="str">
        <f t="shared" ref="N145:N148" si="728">IF(J145&lt;J144,"破低","")</f>
        <v/>
      </c>
      <c r="O145" s="193">
        <v>118663</v>
      </c>
      <c r="P145" s="75">
        <f>O145-O143</f>
        <v>30245</v>
      </c>
      <c r="Q145" s="276">
        <f>P145/O143</f>
        <v>0.34206835712185302</v>
      </c>
      <c r="R145" s="193">
        <v>220218</v>
      </c>
      <c r="S145" s="193">
        <v>489</v>
      </c>
      <c r="T145" s="193">
        <v>223489</v>
      </c>
      <c r="U145" s="75">
        <f>T145-T143</f>
        <v>3760</v>
      </c>
      <c r="V145" s="276">
        <f>U145/T143</f>
        <v>1.7111987948791464E-2</v>
      </c>
      <c r="W145" s="435">
        <v>3.0432000000000001</v>
      </c>
      <c r="X145" s="435">
        <v>3.1953</v>
      </c>
      <c r="Y145" s="437"/>
      <c r="Z145" s="437"/>
    </row>
    <row r="146" spans="1:26" s="183" customFormat="1">
      <c r="A146" s="134">
        <v>43461</v>
      </c>
      <c r="B146" s="135" t="s">
        <v>102</v>
      </c>
      <c r="C146" s="111">
        <v>43543</v>
      </c>
      <c r="D146" s="260">
        <v>90410</v>
      </c>
      <c r="E146" s="261">
        <v>91080</v>
      </c>
      <c r="F146" s="261">
        <v>90390</v>
      </c>
      <c r="G146" s="384">
        <v>90635</v>
      </c>
      <c r="H146" s="379">
        <f t="shared" si="722"/>
        <v>110.60723371308482</v>
      </c>
      <c r="I146" s="379">
        <f t="shared" si="723"/>
        <v>110.63170704723974</v>
      </c>
      <c r="J146" s="379">
        <f t="shared" si="724"/>
        <v>109.79358805445763</v>
      </c>
      <c r="K146" s="379">
        <f t="shared" si="725"/>
        <v>110.33265294864015</v>
      </c>
      <c r="L146" s="480">
        <f t="shared" si="726"/>
        <v>838.11899278211399</v>
      </c>
      <c r="M146" s="73" t="str">
        <f t="shared" si="727"/>
        <v/>
      </c>
      <c r="N146" s="73" t="str">
        <f t="shared" si="728"/>
        <v/>
      </c>
      <c r="O146" s="193">
        <v>157780</v>
      </c>
      <c r="P146" s="75">
        <f t="shared" ref="P146:P147" si="729">O146-O145</f>
        <v>39117</v>
      </c>
      <c r="Q146" s="276">
        <f t="shared" ref="Q146:Q147" si="730">P146/O145</f>
        <v>0.32964782619687688</v>
      </c>
      <c r="R146" s="193">
        <v>217413</v>
      </c>
      <c r="S146" s="193">
        <v>573</v>
      </c>
      <c r="T146" s="193">
        <v>220596</v>
      </c>
      <c r="U146" s="75">
        <f t="shared" ref="U146:U147" si="731">T146-T145</f>
        <v>-2893</v>
      </c>
      <c r="V146" s="276">
        <f t="shared" ref="V146:V147" si="732">U146/T145</f>
        <v>-1.2944708688123353E-2</v>
      </c>
      <c r="W146" s="435">
        <v>2.6574</v>
      </c>
      <c r="X146" s="435">
        <v>2.7324999999999999</v>
      </c>
      <c r="Y146" s="437"/>
      <c r="Z146" s="437"/>
    </row>
    <row r="147" spans="1:26" s="183" customFormat="1">
      <c r="A147" s="134">
        <v>43462</v>
      </c>
      <c r="B147" s="135" t="s">
        <v>100</v>
      </c>
      <c r="C147" s="111">
        <v>43543</v>
      </c>
      <c r="D147" s="260">
        <v>90655</v>
      </c>
      <c r="E147" s="261">
        <v>91325</v>
      </c>
      <c r="F147" s="261">
        <v>90650</v>
      </c>
      <c r="G147" s="384">
        <v>91180</v>
      </c>
      <c r="H147" s="379">
        <f t="shared" si="722"/>
        <v>110.30831173128897</v>
      </c>
      <c r="I147" s="379">
        <f t="shared" si="723"/>
        <v>110.31439602868174</v>
      </c>
      <c r="J147" s="379">
        <f t="shared" si="724"/>
        <v>109.49904188338353</v>
      </c>
      <c r="K147" s="379">
        <f t="shared" si="725"/>
        <v>109.67317394165389</v>
      </c>
      <c r="L147" s="480">
        <f t="shared" si="726"/>
        <v>815.35414529821537</v>
      </c>
      <c r="M147" s="73" t="str">
        <f t="shared" si="727"/>
        <v/>
      </c>
      <c r="N147" s="73" t="str">
        <f t="shared" si="728"/>
        <v>破低</v>
      </c>
      <c r="O147" s="193">
        <v>109073</v>
      </c>
      <c r="P147" s="75">
        <f t="shared" si="729"/>
        <v>-48707</v>
      </c>
      <c r="Q147" s="276">
        <f t="shared" si="730"/>
        <v>-0.30870199011281529</v>
      </c>
      <c r="R147" s="193">
        <v>211634</v>
      </c>
      <c r="S147" s="193">
        <v>577</v>
      </c>
      <c r="T147" s="193">
        <v>214774</v>
      </c>
      <c r="U147" s="75">
        <f t="shared" si="731"/>
        <v>-5822</v>
      </c>
      <c r="V147" s="276">
        <f t="shared" si="732"/>
        <v>-2.6392137663420915E-2</v>
      </c>
      <c r="W147" s="435">
        <v>2.5832000000000002</v>
      </c>
      <c r="X147" s="435">
        <v>2.5381999999999998</v>
      </c>
      <c r="Y147" s="437"/>
      <c r="Z147" s="437"/>
    </row>
    <row r="148" spans="1:26" s="92" customFormat="1">
      <c r="A148" s="85">
        <v>43465</v>
      </c>
      <c r="B148" s="86" t="s">
        <v>98</v>
      </c>
      <c r="C148" s="87">
        <v>43543</v>
      </c>
      <c r="D148" s="263">
        <v>91175</v>
      </c>
      <c r="E148" s="262">
        <v>91820</v>
      </c>
      <c r="F148" s="262">
        <v>91040</v>
      </c>
      <c r="G148" s="386">
        <v>91770</v>
      </c>
      <c r="H148" s="381">
        <f t="shared" si="722"/>
        <v>109.67918837400605</v>
      </c>
      <c r="I148" s="381">
        <f t="shared" si="723"/>
        <v>109.84182776801407</v>
      </c>
      <c r="J148" s="381">
        <f t="shared" si="724"/>
        <v>108.90873448050534</v>
      </c>
      <c r="K148" s="381">
        <f t="shared" si="725"/>
        <v>108.96807235480006</v>
      </c>
      <c r="L148" s="480">
        <f t="shared" si="726"/>
        <v>933.09328750872567</v>
      </c>
      <c r="M148" s="73" t="str">
        <f t="shared" si="727"/>
        <v/>
      </c>
      <c r="N148" s="73" t="str">
        <f t="shared" si="728"/>
        <v>破低</v>
      </c>
      <c r="O148" s="194">
        <v>72325</v>
      </c>
      <c r="P148" s="75">
        <f t="shared" ref="P148" si="733">O148-O147</f>
        <v>-36748</v>
      </c>
      <c r="Q148" s="276">
        <f t="shared" ref="Q148" si="734">P148/O147</f>
        <v>-0.33691197638278952</v>
      </c>
      <c r="R148" s="194">
        <v>213067</v>
      </c>
      <c r="S148" s="194">
        <v>573</v>
      </c>
      <c r="T148" s="194">
        <v>216224</v>
      </c>
      <c r="U148" s="75">
        <f t="shared" ref="U148" si="735">T148-T147</f>
        <v>1450</v>
      </c>
      <c r="V148" s="276">
        <f t="shared" ref="V148" si="736">U148/T147</f>
        <v>6.7512827437213067E-3</v>
      </c>
      <c r="W148" s="441">
        <v>2.4321000000000002</v>
      </c>
      <c r="X148" s="441">
        <v>2.5308000000000002</v>
      </c>
      <c r="Y148" s="441"/>
      <c r="Z148" s="441"/>
    </row>
    <row r="149" spans="1:26" s="126" customFormat="1">
      <c r="A149" s="120">
        <v>43466</v>
      </c>
      <c r="B149" s="121" t="s">
        <v>115</v>
      </c>
      <c r="C149" s="545">
        <v>43543</v>
      </c>
      <c r="D149" s="284"/>
      <c r="E149" s="284"/>
      <c r="F149" s="284"/>
      <c r="G149" s="387"/>
      <c r="H149" s="382"/>
      <c r="I149" s="382"/>
      <c r="J149" s="382"/>
      <c r="K149" s="382"/>
      <c r="L149" s="550"/>
      <c r="M149" s="121"/>
      <c r="N149" s="121"/>
      <c r="O149" s="239"/>
      <c r="P149" s="125"/>
      <c r="Q149" s="121"/>
      <c r="R149" s="239"/>
      <c r="S149" s="239"/>
      <c r="T149" s="239"/>
      <c r="U149" s="125"/>
      <c r="V149" s="121"/>
      <c r="W149" s="443"/>
      <c r="X149" s="443"/>
      <c r="Y149" s="443"/>
      <c r="Z149" s="444"/>
    </row>
    <row r="150" spans="1:26" s="92" customFormat="1">
      <c r="A150" s="85">
        <v>43467</v>
      </c>
      <c r="B150" s="86" t="s">
        <v>192</v>
      </c>
      <c r="C150" s="87">
        <v>43543</v>
      </c>
      <c r="D150" s="263">
        <v>91720</v>
      </c>
      <c r="E150" s="262">
        <v>92505</v>
      </c>
      <c r="F150" s="262">
        <v>91660</v>
      </c>
      <c r="G150" s="386">
        <v>92175</v>
      </c>
      <c r="H150" s="381">
        <f t="shared" ref="H150:H154" si="737">1/(D150*0.0000001)</f>
        <v>109.02747492368077</v>
      </c>
      <c r="I150" s="381">
        <f t="shared" ref="I150:I154" si="738">1/(F150*0.0000001)</f>
        <v>109.09884355225836</v>
      </c>
      <c r="J150" s="381">
        <f t="shared" ref="J150:J154" si="739">1/(E150*0.0000001)</f>
        <v>108.10226474244635</v>
      </c>
      <c r="K150" s="381">
        <f t="shared" ref="K150:K154" si="740">1/(G150*0.0000001)</f>
        <v>108.48928668294006</v>
      </c>
      <c r="L150" s="480">
        <f t="shared" ref="L150:L154" si="741">(I150-J150)*1000</f>
        <v>996.57880981200719</v>
      </c>
      <c r="M150" s="73" t="str">
        <f t="shared" ref="M150:M154" si="742">IF(I150&gt;I149,"過高","")</f>
        <v>過高</v>
      </c>
      <c r="N150" s="73" t="str">
        <f t="shared" ref="N150:N154" si="743">IF(J150&lt;J149,"破低","")</f>
        <v/>
      </c>
      <c r="O150" s="194">
        <v>165763</v>
      </c>
      <c r="P150" s="75">
        <f>O150-O148</f>
        <v>93438</v>
      </c>
      <c r="Q150" s="276">
        <f>P150/O148</f>
        <v>1.2919184237815418</v>
      </c>
      <c r="R150" s="194">
        <v>220364</v>
      </c>
      <c r="S150" s="194">
        <v>546</v>
      </c>
      <c r="T150" s="194">
        <v>224249</v>
      </c>
      <c r="U150" s="75">
        <f>T150-T148</f>
        <v>8025</v>
      </c>
      <c r="V150" s="276">
        <f>U150/T148</f>
        <v>3.7114288885600116E-2</v>
      </c>
      <c r="W150" s="441">
        <v>2.5729000000000002</v>
      </c>
      <c r="X150" s="441">
        <v>2.621</v>
      </c>
      <c r="Y150" s="441"/>
      <c r="Z150" s="441"/>
    </row>
    <row r="151" spans="1:26" s="92" customFormat="1">
      <c r="A151" s="85">
        <v>43468</v>
      </c>
      <c r="B151" s="86" t="s">
        <v>102</v>
      </c>
      <c r="C151" s="87">
        <v>43543</v>
      </c>
      <c r="D151" s="263">
        <v>94035</v>
      </c>
      <c r="E151" s="262">
        <v>94585</v>
      </c>
      <c r="F151" s="262">
        <v>92860</v>
      </c>
      <c r="G151" s="386">
        <v>93450</v>
      </c>
      <c r="H151" s="381">
        <f t="shared" si="737"/>
        <v>106.34338278300632</v>
      </c>
      <c r="I151" s="381">
        <f t="shared" si="738"/>
        <v>107.68899418479432</v>
      </c>
      <c r="J151" s="381">
        <f t="shared" si="739"/>
        <v>105.72500925093831</v>
      </c>
      <c r="K151" s="381">
        <f t="shared" si="740"/>
        <v>107.00909577314073</v>
      </c>
      <c r="L151" s="480">
        <f t="shared" si="741"/>
        <v>1963.9849338560111</v>
      </c>
      <c r="M151" s="73" t="str">
        <f t="shared" si="742"/>
        <v/>
      </c>
      <c r="N151" s="73" t="str">
        <f t="shared" si="743"/>
        <v>破低</v>
      </c>
      <c r="O151" s="194">
        <v>254127</v>
      </c>
      <c r="P151" s="75">
        <f t="shared" ref="P151:P152" si="744">O151-O150</f>
        <v>88364</v>
      </c>
      <c r="Q151" s="276">
        <f t="shared" ref="Q151:Q152" si="745">P151/O150</f>
        <v>0.53307432901190255</v>
      </c>
      <c r="R151" s="194">
        <v>225768</v>
      </c>
      <c r="S151" s="194">
        <v>623</v>
      </c>
      <c r="T151" s="194">
        <v>229467</v>
      </c>
      <c r="U151" s="75">
        <f t="shared" ref="U151" si="746">T151-T150</f>
        <v>5218</v>
      </c>
      <c r="V151" s="276">
        <f t="shared" ref="V151" si="747">U151/T150</f>
        <v>2.3268777118292613E-2</v>
      </c>
      <c r="W151" s="441">
        <v>2.8837999999999999</v>
      </c>
      <c r="X151" s="441">
        <v>2.8894000000000002</v>
      </c>
      <c r="Y151" s="441"/>
      <c r="Z151" s="441"/>
    </row>
    <row r="152" spans="1:26" s="92" customFormat="1">
      <c r="A152" s="85">
        <v>43469</v>
      </c>
      <c r="B152" s="86" t="s">
        <v>100</v>
      </c>
      <c r="C152" s="87">
        <v>43543</v>
      </c>
      <c r="D152" s="263">
        <v>93410</v>
      </c>
      <c r="E152" s="262">
        <v>93545</v>
      </c>
      <c r="F152" s="262">
        <v>92610</v>
      </c>
      <c r="G152" s="386">
        <v>92610</v>
      </c>
      <c r="H152" s="381">
        <f t="shared" si="737"/>
        <v>107.05491917353602</v>
      </c>
      <c r="I152" s="381">
        <f t="shared" si="738"/>
        <v>107.9796998164345</v>
      </c>
      <c r="J152" s="381">
        <f t="shared" si="739"/>
        <v>106.90042225666791</v>
      </c>
      <c r="K152" s="381">
        <f t="shared" si="740"/>
        <v>107.9796998164345</v>
      </c>
      <c r="L152" s="480">
        <f t="shared" si="741"/>
        <v>1079.277559766595</v>
      </c>
      <c r="M152" s="73" t="str">
        <f t="shared" si="742"/>
        <v>過高</v>
      </c>
      <c r="N152" s="73" t="str">
        <f t="shared" si="743"/>
        <v/>
      </c>
      <c r="O152" s="194">
        <v>209292</v>
      </c>
      <c r="P152" s="75">
        <f t="shared" si="744"/>
        <v>-44835</v>
      </c>
      <c r="Q152" s="276">
        <f t="shared" si="745"/>
        <v>-0.17642753426436389</v>
      </c>
      <c r="R152" s="194">
        <v>222921</v>
      </c>
      <c r="S152" s="194">
        <v>738</v>
      </c>
      <c r="T152" s="194">
        <v>226520</v>
      </c>
      <c r="U152" s="75">
        <f t="shared" ref="U152" si="748">T152-T151</f>
        <v>-2947</v>
      </c>
      <c r="V152" s="276">
        <f t="shared" ref="V152" si="749">U152/T151</f>
        <v>-1.2842805283548397E-2</v>
      </c>
      <c r="W152" s="441">
        <v>2.8456999999999999</v>
      </c>
      <c r="X152" s="441">
        <v>2.8342000000000001</v>
      </c>
      <c r="Y152" s="441"/>
      <c r="Z152" s="441"/>
    </row>
    <row r="153" spans="1:26" s="183" customFormat="1">
      <c r="A153" s="134">
        <v>43472</v>
      </c>
      <c r="B153" s="135" t="s">
        <v>98</v>
      </c>
      <c r="C153" s="111">
        <v>43543</v>
      </c>
      <c r="D153" s="260">
        <v>92720</v>
      </c>
      <c r="E153" s="261">
        <v>93100</v>
      </c>
      <c r="F153" s="261">
        <v>92465</v>
      </c>
      <c r="G153" s="384">
        <v>92505</v>
      </c>
      <c r="H153" s="379">
        <f t="shared" si="737"/>
        <v>107.85159620362383</v>
      </c>
      <c r="I153" s="379">
        <f t="shared" si="738"/>
        <v>108.14902936246148</v>
      </c>
      <c r="J153" s="379">
        <f t="shared" si="739"/>
        <v>107.41138560687435</v>
      </c>
      <c r="K153" s="379">
        <f t="shared" si="740"/>
        <v>108.10226474244635</v>
      </c>
      <c r="L153" s="480">
        <f t="shared" si="741"/>
        <v>737.64375558712914</v>
      </c>
      <c r="M153" s="73" t="str">
        <f t="shared" si="742"/>
        <v>過高</v>
      </c>
      <c r="N153" s="73" t="str">
        <f t="shared" si="743"/>
        <v/>
      </c>
      <c r="O153" s="193">
        <v>139851</v>
      </c>
      <c r="P153" s="75">
        <f t="shared" ref="P153:P154" si="750">O153-O152</f>
        <v>-69441</v>
      </c>
      <c r="Q153" s="276">
        <f t="shared" ref="Q153:Q154" si="751">P153/O152</f>
        <v>-0.33179003497505877</v>
      </c>
      <c r="R153" s="193">
        <v>224789</v>
      </c>
      <c r="S153" s="193">
        <v>864</v>
      </c>
      <c r="T153" s="193">
        <v>228543</v>
      </c>
      <c r="U153" s="75">
        <f t="shared" ref="U153" si="752">T153-T152</f>
        <v>2023</v>
      </c>
      <c r="V153" s="276">
        <f t="shared" ref="V153" si="753">U153/T152</f>
        <v>8.9307787391841777E-3</v>
      </c>
      <c r="W153" s="435">
        <v>2.6555</v>
      </c>
      <c r="X153" s="435">
        <v>2.7966000000000002</v>
      </c>
      <c r="Y153" s="437"/>
      <c r="Z153" s="437"/>
    </row>
    <row r="154" spans="1:26" s="183" customFormat="1">
      <c r="A154" s="134">
        <v>43473</v>
      </c>
      <c r="B154" s="135" t="s">
        <v>97</v>
      </c>
      <c r="C154" s="111">
        <v>43543</v>
      </c>
      <c r="D154" s="260">
        <v>92520</v>
      </c>
      <c r="E154" s="261">
        <v>92715</v>
      </c>
      <c r="F154" s="261">
        <v>92165</v>
      </c>
      <c r="G154" s="384">
        <v>92450</v>
      </c>
      <c r="H154" s="379">
        <f t="shared" si="737"/>
        <v>108.08473843493299</v>
      </c>
      <c r="I154" s="379">
        <f t="shared" si="738"/>
        <v>108.5010578853144</v>
      </c>
      <c r="J154" s="379">
        <f t="shared" si="739"/>
        <v>107.8574125006741</v>
      </c>
      <c r="K154" s="379">
        <f t="shared" si="740"/>
        <v>108.1665765278529</v>
      </c>
      <c r="L154" s="480">
        <f t="shared" si="741"/>
        <v>643.64538464029408</v>
      </c>
      <c r="M154" s="73" t="str">
        <f t="shared" si="742"/>
        <v>過高</v>
      </c>
      <c r="N154" s="73" t="str">
        <f t="shared" si="743"/>
        <v/>
      </c>
      <c r="O154" s="193">
        <v>121954</v>
      </c>
      <c r="P154" s="75">
        <f t="shared" si="750"/>
        <v>-17897</v>
      </c>
      <c r="Q154" s="276">
        <f t="shared" si="751"/>
        <v>-0.12797191296451224</v>
      </c>
      <c r="R154" s="193">
        <v>226943</v>
      </c>
      <c r="S154" s="193">
        <v>831</v>
      </c>
      <c r="T154" s="193">
        <v>230524</v>
      </c>
      <c r="U154" s="75">
        <f t="shared" ref="U154" si="754">T154-T153</f>
        <v>1981</v>
      </c>
      <c r="V154" s="276">
        <f t="shared" ref="V154" si="755">U154/T153</f>
        <v>8.6679530766639104E-3</v>
      </c>
      <c r="W154" s="435">
        <v>2.7343999999999999</v>
      </c>
      <c r="X154" s="435">
        <v>2.3241000000000001</v>
      </c>
      <c r="Y154" s="437"/>
      <c r="Z154" s="437"/>
    </row>
    <row r="155" spans="1:26" s="183" customFormat="1">
      <c r="A155" s="134">
        <v>43474</v>
      </c>
      <c r="B155" s="135" t="s">
        <v>192</v>
      </c>
      <c r="C155" s="111">
        <v>43543</v>
      </c>
      <c r="D155" s="260">
        <v>92420</v>
      </c>
      <c r="E155" s="261">
        <v>93110</v>
      </c>
      <c r="F155" s="261">
        <v>92225</v>
      </c>
      <c r="G155" s="384">
        <v>92960</v>
      </c>
      <c r="H155" s="379">
        <f t="shared" ref="H155:H156" si="756">1/(D155*0.0000001)</f>
        <v>108.20168794633196</v>
      </c>
      <c r="I155" s="379">
        <f t="shared" ref="I155:I156" si="757">1/(F155*0.0000001)</f>
        <v>108.43046896177826</v>
      </c>
      <c r="J155" s="379">
        <f t="shared" ref="J155:J156" si="758">1/(E155*0.0000001)</f>
        <v>107.3998496402105</v>
      </c>
      <c r="K155" s="379">
        <f t="shared" ref="K155:K156" si="759">1/(G155*0.0000001)</f>
        <v>107.57314974182444</v>
      </c>
      <c r="L155" s="480">
        <f t="shared" ref="L155:L156" si="760">(I155-J155)*1000</f>
        <v>1030.6193215677554</v>
      </c>
      <c r="M155" s="73" t="str">
        <f t="shared" ref="M155:M156" si="761">IF(I155&gt;I154,"過高","")</f>
        <v/>
      </c>
      <c r="N155" s="73" t="str">
        <f t="shared" ref="N155:N156" si="762">IF(J155&lt;J154,"破低","")</f>
        <v>破低</v>
      </c>
      <c r="O155" s="193">
        <v>139365</v>
      </c>
      <c r="P155" s="75">
        <f t="shared" ref="P155:P156" si="763">O155-O154</f>
        <v>17411</v>
      </c>
      <c r="Q155" s="276">
        <f t="shared" ref="Q155:Q156" si="764">P155/O154</f>
        <v>0.14276694491365596</v>
      </c>
      <c r="R155" s="193">
        <v>227050</v>
      </c>
      <c r="S155" s="193">
        <v>915</v>
      </c>
      <c r="T155" s="193">
        <v>230445</v>
      </c>
      <c r="U155" s="75">
        <f t="shared" ref="U155" si="765">T155-T154</f>
        <v>-79</v>
      </c>
      <c r="V155" s="276">
        <f t="shared" ref="V155" si="766">U155/T154</f>
        <v>-3.426975065502941E-4</v>
      </c>
      <c r="W155" s="435">
        <v>2.1762999999999999</v>
      </c>
      <c r="X155" s="435">
        <v>2.1006999999999998</v>
      </c>
      <c r="Y155" s="437"/>
      <c r="Z155" s="437"/>
    </row>
    <row r="156" spans="1:26">
      <c r="A156" s="134">
        <v>43475</v>
      </c>
      <c r="B156" s="135" t="s">
        <v>101</v>
      </c>
      <c r="C156" s="137">
        <v>43543</v>
      </c>
      <c r="D156" s="260">
        <v>92930</v>
      </c>
      <c r="E156" s="260">
        <v>93260</v>
      </c>
      <c r="F156" s="260">
        <v>92610</v>
      </c>
      <c r="G156" s="260">
        <v>92675</v>
      </c>
      <c r="H156" s="379">
        <f t="shared" si="756"/>
        <v>107.60787689658883</v>
      </c>
      <c r="I156" s="379">
        <f t="shared" si="757"/>
        <v>107.9796998164345</v>
      </c>
      <c r="J156" s="379">
        <f t="shared" si="758"/>
        <v>107.22710701265281</v>
      </c>
      <c r="K156" s="379">
        <f t="shared" si="759"/>
        <v>107.90396547073105</v>
      </c>
      <c r="L156" s="480">
        <f t="shared" si="760"/>
        <v>752.59280378169535</v>
      </c>
      <c r="M156" s="73" t="str">
        <f t="shared" si="761"/>
        <v/>
      </c>
      <c r="N156" s="73" t="str">
        <f t="shared" si="762"/>
        <v>破低</v>
      </c>
      <c r="O156" s="193">
        <v>124545</v>
      </c>
      <c r="P156" s="75">
        <f t="shared" si="763"/>
        <v>-14820</v>
      </c>
      <c r="Q156" s="276">
        <f t="shared" si="764"/>
        <v>-0.10633946830265849</v>
      </c>
      <c r="R156" s="193">
        <v>224660</v>
      </c>
      <c r="S156" s="193">
        <v>857</v>
      </c>
      <c r="T156" s="193">
        <v>227818</v>
      </c>
      <c r="U156" s="75">
        <f t="shared" ref="U156" si="767">T156-T155</f>
        <v>-2627</v>
      </c>
      <c r="V156" s="276">
        <f t="shared" ref="V156" si="768">U156/T155</f>
        <v>-1.1399683221593005E-2</v>
      </c>
      <c r="W156" s="435">
        <v>1.9343999999999999</v>
      </c>
      <c r="X156" s="435">
        <v>1.8814</v>
      </c>
    </row>
    <row r="157" spans="1:26">
      <c r="A157" s="134">
        <v>43476</v>
      </c>
      <c r="B157" s="135" t="s">
        <v>99</v>
      </c>
      <c r="C157" s="137">
        <v>43543</v>
      </c>
      <c r="D157" s="260">
        <v>92680</v>
      </c>
      <c r="E157" s="260">
        <v>92935</v>
      </c>
      <c r="F157" s="260">
        <v>92540</v>
      </c>
      <c r="G157" s="260">
        <v>92595</v>
      </c>
      <c r="H157" s="379">
        <f t="shared" ref="H157" si="769">1/(D157*0.0000001)</f>
        <v>107.89814415192059</v>
      </c>
      <c r="I157" s="379">
        <f t="shared" ref="I157" si="770">1/(F157*0.0000001)</f>
        <v>108.06137886319429</v>
      </c>
      <c r="J157" s="379">
        <f t="shared" ref="J157" si="771">1/(E157*0.0000001)</f>
        <v>107.60208748049712</v>
      </c>
      <c r="K157" s="379">
        <f t="shared" ref="K157" si="772">1/(G157*0.0000001)</f>
        <v>107.9971920730061</v>
      </c>
      <c r="L157" s="480">
        <f t="shared" ref="L157" si="773">(I157-J157)*1000</f>
        <v>459.29138269717384</v>
      </c>
      <c r="M157" s="73" t="str">
        <f t="shared" ref="M157" si="774">IF(I157&gt;I156,"過高","")</f>
        <v>過高</v>
      </c>
      <c r="N157" s="73" t="str">
        <f t="shared" ref="N157" si="775">IF(J157&lt;J156,"破低","")</f>
        <v/>
      </c>
      <c r="O157" s="193">
        <v>90965</v>
      </c>
      <c r="P157" s="75">
        <f t="shared" ref="P157" si="776">O157-O156</f>
        <v>-33580</v>
      </c>
      <c r="Q157" s="276">
        <f t="shared" ref="Q157" si="777">P157/O156</f>
        <v>-0.26962142197599259</v>
      </c>
      <c r="R157" s="193">
        <v>226803</v>
      </c>
      <c r="S157" s="193">
        <v>875</v>
      </c>
      <c r="T157" s="193">
        <v>229893</v>
      </c>
      <c r="U157" s="75">
        <f t="shared" ref="U157" si="778">T157-T156</f>
        <v>2075</v>
      </c>
      <c r="V157" s="276">
        <f t="shared" ref="V157" si="779">U157/T156</f>
        <v>9.108147731961478E-3</v>
      </c>
      <c r="W157" s="435">
        <v>1.9245000000000001</v>
      </c>
      <c r="X157" s="435">
        <v>1.931</v>
      </c>
    </row>
    <row r="158" spans="1:26" s="92" customFormat="1">
      <c r="A158" s="85">
        <v>43479</v>
      </c>
      <c r="B158" s="86" t="s">
        <v>98</v>
      </c>
      <c r="C158" s="87">
        <v>43543</v>
      </c>
      <c r="D158" s="263">
        <v>92630</v>
      </c>
      <c r="E158" s="262">
        <v>93065</v>
      </c>
      <c r="F158" s="262">
        <v>92615</v>
      </c>
      <c r="G158" s="386">
        <v>92930</v>
      </c>
      <c r="H158" s="381">
        <f t="shared" ref="H158:H159" si="780">1/(D158*0.0000001)</f>
        <v>107.95638562020943</v>
      </c>
      <c r="I158" s="381">
        <f t="shared" ref="I158:I159" si="781">1/(F158*0.0000001)</f>
        <v>107.97387032338176</v>
      </c>
      <c r="J158" s="381">
        <f t="shared" ref="J158:J159" si="782">1/(E158*0.0000001)</f>
        <v>107.45178101327031</v>
      </c>
      <c r="K158" s="381">
        <f t="shared" ref="K158:K159" si="783">1/(G158*0.0000001)</f>
        <v>107.60787689658883</v>
      </c>
      <c r="L158" s="480">
        <f t="shared" ref="L158:L159" si="784">(I158-J158)*1000</f>
        <v>522.0893101114541</v>
      </c>
      <c r="M158" s="73" t="str">
        <f t="shared" ref="M158:M159" si="785">IF(I158&gt;I157,"過高","")</f>
        <v/>
      </c>
      <c r="N158" s="73" t="str">
        <f t="shared" ref="N158:N159" si="786">IF(J158&lt;J157,"破低","")</f>
        <v>破低</v>
      </c>
      <c r="O158" s="194">
        <v>77116</v>
      </c>
      <c r="P158" s="75">
        <f t="shared" ref="P158:P159" si="787">O158-O157</f>
        <v>-13849</v>
      </c>
      <c r="Q158" s="276">
        <f t="shared" ref="Q158:Q159" si="788">P158/O157</f>
        <v>-0.15224536909800473</v>
      </c>
      <c r="R158" s="194">
        <v>227054</v>
      </c>
      <c r="S158" s="194">
        <v>883</v>
      </c>
      <c r="T158" s="194">
        <v>229345</v>
      </c>
      <c r="U158" s="75">
        <f t="shared" ref="U158:U159" si="789">T158-T157</f>
        <v>-548</v>
      </c>
      <c r="V158" s="276">
        <f t="shared" ref="V158:V159" si="790">U158/T157</f>
        <v>-2.3837176425554499E-3</v>
      </c>
      <c r="W158" s="441">
        <v>1.9025000000000001</v>
      </c>
      <c r="X158" s="441">
        <v>1.8723000000000001</v>
      </c>
      <c r="Y158" s="441"/>
      <c r="Z158" s="441"/>
    </row>
    <row r="159" spans="1:26" s="92" customFormat="1">
      <c r="A159" s="85">
        <v>43480</v>
      </c>
      <c r="B159" s="86" t="s">
        <v>97</v>
      </c>
      <c r="C159" s="87">
        <v>43543</v>
      </c>
      <c r="D159" s="263">
        <v>92900</v>
      </c>
      <c r="E159" s="262">
        <v>92930</v>
      </c>
      <c r="F159" s="262">
        <v>92370</v>
      </c>
      <c r="G159" s="386">
        <v>92460</v>
      </c>
      <c r="H159" s="381">
        <f t="shared" si="780"/>
        <v>107.64262648008612</v>
      </c>
      <c r="I159" s="381">
        <f t="shared" si="781"/>
        <v>108.26025765941323</v>
      </c>
      <c r="J159" s="381">
        <f t="shared" si="782"/>
        <v>107.60787689658883</v>
      </c>
      <c r="K159" s="381">
        <f t="shared" si="783"/>
        <v>108.15487778498812</v>
      </c>
      <c r="L159" s="480">
        <f t="shared" si="784"/>
        <v>652.38076282439295</v>
      </c>
      <c r="M159" s="73" t="str">
        <f t="shared" si="785"/>
        <v>過高</v>
      </c>
      <c r="N159" s="73" t="str">
        <f t="shared" si="786"/>
        <v/>
      </c>
      <c r="O159" s="194">
        <v>122137</v>
      </c>
      <c r="P159" s="75">
        <f t="shared" si="787"/>
        <v>45021</v>
      </c>
      <c r="Q159" s="276">
        <f t="shared" si="788"/>
        <v>0.58380880751076303</v>
      </c>
      <c r="R159" s="194">
        <v>225891</v>
      </c>
      <c r="S159" s="194">
        <v>901</v>
      </c>
      <c r="T159" s="194">
        <v>230001</v>
      </c>
      <c r="U159" s="75">
        <f t="shared" si="789"/>
        <v>656</v>
      </c>
      <c r="V159" s="276">
        <f t="shared" si="790"/>
        <v>2.8603196058340054E-3</v>
      </c>
      <c r="W159" s="441">
        <v>1.8843000000000001</v>
      </c>
      <c r="X159" s="441">
        <v>1.8662000000000001</v>
      </c>
      <c r="Y159" s="441"/>
      <c r="Z159" s="441"/>
    </row>
    <row r="160" spans="1:26" s="92" customFormat="1">
      <c r="A160" s="85">
        <v>43481</v>
      </c>
      <c r="B160" s="86" t="s">
        <v>192</v>
      </c>
      <c r="C160" s="87">
        <v>43543</v>
      </c>
      <c r="D160" s="263">
        <v>92480</v>
      </c>
      <c r="E160" s="262">
        <v>92730</v>
      </c>
      <c r="F160" s="262">
        <v>92025</v>
      </c>
      <c r="G160" s="386">
        <v>92115</v>
      </c>
      <c r="H160" s="381">
        <f t="shared" ref="H160:H161" si="791">1/(D160*0.0000001)</f>
        <v>108.13148788927336</v>
      </c>
      <c r="I160" s="381">
        <f t="shared" ref="I160:I161" si="792">1/(F160*0.0000001)</f>
        <v>108.66612333605001</v>
      </c>
      <c r="J160" s="381">
        <f t="shared" ref="J160:J161" si="793">1/(E160*0.0000001)</f>
        <v>107.83996549121105</v>
      </c>
      <c r="K160" s="381">
        <f t="shared" ref="K160:K161" si="794">1/(G160*0.0000001)</f>
        <v>108.55995223362103</v>
      </c>
      <c r="L160" s="480">
        <f t="shared" ref="L160:L161" si="795">(I160-J160)*1000</f>
        <v>826.15784483895993</v>
      </c>
      <c r="M160" s="73" t="str">
        <f t="shared" ref="M160:M161" si="796">IF(I160&gt;I159,"過高","")</f>
        <v>過高</v>
      </c>
      <c r="N160" s="73" t="str">
        <f t="shared" ref="N160:N161" si="797">IF(J160&lt;J159,"破低","")</f>
        <v/>
      </c>
      <c r="O160" s="194">
        <v>103346</v>
      </c>
      <c r="P160" s="75">
        <f t="shared" ref="P160:P161" si="798">O160-O159</f>
        <v>-18791</v>
      </c>
      <c r="Q160" s="276">
        <f t="shared" ref="Q160:Q161" si="799">P160/O159</f>
        <v>-0.15385182213416082</v>
      </c>
      <c r="R160" s="194">
        <v>226721</v>
      </c>
      <c r="S160" s="194">
        <v>927</v>
      </c>
      <c r="T160" s="194">
        <v>229193</v>
      </c>
      <c r="U160" s="75">
        <f t="shared" ref="U160" si="800">T160-T159</f>
        <v>-808</v>
      </c>
      <c r="V160" s="276">
        <f t="shared" ref="V160" si="801">U160/T159</f>
        <v>-3.5130282042251989E-3</v>
      </c>
      <c r="W160" s="441">
        <v>1.8879999999999999</v>
      </c>
      <c r="X160" s="441">
        <v>1.915</v>
      </c>
      <c r="Y160" s="441"/>
      <c r="Z160" s="441"/>
    </row>
    <row r="161" spans="1:26" s="92" customFormat="1">
      <c r="A161" s="85">
        <v>43482</v>
      </c>
      <c r="B161" s="86" t="s">
        <v>102</v>
      </c>
      <c r="C161" s="87">
        <v>43543</v>
      </c>
      <c r="D161" s="263">
        <v>92070</v>
      </c>
      <c r="E161" s="262">
        <v>92430</v>
      </c>
      <c r="F161" s="262">
        <v>91805</v>
      </c>
      <c r="G161" s="386">
        <v>91940</v>
      </c>
      <c r="H161" s="381">
        <f t="shared" si="791"/>
        <v>108.6130118388183</v>
      </c>
      <c r="I161" s="381">
        <f t="shared" si="792"/>
        <v>108.92652905615164</v>
      </c>
      <c r="J161" s="381">
        <f t="shared" si="793"/>
        <v>108.18998160770313</v>
      </c>
      <c r="K161" s="381">
        <f t="shared" si="794"/>
        <v>108.76658690450294</v>
      </c>
      <c r="L161" s="480">
        <f t="shared" si="795"/>
        <v>736.54744844850484</v>
      </c>
      <c r="M161" s="73" t="str">
        <f t="shared" si="796"/>
        <v>過高</v>
      </c>
      <c r="N161" s="73" t="str">
        <f t="shared" si="797"/>
        <v/>
      </c>
      <c r="O161" s="194">
        <v>127241</v>
      </c>
      <c r="P161" s="75">
        <f t="shared" si="798"/>
        <v>23895</v>
      </c>
      <c r="Q161" s="276">
        <f t="shared" si="799"/>
        <v>0.23121359317244983</v>
      </c>
      <c r="R161" s="194"/>
      <c r="S161" s="194"/>
      <c r="T161" s="194"/>
      <c r="U161" s="75"/>
      <c r="V161" s="276"/>
      <c r="W161" s="441">
        <v>1.9234</v>
      </c>
      <c r="X161" s="441">
        <v>1.9444999999999999</v>
      </c>
      <c r="Y161" s="441"/>
      <c r="Z161" s="441"/>
    </row>
    <row r="162" spans="1:26" s="92" customFormat="1">
      <c r="A162" s="85">
        <v>43483</v>
      </c>
      <c r="B162" s="86" t="s">
        <v>100</v>
      </c>
      <c r="C162" s="87">
        <v>43543</v>
      </c>
      <c r="D162" s="263"/>
      <c r="E162" s="262"/>
      <c r="F162" s="262"/>
      <c r="G162" s="386"/>
      <c r="H162" s="381"/>
      <c r="I162" s="381"/>
      <c r="J162" s="381"/>
      <c r="K162" s="381"/>
      <c r="L162" s="480"/>
      <c r="M162" s="73"/>
      <c r="N162" s="73"/>
      <c r="O162" s="194"/>
      <c r="P162" s="75"/>
      <c r="Q162" s="276"/>
      <c r="R162" s="194"/>
      <c r="S162" s="194"/>
      <c r="T162" s="194"/>
      <c r="U162" s="75"/>
      <c r="V162" s="276"/>
      <c r="W162" s="441">
        <v>1.9584999999999999</v>
      </c>
      <c r="X162" s="441">
        <v>2.2336999999999998</v>
      </c>
      <c r="Y162" s="441"/>
      <c r="Z162" s="441"/>
    </row>
  </sheetData>
  <mergeCells count="1">
    <mergeCell ref="A1:W1"/>
  </mergeCells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2"/>
  <sheetViews>
    <sheetView zoomScaleNormal="100" workbookViewId="0">
      <pane xSplit="3" ySplit="2" topLeftCell="G176" activePane="bottomRight" state="frozen"/>
      <selection pane="topRight" activeCell="D1" sqref="D1"/>
      <selection pane="bottomLeft" activeCell="A3" sqref="A3"/>
      <selection pane="bottomRight" activeCell="P161" sqref="P161"/>
    </sheetView>
  </sheetViews>
  <sheetFormatPr defaultColWidth="10.77734375" defaultRowHeight="16.2"/>
  <cols>
    <col min="1" max="1" width="10.77734375" style="174" bestFit="1" customWidth="1"/>
    <col min="2" max="2" width="9" style="174" bestFit="1" customWidth="1"/>
    <col min="3" max="3" width="8" style="174" customWidth="1"/>
    <col min="4" max="4" width="12" style="77" bestFit="1" customWidth="1"/>
    <col min="5" max="6" width="9.6640625" style="77" customWidth="1"/>
    <col min="7" max="7" width="12.6640625" style="77" customWidth="1"/>
    <col min="8" max="8" width="10.6640625" style="72" customWidth="1"/>
    <col min="9" max="10" width="6.6640625" style="73" customWidth="1"/>
    <col min="11" max="11" width="12" style="192" bestFit="1" customWidth="1"/>
    <col min="12" max="12" width="11.109375" style="75" customWidth="1"/>
    <col min="13" max="13" width="10" style="73" bestFit="1" customWidth="1"/>
    <col min="14" max="16" width="9.6640625" style="192" customWidth="1"/>
    <col min="17" max="17" width="11.109375" style="75" customWidth="1"/>
    <col min="18" max="18" width="8.109375" style="73" customWidth="1"/>
    <col min="19" max="20" width="8.6640625" style="460" bestFit="1" customWidth="1"/>
    <col min="21" max="21" width="14.77734375" style="435" bestFit="1" customWidth="1"/>
    <col min="22" max="22" width="16.33203125" style="434" bestFit="1" customWidth="1"/>
    <col min="23" max="23" width="13.44140625" style="195" bestFit="1" customWidth="1"/>
    <col min="24" max="16384" width="10.77734375" style="195"/>
  </cols>
  <sheetData>
    <row r="1" spans="1:22">
      <c r="A1" s="609" t="s">
        <v>605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1"/>
    </row>
    <row r="2" spans="1:22">
      <c r="A2" s="174" t="s">
        <v>582</v>
      </c>
      <c r="B2" s="174" t="s">
        <v>583</v>
      </c>
      <c r="C2" s="174" t="s">
        <v>584</v>
      </c>
      <c r="D2" s="77" t="s">
        <v>585</v>
      </c>
      <c r="E2" s="77" t="s">
        <v>586</v>
      </c>
      <c r="F2" s="77" t="s">
        <v>587</v>
      </c>
      <c r="G2" s="77" t="s">
        <v>588</v>
      </c>
      <c r="H2" s="72" t="s">
        <v>589</v>
      </c>
      <c r="I2" s="73" t="s">
        <v>590</v>
      </c>
      <c r="J2" s="73" t="s">
        <v>591</v>
      </c>
      <c r="K2" s="74" t="s">
        <v>627</v>
      </c>
      <c r="L2" s="75" t="s">
        <v>626</v>
      </c>
      <c r="M2" s="73" t="s">
        <v>110</v>
      </c>
      <c r="N2" s="192" t="s">
        <v>592</v>
      </c>
      <c r="O2" s="192" t="s">
        <v>593</v>
      </c>
      <c r="P2" s="192" t="s">
        <v>594</v>
      </c>
      <c r="Q2" s="75" t="s">
        <v>595</v>
      </c>
      <c r="R2" s="73" t="s">
        <v>596</v>
      </c>
      <c r="S2" s="460" t="s">
        <v>597</v>
      </c>
      <c r="T2" s="460" t="s">
        <v>652</v>
      </c>
      <c r="U2" s="436" t="s">
        <v>638</v>
      </c>
      <c r="V2" s="434" t="s">
        <v>654</v>
      </c>
    </row>
    <row r="3" spans="1:22" s="126" customFormat="1">
      <c r="A3" s="120">
        <v>43248</v>
      </c>
      <c r="B3" s="121" t="s">
        <v>604</v>
      </c>
      <c r="C3" s="122">
        <v>43269</v>
      </c>
      <c r="D3" s="237"/>
      <c r="E3" s="123"/>
      <c r="F3" s="238"/>
      <c r="G3" s="123"/>
      <c r="H3" s="124"/>
      <c r="I3" s="73"/>
      <c r="J3" s="73"/>
      <c r="K3" s="239"/>
      <c r="L3" s="75"/>
      <c r="M3" s="73"/>
      <c r="N3" s="239"/>
      <c r="O3" s="239"/>
      <c r="P3" s="239"/>
      <c r="Q3" s="75"/>
      <c r="R3" s="73"/>
      <c r="S3" s="461"/>
      <c r="T3" s="461"/>
      <c r="U3" s="443"/>
      <c r="V3" s="444" t="s">
        <v>607</v>
      </c>
    </row>
    <row r="4" spans="1:22" s="183" customFormat="1">
      <c r="A4" s="134">
        <v>43249</v>
      </c>
      <c r="B4" s="135" t="s">
        <v>115</v>
      </c>
      <c r="C4" s="137">
        <v>43269</v>
      </c>
      <c r="D4" s="212">
        <v>0.75600000000000001</v>
      </c>
      <c r="E4" s="178">
        <v>0.7581</v>
      </c>
      <c r="F4" s="178">
        <v>0.74990000000000001</v>
      </c>
      <c r="G4" s="178">
        <v>0.75070000000000003</v>
      </c>
      <c r="H4" s="179">
        <f t="shared" ref="H4:H14" si="0">(E4-F4)*100000</f>
        <v>819.99999999999852</v>
      </c>
      <c r="I4" s="73"/>
      <c r="J4" s="73"/>
      <c r="K4" s="193"/>
      <c r="L4" s="75"/>
      <c r="M4" s="73"/>
      <c r="N4" s="193">
        <v>151314</v>
      </c>
      <c r="O4" s="193"/>
      <c r="P4" s="193">
        <v>155973</v>
      </c>
      <c r="Q4" s="75"/>
      <c r="R4" s="73"/>
      <c r="S4" s="462"/>
      <c r="T4" s="462"/>
      <c r="U4" s="437"/>
      <c r="V4" s="438"/>
    </row>
    <row r="5" spans="1:22" s="183" customFormat="1">
      <c r="A5" s="134">
        <v>43250</v>
      </c>
      <c r="B5" s="135" t="s">
        <v>108</v>
      </c>
      <c r="C5" s="137">
        <v>43269</v>
      </c>
      <c r="D5" s="178">
        <v>0.75039999999999996</v>
      </c>
      <c r="E5" s="178">
        <v>0.75849999999999995</v>
      </c>
      <c r="F5" s="213">
        <v>0.74770000000000003</v>
      </c>
      <c r="G5" s="178">
        <v>0.75770000000000004</v>
      </c>
      <c r="H5" s="179">
        <f t="shared" si="0"/>
        <v>1079.999999999992</v>
      </c>
      <c r="I5" s="73" t="str">
        <f>IF(E5&gt;E4,"過高","")</f>
        <v>過高</v>
      </c>
      <c r="J5" s="73" t="str">
        <f>IF(F5&lt;F4,"破低","")</f>
        <v>破低</v>
      </c>
      <c r="K5" s="210"/>
      <c r="L5" s="75"/>
      <c r="M5" s="76"/>
      <c r="N5" s="209">
        <v>147389</v>
      </c>
      <c r="O5" s="193"/>
      <c r="P5" s="210">
        <v>152002</v>
      </c>
      <c r="Q5" s="75">
        <f t="shared" ref="Q5:Q13" si="1">P5-P4</f>
        <v>-3971</v>
      </c>
      <c r="R5" s="76">
        <f t="shared" ref="R5:R13" si="2">Q5/P4</f>
        <v>-2.5459534663050655E-2</v>
      </c>
      <c r="S5" s="462"/>
      <c r="T5" s="462"/>
      <c r="U5" s="437"/>
      <c r="V5" s="438"/>
    </row>
    <row r="6" spans="1:22" s="183" customFormat="1">
      <c r="A6" s="134">
        <v>43251</v>
      </c>
      <c r="B6" s="135" t="s">
        <v>101</v>
      </c>
      <c r="C6" s="137">
        <v>43269</v>
      </c>
      <c r="D6" s="214">
        <v>0.75760000000000005</v>
      </c>
      <c r="E6" s="215">
        <v>0.75929999999999997</v>
      </c>
      <c r="F6" s="216">
        <v>0.75539999999999996</v>
      </c>
      <c r="G6" s="217">
        <v>0.75690000000000002</v>
      </c>
      <c r="H6" s="179">
        <f t="shared" si="0"/>
        <v>390.00000000000148</v>
      </c>
      <c r="I6" s="73" t="str">
        <f>IF(E6&gt;E5,"過高","")</f>
        <v>過高</v>
      </c>
      <c r="J6" s="73" t="str">
        <f t="shared" ref="J6:J14" si="3">IF(F6&lt;F5,"破低","")</f>
        <v/>
      </c>
      <c r="K6" s="209"/>
      <c r="L6" s="75"/>
      <c r="M6" s="76"/>
      <c r="N6" s="209">
        <v>145336</v>
      </c>
      <c r="O6" s="193"/>
      <c r="P6" s="209">
        <v>149709</v>
      </c>
      <c r="Q6" s="75">
        <f t="shared" si="1"/>
        <v>-2293</v>
      </c>
      <c r="R6" s="76">
        <f t="shared" si="2"/>
        <v>-1.5085327824633886E-2</v>
      </c>
      <c r="S6" s="463"/>
      <c r="T6" s="463"/>
      <c r="U6" s="438"/>
      <c r="V6" s="438"/>
    </row>
    <row r="7" spans="1:22" s="183" customFormat="1">
      <c r="A7" s="134">
        <v>43252</v>
      </c>
      <c r="B7" s="135" t="s">
        <v>99</v>
      </c>
      <c r="C7" s="137">
        <v>43269</v>
      </c>
      <c r="D7" s="214">
        <v>0.75680000000000003</v>
      </c>
      <c r="E7" s="214">
        <v>0.75739999999999996</v>
      </c>
      <c r="F7" s="216">
        <v>0.75139999999999996</v>
      </c>
      <c r="G7" s="217">
        <v>0.75719999999999998</v>
      </c>
      <c r="H7" s="179">
        <f t="shared" si="0"/>
        <v>600.00000000000057</v>
      </c>
      <c r="I7" s="73" t="str">
        <f t="shared" ref="I7:I14" si="4">IF(E7&gt;E6,"過高","")</f>
        <v/>
      </c>
      <c r="J7" s="73" t="str">
        <f t="shared" si="3"/>
        <v>破低</v>
      </c>
      <c r="K7" s="193"/>
      <c r="L7" s="75"/>
      <c r="M7" s="76"/>
      <c r="N7" s="193">
        <v>145685</v>
      </c>
      <c r="O7" s="193"/>
      <c r="P7" s="193">
        <v>150359</v>
      </c>
      <c r="Q7" s="75">
        <f t="shared" si="1"/>
        <v>650</v>
      </c>
      <c r="R7" s="76">
        <f t="shared" si="2"/>
        <v>4.3417563406341637E-3</v>
      </c>
      <c r="S7" s="462"/>
      <c r="T7" s="462"/>
      <c r="U7" s="437"/>
      <c r="V7" s="438"/>
    </row>
    <row r="8" spans="1:22" s="92" customFormat="1">
      <c r="A8" s="85">
        <v>43255</v>
      </c>
      <c r="B8" s="86" t="s">
        <v>600</v>
      </c>
      <c r="C8" s="87">
        <v>43269</v>
      </c>
      <c r="D8" s="88">
        <v>0.7571</v>
      </c>
      <c r="E8" s="88">
        <v>0.76670000000000005</v>
      </c>
      <c r="F8" s="88">
        <v>0.75609999999999999</v>
      </c>
      <c r="G8" s="88">
        <v>0.76459999999999995</v>
      </c>
      <c r="H8" s="89">
        <f t="shared" si="0"/>
        <v>1060.0000000000055</v>
      </c>
      <c r="I8" s="73" t="str">
        <f t="shared" si="4"/>
        <v>過高</v>
      </c>
      <c r="J8" s="73" t="str">
        <f t="shared" si="3"/>
        <v/>
      </c>
      <c r="K8" s="194"/>
      <c r="L8" s="75"/>
      <c r="M8" s="76"/>
      <c r="N8" s="194">
        <v>144601</v>
      </c>
      <c r="O8" s="194"/>
      <c r="P8" s="194">
        <v>150309</v>
      </c>
      <c r="Q8" s="75">
        <f t="shared" si="1"/>
        <v>-50</v>
      </c>
      <c r="R8" s="76">
        <f t="shared" si="2"/>
        <v>-3.3253746034490785E-4</v>
      </c>
      <c r="S8" s="464">
        <v>-1.0387</v>
      </c>
      <c r="T8" s="464"/>
      <c r="U8" s="441"/>
      <c r="V8" s="442"/>
    </row>
    <row r="9" spans="1:22" s="92" customFormat="1">
      <c r="A9" s="85">
        <v>43256</v>
      </c>
      <c r="B9" s="86" t="s">
        <v>601</v>
      </c>
      <c r="C9" s="87">
        <v>43269</v>
      </c>
      <c r="D9" s="88">
        <v>0.76500000000000001</v>
      </c>
      <c r="E9" s="88">
        <v>0.76570000000000005</v>
      </c>
      <c r="F9" s="88">
        <v>0.75949999999999995</v>
      </c>
      <c r="G9" s="88">
        <v>0.76170000000000004</v>
      </c>
      <c r="H9" s="89">
        <f t="shared" si="0"/>
        <v>620.00000000000944</v>
      </c>
      <c r="I9" s="73" t="str">
        <f t="shared" si="4"/>
        <v/>
      </c>
      <c r="J9" s="73" t="str">
        <f t="shared" si="3"/>
        <v/>
      </c>
      <c r="K9" s="194"/>
      <c r="L9" s="75"/>
      <c r="M9" s="76"/>
      <c r="N9" s="194">
        <v>138391</v>
      </c>
      <c r="O9" s="194"/>
      <c r="P9" s="194">
        <v>143872</v>
      </c>
      <c r="Q9" s="75">
        <f t="shared" si="1"/>
        <v>-6437</v>
      </c>
      <c r="R9" s="76">
        <f t="shared" si="2"/>
        <v>-4.2825113599318738E-2</v>
      </c>
      <c r="S9" s="464">
        <v>1.0083</v>
      </c>
      <c r="T9" s="464"/>
      <c r="U9" s="441"/>
      <c r="V9" s="442"/>
    </row>
    <row r="10" spans="1:22" s="92" customFormat="1">
      <c r="A10" s="85">
        <v>43257</v>
      </c>
      <c r="B10" s="86" t="s">
        <v>602</v>
      </c>
      <c r="C10" s="87">
        <v>43269</v>
      </c>
      <c r="D10" s="88">
        <v>0.76170000000000004</v>
      </c>
      <c r="E10" s="88">
        <v>0.76780000000000004</v>
      </c>
      <c r="F10" s="88">
        <v>0.76160000000000005</v>
      </c>
      <c r="G10" s="88">
        <v>0.76670000000000005</v>
      </c>
      <c r="H10" s="89">
        <f t="shared" si="0"/>
        <v>619.99999999999829</v>
      </c>
      <c r="I10" s="73" t="str">
        <f t="shared" si="4"/>
        <v>過高</v>
      </c>
      <c r="J10" s="73" t="str">
        <f t="shared" si="3"/>
        <v/>
      </c>
      <c r="K10" s="194"/>
      <c r="L10" s="75"/>
      <c r="M10" s="76"/>
      <c r="N10" s="194">
        <v>135523</v>
      </c>
      <c r="O10" s="194"/>
      <c r="P10" s="194">
        <v>142858</v>
      </c>
      <c r="Q10" s="75">
        <f t="shared" si="1"/>
        <v>-1014</v>
      </c>
      <c r="R10" s="76">
        <f t="shared" si="2"/>
        <v>-7.047931494661922E-3</v>
      </c>
      <c r="S10" s="464">
        <v>1.2862</v>
      </c>
      <c r="T10" s="464"/>
      <c r="U10" s="441"/>
      <c r="V10" s="442"/>
    </row>
    <row r="11" spans="1:22" s="92" customFormat="1">
      <c r="A11" s="85">
        <v>43258</v>
      </c>
      <c r="B11" s="86" t="s">
        <v>603</v>
      </c>
      <c r="C11" s="87">
        <v>43269</v>
      </c>
      <c r="D11" s="88">
        <v>0.76700000000000002</v>
      </c>
      <c r="E11" s="88">
        <v>0.76729999999999998</v>
      </c>
      <c r="F11" s="88">
        <v>0.76129999999999998</v>
      </c>
      <c r="G11" s="88">
        <v>0.76229999999999998</v>
      </c>
      <c r="H11" s="89">
        <f t="shared" si="0"/>
        <v>600.00000000000057</v>
      </c>
      <c r="I11" s="73" t="str">
        <f t="shared" si="4"/>
        <v/>
      </c>
      <c r="J11" s="73" t="str">
        <f t="shared" si="3"/>
        <v>破低</v>
      </c>
      <c r="K11" s="194"/>
      <c r="L11" s="75"/>
      <c r="M11" s="76"/>
      <c r="N11" s="194">
        <v>133287</v>
      </c>
      <c r="O11" s="194"/>
      <c r="P11" s="194">
        <v>143813</v>
      </c>
      <c r="Q11" s="75">
        <f t="shared" si="1"/>
        <v>955</v>
      </c>
      <c r="R11" s="76">
        <f t="shared" si="2"/>
        <v>6.6849598902406588E-3</v>
      </c>
      <c r="S11" s="464">
        <v>1.1263000000000001</v>
      </c>
      <c r="T11" s="464"/>
      <c r="U11" s="441"/>
      <c r="V11" s="442"/>
    </row>
    <row r="12" spans="1:22" s="92" customFormat="1">
      <c r="A12" s="85">
        <v>43259</v>
      </c>
      <c r="B12" s="86" t="s">
        <v>570</v>
      </c>
      <c r="C12" s="87">
        <v>43269</v>
      </c>
      <c r="D12" s="88">
        <v>0.76239999999999997</v>
      </c>
      <c r="E12" s="88">
        <v>0.76280000000000003</v>
      </c>
      <c r="F12" s="88">
        <v>0.75609999999999999</v>
      </c>
      <c r="G12" s="88">
        <v>0.76</v>
      </c>
      <c r="H12" s="89">
        <f t="shared" si="0"/>
        <v>670.00000000000398</v>
      </c>
      <c r="I12" s="73" t="str">
        <f t="shared" si="4"/>
        <v/>
      </c>
      <c r="J12" s="73" t="str">
        <f t="shared" si="3"/>
        <v>破低</v>
      </c>
      <c r="K12" s="194"/>
      <c r="L12" s="75"/>
      <c r="M12" s="76"/>
      <c r="N12" s="194">
        <v>128196</v>
      </c>
      <c r="O12" s="194"/>
      <c r="P12" s="194">
        <v>141667</v>
      </c>
      <c r="Q12" s="75">
        <f t="shared" si="1"/>
        <v>-2146</v>
      </c>
      <c r="R12" s="76">
        <f t="shared" si="2"/>
        <v>-1.4922155855173038E-2</v>
      </c>
      <c r="S12" s="464">
        <v>1.2444999999999999</v>
      </c>
      <c r="T12" s="464"/>
      <c r="U12" s="441"/>
      <c r="V12" s="442"/>
    </row>
    <row r="13" spans="1:22">
      <c r="A13" s="134">
        <v>43262</v>
      </c>
      <c r="B13" s="135" t="s">
        <v>600</v>
      </c>
      <c r="C13" s="137">
        <v>43269</v>
      </c>
      <c r="D13" s="178">
        <v>0.75929999999999997</v>
      </c>
      <c r="E13" s="178">
        <v>0.76219999999999999</v>
      </c>
      <c r="F13" s="178">
        <v>0.75919999999999999</v>
      </c>
      <c r="G13" s="178">
        <v>0.7611</v>
      </c>
      <c r="H13" s="179">
        <f t="shared" si="0"/>
        <v>300.00000000000028</v>
      </c>
      <c r="I13" s="73" t="str">
        <f t="shared" si="4"/>
        <v/>
      </c>
      <c r="J13" s="73" t="str">
        <f t="shared" si="3"/>
        <v/>
      </c>
      <c r="K13" s="193"/>
      <c r="M13" s="76"/>
      <c r="N13" s="193">
        <v>115399</v>
      </c>
      <c r="O13" s="193"/>
      <c r="P13" s="193">
        <v>134918</v>
      </c>
      <c r="Q13" s="75">
        <f t="shared" si="1"/>
        <v>-6749</v>
      </c>
      <c r="R13" s="76">
        <f t="shared" si="2"/>
        <v>-4.7639887906146101E-2</v>
      </c>
      <c r="S13" s="462">
        <v>1.2791999999999999</v>
      </c>
      <c r="T13" s="462"/>
      <c r="U13" s="437"/>
    </row>
    <row r="14" spans="1:22" s="250" customFormat="1">
      <c r="A14" s="134">
        <v>43263</v>
      </c>
      <c r="B14" s="135" t="s">
        <v>97</v>
      </c>
      <c r="C14" s="137">
        <v>43269</v>
      </c>
      <c r="D14" s="178">
        <v>0.76070000000000004</v>
      </c>
      <c r="E14" s="178">
        <v>0.76239999999999997</v>
      </c>
      <c r="F14" s="178">
        <v>0.75660000000000005</v>
      </c>
      <c r="G14" s="178">
        <v>0.75739999999999996</v>
      </c>
      <c r="H14" s="179">
        <f t="shared" si="0"/>
        <v>579.99999999999159</v>
      </c>
      <c r="I14" s="73" t="str">
        <f t="shared" si="4"/>
        <v>過高</v>
      </c>
      <c r="J14" s="73" t="str">
        <f t="shared" si="3"/>
        <v>破低</v>
      </c>
      <c r="K14" s="193"/>
      <c r="L14" s="75"/>
      <c r="M14" s="76"/>
      <c r="N14" s="193">
        <v>109086</v>
      </c>
      <c r="O14" s="193">
        <v>27407</v>
      </c>
      <c r="P14" s="193">
        <v>137724</v>
      </c>
      <c r="Q14" s="75">
        <f t="shared" ref="Q14" si="5">P14-P13</f>
        <v>2806</v>
      </c>
      <c r="R14" s="76">
        <f t="shared" ref="R14" si="6">Q14/P13</f>
        <v>2.0797817933856121E-2</v>
      </c>
      <c r="S14" s="462">
        <v>1.2189000000000001</v>
      </c>
      <c r="T14" s="462"/>
      <c r="U14" s="437"/>
      <c r="V14" s="434"/>
    </row>
    <row r="15" spans="1:22" s="256" customFormat="1">
      <c r="A15" s="134">
        <v>43264</v>
      </c>
      <c r="B15" s="135" t="s">
        <v>192</v>
      </c>
      <c r="C15" s="137">
        <v>43269</v>
      </c>
      <c r="D15" s="178">
        <v>0.75749999999999995</v>
      </c>
      <c r="E15" s="178">
        <v>0.76090000000000002</v>
      </c>
      <c r="F15" s="178">
        <v>0.753</v>
      </c>
      <c r="G15" s="178">
        <v>0.75770000000000004</v>
      </c>
      <c r="H15" s="179">
        <f t="shared" ref="H15" si="7">(E15-F15)*100000</f>
        <v>790.00000000000182</v>
      </c>
      <c r="I15" s="73" t="str">
        <f t="shared" ref="I15" si="8">IF(E15&gt;E14,"過高","")</f>
        <v/>
      </c>
      <c r="J15" s="73" t="str">
        <f t="shared" ref="J15" si="9">IF(F15&lt;F14,"破低","")</f>
        <v>破低</v>
      </c>
      <c r="K15" s="193"/>
      <c r="L15" s="75"/>
      <c r="M15" s="76"/>
      <c r="N15" s="193">
        <v>92683</v>
      </c>
      <c r="O15" s="193">
        <v>75715</v>
      </c>
      <c r="P15" s="193">
        <v>169760</v>
      </c>
      <c r="Q15" s="75">
        <f t="shared" ref="Q15:Q16" si="10">P15-P14</f>
        <v>32036</v>
      </c>
      <c r="R15" s="76">
        <f t="shared" ref="R15:R16" si="11">Q15/P14</f>
        <v>0.23261014783189568</v>
      </c>
      <c r="S15" s="462">
        <v>1.3281000000000001</v>
      </c>
      <c r="T15" s="462"/>
      <c r="U15" s="437"/>
      <c r="V15" s="434"/>
    </row>
    <row r="16" spans="1:22" s="256" customFormat="1">
      <c r="A16" s="134">
        <v>43265</v>
      </c>
      <c r="B16" s="135" t="s">
        <v>102</v>
      </c>
      <c r="C16" s="137">
        <v>43269</v>
      </c>
      <c r="D16" s="178">
        <v>0.75780000000000003</v>
      </c>
      <c r="E16" s="178">
        <v>0.75839999999999996</v>
      </c>
      <c r="F16" s="178">
        <v>0.74760000000000004</v>
      </c>
      <c r="G16" s="178">
        <v>0.74819999999999998</v>
      </c>
      <c r="H16" s="179">
        <f t="shared" ref="H16:H18" si="12">(E16-F16)*100000</f>
        <v>1079.999999999992</v>
      </c>
      <c r="I16" s="73" t="str">
        <f t="shared" ref="I16:I18" si="13">IF(E16&gt;E15,"過高","")</f>
        <v/>
      </c>
      <c r="J16" s="73" t="str">
        <f t="shared" ref="J16:J18" si="14">IF(F16&lt;F15,"破低","")</f>
        <v>破低</v>
      </c>
      <c r="K16" s="193"/>
      <c r="L16" s="75"/>
      <c r="M16" s="76"/>
      <c r="N16" s="193">
        <v>82070</v>
      </c>
      <c r="O16" s="193">
        <v>109570</v>
      </c>
      <c r="P16" s="193">
        <v>193078</v>
      </c>
      <c r="Q16" s="75">
        <f t="shared" si="10"/>
        <v>23318</v>
      </c>
      <c r="R16" s="76">
        <f t="shared" si="11"/>
        <v>0.13735862393967954</v>
      </c>
      <c r="S16" s="462">
        <v>1.2245999999999999</v>
      </c>
      <c r="T16" s="462"/>
      <c r="U16" s="437"/>
      <c r="V16" s="434"/>
    </row>
    <row r="17" spans="1:22" s="257" customFormat="1">
      <c r="A17" s="134">
        <v>43266</v>
      </c>
      <c r="B17" s="135" t="s">
        <v>100</v>
      </c>
      <c r="C17" s="137">
        <v>43269</v>
      </c>
      <c r="D17" s="178">
        <v>0.74739999999999995</v>
      </c>
      <c r="E17" s="178">
        <v>0.748</v>
      </c>
      <c r="F17" s="178">
        <v>0.74390000000000001</v>
      </c>
      <c r="G17" s="178">
        <v>0.74399999999999999</v>
      </c>
      <c r="H17" s="179">
        <f t="shared" si="12"/>
        <v>409.99999999999926</v>
      </c>
      <c r="I17" s="73" t="str">
        <f t="shared" si="13"/>
        <v/>
      </c>
      <c r="J17" s="73" t="str">
        <f t="shared" si="14"/>
        <v>破低</v>
      </c>
      <c r="K17" s="193"/>
      <c r="L17" s="75"/>
      <c r="M17" s="76"/>
      <c r="N17" s="193">
        <v>74431</v>
      </c>
      <c r="O17" s="193">
        <v>127953</v>
      </c>
      <c r="P17" s="193">
        <v>203627</v>
      </c>
      <c r="Q17" s="75">
        <f t="shared" ref="Q17" si="15">P17-P16</f>
        <v>10549</v>
      </c>
      <c r="R17" s="76">
        <f t="shared" ref="R17" si="16">Q17/P16</f>
        <v>5.4635950237727757E-2</v>
      </c>
      <c r="S17" s="462">
        <v>1.9333</v>
      </c>
      <c r="T17" s="462"/>
      <c r="U17" s="437"/>
      <c r="V17" s="434"/>
    </row>
    <row r="18" spans="1:22" s="328" customFormat="1">
      <c r="A18" s="319">
        <v>43269</v>
      </c>
      <c r="B18" s="320" t="s">
        <v>98</v>
      </c>
      <c r="C18" s="321">
        <v>43361</v>
      </c>
      <c r="D18" s="337">
        <v>0.74409999999999998</v>
      </c>
      <c r="E18" s="337">
        <v>0.74570000000000003</v>
      </c>
      <c r="F18" s="337">
        <v>0.74160000000000004</v>
      </c>
      <c r="G18" s="337">
        <v>0.74250000000000005</v>
      </c>
      <c r="H18" s="324">
        <f t="shared" si="12"/>
        <v>409.99999999999926</v>
      </c>
      <c r="I18" s="320" t="str">
        <f t="shared" si="13"/>
        <v/>
      </c>
      <c r="J18" s="320" t="str">
        <f t="shared" si="14"/>
        <v>破低</v>
      </c>
      <c r="K18" s="325"/>
      <c r="L18" s="326"/>
      <c r="M18" s="327"/>
      <c r="N18" s="325">
        <v>132417</v>
      </c>
      <c r="O18" s="325"/>
      <c r="P18" s="325">
        <v>133690</v>
      </c>
      <c r="Q18" s="326">
        <f t="shared" ref="Q18" si="17">P18-P17</f>
        <v>-69937</v>
      </c>
      <c r="R18" s="327">
        <f t="shared" ref="R18" si="18">Q18/P17</f>
        <v>-0.34345641786207132</v>
      </c>
      <c r="S18" s="465">
        <v>2.0989</v>
      </c>
      <c r="T18" s="465"/>
      <c r="U18" s="439"/>
      <c r="V18" s="440"/>
    </row>
    <row r="19" spans="1:22" s="92" customFormat="1">
      <c r="A19" s="85">
        <v>43270</v>
      </c>
      <c r="B19" s="86" t="s">
        <v>97</v>
      </c>
      <c r="C19" s="87">
        <v>43361</v>
      </c>
      <c r="D19" s="88">
        <v>0.74239999999999995</v>
      </c>
      <c r="E19" s="88">
        <v>0.7429</v>
      </c>
      <c r="F19" s="88">
        <v>0.73460000000000003</v>
      </c>
      <c r="G19" s="88">
        <v>0.73829999999999996</v>
      </c>
      <c r="H19" s="89">
        <f t="shared" ref="H19" si="19">(E19-F19)*100000</f>
        <v>829.99999999999739</v>
      </c>
      <c r="I19" s="73" t="str">
        <f t="shared" ref="I19" si="20">IF(E19&gt;E18,"過高","")</f>
        <v/>
      </c>
      <c r="J19" s="73" t="str">
        <f t="shared" ref="J19" si="21">IF(F19&lt;F18,"破低","")</f>
        <v>破低</v>
      </c>
      <c r="K19" s="194"/>
      <c r="L19" s="75"/>
      <c r="M19" s="76"/>
      <c r="N19" s="194">
        <v>133600</v>
      </c>
      <c r="O19" s="194"/>
      <c r="P19" s="194">
        <v>135854</v>
      </c>
      <c r="Q19" s="75">
        <f t="shared" ref="Q19" si="22">P19-P18</f>
        <v>2164</v>
      </c>
      <c r="R19" s="76">
        <f t="shared" ref="R19" si="23">Q19/P18</f>
        <v>1.618670057595931E-2</v>
      </c>
      <c r="S19" s="464">
        <v>2.036</v>
      </c>
      <c r="T19" s="464"/>
      <c r="U19" s="441"/>
      <c r="V19" s="442"/>
    </row>
    <row r="20" spans="1:22" s="92" customFormat="1">
      <c r="A20" s="85">
        <v>43271</v>
      </c>
      <c r="B20" s="86" t="s">
        <v>192</v>
      </c>
      <c r="C20" s="87">
        <v>43361</v>
      </c>
      <c r="D20" s="88">
        <v>0.73799999999999999</v>
      </c>
      <c r="E20" s="88">
        <v>0.74060000000000004</v>
      </c>
      <c r="F20" s="88">
        <v>0.73650000000000004</v>
      </c>
      <c r="G20" s="88">
        <v>0.73670000000000002</v>
      </c>
      <c r="H20" s="89">
        <f t="shared" ref="H20" si="24">(E20-F20)*100000</f>
        <v>409.99999999999926</v>
      </c>
      <c r="I20" s="73" t="str">
        <f t="shared" ref="I20" si="25">IF(E20&gt;E19,"過高","")</f>
        <v/>
      </c>
      <c r="J20" s="73" t="str">
        <f t="shared" ref="J20" si="26">IF(F20&lt;F19,"破低","")</f>
        <v/>
      </c>
      <c r="K20" s="194"/>
      <c r="L20" s="75"/>
      <c r="M20" s="76"/>
      <c r="N20" s="194">
        <v>136406</v>
      </c>
      <c r="O20" s="194"/>
      <c r="P20" s="194">
        <v>138565</v>
      </c>
      <c r="Q20" s="75">
        <f t="shared" ref="Q20" si="27">P20-P19</f>
        <v>2711</v>
      </c>
      <c r="R20" s="76">
        <f t="shared" ref="R20" si="28">Q20/P19</f>
        <v>1.995524607299012E-2</v>
      </c>
      <c r="S20" s="464">
        <v>2.1269</v>
      </c>
      <c r="T20" s="464"/>
      <c r="U20" s="441"/>
      <c r="V20" s="442"/>
    </row>
    <row r="21" spans="1:22" s="92" customFormat="1">
      <c r="A21" s="85">
        <v>43272</v>
      </c>
      <c r="B21" s="86" t="s">
        <v>102</v>
      </c>
      <c r="C21" s="87">
        <v>43361</v>
      </c>
      <c r="D21" s="88">
        <v>0.73650000000000004</v>
      </c>
      <c r="E21" s="88">
        <v>0.73950000000000005</v>
      </c>
      <c r="F21" s="88">
        <v>0.73450000000000004</v>
      </c>
      <c r="G21" s="88">
        <v>0.7379</v>
      </c>
      <c r="H21" s="89">
        <f t="shared" ref="H21" si="29">(E21-F21)*100000</f>
        <v>500.00000000000045</v>
      </c>
      <c r="I21" s="73" t="str">
        <f t="shared" ref="I21" si="30">IF(E21&gt;E20,"過高","")</f>
        <v/>
      </c>
      <c r="J21" s="73" t="str">
        <f t="shared" ref="J21" si="31">IF(F21&lt;F20,"破低","")</f>
        <v>破低</v>
      </c>
      <c r="K21" s="194"/>
      <c r="L21" s="75"/>
      <c r="M21" s="76"/>
      <c r="N21" s="194">
        <v>137424</v>
      </c>
      <c r="O21" s="194"/>
      <c r="P21" s="194">
        <v>139661</v>
      </c>
      <c r="Q21" s="75">
        <f t="shared" ref="Q21" si="32">P21-P20</f>
        <v>1096</v>
      </c>
      <c r="R21" s="76">
        <f t="shared" ref="R21" si="33">Q21/P20</f>
        <v>7.909645292822863E-3</v>
      </c>
      <c r="S21" s="464">
        <v>2.181</v>
      </c>
      <c r="T21" s="464"/>
      <c r="U21" s="441"/>
      <c r="V21" s="442"/>
    </row>
    <row r="22" spans="1:22" s="92" customFormat="1">
      <c r="A22" s="85">
        <v>43273</v>
      </c>
      <c r="B22" s="86" t="s">
        <v>100</v>
      </c>
      <c r="C22" s="87">
        <v>43361</v>
      </c>
      <c r="D22" s="88">
        <v>0.73780000000000001</v>
      </c>
      <c r="E22" s="88">
        <v>0.74439999999999995</v>
      </c>
      <c r="F22" s="88">
        <v>0.73750000000000004</v>
      </c>
      <c r="G22" s="88">
        <v>0.74399999999999999</v>
      </c>
      <c r="H22" s="89">
        <f t="shared" ref="H22:H23" si="34">(E22-F22)*100000</f>
        <v>689.99999999999068</v>
      </c>
      <c r="I22" s="73" t="str">
        <f t="shared" ref="I22:I23" si="35">IF(E22&gt;E21,"過高","")</f>
        <v>過高</v>
      </c>
      <c r="J22" s="73" t="str">
        <f t="shared" ref="J22:J23" si="36">IF(F22&lt;F21,"破低","")</f>
        <v/>
      </c>
      <c r="K22" s="194"/>
      <c r="L22" s="75"/>
      <c r="M22" s="76"/>
      <c r="N22" s="194">
        <v>142101</v>
      </c>
      <c r="O22" s="194"/>
      <c r="P22" s="194">
        <v>144772</v>
      </c>
      <c r="Q22" s="75">
        <f t="shared" ref="Q22" si="37">P22-P21</f>
        <v>5111</v>
      </c>
      <c r="R22" s="76">
        <f t="shared" ref="R22" si="38">Q22/P21</f>
        <v>3.6595756868417095E-2</v>
      </c>
      <c r="S22" s="464">
        <v>2.1737000000000002</v>
      </c>
      <c r="T22" s="464"/>
      <c r="U22" s="441"/>
      <c r="V22" s="442"/>
    </row>
    <row r="23" spans="1:22" s="269" customFormat="1">
      <c r="A23" s="134">
        <v>43276</v>
      </c>
      <c r="B23" s="135" t="s">
        <v>98</v>
      </c>
      <c r="C23" s="111">
        <v>43361</v>
      </c>
      <c r="D23" s="178">
        <v>0.74419999999999997</v>
      </c>
      <c r="E23" s="178">
        <v>0.74429999999999996</v>
      </c>
      <c r="F23" s="178">
        <v>0.73980000000000001</v>
      </c>
      <c r="G23" s="178">
        <v>0.74150000000000005</v>
      </c>
      <c r="H23" s="179">
        <f t="shared" si="34"/>
        <v>449.99999999999483</v>
      </c>
      <c r="I23" s="73" t="str">
        <f t="shared" si="35"/>
        <v/>
      </c>
      <c r="J23" s="73" t="str">
        <f t="shared" si="36"/>
        <v/>
      </c>
      <c r="K23" s="193"/>
      <c r="L23" s="75"/>
      <c r="M23" s="76"/>
      <c r="N23" s="193">
        <v>135654</v>
      </c>
      <c r="O23" s="193"/>
      <c r="P23" s="193">
        <v>138223</v>
      </c>
      <c r="Q23" s="75">
        <f t="shared" ref="Q23" si="39">P23-P22</f>
        <v>-6549</v>
      </c>
      <c r="R23" s="76">
        <f t="shared" ref="R23" si="40">Q23/P22</f>
        <v>-4.5236647970602048E-2</v>
      </c>
      <c r="S23" s="462">
        <v>1.9429000000000001</v>
      </c>
      <c r="T23" s="462"/>
      <c r="U23" s="437"/>
      <c r="V23" s="434"/>
    </row>
    <row r="24" spans="1:22" s="269" customFormat="1">
      <c r="A24" s="134">
        <v>43277</v>
      </c>
      <c r="B24" s="135" t="s">
        <v>97</v>
      </c>
      <c r="C24" s="111">
        <v>43361</v>
      </c>
      <c r="D24" s="178">
        <v>0.74180000000000001</v>
      </c>
      <c r="E24" s="178">
        <v>0.74250000000000005</v>
      </c>
      <c r="F24" s="178">
        <v>0.73819999999999997</v>
      </c>
      <c r="G24" s="178">
        <v>0.73960000000000004</v>
      </c>
      <c r="H24" s="179">
        <f t="shared" ref="H24" si="41">(E24-F24)*100000</f>
        <v>430.00000000000813</v>
      </c>
      <c r="I24" s="73" t="str">
        <f t="shared" ref="I24" si="42">IF(E24&gt;E23,"過高","")</f>
        <v/>
      </c>
      <c r="J24" s="73" t="str">
        <f t="shared" ref="J24" si="43">IF(F24&lt;F23,"破低","")</f>
        <v>破低</v>
      </c>
      <c r="K24" s="193"/>
      <c r="L24" s="75"/>
      <c r="M24" s="76"/>
      <c r="N24" s="193">
        <v>135287</v>
      </c>
      <c r="O24" s="193"/>
      <c r="P24" s="193">
        <v>137795</v>
      </c>
      <c r="Q24" s="75">
        <f t="shared" ref="Q24" si="44">P24-P23</f>
        <v>-428</v>
      </c>
      <c r="R24" s="76">
        <f t="shared" ref="R24" si="45">Q24/P23</f>
        <v>-3.096445598778785E-3</v>
      </c>
      <c r="S24" s="462">
        <v>2.0337000000000001</v>
      </c>
      <c r="T24" s="462"/>
      <c r="U24" s="437"/>
      <c r="V24" s="434"/>
    </row>
    <row r="25" spans="1:22" s="269" customFormat="1">
      <c r="A25" s="134">
        <v>43278</v>
      </c>
      <c r="B25" s="135" t="s">
        <v>192</v>
      </c>
      <c r="C25" s="111">
        <v>43361</v>
      </c>
      <c r="D25" s="178">
        <v>0.73919999999999997</v>
      </c>
      <c r="E25" s="178">
        <v>0.7409</v>
      </c>
      <c r="F25" s="178">
        <v>0.73229999999999995</v>
      </c>
      <c r="G25" s="178">
        <v>0.73419999999999996</v>
      </c>
      <c r="H25" s="179">
        <f t="shared" ref="H25" si="46">(E25-F25)*100000</f>
        <v>860.00000000000523</v>
      </c>
      <c r="I25" s="73" t="str">
        <f t="shared" ref="I25" si="47">IF(E25&gt;E24,"過高","")</f>
        <v/>
      </c>
      <c r="J25" s="73" t="str">
        <f t="shared" ref="J25" si="48">IF(F25&lt;F24,"破低","")</f>
        <v>破低</v>
      </c>
      <c r="K25" s="193"/>
      <c r="L25" s="75"/>
      <c r="M25" s="76"/>
      <c r="N25" s="193">
        <v>136359</v>
      </c>
      <c r="O25" s="193"/>
      <c r="P25" s="193">
        <v>138785</v>
      </c>
      <c r="Q25" s="75">
        <f t="shared" ref="Q25" si="49">P25-P24</f>
        <v>990</v>
      </c>
      <c r="R25" s="76">
        <f t="shared" ref="R25" si="50">Q25/P24</f>
        <v>7.1845857977430238E-3</v>
      </c>
      <c r="S25" s="462">
        <v>2.2642000000000002</v>
      </c>
      <c r="T25" s="462"/>
      <c r="U25" s="437"/>
      <c r="V25" s="434"/>
    </row>
    <row r="26" spans="1:22" s="275" customFormat="1">
      <c r="A26" s="134">
        <v>43279</v>
      </c>
      <c r="B26" s="135" t="s">
        <v>102</v>
      </c>
      <c r="C26" s="111">
        <v>43361</v>
      </c>
      <c r="D26" s="178">
        <v>0.73440000000000005</v>
      </c>
      <c r="E26" s="178">
        <v>0.73629999999999995</v>
      </c>
      <c r="F26" s="178">
        <v>0.73319999999999996</v>
      </c>
      <c r="G26" s="178">
        <v>0.73529999999999995</v>
      </c>
      <c r="H26" s="179">
        <f t="shared" ref="H26" si="51">(E26-F26)*100000</f>
        <v>309.99999999999915</v>
      </c>
      <c r="I26" s="73" t="str">
        <f t="shared" ref="I26" si="52">IF(E26&gt;E25,"過高","")</f>
        <v/>
      </c>
      <c r="J26" s="73" t="str">
        <f t="shared" ref="J26" si="53">IF(F26&lt;F25,"破低","")</f>
        <v/>
      </c>
      <c r="K26" s="193"/>
      <c r="L26" s="75"/>
      <c r="M26" s="76"/>
      <c r="N26" s="193">
        <v>138121</v>
      </c>
      <c r="O26" s="193"/>
      <c r="P26" s="193">
        <v>140705</v>
      </c>
      <c r="Q26" s="75">
        <f t="shared" ref="Q26" si="54">P26-P25</f>
        <v>1920</v>
      </c>
      <c r="R26" s="76">
        <f t="shared" ref="R26" si="55">Q26/P25</f>
        <v>1.3834348092373095E-2</v>
      </c>
      <c r="S26" s="462">
        <v>2.2193000000000001</v>
      </c>
      <c r="T26" s="462"/>
      <c r="U26" s="437"/>
      <c r="V26" s="434"/>
    </row>
    <row r="27" spans="1:22" s="277" customFormat="1">
      <c r="A27" s="134">
        <v>43280</v>
      </c>
      <c r="B27" s="135" t="s">
        <v>100</v>
      </c>
      <c r="C27" s="111">
        <v>43361</v>
      </c>
      <c r="D27" s="178">
        <v>0.73509999999999998</v>
      </c>
      <c r="E27" s="178">
        <v>0.74119999999999997</v>
      </c>
      <c r="F27" s="178">
        <v>0.73370000000000002</v>
      </c>
      <c r="G27" s="178">
        <v>0.74019999999999997</v>
      </c>
      <c r="H27" s="179">
        <f t="shared" ref="H27:H28" si="56">(E27-F27)*100000</f>
        <v>749.99999999999511</v>
      </c>
      <c r="I27" s="73" t="str">
        <f t="shared" ref="I27:I28" si="57">IF(E27&gt;E26,"過高","")</f>
        <v>過高</v>
      </c>
      <c r="J27" s="73" t="str">
        <f t="shared" ref="J27:J28" si="58">IF(F27&lt;F26,"破低","")</f>
        <v/>
      </c>
      <c r="K27" s="193"/>
      <c r="L27" s="75"/>
      <c r="M27" s="76"/>
      <c r="N27" s="193">
        <v>138997</v>
      </c>
      <c r="O27" s="193"/>
      <c r="P27" s="193">
        <v>141630</v>
      </c>
      <c r="Q27" s="75">
        <f t="shared" ref="Q27" si="59">P27-P26</f>
        <v>925</v>
      </c>
      <c r="R27" s="76">
        <f t="shared" ref="R27" si="60">Q27/P26</f>
        <v>6.5740378806723289E-3</v>
      </c>
      <c r="S27" s="462">
        <v>2.0508999999999999</v>
      </c>
      <c r="T27" s="462"/>
      <c r="U27" s="437"/>
      <c r="V27" s="434"/>
    </row>
    <row r="28" spans="1:22" s="92" customFormat="1">
      <c r="A28" s="85">
        <v>43283</v>
      </c>
      <c r="B28" s="86" t="s">
        <v>98</v>
      </c>
      <c r="C28" s="87">
        <v>43361</v>
      </c>
      <c r="D28" s="88">
        <v>0.74029999999999996</v>
      </c>
      <c r="E28" s="88">
        <v>0.74080000000000001</v>
      </c>
      <c r="F28" s="88">
        <v>0.73129999999999995</v>
      </c>
      <c r="G28" s="88">
        <v>0.73409999999999997</v>
      </c>
      <c r="H28" s="89">
        <f t="shared" si="56"/>
        <v>950.00000000000637</v>
      </c>
      <c r="I28" s="73" t="str">
        <f t="shared" si="57"/>
        <v/>
      </c>
      <c r="J28" s="73" t="str">
        <f t="shared" si="58"/>
        <v>破低</v>
      </c>
      <c r="K28" s="194"/>
      <c r="L28" s="75"/>
      <c r="M28" s="76"/>
      <c r="N28" s="194">
        <v>141614</v>
      </c>
      <c r="O28" s="194"/>
      <c r="P28" s="194">
        <v>144182</v>
      </c>
      <c r="Q28" s="75">
        <f t="shared" ref="Q28:Q29" si="61">P28-P27</f>
        <v>2552</v>
      </c>
      <c r="R28" s="76">
        <f t="shared" ref="R28:R29" si="62">Q28/P27</f>
        <v>1.8018781331638777E-2</v>
      </c>
      <c r="S28" s="464">
        <v>2.0752000000000002</v>
      </c>
      <c r="T28" s="464"/>
      <c r="U28" s="441"/>
      <c r="V28" s="442"/>
    </row>
    <row r="29" spans="1:22" s="92" customFormat="1">
      <c r="A29" s="85">
        <v>43284</v>
      </c>
      <c r="B29" s="86" t="s">
        <v>97</v>
      </c>
      <c r="C29" s="87">
        <v>43361</v>
      </c>
      <c r="D29" s="88">
        <v>0.73380000000000001</v>
      </c>
      <c r="E29" s="88">
        <v>0.74060000000000004</v>
      </c>
      <c r="F29" s="88">
        <v>0.73170000000000002</v>
      </c>
      <c r="G29" s="88">
        <v>0.73860000000000003</v>
      </c>
      <c r="H29" s="89">
        <f t="shared" ref="H29:H30" si="63">(E29-F29)*100000</f>
        <v>890.00000000000193</v>
      </c>
      <c r="I29" s="73" t="str">
        <f t="shared" ref="I29" si="64">IF(E29&gt;E28,"過高","")</f>
        <v/>
      </c>
      <c r="J29" s="73" t="str">
        <f t="shared" ref="J29" si="65">IF(F29&lt;F28,"破低","")</f>
        <v/>
      </c>
      <c r="K29" s="194"/>
      <c r="L29" s="75"/>
      <c r="M29" s="76"/>
      <c r="N29" s="194">
        <v>138450</v>
      </c>
      <c r="O29" s="194"/>
      <c r="P29" s="194">
        <v>141049</v>
      </c>
      <c r="Q29" s="75">
        <f t="shared" si="61"/>
        <v>-3133</v>
      </c>
      <c r="R29" s="76">
        <f t="shared" si="62"/>
        <v>-2.1729480795106185E-2</v>
      </c>
      <c r="S29" s="464">
        <v>1.9579</v>
      </c>
      <c r="T29" s="464"/>
      <c r="U29" s="441"/>
      <c r="V29" s="442"/>
    </row>
    <row r="30" spans="1:22" s="126" customFormat="1">
      <c r="A30" s="120">
        <v>43285</v>
      </c>
      <c r="B30" s="121" t="s">
        <v>108</v>
      </c>
      <c r="C30" s="122">
        <v>43361</v>
      </c>
      <c r="D30" s="123">
        <v>0.73782000000000003</v>
      </c>
      <c r="E30" s="123">
        <v>0.74239999999999995</v>
      </c>
      <c r="F30" s="123">
        <v>0.73740000000000006</v>
      </c>
      <c r="G30" s="123">
        <v>0.73790999999999995</v>
      </c>
      <c r="H30" s="124">
        <f t="shared" si="63"/>
        <v>499.99999999998931</v>
      </c>
      <c r="I30" s="121"/>
      <c r="J30" s="121"/>
      <c r="K30" s="239"/>
      <c r="L30" s="125"/>
      <c r="M30" s="121"/>
      <c r="N30" s="239"/>
      <c r="O30" s="239"/>
      <c r="P30" s="239"/>
      <c r="Q30" s="125"/>
      <c r="R30" s="121"/>
      <c r="S30" s="461">
        <v>2.0688</v>
      </c>
      <c r="T30" s="461"/>
      <c r="U30" s="443"/>
      <c r="V30" s="444"/>
    </row>
    <row r="31" spans="1:22" s="92" customFormat="1">
      <c r="A31" s="85">
        <v>43286</v>
      </c>
      <c r="B31" s="86" t="s">
        <v>102</v>
      </c>
      <c r="C31" s="87">
        <v>43361</v>
      </c>
      <c r="D31" s="88">
        <v>0.73860000000000003</v>
      </c>
      <c r="E31" s="88">
        <v>0.74270000000000003</v>
      </c>
      <c r="F31" s="88">
        <v>0.73619999999999997</v>
      </c>
      <c r="G31" s="88">
        <v>0.7389</v>
      </c>
      <c r="H31" s="89">
        <f t="shared" ref="H31:H33" si="66">(E31-F31)*100000</f>
        <v>650.00000000000614</v>
      </c>
      <c r="I31" s="73" t="str">
        <f>IF(E31&gt;E29,"過高","")</f>
        <v>過高</v>
      </c>
      <c r="J31" s="73" t="str">
        <f>IF(F31&lt;F29,"破低","")</f>
        <v/>
      </c>
      <c r="K31" s="194"/>
      <c r="L31" s="75"/>
      <c r="M31" s="76"/>
      <c r="N31" s="194">
        <v>139540</v>
      </c>
      <c r="O31" s="194"/>
      <c r="P31" s="194">
        <v>141945</v>
      </c>
      <c r="Q31" s="75">
        <f>P31-P29</f>
        <v>896</v>
      </c>
      <c r="R31" s="76">
        <f>Q31/P29</f>
        <v>6.3524023566278384E-3</v>
      </c>
      <c r="S31" s="464">
        <v>2.0285000000000002</v>
      </c>
      <c r="T31" s="464"/>
      <c r="U31" s="441"/>
      <c r="V31" s="442"/>
    </row>
    <row r="32" spans="1:22" s="92" customFormat="1">
      <c r="A32" s="85">
        <v>43287</v>
      </c>
      <c r="B32" s="86" t="s">
        <v>100</v>
      </c>
      <c r="C32" s="87">
        <v>43361</v>
      </c>
      <c r="D32" s="88">
        <v>0.73860000000000003</v>
      </c>
      <c r="E32" s="88">
        <v>0.74450000000000005</v>
      </c>
      <c r="F32" s="88">
        <v>0.73770000000000002</v>
      </c>
      <c r="G32" s="88">
        <v>0.74319999999999997</v>
      </c>
      <c r="H32" s="89">
        <f t="shared" si="66"/>
        <v>680.00000000000284</v>
      </c>
      <c r="I32" s="73" t="str">
        <f t="shared" ref="I32:I33" si="67">IF(E32&gt;E31,"過高","")</f>
        <v>過高</v>
      </c>
      <c r="J32" s="73" t="str">
        <f t="shared" ref="J32:J33" si="68">IF(F32&lt;F31,"破低","")</f>
        <v/>
      </c>
      <c r="K32" s="194"/>
      <c r="L32" s="75"/>
      <c r="M32" s="76"/>
      <c r="N32" s="194">
        <v>138992</v>
      </c>
      <c r="O32" s="194"/>
      <c r="P32" s="194">
        <v>141461</v>
      </c>
      <c r="Q32" s="75">
        <f t="shared" ref="Q32" si="69">P32-P31</f>
        <v>-484</v>
      </c>
      <c r="R32" s="76">
        <f t="shared" ref="R32" si="70">Q32/P31</f>
        <v>-3.4097713903272395E-3</v>
      </c>
      <c r="S32" s="464">
        <v>1.9643999999999999</v>
      </c>
      <c r="T32" s="464"/>
      <c r="U32" s="441"/>
      <c r="V32" s="442"/>
    </row>
    <row r="33" spans="1:22" s="285" customFormat="1">
      <c r="A33" s="134">
        <v>43290</v>
      </c>
      <c r="B33" s="135" t="s">
        <v>98</v>
      </c>
      <c r="C33" s="111">
        <v>43361</v>
      </c>
      <c r="D33" s="178">
        <v>0.74360000000000004</v>
      </c>
      <c r="E33" s="178">
        <v>0.74839999999999995</v>
      </c>
      <c r="F33" s="178">
        <v>0.7429</v>
      </c>
      <c r="G33" s="178">
        <v>0.74660000000000004</v>
      </c>
      <c r="H33" s="179">
        <f t="shared" si="66"/>
        <v>549.99999999999488</v>
      </c>
      <c r="I33" s="73" t="str">
        <f t="shared" si="67"/>
        <v>過高</v>
      </c>
      <c r="J33" s="73" t="str">
        <f t="shared" si="68"/>
        <v/>
      </c>
      <c r="K33" s="193"/>
      <c r="L33" s="75"/>
      <c r="M33" s="76"/>
      <c r="N33" s="193">
        <v>135552</v>
      </c>
      <c r="O33" s="193"/>
      <c r="P33" s="193">
        <v>138143</v>
      </c>
      <c r="Q33" s="75">
        <f t="shared" ref="Q33" si="71">P33-P32</f>
        <v>-3318</v>
      </c>
      <c r="R33" s="76">
        <f t="shared" ref="R33" si="72">Q33/P32</f>
        <v>-2.345522794268385E-2</v>
      </c>
      <c r="S33" s="462">
        <v>2.0602999999999998</v>
      </c>
      <c r="T33" s="462"/>
      <c r="U33" s="437"/>
      <c r="V33" s="434"/>
    </row>
    <row r="34" spans="1:22" s="286" customFormat="1">
      <c r="A34" s="134">
        <v>43291</v>
      </c>
      <c r="B34" s="135" t="s">
        <v>97</v>
      </c>
      <c r="C34" s="111">
        <v>43361</v>
      </c>
      <c r="D34" s="178">
        <v>0.74609999999999999</v>
      </c>
      <c r="E34" s="178">
        <v>0.74819999999999998</v>
      </c>
      <c r="F34" s="178">
        <v>0.74299999999999999</v>
      </c>
      <c r="G34" s="178">
        <v>0.74619999999999997</v>
      </c>
      <c r="H34" s="179">
        <f t="shared" ref="H34" si="73">(E34-F34)*100000</f>
        <v>519.99999999999829</v>
      </c>
      <c r="I34" s="73" t="str">
        <f t="shared" ref="I34" si="74">IF(E34&gt;E33,"過高","")</f>
        <v/>
      </c>
      <c r="J34" s="73" t="str">
        <f t="shared" ref="J34" si="75">IF(F34&lt;F33,"破低","")</f>
        <v/>
      </c>
      <c r="K34" s="193"/>
      <c r="L34" s="75"/>
      <c r="M34" s="76"/>
      <c r="N34" s="193">
        <v>132555</v>
      </c>
      <c r="O34" s="193"/>
      <c r="P34" s="193">
        <v>135171</v>
      </c>
      <c r="Q34" s="75">
        <f t="shared" ref="Q34" si="76">P34-P33</f>
        <v>-2972</v>
      </c>
      <c r="R34" s="76">
        <f t="shared" ref="R34" si="77">Q34/P33</f>
        <v>-2.1513938455079158E-2</v>
      </c>
      <c r="S34" s="462">
        <v>2.0583999999999998</v>
      </c>
      <c r="T34" s="462"/>
      <c r="U34" s="437"/>
      <c r="V34" s="434"/>
    </row>
    <row r="35" spans="1:22" s="286" customFormat="1">
      <c r="A35" s="134">
        <v>43292</v>
      </c>
      <c r="B35" s="135" t="s">
        <v>192</v>
      </c>
      <c r="C35" s="111">
        <v>43361</v>
      </c>
      <c r="D35" s="178">
        <v>0.74370000000000003</v>
      </c>
      <c r="E35" s="178">
        <v>0.74380000000000002</v>
      </c>
      <c r="F35" s="178">
        <v>0.73629999999999995</v>
      </c>
      <c r="G35" s="178">
        <v>0.73660000000000003</v>
      </c>
      <c r="H35" s="179">
        <f t="shared" ref="H35" si="78">(E35-F35)*100000</f>
        <v>750.00000000000625</v>
      </c>
      <c r="I35" s="73" t="str">
        <f t="shared" ref="I35" si="79">IF(E35&gt;E34,"過高","")</f>
        <v/>
      </c>
      <c r="J35" s="73" t="str">
        <f t="shared" ref="J35" si="80">IF(F35&lt;F34,"破低","")</f>
        <v>破低</v>
      </c>
      <c r="K35" s="193"/>
      <c r="L35" s="75"/>
      <c r="M35" s="76"/>
      <c r="N35" s="193">
        <v>134649</v>
      </c>
      <c r="O35" s="193"/>
      <c r="P35" s="193">
        <v>137119</v>
      </c>
      <c r="Q35" s="75">
        <f t="shared" ref="Q35" si="81">P35-P34</f>
        <v>1948</v>
      </c>
      <c r="R35" s="76">
        <f t="shared" ref="R35" si="82">Q35/P34</f>
        <v>1.4411375221016343E-2</v>
      </c>
      <c r="S35" s="462">
        <v>2.0264000000000002</v>
      </c>
      <c r="T35" s="462"/>
      <c r="U35" s="437"/>
      <c r="V35" s="434"/>
    </row>
    <row r="36" spans="1:22" s="297" customFormat="1">
      <c r="A36" s="134">
        <v>43293</v>
      </c>
      <c r="B36" s="135" t="s">
        <v>102</v>
      </c>
      <c r="C36" s="111">
        <v>43361</v>
      </c>
      <c r="D36" s="178">
        <v>0.73640000000000005</v>
      </c>
      <c r="E36" s="178">
        <v>0.74199999999999999</v>
      </c>
      <c r="F36" s="178">
        <v>0.73570000000000002</v>
      </c>
      <c r="G36" s="178">
        <v>0.74070000000000003</v>
      </c>
      <c r="H36" s="179">
        <f t="shared" ref="H36" si="83">(E36-F36)*100000</f>
        <v>629.99999999999727</v>
      </c>
      <c r="I36" s="73" t="str">
        <f t="shared" ref="I36" si="84">IF(E36&gt;E35,"過高","")</f>
        <v/>
      </c>
      <c r="J36" s="73" t="str">
        <f t="shared" ref="J36" si="85">IF(F36&lt;F35,"破低","")</f>
        <v>破低</v>
      </c>
      <c r="K36" s="193"/>
      <c r="L36" s="75"/>
      <c r="M36" s="76"/>
      <c r="N36" s="193">
        <v>132157</v>
      </c>
      <c r="O36" s="193"/>
      <c r="P36" s="193">
        <v>134471</v>
      </c>
      <c r="Q36" s="75">
        <f t="shared" ref="Q36" si="86">P36-P35</f>
        <v>-2648</v>
      </c>
      <c r="R36" s="76">
        <f t="shared" ref="R36" si="87">Q36/P35</f>
        <v>-1.931169276322027E-2</v>
      </c>
      <c r="S36" s="462">
        <v>2.0607000000000002</v>
      </c>
      <c r="T36" s="462"/>
      <c r="U36" s="437"/>
      <c r="V36" s="434"/>
    </row>
    <row r="37" spans="1:22" s="303" customFormat="1">
      <c r="A37" s="134">
        <v>43294</v>
      </c>
      <c r="B37" s="135" t="s">
        <v>100</v>
      </c>
      <c r="C37" s="111">
        <v>43361</v>
      </c>
      <c r="D37" s="178">
        <v>0.74060000000000004</v>
      </c>
      <c r="E37" s="178">
        <v>0.74219999999999997</v>
      </c>
      <c r="F37" s="178">
        <v>0.73670000000000002</v>
      </c>
      <c r="G37" s="178">
        <v>0.7419</v>
      </c>
      <c r="H37" s="179">
        <f t="shared" ref="H37" si="88">(E37-F37)*100000</f>
        <v>549.99999999999488</v>
      </c>
      <c r="I37" s="73" t="str">
        <f t="shared" ref="I37" si="89">IF(E37&gt;E36,"過高","")</f>
        <v>過高</v>
      </c>
      <c r="J37" s="73" t="str">
        <f t="shared" ref="J37" si="90">IF(F37&lt;F36,"破低","")</f>
        <v/>
      </c>
      <c r="K37" s="193"/>
      <c r="L37" s="75"/>
      <c r="M37" s="76"/>
      <c r="N37" s="193">
        <v>132533</v>
      </c>
      <c r="O37" s="193"/>
      <c r="P37" s="193">
        <v>134768</v>
      </c>
      <c r="Q37" s="75">
        <f t="shared" ref="Q37" si="91">P37-P36</f>
        <v>297</v>
      </c>
      <c r="R37" s="76">
        <f t="shared" ref="R37" si="92">Q37/P36</f>
        <v>2.2086546541633511E-3</v>
      </c>
      <c r="S37" s="462">
        <v>2.0289999999999999</v>
      </c>
      <c r="T37" s="462"/>
      <c r="U37" s="437"/>
      <c r="V37" s="434"/>
    </row>
    <row r="38" spans="1:22" s="92" customFormat="1">
      <c r="A38" s="85">
        <v>43297</v>
      </c>
      <c r="B38" s="86" t="s">
        <v>98</v>
      </c>
      <c r="C38" s="87">
        <v>43361</v>
      </c>
      <c r="D38" s="88">
        <v>0.74119999999999997</v>
      </c>
      <c r="E38" s="88">
        <v>0.74399999999999999</v>
      </c>
      <c r="F38" s="88">
        <v>0.74080000000000001</v>
      </c>
      <c r="G38" s="88">
        <v>0.7419</v>
      </c>
      <c r="H38" s="89">
        <f t="shared" ref="H38" si="93">(E38-F38)*100000</f>
        <v>319.99999999999807</v>
      </c>
      <c r="I38" s="73" t="str">
        <f t="shared" ref="I38" si="94">IF(E38&gt;E37,"過高","")</f>
        <v>過高</v>
      </c>
      <c r="J38" s="73" t="str">
        <f t="shared" ref="J38" si="95">IF(F38&lt;F37,"破低","")</f>
        <v/>
      </c>
      <c r="K38" s="194"/>
      <c r="L38" s="75"/>
      <c r="M38" s="76"/>
      <c r="N38" s="194">
        <v>129415</v>
      </c>
      <c r="O38" s="194"/>
      <c r="P38" s="194">
        <v>130931</v>
      </c>
      <c r="Q38" s="75">
        <f t="shared" ref="Q38" si="96">P38-P37</f>
        <v>-3837</v>
      </c>
      <c r="R38" s="76">
        <f t="shared" ref="R38" si="97">Q38/P37</f>
        <v>-2.8471150421465037E-2</v>
      </c>
      <c r="S38" s="464">
        <v>2.1048</v>
      </c>
      <c r="T38" s="464"/>
      <c r="U38" s="441"/>
      <c r="V38" s="442"/>
    </row>
    <row r="39" spans="1:22" s="92" customFormat="1">
      <c r="A39" s="85">
        <v>43298</v>
      </c>
      <c r="B39" s="86" t="s">
        <v>97</v>
      </c>
      <c r="C39" s="87">
        <v>43361</v>
      </c>
      <c r="D39" s="88">
        <v>0.74180000000000001</v>
      </c>
      <c r="E39" s="88">
        <v>0.74380000000000002</v>
      </c>
      <c r="F39" s="88">
        <v>0.73760000000000003</v>
      </c>
      <c r="G39" s="88">
        <v>0.73880000000000001</v>
      </c>
      <c r="H39" s="89">
        <f t="shared" ref="H39" si="98">(E39-F39)*100000</f>
        <v>619.99999999999829</v>
      </c>
      <c r="I39" s="73" t="str">
        <f t="shared" ref="I39" si="99">IF(E39&gt;E38,"過高","")</f>
        <v/>
      </c>
      <c r="J39" s="73" t="str">
        <f t="shared" ref="J39" si="100">IF(F39&lt;F38,"破低","")</f>
        <v>破低</v>
      </c>
      <c r="K39" s="194"/>
      <c r="L39" s="75"/>
      <c r="M39" s="76"/>
      <c r="N39" s="194">
        <v>130572</v>
      </c>
      <c r="O39" s="194"/>
      <c r="P39" s="194">
        <v>132268</v>
      </c>
      <c r="Q39" s="75">
        <f t="shared" ref="Q39" si="101">P39-P38</f>
        <v>1337</v>
      </c>
      <c r="R39" s="76">
        <f t="shared" ref="R39" si="102">Q39/P38</f>
        <v>1.0211485438895296E-2</v>
      </c>
      <c r="S39" s="464">
        <v>2.0663</v>
      </c>
      <c r="T39" s="464"/>
      <c r="U39" s="441"/>
      <c r="V39" s="442"/>
    </row>
    <row r="40" spans="1:22" s="92" customFormat="1">
      <c r="A40" s="85">
        <v>43299</v>
      </c>
      <c r="B40" s="86" t="s">
        <v>192</v>
      </c>
      <c r="C40" s="87">
        <v>43361</v>
      </c>
      <c r="D40" s="88">
        <v>0.73860000000000003</v>
      </c>
      <c r="E40" s="88">
        <v>0.74080000000000001</v>
      </c>
      <c r="F40" s="88">
        <v>0.73429999999999995</v>
      </c>
      <c r="G40" s="88">
        <v>0.73980000000000001</v>
      </c>
      <c r="H40" s="89">
        <f t="shared" ref="H40" si="103">(E40-F40)*100000</f>
        <v>650.00000000000614</v>
      </c>
      <c r="I40" s="73" t="str">
        <f t="shared" ref="I40" si="104">IF(E40&gt;E39,"過高","")</f>
        <v/>
      </c>
      <c r="J40" s="73" t="str">
        <f t="shared" ref="J40" si="105">IF(F40&lt;F39,"破低","")</f>
        <v>破低</v>
      </c>
      <c r="K40" s="194"/>
      <c r="L40" s="75"/>
      <c r="M40" s="76"/>
      <c r="N40" s="194">
        <v>132112</v>
      </c>
      <c r="O40" s="194"/>
      <c r="P40" s="194">
        <v>133904</v>
      </c>
      <c r="Q40" s="75">
        <f t="shared" ref="Q40" si="106">P40-P39</f>
        <v>1636</v>
      </c>
      <c r="R40" s="76">
        <f t="shared" ref="R40" si="107">Q40/P39</f>
        <v>1.2368826927147912E-2</v>
      </c>
      <c r="S40" s="464">
        <v>2.0449000000000002</v>
      </c>
      <c r="T40" s="464"/>
      <c r="U40" s="441"/>
      <c r="V40" s="442"/>
    </row>
    <row r="41" spans="1:22" s="92" customFormat="1">
      <c r="A41" s="85">
        <v>43300</v>
      </c>
      <c r="B41" s="86" t="s">
        <v>102</v>
      </c>
      <c r="C41" s="87">
        <v>43361</v>
      </c>
      <c r="D41" s="88">
        <v>0.73970000000000002</v>
      </c>
      <c r="E41" s="88">
        <v>0.74439999999999995</v>
      </c>
      <c r="F41" s="88">
        <v>0.73219999999999996</v>
      </c>
      <c r="G41" s="88">
        <v>0.73570000000000002</v>
      </c>
      <c r="H41" s="89">
        <f t="shared" ref="H41" si="108">(E41-F41)*100000</f>
        <v>1219.9999999999989</v>
      </c>
      <c r="I41" s="73" t="str">
        <f t="shared" ref="I41" si="109">IF(E41&gt;E40,"過高","")</f>
        <v>過高</v>
      </c>
      <c r="J41" s="73" t="str">
        <f t="shared" ref="J41" si="110">IF(F41&lt;F40,"破低","")</f>
        <v>破低</v>
      </c>
      <c r="K41" s="194"/>
      <c r="L41" s="75"/>
      <c r="M41" s="76"/>
      <c r="N41" s="194">
        <v>134958</v>
      </c>
      <c r="O41" s="194"/>
      <c r="P41" s="194">
        <v>136733</v>
      </c>
      <c r="Q41" s="75">
        <f t="shared" ref="Q41:Q42" si="111">P41-P40</f>
        <v>2829</v>
      </c>
      <c r="R41" s="76">
        <f t="shared" ref="R41:R42" si="112">Q41/P40</f>
        <v>2.1127076114231091E-2</v>
      </c>
      <c r="S41" s="464">
        <v>2.0369000000000002</v>
      </c>
      <c r="T41" s="464"/>
      <c r="U41" s="441"/>
      <c r="V41" s="442"/>
    </row>
    <row r="42" spans="1:22" s="92" customFormat="1">
      <c r="A42" s="85">
        <v>43301</v>
      </c>
      <c r="B42" s="86" t="s">
        <v>100</v>
      </c>
      <c r="C42" s="87">
        <v>43361</v>
      </c>
      <c r="D42" s="88">
        <v>0.73560000000000003</v>
      </c>
      <c r="E42" s="88">
        <v>0.74309999999999998</v>
      </c>
      <c r="F42" s="88">
        <v>0.73180000000000001</v>
      </c>
      <c r="G42" s="88">
        <v>0.7419</v>
      </c>
      <c r="H42" s="89">
        <f t="shared" ref="H42:H43" si="113">(E42-F42)*100000</f>
        <v>1129.9999999999977</v>
      </c>
      <c r="I42" s="73" t="str">
        <f t="shared" ref="I42:I43" si="114">IF(E42&gt;E41,"過高","")</f>
        <v/>
      </c>
      <c r="J42" s="73" t="str">
        <f t="shared" ref="J42:J43" si="115">IF(F42&lt;F41,"破低","")</f>
        <v>破低</v>
      </c>
      <c r="K42" s="194"/>
      <c r="L42" s="75"/>
      <c r="M42" s="76"/>
      <c r="N42" s="194">
        <v>131956</v>
      </c>
      <c r="O42" s="194"/>
      <c r="P42" s="194">
        <v>133747</v>
      </c>
      <c r="Q42" s="75">
        <f t="shared" si="111"/>
        <v>-2986</v>
      </c>
      <c r="R42" s="76">
        <f t="shared" si="112"/>
        <v>-2.1838180980450952E-2</v>
      </c>
      <c r="S42" s="464">
        <v>2.1175000000000002</v>
      </c>
      <c r="T42" s="464"/>
      <c r="U42" s="441"/>
      <c r="V42" s="442"/>
    </row>
    <row r="43" spans="1:22" s="318" customFormat="1">
      <c r="A43" s="134">
        <v>43304</v>
      </c>
      <c r="B43" s="135" t="s">
        <v>98</v>
      </c>
      <c r="C43" s="111">
        <v>43361</v>
      </c>
      <c r="D43" s="178">
        <v>0.74250000000000005</v>
      </c>
      <c r="E43" s="178">
        <v>0.74390000000000001</v>
      </c>
      <c r="F43" s="178">
        <v>0.73729999999999996</v>
      </c>
      <c r="G43" s="178">
        <v>0.73839999999999995</v>
      </c>
      <c r="H43" s="179">
        <f t="shared" si="113"/>
        <v>660.000000000005</v>
      </c>
      <c r="I43" s="73" t="str">
        <f t="shared" si="114"/>
        <v>過高</v>
      </c>
      <c r="J43" s="73" t="str">
        <f t="shared" si="115"/>
        <v/>
      </c>
      <c r="K43" s="193"/>
      <c r="L43" s="75"/>
      <c r="M43" s="76"/>
      <c r="N43" s="193">
        <v>133570</v>
      </c>
      <c r="O43" s="193"/>
      <c r="P43" s="193">
        <v>135804</v>
      </c>
      <c r="Q43" s="75">
        <f t="shared" ref="Q43" si="116">P43-P42</f>
        <v>2057</v>
      </c>
      <c r="R43" s="76">
        <f t="shared" ref="R43" si="117">Q43/P42</f>
        <v>1.5379784219459128E-2</v>
      </c>
      <c r="S43" s="462">
        <v>2.0746000000000002</v>
      </c>
      <c r="T43" s="462"/>
      <c r="U43" s="437"/>
      <c r="V43" s="434"/>
    </row>
    <row r="44" spans="1:22" s="338" customFormat="1">
      <c r="A44" s="134">
        <v>43305</v>
      </c>
      <c r="B44" s="135" t="s">
        <v>97</v>
      </c>
      <c r="C44" s="111">
        <v>43361</v>
      </c>
      <c r="D44" s="178">
        <v>0.73839999999999995</v>
      </c>
      <c r="E44" s="178">
        <v>0.74360000000000004</v>
      </c>
      <c r="F44" s="178">
        <v>0.73609999999999998</v>
      </c>
      <c r="G44" s="178">
        <v>0.7419</v>
      </c>
      <c r="H44" s="179">
        <f t="shared" ref="H44" si="118">(E44-F44)*100000</f>
        <v>750.00000000000625</v>
      </c>
      <c r="I44" s="73" t="str">
        <f t="shared" ref="I44" si="119">IF(E44&gt;E43,"過高","")</f>
        <v/>
      </c>
      <c r="J44" s="73" t="str">
        <f t="shared" ref="J44" si="120">IF(F44&lt;F43,"破低","")</f>
        <v>破低</v>
      </c>
      <c r="K44" s="193">
        <v>87270</v>
      </c>
      <c r="L44" s="75"/>
      <c r="M44" s="76"/>
      <c r="N44" s="193">
        <v>131254</v>
      </c>
      <c r="O44" s="193"/>
      <c r="P44" s="193">
        <v>133557</v>
      </c>
      <c r="Q44" s="75">
        <f t="shared" ref="Q44" si="121">P44-P43</f>
        <v>-2247</v>
      </c>
      <c r="R44" s="76">
        <f t="shared" ref="R44" si="122">Q44/P43</f>
        <v>-1.654590439162322E-2</v>
      </c>
      <c r="S44" s="462">
        <v>2.0962000000000001</v>
      </c>
      <c r="T44" s="462"/>
      <c r="U44" s="437"/>
      <c r="V44" s="434"/>
    </row>
    <row r="45" spans="1:22" s="339" customFormat="1">
      <c r="A45" s="134">
        <v>43306</v>
      </c>
      <c r="B45" s="135" t="s">
        <v>192</v>
      </c>
      <c r="C45" s="111">
        <v>43361</v>
      </c>
      <c r="D45" s="178">
        <v>0.74209999999999998</v>
      </c>
      <c r="E45" s="178">
        <v>0.74660000000000004</v>
      </c>
      <c r="F45" s="178">
        <v>0.73939999999999995</v>
      </c>
      <c r="G45" s="178">
        <v>0.74550000000000005</v>
      </c>
      <c r="H45" s="179">
        <f t="shared" ref="H45" si="123">(E45-F45)*100000</f>
        <v>720.00000000000955</v>
      </c>
      <c r="I45" s="73" t="str">
        <f t="shared" ref="I45" si="124">IF(E45&gt;E44,"過高","")</f>
        <v>過高</v>
      </c>
      <c r="J45" s="73" t="str">
        <f t="shared" ref="J45" si="125">IF(F45&lt;F44,"破低","")</f>
        <v/>
      </c>
      <c r="K45" s="193">
        <v>107964</v>
      </c>
      <c r="L45" s="75">
        <f t="shared" ref="L45:L48" si="126">K45-K44</f>
        <v>20694</v>
      </c>
      <c r="M45" s="76">
        <f t="shared" ref="M45:M48" si="127">L45/K44</f>
        <v>0.23712616019250601</v>
      </c>
      <c r="N45" s="193">
        <v>132061</v>
      </c>
      <c r="O45" s="193"/>
      <c r="P45" s="193">
        <v>134310</v>
      </c>
      <c r="Q45" s="75">
        <f t="shared" ref="Q45" si="128">P45-P44</f>
        <v>753</v>
      </c>
      <c r="R45" s="76">
        <f t="shared" ref="R45" si="129">Q45/P44</f>
        <v>5.6380421842359444E-3</v>
      </c>
      <c r="S45" s="462">
        <v>2.0447000000000002</v>
      </c>
      <c r="T45" s="462"/>
      <c r="U45" s="437"/>
      <c r="V45" s="434"/>
    </row>
    <row r="46" spans="1:22" s="339" customFormat="1">
      <c r="A46" s="134">
        <v>43307</v>
      </c>
      <c r="B46" s="135" t="s">
        <v>102</v>
      </c>
      <c r="C46" s="111">
        <v>43361</v>
      </c>
      <c r="D46" s="178">
        <v>0.74450000000000005</v>
      </c>
      <c r="E46" s="178">
        <v>0.74660000000000004</v>
      </c>
      <c r="F46" s="178">
        <v>0.73729999999999996</v>
      </c>
      <c r="G46" s="178">
        <v>0.7379</v>
      </c>
      <c r="H46" s="179">
        <f t="shared" ref="H46" si="130">(E46-F46)*100000</f>
        <v>930.00000000000864</v>
      </c>
      <c r="I46" s="73" t="str">
        <f t="shared" ref="I46" si="131">IF(E46&gt;E45,"過高","")</f>
        <v/>
      </c>
      <c r="J46" s="73" t="str">
        <f t="shared" ref="J46" si="132">IF(F46&lt;F45,"破低","")</f>
        <v>破低</v>
      </c>
      <c r="K46" s="193">
        <v>103978</v>
      </c>
      <c r="L46" s="75">
        <f t="shared" si="126"/>
        <v>-3986</v>
      </c>
      <c r="M46" s="76">
        <f t="shared" si="127"/>
        <v>-3.691971397873365E-2</v>
      </c>
      <c r="N46" s="193">
        <v>135566</v>
      </c>
      <c r="O46" s="193"/>
      <c r="P46" s="193">
        <v>137607</v>
      </c>
      <c r="Q46" s="75">
        <f t="shared" ref="Q46" si="133">P46-P45</f>
        <v>3297</v>
      </c>
      <c r="R46" s="76">
        <f t="shared" ref="R46" si="134">Q46/P45</f>
        <v>2.454768818405182E-2</v>
      </c>
      <c r="S46" s="462">
        <v>2.0870000000000002</v>
      </c>
      <c r="T46" s="462"/>
      <c r="U46" s="437"/>
      <c r="V46" s="434"/>
    </row>
    <row r="47" spans="1:22" s="345" customFormat="1">
      <c r="A47" s="134">
        <v>43308</v>
      </c>
      <c r="B47" s="135" t="s">
        <v>100</v>
      </c>
      <c r="C47" s="111">
        <v>43361</v>
      </c>
      <c r="D47" s="178">
        <v>0.7379</v>
      </c>
      <c r="E47" s="178">
        <v>0.74160000000000004</v>
      </c>
      <c r="F47" s="178">
        <v>0.73709999999999998</v>
      </c>
      <c r="G47" s="178">
        <v>0.74060000000000004</v>
      </c>
      <c r="H47" s="179">
        <f t="shared" ref="H47" si="135">(E47-F47)*100000</f>
        <v>450.00000000000597</v>
      </c>
      <c r="I47" s="73" t="str">
        <f t="shared" ref="I47" si="136">IF(E47&gt;E46,"過高","")</f>
        <v/>
      </c>
      <c r="J47" s="73" t="str">
        <f t="shared" ref="J47" si="137">IF(F47&lt;F46,"破低","")</f>
        <v>破低</v>
      </c>
      <c r="K47" s="193">
        <v>73900</v>
      </c>
      <c r="L47" s="75">
        <f t="shared" si="126"/>
        <v>-30078</v>
      </c>
      <c r="M47" s="76">
        <f t="shared" si="127"/>
        <v>-0.28927273076997057</v>
      </c>
      <c r="N47" s="193">
        <v>136627</v>
      </c>
      <c r="O47" s="193"/>
      <c r="P47" s="193">
        <v>138553</v>
      </c>
      <c r="Q47" s="75">
        <f t="shared" ref="Q47" si="138">P47-P46</f>
        <v>946</v>
      </c>
      <c r="R47" s="76">
        <f t="shared" ref="R47" si="139">Q47/P46</f>
        <v>6.8746502721518526E-3</v>
      </c>
      <c r="S47" s="462">
        <v>2.0350000000000001</v>
      </c>
      <c r="T47" s="462"/>
      <c r="U47" s="437"/>
      <c r="V47" s="434"/>
    </row>
    <row r="48" spans="1:22" s="92" customFormat="1">
      <c r="A48" s="85">
        <v>43311</v>
      </c>
      <c r="B48" s="86" t="s">
        <v>98</v>
      </c>
      <c r="C48" s="87">
        <v>43361</v>
      </c>
      <c r="D48" s="88">
        <v>0.74039999999999995</v>
      </c>
      <c r="E48" s="88">
        <v>0.74139999999999995</v>
      </c>
      <c r="F48" s="88">
        <v>0.73870000000000002</v>
      </c>
      <c r="G48" s="88">
        <v>0.74080000000000001</v>
      </c>
      <c r="H48" s="89">
        <f t="shared" ref="H48" si="140">(E48-F48)*100000</f>
        <v>269.9999999999925</v>
      </c>
      <c r="I48" s="73" t="str">
        <f t="shared" ref="I48" si="141">IF(E48&gt;E47,"過高","")</f>
        <v/>
      </c>
      <c r="J48" s="73" t="str">
        <f t="shared" ref="J48" si="142">IF(F48&lt;F47,"破低","")</f>
        <v/>
      </c>
      <c r="K48" s="194">
        <v>56112</v>
      </c>
      <c r="L48" s="75">
        <f t="shared" si="126"/>
        <v>-17788</v>
      </c>
      <c r="M48" s="76">
        <f t="shared" si="127"/>
        <v>-0.24070365358592694</v>
      </c>
      <c r="N48" s="194">
        <v>138991</v>
      </c>
      <c r="O48" s="194"/>
      <c r="P48" s="194">
        <v>141018</v>
      </c>
      <c r="Q48" s="75">
        <f t="shared" ref="Q48" si="143">P48-P47</f>
        <v>2465</v>
      </c>
      <c r="R48" s="76">
        <f t="shared" ref="R48" si="144">Q48/P47</f>
        <v>1.7791025816835435E-2</v>
      </c>
      <c r="S48" s="464">
        <v>2.0251000000000001</v>
      </c>
      <c r="T48" s="464"/>
      <c r="U48" s="441"/>
      <c r="V48" s="442"/>
    </row>
    <row r="49" spans="1:22" s="92" customFormat="1">
      <c r="A49" s="85">
        <v>43312</v>
      </c>
      <c r="B49" s="86" t="s">
        <v>97</v>
      </c>
      <c r="C49" s="87">
        <v>43361</v>
      </c>
      <c r="D49" s="88">
        <v>0.74099999999999999</v>
      </c>
      <c r="E49" s="88">
        <v>0.74429999999999996</v>
      </c>
      <c r="F49" s="88">
        <v>0.74050000000000005</v>
      </c>
      <c r="G49" s="88">
        <v>0.74299999999999999</v>
      </c>
      <c r="H49" s="89">
        <f t="shared" ref="H49" si="145">(E49-F49)*100000</f>
        <v>379.99999999999147</v>
      </c>
      <c r="I49" s="73" t="str">
        <f t="shared" ref="I49" si="146">IF(E49&gt;E48,"過高","")</f>
        <v>過高</v>
      </c>
      <c r="J49" s="73" t="str">
        <f t="shared" ref="J49" si="147">IF(F49&lt;F48,"破低","")</f>
        <v/>
      </c>
      <c r="K49" s="194">
        <v>104070</v>
      </c>
      <c r="L49" s="75">
        <f t="shared" ref="L49" si="148">K49-K48</f>
        <v>47958</v>
      </c>
      <c r="M49" s="76">
        <f t="shared" ref="M49" si="149">L49/K48</f>
        <v>0.85468349016253209</v>
      </c>
      <c r="N49" s="194">
        <v>135436</v>
      </c>
      <c r="O49" s="194">
        <v>578</v>
      </c>
      <c r="P49" s="194">
        <v>137325</v>
      </c>
      <c r="Q49" s="75">
        <f t="shared" ref="Q49" si="150">P49-P48</f>
        <v>-3693</v>
      </c>
      <c r="R49" s="76">
        <f t="shared" ref="R49" si="151">Q49/P48</f>
        <v>-2.6188146194102882E-2</v>
      </c>
      <c r="S49" s="464">
        <v>2.1234999999999999</v>
      </c>
      <c r="T49" s="464"/>
      <c r="U49" s="441"/>
      <c r="V49" s="442"/>
    </row>
    <row r="50" spans="1:22" s="92" customFormat="1">
      <c r="A50" s="85">
        <v>43313</v>
      </c>
      <c r="B50" s="86" t="s">
        <v>192</v>
      </c>
      <c r="C50" s="87">
        <v>43361</v>
      </c>
      <c r="D50" s="88">
        <v>0.7429</v>
      </c>
      <c r="E50" s="88">
        <v>0.74309999999999998</v>
      </c>
      <c r="F50" s="88">
        <v>0.73909999999999998</v>
      </c>
      <c r="G50" s="88">
        <v>0.74050000000000005</v>
      </c>
      <c r="H50" s="89">
        <f t="shared" ref="H50:H55" si="152">(E50-F50)*100000</f>
        <v>400.00000000000034</v>
      </c>
      <c r="I50" s="73" t="str">
        <f t="shared" ref="I50" si="153">IF(E50&gt;E49,"過高","")</f>
        <v/>
      </c>
      <c r="J50" s="73" t="str">
        <f t="shared" ref="J50" si="154">IF(F50&lt;F49,"破低","")</f>
        <v>破低</v>
      </c>
      <c r="K50" s="194">
        <v>83269</v>
      </c>
      <c r="L50" s="75">
        <f t="shared" ref="L50" si="155">K50-K49</f>
        <v>-20801</v>
      </c>
      <c r="M50" s="76">
        <f t="shared" ref="M50" si="156">L50/K49</f>
        <v>-0.1998750840780244</v>
      </c>
      <c r="N50" s="194">
        <v>139852</v>
      </c>
      <c r="O50" s="194">
        <v>674</v>
      </c>
      <c r="P50" s="194">
        <v>141838</v>
      </c>
      <c r="Q50" s="75">
        <f t="shared" ref="Q50" si="157">P50-P49</f>
        <v>4513</v>
      </c>
      <c r="R50" s="76">
        <f t="shared" ref="R50" si="158">Q50/P49</f>
        <v>3.2863644638630986E-2</v>
      </c>
      <c r="S50" s="464">
        <v>1.8539000000000001</v>
      </c>
      <c r="T50" s="464"/>
      <c r="U50" s="441"/>
      <c r="V50" s="442"/>
    </row>
    <row r="51" spans="1:22" s="92" customFormat="1">
      <c r="A51" s="85">
        <v>43314</v>
      </c>
      <c r="B51" s="86" t="s">
        <v>102</v>
      </c>
      <c r="C51" s="87">
        <v>43361</v>
      </c>
      <c r="D51" s="88">
        <v>0.74070000000000003</v>
      </c>
      <c r="E51" s="88">
        <v>0.74129999999999996</v>
      </c>
      <c r="F51" s="88">
        <v>0.73560000000000003</v>
      </c>
      <c r="G51" s="88">
        <v>0.73640000000000005</v>
      </c>
      <c r="H51" s="89">
        <f t="shared" si="152"/>
        <v>569.99999999999272</v>
      </c>
      <c r="I51" s="73" t="str">
        <f t="shared" ref="I51:I55" si="159">IF(E51&gt;E50,"過高","")</f>
        <v/>
      </c>
      <c r="J51" s="73" t="str">
        <f t="shared" ref="J51:J55" si="160">IF(F51&lt;F50,"破低","")</f>
        <v>破低</v>
      </c>
      <c r="K51" s="194">
        <v>80908</v>
      </c>
      <c r="L51" s="75">
        <f t="shared" ref="L51" si="161">K51-K50</f>
        <v>-2361</v>
      </c>
      <c r="M51" s="76">
        <f t="shared" ref="M51" si="162">L51/K50</f>
        <v>-2.8353889202464302E-2</v>
      </c>
      <c r="N51" s="194">
        <v>143739</v>
      </c>
      <c r="O51" s="194">
        <v>701</v>
      </c>
      <c r="P51" s="194">
        <v>145754</v>
      </c>
      <c r="Q51" s="75">
        <f t="shared" ref="Q51" si="163">P51-P50</f>
        <v>3916</v>
      </c>
      <c r="R51" s="76">
        <f t="shared" ref="R51" si="164">Q51/P50</f>
        <v>2.7608962337314399E-2</v>
      </c>
      <c r="S51" s="464">
        <v>1.7719</v>
      </c>
      <c r="T51" s="464"/>
      <c r="U51" s="441"/>
      <c r="V51" s="442"/>
    </row>
    <row r="52" spans="1:22" s="92" customFormat="1">
      <c r="A52" s="85">
        <v>43315</v>
      </c>
      <c r="B52" s="86" t="s">
        <v>100</v>
      </c>
      <c r="C52" s="87">
        <v>43361</v>
      </c>
      <c r="D52" s="88">
        <v>0.73650000000000004</v>
      </c>
      <c r="E52" s="88">
        <v>0.74129999999999996</v>
      </c>
      <c r="F52" s="88">
        <v>0.7349</v>
      </c>
      <c r="G52" s="88">
        <v>0.74009999999999998</v>
      </c>
      <c r="H52" s="89">
        <f t="shared" si="152"/>
        <v>639.99999999999613</v>
      </c>
      <c r="I52" s="73" t="str">
        <f t="shared" si="159"/>
        <v/>
      </c>
      <c r="J52" s="73" t="str">
        <f t="shared" si="160"/>
        <v>破低</v>
      </c>
      <c r="K52" s="194">
        <v>111225</v>
      </c>
      <c r="L52" s="75">
        <f t="shared" ref="L52" si="165">K52-K51</f>
        <v>30317</v>
      </c>
      <c r="M52" s="76">
        <f t="shared" ref="M52" si="166">L52/K51</f>
        <v>0.37470954664557277</v>
      </c>
      <c r="N52" s="194">
        <v>141596</v>
      </c>
      <c r="O52" s="194">
        <v>706</v>
      </c>
      <c r="P52" s="194">
        <v>143462</v>
      </c>
      <c r="Q52" s="75">
        <f t="shared" ref="Q52" si="167">P52-P51</f>
        <v>-2292</v>
      </c>
      <c r="R52" s="76">
        <f t="shared" ref="R52" si="168">Q52/P51</f>
        <v>-1.572512589705943E-2</v>
      </c>
      <c r="S52" s="464">
        <v>1.8327</v>
      </c>
      <c r="T52" s="464"/>
      <c r="U52" s="441"/>
      <c r="V52" s="442"/>
    </row>
    <row r="53" spans="1:22" s="368" customFormat="1">
      <c r="A53" s="134">
        <v>43318</v>
      </c>
      <c r="B53" s="135" t="s">
        <v>98</v>
      </c>
      <c r="C53" s="111">
        <v>43361</v>
      </c>
      <c r="D53" s="178">
        <v>0.74009999999999998</v>
      </c>
      <c r="E53" s="178">
        <v>0.74070000000000003</v>
      </c>
      <c r="F53" s="178">
        <v>0.73750000000000004</v>
      </c>
      <c r="G53" s="178">
        <v>0.73880000000000001</v>
      </c>
      <c r="H53" s="179">
        <f t="shared" si="152"/>
        <v>319.99999999999807</v>
      </c>
      <c r="I53" s="73" t="str">
        <f t="shared" si="159"/>
        <v/>
      </c>
      <c r="J53" s="73" t="str">
        <f t="shared" si="160"/>
        <v/>
      </c>
      <c r="K53" s="193">
        <v>64071</v>
      </c>
      <c r="L53" s="75">
        <f t="shared" ref="L53" si="169">K53-K52</f>
        <v>-47154</v>
      </c>
      <c r="M53" s="76">
        <f t="shared" ref="M53" si="170">L53/K52</f>
        <v>-0.42395144976399191</v>
      </c>
      <c r="N53" s="193">
        <v>139400</v>
      </c>
      <c r="O53" s="193">
        <v>713</v>
      </c>
      <c r="P53" s="193">
        <v>141268</v>
      </c>
      <c r="Q53" s="75">
        <f t="shared" ref="Q53" si="171">P53-P52</f>
        <v>-2194</v>
      </c>
      <c r="R53" s="76">
        <f t="shared" ref="R53" si="172">Q53/P52</f>
        <v>-1.5293248386332269E-2</v>
      </c>
      <c r="S53" s="462">
        <v>1.7202</v>
      </c>
      <c r="T53" s="462"/>
      <c r="U53" s="437">
        <v>2.9</v>
      </c>
      <c r="V53" s="434"/>
    </row>
    <row r="54" spans="1:22" s="368" customFormat="1">
      <c r="A54" s="134">
        <v>43319</v>
      </c>
      <c r="B54" s="135" t="s">
        <v>97</v>
      </c>
      <c r="C54" s="111">
        <v>43361</v>
      </c>
      <c r="D54" s="178">
        <v>0.73870000000000002</v>
      </c>
      <c r="E54" s="178">
        <v>0.74409999999999998</v>
      </c>
      <c r="F54" s="178">
        <v>0.73839999999999995</v>
      </c>
      <c r="G54" s="178">
        <v>0.74209999999999998</v>
      </c>
      <c r="H54" s="179">
        <f t="shared" si="152"/>
        <v>570.00000000000387</v>
      </c>
      <c r="I54" s="73" t="str">
        <f t="shared" si="159"/>
        <v>過高</v>
      </c>
      <c r="J54" s="73" t="str">
        <f t="shared" si="160"/>
        <v/>
      </c>
      <c r="K54" s="193">
        <v>90229</v>
      </c>
      <c r="L54" s="75">
        <f t="shared" ref="L54" si="173">K54-K53</f>
        <v>26158</v>
      </c>
      <c r="M54" s="76">
        <f t="shared" ref="M54" si="174">L54/K53</f>
        <v>0.40826583009473866</v>
      </c>
      <c r="N54" s="193">
        <v>139353</v>
      </c>
      <c r="O54" s="193">
        <v>727</v>
      </c>
      <c r="P54" s="193">
        <v>141237</v>
      </c>
      <c r="Q54" s="75">
        <f t="shared" ref="Q54" si="175">P54-P53</f>
        <v>-31</v>
      </c>
      <c r="R54" s="76">
        <f t="shared" ref="R54" si="176">Q54/P53</f>
        <v>-2.1944106237789166E-4</v>
      </c>
      <c r="S54" s="462">
        <v>1.706</v>
      </c>
      <c r="T54" s="462"/>
      <c r="U54" s="437">
        <v>2.86</v>
      </c>
      <c r="V54" s="434"/>
    </row>
    <row r="55" spans="1:22" s="368" customFormat="1">
      <c r="A55" s="134">
        <v>43320</v>
      </c>
      <c r="B55" s="135" t="s">
        <v>192</v>
      </c>
      <c r="C55" s="111">
        <v>43361</v>
      </c>
      <c r="D55" s="178">
        <v>0.74199999999999999</v>
      </c>
      <c r="E55" s="178">
        <v>0.74409999999999998</v>
      </c>
      <c r="F55" s="178">
        <v>0.73839999999999995</v>
      </c>
      <c r="G55" s="178">
        <v>0.74360000000000004</v>
      </c>
      <c r="H55" s="179">
        <f t="shared" si="152"/>
        <v>570.00000000000387</v>
      </c>
      <c r="I55" s="73" t="str">
        <f t="shared" si="159"/>
        <v/>
      </c>
      <c r="J55" s="73" t="str">
        <f t="shared" si="160"/>
        <v/>
      </c>
      <c r="K55" s="193">
        <v>91669</v>
      </c>
      <c r="L55" s="75">
        <f t="shared" ref="L55:L56" si="177">K55-K54</f>
        <v>1440</v>
      </c>
      <c r="M55" s="76">
        <f t="shared" ref="M55:M56" si="178">L55/K54</f>
        <v>1.5959392213146548E-2</v>
      </c>
      <c r="N55" s="193">
        <v>135676</v>
      </c>
      <c r="O55" s="193">
        <v>741</v>
      </c>
      <c r="P55" s="193">
        <v>137648</v>
      </c>
      <c r="Q55" s="75">
        <f t="shared" ref="Q55" si="179">P55-P54</f>
        <v>-3589</v>
      </c>
      <c r="R55" s="76">
        <f t="shared" ref="R55" si="180">Q55/P54</f>
        <v>-2.5411188286355559E-2</v>
      </c>
      <c r="S55" s="462">
        <v>1.8694</v>
      </c>
      <c r="T55" s="462"/>
      <c r="U55" s="437">
        <v>2.14</v>
      </c>
      <c r="V55" s="434"/>
    </row>
    <row r="56" spans="1:22" s="377" customFormat="1">
      <c r="A56" s="134">
        <v>43321</v>
      </c>
      <c r="B56" s="135" t="s">
        <v>102</v>
      </c>
      <c r="C56" s="111">
        <v>43361</v>
      </c>
      <c r="D56" s="178">
        <v>0.74350000000000005</v>
      </c>
      <c r="E56" s="178">
        <v>0.74539999999999995</v>
      </c>
      <c r="F56" s="178">
        <v>0.73740000000000006</v>
      </c>
      <c r="G56" s="178">
        <v>0.73750000000000004</v>
      </c>
      <c r="H56" s="179">
        <f t="shared" ref="H56" si="181">(E56-F56)*100000</f>
        <v>799.99999999998965</v>
      </c>
      <c r="I56" s="73" t="str">
        <f t="shared" ref="I56" si="182">IF(E56&gt;E55,"過高","")</f>
        <v>過高</v>
      </c>
      <c r="J56" s="73" t="str">
        <f t="shared" ref="J56" si="183">IF(F56&lt;F55,"破低","")</f>
        <v>破低</v>
      </c>
      <c r="K56" s="193">
        <v>105088</v>
      </c>
      <c r="L56" s="75">
        <f t="shared" si="177"/>
        <v>13419</v>
      </c>
      <c r="M56" s="76">
        <f t="shared" si="178"/>
        <v>0.14638536473617036</v>
      </c>
      <c r="N56" s="193">
        <v>132404</v>
      </c>
      <c r="O56" s="193">
        <v>816</v>
      </c>
      <c r="P56" s="193">
        <v>134692</v>
      </c>
      <c r="Q56" s="75">
        <f t="shared" ref="Q56" si="184">P56-P55</f>
        <v>-2956</v>
      </c>
      <c r="R56" s="76">
        <f t="shared" ref="R56" si="185">Q56/P55</f>
        <v>-2.1475066837149833E-2</v>
      </c>
      <c r="S56" s="462">
        <v>1.9218999999999999</v>
      </c>
      <c r="T56" s="462"/>
      <c r="U56" s="437">
        <v>2.11</v>
      </c>
      <c r="V56" s="434"/>
    </row>
    <row r="57" spans="1:22" s="377" customFormat="1">
      <c r="A57" s="134">
        <v>43322</v>
      </c>
      <c r="B57" s="135" t="s">
        <v>100</v>
      </c>
      <c r="C57" s="111">
        <v>43361</v>
      </c>
      <c r="D57" s="178">
        <v>0.7379</v>
      </c>
      <c r="E57" s="178">
        <v>0.7379</v>
      </c>
      <c r="F57" s="178">
        <v>0.72809999999999997</v>
      </c>
      <c r="G57" s="178">
        <v>0.72989999999999999</v>
      </c>
      <c r="H57" s="179">
        <f t="shared" ref="H57" si="186">(E57-F57)*100000</f>
        <v>980.00000000000307</v>
      </c>
      <c r="I57" s="73" t="str">
        <f t="shared" ref="I57" si="187">IF(E57&gt;E56,"過高","")</f>
        <v/>
      </c>
      <c r="J57" s="73" t="str">
        <f t="shared" ref="J57" si="188">IF(F57&lt;F56,"破低","")</f>
        <v>破低</v>
      </c>
      <c r="K57" s="193">
        <v>176933</v>
      </c>
      <c r="L57" s="75">
        <f t="shared" ref="L57" si="189">K57-K56</f>
        <v>71845</v>
      </c>
      <c r="M57" s="76">
        <f t="shared" ref="M57" si="190">L57/K56</f>
        <v>0.68366511875761271</v>
      </c>
      <c r="N57" s="193">
        <v>143393</v>
      </c>
      <c r="O57" s="193">
        <v>920</v>
      </c>
      <c r="P57" s="193">
        <v>145569</v>
      </c>
      <c r="Q57" s="75">
        <f t="shared" ref="Q57" si="191">P57-P56</f>
        <v>10877</v>
      </c>
      <c r="R57" s="76">
        <f t="shared" ref="R57" si="192">Q57/P56</f>
        <v>8.0754610518813288E-2</v>
      </c>
      <c r="S57" s="462">
        <v>2.0190000000000001</v>
      </c>
      <c r="T57" s="462"/>
      <c r="U57" s="437">
        <v>3.56</v>
      </c>
      <c r="V57" s="434"/>
    </row>
    <row r="58" spans="1:22" s="92" customFormat="1">
      <c r="A58" s="85">
        <v>43325</v>
      </c>
      <c r="B58" s="86" t="s">
        <v>98</v>
      </c>
      <c r="C58" s="87">
        <v>43361</v>
      </c>
      <c r="D58" s="88">
        <v>0.72919999999999996</v>
      </c>
      <c r="E58" s="88">
        <v>0.73</v>
      </c>
      <c r="F58" s="88">
        <v>0.7258</v>
      </c>
      <c r="G58" s="88">
        <v>0.72729999999999995</v>
      </c>
      <c r="H58" s="89">
        <f t="shared" ref="H58" si="193">(E58-F58)*100000</f>
        <v>419.99999999999818</v>
      </c>
      <c r="I58" s="73" t="str">
        <f t="shared" ref="I58" si="194">IF(E58&gt;E57,"過高","")</f>
        <v/>
      </c>
      <c r="J58" s="73" t="str">
        <f t="shared" ref="J58" si="195">IF(F58&lt;F57,"破低","")</f>
        <v>破低</v>
      </c>
      <c r="K58" s="194">
        <v>125998</v>
      </c>
      <c r="L58" s="75">
        <f t="shared" ref="L58:L59" si="196">K58-K57</f>
        <v>-50935</v>
      </c>
      <c r="M58" s="76">
        <f t="shared" ref="M58:M59" si="197">L58/K57</f>
        <v>-0.28787733209746064</v>
      </c>
      <c r="N58" s="194">
        <v>143580</v>
      </c>
      <c r="O58" s="194">
        <v>1481</v>
      </c>
      <c r="P58" s="194">
        <v>146260</v>
      </c>
      <c r="Q58" s="75">
        <f t="shared" ref="Q58" si="198">P58-P57</f>
        <v>691</v>
      </c>
      <c r="R58" s="76">
        <f t="shared" ref="R58" si="199">Q58/P57</f>
        <v>4.7468897910956315E-3</v>
      </c>
      <c r="S58" s="464">
        <v>2.0169999999999999</v>
      </c>
      <c r="T58" s="464"/>
      <c r="U58" s="441">
        <v>4.2699999999999996</v>
      </c>
      <c r="V58" s="442"/>
    </row>
    <row r="59" spans="1:22" s="92" customFormat="1">
      <c r="A59" s="85">
        <v>43326</v>
      </c>
      <c r="B59" s="86" t="s">
        <v>97</v>
      </c>
      <c r="C59" s="87">
        <v>43361</v>
      </c>
      <c r="D59" s="88">
        <v>0.72729999999999995</v>
      </c>
      <c r="E59" s="88">
        <v>0.72840000000000005</v>
      </c>
      <c r="F59" s="88">
        <v>0.72250000000000003</v>
      </c>
      <c r="G59" s="88">
        <v>0.72409999999999997</v>
      </c>
      <c r="H59" s="89">
        <f t="shared" ref="H59" si="200">(E59-F59)*100000</f>
        <v>590.00000000000159</v>
      </c>
      <c r="I59" s="73" t="str">
        <f t="shared" ref="I59" si="201">IF(E59&gt;E58,"過高","")</f>
        <v/>
      </c>
      <c r="J59" s="73" t="str">
        <f t="shared" ref="J59" si="202">IF(F59&lt;F58,"破低","")</f>
        <v>破低</v>
      </c>
      <c r="K59" s="194">
        <v>103203</v>
      </c>
      <c r="L59" s="75">
        <f t="shared" si="196"/>
        <v>-22795</v>
      </c>
      <c r="M59" s="76">
        <f t="shared" si="197"/>
        <v>-0.18091557008841411</v>
      </c>
      <c r="N59" s="194">
        <v>146761</v>
      </c>
      <c r="O59" s="194">
        <v>1958</v>
      </c>
      <c r="P59" s="194">
        <v>149879</v>
      </c>
      <c r="Q59" s="75">
        <f t="shared" ref="Q59" si="203">P59-P58</f>
        <v>3619</v>
      </c>
      <c r="R59" s="76">
        <f t="shared" ref="R59" si="204">Q59/P58</f>
        <v>2.4743607274716257E-2</v>
      </c>
      <c r="S59" s="464">
        <v>1.9776</v>
      </c>
      <c r="T59" s="464"/>
      <c r="U59" s="441">
        <v>3.72</v>
      </c>
      <c r="V59" s="442"/>
    </row>
    <row r="60" spans="1:22" s="92" customFormat="1">
      <c r="A60" s="85">
        <v>43327</v>
      </c>
      <c r="B60" s="86" t="s">
        <v>192</v>
      </c>
      <c r="C60" s="87">
        <v>43361</v>
      </c>
      <c r="D60" s="88">
        <v>0.72399999999999998</v>
      </c>
      <c r="E60" s="88">
        <v>0.7248</v>
      </c>
      <c r="F60" s="88">
        <v>0.72030000000000005</v>
      </c>
      <c r="G60" s="88">
        <v>0.72389999999999999</v>
      </c>
      <c r="H60" s="89">
        <f t="shared" ref="H60" si="205">(E60-F60)*100000</f>
        <v>449.99999999999483</v>
      </c>
      <c r="I60" s="73" t="str">
        <f t="shared" ref="I60" si="206">IF(E60&gt;E59,"過高","")</f>
        <v/>
      </c>
      <c r="J60" s="73" t="str">
        <f t="shared" ref="J60" si="207">IF(F60&lt;F59,"破低","")</f>
        <v>破低</v>
      </c>
      <c r="K60" s="194">
        <v>108353</v>
      </c>
      <c r="L60" s="75">
        <f t="shared" ref="L60" si="208">K60-K59</f>
        <v>5150</v>
      </c>
      <c r="M60" s="76">
        <f t="shared" ref="M60" si="209">L60/K59</f>
        <v>4.9901650145829098E-2</v>
      </c>
      <c r="N60" s="194">
        <v>151110</v>
      </c>
      <c r="O60" s="194">
        <v>2066</v>
      </c>
      <c r="P60" s="194">
        <v>153719</v>
      </c>
      <c r="Q60" s="75">
        <f t="shared" ref="Q60" si="210">P60-P59</f>
        <v>3840</v>
      </c>
      <c r="R60" s="76">
        <f t="shared" ref="R60" si="211">Q60/P59</f>
        <v>2.5620667338319577E-2</v>
      </c>
      <c r="S60" s="464">
        <v>1.9873000000000001</v>
      </c>
      <c r="T60" s="464"/>
      <c r="U60" s="441">
        <v>3.62</v>
      </c>
      <c r="V60" s="442"/>
    </row>
    <row r="61" spans="1:22" s="92" customFormat="1">
      <c r="A61" s="85">
        <v>43328</v>
      </c>
      <c r="B61" s="86" t="s">
        <v>102</v>
      </c>
      <c r="C61" s="87">
        <v>43361</v>
      </c>
      <c r="D61" s="88">
        <v>0.7238</v>
      </c>
      <c r="E61" s="88">
        <v>0.72870000000000001</v>
      </c>
      <c r="F61" s="88">
        <v>0.72140000000000004</v>
      </c>
      <c r="G61" s="88">
        <v>0.72609999999999997</v>
      </c>
      <c r="H61" s="89">
        <f t="shared" ref="H61" si="212">(E61-F61)*100000</f>
        <v>729.99999999999727</v>
      </c>
      <c r="I61" s="73" t="str">
        <f t="shared" ref="I61" si="213">IF(E61&gt;E60,"過高","")</f>
        <v>過高</v>
      </c>
      <c r="J61" s="73" t="str">
        <f t="shared" ref="J61" si="214">IF(F61&lt;F60,"破低","")</f>
        <v/>
      </c>
      <c r="K61" s="194">
        <v>116727</v>
      </c>
      <c r="L61" s="75">
        <f t="shared" ref="L61" si="215">K61-K60</f>
        <v>8374</v>
      </c>
      <c r="M61" s="76">
        <f t="shared" ref="M61" si="216">L61/K60</f>
        <v>7.7284431441676738E-2</v>
      </c>
      <c r="N61" s="194">
        <v>151490</v>
      </c>
      <c r="O61" s="194">
        <v>2271</v>
      </c>
      <c r="P61" s="194">
        <v>154451</v>
      </c>
      <c r="Q61" s="75">
        <f t="shared" ref="Q61:Q62" si="217">P61-P60</f>
        <v>732</v>
      </c>
      <c r="R61" s="76">
        <f t="shared" ref="R61:R62" si="218">Q61/P60</f>
        <v>4.7619357398890182E-3</v>
      </c>
      <c r="S61" s="464">
        <v>2.0377999999999998</v>
      </c>
      <c r="T61" s="464"/>
      <c r="U61" s="441">
        <v>2.65</v>
      </c>
      <c r="V61" s="442"/>
    </row>
    <row r="62" spans="1:22" s="92" customFormat="1">
      <c r="A62" s="85">
        <v>43329</v>
      </c>
      <c r="B62" s="86" t="s">
        <v>100</v>
      </c>
      <c r="C62" s="87">
        <v>43361</v>
      </c>
      <c r="D62" s="88">
        <v>0.72599999999999998</v>
      </c>
      <c r="E62" s="88">
        <v>0.73199999999999998</v>
      </c>
      <c r="F62" s="88">
        <v>0.72529999999999994</v>
      </c>
      <c r="G62" s="88">
        <v>0.73140000000000005</v>
      </c>
      <c r="H62" s="89">
        <f t="shared" ref="H62:H63" si="219">(E62-F62)*100000</f>
        <v>670.00000000000398</v>
      </c>
      <c r="I62" s="73" t="str">
        <f t="shared" ref="I62:I63" si="220">IF(E62&gt;E61,"過高","")</f>
        <v>過高</v>
      </c>
      <c r="J62" s="73" t="str">
        <f t="shared" ref="J62:J63" si="221">IF(F62&lt;F61,"破低","")</f>
        <v/>
      </c>
      <c r="K62" s="194">
        <v>98203</v>
      </c>
      <c r="L62" s="75">
        <f t="shared" ref="L62" si="222">K62-K61</f>
        <v>-18524</v>
      </c>
      <c r="M62" s="76">
        <f t="shared" ref="M62" si="223">L62/K61</f>
        <v>-0.15869507483272935</v>
      </c>
      <c r="N62" s="194">
        <v>150227</v>
      </c>
      <c r="O62" s="194">
        <v>2237</v>
      </c>
      <c r="P62" s="194">
        <v>153142</v>
      </c>
      <c r="Q62" s="75">
        <f t="shared" si="217"/>
        <v>-1309</v>
      </c>
      <c r="R62" s="76">
        <f t="shared" si="218"/>
        <v>-8.4751798304964036E-3</v>
      </c>
      <c r="S62" s="464">
        <v>2.1116000000000001</v>
      </c>
      <c r="T62" s="464"/>
      <c r="U62" s="441">
        <v>3.17</v>
      </c>
      <c r="V62" s="442"/>
    </row>
    <row r="63" spans="1:22" s="393" customFormat="1">
      <c r="A63" s="134">
        <v>43332</v>
      </c>
      <c r="B63" s="135" t="s">
        <v>98</v>
      </c>
      <c r="C63" s="111">
        <v>43361</v>
      </c>
      <c r="D63" s="178">
        <v>0.73160000000000003</v>
      </c>
      <c r="E63" s="178">
        <v>0.73440000000000005</v>
      </c>
      <c r="F63" s="178">
        <v>0.72960000000000003</v>
      </c>
      <c r="G63" s="178">
        <v>0.73380000000000001</v>
      </c>
      <c r="H63" s="179">
        <f t="shared" si="219"/>
        <v>480.00000000000267</v>
      </c>
      <c r="I63" s="73" t="str">
        <f t="shared" si="220"/>
        <v>過高</v>
      </c>
      <c r="J63" s="73" t="str">
        <f t="shared" si="221"/>
        <v/>
      </c>
      <c r="K63" s="193">
        <v>71022</v>
      </c>
      <c r="L63" s="75">
        <f t="shared" ref="L63" si="224">K63-K62</f>
        <v>-27181</v>
      </c>
      <c r="M63" s="76">
        <f t="shared" ref="M63" si="225">L63/K62</f>
        <v>-0.27678380497540811</v>
      </c>
      <c r="N63" s="193">
        <v>147369</v>
      </c>
      <c r="O63" s="193">
        <v>2270</v>
      </c>
      <c r="P63" s="193">
        <v>150204</v>
      </c>
      <c r="Q63" s="75">
        <f t="shared" ref="Q63" si="226">P63-P62</f>
        <v>-2938</v>
      </c>
      <c r="R63" s="76">
        <f t="shared" ref="R63" si="227">Q63/P62</f>
        <v>-1.91848088701989E-2</v>
      </c>
      <c r="S63" s="462">
        <v>1.4233</v>
      </c>
      <c r="T63" s="462"/>
      <c r="U63" s="437">
        <v>2.27</v>
      </c>
      <c r="V63" s="434"/>
    </row>
    <row r="64" spans="1:22" s="393" customFormat="1">
      <c r="A64" s="134">
        <v>43333</v>
      </c>
      <c r="B64" s="135" t="s">
        <v>97</v>
      </c>
      <c r="C64" s="111">
        <v>43361</v>
      </c>
      <c r="D64" s="178">
        <v>0.73419999999999996</v>
      </c>
      <c r="E64" s="178">
        <v>0.73819999999999997</v>
      </c>
      <c r="F64" s="178">
        <v>0.73340000000000005</v>
      </c>
      <c r="G64" s="178">
        <v>0.73650000000000004</v>
      </c>
      <c r="H64" s="179">
        <f t="shared" ref="H64" si="228">(E64-F64)*100000</f>
        <v>479.99999999999153</v>
      </c>
      <c r="I64" s="73" t="str">
        <f t="shared" ref="I64" si="229">IF(E64&gt;E63,"過高","")</f>
        <v>過高</v>
      </c>
      <c r="J64" s="73" t="str">
        <f t="shared" ref="J64" si="230">IF(F64&lt;F63,"破低","")</f>
        <v/>
      </c>
      <c r="K64" s="193">
        <v>94961</v>
      </c>
      <c r="L64" s="75">
        <f t="shared" ref="L64" si="231">K64-K63</f>
        <v>23939</v>
      </c>
      <c r="M64" s="76">
        <f t="shared" ref="M64" si="232">L64/K63</f>
        <v>0.33706457154121261</v>
      </c>
      <c r="N64" s="193">
        <v>142467</v>
      </c>
      <c r="O64" s="193">
        <v>2334</v>
      </c>
      <c r="P64" s="193">
        <v>145299</v>
      </c>
      <c r="Q64" s="75">
        <f t="shared" ref="Q64:Q66" si="233">P64-P63</f>
        <v>-4905</v>
      </c>
      <c r="R64" s="76">
        <f t="shared" ref="R64:R66" si="234">Q64/P63</f>
        <v>-3.2655588399776302E-2</v>
      </c>
      <c r="S64" s="462">
        <v>1.2977000000000001</v>
      </c>
      <c r="T64" s="462"/>
      <c r="U64" s="437">
        <v>1.85</v>
      </c>
      <c r="V64" s="434"/>
    </row>
    <row r="65" spans="1:22" s="393" customFormat="1">
      <c r="A65" s="134">
        <v>43334</v>
      </c>
      <c r="B65" s="135" t="s">
        <v>192</v>
      </c>
      <c r="C65" s="111">
        <v>43361</v>
      </c>
      <c r="D65" s="178">
        <v>0.73660000000000003</v>
      </c>
      <c r="E65" s="178">
        <v>0.73750000000000004</v>
      </c>
      <c r="F65" s="178">
        <v>0.73350000000000004</v>
      </c>
      <c r="G65" s="178">
        <v>0.73529999999999995</v>
      </c>
      <c r="H65" s="179">
        <f t="shared" ref="H65:H67" si="235">(E65-F65)*100000</f>
        <v>400.00000000000034</v>
      </c>
      <c r="I65" s="73" t="str">
        <f t="shared" ref="I65:I67" si="236">IF(E65&gt;E64,"過高","")</f>
        <v/>
      </c>
      <c r="J65" s="73" t="str">
        <f t="shared" ref="J65:J67" si="237">IF(F65&lt;F64,"破低","")</f>
        <v/>
      </c>
      <c r="K65" s="193">
        <v>112616</v>
      </c>
      <c r="L65" s="75">
        <f t="shared" ref="L65:L67" si="238">K65-K64</f>
        <v>17655</v>
      </c>
      <c r="M65" s="76">
        <f t="shared" ref="M65:M67" si="239">L65/K64</f>
        <v>0.18591842967112815</v>
      </c>
      <c r="N65" s="193">
        <v>135710</v>
      </c>
      <c r="O65" s="193">
        <v>2423</v>
      </c>
      <c r="P65" s="193">
        <v>138624</v>
      </c>
      <c r="Q65" s="75">
        <f t="shared" si="233"/>
        <v>-6675</v>
      </c>
      <c r="R65" s="76">
        <f t="shared" si="234"/>
        <v>-4.593975182210476E-2</v>
      </c>
      <c r="S65" s="462">
        <v>1.0963000000000001</v>
      </c>
      <c r="T65" s="462"/>
      <c r="U65" s="437">
        <v>1.91</v>
      </c>
      <c r="V65" s="434"/>
    </row>
    <row r="66" spans="1:22" s="393" customFormat="1">
      <c r="A66" s="134">
        <v>43335</v>
      </c>
      <c r="B66" s="135" t="s">
        <v>102</v>
      </c>
      <c r="C66" s="111">
        <v>43361</v>
      </c>
      <c r="D66" s="178">
        <v>0.73519999999999996</v>
      </c>
      <c r="E66" s="178">
        <v>0.73529999999999995</v>
      </c>
      <c r="F66" s="178">
        <v>0.72409999999999997</v>
      </c>
      <c r="G66" s="178">
        <v>0.72489999999999999</v>
      </c>
      <c r="H66" s="179">
        <f t="shared" si="235"/>
        <v>1119.9999999999989</v>
      </c>
      <c r="I66" s="73" t="str">
        <f t="shared" si="236"/>
        <v/>
      </c>
      <c r="J66" s="73" t="str">
        <f t="shared" si="237"/>
        <v>破低</v>
      </c>
      <c r="K66" s="193">
        <v>116785</v>
      </c>
      <c r="L66" s="75">
        <f t="shared" si="238"/>
        <v>4169</v>
      </c>
      <c r="M66" s="76">
        <f t="shared" si="239"/>
        <v>3.7019606450237975E-2</v>
      </c>
      <c r="N66" s="193">
        <v>137265</v>
      </c>
      <c r="O66" s="193">
        <v>3734</v>
      </c>
      <c r="P66" s="193">
        <v>141525</v>
      </c>
      <c r="Q66" s="75">
        <f t="shared" si="233"/>
        <v>2901</v>
      </c>
      <c r="R66" s="76">
        <f t="shared" si="234"/>
        <v>2.0927112188365651E-2</v>
      </c>
      <c r="S66" s="435">
        <v>1.1194999999999999</v>
      </c>
      <c r="T66" s="435"/>
      <c r="U66" s="437"/>
      <c r="V66" s="434"/>
    </row>
    <row r="67" spans="1:22" s="393" customFormat="1">
      <c r="A67" s="134">
        <v>43336</v>
      </c>
      <c r="B67" s="135" t="s">
        <v>100</v>
      </c>
      <c r="C67" s="111">
        <v>43361</v>
      </c>
      <c r="D67" s="178">
        <v>0.72519999999999996</v>
      </c>
      <c r="E67" s="178">
        <v>0.73460000000000003</v>
      </c>
      <c r="F67" s="178">
        <v>0.72389999999999999</v>
      </c>
      <c r="G67" s="178">
        <v>0.7329</v>
      </c>
      <c r="H67" s="179">
        <f t="shared" si="235"/>
        <v>1070.0000000000043</v>
      </c>
      <c r="I67" s="73" t="str">
        <f t="shared" si="236"/>
        <v/>
      </c>
      <c r="J67" s="73" t="str">
        <f t="shared" si="237"/>
        <v>破低</v>
      </c>
      <c r="K67" s="193">
        <v>133465</v>
      </c>
      <c r="L67" s="75">
        <f t="shared" si="238"/>
        <v>16680</v>
      </c>
      <c r="M67" s="76">
        <f t="shared" si="239"/>
        <v>0.14282656163034635</v>
      </c>
      <c r="N67" s="193">
        <v>136677</v>
      </c>
      <c r="O67" s="193">
        <v>4581</v>
      </c>
      <c r="P67" s="193">
        <v>141790</v>
      </c>
      <c r="Q67" s="75">
        <f t="shared" ref="Q67:Q68" si="240">P67-P66</f>
        <v>265</v>
      </c>
      <c r="R67" s="76">
        <f t="shared" ref="R67:R68" si="241">Q67/P66</f>
        <v>1.8724606959901078E-3</v>
      </c>
      <c r="S67" s="435">
        <v>1.1196999999999999</v>
      </c>
      <c r="T67" s="435"/>
      <c r="U67" s="437"/>
      <c r="V67" s="434"/>
    </row>
    <row r="68" spans="1:22" s="92" customFormat="1">
      <c r="A68" s="85">
        <v>43339</v>
      </c>
      <c r="B68" s="86" t="s">
        <v>98</v>
      </c>
      <c r="C68" s="87">
        <v>43361</v>
      </c>
      <c r="D68" s="88">
        <v>0.73340000000000005</v>
      </c>
      <c r="E68" s="88">
        <v>0.73580000000000001</v>
      </c>
      <c r="F68" s="88">
        <v>0.73080000000000001</v>
      </c>
      <c r="G68" s="88">
        <v>0.7349</v>
      </c>
      <c r="H68" s="89">
        <f t="shared" ref="H68:H69" si="242">(E68-F68)*100000</f>
        <v>500.00000000000045</v>
      </c>
      <c r="I68" s="73" t="str">
        <f t="shared" ref="I68:I69" si="243">IF(E68&gt;E67,"過高","")</f>
        <v>過高</v>
      </c>
      <c r="J68" s="73" t="str">
        <f t="shared" ref="J68:J69" si="244">IF(F68&lt;F67,"破低","")</f>
        <v/>
      </c>
      <c r="K68" s="194">
        <v>78436</v>
      </c>
      <c r="L68" s="75">
        <f t="shared" ref="L68:L69" si="245">K68-K67</f>
        <v>-55029</v>
      </c>
      <c r="M68" s="76">
        <f t="shared" ref="M68:M69" si="246">L68/K67</f>
        <v>-0.41231034353575846</v>
      </c>
      <c r="N68" s="194">
        <v>135680</v>
      </c>
      <c r="O68" s="194">
        <v>4525</v>
      </c>
      <c r="P68" s="194">
        <v>140761</v>
      </c>
      <c r="Q68" s="75">
        <f t="shared" si="240"/>
        <v>-1029</v>
      </c>
      <c r="R68" s="76">
        <f t="shared" si="241"/>
        <v>-7.2572113689258764E-3</v>
      </c>
      <c r="S68" s="464">
        <v>-1.1198999999999999</v>
      </c>
      <c r="T68" s="464"/>
      <c r="U68" s="441"/>
      <c r="V68" s="442"/>
    </row>
    <row r="69" spans="1:22" s="92" customFormat="1">
      <c r="A69" s="85">
        <v>43340</v>
      </c>
      <c r="B69" s="86" t="s">
        <v>97</v>
      </c>
      <c r="C69" s="87">
        <v>43361</v>
      </c>
      <c r="D69" s="88">
        <v>0.7349</v>
      </c>
      <c r="E69" s="88">
        <v>0.73629999999999995</v>
      </c>
      <c r="F69" s="88">
        <v>0.73229999999999995</v>
      </c>
      <c r="G69" s="88">
        <v>0.73370000000000002</v>
      </c>
      <c r="H69" s="89">
        <f t="shared" si="242"/>
        <v>400.00000000000034</v>
      </c>
      <c r="I69" s="73" t="str">
        <f t="shared" si="243"/>
        <v>過高</v>
      </c>
      <c r="J69" s="73" t="str">
        <f t="shared" si="244"/>
        <v/>
      </c>
      <c r="K69" s="194">
        <v>85472</v>
      </c>
      <c r="L69" s="75">
        <f t="shared" si="245"/>
        <v>7036</v>
      </c>
      <c r="M69" s="76">
        <f t="shared" si="246"/>
        <v>8.970370748125861E-2</v>
      </c>
      <c r="N69" s="194">
        <v>136304</v>
      </c>
      <c r="O69" s="194">
        <v>4540</v>
      </c>
      <c r="P69" s="194">
        <v>141344</v>
      </c>
      <c r="Q69" s="75">
        <f t="shared" ref="Q69:Q70" si="247">P69-P68</f>
        <v>583</v>
      </c>
      <c r="R69" s="76">
        <f t="shared" ref="R69:R70" si="248">Q69/P68</f>
        <v>4.1417722238404099E-3</v>
      </c>
      <c r="S69" s="464">
        <v>-1.0976999999999999</v>
      </c>
      <c r="T69" s="464"/>
      <c r="U69" s="441"/>
      <c r="V69" s="442"/>
    </row>
    <row r="70" spans="1:22" s="92" customFormat="1">
      <c r="A70" s="85">
        <v>43341</v>
      </c>
      <c r="B70" s="86" t="s">
        <v>192</v>
      </c>
      <c r="C70" s="87">
        <v>43361</v>
      </c>
      <c r="D70" s="88">
        <v>0.73329999999999995</v>
      </c>
      <c r="E70" s="88">
        <v>0.73499999999999999</v>
      </c>
      <c r="F70" s="88">
        <v>0.72750000000000004</v>
      </c>
      <c r="G70" s="88">
        <v>0.73099999999999998</v>
      </c>
      <c r="H70" s="89">
        <f t="shared" ref="H70:H71" si="249">(E70-F70)*100000</f>
        <v>749.99999999999511</v>
      </c>
      <c r="I70" s="73" t="str">
        <f t="shared" ref="I70:I71" si="250">IF(E70&gt;E69,"過高","")</f>
        <v/>
      </c>
      <c r="J70" s="73" t="str">
        <f t="shared" ref="J70:J71" si="251">IF(F70&lt;F69,"破低","")</f>
        <v>破低</v>
      </c>
      <c r="K70" s="194">
        <v>107369</v>
      </c>
      <c r="L70" s="75">
        <f t="shared" ref="L70:L71" si="252">K70-K69</f>
        <v>21897</v>
      </c>
      <c r="M70" s="76">
        <f t="shared" ref="M70:M71" si="253">L70/K69</f>
        <v>0.25618916136278547</v>
      </c>
      <c r="N70" s="194">
        <v>137970</v>
      </c>
      <c r="O70" s="194">
        <v>4763</v>
      </c>
      <c r="P70" s="194">
        <v>143300</v>
      </c>
      <c r="Q70" s="75">
        <f t="shared" si="247"/>
        <v>1956</v>
      </c>
      <c r="R70" s="76">
        <f t="shared" si="248"/>
        <v>1.383857822051166E-2</v>
      </c>
      <c r="S70" s="464">
        <v>-1.1141000000000001</v>
      </c>
      <c r="T70" s="464"/>
      <c r="U70" s="441"/>
      <c r="V70" s="442"/>
    </row>
    <row r="71" spans="1:22" s="92" customFormat="1">
      <c r="A71" s="85">
        <v>43342</v>
      </c>
      <c r="B71" s="86" t="s">
        <v>102</v>
      </c>
      <c r="C71" s="87">
        <v>43361</v>
      </c>
      <c r="D71" s="88">
        <v>0.73099999999999998</v>
      </c>
      <c r="E71" s="88">
        <v>0.73129999999999995</v>
      </c>
      <c r="F71" s="88">
        <v>0.72489999999999999</v>
      </c>
      <c r="G71" s="88">
        <v>0.72640000000000005</v>
      </c>
      <c r="H71" s="89">
        <f t="shared" si="249"/>
        <v>639.99999999999613</v>
      </c>
      <c r="I71" s="73" t="str">
        <f t="shared" si="250"/>
        <v/>
      </c>
      <c r="J71" s="73" t="str">
        <f t="shared" si="251"/>
        <v>破低</v>
      </c>
      <c r="K71" s="194">
        <v>109213</v>
      </c>
      <c r="L71" s="75">
        <f t="shared" si="252"/>
        <v>1844</v>
      </c>
      <c r="M71" s="76">
        <f t="shared" si="253"/>
        <v>1.7174417196770018E-2</v>
      </c>
      <c r="N71" s="194">
        <v>139255</v>
      </c>
      <c r="O71" s="194">
        <v>5040</v>
      </c>
      <c r="P71" s="194">
        <v>145013</v>
      </c>
      <c r="Q71" s="75">
        <f t="shared" ref="Q71" si="254">P71-P70</f>
        <v>1713</v>
      </c>
      <c r="R71" s="76">
        <f t="shared" ref="R71" si="255">Q71/P70</f>
        <v>1.195394277739009E-2</v>
      </c>
      <c r="S71" s="464">
        <v>-1.0342</v>
      </c>
      <c r="T71" s="464"/>
      <c r="U71" s="441"/>
      <c r="V71" s="442"/>
    </row>
    <row r="72" spans="1:22" s="92" customFormat="1">
      <c r="A72" s="85">
        <v>43343</v>
      </c>
      <c r="B72" s="86" t="s">
        <v>100</v>
      </c>
      <c r="C72" s="87">
        <v>43361</v>
      </c>
      <c r="D72" s="88">
        <v>0.72640000000000005</v>
      </c>
      <c r="E72" s="88">
        <v>0.72670000000000001</v>
      </c>
      <c r="F72" s="88">
        <v>0.71760000000000002</v>
      </c>
      <c r="G72" s="88">
        <v>0.71909999999999996</v>
      </c>
      <c r="H72" s="89">
        <f t="shared" ref="H72:H73" si="256">(E72-F72)*100000</f>
        <v>909.99999999999966</v>
      </c>
      <c r="I72" s="73" t="str">
        <f t="shared" ref="I72" si="257">IF(E72&gt;E71,"過高","")</f>
        <v/>
      </c>
      <c r="J72" s="73" t="str">
        <f t="shared" ref="J72" si="258">IF(F72&lt;F71,"破低","")</f>
        <v>破低</v>
      </c>
      <c r="K72" s="194">
        <v>132300</v>
      </c>
      <c r="L72" s="75">
        <f t="shared" ref="L72" si="259">K72-K71</f>
        <v>23087</v>
      </c>
      <c r="M72" s="76">
        <f t="shared" ref="M72" si="260">L72/K71</f>
        <v>0.2113942479375166</v>
      </c>
      <c r="N72" s="194">
        <v>144077</v>
      </c>
      <c r="O72" s="194">
        <v>5840</v>
      </c>
      <c r="P72" s="194">
        <v>151018</v>
      </c>
      <c r="Q72" s="75">
        <f t="shared" ref="Q72" si="261">P72-P71</f>
        <v>6005</v>
      </c>
      <c r="R72" s="76">
        <f t="shared" ref="R72" si="262">Q72/P71</f>
        <v>4.1410080475543572E-2</v>
      </c>
      <c r="S72" s="464">
        <v>1.2950999999999999</v>
      </c>
      <c r="T72" s="464"/>
      <c r="U72" s="441">
        <v>3.63</v>
      </c>
      <c r="V72" s="442"/>
    </row>
    <row r="73" spans="1:22" s="126" customFormat="1">
      <c r="A73" s="120">
        <v>43346</v>
      </c>
      <c r="B73" s="121" t="s">
        <v>145</v>
      </c>
      <c r="C73" s="122">
        <v>43361</v>
      </c>
      <c r="D73" s="123">
        <v>0.71874000000000005</v>
      </c>
      <c r="E73" s="123">
        <v>0.72221999999999997</v>
      </c>
      <c r="F73" s="123">
        <v>0.71645999999999999</v>
      </c>
      <c r="G73" s="123">
        <v>0.72063999999999995</v>
      </c>
      <c r="H73" s="124">
        <f t="shared" si="256"/>
        <v>575.99999999999875</v>
      </c>
      <c r="I73" s="121" t="str">
        <f t="shared" ref="I73" si="263">IF(E73&gt;E72,"過高","")</f>
        <v/>
      </c>
      <c r="J73" s="121" t="str">
        <f t="shared" ref="J73" si="264">IF(F73&lt;F72,"破低","")</f>
        <v>破低</v>
      </c>
      <c r="K73" s="239"/>
      <c r="L73" s="125"/>
      <c r="M73" s="121"/>
      <c r="N73" s="239"/>
      <c r="O73" s="239"/>
      <c r="P73" s="239"/>
      <c r="Q73" s="125"/>
      <c r="R73" s="121"/>
      <c r="S73" s="461">
        <v>1.5314000000000001</v>
      </c>
      <c r="T73" s="461"/>
      <c r="U73" s="443">
        <v>4.43</v>
      </c>
      <c r="V73" s="444"/>
    </row>
    <row r="74" spans="1:22" s="393" customFormat="1">
      <c r="A74" s="134">
        <v>43347</v>
      </c>
      <c r="B74" s="135" t="s">
        <v>97</v>
      </c>
      <c r="C74" s="111">
        <v>43361</v>
      </c>
      <c r="D74" s="178">
        <v>0.71899999999999997</v>
      </c>
      <c r="E74" s="178">
        <v>0.72360000000000002</v>
      </c>
      <c r="F74" s="178">
        <v>0.71579999999999999</v>
      </c>
      <c r="G74" s="178">
        <v>0.7177</v>
      </c>
      <c r="H74" s="179">
        <f t="shared" ref="H74" si="265">(E74-F74)*100000</f>
        <v>780.00000000000296</v>
      </c>
      <c r="I74" s="73" t="str">
        <f t="shared" ref="I74" si="266">IF(E74&gt;E73,"過高","")</f>
        <v>過高</v>
      </c>
      <c r="J74" s="73" t="str">
        <f t="shared" ref="J74" si="267">IF(F74&lt;F73,"破低","")</f>
        <v>破低</v>
      </c>
      <c r="K74" s="193">
        <v>179474</v>
      </c>
      <c r="L74" s="75">
        <f>K74-K72</f>
        <v>47174</v>
      </c>
      <c r="M74" s="76">
        <f>L74/K72</f>
        <v>0.35656840513983373</v>
      </c>
      <c r="N74" s="193">
        <v>149054</v>
      </c>
      <c r="O74" s="193">
        <v>6131</v>
      </c>
      <c r="P74" s="193">
        <v>156234</v>
      </c>
      <c r="Q74" s="75">
        <f>P74-P72</f>
        <v>5216</v>
      </c>
      <c r="R74" s="76">
        <f>Q74/P72</f>
        <v>3.4538929134275385E-2</v>
      </c>
      <c r="S74" s="435">
        <v>1.8303</v>
      </c>
      <c r="T74" s="435"/>
      <c r="U74" s="437">
        <v>3.68</v>
      </c>
      <c r="V74" s="434"/>
    </row>
    <row r="75" spans="1:22" s="393" customFormat="1">
      <c r="A75" s="134">
        <v>43348</v>
      </c>
      <c r="B75" s="135" t="s">
        <v>192</v>
      </c>
      <c r="C75" s="111">
        <v>43361</v>
      </c>
      <c r="D75" s="178">
        <v>0.71789999999999998</v>
      </c>
      <c r="E75" s="178">
        <v>0.72199999999999998</v>
      </c>
      <c r="F75" s="178">
        <v>0.71450000000000002</v>
      </c>
      <c r="G75" s="178">
        <v>0.71930000000000005</v>
      </c>
      <c r="H75" s="179">
        <f t="shared" ref="H75" si="268">(E75-F75)*100000</f>
        <v>749.99999999999511</v>
      </c>
      <c r="I75" s="73" t="str">
        <f t="shared" ref="I75" si="269">IF(E75&gt;E74,"過高","")</f>
        <v/>
      </c>
      <c r="J75" s="73" t="str">
        <f t="shared" ref="J75" si="270">IF(F75&lt;F74,"破低","")</f>
        <v>破低</v>
      </c>
      <c r="K75" s="193">
        <v>121199</v>
      </c>
      <c r="L75" s="75">
        <f t="shared" ref="L75" si="271">K75-K74</f>
        <v>-58275</v>
      </c>
      <c r="M75" s="76">
        <f t="shared" ref="M75" si="272">L75/K74</f>
        <v>-0.32469884217212519</v>
      </c>
      <c r="N75" s="193">
        <v>150959</v>
      </c>
      <c r="O75" s="193">
        <v>8128</v>
      </c>
      <c r="P75" s="193">
        <v>160154</v>
      </c>
      <c r="Q75" s="75">
        <f t="shared" ref="Q75" si="273">P75-P74</f>
        <v>3920</v>
      </c>
      <c r="R75" s="76">
        <f t="shared" ref="R75" si="274">Q75/P74</f>
        <v>2.5090569274293689E-2</v>
      </c>
      <c r="S75" s="435">
        <v>1.6950000000000001</v>
      </c>
      <c r="T75" s="435"/>
      <c r="U75" s="437">
        <v>3.83</v>
      </c>
      <c r="V75" s="434"/>
    </row>
    <row r="76" spans="1:22" s="399" customFormat="1">
      <c r="A76" s="134">
        <v>43349</v>
      </c>
      <c r="B76" s="135" t="s">
        <v>102</v>
      </c>
      <c r="C76" s="111">
        <v>43361</v>
      </c>
      <c r="D76" s="178">
        <v>0.71930000000000005</v>
      </c>
      <c r="E76" s="178">
        <v>0.72109999999999996</v>
      </c>
      <c r="F76" s="178">
        <v>0.71660000000000001</v>
      </c>
      <c r="G76" s="178">
        <v>0.7198</v>
      </c>
      <c r="H76" s="179">
        <f t="shared" ref="H76" si="275">(E76-F76)*100000</f>
        <v>449.99999999999483</v>
      </c>
      <c r="I76" s="73" t="str">
        <f t="shared" ref="I76" si="276">IF(E76&gt;E75,"過高","")</f>
        <v/>
      </c>
      <c r="J76" s="73" t="str">
        <f t="shared" ref="J76" si="277">IF(F76&lt;F75,"破低","")</f>
        <v/>
      </c>
      <c r="K76" s="193">
        <v>102533</v>
      </c>
      <c r="L76" s="75">
        <f t="shared" ref="L76:L94" si="278">K76-K75</f>
        <v>-18666</v>
      </c>
      <c r="M76" s="76">
        <f t="shared" ref="M76:M85" si="279">L76/K75</f>
        <v>-0.15401117170933754</v>
      </c>
      <c r="N76" s="193">
        <v>151475</v>
      </c>
      <c r="O76" s="193">
        <v>11954</v>
      </c>
      <c r="P76" s="193">
        <v>164597</v>
      </c>
      <c r="Q76" s="75">
        <f t="shared" ref="Q76" si="280">P76-P75</f>
        <v>4443</v>
      </c>
      <c r="R76" s="76">
        <f t="shared" ref="R76" si="281">Q76/P75</f>
        <v>2.7742048278531915E-2</v>
      </c>
      <c r="S76" s="435">
        <v>1.7801</v>
      </c>
      <c r="T76" s="435"/>
      <c r="U76" s="437">
        <v>4.0199999999999996</v>
      </c>
      <c r="V76" s="434"/>
    </row>
    <row r="77" spans="1:22" s="401" customFormat="1">
      <c r="A77" s="134">
        <v>43350</v>
      </c>
      <c r="B77" s="135" t="s">
        <v>100</v>
      </c>
      <c r="C77" s="111">
        <v>43361</v>
      </c>
      <c r="D77" s="178">
        <v>0.71989999999999998</v>
      </c>
      <c r="E77" s="178">
        <v>0.72009999999999996</v>
      </c>
      <c r="F77" s="178">
        <v>0.70979999999999999</v>
      </c>
      <c r="G77" s="178">
        <v>0.7107</v>
      </c>
      <c r="H77" s="179">
        <f t="shared" ref="H77" si="282">(E77-F77)*100000</f>
        <v>1029.9999999999975</v>
      </c>
      <c r="I77" s="73" t="str">
        <f t="shared" ref="I77" si="283">IF(E77&gt;E76,"過高","")</f>
        <v/>
      </c>
      <c r="J77" s="73" t="str">
        <f t="shared" ref="J77" si="284">IF(F77&lt;F76,"破低","")</f>
        <v>破低</v>
      </c>
      <c r="K77" s="193">
        <v>154038</v>
      </c>
      <c r="L77" s="75">
        <f t="shared" si="278"/>
        <v>51505</v>
      </c>
      <c r="M77" s="76">
        <f t="shared" si="279"/>
        <v>0.50232608038387638</v>
      </c>
      <c r="N77" s="193">
        <v>142448</v>
      </c>
      <c r="O77" s="193">
        <v>20753</v>
      </c>
      <c r="P77" s="193">
        <v>164299</v>
      </c>
      <c r="Q77" s="75">
        <f t="shared" ref="Q77" si="285">P77-P76</f>
        <v>-298</v>
      </c>
      <c r="R77" s="76">
        <f t="shared" ref="R77" si="286">Q77/P76</f>
        <v>-1.8104825725863776E-3</v>
      </c>
      <c r="S77" s="435">
        <v>2.0082</v>
      </c>
      <c r="T77" s="435"/>
      <c r="U77" s="437">
        <v>4.38</v>
      </c>
      <c r="V77" s="434"/>
    </row>
    <row r="78" spans="1:22" s="92" customFormat="1">
      <c r="A78" s="85">
        <v>43353</v>
      </c>
      <c r="B78" s="86" t="s">
        <v>98</v>
      </c>
      <c r="C78" s="87">
        <v>43361</v>
      </c>
      <c r="D78" s="88">
        <v>0.71050000000000002</v>
      </c>
      <c r="E78" s="88">
        <v>0.71309999999999996</v>
      </c>
      <c r="F78" s="88">
        <v>0.70989999999999998</v>
      </c>
      <c r="G78" s="88">
        <v>0.71130000000000004</v>
      </c>
      <c r="H78" s="89">
        <f t="shared" ref="H78" si="287">(E78-F78)*100000</f>
        <v>319.99999999999807</v>
      </c>
      <c r="I78" s="73" t="str">
        <f t="shared" ref="I78" si="288">IF(E78&gt;E77,"過高","")</f>
        <v/>
      </c>
      <c r="J78" s="73" t="str">
        <f t="shared" ref="J78" si="289">IF(F78&lt;F77,"破低","")</f>
        <v/>
      </c>
      <c r="K78" s="194">
        <v>79280</v>
      </c>
      <c r="L78" s="75">
        <f t="shared" si="278"/>
        <v>-74758</v>
      </c>
      <c r="M78" s="76">
        <f t="shared" si="279"/>
        <v>-0.48532180371077266</v>
      </c>
      <c r="N78" s="194">
        <v>128883</v>
      </c>
      <c r="O78" s="194">
        <v>34187</v>
      </c>
      <c r="P78" s="194">
        <v>164193</v>
      </c>
      <c r="Q78" s="75">
        <f t="shared" ref="Q78" si="290">P78-P77</f>
        <v>-106</v>
      </c>
      <c r="R78" s="76">
        <f t="shared" ref="R78" si="291">Q78/P77</f>
        <v>-6.4516521707374966E-4</v>
      </c>
      <c r="S78" s="464">
        <v>1.5102</v>
      </c>
      <c r="T78" s="464"/>
      <c r="U78" s="441">
        <v>5.0199999999999996</v>
      </c>
      <c r="V78" s="442"/>
    </row>
    <row r="79" spans="1:22" s="92" customFormat="1">
      <c r="A79" s="85">
        <v>43354</v>
      </c>
      <c r="B79" s="86" t="s">
        <v>97</v>
      </c>
      <c r="C79" s="87">
        <v>43361</v>
      </c>
      <c r="D79" s="88">
        <v>0.71120000000000005</v>
      </c>
      <c r="E79" s="88">
        <v>0.71279999999999999</v>
      </c>
      <c r="F79" s="88">
        <v>0.70850000000000002</v>
      </c>
      <c r="G79" s="88">
        <v>0.71179999999999999</v>
      </c>
      <c r="H79" s="89">
        <f t="shared" ref="H79" si="292">(E79-F79)*100000</f>
        <v>429.99999999999704</v>
      </c>
      <c r="I79" s="73" t="str">
        <f t="shared" ref="I79" si="293">IF(E79&gt;E78,"過高","")</f>
        <v/>
      </c>
      <c r="J79" s="73" t="str">
        <f t="shared" ref="J79" si="294">IF(F79&lt;F78,"破低","")</f>
        <v>破低</v>
      </c>
      <c r="K79" s="194">
        <v>143831</v>
      </c>
      <c r="L79" s="75">
        <f t="shared" si="278"/>
        <v>64551</v>
      </c>
      <c r="M79" s="76">
        <f t="shared" si="279"/>
        <v>0.81421543895055504</v>
      </c>
      <c r="N79" s="194">
        <v>103649</v>
      </c>
      <c r="O79" s="194">
        <v>71667</v>
      </c>
      <c r="P79" s="194">
        <v>176761</v>
      </c>
      <c r="Q79" s="75">
        <f t="shared" ref="Q79" si="295">P79-P78</f>
        <v>12568</v>
      </c>
      <c r="R79" s="76">
        <f t="shared" ref="R79" si="296">Q79/P78</f>
        <v>7.6544067043052999E-2</v>
      </c>
      <c r="S79" s="464">
        <v>1.4215</v>
      </c>
      <c r="T79" s="464"/>
      <c r="U79" s="441"/>
      <c r="V79" s="442"/>
    </row>
    <row r="80" spans="1:22" s="92" customFormat="1">
      <c r="A80" s="85">
        <v>43355</v>
      </c>
      <c r="B80" s="86" t="s">
        <v>192</v>
      </c>
      <c r="C80" s="87">
        <v>43361</v>
      </c>
      <c r="D80" s="88">
        <v>0.71220000000000006</v>
      </c>
      <c r="E80" s="88">
        <v>0.71860000000000002</v>
      </c>
      <c r="F80" s="88">
        <v>0.7097</v>
      </c>
      <c r="G80" s="88">
        <v>0.71740000000000004</v>
      </c>
      <c r="H80" s="89">
        <f t="shared" ref="H80" si="297">(E80-F80)*100000</f>
        <v>890.00000000000193</v>
      </c>
      <c r="I80" s="73" t="str">
        <f t="shared" ref="I80" si="298">IF(E80&gt;E79,"過高","")</f>
        <v>過高</v>
      </c>
      <c r="J80" s="73" t="str">
        <f t="shared" ref="J80" si="299">IF(F80&lt;F79,"破低","")</f>
        <v/>
      </c>
      <c r="K80" s="194">
        <v>73121</v>
      </c>
      <c r="L80" s="75">
        <f t="shared" si="278"/>
        <v>-70710</v>
      </c>
      <c r="M80" s="76">
        <f t="shared" si="279"/>
        <v>-0.4916186357600239</v>
      </c>
      <c r="N80" s="194">
        <v>72813</v>
      </c>
      <c r="O80" s="194">
        <v>109804</v>
      </c>
      <c r="P80" s="194">
        <v>184342</v>
      </c>
      <c r="Q80" s="75">
        <f t="shared" ref="Q80" si="300">P80-P79</f>
        <v>7581</v>
      </c>
      <c r="R80" s="76">
        <f t="shared" ref="R80" si="301">Q80/P79</f>
        <v>4.2888419956890945E-2</v>
      </c>
      <c r="S80" s="464">
        <v>1.4325000000000001</v>
      </c>
      <c r="T80" s="464"/>
      <c r="U80" s="441">
        <v>7.25</v>
      </c>
      <c r="V80" s="441"/>
    </row>
    <row r="81" spans="1:22" s="92" customFormat="1">
      <c r="A81" s="85">
        <v>43356</v>
      </c>
      <c r="B81" s="86" t="s">
        <v>102</v>
      </c>
      <c r="C81" s="87">
        <v>43361</v>
      </c>
      <c r="D81" s="88">
        <v>0.71740000000000004</v>
      </c>
      <c r="E81" s="88">
        <v>0.72289999999999999</v>
      </c>
      <c r="F81" s="88">
        <v>0.71679999999999999</v>
      </c>
      <c r="G81" s="88">
        <v>0.71930000000000005</v>
      </c>
      <c r="H81" s="89">
        <f t="shared" ref="H81" si="302">(E81-F81)*100000</f>
        <v>609.99999999999943</v>
      </c>
      <c r="I81" s="73" t="str">
        <f t="shared" ref="I81" si="303">IF(E81&gt;E80,"過高","")</f>
        <v>過高</v>
      </c>
      <c r="J81" s="73" t="str">
        <f t="shared" ref="J81" si="304">IF(F81&lt;F80,"破低","")</f>
        <v/>
      </c>
      <c r="K81" s="194">
        <v>146760</v>
      </c>
      <c r="L81" s="75">
        <f t="shared" si="278"/>
        <v>73639</v>
      </c>
      <c r="M81" s="76">
        <f t="shared" si="279"/>
        <v>1.0070841481927217</v>
      </c>
      <c r="N81" s="194">
        <v>40194</v>
      </c>
      <c r="O81" s="194">
        <v>147547</v>
      </c>
      <c r="P81" s="194">
        <v>189980</v>
      </c>
      <c r="Q81" s="75">
        <f t="shared" ref="Q81:Q103" si="305">P81-P80</f>
        <v>5638</v>
      </c>
      <c r="R81" s="76">
        <f t="shared" ref="R81:R94" si="306">Q81/P80</f>
        <v>3.0584457150296732E-2</v>
      </c>
      <c r="S81" s="464">
        <v>1.5939000000000001</v>
      </c>
      <c r="T81" s="464"/>
      <c r="U81" s="441">
        <v>2.2799999999999998</v>
      </c>
      <c r="V81" s="441"/>
    </row>
    <row r="82" spans="1:22" s="92" customFormat="1">
      <c r="A82" s="85">
        <v>43357</v>
      </c>
      <c r="B82" s="86" t="s">
        <v>100</v>
      </c>
      <c r="C82" s="87">
        <v>43361</v>
      </c>
      <c r="D82" s="88">
        <v>0.71909999999999996</v>
      </c>
      <c r="E82" s="88">
        <v>0.72160000000000002</v>
      </c>
      <c r="F82" s="88">
        <v>0.71509999999999996</v>
      </c>
      <c r="G82" s="88">
        <v>0.71530000000000005</v>
      </c>
      <c r="H82" s="89">
        <f t="shared" ref="H82:H83" si="307">(E82-F82)*100000</f>
        <v>650.00000000000614</v>
      </c>
      <c r="I82" s="73" t="str">
        <f t="shared" ref="I82:I83" si="308">IF(E82&gt;E81,"過高","")</f>
        <v/>
      </c>
      <c r="J82" s="73" t="str">
        <f t="shared" ref="J82:J83" si="309">IF(F82&lt;F81,"破低","")</f>
        <v>破低</v>
      </c>
      <c r="K82" s="194">
        <v>35037</v>
      </c>
      <c r="L82" s="75">
        <f t="shared" si="278"/>
        <v>-111723</v>
      </c>
      <c r="M82" s="76">
        <f t="shared" si="279"/>
        <v>-0.76126328699918233</v>
      </c>
      <c r="N82" s="194">
        <v>25965</v>
      </c>
      <c r="O82" s="194">
        <v>159065</v>
      </c>
      <c r="P82" s="194">
        <v>187048</v>
      </c>
      <c r="Q82" s="75">
        <f t="shared" si="305"/>
        <v>-2932</v>
      </c>
      <c r="R82" s="76">
        <f t="shared" si="306"/>
        <v>-1.5433203495104748E-2</v>
      </c>
      <c r="S82" s="464">
        <v>1.3906000000000001</v>
      </c>
      <c r="T82" s="464"/>
      <c r="U82" s="441">
        <v>2.56</v>
      </c>
      <c r="V82" s="441"/>
    </row>
    <row r="83" spans="1:22" s="312" customFormat="1">
      <c r="A83" s="304">
        <v>43360</v>
      </c>
      <c r="B83" s="305" t="s">
        <v>98</v>
      </c>
      <c r="C83" s="306">
        <v>43452</v>
      </c>
      <c r="D83" s="307">
        <v>0.71550000000000002</v>
      </c>
      <c r="E83" s="307">
        <v>0.71989999999999998</v>
      </c>
      <c r="F83" s="307">
        <v>0.71450000000000002</v>
      </c>
      <c r="G83" s="307">
        <v>0.71789999999999998</v>
      </c>
      <c r="H83" s="308">
        <f t="shared" si="307"/>
        <v>539.99999999999602</v>
      </c>
      <c r="I83" s="305" t="str">
        <f t="shared" si="308"/>
        <v/>
      </c>
      <c r="J83" s="305" t="str">
        <f t="shared" si="309"/>
        <v>破低</v>
      </c>
      <c r="K83" s="542">
        <v>58676</v>
      </c>
      <c r="L83" s="309">
        <f t="shared" si="278"/>
        <v>23639</v>
      </c>
      <c r="M83" s="421">
        <f t="shared" si="279"/>
        <v>0.67468675971116243</v>
      </c>
      <c r="N83" s="542">
        <v>159306</v>
      </c>
      <c r="O83" s="542">
        <v>308</v>
      </c>
      <c r="P83" s="542">
        <v>161613</v>
      </c>
      <c r="Q83" s="309">
        <f t="shared" si="305"/>
        <v>-25435</v>
      </c>
      <c r="R83" s="421">
        <f t="shared" si="306"/>
        <v>-0.1359811385312861</v>
      </c>
      <c r="S83" s="452">
        <v>1.3007</v>
      </c>
      <c r="T83" s="452"/>
      <c r="U83" s="452">
        <v>1.96</v>
      </c>
      <c r="V83" s="452"/>
    </row>
    <row r="84" spans="1:22" s="407" customFormat="1">
      <c r="A84" s="134">
        <v>43361</v>
      </c>
      <c r="B84" s="135" t="s">
        <v>97</v>
      </c>
      <c r="C84" s="111">
        <v>43452</v>
      </c>
      <c r="D84" s="178">
        <v>0.71799999999999997</v>
      </c>
      <c r="E84" s="178">
        <v>0.72250000000000003</v>
      </c>
      <c r="F84" s="178">
        <v>0.71460000000000001</v>
      </c>
      <c r="G84" s="178">
        <v>0.72219999999999995</v>
      </c>
      <c r="H84" s="179">
        <f t="shared" ref="H84" si="310">(E84-F84)*100000</f>
        <v>790.00000000000182</v>
      </c>
      <c r="I84" s="73" t="str">
        <f t="shared" ref="I84" si="311">IF(E84&gt;E83,"過高","")</f>
        <v>過高</v>
      </c>
      <c r="J84" s="73" t="str">
        <f t="shared" ref="J84" si="312">IF(F84&lt;F83,"破低","")</f>
        <v/>
      </c>
      <c r="K84" s="193">
        <v>111362</v>
      </c>
      <c r="L84" s="75">
        <f t="shared" si="278"/>
        <v>52686</v>
      </c>
      <c r="M84" s="76">
        <f t="shared" si="279"/>
        <v>0.89791396823232672</v>
      </c>
      <c r="N84" s="193">
        <v>160511</v>
      </c>
      <c r="O84" s="193">
        <v>312</v>
      </c>
      <c r="P84" s="193">
        <v>162860</v>
      </c>
      <c r="Q84" s="75">
        <f t="shared" si="305"/>
        <v>1247</v>
      </c>
      <c r="R84" s="76">
        <f t="shared" si="306"/>
        <v>7.7159634435348644E-3</v>
      </c>
      <c r="S84" s="435">
        <v>1.2588999999999999</v>
      </c>
      <c r="T84" s="435"/>
      <c r="U84" s="437">
        <v>2.59</v>
      </c>
      <c r="V84" s="437"/>
    </row>
    <row r="85" spans="1:22" s="407" customFormat="1">
      <c r="A85" s="134">
        <v>43362</v>
      </c>
      <c r="B85" s="135" t="s">
        <v>192</v>
      </c>
      <c r="C85" s="111">
        <v>43452</v>
      </c>
      <c r="D85" s="178">
        <v>0.72240000000000004</v>
      </c>
      <c r="E85" s="178">
        <v>0.7278</v>
      </c>
      <c r="F85" s="178">
        <v>0.72150000000000003</v>
      </c>
      <c r="G85" s="178">
        <v>0.72660000000000002</v>
      </c>
      <c r="H85" s="179">
        <f t="shared" ref="H85" si="313">(E85-F85)*100000</f>
        <v>629.99999999999727</v>
      </c>
      <c r="I85" s="73" t="str">
        <f t="shared" ref="I85" si="314">IF(E85&gt;E84,"過高","")</f>
        <v>過高</v>
      </c>
      <c r="J85" s="73" t="str">
        <f t="shared" ref="J85" si="315">IF(F85&lt;F84,"破低","")</f>
        <v/>
      </c>
      <c r="K85" s="193">
        <v>97973</v>
      </c>
      <c r="L85" s="75">
        <f t="shared" si="278"/>
        <v>-13389</v>
      </c>
      <c r="M85" s="76">
        <f t="shared" si="279"/>
        <v>-0.12022952173991128</v>
      </c>
      <c r="N85" s="193">
        <v>159675</v>
      </c>
      <c r="O85" s="193">
        <v>325</v>
      </c>
      <c r="P85" s="193">
        <v>162169</v>
      </c>
      <c r="Q85" s="75">
        <f t="shared" si="305"/>
        <v>-691</v>
      </c>
      <c r="R85" s="76">
        <f t="shared" si="306"/>
        <v>-4.2429080191575584E-3</v>
      </c>
      <c r="S85" s="435">
        <v>1.5086999999999999</v>
      </c>
      <c r="T85" s="435"/>
      <c r="U85" s="437">
        <v>2.15</v>
      </c>
      <c r="V85" s="437"/>
    </row>
    <row r="86" spans="1:22" s="414" customFormat="1">
      <c r="A86" s="134">
        <v>43363</v>
      </c>
      <c r="B86" s="135" t="s">
        <v>102</v>
      </c>
      <c r="C86" s="111">
        <v>43452</v>
      </c>
      <c r="D86" s="178">
        <v>0.72670000000000001</v>
      </c>
      <c r="E86" s="178">
        <v>0.72960000000000003</v>
      </c>
      <c r="F86" s="178">
        <v>0.72570000000000001</v>
      </c>
      <c r="G86" s="178">
        <v>0.72929999999999995</v>
      </c>
      <c r="H86" s="179">
        <f t="shared" ref="H86" si="316">(E86-F86)*100000</f>
        <v>390.00000000000148</v>
      </c>
      <c r="I86" s="73" t="str">
        <f t="shared" ref="I86" si="317">IF(E86&gt;E85,"過高","")</f>
        <v>過高</v>
      </c>
      <c r="J86" s="73" t="str">
        <f t="shared" ref="J86" si="318">IF(F86&lt;F85,"破低","")</f>
        <v/>
      </c>
      <c r="K86" s="193">
        <v>78988</v>
      </c>
      <c r="L86" s="75">
        <f t="shared" si="278"/>
        <v>-18985</v>
      </c>
      <c r="M86" s="76">
        <f t="shared" ref="M86" si="319">L86/K85</f>
        <v>-0.19377787757851653</v>
      </c>
      <c r="N86" s="193">
        <v>158720</v>
      </c>
      <c r="O86" s="193">
        <v>351</v>
      </c>
      <c r="P86" s="193">
        <v>161409</v>
      </c>
      <c r="Q86" s="75">
        <f t="shared" si="305"/>
        <v>-760</v>
      </c>
      <c r="R86" s="76">
        <f t="shared" si="306"/>
        <v>-4.6864690538882276E-3</v>
      </c>
      <c r="S86" s="435">
        <v>1.5455000000000001</v>
      </c>
      <c r="T86" s="435"/>
      <c r="U86" s="437">
        <v>1.67</v>
      </c>
      <c r="V86" s="437">
        <v>1.56</v>
      </c>
    </row>
    <row r="87" spans="1:22" s="414" customFormat="1">
      <c r="A87" s="134">
        <v>43364</v>
      </c>
      <c r="B87" s="135" t="s">
        <v>100</v>
      </c>
      <c r="C87" s="111">
        <v>43452</v>
      </c>
      <c r="D87" s="178">
        <v>0.72940000000000005</v>
      </c>
      <c r="E87" s="178">
        <v>0.73070000000000002</v>
      </c>
      <c r="F87" s="178">
        <v>0.72660000000000002</v>
      </c>
      <c r="G87" s="178">
        <v>0.72919999999999996</v>
      </c>
      <c r="H87" s="179">
        <f t="shared" ref="H87:H88" si="320">(E87-F87)*100000</f>
        <v>409.99999999999926</v>
      </c>
      <c r="I87" s="73" t="str">
        <f t="shared" ref="I87:I88" si="321">IF(E87&gt;E86,"過高","")</f>
        <v>過高</v>
      </c>
      <c r="J87" s="73" t="str">
        <f t="shared" ref="J87:J88" si="322">IF(F87&lt;F86,"破低","")</f>
        <v/>
      </c>
      <c r="K87" s="193">
        <v>83051</v>
      </c>
      <c r="L87" s="75">
        <f t="shared" si="278"/>
        <v>4063</v>
      </c>
      <c r="M87" s="76">
        <f t="shared" ref="M87" si="323">L87/K86</f>
        <v>5.143819314326227E-2</v>
      </c>
      <c r="N87" s="193">
        <v>157317</v>
      </c>
      <c r="O87" s="193">
        <v>352</v>
      </c>
      <c r="P87" s="193">
        <v>159942</v>
      </c>
      <c r="Q87" s="75">
        <f t="shared" si="305"/>
        <v>-1467</v>
      </c>
      <c r="R87" s="76">
        <f t="shared" si="306"/>
        <v>-9.0887125253238665E-3</v>
      </c>
      <c r="S87" s="435">
        <v>1.4</v>
      </c>
      <c r="T87" s="435">
        <v>1.2122999999999999</v>
      </c>
      <c r="U87" s="437">
        <v>1.51</v>
      </c>
      <c r="V87" s="437">
        <v>1.1599999999999999</v>
      </c>
    </row>
    <row r="88" spans="1:22" s="92" customFormat="1">
      <c r="A88" s="85">
        <v>43367</v>
      </c>
      <c r="B88" s="86" t="s">
        <v>98</v>
      </c>
      <c r="C88" s="87">
        <v>43452</v>
      </c>
      <c r="D88" s="88">
        <v>0.72689999999999999</v>
      </c>
      <c r="E88" s="88">
        <v>0.72840000000000005</v>
      </c>
      <c r="F88" s="88">
        <v>0.72540000000000004</v>
      </c>
      <c r="G88" s="88">
        <v>0.72560000000000002</v>
      </c>
      <c r="H88" s="89">
        <f t="shared" si="320"/>
        <v>300.00000000000028</v>
      </c>
      <c r="I88" s="73" t="str">
        <f t="shared" si="321"/>
        <v/>
      </c>
      <c r="J88" s="73" t="str">
        <f t="shared" si="322"/>
        <v>破低</v>
      </c>
      <c r="K88" s="194">
        <v>65728</v>
      </c>
      <c r="L88" s="75">
        <f t="shared" si="278"/>
        <v>-17323</v>
      </c>
      <c r="M88" s="76">
        <f t="shared" ref="M88" si="324">L88/K87</f>
        <v>-0.20858267811344836</v>
      </c>
      <c r="N88" s="194">
        <v>155391</v>
      </c>
      <c r="O88" s="194">
        <v>376</v>
      </c>
      <c r="P88" s="194">
        <v>157872</v>
      </c>
      <c r="Q88" s="75">
        <f t="shared" si="305"/>
        <v>-2070</v>
      </c>
      <c r="R88" s="76">
        <f t="shared" si="306"/>
        <v>-1.2942191544434857E-2</v>
      </c>
      <c r="S88" s="464">
        <v>1.0795999999999999</v>
      </c>
      <c r="T88" s="464"/>
      <c r="U88" s="441">
        <v>1.45</v>
      </c>
      <c r="V88" s="441"/>
    </row>
    <row r="89" spans="1:22" s="92" customFormat="1">
      <c r="A89" s="85">
        <v>43368</v>
      </c>
      <c r="B89" s="86" t="s">
        <v>97</v>
      </c>
      <c r="C89" s="87">
        <v>43452</v>
      </c>
      <c r="D89" s="88">
        <v>0.72570000000000001</v>
      </c>
      <c r="E89" s="88">
        <v>0.72660000000000002</v>
      </c>
      <c r="F89" s="88">
        <v>0.72399999999999998</v>
      </c>
      <c r="G89" s="88">
        <v>0.72529999999999994</v>
      </c>
      <c r="H89" s="89">
        <f t="shared" ref="H89" si="325">(E89-F89)*100000</f>
        <v>260.00000000000466</v>
      </c>
      <c r="I89" s="73" t="str">
        <f t="shared" ref="I89" si="326">IF(E89&gt;E88,"過高","")</f>
        <v/>
      </c>
      <c r="J89" s="73" t="str">
        <f t="shared" ref="J89" si="327">IF(F89&lt;F88,"破低","")</f>
        <v>破低</v>
      </c>
      <c r="K89" s="194">
        <v>58540</v>
      </c>
      <c r="L89" s="75">
        <f t="shared" si="278"/>
        <v>-7188</v>
      </c>
      <c r="M89" s="76">
        <f t="shared" ref="M89" si="328">L89/K88</f>
        <v>-0.10935978578383641</v>
      </c>
      <c r="N89" s="194">
        <v>156380</v>
      </c>
      <c r="O89" s="194">
        <v>376</v>
      </c>
      <c r="P89" s="194">
        <v>158761</v>
      </c>
      <c r="Q89" s="75">
        <f t="shared" si="305"/>
        <v>889</v>
      </c>
      <c r="R89" s="76">
        <f t="shared" si="306"/>
        <v>5.63114421810074E-3</v>
      </c>
      <c r="S89" s="464">
        <v>-1.0606</v>
      </c>
      <c r="T89" s="464">
        <v>1.0224</v>
      </c>
      <c r="U89" s="441">
        <v>1.67</v>
      </c>
      <c r="V89" s="441">
        <v>1.75</v>
      </c>
    </row>
    <row r="90" spans="1:22" s="92" customFormat="1">
      <c r="A90" s="85">
        <v>43369</v>
      </c>
      <c r="B90" s="86" t="s">
        <v>192</v>
      </c>
      <c r="C90" s="87">
        <v>43452</v>
      </c>
      <c r="D90" s="88">
        <v>0.72540000000000004</v>
      </c>
      <c r="E90" s="88">
        <v>0.7319</v>
      </c>
      <c r="F90" s="88">
        <v>0.72440000000000004</v>
      </c>
      <c r="G90" s="88">
        <v>0.72589999999999999</v>
      </c>
      <c r="H90" s="89">
        <f t="shared" ref="H90" si="329">(E90-F90)*100000</f>
        <v>749.99999999999511</v>
      </c>
      <c r="I90" s="73" t="str">
        <f t="shared" ref="I90" si="330">IF(E90&gt;E89,"過高","")</f>
        <v>過高</v>
      </c>
      <c r="J90" s="73" t="str">
        <f t="shared" ref="J90" si="331">IF(F90&lt;F89,"破低","")</f>
        <v/>
      </c>
      <c r="K90" s="194">
        <v>115669</v>
      </c>
      <c r="L90" s="75">
        <f t="shared" si="278"/>
        <v>57129</v>
      </c>
      <c r="M90" s="76">
        <f t="shared" ref="M90" si="332">L90/K89</f>
        <v>0.97589682268534339</v>
      </c>
      <c r="N90" s="194">
        <v>157842</v>
      </c>
      <c r="O90" s="194">
        <v>397</v>
      </c>
      <c r="P90" s="194">
        <v>160175</v>
      </c>
      <c r="Q90" s="75">
        <f t="shared" si="305"/>
        <v>1414</v>
      </c>
      <c r="R90" s="76">
        <f t="shared" si="306"/>
        <v>8.906469472981399E-3</v>
      </c>
      <c r="S90" s="464">
        <v>1.1183000000000001</v>
      </c>
      <c r="T90" s="464">
        <v>1.2156</v>
      </c>
      <c r="U90" s="441">
        <v>1.52</v>
      </c>
      <c r="V90" s="441">
        <v>1.89</v>
      </c>
    </row>
    <row r="91" spans="1:22" s="92" customFormat="1">
      <c r="A91" s="85">
        <v>43370</v>
      </c>
      <c r="B91" s="86" t="s">
        <v>102</v>
      </c>
      <c r="C91" s="87">
        <v>43452</v>
      </c>
      <c r="D91" s="88">
        <v>0.72619999999999996</v>
      </c>
      <c r="E91" s="88">
        <v>0.72719999999999996</v>
      </c>
      <c r="F91" s="88">
        <v>0.72089999999999999</v>
      </c>
      <c r="G91" s="88">
        <v>0.72119999999999995</v>
      </c>
      <c r="H91" s="89">
        <f t="shared" ref="H91" si="333">(E91-F91)*100000</f>
        <v>629.99999999999727</v>
      </c>
      <c r="I91" s="73" t="str">
        <f t="shared" ref="I91" si="334">IF(E91&gt;E90,"過高","")</f>
        <v/>
      </c>
      <c r="J91" s="73" t="str">
        <f t="shared" ref="J91" si="335">IF(F91&lt;F90,"破低","")</f>
        <v>破低</v>
      </c>
      <c r="K91" s="194">
        <v>83858</v>
      </c>
      <c r="L91" s="75">
        <f t="shared" si="278"/>
        <v>-31811</v>
      </c>
      <c r="M91" s="76">
        <f t="shared" ref="M91" si="336">L91/K90</f>
        <v>-0.27501750685144682</v>
      </c>
      <c r="N91" s="194">
        <v>157296</v>
      </c>
      <c r="O91" s="194">
        <v>439</v>
      </c>
      <c r="P91" s="194">
        <v>159752</v>
      </c>
      <c r="Q91" s="75">
        <f t="shared" si="305"/>
        <v>-423</v>
      </c>
      <c r="R91" s="76">
        <f t="shared" si="306"/>
        <v>-2.6408615576712972E-3</v>
      </c>
      <c r="S91" s="464">
        <v>1.494</v>
      </c>
      <c r="T91" s="464">
        <v>1.2096</v>
      </c>
      <c r="U91" s="441">
        <v>1.86</v>
      </c>
      <c r="V91" s="441">
        <v>1.9</v>
      </c>
    </row>
    <row r="92" spans="1:22" s="92" customFormat="1">
      <c r="A92" s="85">
        <v>43371</v>
      </c>
      <c r="B92" s="86" t="s">
        <v>100</v>
      </c>
      <c r="C92" s="87">
        <v>43452</v>
      </c>
      <c r="D92" s="88">
        <v>0.72140000000000004</v>
      </c>
      <c r="E92" s="88">
        <v>0.72450000000000003</v>
      </c>
      <c r="F92" s="88">
        <v>0.72060000000000002</v>
      </c>
      <c r="G92" s="88">
        <v>0.72330000000000005</v>
      </c>
      <c r="H92" s="89">
        <f t="shared" ref="H92:H93" si="337">(E92-F92)*100000</f>
        <v>390.00000000000148</v>
      </c>
      <c r="I92" s="73" t="str">
        <f t="shared" ref="I92:I93" si="338">IF(E92&gt;E91,"過高","")</f>
        <v/>
      </c>
      <c r="J92" s="73" t="str">
        <f t="shared" ref="J92:J93" si="339">IF(F92&lt;F91,"破低","")</f>
        <v>破低</v>
      </c>
      <c r="K92" s="194">
        <v>68867</v>
      </c>
      <c r="L92" s="75">
        <f t="shared" si="278"/>
        <v>-14991</v>
      </c>
      <c r="M92" s="76">
        <f t="shared" ref="M92" si="340">L92/K91</f>
        <v>-0.17876648620286675</v>
      </c>
      <c r="N92" s="194">
        <v>154026</v>
      </c>
      <c r="O92" s="194">
        <v>365</v>
      </c>
      <c r="P92" s="194">
        <v>156082</v>
      </c>
      <c r="Q92" s="75">
        <f t="shared" si="305"/>
        <v>-3670</v>
      </c>
      <c r="R92" s="76">
        <f t="shared" si="306"/>
        <v>-2.2973108317892735E-2</v>
      </c>
      <c r="S92" s="464">
        <v>1.1678999999999999</v>
      </c>
      <c r="T92" s="464">
        <v>1.3290999999999999</v>
      </c>
      <c r="U92" s="441">
        <v>2.1</v>
      </c>
      <c r="V92" s="441">
        <v>2.1</v>
      </c>
    </row>
    <row r="93" spans="1:22" s="414" customFormat="1">
      <c r="A93" s="134">
        <v>43374</v>
      </c>
      <c r="B93" s="135" t="s">
        <v>98</v>
      </c>
      <c r="C93" s="111">
        <v>43452</v>
      </c>
      <c r="D93" s="178">
        <v>0.72299999999999998</v>
      </c>
      <c r="E93" s="178">
        <v>0.72360000000000002</v>
      </c>
      <c r="F93" s="178">
        <v>0.72109999999999996</v>
      </c>
      <c r="G93" s="178">
        <v>0.72289999999999999</v>
      </c>
      <c r="H93" s="179">
        <f t="shared" si="337"/>
        <v>250.00000000000577</v>
      </c>
      <c r="I93" s="73" t="str">
        <f t="shared" si="338"/>
        <v/>
      </c>
      <c r="J93" s="73" t="str">
        <f t="shared" si="339"/>
        <v/>
      </c>
      <c r="K93" s="193">
        <v>59122</v>
      </c>
      <c r="L93" s="75">
        <f t="shared" si="278"/>
        <v>-9745</v>
      </c>
      <c r="M93" s="76">
        <f t="shared" ref="M93" si="341">L93/K92</f>
        <v>-0.14150463937735056</v>
      </c>
      <c r="N93" s="193">
        <v>153090</v>
      </c>
      <c r="O93" s="193">
        <v>365</v>
      </c>
      <c r="P93" s="193">
        <v>155315</v>
      </c>
      <c r="Q93" s="75">
        <f t="shared" si="305"/>
        <v>-767</v>
      </c>
      <c r="R93" s="76">
        <f t="shared" si="306"/>
        <v>-4.9140836227111392E-3</v>
      </c>
      <c r="S93" s="435">
        <v>1.2767999999999999</v>
      </c>
      <c r="T93" s="435">
        <v>-1.1577999999999999</v>
      </c>
      <c r="U93" s="437">
        <v>2.0499999999999998</v>
      </c>
      <c r="V93" s="437">
        <v>2.0665</v>
      </c>
    </row>
    <row r="94" spans="1:22" s="414" customFormat="1">
      <c r="A94" s="134">
        <v>43375</v>
      </c>
      <c r="B94" s="135" t="s">
        <v>97</v>
      </c>
      <c r="C94" s="111">
        <v>43452</v>
      </c>
      <c r="D94" s="178">
        <v>0.72270000000000001</v>
      </c>
      <c r="E94" s="178">
        <v>0.72430000000000005</v>
      </c>
      <c r="F94" s="178">
        <v>0.7167</v>
      </c>
      <c r="G94" s="178">
        <v>0.71940000000000004</v>
      </c>
      <c r="H94" s="179">
        <f t="shared" ref="H94" si="342">(E94-F94)*100000</f>
        <v>760.00000000000512</v>
      </c>
      <c r="I94" s="73" t="str">
        <f t="shared" ref="I94" si="343">IF(E94&gt;E93,"過高","")</f>
        <v>過高</v>
      </c>
      <c r="J94" s="73" t="str">
        <f t="shared" ref="J94" si="344">IF(F94&lt;F93,"破低","")</f>
        <v>破低</v>
      </c>
      <c r="K94" s="193">
        <v>89052</v>
      </c>
      <c r="L94" s="75">
        <f t="shared" si="278"/>
        <v>29930</v>
      </c>
      <c r="M94" s="76">
        <f t="shared" ref="M94" si="345">L94/K93</f>
        <v>0.50624133148404993</v>
      </c>
      <c r="N94" s="193">
        <v>152421</v>
      </c>
      <c r="O94" s="193">
        <v>309</v>
      </c>
      <c r="P94" s="193">
        <v>154671</v>
      </c>
      <c r="Q94" s="75">
        <f t="shared" si="305"/>
        <v>-644</v>
      </c>
      <c r="R94" s="76">
        <f t="shared" si="306"/>
        <v>-4.1464121301870395E-3</v>
      </c>
      <c r="S94" s="435">
        <v>-1.1156999999999999</v>
      </c>
      <c r="T94" s="435">
        <v>-1.1111</v>
      </c>
      <c r="U94" s="437">
        <v>2.06</v>
      </c>
      <c r="V94" s="437">
        <v>2.37</v>
      </c>
    </row>
    <row r="95" spans="1:22" s="420" customFormat="1">
      <c r="A95" s="134">
        <v>43376</v>
      </c>
      <c r="B95" s="135" t="s">
        <v>192</v>
      </c>
      <c r="C95" s="111">
        <v>43452</v>
      </c>
      <c r="D95" s="178">
        <v>0.71940000000000004</v>
      </c>
      <c r="E95" s="178">
        <v>0.72019999999999995</v>
      </c>
      <c r="F95" s="178">
        <v>0.71060000000000001</v>
      </c>
      <c r="G95" s="178">
        <v>0.71089999999999998</v>
      </c>
      <c r="H95" s="179">
        <f t="shared" ref="H95:H96" si="346">(E95-F95)*100000</f>
        <v>959.9999999999942</v>
      </c>
      <c r="I95" s="73" t="str">
        <f t="shared" ref="I95:I96" si="347">IF(E95&gt;E94,"過高","")</f>
        <v/>
      </c>
      <c r="J95" s="73" t="str">
        <f t="shared" ref="J95:J96" si="348">IF(F95&lt;F94,"破低","")</f>
        <v>破低</v>
      </c>
      <c r="K95" s="193">
        <v>98161</v>
      </c>
      <c r="L95" s="75">
        <f t="shared" ref="L95:L96" si="349">K95-K94</f>
        <v>9109</v>
      </c>
      <c r="M95" s="76">
        <f t="shared" ref="M95:M96" si="350">L95/K94</f>
        <v>0.10228855050981449</v>
      </c>
      <c r="N95" s="193">
        <v>156386</v>
      </c>
      <c r="O95" s="193">
        <v>355</v>
      </c>
      <c r="P95" s="193">
        <v>158657</v>
      </c>
      <c r="Q95" s="75">
        <f t="shared" si="305"/>
        <v>3986</v>
      </c>
      <c r="R95" s="76">
        <f t="shared" ref="R95" si="351">Q95/P94</f>
        <v>2.5770829696581777E-2</v>
      </c>
      <c r="S95" s="435">
        <v>-1.1629</v>
      </c>
      <c r="T95" s="435">
        <v>-1.1155999999999999</v>
      </c>
      <c r="U95" s="437">
        <v>2.33</v>
      </c>
      <c r="V95" s="437">
        <v>2.891</v>
      </c>
    </row>
    <row r="96" spans="1:22" s="420" customFormat="1">
      <c r="A96" s="134">
        <v>43377</v>
      </c>
      <c r="B96" s="135" t="s">
        <v>102</v>
      </c>
      <c r="C96" s="111">
        <v>43452</v>
      </c>
      <c r="D96" s="178">
        <v>0.71120000000000005</v>
      </c>
      <c r="E96" s="178">
        <v>0.71160000000000001</v>
      </c>
      <c r="F96" s="178">
        <v>0.70699999999999996</v>
      </c>
      <c r="G96" s="178">
        <v>0.70830000000000004</v>
      </c>
      <c r="H96" s="179">
        <f t="shared" si="346"/>
        <v>460.00000000000483</v>
      </c>
      <c r="I96" s="73" t="str">
        <f t="shared" si="347"/>
        <v/>
      </c>
      <c r="J96" s="73" t="str">
        <f t="shared" si="348"/>
        <v>破低</v>
      </c>
      <c r="K96" s="193">
        <v>93773</v>
      </c>
      <c r="L96" s="75">
        <f t="shared" si="349"/>
        <v>-4388</v>
      </c>
      <c r="M96" s="76">
        <f t="shared" si="350"/>
        <v>-4.4702071087295361E-2</v>
      </c>
      <c r="N96" s="193">
        <v>159267</v>
      </c>
      <c r="O96" s="193">
        <v>421</v>
      </c>
      <c r="P96" s="193">
        <v>161536</v>
      </c>
      <c r="Q96" s="75">
        <f t="shared" si="305"/>
        <v>2879</v>
      </c>
      <c r="R96" s="76">
        <f t="shared" ref="R96" si="352">Q96/P95</f>
        <v>1.8146063520676679E-2</v>
      </c>
      <c r="S96" s="435">
        <v>1.1033999999999999</v>
      </c>
      <c r="T96" s="435"/>
      <c r="U96" s="437">
        <v>3.9578000000000002</v>
      </c>
      <c r="V96" s="437"/>
    </row>
    <row r="97" spans="1:22" s="420" customFormat="1">
      <c r="A97" s="134">
        <v>43378</v>
      </c>
      <c r="B97" s="135" t="s">
        <v>100</v>
      </c>
      <c r="C97" s="111">
        <v>43452</v>
      </c>
      <c r="D97" s="178">
        <v>0.70820000000000005</v>
      </c>
      <c r="E97" s="178">
        <v>0.70920000000000005</v>
      </c>
      <c r="F97" s="178">
        <v>0.70469999999999999</v>
      </c>
      <c r="G97" s="178">
        <v>0.70540000000000003</v>
      </c>
      <c r="H97" s="179">
        <f t="shared" ref="H97" si="353">(E97-F97)*100000</f>
        <v>450.00000000000597</v>
      </c>
      <c r="I97" s="73" t="str">
        <f t="shared" ref="I97" si="354">IF(E97&gt;E96,"過高","")</f>
        <v/>
      </c>
      <c r="J97" s="73" t="str">
        <f t="shared" ref="J97" si="355">IF(F97&lt;F96,"破低","")</f>
        <v>破低</v>
      </c>
      <c r="K97" s="193">
        <v>96927</v>
      </c>
      <c r="L97" s="75">
        <f t="shared" ref="L97" si="356">K97-K96</f>
        <v>3154</v>
      </c>
      <c r="M97" s="76">
        <f t="shared" ref="M97" si="357">L97/K96</f>
        <v>3.3634415023514233E-2</v>
      </c>
      <c r="N97" s="193">
        <v>162086</v>
      </c>
      <c r="O97" s="193">
        <v>435</v>
      </c>
      <c r="P97" s="193">
        <v>164381</v>
      </c>
      <c r="Q97" s="75">
        <f t="shared" si="305"/>
        <v>2845</v>
      </c>
      <c r="R97" s="76">
        <f t="shared" ref="R97" si="358">Q97/P96</f>
        <v>1.7612173137876386E-2</v>
      </c>
      <c r="S97" s="435">
        <v>1.2432000000000001</v>
      </c>
      <c r="T97" s="435"/>
      <c r="U97" s="437">
        <v>4.7835999999999999</v>
      </c>
      <c r="V97" s="437"/>
    </row>
    <row r="98" spans="1:22" s="92" customFormat="1">
      <c r="A98" s="85">
        <v>43381</v>
      </c>
      <c r="B98" s="86" t="s">
        <v>98</v>
      </c>
      <c r="C98" s="87">
        <v>43452</v>
      </c>
      <c r="D98" s="88">
        <v>0.70569999999999999</v>
      </c>
      <c r="E98" s="88">
        <v>0.70860000000000001</v>
      </c>
      <c r="F98" s="88">
        <v>0.70450000000000002</v>
      </c>
      <c r="G98" s="88">
        <v>0.70830000000000004</v>
      </c>
      <c r="H98" s="89">
        <f t="shared" ref="H98" si="359">(E98-F98)*100000</f>
        <v>409.99999999999926</v>
      </c>
      <c r="I98" s="73" t="str">
        <f t="shared" ref="I98" si="360">IF(E98&gt;E97,"過高","")</f>
        <v/>
      </c>
      <c r="J98" s="73" t="str">
        <f t="shared" ref="J98" si="361">IF(F98&lt;F97,"破低","")</f>
        <v>破低</v>
      </c>
      <c r="K98" s="194">
        <v>71382</v>
      </c>
      <c r="L98" s="75">
        <f t="shared" ref="L98" si="362">K98-K97</f>
        <v>-25545</v>
      </c>
      <c r="M98" s="76">
        <f t="shared" ref="M98" si="363">L98/K97</f>
        <v>-0.26354885635581415</v>
      </c>
      <c r="N98" s="194">
        <v>165222</v>
      </c>
      <c r="O98" s="194">
        <v>444</v>
      </c>
      <c r="P98" s="194">
        <v>167312</v>
      </c>
      <c r="Q98" s="75">
        <f t="shared" si="305"/>
        <v>2931</v>
      </c>
      <c r="R98" s="76">
        <f t="shared" ref="R98" si="364">Q98/P97</f>
        <v>1.7830527859059139E-2</v>
      </c>
      <c r="S98" s="464">
        <v>1.3111999999999999</v>
      </c>
      <c r="T98" s="464">
        <v>1.4653</v>
      </c>
      <c r="U98" s="441">
        <v>4.2712000000000003</v>
      </c>
      <c r="V98" s="441">
        <v>4.7339000000000002</v>
      </c>
    </row>
    <row r="99" spans="1:22" s="92" customFormat="1">
      <c r="A99" s="85">
        <v>43382</v>
      </c>
      <c r="B99" s="86" t="s">
        <v>97</v>
      </c>
      <c r="C99" s="87">
        <v>43452</v>
      </c>
      <c r="D99" s="88">
        <v>0.70830000000000004</v>
      </c>
      <c r="E99" s="88">
        <v>0.71089999999999998</v>
      </c>
      <c r="F99" s="88">
        <v>0.70579999999999998</v>
      </c>
      <c r="G99" s="88">
        <v>0.7107</v>
      </c>
      <c r="H99" s="89">
        <f t="shared" ref="H99:H103" si="365">(E99-F99)*100000</f>
        <v>509.99999999999932</v>
      </c>
      <c r="I99" s="73" t="str">
        <f t="shared" ref="I99:I103" si="366">IF(E99&gt;E98,"過高","")</f>
        <v>過高</v>
      </c>
      <c r="J99" s="73" t="str">
        <f t="shared" ref="J99:J103" si="367">IF(F99&lt;F98,"破低","")</f>
        <v/>
      </c>
      <c r="K99" s="194">
        <v>92144</v>
      </c>
      <c r="L99" s="75">
        <f t="shared" ref="L99:L102" si="368">K99-K98</f>
        <v>20762</v>
      </c>
      <c r="M99" s="76">
        <f t="shared" ref="M99:M102" si="369">L99/K98</f>
        <v>0.29085763918074586</v>
      </c>
      <c r="N99" s="194">
        <v>168494</v>
      </c>
      <c r="O99" s="194">
        <v>452</v>
      </c>
      <c r="P99" s="194">
        <v>170758</v>
      </c>
      <c r="Q99" s="75">
        <f t="shared" si="305"/>
        <v>3446</v>
      </c>
      <c r="R99" s="76">
        <f t="shared" ref="R99:R101" si="370">Q99/P98</f>
        <v>2.0596251314908675E-2</v>
      </c>
      <c r="S99" s="464">
        <v>1.5496000000000001</v>
      </c>
      <c r="T99" s="464">
        <v>1.5282</v>
      </c>
      <c r="U99" s="441">
        <v>4.6657000000000002</v>
      </c>
      <c r="V99" s="441">
        <v>4.3676000000000004</v>
      </c>
    </row>
    <row r="100" spans="1:22" s="92" customFormat="1">
      <c r="A100" s="85">
        <v>43383</v>
      </c>
      <c r="B100" s="86" t="s">
        <v>192</v>
      </c>
      <c r="C100" s="87">
        <v>43452</v>
      </c>
      <c r="D100" s="88">
        <v>0.7107</v>
      </c>
      <c r="E100" s="88">
        <v>0.71340000000000003</v>
      </c>
      <c r="F100" s="88">
        <v>0.70469999999999999</v>
      </c>
      <c r="G100" s="88">
        <v>0.70569999999999999</v>
      </c>
      <c r="H100" s="89">
        <f t="shared" si="365"/>
        <v>870.00000000000409</v>
      </c>
      <c r="I100" s="73" t="str">
        <f t="shared" si="366"/>
        <v>過高</v>
      </c>
      <c r="J100" s="73" t="str">
        <f t="shared" si="367"/>
        <v>破低</v>
      </c>
      <c r="K100" s="194">
        <v>105617</v>
      </c>
      <c r="L100" s="75">
        <f t="shared" si="368"/>
        <v>13473</v>
      </c>
      <c r="M100" s="76">
        <f t="shared" si="369"/>
        <v>0.14621679110956765</v>
      </c>
      <c r="N100" s="194">
        <v>166359</v>
      </c>
      <c r="O100" s="194">
        <v>453</v>
      </c>
      <c r="P100" s="194">
        <v>168428</v>
      </c>
      <c r="Q100" s="75">
        <f t="shared" si="305"/>
        <v>-2330</v>
      </c>
      <c r="R100" s="76">
        <f t="shared" si="370"/>
        <v>-1.3645041520748661E-2</v>
      </c>
      <c r="S100" s="464"/>
      <c r="T100" s="464"/>
      <c r="U100" s="441"/>
      <c r="V100" s="441"/>
    </row>
    <row r="101" spans="1:22" s="92" customFormat="1">
      <c r="A101" s="85">
        <v>43384</v>
      </c>
      <c r="B101" s="86" t="s">
        <v>102</v>
      </c>
      <c r="C101" s="87">
        <v>43452</v>
      </c>
      <c r="D101" s="88">
        <v>0.70620000000000005</v>
      </c>
      <c r="E101" s="88">
        <v>0.71330000000000005</v>
      </c>
      <c r="F101" s="88">
        <v>0.70589999999999997</v>
      </c>
      <c r="G101" s="88">
        <v>0.71260000000000001</v>
      </c>
      <c r="H101" s="89">
        <f t="shared" si="365"/>
        <v>740.00000000000728</v>
      </c>
      <c r="I101" s="73" t="str">
        <f t="shared" si="366"/>
        <v/>
      </c>
      <c r="J101" s="73" t="str">
        <f t="shared" si="367"/>
        <v/>
      </c>
      <c r="K101" s="194">
        <v>170587</v>
      </c>
      <c r="L101" s="75">
        <f t="shared" si="368"/>
        <v>64970</v>
      </c>
      <c r="M101" s="76">
        <f t="shared" si="369"/>
        <v>0.61514718274520197</v>
      </c>
      <c r="N101" s="194">
        <v>164227</v>
      </c>
      <c r="O101" s="194">
        <v>482</v>
      </c>
      <c r="P101" s="194">
        <v>166162</v>
      </c>
      <c r="Q101" s="75">
        <f t="shared" si="305"/>
        <v>-2266</v>
      </c>
      <c r="R101" s="76">
        <f t="shared" si="370"/>
        <v>-1.3453820029923765E-2</v>
      </c>
      <c r="S101" s="464"/>
      <c r="T101" s="464"/>
      <c r="U101" s="441"/>
      <c r="V101" s="441"/>
    </row>
    <row r="102" spans="1:22" s="92" customFormat="1">
      <c r="A102" s="85">
        <v>43385</v>
      </c>
      <c r="B102" s="86" t="s">
        <v>100</v>
      </c>
      <c r="C102" s="87">
        <v>43452</v>
      </c>
      <c r="D102" s="88">
        <v>0.71260000000000001</v>
      </c>
      <c r="E102" s="88">
        <v>0.71440000000000003</v>
      </c>
      <c r="F102" s="88">
        <v>0.71060000000000001</v>
      </c>
      <c r="G102" s="88">
        <v>0.71140000000000003</v>
      </c>
      <c r="H102" s="89">
        <f t="shared" si="365"/>
        <v>380.00000000000256</v>
      </c>
      <c r="I102" s="73" t="str">
        <f t="shared" si="366"/>
        <v>過高</v>
      </c>
      <c r="J102" s="73" t="str">
        <f t="shared" si="367"/>
        <v/>
      </c>
      <c r="K102" s="194">
        <v>90035</v>
      </c>
      <c r="L102" s="75">
        <f t="shared" si="368"/>
        <v>-80552</v>
      </c>
      <c r="M102" s="76">
        <f t="shared" si="369"/>
        <v>-0.47220479872440457</v>
      </c>
      <c r="N102" s="194">
        <v>158787</v>
      </c>
      <c r="O102" s="194">
        <v>482</v>
      </c>
      <c r="P102" s="194">
        <v>160529</v>
      </c>
      <c r="Q102" s="75">
        <f t="shared" si="305"/>
        <v>-5633</v>
      </c>
      <c r="R102" s="76">
        <f t="shared" ref="R102" si="371">Q102/P101</f>
        <v>-3.390065117174805E-2</v>
      </c>
      <c r="S102" s="464"/>
      <c r="T102" s="464">
        <v>1.6312</v>
      </c>
      <c r="U102" s="441"/>
      <c r="V102" s="441">
        <v>3.59</v>
      </c>
    </row>
    <row r="103" spans="1:22" s="430" customFormat="1">
      <c r="A103" s="134">
        <v>43388</v>
      </c>
      <c r="B103" s="135" t="s">
        <v>98</v>
      </c>
      <c r="C103" s="111">
        <v>43452</v>
      </c>
      <c r="D103" s="178">
        <v>0.71130000000000004</v>
      </c>
      <c r="E103" s="178">
        <v>0.71519999999999995</v>
      </c>
      <c r="F103" s="178">
        <v>0.71030000000000004</v>
      </c>
      <c r="G103" s="178">
        <v>0.71360000000000001</v>
      </c>
      <c r="H103" s="179">
        <f t="shared" si="365"/>
        <v>489.99999999999045</v>
      </c>
      <c r="I103" s="73" t="str">
        <f t="shared" si="366"/>
        <v>過高</v>
      </c>
      <c r="J103" s="73" t="str">
        <f t="shared" si="367"/>
        <v>破低</v>
      </c>
      <c r="K103" s="193">
        <v>66692</v>
      </c>
      <c r="L103" s="75">
        <f t="shared" ref="L103" si="372">K103-K102</f>
        <v>-23343</v>
      </c>
      <c r="M103" s="76">
        <f t="shared" ref="M103" si="373">L103/K102</f>
        <v>-0.25926584106180928</v>
      </c>
      <c r="N103" s="193">
        <v>157067</v>
      </c>
      <c r="O103" s="193">
        <v>499</v>
      </c>
      <c r="P103" s="193">
        <v>158860</v>
      </c>
      <c r="Q103" s="75">
        <f t="shared" si="305"/>
        <v>-1669</v>
      </c>
      <c r="R103" s="76">
        <f t="shared" ref="R103" si="374">Q103/P102</f>
        <v>-1.039687533093709E-2</v>
      </c>
      <c r="S103" s="435">
        <v>1.5304</v>
      </c>
      <c r="T103" s="435">
        <v>1.5582</v>
      </c>
      <c r="U103" s="437">
        <v>3.24</v>
      </c>
      <c r="V103" s="437">
        <v>2.89</v>
      </c>
    </row>
    <row r="104" spans="1:22" s="430" customFormat="1">
      <c r="A104" s="134">
        <v>43389</v>
      </c>
      <c r="B104" s="135" t="s">
        <v>97</v>
      </c>
      <c r="C104" s="111">
        <v>43452</v>
      </c>
      <c r="D104" s="178">
        <v>0.71419999999999995</v>
      </c>
      <c r="E104" s="178">
        <v>0.71560000000000001</v>
      </c>
      <c r="F104" s="178">
        <v>0.71160000000000001</v>
      </c>
      <c r="G104" s="178">
        <v>0.71460000000000001</v>
      </c>
      <c r="H104" s="179">
        <f t="shared" ref="H104:H105" si="375">(E104-F104)*100000</f>
        <v>400.00000000000034</v>
      </c>
      <c r="I104" s="73" t="str">
        <f t="shared" ref="I104:I105" si="376">IF(E104&gt;E103,"過高","")</f>
        <v>過高</v>
      </c>
      <c r="J104" s="73" t="str">
        <f t="shared" ref="J104:J105" si="377">IF(F104&lt;F103,"破低","")</f>
        <v/>
      </c>
      <c r="K104" s="193">
        <v>75334</v>
      </c>
      <c r="L104" s="75">
        <f t="shared" ref="L104:L105" si="378">K104-K103</f>
        <v>8642</v>
      </c>
      <c r="M104" s="76">
        <f t="shared" ref="M104:M105" si="379">L104/K103</f>
        <v>0.12958075931146165</v>
      </c>
      <c r="N104" s="193">
        <v>154855</v>
      </c>
      <c r="O104" s="193">
        <v>521</v>
      </c>
      <c r="P104" s="193">
        <v>155988</v>
      </c>
      <c r="Q104" s="75">
        <f t="shared" ref="Q104" si="380">P104-P103</f>
        <v>-2872</v>
      </c>
      <c r="R104" s="76">
        <f t="shared" ref="R104" si="381">Q104/P103</f>
        <v>-1.8078811532166689E-2</v>
      </c>
      <c r="S104" s="435">
        <v>1.4624999999999999</v>
      </c>
      <c r="T104" s="435">
        <v>1.6424000000000001</v>
      </c>
      <c r="U104" s="437">
        <v>3.5</v>
      </c>
      <c r="V104" s="437">
        <v>2.98</v>
      </c>
    </row>
    <row r="105" spans="1:22" s="430" customFormat="1">
      <c r="A105" s="134">
        <v>43390</v>
      </c>
      <c r="B105" s="135" t="s">
        <v>192</v>
      </c>
      <c r="C105" s="111">
        <v>43452</v>
      </c>
      <c r="D105" s="178">
        <v>0.71479999999999999</v>
      </c>
      <c r="E105" s="178">
        <v>0.71640000000000004</v>
      </c>
      <c r="F105" s="178">
        <v>0.71099999999999997</v>
      </c>
      <c r="G105" s="178">
        <v>0.71130000000000004</v>
      </c>
      <c r="H105" s="179">
        <f t="shared" si="375"/>
        <v>540.00000000000716</v>
      </c>
      <c r="I105" s="73" t="str">
        <f t="shared" si="376"/>
        <v>過高</v>
      </c>
      <c r="J105" s="73" t="str">
        <f t="shared" si="377"/>
        <v>破低</v>
      </c>
      <c r="K105" s="193">
        <v>83202</v>
      </c>
      <c r="L105" s="75">
        <f t="shared" si="378"/>
        <v>7868</v>
      </c>
      <c r="M105" s="76">
        <f t="shared" si="379"/>
        <v>0.10444155361456978</v>
      </c>
      <c r="N105" s="193">
        <v>155832</v>
      </c>
      <c r="O105" s="193">
        <v>641</v>
      </c>
      <c r="P105" s="193">
        <v>157275</v>
      </c>
      <c r="Q105" s="75">
        <f t="shared" ref="Q105" si="382">P105-P104</f>
        <v>1287</v>
      </c>
      <c r="R105" s="76">
        <f t="shared" ref="R105" si="383">Q105/P104</f>
        <v>8.2506346642049391E-3</v>
      </c>
      <c r="S105" s="435">
        <v>1.6420999999999999</v>
      </c>
      <c r="T105" s="435">
        <v>2.6435</v>
      </c>
      <c r="U105" s="437"/>
      <c r="V105" s="437">
        <v>3</v>
      </c>
    </row>
    <row r="106" spans="1:22" s="472" customFormat="1">
      <c r="A106" s="134">
        <v>43391</v>
      </c>
      <c r="B106" s="135" t="s">
        <v>102</v>
      </c>
      <c r="C106" s="111">
        <v>43452</v>
      </c>
      <c r="D106" s="178">
        <v>0.71150000000000002</v>
      </c>
      <c r="E106" s="178">
        <v>0.71550000000000002</v>
      </c>
      <c r="F106" s="178">
        <v>0.71009999999999995</v>
      </c>
      <c r="G106" s="178">
        <v>0.71030000000000004</v>
      </c>
      <c r="H106" s="179">
        <f t="shared" ref="H106" si="384">(E106-F106)*100000</f>
        <v>540.00000000000716</v>
      </c>
      <c r="I106" s="73" t="str">
        <f t="shared" ref="I106" si="385">IF(E106&gt;E105,"過高","")</f>
        <v/>
      </c>
      <c r="J106" s="73" t="str">
        <f t="shared" ref="J106" si="386">IF(F106&lt;F105,"破低","")</f>
        <v>破低</v>
      </c>
      <c r="K106" s="193">
        <v>103074</v>
      </c>
      <c r="L106" s="75">
        <f t="shared" ref="L106" si="387">K106-K105</f>
        <v>19872</v>
      </c>
      <c r="M106" s="76">
        <f t="shared" ref="M106" si="388">L106/K105</f>
        <v>0.23884041249008436</v>
      </c>
      <c r="N106" s="193">
        <v>155469</v>
      </c>
      <c r="O106" s="193">
        <v>653</v>
      </c>
      <c r="P106" s="193">
        <v>156754</v>
      </c>
      <c r="Q106" s="75">
        <f t="shared" ref="Q106:Q107" si="389">P106-P105</f>
        <v>-521</v>
      </c>
      <c r="R106" s="76">
        <f t="shared" ref="R106:R107" si="390">Q106/P105</f>
        <v>-3.3126688920680335E-3</v>
      </c>
      <c r="S106" s="435">
        <v>2.5781000000000001</v>
      </c>
      <c r="T106" s="435">
        <v>1.5780000000000001</v>
      </c>
      <c r="U106" s="437">
        <v>3.13</v>
      </c>
      <c r="V106" s="437">
        <v>2.4900000000000002</v>
      </c>
    </row>
    <row r="107" spans="1:22" s="472" customFormat="1">
      <c r="A107" s="134">
        <v>43392</v>
      </c>
      <c r="B107" s="135" t="s">
        <v>100</v>
      </c>
      <c r="C107" s="111">
        <v>43452</v>
      </c>
      <c r="D107" s="178">
        <v>0.71040000000000003</v>
      </c>
      <c r="E107" s="178">
        <v>0.71540000000000004</v>
      </c>
      <c r="F107" s="178">
        <v>0.70920000000000005</v>
      </c>
      <c r="G107" s="178">
        <v>0.71189999999999998</v>
      </c>
      <c r="H107" s="179">
        <f t="shared" ref="H107:H108" si="391">(E107-F107)*100000</f>
        <v>619.99999999999829</v>
      </c>
      <c r="I107" s="73" t="str">
        <f t="shared" ref="I107:I108" si="392">IF(E107&gt;E106,"過高","")</f>
        <v/>
      </c>
      <c r="J107" s="73" t="str">
        <f t="shared" ref="J107:J108" si="393">IF(F107&lt;F106,"破低","")</f>
        <v>破低</v>
      </c>
      <c r="K107" s="193">
        <v>97939</v>
      </c>
      <c r="L107" s="75">
        <f t="shared" ref="L107:L108" si="394">K107-K106</f>
        <v>-5135</v>
      </c>
      <c r="M107" s="76">
        <f t="shared" ref="M107:M108" si="395">L107/K106</f>
        <v>-4.9818576944719327E-2</v>
      </c>
      <c r="N107" s="193">
        <v>155891</v>
      </c>
      <c r="O107" s="193">
        <v>611</v>
      </c>
      <c r="P107" s="193">
        <v>157133</v>
      </c>
      <c r="Q107" s="75">
        <f t="shared" si="389"/>
        <v>379</v>
      </c>
      <c r="R107" s="76">
        <f t="shared" si="390"/>
        <v>2.4178011406407493E-3</v>
      </c>
      <c r="S107" s="435">
        <v>1.4713000000000001</v>
      </c>
      <c r="T107" s="435"/>
      <c r="U107" s="437">
        <v>3.08</v>
      </c>
      <c r="V107" s="437"/>
    </row>
    <row r="108" spans="1:22" s="92" customFormat="1">
      <c r="A108" s="85">
        <v>43395</v>
      </c>
      <c r="B108" s="86" t="s">
        <v>98</v>
      </c>
      <c r="C108" s="87">
        <v>43452</v>
      </c>
      <c r="D108" s="88">
        <v>0.71240000000000003</v>
      </c>
      <c r="E108" s="88">
        <v>0.71289999999999998</v>
      </c>
      <c r="F108" s="88">
        <v>0.70799999999999996</v>
      </c>
      <c r="G108" s="88">
        <v>0.70850000000000002</v>
      </c>
      <c r="H108" s="89">
        <f t="shared" si="391"/>
        <v>490.00000000000153</v>
      </c>
      <c r="I108" s="73" t="str">
        <f t="shared" si="392"/>
        <v/>
      </c>
      <c r="J108" s="73" t="str">
        <f t="shared" si="393"/>
        <v>破低</v>
      </c>
      <c r="K108" s="194">
        <v>81632</v>
      </c>
      <c r="L108" s="75">
        <f t="shared" si="394"/>
        <v>-16307</v>
      </c>
      <c r="M108" s="76">
        <f t="shared" si="395"/>
        <v>-0.16650159793340752</v>
      </c>
      <c r="N108" s="194">
        <v>157096</v>
      </c>
      <c r="O108" s="194"/>
      <c r="P108" s="194">
        <v>158370</v>
      </c>
      <c r="Q108" s="75">
        <f t="shared" ref="Q108" si="396">P108-P107</f>
        <v>1237</v>
      </c>
      <c r="R108" s="76">
        <f t="shared" ref="R108" si="397">Q108/P107</f>
        <v>7.8723119904794032E-3</v>
      </c>
      <c r="S108" s="464"/>
      <c r="T108" s="464">
        <v>1.4079999999999999</v>
      </c>
      <c r="U108" s="441"/>
      <c r="V108" s="441">
        <v>2.97</v>
      </c>
    </row>
    <row r="109" spans="1:22" s="92" customFormat="1">
      <c r="A109" s="85">
        <v>43396</v>
      </c>
      <c r="B109" s="86" t="s">
        <v>97</v>
      </c>
      <c r="C109" s="87">
        <v>43452</v>
      </c>
      <c r="D109" s="88">
        <v>0.7087</v>
      </c>
      <c r="E109" s="88">
        <v>0.70940000000000003</v>
      </c>
      <c r="F109" s="88">
        <v>0.70589999999999997</v>
      </c>
      <c r="G109" s="88">
        <v>0.70899999999999996</v>
      </c>
      <c r="H109" s="89">
        <f t="shared" ref="H109" si="398">(E109-F109)*100000</f>
        <v>350.00000000000585</v>
      </c>
      <c r="I109" s="73" t="str">
        <f t="shared" ref="I109" si="399">IF(E109&gt;E108,"過高","")</f>
        <v/>
      </c>
      <c r="J109" s="73" t="str">
        <f t="shared" ref="J109" si="400">IF(F109&lt;F108,"破低","")</f>
        <v>破低</v>
      </c>
      <c r="K109" s="194">
        <v>95883</v>
      </c>
      <c r="L109" s="75">
        <f t="shared" ref="L109" si="401">K109-K108</f>
        <v>14251</v>
      </c>
      <c r="M109" s="76">
        <f t="shared" ref="M109" si="402">L109/K108</f>
        <v>0.17457614660917287</v>
      </c>
      <c r="N109" s="194">
        <v>156261</v>
      </c>
      <c r="O109" s="194"/>
      <c r="P109" s="194">
        <v>157539</v>
      </c>
      <c r="Q109" s="75">
        <f t="shared" ref="Q109" si="403">P109-P108</f>
        <v>-831</v>
      </c>
      <c r="R109" s="76">
        <f t="shared" ref="R109" si="404">Q109/P108</f>
        <v>-5.247205910210267E-3</v>
      </c>
      <c r="S109" s="464">
        <v>1.4507000000000001</v>
      </c>
      <c r="T109" s="464">
        <v>1.4338</v>
      </c>
      <c r="U109" s="441">
        <v>3.16</v>
      </c>
      <c r="V109" s="441">
        <v>3.77</v>
      </c>
    </row>
    <row r="110" spans="1:22" s="92" customFormat="1">
      <c r="A110" s="85">
        <v>43397</v>
      </c>
      <c r="B110" s="86" t="s">
        <v>192</v>
      </c>
      <c r="C110" s="87">
        <v>43452</v>
      </c>
      <c r="D110" s="88">
        <v>0.7087</v>
      </c>
      <c r="E110" s="88">
        <v>0.71099999999999997</v>
      </c>
      <c r="F110" s="88">
        <v>0.70640000000000003</v>
      </c>
      <c r="G110" s="88">
        <v>0.70669999999999999</v>
      </c>
      <c r="H110" s="89">
        <f t="shared" ref="H110" si="405">(E110-F110)*100000</f>
        <v>459.99999999999375</v>
      </c>
      <c r="I110" s="73" t="str">
        <f t="shared" ref="I110" si="406">IF(E110&gt;E109,"過高","")</f>
        <v>過高</v>
      </c>
      <c r="J110" s="73" t="str">
        <f t="shared" ref="J110" si="407">IF(F110&lt;F109,"破低","")</f>
        <v/>
      </c>
      <c r="K110" s="194">
        <v>91600</v>
      </c>
      <c r="L110" s="75">
        <f t="shared" ref="L110" si="408">K110-K109</f>
        <v>-4283</v>
      </c>
      <c r="M110" s="76">
        <f t="shared" ref="M110" si="409">L110/K109</f>
        <v>-4.4669023705974989E-2</v>
      </c>
      <c r="N110" s="194">
        <v>157087</v>
      </c>
      <c r="O110" s="194"/>
      <c r="P110" s="194">
        <v>158433</v>
      </c>
      <c r="Q110" s="75">
        <f t="shared" ref="Q110" si="410">P110-P109</f>
        <v>894</v>
      </c>
      <c r="R110" s="76">
        <f t="shared" ref="R110" si="411">Q110/P109</f>
        <v>5.6747852912612112E-3</v>
      </c>
      <c r="S110" s="464">
        <v>1.7053</v>
      </c>
      <c r="T110" s="464">
        <v>1.4289000000000001</v>
      </c>
      <c r="U110" s="441"/>
      <c r="V110" s="441">
        <v>3.0766399999999998</v>
      </c>
    </row>
    <row r="111" spans="1:22" s="92" customFormat="1">
      <c r="A111" s="85">
        <v>43398</v>
      </c>
      <c r="B111" s="86" t="s">
        <v>102</v>
      </c>
      <c r="C111" s="87">
        <v>43452</v>
      </c>
      <c r="D111" s="88">
        <v>0.70660000000000001</v>
      </c>
      <c r="E111" s="88">
        <v>0.71030000000000004</v>
      </c>
      <c r="F111" s="88">
        <v>0.70609999999999995</v>
      </c>
      <c r="G111" s="88">
        <v>0.70820000000000005</v>
      </c>
      <c r="H111" s="89">
        <f t="shared" ref="H111" si="412">(E111-F111)*100000</f>
        <v>420.00000000000927</v>
      </c>
      <c r="I111" s="73" t="str">
        <f t="shared" ref="I111" si="413">IF(E111&gt;E110,"過高","")</f>
        <v/>
      </c>
      <c r="J111" s="73" t="str">
        <f t="shared" ref="J111" si="414">IF(F111&lt;F110,"破低","")</f>
        <v>破低</v>
      </c>
      <c r="K111" s="194">
        <v>90525</v>
      </c>
      <c r="L111" s="75">
        <f t="shared" ref="L111" si="415">K111-K110</f>
        <v>-1075</v>
      </c>
      <c r="M111" s="76">
        <f t="shared" ref="M111" si="416">L111/K110</f>
        <v>-1.1735807860262008E-2</v>
      </c>
      <c r="N111" s="194">
        <v>158577</v>
      </c>
      <c r="O111" s="194">
        <v>683</v>
      </c>
      <c r="P111" s="194">
        <v>159800</v>
      </c>
      <c r="Q111" s="75">
        <f t="shared" ref="Q111:Q112" si="417">P111-P110</f>
        <v>1367</v>
      </c>
      <c r="R111" s="76">
        <f t="shared" ref="R111:R112" si="418">Q111/P110</f>
        <v>8.6282529523520977E-3</v>
      </c>
      <c r="S111" s="464">
        <v>1.5994999999999999</v>
      </c>
      <c r="T111" s="464">
        <v>1.5648</v>
      </c>
      <c r="U111" s="441">
        <v>3.4424000000000001</v>
      </c>
      <c r="V111" s="441">
        <v>2.8698999999999999</v>
      </c>
    </row>
    <row r="112" spans="1:22" s="92" customFormat="1">
      <c r="A112" s="85">
        <v>43399</v>
      </c>
      <c r="B112" s="86" t="s">
        <v>100</v>
      </c>
      <c r="C112" s="87">
        <v>43452</v>
      </c>
      <c r="D112" s="88">
        <v>0.70799999999999996</v>
      </c>
      <c r="E112" s="88">
        <v>0.71079999999999999</v>
      </c>
      <c r="F112" s="88">
        <v>0.70240000000000002</v>
      </c>
      <c r="G112" s="88">
        <v>0.7097</v>
      </c>
      <c r="H112" s="89">
        <f t="shared" ref="H112:H113" si="419">(E112-F112)*100000</f>
        <v>839.99999999999636</v>
      </c>
      <c r="I112" s="73" t="str">
        <f t="shared" ref="I112:I113" si="420">IF(E112&gt;E111,"過高","")</f>
        <v>過高</v>
      </c>
      <c r="J112" s="73" t="str">
        <f t="shared" ref="J112:J113" si="421">IF(F112&lt;F111,"破低","")</f>
        <v>破低</v>
      </c>
      <c r="K112" s="194">
        <v>134153</v>
      </c>
      <c r="L112" s="75">
        <f t="shared" ref="L112:L113" si="422">K112-K111</f>
        <v>43628</v>
      </c>
      <c r="M112" s="76">
        <f t="shared" ref="M112:M113" si="423">L112/K111</f>
        <v>0.48194421430544049</v>
      </c>
      <c r="N112" s="194">
        <v>162145</v>
      </c>
      <c r="O112" s="194">
        <v>738</v>
      </c>
      <c r="P112" s="194">
        <v>163378</v>
      </c>
      <c r="Q112" s="75">
        <f t="shared" si="417"/>
        <v>3578</v>
      </c>
      <c r="R112" s="76">
        <f t="shared" si="418"/>
        <v>2.2390488110137673E-2</v>
      </c>
      <c r="S112" s="464">
        <v>2.5144000000000002</v>
      </c>
      <c r="T112" s="464"/>
      <c r="U112" s="441">
        <v>2.9432</v>
      </c>
      <c r="V112" s="441"/>
    </row>
    <row r="113" spans="1:22" s="472" customFormat="1">
      <c r="A113" s="134">
        <v>43402</v>
      </c>
      <c r="B113" s="135" t="s">
        <v>98</v>
      </c>
      <c r="C113" s="111">
        <v>43452</v>
      </c>
      <c r="D113" s="178">
        <v>0.7097</v>
      </c>
      <c r="E113" s="178">
        <v>0.71120000000000005</v>
      </c>
      <c r="F113" s="178">
        <v>0.70550000000000002</v>
      </c>
      <c r="G113" s="178">
        <v>0.70609999999999995</v>
      </c>
      <c r="H113" s="179">
        <f t="shared" si="419"/>
        <v>570.00000000000387</v>
      </c>
      <c r="I113" s="73" t="str">
        <f t="shared" si="420"/>
        <v>過高</v>
      </c>
      <c r="J113" s="73" t="str">
        <f t="shared" si="421"/>
        <v/>
      </c>
      <c r="K113" s="193">
        <v>98387</v>
      </c>
      <c r="L113" s="75">
        <f t="shared" si="422"/>
        <v>-35766</v>
      </c>
      <c r="M113" s="76">
        <f t="shared" si="423"/>
        <v>-0.26660603937295474</v>
      </c>
      <c r="N113" s="193">
        <v>160783</v>
      </c>
      <c r="O113" s="193">
        <v>751</v>
      </c>
      <c r="P113" s="193">
        <v>162041</v>
      </c>
      <c r="Q113" s="75">
        <f t="shared" ref="Q113:Q115" si="424">P113-P112</f>
        <v>-1337</v>
      </c>
      <c r="R113" s="76">
        <f t="shared" ref="R113:R115" si="425">Q113/P112</f>
        <v>-8.1834763554456541E-3</v>
      </c>
      <c r="S113" s="435">
        <v>1.6478999999999999</v>
      </c>
      <c r="T113" s="435">
        <v>1.4737</v>
      </c>
      <c r="U113" s="437"/>
      <c r="V113" s="437"/>
    </row>
    <row r="114" spans="1:22" s="472" customFormat="1">
      <c r="A114" s="134">
        <v>43403</v>
      </c>
      <c r="B114" s="135" t="s">
        <v>97</v>
      </c>
      <c r="C114" s="111">
        <v>43452</v>
      </c>
      <c r="D114" s="178">
        <v>0.70650000000000002</v>
      </c>
      <c r="E114" s="178">
        <v>0.71260000000000001</v>
      </c>
      <c r="F114" s="178">
        <v>0.70609999999999995</v>
      </c>
      <c r="G114" s="178">
        <v>0.71099999999999997</v>
      </c>
      <c r="H114" s="179">
        <f t="shared" ref="H114" si="426">(E114-F114)*100000</f>
        <v>650.00000000000614</v>
      </c>
      <c r="I114" s="73" t="str">
        <f t="shared" ref="I114" si="427">IF(E114&gt;E113,"過高","")</f>
        <v>過高</v>
      </c>
      <c r="J114" s="73" t="str">
        <f t="shared" ref="J114" si="428">IF(F114&lt;F113,"破低","")</f>
        <v/>
      </c>
      <c r="K114" s="193">
        <v>110071</v>
      </c>
      <c r="L114" s="75">
        <f t="shared" ref="L114" si="429">K114-K113</f>
        <v>11684</v>
      </c>
      <c r="M114" s="76">
        <f t="shared" ref="M114" si="430">L114/K113</f>
        <v>0.11875552664478031</v>
      </c>
      <c r="N114" s="193">
        <v>163505</v>
      </c>
      <c r="O114" s="193">
        <v>757</v>
      </c>
      <c r="P114" s="193">
        <v>164840</v>
      </c>
      <c r="Q114" s="75">
        <f t="shared" si="424"/>
        <v>2799</v>
      </c>
      <c r="R114" s="76">
        <f t="shared" si="425"/>
        <v>1.7273406113267629E-2</v>
      </c>
      <c r="S114" s="435">
        <v>1.6148</v>
      </c>
      <c r="T114" s="435"/>
      <c r="U114" s="437"/>
      <c r="V114" s="437"/>
    </row>
    <row r="115" spans="1:22" s="472" customFormat="1">
      <c r="A115" s="134">
        <v>43404</v>
      </c>
      <c r="B115" s="135" t="s">
        <v>192</v>
      </c>
      <c r="C115" s="111">
        <v>43452</v>
      </c>
      <c r="D115" s="178">
        <v>0.71079999999999999</v>
      </c>
      <c r="E115" s="178">
        <v>0.71109999999999995</v>
      </c>
      <c r="F115" s="178">
        <v>0.70709999999999995</v>
      </c>
      <c r="G115" s="178">
        <v>0.70760000000000001</v>
      </c>
      <c r="H115" s="179">
        <f t="shared" ref="H115" si="431">(E115-F115)*100000</f>
        <v>400.00000000000034</v>
      </c>
      <c r="I115" s="73" t="str">
        <f t="shared" ref="I115" si="432">IF(E115&gt;E114,"過高","")</f>
        <v/>
      </c>
      <c r="J115" s="73" t="str">
        <f t="shared" ref="J115" si="433">IF(F115&lt;F114,"破低","")</f>
        <v/>
      </c>
      <c r="K115" s="193">
        <v>107750</v>
      </c>
      <c r="L115" s="75">
        <f t="shared" ref="L115" si="434">K115-K114</f>
        <v>-2321</v>
      </c>
      <c r="M115" s="76">
        <f t="shared" ref="M115" si="435">L115/K114</f>
        <v>-2.1086389693924831E-2</v>
      </c>
      <c r="N115" s="193">
        <v>158156</v>
      </c>
      <c r="O115" s="193">
        <v>810</v>
      </c>
      <c r="P115" s="193">
        <v>159519</v>
      </c>
      <c r="Q115" s="75">
        <f t="shared" si="424"/>
        <v>-5321</v>
      </c>
      <c r="R115" s="76">
        <f t="shared" si="425"/>
        <v>-3.2279786459597185E-2</v>
      </c>
      <c r="S115" s="435"/>
      <c r="T115" s="435">
        <v>1.7121</v>
      </c>
      <c r="U115" s="437"/>
      <c r="V115" s="437">
        <v>2.65</v>
      </c>
    </row>
    <row r="116" spans="1:22" s="478" customFormat="1">
      <c r="A116" s="134">
        <v>43405</v>
      </c>
      <c r="B116" s="135" t="s">
        <v>102</v>
      </c>
      <c r="C116" s="111">
        <v>43452</v>
      </c>
      <c r="D116" s="178">
        <v>0.70779999999999998</v>
      </c>
      <c r="E116" s="178">
        <v>0.72160000000000002</v>
      </c>
      <c r="F116" s="178">
        <v>0.7077</v>
      </c>
      <c r="G116" s="178">
        <v>0.7208</v>
      </c>
      <c r="H116" s="179">
        <f t="shared" ref="H116:H118" si="436">(E116-F116)*100000</f>
        <v>1390.0000000000023</v>
      </c>
      <c r="I116" s="73" t="str">
        <f t="shared" ref="I116:I118" si="437">IF(E116&gt;E115,"過高","")</f>
        <v>過高</v>
      </c>
      <c r="J116" s="73" t="str">
        <f t="shared" ref="J116:J118" si="438">IF(F116&lt;F115,"破低","")</f>
        <v/>
      </c>
      <c r="K116" s="193">
        <v>163110</v>
      </c>
      <c r="L116" s="75">
        <f t="shared" ref="L116:L117" si="439">K116-K115</f>
        <v>55360</v>
      </c>
      <c r="M116" s="76">
        <f t="shared" ref="M116:M117" si="440">L116/K115</f>
        <v>0.51378190255220413</v>
      </c>
      <c r="N116" s="193">
        <v>157968</v>
      </c>
      <c r="O116" s="193">
        <v>838</v>
      </c>
      <c r="P116" s="193">
        <v>159479</v>
      </c>
      <c r="Q116" s="75">
        <f t="shared" ref="Q116" si="441">P116-P115</f>
        <v>-40</v>
      </c>
      <c r="R116" s="76">
        <f t="shared" ref="R116" si="442">Q116/P115</f>
        <v>-2.5075382869752194E-4</v>
      </c>
      <c r="S116" s="435">
        <v>1.6848000000000001</v>
      </c>
      <c r="T116" s="435">
        <v>1.5268999999999999</v>
      </c>
      <c r="U116" s="437">
        <v>2.2200000000000002</v>
      </c>
      <c r="V116" s="437">
        <v>1.36</v>
      </c>
    </row>
    <row r="117" spans="1:22" s="478" customFormat="1">
      <c r="A117" s="134">
        <v>43406</v>
      </c>
      <c r="B117" s="135" t="s">
        <v>100</v>
      </c>
      <c r="C117" s="111">
        <v>43452</v>
      </c>
      <c r="D117" s="178">
        <v>0.72070000000000001</v>
      </c>
      <c r="E117" s="178">
        <v>0.72619999999999996</v>
      </c>
      <c r="F117" s="178">
        <v>0.71860000000000002</v>
      </c>
      <c r="G117" s="178">
        <v>0.71989999999999998</v>
      </c>
      <c r="H117" s="179">
        <f t="shared" si="436"/>
        <v>759.99999999999397</v>
      </c>
      <c r="I117" s="73" t="str">
        <f t="shared" si="437"/>
        <v>過高</v>
      </c>
      <c r="J117" s="73" t="str">
        <f t="shared" si="438"/>
        <v/>
      </c>
      <c r="K117" s="193">
        <v>171282</v>
      </c>
      <c r="L117" s="75">
        <f t="shared" si="439"/>
        <v>8172</v>
      </c>
      <c r="M117" s="76">
        <f t="shared" si="440"/>
        <v>5.0101158727239289E-2</v>
      </c>
      <c r="N117" s="193">
        <v>152312</v>
      </c>
      <c r="O117" s="193">
        <v>916</v>
      </c>
      <c r="P117" s="193">
        <v>153819</v>
      </c>
      <c r="Q117" s="75">
        <f t="shared" ref="Q117" si="443">P117-P116</f>
        <v>-5660</v>
      </c>
      <c r="R117" s="76">
        <f t="shared" ref="R117" si="444">Q117/P116</f>
        <v>-3.5490566156045622E-2</v>
      </c>
      <c r="S117" s="435">
        <v>1.3726</v>
      </c>
      <c r="T117" s="435"/>
      <c r="U117" s="437"/>
      <c r="V117" s="437"/>
    </row>
    <row r="118" spans="1:22" s="92" customFormat="1">
      <c r="A118" s="85">
        <v>43409</v>
      </c>
      <c r="B118" s="86" t="s">
        <v>98</v>
      </c>
      <c r="C118" s="87">
        <v>43452</v>
      </c>
      <c r="D118" s="88">
        <v>0.71960000000000002</v>
      </c>
      <c r="E118" s="88">
        <v>0.72219999999999995</v>
      </c>
      <c r="F118" s="88">
        <v>0.71870000000000001</v>
      </c>
      <c r="G118" s="88">
        <v>0.72140000000000004</v>
      </c>
      <c r="H118" s="89">
        <f t="shared" si="436"/>
        <v>349.99999999999477</v>
      </c>
      <c r="I118" s="73" t="str">
        <f t="shared" si="437"/>
        <v/>
      </c>
      <c r="J118" s="73" t="str">
        <f t="shared" si="438"/>
        <v/>
      </c>
      <c r="K118" s="194">
        <v>77403</v>
      </c>
      <c r="L118" s="75">
        <f t="shared" ref="L118" si="445">K118-K117</f>
        <v>-93879</v>
      </c>
      <c r="M118" s="76">
        <f t="shared" ref="M118" si="446">L118/K117</f>
        <v>-0.54809612218446768</v>
      </c>
      <c r="N118" s="194">
        <v>149147</v>
      </c>
      <c r="O118" s="194">
        <v>859</v>
      </c>
      <c r="P118" s="194">
        <v>150767</v>
      </c>
      <c r="Q118" s="75">
        <f t="shared" ref="Q118" si="447">P118-P117</f>
        <v>-3052</v>
      </c>
      <c r="R118" s="76">
        <f t="shared" ref="R118" si="448">Q118/P117</f>
        <v>-1.984150202510743E-2</v>
      </c>
      <c r="S118" s="464">
        <v>1.1688000000000001</v>
      </c>
      <c r="T118" s="464">
        <v>1.2814000000000001</v>
      </c>
      <c r="U118" s="441">
        <v>1.27</v>
      </c>
      <c r="V118" s="441">
        <v>1.29</v>
      </c>
    </row>
    <row r="119" spans="1:22" s="92" customFormat="1">
      <c r="A119" s="85">
        <v>43410</v>
      </c>
      <c r="B119" s="86" t="s">
        <v>97</v>
      </c>
      <c r="C119" s="87">
        <v>43452</v>
      </c>
      <c r="D119" s="88">
        <v>0.72150000000000003</v>
      </c>
      <c r="E119" s="88">
        <v>0.72499999999999998</v>
      </c>
      <c r="F119" s="88">
        <v>0.7208</v>
      </c>
      <c r="G119" s="88">
        <v>0.72460000000000002</v>
      </c>
      <c r="H119" s="89">
        <f t="shared" ref="H119" si="449">(E119-F119)*100000</f>
        <v>419.99999999999818</v>
      </c>
      <c r="I119" s="73" t="str">
        <f t="shared" ref="I119" si="450">IF(E119&gt;E118,"過高","")</f>
        <v>過高</v>
      </c>
      <c r="J119" s="73" t="str">
        <f t="shared" ref="J119" si="451">IF(F119&lt;F118,"破低","")</f>
        <v/>
      </c>
      <c r="K119" s="194">
        <v>69214</v>
      </c>
      <c r="L119" s="75">
        <f t="shared" ref="L119" si="452">K119-K118</f>
        <v>-8189</v>
      </c>
      <c r="M119" s="76">
        <f t="shared" ref="M119" si="453">L119/K118</f>
        <v>-0.10579693293541594</v>
      </c>
      <c r="N119" s="194">
        <v>148933</v>
      </c>
      <c r="O119" s="194">
        <v>858</v>
      </c>
      <c r="P119" s="194">
        <v>150565</v>
      </c>
      <c r="Q119" s="75">
        <f t="shared" ref="Q119" si="454">P119-P118</f>
        <v>-202</v>
      </c>
      <c r="R119" s="76">
        <f t="shared" ref="R119" si="455">Q119/P118</f>
        <v>-1.3398157421716955E-3</v>
      </c>
      <c r="S119" s="464">
        <v>1.2955000000000001</v>
      </c>
      <c r="T119" s="464">
        <v>1.2371000000000001</v>
      </c>
      <c r="U119" s="441">
        <v>1.28</v>
      </c>
      <c r="V119" s="441">
        <v>1.1399999999999999</v>
      </c>
    </row>
    <row r="120" spans="1:22" s="92" customFormat="1">
      <c r="A120" s="85">
        <v>43411</v>
      </c>
      <c r="B120" s="86" t="s">
        <v>192</v>
      </c>
      <c r="C120" s="87">
        <v>43452</v>
      </c>
      <c r="D120" s="88">
        <v>0.7238</v>
      </c>
      <c r="E120" s="88">
        <v>0.73040000000000005</v>
      </c>
      <c r="F120" s="88">
        <v>0.72160000000000002</v>
      </c>
      <c r="G120" s="88">
        <v>0.72799999999999998</v>
      </c>
      <c r="H120" s="89">
        <f t="shared" ref="H120:H123" si="456">(E120-F120)*100000</f>
        <v>880.00000000000296</v>
      </c>
      <c r="I120" s="73" t="str">
        <f t="shared" ref="I120:I123" si="457">IF(E120&gt;E119,"過高","")</f>
        <v>過高</v>
      </c>
      <c r="J120" s="73" t="str">
        <f t="shared" ref="J120:J123" si="458">IF(F120&lt;F119,"破低","")</f>
        <v/>
      </c>
      <c r="K120" s="194">
        <v>119683</v>
      </c>
      <c r="L120" s="75">
        <f t="shared" ref="L120:L122" si="459">K120-K119</f>
        <v>50469</v>
      </c>
      <c r="M120" s="76">
        <f t="shared" ref="M120:M122" si="460">L120/K119</f>
        <v>0.72917328864102637</v>
      </c>
      <c r="N120" s="194">
        <v>150577</v>
      </c>
      <c r="O120" s="194">
        <v>885</v>
      </c>
      <c r="P120" s="194">
        <v>152222</v>
      </c>
      <c r="Q120" s="75">
        <f t="shared" ref="Q120:Q121" si="461">P120-P119</f>
        <v>1657</v>
      </c>
      <c r="R120" s="76">
        <f t="shared" ref="R120:R121" si="462">Q120/P119</f>
        <v>1.1005213695081858E-2</v>
      </c>
      <c r="S120" s="464">
        <v>1.2955000000000001</v>
      </c>
      <c r="T120" s="464">
        <v>1.4046000000000001</v>
      </c>
      <c r="U120" s="441">
        <v>1.1299999999999999</v>
      </c>
      <c r="V120" s="441">
        <v>-1.01</v>
      </c>
    </row>
    <row r="121" spans="1:22" s="92" customFormat="1">
      <c r="A121" s="85">
        <v>43412</v>
      </c>
      <c r="B121" s="86" t="s">
        <v>102</v>
      </c>
      <c r="C121" s="87">
        <v>43452</v>
      </c>
      <c r="D121" s="88">
        <v>0.72770000000000001</v>
      </c>
      <c r="E121" s="88">
        <v>0.73060000000000003</v>
      </c>
      <c r="F121" s="88">
        <v>0.72499999999999998</v>
      </c>
      <c r="G121" s="88">
        <v>0.72599999999999998</v>
      </c>
      <c r="H121" s="89">
        <f t="shared" si="456"/>
        <v>560.00000000000489</v>
      </c>
      <c r="I121" s="73" t="str">
        <f t="shared" si="457"/>
        <v>過高</v>
      </c>
      <c r="J121" s="73" t="str">
        <f t="shared" si="458"/>
        <v/>
      </c>
      <c r="K121" s="194">
        <v>100604</v>
      </c>
      <c r="L121" s="75">
        <f t="shared" si="459"/>
        <v>-19079</v>
      </c>
      <c r="M121" s="76">
        <f t="shared" si="460"/>
        <v>-0.1594127820993792</v>
      </c>
      <c r="N121" s="194">
        <v>149476</v>
      </c>
      <c r="O121" s="194">
        <v>901</v>
      </c>
      <c r="P121" s="194">
        <v>151222</v>
      </c>
      <c r="Q121" s="75">
        <f t="shared" si="461"/>
        <v>-1000</v>
      </c>
      <c r="R121" s="76">
        <f t="shared" si="462"/>
        <v>-6.569352655989279E-3</v>
      </c>
      <c r="S121" s="464">
        <v>1.4320999999999999</v>
      </c>
      <c r="T121" s="464">
        <v>1.4191</v>
      </c>
      <c r="U121" s="441"/>
      <c r="V121" s="441">
        <v>-1.08</v>
      </c>
    </row>
    <row r="122" spans="1:22" s="92" customFormat="1">
      <c r="A122" s="85">
        <v>43413</v>
      </c>
      <c r="B122" s="86" t="s">
        <v>100</v>
      </c>
      <c r="C122" s="87">
        <v>43452</v>
      </c>
      <c r="D122" s="88">
        <v>0.7258</v>
      </c>
      <c r="E122" s="88">
        <v>0.72729999999999995</v>
      </c>
      <c r="F122" s="88">
        <v>0.72219999999999995</v>
      </c>
      <c r="G122" s="88">
        <v>0.7228</v>
      </c>
      <c r="H122" s="89">
        <f t="shared" si="456"/>
        <v>509.99999999999932</v>
      </c>
      <c r="I122" s="73" t="str">
        <f t="shared" si="457"/>
        <v/>
      </c>
      <c r="J122" s="73" t="str">
        <f t="shared" si="458"/>
        <v>破低</v>
      </c>
      <c r="K122" s="194">
        <v>96493</v>
      </c>
      <c r="L122" s="75">
        <f t="shared" si="459"/>
        <v>-4111</v>
      </c>
      <c r="M122" s="76">
        <f t="shared" si="460"/>
        <v>-4.0863186354419309E-2</v>
      </c>
      <c r="N122" s="194">
        <v>147670</v>
      </c>
      <c r="O122" s="194">
        <v>917</v>
      </c>
      <c r="P122" s="194">
        <v>149484</v>
      </c>
      <c r="Q122" s="75">
        <f t="shared" ref="Q122" si="463">P122-P121</f>
        <v>-1738</v>
      </c>
      <c r="R122" s="76">
        <f t="shared" ref="R122" si="464">Q122/P121</f>
        <v>-1.149303672746029E-2</v>
      </c>
      <c r="S122" s="464">
        <v>1.3024</v>
      </c>
      <c r="T122" s="464">
        <v>1.3230999999999999</v>
      </c>
      <c r="U122" s="441"/>
      <c r="V122" s="441"/>
    </row>
    <row r="123" spans="1:22" s="488" customFormat="1">
      <c r="A123" s="134">
        <v>43416</v>
      </c>
      <c r="B123" s="135" t="s">
        <v>98</v>
      </c>
      <c r="C123" s="111">
        <v>43452</v>
      </c>
      <c r="D123" s="178">
        <v>0.72189999999999999</v>
      </c>
      <c r="E123" s="178">
        <v>0.72399999999999998</v>
      </c>
      <c r="F123" s="178">
        <v>0.71760000000000002</v>
      </c>
      <c r="G123" s="178">
        <v>0.71799999999999997</v>
      </c>
      <c r="H123" s="179">
        <f t="shared" si="456"/>
        <v>639.99999999999613</v>
      </c>
      <c r="I123" s="73" t="str">
        <f t="shared" si="457"/>
        <v/>
      </c>
      <c r="J123" s="73" t="str">
        <f t="shared" si="458"/>
        <v>破低</v>
      </c>
      <c r="K123" s="193">
        <v>74691</v>
      </c>
      <c r="L123" s="75">
        <f t="shared" ref="L123" si="465">K123-K122</f>
        <v>-21802</v>
      </c>
      <c r="M123" s="76">
        <f t="shared" ref="M123" si="466">L123/K122</f>
        <v>-0.22594385084928439</v>
      </c>
      <c r="N123" s="193">
        <v>145731</v>
      </c>
      <c r="O123" s="193">
        <v>1037</v>
      </c>
      <c r="P123" s="193">
        <v>147635</v>
      </c>
      <c r="Q123" s="75">
        <f t="shared" ref="Q123" si="467">P123-P122</f>
        <v>-1849</v>
      </c>
      <c r="R123" s="76">
        <f t="shared" ref="R123" si="468">Q123/P122</f>
        <v>-1.2369216772363597E-2</v>
      </c>
      <c r="S123" s="435">
        <v>1.0469999999999999</v>
      </c>
      <c r="T123" s="435">
        <v>1.0557000000000001</v>
      </c>
      <c r="U123" s="437">
        <v>1.32</v>
      </c>
      <c r="V123" s="437">
        <v>1.57</v>
      </c>
    </row>
    <row r="124" spans="1:22" s="488" customFormat="1">
      <c r="A124" s="134">
        <v>43417</v>
      </c>
      <c r="B124" s="135" t="s">
        <v>97</v>
      </c>
      <c r="C124" s="111">
        <v>43452</v>
      </c>
      <c r="D124" s="178">
        <v>0.71760000000000002</v>
      </c>
      <c r="E124" s="178">
        <v>0.72270000000000001</v>
      </c>
      <c r="F124" s="178">
        <v>0.7167</v>
      </c>
      <c r="G124" s="178">
        <v>0.7218</v>
      </c>
      <c r="H124" s="179">
        <f t="shared" ref="H124" si="469">(E124-F124)*100000</f>
        <v>600.00000000000057</v>
      </c>
      <c r="I124" s="73" t="str">
        <f t="shared" ref="I124" si="470">IF(E124&gt;E123,"過高","")</f>
        <v/>
      </c>
      <c r="J124" s="73" t="str">
        <f t="shared" ref="J124" si="471">IF(F124&lt;F123,"破低","")</f>
        <v>破低</v>
      </c>
      <c r="K124" s="193">
        <v>109130</v>
      </c>
      <c r="L124" s="75">
        <f t="shared" ref="L124" si="472">K124-K123</f>
        <v>34439</v>
      </c>
      <c r="M124" s="76">
        <f t="shared" ref="M124" si="473">L124/K123</f>
        <v>0.4610863423973437</v>
      </c>
      <c r="N124" s="193">
        <v>144533</v>
      </c>
      <c r="O124" s="193">
        <v>1053</v>
      </c>
      <c r="P124" s="193">
        <v>146295</v>
      </c>
      <c r="Q124" s="75">
        <f t="shared" ref="Q124" si="474">P124-P123</f>
        <v>-1340</v>
      </c>
      <c r="R124" s="76">
        <f t="shared" ref="R124" si="475">Q124/P123</f>
        <v>-9.0764385139025291E-3</v>
      </c>
      <c r="S124" s="435">
        <v>1.0089999999999999</v>
      </c>
      <c r="T124" s="435">
        <v>1.1040000000000001</v>
      </c>
      <c r="U124" s="437">
        <v>1.44</v>
      </c>
      <c r="V124" s="437">
        <v>1.49</v>
      </c>
    </row>
    <row r="125" spans="1:22" s="488" customFormat="1">
      <c r="A125" s="134">
        <v>43418</v>
      </c>
      <c r="B125" s="135" t="s">
        <v>192</v>
      </c>
      <c r="C125" s="111">
        <v>43452</v>
      </c>
      <c r="D125" s="178">
        <v>0.72209999999999996</v>
      </c>
      <c r="E125" s="178">
        <v>0.72560000000000002</v>
      </c>
      <c r="F125" s="178">
        <v>0.71909999999999996</v>
      </c>
      <c r="G125" s="178">
        <v>0.72389999999999999</v>
      </c>
      <c r="H125" s="179">
        <f t="shared" ref="H125" si="476">(E125-F125)*100000</f>
        <v>650.00000000000614</v>
      </c>
      <c r="I125" s="73" t="str">
        <f t="shared" ref="I125" si="477">IF(E125&gt;E124,"過高","")</f>
        <v>過高</v>
      </c>
      <c r="J125" s="73" t="str">
        <f t="shared" ref="J125" si="478">IF(F125&lt;F124,"破低","")</f>
        <v/>
      </c>
      <c r="K125" s="193">
        <v>118883</v>
      </c>
      <c r="L125" s="75">
        <f>K125-K124</f>
        <v>9753</v>
      </c>
      <c r="M125" s="76">
        <f>L125/K124</f>
        <v>8.9370475579583983E-2</v>
      </c>
      <c r="N125" s="193">
        <v>145205</v>
      </c>
      <c r="O125" s="193">
        <v>1059</v>
      </c>
      <c r="P125" s="193">
        <v>147016</v>
      </c>
      <c r="Q125" s="75">
        <f t="shared" ref="Q125" si="479">P125-P124</f>
        <v>721</v>
      </c>
      <c r="R125" s="76">
        <f t="shared" ref="R125" si="480">Q125/P124</f>
        <v>4.9283980997299973E-3</v>
      </c>
      <c r="S125" s="435">
        <v>1.1798999999999999</v>
      </c>
      <c r="T125" s="435">
        <v>1.2275</v>
      </c>
      <c r="U125" s="437">
        <v>1.5</v>
      </c>
      <c r="V125" s="437">
        <v>1.49</v>
      </c>
    </row>
    <row r="126" spans="1:22" s="494" customFormat="1">
      <c r="A126" s="134">
        <v>43419</v>
      </c>
      <c r="B126" s="135" t="s">
        <v>102</v>
      </c>
      <c r="C126" s="111">
        <v>43452</v>
      </c>
      <c r="D126" s="178">
        <v>0.72370000000000001</v>
      </c>
      <c r="E126" s="178">
        <v>0.73019999999999996</v>
      </c>
      <c r="F126" s="178">
        <v>0.72319999999999995</v>
      </c>
      <c r="G126" s="178">
        <v>0.72819999999999996</v>
      </c>
      <c r="H126" s="179">
        <f t="shared" ref="H126" si="481">(E126-F126)*100000</f>
        <v>700.00000000000057</v>
      </c>
      <c r="I126" s="73" t="str">
        <f t="shared" ref="I126" si="482">IF(E126&gt;E125,"過高","")</f>
        <v>過高</v>
      </c>
      <c r="J126" s="73" t="str">
        <f t="shared" ref="J126" si="483">IF(F126&lt;F125,"破低","")</f>
        <v/>
      </c>
      <c r="K126" s="193">
        <v>134091</v>
      </c>
      <c r="L126" s="75">
        <f>K126-K125</f>
        <v>15208</v>
      </c>
      <c r="M126" s="76">
        <f>L126/K125</f>
        <v>0.12792409343640385</v>
      </c>
      <c r="N126" s="193">
        <v>146986</v>
      </c>
      <c r="O126" s="193">
        <v>1101</v>
      </c>
      <c r="P126" s="193">
        <v>148940</v>
      </c>
      <c r="Q126" s="75">
        <f t="shared" ref="Q126" si="484">P126-P125</f>
        <v>1924</v>
      </c>
      <c r="R126" s="76">
        <f t="shared" ref="R126" si="485">Q126/P125</f>
        <v>1.3087010937585025E-2</v>
      </c>
      <c r="S126" s="435">
        <v>1.3190999999999999</v>
      </c>
      <c r="T126" s="435">
        <v>1.2471000000000001</v>
      </c>
      <c r="U126" s="437"/>
      <c r="V126" s="437"/>
    </row>
    <row r="127" spans="1:22" s="494" customFormat="1">
      <c r="A127" s="134">
        <v>43420</v>
      </c>
      <c r="B127" s="135" t="s">
        <v>100</v>
      </c>
      <c r="C127" s="111">
        <v>43452</v>
      </c>
      <c r="D127" s="178">
        <v>0.72799999999999998</v>
      </c>
      <c r="E127" s="178">
        <v>0.73409999999999997</v>
      </c>
      <c r="F127" s="178">
        <v>0.72540000000000004</v>
      </c>
      <c r="G127" s="178">
        <v>0.73329999999999995</v>
      </c>
      <c r="H127" s="179">
        <f t="shared" ref="H127" si="486">(E127-F127)*100000</f>
        <v>869.99999999999295</v>
      </c>
      <c r="I127" s="73" t="str">
        <f t="shared" ref="I127" si="487">IF(E127&gt;E126,"過高","")</f>
        <v>過高</v>
      </c>
      <c r="J127" s="73" t="str">
        <f t="shared" ref="J127" si="488">IF(F127&lt;F126,"破低","")</f>
        <v/>
      </c>
      <c r="K127" s="193">
        <v>118576</v>
      </c>
      <c r="L127" s="75">
        <f>K127-K126</f>
        <v>-15515</v>
      </c>
      <c r="M127" s="76">
        <f>L127/K126</f>
        <v>-0.11570500630169064</v>
      </c>
      <c r="N127" s="193">
        <v>147582</v>
      </c>
      <c r="O127" s="193">
        <v>1144</v>
      </c>
      <c r="P127" s="193">
        <v>149638</v>
      </c>
      <c r="Q127" s="75">
        <f t="shared" ref="Q127:Q129" si="489">P127-P126</f>
        <v>698</v>
      </c>
      <c r="R127" s="76">
        <f t="shared" ref="R127:R129" si="490">Q127/P126</f>
        <v>4.6864509198334897E-3</v>
      </c>
      <c r="S127" s="437"/>
      <c r="T127" s="437">
        <v>1.5419</v>
      </c>
      <c r="U127" s="437"/>
      <c r="V127" s="437"/>
    </row>
    <row r="128" spans="1:22" s="92" customFormat="1">
      <c r="A128" s="85">
        <v>43423</v>
      </c>
      <c r="B128" s="86" t="s">
        <v>98</v>
      </c>
      <c r="C128" s="87">
        <v>43452</v>
      </c>
      <c r="D128" s="88">
        <v>0.73180000000000001</v>
      </c>
      <c r="E128" s="88">
        <v>0.7329</v>
      </c>
      <c r="F128" s="88">
        <v>0.72799999999999998</v>
      </c>
      <c r="G128" s="88">
        <v>0.72970000000000002</v>
      </c>
      <c r="H128" s="89">
        <f t="shared" ref="H128:H129" si="491">(E128-F128)*100000</f>
        <v>490.00000000000153</v>
      </c>
      <c r="I128" s="73" t="str">
        <f t="shared" ref="I128:I129" si="492">IF(E128&gt;E127,"過高","")</f>
        <v/>
      </c>
      <c r="J128" s="73" t="str">
        <f t="shared" ref="J128:J129" si="493">IF(F128&lt;F127,"破低","")</f>
        <v/>
      </c>
      <c r="K128" s="194">
        <v>76326</v>
      </c>
      <c r="L128" s="75">
        <f t="shared" ref="L128:L133" si="494">K128-K127</f>
        <v>-42250</v>
      </c>
      <c r="M128" s="76">
        <f t="shared" ref="M128:M129" si="495">L128/K127</f>
        <v>-0.35631156389151264</v>
      </c>
      <c r="N128" s="194">
        <v>145660</v>
      </c>
      <c r="O128" s="194">
        <v>1203</v>
      </c>
      <c r="P128" s="194">
        <v>147700</v>
      </c>
      <c r="Q128" s="75">
        <f t="shared" si="489"/>
        <v>-1938</v>
      </c>
      <c r="R128" s="76">
        <f t="shared" si="490"/>
        <v>-1.2951255697082291E-2</v>
      </c>
      <c r="S128" s="441"/>
      <c r="T128" s="441">
        <v>1.2377</v>
      </c>
      <c r="U128" s="441"/>
      <c r="V128" s="441"/>
    </row>
    <row r="129" spans="1:22" s="92" customFormat="1">
      <c r="A129" s="85">
        <v>43424</v>
      </c>
      <c r="B129" s="86" t="s">
        <v>97</v>
      </c>
      <c r="C129" s="87">
        <v>43452</v>
      </c>
      <c r="D129" s="88">
        <v>0.72929999999999995</v>
      </c>
      <c r="E129" s="88">
        <v>0.73029999999999995</v>
      </c>
      <c r="F129" s="88">
        <v>0.72140000000000004</v>
      </c>
      <c r="G129" s="88">
        <v>0.72170000000000001</v>
      </c>
      <c r="H129" s="89">
        <f t="shared" si="491"/>
        <v>889.99999999999079</v>
      </c>
      <c r="I129" s="73" t="str">
        <f t="shared" si="492"/>
        <v/>
      </c>
      <c r="J129" s="73" t="str">
        <f t="shared" si="493"/>
        <v>破低</v>
      </c>
      <c r="K129" s="194">
        <v>118189</v>
      </c>
      <c r="L129" s="75">
        <f t="shared" si="494"/>
        <v>41863</v>
      </c>
      <c r="M129" s="76">
        <f t="shared" si="495"/>
        <v>0.54847627282970413</v>
      </c>
      <c r="N129" s="194">
        <v>140100</v>
      </c>
      <c r="O129" s="194">
        <v>1303</v>
      </c>
      <c r="P129" s="194">
        <v>142245</v>
      </c>
      <c r="Q129" s="75">
        <f t="shared" si="489"/>
        <v>-5455</v>
      </c>
      <c r="R129" s="76">
        <f t="shared" si="490"/>
        <v>-3.6932972241029115E-2</v>
      </c>
      <c r="S129" s="441">
        <v>1.4074</v>
      </c>
      <c r="T129" s="441">
        <v>1.4516</v>
      </c>
      <c r="U129" s="441"/>
      <c r="V129" s="441"/>
    </row>
    <row r="130" spans="1:22" s="92" customFormat="1">
      <c r="A130" s="85">
        <v>43425</v>
      </c>
      <c r="B130" s="86" t="s">
        <v>192</v>
      </c>
      <c r="C130" s="87">
        <v>43452</v>
      </c>
      <c r="D130" s="88">
        <v>0.7208</v>
      </c>
      <c r="E130" s="88">
        <v>0.72799999999999998</v>
      </c>
      <c r="F130" s="88">
        <v>0.72050000000000003</v>
      </c>
      <c r="G130" s="88">
        <v>0.72660000000000002</v>
      </c>
      <c r="H130" s="89">
        <f t="shared" ref="H130" si="496">(E130-F130)*100000</f>
        <v>749.99999999999511</v>
      </c>
      <c r="I130" s="73" t="str">
        <f t="shared" ref="I130" si="497">IF(E130&gt;E129,"過高","")</f>
        <v/>
      </c>
      <c r="J130" s="73" t="str">
        <f t="shared" ref="J130" si="498">IF(F130&lt;F129,"破低","")</f>
        <v>破低</v>
      </c>
      <c r="K130" s="194">
        <v>91762</v>
      </c>
      <c r="L130" s="75">
        <f t="shared" si="494"/>
        <v>-26427</v>
      </c>
      <c r="M130" s="76">
        <f t="shared" ref="M130" si="499">L130/K129</f>
        <v>-0.22359948895413279</v>
      </c>
      <c r="N130" s="194">
        <v>137326</v>
      </c>
      <c r="O130" s="194">
        <v>3172</v>
      </c>
      <c r="P130" s="194">
        <v>141088</v>
      </c>
      <c r="Q130" s="75">
        <f t="shared" ref="Q130" si="500">P130-P129</f>
        <v>-1157</v>
      </c>
      <c r="R130" s="76">
        <f t="shared" ref="R130" si="501">Q130/P129</f>
        <v>-8.1338535625153779E-3</v>
      </c>
      <c r="S130" s="441">
        <v>1.2724</v>
      </c>
      <c r="T130" s="441">
        <v>1.3391999999999999</v>
      </c>
      <c r="U130" s="441"/>
      <c r="V130" s="441"/>
    </row>
    <row r="131" spans="1:22" s="126" customFormat="1">
      <c r="A131" s="120">
        <v>43426</v>
      </c>
      <c r="B131" s="121" t="s">
        <v>102</v>
      </c>
      <c r="C131" s="122">
        <v>43452</v>
      </c>
      <c r="D131" s="123">
        <v>0.72607999999999995</v>
      </c>
      <c r="E131" s="123">
        <v>0.72667999999999999</v>
      </c>
      <c r="F131" s="123">
        <v>0.72328000000000003</v>
      </c>
      <c r="G131" s="123">
        <v>0.72485999999999995</v>
      </c>
      <c r="H131" s="124">
        <f t="shared" ref="H131" si="502">(E131-F131)*100000</f>
        <v>339.99999999999585</v>
      </c>
      <c r="I131" s="121" t="str">
        <f t="shared" ref="I131" si="503">IF(E131&gt;E130,"過高","")</f>
        <v/>
      </c>
      <c r="J131" s="121" t="str">
        <f t="shared" ref="J131" si="504">IF(F131&lt;F130,"破低","")</f>
        <v/>
      </c>
      <c r="K131" s="239"/>
      <c r="L131" s="125"/>
      <c r="M131" s="504"/>
      <c r="N131" s="239"/>
      <c r="O131" s="239"/>
      <c r="P131" s="239"/>
      <c r="Q131" s="125"/>
      <c r="R131" s="504"/>
      <c r="S131" s="443"/>
      <c r="T131" s="443">
        <v>1.3380000000000001</v>
      </c>
      <c r="U131" s="443"/>
      <c r="V131" s="443"/>
    </row>
    <row r="132" spans="1:22" s="92" customFormat="1">
      <c r="A132" s="85">
        <v>43427</v>
      </c>
      <c r="B132" s="86" t="s">
        <v>100</v>
      </c>
      <c r="C132" s="87">
        <v>43452</v>
      </c>
      <c r="D132" s="88">
        <v>0.72609999999999997</v>
      </c>
      <c r="E132" s="88">
        <v>0.72699999999999998</v>
      </c>
      <c r="F132" s="88">
        <v>0.72219999999999995</v>
      </c>
      <c r="G132" s="88">
        <v>0.72299999999999998</v>
      </c>
      <c r="H132" s="89">
        <f t="shared" ref="H132:H133" si="505">(E132-F132)*100000</f>
        <v>480.00000000000267</v>
      </c>
      <c r="I132" s="73" t="str">
        <f t="shared" ref="I132:I133" si="506">IF(E132&gt;E131,"過高","")</f>
        <v>過高</v>
      </c>
      <c r="J132" s="73" t="str">
        <f t="shared" ref="J132:J133" si="507">IF(F132&lt;F131,"破低","")</f>
        <v>破低</v>
      </c>
      <c r="K132" s="194">
        <v>83080</v>
      </c>
      <c r="L132" s="75">
        <f>K132-K130</f>
        <v>-8682</v>
      </c>
      <c r="M132" s="76">
        <f>L132/K130</f>
        <v>-9.4614328371221204E-2</v>
      </c>
      <c r="N132" s="194">
        <v>135546</v>
      </c>
      <c r="O132" s="194">
        <v>3405</v>
      </c>
      <c r="P132" s="194">
        <v>139557</v>
      </c>
      <c r="Q132" s="75">
        <f>P132-P130</f>
        <v>-1531</v>
      </c>
      <c r="R132" s="76">
        <f>Q132/P130</f>
        <v>-1.0851383533681107E-2</v>
      </c>
      <c r="S132" s="441"/>
      <c r="T132" s="441"/>
      <c r="U132" s="441"/>
      <c r="V132" s="441"/>
    </row>
    <row r="133" spans="1:22" s="494" customFormat="1">
      <c r="A133" s="134">
        <v>43430</v>
      </c>
      <c r="B133" s="135" t="s">
        <v>98</v>
      </c>
      <c r="C133" s="111">
        <v>43452</v>
      </c>
      <c r="D133" s="178">
        <v>0.72370000000000001</v>
      </c>
      <c r="E133" s="178">
        <v>0.7278</v>
      </c>
      <c r="F133" s="178">
        <v>0.72160000000000002</v>
      </c>
      <c r="G133" s="178">
        <v>0.72219999999999995</v>
      </c>
      <c r="H133" s="179">
        <f t="shared" si="505"/>
        <v>619.99999999999829</v>
      </c>
      <c r="I133" s="73" t="str">
        <f t="shared" si="506"/>
        <v>過高</v>
      </c>
      <c r="J133" s="73" t="str">
        <f t="shared" si="507"/>
        <v>破低</v>
      </c>
      <c r="K133" s="193">
        <v>68416</v>
      </c>
      <c r="L133" s="75">
        <f t="shared" si="494"/>
        <v>-14664</v>
      </c>
      <c r="M133" s="76">
        <f t="shared" ref="M133" si="508">L133/K132</f>
        <v>-0.1765045739046702</v>
      </c>
      <c r="N133" s="193">
        <v>134448</v>
      </c>
      <c r="O133" s="193">
        <v>3333</v>
      </c>
      <c r="P133" s="193">
        <v>138326</v>
      </c>
      <c r="Q133" s="75">
        <f t="shared" ref="Q133" si="509">P133-P132</f>
        <v>-1231</v>
      </c>
      <c r="R133" s="76">
        <f t="shared" ref="R133" si="510">Q133/P132</f>
        <v>-8.8207685748475529E-3</v>
      </c>
      <c r="S133" s="437">
        <v>1.409</v>
      </c>
      <c r="T133" s="437">
        <v>1.4579</v>
      </c>
      <c r="U133" s="437"/>
      <c r="V133" s="437"/>
    </row>
    <row r="134" spans="1:22" s="500" customFormat="1">
      <c r="A134" s="134">
        <v>43431</v>
      </c>
      <c r="B134" s="135" t="s">
        <v>97</v>
      </c>
      <c r="C134" s="111">
        <v>43452</v>
      </c>
      <c r="D134" s="178">
        <v>0.72199999999999998</v>
      </c>
      <c r="E134" s="178">
        <v>0.72719999999999996</v>
      </c>
      <c r="F134" s="178">
        <v>0.72019999999999995</v>
      </c>
      <c r="G134" s="178">
        <v>0.7228</v>
      </c>
      <c r="H134" s="179">
        <f t="shared" ref="H134" si="511">(E134-F134)*100000</f>
        <v>700.00000000000057</v>
      </c>
      <c r="I134" s="73" t="str">
        <f t="shared" ref="I134" si="512">IF(E134&gt;E133,"過高","")</f>
        <v/>
      </c>
      <c r="J134" s="73" t="str">
        <f t="shared" ref="J134" si="513">IF(F134&lt;F133,"破低","")</f>
        <v>破低</v>
      </c>
      <c r="K134" s="193">
        <v>96581</v>
      </c>
      <c r="L134" s="75">
        <f t="shared" ref="L134" si="514">K134-K133</f>
        <v>28165</v>
      </c>
      <c r="M134" s="76">
        <f t="shared" ref="M134" si="515">L134/K133</f>
        <v>0.41167270813844714</v>
      </c>
      <c r="N134" s="193">
        <v>133011</v>
      </c>
      <c r="O134" s="193">
        <v>3325</v>
      </c>
      <c r="P134" s="193">
        <v>136796</v>
      </c>
      <c r="Q134" s="75">
        <f t="shared" ref="Q134:Q136" si="516">P134-P133</f>
        <v>-1530</v>
      </c>
      <c r="R134" s="76">
        <f t="shared" ref="R134:R136" si="517">Q134/P133</f>
        <v>-1.1060827320966412E-2</v>
      </c>
      <c r="S134" s="437">
        <v>1.4292</v>
      </c>
      <c r="T134" s="437">
        <v>1.4279999999999999</v>
      </c>
      <c r="U134" s="437">
        <v>1.83</v>
      </c>
      <c r="V134" s="437">
        <v>1.64</v>
      </c>
    </row>
    <row r="135" spans="1:22" s="500" customFormat="1">
      <c r="A135" s="134">
        <v>43432</v>
      </c>
      <c r="B135" s="135" t="s">
        <v>192</v>
      </c>
      <c r="C135" s="111">
        <v>43452</v>
      </c>
      <c r="D135" s="178">
        <v>0.72260000000000002</v>
      </c>
      <c r="E135" s="178">
        <v>0.73299999999999998</v>
      </c>
      <c r="F135" s="178">
        <v>0.72230000000000005</v>
      </c>
      <c r="G135" s="178">
        <v>0.73109999999999997</v>
      </c>
      <c r="H135" s="179">
        <f t="shared" ref="H135:H137" si="518">(E135-F135)*100000</f>
        <v>1069.9999999999932</v>
      </c>
      <c r="I135" s="73" t="str">
        <f t="shared" ref="I135:I137" si="519">IF(E135&gt;E134,"過高","")</f>
        <v>過高</v>
      </c>
      <c r="J135" s="73" t="str">
        <f t="shared" ref="J135:J137" si="520">IF(F135&lt;F134,"破低","")</f>
        <v/>
      </c>
      <c r="K135" s="193">
        <v>114152</v>
      </c>
      <c r="L135" s="75">
        <f t="shared" ref="L135:L137" si="521">K135-K134</f>
        <v>17571</v>
      </c>
      <c r="M135" s="76">
        <f t="shared" ref="M135:M137" si="522">L135/K134</f>
        <v>0.18193019330924301</v>
      </c>
      <c r="N135" s="193">
        <v>138462</v>
      </c>
      <c r="O135" s="193">
        <v>6214</v>
      </c>
      <c r="P135" s="193">
        <v>145234</v>
      </c>
      <c r="Q135" s="75">
        <f t="shared" si="516"/>
        <v>8438</v>
      </c>
      <c r="R135" s="76">
        <f t="shared" si="517"/>
        <v>6.168309014883476E-2</v>
      </c>
      <c r="S135" s="437">
        <v>1.4743999999999999</v>
      </c>
      <c r="T135" s="437">
        <v>1.4323999999999999</v>
      </c>
      <c r="U135" s="437"/>
      <c r="V135" s="437"/>
    </row>
    <row r="136" spans="1:22" s="500" customFormat="1">
      <c r="A136" s="134">
        <v>43433</v>
      </c>
      <c r="B136" s="135" t="s">
        <v>102</v>
      </c>
      <c r="C136" s="111">
        <v>43452</v>
      </c>
      <c r="D136" s="178">
        <v>0.73070000000000002</v>
      </c>
      <c r="E136" s="178">
        <v>0.73470000000000002</v>
      </c>
      <c r="F136" s="178">
        <v>0.72970000000000002</v>
      </c>
      <c r="G136" s="178">
        <v>0.73219999999999996</v>
      </c>
      <c r="H136" s="179">
        <f t="shared" si="518"/>
        <v>500.00000000000045</v>
      </c>
      <c r="I136" s="73" t="str">
        <f t="shared" si="519"/>
        <v>過高</v>
      </c>
      <c r="J136" s="73" t="str">
        <f t="shared" si="520"/>
        <v/>
      </c>
      <c r="K136" s="193">
        <v>124661</v>
      </c>
      <c r="L136" s="75">
        <f t="shared" si="521"/>
        <v>10509</v>
      </c>
      <c r="M136" s="76">
        <f t="shared" si="522"/>
        <v>9.2061461910435211E-2</v>
      </c>
      <c r="N136" s="193">
        <v>136567</v>
      </c>
      <c r="O136" s="193">
        <v>6478</v>
      </c>
      <c r="P136" s="193">
        <v>143641</v>
      </c>
      <c r="Q136" s="75">
        <f t="shared" si="516"/>
        <v>-1593</v>
      </c>
      <c r="R136" s="76">
        <f t="shared" si="517"/>
        <v>-1.0968505997218282E-2</v>
      </c>
      <c r="S136" s="437">
        <v>1.4091</v>
      </c>
      <c r="T136" s="437">
        <v>1.3771</v>
      </c>
      <c r="U136" s="437"/>
      <c r="V136" s="437"/>
    </row>
    <row r="137" spans="1:22" s="515" customFormat="1">
      <c r="A137" s="134">
        <v>43434</v>
      </c>
      <c r="B137" s="135" t="s">
        <v>100</v>
      </c>
      <c r="C137" s="111">
        <v>43452</v>
      </c>
      <c r="D137" s="178">
        <v>0.7319</v>
      </c>
      <c r="E137" s="178">
        <v>0.73280000000000001</v>
      </c>
      <c r="F137" s="178">
        <v>0.72870000000000001</v>
      </c>
      <c r="G137" s="178">
        <v>0.7319</v>
      </c>
      <c r="H137" s="179">
        <f t="shared" si="518"/>
        <v>409.99999999999926</v>
      </c>
      <c r="I137" s="73" t="str">
        <f t="shared" si="519"/>
        <v/>
      </c>
      <c r="J137" s="73" t="str">
        <f t="shared" si="520"/>
        <v>破低</v>
      </c>
      <c r="K137" s="193">
        <v>80572</v>
      </c>
      <c r="L137" s="75">
        <f t="shared" si="521"/>
        <v>-44089</v>
      </c>
      <c r="M137" s="76">
        <f t="shared" si="522"/>
        <v>-0.35367115617554806</v>
      </c>
      <c r="N137" s="193">
        <v>135204</v>
      </c>
      <c r="O137" s="193">
        <v>6708</v>
      </c>
      <c r="P137" s="193">
        <v>142496</v>
      </c>
      <c r="Q137" s="75">
        <f t="shared" ref="Q137:Q141" si="523">P137-P136</f>
        <v>-1145</v>
      </c>
      <c r="R137" s="76">
        <f t="shared" ref="R137:R141" si="524">Q137/P136</f>
        <v>-7.9712616871227566E-3</v>
      </c>
      <c r="S137" s="437">
        <v>1.3785000000000001</v>
      </c>
      <c r="T137" s="437">
        <v>1.262</v>
      </c>
      <c r="U137" s="437"/>
      <c r="V137" s="437"/>
    </row>
    <row r="138" spans="1:22" s="92" customFormat="1">
      <c r="A138" s="85">
        <v>43437</v>
      </c>
      <c r="B138" s="86" t="s">
        <v>98</v>
      </c>
      <c r="C138" s="87">
        <v>43452</v>
      </c>
      <c r="D138" s="88">
        <v>0.73650000000000004</v>
      </c>
      <c r="E138" s="88">
        <v>0.73960000000000004</v>
      </c>
      <c r="F138" s="88">
        <v>0.7349</v>
      </c>
      <c r="G138" s="88">
        <v>0.7359</v>
      </c>
      <c r="H138" s="89">
        <f t="shared" ref="H138:H143" si="525">(E138-F138)*100000</f>
        <v>470.00000000000375</v>
      </c>
      <c r="I138" s="73" t="str">
        <f t="shared" ref="I138:I143" si="526">IF(E138&gt;E137,"過高","")</f>
        <v>過高</v>
      </c>
      <c r="J138" s="73" t="str">
        <f t="shared" ref="J138:J143" si="527">IF(F138&lt;F137,"破低","")</f>
        <v/>
      </c>
      <c r="K138" s="194">
        <v>118419</v>
      </c>
      <c r="L138" s="75">
        <f t="shared" ref="L138:L142" si="528">K138-K137</f>
        <v>37847</v>
      </c>
      <c r="M138" s="76">
        <f t="shared" ref="M138:M142" si="529">L138/K137</f>
        <v>0.46972893809263766</v>
      </c>
      <c r="N138" s="194">
        <v>137863</v>
      </c>
      <c r="O138" s="194">
        <v>9246</v>
      </c>
      <c r="P138" s="194">
        <v>147810</v>
      </c>
      <c r="Q138" s="75">
        <f t="shared" si="523"/>
        <v>5314</v>
      </c>
      <c r="R138" s="76">
        <f t="shared" si="524"/>
        <v>3.7292274870873568E-2</v>
      </c>
      <c r="S138" s="441">
        <v>1.3826000000000001</v>
      </c>
      <c r="T138" s="441">
        <v>1.3353999999999999</v>
      </c>
      <c r="U138" s="441"/>
      <c r="V138" s="441"/>
    </row>
    <row r="139" spans="1:22" s="92" customFormat="1">
      <c r="A139" s="85">
        <v>43438</v>
      </c>
      <c r="B139" s="86" t="s">
        <v>97</v>
      </c>
      <c r="C139" s="87">
        <v>43452</v>
      </c>
      <c r="D139" s="88">
        <v>0.7359</v>
      </c>
      <c r="E139" s="88">
        <v>0.73950000000000005</v>
      </c>
      <c r="F139" s="88">
        <v>0.73280000000000001</v>
      </c>
      <c r="G139" s="88">
        <v>0.73380000000000001</v>
      </c>
      <c r="H139" s="89">
        <f t="shared" si="525"/>
        <v>670.00000000000398</v>
      </c>
      <c r="I139" s="73" t="str">
        <f t="shared" si="526"/>
        <v/>
      </c>
      <c r="J139" s="73" t="str">
        <f t="shared" si="527"/>
        <v>破低</v>
      </c>
      <c r="K139" s="194">
        <v>95313</v>
      </c>
      <c r="L139" s="75">
        <f t="shared" si="528"/>
        <v>-23106</v>
      </c>
      <c r="M139" s="76">
        <f t="shared" si="529"/>
        <v>-0.19512071542573406</v>
      </c>
      <c r="N139" s="194">
        <v>137303</v>
      </c>
      <c r="O139" s="194">
        <v>10671</v>
      </c>
      <c r="P139" s="194">
        <v>148755</v>
      </c>
      <c r="Q139" s="75">
        <f t="shared" si="523"/>
        <v>945</v>
      </c>
      <c r="R139" s="76">
        <f t="shared" si="524"/>
        <v>6.3933428049523034E-3</v>
      </c>
      <c r="S139" s="441">
        <v>1.3320000000000001</v>
      </c>
      <c r="T139" s="441">
        <v>1.3230999999999999</v>
      </c>
      <c r="U139" s="441"/>
      <c r="V139" s="441"/>
    </row>
    <row r="140" spans="1:22" s="92" customFormat="1">
      <c r="A140" s="85">
        <v>43439</v>
      </c>
      <c r="B140" s="86" t="s">
        <v>192</v>
      </c>
      <c r="C140" s="87">
        <v>43452</v>
      </c>
      <c r="D140" s="88">
        <v>0.73399999999999999</v>
      </c>
      <c r="E140" s="88">
        <v>0.73570000000000002</v>
      </c>
      <c r="F140" s="88">
        <v>0.72609999999999997</v>
      </c>
      <c r="G140" s="88">
        <v>0.72709999999999997</v>
      </c>
      <c r="H140" s="89">
        <f t="shared" si="525"/>
        <v>960.00000000000534</v>
      </c>
      <c r="I140" s="73" t="str">
        <f t="shared" si="526"/>
        <v/>
      </c>
      <c r="J140" s="73" t="str">
        <f t="shared" si="527"/>
        <v>破低</v>
      </c>
      <c r="K140" s="194">
        <v>81872</v>
      </c>
      <c r="L140" s="75">
        <f t="shared" si="528"/>
        <v>-13441</v>
      </c>
      <c r="M140" s="76">
        <f t="shared" si="529"/>
        <v>-0.14101958809396409</v>
      </c>
      <c r="N140" s="194">
        <v>134302</v>
      </c>
      <c r="O140" s="194">
        <v>13019</v>
      </c>
      <c r="P140" s="194">
        <v>148158</v>
      </c>
      <c r="Q140" s="75">
        <f t="shared" si="523"/>
        <v>-597</v>
      </c>
      <c r="R140" s="76">
        <f t="shared" si="524"/>
        <v>-4.013310476958758E-3</v>
      </c>
      <c r="S140" s="441">
        <v>1.4319999999999999</v>
      </c>
      <c r="T140" s="441">
        <v>1.486</v>
      </c>
      <c r="U140" s="441"/>
      <c r="V140" s="441"/>
    </row>
    <row r="141" spans="1:22" s="92" customFormat="1">
      <c r="A141" s="85">
        <v>43440</v>
      </c>
      <c r="B141" s="86" t="s">
        <v>102</v>
      </c>
      <c r="C141" s="87">
        <v>43452</v>
      </c>
      <c r="D141" s="88">
        <v>0.72719999999999996</v>
      </c>
      <c r="E141" s="88">
        <v>0.72719999999999996</v>
      </c>
      <c r="F141" s="88">
        <v>0.71919999999999995</v>
      </c>
      <c r="G141" s="88">
        <v>0.72360000000000002</v>
      </c>
      <c r="H141" s="89">
        <f t="shared" si="525"/>
        <v>800.00000000000068</v>
      </c>
      <c r="I141" s="73" t="str">
        <f t="shared" si="526"/>
        <v/>
      </c>
      <c r="J141" s="73" t="str">
        <f t="shared" si="527"/>
        <v>破低</v>
      </c>
      <c r="K141" s="194">
        <v>136068</v>
      </c>
      <c r="L141" s="75">
        <f t="shared" si="528"/>
        <v>54196</v>
      </c>
      <c r="M141" s="76">
        <f t="shared" si="529"/>
        <v>0.66196013289036548</v>
      </c>
      <c r="N141" s="194">
        <v>131669</v>
      </c>
      <c r="O141" s="194">
        <v>10287</v>
      </c>
      <c r="P141" s="194">
        <v>142971</v>
      </c>
      <c r="Q141" s="75">
        <f t="shared" si="523"/>
        <v>-5187</v>
      </c>
      <c r="R141" s="76">
        <f t="shared" si="524"/>
        <v>-3.5009921840197626E-2</v>
      </c>
      <c r="S141" s="441">
        <v>1.5033000000000001</v>
      </c>
      <c r="T141" s="441">
        <v>1.5278</v>
      </c>
      <c r="U141" s="441"/>
      <c r="V141" s="441"/>
    </row>
    <row r="142" spans="1:22" s="92" customFormat="1">
      <c r="A142" s="85">
        <v>43441</v>
      </c>
      <c r="B142" s="86" t="s">
        <v>100</v>
      </c>
      <c r="C142" s="87">
        <v>43452</v>
      </c>
      <c r="D142" s="88">
        <v>0.72330000000000005</v>
      </c>
      <c r="E142" s="88">
        <v>0.72430000000000005</v>
      </c>
      <c r="F142" s="88">
        <v>0.71970000000000001</v>
      </c>
      <c r="G142" s="88">
        <v>0.72019999999999995</v>
      </c>
      <c r="H142" s="89">
        <f t="shared" si="525"/>
        <v>460.00000000000483</v>
      </c>
      <c r="I142" s="73" t="str">
        <f t="shared" si="526"/>
        <v/>
      </c>
      <c r="J142" s="73" t="str">
        <f t="shared" si="527"/>
        <v/>
      </c>
      <c r="K142" s="194">
        <v>103709</v>
      </c>
      <c r="L142" s="75">
        <f t="shared" si="528"/>
        <v>-32359</v>
      </c>
      <c r="M142" s="76">
        <f t="shared" si="529"/>
        <v>-0.23781491607137609</v>
      </c>
      <c r="N142" s="194">
        <v>130558</v>
      </c>
      <c r="O142" s="194">
        <v>13815</v>
      </c>
      <c r="P142" s="194">
        <v>145404</v>
      </c>
      <c r="Q142" s="75">
        <f t="shared" ref="Q142" si="530">P142-P141</f>
        <v>2433</v>
      </c>
      <c r="R142" s="76">
        <f t="shared" ref="R142" si="531">Q142/P141</f>
        <v>1.7017437102629204E-2</v>
      </c>
      <c r="S142" s="441">
        <v>1.6037999999999999</v>
      </c>
      <c r="T142" s="441">
        <v>1.6382000000000001</v>
      </c>
      <c r="U142" s="441"/>
      <c r="V142" s="441"/>
    </row>
    <row r="143" spans="1:22" s="515" customFormat="1">
      <c r="A143" s="134">
        <v>43444</v>
      </c>
      <c r="B143" s="135" t="s">
        <v>98</v>
      </c>
      <c r="C143" s="111">
        <v>43452</v>
      </c>
      <c r="D143" s="178">
        <v>0.71860000000000002</v>
      </c>
      <c r="E143" s="178">
        <v>0.72270000000000001</v>
      </c>
      <c r="F143" s="178">
        <v>0.71789999999999998</v>
      </c>
      <c r="G143" s="178">
        <v>0.71899999999999997</v>
      </c>
      <c r="H143" s="179">
        <f t="shared" si="525"/>
        <v>480.00000000000267</v>
      </c>
      <c r="I143" s="73" t="str">
        <f t="shared" si="526"/>
        <v/>
      </c>
      <c r="J143" s="73" t="str">
        <f t="shared" si="527"/>
        <v>破低</v>
      </c>
      <c r="K143" s="193">
        <v>94835</v>
      </c>
      <c r="L143" s="75">
        <f t="shared" ref="L143" si="532">K143-K142</f>
        <v>-8874</v>
      </c>
      <c r="M143" s="76">
        <f t="shared" ref="M143" si="533">L143/K142</f>
        <v>-8.5566344290273752E-2</v>
      </c>
      <c r="N143" s="193">
        <v>122497</v>
      </c>
      <c r="O143" s="193">
        <v>21199</v>
      </c>
      <c r="P143" s="193">
        <v>144877</v>
      </c>
      <c r="Q143" s="75">
        <f t="shared" ref="Q143" si="534">P143-P142</f>
        <v>-527</v>
      </c>
      <c r="R143" s="76">
        <f t="shared" ref="R143" si="535">Q143/P142</f>
        <v>-3.6243844736045775E-3</v>
      </c>
      <c r="S143" s="437">
        <v>1.6644000000000001</v>
      </c>
      <c r="T143" s="437">
        <v>1.6272</v>
      </c>
      <c r="U143" s="437"/>
      <c r="V143" s="437"/>
    </row>
    <row r="144" spans="1:22" s="515" customFormat="1">
      <c r="A144" s="134">
        <v>43445</v>
      </c>
      <c r="B144" s="135" t="s">
        <v>97</v>
      </c>
      <c r="C144" s="111">
        <v>43452</v>
      </c>
      <c r="D144" s="178">
        <v>0.71919999999999995</v>
      </c>
      <c r="E144" s="178">
        <v>0.72260000000000002</v>
      </c>
      <c r="F144" s="178">
        <v>0.71860000000000002</v>
      </c>
      <c r="G144" s="178">
        <v>0.72040000000000004</v>
      </c>
      <c r="H144" s="179">
        <f t="shared" ref="H144:H145" si="536">(E144-F144)*100000</f>
        <v>400.00000000000034</v>
      </c>
      <c r="I144" s="73" t="str">
        <f t="shared" ref="I144:I145" si="537">IF(E144&gt;E143,"過高","")</f>
        <v/>
      </c>
      <c r="J144" s="73" t="str">
        <f t="shared" ref="J144:J145" si="538">IF(F144&lt;F143,"破低","")</f>
        <v/>
      </c>
      <c r="K144" s="193">
        <v>123473</v>
      </c>
      <c r="L144" s="75">
        <f t="shared" ref="L144:L145" si="539">K144-K143</f>
        <v>28638</v>
      </c>
      <c r="M144" s="76">
        <f t="shared" ref="M144:M145" si="540">L144/K143</f>
        <v>0.30197711815258083</v>
      </c>
      <c r="N144" s="193">
        <v>102450</v>
      </c>
      <c r="O144" s="193">
        <v>44414</v>
      </c>
      <c r="P144" s="193">
        <v>148414</v>
      </c>
      <c r="Q144" s="75">
        <f t="shared" ref="Q144:Q145" si="541">P144-P143</f>
        <v>3537</v>
      </c>
      <c r="R144" s="76">
        <f t="shared" ref="R144:R145" si="542">Q144/P143</f>
        <v>2.4413813096626793E-2</v>
      </c>
      <c r="S144" s="437">
        <v>1.6032</v>
      </c>
      <c r="T144" s="437">
        <v>1.5298</v>
      </c>
      <c r="U144" s="437"/>
      <c r="V144" s="437"/>
    </row>
    <row r="145" spans="1:22" s="515" customFormat="1">
      <c r="A145" s="134">
        <v>43446</v>
      </c>
      <c r="B145" s="135" t="s">
        <v>192</v>
      </c>
      <c r="C145" s="111">
        <v>43452</v>
      </c>
      <c r="D145" s="178">
        <v>0.72019999999999995</v>
      </c>
      <c r="E145" s="178">
        <v>0.72389999999999999</v>
      </c>
      <c r="F145" s="178">
        <v>0.72019999999999995</v>
      </c>
      <c r="G145" s="178">
        <v>0.72199999999999998</v>
      </c>
      <c r="H145" s="179">
        <f t="shared" si="536"/>
        <v>370.00000000000364</v>
      </c>
      <c r="I145" s="73" t="str">
        <f t="shared" si="537"/>
        <v>過高</v>
      </c>
      <c r="J145" s="73" t="str">
        <f t="shared" si="538"/>
        <v/>
      </c>
      <c r="K145" s="193">
        <v>135155</v>
      </c>
      <c r="L145" s="75">
        <f t="shared" si="539"/>
        <v>11682</v>
      </c>
      <c r="M145" s="76">
        <f t="shared" si="540"/>
        <v>9.4611777473617709E-2</v>
      </c>
      <c r="N145" s="193">
        <v>81807</v>
      </c>
      <c r="O145" s="193">
        <v>65935</v>
      </c>
      <c r="P145" s="193">
        <v>148913</v>
      </c>
      <c r="Q145" s="75">
        <f t="shared" si="541"/>
        <v>499</v>
      </c>
      <c r="R145" s="76">
        <f t="shared" si="542"/>
        <v>3.3622165024862882E-3</v>
      </c>
      <c r="S145" s="437">
        <v>1.5228999999999999</v>
      </c>
      <c r="T145" s="174">
        <v>1.5431999999999999</v>
      </c>
      <c r="U145" s="437"/>
      <c r="V145" s="437"/>
    </row>
    <row r="146" spans="1:22" s="529" customFormat="1">
      <c r="A146" s="134">
        <v>43447</v>
      </c>
      <c r="B146" s="135" t="s">
        <v>102</v>
      </c>
      <c r="C146" s="111">
        <v>43452</v>
      </c>
      <c r="D146" s="178">
        <v>0.72160000000000002</v>
      </c>
      <c r="E146" s="178">
        <v>0.72470000000000001</v>
      </c>
      <c r="F146" s="178">
        <v>0.72130000000000005</v>
      </c>
      <c r="G146" s="178">
        <v>0.72260000000000002</v>
      </c>
      <c r="H146" s="179">
        <f t="shared" ref="H146:H147" si="543">(E146-F146)*100000</f>
        <v>339.99999999999585</v>
      </c>
      <c r="I146" s="73" t="str">
        <f t="shared" ref="I146:I147" si="544">IF(E146&gt;E145,"過高","")</f>
        <v>過高</v>
      </c>
      <c r="J146" s="73" t="str">
        <f t="shared" ref="J146:J147" si="545">IF(F146&lt;F145,"破低","")</f>
        <v/>
      </c>
      <c r="K146" s="193">
        <v>111476</v>
      </c>
      <c r="L146" s="75">
        <f t="shared" ref="L146:L147" si="546">K146-K145</f>
        <v>-23679</v>
      </c>
      <c r="M146" s="76">
        <f t="shared" ref="M146:M147" si="547">L146/K145</f>
        <v>-0.17519884576967185</v>
      </c>
      <c r="N146" s="193">
        <v>47988</v>
      </c>
      <c r="O146" s="193">
        <v>92898</v>
      </c>
      <c r="P146" s="193">
        <v>141968</v>
      </c>
      <c r="Q146" s="75">
        <f t="shared" ref="Q146:Q147" si="548">P146-P145</f>
        <v>-6945</v>
      </c>
      <c r="R146" s="76">
        <f t="shared" ref="R146:R147" si="549">Q146/P145</f>
        <v>-4.663796982130506E-2</v>
      </c>
      <c r="S146" s="437">
        <v>1.4933000000000001</v>
      </c>
      <c r="T146" s="174">
        <v>1.4959</v>
      </c>
      <c r="U146" s="437"/>
      <c r="V146" s="437"/>
    </row>
    <row r="147" spans="1:22" s="529" customFormat="1">
      <c r="A147" s="134">
        <v>43448</v>
      </c>
      <c r="B147" s="135" t="s">
        <v>100</v>
      </c>
      <c r="C147" s="111">
        <v>43452</v>
      </c>
      <c r="D147" s="178">
        <v>0.72230000000000005</v>
      </c>
      <c r="E147" s="178">
        <v>0.72289999999999999</v>
      </c>
      <c r="F147" s="178">
        <v>0.71519999999999995</v>
      </c>
      <c r="G147" s="178">
        <v>0.71760000000000002</v>
      </c>
      <c r="H147" s="179">
        <f t="shared" si="543"/>
        <v>770.00000000000398</v>
      </c>
      <c r="I147" s="73" t="str">
        <f t="shared" si="544"/>
        <v/>
      </c>
      <c r="J147" s="73" t="str">
        <f t="shared" si="545"/>
        <v>破低</v>
      </c>
      <c r="K147" s="193">
        <v>22496</v>
      </c>
      <c r="L147" s="75">
        <f t="shared" si="546"/>
        <v>-88980</v>
      </c>
      <c r="M147" s="76">
        <f t="shared" si="547"/>
        <v>-0.79819871541856546</v>
      </c>
      <c r="N147" s="193">
        <v>38193</v>
      </c>
      <c r="O147" s="193">
        <v>106089</v>
      </c>
      <c r="P147" s="193">
        <v>145633</v>
      </c>
      <c r="Q147" s="75">
        <f t="shared" si="548"/>
        <v>3665</v>
      </c>
      <c r="R147" s="76">
        <f t="shared" si="549"/>
        <v>2.5815676772230362E-2</v>
      </c>
      <c r="S147" s="437">
        <v>1.5034000000000001</v>
      </c>
      <c r="T147" s="174">
        <v>1.6039000000000001</v>
      </c>
      <c r="U147" s="437"/>
      <c r="V147" s="437"/>
    </row>
    <row r="148" spans="1:22" s="312" customFormat="1">
      <c r="A148" s="304">
        <v>43451</v>
      </c>
      <c r="B148" s="305" t="s">
        <v>98</v>
      </c>
      <c r="C148" s="306">
        <v>43452</v>
      </c>
      <c r="D148" s="307">
        <v>0.7177</v>
      </c>
      <c r="E148" s="307">
        <v>0.71860000000000002</v>
      </c>
      <c r="F148" s="307">
        <v>0.71689999999999998</v>
      </c>
      <c r="G148" s="307">
        <v>0.71850000000000003</v>
      </c>
      <c r="H148" s="308">
        <f t="shared" ref="H148" si="550">(E148-F148)*100000</f>
        <v>170.00000000000347</v>
      </c>
      <c r="I148" s="305" t="str">
        <f t="shared" ref="I148" si="551">IF(E148&gt;E147,"過高","")</f>
        <v/>
      </c>
      <c r="J148" s="305" t="str">
        <f t="shared" ref="J148" si="552">IF(F148&lt;F147,"破低","")</f>
        <v/>
      </c>
      <c r="K148" s="542">
        <v>4296</v>
      </c>
      <c r="L148" s="309">
        <f t="shared" ref="L148" si="553">K148-K147</f>
        <v>-18200</v>
      </c>
      <c r="M148" s="421">
        <f t="shared" ref="M148" si="554">L148/K147</f>
        <v>-0.80903271692745382</v>
      </c>
      <c r="N148" s="542">
        <v>34485</v>
      </c>
      <c r="O148" s="542">
        <v>108653</v>
      </c>
      <c r="P148" s="542">
        <v>144446</v>
      </c>
      <c r="Q148" s="309">
        <f t="shared" ref="Q148" si="555">P148-P147</f>
        <v>-1187</v>
      </c>
      <c r="R148" s="421">
        <f t="shared" ref="R148" si="556">Q148/P147</f>
        <v>-8.1506252017056573E-3</v>
      </c>
      <c r="S148" s="452">
        <v>1.6543000000000001</v>
      </c>
      <c r="T148" s="452">
        <v>1.5536000000000001</v>
      </c>
      <c r="U148" s="452"/>
      <c r="V148" s="452"/>
    </row>
    <row r="149" spans="1:22" s="92" customFormat="1">
      <c r="A149" s="85">
        <v>43452</v>
      </c>
      <c r="B149" s="86" t="s">
        <v>97</v>
      </c>
      <c r="C149" s="87">
        <v>43543</v>
      </c>
      <c r="D149" s="88">
        <v>0.71830000000000005</v>
      </c>
      <c r="E149" s="88">
        <v>0.72130000000000005</v>
      </c>
      <c r="F149" s="88">
        <v>0.71740000000000004</v>
      </c>
      <c r="G149" s="88">
        <v>0.71860000000000002</v>
      </c>
      <c r="H149" s="89">
        <f t="shared" ref="H149:H150" si="557">(E149-F149)*100000</f>
        <v>390.00000000000148</v>
      </c>
      <c r="I149" s="86" t="str">
        <f t="shared" ref="I149:I150" si="558">IF(E149&gt;E148,"過高","")</f>
        <v>過高</v>
      </c>
      <c r="J149" s="86" t="str">
        <f t="shared" ref="J149:J150" si="559">IF(F149&lt;F148,"破低","")</f>
        <v/>
      </c>
      <c r="K149" s="194">
        <v>86108</v>
      </c>
      <c r="L149" s="90">
        <f t="shared" ref="L149:L150" si="560">K149-K148</f>
        <v>81812</v>
      </c>
      <c r="M149" s="555">
        <f t="shared" ref="M149:M150" si="561">L149/K148</f>
        <v>19.043761638733706</v>
      </c>
      <c r="N149" s="194">
        <v>110730</v>
      </c>
      <c r="O149" s="194">
        <v>341</v>
      </c>
      <c r="P149" s="194">
        <v>146747</v>
      </c>
      <c r="Q149" s="90">
        <f t="shared" ref="Q149:Q150" si="562">P149-P148</f>
        <v>2301</v>
      </c>
      <c r="R149" s="555">
        <f t="shared" ref="R149:R150" si="563">Q149/P148</f>
        <v>1.5929828448001331E-2</v>
      </c>
      <c r="S149" s="441">
        <v>1.6004</v>
      </c>
      <c r="T149" s="441">
        <v>1.5552999999999999</v>
      </c>
      <c r="U149" s="441"/>
      <c r="V149" s="441"/>
    </row>
    <row r="150" spans="1:22" s="92" customFormat="1">
      <c r="A150" s="85">
        <v>43453</v>
      </c>
      <c r="B150" s="86" t="s">
        <v>192</v>
      </c>
      <c r="C150" s="87">
        <v>43543</v>
      </c>
      <c r="D150" s="88">
        <v>0.71909999999999996</v>
      </c>
      <c r="E150" s="88">
        <v>0.72109999999999996</v>
      </c>
      <c r="F150" s="88">
        <v>0.70979999999999999</v>
      </c>
      <c r="G150" s="88">
        <v>0.71150000000000002</v>
      </c>
      <c r="H150" s="89">
        <f t="shared" si="557"/>
        <v>1129.9999999999977</v>
      </c>
      <c r="I150" s="73" t="str">
        <f t="shared" si="558"/>
        <v/>
      </c>
      <c r="J150" s="73" t="str">
        <f t="shared" si="559"/>
        <v>破低</v>
      </c>
      <c r="K150" s="194">
        <v>108058</v>
      </c>
      <c r="L150" s="75">
        <f t="shared" si="560"/>
        <v>21950</v>
      </c>
      <c r="M150" s="76">
        <f t="shared" si="561"/>
        <v>0.25491243554605841</v>
      </c>
      <c r="N150" s="194">
        <v>108014</v>
      </c>
      <c r="O150" s="194">
        <v>340</v>
      </c>
      <c r="P150" s="194">
        <v>109359</v>
      </c>
      <c r="Q150" s="75">
        <f t="shared" si="562"/>
        <v>-37388</v>
      </c>
      <c r="R150" s="76">
        <f t="shared" si="563"/>
        <v>-0.25477863261259176</v>
      </c>
      <c r="S150" s="441">
        <v>1.5289999999999999</v>
      </c>
      <c r="T150" s="441">
        <v>1.5426</v>
      </c>
      <c r="U150" s="441"/>
      <c r="V150" s="441"/>
    </row>
    <row r="151" spans="1:22" s="92" customFormat="1">
      <c r="A151" s="85">
        <v>43454</v>
      </c>
      <c r="B151" s="86" t="s">
        <v>102</v>
      </c>
      <c r="C151" s="87">
        <v>43543</v>
      </c>
      <c r="D151" s="88">
        <v>0.7127</v>
      </c>
      <c r="E151" s="88">
        <v>0.71579999999999999</v>
      </c>
      <c r="F151" s="88">
        <v>0.70960000000000001</v>
      </c>
      <c r="G151" s="88">
        <v>0.71220000000000006</v>
      </c>
      <c r="H151" s="89">
        <f t="shared" ref="H151:H157" si="564">(E151-F151)*100000</f>
        <v>619.99999999999829</v>
      </c>
      <c r="I151" s="73" t="str">
        <f t="shared" ref="I151:I153" si="565">IF(E151&gt;E150,"過高","")</f>
        <v/>
      </c>
      <c r="J151" s="73" t="str">
        <f t="shared" ref="J151:J153" si="566">IF(F151&lt;F150,"破低","")</f>
        <v>破低</v>
      </c>
      <c r="K151" s="194">
        <v>114771</v>
      </c>
      <c r="L151" s="75">
        <f t="shared" ref="L151:L152" si="567">K151-K150</f>
        <v>6713</v>
      </c>
      <c r="M151" s="76">
        <f t="shared" ref="M151:M152" si="568">L151/K150</f>
        <v>6.2124044494623255E-2</v>
      </c>
      <c r="N151" s="194">
        <v>112720</v>
      </c>
      <c r="O151" s="194">
        <v>351</v>
      </c>
      <c r="P151" s="194">
        <v>114225</v>
      </c>
      <c r="Q151" s="75">
        <f>P151-P150</f>
        <v>4866</v>
      </c>
      <c r="R151" s="76">
        <f>Q151/P150</f>
        <v>4.4495651935368828E-2</v>
      </c>
      <c r="S151" s="441">
        <v>1.6575</v>
      </c>
      <c r="T151" s="441">
        <v>1.9911000000000001</v>
      </c>
      <c r="U151" s="441"/>
      <c r="V151" s="441"/>
    </row>
    <row r="152" spans="1:22" s="92" customFormat="1">
      <c r="A152" s="85">
        <v>43455</v>
      </c>
      <c r="B152" s="86" t="s">
        <v>100</v>
      </c>
      <c r="C152" s="87">
        <v>43543</v>
      </c>
      <c r="D152" s="88">
        <v>0.71209999999999996</v>
      </c>
      <c r="E152" s="88">
        <v>0.71319999999999995</v>
      </c>
      <c r="F152" s="88">
        <v>0.70369999999999999</v>
      </c>
      <c r="G152" s="88">
        <v>0.70399999999999996</v>
      </c>
      <c r="H152" s="89">
        <f t="shared" si="564"/>
        <v>949.99999999999534</v>
      </c>
      <c r="I152" s="73" t="str">
        <f t="shared" si="565"/>
        <v/>
      </c>
      <c r="J152" s="73" t="str">
        <f t="shared" si="566"/>
        <v>破低</v>
      </c>
      <c r="K152" s="194">
        <v>98784</v>
      </c>
      <c r="L152" s="75">
        <f t="shared" si="567"/>
        <v>-15987</v>
      </c>
      <c r="M152" s="76">
        <f t="shared" si="568"/>
        <v>-0.13929476958465117</v>
      </c>
      <c r="N152" s="194">
        <v>112552</v>
      </c>
      <c r="O152" s="194">
        <v>362</v>
      </c>
      <c r="P152" s="194">
        <v>114013</v>
      </c>
      <c r="Q152" s="75">
        <f>P152-P151</f>
        <v>-212</v>
      </c>
      <c r="R152" s="76">
        <f>Q152/P151</f>
        <v>-1.8559859925585467E-3</v>
      </c>
      <c r="S152" s="441">
        <v>1.9837</v>
      </c>
      <c r="T152" s="441">
        <v>2.1389999999999998</v>
      </c>
      <c r="U152" s="441"/>
      <c r="V152" s="441"/>
    </row>
    <row r="153" spans="1:22" s="538" customFormat="1">
      <c r="A153" s="134">
        <v>43458</v>
      </c>
      <c r="B153" s="135" t="s">
        <v>98</v>
      </c>
      <c r="C153" s="111">
        <v>43543</v>
      </c>
      <c r="D153" s="178">
        <v>0.70450000000000002</v>
      </c>
      <c r="E153" s="178">
        <v>0.70750000000000002</v>
      </c>
      <c r="F153" s="178">
        <v>0.70440000000000003</v>
      </c>
      <c r="G153" s="178">
        <v>0.70579999999999998</v>
      </c>
      <c r="H153" s="179">
        <f t="shared" si="564"/>
        <v>309.99999999999915</v>
      </c>
      <c r="I153" s="73" t="str">
        <f t="shared" si="565"/>
        <v/>
      </c>
      <c r="J153" s="73" t="str">
        <f t="shared" si="566"/>
        <v/>
      </c>
      <c r="K153" s="193">
        <v>38261</v>
      </c>
      <c r="L153" s="75">
        <f t="shared" ref="L153" si="569">K153-K152</f>
        <v>-60523</v>
      </c>
      <c r="M153" s="76">
        <f t="shared" ref="M153" si="570">L153/K152</f>
        <v>-0.61268019112406868</v>
      </c>
      <c r="N153" s="193">
        <v>116230</v>
      </c>
      <c r="O153" s="193">
        <v>373</v>
      </c>
      <c r="P153" s="193">
        <v>117693</v>
      </c>
      <c r="Q153" s="75">
        <f>P153-P152</f>
        <v>3680</v>
      </c>
      <c r="R153" s="76">
        <f>Q153/P152</f>
        <v>3.2277021041460185E-2</v>
      </c>
      <c r="S153" s="437">
        <v>2.1766000000000001</v>
      </c>
      <c r="T153" s="174">
        <v>2.1286999999999998</v>
      </c>
      <c r="U153" s="437"/>
      <c r="V153" s="437"/>
    </row>
    <row r="154" spans="1:22" s="126" customFormat="1">
      <c r="A154" s="120">
        <v>43459</v>
      </c>
      <c r="B154" s="121" t="s">
        <v>115</v>
      </c>
      <c r="C154" s="122">
        <v>43543</v>
      </c>
      <c r="D154" s="123"/>
      <c r="E154" s="123"/>
      <c r="F154" s="123"/>
      <c r="G154" s="123"/>
      <c r="H154" s="124"/>
      <c r="I154" s="121"/>
      <c r="J154" s="121"/>
      <c r="K154" s="239"/>
      <c r="L154" s="125"/>
      <c r="M154" s="121"/>
      <c r="N154" s="239"/>
      <c r="O154" s="239"/>
      <c r="P154" s="239"/>
      <c r="Q154" s="125"/>
      <c r="R154" s="121"/>
      <c r="S154" s="461"/>
      <c r="T154" s="461"/>
      <c r="U154" s="443"/>
      <c r="V154" s="444"/>
    </row>
    <row r="155" spans="1:22" s="543" customFormat="1">
      <c r="A155" s="134">
        <v>43460</v>
      </c>
      <c r="B155" s="135" t="s">
        <v>192</v>
      </c>
      <c r="C155" s="111">
        <v>43543</v>
      </c>
      <c r="D155" s="178">
        <v>0.70489999999999997</v>
      </c>
      <c r="E155" s="178">
        <v>0.70789999999999997</v>
      </c>
      <c r="F155" s="178">
        <v>0.70389999999999997</v>
      </c>
      <c r="G155" s="178">
        <v>0.70740000000000003</v>
      </c>
      <c r="H155" s="179">
        <f t="shared" si="564"/>
        <v>400.00000000000034</v>
      </c>
      <c r="I155" s="73" t="str">
        <f t="shared" ref="I155:I157" si="571">IF(E155&gt;E154,"過高","")</f>
        <v>過高</v>
      </c>
      <c r="J155" s="73" t="str">
        <f t="shared" ref="J155:J157" si="572">IF(F155&lt;F154,"破低","")</f>
        <v/>
      </c>
      <c r="K155" s="193">
        <v>35926</v>
      </c>
      <c r="L155" s="75">
        <f>K155-K153</f>
        <v>-2335</v>
      </c>
      <c r="M155" s="76">
        <f>L155/K153</f>
        <v>-6.1028201040223724E-2</v>
      </c>
      <c r="N155" s="193">
        <v>118191</v>
      </c>
      <c r="O155" s="193">
        <v>375</v>
      </c>
      <c r="P155" s="193">
        <v>119893</v>
      </c>
      <c r="Q155" s="75">
        <f>P155-P153</f>
        <v>2200</v>
      </c>
      <c r="R155" s="76">
        <f>Q155/P153</f>
        <v>1.8692700500454573E-2</v>
      </c>
      <c r="S155" s="437">
        <v>2.1232000000000002</v>
      </c>
      <c r="T155" s="174">
        <v>2.2275</v>
      </c>
      <c r="U155" s="437"/>
      <c r="V155" s="437"/>
    </row>
    <row r="156" spans="1:22" s="543" customFormat="1">
      <c r="A156" s="134">
        <v>43461</v>
      </c>
      <c r="B156" s="135" t="s">
        <v>102</v>
      </c>
      <c r="C156" s="111">
        <v>43543</v>
      </c>
      <c r="D156" s="178">
        <v>0.70730000000000004</v>
      </c>
      <c r="E156" s="178">
        <v>0.70850000000000002</v>
      </c>
      <c r="F156" s="178">
        <v>0.70250000000000001</v>
      </c>
      <c r="G156" s="178">
        <v>0.70379999999999998</v>
      </c>
      <c r="H156" s="179">
        <f t="shared" si="564"/>
        <v>600.00000000000057</v>
      </c>
      <c r="I156" s="73" t="str">
        <f t="shared" si="571"/>
        <v>過高</v>
      </c>
      <c r="J156" s="73" t="str">
        <f t="shared" si="572"/>
        <v>破低</v>
      </c>
      <c r="K156" s="193">
        <v>86006</v>
      </c>
      <c r="L156" s="75">
        <f t="shared" ref="L156:L157" si="573">K156-K155</f>
        <v>50080</v>
      </c>
      <c r="M156" s="76">
        <f t="shared" ref="M156:M157" si="574">L156/K155</f>
        <v>1.3939765072649335</v>
      </c>
      <c r="N156" s="193">
        <v>120352</v>
      </c>
      <c r="O156" s="193">
        <v>658</v>
      </c>
      <c r="P156" s="193">
        <v>122220</v>
      </c>
      <c r="Q156" s="75">
        <f t="shared" ref="Q156:Q157" si="575">P156-P155</f>
        <v>2327</v>
      </c>
      <c r="R156" s="76">
        <f t="shared" ref="R156:R157" si="576">Q156/P155</f>
        <v>1.9408973000925825E-2</v>
      </c>
      <c r="S156" s="437">
        <v>2.1802999999999999</v>
      </c>
      <c r="T156" s="174">
        <v>2.1932999999999998</v>
      </c>
      <c r="U156" s="437"/>
      <c r="V156" s="437"/>
    </row>
    <row r="157" spans="1:22" s="543" customFormat="1">
      <c r="A157" s="134">
        <v>43462</v>
      </c>
      <c r="B157" s="135" t="s">
        <v>100</v>
      </c>
      <c r="C157" s="111">
        <v>43543</v>
      </c>
      <c r="D157" s="178">
        <v>0.70369999999999999</v>
      </c>
      <c r="E157" s="178">
        <v>0.70779999999999998</v>
      </c>
      <c r="F157" s="178">
        <v>0.7036</v>
      </c>
      <c r="G157" s="178">
        <v>0.70469999999999999</v>
      </c>
      <c r="H157" s="179">
        <f t="shared" si="564"/>
        <v>419.99999999999818</v>
      </c>
      <c r="I157" s="73" t="str">
        <f t="shared" si="571"/>
        <v/>
      </c>
      <c r="J157" s="73" t="str">
        <f t="shared" si="572"/>
        <v/>
      </c>
      <c r="K157" s="193">
        <v>62929</v>
      </c>
      <c r="L157" s="75">
        <f t="shared" si="573"/>
        <v>-23077</v>
      </c>
      <c r="M157" s="76">
        <f t="shared" si="574"/>
        <v>-0.26831848940771574</v>
      </c>
      <c r="N157" s="193">
        <v>119972</v>
      </c>
      <c r="O157" s="193">
        <v>658</v>
      </c>
      <c r="P157" s="193">
        <v>121776</v>
      </c>
      <c r="Q157" s="75">
        <f t="shared" si="575"/>
        <v>-444</v>
      </c>
      <c r="R157" s="76">
        <f t="shared" si="576"/>
        <v>-3.6327933235149731E-3</v>
      </c>
      <c r="S157" s="437">
        <v>2.1934</v>
      </c>
      <c r="T157" s="174">
        <v>2.1732</v>
      </c>
      <c r="U157" s="437"/>
      <c r="V157" s="437"/>
    </row>
    <row r="158" spans="1:22" s="92" customFormat="1">
      <c r="A158" s="85">
        <v>43465</v>
      </c>
      <c r="B158" s="86" t="s">
        <v>98</v>
      </c>
      <c r="C158" s="87">
        <v>43543</v>
      </c>
      <c r="D158" s="88">
        <v>0.70520000000000005</v>
      </c>
      <c r="E158" s="88">
        <v>0.70799999999999996</v>
      </c>
      <c r="F158" s="88">
        <v>0.70420000000000005</v>
      </c>
      <c r="G158" s="88">
        <v>0.70650000000000002</v>
      </c>
      <c r="H158" s="89">
        <f t="shared" ref="H158" si="577">(E158-F158)*100000</f>
        <v>379.99999999999147</v>
      </c>
      <c r="I158" s="73" t="str">
        <f t="shared" ref="I158" si="578">IF(E158&gt;E157,"過高","")</f>
        <v>過高</v>
      </c>
      <c r="J158" s="73" t="str">
        <f t="shared" ref="J158" si="579">IF(F158&lt;F157,"破低","")</f>
        <v/>
      </c>
      <c r="K158" s="194">
        <v>50795</v>
      </c>
      <c r="L158" s="75">
        <f t="shared" ref="L158" si="580">K158-K157</f>
        <v>-12134</v>
      </c>
      <c r="M158" s="76">
        <f t="shared" ref="M158" si="581">L158/K157</f>
        <v>-0.19282048022374421</v>
      </c>
      <c r="N158" s="194">
        <v>120653</v>
      </c>
      <c r="O158" s="194">
        <v>656</v>
      </c>
      <c r="P158" s="194">
        <v>122428</v>
      </c>
      <c r="Q158" s="75">
        <f t="shared" ref="Q158" si="582">P158-P157</f>
        <v>652</v>
      </c>
      <c r="R158" s="76">
        <f t="shared" ref="R158" si="583">Q158/P157</f>
        <v>5.3540927604782554E-3</v>
      </c>
      <c r="S158" s="441">
        <v>2.2031000000000001</v>
      </c>
      <c r="T158" s="441">
        <v>2.1488</v>
      </c>
      <c r="U158" s="441"/>
      <c r="V158" s="441"/>
    </row>
    <row r="159" spans="1:22" s="126" customFormat="1">
      <c r="A159" s="120">
        <v>43466</v>
      </c>
      <c r="B159" s="121" t="s">
        <v>115</v>
      </c>
      <c r="C159" s="545">
        <v>43543</v>
      </c>
      <c r="D159" s="123"/>
      <c r="E159" s="123"/>
      <c r="F159" s="123"/>
      <c r="G159" s="123"/>
      <c r="H159" s="124"/>
      <c r="I159" s="121"/>
      <c r="J159" s="121"/>
      <c r="K159" s="239"/>
      <c r="L159" s="125"/>
      <c r="M159" s="121"/>
      <c r="N159" s="239"/>
      <c r="O159" s="239"/>
      <c r="P159" s="239"/>
      <c r="Q159" s="125"/>
      <c r="R159" s="121"/>
      <c r="S159" s="461"/>
      <c r="T159" s="461"/>
      <c r="U159" s="443"/>
      <c r="V159" s="444"/>
    </row>
    <row r="160" spans="1:22" s="92" customFormat="1">
      <c r="A160" s="85">
        <v>43467</v>
      </c>
      <c r="B160" s="86" t="s">
        <v>192</v>
      </c>
      <c r="C160" s="87">
        <v>43543</v>
      </c>
      <c r="D160" s="88">
        <v>0.70540000000000003</v>
      </c>
      <c r="E160" s="88">
        <v>0.70589999999999997</v>
      </c>
      <c r="F160" s="88">
        <v>0.69910000000000005</v>
      </c>
      <c r="G160" s="88">
        <v>0.70069999999999999</v>
      </c>
      <c r="H160" s="89">
        <f t="shared" ref="H160:H164" si="584">(E160-F160)*100000</f>
        <v>679.9999999999917</v>
      </c>
      <c r="I160" s="73" t="str">
        <f t="shared" ref="I160:I163" si="585">IF(E160&gt;E159,"過高","")</f>
        <v>過高</v>
      </c>
      <c r="J160" s="73" t="str">
        <f t="shared" ref="J160:J163" si="586">IF(F160&lt;F159,"破低","")</f>
        <v/>
      </c>
      <c r="K160" s="194">
        <v>98178</v>
      </c>
      <c r="L160" s="75">
        <f>K160-K158</f>
        <v>47383</v>
      </c>
      <c r="M160" s="76">
        <f>L160/K158</f>
        <v>0.93282803425534011</v>
      </c>
      <c r="N160" s="194">
        <v>125823</v>
      </c>
      <c r="O160" s="194">
        <v>670</v>
      </c>
      <c r="P160" s="194">
        <v>127716</v>
      </c>
      <c r="Q160" s="75">
        <f>P160-P158</f>
        <v>5288</v>
      </c>
      <c r="R160" s="76">
        <f>Q160/P158</f>
        <v>4.319273368837194E-2</v>
      </c>
      <c r="S160" s="441">
        <v>2.0529000000000002</v>
      </c>
      <c r="T160" s="441">
        <v>2.1606999999999998</v>
      </c>
      <c r="U160" s="441"/>
      <c r="V160" s="441"/>
    </row>
    <row r="161" spans="1:22" s="92" customFormat="1">
      <c r="A161" s="85">
        <v>43468</v>
      </c>
      <c r="B161" s="86" t="s">
        <v>102</v>
      </c>
      <c r="C161" s="87">
        <v>43543</v>
      </c>
      <c r="D161" s="88">
        <v>0.68930000000000002</v>
      </c>
      <c r="E161" s="88">
        <v>0.70279999999999998</v>
      </c>
      <c r="F161" s="88">
        <v>0.6825</v>
      </c>
      <c r="G161" s="88">
        <v>0.70140000000000002</v>
      </c>
      <c r="H161" s="89">
        <f t="shared" si="584"/>
        <v>2029.9999999999984</v>
      </c>
      <c r="I161" s="73" t="str">
        <f t="shared" si="585"/>
        <v/>
      </c>
      <c r="J161" s="73" t="str">
        <f t="shared" si="586"/>
        <v>破低</v>
      </c>
      <c r="K161" s="194">
        <v>135240</v>
      </c>
      <c r="L161" s="75">
        <f t="shared" ref="L161:L162" si="587">K161-K160</f>
        <v>37062</v>
      </c>
      <c r="M161" s="76">
        <f t="shared" ref="M161:M162" si="588">L161/K160</f>
        <v>0.37749801381164821</v>
      </c>
      <c r="N161" s="194">
        <v>125889</v>
      </c>
      <c r="O161" s="194">
        <v>696</v>
      </c>
      <c r="P161" s="194">
        <v>128279</v>
      </c>
      <c r="Q161" s="75">
        <f t="shared" ref="Q161:Q162" si="589">P161-P160</f>
        <v>563</v>
      </c>
      <c r="R161" s="76">
        <f t="shared" ref="R161:R162" si="590">Q161/P160</f>
        <v>4.4082182342071469E-3</v>
      </c>
      <c r="S161" s="441">
        <v>2.3540999999999999</v>
      </c>
      <c r="T161" s="441">
        <v>2.2418999999999998</v>
      </c>
      <c r="U161" s="441"/>
      <c r="V161" s="441"/>
    </row>
    <row r="162" spans="1:22" s="92" customFormat="1">
      <c r="A162" s="85">
        <v>43469</v>
      </c>
      <c r="B162" s="86" t="s">
        <v>100</v>
      </c>
      <c r="C162" s="87">
        <v>43543</v>
      </c>
      <c r="D162" s="88">
        <v>0.70120000000000005</v>
      </c>
      <c r="E162" s="88">
        <v>0.71319999999999995</v>
      </c>
      <c r="F162" s="88">
        <v>0.70009999999999994</v>
      </c>
      <c r="G162" s="88">
        <v>0.71260000000000001</v>
      </c>
      <c r="H162" s="89">
        <f t="shared" si="584"/>
        <v>1310</v>
      </c>
      <c r="I162" s="73" t="str">
        <f t="shared" si="585"/>
        <v>過高</v>
      </c>
      <c r="J162" s="73" t="str">
        <f t="shared" si="586"/>
        <v/>
      </c>
      <c r="K162" s="194">
        <v>135280</v>
      </c>
      <c r="L162" s="75">
        <f t="shared" si="587"/>
        <v>40</v>
      </c>
      <c r="M162" s="76">
        <f t="shared" si="588"/>
        <v>2.9577048210588581E-4</v>
      </c>
      <c r="N162" s="194">
        <v>124074</v>
      </c>
      <c r="O162" s="194">
        <v>661</v>
      </c>
      <c r="P162" s="194">
        <v>126156</v>
      </c>
      <c r="Q162" s="75">
        <f t="shared" si="589"/>
        <v>-2123</v>
      </c>
      <c r="R162" s="76">
        <f t="shared" si="590"/>
        <v>-1.6549863968381418E-2</v>
      </c>
      <c r="S162" s="441">
        <v>2.2216999999999998</v>
      </c>
      <c r="T162" s="441">
        <v>2.2301000000000002</v>
      </c>
      <c r="U162" s="441"/>
      <c r="V162" s="441"/>
    </row>
    <row r="163" spans="1:22" s="551" customFormat="1">
      <c r="A163" s="134">
        <v>43472</v>
      </c>
      <c r="B163" s="135" t="s">
        <v>98</v>
      </c>
      <c r="C163" s="111">
        <v>43543</v>
      </c>
      <c r="D163" s="178">
        <v>0.71289999999999998</v>
      </c>
      <c r="E163" s="178">
        <v>0.71579999999999999</v>
      </c>
      <c r="F163" s="178">
        <v>0.71220000000000006</v>
      </c>
      <c r="G163" s="178">
        <v>0.7157</v>
      </c>
      <c r="H163" s="179">
        <f t="shared" si="584"/>
        <v>359.99999999999363</v>
      </c>
      <c r="I163" s="73" t="str">
        <f t="shared" si="585"/>
        <v>過高</v>
      </c>
      <c r="J163" s="73" t="str">
        <f t="shared" si="586"/>
        <v/>
      </c>
      <c r="K163" s="193">
        <v>87072</v>
      </c>
      <c r="L163" s="75">
        <f t="shared" ref="L163:L164" si="591">K163-K162</f>
        <v>-48208</v>
      </c>
      <c r="M163" s="76">
        <f t="shared" ref="M163:M164" si="592">L163/K162</f>
        <v>-0.35635718509757541</v>
      </c>
      <c r="N163" s="193">
        <v>124175</v>
      </c>
      <c r="O163" s="193">
        <v>812</v>
      </c>
      <c r="P163" s="193">
        <v>126491</v>
      </c>
      <c r="Q163" s="75">
        <f t="shared" ref="Q163" si="593">P163-P162</f>
        <v>335</v>
      </c>
      <c r="R163" s="76">
        <f t="shared" ref="R163" si="594">Q163/P162</f>
        <v>2.6554424680554235E-3</v>
      </c>
      <c r="S163" s="437">
        <v>2.1855000000000002</v>
      </c>
      <c r="T163" s="174">
        <v>2.4767000000000001</v>
      </c>
      <c r="U163" s="437"/>
      <c r="V163" s="437"/>
    </row>
    <row r="164" spans="1:22" s="551" customFormat="1">
      <c r="A164" s="134">
        <v>43473</v>
      </c>
      <c r="B164" s="135" t="s">
        <v>97</v>
      </c>
      <c r="C164" s="111">
        <v>43543</v>
      </c>
      <c r="D164" s="178">
        <v>0.71519999999999995</v>
      </c>
      <c r="E164" s="178">
        <v>0.71579999999999999</v>
      </c>
      <c r="F164" s="178">
        <v>0.71250000000000002</v>
      </c>
      <c r="G164" s="178">
        <v>0.71489999999999998</v>
      </c>
      <c r="H164" s="179">
        <f t="shared" si="584"/>
        <v>329.99999999999699</v>
      </c>
      <c r="I164" s="73" t="str">
        <f t="shared" ref="I164" si="595">IF(E164&gt;E163,"過高","")</f>
        <v/>
      </c>
      <c r="J164" s="73" t="str">
        <f t="shared" ref="J164" si="596">IF(F164&lt;F163,"破低","")</f>
        <v/>
      </c>
      <c r="K164" s="193">
        <v>99850</v>
      </c>
      <c r="L164" s="75">
        <f t="shared" si="591"/>
        <v>12778</v>
      </c>
      <c r="M164" s="76">
        <f t="shared" si="592"/>
        <v>0.14675211319367878</v>
      </c>
      <c r="N164" s="193">
        <v>125182</v>
      </c>
      <c r="O164" s="193">
        <v>823</v>
      </c>
      <c r="P164" s="193">
        <v>127476</v>
      </c>
      <c r="Q164" s="75">
        <f t="shared" ref="Q164:Q165" si="597">P164-P163</f>
        <v>985</v>
      </c>
      <c r="R164" s="76">
        <f t="shared" ref="R164:R165" si="598">Q164/P163</f>
        <v>7.7871152888347788E-3</v>
      </c>
      <c r="S164" s="437">
        <v>2.5324</v>
      </c>
      <c r="T164" s="174">
        <v>2.2403</v>
      </c>
      <c r="U164" s="437"/>
      <c r="V164" s="437"/>
    </row>
    <row r="165" spans="1:22" s="551" customFormat="1">
      <c r="A165" s="134">
        <v>43474</v>
      </c>
      <c r="B165" s="135" t="s">
        <v>192</v>
      </c>
      <c r="C165" s="111">
        <v>43543</v>
      </c>
      <c r="D165" s="178">
        <v>0.7147</v>
      </c>
      <c r="E165" s="178">
        <v>0.72009999999999996</v>
      </c>
      <c r="F165" s="178">
        <v>0.71460000000000001</v>
      </c>
      <c r="G165" s="178">
        <v>0.71779999999999999</v>
      </c>
      <c r="H165" s="179">
        <f t="shared" ref="H165" si="599">(E165-F165)*100000</f>
        <v>549.99999999999488</v>
      </c>
      <c r="I165" s="73" t="str">
        <f t="shared" ref="I165" si="600">IF(E165&gt;E164,"過高","")</f>
        <v>過高</v>
      </c>
      <c r="J165" s="73" t="str">
        <f t="shared" ref="J165" si="601">IF(F165&lt;F164,"破低","")</f>
        <v/>
      </c>
      <c r="K165" s="193">
        <v>116895</v>
      </c>
      <c r="L165" s="75">
        <f t="shared" ref="L165" si="602">K165-K164</f>
        <v>17045</v>
      </c>
      <c r="M165" s="76">
        <f t="shared" ref="M165" si="603">L165/K164</f>
        <v>0.17070605908863296</v>
      </c>
      <c r="N165" s="193">
        <v>130812</v>
      </c>
      <c r="O165" s="193">
        <v>867</v>
      </c>
      <c r="P165" s="193">
        <v>133179</v>
      </c>
      <c r="Q165" s="75">
        <f t="shared" si="597"/>
        <v>5703</v>
      </c>
      <c r="R165" s="76">
        <f t="shared" si="598"/>
        <v>4.4737833003859549E-2</v>
      </c>
      <c r="S165" s="437">
        <v>2.0186999999999999</v>
      </c>
      <c r="T165" s="174">
        <v>1.9850000000000001</v>
      </c>
      <c r="U165" s="437"/>
      <c r="V165" s="437"/>
    </row>
    <row r="166" spans="1:22">
      <c r="A166" s="134">
        <v>43475</v>
      </c>
      <c r="B166" s="135" t="s">
        <v>101</v>
      </c>
      <c r="C166" s="137">
        <v>43543</v>
      </c>
      <c r="D166" s="178">
        <v>0.71830000000000005</v>
      </c>
      <c r="E166" s="178">
        <v>0.72040000000000004</v>
      </c>
      <c r="F166" s="178">
        <v>0.71540000000000004</v>
      </c>
      <c r="G166" s="178">
        <v>0.71930000000000005</v>
      </c>
      <c r="H166" s="179">
        <f t="shared" ref="H166:H167" si="604">(E166-F166)*100000</f>
        <v>500.00000000000045</v>
      </c>
      <c r="I166" s="73" t="str">
        <f t="shared" ref="I166:I167" si="605">IF(E166&gt;E165,"過高","")</f>
        <v>過高</v>
      </c>
      <c r="J166" s="73" t="str">
        <f t="shared" ref="J166:J167" si="606">IF(F166&lt;F165,"破低","")</f>
        <v/>
      </c>
      <c r="K166" s="193">
        <v>96530</v>
      </c>
      <c r="L166" s="75">
        <f t="shared" ref="L166:L167" si="607">K166-K165</f>
        <v>-20365</v>
      </c>
      <c r="M166" s="76">
        <f t="shared" ref="M166:M167" si="608">L166/K165</f>
        <v>-0.17421617691090294</v>
      </c>
      <c r="N166" s="193">
        <v>127875</v>
      </c>
      <c r="O166" s="193">
        <v>923</v>
      </c>
      <c r="P166" s="193">
        <v>130492</v>
      </c>
      <c r="Q166" s="75">
        <f t="shared" ref="Q166" si="609">P166-P165</f>
        <v>-2687</v>
      </c>
      <c r="R166" s="76">
        <f t="shared" ref="R166" si="610">Q166/P165</f>
        <v>-2.0175853550484686E-2</v>
      </c>
      <c r="S166" s="460">
        <v>1.9562999999999999</v>
      </c>
      <c r="T166" s="460">
        <v>1.9009</v>
      </c>
    </row>
    <row r="167" spans="1:22">
      <c r="A167" s="134">
        <v>43476</v>
      </c>
      <c r="B167" s="135" t="s">
        <v>99</v>
      </c>
      <c r="C167" s="137">
        <v>43543</v>
      </c>
      <c r="D167" s="178">
        <v>0.71909999999999996</v>
      </c>
      <c r="E167" s="178">
        <v>0.72419999999999995</v>
      </c>
      <c r="F167" s="178">
        <v>0.71889999999999998</v>
      </c>
      <c r="G167" s="178">
        <v>0.72240000000000004</v>
      </c>
      <c r="H167" s="179">
        <f t="shared" si="604"/>
        <v>529.99999999999716</v>
      </c>
      <c r="I167" s="73" t="str">
        <f t="shared" si="605"/>
        <v>過高</v>
      </c>
      <c r="J167" s="73" t="str">
        <f t="shared" si="606"/>
        <v/>
      </c>
      <c r="K167" s="193">
        <v>108509</v>
      </c>
      <c r="L167" s="75">
        <f t="shared" si="607"/>
        <v>11979</v>
      </c>
      <c r="M167" s="76">
        <f t="shared" si="608"/>
        <v>0.12409613591629545</v>
      </c>
      <c r="N167" s="193">
        <v>124782</v>
      </c>
      <c r="O167" s="193">
        <v>925</v>
      </c>
      <c r="P167" s="193">
        <v>127226</v>
      </c>
      <c r="Q167" s="75">
        <f t="shared" ref="Q167" si="611">P167-P166</f>
        <v>-3266</v>
      </c>
      <c r="R167" s="76">
        <f t="shared" ref="R167" si="612">Q167/P166</f>
        <v>-2.5028354228611716E-2</v>
      </c>
      <c r="S167" s="460">
        <v>3.0823</v>
      </c>
      <c r="T167" s="460">
        <v>3.1747000000000001</v>
      </c>
    </row>
    <row r="168" spans="1:22" s="92" customFormat="1">
      <c r="A168" s="85">
        <v>43479</v>
      </c>
      <c r="B168" s="86" t="s">
        <v>98</v>
      </c>
      <c r="C168" s="87">
        <v>43543</v>
      </c>
      <c r="D168" s="88">
        <v>0.7218</v>
      </c>
      <c r="E168" s="88">
        <v>0.72250000000000003</v>
      </c>
      <c r="F168" s="88">
        <v>0.71830000000000005</v>
      </c>
      <c r="G168" s="88">
        <v>0.72040000000000004</v>
      </c>
      <c r="H168" s="89">
        <f t="shared" ref="H168:H169" si="613">(E168-F168)*100000</f>
        <v>419.99999999999818</v>
      </c>
      <c r="I168" s="73" t="str">
        <f t="shared" ref="I168:I169" si="614">IF(E168&gt;E167,"過高","")</f>
        <v/>
      </c>
      <c r="J168" s="73" t="str">
        <f t="shared" ref="J168:J169" si="615">IF(F168&lt;F167,"破低","")</f>
        <v>破低</v>
      </c>
      <c r="K168" s="194">
        <v>73540</v>
      </c>
      <c r="L168" s="75">
        <f t="shared" ref="L168:L169" si="616">K168-K167</f>
        <v>-34969</v>
      </c>
      <c r="M168" s="76">
        <f t="shared" ref="M168:M169" si="617">L168/K167</f>
        <v>-0.32226819895123909</v>
      </c>
      <c r="N168" s="194">
        <v>125467</v>
      </c>
      <c r="O168" s="194">
        <v>900</v>
      </c>
      <c r="P168" s="194">
        <v>127853</v>
      </c>
      <c r="Q168" s="75">
        <f t="shared" ref="Q168:Q169" si="618">P168-P167</f>
        <v>627</v>
      </c>
      <c r="R168" s="76">
        <f t="shared" ref="R168:R169" si="619">Q168/P167</f>
        <v>4.9282379387860968E-3</v>
      </c>
      <c r="S168" s="441">
        <v>3.1347</v>
      </c>
      <c r="T168" s="441">
        <v>2.9352999999999998</v>
      </c>
      <c r="U168" s="441"/>
      <c r="V168" s="441"/>
    </row>
    <row r="169" spans="1:22" s="92" customFormat="1">
      <c r="A169" s="85">
        <v>43480</v>
      </c>
      <c r="B169" s="86" t="s">
        <v>97</v>
      </c>
      <c r="C169" s="87">
        <v>43543</v>
      </c>
      <c r="D169" s="88">
        <v>0.72</v>
      </c>
      <c r="E169" s="88">
        <v>0.72319999999999995</v>
      </c>
      <c r="F169" s="88">
        <v>0.71860000000000002</v>
      </c>
      <c r="G169" s="88">
        <v>0.7208</v>
      </c>
      <c r="H169" s="89">
        <f t="shared" si="613"/>
        <v>459.99999999999375</v>
      </c>
      <c r="I169" s="73" t="str">
        <f t="shared" si="614"/>
        <v>過高</v>
      </c>
      <c r="J169" s="73" t="str">
        <f t="shared" si="615"/>
        <v/>
      </c>
      <c r="K169" s="194">
        <v>105893</v>
      </c>
      <c r="L169" s="75">
        <f t="shared" si="616"/>
        <v>32353</v>
      </c>
      <c r="M169" s="76">
        <f t="shared" si="617"/>
        <v>0.43993744900734294</v>
      </c>
      <c r="N169" s="194">
        <v>123441</v>
      </c>
      <c r="O169" s="194">
        <v>901</v>
      </c>
      <c r="P169" s="194">
        <v>125750</v>
      </c>
      <c r="Q169" s="75">
        <f t="shared" si="618"/>
        <v>-2103</v>
      </c>
      <c r="R169" s="76">
        <f t="shared" si="619"/>
        <v>-1.6448577663410322E-2</v>
      </c>
      <c r="S169" s="441">
        <v>2.8502999999999998</v>
      </c>
      <c r="T169" s="441">
        <v>2.9786000000000001</v>
      </c>
      <c r="U169" s="441"/>
      <c r="V169" s="441"/>
    </row>
    <row r="170" spans="1:22" s="92" customFormat="1">
      <c r="A170" s="85">
        <v>43481</v>
      </c>
      <c r="B170" s="86" t="s">
        <v>192</v>
      </c>
      <c r="C170" s="87">
        <v>43543</v>
      </c>
      <c r="D170" s="88">
        <v>0.72060000000000002</v>
      </c>
      <c r="E170" s="88">
        <v>0.7218</v>
      </c>
      <c r="F170" s="88">
        <v>0.71679999999999999</v>
      </c>
      <c r="G170" s="88">
        <v>0.71750000000000003</v>
      </c>
      <c r="H170" s="89">
        <f t="shared" ref="H170:H171" si="620">(E170-F170)*100000</f>
        <v>500.00000000000045</v>
      </c>
      <c r="I170" s="73" t="str">
        <f t="shared" ref="I170:I171" si="621">IF(E170&gt;E169,"過高","")</f>
        <v/>
      </c>
      <c r="J170" s="73" t="str">
        <f t="shared" ref="J170:J171" si="622">IF(F170&lt;F169,"破低","")</f>
        <v>破低</v>
      </c>
      <c r="K170" s="194">
        <v>82383</v>
      </c>
      <c r="L170" s="75">
        <f t="shared" ref="L170:L171" si="623">K170-K169</f>
        <v>-23510</v>
      </c>
      <c r="M170" s="76">
        <f t="shared" ref="M170:M171" si="624">L170/K169</f>
        <v>-0.22201656388996441</v>
      </c>
      <c r="N170" s="194">
        <v>122543</v>
      </c>
      <c r="O170" s="194">
        <v>865</v>
      </c>
      <c r="P170" s="194">
        <v>124439</v>
      </c>
      <c r="Q170" s="75">
        <f t="shared" ref="Q170" si="625">P170-P169</f>
        <v>-1311</v>
      </c>
      <c r="R170" s="76">
        <f t="shared" ref="R170" si="626">Q170/P169</f>
        <v>-1.042544731610338E-2</v>
      </c>
      <c r="S170" s="441">
        <v>2.8062</v>
      </c>
      <c r="T170" s="441">
        <v>2.7948</v>
      </c>
      <c r="U170" s="441"/>
      <c r="V170" s="441"/>
    </row>
    <row r="171" spans="1:22" s="92" customFormat="1">
      <c r="A171" s="85">
        <v>43482</v>
      </c>
      <c r="B171" s="86" t="s">
        <v>102</v>
      </c>
      <c r="C171" s="87">
        <v>43543</v>
      </c>
      <c r="D171" s="88">
        <v>0.7177</v>
      </c>
      <c r="E171" s="88">
        <v>0.7228</v>
      </c>
      <c r="F171" s="88">
        <v>0.71530000000000005</v>
      </c>
      <c r="G171" s="88">
        <v>0.7198</v>
      </c>
      <c r="H171" s="89">
        <f t="shared" si="620"/>
        <v>749.99999999999511</v>
      </c>
      <c r="I171" s="73" t="str">
        <f t="shared" si="621"/>
        <v>過高</v>
      </c>
      <c r="J171" s="73" t="str">
        <f t="shared" si="622"/>
        <v>破低</v>
      </c>
      <c r="K171" s="194">
        <v>118786</v>
      </c>
      <c r="L171" s="75">
        <f t="shared" si="623"/>
        <v>36403</v>
      </c>
      <c r="M171" s="76">
        <f t="shared" si="624"/>
        <v>0.44187514414381607</v>
      </c>
      <c r="N171" s="194"/>
      <c r="O171" s="194"/>
      <c r="P171" s="194"/>
      <c r="Q171" s="75"/>
      <c r="R171" s="76"/>
      <c r="S171" s="441">
        <v>2.7867000000000002</v>
      </c>
      <c r="T171" s="441">
        <v>2.7738</v>
      </c>
      <c r="U171" s="441"/>
      <c r="V171" s="441"/>
    </row>
    <row r="172" spans="1:22" s="92" customFormat="1">
      <c r="A172" s="85">
        <v>43483</v>
      </c>
      <c r="B172" s="86" t="s">
        <v>100</v>
      </c>
      <c r="C172" s="87">
        <v>43543</v>
      </c>
      <c r="D172" s="88"/>
      <c r="E172" s="88"/>
      <c r="F172" s="88"/>
      <c r="G172" s="88"/>
      <c r="H172" s="89"/>
      <c r="I172" s="73"/>
      <c r="J172" s="73"/>
      <c r="K172" s="194"/>
      <c r="L172" s="75"/>
      <c r="M172" s="76"/>
      <c r="N172" s="194"/>
      <c r="O172" s="194"/>
      <c r="P172" s="194"/>
      <c r="Q172" s="75"/>
      <c r="R172" s="76"/>
      <c r="S172" s="441">
        <v>2.7357999999999998</v>
      </c>
      <c r="T172" s="441">
        <v>2.698</v>
      </c>
      <c r="U172" s="441"/>
      <c r="V172" s="441"/>
    </row>
  </sheetData>
  <mergeCells count="1">
    <mergeCell ref="A1:R1"/>
  </mergeCells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2"/>
  <sheetViews>
    <sheetView zoomScaleNormal="100" workbookViewId="0">
      <pane xSplit="3" ySplit="2" topLeftCell="D143" activePane="bottomRight" state="frozen"/>
      <selection pane="topRight" activeCell="D1" sqref="D1"/>
      <selection pane="bottomLeft" activeCell="A3" sqref="A3"/>
      <selection pane="bottomRight" activeCell="P182" sqref="P182"/>
    </sheetView>
  </sheetViews>
  <sheetFormatPr defaultColWidth="10.77734375" defaultRowHeight="16.2"/>
  <cols>
    <col min="1" max="1" width="10.77734375" style="174" bestFit="1" customWidth="1"/>
    <col min="2" max="2" width="9" style="174" bestFit="1" customWidth="1"/>
    <col min="3" max="3" width="8" style="174" customWidth="1"/>
    <col min="4" max="6" width="9.6640625" style="77" customWidth="1"/>
    <col min="7" max="7" width="12.6640625" style="77" customWidth="1"/>
    <col min="8" max="8" width="10.6640625" style="72" customWidth="1"/>
    <col min="9" max="10" width="6.6640625" style="73" customWidth="1"/>
    <col min="11" max="11" width="12" style="192" bestFit="1" customWidth="1"/>
    <col min="12" max="12" width="11.109375" style="75" customWidth="1"/>
    <col min="13" max="13" width="10" style="73" bestFit="1" customWidth="1"/>
    <col min="14" max="16" width="9.6640625" style="192" customWidth="1"/>
    <col min="17" max="17" width="11.109375" style="75" customWidth="1"/>
    <col min="18" max="18" width="10" style="73" bestFit="1" customWidth="1"/>
    <col min="19" max="19" width="14.77734375" style="434" bestFit="1" customWidth="1"/>
    <col min="20" max="20" width="16.33203125" style="434" bestFit="1" customWidth="1"/>
    <col min="21" max="16384" width="10.77734375" style="195"/>
  </cols>
  <sheetData>
    <row r="1" spans="1:20">
      <c r="A1" s="609" t="s">
        <v>606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1"/>
    </row>
    <row r="2" spans="1:20">
      <c r="A2" s="174" t="s">
        <v>582</v>
      </c>
      <c r="B2" s="174" t="s">
        <v>583</v>
      </c>
      <c r="C2" s="174" t="s">
        <v>584</v>
      </c>
      <c r="D2" s="77" t="s">
        <v>585</v>
      </c>
      <c r="E2" s="77" t="s">
        <v>586</v>
      </c>
      <c r="F2" s="77" t="s">
        <v>587</v>
      </c>
      <c r="G2" s="77" t="s">
        <v>588</v>
      </c>
      <c r="H2" s="72" t="s">
        <v>589</v>
      </c>
      <c r="I2" s="73" t="s">
        <v>590</v>
      </c>
      <c r="J2" s="73" t="s">
        <v>591</v>
      </c>
      <c r="K2" s="74" t="s">
        <v>627</v>
      </c>
      <c r="L2" s="75" t="s">
        <v>626</v>
      </c>
      <c r="M2" s="73" t="s">
        <v>110</v>
      </c>
      <c r="N2" s="192" t="s">
        <v>592</v>
      </c>
      <c r="O2" s="192" t="s">
        <v>593</v>
      </c>
      <c r="P2" s="192" t="s">
        <v>594</v>
      </c>
      <c r="Q2" s="75" t="s">
        <v>595</v>
      </c>
      <c r="R2" s="73" t="s">
        <v>596</v>
      </c>
      <c r="S2" s="436" t="s">
        <v>638</v>
      </c>
      <c r="T2" s="434" t="s">
        <v>654</v>
      </c>
    </row>
    <row r="3" spans="1:20" s="126" customFormat="1">
      <c r="A3" s="120">
        <v>43248</v>
      </c>
      <c r="B3" s="121" t="s">
        <v>604</v>
      </c>
      <c r="C3" s="122">
        <v>43269</v>
      </c>
      <c r="D3" s="237"/>
      <c r="E3" s="123"/>
      <c r="F3" s="238"/>
      <c r="G3" s="123"/>
      <c r="H3" s="124"/>
      <c r="I3" s="73"/>
      <c r="J3" s="73"/>
      <c r="K3" s="239"/>
      <c r="L3" s="75"/>
      <c r="M3" s="73"/>
      <c r="N3" s="239"/>
      <c r="O3" s="239"/>
      <c r="P3" s="239"/>
      <c r="Q3" s="75"/>
      <c r="R3" s="73"/>
      <c r="S3" s="444"/>
      <c r="T3" s="444" t="s">
        <v>607</v>
      </c>
    </row>
    <row r="4" spans="1:20" s="183" customFormat="1">
      <c r="A4" s="134">
        <v>43249</v>
      </c>
      <c r="B4" s="135" t="s">
        <v>115</v>
      </c>
      <c r="C4" s="137">
        <v>43269</v>
      </c>
      <c r="D4" s="212">
        <v>0.69269999999999998</v>
      </c>
      <c r="E4" s="178">
        <v>0.69589999999999996</v>
      </c>
      <c r="F4" s="178">
        <v>0.68889999999999996</v>
      </c>
      <c r="G4" s="178">
        <v>0.68889999999999996</v>
      </c>
      <c r="H4" s="179">
        <f t="shared" ref="H4:H14" si="0">(E4-F4)*100000</f>
        <v>700.00000000000057</v>
      </c>
      <c r="I4" s="73"/>
      <c r="J4" s="73"/>
      <c r="K4" s="193"/>
      <c r="L4" s="75"/>
      <c r="M4" s="73"/>
      <c r="N4" s="193">
        <v>62203</v>
      </c>
      <c r="O4" s="193"/>
      <c r="P4" s="193">
        <v>62523</v>
      </c>
      <c r="Q4" s="75"/>
      <c r="R4" s="73"/>
      <c r="S4" s="438"/>
      <c r="T4" s="438"/>
    </row>
    <row r="5" spans="1:20" s="183" customFormat="1">
      <c r="A5" s="134">
        <v>43250</v>
      </c>
      <c r="B5" s="135" t="s">
        <v>108</v>
      </c>
      <c r="C5" s="137">
        <v>43269</v>
      </c>
      <c r="D5" s="178">
        <v>0.6895</v>
      </c>
      <c r="E5" s="178">
        <v>0.69979999999999998</v>
      </c>
      <c r="F5" s="213">
        <v>0.68820000000000003</v>
      </c>
      <c r="G5" s="178">
        <v>0.69850000000000001</v>
      </c>
      <c r="H5" s="179">
        <f t="shared" si="0"/>
        <v>1159.9999999999943</v>
      </c>
      <c r="I5" s="73" t="str">
        <f>IF(E5&gt;E4,"過高","")</f>
        <v>過高</v>
      </c>
      <c r="J5" s="73" t="str">
        <f>IF(F5&lt;F4,"破低","")</f>
        <v>破低</v>
      </c>
      <c r="K5" s="210"/>
      <c r="L5" s="75"/>
      <c r="M5" s="76"/>
      <c r="N5" s="209">
        <v>62206</v>
      </c>
      <c r="O5" s="193"/>
      <c r="P5" s="210">
        <v>62582</v>
      </c>
      <c r="Q5" s="75">
        <f t="shared" ref="Q5:Q13" si="1">P5-P4</f>
        <v>59</v>
      </c>
      <c r="R5" s="76">
        <f t="shared" ref="R5:R13" si="2">Q5/P4</f>
        <v>9.4365273579322811E-4</v>
      </c>
      <c r="S5" s="438"/>
      <c r="T5" s="438"/>
    </row>
    <row r="6" spans="1:20" s="183" customFormat="1">
      <c r="A6" s="134">
        <v>43251</v>
      </c>
      <c r="B6" s="135" t="s">
        <v>101</v>
      </c>
      <c r="C6" s="137">
        <v>43269</v>
      </c>
      <c r="D6" s="214">
        <v>0.69850000000000001</v>
      </c>
      <c r="E6" s="215">
        <v>0.70240000000000002</v>
      </c>
      <c r="F6" s="216">
        <v>0.69689999999999996</v>
      </c>
      <c r="G6" s="217">
        <v>0.70020000000000004</v>
      </c>
      <c r="H6" s="179">
        <f t="shared" si="0"/>
        <v>550.00000000000603</v>
      </c>
      <c r="I6" s="73" t="str">
        <f>IF(E6&gt;E5,"過高","")</f>
        <v>過高</v>
      </c>
      <c r="J6" s="73" t="str">
        <f t="shared" ref="J6:J14" si="3">IF(F6&lt;F5,"破低","")</f>
        <v/>
      </c>
      <c r="K6" s="209"/>
      <c r="L6" s="75"/>
      <c r="M6" s="76"/>
      <c r="N6" s="209">
        <v>62686</v>
      </c>
      <c r="O6" s="193"/>
      <c r="P6" s="209">
        <v>62992</v>
      </c>
      <c r="Q6" s="75">
        <f t="shared" si="1"/>
        <v>410</v>
      </c>
      <c r="R6" s="76">
        <f t="shared" si="2"/>
        <v>6.5514045572209259E-3</v>
      </c>
      <c r="S6" s="438"/>
      <c r="T6" s="438"/>
    </row>
    <row r="7" spans="1:20" s="183" customFormat="1">
      <c r="A7" s="134">
        <v>43252</v>
      </c>
      <c r="B7" s="135" t="s">
        <v>99</v>
      </c>
      <c r="C7" s="137">
        <v>43269</v>
      </c>
      <c r="D7" s="214">
        <v>0.69989999999999997</v>
      </c>
      <c r="E7" s="214">
        <v>0.70199999999999996</v>
      </c>
      <c r="F7" s="216">
        <v>0.69599999999999995</v>
      </c>
      <c r="G7" s="217">
        <v>0.69810000000000005</v>
      </c>
      <c r="H7" s="179">
        <f t="shared" si="0"/>
        <v>600.00000000000057</v>
      </c>
      <c r="I7" s="73" t="str">
        <f t="shared" ref="I7:I23" si="4">IF(E7&gt;E6,"過高","")</f>
        <v/>
      </c>
      <c r="J7" s="73" t="str">
        <f t="shared" si="3"/>
        <v>破低</v>
      </c>
      <c r="K7" s="193"/>
      <c r="L7" s="75"/>
      <c r="M7" s="76"/>
      <c r="N7" s="193">
        <v>63103</v>
      </c>
      <c r="O7" s="193"/>
      <c r="P7" s="193">
        <v>63400</v>
      </c>
      <c r="Q7" s="75">
        <f t="shared" si="1"/>
        <v>408</v>
      </c>
      <c r="R7" s="76">
        <f t="shared" si="2"/>
        <v>6.4770129540259076E-3</v>
      </c>
      <c r="S7" s="438"/>
      <c r="T7" s="438"/>
    </row>
    <row r="8" spans="1:20" s="92" customFormat="1">
      <c r="A8" s="85">
        <v>43255</v>
      </c>
      <c r="B8" s="86" t="s">
        <v>600</v>
      </c>
      <c r="C8" s="87">
        <v>43269</v>
      </c>
      <c r="D8" s="88">
        <v>0.69850000000000001</v>
      </c>
      <c r="E8" s="88">
        <v>0.70479999999999998</v>
      </c>
      <c r="F8" s="88">
        <v>0.69769999999999999</v>
      </c>
      <c r="G8" s="88">
        <v>0.70289999999999997</v>
      </c>
      <c r="H8" s="89">
        <f t="shared" si="0"/>
        <v>709.99999999999955</v>
      </c>
      <c r="I8" s="73" t="str">
        <f t="shared" si="4"/>
        <v>過高</v>
      </c>
      <c r="J8" s="73" t="str">
        <f t="shared" si="3"/>
        <v/>
      </c>
      <c r="K8" s="194"/>
      <c r="L8" s="75"/>
      <c r="M8" s="76"/>
      <c r="N8" s="194">
        <v>62875</v>
      </c>
      <c r="O8" s="194"/>
      <c r="P8" s="194">
        <v>63617</v>
      </c>
      <c r="Q8" s="75">
        <f t="shared" si="1"/>
        <v>217</v>
      </c>
      <c r="R8" s="76">
        <f t="shared" si="2"/>
        <v>3.4227129337539432E-3</v>
      </c>
      <c r="S8" s="442"/>
      <c r="T8" s="442"/>
    </row>
    <row r="9" spans="1:20" s="92" customFormat="1">
      <c r="A9" s="85">
        <v>43256</v>
      </c>
      <c r="B9" s="86" t="s">
        <v>601</v>
      </c>
      <c r="C9" s="87">
        <v>43269</v>
      </c>
      <c r="D9" s="88">
        <v>0.70279999999999998</v>
      </c>
      <c r="E9" s="88">
        <v>0.70440000000000003</v>
      </c>
      <c r="F9" s="88">
        <v>0.69979999999999998</v>
      </c>
      <c r="G9" s="88">
        <v>0.70240000000000002</v>
      </c>
      <c r="H9" s="89">
        <f t="shared" si="0"/>
        <v>460.00000000000483</v>
      </c>
      <c r="I9" s="73" t="str">
        <f t="shared" si="4"/>
        <v/>
      </c>
      <c r="J9" s="73" t="str">
        <f t="shared" si="3"/>
        <v/>
      </c>
      <c r="K9" s="194"/>
      <c r="L9" s="75"/>
      <c r="M9" s="76"/>
      <c r="N9" s="194">
        <v>61235</v>
      </c>
      <c r="O9" s="194"/>
      <c r="P9" s="194">
        <v>62065</v>
      </c>
      <c r="Q9" s="75">
        <f t="shared" si="1"/>
        <v>-1552</v>
      </c>
      <c r="R9" s="76">
        <f t="shared" si="2"/>
        <v>-2.4395994781269158E-2</v>
      </c>
      <c r="S9" s="442"/>
      <c r="T9" s="442"/>
    </row>
    <row r="10" spans="1:20" s="92" customFormat="1">
      <c r="A10" s="85">
        <v>43257</v>
      </c>
      <c r="B10" s="86" t="s">
        <v>602</v>
      </c>
      <c r="C10" s="87">
        <v>43269</v>
      </c>
      <c r="D10" s="88">
        <v>0.70279999999999998</v>
      </c>
      <c r="E10" s="88">
        <v>0.70599999999999996</v>
      </c>
      <c r="F10" s="88">
        <v>0.70250000000000001</v>
      </c>
      <c r="G10" s="88">
        <v>0.70340000000000003</v>
      </c>
      <c r="H10" s="89">
        <f t="shared" si="0"/>
        <v>349.99999999999477</v>
      </c>
      <c r="I10" s="73" t="str">
        <f t="shared" si="4"/>
        <v>過高</v>
      </c>
      <c r="J10" s="73" t="str">
        <f t="shared" si="3"/>
        <v/>
      </c>
      <c r="K10" s="194"/>
      <c r="L10" s="75"/>
      <c r="M10" s="76"/>
      <c r="N10" s="194">
        <v>59243</v>
      </c>
      <c r="O10" s="194"/>
      <c r="P10" s="194">
        <v>60600</v>
      </c>
      <c r="Q10" s="75">
        <f t="shared" si="1"/>
        <v>-1465</v>
      </c>
      <c r="R10" s="76">
        <f t="shared" si="2"/>
        <v>-2.3604285829372431E-2</v>
      </c>
      <c r="S10" s="442"/>
      <c r="T10" s="442"/>
    </row>
    <row r="11" spans="1:20" s="92" customFormat="1">
      <c r="A11" s="85">
        <v>43258</v>
      </c>
      <c r="B11" s="86" t="s">
        <v>603</v>
      </c>
      <c r="C11" s="87">
        <v>43269</v>
      </c>
      <c r="D11" s="88">
        <v>0.70369999999999999</v>
      </c>
      <c r="E11" s="88">
        <v>0.7056</v>
      </c>
      <c r="F11" s="88">
        <v>0.70209999999999995</v>
      </c>
      <c r="G11" s="88">
        <v>0.70279999999999998</v>
      </c>
      <c r="H11" s="89">
        <f t="shared" si="0"/>
        <v>350.00000000000585</v>
      </c>
      <c r="I11" s="73" t="str">
        <f t="shared" si="4"/>
        <v/>
      </c>
      <c r="J11" s="73" t="str">
        <f t="shared" si="3"/>
        <v>破低</v>
      </c>
      <c r="K11" s="194"/>
      <c r="L11" s="75"/>
      <c r="M11" s="76"/>
      <c r="N11" s="194">
        <v>58673</v>
      </c>
      <c r="O11" s="194"/>
      <c r="P11" s="194">
        <v>61430</v>
      </c>
      <c r="Q11" s="75">
        <f t="shared" si="1"/>
        <v>830</v>
      </c>
      <c r="R11" s="76">
        <f t="shared" si="2"/>
        <v>1.3696369636963697E-2</v>
      </c>
      <c r="S11" s="442"/>
      <c r="T11" s="442"/>
    </row>
    <row r="12" spans="1:20" s="92" customFormat="1">
      <c r="A12" s="85">
        <v>43259</v>
      </c>
      <c r="B12" s="86" t="s">
        <v>570</v>
      </c>
      <c r="C12" s="87">
        <v>43269</v>
      </c>
      <c r="D12" s="88">
        <v>0.70269999999999999</v>
      </c>
      <c r="E12" s="88">
        <v>0.70430000000000004</v>
      </c>
      <c r="F12" s="88">
        <v>0.70079999999999998</v>
      </c>
      <c r="G12" s="88">
        <v>0.70279999999999998</v>
      </c>
      <c r="H12" s="89">
        <f t="shared" si="0"/>
        <v>350.00000000000585</v>
      </c>
      <c r="I12" s="73" t="str">
        <f t="shared" si="4"/>
        <v/>
      </c>
      <c r="J12" s="73" t="str">
        <f t="shared" si="3"/>
        <v>破低</v>
      </c>
      <c r="K12" s="194"/>
      <c r="L12" s="75"/>
      <c r="M12" s="76"/>
      <c r="N12" s="194">
        <v>56854</v>
      </c>
      <c r="O12" s="194"/>
      <c r="P12" s="194">
        <v>61806</v>
      </c>
      <c r="Q12" s="75">
        <f t="shared" si="1"/>
        <v>376</v>
      </c>
      <c r="R12" s="76">
        <f t="shared" si="2"/>
        <v>6.1207878886537521E-3</v>
      </c>
      <c r="S12" s="442"/>
      <c r="T12" s="442"/>
    </row>
    <row r="13" spans="1:20">
      <c r="A13" s="134">
        <v>43262</v>
      </c>
      <c r="B13" s="135" t="s">
        <v>600</v>
      </c>
      <c r="C13" s="137">
        <v>43269</v>
      </c>
      <c r="D13" s="178">
        <v>0.70240000000000002</v>
      </c>
      <c r="E13" s="178">
        <v>0.70540000000000003</v>
      </c>
      <c r="F13" s="178">
        <v>0.70150000000000001</v>
      </c>
      <c r="G13" s="178">
        <v>0.70279999999999998</v>
      </c>
      <c r="H13" s="179">
        <f t="shared" si="0"/>
        <v>390.00000000000148</v>
      </c>
      <c r="I13" s="73" t="str">
        <f t="shared" si="4"/>
        <v>過高</v>
      </c>
      <c r="J13" s="73" t="str">
        <f t="shared" si="3"/>
        <v/>
      </c>
      <c r="K13" s="193"/>
      <c r="M13" s="76"/>
      <c r="N13" s="193">
        <v>53391</v>
      </c>
      <c r="O13" s="193"/>
      <c r="P13" s="193">
        <v>62038</v>
      </c>
      <c r="Q13" s="75">
        <f t="shared" si="1"/>
        <v>232</v>
      </c>
      <c r="R13" s="76">
        <f t="shared" si="2"/>
        <v>3.7536808724072095E-3</v>
      </c>
    </row>
    <row r="14" spans="1:20" s="250" customFormat="1">
      <c r="A14" s="134">
        <v>43263</v>
      </c>
      <c r="B14" s="135" t="s">
        <v>97</v>
      </c>
      <c r="C14" s="137">
        <v>43269</v>
      </c>
      <c r="D14" s="178">
        <v>0.70230000000000004</v>
      </c>
      <c r="E14" s="178">
        <v>0.7046</v>
      </c>
      <c r="F14" s="178">
        <v>0.69969999999999999</v>
      </c>
      <c r="G14" s="178">
        <v>0.70040000000000002</v>
      </c>
      <c r="H14" s="179">
        <f t="shared" si="0"/>
        <v>490.00000000000153</v>
      </c>
      <c r="I14" s="73" t="str">
        <f t="shared" si="4"/>
        <v/>
      </c>
      <c r="J14" s="73" t="str">
        <f t="shared" si="3"/>
        <v>破低</v>
      </c>
      <c r="K14" s="193"/>
      <c r="L14" s="75"/>
      <c r="M14" s="76"/>
      <c r="N14" s="193">
        <v>48328</v>
      </c>
      <c r="O14" s="193"/>
      <c r="P14" s="193">
        <v>64699</v>
      </c>
      <c r="Q14" s="75">
        <f t="shared" ref="Q14" si="5">P14-P13</f>
        <v>2661</v>
      </c>
      <c r="R14" s="76">
        <f t="shared" ref="R14" si="6">Q14/P13</f>
        <v>4.2893065540475193E-2</v>
      </c>
      <c r="S14" s="434"/>
      <c r="T14" s="434"/>
    </row>
    <row r="15" spans="1:20" s="256" customFormat="1">
      <c r="A15" s="134">
        <v>43264</v>
      </c>
      <c r="B15" s="135" t="s">
        <v>192</v>
      </c>
      <c r="C15" s="137">
        <v>43269</v>
      </c>
      <c r="D15" s="178">
        <v>0.7006</v>
      </c>
      <c r="E15" s="178">
        <v>0.70530000000000004</v>
      </c>
      <c r="F15" s="178">
        <v>0.69740000000000002</v>
      </c>
      <c r="G15" s="178">
        <v>0.70230000000000004</v>
      </c>
      <c r="H15" s="179">
        <f t="shared" ref="H15" si="7">(E15-F15)*100000</f>
        <v>790.00000000000182</v>
      </c>
      <c r="I15" s="73" t="str">
        <f t="shared" si="4"/>
        <v>過高</v>
      </c>
      <c r="J15" s="73" t="str">
        <f t="shared" ref="J15" si="8">IF(F15&lt;F14,"破低","")</f>
        <v>破低</v>
      </c>
      <c r="K15" s="193"/>
      <c r="L15" s="75"/>
      <c r="M15" s="76"/>
      <c r="N15" s="193">
        <v>42669</v>
      </c>
      <c r="O15" s="193">
        <v>27797</v>
      </c>
      <c r="P15" s="193">
        <v>70481</v>
      </c>
      <c r="Q15" s="75">
        <f t="shared" ref="Q15:Q16" si="9">P15-P14</f>
        <v>5782</v>
      </c>
      <c r="R15" s="76">
        <f t="shared" ref="R15:R16" si="10">Q15/P14</f>
        <v>8.9367687290375433E-2</v>
      </c>
      <c r="S15" s="434"/>
      <c r="T15" s="434"/>
    </row>
    <row r="16" spans="1:20" s="256" customFormat="1">
      <c r="A16" s="134">
        <v>43265</v>
      </c>
      <c r="B16" s="135" t="s">
        <v>102</v>
      </c>
      <c r="C16" s="137">
        <v>43269</v>
      </c>
      <c r="D16" s="178">
        <v>0.7026</v>
      </c>
      <c r="E16" s="178">
        <v>0.70450000000000002</v>
      </c>
      <c r="F16" s="178">
        <v>0.69720000000000004</v>
      </c>
      <c r="G16" s="178">
        <v>0.69750000000000001</v>
      </c>
      <c r="H16" s="179">
        <f t="shared" ref="H16:H18" si="11">(E16-F16)*100000</f>
        <v>729.99999999999727</v>
      </c>
      <c r="I16" s="73" t="str">
        <f t="shared" si="4"/>
        <v/>
      </c>
      <c r="J16" s="73" t="str">
        <f t="shared" ref="J16:J23" si="12">IF(F16&lt;F15,"破低","")</f>
        <v>破低</v>
      </c>
      <c r="K16" s="193"/>
      <c r="L16" s="75"/>
      <c r="M16" s="76"/>
      <c r="N16" s="193">
        <v>39482</v>
      </c>
      <c r="O16" s="193">
        <v>38245</v>
      </c>
      <c r="P16" s="193">
        <v>77742</v>
      </c>
      <c r="Q16" s="75">
        <f t="shared" si="9"/>
        <v>7261</v>
      </c>
      <c r="R16" s="76">
        <f t="shared" si="10"/>
        <v>0.10302067223790809</v>
      </c>
      <c r="S16" s="434"/>
      <c r="T16" s="434"/>
    </row>
    <row r="17" spans="1:20" s="257" customFormat="1">
      <c r="A17" s="134">
        <v>43266</v>
      </c>
      <c r="B17" s="135" t="s">
        <v>100</v>
      </c>
      <c r="C17" s="137">
        <v>43269</v>
      </c>
      <c r="D17" s="178">
        <v>0.69730000000000003</v>
      </c>
      <c r="E17" s="178">
        <v>0.69750000000000001</v>
      </c>
      <c r="F17" s="178">
        <v>0.69279999999999997</v>
      </c>
      <c r="G17" s="178">
        <v>0.69410000000000005</v>
      </c>
      <c r="H17" s="179">
        <f t="shared" si="11"/>
        <v>470.00000000000375</v>
      </c>
      <c r="I17" s="73" t="str">
        <f t="shared" si="4"/>
        <v/>
      </c>
      <c r="J17" s="73" t="str">
        <f t="shared" si="12"/>
        <v>破低</v>
      </c>
      <c r="K17" s="193"/>
      <c r="L17" s="75"/>
      <c r="M17" s="76"/>
      <c r="N17" s="193">
        <v>37154</v>
      </c>
      <c r="O17" s="193">
        <v>42988</v>
      </c>
      <c r="P17" s="193">
        <v>80157</v>
      </c>
      <c r="Q17" s="75">
        <f t="shared" ref="Q17" si="13">P17-P16</f>
        <v>2415</v>
      </c>
      <c r="R17" s="76">
        <f t="shared" ref="R17" si="14">Q17/P16</f>
        <v>3.1064289573203674E-2</v>
      </c>
      <c r="S17" s="434"/>
      <c r="T17" s="434"/>
    </row>
    <row r="18" spans="1:20" s="328" customFormat="1">
      <c r="A18" s="319">
        <v>43269</v>
      </c>
      <c r="B18" s="320" t="s">
        <v>98</v>
      </c>
      <c r="C18" s="321">
        <v>43361</v>
      </c>
      <c r="D18" s="337">
        <v>0.69399999999999995</v>
      </c>
      <c r="E18" s="337">
        <v>0.69550000000000001</v>
      </c>
      <c r="F18" s="337">
        <v>0.69210000000000005</v>
      </c>
      <c r="G18" s="337">
        <v>0.69379999999999997</v>
      </c>
      <c r="H18" s="324">
        <f t="shared" si="11"/>
        <v>339.99999999999585</v>
      </c>
      <c r="I18" s="320" t="str">
        <f t="shared" si="4"/>
        <v/>
      </c>
      <c r="J18" s="320" t="str">
        <f t="shared" si="12"/>
        <v>破低</v>
      </c>
      <c r="K18" s="325"/>
      <c r="L18" s="326"/>
      <c r="M18" s="327"/>
      <c r="N18" s="325">
        <v>42933</v>
      </c>
      <c r="O18" s="325"/>
      <c r="P18" s="325">
        <v>42948</v>
      </c>
      <c r="Q18" s="326">
        <f t="shared" ref="Q18" si="15">P18-P17</f>
        <v>-37209</v>
      </c>
      <c r="R18" s="327">
        <f t="shared" ref="R18" si="16">Q18/P17</f>
        <v>-0.46420150454732589</v>
      </c>
      <c r="S18" s="440"/>
      <c r="T18" s="440"/>
    </row>
    <row r="19" spans="1:20" s="92" customFormat="1">
      <c r="A19" s="85">
        <v>43270</v>
      </c>
      <c r="B19" s="86" t="s">
        <v>97</v>
      </c>
      <c r="C19" s="87">
        <v>43361</v>
      </c>
      <c r="D19" s="88">
        <v>0.69320000000000004</v>
      </c>
      <c r="E19" s="88">
        <v>0.69430000000000003</v>
      </c>
      <c r="F19" s="88">
        <v>0.6885</v>
      </c>
      <c r="G19" s="88">
        <v>0.69</v>
      </c>
      <c r="H19" s="89">
        <f t="shared" ref="H19:H20" si="17">(E19-F19)*100000</f>
        <v>580.00000000000273</v>
      </c>
      <c r="I19" s="73" t="str">
        <f t="shared" si="4"/>
        <v/>
      </c>
      <c r="J19" s="73" t="str">
        <f t="shared" si="12"/>
        <v>破低</v>
      </c>
      <c r="K19" s="194"/>
      <c r="L19" s="75"/>
      <c r="M19" s="76"/>
      <c r="N19" s="194">
        <v>43292</v>
      </c>
      <c r="O19" s="194"/>
      <c r="P19" s="194">
        <v>43308</v>
      </c>
      <c r="Q19" s="75">
        <f t="shared" ref="Q19" si="18">P19-P18</f>
        <v>360</v>
      </c>
      <c r="R19" s="76">
        <f t="shared" ref="R19" si="19">Q19/P18</f>
        <v>8.3822296730930428E-3</v>
      </c>
      <c r="S19" s="442"/>
      <c r="T19" s="442"/>
    </row>
    <row r="20" spans="1:20" s="92" customFormat="1">
      <c r="A20" s="85">
        <v>43271</v>
      </c>
      <c r="B20" s="86" t="s">
        <v>192</v>
      </c>
      <c r="C20" s="87">
        <v>43361</v>
      </c>
      <c r="D20" s="88">
        <v>0.68989999999999996</v>
      </c>
      <c r="E20" s="88">
        <v>0.69169999999999998</v>
      </c>
      <c r="F20" s="88">
        <v>0.68589999999999995</v>
      </c>
      <c r="G20" s="88">
        <v>0.68610000000000004</v>
      </c>
      <c r="H20" s="89">
        <f t="shared" si="17"/>
        <v>580.00000000000273</v>
      </c>
      <c r="I20" s="73" t="str">
        <f t="shared" si="4"/>
        <v/>
      </c>
      <c r="J20" s="73" t="str">
        <f t="shared" si="12"/>
        <v>破低</v>
      </c>
      <c r="K20" s="194"/>
      <c r="L20" s="75"/>
      <c r="M20" s="76"/>
      <c r="N20" s="194">
        <v>44328</v>
      </c>
      <c r="O20" s="194"/>
      <c r="P20" s="194">
        <v>44344</v>
      </c>
      <c r="Q20" s="75">
        <f t="shared" ref="Q20" si="20">P20-P19</f>
        <v>1036</v>
      </c>
      <c r="R20" s="76">
        <f t="shared" ref="R20" si="21">Q20/P19</f>
        <v>2.3921677288260831E-2</v>
      </c>
      <c r="S20" s="442"/>
      <c r="T20" s="442"/>
    </row>
    <row r="21" spans="1:20" s="92" customFormat="1">
      <c r="A21" s="85">
        <v>43272</v>
      </c>
      <c r="B21" s="86" t="s">
        <v>102</v>
      </c>
      <c r="C21" s="87">
        <v>43361</v>
      </c>
      <c r="D21" s="88">
        <v>0.68600000000000005</v>
      </c>
      <c r="E21" s="88">
        <v>0.68840000000000001</v>
      </c>
      <c r="F21" s="88">
        <v>0.68259999999999998</v>
      </c>
      <c r="G21" s="88">
        <v>0.68700000000000006</v>
      </c>
      <c r="H21" s="89">
        <f t="shared" ref="H21" si="22">(E21-F21)*100000</f>
        <v>580.00000000000273</v>
      </c>
      <c r="I21" s="73" t="str">
        <f t="shared" si="4"/>
        <v/>
      </c>
      <c r="J21" s="73" t="str">
        <f t="shared" si="12"/>
        <v>破低</v>
      </c>
      <c r="K21" s="194"/>
      <c r="L21" s="75"/>
      <c r="M21" s="76"/>
      <c r="N21" s="194">
        <v>45217</v>
      </c>
      <c r="O21" s="194"/>
      <c r="P21" s="194">
        <v>45233</v>
      </c>
      <c r="Q21" s="75">
        <f t="shared" ref="Q21" si="23">P21-P20</f>
        <v>889</v>
      </c>
      <c r="R21" s="76">
        <f t="shared" ref="R21" si="24">Q21/P20</f>
        <v>2.0047808046184376E-2</v>
      </c>
      <c r="S21" s="442"/>
      <c r="T21" s="442"/>
    </row>
    <row r="22" spans="1:20" s="92" customFormat="1">
      <c r="A22" s="85">
        <v>43273</v>
      </c>
      <c r="B22" s="86" t="s">
        <v>100</v>
      </c>
      <c r="C22" s="87">
        <v>43361</v>
      </c>
      <c r="D22" s="88">
        <v>0.68700000000000006</v>
      </c>
      <c r="E22" s="88">
        <v>0.69210000000000005</v>
      </c>
      <c r="F22" s="88">
        <v>0.68640000000000001</v>
      </c>
      <c r="G22" s="88">
        <v>0.6905</v>
      </c>
      <c r="H22" s="89">
        <f t="shared" ref="H22:H23" si="25">(E22-F22)*100000</f>
        <v>570.00000000000387</v>
      </c>
      <c r="I22" s="73" t="str">
        <f t="shared" si="4"/>
        <v>過高</v>
      </c>
      <c r="J22" s="73" t="str">
        <f t="shared" si="12"/>
        <v/>
      </c>
      <c r="K22" s="194"/>
      <c r="L22" s="75"/>
      <c r="M22" s="76"/>
      <c r="N22" s="194">
        <v>44236</v>
      </c>
      <c r="O22" s="194"/>
      <c r="P22" s="194">
        <v>44252</v>
      </c>
      <c r="Q22" s="75">
        <f t="shared" ref="Q22" si="26">P22-P21</f>
        <v>-981</v>
      </c>
      <c r="R22" s="76">
        <f t="shared" ref="R22" si="27">Q22/P21</f>
        <v>-2.1687705878451573E-2</v>
      </c>
      <c r="S22" s="442"/>
      <c r="T22" s="442"/>
    </row>
    <row r="23" spans="1:20" s="269" customFormat="1">
      <c r="A23" s="134">
        <v>43276</v>
      </c>
      <c r="B23" s="135" t="s">
        <v>98</v>
      </c>
      <c r="C23" s="111">
        <v>43361</v>
      </c>
      <c r="D23" s="178">
        <v>0.69179999999999997</v>
      </c>
      <c r="E23" s="178">
        <v>0.69220000000000004</v>
      </c>
      <c r="F23" s="178">
        <v>0.68859999999999999</v>
      </c>
      <c r="G23" s="178">
        <v>0.68959999999999999</v>
      </c>
      <c r="H23" s="179">
        <f t="shared" si="25"/>
        <v>360.00000000000477</v>
      </c>
      <c r="I23" s="73" t="str">
        <f t="shared" si="4"/>
        <v>過高</v>
      </c>
      <c r="J23" s="73" t="str">
        <f t="shared" si="12"/>
        <v/>
      </c>
      <c r="K23" s="193"/>
      <c r="L23" s="75"/>
      <c r="M23" s="76"/>
      <c r="N23" s="193">
        <v>44137</v>
      </c>
      <c r="O23" s="193"/>
      <c r="P23" s="193">
        <v>44153</v>
      </c>
      <c r="Q23" s="75">
        <f t="shared" ref="Q23" si="28">P23-P22</f>
        <v>-99</v>
      </c>
      <c r="R23" s="76">
        <f t="shared" ref="R23" si="29">Q23/P22</f>
        <v>-2.2371870197957153E-3</v>
      </c>
      <c r="S23" s="434"/>
      <c r="T23" s="434"/>
    </row>
    <row r="24" spans="1:20" s="269" customFormat="1">
      <c r="A24" s="134">
        <v>43277</v>
      </c>
      <c r="B24" s="135" t="s">
        <v>97</v>
      </c>
      <c r="C24" s="111">
        <v>43361</v>
      </c>
      <c r="D24" s="178">
        <v>0.68930000000000002</v>
      </c>
      <c r="E24" s="178">
        <v>0.69010000000000005</v>
      </c>
      <c r="F24" s="178">
        <v>0.68469999999999998</v>
      </c>
      <c r="G24" s="178">
        <v>0.6855</v>
      </c>
      <c r="H24" s="179">
        <f t="shared" ref="H24" si="30">(E24-F24)*100000</f>
        <v>540.00000000000716</v>
      </c>
      <c r="I24" s="73" t="str">
        <f t="shared" ref="I24" si="31">IF(E24&gt;E23,"過高","")</f>
        <v/>
      </c>
      <c r="J24" s="73" t="str">
        <f t="shared" ref="J24" si="32">IF(F24&lt;F23,"破低","")</f>
        <v>破低</v>
      </c>
      <c r="K24" s="193"/>
      <c r="L24" s="75"/>
      <c r="M24" s="76"/>
      <c r="N24" s="193">
        <v>45007</v>
      </c>
      <c r="O24" s="193"/>
      <c r="P24" s="193">
        <v>45026</v>
      </c>
      <c r="Q24" s="75">
        <f t="shared" ref="Q24" si="33">P24-P23</f>
        <v>873</v>
      </c>
      <c r="R24" s="76">
        <f t="shared" ref="R24" si="34">Q24/P23</f>
        <v>1.9772155912395534E-2</v>
      </c>
      <c r="S24" s="434"/>
      <c r="T24" s="434"/>
    </row>
    <row r="25" spans="1:20" s="269" customFormat="1">
      <c r="A25" s="134">
        <v>43278</v>
      </c>
      <c r="B25" s="135" t="s">
        <v>192</v>
      </c>
      <c r="C25" s="111">
        <v>43361</v>
      </c>
      <c r="D25" s="178">
        <v>0.6855</v>
      </c>
      <c r="E25" s="178">
        <v>0.68600000000000005</v>
      </c>
      <c r="F25" s="178">
        <v>0.67759999999999998</v>
      </c>
      <c r="G25" s="178">
        <v>0.6794</v>
      </c>
      <c r="H25" s="179">
        <f t="shared" ref="H25" si="35">(E25-F25)*100000</f>
        <v>840.00000000000739</v>
      </c>
      <c r="I25" s="73" t="str">
        <f t="shared" ref="I25" si="36">IF(E25&gt;E24,"過高","")</f>
        <v/>
      </c>
      <c r="J25" s="73" t="str">
        <f t="shared" ref="J25" si="37">IF(F25&lt;F24,"破低","")</f>
        <v>破低</v>
      </c>
      <c r="K25" s="193"/>
      <c r="L25" s="75"/>
      <c r="M25" s="76"/>
      <c r="N25" s="193">
        <v>48239</v>
      </c>
      <c r="O25" s="193"/>
      <c r="P25" s="193">
        <v>48332</v>
      </c>
      <c r="Q25" s="75">
        <f t="shared" ref="Q25" si="38">P25-P24</f>
        <v>3306</v>
      </c>
      <c r="R25" s="76">
        <f t="shared" ref="R25" si="39">Q25/P24</f>
        <v>7.3424243770266073E-2</v>
      </c>
      <c r="S25" s="434"/>
      <c r="T25" s="434"/>
    </row>
    <row r="26" spans="1:20" s="275" customFormat="1">
      <c r="A26" s="134">
        <v>43279</v>
      </c>
      <c r="B26" s="135" t="s">
        <v>102</v>
      </c>
      <c r="C26" s="111">
        <v>43361</v>
      </c>
      <c r="D26" s="178">
        <v>0.68030000000000002</v>
      </c>
      <c r="E26" s="178">
        <v>0.68100000000000005</v>
      </c>
      <c r="F26" s="178">
        <v>0.67459999999999998</v>
      </c>
      <c r="G26" s="178">
        <v>0.67530000000000001</v>
      </c>
      <c r="H26" s="179">
        <f t="shared" ref="H26" si="40">(E26-F26)*100000</f>
        <v>640.00000000000728</v>
      </c>
      <c r="I26" s="73" t="str">
        <f t="shared" ref="I26" si="41">IF(E26&gt;E25,"過高","")</f>
        <v/>
      </c>
      <c r="J26" s="73" t="str">
        <f t="shared" ref="J26" si="42">IF(F26&lt;F25,"破低","")</f>
        <v>破低</v>
      </c>
      <c r="K26" s="193"/>
      <c r="L26" s="75"/>
      <c r="M26" s="76"/>
      <c r="N26" s="193">
        <v>50774</v>
      </c>
      <c r="O26" s="193"/>
      <c r="P26" s="193">
        <v>50867</v>
      </c>
      <c r="Q26" s="75">
        <f t="shared" ref="Q26" si="43">P26-P25</f>
        <v>2535</v>
      </c>
      <c r="R26" s="76">
        <f t="shared" ref="R26" si="44">Q26/P25</f>
        <v>5.2449722750972441E-2</v>
      </c>
      <c r="S26" s="434"/>
      <c r="T26" s="434"/>
    </row>
    <row r="27" spans="1:20" s="277" customFormat="1">
      <c r="A27" s="134">
        <v>43280</v>
      </c>
      <c r="B27" s="135" t="s">
        <v>100</v>
      </c>
      <c r="C27" s="111">
        <v>43361</v>
      </c>
      <c r="D27" s="178">
        <v>0.67569999999999997</v>
      </c>
      <c r="E27" s="178">
        <v>0.6784</v>
      </c>
      <c r="F27" s="178">
        <v>0.67369999999999997</v>
      </c>
      <c r="G27" s="178">
        <v>0.67749999999999999</v>
      </c>
      <c r="H27" s="179">
        <f t="shared" ref="H27" si="45">(E27-F27)*100000</f>
        <v>470.00000000000375</v>
      </c>
      <c r="I27" s="73" t="str">
        <f t="shared" ref="I27" si="46">IF(E27&gt;E26,"過高","")</f>
        <v/>
      </c>
      <c r="J27" s="73" t="str">
        <f t="shared" ref="J27" si="47">IF(F27&lt;F26,"破低","")</f>
        <v>破低</v>
      </c>
      <c r="K27" s="193"/>
      <c r="L27" s="75"/>
      <c r="M27" s="76"/>
      <c r="N27" s="193">
        <v>50842</v>
      </c>
      <c r="O27" s="193"/>
      <c r="P27" s="193">
        <v>50935</v>
      </c>
      <c r="Q27" s="75">
        <f t="shared" ref="Q27" si="48">P27-P26</f>
        <v>68</v>
      </c>
      <c r="R27" s="76">
        <f t="shared" ref="R27" si="49">Q27/P26</f>
        <v>1.3368195490199933E-3</v>
      </c>
      <c r="S27" s="434"/>
      <c r="T27" s="434"/>
    </row>
    <row r="28" spans="1:20" s="92" customFormat="1">
      <c r="A28" s="85">
        <v>43283</v>
      </c>
      <c r="B28" s="86" t="s">
        <v>98</v>
      </c>
      <c r="C28" s="87">
        <v>43361</v>
      </c>
      <c r="D28" s="88">
        <v>0.67759999999999998</v>
      </c>
      <c r="E28" s="88">
        <v>0.6784</v>
      </c>
      <c r="F28" s="88">
        <v>0.66890000000000005</v>
      </c>
      <c r="G28" s="88">
        <v>0.67110000000000003</v>
      </c>
      <c r="H28" s="89">
        <f t="shared" ref="H28" si="50">(E28-F28)*100000</f>
        <v>949.99999999999534</v>
      </c>
      <c r="I28" s="73" t="str">
        <f t="shared" ref="I28" si="51">IF(E28&gt;E27,"過高","")</f>
        <v/>
      </c>
      <c r="J28" s="73" t="str">
        <f t="shared" ref="J28" si="52">IF(F28&lt;F27,"破低","")</f>
        <v>破低</v>
      </c>
      <c r="K28" s="194"/>
      <c r="L28" s="75"/>
      <c r="M28" s="76"/>
      <c r="N28" s="194">
        <v>53276</v>
      </c>
      <c r="O28" s="194"/>
      <c r="P28" s="194">
        <v>53374</v>
      </c>
      <c r="Q28" s="75">
        <f t="shared" ref="Q28" si="53">P28-P27</f>
        <v>2439</v>
      </c>
      <c r="R28" s="76">
        <f t="shared" ref="R28" si="54">Q28/P27</f>
        <v>4.7884558751349761E-2</v>
      </c>
      <c r="S28" s="442"/>
      <c r="T28" s="442"/>
    </row>
    <row r="29" spans="1:20" s="92" customFormat="1">
      <c r="A29" s="85">
        <v>43284</v>
      </c>
      <c r="B29" s="86" t="s">
        <v>97</v>
      </c>
      <c r="C29" s="87">
        <v>43361</v>
      </c>
      <c r="D29" s="88">
        <v>0.67110000000000003</v>
      </c>
      <c r="E29" s="88">
        <v>0.67589999999999995</v>
      </c>
      <c r="F29" s="88">
        <v>0.66879999999999995</v>
      </c>
      <c r="G29" s="88">
        <v>0.67589999999999995</v>
      </c>
      <c r="H29" s="89">
        <f t="shared" ref="H29" si="55">(E29-F29)*100000</f>
        <v>709.99999999999955</v>
      </c>
      <c r="I29" s="73" t="str">
        <f t="shared" ref="I29" si="56">IF(E29&gt;E28,"過高","")</f>
        <v/>
      </c>
      <c r="J29" s="73" t="str">
        <f t="shared" ref="J29" si="57">IF(F29&lt;F28,"破低","")</f>
        <v>破低</v>
      </c>
      <c r="K29" s="194"/>
      <c r="L29" s="75"/>
      <c r="M29" s="76"/>
      <c r="N29" s="194">
        <v>53580</v>
      </c>
      <c r="O29" s="194"/>
      <c r="P29" s="194">
        <v>53676</v>
      </c>
      <c r="Q29" s="75">
        <f t="shared" ref="Q29" si="58">P29-P28</f>
        <v>302</v>
      </c>
      <c r="R29" s="76">
        <f t="shared" ref="R29" si="59">Q29/P28</f>
        <v>5.6581856334544907E-3</v>
      </c>
      <c r="S29" s="442"/>
      <c r="T29" s="442"/>
    </row>
    <row r="30" spans="1:20" s="126" customFormat="1">
      <c r="A30" s="120">
        <v>43285</v>
      </c>
      <c r="B30" s="121" t="s">
        <v>108</v>
      </c>
      <c r="C30" s="122">
        <v>43361</v>
      </c>
      <c r="D30" s="123">
        <v>0.67515000000000003</v>
      </c>
      <c r="E30" s="123">
        <v>0.67835999999999996</v>
      </c>
      <c r="F30" s="123">
        <v>0.67493999999999998</v>
      </c>
      <c r="G30" s="123">
        <v>0.67591999999999997</v>
      </c>
      <c r="H30" s="124"/>
      <c r="I30" s="121"/>
      <c r="J30" s="121"/>
      <c r="K30" s="239"/>
      <c r="L30" s="125"/>
      <c r="M30" s="121"/>
      <c r="N30" s="239"/>
      <c r="O30" s="239"/>
      <c r="P30" s="239"/>
      <c r="Q30" s="125"/>
      <c r="R30" s="121"/>
      <c r="S30" s="444"/>
      <c r="T30" s="444"/>
    </row>
    <row r="31" spans="1:20" s="92" customFormat="1">
      <c r="A31" s="85">
        <v>43286</v>
      </c>
      <c r="B31" s="86" t="s">
        <v>102</v>
      </c>
      <c r="C31" s="87">
        <v>43361</v>
      </c>
      <c r="D31" s="88">
        <v>0.67559999999999998</v>
      </c>
      <c r="E31" s="88">
        <v>0.67979999999999996</v>
      </c>
      <c r="F31" s="88">
        <v>0.67500000000000004</v>
      </c>
      <c r="G31" s="88">
        <v>0.67910000000000004</v>
      </c>
      <c r="H31" s="89">
        <f>(E30-F30)*100000</f>
        <v>341.99999999999784</v>
      </c>
      <c r="I31" s="73" t="str">
        <f>IF(E31&gt;E29,"過高","")</f>
        <v>過高</v>
      </c>
      <c r="J31" s="73" t="str">
        <f>IF(F31&lt;F29,"破低","")</f>
        <v/>
      </c>
      <c r="K31" s="194"/>
      <c r="L31" s="75"/>
      <c r="M31" s="76"/>
      <c r="N31" s="194">
        <v>53642</v>
      </c>
      <c r="O31" s="194"/>
      <c r="P31" s="194">
        <v>53738</v>
      </c>
      <c r="Q31" s="75">
        <f>P31-P29</f>
        <v>62</v>
      </c>
      <c r="R31" s="76">
        <f>Q31/P29</f>
        <v>1.1550786198673522E-3</v>
      </c>
      <c r="S31" s="442"/>
      <c r="T31" s="442"/>
    </row>
    <row r="32" spans="1:20" s="92" customFormat="1">
      <c r="A32" s="85">
        <v>43287</v>
      </c>
      <c r="B32" s="86" t="s">
        <v>100</v>
      </c>
      <c r="C32" s="87">
        <v>43361</v>
      </c>
      <c r="D32" s="88">
        <v>0.67889999999999995</v>
      </c>
      <c r="E32" s="88">
        <v>0.6845</v>
      </c>
      <c r="F32" s="88">
        <v>0.67830000000000001</v>
      </c>
      <c r="G32" s="88">
        <v>0.68440000000000001</v>
      </c>
      <c r="H32" s="89">
        <f t="shared" ref="H32:H33" si="60">(E32-F32)*100000</f>
        <v>619.99999999999829</v>
      </c>
      <c r="I32" s="73" t="str">
        <f t="shared" ref="I32:I33" si="61">IF(E32&gt;E31,"過高","")</f>
        <v>過高</v>
      </c>
      <c r="J32" s="73" t="str">
        <f t="shared" ref="J32:J33" si="62">IF(F32&lt;F31,"破低","")</f>
        <v/>
      </c>
      <c r="K32" s="194"/>
      <c r="L32" s="75"/>
      <c r="M32" s="76"/>
      <c r="N32" s="194">
        <v>54433</v>
      </c>
      <c r="O32" s="194"/>
      <c r="P32" s="194">
        <v>54529</v>
      </c>
      <c r="Q32" s="75">
        <f t="shared" ref="Q32" si="63">P32-P31</f>
        <v>791</v>
      </c>
      <c r="R32" s="76">
        <f t="shared" ref="R32" si="64">Q32/P31</f>
        <v>1.4719565298299155E-2</v>
      </c>
      <c r="S32" s="442"/>
      <c r="T32" s="442"/>
    </row>
    <row r="33" spans="1:20" s="285" customFormat="1">
      <c r="A33" s="134">
        <v>43290</v>
      </c>
      <c r="B33" s="135" t="s">
        <v>98</v>
      </c>
      <c r="C33" s="111">
        <v>43361</v>
      </c>
      <c r="D33" s="178">
        <v>0.68369999999999997</v>
      </c>
      <c r="E33" s="178">
        <v>0.68579999999999997</v>
      </c>
      <c r="F33" s="178">
        <v>0.68289999999999995</v>
      </c>
      <c r="G33" s="178">
        <v>0.68389999999999995</v>
      </c>
      <c r="H33" s="179">
        <f t="shared" si="60"/>
        <v>290.00000000000136</v>
      </c>
      <c r="I33" s="73" t="str">
        <f t="shared" si="61"/>
        <v>過高</v>
      </c>
      <c r="J33" s="73" t="str">
        <f t="shared" si="62"/>
        <v/>
      </c>
      <c r="K33" s="193"/>
      <c r="L33" s="75"/>
      <c r="M33" s="76"/>
      <c r="N33" s="193">
        <v>53547</v>
      </c>
      <c r="O33" s="193"/>
      <c r="P33" s="193">
        <v>53643</v>
      </c>
      <c r="Q33" s="75">
        <f t="shared" ref="Q33" si="65">P33-P32</f>
        <v>-886</v>
      </c>
      <c r="R33" s="76">
        <f t="shared" ref="R33" si="66">Q33/P32</f>
        <v>-1.6248234884190065E-2</v>
      </c>
      <c r="S33" s="434"/>
      <c r="T33" s="434"/>
    </row>
    <row r="34" spans="1:20" s="286" customFormat="1">
      <c r="A34" s="134">
        <v>43291</v>
      </c>
      <c r="B34" s="135" t="s">
        <v>97</v>
      </c>
      <c r="C34" s="111">
        <v>43361</v>
      </c>
      <c r="D34" s="178">
        <v>0.68379999999999996</v>
      </c>
      <c r="E34" s="178">
        <v>0.68559999999999999</v>
      </c>
      <c r="F34" s="178">
        <v>0.68069999999999997</v>
      </c>
      <c r="G34" s="178">
        <v>0.68400000000000005</v>
      </c>
      <c r="H34" s="179">
        <f t="shared" ref="H34" si="67">(E34-F34)*100000</f>
        <v>490.00000000000153</v>
      </c>
      <c r="I34" s="73" t="str">
        <f t="shared" ref="I34" si="68">IF(E34&gt;E33,"過高","")</f>
        <v/>
      </c>
      <c r="J34" s="73" t="str">
        <f t="shared" ref="J34" si="69">IF(F34&lt;F33,"破低","")</f>
        <v>破低</v>
      </c>
      <c r="K34" s="193"/>
      <c r="L34" s="75"/>
      <c r="M34" s="76"/>
      <c r="N34" s="193">
        <v>52692</v>
      </c>
      <c r="O34" s="193"/>
      <c r="P34" s="193">
        <v>52787</v>
      </c>
      <c r="Q34" s="75">
        <f t="shared" ref="Q34" si="70">P34-P33</f>
        <v>-856</v>
      </c>
      <c r="R34" s="76">
        <f t="shared" ref="R34" si="71">Q34/P33</f>
        <v>-1.595734765020599E-2</v>
      </c>
      <c r="S34" s="434"/>
      <c r="T34" s="434"/>
    </row>
    <row r="35" spans="1:20" s="286" customFormat="1">
      <c r="A35" s="134">
        <v>43292</v>
      </c>
      <c r="B35" s="135" t="s">
        <v>192</v>
      </c>
      <c r="C35" s="111">
        <v>43361</v>
      </c>
      <c r="D35" s="178">
        <v>0.68200000000000005</v>
      </c>
      <c r="E35" s="178">
        <v>0.68240000000000001</v>
      </c>
      <c r="F35" s="178">
        <v>0.6754</v>
      </c>
      <c r="G35" s="178">
        <v>0.67559999999999998</v>
      </c>
      <c r="H35" s="179">
        <f t="shared" ref="H35" si="72">(E35-F35)*100000</f>
        <v>700.00000000000057</v>
      </c>
      <c r="I35" s="73" t="str">
        <f t="shared" ref="I35" si="73">IF(E35&gt;E34,"過高","")</f>
        <v/>
      </c>
      <c r="J35" s="73" t="str">
        <f t="shared" ref="J35" si="74">IF(F35&lt;F34,"破低","")</f>
        <v>破低</v>
      </c>
      <c r="K35" s="193"/>
      <c r="L35" s="75"/>
      <c r="M35" s="76"/>
      <c r="N35" s="193">
        <v>54208</v>
      </c>
      <c r="O35" s="193"/>
      <c r="P35" s="193">
        <v>54313</v>
      </c>
      <c r="Q35" s="75">
        <f t="shared" ref="Q35" si="75">P35-P34</f>
        <v>1526</v>
      </c>
      <c r="R35" s="76">
        <f t="shared" ref="R35" si="76">Q35/P34</f>
        <v>2.8908632807319985E-2</v>
      </c>
      <c r="S35" s="434"/>
      <c r="T35" s="434"/>
    </row>
    <row r="36" spans="1:20" s="297" customFormat="1">
      <c r="A36" s="134">
        <v>43293</v>
      </c>
      <c r="B36" s="135" t="s">
        <v>102</v>
      </c>
      <c r="C36" s="111">
        <v>43361</v>
      </c>
      <c r="D36" s="178">
        <v>0.67490000000000006</v>
      </c>
      <c r="E36" s="178">
        <v>0.67859999999999998</v>
      </c>
      <c r="F36" s="178">
        <v>0.67479999999999996</v>
      </c>
      <c r="G36" s="178">
        <v>0.67769999999999997</v>
      </c>
      <c r="H36" s="179">
        <f t="shared" ref="H36" si="77">(E36-F36)*100000</f>
        <v>380.00000000000256</v>
      </c>
      <c r="I36" s="73" t="str">
        <f t="shared" ref="I36" si="78">IF(E36&gt;E35,"過高","")</f>
        <v/>
      </c>
      <c r="J36" s="73" t="str">
        <f t="shared" ref="J36" si="79">IF(F36&lt;F35,"破低","")</f>
        <v>破低</v>
      </c>
      <c r="K36" s="193"/>
      <c r="L36" s="75"/>
      <c r="M36" s="76"/>
      <c r="N36" s="193">
        <v>53976</v>
      </c>
      <c r="O36" s="193"/>
      <c r="P36" s="193">
        <v>54074</v>
      </c>
      <c r="Q36" s="75">
        <f t="shared" ref="Q36" si="80">P36-P35</f>
        <v>-239</v>
      </c>
      <c r="R36" s="76">
        <f t="shared" ref="R36" si="81">Q36/P35</f>
        <v>-4.4004197890007918E-3</v>
      </c>
      <c r="S36" s="434"/>
      <c r="T36" s="434"/>
    </row>
    <row r="37" spans="1:20" s="303" customFormat="1">
      <c r="A37" s="134">
        <v>43294</v>
      </c>
      <c r="B37" s="135" t="s">
        <v>100</v>
      </c>
      <c r="C37" s="111">
        <v>43361</v>
      </c>
      <c r="D37" s="178">
        <v>0.67730000000000001</v>
      </c>
      <c r="E37" s="178">
        <v>0.67859999999999998</v>
      </c>
      <c r="F37" s="178">
        <v>0.67249999999999999</v>
      </c>
      <c r="G37" s="178">
        <v>0.67589999999999995</v>
      </c>
      <c r="H37" s="179">
        <f t="shared" ref="H37" si="82">(E37-F37)*100000</f>
        <v>609.99999999999943</v>
      </c>
      <c r="I37" s="73" t="str">
        <f t="shared" ref="I37" si="83">IF(E37&gt;E36,"過高","")</f>
        <v/>
      </c>
      <c r="J37" s="73" t="str">
        <f t="shared" ref="J37" si="84">IF(F37&lt;F36,"破低","")</f>
        <v>破低</v>
      </c>
      <c r="K37" s="193"/>
      <c r="L37" s="75"/>
      <c r="M37" s="76"/>
      <c r="N37" s="193">
        <v>54375</v>
      </c>
      <c r="O37" s="193"/>
      <c r="P37" s="193">
        <v>54473</v>
      </c>
      <c r="Q37" s="75">
        <f t="shared" ref="Q37" si="85">P37-P36</f>
        <v>399</v>
      </c>
      <c r="R37" s="76">
        <f t="shared" ref="R37" si="86">Q37/P36</f>
        <v>7.3787772312016867E-3</v>
      </c>
      <c r="S37" s="434"/>
      <c r="T37" s="434"/>
    </row>
    <row r="38" spans="1:20" s="92" customFormat="1">
      <c r="A38" s="85">
        <v>43297</v>
      </c>
      <c r="B38" s="86" t="s">
        <v>98</v>
      </c>
      <c r="C38" s="87">
        <v>43361</v>
      </c>
      <c r="D38" s="88">
        <v>0.67579999999999996</v>
      </c>
      <c r="E38" s="88">
        <v>0.67910000000000004</v>
      </c>
      <c r="F38" s="88">
        <v>0.67569999999999997</v>
      </c>
      <c r="G38" s="88">
        <v>0.67769999999999997</v>
      </c>
      <c r="H38" s="89">
        <f t="shared" ref="H38" si="87">(E38-F38)*100000</f>
        <v>340.00000000000693</v>
      </c>
      <c r="I38" s="73" t="str">
        <f t="shared" ref="I38" si="88">IF(E38&gt;E37,"過高","")</f>
        <v>過高</v>
      </c>
      <c r="J38" s="73" t="str">
        <f t="shared" ref="J38" si="89">IF(F38&lt;F37,"破低","")</f>
        <v/>
      </c>
      <c r="K38" s="194"/>
      <c r="L38" s="75"/>
      <c r="M38" s="76"/>
      <c r="N38" s="194">
        <v>53144</v>
      </c>
      <c r="O38" s="194"/>
      <c r="P38" s="194">
        <v>53242</v>
      </c>
      <c r="Q38" s="75">
        <f t="shared" ref="Q38" si="90">P38-P37</f>
        <v>-1231</v>
      </c>
      <c r="R38" s="76">
        <f t="shared" ref="R38" si="91">Q38/P37</f>
        <v>-2.2598351476878453E-2</v>
      </c>
      <c r="S38" s="442"/>
      <c r="T38" s="442"/>
    </row>
    <row r="39" spans="1:20" s="92" customFormat="1">
      <c r="A39" s="85">
        <v>43298</v>
      </c>
      <c r="B39" s="86" t="s">
        <v>97</v>
      </c>
      <c r="C39" s="87">
        <v>43361</v>
      </c>
      <c r="D39" s="88">
        <v>0.67730000000000001</v>
      </c>
      <c r="E39" s="88">
        <v>0.68389999999999995</v>
      </c>
      <c r="F39" s="88">
        <v>0.67549999999999999</v>
      </c>
      <c r="G39" s="88">
        <v>0.67800000000000005</v>
      </c>
      <c r="H39" s="89">
        <f t="shared" ref="H39" si="92">(E39-F39)*100000</f>
        <v>839.99999999999636</v>
      </c>
      <c r="I39" s="73" t="str">
        <f t="shared" ref="I39" si="93">IF(E39&gt;E38,"過高","")</f>
        <v>過高</v>
      </c>
      <c r="J39" s="73" t="str">
        <f t="shared" ref="J39" si="94">IF(F39&lt;F38,"破低","")</f>
        <v>破低</v>
      </c>
      <c r="K39" s="194"/>
      <c r="L39" s="75"/>
      <c r="M39" s="76"/>
      <c r="N39" s="194">
        <v>53153</v>
      </c>
      <c r="O39" s="194"/>
      <c r="P39" s="194">
        <v>53254</v>
      </c>
      <c r="Q39" s="75">
        <f t="shared" ref="Q39" si="95">P39-P38</f>
        <v>12</v>
      </c>
      <c r="R39" s="76">
        <f t="shared" ref="R39" si="96">Q39/P38</f>
        <v>2.2538597347958379E-4</v>
      </c>
      <c r="S39" s="442"/>
      <c r="T39" s="442"/>
    </row>
    <row r="40" spans="1:20" s="92" customFormat="1">
      <c r="A40" s="85">
        <v>43299</v>
      </c>
      <c r="B40" s="86" t="s">
        <v>192</v>
      </c>
      <c r="C40" s="87">
        <v>43361</v>
      </c>
      <c r="D40" s="88">
        <v>0.67779999999999996</v>
      </c>
      <c r="E40" s="88">
        <v>0.68049999999999999</v>
      </c>
      <c r="F40" s="88">
        <v>0.67420000000000002</v>
      </c>
      <c r="G40" s="88">
        <v>0.67830000000000001</v>
      </c>
      <c r="H40" s="89">
        <f t="shared" ref="H40" si="97">(E40-F40)*100000</f>
        <v>629.99999999999727</v>
      </c>
      <c r="I40" s="73" t="str">
        <f t="shared" ref="I40" si="98">IF(E40&gt;E39,"過高","")</f>
        <v/>
      </c>
      <c r="J40" s="73" t="str">
        <f t="shared" ref="J40" si="99">IF(F40&lt;F39,"破低","")</f>
        <v>破低</v>
      </c>
      <c r="K40" s="194"/>
      <c r="L40" s="75"/>
      <c r="M40" s="76"/>
      <c r="N40" s="194">
        <v>52255</v>
      </c>
      <c r="O40" s="194"/>
      <c r="P40" s="194">
        <v>52357</v>
      </c>
      <c r="Q40" s="75">
        <f t="shared" ref="Q40" si="100">P40-P39</f>
        <v>-897</v>
      </c>
      <c r="R40" s="76">
        <f t="shared" ref="R40" si="101">Q40/P39</f>
        <v>-1.6843805160175761E-2</v>
      </c>
      <c r="S40" s="442"/>
      <c r="T40" s="442"/>
    </row>
    <row r="41" spans="1:20" s="92" customFormat="1">
      <c r="A41" s="85">
        <v>43300</v>
      </c>
      <c r="B41" s="86" t="s">
        <v>102</v>
      </c>
      <c r="C41" s="87">
        <v>43361</v>
      </c>
      <c r="D41" s="88">
        <v>0.67920000000000003</v>
      </c>
      <c r="E41" s="88">
        <v>0.6804</v>
      </c>
      <c r="F41" s="88">
        <v>0.67120000000000002</v>
      </c>
      <c r="G41" s="88">
        <v>0.67449999999999999</v>
      </c>
      <c r="H41" s="89">
        <f t="shared" ref="H41" si="102">(E41-F41)*100000</f>
        <v>919.99999999999864</v>
      </c>
      <c r="I41" s="73" t="str">
        <f t="shared" ref="I41" si="103">IF(E41&gt;E40,"過高","")</f>
        <v/>
      </c>
      <c r="J41" s="73" t="str">
        <f t="shared" ref="J41" si="104">IF(F41&lt;F40,"破低","")</f>
        <v>破低</v>
      </c>
      <c r="K41" s="194"/>
      <c r="L41" s="75"/>
      <c r="M41" s="76"/>
      <c r="N41" s="194">
        <v>53344</v>
      </c>
      <c r="O41" s="194"/>
      <c r="P41" s="194">
        <v>53445</v>
      </c>
      <c r="Q41" s="75">
        <f t="shared" ref="Q41" si="105">P41-P40</f>
        <v>1088</v>
      </c>
      <c r="R41" s="76">
        <f t="shared" ref="R41" si="106">Q41/P40</f>
        <v>2.0780411406306702E-2</v>
      </c>
      <c r="S41" s="442"/>
      <c r="T41" s="442"/>
    </row>
    <row r="42" spans="1:20" s="92" customFormat="1">
      <c r="A42" s="85">
        <v>43301</v>
      </c>
      <c r="B42" s="86" t="s">
        <v>100</v>
      </c>
      <c r="C42" s="87">
        <v>43361</v>
      </c>
      <c r="D42" s="88">
        <v>0.67459999999999998</v>
      </c>
      <c r="E42" s="88">
        <v>0.68159999999999998</v>
      </c>
      <c r="F42" s="88">
        <v>0.67190000000000005</v>
      </c>
      <c r="G42" s="88">
        <v>0.68069999999999997</v>
      </c>
      <c r="H42" s="89">
        <f t="shared" ref="H42:H43" si="107">(E42-F42)*100000</f>
        <v>969.99999999999307</v>
      </c>
      <c r="I42" s="73" t="str">
        <f t="shared" ref="I42:I43" si="108">IF(E42&gt;E41,"過高","")</f>
        <v>過高</v>
      </c>
      <c r="J42" s="73" t="str">
        <f t="shared" ref="J42:J43" si="109">IF(F42&lt;F41,"破低","")</f>
        <v/>
      </c>
      <c r="K42" s="194"/>
      <c r="L42" s="75"/>
      <c r="M42" s="76"/>
      <c r="N42" s="194">
        <v>51987</v>
      </c>
      <c r="O42" s="194"/>
      <c r="P42" s="194">
        <v>52086</v>
      </c>
      <c r="Q42" s="75">
        <f t="shared" ref="Q42" si="110">P42-P41</f>
        <v>-1359</v>
      </c>
      <c r="R42" s="76">
        <f t="shared" ref="R42" si="111">Q42/P41</f>
        <v>-2.5428010103845076E-2</v>
      </c>
      <c r="S42" s="442"/>
      <c r="T42" s="442"/>
    </row>
    <row r="43" spans="1:20" s="318" customFormat="1">
      <c r="A43" s="134">
        <v>43304</v>
      </c>
      <c r="B43" s="135" t="s">
        <v>98</v>
      </c>
      <c r="C43" s="111">
        <v>43361</v>
      </c>
      <c r="D43" s="178">
        <v>0.68020000000000003</v>
      </c>
      <c r="E43" s="178">
        <v>0.68230000000000002</v>
      </c>
      <c r="F43" s="178">
        <v>0.67749999999999999</v>
      </c>
      <c r="G43" s="178">
        <v>0.6784</v>
      </c>
      <c r="H43" s="179">
        <f t="shared" si="107"/>
        <v>480.00000000000267</v>
      </c>
      <c r="I43" s="73" t="str">
        <f t="shared" si="108"/>
        <v>過高</v>
      </c>
      <c r="J43" s="73" t="str">
        <f t="shared" si="109"/>
        <v/>
      </c>
      <c r="K43" s="193"/>
      <c r="L43" s="75"/>
      <c r="M43" s="76"/>
      <c r="N43" s="193">
        <v>51088</v>
      </c>
      <c r="O43" s="193"/>
      <c r="P43" s="193">
        <v>51187</v>
      </c>
      <c r="Q43" s="75">
        <f t="shared" ref="Q43" si="112">P43-P42</f>
        <v>-899</v>
      </c>
      <c r="R43" s="76">
        <f t="shared" ref="R43" si="113">Q43/P42</f>
        <v>-1.7259916292285835E-2</v>
      </c>
      <c r="S43" s="434"/>
      <c r="T43" s="434"/>
    </row>
    <row r="44" spans="1:20" s="338" customFormat="1">
      <c r="A44" s="134">
        <v>43305</v>
      </c>
      <c r="B44" s="135" t="s">
        <v>97</v>
      </c>
      <c r="C44" s="111">
        <v>43361</v>
      </c>
      <c r="D44" s="178">
        <v>0.67830000000000001</v>
      </c>
      <c r="E44" s="178">
        <v>0.68179999999999996</v>
      </c>
      <c r="F44" s="178">
        <v>0.67679999999999996</v>
      </c>
      <c r="G44" s="178">
        <v>0.67989999999999995</v>
      </c>
      <c r="H44" s="179">
        <f t="shared" ref="H44" si="114">(E44-F44)*100000</f>
        <v>500.00000000000045</v>
      </c>
      <c r="I44" s="73" t="str">
        <f t="shared" ref="I44" si="115">IF(E44&gt;E43,"過高","")</f>
        <v/>
      </c>
      <c r="J44" s="73" t="str">
        <f t="shared" ref="J44" si="116">IF(F44&lt;F43,"破低","")</f>
        <v>破低</v>
      </c>
      <c r="K44" s="193">
        <v>23762</v>
      </c>
      <c r="L44" s="75">
        <f t="shared" ref="L44:L48" si="117">K44-K43</f>
        <v>23762</v>
      </c>
      <c r="M44" s="76" t="e">
        <f t="shared" ref="M44:M48" si="118">L44/K43</f>
        <v>#DIV/0!</v>
      </c>
      <c r="N44" s="193">
        <v>51799</v>
      </c>
      <c r="O44" s="193"/>
      <c r="P44" s="193">
        <v>51898</v>
      </c>
      <c r="Q44" s="75">
        <f t="shared" ref="Q44" si="119">P44-P43</f>
        <v>711</v>
      </c>
      <c r="R44" s="76">
        <f t="shared" ref="R44" si="120">Q44/P43</f>
        <v>1.38902455701643E-2</v>
      </c>
      <c r="S44" s="434"/>
      <c r="T44" s="434"/>
    </row>
    <row r="45" spans="1:20" s="339" customFormat="1">
      <c r="A45" s="134">
        <v>43306</v>
      </c>
      <c r="B45" s="135" t="s">
        <v>192</v>
      </c>
      <c r="C45" s="111">
        <v>43361</v>
      </c>
      <c r="D45" s="178">
        <v>0.68049999999999999</v>
      </c>
      <c r="E45" s="178">
        <v>0.68430000000000002</v>
      </c>
      <c r="F45" s="178">
        <v>0.67859999999999998</v>
      </c>
      <c r="G45" s="178">
        <v>0.68330000000000002</v>
      </c>
      <c r="H45" s="179">
        <f t="shared" ref="H45" si="121">(E45-F45)*100000</f>
        <v>570.00000000000387</v>
      </c>
      <c r="I45" s="73" t="str">
        <f t="shared" ref="I45" si="122">IF(E45&gt;E44,"過高","")</f>
        <v>過高</v>
      </c>
      <c r="J45" s="73" t="str">
        <f t="shared" ref="J45" si="123">IF(F45&lt;F44,"破低","")</f>
        <v/>
      </c>
      <c r="K45" s="193">
        <v>26969</v>
      </c>
      <c r="L45" s="75">
        <f t="shared" si="117"/>
        <v>3207</v>
      </c>
      <c r="M45" s="76">
        <f t="shared" si="118"/>
        <v>0.13496338692029292</v>
      </c>
      <c r="N45" s="193">
        <v>51497</v>
      </c>
      <c r="O45" s="193"/>
      <c r="P45" s="193">
        <v>51596</v>
      </c>
      <c r="Q45" s="75">
        <f t="shared" ref="Q45" si="124">P45-P44</f>
        <v>-302</v>
      </c>
      <c r="R45" s="76">
        <f t="shared" ref="R45" si="125">Q45/P44</f>
        <v>-5.8191067093144241E-3</v>
      </c>
      <c r="S45" s="434"/>
      <c r="T45" s="434"/>
    </row>
    <row r="46" spans="1:20" s="339" customFormat="1">
      <c r="A46" s="134">
        <v>43307</v>
      </c>
      <c r="B46" s="135" t="s">
        <v>102</v>
      </c>
      <c r="C46" s="111">
        <v>43361</v>
      </c>
      <c r="D46" s="178">
        <v>0.68310000000000004</v>
      </c>
      <c r="E46" s="178">
        <v>0.68510000000000004</v>
      </c>
      <c r="F46" s="178">
        <v>0.67810000000000004</v>
      </c>
      <c r="G46" s="178">
        <v>0.67830000000000001</v>
      </c>
      <c r="H46" s="179">
        <f t="shared" ref="H46" si="126">(E46-F46)*100000</f>
        <v>700.00000000000057</v>
      </c>
      <c r="I46" s="73" t="str">
        <f t="shared" ref="I46" si="127">IF(E46&gt;E45,"過高","")</f>
        <v>過高</v>
      </c>
      <c r="J46" s="73" t="str">
        <f t="shared" ref="J46" si="128">IF(F46&lt;F45,"破低","")</f>
        <v>破低</v>
      </c>
      <c r="K46" s="193">
        <v>23081</v>
      </c>
      <c r="L46" s="75">
        <f t="shared" si="117"/>
        <v>-3888</v>
      </c>
      <c r="M46" s="76">
        <f t="shared" si="118"/>
        <v>-0.14416552337869407</v>
      </c>
      <c r="N46" s="193">
        <v>52690</v>
      </c>
      <c r="O46" s="193"/>
      <c r="P46" s="193">
        <v>52789</v>
      </c>
      <c r="Q46" s="75">
        <f t="shared" ref="Q46" si="129">P46-P45</f>
        <v>1193</v>
      </c>
      <c r="R46" s="76">
        <f t="shared" ref="R46" si="130">Q46/P45</f>
        <v>2.3121947437785874E-2</v>
      </c>
      <c r="S46" s="434"/>
      <c r="T46" s="434"/>
    </row>
    <row r="47" spans="1:20">
      <c r="A47" s="134">
        <v>43308</v>
      </c>
      <c r="B47" s="135" t="s">
        <v>99</v>
      </c>
      <c r="C47" s="137">
        <v>43361</v>
      </c>
      <c r="D47" s="178">
        <v>0.67820000000000003</v>
      </c>
      <c r="E47" s="178">
        <v>0.68</v>
      </c>
      <c r="F47" s="178">
        <v>0.67630000000000001</v>
      </c>
      <c r="G47" s="178">
        <v>0.67979999999999996</v>
      </c>
      <c r="H47" s="179">
        <f t="shared" ref="H47" si="131">(E47-F47)*100000</f>
        <v>370.00000000000364</v>
      </c>
      <c r="I47" s="73" t="str">
        <f t="shared" ref="I47" si="132">IF(E47&gt;E46,"過高","")</f>
        <v/>
      </c>
      <c r="J47" s="73" t="str">
        <f t="shared" ref="J47" si="133">IF(F47&lt;F46,"破低","")</f>
        <v>破低</v>
      </c>
      <c r="K47" s="193">
        <v>20662</v>
      </c>
      <c r="L47" s="75">
        <f t="shared" si="117"/>
        <v>-2419</v>
      </c>
      <c r="M47" s="76">
        <f t="shared" si="118"/>
        <v>-0.10480481781551926</v>
      </c>
      <c r="N47" s="193">
        <v>52734</v>
      </c>
      <c r="O47" s="193"/>
      <c r="P47" s="193">
        <v>52833</v>
      </c>
      <c r="Q47" s="75">
        <f t="shared" ref="Q47" si="134">P47-P46</f>
        <v>44</v>
      </c>
      <c r="R47" s="76">
        <f t="shared" ref="R47" si="135">Q47/P46</f>
        <v>8.3350698062096271E-4</v>
      </c>
    </row>
    <row r="48" spans="1:20" s="92" customFormat="1">
      <c r="A48" s="85">
        <v>43311</v>
      </c>
      <c r="B48" s="86" t="s">
        <v>98</v>
      </c>
      <c r="C48" s="87">
        <v>43361</v>
      </c>
      <c r="D48" s="88">
        <v>0.67979999999999996</v>
      </c>
      <c r="E48" s="88">
        <v>0.6835</v>
      </c>
      <c r="F48" s="88">
        <v>0.67920000000000003</v>
      </c>
      <c r="G48" s="88">
        <v>0.68240000000000001</v>
      </c>
      <c r="H48" s="89">
        <f t="shared" ref="H48" si="136">(E48-F48)*100000</f>
        <v>429.99999999999704</v>
      </c>
      <c r="I48" s="73" t="str">
        <f t="shared" ref="I48" si="137">IF(E48&gt;E47,"過高","")</f>
        <v>過高</v>
      </c>
      <c r="J48" s="73" t="str">
        <f t="shared" ref="J48" si="138">IF(F48&lt;F47,"破低","")</f>
        <v/>
      </c>
      <c r="K48" s="194">
        <v>19437</v>
      </c>
      <c r="L48" s="75">
        <f t="shared" si="117"/>
        <v>-1225</v>
      </c>
      <c r="M48" s="76">
        <f t="shared" si="118"/>
        <v>-5.9287581066692477E-2</v>
      </c>
      <c r="N48" s="194">
        <v>51817</v>
      </c>
      <c r="O48" s="194"/>
      <c r="P48" s="194">
        <v>51917</v>
      </c>
      <c r="Q48" s="75">
        <f t="shared" ref="Q48" si="139">P48-P47</f>
        <v>-916</v>
      </c>
      <c r="R48" s="76">
        <f t="shared" ref="R48" si="140">Q48/P47</f>
        <v>-1.7337648817973617E-2</v>
      </c>
      <c r="S48" s="442"/>
      <c r="T48" s="442"/>
    </row>
    <row r="49" spans="1:20" s="92" customFormat="1">
      <c r="A49" s="85">
        <v>43312</v>
      </c>
      <c r="B49" s="86" t="s">
        <v>97</v>
      </c>
      <c r="C49" s="87">
        <v>43361</v>
      </c>
      <c r="D49" s="88">
        <v>0.6825</v>
      </c>
      <c r="E49" s="88">
        <v>0.68320000000000003</v>
      </c>
      <c r="F49" s="88">
        <v>0.68010000000000004</v>
      </c>
      <c r="G49" s="88">
        <v>0.68189999999999995</v>
      </c>
      <c r="H49" s="89">
        <f t="shared" ref="H49" si="141">(E49-F49)*100000</f>
        <v>309.99999999999915</v>
      </c>
      <c r="I49" s="73" t="str">
        <f t="shared" ref="I49" si="142">IF(E49&gt;E48,"過高","")</f>
        <v/>
      </c>
      <c r="J49" s="73" t="str">
        <f t="shared" ref="J49" si="143">IF(F49&lt;F48,"破低","")</f>
        <v/>
      </c>
      <c r="K49" s="194">
        <v>24288</v>
      </c>
      <c r="L49" s="75">
        <f t="shared" ref="L49" si="144">K49-K48</f>
        <v>4851</v>
      </c>
      <c r="M49" s="76">
        <f t="shared" ref="M49" si="145">L49/K48</f>
        <v>0.24957555178268251</v>
      </c>
      <c r="N49" s="194">
        <v>51716</v>
      </c>
      <c r="O49" s="194">
        <v>100</v>
      </c>
      <c r="P49" s="194">
        <v>51816</v>
      </c>
      <c r="Q49" s="75">
        <f t="shared" ref="Q49" si="146">P49-P48</f>
        <v>-101</v>
      </c>
      <c r="R49" s="76">
        <f t="shared" ref="R49" si="147">Q49/P48</f>
        <v>-1.9454128705433673E-3</v>
      </c>
      <c r="S49" s="442"/>
      <c r="T49" s="442"/>
    </row>
    <row r="50" spans="1:20" s="92" customFormat="1">
      <c r="A50" s="85">
        <v>43313</v>
      </c>
      <c r="B50" s="86" t="s">
        <v>192</v>
      </c>
      <c r="C50" s="87">
        <v>43361</v>
      </c>
      <c r="D50" s="88">
        <v>0.68159999999999998</v>
      </c>
      <c r="E50" s="88">
        <v>0.68189999999999995</v>
      </c>
      <c r="F50" s="88">
        <v>0.67810000000000004</v>
      </c>
      <c r="G50" s="88">
        <v>0.67910000000000004</v>
      </c>
      <c r="H50" s="89">
        <f t="shared" ref="H50" si="148">(E50-F50)*100000</f>
        <v>379.99999999999147</v>
      </c>
      <c r="I50" s="73" t="str">
        <f t="shared" ref="I50" si="149">IF(E50&gt;E49,"過高","")</f>
        <v/>
      </c>
      <c r="J50" s="73" t="str">
        <f t="shared" ref="J50" si="150">IF(F50&lt;F49,"破低","")</f>
        <v>破低</v>
      </c>
      <c r="K50" s="194">
        <v>19657</v>
      </c>
      <c r="L50" s="75">
        <f t="shared" ref="L50" si="151">K50-K49</f>
        <v>-4631</v>
      </c>
      <c r="M50" s="76">
        <f t="shared" ref="M50" si="152">L50/K49</f>
        <v>-0.19067028985507245</v>
      </c>
      <c r="N50" s="194">
        <v>52272</v>
      </c>
      <c r="O50" s="194">
        <v>98</v>
      </c>
      <c r="P50" s="194">
        <v>52370</v>
      </c>
      <c r="Q50" s="75">
        <f t="shared" ref="Q50" si="153">P50-P49</f>
        <v>554</v>
      </c>
      <c r="R50" s="76">
        <f t="shared" ref="R50" si="154">Q50/P49</f>
        <v>1.069167824610159E-2</v>
      </c>
      <c r="S50" s="442"/>
      <c r="T50" s="442"/>
    </row>
    <row r="51" spans="1:20" s="92" customFormat="1">
      <c r="A51" s="85">
        <v>43314</v>
      </c>
      <c r="B51" s="86" t="s">
        <v>102</v>
      </c>
      <c r="C51" s="87">
        <v>43361</v>
      </c>
      <c r="D51" s="88">
        <v>0.67910000000000004</v>
      </c>
      <c r="E51" s="88">
        <v>0.67969999999999997</v>
      </c>
      <c r="F51" s="88">
        <v>0.67379999999999995</v>
      </c>
      <c r="G51" s="88">
        <v>0.67400000000000004</v>
      </c>
      <c r="H51" s="89">
        <f t="shared" ref="H51" si="155">(E51-F51)*100000</f>
        <v>590.00000000000159</v>
      </c>
      <c r="I51" s="73" t="str">
        <f t="shared" ref="I51" si="156">IF(E51&gt;E50,"過高","")</f>
        <v/>
      </c>
      <c r="J51" s="73" t="str">
        <f t="shared" ref="J51" si="157">IF(F51&lt;F50,"破低","")</f>
        <v>破低</v>
      </c>
      <c r="K51" s="194">
        <v>18778</v>
      </c>
      <c r="L51" s="75">
        <f t="shared" ref="L51" si="158">K51-K50</f>
        <v>-879</v>
      </c>
      <c r="M51" s="76">
        <f t="shared" ref="M51" si="159">L51/K50</f>
        <v>-4.47168947448746E-2</v>
      </c>
      <c r="N51" s="194">
        <v>53807</v>
      </c>
      <c r="O51" s="194">
        <v>92</v>
      </c>
      <c r="P51" s="194">
        <v>53899</v>
      </c>
      <c r="Q51" s="75">
        <f t="shared" ref="Q51" si="160">P51-P50</f>
        <v>1529</v>
      </c>
      <c r="R51" s="76">
        <f t="shared" ref="R51" si="161">Q51/P50</f>
        <v>2.9196104640061105E-2</v>
      </c>
      <c r="S51" s="442"/>
      <c r="T51" s="442"/>
    </row>
    <row r="52" spans="1:20" s="92" customFormat="1">
      <c r="A52" s="85">
        <v>43315</v>
      </c>
      <c r="B52" s="86" t="s">
        <v>100</v>
      </c>
      <c r="C52" s="87">
        <v>43361</v>
      </c>
      <c r="D52" s="88">
        <v>0.67420000000000002</v>
      </c>
      <c r="E52" s="88">
        <v>0.67659999999999998</v>
      </c>
      <c r="F52" s="88">
        <v>0.67190000000000005</v>
      </c>
      <c r="G52" s="88">
        <v>0.67410000000000003</v>
      </c>
      <c r="H52" s="89">
        <f t="shared" ref="H52" si="162">(E52-F52)*100000</f>
        <v>469.99999999999267</v>
      </c>
      <c r="I52" s="73" t="str">
        <f t="shared" ref="I52" si="163">IF(E52&gt;E51,"過高","")</f>
        <v/>
      </c>
      <c r="J52" s="73" t="str">
        <f t="shared" ref="J52" si="164">IF(F52&lt;F51,"破低","")</f>
        <v>破低</v>
      </c>
      <c r="K52" s="194">
        <v>26794</v>
      </c>
      <c r="L52" s="75">
        <f t="shared" ref="L52" si="165">K52-K51</f>
        <v>8016</v>
      </c>
      <c r="M52" s="76">
        <f t="shared" ref="M52" si="166">L52/K51</f>
        <v>0.42688252210033018</v>
      </c>
      <c r="N52" s="194">
        <v>52141</v>
      </c>
      <c r="O52" s="194">
        <v>91</v>
      </c>
      <c r="P52" s="194">
        <v>52232</v>
      </c>
      <c r="Q52" s="75">
        <f t="shared" ref="Q52" si="167">P52-P51</f>
        <v>-1667</v>
      </c>
      <c r="R52" s="76">
        <f t="shared" ref="R52" si="168">Q52/P51</f>
        <v>-3.0928217592163122E-2</v>
      </c>
      <c r="S52" s="442"/>
      <c r="T52" s="442"/>
    </row>
    <row r="53" spans="1:20" s="368" customFormat="1">
      <c r="A53" s="134">
        <v>43318</v>
      </c>
      <c r="B53" s="135" t="s">
        <v>145</v>
      </c>
      <c r="C53" s="137">
        <v>43361</v>
      </c>
      <c r="D53" s="178">
        <v>0.67459999999999998</v>
      </c>
      <c r="E53" s="178">
        <v>0.67549999999999999</v>
      </c>
      <c r="F53" s="178">
        <v>0.6724</v>
      </c>
      <c r="G53" s="178">
        <v>0.67320000000000002</v>
      </c>
      <c r="H53" s="179">
        <f t="shared" ref="H53" si="169">(E53-F53)*100000</f>
        <v>309.99999999999915</v>
      </c>
      <c r="I53" s="73" t="str">
        <f t="shared" ref="I53" si="170">IF(E53&gt;E52,"過高","")</f>
        <v/>
      </c>
      <c r="J53" s="73" t="str">
        <f t="shared" ref="J53" si="171">IF(F53&lt;F52,"破低","")</f>
        <v/>
      </c>
      <c r="K53" s="193">
        <v>13533</v>
      </c>
      <c r="L53" s="75">
        <f t="shared" ref="L53" si="172">K53-K52</f>
        <v>-13261</v>
      </c>
      <c r="M53" s="76">
        <f t="shared" ref="M53" si="173">L53/K52</f>
        <v>-0.49492423676942598</v>
      </c>
      <c r="N53" s="193">
        <v>52375</v>
      </c>
      <c r="O53" s="193">
        <v>92</v>
      </c>
      <c r="P53" s="193">
        <v>52467</v>
      </c>
      <c r="Q53" s="75">
        <f t="shared" ref="Q53" si="174">P53-P52</f>
        <v>235</v>
      </c>
      <c r="R53" s="76">
        <f t="shared" ref="R53" si="175">Q53/P52</f>
        <v>4.4991576045336195E-3</v>
      </c>
      <c r="S53" s="434">
        <v>3.65</v>
      </c>
      <c r="T53" s="434"/>
    </row>
    <row r="54" spans="1:20" s="368" customFormat="1">
      <c r="A54" s="134">
        <v>43319</v>
      </c>
      <c r="B54" s="135" t="s">
        <v>115</v>
      </c>
      <c r="C54" s="137">
        <v>43361</v>
      </c>
      <c r="D54" s="178">
        <v>0.67259999999999998</v>
      </c>
      <c r="E54" s="178">
        <v>0.6754</v>
      </c>
      <c r="F54" s="178">
        <v>0.67249999999999999</v>
      </c>
      <c r="G54" s="178">
        <v>0.67349999999999999</v>
      </c>
      <c r="H54" s="179">
        <f t="shared" ref="H54" si="176">(E54-F54)*100000</f>
        <v>290.00000000000136</v>
      </c>
      <c r="I54" s="73" t="str">
        <f t="shared" ref="I54" si="177">IF(E54&gt;E53,"過高","")</f>
        <v/>
      </c>
      <c r="J54" s="73" t="str">
        <f t="shared" ref="J54" si="178">IF(F54&lt;F53,"破低","")</f>
        <v/>
      </c>
      <c r="K54" s="193">
        <v>17110</v>
      </c>
      <c r="L54" s="75">
        <f t="shared" ref="L54" si="179">K54-K53</f>
        <v>3577</v>
      </c>
      <c r="M54" s="76">
        <f t="shared" ref="M54" si="180">L54/K53</f>
        <v>0.26431685509495306</v>
      </c>
      <c r="N54" s="193">
        <v>51217</v>
      </c>
      <c r="O54" s="193">
        <v>102</v>
      </c>
      <c r="P54" s="193">
        <v>51319</v>
      </c>
      <c r="Q54" s="75">
        <f t="shared" ref="Q54" si="181">P54-P53</f>
        <v>-1148</v>
      </c>
      <c r="R54" s="76">
        <f t="shared" ref="R54" si="182">Q54/P53</f>
        <v>-2.1880420073570054E-2</v>
      </c>
      <c r="S54" s="434">
        <v>3.82</v>
      </c>
      <c r="T54" s="434"/>
    </row>
    <row r="55" spans="1:20" s="368" customFormat="1">
      <c r="A55" s="134">
        <v>43320</v>
      </c>
      <c r="B55" s="135" t="s">
        <v>108</v>
      </c>
      <c r="C55" s="137">
        <v>43361</v>
      </c>
      <c r="D55" s="178">
        <v>0.6734</v>
      </c>
      <c r="E55" s="178">
        <v>0.67620000000000002</v>
      </c>
      <c r="F55" s="178">
        <v>0.67220000000000002</v>
      </c>
      <c r="G55" s="178">
        <v>0.67600000000000005</v>
      </c>
      <c r="H55" s="179">
        <f t="shared" ref="H55" si="183">(E55-F55)*100000</f>
        <v>400.00000000000034</v>
      </c>
      <c r="I55" s="73" t="str">
        <f t="shared" ref="I55" si="184">IF(E55&gt;E54,"過高","")</f>
        <v>過高</v>
      </c>
      <c r="J55" s="73" t="str">
        <f t="shared" ref="J55" si="185">IF(F55&lt;F54,"破低","")</f>
        <v>破低</v>
      </c>
      <c r="K55" s="193">
        <v>21489</v>
      </c>
      <c r="L55" s="75">
        <f t="shared" ref="L55" si="186">K55-K54</f>
        <v>4379</v>
      </c>
      <c r="M55" s="76">
        <f t="shared" ref="M55" si="187">L55/K54</f>
        <v>0.25593220338983053</v>
      </c>
      <c r="N55" s="193">
        <v>52328</v>
      </c>
      <c r="O55" s="193">
        <v>114</v>
      </c>
      <c r="P55" s="193">
        <v>52442</v>
      </c>
      <c r="Q55" s="75">
        <f t="shared" ref="Q55" si="188">P55-P54</f>
        <v>1123</v>
      </c>
      <c r="R55" s="76">
        <f t="shared" ref="R55" si="189">Q55/P54</f>
        <v>2.1882733490520081E-2</v>
      </c>
      <c r="S55" s="434">
        <v>4.41</v>
      </c>
      <c r="T55" s="434"/>
    </row>
    <row r="56" spans="1:20" s="377" customFormat="1">
      <c r="A56" s="134">
        <v>43321</v>
      </c>
      <c r="B56" s="135" t="s">
        <v>101</v>
      </c>
      <c r="C56" s="137">
        <v>43361</v>
      </c>
      <c r="D56" s="178">
        <v>0.67010000000000003</v>
      </c>
      <c r="E56" s="178">
        <v>0.67179999999999995</v>
      </c>
      <c r="F56" s="178">
        <v>0.66110000000000002</v>
      </c>
      <c r="G56" s="178">
        <v>0.66149999999999998</v>
      </c>
      <c r="H56" s="179">
        <f t="shared" ref="H56" si="190">(E56-F56)*100000</f>
        <v>1069.9999999999932</v>
      </c>
      <c r="I56" s="73" t="str">
        <f t="shared" ref="I56" si="191">IF(E56&gt;E55,"過高","")</f>
        <v/>
      </c>
      <c r="J56" s="73" t="str">
        <f t="shared" ref="J56" si="192">IF(F56&lt;F55,"破低","")</f>
        <v>破低</v>
      </c>
      <c r="K56" s="193">
        <v>37754</v>
      </c>
      <c r="L56" s="75">
        <f t="shared" ref="L56" si="193">K56-K55</f>
        <v>16265</v>
      </c>
      <c r="M56" s="76">
        <f t="shared" ref="M56" si="194">L56/K55</f>
        <v>0.7568988784959747</v>
      </c>
      <c r="N56" s="193">
        <v>56124</v>
      </c>
      <c r="O56" s="193">
        <v>156</v>
      </c>
      <c r="P56" s="193">
        <v>56280</v>
      </c>
      <c r="Q56" s="75">
        <f t="shared" ref="Q56" si="195">P56-P55</f>
        <v>3838</v>
      </c>
      <c r="R56" s="76">
        <f t="shared" ref="R56" si="196">Q56/P55</f>
        <v>7.3185614583730602E-2</v>
      </c>
      <c r="S56" s="434">
        <v>4.25</v>
      </c>
      <c r="T56" s="434"/>
    </row>
    <row r="57" spans="1:20" s="377" customFormat="1">
      <c r="A57" s="134">
        <v>43322</v>
      </c>
      <c r="B57" s="135" t="s">
        <v>99</v>
      </c>
      <c r="C57" s="137">
        <v>43361</v>
      </c>
      <c r="D57" s="178">
        <v>0.66190000000000004</v>
      </c>
      <c r="E57" s="178">
        <v>0.66190000000000004</v>
      </c>
      <c r="F57" s="178">
        <v>0.65700000000000003</v>
      </c>
      <c r="G57" s="178">
        <v>0.65749999999999997</v>
      </c>
      <c r="H57" s="179">
        <f t="shared" ref="H57" si="197">(E57-F57)*100000</f>
        <v>490.00000000000153</v>
      </c>
      <c r="I57" s="73" t="str">
        <f t="shared" ref="I57" si="198">IF(E57&gt;E56,"過高","")</f>
        <v/>
      </c>
      <c r="J57" s="73" t="str">
        <f t="shared" ref="J57" si="199">IF(F57&lt;F56,"破低","")</f>
        <v>破低</v>
      </c>
      <c r="K57" s="193">
        <v>38982</v>
      </c>
      <c r="L57" s="75">
        <f t="shared" ref="L57" si="200">K57-K56</f>
        <v>1228</v>
      </c>
      <c r="M57" s="76">
        <f t="shared" ref="M57" si="201">L57/K56</f>
        <v>3.2526354823329981E-2</v>
      </c>
      <c r="N57" s="193">
        <v>56890</v>
      </c>
      <c r="O57" s="193">
        <v>175</v>
      </c>
      <c r="P57" s="193">
        <v>57065</v>
      </c>
      <c r="Q57" s="75">
        <f t="shared" ref="Q57" si="202">P57-P56</f>
        <v>785</v>
      </c>
      <c r="R57" s="76">
        <f t="shared" ref="R57" si="203">Q57/P56</f>
        <v>1.3948116560056859E-2</v>
      </c>
      <c r="S57" s="434">
        <v>4.2</v>
      </c>
      <c r="T57" s="434"/>
    </row>
    <row r="58" spans="1:20" s="92" customFormat="1">
      <c r="A58" s="85">
        <v>43325</v>
      </c>
      <c r="B58" s="86" t="s">
        <v>98</v>
      </c>
      <c r="C58" s="87">
        <v>43361</v>
      </c>
      <c r="D58" s="88">
        <v>0.65749999999999997</v>
      </c>
      <c r="E58" s="88">
        <v>0.6593</v>
      </c>
      <c r="F58" s="88">
        <v>0.65659999999999996</v>
      </c>
      <c r="G58" s="88">
        <v>0.65790000000000004</v>
      </c>
      <c r="H58" s="89">
        <f t="shared" ref="H58" si="204">(E58-F58)*100000</f>
        <v>270.00000000000358</v>
      </c>
      <c r="I58" s="73" t="str">
        <f t="shared" ref="I58" si="205">IF(E58&gt;E57,"過高","")</f>
        <v/>
      </c>
      <c r="J58" s="73" t="str">
        <f t="shared" ref="J58" si="206">IF(F58&lt;F57,"破低","")</f>
        <v>破低</v>
      </c>
      <c r="K58" s="194">
        <v>29576</v>
      </c>
      <c r="L58" s="75">
        <f t="shared" ref="L58:L59" si="207">K58-K57</f>
        <v>-9406</v>
      </c>
      <c r="M58" s="76">
        <f t="shared" ref="M58:M59" si="208">L58/K57</f>
        <v>-0.24129085218818941</v>
      </c>
      <c r="N58" s="194">
        <v>56007</v>
      </c>
      <c r="O58" s="194">
        <v>193</v>
      </c>
      <c r="P58" s="194">
        <v>56200</v>
      </c>
      <c r="Q58" s="75">
        <f t="shared" ref="Q58" si="209">P58-P57</f>
        <v>-865</v>
      </c>
      <c r="R58" s="76">
        <f t="shared" ref="R58" si="210">Q58/P57</f>
        <v>-1.5158152983439937E-2</v>
      </c>
      <c r="S58" s="442">
        <v>3.75</v>
      </c>
      <c r="T58" s="442"/>
    </row>
    <row r="59" spans="1:20" s="92" customFormat="1">
      <c r="A59" s="85">
        <v>43326</v>
      </c>
      <c r="B59" s="86" t="s">
        <v>97</v>
      </c>
      <c r="C59" s="87">
        <v>43361</v>
      </c>
      <c r="D59" s="88">
        <v>0.65759999999999996</v>
      </c>
      <c r="E59" s="88">
        <v>0.66090000000000004</v>
      </c>
      <c r="F59" s="88">
        <v>0.65680000000000005</v>
      </c>
      <c r="G59" s="88">
        <v>0.65720000000000001</v>
      </c>
      <c r="H59" s="89">
        <f t="shared" ref="H59" si="211">(E59-F59)*100000</f>
        <v>409.99999999999926</v>
      </c>
      <c r="I59" s="73" t="str">
        <f t="shared" ref="I59" si="212">IF(E59&gt;E58,"過高","")</f>
        <v>過高</v>
      </c>
      <c r="J59" s="73" t="str">
        <f t="shared" ref="J59" si="213">IF(F59&lt;F58,"破低","")</f>
        <v/>
      </c>
      <c r="K59" s="194">
        <v>26659</v>
      </c>
      <c r="L59" s="75">
        <f t="shared" si="207"/>
        <v>-2917</v>
      </c>
      <c r="M59" s="76">
        <f t="shared" si="208"/>
        <v>-9.8627265350284016E-2</v>
      </c>
      <c r="N59" s="194">
        <v>55936</v>
      </c>
      <c r="O59" s="194">
        <v>192</v>
      </c>
      <c r="P59" s="194">
        <v>56128</v>
      </c>
      <c r="Q59" s="75">
        <f t="shared" ref="Q59" si="214">P59-P58</f>
        <v>-72</v>
      </c>
      <c r="R59" s="76">
        <f t="shared" ref="R59" si="215">Q59/P58</f>
        <v>-1.2811387900355871E-3</v>
      </c>
      <c r="S59" s="442">
        <v>3.59</v>
      </c>
      <c r="T59" s="442"/>
    </row>
    <row r="60" spans="1:20" s="92" customFormat="1">
      <c r="A60" s="85">
        <v>43327</v>
      </c>
      <c r="B60" s="86" t="s">
        <v>192</v>
      </c>
      <c r="C60" s="87">
        <v>43361</v>
      </c>
      <c r="D60" s="88">
        <v>0.6573</v>
      </c>
      <c r="E60" s="88">
        <v>0.65759999999999996</v>
      </c>
      <c r="F60" s="88">
        <v>0.65439999999999998</v>
      </c>
      <c r="G60" s="88">
        <v>0.65669999999999995</v>
      </c>
      <c r="H60" s="89">
        <f t="shared" ref="H60" si="216">(E60-F60)*100000</f>
        <v>319.99999999999807</v>
      </c>
      <c r="I60" s="73" t="str">
        <f t="shared" ref="I60" si="217">IF(E60&gt;E59,"過高","")</f>
        <v/>
      </c>
      <c r="J60" s="73" t="str">
        <f t="shared" ref="J60" si="218">IF(F60&lt;F59,"破低","")</f>
        <v>破低</v>
      </c>
      <c r="K60" s="194">
        <v>27571</v>
      </c>
      <c r="L60" s="75">
        <f t="shared" ref="L60" si="219">K60-K59</f>
        <v>912</v>
      </c>
      <c r="M60" s="76">
        <f t="shared" ref="M60" si="220">L60/K59</f>
        <v>3.4209835327656701E-2</v>
      </c>
      <c r="N60" s="194">
        <v>56022</v>
      </c>
      <c r="O60" s="194">
        <v>201</v>
      </c>
      <c r="P60" s="194">
        <v>56223</v>
      </c>
      <c r="Q60" s="75">
        <f t="shared" ref="Q60" si="221">P60-P59</f>
        <v>95</v>
      </c>
      <c r="R60" s="76">
        <f t="shared" ref="R60" si="222">Q60/P59</f>
        <v>1.6925598631698975E-3</v>
      </c>
      <c r="S60" s="442">
        <v>3.28</v>
      </c>
      <c r="T60" s="442"/>
    </row>
    <row r="61" spans="1:20" s="92" customFormat="1">
      <c r="A61" s="85">
        <v>43328</v>
      </c>
      <c r="B61" s="86" t="s">
        <v>102</v>
      </c>
      <c r="C61" s="87">
        <v>43361</v>
      </c>
      <c r="D61" s="88">
        <v>0.65669999999999995</v>
      </c>
      <c r="E61" s="88">
        <v>0.66069999999999995</v>
      </c>
      <c r="F61" s="88">
        <v>0.65559999999999996</v>
      </c>
      <c r="G61" s="88">
        <v>0.6583</v>
      </c>
      <c r="H61" s="89">
        <f t="shared" ref="H61" si="223">(E61-F61)*100000</f>
        <v>509.99999999999932</v>
      </c>
      <c r="I61" s="73" t="str">
        <f t="shared" ref="I61" si="224">IF(E61&gt;E60,"過高","")</f>
        <v>過高</v>
      </c>
      <c r="J61" s="73" t="str">
        <f t="shared" ref="J61" si="225">IF(F61&lt;F60,"破低","")</f>
        <v/>
      </c>
      <c r="K61" s="194">
        <v>27609</v>
      </c>
      <c r="L61" s="75">
        <f t="shared" ref="L61" si="226">K61-K60</f>
        <v>38</v>
      </c>
      <c r="M61" s="76">
        <f t="shared" ref="M61" si="227">L61/K60</f>
        <v>1.3782597656958398E-3</v>
      </c>
      <c r="N61" s="194">
        <v>55263</v>
      </c>
      <c r="O61" s="194">
        <v>190</v>
      </c>
      <c r="P61" s="194">
        <v>55453</v>
      </c>
      <c r="Q61" s="75">
        <f t="shared" ref="Q61:Q62" si="228">P61-P60</f>
        <v>-770</v>
      </c>
      <c r="R61" s="76">
        <f t="shared" ref="R61:R62" si="229">Q61/P60</f>
        <v>-1.3695462710990165E-2</v>
      </c>
      <c r="S61" s="442">
        <v>3.31</v>
      </c>
      <c r="T61" s="442"/>
    </row>
    <row r="62" spans="1:20" s="92" customFormat="1">
      <c r="A62" s="85">
        <v>43329</v>
      </c>
      <c r="B62" s="86" t="s">
        <v>100</v>
      </c>
      <c r="C62" s="87">
        <v>43361</v>
      </c>
      <c r="D62" s="88">
        <v>0.65890000000000004</v>
      </c>
      <c r="E62" s="88">
        <v>0.66379999999999995</v>
      </c>
      <c r="F62" s="88">
        <v>0.65800000000000003</v>
      </c>
      <c r="G62" s="88">
        <v>0.66349999999999998</v>
      </c>
      <c r="H62" s="89">
        <f t="shared" ref="H62:H63" si="230">(E62-F62)*100000</f>
        <v>579.99999999999159</v>
      </c>
      <c r="I62" s="73" t="str">
        <f t="shared" ref="I62:I63" si="231">IF(E62&gt;E61,"過高","")</f>
        <v>過高</v>
      </c>
      <c r="J62" s="73" t="str">
        <f t="shared" ref="J62:J63" si="232">IF(F62&lt;F61,"破低","")</f>
        <v/>
      </c>
      <c r="K62" s="194">
        <v>23879</v>
      </c>
      <c r="L62" s="75">
        <f t="shared" ref="L62:L63" si="233">K62-K61</f>
        <v>-3730</v>
      </c>
      <c r="M62" s="76">
        <f t="shared" ref="M62:M63" si="234">L62/K61</f>
        <v>-0.13510087290376327</v>
      </c>
      <c r="N62" s="194">
        <v>55646</v>
      </c>
      <c r="O62" s="194">
        <v>159</v>
      </c>
      <c r="P62" s="194">
        <v>55805</v>
      </c>
      <c r="Q62" s="75">
        <f t="shared" si="228"/>
        <v>352</v>
      </c>
      <c r="R62" s="76">
        <f t="shared" si="229"/>
        <v>6.3477178872198082E-3</v>
      </c>
      <c r="S62" s="442">
        <v>3.12</v>
      </c>
      <c r="T62" s="442"/>
    </row>
    <row r="63" spans="1:20" s="393" customFormat="1">
      <c r="A63" s="134">
        <v>43332</v>
      </c>
      <c r="B63" s="135" t="s">
        <v>98</v>
      </c>
      <c r="C63" s="137">
        <v>43361</v>
      </c>
      <c r="D63" s="178">
        <v>0.66320000000000001</v>
      </c>
      <c r="E63" s="178">
        <v>0.66479999999999995</v>
      </c>
      <c r="F63" s="178">
        <v>0.66100000000000003</v>
      </c>
      <c r="G63" s="178">
        <v>0.66420000000000001</v>
      </c>
      <c r="H63" s="179">
        <f t="shared" si="230"/>
        <v>379.99999999999147</v>
      </c>
      <c r="I63" s="73" t="str">
        <f t="shared" si="231"/>
        <v>過高</v>
      </c>
      <c r="J63" s="73" t="str">
        <f t="shared" si="232"/>
        <v/>
      </c>
      <c r="K63" s="193">
        <v>19706</v>
      </c>
      <c r="L63" s="75">
        <f t="shared" si="233"/>
        <v>-4173</v>
      </c>
      <c r="M63" s="76">
        <f t="shared" si="234"/>
        <v>-0.17475606181163364</v>
      </c>
      <c r="N63" s="193">
        <v>55175</v>
      </c>
      <c r="O63" s="193">
        <v>160</v>
      </c>
      <c r="P63" s="193">
        <v>55335</v>
      </c>
      <c r="Q63" s="75">
        <f t="shared" ref="Q63" si="235">P63-P62</f>
        <v>-470</v>
      </c>
      <c r="R63" s="76">
        <f t="shared" ref="R63" si="236">Q63/P62</f>
        <v>-8.4221843920795625E-3</v>
      </c>
      <c r="S63" s="434">
        <v>3.18</v>
      </c>
      <c r="T63" s="434"/>
    </row>
    <row r="64" spans="1:20" s="393" customFormat="1">
      <c r="A64" s="134">
        <v>43333</v>
      </c>
      <c r="B64" s="135" t="s">
        <v>97</v>
      </c>
      <c r="C64" s="137">
        <v>43361</v>
      </c>
      <c r="D64" s="178">
        <v>0.66459999999999997</v>
      </c>
      <c r="E64" s="178">
        <v>0.67010000000000003</v>
      </c>
      <c r="F64" s="178">
        <v>0.66359999999999997</v>
      </c>
      <c r="G64" s="178">
        <v>0.66959999999999997</v>
      </c>
      <c r="H64" s="179">
        <f t="shared" ref="H64" si="237">(E64-F64)*100000</f>
        <v>650.00000000000614</v>
      </c>
      <c r="I64" s="73" t="str">
        <f t="shared" ref="I64" si="238">IF(E64&gt;E63,"過高","")</f>
        <v>過高</v>
      </c>
      <c r="J64" s="73" t="str">
        <f t="shared" ref="J64" si="239">IF(F64&lt;F63,"破低","")</f>
        <v/>
      </c>
      <c r="K64" s="193">
        <v>28354</v>
      </c>
      <c r="L64" s="75">
        <f t="shared" ref="L64" si="240">K64-K63</f>
        <v>8648</v>
      </c>
      <c r="M64" s="76">
        <f t="shared" ref="M64" si="241">L64/K63</f>
        <v>0.43885111133664872</v>
      </c>
      <c r="N64" s="193">
        <v>55310</v>
      </c>
      <c r="O64" s="193">
        <v>163</v>
      </c>
      <c r="P64" s="193">
        <v>55473</v>
      </c>
      <c r="Q64" s="75">
        <f t="shared" ref="Q64:Q66" si="242">P64-P63</f>
        <v>138</v>
      </c>
      <c r="R64" s="76">
        <f t="shared" ref="R64:R66" si="243">Q64/P63</f>
        <v>2.4939007861209E-3</v>
      </c>
      <c r="S64" s="434">
        <v>2.93</v>
      </c>
      <c r="T64" s="434"/>
    </row>
    <row r="65" spans="1:20" s="393" customFormat="1">
      <c r="A65" s="134">
        <v>43334</v>
      </c>
      <c r="B65" s="135" t="s">
        <v>192</v>
      </c>
      <c r="C65" s="137">
        <v>43361</v>
      </c>
      <c r="D65" s="178">
        <v>0.6694</v>
      </c>
      <c r="E65" s="178">
        <v>0.67230000000000001</v>
      </c>
      <c r="F65" s="178">
        <v>0.66810000000000003</v>
      </c>
      <c r="G65" s="178">
        <v>0.67</v>
      </c>
      <c r="H65" s="179">
        <f t="shared" ref="H65:H67" si="244">(E65-F65)*100000</f>
        <v>419.99999999999818</v>
      </c>
      <c r="I65" s="73" t="str">
        <f t="shared" ref="I65:I67" si="245">IF(E65&gt;E64,"過高","")</f>
        <v>過高</v>
      </c>
      <c r="J65" s="73" t="str">
        <f t="shared" ref="J65:J67" si="246">IF(F65&lt;F64,"破低","")</f>
        <v/>
      </c>
      <c r="K65" s="193">
        <v>24306</v>
      </c>
      <c r="L65" s="75">
        <f t="shared" ref="L65:L67" si="247">K65-K64</f>
        <v>-4048</v>
      </c>
      <c r="M65" s="76">
        <f t="shared" ref="M65:M67" si="248">L65/K64</f>
        <v>-0.1427664527050857</v>
      </c>
      <c r="N65" s="193">
        <v>55428</v>
      </c>
      <c r="O65" s="193">
        <v>295</v>
      </c>
      <c r="P65" s="193">
        <v>55723</v>
      </c>
      <c r="Q65" s="75">
        <f t="shared" si="242"/>
        <v>250</v>
      </c>
      <c r="R65" s="76">
        <f t="shared" si="243"/>
        <v>4.506696951670182E-3</v>
      </c>
      <c r="S65" s="434">
        <v>2.4500000000000002</v>
      </c>
      <c r="T65" s="434"/>
    </row>
    <row r="66" spans="1:20" s="393" customFormat="1">
      <c r="A66" s="134">
        <v>43335</v>
      </c>
      <c r="B66" s="135" t="s">
        <v>102</v>
      </c>
      <c r="C66" s="137">
        <v>43361</v>
      </c>
      <c r="D66" s="178">
        <v>0.66920000000000002</v>
      </c>
      <c r="E66" s="178">
        <v>0.67010000000000003</v>
      </c>
      <c r="F66" s="178">
        <v>0.66300000000000003</v>
      </c>
      <c r="G66" s="178">
        <v>0.66339999999999999</v>
      </c>
      <c r="H66" s="179">
        <f t="shared" si="244"/>
        <v>709.99999999999955</v>
      </c>
      <c r="I66" s="73" t="str">
        <f t="shared" si="245"/>
        <v/>
      </c>
      <c r="J66" s="73" t="str">
        <f t="shared" si="246"/>
        <v>破低</v>
      </c>
      <c r="K66" s="193">
        <v>26486</v>
      </c>
      <c r="L66" s="75">
        <f t="shared" si="247"/>
        <v>2180</v>
      </c>
      <c r="M66" s="76">
        <f t="shared" si="248"/>
        <v>8.9689788529581177E-2</v>
      </c>
      <c r="N66" s="193">
        <v>55490</v>
      </c>
      <c r="O66" s="193">
        <v>317</v>
      </c>
      <c r="P66" s="193">
        <v>55807</v>
      </c>
      <c r="Q66" s="75">
        <f t="shared" si="242"/>
        <v>84</v>
      </c>
      <c r="R66" s="76">
        <f t="shared" si="243"/>
        <v>1.5074565260305439E-3</v>
      </c>
      <c r="S66" s="434"/>
      <c r="T66" s="434"/>
    </row>
    <row r="67" spans="1:20" s="393" customFormat="1">
      <c r="A67" s="134">
        <v>43336</v>
      </c>
      <c r="B67" s="135" t="s">
        <v>100</v>
      </c>
      <c r="C67" s="137">
        <v>43361</v>
      </c>
      <c r="D67" s="178">
        <v>0.66359999999999997</v>
      </c>
      <c r="E67" s="178">
        <v>0.66959999999999997</v>
      </c>
      <c r="F67" s="178">
        <v>0.66190000000000004</v>
      </c>
      <c r="G67" s="178">
        <v>0.66879999999999995</v>
      </c>
      <c r="H67" s="179">
        <f t="shared" si="244"/>
        <v>769.99999999999295</v>
      </c>
      <c r="I67" s="73" t="str">
        <f t="shared" si="245"/>
        <v/>
      </c>
      <c r="J67" s="73" t="str">
        <f t="shared" si="246"/>
        <v>破低</v>
      </c>
      <c r="K67" s="193">
        <v>34162</v>
      </c>
      <c r="L67" s="75">
        <f t="shared" si="247"/>
        <v>7676</v>
      </c>
      <c r="M67" s="76">
        <f t="shared" si="248"/>
        <v>0.2898134863701578</v>
      </c>
      <c r="N67" s="193">
        <v>54914</v>
      </c>
      <c r="O67" s="193">
        <v>287</v>
      </c>
      <c r="P67" s="193">
        <v>55201</v>
      </c>
      <c r="Q67" s="75">
        <f t="shared" ref="Q67:Q68" si="249">P67-P66</f>
        <v>-606</v>
      </c>
      <c r="R67" s="76">
        <f t="shared" ref="R67:R68" si="250">Q67/P66</f>
        <v>-1.0858852832081997E-2</v>
      </c>
      <c r="S67" s="434"/>
      <c r="T67" s="434"/>
    </row>
    <row r="68" spans="1:20" s="92" customFormat="1">
      <c r="A68" s="85">
        <v>43339</v>
      </c>
      <c r="B68" s="86" t="s">
        <v>98</v>
      </c>
      <c r="C68" s="87">
        <v>43361</v>
      </c>
      <c r="D68" s="88">
        <v>0.66869999999999996</v>
      </c>
      <c r="E68" s="88">
        <v>0.67030000000000001</v>
      </c>
      <c r="F68" s="88">
        <v>0.66700000000000004</v>
      </c>
      <c r="G68" s="88">
        <v>0.66990000000000005</v>
      </c>
      <c r="H68" s="89">
        <f t="shared" ref="H68:H69" si="251">(E68-F68)*100000</f>
        <v>329.99999999999699</v>
      </c>
      <c r="I68" s="73" t="str">
        <f t="shared" ref="I68:I69" si="252">IF(E68&gt;E67,"過高","")</f>
        <v>過高</v>
      </c>
      <c r="J68" s="73" t="str">
        <f t="shared" ref="J68:J69" si="253">IF(F68&lt;F67,"破低","")</f>
        <v/>
      </c>
      <c r="K68" s="194">
        <v>14733</v>
      </c>
      <c r="L68" s="75">
        <f t="shared" ref="L68:L69" si="254">K68-K67</f>
        <v>-19429</v>
      </c>
      <c r="M68" s="76">
        <f t="shared" ref="M68:M69" si="255">L68/K67</f>
        <v>-0.5687313389145835</v>
      </c>
      <c r="N68" s="194">
        <v>54540</v>
      </c>
      <c r="O68" s="194">
        <v>264</v>
      </c>
      <c r="P68" s="194">
        <v>54804</v>
      </c>
      <c r="Q68" s="75">
        <f t="shared" si="249"/>
        <v>-397</v>
      </c>
      <c r="R68" s="76">
        <f t="shared" si="250"/>
        <v>-7.1918986974873643E-3</v>
      </c>
      <c r="S68" s="442"/>
      <c r="T68" s="442"/>
    </row>
    <row r="69" spans="1:20" s="92" customFormat="1">
      <c r="A69" s="85">
        <v>43340</v>
      </c>
      <c r="B69" s="86" t="s">
        <v>97</v>
      </c>
      <c r="C69" s="87">
        <v>43361</v>
      </c>
      <c r="D69" s="88">
        <v>0.67</v>
      </c>
      <c r="E69" s="88">
        <v>0.67269999999999996</v>
      </c>
      <c r="F69" s="88">
        <v>0.66779999999999995</v>
      </c>
      <c r="G69" s="88">
        <v>0.67079999999999995</v>
      </c>
      <c r="H69" s="89">
        <f t="shared" si="251"/>
        <v>490.00000000000153</v>
      </c>
      <c r="I69" s="73" t="str">
        <f t="shared" si="252"/>
        <v>過高</v>
      </c>
      <c r="J69" s="73" t="str">
        <f t="shared" si="253"/>
        <v/>
      </c>
      <c r="K69" s="194">
        <v>23875</v>
      </c>
      <c r="L69" s="75">
        <f t="shared" si="254"/>
        <v>9142</v>
      </c>
      <c r="M69" s="76">
        <f t="shared" si="255"/>
        <v>0.62051177628453136</v>
      </c>
      <c r="N69" s="194">
        <v>54289</v>
      </c>
      <c r="O69" s="194">
        <v>275</v>
      </c>
      <c r="P69" s="194">
        <v>54564</v>
      </c>
      <c r="Q69" s="75">
        <f t="shared" ref="Q69:Q70" si="256">P69-P68</f>
        <v>-240</v>
      </c>
      <c r="R69" s="76">
        <f t="shared" ref="R69:R70" si="257">Q69/P68</f>
        <v>-4.3792423910663453E-3</v>
      </c>
      <c r="S69" s="442"/>
      <c r="T69" s="442"/>
    </row>
    <row r="70" spans="1:20" s="92" customFormat="1">
      <c r="A70" s="85">
        <v>43341</v>
      </c>
      <c r="B70" s="86" t="s">
        <v>192</v>
      </c>
      <c r="C70" s="87">
        <v>43361</v>
      </c>
      <c r="D70" s="88">
        <v>0.67020000000000002</v>
      </c>
      <c r="E70" s="88">
        <v>0.67190000000000005</v>
      </c>
      <c r="F70" s="88">
        <v>0.66849999999999998</v>
      </c>
      <c r="G70" s="88">
        <v>0.6714</v>
      </c>
      <c r="H70" s="89">
        <f t="shared" ref="H70:H71" si="258">(E70-F70)*100000</f>
        <v>340.00000000000693</v>
      </c>
      <c r="I70" s="73" t="str">
        <f t="shared" ref="I70:I71" si="259">IF(E70&gt;E69,"過高","")</f>
        <v/>
      </c>
      <c r="J70" s="73" t="str">
        <f t="shared" ref="J70:J71" si="260">IF(F70&lt;F69,"破低","")</f>
        <v/>
      </c>
      <c r="K70" s="194">
        <v>21169</v>
      </c>
      <c r="L70" s="75">
        <f t="shared" ref="L70:L71" si="261">K70-K69</f>
        <v>-2706</v>
      </c>
      <c r="M70" s="76">
        <f t="shared" ref="M70:M71" si="262">L70/K69</f>
        <v>-0.11334031413612565</v>
      </c>
      <c r="N70" s="194">
        <v>54161</v>
      </c>
      <c r="O70" s="194">
        <v>303</v>
      </c>
      <c r="P70" s="194">
        <v>54464</v>
      </c>
      <c r="Q70" s="75">
        <f t="shared" si="256"/>
        <v>-100</v>
      </c>
      <c r="R70" s="76">
        <f t="shared" si="257"/>
        <v>-1.8327102118613004E-3</v>
      </c>
      <c r="S70" s="442"/>
      <c r="T70" s="442"/>
    </row>
    <row r="71" spans="1:20" s="92" customFormat="1">
      <c r="A71" s="85">
        <v>43342</v>
      </c>
      <c r="B71" s="86" t="s">
        <v>102</v>
      </c>
      <c r="C71" s="87">
        <v>43361</v>
      </c>
      <c r="D71" s="88">
        <v>0.67149999999999999</v>
      </c>
      <c r="E71" s="88">
        <v>0.67169999999999996</v>
      </c>
      <c r="F71" s="88">
        <v>0.66339999999999999</v>
      </c>
      <c r="G71" s="88">
        <v>0.66539999999999999</v>
      </c>
      <c r="H71" s="89">
        <f t="shared" si="258"/>
        <v>829.99999999999739</v>
      </c>
      <c r="I71" s="73" t="str">
        <f t="shared" si="259"/>
        <v/>
      </c>
      <c r="J71" s="73" t="str">
        <f t="shared" si="260"/>
        <v>破低</v>
      </c>
      <c r="K71" s="194">
        <v>31085</v>
      </c>
      <c r="L71" s="75">
        <f t="shared" si="261"/>
        <v>9916</v>
      </c>
      <c r="M71" s="76">
        <f t="shared" si="262"/>
        <v>0.46842080400585762</v>
      </c>
      <c r="N71" s="194">
        <v>53853</v>
      </c>
      <c r="O71" s="194">
        <v>343</v>
      </c>
      <c r="P71" s="194">
        <v>54196</v>
      </c>
      <c r="Q71" s="75">
        <f t="shared" ref="Q71" si="263">P71-P70</f>
        <v>-268</v>
      </c>
      <c r="R71" s="76">
        <f t="shared" ref="R71" si="264">Q71/P70</f>
        <v>-4.9206815511163337E-3</v>
      </c>
      <c r="S71" s="442"/>
      <c r="T71" s="442"/>
    </row>
    <row r="72" spans="1:20" s="92" customFormat="1">
      <c r="A72" s="85">
        <v>43343</v>
      </c>
      <c r="B72" s="86" t="s">
        <v>100</v>
      </c>
      <c r="C72" s="87">
        <v>43361</v>
      </c>
      <c r="D72" s="88">
        <v>0.66579999999999995</v>
      </c>
      <c r="E72" s="88">
        <v>0.66610000000000003</v>
      </c>
      <c r="F72" s="88">
        <v>0.66069999999999995</v>
      </c>
      <c r="G72" s="88">
        <v>0.66220000000000001</v>
      </c>
      <c r="H72" s="89">
        <f t="shared" ref="H72:H73" si="265">(E72-F72)*100000</f>
        <v>540.00000000000716</v>
      </c>
      <c r="I72" s="73" t="str">
        <f t="shared" ref="I72:I73" si="266">IF(E72&gt;E71,"過高","")</f>
        <v/>
      </c>
      <c r="J72" s="73" t="str">
        <f t="shared" ref="J72:J73" si="267">IF(F72&lt;F71,"破低","")</f>
        <v>破低</v>
      </c>
      <c r="K72" s="194">
        <v>22725</v>
      </c>
      <c r="L72" s="75">
        <f t="shared" ref="L72" si="268">K72-K71</f>
        <v>-8360</v>
      </c>
      <c r="M72" s="76">
        <f t="shared" ref="M72" si="269">L72/K71</f>
        <v>-0.26894000321698569</v>
      </c>
      <c r="N72" s="194">
        <v>54251</v>
      </c>
      <c r="O72" s="194">
        <v>348</v>
      </c>
      <c r="P72" s="194">
        <v>54599</v>
      </c>
      <c r="Q72" s="75">
        <f t="shared" ref="Q72" si="270">P72-P71</f>
        <v>403</v>
      </c>
      <c r="R72" s="76">
        <f t="shared" ref="R72" si="271">Q72/P71</f>
        <v>7.4359731345486754E-3</v>
      </c>
      <c r="S72" s="464">
        <v>2.89</v>
      </c>
      <c r="T72" s="442"/>
    </row>
    <row r="73" spans="1:20" s="126" customFormat="1">
      <c r="A73" s="120">
        <v>43346</v>
      </c>
      <c r="B73" s="121" t="s">
        <v>145</v>
      </c>
      <c r="C73" s="122">
        <v>43361</v>
      </c>
      <c r="D73" s="123">
        <v>0.66052</v>
      </c>
      <c r="E73" s="123">
        <v>0.66203999999999996</v>
      </c>
      <c r="F73" s="123">
        <v>0.65924000000000005</v>
      </c>
      <c r="G73" s="123">
        <v>0.66044999999999998</v>
      </c>
      <c r="H73" s="124">
        <f t="shared" si="265"/>
        <v>279.99999999999136</v>
      </c>
      <c r="I73" s="121" t="str">
        <f t="shared" si="266"/>
        <v/>
      </c>
      <c r="J73" s="121" t="str">
        <f t="shared" si="267"/>
        <v>破低</v>
      </c>
      <c r="K73" s="239"/>
      <c r="L73" s="125"/>
      <c r="M73" s="121"/>
      <c r="N73" s="239"/>
      <c r="O73" s="239"/>
      <c r="P73" s="239"/>
      <c r="Q73" s="125"/>
      <c r="R73" s="121"/>
      <c r="S73" s="461">
        <v>2.71</v>
      </c>
      <c r="T73" s="444"/>
    </row>
    <row r="74" spans="1:20" s="393" customFormat="1">
      <c r="A74" s="134">
        <v>43347</v>
      </c>
      <c r="B74" s="135" t="s">
        <v>97</v>
      </c>
      <c r="C74" s="137">
        <v>43361</v>
      </c>
      <c r="D74" s="178">
        <v>0.66259999999999997</v>
      </c>
      <c r="E74" s="178">
        <v>0.66259999999999997</v>
      </c>
      <c r="F74" s="178">
        <v>0.65400000000000003</v>
      </c>
      <c r="G74" s="178">
        <v>0.65569999999999995</v>
      </c>
      <c r="H74" s="179">
        <f t="shared" ref="H74" si="272">(E74-F74)*100000</f>
        <v>859.99999999999409</v>
      </c>
      <c r="I74" s="73" t="str">
        <f t="shared" ref="I74" si="273">IF(E74&gt;E73,"過高","")</f>
        <v>過高</v>
      </c>
      <c r="J74" s="73" t="str">
        <f t="shared" ref="J74" si="274">IF(F74&lt;F73,"破低","")</f>
        <v>破低</v>
      </c>
      <c r="K74" s="193">
        <v>40788</v>
      </c>
      <c r="L74" s="75">
        <f>K74-K72</f>
        <v>18063</v>
      </c>
      <c r="M74" s="76">
        <f>L74/K72</f>
        <v>0.79485148514851489</v>
      </c>
      <c r="N74" s="193">
        <v>55401</v>
      </c>
      <c r="O74" s="193"/>
      <c r="P74" s="193">
        <v>55781</v>
      </c>
      <c r="Q74" s="75">
        <f>P74-P72</f>
        <v>1182</v>
      </c>
      <c r="R74" s="76">
        <f>Q74/P72</f>
        <v>2.1648748145570433E-2</v>
      </c>
      <c r="S74" s="462">
        <v>2.5299999999999998</v>
      </c>
      <c r="T74" s="434"/>
    </row>
    <row r="75" spans="1:20" s="393" customFormat="1">
      <c r="A75" s="134">
        <v>43348</v>
      </c>
      <c r="B75" s="135" t="s">
        <v>192</v>
      </c>
      <c r="C75" s="137">
        <v>43361</v>
      </c>
      <c r="D75" s="178">
        <v>0.65549999999999997</v>
      </c>
      <c r="E75" s="178">
        <v>0.66</v>
      </c>
      <c r="F75" s="178">
        <v>0.65300000000000002</v>
      </c>
      <c r="G75" s="178">
        <v>0.6593</v>
      </c>
      <c r="H75" s="179">
        <f t="shared" ref="H75" si="275">(E75-F75)*100000</f>
        <v>700.00000000000057</v>
      </c>
      <c r="I75" s="73" t="str">
        <f t="shared" ref="I75" si="276">IF(E75&gt;E74,"過高","")</f>
        <v/>
      </c>
      <c r="J75" s="73" t="str">
        <f t="shared" ref="J75" si="277">IF(F75&lt;F74,"破低","")</f>
        <v>破低</v>
      </c>
      <c r="K75" s="193">
        <v>36767</v>
      </c>
      <c r="L75" s="75">
        <f t="shared" ref="L75" si="278">K75-K74</f>
        <v>-4021</v>
      </c>
      <c r="M75" s="76">
        <f t="shared" ref="M75" si="279">L75/K74</f>
        <v>-9.8582916544081592E-2</v>
      </c>
      <c r="N75" s="193">
        <v>55042</v>
      </c>
      <c r="O75" s="193"/>
      <c r="P75" s="193">
        <v>56703</v>
      </c>
      <c r="Q75" s="75">
        <f t="shared" ref="Q75" si="280">P75-P74</f>
        <v>922</v>
      </c>
      <c r="R75" s="76">
        <f t="shared" ref="R75" si="281">Q75/P74</f>
        <v>1.6528925619834711E-2</v>
      </c>
      <c r="S75" s="462">
        <v>3.11</v>
      </c>
      <c r="T75" s="437"/>
    </row>
    <row r="76" spans="1:20" s="393" customFormat="1">
      <c r="A76" s="134">
        <v>43349</v>
      </c>
      <c r="B76" s="135" t="s">
        <v>102</v>
      </c>
      <c r="C76" s="137">
        <v>43361</v>
      </c>
      <c r="D76" s="178">
        <v>0.65839999999999999</v>
      </c>
      <c r="E76" s="178">
        <v>0.66159999999999997</v>
      </c>
      <c r="F76" s="178">
        <v>0.6573</v>
      </c>
      <c r="G76" s="178">
        <v>0.65900000000000003</v>
      </c>
      <c r="H76" s="179">
        <f t="shared" ref="H76" si="282">(E76-F76)*100000</f>
        <v>429.99999999999704</v>
      </c>
      <c r="I76" s="73" t="str">
        <f t="shared" ref="I76" si="283">IF(E76&gt;E75,"過高","")</f>
        <v>過高</v>
      </c>
      <c r="J76" s="73" t="str">
        <f t="shared" ref="J76" si="284">IF(F76&lt;F75,"破低","")</f>
        <v/>
      </c>
      <c r="K76" s="193">
        <v>25861</v>
      </c>
      <c r="L76" s="75">
        <f t="shared" ref="L76" si="285">K76-K75</f>
        <v>-10906</v>
      </c>
      <c r="M76" s="76">
        <f t="shared" ref="M76" si="286">L76/K75</f>
        <v>-0.29662469061930535</v>
      </c>
      <c r="N76" s="193">
        <v>54004</v>
      </c>
      <c r="O76" s="193"/>
      <c r="P76" s="193">
        <v>55869</v>
      </c>
      <c r="Q76" s="75">
        <f t="shared" ref="Q76" si="287">P76-P75</f>
        <v>-834</v>
      </c>
      <c r="R76" s="76">
        <f t="shared" ref="R76" si="288">Q76/P75</f>
        <v>-1.4708216496481668E-2</v>
      </c>
      <c r="S76" s="462">
        <v>2.91</v>
      </c>
      <c r="T76" s="437"/>
    </row>
    <row r="77" spans="1:20" s="401" customFormat="1">
      <c r="A77" s="134">
        <v>43350</v>
      </c>
      <c r="B77" s="135" t="s">
        <v>100</v>
      </c>
      <c r="C77" s="137">
        <v>43361</v>
      </c>
      <c r="D77" s="178">
        <v>0.65890000000000004</v>
      </c>
      <c r="E77" s="178">
        <v>0.65920000000000001</v>
      </c>
      <c r="F77" s="178">
        <v>0.65280000000000005</v>
      </c>
      <c r="G77" s="178">
        <v>0.65329999999999999</v>
      </c>
      <c r="H77" s="179">
        <f t="shared" ref="H77" si="289">(E77-F77)*100000</f>
        <v>639.99999999999613</v>
      </c>
      <c r="I77" s="73" t="str">
        <f t="shared" ref="I77" si="290">IF(E77&gt;E76,"過高","")</f>
        <v/>
      </c>
      <c r="J77" s="73" t="str">
        <f t="shared" ref="J77" si="291">IF(F77&lt;F76,"破低","")</f>
        <v>破低</v>
      </c>
      <c r="K77" s="193">
        <v>32310</v>
      </c>
      <c r="L77" s="75">
        <f t="shared" ref="L77:L90" si="292">K77-K76</f>
        <v>6449</v>
      </c>
      <c r="M77" s="76">
        <f t="shared" ref="M77:M85" si="293">L77/K76</f>
        <v>0.24937164069448203</v>
      </c>
      <c r="N77" s="193">
        <v>48642</v>
      </c>
      <c r="O77" s="193">
        <v>6735</v>
      </c>
      <c r="P77" s="193">
        <v>55377</v>
      </c>
      <c r="Q77" s="75">
        <f t="shared" ref="Q77" si="294">P77-P76</f>
        <v>-492</v>
      </c>
      <c r="R77" s="76">
        <f t="shared" ref="R77" si="295">Q77/P76</f>
        <v>-8.8063147720560606E-3</v>
      </c>
      <c r="S77" s="462">
        <v>2.79</v>
      </c>
      <c r="T77" s="437"/>
    </row>
    <row r="78" spans="1:20" s="92" customFormat="1">
      <c r="A78" s="85">
        <v>43353</v>
      </c>
      <c r="B78" s="86" t="s">
        <v>98</v>
      </c>
      <c r="C78" s="87">
        <v>43361</v>
      </c>
      <c r="D78" s="88">
        <v>0.65349999999999997</v>
      </c>
      <c r="E78" s="88">
        <v>0.65469999999999995</v>
      </c>
      <c r="F78" s="88">
        <v>0.6512</v>
      </c>
      <c r="G78" s="88">
        <v>0.65249999999999997</v>
      </c>
      <c r="H78" s="89">
        <f t="shared" ref="H78" si="296">(E78-F78)*100000</f>
        <v>349.99999999999477</v>
      </c>
      <c r="I78" s="73" t="str">
        <f t="shared" ref="I78" si="297">IF(E78&gt;E77,"過高","")</f>
        <v/>
      </c>
      <c r="J78" s="73" t="str">
        <f t="shared" ref="J78" si="298">IF(F78&lt;F77,"破低","")</f>
        <v>破低</v>
      </c>
      <c r="K78" s="194">
        <v>25803</v>
      </c>
      <c r="L78" s="75">
        <f t="shared" si="292"/>
        <v>-6507</v>
      </c>
      <c r="M78" s="76">
        <f t="shared" si="293"/>
        <v>-0.20139275766016712</v>
      </c>
      <c r="N78" s="194">
        <v>42308</v>
      </c>
      <c r="O78" s="194">
        <v>14253</v>
      </c>
      <c r="P78" s="194">
        <v>56561</v>
      </c>
      <c r="Q78" s="75">
        <f t="shared" ref="Q78" si="299">P78-P77</f>
        <v>1184</v>
      </c>
      <c r="R78" s="76">
        <f t="shared" ref="R78" si="300">Q78/P77</f>
        <v>2.1380717626451416E-2</v>
      </c>
      <c r="S78" s="464">
        <v>3.15</v>
      </c>
      <c r="T78" s="441"/>
    </row>
    <row r="79" spans="1:20" s="92" customFormat="1">
      <c r="A79" s="85">
        <v>43354</v>
      </c>
      <c r="B79" s="86" t="s">
        <v>97</v>
      </c>
      <c r="C79" s="87">
        <v>43361</v>
      </c>
      <c r="D79" s="88">
        <v>0.65229999999999999</v>
      </c>
      <c r="E79" s="88">
        <v>0.65400000000000003</v>
      </c>
      <c r="F79" s="88">
        <v>0.65010000000000001</v>
      </c>
      <c r="G79" s="88">
        <v>0.65249999999999997</v>
      </c>
      <c r="H79" s="89">
        <f t="shared" ref="H79" si="301">(E79-F79)*100000</f>
        <v>390.00000000000148</v>
      </c>
      <c r="I79" s="73" t="str">
        <f t="shared" ref="I79" si="302">IF(E79&gt;E78,"過高","")</f>
        <v/>
      </c>
      <c r="J79" s="73" t="str">
        <f t="shared" ref="J79" si="303">IF(F79&lt;F78,"破低","")</f>
        <v>破低</v>
      </c>
      <c r="K79" s="194">
        <v>31093</v>
      </c>
      <c r="L79" s="75">
        <f t="shared" si="292"/>
        <v>5290</v>
      </c>
      <c r="M79" s="76">
        <f t="shared" si="293"/>
        <v>0.20501492074564973</v>
      </c>
      <c r="N79" s="194">
        <v>34828</v>
      </c>
      <c r="O79" s="194">
        <v>24841</v>
      </c>
      <c r="P79" s="194">
        <v>59669</v>
      </c>
      <c r="Q79" s="75">
        <f t="shared" ref="Q79" si="304">P79-P78</f>
        <v>3108</v>
      </c>
      <c r="R79" s="76">
        <f t="shared" ref="R79" si="305">Q79/P78</f>
        <v>5.4949523523275756E-2</v>
      </c>
      <c r="S79" s="464"/>
      <c r="T79" s="441"/>
    </row>
    <row r="80" spans="1:20" s="92" customFormat="1">
      <c r="A80" s="85">
        <v>43355</v>
      </c>
      <c r="B80" s="86" t="s">
        <v>192</v>
      </c>
      <c r="C80" s="87">
        <v>43361</v>
      </c>
      <c r="D80" s="88">
        <v>0.71220000000000006</v>
      </c>
      <c r="E80" s="88">
        <v>0.71860000000000002</v>
      </c>
      <c r="F80" s="88">
        <v>0.7097</v>
      </c>
      <c r="G80" s="88">
        <v>0.71740000000000004</v>
      </c>
      <c r="H80" s="89">
        <f t="shared" ref="H80" si="306">(E80-F80)*100000</f>
        <v>890.00000000000193</v>
      </c>
      <c r="I80" s="73" t="str">
        <f t="shared" ref="I80" si="307">IF(E80&gt;E79,"過高","")</f>
        <v>過高</v>
      </c>
      <c r="J80" s="73" t="str">
        <f t="shared" ref="J80" si="308">IF(F80&lt;F79,"破低","")</f>
        <v/>
      </c>
      <c r="K80" s="194">
        <v>73121</v>
      </c>
      <c r="L80" s="75">
        <f t="shared" si="292"/>
        <v>42028</v>
      </c>
      <c r="M80" s="76">
        <f t="shared" si="293"/>
        <v>1.3516868748592932</v>
      </c>
      <c r="N80" s="194">
        <v>28159</v>
      </c>
      <c r="O80" s="194">
        <v>39094</v>
      </c>
      <c r="P80" s="194">
        <v>67253</v>
      </c>
      <c r="Q80" s="75">
        <f t="shared" ref="Q80" si="309">P80-P79</f>
        <v>7584</v>
      </c>
      <c r="R80" s="76">
        <f t="shared" ref="R80" si="310">Q80/P79</f>
        <v>0.12710117481439273</v>
      </c>
      <c r="S80" s="464">
        <v>7.25</v>
      </c>
      <c r="T80" s="441"/>
    </row>
    <row r="81" spans="1:22" s="92" customFormat="1">
      <c r="A81" s="85">
        <v>43356</v>
      </c>
      <c r="B81" s="86" t="s">
        <v>102</v>
      </c>
      <c r="C81" s="87">
        <v>43361</v>
      </c>
      <c r="D81" s="88">
        <v>0.65629999999999999</v>
      </c>
      <c r="E81" s="88">
        <v>0.65900000000000003</v>
      </c>
      <c r="F81" s="88">
        <v>0.65439999999999998</v>
      </c>
      <c r="G81" s="88">
        <v>0.65680000000000005</v>
      </c>
      <c r="H81" s="89">
        <f t="shared" ref="H81:H83" si="311">(E81-F81)*100000</f>
        <v>460.00000000000483</v>
      </c>
      <c r="I81" s="73" t="str">
        <f t="shared" ref="I81" si="312">IF(E81&gt;E80,"過高","")</f>
        <v/>
      </c>
      <c r="J81" s="73" t="str">
        <f t="shared" ref="J81" si="313">IF(F81&lt;F80,"破低","")</f>
        <v>破低</v>
      </c>
      <c r="K81" s="194">
        <v>34361</v>
      </c>
      <c r="L81" s="75">
        <f t="shared" si="292"/>
        <v>-38760</v>
      </c>
      <c r="M81" s="76">
        <f t="shared" si="293"/>
        <v>-0.53008027789554302</v>
      </c>
      <c r="N81" s="194">
        <v>22501</v>
      </c>
      <c r="O81" s="194">
        <v>50871</v>
      </c>
      <c r="P81" s="194">
        <v>73372</v>
      </c>
      <c r="Q81" s="75">
        <f t="shared" ref="Q81" si="314">P81-P80</f>
        <v>6119</v>
      </c>
      <c r="R81" s="76">
        <f t="shared" ref="R81" si="315">Q81/P80</f>
        <v>9.0984788782656534E-2</v>
      </c>
      <c r="S81" s="464">
        <v>3</v>
      </c>
      <c r="T81" s="441"/>
    </row>
    <row r="82" spans="1:22" s="92" customFormat="1">
      <c r="A82" s="85">
        <v>43357</v>
      </c>
      <c r="B82" s="86" t="s">
        <v>100</v>
      </c>
      <c r="C82" s="87">
        <v>43361</v>
      </c>
      <c r="D82" s="88">
        <v>0.65720000000000001</v>
      </c>
      <c r="E82" s="88">
        <v>0.65949999999999998</v>
      </c>
      <c r="F82" s="88">
        <v>0.65429999999999999</v>
      </c>
      <c r="G82" s="88">
        <v>0.65429999999999999</v>
      </c>
      <c r="H82" s="89">
        <f t="shared" si="311"/>
        <v>519.99999999999829</v>
      </c>
      <c r="I82" s="73" t="str">
        <f t="shared" ref="I82:I83" si="316">IF(E82&gt;E81,"過高","")</f>
        <v>過高</v>
      </c>
      <c r="J82" s="73" t="str">
        <f t="shared" ref="J82:J83" si="317">IF(F82&lt;F81,"破低","")</f>
        <v>破低</v>
      </c>
      <c r="K82" s="194">
        <v>11033</v>
      </c>
      <c r="L82" s="75">
        <f t="shared" si="292"/>
        <v>-23328</v>
      </c>
      <c r="M82" s="76">
        <f t="shared" si="293"/>
        <v>-0.67890922848578328</v>
      </c>
      <c r="N82" s="194">
        <v>16296</v>
      </c>
      <c r="O82" s="194">
        <v>55640</v>
      </c>
      <c r="P82" s="194">
        <v>71920</v>
      </c>
      <c r="Q82" s="75">
        <f t="shared" ref="Q82" si="318">P82-P81</f>
        <v>-1452</v>
      </c>
      <c r="R82" s="76">
        <f t="shared" ref="R82" si="319">Q82/P81</f>
        <v>-1.9789565501826308E-2</v>
      </c>
      <c r="S82" s="464">
        <v>2.98</v>
      </c>
      <c r="T82" s="441"/>
    </row>
    <row r="83" spans="1:22" s="312" customFormat="1">
      <c r="A83" s="304">
        <v>43360</v>
      </c>
      <c r="B83" s="305" t="s">
        <v>98</v>
      </c>
      <c r="C83" s="306">
        <v>43452</v>
      </c>
      <c r="D83" s="307">
        <v>0.65559999999999996</v>
      </c>
      <c r="E83" s="307">
        <v>0.65920000000000001</v>
      </c>
      <c r="F83" s="307">
        <v>0.65410000000000001</v>
      </c>
      <c r="G83" s="307">
        <v>0.65769999999999995</v>
      </c>
      <c r="H83" s="308">
        <f t="shared" si="311"/>
        <v>509.99999999999932</v>
      </c>
      <c r="I83" s="305" t="str">
        <f t="shared" si="316"/>
        <v/>
      </c>
      <c r="J83" s="305" t="str">
        <f t="shared" si="317"/>
        <v>破低</v>
      </c>
      <c r="K83" s="542">
        <v>19421</v>
      </c>
      <c r="L83" s="309">
        <f t="shared" si="292"/>
        <v>8388</v>
      </c>
      <c r="M83" s="421">
        <f t="shared" si="293"/>
        <v>0.76026466056376329</v>
      </c>
      <c r="N83" s="542">
        <v>56400</v>
      </c>
      <c r="O83" s="542"/>
      <c r="P83" s="542">
        <v>56400</v>
      </c>
      <c r="Q83" s="309">
        <f t="shared" ref="Q83" si="320">P83-P82</f>
        <v>-15520</v>
      </c>
      <c r="R83" s="421">
        <f t="shared" ref="R83" si="321">Q83/P82</f>
        <v>-0.21579532814238042</v>
      </c>
      <c r="S83" s="575">
        <v>3.12</v>
      </c>
      <c r="T83" s="452"/>
    </row>
    <row r="84" spans="1:22" s="407" customFormat="1">
      <c r="A84" s="134">
        <v>43361</v>
      </c>
      <c r="B84" s="135" t="s">
        <v>97</v>
      </c>
      <c r="C84" s="137">
        <v>43452</v>
      </c>
      <c r="D84" s="178">
        <v>0.65890000000000004</v>
      </c>
      <c r="E84" s="178">
        <v>0.66090000000000004</v>
      </c>
      <c r="F84" s="178">
        <v>0.65629999999999999</v>
      </c>
      <c r="G84" s="178">
        <v>0.65859999999999996</v>
      </c>
      <c r="H84" s="179">
        <f t="shared" ref="H84" si="322">(E84-F84)*100000</f>
        <v>460.00000000000483</v>
      </c>
      <c r="I84" s="73" t="str">
        <f t="shared" ref="I84" si="323">IF(E84&gt;E83,"過高","")</f>
        <v>過高</v>
      </c>
      <c r="J84" s="73" t="str">
        <f t="shared" ref="J84" si="324">IF(F84&lt;F83,"破低","")</f>
        <v/>
      </c>
      <c r="K84" s="193">
        <v>24916</v>
      </c>
      <c r="L84" s="75">
        <f t="shared" si="292"/>
        <v>5495</v>
      </c>
      <c r="M84" s="76">
        <f t="shared" si="293"/>
        <v>0.28294114618196797</v>
      </c>
      <c r="N84" s="193">
        <v>57428</v>
      </c>
      <c r="O84" s="193"/>
      <c r="P84" s="193">
        <v>57429</v>
      </c>
      <c r="Q84" s="75">
        <f t="shared" ref="Q84" si="325">P84-P83</f>
        <v>1029</v>
      </c>
      <c r="R84" s="76">
        <f t="shared" ref="R84" si="326">Q84/P83</f>
        <v>1.824468085106383E-2</v>
      </c>
      <c r="S84" s="462">
        <v>3</v>
      </c>
      <c r="T84" s="437"/>
    </row>
    <row r="85" spans="1:22" s="407" customFormat="1">
      <c r="A85" s="134">
        <v>43362</v>
      </c>
      <c r="B85" s="135" t="s">
        <v>192</v>
      </c>
      <c r="C85" s="137">
        <v>43452</v>
      </c>
      <c r="D85" s="178">
        <v>0.65869999999999995</v>
      </c>
      <c r="E85" s="178">
        <v>0.66239999999999999</v>
      </c>
      <c r="F85" s="178">
        <v>0.65739999999999998</v>
      </c>
      <c r="G85" s="178">
        <v>0.66159999999999997</v>
      </c>
      <c r="H85" s="179">
        <f t="shared" ref="H85" si="327">(E85-F85)*100000</f>
        <v>500.00000000000045</v>
      </c>
      <c r="I85" s="73" t="str">
        <f t="shared" ref="I85" si="328">IF(E85&gt;E84,"過高","")</f>
        <v>過高</v>
      </c>
      <c r="J85" s="73" t="str">
        <f t="shared" ref="J85" si="329">IF(F85&lt;F84,"破低","")</f>
        <v/>
      </c>
      <c r="K85" s="193">
        <v>23628</v>
      </c>
      <c r="L85" s="75">
        <f t="shared" si="292"/>
        <v>-1288</v>
      </c>
      <c r="M85" s="76">
        <f t="shared" si="293"/>
        <v>-5.1693690801091666E-2</v>
      </c>
      <c r="N85" s="193">
        <v>57226</v>
      </c>
      <c r="O85" s="193"/>
      <c r="P85" s="193">
        <v>57227</v>
      </c>
      <c r="Q85" s="75">
        <f t="shared" ref="Q85" si="330">P85-P84</f>
        <v>-202</v>
      </c>
      <c r="R85" s="76">
        <f t="shared" ref="R85" si="331">Q85/P84</f>
        <v>-3.5173866861690087E-3</v>
      </c>
      <c r="S85" s="462">
        <v>2.94</v>
      </c>
      <c r="T85" s="437"/>
    </row>
    <row r="86" spans="1:22" s="414" customFormat="1">
      <c r="A86" s="134">
        <v>43363</v>
      </c>
      <c r="B86" s="135" t="s">
        <v>102</v>
      </c>
      <c r="C86" s="137">
        <v>43452</v>
      </c>
      <c r="D86" s="178">
        <v>0.66049999999999998</v>
      </c>
      <c r="E86" s="178">
        <v>0.66949999999999998</v>
      </c>
      <c r="F86" s="178">
        <v>0.66020000000000001</v>
      </c>
      <c r="G86" s="178">
        <v>0.66930000000000001</v>
      </c>
      <c r="H86" s="179">
        <f t="shared" ref="H86" si="332">(E86-F86)*100000</f>
        <v>929.9999999999975</v>
      </c>
      <c r="I86" s="73" t="str">
        <f t="shared" ref="I86" si="333">IF(E86&gt;E85,"過高","")</f>
        <v>過高</v>
      </c>
      <c r="J86" s="73" t="str">
        <f t="shared" ref="J86" si="334">IF(F86&lt;F85,"破低","")</f>
        <v/>
      </c>
      <c r="K86" s="193">
        <v>30648</v>
      </c>
      <c r="L86" s="75">
        <f t="shared" si="292"/>
        <v>7020</v>
      </c>
      <c r="M86" s="76">
        <f t="shared" ref="M86" si="335">L86/K85</f>
        <v>0.29710512950736412</v>
      </c>
      <c r="N86" s="193">
        <v>58741</v>
      </c>
      <c r="O86" s="193"/>
      <c r="P86" s="193">
        <v>58745</v>
      </c>
      <c r="Q86" s="75">
        <f t="shared" ref="Q86" si="336">P86-P85</f>
        <v>1518</v>
      </c>
      <c r="R86" s="76">
        <f t="shared" ref="R86" si="337">Q86/P85</f>
        <v>2.6525940552536389E-2</v>
      </c>
      <c r="S86" s="462">
        <v>2.41</v>
      </c>
      <c r="T86" s="437">
        <v>2.17</v>
      </c>
    </row>
    <row r="87" spans="1:22" s="414" customFormat="1">
      <c r="A87" s="134">
        <v>43364</v>
      </c>
      <c r="B87" s="135" t="s">
        <v>100</v>
      </c>
      <c r="C87" s="137">
        <v>43452</v>
      </c>
      <c r="D87" s="178">
        <v>0.66890000000000005</v>
      </c>
      <c r="E87" s="178">
        <v>0.67010000000000003</v>
      </c>
      <c r="F87" s="178">
        <v>0.66690000000000005</v>
      </c>
      <c r="G87" s="178">
        <v>0.66830000000000001</v>
      </c>
      <c r="H87" s="179">
        <f t="shared" ref="H87:H88" si="338">(E87-F87)*100000</f>
        <v>319.99999999999807</v>
      </c>
      <c r="I87" s="73" t="str">
        <f t="shared" ref="I87:I88" si="339">IF(E87&gt;E86,"過高","")</f>
        <v>過高</v>
      </c>
      <c r="J87" s="73" t="str">
        <f t="shared" ref="J87:J88" si="340">IF(F87&lt;F86,"破低","")</f>
        <v/>
      </c>
      <c r="K87" s="193">
        <v>23975</v>
      </c>
      <c r="L87" s="75">
        <f t="shared" si="292"/>
        <v>-6673</v>
      </c>
      <c r="M87" s="76">
        <f t="shared" ref="M87" si="341">L87/K86</f>
        <v>-0.21773035760897938</v>
      </c>
      <c r="N87" s="193">
        <v>56980</v>
      </c>
      <c r="O87" s="193"/>
      <c r="P87" s="193">
        <v>57084</v>
      </c>
      <c r="Q87" s="75">
        <f t="shared" ref="Q87" si="342">P87-P86</f>
        <v>-1661</v>
      </c>
      <c r="R87" s="76">
        <f t="shared" ref="R87" si="343">Q87/P86</f>
        <v>-2.8274746786960594E-2</v>
      </c>
      <c r="S87" s="462">
        <v>2.04</v>
      </c>
      <c r="T87" s="437">
        <v>1.89</v>
      </c>
    </row>
    <row r="88" spans="1:22" s="92" customFormat="1">
      <c r="A88" s="85">
        <v>43367</v>
      </c>
      <c r="B88" s="86" t="s">
        <v>98</v>
      </c>
      <c r="C88" s="87">
        <v>43452</v>
      </c>
      <c r="D88" s="88">
        <v>0.66800000000000004</v>
      </c>
      <c r="E88" s="88">
        <v>0.66910000000000003</v>
      </c>
      <c r="F88" s="88">
        <v>0.66420000000000001</v>
      </c>
      <c r="G88" s="88">
        <v>0.66439999999999999</v>
      </c>
      <c r="H88" s="89">
        <f t="shared" si="338"/>
        <v>490.00000000000153</v>
      </c>
      <c r="I88" s="73" t="str">
        <f t="shared" si="339"/>
        <v/>
      </c>
      <c r="J88" s="73" t="str">
        <f t="shared" si="340"/>
        <v>破低</v>
      </c>
      <c r="K88" s="194">
        <v>16937</v>
      </c>
      <c r="L88" s="75">
        <f t="shared" si="292"/>
        <v>-7038</v>
      </c>
      <c r="M88" s="76">
        <f t="shared" ref="M88" si="344">L88/K87</f>
        <v>-0.29355578727841503</v>
      </c>
      <c r="N88" s="194">
        <v>56982</v>
      </c>
      <c r="O88" s="194"/>
      <c r="P88" s="194">
        <v>57086</v>
      </c>
      <c r="Q88" s="75">
        <f t="shared" ref="Q88" si="345">P88-P87</f>
        <v>2</v>
      </c>
      <c r="R88" s="76">
        <f t="shared" ref="R88" si="346">Q88/P87</f>
        <v>3.503608716978488E-5</v>
      </c>
      <c r="S88" s="464">
        <v>1.92</v>
      </c>
      <c r="T88" s="441"/>
    </row>
    <row r="89" spans="1:22" s="92" customFormat="1">
      <c r="A89" s="85">
        <v>43368</v>
      </c>
      <c r="B89" s="86" t="s">
        <v>97</v>
      </c>
      <c r="C89" s="87">
        <v>43452</v>
      </c>
      <c r="D89" s="88">
        <v>0.66400000000000003</v>
      </c>
      <c r="E89" s="88">
        <v>0.66600000000000004</v>
      </c>
      <c r="F89" s="88">
        <v>0.66320000000000001</v>
      </c>
      <c r="G89" s="88">
        <v>0.6653</v>
      </c>
      <c r="H89" s="89">
        <f t="shared" ref="H89" si="347">(E89-F89)*100000</f>
        <v>280.00000000000244</v>
      </c>
      <c r="I89" s="73" t="str">
        <f t="shared" ref="I89" si="348">IF(E89&gt;E88,"過高","")</f>
        <v/>
      </c>
      <c r="J89" s="73" t="str">
        <f t="shared" ref="J89" si="349">IF(F89&lt;F88,"破低","")</f>
        <v>破低</v>
      </c>
      <c r="K89" s="194">
        <v>11584</v>
      </c>
      <c r="L89" s="75">
        <f t="shared" si="292"/>
        <v>-5353</v>
      </c>
      <c r="M89" s="76">
        <f t="shared" ref="M89" si="350">L89/K88</f>
        <v>-0.31605361043868452</v>
      </c>
      <c r="N89" s="194">
        <v>56890</v>
      </c>
      <c r="O89" s="194"/>
      <c r="P89" s="194">
        <v>56994</v>
      </c>
      <c r="Q89" s="75">
        <f t="shared" ref="Q89" si="351">P89-P88</f>
        <v>-92</v>
      </c>
      <c r="R89" s="76">
        <f t="shared" ref="R89" si="352">Q89/P88</f>
        <v>-1.6116035455278001E-3</v>
      </c>
      <c r="S89" s="464">
        <v>2.13</v>
      </c>
      <c r="T89" s="464">
        <v>2.2599999999999998</v>
      </c>
      <c r="U89" s="424"/>
      <c r="V89" s="423"/>
    </row>
    <row r="90" spans="1:22" s="92" customFormat="1">
      <c r="A90" s="85">
        <v>43369</v>
      </c>
      <c r="B90" s="86" t="s">
        <v>192</v>
      </c>
      <c r="C90" s="87">
        <v>43452</v>
      </c>
      <c r="D90" s="88">
        <v>0.6643</v>
      </c>
      <c r="E90" s="88">
        <v>0.66990000000000005</v>
      </c>
      <c r="F90" s="88">
        <v>0.66359999999999997</v>
      </c>
      <c r="G90" s="88">
        <v>0.66590000000000005</v>
      </c>
      <c r="H90" s="89">
        <f t="shared" ref="H90" si="353">(E90-F90)*100000</f>
        <v>630.0000000000083</v>
      </c>
      <c r="I90" s="73" t="str">
        <f t="shared" ref="I90" si="354">IF(E90&gt;E89,"過高","")</f>
        <v>過高</v>
      </c>
      <c r="J90" s="73" t="str">
        <f t="shared" ref="J90" si="355">IF(F90&lt;F89,"破低","")</f>
        <v/>
      </c>
      <c r="K90" s="194">
        <v>28983</v>
      </c>
      <c r="L90" s="75">
        <f t="shared" si="292"/>
        <v>17399</v>
      </c>
      <c r="M90" s="76">
        <f t="shared" ref="M90" si="356">L90/K89</f>
        <v>1.501985497237569</v>
      </c>
      <c r="N90" s="194">
        <v>56799</v>
      </c>
      <c r="O90" s="194"/>
      <c r="P90" s="194">
        <v>56903</v>
      </c>
      <c r="Q90" s="75">
        <f t="shared" ref="Q90" si="357">P90-P89</f>
        <v>-91</v>
      </c>
      <c r="R90" s="76">
        <f t="shared" ref="R90" si="358">Q90/P89</f>
        <v>-1.5966592974699092E-3</v>
      </c>
      <c r="S90" s="464">
        <v>2.2000000000000002</v>
      </c>
      <c r="T90" s="464">
        <v>2.29</v>
      </c>
      <c r="U90" s="424"/>
      <c r="V90" s="423"/>
    </row>
    <row r="91" spans="1:22" s="92" customFormat="1">
      <c r="A91" s="85">
        <v>43370</v>
      </c>
      <c r="B91" s="86" t="s">
        <v>102</v>
      </c>
      <c r="C91" s="87">
        <v>43452</v>
      </c>
      <c r="D91" s="88">
        <v>0.6663</v>
      </c>
      <c r="E91" s="88">
        <v>0.66679999999999995</v>
      </c>
      <c r="F91" s="88">
        <v>0.6613</v>
      </c>
      <c r="G91" s="88">
        <v>0.66159999999999997</v>
      </c>
      <c r="H91" s="89">
        <f t="shared" ref="H91" si="359">(E91-F91)*100000</f>
        <v>549.99999999999488</v>
      </c>
      <c r="I91" s="73" t="str">
        <f t="shared" ref="I91" si="360">IF(E91&gt;E90,"過高","")</f>
        <v/>
      </c>
      <c r="J91" s="73" t="str">
        <f t="shared" ref="J91" si="361">IF(F91&lt;F90,"破低","")</f>
        <v>破低</v>
      </c>
      <c r="K91" s="194">
        <v>21743</v>
      </c>
      <c r="L91" s="75">
        <f>K91-K90</f>
        <v>-7240</v>
      </c>
      <c r="M91" s="76">
        <f>L91/K90</f>
        <v>-0.24980160783907809</v>
      </c>
      <c r="N91" s="194">
        <v>57857</v>
      </c>
      <c r="O91" s="194"/>
      <c r="P91" s="194">
        <v>57969</v>
      </c>
      <c r="Q91" s="75">
        <f t="shared" ref="Q91" si="362">P91-P90</f>
        <v>1066</v>
      </c>
      <c r="R91" s="76">
        <f t="shared" ref="R91" si="363">Q91/P90</f>
        <v>1.8733634430522117E-2</v>
      </c>
      <c r="S91" s="464">
        <v>2.25</v>
      </c>
      <c r="T91" s="464">
        <v>2.1</v>
      </c>
      <c r="U91" s="424"/>
      <c r="V91" s="423"/>
    </row>
    <row r="92" spans="1:22" s="92" customFormat="1">
      <c r="A92" s="85">
        <v>43371</v>
      </c>
      <c r="B92" s="86" t="s">
        <v>100</v>
      </c>
      <c r="C92" s="87">
        <v>43452</v>
      </c>
      <c r="D92" s="88">
        <v>0.66149999999999998</v>
      </c>
      <c r="E92" s="88">
        <v>0.66420000000000001</v>
      </c>
      <c r="F92" s="88">
        <v>0.66020000000000001</v>
      </c>
      <c r="G92" s="88">
        <v>0.66220000000000001</v>
      </c>
      <c r="H92" s="89">
        <f t="shared" ref="H92:H93" si="364">(E92-F92)*100000</f>
        <v>400.00000000000034</v>
      </c>
      <c r="I92" s="73" t="str">
        <f t="shared" ref="I92:I93" si="365">IF(E92&gt;E91,"過高","")</f>
        <v/>
      </c>
      <c r="J92" s="73" t="str">
        <f t="shared" ref="J92:J93" si="366">IF(F92&lt;F91,"破低","")</f>
        <v>破低</v>
      </c>
      <c r="K92" s="194">
        <v>22004</v>
      </c>
      <c r="L92" s="75">
        <f>K92-K91</f>
        <v>261</v>
      </c>
      <c r="M92" s="76">
        <f>L92/K91</f>
        <v>1.2003863312330405E-2</v>
      </c>
      <c r="N92" s="194">
        <v>56715</v>
      </c>
      <c r="O92" s="194"/>
      <c r="P92" s="194">
        <v>56827</v>
      </c>
      <c r="Q92" s="75">
        <f t="shared" ref="Q92" si="367">P92-P91</f>
        <v>-1142</v>
      </c>
      <c r="R92" s="76">
        <f t="shared" ref="R92" si="368">Q92/P91</f>
        <v>-1.9700184581414204E-2</v>
      </c>
      <c r="S92" s="464">
        <v>2.17</v>
      </c>
      <c r="T92" s="464">
        <v>2.17</v>
      </c>
      <c r="U92" s="424"/>
      <c r="V92" s="423"/>
    </row>
    <row r="93" spans="1:22" s="414" customFormat="1">
      <c r="A93" s="134">
        <v>43374</v>
      </c>
      <c r="B93" s="135" t="s">
        <v>98</v>
      </c>
      <c r="C93" s="137">
        <v>43452</v>
      </c>
      <c r="D93" s="178">
        <v>0.66249999999999998</v>
      </c>
      <c r="E93" s="178">
        <v>0.66320000000000001</v>
      </c>
      <c r="F93" s="178">
        <v>0.6603</v>
      </c>
      <c r="G93" s="178">
        <v>0.66249999999999998</v>
      </c>
      <c r="H93" s="179">
        <f t="shared" si="364"/>
        <v>290.00000000000136</v>
      </c>
      <c r="I93" s="73" t="str">
        <f t="shared" si="365"/>
        <v/>
      </c>
      <c r="J93" s="73" t="str">
        <f t="shared" si="366"/>
        <v/>
      </c>
      <c r="K93" s="193">
        <v>16737</v>
      </c>
      <c r="L93" s="75">
        <f>K93-K92</f>
        <v>-5267</v>
      </c>
      <c r="M93" s="76">
        <f>L93/K92</f>
        <v>-0.23936556989638247</v>
      </c>
      <c r="N93" s="193">
        <v>56562</v>
      </c>
      <c r="O93" s="193"/>
      <c r="P93" s="193">
        <v>56674</v>
      </c>
      <c r="Q93" s="75">
        <f t="shared" ref="Q93:Q94" si="369">P93-P92</f>
        <v>-153</v>
      </c>
      <c r="R93" s="76">
        <f t="shared" ref="R93:R94" si="370">Q93/P92</f>
        <v>-2.6923821422915164E-3</v>
      </c>
      <c r="S93" s="462">
        <v>2.37</v>
      </c>
      <c r="T93" s="437">
        <v>2.4529999999999998</v>
      </c>
    </row>
    <row r="94" spans="1:22" s="414" customFormat="1">
      <c r="A94" s="134">
        <v>43375</v>
      </c>
      <c r="B94" s="135" t="s">
        <v>97</v>
      </c>
      <c r="C94" s="137">
        <v>43452</v>
      </c>
      <c r="D94" s="178">
        <v>0.65969999999999995</v>
      </c>
      <c r="E94" s="178">
        <v>0.66159999999999997</v>
      </c>
      <c r="F94" s="178">
        <v>0.65790000000000004</v>
      </c>
      <c r="G94" s="178">
        <v>0.66020000000000001</v>
      </c>
      <c r="H94" s="179">
        <f t="shared" ref="H94" si="371">(E94-F94)*100000</f>
        <v>369.99999999999255</v>
      </c>
      <c r="I94" s="73" t="str">
        <f t="shared" ref="I94" si="372">IF(E94&gt;E93,"過高","")</f>
        <v/>
      </c>
      <c r="J94" s="73" t="str">
        <f t="shared" ref="J94" si="373">IF(F94&lt;F93,"破低","")</f>
        <v>破低</v>
      </c>
      <c r="K94" s="193">
        <v>16026</v>
      </c>
      <c r="L94" s="75">
        <f>K94-K93</f>
        <v>-711</v>
      </c>
      <c r="M94" s="76">
        <f>L94/K93</f>
        <v>-4.2480731313855533E-2</v>
      </c>
      <c r="N94" s="193">
        <v>56336</v>
      </c>
      <c r="O94" s="193"/>
      <c r="P94" s="193">
        <v>56448</v>
      </c>
      <c r="Q94" s="75">
        <f t="shared" si="369"/>
        <v>-226</v>
      </c>
      <c r="R94" s="76">
        <f t="shared" si="370"/>
        <v>-3.9877192363341214E-3</v>
      </c>
      <c r="S94" s="462">
        <v>2.42</v>
      </c>
      <c r="T94" s="437">
        <v>2.58</v>
      </c>
    </row>
    <row r="95" spans="1:22" s="420" customFormat="1">
      <c r="A95" s="134">
        <v>43376</v>
      </c>
      <c r="B95" s="135" t="s">
        <v>192</v>
      </c>
      <c r="C95" s="137">
        <v>43452</v>
      </c>
      <c r="D95" s="178">
        <v>0.6593</v>
      </c>
      <c r="E95" s="178">
        <v>0.65969999999999995</v>
      </c>
      <c r="F95" s="178">
        <v>0.65129999999999999</v>
      </c>
      <c r="G95" s="178">
        <v>0.65169999999999995</v>
      </c>
      <c r="H95" s="179">
        <f t="shared" ref="H95:H96" si="374">(E95-F95)*100000</f>
        <v>839.99999999999636</v>
      </c>
      <c r="I95" s="73" t="str">
        <f t="shared" ref="I95:I96" si="375">IF(E95&gt;E94,"過高","")</f>
        <v/>
      </c>
      <c r="J95" s="73" t="str">
        <f t="shared" ref="J95:J96" si="376">IF(F95&lt;F94,"破低","")</f>
        <v>破低</v>
      </c>
      <c r="K95" s="193">
        <v>22828</v>
      </c>
      <c r="L95" s="75">
        <f t="shared" ref="L95:L103" si="377">K95-K94</f>
        <v>6802</v>
      </c>
      <c r="M95" s="76">
        <f t="shared" ref="M95:M96" si="378">L95/K94</f>
        <v>0.42443529264944463</v>
      </c>
      <c r="N95" s="193">
        <v>59329</v>
      </c>
      <c r="O95" s="193"/>
      <c r="P95" s="193">
        <v>59435</v>
      </c>
      <c r="Q95" s="75">
        <f t="shared" ref="Q95" si="379">P95-P94</f>
        <v>2987</v>
      </c>
      <c r="R95" s="76">
        <f t="shared" ref="R95" si="380">Q95/P94</f>
        <v>5.2915958049886622E-2</v>
      </c>
      <c r="S95" s="462">
        <v>2.5</v>
      </c>
      <c r="T95" s="437">
        <v>3.0899000000000001</v>
      </c>
    </row>
    <row r="96" spans="1:22" s="420" customFormat="1">
      <c r="A96" s="134">
        <v>43377</v>
      </c>
      <c r="B96" s="135" t="s">
        <v>102</v>
      </c>
      <c r="C96" s="137">
        <v>43452</v>
      </c>
      <c r="D96" s="178">
        <v>0.65239999999999998</v>
      </c>
      <c r="E96" s="178">
        <v>0.65239999999999998</v>
      </c>
      <c r="F96" s="178">
        <v>0.64770000000000005</v>
      </c>
      <c r="G96" s="178">
        <v>0.64800000000000002</v>
      </c>
      <c r="H96" s="179">
        <f t="shared" si="374"/>
        <v>469.99999999999267</v>
      </c>
      <c r="I96" s="73" t="str">
        <f t="shared" si="375"/>
        <v/>
      </c>
      <c r="J96" s="73" t="str">
        <f t="shared" si="376"/>
        <v>破低</v>
      </c>
      <c r="K96" s="193">
        <v>25674</v>
      </c>
      <c r="L96" s="75">
        <f t="shared" si="377"/>
        <v>2846</v>
      </c>
      <c r="M96" s="76">
        <f t="shared" si="378"/>
        <v>0.12467145610653584</v>
      </c>
      <c r="N96" s="193">
        <v>61853</v>
      </c>
      <c r="O96" s="193"/>
      <c r="P96" s="193">
        <v>61960</v>
      </c>
      <c r="Q96" s="75">
        <f t="shared" ref="Q96" si="381">P96-P95</f>
        <v>2525</v>
      </c>
      <c r="R96" s="76">
        <f t="shared" ref="R96" si="382">Q96/P95</f>
        <v>4.2483385210734415E-2</v>
      </c>
      <c r="S96" s="462">
        <v>3.3994</v>
      </c>
      <c r="T96" s="437">
        <v>4.1150000000000002</v>
      </c>
    </row>
    <row r="97" spans="1:22" s="420" customFormat="1">
      <c r="A97" s="134">
        <v>43378</v>
      </c>
      <c r="B97" s="135" t="s">
        <v>100</v>
      </c>
      <c r="C97" s="137">
        <v>43452</v>
      </c>
      <c r="D97" s="178">
        <v>0.64810000000000001</v>
      </c>
      <c r="E97" s="178">
        <v>0.64880000000000004</v>
      </c>
      <c r="F97" s="178">
        <v>0.64339999999999997</v>
      </c>
      <c r="G97" s="178">
        <v>0.64349999999999996</v>
      </c>
      <c r="H97" s="179">
        <f t="shared" ref="H97:H98" si="383">(E97-F97)*100000</f>
        <v>540.00000000000716</v>
      </c>
      <c r="I97" s="73" t="str">
        <f t="shared" ref="I97:I98" si="384">IF(E97&gt;E96,"過高","")</f>
        <v/>
      </c>
      <c r="J97" s="73" t="str">
        <f t="shared" ref="J97:J98" si="385">IF(F97&lt;F96,"破低","")</f>
        <v>破低</v>
      </c>
      <c r="K97" s="193">
        <v>24355</v>
      </c>
      <c r="L97" s="75">
        <f t="shared" si="377"/>
        <v>-1319</v>
      </c>
      <c r="M97" s="76">
        <f t="shared" ref="M97" si="386">L97/K96</f>
        <v>-5.1374931837656776E-2</v>
      </c>
      <c r="N97" s="193">
        <v>62654</v>
      </c>
      <c r="O97" s="193"/>
      <c r="P97" s="193">
        <v>62767</v>
      </c>
      <c r="Q97" s="75">
        <f t="shared" ref="Q97" si="387">P97-P96</f>
        <v>807</v>
      </c>
      <c r="R97" s="76">
        <f t="shared" ref="R97" si="388">Q97/P96</f>
        <v>1.302453195610071E-2</v>
      </c>
      <c r="S97" s="462"/>
      <c r="T97" s="437"/>
    </row>
    <row r="98" spans="1:22" s="92" customFormat="1">
      <c r="A98" s="85">
        <v>43381</v>
      </c>
      <c r="B98" s="86" t="s">
        <v>98</v>
      </c>
      <c r="C98" s="87">
        <v>43452</v>
      </c>
      <c r="D98" s="88">
        <v>0.64459999999999995</v>
      </c>
      <c r="E98" s="88">
        <v>0.64580000000000004</v>
      </c>
      <c r="F98" s="88">
        <v>0.64280000000000004</v>
      </c>
      <c r="G98" s="88">
        <v>0.64559999999999995</v>
      </c>
      <c r="H98" s="89">
        <f t="shared" si="383"/>
        <v>300.00000000000028</v>
      </c>
      <c r="I98" s="73" t="str">
        <f t="shared" si="384"/>
        <v/>
      </c>
      <c r="J98" s="73" t="str">
        <f t="shared" si="385"/>
        <v>破低</v>
      </c>
      <c r="K98" s="194">
        <v>18208</v>
      </c>
      <c r="L98" s="75">
        <f t="shared" si="377"/>
        <v>-6147</v>
      </c>
      <c r="M98" s="76">
        <f t="shared" ref="M98" si="389">L98/K97</f>
        <v>-0.25239170601519195</v>
      </c>
      <c r="N98" s="194">
        <v>64261</v>
      </c>
      <c r="O98" s="194"/>
      <c r="P98" s="194">
        <v>64374</v>
      </c>
      <c r="Q98" s="75">
        <f t="shared" ref="Q98" si="390">P98-P97</f>
        <v>1607</v>
      </c>
      <c r="R98" s="76">
        <f t="shared" ref="R98" si="391">Q98/P97</f>
        <v>2.5602625583507257E-2</v>
      </c>
      <c r="S98" s="442">
        <v>4.1177000000000001</v>
      </c>
      <c r="T98" s="464">
        <v>4.5278999999999998</v>
      </c>
      <c r="U98" s="424"/>
      <c r="V98" s="423"/>
    </row>
    <row r="99" spans="1:22" s="92" customFormat="1">
      <c r="A99" s="85">
        <v>43382</v>
      </c>
      <c r="B99" s="86" t="s">
        <v>97</v>
      </c>
      <c r="C99" s="87">
        <v>43452</v>
      </c>
      <c r="D99" s="88">
        <v>0.64529999999999998</v>
      </c>
      <c r="E99" s="88">
        <v>0.64810000000000001</v>
      </c>
      <c r="F99" s="88">
        <v>0.6431</v>
      </c>
      <c r="G99" s="88">
        <v>0.64739999999999998</v>
      </c>
      <c r="H99" s="89">
        <f t="shared" ref="H99:H103" si="392">(E99-F99)*100000</f>
        <v>500.00000000000045</v>
      </c>
      <c r="I99" s="73" t="str">
        <f t="shared" ref="I99:I103" si="393">IF(E99&gt;E98,"過高","")</f>
        <v>過高</v>
      </c>
      <c r="J99" s="73" t="str">
        <f t="shared" ref="J99:J103" si="394">IF(F99&lt;F98,"破低","")</f>
        <v/>
      </c>
      <c r="K99" s="194">
        <v>21470</v>
      </c>
      <c r="L99" s="75">
        <f t="shared" si="377"/>
        <v>3262</v>
      </c>
      <c r="M99" s="76">
        <f t="shared" ref="M99:M101" si="395">L99/K98</f>
        <v>0.17915202108963094</v>
      </c>
      <c r="N99" s="194">
        <v>64597</v>
      </c>
      <c r="O99" s="194"/>
      <c r="P99" s="194">
        <v>64710</v>
      </c>
      <c r="Q99" s="75">
        <f t="shared" ref="Q99:Q101" si="396">P99-P98</f>
        <v>336</v>
      </c>
      <c r="R99" s="76">
        <f t="shared" ref="R99:R101" si="397">Q99/P98</f>
        <v>5.2194985553173645E-3</v>
      </c>
      <c r="S99" s="442">
        <v>4.6211000000000002</v>
      </c>
      <c r="T99" s="464">
        <v>4.3078000000000003</v>
      </c>
      <c r="U99" s="424"/>
      <c r="V99" s="423"/>
    </row>
    <row r="100" spans="1:22" s="92" customFormat="1">
      <c r="A100" s="85">
        <v>43383</v>
      </c>
      <c r="B100" s="86" t="s">
        <v>192</v>
      </c>
      <c r="C100" s="87">
        <v>43452</v>
      </c>
      <c r="D100" s="88">
        <v>0.64810000000000001</v>
      </c>
      <c r="E100" s="88">
        <v>0.65</v>
      </c>
      <c r="F100" s="88">
        <v>0.64439999999999997</v>
      </c>
      <c r="G100" s="88">
        <v>0.64459999999999995</v>
      </c>
      <c r="H100" s="89">
        <f t="shared" si="392"/>
        <v>560.00000000000489</v>
      </c>
      <c r="I100" s="73" t="str">
        <f t="shared" si="393"/>
        <v>過高</v>
      </c>
      <c r="J100" s="73" t="str">
        <f t="shared" si="394"/>
        <v/>
      </c>
      <c r="K100" s="194">
        <v>26779</v>
      </c>
      <c r="L100" s="75">
        <f t="shared" si="377"/>
        <v>5309</v>
      </c>
      <c r="M100" s="76">
        <f t="shared" si="395"/>
        <v>0.24727526781555659</v>
      </c>
      <c r="N100" s="194">
        <v>63719</v>
      </c>
      <c r="O100" s="194"/>
      <c r="P100" s="194">
        <v>63831</v>
      </c>
      <c r="Q100" s="75">
        <f t="shared" si="396"/>
        <v>-879</v>
      </c>
      <c r="R100" s="76">
        <f t="shared" si="397"/>
        <v>-1.3583681038479369E-2</v>
      </c>
      <c r="S100" s="442"/>
      <c r="T100" s="464"/>
      <c r="U100" s="424"/>
      <c r="V100" s="423"/>
    </row>
    <row r="101" spans="1:22" s="92" customFormat="1">
      <c r="A101" s="85">
        <v>43384</v>
      </c>
      <c r="B101" s="86" t="s">
        <v>102</v>
      </c>
      <c r="C101" s="87">
        <v>43452</v>
      </c>
      <c r="D101" s="88">
        <v>0.64659999999999995</v>
      </c>
      <c r="E101" s="88">
        <v>0.65349999999999997</v>
      </c>
      <c r="F101" s="88">
        <v>0.64580000000000004</v>
      </c>
      <c r="G101" s="88">
        <v>0.65290000000000004</v>
      </c>
      <c r="H101" s="89">
        <f t="shared" si="392"/>
        <v>769.99999999999295</v>
      </c>
      <c r="I101" s="73" t="str">
        <f t="shared" si="393"/>
        <v>過高</v>
      </c>
      <c r="J101" s="73" t="str">
        <f t="shared" si="394"/>
        <v/>
      </c>
      <c r="K101" s="194">
        <v>28930</v>
      </c>
      <c r="L101" s="75">
        <f t="shared" si="377"/>
        <v>2151</v>
      </c>
      <c r="M101" s="76">
        <f t="shared" si="395"/>
        <v>8.0324134583068821E-2</v>
      </c>
      <c r="N101" s="194">
        <v>63041</v>
      </c>
      <c r="O101" s="194"/>
      <c r="P101" s="194">
        <v>63151</v>
      </c>
      <c r="Q101" s="75">
        <f t="shared" si="396"/>
        <v>-680</v>
      </c>
      <c r="R101" s="76">
        <f t="shared" si="397"/>
        <v>-1.065313092384578E-2</v>
      </c>
      <c r="S101" s="442"/>
      <c r="T101" s="442"/>
      <c r="U101" s="424"/>
      <c r="V101" s="423"/>
    </row>
    <row r="102" spans="1:22" s="92" customFormat="1">
      <c r="A102" s="85">
        <v>43385</v>
      </c>
      <c r="B102" s="86" t="s">
        <v>100</v>
      </c>
      <c r="C102" s="87">
        <v>43452</v>
      </c>
      <c r="D102" s="88">
        <v>0.65349999999999997</v>
      </c>
      <c r="E102" s="88">
        <v>0.65359999999999996</v>
      </c>
      <c r="F102" s="88">
        <v>0.65029999999999999</v>
      </c>
      <c r="G102" s="88">
        <v>0.65110000000000001</v>
      </c>
      <c r="H102" s="89">
        <f t="shared" si="392"/>
        <v>329.99999999999699</v>
      </c>
      <c r="I102" s="73" t="str">
        <f t="shared" si="393"/>
        <v>過高</v>
      </c>
      <c r="J102" s="73" t="str">
        <f t="shared" si="394"/>
        <v/>
      </c>
      <c r="K102" s="194">
        <v>16616</v>
      </c>
      <c r="L102" s="75">
        <f t="shared" si="377"/>
        <v>-12314</v>
      </c>
      <c r="M102" s="76">
        <f t="shared" ref="M102" si="398">L102/K101</f>
        <v>-0.42564811614241271</v>
      </c>
      <c r="N102" s="194">
        <v>62205</v>
      </c>
      <c r="O102" s="194"/>
      <c r="P102" s="194">
        <v>62315</v>
      </c>
      <c r="Q102" s="75">
        <f t="shared" ref="Q102" si="399">P102-P101</f>
        <v>-836</v>
      </c>
      <c r="R102" s="76">
        <f t="shared" ref="R102" si="400">Q102/P101</f>
        <v>-1.3238111827207804E-2</v>
      </c>
      <c r="S102" s="442"/>
      <c r="T102" s="442">
        <v>4.0199999999999996</v>
      </c>
      <c r="U102" s="424"/>
      <c r="V102" s="423"/>
    </row>
    <row r="103" spans="1:22" s="420" customFormat="1">
      <c r="A103" s="134">
        <v>43388</v>
      </c>
      <c r="B103" s="135" t="s">
        <v>98</v>
      </c>
      <c r="C103" s="137">
        <v>43452</v>
      </c>
      <c r="D103" s="178">
        <v>0.65939999999999999</v>
      </c>
      <c r="E103" s="178">
        <v>0.66</v>
      </c>
      <c r="F103" s="178">
        <v>0.65629999999999999</v>
      </c>
      <c r="G103" s="178">
        <v>0.65939999999999999</v>
      </c>
      <c r="H103" s="179">
        <f t="shared" si="392"/>
        <v>370.00000000000364</v>
      </c>
      <c r="I103" s="73" t="str">
        <f t="shared" si="393"/>
        <v>過高</v>
      </c>
      <c r="J103" s="73" t="str">
        <f t="shared" si="394"/>
        <v/>
      </c>
      <c r="K103" s="193">
        <v>17223</v>
      </c>
      <c r="L103" s="75">
        <f t="shared" si="377"/>
        <v>607</v>
      </c>
      <c r="M103" s="76">
        <f t="shared" ref="M103" si="401">L103/K102</f>
        <v>3.6531054405392394E-2</v>
      </c>
      <c r="N103" s="193">
        <v>62294</v>
      </c>
      <c r="O103" s="193"/>
      <c r="P103" s="193">
        <v>62404</v>
      </c>
      <c r="Q103" s="75">
        <f t="shared" ref="Q103" si="402">P103-P102</f>
        <v>89</v>
      </c>
      <c r="R103" s="76">
        <f t="shared" ref="R103" si="403">Q103/P102</f>
        <v>1.4282275535585332E-3</v>
      </c>
      <c r="S103" s="462">
        <v>3.75</v>
      </c>
      <c r="T103" s="437">
        <v>3.49</v>
      </c>
    </row>
    <row r="104" spans="1:22" s="430" customFormat="1">
      <c r="A104" s="134">
        <v>43389</v>
      </c>
      <c r="B104" s="135" t="s">
        <v>97</v>
      </c>
      <c r="C104" s="137">
        <v>43452</v>
      </c>
      <c r="D104" s="178">
        <v>0.65939999999999999</v>
      </c>
      <c r="E104" s="178">
        <v>0.66</v>
      </c>
      <c r="F104" s="178">
        <v>0.65629999999999999</v>
      </c>
      <c r="G104" s="178">
        <v>0.65910000000000002</v>
      </c>
      <c r="H104" s="179">
        <f t="shared" ref="H104:H105" si="404">(E104-F104)*100000</f>
        <v>370.00000000000364</v>
      </c>
      <c r="I104" s="73" t="str">
        <f t="shared" ref="I104:I105" si="405">IF(E104&gt;E103,"過高","")</f>
        <v/>
      </c>
      <c r="J104" s="73" t="str">
        <f t="shared" ref="J104:J105" si="406">IF(F104&lt;F103,"破低","")</f>
        <v/>
      </c>
      <c r="K104" s="193">
        <v>18202</v>
      </c>
      <c r="L104" s="75">
        <f t="shared" ref="L104:L105" si="407">K104-K103</f>
        <v>979</v>
      </c>
      <c r="M104" s="76">
        <f t="shared" ref="M104:M105" si="408">L104/K103</f>
        <v>5.684259420542298E-2</v>
      </c>
      <c r="N104" s="193">
        <v>62362</v>
      </c>
      <c r="O104" s="193"/>
      <c r="P104" s="193">
        <v>62490</v>
      </c>
      <c r="Q104" s="75">
        <f t="shared" ref="Q104" si="409">P104-P103</f>
        <v>86</v>
      </c>
      <c r="R104" s="76">
        <f t="shared" ref="R104" si="410">Q104/P103</f>
        <v>1.378116787385424E-3</v>
      </c>
      <c r="S104" s="462">
        <v>2.83</v>
      </c>
      <c r="T104" s="437">
        <v>2.17</v>
      </c>
    </row>
    <row r="105" spans="1:22" s="430" customFormat="1">
      <c r="A105" s="134">
        <v>43390</v>
      </c>
      <c r="B105" s="135" t="s">
        <v>192</v>
      </c>
      <c r="C105" s="137">
        <v>43452</v>
      </c>
      <c r="D105" s="178">
        <v>0.65890000000000004</v>
      </c>
      <c r="E105" s="178">
        <v>0.66049999999999998</v>
      </c>
      <c r="F105" s="178">
        <v>0.65490000000000004</v>
      </c>
      <c r="G105" s="178">
        <v>0.65529999999999999</v>
      </c>
      <c r="H105" s="179">
        <f t="shared" si="404"/>
        <v>559.99999999999386</v>
      </c>
      <c r="I105" s="73" t="str">
        <f t="shared" si="405"/>
        <v>過高</v>
      </c>
      <c r="J105" s="73" t="str">
        <f t="shared" si="406"/>
        <v>破低</v>
      </c>
      <c r="K105" s="193">
        <v>19971</v>
      </c>
      <c r="L105" s="75">
        <f t="shared" si="407"/>
        <v>1769</v>
      </c>
      <c r="M105" s="76">
        <f t="shared" si="408"/>
        <v>9.7187122294253372E-2</v>
      </c>
      <c r="N105" s="193">
        <v>61259</v>
      </c>
      <c r="O105" s="193"/>
      <c r="P105" s="193">
        <v>61391</v>
      </c>
      <c r="Q105" s="75">
        <f t="shared" ref="Q105" si="411">P105-P104</f>
        <v>-1099</v>
      </c>
      <c r="R105" s="76">
        <f t="shared" ref="R105" si="412">Q105/P104</f>
        <v>-1.7586813890222437E-2</v>
      </c>
      <c r="S105" s="462"/>
      <c r="T105" s="437">
        <v>2</v>
      </c>
    </row>
    <row r="106" spans="1:22" s="472" customFormat="1">
      <c r="A106" s="134">
        <v>43391</v>
      </c>
      <c r="B106" s="135" t="s">
        <v>102</v>
      </c>
      <c r="C106" s="137">
        <v>43452</v>
      </c>
      <c r="D106" s="178">
        <v>0.65529999999999999</v>
      </c>
      <c r="E106" s="178">
        <v>0.65810000000000002</v>
      </c>
      <c r="F106" s="178">
        <v>0.65369999999999995</v>
      </c>
      <c r="G106" s="178">
        <v>0.65449999999999997</v>
      </c>
      <c r="H106" s="179">
        <f t="shared" ref="H106" si="413">(E106-F106)*100000</f>
        <v>440.00000000000705</v>
      </c>
      <c r="I106" s="73" t="str">
        <f t="shared" ref="I106" si="414">IF(E106&gt;E105,"過高","")</f>
        <v/>
      </c>
      <c r="J106" s="73" t="str">
        <f t="shared" ref="J106" si="415">IF(F106&lt;F105,"破低","")</f>
        <v>破低</v>
      </c>
      <c r="K106" s="193">
        <v>26210</v>
      </c>
      <c r="L106" s="75">
        <f t="shared" ref="L106" si="416">K106-K105</f>
        <v>6239</v>
      </c>
      <c r="M106" s="76">
        <f t="shared" ref="M106" si="417">L106/K105</f>
        <v>0.31240298432727454</v>
      </c>
      <c r="N106" s="193">
        <v>60550</v>
      </c>
      <c r="O106" s="193"/>
      <c r="P106" s="193">
        <v>60683</v>
      </c>
      <c r="Q106" s="75">
        <f t="shared" ref="Q106:Q107" si="418">P106-P105</f>
        <v>-708</v>
      </c>
      <c r="R106" s="76">
        <f t="shared" ref="R106:R107" si="419">Q106/P105</f>
        <v>-1.1532635076802789E-2</v>
      </c>
      <c r="S106" s="462">
        <v>2.08</v>
      </c>
      <c r="T106" s="437">
        <v>1.99</v>
      </c>
    </row>
    <row r="107" spans="1:22" s="472" customFormat="1">
      <c r="A107" s="134">
        <v>43392</v>
      </c>
      <c r="B107" s="135" t="s">
        <v>100</v>
      </c>
      <c r="C107" s="137">
        <v>43452</v>
      </c>
      <c r="D107" s="178">
        <v>0.65529999999999999</v>
      </c>
      <c r="E107" s="178">
        <v>0.65810000000000002</v>
      </c>
      <c r="F107" s="178">
        <v>0.65369999999999995</v>
      </c>
      <c r="G107" s="178">
        <v>0.65449999999999997</v>
      </c>
      <c r="H107" s="179">
        <f t="shared" ref="H107:H108" si="420">(E107-F107)*100000</f>
        <v>440.00000000000705</v>
      </c>
      <c r="I107" s="73" t="str">
        <f t="shared" ref="I107:I108" si="421">IF(E107&gt;E106,"過高","")</f>
        <v/>
      </c>
      <c r="J107" s="73" t="str">
        <f t="shared" ref="J107:J108" si="422">IF(F107&lt;F106,"破低","")</f>
        <v/>
      </c>
      <c r="K107" s="193">
        <v>31483</v>
      </c>
      <c r="L107" s="75">
        <f t="shared" ref="L107:L108" si="423">K107-K106</f>
        <v>5273</v>
      </c>
      <c r="M107" s="76">
        <f t="shared" ref="M107:M108" si="424">L107/K106</f>
        <v>0.20118275467378863</v>
      </c>
      <c r="N107" s="193">
        <v>60760</v>
      </c>
      <c r="O107" s="193"/>
      <c r="P107" s="193">
        <v>60895</v>
      </c>
      <c r="Q107" s="75">
        <f t="shared" si="418"/>
        <v>212</v>
      </c>
      <c r="R107" s="76">
        <f t="shared" si="419"/>
        <v>3.4935649193349044E-3</v>
      </c>
      <c r="S107" s="462">
        <v>2.19</v>
      </c>
      <c r="T107" s="437"/>
    </row>
    <row r="108" spans="1:22" s="92" customFormat="1">
      <c r="A108" s="85">
        <v>43395</v>
      </c>
      <c r="B108" s="86" t="s">
        <v>98</v>
      </c>
      <c r="C108" s="87">
        <v>43452</v>
      </c>
      <c r="D108" s="88">
        <v>0.66039999999999999</v>
      </c>
      <c r="E108" s="88">
        <v>0.66059999999999997</v>
      </c>
      <c r="F108" s="88">
        <v>0.65469999999999995</v>
      </c>
      <c r="G108" s="88">
        <v>0.65559999999999996</v>
      </c>
      <c r="H108" s="89">
        <f t="shared" si="420"/>
        <v>590.00000000000159</v>
      </c>
      <c r="I108" s="73" t="str">
        <f t="shared" si="421"/>
        <v>過高</v>
      </c>
      <c r="J108" s="73" t="str">
        <f t="shared" si="422"/>
        <v/>
      </c>
      <c r="K108" s="194">
        <v>16336</v>
      </c>
      <c r="L108" s="75">
        <f t="shared" si="423"/>
        <v>-15147</v>
      </c>
      <c r="M108" s="76">
        <f t="shared" si="424"/>
        <v>-0.48111679318997552</v>
      </c>
      <c r="N108" s="194">
        <v>59423</v>
      </c>
      <c r="O108" s="194"/>
      <c r="P108" s="194">
        <v>59592</v>
      </c>
      <c r="Q108" s="75">
        <f t="shared" ref="Q108" si="425">P108-P107</f>
        <v>-1303</v>
      </c>
      <c r="R108" s="76">
        <f t="shared" ref="R108" si="426">Q108/P107</f>
        <v>-2.1397487478446508E-2</v>
      </c>
      <c r="S108" s="442"/>
      <c r="T108" s="442">
        <v>1.98</v>
      </c>
      <c r="U108" s="424"/>
      <c r="V108" s="423"/>
    </row>
    <row r="109" spans="1:22" s="92" customFormat="1">
      <c r="A109" s="85">
        <v>43396</v>
      </c>
      <c r="B109" s="86" t="s">
        <v>97</v>
      </c>
      <c r="C109" s="87">
        <v>43452</v>
      </c>
      <c r="D109" s="88">
        <v>0.65559999999999996</v>
      </c>
      <c r="E109" s="88">
        <v>0.65720000000000001</v>
      </c>
      <c r="F109" s="88">
        <v>0.65380000000000005</v>
      </c>
      <c r="G109" s="88">
        <v>0.65549999999999997</v>
      </c>
      <c r="H109" s="89">
        <f t="shared" ref="H109" si="427">(E109-F109)*100000</f>
        <v>339.99999999999585</v>
      </c>
      <c r="I109" s="73" t="str">
        <f t="shared" ref="I109" si="428">IF(E109&gt;E108,"過高","")</f>
        <v/>
      </c>
      <c r="J109" s="73" t="str">
        <f t="shared" ref="J109" si="429">IF(F109&lt;F108,"破低","")</f>
        <v>破低</v>
      </c>
      <c r="K109" s="194">
        <v>20635</v>
      </c>
      <c r="L109" s="75">
        <f t="shared" ref="L109" si="430">K109-K108</f>
        <v>4299</v>
      </c>
      <c r="M109" s="76">
        <f t="shared" ref="M109" si="431">L109/K108</f>
        <v>0.2631611165523996</v>
      </c>
      <c r="N109" s="194">
        <v>58514</v>
      </c>
      <c r="O109" s="194"/>
      <c r="P109" s="194">
        <v>58683</v>
      </c>
      <c r="Q109" s="75">
        <f t="shared" ref="Q109" si="432">P109-P108</f>
        <v>-909</v>
      </c>
      <c r="R109" s="76">
        <f t="shared" ref="R109" si="433">Q109/P108</f>
        <v>-1.5253725332259363E-2</v>
      </c>
      <c r="S109" s="442">
        <v>2.23</v>
      </c>
      <c r="T109" s="442">
        <v>2.2000000000000002</v>
      </c>
      <c r="U109" s="424"/>
      <c r="V109" s="423"/>
    </row>
    <row r="110" spans="1:22" s="92" customFormat="1">
      <c r="A110" s="85">
        <v>43397</v>
      </c>
      <c r="B110" s="86" t="s">
        <v>192</v>
      </c>
      <c r="C110" s="87">
        <v>43452</v>
      </c>
      <c r="D110" s="88">
        <v>0.65580000000000005</v>
      </c>
      <c r="E110" s="88">
        <v>0.65710000000000002</v>
      </c>
      <c r="F110" s="88">
        <v>0.6522</v>
      </c>
      <c r="G110" s="88">
        <v>0.65249999999999997</v>
      </c>
      <c r="H110" s="89">
        <f t="shared" ref="H110" si="434">(E110-F110)*100000</f>
        <v>490.00000000000153</v>
      </c>
      <c r="I110" s="73" t="str">
        <f t="shared" ref="I110" si="435">IF(E110&gt;E109,"過高","")</f>
        <v/>
      </c>
      <c r="J110" s="73" t="str">
        <f t="shared" ref="J110" si="436">IF(F110&lt;F109,"破低","")</f>
        <v>破低</v>
      </c>
      <c r="K110" s="194">
        <v>20238</v>
      </c>
      <c r="L110" s="75">
        <f t="shared" ref="L110" si="437">K110-K109</f>
        <v>-397</v>
      </c>
      <c r="M110" s="76">
        <f t="shared" ref="M110" si="438">L110/K109</f>
        <v>-1.9239156772473953E-2</v>
      </c>
      <c r="N110" s="194">
        <v>58114</v>
      </c>
      <c r="O110" s="194"/>
      <c r="P110" s="194">
        <v>58283</v>
      </c>
      <c r="Q110" s="75">
        <f t="shared" ref="Q110" si="439">P110-P109</f>
        <v>-400</v>
      </c>
      <c r="R110" s="76">
        <f t="shared" ref="R110" si="440">Q110/P109</f>
        <v>-6.8162841027214014E-3</v>
      </c>
      <c r="S110" s="442">
        <v>2.2200000000000002</v>
      </c>
      <c r="T110" s="442">
        <v>2.1989000000000001</v>
      </c>
      <c r="U110" s="424"/>
      <c r="V110" s="423"/>
    </row>
    <row r="111" spans="1:22" s="92" customFormat="1">
      <c r="A111" s="85">
        <v>43398</v>
      </c>
      <c r="B111" s="86" t="s">
        <v>102</v>
      </c>
      <c r="C111" s="87">
        <v>43452</v>
      </c>
      <c r="D111" s="88">
        <v>0.65300000000000002</v>
      </c>
      <c r="E111" s="88">
        <v>0.65480000000000005</v>
      </c>
      <c r="F111" s="88">
        <v>0.65059999999999996</v>
      </c>
      <c r="G111" s="88">
        <v>0.65229999999999999</v>
      </c>
      <c r="H111" s="89">
        <f t="shared" ref="H111" si="441">(E111-F111)*100000</f>
        <v>420.00000000000927</v>
      </c>
      <c r="I111" s="73" t="str">
        <f t="shared" ref="I111" si="442">IF(E111&gt;E110,"過高","")</f>
        <v/>
      </c>
      <c r="J111" s="73" t="str">
        <f t="shared" ref="J111" si="443">IF(F111&lt;F110,"破低","")</f>
        <v>破低</v>
      </c>
      <c r="K111" s="194">
        <v>21813</v>
      </c>
      <c r="L111" s="75">
        <f t="shared" ref="L111" si="444">K111-K110</f>
        <v>1575</v>
      </c>
      <c r="M111" s="76">
        <f t="shared" ref="M111" si="445">L111/K110</f>
        <v>7.7823895641861845E-2</v>
      </c>
      <c r="N111" s="194">
        <v>58406</v>
      </c>
      <c r="O111" s="194"/>
      <c r="P111" s="194">
        <v>58579</v>
      </c>
      <c r="Q111" s="75">
        <f t="shared" ref="Q111:Q112" si="446">P111-P110</f>
        <v>296</v>
      </c>
      <c r="R111" s="76">
        <f t="shared" ref="R111:R112" si="447">Q111/P110</f>
        <v>5.0786678791414309E-3</v>
      </c>
      <c r="S111" s="442">
        <v>2.1179999999999999</v>
      </c>
      <c r="T111" s="442">
        <v>2.0571000000000002</v>
      </c>
      <c r="U111" s="424"/>
      <c r="V111" s="423"/>
    </row>
    <row r="112" spans="1:22" s="92" customFormat="1">
      <c r="A112" s="85">
        <v>43399</v>
      </c>
      <c r="B112" s="86" t="s">
        <v>100</v>
      </c>
      <c r="C112" s="87">
        <v>43452</v>
      </c>
      <c r="D112" s="88">
        <v>0.65259999999999996</v>
      </c>
      <c r="E112" s="88">
        <v>0.65369999999999995</v>
      </c>
      <c r="F112" s="88">
        <v>0.64690000000000003</v>
      </c>
      <c r="G112" s="88">
        <v>0.65259999999999996</v>
      </c>
      <c r="H112" s="89">
        <f t="shared" ref="H112:H113" si="448">(E112-F112)*100000</f>
        <v>679.9999999999917</v>
      </c>
      <c r="I112" s="73" t="str">
        <f t="shared" ref="I112:I113" si="449">IF(E112&gt;E111,"過高","")</f>
        <v/>
      </c>
      <c r="J112" s="73" t="str">
        <f t="shared" ref="J112:J113" si="450">IF(F112&lt;F111,"破低","")</f>
        <v>破低</v>
      </c>
      <c r="K112" s="194">
        <v>29803</v>
      </c>
      <c r="L112" s="75">
        <f t="shared" ref="L112:L113" si="451">K112-K111</f>
        <v>7990</v>
      </c>
      <c r="M112" s="76">
        <f t="shared" ref="M112:M113" si="452">L112/K111</f>
        <v>0.36629532847384588</v>
      </c>
      <c r="N112" s="194">
        <v>59327</v>
      </c>
      <c r="O112" s="194"/>
      <c r="P112" s="194">
        <v>59500</v>
      </c>
      <c r="Q112" s="75">
        <f t="shared" si="446"/>
        <v>921</v>
      </c>
      <c r="R112" s="76">
        <f t="shared" si="447"/>
        <v>1.5722357841547314E-2</v>
      </c>
      <c r="S112" s="442">
        <v>2.1307999999999998</v>
      </c>
      <c r="T112" s="442"/>
      <c r="U112" s="424"/>
      <c r="V112" s="423"/>
    </row>
    <row r="113" spans="1:22" s="472" customFormat="1">
      <c r="A113" s="134">
        <v>43402</v>
      </c>
      <c r="B113" s="135" t="s">
        <v>98</v>
      </c>
      <c r="C113" s="137">
        <v>43452</v>
      </c>
      <c r="D113" s="178">
        <v>0.65239999999999998</v>
      </c>
      <c r="E113" s="178">
        <v>0.65600000000000003</v>
      </c>
      <c r="F113" s="178">
        <v>0.65190000000000003</v>
      </c>
      <c r="G113" s="178">
        <v>0.65249999999999997</v>
      </c>
      <c r="H113" s="179">
        <f t="shared" si="448"/>
        <v>409.99999999999926</v>
      </c>
      <c r="I113" s="73" t="str">
        <f t="shared" si="449"/>
        <v>過高</v>
      </c>
      <c r="J113" s="73" t="str">
        <f t="shared" si="450"/>
        <v/>
      </c>
      <c r="K113" s="193">
        <v>20971</v>
      </c>
      <c r="L113" s="75">
        <f t="shared" si="451"/>
        <v>-8832</v>
      </c>
      <c r="M113" s="76">
        <f t="shared" si="452"/>
        <v>-0.29634600543569439</v>
      </c>
      <c r="N113" s="193">
        <v>58867</v>
      </c>
      <c r="O113" s="193"/>
      <c r="P113" s="193">
        <v>59043</v>
      </c>
      <c r="Q113" s="75">
        <f t="shared" ref="Q113:Q114" si="453">P113-P112</f>
        <v>-457</v>
      </c>
      <c r="R113" s="76">
        <f t="shared" ref="R113" si="454">Q113/P112</f>
        <v>-7.6806722689075633E-3</v>
      </c>
      <c r="S113" s="462"/>
      <c r="T113" s="437"/>
    </row>
    <row r="114" spans="1:22" s="472" customFormat="1">
      <c r="A114" s="134">
        <v>43403</v>
      </c>
      <c r="B114" s="135" t="s">
        <v>97</v>
      </c>
      <c r="C114" s="137">
        <v>43452</v>
      </c>
      <c r="D114" s="178">
        <v>0.65249999999999997</v>
      </c>
      <c r="E114" s="178">
        <v>0.65759999999999996</v>
      </c>
      <c r="F114" s="178">
        <v>0.65210000000000001</v>
      </c>
      <c r="G114" s="178">
        <v>0.65559999999999996</v>
      </c>
      <c r="H114" s="179">
        <f t="shared" ref="H114" si="455">(E114-F114)*100000</f>
        <v>549.99999999999488</v>
      </c>
      <c r="I114" s="73" t="str">
        <f t="shared" ref="I114" si="456">IF(E114&gt;E113,"過高","")</f>
        <v>過高</v>
      </c>
      <c r="J114" s="73" t="str">
        <f t="shared" ref="J114" si="457">IF(F114&lt;F113,"破低","")</f>
        <v/>
      </c>
      <c r="K114" s="193">
        <v>21193</v>
      </c>
      <c r="L114" s="75">
        <f t="shared" ref="L114" si="458">K114-K113</f>
        <v>222</v>
      </c>
      <c r="M114" s="76">
        <f t="shared" ref="M114" si="459">L114/K113</f>
        <v>1.0586047398788804E-2</v>
      </c>
      <c r="N114" s="193">
        <v>59539</v>
      </c>
      <c r="O114" s="193"/>
      <c r="P114" s="193">
        <v>59718</v>
      </c>
      <c r="Q114" s="75">
        <f t="shared" si="453"/>
        <v>675</v>
      </c>
      <c r="R114" s="76">
        <f t="shared" ref="R114" si="460">Q114/P113</f>
        <v>1.1432345917382247E-2</v>
      </c>
      <c r="S114" s="462"/>
      <c r="T114" s="437"/>
    </row>
    <row r="115" spans="1:22" s="478" customFormat="1">
      <c r="A115" s="134">
        <v>43404</v>
      </c>
      <c r="B115" s="135" t="s">
        <v>192</v>
      </c>
      <c r="C115" s="137">
        <v>43452</v>
      </c>
      <c r="D115" s="178">
        <v>0.65559999999999996</v>
      </c>
      <c r="E115" s="178">
        <v>0.6573</v>
      </c>
      <c r="F115" s="178">
        <v>0.65169999999999995</v>
      </c>
      <c r="G115" s="178">
        <v>0.65200000000000002</v>
      </c>
      <c r="H115" s="179">
        <f t="shared" ref="H115:H117" si="461">(E115-F115)*100000</f>
        <v>560.00000000000489</v>
      </c>
      <c r="I115" s="73" t="str">
        <f t="shared" ref="I115:I117" si="462">IF(E115&gt;E114,"過高","")</f>
        <v/>
      </c>
      <c r="J115" s="73" t="str">
        <f t="shared" ref="J115:J117" si="463">IF(F115&lt;F114,"破低","")</f>
        <v>破低</v>
      </c>
      <c r="K115" s="193">
        <v>24697</v>
      </c>
      <c r="L115" s="75">
        <f t="shared" ref="L115" si="464">K115-K114</f>
        <v>3504</v>
      </c>
      <c r="M115" s="76">
        <f t="shared" ref="M115" si="465">L115/K114</f>
        <v>0.1653376114754872</v>
      </c>
      <c r="N115" s="193" t="s">
        <v>665</v>
      </c>
      <c r="O115" s="193"/>
      <c r="P115" s="193">
        <v>58580</v>
      </c>
      <c r="Q115" s="75">
        <f t="shared" ref="Q115:Q116" si="466">P115-P114</f>
        <v>-1138</v>
      </c>
      <c r="R115" s="76">
        <f t="shared" ref="R115:R116" si="467">Q115/P114</f>
        <v>-1.9056230952141734E-2</v>
      </c>
      <c r="S115" s="462"/>
      <c r="T115" s="437">
        <v>2.23</v>
      </c>
    </row>
    <row r="116" spans="1:22" s="478" customFormat="1">
      <c r="A116" s="134">
        <v>43405</v>
      </c>
      <c r="B116" s="135" t="s">
        <v>102</v>
      </c>
      <c r="C116" s="137">
        <v>43452</v>
      </c>
      <c r="D116" s="178">
        <v>0.65249999999999997</v>
      </c>
      <c r="E116" s="178">
        <v>0.66649999999999998</v>
      </c>
      <c r="F116" s="178">
        <v>0.65229999999999999</v>
      </c>
      <c r="G116" s="178">
        <v>0.66569999999999996</v>
      </c>
      <c r="H116" s="179">
        <f t="shared" si="461"/>
        <v>1419.9999999999991</v>
      </c>
      <c r="I116" s="73" t="str">
        <f t="shared" si="462"/>
        <v>過高</v>
      </c>
      <c r="J116" s="73" t="str">
        <f t="shared" si="463"/>
        <v/>
      </c>
      <c r="K116" s="193">
        <v>38137</v>
      </c>
      <c r="L116" s="75">
        <f t="shared" ref="L116:L117" si="468">K116-K115</f>
        <v>13440</v>
      </c>
      <c r="M116" s="76">
        <f t="shared" ref="M116:M117" si="469">L116/K115</f>
        <v>0.54419565129367942</v>
      </c>
      <c r="N116" s="193">
        <v>57976</v>
      </c>
      <c r="O116" s="193"/>
      <c r="P116" s="193">
        <v>58182</v>
      </c>
      <c r="Q116" s="75">
        <f t="shared" si="466"/>
        <v>-398</v>
      </c>
      <c r="R116" s="76">
        <f t="shared" si="467"/>
        <v>-6.7941276886309323E-3</v>
      </c>
      <c r="S116" s="462">
        <v>2.0499999999999998</v>
      </c>
      <c r="T116" s="437">
        <v>1.43</v>
      </c>
    </row>
    <row r="117" spans="1:22" s="478" customFormat="1">
      <c r="A117" s="134">
        <v>43406</v>
      </c>
      <c r="B117" s="135" t="s">
        <v>100</v>
      </c>
      <c r="C117" s="137">
        <v>43452</v>
      </c>
      <c r="D117" s="178">
        <v>0.66479999999999995</v>
      </c>
      <c r="E117" s="178">
        <v>0.66920000000000002</v>
      </c>
      <c r="F117" s="178">
        <v>0.66369999999999996</v>
      </c>
      <c r="G117" s="178">
        <v>0.66490000000000005</v>
      </c>
      <c r="H117" s="179">
        <f t="shared" si="461"/>
        <v>550.00000000000603</v>
      </c>
      <c r="I117" s="73" t="str">
        <f t="shared" si="462"/>
        <v>過高</v>
      </c>
      <c r="J117" s="73" t="str">
        <f t="shared" si="463"/>
        <v/>
      </c>
      <c r="K117" s="193">
        <v>42761</v>
      </c>
      <c r="L117" s="75">
        <f t="shared" si="468"/>
        <v>4624</v>
      </c>
      <c r="M117" s="76">
        <f t="shared" si="469"/>
        <v>0.12124708288538689</v>
      </c>
      <c r="N117" s="193">
        <v>53947</v>
      </c>
      <c r="O117" s="193"/>
      <c r="P117" s="193">
        <v>54154</v>
      </c>
      <c r="Q117" s="75">
        <f t="shared" ref="Q117" si="470">P117-P116</f>
        <v>-4028</v>
      </c>
      <c r="R117" s="76">
        <f t="shared" ref="R117" si="471">Q117/P116</f>
        <v>-6.923103365301983E-2</v>
      </c>
      <c r="S117" s="462"/>
      <c r="T117" s="437"/>
    </row>
    <row r="118" spans="1:22" s="92" customFormat="1">
      <c r="A118" s="85">
        <v>43409</v>
      </c>
      <c r="B118" s="86" t="s">
        <v>98</v>
      </c>
      <c r="C118" s="87">
        <v>43452</v>
      </c>
      <c r="D118" s="88">
        <v>0.66459999999999997</v>
      </c>
      <c r="E118" s="88">
        <v>0.66790000000000005</v>
      </c>
      <c r="F118" s="88">
        <v>0.66359999999999997</v>
      </c>
      <c r="G118" s="88">
        <v>0.66690000000000005</v>
      </c>
      <c r="H118" s="89">
        <f t="shared" ref="H118" si="472">(E118-F118)*100000</f>
        <v>430.00000000000813</v>
      </c>
      <c r="I118" s="73" t="str">
        <f t="shared" ref="I118" si="473">IF(E118&gt;E117,"過高","")</f>
        <v/>
      </c>
      <c r="J118" s="73" t="str">
        <f t="shared" ref="J118" si="474">IF(F118&lt;F117,"破低","")</f>
        <v>破低</v>
      </c>
      <c r="K118" s="194">
        <v>25330</v>
      </c>
      <c r="L118" s="75">
        <f t="shared" ref="L118" si="475">K118-K117</f>
        <v>-17431</v>
      </c>
      <c r="M118" s="76">
        <f t="shared" ref="M118" si="476">L118/K117</f>
        <v>-0.40763780079979423</v>
      </c>
      <c r="N118" s="194">
        <v>52250</v>
      </c>
      <c r="O118" s="194"/>
      <c r="P118" s="194">
        <v>52492</v>
      </c>
      <c r="Q118" s="75">
        <f t="shared" ref="Q118" si="477">P118-P117</f>
        <v>-1662</v>
      </c>
      <c r="R118" s="76">
        <f t="shared" ref="R118" si="478">Q118/P117</f>
        <v>-3.0690253720870111E-2</v>
      </c>
      <c r="S118" s="442">
        <v>1.35</v>
      </c>
      <c r="T118" s="442">
        <v>1.34</v>
      </c>
      <c r="U118" s="424"/>
      <c r="V118" s="423"/>
    </row>
    <row r="119" spans="1:22" s="92" customFormat="1">
      <c r="A119" s="85">
        <v>43410</v>
      </c>
      <c r="B119" s="86" t="s">
        <v>97</v>
      </c>
      <c r="C119" s="87">
        <v>43452</v>
      </c>
      <c r="D119" s="88">
        <v>0.66679999999999995</v>
      </c>
      <c r="E119" s="88">
        <v>0.6744</v>
      </c>
      <c r="F119" s="88">
        <v>0.66490000000000005</v>
      </c>
      <c r="G119" s="88">
        <v>0.67400000000000004</v>
      </c>
      <c r="H119" s="89">
        <f t="shared" ref="H119" si="479">(E119-F119)*100000</f>
        <v>949.99999999999534</v>
      </c>
      <c r="I119" s="73" t="str">
        <f t="shared" ref="I119" si="480">IF(E119&gt;E118,"過高","")</f>
        <v>過高</v>
      </c>
      <c r="J119" s="73" t="str">
        <f t="shared" ref="J119" si="481">IF(F119&lt;F118,"破低","")</f>
        <v/>
      </c>
      <c r="K119" s="194">
        <v>22748</v>
      </c>
      <c r="L119" s="75">
        <f t="shared" ref="L119" si="482">K119-K118</f>
        <v>-2582</v>
      </c>
      <c r="M119" s="76">
        <f t="shared" ref="M119" si="483">L119/K118</f>
        <v>-0.10193446506119226</v>
      </c>
      <c r="N119" s="194">
        <v>51046</v>
      </c>
      <c r="O119" s="194"/>
      <c r="P119" s="194">
        <v>51288</v>
      </c>
      <c r="Q119" s="75">
        <f t="shared" ref="Q119" si="484">P119-P118</f>
        <v>-1204</v>
      </c>
      <c r="R119" s="76">
        <f t="shared" ref="R119" si="485">Q119/P118</f>
        <v>-2.2936828469100053E-2</v>
      </c>
      <c r="S119" s="442">
        <v>1.29</v>
      </c>
      <c r="T119" s="442">
        <v>1.27</v>
      </c>
      <c r="U119" s="424"/>
      <c r="V119" s="423"/>
    </row>
    <row r="120" spans="1:22" s="92" customFormat="1">
      <c r="A120" s="85">
        <v>43411</v>
      </c>
      <c r="B120" s="86" t="s">
        <v>192</v>
      </c>
      <c r="C120" s="87">
        <v>43452</v>
      </c>
      <c r="D120" s="88">
        <v>0.67379999999999995</v>
      </c>
      <c r="E120" s="88">
        <v>0.6825</v>
      </c>
      <c r="F120" s="88">
        <v>0.67159999999999997</v>
      </c>
      <c r="G120" s="88">
        <v>0.67869999999999997</v>
      </c>
      <c r="H120" s="89">
        <f t="shared" ref="H120:H123" si="486">(E120-F120)*100000</f>
        <v>1090.000000000002</v>
      </c>
      <c r="I120" s="73" t="str">
        <f t="shared" ref="I120:I123" si="487">IF(E120&gt;E119,"過高","")</f>
        <v>過高</v>
      </c>
      <c r="J120" s="73" t="str">
        <f t="shared" ref="J120:J123" si="488">IF(F120&lt;F119,"破低","")</f>
        <v/>
      </c>
      <c r="K120" s="194">
        <v>47922</v>
      </c>
      <c r="L120" s="75">
        <f t="shared" ref="L120:L121" si="489">K120-K119</f>
        <v>25174</v>
      </c>
      <c r="M120" s="76">
        <f t="shared" ref="M120:M121" si="490">L120/K119</f>
        <v>1.1066467381747846</v>
      </c>
      <c r="N120" s="194">
        <v>49680</v>
      </c>
      <c r="O120" s="194"/>
      <c r="P120" s="194">
        <v>49933</v>
      </c>
      <c r="Q120" s="75">
        <f t="shared" ref="Q120:Q121" si="491">P120-P119</f>
        <v>-1355</v>
      </c>
      <c r="R120" s="76">
        <f t="shared" ref="R120:R121" si="492">Q120/P119</f>
        <v>-2.6419435345499922E-2</v>
      </c>
      <c r="S120" s="442">
        <v>1.1000000000000001</v>
      </c>
      <c r="T120" s="442">
        <v>1.04</v>
      </c>
      <c r="U120" s="424"/>
      <c r="V120" s="423"/>
    </row>
    <row r="121" spans="1:22" s="92" customFormat="1">
      <c r="A121" s="85">
        <v>43412</v>
      </c>
      <c r="B121" s="86" t="s">
        <v>102</v>
      </c>
      <c r="C121" s="87">
        <v>43452</v>
      </c>
      <c r="D121" s="88">
        <v>0.67859999999999998</v>
      </c>
      <c r="E121" s="88">
        <v>0.68</v>
      </c>
      <c r="F121" s="88">
        <v>0.67449999999999999</v>
      </c>
      <c r="G121" s="88">
        <v>0.67579999999999996</v>
      </c>
      <c r="H121" s="89">
        <f t="shared" si="486"/>
        <v>550.00000000000603</v>
      </c>
      <c r="I121" s="73" t="str">
        <f t="shared" si="487"/>
        <v/>
      </c>
      <c r="J121" s="73" t="str">
        <f t="shared" si="488"/>
        <v/>
      </c>
      <c r="K121" s="194">
        <v>29988</v>
      </c>
      <c r="L121" s="75">
        <f t="shared" si="489"/>
        <v>-17934</v>
      </c>
      <c r="M121" s="76">
        <f t="shared" si="490"/>
        <v>-0.37423312883435583</v>
      </c>
      <c r="N121" s="194">
        <v>50229</v>
      </c>
      <c r="O121" s="194"/>
      <c r="P121" s="194">
        <v>50500</v>
      </c>
      <c r="Q121" s="75">
        <f t="shared" si="491"/>
        <v>567</v>
      </c>
      <c r="R121" s="76">
        <f t="shared" si="492"/>
        <v>1.1355215989425831E-2</v>
      </c>
      <c r="S121" s="442">
        <v>-1.01</v>
      </c>
      <c r="T121" s="442">
        <v>-1.1299999999999999</v>
      </c>
      <c r="U121" s="424"/>
      <c r="V121" s="423"/>
    </row>
    <row r="122" spans="1:22" s="92" customFormat="1">
      <c r="A122" s="85">
        <v>43413</v>
      </c>
      <c r="B122" s="86" t="s">
        <v>100</v>
      </c>
      <c r="C122" s="87">
        <v>43452</v>
      </c>
      <c r="D122" s="88">
        <v>0.67600000000000005</v>
      </c>
      <c r="E122" s="88">
        <v>0.67669999999999997</v>
      </c>
      <c r="F122" s="88">
        <v>0.67310000000000003</v>
      </c>
      <c r="G122" s="88">
        <v>0.67449999999999999</v>
      </c>
      <c r="H122" s="89">
        <f t="shared" si="486"/>
        <v>359.99999999999363</v>
      </c>
      <c r="I122" s="73" t="str">
        <f t="shared" si="487"/>
        <v/>
      </c>
      <c r="J122" s="73" t="str">
        <f t="shared" si="488"/>
        <v>破低</v>
      </c>
      <c r="K122" s="194">
        <v>23215</v>
      </c>
      <c r="L122" s="75">
        <f t="shared" ref="L122" si="493">K122-K121</f>
        <v>-6773</v>
      </c>
      <c r="M122" s="76">
        <f t="shared" ref="M122" si="494">L122/K121</f>
        <v>-0.22585700947045484</v>
      </c>
      <c r="N122" s="194">
        <v>49643</v>
      </c>
      <c r="O122" s="194"/>
      <c r="P122" s="194">
        <v>49913</v>
      </c>
      <c r="Q122" s="75">
        <f t="shared" ref="Q122" si="495">P122-P121</f>
        <v>-587</v>
      </c>
      <c r="R122" s="76">
        <f t="shared" ref="R122" si="496">Q122/P121</f>
        <v>-1.1623762376237624E-2</v>
      </c>
      <c r="S122" s="442">
        <v>-1.0831999999999999</v>
      </c>
      <c r="T122" s="442">
        <v>-1.0234000000000001</v>
      </c>
      <c r="U122" s="424"/>
      <c r="V122" s="423"/>
    </row>
    <row r="123" spans="1:22" s="488" customFormat="1">
      <c r="A123" s="134">
        <v>43416</v>
      </c>
      <c r="B123" s="135" t="s">
        <v>98</v>
      </c>
      <c r="C123" s="137">
        <v>43452</v>
      </c>
      <c r="D123" s="178">
        <v>0.67259999999999998</v>
      </c>
      <c r="E123" s="178">
        <v>0.67610000000000003</v>
      </c>
      <c r="F123" s="178">
        <v>0.67079999999999995</v>
      </c>
      <c r="G123" s="178">
        <v>0.6714</v>
      </c>
      <c r="H123" s="179">
        <f t="shared" si="486"/>
        <v>530.00000000000819</v>
      </c>
      <c r="I123" s="73" t="str">
        <f t="shared" si="487"/>
        <v/>
      </c>
      <c r="J123" s="73" t="str">
        <f t="shared" si="488"/>
        <v>破低</v>
      </c>
      <c r="K123" s="193">
        <v>23439</v>
      </c>
      <c r="L123" s="75">
        <f t="shared" ref="L123" si="497">K123-K122</f>
        <v>224</v>
      </c>
      <c r="M123" s="76">
        <f t="shared" ref="M123" si="498">L123/K122</f>
        <v>9.6489338789575701E-3</v>
      </c>
      <c r="N123" s="193">
        <v>50036</v>
      </c>
      <c r="O123" s="193"/>
      <c r="P123" s="193">
        <v>50321</v>
      </c>
      <c r="Q123" s="75">
        <f t="shared" ref="Q123" si="499">P123-P122</f>
        <v>408</v>
      </c>
      <c r="R123" s="76">
        <f t="shared" ref="R123" si="500">Q123/P122</f>
        <v>8.174223148278004E-3</v>
      </c>
      <c r="S123" s="462">
        <v>1.04</v>
      </c>
      <c r="T123" s="437">
        <v>1.06</v>
      </c>
    </row>
    <row r="124" spans="1:22" s="488" customFormat="1">
      <c r="A124" s="134">
        <v>43417</v>
      </c>
      <c r="B124" s="135" t="s">
        <v>97</v>
      </c>
      <c r="C124" s="137">
        <v>43452</v>
      </c>
      <c r="D124" s="178">
        <v>0.67110000000000003</v>
      </c>
      <c r="E124" s="178">
        <v>0.67700000000000005</v>
      </c>
      <c r="F124" s="178">
        <v>0.67090000000000005</v>
      </c>
      <c r="G124" s="178">
        <v>0.67649999999999999</v>
      </c>
      <c r="H124" s="179">
        <f t="shared" ref="H124" si="501">(E124-F124)*100000</f>
        <v>609.99999999999943</v>
      </c>
      <c r="I124" s="73" t="str">
        <f t="shared" ref="I124" si="502">IF(E124&gt;E123,"過高","")</f>
        <v>過高</v>
      </c>
      <c r="J124" s="73" t="str">
        <f t="shared" ref="J124" si="503">IF(F124&lt;F123,"破低","")</f>
        <v/>
      </c>
      <c r="K124" s="193">
        <v>27643</v>
      </c>
      <c r="L124" s="75">
        <f t="shared" ref="L124" si="504">K124-K123</f>
        <v>4204</v>
      </c>
      <c r="M124" s="76">
        <f t="shared" ref="M124" si="505">L124/K123</f>
        <v>0.17935918767865525</v>
      </c>
      <c r="N124" s="193">
        <v>49712</v>
      </c>
      <c r="O124" s="193"/>
      <c r="P124" s="193">
        <v>50015</v>
      </c>
      <c r="Q124" s="75">
        <f t="shared" ref="Q124" si="506">P124-P123</f>
        <v>-306</v>
      </c>
      <c r="R124" s="76">
        <f t="shared" ref="R124" si="507">Q124/P123</f>
        <v>-6.0809602352894414E-3</v>
      </c>
      <c r="S124" s="462">
        <v>1.03</v>
      </c>
      <c r="T124" s="437">
        <v>1.06</v>
      </c>
    </row>
    <row r="125" spans="1:22" s="488" customFormat="1">
      <c r="A125" s="134">
        <v>43418</v>
      </c>
      <c r="B125" s="135" t="s">
        <v>192</v>
      </c>
      <c r="C125" s="137">
        <v>43452</v>
      </c>
      <c r="D125" s="178">
        <v>0.67679999999999996</v>
      </c>
      <c r="E125" s="178">
        <v>0.68120000000000003</v>
      </c>
      <c r="F125" s="178">
        <v>0.67659999999999998</v>
      </c>
      <c r="G125" s="178">
        <v>0.68</v>
      </c>
      <c r="H125" s="179">
        <f t="shared" ref="H125" si="508">(E125-F125)*100000</f>
        <v>460.00000000000483</v>
      </c>
      <c r="I125" s="73" t="str">
        <f t="shared" ref="I125" si="509">IF(E125&gt;E124,"過高","")</f>
        <v>過高</v>
      </c>
      <c r="J125" s="73" t="str">
        <f t="shared" ref="J125" si="510">IF(F125&lt;F124,"破低","")</f>
        <v/>
      </c>
      <c r="K125" s="193">
        <v>28802</v>
      </c>
      <c r="L125" s="75">
        <f t="shared" ref="L125" si="511">K125-K124</f>
        <v>1159</v>
      </c>
      <c r="M125" s="76">
        <f t="shared" ref="M125" si="512">L125/K124</f>
        <v>4.1927431899576748E-2</v>
      </c>
      <c r="N125" s="193">
        <v>50241</v>
      </c>
      <c r="O125" s="193"/>
      <c r="P125" s="193">
        <v>50545</v>
      </c>
      <c r="Q125" s="75">
        <f t="shared" ref="Q125" si="513">P125-P124</f>
        <v>530</v>
      </c>
      <c r="R125" s="76">
        <f t="shared" ref="R125" si="514">Q125/P124</f>
        <v>1.0596820953713885E-2</v>
      </c>
      <c r="S125" s="462">
        <v>1.05</v>
      </c>
      <c r="T125" s="437">
        <v>1.17</v>
      </c>
    </row>
    <row r="126" spans="1:22" s="494" customFormat="1">
      <c r="A126" s="134">
        <v>43419</v>
      </c>
      <c r="B126" s="135" t="s">
        <v>102</v>
      </c>
      <c r="C126" s="137">
        <v>43452</v>
      </c>
      <c r="D126" s="178">
        <v>0.67979999999999996</v>
      </c>
      <c r="E126" s="178">
        <v>0.68420000000000003</v>
      </c>
      <c r="F126" s="178">
        <v>0.67889999999999995</v>
      </c>
      <c r="G126" s="178">
        <v>0.68320000000000003</v>
      </c>
      <c r="H126" s="179">
        <f t="shared" ref="H126" si="515">(E126-F126)*100000</f>
        <v>530.00000000000819</v>
      </c>
      <c r="I126" s="73" t="str">
        <f t="shared" ref="I126" si="516">IF(E126&gt;E125,"過高","")</f>
        <v>過高</v>
      </c>
      <c r="J126" s="73" t="str">
        <f t="shared" ref="J126" si="517">IF(F126&lt;F125,"破低","")</f>
        <v/>
      </c>
      <c r="K126" s="193">
        <v>34504</v>
      </c>
      <c r="L126" s="75">
        <f t="shared" ref="L126" si="518">K126-K125</f>
        <v>5702</v>
      </c>
      <c r="M126" s="76">
        <f t="shared" ref="M126" si="519">L126/K125</f>
        <v>0.19797236303034513</v>
      </c>
      <c r="N126" s="193">
        <v>51646</v>
      </c>
      <c r="O126" s="193"/>
      <c r="P126" s="193">
        <v>51975</v>
      </c>
      <c r="Q126" s="75">
        <f t="shared" ref="Q126" si="520">P126-P125</f>
        <v>1430</v>
      </c>
      <c r="R126" s="76">
        <f t="shared" ref="R126" si="521">Q126/P125</f>
        <v>2.8291621327529923E-2</v>
      </c>
      <c r="S126" s="462"/>
      <c r="T126" s="437"/>
    </row>
    <row r="127" spans="1:22" s="494" customFormat="1">
      <c r="A127" s="134">
        <v>43420</v>
      </c>
      <c r="B127" s="135" t="s">
        <v>100</v>
      </c>
      <c r="C127" s="137">
        <v>43452</v>
      </c>
      <c r="D127" s="178">
        <v>0.68320000000000003</v>
      </c>
      <c r="E127" s="178">
        <v>0.68869999999999998</v>
      </c>
      <c r="F127" s="178">
        <v>0.68010000000000004</v>
      </c>
      <c r="G127" s="178">
        <v>0.68769999999999998</v>
      </c>
      <c r="H127" s="179">
        <f t="shared" ref="H127" si="522">(E127-F127)*100000</f>
        <v>859.99999999999409</v>
      </c>
      <c r="I127" s="73" t="str">
        <f t="shared" ref="I127" si="523">IF(E127&gt;E126,"過高","")</f>
        <v>過高</v>
      </c>
      <c r="J127" s="73" t="str">
        <f t="shared" ref="J127" si="524">IF(F127&lt;F126,"破低","")</f>
        <v/>
      </c>
      <c r="K127" s="193">
        <v>28670</v>
      </c>
      <c r="L127" s="75">
        <f t="shared" ref="L127" si="525">K127-K126</f>
        <v>-5834</v>
      </c>
      <c r="M127" s="76">
        <f t="shared" ref="M127" si="526">L127/K126</f>
        <v>-0.16908184558312081</v>
      </c>
      <c r="N127" s="193">
        <v>52779</v>
      </c>
      <c r="O127" s="193"/>
      <c r="P127" s="193">
        <v>53113</v>
      </c>
      <c r="Q127" s="75">
        <f t="shared" ref="Q127:Q129" si="527">P127-P126</f>
        <v>1138</v>
      </c>
      <c r="R127" s="76">
        <f t="shared" ref="R127:R129" si="528">Q127/P126</f>
        <v>2.1895141895141895E-2</v>
      </c>
      <c r="S127" s="462"/>
      <c r="T127" s="437"/>
    </row>
    <row r="128" spans="1:22" s="92" customFormat="1">
      <c r="A128" s="85">
        <v>43423</v>
      </c>
      <c r="B128" s="86" t="s">
        <v>98</v>
      </c>
      <c r="C128" s="87">
        <v>43452</v>
      </c>
      <c r="D128" s="88">
        <v>0.68679999999999997</v>
      </c>
      <c r="E128" s="88">
        <v>0.68759999999999999</v>
      </c>
      <c r="F128" s="88">
        <v>0.68189999999999995</v>
      </c>
      <c r="G128" s="88">
        <v>0.68489999999999995</v>
      </c>
      <c r="H128" s="89">
        <f t="shared" ref="H128:H129" si="529">(E128-F128)*100000</f>
        <v>570.00000000000387</v>
      </c>
      <c r="I128" s="73" t="str">
        <f t="shared" ref="I128:I129" si="530">IF(E128&gt;E127,"過高","")</f>
        <v/>
      </c>
      <c r="J128" s="73" t="str">
        <f t="shared" ref="J128:J129" si="531">IF(F128&lt;F127,"破低","")</f>
        <v/>
      </c>
      <c r="K128" s="194">
        <v>21213</v>
      </c>
      <c r="L128" s="75">
        <f t="shared" ref="L128:L129" si="532">K128-K127</f>
        <v>-7457</v>
      </c>
      <c r="M128" s="76">
        <f t="shared" ref="M128:M129" si="533">L128/K127</f>
        <v>-0.26009766306243459</v>
      </c>
      <c r="N128" s="194">
        <v>53602</v>
      </c>
      <c r="O128" s="194"/>
      <c r="P128" s="194">
        <v>53919</v>
      </c>
      <c r="Q128" s="75">
        <f t="shared" si="527"/>
        <v>806</v>
      </c>
      <c r="R128" s="76">
        <f t="shared" si="528"/>
        <v>1.5175192514073767E-2</v>
      </c>
      <c r="S128" s="442"/>
      <c r="T128" s="442"/>
      <c r="U128" s="424"/>
      <c r="V128" s="423"/>
    </row>
    <row r="129" spans="1:22" s="92" customFormat="1">
      <c r="A129" s="85">
        <v>43424</v>
      </c>
      <c r="B129" s="86" t="s">
        <v>97</v>
      </c>
      <c r="C129" s="87">
        <v>43452</v>
      </c>
      <c r="D129" s="88">
        <v>0.68369999999999997</v>
      </c>
      <c r="E129" s="88">
        <v>0.68720000000000003</v>
      </c>
      <c r="F129" s="88">
        <v>0.67910000000000004</v>
      </c>
      <c r="G129" s="88">
        <v>0.67930000000000001</v>
      </c>
      <c r="H129" s="89">
        <f t="shared" si="529"/>
        <v>809.99999999999966</v>
      </c>
      <c r="I129" s="73" t="str">
        <f t="shared" si="530"/>
        <v/>
      </c>
      <c r="J129" s="73" t="str">
        <f t="shared" si="531"/>
        <v>破低</v>
      </c>
      <c r="K129" s="194">
        <v>39552</v>
      </c>
      <c r="L129" s="75">
        <f t="shared" si="532"/>
        <v>18339</v>
      </c>
      <c r="M129" s="76">
        <f t="shared" si="533"/>
        <v>0.86451704143685471</v>
      </c>
      <c r="N129" s="194">
        <v>53270</v>
      </c>
      <c r="O129" s="194"/>
      <c r="P129" s="194">
        <v>53661</v>
      </c>
      <c r="Q129" s="75">
        <f t="shared" si="527"/>
        <v>-258</v>
      </c>
      <c r="R129" s="76">
        <f t="shared" si="528"/>
        <v>-4.784955210593668E-3</v>
      </c>
      <c r="S129" s="442"/>
      <c r="T129" s="442"/>
      <c r="U129" s="424"/>
      <c r="V129" s="423"/>
    </row>
    <row r="130" spans="1:22" s="92" customFormat="1">
      <c r="A130" s="85">
        <v>43425</v>
      </c>
      <c r="B130" s="86" t="s">
        <v>192</v>
      </c>
      <c r="C130" s="87">
        <v>43452</v>
      </c>
      <c r="D130" s="88">
        <v>0.67869999999999997</v>
      </c>
      <c r="E130" s="88">
        <v>0.68559999999999999</v>
      </c>
      <c r="F130" s="88">
        <v>0.67849999999999999</v>
      </c>
      <c r="G130" s="88">
        <v>0.68330000000000002</v>
      </c>
      <c r="H130" s="89">
        <f t="shared" ref="H130:H131" si="534">(E130-F130)*100000</f>
        <v>709.99999999999955</v>
      </c>
      <c r="I130" s="73" t="str">
        <f t="shared" ref="I130" si="535">IF(E130&gt;E129,"過高","")</f>
        <v/>
      </c>
      <c r="J130" s="73" t="str">
        <f t="shared" ref="J130" si="536">IF(F130&lt;F129,"破低","")</f>
        <v>破低</v>
      </c>
      <c r="K130" s="194">
        <v>23999</v>
      </c>
      <c r="L130" s="75">
        <f t="shared" ref="L130" si="537">K130-K129</f>
        <v>-15553</v>
      </c>
      <c r="M130" s="76">
        <f t="shared" ref="M130" si="538">L130/K129</f>
        <v>-0.39322916666666669</v>
      </c>
      <c r="N130" s="194">
        <v>53251</v>
      </c>
      <c r="O130" s="194"/>
      <c r="P130" s="194">
        <v>53638</v>
      </c>
      <c r="Q130" s="75">
        <f t="shared" ref="Q130" si="539">P130-P129</f>
        <v>-23</v>
      </c>
      <c r="R130" s="76">
        <f t="shared" ref="R130" si="540">Q130/P129</f>
        <v>-4.2861668623395019E-4</v>
      </c>
      <c r="S130" s="442"/>
      <c r="T130" s="442"/>
      <c r="U130" s="424"/>
      <c r="V130" s="423"/>
    </row>
    <row r="131" spans="1:22" s="126" customFormat="1">
      <c r="A131" s="120">
        <v>43426</v>
      </c>
      <c r="B131" s="121" t="s">
        <v>102</v>
      </c>
      <c r="C131" s="122">
        <v>43452</v>
      </c>
      <c r="D131" s="123">
        <v>0.68264999999999998</v>
      </c>
      <c r="E131" s="123">
        <v>0.68328</v>
      </c>
      <c r="F131" s="123">
        <v>0.67876999999999998</v>
      </c>
      <c r="G131" s="123">
        <v>0.68081999999999998</v>
      </c>
      <c r="H131" s="124">
        <f t="shared" si="534"/>
        <v>451.00000000000142</v>
      </c>
      <c r="I131" s="121"/>
      <c r="J131" s="121"/>
      <c r="K131" s="239"/>
      <c r="L131" s="125"/>
      <c r="M131" s="504"/>
      <c r="N131" s="239"/>
      <c r="O131" s="239"/>
      <c r="P131" s="239"/>
      <c r="Q131" s="125"/>
      <c r="R131" s="504"/>
      <c r="S131" s="444"/>
      <c r="T131" s="444"/>
      <c r="U131" s="506"/>
      <c r="V131" s="507"/>
    </row>
    <row r="132" spans="1:22" s="92" customFormat="1">
      <c r="A132" s="85">
        <v>43427</v>
      </c>
      <c r="B132" s="86" t="s">
        <v>100</v>
      </c>
      <c r="C132" s="87">
        <v>43452</v>
      </c>
      <c r="D132" s="88">
        <v>0.68279999999999996</v>
      </c>
      <c r="E132" s="88">
        <v>0.68359999999999999</v>
      </c>
      <c r="F132" s="88">
        <v>0.67700000000000005</v>
      </c>
      <c r="G132" s="88">
        <v>0.67779999999999996</v>
      </c>
      <c r="H132" s="89">
        <f t="shared" ref="H132:H133" si="541">(E132-F132)*100000</f>
        <v>659.99999999999397</v>
      </c>
      <c r="I132" s="73" t="str">
        <f t="shared" ref="I132:I133" si="542">IF(E132&gt;E131,"過高","")</f>
        <v>過高</v>
      </c>
      <c r="J132" s="73" t="str">
        <f t="shared" ref="J132:J133" si="543">IF(F132&lt;F131,"破低","")</f>
        <v>破低</v>
      </c>
      <c r="K132" s="194">
        <v>26914</v>
      </c>
      <c r="L132" s="75">
        <f>K132-K130</f>
        <v>2915</v>
      </c>
      <c r="M132" s="76">
        <f>L132/K130</f>
        <v>0.12146339430809618</v>
      </c>
      <c r="N132" s="194">
        <v>53075</v>
      </c>
      <c r="O132" s="194"/>
      <c r="P132" s="194">
        <v>53458</v>
      </c>
      <c r="Q132" s="75">
        <f>P132-P130</f>
        <v>-180</v>
      </c>
      <c r="R132" s="76">
        <f>Q132/P130</f>
        <v>-3.3558298221410196E-3</v>
      </c>
      <c r="S132" s="442"/>
      <c r="T132" s="442"/>
      <c r="U132" s="424"/>
      <c r="V132" s="423"/>
    </row>
    <row r="133" spans="1:22" s="494" customFormat="1">
      <c r="A133" s="134">
        <v>43430</v>
      </c>
      <c r="B133" s="135" t="s">
        <v>98</v>
      </c>
      <c r="C133" s="137">
        <v>43452</v>
      </c>
      <c r="D133" s="178">
        <v>0.67659999999999998</v>
      </c>
      <c r="E133" s="178">
        <v>0.68179999999999996</v>
      </c>
      <c r="F133" s="178">
        <v>0.67659999999999998</v>
      </c>
      <c r="G133" s="178">
        <v>0.67720000000000002</v>
      </c>
      <c r="H133" s="179">
        <f t="shared" si="541"/>
        <v>519.99999999999829</v>
      </c>
      <c r="I133" s="73" t="str">
        <f t="shared" si="542"/>
        <v/>
      </c>
      <c r="J133" s="73" t="str">
        <f t="shared" si="543"/>
        <v>破低</v>
      </c>
      <c r="K133" s="193">
        <v>19559</v>
      </c>
      <c r="L133" s="75">
        <f t="shared" ref="L133" si="544">K133-K132</f>
        <v>-7355</v>
      </c>
      <c r="M133" s="76">
        <f t="shared" ref="M133" si="545">L133/K132</f>
        <v>-0.27327784796016941</v>
      </c>
      <c r="N133" s="193">
        <v>53209</v>
      </c>
      <c r="O133" s="193"/>
      <c r="P133" s="193">
        <v>53588</v>
      </c>
      <c r="Q133" s="75">
        <f t="shared" ref="Q133" si="546">P133-P132</f>
        <v>130</v>
      </c>
      <c r="R133" s="76">
        <f t="shared" ref="R133" si="547">Q133/P132</f>
        <v>2.431815630962625E-3</v>
      </c>
      <c r="S133" s="462">
        <v>-1.21</v>
      </c>
      <c r="T133" s="437">
        <v>-1.33</v>
      </c>
    </row>
    <row r="134" spans="1:22" s="500" customFormat="1">
      <c r="A134" s="134">
        <v>43431</v>
      </c>
      <c r="B134" s="135" t="s">
        <v>97</v>
      </c>
      <c r="C134" s="137">
        <v>43452</v>
      </c>
      <c r="D134" s="178">
        <v>0.67720000000000002</v>
      </c>
      <c r="E134" s="178">
        <v>0.68140000000000001</v>
      </c>
      <c r="F134" s="178">
        <v>0.67559999999999998</v>
      </c>
      <c r="G134" s="178">
        <v>0.67969999999999997</v>
      </c>
      <c r="H134" s="179">
        <f t="shared" ref="H134" si="548">(E134-F134)*100000</f>
        <v>580.00000000000273</v>
      </c>
      <c r="I134" s="73" t="str">
        <f t="shared" ref="I134" si="549">IF(E134&gt;E133,"過高","")</f>
        <v/>
      </c>
      <c r="J134" s="73" t="str">
        <f t="shared" ref="J134" si="550">IF(F134&lt;F133,"破低","")</f>
        <v>破低</v>
      </c>
      <c r="K134" s="193">
        <v>28567</v>
      </c>
      <c r="L134" s="75">
        <f t="shared" ref="L134" si="551">K134-K133</f>
        <v>9008</v>
      </c>
      <c r="M134" s="76">
        <f t="shared" ref="M134" si="552">L134/K133</f>
        <v>0.46055524311058849</v>
      </c>
      <c r="N134" s="193">
        <v>53833</v>
      </c>
      <c r="O134" s="193"/>
      <c r="P134" s="193">
        <v>54184</v>
      </c>
      <c r="Q134" s="75">
        <f t="shared" ref="Q134:Q136" si="553">P134-P133</f>
        <v>596</v>
      </c>
      <c r="R134" s="76">
        <f t="shared" ref="R134:R136" si="554">Q134/P133</f>
        <v>1.1121892961110696E-2</v>
      </c>
      <c r="S134" s="462"/>
      <c r="T134" s="437"/>
    </row>
    <row r="135" spans="1:22" s="500" customFormat="1">
      <c r="A135" s="134">
        <v>43432</v>
      </c>
      <c r="B135" s="135" t="s">
        <v>192</v>
      </c>
      <c r="C135" s="137">
        <v>43452</v>
      </c>
      <c r="D135" s="178">
        <v>0.67900000000000005</v>
      </c>
      <c r="E135" s="178">
        <v>0.68899999999999995</v>
      </c>
      <c r="F135" s="178">
        <v>0.67859999999999998</v>
      </c>
      <c r="G135" s="178">
        <v>0.68720000000000003</v>
      </c>
      <c r="H135" s="179">
        <f t="shared" ref="H135:H137" si="555">(E135-F135)*100000</f>
        <v>1039.9999999999966</v>
      </c>
      <c r="I135" s="73" t="str">
        <f t="shared" ref="I135:I137" si="556">IF(E135&gt;E134,"過高","")</f>
        <v>過高</v>
      </c>
      <c r="J135" s="73" t="str">
        <f t="shared" ref="J135:J137" si="557">IF(F135&lt;F134,"破低","")</f>
        <v/>
      </c>
      <c r="K135" s="193">
        <v>34354</v>
      </c>
      <c r="L135" s="75">
        <f t="shared" ref="L135:L137" si="558">K135-K134</f>
        <v>5787</v>
      </c>
      <c r="M135" s="76">
        <f t="shared" ref="M135:M137" si="559">L135/K134</f>
        <v>0.202576399341898</v>
      </c>
      <c r="N135" s="193">
        <v>54576</v>
      </c>
      <c r="O135" s="193"/>
      <c r="P135" s="193">
        <v>54995</v>
      </c>
      <c r="Q135" s="75">
        <f t="shared" si="553"/>
        <v>811</v>
      </c>
      <c r="R135" s="76">
        <f t="shared" si="554"/>
        <v>1.4967518086520006E-2</v>
      </c>
      <c r="S135" s="462"/>
      <c r="T135" s="437"/>
    </row>
    <row r="136" spans="1:22" s="500" customFormat="1">
      <c r="A136" s="134">
        <v>43433</v>
      </c>
      <c r="B136" s="135" t="s">
        <v>102</v>
      </c>
      <c r="C136" s="137">
        <v>43452</v>
      </c>
      <c r="D136" s="178">
        <v>0.68679999999999997</v>
      </c>
      <c r="E136" s="178">
        <v>0.68869999999999998</v>
      </c>
      <c r="F136" s="178">
        <v>0.68400000000000005</v>
      </c>
      <c r="G136" s="178">
        <v>0.68589999999999995</v>
      </c>
      <c r="H136" s="179">
        <f t="shared" si="555"/>
        <v>469.99999999999267</v>
      </c>
      <c r="I136" s="73" t="str">
        <f t="shared" si="556"/>
        <v/>
      </c>
      <c r="J136" s="73" t="str">
        <f t="shared" si="557"/>
        <v/>
      </c>
      <c r="K136" s="193">
        <v>30992</v>
      </c>
      <c r="L136" s="75">
        <f t="shared" si="558"/>
        <v>-3362</v>
      </c>
      <c r="M136" s="76">
        <f t="shared" si="559"/>
        <v>-9.7863422017814519E-2</v>
      </c>
      <c r="N136" s="193">
        <v>54994</v>
      </c>
      <c r="O136" s="193"/>
      <c r="P136" s="193">
        <v>55479</v>
      </c>
      <c r="Q136" s="75">
        <f t="shared" si="553"/>
        <v>484</v>
      </c>
      <c r="R136" s="76">
        <f t="shared" si="554"/>
        <v>8.8008000727338841E-3</v>
      </c>
      <c r="S136" s="462"/>
      <c r="T136" s="437"/>
    </row>
    <row r="137" spans="1:22" s="515" customFormat="1">
      <c r="A137" s="134">
        <v>43434</v>
      </c>
      <c r="B137" s="135" t="s">
        <v>100</v>
      </c>
      <c r="C137" s="137">
        <v>43452</v>
      </c>
      <c r="D137" s="178">
        <v>0.68610000000000004</v>
      </c>
      <c r="E137" s="178">
        <v>0.68869999999999998</v>
      </c>
      <c r="F137" s="178">
        <v>0.68540000000000001</v>
      </c>
      <c r="G137" s="178">
        <v>0.68820000000000003</v>
      </c>
      <c r="H137" s="179">
        <f t="shared" si="555"/>
        <v>329.99999999999699</v>
      </c>
      <c r="I137" s="73" t="str">
        <f t="shared" si="556"/>
        <v/>
      </c>
      <c r="J137" s="73" t="str">
        <f t="shared" si="557"/>
        <v/>
      </c>
      <c r="K137" s="193">
        <v>24121</v>
      </c>
      <c r="L137" s="75">
        <f t="shared" si="558"/>
        <v>-6871</v>
      </c>
      <c r="M137" s="76">
        <f t="shared" si="559"/>
        <v>-0.22170237480640165</v>
      </c>
      <c r="N137" s="193">
        <v>54473</v>
      </c>
      <c r="O137" s="193"/>
      <c r="P137" s="193">
        <v>54967</v>
      </c>
      <c r="Q137" s="75">
        <f t="shared" ref="Q137:Q141" si="560">P137-P136</f>
        <v>-512</v>
      </c>
      <c r="R137" s="76">
        <f t="shared" ref="R137:R141" si="561">Q137/P136</f>
        <v>-9.2287171722633798E-3</v>
      </c>
      <c r="S137" s="462"/>
      <c r="T137" s="437"/>
    </row>
    <row r="138" spans="1:22" s="92" customFormat="1">
      <c r="A138" s="85">
        <v>43437</v>
      </c>
      <c r="B138" s="86" t="s">
        <v>98</v>
      </c>
      <c r="C138" s="87">
        <v>43455</v>
      </c>
      <c r="D138" s="88">
        <v>0.69040000000000001</v>
      </c>
      <c r="E138" s="88">
        <v>0.69420000000000004</v>
      </c>
      <c r="F138" s="88">
        <v>0.68899999999999995</v>
      </c>
      <c r="G138" s="88">
        <v>0.6925</v>
      </c>
      <c r="H138" s="89">
        <f t="shared" ref="H138:H143" si="562">(E138-F138)*100000</f>
        <v>520.00000000000932</v>
      </c>
      <c r="I138" s="73" t="str">
        <f t="shared" ref="I138:I143" si="563">IF(E138&gt;E137,"過高","")</f>
        <v>過高</v>
      </c>
      <c r="J138" s="73" t="str">
        <f t="shared" ref="J138:J143" si="564">IF(F138&lt;F137,"破低","")</f>
        <v/>
      </c>
      <c r="K138" s="194">
        <v>24932</v>
      </c>
      <c r="L138" s="75">
        <f t="shared" ref="L138:L142" si="565">K138-K137</f>
        <v>811</v>
      </c>
      <c r="M138" s="76">
        <f t="shared" ref="M138:M142" si="566">L138/K137</f>
        <v>3.3622154968699476E-2</v>
      </c>
      <c r="N138" s="194">
        <v>54992</v>
      </c>
      <c r="O138" s="194"/>
      <c r="P138" s="194">
        <v>55498</v>
      </c>
      <c r="Q138" s="75">
        <f t="shared" si="560"/>
        <v>531</v>
      </c>
      <c r="R138" s="76">
        <f t="shared" si="561"/>
        <v>9.6603416595411797E-3</v>
      </c>
      <c r="S138" s="442"/>
      <c r="T138" s="442"/>
      <c r="U138" s="424"/>
      <c r="V138" s="423"/>
    </row>
    <row r="139" spans="1:22" s="92" customFormat="1">
      <c r="A139" s="85">
        <v>43438</v>
      </c>
      <c r="B139" s="86" t="s">
        <v>97</v>
      </c>
      <c r="C139" s="87">
        <v>43456</v>
      </c>
      <c r="D139" s="88">
        <v>0.69269999999999998</v>
      </c>
      <c r="E139" s="88">
        <v>0.69710000000000005</v>
      </c>
      <c r="F139" s="88">
        <v>0.69189999999999996</v>
      </c>
      <c r="G139" s="88">
        <v>0.69289999999999996</v>
      </c>
      <c r="H139" s="89">
        <f t="shared" si="562"/>
        <v>520.00000000000932</v>
      </c>
      <c r="I139" s="73" t="str">
        <f t="shared" si="563"/>
        <v>過高</v>
      </c>
      <c r="J139" s="73" t="str">
        <f t="shared" si="564"/>
        <v/>
      </c>
      <c r="K139" s="194">
        <v>29447</v>
      </c>
      <c r="L139" s="75">
        <f t="shared" si="565"/>
        <v>4515</v>
      </c>
      <c r="M139" s="76">
        <f t="shared" si="566"/>
        <v>0.18109257179528318</v>
      </c>
      <c r="N139" s="194">
        <v>55400</v>
      </c>
      <c r="O139" s="194"/>
      <c r="P139" s="194">
        <v>56348</v>
      </c>
      <c r="Q139" s="75">
        <f t="shared" si="560"/>
        <v>850</v>
      </c>
      <c r="R139" s="76">
        <f t="shared" si="561"/>
        <v>1.5315867238459043E-2</v>
      </c>
      <c r="S139" s="442"/>
      <c r="T139" s="442"/>
      <c r="U139" s="424"/>
      <c r="V139" s="423"/>
    </row>
    <row r="140" spans="1:22" s="92" customFormat="1">
      <c r="A140" s="85">
        <v>43439</v>
      </c>
      <c r="B140" s="86" t="s">
        <v>192</v>
      </c>
      <c r="C140" s="87">
        <v>43457</v>
      </c>
      <c r="D140" s="88">
        <v>0.69310000000000005</v>
      </c>
      <c r="E140" s="88">
        <v>0.69450000000000001</v>
      </c>
      <c r="F140" s="88">
        <v>0.68899999999999995</v>
      </c>
      <c r="G140" s="88">
        <v>0.69010000000000005</v>
      </c>
      <c r="H140" s="89">
        <f t="shared" si="562"/>
        <v>550.00000000000603</v>
      </c>
      <c r="I140" s="73" t="str">
        <f t="shared" si="563"/>
        <v/>
      </c>
      <c r="J140" s="73" t="str">
        <f t="shared" si="564"/>
        <v>破低</v>
      </c>
      <c r="K140" s="194">
        <v>20668</v>
      </c>
      <c r="L140" s="75">
        <f t="shared" si="565"/>
        <v>-8779</v>
      </c>
      <c r="M140" s="76">
        <f t="shared" si="566"/>
        <v>-0.29812884164770603</v>
      </c>
      <c r="N140" s="194">
        <v>54598</v>
      </c>
      <c r="O140" s="194"/>
      <c r="P140" s="194">
        <v>55913</v>
      </c>
      <c r="Q140" s="75">
        <f t="shared" si="560"/>
        <v>-435</v>
      </c>
      <c r="R140" s="76">
        <f t="shared" si="561"/>
        <v>-7.7198835806062327E-3</v>
      </c>
      <c r="S140" s="442"/>
      <c r="T140" s="442"/>
      <c r="U140" s="424"/>
      <c r="V140" s="423"/>
    </row>
    <row r="141" spans="1:22" s="92" customFormat="1">
      <c r="A141" s="85">
        <v>43440</v>
      </c>
      <c r="B141" s="86" t="s">
        <v>102</v>
      </c>
      <c r="C141" s="87">
        <v>43458</v>
      </c>
      <c r="D141" s="88">
        <v>0.68989999999999996</v>
      </c>
      <c r="E141" s="88">
        <v>0.68989999999999996</v>
      </c>
      <c r="F141" s="88">
        <v>0.68579999999999997</v>
      </c>
      <c r="G141" s="88">
        <v>0.68799999999999994</v>
      </c>
      <c r="H141" s="89">
        <f t="shared" si="562"/>
        <v>409.99999999999926</v>
      </c>
      <c r="I141" s="73" t="str">
        <f t="shared" si="563"/>
        <v/>
      </c>
      <c r="J141" s="73" t="str">
        <f t="shared" si="564"/>
        <v>破低</v>
      </c>
      <c r="K141" s="194">
        <v>29265</v>
      </c>
      <c r="L141" s="75">
        <f t="shared" si="565"/>
        <v>8597</v>
      </c>
      <c r="M141" s="76">
        <f t="shared" si="566"/>
        <v>0.41595703502999809</v>
      </c>
      <c r="N141" s="194">
        <v>52456</v>
      </c>
      <c r="O141" s="194"/>
      <c r="P141" s="194">
        <v>54087</v>
      </c>
      <c r="Q141" s="75">
        <f t="shared" si="560"/>
        <v>-1826</v>
      </c>
      <c r="R141" s="76">
        <f t="shared" si="561"/>
        <v>-3.2657879205193786E-2</v>
      </c>
      <c r="S141" s="442"/>
      <c r="T141" s="442"/>
      <c r="U141" s="424"/>
      <c r="V141" s="423"/>
    </row>
    <row r="142" spans="1:22" s="92" customFormat="1">
      <c r="A142" s="85">
        <v>43441</v>
      </c>
      <c r="B142" s="86" t="s">
        <v>100</v>
      </c>
      <c r="C142" s="87">
        <v>43459</v>
      </c>
      <c r="D142" s="88">
        <v>0.68769999999999998</v>
      </c>
      <c r="E142" s="88">
        <v>0.69</v>
      </c>
      <c r="F142" s="88">
        <v>0.68469999999999998</v>
      </c>
      <c r="G142" s="88">
        <v>0.6865</v>
      </c>
      <c r="H142" s="89">
        <f t="shared" si="562"/>
        <v>529.99999999999716</v>
      </c>
      <c r="I142" s="73" t="str">
        <f t="shared" si="563"/>
        <v>過高</v>
      </c>
      <c r="J142" s="73" t="str">
        <f t="shared" si="564"/>
        <v>破低</v>
      </c>
      <c r="K142" s="194">
        <v>29356</v>
      </c>
      <c r="L142" s="75">
        <f t="shared" si="565"/>
        <v>91</v>
      </c>
      <c r="M142" s="76">
        <f t="shared" si="566"/>
        <v>3.1095164872714845E-3</v>
      </c>
      <c r="N142" s="194">
        <v>48534</v>
      </c>
      <c r="O142" s="194"/>
      <c r="P142" s="194">
        <v>54684</v>
      </c>
      <c r="Q142" s="75">
        <f t="shared" ref="Q142" si="567">P142-P141</f>
        <v>597</v>
      </c>
      <c r="R142" s="76">
        <f t="shared" ref="R142" si="568">Q142/P141</f>
        <v>1.1037772477674858E-2</v>
      </c>
      <c r="S142" s="442"/>
      <c r="T142" s="442"/>
      <c r="U142" s="424"/>
      <c r="V142" s="423"/>
    </row>
    <row r="143" spans="1:22" s="529" customFormat="1">
      <c r="A143" s="134">
        <v>43444</v>
      </c>
      <c r="B143" s="135" t="s">
        <v>98</v>
      </c>
      <c r="C143" s="137">
        <v>43452</v>
      </c>
      <c r="D143" s="178">
        <v>0.68579999999999997</v>
      </c>
      <c r="E143" s="178">
        <v>0.6905</v>
      </c>
      <c r="F143" s="178">
        <v>0.68410000000000004</v>
      </c>
      <c r="G143" s="178">
        <v>0.68720000000000003</v>
      </c>
      <c r="H143" s="179">
        <f t="shared" si="562"/>
        <v>639.99999999999613</v>
      </c>
      <c r="I143" s="73" t="str">
        <f t="shared" si="563"/>
        <v>過高</v>
      </c>
      <c r="J143" s="73" t="str">
        <f t="shared" si="564"/>
        <v>破低</v>
      </c>
      <c r="K143" s="193">
        <v>31960</v>
      </c>
      <c r="L143" s="75">
        <f t="shared" ref="L143" si="569">K143-K142</f>
        <v>2604</v>
      </c>
      <c r="M143" s="76">
        <f t="shared" ref="M143" si="570">L143/K142</f>
        <v>8.8704183131216793E-2</v>
      </c>
      <c r="N143" s="193">
        <v>46243</v>
      </c>
      <c r="O143" s="193">
        <v>10631</v>
      </c>
      <c r="P143" s="193">
        <v>56874</v>
      </c>
      <c r="Q143" s="75">
        <f t="shared" ref="Q143" si="571">P143-P142</f>
        <v>2190</v>
      </c>
      <c r="R143" s="76">
        <f t="shared" ref="R143" si="572">Q143/P142</f>
        <v>4.0048277375466318E-2</v>
      </c>
      <c r="S143" s="462"/>
      <c r="T143" s="437"/>
    </row>
    <row r="144" spans="1:22" s="529" customFormat="1">
      <c r="A144" s="134">
        <v>43445</v>
      </c>
      <c r="B144" s="135" t="s">
        <v>97</v>
      </c>
      <c r="C144" s="137">
        <v>43452</v>
      </c>
      <c r="D144" s="178">
        <v>0.68679999999999997</v>
      </c>
      <c r="E144" s="178">
        <v>0.69130000000000003</v>
      </c>
      <c r="F144" s="178">
        <v>0.68640000000000001</v>
      </c>
      <c r="G144" s="178">
        <v>0.68689999999999996</v>
      </c>
      <c r="H144" s="179">
        <f t="shared" ref="H144:H145" si="573">(E144-F144)*100000</f>
        <v>490.00000000000153</v>
      </c>
      <c r="I144" s="73" t="str">
        <f t="shared" ref="I144:I145" si="574">IF(E144&gt;E143,"過高","")</f>
        <v>過高</v>
      </c>
      <c r="J144" s="73" t="str">
        <f t="shared" ref="J144:J145" si="575">IF(F144&lt;F143,"破低","")</f>
        <v/>
      </c>
      <c r="K144" s="193">
        <v>31952</v>
      </c>
      <c r="L144" s="75">
        <f t="shared" ref="L144:L145" si="576">K144-K143</f>
        <v>-8</v>
      </c>
      <c r="M144" s="76">
        <f t="shared" ref="M144:M145" si="577">L144/K143</f>
        <v>-2.5031289111389235E-4</v>
      </c>
      <c r="N144" s="193">
        <v>45892</v>
      </c>
      <c r="O144" s="193">
        <v>16695</v>
      </c>
      <c r="P144" s="193">
        <v>62587</v>
      </c>
      <c r="Q144" s="75">
        <f t="shared" ref="Q144:Q145" si="578">P144-P143</f>
        <v>5713</v>
      </c>
      <c r="R144" s="76">
        <f t="shared" ref="R144:R145" si="579">Q144/P143</f>
        <v>0.10045011780426909</v>
      </c>
      <c r="S144" s="462"/>
      <c r="T144" s="437"/>
    </row>
    <row r="145" spans="1:22" s="529" customFormat="1">
      <c r="A145" s="134">
        <v>43446</v>
      </c>
      <c r="B145" s="135" t="s">
        <v>192</v>
      </c>
      <c r="C145" s="137">
        <v>43452</v>
      </c>
      <c r="D145" s="178">
        <v>0.6875</v>
      </c>
      <c r="E145" s="178">
        <v>0.69010000000000005</v>
      </c>
      <c r="F145" s="178">
        <v>0.68259999999999998</v>
      </c>
      <c r="G145" s="178">
        <v>0.68589999999999995</v>
      </c>
      <c r="H145" s="179">
        <f t="shared" si="573"/>
        <v>750.00000000000625</v>
      </c>
      <c r="I145" s="73" t="str">
        <f t="shared" si="574"/>
        <v/>
      </c>
      <c r="J145" s="73" t="str">
        <f t="shared" si="575"/>
        <v>破低</v>
      </c>
      <c r="K145" s="193">
        <v>37680</v>
      </c>
      <c r="L145" s="75">
        <f t="shared" si="576"/>
        <v>5728</v>
      </c>
      <c r="M145" s="76">
        <f t="shared" si="577"/>
        <v>0.17926890335503254</v>
      </c>
      <c r="N145" s="193">
        <v>37574</v>
      </c>
      <c r="O145" s="193">
        <v>21912</v>
      </c>
      <c r="P145" s="193">
        <v>59443</v>
      </c>
      <c r="Q145" s="75">
        <f t="shared" si="578"/>
        <v>-3144</v>
      </c>
      <c r="R145" s="76">
        <f t="shared" si="579"/>
        <v>-5.0234074168757088E-2</v>
      </c>
      <c r="S145" s="462"/>
      <c r="T145" s="437"/>
    </row>
    <row r="146" spans="1:22" s="529" customFormat="1">
      <c r="A146" s="134">
        <v>43447</v>
      </c>
      <c r="B146" s="135" t="s">
        <v>102</v>
      </c>
      <c r="C146" s="137">
        <v>43452</v>
      </c>
      <c r="D146" s="178">
        <v>0.68530000000000002</v>
      </c>
      <c r="E146" s="178">
        <v>0.68789999999999996</v>
      </c>
      <c r="F146" s="178">
        <v>0.68420000000000003</v>
      </c>
      <c r="G146" s="178">
        <v>0.68489999999999995</v>
      </c>
      <c r="H146" s="179">
        <f t="shared" ref="H146:H147" si="580">(E146-F146)*100000</f>
        <v>369.99999999999255</v>
      </c>
      <c r="I146" s="73" t="str">
        <f t="shared" ref="I146:I147" si="581">IF(E146&gt;E145,"過高","")</f>
        <v/>
      </c>
      <c r="J146" s="73" t="str">
        <f t="shared" ref="J146:J147" si="582">IF(F146&lt;F145,"破低","")</f>
        <v/>
      </c>
      <c r="K146" s="193">
        <v>27029</v>
      </c>
      <c r="L146" s="75">
        <f t="shared" ref="L146:L147" si="583">K146-K145</f>
        <v>-10651</v>
      </c>
      <c r="M146" s="76">
        <f t="shared" ref="M146:M147" si="584">L146/K145</f>
        <v>-0.28266985138004247</v>
      </c>
      <c r="N146" s="193">
        <v>28320</v>
      </c>
      <c r="O146" s="193">
        <v>27350</v>
      </c>
      <c r="P146" s="193">
        <v>55670</v>
      </c>
      <c r="Q146" s="75">
        <f t="shared" ref="Q146:Q147" si="585">P146-P145</f>
        <v>-3773</v>
      </c>
      <c r="R146" s="76">
        <f t="shared" ref="R146:R147" si="586">Q146/P145</f>
        <v>-6.3472570361522804E-2</v>
      </c>
      <c r="S146" s="462"/>
      <c r="T146" s="437"/>
    </row>
    <row r="147" spans="1:22" s="529" customFormat="1">
      <c r="A147" s="134">
        <v>43448</v>
      </c>
      <c r="B147" s="135" t="s">
        <v>100</v>
      </c>
      <c r="C147" s="137">
        <v>43452</v>
      </c>
      <c r="D147" s="178">
        <v>0.68569999999999998</v>
      </c>
      <c r="E147" s="178">
        <v>0.68620000000000003</v>
      </c>
      <c r="F147" s="178">
        <v>0.67779999999999996</v>
      </c>
      <c r="G147" s="178">
        <v>0.67949999999999999</v>
      </c>
      <c r="H147" s="179">
        <f t="shared" si="580"/>
        <v>840.00000000000739</v>
      </c>
      <c r="I147" s="73" t="str">
        <f t="shared" si="581"/>
        <v/>
      </c>
      <c r="J147" s="73" t="str">
        <f t="shared" si="582"/>
        <v>破低</v>
      </c>
      <c r="K147" s="193">
        <v>9977</v>
      </c>
      <c r="L147" s="75">
        <f t="shared" si="583"/>
        <v>-17052</v>
      </c>
      <c r="M147" s="76">
        <f t="shared" si="584"/>
        <v>-0.63087794590994861</v>
      </c>
      <c r="N147" s="193">
        <v>23811</v>
      </c>
      <c r="O147" s="193">
        <v>30956</v>
      </c>
      <c r="P147" s="193">
        <v>54767</v>
      </c>
      <c r="Q147" s="75">
        <f t="shared" si="585"/>
        <v>-903</v>
      </c>
      <c r="R147" s="76">
        <f t="shared" si="586"/>
        <v>-1.6220585593677027E-2</v>
      </c>
      <c r="S147" s="462"/>
      <c r="T147" s="437"/>
    </row>
    <row r="148" spans="1:22" s="312" customFormat="1">
      <c r="A148" s="304">
        <v>43451</v>
      </c>
      <c r="B148" s="305" t="s">
        <v>98</v>
      </c>
      <c r="C148" s="306">
        <v>43452</v>
      </c>
      <c r="D148" s="307">
        <v>0.67969999999999997</v>
      </c>
      <c r="E148" s="307">
        <v>0.68169999999999997</v>
      </c>
      <c r="F148" s="307">
        <v>0.67859999999999998</v>
      </c>
      <c r="G148" s="307">
        <v>0.68079999999999996</v>
      </c>
      <c r="H148" s="308">
        <f t="shared" ref="H148" si="587">(E148-F148)*100000</f>
        <v>309.99999999999915</v>
      </c>
      <c r="I148" s="305" t="str">
        <f t="shared" ref="I148" si="588">IF(E148&gt;E147,"過高","")</f>
        <v/>
      </c>
      <c r="J148" s="305" t="str">
        <f t="shared" ref="J148" si="589">IF(F148&lt;F147,"破低","")</f>
        <v/>
      </c>
      <c r="K148" s="542">
        <v>1398</v>
      </c>
      <c r="L148" s="309">
        <f t="shared" ref="L148" si="590">K148-K147</f>
        <v>-8579</v>
      </c>
      <c r="M148" s="421">
        <f t="shared" ref="M148" si="591">L148/K147</f>
        <v>-0.85987771875313224</v>
      </c>
      <c r="N148" s="542">
        <v>23329</v>
      </c>
      <c r="O148" s="542">
        <v>28847</v>
      </c>
      <c r="P148" s="542">
        <v>52176</v>
      </c>
      <c r="Q148" s="309">
        <f t="shared" ref="Q148" si="592">P148-P147</f>
        <v>-2591</v>
      </c>
      <c r="R148" s="421">
        <f t="shared" ref="R148" si="593">Q148/P147</f>
        <v>-4.7309511202001206E-2</v>
      </c>
      <c r="S148" s="453"/>
      <c r="T148" s="453"/>
      <c r="U148" s="573"/>
      <c r="V148" s="574"/>
    </row>
    <row r="149" spans="1:22" s="92" customFormat="1">
      <c r="A149" s="85">
        <v>43452</v>
      </c>
      <c r="B149" s="86" t="s">
        <v>97</v>
      </c>
      <c r="C149" s="87">
        <v>43543</v>
      </c>
      <c r="D149" s="88">
        <v>0.68100000000000005</v>
      </c>
      <c r="E149" s="88">
        <v>0.68910000000000005</v>
      </c>
      <c r="F149" s="88">
        <v>0.68100000000000005</v>
      </c>
      <c r="G149" s="88">
        <v>0.68630000000000002</v>
      </c>
      <c r="H149" s="89">
        <f t="shared" ref="H149:H150" si="594">(E149-F149)*100000</f>
        <v>809.99999999999966</v>
      </c>
      <c r="I149" s="73" t="str">
        <f t="shared" ref="I149:I150" si="595">IF(E149&gt;E148,"過高","")</f>
        <v>過高</v>
      </c>
      <c r="J149" s="73" t="str">
        <f t="shared" ref="J149:J150" si="596">IF(F149&lt;F148,"破低","")</f>
        <v/>
      </c>
      <c r="K149" s="194">
        <v>25510</v>
      </c>
      <c r="L149" s="75">
        <f t="shared" ref="L149:L150" si="597">K149-K148</f>
        <v>24112</v>
      </c>
      <c r="M149" s="76">
        <f t="shared" ref="M149:M150" si="598">L149/K148</f>
        <v>17.247496423462088</v>
      </c>
      <c r="N149" s="194">
        <v>29675</v>
      </c>
      <c r="O149" s="194"/>
      <c r="P149" s="194">
        <v>53004</v>
      </c>
      <c r="Q149" s="75">
        <f t="shared" ref="Q149:Q150" si="599">P149-P148</f>
        <v>828</v>
      </c>
      <c r="R149" s="76">
        <f t="shared" ref="R149:R150" si="600">Q149/P148</f>
        <v>1.5869365225390984E-2</v>
      </c>
      <c r="S149" s="442"/>
      <c r="T149" s="442"/>
      <c r="U149" s="424"/>
      <c r="V149" s="423"/>
    </row>
    <row r="150" spans="1:22" s="92" customFormat="1">
      <c r="A150" s="85">
        <v>43453</v>
      </c>
      <c r="B150" s="86" t="s">
        <v>192</v>
      </c>
      <c r="C150" s="87">
        <v>43543</v>
      </c>
      <c r="D150" s="88">
        <v>0.68589999999999995</v>
      </c>
      <c r="E150" s="88">
        <v>0.68799999999999994</v>
      </c>
      <c r="F150" s="88">
        <v>0.67720000000000002</v>
      </c>
      <c r="G150" s="88">
        <v>0.67789999999999995</v>
      </c>
      <c r="H150" s="89">
        <f t="shared" si="594"/>
        <v>1079.999999999992</v>
      </c>
      <c r="I150" s="73" t="str">
        <f t="shared" si="595"/>
        <v/>
      </c>
      <c r="J150" s="73" t="str">
        <f t="shared" si="596"/>
        <v>破低</v>
      </c>
      <c r="K150" s="194">
        <v>30925</v>
      </c>
      <c r="L150" s="75">
        <f t="shared" si="597"/>
        <v>5415</v>
      </c>
      <c r="M150" s="76">
        <f t="shared" si="598"/>
        <v>0.21226969815758526</v>
      </c>
      <c r="N150" s="194">
        <v>29810</v>
      </c>
      <c r="O150" s="194"/>
      <c r="P150" s="194">
        <v>29817</v>
      </c>
      <c r="Q150" s="75">
        <f t="shared" si="599"/>
        <v>-23187</v>
      </c>
      <c r="R150" s="76">
        <f t="shared" si="600"/>
        <v>-0.43745755037355671</v>
      </c>
      <c r="S150" s="442"/>
      <c r="T150" s="442"/>
      <c r="U150" s="424"/>
      <c r="V150" s="423"/>
    </row>
    <row r="151" spans="1:22" s="92" customFormat="1">
      <c r="A151" s="85">
        <v>43454</v>
      </c>
      <c r="B151" s="86" t="s">
        <v>102</v>
      </c>
      <c r="C151" s="87">
        <v>43543</v>
      </c>
      <c r="D151" s="88">
        <v>0.67879999999999996</v>
      </c>
      <c r="E151" s="88">
        <v>0.68</v>
      </c>
      <c r="F151" s="88">
        <v>0.67349999999999999</v>
      </c>
      <c r="G151" s="88">
        <v>0.67849999999999999</v>
      </c>
      <c r="H151" s="89">
        <f t="shared" ref="H151:H153" si="601">(E151-F151)*100000</f>
        <v>650.00000000000614</v>
      </c>
      <c r="I151" s="73" t="str">
        <f t="shared" ref="I151:I153" si="602">IF(E151&gt;E150,"過高","")</f>
        <v/>
      </c>
      <c r="J151" s="73" t="str">
        <f t="shared" ref="J151:J153" si="603">IF(F151&lt;F150,"破低","")</f>
        <v>破低</v>
      </c>
      <c r="K151" s="194">
        <v>39176</v>
      </c>
      <c r="L151" s="75">
        <f t="shared" ref="L151:L152" si="604">K151-K150</f>
        <v>8251</v>
      </c>
      <c r="M151" s="76">
        <f t="shared" ref="M151:M152" si="605">L151/K150</f>
        <v>0.2668067906224737</v>
      </c>
      <c r="N151" s="194">
        <v>30545</v>
      </c>
      <c r="O151" s="194"/>
      <c r="P151" s="194">
        <v>30552</v>
      </c>
      <c r="Q151" s="75">
        <f t="shared" ref="Q151" si="606">P151-P150</f>
        <v>735</v>
      </c>
      <c r="R151" s="76">
        <f t="shared" ref="R151" si="607">Q151/P150</f>
        <v>2.4650367240165005E-2</v>
      </c>
      <c r="S151" s="442"/>
      <c r="T151" s="442"/>
      <c r="U151" s="424"/>
      <c r="V151" s="423"/>
    </row>
    <row r="152" spans="1:22" s="92" customFormat="1">
      <c r="A152" s="85">
        <v>43455</v>
      </c>
      <c r="B152" s="86" t="s">
        <v>100</v>
      </c>
      <c r="C152" s="87">
        <v>43543</v>
      </c>
      <c r="D152" s="88">
        <v>0.67820000000000003</v>
      </c>
      <c r="E152" s="88">
        <v>0.68</v>
      </c>
      <c r="F152" s="88">
        <v>0.67120000000000002</v>
      </c>
      <c r="G152" s="88">
        <v>0.67320000000000002</v>
      </c>
      <c r="H152" s="89">
        <f t="shared" si="601"/>
        <v>880.00000000000296</v>
      </c>
      <c r="I152" s="73" t="str">
        <f t="shared" si="602"/>
        <v/>
      </c>
      <c r="J152" s="73" t="str">
        <f t="shared" si="603"/>
        <v>破低</v>
      </c>
      <c r="K152" s="194">
        <v>29228</v>
      </c>
      <c r="L152" s="75">
        <f t="shared" si="604"/>
        <v>-9948</v>
      </c>
      <c r="M152" s="76">
        <f t="shared" si="605"/>
        <v>-0.25393097814988769</v>
      </c>
      <c r="N152" s="194">
        <v>28517</v>
      </c>
      <c r="O152" s="194"/>
      <c r="P152" s="194">
        <v>28524</v>
      </c>
      <c r="Q152" s="75">
        <f t="shared" ref="Q152" si="608">P152-P151</f>
        <v>-2028</v>
      </c>
      <c r="R152" s="76">
        <f t="shared" ref="R152" si="609">Q152/P151</f>
        <v>-6.6378633150039279E-2</v>
      </c>
      <c r="S152" s="442"/>
      <c r="T152" s="442"/>
      <c r="U152" s="424"/>
      <c r="V152" s="423"/>
    </row>
    <row r="153" spans="1:22" s="538" customFormat="1">
      <c r="A153" s="134">
        <v>43458</v>
      </c>
      <c r="B153" s="135" t="s">
        <v>98</v>
      </c>
      <c r="C153" s="137">
        <v>43543</v>
      </c>
      <c r="D153" s="178">
        <v>0.67249999999999999</v>
      </c>
      <c r="E153" s="178">
        <v>0.67530000000000001</v>
      </c>
      <c r="F153" s="178">
        <v>0.67200000000000004</v>
      </c>
      <c r="G153" s="178">
        <v>0.67349999999999999</v>
      </c>
      <c r="H153" s="179">
        <f t="shared" si="601"/>
        <v>329.99999999999699</v>
      </c>
      <c r="I153" s="73" t="str">
        <f t="shared" si="602"/>
        <v/>
      </c>
      <c r="J153" s="73" t="str">
        <f t="shared" si="603"/>
        <v/>
      </c>
      <c r="K153" s="193">
        <v>12677</v>
      </c>
      <c r="L153" s="75">
        <f t="shared" ref="L153" si="610">K153-K152</f>
        <v>-16551</v>
      </c>
      <c r="M153" s="76">
        <f t="shared" ref="M153" si="611">L153/K152</f>
        <v>-0.56627206788011497</v>
      </c>
      <c r="N153" s="193">
        <v>28106</v>
      </c>
      <c r="O153" s="193"/>
      <c r="P153" s="193">
        <v>28113</v>
      </c>
      <c r="Q153" s="75">
        <f t="shared" ref="Q153" si="612">P153-P152</f>
        <v>-411</v>
      </c>
      <c r="R153" s="76">
        <f t="shared" ref="R153" si="613">Q153/P152</f>
        <v>-1.440891880521666E-2</v>
      </c>
      <c r="S153" s="462"/>
      <c r="T153" s="437"/>
    </row>
    <row r="154" spans="1:22" s="126" customFormat="1">
      <c r="A154" s="120">
        <v>43459</v>
      </c>
      <c r="B154" s="121" t="s">
        <v>115</v>
      </c>
      <c r="C154" s="122">
        <v>43543</v>
      </c>
      <c r="D154" s="123"/>
      <c r="E154" s="123"/>
      <c r="F154" s="123"/>
      <c r="G154" s="123"/>
      <c r="H154" s="124"/>
      <c r="I154" s="121"/>
      <c r="J154" s="121"/>
      <c r="K154" s="239"/>
      <c r="L154" s="125"/>
      <c r="M154" s="121"/>
      <c r="N154" s="239"/>
      <c r="O154" s="239"/>
      <c r="P154" s="239"/>
      <c r="Q154" s="125"/>
      <c r="R154" s="121"/>
      <c r="S154" s="444"/>
      <c r="T154" s="444"/>
    </row>
    <row r="155" spans="1:22" s="543" customFormat="1">
      <c r="A155" s="134">
        <v>43460</v>
      </c>
      <c r="B155" s="135" t="s">
        <v>192</v>
      </c>
      <c r="C155" s="137">
        <v>43543</v>
      </c>
      <c r="D155" s="178">
        <v>0.67269999999999996</v>
      </c>
      <c r="E155" s="178">
        <v>0.67549999999999999</v>
      </c>
      <c r="F155" s="178">
        <v>0.67249999999999999</v>
      </c>
      <c r="G155" s="178">
        <v>0.67390000000000005</v>
      </c>
      <c r="H155" s="179">
        <f t="shared" ref="H155:H157" si="614">(E155-F155)*100000</f>
        <v>300.00000000000028</v>
      </c>
      <c r="I155" s="73" t="str">
        <f t="shared" ref="I155:I157" si="615">IF(E155&gt;E154,"過高","")</f>
        <v>過高</v>
      </c>
      <c r="J155" s="73" t="str">
        <f t="shared" ref="J155:J157" si="616">IF(F155&lt;F154,"破低","")</f>
        <v/>
      </c>
      <c r="K155" s="193">
        <v>9958</v>
      </c>
      <c r="L155" s="75">
        <f>K155-K153</f>
        <v>-2719</v>
      </c>
      <c r="M155" s="76">
        <f>L155/K153</f>
        <v>-0.21448292182693066</v>
      </c>
      <c r="N155" s="193">
        <v>28512</v>
      </c>
      <c r="O155" s="193"/>
      <c r="P155" s="193">
        <v>28512</v>
      </c>
      <c r="Q155" s="75">
        <f>P155-P153</f>
        <v>399</v>
      </c>
      <c r="R155" s="76">
        <f>Q155/P153</f>
        <v>1.4192722228150677E-2</v>
      </c>
      <c r="S155" s="462"/>
      <c r="T155" s="437"/>
    </row>
    <row r="156" spans="1:22" s="543" customFormat="1">
      <c r="A156" s="134">
        <v>43461</v>
      </c>
      <c r="B156" s="135" t="s">
        <v>102</v>
      </c>
      <c r="C156" s="137">
        <v>43543</v>
      </c>
      <c r="D156" s="178">
        <v>0.67369999999999997</v>
      </c>
      <c r="E156" s="178">
        <v>0.67500000000000004</v>
      </c>
      <c r="F156" s="178">
        <v>0.67010000000000003</v>
      </c>
      <c r="G156" s="178">
        <v>0.67120000000000002</v>
      </c>
      <c r="H156" s="179">
        <f t="shared" si="614"/>
        <v>490.00000000000153</v>
      </c>
      <c r="I156" s="73" t="str">
        <f t="shared" si="615"/>
        <v/>
      </c>
      <c r="J156" s="73" t="str">
        <f t="shared" si="616"/>
        <v>破低</v>
      </c>
      <c r="K156" s="193">
        <v>22088</v>
      </c>
      <c r="L156" s="75">
        <f t="shared" ref="L156:L157" si="617">K156-K155</f>
        <v>12130</v>
      </c>
      <c r="M156" s="76">
        <f t="shared" ref="M156:M157" si="618">L156/K155</f>
        <v>1.2181160875677848</v>
      </c>
      <c r="N156" s="193">
        <v>30304</v>
      </c>
      <c r="O156" s="193"/>
      <c r="P156" s="193">
        <v>30311</v>
      </c>
      <c r="Q156" s="75">
        <f t="shared" ref="Q156:Q157" si="619">P156-P155</f>
        <v>1799</v>
      </c>
      <c r="R156" s="76">
        <f t="shared" ref="R156:R157" si="620">Q156/P155</f>
        <v>6.3096240179573507E-2</v>
      </c>
      <c r="S156" s="462"/>
      <c r="T156" s="437"/>
    </row>
    <row r="157" spans="1:22" s="543" customFormat="1">
      <c r="A157" s="134">
        <v>43462</v>
      </c>
      <c r="B157" s="135" t="s">
        <v>100</v>
      </c>
      <c r="C157" s="137">
        <v>43543</v>
      </c>
      <c r="D157" s="178">
        <v>0.67069999999999996</v>
      </c>
      <c r="E157" s="178">
        <v>0.67290000000000005</v>
      </c>
      <c r="F157" s="178">
        <v>0.67010000000000003</v>
      </c>
      <c r="G157" s="178">
        <v>0.67179999999999995</v>
      </c>
      <c r="H157" s="179">
        <f t="shared" si="614"/>
        <v>280.00000000000244</v>
      </c>
      <c r="I157" s="73" t="str">
        <f t="shared" si="615"/>
        <v/>
      </c>
      <c r="J157" s="73" t="str">
        <f t="shared" si="616"/>
        <v/>
      </c>
      <c r="K157" s="193">
        <v>21647</v>
      </c>
      <c r="L157" s="75">
        <f t="shared" si="617"/>
        <v>-441</v>
      </c>
      <c r="M157" s="76">
        <f t="shared" si="618"/>
        <v>-1.9965592176747555E-2</v>
      </c>
      <c r="N157" s="193">
        <v>29883</v>
      </c>
      <c r="O157" s="193"/>
      <c r="P157" s="193">
        <v>29890</v>
      </c>
      <c r="Q157" s="75">
        <f t="shared" si="619"/>
        <v>-421</v>
      </c>
      <c r="R157" s="76">
        <f t="shared" si="620"/>
        <v>-1.388934710171225E-2</v>
      </c>
      <c r="S157" s="462"/>
      <c r="T157" s="437"/>
    </row>
    <row r="158" spans="1:22" s="92" customFormat="1">
      <c r="A158" s="85">
        <v>43465</v>
      </c>
      <c r="B158" s="86" t="s">
        <v>98</v>
      </c>
      <c r="C158" s="87">
        <v>43543</v>
      </c>
      <c r="D158" s="88">
        <v>0.67190000000000005</v>
      </c>
      <c r="E158" s="88">
        <v>0.67310000000000003</v>
      </c>
      <c r="F158" s="88">
        <v>0.67010000000000003</v>
      </c>
      <c r="G158" s="88">
        <v>0.67279999999999995</v>
      </c>
      <c r="H158" s="89">
        <f t="shared" ref="H158" si="621">(E158-F158)*100000</f>
        <v>300.00000000000028</v>
      </c>
      <c r="I158" s="73" t="str">
        <f t="shared" ref="I158" si="622">IF(E158&gt;E157,"過高","")</f>
        <v>過高</v>
      </c>
      <c r="J158" s="73" t="str">
        <f t="shared" ref="J158" si="623">IF(F158&lt;F157,"破低","")</f>
        <v/>
      </c>
      <c r="K158" s="194">
        <v>13334</v>
      </c>
      <c r="L158" s="75">
        <f t="shared" ref="L158" si="624">K158-K157</f>
        <v>-8313</v>
      </c>
      <c r="M158" s="76">
        <f t="shared" ref="M158" si="625">L158/K157</f>
        <v>-0.38402550006929365</v>
      </c>
      <c r="N158" s="194">
        <v>29633</v>
      </c>
      <c r="O158" s="194"/>
      <c r="P158" s="194">
        <v>29640</v>
      </c>
      <c r="Q158" s="75">
        <f t="shared" ref="Q158" si="626">P158-P157</f>
        <v>-250</v>
      </c>
      <c r="R158" s="76">
        <f t="shared" ref="R158" si="627">Q158/P157</f>
        <v>-8.3640013382402147E-3</v>
      </c>
      <c r="S158" s="442"/>
      <c r="T158" s="442"/>
      <c r="U158" s="424"/>
      <c r="V158" s="423"/>
    </row>
    <row r="159" spans="1:22" s="126" customFormat="1">
      <c r="A159" s="120">
        <v>43466</v>
      </c>
      <c r="B159" s="121" t="s">
        <v>115</v>
      </c>
      <c r="C159" s="545">
        <v>43543</v>
      </c>
      <c r="D159" s="123"/>
      <c r="E159" s="123"/>
      <c r="F159" s="123"/>
      <c r="G159" s="123"/>
      <c r="H159" s="124"/>
      <c r="I159" s="121"/>
      <c r="J159" s="121"/>
      <c r="K159" s="239"/>
      <c r="L159" s="125"/>
      <c r="M159" s="121"/>
      <c r="N159" s="239"/>
      <c r="O159" s="239"/>
      <c r="P159" s="239"/>
      <c r="Q159" s="125"/>
      <c r="R159" s="121"/>
      <c r="S159" s="444"/>
      <c r="T159" s="444"/>
    </row>
    <row r="160" spans="1:22" s="92" customFormat="1">
      <c r="A160" s="85">
        <v>43467</v>
      </c>
      <c r="B160" s="86" t="s">
        <v>192</v>
      </c>
      <c r="C160" s="87">
        <v>43543</v>
      </c>
      <c r="D160" s="88">
        <v>0.67220000000000002</v>
      </c>
      <c r="E160" s="88">
        <v>0.67349999999999999</v>
      </c>
      <c r="F160" s="88">
        <v>0.66639999999999999</v>
      </c>
      <c r="G160" s="88">
        <v>0.66690000000000005</v>
      </c>
      <c r="H160" s="89">
        <f t="shared" ref="H160:H164" si="628">(E160-F160)*100000</f>
        <v>709.99999999999955</v>
      </c>
      <c r="I160" s="73" t="str">
        <f t="shared" ref="I160:I164" si="629">IF(E160&gt;E159,"過高","")</f>
        <v>過高</v>
      </c>
      <c r="J160" s="73" t="str">
        <f t="shared" ref="J160:J164" si="630">IF(F160&lt;F159,"破低","")</f>
        <v/>
      </c>
      <c r="K160" s="194">
        <v>27859</v>
      </c>
      <c r="L160" s="75">
        <f>K160-K158</f>
        <v>14525</v>
      </c>
      <c r="M160" s="76">
        <f>L160/K158</f>
        <v>1.0893205339733014</v>
      </c>
      <c r="N160" s="194">
        <v>29947</v>
      </c>
      <c r="O160" s="194"/>
      <c r="P160" s="194">
        <v>29955</v>
      </c>
      <c r="Q160" s="75">
        <f>P160-P158</f>
        <v>315</v>
      </c>
      <c r="R160" s="76">
        <f>Q160/P158</f>
        <v>1.0627530364372469E-2</v>
      </c>
      <c r="S160" s="442"/>
      <c r="T160" s="442"/>
      <c r="U160" s="424"/>
      <c r="V160" s="423"/>
    </row>
    <row r="161" spans="1:22" s="92" customFormat="1">
      <c r="A161" s="85">
        <v>43468</v>
      </c>
      <c r="B161" s="86" t="s">
        <v>102</v>
      </c>
      <c r="C161" s="87">
        <v>43543</v>
      </c>
      <c r="D161" s="88">
        <v>0.66110000000000002</v>
      </c>
      <c r="E161" s="88">
        <v>0.67079999999999995</v>
      </c>
      <c r="F161" s="88">
        <v>0.66</v>
      </c>
      <c r="G161" s="88">
        <v>0.67010000000000003</v>
      </c>
      <c r="H161" s="89">
        <f t="shared" si="628"/>
        <v>1079.999999999992</v>
      </c>
      <c r="I161" s="73" t="str">
        <f t="shared" si="629"/>
        <v/>
      </c>
      <c r="J161" s="73" t="str">
        <f t="shared" si="630"/>
        <v>破低</v>
      </c>
      <c r="K161" s="194">
        <v>40122</v>
      </c>
      <c r="L161" s="75">
        <f t="shared" ref="L161:L162" si="631">K161-K160</f>
        <v>12263</v>
      </c>
      <c r="M161" s="76">
        <f t="shared" ref="M161:M162" si="632">L161/K160</f>
        <v>0.44018091101618867</v>
      </c>
      <c r="N161" s="194">
        <v>29019</v>
      </c>
      <c r="O161" s="194"/>
      <c r="P161" s="194">
        <v>29027</v>
      </c>
      <c r="Q161" s="75">
        <f t="shared" ref="Q161" si="633">P161-P160</f>
        <v>-928</v>
      </c>
      <c r="R161" s="76">
        <f t="shared" ref="R161" si="634">Q161/P160</f>
        <v>-3.0979803037890167E-2</v>
      </c>
      <c r="S161" s="442"/>
      <c r="T161" s="442"/>
      <c r="U161" s="424"/>
      <c r="V161" s="423"/>
    </row>
    <row r="162" spans="1:22" s="92" customFormat="1">
      <c r="A162" s="85">
        <v>43469</v>
      </c>
      <c r="B162" s="86" t="s">
        <v>100</v>
      </c>
      <c r="C162" s="87">
        <v>43543</v>
      </c>
      <c r="D162" s="88">
        <v>0.66969999999999996</v>
      </c>
      <c r="E162" s="88">
        <v>0.67600000000000005</v>
      </c>
      <c r="F162" s="88">
        <v>0.66769999999999996</v>
      </c>
      <c r="G162" s="88">
        <v>0.67479999999999996</v>
      </c>
      <c r="H162" s="89">
        <f t="shared" si="628"/>
        <v>830.00000000000853</v>
      </c>
      <c r="I162" s="73" t="str">
        <f t="shared" si="629"/>
        <v>過高</v>
      </c>
      <c r="J162" s="73" t="str">
        <f t="shared" si="630"/>
        <v/>
      </c>
      <c r="K162" s="194">
        <v>36503</v>
      </c>
      <c r="L162" s="75">
        <f t="shared" si="631"/>
        <v>-3619</v>
      </c>
      <c r="M162" s="76">
        <f t="shared" si="632"/>
        <v>-9.0199890334479838E-2</v>
      </c>
      <c r="N162" s="194">
        <v>28775</v>
      </c>
      <c r="O162" s="194"/>
      <c r="P162" s="194">
        <v>28784</v>
      </c>
      <c r="Q162" s="75">
        <f t="shared" ref="Q162" si="635">P162-P161</f>
        <v>-243</v>
      </c>
      <c r="R162" s="76">
        <f t="shared" ref="R162" si="636">Q162/P161</f>
        <v>-8.3715161745960658E-3</v>
      </c>
      <c r="S162" s="442"/>
      <c r="T162" s="442"/>
      <c r="U162" s="424"/>
      <c r="V162" s="423"/>
    </row>
    <row r="163" spans="1:22" s="551" customFormat="1">
      <c r="A163" s="134">
        <v>43472</v>
      </c>
      <c r="B163" s="135" t="s">
        <v>98</v>
      </c>
      <c r="C163" s="137">
        <v>43543</v>
      </c>
      <c r="D163" s="178">
        <v>0.67400000000000004</v>
      </c>
      <c r="E163" s="178">
        <v>0.67759999999999998</v>
      </c>
      <c r="F163" s="178">
        <v>0.67390000000000005</v>
      </c>
      <c r="G163" s="178">
        <v>0.67630000000000001</v>
      </c>
      <c r="H163" s="179">
        <f t="shared" si="628"/>
        <v>369.99999999999255</v>
      </c>
      <c r="I163" s="73" t="str">
        <f t="shared" si="629"/>
        <v>過高</v>
      </c>
      <c r="J163" s="73" t="str">
        <f t="shared" si="630"/>
        <v/>
      </c>
      <c r="K163" s="193">
        <v>20762</v>
      </c>
      <c r="L163" s="75">
        <f t="shared" ref="L163:L164" si="637">K163-K162</f>
        <v>-15741</v>
      </c>
      <c r="M163" s="76">
        <f t="shared" ref="M163:M164" si="638">L163/K162</f>
        <v>-0.43122483083582169</v>
      </c>
      <c r="N163" s="193">
        <v>29012</v>
      </c>
      <c r="O163" s="193"/>
      <c r="P163" s="193">
        <v>29021</v>
      </c>
      <c r="Q163" s="75">
        <f t="shared" ref="Q163" si="639">P163-P162</f>
        <v>237</v>
      </c>
      <c r="R163" s="76">
        <f t="shared" ref="R163" si="640">Q163/P162</f>
        <v>8.2337409672040025E-3</v>
      </c>
      <c r="S163" s="462"/>
      <c r="T163" s="437"/>
    </row>
    <row r="164" spans="1:22" s="551" customFormat="1">
      <c r="A164" s="134">
        <v>43473</v>
      </c>
      <c r="B164" s="135" t="s">
        <v>97</v>
      </c>
      <c r="C164" s="137">
        <v>43543</v>
      </c>
      <c r="D164" s="178">
        <v>0.67620000000000002</v>
      </c>
      <c r="E164" s="178">
        <v>0.6764</v>
      </c>
      <c r="F164" s="178">
        <v>0.67159999999999997</v>
      </c>
      <c r="G164" s="178">
        <v>0.67369999999999997</v>
      </c>
      <c r="H164" s="179">
        <f t="shared" si="628"/>
        <v>480.00000000000267</v>
      </c>
      <c r="I164" s="73" t="str">
        <f t="shared" si="629"/>
        <v/>
      </c>
      <c r="J164" s="73" t="str">
        <f t="shared" si="630"/>
        <v>破低</v>
      </c>
      <c r="K164" s="193">
        <v>24001</v>
      </c>
      <c r="L164" s="75">
        <f t="shared" si="637"/>
        <v>3239</v>
      </c>
      <c r="M164" s="76">
        <f t="shared" si="638"/>
        <v>0.15600616510933435</v>
      </c>
      <c r="N164" s="193">
        <v>29795</v>
      </c>
      <c r="O164" s="193"/>
      <c r="P164" s="193">
        <v>29804</v>
      </c>
      <c r="Q164" s="75">
        <f t="shared" ref="Q164" si="641">P164-P163</f>
        <v>783</v>
      </c>
      <c r="R164" s="76">
        <f t="shared" ref="R164" si="642">Q164/P163</f>
        <v>2.6980462423762102E-2</v>
      </c>
      <c r="S164" s="462"/>
      <c r="T164" s="437"/>
    </row>
    <row r="165" spans="1:22" s="551" customFormat="1">
      <c r="A165" s="134">
        <v>43474</v>
      </c>
      <c r="B165" s="135" t="s">
        <v>192</v>
      </c>
      <c r="C165" s="137">
        <v>43543</v>
      </c>
      <c r="D165" s="178">
        <v>0.67330000000000001</v>
      </c>
      <c r="E165" s="178">
        <v>0.68169999999999997</v>
      </c>
      <c r="F165" s="178">
        <v>0.67330000000000001</v>
      </c>
      <c r="G165" s="178">
        <v>0.68020000000000003</v>
      </c>
      <c r="H165" s="179">
        <f t="shared" ref="H165" si="643">(E165-F165)*100000</f>
        <v>839.99999999999636</v>
      </c>
      <c r="I165" s="73" t="str">
        <f t="shared" ref="I165" si="644">IF(E165&gt;E164,"過高","")</f>
        <v>過高</v>
      </c>
      <c r="J165" s="73" t="str">
        <f t="shared" ref="J165" si="645">IF(F165&lt;F164,"破低","")</f>
        <v/>
      </c>
      <c r="K165" s="193">
        <v>32322</v>
      </c>
      <c r="L165" s="75">
        <f t="shared" ref="L165" si="646">K165-K164</f>
        <v>8321</v>
      </c>
      <c r="M165" s="76">
        <f t="shared" ref="M165" si="647">L165/K164</f>
        <v>0.34669388775467691</v>
      </c>
      <c r="N165" s="193">
        <v>29400</v>
      </c>
      <c r="O165" s="193"/>
      <c r="P165" s="193">
        <v>29487</v>
      </c>
      <c r="Q165" s="75">
        <f t="shared" ref="Q165" si="648">P165-P164</f>
        <v>-317</v>
      </c>
      <c r="R165" s="76">
        <f t="shared" ref="R165" si="649">Q165/P164</f>
        <v>-1.0636156220641525E-2</v>
      </c>
      <c r="S165" s="462"/>
      <c r="T165" s="437"/>
    </row>
    <row r="166" spans="1:22">
      <c r="A166" s="134">
        <v>43475</v>
      </c>
      <c r="B166" s="135" t="s">
        <v>101</v>
      </c>
      <c r="C166" s="137">
        <v>43543</v>
      </c>
      <c r="D166" s="178">
        <v>0.67969999999999997</v>
      </c>
      <c r="E166" s="178">
        <v>0.68020000000000003</v>
      </c>
      <c r="F166" s="178">
        <v>0.67789999999999995</v>
      </c>
      <c r="G166" s="178" t="s">
        <v>681</v>
      </c>
      <c r="H166" s="179">
        <f t="shared" ref="H166:H167" si="650">(E166-F166)*100000</f>
        <v>230.00000000000799</v>
      </c>
      <c r="I166" s="73" t="str">
        <f t="shared" ref="I166:I167" si="651">IF(E166&gt;E165,"過高","")</f>
        <v/>
      </c>
      <c r="J166" s="73" t="str">
        <f t="shared" ref="J166:J167" si="652">IF(F166&lt;F165,"破低","")</f>
        <v/>
      </c>
      <c r="K166" s="193">
        <v>24059</v>
      </c>
      <c r="L166" s="75">
        <f t="shared" ref="L166" si="653">K166-K165</f>
        <v>-8263</v>
      </c>
      <c r="M166" s="76">
        <f t="shared" ref="M166" si="654">L166/K165</f>
        <v>-0.2556463090155312</v>
      </c>
      <c r="N166" s="193">
        <v>30853</v>
      </c>
      <c r="P166" s="193">
        <v>30940</v>
      </c>
      <c r="Q166" s="75">
        <f t="shared" ref="Q166" si="655">P166-P165</f>
        <v>1453</v>
      </c>
      <c r="R166" s="76">
        <f t="shared" ref="R166" si="656">Q166/P165</f>
        <v>4.927595211449113E-2</v>
      </c>
    </row>
    <row r="167" spans="1:22">
      <c r="A167" s="134">
        <v>43476</v>
      </c>
      <c r="B167" s="135" t="s">
        <v>99</v>
      </c>
      <c r="C167" s="137">
        <v>43543</v>
      </c>
      <c r="D167" s="178">
        <v>0.67900000000000005</v>
      </c>
      <c r="E167" s="178">
        <v>0.68510000000000004</v>
      </c>
      <c r="F167" s="178">
        <v>0.67889999999999995</v>
      </c>
      <c r="G167" s="178">
        <v>0.68400000000000005</v>
      </c>
      <c r="H167" s="179">
        <f t="shared" si="650"/>
        <v>620.00000000000944</v>
      </c>
      <c r="I167" s="73" t="str">
        <f t="shared" si="651"/>
        <v>過高</v>
      </c>
      <c r="J167" s="73" t="str">
        <f t="shared" si="652"/>
        <v/>
      </c>
      <c r="K167" s="193">
        <v>28332</v>
      </c>
      <c r="L167" s="75">
        <f t="shared" ref="L167" si="657">K167-K166</f>
        <v>4273</v>
      </c>
      <c r="M167" s="76">
        <f t="shared" ref="M167" si="658">L167/K166</f>
        <v>0.17760505424165593</v>
      </c>
      <c r="N167" s="193">
        <v>31685</v>
      </c>
      <c r="P167" s="193">
        <v>31772</v>
      </c>
      <c r="Q167" s="75">
        <f t="shared" ref="Q167" si="659">P167-P166</f>
        <v>832</v>
      </c>
      <c r="R167" s="76">
        <f t="shared" ref="R167" si="660">Q167/P166</f>
        <v>2.689075630252101E-2</v>
      </c>
    </row>
    <row r="168" spans="1:22" s="92" customFormat="1">
      <c r="A168" s="85">
        <v>43479</v>
      </c>
      <c r="B168" s="86" t="s">
        <v>98</v>
      </c>
      <c r="C168" s="87">
        <v>43543</v>
      </c>
      <c r="D168" s="88">
        <v>0.68310000000000004</v>
      </c>
      <c r="E168" s="88">
        <v>0.68400000000000005</v>
      </c>
      <c r="F168" s="88">
        <v>0.68049999999999999</v>
      </c>
      <c r="G168" s="88">
        <v>0.68310000000000004</v>
      </c>
      <c r="H168" s="89">
        <f t="shared" ref="H168:H169" si="661">(E168-F168)*100000</f>
        <v>350.00000000000585</v>
      </c>
      <c r="I168" s="73" t="str">
        <f t="shared" ref="I168:I169" si="662">IF(E168&gt;E167,"過高","")</f>
        <v/>
      </c>
      <c r="J168" s="73" t="str">
        <f t="shared" ref="J168:J169" si="663">IF(F168&lt;F167,"破低","")</f>
        <v/>
      </c>
      <c r="K168" s="194">
        <v>22834</v>
      </c>
      <c r="L168" s="75">
        <f t="shared" ref="L168:L169" si="664">K168-K167</f>
        <v>-5498</v>
      </c>
      <c r="M168" s="76">
        <f t="shared" ref="M168:M169" si="665">L168/K167</f>
        <v>-0.19405619087957079</v>
      </c>
      <c r="N168" s="194">
        <v>30953</v>
      </c>
      <c r="O168" s="194"/>
      <c r="P168" s="194">
        <v>31040</v>
      </c>
      <c r="Q168" s="75">
        <f t="shared" ref="Q168:Q169" si="666">P168-P167</f>
        <v>-732</v>
      </c>
      <c r="R168" s="76">
        <f t="shared" ref="R168:R169" si="667">Q168/P167</f>
        <v>-2.3039153972050863E-2</v>
      </c>
      <c r="S168" s="442"/>
      <c r="T168" s="442"/>
      <c r="U168" s="424"/>
      <c r="V168" s="423"/>
    </row>
    <row r="169" spans="1:22" s="92" customFormat="1">
      <c r="A169" s="85">
        <v>43480</v>
      </c>
      <c r="B169" s="86" t="s">
        <v>97</v>
      </c>
      <c r="C169" s="87">
        <v>43543</v>
      </c>
      <c r="D169" s="88">
        <v>0.68289999999999995</v>
      </c>
      <c r="E169" s="88">
        <v>0.68569999999999998</v>
      </c>
      <c r="F169" s="88">
        <v>0.68079999999999996</v>
      </c>
      <c r="G169" s="88">
        <v>0.68259999999999998</v>
      </c>
      <c r="H169" s="89">
        <f t="shared" si="661"/>
        <v>490.00000000000153</v>
      </c>
      <c r="I169" s="73" t="str">
        <f t="shared" si="662"/>
        <v>過高</v>
      </c>
      <c r="J169" s="73" t="str">
        <f t="shared" si="663"/>
        <v/>
      </c>
      <c r="K169" s="194">
        <v>28933</v>
      </c>
      <c r="L169" s="75">
        <f t="shared" si="664"/>
        <v>6099</v>
      </c>
      <c r="M169" s="76">
        <f t="shared" si="665"/>
        <v>0.26710169046159238</v>
      </c>
      <c r="N169" s="194">
        <v>30263</v>
      </c>
      <c r="O169" s="194"/>
      <c r="P169" s="194">
        <v>30350</v>
      </c>
      <c r="Q169" s="75">
        <f t="shared" si="666"/>
        <v>-690</v>
      </c>
      <c r="R169" s="76">
        <f t="shared" si="667"/>
        <v>-2.222938144329897E-2</v>
      </c>
      <c r="S169" s="442"/>
      <c r="T169" s="442"/>
      <c r="U169" s="424"/>
      <c r="V169" s="423"/>
    </row>
    <row r="170" spans="1:22" s="92" customFormat="1">
      <c r="A170" s="85">
        <v>43481</v>
      </c>
      <c r="B170" s="86" t="s">
        <v>192</v>
      </c>
      <c r="C170" s="87">
        <v>43543</v>
      </c>
      <c r="D170" s="88">
        <v>0.68210000000000004</v>
      </c>
      <c r="E170" s="88">
        <v>0.68379999999999996</v>
      </c>
      <c r="F170" s="88">
        <v>0.67630000000000001</v>
      </c>
      <c r="G170" s="88">
        <v>0.67830000000000001</v>
      </c>
      <c r="H170" s="89">
        <f t="shared" ref="H170:H171" si="668">(E170-F170)*100000</f>
        <v>749.99999999999511</v>
      </c>
      <c r="I170" s="73" t="str">
        <f t="shared" ref="I170:I171" si="669">IF(E170&gt;E169,"過高","")</f>
        <v/>
      </c>
      <c r="J170" s="73" t="str">
        <f t="shared" ref="J170:J171" si="670">IF(F170&lt;F169,"破低","")</f>
        <v>破低</v>
      </c>
      <c r="K170" s="194">
        <v>29260</v>
      </c>
      <c r="L170" s="75">
        <f t="shared" ref="L170:L171" si="671">K170-K169</f>
        <v>327</v>
      </c>
      <c r="M170" s="76">
        <f t="shared" ref="M170:M171" si="672">L170/K169</f>
        <v>1.1301973525040612E-2</v>
      </c>
      <c r="N170" s="194">
        <v>31048</v>
      </c>
      <c r="O170" s="194"/>
      <c r="P170" s="194">
        <v>31135</v>
      </c>
      <c r="Q170" s="75">
        <f t="shared" ref="Q170" si="673">P170-P169</f>
        <v>785</v>
      </c>
      <c r="R170" s="76">
        <f t="shared" ref="R170" si="674">Q170/P169</f>
        <v>2.586490939044481E-2</v>
      </c>
      <c r="S170" s="442"/>
      <c r="T170" s="442"/>
      <c r="U170" s="424"/>
      <c r="V170" s="423"/>
    </row>
    <row r="171" spans="1:22" s="92" customFormat="1">
      <c r="A171" s="85">
        <v>43482</v>
      </c>
      <c r="B171" s="86" t="s">
        <v>102</v>
      </c>
      <c r="C171" s="87">
        <v>43543</v>
      </c>
      <c r="D171" s="88">
        <v>0.67820000000000003</v>
      </c>
      <c r="E171" s="88">
        <v>0.67930000000000001</v>
      </c>
      <c r="F171" s="88">
        <v>0.67349999999999999</v>
      </c>
      <c r="G171" s="88">
        <v>0.67700000000000005</v>
      </c>
      <c r="H171" s="89">
        <f t="shared" si="668"/>
        <v>580.00000000000273</v>
      </c>
      <c r="I171" s="73" t="str">
        <f t="shared" si="669"/>
        <v/>
      </c>
      <c r="J171" s="73" t="str">
        <f t="shared" si="670"/>
        <v>破低</v>
      </c>
      <c r="K171" s="194">
        <v>37707</v>
      </c>
      <c r="L171" s="75">
        <f t="shared" si="671"/>
        <v>8447</v>
      </c>
      <c r="M171" s="76">
        <f t="shared" si="672"/>
        <v>0.28868762816131238</v>
      </c>
      <c r="N171" s="194"/>
      <c r="O171" s="194"/>
      <c r="P171" s="194"/>
      <c r="Q171" s="75"/>
      <c r="R171" s="76"/>
      <c r="S171" s="442"/>
      <c r="T171" s="442"/>
      <c r="U171" s="424"/>
      <c r="V171" s="423"/>
    </row>
    <row r="172" spans="1:22" s="92" customFormat="1">
      <c r="A172" s="85">
        <v>43483</v>
      </c>
      <c r="B172" s="86" t="s">
        <v>100</v>
      </c>
      <c r="C172" s="87">
        <v>43543</v>
      </c>
      <c r="D172" s="88"/>
      <c r="E172" s="88"/>
      <c r="F172" s="88"/>
      <c r="G172" s="88"/>
      <c r="H172" s="89"/>
      <c r="I172" s="73"/>
      <c r="J172" s="73"/>
      <c r="K172" s="194"/>
      <c r="L172" s="75"/>
      <c r="M172" s="76"/>
      <c r="N172" s="194"/>
      <c r="O172" s="194"/>
      <c r="P172" s="194"/>
      <c r="Q172" s="75"/>
      <c r="R172" s="76"/>
      <c r="S172" s="442"/>
      <c r="T172" s="442"/>
      <c r="U172" s="424"/>
      <c r="V172" s="423"/>
    </row>
  </sheetData>
  <mergeCells count="1">
    <mergeCell ref="A1:R1"/>
  </mergeCells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2"/>
  <sheetViews>
    <sheetView zoomScale="90" zoomScaleNormal="90" workbookViewId="0">
      <pane xSplit="3" ySplit="2" topLeftCell="E142" activePane="bottomRight" state="frozen"/>
      <selection pane="topRight" activeCell="D1" sqref="D1"/>
      <selection pane="bottomLeft" activeCell="A3" sqref="A3"/>
      <selection pane="bottomRight" activeCell="V175" sqref="V175"/>
    </sheetView>
  </sheetViews>
  <sheetFormatPr defaultColWidth="10.77734375" defaultRowHeight="16.2"/>
  <cols>
    <col min="1" max="1" width="10.77734375" style="174" bestFit="1" customWidth="1"/>
    <col min="2" max="2" width="9" style="174" bestFit="1" customWidth="1"/>
    <col min="3" max="3" width="8" style="174" customWidth="1"/>
    <col min="4" max="6" width="9.6640625" style="201" customWidth="1"/>
    <col min="7" max="7" width="12.6640625" style="201" customWidth="1"/>
    <col min="8" max="8" width="10.6640625" style="369" customWidth="1"/>
    <col min="9" max="10" width="6.6640625" style="73" customWidth="1"/>
    <col min="11" max="11" width="12" style="192" customWidth="1"/>
    <col min="12" max="12" width="11.109375" style="75" customWidth="1"/>
    <col min="13" max="13" width="13" style="73" customWidth="1"/>
    <col min="14" max="17" width="9.6640625" style="192" customWidth="1"/>
    <col min="18" max="18" width="11.109375" style="75" customWidth="1"/>
    <col min="19" max="19" width="10" style="73" customWidth="1"/>
    <col min="20" max="20" width="8.44140625" style="152" bestFit="1" customWidth="1"/>
    <col min="21" max="21" width="8" style="152" bestFit="1" customWidth="1"/>
    <col min="22" max="22" width="14.77734375" style="434" bestFit="1" customWidth="1"/>
    <col min="23" max="23" width="16.33203125" style="434" bestFit="1" customWidth="1"/>
    <col min="24" max="16384" width="10.77734375" style="191"/>
  </cols>
  <sheetData>
    <row r="1" spans="1:23">
      <c r="A1" s="609" t="s">
        <v>599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0"/>
      <c r="S1" s="611"/>
    </row>
    <row r="2" spans="1:23">
      <c r="A2" s="174" t="s">
        <v>582</v>
      </c>
      <c r="B2" s="174" t="s">
        <v>583</v>
      </c>
      <c r="C2" s="174" t="s">
        <v>584</v>
      </c>
      <c r="D2" s="201" t="s">
        <v>585</v>
      </c>
      <c r="E2" s="201" t="s">
        <v>586</v>
      </c>
      <c r="F2" s="201" t="s">
        <v>587</v>
      </c>
      <c r="G2" s="201" t="s">
        <v>588</v>
      </c>
      <c r="H2" s="369" t="s">
        <v>589</v>
      </c>
      <c r="I2" s="73" t="s">
        <v>590</v>
      </c>
      <c r="J2" s="73" t="s">
        <v>591</v>
      </c>
      <c r="K2" s="74" t="s">
        <v>636</v>
      </c>
      <c r="L2" s="75" t="s">
        <v>626</v>
      </c>
      <c r="M2" s="73" t="s">
        <v>110</v>
      </c>
      <c r="N2" s="192" t="s">
        <v>611</v>
      </c>
      <c r="O2" s="192" t="s">
        <v>634</v>
      </c>
      <c r="P2" s="192" t="s">
        <v>635</v>
      </c>
      <c r="Q2" s="192" t="s">
        <v>594</v>
      </c>
      <c r="R2" s="75" t="s">
        <v>595</v>
      </c>
      <c r="S2" s="73" t="s">
        <v>596</v>
      </c>
      <c r="T2" s="152" t="s">
        <v>597</v>
      </c>
      <c r="U2" s="152" t="s">
        <v>655</v>
      </c>
      <c r="V2" s="436" t="s">
        <v>638</v>
      </c>
      <c r="W2" s="434" t="s">
        <v>656</v>
      </c>
    </row>
    <row r="3" spans="1:23" s="126" customFormat="1">
      <c r="A3" s="120">
        <v>43248</v>
      </c>
      <c r="B3" s="121" t="s">
        <v>604</v>
      </c>
      <c r="C3" s="122">
        <v>43330</v>
      </c>
      <c r="D3" s="240"/>
      <c r="E3" s="241"/>
      <c r="F3" s="242"/>
      <c r="G3" s="241"/>
      <c r="H3" s="369"/>
      <c r="I3" s="73"/>
      <c r="J3" s="73"/>
      <c r="K3" s="239"/>
      <c r="L3" s="75"/>
      <c r="M3" s="73"/>
      <c r="N3" s="239"/>
      <c r="O3" s="239"/>
      <c r="P3" s="239"/>
      <c r="Q3" s="239"/>
      <c r="R3" s="75"/>
      <c r="S3" s="73"/>
      <c r="T3" s="161"/>
      <c r="U3" s="161"/>
      <c r="V3" s="444"/>
      <c r="W3" s="444" t="s">
        <v>608</v>
      </c>
    </row>
    <row r="4" spans="1:23" s="183" customFormat="1">
      <c r="A4" s="134">
        <v>43249</v>
      </c>
      <c r="B4" s="135" t="s">
        <v>115</v>
      </c>
      <c r="C4" s="137">
        <v>43330</v>
      </c>
      <c r="D4" s="207">
        <v>1305.7</v>
      </c>
      <c r="E4" s="206">
        <v>1311.3</v>
      </c>
      <c r="F4" s="206">
        <v>1296.5999999999999</v>
      </c>
      <c r="G4" s="206">
        <v>1303.2</v>
      </c>
      <c r="H4" s="369">
        <f t="shared" ref="H4:H6" si="0">(E4-F4)*100</f>
        <v>1470.0000000000045</v>
      </c>
      <c r="I4" s="73"/>
      <c r="J4" s="73"/>
      <c r="K4" s="193"/>
      <c r="L4" s="75"/>
      <c r="M4" s="73"/>
      <c r="N4" s="193">
        <v>315030</v>
      </c>
      <c r="O4" s="193"/>
      <c r="P4" s="193"/>
      <c r="Q4" s="193">
        <v>469382</v>
      </c>
      <c r="R4" s="75"/>
      <c r="S4" s="73"/>
      <c r="T4" s="181"/>
      <c r="U4" s="181"/>
      <c r="V4" s="438"/>
      <c r="W4" s="438"/>
    </row>
    <row r="5" spans="1:23" s="183" customFormat="1">
      <c r="A5" s="134">
        <v>43250</v>
      </c>
      <c r="B5" s="135" t="s">
        <v>108</v>
      </c>
      <c r="C5" s="137">
        <v>43330</v>
      </c>
      <c r="D5" s="206">
        <v>1303.0999999999999</v>
      </c>
      <c r="E5" s="206">
        <v>1308.8</v>
      </c>
      <c r="F5" s="208">
        <v>1300</v>
      </c>
      <c r="G5" s="206">
        <v>1305.7</v>
      </c>
      <c r="H5" s="369">
        <f t="shared" si="0"/>
        <v>879.99999999999545</v>
      </c>
      <c r="I5" s="73"/>
      <c r="J5" s="73"/>
      <c r="K5" s="210"/>
      <c r="L5" s="75"/>
      <c r="M5" s="76"/>
      <c r="N5" s="209">
        <v>331490</v>
      </c>
      <c r="O5" s="193"/>
      <c r="P5" s="365"/>
      <c r="Q5" s="210">
        <v>459911</v>
      </c>
      <c r="R5" s="75">
        <f t="shared" ref="R5:R13" si="1">Q5-Q4</f>
        <v>-9471</v>
      </c>
      <c r="S5" s="76">
        <f t="shared" ref="S5:S13" si="2">R5/Q4</f>
        <v>-2.0177595220950102E-2</v>
      </c>
      <c r="T5" s="181"/>
      <c r="U5" s="181"/>
      <c r="V5" s="438"/>
      <c r="W5" s="438"/>
    </row>
    <row r="6" spans="1:23" s="183" customFormat="1">
      <c r="A6" s="134">
        <v>43251</v>
      </c>
      <c r="B6" s="135" t="s">
        <v>101</v>
      </c>
      <c r="C6" s="137">
        <v>43330</v>
      </c>
      <c r="D6" s="202">
        <v>1306</v>
      </c>
      <c r="E6" s="211">
        <v>1311.5</v>
      </c>
      <c r="F6" s="203">
        <v>1301</v>
      </c>
      <c r="G6" s="204">
        <v>1302.7</v>
      </c>
      <c r="H6" s="369">
        <f t="shared" si="0"/>
        <v>1050</v>
      </c>
      <c r="I6" s="73" t="str">
        <f>IF(E6&gt;E5,"過高","")</f>
        <v>過高</v>
      </c>
      <c r="J6" s="73"/>
      <c r="K6" s="209"/>
      <c r="L6" s="75"/>
      <c r="M6" s="76"/>
      <c r="N6" s="209">
        <v>333403</v>
      </c>
      <c r="O6" s="193"/>
      <c r="P6" s="193"/>
      <c r="Q6" s="209">
        <v>459124</v>
      </c>
      <c r="R6" s="75">
        <f t="shared" si="1"/>
        <v>-787</v>
      </c>
      <c r="S6" s="76">
        <f t="shared" si="2"/>
        <v>-1.711200645342251E-3</v>
      </c>
      <c r="T6" s="182"/>
      <c r="U6" s="182"/>
      <c r="V6" s="438"/>
      <c r="W6" s="438"/>
    </row>
    <row r="7" spans="1:23" s="183" customFormat="1">
      <c r="A7" s="134">
        <v>43252</v>
      </c>
      <c r="B7" s="135" t="s">
        <v>99</v>
      </c>
      <c r="C7" s="137">
        <v>43330</v>
      </c>
      <c r="D7" s="202">
        <v>1303</v>
      </c>
      <c r="E7" s="202">
        <v>1304.8</v>
      </c>
      <c r="F7" s="203">
        <v>1293.0999999999999</v>
      </c>
      <c r="G7" s="204">
        <v>1297.9000000000001</v>
      </c>
      <c r="H7" s="369">
        <f t="shared" ref="H7:H14" si="3">(E7-F7)*100</f>
        <v>1170.0000000000045</v>
      </c>
      <c r="I7" s="73" t="str">
        <f t="shared" ref="I7:I13" si="4">IF(E7&gt;E6,"過高","")</f>
        <v/>
      </c>
      <c r="J7" s="73" t="str">
        <f>IF(F7&lt;F6,"破低","")</f>
        <v>破低</v>
      </c>
      <c r="K7" s="193"/>
      <c r="L7" s="75"/>
      <c r="M7" s="76"/>
      <c r="N7" s="193">
        <v>328989</v>
      </c>
      <c r="O7" s="193"/>
      <c r="P7" s="193"/>
      <c r="Q7" s="193">
        <v>454581</v>
      </c>
      <c r="R7" s="75">
        <f t="shared" si="1"/>
        <v>-4543</v>
      </c>
      <c r="S7" s="76">
        <f t="shared" si="2"/>
        <v>-9.8949303456146928E-3</v>
      </c>
      <c r="T7" s="181">
        <v>4.2702</v>
      </c>
      <c r="U7" s="181"/>
      <c r="V7" s="438"/>
      <c r="W7" s="438"/>
    </row>
    <row r="8" spans="1:23" s="92" customFormat="1">
      <c r="A8" s="85">
        <v>43255</v>
      </c>
      <c r="B8" s="86" t="s">
        <v>600</v>
      </c>
      <c r="C8" s="87">
        <v>43330</v>
      </c>
      <c r="D8" s="205">
        <v>1296.7</v>
      </c>
      <c r="E8" s="205">
        <v>1302.3</v>
      </c>
      <c r="F8" s="205">
        <v>1293.8</v>
      </c>
      <c r="G8" s="205">
        <v>1295.9000000000001</v>
      </c>
      <c r="H8" s="369">
        <f t="shared" si="3"/>
        <v>850</v>
      </c>
      <c r="I8" s="73" t="str">
        <f t="shared" si="4"/>
        <v/>
      </c>
      <c r="J8" s="73" t="str">
        <f t="shared" ref="J8:J14" si="5">IF(F8&lt;F7,"破低","")</f>
        <v/>
      </c>
      <c r="K8" s="194"/>
      <c r="L8" s="75"/>
      <c r="M8" s="76"/>
      <c r="N8" s="194">
        <v>325594</v>
      </c>
      <c r="O8" s="194"/>
      <c r="P8" s="194"/>
      <c r="Q8" s="194">
        <v>452344</v>
      </c>
      <c r="R8" s="75">
        <f t="shared" si="1"/>
        <v>-2237</v>
      </c>
      <c r="S8" s="76">
        <f t="shared" si="2"/>
        <v>-4.9210151766131884E-3</v>
      </c>
      <c r="T8" s="158">
        <v>3.9897</v>
      </c>
      <c r="U8" s="158"/>
      <c r="V8" s="442"/>
      <c r="W8" s="442"/>
    </row>
    <row r="9" spans="1:23" s="92" customFormat="1">
      <c r="A9" s="85">
        <v>43256</v>
      </c>
      <c r="B9" s="86" t="s">
        <v>601</v>
      </c>
      <c r="C9" s="87">
        <v>43330</v>
      </c>
      <c r="D9" s="205">
        <v>1296.4000000000001</v>
      </c>
      <c r="E9" s="205">
        <v>1304.8</v>
      </c>
      <c r="F9" s="205">
        <v>1293.5</v>
      </c>
      <c r="G9" s="205">
        <v>1300.5</v>
      </c>
      <c r="H9" s="369">
        <f t="shared" si="3"/>
        <v>1129.9999999999955</v>
      </c>
      <c r="I9" s="73" t="str">
        <f t="shared" si="4"/>
        <v>過高</v>
      </c>
      <c r="J9" s="73" t="str">
        <f t="shared" si="5"/>
        <v>破低</v>
      </c>
      <c r="K9" s="194"/>
      <c r="L9" s="75"/>
      <c r="M9" s="76"/>
      <c r="N9" s="194">
        <v>324863</v>
      </c>
      <c r="O9" s="194"/>
      <c r="P9" s="194"/>
      <c r="Q9" s="194">
        <v>450641</v>
      </c>
      <c r="R9" s="75">
        <f t="shared" si="1"/>
        <v>-1703</v>
      </c>
      <c r="S9" s="76">
        <f t="shared" si="2"/>
        <v>-3.764833843269724E-3</v>
      </c>
      <c r="T9" s="158">
        <v>4.3567999999999998</v>
      </c>
      <c r="U9" s="158"/>
      <c r="V9" s="442"/>
      <c r="W9" s="442"/>
    </row>
    <row r="10" spans="1:23" s="92" customFormat="1">
      <c r="A10" s="85">
        <v>43257</v>
      </c>
      <c r="B10" s="86" t="s">
        <v>602</v>
      </c>
      <c r="C10" s="87">
        <v>43330</v>
      </c>
      <c r="D10" s="205">
        <v>1300.5999999999999</v>
      </c>
      <c r="E10" s="205">
        <v>1306.0999999999999</v>
      </c>
      <c r="F10" s="205">
        <v>1297.7</v>
      </c>
      <c r="G10" s="205">
        <v>1300.5999999999999</v>
      </c>
      <c r="H10" s="369">
        <f t="shared" si="3"/>
        <v>839.99999999998636</v>
      </c>
      <c r="I10" s="73" t="str">
        <f t="shared" si="4"/>
        <v>過高</v>
      </c>
      <c r="J10" s="73" t="str">
        <f t="shared" si="5"/>
        <v/>
      </c>
      <c r="K10" s="194"/>
      <c r="L10" s="75"/>
      <c r="M10" s="76"/>
      <c r="N10" s="194">
        <v>319700</v>
      </c>
      <c r="O10" s="194"/>
      <c r="P10" s="194"/>
      <c r="Q10" s="194">
        <v>445714</v>
      </c>
      <c r="R10" s="75">
        <f t="shared" si="1"/>
        <v>-4927</v>
      </c>
      <c r="S10" s="76">
        <f t="shared" si="2"/>
        <v>-1.0933314989093314E-2</v>
      </c>
      <c r="T10" s="158">
        <v>4.4587000000000003</v>
      </c>
      <c r="U10" s="158"/>
      <c r="V10" s="442"/>
      <c r="W10" s="442"/>
    </row>
    <row r="11" spans="1:23" s="92" customFormat="1">
      <c r="A11" s="85">
        <v>43258</v>
      </c>
      <c r="B11" s="86" t="s">
        <v>603</v>
      </c>
      <c r="C11" s="87">
        <v>43330</v>
      </c>
      <c r="D11" s="205">
        <v>1300.9000000000001</v>
      </c>
      <c r="E11" s="205">
        <v>1307.8</v>
      </c>
      <c r="F11" s="205">
        <v>1299</v>
      </c>
      <c r="G11" s="205">
        <v>1301.3</v>
      </c>
      <c r="H11" s="369">
        <f t="shared" si="3"/>
        <v>879.99999999999545</v>
      </c>
      <c r="I11" s="73" t="str">
        <f t="shared" si="4"/>
        <v>過高</v>
      </c>
      <c r="J11" s="73" t="str">
        <f t="shared" si="5"/>
        <v/>
      </c>
      <c r="K11" s="194"/>
      <c r="L11" s="75"/>
      <c r="M11" s="76"/>
      <c r="N11" s="194">
        <v>323673</v>
      </c>
      <c r="O11" s="194"/>
      <c r="P11" s="194"/>
      <c r="Q11" s="194">
        <v>450367</v>
      </c>
      <c r="R11" s="75">
        <f t="shared" si="1"/>
        <v>4653</v>
      </c>
      <c r="S11" s="76">
        <f t="shared" si="2"/>
        <v>1.0439429768865237E-2</v>
      </c>
      <c r="T11" s="158">
        <v>4.2602000000000002</v>
      </c>
      <c r="U11" s="158"/>
      <c r="V11" s="442"/>
      <c r="W11" s="442"/>
    </row>
    <row r="12" spans="1:23" s="92" customFormat="1">
      <c r="A12" s="85">
        <v>43259</v>
      </c>
      <c r="B12" s="86" t="s">
        <v>570</v>
      </c>
      <c r="C12" s="87">
        <v>43330</v>
      </c>
      <c r="D12" s="205">
        <v>1301.3</v>
      </c>
      <c r="E12" s="205">
        <v>1304.8</v>
      </c>
      <c r="F12" s="205">
        <v>1296</v>
      </c>
      <c r="G12" s="205">
        <v>1303.5</v>
      </c>
      <c r="H12" s="369">
        <f t="shared" si="3"/>
        <v>879.99999999999545</v>
      </c>
      <c r="I12" s="73" t="str">
        <f t="shared" si="4"/>
        <v/>
      </c>
      <c r="J12" s="73" t="str">
        <f t="shared" si="5"/>
        <v>破低</v>
      </c>
      <c r="K12" s="194"/>
      <c r="L12" s="75"/>
      <c r="M12" s="76"/>
      <c r="N12" s="194">
        <v>321530</v>
      </c>
      <c r="O12" s="194"/>
      <c r="P12" s="194"/>
      <c r="Q12" s="194">
        <v>446905</v>
      </c>
      <c r="R12" s="75">
        <f t="shared" si="1"/>
        <v>-3462</v>
      </c>
      <c r="S12" s="76">
        <f t="shared" si="2"/>
        <v>-7.6870641054961842E-3</v>
      </c>
      <c r="T12" s="158">
        <v>4.5374999999999996</v>
      </c>
      <c r="U12" s="158"/>
      <c r="V12" s="442"/>
      <c r="W12" s="442"/>
    </row>
    <row r="13" spans="1:23">
      <c r="A13" s="134">
        <v>43262</v>
      </c>
      <c r="B13" s="135" t="s">
        <v>600</v>
      </c>
      <c r="C13" s="137">
        <v>43330</v>
      </c>
      <c r="D13" s="206">
        <v>1303.5</v>
      </c>
      <c r="E13" s="206">
        <v>1307</v>
      </c>
      <c r="F13" s="206">
        <v>1297.8</v>
      </c>
      <c r="G13" s="206">
        <v>1304.5</v>
      </c>
      <c r="H13" s="369">
        <f t="shared" si="3"/>
        <v>920.00000000000455</v>
      </c>
      <c r="I13" s="73" t="str">
        <f t="shared" si="4"/>
        <v>過高</v>
      </c>
      <c r="J13" s="73" t="str">
        <f t="shared" si="5"/>
        <v/>
      </c>
      <c r="K13" s="193"/>
      <c r="M13" s="76"/>
      <c r="N13" s="193">
        <v>320690</v>
      </c>
      <c r="O13" s="193"/>
      <c r="P13" s="193"/>
      <c r="Q13" s="193">
        <v>446828</v>
      </c>
      <c r="R13" s="75">
        <f t="shared" si="1"/>
        <v>-77</v>
      </c>
      <c r="S13" s="76">
        <f t="shared" si="2"/>
        <v>-1.7229612557478658E-4</v>
      </c>
      <c r="T13" s="181">
        <v>3.9782000000000002</v>
      </c>
      <c r="U13" s="181"/>
    </row>
    <row r="14" spans="1:23" s="250" customFormat="1">
      <c r="A14" s="134">
        <v>43263</v>
      </c>
      <c r="B14" s="135" t="s">
        <v>97</v>
      </c>
      <c r="C14" s="137">
        <v>43330</v>
      </c>
      <c r="D14" s="206">
        <v>1304.5</v>
      </c>
      <c r="E14" s="206">
        <v>1304.8</v>
      </c>
      <c r="F14" s="206">
        <v>1296.3</v>
      </c>
      <c r="G14" s="206">
        <v>1299.5999999999999</v>
      </c>
      <c r="H14" s="369">
        <f t="shared" si="3"/>
        <v>850</v>
      </c>
      <c r="I14" s="73"/>
      <c r="J14" s="73" t="str">
        <f t="shared" si="5"/>
        <v>破低</v>
      </c>
      <c r="K14" s="193"/>
      <c r="L14" s="75"/>
      <c r="M14" s="76"/>
      <c r="N14" s="193">
        <v>320557</v>
      </c>
      <c r="O14" s="193"/>
      <c r="P14" s="193"/>
      <c r="Q14" s="193">
        <v>448695</v>
      </c>
      <c r="R14" s="75">
        <f t="shared" ref="R14" si="6">Q14-Q13</f>
        <v>1867</v>
      </c>
      <c r="S14" s="76">
        <f t="shared" ref="S14" si="7">R14/Q13</f>
        <v>4.1783415542445863E-3</v>
      </c>
      <c r="T14" s="181">
        <v>4.0179999999999998</v>
      </c>
      <c r="U14" s="181"/>
      <c r="V14" s="434"/>
      <c r="W14" s="434"/>
    </row>
    <row r="15" spans="1:23" s="256" customFormat="1">
      <c r="A15" s="134">
        <v>43264</v>
      </c>
      <c r="B15" s="135" t="s">
        <v>192</v>
      </c>
      <c r="C15" s="137">
        <v>43330</v>
      </c>
      <c r="D15" s="206">
        <v>1299.5999999999999</v>
      </c>
      <c r="E15" s="206">
        <v>1305.2</v>
      </c>
      <c r="F15" s="206">
        <v>1294.5</v>
      </c>
      <c r="G15" s="206">
        <v>1302.9000000000001</v>
      </c>
      <c r="H15" s="369">
        <f t="shared" ref="H15" si="8">(E15-F15)*100</f>
        <v>1070.0000000000045</v>
      </c>
      <c r="I15" s="73"/>
      <c r="J15" s="73" t="str">
        <f t="shared" ref="J15" si="9">IF(F15&lt;F14,"破低","")</f>
        <v>破低</v>
      </c>
      <c r="K15" s="193"/>
      <c r="L15" s="75"/>
      <c r="M15" s="76"/>
      <c r="N15" s="193">
        <v>325079</v>
      </c>
      <c r="O15" s="193"/>
      <c r="P15" s="193"/>
      <c r="Q15" s="193">
        <v>454229</v>
      </c>
      <c r="R15" s="75">
        <f t="shared" ref="R15:R16" si="10">Q15-Q14</f>
        <v>5534</v>
      </c>
      <c r="S15" s="76">
        <f t="shared" ref="S15:S16" si="11">R15/Q14</f>
        <v>1.2333545058447274E-2</v>
      </c>
      <c r="T15" s="181">
        <v>4.5289999999999999</v>
      </c>
      <c r="U15" s="181"/>
      <c r="V15" s="434"/>
      <c r="W15" s="434"/>
    </row>
    <row r="16" spans="1:23" s="256" customFormat="1">
      <c r="A16" s="134">
        <v>43265</v>
      </c>
      <c r="B16" s="135" t="s">
        <v>102</v>
      </c>
      <c r="C16" s="137">
        <v>43330</v>
      </c>
      <c r="D16" s="206">
        <v>1303.0999999999999</v>
      </c>
      <c r="E16" s="206">
        <v>1313</v>
      </c>
      <c r="F16" s="206">
        <v>1301</v>
      </c>
      <c r="G16" s="206">
        <v>1305.8</v>
      </c>
      <c r="H16" s="369">
        <f t="shared" ref="H16:H18" si="12">(E16-F16)*100</f>
        <v>1200</v>
      </c>
      <c r="I16" s="73"/>
      <c r="J16" s="73" t="str">
        <f t="shared" ref="J16:J18" si="13">IF(F16&lt;F15,"破低","")</f>
        <v/>
      </c>
      <c r="K16" s="193"/>
      <c r="L16" s="75"/>
      <c r="M16" s="76"/>
      <c r="N16" s="193">
        <v>334497</v>
      </c>
      <c r="O16" s="193"/>
      <c r="P16" s="193"/>
      <c r="Q16" s="193">
        <v>464439</v>
      </c>
      <c r="R16" s="75">
        <f t="shared" si="10"/>
        <v>10210</v>
      </c>
      <c r="S16" s="76">
        <f t="shared" si="11"/>
        <v>2.2477648939191464E-2</v>
      </c>
      <c r="T16" s="181">
        <v>3.6078000000000001</v>
      </c>
      <c r="U16" s="181"/>
      <c r="V16" s="434"/>
      <c r="W16" s="434"/>
    </row>
    <row r="17" spans="1:23" s="257" customFormat="1">
      <c r="A17" s="134">
        <v>43266</v>
      </c>
      <c r="B17" s="135" t="s">
        <v>100</v>
      </c>
      <c r="C17" s="137">
        <v>43330</v>
      </c>
      <c r="D17" s="206">
        <v>1305.9000000000001</v>
      </c>
      <c r="E17" s="206">
        <v>1306.7</v>
      </c>
      <c r="F17" s="206">
        <v>1277.9000000000001</v>
      </c>
      <c r="G17" s="206">
        <v>1282</v>
      </c>
      <c r="H17" s="369">
        <f t="shared" si="12"/>
        <v>2879.9999999999955</v>
      </c>
      <c r="I17" s="73"/>
      <c r="J17" s="73" t="str">
        <f t="shared" si="13"/>
        <v>破低</v>
      </c>
      <c r="K17" s="193"/>
      <c r="L17" s="75"/>
      <c r="M17" s="76"/>
      <c r="N17" s="193">
        <v>336876</v>
      </c>
      <c r="O17" s="193"/>
      <c r="P17" s="193"/>
      <c r="Q17" s="193">
        <v>472680</v>
      </c>
      <c r="R17" s="75">
        <f t="shared" ref="R17" si="14">Q17-Q16</f>
        <v>8241</v>
      </c>
      <c r="S17" s="76">
        <f t="shared" ref="S17" si="15">R17/Q16</f>
        <v>1.7743987907992222E-2</v>
      </c>
      <c r="T17" s="181">
        <v>4.1917</v>
      </c>
      <c r="U17" s="181"/>
      <c r="V17" s="434"/>
      <c r="W17" s="434"/>
    </row>
    <row r="18" spans="1:23" s="92" customFormat="1">
      <c r="A18" s="85">
        <v>43269</v>
      </c>
      <c r="B18" s="86" t="s">
        <v>98</v>
      </c>
      <c r="C18" s="87">
        <v>43330</v>
      </c>
      <c r="D18" s="205">
        <v>1281.0999999999999</v>
      </c>
      <c r="E18" s="205">
        <v>1284.9000000000001</v>
      </c>
      <c r="F18" s="205">
        <v>1279.5</v>
      </c>
      <c r="G18" s="205">
        <v>1280.5999999999999</v>
      </c>
      <c r="H18" s="369">
        <f t="shared" si="12"/>
        <v>540.00000000000909</v>
      </c>
      <c r="I18" s="73" t="str">
        <f t="shared" ref="I18" si="16">IF(E18&gt;E17,"過高","")</f>
        <v/>
      </c>
      <c r="J18" s="73" t="str">
        <f t="shared" si="13"/>
        <v/>
      </c>
      <c r="K18" s="194"/>
      <c r="L18" s="75"/>
      <c r="M18" s="76"/>
      <c r="N18" s="194">
        <v>331239</v>
      </c>
      <c r="O18" s="194"/>
      <c r="P18" s="194"/>
      <c r="Q18" s="194">
        <v>468119</v>
      </c>
      <c r="R18" s="75">
        <f t="shared" ref="R18" si="17">Q18-Q17</f>
        <v>-4561</v>
      </c>
      <c r="S18" s="76">
        <f t="shared" ref="S18" si="18">R18/Q17</f>
        <v>-9.649234154184649E-3</v>
      </c>
      <c r="T18" s="158">
        <v>6.7793000000000001</v>
      </c>
      <c r="U18" s="158"/>
      <c r="V18" s="442"/>
      <c r="W18" s="442"/>
    </row>
    <row r="19" spans="1:23" s="92" customFormat="1">
      <c r="A19" s="85">
        <v>43270</v>
      </c>
      <c r="B19" s="86" t="s">
        <v>97</v>
      </c>
      <c r="C19" s="87">
        <v>43330</v>
      </c>
      <c r="D19" s="205">
        <v>1280.7</v>
      </c>
      <c r="E19" s="205">
        <v>1286.8</v>
      </c>
      <c r="F19" s="205">
        <v>1272.5999999999999</v>
      </c>
      <c r="G19" s="205">
        <v>1277</v>
      </c>
      <c r="H19" s="369">
        <f t="shared" ref="H19" si="19">(E19-F19)*100</f>
        <v>1420.0000000000045</v>
      </c>
      <c r="I19" s="73" t="str">
        <f t="shared" ref="I19" si="20">IF(E19&gt;E18,"過高","")</f>
        <v>過高</v>
      </c>
      <c r="J19" s="73" t="str">
        <f t="shared" ref="J19" si="21">IF(F19&lt;F18,"破低","")</f>
        <v>破低</v>
      </c>
      <c r="K19" s="194"/>
      <c r="L19" s="75"/>
      <c r="M19" s="76"/>
      <c r="N19" s="194">
        <v>329349</v>
      </c>
      <c r="O19" s="194"/>
      <c r="P19" s="194"/>
      <c r="Q19" s="194">
        <v>468345</v>
      </c>
      <c r="R19" s="75">
        <f t="shared" ref="R19" si="22">Q19-Q18</f>
        <v>226</v>
      </c>
      <c r="S19" s="76">
        <f t="shared" ref="S19" si="23">R19/Q18</f>
        <v>4.8278322392383133E-4</v>
      </c>
      <c r="T19" s="158">
        <v>6.1750999999999996</v>
      </c>
      <c r="U19" s="158"/>
      <c r="V19" s="442"/>
      <c r="W19" s="442"/>
    </row>
    <row r="20" spans="1:23" s="92" customFormat="1">
      <c r="A20" s="85">
        <v>43271</v>
      </c>
      <c r="B20" s="86" t="s">
        <v>192</v>
      </c>
      <c r="C20" s="87">
        <v>43330</v>
      </c>
      <c r="D20" s="205">
        <v>1277.3</v>
      </c>
      <c r="E20" s="205">
        <v>1278.5999999999999</v>
      </c>
      <c r="F20" s="205">
        <v>1269.5999999999999</v>
      </c>
      <c r="G20" s="205">
        <v>1270</v>
      </c>
      <c r="H20" s="369">
        <f t="shared" ref="H20" si="24">(E20-F20)*100</f>
        <v>900</v>
      </c>
      <c r="I20" s="73" t="str">
        <f t="shared" ref="I20" si="25">IF(E20&gt;E19,"過高","")</f>
        <v/>
      </c>
      <c r="J20" s="73" t="str">
        <f t="shared" ref="J20" si="26">IF(F20&lt;F19,"破低","")</f>
        <v>破低</v>
      </c>
      <c r="K20" s="194"/>
      <c r="L20" s="75"/>
      <c r="M20" s="76"/>
      <c r="N20" s="194">
        <v>324452</v>
      </c>
      <c r="O20" s="194"/>
      <c r="P20" s="194"/>
      <c r="Q20" s="194">
        <v>467379</v>
      </c>
      <c r="R20" s="75">
        <f t="shared" ref="R20" si="27">Q20-Q19</f>
        <v>-966</v>
      </c>
      <c r="S20" s="76">
        <f t="shared" ref="S20" si="28">R20/Q19</f>
        <v>-2.0625820709092657E-3</v>
      </c>
      <c r="T20" s="158">
        <v>5.3888999999999996</v>
      </c>
      <c r="U20" s="158"/>
      <c r="V20" s="442"/>
      <c r="W20" s="442"/>
    </row>
    <row r="21" spans="1:23" s="92" customFormat="1">
      <c r="A21" s="85">
        <v>43272</v>
      </c>
      <c r="B21" s="86" t="s">
        <v>102</v>
      </c>
      <c r="C21" s="87">
        <v>43330</v>
      </c>
      <c r="D21" s="205">
        <v>1269.7</v>
      </c>
      <c r="E21" s="205">
        <v>1272.3</v>
      </c>
      <c r="F21" s="205">
        <v>1262.4000000000001</v>
      </c>
      <c r="G21" s="205">
        <v>1269</v>
      </c>
      <c r="H21" s="369">
        <f t="shared" ref="H21" si="29">(E21-F21)*100</f>
        <v>989.99999999998636</v>
      </c>
      <c r="I21" s="73" t="str">
        <f t="shared" ref="I21" si="30">IF(E21&gt;E20,"過高","")</f>
        <v/>
      </c>
      <c r="J21" s="73" t="str">
        <f t="shared" ref="J21" si="31">IF(F21&lt;F20,"破低","")</f>
        <v>破低</v>
      </c>
      <c r="K21" s="194"/>
      <c r="L21" s="75"/>
      <c r="M21" s="76"/>
      <c r="N21" s="194">
        <v>327673</v>
      </c>
      <c r="O21" s="194"/>
      <c r="P21" s="194"/>
      <c r="Q21" s="194">
        <v>470217</v>
      </c>
      <c r="R21" s="75">
        <f t="shared" ref="R21" si="32">Q21-Q20</f>
        <v>2838</v>
      </c>
      <c r="S21" s="76">
        <f t="shared" ref="S21" si="33">R21/Q20</f>
        <v>6.0721598531384598E-3</v>
      </c>
      <c r="T21" s="158">
        <v>5.0183</v>
      </c>
      <c r="U21" s="158"/>
      <c r="V21" s="442"/>
      <c r="W21" s="442"/>
    </row>
    <row r="22" spans="1:23" s="92" customFormat="1">
      <c r="A22" s="85">
        <v>43273</v>
      </c>
      <c r="B22" s="86" t="s">
        <v>100</v>
      </c>
      <c r="C22" s="87">
        <v>43330</v>
      </c>
      <c r="D22" s="205">
        <v>1268.5999999999999</v>
      </c>
      <c r="E22" s="205">
        <v>1273.0999999999999</v>
      </c>
      <c r="F22" s="205">
        <v>1268.4000000000001</v>
      </c>
      <c r="G22" s="205">
        <v>1271.0999999999999</v>
      </c>
      <c r="H22" s="369">
        <f t="shared" ref="H22:H23" si="34">(E22-F22)*100</f>
        <v>469.99999999998181</v>
      </c>
      <c r="I22" s="73" t="str">
        <f t="shared" ref="I22" si="35">IF(E22&gt;E21,"過高","")</f>
        <v>過高</v>
      </c>
      <c r="J22" s="73" t="str">
        <f t="shared" ref="J22:J23" si="36">IF(F22&lt;F21,"破低","")</f>
        <v/>
      </c>
      <c r="K22" s="194"/>
      <c r="L22" s="75"/>
      <c r="M22" s="76"/>
      <c r="N22" s="194">
        <v>329413</v>
      </c>
      <c r="O22" s="194"/>
      <c r="P22" s="194"/>
      <c r="Q22" s="194">
        <v>473193</v>
      </c>
      <c r="R22" s="75">
        <f t="shared" ref="R22" si="37">Q22-Q21</f>
        <v>2976</v>
      </c>
      <c r="S22" s="76">
        <f t="shared" ref="S22" si="38">R22/Q21</f>
        <v>6.3289927841826219E-3</v>
      </c>
      <c r="T22" s="158">
        <v>6.2374999999999998</v>
      </c>
      <c r="U22" s="158"/>
      <c r="V22" s="442"/>
      <c r="W22" s="442"/>
    </row>
    <row r="23" spans="1:23" s="269" customFormat="1">
      <c r="A23" s="134">
        <v>43276</v>
      </c>
      <c r="B23" s="135" t="s">
        <v>98</v>
      </c>
      <c r="C23" s="137">
        <v>43330</v>
      </c>
      <c r="D23" s="206">
        <v>1272.2</v>
      </c>
      <c r="E23" s="206">
        <v>1274.4000000000001</v>
      </c>
      <c r="F23" s="206">
        <v>1265.5</v>
      </c>
      <c r="G23" s="206">
        <v>1267.3</v>
      </c>
      <c r="H23" s="369">
        <f t="shared" si="34"/>
        <v>890.00000000000909</v>
      </c>
      <c r="I23" s="73"/>
      <c r="J23" s="73" t="str">
        <f t="shared" si="36"/>
        <v>破低</v>
      </c>
      <c r="K23" s="193"/>
      <c r="L23" s="75"/>
      <c r="M23" s="76"/>
      <c r="N23" s="193">
        <v>329151</v>
      </c>
      <c r="O23" s="193"/>
      <c r="P23" s="193"/>
      <c r="Q23" s="193">
        <v>474898</v>
      </c>
      <c r="R23" s="75">
        <f t="shared" ref="R23" si="39">Q23-Q22</f>
        <v>1705</v>
      </c>
      <c r="S23" s="76">
        <f t="shared" ref="S23" si="40">R23/Q22</f>
        <v>3.6031809430824208E-3</v>
      </c>
      <c r="T23" s="181">
        <v>6.2081999999999997</v>
      </c>
      <c r="U23" s="181"/>
      <c r="V23" s="434"/>
      <c r="W23" s="434"/>
    </row>
    <row r="24" spans="1:23" s="269" customFormat="1">
      <c r="A24" s="134">
        <v>43277</v>
      </c>
      <c r="B24" s="135" t="s">
        <v>97</v>
      </c>
      <c r="C24" s="137">
        <v>43330</v>
      </c>
      <c r="D24" s="206">
        <v>1267.3</v>
      </c>
      <c r="E24" s="206">
        <v>1269.4000000000001</v>
      </c>
      <c r="F24" s="206">
        <v>1256.4000000000001</v>
      </c>
      <c r="G24" s="206">
        <v>1260.8</v>
      </c>
      <c r="H24" s="369">
        <f t="shared" ref="H24" si="41">(E24-F24)*100</f>
        <v>1300</v>
      </c>
      <c r="I24" s="73"/>
      <c r="J24" s="73" t="str">
        <f t="shared" ref="J24" si="42">IF(F24&lt;F23,"破低","")</f>
        <v>破低</v>
      </c>
      <c r="K24" s="193"/>
      <c r="L24" s="75"/>
      <c r="M24" s="76"/>
      <c r="N24" s="193">
        <v>320866</v>
      </c>
      <c r="O24" s="193"/>
      <c r="P24" s="193"/>
      <c r="Q24" s="193">
        <v>468573</v>
      </c>
      <c r="R24" s="75">
        <f t="shared" ref="R24" si="43">Q24-Q23</f>
        <v>-6325</v>
      </c>
      <c r="S24" s="76">
        <f t="shared" ref="S24" si="44">R24/Q23</f>
        <v>-1.3318649478414312E-2</v>
      </c>
      <c r="T24" s="181">
        <v>5.3564999999999996</v>
      </c>
      <c r="U24" s="181"/>
      <c r="V24" s="434"/>
      <c r="W24" s="434"/>
    </row>
    <row r="25" spans="1:23" s="312" customFormat="1">
      <c r="A25" s="304">
        <v>43278</v>
      </c>
      <c r="B25" s="305" t="s">
        <v>192</v>
      </c>
      <c r="C25" s="306">
        <v>43330</v>
      </c>
      <c r="D25" s="539">
        <v>1260.5</v>
      </c>
      <c r="E25" s="539">
        <v>1261.9000000000001</v>
      </c>
      <c r="F25" s="539">
        <v>1252.2</v>
      </c>
      <c r="G25" s="539">
        <v>1253.8</v>
      </c>
      <c r="H25" s="308">
        <f t="shared" ref="H25" si="45">(E25-F25)*100</f>
        <v>970.00000000000455</v>
      </c>
      <c r="I25" s="305"/>
      <c r="J25" s="305" t="str">
        <f t="shared" ref="J25" si="46">IF(F25&lt;F24,"破低","")</f>
        <v>破低</v>
      </c>
      <c r="K25" s="542"/>
      <c r="L25" s="309"/>
      <c r="M25" s="421"/>
      <c r="N25" s="542">
        <v>321160</v>
      </c>
      <c r="O25" s="542"/>
      <c r="P25" s="542"/>
      <c r="Q25" s="542">
        <v>470270</v>
      </c>
      <c r="R25" s="309">
        <f t="shared" ref="R25" si="47">Q25-Q24</f>
        <v>1697</v>
      </c>
      <c r="S25" s="421">
        <f t="shared" ref="S25" si="48">R25/Q24</f>
        <v>3.6216341957389779E-3</v>
      </c>
      <c r="T25" s="310">
        <v>5.8776000000000002</v>
      </c>
      <c r="U25" s="310"/>
      <c r="V25" s="453"/>
      <c r="W25" s="453"/>
    </row>
    <row r="26" spans="1:23" s="275" customFormat="1">
      <c r="A26" s="134">
        <v>43279</v>
      </c>
      <c r="B26" s="135" t="s">
        <v>102</v>
      </c>
      <c r="C26" s="137">
        <v>43330</v>
      </c>
      <c r="D26" s="206">
        <v>1253.5999999999999</v>
      </c>
      <c r="E26" s="206">
        <v>1255.8</v>
      </c>
      <c r="F26" s="206">
        <v>1247.2</v>
      </c>
      <c r="G26" s="206">
        <v>1249.5</v>
      </c>
      <c r="H26" s="369">
        <f t="shared" ref="H26" si="49">(E26-F26)*100</f>
        <v>859.99999999999091</v>
      </c>
      <c r="I26" s="73"/>
      <c r="J26" s="73" t="str">
        <f t="shared" ref="J26" si="50">IF(F26&lt;F25,"破低","")</f>
        <v>破低</v>
      </c>
      <c r="K26" s="193"/>
      <c r="L26" s="75"/>
      <c r="M26" s="76"/>
      <c r="N26" s="193">
        <v>318413</v>
      </c>
      <c r="O26" s="193"/>
      <c r="P26" s="193"/>
      <c r="Q26" s="193">
        <v>470182</v>
      </c>
      <c r="R26" s="75">
        <f t="shared" ref="R26" si="51">Q26-Q25</f>
        <v>-88</v>
      </c>
      <c r="S26" s="76">
        <f t="shared" ref="S26" si="52">R26/Q25</f>
        <v>-1.8712654432560019E-4</v>
      </c>
      <c r="T26" s="181">
        <v>5.8762999999999996</v>
      </c>
      <c r="U26" s="181"/>
      <c r="V26" s="434"/>
      <c r="W26" s="434"/>
    </row>
    <row r="27" spans="1:23" s="277" customFormat="1">
      <c r="A27" s="134">
        <v>43280</v>
      </c>
      <c r="B27" s="135" t="s">
        <v>100</v>
      </c>
      <c r="C27" s="137">
        <v>43330</v>
      </c>
      <c r="D27" s="206">
        <v>1249.5</v>
      </c>
      <c r="E27" s="206">
        <v>1257.0999999999999</v>
      </c>
      <c r="F27" s="206">
        <v>1246.9000000000001</v>
      </c>
      <c r="G27" s="206">
        <v>1254.2</v>
      </c>
      <c r="H27" s="369">
        <f t="shared" ref="H27:H28" si="53">(E27-F27)*100</f>
        <v>1019.9999999999818</v>
      </c>
      <c r="I27" s="73"/>
      <c r="J27" s="73" t="str">
        <f t="shared" ref="J27:J28" si="54">IF(F27&lt;F26,"破低","")</f>
        <v>破低</v>
      </c>
      <c r="K27" s="193"/>
      <c r="L27" s="75"/>
      <c r="M27" s="76"/>
      <c r="N27" s="193">
        <v>321762</v>
      </c>
      <c r="O27" s="193"/>
      <c r="P27" s="193"/>
      <c r="Q27" s="193">
        <v>477440</v>
      </c>
      <c r="R27" s="75">
        <f t="shared" ref="R27" si="55">Q27-Q26</f>
        <v>7258</v>
      </c>
      <c r="S27" s="76">
        <f t="shared" ref="S27" si="56">R27/Q26</f>
        <v>1.5436575623907338E-2</v>
      </c>
      <c r="T27" s="181">
        <v>6.2404999999999999</v>
      </c>
      <c r="U27" s="181"/>
      <c r="V27" s="434"/>
      <c r="W27" s="434"/>
    </row>
    <row r="28" spans="1:23" s="92" customFormat="1">
      <c r="A28" s="85">
        <v>43283</v>
      </c>
      <c r="B28" s="86" t="s">
        <v>98</v>
      </c>
      <c r="C28" s="87">
        <v>43330</v>
      </c>
      <c r="D28" s="205">
        <v>1253.4000000000001</v>
      </c>
      <c r="E28" s="205">
        <v>1255.5999999999999</v>
      </c>
      <c r="F28" s="205">
        <v>1240.5999999999999</v>
      </c>
      <c r="G28" s="205">
        <v>1242.8</v>
      </c>
      <c r="H28" s="369">
        <f t="shared" si="53"/>
        <v>1500</v>
      </c>
      <c r="I28" s="73" t="str">
        <f t="shared" ref="I28" si="57">IF(E28&gt;E27,"過高","")</f>
        <v/>
      </c>
      <c r="J28" s="73" t="str">
        <f t="shared" si="54"/>
        <v>破低</v>
      </c>
      <c r="K28" s="194"/>
      <c r="L28" s="75"/>
      <c r="M28" s="76"/>
      <c r="N28" s="194">
        <v>323890</v>
      </c>
      <c r="O28" s="194"/>
      <c r="P28" s="194"/>
      <c r="Q28" s="194">
        <v>490810</v>
      </c>
      <c r="R28" s="75">
        <f t="shared" ref="R28" si="58">Q28-Q27</f>
        <v>13370</v>
      </c>
      <c r="S28" s="76">
        <f t="shared" ref="S28" si="59">R28/Q27</f>
        <v>2.8003518766756032E-2</v>
      </c>
      <c r="T28" s="158">
        <v>3.4803999999999999</v>
      </c>
      <c r="U28" s="158"/>
      <c r="V28" s="442"/>
      <c r="W28" s="442"/>
    </row>
    <row r="29" spans="1:23" s="92" customFormat="1">
      <c r="A29" s="85">
        <v>43284</v>
      </c>
      <c r="B29" s="86" t="s">
        <v>97</v>
      </c>
      <c r="C29" s="87">
        <v>43330</v>
      </c>
      <c r="D29" s="205">
        <v>1242.9000000000001</v>
      </c>
      <c r="E29" s="205">
        <v>1258.5</v>
      </c>
      <c r="F29" s="205">
        <v>1238.8</v>
      </c>
      <c r="G29" s="205">
        <v>1254</v>
      </c>
      <c r="H29" s="369">
        <f t="shared" ref="H29:H30" si="60">(E29-F29)*100</f>
        <v>1970.0000000000045</v>
      </c>
      <c r="I29" s="73" t="str">
        <f t="shared" ref="I29" si="61">IF(E29&gt;E28,"過高","")</f>
        <v>過高</v>
      </c>
      <c r="J29" s="73" t="str">
        <f t="shared" ref="J29" si="62">IF(F29&lt;F28,"破低","")</f>
        <v>破低</v>
      </c>
      <c r="K29" s="194"/>
      <c r="L29" s="75"/>
      <c r="M29" s="76"/>
      <c r="N29" s="194">
        <v>321498</v>
      </c>
      <c r="O29" s="194"/>
      <c r="P29" s="194"/>
      <c r="Q29" s="194">
        <v>494164</v>
      </c>
      <c r="R29" s="75">
        <f t="shared" ref="R29" si="63">Q29-Q28</f>
        <v>3354</v>
      </c>
      <c r="S29" s="76">
        <f t="shared" ref="S29" si="64">R29/Q28</f>
        <v>6.8336015973594674E-3</v>
      </c>
      <c r="T29" s="158">
        <v>3.5661</v>
      </c>
      <c r="U29" s="158"/>
      <c r="V29" s="442"/>
      <c r="W29" s="442"/>
    </row>
    <row r="30" spans="1:23" s="126" customFormat="1">
      <c r="A30" s="120">
        <v>43285</v>
      </c>
      <c r="B30" s="121" t="s">
        <v>108</v>
      </c>
      <c r="C30" s="122">
        <v>43330</v>
      </c>
      <c r="D30" s="241">
        <v>1256.03</v>
      </c>
      <c r="E30" s="241">
        <v>1256.1400000000001</v>
      </c>
      <c r="F30" s="241">
        <v>1254.6199999999999</v>
      </c>
      <c r="G30" s="241">
        <v>1255.04</v>
      </c>
      <c r="H30" s="369">
        <f t="shared" si="60"/>
        <v>152.00000000002092</v>
      </c>
      <c r="I30" s="121"/>
      <c r="J30" s="121"/>
      <c r="K30" s="239"/>
      <c r="L30" s="125"/>
      <c r="M30" s="121"/>
      <c r="N30" s="239"/>
      <c r="O30" s="239"/>
      <c r="P30" s="239"/>
      <c r="Q30" s="239"/>
      <c r="R30" s="125"/>
      <c r="S30" s="121"/>
      <c r="T30" s="161">
        <v>3.5874000000000001</v>
      </c>
      <c r="U30" s="161"/>
      <c r="V30" s="444"/>
      <c r="W30" s="444"/>
    </row>
    <row r="31" spans="1:23" s="92" customFormat="1">
      <c r="A31" s="85">
        <v>43286</v>
      </c>
      <c r="B31" s="86" t="s">
        <v>102</v>
      </c>
      <c r="C31" s="87">
        <v>43330</v>
      </c>
      <c r="D31" s="205">
        <v>1253.5</v>
      </c>
      <c r="E31" s="205">
        <v>1262.4000000000001</v>
      </c>
      <c r="F31" s="205">
        <v>1252.2</v>
      </c>
      <c r="G31" s="205">
        <v>1258.8</v>
      </c>
      <c r="H31" s="369">
        <f t="shared" ref="H31:H33" si="65">(E31-F31)*100</f>
        <v>1020.0000000000045</v>
      </c>
      <c r="I31" s="73" t="str">
        <f>IF(E31&gt;E29,"過高","")</f>
        <v>過高</v>
      </c>
      <c r="J31" s="73" t="str">
        <f>IF(F31&lt;F29,"破低","")</f>
        <v/>
      </c>
      <c r="K31" s="194"/>
      <c r="L31" s="75"/>
      <c r="M31" s="76"/>
      <c r="N31" s="194">
        <v>311985</v>
      </c>
      <c r="O31" s="194"/>
      <c r="P31" s="194"/>
      <c r="Q31" s="194">
        <v>490401</v>
      </c>
      <c r="R31" s="75">
        <f>Q31-Q29</f>
        <v>-3763</v>
      </c>
      <c r="S31" s="76">
        <f>R31/Q29</f>
        <v>-7.6148808897451049E-3</v>
      </c>
      <c r="T31" s="158">
        <v>3.5571000000000002</v>
      </c>
      <c r="U31" s="158"/>
      <c r="V31" s="442"/>
      <c r="W31" s="442"/>
    </row>
    <row r="32" spans="1:23" s="92" customFormat="1">
      <c r="A32" s="85">
        <v>43287</v>
      </c>
      <c r="B32" s="86" t="s">
        <v>100</v>
      </c>
      <c r="C32" s="87">
        <v>43330</v>
      </c>
      <c r="D32" s="205">
        <v>1258.4000000000001</v>
      </c>
      <c r="E32" s="205">
        <v>1260.2</v>
      </c>
      <c r="F32" s="205">
        <v>1253.7</v>
      </c>
      <c r="G32" s="205">
        <v>1255.9000000000001</v>
      </c>
      <c r="H32" s="369">
        <f t="shared" si="65"/>
        <v>650</v>
      </c>
      <c r="I32" s="73" t="str">
        <f t="shared" ref="I32:I33" si="66">IF(E32&gt;E31,"過高","")</f>
        <v/>
      </c>
      <c r="J32" s="73" t="str">
        <f t="shared" ref="J32:J33" si="67">IF(F32&lt;F31,"破低","")</f>
        <v/>
      </c>
      <c r="K32" s="194"/>
      <c r="L32" s="75"/>
      <c r="M32" s="76"/>
      <c r="N32" s="194">
        <v>312777</v>
      </c>
      <c r="O32" s="194"/>
      <c r="P32" s="194"/>
      <c r="Q32" s="194">
        <v>498271</v>
      </c>
      <c r="R32" s="75">
        <f t="shared" ref="R32" si="68">Q32-Q31</f>
        <v>7870</v>
      </c>
      <c r="S32" s="76">
        <f t="shared" ref="S32" si="69">R32/Q31</f>
        <v>1.604809125593137E-2</v>
      </c>
      <c r="T32" s="158">
        <v>3.5701000000000001</v>
      </c>
      <c r="U32" s="158"/>
      <c r="V32" s="442"/>
      <c r="W32" s="442"/>
    </row>
    <row r="33" spans="1:23" s="285" customFormat="1">
      <c r="A33" s="134">
        <v>43290</v>
      </c>
      <c r="B33" s="135" t="s">
        <v>98</v>
      </c>
      <c r="C33" s="137">
        <v>43330</v>
      </c>
      <c r="D33" s="206">
        <v>1255.7</v>
      </c>
      <c r="E33" s="206">
        <v>1266.9000000000001</v>
      </c>
      <c r="F33" s="206">
        <v>1255.7</v>
      </c>
      <c r="G33" s="206">
        <v>1258.3</v>
      </c>
      <c r="H33" s="369">
        <f t="shared" si="65"/>
        <v>1120.0000000000045</v>
      </c>
      <c r="I33" s="73" t="str">
        <f t="shared" si="66"/>
        <v>過高</v>
      </c>
      <c r="J33" s="73" t="str">
        <f t="shared" si="67"/>
        <v/>
      </c>
      <c r="K33" s="193"/>
      <c r="L33" s="75"/>
      <c r="M33" s="76"/>
      <c r="N33" s="193">
        <v>299870</v>
      </c>
      <c r="O33" s="193"/>
      <c r="P33" s="193"/>
      <c r="Q33" s="193">
        <v>507366</v>
      </c>
      <c r="R33" s="75">
        <f t="shared" ref="R33" si="70">Q33-Q32</f>
        <v>9095</v>
      </c>
      <c r="S33" s="76">
        <f t="shared" ref="S33" si="71">R33/Q32</f>
        <v>1.8253119286492692E-2</v>
      </c>
      <c r="T33" s="181">
        <v>3.5409000000000002</v>
      </c>
      <c r="U33" s="181"/>
      <c r="V33" s="434"/>
      <c r="W33" s="434"/>
    </row>
    <row r="34" spans="1:23" s="286" customFormat="1">
      <c r="A34" s="134">
        <v>43291</v>
      </c>
      <c r="B34" s="135" t="s">
        <v>97</v>
      </c>
      <c r="C34" s="137">
        <v>43330</v>
      </c>
      <c r="D34" s="206">
        <v>1258.5</v>
      </c>
      <c r="E34" s="206">
        <v>1261</v>
      </c>
      <c r="F34" s="206">
        <v>1247.7</v>
      </c>
      <c r="G34" s="206">
        <v>1255.9000000000001</v>
      </c>
      <c r="H34" s="369">
        <f t="shared" ref="H34" si="72">(E34-F34)*100</f>
        <v>1329.9999999999955</v>
      </c>
      <c r="I34" s="73" t="str">
        <f t="shared" ref="I34" si="73">IF(E34&gt;E33,"過高","")</f>
        <v/>
      </c>
      <c r="J34" s="73" t="str">
        <f t="shared" ref="J34" si="74">IF(F34&lt;F33,"破低","")</f>
        <v>破低</v>
      </c>
      <c r="K34" s="193"/>
      <c r="L34" s="75"/>
      <c r="M34" s="76"/>
      <c r="N34" s="193">
        <v>287412</v>
      </c>
      <c r="O34" s="193"/>
      <c r="P34" s="193"/>
      <c r="Q34" s="193">
        <v>503593</v>
      </c>
      <c r="R34" s="75">
        <f t="shared" ref="R34" si="75">Q34-Q33</f>
        <v>-3773</v>
      </c>
      <c r="S34" s="76">
        <f t="shared" ref="S34" si="76">R34/Q33</f>
        <v>-7.4364462734988158E-3</v>
      </c>
      <c r="T34" s="181">
        <v>3.5234999999999999</v>
      </c>
      <c r="U34" s="181"/>
      <c r="V34" s="434"/>
      <c r="W34" s="434"/>
    </row>
    <row r="35" spans="1:23" s="286" customFormat="1">
      <c r="A35" s="134">
        <v>43292</v>
      </c>
      <c r="B35" s="135" t="s">
        <v>192</v>
      </c>
      <c r="C35" s="137">
        <v>43330</v>
      </c>
      <c r="D35" s="206">
        <v>1256.7</v>
      </c>
      <c r="E35" s="206">
        <v>1257.3</v>
      </c>
      <c r="F35" s="206">
        <v>1241.7</v>
      </c>
      <c r="G35" s="206">
        <v>1241.9000000000001</v>
      </c>
      <c r="H35" s="369">
        <f t="shared" ref="H35" si="77">(E35-F35)*100</f>
        <v>1559.9999999999909</v>
      </c>
      <c r="I35" s="73" t="str">
        <f t="shared" ref="I35" si="78">IF(E35&gt;E34,"過高","")</f>
        <v/>
      </c>
      <c r="J35" s="73" t="str">
        <f t="shared" ref="J35" si="79">IF(F35&lt;F34,"破低","")</f>
        <v>破低</v>
      </c>
      <c r="K35" s="193"/>
      <c r="L35" s="75"/>
      <c r="M35" s="76"/>
      <c r="N35" s="193">
        <v>275674</v>
      </c>
      <c r="O35" s="193"/>
      <c r="P35" s="193"/>
      <c r="Q35" s="193">
        <v>507347</v>
      </c>
      <c r="R35" s="75">
        <f t="shared" ref="R35" si="80">Q35-Q34</f>
        <v>3754</v>
      </c>
      <c r="S35" s="76">
        <f t="shared" ref="S35" si="81">R35/Q34</f>
        <v>7.4544324484256139E-3</v>
      </c>
      <c r="T35" s="181">
        <v>3.5364</v>
      </c>
      <c r="U35" s="181"/>
      <c r="V35" s="434"/>
      <c r="W35" s="434"/>
    </row>
    <row r="36" spans="1:23" s="297" customFormat="1">
      <c r="A36" s="134">
        <v>43293</v>
      </c>
      <c r="B36" s="135" t="s">
        <v>102</v>
      </c>
      <c r="C36" s="137">
        <v>43330</v>
      </c>
      <c r="D36" s="206">
        <v>1242.3</v>
      </c>
      <c r="E36" s="206">
        <v>1248.8</v>
      </c>
      <c r="F36" s="206">
        <v>1241.4000000000001</v>
      </c>
      <c r="G36" s="206">
        <v>1247.7</v>
      </c>
      <c r="H36" s="369">
        <f t="shared" ref="H36" si="82">(E36-F36)*100</f>
        <v>739.99999999998636</v>
      </c>
      <c r="I36" s="73" t="str">
        <f t="shared" ref="I36" si="83">IF(E36&gt;E35,"過高","")</f>
        <v/>
      </c>
      <c r="J36" s="73" t="str">
        <f t="shared" ref="J36" si="84">IF(F36&lt;F35,"破低","")</f>
        <v>破低</v>
      </c>
      <c r="K36" s="193"/>
      <c r="L36" s="75"/>
      <c r="M36" s="76"/>
      <c r="N36" s="193">
        <v>263475</v>
      </c>
      <c r="O36" s="193"/>
      <c r="P36" s="193"/>
      <c r="Q36" s="193">
        <v>510768</v>
      </c>
      <c r="R36" s="75">
        <f t="shared" ref="R36" si="85">Q36-Q35</f>
        <v>3421</v>
      </c>
      <c r="S36" s="76">
        <f t="shared" ref="S36" si="86">R36/Q35</f>
        <v>6.7429195402751961E-3</v>
      </c>
      <c r="T36" s="181">
        <v>3.6011000000000002</v>
      </c>
      <c r="U36" s="181"/>
      <c r="V36" s="434"/>
      <c r="W36" s="434"/>
    </row>
    <row r="37" spans="1:23" s="303" customFormat="1">
      <c r="A37" s="134">
        <v>43294</v>
      </c>
      <c r="B37" s="135" t="s">
        <v>100</v>
      </c>
      <c r="C37" s="137">
        <v>43330</v>
      </c>
      <c r="D37" s="206">
        <v>1247.7</v>
      </c>
      <c r="E37" s="206">
        <v>1248.5</v>
      </c>
      <c r="F37" s="206">
        <v>1236.2</v>
      </c>
      <c r="G37" s="206">
        <v>1241.8</v>
      </c>
      <c r="H37" s="369">
        <f t="shared" ref="H37" si="87">(E37-F37)*100</f>
        <v>1229.9999999999955</v>
      </c>
      <c r="I37" s="73" t="str">
        <f t="shared" ref="I37" si="88">IF(E37&gt;E36,"過高","")</f>
        <v/>
      </c>
      <c r="J37" s="73" t="str">
        <f t="shared" ref="J37" si="89">IF(F37&lt;F36,"破低","")</f>
        <v>破低</v>
      </c>
      <c r="K37" s="193"/>
      <c r="L37" s="75"/>
      <c r="M37" s="76"/>
      <c r="N37" s="193">
        <v>258390</v>
      </c>
      <c r="O37" s="193"/>
      <c r="P37" s="193"/>
      <c r="Q37" s="193">
        <v>522194</v>
      </c>
      <c r="R37" s="75">
        <f t="shared" ref="R37" si="90">Q37-Q36</f>
        <v>11426</v>
      </c>
      <c r="S37" s="76">
        <f t="shared" ref="S37" si="91">R37/Q36</f>
        <v>2.2370234627071391E-2</v>
      </c>
      <c r="T37" s="181">
        <v>3.5950000000000002</v>
      </c>
      <c r="U37" s="181"/>
      <c r="V37" s="434"/>
      <c r="W37" s="434"/>
    </row>
    <row r="38" spans="1:23" s="92" customFormat="1">
      <c r="A38" s="85">
        <v>43297</v>
      </c>
      <c r="B38" s="86" t="s">
        <v>98</v>
      </c>
      <c r="C38" s="87">
        <v>43330</v>
      </c>
      <c r="D38" s="205">
        <v>1241</v>
      </c>
      <c r="E38" s="205">
        <v>1245.8</v>
      </c>
      <c r="F38" s="205">
        <v>1238.3</v>
      </c>
      <c r="G38" s="205">
        <v>1241</v>
      </c>
      <c r="H38" s="369">
        <f t="shared" ref="H38" si="92">(E38-F38)*100</f>
        <v>750</v>
      </c>
      <c r="I38" s="73" t="str">
        <f t="shared" ref="I38" si="93">IF(E38&gt;E37,"過高","")</f>
        <v/>
      </c>
      <c r="J38" s="73" t="str">
        <f t="shared" ref="J38" si="94">IF(F38&lt;F37,"破低","")</f>
        <v/>
      </c>
      <c r="K38" s="194"/>
      <c r="L38" s="75"/>
      <c r="M38" s="76"/>
      <c r="N38" s="194">
        <v>256425</v>
      </c>
      <c r="O38" s="194"/>
      <c r="P38" s="194"/>
      <c r="Q38" s="194">
        <v>526471</v>
      </c>
      <c r="R38" s="75">
        <f t="shared" ref="R38" si="95">Q38-Q37</f>
        <v>4277</v>
      </c>
      <c r="S38" s="76">
        <f t="shared" ref="S38" si="96">R38/Q37</f>
        <v>8.1904426324316253E-3</v>
      </c>
      <c r="T38" s="158">
        <v>3.5918999999999999</v>
      </c>
      <c r="U38" s="158"/>
      <c r="V38" s="442"/>
      <c r="W38" s="442"/>
    </row>
    <row r="39" spans="1:23" s="92" customFormat="1">
      <c r="A39" s="85">
        <v>43298</v>
      </c>
      <c r="B39" s="86" t="s">
        <v>97</v>
      </c>
      <c r="C39" s="87">
        <v>43330</v>
      </c>
      <c r="D39" s="205">
        <v>1240.8</v>
      </c>
      <c r="E39" s="205">
        <v>1245.0999999999999</v>
      </c>
      <c r="F39" s="205">
        <v>1225.9000000000001</v>
      </c>
      <c r="G39" s="205">
        <v>1227.4000000000001</v>
      </c>
      <c r="H39" s="369">
        <f t="shared" ref="H39" si="97">(E39-F39)*100</f>
        <v>1919.9999999999818</v>
      </c>
      <c r="I39" s="73" t="str">
        <f t="shared" ref="I39" si="98">IF(E39&gt;E38,"過高","")</f>
        <v/>
      </c>
      <c r="J39" s="73" t="str">
        <f t="shared" ref="J39" si="99">IF(F39&lt;F38,"破低","")</f>
        <v>破低</v>
      </c>
      <c r="K39" s="194"/>
      <c r="L39" s="75"/>
      <c r="M39" s="76"/>
      <c r="N39" s="194">
        <v>254205</v>
      </c>
      <c r="O39" s="194"/>
      <c r="P39" s="194"/>
      <c r="Q39" s="194">
        <v>528278</v>
      </c>
      <c r="R39" s="75">
        <f t="shared" ref="R39" si="100">Q39-Q38</f>
        <v>1807</v>
      </c>
      <c r="S39" s="76">
        <f t="shared" ref="S39" si="101">R39/Q38</f>
        <v>3.4322878183223769E-3</v>
      </c>
      <c r="T39" s="158">
        <v>3.6720000000000002</v>
      </c>
      <c r="U39" s="158"/>
      <c r="V39" s="442"/>
      <c r="W39" s="442"/>
    </row>
    <row r="40" spans="1:23" s="92" customFormat="1">
      <c r="A40" s="85">
        <v>43299</v>
      </c>
      <c r="B40" s="86" t="s">
        <v>192</v>
      </c>
      <c r="C40" s="87">
        <v>43330</v>
      </c>
      <c r="D40" s="205">
        <v>1227</v>
      </c>
      <c r="E40" s="205">
        <v>1229.0999999999999</v>
      </c>
      <c r="F40" s="205">
        <v>1220.9000000000001</v>
      </c>
      <c r="G40" s="205">
        <v>1227.3</v>
      </c>
      <c r="H40" s="369">
        <f t="shared" ref="H40" si="102">(E40-F40)*100</f>
        <v>819.99999999998181</v>
      </c>
      <c r="I40" s="73" t="str">
        <f t="shared" ref="I40" si="103">IF(E40&gt;E39,"過高","")</f>
        <v/>
      </c>
      <c r="J40" s="73" t="str">
        <f t="shared" ref="J40" si="104">IF(F40&lt;F39,"破低","")</f>
        <v>破低</v>
      </c>
      <c r="K40" s="194"/>
      <c r="L40" s="75"/>
      <c r="M40" s="76"/>
      <c r="N40" s="194">
        <v>245732</v>
      </c>
      <c r="O40" s="194"/>
      <c r="P40" s="194"/>
      <c r="Q40" s="194">
        <v>532128</v>
      </c>
      <c r="R40" s="75">
        <f t="shared" ref="R40" si="105">Q40-Q39</f>
        <v>3850</v>
      </c>
      <c r="S40" s="76">
        <f t="shared" ref="S40" si="106">R40/Q39</f>
        <v>7.287829514005883E-3</v>
      </c>
      <c r="T40" s="158">
        <v>3.4935</v>
      </c>
      <c r="U40" s="158"/>
      <c r="V40" s="442"/>
      <c r="W40" s="442"/>
    </row>
    <row r="41" spans="1:23" s="92" customFormat="1">
      <c r="A41" s="85">
        <v>43300</v>
      </c>
      <c r="B41" s="86" t="s">
        <v>102</v>
      </c>
      <c r="C41" s="87">
        <v>43330</v>
      </c>
      <c r="D41" s="205">
        <v>1227.3</v>
      </c>
      <c r="E41" s="205">
        <v>1229.5999999999999</v>
      </c>
      <c r="F41" s="205">
        <v>1210.7</v>
      </c>
      <c r="G41" s="205">
        <v>1222.5</v>
      </c>
      <c r="H41" s="369">
        <f t="shared" ref="H41" si="107">(E41-F41)*100</f>
        <v>1889.9999999999864</v>
      </c>
      <c r="I41" s="73" t="str">
        <f t="shared" ref="I41" si="108">IF(E41&gt;E40,"過高","")</f>
        <v>過高</v>
      </c>
      <c r="J41" s="73" t="str">
        <f t="shared" ref="J41" si="109">IF(F41&lt;F40,"破低","")</f>
        <v>破低</v>
      </c>
      <c r="K41" s="194"/>
      <c r="L41" s="75"/>
      <c r="M41" s="76"/>
      <c r="N41" s="194">
        <v>222499</v>
      </c>
      <c r="O41" s="194"/>
      <c r="P41" s="194"/>
      <c r="Q41" s="194">
        <v>523370</v>
      </c>
      <c r="R41" s="75">
        <f t="shared" ref="R41" si="110">Q41-Q40</f>
        <v>-8758</v>
      </c>
      <c r="S41" s="76">
        <f t="shared" ref="S41" si="111">R41/Q40</f>
        <v>-1.6458446088159238E-2</v>
      </c>
      <c r="T41" s="158">
        <v>3.4832000000000001</v>
      </c>
      <c r="U41" s="158"/>
      <c r="V41" s="442"/>
      <c r="W41" s="442"/>
    </row>
    <row r="42" spans="1:23" s="92" customFormat="1">
      <c r="A42" s="85">
        <v>43301</v>
      </c>
      <c r="B42" s="86" t="s">
        <v>100</v>
      </c>
      <c r="C42" s="87">
        <v>43330</v>
      </c>
      <c r="D42" s="205">
        <v>1222.9000000000001</v>
      </c>
      <c r="E42" s="205">
        <v>1232.4000000000001</v>
      </c>
      <c r="F42" s="205">
        <v>1215.3</v>
      </c>
      <c r="G42" s="205">
        <v>1231.9000000000001</v>
      </c>
      <c r="H42" s="369">
        <f t="shared" ref="H42:H43" si="112">(E42-F42)*100</f>
        <v>1710.0000000000136</v>
      </c>
      <c r="I42" s="73" t="str">
        <f t="shared" ref="I42:I43" si="113">IF(E42&gt;E41,"過高","")</f>
        <v>過高</v>
      </c>
      <c r="J42" s="73" t="str">
        <f t="shared" ref="J42:J43" si="114">IF(F42&lt;F41,"破低","")</f>
        <v/>
      </c>
      <c r="K42" s="194"/>
      <c r="L42" s="75"/>
      <c r="M42" s="76"/>
      <c r="N42" s="194">
        <v>203311</v>
      </c>
      <c r="O42" s="194"/>
      <c r="P42" s="194"/>
      <c r="Q42" s="194">
        <v>515584</v>
      </c>
      <c r="R42" s="75">
        <f t="shared" ref="R42:R51" si="115">Q42-Q41</f>
        <v>-7786</v>
      </c>
      <c r="S42" s="76">
        <f t="shared" ref="S42:S49" si="116">R42/Q41</f>
        <v>-1.4876664692282706E-2</v>
      </c>
      <c r="T42" s="158">
        <v>3.544</v>
      </c>
      <c r="U42" s="158"/>
      <c r="V42" s="442"/>
      <c r="W42" s="442"/>
    </row>
    <row r="43" spans="1:23" s="318" customFormat="1">
      <c r="A43" s="134">
        <v>43304</v>
      </c>
      <c r="B43" s="135" t="s">
        <v>98</v>
      </c>
      <c r="C43" s="137">
        <v>43330</v>
      </c>
      <c r="D43" s="206">
        <v>1231.7</v>
      </c>
      <c r="E43" s="206">
        <v>1235.2</v>
      </c>
      <c r="F43" s="206">
        <v>1222.2</v>
      </c>
      <c r="G43" s="206">
        <v>1224.5</v>
      </c>
      <c r="H43" s="369">
        <f t="shared" si="112"/>
        <v>1300</v>
      </c>
      <c r="I43" s="73" t="str">
        <f t="shared" si="113"/>
        <v>過高</v>
      </c>
      <c r="J43" s="73" t="str">
        <f t="shared" si="114"/>
        <v/>
      </c>
      <c r="K43" s="193"/>
      <c r="L43" s="75"/>
      <c r="M43" s="76"/>
      <c r="N43" s="193">
        <v>167070</v>
      </c>
      <c r="O43" s="174"/>
      <c r="P43" s="193">
        <v>245283</v>
      </c>
      <c r="Q43" s="193">
        <v>495144</v>
      </c>
      <c r="R43" s="75">
        <f t="shared" si="115"/>
        <v>-20440</v>
      </c>
      <c r="S43" s="76">
        <f t="shared" si="116"/>
        <v>-3.9644364448857994E-2</v>
      </c>
      <c r="T43" s="181">
        <v>3.5455999999999999</v>
      </c>
      <c r="U43" s="181"/>
      <c r="V43" s="434"/>
      <c r="W43" s="434"/>
    </row>
    <row r="44" spans="1:23" s="338" customFormat="1">
      <c r="A44" s="134">
        <v>43305</v>
      </c>
      <c r="B44" s="135" t="s">
        <v>97</v>
      </c>
      <c r="C44" s="137">
        <v>43330</v>
      </c>
      <c r="D44" s="206">
        <v>1224.4000000000001</v>
      </c>
      <c r="E44" s="206">
        <v>1229.7</v>
      </c>
      <c r="F44" s="206">
        <v>1218.0999999999999</v>
      </c>
      <c r="G44" s="206">
        <v>1224.5</v>
      </c>
      <c r="H44" s="369">
        <f t="shared" ref="H44" si="117">(E44-F44)*100</f>
        <v>1160.0000000000136</v>
      </c>
      <c r="I44" s="73" t="str">
        <f t="shared" ref="I44" si="118">IF(E44&gt;E43,"過高","")</f>
        <v/>
      </c>
      <c r="J44" s="73" t="str">
        <f t="shared" ref="J44" si="119">IF(F44&lt;F43,"破低","")</f>
        <v>破低</v>
      </c>
      <c r="K44" s="193">
        <v>299241</v>
      </c>
      <c r="L44" s="75"/>
      <c r="M44" s="76"/>
      <c r="N44" s="193">
        <v>144716</v>
      </c>
      <c r="O44" s="174"/>
      <c r="P44" s="193">
        <v>267030</v>
      </c>
      <c r="Q44" s="193">
        <v>496620</v>
      </c>
      <c r="R44" s="75">
        <f t="shared" si="115"/>
        <v>1476</v>
      </c>
      <c r="S44" s="76">
        <f t="shared" si="116"/>
        <v>2.9809509960738692E-3</v>
      </c>
      <c r="T44" s="181">
        <v>3.5230999999999999</v>
      </c>
      <c r="U44" s="181"/>
      <c r="V44" s="434"/>
      <c r="W44" s="434"/>
    </row>
    <row r="45" spans="1:23" s="339" customFormat="1">
      <c r="A45" s="134">
        <v>43306</v>
      </c>
      <c r="B45" s="135" t="s">
        <v>192</v>
      </c>
      <c r="C45" s="137">
        <v>43330</v>
      </c>
      <c r="D45" s="206">
        <v>1224.2</v>
      </c>
      <c r="E45" s="206">
        <v>1234.3</v>
      </c>
      <c r="F45" s="206">
        <v>1223.2</v>
      </c>
      <c r="G45" s="206">
        <v>1231.8</v>
      </c>
      <c r="H45" s="369">
        <f t="shared" ref="H45" si="120">(E45-F45)*100</f>
        <v>1109.9999999999909</v>
      </c>
      <c r="I45" s="73" t="str">
        <f t="shared" ref="I45" si="121">IF(E45&gt;E44,"過高","")</f>
        <v>過高</v>
      </c>
      <c r="J45" s="73" t="str">
        <f t="shared" ref="J45" si="122">IF(F45&lt;F44,"破低","")</f>
        <v/>
      </c>
      <c r="K45" s="193">
        <v>272401</v>
      </c>
      <c r="L45" s="75">
        <f t="shared" ref="L45:L52" si="123">K45-K44</f>
        <v>-26840</v>
      </c>
      <c r="M45" s="76">
        <f t="shared" ref="M45:M50" si="124">L45/K44</f>
        <v>-8.969359145304287E-2</v>
      </c>
      <c r="N45" s="193">
        <v>130715</v>
      </c>
      <c r="O45" s="174">
        <v>37185</v>
      </c>
      <c r="P45" s="193">
        <v>282097</v>
      </c>
      <c r="Q45" s="193">
        <v>500144</v>
      </c>
      <c r="R45" s="75">
        <f t="shared" si="115"/>
        <v>3524</v>
      </c>
      <c r="S45" s="76">
        <f t="shared" si="116"/>
        <v>7.0959687487414927E-3</v>
      </c>
      <c r="T45" s="181">
        <v>3.4855</v>
      </c>
      <c r="U45" s="181"/>
      <c r="V45" s="434"/>
      <c r="W45" s="434"/>
    </row>
    <row r="46" spans="1:23" s="339" customFormat="1">
      <c r="A46" s="134">
        <v>43307</v>
      </c>
      <c r="B46" s="135" t="s">
        <v>102</v>
      </c>
      <c r="C46" s="137">
        <v>43330</v>
      </c>
      <c r="D46" s="206">
        <v>1231.7</v>
      </c>
      <c r="E46" s="206">
        <v>1235.3</v>
      </c>
      <c r="F46" s="206">
        <v>1221.7</v>
      </c>
      <c r="G46" s="206">
        <v>1222</v>
      </c>
      <c r="H46" s="369">
        <f t="shared" ref="H46" si="125">(E46-F46)*100</f>
        <v>1359.9999999999909</v>
      </c>
      <c r="I46" s="73" t="str">
        <f t="shared" ref="I46" si="126">IF(E46&gt;E45,"過高","")</f>
        <v>過高</v>
      </c>
      <c r="J46" s="73" t="str">
        <f t="shared" ref="J46" si="127">IF(F46&lt;F45,"破低","")</f>
        <v>破低</v>
      </c>
      <c r="K46" s="193">
        <v>285795</v>
      </c>
      <c r="L46" s="75">
        <f t="shared" si="123"/>
        <v>13394</v>
      </c>
      <c r="M46" s="76">
        <f t="shared" si="124"/>
        <v>4.9170157231434537E-2</v>
      </c>
      <c r="N46" s="193">
        <v>86210</v>
      </c>
      <c r="O46" s="174">
        <v>46173</v>
      </c>
      <c r="P46" s="193">
        <v>302167</v>
      </c>
      <c r="Q46" s="193">
        <v>485701</v>
      </c>
      <c r="R46" s="75">
        <f t="shared" si="115"/>
        <v>-14443</v>
      </c>
      <c r="S46" s="76">
        <f t="shared" si="116"/>
        <v>-2.8877683227230558E-2</v>
      </c>
      <c r="T46" s="181">
        <v>3.5190000000000001</v>
      </c>
      <c r="U46" s="181"/>
      <c r="V46" s="434"/>
      <c r="W46" s="434"/>
    </row>
    <row r="47" spans="1:23" s="345" customFormat="1">
      <c r="A47" s="134">
        <v>43308</v>
      </c>
      <c r="B47" s="135" t="s">
        <v>100</v>
      </c>
      <c r="C47" s="137">
        <v>43330</v>
      </c>
      <c r="D47" s="206">
        <v>1222.4000000000001</v>
      </c>
      <c r="E47" s="206">
        <v>1226.9000000000001</v>
      </c>
      <c r="F47" s="206">
        <v>1216.7</v>
      </c>
      <c r="G47" s="206">
        <v>1222.2</v>
      </c>
      <c r="H47" s="369">
        <f t="shared" ref="H47" si="128">(E47-F47)*100</f>
        <v>1020.0000000000045</v>
      </c>
      <c r="I47" s="73" t="str">
        <f t="shared" ref="I47" si="129">IF(E47&gt;E46,"過高","")</f>
        <v/>
      </c>
      <c r="J47" s="73" t="str">
        <f t="shared" ref="J47" si="130">IF(F47&lt;F46,"破低","")</f>
        <v>破低</v>
      </c>
      <c r="K47" s="193">
        <v>254952</v>
      </c>
      <c r="L47" s="75">
        <f t="shared" si="123"/>
        <v>-30843</v>
      </c>
      <c r="M47" s="76">
        <f t="shared" si="124"/>
        <v>-0.1079200125964415</v>
      </c>
      <c r="N47" s="193">
        <v>38703</v>
      </c>
      <c r="O47" s="174">
        <v>49351</v>
      </c>
      <c r="P47" s="193">
        <v>322508</v>
      </c>
      <c r="Q47" s="193">
        <v>463313</v>
      </c>
      <c r="R47" s="75">
        <f t="shared" si="115"/>
        <v>-22388</v>
      </c>
      <c r="S47" s="76">
        <f t="shared" si="116"/>
        <v>-4.6094201988466157E-2</v>
      </c>
      <c r="T47" s="181">
        <v>3.5819999999999999</v>
      </c>
      <c r="U47" s="181"/>
      <c r="V47" s="434"/>
      <c r="W47" s="434"/>
    </row>
    <row r="48" spans="1:23" s="92" customFormat="1">
      <c r="A48" s="85">
        <v>43311</v>
      </c>
      <c r="B48" s="86" t="s">
        <v>98</v>
      </c>
      <c r="C48" s="87">
        <v>43330</v>
      </c>
      <c r="D48" s="205">
        <v>1222.5</v>
      </c>
      <c r="E48" s="205">
        <v>1223.9000000000001</v>
      </c>
      <c r="F48" s="205">
        <v>1218.0999999999999</v>
      </c>
      <c r="G48" s="205">
        <v>1220.3</v>
      </c>
      <c r="H48" s="369">
        <f t="shared" ref="H48" si="131">(E48-F48)*100</f>
        <v>580.00000000001819</v>
      </c>
      <c r="I48" s="73" t="str">
        <f t="shared" ref="I48" si="132">IF(E48&gt;E47,"過高","")</f>
        <v/>
      </c>
      <c r="J48" s="73" t="str">
        <f t="shared" ref="J48" si="133">IF(F48&lt;F47,"破低","")</f>
        <v/>
      </c>
      <c r="K48" s="194">
        <v>62239</v>
      </c>
      <c r="L48" s="75">
        <f t="shared" si="123"/>
        <v>-192713</v>
      </c>
      <c r="M48" s="76">
        <f t="shared" si="124"/>
        <v>-0.75587953810913422</v>
      </c>
      <c r="N48" s="194">
        <v>4759</v>
      </c>
      <c r="O48" s="86">
        <v>54460</v>
      </c>
      <c r="P48" s="194">
        <v>337501</v>
      </c>
      <c r="Q48" s="194">
        <v>449871</v>
      </c>
      <c r="R48" s="75">
        <f t="shared" si="115"/>
        <v>-13442</v>
      </c>
      <c r="S48" s="76">
        <f t="shared" si="116"/>
        <v>-2.9012784014262497E-2</v>
      </c>
      <c r="T48" s="158">
        <v>3.577</v>
      </c>
      <c r="U48" s="158"/>
      <c r="V48" s="442"/>
      <c r="W48" s="442"/>
    </row>
    <row r="49" spans="1:23" s="92" customFormat="1">
      <c r="A49" s="85">
        <v>43312</v>
      </c>
      <c r="B49" s="86" t="s">
        <v>97</v>
      </c>
      <c r="C49" s="87">
        <v>43330</v>
      </c>
      <c r="D49" s="205">
        <v>1230.5</v>
      </c>
      <c r="E49" s="205">
        <v>1237.8</v>
      </c>
      <c r="F49" s="205">
        <v>1222.5999999999999</v>
      </c>
      <c r="G49" s="205">
        <v>1232.9000000000001</v>
      </c>
      <c r="H49" s="369">
        <f t="shared" ref="H49" si="134">(E49-F49)*100</f>
        <v>1520.0000000000045</v>
      </c>
      <c r="I49" s="73" t="str">
        <f t="shared" ref="I49" si="135">IF(E49&gt;E48,"過高","")</f>
        <v>過高</v>
      </c>
      <c r="J49" s="73" t="str">
        <f t="shared" ref="J49" si="136">IF(F49&lt;F48,"破低","")</f>
        <v/>
      </c>
      <c r="K49" s="194">
        <v>2722</v>
      </c>
      <c r="L49" s="75">
        <f t="shared" si="123"/>
        <v>-59517</v>
      </c>
      <c r="M49" s="76">
        <f t="shared" si="124"/>
        <v>-0.95626536416073527</v>
      </c>
      <c r="N49" s="194">
        <v>3850</v>
      </c>
      <c r="O49" s="86">
        <v>54247</v>
      </c>
      <c r="P49" s="194">
        <v>340170</v>
      </c>
      <c r="Q49" s="194">
        <v>452655</v>
      </c>
      <c r="R49" s="75">
        <f t="shared" si="115"/>
        <v>2784</v>
      </c>
      <c r="S49" s="76">
        <f t="shared" si="116"/>
        <v>6.1884406863300812E-3</v>
      </c>
      <c r="T49" s="158">
        <v>3.5226000000000002</v>
      </c>
      <c r="U49" s="158"/>
      <c r="V49" s="442"/>
      <c r="W49" s="442"/>
    </row>
    <row r="50" spans="1:23" s="92" customFormat="1">
      <c r="A50" s="85">
        <v>43313</v>
      </c>
      <c r="B50" s="86" t="s">
        <v>192</v>
      </c>
      <c r="C50" s="87">
        <v>43330</v>
      </c>
      <c r="D50" s="205">
        <v>1232.7</v>
      </c>
      <c r="E50" s="205">
        <v>1233.7</v>
      </c>
      <c r="F50" s="205">
        <v>1224.4000000000001</v>
      </c>
      <c r="G50" s="205">
        <v>1224.5</v>
      </c>
      <c r="H50" s="369">
        <f t="shared" ref="H50" si="137">(E50-F50)*100</f>
        <v>929.99999999999545</v>
      </c>
      <c r="I50" s="73" t="str">
        <f t="shared" ref="I50" si="138">IF(E50&gt;E49,"過高","")</f>
        <v/>
      </c>
      <c r="J50" s="73" t="str">
        <f t="shared" ref="J50" si="139">IF(F50&lt;F49,"破低","")</f>
        <v/>
      </c>
      <c r="K50" s="194">
        <v>836</v>
      </c>
      <c r="L50" s="75">
        <f t="shared" si="123"/>
        <v>-1886</v>
      </c>
      <c r="M50" s="76">
        <f t="shared" si="124"/>
        <v>-0.69287288758265986</v>
      </c>
      <c r="N50" s="194">
        <v>3382</v>
      </c>
      <c r="O50" s="86">
        <v>55151</v>
      </c>
      <c r="P50" s="194">
        <v>339616</v>
      </c>
      <c r="Q50" s="194">
        <v>453432</v>
      </c>
      <c r="R50" s="75">
        <f t="shared" si="115"/>
        <v>777</v>
      </c>
      <c r="S50" s="76">
        <f t="shared" ref="S50" si="140">R50/Q49</f>
        <v>1.7165390860589191E-3</v>
      </c>
      <c r="T50" s="158">
        <v>3.5466000000000002</v>
      </c>
      <c r="U50" s="158"/>
      <c r="V50" s="442"/>
      <c r="W50" s="442"/>
    </row>
    <row r="51" spans="1:23" s="92" customFormat="1">
      <c r="A51" s="85">
        <v>43314</v>
      </c>
      <c r="B51" s="86" t="s">
        <v>102</v>
      </c>
      <c r="C51" s="87">
        <v>43330</v>
      </c>
      <c r="D51" s="205">
        <v>1214.7</v>
      </c>
      <c r="E51" s="205">
        <v>1219.3</v>
      </c>
      <c r="F51" s="205">
        <v>1205.8</v>
      </c>
      <c r="G51" s="205">
        <v>1205.8</v>
      </c>
      <c r="H51" s="369">
        <f t="shared" ref="H51" si="141">(E51-F51)*100</f>
        <v>1350</v>
      </c>
      <c r="I51" s="73" t="str">
        <f t="shared" ref="I51" si="142">IF(E51&gt;E50,"過高","")</f>
        <v/>
      </c>
      <c r="J51" s="73" t="str">
        <f t="shared" ref="J51" si="143">IF(F51&lt;F50,"破低","")</f>
        <v>破低</v>
      </c>
      <c r="K51" s="194">
        <v>411</v>
      </c>
      <c r="L51" s="75">
        <f t="shared" si="123"/>
        <v>-425</v>
      </c>
      <c r="M51" s="76">
        <f t="shared" ref="M51" si="144">L51/K50</f>
        <v>-0.50837320574162681</v>
      </c>
      <c r="N51" s="194">
        <v>3325</v>
      </c>
      <c r="O51" s="86">
        <v>55162</v>
      </c>
      <c r="P51" s="194">
        <v>344349</v>
      </c>
      <c r="Q51" s="194">
        <v>458919</v>
      </c>
      <c r="R51" s="75">
        <f t="shared" si="115"/>
        <v>5487</v>
      </c>
      <c r="S51" s="76">
        <f t="shared" ref="S51" si="145">R51/Q50</f>
        <v>1.2101042714232785E-2</v>
      </c>
      <c r="T51" s="158">
        <v>3.56</v>
      </c>
      <c r="U51" s="158"/>
      <c r="V51" s="442"/>
      <c r="W51" s="442"/>
    </row>
    <row r="52" spans="1:23" s="92" customFormat="1">
      <c r="A52" s="85">
        <v>43315</v>
      </c>
      <c r="B52" s="86" t="s">
        <v>100</v>
      </c>
      <c r="C52" s="87">
        <v>43330</v>
      </c>
      <c r="D52" s="205">
        <v>1206.5</v>
      </c>
      <c r="E52" s="205">
        <v>1219</v>
      </c>
      <c r="F52" s="205">
        <v>1205.0999999999999</v>
      </c>
      <c r="G52" s="205">
        <v>1212.5999999999999</v>
      </c>
      <c r="H52" s="369">
        <f t="shared" ref="H52:H53" si="146">(E52-F52)*100</f>
        <v>1390.0000000000091</v>
      </c>
      <c r="I52" s="73" t="str">
        <f t="shared" ref="I52:I53" si="147">IF(E52&gt;E51,"過高","")</f>
        <v/>
      </c>
      <c r="J52" s="73" t="str">
        <f t="shared" ref="J52:J53" si="148">IF(F52&lt;F51,"破低","")</f>
        <v>破低</v>
      </c>
      <c r="K52" s="194">
        <v>784</v>
      </c>
      <c r="L52" s="75">
        <f t="shared" si="123"/>
        <v>373</v>
      </c>
      <c r="M52" s="76">
        <f t="shared" ref="M52" si="149">L52/K51</f>
        <v>0.90754257907542579</v>
      </c>
      <c r="N52" s="194">
        <v>2681</v>
      </c>
      <c r="O52" s="86">
        <v>54946</v>
      </c>
      <c r="P52" s="194">
        <v>346005</v>
      </c>
      <c r="Q52" s="194">
        <v>459970</v>
      </c>
      <c r="R52" s="75">
        <f t="shared" ref="R52" si="150">Q52-Q51</f>
        <v>1051</v>
      </c>
      <c r="S52" s="76">
        <f t="shared" ref="S52" si="151">R52/Q51</f>
        <v>2.2901644952595121E-3</v>
      </c>
      <c r="T52" s="158">
        <v>3.5710999999999999</v>
      </c>
      <c r="U52" s="158"/>
      <c r="V52" s="442"/>
      <c r="W52" s="442"/>
    </row>
    <row r="53" spans="1:23" s="368" customFormat="1">
      <c r="A53" s="134">
        <v>43318</v>
      </c>
      <c r="B53" s="135" t="s">
        <v>98</v>
      </c>
      <c r="C53" s="137">
        <v>43330</v>
      </c>
      <c r="D53" s="206">
        <v>1214.4000000000001</v>
      </c>
      <c r="E53" s="206">
        <v>1214.4000000000001</v>
      </c>
      <c r="F53" s="206">
        <v>1206.5999999999999</v>
      </c>
      <c r="G53" s="206">
        <v>1206.7</v>
      </c>
      <c r="H53" s="369">
        <f t="shared" si="146"/>
        <v>780.00000000001819</v>
      </c>
      <c r="I53" s="73" t="str">
        <f t="shared" si="147"/>
        <v/>
      </c>
      <c r="J53" s="73" t="str">
        <f t="shared" si="148"/>
        <v/>
      </c>
      <c r="K53" s="193">
        <v>297</v>
      </c>
      <c r="L53" s="75">
        <f t="shared" ref="L53:L54" si="152">K53-K52</f>
        <v>-487</v>
      </c>
      <c r="M53" s="76">
        <f t="shared" ref="M53:M54" si="153">L53/K52</f>
        <v>-0.62117346938775508</v>
      </c>
      <c r="N53" s="193">
        <v>1418</v>
      </c>
      <c r="O53" s="174">
        <v>55084</v>
      </c>
      <c r="P53" s="193">
        <v>346085</v>
      </c>
      <c r="Q53" s="193">
        <v>459393</v>
      </c>
      <c r="R53" s="75">
        <f t="shared" ref="R53" si="154">Q53-Q52</f>
        <v>-577</v>
      </c>
      <c r="S53" s="76">
        <f t="shared" ref="S53" si="155">R53/Q52</f>
        <v>-1.254429636715438E-3</v>
      </c>
      <c r="T53" s="181">
        <v>3.5116000000000001</v>
      </c>
      <c r="U53" s="181"/>
      <c r="V53" s="434">
        <v>3.47</v>
      </c>
      <c r="W53" s="434"/>
    </row>
    <row r="54" spans="1:23" s="368" customFormat="1">
      <c r="A54" s="134">
        <v>43319</v>
      </c>
      <c r="B54" s="135" t="s">
        <v>97</v>
      </c>
      <c r="C54" s="137">
        <v>43330</v>
      </c>
      <c r="D54" s="206">
        <v>1207.8</v>
      </c>
      <c r="E54" s="206">
        <v>1214.8</v>
      </c>
      <c r="F54" s="206">
        <v>1207.8</v>
      </c>
      <c r="G54" s="206">
        <v>1209.7</v>
      </c>
      <c r="H54" s="369">
        <f t="shared" ref="H54:H56" si="156">(E54-F54)*100</f>
        <v>700</v>
      </c>
      <c r="I54" s="73" t="str">
        <f t="shared" ref="I54:I56" si="157">IF(E54&gt;E53,"過高","")</f>
        <v>過高</v>
      </c>
      <c r="J54" s="73" t="str">
        <f t="shared" ref="J54:J56" si="158">IF(F54&lt;F53,"破低","")</f>
        <v/>
      </c>
      <c r="K54" s="193">
        <v>715</v>
      </c>
      <c r="L54" s="75">
        <f t="shared" si="152"/>
        <v>418</v>
      </c>
      <c r="M54" s="76">
        <f t="shared" si="153"/>
        <v>1.4074074074074074</v>
      </c>
      <c r="N54" s="193">
        <v>1190</v>
      </c>
      <c r="O54" s="174">
        <v>54813</v>
      </c>
      <c r="P54" s="193">
        <v>346916</v>
      </c>
      <c r="Q54" s="193">
        <v>459474</v>
      </c>
      <c r="R54" s="75">
        <f t="shared" ref="R54" si="159">Q54-Q53</f>
        <v>81</v>
      </c>
      <c r="S54" s="76">
        <f t="shared" ref="S54" si="160">R54/Q53</f>
        <v>1.7631962176175954E-4</v>
      </c>
      <c r="T54" s="181">
        <v>3.5503999999999998</v>
      </c>
      <c r="U54" s="181"/>
      <c r="V54" s="434">
        <v>3.88</v>
      </c>
      <c r="W54" s="434"/>
    </row>
    <row r="55" spans="1:23" s="368" customFormat="1">
      <c r="A55" s="134">
        <v>43320</v>
      </c>
      <c r="B55" s="135" t="s">
        <v>192</v>
      </c>
      <c r="C55" s="137">
        <v>43330</v>
      </c>
      <c r="D55" s="206">
        <v>1212</v>
      </c>
      <c r="E55" s="206">
        <v>1215.2</v>
      </c>
      <c r="F55" s="206">
        <v>1205.9000000000001</v>
      </c>
      <c r="G55" s="206">
        <v>1209</v>
      </c>
      <c r="H55" s="369">
        <f t="shared" si="156"/>
        <v>929.99999999999545</v>
      </c>
      <c r="I55" s="73" t="str">
        <f t="shared" si="157"/>
        <v>過高</v>
      </c>
      <c r="J55" s="73" t="str">
        <f t="shared" si="158"/>
        <v>破低</v>
      </c>
      <c r="K55" s="193">
        <v>209</v>
      </c>
      <c r="L55" s="75">
        <f t="shared" ref="L55" si="161">K55-K54</f>
        <v>-506</v>
      </c>
      <c r="M55" s="76">
        <f t="shared" ref="M55" si="162">L55/K54</f>
        <v>-0.70769230769230773</v>
      </c>
      <c r="N55" s="193">
        <v>862</v>
      </c>
      <c r="O55" s="174">
        <v>54801</v>
      </c>
      <c r="P55" s="193">
        <v>349848</v>
      </c>
      <c r="Q55" s="193">
        <v>461454</v>
      </c>
      <c r="R55" s="75">
        <f t="shared" ref="R55" si="163">Q55-Q54</f>
        <v>1980</v>
      </c>
      <c r="S55" s="76">
        <f t="shared" ref="S55" si="164">R55/Q54</f>
        <v>4.3092753888141662E-3</v>
      </c>
      <c r="T55" s="181">
        <v>3.5608</v>
      </c>
      <c r="U55" s="181"/>
      <c r="V55" s="434">
        <v>3.48</v>
      </c>
      <c r="W55" s="434"/>
    </row>
    <row r="56" spans="1:23" s="377" customFormat="1">
      <c r="A56" s="134">
        <v>43321</v>
      </c>
      <c r="B56" s="135" t="s">
        <v>102</v>
      </c>
      <c r="C56" s="137">
        <v>43330</v>
      </c>
      <c r="D56" s="206">
        <v>1214.5</v>
      </c>
      <c r="E56" s="206">
        <v>1215.3</v>
      </c>
      <c r="F56" s="206">
        <v>1211.5</v>
      </c>
      <c r="G56" s="206">
        <v>1211.8</v>
      </c>
      <c r="H56" s="369">
        <f t="shared" si="156"/>
        <v>379.99999999999545</v>
      </c>
      <c r="I56" s="73" t="str">
        <f t="shared" si="157"/>
        <v>過高</v>
      </c>
      <c r="J56" s="73" t="str">
        <f t="shared" si="158"/>
        <v/>
      </c>
      <c r="K56" s="193">
        <v>44</v>
      </c>
      <c r="L56" s="75">
        <f t="shared" ref="L56:L76" si="165">K56-K55</f>
        <v>-165</v>
      </c>
      <c r="M56" s="76">
        <f t="shared" ref="M56:M61" si="166">L56/K55</f>
        <v>-0.78947368421052633</v>
      </c>
      <c r="N56" s="193">
        <v>806</v>
      </c>
      <c r="O56" s="174">
        <v>54665</v>
      </c>
      <c r="P56" s="193">
        <v>351789</v>
      </c>
      <c r="Q56" s="193">
        <v>463370</v>
      </c>
      <c r="R56" s="75">
        <f t="shared" ref="R56" si="167">Q56-Q55</f>
        <v>1916</v>
      </c>
      <c r="S56" s="76">
        <f t="shared" ref="S56" si="168">R56/Q55</f>
        <v>4.1520931663827816E-3</v>
      </c>
      <c r="T56" s="181">
        <v>3.5592000000000001</v>
      </c>
      <c r="U56" s="181"/>
      <c r="V56" s="434">
        <v>3.3</v>
      </c>
      <c r="W56" s="434"/>
    </row>
    <row r="57" spans="1:23" s="377" customFormat="1">
      <c r="A57" s="134">
        <v>43322</v>
      </c>
      <c r="B57" s="135" t="s">
        <v>100</v>
      </c>
      <c r="C57" s="137">
        <v>43330</v>
      </c>
      <c r="D57" s="206">
        <v>1212.5</v>
      </c>
      <c r="E57" s="206">
        <v>1216.4000000000001</v>
      </c>
      <c r="F57" s="206">
        <v>1205.5999999999999</v>
      </c>
      <c r="G57" s="206">
        <v>1210.4000000000001</v>
      </c>
      <c r="H57" s="369">
        <f t="shared" ref="H57" si="169">(E57-F57)*100</f>
        <v>1080.0000000000182</v>
      </c>
      <c r="I57" s="73" t="str">
        <f t="shared" ref="I57" si="170">IF(E57&gt;E56,"過高","")</f>
        <v>過高</v>
      </c>
      <c r="J57" s="73" t="str">
        <f t="shared" ref="J57" si="171">IF(F57&lt;F56,"破低","")</f>
        <v>破低</v>
      </c>
      <c r="K57" s="193">
        <v>75</v>
      </c>
      <c r="L57" s="75">
        <f t="shared" si="165"/>
        <v>31</v>
      </c>
      <c r="M57" s="76">
        <f t="shared" si="166"/>
        <v>0.70454545454545459</v>
      </c>
      <c r="N57" s="193">
        <v>749</v>
      </c>
      <c r="O57" s="174">
        <v>54714</v>
      </c>
      <c r="P57" s="193">
        <v>354722</v>
      </c>
      <c r="Q57" s="193">
        <v>466612</v>
      </c>
      <c r="R57" s="75">
        <f t="shared" ref="R57" si="172">Q57-Q56</f>
        <v>3242</v>
      </c>
      <c r="S57" s="76">
        <f t="shared" ref="S57" si="173">R57/Q56</f>
        <v>6.9965686168720464E-3</v>
      </c>
      <c r="T57" s="181">
        <v>3.5545</v>
      </c>
      <c r="U57" s="181"/>
      <c r="V57" s="434">
        <v>3.61</v>
      </c>
      <c r="W57" s="434"/>
    </row>
    <row r="58" spans="1:23" s="92" customFormat="1">
      <c r="A58" s="85">
        <v>43325</v>
      </c>
      <c r="B58" s="86" t="s">
        <v>98</v>
      </c>
      <c r="C58" s="87">
        <v>43330</v>
      </c>
      <c r="D58" s="205">
        <v>1207</v>
      </c>
      <c r="E58" s="205">
        <v>1207.4000000000001</v>
      </c>
      <c r="F58" s="205">
        <v>1191.5999999999999</v>
      </c>
      <c r="G58" s="205">
        <v>1192.8</v>
      </c>
      <c r="H58" s="369">
        <f t="shared" ref="H58" si="174">(E58-F58)*100</f>
        <v>1580.0000000000182</v>
      </c>
      <c r="I58" s="73" t="str">
        <f t="shared" ref="I58" si="175">IF(E58&gt;E57,"過高","")</f>
        <v/>
      </c>
      <c r="J58" s="73" t="str">
        <f t="shared" ref="J58" si="176">IF(F58&lt;F57,"破低","")</f>
        <v>破低</v>
      </c>
      <c r="K58" s="194">
        <v>78</v>
      </c>
      <c r="L58" s="75">
        <f t="shared" si="165"/>
        <v>3</v>
      </c>
      <c r="M58" s="76">
        <f t="shared" si="166"/>
        <v>0.04</v>
      </c>
      <c r="N58" s="194">
        <v>743</v>
      </c>
      <c r="O58" s="86">
        <v>55453</v>
      </c>
      <c r="P58" s="194">
        <v>362941</v>
      </c>
      <c r="Q58" s="194">
        <v>475774</v>
      </c>
      <c r="R58" s="75">
        <f t="shared" ref="R58" si="177">Q58-Q57</f>
        <v>9162</v>
      </c>
      <c r="S58" s="76">
        <f t="shared" ref="S58" si="178">R58/Q57</f>
        <v>1.9635157261279179E-2</v>
      </c>
      <c r="T58" s="158">
        <v>3.5985</v>
      </c>
      <c r="U58" s="158"/>
      <c r="V58" s="442">
        <v>4</v>
      </c>
      <c r="W58" s="442"/>
    </row>
    <row r="59" spans="1:23" s="92" customFormat="1">
      <c r="A59" s="85">
        <v>43326</v>
      </c>
      <c r="B59" s="86" t="s">
        <v>97</v>
      </c>
      <c r="C59" s="87">
        <v>43330</v>
      </c>
      <c r="D59" s="205">
        <v>1193.0999999999999</v>
      </c>
      <c r="E59" s="205">
        <v>1197.5</v>
      </c>
      <c r="F59" s="205">
        <v>1192.8</v>
      </c>
      <c r="G59" s="205">
        <v>1193.5999999999999</v>
      </c>
      <c r="H59" s="369">
        <f t="shared" ref="H59" si="179">(E59-F59)*100</f>
        <v>470.00000000000455</v>
      </c>
      <c r="I59" s="73" t="str">
        <f t="shared" ref="I59" si="180">IF(E59&gt;E58,"過高","")</f>
        <v/>
      </c>
      <c r="J59" s="73" t="str">
        <f t="shared" ref="J59" si="181">IF(F59&lt;F58,"破低","")</f>
        <v/>
      </c>
      <c r="K59" s="194">
        <v>92</v>
      </c>
      <c r="L59" s="75">
        <f t="shared" si="165"/>
        <v>14</v>
      </c>
      <c r="M59" s="76">
        <f t="shared" si="166"/>
        <v>0.17948717948717949</v>
      </c>
      <c r="N59" s="194">
        <v>425</v>
      </c>
      <c r="O59" s="86">
        <v>56413</v>
      </c>
      <c r="P59" s="194">
        <v>363101</v>
      </c>
      <c r="Q59" s="194">
        <v>476739</v>
      </c>
      <c r="R59" s="75">
        <f t="shared" ref="R59" si="182">Q59-Q58</f>
        <v>965</v>
      </c>
      <c r="S59" s="76">
        <f t="shared" ref="S59" si="183">R59/Q58</f>
        <v>2.0282739283777594E-3</v>
      </c>
      <c r="T59" s="158">
        <v>3.6021999999999998</v>
      </c>
      <c r="U59" s="158"/>
      <c r="V59" s="442">
        <v>3.96</v>
      </c>
      <c r="W59" s="442"/>
    </row>
    <row r="60" spans="1:23" s="92" customFormat="1">
      <c r="A60" s="85">
        <v>43327</v>
      </c>
      <c r="B60" s="86" t="s">
        <v>192</v>
      </c>
      <c r="C60" s="87">
        <v>43330</v>
      </c>
      <c r="D60" s="205">
        <v>1187.8</v>
      </c>
      <c r="E60" s="205">
        <v>1188.0999999999999</v>
      </c>
      <c r="F60" s="205">
        <v>1174.5999999999999</v>
      </c>
      <c r="G60" s="205">
        <v>1177.0999999999999</v>
      </c>
      <c r="H60" s="369">
        <f t="shared" ref="H60" si="184">(E60-F60)*100</f>
        <v>1350</v>
      </c>
      <c r="I60" s="73" t="str">
        <f t="shared" ref="I60" si="185">IF(E60&gt;E59,"過高","")</f>
        <v/>
      </c>
      <c r="J60" s="73" t="str">
        <f t="shared" ref="J60" si="186">IF(F60&lt;F59,"破低","")</f>
        <v>破低</v>
      </c>
      <c r="K60" s="194">
        <v>71</v>
      </c>
      <c r="L60" s="75">
        <f t="shared" si="165"/>
        <v>-21</v>
      </c>
      <c r="M60" s="76">
        <f t="shared" si="166"/>
        <v>-0.22826086956521738</v>
      </c>
      <c r="N60" s="194">
        <v>383</v>
      </c>
      <c r="O60" s="86">
        <v>57604</v>
      </c>
      <c r="P60" s="194">
        <v>363775</v>
      </c>
      <c r="Q60" s="194">
        <v>479969</v>
      </c>
      <c r="R60" s="75">
        <f t="shared" ref="R60" si="187">Q60-Q59</f>
        <v>3230</v>
      </c>
      <c r="S60" s="76">
        <f t="shared" ref="S60" si="188">R60/Q59</f>
        <v>6.7751956521283135E-3</v>
      </c>
      <c r="T60" s="158">
        <v>3.5480999999999998</v>
      </c>
      <c r="U60" s="158"/>
      <c r="V60" s="442">
        <v>3.34</v>
      </c>
      <c r="W60" s="442"/>
    </row>
    <row r="61" spans="1:23" s="92" customFormat="1">
      <c r="A61" s="85">
        <v>43328</v>
      </c>
      <c r="B61" s="86" t="s">
        <v>102</v>
      </c>
      <c r="C61" s="87">
        <v>43330</v>
      </c>
      <c r="D61" s="205">
        <v>1173.2</v>
      </c>
      <c r="E61" s="205">
        <v>1180.2</v>
      </c>
      <c r="F61" s="205">
        <v>1161.4000000000001</v>
      </c>
      <c r="G61" s="205">
        <v>1180.2</v>
      </c>
      <c r="H61" s="369">
        <f t="shared" ref="H61" si="189">(E61-F61)*100</f>
        <v>1879.9999999999955</v>
      </c>
      <c r="I61" s="73" t="str">
        <f t="shared" ref="I61" si="190">IF(E61&gt;E60,"過高","")</f>
        <v/>
      </c>
      <c r="J61" s="73" t="str">
        <f t="shared" ref="J61" si="191">IF(F61&lt;F60,"破低","")</f>
        <v>破低</v>
      </c>
      <c r="K61" s="194">
        <v>123</v>
      </c>
      <c r="L61" s="75">
        <f t="shared" si="165"/>
        <v>52</v>
      </c>
      <c r="M61" s="76">
        <f t="shared" si="166"/>
        <v>0.73239436619718312</v>
      </c>
      <c r="N61" s="194">
        <v>272</v>
      </c>
      <c r="O61" s="86">
        <v>57474</v>
      </c>
      <c r="P61" s="194">
        <v>361516</v>
      </c>
      <c r="Q61" s="194">
        <v>477460</v>
      </c>
      <c r="R61" s="75">
        <f t="shared" ref="R61:R62" si="192">Q61-Q60</f>
        <v>-2509</v>
      </c>
      <c r="S61" s="76">
        <f t="shared" ref="S61:S62" si="193">R61/Q60</f>
        <v>-5.2274209376022198E-3</v>
      </c>
      <c r="T61" s="158">
        <v>3.5830000000000002</v>
      </c>
      <c r="U61" s="158"/>
      <c r="V61" s="442">
        <v>2.81</v>
      </c>
      <c r="W61" s="442"/>
    </row>
    <row r="62" spans="1:23" s="92" customFormat="1">
      <c r="A62" s="85">
        <v>43329</v>
      </c>
      <c r="B62" s="86" t="s">
        <v>100</v>
      </c>
      <c r="C62" s="87">
        <v>43330</v>
      </c>
      <c r="D62" s="205">
        <v>1174.7</v>
      </c>
      <c r="E62" s="205">
        <v>1181.2</v>
      </c>
      <c r="F62" s="205">
        <v>1174</v>
      </c>
      <c r="G62" s="205">
        <v>1181.2</v>
      </c>
      <c r="H62" s="369">
        <f t="shared" ref="H62:H63" si="194">(E62-F62)*100</f>
        <v>720.00000000000455</v>
      </c>
      <c r="I62" s="73" t="str">
        <f t="shared" ref="I62:I63" si="195">IF(E62&gt;E61,"過高","")</f>
        <v>過高</v>
      </c>
      <c r="J62" s="73" t="str">
        <f t="shared" ref="J62:J63" si="196">IF(F62&lt;F61,"破低","")</f>
        <v/>
      </c>
      <c r="K62" s="194">
        <v>66</v>
      </c>
      <c r="L62" s="75">
        <f t="shared" si="165"/>
        <v>-57</v>
      </c>
      <c r="M62" s="76">
        <f t="shared" ref="M62:M63" si="197">L62/K61</f>
        <v>-0.46341463414634149</v>
      </c>
      <c r="N62" s="194">
        <v>246</v>
      </c>
      <c r="O62" s="86">
        <v>57733</v>
      </c>
      <c r="P62" s="194">
        <v>359550</v>
      </c>
      <c r="Q62" s="194">
        <v>476035</v>
      </c>
      <c r="R62" s="75">
        <f t="shared" si="192"/>
        <v>-1425</v>
      </c>
      <c r="S62" s="76">
        <f t="shared" si="193"/>
        <v>-2.984543207807984E-3</v>
      </c>
      <c r="T62" s="158">
        <v>3.5541</v>
      </c>
      <c r="U62" s="158"/>
      <c r="V62" s="442">
        <v>2.5499999999999998</v>
      </c>
      <c r="W62" s="442"/>
    </row>
    <row r="63" spans="1:23" s="393" customFormat="1">
      <c r="A63" s="134">
        <v>43332</v>
      </c>
      <c r="B63" s="135" t="s">
        <v>98</v>
      </c>
      <c r="C63" s="137">
        <v>43330</v>
      </c>
      <c r="D63" s="206">
        <v>1184.8</v>
      </c>
      <c r="E63" s="206">
        <v>1190</v>
      </c>
      <c r="F63" s="206">
        <v>1184.4000000000001</v>
      </c>
      <c r="G63" s="206">
        <v>1190</v>
      </c>
      <c r="H63" s="369">
        <f t="shared" si="194"/>
        <v>559.99999999999091</v>
      </c>
      <c r="I63" s="73" t="str">
        <f t="shared" si="195"/>
        <v>過高</v>
      </c>
      <c r="J63" s="73" t="str">
        <f t="shared" si="196"/>
        <v/>
      </c>
      <c r="K63" s="193">
        <v>68</v>
      </c>
      <c r="L63" s="75">
        <f t="shared" si="165"/>
        <v>2</v>
      </c>
      <c r="M63" s="76">
        <f t="shared" si="197"/>
        <v>3.0303030303030304E-2</v>
      </c>
      <c r="N63" s="193">
        <v>237</v>
      </c>
      <c r="O63" s="174">
        <v>57400</v>
      </c>
      <c r="P63" s="193">
        <v>364228</v>
      </c>
      <c r="Q63" s="193">
        <v>481468</v>
      </c>
      <c r="R63" s="75">
        <f t="shared" ref="R63" si="198">Q63-Q62</f>
        <v>5433</v>
      </c>
      <c r="S63" s="76">
        <f t="shared" ref="S63" si="199">R63/Q62</f>
        <v>1.1413026353104289E-2</v>
      </c>
      <c r="T63" s="181">
        <v>2.9051999999999998</v>
      </c>
      <c r="U63" s="181"/>
      <c r="V63" s="434">
        <v>2</v>
      </c>
      <c r="W63" s="434"/>
    </row>
    <row r="64" spans="1:23" s="393" customFormat="1">
      <c r="A64" s="134">
        <v>43333</v>
      </c>
      <c r="B64" s="135" t="s">
        <v>97</v>
      </c>
      <c r="C64" s="137">
        <v>43330</v>
      </c>
      <c r="D64" s="206">
        <v>1189.8</v>
      </c>
      <c r="E64" s="206">
        <v>1190.5</v>
      </c>
      <c r="F64" s="206">
        <v>1189.8</v>
      </c>
      <c r="G64" s="206">
        <v>1190.5</v>
      </c>
      <c r="H64" s="369">
        <f t="shared" ref="H64" si="200">(E64-F64)*100</f>
        <v>70.000000000004547</v>
      </c>
      <c r="I64" s="73" t="str">
        <f t="shared" ref="I64" si="201">IF(E64&gt;E63,"過高","")</f>
        <v>過高</v>
      </c>
      <c r="J64" s="73" t="str">
        <f t="shared" ref="J64" si="202">IF(F64&lt;F63,"破低","")</f>
        <v/>
      </c>
      <c r="K64" s="193">
        <v>22</v>
      </c>
      <c r="L64" s="75">
        <f t="shared" si="165"/>
        <v>-46</v>
      </c>
      <c r="M64" s="76">
        <f t="shared" ref="M64" si="203">L64/K63</f>
        <v>-0.67647058823529416</v>
      </c>
      <c r="N64" s="193">
        <v>210</v>
      </c>
      <c r="O64" s="174">
        <v>56913</v>
      </c>
      <c r="P64" s="193">
        <v>366706</v>
      </c>
      <c r="Q64" s="193">
        <v>483730</v>
      </c>
      <c r="R64" s="75">
        <f t="shared" ref="R64:R66" si="204">Q64-Q63</f>
        <v>2262</v>
      </c>
      <c r="S64" s="76">
        <f t="shared" ref="S64:S66" si="205">R64/Q63</f>
        <v>4.6981315476833348E-3</v>
      </c>
      <c r="T64" s="181">
        <v>2.7709999999999999</v>
      </c>
      <c r="U64" s="181"/>
      <c r="V64" s="434">
        <v>2.23</v>
      </c>
      <c r="W64" s="434"/>
    </row>
    <row r="65" spans="1:23" s="393" customFormat="1">
      <c r="A65" s="134">
        <v>43334</v>
      </c>
      <c r="B65" s="135" t="s">
        <v>192</v>
      </c>
      <c r="C65" s="137">
        <v>43330</v>
      </c>
      <c r="D65" s="206">
        <v>1194.7</v>
      </c>
      <c r="E65" s="206">
        <v>1196.2</v>
      </c>
      <c r="F65" s="206">
        <v>1194.7</v>
      </c>
      <c r="G65" s="206">
        <v>1196.2</v>
      </c>
      <c r="H65" s="369">
        <f t="shared" ref="H65:H67" si="206">(E65-F65)*100</f>
        <v>150</v>
      </c>
      <c r="I65" s="73" t="str">
        <f t="shared" ref="I65:I67" si="207">IF(E65&gt;E64,"過高","")</f>
        <v>過高</v>
      </c>
      <c r="J65" s="73" t="str">
        <f t="shared" ref="J65:J67" si="208">IF(F65&lt;F64,"破低","")</f>
        <v/>
      </c>
      <c r="K65" s="193">
        <v>17</v>
      </c>
      <c r="L65" s="75">
        <f t="shared" si="165"/>
        <v>-5</v>
      </c>
      <c r="M65" s="76">
        <f t="shared" ref="M65:M66" si="209">L65/K64</f>
        <v>-0.22727272727272727</v>
      </c>
      <c r="N65" s="193">
        <v>187</v>
      </c>
      <c r="O65" s="174">
        <v>57643</v>
      </c>
      <c r="P65" s="193">
        <v>367375</v>
      </c>
      <c r="Q65" s="193">
        <v>485184</v>
      </c>
      <c r="R65" s="75">
        <f t="shared" si="204"/>
        <v>1454</v>
      </c>
      <c r="S65" s="76">
        <f t="shared" si="205"/>
        <v>3.005809025696153E-3</v>
      </c>
      <c r="T65" s="182">
        <v>2.6815000000000002</v>
      </c>
      <c r="U65" s="182"/>
      <c r="V65" s="434">
        <v>2.31</v>
      </c>
      <c r="W65" s="434"/>
    </row>
    <row r="66" spans="1:23" s="393" customFormat="1">
      <c r="A66" s="134">
        <v>43335</v>
      </c>
      <c r="B66" s="135" t="s">
        <v>102</v>
      </c>
      <c r="C66" s="137">
        <v>43330</v>
      </c>
      <c r="D66" s="206">
        <v>1189.3</v>
      </c>
      <c r="E66" s="206">
        <v>1190.3</v>
      </c>
      <c r="F66" s="206">
        <v>1184.9000000000001</v>
      </c>
      <c r="G66" s="206">
        <v>1184.9000000000001</v>
      </c>
      <c r="H66" s="369">
        <f t="shared" si="206"/>
        <v>539.99999999998636</v>
      </c>
      <c r="I66" s="73" t="str">
        <f t="shared" si="207"/>
        <v/>
      </c>
      <c r="J66" s="73" t="str">
        <f t="shared" si="208"/>
        <v>破低</v>
      </c>
      <c r="K66" s="193">
        <v>95</v>
      </c>
      <c r="L66" s="75">
        <f t="shared" si="165"/>
        <v>78</v>
      </c>
      <c r="M66" s="76">
        <f t="shared" si="209"/>
        <v>4.5882352941176467</v>
      </c>
      <c r="N66" s="193">
        <v>147</v>
      </c>
      <c r="O66" s="174">
        <v>55622</v>
      </c>
      <c r="P66" s="193">
        <v>364339</v>
      </c>
      <c r="Q66" s="193">
        <v>480516</v>
      </c>
      <c r="R66" s="75">
        <f t="shared" si="204"/>
        <v>-4668</v>
      </c>
      <c r="S66" s="76">
        <f t="shared" si="205"/>
        <v>-9.6210922041946971E-3</v>
      </c>
      <c r="T66" s="182">
        <v>2.6667000000000001</v>
      </c>
      <c r="U66" s="182"/>
      <c r="V66" s="434"/>
      <c r="W66" s="434"/>
    </row>
    <row r="67" spans="1:23" s="393" customFormat="1">
      <c r="A67" s="134">
        <v>43336</v>
      </c>
      <c r="B67" s="135" t="s">
        <v>100</v>
      </c>
      <c r="C67" s="137">
        <v>43330</v>
      </c>
      <c r="D67" s="206">
        <v>1185.3</v>
      </c>
      <c r="E67" s="206">
        <v>1208</v>
      </c>
      <c r="F67" s="206">
        <v>1185.3</v>
      </c>
      <c r="G67" s="206">
        <v>1206</v>
      </c>
      <c r="H67" s="369">
        <f t="shared" si="206"/>
        <v>2270.0000000000045</v>
      </c>
      <c r="I67" s="73" t="str">
        <f t="shared" si="207"/>
        <v>過高</v>
      </c>
      <c r="J67" s="73" t="str">
        <f t="shared" si="208"/>
        <v/>
      </c>
      <c r="K67" s="193">
        <v>12</v>
      </c>
      <c r="L67" s="75">
        <f t="shared" si="165"/>
        <v>-83</v>
      </c>
      <c r="M67" s="76">
        <f t="shared" ref="M67" si="210">L67/K66</f>
        <v>-0.87368421052631584</v>
      </c>
      <c r="N67" s="193">
        <v>366042</v>
      </c>
      <c r="O67" s="174">
        <v>364387</v>
      </c>
      <c r="P67" s="193">
        <v>34681</v>
      </c>
      <c r="Q67" s="193">
        <v>481234</v>
      </c>
      <c r="R67" s="75">
        <f t="shared" ref="R67:R68" si="211">Q67-Q66</f>
        <v>718</v>
      </c>
      <c r="S67" s="76">
        <f t="shared" ref="S67:S68" si="212">R67/Q66</f>
        <v>1.4942270392661224E-3</v>
      </c>
      <c r="T67" s="182">
        <v>2.2793999999999999</v>
      </c>
      <c r="U67" s="182"/>
      <c r="V67" s="434"/>
      <c r="W67" s="434"/>
    </row>
    <row r="68" spans="1:23" s="92" customFormat="1">
      <c r="A68" s="85">
        <v>43339</v>
      </c>
      <c r="B68" s="86" t="s">
        <v>98</v>
      </c>
      <c r="C68" s="87">
        <v>43452</v>
      </c>
      <c r="D68" s="205">
        <v>1214.5</v>
      </c>
      <c r="E68" s="205">
        <v>1218.8</v>
      </c>
      <c r="F68" s="205">
        <v>1209.3</v>
      </c>
      <c r="G68" s="205">
        <v>1217.5999999999999</v>
      </c>
      <c r="H68" s="369">
        <f t="shared" ref="H68:H69" si="213">(E68-F68)*100</f>
        <v>950</v>
      </c>
      <c r="I68" s="73" t="str">
        <f t="shared" ref="I68:I69" si="214">IF(E68&gt;E67,"過高","")</f>
        <v>過高</v>
      </c>
      <c r="J68" s="73" t="str">
        <f t="shared" ref="J68:J69" si="215">IF(F68&lt;F67,"破低","")</f>
        <v/>
      </c>
      <c r="K68" s="194">
        <v>209409</v>
      </c>
      <c r="L68" s="75">
        <f t="shared" si="165"/>
        <v>209397</v>
      </c>
      <c r="M68" s="76">
        <f t="shared" ref="M68:M69" si="216">L68/K67</f>
        <v>17449.75</v>
      </c>
      <c r="N68" s="194">
        <v>361694</v>
      </c>
      <c r="O68" s="86">
        <v>366042</v>
      </c>
      <c r="P68" s="194">
        <v>34642</v>
      </c>
      <c r="Q68" s="194">
        <v>482342</v>
      </c>
      <c r="R68" s="75">
        <f t="shared" si="211"/>
        <v>1108</v>
      </c>
      <c r="S68" s="76">
        <f t="shared" si="212"/>
        <v>2.3024142101347785E-3</v>
      </c>
      <c r="T68" s="158">
        <v>2.4352</v>
      </c>
      <c r="U68" s="158"/>
      <c r="V68" s="442"/>
      <c r="W68" s="442"/>
    </row>
    <row r="69" spans="1:23" s="92" customFormat="1">
      <c r="A69" s="85">
        <v>43340</v>
      </c>
      <c r="B69" s="86" t="s">
        <v>97</v>
      </c>
      <c r="C69" s="87">
        <v>43452</v>
      </c>
      <c r="D69" s="205">
        <v>1217.7</v>
      </c>
      <c r="E69" s="205">
        <v>1220.7</v>
      </c>
      <c r="F69" s="205">
        <v>1205.8</v>
      </c>
      <c r="G69" s="205">
        <v>1207.0999999999999</v>
      </c>
      <c r="H69" s="369">
        <f t="shared" si="213"/>
        <v>1490.0000000000091</v>
      </c>
      <c r="I69" s="73" t="str">
        <f t="shared" si="214"/>
        <v>過高</v>
      </c>
      <c r="J69" s="73" t="str">
        <f t="shared" si="215"/>
        <v>破低</v>
      </c>
      <c r="K69" s="194">
        <v>273554</v>
      </c>
      <c r="L69" s="75">
        <f t="shared" si="165"/>
        <v>64145</v>
      </c>
      <c r="M69" s="76">
        <f t="shared" si="216"/>
        <v>0.30631443729734636</v>
      </c>
      <c r="N69" s="194">
        <v>361694</v>
      </c>
      <c r="O69" s="86"/>
      <c r="P69" s="194"/>
      <c r="Q69" s="194">
        <v>479283</v>
      </c>
      <c r="R69" s="75">
        <f t="shared" ref="R69:R70" si="217">Q69-Q68</f>
        <v>-3059</v>
      </c>
      <c r="S69" s="76">
        <f t="shared" ref="S69:S70" si="218">R69/Q68</f>
        <v>-6.3419731228049805E-3</v>
      </c>
      <c r="T69" s="158">
        <v>2.7342</v>
      </c>
      <c r="U69" s="158"/>
      <c r="V69" s="442"/>
      <c r="W69" s="442"/>
    </row>
    <row r="70" spans="1:23" s="312" customFormat="1">
      <c r="A70" s="304">
        <v>43341</v>
      </c>
      <c r="B70" s="305" t="s">
        <v>192</v>
      </c>
      <c r="C70" s="306">
        <v>43452</v>
      </c>
      <c r="D70" s="539">
        <v>1206.5999999999999</v>
      </c>
      <c r="E70" s="539">
        <v>1213.7</v>
      </c>
      <c r="F70" s="539">
        <v>1206.5999999999999</v>
      </c>
      <c r="G70" s="539">
        <v>1212.8</v>
      </c>
      <c r="H70" s="308">
        <f t="shared" ref="H70:H71" si="219">(E70-F70)*100</f>
        <v>710.00000000001364</v>
      </c>
      <c r="I70" s="305" t="str">
        <f t="shared" ref="I70:I71" si="220">IF(E70&gt;E69,"過高","")</f>
        <v/>
      </c>
      <c r="J70" s="305" t="str">
        <f t="shared" ref="J70:J71" si="221">IF(F70&lt;F69,"破低","")</f>
        <v/>
      </c>
      <c r="K70" s="542">
        <v>242133</v>
      </c>
      <c r="L70" s="309">
        <f t="shared" si="165"/>
        <v>-31421</v>
      </c>
      <c r="M70" s="421">
        <f t="shared" ref="M70:M71" si="222">L70/K69</f>
        <v>-0.11486214787573934</v>
      </c>
      <c r="N70" s="542">
        <v>357638</v>
      </c>
      <c r="O70" s="305"/>
      <c r="P70" s="542"/>
      <c r="Q70" s="542">
        <v>472177</v>
      </c>
      <c r="R70" s="309">
        <f t="shared" si="217"/>
        <v>-7106</v>
      </c>
      <c r="S70" s="421">
        <f t="shared" si="218"/>
        <v>-1.4826313472416088E-2</v>
      </c>
      <c r="T70" s="310">
        <v>2.9628999999999999</v>
      </c>
      <c r="U70" s="310"/>
      <c r="V70" s="453"/>
      <c r="W70" s="453"/>
    </row>
    <row r="71" spans="1:23" s="92" customFormat="1">
      <c r="A71" s="85">
        <v>43342</v>
      </c>
      <c r="B71" s="86" t="s">
        <v>102</v>
      </c>
      <c r="C71" s="87">
        <v>43452</v>
      </c>
      <c r="D71" s="205">
        <v>1212.5999999999999</v>
      </c>
      <c r="E71" s="205">
        <v>1214</v>
      </c>
      <c r="F71" s="205">
        <v>1202.0999999999999</v>
      </c>
      <c r="G71" s="205">
        <v>1205.8</v>
      </c>
      <c r="H71" s="369">
        <f t="shared" si="219"/>
        <v>1190.0000000000091</v>
      </c>
      <c r="I71" s="73" t="str">
        <f t="shared" si="220"/>
        <v>過高</v>
      </c>
      <c r="J71" s="73" t="str">
        <f t="shared" si="221"/>
        <v>破低</v>
      </c>
      <c r="K71" s="194">
        <v>288567</v>
      </c>
      <c r="L71" s="75">
        <f t="shared" si="165"/>
        <v>46434</v>
      </c>
      <c r="M71" s="76">
        <f t="shared" si="222"/>
        <v>0.1917706384507688</v>
      </c>
      <c r="N71" s="194">
        <v>358770</v>
      </c>
      <c r="O71" s="86"/>
      <c r="P71" s="194"/>
      <c r="Q71" s="194">
        <v>473362</v>
      </c>
      <c r="R71" s="75">
        <f t="shared" ref="R71" si="223">Q71-Q70</f>
        <v>1185</v>
      </c>
      <c r="S71" s="76">
        <f t="shared" ref="S71" si="224">R71/Q70</f>
        <v>2.5096521008011827E-3</v>
      </c>
      <c r="T71" s="158">
        <v>2.8464999999999998</v>
      </c>
      <c r="U71" s="158"/>
      <c r="V71" s="442"/>
      <c r="W71" s="442"/>
    </row>
    <row r="72" spans="1:23" s="92" customFormat="1">
      <c r="A72" s="85">
        <v>43343</v>
      </c>
      <c r="B72" s="86" t="s">
        <v>100</v>
      </c>
      <c r="C72" s="87">
        <v>43452</v>
      </c>
      <c r="D72" s="205">
        <v>1206.3</v>
      </c>
      <c r="E72" s="205">
        <v>1214.9000000000001</v>
      </c>
      <c r="F72" s="205">
        <v>1204.0999999999999</v>
      </c>
      <c r="G72" s="205">
        <v>1206.9000000000001</v>
      </c>
      <c r="H72" s="369">
        <f t="shared" ref="H72:H73" si="225">(E72-F72)*100</f>
        <v>1080.0000000000182</v>
      </c>
      <c r="I72" s="73" t="str">
        <f t="shared" ref="I72" si="226">IF(E72&gt;E71,"過高","")</f>
        <v>過高</v>
      </c>
      <c r="J72" s="73" t="str">
        <f t="shared" ref="J72" si="227">IF(F72&lt;F71,"破低","")</f>
        <v/>
      </c>
      <c r="K72" s="194">
        <v>265661</v>
      </c>
      <c r="L72" s="75">
        <f t="shared" si="165"/>
        <v>-22906</v>
      </c>
      <c r="M72" s="76">
        <f t="shared" ref="M72" si="228">L72/K71</f>
        <v>-7.937844590684312E-2</v>
      </c>
      <c r="N72" s="194">
        <v>354157</v>
      </c>
      <c r="O72" s="86"/>
      <c r="P72" s="194"/>
      <c r="Q72" s="194">
        <v>466584</v>
      </c>
      <c r="R72" s="75">
        <f t="shared" ref="R72" si="229">Q72-Q71</f>
        <v>-6778</v>
      </c>
      <c r="S72" s="76">
        <f t="shared" ref="S72" si="230">R72/Q71</f>
        <v>-1.4318851111834072E-2</v>
      </c>
      <c r="T72" s="158">
        <v>2.7315</v>
      </c>
      <c r="U72" s="158"/>
      <c r="V72" s="442">
        <v>2.56</v>
      </c>
      <c r="W72" s="442"/>
    </row>
    <row r="73" spans="1:23" s="126" customFormat="1">
      <c r="A73" s="120">
        <v>43346</v>
      </c>
      <c r="B73" s="121" t="s">
        <v>145</v>
      </c>
      <c r="C73" s="122">
        <v>43452</v>
      </c>
      <c r="D73" s="241">
        <v>1198.99</v>
      </c>
      <c r="E73" s="241">
        <v>1203.71</v>
      </c>
      <c r="F73" s="241">
        <v>1195.57</v>
      </c>
      <c r="G73" s="241">
        <v>1200.6500000000001</v>
      </c>
      <c r="H73" s="124">
        <f t="shared" si="225"/>
        <v>814.00000000001</v>
      </c>
      <c r="I73" s="121" t="str">
        <f t="shared" ref="I73:I74" si="231">IF(E73&gt;E72,"過高","")</f>
        <v/>
      </c>
      <c r="J73" s="121" t="str">
        <f t="shared" ref="J73:J74" si="232">IF(F73&lt;F72,"破低","")</f>
        <v>破低</v>
      </c>
      <c r="K73" s="239"/>
      <c r="L73" s="125"/>
      <c r="M73" s="121"/>
      <c r="N73" s="239"/>
      <c r="O73" s="239"/>
      <c r="P73" s="239"/>
      <c r="Q73" s="239"/>
      <c r="R73" s="125"/>
      <c r="S73" s="121"/>
      <c r="T73" s="161">
        <v>2.851</v>
      </c>
      <c r="U73" s="161"/>
      <c r="V73" s="444">
        <v>2.69</v>
      </c>
      <c r="W73" s="444"/>
    </row>
    <row r="74" spans="1:23" s="393" customFormat="1">
      <c r="A74" s="134">
        <v>43347</v>
      </c>
      <c r="B74" s="135" t="s">
        <v>97</v>
      </c>
      <c r="C74" s="137">
        <v>43452</v>
      </c>
      <c r="D74" s="206">
        <v>1206.3</v>
      </c>
      <c r="E74" s="206">
        <v>1209.7</v>
      </c>
      <c r="F74" s="206">
        <v>1195.0999999999999</v>
      </c>
      <c r="G74" s="206">
        <v>1197.0999999999999</v>
      </c>
      <c r="H74" s="369">
        <f t="shared" ref="H74" si="233">(E74-F74)*100</f>
        <v>1460.0000000000136</v>
      </c>
      <c r="I74" s="73" t="str">
        <f t="shared" si="231"/>
        <v>過高</v>
      </c>
      <c r="J74" s="73" t="str">
        <f t="shared" si="232"/>
        <v>破低</v>
      </c>
      <c r="K74" s="193">
        <v>421909</v>
      </c>
      <c r="L74" s="75">
        <f>K74-K72</f>
        <v>156248</v>
      </c>
      <c r="M74" s="76">
        <f>L74/K72</f>
        <v>0.58814805334618181</v>
      </c>
      <c r="N74" s="193">
        <v>362530</v>
      </c>
      <c r="O74" s="174"/>
      <c r="P74" s="193"/>
      <c r="Q74" s="193">
        <v>473118</v>
      </c>
      <c r="R74" s="75">
        <f>Q74-Q72</f>
        <v>6534</v>
      </c>
      <c r="S74" s="76">
        <f>R74/Q72</f>
        <v>1.4003909263926752E-2</v>
      </c>
      <c r="T74" s="182">
        <v>2.8784000000000001</v>
      </c>
      <c r="U74" s="182"/>
      <c r="V74" s="437">
        <v>2.5299999999999998</v>
      </c>
      <c r="W74" s="434"/>
    </row>
    <row r="75" spans="1:23" s="393" customFormat="1">
      <c r="A75" s="134">
        <v>43348</v>
      </c>
      <c r="B75" s="135" t="s">
        <v>192</v>
      </c>
      <c r="C75" s="137">
        <v>43452</v>
      </c>
      <c r="D75" s="206">
        <v>1197.2</v>
      </c>
      <c r="E75" s="206">
        <v>1204.2</v>
      </c>
      <c r="F75" s="206">
        <v>1196.4000000000001</v>
      </c>
      <c r="G75" s="206">
        <v>1202.3</v>
      </c>
      <c r="H75" s="369">
        <f t="shared" ref="H75" si="234">(E75-F75)*100</f>
        <v>779.99999999999545</v>
      </c>
      <c r="I75" s="73" t="str">
        <f t="shared" ref="I75" si="235">IF(E75&gt;E74,"過高","")</f>
        <v/>
      </c>
      <c r="J75" s="73" t="str">
        <f t="shared" ref="J75" si="236">IF(F75&lt;F74,"破低","")</f>
        <v/>
      </c>
      <c r="K75" s="193">
        <v>210038</v>
      </c>
      <c r="L75" s="75">
        <f t="shared" si="165"/>
        <v>-211871</v>
      </c>
      <c r="M75" s="76">
        <f t="shared" ref="M75" si="237">L75/K74</f>
        <v>-0.50217226937562365</v>
      </c>
      <c r="N75" s="193">
        <v>358994</v>
      </c>
      <c r="O75" s="174"/>
      <c r="P75" s="193"/>
      <c r="Q75" s="193">
        <v>466209</v>
      </c>
      <c r="R75" s="75">
        <f t="shared" ref="R75:R76" si="238">Q75-Q74</f>
        <v>-6909</v>
      </c>
      <c r="S75" s="76">
        <f t="shared" ref="S75" si="239">R75/Q74</f>
        <v>-1.4603122265481338E-2</v>
      </c>
      <c r="T75" s="182">
        <v>2.6987000000000001</v>
      </c>
      <c r="U75" s="182"/>
      <c r="V75" s="437">
        <v>2.33</v>
      </c>
      <c r="W75" s="434"/>
    </row>
    <row r="76" spans="1:23" s="393" customFormat="1">
      <c r="A76" s="134">
        <v>43349</v>
      </c>
      <c r="B76" s="135" t="s">
        <v>102</v>
      </c>
      <c r="C76" s="137">
        <v>43452</v>
      </c>
      <c r="D76" s="206">
        <v>1202.5</v>
      </c>
      <c r="E76" s="206">
        <v>1212.7</v>
      </c>
      <c r="F76" s="206">
        <v>1200.5</v>
      </c>
      <c r="G76" s="206">
        <v>1205.3</v>
      </c>
      <c r="H76" s="369">
        <f t="shared" ref="H76" si="240">(E76-F76)*100</f>
        <v>1220.0000000000045</v>
      </c>
      <c r="I76" s="73" t="str">
        <f t="shared" ref="I76" si="241">IF(E76&gt;E75,"過高","")</f>
        <v>過高</v>
      </c>
      <c r="J76" s="73" t="str">
        <f t="shared" ref="J76" si="242">IF(F76&lt;F75,"破低","")</f>
        <v/>
      </c>
      <c r="K76" s="193">
        <v>284624</v>
      </c>
      <c r="L76" s="75">
        <f t="shared" si="165"/>
        <v>74586</v>
      </c>
      <c r="M76" s="76">
        <f t="shared" ref="M76" si="243">L76/K75</f>
        <v>0.35510717108332779</v>
      </c>
      <c r="N76" s="193">
        <v>360219</v>
      </c>
      <c r="O76" s="174"/>
      <c r="P76" s="193"/>
      <c r="Q76" s="193">
        <v>469843</v>
      </c>
      <c r="R76" s="75">
        <f t="shared" si="238"/>
        <v>3634</v>
      </c>
      <c r="S76" s="76">
        <f t="shared" ref="S76" si="244">R76/Q75</f>
        <v>7.794787316418173E-3</v>
      </c>
      <c r="T76" s="182">
        <v>2.7311000000000001</v>
      </c>
      <c r="U76" s="182"/>
      <c r="V76" s="437">
        <v>2.41</v>
      </c>
      <c r="W76" s="434"/>
    </row>
    <row r="77" spans="1:23" s="401" customFormat="1">
      <c r="A77" s="134">
        <v>43350</v>
      </c>
      <c r="B77" s="135" t="s">
        <v>100</v>
      </c>
      <c r="C77" s="137">
        <v>43452</v>
      </c>
      <c r="D77" s="206">
        <v>1205.5999999999999</v>
      </c>
      <c r="E77" s="206">
        <v>1209</v>
      </c>
      <c r="F77" s="206">
        <v>1198.7</v>
      </c>
      <c r="G77" s="206">
        <v>1201.8</v>
      </c>
      <c r="H77" s="369">
        <f t="shared" ref="H77" si="245">(E77-F77)*100</f>
        <v>1029.9999999999955</v>
      </c>
      <c r="I77" s="73" t="str">
        <f t="shared" ref="I77" si="246">IF(E77&gt;E76,"過高","")</f>
        <v/>
      </c>
      <c r="J77" s="73" t="str">
        <f t="shared" ref="J77" si="247">IF(F77&lt;F76,"破低","")</f>
        <v>破低</v>
      </c>
      <c r="K77" s="193">
        <v>288070</v>
      </c>
      <c r="L77" s="75">
        <f t="shared" ref="L77" si="248">K77-K76</f>
        <v>3446</v>
      </c>
      <c r="M77" s="76">
        <f t="shared" ref="M77" si="249">L77/K76</f>
        <v>1.210720107931868E-2</v>
      </c>
      <c r="N77" s="193">
        <v>358305</v>
      </c>
      <c r="O77" s="174"/>
      <c r="P77" s="193"/>
      <c r="Q77" s="193">
        <v>467260</v>
      </c>
      <c r="R77" s="75">
        <f t="shared" ref="R77" si="250">Q77-Q76</f>
        <v>-2583</v>
      </c>
      <c r="S77" s="76">
        <f t="shared" ref="S77" si="251">R77/Q76</f>
        <v>-5.4975811068803835E-3</v>
      </c>
      <c r="T77" s="182">
        <v>2.8711000000000002</v>
      </c>
      <c r="U77" s="182"/>
      <c r="V77" s="437">
        <v>2.5</v>
      </c>
      <c r="W77" s="434"/>
    </row>
    <row r="78" spans="1:23" s="92" customFormat="1">
      <c r="A78" s="85">
        <v>43353</v>
      </c>
      <c r="B78" s="86" t="s">
        <v>98</v>
      </c>
      <c r="C78" s="87">
        <v>43452</v>
      </c>
      <c r="D78" s="205">
        <v>1200.7</v>
      </c>
      <c r="E78" s="205">
        <v>1203.8</v>
      </c>
      <c r="F78" s="205">
        <v>1196.2</v>
      </c>
      <c r="G78" s="205">
        <v>1201</v>
      </c>
      <c r="H78" s="369">
        <f t="shared" ref="H78" si="252">(E78-F78)*100</f>
        <v>759.99999999999091</v>
      </c>
      <c r="I78" s="73" t="str">
        <f t="shared" ref="I78" si="253">IF(E78&gt;E77,"過高","")</f>
        <v/>
      </c>
      <c r="J78" s="73" t="str">
        <f t="shared" ref="J78" si="254">IF(F78&lt;F77,"破低","")</f>
        <v>破低</v>
      </c>
      <c r="K78" s="194">
        <v>213595</v>
      </c>
      <c r="L78" s="75">
        <f t="shared" ref="L78" si="255">K78-K77</f>
        <v>-74475</v>
      </c>
      <c r="M78" s="76">
        <f t="shared" ref="M78" si="256">L78/K77</f>
        <v>-0.25853091262540356</v>
      </c>
      <c r="N78" s="194">
        <v>362045</v>
      </c>
      <c r="O78" s="86"/>
      <c r="P78" s="194"/>
      <c r="Q78" s="194">
        <v>470147</v>
      </c>
      <c r="R78" s="75">
        <f t="shared" ref="R78" si="257">Q78-Q77</f>
        <v>2887</v>
      </c>
      <c r="S78" s="76">
        <f t="shared" ref="S78" si="258">R78/Q77</f>
        <v>6.1785729572400808E-3</v>
      </c>
      <c r="T78" s="158">
        <v>1.85</v>
      </c>
      <c r="U78" s="158"/>
      <c r="V78" s="441">
        <v>2.57</v>
      </c>
      <c r="W78" s="442"/>
    </row>
    <row r="79" spans="1:23" s="92" customFormat="1">
      <c r="A79" s="85">
        <v>43354</v>
      </c>
      <c r="B79" s="86" t="s">
        <v>97</v>
      </c>
      <c r="C79" s="87">
        <v>43452</v>
      </c>
      <c r="D79" s="205">
        <v>1200.4000000000001</v>
      </c>
      <c r="E79" s="205">
        <v>1204.8</v>
      </c>
      <c r="F79" s="205">
        <v>1192.7</v>
      </c>
      <c r="G79" s="205">
        <v>1203.7</v>
      </c>
      <c r="H79" s="369">
        <f t="shared" ref="H79" si="259">(E79-F79)*100</f>
        <v>1209.9999999999909</v>
      </c>
      <c r="I79" s="73" t="str">
        <f t="shared" ref="I79" si="260">IF(E79&gt;E78,"過高","")</f>
        <v>過高</v>
      </c>
      <c r="J79" s="73" t="str">
        <f t="shared" ref="J79" si="261">IF(F79&lt;F78,"破低","")</f>
        <v>破低</v>
      </c>
      <c r="K79" s="194">
        <v>263701</v>
      </c>
      <c r="L79" s="75">
        <f t="shared" ref="L79" si="262">K79-K78</f>
        <v>50106</v>
      </c>
      <c r="M79" s="76">
        <f t="shared" ref="M79" si="263">L79/K78</f>
        <v>0.23458414288723986</v>
      </c>
      <c r="N79" s="194">
        <v>361629</v>
      </c>
      <c r="O79" s="86"/>
      <c r="P79" s="194"/>
      <c r="Q79" s="194">
        <v>469450</v>
      </c>
      <c r="R79" s="75">
        <f t="shared" ref="R79" si="264">Q79-Q78</f>
        <v>-697</v>
      </c>
      <c r="S79" s="76">
        <f t="shared" ref="S79" si="265">R79/Q78</f>
        <v>-1.4825150431673497E-3</v>
      </c>
      <c r="T79" s="158">
        <v>1.9400999999999999</v>
      </c>
      <c r="U79" s="158"/>
      <c r="V79" s="441"/>
      <c r="W79" s="442"/>
    </row>
    <row r="80" spans="1:23" s="92" customFormat="1">
      <c r="A80" s="85">
        <v>43355</v>
      </c>
      <c r="B80" s="86" t="s">
        <v>192</v>
      </c>
      <c r="C80" s="87">
        <v>43452</v>
      </c>
      <c r="D80" s="205">
        <v>1203.5</v>
      </c>
      <c r="E80" s="205">
        <v>1213.9000000000001</v>
      </c>
      <c r="F80" s="205">
        <v>1197.5999999999999</v>
      </c>
      <c r="G80" s="205">
        <v>1211.5999999999999</v>
      </c>
      <c r="H80" s="369">
        <f t="shared" ref="H80" si="266">(E80-F80)*100</f>
        <v>1630.0000000000182</v>
      </c>
      <c r="I80" s="73" t="str">
        <f t="shared" ref="I80" si="267">IF(E80&gt;E79,"過高","")</f>
        <v>過高</v>
      </c>
      <c r="J80" s="73" t="str">
        <f t="shared" ref="J80" si="268">IF(F80&lt;F79,"破低","")</f>
        <v/>
      </c>
      <c r="K80" s="194">
        <v>304909</v>
      </c>
      <c r="L80" s="75">
        <f t="shared" ref="L80" si="269">K80-K79</f>
        <v>41208</v>
      </c>
      <c r="M80" s="76">
        <f t="shared" ref="M80" si="270">L80/K79</f>
        <v>0.156267894319703</v>
      </c>
      <c r="N80" s="194">
        <v>362874</v>
      </c>
      <c r="O80" s="86"/>
      <c r="P80" s="194"/>
      <c r="Q80" s="194">
        <v>471490</v>
      </c>
      <c r="R80" s="75">
        <f t="shared" ref="R80" si="271">Q80-Q79</f>
        <v>2040</v>
      </c>
      <c r="S80" s="76">
        <f t="shared" ref="S80" si="272">R80/Q79</f>
        <v>4.3455107040153368E-3</v>
      </c>
      <c r="T80" s="158">
        <v>1.8874</v>
      </c>
      <c r="U80" s="158"/>
      <c r="V80" s="441">
        <v>1.6758999999999999</v>
      </c>
      <c r="W80" s="442"/>
    </row>
    <row r="81" spans="1:23" s="92" customFormat="1">
      <c r="A81" s="85">
        <v>43356</v>
      </c>
      <c r="B81" s="86" t="s">
        <v>102</v>
      </c>
      <c r="C81" s="87">
        <v>43452</v>
      </c>
      <c r="D81" s="205">
        <v>1212.4000000000001</v>
      </c>
      <c r="E81" s="205">
        <v>1218</v>
      </c>
      <c r="F81" s="205">
        <v>1205</v>
      </c>
      <c r="G81" s="205">
        <v>1206.4000000000001</v>
      </c>
      <c r="H81" s="369">
        <f t="shared" ref="H81" si="273">(E81-F81)*100</f>
        <v>1300</v>
      </c>
      <c r="I81" s="73" t="str">
        <f t="shared" ref="I81" si="274">IF(E81&gt;E80,"過高","")</f>
        <v>過高</v>
      </c>
      <c r="J81" s="73" t="str">
        <f t="shared" ref="J81" si="275">IF(F81&lt;F80,"破低","")</f>
        <v/>
      </c>
      <c r="K81" s="194">
        <v>304973</v>
      </c>
      <c r="L81" s="75">
        <f t="shared" ref="L81" si="276">K81-K80</f>
        <v>64</v>
      </c>
      <c r="M81" s="76">
        <f t="shared" ref="M81" si="277">L81/K80</f>
        <v>2.0989869108488106E-4</v>
      </c>
      <c r="N81" s="194">
        <v>304973</v>
      </c>
      <c r="O81" s="86"/>
      <c r="P81" s="194"/>
      <c r="Q81" s="194">
        <v>475646</v>
      </c>
      <c r="R81" s="75">
        <f t="shared" ref="R81" si="278">Q81-Q80</f>
        <v>4156</v>
      </c>
      <c r="S81" s="76">
        <f t="shared" ref="S81" si="279">R81/Q80</f>
        <v>8.8146090054932232E-3</v>
      </c>
      <c r="T81" s="158">
        <v>1.7461</v>
      </c>
      <c r="U81" s="158"/>
      <c r="V81" s="441">
        <v>2.35</v>
      </c>
      <c r="W81" s="442"/>
    </row>
    <row r="82" spans="1:23" s="92" customFormat="1">
      <c r="A82" s="85">
        <v>43357</v>
      </c>
      <c r="B82" s="86" t="s">
        <v>100</v>
      </c>
      <c r="C82" s="87">
        <v>43452</v>
      </c>
      <c r="D82" s="205">
        <v>1206.5999999999999</v>
      </c>
      <c r="E82" s="205">
        <v>1213.8</v>
      </c>
      <c r="F82" s="205">
        <v>1197.7</v>
      </c>
      <c r="G82" s="205">
        <v>1198.3</v>
      </c>
      <c r="H82" s="369">
        <f t="shared" ref="H82:H83" si="280">(E82-F82)*100</f>
        <v>1609.9999999999909</v>
      </c>
      <c r="I82" s="73" t="str">
        <f t="shared" ref="I82:I83" si="281">IF(E82&gt;E81,"過高","")</f>
        <v/>
      </c>
      <c r="J82" s="73" t="str">
        <f t="shared" ref="J82:J83" si="282">IF(F82&lt;F81,"破低","")</f>
        <v>破低</v>
      </c>
      <c r="K82" s="194">
        <v>282565</v>
      </c>
      <c r="L82" s="75">
        <f t="shared" ref="L82" si="283">K82-K81</f>
        <v>-22408</v>
      </c>
      <c r="M82" s="76">
        <f t="shared" ref="M82" si="284">L82/K81</f>
        <v>-7.3475356834867347E-2</v>
      </c>
      <c r="N82" s="194">
        <v>369798</v>
      </c>
      <c r="O82" s="86"/>
      <c r="P82" s="194"/>
      <c r="Q82" s="194">
        <v>478081</v>
      </c>
      <c r="R82" s="75">
        <f t="shared" ref="R82" si="285">Q82-Q81</f>
        <v>2435</v>
      </c>
      <c r="S82" s="76">
        <f t="shared" ref="S82" si="286">R82/Q81</f>
        <v>5.1193534687561755E-3</v>
      </c>
      <c r="T82" s="158">
        <v>2.2222</v>
      </c>
      <c r="U82" s="158"/>
      <c r="V82" s="441">
        <v>2.68</v>
      </c>
      <c r="W82" s="442"/>
    </row>
    <row r="83" spans="1:23" s="407" customFormat="1">
      <c r="A83" s="134">
        <v>43360</v>
      </c>
      <c r="B83" s="135" t="s">
        <v>98</v>
      </c>
      <c r="C83" s="137">
        <v>43452</v>
      </c>
      <c r="D83" s="206">
        <v>1199.8</v>
      </c>
      <c r="E83" s="206">
        <v>1209.7</v>
      </c>
      <c r="F83" s="206">
        <v>1197.5</v>
      </c>
      <c r="G83" s="206">
        <v>1206.0999999999999</v>
      </c>
      <c r="H83" s="369">
        <f t="shared" si="280"/>
        <v>1220.0000000000045</v>
      </c>
      <c r="I83" s="73" t="str">
        <f t="shared" si="281"/>
        <v/>
      </c>
      <c r="J83" s="73" t="str">
        <f t="shared" si="282"/>
        <v>破低</v>
      </c>
      <c r="K83" s="193">
        <v>210639</v>
      </c>
      <c r="L83" s="75">
        <f t="shared" ref="L83" si="287">K83-K82</f>
        <v>-71926</v>
      </c>
      <c r="M83" s="76">
        <f t="shared" ref="M83" si="288">L83/K82</f>
        <v>-0.25454674145771772</v>
      </c>
      <c r="N83" s="193">
        <v>365721</v>
      </c>
      <c r="O83" s="174"/>
      <c r="P83" s="193"/>
      <c r="Q83" s="193">
        <v>472975</v>
      </c>
      <c r="R83" s="75">
        <f t="shared" ref="R83" si="289">Q83-Q82</f>
        <v>-5106</v>
      </c>
      <c r="S83" s="76">
        <f t="shared" ref="S83" si="290">R83/Q82</f>
        <v>-1.0680198543761413E-2</v>
      </c>
      <c r="T83" s="182">
        <v>2.39</v>
      </c>
      <c r="U83" s="182"/>
      <c r="V83" s="437">
        <v>2.98</v>
      </c>
      <c r="W83" s="434"/>
    </row>
    <row r="84" spans="1:23" s="407" customFormat="1">
      <c r="A84" s="134">
        <v>43361</v>
      </c>
      <c r="B84" s="135" t="s">
        <v>97</v>
      </c>
      <c r="C84" s="137">
        <v>43452</v>
      </c>
      <c r="D84" s="206">
        <v>1206.4000000000001</v>
      </c>
      <c r="E84" s="206">
        <v>1208.2</v>
      </c>
      <c r="F84" s="206">
        <v>1200.3</v>
      </c>
      <c r="G84" s="206">
        <v>1202.9000000000001</v>
      </c>
      <c r="H84" s="369">
        <f t="shared" ref="H84" si="291">(E84-F84)*100</f>
        <v>790.00000000000909</v>
      </c>
      <c r="I84" s="73" t="str">
        <f t="shared" ref="I84" si="292">IF(E84&gt;E83,"過高","")</f>
        <v/>
      </c>
      <c r="J84" s="73" t="str">
        <f t="shared" ref="J84" si="293">IF(F84&lt;F83,"破低","")</f>
        <v/>
      </c>
      <c r="K84" s="193">
        <v>223310</v>
      </c>
      <c r="L84" s="75">
        <f t="shared" ref="L84" si="294">K84-K83</f>
        <v>12671</v>
      </c>
      <c r="M84" s="76">
        <f t="shared" ref="M84" si="295">L84/K83</f>
        <v>6.01550520084125E-2</v>
      </c>
      <c r="N84" s="193">
        <v>361803</v>
      </c>
      <c r="O84" s="174"/>
      <c r="P84" s="193"/>
      <c r="Q84" s="193">
        <v>469436</v>
      </c>
      <c r="R84" s="75">
        <f t="shared" ref="R84" si="296">Q84-Q83</f>
        <v>-3539</v>
      </c>
      <c r="S84" s="76">
        <f t="shared" ref="S84" si="297">R84/Q83</f>
        <v>-7.4824250753211061E-3</v>
      </c>
      <c r="T84" s="182">
        <v>2.2862</v>
      </c>
      <c r="U84" s="182"/>
      <c r="V84" s="437">
        <v>2.76</v>
      </c>
      <c r="W84" s="434"/>
    </row>
    <row r="85" spans="1:23" s="407" customFormat="1">
      <c r="A85" s="134">
        <v>43362</v>
      </c>
      <c r="B85" s="135" t="s">
        <v>192</v>
      </c>
      <c r="C85" s="137">
        <v>43452</v>
      </c>
      <c r="D85" s="206">
        <v>1202.8</v>
      </c>
      <c r="E85" s="206">
        <v>1211</v>
      </c>
      <c r="F85" s="206">
        <v>1202.2</v>
      </c>
      <c r="G85" s="206">
        <v>1208.7</v>
      </c>
      <c r="H85" s="369">
        <f t="shared" ref="H85" si="298">(E85-F85)*100</f>
        <v>879.99999999999545</v>
      </c>
      <c r="I85" s="73" t="str">
        <f t="shared" ref="I85" si="299">IF(E85&gt;E84,"過高","")</f>
        <v>過高</v>
      </c>
      <c r="J85" s="73" t="str">
        <f t="shared" ref="J85" si="300">IF(F85&lt;F84,"破低","")</f>
        <v/>
      </c>
      <c r="K85" s="193">
        <v>234178</v>
      </c>
      <c r="L85" s="75">
        <f t="shared" ref="L85" si="301">K85-K84</f>
        <v>10868</v>
      </c>
      <c r="M85" s="76">
        <f t="shared" ref="M85" si="302">L85/K84</f>
        <v>4.8667771259683849E-2</v>
      </c>
      <c r="N85" s="193">
        <v>367480</v>
      </c>
      <c r="O85" s="174"/>
      <c r="P85" s="193"/>
      <c r="Q85" s="193">
        <v>474414</v>
      </c>
      <c r="R85" s="75">
        <f t="shared" ref="R85" si="303">Q85-Q84</f>
        <v>4978</v>
      </c>
      <c r="S85" s="76">
        <f t="shared" ref="S85" si="304">R85/Q84</f>
        <v>1.0604214419004934E-2</v>
      </c>
      <c r="T85" s="182">
        <v>2.3285999999999998</v>
      </c>
      <c r="U85" s="182"/>
      <c r="V85" s="437">
        <v>2.82</v>
      </c>
      <c r="W85" s="434"/>
    </row>
    <row r="86" spans="1:23" s="414" customFormat="1">
      <c r="A86" s="134">
        <v>43363</v>
      </c>
      <c r="B86" s="135" t="s">
        <v>102</v>
      </c>
      <c r="C86" s="137">
        <v>43452</v>
      </c>
      <c r="D86" s="206">
        <v>1208.8</v>
      </c>
      <c r="E86" s="206">
        <v>1213.2</v>
      </c>
      <c r="F86" s="206">
        <v>1205.0999999999999</v>
      </c>
      <c r="G86" s="206">
        <v>1211.9000000000001</v>
      </c>
      <c r="H86" s="369">
        <f t="shared" ref="H86" si="305">(E86-F86)*100</f>
        <v>810.00000000001364</v>
      </c>
      <c r="I86" s="73" t="str">
        <f t="shared" ref="I86" si="306">IF(E86&gt;E85,"過高","")</f>
        <v>過高</v>
      </c>
      <c r="J86" s="73" t="str">
        <f t="shared" ref="J86" si="307">IF(F86&lt;F85,"破低","")</f>
        <v/>
      </c>
      <c r="K86" s="193">
        <v>242073</v>
      </c>
      <c r="L86" s="75">
        <f t="shared" ref="L86" si="308">K86-K85</f>
        <v>7895</v>
      </c>
      <c r="M86" s="76">
        <f t="shared" ref="M86" si="309">L86/K85</f>
        <v>3.3713670797427597E-2</v>
      </c>
      <c r="N86" s="193">
        <v>368772</v>
      </c>
      <c r="O86" s="174"/>
      <c r="P86" s="193"/>
      <c r="Q86" s="193">
        <v>473183</v>
      </c>
      <c r="R86" s="75">
        <f t="shared" ref="R86" si="310">Q86-Q85</f>
        <v>-1231</v>
      </c>
      <c r="S86" s="76">
        <f t="shared" ref="S86" si="311">R86/Q85</f>
        <v>-2.5947800865910365E-3</v>
      </c>
      <c r="T86" s="182">
        <v>2.2631999999999999</v>
      </c>
      <c r="U86" s="182"/>
      <c r="V86" s="437">
        <v>2.5099999999999998</v>
      </c>
      <c r="W86" s="434">
        <v>2.4900000000000002</v>
      </c>
    </row>
    <row r="87" spans="1:23" s="414" customFormat="1">
      <c r="A87" s="134">
        <v>43364</v>
      </c>
      <c r="B87" s="135" t="s">
        <v>100</v>
      </c>
      <c r="C87" s="137">
        <v>43452</v>
      </c>
      <c r="D87" s="206">
        <v>1212.0999999999999</v>
      </c>
      <c r="E87" s="206">
        <v>1215.8</v>
      </c>
      <c r="F87" s="206">
        <v>1196</v>
      </c>
      <c r="G87" s="206">
        <v>1203.3</v>
      </c>
      <c r="H87" s="369">
        <f t="shared" ref="H87:H88" si="312">(E87-F87)*100</f>
        <v>1979.9999999999955</v>
      </c>
      <c r="I87" s="73" t="str">
        <f t="shared" ref="I87:I88" si="313">IF(E87&gt;E86,"過高","")</f>
        <v>過高</v>
      </c>
      <c r="J87" s="73" t="str">
        <f t="shared" ref="J87:J88" si="314">IF(F87&lt;F86,"破低","")</f>
        <v>破低</v>
      </c>
      <c r="K87" s="193">
        <v>345659</v>
      </c>
      <c r="L87" s="75">
        <f t="shared" ref="L87" si="315">K87-K86</f>
        <v>103586</v>
      </c>
      <c r="M87" s="76">
        <f t="shared" ref="M87" si="316">L87/K86</f>
        <v>0.42791224134868405</v>
      </c>
      <c r="N87" s="193">
        <v>369130</v>
      </c>
      <c r="O87" s="174"/>
      <c r="P87" s="193"/>
      <c r="Q87" s="193">
        <v>474343</v>
      </c>
      <c r="R87" s="75">
        <f t="shared" ref="R87" si="317">Q87-Q86</f>
        <v>1160</v>
      </c>
      <c r="S87" s="76">
        <f t="shared" ref="S87" si="318">R87/Q86</f>
        <v>2.4514828301101265E-3</v>
      </c>
      <c r="T87" s="182">
        <v>2.5569999999999999</v>
      </c>
      <c r="U87" s="182">
        <v>2.5145</v>
      </c>
      <c r="V87" s="466">
        <v>2.4900000000000002</v>
      </c>
      <c r="W87" s="434">
        <v>3.12</v>
      </c>
    </row>
    <row r="88" spans="1:23" s="92" customFormat="1">
      <c r="A88" s="85">
        <v>43367</v>
      </c>
      <c r="B88" s="86" t="s">
        <v>98</v>
      </c>
      <c r="C88" s="87">
        <v>43452</v>
      </c>
      <c r="D88" s="205">
        <v>1204</v>
      </c>
      <c r="E88" s="205">
        <v>1208.8</v>
      </c>
      <c r="F88" s="205">
        <v>1198.5999999999999</v>
      </c>
      <c r="G88" s="205">
        <v>1203.4000000000001</v>
      </c>
      <c r="H88" s="369">
        <f t="shared" si="312"/>
        <v>1020.0000000000045</v>
      </c>
      <c r="I88" s="73" t="str">
        <f t="shared" si="313"/>
        <v/>
      </c>
      <c r="J88" s="73" t="str">
        <f t="shared" si="314"/>
        <v/>
      </c>
      <c r="K88" s="194">
        <v>214557</v>
      </c>
      <c r="L88" s="75">
        <f t="shared" ref="L88" si="319">K88-K87</f>
        <v>-131102</v>
      </c>
      <c r="M88" s="76">
        <f t="shared" ref="M88" si="320">L88/K87</f>
        <v>-0.37928131482183308</v>
      </c>
      <c r="N88" s="194">
        <v>366033</v>
      </c>
      <c r="O88" s="86"/>
      <c r="P88" s="194"/>
      <c r="Q88" s="194">
        <v>466793</v>
      </c>
      <c r="R88" s="75">
        <f t="shared" ref="R88" si="321">Q88-Q87</f>
        <v>-7550</v>
      </c>
      <c r="S88" s="76">
        <f t="shared" ref="S88" si="322">R88/Q87</f>
        <v>-1.5916752223601907E-2</v>
      </c>
      <c r="T88" s="158">
        <v>2.476</v>
      </c>
      <c r="U88" s="158"/>
      <c r="V88" s="441">
        <v>2.9</v>
      </c>
      <c r="W88" s="442"/>
    </row>
    <row r="89" spans="1:23" s="92" customFormat="1">
      <c r="A89" s="85">
        <v>43368</v>
      </c>
      <c r="B89" s="86" t="s">
        <v>97</v>
      </c>
      <c r="C89" s="87">
        <v>43452</v>
      </c>
      <c r="D89" s="205">
        <v>1203.0999999999999</v>
      </c>
      <c r="E89" s="205">
        <v>1207.9000000000001</v>
      </c>
      <c r="F89" s="205">
        <v>1201.3</v>
      </c>
      <c r="G89" s="205">
        <v>1205.7</v>
      </c>
      <c r="H89" s="369">
        <f t="shared" ref="H89" si="323">(E89-F89)*100</f>
        <v>660.00000000001364</v>
      </c>
      <c r="I89" s="73" t="str">
        <f t="shared" ref="I89" si="324">IF(E89&gt;E88,"過高","")</f>
        <v/>
      </c>
      <c r="J89" s="73" t="str">
        <f t="shared" ref="J89" si="325">IF(F89&lt;F88,"破低","")</f>
        <v/>
      </c>
      <c r="K89" s="194">
        <v>192840</v>
      </c>
      <c r="L89" s="75">
        <f t="shared" ref="L89" si="326">K89-K88</f>
        <v>-21717</v>
      </c>
      <c r="M89" s="76">
        <f t="shared" ref="M89" si="327">L89/K88</f>
        <v>-0.10121785819152952</v>
      </c>
      <c r="N89" s="194">
        <v>366961</v>
      </c>
      <c r="O89" s="86"/>
      <c r="P89" s="194"/>
      <c r="Q89" s="194">
        <v>460279</v>
      </c>
      <c r="R89" s="75">
        <f t="shared" ref="R89" si="328">Q89-Q88</f>
        <v>-6514</v>
      </c>
      <c r="S89" s="76">
        <f t="shared" ref="S89" si="329">R89/Q88</f>
        <v>-1.3954793666571692E-2</v>
      </c>
      <c r="T89" s="158">
        <v>2.3969999999999998</v>
      </c>
      <c r="U89" s="158">
        <v>2.5659999999999998</v>
      </c>
      <c r="V89" s="441">
        <v>2.86</v>
      </c>
      <c r="W89" s="441">
        <v>2.66</v>
      </c>
    </row>
    <row r="90" spans="1:23" s="92" customFormat="1">
      <c r="A90" s="85">
        <v>43369</v>
      </c>
      <c r="B90" s="86" t="s">
        <v>192</v>
      </c>
      <c r="C90" s="87">
        <v>43452</v>
      </c>
      <c r="D90" s="205">
        <v>1205.5</v>
      </c>
      <c r="E90" s="205">
        <v>1206.9000000000001</v>
      </c>
      <c r="F90" s="205">
        <v>1194.5999999999999</v>
      </c>
      <c r="G90" s="205">
        <v>1198.5</v>
      </c>
      <c r="H90" s="369">
        <f t="shared" ref="H90" si="330">(E90-F90)*100</f>
        <v>1230.0000000000182</v>
      </c>
      <c r="I90" s="73" t="str">
        <f t="shared" ref="I90" si="331">IF(E90&gt;E89,"過高","")</f>
        <v/>
      </c>
      <c r="J90" s="73" t="str">
        <f t="shared" ref="J90" si="332">IF(F90&lt;F89,"破低","")</f>
        <v>破低</v>
      </c>
      <c r="K90" s="194">
        <v>331314</v>
      </c>
      <c r="L90" s="75">
        <f t="shared" ref="L90" si="333">K90-K89</f>
        <v>138474</v>
      </c>
      <c r="M90" s="76">
        <f t="shared" ref="M90" si="334">L90/K89</f>
        <v>0.71807716241443686</v>
      </c>
      <c r="N90" s="194">
        <v>369653</v>
      </c>
      <c r="O90" s="86"/>
      <c r="P90" s="194"/>
      <c r="Q90" s="194">
        <v>453187</v>
      </c>
      <c r="R90" s="75">
        <f t="shared" ref="R90" si="335">Q90-Q89</f>
        <v>-7092</v>
      </c>
      <c r="S90" s="76">
        <f t="shared" ref="S90" si="336">R90/Q89</f>
        <v>-1.5408045989497673E-2</v>
      </c>
      <c r="T90" s="158">
        <v>2.4969999999999999</v>
      </c>
      <c r="U90" s="158">
        <v>2.9159000000000002</v>
      </c>
      <c r="V90" s="441">
        <v>2.66</v>
      </c>
      <c r="W90" s="441">
        <v>2.95</v>
      </c>
    </row>
    <row r="91" spans="1:23" s="92" customFormat="1">
      <c r="A91" s="85">
        <v>43370</v>
      </c>
      <c r="B91" s="86" t="s">
        <v>102</v>
      </c>
      <c r="C91" s="87">
        <v>43452</v>
      </c>
      <c r="D91" s="205">
        <v>1198.9000000000001</v>
      </c>
      <c r="E91" s="205">
        <v>1202.5999999999999</v>
      </c>
      <c r="F91" s="205">
        <v>1185.5999999999999</v>
      </c>
      <c r="G91" s="205">
        <v>1186.4000000000001</v>
      </c>
      <c r="H91" s="369">
        <f t="shared" ref="H91" si="337">(E91-F91)*100</f>
        <v>1700</v>
      </c>
      <c r="I91" s="73" t="str">
        <f t="shared" ref="I91" si="338">IF(E91&gt;E90,"過高","")</f>
        <v/>
      </c>
      <c r="J91" s="73" t="str">
        <f t="shared" ref="J91" si="339">IF(F91&lt;F90,"破低","")</f>
        <v>破低</v>
      </c>
      <c r="K91" s="194">
        <v>351680</v>
      </c>
      <c r="L91" s="75">
        <f t="shared" ref="L91" si="340">K91-K90</f>
        <v>20366</v>
      </c>
      <c r="M91" s="76">
        <f t="shared" ref="M91" si="341">L91/K90</f>
        <v>6.1470387608130055E-2</v>
      </c>
      <c r="N91" s="194">
        <v>378546</v>
      </c>
      <c r="O91" s="86"/>
      <c r="P91" s="194"/>
      <c r="Q91" s="194">
        <v>460678</v>
      </c>
      <c r="R91" s="75">
        <f t="shared" ref="R91" si="342">Q91-Q90</f>
        <v>7491</v>
      </c>
      <c r="S91" s="76">
        <f t="shared" ref="S91" si="343">R91/Q90</f>
        <v>1.6529600363646795E-2</v>
      </c>
      <c r="T91" s="158">
        <v>3.1951000000000001</v>
      </c>
      <c r="U91" s="158">
        <v>3.2261000000000002</v>
      </c>
      <c r="V91" s="441">
        <v>3.08</v>
      </c>
      <c r="W91" s="441">
        <v>2.94</v>
      </c>
    </row>
    <row r="92" spans="1:23" s="92" customFormat="1">
      <c r="A92" s="85">
        <v>43371</v>
      </c>
      <c r="B92" s="86" t="s">
        <v>100</v>
      </c>
      <c r="C92" s="87">
        <v>43452</v>
      </c>
      <c r="D92" s="205">
        <v>1186.8</v>
      </c>
      <c r="E92" s="205">
        <v>1198</v>
      </c>
      <c r="F92" s="205">
        <v>1184.3</v>
      </c>
      <c r="G92" s="205">
        <v>1196.2</v>
      </c>
      <c r="H92" s="369">
        <f t="shared" ref="H92:H93" si="344">(E92-F92)*100</f>
        <v>1370.0000000000045</v>
      </c>
      <c r="I92" s="73" t="str">
        <f t="shared" ref="I92:I93" si="345">IF(E92&gt;E91,"過高","")</f>
        <v/>
      </c>
      <c r="J92" s="73" t="str">
        <f t="shared" ref="J92:J93" si="346">IF(F92&lt;F91,"破低","")</f>
        <v>破低</v>
      </c>
      <c r="K92" s="194">
        <v>309044</v>
      </c>
      <c r="L92" s="75">
        <f t="shared" ref="L92" si="347">K92-K91</f>
        <v>-42636</v>
      </c>
      <c r="M92" s="76">
        <f t="shared" ref="M92" si="348">L92/K91</f>
        <v>-0.12123521383075524</v>
      </c>
      <c r="N92" s="194">
        <v>373442</v>
      </c>
      <c r="O92" s="86"/>
      <c r="P92" s="194"/>
      <c r="Q92" s="194">
        <v>456124</v>
      </c>
      <c r="R92" s="75">
        <f t="shared" ref="R92" si="349">Q92-Q91</f>
        <v>-4554</v>
      </c>
      <c r="S92" s="76">
        <f t="shared" ref="S92" si="350">R92/Q91</f>
        <v>-9.8854297361714687E-3</v>
      </c>
      <c r="T92" s="158">
        <v>3.3109999999999999</v>
      </c>
      <c r="U92" s="158">
        <v>3.1231</v>
      </c>
      <c r="V92" s="441">
        <v>3.4</v>
      </c>
      <c r="W92" s="441">
        <v>3.1231</v>
      </c>
    </row>
    <row r="93" spans="1:23" s="414" customFormat="1">
      <c r="A93" s="134">
        <v>43374</v>
      </c>
      <c r="B93" s="135" t="s">
        <v>98</v>
      </c>
      <c r="C93" s="137">
        <v>43452</v>
      </c>
      <c r="D93" s="206">
        <v>1196.0999999999999</v>
      </c>
      <c r="E93" s="206">
        <v>1196.5</v>
      </c>
      <c r="F93" s="206">
        <v>1188.0999999999999</v>
      </c>
      <c r="G93" s="206">
        <v>1192.5999999999999</v>
      </c>
      <c r="H93" s="369">
        <f t="shared" si="344"/>
        <v>840.00000000000909</v>
      </c>
      <c r="I93" s="73" t="str">
        <f t="shared" si="345"/>
        <v/>
      </c>
      <c r="J93" s="73" t="str">
        <f t="shared" si="346"/>
        <v/>
      </c>
      <c r="K93" s="193">
        <v>221381</v>
      </c>
      <c r="L93" s="75">
        <f t="shared" ref="L93" si="351">K93-K92</f>
        <v>-87663</v>
      </c>
      <c r="M93" s="76">
        <f t="shared" ref="M93" si="352">L93/K92</f>
        <v>-0.28365863760500121</v>
      </c>
      <c r="N93" s="193">
        <v>371215</v>
      </c>
      <c r="O93" s="174"/>
      <c r="P93" s="193"/>
      <c r="Q93" s="193">
        <v>454667</v>
      </c>
      <c r="R93" s="75">
        <f t="shared" ref="R93" si="353">Q93-Q92</f>
        <v>-1457</v>
      </c>
      <c r="S93" s="76">
        <f t="shared" ref="S93" si="354">R93/Q92</f>
        <v>-3.1943068113056976E-3</v>
      </c>
      <c r="T93" s="182">
        <v>2.7290999999999999</v>
      </c>
      <c r="U93" s="182">
        <v>2.7722000000000002</v>
      </c>
      <c r="V93" s="466">
        <v>2.5499999999999998</v>
      </c>
      <c r="W93" s="437">
        <v>2.7536999999999998</v>
      </c>
    </row>
    <row r="94" spans="1:23" s="414" customFormat="1">
      <c r="A94" s="134">
        <v>43375</v>
      </c>
      <c r="B94" s="135" t="s">
        <v>97</v>
      </c>
      <c r="C94" s="137">
        <v>43452</v>
      </c>
      <c r="D94" s="206">
        <v>1192.7</v>
      </c>
      <c r="E94" s="206">
        <v>1212.3</v>
      </c>
      <c r="F94" s="206">
        <v>1192.2</v>
      </c>
      <c r="G94" s="206">
        <v>1207.3</v>
      </c>
      <c r="H94" s="369">
        <f t="shared" ref="H94" si="355">(E94-F94)*100</f>
        <v>2009.9999999999909</v>
      </c>
      <c r="I94" s="73" t="str">
        <f t="shared" ref="I94" si="356">IF(E94&gt;E93,"過高","")</f>
        <v>過高</v>
      </c>
      <c r="J94" s="73" t="str">
        <f t="shared" ref="J94" si="357">IF(F94&lt;F93,"破低","")</f>
        <v/>
      </c>
      <c r="K94" s="193">
        <v>366659</v>
      </c>
      <c r="L94" s="75">
        <f t="shared" ref="L94" si="358">K94-K93</f>
        <v>145278</v>
      </c>
      <c r="M94" s="76">
        <f t="shared" ref="M94" si="359">L94/K93</f>
        <v>0.65623517826733102</v>
      </c>
      <c r="N94" s="193">
        <v>376541</v>
      </c>
      <c r="O94" s="174"/>
      <c r="P94" s="193"/>
      <c r="Q94" s="193">
        <v>459776</v>
      </c>
      <c r="R94" s="75">
        <f t="shared" ref="R94" si="360">Q94-Q93</f>
        <v>5109</v>
      </c>
      <c r="S94" s="76">
        <f t="shared" ref="S94" si="361">R94/Q93</f>
        <v>1.1236795280941876E-2</v>
      </c>
      <c r="T94" s="182">
        <v>2.7928000000000002</v>
      </c>
      <c r="U94" s="182">
        <v>2.5459999999999998</v>
      </c>
      <c r="V94" s="466">
        <v>2.64</v>
      </c>
      <c r="W94" s="437">
        <v>2.0099999999999998</v>
      </c>
    </row>
    <row r="95" spans="1:23" s="420" customFormat="1">
      <c r="A95" s="134">
        <v>43376</v>
      </c>
      <c r="B95" s="135" t="s">
        <v>192</v>
      </c>
      <c r="C95" s="137">
        <v>43452</v>
      </c>
      <c r="D95" s="206">
        <v>1207</v>
      </c>
      <c r="E95" s="206">
        <v>1212.3</v>
      </c>
      <c r="F95" s="206">
        <v>1200.4000000000001</v>
      </c>
      <c r="G95" s="206">
        <v>1201.0999999999999</v>
      </c>
      <c r="H95" s="369">
        <f t="shared" ref="H95:H96" si="362">(E95-F95)*100</f>
        <v>1189.9999999999864</v>
      </c>
      <c r="I95" s="73" t="str">
        <f t="shared" ref="I95:I96" si="363">IF(E95&gt;E94,"過高","")</f>
        <v/>
      </c>
      <c r="J95" s="73" t="str">
        <f t="shared" ref="J95:J96" si="364">IF(F95&lt;F94,"破低","")</f>
        <v/>
      </c>
      <c r="K95" s="193">
        <v>255501</v>
      </c>
      <c r="L95" s="75">
        <f t="shared" ref="L95:L96" si="365">K95-K94</f>
        <v>-111158</v>
      </c>
      <c r="M95" s="76">
        <f t="shared" ref="M95:M96" si="366">L95/K94</f>
        <v>-0.30316452071270583</v>
      </c>
      <c r="N95" s="193">
        <v>372478</v>
      </c>
      <c r="O95" s="174"/>
      <c r="P95" s="193"/>
      <c r="Q95" s="193">
        <v>456500</v>
      </c>
      <c r="R95" s="75">
        <f t="shared" ref="R95" si="367">Q95-Q94</f>
        <v>-3276</v>
      </c>
      <c r="S95" s="76">
        <f t="shared" ref="S95" si="368">R95/Q94</f>
        <v>-7.1252087973273943E-3</v>
      </c>
      <c r="T95" s="182">
        <v>2.3898999999999999</v>
      </c>
      <c r="U95" s="182">
        <v>1.5641</v>
      </c>
      <c r="V95" s="466">
        <v>1.96</v>
      </c>
      <c r="W95" s="437">
        <v>2.1615000000000002</v>
      </c>
    </row>
    <row r="96" spans="1:23" s="420" customFormat="1">
      <c r="A96" s="134">
        <v>43377</v>
      </c>
      <c r="B96" s="135" t="s">
        <v>102</v>
      </c>
      <c r="C96" s="137">
        <v>43452</v>
      </c>
      <c r="D96" s="206">
        <v>1201.4000000000001</v>
      </c>
      <c r="E96" s="206">
        <v>1210.7</v>
      </c>
      <c r="F96" s="206">
        <v>1199.5999999999999</v>
      </c>
      <c r="G96" s="206">
        <v>1203.7</v>
      </c>
      <c r="H96" s="369">
        <f t="shared" si="362"/>
        <v>1110.0000000000136</v>
      </c>
      <c r="I96" s="73" t="str">
        <f t="shared" si="363"/>
        <v/>
      </c>
      <c r="J96" s="73" t="str">
        <f t="shared" si="364"/>
        <v>破低</v>
      </c>
      <c r="K96" s="193">
        <v>280713</v>
      </c>
      <c r="L96" s="75">
        <f t="shared" si="365"/>
        <v>25212</v>
      </c>
      <c r="M96" s="76">
        <f t="shared" si="366"/>
        <v>9.8676717507954953E-2</v>
      </c>
      <c r="N96" s="193">
        <v>374043</v>
      </c>
      <c r="O96" s="174"/>
      <c r="P96" s="193"/>
      <c r="Q96" s="193">
        <v>462976</v>
      </c>
      <c r="R96" s="75">
        <f t="shared" ref="R96:R97" si="369">Q96-Q95</f>
        <v>6476</v>
      </c>
      <c r="S96" s="76">
        <f t="shared" ref="S96:S97" si="370">R96/Q95</f>
        <v>1.4186199342825849E-2</v>
      </c>
      <c r="T96" s="182">
        <v>2.5249000000000001</v>
      </c>
      <c r="U96" s="182"/>
      <c r="V96" s="466">
        <v>2.4163999999999999</v>
      </c>
      <c r="W96" s="437"/>
    </row>
    <row r="97" spans="1:23" s="420" customFormat="1">
      <c r="A97" s="134">
        <v>43378</v>
      </c>
      <c r="B97" s="135" t="s">
        <v>100</v>
      </c>
      <c r="C97" s="137">
        <v>43452</v>
      </c>
      <c r="D97" s="206">
        <v>1203.7</v>
      </c>
      <c r="E97" s="206">
        <v>1209.8</v>
      </c>
      <c r="F97" s="206">
        <v>1200.9000000000001</v>
      </c>
      <c r="G97" s="206">
        <v>1206.7</v>
      </c>
      <c r="H97" s="369">
        <f t="shared" ref="H97:H98" si="371">(E97-F97)*100</f>
        <v>889.99999999998636</v>
      </c>
      <c r="I97" s="73" t="str">
        <f t="shared" ref="I97:I98" si="372">IF(E97&gt;E96,"過高","")</f>
        <v/>
      </c>
      <c r="J97" s="73" t="str">
        <f t="shared" ref="J97:J98" si="373">IF(F97&lt;F96,"破低","")</f>
        <v/>
      </c>
      <c r="K97" s="193">
        <v>255799</v>
      </c>
      <c r="L97" s="75">
        <f t="shared" ref="L97" si="374">K97-K96</f>
        <v>-24914</v>
      </c>
      <c r="M97" s="76">
        <f t="shared" ref="M97" si="375">L97/K96</f>
        <v>-8.8752569350190408E-2</v>
      </c>
      <c r="N97" s="193">
        <v>375977</v>
      </c>
      <c r="O97" s="174"/>
      <c r="P97" s="193"/>
      <c r="Q97" s="193">
        <v>467497</v>
      </c>
      <c r="R97" s="75">
        <f t="shared" si="369"/>
        <v>4521</v>
      </c>
      <c r="S97" s="76">
        <f t="shared" si="370"/>
        <v>9.7650850152059716E-3</v>
      </c>
      <c r="T97" s="182">
        <v>2.7452999999999999</v>
      </c>
      <c r="U97" s="182"/>
      <c r="V97" s="466">
        <v>2.4649999999999999</v>
      </c>
      <c r="W97" s="437"/>
    </row>
    <row r="98" spans="1:23" s="92" customFormat="1">
      <c r="A98" s="85">
        <v>43381</v>
      </c>
      <c r="B98" s="86" t="s">
        <v>98</v>
      </c>
      <c r="C98" s="87">
        <v>43452</v>
      </c>
      <c r="D98" s="205">
        <v>1206.7</v>
      </c>
      <c r="E98" s="205">
        <v>1208</v>
      </c>
      <c r="F98" s="205">
        <v>1186</v>
      </c>
      <c r="G98" s="205">
        <v>1191.5</v>
      </c>
      <c r="H98" s="369">
        <f t="shared" si="371"/>
        <v>2200</v>
      </c>
      <c r="I98" s="73" t="str">
        <f t="shared" si="372"/>
        <v/>
      </c>
      <c r="J98" s="73" t="str">
        <f t="shared" si="373"/>
        <v>破低</v>
      </c>
      <c r="K98" s="194">
        <v>320914</v>
      </c>
      <c r="L98" s="75">
        <f t="shared" ref="L98" si="376">K98-K97</f>
        <v>65115</v>
      </c>
      <c r="M98" s="76">
        <f t="shared" ref="M98" si="377">L98/K97</f>
        <v>0.25455533446182355</v>
      </c>
      <c r="N98" s="194">
        <v>376326</v>
      </c>
      <c r="O98" s="86"/>
      <c r="P98" s="194"/>
      <c r="Q98" s="194">
        <v>470534</v>
      </c>
      <c r="R98" s="75">
        <f t="shared" ref="R98" si="378">Q98-Q97</f>
        <v>3037</v>
      </c>
      <c r="S98" s="76">
        <f t="shared" ref="S98" si="379">R98/Q97</f>
        <v>6.4962983719681622E-3</v>
      </c>
      <c r="T98" s="158">
        <v>2.6781999999999999</v>
      </c>
      <c r="U98" s="158">
        <v>3.1312000000000002</v>
      </c>
      <c r="V98" s="441">
        <v>2.6576</v>
      </c>
      <c r="W98" s="441">
        <v>3.3706</v>
      </c>
    </row>
    <row r="99" spans="1:23" s="92" customFormat="1">
      <c r="A99" s="85">
        <v>43382</v>
      </c>
      <c r="B99" s="86" t="s">
        <v>97</v>
      </c>
      <c r="C99" s="87">
        <v>43452</v>
      </c>
      <c r="D99" s="205">
        <v>1192.2</v>
      </c>
      <c r="E99" s="205">
        <v>1195.8</v>
      </c>
      <c r="F99" s="205">
        <v>1186.5999999999999</v>
      </c>
      <c r="G99" s="205">
        <v>1193.0999999999999</v>
      </c>
      <c r="H99" s="369">
        <f t="shared" ref="H99:H103" si="380">(E99-F99)*100</f>
        <v>920.00000000000455</v>
      </c>
      <c r="I99" s="73" t="str">
        <f t="shared" ref="I99:I103" si="381">IF(E99&gt;E98,"過高","")</f>
        <v/>
      </c>
      <c r="J99" s="73" t="str">
        <f t="shared" ref="J99:J103" si="382">IF(F99&lt;F98,"破低","")</f>
        <v/>
      </c>
      <c r="K99" s="194">
        <v>244609</v>
      </c>
      <c r="L99" s="75">
        <f t="shared" ref="L99:L102" si="383">K99-K98</f>
        <v>-76305</v>
      </c>
      <c r="M99" s="76">
        <f t="shared" ref="M99:M102" si="384">L99/K98</f>
        <v>-0.23777398306088235</v>
      </c>
      <c r="N99" s="194">
        <v>369035</v>
      </c>
      <c r="O99" s="86"/>
      <c r="P99" s="194"/>
      <c r="Q99" s="194">
        <v>465253</v>
      </c>
      <c r="R99" s="75">
        <f t="shared" ref="R99:R101" si="385">Q99-Q98</f>
        <v>-5281</v>
      </c>
      <c r="S99" s="76">
        <f t="shared" ref="S99:S101" si="386">R99/Q98</f>
        <v>-1.1223418498982007E-2</v>
      </c>
      <c r="T99" s="158">
        <v>3.1204999999999998</v>
      </c>
      <c r="U99" s="158">
        <v>3.1568000000000001</v>
      </c>
      <c r="V99" s="441">
        <v>3.0240999999999998</v>
      </c>
      <c r="W99" s="441">
        <v>3.2917999999999998</v>
      </c>
    </row>
    <row r="100" spans="1:23" s="92" customFormat="1">
      <c r="A100" s="85">
        <v>43383</v>
      </c>
      <c r="B100" s="86" t="s">
        <v>192</v>
      </c>
      <c r="C100" s="87">
        <v>43452</v>
      </c>
      <c r="D100" s="205">
        <v>1192.7</v>
      </c>
      <c r="E100" s="205">
        <v>1198.5999999999999</v>
      </c>
      <c r="F100" s="205">
        <v>1188.5</v>
      </c>
      <c r="G100" s="205">
        <v>1198.0999999999999</v>
      </c>
      <c r="H100" s="369">
        <f t="shared" si="380"/>
        <v>1009.9999999999909</v>
      </c>
      <c r="I100" s="73" t="str">
        <f t="shared" si="381"/>
        <v>過高</v>
      </c>
      <c r="J100" s="73" t="str">
        <f t="shared" si="382"/>
        <v/>
      </c>
      <c r="K100" s="194">
        <v>249358</v>
      </c>
      <c r="L100" s="75">
        <f t="shared" si="383"/>
        <v>4749</v>
      </c>
      <c r="M100" s="76">
        <f t="shared" si="384"/>
        <v>1.9414657678172104E-2</v>
      </c>
      <c r="N100" s="194">
        <v>363521</v>
      </c>
      <c r="O100" s="86"/>
      <c r="P100" s="194"/>
      <c r="Q100" s="194">
        <v>458607</v>
      </c>
      <c r="R100" s="75">
        <f t="shared" si="385"/>
        <v>-6646</v>
      </c>
      <c r="S100" s="76">
        <f t="shared" si="386"/>
        <v>-1.4284701012137482E-2</v>
      </c>
      <c r="T100" s="158"/>
      <c r="U100" s="158"/>
      <c r="V100" s="441"/>
      <c r="W100" s="441"/>
    </row>
    <row r="101" spans="1:23" s="92" customFormat="1">
      <c r="A101" s="85">
        <v>43384</v>
      </c>
      <c r="B101" s="86" t="s">
        <v>102</v>
      </c>
      <c r="C101" s="87">
        <v>43452</v>
      </c>
      <c r="D101" s="205">
        <v>1197.9000000000001</v>
      </c>
      <c r="E101" s="205">
        <v>1230</v>
      </c>
      <c r="F101" s="205">
        <v>1194.7</v>
      </c>
      <c r="G101" s="205">
        <v>1227.7</v>
      </c>
      <c r="H101" s="369">
        <f t="shared" si="380"/>
        <v>3529.9999999999955</v>
      </c>
      <c r="I101" s="73" t="str">
        <f t="shared" si="381"/>
        <v>過高</v>
      </c>
      <c r="J101" s="73" t="str">
        <f t="shared" si="382"/>
        <v/>
      </c>
      <c r="K101" s="194">
        <v>533061</v>
      </c>
      <c r="L101" s="75">
        <f t="shared" si="383"/>
        <v>283703</v>
      </c>
      <c r="M101" s="76">
        <f t="shared" si="384"/>
        <v>1.1377337001419645</v>
      </c>
      <c r="N101" s="194">
        <v>381774</v>
      </c>
      <c r="O101" s="86"/>
      <c r="P101" s="194"/>
      <c r="Q101" s="194">
        <v>483084</v>
      </c>
      <c r="R101" s="75">
        <f t="shared" si="385"/>
        <v>24477</v>
      </c>
      <c r="S101" s="76">
        <f t="shared" si="386"/>
        <v>5.3372495404562077E-2</v>
      </c>
      <c r="T101" s="158"/>
      <c r="U101" s="158"/>
      <c r="V101" s="441"/>
      <c r="W101" s="441"/>
    </row>
    <row r="102" spans="1:23" s="92" customFormat="1">
      <c r="A102" s="85">
        <v>43385</v>
      </c>
      <c r="B102" s="86" t="s">
        <v>100</v>
      </c>
      <c r="C102" s="87">
        <v>43452</v>
      </c>
      <c r="D102" s="205">
        <v>1227.7</v>
      </c>
      <c r="E102" s="205">
        <v>1228.0999999999999</v>
      </c>
      <c r="F102" s="205">
        <v>1219.3</v>
      </c>
      <c r="G102" s="205">
        <v>1220.9000000000001</v>
      </c>
      <c r="H102" s="369">
        <f t="shared" si="380"/>
        <v>879.99999999999545</v>
      </c>
      <c r="I102" s="73" t="str">
        <f t="shared" si="381"/>
        <v/>
      </c>
      <c r="J102" s="73" t="str">
        <f t="shared" si="382"/>
        <v/>
      </c>
      <c r="K102" s="194">
        <v>292550</v>
      </c>
      <c r="L102" s="75">
        <f t="shared" si="383"/>
        <v>-240511</v>
      </c>
      <c r="M102" s="76">
        <f t="shared" si="384"/>
        <v>-0.4511885131345193</v>
      </c>
      <c r="N102" s="194">
        <v>373345</v>
      </c>
      <c r="O102" s="86"/>
      <c r="P102" s="194"/>
      <c r="Q102" s="194">
        <v>476107</v>
      </c>
      <c r="R102" s="75">
        <f t="shared" ref="R102" si="387">Q102-Q101</f>
        <v>-6977</v>
      </c>
      <c r="S102" s="76">
        <f t="shared" ref="S102" si="388">R102/Q101</f>
        <v>-1.4442622815079778E-2</v>
      </c>
      <c r="T102" s="158"/>
      <c r="U102" s="158">
        <v>2.7122999999999999</v>
      </c>
      <c r="V102" s="441"/>
      <c r="W102" s="441">
        <v>1.92</v>
      </c>
    </row>
    <row r="103" spans="1:23" s="420" customFormat="1">
      <c r="A103" s="134">
        <v>43388</v>
      </c>
      <c r="B103" s="135" t="s">
        <v>98</v>
      </c>
      <c r="C103" s="137">
        <v>43452</v>
      </c>
      <c r="D103" s="206">
        <v>1230.5</v>
      </c>
      <c r="E103" s="206">
        <v>1235.9000000000001</v>
      </c>
      <c r="F103" s="206">
        <v>1226.3</v>
      </c>
      <c r="G103" s="206">
        <v>1228.0999999999999</v>
      </c>
      <c r="H103" s="369">
        <f t="shared" si="380"/>
        <v>960.00000000001364</v>
      </c>
      <c r="I103" s="73" t="str">
        <f t="shared" si="381"/>
        <v>過高</v>
      </c>
      <c r="J103" s="73" t="str">
        <f t="shared" si="382"/>
        <v/>
      </c>
      <c r="K103" s="193">
        <v>234237</v>
      </c>
      <c r="L103" s="75">
        <f t="shared" ref="L103" si="389">K103-K102</f>
        <v>-58313</v>
      </c>
      <c r="M103" s="76">
        <f t="shared" ref="M103" si="390">L103/K102</f>
        <v>-0.19932661083575456</v>
      </c>
      <c r="N103" s="193">
        <v>379187</v>
      </c>
      <c r="O103" s="174"/>
      <c r="P103" s="193"/>
      <c r="Q103" s="193">
        <v>481088</v>
      </c>
      <c r="R103" s="75">
        <f t="shared" ref="R103" si="391">Q103-Q102</f>
        <v>4981</v>
      </c>
      <c r="S103" s="76">
        <f t="shared" ref="S103" si="392">R103/Q102</f>
        <v>1.0461933977026173E-2</v>
      </c>
      <c r="T103" s="182">
        <v>2.7646000000000002</v>
      </c>
      <c r="U103" s="182">
        <v>2.9542999999999999</v>
      </c>
      <c r="V103" s="466">
        <v>1.92</v>
      </c>
      <c r="W103" s="437">
        <v>1.72</v>
      </c>
    </row>
    <row r="104" spans="1:23" s="430" customFormat="1">
      <c r="A104" s="134">
        <v>43389</v>
      </c>
      <c r="B104" s="135" t="s">
        <v>97</v>
      </c>
      <c r="C104" s="137">
        <v>43452</v>
      </c>
      <c r="D104" s="206">
        <v>1230.5</v>
      </c>
      <c r="E104" s="206">
        <v>1235.9000000000001</v>
      </c>
      <c r="F104" s="206">
        <v>1226.3</v>
      </c>
      <c r="G104" s="206">
        <v>1228.0999999999999</v>
      </c>
      <c r="H104" s="369">
        <f t="shared" ref="H104:H105" si="393">(E104-F104)*100</f>
        <v>960.00000000001364</v>
      </c>
      <c r="I104" s="73" t="str">
        <f t="shared" ref="I104:I105" si="394">IF(E104&gt;E103,"過高","")</f>
        <v/>
      </c>
      <c r="J104" s="73" t="str">
        <f t="shared" ref="J104:J105" si="395">IF(F104&lt;F103,"破低","")</f>
        <v/>
      </c>
      <c r="K104" s="193">
        <v>243260</v>
      </c>
      <c r="L104" s="75">
        <f t="shared" ref="L104:L105" si="396">K104-K103</f>
        <v>9023</v>
      </c>
      <c r="M104" s="76">
        <f t="shared" ref="M104:M105" si="397">L104/K103</f>
        <v>3.8520814388845484E-2</v>
      </c>
      <c r="N104" s="193">
        <v>372748</v>
      </c>
      <c r="O104" s="174"/>
      <c r="P104" s="193"/>
      <c r="Q104" s="193">
        <v>474418</v>
      </c>
      <c r="R104" s="75">
        <f t="shared" ref="R104:R105" si="398">Q104-Q103</f>
        <v>-6670</v>
      </c>
      <c r="S104" s="76">
        <f t="shared" ref="S104:S105" si="399">R104/Q103</f>
        <v>-1.3864407343355062E-2</v>
      </c>
      <c r="T104" s="182">
        <v>3.0583999999999998</v>
      </c>
      <c r="U104" s="182">
        <v>2.8304</v>
      </c>
      <c r="V104" s="466">
        <v>1.81</v>
      </c>
      <c r="W104" s="437">
        <v>1.78</v>
      </c>
    </row>
    <row r="105" spans="1:23" s="430" customFormat="1">
      <c r="A105" s="134">
        <v>43390</v>
      </c>
      <c r="B105" s="135" t="s">
        <v>192</v>
      </c>
      <c r="C105" s="137">
        <v>43452</v>
      </c>
      <c r="D105" s="206">
        <v>1228</v>
      </c>
      <c r="E105" s="206">
        <v>1232.9000000000001</v>
      </c>
      <c r="F105" s="206">
        <v>1223.7</v>
      </c>
      <c r="G105" s="206">
        <v>1225.5</v>
      </c>
      <c r="H105" s="369">
        <f t="shared" si="393"/>
        <v>920.00000000000455</v>
      </c>
      <c r="I105" s="73" t="str">
        <f t="shared" si="394"/>
        <v/>
      </c>
      <c r="J105" s="73" t="str">
        <f t="shared" si="395"/>
        <v>破低</v>
      </c>
      <c r="K105" s="193">
        <v>228742</v>
      </c>
      <c r="L105" s="75">
        <f t="shared" si="396"/>
        <v>-14518</v>
      </c>
      <c r="M105" s="76">
        <f t="shared" si="397"/>
        <v>-5.9680999753350325E-2</v>
      </c>
      <c r="N105" s="193">
        <v>367063</v>
      </c>
      <c r="O105" s="174"/>
      <c r="P105" s="193"/>
      <c r="Q105" s="193">
        <v>469297</v>
      </c>
      <c r="R105" s="75">
        <f t="shared" si="398"/>
        <v>-5121</v>
      </c>
      <c r="S105" s="76">
        <f t="shared" si="399"/>
        <v>-1.0794278463296081E-2</v>
      </c>
      <c r="T105" s="182">
        <v>2.8431999999999999</v>
      </c>
      <c r="U105" s="182">
        <v>2.8531</v>
      </c>
      <c r="V105" s="466"/>
      <c r="W105" s="437">
        <v>2.9077000000000002</v>
      </c>
    </row>
    <row r="106" spans="1:23" s="472" customFormat="1">
      <c r="A106" s="134">
        <v>43391</v>
      </c>
      <c r="B106" s="135" t="s">
        <v>102</v>
      </c>
      <c r="C106" s="137">
        <v>43452</v>
      </c>
      <c r="D106" s="206">
        <v>1225.5</v>
      </c>
      <c r="E106" s="206">
        <v>1233.5999999999999</v>
      </c>
      <c r="F106" s="206">
        <v>1221.7</v>
      </c>
      <c r="G106" s="206">
        <v>1228.9000000000001</v>
      </c>
      <c r="H106" s="369">
        <f t="shared" ref="H106" si="400">(E106-F106)*100</f>
        <v>1189.9999999999864</v>
      </c>
      <c r="I106" s="73" t="str">
        <f t="shared" ref="I106" si="401">IF(E106&gt;E105,"過高","")</f>
        <v>過高</v>
      </c>
      <c r="J106" s="73" t="str">
        <f t="shared" ref="J106" si="402">IF(F106&lt;F105,"破低","")</f>
        <v>破低</v>
      </c>
      <c r="K106" s="193">
        <v>239449</v>
      </c>
      <c r="L106" s="75">
        <f t="shared" ref="L106" si="403">K106-K105</f>
        <v>10707</v>
      </c>
      <c r="M106" s="76">
        <f t="shared" ref="M106" si="404">L106/K105</f>
        <v>4.6808194384940237E-2</v>
      </c>
      <c r="N106" s="193">
        <v>369674</v>
      </c>
      <c r="O106" s="174"/>
      <c r="P106" s="193"/>
      <c r="Q106" s="193">
        <v>472903</v>
      </c>
      <c r="R106" s="75">
        <f t="shared" ref="R106:R107" si="405">Q106-Q105</f>
        <v>3606</v>
      </c>
      <c r="S106" s="76">
        <f t="shared" ref="S106:S107" si="406">R106/Q105</f>
        <v>7.6838334785860555E-3</v>
      </c>
      <c r="T106" s="182">
        <v>2.9371</v>
      </c>
      <c r="U106" s="182">
        <v>2.8696999999999999</v>
      </c>
      <c r="V106" s="466">
        <v>1.88</v>
      </c>
      <c r="W106" s="437">
        <v>1.87</v>
      </c>
    </row>
    <row r="107" spans="1:23" s="472" customFormat="1">
      <c r="A107" s="134">
        <v>43392</v>
      </c>
      <c r="B107" s="135" t="s">
        <v>100</v>
      </c>
      <c r="C107" s="137">
        <v>43452</v>
      </c>
      <c r="D107" s="206">
        <v>1228.5999999999999</v>
      </c>
      <c r="E107" s="206">
        <v>1234.0999999999999</v>
      </c>
      <c r="F107" s="206">
        <v>1226.2</v>
      </c>
      <c r="G107" s="206">
        <v>1230</v>
      </c>
      <c r="H107" s="369">
        <f t="shared" ref="H107:H108" si="407">(E107-F107)*100</f>
        <v>789.99999999998636</v>
      </c>
      <c r="I107" s="73" t="str">
        <f t="shared" ref="I107:I108" si="408">IF(E107&gt;E106,"過高","")</f>
        <v>過高</v>
      </c>
      <c r="J107" s="73" t="str">
        <f t="shared" ref="J107:J108" si="409">IF(F107&lt;F106,"破低","")</f>
        <v/>
      </c>
      <c r="K107" s="193">
        <v>192128</v>
      </c>
      <c r="L107" s="75">
        <f t="shared" ref="L107:L108" si="410">K107-K106</f>
        <v>-47321</v>
      </c>
      <c r="M107" s="76">
        <f t="shared" ref="M107:M108" si="411">L107/K106</f>
        <v>-0.19762454635433852</v>
      </c>
      <c r="N107" s="193">
        <v>371591</v>
      </c>
      <c r="O107" s="174"/>
      <c r="P107" s="193"/>
      <c r="Q107" s="193">
        <v>475077</v>
      </c>
      <c r="R107" s="75">
        <f t="shared" si="405"/>
        <v>2174</v>
      </c>
      <c r="S107" s="76">
        <f t="shared" si="406"/>
        <v>4.5971372564775443E-3</v>
      </c>
      <c r="T107" s="182">
        <v>2.9136000000000002</v>
      </c>
      <c r="U107" s="182"/>
      <c r="V107" s="466">
        <v>1.83</v>
      </c>
      <c r="W107" s="437"/>
    </row>
    <row r="108" spans="1:23" s="92" customFormat="1">
      <c r="A108" s="85">
        <v>43395</v>
      </c>
      <c r="B108" s="86" t="s">
        <v>98</v>
      </c>
      <c r="C108" s="87">
        <v>43452</v>
      </c>
      <c r="D108" s="205">
        <v>1230.5</v>
      </c>
      <c r="E108" s="205">
        <v>1232.5999999999999</v>
      </c>
      <c r="F108" s="205">
        <v>1222.8</v>
      </c>
      <c r="G108" s="205">
        <v>1224.9000000000001</v>
      </c>
      <c r="H108" s="369">
        <f t="shared" si="407"/>
        <v>979.99999999999545</v>
      </c>
      <c r="I108" s="73" t="str">
        <f t="shared" si="408"/>
        <v/>
      </c>
      <c r="J108" s="73" t="str">
        <f t="shared" si="409"/>
        <v>破低</v>
      </c>
      <c r="K108" s="194">
        <v>187882</v>
      </c>
      <c r="L108" s="75">
        <f t="shared" si="410"/>
        <v>-4246</v>
      </c>
      <c r="M108" s="76">
        <f t="shared" si="411"/>
        <v>-2.2099850099933378E-2</v>
      </c>
      <c r="N108" s="194">
        <v>370857</v>
      </c>
      <c r="O108" s="86"/>
      <c r="P108" s="194"/>
      <c r="Q108" s="194">
        <v>472832</v>
      </c>
      <c r="R108" s="75">
        <f t="shared" ref="R108" si="412">Q108-Q107</f>
        <v>-2245</v>
      </c>
      <c r="S108" s="76">
        <f t="shared" ref="S108" si="413">R108/Q107</f>
        <v>-4.7255497529874102E-3</v>
      </c>
      <c r="T108" s="158"/>
      <c r="U108" s="158">
        <v>3.05</v>
      </c>
      <c r="V108" s="441"/>
      <c r="W108" s="441">
        <v>2.09</v>
      </c>
    </row>
    <row r="109" spans="1:23" s="92" customFormat="1">
      <c r="A109" s="85">
        <v>43396</v>
      </c>
      <c r="B109" s="86" t="s">
        <v>97</v>
      </c>
      <c r="C109" s="87">
        <v>43452</v>
      </c>
      <c r="D109" s="205">
        <v>1225.0999999999999</v>
      </c>
      <c r="E109" s="205">
        <v>1243</v>
      </c>
      <c r="F109" s="205">
        <v>1224.5</v>
      </c>
      <c r="G109" s="205">
        <v>1233.2</v>
      </c>
      <c r="H109" s="369">
        <f t="shared" ref="H109" si="414">(E109-F109)*100</f>
        <v>1850</v>
      </c>
      <c r="I109" s="73" t="str">
        <f t="shared" ref="I109" si="415">IF(E109&gt;E108,"過高","")</f>
        <v>過高</v>
      </c>
      <c r="J109" s="73" t="str">
        <f t="shared" ref="J109" si="416">IF(F109&lt;F108,"破低","")</f>
        <v/>
      </c>
      <c r="K109" s="194">
        <v>278677</v>
      </c>
      <c r="L109" s="75">
        <f t="shared" ref="L109" si="417">K109-K108</f>
        <v>90795</v>
      </c>
      <c r="M109" s="76">
        <f t="shared" ref="M109" si="418">L109/K108</f>
        <v>0.48325544756815447</v>
      </c>
      <c r="N109" s="194">
        <v>375687</v>
      </c>
      <c r="O109" s="86"/>
      <c r="P109" s="194"/>
      <c r="Q109" s="194">
        <v>477832</v>
      </c>
      <c r="R109" s="75">
        <f t="shared" ref="R109" si="419">Q109-Q108</f>
        <v>5000</v>
      </c>
      <c r="S109" s="76">
        <f t="shared" ref="S109" si="420">R109/Q108</f>
        <v>1.0574580400649703E-2</v>
      </c>
      <c r="T109" s="158">
        <v>3.1284000000000001</v>
      </c>
      <c r="U109" s="158">
        <v>3.0043000000000002</v>
      </c>
      <c r="V109" s="441">
        <v>2.11</v>
      </c>
      <c r="W109" s="441">
        <v>1.79</v>
      </c>
    </row>
    <row r="110" spans="1:23" s="92" customFormat="1">
      <c r="A110" s="85">
        <v>43397</v>
      </c>
      <c r="B110" s="86" t="s">
        <v>192</v>
      </c>
      <c r="C110" s="87">
        <v>43452</v>
      </c>
      <c r="D110" s="205">
        <v>1233.8</v>
      </c>
      <c r="E110" s="205">
        <v>1238</v>
      </c>
      <c r="F110" s="205">
        <v>1228.3</v>
      </c>
      <c r="G110" s="205">
        <v>1236.4000000000001</v>
      </c>
      <c r="H110" s="369">
        <f t="shared" ref="H110" si="421">(E110-F110)*100</f>
        <v>970.00000000000455</v>
      </c>
      <c r="I110" s="73" t="str">
        <f t="shared" ref="I110" si="422">IF(E110&gt;E109,"過高","")</f>
        <v/>
      </c>
      <c r="J110" s="73" t="str">
        <f t="shared" ref="J110" si="423">IF(F110&lt;F109,"破低","")</f>
        <v/>
      </c>
      <c r="K110" s="194">
        <v>205191</v>
      </c>
      <c r="L110" s="75">
        <f t="shared" ref="L110" si="424">K110-K109</f>
        <v>-73486</v>
      </c>
      <c r="M110" s="76">
        <f t="shared" ref="M110" si="425">L110/K109</f>
        <v>-0.26369596342719348</v>
      </c>
      <c r="N110" s="194">
        <v>371988</v>
      </c>
      <c r="O110" s="86"/>
      <c r="P110" s="194"/>
      <c r="Q110" s="194">
        <v>475618</v>
      </c>
      <c r="R110" s="75">
        <f t="shared" ref="R110" si="426">Q110-Q109</f>
        <v>-2214</v>
      </c>
      <c r="S110" s="76">
        <f t="shared" ref="S110" si="427">R110/Q109</f>
        <v>-4.6334276482110871E-3</v>
      </c>
      <c r="T110" s="158">
        <v>3.1070000000000002</v>
      </c>
      <c r="U110" s="158">
        <v>3.2511000000000001</v>
      </c>
      <c r="V110" s="441">
        <v>1.97</v>
      </c>
      <c r="W110" s="441">
        <v>2.1046</v>
      </c>
    </row>
    <row r="111" spans="1:23" s="92" customFormat="1">
      <c r="A111" s="85">
        <v>43398</v>
      </c>
      <c r="B111" s="86" t="s">
        <v>102</v>
      </c>
      <c r="C111" s="87">
        <v>43452</v>
      </c>
      <c r="D111" s="205">
        <v>1236.5999999999999</v>
      </c>
      <c r="E111" s="205">
        <v>1242</v>
      </c>
      <c r="F111" s="205">
        <v>1230.5</v>
      </c>
      <c r="G111" s="205">
        <v>1234.5999999999999</v>
      </c>
      <c r="H111" s="369">
        <f t="shared" ref="H111" si="428">(E111-F111)*100</f>
        <v>1150</v>
      </c>
      <c r="I111" s="73" t="str">
        <f t="shared" ref="I111" si="429">IF(E111&gt;E110,"過高","")</f>
        <v>過高</v>
      </c>
      <c r="J111" s="73" t="str">
        <f t="shared" ref="J111" si="430">IF(F111&lt;F110,"破低","")</f>
        <v/>
      </c>
      <c r="K111" s="194">
        <v>253052</v>
      </c>
      <c r="L111" s="75">
        <f t="shared" ref="L111" si="431">K111-K110</f>
        <v>47861</v>
      </c>
      <c r="M111" s="76">
        <f t="shared" ref="M111" si="432">L111/K110</f>
        <v>0.2332509710464884</v>
      </c>
      <c r="N111" s="194">
        <v>372489</v>
      </c>
      <c r="O111" s="86"/>
      <c r="P111" s="194"/>
      <c r="Q111" s="194">
        <v>485222</v>
      </c>
      <c r="R111" s="75">
        <f t="shared" ref="R111:R112" si="433">Q111-Q110</f>
        <v>9604</v>
      </c>
      <c r="S111" s="76">
        <f t="shared" ref="S111:S112" si="434">R111/Q110</f>
        <v>2.0192675634647973E-2</v>
      </c>
      <c r="T111" s="158">
        <v>3.3016000000000001</v>
      </c>
      <c r="U111" s="158">
        <v>3.2</v>
      </c>
      <c r="V111" s="441">
        <v>2.1133999999999999</v>
      </c>
      <c r="W111" s="441">
        <v>2.1357699999999999</v>
      </c>
    </row>
    <row r="112" spans="1:23" s="92" customFormat="1">
      <c r="A112" s="85">
        <v>43399</v>
      </c>
      <c r="B112" s="86" t="s">
        <v>100</v>
      </c>
      <c r="C112" s="87">
        <v>43452</v>
      </c>
      <c r="D112" s="205">
        <v>1234.7</v>
      </c>
      <c r="E112" s="205">
        <v>1246</v>
      </c>
      <c r="F112" s="205">
        <v>1232.5</v>
      </c>
      <c r="G112" s="205">
        <v>1235.4000000000001</v>
      </c>
      <c r="H112" s="369">
        <f t="shared" ref="H112:H113" si="435">(E112-F112)*100</f>
        <v>1350</v>
      </c>
      <c r="I112" s="73" t="str">
        <f t="shared" ref="I112:I113" si="436">IF(E112&gt;E111,"過高","")</f>
        <v>過高</v>
      </c>
      <c r="J112" s="73" t="str">
        <f t="shared" ref="J112:J113" si="437">IF(F112&lt;F111,"破低","")</f>
        <v/>
      </c>
      <c r="K112" s="194">
        <v>316851</v>
      </c>
      <c r="L112" s="75">
        <f t="shared" ref="L112:L113" si="438">K112-K111</f>
        <v>63799</v>
      </c>
      <c r="M112" s="76">
        <f t="shared" ref="M112:M113" si="439">L112/K111</f>
        <v>0.25211814172581132</v>
      </c>
      <c r="N112" s="194">
        <v>373789</v>
      </c>
      <c r="O112" s="86"/>
      <c r="P112" s="194"/>
      <c r="Q112" s="194">
        <v>488496</v>
      </c>
      <c r="R112" s="75">
        <f t="shared" si="433"/>
        <v>3274</v>
      </c>
      <c r="S112" s="76">
        <f t="shared" si="434"/>
        <v>6.7474269509626523E-3</v>
      </c>
      <c r="T112" s="158">
        <v>3.2467999999999999</v>
      </c>
      <c r="U112" s="158">
        <v>3.2231000000000001</v>
      </c>
      <c r="V112" s="441">
        <v>2.1665000000000001</v>
      </c>
      <c r="W112" s="441"/>
    </row>
    <row r="113" spans="1:23" s="312" customFormat="1">
      <c r="A113" s="304">
        <v>43402</v>
      </c>
      <c r="B113" s="305" t="s">
        <v>98</v>
      </c>
      <c r="C113" s="306">
        <v>43452</v>
      </c>
      <c r="D113" s="539">
        <v>1236.4000000000001</v>
      </c>
      <c r="E113" s="539">
        <v>1237.5999999999999</v>
      </c>
      <c r="F113" s="539">
        <v>1226.0999999999999</v>
      </c>
      <c r="G113" s="539">
        <v>1231.2</v>
      </c>
      <c r="H113" s="308">
        <f t="shared" si="435"/>
        <v>1150</v>
      </c>
      <c r="I113" s="305" t="str">
        <f t="shared" si="436"/>
        <v/>
      </c>
      <c r="J113" s="305" t="str">
        <f t="shared" si="437"/>
        <v>破低</v>
      </c>
      <c r="K113" s="542">
        <v>234946</v>
      </c>
      <c r="L113" s="309">
        <f t="shared" si="438"/>
        <v>-81905</v>
      </c>
      <c r="M113" s="421">
        <f t="shared" si="439"/>
        <v>-0.25849689601737091</v>
      </c>
      <c r="N113" s="542">
        <v>366720</v>
      </c>
      <c r="O113" s="305"/>
      <c r="P113" s="542"/>
      <c r="Q113" s="542">
        <v>481636</v>
      </c>
      <c r="R113" s="309">
        <f t="shared" ref="R113" si="440">Q113-Q112</f>
        <v>-6860</v>
      </c>
      <c r="S113" s="421">
        <f t="shared" ref="S113" si="441">R113/Q112</f>
        <v>-1.4043103730634438E-2</v>
      </c>
      <c r="T113" s="311">
        <v>3.2063000000000001</v>
      </c>
      <c r="U113" s="311">
        <v>3.1181000000000001</v>
      </c>
      <c r="V113" s="553"/>
      <c r="W113" s="452"/>
    </row>
    <row r="114" spans="1:23" s="472" customFormat="1">
      <c r="A114" s="134">
        <v>43403</v>
      </c>
      <c r="B114" s="135" t="s">
        <v>97</v>
      </c>
      <c r="C114" s="137">
        <v>43452</v>
      </c>
      <c r="D114" s="206">
        <v>1231.9000000000001</v>
      </c>
      <c r="E114" s="206">
        <v>1232.5</v>
      </c>
      <c r="F114" s="206">
        <v>1221.4000000000001</v>
      </c>
      <c r="G114" s="206">
        <v>1224.5999999999999</v>
      </c>
      <c r="H114" s="369">
        <f t="shared" ref="H114" si="442">(E114-F114)*100</f>
        <v>1109.9999999999909</v>
      </c>
      <c r="I114" s="73" t="str">
        <f t="shared" ref="I114" si="443">IF(E114&gt;E113,"過高","")</f>
        <v/>
      </c>
      <c r="J114" s="73" t="str">
        <f t="shared" ref="J114" si="444">IF(F114&lt;F113,"破低","")</f>
        <v>破低</v>
      </c>
      <c r="K114" s="193">
        <v>224737</v>
      </c>
      <c r="L114" s="75">
        <f t="shared" ref="L114" si="445">K114-K113</f>
        <v>-10209</v>
      </c>
      <c r="M114" s="76">
        <f t="shared" ref="M114" si="446">L114/K113</f>
        <v>-4.3452538030015406E-2</v>
      </c>
      <c r="N114" s="193">
        <v>359008</v>
      </c>
      <c r="O114" s="174"/>
      <c r="P114" s="193"/>
      <c r="Q114" s="193">
        <v>474941</v>
      </c>
      <c r="R114" s="75">
        <f t="shared" ref="R114" si="447">Q114-Q113</f>
        <v>-6695</v>
      </c>
      <c r="S114" s="76">
        <f t="shared" ref="S114" si="448">R114/Q113</f>
        <v>-1.3900538996254434E-2</v>
      </c>
      <c r="T114" s="182">
        <v>3.1109</v>
      </c>
      <c r="U114" s="182">
        <v>3.0142000000000002</v>
      </c>
      <c r="V114" s="466"/>
      <c r="W114" s="437"/>
    </row>
    <row r="115" spans="1:23" s="472" customFormat="1">
      <c r="A115" s="134">
        <v>43404</v>
      </c>
      <c r="B115" s="135" t="s">
        <v>192</v>
      </c>
      <c r="C115" s="137">
        <v>43452</v>
      </c>
      <c r="D115" s="206">
        <v>1224.7</v>
      </c>
      <c r="E115" s="206">
        <v>1225</v>
      </c>
      <c r="F115" s="206">
        <v>1213.4000000000001</v>
      </c>
      <c r="G115" s="206">
        <v>1216.0999999999999</v>
      </c>
      <c r="H115" s="369">
        <f t="shared" ref="H115" si="449">(E115-F115)*100</f>
        <v>1159.9999999999909</v>
      </c>
      <c r="I115" s="73" t="str">
        <f t="shared" ref="I115" si="450">IF(E115&gt;E114,"過高","")</f>
        <v/>
      </c>
      <c r="J115" s="73" t="str">
        <f t="shared" ref="J115" si="451">IF(F115&lt;F114,"破低","")</f>
        <v>破低</v>
      </c>
      <c r="K115" s="193">
        <v>249612</v>
      </c>
      <c r="L115" s="75">
        <f t="shared" ref="L115" si="452">K115-K114</f>
        <v>24875</v>
      </c>
      <c r="M115" s="76">
        <f t="shared" ref="M115" si="453">L115/K114</f>
        <v>0.11068493394501128</v>
      </c>
      <c r="N115" s="193">
        <v>363950</v>
      </c>
      <c r="O115" s="174"/>
      <c r="P115" s="193"/>
      <c r="Q115" s="193">
        <v>491511</v>
      </c>
      <c r="R115" s="75">
        <f t="shared" ref="R115" si="454">Q115-Q114</f>
        <v>16570</v>
      </c>
      <c r="S115" s="76">
        <f t="shared" ref="S115" si="455">R115/Q114</f>
        <v>3.4888544050734722E-2</v>
      </c>
      <c r="T115" s="182">
        <v>3.1103000000000001</v>
      </c>
      <c r="U115" s="182">
        <v>3.0756999999999999</v>
      </c>
      <c r="V115" s="466"/>
      <c r="W115" s="437">
        <v>2.4700000000000002</v>
      </c>
    </row>
    <row r="116" spans="1:23" s="478" customFormat="1">
      <c r="A116" s="134">
        <v>43405</v>
      </c>
      <c r="B116" s="135" t="s">
        <v>102</v>
      </c>
      <c r="C116" s="137">
        <v>43452</v>
      </c>
      <c r="D116" s="206">
        <v>1216.5999999999999</v>
      </c>
      <c r="E116" s="206">
        <v>1239.3</v>
      </c>
      <c r="F116" s="206">
        <v>1216.0999999999999</v>
      </c>
      <c r="G116" s="206">
        <v>1235.3</v>
      </c>
      <c r="H116" s="369">
        <f t="shared" ref="H116:H117" si="456">(E116-F116)*100</f>
        <v>2320.0000000000045</v>
      </c>
      <c r="I116" s="73" t="str">
        <f t="shared" ref="I116:I117" si="457">IF(E116&gt;E115,"過高","")</f>
        <v>過高</v>
      </c>
      <c r="J116" s="73" t="str">
        <f t="shared" ref="J116:J117" si="458">IF(F116&lt;F115,"破低","")</f>
        <v/>
      </c>
      <c r="K116" s="193">
        <v>315009</v>
      </c>
      <c r="L116" s="75">
        <f t="shared" ref="L116:L117" si="459">K116-K115</f>
        <v>65397</v>
      </c>
      <c r="M116" s="76">
        <f t="shared" ref="M116:M117" si="460">L116/K115</f>
        <v>0.2619946156434787</v>
      </c>
      <c r="N116" s="193">
        <v>357957</v>
      </c>
      <c r="O116" s="174"/>
      <c r="P116" s="193"/>
      <c r="Q116" s="193">
        <v>491131</v>
      </c>
      <c r="R116" s="75">
        <f t="shared" ref="R116" si="461">Q116-Q115</f>
        <v>-380</v>
      </c>
      <c r="S116" s="76">
        <f t="shared" ref="S116" si="462">R116/Q115</f>
        <v>-7.7312613552901158E-4</v>
      </c>
      <c r="T116" s="182">
        <v>3.1080999999999999</v>
      </c>
      <c r="U116" s="182">
        <v>3.2197</v>
      </c>
      <c r="V116" s="466">
        <v>2.5299999999999998</v>
      </c>
      <c r="W116" s="437">
        <v>1.95</v>
      </c>
    </row>
    <row r="117" spans="1:23" s="482" customFormat="1">
      <c r="A117" s="134">
        <v>43406</v>
      </c>
      <c r="B117" s="135" t="s">
        <v>100</v>
      </c>
      <c r="C117" s="137">
        <v>43452</v>
      </c>
      <c r="D117" s="206">
        <v>1235.3</v>
      </c>
      <c r="E117" s="206">
        <v>1238.4000000000001</v>
      </c>
      <c r="F117" s="206">
        <v>1231.3</v>
      </c>
      <c r="G117" s="206">
        <v>1234.5999999999999</v>
      </c>
      <c r="H117" s="369">
        <f t="shared" si="456"/>
        <v>710.00000000001364</v>
      </c>
      <c r="I117" s="73" t="str">
        <f t="shared" si="457"/>
        <v/>
      </c>
      <c r="J117" s="73" t="str">
        <f t="shared" si="458"/>
        <v/>
      </c>
      <c r="K117" s="193">
        <v>256769</v>
      </c>
      <c r="L117" s="75">
        <f t="shared" si="459"/>
        <v>-58240</v>
      </c>
      <c r="M117" s="76">
        <f t="shared" si="460"/>
        <v>-0.18488360650013175</v>
      </c>
      <c r="N117" s="193">
        <v>351027</v>
      </c>
      <c r="O117" s="174"/>
      <c r="P117" s="193"/>
      <c r="Q117" s="193">
        <v>490218</v>
      </c>
      <c r="R117" s="75">
        <f t="shared" ref="R117" si="463">Q117-Q116</f>
        <v>-913</v>
      </c>
      <c r="S117" s="76">
        <f t="shared" ref="S117" si="464">R117/Q116</f>
        <v>-1.8589744894946562E-3</v>
      </c>
      <c r="T117" s="182">
        <v>2.9590999999999998</v>
      </c>
      <c r="U117" s="182">
        <v>2.9304000000000001</v>
      </c>
      <c r="V117" s="466"/>
      <c r="W117" s="437"/>
    </row>
    <row r="118" spans="1:23" s="92" customFormat="1">
      <c r="A118" s="85">
        <v>43409</v>
      </c>
      <c r="B118" s="86" t="s">
        <v>98</v>
      </c>
      <c r="C118" s="87">
        <v>43452</v>
      </c>
      <c r="D118" s="205">
        <v>1234.5</v>
      </c>
      <c r="E118" s="205">
        <v>1236.8</v>
      </c>
      <c r="F118" s="205">
        <v>1228.4000000000001</v>
      </c>
      <c r="G118" s="205">
        <v>1233</v>
      </c>
      <c r="H118" s="369">
        <f t="shared" ref="H118" si="465">(E118-F118)*100</f>
        <v>839.99999999998636</v>
      </c>
      <c r="I118" s="73" t="str">
        <f t="shared" ref="I118" si="466">IF(E118&gt;E117,"過高","")</f>
        <v/>
      </c>
      <c r="J118" s="73" t="str">
        <f t="shared" ref="J118" si="467">IF(F118&lt;F117,"破低","")</f>
        <v>破低</v>
      </c>
      <c r="K118" s="194">
        <v>159972</v>
      </c>
      <c r="L118" s="75">
        <f t="shared" ref="L118" si="468">K118-K117</f>
        <v>-96797</v>
      </c>
      <c r="M118" s="76">
        <f t="shared" ref="M118" si="469">L118/K117</f>
        <v>-0.37698086607028108</v>
      </c>
      <c r="N118" s="194">
        <v>345777</v>
      </c>
      <c r="O118" s="86"/>
      <c r="P118" s="194"/>
      <c r="Q118" s="194">
        <v>488658</v>
      </c>
      <c r="R118" s="75">
        <f t="shared" ref="R118" si="470">Q118-Q117</f>
        <v>-1560</v>
      </c>
      <c r="S118" s="76">
        <f t="shared" ref="S118" si="471">R118/Q117</f>
        <v>-3.1822576894361284E-3</v>
      </c>
      <c r="T118" s="158">
        <v>2.8694000000000002</v>
      </c>
      <c r="U118" s="158">
        <v>2.8066</v>
      </c>
      <c r="V118" s="441">
        <v>1.79</v>
      </c>
      <c r="W118" s="441">
        <v>1.91</v>
      </c>
    </row>
    <row r="119" spans="1:23" s="92" customFormat="1">
      <c r="A119" s="85">
        <v>43410</v>
      </c>
      <c r="B119" s="86" t="s">
        <v>97</v>
      </c>
      <c r="C119" s="87">
        <v>43452</v>
      </c>
      <c r="D119" s="205">
        <v>1233.4000000000001</v>
      </c>
      <c r="E119" s="205">
        <v>1237.8</v>
      </c>
      <c r="F119" s="205">
        <v>1224.9000000000001</v>
      </c>
      <c r="G119" s="205">
        <v>1228.5</v>
      </c>
      <c r="H119" s="369">
        <f t="shared" ref="H119" si="472">(E119-F119)*100</f>
        <v>1289.9999999999864</v>
      </c>
      <c r="I119" s="73" t="str">
        <f t="shared" ref="I119" si="473">IF(E119&gt;E118,"過高","")</f>
        <v>過高</v>
      </c>
      <c r="J119" s="73" t="str">
        <f t="shared" ref="J119" si="474">IF(F119&lt;F118,"破低","")</f>
        <v>破低</v>
      </c>
      <c r="K119" s="194">
        <v>200197</v>
      </c>
      <c r="L119" s="75">
        <f t="shared" ref="L119" si="475">K119-K118</f>
        <v>40225</v>
      </c>
      <c r="M119" s="76">
        <f t="shared" ref="M119" si="476">L119/K118</f>
        <v>0.25145025379441405</v>
      </c>
      <c r="N119" s="194">
        <v>345393</v>
      </c>
      <c r="O119" s="86"/>
      <c r="P119" s="194"/>
      <c r="Q119" s="194">
        <v>494911</v>
      </c>
      <c r="R119" s="75">
        <f t="shared" ref="R119" si="477">Q119-Q118</f>
        <v>6253</v>
      </c>
      <c r="S119" s="76">
        <f t="shared" ref="S119" si="478">R119/Q118</f>
        <v>1.2796270602343561E-2</v>
      </c>
      <c r="T119" s="158">
        <v>2.8464</v>
      </c>
      <c r="U119" s="158">
        <v>2.9626999999999999</v>
      </c>
      <c r="V119" s="441">
        <v>1.96</v>
      </c>
      <c r="W119" s="441">
        <v>2.09</v>
      </c>
    </row>
    <row r="120" spans="1:23" s="92" customFormat="1">
      <c r="A120" s="85">
        <v>43411</v>
      </c>
      <c r="B120" s="86" t="s">
        <v>192</v>
      </c>
      <c r="C120" s="87">
        <v>43452</v>
      </c>
      <c r="D120" s="205">
        <v>1228.9000000000001</v>
      </c>
      <c r="E120" s="205">
        <v>1238.4000000000001</v>
      </c>
      <c r="F120" s="205">
        <v>1224.2</v>
      </c>
      <c r="G120" s="205">
        <v>1227.8</v>
      </c>
      <c r="H120" s="369">
        <f t="shared" ref="H120:H122" si="479">(E120-F120)*100</f>
        <v>1420.0000000000045</v>
      </c>
      <c r="I120" s="73" t="str">
        <f t="shared" ref="I120:I122" si="480">IF(E120&gt;E119,"過高","")</f>
        <v>過高</v>
      </c>
      <c r="J120" s="73" t="str">
        <f t="shared" ref="J120:J122" si="481">IF(F120&lt;F119,"破低","")</f>
        <v>破低</v>
      </c>
      <c r="K120" s="194">
        <v>260613</v>
      </c>
      <c r="L120" s="75">
        <f t="shared" ref="L120:L122" si="482">K120-K119</f>
        <v>60416</v>
      </c>
      <c r="M120" s="76">
        <f t="shared" ref="M120:M122" si="483">L120/K119</f>
        <v>0.30178274399716282</v>
      </c>
      <c r="N120" s="194">
        <v>339872</v>
      </c>
      <c r="O120" s="86"/>
      <c r="P120" s="194"/>
      <c r="Q120" s="194">
        <v>496361</v>
      </c>
      <c r="R120" s="75">
        <f t="shared" ref="R120:R121" si="484">Q120-Q119</f>
        <v>1450</v>
      </c>
      <c r="S120" s="76">
        <f t="shared" ref="S120:S121" si="485">R120/Q119</f>
        <v>2.929819704957053E-3</v>
      </c>
      <c r="T120" s="158">
        <v>3.1549999999999998</v>
      </c>
      <c r="U120" s="158">
        <v>3.1259999999999999</v>
      </c>
      <c r="V120" s="441">
        <v>2.2599999999999998</v>
      </c>
      <c r="W120" s="441">
        <v>2.08</v>
      </c>
    </row>
    <row r="121" spans="1:23" s="92" customFormat="1">
      <c r="A121" s="85">
        <v>43412</v>
      </c>
      <c r="B121" s="86" t="s">
        <v>102</v>
      </c>
      <c r="C121" s="87">
        <v>43452</v>
      </c>
      <c r="D121" s="205">
        <v>1227.7</v>
      </c>
      <c r="E121" s="205">
        <v>1228.5</v>
      </c>
      <c r="F121" s="205">
        <v>1220.8</v>
      </c>
      <c r="G121" s="205">
        <v>1224.7</v>
      </c>
      <c r="H121" s="369">
        <f t="shared" si="479"/>
        <v>770.00000000000455</v>
      </c>
      <c r="I121" s="73" t="str">
        <f t="shared" si="480"/>
        <v/>
      </c>
      <c r="J121" s="73" t="str">
        <f t="shared" si="481"/>
        <v>破低</v>
      </c>
      <c r="K121" s="194">
        <v>240292</v>
      </c>
      <c r="L121" s="75">
        <f t="shared" si="482"/>
        <v>-20321</v>
      </c>
      <c r="M121" s="76">
        <f t="shared" si="483"/>
        <v>-7.7973853952028493E-2</v>
      </c>
      <c r="N121" s="194">
        <v>331550</v>
      </c>
      <c r="O121" s="86"/>
      <c r="P121" s="194"/>
      <c r="Q121" s="194">
        <v>499905</v>
      </c>
      <c r="R121" s="75">
        <f t="shared" si="484"/>
        <v>3544</v>
      </c>
      <c r="S121" s="76">
        <f t="shared" si="485"/>
        <v>7.1399646628159744E-3</v>
      </c>
      <c r="T121" s="158">
        <v>3.1023999999999998</v>
      </c>
      <c r="U121" s="158">
        <v>3.1013000000000002</v>
      </c>
      <c r="V121" s="441">
        <v>2.12</v>
      </c>
      <c r="W121" s="441">
        <v>2.34</v>
      </c>
    </row>
    <row r="122" spans="1:23" s="92" customFormat="1">
      <c r="A122" s="85">
        <v>43413</v>
      </c>
      <c r="B122" s="86" t="s">
        <v>100</v>
      </c>
      <c r="C122" s="87">
        <v>43452</v>
      </c>
      <c r="D122" s="205">
        <v>1224.3</v>
      </c>
      <c r="E122" s="205">
        <v>1224.5999999999999</v>
      </c>
      <c r="F122" s="205">
        <v>1207.2</v>
      </c>
      <c r="G122" s="205">
        <v>1210.3</v>
      </c>
      <c r="H122" s="369">
        <f t="shared" si="479"/>
        <v>1739.9999999999864</v>
      </c>
      <c r="I122" s="73" t="str">
        <f t="shared" si="480"/>
        <v/>
      </c>
      <c r="J122" s="73" t="str">
        <f t="shared" si="481"/>
        <v>破低</v>
      </c>
      <c r="K122" s="194">
        <v>323949</v>
      </c>
      <c r="L122" s="75">
        <f t="shared" si="482"/>
        <v>83657</v>
      </c>
      <c r="M122" s="76">
        <f t="shared" si="483"/>
        <v>0.34814725417408821</v>
      </c>
      <c r="N122" s="194">
        <v>328635</v>
      </c>
      <c r="O122" s="86"/>
      <c r="P122" s="194"/>
      <c r="Q122" s="194">
        <v>508800</v>
      </c>
      <c r="R122" s="75">
        <f t="shared" ref="R122" si="486">Q122-Q121</f>
        <v>8895</v>
      </c>
      <c r="S122" s="76">
        <f t="shared" ref="S122" si="487">R122/Q121</f>
        <v>1.7793380742341044E-2</v>
      </c>
      <c r="T122" s="158">
        <v>3.2038000000000002</v>
      </c>
      <c r="U122" s="158">
        <v>3.2033999999999998</v>
      </c>
      <c r="V122" s="441">
        <v>2.38</v>
      </c>
      <c r="W122" s="441">
        <v>2.4300000000000002</v>
      </c>
    </row>
    <row r="123" spans="1:23" s="488" customFormat="1">
      <c r="A123" s="134">
        <v>43416</v>
      </c>
      <c r="B123" s="135" t="s">
        <v>98</v>
      </c>
      <c r="C123" s="137">
        <v>43452</v>
      </c>
      <c r="D123" s="206">
        <v>1210.3</v>
      </c>
      <c r="E123" s="206">
        <v>1212</v>
      </c>
      <c r="F123" s="206">
        <v>1200.5999999999999</v>
      </c>
      <c r="G123" s="206">
        <v>1200.8</v>
      </c>
      <c r="H123" s="369">
        <f t="shared" ref="H123" si="488">(E123-F123)*100</f>
        <v>1140.0000000000091</v>
      </c>
      <c r="I123" s="73" t="str">
        <f t="shared" ref="I123" si="489">IF(E123&gt;E122,"過高","")</f>
        <v/>
      </c>
      <c r="J123" s="73" t="str">
        <f t="shared" ref="J123" si="490">IF(F123&lt;F122,"破低","")</f>
        <v>破低</v>
      </c>
      <c r="K123" s="193">
        <v>205005</v>
      </c>
      <c r="L123" s="75">
        <f t="shared" ref="L123" si="491">K123-K122</f>
        <v>-118944</v>
      </c>
      <c r="M123" s="76">
        <f t="shared" ref="M123" si="492">L123/K122</f>
        <v>-0.36716890621671927</v>
      </c>
      <c r="N123" s="193">
        <v>327376</v>
      </c>
      <c r="O123" s="174"/>
      <c r="P123" s="193"/>
      <c r="Q123" s="193">
        <v>521384</v>
      </c>
      <c r="R123" s="75">
        <f t="shared" ref="R123" si="493">Q123-Q122</f>
        <v>12584</v>
      </c>
      <c r="S123" s="76">
        <f t="shared" ref="S123" si="494">R123/Q122</f>
        <v>2.4732704402515723E-2</v>
      </c>
      <c r="T123" s="182">
        <v>3.3435999999999999</v>
      </c>
      <c r="U123" s="182">
        <v>3.2138</v>
      </c>
      <c r="V123" s="466">
        <v>2.74</v>
      </c>
      <c r="W123" s="437">
        <v>2.65</v>
      </c>
    </row>
    <row r="124" spans="1:23" s="488" customFormat="1">
      <c r="A124" s="134">
        <v>43417</v>
      </c>
      <c r="B124" s="135" t="s">
        <v>97</v>
      </c>
      <c r="C124" s="137">
        <v>43452</v>
      </c>
      <c r="D124" s="206">
        <v>1201.0999999999999</v>
      </c>
      <c r="E124" s="206">
        <v>1205.5</v>
      </c>
      <c r="F124" s="206">
        <v>1196.5999999999999</v>
      </c>
      <c r="G124" s="206">
        <v>1202.8</v>
      </c>
      <c r="H124" s="369">
        <f t="shared" ref="H124" si="495">(E124-F124)*100</f>
        <v>890.00000000000909</v>
      </c>
      <c r="I124" s="73" t="str">
        <f t="shared" ref="I124" si="496">IF(E124&gt;E123,"過高","")</f>
        <v/>
      </c>
      <c r="J124" s="73" t="str">
        <f t="shared" ref="J124" si="497">IF(F124&lt;F123,"破低","")</f>
        <v>破低</v>
      </c>
      <c r="K124" s="193">
        <v>243335</v>
      </c>
      <c r="L124" s="75">
        <f t="shared" ref="L124" si="498">K124-K123</f>
        <v>38330</v>
      </c>
      <c r="M124" s="76">
        <f t="shared" ref="M124" si="499">L124/K123</f>
        <v>0.1869710494865979</v>
      </c>
      <c r="N124" s="193">
        <v>327145</v>
      </c>
      <c r="O124" s="174"/>
      <c r="P124" s="193"/>
      <c r="Q124" s="193">
        <v>539520</v>
      </c>
      <c r="R124" s="75">
        <f t="shared" ref="R124" si="500">Q124-Q123</f>
        <v>18136</v>
      </c>
      <c r="S124" s="76">
        <f t="shared" ref="S124" si="501">R124/Q123</f>
        <v>3.4784343209611344E-2</v>
      </c>
      <c r="T124" s="182">
        <v>3.2856999999999998</v>
      </c>
      <c r="U124" s="182">
        <v>3.1648999999999998</v>
      </c>
      <c r="V124" s="466">
        <v>2.74</v>
      </c>
      <c r="W124" s="437">
        <v>2.94</v>
      </c>
    </row>
    <row r="125" spans="1:23" s="488" customFormat="1">
      <c r="A125" s="134">
        <v>43418</v>
      </c>
      <c r="B125" s="135" t="s">
        <v>192</v>
      </c>
      <c r="C125" s="137">
        <v>43452</v>
      </c>
      <c r="D125" s="206">
        <v>1202.8</v>
      </c>
      <c r="E125" s="206">
        <v>1217.2</v>
      </c>
      <c r="F125" s="206">
        <v>1198.0999999999999</v>
      </c>
      <c r="G125" s="206">
        <v>1211.4000000000001</v>
      </c>
      <c r="H125" s="369">
        <f t="shared" ref="H125" si="502">(E125-F125)*100</f>
        <v>1910.0000000000136</v>
      </c>
      <c r="I125" s="73" t="str">
        <f t="shared" ref="I125" si="503">IF(E125&gt;E124,"過高","")</f>
        <v>過高</v>
      </c>
      <c r="J125" s="73" t="str">
        <f t="shared" ref="J125" si="504">IF(F125&lt;F124,"破低","")</f>
        <v/>
      </c>
      <c r="K125" s="193">
        <v>278490</v>
      </c>
      <c r="L125" s="75">
        <f t="shared" ref="L125" si="505">K125-K124</f>
        <v>35155</v>
      </c>
      <c r="M125" s="76">
        <f t="shared" ref="M125" si="506">L125/K124</f>
        <v>0.14447161320812871</v>
      </c>
      <c r="N125" s="193">
        <v>320253</v>
      </c>
      <c r="O125" s="174"/>
      <c r="P125" s="193"/>
      <c r="Q125" s="193">
        <v>535927</v>
      </c>
      <c r="R125" s="75">
        <f t="shared" ref="R125" si="507">Q125-Q124</f>
        <v>-3593</v>
      </c>
      <c r="S125" s="76">
        <f t="shared" ref="S125" si="508">R125/Q124</f>
        <v>-6.6596233689205217E-3</v>
      </c>
      <c r="T125" s="182">
        <v>3.1812999999999998</v>
      </c>
      <c r="U125" s="182">
        <v>3.4113000000000002</v>
      </c>
      <c r="V125" s="466">
        <v>2.92</v>
      </c>
      <c r="W125" s="437">
        <v>3</v>
      </c>
    </row>
    <row r="126" spans="1:23" s="494" customFormat="1">
      <c r="A126" s="134">
        <v>43419</v>
      </c>
      <c r="B126" s="135" t="s">
        <v>102</v>
      </c>
      <c r="C126" s="137">
        <v>43452</v>
      </c>
      <c r="D126" s="206">
        <v>1211.8</v>
      </c>
      <c r="E126" s="206">
        <v>1217</v>
      </c>
      <c r="F126" s="206">
        <v>1207.0999999999999</v>
      </c>
      <c r="G126" s="206">
        <v>1213.9000000000001</v>
      </c>
      <c r="H126" s="369">
        <f t="shared" ref="H126" si="509">(E126-F126)*100</f>
        <v>990.00000000000909</v>
      </c>
      <c r="I126" s="73" t="str">
        <f t="shared" ref="I126" si="510">IF(E126&gt;E125,"過高","")</f>
        <v/>
      </c>
      <c r="J126" s="73" t="str">
        <f t="shared" ref="J126" si="511">IF(F126&lt;F125,"破低","")</f>
        <v/>
      </c>
      <c r="K126" s="193">
        <v>254626</v>
      </c>
      <c r="L126" s="75">
        <f t="shared" ref="L126" si="512">K126-K125</f>
        <v>-23864</v>
      </c>
      <c r="M126" s="76">
        <f t="shared" ref="M126" si="513">L126/K125</f>
        <v>-8.5690689073216267E-2</v>
      </c>
      <c r="N126" s="193">
        <v>300840</v>
      </c>
      <c r="O126" s="174"/>
      <c r="P126" s="193"/>
      <c r="Q126" s="193">
        <v>532702</v>
      </c>
      <c r="R126" s="75">
        <f t="shared" ref="R126" si="514">Q126-Q125</f>
        <v>-3225</v>
      </c>
      <c r="S126" s="76">
        <f t="shared" ref="S126" si="515">R126/Q125</f>
        <v>-6.017610607414816E-3</v>
      </c>
      <c r="T126" s="182"/>
      <c r="U126" s="182"/>
      <c r="V126" s="466">
        <v>3.4874000000000001</v>
      </c>
      <c r="W126" s="437">
        <v>3.4575999999999998</v>
      </c>
    </row>
    <row r="127" spans="1:23" s="494" customFormat="1">
      <c r="A127" s="134">
        <v>43420</v>
      </c>
      <c r="B127" s="135" t="s">
        <v>100</v>
      </c>
      <c r="C127" s="137">
        <v>43452</v>
      </c>
      <c r="D127" s="206">
        <v>1214.4000000000001</v>
      </c>
      <c r="E127" s="206">
        <v>1226</v>
      </c>
      <c r="F127" s="206">
        <v>1213.7</v>
      </c>
      <c r="G127" s="206">
        <v>1222</v>
      </c>
      <c r="H127" s="369">
        <f t="shared" ref="H127" si="516">(E127-F127)*100</f>
        <v>1229.9999999999955</v>
      </c>
      <c r="I127" s="73" t="str">
        <f t="shared" ref="I127" si="517">IF(E127&gt;E126,"過高","")</f>
        <v>過高</v>
      </c>
      <c r="J127" s="73" t="str">
        <f t="shared" ref="J127" si="518">IF(F127&lt;F126,"破低","")</f>
        <v/>
      </c>
      <c r="K127" s="193">
        <v>242578</v>
      </c>
      <c r="L127" s="75">
        <f t="shared" ref="L127" si="519">K127-K126</f>
        <v>-12048</v>
      </c>
      <c r="M127" s="76">
        <f t="shared" ref="M127" si="520">L127/K126</f>
        <v>-4.7316456292758789E-2</v>
      </c>
      <c r="N127" s="193">
        <v>289320</v>
      </c>
      <c r="O127" s="174"/>
      <c r="P127" s="193"/>
      <c r="Q127" s="193">
        <v>528149</v>
      </c>
      <c r="R127" s="75">
        <f t="shared" ref="R127:R129" si="521">Q127-Q126</f>
        <v>-4553</v>
      </c>
      <c r="S127" s="76">
        <f t="shared" ref="S127:S129" si="522">R127/Q126</f>
        <v>-8.5469925023746868E-3</v>
      </c>
      <c r="T127" s="182"/>
      <c r="U127" s="182"/>
      <c r="V127" s="466"/>
      <c r="W127" s="437"/>
    </row>
    <row r="128" spans="1:23" s="92" customFormat="1">
      <c r="A128" s="85">
        <v>43423</v>
      </c>
      <c r="B128" s="86" t="s">
        <v>98</v>
      </c>
      <c r="C128" s="87">
        <v>43452</v>
      </c>
      <c r="D128" s="205">
        <v>1222.5999999999999</v>
      </c>
      <c r="E128" s="205">
        <v>1226.5</v>
      </c>
      <c r="F128" s="205">
        <v>1218.5</v>
      </c>
      <c r="G128" s="205">
        <v>1224.8</v>
      </c>
      <c r="H128" s="369">
        <f t="shared" ref="H128:H129" si="523">(E128-F128)*100</f>
        <v>800</v>
      </c>
      <c r="I128" s="73" t="str">
        <f t="shared" ref="I128:I129" si="524">IF(E128&gt;E127,"過高","")</f>
        <v>過高</v>
      </c>
      <c r="J128" s="73" t="str">
        <f t="shared" ref="J128:J129" si="525">IF(F128&lt;F127,"破低","")</f>
        <v/>
      </c>
      <c r="K128" s="194">
        <v>198668</v>
      </c>
      <c r="L128" s="75">
        <f t="shared" ref="L128:L129" si="526">K128-K127</f>
        <v>-43910</v>
      </c>
      <c r="M128" s="76">
        <f t="shared" ref="M128:M129" si="527">L128/K127</f>
        <v>-0.18101394190734527</v>
      </c>
      <c r="N128" s="194">
        <v>271493</v>
      </c>
      <c r="O128" s="86"/>
      <c r="P128" s="194"/>
      <c r="Q128" s="194">
        <v>523490</v>
      </c>
      <c r="R128" s="75">
        <f t="shared" si="521"/>
        <v>-4659</v>
      </c>
      <c r="S128" s="76">
        <f t="shared" si="522"/>
        <v>-8.8213742712757188E-3</v>
      </c>
      <c r="T128" s="158">
        <v>3.4426999999999999</v>
      </c>
      <c r="U128" s="158">
        <v>3.2566999999999999</v>
      </c>
      <c r="V128" s="441"/>
      <c r="W128" s="441"/>
    </row>
    <row r="129" spans="1:23" s="92" customFormat="1">
      <c r="A129" s="85">
        <v>43424</v>
      </c>
      <c r="B129" s="86" t="s">
        <v>97</v>
      </c>
      <c r="C129" s="87">
        <v>43452</v>
      </c>
      <c r="D129" s="205">
        <v>1224.5999999999999</v>
      </c>
      <c r="E129" s="205">
        <v>1229.5</v>
      </c>
      <c r="F129" s="205">
        <v>1220.3</v>
      </c>
      <c r="G129" s="205">
        <v>1222</v>
      </c>
      <c r="H129" s="369">
        <f t="shared" si="523"/>
        <v>920.00000000000455</v>
      </c>
      <c r="I129" s="73" t="str">
        <f t="shared" si="524"/>
        <v>過高</v>
      </c>
      <c r="J129" s="73" t="str">
        <f t="shared" si="525"/>
        <v/>
      </c>
      <c r="K129" s="194">
        <v>256130</v>
      </c>
      <c r="L129" s="75">
        <f t="shared" si="526"/>
        <v>57462</v>
      </c>
      <c r="M129" s="76">
        <f t="shared" si="527"/>
        <v>0.28923631385024262</v>
      </c>
      <c r="N129" s="194">
        <v>255211</v>
      </c>
      <c r="O129" s="86"/>
      <c r="P129" s="194"/>
      <c r="Q129" s="194">
        <v>525940</v>
      </c>
      <c r="R129" s="75">
        <f t="shared" si="521"/>
        <v>2450</v>
      </c>
      <c r="S129" s="76">
        <f t="shared" si="522"/>
        <v>4.6801276051118453E-3</v>
      </c>
      <c r="T129" s="158"/>
      <c r="U129" s="158">
        <v>3.2077</v>
      </c>
      <c r="V129" s="441"/>
      <c r="W129" s="441"/>
    </row>
    <row r="130" spans="1:23" s="92" customFormat="1">
      <c r="A130" s="85">
        <v>43425</v>
      </c>
      <c r="B130" s="86" t="s">
        <v>192</v>
      </c>
      <c r="C130" s="87">
        <v>43452</v>
      </c>
      <c r="D130" s="205">
        <v>1222.4000000000001</v>
      </c>
      <c r="E130" s="205">
        <v>1230.9000000000001</v>
      </c>
      <c r="F130" s="205">
        <v>1220.0999999999999</v>
      </c>
      <c r="G130" s="205">
        <v>1226.7</v>
      </c>
      <c r="H130" s="369">
        <f t="shared" ref="H130:H131" si="528">(E130-F130)*100</f>
        <v>1080.0000000000182</v>
      </c>
      <c r="I130" s="73" t="str">
        <f t="shared" ref="I130" si="529">IF(E130&gt;E129,"過高","")</f>
        <v>過高</v>
      </c>
      <c r="J130" s="73" t="str">
        <f t="shared" ref="J130" si="530">IF(F130&lt;F129,"破低","")</f>
        <v>破低</v>
      </c>
      <c r="K130" s="194">
        <v>227908</v>
      </c>
      <c r="L130" s="75">
        <f t="shared" ref="L130" si="531">K130-K129</f>
        <v>-28222</v>
      </c>
      <c r="M130" s="76">
        <f t="shared" ref="M130" si="532">L130/K129</f>
        <v>-0.11018623355327373</v>
      </c>
      <c r="N130" s="194">
        <v>232621</v>
      </c>
      <c r="O130" s="86"/>
      <c r="P130" s="194"/>
      <c r="Q130" s="194">
        <v>521259</v>
      </c>
      <c r="R130" s="75">
        <f t="shared" ref="R130" si="533">Q130-Q129</f>
        <v>-4681</v>
      </c>
      <c r="S130" s="76">
        <f t="shared" ref="S130" si="534">R130/Q129</f>
        <v>-8.9002547819142866E-3</v>
      </c>
      <c r="T130" s="158">
        <v>3.0937000000000001</v>
      </c>
      <c r="U130" s="158">
        <v>3.0933999999999999</v>
      </c>
      <c r="V130" s="441"/>
      <c r="W130" s="441"/>
    </row>
    <row r="131" spans="1:23" s="126" customFormat="1">
      <c r="A131" s="120">
        <v>43426</v>
      </c>
      <c r="B131" s="121" t="s">
        <v>102</v>
      </c>
      <c r="C131" s="122">
        <v>43452</v>
      </c>
      <c r="D131" s="241">
        <v>1225.6400000000001</v>
      </c>
      <c r="E131" s="241">
        <v>1228.96</v>
      </c>
      <c r="F131" s="241">
        <v>1224.73</v>
      </c>
      <c r="G131" s="241">
        <v>1227.25</v>
      </c>
      <c r="H131" s="124">
        <f t="shared" si="528"/>
        <v>423.00000000000182</v>
      </c>
      <c r="I131" s="121"/>
      <c r="J131" s="121"/>
      <c r="K131" s="239"/>
      <c r="L131" s="125"/>
      <c r="M131" s="504"/>
      <c r="N131" s="239"/>
      <c r="O131" s="121"/>
      <c r="P131" s="239"/>
      <c r="Q131" s="239"/>
      <c r="R131" s="125"/>
      <c r="S131" s="504"/>
      <c r="T131" s="161">
        <v>3.0707</v>
      </c>
      <c r="U131" s="161">
        <v>3.0451999999999999</v>
      </c>
      <c r="V131" s="443"/>
      <c r="W131" s="443"/>
    </row>
    <row r="132" spans="1:23" s="92" customFormat="1">
      <c r="A132" s="85">
        <v>43427</v>
      </c>
      <c r="B132" s="86" t="s">
        <v>100</v>
      </c>
      <c r="C132" s="87">
        <v>43452</v>
      </c>
      <c r="D132" s="205">
        <v>1226.8</v>
      </c>
      <c r="E132" s="205">
        <v>1229.7</v>
      </c>
      <c r="F132" s="205">
        <v>1220.3</v>
      </c>
      <c r="G132" s="205">
        <v>1223.4000000000001</v>
      </c>
      <c r="H132" s="369">
        <f t="shared" ref="H132:H133" si="535">(E132-F132)*100</f>
        <v>940.00000000000909</v>
      </c>
      <c r="I132" s="73" t="str">
        <f t="shared" ref="I132:I133" si="536">IF(E132&gt;E131,"過高","")</f>
        <v>過高</v>
      </c>
      <c r="J132" s="73" t="str">
        <f t="shared" ref="J132:J133" si="537">IF(F132&lt;F131,"破低","")</f>
        <v>破低</v>
      </c>
      <c r="K132" s="194">
        <v>240578</v>
      </c>
      <c r="L132" s="75">
        <f>K132-K130</f>
        <v>12670</v>
      </c>
      <c r="M132" s="76">
        <f>L132/K130</f>
        <v>5.5592607543394706E-2</v>
      </c>
      <c r="N132" s="194">
        <v>208425</v>
      </c>
      <c r="O132" s="86"/>
      <c r="P132" s="194"/>
      <c r="Q132" s="194">
        <v>508842</v>
      </c>
      <c r="R132" s="75">
        <f>Q132-Q130</f>
        <v>-12417</v>
      </c>
      <c r="S132" s="76">
        <f>R132/Q130</f>
        <v>-2.382117143301123E-2</v>
      </c>
      <c r="T132" s="158"/>
      <c r="U132" s="158">
        <v>2.9952000000000001</v>
      </c>
      <c r="V132" s="441"/>
      <c r="W132" s="441"/>
    </row>
    <row r="133" spans="1:23" s="494" customFormat="1">
      <c r="A133" s="134">
        <v>43430</v>
      </c>
      <c r="B133" s="135" t="s">
        <v>98</v>
      </c>
      <c r="C133" s="137">
        <v>43452</v>
      </c>
      <c r="D133" s="206">
        <v>1223.9000000000001</v>
      </c>
      <c r="E133" s="206">
        <v>1228.5999999999999</v>
      </c>
      <c r="F133" s="206">
        <v>1221.7</v>
      </c>
      <c r="G133" s="206">
        <v>1222.3</v>
      </c>
      <c r="H133" s="369">
        <f t="shared" si="535"/>
        <v>689.99999999998636</v>
      </c>
      <c r="I133" s="73" t="str">
        <f t="shared" si="536"/>
        <v/>
      </c>
      <c r="J133" s="73" t="str">
        <f t="shared" si="537"/>
        <v/>
      </c>
      <c r="K133" s="193">
        <v>267654</v>
      </c>
      <c r="L133" s="75">
        <f t="shared" ref="L133" si="538">K133-K132</f>
        <v>27076</v>
      </c>
      <c r="M133" s="76">
        <f t="shared" ref="M133" si="539">L133/K132</f>
        <v>0.11254561930018539</v>
      </c>
      <c r="N133" s="193">
        <v>146212</v>
      </c>
      <c r="O133" s="174"/>
      <c r="P133" s="193"/>
      <c r="Q133" s="193">
        <v>462033</v>
      </c>
      <c r="R133" s="75">
        <f t="shared" ref="R133" si="540">Q133-Q132</f>
        <v>-46809</v>
      </c>
      <c r="S133" s="76">
        <f t="shared" ref="S133" si="541">R133/Q132</f>
        <v>-9.1991227139269161E-2</v>
      </c>
      <c r="T133" s="182">
        <v>2.9952000000000001</v>
      </c>
      <c r="U133" s="182">
        <v>3.0350000000000001</v>
      </c>
      <c r="V133" s="466"/>
      <c r="W133" s="437"/>
    </row>
    <row r="134" spans="1:23" s="500" customFormat="1">
      <c r="A134" s="134">
        <v>43431</v>
      </c>
      <c r="B134" s="135" t="s">
        <v>97</v>
      </c>
      <c r="C134" s="137">
        <v>43452</v>
      </c>
      <c r="D134" s="206">
        <v>1222.5999999999999</v>
      </c>
      <c r="E134" s="206">
        <v>1225.2</v>
      </c>
      <c r="F134" s="206">
        <v>1211.4000000000001</v>
      </c>
      <c r="G134" s="206">
        <v>1214.5</v>
      </c>
      <c r="H134" s="369">
        <f t="shared" ref="H134" si="542">(E134-F134)*100</f>
        <v>1379.9999999999955</v>
      </c>
      <c r="I134" s="73" t="str">
        <f t="shared" ref="I134" si="543">IF(E134&gt;E133,"過高","")</f>
        <v/>
      </c>
      <c r="J134" s="73" t="str">
        <f t="shared" ref="J134" si="544">IF(F134&lt;F133,"破低","")</f>
        <v>破低</v>
      </c>
      <c r="K134" s="193">
        <v>308490</v>
      </c>
      <c r="L134" s="75">
        <f t="shared" ref="L134" si="545">K134-K133</f>
        <v>40836</v>
      </c>
      <c r="M134" s="76">
        <f t="shared" ref="M134" si="546">L134/K133</f>
        <v>0.15257010917079514</v>
      </c>
      <c r="N134" s="193">
        <v>99707</v>
      </c>
      <c r="O134" s="174">
        <v>254956</v>
      </c>
      <c r="P134" s="193"/>
      <c r="Q134" s="193">
        <v>442801</v>
      </c>
      <c r="R134" s="75">
        <f t="shared" ref="R134:R136" si="547">Q134-Q133</f>
        <v>-19232</v>
      </c>
      <c r="S134" s="76">
        <f t="shared" ref="S134:S136" si="548">R134/Q133</f>
        <v>-4.1624732432531876E-2</v>
      </c>
      <c r="T134" s="182">
        <v>3.3105000000000002</v>
      </c>
      <c r="U134" s="182">
        <v>3.25</v>
      </c>
      <c r="V134" s="466">
        <v>2.04</v>
      </c>
      <c r="W134" s="437">
        <v>2.27</v>
      </c>
    </row>
    <row r="135" spans="1:23" s="500" customFormat="1">
      <c r="A135" s="134">
        <v>43432</v>
      </c>
      <c r="B135" s="135" t="s">
        <v>192</v>
      </c>
      <c r="C135" s="137">
        <v>43452</v>
      </c>
      <c r="D135" s="206">
        <v>1214.3</v>
      </c>
      <c r="E135" s="206">
        <v>1227.7</v>
      </c>
      <c r="F135" s="206">
        <v>1210.5</v>
      </c>
      <c r="G135" s="206">
        <v>1221.0999999999999</v>
      </c>
      <c r="H135" s="369">
        <f t="shared" ref="H135:H137" si="549">(E135-F135)*100</f>
        <v>1720.0000000000045</v>
      </c>
      <c r="I135" s="73" t="str">
        <f t="shared" ref="I135:I137" si="550">IF(E135&gt;E134,"過高","")</f>
        <v>過高</v>
      </c>
      <c r="J135" s="73" t="str">
        <f t="shared" ref="J135:J137" si="551">IF(F135&lt;F134,"破低","")</f>
        <v>破低</v>
      </c>
      <c r="K135" s="193">
        <v>247725</v>
      </c>
      <c r="L135" s="75">
        <f t="shared" ref="L135:L137" si="552">K135-K134</f>
        <v>-60765</v>
      </c>
      <c r="M135" s="76">
        <f t="shared" ref="M135:M137" si="553">L135/K134</f>
        <v>-0.19697559078090052</v>
      </c>
      <c r="N135" s="193">
        <v>43392</v>
      </c>
      <c r="O135" s="174">
        <v>283889</v>
      </c>
      <c r="P135" s="193"/>
      <c r="Q135" s="193">
        <v>418861</v>
      </c>
      <c r="R135" s="75">
        <f t="shared" si="547"/>
        <v>-23940</v>
      </c>
      <c r="S135" s="76">
        <f t="shared" si="548"/>
        <v>-5.4064918552577793E-2</v>
      </c>
      <c r="T135" s="182">
        <v>3.3769</v>
      </c>
      <c r="U135" s="182">
        <v>3.3841999999999999</v>
      </c>
      <c r="V135" s="466"/>
      <c r="W135" s="437"/>
    </row>
    <row r="136" spans="1:23" s="500" customFormat="1">
      <c r="A136" s="134">
        <v>43433</v>
      </c>
      <c r="B136" s="135" t="s">
        <v>102</v>
      </c>
      <c r="C136" s="137">
        <v>43452</v>
      </c>
      <c r="D136" s="206">
        <v>1221</v>
      </c>
      <c r="E136" s="206">
        <v>1228.7</v>
      </c>
      <c r="F136" s="206">
        <v>1220.5</v>
      </c>
      <c r="G136" s="206">
        <v>1224.0999999999999</v>
      </c>
      <c r="H136" s="369">
        <f t="shared" si="549"/>
        <v>820.00000000000455</v>
      </c>
      <c r="I136" s="73" t="str">
        <f t="shared" si="550"/>
        <v>過高</v>
      </c>
      <c r="J136" s="73" t="str">
        <f t="shared" si="551"/>
        <v/>
      </c>
      <c r="K136" s="193">
        <v>55478</v>
      </c>
      <c r="L136" s="75">
        <f t="shared" si="552"/>
        <v>-192247</v>
      </c>
      <c r="M136" s="76">
        <f t="shared" si="553"/>
        <v>-0.77605005550509643</v>
      </c>
      <c r="N136" s="193">
        <v>8864</v>
      </c>
      <c r="O136" s="174">
        <v>288991</v>
      </c>
      <c r="P136" s="193"/>
      <c r="Q136" s="193">
        <v>390899</v>
      </c>
      <c r="R136" s="75">
        <f t="shared" si="547"/>
        <v>-27962</v>
      </c>
      <c r="S136" s="76">
        <f t="shared" si="548"/>
        <v>-6.675722972537429E-2</v>
      </c>
      <c r="T136" s="182">
        <v>3.3919999999999999</v>
      </c>
      <c r="U136" s="182">
        <v>3.3018000000000001</v>
      </c>
      <c r="V136" s="466"/>
      <c r="W136" s="437"/>
    </row>
    <row r="137" spans="1:23" s="515" customFormat="1">
      <c r="A137" s="134">
        <v>43434</v>
      </c>
      <c r="B137" s="135" t="s">
        <v>100</v>
      </c>
      <c r="C137" s="137">
        <v>43452</v>
      </c>
      <c r="D137" s="206">
        <v>1224.0999999999999</v>
      </c>
      <c r="E137" s="206">
        <v>1225</v>
      </c>
      <c r="F137" s="206">
        <v>1216.0999999999999</v>
      </c>
      <c r="G137" s="206">
        <v>1222.0999999999999</v>
      </c>
      <c r="H137" s="369">
        <f t="shared" si="549"/>
        <v>890.00000000000909</v>
      </c>
      <c r="I137" s="73" t="str">
        <f t="shared" si="550"/>
        <v/>
      </c>
      <c r="J137" s="73" t="str">
        <f t="shared" si="551"/>
        <v>破低</v>
      </c>
      <c r="K137" s="193">
        <v>2060</v>
      </c>
      <c r="L137" s="75">
        <f t="shared" si="552"/>
        <v>-53418</v>
      </c>
      <c r="M137" s="76">
        <f t="shared" si="553"/>
        <v>-0.96286816395688379</v>
      </c>
      <c r="N137" s="193">
        <v>5798</v>
      </c>
      <c r="O137" s="174">
        <v>289349</v>
      </c>
      <c r="P137" s="193"/>
      <c r="Q137" s="193">
        <v>388910</v>
      </c>
      <c r="R137" s="75">
        <f t="shared" ref="R137:R141" si="554">Q137-Q136</f>
        <v>-1989</v>
      </c>
      <c r="S137" s="76">
        <f t="shared" ref="S137:S141" si="555">R137/Q136</f>
        <v>-5.0882708832716379E-3</v>
      </c>
      <c r="T137" s="182">
        <v>3.3248000000000002</v>
      </c>
      <c r="U137" s="182">
        <v>3.3308</v>
      </c>
      <c r="V137" s="466"/>
      <c r="W137" s="437"/>
    </row>
    <row r="138" spans="1:23" s="92" customFormat="1">
      <c r="A138" s="85">
        <v>43437</v>
      </c>
      <c r="B138" s="86" t="s">
        <v>98</v>
      </c>
      <c r="C138" s="87">
        <v>43452</v>
      </c>
      <c r="D138" s="205">
        <v>1222.5</v>
      </c>
      <c r="E138" s="205">
        <v>1234.0999999999999</v>
      </c>
      <c r="F138" s="205">
        <v>1221.3</v>
      </c>
      <c r="G138" s="205">
        <v>1230.2</v>
      </c>
      <c r="H138" s="369">
        <f t="shared" ref="H138:H142" si="556">(E138-F138)*100</f>
        <v>1279.9999999999955</v>
      </c>
      <c r="I138" s="73" t="str">
        <f t="shared" ref="I138:I142" si="557">IF(E138&gt;E137,"過高","")</f>
        <v>過高</v>
      </c>
      <c r="J138" s="73" t="str">
        <f t="shared" ref="J138:J142" si="558">IF(F138&lt;F137,"破低","")</f>
        <v/>
      </c>
      <c r="K138" s="194">
        <v>751</v>
      </c>
      <c r="L138" s="75">
        <f t="shared" ref="L138:L142" si="559">K138-K137</f>
        <v>-1309</v>
      </c>
      <c r="M138" s="76">
        <f t="shared" ref="M138:M142" si="560">L138/K137</f>
        <v>-0.63543689320388352</v>
      </c>
      <c r="N138" s="194">
        <v>4220</v>
      </c>
      <c r="O138" s="86">
        <v>297427</v>
      </c>
      <c r="P138" s="194"/>
      <c r="Q138" s="194">
        <v>395798</v>
      </c>
      <c r="R138" s="75">
        <f t="shared" si="554"/>
        <v>6888</v>
      </c>
      <c r="S138" s="76">
        <f t="shared" si="555"/>
        <v>1.7711038543621917E-2</v>
      </c>
      <c r="T138" s="158">
        <v>3.5116000000000001</v>
      </c>
      <c r="U138" s="158">
        <v>3.2688999999999999</v>
      </c>
      <c r="V138" s="441"/>
      <c r="W138" s="441"/>
    </row>
    <row r="139" spans="1:23" s="92" customFormat="1">
      <c r="A139" s="85">
        <v>43438</v>
      </c>
      <c r="B139" s="86" t="s">
        <v>97</v>
      </c>
      <c r="C139" s="87">
        <v>43452</v>
      </c>
      <c r="D139" s="205">
        <v>1231</v>
      </c>
      <c r="E139" s="205">
        <v>1241.4000000000001</v>
      </c>
      <c r="F139" s="205">
        <v>1230.4000000000001</v>
      </c>
      <c r="G139" s="205">
        <v>1238</v>
      </c>
      <c r="H139" s="369">
        <f t="shared" si="556"/>
        <v>1100</v>
      </c>
      <c r="I139" s="73" t="str">
        <f t="shared" si="557"/>
        <v>過高</v>
      </c>
      <c r="J139" s="73" t="str">
        <f t="shared" si="558"/>
        <v/>
      </c>
      <c r="K139" s="194">
        <v>474</v>
      </c>
      <c r="L139" s="75">
        <f t="shared" si="559"/>
        <v>-277</v>
      </c>
      <c r="M139" s="76">
        <f t="shared" si="560"/>
        <v>-0.36884154460719043</v>
      </c>
      <c r="N139" s="194">
        <v>3562</v>
      </c>
      <c r="O139" s="86">
        <v>301362</v>
      </c>
      <c r="P139" s="194"/>
      <c r="Q139" s="194">
        <v>399919</v>
      </c>
      <c r="R139" s="75">
        <f t="shared" si="554"/>
        <v>4121</v>
      </c>
      <c r="S139" s="76">
        <f t="shared" si="555"/>
        <v>1.0411876765420745E-2</v>
      </c>
      <c r="T139" s="158">
        <v>1.7470000000000001</v>
      </c>
      <c r="U139" s="158">
        <v>1.9738</v>
      </c>
      <c r="V139" s="441"/>
      <c r="W139" s="441"/>
    </row>
    <row r="140" spans="1:23" s="92" customFormat="1">
      <c r="A140" s="85">
        <v>43439</v>
      </c>
      <c r="B140" s="86" t="s">
        <v>192</v>
      </c>
      <c r="C140" s="87">
        <v>43452</v>
      </c>
      <c r="D140" s="205">
        <v>1238.5</v>
      </c>
      <c r="E140" s="205">
        <v>1238.8</v>
      </c>
      <c r="F140" s="205">
        <v>1234.9000000000001</v>
      </c>
      <c r="G140" s="205">
        <v>1237.3</v>
      </c>
      <c r="H140" s="369">
        <f t="shared" si="556"/>
        <v>389.99999999998636</v>
      </c>
      <c r="I140" s="73" t="str">
        <f t="shared" si="557"/>
        <v/>
      </c>
      <c r="J140" s="73" t="str">
        <f t="shared" si="558"/>
        <v/>
      </c>
      <c r="K140" s="194">
        <v>125</v>
      </c>
      <c r="L140" s="75">
        <f t="shared" si="559"/>
        <v>-349</v>
      </c>
      <c r="M140" s="76">
        <f t="shared" si="560"/>
        <v>-0.73628691983122363</v>
      </c>
      <c r="N140" s="194">
        <v>3479</v>
      </c>
      <c r="O140" s="86">
        <v>298075</v>
      </c>
      <c r="P140" s="194"/>
      <c r="Q140" s="194">
        <v>396014</v>
      </c>
      <c r="R140" s="75">
        <f t="shared" si="554"/>
        <v>-3905</v>
      </c>
      <c r="S140" s="76">
        <f t="shared" si="555"/>
        <v>-9.7644773066545981E-3</v>
      </c>
      <c r="T140" s="158">
        <v>2.7317999999999998</v>
      </c>
      <c r="U140" s="158">
        <v>2.6734</v>
      </c>
      <c r="V140" s="441"/>
      <c r="W140" s="441"/>
    </row>
    <row r="141" spans="1:23" s="92" customFormat="1">
      <c r="A141" s="85">
        <v>43440</v>
      </c>
      <c r="B141" s="86" t="s">
        <v>102</v>
      </c>
      <c r="C141" s="87">
        <v>43452</v>
      </c>
      <c r="D141" s="205">
        <v>1237.5</v>
      </c>
      <c r="E141" s="205">
        <v>1244.4000000000001</v>
      </c>
      <c r="F141" s="205">
        <v>1234.8</v>
      </c>
      <c r="G141" s="205">
        <v>1237.2</v>
      </c>
      <c r="H141" s="369">
        <f t="shared" si="556"/>
        <v>960.00000000001364</v>
      </c>
      <c r="I141" s="73" t="str">
        <f t="shared" si="557"/>
        <v>過高</v>
      </c>
      <c r="J141" s="73" t="str">
        <f t="shared" si="558"/>
        <v>破低</v>
      </c>
      <c r="K141" s="194">
        <v>434</v>
      </c>
      <c r="L141" s="75">
        <f t="shared" si="559"/>
        <v>309</v>
      </c>
      <c r="M141" s="76">
        <f t="shared" si="560"/>
        <v>2.472</v>
      </c>
      <c r="N141" s="194">
        <v>2368</v>
      </c>
      <c r="O141" s="86">
        <v>299893</v>
      </c>
      <c r="P141" s="194"/>
      <c r="Q141" s="194">
        <v>396818</v>
      </c>
      <c r="R141" s="75">
        <f t="shared" si="554"/>
        <v>804</v>
      </c>
      <c r="S141" s="76">
        <f t="shared" si="555"/>
        <v>2.0302312544506003E-3</v>
      </c>
      <c r="T141" s="158">
        <v>3.8765000000000001</v>
      </c>
      <c r="U141" s="158">
        <v>2.9333999999999998</v>
      </c>
      <c r="V141" s="441"/>
      <c r="W141" s="441"/>
    </row>
    <row r="142" spans="1:23" s="92" customFormat="1">
      <c r="A142" s="85">
        <v>43441</v>
      </c>
      <c r="B142" s="86" t="s">
        <v>100</v>
      </c>
      <c r="C142" s="87">
        <v>43452</v>
      </c>
      <c r="D142" s="205">
        <v>1238.3</v>
      </c>
      <c r="E142" s="205">
        <v>1249.8</v>
      </c>
      <c r="F142" s="205">
        <v>1237.5999999999999</v>
      </c>
      <c r="G142" s="205">
        <v>1249.4000000000001</v>
      </c>
      <c r="H142" s="369">
        <f t="shared" si="556"/>
        <v>1220.0000000000045</v>
      </c>
      <c r="I142" s="73" t="str">
        <f t="shared" si="557"/>
        <v>過高</v>
      </c>
      <c r="J142" s="73" t="str">
        <f t="shared" si="558"/>
        <v/>
      </c>
      <c r="K142" s="194">
        <v>211</v>
      </c>
      <c r="L142" s="75">
        <f t="shared" si="559"/>
        <v>-223</v>
      </c>
      <c r="M142" s="76">
        <f t="shared" si="560"/>
        <v>-0.51382488479262678</v>
      </c>
      <c r="N142" s="194">
        <v>1696</v>
      </c>
      <c r="O142" s="86">
        <v>308541</v>
      </c>
      <c r="P142" s="194"/>
      <c r="Q142" s="194">
        <v>407685</v>
      </c>
      <c r="R142" s="75">
        <f t="shared" ref="R142" si="561">Q142-Q141</f>
        <v>10867</v>
      </c>
      <c r="S142" s="76">
        <f t="shared" ref="S142" si="562">R142/Q141</f>
        <v>2.7385350462932629E-2</v>
      </c>
      <c r="T142" s="158">
        <v>2.9344999999999999</v>
      </c>
      <c r="U142" s="158">
        <v>2.9350999999999998</v>
      </c>
      <c r="V142" s="441"/>
      <c r="W142" s="441"/>
    </row>
    <row r="143" spans="1:23" s="515" customFormat="1">
      <c r="A143" s="134">
        <v>43444</v>
      </c>
      <c r="B143" s="135" t="s">
        <v>98</v>
      </c>
      <c r="C143" s="137">
        <v>43452</v>
      </c>
      <c r="D143" s="206">
        <v>1249.5999999999999</v>
      </c>
      <c r="E143" s="206">
        <v>1249.5999999999999</v>
      </c>
      <c r="F143" s="206">
        <v>1241.7</v>
      </c>
      <c r="G143" s="206">
        <v>1244.5</v>
      </c>
      <c r="H143" s="369">
        <f t="shared" ref="H143" si="563">(E143-F143)*100</f>
        <v>789.99999999998636</v>
      </c>
      <c r="I143" s="73" t="str">
        <f t="shared" ref="I143" si="564">IF(E143&gt;E142,"過高","")</f>
        <v/>
      </c>
      <c r="J143" s="73" t="str">
        <f t="shared" ref="J143" si="565">IF(F143&lt;F142,"破低","")</f>
        <v/>
      </c>
      <c r="K143" s="193">
        <v>131</v>
      </c>
      <c r="L143" s="75">
        <f t="shared" ref="L143" si="566">K143-K142</f>
        <v>-80</v>
      </c>
      <c r="M143" s="76">
        <f t="shared" ref="M143" si="567">L143/K142</f>
        <v>-0.37914691943127959</v>
      </c>
      <c r="N143" s="193">
        <v>1567</v>
      </c>
      <c r="O143" s="174">
        <v>303667</v>
      </c>
      <c r="P143" s="193"/>
      <c r="Q143" s="193">
        <v>403733</v>
      </c>
      <c r="R143" s="75">
        <f t="shared" ref="R143" si="568">Q143-Q142</f>
        <v>-3952</v>
      </c>
      <c r="S143" s="76">
        <f t="shared" ref="S143" si="569">R143/Q142</f>
        <v>-9.6937586617118609E-3</v>
      </c>
      <c r="T143" s="182">
        <v>2.9348999999999998</v>
      </c>
      <c r="U143" s="182">
        <v>2.9033000000000002</v>
      </c>
      <c r="V143" s="466"/>
      <c r="W143" s="437"/>
    </row>
    <row r="144" spans="1:23" s="515" customFormat="1">
      <c r="A144" s="134">
        <v>43445</v>
      </c>
      <c r="B144" s="135" t="s">
        <v>97</v>
      </c>
      <c r="C144" s="137">
        <v>43452</v>
      </c>
      <c r="D144" s="206">
        <v>1245.8</v>
      </c>
      <c r="E144" s="206">
        <v>1248.7</v>
      </c>
      <c r="F144" s="206">
        <v>1241.5</v>
      </c>
      <c r="G144" s="206">
        <v>1243</v>
      </c>
      <c r="H144" s="369">
        <f t="shared" ref="H144:H145" si="570">(E144-F144)*100</f>
        <v>720.00000000000455</v>
      </c>
      <c r="I144" s="73" t="str">
        <f t="shared" ref="I144:I145" si="571">IF(E144&gt;E143,"過高","")</f>
        <v/>
      </c>
      <c r="J144" s="73" t="str">
        <f t="shared" ref="J144:J145" si="572">IF(F144&lt;F143,"破低","")</f>
        <v>破低</v>
      </c>
      <c r="K144" s="193">
        <v>117</v>
      </c>
      <c r="L144" s="75">
        <f t="shared" ref="L144:L145" si="573">K144-K143</f>
        <v>-14</v>
      </c>
      <c r="M144" s="76">
        <f t="shared" ref="M144:M145" si="574">L144/K143</f>
        <v>-0.10687022900763359</v>
      </c>
      <c r="N144" s="193">
        <v>933</v>
      </c>
      <c r="O144" s="174">
        <v>300795</v>
      </c>
      <c r="P144" s="193"/>
      <c r="Q144" s="193">
        <v>402250</v>
      </c>
      <c r="R144" s="75">
        <f t="shared" ref="R144" si="575">Q144-Q143</f>
        <v>-1483</v>
      </c>
      <c r="S144" s="76">
        <f t="shared" ref="S144" si="576">R144/Q143</f>
        <v>-3.6732196773610281E-3</v>
      </c>
      <c r="T144" s="182">
        <v>2.0236000000000001</v>
      </c>
      <c r="U144" s="182">
        <v>2.9691000000000001</v>
      </c>
      <c r="V144" s="466"/>
      <c r="W144" s="437"/>
    </row>
    <row r="145" spans="1:23" s="515" customFormat="1">
      <c r="A145" s="134">
        <v>43446</v>
      </c>
      <c r="B145" s="135" t="s">
        <v>192</v>
      </c>
      <c r="C145" s="137">
        <v>43452</v>
      </c>
      <c r="D145" s="206">
        <v>1248.3</v>
      </c>
      <c r="E145" s="206">
        <v>1252.5999999999999</v>
      </c>
      <c r="F145" s="206">
        <v>1247.0999999999999</v>
      </c>
      <c r="G145" s="206">
        <v>1250.5999999999999</v>
      </c>
      <c r="H145" s="369">
        <f t="shared" si="570"/>
        <v>550</v>
      </c>
      <c r="I145" s="73" t="str">
        <f t="shared" si="571"/>
        <v>過高</v>
      </c>
      <c r="J145" s="73" t="str">
        <f t="shared" si="572"/>
        <v/>
      </c>
      <c r="K145" s="193">
        <v>84</v>
      </c>
      <c r="L145" s="75">
        <f t="shared" si="573"/>
        <v>-33</v>
      </c>
      <c r="M145" s="76">
        <f t="shared" si="574"/>
        <v>-0.28205128205128205</v>
      </c>
      <c r="N145" s="193">
        <v>600</v>
      </c>
      <c r="O145" s="174">
        <v>302618</v>
      </c>
      <c r="P145" s="193"/>
      <c r="Q145" s="193">
        <v>405955</v>
      </c>
      <c r="R145" s="75">
        <f t="shared" ref="R145" si="577">Q145-Q144</f>
        <v>3705</v>
      </c>
      <c r="S145" s="76">
        <f t="shared" ref="S145" si="578">R145/Q144</f>
        <v>9.2106898694841524E-3</v>
      </c>
      <c r="T145" s="182">
        <v>2.9579</v>
      </c>
      <c r="U145" s="182">
        <v>2.8456999999999999</v>
      </c>
      <c r="V145" s="466"/>
      <c r="W145" s="437"/>
    </row>
    <row r="146" spans="1:23" s="529" customFormat="1">
      <c r="A146" s="134">
        <v>43447</v>
      </c>
      <c r="B146" s="135" t="s">
        <v>102</v>
      </c>
      <c r="C146" s="137">
        <v>43452</v>
      </c>
      <c r="D146" s="206">
        <v>1243.5</v>
      </c>
      <c r="E146" s="206">
        <v>1243.5</v>
      </c>
      <c r="F146" s="206">
        <v>1241</v>
      </c>
      <c r="G146" s="206">
        <v>1242.7</v>
      </c>
      <c r="H146" s="369">
        <f t="shared" ref="H146:H147" si="579">(E146-F146)*100</f>
        <v>250</v>
      </c>
      <c r="I146" s="73" t="str">
        <f t="shared" ref="I146:I147" si="580">IF(E146&gt;E145,"過高","")</f>
        <v/>
      </c>
      <c r="J146" s="73" t="str">
        <f t="shared" ref="J146:J147" si="581">IF(F146&lt;F145,"破低","")</f>
        <v>破低</v>
      </c>
      <c r="K146" s="193">
        <v>194</v>
      </c>
      <c r="L146" s="75">
        <f t="shared" ref="L146:L147" si="582">K146-K145</f>
        <v>110</v>
      </c>
      <c r="M146" s="76">
        <f t="shared" ref="M146:M147" si="583">L146/K145</f>
        <v>1.3095238095238095</v>
      </c>
      <c r="N146" s="193">
        <v>484</v>
      </c>
      <c r="O146" s="174">
        <v>296675</v>
      </c>
      <c r="P146" s="193"/>
      <c r="Q146" s="193">
        <v>400737</v>
      </c>
      <c r="R146" s="75">
        <f t="shared" ref="R146:R147" si="584">Q146-Q145</f>
        <v>-5218</v>
      </c>
      <c r="S146" s="76">
        <f t="shared" ref="S146:S147" si="585">R146/Q145</f>
        <v>-1.2853641413457156E-2</v>
      </c>
      <c r="T146" s="182">
        <v>2.7342</v>
      </c>
      <c r="U146" s="182">
        <v>2.9335</v>
      </c>
      <c r="V146" s="466"/>
      <c r="W146" s="437"/>
    </row>
    <row r="147" spans="1:23" s="529" customFormat="1">
      <c r="A147" s="134">
        <v>43448</v>
      </c>
      <c r="B147" s="135" t="s">
        <v>100</v>
      </c>
      <c r="C147" s="137">
        <v>43452</v>
      </c>
      <c r="D147" s="206">
        <v>1241.7</v>
      </c>
      <c r="E147" s="206">
        <v>1241.7</v>
      </c>
      <c r="F147" s="206">
        <v>1234.0999999999999</v>
      </c>
      <c r="G147" s="206">
        <v>1238</v>
      </c>
      <c r="H147" s="369">
        <f t="shared" si="579"/>
        <v>760.00000000001364</v>
      </c>
      <c r="I147" s="73" t="str">
        <f t="shared" si="580"/>
        <v/>
      </c>
      <c r="J147" s="73" t="str">
        <f t="shared" si="581"/>
        <v>破低</v>
      </c>
      <c r="K147" s="193">
        <v>33</v>
      </c>
      <c r="L147" s="75">
        <f t="shared" si="582"/>
        <v>-161</v>
      </c>
      <c r="M147" s="76">
        <f t="shared" si="583"/>
        <v>-0.82989690721649489</v>
      </c>
      <c r="N147" s="193">
        <v>418</v>
      </c>
      <c r="O147" s="174">
        <v>293428</v>
      </c>
      <c r="P147" s="193"/>
      <c r="Q147" s="193">
        <v>397688</v>
      </c>
      <c r="R147" s="75">
        <f t="shared" si="584"/>
        <v>-3049</v>
      </c>
      <c r="S147" s="76">
        <f t="shared" si="585"/>
        <v>-7.6084813730701185E-3</v>
      </c>
      <c r="T147" s="182">
        <v>2.9342000000000001</v>
      </c>
      <c r="U147" s="182">
        <v>2.8376999999999999</v>
      </c>
      <c r="V147" s="466"/>
      <c r="W147" s="437"/>
    </row>
    <row r="148" spans="1:23" s="92" customFormat="1">
      <c r="A148" s="85">
        <v>43451</v>
      </c>
      <c r="B148" s="86" t="s">
        <v>98</v>
      </c>
      <c r="C148" s="87">
        <v>43452</v>
      </c>
      <c r="D148" s="205">
        <v>1239.3</v>
      </c>
      <c r="E148" s="205">
        <v>1245.9000000000001</v>
      </c>
      <c r="F148" s="205">
        <v>1239.3</v>
      </c>
      <c r="G148" s="205">
        <v>1245.9000000000001</v>
      </c>
      <c r="H148" s="369">
        <f t="shared" ref="H148" si="586">(E148-F148)*100</f>
        <v>660.00000000001364</v>
      </c>
      <c r="I148" s="73" t="str">
        <f t="shared" ref="I148" si="587">IF(E148&gt;E147,"過高","")</f>
        <v>過高</v>
      </c>
      <c r="J148" s="73" t="str">
        <f t="shared" ref="J148" si="588">IF(F148&lt;F147,"破低","")</f>
        <v/>
      </c>
      <c r="K148" s="194">
        <v>10</v>
      </c>
      <c r="L148" s="75">
        <f t="shared" ref="L148" si="589">K148-K147</f>
        <v>-23</v>
      </c>
      <c r="M148" s="76">
        <f t="shared" ref="M148" si="590">L148/K147</f>
        <v>-0.69696969696969702</v>
      </c>
      <c r="N148" s="194">
        <v>407</v>
      </c>
      <c r="O148" s="86">
        <v>302345</v>
      </c>
      <c r="P148" s="194"/>
      <c r="Q148" s="194">
        <v>408234</v>
      </c>
      <c r="R148" s="75">
        <f t="shared" ref="R148" si="591">Q148-Q147</f>
        <v>10546</v>
      </c>
      <c r="S148" s="76">
        <f t="shared" ref="S148" si="592">R148/Q147</f>
        <v>2.6518275633159664E-2</v>
      </c>
      <c r="T148" s="158">
        <v>2.8542999999999998</v>
      </c>
      <c r="U148" s="158">
        <v>2.9487000000000001</v>
      </c>
      <c r="V148" s="441"/>
      <c r="W148" s="441"/>
    </row>
    <row r="149" spans="1:23" s="92" customFormat="1">
      <c r="A149" s="85">
        <v>43452</v>
      </c>
      <c r="B149" s="86" t="s">
        <v>97</v>
      </c>
      <c r="C149" s="87">
        <v>43452</v>
      </c>
      <c r="D149" s="205">
        <v>1248.2</v>
      </c>
      <c r="E149" s="205">
        <v>1249</v>
      </c>
      <c r="F149" s="205">
        <v>1245.5999999999999</v>
      </c>
      <c r="G149" s="205">
        <v>1249</v>
      </c>
      <c r="H149" s="369">
        <f t="shared" ref="H149" si="593">(E149-F149)*100</f>
        <v>340.00000000000909</v>
      </c>
      <c r="I149" s="73" t="str">
        <f t="shared" ref="I149" si="594">IF(E149&gt;E148,"過高","")</f>
        <v>過高</v>
      </c>
      <c r="J149" s="73" t="str">
        <f t="shared" ref="J149" si="595">IF(F149&lt;F148,"破低","")</f>
        <v/>
      </c>
      <c r="K149" s="194">
        <v>31</v>
      </c>
      <c r="L149" s="75">
        <f t="shared" ref="L149" si="596">K149-K148</f>
        <v>21</v>
      </c>
      <c r="M149" s="76">
        <f t="shared" ref="M149" si="597">L149/K148</f>
        <v>2.1</v>
      </c>
      <c r="N149" s="194">
        <v>387</v>
      </c>
      <c r="O149" s="86">
        <v>303617</v>
      </c>
      <c r="P149" s="194"/>
      <c r="Q149" s="194">
        <v>412485</v>
      </c>
      <c r="R149" s="75">
        <f t="shared" ref="R149" si="598">Q149-Q148</f>
        <v>4251</v>
      </c>
      <c r="S149" s="76">
        <f t="shared" ref="S149" si="599">R149/Q148</f>
        <v>1.0413145401901851E-2</v>
      </c>
      <c r="T149" s="158">
        <v>2.9117000000000002</v>
      </c>
      <c r="U149" s="158">
        <v>2.8138999999999998</v>
      </c>
      <c r="V149" s="441"/>
      <c r="W149" s="441"/>
    </row>
    <row r="150" spans="1:23" s="92" customFormat="1">
      <c r="A150" s="85">
        <v>43453</v>
      </c>
      <c r="B150" s="86" t="s">
        <v>192</v>
      </c>
      <c r="C150" s="87">
        <v>43452</v>
      </c>
      <c r="D150" s="205">
        <v>1255.8</v>
      </c>
      <c r="E150" s="205">
        <v>1255.8</v>
      </c>
      <c r="F150" s="205">
        <v>1255.8</v>
      </c>
      <c r="G150" s="205">
        <v>1255.8</v>
      </c>
      <c r="H150" s="369">
        <f t="shared" ref="H150" si="600">(E150-F150)*100</f>
        <v>0</v>
      </c>
      <c r="I150" s="73" t="str">
        <f t="shared" ref="I150" si="601">IF(E150&gt;E149,"過高","")</f>
        <v>過高</v>
      </c>
      <c r="J150" s="73" t="str">
        <f t="shared" ref="J150" si="602">IF(F150&lt;F149,"破低","")</f>
        <v/>
      </c>
      <c r="K150" s="194">
        <v>268</v>
      </c>
      <c r="L150" s="75">
        <f t="shared" ref="L150" si="603">K150-K149</f>
        <v>237</v>
      </c>
      <c r="M150" s="76">
        <f t="shared" ref="M150" si="604">L150/K149</f>
        <v>7.645161290322581</v>
      </c>
      <c r="N150" s="194">
        <v>213</v>
      </c>
      <c r="O150" s="86">
        <v>307583</v>
      </c>
      <c r="P150" s="194"/>
      <c r="Q150" s="194">
        <v>417674</v>
      </c>
      <c r="R150" s="75">
        <f t="shared" ref="R150" si="605">Q150-Q149</f>
        <v>5189</v>
      </c>
      <c r="S150" s="76">
        <f t="shared" ref="S150" si="606">R150/Q149</f>
        <v>1.2579851388535341E-2</v>
      </c>
      <c r="T150" s="158">
        <v>2.7980999999999998</v>
      </c>
      <c r="U150" s="158">
        <v>2.7980999999999998</v>
      </c>
      <c r="V150" s="441"/>
      <c r="W150" s="441"/>
    </row>
    <row r="151" spans="1:23" s="92" customFormat="1">
      <c r="A151" s="85">
        <v>43454</v>
      </c>
      <c r="B151" s="86" t="s">
        <v>102</v>
      </c>
      <c r="C151" s="87">
        <v>43452</v>
      </c>
      <c r="D151" s="205">
        <v>1243.2</v>
      </c>
      <c r="E151" s="205">
        <v>1260.5</v>
      </c>
      <c r="F151" s="205">
        <v>1243.2</v>
      </c>
      <c r="G151" s="205">
        <v>1260.5</v>
      </c>
      <c r="H151" s="369">
        <f t="shared" ref="H151:H152" si="607">(E151-F151)*100</f>
        <v>1729.9999999999955</v>
      </c>
      <c r="I151" s="73" t="str">
        <f t="shared" ref="I151:I152" si="608">IF(E151&gt;E150,"過高","")</f>
        <v>過高</v>
      </c>
      <c r="J151" s="73" t="str">
        <f t="shared" ref="J151:J152" si="609">IF(F151&lt;F150,"破低","")</f>
        <v>破低</v>
      </c>
      <c r="K151" s="194">
        <v>49</v>
      </c>
      <c r="L151" s="75">
        <f t="shared" ref="L151:L152" si="610">K151-K150</f>
        <v>-219</v>
      </c>
      <c r="M151" s="76">
        <f t="shared" ref="M151:M152" si="611">L151/K150</f>
        <v>-0.81716417910447758</v>
      </c>
      <c r="N151" s="194">
        <v>138</v>
      </c>
      <c r="O151" s="86">
        <v>323104</v>
      </c>
      <c r="P151" s="194"/>
      <c r="Q151" s="194">
        <v>436773</v>
      </c>
      <c r="R151" s="75">
        <f t="shared" ref="R151" si="612">Q151-Q150</f>
        <v>19099</v>
      </c>
      <c r="S151" s="76">
        <f t="shared" ref="S151" si="613">R151/Q150</f>
        <v>4.5727050283235253E-2</v>
      </c>
      <c r="T151" s="158">
        <v>2.9376000000000002</v>
      </c>
      <c r="U151" s="158">
        <v>2.8654999999999999</v>
      </c>
      <c r="V151" s="441"/>
      <c r="W151" s="441"/>
    </row>
    <row r="152" spans="1:23" s="92" customFormat="1">
      <c r="A152" s="85">
        <v>43455</v>
      </c>
      <c r="B152" s="86" t="s">
        <v>100</v>
      </c>
      <c r="C152" s="87">
        <v>43452</v>
      </c>
      <c r="D152" s="205">
        <v>1260.3</v>
      </c>
      <c r="E152" s="205">
        <v>1261.3</v>
      </c>
      <c r="F152" s="205">
        <v>1255</v>
      </c>
      <c r="G152" s="205">
        <v>1255</v>
      </c>
      <c r="H152" s="369">
        <f t="shared" si="607"/>
        <v>629.99999999999545</v>
      </c>
      <c r="I152" s="73" t="str">
        <f t="shared" si="608"/>
        <v>過高</v>
      </c>
      <c r="J152" s="73" t="str">
        <f t="shared" si="609"/>
        <v/>
      </c>
      <c r="K152" s="194">
        <v>96</v>
      </c>
      <c r="L152" s="75">
        <f t="shared" si="610"/>
        <v>47</v>
      </c>
      <c r="M152" s="76">
        <f t="shared" si="611"/>
        <v>0.95918367346938771</v>
      </c>
      <c r="N152" s="194">
        <v>131</v>
      </c>
      <c r="O152" s="86">
        <v>317662</v>
      </c>
      <c r="P152" s="194"/>
      <c r="Q152" s="194">
        <v>432997</v>
      </c>
      <c r="R152" s="75">
        <f t="shared" ref="R152" si="614">Q152-Q151</f>
        <v>-3776</v>
      </c>
      <c r="S152" s="76">
        <f t="shared" ref="S152" si="615">R152/Q151</f>
        <v>-8.6452230334750548E-3</v>
      </c>
      <c r="T152" s="158">
        <v>2.8632</v>
      </c>
      <c r="U152" s="158">
        <v>2.8618999999999999</v>
      </c>
      <c r="V152" s="441"/>
      <c r="W152" s="441"/>
    </row>
    <row r="153" spans="1:23" s="543" customFormat="1">
      <c r="A153" s="134">
        <v>43458</v>
      </c>
      <c r="B153" s="135" t="s">
        <v>98</v>
      </c>
      <c r="C153" s="137">
        <v>43452</v>
      </c>
      <c r="D153" s="206">
        <v>1260.3</v>
      </c>
      <c r="E153" s="206">
        <v>1268.5</v>
      </c>
      <c r="F153" s="206">
        <v>1260.3</v>
      </c>
      <c r="G153" s="206">
        <v>1268.5</v>
      </c>
      <c r="H153" s="369">
        <f t="shared" ref="H153" si="616">(E153-F153)*100</f>
        <v>820.00000000000455</v>
      </c>
      <c r="I153" s="73" t="str">
        <f t="shared" ref="I153" si="617">IF(E153&gt;E152,"過高","")</f>
        <v>過高</v>
      </c>
      <c r="J153" s="73" t="str">
        <f t="shared" ref="J153" si="618">IF(F153&lt;F152,"破低","")</f>
        <v/>
      </c>
      <c r="K153" s="193">
        <v>27</v>
      </c>
      <c r="L153" s="75">
        <f t="shared" ref="L153" si="619">K153-K152</f>
        <v>-69</v>
      </c>
      <c r="M153" s="76">
        <f t="shared" ref="M153" si="620">L153/K152</f>
        <v>-0.71875</v>
      </c>
      <c r="N153" s="193">
        <v>100</v>
      </c>
      <c r="O153" s="174">
        <v>325166</v>
      </c>
      <c r="P153" s="193"/>
      <c r="Q153" s="193">
        <v>442727</v>
      </c>
      <c r="R153" s="75">
        <f t="shared" ref="R153" si="621">Q153-Q152</f>
        <v>9730</v>
      </c>
      <c r="S153" s="76">
        <f t="shared" ref="S153" si="622">R153/Q152</f>
        <v>2.2471287329935311E-2</v>
      </c>
      <c r="T153" s="182">
        <v>2.9407000000000001</v>
      </c>
      <c r="U153" s="543">
        <v>2.9577</v>
      </c>
      <c r="V153" s="466"/>
      <c r="W153" s="437"/>
    </row>
    <row r="154" spans="1:23" s="126" customFormat="1">
      <c r="A154" s="120">
        <v>43459</v>
      </c>
      <c r="B154" s="121" t="s">
        <v>115</v>
      </c>
      <c r="C154" s="122">
        <v>43452</v>
      </c>
      <c r="D154" s="241"/>
      <c r="E154" s="241"/>
      <c r="F154" s="241"/>
      <c r="G154" s="241"/>
      <c r="H154" s="124"/>
      <c r="I154" s="121"/>
      <c r="J154" s="121"/>
      <c r="K154" s="239"/>
      <c r="L154" s="125"/>
      <c r="M154" s="121"/>
      <c r="N154" s="239"/>
      <c r="O154" s="239"/>
      <c r="P154" s="239"/>
      <c r="Q154" s="239"/>
      <c r="R154" s="125"/>
      <c r="S154" s="121"/>
      <c r="T154" s="161"/>
      <c r="U154" s="161"/>
      <c r="V154" s="444"/>
      <c r="W154" s="444"/>
    </row>
    <row r="155" spans="1:23" s="543" customFormat="1">
      <c r="A155" s="134">
        <v>43460</v>
      </c>
      <c r="B155" s="135" t="s">
        <v>192</v>
      </c>
      <c r="C155" s="137">
        <v>43452</v>
      </c>
      <c r="D155" s="206">
        <v>1269.3</v>
      </c>
      <c r="E155" s="206">
        <v>1277.4000000000001</v>
      </c>
      <c r="F155" s="206">
        <v>1269.3</v>
      </c>
      <c r="G155" s="206">
        <v>1277.4000000000001</v>
      </c>
      <c r="H155" s="369">
        <f t="shared" ref="H155:H157" si="623">(E155-F155)*100</f>
        <v>810.00000000001364</v>
      </c>
      <c r="I155" s="73" t="str">
        <f t="shared" ref="I155:I157" si="624">IF(E155&gt;E154,"過高","")</f>
        <v>過高</v>
      </c>
      <c r="J155" s="73" t="str">
        <f t="shared" ref="J155:J157" si="625">IF(F155&lt;F154,"破低","")</f>
        <v/>
      </c>
      <c r="K155" s="193">
        <v>63</v>
      </c>
      <c r="L155" s="75">
        <f>K155-K153</f>
        <v>36</v>
      </c>
      <c r="M155" s="76">
        <f>L155/K153</f>
        <v>1.3333333333333333</v>
      </c>
      <c r="N155" s="193">
        <v>78</v>
      </c>
      <c r="O155" s="174">
        <v>319279</v>
      </c>
      <c r="P155" s="193"/>
      <c r="Q155" s="193">
        <v>438725</v>
      </c>
      <c r="R155" s="75">
        <f>Q155-Q153</f>
        <v>-4002</v>
      </c>
      <c r="S155" s="76">
        <f>R155/Q153</f>
        <v>-9.0394306197724549E-3</v>
      </c>
      <c r="T155" s="182">
        <v>2.8973</v>
      </c>
      <c r="U155" s="174">
        <v>2.9788999999999999</v>
      </c>
      <c r="V155" s="466"/>
      <c r="W155" s="437"/>
    </row>
    <row r="156" spans="1:23" s="312" customFormat="1">
      <c r="A156" s="304">
        <v>43461</v>
      </c>
      <c r="B156" s="305" t="s">
        <v>102</v>
      </c>
      <c r="C156" s="306">
        <v>43452</v>
      </c>
      <c r="D156" s="539">
        <v>1276.7</v>
      </c>
      <c r="E156" s="539">
        <v>1276.7</v>
      </c>
      <c r="F156" s="539">
        <v>1276.7</v>
      </c>
      <c r="G156" s="539">
        <v>1276.7</v>
      </c>
      <c r="H156" s="308">
        <f t="shared" si="623"/>
        <v>0</v>
      </c>
      <c r="I156" s="305" t="str">
        <f t="shared" si="624"/>
        <v/>
      </c>
      <c r="J156" s="305" t="str">
        <f t="shared" si="625"/>
        <v/>
      </c>
      <c r="K156" s="542">
        <v>2</v>
      </c>
      <c r="L156" s="309">
        <f t="shared" ref="L156:L157" si="626">K156-K155</f>
        <v>-61</v>
      </c>
      <c r="M156" s="421">
        <f t="shared" ref="M156:M157" si="627">L156/K155</f>
        <v>-0.96825396825396826</v>
      </c>
      <c r="N156" s="542">
        <v>322531</v>
      </c>
      <c r="O156" s="305">
        <v>55798</v>
      </c>
      <c r="P156" s="542"/>
      <c r="Q156" s="542">
        <v>444158</v>
      </c>
      <c r="R156" s="309">
        <f t="shared" ref="R156:R157" si="628">Q156-Q155</f>
        <v>5433</v>
      </c>
      <c r="S156" s="421">
        <f t="shared" ref="S156:S157" si="629">R156/Q155</f>
        <v>1.2383611601800673E-2</v>
      </c>
      <c r="T156" s="311">
        <v>2.9826000000000001</v>
      </c>
      <c r="U156" s="305">
        <v>2.9830999999999999</v>
      </c>
      <c r="V156" s="553"/>
      <c r="W156" s="452"/>
    </row>
    <row r="157" spans="1:23" s="543" customFormat="1">
      <c r="A157" s="134">
        <v>43462</v>
      </c>
      <c r="B157" s="135" t="s">
        <v>100</v>
      </c>
      <c r="C157" s="137">
        <v>43515</v>
      </c>
      <c r="D157" s="206">
        <v>1278</v>
      </c>
      <c r="E157" s="206">
        <v>1284.7</v>
      </c>
      <c r="F157" s="206">
        <v>1276.5</v>
      </c>
      <c r="G157" s="206">
        <v>1283.4000000000001</v>
      </c>
      <c r="H157" s="369">
        <f t="shared" si="623"/>
        <v>820.00000000000455</v>
      </c>
      <c r="I157" s="73" t="str">
        <f t="shared" si="624"/>
        <v>過高</v>
      </c>
      <c r="J157" s="73" t="str">
        <f t="shared" si="625"/>
        <v>破低</v>
      </c>
      <c r="K157" s="193">
        <v>164334</v>
      </c>
      <c r="L157" s="75">
        <f t="shared" si="626"/>
        <v>164332</v>
      </c>
      <c r="M157" s="76">
        <f t="shared" si="627"/>
        <v>82166</v>
      </c>
      <c r="N157" s="193">
        <v>324295</v>
      </c>
      <c r="O157" s="174">
        <v>57305</v>
      </c>
      <c r="P157" s="193"/>
      <c r="Q157" s="193">
        <v>448092</v>
      </c>
      <c r="R157" s="75">
        <f t="shared" si="628"/>
        <v>3934</v>
      </c>
      <c r="S157" s="76">
        <f t="shared" si="629"/>
        <v>8.8572084708594696E-3</v>
      </c>
      <c r="T157" s="182">
        <v>2.7342</v>
      </c>
      <c r="U157" s="543">
        <v>2.8843000000000001</v>
      </c>
      <c r="V157" s="466"/>
      <c r="W157" s="437"/>
    </row>
    <row r="158" spans="1:23" s="92" customFormat="1">
      <c r="A158" s="85">
        <v>43465</v>
      </c>
      <c r="B158" s="86" t="s">
        <v>98</v>
      </c>
      <c r="C158" s="87">
        <v>43515</v>
      </c>
      <c r="D158" s="205">
        <v>1283</v>
      </c>
      <c r="E158" s="205">
        <v>1286.5</v>
      </c>
      <c r="F158" s="205">
        <v>1279.7</v>
      </c>
      <c r="G158" s="205">
        <v>1284.7</v>
      </c>
      <c r="H158" s="369">
        <f t="shared" ref="H158" si="630">(E158-F158)*100</f>
        <v>679.99999999999545</v>
      </c>
      <c r="I158" s="73" t="str">
        <f t="shared" ref="I158" si="631">IF(E158&gt;E157,"過高","")</f>
        <v>過高</v>
      </c>
      <c r="J158" s="73" t="str">
        <f t="shared" ref="J158" si="632">IF(F158&lt;F157,"破低","")</f>
        <v/>
      </c>
      <c r="K158" s="194">
        <v>114904</v>
      </c>
      <c r="L158" s="75">
        <f t="shared" ref="L158" si="633">K158-K157</f>
        <v>-49430</v>
      </c>
      <c r="M158" s="76">
        <f t="shared" ref="M158" si="634">L158/K157</f>
        <v>-0.30078985480789122</v>
      </c>
      <c r="N158" s="194">
        <v>321672</v>
      </c>
      <c r="O158" s="86">
        <v>62958</v>
      </c>
      <c r="P158" s="194"/>
      <c r="Q158" s="194">
        <v>451360</v>
      </c>
      <c r="R158" s="75">
        <f t="shared" ref="R158" si="635">Q158-Q157</f>
        <v>3268</v>
      </c>
      <c r="S158" s="76">
        <f t="shared" ref="S158" si="636">R158/Q157</f>
        <v>7.2931451576908318E-3</v>
      </c>
      <c r="T158" s="158">
        <v>2.7833999999999999</v>
      </c>
      <c r="U158" s="158">
        <v>2.7738</v>
      </c>
      <c r="V158" s="441"/>
      <c r="W158" s="441"/>
    </row>
    <row r="159" spans="1:23" s="126" customFormat="1">
      <c r="A159" s="120">
        <v>43466</v>
      </c>
      <c r="B159" s="121" t="s">
        <v>115</v>
      </c>
      <c r="C159" s="122">
        <v>43515</v>
      </c>
      <c r="D159" s="241"/>
      <c r="E159" s="241"/>
      <c r="F159" s="241"/>
      <c r="G159" s="241"/>
      <c r="H159" s="124"/>
      <c r="I159" s="121"/>
      <c r="J159" s="121"/>
      <c r="K159" s="239"/>
      <c r="L159" s="125"/>
      <c r="M159" s="121"/>
      <c r="N159" s="239"/>
      <c r="O159" s="239"/>
      <c r="P159" s="239"/>
      <c r="Q159" s="239"/>
      <c r="R159" s="125"/>
      <c r="S159" s="121"/>
      <c r="T159" s="161"/>
      <c r="U159" s="161"/>
      <c r="V159" s="444"/>
      <c r="W159" s="444"/>
    </row>
    <row r="160" spans="1:23" s="92" customFormat="1">
      <c r="A160" s="85">
        <v>43467</v>
      </c>
      <c r="B160" s="86" t="s">
        <v>192</v>
      </c>
      <c r="C160" s="87">
        <v>43515</v>
      </c>
      <c r="D160" s="205">
        <v>1285</v>
      </c>
      <c r="E160" s="205">
        <v>1291</v>
      </c>
      <c r="F160" s="205">
        <v>1280.5999999999999</v>
      </c>
      <c r="G160" s="205">
        <v>1286.5</v>
      </c>
      <c r="H160" s="369">
        <f t="shared" ref="H160:H162" si="637">(E160-F160)*100</f>
        <v>1040.0000000000091</v>
      </c>
      <c r="I160" s="73" t="str">
        <f t="shared" ref="I160:I162" si="638">IF(E160&gt;E159,"過高","")</f>
        <v>過高</v>
      </c>
      <c r="J160" s="73" t="str">
        <f t="shared" ref="J160:J162" si="639">IF(F160&lt;F159,"破低","")</f>
        <v/>
      </c>
      <c r="K160" s="194">
        <v>237374</v>
      </c>
      <c r="L160" s="75">
        <f>K160-K158</f>
        <v>122470</v>
      </c>
      <c r="M160" s="76">
        <f>L160/K158</f>
        <v>1.0658462716702639</v>
      </c>
      <c r="N160" s="194">
        <v>319231</v>
      </c>
      <c r="O160" s="86">
        <v>65899</v>
      </c>
      <c r="P160" s="194"/>
      <c r="Q160" s="194">
        <v>452576</v>
      </c>
      <c r="R160" s="75">
        <f>Q160-Q158</f>
        <v>1216</v>
      </c>
      <c r="S160" s="76">
        <f>R160/Q158</f>
        <v>2.6940801134349521E-3</v>
      </c>
      <c r="T160" s="158">
        <v>2.7831000000000001</v>
      </c>
      <c r="U160" s="158">
        <v>2.7713999999999999</v>
      </c>
      <c r="V160" s="441"/>
      <c r="W160" s="441"/>
    </row>
    <row r="161" spans="1:23" s="92" customFormat="1">
      <c r="A161" s="85">
        <v>43468</v>
      </c>
      <c r="B161" s="86" t="s">
        <v>102</v>
      </c>
      <c r="C161" s="87">
        <v>43515</v>
      </c>
      <c r="D161" s="205">
        <v>1288.5</v>
      </c>
      <c r="E161" s="205">
        <v>1296.9000000000001</v>
      </c>
      <c r="F161" s="205">
        <v>1286.4000000000001</v>
      </c>
      <c r="G161" s="205">
        <v>1296.2</v>
      </c>
      <c r="H161" s="369">
        <f t="shared" si="637"/>
        <v>1050</v>
      </c>
      <c r="I161" s="73" t="str">
        <f t="shared" si="638"/>
        <v>過高</v>
      </c>
      <c r="J161" s="73" t="str">
        <f t="shared" si="639"/>
        <v/>
      </c>
      <c r="K161" s="194">
        <v>246948</v>
      </c>
      <c r="L161" s="75">
        <f t="shared" ref="L161:L162" si="640">K161-K160</f>
        <v>9574</v>
      </c>
      <c r="M161" s="76">
        <f t="shared" ref="M161:M162" si="641">L161/K160</f>
        <v>4.0332976652876898E-2</v>
      </c>
      <c r="N161" s="194">
        <v>311254</v>
      </c>
      <c r="O161" s="86">
        <v>73762</v>
      </c>
      <c r="P161" s="194"/>
      <c r="Q161" s="194">
        <v>457208</v>
      </c>
      <c r="R161" s="75">
        <f t="shared" ref="R161" si="642">Q161-Q160</f>
        <v>4632</v>
      </c>
      <c r="S161" s="76">
        <f t="shared" ref="S161" si="643">R161/Q160</f>
        <v>1.0234745103584813E-2</v>
      </c>
      <c r="T161" s="158">
        <v>2.7494000000000001</v>
      </c>
      <c r="U161" s="158">
        <v>2.7947000000000002</v>
      </c>
      <c r="V161" s="441"/>
      <c r="W161" s="441"/>
    </row>
    <row r="162" spans="1:23" s="92" customFormat="1">
      <c r="A162" s="85">
        <v>43469</v>
      </c>
      <c r="B162" s="86" t="s">
        <v>100</v>
      </c>
      <c r="C162" s="87">
        <v>43515</v>
      </c>
      <c r="D162" s="205">
        <v>1296.5</v>
      </c>
      <c r="E162" s="205">
        <v>1300.4000000000001</v>
      </c>
      <c r="F162" s="205">
        <v>1278.0999999999999</v>
      </c>
      <c r="G162" s="205">
        <v>1286.2</v>
      </c>
      <c r="H162" s="369">
        <f t="shared" si="637"/>
        <v>2230.0000000000182</v>
      </c>
      <c r="I162" s="73" t="str">
        <f t="shared" si="638"/>
        <v>過高</v>
      </c>
      <c r="J162" s="73" t="str">
        <f t="shared" si="639"/>
        <v>破低</v>
      </c>
      <c r="K162" s="194">
        <v>317916</v>
      </c>
      <c r="L162" s="75">
        <f t="shared" si="640"/>
        <v>70968</v>
      </c>
      <c r="M162" s="76">
        <f t="shared" si="641"/>
        <v>0.2873803391807182</v>
      </c>
      <c r="N162" s="194">
        <v>302111</v>
      </c>
      <c r="O162" s="86">
        <v>80714</v>
      </c>
      <c r="P162" s="194"/>
      <c r="Q162" s="194">
        <v>456364</v>
      </c>
      <c r="R162" s="75">
        <f t="shared" ref="R162" si="644">Q162-Q161</f>
        <v>-844</v>
      </c>
      <c r="S162" s="76">
        <f t="shared" ref="S162" si="645">R162/Q161</f>
        <v>-1.8459869468600725E-3</v>
      </c>
      <c r="T162" s="158">
        <v>2.7587000000000002</v>
      </c>
      <c r="U162" s="158">
        <v>2.8033000000000001</v>
      </c>
      <c r="V162" s="441"/>
      <c r="W162" s="441"/>
    </row>
    <row r="163" spans="1:23" s="551" customFormat="1">
      <c r="A163" s="134">
        <v>43472</v>
      </c>
      <c r="B163" s="135" t="s">
        <v>98</v>
      </c>
      <c r="C163" s="137">
        <v>43515</v>
      </c>
      <c r="D163" s="206">
        <v>1287</v>
      </c>
      <c r="E163" s="206">
        <v>1297</v>
      </c>
      <c r="F163" s="206">
        <v>1284.0999999999999</v>
      </c>
      <c r="G163" s="206">
        <v>1290.3</v>
      </c>
      <c r="H163" s="369">
        <f t="shared" ref="H163:H164" si="646">(E163-F163)*100</f>
        <v>1290.0000000000091</v>
      </c>
      <c r="I163" s="73" t="str">
        <f t="shared" ref="I163:I164" si="647">IF(E163&gt;E162,"過高","")</f>
        <v/>
      </c>
      <c r="J163" s="73" t="str">
        <f t="shared" ref="J163:J164" si="648">IF(F163&lt;F162,"破低","")</f>
        <v/>
      </c>
      <c r="K163" s="193">
        <v>206400</v>
      </c>
      <c r="L163" s="75">
        <f t="shared" ref="L163:L164" si="649">K163-K162</f>
        <v>-111516</v>
      </c>
      <c r="M163" s="76">
        <f t="shared" ref="M163:M164" si="650">L163/K162</f>
        <v>-0.35077190201185221</v>
      </c>
      <c r="N163" s="193">
        <v>302017</v>
      </c>
      <c r="O163" s="174">
        <v>86604</v>
      </c>
      <c r="P163" s="193"/>
      <c r="Q163" s="193">
        <v>464243</v>
      </c>
      <c r="R163" s="75">
        <f t="shared" ref="R163:R165" si="651">Q163-Q162</f>
        <v>7879</v>
      </c>
      <c r="S163" s="76">
        <f t="shared" ref="S163:S165" si="652">R163/Q162</f>
        <v>1.726472727910177E-2</v>
      </c>
      <c r="T163" s="182">
        <v>2.7614000000000001</v>
      </c>
      <c r="U163" s="182">
        <v>2.6263000000000001</v>
      </c>
      <c r="V163" s="466"/>
      <c r="W163" s="437"/>
    </row>
    <row r="164" spans="1:23" s="551" customFormat="1">
      <c r="A164" s="134">
        <v>43473</v>
      </c>
      <c r="B164" s="135" t="s">
        <v>97</v>
      </c>
      <c r="C164" s="137">
        <v>43515</v>
      </c>
      <c r="D164" s="206">
        <v>1289.9000000000001</v>
      </c>
      <c r="E164" s="206">
        <v>1291.4000000000001</v>
      </c>
      <c r="F164" s="206">
        <v>1280.2</v>
      </c>
      <c r="G164" s="206">
        <v>1286.2</v>
      </c>
      <c r="H164" s="369">
        <f t="shared" si="646"/>
        <v>1120.0000000000045</v>
      </c>
      <c r="I164" s="73" t="str">
        <f t="shared" si="647"/>
        <v/>
      </c>
      <c r="J164" s="73" t="str">
        <f t="shared" si="648"/>
        <v>破低</v>
      </c>
      <c r="K164" s="193">
        <v>228463</v>
      </c>
      <c r="L164" s="75">
        <f t="shared" si="649"/>
        <v>22063</v>
      </c>
      <c r="M164" s="76">
        <f t="shared" si="650"/>
        <v>0.10689437984496124</v>
      </c>
      <c r="N164" s="193">
        <v>277007</v>
      </c>
      <c r="O164" s="174">
        <v>98692</v>
      </c>
      <c r="P164" s="193"/>
      <c r="Q164" s="193">
        <v>455232</v>
      </c>
      <c r="R164" s="75">
        <f t="shared" si="651"/>
        <v>-9011</v>
      </c>
      <c r="S164" s="76">
        <f t="shared" si="652"/>
        <v>-1.9410093420902417E-2</v>
      </c>
      <c r="T164" s="182">
        <v>2.7431999999999999</v>
      </c>
      <c r="U164" s="182">
        <v>2.8344</v>
      </c>
      <c r="V164" s="466"/>
      <c r="W164" s="437"/>
    </row>
    <row r="165" spans="1:23" s="551" customFormat="1">
      <c r="A165" s="134">
        <v>43474</v>
      </c>
      <c r="B165" s="135" t="s">
        <v>192</v>
      </c>
      <c r="C165" s="137">
        <v>43515</v>
      </c>
      <c r="D165" s="206">
        <v>1286.0999999999999</v>
      </c>
      <c r="E165" s="206">
        <v>1295</v>
      </c>
      <c r="F165" s="206">
        <v>1280.9000000000001</v>
      </c>
      <c r="G165" s="206">
        <v>1294.7</v>
      </c>
      <c r="H165" s="369">
        <f t="shared" ref="H165" si="653">(E165-F165)*100</f>
        <v>1409.9999999999909</v>
      </c>
      <c r="I165" s="73" t="str">
        <f t="shared" ref="I165" si="654">IF(E165&gt;E164,"過高","")</f>
        <v>過高</v>
      </c>
      <c r="J165" s="73" t="str">
        <f t="shared" ref="J165" si="655">IF(F165&lt;F164,"破低","")</f>
        <v/>
      </c>
      <c r="K165" s="193">
        <v>250065</v>
      </c>
      <c r="L165" s="75">
        <f t="shared" ref="L165" si="656">K165-K164</f>
        <v>21602</v>
      </c>
      <c r="M165" s="76">
        <f t="shared" ref="M165" si="657">L165/K164</f>
        <v>9.4553603865833849E-2</v>
      </c>
      <c r="N165" s="193">
        <v>273028</v>
      </c>
      <c r="O165" s="174">
        <v>108610</v>
      </c>
      <c r="P165" s="193"/>
      <c r="Q165" s="193">
        <v>464943</v>
      </c>
      <c r="R165" s="75">
        <f t="shared" si="651"/>
        <v>9711</v>
      </c>
      <c r="S165" s="76">
        <f t="shared" si="652"/>
        <v>2.1331980177140449E-2</v>
      </c>
      <c r="T165" s="182">
        <v>2.6431</v>
      </c>
      <c r="U165" s="182">
        <v>2.492</v>
      </c>
      <c r="V165" s="466"/>
      <c r="W165" s="437"/>
    </row>
    <row r="166" spans="1:23">
      <c r="A166" s="134">
        <v>43475</v>
      </c>
      <c r="B166" s="135" t="s">
        <v>101</v>
      </c>
      <c r="C166" s="137">
        <v>43515</v>
      </c>
      <c r="D166" s="206">
        <v>1294.7</v>
      </c>
      <c r="E166" s="206">
        <v>1298</v>
      </c>
      <c r="F166" s="206">
        <v>1286.7</v>
      </c>
      <c r="G166" s="206">
        <v>1287.0999999999999</v>
      </c>
      <c r="H166" s="369">
        <f t="shared" ref="H166:H167" si="658">(E166-F166)*100</f>
        <v>1129.9999999999955</v>
      </c>
      <c r="I166" s="73" t="str">
        <f t="shared" ref="I166:I167" si="659">IF(E166&gt;E165,"過高","")</f>
        <v>過高</v>
      </c>
      <c r="J166" s="73" t="str">
        <f t="shared" ref="J166:J167" si="660">IF(F166&lt;F165,"破低","")</f>
        <v/>
      </c>
      <c r="K166" s="193">
        <v>244546</v>
      </c>
      <c r="L166" s="75">
        <f t="shared" ref="L166:L167" si="661">K166-K165</f>
        <v>-5519</v>
      </c>
      <c r="M166" s="76">
        <f t="shared" ref="M166:M167" si="662">L166/K165</f>
        <v>-2.2070261731949693E-2</v>
      </c>
      <c r="N166" s="193">
        <v>264960</v>
      </c>
      <c r="O166" s="193">
        <v>126189</v>
      </c>
      <c r="P166" s="193"/>
      <c r="Q166" s="193">
        <v>477845</v>
      </c>
      <c r="R166" s="75">
        <f t="shared" ref="R166" si="663">Q166-Q165</f>
        <v>12902</v>
      </c>
      <c r="S166" s="76">
        <f t="shared" ref="S166" si="664">R166/Q165</f>
        <v>2.7749638127684467E-2</v>
      </c>
      <c r="T166" s="152">
        <v>2.5131999999999999</v>
      </c>
      <c r="U166" s="182">
        <v>2.4929000000000001</v>
      </c>
    </row>
    <row r="167" spans="1:23">
      <c r="A167" s="134">
        <v>43476</v>
      </c>
      <c r="B167" s="135" t="s">
        <v>99</v>
      </c>
      <c r="C167" s="137">
        <v>43515</v>
      </c>
      <c r="D167" s="206">
        <v>1287.5999999999999</v>
      </c>
      <c r="E167" s="206">
        <v>1295.7</v>
      </c>
      <c r="F167" s="206">
        <v>1287</v>
      </c>
      <c r="G167" s="206">
        <v>1287.9000000000001</v>
      </c>
      <c r="H167" s="369">
        <f t="shared" si="658"/>
        <v>870.00000000000455</v>
      </c>
      <c r="I167" s="73" t="str">
        <f t="shared" si="659"/>
        <v/>
      </c>
      <c r="J167" s="73" t="str">
        <f t="shared" si="660"/>
        <v/>
      </c>
      <c r="K167" s="193">
        <v>214517</v>
      </c>
      <c r="L167" s="75">
        <f t="shared" si="661"/>
        <v>-30029</v>
      </c>
      <c r="M167" s="76">
        <f t="shared" si="662"/>
        <v>-0.12279489339428983</v>
      </c>
      <c r="N167" s="193">
        <v>253681</v>
      </c>
      <c r="O167" s="193">
        <v>137382</v>
      </c>
      <c r="P167" s="193"/>
      <c r="Q167" s="193">
        <v>481516</v>
      </c>
      <c r="R167" s="75">
        <f t="shared" ref="R167" si="665">Q167-Q166</f>
        <v>3671</v>
      </c>
      <c r="S167" s="76">
        <f t="shared" ref="S167" si="666">R167/Q166</f>
        <v>7.6824074752273224E-3</v>
      </c>
      <c r="T167" s="182">
        <v>2.5922999999999998</v>
      </c>
      <c r="U167" s="152">
        <v>2.6055999999999999</v>
      </c>
    </row>
    <row r="168" spans="1:23" s="92" customFormat="1">
      <c r="A168" s="85">
        <v>43479</v>
      </c>
      <c r="B168" s="86" t="s">
        <v>98</v>
      </c>
      <c r="C168" s="87">
        <v>43515</v>
      </c>
      <c r="D168" s="205">
        <v>1288</v>
      </c>
      <c r="E168" s="205">
        <v>1296.5999999999999</v>
      </c>
      <c r="F168" s="205">
        <v>1287.7</v>
      </c>
      <c r="G168" s="205">
        <v>1291.8</v>
      </c>
      <c r="H168" s="369">
        <f t="shared" ref="H168:H169" si="667">(E168-F168)*100</f>
        <v>889.99999999998636</v>
      </c>
      <c r="I168" s="73" t="str">
        <f t="shared" ref="I168:I169" si="668">IF(E168&gt;E167,"過高","")</f>
        <v>過高</v>
      </c>
      <c r="J168" s="73" t="str">
        <f t="shared" ref="J168:J169" si="669">IF(F168&lt;F167,"破低","")</f>
        <v/>
      </c>
      <c r="K168" s="194">
        <v>225207</v>
      </c>
      <c r="L168" s="75">
        <f t="shared" ref="L168:L169" si="670">K168-K167</f>
        <v>10690</v>
      </c>
      <c r="M168" s="76">
        <f t="shared" ref="M168:M169" si="671">L168/K167</f>
        <v>4.9832880377778915E-2</v>
      </c>
      <c r="N168" s="194">
        <v>244323</v>
      </c>
      <c r="O168" s="86">
        <v>158071</v>
      </c>
      <c r="P168" s="194"/>
      <c r="Q168" s="194">
        <v>494828</v>
      </c>
      <c r="R168" s="75">
        <f t="shared" ref="R168:R169" si="672">Q168-Q167</f>
        <v>13312</v>
      </c>
      <c r="S168" s="76">
        <f t="shared" ref="S168:S169" si="673">R168/Q167</f>
        <v>2.7646017993171568E-2</v>
      </c>
      <c r="T168" s="158">
        <v>2.6141999999999999</v>
      </c>
      <c r="U168" s="158">
        <v>2.6383000000000001</v>
      </c>
      <c r="V168" s="441"/>
      <c r="W168" s="441"/>
    </row>
    <row r="169" spans="1:23" s="92" customFormat="1">
      <c r="A169" s="85">
        <v>43480</v>
      </c>
      <c r="B169" s="86" t="s">
        <v>97</v>
      </c>
      <c r="C169" s="87">
        <v>43515</v>
      </c>
      <c r="D169" s="205">
        <v>1292.4000000000001</v>
      </c>
      <c r="E169" s="205">
        <v>1294.8</v>
      </c>
      <c r="F169" s="205">
        <v>1286.5</v>
      </c>
      <c r="G169" s="205">
        <v>1289.4000000000001</v>
      </c>
      <c r="H169" s="369">
        <f t="shared" si="667"/>
        <v>829.99999999999545</v>
      </c>
      <c r="I169" s="73" t="str">
        <f t="shared" si="668"/>
        <v/>
      </c>
      <c r="J169" s="73" t="str">
        <f t="shared" si="669"/>
        <v>破低</v>
      </c>
      <c r="K169" s="194">
        <v>242432</v>
      </c>
      <c r="L169" s="75">
        <f t="shared" si="670"/>
        <v>17225</v>
      </c>
      <c r="M169" s="76">
        <f t="shared" si="671"/>
        <v>7.6485189181508567E-2</v>
      </c>
      <c r="N169" s="194">
        <v>240369</v>
      </c>
      <c r="O169" s="86">
        <v>168090</v>
      </c>
      <c r="P169" s="194"/>
      <c r="Q169" s="194">
        <v>501605</v>
      </c>
      <c r="R169" s="75">
        <f t="shared" si="672"/>
        <v>6777</v>
      </c>
      <c r="S169" s="76">
        <f t="shared" si="673"/>
        <v>1.3695667989685304E-2</v>
      </c>
      <c r="T169" s="158">
        <v>2.6402999999999999</v>
      </c>
      <c r="U169" s="158">
        <v>2.5951</v>
      </c>
      <c r="V169" s="441"/>
      <c r="W169" s="441"/>
    </row>
    <row r="170" spans="1:23" s="92" customFormat="1">
      <c r="A170" s="85">
        <v>43481</v>
      </c>
      <c r="B170" s="86" t="s">
        <v>192</v>
      </c>
      <c r="C170" s="87">
        <v>43515</v>
      </c>
      <c r="D170" s="205">
        <v>1289.5999999999999</v>
      </c>
      <c r="E170" s="205">
        <v>1295.4000000000001</v>
      </c>
      <c r="F170" s="205">
        <v>1287.5999999999999</v>
      </c>
      <c r="G170" s="205">
        <v>1293.5</v>
      </c>
      <c r="H170" s="369">
        <f t="shared" ref="H170:H171" si="674">(E170-F170)*100</f>
        <v>780.00000000001819</v>
      </c>
      <c r="I170" s="73" t="str">
        <f t="shared" ref="I170:I171" si="675">IF(E170&gt;E169,"過高","")</f>
        <v>過高</v>
      </c>
      <c r="J170" s="73" t="str">
        <f t="shared" ref="J170:J171" si="676">IF(F170&lt;F169,"破低","")</f>
        <v/>
      </c>
      <c r="K170" s="194">
        <v>181895</v>
      </c>
      <c r="L170" s="75">
        <f t="shared" ref="L170:L171" si="677">K170-K169</f>
        <v>-60537</v>
      </c>
      <c r="M170" s="76">
        <f t="shared" ref="M170:M171" si="678">L170/K169</f>
        <v>-0.24970713437170011</v>
      </c>
      <c r="N170" s="194">
        <v>234776</v>
      </c>
      <c r="O170" s="86">
        <v>170906</v>
      </c>
      <c r="P170" s="194"/>
      <c r="Q170" s="194">
        <v>501213</v>
      </c>
      <c r="R170" s="75">
        <f t="shared" ref="R170" si="679">Q170-Q169</f>
        <v>-392</v>
      </c>
      <c r="S170" s="76">
        <f t="shared" ref="S170" si="680">R170/Q169</f>
        <v>-7.8149141256566418E-4</v>
      </c>
      <c r="T170" s="158">
        <v>2.5324</v>
      </c>
      <c r="U170" s="158">
        <v>2.6044999999999998</v>
      </c>
      <c r="V170" s="441"/>
      <c r="W170" s="441"/>
    </row>
    <row r="171" spans="1:23" s="92" customFormat="1">
      <c r="A171" s="85">
        <v>43482</v>
      </c>
      <c r="B171" s="86" t="s">
        <v>102</v>
      </c>
      <c r="C171" s="87">
        <v>43515</v>
      </c>
      <c r="D171" s="205">
        <v>1293.9000000000001</v>
      </c>
      <c r="E171" s="205">
        <v>1295</v>
      </c>
      <c r="F171" s="205">
        <v>1288.3</v>
      </c>
      <c r="G171" s="205">
        <v>1291.5999999999999</v>
      </c>
      <c r="H171" s="369">
        <f t="shared" si="674"/>
        <v>670.00000000000455</v>
      </c>
      <c r="I171" s="73" t="str">
        <f t="shared" si="675"/>
        <v/>
      </c>
      <c r="J171" s="73" t="str">
        <f t="shared" si="676"/>
        <v/>
      </c>
      <c r="K171" s="194">
        <v>188462</v>
      </c>
      <c r="L171" s="75">
        <f t="shared" si="677"/>
        <v>6567</v>
      </c>
      <c r="M171" s="76">
        <f t="shared" si="678"/>
        <v>3.6103246378405125E-2</v>
      </c>
      <c r="N171" s="194"/>
      <c r="O171" s="86"/>
      <c r="P171" s="194"/>
      <c r="Q171" s="194"/>
      <c r="R171" s="75"/>
      <c r="S171" s="76"/>
      <c r="T171" s="158">
        <v>2.4230999999999998</v>
      </c>
      <c r="U171" s="158">
        <v>2.3620999999999999</v>
      </c>
      <c r="V171" s="441"/>
      <c r="W171" s="441"/>
    </row>
    <row r="172" spans="1:23" s="92" customFormat="1">
      <c r="A172" s="85">
        <v>43483</v>
      </c>
      <c r="B172" s="86" t="s">
        <v>100</v>
      </c>
      <c r="C172" s="87">
        <v>43515</v>
      </c>
      <c r="D172" s="205"/>
      <c r="E172" s="205"/>
      <c r="F172" s="205"/>
      <c r="G172" s="205"/>
      <c r="H172" s="369"/>
      <c r="I172" s="73"/>
      <c r="J172" s="73"/>
      <c r="K172" s="194"/>
      <c r="L172" s="75"/>
      <c r="M172" s="76"/>
      <c r="N172" s="194"/>
      <c r="O172" s="86"/>
      <c r="P172" s="194"/>
      <c r="Q172" s="194"/>
      <c r="R172" s="75"/>
      <c r="S172" s="76"/>
      <c r="T172" s="158">
        <v>2.4714</v>
      </c>
      <c r="U172" s="158">
        <v>2.5272000000000001</v>
      </c>
      <c r="V172" s="441"/>
      <c r="W172" s="441"/>
    </row>
  </sheetData>
  <mergeCells count="1">
    <mergeCell ref="A1:S1"/>
  </mergeCells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"/>
  <sheetViews>
    <sheetView zoomScale="90" zoomScaleNormal="90" workbookViewId="0">
      <pane xSplit="3" ySplit="2" topLeftCell="D125" activePane="bottomRight" state="frozen"/>
      <selection pane="topRight" activeCell="D1" sqref="D1"/>
      <selection pane="bottomLeft" activeCell="A3" sqref="A3"/>
      <selection pane="bottomRight" activeCell="H166" sqref="H166"/>
    </sheetView>
  </sheetViews>
  <sheetFormatPr defaultColWidth="10.77734375" defaultRowHeight="16.2"/>
  <cols>
    <col min="1" max="1" width="10" style="174" bestFit="1" customWidth="1"/>
    <col min="2" max="2" width="8" style="174" bestFit="1" customWidth="1"/>
    <col min="3" max="3" width="8" style="174" customWidth="1"/>
    <col min="4" max="4" width="7" style="77" bestFit="1" customWidth="1"/>
    <col min="5" max="7" width="8" style="77" bestFit="1" customWidth="1"/>
    <col min="8" max="8" width="6" style="369" bestFit="1" customWidth="1"/>
    <col min="9" max="10" width="6" style="73" bestFit="1" customWidth="1"/>
    <col min="11" max="11" width="12" style="192" bestFit="1" customWidth="1"/>
    <col min="12" max="12" width="12" style="75" bestFit="1" customWidth="1"/>
    <col min="13" max="13" width="9" style="73" bestFit="1" customWidth="1"/>
    <col min="14" max="14" width="8.44140625" style="192" bestFit="1" customWidth="1"/>
    <col min="15" max="19" width="10" style="192" bestFit="1" customWidth="1"/>
    <col min="20" max="20" width="10" style="75" bestFit="1" customWidth="1"/>
    <col min="21" max="21" width="7.6640625" style="73" bestFit="1" customWidth="1"/>
    <col min="22" max="22" width="16.33203125" style="257" bestFit="1" customWidth="1"/>
    <col min="23" max="23" width="13.44140625" style="257" bestFit="1" customWidth="1"/>
    <col min="24" max="16384" width="10.77734375" style="257"/>
  </cols>
  <sheetData>
    <row r="1" spans="1:21">
      <c r="A1" s="609" t="s">
        <v>610</v>
      </c>
      <c r="B1" s="610"/>
      <c r="C1" s="610"/>
      <c r="D1" s="610"/>
      <c r="E1" s="610"/>
      <c r="F1" s="610"/>
      <c r="G1" s="610"/>
      <c r="H1" s="610"/>
      <c r="I1" s="610"/>
      <c r="J1" s="610"/>
      <c r="K1" s="610"/>
      <c r="L1" s="610"/>
      <c r="M1" s="610"/>
      <c r="N1" s="610"/>
      <c r="O1" s="610"/>
      <c r="P1" s="610"/>
      <c r="Q1" s="610"/>
      <c r="R1" s="610"/>
      <c r="S1" s="610"/>
      <c r="T1" s="610"/>
      <c r="U1" s="611"/>
    </row>
    <row r="2" spans="1:21">
      <c r="A2" s="174" t="s">
        <v>95</v>
      </c>
      <c r="B2" s="174" t="s">
        <v>96</v>
      </c>
      <c r="C2" s="174" t="s">
        <v>105</v>
      </c>
      <c r="D2" s="77" t="s">
        <v>103</v>
      </c>
      <c r="E2" s="77" t="s">
        <v>154</v>
      </c>
      <c r="F2" s="77" t="s">
        <v>155</v>
      </c>
      <c r="G2" s="77" t="s">
        <v>104</v>
      </c>
      <c r="H2" s="369" t="s">
        <v>111</v>
      </c>
      <c r="I2" s="73" t="s">
        <v>113</v>
      </c>
      <c r="J2" s="73" t="s">
        <v>112</v>
      </c>
      <c r="K2" s="74" t="s">
        <v>627</v>
      </c>
      <c r="L2" s="75" t="s">
        <v>626</v>
      </c>
      <c r="M2" s="73" t="s">
        <v>110</v>
      </c>
      <c r="N2" s="192" t="s">
        <v>611</v>
      </c>
      <c r="O2" s="192" t="s">
        <v>630</v>
      </c>
      <c r="P2" s="192" t="s">
        <v>631</v>
      </c>
      <c r="Q2" s="192" t="s">
        <v>632</v>
      </c>
      <c r="R2" s="192" t="s">
        <v>633</v>
      </c>
      <c r="S2" s="192" t="s">
        <v>106</v>
      </c>
      <c r="T2" s="75" t="s">
        <v>109</v>
      </c>
      <c r="U2" s="73" t="s">
        <v>110</v>
      </c>
    </row>
    <row r="3" spans="1:21" s="183" customFormat="1">
      <c r="A3" s="134">
        <v>43262</v>
      </c>
      <c r="B3" s="135" t="s">
        <v>98</v>
      </c>
      <c r="C3" s="137">
        <v>43299</v>
      </c>
      <c r="D3" s="207"/>
      <c r="E3" s="206"/>
      <c r="F3" s="206"/>
      <c r="G3" s="206"/>
      <c r="H3" s="369"/>
      <c r="I3" s="73" t="str">
        <f>IF(E3&gt;E2,"過高","")</f>
        <v/>
      </c>
      <c r="J3" s="73"/>
      <c r="K3" s="193"/>
      <c r="L3" s="75"/>
      <c r="M3" s="76"/>
      <c r="N3" s="193">
        <v>286575</v>
      </c>
      <c r="O3" s="193">
        <v>334551</v>
      </c>
      <c r="P3" s="193"/>
      <c r="Q3" s="193"/>
      <c r="R3" s="193"/>
      <c r="S3" s="193">
        <v>2521984</v>
      </c>
      <c r="T3" s="75"/>
      <c r="U3" s="76"/>
    </row>
    <row r="4" spans="1:21" s="183" customFormat="1">
      <c r="A4" s="134">
        <v>43263</v>
      </c>
      <c r="B4" s="135" t="s">
        <v>97</v>
      </c>
      <c r="C4" s="137">
        <v>43299</v>
      </c>
      <c r="D4" s="207">
        <v>66.05</v>
      </c>
      <c r="E4" s="206">
        <v>66.7</v>
      </c>
      <c r="F4" s="206">
        <v>65.87</v>
      </c>
      <c r="G4" s="206">
        <v>66.040000000000006</v>
      </c>
      <c r="H4" s="369">
        <f>(E4-F4)*100</f>
        <v>82.999999999999829</v>
      </c>
      <c r="I4" s="73" t="str">
        <f t="shared" ref="I4:I10" si="0">IF(E4&gt;E3,"過高","")</f>
        <v>過高</v>
      </c>
      <c r="J4" s="73" t="str">
        <f>IF(F4&lt;F3,"破低","")</f>
        <v/>
      </c>
      <c r="K4" s="193"/>
      <c r="L4" s="75"/>
      <c r="M4" s="76"/>
      <c r="N4" s="193">
        <v>246100</v>
      </c>
      <c r="O4" s="193">
        <v>358320</v>
      </c>
      <c r="P4" s="193"/>
      <c r="Q4" s="193"/>
      <c r="R4" s="193"/>
      <c r="S4" s="193">
        <v>2524439</v>
      </c>
      <c r="T4" s="75">
        <f t="shared" ref="T4:T10" si="1">S4-S3</f>
        <v>2455</v>
      </c>
      <c r="U4" s="76">
        <f t="shared" ref="U4:U10" si="2">T4/S3</f>
        <v>9.734399583819723E-4</v>
      </c>
    </row>
    <row r="5" spans="1:21" s="183" customFormat="1">
      <c r="A5" s="134">
        <v>43264</v>
      </c>
      <c r="B5" s="135" t="s">
        <v>192</v>
      </c>
      <c r="C5" s="137">
        <v>43299</v>
      </c>
      <c r="D5" s="207">
        <v>66.010000000000005</v>
      </c>
      <c r="E5" s="206">
        <v>66.89</v>
      </c>
      <c r="F5" s="206">
        <v>65.52</v>
      </c>
      <c r="G5" s="206">
        <v>66.62</v>
      </c>
      <c r="H5" s="369">
        <f t="shared" ref="H5:H13" si="3">(E5-F5)*100</f>
        <v>137.00000000000045</v>
      </c>
      <c r="I5" s="73" t="str">
        <f t="shared" si="0"/>
        <v>過高</v>
      </c>
      <c r="J5" s="73" t="str">
        <f t="shared" ref="J5:J10" si="4">IF(F5&lt;F4,"破低","")</f>
        <v>破低</v>
      </c>
      <c r="K5" s="193"/>
      <c r="L5" s="75"/>
      <c r="M5" s="76"/>
      <c r="N5" s="193">
        <v>199816</v>
      </c>
      <c r="O5" s="193">
        <v>388996</v>
      </c>
      <c r="P5" s="193"/>
      <c r="Q5" s="193"/>
      <c r="R5" s="193"/>
      <c r="S5" s="193">
        <v>2538936</v>
      </c>
      <c r="T5" s="75">
        <f t="shared" si="1"/>
        <v>14497</v>
      </c>
      <c r="U5" s="76">
        <f t="shared" si="2"/>
        <v>5.7426620330299129E-3</v>
      </c>
    </row>
    <row r="6" spans="1:21" s="183" customFormat="1">
      <c r="A6" s="134">
        <v>43265</v>
      </c>
      <c r="B6" s="135" t="s">
        <v>102</v>
      </c>
      <c r="C6" s="137">
        <v>43299</v>
      </c>
      <c r="D6" s="207">
        <v>66.62</v>
      </c>
      <c r="E6" s="206">
        <v>67.16</v>
      </c>
      <c r="F6" s="206">
        <v>66.36</v>
      </c>
      <c r="G6" s="206">
        <v>67</v>
      </c>
      <c r="H6" s="369">
        <f t="shared" si="3"/>
        <v>79.999999999999716</v>
      </c>
      <c r="I6" s="73" t="str">
        <f t="shared" si="0"/>
        <v>過高</v>
      </c>
      <c r="J6" s="73" t="str">
        <f t="shared" si="4"/>
        <v/>
      </c>
      <c r="K6" s="193"/>
      <c r="L6" s="75"/>
      <c r="M6" s="76"/>
      <c r="N6" s="193">
        <v>149741</v>
      </c>
      <c r="O6" s="193">
        <v>414164</v>
      </c>
      <c r="P6" s="193"/>
      <c r="Q6" s="193"/>
      <c r="R6" s="193"/>
      <c r="S6" s="193">
        <v>2548321</v>
      </c>
      <c r="T6" s="75">
        <f t="shared" si="1"/>
        <v>9385</v>
      </c>
      <c r="U6" s="76">
        <f t="shared" si="2"/>
        <v>3.6964303156912974E-3</v>
      </c>
    </row>
    <row r="7" spans="1:21" s="183" customFormat="1">
      <c r="A7" s="134">
        <v>43266</v>
      </c>
      <c r="B7" s="135" t="s">
        <v>100</v>
      </c>
      <c r="C7" s="137">
        <v>43299</v>
      </c>
      <c r="D7" s="207">
        <v>67</v>
      </c>
      <c r="E7" s="206">
        <v>67.09</v>
      </c>
      <c r="F7" s="206">
        <v>64.290000000000006</v>
      </c>
      <c r="G7" s="206">
        <v>64.38</v>
      </c>
      <c r="H7" s="369">
        <f t="shared" si="3"/>
        <v>279.99999999999972</v>
      </c>
      <c r="I7" s="73" t="str">
        <f t="shared" si="0"/>
        <v/>
      </c>
      <c r="J7" s="73" t="str">
        <f t="shared" si="4"/>
        <v>破低</v>
      </c>
      <c r="K7" s="193"/>
      <c r="L7" s="75"/>
      <c r="M7" s="76"/>
      <c r="N7" s="193">
        <v>105997</v>
      </c>
      <c r="O7" s="193">
        <v>428307</v>
      </c>
      <c r="P7" s="193"/>
      <c r="Q7" s="193"/>
      <c r="R7" s="193"/>
      <c r="S7" s="193">
        <v>2536480</v>
      </c>
      <c r="T7" s="75">
        <f t="shared" si="1"/>
        <v>-11841</v>
      </c>
      <c r="U7" s="76">
        <f t="shared" si="2"/>
        <v>-4.6465888716531395E-3</v>
      </c>
    </row>
    <row r="8" spans="1:21" s="92" customFormat="1">
      <c r="A8" s="85">
        <v>43269</v>
      </c>
      <c r="B8" s="86" t="s">
        <v>98</v>
      </c>
      <c r="C8" s="87">
        <v>43299</v>
      </c>
      <c r="D8" s="258">
        <v>64.400000000000006</v>
      </c>
      <c r="E8" s="205">
        <v>65.98</v>
      </c>
      <c r="F8" s="205">
        <v>63.59</v>
      </c>
      <c r="G8" s="205">
        <v>65.83</v>
      </c>
      <c r="H8" s="369">
        <f t="shared" si="3"/>
        <v>239.00000000000006</v>
      </c>
      <c r="I8" s="73" t="str">
        <f t="shared" si="0"/>
        <v/>
      </c>
      <c r="J8" s="73" t="str">
        <f t="shared" si="4"/>
        <v>破低</v>
      </c>
      <c r="K8" s="194"/>
      <c r="L8" s="75"/>
      <c r="M8" s="76"/>
      <c r="N8" s="194">
        <v>67455</v>
      </c>
      <c r="O8" s="194">
        <v>440468</v>
      </c>
      <c r="P8" s="194"/>
      <c r="Q8" s="194"/>
      <c r="R8" s="194"/>
      <c r="S8" s="194">
        <v>2508601</v>
      </c>
      <c r="T8" s="75">
        <f t="shared" si="1"/>
        <v>-27879</v>
      </c>
      <c r="U8" s="76">
        <f t="shared" si="2"/>
        <v>-1.0991216173594904E-2</v>
      </c>
    </row>
    <row r="9" spans="1:21" s="92" customFormat="1">
      <c r="A9" s="85">
        <v>43270</v>
      </c>
      <c r="B9" s="86" t="s">
        <v>97</v>
      </c>
      <c r="C9" s="87">
        <v>43299</v>
      </c>
      <c r="D9" s="258">
        <v>65.819999999999993</v>
      </c>
      <c r="E9" s="205">
        <v>65.900000000000006</v>
      </c>
      <c r="F9" s="205">
        <v>64.39</v>
      </c>
      <c r="G9" s="205">
        <v>65.06</v>
      </c>
      <c r="H9" s="369">
        <f t="shared" si="3"/>
        <v>151.00000000000051</v>
      </c>
      <c r="I9" s="73" t="str">
        <f t="shared" si="0"/>
        <v/>
      </c>
      <c r="J9" s="73" t="str">
        <f t="shared" si="4"/>
        <v/>
      </c>
      <c r="K9" s="194"/>
      <c r="L9" s="75"/>
      <c r="M9" s="76"/>
      <c r="N9" s="194">
        <v>25465</v>
      </c>
      <c r="O9" s="194">
        <v>449728</v>
      </c>
      <c r="P9" s="194"/>
      <c r="Q9" s="194"/>
      <c r="R9" s="194"/>
      <c r="S9" s="194">
        <v>2458404</v>
      </c>
      <c r="T9" s="75">
        <f t="shared" si="1"/>
        <v>-50197</v>
      </c>
      <c r="U9" s="76">
        <f t="shared" si="2"/>
        <v>-2.0009957741386534E-2</v>
      </c>
    </row>
    <row r="10" spans="1:21" s="328" customFormat="1">
      <c r="A10" s="319">
        <v>43271</v>
      </c>
      <c r="B10" s="320" t="s">
        <v>192</v>
      </c>
      <c r="C10" s="321">
        <v>43330</v>
      </c>
      <c r="D10" s="322">
        <v>65.11</v>
      </c>
      <c r="E10" s="323">
        <v>66.53</v>
      </c>
      <c r="F10" s="323">
        <v>65.010000000000005</v>
      </c>
      <c r="G10" s="323">
        <v>65.91</v>
      </c>
      <c r="H10" s="369">
        <f t="shared" si="3"/>
        <v>151.9999999999996</v>
      </c>
      <c r="I10" s="320" t="str">
        <f t="shared" si="0"/>
        <v>過高</v>
      </c>
      <c r="J10" s="320" t="str">
        <f t="shared" si="4"/>
        <v/>
      </c>
      <c r="K10" s="325"/>
      <c r="L10" s="326"/>
      <c r="M10" s="327"/>
      <c r="N10" s="325">
        <v>455623</v>
      </c>
      <c r="O10" s="325">
        <v>267493</v>
      </c>
      <c r="P10" s="325"/>
      <c r="Q10" s="325"/>
      <c r="R10" s="325"/>
      <c r="S10" s="325">
        <v>2459918</v>
      </c>
      <c r="T10" s="326">
        <f t="shared" si="1"/>
        <v>1514</v>
      </c>
      <c r="U10" s="327">
        <f t="shared" si="2"/>
        <v>6.1584670379644677E-4</v>
      </c>
    </row>
    <row r="11" spans="1:21" s="92" customFormat="1">
      <c r="A11" s="85">
        <v>43272</v>
      </c>
      <c r="B11" s="86" t="s">
        <v>102</v>
      </c>
      <c r="C11" s="87">
        <v>43330</v>
      </c>
      <c r="D11" s="258">
        <v>65.34</v>
      </c>
      <c r="E11" s="205">
        <v>66.22</v>
      </c>
      <c r="F11" s="205">
        <v>64.34</v>
      </c>
      <c r="G11" s="205">
        <v>65.8</v>
      </c>
      <c r="H11" s="369">
        <f t="shared" si="3"/>
        <v>187.99999999999955</v>
      </c>
      <c r="I11" s="73" t="str">
        <f t="shared" ref="I11" si="5">IF(E11&gt;E10,"過高","")</f>
        <v/>
      </c>
      <c r="J11" s="73" t="str">
        <f t="shared" ref="J11" si="6">IF(F11&lt;F10,"破低","")</f>
        <v>破低</v>
      </c>
      <c r="K11" s="194"/>
      <c r="L11" s="75"/>
      <c r="M11" s="76"/>
      <c r="N11" s="194">
        <v>440211</v>
      </c>
      <c r="O11" s="194">
        <v>268098</v>
      </c>
      <c r="P11" s="194"/>
      <c r="Q11" s="194"/>
      <c r="R11" s="194"/>
      <c r="S11" s="194">
        <v>2451560</v>
      </c>
      <c r="T11" s="75">
        <f t="shared" ref="T11" si="7">S11-S10</f>
        <v>-8358</v>
      </c>
      <c r="U11" s="76">
        <f t="shared" ref="U11" si="8">T11/S10</f>
        <v>-3.3976742314174701E-3</v>
      </c>
    </row>
    <row r="12" spans="1:21" s="92" customFormat="1">
      <c r="A12" s="85">
        <v>43273</v>
      </c>
      <c r="B12" s="86" t="s">
        <v>100</v>
      </c>
      <c r="C12" s="87">
        <v>43330</v>
      </c>
      <c r="D12" s="258">
        <v>65.930000000000007</v>
      </c>
      <c r="E12" s="205">
        <v>69.38</v>
      </c>
      <c r="F12" s="205">
        <v>65.709999999999994</v>
      </c>
      <c r="G12" s="205">
        <v>69.28</v>
      </c>
      <c r="H12" s="369">
        <f t="shared" si="3"/>
        <v>367.00000000000017</v>
      </c>
      <c r="I12" s="73" t="str">
        <f t="shared" ref="I12:I13" si="9">IF(E12&gt;E11,"過高","")</f>
        <v>過高</v>
      </c>
      <c r="J12" s="73" t="str">
        <f t="shared" ref="J12:J13" si="10">IF(F12&lt;F11,"破低","")</f>
        <v/>
      </c>
      <c r="K12" s="194"/>
      <c r="L12" s="75"/>
      <c r="M12" s="76"/>
      <c r="N12" s="194">
        <v>418038</v>
      </c>
      <c r="O12" s="194">
        <v>261066</v>
      </c>
      <c r="P12" s="194"/>
      <c r="Q12" s="194"/>
      <c r="R12" s="194"/>
      <c r="S12" s="194">
        <v>2419733</v>
      </c>
      <c r="T12" s="75">
        <f t="shared" ref="T12" si="11">S12-S11</f>
        <v>-31827</v>
      </c>
      <c r="U12" s="76">
        <f t="shared" ref="U12" si="12">T12/S11</f>
        <v>-1.298234593483333E-2</v>
      </c>
    </row>
    <row r="13" spans="1:21" s="183" customFormat="1">
      <c r="A13" s="134">
        <v>43276</v>
      </c>
      <c r="B13" s="135" t="s">
        <v>98</v>
      </c>
      <c r="C13" s="137">
        <v>43330</v>
      </c>
      <c r="D13" s="207">
        <v>68.75</v>
      </c>
      <c r="E13" s="206">
        <v>69.44</v>
      </c>
      <c r="F13" s="206">
        <v>67.78</v>
      </c>
      <c r="G13" s="206">
        <v>68.19</v>
      </c>
      <c r="H13" s="369">
        <f t="shared" si="3"/>
        <v>165.99999999999966</v>
      </c>
      <c r="I13" s="73" t="str">
        <f t="shared" si="9"/>
        <v>過高</v>
      </c>
      <c r="J13" s="73" t="str">
        <f t="shared" si="10"/>
        <v/>
      </c>
      <c r="K13" s="193"/>
      <c r="L13" s="75"/>
      <c r="M13" s="76"/>
      <c r="N13" s="193">
        <v>403197</v>
      </c>
      <c r="O13" s="193">
        <v>263834</v>
      </c>
      <c r="P13" s="193"/>
      <c r="Q13" s="193"/>
      <c r="R13" s="193"/>
      <c r="S13" s="193">
        <v>2403349</v>
      </c>
      <c r="T13" s="75">
        <f t="shared" ref="T13" si="13">S13-S12</f>
        <v>-16384</v>
      </c>
      <c r="U13" s="76">
        <f t="shared" ref="U13" si="14">T13/S12</f>
        <v>-6.7709949816777302E-3</v>
      </c>
    </row>
    <row r="14" spans="1:21" s="183" customFormat="1">
      <c r="A14" s="134">
        <v>43277</v>
      </c>
      <c r="B14" s="135" t="s">
        <v>97</v>
      </c>
      <c r="C14" s="137">
        <v>43330</v>
      </c>
      <c r="D14" s="207">
        <v>68.209999999999994</v>
      </c>
      <c r="E14" s="206">
        <v>70.91</v>
      </c>
      <c r="F14" s="206">
        <v>67.72</v>
      </c>
      <c r="G14" s="206">
        <v>70.680000000000007</v>
      </c>
      <c r="H14" s="369">
        <f t="shared" ref="H14" si="15">(E14-F14)*100</f>
        <v>318.99999999999977</v>
      </c>
      <c r="I14" s="73" t="str">
        <f t="shared" ref="I14" si="16">IF(E14&gt;E13,"過高","")</f>
        <v>過高</v>
      </c>
      <c r="J14" s="73" t="str">
        <f t="shared" ref="J14" si="17">IF(F14&lt;F13,"破低","")</f>
        <v>破低</v>
      </c>
      <c r="K14" s="193"/>
      <c r="L14" s="75"/>
      <c r="M14" s="76"/>
      <c r="N14" s="193">
        <v>405874</v>
      </c>
      <c r="O14" s="193">
        <v>266610</v>
      </c>
      <c r="P14" s="193"/>
      <c r="Q14" s="193"/>
      <c r="R14" s="193"/>
      <c r="S14" s="193">
        <v>2423829</v>
      </c>
      <c r="T14" s="75">
        <f t="shared" ref="T14" si="18">S14-S13</f>
        <v>20480</v>
      </c>
      <c r="U14" s="76">
        <f t="shared" ref="U14" si="19">T14/S13</f>
        <v>8.5214423706253227E-3</v>
      </c>
    </row>
    <row r="15" spans="1:21" s="183" customFormat="1">
      <c r="A15" s="134">
        <v>43278</v>
      </c>
      <c r="B15" s="135" t="s">
        <v>192</v>
      </c>
      <c r="C15" s="137">
        <v>43330</v>
      </c>
      <c r="D15" s="207">
        <v>70.680000000000007</v>
      </c>
      <c r="E15" s="206">
        <v>73.06</v>
      </c>
      <c r="F15" s="206">
        <v>70.56</v>
      </c>
      <c r="G15" s="206">
        <v>72.3</v>
      </c>
      <c r="H15" s="369">
        <f t="shared" ref="H15" si="20">(E15-F15)*100</f>
        <v>250</v>
      </c>
      <c r="I15" s="73" t="str">
        <f t="shared" ref="I15" si="21">IF(E15&gt;E14,"過高","")</f>
        <v>過高</v>
      </c>
      <c r="J15" s="73" t="str">
        <f t="shared" ref="J15" si="22">IF(F15&lt;F14,"破低","")</f>
        <v/>
      </c>
      <c r="K15" s="193"/>
      <c r="L15" s="75"/>
      <c r="M15" s="76"/>
      <c r="N15" s="193">
        <v>406652</v>
      </c>
      <c r="O15" s="193">
        <v>280949</v>
      </c>
      <c r="P15" s="193"/>
      <c r="Q15" s="193"/>
      <c r="R15" s="193"/>
      <c r="S15" s="193">
        <v>2467781</v>
      </c>
      <c r="T15" s="75">
        <f t="shared" ref="T15" si="23">S15-S14</f>
        <v>43952</v>
      </c>
      <c r="U15" s="76">
        <f t="shared" ref="U15" si="24">T15/S14</f>
        <v>1.8133292406353748E-2</v>
      </c>
    </row>
    <row r="16" spans="1:21" s="183" customFormat="1">
      <c r="A16" s="134">
        <v>43279</v>
      </c>
      <c r="B16" s="135" t="s">
        <v>102</v>
      </c>
      <c r="C16" s="137">
        <v>43330</v>
      </c>
      <c r="D16" s="207">
        <v>72.27</v>
      </c>
      <c r="E16" s="206">
        <v>74.03</v>
      </c>
      <c r="F16" s="206">
        <v>72.2</v>
      </c>
      <c r="G16" s="206">
        <v>73.28</v>
      </c>
      <c r="H16" s="369">
        <f t="shared" ref="H16" si="25">(E16-F16)*100</f>
        <v>182.99999999999983</v>
      </c>
      <c r="I16" s="73" t="str">
        <f t="shared" ref="I16" si="26">IF(E16&gt;E15,"過高","")</f>
        <v>過高</v>
      </c>
      <c r="J16" s="73" t="str">
        <f t="shared" ref="J16" si="27">IF(F16&lt;F15,"破低","")</f>
        <v/>
      </c>
      <c r="K16" s="193"/>
      <c r="L16" s="75"/>
      <c r="M16" s="76"/>
      <c r="N16" s="193">
        <v>402545</v>
      </c>
      <c r="O16" s="193">
        <v>281108</v>
      </c>
      <c r="P16" s="193"/>
      <c r="Q16" s="193"/>
      <c r="R16" s="193"/>
      <c r="S16" s="193">
        <v>2479039</v>
      </c>
      <c r="T16" s="75">
        <f t="shared" ref="T16" si="28">S16-S15</f>
        <v>11258</v>
      </c>
      <c r="U16" s="76">
        <f t="shared" ref="U16" si="29">T16/S15</f>
        <v>4.5619931428275036E-3</v>
      </c>
    </row>
    <row r="17" spans="1:21" s="296" customFormat="1">
      <c r="A17" s="287">
        <v>43280</v>
      </c>
      <c r="B17" s="288" t="s">
        <v>100</v>
      </c>
      <c r="C17" s="289">
        <v>43330</v>
      </c>
      <c r="D17" s="290">
        <v>73.33</v>
      </c>
      <c r="E17" s="291">
        <v>74.459999999999994</v>
      </c>
      <c r="F17" s="291">
        <v>72.930000000000007</v>
      </c>
      <c r="G17" s="291">
        <v>74.290000000000006</v>
      </c>
      <c r="H17" s="370">
        <f t="shared" ref="H17:H18" si="30">(E17-F17)*100</f>
        <v>152.99999999999869</v>
      </c>
      <c r="I17" s="292" t="str">
        <f t="shared" ref="I17:I18" si="31">IF(E17&gt;E16,"過高","")</f>
        <v>過高</v>
      </c>
      <c r="J17" s="292" t="str">
        <f t="shared" ref="J17:J18" si="32">IF(F17&lt;F16,"破低","")</f>
        <v/>
      </c>
      <c r="K17" s="293"/>
      <c r="L17" s="294"/>
      <c r="M17" s="295"/>
      <c r="N17" s="293">
        <v>394727</v>
      </c>
      <c r="O17" s="293">
        <v>289023</v>
      </c>
      <c r="P17" s="293"/>
      <c r="Q17" s="293"/>
      <c r="R17" s="293"/>
      <c r="S17" s="293">
        <v>2491138</v>
      </c>
      <c r="T17" s="294">
        <f t="shared" ref="T17" si="33">S17-S16</f>
        <v>12099</v>
      </c>
      <c r="U17" s="295">
        <f t="shared" ref="U17" si="34">T17/S16</f>
        <v>4.880520233848681E-3</v>
      </c>
    </row>
    <row r="18" spans="1:21" s="92" customFormat="1">
      <c r="A18" s="85">
        <v>43283</v>
      </c>
      <c r="B18" s="86" t="s">
        <v>98</v>
      </c>
      <c r="C18" s="87">
        <v>43330</v>
      </c>
      <c r="D18" s="258">
        <v>73.62</v>
      </c>
      <c r="E18" s="205">
        <v>74.349999999999994</v>
      </c>
      <c r="F18" s="205">
        <v>72.510000000000005</v>
      </c>
      <c r="G18" s="205">
        <v>74.06</v>
      </c>
      <c r="H18" s="369">
        <f t="shared" si="30"/>
        <v>183.99999999999892</v>
      </c>
      <c r="I18" s="73" t="str">
        <f t="shared" si="31"/>
        <v/>
      </c>
      <c r="J18" s="73" t="str">
        <f t="shared" si="32"/>
        <v>破低</v>
      </c>
      <c r="K18" s="194"/>
      <c r="L18" s="75"/>
      <c r="M18" s="76"/>
      <c r="N18" s="194">
        <v>391048</v>
      </c>
      <c r="O18" s="194">
        <v>281518</v>
      </c>
      <c r="P18" s="194"/>
      <c r="Q18" s="194"/>
      <c r="R18" s="194"/>
      <c r="S18" s="194">
        <v>2478333</v>
      </c>
      <c r="T18" s="75">
        <f t="shared" ref="T18" si="35">S18-S17</f>
        <v>-12805</v>
      </c>
      <c r="U18" s="76">
        <f t="shared" ref="U18" si="36">T18/S17</f>
        <v>-5.1402210555978834E-3</v>
      </c>
    </row>
    <row r="19" spans="1:21" s="92" customFormat="1">
      <c r="A19" s="85">
        <v>43284</v>
      </c>
      <c r="B19" s="86" t="s">
        <v>97</v>
      </c>
      <c r="C19" s="87">
        <v>43330</v>
      </c>
      <c r="D19" s="258">
        <v>74.08</v>
      </c>
      <c r="E19" s="205">
        <v>75.27</v>
      </c>
      <c r="F19" s="205">
        <v>72.73</v>
      </c>
      <c r="G19" s="205">
        <v>74.28</v>
      </c>
      <c r="H19" s="369">
        <f t="shared" ref="H19" si="37">(E19-F19)*100</f>
        <v>253.9999999999992</v>
      </c>
      <c r="I19" s="73" t="str">
        <f t="shared" ref="I19" si="38">IF(E19&gt;E18,"過高","")</f>
        <v>過高</v>
      </c>
      <c r="J19" s="73" t="str">
        <f t="shared" ref="J19" si="39">IF(F19&lt;F18,"破低","")</f>
        <v/>
      </c>
      <c r="K19" s="194"/>
      <c r="L19" s="75"/>
      <c r="M19" s="76"/>
      <c r="N19" s="194">
        <v>388978</v>
      </c>
      <c r="O19" s="194">
        <v>276526</v>
      </c>
      <c r="P19" s="194"/>
      <c r="Q19" s="194"/>
      <c r="R19" s="194"/>
      <c r="S19" s="194">
        <v>2466531</v>
      </c>
      <c r="T19" s="75">
        <f t="shared" ref="T19" si="40">S19-S18</f>
        <v>-11802</v>
      </c>
      <c r="U19" s="76">
        <f t="shared" ref="U19" si="41">T19/S18</f>
        <v>-4.7620719249592365E-3</v>
      </c>
    </row>
    <row r="20" spans="1:21" s="126" customFormat="1">
      <c r="A20" s="120">
        <v>43285</v>
      </c>
      <c r="B20" s="121" t="s">
        <v>108</v>
      </c>
      <c r="C20" s="122">
        <v>43330</v>
      </c>
      <c r="D20" s="123"/>
      <c r="E20" s="123"/>
      <c r="F20" s="123"/>
      <c r="G20" s="123"/>
      <c r="H20" s="369"/>
      <c r="I20" s="73"/>
      <c r="J20" s="73"/>
      <c r="K20" s="239"/>
      <c r="L20" s="75"/>
      <c r="M20" s="73"/>
      <c r="N20" s="239"/>
      <c r="O20" s="239"/>
      <c r="P20" s="239"/>
      <c r="Q20" s="239"/>
      <c r="R20" s="239"/>
      <c r="S20" s="239"/>
      <c r="T20" s="75"/>
      <c r="U20" s="73"/>
    </row>
    <row r="21" spans="1:21" s="92" customFormat="1">
      <c r="A21" s="85">
        <v>43286</v>
      </c>
      <c r="B21" s="86" t="s">
        <v>102</v>
      </c>
      <c r="C21" s="87">
        <v>43330</v>
      </c>
      <c r="D21" s="258">
        <v>74.23</v>
      </c>
      <c r="E21" s="205">
        <v>74.959999999999994</v>
      </c>
      <c r="F21" s="205">
        <v>72.53</v>
      </c>
      <c r="G21" s="205">
        <v>73.12</v>
      </c>
      <c r="H21" s="369">
        <f t="shared" ref="H21" si="42">(E21-F21)*100</f>
        <v>242.99999999999926</v>
      </c>
      <c r="I21" s="73" t="str">
        <f>IF(E21&gt;E19,"過高","")</f>
        <v/>
      </c>
      <c r="J21" s="73" t="str">
        <f>IF(F21&lt;F19,"破低","")</f>
        <v>破低</v>
      </c>
      <c r="K21" s="194"/>
      <c r="L21" s="75"/>
      <c r="M21" s="76"/>
      <c r="N21" s="194">
        <v>377643</v>
      </c>
      <c r="O21" s="194">
        <v>286781</v>
      </c>
      <c r="P21" s="194"/>
      <c r="Q21" s="194"/>
      <c r="R21" s="194"/>
      <c r="S21" s="194">
        <v>2464057</v>
      </c>
      <c r="T21" s="75">
        <f>S21-S19</f>
        <v>-2474</v>
      </c>
      <c r="U21" s="76">
        <f>T21/S19</f>
        <v>-1.0030281395206465E-3</v>
      </c>
    </row>
    <row r="22" spans="1:21" s="92" customFormat="1">
      <c r="A22" s="85">
        <v>43287</v>
      </c>
      <c r="B22" s="86" t="s">
        <v>100</v>
      </c>
      <c r="C22" s="87">
        <v>43330</v>
      </c>
      <c r="D22" s="258">
        <v>73.16</v>
      </c>
      <c r="E22" s="205">
        <v>74.010000000000005</v>
      </c>
      <c r="F22" s="205">
        <v>72.14</v>
      </c>
      <c r="G22" s="205">
        <v>73.92</v>
      </c>
      <c r="H22" s="369">
        <f t="shared" ref="H22" si="43">(E22-F22)*100</f>
        <v>187.00000000000045</v>
      </c>
      <c r="I22" s="73" t="str">
        <f>IF(E22&gt;E21,"過高","")</f>
        <v/>
      </c>
      <c r="J22" s="73" t="str">
        <f>IF(F22&lt;F21,"破低","")</f>
        <v>破低</v>
      </c>
      <c r="K22" s="194"/>
      <c r="L22" s="75"/>
      <c r="M22" s="76"/>
      <c r="N22" s="194">
        <v>371200</v>
      </c>
      <c r="O22" s="194">
        <v>301784</v>
      </c>
      <c r="P22" s="194"/>
      <c r="Q22" s="194"/>
      <c r="R22" s="194"/>
      <c r="S22" s="194">
        <v>2480588</v>
      </c>
      <c r="T22" s="75">
        <f t="shared" ref="T22" si="44">S22-S21</f>
        <v>16531</v>
      </c>
      <c r="U22" s="76">
        <f t="shared" ref="U22" si="45">T22/S21</f>
        <v>6.7088545435434327E-3</v>
      </c>
    </row>
    <row r="23" spans="1:21" s="296" customFormat="1">
      <c r="A23" s="287">
        <v>43290</v>
      </c>
      <c r="B23" s="288" t="s">
        <v>98</v>
      </c>
      <c r="C23" s="289">
        <v>43330</v>
      </c>
      <c r="D23" s="290">
        <v>73.87</v>
      </c>
      <c r="E23" s="291">
        <v>74.28</v>
      </c>
      <c r="F23" s="291">
        <v>72.989999999999995</v>
      </c>
      <c r="G23" s="291">
        <v>74.010000000000005</v>
      </c>
      <c r="H23" s="370">
        <f t="shared" ref="H23" si="46">(E23-F23)*100</f>
        <v>129.00000000000063</v>
      </c>
      <c r="I23" s="73" t="str">
        <f t="shared" ref="I23:I25" si="47">IF(E23&gt;E22,"過高","")</f>
        <v>過高</v>
      </c>
      <c r="J23" s="73" t="str">
        <f t="shared" ref="J23:J25" si="48">IF(F23&lt;F22,"破低","")</f>
        <v/>
      </c>
      <c r="K23" s="293"/>
      <c r="L23" s="294"/>
      <c r="M23" s="295"/>
      <c r="N23" s="293">
        <v>341953</v>
      </c>
      <c r="O23" s="293">
        <v>326008</v>
      </c>
      <c r="P23" s="293"/>
      <c r="Q23" s="293"/>
      <c r="R23" s="293"/>
      <c r="S23" s="293">
        <v>2489778</v>
      </c>
      <c r="T23" s="294">
        <f t="shared" ref="T23" si="49">S23-S22</f>
        <v>9190</v>
      </c>
      <c r="U23" s="295">
        <f t="shared" ref="U23" si="50">T23/S22</f>
        <v>3.7047667730392957E-3</v>
      </c>
    </row>
    <row r="24" spans="1:21" s="296" customFormat="1">
      <c r="A24" s="287">
        <v>43291</v>
      </c>
      <c r="B24" s="288" t="s">
        <v>97</v>
      </c>
      <c r="C24" s="289">
        <v>43330</v>
      </c>
      <c r="D24" s="290">
        <v>74.040000000000006</v>
      </c>
      <c r="E24" s="291">
        <v>74.7</v>
      </c>
      <c r="F24" s="291">
        <v>73.650000000000006</v>
      </c>
      <c r="G24" s="291">
        <v>74.209999999999994</v>
      </c>
      <c r="H24" s="370">
        <f t="shared" ref="H24" si="51">(E24-F24)*100</f>
        <v>104.99999999999972</v>
      </c>
      <c r="I24" s="73" t="str">
        <f t="shared" si="47"/>
        <v>過高</v>
      </c>
      <c r="J24" s="73" t="str">
        <f t="shared" si="48"/>
        <v/>
      </c>
      <c r="K24" s="293"/>
      <c r="L24" s="294"/>
      <c r="M24" s="295"/>
      <c r="N24" s="293">
        <v>302742</v>
      </c>
      <c r="O24" s="293">
        <v>354190</v>
      </c>
      <c r="P24" s="293"/>
      <c r="Q24" s="293"/>
      <c r="R24" s="293"/>
      <c r="S24" s="293">
        <v>2499172</v>
      </c>
      <c r="T24" s="294">
        <f t="shared" ref="T24" si="52">S24-S23</f>
        <v>9394</v>
      </c>
      <c r="U24" s="295">
        <f t="shared" ref="U24" si="53">T24/S23</f>
        <v>3.7730271534249238E-3</v>
      </c>
    </row>
    <row r="25" spans="1:21" s="296" customFormat="1">
      <c r="A25" s="287">
        <v>43292</v>
      </c>
      <c r="B25" s="288" t="s">
        <v>192</v>
      </c>
      <c r="C25" s="289">
        <v>43330</v>
      </c>
      <c r="D25" s="290">
        <v>74.2</v>
      </c>
      <c r="E25" s="291">
        <v>74.260000000000005</v>
      </c>
      <c r="F25" s="291">
        <v>70.02</v>
      </c>
      <c r="G25" s="291">
        <v>70.61</v>
      </c>
      <c r="H25" s="370">
        <f t="shared" ref="H25" si="54">(E25-F25)*100</f>
        <v>424.00000000000091</v>
      </c>
      <c r="I25" s="73" t="str">
        <f t="shared" si="47"/>
        <v/>
      </c>
      <c r="J25" s="73" t="str">
        <f t="shared" si="48"/>
        <v>破低</v>
      </c>
      <c r="K25" s="293"/>
      <c r="L25" s="294"/>
      <c r="M25" s="295"/>
      <c r="N25" s="293">
        <v>285706</v>
      </c>
      <c r="O25" s="293">
        <v>373497</v>
      </c>
      <c r="P25" s="293"/>
      <c r="Q25" s="293"/>
      <c r="R25" s="293"/>
      <c r="S25" s="293">
        <v>2513828</v>
      </c>
      <c r="T25" s="294">
        <f t="shared" ref="T25" si="55">S25-S24</f>
        <v>14656</v>
      </c>
      <c r="U25" s="295">
        <f t="shared" ref="U25" si="56">T25/S24</f>
        <v>5.8643422701598769E-3</v>
      </c>
    </row>
    <row r="26" spans="1:21" s="296" customFormat="1">
      <c r="A26" s="287">
        <v>43293</v>
      </c>
      <c r="B26" s="288" t="s">
        <v>102</v>
      </c>
      <c r="C26" s="289">
        <v>43330</v>
      </c>
      <c r="D26" s="290">
        <v>70.599999999999994</v>
      </c>
      <c r="E26" s="291">
        <v>71.239999999999995</v>
      </c>
      <c r="F26" s="291">
        <v>69.23</v>
      </c>
      <c r="G26" s="291">
        <v>70.349999999999994</v>
      </c>
      <c r="H26" s="370">
        <f t="shared" ref="H26" si="57">(E26-F26)*100</f>
        <v>200.99999999999909</v>
      </c>
      <c r="I26" s="73" t="str">
        <f t="shared" ref="I26" si="58">IF(E26&gt;E25,"過高","")</f>
        <v/>
      </c>
      <c r="J26" s="73" t="str">
        <f t="shared" ref="J26" si="59">IF(F26&lt;F25,"破低","")</f>
        <v>破低</v>
      </c>
      <c r="K26" s="293"/>
      <c r="L26" s="294"/>
      <c r="M26" s="295"/>
      <c r="N26" s="293">
        <v>220606</v>
      </c>
      <c r="O26" s="293">
        <v>396292</v>
      </c>
      <c r="P26" s="293"/>
      <c r="Q26" s="293"/>
      <c r="R26" s="293"/>
      <c r="S26" s="293">
        <v>2465474</v>
      </c>
      <c r="T26" s="294">
        <f t="shared" ref="T26" si="60">S26-S25</f>
        <v>-48354</v>
      </c>
      <c r="U26" s="295">
        <f t="shared" ref="U26" si="61">T26/S25</f>
        <v>-1.9235206227315473E-2</v>
      </c>
    </row>
    <row r="27" spans="1:21" s="296" customFormat="1">
      <c r="A27" s="287">
        <v>43294</v>
      </c>
      <c r="B27" s="288" t="s">
        <v>100</v>
      </c>
      <c r="C27" s="289">
        <v>43330</v>
      </c>
      <c r="D27" s="290">
        <v>70.38</v>
      </c>
      <c r="E27" s="291">
        <v>71.66</v>
      </c>
      <c r="F27" s="291">
        <v>69.84</v>
      </c>
      <c r="G27" s="291">
        <v>70.58</v>
      </c>
      <c r="H27" s="370">
        <f t="shared" ref="H27" si="62">(E27-F27)*100</f>
        <v>181.99999999999932</v>
      </c>
      <c r="I27" s="73" t="str">
        <f t="shared" ref="I27" si="63">IF(E27&gt;E26,"過高","")</f>
        <v>過高</v>
      </c>
      <c r="J27" s="73" t="str">
        <f t="shared" ref="J27" si="64">IF(F27&lt;F26,"破低","")</f>
        <v/>
      </c>
      <c r="K27" s="293"/>
      <c r="L27" s="294"/>
      <c r="M27" s="295"/>
      <c r="N27" s="293">
        <v>172793</v>
      </c>
      <c r="O27" s="293">
        <v>438721</v>
      </c>
      <c r="P27" s="293"/>
      <c r="Q27" s="293"/>
      <c r="R27" s="293"/>
      <c r="S27" s="293">
        <v>2482858</v>
      </c>
      <c r="T27" s="294">
        <f t="shared" ref="T27" si="65">S27-S26</f>
        <v>17384</v>
      </c>
      <c r="U27" s="295">
        <f t="shared" ref="U27" si="66">T27/S26</f>
        <v>7.0509768101387404E-3</v>
      </c>
    </row>
    <row r="28" spans="1:21" s="92" customFormat="1">
      <c r="A28" s="85">
        <v>43297</v>
      </c>
      <c r="B28" s="86" t="s">
        <v>98</v>
      </c>
      <c r="C28" s="87">
        <v>43330</v>
      </c>
      <c r="D28" s="258">
        <v>70.52</v>
      </c>
      <c r="E28" s="205">
        <v>70.87</v>
      </c>
      <c r="F28" s="205">
        <v>67.58</v>
      </c>
      <c r="G28" s="205">
        <v>68</v>
      </c>
      <c r="H28" s="369">
        <f t="shared" ref="H28" si="67">(E28-F28)*100</f>
        <v>329.00000000000063</v>
      </c>
      <c r="I28" s="73" t="str">
        <f t="shared" ref="I28" si="68">IF(E28&gt;E27,"過高","")</f>
        <v/>
      </c>
      <c r="J28" s="73" t="str">
        <f t="shared" ref="J28" si="69">IF(F28&lt;F27,"破低","")</f>
        <v>破低</v>
      </c>
      <c r="K28" s="194"/>
      <c r="L28" s="75"/>
      <c r="M28" s="76"/>
      <c r="N28" s="194">
        <v>144263</v>
      </c>
      <c r="O28" s="194">
        <v>468777</v>
      </c>
      <c r="P28" s="194"/>
      <c r="Q28" s="194"/>
      <c r="R28" s="194"/>
      <c r="S28" s="194">
        <v>2490270</v>
      </c>
      <c r="T28" s="75">
        <f t="shared" ref="T28" si="70">S28-S27</f>
        <v>7412</v>
      </c>
      <c r="U28" s="76">
        <f t="shared" ref="U28" si="71">T28/S27</f>
        <v>2.9852693951889315E-3</v>
      </c>
    </row>
    <row r="29" spans="1:21" s="92" customFormat="1">
      <c r="A29" s="85">
        <v>43298</v>
      </c>
      <c r="B29" s="86" t="s">
        <v>97</v>
      </c>
      <c r="C29" s="87">
        <v>43330</v>
      </c>
      <c r="D29" s="258">
        <v>68.03</v>
      </c>
      <c r="E29" s="205">
        <v>68.44</v>
      </c>
      <c r="F29" s="205">
        <v>67.03</v>
      </c>
      <c r="G29" s="205">
        <v>67.61</v>
      </c>
      <c r="H29" s="369">
        <f t="shared" ref="H29" si="72">(E29-F29)*100</f>
        <v>140.99999999999966</v>
      </c>
      <c r="I29" s="73" t="str">
        <f t="shared" ref="I29" si="73">IF(E29&gt;E28,"過高","")</f>
        <v/>
      </c>
      <c r="J29" s="73" t="str">
        <f t="shared" ref="J29" si="74">IF(F29&lt;F28,"破低","")</f>
        <v>破低</v>
      </c>
      <c r="K29" s="194"/>
      <c r="L29" s="75"/>
      <c r="M29" s="76"/>
      <c r="N29" s="194">
        <v>86325</v>
      </c>
      <c r="O29" s="194">
        <v>477298</v>
      </c>
      <c r="P29" s="194"/>
      <c r="Q29" s="194"/>
      <c r="R29" s="194"/>
      <c r="S29" s="194">
        <v>2440486</v>
      </c>
      <c r="T29" s="75">
        <f t="shared" ref="T29" si="75">S29-S28</f>
        <v>-49784</v>
      </c>
      <c r="U29" s="76">
        <f t="shared" ref="U29" si="76">T29/S28</f>
        <v>-1.9991406554309372E-2</v>
      </c>
    </row>
    <row r="30" spans="1:21" s="92" customFormat="1">
      <c r="A30" s="85">
        <v>43299</v>
      </c>
      <c r="B30" s="86" t="s">
        <v>192</v>
      </c>
      <c r="C30" s="87">
        <v>43330</v>
      </c>
      <c r="D30" s="258">
        <v>67.61</v>
      </c>
      <c r="E30" s="205">
        <v>69.06</v>
      </c>
      <c r="F30" s="205">
        <v>67.040000000000006</v>
      </c>
      <c r="G30" s="205">
        <v>68.98</v>
      </c>
      <c r="H30" s="369">
        <f t="shared" ref="H30" si="77">(E30-F30)*100</f>
        <v>201.9999999999996</v>
      </c>
      <c r="I30" s="73" t="str">
        <f t="shared" ref="I30" si="78">IF(E30&gt;E29,"過高","")</f>
        <v>過高</v>
      </c>
      <c r="J30" s="73" t="str">
        <f t="shared" ref="J30" si="79">IF(F30&lt;F29,"破低","")</f>
        <v/>
      </c>
      <c r="K30" s="194"/>
      <c r="L30" s="75"/>
      <c r="M30" s="76"/>
      <c r="N30" s="194">
        <v>60863</v>
      </c>
      <c r="O30" s="194">
        <v>474641</v>
      </c>
      <c r="P30" s="194"/>
      <c r="Q30" s="194"/>
      <c r="R30" s="194"/>
      <c r="S30" s="194">
        <v>2409221</v>
      </c>
      <c r="T30" s="75">
        <f t="shared" ref="T30" si="80">S30-S29</f>
        <v>-31265</v>
      </c>
      <c r="U30" s="76">
        <f t="shared" ref="U30" si="81">T30/S29</f>
        <v>-1.2810972896382115E-2</v>
      </c>
    </row>
    <row r="31" spans="1:21" s="92" customFormat="1">
      <c r="A31" s="85">
        <v>43300</v>
      </c>
      <c r="B31" s="86" t="s">
        <v>102</v>
      </c>
      <c r="C31" s="87">
        <v>43361</v>
      </c>
      <c r="D31" s="258">
        <v>67.959999999999994</v>
      </c>
      <c r="E31" s="205">
        <v>68.790000000000006</v>
      </c>
      <c r="F31" s="205">
        <v>66.62</v>
      </c>
      <c r="G31" s="205">
        <v>68.02</v>
      </c>
      <c r="H31" s="89">
        <f t="shared" ref="H31" si="82">(E31-F31)*100</f>
        <v>217.00000000000017</v>
      </c>
      <c r="I31" s="86" t="str">
        <f t="shared" ref="I31" si="83">IF(E31&gt;E30,"過高","")</f>
        <v/>
      </c>
      <c r="J31" s="86" t="str">
        <f t="shared" ref="J31" si="84">IF(F31&lt;F30,"破低","")</f>
        <v>破低</v>
      </c>
      <c r="K31" s="194"/>
      <c r="L31" s="90"/>
      <c r="M31" s="555"/>
      <c r="N31" s="194">
        <v>472462</v>
      </c>
      <c r="O31" s="194">
        <v>240557</v>
      </c>
      <c r="P31" s="194"/>
      <c r="Q31" s="194"/>
      <c r="R31" s="194"/>
      <c r="S31" s="194">
        <v>2374203</v>
      </c>
      <c r="T31" s="90">
        <f t="shared" ref="T31:T32" si="85">S31-S30</f>
        <v>-35018</v>
      </c>
      <c r="U31" s="555">
        <f t="shared" ref="U31:U32" si="86">T31/S30</f>
        <v>-1.4534988695516102E-2</v>
      </c>
    </row>
    <row r="32" spans="1:21" s="312" customFormat="1">
      <c r="A32" s="304">
        <v>43301</v>
      </c>
      <c r="B32" s="305" t="s">
        <v>100</v>
      </c>
      <c r="C32" s="306">
        <v>43361</v>
      </c>
      <c r="D32" s="572">
        <v>68.03</v>
      </c>
      <c r="E32" s="539">
        <v>68.91</v>
      </c>
      <c r="F32" s="539">
        <v>67.69</v>
      </c>
      <c r="G32" s="539">
        <v>68.14</v>
      </c>
      <c r="H32" s="308">
        <f t="shared" ref="H32:H33" si="87">(E32-F32)*100</f>
        <v>121.99999999999989</v>
      </c>
      <c r="I32" s="305" t="str">
        <f t="shared" ref="I32:I33" si="88">IF(E32&gt;E31,"過高","")</f>
        <v>過高</v>
      </c>
      <c r="J32" s="305" t="str">
        <f t="shared" ref="J32:J33" si="89">IF(F32&lt;F31,"破低","")</f>
        <v/>
      </c>
      <c r="K32" s="542"/>
      <c r="L32" s="309"/>
      <c r="M32" s="421"/>
      <c r="N32" s="542">
        <v>481171</v>
      </c>
      <c r="O32" s="542">
        <v>242432</v>
      </c>
      <c r="P32" s="542"/>
      <c r="Q32" s="542"/>
      <c r="R32" s="542"/>
      <c r="S32" s="542">
        <v>2376665</v>
      </c>
      <c r="T32" s="309">
        <f t="shared" si="85"/>
        <v>2462</v>
      </c>
      <c r="U32" s="421">
        <f t="shared" si="86"/>
        <v>1.0369795674590588E-3</v>
      </c>
    </row>
    <row r="33" spans="1:21" s="296" customFormat="1">
      <c r="A33" s="347">
        <v>43304</v>
      </c>
      <c r="B33" s="348" t="s">
        <v>98</v>
      </c>
      <c r="C33" s="349">
        <v>43361</v>
      </c>
      <c r="D33" s="346">
        <v>68.17</v>
      </c>
      <c r="E33" s="350">
        <v>69.31</v>
      </c>
      <c r="F33" s="350">
        <v>67.599999999999994</v>
      </c>
      <c r="G33" s="350">
        <v>67.8</v>
      </c>
      <c r="H33" s="371">
        <f t="shared" si="87"/>
        <v>171.0000000000008</v>
      </c>
      <c r="I33" s="351" t="str">
        <f t="shared" si="88"/>
        <v>過高</v>
      </c>
      <c r="J33" s="351" t="str">
        <f t="shared" si="89"/>
        <v>破低</v>
      </c>
      <c r="K33" s="352"/>
      <c r="L33" s="353"/>
      <c r="M33" s="354"/>
      <c r="N33" s="352">
        <v>460205</v>
      </c>
      <c r="O33" s="352">
        <v>245882</v>
      </c>
      <c r="P33" s="352"/>
      <c r="Q33" s="352"/>
      <c r="R33" s="352"/>
      <c r="S33" s="352">
        <v>2363581</v>
      </c>
      <c r="T33" s="353">
        <f t="shared" ref="T33" si="90">S33-S32</f>
        <v>-13084</v>
      </c>
      <c r="U33" s="354">
        <f t="shared" ref="U33" si="91">T33/S32</f>
        <v>-5.5051932013977572E-3</v>
      </c>
    </row>
    <row r="34" spans="1:21" s="296" customFormat="1">
      <c r="A34" s="347">
        <v>43305</v>
      </c>
      <c r="B34" s="348" t="s">
        <v>97</v>
      </c>
      <c r="C34" s="349">
        <v>43361</v>
      </c>
      <c r="D34" s="346">
        <v>67.8</v>
      </c>
      <c r="E34" s="350">
        <v>69.05</v>
      </c>
      <c r="F34" s="350">
        <v>67.56</v>
      </c>
      <c r="G34" s="350">
        <v>68.760000000000005</v>
      </c>
      <c r="H34" s="371">
        <f t="shared" ref="H34" si="92">(E34-F34)*100</f>
        <v>148.99999999999949</v>
      </c>
      <c r="I34" s="351" t="str">
        <f t="shared" ref="I34" si="93">IF(E34&gt;E33,"過高","")</f>
        <v/>
      </c>
      <c r="J34" s="351" t="str">
        <f t="shared" ref="J34" si="94">IF(F34&lt;F33,"破低","")</f>
        <v>破低</v>
      </c>
      <c r="K34" s="352">
        <v>535099</v>
      </c>
      <c r="L34" s="353"/>
      <c r="M34" s="354"/>
      <c r="N34" s="352">
        <v>454919</v>
      </c>
      <c r="O34" s="352">
        <v>241280</v>
      </c>
      <c r="P34" s="352"/>
      <c r="Q34" s="352"/>
      <c r="R34" s="352"/>
      <c r="S34" s="352">
        <v>2361062</v>
      </c>
      <c r="T34" s="353">
        <f t="shared" ref="T34" si="95">S34-S33</f>
        <v>-2519</v>
      </c>
      <c r="U34" s="354">
        <f t="shared" ref="U34" si="96">T34/S33</f>
        <v>-1.0657557325092729E-3</v>
      </c>
    </row>
    <row r="35" spans="1:21" s="296" customFormat="1">
      <c r="A35" s="347">
        <v>43306</v>
      </c>
      <c r="B35" s="348" t="s">
        <v>192</v>
      </c>
      <c r="C35" s="349">
        <v>43361</v>
      </c>
      <c r="D35" s="346">
        <v>68.77</v>
      </c>
      <c r="E35" s="350">
        <v>69.7</v>
      </c>
      <c r="F35" s="350">
        <v>68.2</v>
      </c>
      <c r="G35" s="350">
        <v>69.27</v>
      </c>
      <c r="H35" s="371">
        <f t="shared" ref="H35" si="97">(E35-F35)*100</f>
        <v>150</v>
      </c>
      <c r="I35" s="351" t="str">
        <f t="shared" ref="I35" si="98">IF(E35&gt;E34,"過高","")</f>
        <v>過高</v>
      </c>
      <c r="J35" s="351" t="str">
        <f t="shared" ref="J35" si="99">IF(F35&lt;F34,"破低","")</f>
        <v/>
      </c>
      <c r="K35" s="352">
        <v>634252</v>
      </c>
      <c r="L35" s="353">
        <f t="shared" ref="L35:L38" si="100">K35-K34</f>
        <v>99153</v>
      </c>
      <c r="M35" s="354">
        <f t="shared" ref="M35:M38" si="101">L35/K34</f>
        <v>0.18529842141360758</v>
      </c>
      <c r="N35" s="352">
        <v>453243</v>
      </c>
      <c r="O35" s="352">
        <v>243326</v>
      </c>
      <c r="P35" s="352"/>
      <c r="Q35" s="352"/>
      <c r="R35" s="352"/>
      <c r="S35" s="352">
        <v>2364862</v>
      </c>
      <c r="T35" s="353">
        <f t="shared" ref="T35" si="102">S35-S34</f>
        <v>3800</v>
      </c>
      <c r="U35" s="354">
        <f t="shared" ref="U35" si="103">T35/S34</f>
        <v>1.6094452411668987E-3</v>
      </c>
    </row>
    <row r="36" spans="1:21" s="296" customFormat="1">
      <c r="A36" s="347">
        <v>43307</v>
      </c>
      <c r="B36" s="348" t="s">
        <v>102</v>
      </c>
      <c r="C36" s="349">
        <v>43361</v>
      </c>
      <c r="D36" s="346">
        <v>69.38</v>
      </c>
      <c r="E36" s="350">
        <v>69.92</v>
      </c>
      <c r="F36" s="350">
        <v>68.92</v>
      </c>
      <c r="G36" s="350">
        <v>69.540000000000006</v>
      </c>
      <c r="H36" s="371">
        <f t="shared" ref="H36" si="104">(E36-F36)*100</f>
        <v>100</v>
      </c>
      <c r="I36" s="351" t="str">
        <f t="shared" ref="I36" si="105">IF(E36&gt;E35,"過高","")</f>
        <v>過高</v>
      </c>
      <c r="J36" s="351" t="str">
        <f t="shared" ref="J36" si="106">IF(F36&lt;F35,"破低","")</f>
        <v/>
      </c>
      <c r="K36" s="352">
        <v>499262</v>
      </c>
      <c r="L36" s="353">
        <f t="shared" si="100"/>
        <v>-134990</v>
      </c>
      <c r="M36" s="354">
        <f t="shared" si="101"/>
        <v>-0.21283338483757244</v>
      </c>
      <c r="N36" s="352">
        <v>447434</v>
      </c>
      <c r="O36" s="352">
        <v>240725</v>
      </c>
      <c r="P36" s="352">
        <v>136489</v>
      </c>
      <c r="Q36" s="352">
        <v>292566</v>
      </c>
      <c r="R36" s="352">
        <v>167120</v>
      </c>
      <c r="S36" s="352">
        <v>2357096</v>
      </c>
      <c r="T36" s="353">
        <f t="shared" ref="T36" si="107">S36-S35</f>
        <v>-7766</v>
      </c>
      <c r="U36" s="354">
        <f t="shared" ref="U36" si="108">T36/S35</f>
        <v>-3.2839125496540601E-3</v>
      </c>
    </row>
    <row r="37" spans="1:21" s="296" customFormat="1">
      <c r="A37" s="347">
        <v>43308</v>
      </c>
      <c r="B37" s="348" t="s">
        <v>100</v>
      </c>
      <c r="C37" s="349">
        <v>43361</v>
      </c>
      <c r="D37" s="346">
        <v>69.58</v>
      </c>
      <c r="E37" s="350">
        <v>69.77</v>
      </c>
      <c r="F37" s="350">
        <v>68.260000000000005</v>
      </c>
      <c r="G37" s="350">
        <v>69.040000000000006</v>
      </c>
      <c r="H37" s="371">
        <f t="shared" ref="H37" si="109">(E37-F37)*100</f>
        <v>150.99999999999909</v>
      </c>
      <c r="I37" s="351" t="str">
        <f t="shared" ref="I37" si="110">IF(E37&gt;E36,"過高","")</f>
        <v/>
      </c>
      <c r="J37" s="351" t="str">
        <f t="shared" ref="J37" si="111">IF(F37&lt;F36,"破低","")</f>
        <v>破低</v>
      </c>
      <c r="K37" s="352">
        <v>474089</v>
      </c>
      <c r="L37" s="353">
        <f t="shared" si="100"/>
        <v>-25173</v>
      </c>
      <c r="M37" s="354">
        <f t="shared" si="101"/>
        <v>-5.0420420540718103E-2</v>
      </c>
      <c r="N37" s="352">
        <v>431821</v>
      </c>
      <c r="O37" s="352">
        <v>240152</v>
      </c>
      <c r="P37" s="352">
        <v>137645</v>
      </c>
      <c r="Q37" s="352">
        <v>290079</v>
      </c>
      <c r="R37" s="352">
        <v>167836</v>
      </c>
      <c r="S37" s="352">
        <v>2343341</v>
      </c>
      <c r="T37" s="353">
        <f t="shared" ref="T37" si="112">S37-S36</f>
        <v>-13755</v>
      </c>
      <c r="U37" s="354">
        <f t="shared" ref="U37" si="113">T37/S36</f>
        <v>-5.8355705495236514E-3</v>
      </c>
    </row>
    <row r="38" spans="1:21" s="92" customFormat="1">
      <c r="A38" s="85">
        <v>43311</v>
      </c>
      <c r="B38" s="86" t="s">
        <v>98</v>
      </c>
      <c r="C38" s="87">
        <v>43361</v>
      </c>
      <c r="D38" s="258">
        <v>69.010000000000005</v>
      </c>
      <c r="E38" s="205">
        <v>70.430000000000007</v>
      </c>
      <c r="F38" s="205">
        <v>68.8</v>
      </c>
      <c r="G38" s="205">
        <v>70.09</v>
      </c>
      <c r="H38" s="369">
        <f t="shared" ref="H38" si="114">(E38-F38)*100</f>
        <v>163.00000000000097</v>
      </c>
      <c r="I38" s="73" t="str">
        <f t="shared" ref="I38" si="115">IF(E38&gt;E37,"過高","")</f>
        <v>過高</v>
      </c>
      <c r="J38" s="73" t="str">
        <f t="shared" ref="J38" si="116">IF(F38&lt;F37,"破低","")</f>
        <v/>
      </c>
      <c r="K38" s="194">
        <v>461137</v>
      </c>
      <c r="L38" s="75">
        <f t="shared" si="100"/>
        <v>-12952</v>
      </c>
      <c r="M38" s="76">
        <f t="shared" si="101"/>
        <v>-2.7319764854278415E-2</v>
      </c>
      <c r="N38" s="194">
        <v>431396</v>
      </c>
      <c r="O38" s="194">
        <v>246544</v>
      </c>
      <c r="P38" s="194">
        <v>138365</v>
      </c>
      <c r="Q38" s="194">
        <v>288586</v>
      </c>
      <c r="R38" s="194">
        <v>168885</v>
      </c>
      <c r="S38" s="194">
        <v>2357548</v>
      </c>
      <c r="T38" s="75">
        <f t="shared" ref="T38" si="117">S38-S37</f>
        <v>14207</v>
      </c>
      <c r="U38" s="76">
        <f t="shared" ref="U38" si="118">T38/S37</f>
        <v>6.0627113168762034E-3</v>
      </c>
    </row>
    <row r="39" spans="1:21" s="92" customFormat="1">
      <c r="A39" s="85">
        <v>43312</v>
      </c>
      <c r="B39" s="86" t="s">
        <v>97</v>
      </c>
      <c r="C39" s="87">
        <v>43361</v>
      </c>
      <c r="D39" s="258">
        <v>70.05</v>
      </c>
      <c r="E39" s="205">
        <v>70.22</v>
      </c>
      <c r="F39" s="205">
        <v>67.98</v>
      </c>
      <c r="G39" s="205">
        <v>68.42</v>
      </c>
      <c r="H39" s="369">
        <f t="shared" ref="H39" si="119">(E39-F39)*100</f>
        <v>223.99999999999949</v>
      </c>
      <c r="I39" s="73" t="str">
        <f t="shared" ref="I39" si="120">IF(E39&gt;E38,"過高","")</f>
        <v/>
      </c>
      <c r="J39" s="73" t="str">
        <f t="shared" ref="J39" si="121">IF(F39&lt;F38,"破低","")</f>
        <v>破低</v>
      </c>
      <c r="K39" s="194">
        <v>533506</v>
      </c>
      <c r="L39" s="75">
        <f t="shared" ref="L39" si="122">K39-K38</f>
        <v>72369</v>
      </c>
      <c r="M39" s="76">
        <f t="shared" ref="M39" si="123">L39/K38</f>
        <v>0.15693600817110751</v>
      </c>
      <c r="N39" s="194">
        <v>416984</v>
      </c>
      <c r="O39" s="194">
        <v>249560</v>
      </c>
      <c r="P39" s="194">
        <v>138052</v>
      </c>
      <c r="Q39" s="194">
        <v>287057</v>
      </c>
      <c r="R39" s="194">
        <v>169653</v>
      </c>
      <c r="S39" s="194">
        <v>2349169</v>
      </c>
      <c r="T39" s="75">
        <f t="shared" ref="T39" si="124">S39-S38</f>
        <v>-8379</v>
      </c>
      <c r="U39" s="76">
        <f t="shared" ref="U39" si="125">T39/S38</f>
        <v>-3.5541163955092325E-3</v>
      </c>
    </row>
    <row r="40" spans="1:21" s="92" customFormat="1">
      <c r="A40" s="85">
        <v>43313</v>
      </c>
      <c r="B40" s="86" t="s">
        <v>192</v>
      </c>
      <c r="C40" s="87">
        <v>43361</v>
      </c>
      <c r="D40" s="258">
        <v>68.430000000000007</v>
      </c>
      <c r="E40" s="205">
        <v>68.52</v>
      </c>
      <c r="F40" s="205">
        <v>67.31</v>
      </c>
      <c r="G40" s="205">
        <v>67.849999999999994</v>
      </c>
      <c r="H40" s="369">
        <f t="shared" ref="H40" si="126">(E40-F40)*100</f>
        <v>120.99999999999937</v>
      </c>
      <c r="I40" s="73" t="str">
        <f t="shared" ref="I40" si="127">IF(E40&gt;E39,"過高","")</f>
        <v/>
      </c>
      <c r="J40" s="73" t="str">
        <f t="shared" ref="J40" si="128">IF(F40&lt;F39,"破低","")</f>
        <v>破低</v>
      </c>
      <c r="K40" s="194">
        <v>574344</v>
      </c>
      <c r="L40" s="75">
        <f t="shared" ref="L40:L41" si="129">K40-K39</f>
        <v>40838</v>
      </c>
      <c r="M40" s="76">
        <f t="shared" ref="M40:M41" si="130">L40/K39</f>
        <v>7.6546468080958788E-2</v>
      </c>
      <c r="N40" s="194">
        <v>405238</v>
      </c>
      <c r="O40" s="194">
        <v>255517</v>
      </c>
      <c r="P40" s="194">
        <v>138407</v>
      </c>
      <c r="Q40" s="194">
        <v>289412</v>
      </c>
      <c r="R40" s="194">
        <v>169601</v>
      </c>
      <c r="S40" s="194">
        <v>2349602</v>
      </c>
      <c r="T40" s="75">
        <f t="shared" ref="T40" si="131">S40-S39</f>
        <v>433</v>
      </c>
      <c r="U40" s="76">
        <f t="shared" ref="U40" si="132">T40/S39</f>
        <v>1.8432049801440424E-4</v>
      </c>
    </row>
    <row r="41" spans="1:21" s="92" customFormat="1">
      <c r="A41" s="85">
        <v>43314</v>
      </c>
      <c r="B41" s="86" t="s">
        <v>102</v>
      </c>
      <c r="C41" s="87">
        <v>43361</v>
      </c>
      <c r="D41" s="258">
        <v>67.86</v>
      </c>
      <c r="E41" s="205">
        <v>69.36</v>
      </c>
      <c r="F41" s="205">
        <v>66.92</v>
      </c>
      <c r="G41" s="205">
        <v>68.989999999999995</v>
      </c>
      <c r="H41" s="369">
        <f t="shared" ref="H41" si="133">(E41-F41)*100</f>
        <v>243.99999999999977</v>
      </c>
      <c r="I41" s="73" t="str">
        <f t="shared" ref="I41" si="134">IF(E41&gt;E40,"過高","")</f>
        <v>過高</v>
      </c>
      <c r="J41" s="73" t="str">
        <f t="shared" ref="J41" si="135">IF(F41&lt;F40,"破低","")</f>
        <v>破低</v>
      </c>
      <c r="K41" s="194">
        <v>544797</v>
      </c>
      <c r="L41" s="75">
        <f t="shared" si="129"/>
        <v>-29547</v>
      </c>
      <c r="M41" s="76">
        <f t="shared" si="130"/>
        <v>-5.1444778738874264E-2</v>
      </c>
      <c r="N41" s="194">
        <v>403537</v>
      </c>
      <c r="O41" s="194">
        <v>262673</v>
      </c>
      <c r="P41" s="194">
        <v>140608</v>
      </c>
      <c r="Q41" s="194">
        <v>289265</v>
      </c>
      <c r="R41" s="194">
        <v>172913</v>
      </c>
      <c r="S41" s="194">
        <v>2372039</v>
      </c>
      <c r="T41" s="75">
        <f t="shared" ref="T41" si="136">S41-S40</f>
        <v>22437</v>
      </c>
      <c r="U41" s="76">
        <f t="shared" ref="U41" si="137">T41/S40</f>
        <v>9.5492768562505485E-3</v>
      </c>
    </row>
    <row r="42" spans="1:21" s="92" customFormat="1">
      <c r="A42" s="85">
        <v>43315</v>
      </c>
      <c r="B42" s="86" t="s">
        <v>100</v>
      </c>
      <c r="C42" s="87">
        <v>43361</v>
      </c>
      <c r="D42" s="258">
        <v>68.989999999999995</v>
      </c>
      <c r="E42" s="205">
        <v>69.239999999999995</v>
      </c>
      <c r="F42" s="205">
        <v>67.87</v>
      </c>
      <c r="G42" s="205">
        <v>68.680000000000007</v>
      </c>
      <c r="H42" s="369">
        <f t="shared" ref="H42" si="138">(E42-F42)*100</f>
        <v>136.99999999999903</v>
      </c>
      <c r="I42" s="73" t="str">
        <f t="shared" ref="I42" si="139">IF(E42&gt;E41,"過高","")</f>
        <v/>
      </c>
      <c r="J42" s="73" t="str">
        <f t="shared" ref="J42" si="140">IF(F42&lt;F41,"破低","")</f>
        <v/>
      </c>
      <c r="K42" s="194">
        <v>490925</v>
      </c>
      <c r="L42" s="75">
        <f t="shared" ref="L42" si="141">K42-K41</f>
        <v>-53872</v>
      </c>
      <c r="M42" s="76">
        <f t="shared" ref="M42" si="142">L42/K41</f>
        <v>-9.8884538644669479E-2</v>
      </c>
      <c r="N42" s="194">
        <v>388488</v>
      </c>
      <c r="O42" s="194">
        <v>267125</v>
      </c>
      <c r="P42" s="194">
        <v>140765</v>
      </c>
      <c r="Q42" s="194">
        <v>290036</v>
      </c>
      <c r="R42" s="194">
        <v>174127</v>
      </c>
      <c r="S42" s="194">
        <v>2362988</v>
      </c>
      <c r="T42" s="75">
        <f t="shared" ref="T42" si="143">S42-S41</f>
        <v>-9051</v>
      </c>
      <c r="U42" s="76">
        <f t="shared" ref="U42" si="144">T42/S41</f>
        <v>-3.8157045478594575E-3</v>
      </c>
    </row>
    <row r="43" spans="1:21" s="296" customFormat="1">
      <c r="A43" s="347">
        <v>43318</v>
      </c>
      <c r="B43" s="348" t="s">
        <v>98</v>
      </c>
      <c r="C43" s="349">
        <v>43361</v>
      </c>
      <c r="D43" s="346">
        <v>68.650000000000006</v>
      </c>
      <c r="E43" s="350">
        <v>69.92</v>
      </c>
      <c r="F43" s="350">
        <v>68.5</v>
      </c>
      <c r="G43" s="350">
        <v>68.900000000000006</v>
      </c>
      <c r="H43" s="371">
        <f t="shared" ref="H43" si="145">(E43-F43)*100</f>
        <v>142.00000000000017</v>
      </c>
      <c r="I43" s="351" t="str">
        <f t="shared" ref="I43" si="146">IF(E43&gt;E42,"過高","")</f>
        <v>過高</v>
      </c>
      <c r="J43" s="351" t="str">
        <f t="shared" ref="J43" si="147">IF(F43&lt;F42,"破低","")</f>
        <v/>
      </c>
      <c r="K43" s="352">
        <v>492667</v>
      </c>
      <c r="L43" s="353">
        <f t="shared" ref="L43" si="148">K43-K42</f>
        <v>1742</v>
      </c>
      <c r="M43" s="354">
        <f t="shared" ref="M43" si="149">L43/K42</f>
        <v>3.5484035239598715E-3</v>
      </c>
      <c r="N43" s="352">
        <v>375506</v>
      </c>
      <c r="O43" s="352">
        <v>279436</v>
      </c>
      <c r="P43" s="352">
        <v>140096</v>
      </c>
      <c r="Q43" s="352">
        <v>290412</v>
      </c>
      <c r="R43" s="352">
        <v>174301</v>
      </c>
      <c r="S43" s="352">
        <v>2363744</v>
      </c>
      <c r="T43" s="353">
        <f t="shared" ref="T43" si="150">S43-S42</f>
        <v>756</v>
      </c>
      <c r="U43" s="354">
        <f t="shared" ref="U43" si="151">T43/S42</f>
        <v>3.1993391417984348E-4</v>
      </c>
    </row>
    <row r="44" spans="1:21" s="296" customFormat="1">
      <c r="A44" s="347">
        <v>43319</v>
      </c>
      <c r="B44" s="348" t="s">
        <v>97</v>
      </c>
      <c r="C44" s="349">
        <v>43361</v>
      </c>
      <c r="D44" s="346">
        <v>68.900000000000006</v>
      </c>
      <c r="E44" s="350">
        <v>69.83</v>
      </c>
      <c r="F44" s="350">
        <v>68.81</v>
      </c>
      <c r="G44" s="350">
        <v>69.09</v>
      </c>
      <c r="H44" s="371">
        <f t="shared" ref="H44" si="152">(E44-F44)*100</f>
        <v>101.9999999999996</v>
      </c>
      <c r="I44" s="351" t="str">
        <f t="shared" ref="I44" si="153">IF(E44&gt;E43,"過高","")</f>
        <v/>
      </c>
      <c r="J44" s="351" t="str">
        <f t="shared" ref="J44" si="154">IF(F44&lt;F43,"破低","")</f>
        <v/>
      </c>
      <c r="K44" s="352">
        <v>510007</v>
      </c>
      <c r="L44" s="353">
        <f t="shared" ref="L44" si="155">K44-K43</f>
        <v>17340</v>
      </c>
      <c r="M44" s="354">
        <f t="shared" ref="M44" si="156">L44/K43</f>
        <v>3.5196187282687898E-2</v>
      </c>
      <c r="N44" s="352">
        <v>326463</v>
      </c>
      <c r="O44" s="352">
        <v>290023</v>
      </c>
      <c r="P44" s="352">
        <v>149996</v>
      </c>
      <c r="Q44" s="352">
        <v>294320</v>
      </c>
      <c r="R44" s="352">
        <v>173326</v>
      </c>
      <c r="S44" s="352">
        <v>2342575</v>
      </c>
      <c r="T44" s="353">
        <f t="shared" ref="T44" si="157">S44-S43</f>
        <v>-21169</v>
      </c>
      <c r="U44" s="354">
        <f t="shared" ref="U44" si="158">T44/S43</f>
        <v>-8.9557075554713202E-3</v>
      </c>
    </row>
    <row r="45" spans="1:21" s="296" customFormat="1">
      <c r="A45" s="347">
        <v>43320</v>
      </c>
      <c r="B45" s="348" t="s">
        <v>192</v>
      </c>
      <c r="C45" s="349">
        <v>43361</v>
      </c>
      <c r="D45" s="346">
        <v>69.09</v>
      </c>
      <c r="E45" s="350">
        <v>69.37</v>
      </c>
      <c r="F45" s="350">
        <v>66.319999999999993</v>
      </c>
      <c r="G45" s="350">
        <v>66.78</v>
      </c>
      <c r="H45" s="371">
        <f t="shared" ref="H45" si="159">(E45-F45)*100</f>
        <v>305.00000000000114</v>
      </c>
      <c r="I45" s="351" t="str">
        <f t="shared" ref="I45" si="160">IF(E45&gt;E44,"過高","")</f>
        <v/>
      </c>
      <c r="J45" s="351" t="str">
        <f t="shared" ref="J45" si="161">IF(F45&lt;F44,"破低","")</f>
        <v>破低</v>
      </c>
      <c r="K45" s="352">
        <v>742723</v>
      </c>
      <c r="L45" s="353">
        <f t="shared" ref="L45" si="162">K45-K44</f>
        <v>232716</v>
      </c>
      <c r="M45" s="354">
        <f t="shared" ref="M45" si="163">L45/K44</f>
        <v>0.45629961941698838</v>
      </c>
      <c r="N45" s="352">
        <v>285802</v>
      </c>
      <c r="O45" s="352">
        <v>286884</v>
      </c>
      <c r="P45" s="352">
        <v>156291</v>
      </c>
      <c r="Q45" s="352">
        <v>292738</v>
      </c>
      <c r="R45" s="352">
        <v>170125</v>
      </c>
      <c r="S45" s="352">
        <v>2305518</v>
      </c>
      <c r="T45" s="353">
        <f t="shared" ref="T45" si="164">S45-S44</f>
        <v>-37057</v>
      </c>
      <c r="U45" s="354">
        <f t="shared" ref="U45" si="165">T45/S44</f>
        <v>-1.5818917217164871E-2</v>
      </c>
    </row>
    <row r="46" spans="1:21" s="296" customFormat="1">
      <c r="A46" s="347">
        <v>43321</v>
      </c>
      <c r="B46" s="348" t="s">
        <v>102</v>
      </c>
      <c r="C46" s="349">
        <v>43361</v>
      </c>
      <c r="D46" s="346">
        <v>66.790000000000006</v>
      </c>
      <c r="E46" s="350">
        <v>67.41</v>
      </c>
      <c r="F46" s="350">
        <v>66.489999999999995</v>
      </c>
      <c r="G46" s="350">
        <v>66.7</v>
      </c>
      <c r="H46" s="371">
        <f t="shared" ref="H46" si="166">(E46-F46)*100</f>
        <v>92.000000000000171</v>
      </c>
      <c r="I46" s="351" t="str">
        <f t="shared" ref="I46" si="167">IF(E46&gt;E45,"過高","")</f>
        <v/>
      </c>
      <c r="J46" s="351" t="str">
        <f t="shared" ref="J46" si="168">IF(F46&lt;F45,"破低","")</f>
        <v/>
      </c>
      <c r="K46" s="352">
        <v>495939</v>
      </c>
      <c r="L46" s="353">
        <f t="shared" ref="L46" si="169">K46-K45</f>
        <v>-246784</v>
      </c>
      <c r="M46" s="354">
        <f t="shared" ref="M46" si="170">L46/K45</f>
        <v>-0.33226923092458427</v>
      </c>
      <c r="N46" s="352">
        <v>245932</v>
      </c>
      <c r="O46" s="352">
        <v>305654</v>
      </c>
      <c r="P46" s="352">
        <v>163301</v>
      </c>
      <c r="Q46" s="352">
        <v>300494</v>
      </c>
      <c r="R46" s="352">
        <v>169723</v>
      </c>
      <c r="S46" s="352">
        <v>2308112</v>
      </c>
      <c r="T46" s="353">
        <f t="shared" ref="T46" si="171">S46-S45</f>
        <v>2594</v>
      </c>
      <c r="U46" s="354">
        <f t="shared" ref="U46" si="172">T46/S45</f>
        <v>1.125126761100976E-3</v>
      </c>
    </row>
    <row r="47" spans="1:21" s="296" customFormat="1">
      <c r="A47" s="347">
        <v>43322</v>
      </c>
      <c r="B47" s="348" t="s">
        <v>100</v>
      </c>
      <c r="C47" s="349">
        <v>43361</v>
      </c>
      <c r="D47" s="346">
        <v>66.739999999999995</v>
      </c>
      <c r="E47" s="350">
        <v>67.87</v>
      </c>
      <c r="F47" s="350">
        <v>66.14</v>
      </c>
      <c r="G47" s="350">
        <v>67.75</v>
      </c>
      <c r="H47" s="371">
        <f t="shared" ref="H47" si="173">(E47-F47)*100</f>
        <v>173.0000000000004</v>
      </c>
      <c r="I47" s="351" t="str">
        <f t="shared" ref="I47" si="174">IF(E47&gt;E46,"過高","")</f>
        <v>過高</v>
      </c>
      <c r="J47" s="351" t="str">
        <f t="shared" ref="J47" si="175">IF(F47&lt;F46,"破低","")</f>
        <v>破低</v>
      </c>
      <c r="K47" s="352">
        <v>547050</v>
      </c>
      <c r="L47" s="353">
        <f t="shared" ref="L47" si="176">K47-K46</f>
        <v>51111</v>
      </c>
      <c r="M47" s="354">
        <f t="shared" ref="M47" si="177">L47/K46</f>
        <v>0.10305904556810414</v>
      </c>
      <c r="N47" s="352">
        <v>200495</v>
      </c>
      <c r="O47" s="352">
        <v>328115</v>
      </c>
      <c r="P47" s="352">
        <v>173598</v>
      </c>
      <c r="Q47" s="352">
        <v>301225</v>
      </c>
      <c r="R47" s="352">
        <v>171491</v>
      </c>
      <c r="S47" s="352">
        <v>2309923</v>
      </c>
      <c r="T47" s="353">
        <f t="shared" ref="T47" si="178">S47-S46</f>
        <v>1811</v>
      </c>
      <c r="U47" s="354">
        <f t="shared" ref="U47" si="179">T47/S46</f>
        <v>7.8462396972070675E-4</v>
      </c>
    </row>
    <row r="48" spans="1:21" s="92" customFormat="1">
      <c r="A48" s="85">
        <v>43325</v>
      </c>
      <c r="B48" s="86" t="s">
        <v>98</v>
      </c>
      <c r="C48" s="87">
        <v>43361</v>
      </c>
      <c r="D48" s="258">
        <v>67.78</v>
      </c>
      <c r="E48" s="205">
        <v>67.95</v>
      </c>
      <c r="F48" s="205">
        <v>65.709999999999994</v>
      </c>
      <c r="G48" s="205">
        <v>67.41</v>
      </c>
      <c r="H48" s="369">
        <f t="shared" ref="H48" si="180">(E48-F48)*100</f>
        <v>224.00000000000091</v>
      </c>
      <c r="I48" s="73" t="str">
        <f t="shared" ref="I48" si="181">IF(E48&gt;E47,"過高","")</f>
        <v>過高</v>
      </c>
      <c r="J48" s="73" t="str">
        <f t="shared" ref="J48" si="182">IF(F48&lt;F47,"破低","")</f>
        <v>破低</v>
      </c>
      <c r="K48" s="194">
        <v>572833</v>
      </c>
      <c r="L48" s="75">
        <f t="shared" ref="L48:L49" si="183">K48-K47</f>
        <v>25783</v>
      </c>
      <c r="M48" s="76">
        <f t="shared" ref="M48:M49" si="184">L48/K47</f>
        <v>4.7130975230783294E-2</v>
      </c>
      <c r="N48" s="194">
        <v>177792</v>
      </c>
      <c r="O48" s="194">
        <v>350548</v>
      </c>
      <c r="P48" s="194">
        <v>183446</v>
      </c>
      <c r="Q48" s="194">
        <v>300653</v>
      </c>
      <c r="R48" s="194">
        <v>173409</v>
      </c>
      <c r="S48" s="194">
        <v>2324321</v>
      </c>
      <c r="T48" s="75">
        <f t="shared" ref="T48" si="185">S48-S47</f>
        <v>14398</v>
      </c>
      <c r="U48" s="76">
        <f t="shared" ref="U48" si="186">T48/S47</f>
        <v>6.233108203173872E-3</v>
      </c>
    </row>
    <row r="49" spans="1:21" s="92" customFormat="1">
      <c r="A49" s="85">
        <v>43326</v>
      </c>
      <c r="B49" s="86" t="s">
        <v>97</v>
      </c>
      <c r="C49" s="87">
        <v>43361</v>
      </c>
      <c r="D49" s="258">
        <v>67.42</v>
      </c>
      <c r="E49" s="205">
        <v>68.37</v>
      </c>
      <c r="F49" s="205">
        <v>66.58</v>
      </c>
      <c r="G49" s="205">
        <v>66.63</v>
      </c>
      <c r="H49" s="369">
        <f t="shared" ref="H49" si="187">(E49-F49)*100</f>
        <v>179.00000000000063</v>
      </c>
      <c r="I49" s="73" t="str">
        <f t="shared" ref="I49" si="188">IF(E49&gt;E48,"過高","")</f>
        <v>過高</v>
      </c>
      <c r="J49" s="73" t="str">
        <f t="shared" ref="J49" si="189">IF(F49&lt;F48,"破低","")</f>
        <v/>
      </c>
      <c r="K49" s="194">
        <v>530943</v>
      </c>
      <c r="L49" s="75">
        <f t="shared" si="183"/>
        <v>-41890</v>
      </c>
      <c r="M49" s="76">
        <f t="shared" si="184"/>
        <v>-7.3127770222735075E-2</v>
      </c>
      <c r="N49" s="194">
        <v>156276</v>
      </c>
      <c r="O49" s="194">
        <v>371051</v>
      </c>
      <c r="P49" s="194">
        <v>183691</v>
      </c>
      <c r="Q49" s="194">
        <v>305364</v>
      </c>
      <c r="R49" s="194">
        <v>173253</v>
      </c>
      <c r="S49" s="194">
        <v>2329989</v>
      </c>
      <c r="T49" s="75">
        <f t="shared" ref="T49" si="190">S49-S48</f>
        <v>5668</v>
      </c>
      <c r="U49" s="76">
        <f t="shared" ref="U49" si="191">T49/S48</f>
        <v>2.4385616272451179E-3</v>
      </c>
    </row>
    <row r="50" spans="1:21" s="92" customFormat="1">
      <c r="A50" s="85">
        <v>43327</v>
      </c>
      <c r="B50" s="86" t="s">
        <v>192</v>
      </c>
      <c r="C50" s="87">
        <v>43361</v>
      </c>
      <c r="D50" s="258">
        <v>66.62</v>
      </c>
      <c r="E50" s="205">
        <v>66.900000000000006</v>
      </c>
      <c r="F50" s="205">
        <v>64.510000000000005</v>
      </c>
      <c r="G50" s="205">
        <v>64.900000000000006</v>
      </c>
      <c r="H50" s="369">
        <f t="shared" ref="H50" si="192">(E50-F50)*100</f>
        <v>239.00000000000006</v>
      </c>
      <c r="I50" s="73" t="str">
        <f t="shared" ref="I50" si="193">IF(E50&gt;E49,"過高","")</f>
        <v/>
      </c>
      <c r="J50" s="73" t="str">
        <f t="shared" ref="J50" si="194">IF(F50&lt;F49,"破低","")</f>
        <v>破低</v>
      </c>
      <c r="K50" s="194">
        <v>567050</v>
      </c>
      <c r="L50" s="75">
        <f t="shared" ref="L50" si="195">K50-K49</f>
        <v>36107</v>
      </c>
      <c r="M50" s="76">
        <f t="shared" ref="M50" si="196">L50/K49</f>
        <v>6.8005416777318847E-2</v>
      </c>
      <c r="N50" s="194">
        <v>143373</v>
      </c>
      <c r="O50" s="194">
        <v>373594</v>
      </c>
      <c r="P50" s="194">
        <v>179756</v>
      </c>
      <c r="Q50" s="194">
        <v>300083</v>
      </c>
      <c r="R50" s="194">
        <v>168958</v>
      </c>
      <c r="S50" s="194">
        <v>2309208</v>
      </c>
      <c r="T50" s="75">
        <f t="shared" ref="T50:T51" si="197">S50-S49</f>
        <v>-20781</v>
      </c>
      <c r="U50" s="76">
        <f t="shared" ref="U50:U51" si="198">T50/S49</f>
        <v>-8.9189262266903407E-3</v>
      </c>
    </row>
    <row r="51" spans="1:21" s="92" customFormat="1">
      <c r="A51" s="85">
        <v>43328</v>
      </c>
      <c r="B51" s="86" t="s">
        <v>102</v>
      </c>
      <c r="C51" s="87">
        <v>43361</v>
      </c>
      <c r="D51" s="258">
        <v>64.95</v>
      </c>
      <c r="E51" s="205">
        <v>65.52</v>
      </c>
      <c r="F51" s="205">
        <v>64.430000000000007</v>
      </c>
      <c r="G51" s="205">
        <v>65.459999999999994</v>
      </c>
      <c r="H51" s="369">
        <f t="shared" ref="H51:H53" si="199">(E51-F51)*100</f>
        <v>108.99999999999892</v>
      </c>
      <c r="I51" s="73" t="str">
        <f t="shared" ref="I51:I53" si="200">IF(E51&gt;E50,"過高","")</f>
        <v/>
      </c>
      <c r="J51" s="73" t="str">
        <f t="shared" ref="J51:J53" si="201">IF(F51&lt;F50,"破低","")</f>
        <v>破低</v>
      </c>
      <c r="K51" s="194">
        <v>393706</v>
      </c>
      <c r="L51" s="75">
        <f t="shared" ref="L51:L53" si="202">K51-K50</f>
        <v>-173344</v>
      </c>
      <c r="M51" s="76">
        <f t="shared" ref="M51:M53" si="203">L51/K50</f>
        <v>-0.305694383211357</v>
      </c>
      <c r="N51" s="194">
        <v>81961</v>
      </c>
      <c r="O51" s="194">
        <v>386033</v>
      </c>
      <c r="P51" s="194">
        <v>182406</v>
      </c>
      <c r="Q51" s="194">
        <v>298402</v>
      </c>
      <c r="R51" s="194">
        <v>169589</v>
      </c>
      <c r="S51" s="194">
        <v>2270912</v>
      </c>
      <c r="T51" s="75">
        <f t="shared" si="197"/>
        <v>-38296</v>
      </c>
      <c r="U51" s="76">
        <f t="shared" si="198"/>
        <v>-1.6584040935247062E-2</v>
      </c>
    </row>
    <row r="52" spans="1:21" s="92" customFormat="1">
      <c r="A52" s="85">
        <v>43329</v>
      </c>
      <c r="B52" s="86" t="s">
        <v>100</v>
      </c>
      <c r="C52" s="87">
        <v>43361</v>
      </c>
      <c r="D52" s="258">
        <v>65.47</v>
      </c>
      <c r="E52" s="205">
        <v>66.39</v>
      </c>
      <c r="F52" s="205">
        <v>65.3</v>
      </c>
      <c r="G52" s="205">
        <v>65.92</v>
      </c>
      <c r="H52" s="369">
        <f t="shared" si="199"/>
        <v>109.00000000000034</v>
      </c>
      <c r="I52" s="73" t="str">
        <f t="shared" si="200"/>
        <v>過高</v>
      </c>
      <c r="J52" s="73" t="str">
        <f t="shared" si="201"/>
        <v/>
      </c>
      <c r="K52" s="194">
        <v>182606</v>
      </c>
      <c r="L52" s="75">
        <f t="shared" si="202"/>
        <v>-211100</v>
      </c>
      <c r="M52" s="76">
        <f t="shared" si="203"/>
        <v>-0.5361869008854323</v>
      </c>
      <c r="N52" s="194">
        <v>57511</v>
      </c>
      <c r="O52" s="194">
        <v>394495</v>
      </c>
      <c r="P52" s="194">
        <v>181203</v>
      </c>
      <c r="Q52" s="194">
        <v>296616</v>
      </c>
      <c r="R52" s="194">
        <v>169658</v>
      </c>
      <c r="S52" s="194">
        <v>2252898</v>
      </c>
      <c r="T52" s="75">
        <f t="shared" ref="T52" si="204">S52-S51</f>
        <v>-18014</v>
      </c>
      <c r="U52" s="76">
        <f t="shared" ref="U52" si="205">T52/S51</f>
        <v>-7.9324958430797843E-3</v>
      </c>
    </row>
    <row r="53" spans="1:21" s="571" customFormat="1">
      <c r="A53" s="563">
        <v>43332</v>
      </c>
      <c r="B53" s="564" t="s">
        <v>98</v>
      </c>
      <c r="C53" s="565">
        <v>43361</v>
      </c>
      <c r="D53" s="566">
        <v>65.91</v>
      </c>
      <c r="E53" s="567">
        <v>66.680000000000007</v>
      </c>
      <c r="F53" s="567">
        <v>65.59</v>
      </c>
      <c r="G53" s="567">
        <v>66.599999999999994</v>
      </c>
      <c r="H53" s="371">
        <f t="shared" si="199"/>
        <v>109.00000000000034</v>
      </c>
      <c r="I53" s="351" t="str">
        <f t="shared" si="200"/>
        <v>過高</v>
      </c>
      <c r="J53" s="351" t="str">
        <f t="shared" si="201"/>
        <v/>
      </c>
      <c r="K53" s="568">
        <v>142081</v>
      </c>
      <c r="L53" s="353">
        <f t="shared" si="202"/>
        <v>-40525</v>
      </c>
      <c r="M53" s="354">
        <f t="shared" si="203"/>
        <v>-0.22192589509654667</v>
      </c>
      <c r="N53" s="568">
        <v>25442</v>
      </c>
      <c r="O53" s="568">
        <v>405245</v>
      </c>
      <c r="P53" s="568">
        <v>179948</v>
      </c>
      <c r="Q53" s="568">
        <v>300122</v>
      </c>
      <c r="R53" s="568">
        <v>171823</v>
      </c>
      <c r="S53" s="568">
        <v>2240175</v>
      </c>
      <c r="T53" s="569">
        <f t="shared" ref="T53" si="206">S53-S52</f>
        <v>-12723</v>
      </c>
      <c r="U53" s="570">
        <f t="shared" ref="U53" si="207">T53/S52</f>
        <v>-5.6473928247084424E-3</v>
      </c>
    </row>
    <row r="54" spans="1:21" s="560" customFormat="1">
      <c r="A54" s="556">
        <v>43333</v>
      </c>
      <c r="B54" s="541" t="s">
        <v>97</v>
      </c>
      <c r="C54" s="561">
        <v>43361</v>
      </c>
      <c r="D54" s="557">
        <v>66.62</v>
      </c>
      <c r="E54" s="558">
        <v>68.099999999999994</v>
      </c>
      <c r="F54" s="558">
        <v>66.52</v>
      </c>
      <c r="G54" s="558">
        <v>67.319999999999993</v>
      </c>
      <c r="H54" s="540">
        <f t="shared" ref="H54" si="208">(E54-F54)*100</f>
        <v>157.99999999999983</v>
      </c>
      <c r="I54" s="541" t="str">
        <f t="shared" ref="I54" si="209">IF(E54&gt;E53,"過高","")</f>
        <v>過高</v>
      </c>
      <c r="J54" s="541" t="str">
        <f t="shared" ref="J54" si="210">IF(F54&lt;F53,"破低","")</f>
        <v/>
      </c>
      <c r="K54" s="559">
        <v>27154</v>
      </c>
      <c r="L54" s="422">
        <f t="shared" ref="L54" si="211">K54-K53</f>
        <v>-114927</v>
      </c>
      <c r="M54" s="562">
        <f t="shared" ref="M54" si="212">L54/K53</f>
        <v>-0.80888366495168251</v>
      </c>
      <c r="N54" s="559">
        <v>413948</v>
      </c>
      <c r="O54" s="559">
        <v>181902</v>
      </c>
      <c r="P54" s="559">
        <v>301649</v>
      </c>
      <c r="Q54" s="559">
        <v>174260</v>
      </c>
      <c r="R54" s="559">
        <v>84748</v>
      </c>
      <c r="S54" s="559">
        <v>2231542</v>
      </c>
      <c r="T54" s="422">
        <f t="shared" ref="T54:T56" si="213">S54-S53</f>
        <v>-8633</v>
      </c>
      <c r="U54" s="562">
        <f t="shared" ref="U54:U56" si="214">T54/S53</f>
        <v>-3.8537167855189885E-3</v>
      </c>
    </row>
    <row r="55" spans="1:21" s="296" customFormat="1">
      <c r="A55" s="347">
        <v>43334</v>
      </c>
      <c r="B55" s="348" t="s">
        <v>192</v>
      </c>
      <c r="C55" s="349">
        <v>43391</v>
      </c>
      <c r="D55" s="346">
        <v>66.08</v>
      </c>
      <c r="E55" s="350">
        <v>68.150000000000006</v>
      </c>
      <c r="F55" s="350">
        <v>65.98</v>
      </c>
      <c r="G55" s="350">
        <v>68.11</v>
      </c>
      <c r="H55" s="371">
        <f t="shared" ref="H55:H57" si="215">(E55-F55)*100</f>
        <v>217.00000000000017</v>
      </c>
      <c r="I55" s="351" t="str">
        <f t="shared" ref="I55:I57" si="216">IF(E55&gt;E54,"過高","")</f>
        <v>過高</v>
      </c>
      <c r="J55" s="351" t="str">
        <f t="shared" ref="J55:J57" si="217">IF(F55&lt;F54,"破低","")</f>
        <v>破低</v>
      </c>
      <c r="K55" s="352">
        <v>592672</v>
      </c>
      <c r="L55" s="353">
        <f t="shared" ref="L55:L57" si="218">K55-K54</f>
        <v>565518</v>
      </c>
      <c r="M55" s="354">
        <f t="shared" ref="M55:M57" si="219">L55/K54</f>
        <v>20.826323930176034</v>
      </c>
      <c r="N55" s="352">
        <v>415834</v>
      </c>
      <c r="O55" s="352">
        <v>186686</v>
      </c>
      <c r="P55" s="352">
        <v>300811</v>
      </c>
      <c r="Q55" s="352">
        <v>174518</v>
      </c>
      <c r="R55" s="352">
        <v>85517</v>
      </c>
      <c r="S55" s="352">
        <v>2241974</v>
      </c>
      <c r="T55" s="353">
        <f t="shared" si="213"/>
        <v>10432</v>
      </c>
      <c r="U55" s="354">
        <f t="shared" si="214"/>
        <v>4.674794379850346E-3</v>
      </c>
    </row>
    <row r="56" spans="1:21" s="296" customFormat="1">
      <c r="A56" s="347">
        <v>43335</v>
      </c>
      <c r="B56" s="348" t="s">
        <v>102</v>
      </c>
      <c r="C56" s="349">
        <v>43391</v>
      </c>
      <c r="D56" s="346">
        <v>68.069999999999993</v>
      </c>
      <c r="E56" s="350">
        <v>68.12</v>
      </c>
      <c r="F56" s="350">
        <v>67.319999999999993</v>
      </c>
      <c r="G56" s="350">
        <v>67.849999999999994</v>
      </c>
      <c r="H56" s="371">
        <f t="shared" si="215"/>
        <v>80.000000000001137</v>
      </c>
      <c r="I56" s="351" t="str">
        <f t="shared" si="216"/>
        <v/>
      </c>
      <c r="J56" s="351" t="str">
        <f t="shared" si="217"/>
        <v/>
      </c>
      <c r="K56" s="352">
        <v>459241</v>
      </c>
      <c r="L56" s="353">
        <f t="shared" si="218"/>
        <v>-133431</v>
      </c>
      <c r="M56" s="354">
        <f t="shared" si="219"/>
        <v>-0.22513464445764267</v>
      </c>
      <c r="N56" s="352">
        <v>410828</v>
      </c>
      <c r="O56" s="352">
        <v>189945</v>
      </c>
      <c r="P56" s="352">
        <v>294166</v>
      </c>
      <c r="Q56" s="352">
        <v>173396</v>
      </c>
      <c r="R56" s="352">
        <v>85646</v>
      </c>
      <c r="S56" s="352">
        <v>2233970</v>
      </c>
      <c r="T56" s="353">
        <f t="shared" si="213"/>
        <v>-8004</v>
      </c>
      <c r="U56" s="354">
        <f t="shared" si="214"/>
        <v>-3.5700681631455136E-3</v>
      </c>
    </row>
    <row r="57" spans="1:21" s="296" customFormat="1">
      <c r="A57" s="347">
        <v>43336</v>
      </c>
      <c r="B57" s="348" t="s">
        <v>100</v>
      </c>
      <c r="C57" s="349">
        <v>43391</v>
      </c>
      <c r="D57" s="346">
        <v>67.900000000000006</v>
      </c>
      <c r="E57" s="350">
        <v>69.31</v>
      </c>
      <c r="F57" s="350">
        <v>67.78</v>
      </c>
      <c r="G57" s="350">
        <v>68.52</v>
      </c>
      <c r="H57" s="371">
        <f t="shared" si="215"/>
        <v>153.00000000000011</v>
      </c>
      <c r="I57" s="351" t="str">
        <f t="shared" si="216"/>
        <v>過高</v>
      </c>
      <c r="J57" s="351" t="str">
        <f t="shared" si="217"/>
        <v/>
      </c>
      <c r="K57" s="352">
        <v>529812</v>
      </c>
      <c r="L57" s="353">
        <f t="shared" si="218"/>
        <v>70571</v>
      </c>
      <c r="M57" s="354">
        <f t="shared" si="219"/>
        <v>0.15366877086322867</v>
      </c>
      <c r="N57" s="352">
        <v>412703</v>
      </c>
      <c r="O57" s="352">
        <v>196800</v>
      </c>
      <c r="P57" s="352">
        <v>294017</v>
      </c>
      <c r="Q57" s="352">
        <v>171827</v>
      </c>
      <c r="R57" s="352">
        <v>86415</v>
      </c>
      <c r="S57" s="352">
        <v>2245372</v>
      </c>
      <c r="T57" s="353">
        <f t="shared" ref="T57:T58" si="220">S57-S56</f>
        <v>11402</v>
      </c>
      <c r="U57" s="354">
        <f t="shared" ref="U57:U58" si="221">T57/S56</f>
        <v>5.1039181367699658E-3</v>
      </c>
    </row>
    <row r="58" spans="1:21" s="92" customFormat="1">
      <c r="A58" s="85">
        <v>43339</v>
      </c>
      <c r="B58" s="86" t="s">
        <v>98</v>
      </c>
      <c r="C58" s="87">
        <v>43391</v>
      </c>
      <c r="D58" s="258">
        <v>68.569999999999993</v>
      </c>
      <c r="E58" s="205">
        <v>68.97</v>
      </c>
      <c r="F58" s="205">
        <v>68.34</v>
      </c>
      <c r="G58" s="205">
        <v>68.92</v>
      </c>
      <c r="H58" s="369">
        <f t="shared" ref="H58:H59" si="222">(E58-F58)*100</f>
        <v>62.999999999999545</v>
      </c>
      <c r="I58" s="73" t="str">
        <f t="shared" ref="I58:I59" si="223">IF(E58&gt;E57,"過高","")</f>
        <v/>
      </c>
      <c r="J58" s="73" t="str">
        <f t="shared" ref="J58:J59" si="224">IF(F58&lt;F57,"破低","")</f>
        <v/>
      </c>
      <c r="K58" s="194">
        <v>342709</v>
      </c>
      <c r="L58" s="75">
        <f t="shared" ref="L58:L59" si="225">K58-K57</f>
        <v>-187103</v>
      </c>
      <c r="M58" s="76">
        <f t="shared" ref="M58:M59" si="226">L58/K57</f>
        <v>-0.35314979653159989</v>
      </c>
      <c r="N58" s="194">
        <v>404447</v>
      </c>
      <c r="O58" s="194">
        <v>194173</v>
      </c>
      <c r="P58" s="194">
        <v>295235</v>
      </c>
      <c r="Q58" s="194">
        <v>169276</v>
      </c>
      <c r="R58" s="194">
        <v>86688</v>
      </c>
      <c r="S58" s="194">
        <v>2236069</v>
      </c>
      <c r="T58" s="75">
        <f t="shared" si="220"/>
        <v>-9303</v>
      </c>
      <c r="U58" s="76">
        <f t="shared" si="221"/>
        <v>-4.1431887455619827E-3</v>
      </c>
    </row>
    <row r="59" spans="1:21" s="92" customFormat="1">
      <c r="A59" s="85">
        <v>43340</v>
      </c>
      <c r="B59" s="86" t="s">
        <v>97</v>
      </c>
      <c r="C59" s="87">
        <v>43391</v>
      </c>
      <c r="D59" s="258">
        <v>68.930000000000007</v>
      </c>
      <c r="E59" s="205">
        <v>69.2</v>
      </c>
      <c r="F59" s="205">
        <v>68.209999999999994</v>
      </c>
      <c r="G59" s="205">
        <v>68.53</v>
      </c>
      <c r="H59" s="369">
        <f t="shared" si="222"/>
        <v>99.000000000000909</v>
      </c>
      <c r="I59" s="73" t="str">
        <f t="shared" si="223"/>
        <v>過高</v>
      </c>
      <c r="J59" s="73" t="str">
        <f t="shared" si="224"/>
        <v>破低</v>
      </c>
      <c r="K59" s="194">
        <v>435710</v>
      </c>
      <c r="L59" s="75">
        <f t="shared" si="225"/>
        <v>93001</v>
      </c>
      <c r="M59" s="76">
        <f t="shared" si="226"/>
        <v>0.27137017119480378</v>
      </c>
      <c r="N59" s="194">
        <v>404963</v>
      </c>
      <c r="O59" s="194">
        <v>196478</v>
      </c>
      <c r="P59" s="194">
        <v>294761</v>
      </c>
      <c r="Q59" s="194">
        <v>168811</v>
      </c>
      <c r="R59" s="194">
        <v>86563</v>
      </c>
      <c r="S59" s="194">
        <v>2240977</v>
      </c>
      <c r="T59" s="75">
        <f t="shared" ref="T59:T60" si="227">S59-S58</f>
        <v>4908</v>
      </c>
      <c r="U59" s="76">
        <f t="shared" ref="U59:U60" si="228">T59/S58</f>
        <v>2.1949233230280463E-3</v>
      </c>
    </row>
    <row r="60" spans="1:21" s="92" customFormat="1">
      <c r="A60" s="85">
        <v>43341</v>
      </c>
      <c r="B60" s="86" t="s">
        <v>192</v>
      </c>
      <c r="C60" s="87">
        <v>43391</v>
      </c>
      <c r="D60" s="258">
        <v>68.540000000000006</v>
      </c>
      <c r="E60" s="205">
        <v>69.760000000000005</v>
      </c>
      <c r="F60" s="205">
        <v>68.37</v>
      </c>
      <c r="G60" s="205">
        <v>69.7</v>
      </c>
      <c r="H60" s="369">
        <f t="shared" ref="H60:H61" si="229">(E60-F60)*100</f>
        <v>139.00000000000006</v>
      </c>
      <c r="I60" s="73" t="str">
        <f t="shared" ref="I60:I61" si="230">IF(E60&gt;E59,"過高","")</f>
        <v>過高</v>
      </c>
      <c r="J60" s="73" t="str">
        <f t="shared" ref="J60:J61" si="231">IF(F60&lt;F59,"破低","")</f>
        <v/>
      </c>
      <c r="K60" s="194">
        <v>506862</v>
      </c>
      <c r="L60" s="75">
        <f t="shared" ref="L60:L61" si="232">K60-K59</f>
        <v>71152</v>
      </c>
      <c r="M60" s="76">
        <f t="shared" ref="M60:M61" si="233">L60/K59</f>
        <v>0.16330127837322991</v>
      </c>
      <c r="N60" s="194">
        <v>412879</v>
      </c>
      <c r="O60" s="194">
        <v>204125</v>
      </c>
      <c r="P60" s="194">
        <v>295330</v>
      </c>
      <c r="Q60" s="194">
        <v>169010</v>
      </c>
      <c r="R60" s="194">
        <v>87384</v>
      </c>
      <c r="S60" s="194">
        <v>2269778</v>
      </c>
      <c r="T60" s="75">
        <f t="shared" si="227"/>
        <v>28801</v>
      </c>
      <c r="U60" s="76">
        <f t="shared" si="228"/>
        <v>1.2851983755299586E-2</v>
      </c>
    </row>
    <row r="61" spans="1:21" s="92" customFormat="1">
      <c r="A61" s="85">
        <v>43342</v>
      </c>
      <c r="B61" s="86" t="s">
        <v>102</v>
      </c>
      <c r="C61" s="87">
        <v>43391</v>
      </c>
      <c r="D61" s="258">
        <v>69.709999999999994</v>
      </c>
      <c r="E61" s="205">
        <v>70.5</v>
      </c>
      <c r="F61" s="205">
        <v>69.55</v>
      </c>
      <c r="G61" s="205">
        <v>70.05</v>
      </c>
      <c r="H61" s="369">
        <f t="shared" si="229"/>
        <v>95.000000000000284</v>
      </c>
      <c r="I61" s="73" t="str">
        <f t="shared" si="230"/>
        <v>過高</v>
      </c>
      <c r="J61" s="73" t="str">
        <f t="shared" si="231"/>
        <v/>
      </c>
      <c r="K61" s="194">
        <v>459922</v>
      </c>
      <c r="L61" s="75">
        <f t="shared" si="232"/>
        <v>-46940</v>
      </c>
      <c r="M61" s="76">
        <f t="shared" si="233"/>
        <v>-9.2609033622563938E-2</v>
      </c>
      <c r="N61" s="194">
        <v>413062</v>
      </c>
      <c r="O61" s="194">
        <v>212960</v>
      </c>
      <c r="P61" s="194">
        <v>295158</v>
      </c>
      <c r="Q61" s="194">
        <v>168914</v>
      </c>
      <c r="R61" s="194">
        <v>87000</v>
      </c>
      <c r="S61" s="194">
        <v>2286740</v>
      </c>
      <c r="T61" s="75">
        <f t="shared" ref="T61" si="234">S61-S60</f>
        <v>16962</v>
      </c>
      <c r="U61" s="76">
        <f t="shared" ref="U61" si="235">T61/S60</f>
        <v>7.4729775334856537E-3</v>
      </c>
    </row>
    <row r="62" spans="1:21" s="92" customFormat="1">
      <c r="A62" s="85">
        <v>43343</v>
      </c>
      <c r="B62" s="86" t="s">
        <v>100</v>
      </c>
      <c r="C62" s="87">
        <v>43391</v>
      </c>
      <c r="D62" s="258">
        <v>70.06</v>
      </c>
      <c r="E62" s="205">
        <v>70.36</v>
      </c>
      <c r="F62" s="205">
        <v>69.64</v>
      </c>
      <c r="G62" s="205">
        <v>69.88</v>
      </c>
      <c r="H62" s="369">
        <f t="shared" ref="H62" si="236">(E62-F62)*100</f>
        <v>71.999999999999886</v>
      </c>
      <c r="I62" s="73" t="str">
        <f t="shared" ref="I62" si="237">IF(E62&gt;E61,"過高","")</f>
        <v/>
      </c>
      <c r="J62" s="73" t="str">
        <f t="shared" ref="J62" si="238">IF(F62&lt;F61,"破低","")</f>
        <v/>
      </c>
      <c r="K62" s="194">
        <v>437223</v>
      </c>
      <c r="L62" s="75">
        <f t="shared" ref="L62" si="239">K62-K61</f>
        <v>-22699</v>
      </c>
      <c r="M62" s="76">
        <f t="shared" ref="M62" si="240">L62/K61</f>
        <v>-4.9354020899195952E-2</v>
      </c>
      <c r="N62" s="194">
        <v>412237</v>
      </c>
      <c r="O62" s="194">
        <v>214769</v>
      </c>
      <c r="P62" s="194">
        <v>294908</v>
      </c>
      <c r="Q62" s="194">
        <v>166726</v>
      </c>
      <c r="R62" s="194">
        <v>86843</v>
      </c>
      <c r="S62" s="194">
        <v>2290552</v>
      </c>
      <c r="T62" s="75">
        <f t="shared" ref="T62" si="241">S62-S61</f>
        <v>3812</v>
      </c>
      <c r="U62" s="76">
        <f t="shared" ref="U62" si="242">T62/S61</f>
        <v>1.667001932882619E-3</v>
      </c>
    </row>
    <row r="63" spans="1:21" s="126" customFormat="1">
      <c r="A63" s="120">
        <v>43346</v>
      </c>
      <c r="B63" s="121" t="s">
        <v>145</v>
      </c>
      <c r="C63" s="122">
        <v>43391</v>
      </c>
      <c r="D63" s="123"/>
      <c r="E63" s="123"/>
      <c r="F63" s="123"/>
      <c r="G63" s="123"/>
      <c r="H63" s="124"/>
      <c r="I63" s="121"/>
      <c r="J63" s="121"/>
      <c r="K63" s="239"/>
      <c r="L63" s="125"/>
      <c r="M63" s="121"/>
      <c r="N63" s="239"/>
      <c r="O63" s="239"/>
      <c r="P63" s="239"/>
      <c r="Q63" s="239"/>
      <c r="R63" s="239"/>
      <c r="S63" s="239"/>
      <c r="T63" s="125"/>
      <c r="U63" s="121"/>
    </row>
    <row r="64" spans="1:21" s="296" customFormat="1">
      <c r="A64" s="347">
        <v>43347</v>
      </c>
      <c r="B64" s="348" t="s">
        <v>97</v>
      </c>
      <c r="C64" s="137">
        <v>43391</v>
      </c>
      <c r="D64" s="346">
        <v>69.89</v>
      </c>
      <c r="E64" s="350">
        <v>71.400000000000006</v>
      </c>
      <c r="F64" s="350">
        <v>69.08</v>
      </c>
      <c r="G64" s="350">
        <v>69.37</v>
      </c>
      <c r="H64" s="371">
        <f t="shared" ref="H64" si="243">(E64-F64)*100</f>
        <v>232.00000000000074</v>
      </c>
      <c r="I64" s="351" t="str">
        <f t="shared" ref="I64" si="244">IF(E64&gt;E63,"過高","")</f>
        <v>過高</v>
      </c>
      <c r="J64" s="351" t="str">
        <f t="shared" ref="J64" si="245">IF(F64&lt;F63,"破低","")</f>
        <v/>
      </c>
      <c r="K64" s="352">
        <v>797209</v>
      </c>
      <c r="L64" s="353">
        <f>K64-K62</f>
        <v>359986</v>
      </c>
      <c r="M64" s="354">
        <f>L64/K62</f>
        <v>0.82334643877380653</v>
      </c>
      <c r="N64" s="352">
        <v>408792</v>
      </c>
      <c r="O64" s="352">
        <v>223102</v>
      </c>
      <c r="P64" s="352">
        <v>292318</v>
      </c>
      <c r="Q64" s="352">
        <v>164764</v>
      </c>
      <c r="R64" s="352">
        <v>90116</v>
      </c>
      <c r="S64" s="352">
        <v>2303047</v>
      </c>
      <c r="T64" s="353">
        <f>S64-S62</f>
        <v>12495</v>
      </c>
      <c r="U64" s="354">
        <f>T64/S62</f>
        <v>5.4550169566113318E-3</v>
      </c>
    </row>
    <row r="65" spans="1:21" s="296" customFormat="1">
      <c r="A65" s="347">
        <v>43348</v>
      </c>
      <c r="B65" s="348" t="s">
        <v>192</v>
      </c>
      <c r="C65" s="137">
        <v>43391</v>
      </c>
      <c r="D65" s="346">
        <v>69.430000000000007</v>
      </c>
      <c r="E65" s="350">
        <v>69.59</v>
      </c>
      <c r="F65" s="350">
        <v>68.56</v>
      </c>
      <c r="G65" s="350">
        <v>68.64</v>
      </c>
      <c r="H65" s="371">
        <f t="shared" ref="H65:H66" si="246">(E65-F65)*100</f>
        <v>103.00000000000011</v>
      </c>
      <c r="I65" s="351" t="str">
        <f t="shared" ref="I65:I66" si="247">IF(E65&gt;E64,"過高","")</f>
        <v/>
      </c>
      <c r="J65" s="351" t="str">
        <f t="shared" ref="J65:J66" si="248">IF(F65&lt;F64,"破低","")</f>
        <v>破低</v>
      </c>
      <c r="K65" s="352">
        <v>558837</v>
      </c>
      <c r="L65" s="75">
        <f t="shared" ref="L65:L66" si="249">K65-K64</f>
        <v>-238372</v>
      </c>
      <c r="M65" s="76">
        <f t="shared" ref="M65:M66" si="250">L65/K64</f>
        <v>-0.29900816473471825</v>
      </c>
      <c r="N65" s="352">
        <v>398883</v>
      </c>
      <c r="O65" s="352">
        <v>228800</v>
      </c>
      <c r="P65" s="352">
        <v>289923</v>
      </c>
      <c r="Q65" s="352">
        <v>163997</v>
      </c>
      <c r="R65" s="352">
        <v>92514</v>
      </c>
      <c r="S65" s="352">
        <v>2303904</v>
      </c>
      <c r="T65" s="75">
        <f t="shared" ref="T65" si="251">S65-S64</f>
        <v>857</v>
      </c>
      <c r="U65" s="76">
        <f t="shared" ref="U65" si="252">T65/S64</f>
        <v>3.7211572321363829E-4</v>
      </c>
    </row>
    <row r="66" spans="1:21" s="296" customFormat="1">
      <c r="A66" s="347">
        <v>43349</v>
      </c>
      <c r="B66" s="348" t="s">
        <v>102</v>
      </c>
      <c r="C66" s="137">
        <v>43391</v>
      </c>
      <c r="D66" s="346">
        <v>68.64</v>
      </c>
      <c r="E66" s="350">
        <v>69.02</v>
      </c>
      <c r="F66" s="350">
        <v>67</v>
      </c>
      <c r="G66" s="350">
        <v>67.89</v>
      </c>
      <c r="H66" s="371">
        <f t="shared" si="246"/>
        <v>201.9999999999996</v>
      </c>
      <c r="I66" s="351" t="str">
        <f t="shared" si="247"/>
        <v/>
      </c>
      <c r="J66" s="351" t="str">
        <f t="shared" si="248"/>
        <v>破低</v>
      </c>
      <c r="K66" s="352">
        <v>646886</v>
      </c>
      <c r="L66" s="75">
        <f t="shared" si="249"/>
        <v>88049</v>
      </c>
      <c r="M66" s="76">
        <f t="shared" si="250"/>
        <v>0.15755757045435431</v>
      </c>
      <c r="N66" s="352">
        <v>378062</v>
      </c>
      <c r="O66" s="352"/>
      <c r="P66" s="352"/>
      <c r="Q66" s="352"/>
      <c r="R66" s="352"/>
      <c r="S66" s="352">
        <v>2288220</v>
      </c>
      <c r="T66" s="75">
        <f t="shared" ref="T66:T84" si="253">S66-S65</f>
        <v>-15684</v>
      </c>
      <c r="U66" s="76">
        <f t="shared" ref="U66:U75" si="254">T66/S65</f>
        <v>-6.8075753156381516E-3</v>
      </c>
    </row>
    <row r="67" spans="1:21" s="296" customFormat="1">
      <c r="A67" s="347">
        <v>43350</v>
      </c>
      <c r="B67" s="348" t="s">
        <v>100</v>
      </c>
      <c r="C67" s="137">
        <v>43391</v>
      </c>
      <c r="D67" s="346">
        <v>67.88</v>
      </c>
      <c r="E67" s="350">
        <v>68.08</v>
      </c>
      <c r="F67" s="350">
        <v>66.86</v>
      </c>
      <c r="G67" s="350">
        <v>67.86</v>
      </c>
      <c r="H67" s="371">
        <f t="shared" ref="H67" si="255">(E67-F67)*100</f>
        <v>121.99999999999989</v>
      </c>
      <c r="I67" s="351" t="str">
        <f t="shared" ref="I67" si="256">IF(E67&gt;E66,"過高","")</f>
        <v/>
      </c>
      <c r="J67" s="351" t="str">
        <f t="shared" ref="J67" si="257">IF(F67&lt;F66,"破低","")</f>
        <v>破低</v>
      </c>
      <c r="K67" s="352">
        <v>543450</v>
      </c>
      <c r="L67" s="75">
        <f t="shared" ref="L67" si="258">K67-K66</f>
        <v>-103436</v>
      </c>
      <c r="M67" s="76">
        <f t="shared" ref="M67" si="259">L67/K66</f>
        <v>-0.15989834375763273</v>
      </c>
      <c r="N67" s="352">
        <v>360833</v>
      </c>
      <c r="O67" s="352"/>
      <c r="P67" s="352"/>
      <c r="Q67" s="352"/>
      <c r="R67" s="352"/>
      <c r="S67" s="352">
        <v>2272883</v>
      </c>
      <c r="T67" s="75">
        <f t="shared" si="253"/>
        <v>-15337</v>
      </c>
      <c r="U67" s="76">
        <f t="shared" si="254"/>
        <v>-6.7025897859471556E-3</v>
      </c>
    </row>
    <row r="68" spans="1:21" s="92" customFormat="1">
      <c r="A68" s="85">
        <v>43353</v>
      </c>
      <c r="B68" s="86" t="s">
        <v>98</v>
      </c>
      <c r="C68" s="87">
        <v>43391</v>
      </c>
      <c r="D68" s="258">
        <v>67.819999999999993</v>
      </c>
      <c r="E68" s="205">
        <v>68.52</v>
      </c>
      <c r="F68" s="205">
        <v>67.33</v>
      </c>
      <c r="G68" s="205">
        <v>67.53</v>
      </c>
      <c r="H68" s="369">
        <f t="shared" ref="H68" si="260">(E68-F68)*100</f>
        <v>118.99999999999977</v>
      </c>
      <c r="I68" s="73" t="str">
        <f t="shared" ref="I68" si="261">IF(E68&gt;E67,"過高","")</f>
        <v>過高</v>
      </c>
      <c r="J68" s="73" t="str">
        <f t="shared" ref="J68" si="262">IF(F68&lt;F67,"破低","")</f>
        <v/>
      </c>
      <c r="K68" s="194">
        <v>594499</v>
      </c>
      <c r="L68" s="75">
        <f t="shared" ref="L68" si="263">K68-K67</f>
        <v>51049</v>
      </c>
      <c r="M68" s="76">
        <f t="shared" ref="M68" si="264">L68/K67</f>
        <v>9.3935044622320357E-2</v>
      </c>
      <c r="N68" s="194">
        <v>309579</v>
      </c>
      <c r="O68" s="194"/>
      <c r="P68" s="194"/>
      <c r="Q68" s="194"/>
      <c r="R68" s="194"/>
      <c r="S68" s="194">
        <v>2267052</v>
      </c>
      <c r="T68" s="75">
        <f t="shared" si="253"/>
        <v>-5831</v>
      </c>
      <c r="U68" s="76">
        <f t="shared" si="254"/>
        <v>-2.5654642143920297E-3</v>
      </c>
    </row>
    <row r="69" spans="1:21" s="92" customFormat="1">
      <c r="A69" s="85">
        <v>43354</v>
      </c>
      <c r="B69" s="86" t="s">
        <v>97</v>
      </c>
      <c r="C69" s="87">
        <v>43391</v>
      </c>
      <c r="D69" s="205">
        <v>69.89</v>
      </c>
      <c r="E69" s="205">
        <v>70.31</v>
      </c>
      <c r="F69" s="205">
        <v>69.5</v>
      </c>
      <c r="G69" s="205">
        <v>70.290000000000006</v>
      </c>
      <c r="H69" s="369">
        <f t="shared" ref="H69" si="265">(E69-F69)*100</f>
        <v>81.000000000000227</v>
      </c>
      <c r="I69" s="73" t="str">
        <f t="shared" ref="I69" si="266">IF(E69&gt;E68,"過高","")</f>
        <v>過高</v>
      </c>
      <c r="J69" s="73" t="str">
        <f t="shared" ref="J69" si="267">IF(F69&lt;F68,"破低","")</f>
        <v/>
      </c>
      <c r="K69" s="194">
        <v>204596</v>
      </c>
      <c r="L69" s="75">
        <f t="shared" ref="L69" si="268">K69-K68</f>
        <v>-389903</v>
      </c>
      <c r="M69" s="76">
        <f t="shared" ref="M69" si="269">L69/K68</f>
        <v>-0.65585139756332644</v>
      </c>
      <c r="N69" s="194">
        <v>278774</v>
      </c>
      <c r="O69" s="194"/>
      <c r="P69" s="194"/>
      <c r="Q69" s="194"/>
      <c r="R69" s="194"/>
      <c r="S69" s="194">
        <v>2281869</v>
      </c>
      <c r="T69" s="75">
        <f t="shared" si="253"/>
        <v>14817</v>
      </c>
      <c r="U69" s="76">
        <f t="shared" si="254"/>
        <v>6.5358006785905219E-3</v>
      </c>
    </row>
    <row r="70" spans="1:21" s="92" customFormat="1">
      <c r="A70" s="85">
        <v>43355</v>
      </c>
      <c r="B70" s="86" t="s">
        <v>192</v>
      </c>
      <c r="C70" s="87">
        <v>43391</v>
      </c>
      <c r="D70" s="205">
        <v>69.61</v>
      </c>
      <c r="E70" s="205">
        <v>70.89</v>
      </c>
      <c r="F70" s="205">
        <v>69.239999999999995</v>
      </c>
      <c r="G70" s="205">
        <v>70.069999999999993</v>
      </c>
      <c r="H70" s="369">
        <f t="shared" ref="H70" si="270">(E70-F70)*100</f>
        <v>165.00000000000057</v>
      </c>
      <c r="I70" s="73" t="str">
        <f t="shared" ref="I70" si="271">IF(E70&gt;E69,"過高","")</f>
        <v>過高</v>
      </c>
      <c r="J70" s="73" t="str">
        <f t="shared" ref="J70" si="272">IF(F70&lt;F69,"破低","")</f>
        <v>破低</v>
      </c>
      <c r="K70" s="194">
        <v>324676</v>
      </c>
      <c r="L70" s="75">
        <f t="shared" ref="L70" si="273">K70-K69</f>
        <v>120080</v>
      </c>
      <c r="M70" s="76">
        <f t="shared" ref="M70" si="274">L70/K69</f>
        <v>0.58691274511720659</v>
      </c>
      <c r="N70" s="194">
        <v>342462</v>
      </c>
      <c r="O70" s="194"/>
      <c r="P70" s="194"/>
      <c r="Q70" s="194"/>
      <c r="R70" s="194"/>
      <c r="S70" s="194">
        <v>2266415</v>
      </c>
      <c r="T70" s="75">
        <f t="shared" si="253"/>
        <v>-15454</v>
      </c>
      <c r="U70" s="76">
        <f t="shared" si="254"/>
        <v>-6.7725184925164416E-3</v>
      </c>
    </row>
    <row r="71" spans="1:21" s="92" customFormat="1">
      <c r="A71" s="85">
        <v>43356</v>
      </c>
      <c r="B71" s="86" t="s">
        <v>102</v>
      </c>
      <c r="C71" s="87">
        <v>43422</v>
      </c>
      <c r="D71" s="205">
        <v>68.63</v>
      </c>
      <c r="E71" s="205">
        <v>68.95</v>
      </c>
      <c r="F71" s="205">
        <v>68.349999999999994</v>
      </c>
      <c r="G71" s="205">
        <v>68.489999999999995</v>
      </c>
      <c r="H71" s="369">
        <f t="shared" ref="H71" si="275">(E71-F71)*100</f>
        <v>60.000000000000853</v>
      </c>
      <c r="I71" s="73" t="str">
        <f t="shared" ref="I71" si="276">IF(E71&gt;E70,"過高","")</f>
        <v/>
      </c>
      <c r="J71" s="73" t="str">
        <f t="shared" ref="J71" si="277">IF(F71&lt;F70,"破低","")</f>
        <v>破低</v>
      </c>
      <c r="K71" s="194">
        <v>39950</v>
      </c>
      <c r="L71" s="75">
        <f t="shared" ref="L71" si="278">K71-K70</f>
        <v>-284726</v>
      </c>
      <c r="M71" s="76">
        <f t="shared" ref="M71" si="279">L71/K70</f>
        <v>-0.87695425593514764</v>
      </c>
      <c r="N71" s="194">
        <v>363159</v>
      </c>
      <c r="O71" s="194"/>
      <c r="P71" s="194"/>
      <c r="Q71" s="194"/>
      <c r="R71" s="194"/>
      <c r="S71" s="194">
        <v>2241995</v>
      </c>
      <c r="T71" s="75">
        <f t="shared" si="253"/>
        <v>-24420</v>
      </c>
      <c r="U71" s="76">
        <f t="shared" si="254"/>
        <v>-1.0774725723223681E-2</v>
      </c>
    </row>
    <row r="72" spans="1:21" s="92" customFormat="1">
      <c r="A72" s="85">
        <v>43357</v>
      </c>
      <c r="B72" s="86" t="s">
        <v>100</v>
      </c>
      <c r="C72" s="87">
        <v>43422</v>
      </c>
      <c r="D72" s="205">
        <v>68.63</v>
      </c>
      <c r="E72" s="205">
        <v>69.7</v>
      </c>
      <c r="F72" s="205">
        <v>67.790000000000006</v>
      </c>
      <c r="G72" s="205">
        <v>68.75</v>
      </c>
      <c r="H72" s="369">
        <f t="shared" ref="H72" si="280">(E72-F72)*100</f>
        <v>190.99999999999966</v>
      </c>
      <c r="I72" s="73" t="str">
        <f t="shared" ref="I72" si="281">IF(E72&gt;E71,"過高","")</f>
        <v>過高</v>
      </c>
      <c r="J72" s="73" t="str">
        <f t="shared" ref="J72" si="282">IF(F72&lt;F71,"破低","")</f>
        <v>破低</v>
      </c>
      <c r="K72" s="194">
        <v>635411</v>
      </c>
      <c r="L72" s="75">
        <f t="shared" ref="L72" si="283">K72-K71</f>
        <v>595461</v>
      </c>
      <c r="M72" s="76">
        <f t="shared" ref="M72" si="284">L72/K71</f>
        <v>14.905156445556946</v>
      </c>
      <c r="N72" s="194">
        <v>383664</v>
      </c>
      <c r="O72" s="194"/>
      <c r="P72" s="194"/>
      <c r="Q72" s="194"/>
      <c r="R72" s="194"/>
      <c r="S72" s="194">
        <v>2243940</v>
      </c>
      <c r="T72" s="75">
        <f t="shared" si="253"/>
        <v>1945</v>
      </c>
      <c r="U72" s="76">
        <f t="shared" si="254"/>
        <v>8.6753092669698188E-4</v>
      </c>
    </row>
    <row r="73" spans="1:21" s="296" customFormat="1">
      <c r="A73" s="347">
        <v>43360</v>
      </c>
      <c r="B73" s="348" t="s">
        <v>98</v>
      </c>
      <c r="C73" s="137">
        <v>43422</v>
      </c>
      <c r="D73" s="346">
        <v>68.7</v>
      </c>
      <c r="E73" s="350">
        <v>69.5</v>
      </c>
      <c r="F73" s="350">
        <v>68.31</v>
      </c>
      <c r="G73" s="350">
        <v>68.52</v>
      </c>
      <c r="H73" s="371">
        <f t="shared" ref="H73" si="285">(E73-F73)*100</f>
        <v>118.99999999999977</v>
      </c>
      <c r="I73" s="351" t="str">
        <f t="shared" ref="I73" si="286">IF(E73&gt;E72,"過高","")</f>
        <v/>
      </c>
      <c r="J73" s="351" t="str">
        <f t="shared" ref="J73" si="287">IF(F73&lt;F72,"破低","")</f>
        <v/>
      </c>
      <c r="K73" s="352">
        <v>244237</v>
      </c>
      <c r="L73" s="75">
        <f t="shared" ref="L73" si="288">K73-K72</f>
        <v>-391174</v>
      </c>
      <c r="M73" s="76">
        <f t="shared" ref="M73" si="289">L73/K72</f>
        <v>-0.6156235885120025</v>
      </c>
      <c r="N73" s="352">
        <v>399222</v>
      </c>
      <c r="O73" s="352"/>
      <c r="P73" s="352"/>
      <c r="Q73" s="352"/>
      <c r="R73" s="352"/>
      <c r="S73" s="352">
        <v>2220999</v>
      </c>
      <c r="T73" s="180">
        <f t="shared" si="253"/>
        <v>-22941</v>
      </c>
      <c r="U73" s="552">
        <f t="shared" si="254"/>
        <v>-1.0223535388646756E-2</v>
      </c>
    </row>
    <row r="74" spans="1:21" s="296" customFormat="1">
      <c r="A74" s="347">
        <v>43361</v>
      </c>
      <c r="B74" s="348" t="s">
        <v>97</v>
      </c>
      <c r="C74" s="137">
        <v>43422</v>
      </c>
      <c r="D74" s="346">
        <v>68.58</v>
      </c>
      <c r="E74" s="350">
        <v>70.17</v>
      </c>
      <c r="F74" s="350">
        <v>68.290000000000006</v>
      </c>
      <c r="G74" s="350">
        <v>69.45</v>
      </c>
      <c r="H74" s="371">
        <f t="shared" ref="H74" si="290">(E74-F74)*100</f>
        <v>187.99999999999955</v>
      </c>
      <c r="I74" s="351" t="str">
        <f t="shared" ref="I74" si="291">IF(E74&gt;E73,"過高","")</f>
        <v>過高</v>
      </c>
      <c r="J74" s="351" t="str">
        <f t="shared" ref="J74" si="292">IF(F74&lt;F73,"破低","")</f>
        <v>破低</v>
      </c>
      <c r="K74" s="352">
        <v>511618</v>
      </c>
      <c r="L74" s="75">
        <f t="shared" ref="L74" si="293">K74-K73</f>
        <v>267381</v>
      </c>
      <c r="M74" s="76">
        <f t="shared" ref="M74" si="294">L74/K73</f>
        <v>1.0947604171358147</v>
      </c>
      <c r="N74" s="352">
        <v>412460</v>
      </c>
      <c r="O74" s="352"/>
      <c r="P74" s="352"/>
      <c r="Q74" s="352"/>
      <c r="R74" s="352"/>
      <c r="S74" s="352">
        <v>2228937</v>
      </c>
      <c r="T74" s="75">
        <f t="shared" si="253"/>
        <v>7938</v>
      </c>
      <c r="U74" s="76">
        <f t="shared" si="254"/>
        <v>3.5740673453702591E-3</v>
      </c>
    </row>
    <row r="75" spans="1:21" s="296" customFormat="1">
      <c r="A75" s="347">
        <v>43362</v>
      </c>
      <c r="B75" s="348" t="s">
        <v>192</v>
      </c>
      <c r="C75" s="137">
        <v>43422</v>
      </c>
      <c r="D75" s="346">
        <v>70.98</v>
      </c>
      <c r="E75" s="350">
        <v>71.349999999999994</v>
      </c>
      <c r="F75" s="350">
        <v>70.47</v>
      </c>
      <c r="G75" s="350">
        <v>71.150000000000006</v>
      </c>
      <c r="H75" s="371">
        <f t="shared" ref="H75:H78" si="295">(E75-F75)*100</f>
        <v>87.999999999999545</v>
      </c>
      <c r="I75" s="351" t="str">
        <f t="shared" ref="I75:I78" si="296">IF(E75&gt;E74,"過高","")</f>
        <v>過高</v>
      </c>
      <c r="J75" s="351" t="str">
        <f t="shared" ref="J75:J78" si="297">IF(F75&lt;F74,"破低","")</f>
        <v/>
      </c>
      <c r="K75" s="352">
        <v>236362</v>
      </c>
      <c r="L75" s="75">
        <f t="shared" ref="L75:L78" si="298">K75-K74</f>
        <v>-275256</v>
      </c>
      <c r="M75" s="76">
        <f t="shared" ref="M75:M78" si="299">L75/K74</f>
        <v>-0.53801078148149595</v>
      </c>
      <c r="N75" s="352">
        <v>427285</v>
      </c>
      <c r="O75" s="352"/>
      <c r="P75" s="352"/>
      <c r="Q75" s="352"/>
      <c r="R75" s="352"/>
      <c r="S75" s="352">
        <v>2208500</v>
      </c>
      <c r="T75" s="75">
        <f t="shared" si="253"/>
        <v>-20437</v>
      </c>
      <c r="U75" s="76">
        <f t="shared" si="254"/>
        <v>-9.1689446583730263E-3</v>
      </c>
    </row>
    <row r="76" spans="1:21" s="560" customFormat="1">
      <c r="A76" s="556">
        <v>43363</v>
      </c>
      <c r="B76" s="541" t="s">
        <v>102</v>
      </c>
      <c r="C76" s="306">
        <v>43422</v>
      </c>
      <c r="D76" s="557">
        <v>70.2</v>
      </c>
      <c r="E76" s="558">
        <v>71.02</v>
      </c>
      <c r="F76" s="558">
        <v>70.13</v>
      </c>
      <c r="G76" s="558">
        <v>70.97</v>
      </c>
      <c r="H76" s="540">
        <f t="shared" si="295"/>
        <v>89.000000000000057</v>
      </c>
      <c r="I76" s="541" t="str">
        <f t="shared" si="296"/>
        <v/>
      </c>
      <c r="J76" s="541" t="str">
        <f t="shared" si="297"/>
        <v>破低</v>
      </c>
      <c r="K76" s="559">
        <v>615395</v>
      </c>
      <c r="L76" s="309">
        <f t="shared" si="298"/>
        <v>379033</v>
      </c>
      <c r="M76" s="421">
        <f t="shared" si="299"/>
        <v>1.6036122557771553</v>
      </c>
      <c r="N76" s="559">
        <v>432557</v>
      </c>
      <c r="O76" s="559"/>
      <c r="P76" s="559"/>
      <c r="Q76" s="559"/>
      <c r="R76" s="559"/>
      <c r="S76" s="559">
        <v>2207519</v>
      </c>
      <c r="T76" s="309">
        <f t="shared" si="253"/>
        <v>-981</v>
      </c>
      <c r="U76" s="421">
        <f t="shared" ref="U76" si="300">T76/S75</f>
        <v>-4.4419289110255827E-4</v>
      </c>
    </row>
    <row r="77" spans="1:21" s="296" customFormat="1">
      <c r="A77" s="347">
        <v>43364</v>
      </c>
      <c r="B77" s="348" t="s">
        <v>100</v>
      </c>
      <c r="C77" s="137">
        <v>43422</v>
      </c>
      <c r="D77" s="346">
        <v>70.2</v>
      </c>
      <c r="E77" s="350">
        <v>71.8</v>
      </c>
      <c r="F77" s="350">
        <v>69.98</v>
      </c>
      <c r="G77" s="350">
        <v>70.709999999999994</v>
      </c>
      <c r="H77" s="371">
        <f t="shared" si="295"/>
        <v>181.99999999999932</v>
      </c>
      <c r="I77" s="351" t="str">
        <f t="shared" si="296"/>
        <v>過高</v>
      </c>
      <c r="J77" s="351" t="str">
        <f t="shared" si="297"/>
        <v>破低</v>
      </c>
      <c r="K77" s="352">
        <v>869485</v>
      </c>
      <c r="L77" s="75">
        <f t="shared" si="298"/>
        <v>254090</v>
      </c>
      <c r="M77" s="76">
        <f t="shared" si="299"/>
        <v>0.41288928249335793</v>
      </c>
      <c r="N77" s="352">
        <v>422544</v>
      </c>
      <c r="O77" s="352"/>
      <c r="P77" s="352"/>
      <c r="Q77" s="352"/>
      <c r="R77" s="352"/>
      <c r="S77" s="352">
        <v>2206196</v>
      </c>
      <c r="T77" s="75">
        <f t="shared" si="253"/>
        <v>-1323</v>
      </c>
      <c r="U77" s="76">
        <f t="shared" ref="U77:U78" si="301">T77/S76</f>
        <v>-5.9931533998121875E-4</v>
      </c>
    </row>
    <row r="78" spans="1:21" s="92" customFormat="1">
      <c r="A78" s="85">
        <v>43367</v>
      </c>
      <c r="B78" s="86" t="s">
        <v>98</v>
      </c>
      <c r="C78" s="87">
        <v>43422</v>
      </c>
      <c r="D78" s="205">
        <v>71.14</v>
      </c>
      <c r="E78" s="205">
        <v>72.739999999999995</v>
      </c>
      <c r="F78" s="205">
        <v>71.14</v>
      </c>
      <c r="G78" s="205">
        <v>72.27</v>
      </c>
      <c r="H78" s="371">
        <f t="shared" si="295"/>
        <v>159.99999999999943</v>
      </c>
      <c r="I78" s="351" t="str">
        <f t="shared" si="296"/>
        <v>過高</v>
      </c>
      <c r="J78" s="351" t="str">
        <f t="shared" si="297"/>
        <v/>
      </c>
      <c r="K78" s="194">
        <v>594136</v>
      </c>
      <c r="L78" s="75">
        <f t="shared" si="298"/>
        <v>-275349</v>
      </c>
      <c r="M78" s="76">
        <f t="shared" si="299"/>
        <v>-0.31668056378200887</v>
      </c>
      <c r="N78" s="194">
        <v>423509</v>
      </c>
      <c r="O78" s="194"/>
      <c r="P78" s="194"/>
      <c r="Q78" s="194"/>
      <c r="R78" s="194"/>
      <c r="S78" s="194">
        <v>2215536</v>
      </c>
      <c r="T78" s="75">
        <f t="shared" si="253"/>
        <v>9340</v>
      </c>
      <c r="U78" s="76">
        <f t="shared" si="301"/>
        <v>4.2335313816179521E-3</v>
      </c>
    </row>
    <row r="79" spans="1:21" s="92" customFormat="1">
      <c r="A79" s="85">
        <v>43368</v>
      </c>
      <c r="B79" s="86" t="s">
        <v>97</v>
      </c>
      <c r="C79" s="87">
        <v>43422</v>
      </c>
      <c r="D79" s="205">
        <v>72.25</v>
      </c>
      <c r="E79" s="205">
        <v>72.78</v>
      </c>
      <c r="F79" s="205">
        <v>71.89</v>
      </c>
      <c r="G79" s="205">
        <v>72.08</v>
      </c>
      <c r="H79" s="371">
        <f t="shared" ref="H79" si="302">(E79-F79)*100</f>
        <v>89.000000000000057</v>
      </c>
      <c r="I79" s="351" t="str">
        <f t="shared" ref="I79" si="303">IF(E79&gt;E78,"過高","")</f>
        <v>過高</v>
      </c>
      <c r="J79" s="351" t="str">
        <f t="shared" ref="J79" si="304">IF(F79&lt;F78,"破低","")</f>
        <v/>
      </c>
      <c r="K79" s="194">
        <v>544855</v>
      </c>
      <c r="L79" s="75">
        <f t="shared" ref="L79" si="305">K79-K78</f>
        <v>-49281</v>
      </c>
      <c r="M79" s="76">
        <f t="shared" ref="M79" si="306">L79/K78</f>
        <v>-8.2945655540145685E-2</v>
      </c>
      <c r="N79" s="194">
        <v>424242</v>
      </c>
      <c r="O79" s="194"/>
      <c r="P79" s="194"/>
      <c r="Q79" s="194"/>
      <c r="R79" s="194"/>
      <c r="S79" s="194">
        <v>2225779</v>
      </c>
      <c r="T79" s="75">
        <f t="shared" si="253"/>
        <v>10243</v>
      </c>
      <c r="U79" s="76">
        <f t="shared" ref="U79" si="307">T79/S78</f>
        <v>4.6232604660903726E-3</v>
      </c>
    </row>
    <row r="80" spans="1:21" s="92" customFormat="1">
      <c r="A80" s="85">
        <v>43369</v>
      </c>
      <c r="B80" s="86" t="s">
        <v>192</v>
      </c>
      <c r="C80" s="87">
        <v>43422</v>
      </c>
      <c r="D80" s="205">
        <v>72.09</v>
      </c>
      <c r="E80" s="205">
        <v>72.38</v>
      </c>
      <c r="F80" s="205">
        <v>71.47</v>
      </c>
      <c r="G80" s="205">
        <v>72.040000000000006</v>
      </c>
      <c r="H80" s="371">
        <f t="shared" ref="H80" si="308">(E80-F80)*100</f>
        <v>90.999999999999659</v>
      </c>
      <c r="I80" s="351" t="str">
        <f t="shared" ref="I80" si="309">IF(E80&gt;E79,"過高","")</f>
        <v/>
      </c>
      <c r="J80" s="351" t="str">
        <f t="shared" ref="J80" si="310">IF(F80&lt;F79,"破低","")</f>
        <v>破低</v>
      </c>
      <c r="K80" s="194">
        <v>460872</v>
      </c>
      <c r="L80" s="75">
        <f t="shared" ref="L80" si="311">K80-K79</f>
        <v>-83983</v>
      </c>
      <c r="M80" s="76">
        <f t="shared" ref="M80" si="312">L80/K79</f>
        <v>-0.15413825696745007</v>
      </c>
      <c r="N80" s="194">
        <v>421937</v>
      </c>
      <c r="O80" s="194"/>
      <c r="P80" s="194"/>
      <c r="Q80" s="194"/>
      <c r="R80" s="194"/>
      <c r="S80" s="194">
        <v>2232077</v>
      </c>
      <c r="T80" s="75">
        <f t="shared" si="253"/>
        <v>6298</v>
      </c>
      <c r="U80" s="76">
        <f t="shared" ref="U80" si="313">T80/S79</f>
        <v>2.8295711299279936E-3</v>
      </c>
    </row>
    <row r="81" spans="1:21" s="92" customFormat="1">
      <c r="A81" s="85">
        <v>43370</v>
      </c>
      <c r="B81" s="86" t="s">
        <v>102</v>
      </c>
      <c r="C81" s="87">
        <v>43422</v>
      </c>
      <c r="D81" s="205">
        <v>72.010000000000005</v>
      </c>
      <c r="E81" s="205">
        <v>72.599999999999994</v>
      </c>
      <c r="F81" s="205">
        <v>71.709999999999994</v>
      </c>
      <c r="G81" s="205">
        <v>72.19</v>
      </c>
      <c r="H81" s="371">
        <f t="shared" ref="H81" si="314">(E81-F81)*100</f>
        <v>89.000000000000057</v>
      </c>
      <c r="I81" s="351" t="str">
        <f t="shared" ref="I81" si="315">IF(E81&gt;E80,"過高","")</f>
        <v>過高</v>
      </c>
      <c r="J81" s="351" t="str">
        <f t="shared" ref="J81" si="316">IF(F81&lt;F80,"破低","")</f>
        <v/>
      </c>
      <c r="K81" s="194">
        <v>469209</v>
      </c>
      <c r="L81" s="75">
        <f t="shared" ref="L81" si="317">K81-K80</f>
        <v>8337</v>
      </c>
      <c r="M81" s="76">
        <f t="shared" ref="M81" si="318">L81/K80</f>
        <v>1.8089621413320836E-2</v>
      </c>
      <c r="N81" s="194">
        <v>415345</v>
      </c>
      <c r="O81" s="194"/>
      <c r="P81" s="194"/>
      <c r="Q81" s="194"/>
      <c r="R81" s="194"/>
      <c r="S81" s="194">
        <v>2231542</v>
      </c>
      <c r="T81" s="75">
        <f t="shared" si="253"/>
        <v>-535</v>
      </c>
      <c r="U81" s="76">
        <f t="shared" ref="U81" si="319">T81/S80</f>
        <v>-2.3968707172736424E-4</v>
      </c>
    </row>
    <row r="82" spans="1:21" s="92" customFormat="1">
      <c r="A82" s="85">
        <v>43371</v>
      </c>
      <c r="B82" s="86" t="s">
        <v>100</v>
      </c>
      <c r="C82" s="87">
        <v>43422</v>
      </c>
      <c r="D82" s="205">
        <v>72.180000000000007</v>
      </c>
      <c r="E82" s="205">
        <v>73.73</v>
      </c>
      <c r="F82" s="205">
        <v>71.88</v>
      </c>
      <c r="G82" s="205">
        <v>73.55</v>
      </c>
      <c r="H82" s="371">
        <f t="shared" ref="H82" si="320">(E82-F82)*100</f>
        <v>185.00000000000085</v>
      </c>
      <c r="I82" s="351" t="str">
        <f t="shared" ref="I82" si="321">IF(E82&gt;E81,"過高","")</f>
        <v>過高</v>
      </c>
      <c r="J82" s="351" t="str">
        <f t="shared" ref="J82" si="322">IF(F82&lt;F81,"破低","")</f>
        <v/>
      </c>
      <c r="K82" s="194">
        <v>561951</v>
      </c>
      <c r="L82" s="75">
        <f t="shared" ref="L82" si="323">K82-K81</f>
        <v>92742</v>
      </c>
      <c r="M82" s="76">
        <f t="shared" ref="M82" si="324">L82/K81</f>
        <v>0.19765605519075721</v>
      </c>
      <c r="N82" s="194">
        <v>408198</v>
      </c>
      <c r="O82" s="194"/>
      <c r="P82" s="194"/>
      <c r="Q82" s="194"/>
      <c r="R82" s="194"/>
      <c r="S82" s="194">
        <v>2244372</v>
      </c>
      <c r="T82" s="75">
        <f t="shared" si="253"/>
        <v>12830</v>
      </c>
      <c r="U82" s="76">
        <f t="shared" ref="U82" si="325">T82/S81</f>
        <v>5.7493876431633376E-3</v>
      </c>
    </row>
    <row r="83" spans="1:21" s="296" customFormat="1">
      <c r="A83" s="347">
        <v>43374</v>
      </c>
      <c r="B83" s="348" t="s">
        <v>98</v>
      </c>
      <c r="C83" s="137">
        <v>43422</v>
      </c>
      <c r="D83" s="346">
        <v>73.290000000000006</v>
      </c>
      <c r="E83" s="350">
        <v>75.77</v>
      </c>
      <c r="F83" s="350">
        <v>72.95</v>
      </c>
      <c r="G83" s="350">
        <v>75.47</v>
      </c>
      <c r="H83" s="371">
        <f t="shared" ref="H83" si="326">(E83-F83)*100</f>
        <v>281.99999999999932</v>
      </c>
      <c r="I83" s="351" t="str">
        <f t="shared" ref="I83" si="327">IF(E83&gt;E82,"過高","")</f>
        <v>過高</v>
      </c>
      <c r="J83" s="351" t="str">
        <f t="shared" ref="J83" si="328">IF(F83&lt;F82,"破低","")</f>
        <v/>
      </c>
      <c r="K83" s="352">
        <v>614892</v>
      </c>
      <c r="L83" s="75">
        <f t="shared" ref="L83" si="329">K83-K82</f>
        <v>52941</v>
      </c>
      <c r="M83" s="76">
        <f t="shared" ref="M83" si="330">L83/K82</f>
        <v>9.4209281592167293E-2</v>
      </c>
      <c r="N83" s="352">
        <v>393833</v>
      </c>
      <c r="O83" s="352"/>
      <c r="P83" s="352"/>
      <c r="Q83" s="352"/>
      <c r="R83" s="352"/>
      <c r="S83" s="352">
        <v>2244570</v>
      </c>
      <c r="T83" s="75">
        <f t="shared" si="253"/>
        <v>198</v>
      </c>
      <c r="U83" s="76">
        <f t="shared" ref="U83" si="331">T83/S82</f>
        <v>8.8220669300811096E-5</v>
      </c>
    </row>
    <row r="84" spans="1:21" s="296" customFormat="1">
      <c r="A84" s="347">
        <v>43375</v>
      </c>
      <c r="B84" s="348" t="s">
        <v>97</v>
      </c>
      <c r="C84" s="137">
        <v>43422</v>
      </c>
      <c r="D84" s="346">
        <v>75.42</v>
      </c>
      <c r="E84" s="350">
        <v>75.91</v>
      </c>
      <c r="F84" s="350">
        <v>74.930000000000007</v>
      </c>
      <c r="G84" s="350">
        <v>75.040000000000006</v>
      </c>
      <c r="H84" s="371">
        <f t="shared" ref="H84" si="332">(E84-F84)*100</f>
        <v>97.999999999998977</v>
      </c>
      <c r="I84" s="351" t="str">
        <f t="shared" ref="I84" si="333">IF(E84&gt;E83,"過高","")</f>
        <v>過高</v>
      </c>
      <c r="J84" s="351" t="str">
        <f t="shared" ref="J84" si="334">IF(F84&lt;F83,"破低","")</f>
        <v/>
      </c>
      <c r="K84" s="352">
        <v>476499</v>
      </c>
      <c r="L84" s="75">
        <f t="shared" ref="L84" si="335">K84-K83</f>
        <v>-138393</v>
      </c>
      <c r="M84" s="76">
        <f t="shared" ref="M84" si="336">L84/K83</f>
        <v>-0.22506879256845105</v>
      </c>
      <c r="N84" s="352">
        <v>388829</v>
      </c>
      <c r="O84" s="352"/>
      <c r="P84" s="352"/>
      <c r="Q84" s="352"/>
      <c r="R84" s="352"/>
      <c r="S84" s="352">
        <v>2245589</v>
      </c>
      <c r="T84" s="75">
        <f t="shared" si="253"/>
        <v>1019</v>
      </c>
      <c r="U84" s="76">
        <f t="shared" ref="U84" si="337">T84/S83</f>
        <v>4.5398450482720521E-4</v>
      </c>
    </row>
    <row r="85" spans="1:21" s="296" customFormat="1">
      <c r="A85" s="347">
        <v>43376</v>
      </c>
      <c r="B85" s="348" t="s">
        <v>192</v>
      </c>
      <c r="C85" s="137">
        <v>43422</v>
      </c>
      <c r="D85" s="346">
        <v>75.12</v>
      </c>
      <c r="E85" s="350">
        <v>76.900000000000006</v>
      </c>
      <c r="F85" s="350">
        <v>74.3</v>
      </c>
      <c r="G85" s="350">
        <v>76.22</v>
      </c>
      <c r="H85" s="371">
        <f t="shared" ref="H85:H86" si="338">(E85-F85)*100</f>
        <v>260.00000000000085</v>
      </c>
      <c r="I85" s="351" t="str">
        <f t="shared" ref="I85:I86" si="339">IF(E85&gt;E84,"過高","")</f>
        <v>過高</v>
      </c>
      <c r="J85" s="351" t="str">
        <f t="shared" ref="J85:J86" si="340">IF(F85&lt;F84,"破低","")</f>
        <v>破低</v>
      </c>
      <c r="K85" s="352">
        <v>711400</v>
      </c>
      <c r="L85" s="75">
        <f t="shared" ref="L85:L86" si="341">K85-K84</f>
        <v>234901</v>
      </c>
      <c r="M85" s="76">
        <f t="shared" ref="M85:M86" si="342">L85/K84</f>
        <v>0.49297270298573553</v>
      </c>
      <c r="N85" s="352">
        <v>383470</v>
      </c>
      <c r="O85" s="352"/>
      <c r="P85" s="352"/>
      <c r="Q85" s="352"/>
      <c r="R85" s="352"/>
      <c r="S85" s="352">
        <v>2258199</v>
      </c>
      <c r="T85" s="75">
        <f t="shared" ref="T85" si="343">S85-S84</f>
        <v>12610</v>
      </c>
      <c r="U85" s="76">
        <f t="shared" ref="U85" si="344">T85/S84</f>
        <v>5.6154532285293528E-3</v>
      </c>
    </row>
    <row r="86" spans="1:21" s="296" customFormat="1">
      <c r="A86" s="347">
        <v>43377</v>
      </c>
      <c r="B86" s="348" t="s">
        <v>102</v>
      </c>
      <c r="C86" s="137">
        <v>43422</v>
      </c>
      <c r="D86" s="346">
        <v>76.180000000000007</v>
      </c>
      <c r="E86" s="350">
        <v>76.47</v>
      </c>
      <c r="F86" s="350">
        <v>73.88</v>
      </c>
      <c r="G86" s="350">
        <v>74.63</v>
      </c>
      <c r="H86" s="371">
        <f t="shared" si="338"/>
        <v>259.00000000000034</v>
      </c>
      <c r="I86" s="351" t="str">
        <f t="shared" si="339"/>
        <v/>
      </c>
      <c r="J86" s="351" t="str">
        <f t="shared" si="340"/>
        <v>破低</v>
      </c>
      <c r="K86" s="352">
        <v>682766</v>
      </c>
      <c r="L86" s="75">
        <f t="shared" si="341"/>
        <v>-28634</v>
      </c>
      <c r="M86" s="76">
        <f t="shared" si="342"/>
        <v>-4.0250210851841439E-2</v>
      </c>
      <c r="N86" s="352">
        <v>352392</v>
      </c>
      <c r="O86" s="352"/>
      <c r="P86" s="352"/>
      <c r="Q86" s="352"/>
      <c r="R86" s="352"/>
      <c r="S86" s="352">
        <v>2225180</v>
      </c>
      <c r="T86" s="75">
        <f t="shared" ref="T86" si="345">S86-S85</f>
        <v>-33019</v>
      </c>
      <c r="U86" s="76">
        <f t="shared" ref="U86" si="346">T86/S85</f>
        <v>-1.462182916563155E-2</v>
      </c>
    </row>
    <row r="87" spans="1:21" s="296" customFormat="1">
      <c r="A87" s="347">
        <v>43378</v>
      </c>
      <c r="B87" s="348" t="s">
        <v>100</v>
      </c>
      <c r="C87" s="137">
        <v>43422</v>
      </c>
      <c r="D87" s="346">
        <v>74.67</v>
      </c>
      <c r="E87" s="350">
        <v>75.22</v>
      </c>
      <c r="F87" s="350">
        <v>73.83</v>
      </c>
      <c r="G87" s="350">
        <v>74.290000000000006</v>
      </c>
      <c r="H87" s="371">
        <f t="shared" ref="H87:H88" si="347">(E87-F87)*100</f>
        <v>139.00000000000006</v>
      </c>
      <c r="I87" s="351" t="str">
        <f t="shared" ref="I87:I88" si="348">IF(E87&gt;E86,"過高","")</f>
        <v/>
      </c>
      <c r="J87" s="351" t="str">
        <f t="shared" ref="J87:J88" si="349">IF(F87&lt;F86,"破低","")</f>
        <v>破低</v>
      </c>
      <c r="K87" s="352">
        <v>638893</v>
      </c>
      <c r="L87" s="75">
        <f t="shared" ref="L87:L88" si="350">K87-K86</f>
        <v>-43873</v>
      </c>
      <c r="M87" s="76">
        <f t="shared" ref="M87:M88" si="351">L87/K86</f>
        <v>-6.4257739840589606E-2</v>
      </c>
      <c r="N87" s="352">
        <v>327679</v>
      </c>
      <c r="O87" s="352"/>
      <c r="P87" s="352"/>
      <c r="Q87" s="352"/>
      <c r="R87" s="352"/>
      <c r="S87" s="352">
        <v>2222028</v>
      </c>
      <c r="T87" s="75">
        <f t="shared" ref="T87" si="352">S87-S86</f>
        <v>-3152</v>
      </c>
      <c r="U87" s="76">
        <f t="shared" ref="U87" si="353">T87/S86</f>
        <v>-1.416514619042055E-3</v>
      </c>
    </row>
    <row r="88" spans="1:21" s="92" customFormat="1">
      <c r="A88" s="85">
        <v>43381</v>
      </c>
      <c r="B88" s="86" t="s">
        <v>98</v>
      </c>
      <c r="C88" s="87">
        <v>43422</v>
      </c>
      <c r="D88" s="205">
        <v>74.400000000000006</v>
      </c>
      <c r="E88" s="205">
        <v>74.58</v>
      </c>
      <c r="F88" s="205">
        <v>73.069999999999993</v>
      </c>
      <c r="G88" s="205">
        <v>74.22</v>
      </c>
      <c r="H88" s="371">
        <f t="shared" si="347"/>
        <v>151.00000000000051</v>
      </c>
      <c r="I88" s="351" t="str">
        <f t="shared" si="348"/>
        <v/>
      </c>
      <c r="J88" s="351" t="str">
        <f t="shared" si="349"/>
        <v>破低</v>
      </c>
      <c r="K88" s="194">
        <v>575275</v>
      </c>
      <c r="L88" s="75">
        <f t="shared" si="350"/>
        <v>-63618</v>
      </c>
      <c r="M88" s="76">
        <f t="shared" si="351"/>
        <v>-9.9575359254210016E-2</v>
      </c>
      <c r="N88" s="194">
        <v>286968</v>
      </c>
      <c r="O88" s="194"/>
      <c r="P88" s="194"/>
      <c r="Q88" s="194"/>
      <c r="R88" s="194"/>
      <c r="S88" s="194">
        <v>2210206</v>
      </c>
      <c r="T88" s="75">
        <f t="shared" ref="T88" si="354">S88-S87</f>
        <v>-11822</v>
      </c>
      <c r="U88" s="76">
        <f t="shared" ref="U88" si="355">T88/S87</f>
        <v>-5.3203649999009912E-3</v>
      </c>
    </row>
    <row r="89" spans="1:21" s="92" customFormat="1">
      <c r="A89" s="85">
        <v>43382</v>
      </c>
      <c r="B89" s="86" t="s">
        <v>97</v>
      </c>
      <c r="C89" s="87">
        <v>43422</v>
      </c>
      <c r="D89" s="205">
        <v>74.209999999999994</v>
      </c>
      <c r="E89" s="205">
        <v>75.28</v>
      </c>
      <c r="F89" s="205">
        <v>74</v>
      </c>
      <c r="G89" s="205">
        <v>74.67</v>
      </c>
      <c r="H89" s="371">
        <f t="shared" ref="H89:H92" si="356">(E89-F89)*100</f>
        <v>128.00000000000011</v>
      </c>
      <c r="I89" s="351" t="str">
        <f t="shared" ref="I89:I92" si="357">IF(E89&gt;E88,"過高","")</f>
        <v>過高</v>
      </c>
      <c r="J89" s="351" t="str">
        <f t="shared" ref="J89:J92" si="358">IF(F89&lt;F88,"破低","")</f>
        <v/>
      </c>
      <c r="K89" s="194">
        <v>641093</v>
      </c>
      <c r="L89" s="75">
        <f t="shared" ref="L89:L92" si="359">K89-K88</f>
        <v>65818</v>
      </c>
      <c r="M89" s="76">
        <f t="shared" ref="M89:M92" si="360">L89/K88</f>
        <v>0.11441136847594628</v>
      </c>
      <c r="N89" s="194">
        <v>252372</v>
      </c>
      <c r="O89" s="194"/>
      <c r="P89" s="194"/>
      <c r="Q89" s="194"/>
      <c r="R89" s="194"/>
      <c r="S89" s="194">
        <v>2217171</v>
      </c>
      <c r="T89" s="75">
        <f t="shared" ref="T89:T91" si="361">S89-S88</f>
        <v>6965</v>
      </c>
      <c r="U89" s="76">
        <f t="shared" ref="U89:U91" si="362">T89/S88</f>
        <v>3.151289970256166E-3</v>
      </c>
    </row>
    <row r="90" spans="1:21" s="92" customFormat="1">
      <c r="A90" s="85">
        <v>43383</v>
      </c>
      <c r="B90" s="86" t="s">
        <v>192</v>
      </c>
      <c r="C90" s="87">
        <v>43422</v>
      </c>
      <c r="D90" s="205">
        <v>74.66</v>
      </c>
      <c r="E90" s="205">
        <v>75.08</v>
      </c>
      <c r="F90" s="205">
        <v>72.38</v>
      </c>
      <c r="G90" s="205">
        <v>72.63</v>
      </c>
      <c r="H90" s="371">
        <f t="shared" si="356"/>
        <v>270.00000000000028</v>
      </c>
      <c r="I90" s="351" t="str">
        <f t="shared" si="357"/>
        <v/>
      </c>
      <c r="J90" s="351" t="str">
        <f t="shared" si="358"/>
        <v>破低</v>
      </c>
      <c r="K90" s="194">
        <v>668925</v>
      </c>
      <c r="L90" s="75">
        <f t="shared" si="359"/>
        <v>27832</v>
      </c>
      <c r="M90" s="76">
        <f t="shared" si="360"/>
        <v>4.3413358124328297E-2</v>
      </c>
      <c r="N90" s="194">
        <v>229827</v>
      </c>
      <c r="O90" s="194"/>
      <c r="P90" s="194"/>
      <c r="Q90" s="194"/>
      <c r="R90" s="194"/>
      <c r="S90" s="194">
        <v>2224667</v>
      </c>
      <c r="T90" s="75">
        <f t="shared" si="361"/>
        <v>7496</v>
      </c>
      <c r="U90" s="76">
        <f t="shared" si="362"/>
        <v>3.3808849204684708E-3</v>
      </c>
    </row>
    <row r="91" spans="1:21" s="92" customFormat="1">
      <c r="A91" s="85">
        <v>43384</v>
      </c>
      <c r="B91" s="86" t="s">
        <v>102</v>
      </c>
      <c r="C91" s="87">
        <v>43422</v>
      </c>
      <c r="D91" s="205">
        <v>72.680000000000007</v>
      </c>
      <c r="E91" s="205">
        <v>72.760000000000005</v>
      </c>
      <c r="F91" s="205">
        <v>70.510000000000005</v>
      </c>
      <c r="G91" s="205">
        <v>70.989999999999995</v>
      </c>
      <c r="H91" s="371">
        <f t="shared" si="356"/>
        <v>225</v>
      </c>
      <c r="I91" s="351" t="str">
        <f t="shared" si="357"/>
        <v/>
      </c>
      <c r="J91" s="351" t="str">
        <f t="shared" si="358"/>
        <v>破低</v>
      </c>
      <c r="K91" s="194">
        <v>806852</v>
      </c>
      <c r="L91" s="75">
        <f t="shared" si="359"/>
        <v>137927</v>
      </c>
      <c r="M91" s="76">
        <f t="shared" si="360"/>
        <v>0.20619202451694885</v>
      </c>
      <c r="N91" s="194">
        <v>210329</v>
      </c>
      <c r="O91" s="194"/>
      <c r="P91" s="194"/>
      <c r="Q91" s="194"/>
      <c r="R91" s="194"/>
      <c r="S91" s="194">
        <v>2232297</v>
      </c>
      <c r="T91" s="75">
        <f t="shared" si="361"/>
        <v>7630</v>
      </c>
      <c r="U91" s="76">
        <f t="shared" si="362"/>
        <v>3.4297267860762984E-3</v>
      </c>
    </row>
    <row r="92" spans="1:21" s="92" customFormat="1">
      <c r="A92" s="85">
        <v>43385</v>
      </c>
      <c r="B92" s="86" t="s">
        <v>100</v>
      </c>
      <c r="C92" s="87">
        <v>43422</v>
      </c>
      <c r="D92" s="205">
        <v>70.989999999999995</v>
      </c>
      <c r="E92" s="205">
        <v>72.010000000000005</v>
      </c>
      <c r="F92" s="205">
        <v>70.64</v>
      </c>
      <c r="G92" s="205">
        <v>71.510000000000005</v>
      </c>
      <c r="H92" s="371">
        <f t="shared" si="356"/>
        <v>137.00000000000045</v>
      </c>
      <c r="I92" s="351" t="str">
        <f t="shared" si="357"/>
        <v/>
      </c>
      <c r="J92" s="351" t="str">
        <f t="shared" si="358"/>
        <v/>
      </c>
      <c r="K92" s="194">
        <v>621825</v>
      </c>
      <c r="L92" s="75">
        <f t="shared" si="359"/>
        <v>-185027</v>
      </c>
      <c r="M92" s="76">
        <f t="shared" si="360"/>
        <v>-0.22931962739139272</v>
      </c>
      <c r="N92" s="194">
        <v>187390</v>
      </c>
      <c r="O92" s="194">
        <v>422709</v>
      </c>
      <c r="P92" s="194"/>
      <c r="Q92" s="194"/>
      <c r="R92" s="194"/>
      <c r="S92" s="194">
        <v>2223244</v>
      </c>
      <c r="T92" s="75">
        <f t="shared" ref="T92:T93" si="363">S92-S91</f>
        <v>-9053</v>
      </c>
      <c r="U92" s="76">
        <f t="shared" ref="U92:U93" si="364">T92/S91</f>
        <v>-4.0554639458817536E-3</v>
      </c>
    </row>
    <row r="93" spans="1:21" s="296" customFormat="1">
      <c r="A93" s="347">
        <v>43388</v>
      </c>
      <c r="B93" s="348" t="s">
        <v>98</v>
      </c>
      <c r="C93" s="137">
        <v>43422</v>
      </c>
      <c r="D93" s="346">
        <v>71.72</v>
      </c>
      <c r="E93" s="350">
        <v>72.290000000000006</v>
      </c>
      <c r="F93" s="350">
        <v>71.02</v>
      </c>
      <c r="G93" s="350">
        <v>72.17</v>
      </c>
      <c r="H93" s="371">
        <f t="shared" ref="H93" si="365">(E93-F93)*100</f>
        <v>127.00000000000102</v>
      </c>
      <c r="I93" s="351" t="str">
        <f t="shared" ref="I93" si="366">IF(E93&gt;E92,"過高","")</f>
        <v>過高</v>
      </c>
      <c r="J93" s="351" t="str">
        <f t="shared" ref="J93" si="367">IF(F93&lt;F92,"破低","")</f>
        <v/>
      </c>
      <c r="K93" s="352">
        <v>529761</v>
      </c>
      <c r="L93" s="75">
        <f t="shared" ref="L93" si="368">K93-K92</f>
        <v>-92064</v>
      </c>
      <c r="M93" s="76">
        <f t="shared" ref="M93" si="369">L93/K92</f>
        <v>-0.14805451694608612</v>
      </c>
      <c r="N93" s="352">
        <v>162737</v>
      </c>
      <c r="O93" s="352">
        <v>433429</v>
      </c>
      <c r="P93" s="352"/>
      <c r="Q93" s="352"/>
      <c r="R93" s="352"/>
      <c r="S93" s="352">
        <v>2220512</v>
      </c>
      <c r="T93" s="75">
        <f t="shared" si="363"/>
        <v>-2732</v>
      </c>
      <c r="U93" s="76">
        <f t="shared" si="364"/>
        <v>-1.2288349816754257E-3</v>
      </c>
    </row>
    <row r="94" spans="1:21" s="296" customFormat="1">
      <c r="A94" s="347">
        <v>43389</v>
      </c>
      <c r="B94" s="348" t="s">
        <v>97</v>
      </c>
      <c r="C94" s="137">
        <v>43422</v>
      </c>
      <c r="D94" s="346">
        <v>71.72</v>
      </c>
      <c r="E94" s="350">
        <v>72.290000000000006</v>
      </c>
      <c r="F94" s="350">
        <v>71.02</v>
      </c>
      <c r="G94" s="350">
        <v>72.17</v>
      </c>
      <c r="H94" s="371">
        <f t="shared" ref="H94:H96" si="370">(E94-F94)*100</f>
        <v>127.00000000000102</v>
      </c>
      <c r="I94" s="351" t="str">
        <f t="shared" ref="I94:I96" si="371">IF(E94&gt;E93,"過高","")</f>
        <v/>
      </c>
      <c r="J94" s="351" t="str">
        <f t="shared" ref="J94:J96" si="372">IF(F94&lt;F93,"破低","")</f>
        <v/>
      </c>
      <c r="K94" s="352">
        <v>551694</v>
      </c>
      <c r="L94" s="75">
        <f t="shared" ref="L94:L96" si="373">K94-K93</f>
        <v>21933</v>
      </c>
      <c r="M94" s="76">
        <f t="shared" ref="M94:M96" si="374">L94/K93</f>
        <v>4.1401688686030114E-2</v>
      </c>
      <c r="N94" s="352">
        <v>132985</v>
      </c>
      <c r="O94" s="352">
        <v>449744</v>
      </c>
      <c r="P94" s="352"/>
      <c r="Q94" s="352"/>
      <c r="R94" s="352"/>
      <c r="S94" s="352">
        <v>2218887</v>
      </c>
      <c r="T94" s="75">
        <f t="shared" ref="T94:T95" si="375">S94-S93</f>
        <v>-1625</v>
      </c>
      <c r="U94" s="76">
        <f t="shared" ref="U94:U95" si="376">T94/S93</f>
        <v>-7.3181320344136846E-4</v>
      </c>
    </row>
    <row r="95" spans="1:21" s="296" customFormat="1">
      <c r="A95" s="347">
        <v>43390</v>
      </c>
      <c r="B95" s="348" t="s">
        <v>192</v>
      </c>
      <c r="C95" s="137">
        <v>43422</v>
      </c>
      <c r="D95" s="346">
        <v>72.17</v>
      </c>
      <c r="E95" s="350">
        <v>72.430000000000007</v>
      </c>
      <c r="F95" s="350">
        <v>69.430000000000007</v>
      </c>
      <c r="G95" s="350">
        <v>70.05</v>
      </c>
      <c r="H95" s="371">
        <f t="shared" si="370"/>
        <v>300</v>
      </c>
      <c r="I95" s="351" t="str">
        <f t="shared" si="371"/>
        <v>過高</v>
      </c>
      <c r="J95" s="351" t="str">
        <f t="shared" si="372"/>
        <v>破低</v>
      </c>
      <c r="K95" s="352">
        <v>665726</v>
      </c>
      <c r="L95" s="75">
        <f t="shared" si="373"/>
        <v>114032</v>
      </c>
      <c r="M95" s="76">
        <f t="shared" si="374"/>
        <v>0.20669429067562817</v>
      </c>
      <c r="N95" s="352">
        <v>81754</v>
      </c>
      <c r="O95" s="352">
        <v>467215</v>
      </c>
      <c r="P95" s="352"/>
      <c r="Q95" s="352"/>
      <c r="R95" s="352"/>
      <c r="S95" s="352">
        <v>2194157</v>
      </c>
      <c r="T95" s="75">
        <f t="shared" si="375"/>
        <v>-24730</v>
      </c>
      <c r="U95" s="76">
        <f t="shared" si="376"/>
        <v>-1.114522731441484E-2</v>
      </c>
    </row>
    <row r="96" spans="1:21" s="296" customFormat="1">
      <c r="A96" s="347">
        <v>43391</v>
      </c>
      <c r="B96" s="348" t="s">
        <v>102</v>
      </c>
      <c r="C96" s="137">
        <v>43422</v>
      </c>
      <c r="D96" s="346">
        <v>70.03</v>
      </c>
      <c r="E96" s="350">
        <v>70.03</v>
      </c>
      <c r="F96" s="350">
        <v>68.47</v>
      </c>
      <c r="G96" s="350">
        <v>68.650000000000006</v>
      </c>
      <c r="H96" s="371">
        <f t="shared" si="370"/>
        <v>156.00000000000023</v>
      </c>
      <c r="I96" s="351" t="str">
        <f t="shared" si="371"/>
        <v/>
      </c>
      <c r="J96" s="351" t="str">
        <f t="shared" si="372"/>
        <v>破低</v>
      </c>
      <c r="K96" s="352">
        <v>209865</v>
      </c>
      <c r="L96" s="75">
        <f t="shared" si="373"/>
        <v>-455861</v>
      </c>
      <c r="M96" s="76">
        <f t="shared" si="374"/>
        <v>-0.68475769310497114</v>
      </c>
      <c r="N96" s="352">
        <v>61440</v>
      </c>
      <c r="O96" s="352">
        <v>478775</v>
      </c>
      <c r="P96" s="352"/>
      <c r="Q96" s="352"/>
      <c r="R96" s="352"/>
      <c r="S96" s="352">
        <v>2198650</v>
      </c>
      <c r="T96" s="75">
        <f t="shared" ref="T96:T97" si="377">S96-S95</f>
        <v>4493</v>
      </c>
      <c r="U96" s="76">
        <f t="shared" ref="U96:U97" si="378">T96/S95</f>
        <v>2.0477112622296397E-3</v>
      </c>
    </row>
    <row r="97" spans="1:21" s="296" customFormat="1">
      <c r="A97" s="347">
        <v>43392</v>
      </c>
      <c r="B97" s="348" t="s">
        <v>100</v>
      </c>
      <c r="C97" s="137">
        <v>43422</v>
      </c>
      <c r="D97" s="346">
        <v>68.760000000000005</v>
      </c>
      <c r="E97" s="350">
        <v>69.900000000000006</v>
      </c>
      <c r="F97" s="350">
        <v>68.62</v>
      </c>
      <c r="G97" s="350">
        <v>69.540000000000006</v>
      </c>
      <c r="H97" s="371">
        <f t="shared" ref="H97:H98" si="379">(E97-F97)*100</f>
        <v>128.00000000000011</v>
      </c>
      <c r="I97" s="351" t="str">
        <f t="shared" ref="I97:I98" si="380">IF(E97&gt;E96,"過高","")</f>
        <v/>
      </c>
      <c r="J97" s="351" t="str">
        <f t="shared" ref="J97:J98" si="381">IF(F97&lt;F96,"破低","")</f>
        <v/>
      </c>
      <c r="K97" s="352">
        <v>101357</v>
      </c>
      <c r="L97" s="75">
        <f t="shared" ref="L97:L98" si="382">K97-K96</f>
        <v>-108508</v>
      </c>
      <c r="M97" s="76">
        <f t="shared" ref="M97:M98" si="383">L97/K96</f>
        <v>-0.51703714292521386</v>
      </c>
      <c r="N97" s="352">
        <v>24949</v>
      </c>
      <c r="O97" s="352">
        <v>485983</v>
      </c>
      <c r="P97" s="352"/>
      <c r="Q97" s="352"/>
      <c r="R97" s="352"/>
      <c r="S97" s="352">
        <v>2171622</v>
      </c>
      <c r="T97" s="75">
        <f t="shared" si="377"/>
        <v>-27028</v>
      </c>
      <c r="U97" s="76">
        <f t="shared" si="378"/>
        <v>-1.2292997976030746E-2</v>
      </c>
    </row>
    <row r="98" spans="1:21" s="328" customFormat="1">
      <c r="A98" s="319">
        <v>43395</v>
      </c>
      <c r="B98" s="320" t="s">
        <v>98</v>
      </c>
      <c r="C98" s="321">
        <v>43422</v>
      </c>
      <c r="D98" s="323">
        <v>69.41</v>
      </c>
      <c r="E98" s="323">
        <v>69.650000000000006</v>
      </c>
      <c r="F98" s="323">
        <v>68.27</v>
      </c>
      <c r="G98" s="323">
        <v>69.25</v>
      </c>
      <c r="H98" s="501">
        <f t="shared" si="379"/>
        <v>138.00000000000097</v>
      </c>
      <c r="I98" s="502" t="str">
        <f t="shared" si="380"/>
        <v/>
      </c>
      <c r="J98" s="502" t="str">
        <f t="shared" si="381"/>
        <v>破低</v>
      </c>
      <c r="K98" s="325">
        <v>27415</v>
      </c>
      <c r="L98" s="326">
        <f t="shared" si="382"/>
        <v>-73942</v>
      </c>
      <c r="M98" s="327">
        <f t="shared" si="383"/>
        <v>-0.72952040806259066</v>
      </c>
      <c r="N98" s="325">
        <v>489092</v>
      </c>
      <c r="O98" s="325">
        <v>210538</v>
      </c>
      <c r="P98" s="325"/>
      <c r="Q98" s="325"/>
      <c r="R98" s="325"/>
      <c r="S98" s="325">
        <v>2153981</v>
      </c>
      <c r="T98" s="326">
        <f t="shared" ref="T98" si="384">S98-S97</f>
        <v>-17641</v>
      </c>
      <c r="U98" s="327">
        <f t="shared" ref="U98" si="385">T98/S97</f>
        <v>-8.1234211110405036E-3</v>
      </c>
    </row>
    <row r="99" spans="1:21" s="92" customFormat="1">
      <c r="A99" s="85">
        <v>43396</v>
      </c>
      <c r="B99" s="86" t="s">
        <v>97</v>
      </c>
      <c r="C99" s="87">
        <v>43452</v>
      </c>
      <c r="D99" s="205">
        <v>69.55</v>
      </c>
      <c r="E99" s="205">
        <v>69.66</v>
      </c>
      <c r="F99" s="205">
        <v>65.739999999999995</v>
      </c>
      <c r="G99" s="205">
        <v>66.09</v>
      </c>
      <c r="H99" s="371">
        <f t="shared" ref="H99" si="386">(E99-F99)*100</f>
        <v>392.00000000000017</v>
      </c>
      <c r="I99" s="351" t="str">
        <f t="shared" ref="I99" si="387">IF(E99&gt;E98,"過高","")</f>
        <v>過高</v>
      </c>
      <c r="J99" s="351" t="str">
        <f t="shared" ref="J99" si="388">IF(F99&lt;F98,"破低","")</f>
        <v>破低</v>
      </c>
      <c r="K99" s="194">
        <v>842127</v>
      </c>
      <c r="L99" s="75">
        <f t="shared" ref="L99" si="389">K99-K98</f>
        <v>814712</v>
      </c>
      <c r="M99" s="76">
        <f t="shared" ref="M99" si="390">L99/K98</f>
        <v>29.717745759620644</v>
      </c>
      <c r="N99" s="194">
        <v>476388</v>
      </c>
      <c r="O99" s="194">
        <v>211529</v>
      </c>
      <c r="P99" s="194"/>
      <c r="Q99" s="194"/>
      <c r="R99" s="194"/>
      <c r="S99" s="194">
        <v>2128679</v>
      </c>
      <c r="T99" s="75">
        <f t="shared" ref="T99" si="391">S99-S98</f>
        <v>-25302</v>
      </c>
      <c r="U99" s="76">
        <f t="shared" ref="U99" si="392">T99/S98</f>
        <v>-1.1746621720433004E-2</v>
      </c>
    </row>
    <row r="100" spans="1:21" s="92" customFormat="1">
      <c r="A100" s="85">
        <v>43397</v>
      </c>
      <c r="B100" s="86" t="s">
        <v>192</v>
      </c>
      <c r="C100" s="87">
        <v>43452</v>
      </c>
      <c r="D100" s="205">
        <v>66.17</v>
      </c>
      <c r="E100" s="205">
        <v>67.72</v>
      </c>
      <c r="F100" s="205">
        <v>66.05</v>
      </c>
      <c r="G100" s="205">
        <v>66.39</v>
      </c>
      <c r="H100" s="371">
        <f t="shared" ref="H100" si="393">(E100-F100)*100</f>
        <v>167.00000000000017</v>
      </c>
      <c r="I100" s="351" t="str">
        <f t="shared" ref="I100" si="394">IF(E100&gt;E99,"過高","")</f>
        <v/>
      </c>
      <c r="J100" s="351" t="str">
        <f t="shared" ref="J100" si="395">IF(F100&lt;F99,"破低","")</f>
        <v/>
      </c>
      <c r="K100" s="194">
        <v>760695</v>
      </c>
      <c r="L100" s="75">
        <f t="shared" ref="L100" si="396">K100-K99</f>
        <v>-81432</v>
      </c>
      <c r="M100" s="76">
        <f t="shared" ref="M100" si="397">L100/K99</f>
        <v>-9.6698003982772202E-2</v>
      </c>
      <c r="N100" s="194">
        <v>472374</v>
      </c>
      <c r="O100" s="194">
        <v>214642</v>
      </c>
      <c r="P100" s="194"/>
      <c r="Q100" s="194"/>
      <c r="R100" s="194"/>
      <c r="S100" s="194">
        <v>2125059</v>
      </c>
      <c r="T100" s="75">
        <f t="shared" ref="T100" si="398">S100-S99</f>
        <v>-3620</v>
      </c>
      <c r="U100" s="76">
        <f t="shared" ref="U100" si="399">T100/S99</f>
        <v>-1.7005851986137881E-3</v>
      </c>
    </row>
    <row r="101" spans="1:21" s="92" customFormat="1">
      <c r="A101" s="85">
        <v>43398</v>
      </c>
      <c r="B101" s="86" t="s">
        <v>102</v>
      </c>
      <c r="C101" s="87">
        <v>43452</v>
      </c>
      <c r="D101" s="205">
        <v>66.36</v>
      </c>
      <c r="E101" s="205">
        <v>67.650000000000006</v>
      </c>
      <c r="F101" s="205">
        <v>65.989999999999995</v>
      </c>
      <c r="G101" s="205">
        <v>66.97</v>
      </c>
      <c r="H101" s="371">
        <f t="shared" ref="H101" si="400">(E101-F101)*100</f>
        <v>166.00000000000108</v>
      </c>
      <c r="I101" s="351" t="str">
        <f t="shared" ref="I101" si="401">IF(E101&gt;E100,"過高","")</f>
        <v/>
      </c>
      <c r="J101" s="351" t="str">
        <f t="shared" ref="J101" si="402">IF(F101&lt;F100,"破低","")</f>
        <v>破低</v>
      </c>
      <c r="K101" s="194">
        <v>563622</v>
      </c>
      <c r="L101" s="75">
        <f t="shared" ref="L101" si="403">K101-K100</f>
        <v>-197073</v>
      </c>
      <c r="M101" s="76">
        <f t="shared" ref="M101" si="404">L101/K100</f>
        <v>-0.25906966655492675</v>
      </c>
      <c r="N101" s="194">
        <v>463771</v>
      </c>
      <c r="O101" s="194">
        <v>215056</v>
      </c>
      <c r="P101" s="194"/>
      <c r="Q101" s="194"/>
      <c r="R101" s="194"/>
      <c r="S101" s="194">
        <v>2110990</v>
      </c>
      <c r="T101" s="75">
        <f t="shared" ref="T101:T102" si="405">S101-S100</f>
        <v>-14069</v>
      </c>
      <c r="U101" s="76">
        <f t="shared" ref="U101:U102" si="406">T101/S100</f>
        <v>-6.6205220655050044E-3</v>
      </c>
    </row>
    <row r="102" spans="1:21" s="92" customFormat="1">
      <c r="A102" s="85">
        <v>43399</v>
      </c>
      <c r="B102" s="86" t="s">
        <v>100</v>
      </c>
      <c r="C102" s="87">
        <v>43452</v>
      </c>
      <c r="D102" s="205">
        <v>66.95</v>
      </c>
      <c r="E102" s="205">
        <v>67.88</v>
      </c>
      <c r="F102" s="205">
        <v>66.2</v>
      </c>
      <c r="G102" s="205">
        <v>67.62</v>
      </c>
      <c r="H102" s="371">
        <f t="shared" ref="H102:H103" si="407">(E102-F102)*100</f>
        <v>167.99999999999926</v>
      </c>
      <c r="I102" s="351" t="str">
        <f t="shared" ref="I102:I103" si="408">IF(E102&gt;E101,"過高","")</f>
        <v>過高</v>
      </c>
      <c r="J102" s="351" t="str">
        <f t="shared" ref="J102:J103" si="409">IF(F102&lt;F101,"破低","")</f>
        <v/>
      </c>
      <c r="K102" s="194">
        <v>606299</v>
      </c>
      <c r="L102" s="75">
        <f t="shared" ref="L102:L103" si="410">K102-K101</f>
        <v>42677</v>
      </c>
      <c r="M102" s="76">
        <f t="shared" ref="M102:M103" si="411">L102/K101</f>
        <v>7.5719187682524808E-2</v>
      </c>
      <c r="N102" s="194">
        <v>459476</v>
      </c>
      <c r="O102" s="194">
        <v>217917</v>
      </c>
      <c r="P102" s="194"/>
      <c r="Q102" s="194"/>
      <c r="R102" s="194"/>
      <c r="S102" s="194">
        <v>2102836</v>
      </c>
      <c r="T102" s="75">
        <f t="shared" si="405"/>
        <v>-8154</v>
      </c>
      <c r="U102" s="76">
        <f t="shared" si="406"/>
        <v>-3.8626426463412903E-3</v>
      </c>
    </row>
    <row r="103" spans="1:21" s="296" customFormat="1">
      <c r="A103" s="347">
        <v>43402</v>
      </c>
      <c r="B103" s="348" t="s">
        <v>98</v>
      </c>
      <c r="C103" s="137">
        <v>43452</v>
      </c>
      <c r="D103" s="346">
        <v>67.55</v>
      </c>
      <c r="E103" s="350">
        <v>67.95</v>
      </c>
      <c r="F103" s="350">
        <v>66.290000000000006</v>
      </c>
      <c r="G103" s="350">
        <v>66.69</v>
      </c>
      <c r="H103" s="371">
        <f t="shared" si="407"/>
        <v>165.99999999999966</v>
      </c>
      <c r="I103" s="351" t="str">
        <f t="shared" si="408"/>
        <v>過高</v>
      </c>
      <c r="J103" s="351" t="str">
        <f t="shared" si="409"/>
        <v/>
      </c>
      <c r="K103" s="352">
        <v>488166</v>
      </c>
      <c r="L103" s="75">
        <f t="shared" si="410"/>
        <v>-118133</v>
      </c>
      <c r="M103" s="76">
        <f t="shared" si="411"/>
        <v>-0.19484280858124456</v>
      </c>
      <c r="N103" s="352">
        <v>454348</v>
      </c>
      <c r="O103" s="352">
        <v>217021</v>
      </c>
      <c r="P103" s="352"/>
      <c r="Q103" s="352"/>
      <c r="R103" s="352"/>
      <c r="S103" s="352">
        <v>2098158</v>
      </c>
      <c r="T103" s="75">
        <f t="shared" ref="T103" si="412">S103-S102</f>
        <v>-4678</v>
      </c>
      <c r="U103" s="76">
        <f t="shared" ref="U103" si="413">T103/S102</f>
        <v>-2.2246147583549073E-3</v>
      </c>
    </row>
    <row r="104" spans="1:21" s="296" customFormat="1">
      <c r="A104" s="347">
        <v>43403</v>
      </c>
      <c r="B104" s="348" t="s">
        <v>97</v>
      </c>
      <c r="C104" s="137">
        <v>43452</v>
      </c>
      <c r="D104" s="346">
        <v>66.680000000000007</v>
      </c>
      <c r="E104" s="350">
        <v>67.260000000000005</v>
      </c>
      <c r="F104" s="350">
        <v>65.33</v>
      </c>
      <c r="G104" s="350">
        <v>66.349999999999994</v>
      </c>
      <c r="H104" s="371">
        <f t="shared" ref="H104" si="414">(E104-F104)*100</f>
        <v>193.00000000000068</v>
      </c>
      <c r="I104" s="351" t="str">
        <f t="shared" ref="I104" si="415">IF(E104&gt;E103,"過高","")</f>
        <v/>
      </c>
      <c r="J104" s="351" t="str">
        <f t="shared" ref="J104" si="416">IF(F104&lt;F103,"破低","")</f>
        <v>破低</v>
      </c>
      <c r="K104" s="352">
        <v>697989</v>
      </c>
      <c r="L104" s="75">
        <f t="shared" ref="L104" si="417">K104-K103</f>
        <v>209823</v>
      </c>
      <c r="M104" s="76">
        <f t="shared" ref="M104" si="418">L104/K103</f>
        <v>0.4298189550275931</v>
      </c>
      <c r="N104" s="352">
        <v>443231</v>
      </c>
      <c r="O104" s="352">
        <v>218204</v>
      </c>
      <c r="P104" s="352"/>
      <c r="Q104" s="352"/>
      <c r="R104" s="352"/>
      <c r="S104" s="352">
        <v>2093055</v>
      </c>
      <c r="T104" s="75">
        <f t="shared" ref="T104" si="419">S104-S103</f>
        <v>-5103</v>
      </c>
      <c r="U104" s="76">
        <f t="shared" ref="U104" si="420">T104/S103</f>
        <v>-2.4321333283766045E-3</v>
      </c>
    </row>
    <row r="105" spans="1:21" s="296" customFormat="1">
      <c r="A105" s="347">
        <v>43404</v>
      </c>
      <c r="B105" s="348" t="s">
        <v>192</v>
      </c>
      <c r="C105" s="137">
        <v>43452</v>
      </c>
      <c r="D105" s="346">
        <v>66.319999999999993</v>
      </c>
      <c r="E105" s="350">
        <v>67</v>
      </c>
      <c r="F105" s="350">
        <v>64.81</v>
      </c>
      <c r="G105" s="350">
        <v>64.86</v>
      </c>
      <c r="H105" s="371">
        <f t="shared" ref="H105" si="421">(E105-F105)*100</f>
        <v>218.99999999999977</v>
      </c>
      <c r="I105" s="351" t="str">
        <f t="shared" ref="I105" si="422">IF(E105&gt;E104,"過高","")</f>
        <v/>
      </c>
      <c r="J105" s="351" t="str">
        <f t="shared" ref="J105" si="423">IF(F105&lt;F104,"破低","")</f>
        <v>破低</v>
      </c>
      <c r="K105" s="352">
        <v>680818</v>
      </c>
      <c r="L105" s="75">
        <f t="shared" ref="L105" si="424">K105-K104</f>
        <v>-17171</v>
      </c>
      <c r="M105" s="76">
        <f t="shared" ref="M105" si="425">L105/K104</f>
        <v>-2.4600674222659668E-2</v>
      </c>
      <c r="N105" s="352">
        <v>432487</v>
      </c>
      <c r="O105" s="352">
        <v>210704</v>
      </c>
      <c r="P105" s="352"/>
      <c r="Q105" s="352"/>
      <c r="R105" s="352"/>
      <c r="S105" s="352">
        <v>2082032</v>
      </c>
      <c r="T105" s="75">
        <f t="shared" ref="T105" si="426">S105-S104</f>
        <v>-11023</v>
      </c>
      <c r="U105" s="76">
        <f t="shared" ref="U105" si="427">T105/S104</f>
        <v>-5.2664645697318036E-3</v>
      </c>
    </row>
    <row r="106" spans="1:21" s="296" customFormat="1">
      <c r="A106" s="347">
        <v>43405</v>
      </c>
      <c r="B106" s="348" t="s">
        <v>102</v>
      </c>
      <c r="C106" s="137">
        <v>43452</v>
      </c>
      <c r="D106" s="346">
        <v>64.88</v>
      </c>
      <c r="E106" s="350">
        <v>65.39</v>
      </c>
      <c r="F106" s="350">
        <v>63.11</v>
      </c>
      <c r="G106" s="350">
        <v>63.54</v>
      </c>
      <c r="H106" s="371">
        <f t="shared" ref="H106:H107" si="428">(E106-F106)*100</f>
        <v>228.00000000000011</v>
      </c>
      <c r="I106" s="351" t="str">
        <f t="shared" ref="I106:I107" si="429">IF(E106&gt;E105,"過高","")</f>
        <v/>
      </c>
      <c r="J106" s="351" t="str">
        <f t="shared" ref="J106:J107" si="430">IF(F106&lt;F105,"破低","")</f>
        <v>破低</v>
      </c>
      <c r="K106" s="352">
        <v>803627</v>
      </c>
      <c r="L106" s="75">
        <f t="shared" ref="L106:L107" si="431">K106-K105</f>
        <v>122809</v>
      </c>
      <c r="M106" s="76">
        <f t="shared" ref="M106:M107" si="432">L106/K105</f>
        <v>0.18038447867124546</v>
      </c>
      <c r="N106" s="352">
        <v>435959</v>
      </c>
      <c r="O106" s="352">
        <v>215727</v>
      </c>
      <c r="P106" s="352"/>
      <c r="Q106" s="352"/>
      <c r="R106" s="352"/>
      <c r="S106" s="352">
        <v>2079404</v>
      </c>
      <c r="T106" s="75">
        <f t="shared" ref="T106" si="433">S106-S105</f>
        <v>-2628</v>
      </c>
      <c r="U106" s="76">
        <f t="shared" ref="U106" si="434">T106/S105</f>
        <v>-1.2622284383717445E-3</v>
      </c>
    </row>
    <row r="107" spans="1:21" s="296" customFormat="1">
      <c r="A107" s="347">
        <v>43406</v>
      </c>
      <c r="B107" s="348" t="s">
        <v>100</v>
      </c>
      <c r="C107" s="137">
        <v>43452</v>
      </c>
      <c r="D107" s="346">
        <v>63.5</v>
      </c>
      <c r="E107" s="350">
        <v>63.95</v>
      </c>
      <c r="F107" s="350">
        <v>62.63</v>
      </c>
      <c r="G107" s="350">
        <v>62.86</v>
      </c>
      <c r="H107" s="371">
        <f t="shared" si="428"/>
        <v>132.00000000000003</v>
      </c>
      <c r="I107" s="351" t="str">
        <f t="shared" si="429"/>
        <v/>
      </c>
      <c r="J107" s="351" t="str">
        <f t="shared" si="430"/>
        <v>破低</v>
      </c>
      <c r="K107" s="352">
        <v>728938</v>
      </c>
      <c r="L107" s="75">
        <f t="shared" si="431"/>
        <v>-74689</v>
      </c>
      <c r="M107" s="76">
        <f t="shared" si="432"/>
        <v>-9.2939883801813533E-2</v>
      </c>
      <c r="N107" s="352">
        <v>424118</v>
      </c>
      <c r="O107" s="352">
        <v>220369</v>
      </c>
      <c r="P107" s="352"/>
      <c r="Q107" s="352"/>
      <c r="R107" s="352"/>
      <c r="S107" s="352">
        <v>2080853</v>
      </c>
      <c r="T107" s="75">
        <f t="shared" ref="T107" si="435">S107-S106</f>
        <v>1449</v>
      </c>
      <c r="U107" s="76">
        <f t="shared" ref="U107" si="436">T107/S106</f>
        <v>6.9683428520864632E-4</v>
      </c>
    </row>
    <row r="108" spans="1:21" s="92" customFormat="1">
      <c r="A108" s="85">
        <v>43409</v>
      </c>
      <c r="B108" s="86" t="s">
        <v>98</v>
      </c>
      <c r="C108" s="87">
        <v>43452</v>
      </c>
      <c r="D108" s="205">
        <v>62.7</v>
      </c>
      <c r="E108" s="205">
        <v>63.28</v>
      </c>
      <c r="F108" s="205">
        <v>62.58</v>
      </c>
      <c r="G108" s="205">
        <v>63.2</v>
      </c>
      <c r="H108" s="371">
        <f t="shared" ref="H108" si="437">(E108-F108)*100</f>
        <v>70.000000000000284</v>
      </c>
      <c r="I108" s="351" t="str">
        <f t="shared" ref="I108" si="438">IF(E108&gt;E107,"過高","")</f>
        <v/>
      </c>
      <c r="J108" s="351" t="str">
        <f t="shared" ref="J108" si="439">IF(F108&lt;F107,"破低","")</f>
        <v>破低</v>
      </c>
      <c r="K108" s="194">
        <v>230075</v>
      </c>
      <c r="L108" s="75">
        <f t="shared" ref="L108" si="440">K108-K107</f>
        <v>-498863</v>
      </c>
      <c r="M108" s="76">
        <f t="shared" ref="M108" si="441">L108/K107</f>
        <v>-0.68436958973191131</v>
      </c>
      <c r="N108" s="194">
        <v>399347</v>
      </c>
      <c r="O108" s="194">
        <v>221467</v>
      </c>
      <c r="P108" s="194"/>
      <c r="Q108" s="194"/>
      <c r="R108" s="194"/>
      <c r="S108" s="194">
        <v>2062469</v>
      </c>
      <c r="T108" s="75">
        <f t="shared" ref="T108" si="442">S108-S107</f>
        <v>-18384</v>
      </c>
      <c r="U108" s="76">
        <f t="shared" ref="U108" si="443">T108/S107</f>
        <v>-8.834838405211709E-3</v>
      </c>
    </row>
    <row r="109" spans="1:21" s="92" customFormat="1">
      <c r="A109" s="85">
        <v>43410</v>
      </c>
      <c r="B109" s="86" t="s">
        <v>97</v>
      </c>
      <c r="C109" s="87">
        <v>43452</v>
      </c>
      <c r="D109" s="205">
        <v>62.7</v>
      </c>
      <c r="E109" s="205">
        <v>63.32</v>
      </c>
      <c r="F109" s="205">
        <v>61.31</v>
      </c>
      <c r="G109" s="205">
        <v>61.77</v>
      </c>
      <c r="H109" s="371">
        <f t="shared" ref="H109" si="444">(E109-F109)*100</f>
        <v>200.9999999999998</v>
      </c>
      <c r="I109" s="351" t="str">
        <f t="shared" ref="I109" si="445">IF(E109&gt;E108,"過高","")</f>
        <v>過高</v>
      </c>
      <c r="J109" s="351" t="str">
        <f t="shared" ref="J109" si="446">IF(F109&lt;F108,"破低","")</f>
        <v>破低</v>
      </c>
      <c r="K109" s="194">
        <v>771854</v>
      </c>
      <c r="L109" s="75">
        <f t="shared" ref="L109" si="447">K109-K108</f>
        <v>541779</v>
      </c>
      <c r="M109" s="76">
        <f t="shared" ref="M109" si="448">L109/K108</f>
        <v>2.3547930022818644</v>
      </c>
      <c r="N109" s="194">
        <v>377866</v>
      </c>
      <c r="O109" s="194">
        <v>240130</v>
      </c>
      <c r="P109" s="194"/>
      <c r="Q109" s="194"/>
      <c r="R109" s="194"/>
      <c r="S109" s="194">
        <v>2075239</v>
      </c>
      <c r="T109" s="75">
        <f t="shared" ref="T109" si="449">S109-S108</f>
        <v>12770</v>
      </c>
      <c r="U109" s="76">
        <f t="shared" ref="U109" si="450">T109/S108</f>
        <v>6.1916082132628418E-3</v>
      </c>
    </row>
    <row r="110" spans="1:21" s="92" customFormat="1">
      <c r="A110" s="85">
        <v>43411</v>
      </c>
      <c r="B110" s="86" t="s">
        <v>192</v>
      </c>
      <c r="C110" s="87">
        <v>43452</v>
      </c>
      <c r="D110" s="205">
        <v>61.74</v>
      </c>
      <c r="E110" s="205">
        <v>63.18</v>
      </c>
      <c r="F110" s="205">
        <v>61.2</v>
      </c>
      <c r="G110" s="205">
        <v>61.59</v>
      </c>
      <c r="H110" s="371">
        <f t="shared" ref="H110:H112" si="451">(E110-F110)*100</f>
        <v>197.99999999999969</v>
      </c>
      <c r="I110" s="351" t="str">
        <f t="shared" ref="I110:I112" si="452">IF(E110&gt;E109,"過高","")</f>
        <v/>
      </c>
      <c r="J110" s="351" t="str">
        <f t="shared" ref="J110:J112" si="453">IF(F110&lt;F109,"破低","")</f>
        <v>破低</v>
      </c>
      <c r="K110" s="194">
        <v>888091</v>
      </c>
      <c r="L110" s="75">
        <f t="shared" ref="L110:L112" si="454">K110-K109</f>
        <v>116237</v>
      </c>
      <c r="M110" s="76">
        <f t="shared" ref="M110:M112" si="455">L110/K109</f>
        <v>0.15059454249119653</v>
      </c>
      <c r="N110" s="194">
        <v>349107</v>
      </c>
      <c r="O110" s="194">
        <v>257925</v>
      </c>
      <c r="P110" s="194"/>
      <c r="Q110" s="194"/>
      <c r="R110" s="194"/>
      <c r="S110" s="194">
        <v>2084920</v>
      </c>
      <c r="T110" s="75">
        <f t="shared" ref="T110:T111" si="456">S110-S109</f>
        <v>9681</v>
      </c>
      <c r="U110" s="76">
        <f t="shared" ref="U110:U111" si="457">T110/S109</f>
        <v>4.6650048500437779E-3</v>
      </c>
    </row>
    <row r="111" spans="1:21" s="92" customFormat="1">
      <c r="A111" s="85">
        <v>43412</v>
      </c>
      <c r="B111" s="86" t="s">
        <v>102</v>
      </c>
      <c r="C111" s="87">
        <v>43452</v>
      </c>
      <c r="D111" s="205">
        <v>61.64</v>
      </c>
      <c r="E111" s="205">
        <v>62.42</v>
      </c>
      <c r="F111" s="205">
        <v>60.4</v>
      </c>
      <c r="G111" s="205">
        <v>60.77</v>
      </c>
      <c r="H111" s="371">
        <f t="shared" si="451"/>
        <v>202.00000000000031</v>
      </c>
      <c r="I111" s="351" t="str">
        <f t="shared" si="452"/>
        <v/>
      </c>
      <c r="J111" s="351" t="str">
        <f t="shared" si="453"/>
        <v>破低</v>
      </c>
      <c r="K111" s="194">
        <v>782790</v>
      </c>
      <c r="L111" s="75">
        <f t="shared" si="454"/>
        <v>-105301</v>
      </c>
      <c r="M111" s="76">
        <f t="shared" si="455"/>
        <v>-0.11857005644691816</v>
      </c>
      <c r="N111" s="194">
        <v>314185</v>
      </c>
      <c r="O111" s="194">
        <v>277521</v>
      </c>
      <c r="P111" s="194"/>
      <c r="Q111" s="194"/>
      <c r="R111" s="194"/>
      <c r="S111" s="194">
        <v>2089503</v>
      </c>
      <c r="T111" s="75">
        <f t="shared" si="456"/>
        <v>4583</v>
      </c>
      <c r="U111" s="76">
        <f t="shared" si="457"/>
        <v>2.1981658768681772E-3</v>
      </c>
    </row>
    <row r="112" spans="1:21" s="92" customFormat="1">
      <c r="A112" s="85">
        <v>43413</v>
      </c>
      <c r="B112" s="86" t="s">
        <v>100</v>
      </c>
      <c r="C112" s="87">
        <v>43452</v>
      </c>
      <c r="D112" s="205">
        <v>60.75</v>
      </c>
      <c r="E112" s="205">
        <v>60.79</v>
      </c>
      <c r="F112" s="205">
        <v>59.26</v>
      </c>
      <c r="G112" s="205">
        <v>59.87</v>
      </c>
      <c r="H112" s="371">
        <f t="shared" si="451"/>
        <v>153.00000000000011</v>
      </c>
      <c r="I112" s="351" t="str">
        <f t="shared" si="452"/>
        <v/>
      </c>
      <c r="J112" s="351" t="str">
        <f t="shared" si="453"/>
        <v>破低</v>
      </c>
      <c r="K112" s="194">
        <v>843549</v>
      </c>
      <c r="L112" s="75">
        <f t="shared" si="454"/>
        <v>60759</v>
      </c>
      <c r="M112" s="76">
        <f t="shared" si="455"/>
        <v>7.7618518376576087E-2</v>
      </c>
      <c r="N112" s="194">
        <v>279121</v>
      </c>
      <c r="O112" s="194">
        <v>315580</v>
      </c>
      <c r="P112" s="194"/>
      <c r="Q112" s="194"/>
      <c r="R112" s="194"/>
      <c r="S112" s="194">
        <v>2084493</v>
      </c>
      <c r="T112" s="75">
        <f t="shared" ref="T112" si="458">S112-S111</f>
        <v>-5010</v>
      </c>
      <c r="U112" s="76">
        <f t="shared" ref="U112" si="459">T112/S111</f>
        <v>-2.3976993572155676E-3</v>
      </c>
    </row>
    <row r="113" spans="1:21" s="296" customFormat="1">
      <c r="A113" s="347">
        <v>43416</v>
      </c>
      <c r="B113" s="348" t="s">
        <v>98</v>
      </c>
      <c r="C113" s="137">
        <v>43452</v>
      </c>
      <c r="D113" s="346">
        <v>60.7</v>
      </c>
      <c r="E113" s="350">
        <v>61.28</v>
      </c>
      <c r="F113" s="350">
        <v>58.68</v>
      </c>
      <c r="G113" s="350">
        <v>58.86</v>
      </c>
      <c r="H113" s="371">
        <f t="shared" ref="H113" si="460">(E113-F113)*100</f>
        <v>260.00000000000011</v>
      </c>
      <c r="I113" s="351" t="str">
        <f t="shared" ref="I113" si="461">IF(E113&gt;E112,"過高","")</f>
        <v>過高</v>
      </c>
      <c r="J113" s="351" t="str">
        <f t="shared" ref="J113" si="462">IF(F113&lt;F112,"破低","")</f>
        <v>破低</v>
      </c>
      <c r="K113" s="352">
        <v>831683</v>
      </c>
      <c r="L113" s="75">
        <f t="shared" ref="L113" si="463">K113-K112</f>
        <v>-11866</v>
      </c>
      <c r="M113" s="76">
        <f t="shared" ref="M113" si="464">L113/K112</f>
        <v>-1.4066758421858125E-2</v>
      </c>
      <c r="N113" s="352">
        <v>228816</v>
      </c>
      <c r="O113" s="352">
        <v>353475</v>
      </c>
      <c r="P113" s="352"/>
      <c r="Q113" s="352"/>
      <c r="R113" s="352"/>
      <c r="S113" s="352">
        <v>2086941</v>
      </c>
      <c r="T113" s="75">
        <f t="shared" ref="T113" si="465">S113-S112</f>
        <v>2448</v>
      </c>
      <c r="U113" s="76">
        <f t="shared" ref="U113" si="466">T113/S112</f>
        <v>1.1743862896157482E-3</v>
      </c>
    </row>
    <row r="114" spans="1:21" s="296" customFormat="1">
      <c r="A114" s="347">
        <v>43417</v>
      </c>
      <c r="B114" s="348" t="s">
        <v>97</v>
      </c>
      <c r="C114" s="137">
        <v>43452</v>
      </c>
      <c r="D114" s="346">
        <v>58.88</v>
      </c>
      <c r="E114" s="350">
        <v>59.35</v>
      </c>
      <c r="F114" s="350">
        <v>54.75</v>
      </c>
      <c r="G114" s="350">
        <v>55.28</v>
      </c>
      <c r="H114" s="371">
        <f t="shared" ref="H114" si="467">(E114-F114)*100</f>
        <v>460.00000000000011</v>
      </c>
      <c r="I114" s="351" t="str">
        <f t="shared" ref="I114" si="468">IF(E114&gt;E113,"過高","")</f>
        <v/>
      </c>
      <c r="J114" s="351" t="str">
        <f t="shared" ref="J114" si="469">IF(F114&lt;F113,"破低","")</f>
        <v>破低</v>
      </c>
      <c r="K114" s="352">
        <v>1078617</v>
      </c>
      <c r="L114" s="75">
        <f t="shared" ref="L114" si="470">K114-K113</f>
        <v>246934</v>
      </c>
      <c r="M114" s="76">
        <f t="shared" ref="M114" si="471">L114/K113</f>
        <v>0.29690879818392346</v>
      </c>
      <c r="N114" s="352">
        <v>201646</v>
      </c>
      <c r="O114" s="352">
        <v>397595</v>
      </c>
      <c r="P114" s="352"/>
      <c r="Q114" s="352"/>
      <c r="R114" s="352"/>
      <c r="S114" s="352">
        <v>2110793</v>
      </c>
      <c r="T114" s="75">
        <f t="shared" ref="T114" si="472">S114-S113</f>
        <v>23852</v>
      </c>
      <c r="U114" s="76">
        <f t="shared" ref="U114" si="473">T114/S113</f>
        <v>1.1429168337772846E-2</v>
      </c>
    </row>
    <row r="115" spans="1:21" s="296" customFormat="1">
      <c r="A115" s="347">
        <v>43418</v>
      </c>
      <c r="B115" s="348" t="s">
        <v>192</v>
      </c>
      <c r="C115" s="137">
        <v>43452</v>
      </c>
      <c r="D115" s="346">
        <v>55.27</v>
      </c>
      <c r="E115" s="350">
        <v>57.37</v>
      </c>
      <c r="F115" s="350">
        <v>55.13</v>
      </c>
      <c r="G115" s="350">
        <v>56</v>
      </c>
      <c r="H115" s="371">
        <f t="shared" ref="H115" si="474">(E115-F115)*100</f>
        <v>223.99999999999949</v>
      </c>
      <c r="I115" s="351" t="str">
        <f t="shared" ref="I115" si="475">IF(E115&gt;E114,"過高","")</f>
        <v/>
      </c>
      <c r="J115" s="351" t="str">
        <f t="shared" ref="J115" si="476">IF(F115&lt;F114,"破低","")</f>
        <v/>
      </c>
      <c r="K115" s="352">
        <v>860130</v>
      </c>
      <c r="L115" s="75">
        <f t="shared" ref="L115" si="477">K115-K114</f>
        <v>-218487</v>
      </c>
      <c r="M115" s="76">
        <f t="shared" ref="M115" si="478">L115/K114</f>
        <v>-0.20256216988977552</v>
      </c>
      <c r="N115" s="352">
        <v>105957</v>
      </c>
      <c r="O115" s="352">
        <v>409191</v>
      </c>
      <c r="P115" s="352"/>
      <c r="Q115" s="352"/>
      <c r="R115" s="352"/>
      <c r="S115" s="352">
        <v>2032833</v>
      </c>
      <c r="T115" s="75">
        <f t="shared" ref="T115" si="479">S115-S114</f>
        <v>-77960</v>
      </c>
      <c r="U115" s="76">
        <f t="shared" ref="U115" si="480">T115/S114</f>
        <v>-3.6933986421217049E-2</v>
      </c>
    </row>
    <row r="116" spans="1:21" s="296" customFormat="1">
      <c r="A116" s="347">
        <v>43419</v>
      </c>
      <c r="B116" s="348" t="s">
        <v>102</v>
      </c>
      <c r="C116" s="137">
        <v>43452</v>
      </c>
      <c r="D116" s="346">
        <v>56.24</v>
      </c>
      <c r="E116" s="350">
        <v>57.48</v>
      </c>
      <c r="F116" s="350">
        <v>55.8</v>
      </c>
      <c r="G116" s="350">
        <v>56.78</v>
      </c>
      <c r="H116" s="371">
        <f t="shared" ref="H116" si="481">(E116-F116)*100</f>
        <v>167.99999999999997</v>
      </c>
      <c r="I116" s="351" t="str">
        <f t="shared" ref="I116" si="482">IF(E116&gt;E115,"過高","")</f>
        <v>過高</v>
      </c>
      <c r="J116" s="351" t="str">
        <f t="shared" ref="J116" si="483">IF(F116&lt;F115,"破低","")</f>
        <v/>
      </c>
      <c r="K116" s="352">
        <v>600095</v>
      </c>
      <c r="L116" s="75">
        <f t="shared" ref="L116" si="484">K116-K115</f>
        <v>-260035</v>
      </c>
      <c r="M116" s="76">
        <f t="shared" ref="M116" si="485">L116/K115</f>
        <v>-0.30232057944729285</v>
      </c>
      <c r="N116" s="352">
        <v>72327</v>
      </c>
      <c r="O116" s="352">
        <v>422519</v>
      </c>
      <c r="P116" s="352"/>
      <c r="Q116" s="352"/>
      <c r="R116" s="352"/>
      <c r="S116" s="352">
        <v>2026511</v>
      </c>
      <c r="T116" s="75">
        <f t="shared" ref="T116" si="486">S116-S115</f>
        <v>-6322</v>
      </c>
      <c r="U116" s="76">
        <f t="shared" ref="U116" si="487">T116/S115</f>
        <v>-3.1099455784119995E-3</v>
      </c>
    </row>
    <row r="117" spans="1:21" s="296" customFormat="1">
      <c r="A117" s="347">
        <v>43420</v>
      </c>
      <c r="B117" s="348" t="s">
        <v>100</v>
      </c>
      <c r="C117" s="137">
        <v>43452</v>
      </c>
      <c r="D117" s="346">
        <v>56.78</v>
      </c>
      <c r="E117" s="350">
        <v>58.16</v>
      </c>
      <c r="F117" s="350">
        <v>56.12</v>
      </c>
      <c r="G117" s="350">
        <v>57.03</v>
      </c>
      <c r="H117" s="371">
        <f t="shared" ref="H117" si="488">(E117-F117)*100</f>
        <v>203.99999999999991</v>
      </c>
      <c r="I117" s="351" t="str">
        <f t="shared" ref="I117" si="489">IF(E117&gt;E116,"過高","")</f>
        <v>過高</v>
      </c>
      <c r="J117" s="351" t="str">
        <f t="shared" ref="J117" si="490">IF(F117&lt;F116,"破低","")</f>
        <v/>
      </c>
      <c r="K117" s="352">
        <v>730385</v>
      </c>
      <c r="L117" s="75">
        <f t="shared" ref="L117" si="491">K117-K116</f>
        <v>130290</v>
      </c>
      <c r="M117" s="76">
        <f t="shared" ref="M117" si="492">L117/K116</f>
        <v>0.21711562335963472</v>
      </c>
      <c r="N117" s="352">
        <v>25941</v>
      </c>
      <c r="O117" s="352">
        <v>436697</v>
      </c>
      <c r="P117" s="352"/>
      <c r="Q117" s="352"/>
      <c r="R117" s="352"/>
      <c r="S117" s="352">
        <v>1997219</v>
      </c>
      <c r="T117" s="75">
        <f t="shared" ref="T117:T119" si="493">S117-S116</f>
        <v>-29292</v>
      </c>
      <c r="U117" s="76">
        <f t="shared" ref="U117:U119" si="494">T117/S116</f>
        <v>-1.4454399704714162E-2</v>
      </c>
    </row>
    <row r="118" spans="1:21" s="92" customFormat="1">
      <c r="A118" s="85">
        <v>43423</v>
      </c>
      <c r="B118" s="86" t="s">
        <v>98</v>
      </c>
      <c r="C118" s="87">
        <v>43484</v>
      </c>
      <c r="D118" s="205">
        <v>57.03</v>
      </c>
      <c r="E118" s="205">
        <v>57.58</v>
      </c>
      <c r="F118" s="205">
        <v>55.28</v>
      </c>
      <c r="G118" s="205">
        <v>57.38</v>
      </c>
      <c r="H118" s="371">
        <f t="shared" ref="H118:H119" si="495">(E118-F118)*100</f>
        <v>229.99999999999972</v>
      </c>
      <c r="I118" s="351" t="str">
        <f t="shared" ref="I118:I119" si="496">IF(E118&gt;E117,"過高","")</f>
        <v/>
      </c>
      <c r="J118" s="351" t="str">
        <f t="shared" ref="J118:J119" si="497">IF(F118&lt;F117,"破低","")</f>
        <v>破低</v>
      </c>
      <c r="K118" s="194">
        <v>706175</v>
      </c>
      <c r="L118" s="75">
        <f t="shared" ref="L118:L119" si="498">K118-K117</f>
        <v>-24210</v>
      </c>
      <c r="M118" s="76">
        <f t="shared" ref="M118:M119" si="499">L118/K117</f>
        <v>-3.3146901976354934E-2</v>
      </c>
      <c r="N118" s="194">
        <v>435803</v>
      </c>
      <c r="O118" s="194">
        <v>156643</v>
      </c>
      <c r="P118" s="194"/>
      <c r="Q118" s="194"/>
      <c r="R118" s="194"/>
      <c r="S118" s="194">
        <v>1976725</v>
      </c>
      <c r="T118" s="90">
        <f t="shared" si="493"/>
        <v>-20494</v>
      </c>
      <c r="U118" s="555">
        <f t="shared" si="494"/>
        <v>-1.0261268293562198E-2</v>
      </c>
    </row>
    <row r="119" spans="1:21" s="312" customFormat="1">
      <c r="A119" s="304">
        <v>43424</v>
      </c>
      <c r="B119" s="305" t="s">
        <v>97</v>
      </c>
      <c r="C119" s="306">
        <v>43484</v>
      </c>
      <c r="D119" s="539">
        <v>57.39</v>
      </c>
      <c r="E119" s="539">
        <v>57.44</v>
      </c>
      <c r="F119" s="539">
        <v>52.77</v>
      </c>
      <c r="G119" s="539">
        <v>53.38</v>
      </c>
      <c r="H119" s="540">
        <f t="shared" si="495"/>
        <v>466.99999999999943</v>
      </c>
      <c r="I119" s="541" t="str">
        <f t="shared" si="496"/>
        <v/>
      </c>
      <c r="J119" s="541" t="str">
        <f t="shared" si="497"/>
        <v>破低</v>
      </c>
      <c r="K119" s="542">
        <v>997849</v>
      </c>
      <c r="L119" s="309">
        <f t="shared" si="498"/>
        <v>291674</v>
      </c>
      <c r="M119" s="421">
        <f t="shared" si="499"/>
        <v>0.41303359648812266</v>
      </c>
      <c r="N119" s="542">
        <v>441513</v>
      </c>
      <c r="O119" s="542">
        <v>159017</v>
      </c>
      <c r="P119" s="542"/>
      <c r="Q119" s="542"/>
      <c r="R119" s="542"/>
      <c r="S119" s="542">
        <v>1998866</v>
      </c>
      <c r="T119" s="309">
        <f t="shared" si="493"/>
        <v>22141</v>
      </c>
      <c r="U119" s="421">
        <f t="shared" si="494"/>
        <v>1.1200849890601879E-2</v>
      </c>
    </row>
    <row r="120" spans="1:21" s="92" customFormat="1">
      <c r="A120" s="85">
        <v>43425</v>
      </c>
      <c r="B120" s="86" t="s">
        <v>192</v>
      </c>
      <c r="C120" s="87">
        <v>43484</v>
      </c>
      <c r="D120" s="205">
        <v>53.39</v>
      </c>
      <c r="E120" s="205">
        <v>55.86</v>
      </c>
      <c r="F120" s="205">
        <v>53.39</v>
      </c>
      <c r="G120" s="205">
        <v>54.63</v>
      </c>
      <c r="H120" s="371">
        <f t="shared" ref="H120" si="500">(E120-F120)*100</f>
        <v>246.99999999999989</v>
      </c>
      <c r="I120" s="351" t="str">
        <f t="shared" ref="I120" si="501">IF(E120&gt;E119,"過高","")</f>
        <v/>
      </c>
      <c r="J120" s="351" t="str">
        <f t="shared" ref="J120" si="502">IF(F120&lt;F119,"破低","")</f>
        <v/>
      </c>
      <c r="K120" s="194">
        <v>753196</v>
      </c>
      <c r="L120" s="75">
        <f t="shared" ref="L120" si="503">K120-K119</f>
        <v>-244653</v>
      </c>
      <c r="M120" s="76">
        <f t="shared" ref="M120" si="504">L120/K119</f>
        <v>-0.24518038300384126</v>
      </c>
      <c r="N120" s="194">
        <v>433772</v>
      </c>
      <c r="O120" s="194">
        <v>158465</v>
      </c>
      <c r="P120" s="194"/>
      <c r="Q120" s="194"/>
      <c r="R120" s="194"/>
      <c r="S120" s="194">
        <v>1992533</v>
      </c>
      <c r="T120" s="75">
        <f t="shared" ref="T120" si="505">S120-S119</f>
        <v>-6333</v>
      </c>
      <c r="U120" s="76">
        <f t="shared" ref="U120" si="506">T120/S119</f>
        <v>-3.1682964240724492E-3</v>
      </c>
    </row>
    <row r="121" spans="1:21" s="126" customFormat="1">
      <c r="A121" s="120">
        <v>43426</v>
      </c>
      <c r="B121" s="121" t="s">
        <v>102</v>
      </c>
      <c r="C121" s="122">
        <v>43484</v>
      </c>
      <c r="D121" s="241"/>
      <c r="E121" s="241"/>
      <c r="F121" s="241"/>
      <c r="G121" s="241"/>
      <c r="H121" s="508"/>
      <c r="I121" s="509"/>
      <c r="J121" s="509"/>
      <c r="K121" s="239"/>
      <c r="L121" s="125"/>
      <c r="M121" s="504"/>
      <c r="N121" s="239"/>
      <c r="O121" s="239"/>
      <c r="P121" s="239"/>
      <c r="Q121" s="239"/>
      <c r="R121" s="239"/>
      <c r="S121" s="239"/>
      <c r="T121" s="125"/>
      <c r="U121" s="504"/>
    </row>
    <row r="122" spans="1:21" s="92" customFormat="1">
      <c r="A122" s="85">
        <v>43427</v>
      </c>
      <c r="B122" s="86" t="s">
        <v>100</v>
      </c>
      <c r="C122" s="87">
        <v>43484</v>
      </c>
      <c r="D122" s="205">
        <v>54.66</v>
      </c>
      <c r="E122" s="205">
        <v>54.82</v>
      </c>
      <c r="F122" s="205">
        <v>50.15</v>
      </c>
      <c r="G122" s="205">
        <v>50.39</v>
      </c>
      <c r="H122" s="371">
        <f t="shared" ref="H122:H123" si="507">(E122-F122)*100</f>
        <v>467.00000000000017</v>
      </c>
      <c r="I122" s="351"/>
      <c r="J122" s="351" t="s">
        <v>672</v>
      </c>
      <c r="K122" s="194">
        <v>1033970</v>
      </c>
      <c r="L122" s="75">
        <f>K122-K120</f>
        <v>280774</v>
      </c>
      <c r="M122" s="76">
        <f>L122/K120</f>
        <v>0.3727768070993473</v>
      </c>
      <c r="N122" s="194">
        <v>434636</v>
      </c>
      <c r="O122" s="194">
        <v>166681</v>
      </c>
      <c r="P122" s="194"/>
      <c r="Q122" s="194"/>
      <c r="R122" s="194"/>
      <c r="S122" s="194">
        <v>2015783</v>
      </c>
      <c r="T122" s="75">
        <f>S122-S120</f>
        <v>23250</v>
      </c>
      <c r="U122" s="76">
        <f>T122/S120</f>
        <v>1.1668564585881388E-2</v>
      </c>
    </row>
    <row r="123" spans="1:21" s="296" customFormat="1">
      <c r="A123" s="347">
        <v>43430</v>
      </c>
      <c r="B123" s="348" t="s">
        <v>98</v>
      </c>
      <c r="C123" s="137">
        <v>43484</v>
      </c>
      <c r="D123" s="346">
        <v>51.54</v>
      </c>
      <c r="E123" s="350">
        <v>51.96</v>
      </c>
      <c r="F123" s="350">
        <v>50.7</v>
      </c>
      <c r="G123" s="350">
        <v>51.48</v>
      </c>
      <c r="H123" s="371">
        <f t="shared" si="507"/>
        <v>125.9999999999998</v>
      </c>
      <c r="I123" s="351" t="str">
        <f t="shared" ref="I123" si="508">IF(E123&gt;E122,"過高","")</f>
        <v/>
      </c>
      <c r="J123" s="351" t="str">
        <f t="shared" ref="J123" si="509">IF(F123&lt;F122,"破低","")</f>
        <v/>
      </c>
      <c r="K123" s="352">
        <v>285018</v>
      </c>
      <c r="L123" s="75">
        <f t="shared" ref="L123" si="510">K123-K122</f>
        <v>-748952</v>
      </c>
      <c r="M123" s="76">
        <f t="shared" ref="M123" si="511">L123/K122</f>
        <v>-0.72434596748454982</v>
      </c>
      <c r="N123" s="352">
        <v>426713</v>
      </c>
      <c r="O123" s="352">
        <v>171090</v>
      </c>
      <c r="P123" s="352"/>
      <c r="Q123" s="352"/>
      <c r="R123" s="352"/>
      <c r="S123" s="352">
        <v>2020092</v>
      </c>
      <c r="T123" s="75">
        <f t="shared" ref="T123:T126" si="512">S123-S122</f>
        <v>4309</v>
      </c>
      <c r="U123" s="76">
        <f t="shared" ref="U123:U126" si="513">T123/S122</f>
        <v>2.1376308858642025E-3</v>
      </c>
    </row>
    <row r="124" spans="1:21" s="296" customFormat="1">
      <c r="A124" s="347">
        <v>43431</v>
      </c>
      <c r="B124" s="348" t="s">
        <v>97</v>
      </c>
      <c r="C124" s="137">
        <v>43484</v>
      </c>
      <c r="D124" s="346">
        <v>51.54</v>
      </c>
      <c r="E124" s="350">
        <v>52.38</v>
      </c>
      <c r="F124" s="350">
        <v>50.3</v>
      </c>
      <c r="G124" s="350">
        <v>52.09</v>
      </c>
      <c r="H124" s="371">
        <f t="shared" ref="H124" si="514">(E124-F124)*100</f>
        <v>208.00000000000054</v>
      </c>
      <c r="I124" s="351" t="str">
        <f t="shared" ref="I124" si="515">IF(E124&gt;E123,"過高","")</f>
        <v>過高</v>
      </c>
      <c r="J124" s="351" t="str">
        <f t="shared" ref="J124" si="516">IF(F124&lt;F123,"破低","")</f>
        <v>破低</v>
      </c>
      <c r="K124" s="352">
        <v>775131</v>
      </c>
      <c r="L124" s="75">
        <f t="shared" ref="L124" si="517">K124-K123</f>
        <v>490113</v>
      </c>
      <c r="M124" s="76">
        <f t="shared" ref="M124" si="518">L124/K123</f>
        <v>1.7195861314022272</v>
      </c>
      <c r="N124" s="352">
        <v>414833</v>
      </c>
      <c r="O124" s="352">
        <v>177243</v>
      </c>
      <c r="P124" s="352"/>
      <c r="Q124" s="352"/>
      <c r="R124" s="352"/>
      <c r="S124" s="352">
        <v>2046537</v>
      </c>
      <c r="T124" s="75">
        <f t="shared" si="512"/>
        <v>26445</v>
      </c>
      <c r="U124" s="76">
        <f t="shared" si="513"/>
        <v>1.3090987935202952E-2</v>
      </c>
    </row>
    <row r="125" spans="1:21" s="296" customFormat="1">
      <c r="A125" s="347">
        <v>43432</v>
      </c>
      <c r="B125" s="348" t="s">
        <v>192</v>
      </c>
      <c r="C125" s="137">
        <v>43484</v>
      </c>
      <c r="D125" s="346">
        <v>52.09</v>
      </c>
      <c r="E125" s="350">
        <v>52.56</v>
      </c>
      <c r="F125" s="350">
        <v>50.06</v>
      </c>
      <c r="G125" s="350">
        <v>50.31</v>
      </c>
      <c r="H125" s="371">
        <f t="shared" ref="H125:H127" si="519">(E125-F125)*100</f>
        <v>250</v>
      </c>
      <c r="I125" s="351" t="str">
        <f t="shared" ref="I125:I127" si="520">IF(E125&gt;E124,"過高","")</f>
        <v>過高</v>
      </c>
      <c r="J125" s="351" t="str">
        <f t="shared" ref="J125:J127" si="521">IF(F125&lt;F124,"破低","")</f>
        <v>破低</v>
      </c>
      <c r="K125" s="352">
        <v>843725</v>
      </c>
      <c r="L125" s="75">
        <f t="shared" ref="L125:L127" si="522">K125-K124</f>
        <v>68594</v>
      </c>
      <c r="M125" s="76">
        <f t="shared" ref="M125:M127" si="523">L125/K124</f>
        <v>8.8493428852671349E-2</v>
      </c>
      <c r="N125" s="352">
        <v>427800</v>
      </c>
      <c r="O125" s="352">
        <v>170754</v>
      </c>
      <c r="P125" s="352"/>
      <c r="Q125" s="352"/>
      <c r="R125" s="352"/>
      <c r="S125" s="352">
        <v>2031536</v>
      </c>
      <c r="T125" s="75">
        <f t="shared" si="512"/>
        <v>-15001</v>
      </c>
      <c r="U125" s="76">
        <f t="shared" si="513"/>
        <v>-7.3299432162721714E-3</v>
      </c>
    </row>
    <row r="126" spans="1:21" s="296" customFormat="1">
      <c r="A126" s="347">
        <v>43433</v>
      </c>
      <c r="B126" s="348" t="s">
        <v>102</v>
      </c>
      <c r="C126" s="137">
        <v>43484</v>
      </c>
      <c r="D126" s="346">
        <v>50.31</v>
      </c>
      <c r="E126" s="350">
        <v>52.2</v>
      </c>
      <c r="F126" s="350">
        <v>49.41</v>
      </c>
      <c r="G126" s="350">
        <v>51.26</v>
      </c>
      <c r="H126" s="371">
        <f t="shared" si="519"/>
        <v>279.00000000000063</v>
      </c>
      <c r="I126" s="351" t="str">
        <f t="shared" si="520"/>
        <v/>
      </c>
      <c r="J126" s="351" t="str">
        <f t="shared" si="521"/>
        <v>破低</v>
      </c>
      <c r="K126" s="352">
        <v>828048</v>
      </c>
      <c r="L126" s="75">
        <f t="shared" si="522"/>
        <v>-15677</v>
      </c>
      <c r="M126" s="76">
        <f t="shared" si="523"/>
        <v>-1.8580698687368516E-2</v>
      </c>
      <c r="N126" s="352">
        <v>421193</v>
      </c>
      <c r="O126" s="352">
        <v>169941</v>
      </c>
      <c r="P126" s="352"/>
      <c r="Q126" s="352"/>
      <c r="R126" s="352"/>
      <c r="S126" s="352">
        <v>2037138</v>
      </c>
      <c r="T126" s="75">
        <f t="shared" si="512"/>
        <v>5602</v>
      </c>
      <c r="U126" s="76">
        <f t="shared" si="513"/>
        <v>2.7575194335714456E-3</v>
      </c>
    </row>
    <row r="127" spans="1:21" s="296" customFormat="1">
      <c r="A127" s="347">
        <v>43434</v>
      </c>
      <c r="B127" s="348" t="s">
        <v>100</v>
      </c>
      <c r="C127" s="137">
        <v>43484</v>
      </c>
      <c r="D127" s="346">
        <v>51.27</v>
      </c>
      <c r="E127" s="350">
        <v>51.79</v>
      </c>
      <c r="F127" s="350">
        <v>49.65</v>
      </c>
      <c r="G127" s="350">
        <v>50.72</v>
      </c>
      <c r="H127" s="371">
        <f t="shared" si="519"/>
        <v>214.00000000000006</v>
      </c>
      <c r="I127" s="351" t="str">
        <f t="shared" si="520"/>
        <v/>
      </c>
      <c r="J127" s="351" t="str">
        <f t="shared" si="521"/>
        <v/>
      </c>
      <c r="K127" s="352">
        <v>813331</v>
      </c>
      <c r="L127" s="75">
        <f t="shared" si="522"/>
        <v>-14717</v>
      </c>
      <c r="M127" s="76">
        <f t="shared" si="523"/>
        <v>-1.7773124263327729E-2</v>
      </c>
      <c r="N127" s="352">
        <v>414833</v>
      </c>
      <c r="O127" s="352">
        <v>177243</v>
      </c>
      <c r="P127" s="352"/>
      <c r="Q127" s="352"/>
      <c r="R127" s="352"/>
      <c r="S127" s="352">
        <v>2046537</v>
      </c>
      <c r="T127" s="75">
        <f t="shared" ref="T127:T131" si="524">S127-S126</f>
        <v>9399</v>
      </c>
      <c r="U127" s="76">
        <f t="shared" ref="U127:U131" si="525">T127/S126</f>
        <v>4.6138258674670056E-3</v>
      </c>
    </row>
    <row r="128" spans="1:21" s="92" customFormat="1">
      <c r="A128" s="85">
        <v>43437</v>
      </c>
      <c r="B128" s="86" t="s">
        <v>98</v>
      </c>
      <c r="C128" s="87">
        <v>43484</v>
      </c>
      <c r="D128" s="205">
        <v>52.45</v>
      </c>
      <c r="E128" s="205">
        <v>53.85</v>
      </c>
      <c r="F128" s="205">
        <v>52.03</v>
      </c>
      <c r="G128" s="205">
        <v>53.08</v>
      </c>
      <c r="H128" s="371">
        <f t="shared" ref="H128:H132" si="526">(E128-F128)*100</f>
        <v>182.00000000000003</v>
      </c>
      <c r="I128" s="351" t="str">
        <f t="shared" ref="I128:I132" si="527">IF(E128&gt;E127,"過高","")</f>
        <v>過高</v>
      </c>
      <c r="J128" s="351" t="str">
        <f t="shared" ref="J128:J132" si="528">IF(F128&lt;F127,"破低","")</f>
        <v/>
      </c>
      <c r="K128" s="194">
        <v>775922</v>
      </c>
      <c r="L128" s="75">
        <f t="shared" ref="L128:L132" si="529">K128-K127</f>
        <v>-37409</v>
      </c>
      <c r="M128" s="76">
        <f t="shared" ref="M128:M132" si="530">L128/K127</f>
        <v>-4.5994804083454341E-2</v>
      </c>
      <c r="N128" s="194">
        <v>401077</v>
      </c>
      <c r="O128" s="194">
        <v>178369</v>
      </c>
      <c r="P128" s="194"/>
      <c r="Q128" s="194"/>
      <c r="R128" s="194"/>
      <c r="S128" s="194">
        <v>2037609</v>
      </c>
      <c r="T128" s="75">
        <f t="shared" si="524"/>
        <v>-8928</v>
      </c>
      <c r="U128" s="76">
        <f t="shared" si="525"/>
        <v>-4.3624913695672254E-3</v>
      </c>
    </row>
    <row r="129" spans="1:21" s="92" customFormat="1">
      <c r="A129" s="85">
        <v>43438</v>
      </c>
      <c r="B129" s="86" t="s">
        <v>97</v>
      </c>
      <c r="C129" s="87">
        <v>43484</v>
      </c>
      <c r="D129" s="205">
        <v>53.13</v>
      </c>
      <c r="E129" s="205">
        <v>54.55</v>
      </c>
      <c r="F129" s="205">
        <v>52.43</v>
      </c>
      <c r="G129" s="205">
        <v>52.61</v>
      </c>
      <c r="H129" s="371">
        <f t="shared" si="526"/>
        <v>211.99999999999974</v>
      </c>
      <c r="I129" s="351" t="str">
        <f t="shared" si="527"/>
        <v>過高</v>
      </c>
      <c r="J129" s="351" t="str">
        <f t="shared" si="528"/>
        <v/>
      </c>
      <c r="K129" s="194">
        <v>752967</v>
      </c>
      <c r="L129" s="75">
        <f t="shared" si="529"/>
        <v>-22955</v>
      </c>
      <c r="M129" s="76">
        <f t="shared" si="530"/>
        <v>-2.9584159232500174E-2</v>
      </c>
      <c r="N129" s="194">
        <v>398555</v>
      </c>
      <c r="O129" s="194">
        <v>184627</v>
      </c>
      <c r="P129" s="194"/>
      <c r="Q129" s="194"/>
      <c r="R129" s="194"/>
      <c r="S129" s="194">
        <v>2048735</v>
      </c>
      <c r="T129" s="75">
        <f t="shared" si="524"/>
        <v>11126</v>
      </c>
      <c r="U129" s="76">
        <f t="shared" si="525"/>
        <v>5.4603213864877903E-3</v>
      </c>
    </row>
    <row r="130" spans="1:21" s="92" customFormat="1">
      <c r="A130" s="85">
        <v>43439</v>
      </c>
      <c r="B130" s="86" t="s">
        <v>192</v>
      </c>
      <c r="C130" s="87">
        <v>43484</v>
      </c>
      <c r="D130" s="205">
        <v>52.59</v>
      </c>
      <c r="E130" s="205">
        <v>54.44</v>
      </c>
      <c r="F130" s="205">
        <v>52.16</v>
      </c>
      <c r="G130" s="205">
        <v>52.92</v>
      </c>
      <c r="H130" s="371">
        <f t="shared" si="526"/>
        <v>228.00000000000011</v>
      </c>
      <c r="I130" s="351" t="str">
        <f t="shared" si="527"/>
        <v/>
      </c>
      <c r="J130" s="351" t="str">
        <f t="shared" si="528"/>
        <v>破低</v>
      </c>
      <c r="K130" s="194">
        <v>637121</v>
      </c>
      <c r="L130" s="75">
        <f t="shared" si="529"/>
        <v>-115846</v>
      </c>
      <c r="M130" s="76">
        <f t="shared" si="530"/>
        <v>-0.1538526920834512</v>
      </c>
      <c r="N130" s="194">
        <v>380601</v>
      </c>
      <c r="O130" s="194">
        <v>193165</v>
      </c>
      <c r="P130" s="194"/>
      <c r="Q130" s="194"/>
      <c r="R130" s="194"/>
      <c r="S130" s="194">
        <v>2048577</v>
      </c>
      <c r="T130" s="75">
        <f t="shared" si="524"/>
        <v>-158</v>
      </c>
      <c r="U130" s="76">
        <f t="shared" si="525"/>
        <v>-7.7120759883537895E-5</v>
      </c>
    </row>
    <row r="131" spans="1:21" s="92" customFormat="1">
      <c r="A131" s="85">
        <v>43440</v>
      </c>
      <c r="B131" s="86" t="s">
        <v>102</v>
      </c>
      <c r="C131" s="87">
        <v>43484</v>
      </c>
      <c r="D131" s="205">
        <v>52.93</v>
      </c>
      <c r="E131" s="205">
        <v>53.3</v>
      </c>
      <c r="F131" s="205">
        <v>50.08</v>
      </c>
      <c r="G131" s="205">
        <v>51.71</v>
      </c>
      <c r="H131" s="371">
        <f t="shared" si="526"/>
        <v>321.99999999999989</v>
      </c>
      <c r="I131" s="351" t="str">
        <f t="shared" si="527"/>
        <v/>
      </c>
      <c r="J131" s="351" t="str">
        <f t="shared" si="528"/>
        <v>破低</v>
      </c>
      <c r="K131" s="194">
        <v>1003693</v>
      </c>
      <c r="L131" s="75">
        <f t="shared" si="529"/>
        <v>366572</v>
      </c>
      <c r="M131" s="76">
        <f t="shared" si="530"/>
        <v>0.57535695731266112</v>
      </c>
      <c r="N131" s="194">
        <v>363183</v>
      </c>
      <c r="O131" s="194">
        <v>209154</v>
      </c>
      <c r="P131" s="194"/>
      <c r="Q131" s="194"/>
      <c r="R131" s="194"/>
      <c r="S131" s="194">
        <v>2056566</v>
      </c>
      <c r="T131" s="75">
        <f t="shared" si="524"/>
        <v>7989</v>
      </c>
      <c r="U131" s="76">
        <f t="shared" si="525"/>
        <v>3.8997801888823315E-3</v>
      </c>
    </row>
    <row r="132" spans="1:21" s="92" customFormat="1">
      <c r="A132" s="85">
        <v>43441</v>
      </c>
      <c r="B132" s="86" t="s">
        <v>100</v>
      </c>
      <c r="C132" s="87">
        <v>43484</v>
      </c>
      <c r="D132" s="205">
        <v>51.76</v>
      </c>
      <c r="E132" s="205">
        <v>54.22</v>
      </c>
      <c r="F132" s="205">
        <v>50.6</v>
      </c>
      <c r="G132" s="205">
        <v>52.13</v>
      </c>
      <c r="H132" s="371">
        <f t="shared" si="526"/>
        <v>361.99999999999977</v>
      </c>
      <c r="I132" s="351" t="str">
        <f t="shared" si="527"/>
        <v>過高</v>
      </c>
      <c r="J132" s="351" t="str">
        <f t="shared" si="528"/>
        <v/>
      </c>
      <c r="K132" s="194">
        <v>966616</v>
      </c>
      <c r="L132" s="75">
        <f t="shared" si="529"/>
        <v>-37077</v>
      </c>
      <c r="M132" s="76">
        <f t="shared" si="530"/>
        <v>-3.6940578443807021E-2</v>
      </c>
      <c r="N132" s="194">
        <v>324223</v>
      </c>
      <c r="O132" s="194">
        <v>228239</v>
      </c>
      <c r="P132" s="194"/>
      <c r="Q132" s="194"/>
      <c r="R132" s="194"/>
      <c r="S132" s="194">
        <v>2063691</v>
      </c>
      <c r="T132" s="75">
        <f t="shared" ref="T132" si="531">S132-S131</f>
        <v>7125</v>
      </c>
      <c r="U132" s="76">
        <f t="shared" ref="U132" si="532">T132/S131</f>
        <v>3.464513173902515E-3</v>
      </c>
    </row>
    <row r="133" spans="1:21" s="296" customFormat="1">
      <c r="A133" s="347">
        <v>43444</v>
      </c>
      <c r="B133" s="348" t="s">
        <v>98</v>
      </c>
      <c r="C133" s="137">
        <v>43484</v>
      </c>
      <c r="D133" s="346">
        <v>50.89</v>
      </c>
      <c r="E133" s="350">
        <v>52.07</v>
      </c>
      <c r="F133" s="350">
        <v>50.7</v>
      </c>
      <c r="G133" s="350">
        <v>52.07</v>
      </c>
      <c r="H133" s="371">
        <f t="shared" ref="H133" si="533">(E133-F133)*100</f>
        <v>136.99999999999974</v>
      </c>
      <c r="I133" s="351" t="str">
        <f t="shared" ref="I133" si="534">IF(E133&gt;E132,"過高","")</f>
        <v/>
      </c>
      <c r="J133" s="351" t="str">
        <f t="shared" ref="J133" si="535">IF(F133&lt;F132,"破低","")</f>
        <v/>
      </c>
      <c r="K133" s="352">
        <v>255928</v>
      </c>
      <c r="L133" s="75">
        <f t="shared" ref="L133" si="536">K133-K132</f>
        <v>-710688</v>
      </c>
      <c r="M133" s="76">
        <f t="shared" ref="M133" si="537">L133/K132</f>
        <v>-0.73523301910996719</v>
      </c>
      <c r="N133" s="352">
        <v>278005</v>
      </c>
      <c r="O133" s="352">
        <v>250451</v>
      </c>
      <c r="P133" s="352"/>
      <c r="Q133" s="352"/>
      <c r="R133" s="352"/>
      <c r="S133" s="352">
        <v>2054066</v>
      </c>
      <c r="T133" s="75">
        <f t="shared" ref="T133" si="538">S133-S132</f>
        <v>-9625</v>
      </c>
      <c r="U133" s="76">
        <f t="shared" ref="U133" si="539">T133/S132</f>
        <v>-4.6639734340073197E-3</v>
      </c>
    </row>
    <row r="134" spans="1:21" s="296" customFormat="1">
      <c r="A134" s="347">
        <v>43445</v>
      </c>
      <c r="B134" s="348" t="s">
        <v>97</v>
      </c>
      <c r="C134" s="137">
        <v>43484</v>
      </c>
      <c r="D134" s="346">
        <v>50.89</v>
      </c>
      <c r="E134" s="350">
        <v>52.43</v>
      </c>
      <c r="F134" s="350">
        <v>50.7</v>
      </c>
      <c r="G134" s="350">
        <v>51.96</v>
      </c>
      <c r="H134" s="371">
        <f t="shared" ref="H134:H135" si="540">(E134-F134)*100</f>
        <v>172.99999999999969</v>
      </c>
      <c r="I134" s="351" t="str">
        <f t="shared" ref="I134:I135" si="541">IF(E134&gt;E133,"過高","")</f>
        <v>過高</v>
      </c>
      <c r="J134" s="351" t="str">
        <f t="shared" ref="J134:J135" si="542">IF(F134&lt;F133,"破低","")</f>
        <v/>
      </c>
      <c r="K134" s="352">
        <v>682870</v>
      </c>
      <c r="L134" s="75">
        <f t="shared" ref="L134:L135" si="543">K134-K133</f>
        <v>426942</v>
      </c>
      <c r="M134" s="76">
        <f t="shared" ref="M134:M135" si="544">L134/K133</f>
        <v>1.6682113719483604</v>
      </c>
      <c r="N134" s="352">
        <v>235703</v>
      </c>
      <c r="O134" s="352">
        <v>283460</v>
      </c>
      <c r="P134" s="352"/>
      <c r="Q134" s="352"/>
      <c r="R134" s="352"/>
      <c r="S134" s="352">
        <v>2050634</v>
      </c>
      <c r="T134" s="75">
        <f t="shared" ref="T134:T135" si="545">S134-S133</f>
        <v>-3432</v>
      </c>
      <c r="U134" s="76">
        <f t="shared" ref="U134:U135" si="546">T134/S133</f>
        <v>-1.6708323880537431E-3</v>
      </c>
    </row>
    <row r="135" spans="1:21" s="296" customFormat="1">
      <c r="A135" s="347">
        <v>43446</v>
      </c>
      <c r="B135" s="348" t="s">
        <v>192</v>
      </c>
      <c r="C135" s="137">
        <v>43484</v>
      </c>
      <c r="D135" s="346">
        <v>51.95</v>
      </c>
      <c r="E135" s="350">
        <v>52.88</v>
      </c>
      <c r="F135" s="350">
        <v>50.94</v>
      </c>
      <c r="G135" s="350">
        <v>51.2</v>
      </c>
      <c r="H135" s="371">
        <f t="shared" si="540"/>
        <v>194.00000000000048</v>
      </c>
      <c r="I135" s="351" t="str">
        <f t="shared" si="541"/>
        <v>過高</v>
      </c>
      <c r="J135" s="351" t="str">
        <f t="shared" si="542"/>
        <v/>
      </c>
      <c r="K135" s="352">
        <v>756625</v>
      </c>
      <c r="L135" s="75">
        <f t="shared" si="543"/>
        <v>73755</v>
      </c>
      <c r="M135" s="76">
        <f t="shared" si="544"/>
        <v>0.10800738061417253</v>
      </c>
      <c r="N135" s="352">
        <v>186783</v>
      </c>
      <c r="O135" s="352">
        <v>316551</v>
      </c>
      <c r="P135" s="352"/>
      <c r="Q135" s="352"/>
      <c r="R135" s="352"/>
      <c r="S135" s="352">
        <v>2059589</v>
      </c>
      <c r="T135" s="75">
        <f t="shared" si="545"/>
        <v>8955</v>
      </c>
      <c r="U135" s="76">
        <f t="shared" si="546"/>
        <v>4.3669421261912167E-3</v>
      </c>
    </row>
    <row r="136" spans="1:21" s="296" customFormat="1">
      <c r="A136" s="347">
        <v>43447</v>
      </c>
      <c r="B136" s="348" t="s">
        <v>102</v>
      </c>
      <c r="C136" s="137">
        <v>43484</v>
      </c>
      <c r="D136" s="346">
        <v>51.2</v>
      </c>
      <c r="E136" s="350">
        <v>53.27</v>
      </c>
      <c r="F136" s="350">
        <v>50.35</v>
      </c>
      <c r="G136" s="350">
        <v>52.85</v>
      </c>
      <c r="H136" s="371">
        <f t="shared" ref="H136:H137" si="547">(E136-F136)*100</f>
        <v>292.00000000000017</v>
      </c>
      <c r="I136" s="351" t="str">
        <f t="shared" ref="I136:I137" si="548">IF(E136&gt;E135,"過高","")</f>
        <v>過高</v>
      </c>
      <c r="J136" s="351" t="str">
        <f t="shared" ref="J136:J137" si="549">IF(F136&lt;F135,"破低","")</f>
        <v>破低</v>
      </c>
      <c r="K136" s="352">
        <v>756710</v>
      </c>
      <c r="L136" s="75">
        <f t="shared" ref="L136:L137" si="550">K136-K135</f>
        <v>85</v>
      </c>
      <c r="M136" s="76">
        <f t="shared" ref="M136:M137" si="551">L136/K135</f>
        <v>1.1234098793986453E-4</v>
      </c>
      <c r="N136" s="352">
        <v>146352</v>
      </c>
      <c r="O136" s="352">
        <v>338864</v>
      </c>
      <c r="P136" s="352"/>
      <c r="Q136" s="352"/>
      <c r="R136" s="352"/>
      <c r="S136" s="352">
        <v>2088384</v>
      </c>
      <c r="T136" s="75">
        <f t="shared" ref="T136" si="552">S136-S135</f>
        <v>28795</v>
      </c>
      <c r="U136" s="76">
        <f t="shared" ref="U136" si="553">T136/S135</f>
        <v>1.3980944741887824E-2</v>
      </c>
    </row>
    <row r="137" spans="1:21" s="296" customFormat="1">
      <c r="A137" s="347">
        <v>43448</v>
      </c>
      <c r="B137" s="348" t="s">
        <v>100</v>
      </c>
      <c r="C137" s="137">
        <v>43484</v>
      </c>
      <c r="D137" s="346">
        <v>52.83</v>
      </c>
      <c r="E137" s="350">
        <v>52.95</v>
      </c>
      <c r="F137" s="350">
        <v>50.84</v>
      </c>
      <c r="G137" s="350">
        <v>51.23</v>
      </c>
      <c r="H137" s="371">
        <f t="shared" si="547"/>
        <v>210.99999999999994</v>
      </c>
      <c r="I137" s="351" t="str">
        <f t="shared" si="548"/>
        <v/>
      </c>
      <c r="J137" s="351" t="str">
        <f t="shared" si="549"/>
        <v/>
      </c>
      <c r="K137" s="352">
        <v>542535</v>
      </c>
      <c r="L137" s="75">
        <f t="shared" si="550"/>
        <v>-214175</v>
      </c>
      <c r="M137" s="76">
        <f t="shared" si="551"/>
        <v>-0.28303445177148445</v>
      </c>
      <c r="N137" s="352">
        <v>90329</v>
      </c>
      <c r="O137" s="352">
        <v>356181</v>
      </c>
      <c r="P137" s="352"/>
      <c r="Q137" s="352"/>
      <c r="R137" s="352"/>
      <c r="S137" s="352">
        <v>2064408</v>
      </c>
      <c r="T137" s="75">
        <f t="shared" ref="T137" si="554">S137-S136</f>
        <v>-23976</v>
      </c>
      <c r="U137" s="76">
        <f t="shared" ref="U137" si="555">T137/S136</f>
        <v>-1.1480647237289693E-2</v>
      </c>
    </row>
    <row r="138" spans="1:21" s="92" customFormat="1">
      <c r="A138" s="85">
        <v>43451</v>
      </c>
      <c r="B138" s="86" t="s">
        <v>98</v>
      </c>
      <c r="C138" s="87">
        <v>43484</v>
      </c>
      <c r="D138" s="205">
        <v>51.25</v>
      </c>
      <c r="E138" s="205">
        <v>51.87</v>
      </c>
      <c r="F138" s="205">
        <v>49.01</v>
      </c>
      <c r="G138" s="205">
        <v>49.16</v>
      </c>
      <c r="H138" s="371">
        <f t="shared" ref="H138" si="556">(E138-F138)*100</f>
        <v>285.99999999999994</v>
      </c>
      <c r="I138" s="351" t="str">
        <f t="shared" ref="I138" si="557">IF(E138&gt;E137,"過高","")</f>
        <v/>
      </c>
      <c r="J138" s="351" t="str">
        <f t="shared" ref="J138" si="558">IF(F138&lt;F137,"破低","")</f>
        <v>破低</v>
      </c>
      <c r="K138" s="194">
        <v>223319</v>
      </c>
      <c r="L138" s="75">
        <f t="shared" ref="L138" si="559">K138-K137</f>
        <v>-319216</v>
      </c>
      <c r="M138" s="76">
        <f t="shared" ref="M138" si="560">L138/K137</f>
        <v>-0.58837862995014145</v>
      </c>
      <c r="N138" s="194">
        <v>66901</v>
      </c>
      <c r="O138" s="194">
        <v>388452</v>
      </c>
      <c r="P138" s="194"/>
      <c r="Q138" s="194"/>
      <c r="R138" s="194"/>
      <c r="S138" s="194">
        <v>2074447</v>
      </c>
      <c r="T138" s="75">
        <f t="shared" ref="T138" si="561">S138-S137</f>
        <v>10039</v>
      </c>
      <c r="U138" s="76">
        <f t="shared" ref="U138" si="562">T138/S137</f>
        <v>4.8628953191423401E-3</v>
      </c>
    </row>
    <row r="139" spans="1:21" s="92" customFormat="1">
      <c r="A139" s="85">
        <v>43452</v>
      </c>
      <c r="B139" s="86" t="s">
        <v>97</v>
      </c>
      <c r="C139" s="87">
        <v>43484</v>
      </c>
      <c r="D139" s="205">
        <v>45.93</v>
      </c>
      <c r="E139" s="205">
        <v>46.9</v>
      </c>
      <c r="F139" s="205">
        <v>45.93</v>
      </c>
      <c r="G139" s="205">
        <v>46.9</v>
      </c>
      <c r="H139" s="371">
        <f t="shared" ref="H139" si="563">(E139-F139)*100</f>
        <v>96.999999999999886</v>
      </c>
      <c r="I139" s="351" t="str">
        <f t="shared" ref="I139" si="564">IF(E139&gt;E138,"過高","")</f>
        <v/>
      </c>
      <c r="J139" s="351" t="str">
        <f t="shared" ref="J139" si="565">IF(F139&lt;F138,"破低","")</f>
        <v>破低</v>
      </c>
      <c r="K139" s="194">
        <v>153430</v>
      </c>
      <c r="L139" s="75">
        <f t="shared" ref="L139" si="566">K139-K138</f>
        <v>-69889</v>
      </c>
      <c r="M139" s="76">
        <f t="shared" ref="M139" si="567">L139/K138</f>
        <v>-0.31295590612531848</v>
      </c>
      <c r="N139" s="194">
        <v>29550</v>
      </c>
      <c r="O139" s="194">
        <v>404645</v>
      </c>
      <c r="P139" s="194"/>
      <c r="Q139" s="194"/>
      <c r="R139" s="194"/>
      <c r="S139" s="194">
        <v>2063376</v>
      </c>
      <c r="T139" s="75">
        <f t="shared" ref="T139" si="568">S139-S138</f>
        <v>-11071</v>
      </c>
      <c r="U139" s="76">
        <f t="shared" ref="U139" si="569">T139/S138</f>
        <v>-5.3368439878194044E-3</v>
      </c>
    </row>
    <row r="140" spans="1:21" s="92" customFormat="1">
      <c r="A140" s="85">
        <v>43453</v>
      </c>
      <c r="B140" s="86" t="s">
        <v>192</v>
      </c>
      <c r="C140" s="87">
        <v>43484</v>
      </c>
      <c r="D140" s="205">
        <v>45.93</v>
      </c>
      <c r="E140" s="205">
        <v>48</v>
      </c>
      <c r="F140" s="205">
        <v>45.93</v>
      </c>
      <c r="G140" s="205">
        <v>47.96</v>
      </c>
      <c r="H140" s="371">
        <f t="shared" ref="H140" si="570">(E140-F140)*100</f>
        <v>207.00000000000003</v>
      </c>
      <c r="I140" s="351" t="str">
        <f t="shared" ref="I140" si="571">IF(E140&gt;E139,"過高","")</f>
        <v>過高</v>
      </c>
      <c r="J140" s="351" t="str">
        <f t="shared" ref="J140" si="572">IF(F140&lt;F139,"破低","")</f>
        <v/>
      </c>
      <c r="K140" s="194">
        <v>37160</v>
      </c>
      <c r="L140" s="75">
        <f t="shared" ref="L140" si="573">K140-K139</f>
        <v>-116270</v>
      </c>
      <c r="M140" s="76">
        <f t="shared" ref="M140" si="574">L140/K139</f>
        <v>-0.75780486215212151</v>
      </c>
      <c r="N140" s="194">
        <v>5137</v>
      </c>
      <c r="O140" s="194">
        <v>401813</v>
      </c>
      <c r="P140" s="194"/>
      <c r="Q140" s="194"/>
      <c r="R140" s="194"/>
      <c r="S140" s="194">
        <v>2037833</v>
      </c>
      <c r="T140" s="75">
        <f t="shared" ref="T140" si="575">S140-S139</f>
        <v>-25543</v>
      </c>
      <c r="U140" s="76">
        <f t="shared" ref="U140" si="576">T140/S139</f>
        <v>-1.2379227053140096E-2</v>
      </c>
    </row>
    <row r="141" spans="1:21" s="312" customFormat="1">
      <c r="A141" s="304">
        <v>43454</v>
      </c>
      <c r="B141" s="305" t="s">
        <v>102</v>
      </c>
      <c r="C141" s="306">
        <v>43515</v>
      </c>
      <c r="D141" s="539">
        <v>47.39</v>
      </c>
      <c r="E141" s="539">
        <v>47.51</v>
      </c>
      <c r="F141" s="539">
        <v>45.67</v>
      </c>
      <c r="G141" s="539">
        <v>46.22</v>
      </c>
      <c r="H141" s="540">
        <f t="shared" ref="H141:H142" si="577">(E141-F141)*100</f>
        <v>183.99999999999963</v>
      </c>
      <c r="I141" s="541" t="str">
        <f t="shared" ref="I141:I142" si="578">IF(E141&gt;E140,"過高","")</f>
        <v/>
      </c>
      <c r="J141" s="541" t="str">
        <f t="shared" ref="J141:J142" si="579">IF(F141&lt;F140,"破低","")</f>
        <v>破低</v>
      </c>
      <c r="K141" s="542">
        <v>812950</v>
      </c>
      <c r="L141" s="309">
        <f t="shared" ref="L141:L142" si="580">K141-K140</f>
        <v>775790</v>
      </c>
      <c r="M141" s="421">
        <f t="shared" ref="M141:M142" si="581">L141/K140</f>
        <v>20.877018299246501</v>
      </c>
      <c r="N141" s="542">
        <v>401712</v>
      </c>
      <c r="O141" s="542">
        <v>292367</v>
      </c>
      <c r="P141" s="542"/>
      <c r="Q141" s="542"/>
      <c r="R141" s="542"/>
      <c r="S141" s="542">
        <v>2045690</v>
      </c>
      <c r="T141" s="309">
        <f t="shared" ref="T141:T142" si="582">S141-S140</f>
        <v>7857</v>
      </c>
      <c r="U141" s="421">
        <f t="shared" ref="U141:U142" si="583">T141/S140</f>
        <v>3.8555661823122898E-3</v>
      </c>
    </row>
    <row r="142" spans="1:21" s="92" customFormat="1">
      <c r="A142" s="85">
        <v>43455</v>
      </c>
      <c r="B142" s="86" t="s">
        <v>100</v>
      </c>
      <c r="C142" s="87">
        <v>43515</v>
      </c>
      <c r="D142" s="205">
        <v>46.25</v>
      </c>
      <c r="E142" s="205">
        <v>46.77</v>
      </c>
      <c r="F142" s="205">
        <v>45.13</v>
      </c>
      <c r="G142" s="205">
        <v>45.42</v>
      </c>
      <c r="H142" s="371">
        <f t="shared" si="577"/>
        <v>164.00000000000006</v>
      </c>
      <c r="I142" s="351" t="str">
        <f t="shared" si="578"/>
        <v/>
      </c>
      <c r="J142" s="351" t="str">
        <f t="shared" si="579"/>
        <v>破低</v>
      </c>
      <c r="K142" s="194">
        <v>710447</v>
      </c>
      <c r="L142" s="75">
        <f t="shared" si="580"/>
        <v>-102503</v>
      </c>
      <c r="M142" s="76">
        <f t="shared" si="581"/>
        <v>-0.12608770527092686</v>
      </c>
      <c r="N142" s="194">
        <v>391671</v>
      </c>
      <c r="O142" s="194">
        <v>300853</v>
      </c>
      <c r="P142" s="194"/>
      <c r="Q142" s="194"/>
      <c r="R142" s="194"/>
      <c r="S142" s="194">
        <v>2056659</v>
      </c>
      <c r="T142" s="75">
        <f t="shared" si="582"/>
        <v>10969</v>
      </c>
      <c r="U142" s="76">
        <f t="shared" si="583"/>
        <v>5.3620049958693645E-3</v>
      </c>
    </row>
    <row r="143" spans="1:21" s="296" customFormat="1">
      <c r="A143" s="347">
        <v>43458</v>
      </c>
      <c r="B143" s="348" t="s">
        <v>98</v>
      </c>
      <c r="C143" s="137">
        <v>43515</v>
      </c>
      <c r="D143" s="346">
        <v>42.85</v>
      </c>
      <c r="E143" s="350">
        <v>43.6</v>
      </c>
      <c r="F143" s="350">
        <v>42.52</v>
      </c>
      <c r="G143" s="350">
        <v>43.58</v>
      </c>
      <c r="H143" s="371">
        <f t="shared" ref="H143" si="584">(E143-F143)*100</f>
        <v>107.99999999999983</v>
      </c>
      <c r="I143" s="351" t="str">
        <f t="shared" ref="I143" si="585">IF(E143&gt;E142,"過高","")</f>
        <v/>
      </c>
      <c r="J143" s="351" t="str">
        <f t="shared" ref="J143" si="586">IF(F143&lt;F142,"破低","")</f>
        <v>破低</v>
      </c>
      <c r="K143" s="352">
        <v>256969</v>
      </c>
      <c r="L143" s="75">
        <f t="shared" ref="L143" si="587">K143-K142</f>
        <v>-453478</v>
      </c>
      <c r="M143" s="76">
        <f t="shared" ref="M143" si="588">L143/K142</f>
        <v>-0.63829954943859291</v>
      </c>
      <c r="N143" s="352">
        <v>392668</v>
      </c>
      <c r="O143" s="352">
        <v>305272</v>
      </c>
      <c r="P143" s="352"/>
      <c r="Q143" s="352"/>
      <c r="R143" s="352"/>
      <c r="S143" s="352">
        <v>2073992</v>
      </c>
      <c r="T143" s="75">
        <f t="shared" ref="T143" si="589">S143-S142</f>
        <v>17333</v>
      </c>
      <c r="U143" s="76">
        <f t="shared" ref="U143" si="590">T143/S142</f>
        <v>8.4277461650181188E-3</v>
      </c>
    </row>
    <row r="144" spans="1:21" s="126" customFormat="1">
      <c r="A144" s="120">
        <v>43459</v>
      </c>
      <c r="B144" s="121" t="s">
        <v>115</v>
      </c>
      <c r="C144" s="122">
        <v>43515</v>
      </c>
      <c r="D144" s="123"/>
      <c r="E144" s="123"/>
      <c r="F144" s="123"/>
      <c r="G144" s="123"/>
      <c r="H144" s="124"/>
      <c r="I144" s="121"/>
      <c r="J144" s="121"/>
      <c r="K144" s="239"/>
      <c r="L144" s="125"/>
      <c r="M144" s="121"/>
      <c r="N144" s="239"/>
      <c r="O144" s="239"/>
      <c r="P144" s="239"/>
      <c r="Q144" s="239"/>
      <c r="R144" s="239"/>
      <c r="S144" s="239"/>
      <c r="T144" s="125"/>
      <c r="U144" s="121"/>
    </row>
    <row r="145" spans="1:21" s="296" customFormat="1">
      <c r="A145" s="347">
        <v>43460</v>
      </c>
      <c r="B145" s="348" t="s">
        <v>192</v>
      </c>
      <c r="C145" s="137">
        <v>43515</v>
      </c>
      <c r="D145" s="346">
        <v>42.85</v>
      </c>
      <c r="E145" s="350">
        <v>47</v>
      </c>
      <c r="F145" s="350">
        <v>42.52</v>
      </c>
      <c r="G145" s="350">
        <v>46.61</v>
      </c>
      <c r="H145" s="371">
        <f t="shared" ref="H145:H147" si="591">(E145-F145)*100</f>
        <v>447.99999999999966</v>
      </c>
      <c r="I145" s="351" t="str">
        <f t="shared" ref="I145:I147" si="592">IF(E145&gt;E144,"過高","")</f>
        <v>過高</v>
      </c>
      <c r="J145" s="351" t="str">
        <f t="shared" ref="J145:J147" si="593">IF(F145&lt;F144,"破低","")</f>
        <v/>
      </c>
      <c r="K145" s="352">
        <v>717344</v>
      </c>
      <c r="L145" s="75">
        <f>K145-K143</f>
        <v>460375</v>
      </c>
      <c r="M145" s="76">
        <f>L145/K143</f>
        <v>1.7915585148403115</v>
      </c>
      <c r="N145" s="352">
        <v>390595</v>
      </c>
      <c r="O145" s="352">
        <v>308288</v>
      </c>
      <c r="P145" s="352"/>
      <c r="Q145" s="352"/>
      <c r="R145" s="352"/>
      <c r="S145" s="352">
        <v>2090392</v>
      </c>
      <c r="T145" s="75">
        <f>S145-S143</f>
        <v>16400</v>
      </c>
      <c r="U145" s="76">
        <f>T145/S143</f>
        <v>7.9074557664639018E-3</v>
      </c>
    </row>
    <row r="146" spans="1:21" s="296" customFormat="1">
      <c r="A146" s="347">
        <v>43461</v>
      </c>
      <c r="B146" s="348" t="s">
        <v>102</v>
      </c>
      <c r="C146" s="137">
        <v>43515</v>
      </c>
      <c r="D146" s="346">
        <v>46.58</v>
      </c>
      <c r="E146" s="350">
        <v>46.7</v>
      </c>
      <c r="F146" s="350">
        <v>44.37</v>
      </c>
      <c r="G146" s="350">
        <v>45.41</v>
      </c>
      <c r="H146" s="371">
        <f t="shared" si="591"/>
        <v>233.00000000000054</v>
      </c>
      <c r="I146" s="351" t="str">
        <f t="shared" si="592"/>
        <v/>
      </c>
      <c r="J146" s="351" t="str">
        <f t="shared" si="593"/>
        <v/>
      </c>
      <c r="K146" s="352">
        <v>681777</v>
      </c>
      <c r="L146" s="75">
        <f t="shared" ref="L146:L147" si="594">K146-K145</f>
        <v>-35567</v>
      </c>
      <c r="M146" s="76">
        <f t="shared" ref="M146:M147" si="595">L146/K145</f>
        <v>-4.9581511799081053E-2</v>
      </c>
      <c r="N146" s="352">
        <v>385866</v>
      </c>
      <c r="O146" s="352">
        <v>292112</v>
      </c>
      <c r="P146" s="352"/>
      <c r="Q146" s="352"/>
      <c r="R146" s="352"/>
      <c r="S146" s="352">
        <v>2080681</v>
      </c>
      <c r="T146" s="75">
        <f t="shared" ref="T146:T147" si="596">S146-S145</f>
        <v>-9711</v>
      </c>
      <c r="U146" s="76">
        <f t="shared" ref="U146:U147" si="597">T146/S145</f>
        <v>-4.6455401666290344E-3</v>
      </c>
    </row>
    <row r="147" spans="1:21" s="296" customFormat="1">
      <c r="A147" s="347">
        <v>43462</v>
      </c>
      <c r="B147" s="348" t="s">
        <v>100</v>
      </c>
      <c r="C147" s="137">
        <v>43515</v>
      </c>
      <c r="D147" s="346">
        <v>45.44</v>
      </c>
      <c r="E147" s="350">
        <v>46.22</v>
      </c>
      <c r="F147" s="350">
        <v>44.42</v>
      </c>
      <c r="G147" s="350">
        <v>45.12</v>
      </c>
      <c r="H147" s="371">
        <f t="shared" si="591"/>
        <v>179.99999999999972</v>
      </c>
      <c r="I147" s="351" t="str">
        <f t="shared" si="592"/>
        <v/>
      </c>
      <c r="J147" s="351" t="str">
        <f t="shared" si="593"/>
        <v/>
      </c>
      <c r="K147" s="352">
        <v>578012</v>
      </c>
      <c r="L147" s="75">
        <f t="shared" si="594"/>
        <v>-103765</v>
      </c>
      <c r="M147" s="76">
        <f t="shared" si="595"/>
        <v>-0.15219785941737549</v>
      </c>
      <c r="N147" s="352">
        <v>387024</v>
      </c>
      <c r="O147" s="352">
        <v>295836</v>
      </c>
      <c r="P147" s="352"/>
      <c r="Q147" s="352"/>
      <c r="R147" s="352"/>
      <c r="S147" s="352">
        <v>2109445</v>
      </c>
      <c r="T147" s="75">
        <f t="shared" si="596"/>
        <v>28764</v>
      </c>
      <c r="U147" s="76">
        <f t="shared" si="597"/>
        <v>1.38243200183017E-2</v>
      </c>
    </row>
    <row r="148" spans="1:21" s="92" customFormat="1">
      <c r="A148" s="85">
        <v>43465</v>
      </c>
      <c r="B148" s="86" t="s">
        <v>98</v>
      </c>
      <c r="C148" s="590">
        <v>43515</v>
      </c>
      <c r="D148" s="205">
        <v>45.22</v>
      </c>
      <c r="E148" s="205">
        <v>46.53</v>
      </c>
      <c r="F148" s="205">
        <v>44.73</v>
      </c>
      <c r="G148" s="205">
        <v>45.81</v>
      </c>
      <c r="H148" s="371">
        <f t="shared" ref="H148" si="598">(E148-F148)*100</f>
        <v>180.00000000000043</v>
      </c>
      <c r="I148" s="351" t="str">
        <f t="shared" ref="I148" si="599">IF(E148&gt;E147,"過高","")</f>
        <v>過高</v>
      </c>
      <c r="J148" s="351" t="str">
        <f t="shared" ref="J148" si="600">IF(F148&lt;F147,"破低","")</f>
        <v/>
      </c>
      <c r="K148" s="194">
        <v>491902</v>
      </c>
      <c r="L148" s="75">
        <f t="shared" ref="L148" si="601">K148-K147</f>
        <v>-86110</v>
      </c>
      <c r="M148" s="76">
        <f t="shared" ref="M148" si="602">L148/K147</f>
        <v>-0.14897614582396213</v>
      </c>
      <c r="N148" s="194">
        <v>381003</v>
      </c>
      <c r="O148" s="194">
        <v>299280</v>
      </c>
      <c r="P148" s="194"/>
      <c r="Q148" s="194"/>
      <c r="R148" s="194"/>
      <c r="S148" s="194">
        <v>2104675</v>
      </c>
      <c r="T148" s="75">
        <f t="shared" ref="T148" si="603">S148-S147</f>
        <v>-4770</v>
      </c>
      <c r="U148" s="76">
        <f t="shared" ref="U148" si="604">T148/S147</f>
        <v>-2.2612582930581267E-3</v>
      </c>
    </row>
    <row r="149" spans="1:21" s="126" customFormat="1">
      <c r="A149" s="120">
        <v>43466</v>
      </c>
      <c r="B149" s="121" t="s">
        <v>115</v>
      </c>
      <c r="C149" s="122">
        <v>43515</v>
      </c>
      <c r="D149" s="123"/>
      <c r="E149" s="123"/>
      <c r="F149" s="123"/>
      <c r="G149" s="123"/>
      <c r="H149" s="124"/>
      <c r="I149" s="121"/>
      <c r="J149" s="121"/>
      <c r="K149" s="239"/>
      <c r="L149" s="125"/>
      <c r="M149" s="121"/>
      <c r="N149" s="239"/>
      <c r="O149" s="239"/>
      <c r="P149" s="239"/>
      <c r="Q149" s="239"/>
      <c r="R149" s="239"/>
      <c r="S149" s="239"/>
      <c r="T149" s="125"/>
      <c r="U149" s="121"/>
    </row>
    <row r="150" spans="1:21" s="92" customFormat="1">
      <c r="A150" s="85">
        <v>43467</v>
      </c>
      <c r="B150" s="86" t="s">
        <v>192</v>
      </c>
      <c r="C150" s="590">
        <v>43515</v>
      </c>
      <c r="D150" s="205">
        <v>45.8</v>
      </c>
      <c r="E150" s="205">
        <v>47.78</v>
      </c>
      <c r="F150" s="205">
        <v>44.35</v>
      </c>
      <c r="G150" s="205">
        <v>46.32</v>
      </c>
      <c r="H150" s="371">
        <f t="shared" ref="H150:H152" si="605">(E150-F150)*100</f>
        <v>343</v>
      </c>
      <c r="I150" s="351" t="str">
        <f t="shared" ref="I150:I152" si="606">IF(E150&gt;E149,"過高","")</f>
        <v>過高</v>
      </c>
      <c r="J150" s="351" t="str">
        <f t="shared" ref="J150:J152" si="607">IF(F150&lt;F149,"破低","")</f>
        <v/>
      </c>
      <c r="K150" s="194">
        <v>865949</v>
      </c>
      <c r="L150" s="75">
        <f>K150-K148</f>
        <v>374047</v>
      </c>
      <c r="M150" s="76">
        <f>L150/K148</f>
        <v>0.76040959378087503</v>
      </c>
      <c r="N150" s="194">
        <v>381544</v>
      </c>
      <c r="O150" s="194">
        <v>310746</v>
      </c>
      <c r="P150" s="194"/>
      <c r="Q150" s="194"/>
      <c r="R150" s="194"/>
      <c r="S150" s="194">
        <v>2126286</v>
      </c>
      <c r="T150" s="75">
        <f>S150-S148</f>
        <v>21611</v>
      </c>
      <c r="U150" s="76">
        <f>T150/S148</f>
        <v>1.0268093648663094E-2</v>
      </c>
    </row>
    <row r="151" spans="1:21" s="92" customFormat="1">
      <c r="A151" s="85">
        <v>43468</v>
      </c>
      <c r="B151" s="86" t="s">
        <v>102</v>
      </c>
      <c r="C151" s="590">
        <v>43515</v>
      </c>
      <c r="D151" s="205">
        <v>46.26</v>
      </c>
      <c r="E151" s="205">
        <v>47.49</v>
      </c>
      <c r="F151" s="205">
        <v>45.35</v>
      </c>
      <c r="G151" s="205">
        <v>46.83</v>
      </c>
      <c r="H151" s="371">
        <f t="shared" si="605"/>
        <v>214.00000000000006</v>
      </c>
      <c r="I151" s="351" t="str">
        <f t="shared" si="606"/>
        <v/>
      </c>
      <c r="J151" s="351" t="str">
        <f t="shared" si="607"/>
        <v/>
      </c>
      <c r="K151" s="194">
        <v>801752</v>
      </c>
      <c r="L151" s="75">
        <f t="shared" ref="L151:L152" si="608">K151-K150</f>
        <v>-64197</v>
      </c>
      <c r="M151" s="76">
        <f t="shared" ref="M151:M152" si="609">L151/K150</f>
        <v>-7.4134850897685664E-2</v>
      </c>
      <c r="N151" s="194">
        <v>378871</v>
      </c>
      <c r="O151" s="194">
        <v>316391</v>
      </c>
      <c r="P151" s="194"/>
      <c r="Q151" s="194"/>
      <c r="R151" s="194"/>
      <c r="S151" s="194">
        <v>2131963</v>
      </c>
      <c r="T151" s="75">
        <f t="shared" ref="T151:T152" si="610">S151-S150</f>
        <v>5677</v>
      </c>
      <c r="U151" s="76">
        <f t="shared" ref="U151:U152" si="611">T151/S150</f>
        <v>2.6699136428495508E-3</v>
      </c>
    </row>
    <row r="152" spans="1:21" s="92" customFormat="1">
      <c r="A152" s="85">
        <v>43469</v>
      </c>
      <c r="B152" s="86" t="s">
        <v>100</v>
      </c>
      <c r="C152" s="590">
        <v>43515</v>
      </c>
      <c r="D152" s="205">
        <v>46.9</v>
      </c>
      <c r="E152" s="205">
        <v>49.22</v>
      </c>
      <c r="F152" s="205">
        <v>46.65</v>
      </c>
      <c r="G152" s="205">
        <v>48.31</v>
      </c>
      <c r="H152" s="371">
        <f t="shared" si="605"/>
        <v>257</v>
      </c>
      <c r="I152" s="351" t="str">
        <f t="shared" si="606"/>
        <v>過高</v>
      </c>
      <c r="J152" s="351" t="str">
        <f t="shared" si="607"/>
        <v/>
      </c>
      <c r="K152" s="194">
        <v>833179</v>
      </c>
      <c r="L152" s="75">
        <f t="shared" si="608"/>
        <v>31427</v>
      </c>
      <c r="M152" s="76">
        <f t="shared" si="609"/>
        <v>3.9197906584579771E-2</v>
      </c>
      <c r="N152" s="194">
        <v>367400</v>
      </c>
      <c r="O152" s="194">
        <v>319791</v>
      </c>
      <c r="P152" s="194"/>
      <c r="Q152" s="194"/>
      <c r="R152" s="194"/>
      <c r="S152" s="194">
        <v>2124927</v>
      </c>
      <c r="T152" s="75">
        <f t="shared" si="610"/>
        <v>-7036</v>
      </c>
      <c r="U152" s="76">
        <f t="shared" si="611"/>
        <v>-3.3002448916796398E-3</v>
      </c>
    </row>
    <row r="153" spans="1:21" s="296" customFormat="1">
      <c r="A153" s="347">
        <v>43472</v>
      </c>
      <c r="B153" s="348" t="s">
        <v>98</v>
      </c>
      <c r="C153" s="137">
        <v>43515</v>
      </c>
      <c r="D153" s="346">
        <v>48.3</v>
      </c>
      <c r="E153" s="350">
        <v>49.79</v>
      </c>
      <c r="F153" s="350">
        <v>48.11</v>
      </c>
      <c r="G153" s="350">
        <v>48.77</v>
      </c>
      <c r="H153" s="371">
        <f t="shared" ref="H153:H154" si="612">(E153-F153)*100</f>
        <v>167.99999999999997</v>
      </c>
      <c r="I153" s="351" t="str">
        <f t="shared" ref="I153:I154" si="613">IF(E153&gt;E152,"過高","")</f>
        <v>過高</v>
      </c>
      <c r="J153" s="351" t="str">
        <f t="shared" ref="J153:J154" si="614">IF(F153&lt;F152,"破低","")</f>
        <v/>
      </c>
      <c r="K153" s="352">
        <v>832644</v>
      </c>
      <c r="L153" s="75">
        <f t="shared" ref="L153:L154" si="615">K153-K152</f>
        <v>-535</v>
      </c>
      <c r="M153" s="76">
        <f t="shared" ref="M153:M154" si="616">L153/K152</f>
        <v>-6.421189204240625E-4</v>
      </c>
      <c r="N153" s="352">
        <v>361363</v>
      </c>
      <c r="O153" s="352">
        <v>339170</v>
      </c>
      <c r="P153" s="352"/>
      <c r="Q153" s="352"/>
      <c r="R153" s="352"/>
      <c r="S153" s="352">
        <v>2141112</v>
      </c>
      <c r="T153" s="75">
        <f t="shared" ref="T153" si="617">S153-S152</f>
        <v>16185</v>
      </c>
      <c r="U153" s="76">
        <f t="shared" ref="U153" si="618">T153/S152</f>
        <v>7.6167322453900765E-3</v>
      </c>
    </row>
    <row r="154" spans="1:21" s="296" customFormat="1">
      <c r="A154" s="347">
        <v>43473</v>
      </c>
      <c r="B154" s="348" t="s">
        <v>97</v>
      </c>
      <c r="C154" s="137">
        <v>43515</v>
      </c>
      <c r="D154" s="346">
        <v>48.73</v>
      </c>
      <c r="E154" s="350">
        <v>49.95</v>
      </c>
      <c r="F154" s="350">
        <v>48.31</v>
      </c>
      <c r="G154" s="350">
        <v>49.79</v>
      </c>
      <c r="H154" s="371">
        <f t="shared" si="612"/>
        <v>164.00000000000006</v>
      </c>
      <c r="I154" s="351" t="str">
        <f t="shared" si="613"/>
        <v>過高</v>
      </c>
      <c r="J154" s="351" t="str">
        <f t="shared" si="614"/>
        <v/>
      </c>
      <c r="K154" s="352">
        <v>792824</v>
      </c>
      <c r="L154" s="75">
        <f t="shared" si="615"/>
        <v>-39820</v>
      </c>
      <c r="M154" s="76">
        <f t="shared" si="616"/>
        <v>-4.7823559648541271E-2</v>
      </c>
      <c r="N154" s="352">
        <v>329416</v>
      </c>
      <c r="O154" s="352">
        <v>360868</v>
      </c>
      <c r="P154" s="352"/>
      <c r="Q154" s="352"/>
      <c r="R154" s="352"/>
      <c r="S154" s="352">
        <v>2120930</v>
      </c>
      <c r="T154" s="75">
        <f t="shared" ref="T154" si="619">S154-S153</f>
        <v>-20182</v>
      </c>
      <c r="U154" s="76">
        <f t="shared" ref="U154" si="620">T154/S153</f>
        <v>-9.4259431547719132E-3</v>
      </c>
    </row>
    <row r="155" spans="1:21" s="296" customFormat="1">
      <c r="A155" s="347">
        <v>43474</v>
      </c>
      <c r="B155" s="348" t="s">
        <v>192</v>
      </c>
      <c r="C155" s="137">
        <v>43515</v>
      </c>
      <c r="D155" s="346">
        <v>49.8</v>
      </c>
      <c r="E155" s="350">
        <v>52.58</v>
      </c>
      <c r="F155" s="350">
        <v>49.71</v>
      </c>
      <c r="G155" s="350">
        <v>52.16</v>
      </c>
      <c r="H155" s="371">
        <f t="shared" ref="H155" si="621">(E155-F155)*100</f>
        <v>286.99999999999977</v>
      </c>
      <c r="I155" s="351" t="str">
        <f t="shared" ref="I155" si="622">IF(E155&gt;E154,"過高","")</f>
        <v>過高</v>
      </c>
      <c r="J155" s="351" t="str">
        <f t="shared" ref="J155" si="623">IF(F155&lt;F154,"破低","")</f>
        <v/>
      </c>
      <c r="K155" s="352">
        <v>915854</v>
      </c>
      <c r="L155" s="75">
        <f t="shared" ref="L155" si="624">K155-K154</f>
        <v>123030</v>
      </c>
      <c r="M155" s="76">
        <f t="shared" ref="M155" si="625">L155/K154</f>
        <v>0.15517945975399333</v>
      </c>
      <c r="N155" s="352">
        <v>290508</v>
      </c>
      <c r="O155" s="352">
        <v>375809</v>
      </c>
      <c r="P155" s="352"/>
      <c r="Q155" s="352"/>
      <c r="R155" s="352"/>
      <c r="S155" s="352">
        <v>2102030</v>
      </c>
      <c r="T155" s="75">
        <f t="shared" ref="T155" si="626">S155-S154</f>
        <v>-18900</v>
      </c>
      <c r="U155" s="76">
        <f t="shared" ref="U155" si="627">T155/S154</f>
        <v>-8.9111851876299553E-3</v>
      </c>
    </row>
    <row r="156" spans="1:21">
      <c r="A156" s="134">
        <v>43475</v>
      </c>
      <c r="B156" s="135" t="s">
        <v>101</v>
      </c>
      <c r="C156" s="137">
        <v>43515</v>
      </c>
      <c r="D156" s="346">
        <v>52.18</v>
      </c>
      <c r="E156" s="346">
        <v>52.78</v>
      </c>
      <c r="F156" s="346">
        <v>51.37</v>
      </c>
      <c r="G156" s="346">
        <v>52.32</v>
      </c>
      <c r="H156" s="371">
        <f t="shared" ref="H156:H157" si="628">(E156-F156)*100</f>
        <v>141.00000000000037</v>
      </c>
      <c r="I156" s="351" t="str">
        <f t="shared" ref="I156:I157" si="629">IF(E156&gt;E155,"過高","")</f>
        <v>過高</v>
      </c>
      <c r="J156" s="351" t="str">
        <f t="shared" ref="J156:J157" si="630">IF(F156&lt;F155,"破低","")</f>
        <v/>
      </c>
      <c r="K156" s="352">
        <v>843788</v>
      </c>
      <c r="L156" s="75">
        <f t="shared" ref="L156:L157" si="631">K156-K155</f>
        <v>-72066</v>
      </c>
      <c r="M156" s="76">
        <f t="shared" ref="M156:M157" si="632">L156/K155</f>
        <v>-7.8687214337656436E-2</v>
      </c>
      <c r="N156" s="352">
        <v>260311</v>
      </c>
      <c r="O156" s="352">
        <v>388134</v>
      </c>
      <c r="S156" s="352">
        <v>2101230</v>
      </c>
      <c r="T156" s="75">
        <f t="shared" ref="T156" si="633">S156-S155</f>
        <v>-800</v>
      </c>
      <c r="U156" s="76">
        <f t="shared" ref="U156" si="634">T156/S155</f>
        <v>-3.8058448261918241E-4</v>
      </c>
    </row>
    <row r="157" spans="1:21">
      <c r="A157" s="134">
        <v>43476</v>
      </c>
      <c r="B157" s="135" t="s">
        <v>99</v>
      </c>
      <c r="C157" s="137">
        <v>43515</v>
      </c>
      <c r="D157" s="346">
        <v>52.28</v>
      </c>
      <c r="E157" s="346">
        <v>53.31</v>
      </c>
      <c r="F157" s="346">
        <v>51.18</v>
      </c>
      <c r="G157" s="346">
        <v>51.7</v>
      </c>
      <c r="H157" s="371">
        <f t="shared" si="628"/>
        <v>213.00000000000026</v>
      </c>
      <c r="I157" s="351" t="str">
        <f t="shared" si="629"/>
        <v>過高</v>
      </c>
      <c r="J157" s="351" t="str">
        <f t="shared" si="630"/>
        <v>破低</v>
      </c>
      <c r="K157" s="352">
        <v>835868</v>
      </c>
      <c r="L157" s="75">
        <f t="shared" si="631"/>
        <v>-7920</v>
      </c>
      <c r="M157" s="76">
        <f t="shared" si="632"/>
        <v>-9.3862439380507905E-3</v>
      </c>
      <c r="N157" s="352">
        <v>216583</v>
      </c>
      <c r="O157" s="352">
        <v>415638</v>
      </c>
      <c r="S157" s="352">
        <v>2091430</v>
      </c>
      <c r="T157" s="75">
        <f t="shared" ref="T157" si="635">S157-S156</f>
        <v>-9800</v>
      </c>
      <c r="U157" s="76">
        <f t="shared" ref="U157" si="636">T157/S156</f>
        <v>-4.6639349333485623E-3</v>
      </c>
    </row>
    <row r="158" spans="1:21" s="92" customFormat="1">
      <c r="A158" s="85">
        <v>43479</v>
      </c>
      <c r="B158" s="86" t="s">
        <v>98</v>
      </c>
      <c r="C158" s="590">
        <v>43515</v>
      </c>
      <c r="D158" s="205">
        <v>51.73</v>
      </c>
      <c r="E158" s="205">
        <v>52.11</v>
      </c>
      <c r="F158" s="205">
        <v>50.38</v>
      </c>
      <c r="G158" s="205">
        <v>50.78</v>
      </c>
      <c r="H158" s="371">
        <f t="shared" ref="H158:H159" si="637">(E158-F158)*100</f>
        <v>172.99999999999969</v>
      </c>
      <c r="I158" s="351" t="str">
        <f t="shared" ref="I158:I159" si="638">IF(E158&gt;E157,"過高","")</f>
        <v/>
      </c>
      <c r="J158" s="351" t="str">
        <f t="shared" ref="J158:J159" si="639">IF(F158&lt;F157,"破低","")</f>
        <v>破低</v>
      </c>
      <c r="K158" s="194">
        <v>822044</v>
      </c>
      <c r="L158" s="75">
        <f t="shared" ref="L158:L159" si="640">K158-K157</f>
        <v>-13824</v>
      </c>
      <c r="M158" s="76">
        <f t="shared" ref="M158:M159" si="641">L158/K157</f>
        <v>-1.6538496509018171E-2</v>
      </c>
      <c r="N158" s="194">
        <v>176807</v>
      </c>
      <c r="O158" s="194">
        <v>448550</v>
      </c>
      <c r="P158" s="194"/>
      <c r="Q158" s="194"/>
      <c r="R158" s="194"/>
      <c r="S158" s="194">
        <v>2096812</v>
      </c>
      <c r="T158" s="75">
        <f t="shared" ref="T158:T159" si="642">S158-S157</f>
        <v>5382</v>
      </c>
      <c r="U158" s="76">
        <f t="shared" ref="U158:U159" si="643">T158/S157</f>
        <v>2.5733588979788948E-3</v>
      </c>
    </row>
    <row r="159" spans="1:21" s="92" customFormat="1">
      <c r="A159" s="85">
        <v>43480</v>
      </c>
      <c r="B159" s="86" t="s">
        <v>97</v>
      </c>
      <c r="C159" s="590">
        <v>43515</v>
      </c>
      <c r="D159" s="205">
        <v>50.78</v>
      </c>
      <c r="E159" s="205">
        <v>52.3</v>
      </c>
      <c r="F159" s="205">
        <v>50.64</v>
      </c>
      <c r="G159" s="205">
        <v>51.99</v>
      </c>
      <c r="H159" s="371">
        <f t="shared" si="637"/>
        <v>165.99999999999966</v>
      </c>
      <c r="I159" s="351" t="str">
        <f t="shared" si="638"/>
        <v>過高</v>
      </c>
      <c r="J159" s="351" t="str">
        <f t="shared" si="639"/>
        <v/>
      </c>
      <c r="K159" s="194">
        <v>679660</v>
      </c>
      <c r="L159" s="75">
        <f t="shared" si="640"/>
        <v>-142384</v>
      </c>
      <c r="M159" s="76">
        <f t="shared" si="641"/>
        <v>-0.17320727357659688</v>
      </c>
      <c r="N159" s="194">
        <v>145033</v>
      </c>
      <c r="O159" s="194">
        <v>464205</v>
      </c>
      <c r="P159" s="194"/>
      <c r="Q159" s="194"/>
      <c r="R159" s="194"/>
      <c r="S159" s="194">
        <v>2103777</v>
      </c>
      <c r="T159" s="75">
        <f t="shared" si="642"/>
        <v>6965</v>
      </c>
      <c r="U159" s="76">
        <f t="shared" si="643"/>
        <v>3.3217093377947093E-3</v>
      </c>
    </row>
    <row r="160" spans="1:21" s="92" customFormat="1">
      <c r="A160" s="85">
        <v>43481</v>
      </c>
      <c r="B160" s="86" t="s">
        <v>192</v>
      </c>
      <c r="C160" s="590">
        <v>43515</v>
      </c>
      <c r="D160" s="205">
        <v>52</v>
      </c>
      <c r="E160" s="205">
        <v>52.52</v>
      </c>
      <c r="F160" s="205">
        <v>51.26</v>
      </c>
      <c r="G160" s="205">
        <v>52.32</v>
      </c>
      <c r="H160" s="371">
        <f t="shared" ref="H160:H161" si="644">(E160-F160)*100</f>
        <v>126.00000000000051</v>
      </c>
      <c r="I160" s="351" t="str">
        <f t="shared" ref="I160:I161" si="645">IF(E160&gt;E159,"過高","")</f>
        <v>過高</v>
      </c>
      <c r="J160" s="351" t="str">
        <f t="shared" ref="J160:J161" si="646">IF(F160&lt;F159,"破低","")</f>
        <v/>
      </c>
      <c r="K160" s="194">
        <v>708270</v>
      </c>
      <c r="L160" s="75">
        <f t="shared" ref="L160:L161" si="647">K160-K159</f>
        <v>28610</v>
      </c>
      <c r="M160" s="76">
        <f t="shared" ref="M160:M161" si="648">L160/K159</f>
        <v>4.2094576700114766E-2</v>
      </c>
      <c r="N160" s="194">
        <v>89777</v>
      </c>
      <c r="O160" s="194">
        <v>477867</v>
      </c>
      <c r="P160" s="194"/>
      <c r="Q160" s="194"/>
      <c r="R160" s="194"/>
      <c r="S160" s="194">
        <v>2073277</v>
      </c>
      <c r="T160" s="75">
        <f t="shared" ref="T160" si="649">S160-S159</f>
        <v>-30500</v>
      </c>
      <c r="U160" s="76">
        <f t="shared" ref="U160" si="650">T160/S159</f>
        <v>-1.4497734313094972E-2</v>
      </c>
    </row>
    <row r="161" spans="1:21" s="92" customFormat="1">
      <c r="A161" s="85">
        <v>43482</v>
      </c>
      <c r="B161" s="86" t="s">
        <v>102</v>
      </c>
      <c r="C161" s="590">
        <v>43515</v>
      </c>
      <c r="D161" s="205">
        <v>52.3</v>
      </c>
      <c r="E161" s="205">
        <v>52.58</v>
      </c>
      <c r="F161" s="205">
        <v>50.98</v>
      </c>
      <c r="G161" s="205">
        <v>52.21</v>
      </c>
      <c r="H161" s="371">
        <f t="shared" si="644"/>
        <v>160.00000000000014</v>
      </c>
      <c r="I161" s="351" t="str">
        <f t="shared" si="645"/>
        <v>過高</v>
      </c>
      <c r="J161" s="351" t="str">
        <f t="shared" si="646"/>
        <v>破低</v>
      </c>
      <c r="K161" s="194">
        <v>285815</v>
      </c>
      <c r="L161" s="75">
        <f t="shared" si="647"/>
        <v>-422455</v>
      </c>
      <c r="M161" s="76">
        <f t="shared" si="648"/>
        <v>-0.59646038939952273</v>
      </c>
      <c r="N161" s="194"/>
      <c r="O161" s="194"/>
      <c r="P161" s="194"/>
      <c r="Q161" s="194"/>
      <c r="R161" s="194"/>
      <c r="S161" s="194"/>
      <c r="T161" s="75"/>
      <c r="U161" s="76"/>
    </row>
    <row r="162" spans="1:21" s="92" customFormat="1">
      <c r="A162" s="85">
        <v>43483</v>
      </c>
      <c r="B162" s="86" t="s">
        <v>100</v>
      </c>
      <c r="C162" s="590">
        <v>43515</v>
      </c>
      <c r="D162" s="205"/>
      <c r="E162" s="205"/>
      <c r="F162" s="205"/>
      <c r="G162" s="205"/>
      <c r="H162" s="371"/>
      <c r="I162" s="351"/>
      <c r="J162" s="351"/>
      <c r="K162" s="194"/>
      <c r="L162" s="75"/>
      <c r="M162" s="76"/>
      <c r="N162" s="194"/>
      <c r="O162" s="194"/>
      <c r="P162" s="194"/>
      <c r="Q162" s="194"/>
      <c r="R162" s="194"/>
      <c r="S162" s="194"/>
      <c r="T162" s="75"/>
      <c r="U162" s="76"/>
    </row>
  </sheetData>
  <mergeCells count="1">
    <mergeCell ref="A1:U1"/>
  </mergeCells>
  <phoneticPr fontId="2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/>
  <dimension ref="A1:N499"/>
  <sheetViews>
    <sheetView zoomScale="80" zoomScaleNormal="80" workbookViewId="0">
      <selection activeCell="G14" sqref="G14"/>
    </sheetView>
  </sheetViews>
  <sheetFormatPr defaultColWidth="8.77734375" defaultRowHeight="16.2"/>
  <cols>
    <col min="1" max="1" width="16" style="84" bestFit="1" customWidth="1"/>
    <col min="2" max="3" width="8.6640625" style="84" bestFit="1" customWidth="1"/>
    <col min="4" max="4" width="9.33203125" style="80" bestFit="1" customWidth="1"/>
    <col min="5" max="5" width="12.77734375" style="80" bestFit="1" customWidth="1"/>
    <col min="6" max="6" width="7.6640625" style="94" bestFit="1" customWidth="1"/>
    <col min="7" max="7" width="8.6640625" style="84" bestFit="1" customWidth="1"/>
    <col min="8" max="8" width="9.77734375" style="84" bestFit="1" customWidth="1"/>
    <col min="9" max="10" width="8.6640625" style="84" bestFit="1" customWidth="1"/>
    <col min="11" max="12" width="7.6640625" style="84" bestFit="1" customWidth="1"/>
    <col min="13" max="13" width="12.77734375" style="81" bestFit="1" customWidth="1"/>
    <col min="14" max="14" width="15.109375" style="80" bestFit="1" customWidth="1"/>
    <col min="15" max="16384" width="8.77734375" style="84"/>
  </cols>
  <sheetData>
    <row r="1" spans="1:14">
      <c r="A1" s="612" t="s">
        <v>675</v>
      </c>
      <c r="B1" s="613"/>
      <c r="C1" s="613"/>
      <c r="D1" s="613"/>
      <c r="E1" s="613"/>
      <c r="F1" s="613"/>
      <c r="G1" s="613"/>
      <c r="H1" s="613"/>
      <c r="I1" s="613"/>
      <c r="J1" s="613"/>
      <c r="K1" s="613"/>
      <c r="L1" s="613"/>
      <c r="M1" s="613"/>
      <c r="N1" s="614"/>
    </row>
    <row r="2" spans="1:14">
      <c r="A2" s="620" t="s">
        <v>676</v>
      </c>
      <c r="B2" s="621"/>
      <c r="C2" s="621"/>
      <c r="D2" s="621"/>
      <c r="E2" s="621"/>
      <c r="F2" s="622"/>
      <c r="G2" s="364"/>
      <c r="H2" s="364"/>
      <c r="I2" s="364"/>
      <c r="J2" s="364"/>
      <c r="K2" s="364"/>
      <c r="L2" s="364"/>
      <c r="M2" s="516"/>
      <c r="N2" s="516"/>
    </row>
    <row r="3" spans="1:14">
      <c r="A3" s="623"/>
      <c r="B3" s="624"/>
      <c r="C3" s="624"/>
      <c r="D3" s="624"/>
      <c r="E3" s="624"/>
      <c r="F3" s="625"/>
      <c r="G3" s="364"/>
      <c r="H3" s="364"/>
      <c r="I3" s="364"/>
      <c r="J3" s="364"/>
      <c r="K3" s="364"/>
      <c r="L3" s="364"/>
      <c r="M3" s="516"/>
      <c r="N3" s="516"/>
    </row>
    <row r="4" spans="1:14">
      <c r="A4" s="623"/>
      <c r="B4" s="624"/>
      <c r="C4" s="624"/>
      <c r="D4" s="624"/>
      <c r="E4" s="624"/>
      <c r="F4" s="625"/>
      <c r="G4" s="364"/>
      <c r="H4" s="364"/>
      <c r="I4" s="364"/>
      <c r="J4" s="364"/>
      <c r="K4" s="364"/>
      <c r="L4" s="364"/>
      <c r="M4" s="516"/>
      <c r="N4" s="516"/>
    </row>
    <row r="5" spans="1:14">
      <c r="A5" s="626"/>
      <c r="B5" s="627"/>
      <c r="C5" s="627"/>
      <c r="D5" s="627"/>
      <c r="E5" s="627"/>
      <c r="F5" s="628"/>
      <c r="G5" s="364"/>
      <c r="H5" s="364"/>
      <c r="I5" s="615" t="s">
        <v>117</v>
      </c>
      <c r="J5" s="615"/>
      <c r="K5" s="364"/>
      <c r="L5" s="364"/>
      <c r="M5" s="516"/>
      <c r="N5" s="516"/>
    </row>
    <row r="6" spans="1:14" ht="16.95" customHeight="1">
      <c r="A6" s="364"/>
      <c r="B6" s="615" t="s">
        <v>19</v>
      </c>
      <c r="C6" s="615"/>
      <c r="D6" s="615"/>
      <c r="E6" s="615"/>
      <c r="F6" s="615"/>
      <c r="G6" s="615" t="s">
        <v>20</v>
      </c>
      <c r="H6" s="615"/>
      <c r="I6" s="615" t="s">
        <v>88</v>
      </c>
      <c r="J6" s="615"/>
      <c r="K6" s="616" t="s">
        <v>90</v>
      </c>
      <c r="L6" s="617"/>
      <c r="M6" s="618" t="s">
        <v>21</v>
      </c>
      <c r="N6" s="619" t="s">
        <v>22</v>
      </c>
    </row>
    <row r="7" spans="1:14">
      <c r="A7" s="517" t="s">
        <v>189</v>
      </c>
      <c r="B7" s="360" t="s">
        <v>116</v>
      </c>
      <c r="C7" s="360" t="s">
        <v>92</v>
      </c>
      <c r="D7" s="361" t="s">
        <v>93</v>
      </c>
      <c r="E7" s="361" t="s">
        <v>23</v>
      </c>
      <c r="F7" s="362" t="s">
        <v>87</v>
      </c>
      <c r="G7" s="360" t="s">
        <v>116</v>
      </c>
      <c r="H7" s="360" t="s">
        <v>92</v>
      </c>
      <c r="I7" s="360" t="s">
        <v>116</v>
      </c>
      <c r="J7" s="360" t="s">
        <v>92</v>
      </c>
      <c r="K7" s="360" t="s">
        <v>116</v>
      </c>
      <c r="L7" s="360" t="s">
        <v>92</v>
      </c>
      <c r="M7" s="618"/>
      <c r="N7" s="619"/>
    </row>
    <row r="8" spans="1:14" s="534" customFormat="1">
      <c r="A8" s="360" t="s">
        <v>680</v>
      </c>
      <c r="B8" s="360">
        <v>43298</v>
      </c>
      <c r="C8" s="360">
        <v>7249</v>
      </c>
      <c r="D8" s="532">
        <f t="shared" ref="D8" si="0">B8-C8</f>
        <v>36049</v>
      </c>
      <c r="E8" s="532">
        <f t="shared" ref="E8" si="1">D8-D9</f>
        <v>-2073</v>
      </c>
      <c r="F8" s="362">
        <v>1371</v>
      </c>
      <c r="G8" s="360">
        <v>1557</v>
      </c>
      <c r="H8" s="360">
        <v>40683</v>
      </c>
      <c r="I8" s="360">
        <v>46226</v>
      </c>
      <c r="J8" s="360">
        <v>49303</v>
      </c>
      <c r="K8" s="360">
        <v>4564</v>
      </c>
      <c r="L8" s="360">
        <v>1487</v>
      </c>
      <c r="M8" s="531">
        <f t="shared" ref="M8" si="2">I8+K8</f>
        <v>50790</v>
      </c>
      <c r="N8" s="532">
        <f t="shared" ref="N8" si="3">M8-M9</f>
        <v>-13216</v>
      </c>
    </row>
    <row r="9" spans="1:14" s="525" customFormat="1">
      <c r="A9" s="360" t="s">
        <v>679</v>
      </c>
      <c r="B9" s="360">
        <v>46660</v>
      </c>
      <c r="C9" s="360">
        <v>8538</v>
      </c>
      <c r="D9" s="523">
        <f t="shared" ref="D9" si="4">B9-C9</f>
        <v>38122</v>
      </c>
      <c r="E9" s="523">
        <f t="shared" ref="E9" si="5">D9-D10</f>
        <v>-327</v>
      </c>
      <c r="F9" s="362">
        <v>5437</v>
      </c>
      <c r="G9" s="360">
        <v>6096</v>
      </c>
      <c r="H9" s="360">
        <v>47101</v>
      </c>
      <c r="I9" s="360">
        <v>58193</v>
      </c>
      <c r="J9" s="360">
        <v>61076</v>
      </c>
      <c r="K9" s="360">
        <v>5813</v>
      </c>
      <c r="L9" s="360">
        <v>2930</v>
      </c>
      <c r="M9" s="522">
        <f t="shared" ref="M9" si="6">I9+K9</f>
        <v>64006</v>
      </c>
      <c r="N9" s="523">
        <f t="shared" ref="N9" si="7">M9-M10</f>
        <v>7277</v>
      </c>
    </row>
    <row r="10" spans="1:14" s="510" customFormat="1">
      <c r="A10" s="360" t="s">
        <v>678</v>
      </c>
      <c r="B10" s="360">
        <v>45353</v>
      </c>
      <c r="C10" s="360">
        <v>6904</v>
      </c>
      <c r="D10" s="361">
        <f t="shared" ref="D10" si="8">B10-C10</f>
        <v>38449</v>
      </c>
      <c r="E10" s="361">
        <f t="shared" ref="E10" si="9">D10-D11</f>
        <v>-858</v>
      </c>
      <c r="F10" s="362">
        <v>4267</v>
      </c>
      <c r="G10" s="360">
        <v>2331</v>
      </c>
      <c r="H10" s="360">
        <v>43593</v>
      </c>
      <c r="I10" s="360">
        <v>51951</v>
      </c>
      <c r="J10" s="360">
        <v>54764</v>
      </c>
      <c r="K10" s="360">
        <v>4778</v>
      </c>
      <c r="L10" s="360">
        <v>1965</v>
      </c>
      <c r="M10" s="363">
        <f t="shared" ref="M10" si="10">I10+K10</f>
        <v>56729</v>
      </c>
      <c r="N10" s="361">
        <f t="shared" ref="N10" si="11">M10-M11</f>
        <v>-334</v>
      </c>
    </row>
    <row r="11" spans="1:14" s="495" customFormat="1">
      <c r="A11" s="360" t="s">
        <v>674</v>
      </c>
      <c r="B11" s="360">
        <v>46349</v>
      </c>
      <c r="C11" s="360">
        <v>7042</v>
      </c>
      <c r="D11" s="361">
        <f t="shared" ref="D11" si="12">B11-C11</f>
        <v>39307</v>
      </c>
      <c r="E11" s="361">
        <f t="shared" ref="E11" si="13">D11-D12</f>
        <v>-33</v>
      </c>
      <c r="F11" s="362">
        <v>3486</v>
      </c>
      <c r="G11" s="360">
        <v>1684</v>
      </c>
      <c r="H11" s="360">
        <v>44857</v>
      </c>
      <c r="I11" s="360">
        <v>51519</v>
      </c>
      <c r="J11" s="360">
        <v>55385</v>
      </c>
      <c r="K11" s="360">
        <v>5544</v>
      </c>
      <c r="L11" s="360">
        <v>1678</v>
      </c>
      <c r="M11" s="363">
        <f t="shared" ref="M11" si="14">I11+K11</f>
        <v>57063</v>
      </c>
      <c r="N11" s="361">
        <f t="shared" ref="N11" si="15">M11-M12</f>
        <v>-201</v>
      </c>
    </row>
    <row r="12" spans="1:14" s="489" customFormat="1">
      <c r="A12" s="360" t="s">
        <v>673</v>
      </c>
      <c r="B12" s="360">
        <v>45738</v>
      </c>
      <c r="C12" s="360">
        <v>6398</v>
      </c>
      <c r="D12" s="361">
        <f t="shared" ref="D12" si="16">B12-C12</f>
        <v>39340</v>
      </c>
      <c r="E12" s="361">
        <f t="shared" ref="E12" si="17">D12-D13</f>
        <v>-1173</v>
      </c>
      <c r="F12" s="362">
        <v>4161</v>
      </c>
      <c r="G12" s="360">
        <v>1724</v>
      </c>
      <c r="H12" s="360">
        <v>44923</v>
      </c>
      <c r="I12" s="360">
        <v>51623</v>
      </c>
      <c r="J12" s="360">
        <v>55482</v>
      </c>
      <c r="K12" s="360">
        <v>5641</v>
      </c>
      <c r="L12" s="360">
        <v>1782</v>
      </c>
      <c r="M12" s="363">
        <f t="shared" ref="M12" si="18">I12+K12</f>
        <v>57264</v>
      </c>
      <c r="N12" s="361">
        <f t="shared" ref="N12" si="19">M12-M13</f>
        <v>-1065</v>
      </c>
    </row>
    <row r="13" spans="1:14" s="489" customFormat="1">
      <c r="A13" s="360" t="s">
        <v>668</v>
      </c>
      <c r="B13" s="360">
        <v>48448</v>
      </c>
      <c r="C13" s="360">
        <v>7935</v>
      </c>
      <c r="D13" s="361">
        <f t="shared" ref="D13" si="20">B13-C13</f>
        <v>40513</v>
      </c>
      <c r="E13" s="361">
        <f t="shared" ref="E13" si="21">D13-D14</f>
        <v>231</v>
      </c>
      <c r="F13" s="362">
        <v>2637</v>
      </c>
      <c r="G13" s="360">
        <v>1614</v>
      </c>
      <c r="H13" s="360">
        <v>45392</v>
      </c>
      <c r="I13" s="360">
        <v>52699</v>
      </c>
      <c r="J13" s="360">
        <v>55964</v>
      </c>
      <c r="K13" s="360">
        <v>5630</v>
      </c>
      <c r="L13" s="360">
        <v>2365</v>
      </c>
      <c r="M13" s="363">
        <f t="shared" ref="M13" si="22">I13+K13</f>
        <v>58329</v>
      </c>
      <c r="N13" s="361">
        <f t="shared" ref="N13" si="23">M13-M14</f>
        <v>441</v>
      </c>
    </row>
    <row r="14" spans="1:14" s="483" customFormat="1">
      <c r="A14" s="360" t="s">
        <v>667</v>
      </c>
      <c r="B14" s="360">
        <v>48295</v>
      </c>
      <c r="C14" s="360">
        <v>8013</v>
      </c>
      <c r="D14" s="361">
        <f t="shared" ref="D14" si="24">B14-C14</f>
        <v>40282</v>
      </c>
      <c r="E14" s="361">
        <f t="shared" ref="E14" si="25">D14-D15</f>
        <v>759</v>
      </c>
      <c r="F14" s="362">
        <v>2357</v>
      </c>
      <c r="G14" s="360">
        <v>1705</v>
      </c>
      <c r="H14" s="360">
        <v>45127</v>
      </c>
      <c r="I14" s="360">
        <v>52357</v>
      </c>
      <c r="J14" s="360">
        <v>55497</v>
      </c>
      <c r="K14" s="360">
        <v>5531</v>
      </c>
      <c r="L14" s="360">
        <v>2391</v>
      </c>
      <c r="M14" s="363">
        <f t="shared" ref="M14" si="26">I14+K14</f>
        <v>57888</v>
      </c>
      <c r="N14" s="361">
        <f t="shared" ref="N14" si="27">M14-M15</f>
        <v>-2430</v>
      </c>
    </row>
    <row r="15" spans="1:14" s="473" customFormat="1">
      <c r="A15" s="360" t="s">
        <v>666</v>
      </c>
      <c r="B15" s="360">
        <v>49859</v>
      </c>
      <c r="C15" s="360">
        <v>10336</v>
      </c>
      <c r="D15" s="361">
        <f t="shared" ref="D15" si="28">B15-C15</f>
        <v>39523</v>
      </c>
      <c r="E15" s="361">
        <f t="shared" ref="E15" si="29">D15-D16</f>
        <v>1495</v>
      </c>
      <c r="F15" s="362">
        <v>2472</v>
      </c>
      <c r="G15" s="360">
        <v>1619</v>
      </c>
      <c r="H15" s="360">
        <v>45663</v>
      </c>
      <c r="I15" s="360">
        <v>53950</v>
      </c>
      <c r="J15" s="360">
        <v>58471</v>
      </c>
      <c r="K15" s="360">
        <v>6368</v>
      </c>
      <c r="L15" s="360">
        <v>1847</v>
      </c>
      <c r="M15" s="363">
        <f t="shared" ref="M15" si="30">I15+K15</f>
        <v>60318</v>
      </c>
      <c r="N15" s="361">
        <f t="shared" ref="N15" si="31">M15-M16</f>
        <v>1044</v>
      </c>
    </row>
    <row r="16" spans="1:14" s="467" customFormat="1">
      <c r="A16" s="360" t="s">
        <v>664</v>
      </c>
      <c r="B16" s="360">
        <v>48819</v>
      </c>
      <c r="C16" s="360">
        <v>10791</v>
      </c>
      <c r="D16" s="361">
        <f t="shared" ref="D16" si="32">B16-C16</f>
        <v>38028</v>
      </c>
      <c r="E16" s="361">
        <f t="shared" ref="E16" si="33">D16-D17</f>
        <v>152</v>
      </c>
      <c r="F16" s="362">
        <v>2301</v>
      </c>
      <c r="G16" s="360">
        <v>1883</v>
      </c>
      <c r="H16" s="360">
        <v>44270</v>
      </c>
      <c r="I16" s="360">
        <v>53003</v>
      </c>
      <c r="J16" s="360">
        <v>57362</v>
      </c>
      <c r="K16" s="360">
        <v>6271</v>
      </c>
      <c r="L16" s="360">
        <v>1912</v>
      </c>
      <c r="M16" s="363">
        <f t="shared" ref="M16" si="34">I16+K16</f>
        <v>59274</v>
      </c>
      <c r="N16" s="361">
        <f t="shared" ref="N16" si="35">M16-M17</f>
        <v>4357</v>
      </c>
    </row>
    <row r="17" spans="1:14" s="425" customFormat="1">
      <c r="A17" s="360" t="s">
        <v>663</v>
      </c>
      <c r="B17" s="360">
        <v>45830</v>
      </c>
      <c r="C17" s="360">
        <v>7954</v>
      </c>
      <c r="D17" s="361">
        <f t="shared" ref="D17" si="36">B17-C17</f>
        <v>37876</v>
      </c>
      <c r="E17" s="361">
        <f t="shared" ref="E17" si="37">D17-D18</f>
        <v>167</v>
      </c>
      <c r="F17" s="362">
        <v>1858</v>
      </c>
      <c r="G17" s="360">
        <v>1850</v>
      </c>
      <c r="H17" s="360">
        <v>42886</v>
      </c>
      <c r="I17" s="360">
        <v>49538</v>
      </c>
      <c r="J17" s="360">
        <v>52698</v>
      </c>
      <c r="K17" s="360">
        <v>5379</v>
      </c>
      <c r="L17" s="360">
        <v>2219</v>
      </c>
      <c r="M17" s="363">
        <f t="shared" ref="M17" si="38">I17+K17</f>
        <v>54917</v>
      </c>
      <c r="N17" s="361">
        <f t="shared" ref="N17" si="39">M17-M18</f>
        <v>-3233</v>
      </c>
    </row>
    <row r="18" spans="1:14" s="415" customFormat="1">
      <c r="A18" s="360" t="s">
        <v>662</v>
      </c>
      <c r="B18" s="360">
        <v>48465</v>
      </c>
      <c r="C18" s="360">
        <v>10756</v>
      </c>
      <c r="D18" s="361">
        <f t="shared" ref="D18" si="40">B18-C18</f>
        <v>37709</v>
      </c>
      <c r="E18" s="361">
        <f t="shared" ref="E18" si="41">D18-D19</f>
        <v>673</v>
      </c>
      <c r="F18" s="362">
        <v>1554</v>
      </c>
      <c r="G18" s="360">
        <v>1904</v>
      </c>
      <c r="H18" s="360">
        <v>43329</v>
      </c>
      <c r="I18" s="360">
        <v>51923</v>
      </c>
      <c r="J18" s="360">
        <v>55639</v>
      </c>
      <c r="K18" s="360">
        <v>6227</v>
      </c>
      <c r="L18" s="360">
        <v>2511</v>
      </c>
      <c r="M18" s="363">
        <f t="shared" ref="M18" si="42">I18+K18</f>
        <v>58150</v>
      </c>
      <c r="N18" s="361">
        <f t="shared" ref="N18" si="43">M18-M19</f>
        <v>4786</v>
      </c>
    </row>
    <row r="19" spans="1:14" s="415" customFormat="1">
      <c r="A19" s="360" t="s">
        <v>661</v>
      </c>
      <c r="B19" s="360">
        <v>43552</v>
      </c>
      <c r="C19" s="360">
        <v>6516</v>
      </c>
      <c r="D19" s="361">
        <f t="shared" ref="D19" si="44">B19-C19</f>
        <v>37036</v>
      </c>
      <c r="E19" s="361">
        <f t="shared" ref="E19" si="45">D19-D20</f>
        <v>27</v>
      </c>
      <c r="F19" s="362">
        <v>1856</v>
      </c>
      <c r="G19" s="360">
        <v>1652</v>
      </c>
      <c r="H19" s="360">
        <v>42896</v>
      </c>
      <c r="I19" s="360">
        <v>47060</v>
      </c>
      <c r="J19" s="360">
        <v>51268</v>
      </c>
      <c r="K19" s="360">
        <v>6304</v>
      </c>
      <c r="L19" s="360">
        <v>2096</v>
      </c>
      <c r="M19" s="363">
        <f t="shared" ref="M19" si="46">I19+K19</f>
        <v>53364</v>
      </c>
      <c r="N19" s="361">
        <f t="shared" ref="N19" si="47">M19-M20</f>
        <v>613</v>
      </c>
    </row>
    <row r="20" spans="1:14" s="409" customFormat="1">
      <c r="A20" s="360" t="s">
        <v>660</v>
      </c>
      <c r="B20" s="360">
        <v>43449</v>
      </c>
      <c r="C20" s="360">
        <v>6440</v>
      </c>
      <c r="D20" s="361">
        <f t="shared" ref="D20" si="48">B20-C20</f>
        <v>37009</v>
      </c>
      <c r="E20" s="361">
        <f t="shared" ref="E20" si="49">D20-D21</f>
        <v>-447</v>
      </c>
      <c r="F20" s="362">
        <v>1962</v>
      </c>
      <c r="G20" s="360">
        <v>1717</v>
      </c>
      <c r="H20" s="360">
        <v>42279</v>
      </c>
      <c r="I20" s="360">
        <v>47128</v>
      </c>
      <c r="J20" s="360">
        <v>50681</v>
      </c>
      <c r="K20" s="360">
        <v>5623</v>
      </c>
      <c r="L20" s="360">
        <v>2070</v>
      </c>
      <c r="M20" s="363">
        <f t="shared" ref="M20" si="50">I20+K20</f>
        <v>52751</v>
      </c>
      <c r="N20" s="361">
        <f t="shared" ref="N20" si="51">M20-M21</f>
        <v>-4157</v>
      </c>
    </row>
    <row r="21" spans="1:14" s="409" customFormat="1">
      <c r="A21" s="360" t="s">
        <v>657</v>
      </c>
      <c r="B21" s="360">
        <v>47280</v>
      </c>
      <c r="C21" s="360">
        <v>9824</v>
      </c>
      <c r="D21" s="361">
        <f t="shared" ref="D21" si="52">B21-C21</f>
        <v>37456</v>
      </c>
      <c r="E21" s="361">
        <f t="shared" ref="E21" si="53">D21-D22</f>
        <v>2961</v>
      </c>
      <c r="F21" s="362">
        <v>1743</v>
      </c>
      <c r="G21" s="360">
        <v>1750</v>
      </c>
      <c r="H21" s="360">
        <v>43529</v>
      </c>
      <c r="I21" s="360">
        <v>50773</v>
      </c>
      <c r="J21" s="360">
        <v>55096</v>
      </c>
      <c r="K21" s="360">
        <v>6135</v>
      </c>
      <c r="L21" s="360">
        <v>1812</v>
      </c>
      <c r="M21" s="363">
        <f t="shared" ref="M21" si="54">I21+K21</f>
        <v>56908</v>
      </c>
      <c r="N21" s="361">
        <f t="shared" ref="N21" si="55">M21-M22</f>
        <v>-2024</v>
      </c>
    </row>
    <row r="22" spans="1:14" s="402" customFormat="1">
      <c r="A22" s="360" t="s">
        <v>651</v>
      </c>
      <c r="B22" s="360">
        <v>44223</v>
      </c>
      <c r="C22" s="360">
        <v>9728</v>
      </c>
      <c r="D22" s="361">
        <f t="shared" ref="D22" si="56">B22-C22</f>
        <v>34495</v>
      </c>
      <c r="E22" s="361">
        <f t="shared" ref="E22" si="57">D22-D23</f>
        <v>1009</v>
      </c>
      <c r="F22" s="362">
        <v>4867</v>
      </c>
      <c r="G22" s="360">
        <v>1844</v>
      </c>
      <c r="H22" s="360">
        <v>41835</v>
      </c>
      <c r="I22" s="360">
        <v>50934</v>
      </c>
      <c r="J22" s="360">
        <v>56430</v>
      </c>
      <c r="K22" s="360">
        <v>7998</v>
      </c>
      <c r="L22" s="360">
        <v>2502</v>
      </c>
      <c r="M22" s="363">
        <f t="shared" ref="M22" si="58">I22+K22</f>
        <v>58932</v>
      </c>
      <c r="N22" s="361">
        <f t="shared" ref="N22" si="59">M22-M23</f>
        <v>3149</v>
      </c>
    </row>
    <row r="23" spans="1:14" s="394" customFormat="1">
      <c r="A23" s="360" t="s">
        <v>650</v>
      </c>
      <c r="B23" s="360">
        <v>43987</v>
      </c>
      <c r="C23" s="360">
        <v>10501</v>
      </c>
      <c r="D23" s="361">
        <f t="shared" ref="D23" si="60">B23-C23</f>
        <v>33486</v>
      </c>
      <c r="E23" s="361">
        <f t="shared" ref="E23" si="61">D23-D24</f>
        <v>-1085</v>
      </c>
      <c r="F23" s="362">
        <v>3012</v>
      </c>
      <c r="G23" s="360">
        <v>1182</v>
      </c>
      <c r="H23" s="360">
        <v>40825</v>
      </c>
      <c r="I23" s="360">
        <v>48181</v>
      </c>
      <c r="J23" s="360">
        <v>54338</v>
      </c>
      <c r="K23" s="360">
        <v>7602</v>
      </c>
      <c r="L23" s="360">
        <v>1445</v>
      </c>
      <c r="M23" s="363">
        <f t="shared" ref="M23" si="62">I23+K23</f>
        <v>55783</v>
      </c>
      <c r="N23" s="361">
        <f t="shared" ref="N23" si="63">M23-M24</f>
        <v>2981</v>
      </c>
    </row>
    <row r="24" spans="1:14" s="388" customFormat="1">
      <c r="A24" s="360" t="s">
        <v>642</v>
      </c>
      <c r="B24" s="360">
        <v>41659</v>
      </c>
      <c r="C24" s="360">
        <v>7088</v>
      </c>
      <c r="D24" s="361">
        <f t="shared" ref="D24" si="64">B24-C24</f>
        <v>34571</v>
      </c>
      <c r="E24" s="361">
        <f t="shared" ref="E24" si="65">D24-D25</f>
        <v>449</v>
      </c>
      <c r="F24" s="362">
        <v>2817</v>
      </c>
      <c r="G24" s="360">
        <v>1040</v>
      </c>
      <c r="H24" s="360">
        <v>40685</v>
      </c>
      <c r="I24" s="360">
        <v>45516</v>
      </c>
      <c r="J24" s="360">
        <v>50590</v>
      </c>
      <c r="K24" s="360">
        <v>7286</v>
      </c>
      <c r="L24" s="360">
        <v>2212</v>
      </c>
      <c r="M24" s="363">
        <f t="shared" ref="M24" si="66">I24+K24</f>
        <v>52802</v>
      </c>
      <c r="N24" s="361">
        <f t="shared" ref="N24" si="67">M24-M25</f>
        <v>-3133</v>
      </c>
    </row>
    <row r="25" spans="1:14" s="388" customFormat="1">
      <c r="A25" s="360" t="s">
        <v>641</v>
      </c>
      <c r="B25" s="360">
        <v>45042</v>
      </c>
      <c r="C25" s="360">
        <v>10920</v>
      </c>
      <c r="D25" s="361">
        <f t="shared" ref="D25" si="68">B25-C25</f>
        <v>34122</v>
      </c>
      <c r="E25" s="361">
        <f t="shared" ref="E25" si="69">D25-D26</f>
        <v>2089</v>
      </c>
      <c r="F25" s="362">
        <v>2174</v>
      </c>
      <c r="G25" s="360">
        <v>1129</v>
      </c>
      <c r="H25" s="360">
        <v>40735</v>
      </c>
      <c r="I25" s="360">
        <v>48345</v>
      </c>
      <c r="J25" s="360">
        <v>53829</v>
      </c>
      <c r="K25" s="360">
        <v>7590</v>
      </c>
      <c r="L25" s="360">
        <v>2106</v>
      </c>
      <c r="M25" s="363">
        <f t="shared" ref="M25" si="70">I25+K25</f>
        <v>55935</v>
      </c>
      <c r="N25" s="361">
        <f t="shared" ref="N25" si="71">M25-M26</f>
        <v>-1153</v>
      </c>
    </row>
    <row r="26" spans="1:14" s="388" customFormat="1">
      <c r="A26" s="360" t="s">
        <v>640</v>
      </c>
      <c r="B26" s="360">
        <v>45660</v>
      </c>
      <c r="C26" s="360">
        <v>13627</v>
      </c>
      <c r="D26" s="361">
        <f t="shared" ref="D26" si="72">B26-C26</f>
        <v>32033</v>
      </c>
      <c r="E26" s="361">
        <f t="shared" ref="E26" si="73">D26-D27</f>
        <v>1931</v>
      </c>
      <c r="F26" s="362">
        <v>2020</v>
      </c>
      <c r="G26" s="360">
        <v>1129</v>
      </c>
      <c r="H26" s="360">
        <v>39223</v>
      </c>
      <c r="I26" s="360">
        <v>48809</v>
      </c>
      <c r="J26" s="360">
        <v>54870</v>
      </c>
      <c r="K26" s="360">
        <v>8279</v>
      </c>
      <c r="L26" s="360">
        <v>2218</v>
      </c>
      <c r="M26" s="363">
        <f t="shared" ref="M26" si="74">I26+K26</f>
        <v>57088</v>
      </c>
      <c r="N26" s="361">
        <f t="shared" ref="N26" si="75">M26-M27</f>
        <v>3173</v>
      </c>
    </row>
    <row r="27" spans="1:14" s="372" customFormat="1">
      <c r="A27" s="360" t="s">
        <v>639</v>
      </c>
      <c r="B27" s="360">
        <v>41799</v>
      </c>
      <c r="C27" s="360">
        <v>11697</v>
      </c>
      <c r="D27" s="361">
        <f t="shared" ref="D27" si="76">B27-C27</f>
        <v>30102</v>
      </c>
      <c r="E27" s="361">
        <f t="shared" ref="E27" si="77">D27-D28</f>
        <v>1646</v>
      </c>
      <c r="F27" s="362">
        <v>2447</v>
      </c>
      <c r="G27" s="360">
        <v>1398</v>
      </c>
      <c r="H27" s="360">
        <v>37668</v>
      </c>
      <c r="I27" s="360">
        <v>45644</v>
      </c>
      <c r="J27" s="360">
        <v>51812</v>
      </c>
      <c r="K27" s="360">
        <v>8271</v>
      </c>
      <c r="L27" s="360">
        <v>2103</v>
      </c>
      <c r="M27" s="363">
        <f t="shared" ref="M27" si="78">I27+K27</f>
        <v>53915</v>
      </c>
      <c r="N27" s="361">
        <f t="shared" ref="N27" si="79">M27-M28</f>
        <v>855</v>
      </c>
    </row>
    <row r="28" spans="1:14" s="355" customFormat="1">
      <c r="A28" s="360" t="s">
        <v>637</v>
      </c>
      <c r="B28" s="360">
        <v>40760</v>
      </c>
      <c r="C28" s="360">
        <v>12304</v>
      </c>
      <c r="D28" s="361">
        <f t="shared" ref="D28" si="80">B28-C28</f>
        <v>28456</v>
      </c>
      <c r="E28" s="361">
        <f t="shared" ref="E28" si="81">D28-D29</f>
        <v>3185</v>
      </c>
      <c r="F28" s="362">
        <v>2854</v>
      </c>
      <c r="G28" s="360">
        <v>1421</v>
      </c>
      <c r="H28" s="360">
        <v>36111</v>
      </c>
      <c r="I28" s="360">
        <v>45035</v>
      </c>
      <c r="J28" s="360">
        <v>51269</v>
      </c>
      <c r="K28" s="360">
        <v>8025</v>
      </c>
      <c r="L28" s="360">
        <v>1791</v>
      </c>
      <c r="M28" s="363">
        <f t="shared" ref="M28" si="82">I28+K28</f>
        <v>53060</v>
      </c>
      <c r="N28" s="361">
        <f t="shared" ref="N28" si="83">M28-M29</f>
        <v>771</v>
      </c>
    </row>
    <row r="29" spans="1:14" s="340" customFormat="1">
      <c r="A29" s="360" t="s">
        <v>625</v>
      </c>
      <c r="B29" s="360">
        <v>41132</v>
      </c>
      <c r="C29" s="360">
        <v>15861</v>
      </c>
      <c r="D29" s="361">
        <f t="shared" ref="D29" si="84">B29-C29</f>
        <v>25271</v>
      </c>
      <c r="E29" s="361">
        <f t="shared" ref="E29" si="85">D29-D30</f>
        <v>6347</v>
      </c>
      <c r="F29" s="362">
        <v>2198</v>
      </c>
      <c r="G29" s="360">
        <v>1456</v>
      </c>
      <c r="H29" s="360">
        <v>32360</v>
      </c>
      <c r="I29" s="360">
        <v>44786</v>
      </c>
      <c r="J29" s="360">
        <v>50419</v>
      </c>
      <c r="K29" s="360">
        <v>7503</v>
      </c>
      <c r="L29" s="360">
        <v>1870</v>
      </c>
      <c r="M29" s="363">
        <f t="shared" ref="M29" si="86">I29+K29</f>
        <v>52289</v>
      </c>
      <c r="N29" s="361">
        <f t="shared" ref="N29" si="87">M29-M30</f>
        <v>3073</v>
      </c>
    </row>
    <row r="30" spans="1:14" s="313" customFormat="1" ht="16.5" customHeight="1">
      <c r="A30" s="360" t="s">
        <v>624</v>
      </c>
      <c r="B30" s="360">
        <v>39314</v>
      </c>
      <c r="C30" s="360">
        <v>20390</v>
      </c>
      <c r="D30" s="361">
        <f t="shared" ref="D30" si="88">B30-C30</f>
        <v>18924</v>
      </c>
      <c r="E30" s="361">
        <f t="shared" ref="E30" si="89">D30-D31</f>
        <v>239</v>
      </c>
      <c r="F30" s="362">
        <v>1880</v>
      </c>
      <c r="G30" s="360">
        <v>1345</v>
      </c>
      <c r="H30" s="360">
        <v>25085</v>
      </c>
      <c r="I30" s="360">
        <v>42539</v>
      </c>
      <c r="J30" s="360">
        <v>47355</v>
      </c>
      <c r="K30" s="360">
        <v>6677</v>
      </c>
      <c r="L30" s="360">
        <v>1861</v>
      </c>
      <c r="M30" s="363">
        <f t="shared" ref="M30" si="90">I30+K30</f>
        <v>49216</v>
      </c>
      <c r="N30" s="361">
        <f t="shared" ref="N30" si="91">M30-M31</f>
        <v>1418</v>
      </c>
    </row>
    <row r="31" spans="1:14" s="298" customFormat="1">
      <c r="A31" s="360" t="s">
        <v>623</v>
      </c>
      <c r="B31" s="360">
        <v>37670</v>
      </c>
      <c r="C31" s="360">
        <v>18985</v>
      </c>
      <c r="D31" s="361">
        <f t="shared" ref="D31:D86" si="92">B31-C31</f>
        <v>18685</v>
      </c>
      <c r="E31" s="361">
        <f t="shared" ref="E31:E86" si="93">D31-D32</f>
        <v>13</v>
      </c>
      <c r="F31" s="362">
        <v>2043</v>
      </c>
      <c r="G31" s="360">
        <v>1583</v>
      </c>
      <c r="H31" s="360">
        <v>24745</v>
      </c>
      <c r="I31" s="360">
        <v>41296</v>
      </c>
      <c r="J31" s="360">
        <v>45773</v>
      </c>
      <c r="K31" s="360">
        <v>6502</v>
      </c>
      <c r="L31" s="360">
        <v>2025</v>
      </c>
      <c r="M31" s="363">
        <f t="shared" ref="M31" si="94">I31+K31</f>
        <v>47798</v>
      </c>
      <c r="N31" s="361">
        <f t="shared" ref="N31" si="95">M31-M32</f>
        <v>-1943</v>
      </c>
    </row>
    <row r="32" spans="1:14" s="278" customFormat="1">
      <c r="A32" s="360" t="s">
        <v>621</v>
      </c>
      <c r="B32" s="360">
        <v>40326</v>
      </c>
      <c r="C32" s="360">
        <v>21654</v>
      </c>
      <c r="D32" s="361">
        <f t="shared" si="92"/>
        <v>18672</v>
      </c>
      <c r="E32" s="361">
        <f t="shared" si="93"/>
        <v>446</v>
      </c>
      <c r="F32" s="362">
        <v>1115</v>
      </c>
      <c r="G32" s="360">
        <v>1755</v>
      </c>
      <c r="H32" s="360">
        <v>25049</v>
      </c>
      <c r="I32" s="360">
        <v>43196</v>
      </c>
      <c r="J32" s="360">
        <v>47818</v>
      </c>
      <c r="K32" s="360">
        <v>6545</v>
      </c>
      <c r="L32" s="360">
        <v>1923</v>
      </c>
      <c r="M32" s="363">
        <f t="shared" ref="M32" si="96">I32+K32</f>
        <v>49741</v>
      </c>
      <c r="N32" s="361">
        <f t="shared" ref="N32" si="97">M32-M33</f>
        <v>2145</v>
      </c>
    </row>
    <row r="33" spans="1:14" s="270" customFormat="1">
      <c r="A33" s="360" t="s">
        <v>620</v>
      </c>
      <c r="B33" s="360">
        <v>37927</v>
      </c>
      <c r="C33" s="360">
        <v>19701</v>
      </c>
      <c r="D33" s="361">
        <f t="shared" si="92"/>
        <v>18226</v>
      </c>
      <c r="E33" s="361">
        <f t="shared" si="93"/>
        <v>154</v>
      </c>
      <c r="F33" s="362">
        <v>1369</v>
      </c>
      <c r="G33" s="360">
        <v>1677</v>
      </c>
      <c r="H33" s="360">
        <v>24941</v>
      </c>
      <c r="I33" s="360">
        <v>40973</v>
      </c>
      <c r="J33" s="360">
        <v>46011</v>
      </c>
      <c r="K33" s="360">
        <v>6623</v>
      </c>
      <c r="L33" s="360">
        <v>1585</v>
      </c>
      <c r="M33" s="363">
        <f t="shared" ref="M33" si="98">I33+K33</f>
        <v>47596</v>
      </c>
      <c r="N33" s="361">
        <f t="shared" ref="N33" si="99">M33-M34</f>
        <v>603</v>
      </c>
    </row>
    <row r="34" spans="1:14" s="264" customFormat="1">
      <c r="A34" s="360" t="s">
        <v>613</v>
      </c>
      <c r="B34" s="360">
        <v>37341</v>
      </c>
      <c r="C34" s="360">
        <v>19269</v>
      </c>
      <c r="D34" s="361">
        <f t="shared" si="92"/>
        <v>18072</v>
      </c>
      <c r="E34" s="361">
        <f t="shared" si="93"/>
        <v>13409</v>
      </c>
      <c r="F34" s="362">
        <v>1549</v>
      </c>
      <c r="G34" s="360">
        <v>1679</v>
      </c>
      <c r="H34" s="360">
        <v>24787</v>
      </c>
      <c r="I34" s="360">
        <v>40569</v>
      </c>
      <c r="J34" s="360">
        <v>45605</v>
      </c>
      <c r="K34" s="360">
        <v>6424</v>
      </c>
      <c r="L34" s="360">
        <v>1388</v>
      </c>
      <c r="M34" s="363">
        <f t="shared" ref="M34" si="100">I34+K34</f>
        <v>46993</v>
      </c>
      <c r="N34" s="361">
        <f t="shared" ref="N34" si="101">M34-M35</f>
        <v>-2914</v>
      </c>
    </row>
    <row r="35" spans="1:14" s="251" customFormat="1">
      <c r="A35" s="360" t="s">
        <v>609</v>
      </c>
      <c r="B35" s="360">
        <v>35074</v>
      </c>
      <c r="C35" s="360">
        <v>30411</v>
      </c>
      <c r="D35" s="361">
        <f t="shared" si="92"/>
        <v>4663</v>
      </c>
      <c r="E35" s="361">
        <f t="shared" si="93"/>
        <v>249</v>
      </c>
      <c r="F35" s="362">
        <v>3426</v>
      </c>
      <c r="G35" s="360">
        <v>4077</v>
      </c>
      <c r="H35" s="360">
        <v>13878</v>
      </c>
      <c r="I35" s="360">
        <v>42577</v>
      </c>
      <c r="J35" s="360">
        <v>47715</v>
      </c>
      <c r="K35" s="360">
        <v>7330</v>
      </c>
      <c r="L35" s="360">
        <v>2192</v>
      </c>
      <c r="M35" s="363">
        <f t="shared" ref="M35" si="102">I35+K35</f>
        <v>49907</v>
      </c>
      <c r="N35" s="361">
        <f t="shared" ref="N35" si="103">M35-M36</f>
        <v>4958</v>
      </c>
    </row>
    <row r="36" spans="1:14" s="190" customFormat="1">
      <c r="A36" s="360" t="s">
        <v>581</v>
      </c>
      <c r="B36" s="360">
        <v>33841</v>
      </c>
      <c r="C36" s="360">
        <v>29427</v>
      </c>
      <c r="D36" s="361">
        <f t="shared" si="92"/>
        <v>4414</v>
      </c>
      <c r="E36" s="361">
        <f t="shared" si="93"/>
        <v>490</v>
      </c>
      <c r="F36" s="362">
        <v>2155</v>
      </c>
      <c r="G36" s="360">
        <v>1587</v>
      </c>
      <c r="H36" s="360">
        <v>10979</v>
      </c>
      <c r="I36" s="360">
        <v>37583</v>
      </c>
      <c r="J36" s="360">
        <v>42561</v>
      </c>
      <c r="K36" s="360">
        <v>7366</v>
      </c>
      <c r="L36" s="360">
        <v>2388</v>
      </c>
      <c r="M36" s="363">
        <f t="shared" ref="M36:M85" si="104">I36+K36</f>
        <v>44949</v>
      </c>
      <c r="N36" s="361">
        <f t="shared" ref="N36:N78" si="105">M36-M37</f>
        <v>-992</v>
      </c>
    </row>
    <row r="37" spans="1:14" s="188" customFormat="1">
      <c r="A37" s="360" t="s">
        <v>577</v>
      </c>
      <c r="B37" s="360">
        <v>34414</v>
      </c>
      <c r="C37" s="360">
        <v>30490</v>
      </c>
      <c r="D37" s="361">
        <f t="shared" si="92"/>
        <v>3924</v>
      </c>
      <c r="E37" s="361">
        <f t="shared" si="93"/>
        <v>1338</v>
      </c>
      <c r="F37" s="362">
        <v>2192</v>
      </c>
      <c r="G37" s="360">
        <v>1999</v>
      </c>
      <c r="H37" s="360">
        <v>10003</v>
      </c>
      <c r="I37" s="360">
        <v>38605</v>
      </c>
      <c r="J37" s="360">
        <v>42685</v>
      </c>
      <c r="K37" s="360">
        <v>7336</v>
      </c>
      <c r="L37" s="360">
        <v>3256</v>
      </c>
      <c r="M37" s="363">
        <f t="shared" si="104"/>
        <v>45941</v>
      </c>
      <c r="N37" s="361">
        <f t="shared" si="105"/>
        <v>3876</v>
      </c>
    </row>
    <row r="38" spans="1:14" s="187" customFormat="1">
      <c r="A38" s="360" t="s">
        <v>571</v>
      </c>
      <c r="B38" s="360">
        <v>30411</v>
      </c>
      <c r="C38" s="360">
        <v>27825</v>
      </c>
      <c r="D38" s="361">
        <f t="shared" si="92"/>
        <v>2586</v>
      </c>
      <c r="E38" s="361">
        <f t="shared" si="93"/>
        <v>2568</v>
      </c>
      <c r="F38" s="362">
        <v>2680</v>
      </c>
      <c r="G38" s="360">
        <v>2318</v>
      </c>
      <c r="H38" s="360">
        <v>9335</v>
      </c>
      <c r="I38" s="360">
        <v>35409</v>
      </c>
      <c r="J38" s="360">
        <v>39840</v>
      </c>
      <c r="K38" s="360">
        <v>6656</v>
      </c>
      <c r="L38" s="360">
        <v>2225</v>
      </c>
      <c r="M38" s="363">
        <f t="shared" si="104"/>
        <v>42065</v>
      </c>
      <c r="N38" s="361">
        <f t="shared" si="105"/>
        <v>1826</v>
      </c>
    </row>
    <row r="39" spans="1:14" s="186" customFormat="1">
      <c r="A39" s="360" t="s">
        <v>565</v>
      </c>
      <c r="B39" s="360">
        <v>28694</v>
      </c>
      <c r="C39" s="360">
        <v>28676</v>
      </c>
      <c r="D39" s="361">
        <f t="shared" si="92"/>
        <v>18</v>
      </c>
      <c r="E39" s="361">
        <f t="shared" si="93"/>
        <v>567</v>
      </c>
      <c r="F39" s="362">
        <v>1964</v>
      </c>
      <c r="G39" s="360">
        <v>2944</v>
      </c>
      <c r="H39" s="360">
        <v>7629</v>
      </c>
      <c r="I39" s="360">
        <v>33602</v>
      </c>
      <c r="J39" s="360">
        <v>38269</v>
      </c>
      <c r="K39" s="360">
        <v>6637</v>
      </c>
      <c r="L39" s="360">
        <v>197</v>
      </c>
      <c r="M39" s="363">
        <f t="shared" si="104"/>
        <v>40239</v>
      </c>
      <c r="N39" s="361">
        <f t="shared" si="105"/>
        <v>2915</v>
      </c>
    </row>
    <row r="40" spans="1:14" s="185" customFormat="1">
      <c r="A40" s="360" t="s">
        <v>559</v>
      </c>
      <c r="B40" s="360">
        <v>26058</v>
      </c>
      <c r="C40" s="360">
        <v>26607</v>
      </c>
      <c r="D40" s="361">
        <f t="shared" si="92"/>
        <v>-549</v>
      </c>
      <c r="E40" s="361">
        <f t="shared" si="93"/>
        <v>1185</v>
      </c>
      <c r="F40" s="362">
        <v>1887</v>
      </c>
      <c r="G40" s="360">
        <v>2828</v>
      </c>
      <c r="H40" s="360">
        <v>6813</v>
      </c>
      <c r="I40" s="360">
        <v>30773</v>
      </c>
      <c r="J40" s="360">
        <v>35307</v>
      </c>
      <c r="K40" s="360">
        <v>6551</v>
      </c>
      <c r="L40" s="360">
        <v>2017</v>
      </c>
      <c r="M40" s="363">
        <f t="shared" si="104"/>
        <v>37324</v>
      </c>
      <c r="N40" s="361">
        <f t="shared" si="105"/>
        <v>1884</v>
      </c>
    </row>
    <row r="41" spans="1:14" s="177" customFormat="1">
      <c r="A41" s="360" t="s">
        <v>195</v>
      </c>
      <c r="B41" s="360">
        <v>24780</v>
      </c>
      <c r="C41" s="360">
        <v>26514</v>
      </c>
      <c r="D41" s="361">
        <f t="shared" si="92"/>
        <v>-1734</v>
      </c>
      <c r="E41" s="361">
        <f t="shared" si="93"/>
        <v>47</v>
      </c>
      <c r="F41" s="362">
        <v>1723</v>
      </c>
      <c r="G41" s="360">
        <v>2213</v>
      </c>
      <c r="H41" s="360">
        <v>5221</v>
      </c>
      <c r="I41" s="360">
        <v>28716</v>
      </c>
      <c r="J41" s="360">
        <v>33458</v>
      </c>
      <c r="K41" s="360">
        <v>6724</v>
      </c>
      <c r="L41" s="360">
        <v>1982</v>
      </c>
      <c r="M41" s="363">
        <f t="shared" si="104"/>
        <v>35440</v>
      </c>
      <c r="N41" s="361">
        <f t="shared" si="105"/>
        <v>3326</v>
      </c>
    </row>
    <row r="42" spans="1:14" s="176" customFormat="1">
      <c r="A42" s="360" t="s">
        <v>188</v>
      </c>
      <c r="B42" s="360">
        <v>21914</v>
      </c>
      <c r="C42" s="360">
        <v>23695</v>
      </c>
      <c r="D42" s="361">
        <f t="shared" si="92"/>
        <v>-1781</v>
      </c>
      <c r="E42" s="361">
        <f t="shared" si="93"/>
        <v>634</v>
      </c>
      <c r="F42" s="362">
        <v>1681</v>
      </c>
      <c r="G42" s="360">
        <v>1695</v>
      </c>
      <c r="H42" s="360">
        <v>4690</v>
      </c>
      <c r="I42" s="360">
        <v>25290</v>
      </c>
      <c r="J42" s="360">
        <v>30066</v>
      </c>
      <c r="K42" s="360">
        <v>6824</v>
      </c>
      <c r="L42" s="360">
        <v>2048</v>
      </c>
      <c r="M42" s="363">
        <f t="shared" si="104"/>
        <v>32114</v>
      </c>
      <c r="N42" s="361">
        <f t="shared" si="105"/>
        <v>-2495</v>
      </c>
    </row>
    <row r="43" spans="1:14" s="173" customFormat="1">
      <c r="A43" s="360" t="s">
        <v>187</v>
      </c>
      <c r="B43" s="360">
        <v>23278</v>
      </c>
      <c r="C43" s="360">
        <v>25693</v>
      </c>
      <c r="D43" s="361">
        <f t="shared" si="92"/>
        <v>-2415</v>
      </c>
      <c r="E43" s="361">
        <f t="shared" si="93"/>
        <v>-610</v>
      </c>
      <c r="F43" s="362">
        <v>1824</v>
      </c>
      <c r="G43" s="360">
        <v>3163</v>
      </c>
      <c r="H43" s="360">
        <v>4622</v>
      </c>
      <c r="I43" s="360">
        <v>28265</v>
      </c>
      <c r="J43" s="360">
        <v>32139</v>
      </c>
      <c r="K43" s="360">
        <v>6344</v>
      </c>
      <c r="L43" s="360">
        <v>2470</v>
      </c>
      <c r="M43" s="363">
        <f t="shared" si="104"/>
        <v>34609</v>
      </c>
      <c r="N43" s="361">
        <f t="shared" si="105"/>
        <v>1112</v>
      </c>
    </row>
    <row r="44" spans="1:14" s="172" customFormat="1">
      <c r="A44" s="360" t="s">
        <v>186</v>
      </c>
      <c r="B44" s="360">
        <v>23544</v>
      </c>
      <c r="C44" s="360">
        <v>25349</v>
      </c>
      <c r="D44" s="361">
        <f t="shared" si="92"/>
        <v>-1805</v>
      </c>
      <c r="E44" s="361">
        <f t="shared" si="93"/>
        <v>-620</v>
      </c>
      <c r="F44" s="362">
        <v>964</v>
      </c>
      <c r="G44" s="360">
        <v>2911</v>
      </c>
      <c r="H44" s="360">
        <v>4483</v>
      </c>
      <c r="I44" s="360">
        <v>27419</v>
      </c>
      <c r="J44" s="360">
        <v>30796</v>
      </c>
      <c r="K44" s="360">
        <v>6078</v>
      </c>
      <c r="L44" s="360">
        <v>2701</v>
      </c>
      <c r="M44" s="363">
        <f t="shared" si="104"/>
        <v>33497</v>
      </c>
      <c r="N44" s="361">
        <f t="shared" si="105"/>
        <v>2271</v>
      </c>
    </row>
    <row r="45" spans="1:14" s="171" customFormat="1">
      <c r="A45" s="360" t="s">
        <v>196</v>
      </c>
      <c r="B45" s="360">
        <v>21990</v>
      </c>
      <c r="C45" s="360">
        <v>23175</v>
      </c>
      <c r="D45" s="361">
        <f t="shared" si="92"/>
        <v>-1185</v>
      </c>
      <c r="E45" s="361">
        <f t="shared" si="93"/>
        <v>575</v>
      </c>
      <c r="F45" s="362">
        <v>1135</v>
      </c>
      <c r="G45" s="360">
        <v>1990</v>
      </c>
      <c r="H45" s="360">
        <v>4448</v>
      </c>
      <c r="I45" s="360">
        <v>25115</v>
      </c>
      <c r="J45" s="360">
        <v>28758</v>
      </c>
      <c r="K45" s="360">
        <v>6111</v>
      </c>
      <c r="L45" s="360">
        <v>2468</v>
      </c>
      <c r="M45" s="363">
        <f t="shared" si="104"/>
        <v>31226</v>
      </c>
      <c r="N45" s="361">
        <f t="shared" si="105"/>
        <v>-4465</v>
      </c>
    </row>
    <row r="46" spans="1:14" s="170" customFormat="1">
      <c r="A46" s="360" t="s">
        <v>185</v>
      </c>
      <c r="B46" s="360">
        <v>24264</v>
      </c>
      <c r="C46" s="360">
        <v>26024</v>
      </c>
      <c r="D46" s="361">
        <f t="shared" si="92"/>
        <v>-1760</v>
      </c>
      <c r="E46" s="361">
        <f t="shared" si="93"/>
        <v>9183</v>
      </c>
      <c r="F46" s="362">
        <v>1976</v>
      </c>
      <c r="G46" s="360">
        <v>3599</v>
      </c>
      <c r="H46" s="360">
        <v>4694</v>
      </c>
      <c r="I46" s="360">
        <v>29839</v>
      </c>
      <c r="J46" s="360">
        <v>32694</v>
      </c>
      <c r="K46" s="360">
        <v>5852</v>
      </c>
      <c r="L46" s="360">
        <v>2997</v>
      </c>
      <c r="M46" s="363">
        <f t="shared" si="104"/>
        <v>35691</v>
      </c>
      <c r="N46" s="361">
        <f t="shared" si="105"/>
        <v>-14702</v>
      </c>
    </row>
    <row r="47" spans="1:14" s="169" customFormat="1">
      <c r="A47" s="360" t="s">
        <v>184</v>
      </c>
      <c r="B47" s="360">
        <v>31654</v>
      </c>
      <c r="C47" s="360">
        <v>42597</v>
      </c>
      <c r="D47" s="361">
        <f t="shared" si="92"/>
        <v>-10943</v>
      </c>
      <c r="E47" s="361">
        <f t="shared" si="93"/>
        <v>-11790</v>
      </c>
      <c r="F47" s="362">
        <v>2820</v>
      </c>
      <c r="G47" s="360">
        <v>7802</v>
      </c>
      <c r="H47" s="360">
        <v>2632</v>
      </c>
      <c r="I47" s="360">
        <v>42276</v>
      </c>
      <c r="J47" s="360">
        <v>48049</v>
      </c>
      <c r="K47" s="360">
        <v>8117</v>
      </c>
      <c r="L47" s="360">
        <v>2344</v>
      </c>
      <c r="M47" s="363">
        <f t="shared" si="104"/>
        <v>50393</v>
      </c>
      <c r="N47" s="361">
        <f t="shared" si="105"/>
        <v>14473</v>
      </c>
    </row>
    <row r="48" spans="1:14" s="168" customFormat="1">
      <c r="A48" s="360" t="s">
        <v>183</v>
      </c>
      <c r="B48" s="360">
        <v>22492</v>
      </c>
      <c r="C48" s="360">
        <v>21645</v>
      </c>
      <c r="D48" s="361">
        <f t="shared" si="92"/>
        <v>847</v>
      </c>
      <c r="E48" s="361">
        <f t="shared" si="93"/>
        <v>968</v>
      </c>
      <c r="F48" s="362">
        <v>4757</v>
      </c>
      <c r="G48" s="360">
        <v>2184</v>
      </c>
      <c r="H48" s="360">
        <v>6407</v>
      </c>
      <c r="I48" s="360">
        <v>29433</v>
      </c>
      <c r="J48" s="360">
        <v>32809</v>
      </c>
      <c r="K48" s="360">
        <v>6487</v>
      </c>
      <c r="L48" s="360">
        <v>3111</v>
      </c>
      <c r="M48" s="363">
        <f t="shared" si="104"/>
        <v>35920</v>
      </c>
      <c r="N48" s="361">
        <f t="shared" si="105"/>
        <v>-1719</v>
      </c>
    </row>
    <row r="49" spans="1:14" s="167" customFormat="1">
      <c r="A49" s="360" t="s">
        <v>182</v>
      </c>
      <c r="B49" s="360">
        <v>24345</v>
      </c>
      <c r="C49" s="360">
        <v>24466</v>
      </c>
      <c r="D49" s="361">
        <f t="shared" si="92"/>
        <v>-121</v>
      </c>
      <c r="E49" s="361">
        <f t="shared" si="93"/>
        <v>1967</v>
      </c>
      <c r="F49" s="362">
        <v>4018</v>
      </c>
      <c r="G49" s="360">
        <v>2230</v>
      </c>
      <c r="H49" s="360">
        <v>6099</v>
      </c>
      <c r="I49" s="360">
        <v>30593</v>
      </c>
      <c r="J49" s="360">
        <v>34583</v>
      </c>
      <c r="K49" s="360">
        <v>7046</v>
      </c>
      <c r="L49" s="360">
        <v>3056</v>
      </c>
      <c r="M49" s="363">
        <f t="shared" si="104"/>
        <v>37639</v>
      </c>
      <c r="N49" s="361">
        <f t="shared" si="105"/>
        <v>-263</v>
      </c>
    </row>
    <row r="50" spans="1:14" s="166" customFormat="1">
      <c r="A50" s="360" t="s">
        <v>181</v>
      </c>
      <c r="B50" s="360">
        <v>22735</v>
      </c>
      <c r="C50" s="360">
        <v>24823</v>
      </c>
      <c r="D50" s="361">
        <f t="shared" si="92"/>
        <v>-2088</v>
      </c>
      <c r="E50" s="361">
        <f t="shared" si="93"/>
        <v>-51</v>
      </c>
      <c r="F50" s="362">
        <v>3556</v>
      </c>
      <c r="G50" s="360">
        <v>4288</v>
      </c>
      <c r="H50" s="360">
        <v>6198</v>
      </c>
      <c r="I50" s="360">
        <v>30579</v>
      </c>
      <c r="J50" s="360">
        <v>34577</v>
      </c>
      <c r="K50" s="360">
        <v>7323</v>
      </c>
      <c r="L50" s="360">
        <v>3325</v>
      </c>
      <c r="M50" s="363">
        <f t="shared" si="104"/>
        <v>37902</v>
      </c>
      <c r="N50" s="361">
        <f t="shared" si="105"/>
        <v>-1526</v>
      </c>
    </row>
    <row r="51" spans="1:14" s="165" customFormat="1">
      <c r="A51" s="360" t="s">
        <v>180</v>
      </c>
      <c r="B51" s="360">
        <v>23765</v>
      </c>
      <c r="C51" s="360">
        <v>25802</v>
      </c>
      <c r="D51" s="361">
        <f t="shared" si="92"/>
        <v>-2037</v>
      </c>
      <c r="E51" s="361">
        <f t="shared" si="93"/>
        <v>816</v>
      </c>
      <c r="F51" s="362">
        <v>4028</v>
      </c>
      <c r="G51" s="360">
        <v>4936</v>
      </c>
      <c r="H51" s="360">
        <v>6094</v>
      </c>
      <c r="I51" s="360">
        <v>32729</v>
      </c>
      <c r="J51" s="360">
        <v>35924</v>
      </c>
      <c r="K51" s="360">
        <v>6699</v>
      </c>
      <c r="L51" s="360">
        <v>3504</v>
      </c>
      <c r="M51" s="363">
        <f t="shared" si="104"/>
        <v>39428</v>
      </c>
      <c r="N51" s="361">
        <f t="shared" si="105"/>
        <v>-994</v>
      </c>
    </row>
    <row r="52" spans="1:14" s="163" customFormat="1">
      <c r="A52" s="360" t="s">
        <v>179</v>
      </c>
      <c r="B52" s="360">
        <v>24117</v>
      </c>
      <c r="C52" s="360">
        <v>26970</v>
      </c>
      <c r="D52" s="361">
        <f t="shared" si="92"/>
        <v>-2853</v>
      </c>
      <c r="E52" s="361">
        <f t="shared" si="93"/>
        <v>725</v>
      </c>
      <c r="F52" s="362">
        <v>3735</v>
      </c>
      <c r="G52" s="360">
        <v>5655</v>
      </c>
      <c r="H52" s="360">
        <v>5855</v>
      </c>
      <c r="I52" s="360">
        <v>33507</v>
      </c>
      <c r="J52" s="360">
        <v>36560</v>
      </c>
      <c r="K52" s="360">
        <v>6915</v>
      </c>
      <c r="L52" s="360">
        <v>3862</v>
      </c>
      <c r="M52" s="363">
        <f t="shared" si="104"/>
        <v>40422</v>
      </c>
      <c r="N52" s="361">
        <f t="shared" si="105"/>
        <v>-3372</v>
      </c>
    </row>
    <row r="53" spans="1:14" s="159" customFormat="1">
      <c r="A53" s="360" t="s">
        <v>198</v>
      </c>
      <c r="B53" s="360">
        <v>27554</v>
      </c>
      <c r="C53" s="360">
        <v>31132</v>
      </c>
      <c r="D53" s="361">
        <f t="shared" si="92"/>
        <v>-3578</v>
      </c>
      <c r="E53" s="361">
        <f t="shared" si="93"/>
        <v>2209</v>
      </c>
      <c r="F53" s="362">
        <v>3175</v>
      </c>
      <c r="G53" s="360">
        <v>5967</v>
      </c>
      <c r="H53" s="360">
        <v>6018</v>
      </c>
      <c r="I53" s="360">
        <v>36696</v>
      </c>
      <c r="J53" s="360">
        <v>40325</v>
      </c>
      <c r="K53" s="360">
        <v>7098</v>
      </c>
      <c r="L53" s="360">
        <v>3469</v>
      </c>
      <c r="M53" s="363">
        <f t="shared" si="104"/>
        <v>43794</v>
      </c>
      <c r="N53" s="361">
        <f t="shared" si="105"/>
        <v>-3292</v>
      </c>
    </row>
    <row r="54" spans="1:14" s="157" customFormat="1">
      <c r="A54" s="360" t="s">
        <v>178</v>
      </c>
      <c r="B54" s="360">
        <v>28953</v>
      </c>
      <c r="C54" s="360">
        <v>34740</v>
      </c>
      <c r="D54" s="361">
        <f t="shared" si="92"/>
        <v>-5787</v>
      </c>
      <c r="E54" s="361">
        <f t="shared" si="93"/>
        <v>-1614</v>
      </c>
      <c r="F54" s="362">
        <v>2568</v>
      </c>
      <c r="G54" s="360">
        <v>8186</v>
      </c>
      <c r="H54" s="360">
        <v>5818</v>
      </c>
      <c r="I54" s="360">
        <v>39707</v>
      </c>
      <c r="J54" s="360">
        <v>43126</v>
      </c>
      <c r="K54" s="360">
        <v>7379</v>
      </c>
      <c r="L54" s="360">
        <v>3960</v>
      </c>
      <c r="M54" s="363">
        <f t="shared" si="104"/>
        <v>47086</v>
      </c>
      <c r="N54" s="361">
        <f t="shared" si="105"/>
        <v>-2028</v>
      </c>
    </row>
    <row r="55" spans="1:14" s="154" customFormat="1">
      <c r="A55" s="360" t="s">
        <v>177</v>
      </c>
      <c r="B55" s="360">
        <v>31170</v>
      </c>
      <c r="C55" s="360">
        <v>35343</v>
      </c>
      <c r="D55" s="361">
        <f t="shared" si="92"/>
        <v>-4173</v>
      </c>
      <c r="E55" s="361">
        <f t="shared" si="93"/>
        <v>-2900</v>
      </c>
      <c r="F55" s="362">
        <v>2211</v>
      </c>
      <c r="G55" s="360">
        <v>8182</v>
      </c>
      <c r="H55" s="360">
        <v>7738</v>
      </c>
      <c r="I55" s="360">
        <v>41563</v>
      </c>
      <c r="J55" s="360">
        <v>45292</v>
      </c>
      <c r="K55" s="360">
        <v>7551</v>
      </c>
      <c r="L55" s="360">
        <v>3822</v>
      </c>
      <c r="M55" s="363">
        <f t="shared" si="104"/>
        <v>49114</v>
      </c>
      <c r="N55" s="361">
        <f t="shared" si="105"/>
        <v>-2322</v>
      </c>
    </row>
    <row r="56" spans="1:14" s="153" customFormat="1">
      <c r="A56" s="360" t="s">
        <v>176</v>
      </c>
      <c r="B56" s="360">
        <v>34090</v>
      </c>
      <c r="C56" s="360">
        <v>35363</v>
      </c>
      <c r="D56" s="361">
        <f t="shared" si="92"/>
        <v>-1273</v>
      </c>
      <c r="E56" s="361">
        <f t="shared" si="93"/>
        <v>-2099</v>
      </c>
      <c r="F56" s="362">
        <v>2137</v>
      </c>
      <c r="G56" s="360">
        <v>8334</v>
      </c>
      <c r="H56" s="360">
        <v>10435</v>
      </c>
      <c r="I56" s="360">
        <v>44561</v>
      </c>
      <c r="J56" s="360">
        <v>47935</v>
      </c>
      <c r="K56" s="360">
        <v>6875</v>
      </c>
      <c r="L56" s="360">
        <v>3501</v>
      </c>
      <c r="M56" s="363">
        <f t="shared" si="104"/>
        <v>51436</v>
      </c>
      <c r="N56" s="361">
        <f t="shared" si="105"/>
        <v>59</v>
      </c>
    </row>
    <row r="57" spans="1:14" s="150" customFormat="1">
      <c r="A57" s="360" t="s">
        <v>175</v>
      </c>
      <c r="B57" s="360">
        <v>33449</v>
      </c>
      <c r="C57" s="360">
        <v>32623</v>
      </c>
      <c r="D57" s="361">
        <f t="shared" si="92"/>
        <v>826</v>
      </c>
      <c r="E57" s="361">
        <f t="shared" si="93"/>
        <v>-1333</v>
      </c>
      <c r="F57" s="362">
        <v>1910</v>
      </c>
      <c r="G57" s="360">
        <v>8404</v>
      </c>
      <c r="H57" s="360">
        <v>13790</v>
      </c>
      <c r="I57" s="360">
        <v>43763</v>
      </c>
      <c r="J57" s="360">
        <v>48323</v>
      </c>
      <c r="K57" s="360">
        <v>7614</v>
      </c>
      <c r="L57" s="360">
        <v>3054</v>
      </c>
      <c r="M57" s="363">
        <f t="shared" si="104"/>
        <v>51377</v>
      </c>
      <c r="N57" s="361">
        <f t="shared" si="105"/>
        <v>-1261</v>
      </c>
    </row>
    <row r="58" spans="1:14" s="149" customFormat="1">
      <c r="A58" s="360" t="s">
        <v>173</v>
      </c>
      <c r="B58" s="360">
        <v>34204</v>
      </c>
      <c r="C58" s="360">
        <v>32045</v>
      </c>
      <c r="D58" s="361">
        <f t="shared" si="92"/>
        <v>2159</v>
      </c>
      <c r="E58" s="361">
        <f t="shared" si="93"/>
        <v>-299</v>
      </c>
      <c r="F58" s="362">
        <v>2214</v>
      </c>
      <c r="G58" s="360">
        <v>8607</v>
      </c>
      <c r="H58" s="360">
        <v>14911</v>
      </c>
      <c r="I58" s="360">
        <v>45025</v>
      </c>
      <c r="J58" s="360">
        <v>49170</v>
      </c>
      <c r="K58" s="360">
        <v>7613</v>
      </c>
      <c r="L58" s="360">
        <v>3468</v>
      </c>
      <c r="M58" s="363">
        <f t="shared" si="104"/>
        <v>52638</v>
      </c>
      <c r="N58" s="361">
        <f t="shared" si="105"/>
        <v>8496</v>
      </c>
    </row>
    <row r="59" spans="1:14" s="147" customFormat="1">
      <c r="A59" s="360" t="s">
        <v>171</v>
      </c>
      <c r="B59" s="360">
        <v>28751</v>
      </c>
      <c r="C59" s="360">
        <v>26293</v>
      </c>
      <c r="D59" s="361">
        <f t="shared" si="92"/>
        <v>2458</v>
      </c>
      <c r="E59" s="361">
        <f t="shared" si="93"/>
        <v>-1410</v>
      </c>
      <c r="F59" s="362">
        <v>1390</v>
      </c>
      <c r="G59" s="360">
        <v>6954</v>
      </c>
      <c r="H59" s="360">
        <v>14122</v>
      </c>
      <c r="I59" s="360">
        <v>37095</v>
      </c>
      <c r="J59" s="360">
        <v>41805</v>
      </c>
      <c r="K59" s="360">
        <v>7047</v>
      </c>
      <c r="L59" s="360">
        <v>2337</v>
      </c>
      <c r="M59" s="363">
        <f t="shared" si="104"/>
        <v>44142</v>
      </c>
      <c r="N59" s="361">
        <f t="shared" si="105"/>
        <v>3198</v>
      </c>
    </row>
    <row r="60" spans="1:14" s="146" customFormat="1">
      <c r="A60" s="360" t="s">
        <v>169</v>
      </c>
      <c r="B60" s="360">
        <v>26355</v>
      </c>
      <c r="C60" s="360">
        <v>22487</v>
      </c>
      <c r="D60" s="361">
        <f t="shared" si="92"/>
        <v>3868</v>
      </c>
      <c r="E60" s="361">
        <f t="shared" si="93"/>
        <v>9553</v>
      </c>
      <c r="F60" s="362">
        <v>1633</v>
      </c>
      <c r="G60" s="360">
        <v>5421</v>
      </c>
      <c r="H60" s="360">
        <v>14514</v>
      </c>
      <c r="I60" s="360">
        <v>33409</v>
      </c>
      <c r="J60" s="360">
        <v>38634</v>
      </c>
      <c r="K60" s="360">
        <v>7535</v>
      </c>
      <c r="L60" s="360">
        <v>2310</v>
      </c>
      <c r="M60" s="363">
        <f t="shared" si="104"/>
        <v>40944</v>
      </c>
      <c r="N60" s="361">
        <f t="shared" si="105"/>
        <v>-2941</v>
      </c>
    </row>
    <row r="61" spans="1:14" s="143" customFormat="1">
      <c r="A61" s="360" t="s">
        <v>168</v>
      </c>
      <c r="B61" s="360">
        <v>24845</v>
      </c>
      <c r="C61" s="360">
        <v>30530</v>
      </c>
      <c r="D61" s="361">
        <f t="shared" si="92"/>
        <v>-5685</v>
      </c>
      <c r="E61" s="361">
        <f t="shared" si="93"/>
        <v>2791</v>
      </c>
      <c r="F61" s="362">
        <v>1828</v>
      </c>
      <c r="G61" s="360">
        <v>9133</v>
      </c>
      <c r="H61" s="360">
        <v>9547</v>
      </c>
      <c r="I61" s="360">
        <v>35806</v>
      </c>
      <c r="J61" s="360">
        <v>41905</v>
      </c>
      <c r="K61" s="360">
        <v>8079</v>
      </c>
      <c r="L61" s="360">
        <v>1980</v>
      </c>
      <c r="M61" s="363">
        <f t="shared" si="104"/>
        <v>43885</v>
      </c>
      <c r="N61" s="361">
        <f t="shared" si="105"/>
        <v>-1404</v>
      </c>
    </row>
    <row r="62" spans="1:14" s="142" customFormat="1">
      <c r="A62" s="360" t="s">
        <v>197</v>
      </c>
      <c r="B62" s="360">
        <v>24369</v>
      </c>
      <c r="C62" s="360">
        <v>32845</v>
      </c>
      <c r="D62" s="361">
        <f t="shared" si="92"/>
        <v>-8476</v>
      </c>
      <c r="E62" s="361">
        <f t="shared" si="93"/>
        <v>2133</v>
      </c>
      <c r="F62" s="362">
        <v>4874</v>
      </c>
      <c r="G62" s="360">
        <v>7638</v>
      </c>
      <c r="H62" s="360">
        <v>5332</v>
      </c>
      <c r="I62" s="360">
        <v>36881</v>
      </c>
      <c r="J62" s="360">
        <v>43051</v>
      </c>
      <c r="K62" s="360">
        <v>8408</v>
      </c>
      <c r="L62" s="360">
        <v>2238</v>
      </c>
      <c r="M62" s="363">
        <f t="shared" si="104"/>
        <v>45289</v>
      </c>
      <c r="N62" s="361">
        <f t="shared" si="105"/>
        <v>1772</v>
      </c>
    </row>
    <row r="63" spans="1:14" s="141" customFormat="1">
      <c r="A63" s="360" t="s">
        <v>165</v>
      </c>
      <c r="B63" s="360">
        <v>24788</v>
      </c>
      <c r="C63" s="360">
        <v>35397</v>
      </c>
      <c r="D63" s="361">
        <f t="shared" si="92"/>
        <v>-10609</v>
      </c>
      <c r="E63" s="361">
        <f t="shared" si="93"/>
        <v>-4042</v>
      </c>
      <c r="F63" s="362">
        <v>2995</v>
      </c>
      <c r="G63" s="360">
        <v>7976</v>
      </c>
      <c r="H63" s="360">
        <v>2777</v>
      </c>
      <c r="I63" s="360">
        <v>35759</v>
      </c>
      <c r="J63" s="360">
        <v>41169</v>
      </c>
      <c r="K63" s="360">
        <v>7758</v>
      </c>
      <c r="L63" s="360">
        <v>2348</v>
      </c>
      <c r="M63" s="363">
        <f t="shared" si="104"/>
        <v>43517</v>
      </c>
      <c r="N63" s="361">
        <f t="shared" si="105"/>
        <v>3317</v>
      </c>
    </row>
    <row r="64" spans="1:14" s="140" customFormat="1">
      <c r="A64" s="360" t="s">
        <v>164</v>
      </c>
      <c r="B64" s="360">
        <v>22064</v>
      </c>
      <c r="C64" s="360">
        <v>28631</v>
      </c>
      <c r="D64" s="361">
        <f t="shared" si="92"/>
        <v>-6567</v>
      </c>
      <c r="E64" s="361">
        <f t="shared" si="93"/>
        <v>-3816</v>
      </c>
      <c r="F64" s="362">
        <v>1906</v>
      </c>
      <c r="G64" s="360">
        <v>7708</v>
      </c>
      <c r="H64" s="360">
        <v>7352</v>
      </c>
      <c r="I64" s="360">
        <v>31678</v>
      </c>
      <c r="J64" s="360">
        <v>37889</v>
      </c>
      <c r="K64" s="360">
        <v>8522</v>
      </c>
      <c r="L64" s="360">
        <v>2311</v>
      </c>
      <c r="M64" s="363">
        <f t="shared" si="104"/>
        <v>40200</v>
      </c>
      <c r="N64" s="361">
        <f t="shared" si="105"/>
        <v>-6291</v>
      </c>
    </row>
    <row r="65" spans="1:14" s="139" customFormat="1">
      <c r="A65" s="360" t="s">
        <v>163</v>
      </c>
      <c r="B65" s="360">
        <v>27241</v>
      </c>
      <c r="C65" s="360">
        <v>29992</v>
      </c>
      <c r="D65" s="361">
        <f t="shared" si="92"/>
        <v>-2751</v>
      </c>
      <c r="E65" s="361">
        <f t="shared" si="93"/>
        <v>-2976</v>
      </c>
      <c r="F65" s="362">
        <v>2480</v>
      </c>
      <c r="G65" s="360">
        <v>7611</v>
      </c>
      <c r="H65" s="360">
        <v>11521</v>
      </c>
      <c r="I65" s="360">
        <v>37332</v>
      </c>
      <c r="J65" s="360">
        <v>43993</v>
      </c>
      <c r="K65" s="360">
        <v>9159</v>
      </c>
      <c r="L65" s="360">
        <v>2498</v>
      </c>
      <c r="M65" s="363">
        <f t="shared" si="104"/>
        <v>46491</v>
      </c>
      <c r="N65" s="361">
        <f t="shared" si="105"/>
        <v>-5574</v>
      </c>
    </row>
    <row r="66" spans="1:14" s="138" customFormat="1">
      <c r="A66" s="360" t="s">
        <v>162</v>
      </c>
      <c r="B66" s="360">
        <v>31599</v>
      </c>
      <c r="C66" s="360">
        <v>31374</v>
      </c>
      <c r="D66" s="361">
        <f t="shared" si="92"/>
        <v>225</v>
      </c>
      <c r="E66" s="361">
        <f t="shared" si="93"/>
        <v>1045</v>
      </c>
      <c r="F66" s="362">
        <v>2875</v>
      </c>
      <c r="G66" s="360">
        <v>7804</v>
      </c>
      <c r="H66" s="360">
        <v>16006</v>
      </c>
      <c r="I66" s="360">
        <v>42278</v>
      </c>
      <c r="J66" s="360">
        <v>50255</v>
      </c>
      <c r="K66" s="360">
        <v>9787</v>
      </c>
      <c r="L66" s="360">
        <v>1810</v>
      </c>
      <c r="M66" s="363">
        <f t="shared" si="104"/>
        <v>52065</v>
      </c>
      <c r="N66" s="361">
        <f t="shared" si="105"/>
        <v>2837</v>
      </c>
    </row>
    <row r="67" spans="1:14" s="133" customFormat="1">
      <c r="A67" s="360" t="s">
        <v>160</v>
      </c>
      <c r="B67" s="360">
        <v>30077</v>
      </c>
      <c r="C67" s="360">
        <v>30897</v>
      </c>
      <c r="D67" s="361">
        <f t="shared" si="92"/>
        <v>-820</v>
      </c>
      <c r="E67" s="361">
        <f t="shared" si="93"/>
        <v>3381</v>
      </c>
      <c r="F67" s="362">
        <v>2721</v>
      </c>
      <c r="G67" s="360">
        <v>7168</v>
      </c>
      <c r="H67" s="360">
        <v>13684</v>
      </c>
      <c r="I67" s="360">
        <v>39966</v>
      </c>
      <c r="J67" s="360">
        <v>47302</v>
      </c>
      <c r="K67" s="360">
        <v>9262</v>
      </c>
      <c r="L67" s="360">
        <v>1926</v>
      </c>
      <c r="M67" s="363">
        <f t="shared" si="104"/>
        <v>49228</v>
      </c>
      <c r="N67" s="361">
        <f t="shared" si="105"/>
        <v>-1904</v>
      </c>
    </row>
    <row r="68" spans="1:14" s="127" customFormat="1">
      <c r="A68" s="360" t="s">
        <v>159</v>
      </c>
      <c r="B68" s="360">
        <v>32463</v>
      </c>
      <c r="C68" s="360">
        <v>36664</v>
      </c>
      <c r="D68" s="361">
        <f t="shared" si="92"/>
        <v>-4201</v>
      </c>
      <c r="E68" s="361">
        <f t="shared" si="93"/>
        <v>506</v>
      </c>
      <c r="F68" s="362">
        <v>2955</v>
      </c>
      <c r="G68" s="360">
        <v>6960</v>
      </c>
      <c r="H68" s="360">
        <v>9507</v>
      </c>
      <c r="I68" s="360">
        <v>42378</v>
      </c>
      <c r="J68" s="360">
        <v>49126</v>
      </c>
      <c r="K68" s="360">
        <v>8754</v>
      </c>
      <c r="L68" s="360">
        <v>2006</v>
      </c>
      <c r="M68" s="363">
        <f t="shared" si="104"/>
        <v>51132</v>
      </c>
      <c r="N68" s="361">
        <f t="shared" si="105"/>
        <v>4486</v>
      </c>
    </row>
    <row r="69" spans="1:14" s="117" customFormat="1">
      <c r="A69" s="360" t="s">
        <v>158</v>
      </c>
      <c r="B69" s="360">
        <v>28420</v>
      </c>
      <c r="C69" s="360">
        <v>33127</v>
      </c>
      <c r="D69" s="361">
        <f t="shared" si="92"/>
        <v>-4707</v>
      </c>
      <c r="E69" s="361">
        <f t="shared" si="93"/>
        <v>-1036</v>
      </c>
      <c r="F69" s="362">
        <v>2843</v>
      </c>
      <c r="G69" s="360">
        <v>6372</v>
      </c>
      <c r="H69" s="360">
        <v>8615</v>
      </c>
      <c r="I69" s="360">
        <v>37635</v>
      </c>
      <c r="J69" s="360">
        <v>44585</v>
      </c>
      <c r="K69" s="360">
        <v>9011</v>
      </c>
      <c r="L69" s="360">
        <v>2061</v>
      </c>
      <c r="M69" s="363">
        <f t="shared" si="104"/>
        <v>46646</v>
      </c>
      <c r="N69" s="361">
        <f t="shared" si="105"/>
        <v>873</v>
      </c>
    </row>
    <row r="70" spans="1:14" s="116" customFormat="1">
      <c r="A70" s="360" t="s">
        <v>157</v>
      </c>
      <c r="B70" s="360">
        <v>29204</v>
      </c>
      <c r="C70" s="360">
        <v>32875</v>
      </c>
      <c r="D70" s="361">
        <f t="shared" si="92"/>
        <v>-3671</v>
      </c>
      <c r="E70" s="361">
        <f t="shared" si="93"/>
        <v>-402</v>
      </c>
      <c r="F70" s="362">
        <v>2331</v>
      </c>
      <c r="G70" s="360">
        <v>6509</v>
      </c>
      <c r="H70" s="360">
        <v>8124</v>
      </c>
      <c r="I70" s="360">
        <v>38044</v>
      </c>
      <c r="J70" s="360">
        <v>43330</v>
      </c>
      <c r="K70" s="360">
        <v>7729</v>
      </c>
      <c r="L70" s="360">
        <v>2443</v>
      </c>
      <c r="M70" s="363">
        <f t="shared" si="104"/>
        <v>45773</v>
      </c>
      <c r="N70" s="361">
        <f t="shared" si="105"/>
        <v>-2147</v>
      </c>
    </row>
    <row r="71" spans="1:14" ht="15" customHeight="1">
      <c r="A71" s="360" t="s">
        <v>156</v>
      </c>
      <c r="B71" s="360">
        <v>31209</v>
      </c>
      <c r="C71" s="360">
        <v>34478</v>
      </c>
      <c r="D71" s="361">
        <f t="shared" si="92"/>
        <v>-3269</v>
      </c>
      <c r="E71" s="361">
        <f t="shared" si="93"/>
        <v>3334</v>
      </c>
      <c r="F71" s="362">
        <v>2483</v>
      </c>
      <c r="G71" s="360">
        <v>5821</v>
      </c>
      <c r="H71" s="360">
        <v>8943</v>
      </c>
      <c r="I71" s="360">
        <v>39513</v>
      </c>
      <c r="J71" s="360">
        <v>45904</v>
      </c>
      <c r="K71" s="360">
        <v>8407</v>
      </c>
      <c r="L71" s="360">
        <v>2016</v>
      </c>
      <c r="M71" s="363">
        <f t="shared" si="104"/>
        <v>47920</v>
      </c>
      <c r="N71" s="361">
        <f t="shared" si="105"/>
        <v>2330</v>
      </c>
    </row>
    <row r="72" spans="1:14">
      <c r="A72" s="360" t="s">
        <v>199</v>
      </c>
      <c r="B72" s="360">
        <v>29288</v>
      </c>
      <c r="C72" s="360">
        <v>35891</v>
      </c>
      <c r="D72" s="361">
        <f t="shared" si="92"/>
        <v>-6603</v>
      </c>
      <c r="E72" s="361">
        <f t="shared" si="93"/>
        <v>-390</v>
      </c>
      <c r="F72" s="362">
        <v>1928</v>
      </c>
      <c r="G72" s="360">
        <v>5863</v>
      </c>
      <c r="H72" s="360">
        <v>5528</v>
      </c>
      <c r="I72" s="360">
        <v>37079</v>
      </c>
      <c r="J72" s="360">
        <v>43347</v>
      </c>
      <c r="K72" s="360">
        <v>8511</v>
      </c>
      <c r="L72" s="360">
        <v>2243</v>
      </c>
      <c r="M72" s="363">
        <f t="shared" si="104"/>
        <v>45590</v>
      </c>
      <c r="N72" s="361">
        <f t="shared" si="105"/>
        <v>3303</v>
      </c>
    </row>
    <row r="73" spans="1:14">
      <c r="A73" s="360" t="s">
        <v>200</v>
      </c>
      <c r="B73" s="360">
        <v>26833</v>
      </c>
      <c r="C73" s="360">
        <v>33046</v>
      </c>
      <c r="D73" s="361">
        <f t="shared" si="92"/>
        <v>-6213</v>
      </c>
      <c r="E73" s="361">
        <f t="shared" si="93"/>
        <v>-4022</v>
      </c>
      <c r="F73" s="362">
        <v>1643</v>
      </c>
      <c r="G73" s="360">
        <v>5930</v>
      </c>
      <c r="H73" s="360">
        <v>4769</v>
      </c>
      <c r="I73" s="360">
        <v>34406</v>
      </c>
      <c r="J73" s="360">
        <v>39458</v>
      </c>
      <c r="K73" s="360">
        <v>7881</v>
      </c>
      <c r="L73" s="360">
        <v>2829</v>
      </c>
      <c r="M73" s="363">
        <f t="shared" si="104"/>
        <v>42287</v>
      </c>
      <c r="N73" s="361">
        <f t="shared" si="105"/>
        <v>-13596</v>
      </c>
    </row>
    <row r="74" spans="1:14">
      <c r="A74" s="360" t="s">
        <v>201</v>
      </c>
      <c r="B74" s="360">
        <v>29161</v>
      </c>
      <c r="C74" s="360">
        <v>31352</v>
      </c>
      <c r="D74" s="361">
        <f t="shared" si="92"/>
        <v>-2191</v>
      </c>
      <c r="E74" s="361">
        <f t="shared" si="93"/>
        <v>1753</v>
      </c>
      <c r="F74" s="362">
        <v>3621</v>
      </c>
      <c r="G74" s="360">
        <v>14734</v>
      </c>
      <c r="H74" s="360">
        <v>18459</v>
      </c>
      <c r="I74" s="360">
        <v>47516</v>
      </c>
      <c r="J74" s="360">
        <v>53432</v>
      </c>
      <c r="K74" s="360">
        <v>8367</v>
      </c>
      <c r="L74" s="360">
        <v>2451</v>
      </c>
      <c r="M74" s="363">
        <f t="shared" si="104"/>
        <v>55883</v>
      </c>
      <c r="N74" s="361">
        <f t="shared" si="105"/>
        <v>55</v>
      </c>
    </row>
    <row r="75" spans="1:14">
      <c r="A75" s="360" t="s">
        <v>202</v>
      </c>
      <c r="B75" s="360">
        <v>26830</v>
      </c>
      <c r="C75" s="360">
        <v>30774</v>
      </c>
      <c r="D75" s="361">
        <f t="shared" si="92"/>
        <v>-3944</v>
      </c>
      <c r="E75" s="361">
        <f t="shared" si="93"/>
        <v>-890</v>
      </c>
      <c r="F75" s="362">
        <v>6437</v>
      </c>
      <c r="G75" s="360">
        <v>13363</v>
      </c>
      <c r="H75" s="360">
        <v>16016</v>
      </c>
      <c r="I75" s="360">
        <v>46630</v>
      </c>
      <c r="J75" s="360">
        <v>53227</v>
      </c>
      <c r="K75" s="360">
        <v>9198</v>
      </c>
      <c r="L75" s="360">
        <v>2601</v>
      </c>
      <c r="M75" s="363">
        <f t="shared" si="104"/>
        <v>55828</v>
      </c>
      <c r="N75" s="361">
        <f t="shared" si="105"/>
        <v>-2254</v>
      </c>
    </row>
    <row r="76" spans="1:14">
      <c r="A76" s="360" t="s">
        <v>203</v>
      </c>
      <c r="B76" s="360">
        <v>31351</v>
      </c>
      <c r="C76" s="360">
        <v>34405</v>
      </c>
      <c r="D76" s="361">
        <f t="shared" si="92"/>
        <v>-3054</v>
      </c>
      <c r="E76" s="361">
        <f t="shared" si="93"/>
        <v>-1618</v>
      </c>
      <c r="F76" s="362">
        <v>4171</v>
      </c>
      <c r="G76" s="360">
        <v>13669</v>
      </c>
      <c r="H76" s="360">
        <v>16463</v>
      </c>
      <c r="I76" s="360">
        <v>49191</v>
      </c>
      <c r="J76" s="360">
        <v>55039</v>
      </c>
      <c r="K76" s="360">
        <v>8891</v>
      </c>
      <c r="L76" s="360">
        <v>3043</v>
      </c>
      <c r="M76" s="363">
        <f t="shared" si="104"/>
        <v>58082</v>
      </c>
      <c r="N76" s="361">
        <f t="shared" si="105"/>
        <v>5703</v>
      </c>
    </row>
    <row r="77" spans="1:14">
      <c r="A77" s="360" t="s">
        <v>204</v>
      </c>
      <c r="B77" s="360">
        <v>27328</v>
      </c>
      <c r="C77" s="360">
        <v>28764</v>
      </c>
      <c r="D77" s="361">
        <f t="shared" si="92"/>
        <v>-1436</v>
      </c>
      <c r="E77" s="361">
        <f t="shared" si="93"/>
        <v>688</v>
      </c>
      <c r="F77" s="362">
        <v>3474</v>
      </c>
      <c r="G77" s="360">
        <v>12273</v>
      </c>
      <c r="H77" s="360">
        <v>16943</v>
      </c>
      <c r="I77" s="360">
        <v>43275</v>
      </c>
      <c r="J77" s="360">
        <v>49381</v>
      </c>
      <c r="K77" s="360">
        <v>9104</v>
      </c>
      <c r="L77" s="360">
        <v>2998</v>
      </c>
      <c r="M77" s="363">
        <f t="shared" si="104"/>
        <v>52379</v>
      </c>
      <c r="N77" s="361">
        <f t="shared" si="105"/>
        <v>1116</v>
      </c>
    </row>
    <row r="78" spans="1:14">
      <c r="A78" s="360" t="s">
        <v>205</v>
      </c>
      <c r="B78" s="360">
        <v>26652</v>
      </c>
      <c r="C78" s="360">
        <v>28776</v>
      </c>
      <c r="D78" s="361">
        <f t="shared" si="92"/>
        <v>-2124</v>
      </c>
      <c r="E78" s="361">
        <f t="shared" si="93"/>
        <v>560</v>
      </c>
      <c r="F78" s="362">
        <v>3309</v>
      </c>
      <c r="G78" s="360">
        <v>11640</v>
      </c>
      <c r="H78" s="360">
        <v>16454</v>
      </c>
      <c r="I78" s="360">
        <v>41601</v>
      </c>
      <c r="J78" s="360">
        <v>48539</v>
      </c>
      <c r="K78" s="360">
        <v>9662</v>
      </c>
      <c r="L78" s="360">
        <v>2724</v>
      </c>
      <c r="M78" s="363">
        <f t="shared" si="104"/>
        <v>51263</v>
      </c>
      <c r="N78" s="361">
        <f t="shared" si="105"/>
        <v>-1485</v>
      </c>
    </row>
    <row r="79" spans="1:14">
      <c r="A79" s="360" t="s">
        <v>206</v>
      </c>
      <c r="B79" s="364">
        <v>27332</v>
      </c>
      <c r="C79" s="364">
        <v>30016</v>
      </c>
      <c r="D79" s="361">
        <f t="shared" si="92"/>
        <v>-2684</v>
      </c>
      <c r="E79" s="361">
        <f t="shared" si="93"/>
        <v>-1117</v>
      </c>
      <c r="F79" s="516">
        <v>3255</v>
      </c>
      <c r="G79" s="364">
        <v>12510</v>
      </c>
      <c r="H79" s="364">
        <v>16550</v>
      </c>
      <c r="I79" s="364">
        <v>43097</v>
      </c>
      <c r="J79" s="364">
        <v>49821</v>
      </c>
      <c r="K79" s="364">
        <v>9651</v>
      </c>
      <c r="L79" s="364">
        <v>2927</v>
      </c>
      <c r="M79" s="363">
        <f t="shared" si="104"/>
        <v>52748</v>
      </c>
      <c r="N79" s="361">
        <f>M79-M86</f>
        <v>6040</v>
      </c>
    </row>
    <row r="80" spans="1:14">
      <c r="A80" s="360" t="s">
        <v>207</v>
      </c>
      <c r="B80" s="364">
        <v>27331</v>
      </c>
      <c r="C80" s="364">
        <v>28898</v>
      </c>
      <c r="D80" s="361">
        <f t="shared" si="92"/>
        <v>-1567</v>
      </c>
      <c r="E80" s="361">
        <f t="shared" si="93"/>
        <v>938</v>
      </c>
      <c r="F80" s="516">
        <v>2916</v>
      </c>
      <c r="G80" s="364">
        <v>12747</v>
      </c>
      <c r="H80" s="364">
        <v>16520</v>
      </c>
      <c r="I80" s="364">
        <v>42294</v>
      </c>
      <c r="J80" s="364">
        <v>48334</v>
      </c>
      <c r="K80" s="364">
        <v>8340</v>
      </c>
      <c r="L80" s="364">
        <v>3090</v>
      </c>
      <c r="M80" s="363">
        <f t="shared" si="104"/>
        <v>50634</v>
      </c>
      <c r="N80" s="361">
        <f t="shared" ref="N80:N86" si="106">M80-M88</f>
        <v>-34353</v>
      </c>
    </row>
    <row r="81" spans="1:14">
      <c r="A81" s="360" t="s">
        <v>208</v>
      </c>
      <c r="B81" s="364">
        <v>25829</v>
      </c>
      <c r="C81" s="364">
        <v>28334</v>
      </c>
      <c r="D81" s="361">
        <f t="shared" si="92"/>
        <v>-2505</v>
      </c>
      <c r="E81" s="361">
        <f t="shared" si="93"/>
        <v>-4557</v>
      </c>
      <c r="F81" s="516">
        <v>1831</v>
      </c>
      <c r="G81" s="364">
        <v>13876</v>
      </c>
      <c r="H81" s="364">
        <v>16676</v>
      </c>
      <c r="I81" s="364">
        <v>41536</v>
      </c>
      <c r="J81" s="364">
        <v>46841</v>
      </c>
      <c r="K81" s="364">
        <v>8448</v>
      </c>
      <c r="L81" s="364">
        <v>3143</v>
      </c>
      <c r="M81" s="363">
        <f t="shared" si="104"/>
        <v>49984</v>
      </c>
      <c r="N81" s="361">
        <f t="shared" si="106"/>
        <v>-37259</v>
      </c>
    </row>
    <row r="82" spans="1:14">
      <c r="A82" s="360" t="s">
        <v>209</v>
      </c>
      <c r="B82" s="364">
        <v>28513</v>
      </c>
      <c r="C82" s="364">
        <v>26461</v>
      </c>
      <c r="D82" s="361">
        <f t="shared" si="92"/>
        <v>2052</v>
      </c>
      <c r="E82" s="361">
        <f t="shared" si="93"/>
        <v>-288</v>
      </c>
      <c r="F82" s="516">
        <v>2186</v>
      </c>
      <c r="G82" s="364">
        <v>13224</v>
      </c>
      <c r="H82" s="364">
        <v>20235</v>
      </c>
      <c r="I82" s="364">
        <v>43923</v>
      </c>
      <c r="J82" s="364">
        <v>48882</v>
      </c>
      <c r="K82" s="364">
        <v>9163</v>
      </c>
      <c r="L82" s="364">
        <v>4204</v>
      </c>
      <c r="M82" s="363">
        <f t="shared" si="104"/>
        <v>53086</v>
      </c>
      <c r="N82" s="361">
        <f t="shared" si="106"/>
        <v>-31753</v>
      </c>
    </row>
    <row r="83" spans="1:14">
      <c r="A83" s="360" t="s">
        <v>210</v>
      </c>
      <c r="B83" s="364">
        <v>29628</v>
      </c>
      <c r="C83" s="364">
        <v>27288</v>
      </c>
      <c r="D83" s="361">
        <f t="shared" si="92"/>
        <v>2340</v>
      </c>
      <c r="E83" s="361">
        <f t="shared" si="93"/>
        <v>-3496</v>
      </c>
      <c r="F83" s="516">
        <v>2568</v>
      </c>
      <c r="G83" s="364">
        <v>13280</v>
      </c>
      <c r="H83" s="364">
        <v>20234</v>
      </c>
      <c r="I83" s="364">
        <v>45476</v>
      </c>
      <c r="J83" s="364">
        <v>50090</v>
      </c>
      <c r="K83" s="364">
        <v>7572</v>
      </c>
      <c r="L83" s="364">
        <v>2958</v>
      </c>
      <c r="M83" s="363">
        <f t="shared" si="104"/>
        <v>53048</v>
      </c>
      <c r="N83" s="361">
        <f t="shared" si="106"/>
        <v>-32088</v>
      </c>
    </row>
    <row r="84" spans="1:14">
      <c r="A84" s="360" t="s">
        <v>211</v>
      </c>
      <c r="B84" s="364">
        <v>30078</v>
      </c>
      <c r="C84" s="364">
        <v>24242</v>
      </c>
      <c r="D84" s="361">
        <f t="shared" si="92"/>
        <v>5836</v>
      </c>
      <c r="E84" s="361">
        <f t="shared" si="93"/>
        <v>378</v>
      </c>
      <c r="F84" s="516">
        <v>2926</v>
      </c>
      <c r="G84" s="364">
        <v>9642</v>
      </c>
      <c r="H84" s="364">
        <v>20341</v>
      </c>
      <c r="I84" s="364">
        <v>42646</v>
      </c>
      <c r="J84" s="364">
        <v>47509</v>
      </c>
      <c r="K84" s="364">
        <v>8075</v>
      </c>
      <c r="L84" s="364">
        <v>3212</v>
      </c>
      <c r="M84" s="363">
        <f t="shared" si="104"/>
        <v>50721</v>
      </c>
      <c r="N84" s="361">
        <f t="shared" si="106"/>
        <v>-27329</v>
      </c>
    </row>
    <row r="85" spans="1:14">
      <c r="A85" s="360" t="s">
        <v>212</v>
      </c>
      <c r="B85" s="364">
        <v>27957</v>
      </c>
      <c r="C85" s="364">
        <v>22499</v>
      </c>
      <c r="D85" s="361">
        <f t="shared" si="92"/>
        <v>5458</v>
      </c>
      <c r="E85" s="361">
        <f t="shared" si="93"/>
        <v>-162</v>
      </c>
      <c r="F85" s="516">
        <v>3108</v>
      </c>
      <c r="G85" s="364">
        <v>9181</v>
      </c>
      <c r="H85" s="364">
        <v>19715</v>
      </c>
      <c r="I85" s="364">
        <v>40246</v>
      </c>
      <c r="J85" s="364">
        <v>45322</v>
      </c>
      <c r="K85" s="364">
        <v>7889</v>
      </c>
      <c r="L85" s="364">
        <v>2813</v>
      </c>
      <c r="M85" s="363">
        <f t="shared" si="104"/>
        <v>48135</v>
      </c>
      <c r="N85" s="361">
        <f t="shared" si="106"/>
        <v>-26669</v>
      </c>
    </row>
    <row r="86" spans="1:14">
      <c r="A86" s="360" t="s">
        <v>213</v>
      </c>
      <c r="B86" s="364">
        <v>28313</v>
      </c>
      <c r="C86" s="364">
        <v>22693</v>
      </c>
      <c r="D86" s="361">
        <f t="shared" si="92"/>
        <v>5620</v>
      </c>
      <c r="E86" s="361">
        <f t="shared" si="93"/>
        <v>5620</v>
      </c>
      <c r="F86" s="516">
        <v>1604</v>
      </c>
      <c r="G86" s="364">
        <v>8626</v>
      </c>
      <c r="H86" s="364">
        <v>19923</v>
      </c>
      <c r="I86" s="364">
        <v>38543</v>
      </c>
      <c r="J86" s="364">
        <v>44220</v>
      </c>
      <c r="K86" s="364">
        <v>8165</v>
      </c>
      <c r="L86" s="364">
        <v>2488</v>
      </c>
      <c r="M86" s="363">
        <f>I86+K86</f>
        <v>46708</v>
      </c>
      <c r="N86" s="361">
        <f t="shared" si="106"/>
        <v>-27160</v>
      </c>
    </row>
    <row r="87" spans="1:14">
      <c r="A87" s="518" t="s">
        <v>118</v>
      </c>
      <c r="B87" s="519"/>
      <c r="C87" s="519"/>
      <c r="D87" s="519"/>
      <c r="E87" s="519"/>
      <c r="F87" s="519"/>
      <c r="G87" s="519"/>
      <c r="H87" s="519"/>
      <c r="I87" s="519"/>
      <c r="J87" s="519"/>
      <c r="K87" s="519"/>
      <c r="L87" s="519"/>
      <c r="M87" s="519"/>
      <c r="N87" s="520"/>
    </row>
    <row r="88" spans="1:14">
      <c r="A88" s="360" t="s">
        <v>214</v>
      </c>
      <c r="B88" s="360">
        <v>51901</v>
      </c>
      <c r="C88" s="360">
        <v>23876</v>
      </c>
      <c r="D88" s="361">
        <f>B88-C88</f>
        <v>28025</v>
      </c>
      <c r="E88" s="361">
        <f>D88-D89</f>
        <v>-197</v>
      </c>
      <c r="F88" s="362"/>
      <c r="G88" s="360">
        <v>18342</v>
      </c>
      <c r="H88" s="360">
        <v>52277</v>
      </c>
      <c r="I88" s="360"/>
      <c r="J88" s="360"/>
      <c r="K88" s="360"/>
      <c r="L88" s="360"/>
      <c r="M88" s="363">
        <v>84987</v>
      </c>
      <c r="N88" s="361">
        <v>-2256</v>
      </c>
    </row>
    <row r="89" spans="1:14">
      <c r="A89" s="360" t="s">
        <v>215</v>
      </c>
      <c r="B89" s="360">
        <v>53866</v>
      </c>
      <c r="C89" s="360">
        <v>25644</v>
      </c>
      <c r="D89" s="361">
        <v>28222</v>
      </c>
      <c r="E89" s="361">
        <v>517</v>
      </c>
      <c r="F89" s="362"/>
      <c r="G89" s="360">
        <v>18169</v>
      </c>
      <c r="H89" s="360">
        <v>52441</v>
      </c>
      <c r="I89" s="360"/>
      <c r="J89" s="360"/>
      <c r="K89" s="360"/>
      <c r="L89" s="360"/>
      <c r="M89" s="363">
        <v>87243</v>
      </c>
      <c r="N89" s="361">
        <v>2404</v>
      </c>
    </row>
    <row r="90" spans="1:14">
      <c r="A90" s="360" t="s">
        <v>216</v>
      </c>
      <c r="B90" s="360">
        <v>51405</v>
      </c>
      <c r="C90" s="360">
        <v>23700</v>
      </c>
      <c r="D90" s="361">
        <v>27705</v>
      </c>
      <c r="E90" s="361">
        <v>-3619</v>
      </c>
      <c r="F90" s="362"/>
      <c r="G90" s="360">
        <v>18191</v>
      </c>
      <c r="H90" s="360">
        <v>51901</v>
      </c>
      <c r="I90" s="360"/>
      <c r="J90" s="360"/>
      <c r="K90" s="360"/>
      <c r="L90" s="360"/>
      <c r="M90" s="363">
        <v>84839</v>
      </c>
      <c r="N90" s="361">
        <v>-297</v>
      </c>
    </row>
    <row r="91" spans="1:14" ht="16.95" customHeight="1">
      <c r="A91" s="360" t="s">
        <v>217</v>
      </c>
      <c r="B91" s="360">
        <v>54832</v>
      </c>
      <c r="C91" s="360">
        <v>23508</v>
      </c>
      <c r="D91" s="361">
        <v>31324</v>
      </c>
      <c r="E91" s="361">
        <v>-2951</v>
      </c>
      <c r="F91" s="362"/>
      <c r="G91" s="360">
        <v>18483</v>
      </c>
      <c r="H91" s="360">
        <v>55785</v>
      </c>
      <c r="I91" s="360"/>
      <c r="J91" s="360"/>
      <c r="K91" s="360"/>
      <c r="L91" s="360"/>
      <c r="M91" s="363">
        <v>85136</v>
      </c>
      <c r="N91" s="361">
        <v>7086</v>
      </c>
    </row>
    <row r="92" spans="1:14">
      <c r="A92" s="360" t="s">
        <v>218</v>
      </c>
      <c r="B92" s="360">
        <v>51495</v>
      </c>
      <c r="C92" s="360">
        <v>17220</v>
      </c>
      <c r="D92" s="361">
        <v>34275</v>
      </c>
      <c r="E92" s="361">
        <v>-1474</v>
      </c>
      <c r="F92" s="362"/>
      <c r="G92" s="360">
        <v>15403</v>
      </c>
      <c r="H92" s="360">
        <v>55803</v>
      </c>
      <c r="I92" s="360"/>
      <c r="J92" s="360"/>
      <c r="K92" s="360"/>
      <c r="L92" s="360"/>
      <c r="M92" s="363">
        <v>78050</v>
      </c>
      <c r="N92" s="361">
        <v>3246</v>
      </c>
    </row>
    <row r="93" spans="1:14">
      <c r="A93" s="360" t="s">
        <v>219</v>
      </c>
      <c r="B93" s="360">
        <v>48718</v>
      </c>
      <c r="C93" s="360">
        <v>12969</v>
      </c>
      <c r="D93" s="361">
        <v>35749</v>
      </c>
      <c r="E93" s="361">
        <v>-4271</v>
      </c>
      <c r="F93" s="362"/>
      <c r="G93" s="360">
        <v>13821</v>
      </c>
      <c r="H93" s="360">
        <v>55790</v>
      </c>
      <c r="I93" s="360"/>
      <c r="J93" s="360"/>
      <c r="K93" s="360"/>
      <c r="L93" s="360"/>
      <c r="M93" s="363">
        <v>74804</v>
      </c>
      <c r="N93" s="361">
        <v>936</v>
      </c>
    </row>
    <row r="94" spans="1:14">
      <c r="A94" s="360" t="s">
        <v>220</v>
      </c>
      <c r="B94" s="360">
        <v>50457</v>
      </c>
      <c r="C94" s="360">
        <v>10437</v>
      </c>
      <c r="D94" s="361">
        <v>40020</v>
      </c>
      <c r="E94" s="361">
        <v>-3521</v>
      </c>
      <c r="F94" s="362"/>
      <c r="G94" s="360">
        <v>12770</v>
      </c>
      <c r="H94" s="360">
        <v>58262</v>
      </c>
      <c r="I94" s="360"/>
      <c r="J94" s="360"/>
      <c r="K94" s="360"/>
      <c r="L94" s="360"/>
      <c r="M94" s="363">
        <v>73868</v>
      </c>
      <c r="N94" s="361">
        <v>3659</v>
      </c>
    </row>
    <row r="95" spans="1:14">
      <c r="A95" s="360" t="s">
        <v>221</v>
      </c>
      <c r="B95" s="360">
        <v>49577</v>
      </c>
      <c r="C95" s="360">
        <v>6036</v>
      </c>
      <c r="D95" s="361">
        <v>43541</v>
      </c>
      <c r="E95" s="361">
        <v>104</v>
      </c>
      <c r="F95" s="362"/>
      <c r="G95" s="360">
        <v>10385</v>
      </c>
      <c r="H95" s="360">
        <v>59406</v>
      </c>
      <c r="I95" s="360"/>
      <c r="J95" s="360"/>
      <c r="K95" s="360"/>
      <c r="L95" s="360"/>
      <c r="M95" s="363">
        <v>70209</v>
      </c>
      <c r="N95" s="361">
        <v>3551</v>
      </c>
    </row>
    <row r="96" spans="1:14">
      <c r="A96" s="360" t="s">
        <v>222</v>
      </c>
      <c r="B96" s="360">
        <v>46766</v>
      </c>
      <c r="C96" s="360">
        <v>3329</v>
      </c>
      <c r="D96" s="361">
        <v>43437</v>
      </c>
      <c r="E96" s="361">
        <v>-898</v>
      </c>
      <c r="F96" s="362"/>
      <c r="G96" s="360">
        <v>9926</v>
      </c>
      <c r="H96" s="360">
        <v>58731</v>
      </c>
      <c r="I96" s="360"/>
      <c r="J96" s="360"/>
      <c r="K96" s="360"/>
      <c r="L96" s="360"/>
      <c r="M96" s="363">
        <v>66658</v>
      </c>
      <c r="N96" s="361">
        <v>-4837</v>
      </c>
    </row>
    <row r="97" spans="1:14">
      <c r="A97" s="360" t="s">
        <v>223</v>
      </c>
      <c r="B97" s="360">
        <v>49095</v>
      </c>
      <c r="C97" s="360">
        <v>4760</v>
      </c>
      <c r="D97" s="361">
        <v>44335</v>
      </c>
      <c r="E97" s="361">
        <v>1376</v>
      </c>
      <c r="F97" s="362"/>
      <c r="G97" s="360">
        <v>9746</v>
      </c>
      <c r="H97" s="360">
        <v>59832</v>
      </c>
      <c r="I97" s="360"/>
      <c r="J97" s="360"/>
      <c r="K97" s="360"/>
      <c r="L97" s="360"/>
      <c r="M97" s="363">
        <v>71495</v>
      </c>
      <c r="N97" s="361">
        <v>2156</v>
      </c>
    </row>
    <row r="98" spans="1:14">
      <c r="A98" s="360" t="s">
        <v>224</v>
      </c>
      <c r="B98" s="360">
        <v>48816</v>
      </c>
      <c r="C98" s="360">
        <v>5857</v>
      </c>
      <c r="D98" s="361">
        <v>42959</v>
      </c>
      <c r="E98" s="361">
        <v>-1254</v>
      </c>
      <c r="F98" s="362"/>
      <c r="G98" s="360">
        <v>10643</v>
      </c>
      <c r="H98" s="360">
        <v>59014</v>
      </c>
      <c r="I98" s="360"/>
      <c r="J98" s="360"/>
      <c r="K98" s="360"/>
      <c r="L98" s="360"/>
      <c r="M98" s="363">
        <v>69339</v>
      </c>
      <c r="N98" s="361">
        <v>-5311</v>
      </c>
    </row>
    <row r="99" spans="1:14">
      <c r="A99" s="360" t="s">
        <v>225</v>
      </c>
      <c r="B99" s="360">
        <v>52849</v>
      </c>
      <c r="C99" s="360">
        <v>8636</v>
      </c>
      <c r="D99" s="361">
        <v>44213</v>
      </c>
      <c r="E99" s="361">
        <v>-2052</v>
      </c>
      <c r="F99" s="362"/>
      <c r="G99" s="360">
        <v>11989</v>
      </c>
      <c r="H99" s="360">
        <v>61841</v>
      </c>
      <c r="I99" s="360"/>
      <c r="J99" s="360"/>
      <c r="K99" s="360"/>
      <c r="L99" s="360"/>
      <c r="M99" s="363">
        <v>74650</v>
      </c>
      <c r="N99" s="361">
        <v>1897</v>
      </c>
    </row>
    <row r="100" spans="1:14">
      <c r="A100" s="360" t="s">
        <v>226</v>
      </c>
      <c r="B100" s="360">
        <v>52787</v>
      </c>
      <c r="C100" s="360">
        <v>6522</v>
      </c>
      <c r="D100" s="361">
        <v>46265</v>
      </c>
      <c r="E100" s="361">
        <v>-1478</v>
      </c>
      <c r="F100" s="362"/>
      <c r="G100" s="360">
        <v>9276</v>
      </c>
      <c r="H100" s="360">
        <v>62288</v>
      </c>
      <c r="I100" s="360"/>
      <c r="J100" s="360"/>
      <c r="K100" s="360"/>
      <c r="L100" s="360"/>
      <c r="M100" s="363">
        <v>72753</v>
      </c>
      <c r="N100" s="361">
        <v>-1699</v>
      </c>
    </row>
    <row r="101" spans="1:14">
      <c r="A101" s="360" t="s">
        <v>227</v>
      </c>
      <c r="B101" s="360">
        <v>54704</v>
      </c>
      <c r="C101" s="360">
        <v>6961</v>
      </c>
      <c r="D101" s="361">
        <v>47743</v>
      </c>
      <c r="E101" s="361">
        <v>-3308</v>
      </c>
      <c r="F101" s="362"/>
      <c r="G101" s="360">
        <v>9364</v>
      </c>
      <c r="H101" s="360">
        <v>63678</v>
      </c>
      <c r="I101" s="360"/>
      <c r="J101" s="360"/>
      <c r="K101" s="360"/>
      <c r="L101" s="360"/>
      <c r="M101" s="363">
        <v>74452</v>
      </c>
      <c r="N101" s="361">
        <v>-9059</v>
      </c>
    </row>
    <row r="102" spans="1:14">
      <c r="A102" s="360" t="s">
        <v>228</v>
      </c>
      <c r="B102" s="360">
        <v>57540</v>
      </c>
      <c r="C102" s="360">
        <v>6489</v>
      </c>
      <c r="D102" s="361">
        <v>51051</v>
      </c>
      <c r="E102" s="361">
        <v>6241</v>
      </c>
      <c r="F102" s="362"/>
      <c r="G102" s="360">
        <v>13525</v>
      </c>
      <c r="H102" s="360">
        <v>72011</v>
      </c>
      <c r="I102" s="360"/>
      <c r="J102" s="360"/>
      <c r="K102" s="360"/>
      <c r="L102" s="360"/>
      <c r="M102" s="363">
        <v>83511</v>
      </c>
      <c r="N102" s="361">
        <v>8602</v>
      </c>
    </row>
    <row r="103" spans="1:14">
      <c r="A103" s="360" t="s">
        <v>229</v>
      </c>
      <c r="B103" s="360">
        <v>52631</v>
      </c>
      <c r="C103" s="360">
        <v>7821</v>
      </c>
      <c r="D103" s="361">
        <v>44810</v>
      </c>
      <c r="E103" s="361">
        <v>-1004</v>
      </c>
      <c r="F103" s="362"/>
      <c r="G103" s="360">
        <v>10116</v>
      </c>
      <c r="H103" s="360">
        <v>61315</v>
      </c>
      <c r="I103" s="360"/>
      <c r="J103" s="360"/>
      <c r="K103" s="360"/>
      <c r="L103" s="360"/>
      <c r="M103" s="363">
        <v>74909</v>
      </c>
      <c r="N103" s="361">
        <v>107</v>
      </c>
    </row>
    <row r="104" spans="1:14">
      <c r="A104" s="360" t="s">
        <v>230</v>
      </c>
      <c r="B104" s="360">
        <v>52656</v>
      </c>
      <c r="C104" s="360">
        <v>6842</v>
      </c>
      <c r="D104" s="361">
        <v>45814</v>
      </c>
      <c r="E104" s="361">
        <v>-47</v>
      </c>
      <c r="F104" s="362"/>
      <c r="G104" s="360">
        <v>9987</v>
      </c>
      <c r="H104" s="360">
        <v>61773</v>
      </c>
      <c r="I104" s="360"/>
      <c r="J104" s="360"/>
      <c r="K104" s="360"/>
      <c r="L104" s="360"/>
      <c r="M104" s="363">
        <v>74802</v>
      </c>
      <c r="N104" s="361">
        <v>592</v>
      </c>
    </row>
    <row r="105" spans="1:14">
      <c r="A105" s="360" t="s">
        <v>231</v>
      </c>
      <c r="B105" s="360">
        <v>53115</v>
      </c>
      <c r="C105" s="360">
        <v>7254</v>
      </c>
      <c r="D105" s="361">
        <v>45861</v>
      </c>
      <c r="E105" s="361">
        <v>-872</v>
      </c>
      <c r="F105" s="362"/>
      <c r="G105" s="360">
        <v>8509</v>
      </c>
      <c r="H105" s="360">
        <v>61421</v>
      </c>
      <c r="I105" s="360"/>
      <c r="J105" s="360"/>
      <c r="K105" s="360"/>
      <c r="L105" s="360"/>
      <c r="M105" s="363">
        <v>74210</v>
      </c>
      <c r="N105" s="361">
        <v>235</v>
      </c>
    </row>
    <row r="106" spans="1:14">
      <c r="A106" s="360" t="s">
        <v>232</v>
      </c>
      <c r="B106" s="360">
        <v>54335</v>
      </c>
      <c r="C106" s="360">
        <v>7602</v>
      </c>
      <c r="D106" s="361">
        <v>46733</v>
      </c>
      <c r="E106" s="361">
        <v>161</v>
      </c>
      <c r="F106" s="362"/>
      <c r="G106" s="360">
        <v>7217</v>
      </c>
      <c r="H106" s="360">
        <v>60553</v>
      </c>
      <c r="I106" s="360"/>
      <c r="J106" s="360"/>
      <c r="K106" s="360"/>
      <c r="L106" s="360"/>
      <c r="M106" s="363">
        <v>73975</v>
      </c>
      <c r="N106" s="361">
        <v>-1626</v>
      </c>
    </row>
    <row r="107" spans="1:14">
      <c r="A107" s="360" t="s">
        <v>233</v>
      </c>
      <c r="B107" s="360">
        <v>54801</v>
      </c>
      <c r="C107" s="360">
        <v>8229</v>
      </c>
      <c r="D107" s="361">
        <v>46572</v>
      </c>
      <c r="E107" s="361">
        <v>-1850</v>
      </c>
      <c r="F107" s="362"/>
      <c r="G107" s="360">
        <v>6822</v>
      </c>
      <c r="H107" s="360">
        <v>62118</v>
      </c>
      <c r="I107" s="360"/>
      <c r="J107" s="360"/>
      <c r="K107" s="360"/>
      <c r="L107" s="360"/>
      <c r="M107" s="363">
        <v>75601</v>
      </c>
      <c r="N107" s="361">
        <v>763</v>
      </c>
    </row>
    <row r="108" spans="1:14">
      <c r="A108" s="360" t="s">
        <v>234</v>
      </c>
      <c r="B108" s="360">
        <v>55098</v>
      </c>
      <c r="C108" s="360">
        <v>6676</v>
      </c>
      <c r="D108" s="361">
        <v>48422</v>
      </c>
      <c r="E108" s="361">
        <v>-700</v>
      </c>
      <c r="F108" s="362"/>
      <c r="G108" s="360">
        <v>6938</v>
      </c>
      <c r="H108" s="360">
        <v>63451</v>
      </c>
      <c r="I108" s="360"/>
      <c r="J108" s="360"/>
      <c r="K108" s="360"/>
      <c r="L108" s="360"/>
      <c r="M108" s="363">
        <v>74838</v>
      </c>
      <c r="N108" s="361">
        <v>-2881</v>
      </c>
    </row>
    <row r="109" spans="1:14">
      <c r="A109" s="360" t="s">
        <v>235</v>
      </c>
      <c r="B109" s="360">
        <v>57589</v>
      </c>
      <c r="C109" s="360">
        <v>8467</v>
      </c>
      <c r="D109" s="361">
        <v>49122</v>
      </c>
      <c r="E109" s="361">
        <v>-4006</v>
      </c>
      <c r="F109" s="362"/>
      <c r="G109" s="360">
        <v>6916</v>
      </c>
      <c r="H109" s="360">
        <v>64074</v>
      </c>
      <c r="I109" s="360"/>
      <c r="J109" s="360"/>
      <c r="K109" s="360"/>
      <c r="L109" s="360"/>
      <c r="M109" s="363">
        <v>77719</v>
      </c>
      <c r="N109" s="361">
        <v>-2899</v>
      </c>
    </row>
    <row r="110" spans="1:14">
      <c r="A110" s="360" t="s">
        <v>236</v>
      </c>
      <c r="B110" s="360">
        <v>61218</v>
      </c>
      <c r="C110" s="360">
        <v>8090</v>
      </c>
      <c r="D110" s="361">
        <v>53128</v>
      </c>
      <c r="E110" s="361">
        <v>-1143</v>
      </c>
      <c r="F110" s="362"/>
      <c r="G110" s="360">
        <v>7496</v>
      </c>
      <c r="H110" s="360">
        <v>67379</v>
      </c>
      <c r="I110" s="360"/>
      <c r="J110" s="360"/>
      <c r="K110" s="360"/>
      <c r="L110" s="360"/>
      <c r="M110" s="363">
        <v>80618</v>
      </c>
      <c r="N110" s="361">
        <v>-4323</v>
      </c>
    </row>
    <row r="111" spans="1:14">
      <c r="A111" s="360" t="s">
        <v>237</v>
      </c>
      <c r="B111" s="360">
        <v>64538</v>
      </c>
      <c r="C111" s="360">
        <v>10267</v>
      </c>
      <c r="D111" s="361">
        <v>54271</v>
      </c>
      <c r="E111" s="361">
        <v>1627</v>
      </c>
      <c r="F111" s="362"/>
      <c r="G111" s="360">
        <v>8298</v>
      </c>
      <c r="H111" s="360">
        <v>68650</v>
      </c>
      <c r="I111" s="360"/>
      <c r="J111" s="360"/>
      <c r="K111" s="360"/>
      <c r="L111" s="360"/>
      <c r="M111" s="363">
        <v>84941</v>
      </c>
      <c r="N111" s="361">
        <v>-2250</v>
      </c>
    </row>
    <row r="112" spans="1:14">
      <c r="A112" s="360" t="s">
        <v>10</v>
      </c>
      <c r="B112" s="360">
        <v>65725</v>
      </c>
      <c r="C112" s="360">
        <v>13081</v>
      </c>
      <c r="D112" s="361">
        <v>52644</v>
      </c>
      <c r="E112" s="361">
        <v>277</v>
      </c>
      <c r="F112" s="362"/>
      <c r="G112" s="360">
        <v>9800</v>
      </c>
      <c r="H112" s="360">
        <v>69836</v>
      </c>
      <c r="I112" s="360"/>
      <c r="J112" s="360"/>
      <c r="K112" s="360"/>
      <c r="L112" s="360"/>
      <c r="M112" s="363">
        <v>87191</v>
      </c>
      <c r="N112" s="361">
        <v>2958</v>
      </c>
    </row>
    <row r="113" spans="1:14">
      <c r="A113" s="360" t="s">
        <v>11</v>
      </c>
      <c r="B113" s="360">
        <v>63443</v>
      </c>
      <c r="C113" s="360">
        <v>11076</v>
      </c>
      <c r="D113" s="361">
        <v>52367</v>
      </c>
      <c r="E113" s="361">
        <v>-4345</v>
      </c>
      <c r="F113" s="362"/>
      <c r="G113" s="360">
        <v>9680</v>
      </c>
      <c r="H113" s="360">
        <v>68715</v>
      </c>
      <c r="I113" s="360"/>
      <c r="J113" s="360"/>
      <c r="K113" s="360"/>
      <c r="L113" s="360"/>
      <c r="M113" s="363">
        <v>84233</v>
      </c>
      <c r="N113" s="361">
        <v>-11854</v>
      </c>
    </row>
    <row r="114" spans="1:14">
      <c r="A114" s="360" t="s">
        <v>12</v>
      </c>
      <c r="B114" s="360">
        <v>70157</v>
      </c>
      <c r="C114" s="360">
        <v>13445</v>
      </c>
      <c r="D114" s="361">
        <v>56712</v>
      </c>
      <c r="E114" s="361">
        <v>2110</v>
      </c>
      <c r="F114" s="362"/>
      <c r="G114" s="360">
        <v>9479</v>
      </c>
      <c r="H114" s="360">
        <v>72718</v>
      </c>
      <c r="I114" s="360"/>
      <c r="J114" s="360"/>
      <c r="K114" s="360"/>
      <c r="L114" s="360"/>
      <c r="M114" s="363">
        <v>96087</v>
      </c>
      <c r="N114" s="361">
        <v>2776</v>
      </c>
    </row>
    <row r="115" spans="1:14">
      <c r="A115" s="360" t="s">
        <v>238</v>
      </c>
      <c r="B115" s="360">
        <v>66444</v>
      </c>
      <c r="C115" s="360">
        <v>11842</v>
      </c>
      <c r="D115" s="361">
        <v>54602</v>
      </c>
      <c r="E115" s="361">
        <v>1199</v>
      </c>
      <c r="F115" s="362"/>
      <c r="G115" s="360">
        <v>9335</v>
      </c>
      <c r="H115" s="360">
        <v>70871</v>
      </c>
      <c r="I115" s="360"/>
      <c r="J115" s="360"/>
      <c r="K115" s="360"/>
      <c r="L115" s="360"/>
      <c r="M115" s="363">
        <v>93311</v>
      </c>
      <c r="N115" s="361">
        <v>1155</v>
      </c>
    </row>
    <row r="116" spans="1:14">
      <c r="A116" s="360" t="s">
        <v>13</v>
      </c>
      <c r="B116" s="360">
        <v>68042</v>
      </c>
      <c r="C116" s="360">
        <v>14639</v>
      </c>
      <c r="D116" s="361">
        <v>53403</v>
      </c>
      <c r="E116" s="361">
        <v>214</v>
      </c>
      <c r="F116" s="362"/>
      <c r="G116" s="360">
        <v>9374</v>
      </c>
      <c r="H116" s="360">
        <v>69184</v>
      </c>
      <c r="I116" s="360"/>
      <c r="J116" s="360"/>
      <c r="K116" s="360"/>
      <c r="L116" s="360"/>
      <c r="M116" s="363">
        <v>92156</v>
      </c>
      <c r="N116" s="361">
        <v>-1809</v>
      </c>
    </row>
    <row r="117" spans="1:14">
      <c r="A117" s="360" t="s">
        <v>14</v>
      </c>
      <c r="B117" s="360">
        <v>72226</v>
      </c>
      <c r="C117" s="360">
        <v>19037</v>
      </c>
      <c r="D117" s="361">
        <v>53189</v>
      </c>
      <c r="E117" s="361">
        <v>4761</v>
      </c>
      <c r="F117" s="362"/>
      <c r="G117" s="360">
        <v>9539</v>
      </c>
      <c r="H117" s="360">
        <v>68678</v>
      </c>
      <c r="I117" s="360"/>
      <c r="J117" s="360"/>
      <c r="K117" s="360"/>
      <c r="L117" s="360"/>
      <c r="M117" s="363">
        <v>93965</v>
      </c>
      <c r="N117" s="361">
        <v>12795</v>
      </c>
    </row>
    <row r="118" spans="1:14">
      <c r="A118" s="360" t="s">
        <v>15</v>
      </c>
      <c r="B118" s="360">
        <v>60750</v>
      </c>
      <c r="C118" s="360">
        <v>12322</v>
      </c>
      <c r="D118" s="361">
        <v>48428</v>
      </c>
      <c r="E118" s="361">
        <v>-3868</v>
      </c>
      <c r="F118" s="362"/>
      <c r="G118" s="360">
        <v>9302</v>
      </c>
      <c r="H118" s="360">
        <v>62542</v>
      </c>
      <c r="I118" s="360"/>
      <c r="J118" s="360"/>
      <c r="K118" s="360"/>
      <c r="L118" s="360"/>
      <c r="M118" s="363">
        <v>81170</v>
      </c>
      <c r="N118" s="361">
        <v>-4761</v>
      </c>
    </row>
    <row r="119" spans="1:14">
      <c r="A119" s="360" t="s">
        <v>239</v>
      </c>
      <c r="B119" s="360">
        <v>65523</v>
      </c>
      <c r="C119" s="360">
        <v>13227</v>
      </c>
      <c r="D119" s="361">
        <v>52296</v>
      </c>
      <c r="E119" s="361">
        <v>-2034</v>
      </c>
      <c r="F119" s="362"/>
      <c r="G119" s="360">
        <v>8675</v>
      </c>
      <c r="H119" s="360">
        <v>67458</v>
      </c>
      <c r="I119" s="360"/>
      <c r="J119" s="360"/>
      <c r="K119" s="360"/>
      <c r="L119" s="360"/>
      <c r="M119" s="363">
        <v>85931</v>
      </c>
      <c r="N119" s="361">
        <v>192</v>
      </c>
    </row>
    <row r="120" spans="1:14">
      <c r="A120" s="360" t="s">
        <v>240</v>
      </c>
      <c r="B120" s="360">
        <v>67181</v>
      </c>
      <c r="C120" s="360">
        <v>12851</v>
      </c>
      <c r="D120" s="361">
        <v>54330</v>
      </c>
      <c r="E120" s="361">
        <v>340</v>
      </c>
      <c r="F120" s="362"/>
      <c r="G120" s="360">
        <v>6839</v>
      </c>
      <c r="H120" s="360">
        <v>66962</v>
      </c>
      <c r="I120" s="360"/>
      <c r="J120" s="360"/>
      <c r="K120" s="360"/>
      <c r="L120" s="360"/>
      <c r="M120" s="363">
        <v>85739</v>
      </c>
      <c r="N120" s="361">
        <v>-944</v>
      </c>
    </row>
    <row r="121" spans="1:14">
      <c r="A121" s="360" t="s">
        <v>16</v>
      </c>
      <c r="B121" s="360">
        <v>67984</v>
      </c>
      <c r="C121" s="360">
        <v>13994</v>
      </c>
      <c r="D121" s="361">
        <v>53990</v>
      </c>
      <c r="E121" s="361">
        <v>8568</v>
      </c>
      <c r="F121" s="362"/>
      <c r="G121" s="360">
        <v>6912</v>
      </c>
      <c r="H121" s="360">
        <v>66229</v>
      </c>
      <c r="I121" s="360"/>
      <c r="J121" s="360"/>
      <c r="K121" s="360"/>
      <c r="L121" s="360"/>
      <c r="M121" s="363">
        <v>86683</v>
      </c>
      <c r="N121" s="361">
        <v>6750</v>
      </c>
    </row>
    <row r="122" spans="1:14">
      <c r="A122" s="360" t="s">
        <v>17</v>
      </c>
      <c r="B122" s="360">
        <v>60566</v>
      </c>
      <c r="C122" s="360">
        <v>15144</v>
      </c>
      <c r="D122" s="361">
        <v>45422</v>
      </c>
      <c r="E122" s="361">
        <v>11873</v>
      </c>
      <c r="F122" s="362"/>
      <c r="G122" s="360">
        <v>7133</v>
      </c>
      <c r="H122" s="360">
        <v>58902</v>
      </c>
      <c r="I122" s="360"/>
      <c r="J122" s="360"/>
      <c r="K122" s="360"/>
      <c r="L122" s="360"/>
      <c r="M122" s="363">
        <v>79933</v>
      </c>
      <c r="N122" s="361">
        <v>10164</v>
      </c>
    </row>
    <row r="123" spans="1:14">
      <c r="A123" s="360" t="s">
        <v>18</v>
      </c>
      <c r="B123" s="360">
        <v>50990</v>
      </c>
      <c r="C123" s="360">
        <v>17441</v>
      </c>
      <c r="D123" s="361">
        <v>33549</v>
      </c>
      <c r="E123" s="361">
        <v>21449</v>
      </c>
      <c r="F123" s="362"/>
      <c r="G123" s="360">
        <v>6875</v>
      </c>
      <c r="H123" s="360">
        <v>46118</v>
      </c>
      <c r="I123" s="360"/>
      <c r="J123" s="360"/>
      <c r="K123" s="360"/>
      <c r="L123" s="360"/>
      <c r="M123" s="363">
        <v>69769</v>
      </c>
      <c r="N123" s="361">
        <v>15974</v>
      </c>
    </row>
    <row r="124" spans="1:14">
      <c r="A124" s="360" t="s">
        <v>241</v>
      </c>
      <c r="B124" s="360">
        <v>34210</v>
      </c>
      <c r="C124" s="360">
        <v>22110</v>
      </c>
      <c r="D124" s="361">
        <v>12100</v>
      </c>
      <c r="E124" s="361">
        <v>-105</v>
      </c>
      <c r="F124" s="362"/>
      <c r="G124" s="360">
        <v>7349</v>
      </c>
      <c r="H124" s="360">
        <v>25257</v>
      </c>
      <c r="I124" s="360"/>
      <c r="J124" s="360"/>
      <c r="K124" s="360"/>
      <c r="L124" s="360"/>
      <c r="M124" s="363">
        <v>53795</v>
      </c>
      <c r="N124" s="361">
        <v>3261</v>
      </c>
    </row>
    <row r="125" spans="1:14">
      <c r="A125" s="360" t="s">
        <v>242</v>
      </c>
      <c r="B125" s="360">
        <v>31260</v>
      </c>
      <c r="C125" s="360">
        <v>19055</v>
      </c>
      <c r="D125" s="361">
        <v>12205</v>
      </c>
      <c r="E125" s="361">
        <v>-2195</v>
      </c>
      <c r="F125" s="362"/>
      <c r="G125" s="360">
        <v>7377</v>
      </c>
      <c r="H125" s="360">
        <v>24798</v>
      </c>
      <c r="I125" s="360"/>
      <c r="J125" s="360"/>
      <c r="K125" s="360"/>
      <c r="L125" s="360"/>
      <c r="M125" s="363">
        <v>50534</v>
      </c>
      <c r="N125" s="361">
        <v>2570</v>
      </c>
    </row>
    <row r="126" spans="1:14">
      <c r="A126" s="360" t="s">
        <v>243</v>
      </c>
      <c r="B126" s="360">
        <v>30268</v>
      </c>
      <c r="C126" s="360">
        <v>15868</v>
      </c>
      <c r="D126" s="361">
        <v>14400</v>
      </c>
      <c r="E126" s="361">
        <v>-2674</v>
      </c>
      <c r="F126" s="362"/>
      <c r="G126" s="360">
        <v>7151</v>
      </c>
      <c r="H126" s="360">
        <v>26324</v>
      </c>
      <c r="I126" s="360"/>
      <c r="J126" s="360"/>
      <c r="K126" s="360"/>
      <c r="L126" s="360"/>
      <c r="M126" s="363">
        <v>47964</v>
      </c>
      <c r="N126" s="361">
        <v>-7537</v>
      </c>
    </row>
    <row r="127" spans="1:14">
      <c r="A127" s="360" t="s">
        <v>244</v>
      </c>
      <c r="B127" s="360">
        <v>34343</v>
      </c>
      <c r="C127" s="360">
        <v>17269</v>
      </c>
      <c r="D127" s="361">
        <v>17074</v>
      </c>
      <c r="E127" s="361">
        <v>113</v>
      </c>
      <c r="F127" s="362"/>
      <c r="G127" s="360">
        <v>7899</v>
      </c>
      <c r="H127" s="360">
        <v>30445</v>
      </c>
      <c r="I127" s="360"/>
      <c r="J127" s="360"/>
      <c r="K127" s="360"/>
      <c r="L127" s="360"/>
      <c r="M127" s="363">
        <v>55501</v>
      </c>
      <c r="N127" s="361">
        <v>-2668</v>
      </c>
    </row>
    <row r="128" spans="1:14">
      <c r="A128" s="360" t="s">
        <v>245</v>
      </c>
      <c r="B128" s="360">
        <v>33728</v>
      </c>
      <c r="C128" s="360">
        <v>16767</v>
      </c>
      <c r="D128" s="361">
        <v>16961</v>
      </c>
      <c r="E128" s="361">
        <v>1995</v>
      </c>
      <c r="F128" s="362"/>
      <c r="G128" s="360">
        <v>7330</v>
      </c>
      <c r="H128" s="360">
        <v>30240</v>
      </c>
      <c r="I128" s="360"/>
      <c r="J128" s="360"/>
      <c r="K128" s="360"/>
      <c r="L128" s="360"/>
      <c r="M128" s="363">
        <v>58169</v>
      </c>
      <c r="N128" s="361">
        <v>2828</v>
      </c>
    </row>
    <row r="129" spans="1:14">
      <c r="A129" s="360" t="s">
        <v>246</v>
      </c>
      <c r="B129" s="360">
        <v>30121</v>
      </c>
      <c r="C129" s="360">
        <v>15155</v>
      </c>
      <c r="D129" s="361">
        <v>14966</v>
      </c>
      <c r="E129" s="361">
        <v>-1002</v>
      </c>
      <c r="F129" s="362"/>
      <c r="G129" s="360">
        <v>7912</v>
      </c>
      <c r="H129" s="360">
        <v>28335</v>
      </c>
      <c r="I129" s="360"/>
      <c r="J129" s="360"/>
      <c r="K129" s="360"/>
      <c r="L129" s="360"/>
      <c r="M129" s="363">
        <v>55341</v>
      </c>
      <c r="N129" s="361">
        <v>-2310</v>
      </c>
    </row>
    <row r="130" spans="1:14">
      <c r="A130" s="360" t="s">
        <v>247</v>
      </c>
      <c r="B130" s="360">
        <v>33766</v>
      </c>
      <c r="C130" s="360">
        <v>17798</v>
      </c>
      <c r="D130" s="361">
        <v>15968</v>
      </c>
      <c r="E130" s="361">
        <v>-503</v>
      </c>
      <c r="F130" s="362"/>
      <c r="G130" s="360">
        <v>7669</v>
      </c>
      <c r="H130" s="360">
        <v>28528</v>
      </c>
      <c r="I130" s="360"/>
      <c r="J130" s="360"/>
      <c r="K130" s="360"/>
      <c r="L130" s="360"/>
      <c r="M130" s="363">
        <v>57651</v>
      </c>
      <c r="N130" s="361">
        <v>-108</v>
      </c>
    </row>
    <row r="131" spans="1:14">
      <c r="A131" s="360" t="s">
        <v>248</v>
      </c>
      <c r="B131" s="360">
        <v>35849</v>
      </c>
      <c r="C131" s="360">
        <v>19378</v>
      </c>
      <c r="D131" s="361">
        <v>16471</v>
      </c>
      <c r="E131" s="361">
        <v>702</v>
      </c>
      <c r="F131" s="362"/>
      <c r="G131" s="360">
        <v>7418</v>
      </c>
      <c r="H131" s="360">
        <v>28503</v>
      </c>
      <c r="I131" s="360"/>
      <c r="J131" s="360"/>
      <c r="K131" s="360"/>
      <c r="L131" s="360"/>
      <c r="M131" s="363">
        <v>57759</v>
      </c>
      <c r="N131" s="361">
        <v>1400</v>
      </c>
    </row>
    <row r="132" spans="1:14">
      <c r="A132" s="360" t="s">
        <v>249</v>
      </c>
      <c r="B132" s="360">
        <v>32499</v>
      </c>
      <c r="C132" s="360">
        <v>16730</v>
      </c>
      <c r="D132" s="361">
        <v>15769</v>
      </c>
      <c r="E132" s="361">
        <v>-1948</v>
      </c>
      <c r="F132" s="362"/>
      <c r="G132" s="360">
        <v>7480</v>
      </c>
      <c r="H132" s="360">
        <v>29097</v>
      </c>
      <c r="I132" s="360"/>
      <c r="J132" s="360"/>
      <c r="K132" s="360"/>
      <c r="L132" s="360"/>
      <c r="M132" s="363">
        <v>56359</v>
      </c>
      <c r="N132" s="361">
        <v>1489</v>
      </c>
    </row>
    <row r="133" spans="1:14">
      <c r="A133" s="360" t="s">
        <v>250</v>
      </c>
      <c r="B133" s="360">
        <v>32200</v>
      </c>
      <c r="C133" s="360">
        <v>14483</v>
      </c>
      <c r="D133" s="361">
        <v>17717</v>
      </c>
      <c r="E133" s="361">
        <v>-4762</v>
      </c>
      <c r="F133" s="362"/>
      <c r="G133" s="360">
        <v>8063</v>
      </c>
      <c r="H133" s="360">
        <v>30043</v>
      </c>
      <c r="I133" s="360"/>
      <c r="J133" s="360"/>
      <c r="K133" s="360"/>
      <c r="L133" s="360"/>
      <c r="M133" s="363">
        <v>54870</v>
      </c>
      <c r="N133" s="361">
        <v>-8261</v>
      </c>
    </row>
    <row r="134" spans="1:14">
      <c r="A134" s="360" t="s">
        <v>251</v>
      </c>
      <c r="B134" s="360">
        <v>41251</v>
      </c>
      <c r="C134" s="360">
        <v>18772</v>
      </c>
      <c r="D134" s="361">
        <v>22479</v>
      </c>
      <c r="E134" s="361">
        <v>7953</v>
      </c>
      <c r="F134" s="362"/>
      <c r="G134" s="360">
        <v>8073</v>
      </c>
      <c r="H134" s="360">
        <v>36673</v>
      </c>
      <c r="I134" s="360"/>
      <c r="J134" s="360"/>
      <c r="K134" s="360"/>
      <c r="L134" s="360"/>
      <c r="M134" s="363">
        <v>63131</v>
      </c>
      <c r="N134" s="361">
        <v>6305</v>
      </c>
    </row>
    <row r="135" spans="1:14">
      <c r="A135" s="360" t="s">
        <v>252</v>
      </c>
      <c r="B135" s="360">
        <v>35300</v>
      </c>
      <c r="C135" s="360">
        <v>20774</v>
      </c>
      <c r="D135" s="361">
        <v>14526</v>
      </c>
      <c r="E135" s="361">
        <v>542</v>
      </c>
      <c r="F135" s="362"/>
      <c r="G135" s="360">
        <v>7641</v>
      </c>
      <c r="H135" s="360">
        <v>29311</v>
      </c>
      <c r="I135" s="360"/>
      <c r="J135" s="360"/>
      <c r="K135" s="360"/>
      <c r="L135" s="360"/>
      <c r="M135" s="363">
        <v>56826</v>
      </c>
      <c r="N135" s="361">
        <v>4148</v>
      </c>
    </row>
    <row r="136" spans="1:14">
      <c r="A136" s="360" t="s">
        <v>253</v>
      </c>
      <c r="B136" s="360">
        <v>33104</v>
      </c>
      <c r="C136" s="360">
        <v>19120</v>
      </c>
      <c r="D136" s="361">
        <v>13984</v>
      </c>
      <c r="E136" s="361">
        <v>1705</v>
      </c>
      <c r="F136" s="362"/>
      <c r="G136" s="360">
        <v>7687</v>
      </c>
      <c r="H136" s="360">
        <v>26941</v>
      </c>
      <c r="I136" s="360"/>
      <c r="J136" s="360"/>
      <c r="K136" s="360"/>
      <c r="L136" s="360"/>
      <c r="M136" s="363">
        <v>52678</v>
      </c>
      <c r="N136" s="361">
        <v>1618</v>
      </c>
    </row>
    <row r="137" spans="1:14">
      <c r="A137" s="360" t="s">
        <v>254</v>
      </c>
      <c r="B137" s="360">
        <v>32442</v>
      </c>
      <c r="C137" s="360">
        <v>20163</v>
      </c>
      <c r="D137" s="361">
        <v>12279</v>
      </c>
      <c r="E137" s="361">
        <v>100</v>
      </c>
      <c r="F137" s="362"/>
      <c r="G137" s="360">
        <v>7419</v>
      </c>
      <c r="H137" s="360">
        <v>25073</v>
      </c>
      <c r="I137" s="360"/>
      <c r="J137" s="360"/>
      <c r="K137" s="360"/>
      <c r="L137" s="360"/>
      <c r="M137" s="363">
        <v>51060</v>
      </c>
      <c r="N137" s="361">
        <v>3357</v>
      </c>
    </row>
    <row r="138" spans="1:14">
      <c r="A138" s="360" t="s">
        <v>255</v>
      </c>
      <c r="B138" s="360">
        <v>31058</v>
      </c>
      <c r="C138" s="360">
        <v>18879</v>
      </c>
      <c r="D138" s="361">
        <v>12179</v>
      </c>
      <c r="E138" s="361">
        <v>2807</v>
      </c>
      <c r="F138" s="362"/>
      <c r="G138" s="360">
        <v>7279</v>
      </c>
      <c r="H138" s="360">
        <v>22118</v>
      </c>
      <c r="I138" s="360"/>
      <c r="J138" s="360"/>
      <c r="K138" s="360"/>
      <c r="L138" s="360"/>
      <c r="M138" s="363">
        <v>47703</v>
      </c>
      <c r="N138" s="361">
        <v>-2946</v>
      </c>
    </row>
    <row r="139" spans="1:14">
      <c r="A139" s="360" t="s">
        <v>256</v>
      </c>
      <c r="B139" s="360">
        <v>34097</v>
      </c>
      <c r="C139" s="360">
        <v>24725</v>
      </c>
      <c r="D139" s="361">
        <v>9372</v>
      </c>
      <c r="E139" s="361">
        <v>4680</v>
      </c>
      <c r="F139" s="362"/>
      <c r="G139" s="360">
        <v>7157</v>
      </c>
      <c r="H139" s="360">
        <v>20352</v>
      </c>
      <c r="I139" s="360"/>
      <c r="J139" s="360"/>
      <c r="K139" s="360"/>
      <c r="L139" s="360"/>
      <c r="M139" s="363">
        <v>50649</v>
      </c>
      <c r="N139" s="361">
        <v>334</v>
      </c>
    </row>
    <row r="140" spans="1:14">
      <c r="A140" s="360" t="s">
        <v>257</v>
      </c>
      <c r="B140" s="360">
        <v>32024</v>
      </c>
      <c r="C140" s="360">
        <v>27332</v>
      </c>
      <c r="D140" s="361">
        <v>4692</v>
      </c>
      <c r="E140" s="361">
        <v>-5107</v>
      </c>
      <c r="F140" s="362"/>
      <c r="G140" s="360">
        <v>8357</v>
      </c>
      <c r="H140" s="360">
        <v>17791</v>
      </c>
      <c r="I140" s="360"/>
      <c r="J140" s="360"/>
      <c r="K140" s="360"/>
      <c r="L140" s="360"/>
      <c r="M140" s="363">
        <v>50315</v>
      </c>
      <c r="N140" s="361">
        <v>-19824</v>
      </c>
    </row>
    <row r="141" spans="1:14">
      <c r="A141" s="360" t="s">
        <v>258</v>
      </c>
      <c r="B141" s="360">
        <v>37987</v>
      </c>
      <c r="C141" s="360">
        <v>28188</v>
      </c>
      <c r="D141" s="361">
        <v>9799</v>
      </c>
      <c r="E141" s="361">
        <v>-107</v>
      </c>
      <c r="F141" s="362"/>
      <c r="G141" s="360">
        <v>17029</v>
      </c>
      <c r="H141" s="360">
        <v>31733</v>
      </c>
      <c r="I141" s="360"/>
      <c r="J141" s="360"/>
      <c r="K141" s="360"/>
      <c r="L141" s="360"/>
      <c r="M141" s="363">
        <v>70139</v>
      </c>
      <c r="N141" s="361">
        <v>7944</v>
      </c>
    </row>
    <row r="142" spans="1:14">
      <c r="A142" s="360" t="s">
        <v>259</v>
      </c>
      <c r="B142" s="360">
        <v>34099</v>
      </c>
      <c r="C142" s="360">
        <v>24193</v>
      </c>
      <c r="D142" s="361">
        <v>9906</v>
      </c>
      <c r="E142" s="361">
        <v>-1272</v>
      </c>
      <c r="F142" s="362"/>
      <c r="G142" s="360">
        <v>15663</v>
      </c>
      <c r="H142" s="360">
        <v>31709</v>
      </c>
      <c r="I142" s="360"/>
      <c r="J142" s="360"/>
      <c r="K142" s="360"/>
      <c r="L142" s="360"/>
      <c r="M142" s="363">
        <v>62195</v>
      </c>
      <c r="N142" s="361">
        <v>929</v>
      </c>
    </row>
    <row r="143" spans="1:14">
      <c r="A143" s="360" t="s">
        <v>260</v>
      </c>
      <c r="B143" s="360">
        <v>34618</v>
      </c>
      <c r="C143" s="360">
        <v>23440</v>
      </c>
      <c r="D143" s="361">
        <v>11178</v>
      </c>
      <c r="E143" s="361">
        <v>732</v>
      </c>
      <c r="F143" s="362"/>
      <c r="G143" s="360">
        <v>15061</v>
      </c>
      <c r="H143" s="360">
        <v>31208</v>
      </c>
      <c r="I143" s="360"/>
      <c r="J143" s="360"/>
      <c r="K143" s="360"/>
      <c r="L143" s="360"/>
      <c r="M143" s="363">
        <v>61266</v>
      </c>
      <c r="N143" s="361">
        <v>-4146</v>
      </c>
    </row>
    <row r="144" spans="1:14">
      <c r="A144" s="360" t="s">
        <v>261</v>
      </c>
      <c r="B144" s="360">
        <v>38926</v>
      </c>
      <c r="C144" s="360">
        <v>28480</v>
      </c>
      <c r="D144" s="361">
        <v>10446</v>
      </c>
      <c r="E144" s="361">
        <v>-1671</v>
      </c>
      <c r="F144" s="362"/>
      <c r="G144" s="360">
        <v>15346</v>
      </c>
      <c r="H144" s="360">
        <v>30729</v>
      </c>
      <c r="I144" s="360"/>
      <c r="J144" s="360"/>
      <c r="K144" s="360"/>
      <c r="L144" s="360"/>
      <c r="M144" s="363">
        <v>65412</v>
      </c>
      <c r="N144" s="361">
        <v>-2429</v>
      </c>
    </row>
    <row r="145" spans="1:14">
      <c r="A145" s="360" t="s">
        <v>262</v>
      </c>
      <c r="B145" s="360">
        <v>42834</v>
      </c>
      <c r="C145" s="360">
        <v>30717</v>
      </c>
      <c r="D145" s="361">
        <v>12117</v>
      </c>
      <c r="E145" s="361">
        <v>2943</v>
      </c>
      <c r="F145" s="362"/>
      <c r="G145" s="360">
        <v>14291</v>
      </c>
      <c r="H145" s="360">
        <v>31195</v>
      </c>
      <c r="I145" s="360"/>
      <c r="J145" s="360"/>
      <c r="K145" s="360"/>
      <c r="L145" s="360"/>
      <c r="M145" s="363">
        <v>67841</v>
      </c>
      <c r="N145" s="361">
        <v>-3687</v>
      </c>
    </row>
    <row r="146" spans="1:14">
      <c r="A146" s="360" t="s">
        <v>263</v>
      </c>
      <c r="B146" s="360">
        <v>44378</v>
      </c>
      <c r="C146" s="360">
        <v>35204</v>
      </c>
      <c r="D146" s="361">
        <v>9174</v>
      </c>
      <c r="E146" s="361">
        <v>-2156</v>
      </c>
      <c r="F146" s="362"/>
      <c r="G146" s="360">
        <v>15710</v>
      </c>
      <c r="H146" s="360">
        <v>30338</v>
      </c>
      <c r="I146" s="360"/>
      <c r="J146" s="360"/>
      <c r="K146" s="360"/>
      <c r="L146" s="360"/>
      <c r="M146" s="363">
        <v>71528</v>
      </c>
      <c r="N146" s="361">
        <v>7494</v>
      </c>
    </row>
    <row r="147" spans="1:14">
      <c r="A147" s="360" t="s">
        <v>264</v>
      </c>
      <c r="B147" s="360">
        <v>40524</v>
      </c>
      <c r="C147" s="360">
        <v>29194</v>
      </c>
      <c r="D147" s="361">
        <v>11330</v>
      </c>
      <c r="E147" s="361">
        <v>-2119</v>
      </c>
      <c r="F147" s="362"/>
      <c r="G147" s="360">
        <v>13156</v>
      </c>
      <c r="H147" s="360">
        <v>29860</v>
      </c>
      <c r="I147" s="360"/>
      <c r="J147" s="360"/>
      <c r="K147" s="360"/>
      <c r="L147" s="360"/>
      <c r="M147" s="363">
        <v>64034</v>
      </c>
      <c r="N147" s="361">
        <v>1540</v>
      </c>
    </row>
    <row r="148" spans="1:14">
      <c r="A148" s="360" t="s">
        <v>265</v>
      </c>
      <c r="B148" s="360">
        <v>42058</v>
      </c>
      <c r="C148" s="360">
        <v>28609</v>
      </c>
      <c r="D148" s="361">
        <v>13449</v>
      </c>
      <c r="E148" s="361">
        <v>-400</v>
      </c>
      <c r="F148" s="362"/>
      <c r="G148" s="360">
        <v>10371</v>
      </c>
      <c r="H148" s="360">
        <v>29061</v>
      </c>
      <c r="I148" s="360"/>
      <c r="J148" s="360"/>
      <c r="K148" s="360"/>
      <c r="L148" s="360"/>
      <c r="M148" s="363">
        <v>62494</v>
      </c>
      <c r="N148" s="361">
        <v>3440</v>
      </c>
    </row>
    <row r="149" spans="1:14">
      <c r="A149" s="360" t="s">
        <v>266</v>
      </c>
      <c r="B149" s="360">
        <v>39571</v>
      </c>
      <c r="C149" s="360">
        <v>25722</v>
      </c>
      <c r="D149" s="361">
        <v>13849</v>
      </c>
      <c r="E149" s="361">
        <v>-3466</v>
      </c>
      <c r="F149" s="362"/>
      <c r="G149" s="360">
        <v>10122</v>
      </c>
      <c r="H149" s="360">
        <v>28703</v>
      </c>
      <c r="I149" s="360"/>
      <c r="J149" s="360"/>
      <c r="K149" s="360"/>
      <c r="L149" s="360"/>
      <c r="M149" s="363">
        <v>59054</v>
      </c>
      <c r="N149" s="361">
        <v>2731</v>
      </c>
    </row>
    <row r="150" spans="1:14">
      <c r="A150" s="360" t="s">
        <v>267</v>
      </c>
      <c r="B150" s="360">
        <v>40039</v>
      </c>
      <c r="C150" s="360">
        <v>22724</v>
      </c>
      <c r="D150" s="361">
        <v>17315</v>
      </c>
      <c r="E150" s="361">
        <v>-435</v>
      </c>
      <c r="F150" s="362"/>
      <c r="G150" s="360">
        <v>7433</v>
      </c>
      <c r="H150" s="360">
        <v>29079</v>
      </c>
      <c r="I150" s="360"/>
      <c r="J150" s="360"/>
      <c r="K150" s="360"/>
      <c r="L150" s="360"/>
      <c r="M150" s="363">
        <v>56323</v>
      </c>
      <c r="N150" s="361">
        <v>2654</v>
      </c>
    </row>
    <row r="151" spans="1:14">
      <c r="A151" s="360" t="s">
        <v>268</v>
      </c>
      <c r="B151" s="360">
        <v>37537</v>
      </c>
      <c r="C151" s="360">
        <v>19787</v>
      </c>
      <c r="D151" s="361">
        <v>17750</v>
      </c>
      <c r="E151" s="361">
        <v>76</v>
      </c>
      <c r="F151" s="362"/>
      <c r="G151" s="360">
        <v>8329</v>
      </c>
      <c r="H151" s="360">
        <v>29184</v>
      </c>
      <c r="I151" s="360"/>
      <c r="J151" s="360"/>
      <c r="K151" s="360"/>
      <c r="L151" s="360"/>
      <c r="M151" s="363">
        <v>53669</v>
      </c>
      <c r="N151" s="361">
        <v>1055</v>
      </c>
    </row>
    <row r="152" spans="1:14">
      <c r="A152" s="360" t="s">
        <v>269</v>
      </c>
      <c r="B152" s="360">
        <v>35761</v>
      </c>
      <c r="C152" s="360">
        <v>18087</v>
      </c>
      <c r="D152" s="361">
        <v>17674</v>
      </c>
      <c r="E152" s="361">
        <v>163</v>
      </c>
      <c r="F152" s="362"/>
      <c r="G152" s="360">
        <v>8968</v>
      </c>
      <c r="H152" s="360">
        <v>30252</v>
      </c>
      <c r="I152" s="360"/>
      <c r="J152" s="360"/>
      <c r="K152" s="360"/>
      <c r="L152" s="360"/>
      <c r="M152" s="363">
        <v>52614</v>
      </c>
      <c r="N152" s="361">
        <v>2930</v>
      </c>
    </row>
    <row r="153" spans="1:14">
      <c r="A153" s="360" t="s">
        <v>270</v>
      </c>
      <c r="B153" s="360">
        <v>33578</v>
      </c>
      <c r="C153" s="360">
        <v>16067</v>
      </c>
      <c r="D153" s="361">
        <v>17511</v>
      </c>
      <c r="E153" s="361">
        <v>-8867</v>
      </c>
      <c r="F153" s="362"/>
      <c r="G153" s="360">
        <v>9335</v>
      </c>
      <c r="H153" s="360">
        <v>30980</v>
      </c>
      <c r="I153" s="360"/>
      <c r="J153" s="360"/>
      <c r="K153" s="360"/>
      <c r="L153" s="360"/>
      <c r="M153" s="363">
        <v>49684</v>
      </c>
      <c r="N153" s="361">
        <v>-14018</v>
      </c>
    </row>
    <row r="154" spans="1:14">
      <c r="A154" s="360" t="s">
        <v>271</v>
      </c>
      <c r="B154" s="360">
        <v>40447</v>
      </c>
      <c r="C154" s="360">
        <v>14069</v>
      </c>
      <c r="D154" s="361">
        <v>26378</v>
      </c>
      <c r="E154" s="361">
        <v>-407</v>
      </c>
      <c r="F154" s="362"/>
      <c r="G154" s="360">
        <v>15801</v>
      </c>
      <c r="H154" s="360">
        <v>45920</v>
      </c>
      <c r="I154" s="360"/>
      <c r="J154" s="360"/>
      <c r="K154" s="360"/>
      <c r="L154" s="360"/>
      <c r="M154" s="363">
        <v>63702</v>
      </c>
      <c r="N154" s="361">
        <v>-595</v>
      </c>
    </row>
    <row r="155" spans="1:14">
      <c r="A155" s="360" t="s">
        <v>272</v>
      </c>
      <c r="B155" s="360">
        <v>41571</v>
      </c>
      <c r="C155" s="360">
        <v>14786</v>
      </c>
      <c r="D155" s="361">
        <v>26785</v>
      </c>
      <c r="E155" s="361">
        <v>-2640</v>
      </c>
      <c r="F155" s="362"/>
      <c r="G155" s="360">
        <v>15004</v>
      </c>
      <c r="H155" s="360">
        <v>46037</v>
      </c>
      <c r="I155" s="360"/>
      <c r="J155" s="360"/>
      <c r="K155" s="360"/>
      <c r="L155" s="360"/>
      <c r="M155" s="363">
        <v>64297</v>
      </c>
      <c r="N155" s="361">
        <v>-4961</v>
      </c>
    </row>
    <row r="156" spans="1:14">
      <c r="A156" s="360" t="s">
        <v>273</v>
      </c>
      <c r="B156" s="360">
        <v>45107</v>
      </c>
      <c r="C156" s="360">
        <v>15682</v>
      </c>
      <c r="D156" s="361">
        <v>29425</v>
      </c>
      <c r="E156" s="361">
        <v>-1917</v>
      </c>
      <c r="F156" s="362"/>
      <c r="G156" s="360">
        <v>16761</v>
      </c>
      <c r="H156" s="360">
        <v>49708</v>
      </c>
      <c r="I156" s="360"/>
      <c r="J156" s="360"/>
      <c r="K156" s="360"/>
      <c r="L156" s="360"/>
      <c r="M156" s="363">
        <v>69258</v>
      </c>
      <c r="N156" s="361">
        <v>-668</v>
      </c>
    </row>
    <row r="157" spans="1:14">
      <c r="A157" s="360" t="s">
        <v>274</v>
      </c>
      <c r="B157" s="360">
        <v>46770</v>
      </c>
      <c r="C157" s="360">
        <v>15428</v>
      </c>
      <c r="D157" s="361">
        <v>31342</v>
      </c>
      <c r="E157" s="361">
        <v>-3671</v>
      </c>
      <c r="F157" s="362"/>
      <c r="G157" s="360">
        <v>15278</v>
      </c>
      <c r="H157" s="360">
        <v>50454</v>
      </c>
      <c r="I157" s="360"/>
      <c r="J157" s="360"/>
      <c r="K157" s="360"/>
      <c r="L157" s="360"/>
      <c r="M157" s="363">
        <v>69926</v>
      </c>
      <c r="N157" s="361">
        <v>-5927</v>
      </c>
    </row>
    <row r="158" spans="1:14">
      <c r="A158" s="360" t="s">
        <v>275</v>
      </c>
      <c r="B158" s="360">
        <v>50735</v>
      </c>
      <c r="C158" s="360">
        <v>15722</v>
      </c>
      <c r="D158" s="361">
        <v>35013</v>
      </c>
      <c r="E158" s="361">
        <v>-9859</v>
      </c>
      <c r="F158" s="362"/>
      <c r="G158" s="360">
        <v>16295</v>
      </c>
      <c r="H158" s="360">
        <v>55875</v>
      </c>
      <c r="I158" s="360"/>
      <c r="J158" s="360"/>
      <c r="K158" s="360"/>
      <c r="L158" s="360"/>
      <c r="M158" s="363">
        <v>75853</v>
      </c>
      <c r="N158" s="361">
        <v>-267</v>
      </c>
    </row>
    <row r="159" spans="1:14">
      <c r="A159" s="360" t="s">
        <v>276</v>
      </c>
      <c r="B159" s="360">
        <v>54787</v>
      </c>
      <c r="C159" s="360">
        <v>9915</v>
      </c>
      <c r="D159" s="361">
        <v>44872</v>
      </c>
      <c r="E159" s="361">
        <v>647</v>
      </c>
      <c r="F159" s="362"/>
      <c r="G159" s="360">
        <v>10141</v>
      </c>
      <c r="H159" s="360">
        <v>62700</v>
      </c>
      <c r="I159" s="360"/>
      <c r="J159" s="360"/>
      <c r="K159" s="360"/>
      <c r="L159" s="360"/>
      <c r="M159" s="363">
        <v>76120</v>
      </c>
      <c r="N159" s="361">
        <v>281</v>
      </c>
    </row>
    <row r="160" spans="1:14">
      <c r="A160" s="360" t="s">
        <v>277</v>
      </c>
      <c r="B160" s="360">
        <v>54688</v>
      </c>
      <c r="C160" s="360">
        <v>10463</v>
      </c>
      <c r="D160" s="361">
        <v>44225</v>
      </c>
      <c r="E160" s="361">
        <v>1450</v>
      </c>
      <c r="F160" s="362"/>
      <c r="G160" s="360">
        <v>10375</v>
      </c>
      <c r="H160" s="360">
        <v>62053</v>
      </c>
      <c r="I160" s="360"/>
      <c r="J160" s="360"/>
      <c r="K160" s="360"/>
      <c r="L160" s="360"/>
      <c r="M160" s="363">
        <v>75839</v>
      </c>
      <c r="N160" s="361">
        <v>-367</v>
      </c>
    </row>
    <row r="161" spans="1:14">
      <c r="A161" s="360" t="s">
        <v>278</v>
      </c>
      <c r="B161" s="360">
        <v>55084</v>
      </c>
      <c r="C161" s="360">
        <v>12309</v>
      </c>
      <c r="D161" s="361">
        <v>42775</v>
      </c>
      <c r="E161" s="361">
        <v>56</v>
      </c>
      <c r="F161" s="362"/>
      <c r="G161" s="360">
        <v>10466</v>
      </c>
      <c r="H161" s="360">
        <v>60728</v>
      </c>
      <c r="I161" s="360"/>
      <c r="J161" s="360"/>
      <c r="K161" s="360"/>
      <c r="L161" s="360"/>
      <c r="M161" s="363">
        <v>76206</v>
      </c>
      <c r="N161" s="361">
        <v>2338</v>
      </c>
    </row>
    <row r="162" spans="1:14">
      <c r="A162" s="360" t="s">
        <v>279</v>
      </c>
      <c r="B162" s="360">
        <v>53224</v>
      </c>
      <c r="C162" s="360">
        <v>10505</v>
      </c>
      <c r="D162" s="361">
        <v>42719</v>
      </c>
      <c r="E162" s="361">
        <v>2010</v>
      </c>
      <c r="F162" s="362"/>
      <c r="G162" s="360">
        <v>8936</v>
      </c>
      <c r="H162" s="360">
        <v>60272</v>
      </c>
      <c r="I162" s="360"/>
      <c r="J162" s="360"/>
      <c r="K162" s="360"/>
      <c r="L162" s="360"/>
      <c r="M162" s="363">
        <v>73868</v>
      </c>
      <c r="N162" s="361">
        <v>-607</v>
      </c>
    </row>
    <row r="163" spans="1:14">
      <c r="A163" s="360" t="s">
        <v>280</v>
      </c>
      <c r="B163" s="360">
        <v>53591</v>
      </c>
      <c r="C163" s="360">
        <v>12882</v>
      </c>
      <c r="D163" s="361">
        <v>40709</v>
      </c>
      <c r="E163" s="361">
        <v>7094</v>
      </c>
      <c r="F163" s="362"/>
      <c r="G163" s="360">
        <v>9387</v>
      </c>
      <c r="H163" s="360">
        <v>58268</v>
      </c>
      <c r="I163" s="360"/>
      <c r="J163" s="360"/>
      <c r="K163" s="360"/>
      <c r="L163" s="360"/>
      <c r="M163" s="363">
        <v>74475</v>
      </c>
      <c r="N163" s="361">
        <v>10057</v>
      </c>
    </row>
    <row r="164" spans="1:14">
      <c r="A164" s="360" t="s">
        <v>24</v>
      </c>
      <c r="B164" s="360">
        <v>47235</v>
      </c>
      <c r="C164" s="360">
        <v>13620</v>
      </c>
      <c r="D164" s="361">
        <v>33615</v>
      </c>
      <c r="E164" s="361">
        <v>208</v>
      </c>
      <c r="F164" s="362"/>
      <c r="G164" s="360">
        <v>6173</v>
      </c>
      <c r="H164" s="360">
        <v>47595</v>
      </c>
      <c r="I164" s="360"/>
      <c r="J164" s="360"/>
      <c r="K164" s="360"/>
      <c r="L164" s="360"/>
      <c r="M164" s="363">
        <v>64418</v>
      </c>
      <c r="N164" s="361">
        <v>-653</v>
      </c>
    </row>
    <row r="165" spans="1:14">
      <c r="A165" s="360" t="s">
        <v>25</v>
      </c>
      <c r="B165" s="360">
        <v>47926</v>
      </c>
      <c r="C165" s="360">
        <v>14519</v>
      </c>
      <c r="D165" s="361">
        <v>33407</v>
      </c>
      <c r="E165" s="361">
        <v>-3495</v>
      </c>
      <c r="F165" s="362"/>
      <c r="G165" s="360">
        <v>6007</v>
      </c>
      <c r="H165" s="360">
        <v>47192</v>
      </c>
      <c r="I165" s="360"/>
      <c r="J165" s="360"/>
      <c r="K165" s="360"/>
      <c r="L165" s="360"/>
      <c r="M165" s="363">
        <v>65071</v>
      </c>
      <c r="N165" s="361">
        <v>-6424</v>
      </c>
    </row>
    <row r="166" spans="1:14">
      <c r="A166" s="360" t="s">
        <v>26</v>
      </c>
      <c r="B166" s="360">
        <v>52945</v>
      </c>
      <c r="C166" s="360">
        <v>16043</v>
      </c>
      <c r="D166" s="361">
        <v>36902</v>
      </c>
      <c r="E166" s="361">
        <v>-14126</v>
      </c>
      <c r="F166" s="362"/>
      <c r="G166" s="360">
        <v>6972</v>
      </c>
      <c r="H166" s="360">
        <v>52699</v>
      </c>
      <c r="I166" s="360"/>
      <c r="J166" s="360"/>
      <c r="K166" s="360"/>
      <c r="L166" s="360"/>
      <c r="M166" s="363">
        <v>71495</v>
      </c>
      <c r="N166" s="361">
        <v>-25303</v>
      </c>
    </row>
    <row r="167" spans="1:14">
      <c r="A167" s="360" t="s">
        <v>281</v>
      </c>
      <c r="B167" s="360">
        <v>68328</v>
      </c>
      <c r="C167" s="360">
        <v>17300</v>
      </c>
      <c r="D167" s="361">
        <v>51028</v>
      </c>
      <c r="E167" s="361">
        <v>3691</v>
      </c>
      <c r="F167" s="362"/>
      <c r="G167" s="360">
        <v>11954</v>
      </c>
      <c r="H167" s="360">
        <v>73738</v>
      </c>
      <c r="I167" s="360"/>
      <c r="J167" s="360"/>
      <c r="K167" s="360"/>
      <c r="L167" s="360"/>
      <c r="M167" s="363">
        <v>96798</v>
      </c>
      <c r="N167" s="361">
        <v>1761</v>
      </c>
    </row>
    <row r="168" spans="1:14">
      <c r="A168" s="360" t="s">
        <v>282</v>
      </c>
      <c r="B168" s="360">
        <v>66376</v>
      </c>
      <c r="C168" s="360">
        <v>19039</v>
      </c>
      <c r="D168" s="361">
        <v>47337</v>
      </c>
      <c r="E168" s="361">
        <v>1191</v>
      </c>
      <c r="F168" s="362"/>
      <c r="G168" s="360">
        <v>9715</v>
      </c>
      <c r="H168" s="360">
        <v>68852</v>
      </c>
      <c r="I168" s="360"/>
      <c r="J168" s="360"/>
      <c r="K168" s="360"/>
      <c r="L168" s="360"/>
      <c r="M168" s="363">
        <v>95037</v>
      </c>
      <c r="N168" s="361">
        <v>3844</v>
      </c>
    </row>
    <row r="169" spans="1:14">
      <c r="A169" s="360" t="s">
        <v>27</v>
      </c>
      <c r="B169" s="360">
        <v>64881</v>
      </c>
      <c r="C169" s="360">
        <v>18735</v>
      </c>
      <c r="D169" s="361">
        <v>46146</v>
      </c>
      <c r="E169" s="361">
        <v>-381</v>
      </c>
      <c r="F169" s="362"/>
      <c r="G169" s="360">
        <v>9433</v>
      </c>
      <c r="H169" s="360">
        <v>67538</v>
      </c>
      <c r="I169" s="360"/>
      <c r="J169" s="360"/>
      <c r="K169" s="360"/>
      <c r="L169" s="360"/>
      <c r="M169" s="363">
        <v>91193</v>
      </c>
      <c r="N169" s="361">
        <v>1201</v>
      </c>
    </row>
    <row r="170" spans="1:14">
      <c r="A170" s="360" t="s">
        <v>28</v>
      </c>
      <c r="B170" s="360">
        <v>65696</v>
      </c>
      <c r="C170" s="360">
        <v>19169</v>
      </c>
      <c r="D170" s="361">
        <v>46527</v>
      </c>
      <c r="E170" s="361">
        <v>2743</v>
      </c>
      <c r="F170" s="362"/>
      <c r="G170" s="360">
        <v>8470</v>
      </c>
      <c r="H170" s="360">
        <v>66436</v>
      </c>
      <c r="I170" s="360"/>
      <c r="J170" s="360"/>
      <c r="K170" s="360"/>
      <c r="L170" s="360"/>
      <c r="M170" s="363">
        <v>89992</v>
      </c>
      <c r="N170" s="361">
        <v>5514</v>
      </c>
    </row>
    <row r="171" spans="1:14">
      <c r="A171" s="360" t="s">
        <v>29</v>
      </c>
      <c r="B171" s="360">
        <v>61394</v>
      </c>
      <c r="C171" s="360">
        <v>17610</v>
      </c>
      <c r="D171" s="361">
        <v>43784</v>
      </c>
      <c r="E171" s="361">
        <v>3858</v>
      </c>
      <c r="F171" s="362"/>
      <c r="G171" s="360">
        <v>9241</v>
      </c>
      <c r="H171" s="360">
        <v>62557</v>
      </c>
      <c r="I171" s="360"/>
      <c r="J171" s="360"/>
      <c r="K171" s="360"/>
      <c r="L171" s="360"/>
      <c r="M171" s="363">
        <v>84478</v>
      </c>
      <c r="N171" s="361">
        <v>7662</v>
      </c>
    </row>
    <row r="172" spans="1:14">
      <c r="A172" s="360" t="s">
        <v>283</v>
      </c>
      <c r="B172" s="360">
        <v>53003</v>
      </c>
      <c r="C172" s="360">
        <v>13077</v>
      </c>
      <c r="D172" s="361">
        <v>39926</v>
      </c>
      <c r="E172" s="361">
        <v>5235</v>
      </c>
      <c r="F172" s="362"/>
      <c r="G172" s="360">
        <v>11794</v>
      </c>
      <c r="H172" s="360">
        <v>58856</v>
      </c>
      <c r="I172" s="360"/>
      <c r="J172" s="360"/>
      <c r="K172" s="360"/>
      <c r="L172" s="360"/>
      <c r="M172" s="363">
        <v>76816</v>
      </c>
      <c r="N172" s="361">
        <v>1427</v>
      </c>
    </row>
    <row r="173" spans="1:14">
      <c r="A173" s="360" t="s">
        <v>30</v>
      </c>
      <c r="B173" s="360">
        <v>49047</v>
      </c>
      <c r="C173" s="360">
        <v>14356</v>
      </c>
      <c r="D173" s="361">
        <v>34691</v>
      </c>
      <c r="E173" s="361">
        <v>6488</v>
      </c>
      <c r="F173" s="362"/>
      <c r="G173" s="360">
        <v>14365</v>
      </c>
      <c r="H173" s="360">
        <v>57028</v>
      </c>
      <c r="I173" s="360"/>
      <c r="J173" s="360"/>
      <c r="K173" s="360"/>
      <c r="L173" s="360"/>
      <c r="M173" s="363">
        <v>75389</v>
      </c>
      <c r="N173" s="361">
        <v>-6106</v>
      </c>
    </row>
    <row r="174" spans="1:14">
      <c r="A174" s="360" t="s">
        <v>31</v>
      </c>
      <c r="B174" s="360">
        <v>47578</v>
      </c>
      <c r="C174" s="360">
        <v>19375</v>
      </c>
      <c r="D174" s="361">
        <v>28203</v>
      </c>
      <c r="E174" s="361">
        <v>-10672</v>
      </c>
      <c r="F174" s="362"/>
      <c r="G174" s="360">
        <v>23374</v>
      </c>
      <c r="H174" s="360">
        <v>58124</v>
      </c>
      <c r="I174" s="360"/>
      <c r="J174" s="360"/>
      <c r="K174" s="360"/>
      <c r="L174" s="360"/>
      <c r="M174" s="363">
        <v>81495</v>
      </c>
      <c r="N174" s="361">
        <v>8761</v>
      </c>
    </row>
    <row r="175" spans="1:14">
      <c r="A175" s="360" t="s">
        <v>32</v>
      </c>
      <c r="B175" s="360">
        <v>49049</v>
      </c>
      <c r="C175" s="360">
        <v>10174</v>
      </c>
      <c r="D175" s="361">
        <v>38875</v>
      </c>
      <c r="E175" s="361">
        <v>-7116</v>
      </c>
      <c r="F175" s="362"/>
      <c r="G175" s="360">
        <v>12959</v>
      </c>
      <c r="H175" s="360">
        <v>57897</v>
      </c>
      <c r="I175" s="360"/>
      <c r="J175" s="360"/>
      <c r="K175" s="360"/>
      <c r="L175" s="360"/>
      <c r="M175" s="363">
        <v>72734</v>
      </c>
      <c r="N175" s="361">
        <v>1777</v>
      </c>
    </row>
    <row r="176" spans="1:14">
      <c r="A176" s="360" t="s">
        <v>284</v>
      </c>
      <c r="B176" s="360">
        <v>54656</v>
      </c>
      <c r="C176" s="360">
        <v>8665</v>
      </c>
      <c r="D176" s="361">
        <v>45991</v>
      </c>
      <c r="E176" s="361">
        <v>290</v>
      </c>
      <c r="F176" s="362"/>
      <c r="G176" s="360">
        <v>6026</v>
      </c>
      <c r="H176" s="360">
        <v>59274</v>
      </c>
      <c r="I176" s="360"/>
      <c r="J176" s="360"/>
      <c r="K176" s="360"/>
      <c r="L176" s="360"/>
      <c r="M176" s="363">
        <v>70957</v>
      </c>
      <c r="N176" s="361">
        <v>-521</v>
      </c>
    </row>
    <row r="177" spans="1:14">
      <c r="A177" s="360" t="s">
        <v>285</v>
      </c>
      <c r="B177" s="360">
        <v>54504</v>
      </c>
      <c r="C177" s="360">
        <v>8803</v>
      </c>
      <c r="D177" s="361">
        <v>45701</v>
      </c>
      <c r="E177" s="361">
        <v>4913</v>
      </c>
      <c r="F177" s="362"/>
      <c r="G177" s="360">
        <v>6170</v>
      </c>
      <c r="H177" s="360">
        <v>58596</v>
      </c>
      <c r="I177" s="360"/>
      <c r="J177" s="360"/>
      <c r="K177" s="360"/>
      <c r="L177" s="360"/>
      <c r="M177" s="363">
        <v>71478</v>
      </c>
      <c r="N177" s="361">
        <v>3145</v>
      </c>
    </row>
    <row r="178" spans="1:14">
      <c r="A178" s="360" t="s">
        <v>286</v>
      </c>
      <c r="B178" s="360">
        <v>51474</v>
      </c>
      <c r="C178" s="360">
        <v>10686</v>
      </c>
      <c r="D178" s="361">
        <v>40788</v>
      </c>
      <c r="E178" s="361">
        <v>1034</v>
      </c>
      <c r="F178" s="362"/>
      <c r="G178" s="360">
        <v>6081</v>
      </c>
      <c r="H178" s="360">
        <v>54560</v>
      </c>
      <c r="I178" s="360"/>
      <c r="J178" s="360"/>
      <c r="K178" s="360"/>
      <c r="L178" s="360"/>
      <c r="M178" s="363">
        <v>68333</v>
      </c>
      <c r="N178" s="361">
        <v>3042</v>
      </c>
    </row>
    <row r="179" spans="1:14">
      <c r="A179" s="360" t="s">
        <v>287</v>
      </c>
      <c r="B179" s="360">
        <v>49861</v>
      </c>
      <c r="C179" s="360">
        <v>10107</v>
      </c>
      <c r="D179" s="361">
        <v>39754</v>
      </c>
      <c r="E179" s="361">
        <v>-13645</v>
      </c>
      <c r="F179" s="362"/>
      <c r="G179" s="360">
        <v>6030</v>
      </c>
      <c r="H179" s="360">
        <v>52346</v>
      </c>
      <c r="I179" s="360"/>
      <c r="J179" s="360"/>
      <c r="K179" s="360"/>
      <c r="L179" s="360"/>
      <c r="M179" s="363">
        <v>65291</v>
      </c>
      <c r="N179" s="361">
        <v>-28993</v>
      </c>
    </row>
    <row r="180" spans="1:14">
      <c r="A180" s="360" t="s">
        <v>288</v>
      </c>
      <c r="B180" s="360">
        <v>63250</v>
      </c>
      <c r="C180" s="360">
        <v>9851</v>
      </c>
      <c r="D180" s="361">
        <v>53399</v>
      </c>
      <c r="E180" s="361">
        <v>2204</v>
      </c>
      <c r="F180" s="362"/>
      <c r="G180" s="360">
        <v>18494</v>
      </c>
      <c r="H180" s="360">
        <v>78216</v>
      </c>
      <c r="I180" s="360"/>
      <c r="J180" s="360"/>
      <c r="K180" s="360"/>
      <c r="L180" s="360"/>
      <c r="M180" s="363">
        <v>94284</v>
      </c>
      <c r="N180" s="361">
        <v>-5947</v>
      </c>
    </row>
    <row r="181" spans="1:14">
      <c r="A181" s="360" t="s">
        <v>289</v>
      </c>
      <c r="B181" s="360">
        <v>60763</v>
      </c>
      <c r="C181" s="360">
        <v>9568</v>
      </c>
      <c r="D181" s="361">
        <v>51195</v>
      </c>
      <c r="E181" s="361">
        <v>-1045</v>
      </c>
      <c r="F181" s="362"/>
      <c r="G181" s="360">
        <v>18657</v>
      </c>
      <c r="H181" s="360">
        <v>76096</v>
      </c>
      <c r="I181" s="360"/>
      <c r="J181" s="360"/>
      <c r="K181" s="360"/>
      <c r="L181" s="360"/>
      <c r="M181" s="363">
        <v>100231</v>
      </c>
      <c r="N181" s="361">
        <v>-702</v>
      </c>
    </row>
    <row r="182" spans="1:14">
      <c r="A182" s="360" t="s">
        <v>290</v>
      </c>
      <c r="B182" s="360">
        <v>67446</v>
      </c>
      <c r="C182" s="360">
        <v>15206</v>
      </c>
      <c r="D182" s="361">
        <v>52240</v>
      </c>
      <c r="E182" s="361">
        <v>-10706</v>
      </c>
      <c r="F182" s="362"/>
      <c r="G182" s="360">
        <v>20253</v>
      </c>
      <c r="H182" s="360">
        <v>79241</v>
      </c>
      <c r="I182" s="360"/>
      <c r="J182" s="360"/>
      <c r="K182" s="360"/>
      <c r="L182" s="360"/>
      <c r="M182" s="363">
        <v>100933</v>
      </c>
      <c r="N182" s="361">
        <v>-4019</v>
      </c>
    </row>
    <row r="183" spans="1:14">
      <c r="A183" s="360" t="s">
        <v>291</v>
      </c>
      <c r="B183" s="360">
        <v>74212</v>
      </c>
      <c r="C183" s="360">
        <v>11266</v>
      </c>
      <c r="D183" s="361">
        <v>62946</v>
      </c>
      <c r="E183" s="361">
        <v>-2646</v>
      </c>
      <c r="F183" s="362"/>
      <c r="G183" s="360">
        <v>14331</v>
      </c>
      <c r="H183" s="360">
        <v>89508</v>
      </c>
      <c r="I183" s="360"/>
      <c r="J183" s="360"/>
      <c r="K183" s="360"/>
      <c r="L183" s="360"/>
      <c r="M183" s="363">
        <v>104952</v>
      </c>
      <c r="N183" s="361">
        <v>3347</v>
      </c>
    </row>
    <row r="184" spans="1:14">
      <c r="A184" s="360" t="s">
        <v>292</v>
      </c>
      <c r="B184" s="360">
        <v>71911</v>
      </c>
      <c r="C184" s="360">
        <v>6319</v>
      </c>
      <c r="D184" s="361">
        <v>65592</v>
      </c>
      <c r="E184" s="361">
        <v>420</v>
      </c>
      <c r="F184" s="362"/>
      <c r="G184" s="360">
        <v>10941</v>
      </c>
      <c r="H184" s="360">
        <v>90040</v>
      </c>
      <c r="I184" s="360"/>
      <c r="J184" s="360"/>
      <c r="K184" s="360"/>
      <c r="L184" s="360"/>
      <c r="M184" s="363">
        <v>101605</v>
      </c>
      <c r="N184" s="361">
        <v>1090</v>
      </c>
    </row>
    <row r="185" spans="1:14">
      <c r="A185" s="360" t="s">
        <v>293</v>
      </c>
      <c r="B185" s="360">
        <v>72616</v>
      </c>
      <c r="C185" s="360">
        <v>7444</v>
      </c>
      <c r="D185" s="361">
        <v>65172</v>
      </c>
      <c r="E185" s="361">
        <v>3995</v>
      </c>
      <c r="F185" s="362"/>
      <c r="G185" s="360">
        <v>10143</v>
      </c>
      <c r="H185" s="360">
        <v>89349</v>
      </c>
      <c r="I185" s="360"/>
      <c r="J185" s="360"/>
      <c r="K185" s="360"/>
      <c r="L185" s="360"/>
      <c r="M185" s="363">
        <v>100515</v>
      </c>
      <c r="N185" s="361">
        <v>4446</v>
      </c>
    </row>
    <row r="186" spans="1:14">
      <c r="A186" s="360" t="s">
        <v>294</v>
      </c>
      <c r="B186" s="360">
        <v>69770</v>
      </c>
      <c r="C186" s="360">
        <v>8593</v>
      </c>
      <c r="D186" s="361">
        <v>61177</v>
      </c>
      <c r="E186" s="361">
        <v>-1092</v>
      </c>
      <c r="F186" s="362"/>
      <c r="G186" s="360">
        <v>9598</v>
      </c>
      <c r="H186" s="360">
        <v>84161</v>
      </c>
      <c r="I186" s="360"/>
      <c r="J186" s="360"/>
      <c r="K186" s="360"/>
      <c r="L186" s="360"/>
      <c r="M186" s="363">
        <v>96069</v>
      </c>
      <c r="N186" s="361">
        <v>-2540</v>
      </c>
    </row>
    <row r="187" spans="1:14">
      <c r="A187" s="360" t="s">
        <v>295</v>
      </c>
      <c r="B187" s="360">
        <v>70947</v>
      </c>
      <c r="C187" s="360">
        <v>8678</v>
      </c>
      <c r="D187" s="361">
        <v>62269</v>
      </c>
      <c r="E187" s="361">
        <v>3559</v>
      </c>
      <c r="F187" s="362"/>
      <c r="G187" s="360">
        <v>9079</v>
      </c>
      <c r="H187" s="360">
        <v>85438</v>
      </c>
      <c r="I187" s="360"/>
      <c r="J187" s="360"/>
      <c r="K187" s="360"/>
      <c r="L187" s="360"/>
      <c r="M187" s="363">
        <v>98609</v>
      </c>
      <c r="N187" s="361">
        <v>9890</v>
      </c>
    </row>
    <row r="188" spans="1:14">
      <c r="A188" s="360" t="s">
        <v>296</v>
      </c>
      <c r="B188" s="360">
        <v>63866</v>
      </c>
      <c r="C188" s="360">
        <v>5156</v>
      </c>
      <c r="D188" s="361">
        <v>58710</v>
      </c>
      <c r="E188" s="361">
        <v>-728</v>
      </c>
      <c r="F188" s="362"/>
      <c r="G188" s="360">
        <v>8383</v>
      </c>
      <c r="H188" s="360">
        <v>80003</v>
      </c>
      <c r="I188" s="360"/>
      <c r="J188" s="360"/>
      <c r="K188" s="360"/>
      <c r="L188" s="360"/>
      <c r="M188" s="363">
        <v>88719</v>
      </c>
      <c r="N188" s="361">
        <v>-573</v>
      </c>
    </row>
    <row r="189" spans="1:14">
      <c r="A189" s="360" t="s">
        <v>297</v>
      </c>
      <c r="B189" s="360">
        <v>64474</v>
      </c>
      <c r="C189" s="360">
        <v>5036</v>
      </c>
      <c r="D189" s="361">
        <v>59438</v>
      </c>
      <c r="E189" s="361">
        <v>8042</v>
      </c>
      <c r="F189" s="362"/>
      <c r="G189" s="360">
        <v>7900</v>
      </c>
      <c r="H189" s="360">
        <v>80474</v>
      </c>
      <c r="I189" s="360"/>
      <c r="J189" s="360"/>
      <c r="K189" s="360"/>
      <c r="L189" s="360"/>
      <c r="M189" s="363">
        <v>89292</v>
      </c>
      <c r="N189" s="361">
        <v>6032</v>
      </c>
    </row>
    <row r="190" spans="1:14">
      <c r="A190" s="360" t="s">
        <v>298</v>
      </c>
      <c r="B190" s="360">
        <v>59112</v>
      </c>
      <c r="C190" s="360">
        <v>7716</v>
      </c>
      <c r="D190" s="361">
        <v>51396</v>
      </c>
      <c r="E190" s="361">
        <v>-949</v>
      </c>
      <c r="F190" s="362"/>
      <c r="G190" s="360">
        <v>8158</v>
      </c>
      <c r="H190" s="360">
        <v>71228</v>
      </c>
      <c r="I190" s="360"/>
      <c r="J190" s="360"/>
      <c r="K190" s="360"/>
      <c r="L190" s="360"/>
      <c r="M190" s="363">
        <v>83260</v>
      </c>
      <c r="N190" s="361">
        <v>-2672</v>
      </c>
    </row>
    <row r="191" spans="1:14">
      <c r="A191" s="360" t="s">
        <v>299</v>
      </c>
      <c r="B191" s="360">
        <v>63696</v>
      </c>
      <c r="C191" s="360">
        <v>11351</v>
      </c>
      <c r="D191" s="361">
        <v>52345</v>
      </c>
      <c r="E191" s="361">
        <v>-1075</v>
      </c>
      <c r="F191" s="362"/>
      <c r="G191" s="360">
        <v>7461</v>
      </c>
      <c r="H191" s="360">
        <v>71014</v>
      </c>
      <c r="I191" s="360"/>
      <c r="J191" s="360"/>
      <c r="K191" s="360"/>
      <c r="L191" s="360"/>
      <c r="M191" s="363">
        <v>85932</v>
      </c>
      <c r="N191" s="361">
        <v>-349</v>
      </c>
    </row>
    <row r="192" spans="1:14">
      <c r="A192" s="360" t="s">
        <v>300</v>
      </c>
      <c r="B192" s="360">
        <v>63980</v>
      </c>
      <c r="C192" s="360">
        <v>10560</v>
      </c>
      <c r="D192" s="361">
        <v>53420</v>
      </c>
      <c r="E192" s="361">
        <v>-9457</v>
      </c>
      <c r="F192" s="362"/>
      <c r="G192" s="360">
        <v>7905</v>
      </c>
      <c r="H192" s="360">
        <v>72908</v>
      </c>
      <c r="I192" s="360"/>
      <c r="J192" s="360"/>
      <c r="K192" s="360"/>
      <c r="L192" s="360"/>
      <c r="M192" s="363">
        <v>86281</v>
      </c>
      <c r="N192" s="361">
        <v>-19182</v>
      </c>
    </row>
    <row r="193" spans="1:14">
      <c r="A193" s="360" t="s">
        <v>301</v>
      </c>
      <c r="B193" s="360">
        <v>73453</v>
      </c>
      <c r="C193" s="360">
        <v>10576</v>
      </c>
      <c r="D193" s="361">
        <v>62877</v>
      </c>
      <c r="E193" s="361">
        <v>3155</v>
      </c>
      <c r="F193" s="362"/>
      <c r="G193" s="360">
        <v>12947</v>
      </c>
      <c r="H193" s="360">
        <v>88982</v>
      </c>
      <c r="I193" s="360"/>
      <c r="J193" s="360"/>
      <c r="K193" s="360"/>
      <c r="L193" s="360"/>
      <c r="M193" s="363">
        <v>105463</v>
      </c>
      <c r="N193" s="361">
        <v>3289</v>
      </c>
    </row>
    <row r="194" spans="1:14">
      <c r="A194" s="360" t="s">
        <v>302</v>
      </c>
      <c r="B194" s="360">
        <v>72455</v>
      </c>
      <c r="C194" s="360">
        <v>12733</v>
      </c>
      <c r="D194" s="361">
        <v>59722</v>
      </c>
      <c r="E194" s="361">
        <v>7426</v>
      </c>
      <c r="F194" s="362"/>
      <c r="G194" s="360">
        <v>12568</v>
      </c>
      <c r="H194" s="360">
        <v>85756</v>
      </c>
      <c r="I194" s="360"/>
      <c r="J194" s="360"/>
      <c r="K194" s="360"/>
      <c r="L194" s="360"/>
      <c r="M194" s="363">
        <v>102174</v>
      </c>
      <c r="N194" s="361">
        <v>-1037</v>
      </c>
    </row>
    <row r="195" spans="1:14">
      <c r="A195" s="360" t="s">
        <v>303</v>
      </c>
      <c r="B195" s="360">
        <v>69694</v>
      </c>
      <c r="C195" s="360">
        <v>17398</v>
      </c>
      <c r="D195" s="361">
        <v>52296</v>
      </c>
      <c r="E195" s="361">
        <v>-1187</v>
      </c>
      <c r="F195" s="362"/>
      <c r="G195" s="360">
        <v>14503</v>
      </c>
      <c r="H195" s="360">
        <v>80403</v>
      </c>
      <c r="I195" s="360"/>
      <c r="J195" s="360"/>
      <c r="K195" s="360"/>
      <c r="L195" s="360"/>
      <c r="M195" s="363">
        <v>103211</v>
      </c>
      <c r="N195" s="361">
        <v>5161</v>
      </c>
    </row>
    <row r="196" spans="1:14">
      <c r="A196" s="360" t="s">
        <v>304</v>
      </c>
      <c r="B196" s="360">
        <v>64375</v>
      </c>
      <c r="C196" s="360">
        <v>10892</v>
      </c>
      <c r="D196" s="361">
        <v>53483</v>
      </c>
      <c r="E196" s="361">
        <v>-1853</v>
      </c>
      <c r="F196" s="362"/>
      <c r="G196" s="360">
        <v>15805</v>
      </c>
      <c r="H196" s="360">
        <v>78401</v>
      </c>
      <c r="I196" s="360"/>
      <c r="J196" s="360"/>
      <c r="K196" s="360"/>
      <c r="L196" s="360"/>
      <c r="M196" s="363">
        <v>98050</v>
      </c>
      <c r="N196" s="361">
        <v>-1647</v>
      </c>
    </row>
    <row r="197" spans="1:14">
      <c r="A197" s="360" t="s">
        <v>305</v>
      </c>
      <c r="B197" s="360">
        <v>67303</v>
      </c>
      <c r="C197" s="360">
        <v>11967</v>
      </c>
      <c r="D197" s="361">
        <v>55336</v>
      </c>
      <c r="E197" s="361">
        <v>-3591</v>
      </c>
      <c r="F197" s="362"/>
      <c r="G197" s="360">
        <v>13625</v>
      </c>
      <c r="H197" s="360">
        <v>79728</v>
      </c>
      <c r="I197" s="360"/>
      <c r="J197" s="360"/>
      <c r="K197" s="360"/>
      <c r="L197" s="360"/>
      <c r="M197" s="363">
        <v>99697</v>
      </c>
      <c r="N197" s="361">
        <v>-2403</v>
      </c>
    </row>
    <row r="198" spans="1:14">
      <c r="A198" s="360" t="s">
        <v>306</v>
      </c>
      <c r="B198" s="360">
        <v>72708</v>
      </c>
      <c r="C198" s="360">
        <v>13781</v>
      </c>
      <c r="D198" s="361">
        <v>58927</v>
      </c>
      <c r="E198" s="361">
        <v>-5657</v>
      </c>
      <c r="F198" s="362"/>
      <c r="G198" s="360">
        <v>11558</v>
      </c>
      <c r="H198" s="360">
        <v>81933</v>
      </c>
      <c r="I198" s="360"/>
      <c r="J198" s="360"/>
      <c r="K198" s="360"/>
      <c r="L198" s="360"/>
      <c r="M198" s="363">
        <v>102100</v>
      </c>
      <c r="N198" s="361">
        <v>-10548</v>
      </c>
    </row>
    <row r="199" spans="1:14">
      <c r="A199" s="360" t="s">
        <v>307</v>
      </c>
      <c r="B199" s="360">
        <v>78124</v>
      </c>
      <c r="C199" s="360">
        <v>13540</v>
      </c>
      <c r="D199" s="361">
        <v>64584</v>
      </c>
      <c r="E199" s="361">
        <v>-7137</v>
      </c>
      <c r="F199" s="362"/>
      <c r="G199" s="360">
        <v>8347</v>
      </c>
      <c r="H199" s="360">
        <v>88104</v>
      </c>
      <c r="I199" s="360"/>
      <c r="J199" s="360"/>
      <c r="K199" s="360"/>
      <c r="L199" s="360"/>
      <c r="M199" s="363">
        <v>112648</v>
      </c>
      <c r="N199" s="361">
        <v>-3270</v>
      </c>
    </row>
    <row r="200" spans="1:14">
      <c r="A200" s="360" t="s">
        <v>308</v>
      </c>
      <c r="B200" s="360">
        <v>85893</v>
      </c>
      <c r="C200" s="360">
        <v>14172</v>
      </c>
      <c r="D200" s="361">
        <v>71721</v>
      </c>
      <c r="E200" s="361">
        <v>-4686</v>
      </c>
      <c r="F200" s="362"/>
      <c r="G200" s="360">
        <v>8667</v>
      </c>
      <c r="H200" s="360">
        <v>97041</v>
      </c>
      <c r="I200" s="360"/>
      <c r="J200" s="360"/>
      <c r="K200" s="360"/>
      <c r="L200" s="360"/>
      <c r="M200" s="363">
        <v>115918</v>
      </c>
      <c r="N200" s="361">
        <v>-3103</v>
      </c>
    </row>
    <row r="201" spans="1:14">
      <c r="A201" s="360" t="s">
        <v>309</v>
      </c>
      <c r="B201" s="360">
        <v>90489</v>
      </c>
      <c r="C201" s="360">
        <v>14082</v>
      </c>
      <c r="D201" s="361">
        <v>76407</v>
      </c>
      <c r="E201" s="361">
        <v>3601</v>
      </c>
      <c r="F201" s="362"/>
      <c r="G201" s="360">
        <v>9776</v>
      </c>
      <c r="H201" s="360">
        <v>100261</v>
      </c>
      <c r="I201" s="360"/>
      <c r="J201" s="360"/>
      <c r="K201" s="360"/>
      <c r="L201" s="360"/>
      <c r="M201" s="363">
        <v>119021</v>
      </c>
      <c r="N201" s="361">
        <v>5331</v>
      </c>
    </row>
    <row r="202" spans="1:14">
      <c r="A202" s="360" t="s">
        <v>310</v>
      </c>
      <c r="B202" s="360">
        <v>83404</v>
      </c>
      <c r="C202" s="360">
        <v>10598</v>
      </c>
      <c r="D202" s="361">
        <v>72806</v>
      </c>
      <c r="E202" s="361">
        <v>-337</v>
      </c>
      <c r="F202" s="362"/>
      <c r="G202" s="360">
        <v>8910</v>
      </c>
      <c r="H202" s="360">
        <v>98732</v>
      </c>
      <c r="I202" s="360"/>
      <c r="J202" s="360"/>
      <c r="K202" s="360"/>
      <c r="L202" s="360"/>
      <c r="M202" s="363">
        <v>113690</v>
      </c>
      <c r="N202" s="361">
        <v>-5106</v>
      </c>
    </row>
    <row r="203" spans="1:14">
      <c r="A203" s="360" t="s">
        <v>311</v>
      </c>
      <c r="B203" s="360">
        <v>87260</v>
      </c>
      <c r="C203" s="360">
        <v>14117</v>
      </c>
      <c r="D203" s="361">
        <v>73143</v>
      </c>
      <c r="E203" s="361">
        <v>1916</v>
      </c>
      <c r="F203" s="362"/>
      <c r="G203" s="360">
        <v>8915</v>
      </c>
      <c r="H203" s="360">
        <v>101281</v>
      </c>
      <c r="I203" s="360"/>
      <c r="J203" s="360"/>
      <c r="K203" s="360"/>
      <c r="L203" s="360"/>
      <c r="M203" s="363">
        <v>118796</v>
      </c>
      <c r="N203" s="361">
        <v>2648</v>
      </c>
    </row>
    <row r="204" spans="1:14">
      <c r="A204" s="360" t="s">
        <v>312</v>
      </c>
      <c r="B204" s="360">
        <v>83434</v>
      </c>
      <c r="C204" s="360">
        <v>12207</v>
      </c>
      <c r="D204" s="361">
        <v>71227</v>
      </c>
      <c r="E204" s="361">
        <v>-8499</v>
      </c>
      <c r="F204" s="362"/>
      <c r="G204" s="360">
        <v>9600</v>
      </c>
      <c r="H204" s="360">
        <v>98174</v>
      </c>
      <c r="I204" s="360"/>
      <c r="J204" s="360"/>
      <c r="K204" s="360"/>
      <c r="L204" s="360"/>
      <c r="M204" s="363">
        <v>116148</v>
      </c>
      <c r="N204" s="361">
        <v>-16400</v>
      </c>
    </row>
    <row r="205" spans="1:14">
      <c r="A205" s="360" t="s">
        <v>313</v>
      </c>
      <c r="B205" s="360">
        <v>96554</v>
      </c>
      <c r="C205" s="360">
        <v>16828</v>
      </c>
      <c r="D205" s="361">
        <v>79726</v>
      </c>
      <c r="E205" s="361">
        <v>-1544</v>
      </c>
      <c r="F205" s="362"/>
      <c r="G205" s="360">
        <v>11083</v>
      </c>
      <c r="H205" s="360">
        <v>111901</v>
      </c>
      <c r="I205" s="360"/>
      <c r="J205" s="360"/>
      <c r="K205" s="360"/>
      <c r="L205" s="360"/>
      <c r="M205" s="363">
        <v>132548</v>
      </c>
      <c r="N205" s="361">
        <v>-15938</v>
      </c>
    </row>
    <row r="206" spans="1:14">
      <c r="A206" s="360" t="s">
        <v>314</v>
      </c>
      <c r="B206" s="360">
        <v>97139</v>
      </c>
      <c r="C206" s="360">
        <v>15869</v>
      </c>
      <c r="D206" s="361">
        <v>81270</v>
      </c>
      <c r="E206" s="361">
        <v>14052</v>
      </c>
      <c r="F206" s="362"/>
      <c r="G206" s="360">
        <v>15079</v>
      </c>
      <c r="H206" s="360">
        <v>114813</v>
      </c>
      <c r="I206" s="360"/>
      <c r="J206" s="360"/>
      <c r="K206" s="360"/>
      <c r="L206" s="360"/>
      <c r="M206" s="363">
        <v>148486</v>
      </c>
      <c r="N206" s="361">
        <v>24505</v>
      </c>
    </row>
    <row r="207" spans="1:14">
      <c r="A207" s="360" t="s">
        <v>315</v>
      </c>
      <c r="B207" s="360">
        <v>85713</v>
      </c>
      <c r="C207" s="360">
        <v>18495</v>
      </c>
      <c r="D207" s="361">
        <v>67218</v>
      </c>
      <c r="E207" s="361">
        <v>-939</v>
      </c>
      <c r="F207" s="362"/>
      <c r="G207" s="360">
        <v>14110</v>
      </c>
      <c r="H207" s="360">
        <v>100554</v>
      </c>
      <c r="I207" s="360"/>
      <c r="J207" s="360"/>
      <c r="K207" s="360"/>
      <c r="L207" s="360"/>
      <c r="M207" s="363">
        <v>123981</v>
      </c>
      <c r="N207" s="361">
        <v>5052</v>
      </c>
    </row>
    <row r="208" spans="1:14">
      <c r="A208" s="360" t="s">
        <v>316</v>
      </c>
      <c r="B208" s="360">
        <v>81571</v>
      </c>
      <c r="C208" s="360">
        <v>13414</v>
      </c>
      <c r="D208" s="361">
        <v>68157</v>
      </c>
      <c r="E208" s="361">
        <v>2095</v>
      </c>
      <c r="F208" s="362"/>
      <c r="G208" s="360">
        <v>12992</v>
      </c>
      <c r="H208" s="360">
        <v>100864</v>
      </c>
      <c r="I208" s="360"/>
      <c r="J208" s="360"/>
      <c r="K208" s="360"/>
      <c r="L208" s="360"/>
      <c r="M208" s="363">
        <v>118929</v>
      </c>
      <c r="N208" s="361">
        <v>3299</v>
      </c>
    </row>
    <row r="209" spans="1:14">
      <c r="A209" s="360" t="s">
        <v>317</v>
      </c>
      <c r="B209" s="360">
        <v>76679</v>
      </c>
      <c r="C209" s="360">
        <v>10617</v>
      </c>
      <c r="D209" s="361">
        <v>66062</v>
      </c>
      <c r="E209" s="361">
        <v>-2876</v>
      </c>
      <c r="F209" s="362"/>
      <c r="G209" s="360">
        <v>12935</v>
      </c>
      <c r="H209" s="360">
        <v>99317</v>
      </c>
      <c r="I209" s="360"/>
      <c r="J209" s="360"/>
      <c r="K209" s="360"/>
      <c r="L209" s="360"/>
      <c r="M209" s="363">
        <v>115630</v>
      </c>
      <c r="N209" s="361">
        <v>814</v>
      </c>
    </row>
    <row r="210" spans="1:14">
      <c r="A210" s="360" t="s">
        <v>318</v>
      </c>
      <c r="B210" s="360">
        <v>78694</v>
      </c>
      <c r="C210" s="360">
        <v>9756</v>
      </c>
      <c r="D210" s="361">
        <v>68938</v>
      </c>
      <c r="E210" s="361">
        <v>-2668</v>
      </c>
      <c r="F210" s="362"/>
      <c r="G210" s="360">
        <v>11662</v>
      </c>
      <c r="H210" s="360">
        <v>99931</v>
      </c>
      <c r="I210" s="360"/>
      <c r="J210" s="360"/>
      <c r="K210" s="360"/>
      <c r="L210" s="360"/>
      <c r="M210" s="363">
        <v>114816</v>
      </c>
      <c r="N210" s="361">
        <v>-10209</v>
      </c>
    </row>
    <row r="211" spans="1:14">
      <c r="A211" s="360" t="s">
        <v>319</v>
      </c>
      <c r="B211" s="360">
        <v>88135</v>
      </c>
      <c r="C211" s="360">
        <v>16529</v>
      </c>
      <c r="D211" s="361">
        <v>71606</v>
      </c>
      <c r="E211" s="361">
        <v>933</v>
      </c>
      <c r="F211" s="362"/>
      <c r="G211" s="360">
        <v>13904</v>
      </c>
      <c r="H211" s="360">
        <v>104504</v>
      </c>
      <c r="I211" s="360"/>
      <c r="J211" s="360"/>
      <c r="K211" s="360"/>
      <c r="L211" s="360"/>
      <c r="M211" s="363">
        <v>125025</v>
      </c>
      <c r="N211" s="361">
        <v>-4470</v>
      </c>
    </row>
    <row r="212" spans="1:14">
      <c r="A212" s="360" t="s">
        <v>320</v>
      </c>
      <c r="B212" s="360">
        <v>92250</v>
      </c>
      <c r="C212" s="360">
        <v>21577</v>
      </c>
      <c r="D212" s="361">
        <v>70673</v>
      </c>
      <c r="E212" s="361">
        <v>-2495</v>
      </c>
      <c r="F212" s="362"/>
      <c r="G212" s="360">
        <v>13037</v>
      </c>
      <c r="H212" s="360">
        <v>103151</v>
      </c>
      <c r="I212" s="360"/>
      <c r="J212" s="360"/>
      <c r="K212" s="360"/>
      <c r="L212" s="360"/>
      <c r="M212" s="363">
        <v>129495</v>
      </c>
      <c r="N212" s="361">
        <v>-582</v>
      </c>
    </row>
    <row r="213" spans="1:14">
      <c r="A213" s="360" t="s">
        <v>321</v>
      </c>
      <c r="B213" s="360">
        <v>97140</v>
      </c>
      <c r="C213" s="360">
        <v>23972</v>
      </c>
      <c r="D213" s="361">
        <v>73168</v>
      </c>
      <c r="E213" s="361">
        <v>1208</v>
      </c>
      <c r="F213" s="362"/>
      <c r="G213" s="360">
        <v>13407</v>
      </c>
      <c r="H213" s="360">
        <v>102529</v>
      </c>
      <c r="I213" s="360"/>
      <c r="J213" s="360"/>
      <c r="K213" s="360"/>
      <c r="L213" s="360"/>
      <c r="M213" s="363">
        <v>130077</v>
      </c>
      <c r="N213" s="361">
        <v>2573</v>
      </c>
    </row>
    <row r="214" spans="1:14">
      <c r="A214" s="360" t="s">
        <v>322</v>
      </c>
      <c r="B214" s="360">
        <v>94682</v>
      </c>
      <c r="C214" s="360">
        <v>22722</v>
      </c>
      <c r="D214" s="361">
        <v>71960</v>
      </c>
      <c r="E214" s="361">
        <v>2174</v>
      </c>
      <c r="F214" s="362"/>
      <c r="G214" s="360">
        <v>13966</v>
      </c>
      <c r="H214" s="360">
        <v>101287</v>
      </c>
      <c r="I214" s="360"/>
      <c r="J214" s="360"/>
      <c r="K214" s="360"/>
      <c r="L214" s="360"/>
      <c r="M214" s="363">
        <v>127504</v>
      </c>
      <c r="N214" s="361">
        <v>1421</v>
      </c>
    </row>
    <row r="215" spans="1:14">
      <c r="A215" s="360" t="s">
        <v>323</v>
      </c>
      <c r="B215" s="360">
        <v>97113</v>
      </c>
      <c r="C215" s="360">
        <v>27327</v>
      </c>
      <c r="D215" s="361">
        <v>69786</v>
      </c>
      <c r="E215" s="361">
        <v>20953</v>
      </c>
      <c r="F215" s="362"/>
      <c r="G215" s="360">
        <v>10387</v>
      </c>
      <c r="H215" s="360">
        <v>95549</v>
      </c>
      <c r="I215" s="360"/>
      <c r="J215" s="360"/>
      <c r="K215" s="360"/>
      <c r="L215" s="360"/>
      <c r="M215" s="363">
        <v>126083</v>
      </c>
      <c r="N215" s="361">
        <v>19545</v>
      </c>
    </row>
    <row r="216" spans="1:14">
      <c r="A216" s="360" t="s">
        <v>33</v>
      </c>
      <c r="B216" s="360">
        <v>81570</v>
      </c>
      <c r="C216" s="360">
        <v>32737</v>
      </c>
      <c r="D216" s="361">
        <v>48833</v>
      </c>
      <c r="E216" s="361">
        <v>901</v>
      </c>
      <c r="F216" s="362"/>
      <c r="G216" s="360">
        <v>7807</v>
      </c>
      <c r="H216" s="360">
        <v>71220</v>
      </c>
      <c r="I216" s="360"/>
      <c r="J216" s="360"/>
      <c r="K216" s="360"/>
      <c r="L216" s="360"/>
      <c r="M216" s="363">
        <v>106538</v>
      </c>
      <c r="N216" s="361">
        <v>12217</v>
      </c>
    </row>
    <row r="217" spans="1:14">
      <c r="A217" s="360" t="s">
        <v>34</v>
      </c>
      <c r="B217" s="360">
        <v>69542</v>
      </c>
      <c r="C217" s="360">
        <v>21610</v>
      </c>
      <c r="D217" s="361">
        <v>47932</v>
      </c>
      <c r="E217" s="361">
        <v>15968</v>
      </c>
      <c r="F217" s="362"/>
      <c r="G217" s="360">
        <v>8953</v>
      </c>
      <c r="H217" s="360">
        <v>70280</v>
      </c>
      <c r="I217" s="360"/>
      <c r="J217" s="360"/>
      <c r="K217" s="360"/>
      <c r="L217" s="360"/>
      <c r="M217" s="363">
        <v>94321</v>
      </c>
      <c r="N217" s="361">
        <v>6944</v>
      </c>
    </row>
    <row r="218" spans="1:14">
      <c r="A218" s="360" t="s">
        <v>35</v>
      </c>
      <c r="B218" s="360">
        <v>61628</v>
      </c>
      <c r="C218" s="360">
        <v>29664</v>
      </c>
      <c r="D218" s="361">
        <v>31964</v>
      </c>
      <c r="E218" s="361">
        <v>-4442</v>
      </c>
      <c r="F218" s="362"/>
      <c r="G218" s="360">
        <v>8966</v>
      </c>
      <c r="H218" s="360">
        <v>55265</v>
      </c>
      <c r="I218" s="360"/>
      <c r="J218" s="360"/>
      <c r="K218" s="360"/>
      <c r="L218" s="360"/>
      <c r="M218" s="363">
        <v>87377</v>
      </c>
      <c r="N218" s="361">
        <v>-6912</v>
      </c>
    </row>
    <row r="219" spans="1:14">
      <c r="A219" s="360" t="s">
        <v>324</v>
      </c>
      <c r="B219" s="360">
        <v>67363</v>
      </c>
      <c r="C219" s="360">
        <v>30957</v>
      </c>
      <c r="D219" s="361">
        <v>36406</v>
      </c>
      <c r="E219" s="361">
        <v>251</v>
      </c>
      <c r="F219" s="362"/>
      <c r="G219" s="360">
        <v>8762</v>
      </c>
      <c r="H219" s="360">
        <v>58583</v>
      </c>
      <c r="I219" s="360"/>
      <c r="J219" s="360"/>
      <c r="K219" s="360"/>
      <c r="L219" s="360"/>
      <c r="M219" s="363">
        <v>94289</v>
      </c>
      <c r="N219" s="361">
        <v>-3165</v>
      </c>
    </row>
    <row r="220" spans="1:14">
      <c r="A220" s="360" t="s">
        <v>325</v>
      </c>
      <c r="B220" s="360">
        <v>70833</v>
      </c>
      <c r="C220" s="360">
        <v>34678</v>
      </c>
      <c r="D220" s="361">
        <v>36155</v>
      </c>
      <c r="E220" s="361">
        <v>-2312</v>
      </c>
      <c r="F220" s="362"/>
      <c r="G220" s="360">
        <v>8964</v>
      </c>
      <c r="H220" s="360">
        <v>58013</v>
      </c>
      <c r="I220" s="360"/>
      <c r="J220" s="360"/>
      <c r="K220" s="360"/>
      <c r="L220" s="360"/>
      <c r="M220" s="363">
        <v>97454</v>
      </c>
      <c r="N220" s="361">
        <v>-551</v>
      </c>
    </row>
    <row r="221" spans="1:14">
      <c r="A221" s="360" t="s">
        <v>36</v>
      </c>
      <c r="B221" s="360">
        <v>71881</v>
      </c>
      <c r="C221" s="360">
        <v>33414</v>
      </c>
      <c r="D221" s="361">
        <v>38467</v>
      </c>
      <c r="E221" s="361">
        <v>-889</v>
      </c>
      <c r="F221" s="362"/>
      <c r="G221" s="360">
        <v>8505</v>
      </c>
      <c r="H221" s="360">
        <v>59005</v>
      </c>
      <c r="I221" s="360"/>
      <c r="J221" s="360"/>
      <c r="K221" s="360"/>
      <c r="L221" s="360"/>
      <c r="M221" s="363">
        <v>98005</v>
      </c>
      <c r="N221" s="361">
        <v>7274</v>
      </c>
    </row>
    <row r="222" spans="1:14">
      <c r="A222" s="360" t="s">
        <v>37</v>
      </c>
      <c r="B222" s="360">
        <v>67878</v>
      </c>
      <c r="C222" s="360">
        <v>28522</v>
      </c>
      <c r="D222" s="361">
        <v>39356</v>
      </c>
      <c r="E222" s="361">
        <v>-2269</v>
      </c>
      <c r="F222" s="362"/>
      <c r="G222" s="360">
        <v>8292</v>
      </c>
      <c r="H222" s="360">
        <v>59031</v>
      </c>
      <c r="I222" s="360"/>
      <c r="J222" s="360"/>
      <c r="K222" s="360"/>
      <c r="L222" s="360"/>
      <c r="M222" s="363">
        <v>90731</v>
      </c>
      <c r="N222" s="361">
        <v>-4475</v>
      </c>
    </row>
    <row r="223" spans="1:14">
      <c r="A223" s="360" t="s">
        <v>38</v>
      </c>
      <c r="B223" s="360">
        <v>70464</v>
      </c>
      <c r="C223" s="360">
        <v>28839</v>
      </c>
      <c r="D223" s="361">
        <v>41625</v>
      </c>
      <c r="E223" s="361">
        <v>-1140</v>
      </c>
      <c r="F223" s="362"/>
      <c r="G223" s="360">
        <v>6215</v>
      </c>
      <c r="H223" s="360">
        <v>59310</v>
      </c>
      <c r="I223" s="360"/>
      <c r="J223" s="360"/>
      <c r="K223" s="360"/>
      <c r="L223" s="360"/>
      <c r="M223" s="363">
        <v>95206</v>
      </c>
      <c r="N223" s="361">
        <v>3049</v>
      </c>
    </row>
    <row r="224" spans="1:14">
      <c r="A224" s="360" t="s">
        <v>326</v>
      </c>
      <c r="B224" s="360">
        <v>72823</v>
      </c>
      <c r="C224" s="360">
        <v>30058</v>
      </c>
      <c r="D224" s="361">
        <v>42765</v>
      </c>
      <c r="E224" s="361">
        <v>-7541</v>
      </c>
      <c r="F224" s="362"/>
      <c r="G224" s="360">
        <v>4517</v>
      </c>
      <c r="H224" s="360">
        <v>58962</v>
      </c>
      <c r="I224" s="360"/>
      <c r="J224" s="360"/>
      <c r="K224" s="360"/>
      <c r="L224" s="360"/>
      <c r="M224" s="363">
        <v>92157</v>
      </c>
      <c r="N224" s="361">
        <v>12788</v>
      </c>
    </row>
    <row r="225" spans="1:14">
      <c r="A225" s="360" t="s">
        <v>39</v>
      </c>
      <c r="B225" s="360">
        <v>62564</v>
      </c>
      <c r="C225" s="360">
        <v>12258</v>
      </c>
      <c r="D225" s="361">
        <v>50306</v>
      </c>
      <c r="E225" s="361">
        <v>80</v>
      </c>
      <c r="F225" s="362"/>
      <c r="G225" s="360">
        <v>4308</v>
      </c>
      <c r="H225" s="360">
        <v>63444</v>
      </c>
      <c r="I225" s="360"/>
      <c r="J225" s="360"/>
      <c r="K225" s="360"/>
      <c r="L225" s="360"/>
      <c r="M225" s="363">
        <v>79369</v>
      </c>
      <c r="N225" s="361">
        <v>-946</v>
      </c>
    </row>
    <row r="226" spans="1:14">
      <c r="A226" s="360" t="s">
        <v>40</v>
      </c>
      <c r="B226" s="360">
        <v>62624</v>
      </c>
      <c r="C226" s="360">
        <v>12398</v>
      </c>
      <c r="D226" s="361">
        <v>50226</v>
      </c>
      <c r="E226" s="361">
        <v>1260</v>
      </c>
      <c r="F226" s="362"/>
      <c r="G226" s="360">
        <v>5350</v>
      </c>
      <c r="H226" s="360">
        <v>64235</v>
      </c>
      <c r="I226" s="360"/>
      <c r="J226" s="360"/>
      <c r="K226" s="360"/>
      <c r="L226" s="360"/>
      <c r="M226" s="363">
        <v>80315</v>
      </c>
      <c r="N226" s="361">
        <v>-11703</v>
      </c>
    </row>
    <row r="227" spans="1:14">
      <c r="A227" s="360" t="s">
        <v>41</v>
      </c>
      <c r="B227" s="360">
        <v>71364</v>
      </c>
      <c r="C227" s="360">
        <v>22398</v>
      </c>
      <c r="D227" s="361">
        <v>48966</v>
      </c>
      <c r="E227" s="361">
        <v>-711</v>
      </c>
      <c r="F227" s="362"/>
      <c r="G227" s="360">
        <v>7455</v>
      </c>
      <c r="H227" s="360">
        <v>66019</v>
      </c>
      <c r="I227" s="360"/>
      <c r="J227" s="360"/>
      <c r="K227" s="360"/>
      <c r="L227" s="360"/>
      <c r="M227" s="363">
        <v>92018</v>
      </c>
      <c r="N227" s="361">
        <v>-2268</v>
      </c>
    </row>
    <row r="228" spans="1:14">
      <c r="A228" s="360" t="s">
        <v>327</v>
      </c>
      <c r="B228" s="360">
        <v>73699</v>
      </c>
      <c r="C228" s="360">
        <v>24022</v>
      </c>
      <c r="D228" s="361">
        <v>49677</v>
      </c>
      <c r="E228" s="361">
        <v>-6718</v>
      </c>
      <c r="F228" s="362"/>
      <c r="G228" s="360">
        <v>6921</v>
      </c>
      <c r="H228" s="360">
        <v>66461</v>
      </c>
      <c r="I228" s="360"/>
      <c r="J228" s="360"/>
      <c r="K228" s="360"/>
      <c r="L228" s="360"/>
      <c r="M228" s="363">
        <v>94286</v>
      </c>
      <c r="N228" s="361">
        <v>-1302</v>
      </c>
    </row>
    <row r="229" spans="1:14">
      <c r="A229" s="360" t="s">
        <v>328</v>
      </c>
      <c r="B229" s="360">
        <v>77468</v>
      </c>
      <c r="C229" s="360">
        <v>21073</v>
      </c>
      <c r="D229" s="361">
        <v>56395</v>
      </c>
      <c r="E229" s="361">
        <v>-595</v>
      </c>
      <c r="F229" s="362"/>
      <c r="G229" s="360">
        <v>5243</v>
      </c>
      <c r="H229" s="360">
        <v>70281</v>
      </c>
      <c r="I229" s="360"/>
      <c r="J229" s="360"/>
      <c r="K229" s="360"/>
      <c r="L229" s="360"/>
      <c r="M229" s="363">
        <v>95588</v>
      </c>
      <c r="N229" s="361">
        <v>2572</v>
      </c>
    </row>
    <row r="230" spans="1:14">
      <c r="A230" s="360" t="s">
        <v>329</v>
      </c>
      <c r="B230" s="360">
        <v>75950</v>
      </c>
      <c r="C230" s="360">
        <v>18960</v>
      </c>
      <c r="D230" s="361">
        <v>56990</v>
      </c>
      <c r="E230" s="361">
        <v>3627</v>
      </c>
      <c r="F230" s="362"/>
      <c r="G230" s="360">
        <v>5358</v>
      </c>
      <c r="H230" s="360">
        <v>69958</v>
      </c>
      <c r="I230" s="360"/>
      <c r="J230" s="360"/>
      <c r="K230" s="360"/>
      <c r="L230" s="360"/>
      <c r="M230" s="363">
        <v>93016</v>
      </c>
      <c r="N230" s="361">
        <v>2086</v>
      </c>
    </row>
    <row r="231" spans="1:14">
      <c r="A231" s="360" t="s">
        <v>330</v>
      </c>
      <c r="B231" s="360">
        <v>73991</v>
      </c>
      <c r="C231" s="360">
        <v>20628</v>
      </c>
      <c r="D231" s="361">
        <v>53363</v>
      </c>
      <c r="E231" s="361">
        <v>20868</v>
      </c>
      <c r="F231" s="362"/>
      <c r="G231" s="360">
        <v>6577</v>
      </c>
      <c r="H231" s="360">
        <v>67696</v>
      </c>
      <c r="I231" s="360"/>
      <c r="J231" s="360"/>
      <c r="K231" s="360"/>
      <c r="L231" s="360"/>
      <c r="M231" s="363">
        <v>90930</v>
      </c>
      <c r="N231" s="361">
        <v>1390</v>
      </c>
    </row>
    <row r="232" spans="1:14">
      <c r="A232" s="360" t="s">
        <v>331</v>
      </c>
      <c r="B232" s="360">
        <v>72225</v>
      </c>
      <c r="C232" s="360">
        <v>39730</v>
      </c>
      <c r="D232" s="361">
        <v>32495</v>
      </c>
      <c r="E232" s="361">
        <v>3344</v>
      </c>
      <c r="F232" s="362"/>
      <c r="G232" s="360">
        <v>5155</v>
      </c>
      <c r="H232" s="360">
        <v>45158</v>
      </c>
      <c r="I232" s="360"/>
      <c r="J232" s="360"/>
      <c r="K232" s="360"/>
      <c r="L232" s="360"/>
      <c r="M232" s="363">
        <v>89540</v>
      </c>
      <c r="N232" s="361">
        <v>1757</v>
      </c>
    </row>
    <row r="233" spans="1:14">
      <c r="A233" s="360" t="s">
        <v>332</v>
      </c>
      <c r="B233" s="360">
        <v>69905</v>
      </c>
      <c r="C233" s="360">
        <v>40754</v>
      </c>
      <c r="D233" s="361">
        <v>29151</v>
      </c>
      <c r="E233" s="361">
        <v>310</v>
      </c>
      <c r="F233" s="362"/>
      <c r="G233" s="360">
        <v>5701</v>
      </c>
      <c r="H233" s="360">
        <v>42893</v>
      </c>
      <c r="I233" s="360"/>
      <c r="J233" s="360"/>
      <c r="K233" s="360"/>
      <c r="L233" s="360"/>
      <c r="M233" s="363">
        <v>87783</v>
      </c>
      <c r="N233" s="361">
        <v>-3024</v>
      </c>
    </row>
    <row r="234" spans="1:14">
      <c r="A234" s="360" t="s">
        <v>333</v>
      </c>
      <c r="B234" s="360">
        <v>72561</v>
      </c>
      <c r="C234" s="360">
        <v>43720</v>
      </c>
      <c r="D234" s="361">
        <v>28841</v>
      </c>
      <c r="E234" s="361">
        <v>1654</v>
      </c>
      <c r="F234" s="362"/>
      <c r="G234" s="360">
        <v>5649</v>
      </c>
      <c r="H234" s="360">
        <v>42760</v>
      </c>
      <c r="I234" s="360"/>
      <c r="J234" s="360"/>
      <c r="K234" s="360"/>
      <c r="L234" s="360"/>
      <c r="M234" s="363">
        <v>90807</v>
      </c>
      <c r="N234" s="361">
        <v>1390</v>
      </c>
    </row>
    <row r="235" spans="1:14">
      <c r="A235" s="360" t="s">
        <v>334</v>
      </c>
      <c r="B235" s="360">
        <v>70323</v>
      </c>
      <c r="C235" s="360">
        <v>43136</v>
      </c>
      <c r="D235" s="361">
        <v>27187</v>
      </c>
      <c r="E235" s="361">
        <v>4003</v>
      </c>
      <c r="F235" s="362"/>
      <c r="G235" s="360">
        <v>7061</v>
      </c>
      <c r="H235" s="360">
        <v>41573</v>
      </c>
      <c r="I235" s="360"/>
      <c r="J235" s="360"/>
      <c r="K235" s="360"/>
      <c r="L235" s="360"/>
      <c r="M235" s="363">
        <v>89417</v>
      </c>
      <c r="N235" s="361">
        <v>5203</v>
      </c>
    </row>
    <row r="236" spans="1:14">
      <c r="A236" s="360" t="s">
        <v>335</v>
      </c>
      <c r="B236" s="360">
        <v>64323</v>
      </c>
      <c r="C236" s="360">
        <v>41139</v>
      </c>
      <c r="D236" s="361">
        <v>23184</v>
      </c>
      <c r="E236" s="361">
        <v>-468</v>
      </c>
      <c r="F236" s="362"/>
      <c r="G236" s="360">
        <v>7094</v>
      </c>
      <c r="H236" s="360">
        <v>38180</v>
      </c>
      <c r="I236" s="360"/>
      <c r="J236" s="360"/>
      <c r="K236" s="360"/>
      <c r="L236" s="360"/>
      <c r="M236" s="363">
        <v>84214</v>
      </c>
      <c r="N236" s="361">
        <v>2214</v>
      </c>
    </row>
    <row r="237" spans="1:14">
      <c r="A237" s="360" t="s">
        <v>336</v>
      </c>
      <c r="B237" s="360">
        <v>63727</v>
      </c>
      <c r="C237" s="360">
        <v>40075</v>
      </c>
      <c r="D237" s="361">
        <v>23652</v>
      </c>
      <c r="E237" s="361">
        <v>4241</v>
      </c>
      <c r="F237" s="362"/>
      <c r="G237" s="360">
        <v>6680</v>
      </c>
      <c r="H237" s="360">
        <v>37776</v>
      </c>
      <c r="I237" s="360"/>
      <c r="J237" s="360"/>
      <c r="K237" s="360"/>
      <c r="L237" s="360"/>
      <c r="M237" s="363">
        <v>82000</v>
      </c>
      <c r="N237" s="361">
        <v>7963</v>
      </c>
    </row>
    <row r="238" spans="1:14">
      <c r="A238" s="360" t="s">
        <v>337</v>
      </c>
      <c r="B238" s="360">
        <v>55881</v>
      </c>
      <c r="C238" s="360">
        <v>36470</v>
      </c>
      <c r="D238" s="361">
        <v>19411</v>
      </c>
      <c r="E238" s="361">
        <v>790</v>
      </c>
      <c r="F238" s="362"/>
      <c r="G238" s="360">
        <v>6962</v>
      </c>
      <c r="H238" s="360">
        <v>33000</v>
      </c>
      <c r="I238" s="360"/>
      <c r="J238" s="360"/>
      <c r="K238" s="360"/>
      <c r="L238" s="360"/>
      <c r="M238" s="363">
        <v>74037</v>
      </c>
      <c r="N238" s="361">
        <v>16391</v>
      </c>
    </row>
    <row r="239" spans="1:14">
      <c r="A239" s="360" t="s">
        <v>338</v>
      </c>
      <c r="B239" s="360">
        <v>41404</v>
      </c>
      <c r="C239" s="360">
        <v>22783</v>
      </c>
      <c r="D239" s="361">
        <v>18621</v>
      </c>
      <c r="E239" s="361">
        <v>949</v>
      </c>
      <c r="F239" s="362"/>
      <c r="G239" s="360">
        <v>5755</v>
      </c>
      <c r="H239" s="360">
        <v>30349</v>
      </c>
      <c r="I239" s="360"/>
      <c r="J239" s="360"/>
      <c r="K239" s="360"/>
      <c r="L239" s="360"/>
      <c r="M239" s="363">
        <v>57646</v>
      </c>
      <c r="N239" s="361">
        <v>3727</v>
      </c>
    </row>
    <row r="240" spans="1:14">
      <c r="A240" s="360" t="s">
        <v>339</v>
      </c>
      <c r="B240" s="360">
        <v>37482</v>
      </c>
      <c r="C240" s="360">
        <v>19810</v>
      </c>
      <c r="D240" s="361">
        <v>17672</v>
      </c>
      <c r="E240" s="361">
        <v>-2030</v>
      </c>
      <c r="F240" s="362"/>
      <c r="G240" s="360">
        <v>5381</v>
      </c>
      <c r="H240" s="360">
        <v>29401</v>
      </c>
      <c r="I240" s="360"/>
      <c r="J240" s="360"/>
      <c r="K240" s="360"/>
      <c r="L240" s="360"/>
      <c r="M240" s="363">
        <v>53919</v>
      </c>
      <c r="N240" s="361">
        <v>-92</v>
      </c>
    </row>
    <row r="241" spans="1:14">
      <c r="A241" s="360" t="s">
        <v>340</v>
      </c>
      <c r="B241" s="360">
        <v>38732</v>
      </c>
      <c r="C241" s="360">
        <v>19030</v>
      </c>
      <c r="D241" s="361">
        <v>19702</v>
      </c>
      <c r="E241" s="361">
        <v>-355</v>
      </c>
      <c r="F241" s="362"/>
      <c r="G241" s="360">
        <v>4890</v>
      </c>
      <c r="H241" s="360">
        <v>30222</v>
      </c>
      <c r="I241" s="360"/>
      <c r="J241" s="360"/>
      <c r="K241" s="360"/>
      <c r="L241" s="360"/>
      <c r="M241" s="363">
        <v>54011</v>
      </c>
      <c r="N241" s="361">
        <v>-4264</v>
      </c>
    </row>
    <row r="242" spans="1:14">
      <c r="A242" s="360" t="s">
        <v>341</v>
      </c>
      <c r="B242" s="360">
        <v>43256</v>
      </c>
      <c r="C242" s="360">
        <v>23199</v>
      </c>
      <c r="D242" s="361">
        <v>20057</v>
      </c>
      <c r="E242" s="361">
        <v>-1638</v>
      </c>
      <c r="F242" s="362"/>
      <c r="G242" s="360">
        <v>4509</v>
      </c>
      <c r="H242" s="360">
        <v>30588</v>
      </c>
      <c r="I242" s="360"/>
      <c r="J242" s="360"/>
      <c r="K242" s="360"/>
      <c r="L242" s="360"/>
      <c r="M242" s="363">
        <v>58275</v>
      </c>
      <c r="N242" s="361">
        <v>-209</v>
      </c>
    </row>
    <row r="243" spans="1:14">
      <c r="A243" s="360" t="s">
        <v>342</v>
      </c>
      <c r="B243" s="360">
        <v>44700</v>
      </c>
      <c r="C243" s="360">
        <v>23005</v>
      </c>
      <c r="D243" s="361">
        <v>21695</v>
      </c>
      <c r="E243" s="361">
        <v>173</v>
      </c>
      <c r="F243" s="362"/>
      <c r="G243" s="360">
        <v>3761</v>
      </c>
      <c r="H243" s="360">
        <v>31134</v>
      </c>
      <c r="I243" s="360"/>
      <c r="J243" s="360"/>
      <c r="K243" s="360"/>
      <c r="L243" s="360"/>
      <c r="M243" s="363">
        <v>58484</v>
      </c>
      <c r="N243" s="361">
        <v>3239</v>
      </c>
    </row>
    <row r="244" spans="1:14">
      <c r="A244" s="360" t="s">
        <v>343</v>
      </c>
      <c r="B244" s="360">
        <v>42883</v>
      </c>
      <c r="C244" s="360">
        <v>21361</v>
      </c>
      <c r="D244" s="361">
        <v>21522</v>
      </c>
      <c r="E244" s="361">
        <v>21560</v>
      </c>
      <c r="F244" s="362"/>
      <c r="G244" s="360">
        <v>3661</v>
      </c>
      <c r="H244" s="360">
        <v>30534</v>
      </c>
      <c r="I244" s="360"/>
      <c r="J244" s="360"/>
      <c r="K244" s="360"/>
      <c r="L244" s="360"/>
      <c r="M244" s="363">
        <v>55245</v>
      </c>
      <c r="N244" s="361">
        <v>1288</v>
      </c>
    </row>
    <row r="245" spans="1:14">
      <c r="A245" s="360" t="s">
        <v>344</v>
      </c>
      <c r="B245" s="360">
        <v>36218</v>
      </c>
      <c r="C245" s="360">
        <v>36256</v>
      </c>
      <c r="D245" s="361">
        <v>-38</v>
      </c>
      <c r="E245" s="361">
        <v>-332</v>
      </c>
      <c r="F245" s="362"/>
      <c r="G245" s="360">
        <v>4389</v>
      </c>
      <c r="H245" s="360">
        <v>10126</v>
      </c>
      <c r="I245" s="360"/>
      <c r="J245" s="360"/>
      <c r="K245" s="360"/>
      <c r="L245" s="360"/>
      <c r="M245" s="363">
        <v>53957</v>
      </c>
      <c r="N245" s="361">
        <v>-54</v>
      </c>
    </row>
    <row r="246" spans="1:14">
      <c r="A246" s="360" t="s">
        <v>345</v>
      </c>
      <c r="B246" s="360">
        <v>37663</v>
      </c>
      <c r="C246" s="360">
        <v>37369</v>
      </c>
      <c r="D246" s="361">
        <v>294</v>
      </c>
      <c r="E246" s="361">
        <v>978</v>
      </c>
      <c r="F246" s="362"/>
      <c r="G246" s="360">
        <v>4676</v>
      </c>
      <c r="H246" s="360">
        <v>11239</v>
      </c>
      <c r="I246" s="360"/>
      <c r="J246" s="360"/>
      <c r="K246" s="360"/>
      <c r="L246" s="360"/>
      <c r="M246" s="363">
        <v>54011</v>
      </c>
      <c r="N246" s="361">
        <v>4768</v>
      </c>
    </row>
    <row r="247" spans="1:14">
      <c r="A247" s="360" t="s">
        <v>346</v>
      </c>
      <c r="B247" s="360">
        <v>33442</v>
      </c>
      <c r="C247" s="360">
        <v>34126</v>
      </c>
      <c r="D247" s="361">
        <v>-684</v>
      </c>
      <c r="E247" s="361">
        <v>-367</v>
      </c>
      <c r="F247" s="362"/>
      <c r="G247" s="360">
        <v>5171</v>
      </c>
      <c r="H247" s="360">
        <v>10038</v>
      </c>
      <c r="I247" s="360"/>
      <c r="J247" s="360"/>
      <c r="K247" s="360"/>
      <c r="L247" s="360"/>
      <c r="M247" s="363">
        <v>49243</v>
      </c>
      <c r="N247" s="361">
        <v>1749</v>
      </c>
    </row>
    <row r="248" spans="1:14">
      <c r="A248" s="360" t="s">
        <v>347</v>
      </c>
      <c r="B248" s="360">
        <v>32292</v>
      </c>
      <c r="C248" s="360">
        <v>32609</v>
      </c>
      <c r="D248" s="361">
        <v>-317</v>
      </c>
      <c r="E248" s="361">
        <v>18</v>
      </c>
      <c r="F248" s="362"/>
      <c r="G248" s="360">
        <v>4784</v>
      </c>
      <c r="H248" s="360">
        <v>9722</v>
      </c>
      <c r="I248" s="360"/>
      <c r="J248" s="360"/>
      <c r="K248" s="360"/>
      <c r="L248" s="360"/>
      <c r="M248" s="363">
        <v>47494</v>
      </c>
      <c r="N248" s="361">
        <v>-3038</v>
      </c>
    </row>
    <row r="249" spans="1:14">
      <c r="A249" s="360" t="s">
        <v>348</v>
      </c>
      <c r="B249" s="360">
        <v>34719</v>
      </c>
      <c r="C249" s="360">
        <v>35054</v>
      </c>
      <c r="D249" s="361">
        <v>-335</v>
      </c>
      <c r="E249" s="361">
        <v>1362</v>
      </c>
      <c r="F249" s="362"/>
      <c r="G249" s="360">
        <v>4394</v>
      </c>
      <c r="H249" s="360">
        <v>8958</v>
      </c>
      <c r="I249" s="360"/>
      <c r="J249" s="360"/>
      <c r="K249" s="360"/>
      <c r="L249" s="360"/>
      <c r="M249" s="363">
        <v>50532</v>
      </c>
      <c r="N249" s="361">
        <v>-9318</v>
      </c>
    </row>
    <row r="250" spans="1:14">
      <c r="A250" s="360" t="s">
        <v>349</v>
      </c>
      <c r="B250" s="360">
        <v>41459</v>
      </c>
      <c r="C250" s="360">
        <v>43156</v>
      </c>
      <c r="D250" s="361">
        <v>-1697</v>
      </c>
      <c r="E250" s="361">
        <v>-1361</v>
      </c>
      <c r="F250" s="362"/>
      <c r="G250" s="360">
        <v>4651</v>
      </c>
      <c r="H250" s="360">
        <v>9966</v>
      </c>
      <c r="I250" s="360"/>
      <c r="J250" s="360"/>
      <c r="K250" s="360"/>
      <c r="L250" s="360"/>
      <c r="M250" s="363">
        <v>59850</v>
      </c>
      <c r="N250" s="361">
        <v>6865</v>
      </c>
    </row>
    <row r="251" spans="1:14">
      <c r="A251" s="360" t="s">
        <v>350</v>
      </c>
      <c r="B251" s="360">
        <v>36651</v>
      </c>
      <c r="C251" s="360">
        <v>36987</v>
      </c>
      <c r="D251" s="361">
        <v>-336</v>
      </c>
      <c r="E251" s="361">
        <v>1283</v>
      </c>
      <c r="F251" s="362"/>
      <c r="G251" s="360">
        <v>5095</v>
      </c>
      <c r="H251" s="360">
        <v>11113</v>
      </c>
      <c r="I251" s="360"/>
      <c r="J251" s="360"/>
      <c r="K251" s="360"/>
      <c r="L251" s="360"/>
      <c r="M251" s="363">
        <v>52985</v>
      </c>
      <c r="N251" s="361">
        <v>2725</v>
      </c>
    </row>
    <row r="252" spans="1:14">
      <c r="A252" s="360" t="s">
        <v>351</v>
      </c>
      <c r="B252" s="360">
        <v>34026</v>
      </c>
      <c r="C252" s="360">
        <v>35645</v>
      </c>
      <c r="D252" s="361">
        <v>-1619</v>
      </c>
      <c r="E252" s="361">
        <v>-1085</v>
      </c>
      <c r="F252" s="362"/>
      <c r="G252" s="360">
        <v>5218</v>
      </c>
      <c r="H252" s="360">
        <v>10036</v>
      </c>
      <c r="I252" s="360"/>
      <c r="J252" s="360"/>
      <c r="K252" s="360"/>
      <c r="L252" s="360"/>
      <c r="M252" s="363">
        <v>50260</v>
      </c>
      <c r="N252" s="361">
        <v>-2128</v>
      </c>
    </row>
    <row r="253" spans="1:14">
      <c r="A253" s="360" t="s">
        <v>352</v>
      </c>
      <c r="B253" s="360">
        <v>36724</v>
      </c>
      <c r="C253" s="360">
        <v>37258</v>
      </c>
      <c r="D253" s="361">
        <v>-534</v>
      </c>
      <c r="E253" s="361">
        <v>-1123</v>
      </c>
      <c r="F253" s="362"/>
      <c r="G253" s="360">
        <v>5552</v>
      </c>
      <c r="H253" s="360">
        <v>10313</v>
      </c>
      <c r="I253" s="360"/>
      <c r="J253" s="360"/>
      <c r="K253" s="360"/>
      <c r="L253" s="360"/>
      <c r="M253" s="363">
        <v>52388</v>
      </c>
      <c r="N253" s="361">
        <v>1400</v>
      </c>
    </row>
    <row r="254" spans="1:14">
      <c r="A254" s="360" t="s">
        <v>353</v>
      </c>
      <c r="B254" s="360">
        <v>33471</v>
      </c>
      <c r="C254" s="360">
        <v>32882</v>
      </c>
      <c r="D254" s="361">
        <v>589</v>
      </c>
      <c r="E254" s="361">
        <v>10642</v>
      </c>
      <c r="F254" s="362"/>
      <c r="G254" s="360">
        <v>4975</v>
      </c>
      <c r="H254" s="360">
        <v>12556</v>
      </c>
      <c r="I254" s="360"/>
      <c r="J254" s="360"/>
      <c r="K254" s="360"/>
      <c r="L254" s="360"/>
      <c r="M254" s="363">
        <v>50988</v>
      </c>
      <c r="N254" s="361">
        <v>-1163</v>
      </c>
    </row>
    <row r="255" spans="1:14">
      <c r="A255" s="360" t="s">
        <v>354</v>
      </c>
      <c r="B255" s="360">
        <v>32765</v>
      </c>
      <c r="C255" s="360">
        <v>42818</v>
      </c>
      <c r="D255" s="361">
        <v>-10053</v>
      </c>
      <c r="E255" s="361">
        <v>890</v>
      </c>
      <c r="F255" s="362"/>
      <c r="G255" s="360">
        <v>7833</v>
      </c>
      <c r="H255" s="360">
        <v>4166</v>
      </c>
      <c r="I255" s="360"/>
      <c r="J255" s="360"/>
      <c r="K255" s="360"/>
      <c r="L255" s="360"/>
      <c r="M255" s="363">
        <v>52151</v>
      </c>
      <c r="N255" s="361">
        <v>1758</v>
      </c>
    </row>
    <row r="256" spans="1:14">
      <c r="A256" s="360" t="s">
        <v>355</v>
      </c>
      <c r="B256" s="360">
        <v>31654</v>
      </c>
      <c r="C256" s="360">
        <v>42597</v>
      </c>
      <c r="D256" s="361">
        <v>-10943</v>
      </c>
      <c r="E256" s="361">
        <v>1227</v>
      </c>
      <c r="F256" s="362"/>
      <c r="G256" s="360">
        <v>7802</v>
      </c>
      <c r="H256" s="360">
        <v>2632</v>
      </c>
      <c r="I256" s="360"/>
      <c r="J256" s="360"/>
      <c r="K256" s="360"/>
      <c r="L256" s="360"/>
      <c r="M256" s="363">
        <v>50393</v>
      </c>
      <c r="N256" s="361">
        <v>-1305</v>
      </c>
    </row>
    <row r="257" spans="1:14">
      <c r="A257" s="360" t="s">
        <v>356</v>
      </c>
      <c r="B257" s="360">
        <v>31687</v>
      </c>
      <c r="C257" s="360">
        <v>43857</v>
      </c>
      <c r="D257" s="361">
        <v>-12170</v>
      </c>
      <c r="E257" s="361">
        <v>-11992</v>
      </c>
      <c r="F257" s="362"/>
      <c r="G257" s="360">
        <v>9136</v>
      </c>
      <c r="H257" s="360">
        <v>2117</v>
      </c>
      <c r="I257" s="360"/>
      <c r="J257" s="360"/>
      <c r="K257" s="360"/>
      <c r="L257" s="360"/>
      <c r="M257" s="363">
        <v>51698</v>
      </c>
      <c r="N257" s="361">
        <v>-6306</v>
      </c>
    </row>
    <row r="258" spans="1:14">
      <c r="A258" s="360" t="s">
        <v>357</v>
      </c>
      <c r="B258" s="360">
        <v>41083</v>
      </c>
      <c r="C258" s="360">
        <v>41261</v>
      </c>
      <c r="D258" s="361">
        <v>-178</v>
      </c>
      <c r="E258" s="361">
        <v>303</v>
      </c>
      <c r="F258" s="362"/>
      <c r="G258" s="360">
        <v>6108</v>
      </c>
      <c r="H258" s="360">
        <v>11130</v>
      </c>
      <c r="I258" s="360"/>
      <c r="J258" s="360"/>
      <c r="K258" s="360"/>
      <c r="L258" s="360"/>
      <c r="M258" s="363">
        <v>58004</v>
      </c>
      <c r="N258" s="361">
        <v>5452</v>
      </c>
    </row>
    <row r="259" spans="1:14">
      <c r="A259" s="360" t="s">
        <v>358</v>
      </c>
      <c r="B259" s="360">
        <v>34864</v>
      </c>
      <c r="C259" s="360">
        <v>35345</v>
      </c>
      <c r="D259" s="361">
        <v>-481</v>
      </c>
      <c r="E259" s="361">
        <v>-462</v>
      </c>
      <c r="F259" s="362"/>
      <c r="G259" s="360">
        <v>5793</v>
      </c>
      <c r="H259" s="360">
        <v>11436</v>
      </c>
      <c r="I259" s="360"/>
      <c r="J259" s="360"/>
      <c r="K259" s="360"/>
      <c r="L259" s="360"/>
      <c r="M259" s="363">
        <v>52552</v>
      </c>
      <c r="N259" s="361">
        <v>2741</v>
      </c>
    </row>
    <row r="260" spans="1:14">
      <c r="A260" s="360" t="s">
        <v>359</v>
      </c>
      <c r="B260" s="360">
        <v>32921</v>
      </c>
      <c r="C260" s="360">
        <v>32940</v>
      </c>
      <c r="D260" s="361">
        <v>-19</v>
      </c>
      <c r="E260" s="361">
        <v>-2637</v>
      </c>
      <c r="F260" s="362"/>
      <c r="G260" s="360">
        <v>5866</v>
      </c>
      <c r="H260" s="360">
        <v>12465</v>
      </c>
      <c r="I260" s="360"/>
      <c r="J260" s="360"/>
      <c r="K260" s="360"/>
      <c r="L260" s="360"/>
      <c r="M260" s="363">
        <v>49811</v>
      </c>
      <c r="N260" s="361">
        <v>182</v>
      </c>
    </row>
    <row r="261" spans="1:14">
      <c r="A261" s="360" t="s">
        <v>360</v>
      </c>
      <c r="B261" s="360">
        <v>32461</v>
      </c>
      <c r="C261" s="360">
        <v>29843</v>
      </c>
      <c r="D261" s="361">
        <v>2618</v>
      </c>
      <c r="E261" s="361">
        <v>-4000</v>
      </c>
      <c r="F261" s="362"/>
      <c r="G261" s="360">
        <v>5790</v>
      </c>
      <c r="H261" s="360">
        <v>15302</v>
      </c>
      <c r="I261" s="360"/>
      <c r="J261" s="360"/>
      <c r="K261" s="360"/>
      <c r="L261" s="360"/>
      <c r="M261" s="363">
        <v>49629</v>
      </c>
      <c r="N261" s="361">
        <v>2440</v>
      </c>
    </row>
    <row r="262" spans="1:14">
      <c r="A262" s="360" t="s">
        <v>361</v>
      </c>
      <c r="B262" s="360">
        <v>30980</v>
      </c>
      <c r="C262" s="360">
        <v>24362</v>
      </c>
      <c r="D262" s="361">
        <v>6618</v>
      </c>
      <c r="E262" s="361">
        <v>1529</v>
      </c>
      <c r="F262" s="362"/>
      <c r="G262" s="360">
        <v>5917</v>
      </c>
      <c r="H262" s="360">
        <v>19268</v>
      </c>
      <c r="I262" s="360"/>
      <c r="J262" s="360"/>
      <c r="K262" s="360"/>
      <c r="L262" s="360"/>
      <c r="M262" s="363">
        <v>47189</v>
      </c>
      <c r="N262" s="361">
        <v>-425</v>
      </c>
    </row>
    <row r="263" spans="1:14">
      <c r="A263" s="360" t="s">
        <v>362</v>
      </c>
      <c r="B263" s="360">
        <v>31164</v>
      </c>
      <c r="C263" s="360">
        <v>26075</v>
      </c>
      <c r="D263" s="361">
        <v>5089</v>
      </c>
      <c r="E263" s="361">
        <v>1099</v>
      </c>
      <c r="F263" s="362"/>
      <c r="G263" s="360">
        <v>6863</v>
      </c>
      <c r="H263" s="360">
        <v>18776</v>
      </c>
      <c r="I263" s="360"/>
      <c r="J263" s="360"/>
      <c r="K263" s="360"/>
      <c r="L263" s="360"/>
      <c r="M263" s="363">
        <v>47614</v>
      </c>
      <c r="N263" s="361">
        <v>-1230</v>
      </c>
    </row>
    <row r="264" spans="1:14">
      <c r="A264" s="360" t="s">
        <v>363</v>
      </c>
      <c r="B264" s="360">
        <v>32594</v>
      </c>
      <c r="C264" s="360">
        <v>28604</v>
      </c>
      <c r="D264" s="361">
        <v>3990</v>
      </c>
      <c r="E264" s="361">
        <v>-251</v>
      </c>
      <c r="F264" s="362"/>
      <c r="G264" s="360">
        <v>5938</v>
      </c>
      <c r="H264" s="360">
        <v>16396</v>
      </c>
      <c r="I264" s="360"/>
      <c r="J264" s="360"/>
      <c r="K264" s="360"/>
      <c r="L264" s="360"/>
      <c r="M264" s="363">
        <v>48844</v>
      </c>
      <c r="N264" s="361">
        <v>-924</v>
      </c>
    </row>
    <row r="265" spans="1:14">
      <c r="A265" s="360" t="s">
        <v>364</v>
      </c>
      <c r="B265" s="360">
        <v>32336</v>
      </c>
      <c r="C265" s="360">
        <v>28095</v>
      </c>
      <c r="D265" s="361">
        <v>4241</v>
      </c>
      <c r="E265" s="361">
        <v>666</v>
      </c>
      <c r="F265" s="362"/>
      <c r="G265" s="360">
        <v>6692</v>
      </c>
      <c r="H265" s="360">
        <v>18440</v>
      </c>
      <c r="I265" s="360"/>
      <c r="J265" s="360"/>
      <c r="K265" s="360"/>
      <c r="L265" s="360"/>
      <c r="M265" s="363">
        <v>49768</v>
      </c>
      <c r="N265" s="361">
        <v>6841</v>
      </c>
    </row>
    <row r="266" spans="1:14">
      <c r="A266" s="360" t="s">
        <v>365</v>
      </c>
      <c r="B266" s="360">
        <v>27865</v>
      </c>
      <c r="C266" s="360">
        <v>24290</v>
      </c>
      <c r="D266" s="361">
        <v>3575</v>
      </c>
      <c r="E266" s="361">
        <v>5939</v>
      </c>
      <c r="F266" s="362"/>
      <c r="G266" s="360">
        <v>6545</v>
      </c>
      <c r="H266" s="360">
        <v>15480</v>
      </c>
      <c r="I266" s="360"/>
      <c r="J266" s="360"/>
      <c r="K266" s="360"/>
      <c r="L266" s="360"/>
      <c r="M266" s="363">
        <v>43935</v>
      </c>
      <c r="N266" s="361">
        <v>-3723</v>
      </c>
    </row>
    <row r="267" spans="1:14">
      <c r="A267" s="360" t="s">
        <v>366</v>
      </c>
      <c r="B267" s="360">
        <v>29161</v>
      </c>
      <c r="C267" s="360">
        <v>31525</v>
      </c>
      <c r="D267" s="361">
        <v>-2364</v>
      </c>
      <c r="E267" s="361">
        <v>1584</v>
      </c>
      <c r="F267" s="362"/>
      <c r="G267" s="360">
        <v>7161</v>
      </c>
      <c r="H267" s="360">
        <v>11283</v>
      </c>
      <c r="I267" s="360"/>
      <c r="J267" s="360"/>
      <c r="K267" s="360"/>
      <c r="L267" s="360"/>
      <c r="M267" s="363">
        <v>46642</v>
      </c>
      <c r="N267" s="361">
        <v>2998</v>
      </c>
    </row>
    <row r="268" spans="1:14">
      <c r="A268" s="360" t="s">
        <v>42</v>
      </c>
      <c r="B268" s="360">
        <v>27644</v>
      </c>
      <c r="C268" s="360">
        <v>31592</v>
      </c>
      <c r="D268" s="361">
        <v>-3948</v>
      </c>
      <c r="E268" s="361">
        <v>397</v>
      </c>
      <c r="F268" s="362"/>
      <c r="G268" s="360">
        <v>7776</v>
      </c>
      <c r="H268" s="360">
        <v>7795</v>
      </c>
      <c r="I268" s="360"/>
      <c r="J268" s="360"/>
      <c r="K268" s="360"/>
      <c r="L268" s="360"/>
      <c r="M268" s="363">
        <v>43644</v>
      </c>
      <c r="N268" s="361">
        <v>37</v>
      </c>
    </row>
    <row r="269" spans="1:14">
      <c r="A269" s="360" t="s">
        <v>43</v>
      </c>
      <c r="B269" s="360">
        <v>28425</v>
      </c>
      <c r="C269" s="360">
        <v>32770</v>
      </c>
      <c r="D269" s="361">
        <v>-4345</v>
      </c>
      <c r="E269" s="361">
        <v>1483</v>
      </c>
      <c r="F269" s="362"/>
      <c r="G269" s="360">
        <v>6468</v>
      </c>
      <c r="H269" s="360">
        <v>6440</v>
      </c>
      <c r="I269" s="360"/>
      <c r="J269" s="360"/>
      <c r="K269" s="360"/>
      <c r="L269" s="360"/>
      <c r="M269" s="363">
        <v>43607</v>
      </c>
      <c r="N269" s="361">
        <v>4285</v>
      </c>
    </row>
    <row r="270" spans="1:14">
      <c r="A270" s="360" t="s">
        <v>44</v>
      </c>
      <c r="B270" s="360">
        <v>25727</v>
      </c>
      <c r="C270" s="360">
        <v>31555</v>
      </c>
      <c r="D270" s="361">
        <v>-5828</v>
      </c>
      <c r="E270" s="361">
        <v>-13009</v>
      </c>
      <c r="F270" s="362"/>
      <c r="G270" s="360">
        <v>6065</v>
      </c>
      <c r="H270" s="360">
        <v>3686</v>
      </c>
      <c r="I270" s="360"/>
      <c r="J270" s="360"/>
      <c r="K270" s="360"/>
      <c r="L270" s="360"/>
      <c r="M270" s="363">
        <v>39322</v>
      </c>
      <c r="N270" s="361">
        <v>-9748</v>
      </c>
    </row>
    <row r="271" spans="1:14">
      <c r="A271" s="360" t="s">
        <v>45</v>
      </c>
      <c r="B271" s="360">
        <v>34708</v>
      </c>
      <c r="C271" s="360">
        <v>27527</v>
      </c>
      <c r="D271" s="361">
        <v>7181</v>
      </c>
      <c r="E271" s="361">
        <v>-4382</v>
      </c>
      <c r="F271" s="362"/>
      <c r="G271" s="360">
        <v>5488</v>
      </c>
      <c r="H271" s="360">
        <v>16407</v>
      </c>
      <c r="I271" s="360"/>
      <c r="J271" s="360"/>
      <c r="K271" s="360"/>
      <c r="L271" s="360"/>
      <c r="M271" s="363">
        <v>49070</v>
      </c>
      <c r="N271" s="361">
        <v>2897</v>
      </c>
    </row>
    <row r="272" spans="1:14">
      <c r="A272" s="360" t="s">
        <v>367</v>
      </c>
      <c r="B272" s="360">
        <v>31815</v>
      </c>
      <c r="C272" s="360">
        <v>20252</v>
      </c>
      <c r="D272" s="361">
        <v>11563</v>
      </c>
      <c r="E272" s="361">
        <v>-4414</v>
      </c>
      <c r="F272" s="362"/>
      <c r="G272" s="360">
        <v>4870</v>
      </c>
      <c r="H272" s="360">
        <v>21913</v>
      </c>
      <c r="I272" s="360"/>
      <c r="J272" s="360"/>
      <c r="K272" s="360"/>
      <c r="L272" s="360"/>
      <c r="M272" s="363">
        <v>46173</v>
      </c>
      <c r="N272" s="361">
        <v>3296</v>
      </c>
    </row>
    <row r="273" spans="1:14">
      <c r="A273" s="360" t="s">
        <v>46</v>
      </c>
      <c r="B273" s="360">
        <v>31678</v>
      </c>
      <c r="C273" s="360">
        <v>15701</v>
      </c>
      <c r="D273" s="361">
        <v>15977</v>
      </c>
      <c r="E273" s="361">
        <v>879</v>
      </c>
      <c r="F273" s="362"/>
      <c r="G273" s="360">
        <v>2948</v>
      </c>
      <c r="H273" s="360">
        <v>23884</v>
      </c>
      <c r="I273" s="360"/>
      <c r="J273" s="360"/>
      <c r="K273" s="360"/>
      <c r="L273" s="360"/>
      <c r="M273" s="363">
        <v>42877</v>
      </c>
      <c r="N273" s="361">
        <v>-362</v>
      </c>
    </row>
    <row r="274" spans="1:14">
      <c r="A274" s="360" t="s">
        <v>47</v>
      </c>
      <c r="B274" s="360">
        <v>31688</v>
      </c>
      <c r="C274" s="360">
        <v>16590</v>
      </c>
      <c r="D274" s="361">
        <v>15098</v>
      </c>
      <c r="E274" s="361">
        <v>850</v>
      </c>
      <c r="F274" s="362"/>
      <c r="G274" s="360">
        <v>3621</v>
      </c>
      <c r="H274" s="360">
        <v>23412</v>
      </c>
      <c r="I274" s="360"/>
      <c r="J274" s="360"/>
      <c r="K274" s="360"/>
      <c r="L274" s="360"/>
      <c r="M274" s="363">
        <v>43239</v>
      </c>
      <c r="N274" s="361">
        <v>1888</v>
      </c>
    </row>
    <row r="275" spans="1:14">
      <c r="A275" s="360" t="s">
        <v>48</v>
      </c>
      <c r="B275" s="360">
        <v>30278</v>
      </c>
      <c r="C275" s="360">
        <v>16030</v>
      </c>
      <c r="D275" s="361">
        <v>14248</v>
      </c>
      <c r="E275" s="361">
        <v>6319</v>
      </c>
      <c r="F275" s="362"/>
      <c r="G275" s="360">
        <v>2752</v>
      </c>
      <c r="H275" s="360">
        <v>21908</v>
      </c>
      <c r="I275" s="360"/>
      <c r="J275" s="360"/>
      <c r="K275" s="360"/>
      <c r="L275" s="360"/>
      <c r="M275" s="363">
        <v>41351</v>
      </c>
      <c r="N275" s="361">
        <v>-2455</v>
      </c>
    </row>
    <row r="276" spans="1:14">
      <c r="A276" s="360" t="s">
        <v>368</v>
      </c>
      <c r="B276" s="360">
        <v>32241</v>
      </c>
      <c r="C276" s="360">
        <v>24312</v>
      </c>
      <c r="D276" s="361">
        <v>7929</v>
      </c>
      <c r="E276" s="361">
        <v>6305</v>
      </c>
      <c r="F276" s="362"/>
      <c r="G276" s="360">
        <v>3759</v>
      </c>
      <c r="H276" s="360">
        <v>15341</v>
      </c>
      <c r="I276" s="360"/>
      <c r="J276" s="360"/>
      <c r="K276" s="360"/>
      <c r="L276" s="360"/>
      <c r="M276" s="363">
        <v>43806</v>
      </c>
      <c r="N276" s="361">
        <v>-8140</v>
      </c>
    </row>
    <row r="277" spans="1:14">
      <c r="A277" s="360" t="s">
        <v>49</v>
      </c>
      <c r="B277" s="360">
        <v>36593</v>
      </c>
      <c r="C277" s="360">
        <v>34969</v>
      </c>
      <c r="D277" s="361">
        <v>1624</v>
      </c>
      <c r="E277" s="361">
        <v>-1376</v>
      </c>
      <c r="F277" s="362"/>
      <c r="G277" s="360">
        <v>6604</v>
      </c>
      <c r="H277" s="360">
        <v>12206</v>
      </c>
      <c r="I277" s="360"/>
      <c r="J277" s="360"/>
      <c r="K277" s="360"/>
      <c r="L277" s="360"/>
      <c r="M277" s="363">
        <v>51946</v>
      </c>
      <c r="N277" s="361">
        <v>-2260</v>
      </c>
    </row>
    <row r="278" spans="1:14">
      <c r="A278" s="360" t="s">
        <v>50</v>
      </c>
      <c r="B278" s="360">
        <v>38918</v>
      </c>
      <c r="C278" s="360">
        <v>35918</v>
      </c>
      <c r="D278" s="361">
        <v>3000</v>
      </c>
      <c r="E278" s="361">
        <v>1680</v>
      </c>
      <c r="F278" s="362"/>
      <c r="G278" s="360">
        <v>6827</v>
      </c>
      <c r="H278" s="360">
        <v>13581</v>
      </c>
      <c r="I278" s="360"/>
      <c r="J278" s="360"/>
      <c r="K278" s="360"/>
      <c r="L278" s="360"/>
      <c r="M278" s="363">
        <v>54206</v>
      </c>
      <c r="N278" s="361">
        <v>3989</v>
      </c>
    </row>
    <row r="279" spans="1:14">
      <c r="A279" s="360" t="s">
        <v>51</v>
      </c>
      <c r="B279" s="360">
        <v>33958</v>
      </c>
      <c r="C279" s="360">
        <v>32638</v>
      </c>
      <c r="D279" s="361">
        <v>1320</v>
      </c>
      <c r="E279" s="361">
        <v>1477</v>
      </c>
      <c r="F279" s="362"/>
      <c r="G279" s="360">
        <v>7181</v>
      </c>
      <c r="H279" s="360">
        <v>12901</v>
      </c>
      <c r="I279" s="360"/>
      <c r="J279" s="360"/>
      <c r="K279" s="360"/>
      <c r="L279" s="360"/>
      <c r="M279" s="363">
        <v>50217</v>
      </c>
      <c r="N279" s="361">
        <v>-9138</v>
      </c>
    </row>
    <row r="280" spans="1:14">
      <c r="A280" s="360" t="s">
        <v>369</v>
      </c>
      <c r="B280" s="360">
        <v>40103</v>
      </c>
      <c r="C280" s="360">
        <v>40260</v>
      </c>
      <c r="D280" s="361">
        <v>-157</v>
      </c>
      <c r="E280" s="361">
        <v>-2342</v>
      </c>
      <c r="F280" s="362"/>
      <c r="G280" s="360">
        <v>9587</v>
      </c>
      <c r="H280" s="360">
        <v>13796</v>
      </c>
      <c r="I280" s="360"/>
      <c r="J280" s="360"/>
      <c r="K280" s="360"/>
      <c r="L280" s="360"/>
      <c r="M280" s="363">
        <v>59355</v>
      </c>
      <c r="N280" s="361">
        <v>5561</v>
      </c>
    </row>
    <row r="281" spans="1:14">
      <c r="A281" s="360" t="s">
        <v>370</v>
      </c>
      <c r="B281" s="360">
        <v>36795</v>
      </c>
      <c r="C281" s="360">
        <v>34610</v>
      </c>
      <c r="D281" s="361">
        <v>2185</v>
      </c>
      <c r="E281" s="361">
        <v>-1864</v>
      </c>
      <c r="F281" s="362"/>
      <c r="G281" s="360">
        <v>7822</v>
      </c>
      <c r="H281" s="360">
        <v>13841</v>
      </c>
      <c r="I281" s="360"/>
      <c r="J281" s="360"/>
      <c r="K281" s="360"/>
      <c r="L281" s="360"/>
      <c r="M281" s="363">
        <v>53794</v>
      </c>
      <c r="N281" s="361">
        <v>719</v>
      </c>
    </row>
    <row r="282" spans="1:14">
      <c r="A282" s="360" t="s">
        <v>371</v>
      </c>
      <c r="B282" s="360">
        <v>37862</v>
      </c>
      <c r="C282" s="360">
        <v>33813</v>
      </c>
      <c r="D282" s="361">
        <v>4049</v>
      </c>
      <c r="E282" s="361">
        <v>-17849</v>
      </c>
      <c r="F282" s="362"/>
      <c r="G282" s="360">
        <v>6843</v>
      </c>
      <c r="H282" s="360">
        <v>15203</v>
      </c>
      <c r="I282" s="360"/>
      <c r="J282" s="360"/>
      <c r="K282" s="360"/>
      <c r="L282" s="360"/>
      <c r="M282" s="363">
        <v>53075</v>
      </c>
      <c r="N282" s="361">
        <v>-15163</v>
      </c>
    </row>
    <row r="283" spans="1:14">
      <c r="A283" s="360" t="s">
        <v>372</v>
      </c>
      <c r="B283" s="360">
        <v>44826</v>
      </c>
      <c r="C283" s="360">
        <v>22928</v>
      </c>
      <c r="D283" s="361">
        <v>21898</v>
      </c>
      <c r="E283" s="361">
        <v>698</v>
      </c>
      <c r="F283" s="362"/>
      <c r="G283" s="360">
        <v>12220</v>
      </c>
      <c r="H283" s="360">
        <v>40713</v>
      </c>
      <c r="I283" s="360"/>
      <c r="J283" s="360"/>
      <c r="K283" s="360"/>
      <c r="L283" s="360"/>
      <c r="M283" s="363">
        <v>68238</v>
      </c>
      <c r="N283" s="361">
        <v>-2413</v>
      </c>
    </row>
    <row r="284" spans="1:14">
      <c r="A284" s="360" t="s">
        <v>373</v>
      </c>
      <c r="B284" s="360">
        <v>43056</v>
      </c>
      <c r="C284" s="360">
        <v>21856</v>
      </c>
      <c r="D284" s="361">
        <v>21200</v>
      </c>
      <c r="E284" s="361">
        <v>9052</v>
      </c>
      <c r="F284" s="362"/>
      <c r="G284" s="360">
        <v>12239</v>
      </c>
      <c r="H284" s="360">
        <v>40669</v>
      </c>
      <c r="I284" s="360"/>
      <c r="J284" s="360"/>
      <c r="K284" s="360"/>
      <c r="L284" s="360"/>
      <c r="M284" s="363">
        <v>70651</v>
      </c>
      <c r="N284" s="361">
        <v>3184</v>
      </c>
    </row>
    <row r="285" spans="1:14">
      <c r="A285" s="360" t="s">
        <v>374</v>
      </c>
      <c r="B285" s="360">
        <v>42118</v>
      </c>
      <c r="C285" s="360">
        <v>29970</v>
      </c>
      <c r="D285" s="361">
        <v>12148</v>
      </c>
      <c r="E285" s="361">
        <v>439</v>
      </c>
      <c r="F285" s="362"/>
      <c r="G285" s="360">
        <v>12727</v>
      </c>
      <c r="H285" s="360">
        <v>32780</v>
      </c>
      <c r="I285" s="360"/>
      <c r="J285" s="360"/>
      <c r="K285" s="360"/>
      <c r="L285" s="360"/>
      <c r="M285" s="363">
        <v>67467</v>
      </c>
      <c r="N285" s="361">
        <v>-6463</v>
      </c>
    </row>
    <row r="286" spans="1:14">
      <c r="A286" s="360" t="s">
        <v>375</v>
      </c>
      <c r="B286" s="360">
        <v>49100</v>
      </c>
      <c r="C286" s="360">
        <v>37391</v>
      </c>
      <c r="D286" s="361">
        <v>11709</v>
      </c>
      <c r="E286" s="361">
        <v>-649</v>
      </c>
      <c r="F286" s="362"/>
      <c r="G286" s="360">
        <v>13865</v>
      </c>
      <c r="H286" s="360">
        <v>31562</v>
      </c>
      <c r="I286" s="360"/>
      <c r="J286" s="360"/>
      <c r="K286" s="360"/>
      <c r="L286" s="360"/>
      <c r="M286" s="363">
        <v>73930</v>
      </c>
      <c r="N286" s="361">
        <v>-1294</v>
      </c>
    </row>
    <row r="287" spans="1:14">
      <c r="A287" s="360" t="s">
        <v>376</v>
      </c>
      <c r="B287" s="360">
        <v>50429</v>
      </c>
      <c r="C287" s="360">
        <v>38071</v>
      </c>
      <c r="D287" s="361">
        <v>12358</v>
      </c>
      <c r="E287" s="361">
        <v>-3312</v>
      </c>
      <c r="F287" s="362"/>
      <c r="G287" s="360">
        <v>13924</v>
      </c>
      <c r="H287" s="360">
        <v>32190</v>
      </c>
      <c r="I287" s="360"/>
      <c r="J287" s="360"/>
      <c r="K287" s="360"/>
      <c r="L287" s="360"/>
      <c r="M287" s="363">
        <v>75224</v>
      </c>
      <c r="N287" s="361">
        <v>1030</v>
      </c>
    </row>
    <row r="288" spans="1:14">
      <c r="A288" s="360" t="s">
        <v>377</v>
      </c>
      <c r="B288" s="360">
        <v>49791</v>
      </c>
      <c r="C288" s="360">
        <v>34121</v>
      </c>
      <c r="D288" s="361">
        <v>15670</v>
      </c>
      <c r="E288" s="361">
        <v>-9520</v>
      </c>
      <c r="F288" s="362"/>
      <c r="G288" s="360">
        <v>13683</v>
      </c>
      <c r="H288" s="360">
        <v>35571</v>
      </c>
      <c r="I288" s="360"/>
      <c r="J288" s="360"/>
      <c r="K288" s="360"/>
      <c r="L288" s="360"/>
      <c r="M288" s="363">
        <v>74194</v>
      </c>
      <c r="N288" s="361">
        <v>6853</v>
      </c>
    </row>
    <row r="289" spans="1:14">
      <c r="A289" s="360" t="s">
        <v>378</v>
      </c>
      <c r="B289" s="360">
        <v>49921</v>
      </c>
      <c r="C289" s="360">
        <v>24731</v>
      </c>
      <c r="D289" s="361">
        <v>25190</v>
      </c>
      <c r="E289" s="361">
        <v>-1</v>
      </c>
      <c r="F289" s="362"/>
      <c r="G289" s="360">
        <v>7502</v>
      </c>
      <c r="H289" s="360">
        <v>38976</v>
      </c>
      <c r="I289" s="360"/>
      <c r="J289" s="360"/>
      <c r="K289" s="360"/>
      <c r="L289" s="360"/>
      <c r="M289" s="363">
        <v>67341</v>
      </c>
      <c r="N289" s="361">
        <v>3830</v>
      </c>
    </row>
    <row r="290" spans="1:14">
      <c r="A290" s="360" t="s">
        <v>379</v>
      </c>
      <c r="B290" s="360">
        <v>45347</v>
      </c>
      <c r="C290" s="360">
        <v>20156</v>
      </c>
      <c r="D290" s="361">
        <v>25191</v>
      </c>
      <c r="E290" s="361">
        <v>-2971</v>
      </c>
      <c r="F290" s="362"/>
      <c r="G290" s="360">
        <v>6930</v>
      </c>
      <c r="H290" s="360">
        <v>39475</v>
      </c>
      <c r="I290" s="360"/>
      <c r="J290" s="360"/>
      <c r="K290" s="360"/>
      <c r="L290" s="360"/>
      <c r="M290" s="363">
        <v>63511</v>
      </c>
      <c r="N290" s="361">
        <v>2730</v>
      </c>
    </row>
    <row r="291" spans="1:14">
      <c r="A291" s="360" t="s">
        <v>380</v>
      </c>
      <c r="B291" s="360">
        <v>46393</v>
      </c>
      <c r="C291" s="360">
        <v>18231</v>
      </c>
      <c r="D291" s="361">
        <v>28162</v>
      </c>
      <c r="E291" s="361">
        <v>-1541</v>
      </c>
      <c r="F291" s="362"/>
      <c r="G291" s="360">
        <v>5832</v>
      </c>
      <c r="H291" s="360">
        <v>39379</v>
      </c>
      <c r="I291" s="360"/>
      <c r="J291" s="360"/>
      <c r="K291" s="360"/>
      <c r="L291" s="360"/>
      <c r="M291" s="363">
        <v>60781</v>
      </c>
      <c r="N291" s="361">
        <v>-3561</v>
      </c>
    </row>
    <row r="292" spans="1:14">
      <c r="A292" s="360" t="s">
        <v>381</v>
      </c>
      <c r="B292" s="360">
        <v>49979</v>
      </c>
      <c r="C292" s="360">
        <v>20276</v>
      </c>
      <c r="D292" s="361">
        <v>29703</v>
      </c>
      <c r="E292" s="361">
        <v>460</v>
      </c>
      <c r="F292" s="362"/>
      <c r="G292" s="360">
        <v>5225</v>
      </c>
      <c r="H292" s="360">
        <v>41113</v>
      </c>
      <c r="I292" s="360"/>
      <c r="J292" s="360"/>
      <c r="K292" s="360"/>
      <c r="L292" s="360"/>
      <c r="M292" s="363">
        <v>64342</v>
      </c>
      <c r="N292" s="361">
        <v>-5138</v>
      </c>
    </row>
    <row r="293" spans="1:14">
      <c r="A293" s="360" t="s">
        <v>382</v>
      </c>
      <c r="B293" s="360">
        <v>53446</v>
      </c>
      <c r="C293" s="360">
        <v>24203</v>
      </c>
      <c r="D293" s="361">
        <v>29243</v>
      </c>
      <c r="E293" s="361">
        <v>13571</v>
      </c>
      <c r="F293" s="362"/>
      <c r="G293" s="360">
        <v>5204</v>
      </c>
      <c r="H293" s="360">
        <v>41847</v>
      </c>
      <c r="I293" s="360"/>
      <c r="J293" s="360"/>
      <c r="K293" s="360"/>
      <c r="L293" s="360"/>
      <c r="M293" s="363">
        <v>69480</v>
      </c>
      <c r="N293" s="361">
        <v>14050</v>
      </c>
    </row>
    <row r="294" spans="1:14">
      <c r="A294" s="360" t="s">
        <v>383</v>
      </c>
      <c r="B294" s="360">
        <v>39682</v>
      </c>
      <c r="C294" s="360">
        <v>24010</v>
      </c>
      <c r="D294" s="361">
        <v>15672</v>
      </c>
      <c r="E294" s="361">
        <v>3391</v>
      </c>
      <c r="F294" s="362"/>
      <c r="G294" s="360">
        <v>5103</v>
      </c>
      <c r="H294" s="360">
        <v>26646</v>
      </c>
      <c r="I294" s="360"/>
      <c r="J294" s="360"/>
      <c r="K294" s="360"/>
      <c r="L294" s="360"/>
      <c r="M294" s="363">
        <v>55430</v>
      </c>
      <c r="N294" s="361">
        <v>2690</v>
      </c>
    </row>
    <row r="295" spans="1:14">
      <c r="A295" s="360" t="s">
        <v>384</v>
      </c>
      <c r="B295" s="360">
        <v>36658</v>
      </c>
      <c r="C295" s="360">
        <v>24377</v>
      </c>
      <c r="D295" s="361">
        <v>12281</v>
      </c>
      <c r="E295" s="361">
        <v>-2369</v>
      </c>
      <c r="F295" s="362"/>
      <c r="G295" s="360">
        <v>5256</v>
      </c>
      <c r="H295" s="360">
        <v>22769</v>
      </c>
      <c r="I295" s="360"/>
      <c r="J295" s="360"/>
      <c r="K295" s="360"/>
      <c r="L295" s="360"/>
      <c r="M295" s="363">
        <v>52740</v>
      </c>
      <c r="N295" s="361">
        <v>1704</v>
      </c>
    </row>
    <row r="296" spans="1:14">
      <c r="A296" s="360" t="s">
        <v>385</v>
      </c>
      <c r="B296" s="360">
        <v>36438</v>
      </c>
      <c r="C296" s="360">
        <v>21788</v>
      </c>
      <c r="D296" s="361">
        <v>14650</v>
      </c>
      <c r="E296" s="361">
        <v>-28604</v>
      </c>
      <c r="F296" s="362"/>
      <c r="G296" s="360">
        <v>5330</v>
      </c>
      <c r="H296" s="360">
        <v>24866</v>
      </c>
      <c r="I296" s="360"/>
      <c r="J296" s="360"/>
      <c r="K296" s="360"/>
      <c r="L296" s="360"/>
      <c r="M296" s="363">
        <v>51036</v>
      </c>
      <c r="N296" s="361">
        <v>-28279</v>
      </c>
    </row>
    <row r="297" spans="1:14">
      <c r="A297" s="360" t="s">
        <v>386</v>
      </c>
      <c r="B297" s="360">
        <v>57814</v>
      </c>
      <c r="C297" s="360">
        <v>14560</v>
      </c>
      <c r="D297" s="361">
        <v>43254</v>
      </c>
      <c r="E297" s="361">
        <v>-696</v>
      </c>
      <c r="F297" s="362"/>
      <c r="G297" s="360">
        <v>7287</v>
      </c>
      <c r="H297" s="360">
        <v>56827</v>
      </c>
      <c r="I297" s="360"/>
      <c r="J297" s="360"/>
      <c r="K297" s="360"/>
      <c r="L297" s="360"/>
      <c r="M297" s="363">
        <v>79315</v>
      </c>
      <c r="N297" s="361">
        <v>-1536</v>
      </c>
    </row>
    <row r="298" spans="1:14">
      <c r="A298" s="360" t="s">
        <v>387</v>
      </c>
      <c r="B298" s="360">
        <v>62129</v>
      </c>
      <c r="C298" s="360">
        <v>18179</v>
      </c>
      <c r="D298" s="361">
        <v>43950</v>
      </c>
      <c r="E298" s="361">
        <v>-1705</v>
      </c>
      <c r="F298" s="362"/>
      <c r="G298" s="360">
        <v>4822</v>
      </c>
      <c r="H298" s="360">
        <v>59390</v>
      </c>
      <c r="I298" s="360"/>
      <c r="J298" s="360"/>
      <c r="K298" s="360"/>
      <c r="L298" s="360"/>
      <c r="M298" s="363">
        <v>80851</v>
      </c>
      <c r="N298" s="361">
        <v>-11847</v>
      </c>
    </row>
    <row r="299" spans="1:14">
      <c r="A299" s="360" t="s">
        <v>388</v>
      </c>
      <c r="B299" s="360">
        <v>72598</v>
      </c>
      <c r="C299" s="360">
        <v>26943</v>
      </c>
      <c r="D299" s="361">
        <v>45655</v>
      </c>
      <c r="E299" s="361">
        <v>-206</v>
      </c>
      <c r="F299" s="362"/>
      <c r="G299" s="360">
        <v>4844</v>
      </c>
      <c r="H299" s="360">
        <v>61936</v>
      </c>
      <c r="I299" s="360"/>
      <c r="J299" s="360"/>
      <c r="K299" s="360"/>
      <c r="L299" s="360"/>
      <c r="M299" s="363">
        <v>92698</v>
      </c>
      <c r="N299" s="361">
        <v>-2067</v>
      </c>
    </row>
    <row r="300" spans="1:14">
      <c r="A300" s="360" t="s">
        <v>389</v>
      </c>
      <c r="B300" s="360">
        <v>75673</v>
      </c>
      <c r="C300" s="360">
        <v>29812</v>
      </c>
      <c r="D300" s="361">
        <v>45861</v>
      </c>
      <c r="E300" s="361">
        <v>10708</v>
      </c>
      <c r="F300" s="362"/>
      <c r="G300" s="360">
        <v>4665</v>
      </c>
      <c r="H300" s="360">
        <v>62115</v>
      </c>
      <c r="I300" s="360"/>
      <c r="J300" s="360"/>
      <c r="K300" s="360"/>
      <c r="L300" s="360"/>
      <c r="M300" s="363">
        <v>94765</v>
      </c>
      <c r="N300" s="361">
        <v>14698</v>
      </c>
    </row>
    <row r="301" spans="1:14">
      <c r="A301" s="360" t="s">
        <v>390</v>
      </c>
      <c r="B301" s="360">
        <v>59690</v>
      </c>
      <c r="C301" s="360">
        <v>24537</v>
      </c>
      <c r="D301" s="361">
        <v>35153</v>
      </c>
      <c r="E301" s="361">
        <v>3012</v>
      </c>
      <c r="F301" s="362"/>
      <c r="G301" s="360">
        <v>7779</v>
      </c>
      <c r="H301" s="360">
        <v>52366</v>
      </c>
      <c r="I301" s="360"/>
      <c r="J301" s="360"/>
      <c r="K301" s="360"/>
      <c r="L301" s="360"/>
      <c r="M301" s="363">
        <v>80067</v>
      </c>
      <c r="N301" s="361">
        <v>10926</v>
      </c>
    </row>
    <row r="302" spans="1:14">
      <c r="A302" s="360" t="s">
        <v>391</v>
      </c>
      <c r="B302" s="360">
        <v>47555</v>
      </c>
      <c r="C302" s="360">
        <v>15414</v>
      </c>
      <c r="D302" s="361">
        <v>32141</v>
      </c>
      <c r="E302" s="361">
        <v>-3223</v>
      </c>
      <c r="F302" s="362"/>
      <c r="G302" s="360">
        <v>11205</v>
      </c>
      <c r="H302" s="360">
        <v>50745</v>
      </c>
      <c r="I302" s="360"/>
      <c r="J302" s="360"/>
      <c r="K302" s="360"/>
      <c r="L302" s="360"/>
      <c r="M302" s="363">
        <v>69141</v>
      </c>
      <c r="N302" s="361">
        <v>-1635</v>
      </c>
    </row>
    <row r="303" spans="1:14">
      <c r="A303" s="360" t="s">
        <v>392</v>
      </c>
      <c r="B303" s="360">
        <v>50628</v>
      </c>
      <c r="C303" s="360">
        <v>15264</v>
      </c>
      <c r="D303" s="361">
        <v>35364</v>
      </c>
      <c r="E303" s="361">
        <v>-2905</v>
      </c>
      <c r="F303" s="362"/>
      <c r="G303" s="360">
        <v>9794</v>
      </c>
      <c r="H303" s="360">
        <v>52210</v>
      </c>
      <c r="I303" s="360"/>
      <c r="J303" s="360"/>
      <c r="K303" s="360"/>
      <c r="L303" s="360"/>
      <c r="M303" s="363">
        <v>70776</v>
      </c>
      <c r="N303" s="361">
        <v>-7490</v>
      </c>
    </row>
    <row r="304" spans="1:14">
      <c r="A304" s="360" t="s">
        <v>393</v>
      </c>
      <c r="B304" s="360">
        <v>59066</v>
      </c>
      <c r="C304" s="360">
        <v>20797</v>
      </c>
      <c r="D304" s="361">
        <v>38269</v>
      </c>
      <c r="E304" s="361">
        <v>-124</v>
      </c>
      <c r="F304" s="362"/>
      <c r="G304" s="360">
        <v>7366</v>
      </c>
      <c r="H304" s="360">
        <v>53815</v>
      </c>
      <c r="I304" s="360"/>
      <c r="J304" s="360"/>
      <c r="K304" s="360"/>
      <c r="L304" s="360"/>
      <c r="M304" s="363">
        <v>78266</v>
      </c>
      <c r="N304" s="361">
        <v>479</v>
      </c>
    </row>
    <row r="305" spans="1:14">
      <c r="A305" s="360" t="s">
        <v>394</v>
      </c>
      <c r="B305" s="360">
        <v>60259</v>
      </c>
      <c r="C305" s="360">
        <v>21866</v>
      </c>
      <c r="D305" s="361">
        <v>38393</v>
      </c>
      <c r="E305" s="361">
        <v>-11108</v>
      </c>
      <c r="F305" s="362"/>
      <c r="G305" s="360">
        <v>8061</v>
      </c>
      <c r="H305" s="360">
        <v>52684</v>
      </c>
      <c r="I305" s="360"/>
      <c r="J305" s="360"/>
      <c r="K305" s="360"/>
      <c r="L305" s="360"/>
      <c r="M305" s="363">
        <v>77787</v>
      </c>
      <c r="N305" s="361">
        <v>-9721</v>
      </c>
    </row>
    <row r="306" spans="1:14">
      <c r="A306" s="360" t="s">
        <v>395</v>
      </c>
      <c r="B306" s="360">
        <v>70002</v>
      </c>
      <c r="C306" s="360">
        <v>20501</v>
      </c>
      <c r="D306" s="361">
        <v>49501</v>
      </c>
      <c r="E306" s="361">
        <v>-4766</v>
      </c>
      <c r="F306" s="362"/>
      <c r="G306" s="360">
        <v>8172</v>
      </c>
      <c r="H306" s="360">
        <v>63436</v>
      </c>
      <c r="I306" s="360"/>
      <c r="J306" s="360"/>
      <c r="K306" s="360"/>
      <c r="L306" s="360"/>
      <c r="M306" s="363">
        <v>87508</v>
      </c>
      <c r="N306" s="361">
        <v>-2387</v>
      </c>
    </row>
    <row r="307" spans="1:14">
      <c r="A307" s="360" t="s">
        <v>396</v>
      </c>
      <c r="B307" s="360">
        <v>73807</v>
      </c>
      <c r="C307" s="360">
        <v>19540</v>
      </c>
      <c r="D307" s="361">
        <v>54267</v>
      </c>
      <c r="E307" s="361">
        <v>-151</v>
      </c>
      <c r="F307" s="362"/>
      <c r="G307" s="360">
        <v>7340</v>
      </c>
      <c r="H307" s="360">
        <v>66897</v>
      </c>
      <c r="I307" s="360"/>
      <c r="J307" s="360"/>
      <c r="K307" s="360"/>
      <c r="L307" s="360"/>
      <c r="M307" s="363">
        <v>89895</v>
      </c>
      <c r="N307" s="361">
        <v>6832</v>
      </c>
    </row>
    <row r="308" spans="1:14">
      <c r="A308" s="360" t="s">
        <v>397</v>
      </c>
      <c r="B308" s="360">
        <v>67997</v>
      </c>
      <c r="C308" s="360">
        <v>13579</v>
      </c>
      <c r="D308" s="361">
        <v>54418</v>
      </c>
      <c r="E308" s="361">
        <v>500</v>
      </c>
      <c r="F308" s="362"/>
      <c r="G308" s="360">
        <v>6778</v>
      </c>
      <c r="H308" s="360">
        <v>66243</v>
      </c>
      <c r="I308" s="360"/>
      <c r="J308" s="360"/>
      <c r="K308" s="360"/>
      <c r="L308" s="360"/>
      <c r="M308" s="363">
        <v>83063</v>
      </c>
      <c r="N308" s="361">
        <v>-2630</v>
      </c>
    </row>
    <row r="309" spans="1:14">
      <c r="A309" s="360" t="s">
        <v>398</v>
      </c>
      <c r="B309" s="360">
        <v>70051</v>
      </c>
      <c r="C309" s="360">
        <v>16133</v>
      </c>
      <c r="D309" s="361">
        <v>53918</v>
      </c>
      <c r="E309" s="361">
        <v>22132</v>
      </c>
      <c r="F309" s="362"/>
      <c r="G309" s="360">
        <v>6816</v>
      </c>
      <c r="H309" s="360">
        <v>66551</v>
      </c>
      <c r="I309" s="360"/>
      <c r="J309" s="360"/>
      <c r="K309" s="360"/>
      <c r="L309" s="360"/>
      <c r="M309" s="363">
        <v>85693</v>
      </c>
      <c r="N309" s="361">
        <v>5745</v>
      </c>
    </row>
    <row r="310" spans="1:14">
      <c r="A310" s="360" t="s">
        <v>399</v>
      </c>
      <c r="B310" s="360">
        <v>61629</v>
      </c>
      <c r="C310" s="360">
        <v>29843</v>
      </c>
      <c r="D310" s="361">
        <v>31786</v>
      </c>
      <c r="E310" s="361">
        <v>5797</v>
      </c>
      <c r="F310" s="362"/>
      <c r="G310" s="360">
        <v>7660</v>
      </c>
      <c r="H310" s="360">
        <v>45242</v>
      </c>
      <c r="I310" s="360"/>
      <c r="J310" s="360"/>
      <c r="K310" s="360"/>
      <c r="L310" s="360"/>
      <c r="M310" s="363">
        <v>79948</v>
      </c>
      <c r="N310" s="361">
        <v>1887</v>
      </c>
    </row>
    <row r="311" spans="1:14">
      <c r="A311" s="360" t="s">
        <v>400</v>
      </c>
      <c r="B311" s="360">
        <v>59929</v>
      </c>
      <c r="C311" s="360">
        <v>33940</v>
      </c>
      <c r="D311" s="361">
        <v>25989</v>
      </c>
      <c r="E311" s="361">
        <v>3655</v>
      </c>
      <c r="F311" s="362"/>
      <c r="G311" s="360">
        <v>8906</v>
      </c>
      <c r="H311" s="360">
        <v>40334</v>
      </c>
      <c r="I311" s="360"/>
      <c r="J311" s="360"/>
      <c r="K311" s="360"/>
      <c r="L311" s="360"/>
      <c r="M311" s="363">
        <v>78061</v>
      </c>
      <c r="N311" s="361">
        <v>8478</v>
      </c>
    </row>
    <row r="312" spans="1:14">
      <c r="A312" s="360" t="s">
        <v>401</v>
      </c>
      <c r="B312" s="360">
        <v>52367</v>
      </c>
      <c r="C312" s="360">
        <v>30033</v>
      </c>
      <c r="D312" s="361">
        <v>22334</v>
      </c>
      <c r="E312" s="361">
        <v>10178</v>
      </c>
      <c r="F312" s="362"/>
      <c r="G312" s="360">
        <v>7978</v>
      </c>
      <c r="H312" s="360">
        <v>35403</v>
      </c>
      <c r="I312" s="360"/>
      <c r="J312" s="360"/>
      <c r="K312" s="360"/>
      <c r="L312" s="360"/>
      <c r="M312" s="363">
        <v>69583</v>
      </c>
      <c r="N312" s="361">
        <v>19532</v>
      </c>
    </row>
    <row r="313" spans="1:14">
      <c r="A313" s="360" t="s">
        <v>402</v>
      </c>
      <c r="B313" s="360">
        <v>36057</v>
      </c>
      <c r="C313" s="360">
        <v>23901</v>
      </c>
      <c r="D313" s="361">
        <v>12156</v>
      </c>
      <c r="E313" s="361">
        <v>9523</v>
      </c>
      <c r="F313" s="362"/>
      <c r="G313" s="360">
        <v>6569</v>
      </c>
      <c r="H313" s="360">
        <v>22132</v>
      </c>
      <c r="I313" s="360"/>
      <c r="J313" s="360"/>
      <c r="K313" s="360"/>
      <c r="L313" s="360"/>
      <c r="M313" s="363">
        <v>50051</v>
      </c>
      <c r="N313" s="361">
        <v>3815</v>
      </c>
    </row>
    <row r="314" spans="1:14">
      <c r="A314" s="360" t="s">
        <v>403</v>
      </c>
      <c r="B314" s="360">
        <v>28520</v>
      </c>
      <c r="C314" s="360">
        <v>25887</v>
      </c>
      <c r="D314" s="361">
        <v>2633</v>
      </c>
      <c r="E314" s="361">
        <v>-69</v>
      </c>
      <c r="F314" s="362"/>
      <c r="G314" s="360">
        <v>11292</v>
      </c>
      <c r="H314" s="360">
        <v>15685</v>
      </c>
      <c r="I314" s="360"/>
      <c r="J314" s="360"/>
      <c r="K314" s="360"/>
      <c r="L314" s="360"/>
      <c r="M314" s="363">
        <v>46236</v>
      </c>
      <c r="N314" s="361">
        <v>-8857</v>
      </c>
    </row>
    <row r="315" spans="1:14">
      <c r="A315" s="360" t="s">
        <v>404</v>
      </c>
      <c r="B315" s="360">
        <v>36900</v>
      </c>
      <c r="C315" s="360">
        <v>34198</v>
      </c>
      <c r="D315" s="361">
        <v>2702</v>
      </c>
      <c r="E315" s="361">
        <v>-6975</v>
      </c>
      <c r="F315" s="362"/>
      <c r="G315" s="360">
        <v>13278</v>
      </c>
      <c r="H315" s="360">
        <v>15748</v>
      </c>
      <c r="I315" s="360"/>
      <c r="J315" s="360"/>
      <c r="K315" s="360"/>
      <c r="L315" s="360"/>
      <c r="M315" s="363">
        <v>55093</v>
      </c>
      <c r="N315" s="361">
        <v>11459</v>
      </c>
    </row>
    <row r="316" spans="1:14">
      <c r="A316" s="360" t="s">
        <v>405</v>
      </c>
      <c r="B316" s="360">
        <v>30362</v>
      </c>
      <c r="C316" s="360">
        <v>20685</v>
      </c>
      <c r="D316" s="361">
        <v>9677</v>
      </c>
      <c r="E316" s="361">
        <v>1186</v>
      </c>
      <c r="F316" s="362"/>
      <c r="G316" s="360">
        <v>7531</v>
      </c>
      <c r="H316" s="360">
        <v>17900</v>
      </c>
      <c r="I316" s="360"/>
      <c r="J316" s="360"/>
      <c r="K316" s="360"/>
      <c r="L316" s="360"/>
      <c r="M316" s="363">
        <v>43634</v>
      </c>
      <c r="N316" s="361">
        <v>906</v>
      </c>
    </row>
    <row r="317" spans="1:14">
      <c r="A317" s="360" t="s">
        <v>406</v>
      </c>
      <c r="B317" s="360">
        <v>31028</v>
      </c>
      <c r="C317" s="360">
        <v>22537</v>
      </c>
      <c r="D317" s="361">
        <v>8491</v>
      </c>
      <c r="E317" s="361">
        <v>1760</v>
      </c>
      <c r="F317" s="362"/>
      <c r="G317" s="360">
        <v>6984</v>
      </c>
      <c r="H317" s="360">
        <v>16993</v>
      </c>
      <c r="I317" s="360"/>
      <c r="J317" s="360"/>
      <c r="K317" s="360"/>
      <c r="L317" s="360"/>
      <c r="M317" s="363">
        <v>42728</v>
      </c>
      <c r="N317" s="361">
        <v>-3839</v>
      </c>
    </row>
    <row r="318" spans="1:14">
      <c r="A318" s="360" t="s">
        <v>407</v>
      </c>
      <c r="B318" s="360">
        <v>31886</v>
      </c>
      <c r="C318" s="360">
        <v>25155</v>
      </c>
      <c r="D318" s="361">
        <v>6731</v>
      </c>
      <c r="E318" s="361">
        <v>594</v>
      </c>
      <c r="F318" s="362"/>
      <c r="G318" s="360">
        <v>8367</v>
      </c>
      <c r="H318" s="360">
        <v>17454</v>
      </c>
      <c r="I318" s="360"/>
      <c r="J318" s="360"/>
      <c r="K318" s="360"/>
      <c r="L318" s="360"/>
      <c r="M318" s="363">
        <v>46567</v>
      </c>
      <c r="N318" s="361">
        <v>1932</v>
      </c>
    </row>
    <row r="319" spans="1:14">
      <c r="A319" s="360" t="s">
        <v>408</v>
      </c>
      <c r="B319" s="360">
        <v>29404</v>
      </c>
      <c r="C319" s="360">
        <v>23267</v>
      </c>
      <c r="D319" s="361">
        <v>6137</v>
      </c>
      <c r="E319" s="361">
        <v>16415</v>
      </c>
      <c r="F319" s="362"/>
      <c r="G319" s="360">
        <v>9317</v>
      </c>
      <c r="H319" s="360">
        <v>17168</v>
      </c>
      <c r="I319" s="360"/>
      <c r="J319" s="360"/>
      <c r="K319" s="360"/>
      <c r="L319" s="360"/>
      <c r="M319" s="363">
        <v>44635</v>
      </c>
      <c r="N319" s="361">
        <v>2042</v>
      </c>
    </row>
    <row r="320" spans="1:14">
      <c r="A320" s="360" t="s">
        <v>409</v>
      </c>
      <c r="B320" s="360">
        <v>23677</v>
      </c>
      <c r="C320" s="360">
        <v>33955</v>
      </c>
      <c r="D320" s="361">
        <v>-10278</v>
      </c>
      <c r="E320" s="361">
        <v>2669</v>
      </c>
      <c r="F320" s="362"/>
      <c r="G320" s="360">
        <v>14158</v>
      </c>
      <c r="H320" s="360">
        <v>3075</v>
      </c>
      <c r="I320" s="360"/>
      <c r="J320" s="360"/>
      <c r="K320" s="360"/>
      <c r="L320" s="360"/>
      <c r="M320" s="363">
        <v>42593</v>
      </c>
      <c r="N320" s="361">
        <v>-715</v>
      </c>
    </row>
    <row r="321" spans="1:14">
      <c r="A321" s="360" t="s">
        <v>52</v>
      </c>
      <c r="B321" s="360">
        <v>23383</v>
      </c>
      <c r="C321" s="360">
        <v>36330</v>
      </c>
      <c r="D321" s="361">
        <v>-12947</v>
      </c>
      <c r="E321" s="361">
        <v>-4374</v>
      </c>
      <c r="F321" s="362"/>
      <c r="G321" s="360">
        <v>15996</v>
      </c>
      <c r="H321" s="360">
        <v>2613</v>
      </c>
      <c r="I321" s="360"/>
      <c r="J321" s="360"/>
      <c r="K321" s="360"/>
      <c r="L321" s="360"/>
      <c r="M321" s="363">
        <v>43308</v>
      </c>
      <c r="N321" s="361">
        <v>-162</v>
      </c>
    </row>
    <row r="322" spans="1:14">
      <c r="A322" s="360" t="s">
        <v>53</v>
      </c>
      <c r="B322" s="360">
        <v>27205</v>
      </c>
      <c r="C322" s="360">
        <v>35778</v>
      </c>
      <c r="D322" s="361">
        <v>-8573</v>
      </c>
      <c r="E322" s="361">
        <v>-15673</v>
      </c>
      <c r="F322" s="362"/>
      <c r="G322" s="360">
        <v>11792</v>
      </c>
      <c r="H322" s="360">
        <v>2740</v>
      </c>
      <c r="I322" s="360"/>
      <c r="J322" s="360"/>
      <c r="K322" s="360"/>
      <c r="L322" s="360"/>
      <c r="M322" s="363">
        <v>43470</v>
      </c>
      <c r="N322" s="361">
        <v>-5260</v>
      </c>
    </row>
    <row r="323" spans="1:14">
      <c r="A323" s="360" t="s">
        <v>54</v>
      </c>
      <c r="B323" s="360">
        <v>35658</v>
      </c>
      <c r="C323" s="360">
        <v>28558</v>
      </c>
      <c r="D323" s="361">
        <v>7100</v>
      </c>
      <c r="E323" s="361">
        <v>-2118</v>
      </c>
      <c r="F323" s="362"/>
      <c r="G323" s="360">
        <v>7141</v>
      </c>
      <c r="H323" s="360">
        <v>15281</v>
      </c>
      <c r="I323" s="360"/>
      <c r="J323" s="360"/>
      <c r="K323" s="360"/>
      <c r="L323" s="360"/>
      <c r="M323" s="363">
        <v>48730</v>
      </c>
      <c r="N323" s="361">
        <v>5539</v>
      </c>
    </row>
    <row r="324" spans="1:14">
      <c r="A324" s="360" t="s">
        <v>410</v>
      </c>
      <c r="B324" s="360">
        <v>31240</v>
      </c>
      <c r="C324" s="360">
        <v>22022</v>
      </c>
      <c r="D324" s="361">
        <v>9218</v>
      </c>
      <c r="E324" s="361">
        <v>1769</v>
      </c>
      <c r="F324" s="362"/>
      <c r="G324" s="360">
        <v>4438</v>
      </c>
      <c r="H324" s="360">
        <v>13651</v>
      </c>
      <c r="I324" s="360"/>
      <c r="J324" s="360"/>
      <c r="K324" s="360"/>
      <c r="L324" s="360"/>
      <c r="M324" s="363">
        <v>43191</v>
      </c>
      <c r="N324" s="361">
        <v>7661</v>
      </c>
    </row>
    <row r="325" spans="1:14">
      <c r="A325" s="360" t="s">
        <v>55</v>
      </c>
      <c r="B325" s="360">
        <v>24650</v>
      </c>
      <c r="C325" s="360">
        <v>17201</v>
      </c>
      <c r="D325" s="361">
        <v>7449</v>
      </c>
      <c r="E325" s="361">
        <v>1586</v>
      </c>
      <c r="F325" s="362"/>
      <c r="G325" s="360">
        <v>5035</v>
      </c>
      <c r="H325" s="360">
        <v>13762</v>
      </c>
      <c r="I325" s="360"/>
      <c r="J325" s="360"/>
      <c r="K325" s="360"/>
      <c r="L325" s="360"/>
      <c r="M325" s="363">
        <v>35530</v>
      </c>
      <c r="N325" s="361">
        <v>-3681</v>
      </c>
    </row>
    <row r="326" spans="1:14">
      <c r="A326" s="360" t="s">
        <v>56</v>
      </c>
      <c r="B326" s="360">
        <v>27435</v>
      </c>
      <c r="C326" s="360">
        <v>21572</v>
      </c>
      <c r="D326" s="361">
        <v>5863</v>
      </c>
      <c r="E326" s="361">
        <v>53</v>
      </c>
      <c r="F326" s="362"/>
      <c r="G326" s="360">
        <v>6216</v>
      </c>
      <c r="H326" s="360">
        <v>13403</v>
      </c>
      <c r="I326" s="360"/>
      <c r="J326" s="360"/>
      <c r="K326" s="360"/>
      <c r="L326" s="360"/>
      <c r="M326" s="363">
        <v>39211</v>
      </c>
      <c r="N326" s="361">
        <v>818</v>
      </c>
    </row>
    <row r="327" spans="1:14">
      <c r="A327" s="360" t="s">
        <v>57</v>
      </c>
      <c r="B327" s="360">
        <v>27729</v>
      </c>
      <c r="C327" s="360">
        <v>21919</v>
      </c>
      <c r="D327" s="361">
        <v>5810</v>
      </c>
      <c r="E327" s="361">
        <v>3653</v>
      </c>
      <c r="F327" s="362"/>
      <c r="G327" s="360">
        <v>4836</v>
      </c>
      <c r="H327" s="360">
        <v>11817</v>
      </c>
      <c r="I327" s="360"/>
      <c r="J327" s="360"/>
      <c r="K327" s="360"/>
      <c r="L327" s="360"/>
      <c r="M327" s="363">
        <v>38393</v>
      </c>
      <c r="N327" s="361">
        <v>1635</v>
      </c>
    </row>
    <row r="328" spans="1:14">
      <c r="A328" s="360" t="s">
        <v>411</v>
      </c>
      <c r="B328" s="360">
        <v>27243</v>
      </c>
      <c r="C328" s="360">
        <v>25086</v>
      </c>
      <c r="D328" s="361">
        <v>2157</v>
      </c>
      <c r="E328" s="361">
        <v>7023</v>
      </c>
      <c r="F328" s="362"/>
      <c r="G328" s="360">
        <v>5403</v>
      </c>
      <c r="H328" s="360">
        <v>7003</v>
      </c>
      <c r="I328" s="360"/>
      <c r="J328" s="360"/>
      <c r="K328" s="360"/>
      <c r="L328" s="360"/>
      <c r="M328" s="363">
        <v>36758</v>
      </c>
      <c r="N328" s="361">
        <v>-4268</v>
      </c>
    </row>
    <row r="329" spans="1:14">
      <c r="A329" s="360" t="s">
        <v>58</v>
      </c>
      <c r="B329" s="360">
        <v>24130</v>
      </c>
      <c r="C329" s="360">
        <v>28996</v>
      </c>
      <c r="D329" s="361">
        <v>-4866</v>
      </c>
      <c r="E329" s="361">
        <v>1060</v>
      </c>
      <c r="F329" s="362"/>
      <c r="G329" s="360">
        <v>10825</v>
      </c>
      <c r="H329" s="360">
        <v>6785</v>
      </c>
      <c r="I329" s="360"/>
      <c r="J329" s="360"/>
      <c r="K329" s="360"/>
      <c r="L329" s="360"/>
      <c r="M329" s="363">
        <v>41026</v>
      </c>
      <c r="N329" s="361">
        <v>-2767</v>
      </c>
    </row>
    <row r="330" spans="1:14">
      <c r="A330" s="360" t="s">
        <v>59</v>
      </c>
      <c r="B330" s="360">
        <v>25834</v>
      </c>
      <c r="C330" s="360">
        <v>31760</v>
      </c>
      <c r="D330" s="361">
        <v>-5926</v>
      </c>
      <c r="E330" s="361">
        <v>-1036</v>
      </c>
      <c r="F330" s="362"/>
      <c r="G330" s="360">
        <v>12085</v>
      </c>
      <c r="H330" s="360">
        <v>7016</v>
      </c>
      <c r="I330" s="360"/>
      <c r="J330" s="360"/>
      <c r="K330" s="360"/>
      <c r="L330" s="360"/>
      <c r="M330" s="363">
        <v>43793</v>
      </c>
      <c r="N330" s="361">
        <v>-2023</v>
      </c>
    </row>
    <row r="331" spans="1:14">
      <c r="A331" s="360" t="s">
        <v>60</v>
      </c>
      <c r="B331" s="360">
        <v>28162</v>
      </c>
      <c r="C331" s="360">
        <v>33052</v>
      </c>
      <c r="D331" s="361">
        <v>-4890</v>
      </c>
      <c r="E331" s="361">
        <v>873</v>
      </c>
      <c r="F331" s="362"/>
      <c r="G331" s="360">
        <v>11854</v>
      </c>
      <c r="H331" s="360">
        <v>7750</v>
      </c>
      <c r="I331" s="360"/>
      <c r="J331" s="360"/>
      <c r="K331" s="360"/>
      <c r="L331" s="360"/>
      <c r="M331" s="363">
        <v>45816</v>
      </c>
      <c r="N331" s="361">
        <v>3364</v>
      </c>
    </row>
    <row r="332" spans="1:14">
      <c r="A332" s="360" t="s">
        <v>412</v>
      </c>
      <c r="B332" s="360">
        <v>25415</v>
      </c>
      <c r="C332" s="360">
        <v>31178</v>
      </c>
      <c r="D332" s="361">
        <v>-5763</v>
      </c>
      <c r="E332" s="361">
        <v>-1405</v>
      </c>
      <c r="F332" s="362"/>
      <c r="G332" s="360">
        <v>11736</v>
      </c>
      <c r="H332" s="360">
        <v>6748</v>
      </c>
      <c r="I332" s="360"/>
      <c r="J332" s="360"/>
      <c r="K332" s="360"/>
      <c r="L332" s="360"/>
      <c r="M332" s="363">
        <v>42452</v>
      </c>
      <c r="N332" s="361">
        <v>-2741</v>
      </c>
    </row>
    <row r="333" spans="1:14">
      <c r="A333" s="360" t="s">
        <v>413</v>
      </c>
      <c r="B333" s="360">
        <v>28446</v>
      </c>
      <c r="C333" s="360">
        <v>32804</v>
      </c>
      <c r="D333" s="361">
        <v>-4358</v>
      </c>
      <c r="E333" s="361">
        <v>-388</v>
      </c>
      <c r="F333" s="362"/>
      <c r="G333" s="360">
        <v>12088</v>
      </c>
      <c r="H333" s="360">
        <v>8029</v>
      </c>
      <c r="I333" s="360"/>
      <c r="J333" s="360"/>
      <c r="K333" s="360"/>
      <c r="L333" s="360"/>
      <c r="M333" s="363">
        <v>45193</v>
      </c>
      <c r="N333" s="361">
        <v>-2799</v>
      </c>
    </row>
    <row r="334" spans="1:14">
      <c r="A334" s="360" t="s">
        <v>414</v>
      </c>
      <c r="B334" s="360">
        <v>31024</v>
      </c>
      <c r="C334" s="360">
        <v>34994</v>
      </c>
      <c r="D334" s="361">
        <v>-3970</v>
      </c>
      <c r="E334" s="361">
        <v>-8866</v>
      </c>
      <c r="F334" s="362"/>
      <c r="G334" s="360">
        <v>12247</v>
      </c>
      <c r="H334" s="360">
        <v>8382</v>
      </c>
      <c r="I334" s="360"/>
      <c r="J334" s="360"/>
      <c r="K334" s="360"/>
      <c r="L334" s="360"/>
      <c r="M334" s="363">
        <v>47992</v>
      </c>
      <c r="N334" s="361">
        <v>7511</v>
      </c>
    </row>
    <row r="335" spans="1:14">
      <c r="A335" s="360" t="s">
        <v>415</v>
      </c>
      <c r="B335" s="360">
        <v>28541</v>
      </c>
      <c r="C335" s="360">
        <v>23645</v>
      </c>
      <c r="D335" s="361">
        <v>4896</v>
      </c>
      <c r="E335" s="361">
        <v>-29739</v>
      </c>
      <c r="F335" s="362"/>
      <c r="G335" s="360">
        <v>7179</v>
      </c>
      <c r="H335" s="360">
        <v>12534</v>
      </c>
      <c r="I335" s="360"/>
      <c r="J335" s="360"/>
      <c r="K335" s="360"/>
      <c r="L335" s="360"/>
      <c r="M335" s="363">
        <v>40481</v>
      </c>
      <c r="N335" s="361">
        <v>-31694</v>
      </c>
    </row>
    <row r="336" spans="1:14">
      <c r="A336" s="360" t="s">
        <v>416</v>
      </c>
      <c r="B336" s="360">
        <v>52773</v>
      </c>
      <c r="C336" s="360">
        <v>18138</v>
      </c>
      <c r="D336" s="361">
        <v>34635</v>
      </c>
      <c r="E336" s="361">
        <v>-860</v>
      </c>
      <c r="F336" s="362"/>
      <c r="G336" s="360">
        <v>13741</v>
      </c>
      <c r="H336" s="360">
        <v>49227</v>
      </c>
      <c r="I336" s="360"/>
      <c r="J336" s="360"/>
      <c r="K336" s="360"/>
      <c r="L336" s="360"/>
      <c r="M336" s="363">
        <v>72175</v>
      </c>
      <c r="N336" s="361">
        <v>7167</v>
      </c>
    </row>
    <row r="337" spans="1:14">
      <c r="A337" s="360" t="s">
        <v>417</v>
      </c>
      <c r="B337" s="360">
        <v>45287</v>
      </c>
      <c r="C337" s="360">
        <v>9792</v>
      </c>
      <c r="D337" s="361">
        <v>35495</v>
      </c>
      <c r="E337" s="361">
        <v>-823</v>
      </c>
      <c r="F337" s="362"/>
      <c r="G337" s="360">
        <v>12391</v>
      </c>
      <c r="H337" s="360">
        <v>49879</v>
      </c>
      <c r="I337" s="360"/>
      <c r="J337" s="360"/>
      <c r="K337" s="360"/>
      <c r="L337" s="360"/>
      <c r="M337" s="363">
        <v>65008</v>
      </c>
      <c r="N337" s="361">
        <v>128</v>
      </c>
    </row>
    <row r="338" spans="1:14">
      <c r="A338" s="360" t="s">
        <v>418</v>
      </c>
      <c r="B338" s="360">
        <v>46494</v>
      </c>
      <c r="C338" s="360">
        <v>10176</v>
      </c>
      <c r="D338" s="361">
        <v>36318</v>
      </c>
      <c r="E338" s="361">
        <v>-1853</v>
      </c>
      <c r="F338" s="362"/>
      <c r="G338" s="360">
        <v>11917</v>
      </c>
      <c r="H338" s="360">
        <v>50742</v>
      </c>
      <c r="I338" s="360"/>
      <c r="J338" s="360"/>
      <c r="K338" s="360"/>
      <c r="L338" s="360"/>
      <c r="M338" s="363">
        <v>64880</v>
      </c>
      <c r="N338" s="361">
        <v>-518</v>
      </c>
    </row>
    <row r="339" spans="1:14">
      <c r="A339" s="360" t="s">
        <v>419</v>
      </c>
      <c r="B339" s="360">
        <v>48256</v>
      </c>
      <c r="C339" s="360">
        <v>10085</v>
      </c>
      <c r="D339" s="361">
        <v>38171</v>
      </c>
      <c r="E339" s="361">
        <v>-61</v>
      </c>
      <c r="F339" s="362"/>
      <c r="G339" s="360">
        <v>9588</v>
      </c>
      <c r="H339" s="360">
        <v>51710</v>
      </c>
      <c r="I339" s="360"/>
      <c r="J339" s="360"/>
      <c r="K339" s="360"/>
      <c r="L339" s="360"/>
      <c r="M339" s="363">
        <v>65398</v>
      </c>
      <c r="N339" s="361">
        <v>2819</v>
      </c>
    </row>
    <row r="340" spans="1:14">
      <c r="A340" s="360" t="s">
        <v>420</v>
      </c>
      <c r="B340" s="360">
        <v>46474</v>
      </c>
      <c r="C340" s="360">
        <v>8242</v>
      </c>
      <c r="D340" s="361">
        <v>38232</v>
      </c>
      <c r="E340" s="361">
        <v>-992</v>
      </c>
      <c r="F340" s="362"/>
      <c r="G340" s="360">
        <v>8591</v>
      </c>
      <c r="H340" s="360">
        <v>51252</v>
      </c>
      <c r="I340" s="360"/>
      <c r="J340" s="360"/>
      <c r="K340" s="360"/>
      <c r="L340" s="360"/>
      <c r="M340" s="363">
        <v>62579</v>
      </c>
      <c r="N340" s="361">
        <v>-3354</v>
      </c>
    </row>
    <row r="341" spans="1:14">
      <c r="A341" s="360" t="s">
        <v>421</v>
      </c>
      <c r="B341" s="360">
        <v>49089</v>
      </c>
      <c r="C341" s="360">
        <v>9865</v>
      </c>
      <c r="D341" s="361">
        <v>39224</v>
      </c>
      <c r="E341" s="361">
        <v>-2826</v>
      </c>
      <c r="F341" s="362"/>
      <c r="G341" s="360">
        <v>9596</v>
      </c>
      <c r="H341" s="360">
        <v>53001</v>
      </c>
      <c r="I341" s="360"/>
      <c r="J341" s="360"/>
      <c r="K341" s="360"/>
      <c r="L341" s="360"/>
      <c r="M341" s="363">
        <v>65933</v>
      </c>
      <c r="N341" s="361">
        <v>-253</v>
      </c>
    </row>
    <row r="342" spans="1:14">
      <c r="A342" s="360" t="s">
        <v>422</v>
      </c>
      <c r="B342" s="360">
        <v>49275</v>
      </c>
      <c r="C342" s="360">
        <v>7225</v>
      </c>
      <c r="D342" s="361">
        <v>42050</v>
      </c>
      <c r="E342" s="361">
        <v>-5786</v>
      </c>
      <c r="F342" s="362"/>
      <c r="G342" s="360">
        <v>9398</v>
      </c>
      <c r="H342" s="360">
        <v>56248</v>
      </c>
      <c r="I342" s="360"/>
      <c r="J342" s="360"/>
      <c r="K342" s="360"/>
      <c r="L342" s="360"/>
      <c r="M342" s="363">
        <v>66186</v>
      </c>
      <c r="N342" s="361">
        <v>-3368</v>
      </c>
    </row>
    <row r="343" spans="1:14">
      <c r="A343" s="360" t="s">
        <v>423</v>
      </c>
      <c r="B343" s="360">
        <v>55109</v>
      </c>
      <c r="C343" s="360">
        <v>7273</v>
      </c>
      <c r="D343" s="361">
        <v>47836</v>
      </c>
      <c r="E343" s="361">
        <v>107</v>
      </c>
      <c r="F343" s="362"/>
      <c r="G343" s="360">
        <v>5783</v>
      </c>
      <c r="H343" s="360">
        <v>59636</v>
      </c>
      <c r="I343" s="360"/>
      <c r="J343" s="360"/>
      <c r="K343" s="360"/>
      <c r="L343" s="360"/>
      <c r="M343" s="363">
        <v>69554</v>
      </c>
      <c r="N343" s="361">
        <v>879</v>
      </c>
    </row>
    <row r="344" spans="1:14">
      <c r="A344" s="360" t="s">
        <v>424</v>
      </c>
      <c r="B344" s="360">
        <v>54441</v>
      </c>
      <c r="C344" s="360">
        <v>6712</v>
      </c>
      <c r="D344" s="361">
        <v>47729</v>
      </c>
      <c r="E344" s="361">
        <v>4580</v>
      </c>
      <c r="F344" s="362"/>
      <c r="G344" s="360">
        <v>6045</v>
      </c>
      <c r="H344" s="360">
        <v>59390</v>
      </c>
      <c r="I344" s="360"/>
      <c r="J344" s="360"/>
      <c r="K344" s="360"/>
      <c r="L344" s="360"/>
      <c r="M344" s="363">
        <v>68675</v>
      </c>
      <c r="N344" s="361">
        <v>3750</v>
      </c>
    </row>
    <row r="345" spans="1:14">
      <c r="A345" s="360" t="s">
        <v>425</v>
      </c>
      <c r="B345" s="360">
        <v>51626</v>
      </c>
      <c r="C345" s="360">
        <v>8477</v>
      </c>
      <c r="D345" s="361">
        <v>43149</v>
      </c>
      <c r="E345" s="361">
        <v>4598</v>
      </c>
      <c r="F345" s="362"/>
      <c r="G345" s="360">
        <v>5777</v>
      </c>
      <c r="H345" s="360">
        <v>54566</v>
      </c>
      <c r="I345" s="360"/>
      <c r="J345" s="360"/>
      <c r="K345" s="360"/>
      <c r="L345" s="360"/>
      <c r="M345" s="363">
        <v>64925</v>
      </c>
      <c r="N345" s="361">
        <v>-116</v>
      </c>
    </row>
    <row r="346" spans="1:14">
      <c r="A346" s="360" t="s">
        <v>426</v>
      </c>
      <c r="B346" s="360">
        <v>50645</v>
      </c>
      <c r="C346" s="360">
        <v>12094</v>
      </c>
      <c r="D346" s="361">
        <v>38551</v>
      </c>
      <c r="E346" s="361">
        <v>-3474</v>
      </c>
      <c r="F346" s="362"/>
      <c r="G346" s="360">
        <v>7737</v>
      </c>
      <c r="H346" s="360">
        <v>50905</v>
      </c>
      <c r="I346" s="360"/>
      <c r="J346" s="360"/>
      <c r="K346" s="360"/>
      <c r="L346" s="360"/>
      <c r="M346" s="363">
        <v>65041</v>
      </c>
      <c r="N346" s="361">
        <v>-1701</v>
      </c>
    </row>
    <row r="347" spans="1:14">
      <c r="A347" s="360" t="s">
        <v>427</v>
      </c>
      <c r="B347" s="360">
        <v>53518</v>
      </c>
      <c r="C347" s="360">
        <v>11493</v>
      </c>
      <c r="D347" s="361">
        <v>42025</v>
      </c>
      <c r="E347" s="361">
        <v>-8742</v>
      </c>
      <c r="F347" s="362"/>
      <c r="G347" s="360">
        <v>5951</v>
      </c>
      <c r="H347" s="360">
        <v>53679</v>
      </c>
      <c r="I347" s="360"/>
      <c r="J347" s="360"/>
      <c r="K347" s="360"/>
      <c r="L347" s="360"/>
      <c r="M347" s="363">
        <v>66742</v>
      </c>
      <c r="N347" s="361">
        <v>-3221</v>
      </c>
    </row>
    <row r="348" spans="1:14">
      <c r="A348" s="360" t="s">
        <v>428</v>
      </c>
      <c r="B348" s="360">
        <v>58565</v>
      </c>
      <c r="C348" s="360">
        <v>7798</v>
      </c>
      <c r="D348" s="361">
        <v>50767</v>
      </c>
      <c r="E348" s="361">
        <v>-1854</v>
      </c>
      <c r="F348" s="362"/>
      <c r="G348" s="360">
        <v>5111</v>
      </c>
      <c r="H348" s="360">
        <v>60389</v>
      </c>
      <c r="I348" s="360"/>
      <c r="J348" s="360"/>
      <c r="K348" s="360"/>
      <c r="L348" s="360"/>
      <c r="M348" s="363">
        <v>69963</v>
      </c>
      <c r="N348" s="361">
        <v>-11347</v>
      </c>
    </row>
    <row r="349" spans="1:14">
      <c r="A349" s="360" t="s">
        <v>429</v>
      </c>
      <c r="B349" s="360">
        <v>66685</v>
      </c>
      <c r="C349" s="360">
        <v>14064</v>
      </c>
      <c r="D349" s="361">
        <v>52621</v>
      </c>
      <c r="E349" s="361">
        <v>6821</v>
      </c>
      <c r="F349" s="362"/>
      <c r="G349" s="360">
        <v>7278</v>
      </c>
      <c r="H349" s="360">
        <v>64875</v>
      </c>
      <c r="I349" s="360"/>
      <c r="J349" s="360"/>
      <c r="K349" s="360"/>
      <c r="L349" s="360"/>
      <c r="M349" s="363">
        <v>81310</v>
      </c>
      <c r="N349" s="361">
        <v>1206</v>
      </c>
    </row>
    <row r="350" spans="1:14">
      <c r="A350" s="360" t="s">
        <v>430</v>
      </c>
      <c r="B350" s="360">
        <v>65872</v>
      </c>
      <c r="C350" s="360">
        <v>20072</v>
      </c>
      <c r="D350" s="361">
        <v>45800</v>
      </c>
      <c r="E350" s="361">
        <v>4165</v>
      </c>
      <c r="F350" s="362"/>
      <c r="G350" s="360">
        <v>6443</v>
      </c>
      <c r="H350" s="360">
        <v>57605</v>
      </c>
      <c r="I350" s="360"/>
      <c r="J350" s="360"/>
      <c r="K350" s="360"/>
      <c r="L350" s="360"/>
      <c r="M350" s="363">
        <v>80104</v>
      </c>
      <c r="N350" s="361">
        <v>3360</v>
      </c>
    </row>
    <row r="351" spans="1:14">
      <c r="A351" s="360" t="s">
        <v>431</v>
      </c>
      <c r="B351" s="360">
        <v>60724</v>
      </c>
      <c r="C351" s="360">
        <v>19089</v>
      </c>
      <c r="D351" s="361">
        <v>41635</v>
      </c>
      <c r="E351" s="361">
        <v>8848</v>
      </c>
      <c r="F351" s="362"/>
      <c r="G351" s="360">
        <v>8498</v>
      </c>
      <c r="H351" s="360">
        <v>55446</v>
      </c>
      <c r="I351" s="360"/>
      <c r="J351" s="360"/>
      <c r="K351" s="360"/>
      <c r="L351" s="360"/>
      <c r="M351" s="363">
        <v>76744</v>
      </c>
      <c r="N351" s="361">
        <v>2251</v>
      </c>
    </row>
    <row r="352" spans="1:14">
      <c r="A352" s="360" t="s">
        <v>432</v>
      </c>
      <c r="B352" s="360">
        <v>58795</v>
      </c>
      <c r="C352" s="360">
        <v>26008</v>
      </c>
      <c r="D352" s="361">
        <v>32787</v>
      </c>
      <c r="E352" s="361">
        <v>15345</v>
      </c>
      <c r="F352" s="362"/>
      <c r="G352" s="360">
        <v>9094</v>
      </c>
      <c r="H352" s="360">
        <v>46342</v>
      </c>
      <c r="I352" s="360"/>
      <c r="J352" s="360"/>
      <c r="K352" s="360"/>
      <c r="L352" s="360"/>
      <c r="M352" s="363">
        <v>74493</v>
      </c>
      <c r="N352" s="361">
        <v>15114</v>
      </c>
    </row>
    <row r="353" spans="1:14">
      <c r="A353" s="360" t="s">
        <v>433</v>
      </c>
      <c r="B353" s="360">
        <v>44261</v>
      </c>
      <c r="C353" s="360">
        <v>26819</v>
      </c>
      <c r="D353" s="361">
        <v>17442</v>
      </c>
      <c r="E353" s="361">
        <v>7413</v>
      </c>
      <c r="F353" s="362"/>
      <c r="G353" s="360">
        <v>8609</v>
      </c>
      <c r="H353" s="360">
        <v>30296</v>
      </c>
      <c r="I353" s="360"/>
      <c r="J353" s="360"/>
      <c r="K353" s="360"/>
      <c r="L353" s="360"/>
      <c r="M353" s="363">
        <v>59379</v>
      </c>
      <c r="N353" s="361">
        <v>13383</v>
      </c>
    </row>
    <row r="354" spans="1:14">
      <c r="A354" s="360" t="s">
        <v>434</v>
      </c>
      <c r="B354" s="360">
        <v>32090</v>
      </c>
      <c r="C354" s="360">
        <v>22061</v>
      </c>
      <c r="D354" s="361">
        <v>10029</v>
      </c>
      <c r="E354" s="361">
        <v>-3349</v>
      </c>
      <c r="F354" s="362"/>
      <c r="G354" s="360">
        <v>7077</v>
      </c>
      <c r="H354" s="360">
        <v>21078</v>
      </c>
      <c r="I354" s="360"/>
      <c r="J354" s="360"/>
      <c r="K354" s="360"/>
      <c r="L354" s="360"/>
      <c r="M354" s="363">
        <v>45996</v>
      </c>
      <c r="N354" s="361">
        <v>457</v>
      </c>
    </row>
    <row r="355" spans="1:14">
      <c r="A355" s="360" t="s">
        <v>435</v>
      </c>
      <c r="B355" s="360">
        <v>31374</v>
      </c>
      <c r="C355" s="360">
        <v>17996</v>
      </c>
      <c r="D355" s="361">
        <v>13378</v>
      </c>
      <c r="E355" s="361">
        <v>-2600</v>
      </c>
      <c r="F355" s="362"/>
      <c r="G355" s="360">
        <v>7219</v>
      </c>
      <c r="H355" s="360">
        <v>24200</v>
      </c>
      <c r="I355" s="360"/>
      <c r="J355" s="360"/>
      <c r="K355" s="360"/>
      <c r="L355" s="360"/>
      <c r="M355" s="363">
        <v>45539</v>
      </c>
      <c r="N355" s="361">
        <v>2395</v>
      </c>
    </row>
    <row r="356" spans="1:14">
      <c r="A356" s="360" t="s">
        <v>436</v>
      </c>
      <c r="B356" s="360">
        <v>26647</v>
      </c>
      <c r="C356" s="360">
        <v>10669</v>
      </c>
      <c r="D356" s="361">
        <v>15978</v>
      </c>
      <c r="E356" s="361">
        <v>-1411</v>
      </c>
      <c r="F356" s="362"/>
      <c r="G356" s="360">
        <v>6201</v>
      </c>
      <c r="H356" s="360">
        <v>28544</v>
      </c>
      <c r="I356" s="360"/>
      <c r="J356" s="360"/>
      <c r="K356" s="360"/>
      <c r="L356" s="360"/>
      <c r="M356" s="363">
        <v>43144</v>
      </c>
      <c r="N356" s="361">
        <v>-2615</v>
      </c>
    </row>
    <row r="357" spans="1:14">
      <c r="A357" s="360" t="s">
        <v>437</v>
      </c>
      <c r="B357" s="360">
        <v>30334</v>
      </c>
      <c r="C357" s="360">
        <v>12945</v>
      </c>
      <c r="D357" s="361">
        <v>17389</v>
      </c>
      <c r="E357" s="361">
        <v>-1450</v>
      </c>
      <c r="F357" s="362"/>
      <c r="G357" s="360">
        <v>5540</v>
      </c>
      <c r="H357" s="360">
        <v>30512</v>
      </c>
      <c r="I357" s="360"/>
      <c r="J357" s="360"/>
      <c r="K357" s="360"/>
      <c r="L357" s="360"/>
      <c r="M357" s="363">
        <v>45759</v>
      </c>
      <c r="N357" s="361">
        <v>-896</v>
      </c>
    </row>
    <row r="358" spans="1:14">
      <c r="A358" s="360" t="s">
        <v>438</v>
      </c>
      <c r="B358" s="360">
        <v>32036</v>
      </c>
      <c r="C358" s="360">
        <v>13197</v>
      </c>
      <c r="D358" s="361">
        <v>18839</v>
      </c>
      <c r="E358" s="361">
        <v>266</v>
      </c>
      <c r="F358" s="362"/>
      <c r="G358" s="360">
        <v>5729</v>
      </c>
      <c r="H358" s="360">
        <v>31170</v>
      </c>
      <c r="I358" s="360"/>
      <c r="J358" s="360"/>
      <c r="K358" s="360"/>
      <c r="L358" s="360"/>
      <c r="M358" s="363">
        <v>46655</v>
      </c>
      <c r="N358" s="361">
        <v>2061</v>
      </c>
    </row>
    <row r="359" spans="1:14">
      <c r="A359" s="360" t="s">
        <v>439</v>
      </c>
      <c r="B359" s="360">
        <v>30027</v>
      </c>
      <c r="C359" s="360">
        <v>11454</v>
      </c>
      <c r="D359" s="361">
        <v>18573</v>
      </c>
      <c r="E359" s="361">
        <v>-11058</v>
      </c>
      <c r="F359" s="362"/>
      <c r="G359" s="360">
        <v>5842</v>
      </c>
      <c r="H359" s="360">
        <v>29925</v>
      </c>
      <c r="I359" s="360"/>
      <c r="J359" s="360"/>
      <c r="K359" s="360"/>
      <c r="L359" s="360"/>
      <c r="M359" s="363">
        <v>44594</v>
      </c>
      <c r="N359" s="361">
        <v>-7332</v>
      </c>
    </row>
    <row r="360" spans="1:14">
      <c r="A360" s="360" t="s">
        <v>440</v>
      </c>
      <c r="B360" s="360">
        <v>39088</v>
      </c>
      <c r="C360" s="360">
        <v>9457</v>
      </c>
      <c r="D360" s="361">
        <v>29631</v>
      </c>
      <c r="E360" s="361">
        <v>-6063</v>
      </c>
      <c r="F360" s="362"/>
      <c r="G360" s="360">
        <v>3779</v>
      </c>
      <c r="H360" s="360">
        <v>39940</v>
      </c>
      <c r="I360" s="360"/>
      <c r="J360" s="360"/>
      <c r="K360" s="360"/>
      <c r="L360" s="360"/>
      <c r="M360" s="363">
        <v>51926</v>
      </c>
      <c r="N360" s="361">
        <v>-8622</v>
      </c>
    </row>
    <row r="361" spans="1:14">
      <c r="A361" s="360" t="s">
        <v>441</v>
      </c>
      <c r="B361" s="360">
        <v>46804</v>
      </c>
      <c r="C361" s="360">
        <v>11110</v>
      </c>
      <c r="D361" s="361">
        <v>35694</v>
      </c>
      <c r="E361" s="361">
        <v>1650</v>
      </c>
      <c r="F361" s="362"/>
      <c r="G361" s="360">
        <v>4153</v>
      </c>
      <c r="H361" s="360">
        <v>47444</v>
      </c>
      <c r="I361" s="360"/>
      <c r="J361" s="360"/>
      <c r="K361" s="360"/>
      <c r="L361" s="360"/>
      <c r="M361" s="363">
        <v>60548</v>
      </c>
      <c r="N361" s="361">
        <v>-2377</v>
      </c>
    </row>
    <row r="362" spans="1:14">
      <c r="A362" s="360" t="s">
        <v>442</v>
      </c>
      <c r="B362" s="360">
        <v>46630</v>
      </c>
      <c r="C362" s="360">
        <v>12586</v>
      </c>
      <c r="D362" s="361">
        <v>34044</v>
      </c>
      <c r="E362" s="361">
        <v>6328</v>
      </c>
      <c r="F362" s="362"/>
      <c r="G362" s="360">
        <v>4800</v>
      </c>
      <c r="H362" s="360">
        <v>46016</v>
      </c>
      <c r="I362" s="360"/>
      <c r="J362" s="360"/>
      <c r="K362" s="360"/>
      <c r="L362" s="360"/>
      <c r="M362" s="363">
        <v>62925</v>
      </c>
      <c r="N362" s="361">
        <v>9940</v>
      </c>
    </row>
    <row r="363" spans="1:14">
      <c r="A363" s="360" t="s">
        <v>443</v>
      </c>
      <c r="B363" s="360">
        <v>38397</v>
      </c>
      <c r="C363" s="360">
        <v>10681</v>
      </c>
      <c r="D363" s="361">
        <v>27716</v>
      </c>
      <c r="E363" s="361">
        <v>2323</v>
      </c>
      <c r="F363" s="362"/>
      <c r="G363" s="360">
        <v>4699</v>
      </c>
      <c r="H363" s="360">
        <v>38729</v>
      </c>
      <c r="I363" s="360"/>
      <c r="J363" s="360"/>
      <c r="K363" s="360"/>
      <c r="L363" s="360"/>
      <c r="M363" s="363">
        <v>52985</v>
      </c>
      <c r="N363" s="361">
        <v>4387</v>
      </c>
    </row>
    <row r="364" spans="1:14">
      <c r="A364" s="360" t="s">
        <v>444</v>
      </c>
      <c r="B364" s="360">
        <v>37415</v>
      </c>
      <c r="C364" s="360">
        <v>12022</v>
      </c>
      <c r="D364" s="361">
        <v>25393</v>
      </c>
      <c r="E364" s="361">
        <v>-3619</v>
      </c>
      <c r="F364" s="362"/>
      <c r="G364" s="360">
        <v>3730</v>
      </c>
      <c r="H364" s="360">
        <v>33393</v>
      </c>
      <c r="I364" s="360"/>
      <c r="J364" s="360"/>
      <c r="K364" s="360"/>
      <c r="L364" s="360"/>
      <c r="M364" s="363">
        <v>48598</v>
      </c>
      <c r="N364" s="361">
        <v>-2050</v>
      </c>
    </row>
    <row r="365" spans="1:14">
      <c r="A365" s="360" t="s">
        <v>445</v>
      </c>
      <c r="B365" s="360">
        <v>37611</v>
      </c>
      <c r="C365" s="360">
        <v>8599</v>
      </c>
      <c r="D365" s="361">
        <v>29012</v>
      </c>
      <c r="E365" s="361">
        <v>1197</v>
      </c>
      <c r="F365" s="362"/>
      <c r="G365" s="360">
        <v>3457</v>
      </c>
      <c r="H365" s="360">
        <v>39097</v>
      </c>
      <c r="I365" s="360"/>
      <c r="J365" s="360"/>
      <c r="K365" s="360"/>
      <c r="L365" s="360"/>
      <c r="M365" s="363">
        <v>50648</v>
      </c>
      <c r="N365" s="361">
        <v>-1349</v>
      </c>
    </row>
    <row r="366" spans="1:14">
      <c r="A366" s="360" t="s">
        <v>446</v>
      </c>
      <c r="B366" s="360">
        <v>38315</v>
      </c>
      <c r="C366" s="360">
        <v>10500</v>
      </c>
      <c r="D366" s="361">
        <v>27815</v>
      </c>
      <c r="E366" s="361">
        <v>-4982</v>
      </c>
      <c r="F366" s="362"/>
      <c r="G366" s="360">
        <v>4070</v>
      </c>
      <c r="H366" s="360">
        <v>38931</v>
      </c>
      <c r="I366" s="360"/>
      <c r="J366" s="360"/>
      <c r="K366" s="360"/>
      <c r="L366" s="360"/>
      <c r="M366" s="363">
        <v>51997</v>
      </c>
      <c r="N366" s="361">
        <v>-1365</v>
      </c>
    </row>
    <row r="367" spans="1:14">
      <c r="A367" s="360" t="s">
        <v>447</v>
      </c>
      <c r="B367" s="360">
        <v>39631</v>
      </c>
      <c r="C367" s="360">
        <v>6834</v>
      </c>
      <c r="D367" s="361">
        <v>32797</v>
      </c>
      <c r="E367" s="361">
        <v>-5958</v>
      </c>
      <c r="F367" s="362"/>
      <c r="G367" s="360">
        <v>3372</v>
      </c>
      <c r="H367" s="360">
        <v>40942</v>
      </c>
      <c r="I367" s="360"/>
      <c r="J367" s="360"/>
      <c r="K367" s="360"/>
      <c r="L367" s="360"/>
      <c r="M367" s="363">
        <v>53362</v>
      </c>
      <c r="N367" s="361">
        <v>-1584</v>
      </c>
    </row>
    <row r="368" spans="1:14">
      <c r="A368" s="360" t="s">
        <v>448</v>
      </c>
      <c r="B368" s="360">
        <v>42962</v>
      </c>
      <c r="C368" s="360">
        <v>4207</v>
      </c>
      <c r="D368" s="361">
        <v>38755</v>
      </c>
      <c r="E368" s="361">
        <v>-8168</v>
      </c>
      <c r="F368" s="362"/>
      <c r="G368" s="360">
        <v>3302</v>
      </c>
      <c r="H368" s="360">
        <v>47734</v>
      </c>
      <c r="I368" s="360"/>
      <c r="J368" s="360"/>
      <c r="K368" s="360"/>
      <c r="L368" s="360"/>
      <c r="M368" s="363">
        <v>54946</v>
      </c>
      <c r="N368" s="361">
        <v>-9202</v>
      </c>
    </row>
    <row r="369" spans="1:14">
      <c r="A369" s="360" t="s">
        <v>449</v>
      </c>
      <c r="B369" s="360">
        <v>50847</v>
      </c>
      <c r="C369" s="360">
        <v>3924</v>
      </c>
      <c r="D369" s="361">
        <v>46923</v>
      </c>
      <c r="E369" s="361">
        <v>2165</v>
      </c>
      <c r="F369" s="362"/>
      <c r="G369" s="360">
        <v>4414</v>
      </c>
      <c r="H369" s="360">
        <v>57437</v>
      </c>
      <c r="I369" s="360"/>
      <c r="J369" s="360"/>
      <c r="K369" s="360"/>
      <c r="L369" s="360"/>
      <c r="M369" s="363">
        <v>64148</v>
      </c>
      <c r="N369" s="361">
        <v>-4335</v>
      </c>
    </row>
    <row r="370" spans="1:14">
      <c r="A370" s="360" t="s">
        <v>450</v>
      </c>
      <c r="B370" s="360">
        <v>51836</v>
      </c>
      <c r="C370" s="360">
        <v>7078</v>
      </c>
      <c r="D370" s="361">
        <v>44758</v>
      </c>
      <c r="E370" s="361">
        <v>171</v>
      </c>
      <c r="F370" s="362"/>
      <c r="G370" s="360">
        <v>6321</v>
      </c>
      <c r="H370" s="360">
        <v>58372</v>
      </c>
      <c r="I370" s="360"/>
      <c r="J370" s="360"/>
      <c r="K370" s="360"/>
      <c r="L370" s="360"/>
      <c r="M370" s="363">
        <v>68483</v>
      </c>
      <c r="N370" s="361">
        <v>-541</v>
      </c>
    </row>
    <row r="371" spans="1:14">
      <c r="A371" s="360" t="s">
        <v>451</v>
      </c>
      <c r="B371" s="360">
        <v>52644</v>
      </c>
      <c r="C371" s="360">
        <v>8057</v>
      </c>
      <c r="D371" s="361">
        <v>44587</v>
      </c>
      <c r="E371" s="361">
        <v>2750</v>
      </c>
      <c r="F371" s="362"/>
      <c r="G371" s="360">
        <v>6061</v>
      </c>
      <c r="H371" s="360">
        <v>59023</v>
      </c>
      <c r="I371" s="360"/>
      <c r="J371" s="360"/>
      <c r="K371" s="360"/>
      <c r="L371" s="360"/>
      <c r="M371" s="363">
        <v>69024</v>
      </c>
      <c r="N371" s="361">
        <v>2971</v>
      </c>
    </row>
    <row r="372" spans="1:14">
      <c r="A372" s="360" t="s">
        <v>452</v>
      </c>
      <c r="B372" s="360">
        <v>50762</v>
      </c>
      <c r="C372" s="360">
        <v>8925</v>
      </c>
      <c r="D372" s="361">
        <v>41837</v>
      </c>
      <c r="E372" s="361">
        <v>-737</v>
      </c>
      <c r="F372" s="362"/>
      <c r="G372" s="360">
        <v>5905</v>
      </c>
      <c r="H372" s="360">
        <v>55231</v>
      </c>
      <c r="I372" s="360"/>
      <c r="J372" s="360"/>
      <c r="K372" s="360"/>
      <c r="L372" s="360"/>
      <c r="M372" s="363">
        <v>66053</v>
      </c>
      <c r="N372" s="361">
        <v>1407</v>
      </c>
    </row>
    <row r="373" spans="1:14">
      <c r="A373" s="360" t="s">
        <v>61</v>
      </c>
      <c r="B373" s="360">
        <v>52237</v>
      </c>
      <c r="C373" s="360">
        <v>9663</v>
      </c>
      <c r="D373" s="361">
        <v>42574</v>
      </c>
      <c r="E373" s="361">
        <v>1597</v>
      </c>
      <c r="F373" s="362"/>
      <c r="G373" s="360">
        <v>5544</v>
      </c>
      <c r="H373" s="360">
        <v>52783</v>
      </c>
      <c r="I373" s="360"/>
      <c r="J373" s="360"/>
      <c r="K373" s="360"/>
      <c r="L373" s="360"/>
      <c r="M373" s="363">
        <v>64646</v>
      </c>
      <c r="N373" s="361">
        <v>-2416</v>
      </c>
    </row>
    <row r="374" spans="1:14">
      <c r="A374" s="360" t="s">
        <v>62</v>
      </c>
      <c r="B374" s="360">
        <v>51825</v>
      </c>
      <c r="C374" s="360">
        <v>10848</v>
      </c>
      <c r="D374" s="361">
        <v>40977</v>
      </c>
      <c r="E374" s="361">
        <v>5342</v>
      </c>
      <c r="F374" s="362"/>
      <c r="G374" s="360">
        <v>5509</v>
      </c>
      <c r="H374" s="360">
        <v>54200</v>
      </c>
      <c r="I374" s="360"/>
      <c r="J374" s="360"/>
      <c r="K374" s="360"/>
      <c r="L374" s="360"/>
      <c r="M374" s="363">
        <v>67062</v>
      </c>
      <c r="N374" s="361">
        <v>522</v>
      </c>
    </row>
    <row r="375" spans="1:14">
      <c r="A375" s="360" t="s">
        <v>63</v>
      </c>
      <c r="B375" s="360">
        <v>46686</v>
      </c>
      <c r="C375" s="360">
        <v>11051</v>
      </c>
      <c r="D375" s="361">
        <v>35635</v>
      </c>
      <c r="E375" s="361">
        <v>3482</v>
      </c>
      <c r="F375" s="362"/>
      <c r="G375" s="360">
        <v>9844</v>
      </c>
      <c r="H375" s="360">
        <v>51286</v>
      </c>
      <c r="I375" s="360"/>
      <c r="J375" s="360"/>
      <c r="K375" s="360"/>
      <c r="L375" s="360"/>
      <c r="M375" s="363">
        <v>66540</v>
      </c>
      <c r="N375" s="361">
        <v>9168</v>
      </c>
    </row>
    <row r="376" spans="1:14">
      <c r="A376" s="360" t="s">
        <v>453</v>
      </c>
      <c r="B376" s="360">
        <v>40139</v>
      </c>
      <c r="C376" s="360">
        <v>7986</v>
      </c>
      <c r="D376" s="361">
        <v>32153</v>
      </c>
      <c r="E376" s="361">
        <v>1447</v>
      </c>
      <c r="F376" s="362"/>
      <c r="G376" s="360">
        <v>10088</v>
      </c>
      <c r="H376" s="360">
        <v>46939</v>
      </c>
      <c r="I376" s="360"/>
      <c r="J376" s="360"/>
      <c r="K376" s="360"/>
      <c r="L376" s="360"/>
      <c r="M376" s="363">
        <v>57372</v>
      </c>
      <c r="N376" s="361">
        <v>-1269</v>
      </c>
    </row>
    <row r="377" spans="1:14">
      <c r="A377" s="360" t="s">
        <v>454</v>
      </c>
      <c r="B377" s="360">
        <v>38876</v>
      </c>
      <c r="C377" s="360">
        <v>8170</v>
      </c>
      <c r="D377" s="361">
        <v>30706</v>
      </c>
      <c r="E377" s="361">
        <v>5378</v>
      </c>
      <c r="F377" s="362"/>
      <c r="G377" s="360">
        <v>11759</v>
      </c>
      <c r="H377" s="360">
        <v>47360</v>
      </c>
      <c r="I377" s="360"/>
      <c r="J377" s="360"/>
      <c r="K377" s="360"/>
      <c r="L377" s="360"/>
      <c r="M377" s="363">
        <v>58641</v>
      </c>
      <c r="N377" s="361">
        <v>4199</v>
      </c>
    </row>
    <row r="378" spans="1:14">
      <c r="A378" s="360" t="s">
        <v>64</v>
      </c>
      <c r="B378" s="360">
        <v>31669</v>
      </c>
      <c r="C378" s="360">
        <v>6341</v>
      </c>
      <c r="D378" s="361">
        <v>25328</v>
      </c>
      <c r="E378" s="361">
        <v>2798</v>
      </c>
      <c r="F378" s="362"/>
      <c r="G378" s="360">
        <v>13351</v>
      </c>
      <c r="H378" s="360">
        <v>45513</v>
      </c>
      <c r="I378" s="360"/>
      <c r="J378" s="360"/>
      <c r="K378" s="360"/>
      <c r="L378" s="360"/>
      <c r="M378" s="363">
        <v>54442</v>
      </c>
      <c r="N378" s="361">
        <v>-2863</v>
      </c>
    </row>
    <row r="379" spans="1:14">
      <c r="A379" s="360" t="s">
        <v>65</v>
      </c>
      <c r="B379" s="360">
        <v>32628</v>
      </c>
      <c r="C379" s="360">
        <v>10098</v>
      </c>
      <c r="D379" s="361">
        <v>22530</v>
      </c>
      <c r="E379" s="361">
        <v>527</v>
      </c>
      <c r="F379" s="362"/>
      <c r="G379" s="360">
        <v>15982</v>
      </c>
      <c r="H379" s="360">
        <v>43715</v>
      </c>
      <c r="I379" s="360"/>
      <c r="J379" s="360"/>
      <c r="K379" s="360"/>
      <c r="L379" s="360"/>
      <c r="M379" s="363">
        <v>57305</v>
      </c>
      <c r="N379" s="361">
        <v>-2556</v>
      </c>
    </row>
    <row r="380" spans="1:14">
      <c r="A380" s="360" t="s">
        <v>455</v>
      </c>
      <c r="B380" s="360">
        <v>35277</v>
      </c>
      <c r="C380" s="360">
        <v>13274</v>
      </c>
      <c r="D380" s="361">
        <v>22003</v>
      </c>
      <c r="E380" s="361">
        <v>-1820</v>
      </c>
      <c r="F380" s="362"/>
      <c r="G380" s="360">
        <v>17997</v>
      </c>
      <c r="H380" s="360">
        <v>43308</v>
      </c>
      <c r="I380" s="360"/>
      <c r="J380" s="360"/>
      <c r="K380" s="360"/>
      <c r="L380" s="360"/>
      <c r="M380" s="363">
        <v>59861</v>
      </c>
      <c r="N380" s="361">
        <v>-3778</v>
      </c>
    </row>
    <row r="381" spans="1:14">
      <c r="A381" s="360" t="s">
        <v>456</v>
      </c>
      <c r="B381" s="360">
        <v>37775</v>
      </c>
      <c r="C381" s="360">
        <v>13952</v>
      </c>
      <c r="D381" s="361">
        <v>23823</v>
      </c>
      <c r="E381" s="361">
        <v>-8287</v>
      </c>
      <c r="F381" s="362"/>
      <c r="G381" s="360">
        <v>17846</v>
      </c>
      <c r="H381" s="360">
        <v>44486</v>
      </c>
      <c r="I381" s="360"/>
      <c r="J381" s="360"/>
      <c r="K381" s="360"/>
      <c r="L381" s="360"/>
      <c r="M381" s="363">
        <v>63639</v>
      </c>
      <c r="N381" s="361">
        <v>-308</v>
      </c>
    </row>
    <row r="382" spans="1:14">
      <c r="A382" s="360" t="s">
        <v>66</v>
      </c>
      <c r="B382" s="360">
        <v>43496</v>
      </c>
      <c r="C382" s="360">
        <v>11386</v>
      </c>
      <c r="D382" s="361">
        <v>32110</v>
      </c>
      <c r="E382" s="361">
        <v>-9641</v>
      </c>
      <c r="F382" s="362"/>
      <c r="G382" s="360">
        <v>10512</v>
      </c>
      <c r="H382" s="360">
        <v>49313</v>
      </c>
      <c r="I382" s="360"/>
      <c r="J382" s="360"/>
      <c r="K382" s="360"/>
      <c r="L382" s="360"/>
      <c r="M382" s="363">
        <v>63947</v>
      </c>
      <c r="N382" s="361">
        <v>-4059</v>
      </c>
    </row>
    <row r="383" spans="1:14">
      <c r="A383" s="360" t="s">
        <v>67</v>
      </c>
      <c r="B383" s="360">
        <v>47196</v>
      </c>
      <c r="C383" s="360">
        <v>5445</v>
      </c>
      <c r="D383" s="361">
        <v>41751</v>
      </c>
      <c r="E383" s="361">
        <v>-5135</v>
      </c>
      <c r="F383" s="362"/>
      <c r="G383" s="360">
        <v>9916</v>
      </c>
      <c r="H383" s="360">
        <v>59113</v>
      </c>
      <c r="I383" s="360"/>
      <c r="J383" s="360"/>
      <c r="K383" s="360"/>
      <c r="L383" s="360"/>
      <c r="M383" s="363">
        <v>68006</v>
      </c>
      <c r="N383" s="361">
        <v>-1661</v>
      </c>
    </row>
    <row r="384" spans="1:14">
      <c r="A384" s="360" t="s">
        <v>68</v>
      </c>
      <c r="B384" s="360">
        <v>50509</v>
      </c>
      <c r="C384" s="360">
        <v>3623</v>
      </c>
      <c r="D384" s="361">
        <v>46886</v>
      </c>
      <c r="E384" s="361">
        <v>6554</v>
      </c>
      <c r="F384" s="362"/>
      <c r="G384" s="360">
        <v>10646</v>
      </c>
      <c r="H384" s="360">
        <v>63804</v>
      </c>
      <c r="I384" s="360"/>
      <c r="J384" s="360"/>
      <c r="K384" s="360"/>
      <c r="L384" s="360"/>
      <c r="M384" s="363">
        <v>69667</v>
      </c>
      <c r="N384" s="361">
        <v>-2854</v>
      </c>
    </row>
    <row r="385" spans="1:14">
      <c r="A385" s="360" t="s">
        <v>457</v>
      </c>
      <c r="B385" s="360">
        <v>49647</v>
      </c>
      <c r="C385" s="360">
        <v>9315</v>
      </c>
      <c r="D385" s="361">
        <v>40332</v>
      </c>
      <c r="E385" s="361">
        <v>912</v>
      </c>
      <c r="F385" s="362"/>
      <c r="G385" s="360">
        <v>11033</v>
      </c>
      <c r="H385" s="360">
        <v>60529</v>
      </c>
      <c r="I385" s="360"/>
      <c r="J385" s="360"/>
      <c r="K385" s="360"/>
      <c r="L385" s="360"/>
      <c r="M385" s="363">
        <v>72521</v>
      </c>
      <c r="N385" s="361">
        <v>3890</v>
      </c>
    </row>
    <row r="386" spans="1:14">
      <c r="A386" s="360" t="s">
        <v>458</v>
      </c>
      <c r="B386" s="360">
        <v>48409</v>
      </c>
      <c r="C386" s="360">
        <v>8989</v>
      </c>
      <c r="D386" s="361">
        <v>39420</v>
      </c>
      <c r="E386" s="361">
        <v>5172</v>
      </c>
      <c r="F386" s="362"/>
      <c r="G386" s="360">
        <v>9658</v>
      </c>
      <c r="H386" s="360">
        <v>56355</v>
      </c>
      <c r="I386" s="360"/>
      <c r="J386" s="360"/>
      <c r="K386" s="360"/>
      <c r="L386" s="360"/>
      <c r="M386" s="363">
        <v>68631</v>
      </c>
      <c r="N386" s="361">
        <v>6179</v>
      </c>
    </row>
    <row r="387" spans="1:14">
      <c r="A387" s="360" t="s">
        <v>459</v>
      </c>
      <c r="B387" s="360">
        <v>44508</v>
      </c>
      <c r="C387" s="360">
        <v>10260</v>
      </c>
      <c r="D387" s="361">
        <v>34248</v>
      </c>
      <c r="E387" s="361">
        <v>22577</v>
      </c>
      <c r="F387" s="362"/>
      <c r="G387" s="360">
        <v>9079</v>
      </c>
      <c r="H387" s="360">
        <v>49920</v>
      </c>
      <c r="I387" s="360"/>
      <c r="J387" s="360"/>
      <c r="K387" s="360"/>
      <c r="L387" s="360"/>
      <c r="M387" s="363">
        <v>62452</v>
      </c>
      <c r="N387" s="361">
        <v>-350</v>
      </c>
    </row>
    <row r="388" spans="1:14">
      <c r="A388" s="360" t="s">
        <v>460</v>
      </c>
      <c r="B388" s="360">
        <v>37298</v>
      </c>
      <c r="C388" s="360">
        <v>25627</v>
      </c>
      <c r="D388" s="361">
        <v>11671</v>
      </c>
      <c r="E388" s="361">
        <v>13402</v>
      </c>
      <c r="F388" s="362"/>
      <c r="G388" s="360">
        <v>15892</v>
      </c>
      <c r="H388" s="360">
        <v>32502</v>
      </c>
      <c r="I388" s="360"/>
      <c r="J388" s="360"/>
      <c r="K388" s="360"/>
      <c r="L388" s="360"/>
      <c r="M388" s="363">
        <v>62802</v>
      </c>
      <c r="N388" s="361">
        <v>12236</v>
      </c>
    </row>
    <row r="389" spans="1:14">
      <c r="A389" s="360" t="s">
        <v>461</v>
      </c>
      <c r="B389" s="360">
        <v>26202</v>
      </c>
      <c r="C389" s="360">
        <v>27933</v>
      </c>
      <c r="D389" s="361">
        <v>-1731</v>
      </c>
      <c r="E389" s="361">
        <v>1251</v>
      </c>
      <c r="F389" s="362"/>
      <c r="G389" s="360">
        <v>14814</v>
      </c>
      <c r="H389" s="360">
        <v>16382</v>
      </c>
      <c r="I389" s="360"/>
      <c r="J389" s="360"/>
      <c r="K389" s="360"/>
      <c r="L389" s="360"/>
      <c r="M389" s="363">
        <v>50566</v>
      </c>
      <c r="N389" s="361">
        <v>-5104</v>
      </c>
    </row>
    <row r="390" spans="1:14">
      <c r="A390" s="360" t="s">
        <v>462</v>
      </c>
      <c r="B390" s="360">
        <v>31025</v>
      </c>
      <c r="C390" s="360">
        <v>34007</v>
      </c>
      <c r="D390" s="361">
        <v>-2982</v>
      </c>
      <c r="E390" s="361">
        <v>-421</v>
      </c>
      <c r="F390" s="362"/>
      <c r="G390" s="360">
        <v>17930</v>
      </c>
      <c r="H390" s="360">
        <v>15878</v>
      </c>
      <c r="I390" s="360"/>
      <c r="J390" s="360"/>
      <c r="K390" s="360"/>
      <c r="L390" s="360"/>
      <c r="M390" s="363">
        <v>55670</v>
      </c>
      <c r="N390" s="361">
        <v>-2231</v>
      </c>
    </row>
    <row r="391" spans="1:14">
      <c r="A391" s="360" t="s">
        <v>463</v>
      </c>
      <c r="B391" s="360">
        <v>32190</v>
      </c>
      <c r="C391" s="360">
        <v>34751</v>
      </c>
      <c r="D391" s="361">
        <v>-2561</v>
      </c>
      <c r="E391" s="361">
        <v>-1314</v>
      </c>
      <c r="F391" s="362"/>
      <c r="G391" s="360">
        <v>18823</v>
      </c>
      <c r="H391" s="360">
        <v>16369</v>
      </c>
      <c r="I391" s="360"/>
      <c r="J391" s="360"/>
      <c r="K391" s="360"/>
      <c r="L391" s="360"/>
      <c r="M391" s="363">
        <v>57901</v>
      </c>
      <c r="N391" s="361">
        <v>3322</v>
      </c>
    </row>
    <row r="392" spans="1:14">
      <c r="A392" s="360" t="s">
        <v>464</v>
      </c>
      <c r="B392" s="360">
        <v>29824</v>
      </c>
      <c r="C392" s="360">
        <v>31071</v>
      </c>
      <c r="D392" s="361">
        <v>-1247</v>
      </c>
      <c r="E392" s="361">
        <v>-4548</v>
      </c>
      <c r="F392" s="362"/>
      <c r="G392" s="360">
        <v>17624</v>
      </c>
      <c r="H392" s="360">
        <v>17096</v>
      </c>
      <c r="I392" s="360"/>
      <c r="J392" s="360"/>
      <c r="K392" s="360"/>
      <c r="L392" s="360"/>
      <c r="M392" s="363">
        <v>54579</v>
      </c>
      <c r="N392" s="361">
        <v>-2768</v>
      </c>
    </row>
    <row r="393" spans="1:14">
      <c r="A393" s="360" t="s">
        <v>465</v>
      </c>
      <c r="B393" s="360">
        <v>34161</v>
      </c>
      <c r="C393" s="360">
        <v>30860</v>
      </c>
      <c r="D393" s="361">
        <v>3301</v>
      </c>
      <c r="E393" s="361">
        <v>2823</v>
      </c>
      <c r="F393" s="362"/>
      <c r="G393" s="360">
        <v>15255</v>
      </c>
      <c r="H393" s="360">
        <v>18014</v>
      </c>
      <c r="I393" s="360"/>
      <c r="J393" s="360"/>
      <c r="K393" s="360"/>
      <c r="L393" s="360"/>
      <c r="M393" s="363">
        <v>57347</v>
      </c>
      <c r="N393" s="361">
        <v>-3182</v>
      </c>
    </row>
    <row r="394" spans="1:14">
      <c r="A394" s="360" t="s">
        <v>466</v>
      </c>
      <c r="B394" s="360">
        <v>36882</v>
      </c>
      <c r="C394" s="360">
        <v>36404</v>
      </c>
      <c r="D394" s="361">
        <v>478</v>
      </c>
      <c r="E394" s="361">
        <v>-1850</v>
      </c>
      <c r="F394" s="362"/>
      <c r="G394" s="360">
        <v>14876</v>
      </c>
      <c r="H394" s="360">
        <v>17972</v>
      </c>
      <c r="I394" s="360"/>
      <c r="J394" s="360"/>
      <c r="K394" s="360"/>
      <c r="L394" s="360"/>
      <c r="M394" s="363">
        <v>60529</v>
      </c>
      <c r="N394" s="361">
        <v>-334</v>
      </c>
    </row>
    <row r="395" spans="1:14">
      <c r="A395" s="360" t="s">
        <v>467</v>
      </c>
      <c r="B395" s="360">
        <v>39543</v>
      </c>
      <c r="C395" s="360">
        <v>37215</v>
      </c>
      <c r="D395" s="361">
        <v>2328</v>
      </c>
      <c r="E395" s="361">
        <v>-6864</v>
      </c>
      <c r="F395" s="362"/>
      <c r="G395" s="360">
        <v>12578</v>
      </c>
      <c r="H395" s="360">
        <v>17316</v>
      </c>
      <c r="I395" s="360"/>
      <c r="J395" s="360"/>
      <c r="K395" s="360"/>
      <c r="L395" s="360"/>
      <c r="M395" s="363">
        <v>60863</v>
      </c>
      <c r="N395" s="361">
        <v>14258</v>
      </c>
    </row>
    <row r="396" spans="1:14">
      <c r="A396" s="360" t="s">
        <v>468</v>
      </c>
      <c r="B396" s="360">
        <v>31029</v>
      </c>
      <c r="C396" s="360">
        <v>21837</v>
      </c>
      <c r="D396" s="361">
        <v>9192</v>
      </c>
      <c r="E396" s="361">
        <v>1602</v>
      </c>
      <c r="F396" s="362"/>
      <c r="G396" s="360">
        <v>7305</v>
      </c>
      <c r="H396" s="360">
        <v>10165</v>
      </c>
      <c r="I396" s="360"/>
      <c r="J396" s="360"/>
      <c r="K396" s="360"/>
      <c r="L396" s="360"/>
      <c r="M396" s="363">
        <v>46605</v>
      </c>
      <c r="N396" s="361">
        <v>-3272</v>
      </c>
    </row>
    <row r="397" spans="1:14">
      <c r="A397" s="360" t="s">
        <v>469</v>
      </c>
      <c r="B397" s="360">
        <v>31861</v>
      </c>
      <c r="C397" s="360">
        <v>24271</v>
      </c>
      <c r="D397" s="361">
        <v>7590</v>
      </c>
      <c r="E397" s="361">
        <v>-131</v>
      </c>
      <c r="F397" s="362"/>
      <c r="G397" s="360">
        <v>8293</v>
      </c>
      <c r="H397" s="360">
        <v>21459</v>
      </c>
      <c r="I397" s="360"/>
      <c r="J397" s="360"/>
      <c r="K397" s="360"/>
      <c r="L397" s="360"/>
      <c r="M397" s="363">
        <v>49877</v>
      </c>
      <c r="N397" s="361">
        <v>2484</v>
      </c>
    </row>
    <row r="398" spans="1:14">
      <c r="A398" s="360" t="s">
        <v>470</v>
      </c>
      <c r="B398" s="360">
        <v>32928</v>
      </c>
      <c r="C398" s="360">
        <v>25207</v>
      </c>
      <c r="D398" s="361">
        <v>7721</v>
      </c>
      <c r="E398" s="361">
        <v>-5011</v>
      </c>
      <c r="F398" s="362"/>
      <c r="G398" s="360">
        <v>6348</v>
      </c>
      <c r="H398" s="360">
        <v>17728</v>
      </c>
      <c r="I398" s="360"/>
      <c r="J398" s="360"/>
      <c r="K398" s="360"/>
      <c r="L398" s="360"/>
      <c r="M398" s="363">
        <v>47393</v>
      </c>
      <c r="N398" s="361">
        <v>-3026</v>
      </c>
    </row>
    <row r="399" spans="1:14">
      <c r="A399" s="360" t="s">
        <v>471</v>
      </c>
      <c r="B399" s="360">
        <v>35543</v>
      </c>
      <c r="C399" s="360">
        <v>22811</v>
      </c>
      <c r="D399" s="361">
        <v>12732</v>
      </c>
      <c r="E399" s="361">
        <v>7789</v>
      </c>
      <c r="F399" s="362"/>
      <c r="G399" s="360">
        <v>6832</v>
      </c>
      <c r="H399" s="360">
        <v>24367</v>
      </c>
      <c r="I399" s="360"/>
      <c r="J399" s="360"/>
      <c r="K399" s="360"/>
      <c r="L399" s="360"/>
      <c r="M399" s="363">
        <v>50419</v>
      </c>
      <c r="N399" s="361">
        <v>4140</v>
      </c>
    </row>
    <row r="400" spans="1:14">
      <c r="A400" s="360" t="s">
        <v>472</v>
      </c>
      <c r="B400" s="360">
        <v>31134</v>
      </c>
      <c r="C400" s="360">
        <v>26191</v>
      </c>
      <c r="D400" s="361">
        <v>4943</v>
      </c>
      <c r="E400" s="361">
        <v>-1028</v>
      </c>
      <c r="F400" s="362"/>
      <c r="G400" s="360">
        <v>6973</v>
      </c>
      <c r="H400" s="360">
        <v>16463</v>
      </c>
      <c r="I400" s="360"/>
      <c r="J400" s="360"/>
      <c r="K400" s="360"/>
      <c r="L400" s="360"/>
      <c r="M400" s="363">
        <v>46279</v>
      </c>
      <c r="N400" s="361">
        <v>-7494</v>
      </c>
    </row>
    <row r="401" spans="1:14">
      <c r="A401" s="360" t="s">
        <v>473</v>
      </c>
      <c r="B401" s="360">
        <v>37064</v>
      </c>
      <c r="C401" s="360">
        <v>31093</v>
      </c>
      <c r="D401" s="361">
        <v>5971</v>
      </c>
      <c r="E401" s="361">
        <v>3887</v>
      </c>
      <c r="F401" s="362"/>
      <c r="G401" s="360">
        <v>8554</v>
      </c>
      <c r="H401" s="360">
        <v>17639</v>
      </c>
      <c r="I401" s="360"/>
      <c r="J401" s="360"/>
      <c r="K401" s="360"/>
      <c r="L401" s="360"/>
      <c r="M401" s="363">
        <v>53773</v>
      </c>
      <c r="N401" s="361">
        <v>-9052</v>
      </c>
    </row>
    <row r="402" spans="1:14">
      <c r="A402" s="360" t="s">
        <v>474</v>
      </c>
      <c r="B402" s="360">
        <v>34021</v>
      </c>
      <c r="C402" s="360">
        <v>31937</v>
      </c>
      <c r="D402" s="361">
        <v>2084</v>
      </c>
      <c r="E402" s="361">
        <v>-2703</v>
      </c>
      <c r="F402" s="362"/>
      <c r="G402" s="360">
        <v>18499</v>
      </c>
      <c r="H402" s="360">
        <v>23616</v>
      </c>
      <c r="I402" s="360"/>
      <c r="J402" s="360"/>
      <c r="K402" s="360"/>
      <c r="L402" s="360"/>
      <c r="M402" s="363">
        <v>62825</v>
      </c>
      <c r="N402" s="361">
        <v>7031</v>
      </c>
    </row>
    <row r="403" spans="1:14">
      <c r="A403" s="360" t="s">
        <v>475</v>
      </c>
      <c r="B403" s="360">
        <v>28430</v>
      </c>
      <c r="C403" s="360">
        <v>23643</v>
      </c>
      <c r="D403" s="361">
        <v>4787</v>
      </c>
      <c r="E403" s="361">
        <v>2302</v>
      </c>
      <c r="F403" s="362"/>
      <c r="G403" s="360">
        <v>19124</v>
      </c>
      <c r="H403" s="360">
        <v>27731</v>
      </c>
      <c r="I403" s="360"/>
      <c r="J403" s="360"/>
      <c r="K403" s="360"/>
      <c r="L403" s="360"/>
      <c r="M403" s="363">
        <v>55794</v>
      </c>
      <c r="N403" s="361">
        <v>-6039</v>
      </c>
    </row>
    <row r="404" spans="1:14">
      <c r="A404" s="360" t="s">
        <v>476</v>
      </c>
      <c r="B404" s="360">
        <v>32766</v>
      </c>
      <c r="C404" s="360">
        <v>30281</v>
      </c>
      <c r="D404" s="361">
        <v>2485</v>
      </c>
      <c r="E404" s="361">
        <v>3755</v>
      </c>
      <c r="F404" s="362"/>
      <c r="G404" s="360">
        <v>19900</v>
      </c>
      <c r="H404" s="360">
        <v>27347</v>
      </c>
      <c r="I404" s="360"/>
      <c r="J404" s="360"/>
      <c r="K404" s="360"/>
      <c r="L404" s="360"/>
      <c r="M404" s="363">
        <v>61833</v>
      </c>
      <c r="N404" s="361">
        <v>6042</v>
      </c>
    </row>
    <row r="405" spans="1:14">
      <c r="A405" s="360" t="s">
        <v>477</v>
      </c>
      <c r="B405" s="360">
        <v>28169</v>
      </c>
      <c r="C405" s="360">
        <v>29439</v>
      </c>
      <c r="D405" s="361">
        <v>-1270</v>
      </c>
      <c r="E405" s="361">
        <v>3293</v>
      </c>
      <c r="F405" s="362"/>
      <c r="G405" s="360">
        <v>19248</v>
      </c>
      <c r="H405" s="360">
        <v>22211</v>
      </c>
      <c r="I405" s="360"/>
      <c r="J405" s="360"/>
      <c r="K405" s="360"/>
      <c r="L405" s="360"/>
      <c r="M405" s="363">
        <v>55791</v>
      </c>
      <c r="N405" s="361">
        <v>3429</v>
      </c>
    </row>
    <row r="406" spans="1:14">
      <c r="A406" s="360" t="s">
        <v>478</v>
      </c>
      <c r="B406" s="360">
        <v>25593</v>
      </c>
      <c r="C406" s="360">
        <v>30156</v>
      </c>
      <c r="D406" s="361">
        <v>-4563</v>
      </c>
      <c r="E406" s="361">
        <v>2553</v>
      </c>
      <c r="F406" s="362"/>
      <c r="G406" s="360">
        <v>18142</v>
      </c>
      <c r="H406" s="360">
        <v>16597</v>
      </c>
      <c r="I406" s="360"/>
      <c r="J406" s="360"/>
      <c r="K406" s="360"/>
      <c r="L406" s="360"/>
      <c r="M406" s="363">
        <v>52362</v>
      </c>
      <c r="N406" s="361">
        <v>-1539</v>
      </c>
    </row>
    <row r="407" spans="1:14">
      <c r="A407" s="360" t="s">
        <v>479</v>
      </c>
      <c r="B407" s="360">
        <v>27607</v>
      </c>
      <c r="C407" s="360">
        <v>34723</v>
      </c>
      <c r="D407" s="361">
        <v>-7116</v>
      </c>
      <c r="E407" s="361">
        <v>1373</v>
      </c>
      <c r="F407" s="362"/>
      <c r="G407" s="360">
        <v>16997</v>
      </c>
      <c r="H407" s="360">
        <v>13097</v>
      </c>
      <c r="I407" s="360"/>
      <c r="J407" s="360"/>
      <c r="K407" s="360"/>
      <c r="L407" s="360"/>
      <c r="M407" s="363">
        <v>53901</v>
      </c>
      <c r="N407" s="361">
        <v>2208</v>
      </c>
    </row>
    <row r="408" spans="1:14">
      <c r="A408" s="360" t="s">
        <v>480</v>
      </c>
      <c r="B408" s="360">
        <v>25460</v>
      </c>
      <c r="C408" s="360">
        <v>33949</v>
      </c>
      <c r="D408" s="361">
        <v>-8489</v>
      </c>
      <c r="E408" s="361">
        <v>1940</v>
      </c>
      <c r="F408" s="362"/>
      <c r="G408" s="360">
        <v>16987</v>
      </c>
      <c r="H408" s="360">
        <v>11704</v>
      </c>
      <c r="I408" s="360"/>
      <c r="J408" s="360"/>
      <c r="K408" s="360"/>
      <c r="L408" s="360"/>
      <c r="M408" s="363">
        <v>51693</v>
      </c>
      <c r="N408" s="361">
        <v>1534</v>
      </c>
    </row>
    <row r="409" spans="1:14">
      <c r="A409" s="360" t="s">
        <v>481</v>
      </c>
      <c r="B409" s="360">
        <v>22428</v>
      </c>
      <c r="C409" s="360">
        <v>32857</v>
      </c>
      <c r="D409" s="361">
        <v>-10429</v>
      </c>
      <c r="E409" s="361">
        <v>-648</v>
      </c>
      <c r="F409" s="362"/>
      <c r="G409" s="360">
        <v>18002</v>
      </c>
      <c r="H409" s="360">
        <v>11611</v>
      </c>
      <c r="I409" s="360"/>
      <c r="J409" s="360"/>
      <c r="K409" s="360"/>
      <c r="L409" s="360"/>
      <c r="M409" s="363">
        <v>50159</v>
      </c>
      <c r="N409" s="361">
        <v>316</v>
      </c>
    </row>
    <row r="410" spans="1:14">
      <c r="A410" s="360" t="s">
        <v>482</v>
      </c>
      <c r="B410" s="360">
        <v>25479</v>
      </c>
      <c r="C410" s="360">
        <v>35260</v>
      </c>
      <c r="D410" s="361">
        <v>-9781</v>
      </c>
      <c r="E410" s="361">
        <v>1918</v>
      </c>
      <c r="F410" s="362"/>
      <c r="G410" s="360">
        <v>17790</v>
      </c>
      <c r="H410" s="360">
        <v>8186</v>
      </c>
      <c r="I410" s="360"/>
      <c r="J410" s="360"/>
      <c r="K410" s="360"/>
      <c r="L410" s="360"/>
      <c r="M410" s="363">
        <v>49843</v>
      </c>
      <c r="N410" s="361">
        <v>-466</v>
      </c>
    </row>
    <row r="411" spans="1:14">
      <c r="A411" s="360" t="s">
        <v>483</v>
      </c>
      <c r="B411" s="360">
        <v>24351</v>
      </c>
      <c r="C411" s="360">
        <v>36050</v>
      </c>
      <c r="D411" s="361">
        <v>-11699</v>
      </c>
      <c r="E411" s="361">
        <v>2214</v>
      </c>
      <c r="F411" s="362"/>
      <c r="G411" s="360">
        <v>18919</v>
      </c>
      <c r="H411" s="360">
        <v>7624</v>
      </c>
      <c r="I411" s="360"/>
      <c r="J411" s="360"/>
      <c r="K411" s="360"/>
      <c r="L411" s="360"/>
      <c r="M411" s="363">
        <v>50309</v>
      </c>
      <c r="N411" s="361">
        <v>-2606</v>
      </c>
    </row>
    <row r="412" spans="1:14">
      <c r="A412" s="360" t="s">
        <v>484</v>
      </c>
      <c r="B412" s="360">
        <v>27421</v>
      </c>
      <c r="C412" s="360">
        <v>41334</v>
      </c>
      <c r="D412" s="361">
        <v>-13913</v>
      </c>
      <c r="E412" s="361">
        <v>-304</v>
      </c>
      <c r="F412" s="362"/>
      <c r="G412" s="360">
        <v>18686</v>
      </c>
      <c r="H412" s="360">
        <v>5031</v>
      </c>
      <c r="I412" s="360"/>
      <c r="J412" s="360"/>
      <c r="K412" s="360"/>
      <c r="L412" s="360"/>
      <c r="M412" s="363">
        <v>52915</v>
      </c>
      <c r="N412" s="361">
        <v>93</v>
      </c>
    </row>
    <row r="413" spans="1:14">
      <c r="A413" s="360" t="s">
        <v>485</v>
      </c>
      <c r="B413" s="360">
        <v>27308</v>
      </c>
      <c r="C413" s="360">
        <v>40917</v>
      </c>
      <c r="D413" s="361">
        <v>-13609</v>
      </c>
      <c r="E413" s="361">
        <v>1885</v>
      </c>
      <c r="F413" s="362"/>
      <c r="G413" s="360">
        <v>18757</v>
      </c>
      <c r="H413" s="360">
        <v>5147</v>
      </c>
      <c r="I413" s="360"/>
      <c r="J413" s="360"/>
      <c r="K413" s="360"/>
      <c r="L413" s="360"/>
      <c r="M413" s="363">
        <v>52822</v>
      </c>
      <c r="N413" s="361">
        <v>1675</v>
      </c>
    </row>
    <row r="414" spans="1:14">
      <c r="A414" s="360" t="s">
        <v>486</v>
      </c>
      <c r="B414" s="360">
        <v>25171</v>
      </c>
      <c r="C414" s="360">
        <v>40665</v>
      </c>
      <c r="D414" s="361">
        <v>-15494</v>
      </c>
      <c r="E414" s="361">
        <v>-8821</v>
      </c>
      <c r="F414" s="362"/>
      <c r="G414" s="360">
        <v>19547</v>
      </c>
      <c r="H414" s="360">
        <v>5544</v>
      </c>
      <c r="I414" s="360"/>
      <c r="J414" s="360"/>
      <c r="K414" s="360"/>
      <c r="L414" s="360"/>
      <c r="M414" s="363">
        <v>51147</v>
      </c>
      <c r="N414" s="361">
        <v>-1557</v>
      </c>
    </row>
    <row r="415" spans="1:14">
      <c r="A415" s="360" t="s">
        <v>487</v>
      </c>
      <c r="B415" s="360">
        <v>33803</v>
      </c>
      <c r="C415" s="360">
        <v>40476</v>
      </c>
      <c r="D415" s="361">
        <v>-6673</v>
      </c>
      <c r="E415" s="361">
        <v>415</v>
      </c>
      <c r="F415" s="362"/>
      <c r="G415" s="360">
        <v>12672</v>
      </c>
      <c r="H415" s="360">
        <v>6393</v>
      </c>
      <c r="I415" s="360"/>
      <c r="J415" s="360"/>
      <c r="K415" s="360"/>
      <c r="L415" s="360"/>
      <c r="M415" s="363">
        <v>52704</v>
      </c>
      <c r="N415" s="361">
        <v>6299</v>
      </c>
    </row>
    <row r="416" spans="1:14">
      <c r="A416" s="360" t="s">
        <v>488</v>
      </c>
      <c r="B416" s="360">
        <v>29303</v>
      </c>
      <c r="C416" s="360">
        <v>36391</v>
      </c>
      <c r="D416" s="361">
        <v>-7088</v>
      </c>
      <c r="E416" s="361">
        <v>-1064</v>
      </c>
      <c r="F416" s="362"/>
      <c r="G416" s="360">
        <v>11707</v>
      </c>
      <c r="H416" s="360">
        <v>4891</v>
      </c>
      <c r="I416" s="360"/>
      <c r="J416" s="360"/>
      <c r="K416" s="360"/>
      <c r="L416" s="360"/>
      <c r="M416" s="363">
        <v>46405</v>
      </c>
      <c r="N416" s="361">
        <v>6070</v>
      </c>
    </row>
    <row r="417" spans="1:14">
      <c r="A417" s="360" t="s">
        <v>489</v>
      </c>
      <c r="B417" s="360">
        <v>25404</v>
      </c>
      <c r="C417" s="360">
        <v>31428</v>
      </c>
      <c r="D417" s="361">
        <v>-6024</v>
      </c>
      <c r="E417" s="361">
        <v>-264</v>
      </c>
      <c r="F417" s="362"/>
      <c r="G417" s="360">
        <v>8236</v>
      </c>
      <c r="H417" s="360">
        <v>4512</v>
      </c>
      <c r="I417" s="360"/>
      <c r="J417" s="360"/>
      <c r="K417" s="360"/>
      <c r="L417" s="360"/>
      <c r="M417" s="363">
        <v>40335</v>
      </c>
      <c r="N417" s="361">
        <v>283</v>
      </c>
    </row>
    <row r="418" spans="1:14">
      <c r="A418" s="360" t="s">
        <v>490</v>
      </c>
      <c r="B418" s="360">
        <v>24358</v>
      </c>
      <c r="C418" s="360">
        <v>30118</v>
      </c>
      <c r="D418" s="361">
        <v>-5760</v>
      </c>
      <c r="E418" s="361">
        <v>1638</v>
      </c>
      <c r="F418" s="362"/>
      <c r="G418" s="360">
        <v>8600</v>
      </c>
      <c r="H418" s="360">
        <v>4938</v>
      </c>
      <c r="I418" s="360"/>
      <c r="J418" s="360"/>
      <c r="K418" s="360"/>
      <c r="L418" s="360"/>
      <c r="M418" s="363">
        <v>40052</v>
      </c>
      <c r="N418" s="361">
        <v>-3987</v>
      </c>
    </row>
    <row r="419" spans="1:14">
      <c r="A419" s="360" t="s">
        <v>491</v>
      </c>
      <c r="B419" s="360">
        <v>27025</v>
      </c>
      <c r="C419" s="360">
        <v>34423</v>
      </c>
      <c r="D419" s="361">
        <v>-7398</v>
      </c>
      <c r="E419" s="361">
        <v>-3773</v>
      </c>
      <c r="F419" s="362"/>
      <c r="G419" s="360">
        <v>10609</v>
      </c>
      <c r="H419" s="360">
        <v>4573</v>
      </c>
      <c r="I419" s="360"/>
      <c r="J419" s="360"/>
      <c r="K419" s="360"/>
      <c r="L419" s="360"/>
      <c r="M419" s="363">
        <v>44039</v>
      </c>
      <c r="N419" s="361">
        <v>1567</v>
      </c>
    </row>
    <row r="420" spans="1:14">
      <c r="A420" s="360" t="s">
        <v>492</v>
      </c>
      <c r="B420" s="360">
        <v>26115</v>
      </c>
      <c r="C420" s="360">
        <v>29740</v>
      </c>
      <c r="D420" s="361">
        <v>-3625</v>
      </c>
      <c r="E420" s="361">
        <v>-5049</v>
      </c>
      <c r="F420" s="362"/>
      <c r="G420" s="360">
        <v>9535</v>
      </c>
      <c r="H420" s="360">
        <v>7367</v>
      </c>
      <c r="I420" s="360"/>
      <c r="J420" s="360"/>
      <c r="K420" s="360"/>
      <c r="L420" s="360"/>
      <c r="M420" s="363">
        <v>42472</v>
      </c>
      <c r="N420" s="361">
        <v>3282</v>
      </c>
    </row>
    <row r="421" spans="1:14">
      <c r="A421" s="360" t="s">
        <v>493</v>
      </c>
      <c r="B421" s="360">
        <v>24258</v>
      </c>
      <c r="C421" s="360">
        <v>22834</v>
      </c>
      <c r="D421" s="361">
        <v>1424</v>
      </c>
      <c r="E421" s="361">
        <v>-3786</v>
      </c>
      <c r="F421" s="362"/>
      <c r="G421" s="360">
        <v>8447</v>
      </c>
      <c r="H421" s="360">
        <v>11186</v>
      </c>
      <c r="I421" s="360"/>
      <c r="J421" s="360"/>
      <c r="K421" s="360"/>
      <c r="L421" s="360"/>
      <c r="M421" s="363">
        <v>39190</v>
      </c>
      <c r="N421" s="361">
        <v>6176</v>
      </c>
    </row>
    <row r="422" spans="1:14">
      <c r="A422" s="360" t="s">
        <v>494</v>
      </c>
      <c r="B422" s="360">
        <v>20226</v>
      </c>
      <c r="C422" s="360">
        <v>15016</v>
      </c>
      <c r="D422" s="361">
        <v>5210</v>
      </c>
      <c r="E422" s="361">
        <v>-4847</v>
      </c>
      <c r="F422" s="362"/>
      <c r="G422" s="360">
        <v>6858</v>
      </c>
      <c r="H422" s="360">
        <v>13759</v>
      </c>
      <c r="I422" s="360"/>
      <c r="J422" s="360"/>
      <c r="K422" s="360"/>
      <c r="L422" s="360"/>
      <c r="M422" s="363">
        <v>33014</v>
      </c>
      <c r="N422" s="361">
        <v>-3524</v>
      </c>
    </row>
    <row r="423" spans="1:14">
      <c r="A423" s="360" t="s">
        <v>495</v>
      </c>
      <c r="B423" s="360">
        <v>23937</v>
      </c>
      <c r="C423" s="360">
        <v>13880</v>
      </c>
      <c r="D423" s="361">
        <v>10057</v>
      </c>
      <c r="E423" s="361">
        <v>11325</v>
      </c>
      <c r="F423" s="362"/>
      <c r="G423" s="360">
        <v>4622</v>
      </c>
      <c r="H423" s="360">
        <v>18718</v>
      </c>
      <c r="I423" s="360"/>
      <c r="J423" s="360"/>
      <c r="K423" s="360"/>
      <c r="L423" s="360"/>
      <c r="M423" s="363">
        <v>36538</v>
      </c>
      <c r="N423" s="361">
        <v>8861</v>
      </c>
    </row>
    <row r="424" spans="1:14">
      <c r="A424" s="360" t="s">
        <v>496</v>
      </c>
      <c r="B424" s="360">
        <v>18606</v>
      </c>
      <c r="C424" s="360">
        <v>19874</v>
      </c>
      <c r="D424" s="361">
        <v>-1268</v>
      </c>
      <c r="E424" s="361">
        <v>-5950</v>
      </c>
      <c r="F424" s="362"/>
      <c r="G424" s="360">
        <v>4292</v>
      </c>
      <c r="H424" s="360">
        <v>4566</v>
      </c>
      <c r="I424" s="360"/>
      <c r="J424" s="360"/>
      <c r="K424" s="360"/>
      <c r="L424" s="360"/>
      <c r="M424" s="363">
        <v>27677</v>
      </c>
      <c r="N424" s="361">
        <v>1279</v>
      </c>
    </row>
    <row r="425" spans="1:14">
      <c r="A425" s="360" t="s">
        <v>69</v>
      </c>
      <c r="B425" s="360">
        <v>16083</v>
      </c>
      <c r="C425" s="360">
        <v>11401</v>
      </c>
      <c r="D425" s="361">
        <v>4682</v>
      </c>
      <c r="E425" s="361">
        <v>208</v>
      </c>
      <c r="F425" s="362"/>
      <c r="G425" s="360">
        <v>5222</v>
      </c>
      <c r="H425" s="360">
        <v>12238</v>
      </c>
      <c r="I425" s="360"/>
      <c r="J425" s="360"/>
      <c r="K425" s="360"/>
      <c r="L425" s="360"/>
      <c r="M425" s="363">
        <v>26398</v>
      </c>
      <c r="N425" s="361">
        <v>-691</v>
      </c>
    </row>
    <row r="426" spans="1:14">
      <c r="A426" s="360" t="s">
        <v>70</v>
      </c>
      <c r="B426" s="360">
        <v>15938</v>
      </c>
      <c r="C426" s="360">
        <v>11464</v>
      </c>
      <c r="D426" s="361">
        <v>4474</v>
      </c>
      <c r="E426" s="361">
        <v>-639</v>
      </c>
      <c r="F426" s="362"/>
      <c r="G426" s="360">
        <v>5633</v>
      </c>
      <c r="H426" s="360">
        <v>12895</v>
      </c>
      <c r="I426" s="360"/>
      <c r="J426" s="360"/>
      <c r="K426" s="360"/>
      <c r="L426" s="360"/>
      <c r="M426" s="363">
        <v>27089</v>
      </c>
      <c r="N426" s="361">
        <v>1887</v>
      </c>
    </row>
    <row r="427" spans="1:14">
      <c r="A427" s="360" t="s">
        <v>71</v>
      </c>
      <c r="B427" s="360">
        <v>16322</v>
      </c>
      <c r="C427" s="360">
        <v>11209</v>
      </c>
      <c r="D427" s="361">
        <v>5113</v>
      </c>
      <c r="E427" s="361">
        <v>-4347</v>
      </c>
      <c r="F427" s="362"/>
      <c r="G427" s="360">
        <v>4343</v>
      </c>
      <c r="H427" s="360">
        <v>10947</v>
      </c>
      <c r="I427" s="360"/>
      <c r="J427" s="360"/>
      <c r="K427" s="360"/>
      <c r="L427" s="360"/>
      <c r="M427" s="363">
        <v>25202</v>
      </c>
      <c r="N427" s="361">
        <v>-9869</v>
      </c>
    </row>
    <row r="428" spans="1:14">
      <c r="A428" s="360" t="s">
        <v>497</v>
      </c>
      <c r="B428" s="360">
        <v>20044</v>
      </c>
      <c r="C428" s="360">
        <v>10584</v>
      </c>
      <c r="D428" s="361">
        <v>9460</v>
      </c>
      <c r="E428" s="361">
        <v>-1268</v>
      </c>
      <c r="F428" s="362"/>
      <c r="G428" s="360">
        <v>7480</v>
      </c>
      <c r="H428" s="360">
        <v>19471</v>
      </c>
      <c r="I428" s="360"/>
      <c r="J428" s="360"/>
      <c r="K428" s="360"/>
      <c r="L428" s="360"/>
      <c r="M428" s="363">
        <v>35071</v>
      </c>
      <c r="N428" s="361">
        <v>636</v>
      </c>
    </row>
    <row r="429" spans="1:14">
      <c r="A429" s="360" t="s">
        <v>72</v>
      </c>
      <c r="B429" s="360">
        <v>20115</v>
      </c>
      <c r="C429" s="360">
        <v>9387</v>
      </c>
      <c r="D429" s="361">
        <v>10728</v>
      </c>
      <c r="E429" s="361">
        <v>-1575</v>
      </c>
      <c r="F429" s="362"/>
      <c r="G429" s="360">
        <v>7766</v>
      </c>
      <c r="H429" s="360">
        <v>20640</v>
      </c>
      <c r="I429" s="360"/>
      <c r="J429" s="360"/>
      <c r="K429" s="360"/>
      <c r="L429" s="360"/>
      <c r="M429" s="363">
        <v>34435</v>
      </c>
      <c r="N429" s="361">
        <v>686</v>
      </c>
    </row>
    <row r="430" spans="1:14">
      <c r="A430" s="360" t="s">
        <v>73</v>
      </c>
      <c r="B430" s="360">
        <v>22491</v>
      </c>
      <c r="C430" s="360">
        <v>10188</v>
      </c>
      <c r="D430" s="361">
        <v>12303</v>
      </c>
      <c r="E430" s="361">
        <v>1476</v>
      </c>
      <c r="F430" s="362"/>
      <c r="G430" s="360">
        <v>5454</v>
      </c>
      <c r="H430" s="360">
        <v>19594</v>
      </c>
      <c r="I430" s="360"/>
      <c r="J430" s="360"/>
      <c r="K430" s="360"/>
      <c r="L430" s="360"/>
      <c r="M430" s="363">
        <v>33749</v>
      </c>
      <c r="N430" s="361">
        <v>936</v>
      </c>
    </row>
    <row r="431" spans="1:14">
      <c r="A431" s="360" t="s">
        <v>74</v>
      </c>
      <c r="B431" s="360">
        <v>21645</v>
      </c>
      <c r="C431" s="360">
        <v>10818</v>
      </c>
      <c r="D431" s="361">
        <v>10827</v>
      </c>
      <c r="E431" s="361">
        <v>4512</v>
      </c>
      <c r="F431" s="362"/>
      <c r="G431" s="360">
        <v>5299</v>
      </c>
      <c r="H431" s="360">
        <v>17785</v>
      </c>
      <c r="I431" s="360"/>
      <c r="J431" s="360"/>
      <c r="K431" s="360"/>
      <c r="L431" s="360"/>
      <c r="M431" s="363">
        <v>32813</v>
      </c>
      <c r="N431" s="361">
        <v>-5558</v>
      </c>
    </row>
    <row r="432" spans="1:14">
      <c r="A432" s="360" t="s">
        <v>498</v>
      </c>
      <c r="B432" s="360">
        <v>26124</v>
      </c>
      <c r="C432" s="360">
        <v>19809</v>
      </c>
      <c r="D432" s="361">
        <v>6315</v>
      </c>
      <c r="E432" s="361">
        <v>-1671</v>
      </c>
      <c r="F432" s="362"/>
      <c r="G432" s="360">
        <v>7469</v>
      </c>
      <c r="H432" s="360">
        <v>13689</v>
      </c>
      <c r="I432" s="360"/>
      <c r="J432" s="360"/>
      <c r="K432" s="360"/>
      <c r="L432" s="360"/>
      <c r="M432" s="363">
        <v>38371</v>
      </c>
      <c r="N432" s="361">
        <v>-1895</v>
      </c>
    </row>
    <row r="433" spans="1:14">
      <c r="A433" s="360" t="s">
        <v>499</v>
      </c>
      <c r="B433" s="360">
        <v>27912</v>
      </c>
      <c r="C433" s="360">
        <v>19926</v>
      </c>
      <c r="D433" s="361">
        <v>7986</v>
      </c>
      <c r="E433" s="361">
        <v>2136</v>
      </c>
      <c r="F433" s="362"/>
      <c r="G433" s="360">
        <v>7051</v>
      </c>
      <c r="H433" s="360">
        <v>16260</v>
      </c>
      <c r="I433" s="360"/>
      <c r="J433" s="360"/>
      <c r="K433" s="360"/>
      <c r="L433" s="360"/>
      <c r="M433" s="363">
        <v>40266</v>
      </c>
      <c r="N433" s="361">
        <v>1681</v>
      </c>
    </row>
    <row r="434" spans="1:14">
      <c r="A434" s="360" t="s">
        <v>75</v>
      </c>
      <c r="B434" s="360">
        <v>24016</v>
      </c>
      <c r="C434" s="360">
        <v>18166</v>
      </c>
      <c r="D434" s="361">
        <v>5850</v>
      </c>
      <c r="E434" s="361">
        <v>2669</v>
      </c>
      <c r="F434" s="362"/>
      <c r="G434" s="360">
        <v>9319</v>
      </c>
      <c r="H434" s="360">
        <v>16270</v>
      </c>
      <c r="I434" s="360"/>
      <c r="J434" s="360"/>
      <c r="K434" s="360"/>
      <c r="L434" s="360"/>
      <c r="M434" s="363">
        <v>38585</v>
      </c>
      <c r="N434" s="361">
        <v>840</v>
      </c>
    </row>
    <row r="435" spans="1:14">
      <c r="A435" s="360" t="s">
        <v>76</v>
      </c>
      <c r="B435" s="360">
        <v>22789</v>
      </c>
      <c r="C435" s="360">
        <v>19608</v>
      </c>
      <c r="D435" s="361">
        <v>3181</v>
      </c>
      <c r="E435" s="361">
        <v>4673</v>
      </c>
      <c r="F435" s="362"/>
      <c r="G435" s="360">
        <v>9920</v>
      </c>
      <c r="H435" s="360">
        <v>13966</v>
      </c>
      <c r="I435" s="360"/>
      <c r="J435" s="360"/>
      <c r="K435" s="360"/>
      <c r="L435" s="360"/>
      <c r="M435" s="363">
        <v>37745</v>
      </c>
      <c r="N435" s="361">
        <v>2761</v>
      </c>
    </row>
    <row r="436" spans="1:14">
      <c r="A436" s="360" t="s">
        <v>77</v>
      </c>
      <c r="B436" s="360">
        <v>19586</v>
      </c>
      <c r="C436" s="360">
        <v>21078</v>
      </c>
      <c r="D436" s="361">
        <v>-1492</v>
      </c>
      <c r="E436" s="361">
        <v>88</v>
      </c>
      <c r="F436" s="362"/>
      <c r="G436" s="360">
        <v>11205</v>
      </c>
      <c r="H436" s="360">
        <v>9569</v>
      </c>
      <c r="I436" s="360"/>
      <c r="J436" s="360"/>
      <c r="K436" s="360"/>
      <c r="L436" s="360"/>
      <c r="M436" s="363">
        <v>34984</v>
      </c>
      <c r="N436" s="361">
        <v>398</v>
      </c>
    </row>
    <row r="437" spans="1:14">
      <c r="A437" s="360" t="s">
        <v>500</v>
      </c>
      <c r="B437" s="360">
        <v>19129</v>
      </c>
      <c r="C437" s="360">
        <v>20709</v>
      </c>
      <c r="D437" s="361">
        <v>-1580</v>
      </c>
      <c r="E437" s="361">
        <v>-2964</v>
      </c>
      <c r="F437" s="362"/>
      <c r="G437" s="360">
        <v>11825</v>
      </c>
      <c r="H437" s="360">
        <v>9238</v>
      </c>
      <c r="I437" s="360"/>
      <c r="J437" s="360"/>
      <c r="K437" s="360"/>
      <c r="L437" s="360"/>
      <c r="M437" s="363">
        <v>34586</v>
      </c>
      <c r="N437" s="361">
        <v>1439</v>
      </c>
    </row>
    <row r="438" spans="1:14">
      <c r="A438" s="360" t="s">
        <v>501</v>
      </c>
      <c r="B438" s="360">
        <v>20808</v>
      </c>
      <c r="C438" s="360">
        <v>19424</v>
      </c>
      <c r="D438" s="361">
        <v>1384</v>
      </c>
      <c r="E438" s="361">
        <v>-2253</v>
      </c>
      <c r="F438" s="362"/>
      <c r="G438" s="360">
        <v>8912</v>
      </c>
      <c r="H438" s="360">
        <v>9456</v>
      </c>
      <c r="I438" s="360"/>
      <c r="J438" s="360"/>
      <c r="K438" s="360"/>
      <c r="L438" s="360"/>
      <c r="M438" s="363">
        <v>33147</v>
      </c>
      <c r="N438" s="361">
        <v>4446</v>
      </c>
    </row>
    <row r="439" spans="1:14">
      <c r="A439" s="360" t="s">
        <v>502</v>
      </c>
      <c r="B439" s="360">
        <v>19860</v>
      </c>
      <c r="C439" s="360">
        <v>16223</v>
      </c>
      <c r="D439" s="361">
        <v>3637</v>
      </c>
      <c r="E439" s="361">
        <v>-2090</v>
      </c>
      <c r="F439" s="362"/>
      <c r="G439" s="360">
        <v>4498</v>
      </c>
      <c r="H439" s="360">
        <v>8638</v>
      </c>
      <c r="I439" s="360"/>
      <c r="J439" s="360"/>
      <c r="K439" s="360"/>
      <c r="L439" s="360"/>
      <c r="M439" s="363">
        <v>28701</v>
      </c>
      <c r="N439" s="361">
        <v>3816</v>
      </c>
    </row>
    <row r="440" spans="1:14">
      <c r="A440" s="360" t="s">
        <v>503</v>
      </c>
      <c r="B440" s="360">
        <v>18174</v>
      </c>
      <c r="C440" s="360">
        <v>12447</v>
      </c>
      <c r="D440" s="361">
        <v>5727</v>
      </c>
      <c r="E440" s="361">
        <v>-8621</v>
      </c>
      <c r="F440" s="362"/>
      <c r="G440" s="360">
        <v>1961</v>
      </c>
      <c r="H440" s="360">
        <v>8850</v>
      </c>
      <c r="I440" s="360"/>
      <c r="J440" s="360"/>
      <c r="K440" s="360"/>
      <c r="L440" s="360"/>
      <c r="M440" s="363">
        <v>24885</v>
      </c>
      <c r="N440" s="361">
        <v>646</v>
      </c>
    </row>
    <row r="441" spans="1:14">
      <c r="A441" s="360" t="s">
        <v>504</v>
      </c>
      <c r="B441" s="360">
        <v>17262</v>
      </c>
      <c r="C441" s="360">
        <v>2914</v>
      </c>
      <c r="D441" s="361">
        <v>14348</v>
      </c>
      <c r="E441" s="361">
        <v>-1375</v>
      </c>
      <c r="F441" s="362"/>
      <c r="G441" s="360">
        <v>1705</v>
      </c>
      <c r="H441" s="360">
        <v>18190</v>
      </c>
      <c r="I441" s="360"/>
      <c r="J441" s="360"/>
      <c r="K441" s="360"/>
      <c r="L441" s="360"/>
      <c r="M441" s="363">
        <v>24239</v>
      </c>
      <c r="N441" s="361">
        <v>-4740</v>
      </c>
    </row>
    <row r="442" spans="1:14">
      <c r="A442" s="360" t="s">
        <v>505</v>
      </c>
      <c r="B442" s="360">
        <v>21384</v>
      </c>
      <c r="C442" s="360">
        <v>5661</v>
      </c>
      <c r="D442" s="361">
        <v>15723</v>
      </c>
      <c r="E442" s="361">
        <v>-3024</v>
      </c>
      <c r="F442" s="362"/>
      <c r="G442" s="360">
        <v>1690</v>
      </c>
      <c r="H442" s="360">
        <v>20640</v>
      </c>
      <c r="I442" s="360"/>
      <c r="J442" s="360"/>
      <c r="K442" s="360"/>
      <c r="L442" s="360"/>
      <c r="M442" s="363">
        <v>28979</v>
      </c>
      <c r="N442" s="361">
        <v>-3000</v>
      </c>
    </row>
    <row r="443" spans="1:14">
      <c r="A443" s="360" t="s">
        <v>506</v>
      </c>
      <c r="B443" s="360">
        <v>25561</v>
      </c>
      <c r="C443" s="360">
        <v>6814</v>
      </c>
      <c r="D443" s="361">
        <v>18747</v>
      </c>
      <c r="E443" s="361">
        <v>3239</v>
      </c>
      <c r="F443" s="362"/>
      <c r="G443" s="360">
        <v>1512</v>
      </c>
      <c r="H443" s="360">
        <v>22361</v>
      </c>
      <c r="I443" s="360"/>
      <c r="J443" s="360"/>
      <c r="K443" s="360"/>
      <c r="L443" s="360"/>
      <c r="M443" s="363">
        <v>31979</v>
      </c>
      <c r="N443" s="361">
        <v>3195</v>
      </c>
    </row>
    <row r="444" spans="1:14">
      <c r="A444" s="360" t="s">
        <v>507</v>
      </c>
      <c r="B444" s="360">
        <v>22349</v>
      </c>
      <c r="C444" s="360">
        <v>6841</v>
      </c>
      <c r="D444" s="361">
        <v>15508</v>
      </c>
      <c r="E444" s="361">
        <v>3133</v>
      </c>
      <c r="F444" s="362"/>
      <c r="G444" s="360">
        <v>1375</v>
      </c>
      <c r="H444" s="360">
        <v>18421</v>
      </c>
      <c r="I444" s="360"/>
      <c r="J444" s="360"/>
      <c r="K444" s="360"/>
      <c r="L444" s="360"/>
      <c r="M444" s="363">
        <v>28784</v>
      </c>
      <c r="N444" s="361">
        <v>5873</v>
      </c>
    </row>
    <row r="445" spans="1:14">
      <c r="A445" s="360" t="s">
        <v>508</v>
      </c>
      <c r="B445" s="360">
        <v>15644</v>
      </c>
      <c r="C445" s="360">
        <v>3269</v>
      </c>
      <c r="D445" s="361">
        <v>12375</v>
      </c>
      <c r="E445" s="361">
        <v>-1577</v>
      </c>
      <c r="F445" s="362"/>
      <c r="G445" s="360">
        <v>2591</v>
      </c>
      <c r="H445" s="360">
        <v>16673</v>
      </c>
      <c r="I445" s="360"/>
      <c r="J445" s="360"/>
      <c r="K445" s="360"/>
      <c r="L445" s="360"/>
      <c r="M445" s="363">
        <v>22911</v>
      </c>
      <c r="N445" s="361">
        <v>354</v>
      </c>
    </row>
    <row r="446" spans="1:14">
      <c r="A446" s="360" t="s">
        <v>509</v>
      </c>
      <c r="B446" s="360">
        <v>16488</v>
      </c>
      <c r="C446" s="360">
        <v>2536</v>
      </c>
      <c r="D446" s="361">
        <v>13952</v>
      </c>
      <c r="E446" s="361">
        <v>-508</v>
      </c>
      <c r="F446" s="362"/>
      <c r="G446" s="360">
        <v>1440</v>
      </c>
      <c r="H446" s="360">
        <v>17414</v>
      </c>
      <c r="I446" s="360"/>
      <c r="J446" s="360"/>
      <c r="K446" s="360"/>
      <c r="L446" s="360"/>
      <c r="M446" s="363">
        <v>22557</v>
      </c>
      <c r="N446" s="361">
        <v>-1619</v>
      </c>
    </row>
    <row r="447" spans="1:14">
      <c r="A447" s="360" t="s">
        <v>510</v>
      </c>
      <c r="B447" s="360">
        <v>17676</v>
      </c>
      <c r="C447" s="360">
        <v>3216</v>
      </c>
      <c r="D447" s="361">
        <v>14460</v>
      </c>
      <c r="E447" s="361">
        <v>201</v>
      </c>
      <c r="F447" s="362"/>
      <c r="G447" s="360">
        <v>1616</v>
      </c>
      <c r="H447" s="360">
        <v>17886</v>
      </c>
      <c r="I447" s="360"/>
      <c r="J447" s="360"/>
      <c r="K447" s="360"/>
      <c r="L447" s="360"/>
      <c r="M447" s="363">
        <v>24176</v>
      </c>
      <c r="N447" s="361">
        <v>-1413</v>
      </c>
    </row>
    <row r="448" spans="1:14">
      <c r="A448" s="360" t="s">
        <v>511</v>
      </c>
      <c r="B448" s="360">
        <v>19055</v>
      </c>
      <c r="C448" s="360">
        <v>4796</v>
      </c>
      <c r="D448" s="361">
        <v>14259</v>
      </c>
      <c r="E448" s="361">
        <v>-2059</v>
      </c>
      <c r="F448" s="362"/>
      <c r="G448" s="360">
        <v>1806</v>
      </c>
      <c r="H448" s="360">
        <v>17560</v>
      </c>
      <c r="I448" s="360"/>
      <c r="J448" s="360"/>
      <c r="K448" s="360"/>
      <c r="L448" s="360"/>
      <c r="M448" s="363">
        <v>25589</v>
      </c>
      <c r="N448" s="361">
        <v>-2409</v>
      </c>
    </row>
    <row r="449" spans="1:14">
      <c r="A449" s="360" t="s">
        <v>512</v>
      </c>
      <c r="B449" s="360">
        <v>21088</v>
      </c>
      <c r="C449" s="360">
        <v>4770</v>
      </c>
      <c r="D449" s="361">
        <v>16318</v>
      </c>
      <c r="E449" s="361">
        <v>-2919</v>
      </c>
      <c r="F449" s="362"/>
      <c r="G449" s="360">
        <v>2136</v>
      </c>
      <c r="H449" s="360">
        <v>20216</v>
      </c>
      <c r="I449" s="360"/>
      <c r="J449" s="360"/>
      <c r="K449" s="360"/>
      <c r="L449" s="360"/>
      <c r="M449" s="363">
        <v>27998</v>
      </c>
      <c r="N449" s="361">
        <v>-2263</v>
      </c>
    </row>
    <row r="450" spans="1:14">
      <c r="A450" s="360" t="s">
        <v>513</v>
      </c>
      <c r="B450" s="360">
        <v>22235</v>
      </c>
      <c r="C450" s="360">
        <v>2998</v>
      </c>
      <c r="D450" s="361">
        <v>19237</v>
      </c>
      <c r="E450" s="361">
        <v>-1444</v>
      </c>
      <c r="F450" s="362"/>
      <c r="G450" s="360">
        <v>2682</v>
      </c>
      <c r="H450" s="360">
        <v>24544</v>
      </c>
      <c r="I450" s="360"/>
      <c r="J450" s="360"/>
      <c r="K450" s="360"/>
      <c r="L450" s="360"/>
      <c r="M450" s="363">
        <v>30261</v>
      </c>
      <c r="N450" s="361">
        <v>-1792</v>
      </c>
    </row>
    <row r="451" spans="1:14">
      <c r="A451" s="360" t="s">
        <v>514</v>
      </c>
      <c r="B451" s="360">
        <v>23764</v>
      </c>
      <c r="C451" s="360">
        <v>3083</v>
      </c>
      <c r="D451" s="361">
        <v>20681</v>
      </c>
      <c r="E451" s="361">
        <v>-1281</v>
      </c>
      <c r="F451" s="362"/>
      <c r="G451" s="360">
        <v>2767</v>
      </c>
      <c r="H451" s="360">
        <v>26512</v>
      </c>
      <c r="I451" s="360"/>
      <c r="J451" s="360"/>
      <c r="K451" s="360"/>
      <c r="L451" s="360"/>
      <c r="M451" s="363">
        <v>32053</v>
      </c>
      <c r="N451" s="361">
        <v>-276</v>
      </c>
    </row>
    <row r="452" spans="1:14">
      <c r="A452" s="360" t="s">
        <v>515</v>
      </c>
      <c r="B452" s="360">
        <v>24700</v>
      </c>
      <c r="C452" s="360">
        <v>2738</v>
      </c>
      <c r="D452" s="361">
        <v>21962</v>
      </c>
      <c r="E452" s="361">
        <v>1220</v>
      </c>
      <c r="F452" s="362"/>
      <c r="G452" s="360">
        <v>2610</v>
      </c>
      <c r="H452" s="360">
        <v>27286</v>
      </c>
      <c r="I452" s="360"/>
      <c r="J452" s="360"/>
      <c r="K452" s="360"/>
      <c r="L452" s="360"/>
      <c r="M452" s="363">
        <v>32329</v>
      </c>
      <c r="N452" s="361">
        <v>-5919</v>
      </c>
    </row>
    <row r="453" spans="1:14">
      <c r="A453" s="360" t="s">
        <v>516</v>
      </c>
      <c r="B453" s="360">
        <v>25591</v>
      </c>
      <c r="C453" s="360">
        <v>4849</v>
      </c>
      <c r="D453" s="361">
        <v>20742</v>
      </c>
      <c r="E453" s="361">
        <v>1570</v>
      </c>
      <c r="F453" s="362"/>
      <c r="G453" s="360">
        <v>4181</v>
      </c>
      <c r="H453" s="360">
        <v>27748</v>
      </c>
      <c r="I453" s="360"/>
      <c r="J453" s="360"/>
      <c r="K453" s="360"/>
      <c r="L453" s="360"/>
      <c r="M453" s="363">
        <v>38248</v>
      </c>
      <c r="N453" s="361">
        <v>1971</v>
      </c>
    </row>
    <row r="454" spans="1:14">
      <c r="A454" s="360" t="s">
        <v>517</v>
      </c>
      <c r="B454" s="360">
        <v>23334</v>
      </c>
      <c r="C454" s="360">
        <v>4162</v>
      </c>
      <c r="D454" s="361">
        <v>19172</v>
      </c>
      <c r="E454" s="361">
        <v>-2173</v>
      </c>
      <c r="F454" s="362"/>
      <c r="G454" s="360">
        <v>5044</v>
      </c>
      <c r="H454" s="360">
        <v>26962</v>
      </c>
      <c r="I454" s="360"/>
      <c r="J454" s="360"/>
      <c r="K454" s="360"/>
      <c r="L454" s="360"/>
      <c r="M454" s="363">
        <v>36277</v>
      </c>
      <c r="N454" s="361">
        <v>-1675</v>
      </c>
    </row>
    <row r="455" spans="1:14">
      <c r="A455" s="360" t="s">
        <v>518</v>
      </c>
      <c r="B455" s="360">
        <v>24483</v>
      </c>
      <c r="C455" s="360">
        <v>3138</v>
      </c>
      <c r="D455" s="361">
        <v>21345</v>
      </c>
      <c r="E455" s="361">
        <v>-2551</v>
      </c>
      <c r="F455" s="362"/>
      <c r="G455" s="360">
        <v>4949</v>
      </c>
      <c r="H455" s="360">
        <v>29658</v>
      </c>
      <c r="I455" s="360"/>
      <c r="J455" s="360"/>
      <c r="K455" s="360"/>
      <c r="L455" s="360"/>
      <c r="M455" s="363">
        <v>37952</v>
      </c>
      <c r="N455" s="361">
        <v>-1593</v>
      </c>
    </row>
    <row r="456" spans="1:14">
      <c r="A456" s="360" t="s">
        <v>519</v>
      </c>
      <c r="B456" s="360">
        <v>26794</v>
      </c>
      <c r="C456" s="360">
        <v>2898</v>
      </c>
      <c r="D456" s="361">
        <v>23896</v>
      </c>
      <c r="E456" s="361">
        <v>-2189</v>
      </c>
      <c r="F456" s="362"/>
      <c r="G456" s="360">
        <v>5433</v>
      </c>
      <c r="H456" s="360">
        <v>32271</v>
      </c>
      <c r="I456" s="360"/>
      <c r="J456" s="360"/>
      <c r="K456" s="360"/>
      <c r="L456" s="360"/>
      <c r="M456" s="363">
        <v>39545</v>
      </c>
      <c r="N456" s="361">
        <v>-3279</v>
      </c>
    </row>
    <row r="457" spans="1:14">
      <c r="A457" s="360" t="s">
        <v>520</v>
      </c>
      <c r="B457" s="360">
        <v>29446</v>
      </c>
      <c r="C457" s="360">
        <v>3361</v>
      </c>
      <c r="D457" s="361">
        <v>26085</v>
      </c>
      <c r="E457" s="361">
        <v>-3584</v>
      </c>
      <c r="F457" s="362"/>
      <c r="G457" s="360">
        <v>5508</v>
      </c>
      <c r="H457" s="360">
        <v>34848</v>
      </c>
      <c r="I457" s="360"/>
      <c r="J457" s="360"/>
      <c r="K457" s="360"/>
      <c r="L457" s="360"/>
      <c r="M457" s="363">
        <v>42824</v>
      </c>
      <c r="N457" s="361">
        <v>-5693</v>
      </c>
    </row>
    <row r="458" spans="1:14">
      <c r="A458" s="360" t="s">
        <v>521</v>
      </c>
      <c r="B458" s="360">
        <v>35112</v>
      </c>
      <c r="C458" s="360">
        <v>5443</v>
      </c>
      <c r="D458" s="361">
        <v>29669</v>
      </c>
      <c r="E458" s="361">
        <v>3924</v>
      </c>
      <c r="F458" s="362"/>
      <c r="G458" s="360">
        <v>5961</v>
      </c>
      <c r="H458" s="360">
        <v>38614</v>
      </c>
      <c r="I458" s="360"/>
      <c r="J458" s="360"/>
      <c r="K458" s="360"/>
      <c r="L458" s="360"/>
      <c r="M458" s="363">
        <v>48517</v>
      </c>
      <c r="N458" s="361">
        <v>1463</v>
      </c>
    </row>
    <row r="459" spans="1:14">
      <c r="A459" s="360" t="s">
        <v>522</v>
      </c>
      <c r="B459" s="360">
        <v>33093</v>
      </c>
      <c r="C459" s="360">
        <v>7348</v>
      </c>
      <c r="D459" s="361">
        <v>25745</v>
      </c>
      <c r="E459" s="361">
        <v>765</v>
      </c>
      <c r="F459" s="362"/>
      <c r="G459" s="360">
        <v>5984</v>
      </c>
      <c r="H459" s="360">
        <v>35117</v>
      </c>
      <c r="I459" s="360"/>
      <c r="J459" s="360"/>
      <c r="K459" s="360"/>
      <c r="L459" s="360"/>
      <c r="M459" s="363">
        <v>47054</v>
      </c>
      <c r="N459" s="361">
        <v>2496</v>
      </c>
    </row>
    <row r="460" spans="1:14">
      <c r="A460" s="360" t="s">
        <v>523</v>
      </c>
      <c r="B460" s="360">
        <v>31385</v>
      </c>
      <c r="C460" s="360">
        <v>6405</v>
      </c>
      <c r="D460" s="361">
        <v>24980</v>
      </c>
      <c r="E460" s="361">
        <v>-2696</v>
      </c>
      <c r="F460" s="362"/>
      <c r="G460" s="360">
        <v>5908</v>
      </c>
      <c r="H460" s="360">
        <v>33371</v>
      </c>
      <c r="I460" s="360"/>
      <c r="J460" s="360"/>
      <c r="K460" s="360"/>
      <c r="L460" s="360"/>
      <c r="M460" s="363">
        <v>44558</v>
      </c>
      <c r="N460" s="361">
        <v>-2208</v>
      </c>
    </row>
    <row r="461" spans="1:14">
      <c r="A461" s="360" t="s">
        <v>524</v>
      </c>
      <c r="B461" s="360">
        <v>33177</v>
      </c>
      <c r="C461" s="360">
        <v>5501</v>
      </c>
      <c r="D461" s="361">
        <v>27676</v>
      </c>
      <c r="E461" s="361">
        <v>-2478</v>
      </c>
      <c r="F461" s="362"/>
      <c r="G461" s="360">
        <v>6038</v>
      </c>
      <c r="H461" s="360">
        <v>36458</v>
      </c>
      <c r="I461" s="360"/>
      <c r="J461" s="360"/>
      <c r="K461" s="360"/>
      <c r="L461" s="360"/>
      <c r="M461" s="363">
        <v>46766</v>
      </c>
      <c r="N461" s="361">
        <v>-3386</v>
      </c>
    </row>
    <row r="462" spans="1:14">
      <c r="A462" s="360" t="s">
        <v>525</v>
      </c>
      <c r="B462" s="360">
        <v>35246</v>
      </c>
      <c r="C462" s="360">
        <v>5092</v>
      </c>
      <c r="D462" s="361">
        <v>30154</v>
      </c>
      <c r="E462" s="361">
        <v>-5009</v>
      </c>
      <c r="F462" s="362"/>
      <c r="G462" s="360">
        <v>6861</v>
      </c>
      <c r="H462" s="360">
        <v>40067</v>
      </c>
      <c r="I462" s="360"/>
      <c r="J462" s="360"/>
      <c r="K462" s="360"/>
      <c r="L462" s="360"/>
      <c r="M462" s="363">
        <v>50152</v>
      </c>
      <c r="N462" s="361">
        <v>-10267</v>
      </c>
    </row>
    <row r="463" spans="1:14">
      <c r="A463" s="360" t="s">
        <v>526</v>
      </c>
      <c r="B463" s="360">
        <v>46012</v>
      </c>
      <c r="C463" s="360">
        <v>10849</v>
      </c>
      <c r="D463" s="361">
        <v>35163</v>
      </c>
      <c r="E463" s="361">
        <v>2966</v>
      </c>
      <c r="F463" s="362"/>
      <c r="G463" s="360">
        <v>6490</v>
      </c>
      <c r="H463" s="360">
        <v>45801</v>
      </c>
      <c r="I463" s="360"/>
      <c r="J463" s="360"/>
      <c r="K463" s="360"/>
      <c r="L463" s="360"/>
      <c r="M463" s="363">
        <v>60419</v>
      </c>
      <c r="N463" s="361">
        <v>9016</v>
      </c>
    </row>
    <row r="464" spans="1:14">
      <c r="A464" s="360" t="s">
        <v>527</v>
      </c>
      <c r="B464" s="360">
        <v>38354</v>
      </c>
      <c r="C464" s="360">
        <v>6157</v>
      </c>
      <c r="D464" s="361">
        <v>32197</v>
      </c>
      <c r="E464" s="361">
        <v>3417</v>
      </c>
      <c r="F464" s="362"/>
      <c r="G464" s="360">
        <v>5577</v>
      </c>
      <c r="H464" s="360">
        <v>40702</v>
      </c>
      <c r="I464" s="360"/>
      <c r="J464" s="360"/>
      <c r="K464" s="360"/>
      <c r="L464" s="360"/>
      <c r="M464" s="363">
        <v>51403</v>
      </c>
      <c r="N464" s="361">
        <v>4483</v>
      </c>
    </row>
    <row r="465" spans="1:14">
      <c r="A465" s="360" t="s">
        <v>528</v>
      </c>
      <c r="B465" s="360">
        <v>34602</v>
      </c>
      <c r="C465" s="360">
        <v>5822</v>
      </c>
      <c r="D465" s="361">
        <v>28780</v>
      </c>
      <c r="E465" s="361">
        <v>-7165</v>
      </c>
      <c r="F465" s="362"/>
      <c r="G465" s="360">
        <v>5455</v>
      </c>
      <c r="H465" s="360">
        <v>36712</v>
      </c>
      <c r="I465" s="360"/>
      <c r="J465" s="360"/>
      <c r="K465" s="360"/>
      <c r="L465" s="360"/>
      <c r="M465" s="363">
        <v>46920</v>
      </c>
      <c r="N465" s="361">
        <v>-11201</v>
      </c>
    </row>
    <row r="466" spans="1:14">
      <c r="A466" s="360" t="s">
        <v>529</v>
      </c>
      <c r="B466" s="360">
        <v>40480</v>
      </c>
      <c r="C466" s="360">
        <v>4535</v>
      </c>
      <c r="D466" s="361">
        <v>35945</v>
      </c>
      <c r="E466" s="361">
        <v>-2128</v>
      </c>
      <c r="F466" s="362"/>
      <c r="G466" s="360">
        <v>7941</v>
      </c>
      <c r="H466" s="360">
        <v>47072</v>
      </c>
      <c r="I466" s="360"/>
      <c r="J466" s="360"/>
      <c r="K466" s="360"/>
      <c r="L466" s="360"/>
      <c r="M466" s="363">
        <v>58121</v>
      </c>
      <c r="N466" s="361">
        <v>2419</v>
      </c>
    </row>
    <row r="467" spans="1:14">
      <c r="A467" s="360" t="s">
        <v>530</v>
      </c>
      <c r="B467" s="360">
        <v>43004</v>
      </c>
      <c r="C467" s="360">
        <v>4931</v>
      </c>
      <c r="D467" s="361">
        <v>38073</v>
      </c>
      <c r="E467" s="361">
        <v>-319</v>
      </c>
      <c r="F467" s="362"/>
      <c r="G467" s="360">
        <v>5491</v>
      </c>
      <c r="H467" s="360">
        <v>46626</v>
      </c>
      <c r="I467" s="360"/>
      <c r="J467" s="360"/>
      <c r="K467" s="360"/>
      <c r="L467" s="360"/>
      <c r="M467" s="363">
        <v>55702</v>
      </c>
      <c r="N467" s="361">
        <v>-1873</v>
      </c>
    </row>
    <row r="468" spans="1:14">
      <c r="A468" s="360" t="s">
        <v>531</v>
      </c>
      <c r="B468" s="360">
        <v>43653</v>
      </c>
      <c r="C468" s="360">
        <v>5261</v>
      </c>
      <c r="D468" s="361">
        <v>38392</v>
      </c>
      <c r="E468" s="361">
        <v>810</v>
      </c>
      <c r="F468" s="362"/>
      <c r="G468" s="360">
        <v>6337</v>
      </c>
      <c r="H468" s="360">
        <v>47732</v>
      </c>
      <c r="I468" s="360"/>
      <c r="J468" s="360"/>
      <c r="K468" s="360"/>
      <c r="L468" s="360"/>
      <c r="M468" s="363">
        <v>57575</v>
      </c>
      <c r="N468" s="361">
        <v>-1158</v>
      </c>
    </row>
    <row r="469" spans="1:14">
      <c r="A469" s="360" t="s">
        <v>532</v>
      </c>
      <c r="B469" s="360">
        <v>45728</v>
      </c>
      <c r="C469" s="360">
        <v>8146</v>
      </c>
      <c r="D469" s="361">
        <v>37582</v>
      </c>
      <c r="E469" s="361">
        <v>-3407</v>
      </c>
      <c r="F469" s="362"/>
      <c r="G469" s="360">
        <v>5411</v>
      </c>
      <c r="H469" s="360">
        <v>46331</v>
      </c>
      <c r="I469" s="360"/>
      <c r="J469" s="360"/>
      <c r="K469" s="360"/>
      <c r="L469" s="360"/>
      <c r="M469" s="363">
        <v>58733</v>
      </c>
      <c r="N469" s="361">
        <v>-206</v>
      </c>
    </row>
    <row r="470" spans="1:14">
      <c r="A470" s="360" t="s">
        <v>533</v>
      </c>
      <c r="B470" s="360">
        <v>45763</v>
      </c>
      <c r="C470" s="360">
        <v>4774</v>
      </c>
      <c r="D470" s="361">
        <v>40989</v>
      </c>
      <c r="E470" s="361">
        <v>-1450</v>
      </c>
      <c r="F470" s="362"/>
      <c r="G470" s="360">
        <v>5568</v>
      </c>
      <c r="H470" s="360">
        <v>50241</v>
      </c>
      <c r="I470" s="360"/>
      <c r="J470" s="360"/>
      <c r="K470" s="360"/>
      <c r="L470" s="360"/>
      <c r="M470" s="363">
        <v>58939</v>
      </c>
      <c r="N470" s="361">
        <v>-8344</v>
      </c>
    </row>
    <row r="471" spans="1:14">
      <c r="A471" s="360" t="s">
        <v>534</v>
      </c>
      <c r="B471" s="360">
        <v>53325</v>
      </c>
      <c r="C471" s="360">
        <v>10886</v>
      </c>
      <c r="D471" s="361">
        <v>42439</v>
      </c>
      <c r="E471" s="361">
        <v>4893</v>
      </c>
      <c r="F471" s="362"/>
      <c r="G471" s="360">
        <v>6092</v>
      </c>
      <c r="H471" s="360">
        <v>52342</v>
      </c>
      <c r="I471" s="360"/>
      <c r="J471" s="360"/>
      <c r="K471" s="360"/>
      <c r="L471" s="360"/>
      <c r="M471" s="363">
        <v>67283</v>
      </c>
      <c r="N471" s="361">
        <v>7953</v>
      </c>
    </row>
    <row r="472" spans="1:14">
      <c r="A472" s="360" t="s">
        <v>535</v>
      </c>
      <c r="B472" s="360">
        <v>44152</v>
      </c>
      <c r="C472" s="360">
        <v>6606</v>
      </c>
      <c r="D472" s="361">
        <v>37546</v>
      </c>
      <c r="E472" s="361">
        <v>7475</v>
      </c>
      <c r="F472" s="362"/>
      <c r="G472" s="360">
        <v>5852</v>
      </c>
      <c r="H472" s="360">
        <v>47600</v>
      </c>
      <c r="I472" s="360"/>
      <c r="J472" s="360"/>
      <c r="K472" s="360"/>
      <c r="L472" s="360"/>
      <c r="M472" s="363">
        <v>59330</v>
      </c>
      <c r="N472" s="361">
        <v>10191</v>
      </c>
    </row>
    <row r="473" spans="1:14">
      <c r="A473" s="360" t="s">
        <v>536</v>
      </c>
      <c r="B473" s="360">
        <v>36332</v>
      </c>
      <c r="C473" s="360">
        <v>6261</v>
      </c>
      <c r="D473" s="361">
        <v>30071</v>
      </c>
      <c r="E473" s="361">
        <v>-3438</v>
      </c>
      <c r="F473" s="362"/>
      <c r="G473" s="360">
        <v>5183</v>
      </c>
      <c r="H473" s="360">
        <v>38317</v>
      </c>
      <c r="I473" s="360"/>
      <c r="J473" s="360"/>
      <c r="K473" s="360"/>
      <c r="L473" s="360"/>
      <c r="M473" s="363">
        <v>49139</v>
      </c>
      <c r="N473" s="361">
        <v>-3088</v>
      </c>
    </row>
    <row r="474" spans="1:14">
      <c r="A474" s="360" t="s">
        <v>537</v>
      </c>
      <c r="B474" s="360">
        <v>40164</v>
      </c>
      <c r="C474" s="360">
        <v>6655</v>
      </c>
      <c r="D474" s="361">
        <v>33509</v>
      </c>
      <c r="E474" s="361">
        <v>-5889</v>
      </c>
      <c r="F474" s="362"/>
      <c r="G474" s="360">
        <v>4823</v>
      </c>
      <c r="H474" s="360">
        <v>41133</v>
      </c>
      <c r="I474" s="360"/>
      <c r="J474" s="360"/>
      <c r="K474" s="360"/>
      <c r="L474" s="360"/>
      <c r="M474" s="363">
        <v>52227</v>
      </c>
      <c r="N474" s="361">
        <v>-9829</v>
      </c>
    </row>
    <row r="475" spans="1:14">
      <c r="A475" s="360" t="s">
        <v>538</v>
      </c>
      <c r="B475" s="360">
        <v>48623</v>
      </c>
      <c r="C475" s="360">
        <v>9225</v>
      </c>
      <c r="D475" s="361">
        <v>39398</v>
      </c>
      <c r="E475" s="361">
        <v>364</v>
      </c>
      <c r="F475" s="362"/>
      <c r="G475" s="360">
        <v>6327</v>
      </c>
      <c r="H475" s="360">
        <v>48115</v>
      </c>
      <c r="I475" s="360"/>
      <c r="J475" s="360"/>
      <c r="K475" s="360"/>
      <c r="L475" s="360"/>
      <c r="M475" s="363">
        <v>62056</v>
      </c>
      <c r="N475" s="361">
        <v>-1128</v>
      </c>
    </row>
    <row r="476" spans="1:14">
      <c r="A476" s="360" t="s">
        <v>78</v>
      </c>
      <c r="B476" s="360">
        <v>51050</v>
      </c>
      <c r="C476" s="360">
        <v>12016</v>
      </c>
      <c r="D476" s="361">
        <v>39034</v>
      </c>
      <c r="E476" s="361">
        <v>4904</v>
      </c>
      <c r="F476" s="362"/>
      <c r="G476" s="360">
        <v>5766</v>
      </c>
      <c r="H476" s="360">
        <v>46793</v>
      </c>
      <c r="I476" s="360"/>
      <c r="J476" s="360"/>
      <c r="K476" s="360"/>
      <c r="L476" s="360"/>
      <c r="M476" s="363">
        <v>63184</v>
      </c>
      <c r="N476" s="361">
        <v>3392</v>
      </c>
    </row>
    <row r="477" spans="1:14">
      <c r="A477" s="360" t="s">
        <v>79</v>
      </c>
      <c r="B477" s="360">
        <v>45973</v>
      </c>
      <c r="C477" s="360">
        <v>11843</v>
      </c>
      <c r="D477" s="361">
        <v>34130</v>
      </c>
      <c r="E477" s="361">
        <v>8360</v>
      </c>
      <c r="F477" s="362"/>
      <c r="G477" s="360">
        <v>5748</v>
      </c>
      <c r="H477" s="360">
        <v>41744</v>
      </c>
      <c r="I477" s="360"/>
      <c r="J477" s="360"/>
      <c r="K477" s="360"/>
      <c r="L477" s="360"/>
      <c r="M477" s="363">
        <v>59792</v>
      </c>
      <c r="N477" s="361">
        <v>8521</v>
      </c>
    </row>
    <row r="478" spans="1:14">
      <c r="A478" s="360" t="s">
        <v>80</v>
      </c>
      <c r="B478" s="360">
        <v>37579</v>
      </c>
      <c r="C478" s="360">
        <v>11809</v>
      </c>
      <c r="D478" s="361">
        <v>25770</v>
      </c>
      <c r="E478" s="361">
        <v>11707</v>
      </c>
      <c r="F478" s="362"/>
      <c r="G478" s="360">
        <v>5437</v>
      </c>
      <c r="H478" s="360">
        <v>32729</v>
      </c>
      <c r="I478" s="360"/>
      <c r="J478" s="360"/>
      <c r="K478" s="360"/>
      <c r="L478" s="360"/>
      <c r="M478" s="363">
        <v>51271</v>
      </c>
      <c r="N478" s="361">
        <v>2677</v>
      </c>
    </row>
    <row r="479" spans="1:14">
      <c r="A479" s="360" t="s">
        <v>539</v>
      </c>
      <c r="B479" s="360">
        <v>29139</v>
      </c>
      <c r="C479" s="360">
        <v>15076</v>
      </c>
      <c r="D479" s="361">
        <v>14063</v>
      </c>
      <c r="E479" s="361">
        <v>9621</v>
      </c>
      <c r="F479" s="362"/>
      <c r="G479" s="360">
        <v>10141</v>
      </c>
      <c r="H479" s="360">
        <v>25222</v>
      </c>
      <c r="I479" s="360"/>
      <c r="J479" s="360"/>
      <c r="K479" s="360"/>
      <c r="L479" s="360"/>
      <c r="M479" s="363">
        <v>48594</v>
      </c>
      <c r="N479" s="361">
        <v>8914</v>
      </c>
    </row>
    <row r="480" spans="1:14">
      <c r="A480" s="360" t="s">
        <v>540</v>
      </c>
      <c r="B480" s="360">
        <v>23687</v>
      </c>
      <c r="C480" s="360">
        <v>19245</v>
      </c>
      <c r="D480" s="361">
        <v>4442</v>
      </c>
      <c r="E480" s="361">
        <v>2991</v>
      </c>
      <c r="F480" s="362"/>
      <c r="G480" s="360">
        <v>9490</v>
      </c>
      <c r="H480" s="360">
        <v>14135</v>
      </c>
      <c r="I480" s="360"/>
      <c r="J480" s="360"/>
      <c r="K480" s="360"/>
      <c r="L480" s="360"/>
      <c r="M480" s="363">
        <v>39680</v>
      </c>
      <c r="N480" s="361">
        <v>-178</v>
      </c>
    </row>
    <row r="481" spans="1:14">
      <c r="A481" s="360" t="s">
        <v>81</v>
      </c>
      <c r="B481" s="360">
        <v>22661</v>
      </c>
      <c r="C481" s="360">
        <v>21210</v>
      </c>
      <c r="D481" s="361">
        <v>1451</v>
      </c>
      <c r="E481" s="361">
        <v>2539</v>
      </c>
      <c r="F481" s="362"/>
      <c r="G481" s="360">
        <v>10585</v>
      </c>
      <c r="H481" s="360">
        <v>12172</v>
      </c>
      <c r="I481" s="360"/>
      <c r="J481" s="360"/>
      <c r="K481" s="360"/>
      <c r="L481" s="360"/>
      <c r="M481" s="363">
        <v>39858</v>
      </c>
      <c r="N481" s="361">
        <v>-2407</v>
      </c>
    </row>
    <row r="482" spans="1:14">
      <c r="A482" s="360" t="s">
        <v>82</v>
      </c>
      <c r="B482" s="360">
        <v>21579</v>
      </c>
      <c r="C482" s="360">
        <v>22667</v>
      </c>
      <c r="D482" s="361">
        <v>-1088</v>
      </c>
      <c r="E482" s="361">
        <v>4514</v>
      </c>
      <c r="F482" s="362"/>
      <c r="G482" s="360">
        <v>14970</v>
      </c>
      <c r="H482" s="360">
        <v>12394</v>
      </c>
      <c r="I482" s="360"/>
      <c r="J482" s="360"/>
      <c r="K482" s="360"/>
      <c r="L482" s="360"/>
      <c r="M482" s="363">
        <v>42265</v>
      </c>
      <c r="N482" s="361">
        <v>5019</v>
      </c>
    </row>
    <row r="483" spans="1:14">
      <c r="A483" s="360" t="s">
        <v>83</v>
      </c>
      <c r="B483" s="360">
        <v>16536</v>
      </c>
      <c r="C483" s="360">
        <v>22138</v>
      </c>
      <c r="D483" s="361">
        <v>-5602</v>
      </c>
      <c r="E483" s="361">
        <v>492</v>
      </c>
      <c r="F483" s="362"/>
      <c r="G483" s="360">
        <v>14598</v>
      </c>
      <c r="H483" s="360">
        <v>8752</v>
      </c>
      <c r="I483" s="360"/>
      <c r="J483" s="360"/>
      <c r="K483" s="360"/>
      <c r="L483" s="360"/>
      <c r="M483" s="363">
        <v>37246</v>
      </c>
      <c r="N483" s="361">
        <v>1277</v>
      </c>
    </row>
    <row r="484" spans="1:14">
      <c r="A484" s="360" t="s">
        <v>541</v>
      </c>
      <c r="B484" s="360">
        <v>14908</v>
      </c>
      <c r="C484" s="360">
        <v>21002</v>
      </c>
      <c r="D484" s="361">
        <v>-6094</v>
      </c>
      <c r="E484" s="361">
        <v>2831</v>
      </c>
      <c r="F484" s="362"/>
      <c r="G484" s="360">
        <v>14953</v>
      </c>
      <c r="H484" s="360">
        <v>9440</v>
      </c>
      <c r="I484" s="360"/>
      <c r="J484" s="360"/>
      <c r="K484" s="360"/>
      <c r="L484" s="360"/>
      <c r="M484" s="363">
        <v>35969</v>
      </c>
      <c r="N484" s="361">
        <v>-191</v>
      </c>
    </row>
    <row r="485" spans="1:14">
      <c r="A485" s="360" t="s">
        <v>84</v>
      </c>
      <c r="B485" s="360">
        <v>12790</v>
      </c>
      <c r="C485" s="360">
        <v>21715</v>
      </c>
      <c r="D485" s="361">
        <v>-8925</v>
      </c>
      <c r="E485" s="361">
        <v>1028</v>
      </c>
      <c r="F485" s="362"/>
      <c r="G485" s="360">
        <v>17525</v>
      </c>
      <c r="H485" s="360">
        <v>7460</v>
      </c>
      <c r="I485" s="360"/>
      <c r="J485" s="360"/>
      <c r="K485" s="360"/>
      <c r="L485" s="360"/>
      <c r="M485" s="363">
        <v>36160</v>
      </c>
      <c r="N485" s="361">
        <v>-459</v>
      </c>
    </row>
    <row r="486" spans="1:14">
      <c r="A486" s="360" t="s">
        <v>85</v>
      </c>
      <c r="B486" s="360">
        <v>12477</v>
      </c>
      <c r="C486" s="360">
        <v>22430</v>
      </c>
      <c r="D486" s="361">
        <v>-9953</v>
      </c>
      <c r="E486" s="361">
        <v>-462</v>
      </c>
      <c r="F486" s="362"/>
      <c r="G486" s="360">
        <v>19383</v>
      </c>
      <c r="H486" s="360">
        <v>6862</v>
      </c>
      <c r="I486" s="360"/>
      <c r="J486" s="360"/>
      <c r="K486" s="360"/>
      <c r="L486" s="360"/>
      <c r="M486" s="363">
        <v>36619</v>
      </c>
      <c r="N486" s="361">
        <v>2728</v>
      </c>
    </row>
    <row r="487" spans="1:14">
      <c r="A487" s="360" t="s">
        <v>86</v>
      </c>
      <c r="B487" s="360">
        <v>10890</v>
      </c>
      <c r="C487" s="360">
        <v>20381</v>
      </c>
      <c r="D487" s="361">
        <v>-9491</v>
      </c>
      <c r="E487" s="361">
        <v>-414</v>
      </c>
      <c r="F487" s="362"/>
      <c r="G487" s="360">
        <v>18417</v>
      </c>
      <c r="H487" s="360">
        <v>6593</v>
      </c>
      <c r="I487" s="360"/>
      <c r="J487" s="360"/>
      <c r="K487" s="360"/>
      <c r="L487" s="360"/>
      <c r="M487" s="363">
        <v>33891</v>
      </c>
      <c r="N487" s="361">
        <v>2017</v>
      </c>
    </row>
    <row r="488" spans="1:14">
      <c r="A488" s="360" t="s">
        <v>542</v>
      </c>
      <c r="B488" s="360">
        <v>10558</v>
      </c>
      <c r="C488" s="360">
        <v>19635</v>
      </c>
      <c r="D488" s="361">
        <v>-9077</v>
      </c>
      <c r="E488" s="361">
        <v>-567</v>
      </c>
      <c r="F488" s="362"/>
      <c r="G488" s="360">
        <v>16960</v>
      </c>
      <c r="H488" s="360">
        <v>6484</v>
      </c>
      <c r="I488" s="360"/>
      <c r="J488" s="360"/>
      <c r="K488" s="360"/>
      <c r="L488" s="360"/>
      <c r="M488" s="363">
        <v>31874</v>
      </c>
      <c r="N488" s="361">
        <v>2098</v>
      </c>
    </row>
    <row r="489" spans="1:14">
      <c r="A489" s="360" t="s">
        <v>543</v>
      </c>
      <c r="B489" s="360">
        <v>8794</v>
      </c>
      <c r="C489" s="360">
        <v>17304</v>
      </c>
      <c r="D489" s="361">
        <v>-8510</v>
      </c>
      <c r="E489" s="361">
        <v>1552</v>
      </c>
      <c r="F489" s="362"/>
      <c r="G489" s="360">
        <v>16247</v>
      </c>
      <c r="H489" s="360">
        <v>6915</v>
      </c>
      <c r="I489" s="360"/>
      <c r="J489" s="360"/>
      <c r="K489" s="360"/>
      <c r="L489" s="360"/>
      <c r="M489" s="363">
        <v>29776</v>
      </c>
      <c r="N489" s="361">
        <v>-3928</v>
      </c>
    </row>
    <row r="490" spans="1:14">
      <c r="A490" s="360" t="s">
        <v>544</v>
      </c>
      <c r="B490" s="360">
        <v>10913</v>
      </c>
      <c r="C490" s="360">
        <v>20975</v>
      </c>
      <c r="D490" s="361">
        <v>-10062</v>
      </c>
      <c r="E490" s="361">
        <v>-940</v>
      </c>
      <c r="F490" s="362"/>
      <c r="G490" s="360">
        <v>18902</v>
      </c>
      <c r="H490" s="360">
        <v>6958</v>
      </c>
      <c r="I490" s="360"/>
      <c r="J490" s="360"/>
      <c r="K490" s="360"/>
      <c r="L490" s="360"/>
      <c r="M490" s="363">
        <v>33704</v>
      </c>
      <c r="N490" s="361">
        <v>-695</v>
      </c>
    </row>
    <row r="491" spans="1:14">
      <c r="A491" s="360" t="s">
        <v>545</v>
      </c>
      <c r="B491" s="360">
        <v>10435</v>
      </c>
      <c r="C491" s="360">
        <v>19557</v>
      </c>
      <c r="D491" s="361">
        <v>-9122</v>
      </c>
      <c r="E491" s="361">
        <v>-2495</v>
      </c>
      <c r="F491" s="362"/>
      <c r="G491" s="360">
        <v>18862</v>
      </c>
      <c r="H491" s="360">
        <v>7443</v>
      </c>
      <c r="I491" s="360"/>
      <c r="J491" s="360"/>
      <c r="K491" s="360"/>
      <c r="L491" s="360"/>
      <c r="M491" s="363">
        <v>34399</v>
      </c>
      <c r="N491" s="361">
        <v>-3754</v>
      </c>
    </row>
    <row r="492" spans="1:14">
      <c r="A492" s="360" t="s">
        <v>546</v>
      </c>
      <c r="B492" s="360">
        <v>9842</v>
      </c>
      <c r="C492" s="360">
        <v>16469</v>
      </c>
      <c r="D492" s="361">
        <v>-6627</v>
      </c>
      <c r="E492" s="361">
        <v>-4945</v>
      </c>
      <c r="F492" s="362"/>
      <c r="G492" s="360">
        <v>23550</v>
      </c>
      <c r="H492" s="360">
        <v>14515</v>
      </c>
      <c r="I492" s="360"/>
      <c r="J492" s="360"/>
      <c r="K492" s="360"/>
      <c r="L492" s="360"/>
      <c r="M492" s="363">
        <v>38153</v>
      </c>
      <c r="N492" s="361">
        <v>7802</v>
      </c>
    </row>
    <row r="493" spans="1:14">
      <c r="A493" s="360" t="s">
        <v>547</v>
      </c>
      <c r="B493" s="360">
        <v>8573</v>
      </c>
      <c r="C493" s="360">
        <v>10255</v>
      </c>
      <c r="D493" s="361">
        <v>-1682</v>
      </c>
      <c r="E493" s="361">
        <v>6127</v>
      </c>
      <c r="F493" s="362"/>
      <c r="G493" s="360">
        <v>16160</v>
      </c>
      <c r="H493" s="360">
        <v>14698</v>
      </c>
      <c r="I493" s="360"/>
      <c r="J493" s="360"/>
      <c r="K493" s="360"/>
      <c r="L493" s="360"/>
      <c r="M493" s="363">
        <v>30351</v>
      </c>
      <c r="N493" s="361">
        <v>3034</v>
      </c>
    </row>
    <row r="494" spans="1:14">
      <c r="A494" s="360" t="s">
        <v>548</v>
      </c>
      <c r="B494" s="360">
        <v>5875</v>
      </c>
      <c r="C494" s="360">
        <v>13684</v>
      </c>
      <c r="D494" s="361">
        <v>-7809</v>
      </c>
      <c r="E494" s="361">
        <v>-559</v>
      </c>
      <c r="F494" s="362"/>
      <c r="G494" s="360">
        <v>16328</v>
      </c>
      <c r="H494" s="360">
        <v>7751</v>
      </c>
      <c r="I494" s="360"/>
      <c r="J494" s="360"/>
      <c r="K494" s="360"/>
      <c r="L494" s="360"/>
      <c r="M494" s="363">
        <v>27317</v>
      </c>
      <c r="N494" s="361">
        <v>2146</v>
      </c>
    </row>
    <row r="495" spans="1:14">
      <c r="A495" s="360" t="s">
        <v>549</v>
      </c>
      <c r="B495" s="360">
        <v>3934</v>
      </c>
      <c r="C495" s="360">
        <v>11184</v>
      </c>
      <c r="D495" s="361">
        <v>-7250</v>
      </c>
      <c r="E495" s="361">
        <v>2302</v>
      </c>
      <c r="F495" s="362"/>
      <c r="G495" s="360">
        <v>15535</v>
      </c>
      <c r="H495" s="360">
        <v>8685</v>
      </c>
      <c r="I495" s="360"/>
      <c r="J495" s="360"/>
      <c r="K495" s="360"/>
      <c r="L495" s="360"/>
      <c r="M495" s="363">
        <v>25171</v>
      </c>
      <c r="N495" s="361">
        <v>-2692</v>
      </c>
    </row>
    <row r="496" spans="1:14">
      <c r="A496" s="360" t="s">
        <v>550</v>
      </c>
      <c r="B496" s="360">
        <v>6148</v>
      </c>
      <c r="C496" s="360">
        <v>15700</v>
      </c>
      <c r="D496" s="361">
        <v>-9552</v>
      </c>
      <c r="E496" s="361">
        <v>2341</v>
      </c>
      <c r="F496" s="362"/>
      <c r="G496" s="360">
        <v>17321</v>
      </c>
      <c r="H496" s="360">
        <v>6273</v>
      </c>
      <c r="I496" s="360"/>
      <c r="J496" s="360"/>
      <c r="K496" s="360"/>
      <c r="L496" s="360"/>
      <c r="M496" s="363">
        <v>27863</v>
      </c>
      <c r="N496" s="361">
        <v>-758</v>
      </c>
    </row>
    <row r="497" spans="1:14">
      <c r="A497" s="360" t="s">
        <v>551</v>
      </c>
      <c r="B497" s="360">
        <v>7505</v>
      </c>
      <c r="C497" s="360">
        <v>19398</v>
      </c>
      <c r="D497" s="361">
        <v>-11893</v>
      </c>
      <c r="E497" s="361">
        <v>-2328</v>
      </c>
      <c r="F497" s="362"/>
      <c r="G497" s="360">
        <v>18085</v>
      </c>
      <c r="H497" s="360">
        <v>3734</v>
      </c>
      <c r="I497" s="360"/>
      <c r="J497" s="360"/>
      <c r="K497" s="360"/>
      <c r="L497" s="360"/>
      <c r="M497" s="363">
        <v>28621</v>
      </c>
      <c r="N497" s="361">
        <v>2818</v>
      </c>
    </row>
    <row r="498" spans="1:14">
      <c r="A498" s="360" t="s">
        <v>552</v>
      </c>
      <c r="B498" s="360">
        <v>6429</v>
      </c>
      <c r="C498" s="360">
        <v>15994</v>
      </c>
      <c r="D498" s="361">
        <v>-9565</v>
      </c>
      <c r="E498" s="361">
        <v>-157</v>
      </c>
      <c r="F498" s="362"/>
      <c r="G498" s="360">
        <v>15416</v>
      </c>
      <c r="H498" s="360">
        <v>3253</v>
      </c>
      <c r="I498" s="360"/>
      <c r="J498" s="360"/>
      <c r="K498" s="360"/>
      <c r="L498" s="360"/>
      <c r="M498" s="363">
        <v>25803</v>
      </c>
      <c r="N498" s="361">
        <v>-1304</v>
      </c>
    </row>
    <row r="499" spans="1:14">
      <c r="A499" s="360" t="s">
        <v>553</v>
      </c>
      <c r="B499" s="360">
        <v>8060</v>
      </c>
      <c r="C499" s="360">
        <v>17468</v>
      </c>
      <c r="D499" s="361">
        <v>-9408</v>
      </c>
      <c r="E499" s="361">
        <v>0</v>
      </c>
      <c r="F499" s="362"/>
      <c r="G499" s="360">
        <v>15420</v>
      </c>
      <c r="H499" s="360">
        <v>3537</v>
      </c>
      <c r="I499" s="360"/>
      <c r="J499" s="360"/>
      <c r="K499" s="360"/>
      <c r="L499" s="360"/>
      <c r="M499" s="363">
        <v>27107</v>
      </c>
      <c r="N499" s="361">
        <v>0</v>
      </c>
    </row>
  </sheetData>
  <mergeCells count="9">
    <mergeCell ref="A1:N1"/>
    <mergeCell ref="I6:J6"/>
    <mergeCell ref="I5:J5"/>
    <mergeCell ref="K6:L6"/>
    <mergeCell ref="G6:H6"/>
    <mergeCell ref="M6:M7"/>
    <mergeCell ref="N6:N7"/>
    <mergeCell ref="B6:F6"/>
    <mergeCell ref="A2:F5"/>
  </mergeCells>
  <phoneticPr fontId="2" type="noConversion"/>
  <hyperlinks>
    <hyperlink ref="A7" r:id="rId1"/>
  </hyperlinks>
  <pageMargins left="0.7" right="0.7" top="0.75" bottom="0.75" header="0.3" footer="0.3"/>
  <pageSetup paperSize="9" orientation="portrait" horizontalDpi="0" verticalDpi="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N499"/>
  <sheetViews>
    <sheetView zoomScale="170" zoomScaleNormal="170" workbookViewId="0">
      <pane xSplit="1" ySplit="7" topLeftCell="B56" activePane="bottomRight" state="frozen"/>
      <selection pane="topRight" activeCell="B1" sqref="B1"/>
      <selection pane="bottomLeft" activeCell="A8" sqref="A8"/>
      <selection pane="bottomRight" activeCell="E8" sqref="E8"/>
    </sheetView>
  </sheetViews>
  <sheetFormatPr defaultColWidth="10.77734375" defaultRowHeight="16.2"/>
  <cols>
    <col min="1" max="1" width="14.77734375" style="138" bestFit="1" customWidth="1"/>
    <col min="2" max="3" width="9" style="138" bestFit="1" customWidth="1"/>
    <col min="4" max="4" width="9.6640625" style="80" bestFit="1" customWidth="1"/>
    <col min="5" max="5" width="12" style="80" bestFit="1" customWidth="1"/>
    <col min="6" max="6" width="8" style="138" bestFit="1" customWidth="1"/>
    <col min="7" max="10" width="9" style="138" bestFit="1" customWidth="1"/>
    <col min="11" max="12" width="8" style="138" bestFit="1" customWidth="1"/>
    <col min="13" max="13" width="15.44140625" style="81" bestFit="1" customWidth="1"/>
    <col min="14" max="14" width="14.109375" style="80" bestFit="1" customWidth="1"/>
    <col min="15" max="16384" width="10.77734375" style="138"/>
  </cols>
  <sheetData>
    <row r="1" spans="1:14">
      <c r="A1" s="612" t="s">
        <v>649</v>
      </c>
      <c r="B1" s="613"/>
      <c r="C1" s="613"/>
      <c r="D1" s="613"/>
      <c r="E1" s="613"/>
      <c r="F1" s="613"/>
      <c r="G1" s="613"/>
      <c r="H1" s="613"/>
      <c r="I1" s="613"/>
      <c r="J1" s="613"/>
      <c r="K1" s="613"/>
      <c r="L1" s="613"/>
      <c r="M1" s="613"/>
      <c r="N1" s="614"/>
    </row>
    <row r="2" spans="1:14" ht="15" customHeight="1">
      <c r="A2" s="629" t="s">
        <v>677</v>
      </c>
      <c r="B2" s="630"/>
      <c r="C2" s="630"/>
      <c r="D2" s="630"/>
      <c r="E2" s="630"/>
      <c r="F2" s="631"/>
      <c r="G2" s="364"/>
      <c r="H2" s="364"/>
      <c r="I2" s="364"/>
      <c r="J2" s="364"/>
      <c r="K2" s="364"/>
      <c r="L2" s="364"/>
      <c r="M2" s="516"/>
      <c r="N2" s="516"/>
    </row>
    <row r="3" spans="1:14">
      <c r="A3" s="632"/>
      <c r="B3" s="633"/>
      <c r="C3" s="633"/>
      <c r="D3" s="633"/>
      <c r="E3" s="633"/>
      <c r="F3" s="634"/>
      <c r="G3" s="364"/>
      <c r="H3" s="364"/>
      <c r="I3" s="364"/>
      <c r="J3" s="364"/>
      <c r="K3" s="364"/>
      <c r="L3" s="364"/>
      <c r="M3" s="516"/>
      <c r="N3" s="516"/>
    </row>
    <row r="4" spans="1:14">
      <c r="A4" s="632"/>
      <c r="B4" s="633"/>
      <c r="C4" s="633"/>
      <c r="D4" s="633"/>
      <c r="E4" s="633"/>
      <c r="F4" s="634"/>
      <c r="G4" s="364"/>
      <c r="H4" s="364"/>
      <c r="I4" s="364"/>
      <c r="J4" s="364"/>
      <c r="K4" s="364"/>
      <c r="L4" s="364"/>
      <c r="M4" s="516"/>
      <c r="N4" s="516"/>
    </row>
    <row r="5" spans="1:14">
      <c r="A5" s="635"/>
      <c r="B5" s="636"/>
      <c r="C5" s="636"/>
      <c r="D5" s="636"/>
      <c r="E5" s="636"/>
      <c r="F5" s="637"/>
      <c r="G5" s="364"/>
      <c r="H5" s="364"/>
      <c r="I5" s="615" t="s">
        <v>117</v>
      </c>
      <c r="J5" s="615"/>
      <c r="K5" s="364"/>
      <c r="L5" s="364"/>
      <c r="M5" s="516"/>
      <c r="N5" s="516"/>
    </row>
    <row r="6" spans="1:14" ht="16.95" customHeight="1">
      <c r="A6" s="364"/>
      <c r="B6" s="615" t="s">
        <v>19</v>
      </c>
      <c r="C6" s="615"/>
      <c r="D6" s="615"/>
      <c r="E6" s="615"/>
      <c r="F6" s="364"/>
      <c r="G6" s="615" t="s">
        <v>20</v>
      </c>
      <c r="H6" s="615"/>
      <c r="I6" s="615" t="s">
        <v>88</v>
      </c>
      <c r="J6" s="615"/>
      <c r="K6" s="615" t="s">
        <v>90</v>
      </c>
      <c r="L6" s="615"/>
      <c r="M6" s="618" t="s">
        <v>21</v>
      </c>
      <c r="N6" s="619" t="s">
        <v>22</v>
      </c>
    </row>
    <row r="7" spans="1:14">
      <c r="A7" s="360"/>
      <c r="B7" s="360" t="s">
        <v>91</v>
      </c>
      <c r="C7" s="360" t="s">
        <v>92</v>
      </c>
      <c r="D7" s="361" t="s">
        <v>93</v>
      </c>
      <c r="E7" s="361" t="s">
        <v>23</v>
      </c>
      <c r="F7" s="360" t="s">
        <v>87</v>
      </c>
      <c r="G7" s="360" t="s">
        <v>91</v>
      </c>
      <c r="H7" s="360" t="s">
        <v>92</v>
      </c>
      <c r="I7" s="360" t="s">
        <v>91</v>
      </c>
      <c r="J7" s="360" t="s">
        <v>92</v>
      </c>
      <c r="K7" s="360" t="s">
        <v>91</v>
      </c>
      <c r="L7" s="360" t="s">
        <v>92</v>
      </c>
      <c r="M7" s="618"/>
      <c r="N7" s="619"/>
    </row>
    <row r="8" spans="1:14" s="530" customFormat="1">
      <c r="A8" s="360" t="s">
        <v>680</v>
      </c>
      <c r="B8" s="360">
        <v>147654</v>
      </c>
      <c r="C8" s="360">
        <v>200778</v>
      </c>
      <c r="D8" s="532">
        <f t="shared" ref="D8" si="0">B8-C8</f>
        <v>-53124</v>
      </c>
      <c r="E8" s="532">
        <f t="shared" ref="E8" si="1">D8-D9</f>
        <v>3163</v>
      </c>
      <c r="F8" s="362">
        <v>13570</v>
      </c>
      <c r="G8" s="360">
        <v>262111</v>
      </c>
      <c r="H8" s="360">
        <v>233982</v>
      </c>
      <c r="I8" s="360">
        <v>423335</v>
      </c>
      <c r="J8" s="360">
        <v>448330</v>
      </c>
      <c r="K8" s="360">
        <v>82376</v>
      </c>
      <c r="L8" s="360">
        <v>57381</v>
      </c>
      <c r="M8" s="531">
        <f t="shared" ref="M8" si="2">I8+K8</f>
        <v>505711</v>
      </c>
      <c r="N8" s="532">
        <f t="shared" ref="N8" si="3">M8-M9</f>
        <v>-108034</v>
      </c>
    </row>
    <row r="9" spans="1:14" s="521" customFormat="1">
      <c r="A9" s="360" t="s">
        <v>679</v>
      </c>
      <c r="B9" s="360">
        <v>146082</v>
      </c>
      <c r="C9" s="360">
        <v>202369</v>
      </c>
      <c r="D9" s="523">
        <f t="shared" ref="D9" si="4">B9-C9</f>
        <v>-56287</v>
      </c>
      <c r="E9" s="523">
        <f t="shared" ref="E9" si="5">D9-D10</f>
        <v>4489</v>
      </c>
      <c r="F9" s="362">
        <v>15874</v>
      </c>
      <c r="G9" s="360">
        <v>341484</v>
      </c>
      <c r="H9" s="360">
        <v>312735</v>
      </c>
      <c r="I9" s="360">
        <v>503440</v>
      </c>
      <c r="J9" s="360">
        <v>530978</v>
      </c>
      <c r="K9" s="360">
        <v>110305</v>
      </c>
      <c r="L9" s="360">
        <v>82767</v>
      </c>
      <c r="M9" s="522">
        <f t="shared" ref="M9" si="6">I9+K9</f>
        <v>613745</v>
      </c>
      <c r="N9" s="523">
        <f t="shared" ref="N9" si="7">M9-M10</f>
        <v>68208</v>
      </c>
    </row>
    <row r="10" spans="1:14" s="364" customFormat="1">
      <c r="A10" s="360" t="s">
        <v>678</v>
      </c>
      <c r="B10" s="360">
        <v>144859</v>
      </c>
      <c r="C10" s="360">
        <v>205635</v>
      </c>
      <c r="D10" s="361">
        <f t="shared" ref="D10" si="8">B10-C10</f>
        <v>-60776</v>
      </c>
      <c r="E10" s="361">
        <f t="shared" ref="E10" si="9">D10-D11</f>
        <v>-5705</v>
      </c>
      <c r="F10" s="362">
        <v>18758</v>
      </c>
      <c r="G10" s="360">
        <v>289664</v>
      </c>
      <c r="H10" s="360">
        <v>257730</v>
      </c>
      <c r="I10" s="360">
        <v>453281</v>
      </c>
      <c r="J10" s="360">
        <v>482123</v>
      </c>
      <c r="K10" s="360">
        <v>92256</v>
      </c>
      <c r="L10" s="360">
        <v>63414</v>
      </c>
      <c r="M10" s="363">
        <f t="shared" ref="M10" si="10">I10+K10</f>
        <v>545537</v>
      </c>
      <c r="N10" s="361">
        <f t="shared" ref="N10" si="11">M10-M11</f>
        <v>7083</v>
      </c>
    </row>
    <row r="11" spans="1:14" s="364" customFormat="1">
      <c r="A11" s="360" t="s">
        <v>674</v>
      </c>
      <c r="B11" s="360">
        <v>149719</v>
      </c>
      <c r="C11" s="360">
        <v>204790</v>
      </c>
      <c r="D11" s="361">
        <f t="shared" ref="D11" si="12">B11-C11</f>
        <v>-55071</v>
      </c>
      <c r="E11" s="361">
        <f t="shared" ref="E11" si="13">D11-D12</f>
        <v>-7842</v>
      </c>
      <c r="F11" s="362">
        <v>15042</v>
      </c>
      <c r="G11" s="360">
        <v>281759</v>
      </c>
      <c r="H11" s="360">
        <v>256916</v>
      </c>
      <c r="I11" s="360">
        <v>446520</v>
      </c>
      <c r="J11" s="360">
        <v>476748</v>
      </c>
      <c r="K11" s="360">
        <v>91934</v>
      </c>
      <c r="L11" s="360">
        <v>61706</v>
      </c>
      <c r="M11" s="363">
        <f t="shared" ref="M11" si="14">I11+K11</f>
        <v>538454</v>
      </c>
      <c r="N11" s="361">
        <f t="shared" ref="N11" si="15">M11-M12</f>
        <v>2747</v>
      </c>
    </row>
    <row r="12" spans="1:14" s="364" customFormat="1">
      <c r="A12" s="360" t="s">
        <v>673</v>
      </c>
      <c r="B12" s="360">
        <v>157633</v>
      </c>
      <c r="C12" s="360">
        <v>204862</v>
      </c>
      <c r="D12" s="361">
        <f t="shared" ref="D12" si="16">B12-C12</f>
        <v>-47229</v>
      </c>
      <c r="E12" s="361">
        <f t="shared" ref="E12" si="17">D12-D13</f>
        <v>-10210</v>
      </c>
      <c r="F12" s="362">
        <v>15741</v>
      </c>
      <c r="G12" s="360">
        <v>275695</v>
      </c>
      <c r="H12" s="360">
        <v>252104</v>
      </c>
      <c r="I12" s="360">
        <v>449069</v>
      </c>
      <c r="J12" s="360">
        <v>472707</v>
      </c>
      <c r="K12" s="360">
        <v>86638</v>
      </c>
      <c r="L12" s="360">
        <v>63000</v>
      </c>
      <c r="M12" s="363">
        <f t="shared" ref="M12" si="18">I12+K12</f>
        <v>535707</v>
      </c>
      <c r="N12" s="361">
        <f t="shared" ref="N12" si="19">M12-M13</f>
        <v>15467</v>
      </c>
    </row>
    <row r="13" spans="1:14" s="364" customFormat="1">
      <c r="A13" s="360" t="s">
        <v>668</v>
      </c>
      <c r="B13" s="360">
        <v>161860</v>
      </c>
      <c r="C13" s="360">
        <v>198879</v>
      </c>
      <c r="D13" s="361">
        <f t="shared" ref="D13" si="20">B13-C13</f>
        <v>-37019</v>
      </c>
      <c r="E13" s="361">
        <f t="shared" ref="E13" si="21">D13-D14</f>
        <v>9824</v>
      </c>
      <c r="F13" s="362">
        <v>10473</v>
      </c>
      <c r="G13" s="360">
        <v>268439</v>
      </c>
      <c r="H13" s="360">
        <v>244051</v>
      </c>
      <c r="I13" s="360">
        <v>440772</v>
      </c>
      <c r="J13" s="360">
        <v>453403</v>
      </c>
      <c r="K13" s="360">
        <v>79468</v>
      </c>
      <c r="L13" s="360">
        <v>66837</v>
      </c>
      <c r="M13" s="363">
        <f t="shared" ref="M13" si="22">I13+K13</f>
        <v>520240</v>
      </c>
      <c r="N13" s="361">
        <f t="shared" ref="N13" si="23">M13-M14</f>
        <v>10047</v>
      </c>
    </row>
    <row r="14" spans="1:14" s="364" customFormat="1">
      <c r="A14" s="360" t="s">
        <v>667</v>
      </c>
      <c r="B14" s="360">
        <v>148973</v>
      </c>
      <c r="C14" s="360">
        <v>195816</v>
      </c>
      <c r="D14" s="361">
        <f t="shared" ref="D14" si="24">B14-C14</f>
        <v>-46843</v>
      </c>
      <c r="E14" s="361">
        <f t="shared" ref="E14" si="25">D14-D15</f>
        <v>-14181</v>
      </c>
      <c r="F14" s="362">
        <v>10691</v>
      </c>
      <c r="G14" s="360">
        <v>261621</v>
      </c>
      <c r="H14" s="360">
        <v>240069</v>
      </c>
      <c r="I14" s="360">
        <v>421285</v>
      </c>
      <c r="J14" s="360">
        <v>446576</v>
      </c>
      <c r="K14" s="360">
        <v>88908</v>
      </c>
      <c r="L14" s="360">
        <v>63617</v>
      </c>
      <c r="M14" s="363">
        <f t="shared" ref="M14" si="26">I14+K14</f>
        <v>510193</v>
      </c>
      <c r="N14" s="361">
        <f t="shared" ref="N14" si="27">M14-M15</f>
        <v>5735</v>
      </c>
    </row>
    <row r="15" spans="1:14" s="364" customFormat="1">
      <c r="A15" s="360" t="s">
        <v>666</v>
      </c>
      <c r="B15" s="360">
        <v>157691</v>
      </c>
      <c r="C15" s="360">
        <v>190353</v>
      </c>
      <c r="D15" s="361">
        <f t="shared" ref="D15" si="28">B15-C15</f>
        <v>-32662</v>
      </c>
      <c r="E15" s="361">
        <f t="shared" ref="E15" si="29">D15-D16</f>
        <v>-2358</v>
      </c>
      <c r="F15" s="362">
        <v>9688</v>
      </c>
      <c r="G15" s="360">
        <v>253543</v>
      </c>
      <c r="H15" s="360">
        <v>238938</v>
      </c>
      <c r="I15" s="360">
        <v>420922</v>
      </c>
      <c r="J15" s="360">
        <v>438979</v>
      </c>
      <c r="K15" s="360">
        <v>83536</v>
      </c>
      <c r="L15" s="360">
        <v>65479</v>
      </c>
      <c r="M15" s="363">
        <f t="shared" ref="M15" si="30">I15+K15</f>
        <v>504458</v>
      </c>
      <c r="N15" s="361">
        <f t="shared" ref="N15" si="31">M15-M16</f>
        <v>14629</v>
      </c>
    </row>
    <row r="16" spans="1:14" s="364" customFormat="1">
      <c r="A16" s="360" t="s">
        <v>664</v>
      </c>
      <c r="B16" s="360">
        <v>149585</v>
      </c>
      <c r="C16" s="360">
        <v>179889</v>
      </c>
      <c r="D16" s="361">
        <f t="shared" ref="D16" si="32">B16-C16</f>
        <v>-30304</v>
      </c>
      <c r="E16" s="361">
        <f t="shared" ref="E16" si="33">D16-D17</f>
        <v>-960</v>
      </c>
      <c r="F16" s="362">
        <v>9648</v>
      </c>
      <c r="G16" s="360">
        <v>251035</v>
      </c>
      <c r="H16" s="360">
        <v>239190</v>
      </c>
      <c r="I16" s="360">
        <v>410268</v>
      </c>
      <c r="J16" s="360">
        <v>428727</v>
      </c>
      <c r="K16" s="360">
        <v>79561</v>
      </c>
      <c r="L16" s="360">
        <v>61102</v>
      </c>
      <c r="M16" s="363">
        <f t="shared" ref="M16" si="34">I16+K16</f>
        <v>489829</v>
      </c>
      <c r="N16" s="361">
        <f t="shared" ref="N16" si="35">M16-M17</f>
        <v>20530</v>
      </c>
    </row>
    <row r="17" spans="1:14" s="364" customFormat="1">
      <c r="A17" s="360" t="s">
        <v>663</v>
      </c>
      <c r="B17" s="360">
        <v>140817</v>
      </c>
      <c r="C17" s="360">
        <v>170161</v>
      </c>
      <c r="D17" s="361">
        <f t="shared" ref="D17" si="36">B17-C17</f>
        <v>-29344</v>
      </c>
      <c r="E17" s="361">
        <f t="shared" ref="E17" si="37">D17-D18</f>
        <v>-13202</v>
      </c>
      <c r="F17" s="362">
        <v>10614</v>
      </c>
      <c r="G17" s="360">
        <v>239573</v>
      </c>
      <c r="H17" s="360">
        <v>227660</v>
      </c>
      <c r="I17" s="360">
        <v>391004</v>
      </c>
      <c r="J17" s="360">
        <v>408435</v>
      </c>
      <c r="K17" s="360">
        <v>78295</v>
      </c>
      <c r="L17" s="360">
        <v>60864</v>
      </c>
      <c r="M17" s="363">
        <f t="shared" ref="M17" si="38">I17+K17</f>
        <v>469299</v>
      </c>
      <c r="N17" s="361">
        <f t="shared" ref="N17" si="39">M17-M18</f>
        <v>-14503</v>
      </c>
    </row>
    <row r="18" spans="1:14" s="364" customFormat="1">
      <c r="A18" s="360" t="s">
        <v>662</v>
      </c>
      <c r="B18" s="360">
        <v>162315</v>
      </c>
      <c r="C18" s="360">
        <v>178457</v>
      </c>
      <c r="D18" s="361">
        <f t="shared" ref="D18" si="40">B18-C18</f>
        <v>-16142</v>
      </c>
      <c r="E18" s="361">
        <f t="shared" ref="E18" si="41">D18-D19</f>
        <v>-9041</v>
      </c>
      <c r="F18" s="362">
        <v>10592</v>
      </c>
      <c r="G18" s="360">
        <v>228799</v>
      </c>
      <c r="H18" s="360">
        <v>234237</v>
      </c>
      <c r="I18" s="360">
        <v>401706</v>
      </c>
      <c r="J18" s="360">
        <v>423286</v>
      </c>
      <c r="K18" s="360">
        <v>82096</v>
      </c>
      <c r="L18" s="360">
        <v>60516</v>
      </c>
      <c r="M18" s="363">
        <f t="shared" ref="M18" si="42">I18+K18</f>
        <v>483802</v>
      </c>
      <c r="N18" s="361">
        <f t="shared" ref="N18" si="43">M18-M19</f>
        <v>4158</v>
      </c>
    </row>
    <row r="19" spans="1:14" s="364" customFormat="1">
      <c r="A19" s="360" t="s">
        <v>661</v>
      </c>
      <c r="B19" s="360">
        <v>164738</v>
      </c>
      <c r="C19" s="360">
        <v>171839</v>
      </c>
      <c r="D19" s="361">
        <f t="shared" ref="D19" si="44">B19-C19</f>
        <v>-7101</v>
      </c>
      <c r="E19" s="361">
        <f t="shared" ref="E19" si="45">D19-D20</f>
        <v>-10797</v>
      </c>
      <c r="F19" s="362">
        <v>12462</v>
      </c>
      <c r="G19" s="360">
        <v>224680</v>
      </c>
      <c r="H19" s="360">
        <v>234180</v>
      </c>
      <c r="I19" s="360">
        <v>401880</v>
      </c>
      <c r="J19" s="360">
        <v>418481</v>
      </c>
      <c r="K19" s="360">
        <v>77764</v>
      </c>
      <c r="L19" s="360">
        <v>61163</v>
      </c>
      <c r="M19" s="363">
        <f t="shared" ref="M19" si="46">I19+K19</f>
        <v>479644</v>
      </c>
      <c r="N19" s="361">
        <f t="shared" ref="N19" si="47">M19-M20</f>
        <v>1763</v>
      </c>
    </row>
    <row r="20" spans="1:14" s="364" customFormat="1">
      <c r="A20" s="360" t="s">
        <v>660</v>
      </c>
      <c r="B20" s="360">
        <v>172426</v>
      </c>
      <c r="C20" s="360">
        <v>168730</v>
      </c>
      <c r="D20" s="361">
        <f t="shared" ref="D20" si="48">B20-C20</f>
        <v>3696</v>
      </c>
      <c r="E20" s="361">
        <f t="shared" ref="E20" si="49">D20-D21</f>
        <v>2030</v>
      </c>
      <c r="F20" s="362">
        <v>14351</v>
      </c>
      <c r="G20" s="360">
        <v>203763</v>
      </c>
      <c r="H20" s="360">
        <v>240493</v>
      </c>
      <c r="I20" s="360">
        <v>390540</v>
      </c>
      <c r="J20" s="360">
        <v>423574</v>
      </c>
      <c r="K20" s="360">
        <v>87341</v>
      </c>
      <c r="L20" s="360">
        <v>54307</v>
      </c>
      <c r="M20" s="363">
        <f t="shared" ref="M20" si="50">I20+K20</f>
        <v>477881</v>
      </c>
      <c r="N20" s="361">
        <f t="shared" ref="N20" si="51">M20-M21</f>
        <v>12751</v>
      </c>
    </row>
    <row r="21" spans="1:14" s="364" customFormat="1">
      <c r="A21" s="360" t="s">
        <v>657</v>
      </c>
      <c r="B21" s="360">
        <v>166468</v>
      </c>
      <c r="C21" s="360">
        <v>164802</v>
      </c>
      <c r="D21" s="361">
        <f t="shared" ref="D21" si="52">B21-C21</f>
        <v>1666</v>
      </c>
      <c r="E21" s="361">
        <f t="shared" ref="E21" si="53">D21-D22</f>
        <v>-9504</v>
      </c>
      <c r="F21" s="362">
        <v>11748</v>
      </c>
      <c r="G21" s="360">
        <v>205804</v>
      </c>
      <c r="H21" s="360">
        <v>228792</v>
      </c>
      <c r="I21" s="360">
        <v>384020</v>
      </c>
      <c r="J21" s="360">
        <v>405342</v>
      </c>
      <c r="K21" s="360">
        <v>81110</v>
      </c>
      <c r="L21" s="360">
        <v>59788</v>
      </c>
      <c r="M21" s="363">
        <f t="shared" ref="M21" si="54">I21+K21</f>
        <v>465130</v>
      </c>
      <c r="N21" s="361">
        <f t="shared" ref="N21" si="55">M21-M22</f>
        <v>-85362</v>
      </c>
    </row>
    <row r="22" spans="1:14" s="364" customFormat="1">
      <c r="A22" s="360" t="s">
        <v>651</v>
      </c>
      <c r="B22" s="360">
        <v>164639</v>
      </c>
      <c r="C22" s="360">
        <v>153469</v>
      </c>
      <c r="D22" s="361">
        <f t="shared" ref="D22" si="56">B22-C22</f>
        <v>11170</v>
      </c>
      <c r="E22" s="361">
        <f t="shared" ref="E22" si="57">D22-D23</f>
        <v>3207</v>
      </c>
      <c r="F22" s="362">
        <v>19095</v>
      </c>
      <c r="G22" s="360">
        <v>277060</v>
      </c>
      <c r="H22" s="360">
        <v>310471</v>
      </c>
      <c r="I22" s="360">
        <v>460794</v>
      </c>
      <c r="J22" s="360">
        <v>483035</v>
      </c>
      <c r="K22" s="360">
        <v>89698</v>
      </c>
      <c r="L22" s="360">
        <v>67457</v>
      </c>
      <c r="M22" s="363">
        <f t="shared" ref="M22" si="58">I22+K22</f>
        <v>550492</v>
      </c>
      <c r="N22" s="361">
        <f t="shared" ref="N22" si="59">M22-M23</f>
        <v>22913</v>
      </c>
    </row>
    <row r="23" spans="1:14" s="364" customFormat="1">
      <c r="A23" s="360" t="s">
        <v>650</v>
      </c>
      <c r="B23" s="360">
        <v>173335</v>
      </c>
      <c r="C23" s="360">
        <v>165372</v>
      </c>
      <c r="D23" s="361">
        <f t="shared" ref="D23" si="60">B23-C23</f>
        <v>7963</v>
      </c>
      <c r="E23" s="361">
        <f t="shared" ref="E23" si="61">D23-D24</f>
        <v>15182</v>
      </c>
      <c r="F23" s="362">
        <v>13706</v>
      </c>
      <c r="G23" s="360">
        <v>254016</v>
      </c>
      <c r="H23" s="360">
        <v>283775</v>
      </c>
      <c r="I23" s="360">
        <v>441057</v>
      </c>
      <c r="J23" s="360">
        <v>462853</v>
      </c>
      <c r="K23" s="360">
        <v>86522</v>
      </c>
      <c r="L23" s="360">
        <v>64726</v>
      </c>
      <c r="M23" s="363">
        <f t="shared" ref="M23" si="62">I23+K23</f>
        <v>527579</v>
      </c>
      <c r="N23" s="361">
        <f t="shared" ref="N23" si="63">M23-M24</f>
        <v>-1545</v>
      </c>
    </row>
    <row r="24" spans="1:14" s="364" customFormat="1">
      <c r="A24" s="360" t="s">
        <v>642</v>
      </c>
      <c r="B24" s="360">
        <v>171359</v>
      </c>
      <c r="C24" s="360">
        <v>178578</v>
      </c>
      <c r="D24" s="361">
        <f t="shared" ref="D24" si="64">B24-C24</f>
        <v>-7219</v>
      </c>
      <c r="E24" s="361">
        <f t="shared" ref="E24" si="65">D24-D25</f>
        <v>-2378</v>
      </c>
      <c r="F24" s="362">
        <v>17156</v>
      </c>
      <c r="G24" s="360">
        <v>255809</v>
      </c>
      <c r="H24" s="360">
        <v>269383</v>
      </c>
      <c r="I24" s="360">
        <v>444324</v>
      </c>
      <c r="J24" s="360">
        <v>465117</v>
      </c>
      <c r="K24" s="360">
        <v>84800</v>
      </c>
      <c r="L24" s="360">
        <v>64007</v>
      </c>
      <c r="M24" s="363">
        <f t="shared" ref="M24" si="66">I24+K24</f>
        <v>529124</v>
      </c>
      <c r="N24" s="361">
        <f t="shared" ref="N24" si="67">M24-M25</f>
        <v>-3013</v>
      </c>
    </row>
    <row r="25" spans="1:14" s="364" customFormat="1">
      <c r="A25" s="360" t="s">
        <v>641</v>
      </c>
      <c r="B25" s="360">
        <v>188907</v>
      </c>
      <c r="C25" s="360">
        <v>193748</v>
      </c>
      <c r="D25" s="361">
        <f t="shared" ref="D25" si="68">B25-C25</f>
        <v>-4841</v>
      </c>
      <c r="E25" s="361">
        <f>D25-D26</f>
        <v>-3052</v>
      </c>
      <c r="F25" s="362">
        <v>10706</v>
      </c>
      <c r="G25" s="360">
        <v>254692</v>
      </c>
      <c r="H25" s="360">
        <v>258443</v>
      </c>
      <c r="I25" s="360">
        <v>454305</v>
      </c>
      <c r="J25" s="360">
        <v>462897</v>
      </c>
      <c r="K25" s="360">
        <v>77832</v>
      </c>
      <c r="L25" s="360">
        <v>69240</v>
      </c>
      <c r="M25" s="363">
        <f t="shared" ref="M25" si="69">I25+K25</f>
        <v>532137</v>
      </c>
      <c r="N25" s="361">
        <f>M25-M26</f>
        <v>5566</v>
      </c>
    </row>
    <row r="26" spans="1:14" s="364" customFormat="1">
      <c r="A26" s="360" t="s">
        <v>640</v>
      </c>
      <c r="B26" s="360">
        <v>188428</v>
      </c>
      <c r="C26" s="360">
        <v>190217</v>
      </c>
      <c r="D26" s="361">
        <f t="shared" ref="D26" si="70">B26-C26</f>
        <v>-1789</v>
      </c>
      <c r="E26" s="361">
        <f t="shared" ref="E26" si="71">D26-D27</f>
        <v>-12354</v>
      </c>
      <c r="F26" s="362">
        <v>10195</v>
      </c>
      <c r="G26" s="360">
        <v>246723</v>
      </c>
      <c r="H26" s="360">
        <v>257030</v>
      </c>
      <c r="I26" s="360">
        <v>445346</v>
      </c>
      <c r="J26" s="360">
        <v>457442</v>
      </c>
      <c r="K26" s="360">
        <v>81225</v>
      </c>
      <c r="L26" s="360">
        <v>69129</v>
      </c>
      <c r="M26" s="363">
        <f t="shared" ref="M26" si="72">I26+K26</f>
        <v>526571</v>
      </c>
      <c r="N26" s="361">
        <f t="shared" ref="N26" si="73">M26-M27</f>
        <v>19385</v>
      </c>
    </row>
    <row r="27" spans="1:14" s="364" customFormat="1">
      <c r="A27" s="360" t="s">
        <v>639</v>
      </c>
      <c r="B27" s="360">
        <v>177923</v>
      </c>
      <c r="C27" s="360">
        <v>167358</v>
      </c>
      <c r="D27" s="361">
        <f t="shared" ref="D27" si="74">B27-C27</f>
        <v>10565</v>
      </c>
      <c r="E27" s="361">
        <f t="shared" ref="E27" si="75">D27-D28</f>
        <v>-12260</v>
      </c>
      <c r="F27" s="362">
        <v>9554</v>
      </c>
      <c r="G27" s="360">
        <v>238559</v>
      </c>
      <c r="H27" s="360">
        <v>264653</v>
      </c>
      <c r="I27" s="360">
        <v>426036</v>
      </c>
      <c r="J27" s="360">
        <v>441565</v>
      </c>
      <c r="K27" s="360">
        <v>81150</v>
      </c>
      <c r="L27" s="360">
        <v>65621</v>
      </c>
      <c r="M27" s="363">
        <f t="shared" ref="M27" si="76">I27+K27</f>
        <v>507186</v>
      </c>
      <c r="N27" s="361">
        <f t="shared" ref="N27" si="77">M27-M28</f>
        <v>7465</v>
      </c>
    </row>
    <row r="28" spans="1:14" s="364" customFormat="1">
      <c r="A28" s="360" t="s">
        <v>637</v>
      </c>
      <c r="B28" s="360">
        <v>174549</v>
      </c>
      <c r="C28" s="360">
        <v>151724</v>
      </c>
      <c r="D28" s="361">
        <f t="shared" ref="D28" si="78">B28-C28</f>
        <v>22825</v>
      </c>
      <c r="E28" s="361">
        <f t="shared" ref="E28" si="79">D28-D29</f>
        <v>-6815</v>
      </c>
      <c r="F28" s="362">
        <v>9600</v>
      </c>
      <c r="G28" s="360">
        <v>231982</v>
      </c>
      <c r="H28" s="360">
        <v>278576</v>
      </c>
      <c r="I28" s="360">
        <v>416131</v>
      </c>
      <c r="J28" s="360">
        <v>439900</v>
      </c>
      <c r="K28" s="360">
        <v>83590</v>
      </c>
      <c r="L28" s="360">
        <v>59821</v>
      </c>
      <c r="M28" s="363">
        <f t="shared" ref="M28" si="80">I28+K28</f>
        <v>499721</v>
      </c>
      <c r="N28" s="361">
        <f t="shared" ref="N28" si="81">M28-M29</f>
        <v>3056</v>
      </c>
    </row>
    <row r="29" spans="1:14" s="364" customFormat="1">
      <c r="A29" s="360" t="s">
        <v>625</v>
      </c>
      <c r="B29" s="360">
        <v>179515</v>
      </c>
      <c r="C29" s="360">
        <v>149875</v>
      </c>
      <c r="D29" s="361">
        <f t="shared" ref="D29" si="82">B29-C29</f>
        <v>29640</v>
      </c>
      <c r="E29" s="361">
        <f t="shared" ref="E29" si="83">D29-D30</f>
        <v>8233</v>
      </c>
      <c r="F29" s="362">
        <v>9960</v>
      </c>
      <c r="G29" s="360">
        <v>232134</v>
      </c>
      <c r="H29" s="360">
        <v>277207</v>
      </c>
      <c r="I29" s="360">
        <v>421609</v>
      </c>
      <c r="J29" s="360">
        <v>437042</v>
      </c>
      <c r="K29" s="360">
        <v>75056</v>
      </c>
      <c r="L29" s="360">
        <v>59623</v>
      </c>
      <c r="M29" s="363">
        <f t="shared" ref="M29" si="84">I29+K29</f>
        <v>496665</v>
      </c>
      <c r="N29" s="361">
        <f t="shared" ref="N29" si="85">M29-M30</f>
        <v>6601</v>
      </c>
    </row>
    <row r="30" spans="1:14" s="364" customFormat="1">
      <c r="A30" s="360" t="s">
        <v>624</v>
      </c>
      <c r="B30" s="360">
        <v>177390</v>
      </c>
      <c r="C30" s="360">
        <v>155983</v>
      </c>
      <c r="D30" s="361">
        <f t="shared" ref="D30" si="86">B30-C30</f>
        <v>21407</v>
      </c>
      <c r="E30" s="361">
        <f t="shared" ref="E30" si="87">D30-D31</f>
        <v>-2950</v>
      </c>
      <c r="F30" s="362">
        <v>11297</v>
      </c>
      <c r="G30" s="360">
        <v>233378</v>
      </c>
      <c r="H30" s="360">
        <v>262774</v>
      </c>
      <c r="I30" s="360">
        <v>422065</v>
      </c>
      <c r="J30" s="360">
        <v>430054</v>
      </c>
      <c r="K30" s="360">
        <v>67999</v>
      </c>
      <c r="L30" s="360">
        <v>60010</v>
      </c>
      <c r="M30" s="363">
        <f t="shared" ref="M30" si="88">I30+K30</f>
        <v>490064</v>
      </c>
      <c r="N30" s="361">
        <f t="shared" ref="N30" si="89">M30-M31</f>
        <v>12468</v>
      </c>
    </row>
    <row r="31" spans="1:14" s="298" customFormat="1">
      <c r="A31" s="360" t="s">
        <v>623</v>
      </c>
      <c r="B31" s="360">
        <v>179401</v>
      </c>
      <c r="C31" s="360">
        <v>155044</v>
      </c>
      <c r="D31" s="361">
        <f t="shared" ref="D31" si="90">B31-C31</f>
        <v>24357</v>
      </c>
      <c r="E31" s="361">
        <f t="shared" ref="E31" si="91">D31-D32</f>
        <v>-12390</v>
      </c>
      <c r="F31" s="362">
        <v>12919</v>
      </c>
      <c r="G31" s="360">
        <v>217394</v>
      </c>
      <c r="H31" s="360">
        <v>247174</v>
      </c>
      <c r="I31" s="360">
        <v>409714</v>
      </c>
      <c r="J31" s="360">
        <v>415137</v>
      </c>
      <c r="K31" s="360">
        <v>67882</v>
      </c>
      <c r="L31" s="360">
        <v>62459</v>
      </c>
      <c r="M31" s="363">
        <f t="shared" ref="M31" si="92">I31+K31</f>
        <v>477596</v>
      </c>
      <c r="N31" s="361">
        <f t="shared" ref="N31" si="93">M31-M32</f>
        <v>-9535</v>
      </c>
    </row>
    <row r="32" spans="1:14" s="278" customFormat="1">
      <c r="A32" s="360" t="s">
        <v>621</v>
      </c>
      <c r="B32" s="360">
        <v>189005</v>
      </c>
      <c r="C32" s="360">
        <v>152258</v>
      </c>
      <c r="D32" s="361">
        <f t="shared" ref="D32" si="94">B32-C32</f>
        <v>36747</v>
      </c>
      <c r="E32" s="361">
        <f t="shared" ref="E32" si="95">D32-D33</f>
        <v>2843</v>
      </c>
      <c r="F32" s="362">
        <v>12078</v>
      </c>
      <c r="G32" s="360">
        <v>215126</v>
      </c>
      <c r="H32" s="360">
        <v>263065</v>
      </c>
      <c r="I32" s="360">
        <v>416209</v>
      </c>
      <c r="J32" s="360">
        <v>427401</v>
      </c>
      <c r="K32" s="360">
        <v>70922</v>
      </c>
      <c r="L32" s="360">
        <v>59730</v>
      </c>
      <c r="M32" s="363">
        <f t="shared" ref="M32" si="96">I32+K32</f>
        <v>487131</v>
      </c>
      <c r="N32" s="361">
        <f t="shared" ref="N32" si="97">M32-M33</f>
        <v>5748</v>
      </c>
    </row>
    <row r="33" spans="1:14" s="270" customFormat="1">
      <c r="A33" s="360" t="s">
        <v>620</v>
      </c>
      <c r="B33" s="360">
        <v>190147</v>
      </c>
      <c r="C33" s="360">
        <v>156243</v>
      </c>
      <c r="D33" s="361">
        <f t="shared" ref="D33" si="98">B33-C33</f>
        <v>33904</v>
      </c>
      <c r="E33" s="361">
        <f t="shared" ref="E33" si="99">D33-D34</f>
        <v>-2214</v>
      </c>
      <c r="F33" s="362">
        <v>11860</v>
      </c>
      <c r="G33" s="360">
        <v>212675</v>
      </c>
      <c r="H33" s="360">
        <v>254515</v>
      </c>
      <c r="I33" s="360">
        <v>414682</v>
      </c>
      <c r="J33" s="360">
        <v>422618</v>
      </c>
      <c r="K33" s="360">
        <v>66701</v>
      </c>
      <c r="L33" s="360">
        <v>58765</v>
      </c>
      <c r="M33" s="363">
        <f t="shared" ref="M33" si="100">I33+K33</f>
        <v>481383</v>
      </c>
      <c r="N33" s="361">
        <f t="shared" ref="N33" si="101">M33-M34</f>
        <v>3183</v>
      </c>
    </row>
    <row r="34" spans="1:14" s="264" customFormat="1">
      <c r="A34" s="360" t="s">
        <v>613</v>
      </c>
      <c r="B34" s="360">
        <v>190684</v>
      </c>
      <c r="C34" s="360">
        <v>154566</v>
      </c>
      <c r="D34" s="361">
        <f t="shared" ref="D34" si="102">B34-C34</f>
        <v>36118</v>
      </c>
      <c r="E34" s="361">
        <f t="shared" ref="E34" si="103">D34-D35</f>
        <v>-52107</v>
      </c>
      <c r="F34" s="362">
        <v>12619</v>
      </c>
      <c r="G34" s="360">
        <v>208997</v>
      </c>
      <c r="H34" s="360">
        <v>251900</v>
      </c>
      <c r="I34" s="360">
        <v>412300</v>
      </c>
      <c r="J34" s="360">
        <v>419085</v>
      </c>
      <c r="K34" s="360">
        <v>65900</v>
      </c>
      <c r="L34" s="360">
        <v>59115</v>
      </c>
      <c r="M34" s="363">
        <f t="shared" ref="M34" si="104">I34+K34</f>
        <v>478200</v>
      </c>
      <c r="N34" s="361">
        <f t="shared" ref="N34" si="105">M34-M35</f>
        <v>-121361</v>
      </c>
    </row>
    <row r="35" spans="1:14" s="251" customFormat="1">
      <c r="A35" s="360" t="s">
        <v>609</v>
      </c>
      <c r="B35" s="360">
        <v>236617</v>
      </c>
      <c r="C35" s="360">
        <v>148392</v>
      </c>
      <c r="D35" s="361">
        <f t="shared" ref="D35" si="106">B35-C35</f>
        <v>88225</v>
      </c>
      <c r="E35" s="361">
        <f t="shared" ref="E35" si="107">D35-D36</f>
        <v>-1011</v>
      </c>
      <c r="F35" s="362">
        <v>19517</v>
      </c>
      <c r="G35" s="360">
        <v>269450</v>
      </c>
      <c r="H35" s="360">
        <v>366976</v>
      </c>
      <c r="I35" s="360">
        <v>525584</v>
      </c>
      <c r="J35" s="360">
        <v>534885</v>
      </c>
      <c r="K35" s="360">
        <v>73977</v>
      </c>
      <c r="L35" s="360">
        <v>64676</v>
      </c>
      <c r="M35" s="363">
        <f t="shared" ref="M35" si="108">I35+K35</f>
        <v>599561</v>
      </c>
      <c r="N35" s="361">
        <f t="shared" ref="N35" si="109">M35-M36</f>
        <v>23274</v>
      </c>
    </row>
    <row r="36" spans="1:14" s="189" customFormat="1">
      <c r="A36" s="360" t="s">
        <v>579</v>
      </c>
      <c r="B36" s="360">
        <v>239904</v>
      </c>
      <c r="C36" s="360">
        <v>150668</v>
      </c>
      <c r="D36" s="361">
        <f t="shared" ref="D36:D86" si="110">B36-C36</f>
        <v>89236</v>
      </c>
      <c r="E36" s="361">
        <f t="shared" ref="E36:E79" si="111">D36-D37</f>
        <v>-3801</v>
      </c>
      <c r="F36" s="362">
        <v>18557</v>
      </c>
      <c r="G36" s="360">
        <v>248379</v>
      </c>
      <c r="H36" s="360">
        <v>342981</v>
      </c>
      <c r="I36" s="360">
        <v>506840</v>
      </c>
      <c r="J36" s="360">
        <v>512206</v>
      </c>
      <c r="K36" s="360">
        <v>69447</v>
      </c>
      <c r="L36" s="360">
        <v>64081</v>
      </c>
      <c r="M36" s="363">
        <f t="shared" ref="M36:M86" si="112">I36+K36</f>
        <v>576287</v>
      </c>
      <c r="N36" s="361">
        <f t="shared" ref="N36:N85" si="113">M36-M37</f>
        <v>24036</v>
      </c>
    </row>
    <row r="37" spans="1:14" s="188" customFormat="1">
      <c r="A37" s="360" t="s">
        <v>577</v>
      </c>
      <c r="B37" s="360">
        <v>230927</v>
      </c>
      <c r="C37" s="360">
        <v>137890</v>
      </c>
      <c r="D37" s="361">
        <f t="shared" si="110"/>
        <v>93037</v>
      </c>
      <c r="E37" s="361">
        <f t="shared" si="111"/>
        <v>-16707</v>
      </c>
      <c r="F37" s="362">
        <v>13428</v>
      </c>
      <c r="G37" s="360">
        <v>227944</v>
      </c>
      <c r="H37" s="360">
        <v>338977</v>
      </c>
      <c r="I37" s="360">
        <v>472299</v>
      </c>
      <c r="J37" s="360">
        <v>490295</v>
      </c>
      <c r="K37" s="360">
        <v>79952</v>
      </c>
      <c r="L37" s="360">
        <v>61956</v>
      </c>
      <c r="M37" s="363">
        <f t="shared" si="112"/>
        <v>552251</v>
      </c>
      <c r="N37" s="361">
        <f t="shared" si="113"/>
        <v>31603</v>
      </c>
    </row>
    <row r="38" spans="1:14" s="187" customFormat="1">
      <c r="A38" s="360" t="s">
        <v>571</v>
      </c>
      <c r="B38" s="360">
        <v>225960</v>
      </c>
      <c r="C38" s="360">
        <v>116216</v>
      </c>
      <c r="D38" s="361">
        <f t="shared" si="110"/>
        <v>109744</v>
      </c>
      <c r="E38" s="361">
        <f t="shared" si="111"/>
        <v>-5370</v>
      </c>
      <c r="F38" s="362">
        <v>13843</v>
      </c>
      <c r="G38" s="360">
        <v>209287</v>
      </c>
      <c r="H38" s="360">
        <v>333009</v>
      </c>
      <c r="I38" s="360">
        <v>449090</v>
      </c>
      <c r="J38" s="360">
        <v>463068</v>
      </c>
      <c r="K38" s="360">
        <v>71558</v>
      </c>
      <c r="L38" s="360">
        <v>57580</v>
      </c>
      <c r="M38" s="363">
        <f t="shared" si="112"/>
        <v>520648</v>
      </c>
      <c r="N38" s="361">
        <f t="shared" si="113"/>
        <v>15534</v>
      </c>
    </row>
    <row r="39" spans="1:14" s="186" customFormat="1">
      <c r="A39" s="360" t="s">
        <v>565</v>
      </c>
      <c r="B39" s="360">
        <v>219317</v>
      </c>
      <c r="C39" s="360">
        <v>104203</v>
      </c>
      <c r="D39" s="361">
        <f t="shared" si="110"/>
        <v>115114</v>
      </c>
      <c r="E39" s="361">
        <f t="shared" si="111"/>
        <v>-5391</v>
      </c>
      <c r="F39" s="362">
        <v>12321</v>
      </c>
      <c r="G39" s="360">
        <v>201322</v>
      </c>
      <c r="H39" s="360">
        <v>330265</v>
      </c>
      <c r="I39" s="360">
        <v>432960</v>
      </c>
      <c r="J39" s="360">
        <v>446789</v>
      </c>
      <c r="K39" s="360">
        <v>72154</v>
      </c>
      <c r="L39" s="360">
        <v>58325</v>
      </c>
      <c r="M39" s="363">
        <f t="shared" si="112"/>
        <v>505114</v>
      </c>
      <c r="N39" s="361">
        <f t="shared" si="113"/>
        <v>-10018</v>
      </c>
    </row>
    <row r="40" spans="1:14" s="184" customFormat="1">
      <c r="A40" s="360" t="s">
        <v>559</v>
      </c>
      <c r="B40" s="360">
        <v>226601</v>
      </c>
      <c r="C40" s="360">
        <v>106096</v>
      </c>
      <c r="D40" s="361">
        <f t="shared" si="110"/>
        <v>120505</v>
      </c>
      <c r="E40" s="361">
        <f t="shared" si="111"/>
        <v>-63</v>
      </c>
      <c r="F40" s="362">
        <v>11664</v>
      </c>
      <c r="G40" s="360">
        <v>201532</v>
      </c>
      <c r="H40" s="360">
        <v>342701</v>
      </c>
      <c r="I40" s="360">
        <v>439797</v>
      </c>
      <c r="J40" s="360">
        <v>460461</v>
      </c>
      <c r="K40" s="360">
        <v>75335</v>
      </c>
      <c r="L40" s="360">
        <v>54671</v>
      </c>
      <c r="M40" s="363">
        <f t="shared" si="112"/>
        <v>515132</v>
      </c>
      <c r="N40" s="361">
        <f t="shared" si="113"/>
        <v>5473</v>
      </c>
    </row>
    <row r="41" spans="1:14" s="177" customFormat="1">
      <c r="A41" s="360" t="s">
        <v>195</v>
      </c>
      <c r="B41" s="360">
        <v>221011</v>
      </c>
      <c r="C41" s="360">
        <v>100443</v>
      </c>
      <c r="D41" s="361">
        <f t="shared" si="110"/>
        <v>120568</v>
      </c>
      <c r="E41" s="361">
        <f t="shared" si="111"/>
        <v>-10026</v>
      </c>
      <c r="F41" s="362">
        <v>13555</v>
      </c>
      <c r="G41" s="360">
        <v>201842</v>
      </c>
      <c r="H41" s="360">
        <v>343942</v>
      </c>
      <c r="I41" s="360">
        <v>436408</v>
      </c>
      <c r="J41" s="360">
        <v>457940</v>
      </c>
      <c r="K41" s="360">
        <v>73251</v>
      </c>
      <c r="L41" s="360">
        <v>51719</v>
      </c>
      <c r="M41" s="363">
        <f t="shared" si="112"/>
        <v>509659</v>
      </c>
      <c r="N41" s="361">
        <f t="shared" si="113"/>
        <v>15505</v>
      </c>
    </row>
    <row r="42" spans="1:14" s="176" customFormat="1">
      <c r="A42" s="360" t="s">
        <v>188</v>
      </c>
      <c r="B42" s="360">
        <v>216944</v>
      </c>
      <c r="C42" s="360">
        <v>86350</v>
      </c>
      <c r="D42" s="361">
        <f t="shared" si="110"/>
        <v>130594</v>
      </c>
      <c r="E42" s="361">
        <f t="shared" si="111"/>
        <v>-20882</v>
      </c>
      <c r="F42" s="362">
        <v>11874</v>
      </c>
      <c r="G42" s="360">
        <v>187816</v>
      </c>
      <c r="H42" s="360">
        <v>344556</v>
      </c>
      <c r="I42" s="360">
        <v>416634</v>
      </c>
      <c r="J42" s="360">
        <v>442780</v>
      </c>
      <c r="K42" s="360">
        <v>77520</v>
      </c>
      <c r="L42" s="360">
        <v>51374</v>
      </c>
      <c r="M42" s="363">
        <f t="shared" si="112"/>
        <v>494154</v>
      </c>
      <c r="N42" s="361">
        <f t="shared" si="113"/>
        <v>-14878</v>
      </c>
    </row>
    <row r="43" spans="1:14" s="173" customFormat="1">
      <c r="A43" s="360" t="s">
        <v>187</v>
      </c>
      <c r="B43" s="360">
        <v>238829</v>
      </c>
      <c r="C43" s="360">
        <v>87353</v>
      </c>
      <c r="D43" s="361">
        <f t="shared" si="110"/>
        <v>151476</v>
      </c>
      <c r="E43" s="361">
        <f t="shared" si="111"/>
        <v>4013</v>
      </c>
      <c r="F43" s="362">
        <v>9212</v>
      </c>
      <c r="G43" s="360">
        <v>181413</v>
      </c>
      <c r="H43" s="360">
        <v>362866</v>
      </c>
      <c r="I43" s="360">
        <v>429454</v>
      </c>
      <c r="J43" s="360">
        <v>459431</v>
      </c>
      <c r="K43" s="360">
        <v>79578</v>
      </c>
      <c r="L43" s="360">
        <v>49601</v>
      </c>
      <c r="M43" s="363">
        <f t="shared" si="112"/>
        <v>509032</v>
      </c>
      <c r="N43" s="361">
        <f t="shared" si="113"/>
        <v>828</v>
      </c>
    </row>
    <row r="44" spans="1:14" s="172" customFormat="1">
      <c r="A44" s="360" t="s">
        <v>186</v>
      </c>
      <c r="B44" s="360">
        <v>236344</v>
      </c>
      <c r="C44" s="360">
        <v>88881</v>
      </c>
      <c r="D44" s="361">
        <f t="shared" si="110"/>
        <v>147463</v>
      </c>
      <c r="E44" s="361">
        <f t="shared" si="111"/>
        <v>13082</v>
      </c>
      <c r="F44" s="362">
        <v>10485</v>
      </c>
      <c r="G44" s="360">
        <v>182400</v>
      </c>
      <c r="H44" s="360">
        <v>363023</v>
      </c>
      <c r="I44" s="360">
        <v>429229</v>
      </c>
      <c r="J44" s="360">
        <v>462389</v>
      </c>
      <c r="K44" s="360">
        <v>78975</v>
      </c>
      <c r="L44" s="360">
        <v>45815</v>
      </c>
      <c r="M44" s="363">
        <f t="shared" si="112"/>
        <v>508204</v>
      </c>
      <c r="N44" s="361">
        <f t="shared" si="113"/>
        <v>14527</v>
      </c>
    </row>
    <row r="45" spans="1:14" s="171" customFormat="1">
      <c r="A45" s="360" t="s">
        <v>196</v>
      </c>
      <c r="B45" s="360">
        <v>221327</v>
      </c>
      <c r="C45" s="360">
        <v>86946</v>
      </c>
      <c r="D45" s="361">
        <f t="shared" si="110"/>
        <v>134381</v>
      </c>
      <c r="E45" s="361">
        <f t="shared" si="111"/>
        <v>-6683</v>
      </c>
      <c r="F45" s="362">
        <v>10852</v>
      </c>
      <c r="G45" s="360">
        <v>185288</v>
      </c>
      <c r="H45" s="360">
        <v>346555</v>
      </c>
      <c r="I45" s="360">
        <v>417467</v>
      </c>
      <c r="J45" s="360">
        <v>444353</v>
      </c>
      <c r="K45" s="360">
        <v>76210</v>
      </c>
      <c r="L45" s="360">
        <v>49324</v>
      </c>
      <c r="M45" s="363">
        <f t="shared" si="112"/>
        <v>493677</v>
      </c>
      <c r="N45" s="361">
        <f t="shared" si="113"/>
        <v>-20372</v>
      </c>
    </row>
    <row r="46" spans="1:14" s="170" customFormat="1">
      <c r="A46" s="360" t="s">
        <v>185</v>
      </c>
      <c r="B46" s="360">
        <v>234656</v>
      </c>
      <c r="C46" s="360">
        <v>93592</v>
      </c>
      <c r="D46" s="361">
        <f t="shared" si="110"/>
        <v>141064</v>
      </c>
      <c r="E46" s="361">
        <f t="shared" si="111"/>
        <v>8325</v>
      </c>
      <c r="F46" s="362">
        <v>9358</v>
      </c>
      <c r="G46" s="360">
        <v>187625</v>
      </c>
      <c r="H46" s="360">
        <v>361061</v>
      </c>
      <c r="I46" s="360">
        <v>431639</v>
      </c>
      <c r="J46" s="360">
        <v>464011</v>
      </c>
      <c r="K46" s="360">
        <v>82410</v>
      </c>
      <c r="L46" s="360">
        <v>50038</v>
      </c>
      <c r="M46" s="363">
        <f t="shared" si="112"/>
        <v>514049</v>
      </c>
      <c r="N46" s="361">
        <f t="shared" si="113"/>
        <v>17085</v>
      </c>
    </row>
    <row r="47" spans="1:14" s="169" customFormat="1">
      <c r="A47" s="360" t="s">
        <v>184</v>
      </c>
      <c r="B47" s="360">
        <v>219434</v>
      </c>
      <c r="C47" s="360">
        <v>86695</v>
      </c>
      <c r="D47" s="361">
        <f t="shared" si="110"/>
        <v>132739</v>
      </c>
      <c r="E47" s="361">
        <f t="shared" si="111"/>
        <v>-13641</v>
      </c>
      <c r="F47" s="362">
        <v>11439</v>
      </c>
      <c r="G47" s="360">
        <v>183424</v>
      </c>
      <c r="H47" s="360">
        <v>351964</v>
      </c>
      <c r="I47" s="360">
        <v>414297</v>
      </c>
      <c r="J47" s="360">
        <v>450098</v>
      </c>
      <c r="K47" s="360">
        <v>82667</v>
      </c>
      <c r="L47" s="360">
        <v>46866</v>
      </c>
      <c r="M47" s="363">
        <f t="shared" si="112"/>
        <v>496964</v>
      </c>
      <c r="N47" s="361">
        <f t="shared" si="113"/>
        <v>-87795</v>
      </c>
    </row>
    <row r="48" spans="1:14" s="168" customFormat="1">
      <c r="A48" s="360" t="s">
        <v>183</v>
      </c>
      <c r="B48" s="360">
        <v>239453</v>
      </c>
      <c r="C48" s="360">
        <v>93073</v>
      </c>
      <c r="D48" s="361">
        <f t="shared" si="110"/>
        <v>146380</v>
      </c>
      <c r="E48" s="361">
        <f t="shared" si="111"/>
        <v>13408</v>
      </c>
      <c r="F48" s="362">
        <v>24930</v>
      </c>
      <c r="G48" s="360">
        <v>220729</v>
      </c>
      <c r="H48" s="360">
        <v>398792</v>
      </c>
      <c r="I48" s="360">
        <v>485112</v>
      </c>
      <c r="J48" s="360">
        <v>516795</v>
      </c>
      <c r="K48" s="360">
        <v>99647</v>
      </c>
      <c r="L48" s="360">
        <v>67964</v>
      </c>
      <c r="M48" s="363">
        <f t="shared" si="112"/>
        <v>584759</v>
      </c>
      <c r="N48" s="361">
        <f t="shared" si="113"/>
        <v>27229</v>
      </c>
    </row>
    <row r="49" spans="1:14" s="167" customFormat="1">
      <c r="A49" s="360" t="s">
        <v>182</v>
      </c>
      <c r="B49" s="360">
        <v>227354</v>
      </c>
      <c r="C49" s="360">
        <v>94382</v>
      </c>
      <c r="D49" s="361">
        <f t="shared" si="110"/>
        <v>132972</v>
      </c>
      <c r="E49" s="361">
        <f t="shared" si="111"/>
        <v>-5005</v>
      </c>
      <c r="F49" s="362">
        <v>12382</v>
      </c>
      <c r="G49" s="360">
        <v>230012</v>
      </c>
      <c r="H49" s="360">
        <v>403842</v>
      </c>
      <c r="I49" s="360">
        <v>469748</v>
      </c>
      <c r="J49" s="360">
        <v>510606</v>
      </c>
      <c r="K49" s="360">
        <v>87782</v>
      </c>
      <c r="L49" s="360">
        <v>46924</v>
      </c>
      <c r="M49" s="363">
        <f t="shared" si="112"/>
        <v>557530</v>
      </c>
      <c r="N49" s="361">
        <f t="shared" si="113"/>
        <v>-9933</v>
      </c>
    </row>
    <row r="50" spans="1:14" s="166" customFormat="1">
      <c r="A50" s="360" t="s">
        <v>181</v>
      </c>
      <c r="B50" s="360">
        <v>238287</v>
      </c>
      <c r="C50" s="360">
        <v>100310</v>
      </c>
      <c r="D50" s="361">
        <f t="shared" si="110"/>
        <v>137977</v>
      </c>
      <c r="E50" s="361">
        <f t="shared" si="111"/>
        <v>11851</v>
      </c>
      <c r="F50" s="362">
        <v>13402</v>
      </c>
      <c r="G50" s="360">
        <v>227585</v>
      </c>
      <c r="H50" s="360">
        <v>404040</v>
      </c>
      <c r="I50" s="360">
        <v>479274</v>
      </c>
      <c r="J50" s="360">
        <v>517752</v>
      </c>
      <c r="K50" s="360">
        <v>88189</v>
      </c>
      <c r="L50" s="360">
        <v>49711</v>
      </c>
      <c r="M50" s="363">
        <f t="shared" si="112"/>
        <v>567463</v>
      </c>
      <c r="N50" s="361">
        <f t="shared" si="113"/>
        <v>-71</v>
      </c>
    </row>
    <row r="51" spans="1:14" s="165" customFormat="1">
      <c r="A51" s="360" t="s">
        <v>180</v>
      </c>
      <c r="B51" s="360">
        <v>229273</v>
      </c>
      <c r="C51" s="360">
        <v>103147</v>
      </c>
      <c r="D51" s="361">
        <f t="shared" si="110"/>
        <v>126126</v>
      </c>
      <c r="E51" s="361">
        <f t="shared" si="111"/>
        <v>-1163</v>
      </c>
      <c r="F51" s="362">
        <v>13231</v>
      </c>
      <c r="G51" s="360">
        <v>237072</v>
      </c>
      <c r="H51" s="360">
        <v>405640</v>
      </c>
      <c r="I51" s="360">
        <v>479576</v>
      </c>
      <c r="J51" s="360">
        <v>522018</v>
      </c>
      <c r="K51" s="360">
        <v>87958</v>
      </c>
      <c r="L51" s="360">
        <v>45516</v>
      </c>
      <c r="M51" s="363">
        <f t="shared" si="112"/>
        <v>567534</v>
      </c>
      <c r="N51" s="361">
        <f t="shared" si="113"/>
        <v>3301</v>
      </c>
    </row>
    <row r="52" spans="1:14" s="163" customFormat="1">
      <c r="A52" s="360" t="s">
        <v>179</v>
      </c>
      <c r="B52" s="360">
        <v>230785</v>
      </c>
      <c r="C52" s="360">
        <v>103496</v>
      </c>
      <c r="D52" s="361">
        <f t="shared" si="110"/>
        <v>127289</v>
      </c>
      <c r="E52" s="361">
        <f t="shared" si="111"/>
        <v>-13534</v>
      </c>
      <c r="F52" s="362">
        <v>13523</v>
      </c>
      <c r="G52" s="360">
        <v>235656</v>
      </c>
      <c r="H52" s="360">
        <v>411639</v>
      </c>
      <c r="I52" s="360">
        <v>479964</v>
      </c>
      <c r="J52" s="360">
        <v>528658</v>
      </c>
      <c r="K52" s="360">
        <v>84269</v>
      </c>
      <c r="L52" s="360">
        <v>35575</v>
      </c>
      <c r="M52" s="363">
        <f t="shared" si="112"/>
        <v>564233</v>
      </c>
      <c r="N52" s="361">
        <f t="shared" si="113"/>
        <v>-32704</v>
      </c>
    </row>
    <row r="53" spans="1:14" s="159" customFormat="1">
      <c r="A53" s="360" t="s">
        <v>198</v>
      </c>
      <c r="B53" s="360">
        <v>251369</v>
      </c>
      <c r="C53" s="360">
        <v>110546</v>
      </c>
      <c r="D53" s="361">
        <f t="shared" si="110"/>
        <v>140823</v>
      </c>
      <c r="E53" s="361">
        <f t="shared" si="111"/>
        <v>-7919</v>
      </c>
      <c r="F53" s="362">
        <v>13460</v>
      </c>
      <c r="G53" s="360">
        <v>245381</v>
      </c>
      <c r="H53" s="360">
        <v>424817</v>
      </c>
      <c r="I53" s="360">
        <v>510210</v>
      </c>
      <c r="J53" s="360">
        <v>548823</v>
      </c>
      <c r="K53" s="360">
        <v>86727</v>
      </c>
      <c r="L53" s="360">
        <v>48114</v>
      </c>
      <c r="M53" s="363">
        <f t="shared" si="112"/>
        <v>596937</v>
      </c>
      <c r="N53" s="361">
        <f t="shared" si="113"/>
        <v>-6523</v>
      </c>
    </row>
    <row r="54" spans="1:14" s="157" customFormat="1">
      <c r="A54" s="360" t="s">
        <v>178</v>
      </c>
      <c r="B54" s="360">
        <v>258022</v>
      </c>
      <c r="C54" s="360">
        <v>109280</v>
      </c>
      <c r="D54" s="361">
        <f t="shared" si="110"/>
        <v>148742</v>
      </c>
      <c r="E54" s="361">
        <f t="shared" si="111"/>
        <v>4025</v>
      </c>
      <c r="F54" s="362">
        <v>16504</v>
      </c>
      <c r="G54" s="360">
        <v>239494</v>
      </c>
      <c r="H54" s="360">
        <v>430681</v>
      </c>
      <c r="I54" s="360">
        <v>514020</v>
      </c>
      <c r="J54" s="360">
        <v>556465</v>
      </c>
      <c r="K54" s="360">
        <v>89440</v>
      </c>
      <c r="L54" s="360">
        <v>46995</v>
      </c>
      <c r="M54" s="363">
        <f t="shared" si="112"/>
        <v>603460</v>
      </c>
      <c r="N54" s="361">
        <f t="shared" si="113"/>
        <v>-5223</v>
      </c>
    </row>
    <row r="55" spans="1:14" s="154" customFormat="1">
      <c r="A55" s="360" t="s">
        <v>177</v>
      </c>
      <c r="B55" s="360">
        <v>262175</v>
      </c>
      <c r="C55" s="360">
        <v>117458</v>
      </c>
      <c r="D55" s="361">
        <f t="shared" si="110"/>
        <v>144717</v>
      </c>
      <c r="E55" s="361">
        <f t="shared" si="111"/>
        <v>5227</v>
      </c>
      <c r="F55" s="362">
        <v>14723</v>
      </c>
      <c r="G55" s="360">
        <v>236300</v>
      </c>
      <c r="H55" s="360">
        <v>429090</v>
      </c>
      <c r="I55" s="360">
        <v>513198</v>
      </c>
      <c r="J55" s="360">
        <v>561271</v>
      </c>
      <c r="K55" s="360">
        <v>95485</v>
      </c>
      <c r="L55" s="360">
        <v>47412</v>
      </c>
      <c r="M55" s="363">
        <f t="shared" si="112"/>
        <v>608683</v>
      </c>
      <c r="N55" s="361">
        <f t="shared" si="113"/>
        <v>14645</v>
      </c>
    </row>
    <row r="56" spans="1:14" s="153" customFormat="1">
      <c r="A56" s="360" t="s">
        <v>176</v>
      </c>
      <c r="B56" s="360">
        <v>254344</v>
      </c>
      <c r="C56" s="360">
        <v>114854</v>
      </c>
      <c r="D56" s="361">
        <f t="shared" si="110"/>
        <v>139490</v>
      </c>
      <c r="E56" s="361">
        <f t="shared" si="111"/>
        <v>-5201</v>
      </c>
      <c r="F56" s="362">
        <v>13173</v>
      </c>
      <c r="G56" s="360">
        <v>231291</v>
      </c>
      <c r="H56" s="360">
        <v>413138</v>
      </c>
      <c r="I56" s="360">
        <v>498808</v>
      </c>
      <c r="J56" s="360">
        <v>541165</v>
      </c>
      <c r="K56" s="360">
        <v>95230</v>
      </c>
      <c r="L56" s="360">
        <v>52873</v>
      </c>
      <c r="M56" s="363">
        <f t="shared" si="112"/>
        <v>594038</v>
      </c>
      <c r="N56" s="361">
        <f t="shared" si="113"/>
        <v>30638</v>
      </c>
    </row>
    <row r="57" spans="1:14" s="150" customFormat="1">
      <c r="A57" s="360" t="s">
        <v>175</v>
      </c>
      <c r="B57" s="360">
        <v>242053</v>
      </c>
      <c r="C57" s="360">
        <v>97362</v>
      </c>
      <c r="D57" s="361">
        <f t="shared" si="110"/>
        <v>144691</v>
      </c>
      <c r="E57" s="361">
        <f t="shared" si="111"/>
        <v>16823</v>
      </c>
      <c r="F57" s="362">
        <v>17563</v>
      </c>
      <c r="G57" s="360">
        <v>217213</v>
      </c>
      <c r="H57" s="360">
        <v>400874</v>
      </c>
      <c r="I57" s="360">
        <v>476829</v>
      </c>
      <c r="J57" s="360">
        <v>515799</v>
      </c>
      <c r="K57" s="360">
        <v>86571</v>
      </c>
      <c r="L57" s="360">
        <v>47601</v>
      </c>
      <c r="M57" s="363">
        <f t="shared" si="112"/>
        <v>563400</v>
      </c>
      <c r="N57" s="361">
        <f t="shared" si="113"/>
        <v>20778</v>
      </c>
    </row>
    <row r="58" spans="1:14" s="149" customFormat="1">
      <c r="A58" s="360" t="s">
        <v>173</v>
      </c>
      <c r="B58" s="360">
        <v>236808</v>
      </c>
      <c r="C58" s="360">
        <v>108940</v>
      </c>
      <c r="D58" s="361">
        <f t="shared" si="110"/>
        <v>127868</v>
      </c>
      <c r="E58" s="361">
        <f t="shared" si="111"/>
        <v>35720</v>
      </c>
      <c r="F58" s="362">
        <v>18239</v>
      </c>
      <c r="G58" s="360">
        <v>199313</v>
      </c>
      <c r="H58" s="360">
        <v>365245</v>
      </c>
      <c r="I58" s="360">
        <v>454360</v>
      </c>
      <c r="J58" s="360">
        <v>492424</v>
      </c>
      <c r="K58" s="360">
        <v>88262</v>
      </c>
      <c r="L58" s="360">
        <v>50198</v>
      </c>
      <c r="M58" s="363">
        <f t="shared" si="112"/>
        <v>542622</v>
      </c>
      <c r="N58" s="361">
        <f t="shared" si="113"/>
        <v>44878</v>
      </c>
    </row>
    <row r="59" spans="1:14" s="148" customFormat="1">
      <c r="A59" s="360" t="s">
        <v>171</v>
      </c>
      <c r="B59" s="360">
        <v>208913</v>
      </c>
      <c r="C59" s="360">
        <v>116765</v>
      </c>
      <c r="D59" s="361">
        <f t="shared" si="110"/>
        <v>92148</v>
      </c>
      <c r="E59" s="361">
        <f t="shared" si="111"/>
        <v>5924</v>
      </c>
      <c r="F59" s="362">
        <v>17294</v>
      </c>
      <c r="G59" s="360">
        <v>186931</v>
      </c>
      <c r="H59" s="360">
        <v>318343</v>
      </c>
      <c r="I59" s="360">
        <v>413138</v>
      </c>
      <c r="J59" s="360">
        <v>452402</v>
      </c>
      <c r="K59" s="360">
        <v>84606</v>
      </c>
      <c r="L59" s="360">
        <v>45342</v>
      </c>
      <c r="M59" s="363">
        <f t="shared" si="112"/>
        <v>497744</v>
      </c>
      <c r="N59" s="361">
        <f t="shared" si="113"/>
        <v>12122</v>
      </c>
    </row>
    <row r="60" spans="1:14" s="146" customFormat="1">
      <c r="A60" s="360" t="s">
        <v>169</v>
      </c>
      <c r="B60" s="360">
        <v>198398</v>
      </c>
      <c r="C60" s="360">
        <v>112174</v>
      </c>
      <c r="D60" s="361">
        <f t="shared" si="110"/>
        <v>86224</v>
      </c>
      <c r="E60" s="361">
        <f t="shared" si="111"/>
        <v>-27665</v>
      </c>
      <c r="F60" s="362">
        <v>17869</v>
      </c>
      <c r="G60" s="360">
        <v>190521</v>
      </c>
      <c r="H60" s="360">
        <v>310282</v>
      </c>
      <c r="I60" s="360">
        <v>406788</v>
      </c>
      <c r="J60" s="360">
        <v>440325</v>
      </c>
      <c r="K60" s="360">
        <v>78834</v>
      </c>
      <c r="L60" s="360">
        <v>45297</v>
      </c>
      <c r="M60" s="363">
        <f t="shared" si="112"/>
        <v>485622</v>
      </c>
      <c r="N60" s="361">
        <f t="shared" si="113"/>
        <v>-20122</v>
      </c>
    </row>
    <row r="61" spans="1:14" s="143" customFormat="1">
      <c r="A61" s="360" t="s">
        <v>168</v>
      </c>
      <c r="B61" s="360">
        <v>206027</v>
      </c>
      <c r="C61" s="360">
        <v>92138</v>
      </c>
      <c r="D61" s="361">
        <f t="shared" si="110"/>
        <v>113889</v>
      </c>
      <c r="E61" s="361">
        <f t="shared" si="111"/>
        <v>20783</v>
      </c>
      <c r="F61" s="362">
        <v>34146</v>
      </c>
      <c r="G61" s="360">
        <v>185209</v>
      </c>
      <c r="H61" s="360">
        <v>320739</v>
      </c>
      <c r="I61" s="360">
        <v>425382</v>
      </c>
      <c r="J61" s="360">
        <v>447023</v>
      </c>
      <c r="K61" s="360">
        <v>80362</v>
      </c>
      <c r="L61" s="360">
        <v>58721</v>
      </c>
      <c r="M61" s="363">
        <f t="shared" si="112"/>
        <v>505744</v>
      </c>
      <c r="N61" s="361">
        <f t="shared" si="113"/>
        <v>6620</v>
      </c>
    </row>
    <row r="62" spans="1:14" s="142" customFormat="1">
      <c r="A62" s="360" t="s">
        <v>197</v>
      </c>
      <c r="B62" s="360">
        <v>205400</v>
      </c>
      <c r="C62" s="360">
        <v>112294</v>
      </c>
      <c r="D62" s="361">
        <f t="shared" si="110"/>
        <v>93106</v>
      </c>
      <c r="E62" s="361">
        <f t="shared" si="111"/>
        <v>3425</v>
      </c>
      <c r="F62" s="362">
        <v>23524</v>
      </c>
      <c r="G62" s="360">
        <v>190380</v>
      </c>
      <c r="H62" s="360">
        <v>314914</v>
      </c>
      <c r="I62" s="360">
        <v>419304</v>
      </c>
      <c r="J62" s="360">
        <v>450732</v>
      </c>
      <c r="K62" s="360">
        <v>79820</v>
      </c>
      <c r="L62" s="360">
        <v>48392</v>
      </c>
      <c r="M62" s="363">
        <f t="shared" si="112"/>
        <v>499124</v>
      </c>
      <c r="N62" s="361">
        <f t="shared" si="113"/>
        <v>3563</v>
      </c>
    </row>
    <row r="63" spans="1:14" s="141" customFormat="1">
      <c r="A63" s="360" t="s">
        <v>165</v>
      </c>
      <c r="B63" s="360">
        <v>205160</v>
      </c>
      <c r="C63" s="360">
        <v>115479</v>
      </c>
      <c r="D63" s="361">
        <f t="shared" si="110"/>
        <v>89681</v>
      </c>
      <c r="E63" s="361">
        <f t="shared" si="111"/>
        <v>-5756</v>
      </c>
      <c r="F63" s="362">
        <v>21603</v>
      </c>
      <c r="G63" s="360">
        <v>189056</v>
      </c>
      <c r="H63" s="360">
        <v>310897</v>
      </c>
      <c r="I63" s="360">
        <v>415819</v>
      </c>
      <c r="J63" s="360">
        <v>447979</v>
      </c>
      <c r="K63" s="360">
        <v>79742</v>
      </c>
      <c r="L63" s="360">
        <v>47582</v>
      </c>
      <c r="M63" s="363">
        <f t="shared" si="112"/>
        <v>495561</v>
      </c>
      <c r="N63" s="361">
        <f t="shared" si="113"/>
        <v>30254</v>
      </c>
    </row>
    <row r="64" spans="1:14" s="140" customFormat="1">
      <c r="A64" s="360" t="s">
        <v>164</v>
      </c>
      <c r="B64" s="360">
        <v>195909</v>
      </c>
      <c r="C64" s="360">
        <v>100472</v>
      </c>
      <c r="D64" s="361">
        <f t="shared" si="110"/>
        <v>95437</v>
      </c>
      <c r="E64" s="361">
        <f t="shared" si="111"/>
        <v>10851</v>
      </c>
      <c r="F64" s="362">
        <v>21064</v>
      </c>
      <c r="G64" s="360">
        <v>175054</v>
      </c>
      <c r="H64" s="360">
        <v>292129</v>
      </c>
      <c r="I64" s="360">
        <v>392027</v>
      </c>
      <c r="J64" s="360">
        <v>413665</v>
      </c>
      <c r="K64" s="360">
        <v>73280</v>
      </c>
      <c r="L64" s="360">
        <v>51642</v>
      </c>
      <c r="M64" s="363">
        <f t="shared" si="112"/>
        <v>465307</v>
      </c>
      <c r="N64" s="361">
        <f t="shared" si="113"/>
        <v>-2535</v>
      </c>
    </row>
    <row r="65" spans="1:14" s="139" customFormat="1">
      <c r="A65" s="360" t="s">
        <v>163</v>
      </c>
      <c r="B65" s="360">
        <v>200023</v>
      </c>
      <c r="C65" s="360">
        <v>115437</v>
      </c>
      <c r="D65" s="361">
        <f t="shared" si="110"/>
        <v>84586</v>
      </c>
      <c r="E65" s="361">
        <f t="shared" si="111"/>
        <v>-869</v>
      </c>
      <c r="F65" s="362">
        <v>20880</v>
      </c>
      <c r="G65" s="360">
        <v>173624</v>
      </c>
      <c r="H65" s="360">
        <v>275809</v>
      </c>
      <c r="I65" s="360">
        <v>394527</v>
      </c>
      <c r="J65" s="360">
        <v>412126</v>
      </c>
      <c r="K65" s="360">
        <v>73315</v>
      </c>
      <c r="L65" s="360">
        <v>55716</v>
      </c>
      <c r="M65" s="363">
        <f t="shared" si="112"/>
        <v>467842</v>
      </c>
      <c r="N65" s="361">
        <f t="shared" si="113"/>
        <v>21340</v>
      </c>
    </row>
    <row r="66" spans="1:14">
      <c r="A66" s="360" t="s">
        <v>162</v>
      </c>
      <c r="B66" s="360">
        <v>181335</v>
      </c>
      <c r="C66" s="360">
        <v>95880</v>
      </c>
      <c r="D66" s="361">
        <f t="shared" si="110"/>
        <v>85455</v>
      </c>
      <c r="E66" s="361">
        <f t="shared" si="111"/>
        <v>13358</v>
      </c>
      <c r="F66" s="362">
        <v>21063</v>
      </c>
      <c r="G66" s="360">
        <v>173294</v>
      </c>
      <c r="H66" s="360">
        <v>272122</v>
      </c>
      <c r="I66" s="360">
        <v>375692</v>
      </c>
      <c r="J66" s="360">
        <v>389065</v>
      </c>
      <c r="K66" s="360">
        <v>70810</v>
      </c>
      <c r="L66" s="360">
        <v>57437</v>
      </c>
      <c r="M66" s="363">
        <f t="shared" si="112"/>
        <v>446502</v>
      </c>
      <c r="N66" s="361">
        <f t="shared" si="113"/>
        <v>6118</v>
      </c>
    </row>
    <row r="67" spans="1:14" s="136" customFormat="1">
      <c r="A67" s="360" t="s">
        <v>160</v>
      </c>
      <c r="B67" s="360">
        <v>173670</v>
      </c>
      <c r="C67" s="360">
        <v>101573</v>
      </c>
      <c r="D67" s="361">
        <f t="shared" si="110"/>
        <v>72097</v>
      </c>
      <c r="E67" s="361">
        <f>D67-D68</f>
        <v>-11407</v>
      </c>
      <c r="F67" s="362">
        <v>21784</v>
      </c>
      <c r="G67" s="360">
        <v>174510</v>
      </c>
      <c r="H67" s="360">
        <v>257642</v>
      </c>
      <c r="I67" s="360">
        <v>369964</v>
      </c>
      <c r="J67" s="360">
        <v>380999</v>
      </c>
      <c r="K67" s="360">
        <v>70420</v>
      </c>
      <c r="L67" s="360">
        <v>59385</v>
      </c>
      <c r="M67" s="363">
        <f t="shared" si="112"/>
        <v>440384</v>
      </c>
      <c r="N67" s="361">
        <f>M67-M68</f>
        <v>-4634</v>
      </c>
    </row>
    <row r="68" spans="1:14" s="129" customFormat="1">
      <c r="A68" s="360" t="s">
        <v>159</v>
      </c>
      <c r="B68" s="360">
        <v>183539</v>
      </c>
      <c r="C68" s="360">
        <v>100035</v>
      </c>
      <c r="D68" s="361">
        <f t="shared" si="110"/>
        <v>83504</v>
      </c>
      <c r="E68" s="361">
        <f t="shared" si="111"/>
        <v>-6948</v>
      </c>
      <c r="F68" s="362">
        <v>21994</v>
      </c>
      <c r="G68" s="360">
        <v>165585</v>
      </c>
      <c r="H68" s="360">
        <v>271183</v>
      </c>
      <c r="I68" s="360">
        <v>371118</v>
      </c>
      <c r="J68" s="360">
        <v>393212</v>
      </c>
      <c r="K68" s="360">
        <v>73900</v>
      </c>
      <c r="L68" s="360">
        <v>51806</v>
      </c>
      <c r="M68" s="363">
        <f t="shared" si="112"/>
        <v>445018</v>
      </c>
      <c r="N68" s="361">
        <f t="shared" si="113"/>
        <v>-1320</v>
      </c>
    </row>
    <row r="69" spans="1:14">
      <c r="A69" s="360" t="s">
        <v>158</v>
      </c>
      <c r="B69" s="360">
        <v>186751</v>
      </c>
      <c r="C69" s="360">
        <v>96299</v>
      </c>
      <c r="D69" s="361">
        <f t="shared" si="110"/>
        <v>90452</v>
      </c>
      <c r="E69" s="361">
        <f t="shared" si="111"/>
        <v>-7627</v>
      </c>
      <c r="F69" s="362">
        <v>21066</v>
      </c>
      <c r="G69" s="360">
        <v>165127</v>
      </c>
      <c r="H69" s="360">
        <v>276217</v>
      </c>
      <c r="I69" s="360">
        <v>372944</v>
      </c>
      <c r="J69" s="360">
        <v>393582</v>
      </c>
      <c r="K69" s="360">
        <v>73394</v>
      </c>
      <c r="L69" s="360">
        <v>52756</v>
      </c>
      <c r="M69" s="363">
        <f t="shared" si="112"/>
        <v>446338</v>
      </c>
      <c r="N69" s="361">
        <f t="shared" si="113"/>
        <v>-4410</v>
      </c>
    </row>
    <row r="70" spans="1:14">
      <c r="A70" s="360" t="s">
        <v>157</v>
      </c>
      <c r="B70" s="360">
        <v>195816</v>
      </c>
      <c r="C70" s="360">
        <v>97737</v>
      </c>
      <c r="D70" s="361">
        <f t="shared" si="110"/>
        <v>98079</v>
      </c>
      <c r="E70" s="361">
        <f t="shared" si="111"/>
        <v>7246</v>
      </c>
      <c r="F70" s="362">
        <v>23538</v>
      </c>
      <c r="G70" s="360">
        <v>158660</v>
      </c>
      <c r="H70" s="360">
        <v>275104</v>
      </c>
      <c r="I70" s="360">
        <v>378014</v>
      </c>
      <c r="J70" s="360">
        <v>396379</v>
      </c>
      <c r="K70" s="360">
        <v>72734</v>
      </c>
      <c r="L70" s="360">
        <v>54369</v>
      </c>
      <c r="M70" s="363">
        <f t="shared" si="112"/>
        <v>450748</v>
      </c>
      <c r="N70" s="361">
        <f t="shared" si="113"/>
        <v>12085</v>
      </c>
    </row>
    <row r="71" spans="1:14">
      <c r="A71" s="360" t="s">
        <v>156</v>
      </c>
      <c r="B71" s="360">
        <v>187053</v>
      </c>
      <c r="C71" s="360">
        <v>96220</v>
      </c>
      <c r="D71" s="361">
        <f t="shared" si="110"/>
        <v>90833</v>
      </c>
      <c r="E71" s="361">
        <f t="shared" si="111"/>
        <v>2666</v>
      </c>
      <c r="F71" s="362">
        <v>20643</v>
      </c>
      <c r="G71" s="360">
        <v>157203</v>
      </c>
      <c r="H71" s="360">
        <v>266511</v>
      </c>
      <c r="I71" s="360">
        <v>364899</v>
      </c>
      <c r="J71" s="360">
        <v>383374</v>
      </c>
      <c r="K71" s="360">
        <v>73764</v>
      </c>
      <c r="L71" s="360">
        <v>55289</v>
      </c>
      <c r="M71" s="363">
        <f t="shared" si="112"/>
        <v>438663</v>
      </c>
      <c r="N71" s="361">
        <f t="shared" si="113"/>
        <v>9552</v>
      </c>
    </row>
    <row r="72" spans="1:14">
      <c r="A72" s="360" t="s">
        <v>199</v>
      </c>
      <c r="B72" s="360">
        <v>183679</v>
      </c>
      <c r="C72" s="360">
        <v>95512</v>
      </c>
      <c r="D72" s="361">
        <f t="shared" si="110"/>
        <v>88167</v>
      </c>
      <c r="E72" s="361">
        <f t="shared" si="111"/>
        <v>25414</v>
      </c>
      <c r="F72" s="362">
        <v>17222</v>
      </c>
      <c r="G72" s="360">
        <v>152592</v>
      </c>
      <c r="H72" s="360">
        <v>261208</v>
      </c>
      <c r="I72" s="360">
        <v>353493</v>
      </c>
      <c r="J72" s="360">
        <v>373942</v>
      </c>
      <c r="K72" s="360">
        <v>75618</v>
      </c>
      <c r="L72" s="360">
        <v>55169</v>
      </c>
      <c r="M72" s="363">
        <f t="shared" si="112"/>
        <v>429111</v>
      </c>
      <c r="N72" s="361">
        <f t="shared" si="113"/>
        <v>-1997</v>
      </c>
    </row>
    <row r="73" spans="1:14">
      <c r="A73" s="360" t="s">
        <v>200</v>
      </c>
      <c r="B73" s="360">
        <v>190025</v>
      </c>
      <c r="C73" s="360">
        <v>127272</v>
      </c>
      <c r="D73" s="361">
        <f t="shared" si="110"/>
        <v>62753</v>
      </c>
      <c r="E73" s="361">
        <f t="shared" si="111"/>
        <v>-23305</v>
      </c>
      <c r="F73" s="362">
        <v>15019</v>
      </c>
      <c r="G73" s="360">
        <v>149288</v>
      </c>
      <c r="H73" s="360">
        <v>236626</v>
      </c>
      <c r="I73" s="360">
        <v>354332</v>
      </c>
      <c r="J73" s="360">
        <v>378917</v>
      </c>
      <c r="K73" s="360">
        <v>76776</v>
      </c>
      <c r="L73" s="360">
        <v>52191</v>
      </c>
      <c r="M73" s="363">
        <f t="shared" si="112"/>
        <v>431108</v>
      </c>
      <c r="N73" s="361">
        <f t="shared" si="113"/>
        <v>-56317</v>
      </c>
    </row>
    <row r="74" spans="1:14">
      <c r="A74" s="360" t="s">
        <v>201</v>
      </c>
      <c r="B74" s="360">
        <v>191102</v>
      </c>
      <c r="C74" s="360">
        <v>105044</v>
      </c>
      <c r="D74" s="361">
        <f t="shared" si="110"/>
        <v>86058</v>
      </c>
      <c r="E74" s="361">
        <f t="shared" si="111"/>
        <v>-10251</v>
      </c>
      <c r="F74" s="360">
        <v>31985</v>
      </c>
      <c r="G74" s="360">
        <v>175600</v>
      </c>
      <c r="H74" s="360">
        <v>291785</v>
      </c>
      <c r="I74" s="360">
        <v>398687</v>
      </c>
      <c r="J74" s="360">
        <v>428814</v>
      </c>
      <c r="K74" s="360">
        <v>88738</v>
      </c>
      <c r="L74" s="360">
        <v>58611</v>
      </c>
      <c r="M74" s="363">
        <f t="shared" si="112"/>
        <v>487425</v>
      </c>
      <c r="N74" s="361">
        <f t="shared" si="113"/>
        <v>22437</v>
      </c>
    </row>
    <row r="75" spans="1:14">
      <c r="A75" s="360" t="s">
        <v>202</v>
      </c>
      <c r="B75" s="360">
        <v>194976</v>
      </c>
      <c r="C75" s="360">
        <v>98667</v>
      </c>
      <c r="D75" s="361">
        <f t="shared" si="110"/>
        <v>96309</v>
      </c>
      <c r="E75" s="361">
        <f t="shared" si="111"/>
        <v>9790</v>
      </c>
      <c r="F75" s="360">
        <v>19778</v>
      </c>
      <c r="G75" s="360">
        <v>171223</v>
      </c>
      <c r="H75" s="360">
        <v>291891</v>
      </c>
      <c r="I75" s="360">
        <v>385977</v>
      </c>
      <c r="J75" s="360">
        <v>410336</v>
      </c>
      <c r="K75" s="360">
        <v>79011</v>
      </c>
      <c r="L75" s="360">
        <v>54652</v>
      </c>
      <c r="M75" s="363">
        <f t="shared" si="112"/>
        <v>464988</v>
      </c>
      <c r="N75" s="361">
        <f t="shared" si="113"/>
        <v>-4319</v>
      </c>
    </row>
    <row r="76" spans="1:14">
      <c r="A76" s="360" t="s">
        <v>203</v>
      </c>
      <c r="B76" s="360">
        <v>194331</v>
      </c>
      <c r="C76" s="360">
        <v>107812</v>
      </c>
      <c r="D76" s="361">
        <f t="shared" si="110"/>
        <v>86519</v>
      </c>
      <c r="E76" s="361">
        <f t="shared" si="111"/>
        <v>-1457</v>
      </c>
      <c r="F76" s="360">
        <v>19103</v>
      </c>
      <c r="G76" s="360">
        <v>173410</v>
      </c>
      <c r="H76" s="360">
        <v>287170</v>
      </c>
      <c r="I76" s="360">
        <v>386844</v>
      </c>
      <c r="J76" s="360">
        <v>414085</v>
      </c>
      <c r="K76" s="360">
        <v>82463</v>
      </c>
      <c r="L76" s="360">
        <v>55222</v>
      </c>
      <c r="M76" s="363">
        <f t="shared" si="112"/>
        <v>469307</v>
      </c>
      <c r="N76" s="361">
        <f t="shared" si="113"/>
        <v>4862</v>
      </c>
    </row>
    <row r="77" spans="1:14">
      <c r="A77" s="360" t="s">
        <v>204</v>
      </c>
      <c r="B77" s="360">
        <v>197818</v>
      </c>
      <c r="C77" s="360">
        <v>109842</v>
      </c>
      <c r="D77" s="361">
        <f t="shared" si="110"/>
        <v>87976</v>
      </c>
      <c r="E77" s="361">
        <f t="shared" si="111"/>
        <v>8709</v>
      </c>
      <c r="F77" s="360">
        <v>19103</v>
      </c>
      <c r="G77" s="360">
        <v>169989</v>
      </c>
      <c r="H77" s="360">
        <v>284515</v>
      </c>
      <c r="I77" s="360">
        <v>386910</v>
      </c>
      <c r="J77" s="360">
        <v>413460</v>
      </c>
      <c r="K77" s="360">
        <v>77535</v>
      </c>
      <c r="L77" s="360">
        <v>50985</v>
      </c>
      <c r="M77" s="363">
        <f t="shared" si="112"/>
        <v>464445</v>
      </c>
      <c r="N77" s="361">
        <f t="shared" si="113"/>
        <v>2297</v>
      </c>
    </row>
    <row r="78" spans="1:14">
      <c r="A78" s="360" t="s">
        <v>205</v>
      </c>
      <c r="B78" s="360">
        <v>190336</v>
      </c>
      <c r="C78" s="360">
        <v>111069</v>
      </c>
      <c r="D78" s="361">
        <f t="shared" si="110"/>
        <v>79267</v>
      </c>
      <c r="E78" s="361">
        <f t="shared" si="111"/>
        <v>-14418</v>
      </c>
      <c r="F78" s="360">
        <v>21762</v>
      </c>
      <c r="G78" s="360">
        <v>174177</v>
      </c>
      <c r="H78" s="360">
        <v>278546</v>
      </c>
      <c r="I78" s="360">
        <v>386275</v>
      </c>
      <c r="J78" s="360">
        <v>411377</v>
      </c>
      <c r="K78" s="360">
        <v>75873</v>
      </c>
      <c r="L78" s="360">
        <v>50771</v>
      </c>
      <c r="M78" s="363">
        <f t="shared" si="112"/>
        <v>462148</v>
      </c>
      <c r="N78" s="361">
        <f t="shared" si="113"/>
        <v>996</v>
      </c>
    </row>
    <row r="79" spans="1:14">
      <c r="A79" s="360" t="s">
        <v>206</v>
      </c>
      <c r="B79" s="360">
        <v>201231</v>
      </c>
      <c r="C79" s="360">
        <v>107546</v>
      </c>
      <c r="D79" s="361">
        <f t="shared" si="110"/>
        <v>93685</v>
      </c>
      <c r="E79" s="361">
        <f t="shared" si="111"/>
        <v>11048</v>
      </c>
      <c r="F79" s="360">
        <v>22609</v>
      </c>
      <c r="G79" s="360">
        <v>157833</v>
      </c>
      <c r="H79" s="360">
        <v>279623</v>
      </c>
      <c r="I79" s="360">
        <v>381673</v>
      </c>
      <c r="J79" s="360">
        <v>409778</v>
      </c>
      <c r="K79" s="360">
        <v>79479</v>
      </c>
      <c r="L79" s="360">
        <v>51374</v>
      </c>
      <c r="M79" s="363">
        <f t="shared" si="112"/>
        <v>461152</v>
      </c>
      <c r="N79" s="361">
        <f t="shared" si="113"/>
        <v>3898</v>
      </c>
    </row>
    <row r="80" spans="1:14">
      <c r="A80" s="360" t="s">
        <v>207</v>
      </c>
      <c r="B80" s="360">
        <v>191477</v>
      </c>
      <c r="C80" s="360">
        <v>108840</v>
      </c>
      <c r="D80" s="361">
        <f t="shared" si="110"/>
        <v>82637</v>
      </c>
      <c r="E80" s="361">
        <f>D80-D83</f>
        <v>-1151</v>
      </c>
      <c r="F80" s="360">
        <v>21170</v>
      </c>
      <c r="G80" s="360">
        <v>164304</v>
      </c>
      <c r="H80" s="360">
        <v>272865</v>
      </c>
      <c r="I80" s="360">
        <v>376951</v>
      </c>
      <c r="J80" s="360">
        <v>402875</v>
      </c>
      <c r="K80" s="360">
        <v>80303</v>
      </c>
      <c r="L80" s="360">
        <v>54379</v>
      </c>
      <c r="M80" s="363">
        <f t="shared" si="112"/>
        <v>457254</v>
      </c>
      <c r="N80" s="361">
        <f t="shared" si="113"/>
        <v>8168</v>
      </c>
    </row>
    <row r="81" spans="1:14">
      <c r="A81" s="360" t="s">
        <v>208</v>
      </c>
      <c r="B81" s="360">
        <v>197656</v>
      </c>
      <c r="C81" s="360">
        <v>106184</v>
      </c>
      <c r="D81" s="361">
        <f t="shared" si="110"/>
        <v>91472</v>
      </c>
      <c r="E81" s="361">
        <f t="shared" ref="E81:E86" si="114">D81-D88</f>
        <v>12419</v>
      </c>
      <c r="F81" s="360">
        <v>16205</v>
      </c>
      <c r="G81" s="360">
        <v>155560</v>
      </c>
      <c r="H81" s="360">
        <v>271095</v>
      </c>
      <c r="I81" s="360">
        <v>369421</v>
      </c>
      <c r="J81" s="360">
        <v>394114</v>
      </c>
      <c r="K81" s="360">
        <v>79665</v>
      </c>
      <c r="L81" s="360">
        <v>54972</v>
      </c>
      <c r="M81" s="363">
        <f t="shared" si="112"/>
        <v>449086</v>
      </c>
      <c r="N81" s="361">
        <f t="shared" si="113"/>
        <v>2827</v>
      </c>
    </row>
    <row r="82" spans="1:14">
      <c r="A82" s="360" t="s">
        <v>209</v>
      </c>
      <c r="B82" s="360">
        <v>199540</v>
      </c>
      <c r="C82" s="360">
        <v>108219</v>
      </c>
      <c r="D82" s="361">
        <f t="shared" si="110"/>
        <v>91321</v>
      </c>
      <c r="E82" s="361">
        <f t="shared" si="114"/>
        <v>17312</v>
      </c>
      <c r="F82" s="360">
        <v>15560</v>
      </c>
      <c r="G82" s="364">
        <v>150114</v>
      </c>
      <c r="H82" s="364">
        <v>268556</v>
      </c>
      <c r="I82" s="360">
        <v>365214</v>
      </c>
      <c r="J82" s="360">
        <v>392345</v>
      </c>
      <c r="K82" s="360">
        <v>81045</v>
      </c>
      <c r="L82" s="360">
        <v>53914</v>
      </c>
      <c r="M82" s="363">
        <f t="shared" si="112"/>
        <v>446259</v>
      </c>
      <c r="N82" s="361">
        <f t="shared" si="113"/>
        <v>9360</v>
      </c>
    </row>
    <row r="83" spans="1:14">
      <c r="A83" s="360" t="s">
        <v>210</v>
      </c>
      <c r="B83" s="360">
        <v>190267</v>
      </c>
      <c r="C83" s="360">
        <v>106479</v>
      </c>
      <c r="D83" s="361">
        <f t="shared" si="110"/>
        <v>83788</v>
      </c>
      <c r="E83" s="361">
        <f t="shared" si="114"/>
        <v>10919</v>
      </c>
      <c r="F83" s="360">
        <v>16654</v>
      </c>
      <c r="G83" s="360">
        <v>150147</v>
      </c>
      <c r="H83" s="360">
        <v>258152</v>
      </c>
      <c r="I83" s="360">
        <v>357068</v>
      </c>
      <c r="J83" s="360">
        <v>381285</v>
      </c>
      <c r="K83" s="364">
        <v>79831</v>
      </c>
      <c r="L83" s="364">
        <v>55614</v>
      </c>
      <c r="M83" s="363">
        <f t="shared" si="112"/>
        <v>436899</v>
      </c>
      <c r="N83" s="361">
        <f t="shared" si="113"/>
        <v>14403</v>
      </c>
    </row>
    <row r="84" spans="1:14">
      <c r="A84" s="360" t="s">
        <v>211</v>
      </c>
      <c r="B84" s="360">
        <v>185925</v>
      </c>
      <c r="C84" s="360">
        <v>108461</v>
      </c>
      <c r="D84" s="361">
        <f t="shared" si="110"/>
        <v>77464</v>
      </c>
      <c r="E84" s="361">
        <f t="shared" si="114"/>
        <v>12619</v>
      </c>
      <c r="F84" s="360">
        <v>15675</v>
      </c>
      <c r="G84" s="360">
        <v>144260</v>
      </c>
      <c r="H84" s="360">
        <v>244301</v>
      </c>
      <c r="I84" s="360">
        <v>345860</v>
      </c>
      <c r="J84" s="360">
        <v>368437</v>
      </c>
      <c r="K84" s="364">
        <v>76636</v>
      </c>
      <c r="L84" s="364">
        <v>54059</v>
      </c>
      <c r="M84" s="363">
        <f t="shared" si="112"/>
        <v>422496</v>
      </c>
      <c r="N84" s="361">
        <f t="shared" si="113"/>
        <v>21936</v>
      </c>
    </row>
    <row r="85" spans="1:14">
      <c r="A85" s="360" t="s">
        <v>212</v>
      </c>
      <c r="B85" s="360">
        <v>179671</v>
      </c>
      <c r="C85" s="360">
        <v>120976</v>
      </c>
      <c r="D85" s="361">
        <f t="shared" si="110"/>
        <v>58695</v>
      </c>
      <c r="E85" s="361">
        <f t="shared" si="114"/>
        <v>21091</v>
      </c>
      <c r="F85" s="360">
        <v>14420</v>
      </c>
      <c r="G85" s="360">
        <v>136134</v>
      </c>
      <c r="H85" s="360">
        <v>211639</v>
      </c>
      <c r="I85" s="360">
        <v>330225</v>
      </c>
      <c r="J85" s="360">
        <v>347035</v>
      </c>
      <c r="K85" s="364">
        <v>70335</v>
      </c>
      <c r="L85" s="364">
        <v>53525</v>
      </c>
      <c r="M85" s="363">
        <f t="shared" si="112"/>
        <v>400560</v>
      </c>
      <c r="N85" s="361">
        <f t="shared" si="113"/>
        <v>21291</v>
      </c>
    </row>
    <row r="86" spans="1:14">
      <c r="A86" s="360" t="s">
        <v>213</v>
      </c>
      <c r="B86" s="360">
        <v>167245</v>
      </c>
      <c r="C86" s="360">
        <v>122393</v>
      </c>
      <c r="D86" s="361">
        <f t="shared" si="110"/>
        <v>44852</v>
      </c>
      <c r="E86" s="361">
        <f t="shared" si="114"/>
        <v>22453</v>
      </c>
      <c r="F86" s="360">
        <v>13014</v>
      </c>
      <c r="G86" s="360">
        <v>132839</v>
      </c>
      <c r="H86" s="360">
        <v>192994</v>
      </c>
      <c r="I86" s="360">
        <v>313098</v>
      </c>
      <c r="J86" s="360">
        <v>328401</v>
      </c>
      <c r="K86" s="364">
        <v>66171</v>
      </c>
      <c r="L86" s="364">
        <v>50868</v>
      </c>
      <c r="M86" s="363">
        <f t="shared" si="112"/>
        <v>379269</v>
      </c>
      <c r="N86" s="361">
        <f>M86-M88</f>
        <v>-95031</v>
      </c>
    </row>
    <row r="87" spans="1:14">
      <c r="A87" s="518" t="s">
        <v>118</v>
      </c>
      <c r="B87" s="519"/>
      <c r="C87" s="519"/>
      <c r="D87" s="519"/>
      <c r="E87" s="519"/>
      <c r="F87" s="519"/>
      <c r="G87" s="519"/>
      <c r="H87" s="519"/>
      <c r="I87" s="519"/>
      <c r="J87" s="519"/>
      <c r="K87" s="519"/>
      <c r="L87" s="519"/>
      <c r="M87" s="519"/>
      <c r="N87" s="520"/>
    </row>
    <row r="88" spans="1:14">
      <c r="A88" s="360" t="s">
        <v>214</v>
      </c>
      <c r="B88" s="360">
        <v>164227</v>
      </c>
      <c r="C88" s="360">
        <v>85174</v>
      </c>
      <c r="D88" s="361">
        <v>79053</v>
      </c>
      <c r="E88" s="361">
        <v>5044</v>
      </c>
      <c r="F88" s="360"/>
      <c r="G88" s="360">
        <v>211353</v>
      </c>
      <c r="H88" s="360">
        <v>301281</v>
      </c>
      <c r="I88" s="360"/>
      <c r="J88" s="360"/>
      <c r="K88" s="364"/>
      <c r="L88" s="364"/>
      <c r="M88" s="363">
        <v>474300</v>
      </c>
      <c r="N88" s="361">
        <v>27122</v>
      </c>
    </row>
    <row r="89" spans="1:14">
      <c r="A89" s="360" t="s">
        <v>215</v>
      </c>
      <c r="B89" s="360">
        <v>164889</v>
      </c>
      <c r="C89" s="360">
        <v>90880</v>
      </c>
      <c r="D89" s="361">
        <v>74009</v>
      </c>
      <c r="E89" s="361">
        <v>1140</v>
      </c>
      <c r="F89" s="360"/>
      <c r="G89" s="360">
        <v>188042</v>
      </c>
      <c r="H89" s="360">
        <v>279047</v>
      </c>
      <c r="I89" s="360"/>
      <c r="J89" s="360"/>
      <c r="K89" s="364"/>
      <c r="L89" s="364"/>
      <c r="M89" s="363">
        <v>447178</v>
      </c>
      <c r="N89" s="361">
        <v>-6102</v>
      </c>
    </row>
    <row r="90" spans="1:14">
      <c r="A90" s="360" t="s">
        <v>216</v>
      </c>
      <c r="B90" s="360">
        <v>176226</v>
      </c>
      <c r="C90" s="360">
        <v>103357</v>
      </c>
      <c r="D90" s="361">
        <v>72869</v>
      </c>
      <c r="E90" s="361">
        <v>8024</v>
      </c>
      <c r="F90" s="360"/>
      <c r="G90" s="360">
        <v>185792</v>
      </c>
      <c r="H90" s="360">
        <v>279432</v>
      </c>
      <c r="I90" s="360"/>
      <c r="J90" s="360"/>
      <c r="K90" s="364"/>
      <c r="L90" s="364"/>
      <c r="M90" s="363">
        <v>453280</v>
      </c>
      <c r="N90" s="361">
        <v>3920</v>
      </c>
    </row>
    <row r="91" spans="1:14">
      <c r="A91" s="360" t="s">
        <v>217</v>
      </c>
      <c r="B91" s="360">
        <v>175032</v>
      </c>
      <c r="C91" s="360">
        <v>110187</v>
      </c>
      <c r="D91" s="361">
        <v>64845</v>
      </c>
      <c r="E91" s="361">
        <v>27241</v>
      </c>
      <c r="F91" s="360"/>
      <c r="G91" s="360">
        <v>190524</v>
      </c>
      <c r="H91" s="360">
        <v>272094</v>
      </c>
      <c r="I91" s="360"/>
      <c r="J91" s="360"/>
      <c r="K91" s="364"/>
      <c r="L91" s="364"/>
      <c r="M91" s="363">
        <v>449360</v>
      </c>
      <c r="N91" s="361">
        <v>17701</v>
      </c>
    </row>
    <row r="92" spans="1:14">
      <c r="A92" s="360" t="s">
        <v>218</v>
      </c>
      <c r="B92" s="360">
        <v>164234</v>
      </c>
      <c r="C92" s="360">
        <v>126630</v>
      </c>
      <c r="D92" s="361">
        <v>37604</v>
      </c>
      <c r="E92" s="361">
        <v>15205</v>
      </c>
      <c r="F92" s="360"/>
      <c r="G92" s="360">
        <v>186406</v>
      </c>
      <c r="H92" s="360">
        <v>236357</v>
      </c>
      <c r="I92" s="360"/>
      <c r="J92" s="360"/>
      <c r="K92" s="364"/>
      <c r="L92" s="364"/>
      <c r="M92" s="363">
        <v>431659</v>
      </c>
      <c r="N92" s="361">
        <v>13358</v>
      </c>
    </row>
    <row r="93" spans="1:14">
      <c r="A93" s="360" t="s">
        <v>219</v>
      </c>
      <c r="B93" s="360">
        <v>155581</v>
      </c>
      <c r="C93" s="360">
        <v>133182</v>
      </c>
      <c r="D93" s="361">
        <v>22399</v>
      </c>
      <c r="E93" s="361">
        <v>24052</v>
      </c>
      <c r="F93" s="360"/>
      <c r="G93" s="360">
        <v>183860</v>
      </c>
      <c r="H93" s="360">
        <v>217059</v>
      </c>
      <c r="I93" s="360"/>
      <c r="J93" s="360"/>
      <c r="K93" s="364"/>
      <c r="L93" s="364"/>
      <c r="M93" s="363">
        <v>418301</v>
      </c>
      <c r="N93" s="361">
        <v>8365</v>
      </c>
    </row>
    <row r="94" spans="1:14">
      <c r="A94" s="360" t="s">
        <v>220</v>
      </c>
      <c r="B94" s="360">
        <v>159418</v>
      </c>
      <c r="C94" s="360">
        <v>161071</v>
      </c>
      <c r="D94" s="361">
        <v>-1653</v>
      </c>
      <c r="E94" s="361">
        <v>19242</v>
      </c>
      <c r="F94" s="360"/>
      <c r="G94" s="360">
        <v>179781</v>
      </c>
      <c r="H94" s="360">
        <v>178953</v>
      </c>
      <c r="I94" s="360"/>
      <c r="J94" s="360"/>
      <c r="K94" s="364"/>
      <c r="L94" s="364"/>
      <c r="M94" s="363">
        <v>409936</v>
      </c>
      <c r="N94" s="361">
        <v>-1070</v>
      </c>
    </row>
    <row r="95" spans="1:14">
      <c r="A95" s="360" t="s">
        <v>221</v>
      </c>
      <c r="B95" s="360">
        <v>157831</v>
      </c>
      <c r="C95" s="360">
        <v>178726</v>
      </c>
      <c r="D95" s="361">
        <v>-20895</v>
      </c>
      <c r="E95" s="361">
        <v>754</v>
      </c>
      <c r="F95" s="360"/>
      <c r="G95" s="360">
        <v>181520</v>
      </c>
      <c r="H95" s="360">
        <v>167731</v>
      </c>
      <c r="I95" s="360"/>
      <c r="J95" s="360"/>
      <c r="K95" s="364"/>
      <c r="L95" s="364"/>
      <c r="M95" s="363">
        <v>411006</v>
      </c>
      <c r="N95" s="361">
        <v>-19583</v>
      </c>
    </row>
    <row r="96" spans="1:14">
      <c r="A96" s="360" t="s">
        <v>222</v>
      </c>
      <c r="B96" s="360">
        <v>185786</v>
      </c>
      <c r="C96" s="360">
        <v>207435</v>
      </c>
      <c r="D96" s="361">
        <v>-21649</v>
      </c>
      <c r="E96" s="361">
        <v>-2693</v>
      </c>
      <c r="F96" s="360"/>
      <c r="G96" s="360">
        <v>179950</v>
      </c>
      <c r="H96" s="360">
        <v>159602</v>
      </c>
      <c r="I96" s="360"/>
      <c r="J96" s="360"/>
      <c r="K96" s="364"/>
      <c r="L96" s="364"/>
      <c r="M96" s="363">
        <v>430589</v>
      </c>
      <c r="N96" s="361">
        <v>10257</v>
      </c>
    </row>
    <row r="97" spans="1:14">
      <c r="A97" s="360" t="s">
        <v>223</v>
      </c>
      <c r="B97" s="360">
        <v>173594</v>
      </c>
      <c r="C97" s="360">
        <v>192550</v>
      </c>
      <c r="D97" s="361">
        <v>-18956</v>
      </c>
      <c r="E97" s="361">
        <v>-7551</v>
      </c>
      <c r="F97" s="360"/>
      <c r="G97" s="360">
        <v>179203</v>
      </c>
      <c r="H97" s="360">
        <v>163127</v>
      </c>
      <c r="I97" s="360"/>
      <c r="J97" s="360"/>
      <c r="K97" s="364"/>
      <c r="L97" s="364"/>
      <c r="M97" s="363">
        <v>420332</v>
      </c>
      <c r="N97" s="361">
        <v>22738</v>
      </c>
    </row>
    <row r="98" spans="1:14">
      <c r="A98" s="360" t="s">
        <v>224</v>
      </c>
      <c r="B98" s="360">
        <v>155468</v>
      </c>
      <c r="C98" s="360">
        <v>166873</v>
      </c>
      <c r="D98" s="361">
        <v>-11405</v>
      </c>
      <c r="E98" s="361">
        <v>-3482</v>
      </c>
      <c r="F98" s="360"/>
      <c r="G98" s="360">
        <v>173689</v>
      </c>
      <c r="H98" s="360">
        <v>166592</v>
      </c>
      <c r="I98" s="360"/>
      <c r="J98" s="360"/>
      <c r="K98" s="364"/>
      <c r="L98" s="364"/>
      <c r="M98" s="363">
        <v>397594</v>
      </c>
      <c r="N98" s="361">
        <v>-11259</v>
      </c>
    </row>
    <row r="99" spans="1:14">
      <c r="A99" s="360" t="s">
        <v>225</v>
      </c>
      <c r="B99" s="360">
        <v>163648</v>
      </c>
      <c r="C99" s="360">
        <v>171571</v>
      </c>
      <c r="D99" s="361">
        <v>-7923</v>
      </c>
      <c r="E99" s="361">
        <v>11739</v>
      </c>
      <c r="F99" s="360"/>
      <c r="G99" s="360">
        <v>177046</v>
      </c>
      <c r="H99" s="360">
        <v>171114</v>
      </c>
      <c r="I99" s="360"/>
      <c r="J99" s="360"/>
      <c r="K99" s="364"/>
      <c r="L99" s="364"/>
      <c r="M99" s="363">
        <v>408853</v>
      </c>
      <c r="N99" s="361">
        <v>2136</v>
      </c>
    </row>
    <row r="100" spans="1:14">
      <c r="A100" s="360" t="s">
        <v>226</v>
      </c>
      <c r="B100" s="360">
        <v>159590</v>
      </c>
      <c r="C100" s="360">
        <v>179252</v>
      </c>
      <c r="D100" s="361">
        <v>-19662</v>
      </c>
      <c r="E100" s="361">
        <v>21365</v>
      </c>
      <c r="F100" s="360"/>
      <c r="G100" s="360">
        <v>176574</v>
      </c>
      <c r="H100" s="360">
        <v>160480</v>
      </c>
      <c r="I100" s="360"/>
      <c r="J100" s="360"/>
      <c r="K100" s="364"/>
      <c r="L100" s="364"/>
      <c r="M100" s="363">
        <v>406717</v>
      </c>
      <c r="N100" s="361">
        <v>25243</v>
      </c>
    </row>
    <row r="101" spans="1:14">
      <c r="A101" s="360" t="s">
        <v>227</v>
      </c>
      <c r="B101" s="360">
        <v>148272</v>
      </c>
      <c r="C101" s="360">
        <v>189299</v>
      </c>
      <c r="D101" s="361">
        <v>-41027</v>
      </c>
      <c r="E101" s="361">
        <v>18474</v>
      </c>
      <c r="F101" s="360"/>
      <c r="G101" s="360">
        <v>166321</v>
      </c>
      <c r="H101" s="360">
        <v>128708</v>
      </c>
      <c r="I101" s="360"/>
      <c r="J101" s="360"/>
      <c r="K101" s="364"/>
      <c r="L101" s="364"/>
      <c r="M101" s="363">
        <v>381474</v>
      </c>
      <c r="N101" s="361">
        <v>-53835</v>
      </c>
    </row>
    <row r="102" spans="1:14">
      <c r="A102" s="360" t="s">
        <v>228</v>
      </c>
      <c r="B102" s="360">
        <v>137662</v>
      </c>
      <c r="C102" s="360">
        <v>197163</v>
      </c>
      <c r="D102" s="361">
        <v>-59501</v>
      </c>
      <c r="E102" s="361">
        <v>-8337</v>
      </c>
      <c r="F102" s="360"/>
      <c r="G102" s="360">
        <v>228335</v>
      </c>
      <c r="H102" s="360">
        <v>161564</v>
      </c>
      <c r="I102" s="360"/>
      <c r="J102" s="360"/>
      <c r="K102" s="364"/>
      <c r="L102" s="364"/>
      <c r="M102" s="363">
        <v>435309</v>
      </c>
      <c r="N102" s="361">
        <v>3674</v>
      </c>
    </row>
    <row r="103" spans="1:14">
      <c r="A103" s="360" t="s">
        <v>229</v>
      </c>
      <c r="B103" s="360">
        <v>143584</v>
      </c>
      <c r="C103" s="360">
        <v>194748</v>
      </c>
      <c r="D103" s="361">
        <v>-51164</v>
      </c>
      <c r="E103" s="361">
        <v>7087</v>
      </c>
      <c r="F103" s="360"/>
      <c r="G103" s="360">
        <v>220938</v>
      </c>
      <c r="H103" s="360">
        <v>162414</v>
      </c>
      <c r="I103" s="360"/>
      <c r="J103" s="360"/>
      <c r="K103" s="364"/>
      <c r="L103" s="364"/>
      <c r="M103" s="363">
        <v>431635</v>
      </c>
      <c r="N103" s="361">
        <v>14506</v>
      </c>
    </row>
    <row r="104" spans="1:14">
      <c r="A104" s="360" t="s">
        <v>230</v>
      </c>
      <c r="B104" s="360">
        <v>130981</v>
      </c>
      <c r="C104" s="360">
        <v>189232</v>
      </c>
      <c r="D104" s="361">
        <v>-58251</v>
      </c>
      <c r="E104" s="361">
        <v>-11487</v>
      </c>
      <c r="F104" s="360"/>
      <c r="G104" s="360">
        <v>220218</v>
      </c>
      <c r="H104" s="360">
        <v>155969</v>
      </c>
      <c r="I104" s="360"/>
      <c r="J104" s="360"/>
      <c r="K104" s="364"/>
      <c r="L104" s="364"/>
      <c r="M104" s="363">
        <v>417129</v>
      </c>
      <c r="N104" s="361">
        <v>10779</v>
      </c>
    </row>
    <row r="105" spans="1:14">
      <c r="A105" s="360" t="s">
        <v>231</v>
      </c>
      <c r="B105" s="360">
        <v>125333</v>
      </c>
      <c r="C105" s="360">
        <v>172097</v>
      </c>
      <c r="D105" s="361">
        <v>-46764</v>
      </c>
      <c r="E105" s="361">
        <v>-1813</v>
      </c>
      <c r="F105" s="360"/>
      <c r="G105" s="360">
        <v>216770</v>
      </c>
      <c r="H105" s="360">
        <v>159331</v>
      </c>
      <c r="I105" s="360"/>
      <c r="J105" s="360"/>
      <c r="K105" s="364"/>
      <c r="L105" s="364"/>
      <c r="M105" s="363">
        <v>406350</v>
      </c>
      <c r="N105" s="361">
        <v>-2828</v>
      </c>
    </row>
    <row r="106" spans="1:14">
      <c r="A106" s="360" t="s">
        <v>232</v>
      </c>
      <c r="B106" s="360">
        <v>126708</v>
      </c>
      <c r="C106" s="360">
        <v>171659</v>
      </c>
      <c r="D106" s="361">
        <v>-44951</v>
      </c>
      <c r="E106" s="361">
        <v>762</v>
      </c>
      <c r="F106" s="360"/>
      <c r="G106" s="360">
        <v>220490</v>
      </c>
      <c r="H106" s="360">
        <v>171635</v>
      </c>
      <c r="I106" s="360"/>
      <c r="J106" s="360"/>
      <c r="K106" s="364"/>
      <c r="L106" s="364"/>
      <c r="M106" s="363">
        <v>409178</v>
      </c>
      <c r="N106" s="361">
        <v>3637</v>
      </c>
    </row>
    <row r="107" spans="1:14">
      <c r="A107" s="360" t="s">
        <v>233</v>
      </c>
      <c r="B107" s="360">
        <v>125689</v>
      </c>
      <c r="C107" s="360">
        <v>171402</v>
      </c>
      <c r="D107" s="361">
        <v>-45713</v>
      </c>
      <c r="E107" s="361">
        <v>6635</v>
      </c>
      <c r="F107" s="360"/>
      <c r="G107" s="360">
        <v>218274</v>
      </c>
      <c r="H107" s="360">
        <v>164996</v>
      </c>
      <c r="I107" s="360"/>
      <c r="J107" s="360"/>
      <c r="K107" s="364"/>
      <c r="L107" s="364"/>
      <c r="M107" s="363">
        <v>405541</v>
      </c>
      <c r="N107" s="361">
        <v>-8906</v>
      </c>
    </row>
    <row r="108" spans="1:14">
      <c r="A108" s="360" t="s">
        <v>234</v>
      </c>
      <c r="B108" s="360">
        <v>131904</v>
      </c>
      <c r="C108" s="360">
        <v>184252</v>
      </c>
      <c r="D108" s="361">
        <v>-52348</v>
      </c>
      <c r="E108" s="361">
        <v>14152</v>
      </c>
      <c r="F108" s="360"/>
      <c r="G108" s="360">
        <v>224017</v>
      </c>
      <c r="H108" s="360">
        <v>163750</v>
      </c>
      <c r="I108" s="360"/>
      <c r="J108" s="360"/>
      <c r="K108" s="364"/>
      <c r="L108" s="364"/>
      <c r="M108" s="363">
        <v>414447</v>
      </c>
      <c r="N108" s="361">
        <v>-643</v>
      </c>
    </row>
    <row r="109" spans="1:14">
      <c r="A109" s="360" t="s">
        <v>235</v>
      </c>
      <c r="B109" s="360">
        <v>128846</v>
      </c>
      <c r="C109" s="360">
        <v>195346</v>
      </c>
      <c r="D109" s="361">
        <v>-66500</v>
      </c>
      <c r="E109" s="361">
        <v>-677</v>
      </c>
      <c r="F109" s="360"/>
      <c r="G109" s="360">
        <v>225333</v>
      </c>
      <c r="H109" s="360">
        <v>150756</v>
      </c>
      <c r="I109" s="360"/>
      <c r="J109" s="360"/>
      <c r="K109" s="364"/>
      <c r="L109" s="364"/>
      <c r="M109" s="363">
        <v>415090</v>
      </c>
      <c r="N109" s="361">
        <v>-122</v>
      </c>
    </row>
    <row r="110" spans="1:14">
      <c r="A110" s="360" t="s">
        <v>236</v>
      </c>
      <c r="B110" s="360">
        <v>134747</v>
      </c>
      <c r="C110" s="360">
        <v>200570</v>
      </c>
      <c r="D110" s="361">
        <v>-65823</v>
      </c>
      <c r="E110" s="361">
        <v>4233</v>
      </c>
      <c r="F110" s="360"/>
      <c r="G110" s="360">
        <v>219984</v>
      </c>
      <c r="H110" s="360">
        <v>147154</v>
      </c>
      <c r="I110" s="360"/>
      <c r="J110" s="360"/>
      <c r="K110" s="364"/>
      <c r="L110" s="364"/>
      <c r="M110" s="363">
        <v>415212</v>
      </c>
      <c r="N110" s="361">
        <v>-1027</v>
      </c>
    </row>
    <row r="111" spans="1:14">
      <c r="A111" s="360" t="s">
        <v>237</v>
      </c>
      <c r="B111" s="360">
        <v>129701</v>
      </c>
      <c r="C111" s="360">
        <v>199757</v>
      </c>
      <c r="D111" s="361">
        <v>-70056</v>
      </c>
      <c r="E111" s="361">
        <v>-648</v>
      </c>
      <c r="F111" s="360"/>
      <c r="G111" s="360">
        <v>221781</v>
      </c>
      <c r="H111" s="360">
        <v>148076</v>
      </c>
      <c r="I111" s="360"/>
      <c r="J111" s="360"/>
      <c r="K111" s="364"/>
      <c r="L111" s="364"/>
      <c r="M111" s="363">
        <v>416239</v>
      </c>
      <c r="N111" s="361">
        <v>10558</v>
      </c>
    </row>
    <row r="112" spans="1:14">
      <c r="A112" s="360" t="s">
        <v>10</v>
      </c>
      <c r="B112" s="360">
        <v>123281</v>
      </c>
      <c r="C112" s="360">
        <v>192689</v>
      </c>
      <c r="D112" s="361">
        <v>-69408</v>
      </c>
      <c r="E112" s="361">
        <v>8637</v>
      </c>
      <c r="F112" s="360"/>
      <c r="G112" s="360">
        <v>220288</v>
      </c>
      <c r="H112" s="360">
        <v>141332</v>
      </c>
      <c r="I112" s="360"/>
      <c r="J112" s="360"/>
      <c r="K112" s="364"/>
      <c r="L112" s="364"/>
      <c r="M112" s="363">
        <v>405681</v>
      </c>
      <c r="N112" s="361">
        <v>6092</v>
      </c>
    </row>
    <row r="113" spans="1:14">
      <c r="A113" s="360" t="s">
        <v>11</v>
      </c>
      <c r="B113" s="360">
        <v>117460</v>
      </c>
      <c r="C113" s="360">
        <v>195505</v>
      </c>
      <c r="D113" s="361">
        <v>-78045</v>
      </c>
      <c r="E113" s="361">
        <v>9468</v>
      </c>
      <c r="F113" s="360"/>
      <c r="G113" s="360">
        <v>219648</v>
      </c>
      <c r="H113" s="360">
        <v>130749</v>
      </c>
      <c r="I113" s="360"/>
      <c r="J113" s="360"/>
      <c r="K113" s="364"/>
      <c r="L113" s="364"/>
      <c r="M113" s="363">
        <v>399589</v>
      </c>
      <c r="N113" s="361">
        <v>-48090</v>
      </c>
    </row>
    <row r="114" spans="1:14">
      <c r="A114" s="360" t="s">
        <v>12</v>
      </c>
      <c r="B114" s="360">
        <v>123597</v>
      </c>
      <c r="C114" s="360">
        <v>211110</v>
      </c>
      <c r="D114" s="361">
        <v>-87513</v>
      </c>
      <c r="E114" s="361">
        <v>27043</v>
      </c>
      <c r="F114" s="360"/>
      <c r="G114" s="360">
        <v>259537</v>
      </c>
      <c r="H114" s="360">
        <v>160236</v>
      </c>
      <c r="I114" s="360"/>
      <c r="J114" s="360"/>
      <c r="K114" s="364"/>
      <c r="L114" s="364"/>
      <c r="M114" s="363">
        <v>447679</v>
      </c>
      <c r="N114" s="361">
        <v>14442</v>
      </c>
    </row>
    <row r="115" spans="1:14">
      <c r="A115" s="360" t="s">
        <v>238</v>
      </c>
      <c r="B115" s="360">
        <v>123390</v>
      </c>
      <c r="C115" s="360">
        <v>237946</v>
      </c>
      <c r="D115" s="361">
        <v>-114556</v>
      </c>
      <c r="E115" s="361">
        <v>4684</v>
      </c>
      <c r="F115" s="360"/>
      <c r="G115" s="360">
        <v>246681</v>
      </c>
      <c r="H115" s="360">
        <v>120065</v>
      </c>
      <c r="I115" s="360"/>
      <c r="J115" s="360"/>
      <c r="K115" s="364"/>
      <c r="L115" s="364"/>
      <c r="M115" s="363">
        <v>433237</v>
      </c>
      <c r="N115" s="361">
        <v>-13953</v>
      </c>
    </row>
    <row r="116" spans="1:14">
      <c r="A116" s="360" t="s">
        <v>13</v>
      </c>
      <c r="B116" s="360">
        <v>136108</v>
      </c>
      <c r="C116" s="360">
        <v>255348</v>
      </c>
      <c r="D116" s="361">
        <v>-119240</v>
      </c>
      <c r="E116" s="361">
        <v>108</v>
      </c>
      <c r="F116" s="360"/>
      <c r="G116" s="360">
        <v>245355</v>
      </c>
      <c r="H116" s="360">
        <v>116561</v>
      </c>
      <c r="I116" s="360"/>
      <c r="J116" s="360"/>
      <c r="K116" s="364"/>
      <c r="L116" s="364"/>
      <c r="M116" s="363">
        <v>447190</v>
      </c>
      <c r="N116" s="361">
        <v>12422</v>
      </c>
    </row>
    <row r="117" spans="1:14">
      <c r="A117" s="360" t="s">
        <v>14</v>
      </c>
      <c r="B117" s="360">
        <v>127122</v>
      </c>
      <c r="C117" s="360">
        <v>246470</v>
      </c>
      <c r="D117" s="361">
        <v>-119348</v>
      </c>
      <c r="E117" s="361">
        <v>-166</v>
      </c>
      <c r="F117" s="360"/>
      <c r="G117" s="360">
        <v>243796</v>
      </c>
      <c r="H117" s="360">
        <v>111726</v>
      </c>
      <c r="I117" s="360"/>
      <c r="J117" s="360"/>
      <c r="K117" s="364"/>
      <c r="L117" s="364"/>
      <c r="M117" s="363">
        <v>434768</v>
      </c>
      <c r="N117" s="361">
        <v>19016</v>
      </c>
    </row>
    <row r="118" spans="1:14">
      <c r="A118" s="360" t="s">
        <v>15</v>
      </c>
      <c r="B118" s="360">
        <v>121575</v>
      </c>
      <c r="C118" s="360">
        <v>240757</v>
      </c>
      <c r="D118" s="361">
        <v>-119182</v>
      </c>
      <c r="E118" s="361">
        <v>10132</v>
      </c>
      <c r="F118" s="360"/>
      <c r="G118" s="360">
        <v>235596</v>
      </c>
      <c r="H118" s="360">
        <v>104624</v>
      </c>
      <c r="I118" s="360"/>
      <c r="J118" s="360"/>
      <c r="K118" s="364"/>
      <c r="L118" s="364"/>
      <c r="M118" s="363">
        <v>415752</v>
      </c>
      <c r="N118" s="361">
        <v>-2255</v>
      </c>
    </row>
    <row r="119" spans="1:14">
      <c r="A119" s="360" t="s">
        <v>239</v>
      </c>
      <c r="B119" s="360">
        <v>118897</v>
      </c>
      <c r="C119" s="360">
        <v>248211</v>
      </c>
      <c r="D119" s="361">
        <v>-129314</v>
      </c>
      <c r="E119" s="361">
        <v>8071</v>
      </c>
      <c r="F119" s="360"/>
      <c r="G119" s="360">
        <v>245616</v>
      </c>
      <c r="H119" s="360">
        <v>101035</v>
      </c>
      <c r="I119" s="360"/>
      <c r="J119" s="360"/>
      <c r="K119" s="364"/>
      <c r="L119" s="364"/>
      <c r="M119" s="363">
        <v>418007</v>
      </c>
      <c r="N119" s="361">
        <v>-26495</v>
      </c>
    </row>
    <row r="120" spans="1:14">
      <c r="A120" s="360" t="s">
        <v>240</v>
      </c>
      <c r="B120" s="360">
        <v>126443</v>
      </c>
      <c r="C120" s="360">
        <v>263828</v>
      </c>
      <c r="D120" s="361">
        <v>-137385</v>
      </c>
      <c r="E120" s="361">
        <v>-13529</v>
      </c>
      <c r="F120" s="360"/>
      <c r="G120" s="360">
        <v>261922</v>
      </c>
      <c r="H120" s="360">
        <v>105533</v>
      </c>
      <c r="I120" s="360"/>
      <c r="J120" s="360"/>
      <c r="K120" s="364"/>
      <c r="L120" s="364"/>
      <c r="M120" s="363">
        <v>444502</v>
      </c>
      <c r="N120" s="361">
        <v>-3969</v>
      </c>
    </row>
    <row r="121" spans="1:14">
      <c r="A121" s="360" t="s">
        <v>16</v>
      </c>
      <c r="B121" s="360">
        <v>142881</v>
      </c>
      <c r="C121" s="360">
        <v>266737</v>
      </c>
      <c r="D121" s="361">
        <v>-123856</v>
      </c>
      <c r="E121" s="361">
        <v>-14588</v>
      </c>
      <c r="F121" s="360"/>
      <c r="G121" s="360">
        <v>246230</v>
      </c>
      <c r="H121" s="360">
        <v>108147</v>
      </c>
      <c r="I121" s="360"/>
      <c r="J121" s="360"/>
      <c r="K121" s="364"/>
      <c r="L121" s="364"/>
      <c r="M121" s="363">
        <v>448471</v>
      </c>
      <c r="N121" s="361">
        <v>35288</v>
      </c>
    </row>
    <row r="122" spans="1:14">
      <c r="A122" s="360" t="s">
        <v>17</v>
      </c>
      <c r="B122" s="360">
        <v>128181</v>
      </c>
      <c r="C122" s="360">
        <v>237449</v>
      </c>
      <c r="D122" s="361">
        <v>-109268</v>
      </c>
      <c r="E122" s="361">
        <v>-15796</v>
      </c>
      <c r="F122" s="360"/>
      <c r="G122" s="360">
        <v>230197</v>
      </c>
      <c r="H122" s="360">
        <v>104790</v>
      </c>
      <c r="I122" s="360"/>
      <c r="J122" s="360"/>
      <c r="K122" s="364"/>
      <c r="L122" s="364"/>
      <c r="M122" s="363">
        <v>413183</v>
      </c>
      <c r="N122" s="361">
        <v>34409</v>
      </c>
    </row>
    <row r="123" spans="1:14">
      <c r="A123" s="360" t="s">
        <v>18</v>
      </c>
      <c r="B123" s="360">
        <v>114284</v>
      </c>
      <c r="C123" s="360">
        <v>207756</v>
      </c>
      <c r="D123" s="361">
        <v>-93472</v>
      </c>
      <c r="E123" s="361">
        <v>-11413</v>
      </c>
      <c r="F123" s="360"/>
      <c r="G123" s="360">
        <v>209879</v>
      </c>
      <c r="H123" s="360">
        <v>99131</v>
      </c>
      <c r="I123" s="360"/>
      <c r="J123" s="360"/>
      <c r="K123" s="364"/>
      <c r="L123" s="364"/>
      <c r="M123" s="363">
        <v>378774</v>
      </c>
      <c r="N123" s="361">
        <v>31131</v>
      </c>
    </row>
    <row r="124" spans="1:14">
      <c r="A124" s="360" t="s">
        <v>241</v>
      </c>
      <c r="B124" s="360">
        <v>105634</v>
      </c>
      <c r="C124" s="360">
        <v>187693</v>
      </c>
      <c r="D124" s="361">
        <v>-82059</v>
      </c>
      <c r="E124" s="361">
        <v>-6029</v>
      </c>
      <c r="F124" s="360"/>
      <c r="G124" s="360">
        <v>186827</v>
      </c>
      <c r="H124" s="360">
        <v>89483</v>
      </c>
      <c r="I124" s="360"/>
      <c r="J124" s="360"/>
      <c r="K124" s="364"/>
      <c r="L124" s="364"/>
      <c r="M124" s="363">
        <v>347643</v>
      </c>
      <c r="N124" s="361">
        <v>19153</v>
      </c>
    </row>
    <row r="125" spans="1:14">
      <c r="A125" s="360" t="s">
        <v>242</v>
      </c>
      <c r="B125" s="360">
        <v>100492</v>
      </c>
      <c r="C125" s="360">
        <v>176522</v>
      </c>
      <c r="D125" s="361">
        <v>-76030</v>
      </c>
      <c r="E125" s="361">
        <v>8995</v>
      </c>
      <c r="F125" s="360"/>
      <c r="G125" s="360">
        <v>174828</v>
      </c>
      <c r="H125" s="360">
        <v>86986</v>
      </c>
      <c r="I125" s="360"/>
      <c r="J125" s="360"/>
      <c r="K125" s="364"/>
      <c r="L125" s="364"/>
      <c r="M125" s="363">
        <v>328490</v>
      </c>
      <c r="N125" s="361">
        <v>3965</v>
      </c>
    </row>
    <row r="126" spans="1:14">
      <c r="A126" s="360" t="s">
        <v>243</v>
      </c>
      <c r="B126" s="360">
        <v>95698</v>
      </c>
      <c r="C126" s="360">
        <v>180723</v>
      </c>
      <c r="D126" s="361">
        <v>-85025</v>
      </c>
      <c r="E126" s="361">
        <v>-3550</v>
      </c>
      <c r="F126" s="360"/>
      <c r="G126" s="360">
        <v>177910</v>
      </c>
      <c r="H126" s="360">
        <v>77967</v>
      </c>
      <c r="I126" s="360"/>
      <c r="J126" s="360"/>
      <c r="K126" s="364"/>
      <c r="L126" s="364"/>
      <c r="M126" s="363">
        <v>324525</v>
      </c>
      <c r="N126" s="361">
        <v>-55099</v>
      </c>
    </row>
    <row r="127" spans="1:14">
      <c r="A127" s="360" t="s">
        <v>244</v>
      </c>
      <c r="B127" s="360">
        <v>91783</v>
      </c>
      <c r="C127" s="360">
        <v>173258</v>
      </c>
      <c r="D127" s="361">
        <v>-81475</v>
      </c>
      <c r="E127" s="361">
        <v>11155</v>
      </c>
      <c r="F127" s="360"/>
      <c r="G127" s="360">
        <v>216048</v>
      </c>
      <c r="H127" s="360">
        <v>112825</v>
      </c>
      <c r="I127" s="360"/>
      <c r="J127" s="360"/>
      <c r="K127" s="364"/>
      <c r="L127" s="364"/>
      <c r="M127" s="363">
        <v>379624</v>
      </c>
      <c r="N127" s="361">
        <v>3639</v>
      </c>
    </row>
    <row r="128" spans="1:14">
      <c r="A128" s="360" t="s">
        <v>245</v>
      </c>
      <c r="B128" s="360">
        <v>97324</v>
      </c>
      <c r="C128" s="360">
        <v>189954</v>
      </c>
      <c r="D128" s="361">
        <v>-92630</v>
      </c>
      <c r="E128" s="361">
        <v>-10705</v>
      </c>
      <c r="F128" s="360"/>
      <c r="G128" s="360">
        <v>220781</v>
      </c>
      <c r="H128" s="360">
        <v>107441</v>
      </c>
      <c r="I128" s="360"/>
      <c r="J128" s="360"/>
      <c r="K128" s="364"/>
      <c r="L128" s="364"/>
      <c r="M128" s="363">
        <v>375985</v>
      </c>
      <c r="N128" s="361">
        <v>11142</v>
      </c>
    </row>
    <row r="129" spans="1:14">
      <c r="A129" s="360" t="s">
        <v>246</v>
      </c>
      <c r="B129" s="360">
        <v>108261</v>
      </c>
      <c r="C129" s="360">
        <v>190186</v>
      </c>
      <c r="D129" s="361">
        <v>-81925</v>
      </c>
      <c r="E129" s="361">
        <v>-5267</v>
      </c>
      <c r="F129" s="360"/>
      <c r="G129" s="360">
        <v>204241</v>
      </c>
      <c r="H129" s="360">
        <v>103433</v>
      </c>
      <c r="I129" s="360"/>
      <c r="J129" s="360"/>
      <c r="K129" s="364"/>
      <c r="L129" s="364"/>
      <c r="M129" s="363">
        <v>364843</v>
      </c>
      <c r="N129" s="361">
        <v>799</v>
      </c>
    </row>
    <row r="130" spans="1:14">
      <c r="A130" s="360" t="s">
        <v>247</v>
      </c>
      <c r="B130" s="360">
        <v>105374</v>
      </c>
      <c r="C130" s="360">
        <v>182032</v>
      </c>
      <c r="D130" s="361">
        <v>-76658</v>
      </c>
      <c r="E130" s="361">
        <v>15850</v>
      </c>
      <c r="F130" s="360"/>
      <c r="G130" s="360">
        <v>202180</v>
      </c>
      <c r="H130" s="360">
        <v>111006</v>
      </c>
      <c r="I130" s="360"/>
      <c r="J130" s="360"/>
      <c r="K130" s="364"/>
      <c r="L130" s="364"/>
      <c r="M130" s="363">
        <v>364044</v>
      </c>
      <c r="N130" s="361">
        <v>-1993</v>
      </c>
    </row>
    <row r="131" spans="1:14">
      <c r="A131" s="360" t="s">
        <v>248</v>
      </c>
      <c r="B131" s="360">
        <v>103060</v>
      </c>
      <c r="C131" s="360">
        <v>195568</v>
      </c>
      <c r="D131" s="361">
        <v>-92508</v>
      </c>
      <c r="E131" s="361">
        <v>5891</v>
      </c>
      <c r="F131" s="360"/>
      <c r="G131" s="360">
        <v>208203</v>
      </c>
      <c r="H131" s="360">
        <v>99798</v>
      </c>
      <c r="I131" s="360"/>
      <c r="J131" s="360"/>
      <c r="K131" s="364"/>
      <c r="L131" s="364"/>
      <c r="M131" s="363">
        <v>366037</v>
      </c>
      <c r="N131" s="361">
        <v>-2656</v>
      </c>
    </row>
    <row r="132" spans="1:14">
      <c r="A132" s="360" t="s">
        <v>249</v>
      </c>
      <c r="B132" s="360">
        <v>100442</v>
      </c>
      <c r="C132" s="360">
        <v>198841</v>
      </c>
      <c r="D132" s="361">
        <v>-98399</v>
      </c>
      <c r="E132" s="361">
        <v>5704</v>
      </c>
      <c r="F132" s="360"/>
      <c r="G132" s="360">
        <v>218984</v>
      </c>
      <c r="H132" s="360">
        <v>99470</v>
      </c>
      <c r="I132" s="360"/>
      <c r="J132" s="360"/>
      <c r="K132" s="364"/>
      <c r="L132" s="364"/>
      <c r="M132" s="363">
        <v>368693</v>
      </c>
      <c r="N132" s="361">
        <v>-9807</v>
      </c>
    </row>
    <row r="133" spans="1:14">
      <c r="A133" s="360" t="s">
        <v>250</v>
      </c>
      <c r="B133" s="360">
        <v>104516</v>
      </c>
      <c r="C133" s="360">
        <v>208619</v>
      </c>
      <c r="D133" s="361">
        <v>-104103</v>
      </c>
      <c r="E133" s="361">
        <v>8497</v>
      </c>
      <c r="F133" s="360"/>
      <c r="G133" s="360">
        <v>218778</v>
      </c>
      <c r="H133" s="360">
        <v>99452</v>
      </c>
      <c r="I133" s="360"/>
      <c r="J133" s="360"/>
      <c r="K133" s="364"/>
      <c r="L133" s="364"/>
      <c r="M133" s="363">
        <v>378500</v>
      </c>
      <c r="N133" s="361">
        <v>-21535</v>
      </c>
    </row>
    <row r="134" spans="1:14">
      <c r="A134" s="360" t="s">
        <v>251</v>
      </c>
      <c r="B134" s="360">
        <v>109193</v>
      </c>
      <c r="C134" s="360">
        <v>221793</v>
      </c>
      <c r="D134" s="361">
        <v>-112600</v>
      </c>
      <c r="E134" s="361">
        <v>-12709</v>
      </c>
      <c r="F134" s="360"/>
      <c r="G134" s="360">
        <v>239073</v>
      </c>
      <c r="H134" s="360">
        <v>103338</v>
      </c>
      <c r="I134" s="360"/>
      <c r="J134" s="360"/>
      <c r="K134" s="364"/>
      <c r="L134" s="364"/>
      <c r="M134" s="363">
        <v>400035</v>
      </c>
      <c r="N134" s="361">
        <v>11130</v>
      </c>
    </row>
    <row r="135" spans="1:14">
      <c r="A135" s="360" t="s">
        <v>252</v>
      </c>
      <c r="B135" s="360">
        <v>111578</v>
      </c>
      <c r="C135" s="360">
        <v>211469</v>
      </c>
      <c r="D135" s="361">
        <v>-99891</v>
      </c>
      <c r="E135" s="361">
        <v>-12231</v>
      </c>
      <c r="F135" s="360"/>
      <c r="G135" s="360">
        <v>225909</v>
      </c>
      <c r="H135" s="360">
        <v>101654</v>
      </c>
      <c r="I135" s="360"/>
      <c r="J135" s="360"/>
      <c r="K135" s="364"/>
      <c r="L135" s="364"/>
      <c r="M135" s="363">
        <v>388905</v>
      </c>
      <c r="N135" s="361">
        <v>18533</v>
      </c>
    </row>
    <row r="136" spans="1:14">
      <c r="A136" s="360" t="s">
        <v>253</v>
      </c>
      <c r="B136" s="360">
        <v>107635</v>
      </c>
      <c r="C136" s="360">
        <v>195295</v>
      </c>
      <c r="D136" s="361">
        <v>-87660</v>
      </c>
      <c r="E136" s="361">
        <v>-12333</v>
      </c>
      <c r="F136" s="360"/>
      <c r="G136" s="360">
        <v>211520</v>
      </c>
      <c r="H136" s="360">
        <v>103371</v>
      </c>
      <c r="I136" s="360"/>
      <c r="J136" s="360"/>
      <c r="K136" s="364"/>
      <c r="L136" s="364"/>
      <c r="M136" s="363">
        <v>370372</v>
      </c>
      <c r="N136" s="361">
        <v>7723</v>
      </c>
    </row>
    <row r="137" spans="1:14">
      <c r="A137" s="360" t="s">
        <v>254</v>
      </c>
      <c r="B137" s="360">
        <v>112011</v>
      </c>
      <c r="C137" s="360">
        <v>187338</v>
      </c>
      <c r="D137" s="361">
        <v>-75327</v>
      </c>
      <c r="E137" s="361">
        <v>-13393</v>
      </c>
      <c r="F137" s="360"/>
      <c r="G137" s="360">
        <v>197845</v>
      </c>
      <c r="H137" s="360">
        <v>104095</v>
      </c>
      <c r="I137" s="360"/>
      <c r="J137" s="360"/>
      <c r="K137" s="364"/>
      <c r="L137" s="364"/>
      <c r="M137" s="363">
        <v>362649</v>
      </c>
      <c r="N137" s="361">
        <v>25376</v>
      </c>
    </row>
    <row r="138" spans="1:14">
      <c r="A138" s="360" t="s">
        <v>255</v>
      </c>
      <c r="B138" s="360">
        <v>109580</v>
      </c>
      <c r="C138" s="360">
        <v>171514</v>
      </c>
      <c r="D138" s="361">
        <v>-61934</v>
      </c>
      <c r="E138" s="361">
        <v>-588</v>
      </c>
      <c r="F138" s="360"/>
      <c r="G138" s="360">
        <v>175747</v>
      </c>
      <c r="H138" s="360">
        <v>99094</v>
      </c>
      <c r="I138" s="360"/>
      <c r="J138" s="360"/>
      <c r="K138" s="364"/>
      <c r="L138" s="364"/>
      <c r="M138" s="363">
        <v>337273</v>
      </c>
      <c r="N138" s="361">
        <v>19873</v>
      </c>
    </row>
    <row r="139" spans="1:14">
      <c r="A139" s="360" t="s">
        <v>256</v>
      </c>
      <c r="B139" s="360">
        <v>88639</v>
      </c>
      <c r="C139" s="360">
        <v>149985</v>
      </c>
      <c r="D139" s="361">
        <v>-61346</v>
      </c>
      <c r="E139" s="361">
        <v>-4857</v>
      </c>
      <c r="F139" s="360"/>
      <c r="G139" s="360">
        <v>174231</v>
      </c>
      <c r="H139" s="360">
        <v>100833</v>
      </c>
      <c r="I139" s="360"/>
      <c r="J139" s="360"/>
      <c r="K139" s="364"/>
      <c r="L139" s="364"/>
      <c r="M139" s="363">
        <v>317400</v>
      </c>
      <c r="N139" s="361">
        <v>-8002</v>
      </c>
    </row>
    <row r="140" spans="1:14">
      <c r="A140" s="360" t="s">
        <v>257</v>
      </c>
      <c r="B140" s="360">
        <v>104510</v>
      </c>
      <c r="C140" s="360">
        <v>160999</v>
      </c>
      <c r="D140" s="361">
        <v>-56489</v>
      </c>
      <c r="E140" s="361">
        <v>10623</v>
      </c>
      <c r="F140" s="360"/>
      <c r="G140" s="360">
        <v>168953</v>
      </c>
      <c r="H140" s="360">
        <v>98248</v>
      </c>
      <c r="I140" s="360"/>
      <c r="J140" s="360"/>
      <c r="K140" s="364"/>
      <c r="L140" s="364"/>
      <c r="M140" s="363">
        <v>325402</v>
      </c>
      <c r="N140" s="361">
        <v>-60608</v>
      </c>
    </row>
    <row r="141" spans="1:14">
      <c r="A141" s="360" t="s">
        <v>258</v>
      </c>
      <c r="B141" s="360">
        <v>93492</v>
      </c>
      <c r="C141" s="360">
        <v>160604</v>
      </c>
      <c r="D141" s="361">
        <v>-67112</v>
      </c>
      <c r="E141" s="361">
        <v>-29458</v>
      </c>
      <c r="F141" s="360"/>
      <c r="G141" s="360">
        <v>207448</v>
      </c>
      <c r="H141" s="360">
        <v>127910</v>
      </c>
      <c r="I141" s="360"/>
      <c r="J141" s="360"/>
      <c r="K141" s="364"/>
      <c r="L141" s="364"/>
      <c r="M141" s="363">
        <v>386010</v>
      </c>
      <c r="N141" s="361">
        <v>29832</v>
      </c>
    </row>
    <row r="142" spans="1:14">
      <c r="A142" s="360" t="s">
        <v>259</v>
      </c>
      <c r="B142" s="360">
        <v>98218</v>
      </c>
      <c r="C142" s="360">
        <v>135872</v>
      </c>
      <c r="D142" s="361">
        <v>-37654</v>
      </c>
      <c r="E142" s="361">
        <v>241</v>
      </c>
      <c r="F142" s="360"/>
      <c r="G142" s="360">
        <v>198726</v>
      </c>
      <c r="H142" s="360">
        <v>148012</v>
      </c>
      <c r="I142" s="360"/>
      <c r="J142" s="360"/>
      <c r="K142" s="364"/>
      <c r="L142" s="364"/>
      <c r="M142" s="363">
        <v>356178</v>
      </c>
      <c r="N142" s="361">
        <v>5936</v>
      </c>
    </row>
    <row r="143" spans="1:14">
      <c r="A143" s="360" t="s">
        <v>260</v>
      </c>
      <c r="B143" s="360">
        <v>93955</v>
      </c>
      <c r="C143" s="360">
        <v>131850</v>
      </c>
      <c r="D143" s="361">
        <v>-37895</v>
      </c>
      <c r="E143" s="361">
        <v>-15308</v>
      </c>
      <c r="F143" s="360"/>
      <c r="G143" s="360">
        <v>193758</v>
      </c>
      <c r="H143" s="360">
        <v>145257</v>
      </c>
      <c r="I143" s="360"/>
      <c r="J143" s="360"/>
      <c r="K143" s="364"/>
      <c r="L143" s="364"/>
      <c r="M143" s="363">
        <v>350242</v>
      </c>
      <c r="N143" s="361">
        <v>683</v>
      </c>
    </row>
    <row r="144" spans="1:14">
      <c r="A144" s="360" t="s">
        <v>261</v>
      </c>
      <c r="B144" s="360">
        <v>101723</v>
      </c>
      <c r="C144" s="360">
        <v>124310</v>
      </c>
      <c r="D144" s="361">
        <v>-22587</v>
      </c>
      <c r="E144" s="361">
        <v>-715</v>
      </c>
      <c r="F144" s="360"/>
      <c r="G144" s="360">
        <v>186065</v>
      </c>
      <c r="H144" s="360">
        <v>151949</v>
      </c>
      <c r="I144" s="360"/>
      <c r="J144" s="360"/>
      <c r="K144" s="364"/>
      <c r="L144" s="364"/>
      <c r="M144" s="363">
        <v>349559</v>
      </c>
      <c r="N144" s="361">
        <v>4581</v>
      </c>
    </row>
    <row r="145" spans="1:14">
      <c r="A145" s="360" t="s">
        <v>262</v>
      </c>
      <c r="B145" s="360">
        <v>101277</v>
      </c>
      <c r="C145" s="360">
        <v>123149</v>
      </c>
      <c r="D145" s="361">
        <v>-21872</v>
      </c>
      <c r="E145" s="361">
        <v>1747</v>
      </c>
      <c r="F145" s="360"/>
      <c r="G145" s="360">
        <v>181863</v>
      </c>
      <c r="H145" s="360">
        <v>152379</v>
      </c>
      <c r="I145" s="360"/>
      <c r="J145" s="360"/>
      <c r="K145" s="364"/>
      <c r="L145" s="364"/>
      <c r="M145" s="363">
        <v>344978</v>
      </c>
      <c r="N145" s="361">
        <v>-15483</v>
      </c>
    </row>
    <row r="146" spans="1:14">
      <c r="A146" s="360" t="s">
        <v>263</v>
      </c>
      <c r="B146" s="360">
        <v>113034</v>
      </c>
      <c r="C146" s="360">
        <v>136653</v>
      </c>
      <c r="D146" s="361">
        <v>-23619</v>
      </c>
      <c r="E146" s="361">
        <v>16048</v>
      </c>
      <c r="F146" s="360"/>
      <c r="G146" s="360">
        <v>184524</v>
      </c>
      <c r="H146" s="360">
        <v>156966</v>
      </c>
      <c r="I146" s="360"/>
      <c r="J146" s="360"/>
      <c r="K146" s="364"/>
      <c r="L146" s="364"/>
      <c r="M146" s="363">
        <v>360461</v>
      </c>
      <c r="N146" s="361">
        <v>20261</v>
      </c>
    </row>
    <row r="147" spans="1:14">
      <c r="A147" s="360" t="s">
        <v>264</v>
      </c>
      <c r="B147" s="360">
        <v>99072</v>
      </c>
      <c r="C147" s="360">
        <v>138739</v>
      </c>
      <c r="D147" s="361">
        <v>-39667</v>
      </c>
      <c r="E147" s="361">
        <v>7250</v>
      </c>
      <c r="F147" s="360"/>
      <c r="G147" s="360">
        <v>182996</v>
      </c>
      <c r="H147" s="360">
        <v>138270</v>
      </c>
      <c r="I147" s="360"/>
      <c r="J147" s="360"/>
      <c r="K147" s="364"/>
      <c r="L147" s="364"/>
      <c r="M147" s="363">
        <v>340200</v>
      </c>
      <c r="N147" s="361">
        <v>-5363</v>
      </c>
    </row>
    <row r="148" spans="1:14">
      <c r="A148" s="360" t="s">
        <v>265</v>
      </c>
      <c r="B148" s="360">
        <v>101211</v>
      </c>
      <c r="C148" s="360">
        <v>148128</v>
      </c>
      <c r="D148" s="361">
        <v>-46917</v>
      </c>
      <c r="E148" s="361">
        <v>5134</v>
      </c>
      <c r="F148" s="360"/>
      <c r="G148" s="360">
        <v>185459</v>
      </c>
      <c r="H148" s="360">
        <v>133519</v>
      </c>
      <c r="I148" s="360"/>
      <c r="J148" s="360"/>
      <c r="K148" s="364"/>
      <c r="L148" s="364"/>
      <c r="M148" s="363">
        <v>345563</v>
      </c>
      <c r="N148" s="361">
        <v>12028</v>
      </c>
    </row>
    <row r="149" spans="1:14">
      <c r="A149" s="360" t="s">
        <v>266</v>
      </c>
      <c r="B149" s="360">
        <v>89216</v>
      </c>
      <c r="C149" s="360">
        <v>141267</v>
      </c>
      <c r="D149" s="361">
        <v>-52051</v>
      </c>
      <c r="E149" s="361">
        <v>1436</v>
      </c>
      <c r="F149" s="360"/>
      <c r="G149" s="360">
        <v>182596</v>
      </c>
      <c r="H149" s="360">
        <v>126793</v>
      </c>
      <c r="I149" s="360"/>
      <c r="J149" s="360"/>
      <c r="K149" s="364"/>
      <c r="L149" s="364"/>
      <c r="M149" s="363">
        <v>333535</v>
      </c>
      <c r="N149" s="361">
        <v>-4998</v>
      </c>
    </row>
    <row r="150" spans="1:14">
      <c r="A150" s="360" t="s">
        <v>267</v>
      </c>
      <c r="B150" s="360">
        <v>98014</v>
      </c>
      <c r="C150" s="360">
        <v>151501</v>
      </c>
      <c r="D150" s="361">
        <v>-53487</v>
      </c>
      <c r="E150" s="361">
        <v>10324</v>
      </c>
      <c r="F150" s="360"/>
      <c r="G150" s="360">
        <v>180268</v>
      </c>
      <c r="H150" s="360">
        <v>120531</v>
      </c>
      <c r="I150" s="360"/>
      <c r="J150" s="360"/>
      <c r="K150" s="364"/>
      <c r="L150" s="364"/>
      <c r="M150" s="363">
        <v>338533</v>
      </c>
      <c r="N150" s="361">
        <v>8443</v>
      </c>
    </row>
    <row r="151" spans="1:14">
      <c r="A151" s="360" t="s">
        <v>268</v>
      </c>
      <c r="B151" s="360">
        <v>93726</v>
      </c>
      <c r="C151" s="360">
        <v>157537</v>
      </c>
      <c r="D151" s="361">
        <v>-63811</v>
      </c>
      <c r="E151" s="361">
        <v>2242</v>
      </c>
      <c r="F151" s="360"/>
      <c r="G151" s="360">
        <v>178491</v>
      </c>
      <c r="H151" s="360">
        <v>111140</v>
      </c>
      <c r="I151" s="360"/>
      <c r="J151" s="360"/>
      <c r="K151" s="364"/>
      <c r="L151" s="364"/>
      <c r="M151" s="363">
        <v>330090</v>
      </c>
      <c r="N151" s="361">
        <v>5780</v>
      </c>
    </row>
    <row r="152" spans="1:14">
      <c r="A152" s="360" t="s">
        <v>269</v>
      </c>
      <c r="B152" s="360">
        <v>91334</v>
      </c>
      <c r="C152" s="360">
        <v>157387</v>
      </c>
      <c r="D152" s="361">
        <v>-66053</v>
      </c>
      <c r="E152" s="361">
        <v>11502</v>
      </c>
      <c r="F152" s="360"/>
      <c r="G152" s="360">
        <v>176950</v>
      </c>
      <c r="H152" s="360">
        <v>103926</v>
      </c>
      <c r="I152" s="360"/>
      <c r="J152" s="360"/>
      <c r="K152" s="364"/>
      <c r="L152" s="364"/>
      <c r="M152" s="363">
        <v>324310</v>
      </c>
      <c r="N152" s="361">
        <v>1905</v>
      </c>
    </row>
    <row r="153" spans="1:14">
      <c r="A153" s="360" t="s">
        <v>270</v>
      </c>
      <c r="B153" s="360">
        <v>90353</v>
      </c>
      <c r="C153" s="360">
        <v>167908</v>
      </c>
      <c r="D153" s="361">
        <v>-77555</v>
      </c>
      <c r="E153" s="361">
        <v>-5648</v>
      </c>
      <c r="F153" s="360"/>
      <c r="G153" s="360">
        <v>180672</v>
      </c>
      <c r="H153" s="360">
        <v>92859</v>
      </c>
      <c r="I153" s="360"/>
      <c r="J153" s="360"/>
      <c r="K153" s="364"/>
      <c r="L153" s="364"/>
      <c r="M153" s="363">
        <v>322405</v>
      </c>
      <c r="N153" s="361">
        <v>-110816</v>
      </c>
    </row>
    <row r="154" spans="1:14">
      <c r="A154" s="360" t="s">
        <v>271</v>
      </c>
      <c r="B154" s="360">
        <v>104165</v>
      </c>
      <c r="C154" s="360">
        <v>176072</v>
      </c>
      <c r="D154" s="361">
        <v>-71907</v>
      </c>
      <c r="E154" s="361">
        <v>-3366</v>
      </c>
      <c r="F154" s="360"/>
      <c r="G154" s="360">
        <v>263377</v>
      </c>
      <c r="H154" s="360">
        <v>173378</v>
      </c>
      <c r="I154" s="360"/>
      <c r="J154" s="360"/>
      <c r="K154" s="364"/>
      <c r="L154" s="364"/>
      <c r="M154" s="363">
        <v>433221</v>
      </c>
      <c r="N154" s="361">
        <v>15597</v>
      </c>
    </row>
    <row r="155" spans="1:14">
      <c r="A155" s="360" t="s">
        <v>272</v>
      </c>
      <c r="B155" s="360">
        <v>103965</v>
      </c>
      <c r="C155" s="360">
        <v>172506</v>
      </c>
      <c r="D155" s="361">
        <v>-68541</v>
      </c>
      <c r="E155" s="361">
        <v>-21684</v>
      </c>
      <c r="F155" s="360"/>
      <c r="G155" s="360">
        <v>260901</v>
      </c>
      <c r="H155" s="360">
        <v>174403</v>
      </c>
      <c r="I155" s="360"/>
      <c r="J155" s="360"/>
      <c r="K155" s="364"/>
      <c r="L155" s="364"/>
      <c r="M155" s="363">
        <v>417624</v>
      </c>
      <c r="N155" s="361">
        <v>-5000</v>
      </c>
    </row>
    <row r="156" spans="1:14">
      <c r="A156" s="360" t="s">
        <v>273</v>
      </c>
      <c r="B156" s="360">
        <v>107566</v>
      </c>
      <c r="C156" s="360">
        <v>154423</v>
      </c>
      <c r="D156" s="361">
        <v>-46857</v>
      </c>
      <c r="E156" s="361">
        <v>1348</v>
      </c>
      <c r="F156" s="360"/>
      <c r="G156" s="360">
        <v>258954</v>
      </c>
      <c r="H156" s="360">
        <v>205427</v>
      </c>
      <c r="I156" s="360"/>
      <c r="J156" s="360"/>
      <c r="K156" s="364"/>
      <c r="L156" s="364"/>
      <c r="M156" s="363">
        <v>422624</v>
      </c>
      <c r="N156" s="361">
        <v>-7373</v>
      </c>
    </row>
    <row r="157" spans="1:14">
      <c r="A157" s="360" t="s">
        <v>274</v>
      </c>
      <c r="B157" s="360">
        <v>113970</v>
      </c>
      <c r="C157" s="360">
        <v>162175</v>
      </c>
      <c r="D157" s="361">
        <v>-48205</v>
      </c>
      <c r="E157" s="361">
        <v>15109</v>
      </c>
      <c r="F157" s="360"/>
      <c r="G157" s="360">
        <v>258996</v>
      </c>
      <c r="H157" s="360">
        <v>205232</v>
      </c>
      <c r="I157" s="360"/>
      <c r="J157" s="360"/>
      <c r="K157" s="364"/>
      <c r="L157" s="364"/>
      <c r="M157" s="363">
        <v>429997</v>
      </c>
      <c r="N157" s="361">
        <v>-11231</v>
      </c>
    </row>
    <row r="158" spans="1:14">
      <c r="A158" s="360" t="s">
        <v>275</v>
      </c>
      <c r="B158" s="360">
        <v>114607</v>
      </c>
      <c r="C158" s="360">
        <v>177921</v>
      </c>
      <c r="D158" s="361">
        <v>-63314</v>
      </c>
      <c r="E158" s="361">
        <v>23759</v>
      </c>
      <c r="F158" s="360"/>
      <c r="G158" s="360">
        <v>268586</v>
      </c>
      <c r="H158" s="360">
        <v>194562</v>
      </c>
      <c r="I158" s="360"/>
      <c r="J158" s="360"/>
      <c r="K158" s="364"/>
      <c r="L158" s="364"/>
      <c r="M158" s="363">
        <v>441228</v>
      </c>
      <c r="N158" s="361">
        <v>37289</v>
      </c>
    </row>
    <row r="159" spans="1:14">
      <c r="A159" s="360" t="s">
        <v>276</v>
      </c>
      <c r="B159" s="360">
        <v>96012</v>
      </c>
      <c r="C159" s="360">
        <v>183085</v>
      </c>
      <c r="D159" s="361">
        <v>-87073</v>
      </c>
      <c r="E159" s="361">
        <v>40142</v>
      </c>
      <c r="F159" s="360"/>
      <c r="G159" s="360">
        <v>259869</v>
      </c>
      <c r="H159" s="360">
        <v>147872</v>
      </c>
      <c r="I159" s="360"/>
      <c r="J159" s="360"/>
      <c r="K159" s="364"/>
      <c r="L159" s="364"/>
      <c r="M159" s="363">
        <v>403939</v>
      </c>
      <c r="N159" s="361">
        <v>1712</v>
      </c>
    </row>
    <row r="160" spans="1:14">
      <c r="A160" s="360" t="s">
        <v>277</v>
      </c>
      <c r="B160" s="360">
        <v>71446</v>
      </c>
      <c r="C160" s="360">
        <v>198661</v>
      </c>
      <c r="D160" s="361">
        <v>-127215</v>
      </c>
      <c r="E160" s="361">
        <v>9800</v>
      </c>
      <c r="F160" s="360"/>
      <c r="G160" s="360">
        <v>267012</v>
      </c>
      <c r="H160" s="360">
        <v>124194</v>
      </c>
      <c r="I160" s="360"/>
      <c r="J160" s="360"/>
      <c r="K160" s="364"/>
      <c r="L160" s="364"/>
      <c r="M160" s="363">
        <v>402227</v>
      </c>
      <c r="N160" s="361">
        <v>1865</v>
      </c>
    </row>
    <row r="161" spans="1:14">
      <c r="A161" s="360" t="s">
        <v>278</v>
      </c>
      <c r="B161" s="360">
        <v>69449</v>
      </c>
      <c r="C161" s="360">
        <v>206464</v>
      </c>
      <c r="D161" s="361">
        <v>-137015</v>
      </c>
      <c r="E161" s="361">
        <v>9436</v>
      </c>
      <c r="F161" s="360"/>
      <c r="G161" s="360">
        <v>265334</v>
      </c>
      <c r="H161" s="360">
        <v>117867</v>
      </c>
      <c r="I161" s="360"/>
      <c r="J161" s="360"/>
      <c r="K161" s="364"/>
      <c r="L161" s="364"/>
      <c r="M161" s="363">
        <v>400362</v>
      </c>
      <c r="N161" s="361">
        <v>1792</v>
      </c>
    </row>
    <row r="162" spans="1:14">
      <c r="A162" s="360" t="s">
        <v>279</v>
      </c>
      <c r="B162" s="360">
        <v>63162</v>
      </c>
      <c r="C162" s="360">
        <v>209613</v>
      </c>
      <c r="D162" s="361">
        <v>-146451</v>
      </c>
      <c r="E162" s="361">
        <v>14192</v>
      </c>
      <c r="F162" s="360"/>
      <c r="G162" s="360">
        <v>271543</v>
      </c>
      <c r="H162" s="360">
        <v>109792</v>
      </c>
      <c r="I162" s="360"/>
      <c r="J162" s="360"/>
      <c r="K162" s="364"/>
      <c r="L162" s="364"/>
      <c r="M162" s="363">
        <v>398570</v>
      </c>
      <c r="N162" s="361">
        <v>-8535</v>
      </c>
    </row>
    <row r="163" spans="1:14">
      <c r="A163" s="360" t="s">
        <v>280</v>
      </c>
      <c r="B163" s="360">
        <v>66857</v>
      </c>
      <c r="C163" s="360">
        <v>227500</v>
      </c>
      <c r="D163" s="361">
        <v>-160643</v>
      </c>
      <c r="E163" s="361">
        <v>-93</v>
      </c>
      <c r="F163" s="360"/>
      <c r="G163" s="360">
        <v>276815</v>
      </c>
      <c r="H163" s="360">
        <v>97443</v>
      </c>
      <c r="I163" s="360"/>
      <c r="J163" s="360"/>
      <c r="K163" s="364"/>
      <c r="L163" s="364"/>
      <c r="M163" s="363">
        <v>407105</v>
      </c>
      <c r="N163" s="361">
        <v>6608</v>
      </c>
    </row>
    <row r="164" spans="1:14">
      <c r="A164" s="360" t="s">
        <v>24</v>
      </c>
      <c r="B164" s="360">
        <v>66973</v>
      </c>
      <c r="C164" s="360">
        <v>227523</v>
      </c>
      <c r="D164" s="361">
        <v>-160550</v>
      </c>
      <c r="E164" s="361">
        <v>497</v>
      </c>
      <c r="F164" s="360"/>
      <c r="G164" s="360">
        <v>273701</v>
      </c>
      <c r="H164" s="360">
        <v>93279</v>
      </c>
      <c r="I164" s="360"/>
      <c r="J164" s="360"/>
      <c r="K164" s="364"/>
      <c r="L164" s="364"/>
      <c r="M164" s="363">
        <v>400497</v>
      </c>
      <c r="N164" s="361">
        <v>-6036</v>
      </c>
    </row>
    <row r="165" spans="1:14">
      <c r="A165" s="360" t="s">
        <v>25</v>
      </c>
      <c r="B165" s="360">
        <v>70509</v>
      </c>
      <c r="C165" s="360">
        <v>231556</v>
      </c>
      <c r="D165" s="361">
        <v>-161047</v>
      </c>
      <c r="E165" s="361">
        <v>-1086</v>
      </c>
      <c r="F165" s="360"/>
      <c r="G165" s="360">
        <v>275354</v>
      </c>
      <c r="H165" s="360">
        <v>93283</v>
      </c>
      <c r="I165" s="360"/>
      <c r="J165" s="360"/>
      <c r="K165" s="364"/>
      <c r="L165" s="364"/>
      <c r="M165" s="363">
        <v>406533</v>
      </c>
      <c r="N165" s="361">
        <v>1696</v>
      </c>
    </row>
    <row r="166" spans="1:14">
      <c r="A166" s="360" t="s">
        <v>26</v>
      </c>
      <c r="B166" s="360">
        <v>71295</v>
      </c>
      <c r="C166" s="360">
        <v>231256</v>
      </c>
      <c r="D166" s="361">
        <v>-159961</v>
      </c>
      <c r="E166" s="361">
        <v>12370</v>
      </c>
      <c r="F166" s="360"/>
      <c r="G166" s="360">
        <v>275052</v>
      </c>
      <c r="H166" s="360">
        <v>89741</v>
      </c>
      <c r="I166" s="360"/>
      <c r="J166" s="360"/>
      <c r="K166" s="364"/>
      <c r="L166" s="364"/>
      <c r="M166" s="363">
        <v>404837</v>
      </c>
      <c r="N166" s="361">
        <v>-70084</v>
      </c>
    </row>
    <row r="167" spans="1:14">
      <c r="A167" s="360" t="s">
        <v>281</v>
      </c>
      <c r="B167" s="360">
        <v>80378</v>
      </c>
      <c r="C167" s="360">
        <v>252709</v>
      </c>
      <c r="D167" s="361">
        <v>-172331</v>
      </c>
      <c r="E167" s="361">
        <v>10514</v>
      </c>
      <c r="F167" s="360"/>
      <c r="G167" s="360">
        <v>309680</v>
      </c>
      <c r="H167" s="360">
        <v>112572</v>
      </c>
      <c r="I167" s="360"/>
      <c r="J167" s="360"/>
      <c r="K167" s="364"/>
      <c r="L167" s="364"/>
      <c r="M167" s="363">
        <v>474921</v>
      </c>
      <c r="N167" s="361">
        <v>12474</v>
      </c>
    </row>
    <row r="168" spans="1:14">
      <c r="A168" s="360" t="s">
        <v>282</v>
      </c>
      <c r="B168" s="360">
        <v>78782</v>
      </c>
      <c r="C168" s="360">
        <v>261627</v>
      </c>
      <c r="D168" s="361">
        <v>-182845</v>
      </c>
      <c r="E168" s="361">
        <v>-7361</v>
      </c>
      <c r="F168" s="360"/>
      <c r="G168" s="360">
        <v>330854</v>
      </c>
      <c r="H168" s="360">
        <v>106332</v>
      </c>
      <c r="I168" s="360"/>
      <c r="J168" s="360"/>
      <c r="K168" s="364"/>
      <c r="L168" s="364"/>
      <c r="M168" s="363">
        <v>462447</v>
      </c>
      <c r="N168" s="361">
        <v>17821</v>
      </c>
    </row>
    <row r="169" spans="1:14">
      <c r="A169" s="360" t="s">
        <v>27</v>
      </c>
      <c r="B169" s="360">
        <v>76296</v>
      </c>
      <c r="C169" s="360">
        <v>251780</v>
      </c>
      <c r="D169" s="361">
        <v>-175484</v>
      </c>
      <c r="E169" s="361">
        <v>-11307</v>
      </c>
      <c r="F169" s="360"/>
      <c r="G169" s="360">
        <v>318441</v>
      </c>
      <c r="H169" s="360">
        <v>102519</v>
      </c>
      <c r="I169" s="360"/>
      <c r="J169" s="360"/>
      <c r="K169" s="364"/>
      <c r="L169" s="364"/>
      <c r="M169" s="363">
        <v>444626</v>
      </c>
      <c r="N169" s="361">
        <v>7825</v>
      </c>
    </row>
    <row r="170" spans="1:14">
      <c r="A170" s="360" t="s">
        <v>28</v>
      </c>
      <c r="B170" s="360">
        <v>78898</v>
      </c>
      <c r="C170" s="360">
        <v>243075</v>
      </c>
      <c r="D170" s="361">
        <v>-164177</v>
      </c>
      <c r="E170" s="361">
        <v>-21238</v>
      </c>
      <c r="F170" s="360"/>
      <c r="G170" s="360">
        <v>307454</v>
      </c>
      <c r="H170" s="360">
        <v>103302</v>
      </c>
      <c r="I170" s="360"/>
      <c r="J170" s="360"/>
      <c r="K170" s="364"/>
      <c r="L170" s="364"/>
      <c r="M170" s="363">
        <v>436801</v>
      </c>
      <c r="N170" s="361">
        <v>14834</v>
      </c>
    </row>
    <row r="171" spans="1:14">
      <c r="A171" s="360" t="s">
        <v>29</v>
      </c>
      <c r="B171" s="360">
        <v>78994</v>
      </c>
      <c r="C171" s="360">
        <v>221933</v>
      </c>
      <c r="D171" s="361">
        <v>-142939</v>
      </c>
      <c r="E171" s="361">
        <v>-8605</v>
      </c>
      <c r="F171" s="360"/>
      <c r="G171" s="360">
        <v>294780</v>
      </c>
      <c r="H171" s="360">
        <v>110225</v>
      </c>
      <c r="I171" s="360"/>
      <c r="J171" s="360"/>
      <c r="K171" s="364"/>
      <c r="L171" s="364"/>
      <c r="M171" s="363">
        <v>421967</v>
      </c>
      <c r="N171" s="361">
        <v>16505</v>
      </c>
    </row>
    <row r="172" spans="1:14">
      <c r="A172" s="360" t="s">
        <v>283</v>
      </c>
      <c r="B172" s="360">
        <v>72883</v>
      </c>
      <c r="C172" s="360">
        <v>207217</v>
      </c>
      <c r="D172" s="361">
        <v>-134334</v>
      </c>
      <c r="E172" s="361">
        <v>-28400</v>
      </c>
      <c r="F172" s="360"/>
      <c r="G172" s="360">
        <v>288232</v>
      </c>
      <c r="H172" s="360">
        <v>119288</v>
      </c>
      <c r="I172" s="360"/>
      <c r="J172" s="360"/>
      <c r="K172" s="364"/>
      <c r="L172" s="364"/>
      <c r="M172" s="363">
        <v>405462</v>
      </c>
      <c r="N172" s="361">
        <v>24898</v>
      </c>
    </row>
    <row r="173" spans="1:14">
      <c r="A173" s="360" t="s">
        <v>30</v>
      </c>
      <c r="B173" s="360">
        <v>70351</v>
      </c>
      <c r="C173" s="360">
        <v>176285</v>
      </c>
      <c r="D173" s="361">
        <v>-105934</v>
      </c>
      <c r="E173" s="361">
        <v>-43368</v>
      </c>
      <c r="F173" s="360"/>
      <c r="G173" s="360">
        <v>261683</v>
      </c>
      <c r="H173" s="360">
        <v>127233</v>
      </c>
      <c r="I173" s="360"/>
      <c r="J173" s="360"/>
      <c r="K173" s="364"/>
      <c r="L173" s="364"/>
      <c r="M173" s="363">
        <v>380564</v>
      </c>
      <c r="N173" s="361">
        <v>23431</v>
      </c>
    </row>
    <row r="174" spans="1:14">
      <c r="A174" s="360" t="s">
        <v>31</v>
      </c>
      <c r="B174" s="360">
        <v>76291</v>
      </c>
      <c r="C174" s="360">
        <v>138857</v>
      </c>
      <c r="D174" s="361">
        <v>-62566</v>
      </c>
      <c r="E174" s="361">
        <v>18010</v>
      </c>
      <c r="F174" s="360"/>
      <c r="G174" s="360">
        <v>229622</v>
      </c>
      <c r="H174" s="360">
        <v>150293</v>
      </c>
      <c r="I174" s="360"/>
      <c r="J174" s="360"/>
      <c r="K174" s="364"/>
      <c r="L174" s="364"/>
      <c r="M174" s="363">
        <v>357133</v>
      </c>
      <c r="N174" s="361">
        <v>7413</v>
      </c>
    </row>
    <row r="175" spans="1:14">
      <c r="A175" s="360" t="s">
        <v>32</v>
      </c>
      <c r="B175" s="360">
        <v>71132</v>
      </c>
      <c r="C175" s="360">
        <v>151708</v>
      </c>
      <c r="D175" s="361">
        <v>-80576</v>
      </c>
      <c r="E175" s="361">
        <v>8234</v>
      </c>
      <c r="F175" s="360"/>
      <c r="G175" s="360">
        <v>226415</v>
      </c>
      <c r="H175" s="360">
        <v>129400</v>
      </c>
      <c r="I175" s="360"/>
      <c r="J175" s="360"/>
      <c r="K175" s="364"/>
      <c r="L175" s="364"/>
      <c r="M175" s="363">
        <v>349720</v>
      </c>
      <c r="N175" s="361">
        <v>12114</v>
      </c>
    </row>
    <row r="176" spans="1:14">
      <c r="A176" s="360" t="s">
        <v>284</v>
      </c>
      <c r="B176" s="360">
        <v>65410</v>
      </c>
      <c r="C176" s="360">
        <v>154220</v>
      </c>
      <c r="D176" s="361">
        <v>-88810</v>
      </c>
      <c r="E176" s="361">
        <v>-1150</v>
      </c>
      <c r="F176" s="360"/>
      <c r="G176" s="360">
        <v>222477</v>
      </c>
      <c r="H176" s="360">
        <v>113970</v>
      </c>
      <c r="I176" s="360"/>
      <c r="J176" s="360"/>
      <c r="K176" s="364"/>
      <c r="L176" s="364"/>
      <c r="M176" s="363">
        <v>337606</v>
      </c>
      <c r="N176" s="361">
        <v>14885</v>
      </c>
    </row>
    <row r="177" spans="1:14">
      <c r="A177" s="360" t="s">
        <v>285</v>
      </c>
      <c r="B177" s="360">
        <v>61932</v>
      </c>
      <c r="C177" s="360">
        <v>149592</v>
      </c>
      <c r="D177" s="361">
        <v>-87660</v>
      </c>
      <c r="E177" s="361">
        <v>-6627</v>
      </c>
      <c r="F177" s="360"/>
      <c r="G177" s="360">
        <v>215338</v>
      </c>
      <c r="H177" s="360">
        <v>103272</v>
      </c>
      <c r="I177" s="360"/>
      <c r="J177" s="360"/>
      <c r="K177" s="364"/>
      <c r="L177" s="364"/>
      <c r="M177" s="363">
        <v>322721</v>
      </c>
      <c r="N177" s="361">
        <v>7271</v>
      </c>
    </row>
    <row r="178" spans="1:14">
      <c r="A178" s="360" t="s">
        <v>286</v>
      </c>
      <c r="B178" s="360">
        <v>63526</v>
      </c>
      <c r="C178" s="360">
        <v>144559</v>
      </c>
      <c r="D178" s="361">
        <v>-81033</v>
      </c>
      <c r="E178" s="361">
        <v>3169</v>
      </c>
      <c r="F178" s="360"/>
      <c r="G178" s="360">
        <v>204828</v>
      </c>
      <c r="H178" s="360">
        <v>102714</v>
      </c>
      <c r="I178" s="360"/>
      <c r="J178" s="360"/>
      <c r="K178" s="364"/>
      <c r="L178" s="364"/>
      <c r="M178" s="363">
        <v>315450</v>
      </c>
      <c r="N178" s="361">
        <v>4084</v>
      </c>
    </row>
    <row r="179" spans="1:14">
      <c r="A179" s="360" t="s">
        <v>287</v>
      </c>
      <c r="B179" s="360">
        <v>63416</v>
      </c>
      <c r="C179" s="360">
        <v>147618</v>
      </c>
      <c r="D179" s="361">
        <v>-84202</v>
      </c>
      <c r="E179" s="361">
        <v>-2961</v>
      </c>
      <c r="F179" s="360"/>
      <c r="G179" s="360">
        <v>201476</v>
      </c>
      <c r="H179" s="360">
        <v>99066</v>
      </c>
      <c r="I179" s="360"/>
      <c r="J179" s="360"/>
      <c r="K179" s="364"/>
      <c r="L179" s="364"/>
      <c r="M179" s="363">
        <v>311366</v>
      </c>
      <c r="N179" s="361">
        <v>-71821</v>
      </c>
    </row>
    <row r="180" spans="1:14">
      <c r="A180" s="360" t="s">
        <v>288</v>
      </c>
      <c r="B180" s="360">
        <v>75715</v>
      </c>
      <c r="C180" s="360">
        <v>156956</v>
      </c>
      <c r="D180" s="361">
        <v>-81241</v>
      </c>
      <c r="E180" s="361">
        <v>-13384</v>
      </c>
      <c r="F180" s="360"/>
      <c r="G180" s="360">
        <v>254844</v>
      </c>
      <c r="H180" s="360">
        <v>146399</v>
      </c>
      <c r="I180" s="360"/>
      <c r="J180" s="360"/>
      <c r="K180" s="364"/>
      <c r="L180" s="364"/>
      <c r="M180" s="363">
        <v>383187</v>
      </c>
      <c r="N180" s="361">
        <v>19207</v>
      </c>
    </row>
    <row r="181" spans="1:14">
      <c r="A181" s="360" t="s">
        <v>289</v>
      </c>
      <c r="B181" s="360">
        <v>74910</v>
      </c>
      <c r="C181" s="360">
        <v>142767</v>
      </c>
      <c r="D181" s="361">
        <v>-67857</v>
      </c>
      <c r="E181" s="361">
        <v>-1779</v>
      </c>
      <c r="F181" s="360"/>
      <c r="G181" s="360">
        <v>238443</v>
      </c>
      <c r="H181" s="360">
        <v>150100</v>
      </c>
      <c r="I181" s="360"/>
      <c r="J181" s="360"/>
      <c r="K181" s="364"/>
      <c r="L181" s="364"/>
      <c r="M181" s="363">
        <v>363980</v>
      </c>
      <c r="N181" s="361">
        <v>-10997</v>
      </c>
    </row>
    <row r="182" spans="1:14">
      <c r="A182" s="360" t="s">
        <v>290</v>
      </c>
      <c r="B182" s="360">
        <v>87807</v>
      </c>
      <c r="C182" s="360">
        <v>153885</v>
      </c>
      <c r="D182" s="361">
        <v>-66078</v>
      </c>
      <c r="E182" s="361">
        <v>26654</v>
      </c>
      <c r="F182" s="360"/>
      <c r="G182" s="360">
        <v>235992</v>
      </c>
      <c r="H182" s="360">
        <v>144841</v>
      </c>
      <c r="I182" s="360"/>
      <c r="J182" s="360"/>
      <c r="K182" s="364"/>
      <c r="L182" s="364"/>
      <c r="M182" s="363">
        <v>374977</v>
      </c>
      <c r="N182" s="361">
        <v>18025</v>
      </c>
    </row>
    <row r="183" spans="1:14">
      <c r="A183" s="360" t="s">
        <v>291</v>
      </c>
      <c r="B183" s="360">
        <v>68473</v>
      </c>
      <c r="C183" s="360">
        <v>161205</v>
      </c>
      <c r="D183" s="361">
        <v>-92732</v>
      </c>
      <c r="E183" s="361">
        <v>22478</v>
      </c>
      <c r="F183" s="360"/>
      <c r="G183" s="360">
        <v>240738</v>
      </c>
      <c r="H183" s="360">
        <v>118412</v>
      </c>
      <c r="I183" s="360"/>
      <c r="J183" s="360"/>
      <c r="K183" s="364"/>
      <c r="L183" s="364"/>
      <c r="M183" s="363">
        <v>356952</v>
      </c>
      <c r="N183" s="361">
        <v>-4382</v>
      </c>
    </row>
    <row r="184" spans="1:14">
      <c r="A184" s="360" t="s">
        <v>292</v>
      </c>
      <c r="B184" s="360">
        <v>67373</v>
      </c>
      <c r="C184" s="360">
        <v>182583</v>
      </c>
      <c r="D184" s="361">
        <v>-115210</v>
      </c>
      <c r="E184" s="361">
        <v>-1816</v>
      </c>
      <c r="F184" s="360"/>
      <c r="G184" s="360">
        <v>248825</v>
      </c>
      <c r="H184" s="360">
        <v>96502</v>
      </c>
      <c r="I184" s="360"/>
      <c r="J184" s="360"/>
      <c r="K184" s="364"/>
      <c r="L184" s="364"/>
      <c r="M184" s="363">
        <v>361334</v>
      </c>
      <c r="N184" s="361">
        <v>-6551</v>
      </c>
    </row>
    <row r="185" spans="1:14">
      <c r="A185" s="360" t="s">
        <v>293</v>
      </c>
      <c r="B185" s="360">
        <v>70620</v>
      </c>
      <c r="C185" s="360">
        <v>184014</v>
      </c>
      <c r="D185" s="361">
        <v>-113394</v>
      </c>
      <c r="E185" s="361">
        <v>-9386</v>
      </c>
      <c r="F185" s="360"/>
      <c r="G185" s="360">
        <v>254646</v>
      </c>
      <c r="H185" s="360">
        <v>102623</v>
      </c>
      <c r="I185" s="360"/>
      <c r="J185" s="360"/>
      <c r="K185" s="364"/>
      <c r="L185" s="364"/>
      <c r="M185" s="363">
        <v>367885</v>
      </c>
      <c r="N185" s="361">
        <v>9945</v>
      </c>
    </row>
    <row r="186" spans="1:14">
      <c r="A186" s="360" t="s">
        <v>294</v>
      </c>
      <c r="B186" s="360">
        <v>67842</v>
      </c>
      <c r="C186" s="360">
        <v>171850</v>
      </c>
      <c r="D186" s="361">
        <v>-104008</v>
      </c>
      <c r="E186" s="361">
        <v>8968</v>
      </c>
      <c r="F186" s="360"/>
      <c r="G186" s="360">
        <v>244469</v>
      </c>
      <c r="H186" s="360">
        <v>103550</v>
      </c>
      <c r="I186" s="360"/>
      <c r="J186" s="360"/>
      <c r="K186" s="364"/>
      <c r="L186" s="364"/>
      <c r="M186" s="363">
        <v>357940</v>
      </c>
      <c r="N186" s="361">
        <v>-8952</v>
      </c>
    </row>
    <row r="187" spans="1:14">
      <c r="A187" s="360" t="s">
        <v>295</v>
      </c>
      <c r="B187" s="360">
        <v>65728</v>
      </c>
      <c r="C187" s="360">
        <v>178704</v>
      </c>
      <c r="D187" s="361">
        <v>-112976</v>
      </c>
      <c r="E187" s="361">
        <v>-5195</v>
      </c>
      <c r="F187" s="360"/>
      <c r="G187" s="360">
        <v>254622</v>
      </c>
      <c r="H187" s="360">
        <v>101507</v>
      </c>
      <c r="I187" s="360"/>
      <c r="J187" s="360"/>
      <c r="K187" s="364"/>
      <c r="L187" s="364"/>
      <c r="M187" s="363">
        <v>366892</v>
      </c>
      <c r="N187" s="361">
        <v>10132</v>
      </c>
    </row>
    <row r="188" spans="1:14">
      <c r="A188" s="360" t="s">
        <v>296</v>
      </c>
      <c r="B188" s="360">
        <v>62676</v>
      </c>
      <c r="C188" s="360">
        <v>170457</v>
      </c>
      <c r="D188" s="361">
        <v>-107781</v>
      </c>
      <c r="E188" s="361">
        <v>-8515</v>
      </c>
      <c r="F188" s="360"/>
      <c r="G188" s="360">
        <v>249129</v>
      </c>
      <c r="H188" s="360">
        <v>105205</v>
      </c>
      <c r="I188" s="360"/>
      <c r="J188" s="360"/>
      <c r="K188" s="364"/>
      <c r="L188" s="364"/>
      <c r="M188" s="363">
        <v>356760</v>
      </c>
      <c r="N188" s="361">
        <v>1875</v>
      </c>
    </row>
    <row r="189" spans="1:14">
      <c r="A189" s="360" t="s">
        <v>297</v>
      </c>
      <c r="B189" s="360">
        <v>66161</v>
      </c>
      <c r="C189" s="360">
        <v>165427</v>
      </c>
      <c r="D189" s="361">
        <v>-99266</v>
      </c>
      <c r="E189" s="361">
        <v>769</v>
      </c>
      <c r="F189" s="360"/>
      <c r="G189" s="360">
        <v>245408</v>
      </c>
      <c r="H189" s="360">
        <v>103930</v>
      </c>
      <c r="I189" s="360"/>
      <c r="J189" s="360"/>
      <c r="K189" s="364"/>
      <c r="L189" s="364"/>
      <c r="M189" s="363">
        <v>354885</v>
      </c>
      <c r="N189" s="361">
        <v>8770</v>
      </c>
    </row>
    <row r="190" spans="1:14">
      <c r="A190" s="360" t="s">
        <v>298</v>
      </c>
      <c r="B190" s="360">
        <v>65554</v>
      </c>
      <c r="C190" s="360">
        <v>165589</v>
      </c>
      <c r="D190" s="361">
        <v>-100035</v>
      </c>
      <c r="E190" s="361">
        <v>-729</v>
      </c>
      <c r="F190" s="360"/>
      <c r="G190" s="360">
        <v>236963</v>
      </c>
      <c r="H190" s="360">
        <v>102207</v>
      </c>
      <c r="I190" s="360"/>
      <c r="J190" s="360"/>
      <c r="K190" s="364"/>
      <c r="L190" s="364"/>
      <c r="M190" s="363">
        <v>346115</v>
      </c>
      <c r="N190" s="361">
        <v>688</v>
      </c>
    </row>
    <row r="191" spans="1:14">
      <c r="A191" s="360" t="s">
        <v>299</v>
      </c>
      <c r="B191" s="360">
        <v>67867</v>
      </c>
      <c r="C191" s="360">
        <v>167173</v>
      </c>
      <c r="D191" s="361">
        <v>-99306</v>
      </c>
      <c r="E191" s="361">
        <v>-9949</v>
      </c>
      <c r="F191" s="360"/>
      <c r="G191" s="360">
        <v>233162</v>
      </c>
      <c r="H191" s="360">
        <v>101253</v>
      </c>
      <c r="I191" s="360"/>
      <c r="J191" s="360"/>
      <c r="K191" s="364"/>
      <c r="L191" s="364"/>
      <c r="M191" s="363">
        <v>345427</v>
      </c>
      <c r="N191" s="361">
        <v>-4718</v>
      </c>
    </row>
    <row r="192" spans="1:14">
      <c r="A192" s="360" t="s">
        <v>300</v>
      </c>
      <c r="B192" s="360">
        <v>82714</v>
      </c>
      <c r="C192" s="360">
        <v>172071</v>
      </c>
      <c r="D192" s="361">
        <v>-89357</v>
      </c>
      <c r="E192" s="361">
        <v>48617</v>
      </c>
      <c r="F192" s="360"/>
      <c r="G192" s="360">
        <v>225812</v>
      </c>
      <c r="H192" s="360">
        <v>102841</v>
      </c>
      <c r="I192" s="360"/>
      <c r="J192" s="360"/>
      <c r="K192" s="364"/>
      <c r="L192" s="364"/>
      <c r="M192" s="363">
        <v>350145</v>
      </c>
      <c r="N192" s="361">
        <v>-86395</v>
      </c>
    </row>
    <row r="193" spans="1:14">
      <c r="A193" s="360" t="s">
        <v>301</v>
      </c>
      <c r="B193" s="360">
        <v>52643</v>
      </c>
      <c r="C193" s="360">
        <v>190617</v>
      </c>
      <c r="D193" s="361">
        <v>-137974</v>
      </c>
      <c r="E193" s="361">
        <v>27538</v>
      </c>
      <c r="F193" s="360"/>
      <c r="G193" s="360">
        <v>316710</v>
      </c>
      <c r="H193" s="360">
        <v>139995</v>
      </c>
      <c r="I193" s="360"/>
      <c r="J193" s="360"/>
      <c r="K193" s="364"/>
      <c r="L193" s="364"/>
      <c r="M193" s="363">
        <v>436540</v>
      </c>
      <c r="N193" s="361">
        <v>8137</v>
      </c>
    </row>
    <row r="194" spans="1:14">
      <c r="A194" s="360" t="s">
        <v>302</v>
      </c>
      <c r="B194" s="360">
        <v>49471</v>
      </c>
      <c r="C194" s="360">
        <v>214983</v>
      </c>
      <c r="D194" s="361">
        <v>-165512</v>
      </c>
      <c r="E194" s="361">
        <v>6228</v>
      </c>
      <c r="F194" s="360"/>
      <c r="G194" s="360">
        <v>326452</v>
      </c>
      <c r="H194" s="360">
        <v>119316</v>
      </c>
      <c r="I194" s="360"/>
      <c r="J194" s="360"/>
      <c r="K194" s="364"/>
      <c r="L194" s="364"/>
      <c r="M194" s="363">
        <v>428403</v>
      </c>
      <c r="N194" s="361">
        <v>-3524</v>
      </c>
    </row>
    <row r="195" spans="1:14">
      <c r="A195" s="360" t="s">
        <v>303</v>
      </c>
      <c r="B195" s="360">
        <v>44221</v>
      </c>
      <c r="C195" s="360">
        <v>215961</v>
      </c>
      <c r="D195" s="361">
        <v>-171740</v>
      </c>
      <c r="E195" s="361">
        <v>-3401</v>
      </c>
      <c r="F195" s="360"/>
      <c r="G195" s="360">
        <v>336026</v>
      </c>
      <c r="H195" s="360">
        <v>127583</v>
      </c>
      <c r="I195" s="360"/>
      <c r="J195" s="360"/>
      <c r="K195" s="364"/>
      <c r="L195" s="364"/>
      <c r="M195" s="363">
        <v>431927</v>
      </c>
      <c r="N195" s="361">
        <v>3347</v>
      </c>
    </row>
    <row r="196" spans="1:14">
      <c r="A196" s="360" t="s">
        <v>304</v>
      </c>
      <c r="B196" s="360">
        <v>38758</v>
      </c>
      <c r="C196" s="360">
        <v>207097</v>
      </c>
      <c r="D196" s="361">
        <v>-168339</v>
      </c>
      <c r="E196" s="361">
        <v>10637</v>
      </c>
      <c r="F196" s="360"/>
      <c r="G196" s="360">
        <v>338273</v>
      </c>
      <c r="H196" s="360">
        <v>129839</v>
      </c>
      <c r="I196" s="360"/>
      <c r="J196" s="360"/>
      <c r="K196" s="364"/>
      <c r="L196" s="364"/>
      <c r="M196" s="363">
        <v>428580</v>
      </c>
      <c r="N196" s="361">
        <v>-10542</v>
      </c>
    </row>
    <row r="197" spans="1:14">
      <c r="A197" s="360" t="s">
        <v>305</v>
      </c>
      <c r="B197" s="360">
        <v>43333</v>
      </c>
      <c r="C197" s="360">
        <v>222309</v>
      </c>
      <c r="D197" s="361">
        <v>-178976</v>
      </c>
      <c r="E197" s="361">
        <v>11151</v>
      </c>
      <c r="F197" s="360"/>
      <c r="G197" s="360">
        <v>345101</v>
      </c>
      <c r="H197" s="360">
        <v>127933</v>
      </c>
      <c r="I197" s="360"/>
      <c r="J197" s="360"/>
      <c r="K197" s="364"/>
      <c r="L197" s="364"/>
      <c r="M197" s="363">
        <v>439122</v>
      </c>
      <c r="N197" s="361">
        <v>-10132</v>
      </c>
    </row>
    <row r="198" spans="1:14">
      <c r="A198" s="360" t="s">
        <v>306</v>
      </c>
      <c r="B198" s="360">
        <v>50116</v>
      </c>
      <c r="C198" s="360">
        <v>240243</v>
      </c>
      <c r="D198" s="361">
        <v>-190127</v>
      </c>
      <c r="E198" s="361">
        <v>7639</v>
      </c>
      <c r="F198" s="360"/>
      <c r="G198" s="360">
        <v>343981</v>
      </c>
      <c r="H198" s="360">
        <v>116070</v>
      </c>
      <c r="I198" s="360"/>
      <c r="J198" s="360"/>
      <c r="K198" s="364"/>
      <c r="L198" s="364"/>
      <c r="M198" s="363">
        <v>449254</v>
      </c>
      <c r="N198" s="361">
        <v>-7665</v>
      </c>
    </row>
    <row r="199" spans="1:14">
      <c r="A199" s="360" t="s">
        <v>307</v>
      </c>
      <c r="B199" s="360">
        <v>50734</v>
      </c>
      <c r="C199" s="360">
        <v>248500</v>
      </c>
      <c r="D199" s="361">
        <v>-197766</v>
      </c>
      <c r="E199" s="361">
        <v>16879</v>
      </c>
      <c r="F199" s="360"/>
      <c r="G199" s="360">
        <v>356986</v>
      </c>
      <c r="H199" s="360">
        <v>116294</v>
      </c>
      <c r="I199" s="360"/>
      <c r="J199" s="360"/>
      <c r="K199" s="364"/>
      <c r="L199" s="364"/>
      <c r="M199" s="363">
        <v>456919</v>
      </c>
      <c r="N199" s="361">
        <v>-691</v>
      </c>
    </row>
    <row r="200" spans="1:14">
      <c r="A200" s="360" t="s">
        <v>308</v>
      </c>
      <c r="B200" s="360">
        <v>46821</v>
      </c>
      <c r="C200" s="360">
        <v>261466</v>
      </c>
      <c r="D200" s="361">
        <v>-214645</v>
      </c>
      <c r="E200" s="361">
        <v>-2298</v>
      </c>
      <c r="F200" s="360"/>
      <c r="G200" s="360">
        <v>361058</v>
      </c>
      <c r="H200" s="360">
        <v>102833</v>
      </c>
      <c r="I200" s="360"/>
      <c r="J200" s="360"/>
      <c r="K200" s="364"/>
      <c r="L200" s="364"/>
      <c r="M200" s="363">
        <v>457610</v>
      </c>
      <c r="N200" s="361">
        <v>4092</v>
      </c>
    </row>
    <row r="201" spans="1:14">
      <c r="A201" s="360" t="s">
        <v>309</v>
      </c>
      <c r="B201" s="360">
        <v>45264</v>
      </c>
      <c r="C201" s="360">
        <v>257611</v>
      </c>
      <c r="D201" s="361">
        <v>-212347</v>
      </c>
      <c r="E201" s="361">
        <v>2911</v>
      </c>
      <c r="F201" s="360"/>
      <c r="G201" s="360">
        <v>358360</v>
      </c>
      <c r="H201" s="360">
        <v>101060</v>
      </c>
      <c r="I201" s="360"/>
      <c r="J201" s="360"/>
      <c r="K201" s="364"/>
      <c r="L201" s="364"/>
      <c r="M201" s="363">
        <v>453518</v>
      </c>
      <c r="N201" s="361">
        <v>11894</v>
      </c>
    </row>
    <row r="202" spans="1:14">
      <c r="A202" s="360" t="s">
        <v>310</v>
      </c>
      <c r="B202" s="360">
        <v>39444</v>
      </c>
      <c r="C202" s="360">
        <v>254702</v>
      </c>
      <c r="D202" s="361">
        <v>-215258</v>
      </c>
      <c r="E202" s="361">
        <v>11302</v>
      </c>
      <c r="F202" s="360"/>
      <c r="G202" s="360">
        <v>356228</v>
      </c>
      <c r="H202" s="360">
        <v>96223</v>
      </c>
      <c r="I202" s="360"/>
      <c r="J202" s="360"/>
      <c r="K202" s="364"/>
      <c r="L202" s="364"/>
      <c r="M202" s="363">
        <v>441624</v>
      </c>
      <c r="N202" s="361">
        <v>-18122</v>
      </c>
    </row>
    <row r="203" spans="1:14">
      <c r="A203" s="360" t="s">
        <v>311</v>
      </c>
      <c r="B203" s="360">
        <v>41709</v>
      </c>
      <c r="C203" s="360">
        <v>268269</v>
      </c>
      <c r="D203" s="361">
        <v>-226560</v>
      </c>
      <c r="E203" s="361">
        <v>-5597</v>
      </c>
      <c r="F203" s="360"/>
      <c r="G203" s="360">
        <v>372420</v>
      </c>
      <c r="H203" s="360">
        <v>97951</v>
      </c>
      <c r="I203" s="360"/>
      <c r="J203" s="360"/>
      <c r="K203" s="364"/>
      <c r="L203" s="364"/>
      <c r="M203" s="363">
        <v>459746</v>
      </c>
      <c r="N203" s="361">
        <v>-1204</v>
      </c>
    </row>
    <row r="204" spans="1:14">
      <c r="A204" s="360" t="s">
        <v>312</v>
      </c>
      <c r="B204" s="360">
        <v>50148</v>
      </c>
      <c r="C204" s="360">
        <v>271111</v>
      </c>
      <c r="D204" s="361">
        <v>-220963</v>
      </c>
      <c r="E204" s="361">
        <v>-27189</v>
      </c>
      <c r="F204" s="360"/>
      <c r="G204" s="360">
        <v>366788</v>
      </c>
      <c r="H204" s="360">
        <v>94933</v>
      </c>
      <c r="I204" s="360"/>
      <c r="J204" s="360"/>
      <c r="K204" s="364"/>
      <c r="L204" s="364"/>
      <c r="M204" s="363">
        <v>460950</v>
      </c>
      <c r="N204" s="361">
        <v>11442</v>
      </c>
    </row>
    <row r="205" spans="1:14">
      <c r="A205" s="360" t="s">
        <v>313</v>
      </c>
      <c r="B205" s="360">
        <v>56329</v>
      </c>
      <c r="C205" s="360">
        <v>250103</v>
      </c>
      <c r="D205" s="361">
        <v>-193774</v>
      </c>
      <c r="E205" s="361">
        <v>-12701</v>
      </c>
      <c r="F205" s="360"/>
      <c r="G205" s="360">
        <v>348754</v>
      </c>
      <c r="H205" s="360">
        <v>101065</v>
      </c>
      <c r="I205" s="360"/>
      <c r="J205" s="360"/>
      <c r="K205" s="364"/>
      <c r="L205" s="364"/>
      <c r="M205" s="363">
        <v>449508</v>
      </c>
      <c r="N205" s="361">
        <v>-46957</v>
      </c>
    </row>
    <row r="206" spans="1:14">
      <c r="A206" s="360" t="s">
        <v>314</v>
      </c>
      <c r="B206" s="360">
        <v>61271</v>
      </c>
      <c r="C206" s="360">
        <v>242344</v>
      </c>
      <c r="D206" s="361">
        <v>-181073</v>
      </c>
      <c r="E206" s="361">
        <v>-8684</v>
      </c>
      <c r="F206" s="360"/>
      <c r="G206" s="360">
        <v>369650</v>
      </c>
      <c r="H206" s="360">
        <v>136170</v>
      </c>
      <c r="I206" s="360"/>
      <c r="J206" s="360"/>
      <c r="K206" s="364"/>
      <c r="L206" s="364"/>
      <c r="M206" s="363">
        <v>496465</v>
      </c>
      <c r="N206" s="361">
        <v>55732</v>
      </c>
    </row>
    <row r="207" spans="1:14">
      <c r="A207" s="360" t="s">
        <v>315</v>
      </c>
      <c r="B207" s="360">
        <v>48467</v>
      </c>
      <c r="C207" s="360">
        <v>220856</v>
      </c>
      <c r="D207" s="361">
        <v>-172389</v>
      </c>
      <c r="E207" s="361">
        <v>5347</v>
      </c>
      <c r="F207" s="360"/>
      <c r="G207" s="360">
        <v>347041</v>
      </c>
      <c r="H207" s="360">
        <v>122394</v>
      </c>
      <c r="I207" s="360"/>
      <c r="J207" s="360"/>
      <c r="K207" s="364"/>
      <c r="L207" s="364"/>
      <c r="M207" s="363">
        <v>440733</v>
      </c>
      <c r="N207" s="361">
        <v>9516</v>
      </c>
    </row>
    <row r="208" spans="1:14">
      <c r="A208" s="360" t="s">
        <v>316</v>
      </c>
      <c r="B208" s="360">
        <v>45511</v>
      </c>
      <c r="C208" s="360">
        <v>223247</v>
      </c>
      <c r="D208" s="361">
        <v>-177736</v>
      </c>
      <c r="E208" s="361">
        <v>7846</v>
      </c>
      <c r="F208" s="360"/>
      <c r="G208" s="360">
        <v>343315</v>
      </c>
      <c r="H208" s="360">
        <v>116354</v>
      </c>
      <c r="I208" s="360"/>
      <c r="J208" s="360"/>
      <c r="K208" s="364"/>
      <c r="L208" s="364"/>
      <c r="M208" s="363">
        <v>431217</v>
      </c>
      <c r="N208" s="361">
        <v>-7194</v>
      </c>
    </row>
    <row r="209" spans="1:14">
      <c r="A209" s="360" t="s">
        <v>317</v>
      </c>
      <c r="B209" s="360">
        <v>47175</v>
      </c>
      <c r="C209" s="360">
        <v>232757</v>
      </c>
      <c r="D209" s="361">
        <v>-185582</v>
      </c>
      <c r="E209" s="361">
        <v>9059</v>
      </c>
      <c r="F209" s="360"/>
      <c r="G209" s="360">
        <v>349201</v>
      </c>
      <c r="H209" s="360">
        <v>111559</v>
      </c>
      <c r="I209" s="360"/>
      <c r="J209" s="360"/>
      <c r="K209" s="364"/>
      <c r="L209" s="364"/>
      <c r="M209" s="363">
        <v>438411</v>
      </c>
      <c r="N209" s="361">
        <v>-5728</v>
      </c>
    </row>
    <row r="210" spans="1:14">
      <c r="A210" s="360" t="s">
        <v>318</v>
      </c>
      <c r="B210" s="360">
        <v>47217</v>
      </c>
      <c r="C210" s="360">
        <v>241858</v>
      </c>
      <c r="D210" s="361">
        <v>-194641</v>
      </c>
      <c r="E210" s="361">
        <v>1668</v>
      </c>
      <c r="F210" s="360"/>
      <c r="G210" s="360">
        <v>355674</v>
      </c>
      <c r="H210" s="360">
        <v>110223</v>
      </c>
      <c r="I210" s="360"/>
      <c r="J210" s="360"/>
      <c r="K210" s="364"/>
      <c r="L210" s="364"/>
      <c r="M210" s="363">
        <v>444139</v>
      </c>
      <c r="N210" s="361">
        <v>-13070</v>
      </c>
    </row>
    <row r="211" spans="1:14">
      <c r="A211" s="360" t="s">
        <v>319</v>
      </c>
      <c r="B211" s="360">
        <v>47719</v>
      </c>
      <c r="C211" s="360">
        <v>244028</v>
      </c>
      <c r="D211" s="361">
        <v>-196309</v>
      </c>
      <c r="E211" s="361">
        <v>-11564</v>
      </c>
      <c r="F211" s="360"/>
      <c r="G211" s="360">
        <v>366203</v>
      </c>
      <c r="H211" s="360">
        <v>113239</v>
      </c>
      <c r="I211" s="360"/>
      <c r="J211" s="360"/>
      <c r="K211" s="364"/>
      <c r="L211" s="364"/>
      <c r="M211" s="363">
        <v>457209</v>
      </c>
      <c r="N211" s="361">
        <v>7483</v>
      </c>
    </row>
    <row r="212" spans="1:14">
      <c r="A212" s="360" t="s">
        <v>320</v>
      </c>
      <c r="B212" s="360">
        <v>50489</v>
      </c>
      <c r="C212" s="360">
        <v>235234</v>
      </c>
      <c r="D212" s="361">
        <v>-184745</v>
      </c>
      <c r="E212" s="361">
        <v>-4015</v>
      </c>
      <c r="F212" s="360"/>
      <c r="G212" s="360">
        <v>355311</v>
      </c>
      <c r="H212" s="360">
        <v>111048</v>
      </c>
      <c r="I212" s="360"/>
      <c r="J212" s="360"/>
      <c r="K212" s="364"/>
      <c r="L212" s="364"/>
      <c r="M212" s="363">
        <v>449726</v>
      </c>
      <c r="N212" s="361">
        <v>-536</v>
      </c>
    </row>
    <row r="213" spans="1:14">
      <c r="A213" s="360" t="s">
        <v>321</v>
      </c>
      <c r="B213" s="360">
        <v>52047</v>
      </c>
      <c r="C213" s="360">
        <v>232777</v>
      </c>
      <c r="D213" s="361">
        <v>-180730</v>
      </c>
      <c r="E213" s="361">
        <v>-12879</v>
      </c>
      <c r="F213" s="360"/>
      <c r="G213" s="360">
        <v>350433</v>
      </c>
      <c r="H213" s="360">
        <v>114236</v>
      </c>
      <c r="I213" s="360"/>
      <c r="J213" s="360"/>
      <c r="K213" s="364"/>
      <c r="L213" s="364"/>
      <c r="M213" s="363">
        <v>450262</v>
      </c>
      <c r="N213" s="361">
        <v>27836</v>
      </c>
    </row>
    <row r="214" spans="1:14">
      <c r="A214" s="360" t="s">
        <v>322</v>
      </c>
      <c r="B214" s="360">
        <v>50858</v>
      </c>
      <c r="C214" s="360">
        <v>218709</v>
      </c>
      <c r="D214" s="361">
        <v>-167851</v>
      </c>
      <c r="E214" s="361">
        <v>-6811</v>
      </c>
      <c r="F214" s="360"/>
      <c r="G214" s="360">
        <v>331934</v>
      </c>
      <c r="H214" s="360">
        <v>106709</v>
      </c>
      <c r="I214" s="360"/>
      <c r="J214" s="360"/>
      <c r="K214" s="364"/>
      <c r="L214" s="364"/>
      <c r="M214" s="363">
        <v>422426</v>
      </c>
      <c r="N214" s="361">
        <v>15802</v>
      </c>
    </row>
    <row r="215" spans="1:14">
      <c r="A215" s="360" t="s">
        <v>323</v>
      </c>
      <c r="B215" s="360">
        <v>46016</v>
      </c>
      <c r="C215" s="360">
        <v>207056</v>
      </c>
      <c r="D215" s="361">
        <v>-161040</v>
      </c>
      <c r="E215" s="361">
        <v>-8821</v>
      </c>
      <c r="F215" s="360"/>
      <c r="G215" s="360">
        <v>322212</v>
      </c>
      <c r="H215" s="360">
        <v>105617</v>
      </c>
      <c r="I215" s="360"/>
      <c r="J215" s="360"/>
      <c r="K215" s="364"/>
      <c r="L215" s="364"/>
      <c r="M215" s="363">
        <v>406624</v>
      </c>
      <c r="N215" s="361">
        <v>20329</v>
      </c>
    </row>
    <row r="216" spans="1:14">
      <c r="A216" s="360" t="s">
        <v>33</v>
      </c>
      <c r="B216" s="360">
        <v>43202</v>
      </c>
      <c r="C216" s="360">
        <v>195421</v>
      </c>
      <c r="D216" s="361">
        <v>-152219</v>
      </c>
      <c r="E216" s="361">
        <v>-5615</v>
      </c>
      <c r="F216" s="360"/>
      <c r="G216" s="360">
        <v>302896</v>
      </c>
      <c r="H216" s="360">
        <v>101172</v>
      </c>
      <c r="I216" s="360"/>
      <c r="J216" s="360"/>
      <c r="K216" s="364"/>
      <c r="L216" s="364"/>
      <c r="M216" s="363">
        <v>386295</v>
      </c>
      <c r="N216" s="361">
        <v>9446</v>
      </c>
    </row>
    <row r="217" spans="1:14">
      <c r="A217" s="360" t="s">
        <v>34</v>
      </c>
      <c r="B217" s="360">
        <v>40690</v>
      </c>
      <c r="C217" s="360">
        <v>187294</v>
      </c>
      <c r="D217" s="361">
        <v>-146604</v>
      </c>
      <c r="E217" s="361">
        <v>-19949</v>
      </c>
      <c r="F217" s="360"/>
      <c r="G217" s="360">
        <v>295843</v>
      </c>
      <c r="H217" s="360">
        <v>99595</v>
      </c>
      <c r="I217" s="360"/>
      <c r="J217" s="360"/>
      <c r="K217" s="364"/>
      <c r="L217" s="364"/>
      <c r="M217" s="363">
        <v>376849</v>
      </c>
      <c r="N217" s="361">
        <v>8678</v>
      </c>
    </row>
    <row r="218" spans="1:14">
      <c r="A218" s="360" t="s">
        <v>35</v>
      </c>
      <c r="B218" s="360">
        <v>56179</v>
      </c>
      <c r="C218" s="360">
        <v>182834</v>
      </c>
      <c r="D218" s="361">
        <v>-126655</v>
      </c>
      <c r="E218" s="361">
        <v>10257</v>
      </c>
      <c r="F218" s="360"/>
      <c r="G218" s="360">
        <v>268612</v>
      </c>
      <c r="H218" s="360">
        <v>95144</v>
      </c>
      <c r="I218" s="360"/>
      <c r="J218" s="360"/>
      <c r="K218" s="364"/>
      <c r="L218" s="364"/>
      <c r="M218" s="363">
        <v>368171</v>
      </c>
      <c r="N218" s="361">
        <v>-109690</v>
      </c>
    </row>
    <row r="219" spans="1:14">
      <c r="A219" s="360" t="s">
        <v>324</v>
      </c>
      <c r="B219" s="360">
        <v>58306</v>
      </c>
      <c r="C219" s="360">
        <v>195218</v>
      </c>
      <c r="D219" s="361">
        <v>-136912</v>
      </c>
      <c r="E219" s="361">
        <v>22367</v>
      </c>
      <c r="F219" s="360"/>
      <c r="G219" s="360">
        <v>367178</v>
      </c>
      <c r="H219" s="360">
        <v>174825</v>
      </c>
      <c r="I219" s="360"/>
      <c r="J219" s="360"/>
      <c r="K219" s="364"/>
      <c r="L219" s="364"/>
      <c r="M219" s="363">
        <v>477861</v>
      </c>
      <c r="N219" s="361">
        <v>15803</v>
      </c>
    </row>
    <row r="220" spans="1:14">
      <c r="A220" s="360" t="s">
        <v>325</v>
      </c>
      <c r="B220" s="360">
        <v>57272</v>
      </c>
      <c r="C220" s="360">
        <v>216551</v>
      </c>
      <c r="D220" s="361">
        <v>-159279</v>
      </c>
      <c r="E220" s="361">
        <v>5801</v>
      </c>
      <c r="F220" s="360"/>
      <c r="G220" s="360">
        <v>358219</v>
      </c>
      <c r="H220" s="360">
        <v>143333</v>
      </c>
      <c r="I220" s="360"/>
      <c r="J220" s="360"/>
      <c r="K220" s="364"/>
      <c r="L220" s="364"/>
      <c r="M220" s="363">
        <v>462058</v>
      </c>
      <c r="N220" s="361">
        <v>-3281</v>
      </c>
    </row>
    <row r="221" spans="1:14">
      <c r="A221" s="360" t="s">
        <v>36</v>
      </c>
      <c r="B221" s="360">
        <v>57982</v>
      </c>
      <c r="C221" s="360">
        <v>223062</v>
      </c>
      <c r="D221" s="361">
        <v>-165080</v>
      </c>
      <c r="E221" s="361">
        <v>3650</v>
      </c>
      <c r="F221" s="360"/>
      <c r="G221" s="360">
        <v>366561</v>
      </c>
      <c r="H221" s="360">
        <v>144526</v>
      </c>
      <c r="I221" s="360"/>
      <c r="J221" s="360"/>
      <c r="K221" s="364"/>
      <c r="L221" s="364"/>
      <c r="M221" s="363">
        <v>465339</v>
      </c>
      <c r="N221" s="361">
        <v>171</v>
      </c>
    </row>
    <row r="222" spans="1:14">
      <c r="A222" s="360" t="s">
        <v>37</v>
      </c>
      <c r="B222" s="360">
        <v>58048</v>
      </c>
      <c r="C222" s="360">
        <v>226778</v>
      </c>
      <c r="D222" s="361">
        <v>-168730</v>
      </c>
      <c r="E222" s="361">
        <v>-4837</v>
      </c>
      <c r="F222" s="360"/>
      <c r="G222" s="360">
        <v>365846</v>
      </c>
      <c r="H222" s="360">
        <v>141782</v>
      </c>
      <c r="I222" s="360"/>
      <c r="J222" s="360"/>
      <c r="K222" s="364"/>
      <c r="L222" s="364"/>
      <c r="M222" s="363">
        <v>465168</v>
      </c>
      <c r="N222" s="361">
        <v>1192</v>
      </c>
    </row>
    <row r="223" spans="1:14">
      <c r="A223" s="360" t="s">
        <v>38</v>
      </c>
      <c r="B223" s="360">
        <v>60454</v>
      </c>
      <c r="C223" s="360">
        <v>224347</v>
      </c>
      <c r="D223" s="361">
        <v>-163893</v>
      </c>
      <c r="E223" s="361">
        <v>15128</v>
      </c>
      <c r="F223" s="360"/>
      <c r="G223" s="360">
        <v>365507</v>
      </c>
      <c r="H223" s="360">
        <v>142559</v>
      </c>
      <c r="I223" s="360"/>
      <c r="J223" s="360"/>
      <c r="K223" s="364"/>
      <c r="L223" s="364"/>
      <c r="M223" s="363">
        <v>463976</v>
      </c>
      <c r="N223" s="361">
        <v>-1356</v>
      </c>
    </row>
    <row r="224" spans="1:14">
      <c r="A224" s="360" t="s">
        <v>326</v>
      </c>
      <c r="B224" s="360">
        <v>59566</v>
      </c>
      <c r="C224" s="360">
        <v>238587</v>
      </c>
      <c r="D224" s="361">
        <v>-179021</v>
      </c>
      <c r="E224" s="361">
        <v>-13314</v>
      </c>
      <c r="F224" s="360"/>
      <c r="G224" s="360">
        <v>367033</v>
      </c>
      <c r="H224" s="360">
        <v>129740</v>
      </c>
      <c r="I224" s="360"/>
      <c r="J224" s="360"/>
      <c r="K224" s="364"/>
      <c r="L224" s="364"/>
      <c r="M224" s="363">
        <v>465332</v>
      </c>
      <c r="N224" s="361">
        <v>23963</v>
      </c>
    </row>
    <row r="225" spans="1:14">
      <c r="A225" s="360" t="s">
        <v>39</v>
      </c>
      <c r="B225" s="360">
        <v>59054</v>
      </c>
      <c r="C225" s="360">
        <v>224761</v>
      </c>
      <c r="D225" s="361">
        <v>-165707</v>
      </c>
      <c r="E225" s="361">
        <v>-6336</v>
      </c>
      <c r="F225" s="360"/>
      <c r="G225" s="360">
        <v>343150</v>
      </c>
      <c r="H225" s="360">
        <v>130765</v>
      </c>
      <c r="I225" s="360"/>
      <c r="J225" s="360"/>
      <c r="K225" s="364"/>
      <c r="L225" s="364"/>
      <c r="M225" s="363">
        <v>441369</v>
      </c>
      <c r="N225" s="361">
        <v>1506</v>
      </c>
    </row>
    <row r="226" spans="1:14">
      <c r="A226" s="360" t="s">
        <v>40</v>
      </c>
      <c r="B226" s="360">
        <v>60188</v>
      </c>
      <c r="C226" s="360">
        <v>219559</v>
      </c>
      <c r="D226" s="361">
        <v>-159371</v>
      </c>
      <c r="E226" s="361">
        <v>-4029</v>
      </c>
      <c r="F226" s="360"/>
      <c r="G226" s="360">
        <v>340562</v>
      </c>
      <c r="H226" s="360">
        <v>132521</v>
      </c>
      <c r="I226" s="360"/>
      <c r="J226" s="360"/>
      <c r="K226" s="364"/>
      <c r="L226" s="364"/>
      <c r="M226" s="363">
        <v>439863</v>
      </c>
      <c r="N226" s="361">
        <v>4990</v>
      </c>
    </row>
    <row r="227" spans="1:14">
      <c r="A227" s="360" t="s">
        <v>41</v>
      </c>
      <c r="B227" s="360">
        <v>60158</v>
      </c>
      <c r="C227" s="360">
        <v>215500</v>
      </c>
      <c r="D227" s="361">
        <v>-155342</v>
      </c>
      <c r="E227" s="361">
        <v>-9130</v>
      </c>
      <c r="F227" s="360"/>
      <c r="G227" s="360">
        <v>337436</v>
      </c>
      <c r="H227" s="360">
        <v>132670</v>
      </c>
      <c r="I227" s="360"/>
      <c r="J227" s="360"/>
      <c r="K227" s="364"/>
      <c r="L227" s="364"/>
      <c r="M227" s="363">
        <v>434873</v>
      </c>
      <c r="N227" s="361">
        <v>9217</v>
      </c>
    </row>
    <row r="228" spans="1:14">
      <c r="A228" s="360" t="s">
        <v>327</v>
      </c>
      <c r="B228" s="360">
        <v>61467</v>
      </c>
      <c r="C228" s="360">
        <v>207679</v>
      </c>
      <c r="D228" s="361">
        <v>-146212</v>
      </c>
      <c r="E228" s="361">
        <v>-8687</v>
      </c>
      <c r="F228" s="360"/>
      <c r="G228" s="360">
        <v>324023</v>
      </c>
      <c r="H228" s="360">
        <v>124709</v>
      </c>
      <c r="I228" s="360"/>
      <c r="J228" s="360"/>
      <c r="K228" s="364"/>
      <c r="L228" s="364"/>
      <c r="M228" s="363">
        <v>425656</v>
      </c>
      <c r="N228" s="361">
        <v>15670</v>
      </c>
    </row>
    <row r="229" spans="1:14">
      <c r="A229" s="360" t="s">
        <v>328</v>
      </c>
      <c r="B229" s="360">
        <v>67030</v>
      </c>
      <c r="C229" s="360">
        <v>204555</v>
      </c>
      <c r="D229" s="361">
        <v>-137525</v>
      </c>
      <c r="E229" s="361">
        <v>4440</v>
      </c>
      <c r="F229" s="360"/>
      <c r="G229" s="360">
        <v>302134</v>
      </c>
      <c r="H229" s="360">
        <v>114913</v>
      </c>
      <c r="I229" s="360"/>
      <c r="J229" s="360"/>
      <c r="K229" s="364"/>
      <c r="L229" s="364"/>
      <c r="M229" s="363">
        <v>409986</v>
      </c>
      <c r="N229" s="361">
        <v>11049</v>
      </c>
    </row>
    <row r="230" spans="1:14">
      <c r="A230" s="360" t="s">
        <v>329</v>
      </c>
      <c r="B230" s="360">
        <v>60654</v>
      </c>
      <c r="C230" s="360">
        <v>202619</v>
      </c>
      <c r="D230" s="361">
        <v>-141965</v>
      </c>
      <c r="E230" s="361">
        <v>-4816</v>
      </c>
      <c r="F230" s="360"/>
      <c r="G230" s="360">
        <v>297160</v>
      </c>
      <c r="H230" s="360">
        <v>106324</v>
      </c>
      <c r="I230" s="360"/>
      <c r="J230" s="360"/>
      <c r="K230" s="364"/>
      <c r="L230" s="364"/>
      <c r="M230" s="363">
        <v>398937</v>
      </c>
      <c r="N230" s="361">
        <v>1285</v>
      </c>
    </row>
    <row r="231" spans="1:14">
      <c r="A231" s="360" t="s">
        <v>330</v>
      </c>
      <c r="B231" s="360">
        <v>79552</v>
      </c>
      <c r="C231" s="360">
        <v>216701</v>
      </c>
      <c r="D231" s="361">
        <v>-137149</v>
      </c>
      <c r="E231" s="361">
        <v>20356</v>
      </c>
      <c r="F231" s="360"/>
      <c r="G231" s="360">
        <v>283275</v>
      </c>
      <c r="H231" s="360">
        <v>94029</v>
      </c>
      <c r="I231" s="360"/>
      <c r="J231" s="360"/>
      <c r="K231" s="364"/>
      <c r="L231" s="364"/>
      <c r="M231" s="363">
        <v>397652</v>
      </c>
      <c r="N231" s="361">
        <v>-86654</v>
      </c>
    </row>
    <row r="232" spans="1:14">
      <c r="A232" s="360" t="s">
        <v>331</v>
      </c>
      <c r="B232" s="360">
        <v>59376</v>
      </c>
      <c r="C232" s="360">
        <v>216881</v>
      </c>
      <c r="D232" s="361">
        <v>-157505</v>
      </c>
      <c r="E232" s="361">
        <v>3918</v>
      </c>
      <c r="F232" s="360"/>
      <c r="G232" s="360">
        <v>342823</v>
      </c>
      <c r="H232" s="360">
        <v>133916</v>
      </c>
      <c r="I232" s="360"/>
      <c r="J232" s="360"/>
      <c r="K232" s="364"/>
      <c r="L232" s="364"/>
      <c r="M232" s="363">
        <v>484306</v>
      </c>
      <c r="N232" s="361">
        <v>64456</v>
      </c>
    </row>
    <row r="233" spans="1:14">
      <c r="A233" s="360" t="s">
        <v>332</v>
      </c>
      <c r="B233" s="360">
        <v>59398</v>
      </c>
      <c r="C233" s="360">
        <v>220821</v>
      </c>
      <c r="D233" s="361">
        <v>-161423</v>
      </c>
      <c r="E233" s="361">
        <v>-10766</v>
      </c>
      <c r="F233" s="360"/>
      <c r="G233" s="360">
        <v>317713</v>
      </c>
      <c r="H233" s="360">
        <v>108749</v>
      </c>
      <c r="I233" s="360"/>
      <c r="J233" s="360"/>
      <c r="K233" s="364"/>
      <c r="L233" s="364"/>
      <c r="M233" s="363">
        <v>419850</v>
      </c>
      <c r="N233" s="361">
        <v>17141</v>
      </c>
    </row>
    <row r="234" spans="1:14">
      <c r="A234" s="360" t="s">
        <v>333</v>
      </c>
      <c r="B234" s="360">
        <v>53989</v>
      </c>
      <c r="C234" s="360">
        <v>204646</v>
      </c>
      <c r="D234" s="361">
        <v>-150657</v>
      </c>
      <c r="E234" s="361">
        <v>-11832</v>
      </c>
      <c r="F234" s="360"/>
      <c r="G234" s="360">
        <v>306073</v>
      </c>
      <c r="H234" s="360">
        <v>109975</v>
      </c>
      <c r="I234" s="360"/>
      <c r="J234" s="360"/>
      <c r="K234" s="364"/>
      <c r="L234" s="364"/>
      <c r="M234" s="363">
        <v>402709</v>
      </c>
      <c r="N234" s="361">
        <v>6249</v>
      </c>
    </row>
    <row r="235" spans="1:14">
      <c r="A235" s="360" t="s">
        <v>334</v>
      </c>
      <c r="B235" s="360">
        <v>56774</v>
      </c>
      <c r="C235" s="360">
        <v>195599</v>
      </c>
      <c r="D235" s="361">
        <v>-138825</v>
      </c>
      <c r="E235" s="361">
        <v>-12808</v>
      </c>
      <c r="F235" s="360"/>
      <c r="G235" s="360">
        <v>299068</v>
      </c>
      <c r="H235" s="360">
        <v>109422</v>
      </c>
      <c r="I235" s="360"/>
      <c r="J235" s="360"/>
      <c r="K235" s="364"/>
      <c r="L235" s="364"/>
      <c r="M235" s="363">
        <v>396460</v>
      </c>
      <c r="N235" s="361">
        <v>20036</v>
      </c>
    </row>
    <row r="236" spans="1:14">
      <c r="A236" s="360" t="s">
        <v>335</v>
      </c>
      <c r="B236" s="360">
        <v>51596</v>
      </c>
      <c r="C236" s="360">
        <v>177613</v>
      </c>
      <c r="D236" s="361">
        <v>-126017</v>
      </c>
      <c r="E236" s="361">
        <v>2730</v>
      </c>
      <c r="F236" s="360"/>
      <c r="G236" s="360">
        <v>282707</v>
      </c>
      <c r="H236" s="360">
        <v>107353</v>
      </c>
      <c r="I236" s="360"/>
      <c r="J236" s="360"/>
      <c r="K236" s="364"/>
      <c r="L236" s="364"/>
      <c r="M236" s="363">
        <v>376424</v>
      </c>
      <c r="N236" s="361">
        <v>-2580</v>
      </c>
    </row>
    <row r="237" spans="1:14">
      <c r="A237" s="360" t="s">
        <v>336</v>
      </c>
      <c r="B237" s="360">
        <v>55179</v>
      </c>
      <c r="C237" s="360">
        <v>183926</v>
      </c>
      <c r="D237" s="361">
        <v>-128747</v>
      </c>
      <c r="E237" s="361">
        <v>-20672</v>
      </c>
      <c r="F237" s="360"/>
      <c r="G237" s="360">
        <v>283373</v>
      </c>
      <c r="H237" s="360">
        <v>104329</v>
      </c>
      <c r="I237" s="360"/>
      <c r="J237" s="360"/>
      <c r="K237" s="364"/>
      <c r="L237" s="364"/>
      <c r="M237" s="363">
        <v>379004</v>
      </c>
      <c r="N237" s="361">
        <v>22139</v>
      </c>
    </row>
    <row r="238" spans="1:14">
      <c r="A238" s="360" t="s">
        <v>337</v>
      </c>
      <c r="B238" s="360">
        <v>56562</v>
      </c>
      <c r="C238" s="360">
        <v>164637</v>
      </c>
      <c r="D238" s="361">
        <v>-108075</v>
      </c>
      <c r="E238" s="361">
        <v>-19252</v>
      </c>
      <c r="F238" s="360"/>
      <c r="G238" s="360">
        <v>259960</v>
      </c>
      <c r="H238" s="360">
        <v>104377</v>
      </c>
      <c r="I238" s="360"/>
      <c r="J238" s="360"/>
      <c r="K238" s="364"/>
      <c r="L238" s="364"/>
      <c r="M238" s="363">
        <v>356865</v>
      </c>
      <c r="N238" s="361">
        <v>17159</v>
      </c>
    </row>
    <row r="239" spans="1:14">
      <c r="A239" s="360" t="s">
        <v>338</v>
      </c>
      <c r="B239" s="360">
        <v>58142</v>
      </c>
      <c r="C239" s="360">
        <v>146965</v>
      </c>
      <c r="D239" s="361">
        <v>-88823</v>
      </c>
      <c r="E239" s="361">
        <v>-25977</v>
      </c>
      <c r="F239" s="360"/>
      <c r="G239" s="360">
        <v>239961</v>
      </c>
      <c r="H239" s="360">
        <v>108966</v>
      </c>
      <c r="I239" s="360"/>
      <c r="J239" s="360"/>
      <c r="K239" s="364"/>
      <c r="L239" s="364"/>
      <c r="M239" s="363">
        <v>339706</v>
      </c>
      <c r="N239" s="361">
        <v>29045</v>
      </c>
    </row>
    <row r="240" spans="1:14">
      <c r="A240" s="360" t="s">
        <v>339</v>
      </c>
      <c r="B240" s="360">
        <v>59506</v>
      </c>
      <c r="C240" s="360">
        <v>122352</v>
      </c>
      <c r="D240" s="361">
        <v>-62846</v>
      </c>
      <c r="E240" s="361">
        <v>-3581</v>
      </c>
      <c r="F240" s="360"/>
      <c r="G240" s="360">
        <v>212426</v>
      </c>
      <c r="H240" s="360">
        <v>109017</v>
      </c>
      <c r="I240" s="360"/>
      <c r="J240" s="360"/>
      <c r="K240" s="364"/>
      <c r="L240" s="364"/>
      <c r="M240" s="363">
        <v>310661</v>
      </c>
      <c r="N240" s="361">
        <v>16280</v>
      </c>
    </row>
    <row r="241" spans="1:14">
      <c r="A241" s="360" t="s">
        <v>340</v>
      </c>
      <c r="B241" s="360">
        <v>51595</v>
      </c>
      <c r="C241" s="360">
        <v>110860</v>
      </c>
      <c r="D241" s="361">
        <v>-59265</v>
      </c>
      <c r="E241" s="361">
        <v>1511</v>
      </c>
      <c r="F241" s="360"/>
      <c r="G241" s="360">
        <v>204115</v>
      </c>
      <c r="H241" s="360">
        <v>107205</v>
      </c>
      <c r="I241" s="360"/>
      <c r="J241" s="360"/>
      <c r="K241" s="364"/>
      <c r="L241" s="364"/>
      <c r="M241" s="363">
        <v>294381</v>
      </c>
      <c r="N241" s="361">
        <v>2893</v>
      </c>
    </row>
    <row r="242" spans="1:14">
      <c r="A242" s="360" t="s">
        <v>341</v>
      </c>
      <c r="B242" s="360">
        <v>52665</v>
      </c>
      <c r="C242" s="360">
        <v>113441</v>
      </c>
      <c r="D242" s="361">
        <v>-60776</v>
      </c>
      <c r="E242" s="361">
        <v>-3273</v>
      </c>
      <c r="F242" s="360"/>
      <c r="G242" s="360">
        <v>196567</v>
      </c>
      <c r="H242" s="360">
        <v>105198</v>
      </c>
      <c r="I242" s="360"/>
      <c r="J242" s="360"/>
      <c r="K242" s="364"/>
      <c r="L242" s="364"/>
      <c r="M242" s="363">
        <v>291488</v>
      </c>
      <c r="N242" s="361">
        <v>244</v>
      </c>
    </row>
    <row r="243" spans="1:14">
      <c r="A243" s="360" t="s">
        <v>342</v>
      </c>
      <c r="B243" s="360">
        <v>55062</v>
      </c>
      <c r="C243" s="360">
        <v>112565</v>
      </c>
      <c r="D243" s="361">
        <v>-57503</v>
      </c>
      <c r="E243" s="361">
        <v>4332</v>
      </c>
      <c r="F243" s="360"/>
      <c r="G243" s="360">
        <v>197697</v>
      </c>
      <c r="H243" s="360">
        <v>107032</v>
      </c>
      <c r="I243" s="360"/>
      <c r="J243" s="360"/>
      <c r="K243" s="364"/>
      <c r="L243" s="364"/>
      <c r="M243" s="363">
        <v>291244</v>
      </c>
      <c r="N243" s="361">
        <v>5755</v>
      </c>
    </row>
    <row r="244" spans="1:14">
      <c r="A244" s="360" t="s">
        <v>343</v>
      </c>
      <c r="B244" s="360">
        <v>51405</v>
      </c>
      <c r="C244" s="360">
        <v>113240</v>
      </c>
      <c r="D244" s="361">
        <v>-61835</v>
      </c>
      <c r="E244" s="361">
        <v>-4650</v>
      </c>
      <c r="F244" s="360"/>
      <c r="G244" s="360">
        <v>196143</v>
      </c>
      <c r="H244" s="360">
        <v>103622</v>
      </c>
      <c r="I244" s="360"/>
      <c r="J244" s="360"/>
      <c r="K244" s="364"/>
      <c r="L244" s="364"/>
      <c r="M244" s="363">
        <v>285489</v>
      </c>
      <c r="N244" s="361">
        <v>-46147</v>
      </c>
    </row>
    <row r="245" spans="1:14">
      <c r="A245" s="360" t="s">
        <v>344</v>
      </c>
      <c r="B245" s="360">
        <v>43739</v>
      </c>
      <c r="C245" s="360">
        <v>100924</v>
      </c>
      <c r="D245" s="361">
        <v>-57185</v>
      </c>
      <c r="E245" s="361">
        <v>-24160</v>
      </c>
      <c r="F245" s="360"/>
      <c r="G245" s="360">
        <v>224523</v>
      </c>
      <c r="H245" s="360">
        <v>136545</v>
      </c>
      <c r="I245" s="360"/>
      <c r="J245" s="360"/>
      <c r="K245" s="364"/>
      <c r="L245" s="364"/>
      <c r="M245" s="363">
        <v>331636</v>
      </c>
      <c r="N245" s="361">
        <v>50889</v>
      </c>
    </row>
    <row r="246" spans="1:14">
      <c r="A246" s="360" t="s">
        <v>345</v>
      </c>
      <c r="B246" s="360">
        <v>57109</v>
      </c>
      <c r="C246" s="360">
        <v>90134</v>
      </c>
      <c r="D246" s="361">
        <v>-33025</v>
      </c>
      <c r="E246" s="361">
        <v>-16392</v>
      </c>
      <c r="F246" s="360"/>
      <c r="G246" s="360">
        <v>177505</v>
      </c>
      <c r="H246" s="360">
        <v>116655</v>
      </c>
      <c r="I246" s="360"/>
      <c r="J246" s="360"/>
      <c r="K246" s="364"/>
      <c r="L246" s="364"/>
      <c r="M246" s="363">
        <v>280747</v>
      </c>
      <c r="N246" s="361">
        <v>6696</v>
      </c>
    </row>
    <row r="247" spans="1:14">
      <c r="A247" s="360" t="s">
        <v>346</v>
      </c>
      <c r="B247" s="360">
        <v>70753</v>
      </c>
      <c r="C247" s="360">
        <v>87386</v>
      </c>
      <c r="D247" s="361">
        <v>-16633</v>
      </c>
      <c r="E247" s="361">
        <v>-7413</v>
      </c>
      <c r="F247" s="360"/>
      <c r="G247" s="360">
        <v>157716</v>
      </c>
      <c r="H247" s="360">
        <v>116315</v>
      </c>
      <c r="I247" s="360"/>
      <c r="J247" s="360"/>
      <c r="K247" s="364"/>
      <c r="L247" s="364"/>
      <c r="M247" s="363">
        <v>274051</v>
      </c>
      <c r="N247" s="361">
        <v>5852</v>
      </c>
    </row>
    <row r="248" spans="1:14">
      <c r="A248" s="360" t="s">
        <v>347</v>
      </c>
      <c r="B248" s="360">
        <v>75013</v>
      </c>
      <c r="C248" s="360">
        <v>84233</v>
      </c>
      <c r="D248" s="361">
        <v>-9220</v>
      </c>
      <c r="E248" s="361">
        <v>-7045</v>
      </c>
      <c r="F248" s="360"/>
      <c r="G248" s="360">
        <v>145672</v>
      </c>
      <c r="H248" s="360">
        <v>114357</v>
      </c>
      <c r="I248" s="360"/>
      <c r="J248" s="360"/>
      <c r="K248" s="364"/>
      <c r="L248" s="364"/>
      <c r="M248" s="363">
        <v>268199</v>
      </c>
      <c r="N248" s="361">
        <v>57</v>
      </c>
    </row>
    <row r="249" spans="1:14">
      <c r="A249" s="360" t="s">
        <v>348</v>
      </c>
      <c r="B249" s="360">
        <v>84383</v>
      </c>
      <c r="C249" s="360">
        <v>86558</v>
      </c>
      <c r="D249" s="361">
        <v>-2175</v>
      </c>
      <c r="E249" s="361">
        <v>-34726</v>
      </c>
      <c r="F249" s="360"/>
      <c r="G249" s="360">
        <v>131899</v>
      </c>
      <c r="H249" s="360">
        <v>112028</v>
      </c>
      <c r="I249" s="360"/>
      <c r="J249" s="360"/>
      <c r="K249" s="364"/>
      <c r="L249" s="364"/>
      <c r="M249" s="363">
        <v>268142</v>
      </c>
      <c r="N249" s="361">
        <v>-8871</v>
      </c>
    </row>
    <row r="250" spans="1:14">
      <c r="A250" s="360" t="s">
        <v>349</v>
      </c>
      <c r="B250" s="360">
        <v>110673</v>
      </c>
      <c r="C250" s="360">
        <v>78122</v>
      </c>
      <c r="D250" s="361">
        <v>32551</v>
      </c>
      <c r="E250" s="361">
        <v>6817</v>
      </c>
      <c r="F250" s="360"/>
      <c r="G250" s="360">
        <v>108249</v>
      </c>
      <c r="H250" s="360">
        <v>123865</v>
      </c>
      <c r="I250" s="360"/>
      <c r="J250" s="360"/>
      <c r="K250" s="364"/>
      <c r="L250" s="364"/>
      <c r="M250" s="363">
        <v>277013</v>
      </c>
      <c r="N250" s="361">
        <v>5498</v>
      </c>
    </row>
    <row r="251" spans="1:14">
      <c r="A251" s="360" t="s">
        <v>350</v>
      </c>
      <c r="B251" s="360">
        <v>102285</v>
      </c>
      <c r="C251" s="360">
        <v>76551</v>
      </c>
      <c r="D251" s="361">
        <v>25734</v>
      </c>
      <c r="E251" s="361">
        <v>-40</v>
      </c>
      <c r="F251" s="360"/>
      <c r="G251" s="360">
        <v>118635</v>
      </c>
      <c r="H251" s="360">
        <v>124082</v>
      </c>
      <c r="I251" s="360"/>
      <c r="J251" s="360"/>
      <c r="K251" s="364"/>
      <c r="L251" s="364"/>
      <c r="M251" s="363">
        <v>271515</v>
      </c>
      <c r="N251" s="361">
        <v>5256</v>
      </c>
    </row>
    <row r="252" spans="1:14">
      <c r="A252" s="360" t="s">
        <v>351</v>
      </c>
      <c r="B252" s="360">
        <v>101204</v>
      </c>
      <c r="C252" s="360">
        <v>75430</v>
      </c>
      <c r="D252" s="361">
        <v>25774</v>
      </c>
      <c r="E252" s="361">
        <v>-1914</v>
      </c>
      <c r="F252" s="360"/>
      <c r="G252" s="360">
        <v>116984</v>
      </c>
      <c r="H252" s="360">
        <v>123395</v>
      </c>
      <c r="I252" s="360"/>
      <c r="J252" s="360"/>
      <c r="K252" s="364"/>
      <c r="L252" s="364"/>
      <c r="M252" s="363">
        <v>266259</v>
      </c>
      <c r="N252" s="361">
        <v>-4463</v>
      </c>
    </row>
    <row r="253" spans="1:14">
      <c r="A253" s="360" t="s">
        <v>352</v>
      </c>
      <c r="B253" s="360">
        <v>106252</v>
      </c>
      <c r="C253" s="360">
        <v>78564</v>
      </c>
      <c r="D253" s="361">
        <v>27688</v>
      </c>
      <c r="E253" s="361">
        <v>4388</v>
      </c>
      <c r="F253" s="360"/>
      <c r="G253" s="360">
        <v>116428</v>
      </c>
      <c r="H253" s="360">
        <v>125819</v>
      </c>
      <c r="I253" s="360"/>
      <c r="J253" s="360"/>
      <c r="K253" s="364"/>
      <c r="L253" s="364"/>
      <c r="M253" s="363">
        <v>270722</v>
      </c>
      <c r="N253" s="361">
        <v>9283</v>
      </c>
    </row>
    <row r="254" spans="1:14">
      <c r="A254" s="360" t="s">
        <v>353</v>
      </c>
      <c r="B254" s="360">
        <v>92635</v>
      </c>
      <c r="C254" s="360">
        <v>69335</v>
      </c>
      <c r="D254" s="361">
        <v>23300</v>
      </c>
      <c r="E254" s="361">
        <v>-9938</v>
      </c>
      <c r="F254" s="360"/>
      <c r="G254" s="360">
        <v>120001</v>
      </c>
      <c r="H254" s="360">
        <v>125354</v>
      </c>
      <c r="I254" s="360"/>
      <c r="J254" s="360"/>
      <c r="K254" s="364"/>
      <c r="L254" s="364"/>
      <c r="M254" s="363">
        <v>261439</v>
      </c>
      <c r="N254" s="361">
        <v>1364</v>
      </c>
    </row>
    <row r="255" spans="1:14">
      <c r="A255" s="360" t="s">
        <v>354</v>
      </c>
      <c r="B255" s="360">
        <v>101849</v>
      </c>
      <c r="C255" s="360">
        <v>68611</v>
      </c>
      <c r="D255" s="361">
        <v>33238</v>
      </c>
      <c r="E255" s="361">
        <v>-6396</v>
      </c>
      <c r="F255" s="360"/>
      <c r="G255" s="360">
        <v>111333</v>
      </c>
      <c r="H255" s="360">
        <v>125794</v>
      </c>
      <c r="I255" s="360"/>
      <c r="J255" s="360"/>
      <c r="K255" s="364"/>
      <c r="L255" s="364"/>
      <c r="M255" s="363">
        <v>260075</v>
      </c>
      <c r="N255" s="361">
        <v>-2104</v>
      </c>
    </row>
    <row r="256" spans="1:14">
      <c r="A256" s="360" t="s">
        <v>355</v>
      </c>
      <c r="B256" s="360">
        <v>106914</v>
      </c>
      <c r="C256" s="360">
        <v>67280</v>
      </c>
      <c r="D256" s="361">
        <v>39634</v>
      </c>
      <c r="E256" s="361">
        <v>-13357</v>
      </c>
      <c r="F256" s="360"/>
      <c r="G256" s="360">
        <v>103755</v>
      </c>
      <c r="H256" s="360">
        <v>126788</v>
      </c>
      <c r="I256" s="360"/>
      <c r="J256" s="360"/>
      <c r="K256" s="364"/>
      <c r="L256" s="364"/>
      <c r="M256" s="363">
        <v>262179</v>
      </c>
      <c r="N256" s="361">
        <v>-2264</v>
      </c>
    </row>
    <row r="257" spans="1:14">
      <c r="A257" s="360" t="s">
        <v>356</v>
      </c>
      <c r="B257" s="360">
        <v>117819</v>
      </c>
      <c r="C257" s="360">
        <v>64828</v>
      </c>
      <c r="D257" s="361">
        <v>52991</v>
      </c>
      <c r="E257" s="361">
        <v>16606</v>
      </c>
      <c r="F257" s="360"/>
      <c r="G257" s="360">
        <v>91888</v>
      </c>
      <c r="H257" s="360">
        <v>130331</v>
      </c>
      <c r="I257" s="360"/>
      <c r="J257" s="360"/>
      <c r="K257" s="364"/>
      <c r="L257" s="364"/>
      <c r="M257" s="363">
        <v>264443</v>
      </c>
      <c r="N257" s="361">
        <v>-57577</v>
      </c>
    </row>
    <row r="258" spans="1:14">
      <c r="A258" s="360" t="s">
        <v>357</v>
      </c>
      <c r="B258" s="360">
        <v>110103</v>
      </c>
      <c r="C258" s="360">
        <v>73718</v>
      </c>
      <c r="D258" s="361">
        <v>36385</v>
      </c>
      <c r="E258" s="361">
        <v>12933</v>
      </c>
      <c r="F258" s="360"/>
      <c r="G258" s="360">
        <v>148565</v>
      </c>
      <c r="H258" s="360">
        <v>170697</v>
      </c>
      <c r="I258" s="360"/>
      <c r="J258" s="360"/>
      <c r="K258" s="364"/>
      <c r="L258" s="364"/>
      <c r="M258" s="363">
        <v>322020</v>
      </c>
      <c r="N258" s="361">
        <v>17712</v>
      </c>
    </row>
    <row r="259" spans="1:14">
      <c r="A259" s="360" t="s">
        <v>358</v>
      </c>
      <c r="B259" s="360">
        <v>103868</v>
      </c>
      <c r="C259" s="360">
        <v>80416</v>
      </c>
      <c r="D259" s="361">
        <v>23452</v>
      </c>
      <c r="E259" s="361">
        <v>9552</v>
      </c>
      <c r="F259" s="360"/>
      <c r="G259" s="360">
        <v>144494</v>
      </c>
      <c r="H259" s="360">
        <v>155241</v>
      </c>
      <c r="I259" s="360"/>
      <c r="J259" s="360"/>
      <c r="K259" s="364"/>
      <c r="L259" s="364"/>
      <c r="M259" s="363">
        <v>304308</v>
      </c>
      <c r="N259" s="361">
        <v>7384</v>
      </c>
    </row>
    <row r="260" spans="1:14">
      <c r="A260" s="360" t="s">
        <v>359</v>
      </c>
      <c r="B260" s="360">
        <v>93003</v>
      </c>
      <c r="C260" s="360">
        <v>79103</v>
      </c>
      <c r="D260" s="361">
        <v>13900</v>
      </c>
      <c r="E260" s="361">
        <v>5301</v>
      </c>
      <c r="F260" s="360"/>
      <c r="G260" s="360">
        <v>149693</v>
      </c>
      <c r="H260" s="360">
        <v>149405</v>
      </c>
      <c r="I260" s="360"/>
      <c r="J260" s="360"/>
      <c r="K260" s="364"/>
      <c r="L260" s="364"/>
      <c r="M260" s="363">
        <v>296924</v>
      </c>
      <c r="N260" s="361">
        <v>5564</v>
      </c>
    </row>
    <row r="261" spans="1:14">
      <c r="A261" s="360" t="s">
        <v>360</v>
      </c>
      <c r="B261" s="360">
        <v>88634</v>
      </c>
      <c r="C261" s="360">
        <v>80035</v>
      </c>
      <c r="D261" s="361">
        <v>8599</v>
      </c>
      <c r="E261" s="361">
        <v>15528</v>
      </c>
      <c r="F261" s="360"/>
      <c r="G261" s="360">
        <v>149375</v>
      </c>
      <c r="H261" s="360">
        <v>142788</v>
      </c>
      <c r="I261" s="360"/>
      <c r="J261" s="360"/>
      <c r="K261" s="364"/>
      <c r="L261" s="364"/>
      <c r="M261" s="363">
        <v>291360</v>
      </c>
      <c r="N261" s="361">
        <v>10323</v>
      </c>
    </row>
    <row r="262" spans="1:14">
      <c r="A262" s="360" t="s">
        <v>361</v>
      </c>
      <c r="B262" s="360">
        <v>75048</v>
      </c>
      <c r="C262" s="360">
        <v>81977</v>
      </c>
      <c r="D262" s="361">
        <v>-6929</v>
      </c>
      <c r="E262" s="361">
        <v>6681</v>
      </c>
      <c r="F262" s="360"/>
      <c r="G262" s="360">
        <v>157239</v>
      </c>
      <c r="H262" s="360">
        <v>131888</v>
      </c>
      <c r="I262" s="360"/>
      <c r="J262" s="360"/>
      <c r="K262" s="364"/>
      <c r="L262" s="364"/>
      <c r="M262" s="363">
        <v>281037</v>
      </c>
      <c r="N262" s="361">
        <v>6891</v>
      </c>
    </row>
    <row r="263" spans="1:14">
      <c r="A263" s="360" t="s">
        <v>362</v>
      </c>
      <c r="B263" s="360">
        <v>67614</v>
      </c>
      <c r="C263" s="360">
        <v>81224</v>
      </c>
      <c r="D263" s="361">
        <v>-13610</v>
      </c>
      <c r="E263" s="361">
        <v>-27957</v>
      </c>
      <c r="F263" s="360"/>
      <c r="G263" s="360">
        <v>160736</v>
      </c>
      <c r="H263" s="360">
        <v>119781</v>
      </c>
      <c r="I263" s="360"/>
      <c r="J263" s="360"/>
      <c r="K263" s="364"/>
      <c r="L263" s="364"/>
      <c r="M263" s="363">
        <v>274146</v>
      </c>
      <c r="N263" s="361">
        <v>13347</v>
      </c>
    </row>
    <row r="264" spans="1:14">
      <c r="A264" s="360" t="s">
        <v>363</v>
      </c>
      <c r="B264" s="360">
        <v>86963</v>
      </c>
      <c r="C264" s="360">
        <v>72616</v>
      </c>
      <c r="D264" s="361">
        <v>14347</v>
      </c>
      <c r="E264" s="361">
        <v>18119</v>
      </c>
      <c r="F264" s="360"/>
      <c r="G264" s="360">
        <v>126816</v>
      </c>
      <c r="H264" s="360">
        <v>118340</v>
      </c>
      <c r="I264" s="360"/>
      <c r="J264" s="360"/>
      <c r="K264" s="364"/>
      <c r="L264" s="364"/>
      <c r="M264" s="363">
        <v>260799</v>
      </c>
      <c r="N264" s="361">
        <v>5499</v>
      </c>
    </row>
    <row r="265" spans="1:14">
      <c r="A265" s="360" t="s">
        <v>364</v>
      </c>
      <c r="B265" s="360">
        <v>79321</v>
      </c>
      <c r="C265" s="360">
        <v>83093</v>
      </c>
      <c r="D265" s="361">
        <v>-3772</v>
      </c>
      <c r="E265" s="361">
        <v>-11025</v>
      </c>
      <c r="F265" s="360"/>
      <c r="G265" s="360">
        <v>131073</v>
      </c>
      <c r="H265" s="360">
        <v>96012</v>
      </c>
      <c r="I265" s="360"/>
      <c r="J265" s="360"/>
      <c r="K265" s="364"/>
      <c r="L265" s="364"/>
      <c r="M265" s="363">
        <v>255300</v>
      </c>
      <c r="N265" s="361">
        <v>11866</v>
      </c>
    </row>
    <row r="266" spans="1:14">
      <c r="A266" s="360" t="s">
        <v>365</v>
      </c>
      <c r="B266" s="360">
        <v>87393</v>
      </c>
      <c r="C266" s="360">
        <v>80140</v>
      </c>
      <c r="D266" s="361">
        <v>7253</v>
      </c>
      <c r="E266" s="361">
        <v>-7245</v>
      </c>
      <c r="F266" s="360"/>
      <c r="G266" s="360">
        <v>128427</v>
      </c>
      <c r="H266" s="360">
        <v>115300</v>
      </c>
      <c r="I266" s="360"/>
      <c r="J266" s="360"/>
      <c r="K266" s="364"/>
      <c r="L266" s="364"/>
      <c r="M266" s="363">
        <v>294974</v>
      </c>
      <c r="N266" s="361">
        <v>4634</v>
      </c>
    </row>
    <row r="267" spans="1:14">
      <c r="A267" s="360" t="s">
        <v>366</v>
      </c>
      <c r="B267" s="360">
        <v>88119</v>
      </c>
      <c r="C267" s="360">
        <v>73621</v>
      </c>
      <c r="D267" s="361">
        <v>14498</v>
      </c>
      <c r="E267" s="361">
        <v>-16091</v>
      </c>
      <c r="F267" s="360"/>
      <c r="G267" s="360">
        <v>105422</v>
      </c>
      <c r="H267" s="360">
        <v>99143</v>
      </c>
      <c r="I267" s="360"/>
      <c r="J267" s="360"/>
      <c r="K267" s="364"/>
      <c r="L267" s="364"/>
      <c r="M267" s="363">
        <v>238570</v>
      </c>
      <c r="N267" s="361">
        <v>-3501</v>
      </c>
    </row>
    <row r="268" spans="1:14">
      <c r="A268" s="360" t="s">
        <v>42</v>
      </c>
      <c r="B268" s="360">
        <v>101916</v>
      </c>
      <c r="C268" s="360">
        <v>71327</v>
      </c>
      <c r="D268" s="361">
        <v>30589</v>
      </c>
      <c r="E268" s="361">
        <v>-1583</v>
      </c>
      <c r="F268" s="360"/>
      <c r="G268" s="360">
        <v>88251</v>
      </c>
      <c r="H268" s="360">
        <v>108680</v>
      </c>
      <c r="I268" s="360"/>
      <c r="J268" s="360"/>
      <c r="K268" s="364"/>
      <c r="L268" s="364"/>
      <c r="M268" s="363">
        <v>242071</v>
      </c>
      <c r="N268" s="361">
        <v>1865</v>
      </c>
    </row>
    <row r="269" spans="1:14">
      <c r="A269" s="360" t="s">
        <v>43</v>
      </c>
      <c r="B269" s="360">
        <v>102462</v>
      </c>
      <c r="C269" s="360">
        <v>70290</v>
      </c>
      <c r="D269" s="361">
        <v>32172</v>
      </c>
      <c r="E269" s="361">
        <v>4249</v>
      </c>
      <c r="F269" s="360"/>
      <c r="G269" s="360">
        <v>87272</v>
      </c>
      <c r="H269" s="360">
        <v>106981</v>
      </c>
      <c r="I269" s="360"/>
      <c r="J269" s="360"/>
      <c r="K269" s="364"/>
      <c r="L269" s="364"/>
      <c r="M269" s="363">
        <v>240206</v>
      </c>
      <c r="N269" s="361">
        <v>9251</v>
      </c>
    </row>
    <row r="270" spans="1:14">
      <c r="A270" s="360" t="s">
        <v>44</v>
      </c>
      <c r="B270" s="360">
        <v>97780</v>
      </c>
      <c r="C270" s="360">
        <v>69857</v>
      </c>
      <c r="D270" s="361">
        <v>27923</v>
      </c>
      <c r="E270" s="361">
        <v>11993</v>
      </c>
      <c r="F270" s="360"/>
      <c r="G270" s="360">
        <v>83222</v>
      </c>
      <c r="H270" s="360">
        <v>97675</v>
      </c>
      <c r="I270" s="360"/>
      <c r="J270" s="360"/>
      <c r="K270" s="364"/>
      <c r="L270" s="364"/>
      <c r="M270" s="363">
        <v>230955</v>
      </c>
      <c r="N270" s="361">
        <v>-71145</v>
      </c>
    </row>
    <row r="271" spans="1:14">
      <c r="A271" s="360" t="s">
        <v>45</v>
      </c>
      <c r="B271" s="360">
        <v>91669</v>
      </c>
      <c r="C271" s="360">
        <v>75739</v>
      </c>
      <c r="D271" s="361">
        <v>15930</v>
      </c>
      <c r="E271" s="361">
        <v>6618</v>
      </c>
      <c r="F271" s="360"/>
      <c r="G271" s="360">
        <v>152652</v>
      </c>
      <c r="H271" s="360">
        <v>149951</v>
      </c>
      <c r="I271" s="360"/>
      <c r="J271" s="360"/>
      <c r="K271" s="364"/>
      <c r="L271" s="364"/>
      <c r="M271" s="363">
        <v>302100</v>
      </c>
      <c r="N271" s="361">
        <v>48447</v>
      </c>
    </row>
    <row r="272" spans="1:14">
      <c r="A272" s="360" t="s">
        <v>367</v>
      </c>
      <c r="B272" s="360">
        <v>82230</v>
      </c>
      <c r="C272" s="360">
        <v>72918</v>
      </c>
      <c r="D272" s="361">
        <v>9312</v>
      </c>
      <c r="E272" s="361">
        <v>9743</v>
      </c>
      <c r="F272" s="360"/>
      <c r="G272" s="360">
        <v>120205</v>
      </c>
      <c r="H272" s="360">
        <v>109636</v>
      </c>
      <c r="I272" s="360"/>
      <c r="J272" s="360"/>
      <c r="K272" s="364"/>
      <c r="L272" s="364"/>
      <c r="M272" s="363">
        <v>253653</v>
      </c>
      <c r="N272" s="361">
        <v>10604</v>
      </c>
    </row>
    <row r="273" spans="1:14">
      <c r="A273" s="360" t="s">
        <v>46</v>
      </c>
      <c r="B273" s="360">
        <v>74118</v>
      </c>
      <c r="C273" s="360">
        <v>74549</v>
      </c>
      <c r="D273" s="361">
        <v>-431</v>
      </c>
      <c r="E273" s="361">
        <v>-9342</v>
      </c>
      <c r="F273" s="360"/>
      <c r="G273" s="360">
        <v>120631</v>
      </c>
      <c r="H273" s="360">
        <v>99633</v>
      </c>
      <c r="I273" s="360"/>
      <c r="J273" s="360"/>
      <c r="K273" s="364"/>
      <c r="L273" s="364"/>
      <c r="M273" s="363">
        <v>243049</v>
      </c>
      <c r="N273" s="361">
        <v>10723</v>
      </c>
    </row>
    <row r="274" spans="1:14">
      <c r="A274" s="360" t="s">
        <v>47</v>
      </c>
      <c r="B274" s="360">
        <v>81070</v>
      </c>
      <c r="C274" s="360">
        <v>72159</v>
      </c>
      <c r="D274" s="361">
        <v>8911</v>
      </c>
      <c r="E274" s="361">
        <v>-7915</v>
      </c>
      <c r="F274" s="360"/>
      <c r="G274" s="360">
        <v>105889</v>
      </c>
      <c r="H274" s="360">
        <v>95999</v>
      </c>
      <c r="I274" s="360"/>
      <c r="J274" s="360"/>
      <c r="K274" s="364"/>
      <c r="L274" s="364"/>
      <c r="M274" s="363">
        <v>232326</v>
      </c>
      <c r="N274" s="361">
        <v>3160</v>
      </c>
    </row>
    <row r="275" spans="1:14">
      <c r="A275" s="360" t="s">
        <v>48</v>
      </c>
      <c r="B275" s="360">
        <v>86121</v>
      </c>
      <c r="C275" s="360">
        <v>69295</v>
      </c>
      <c r="D275" s="361">
        <v>16826</v>
      </c>
      <c r="E275" s="361">
        <v>-16317</v>
      </c>
      <c r="F275" s="360"/>
      <c r="G275" s="360">
        <v>97194</v>
      </c>
      <c r="H275" s="360">
        <v>93189</v>
      </c>
      <c r="I275" s="360"/>
      <c r="J275" s="360"/>
      <c r="K275" s="364"/>
      <c r="L275" s="364"/>
      <c r="M275" s="363">
        <v>229166</v>
      </c>
      <c r="N275" s="361">
        <v>-23388</v>
      </c>
    </row>
    <row r="276" spans="1:14">
      <c r="A276" s="360" t="s">
        <v>368</v>
      </c>
      <c r="B276" s="360">
        <v>103333</v>
      </c>
      <c r="C276" s="360">
        <v>70190</v>
      </c>
      <c r="D276" s="361">
        <v>33143</v>
      </c>
      <c r="E276" s="361">
        <v>-37474</v>
      </c>
      <c r="F276" s="360"/>
      <c r="G276" s="360">
        <v>93269</v>
      </c>
      <c r="H276" s="360">
        <v>124922</v>
      </c>
      <c r="I276" s="360"/>
      <c r="J276" s="360"/>
      <c r="K276" s="364"/>
      <c r="L276" s="364"/>
      <c r="M276" s="363">
        <v>252554</v>
      </c>
      <c r="N276" s="361">
        <v>-30369</v>
      </c>
    </row>
    <row r="277" spans="1:14">
      <c r="A277" s="360" t="s">
        <v>49</v>
      </c>
      <c r="B277" s="360">
        <v>136054</v>
      </c>
      <c r="C277" s="360">
        <v>65437</v>
      </c>
      <c r="D277" s="361">
        <v>70617</v>
      </c>
      <c r="E277" s="361">
        <v>-1817</v>
      </c>
      <c r="F277" s="360"/>
      <c r="G277" s="360">
        <v>87462</v>
      </c>
      <c r="H277" s="360">
        <v>156340</v>
      </c>
      <c r="I277" s="360"/>
      <c r="J277" s="360"/>
      <c r="K277" s="364"/>
      <c r="L277" s="364"/>
      <c r="M277" s="363">
        <v>282923</v>
      </c>
      <c r="N277" s="361">
        <v>4784</v>
      </c>
    </row>
    <row r="278" spans="1:14">
      <c r="A278" s="360" t="s">
        <v>50</v>
      </c>
      <c r="B278" s="360">
        <v>137061</v>
      </c>
      <c r="C278" s="360">
        <v>64627</v>
      </c>
      <c r="D278" s="361">
        <v>72434</v>
      </c>
      <c r="E278" s="361">
        <v>12060</v>
      </c>
      <c r="F278" s="360"/>
      <c r="G278" s="360">
        <v>82406</v>
      </c>
      <c r="H278" s="360">
        <v>153006</v>
      </c>
      <c r="I278" s="360"/>
      <c r="J278" s="360"/>
      <c r="K278" s="364"/>
      <c r="L278" s="364"/>
      <c r="M278" s="363">
        <v>278139</v>
      </c>
      <c r="N278" s="361">
        <v>20940</v>
      </c>
    </row>
    <row r="279" spans="1:14">
      <c r="A279" s="360" t="s">
        <v>51</v>
      </c>
      <c r="B279" s="360">
        <v>121327</v>
      </c>
      <c r="C279" s="360">
        <v>60953</v>
      </c>
      <c r="D279" s="361">
        <v>60374</v>
      </c>
      <c r="E279" s="361">
        <v>-8309</v>
      </c>
      <c r="F279" s="360"/>
      <c r="G279" s="360">
        <v>84477</v>
      </c>
      <c r="H279" s="360">
        <v>138835</v>
      </c>
      <c r="I279" s="360"/>
      <c r="J279" s="360"/>
      <c r="K279" s="364"/>
      <c r="L279" s="364"/>
      <c r="M279" s="363">
        <v>257199</v>
      </c>
      <c r="N279" s="361">
        <v>-6660</v>
      </c>
    </row>
    <row r="280" spans="1:14">
      <c r="A280" s="360" t="s">
        <v>369</v>
      </c>
      <c r="B280" s="360">
        <v>127301</v>
      </c>
      <c r="C280" s="360">
        <v>58618</v>
      </c>
      <c r="D280" s="361">
        <v>68683</v>
      </c>
      <c r="E280" s="361">
        <v>407</v>
      </c>
      <c r="F280" s="360"/>
      <c r="G280" s="360">
        <v>81614</v>
      </c>
      <c r="H280" s="360">
        <v>147287</v>
      </c>
      <c r="I280" s="360"/>
      <c r="J280" s="360"/>
      <c r="K280" s="364"/>
      <c r="L280" s="364"/>
      <c r="M280" s="363">
        <v>263859</v>
      </c>
      <c r="N280" s="361">
        <v>8792</v>
      </c>
    </row>
    <row r="281" spans="1:14">
      <c r="A281" s="360" t="s">
        <v>370</v>
      </c>
      <c r="B281" s="360">
        <v>128580</v>
      </c>
      <c r="C281" s="360">
        <v>60304</v>
      </c>
      <c r="D281" s="361">
        <v>68276</v>
      </c>
      <c r="E281" s="361">
        <v>2432</v>
      </c>
      <c r="F281" s="360"/>
      <c r="G281" s="360">
        <v>73837</v>
      </c>
      <c r="H281" s="360">
        <v>140700</v>
      </c>
      <c r="I281" s="360"/>
      <c r="J281" s="360"/>
      <c r="K281" s="364"/>
      <c r="L281" s="364"/>
      <c r="M281" s="363">
        <v>255067</v>
      </c>
      <c r="N281" s="361">
        <v>603</v>
      </c>
    </row>
    <row r="282" spans="1:14">
      <c r="A282" s="360" t="s">
        <v>371</v>
      </c>
      <c r="B282" s="360">
        <v>129862</v>
      </c>
      <c r="C282" s="360">
        <v>64018</v>
      </c>
      <c r="D282" s="361">
        <v>65844</v>
      </c>
      <c r="E282" s="361">
        <v>33937</v>
      </c>
      <c r="F282" s="360"/>
      <c r="G282" s="360">
        <v>72759</v>
      </c>
      <c r="H282" s="360">
        <v>138915</v>
      </c>
      <c r="I282" s="360"/>
      <c r="J282" s="360"/>
      <c r="K282" s="364"/>
      <c r="L282" s="364"/>
      <c r="M282" s="363">
        <v>254464</v>
      </c>
      <c r="N282" s="361">
        <v>36200</v>
      </c>
    </row>
    <row r="283" spans="1:14">
      <c r="A283" s="360" t="s">
        <v>372</v>
      </c>
      <c r="B283" s="360">
        <v>100963</v>
      </c>
      <c r="C283" s="360">
        <v>69056</v>
      </c>
      <c r="D283" s="361">
        <v>31907</v>
      </c>
      <c r="E283" s="361">
        <v>19211</v>
      </c>
      <c r="F283" s="360"/>
      <c r="G283" s="360">
        <v>73890</v>
      </c>
      <c r="H283" s="360">
        <v>94356</v>
      </c>
      <c r="I283" s="360"/>
      <c r="J283" s="360"/>
      <c r="K283" s="364"/>
      <c r="L283" s="364"/>
      <c r="M283" s="363">
        <v>218264</v>
      </c>
      <c r="N283" s="361">
        <v>-39705</v>
      </c>
    </row>
    <row r="284" spans="1:14">
      <c r="A284" s="360" t="s">
        <v>373</v>
      </c>
      <c r="B284" s="360">
        <v>82772</v>
      </c>
      <c r="C284" s="360">
        <v>70076</v>
      </c>
      <c r="D284" s="361">
        <v>12696</v>
      </c>
      <c r="E284" s="361">
        <v>-10042</v>
      </c>
      <c r="F284" s="360"/>
      <c r="G284" s="360">
        <v>122829</v>
      </c>
      <c r="H284" s="360">
        <v>123285</v>
      </c>
      <c r="I284" s="360"/>
      <c r="J284" s="360"/>
      <c r="K284" s="364"/>
      <c r="L284" s="364"/>
      <c r="M284" s="363">
        <v>257969</v>
      </c>
      <c r="N284" s="361">
        <v>13406</v>
      </c>
    </row>
    <row r="285" spans="1:14">
      <c r="A285" s="360" t="s">
        <v>374</v>
      </c>
      <c r="B285" s="360">
        <v>98589</v>
      </c>
      <c r="C285" s="360">
        <v>75851</v>
      </c>
      <c r="D285" s="361">
        <v>22738</v>
      </c>
      <c r="E285" s="361">
        <v>-17343</v>
      </c>
      <c r="F285" s="360"/>
      <c r="G285" s="360">
        <v>99298</v>
      </c>
      <c r="H285" s="360">
        <v>107939</v>
      </c>
      <c r="I285" s="360"/>
      <c r="J285" s="360"/>
      <c r="K285" s="364"/>
      <c r="L285" s="364"/>
      <c r="M285" s="363">
        <v>244563</v>
      </c>
      <c r="N285" s="361">
        <v>-4109</v>
      </c>
    </row>
    <row r="286" spans="1:14">
      <c r="A286" s="360" t="s">
        <v>375</v>
      </c>
      <c r="B286" s="360">
        <v>113592</v>
      </c>
      <c r="C286" s="360">
        <v>73511</v>
      </c>
      <c r="D286" s="361">
        <v>40081</v>
      </c>
      <c r="E286" s="361">
        <v>3335</v>
      </c>
      <c r="F286" s="360"/>
      <c r="G286" s="360">
        <v>78540</v>
      </c>
      <c r="H286" s="360">
        <v>114408</v>
      </c>
      <c r="I286" s="360"/>
      <c r="J286" s="360"/>
      <c r="K286" s="364"/>
      <c r="L286" s="364"/>
      <c r="M286" s="363">
        <v>248672</v>
      </c>
      <c r="N286" s="361">
        <v>-988</v>
      </c>
    </row>
    <row r="287" spans="1:14">
      <c r="A287" s="360" t="s">
        <v>376</v>
      </c>
      <c r="B287" s="360">
        <v>113092</v>
      </c>
      <c r="C287" s="360">
        <v>76346</v>
      </c>
      <c r="D287" s="361">
        <v>36746</v>
      </c>
      <c r="E287" s="361">
        <v>20689</v>
      </c>
      <c r="F287" s="360"/>
      <c r="G287" s="360">
        <v>78210</v>
      </c>
      <c r="H287" s="360">
        <v>109391</v>
      </c>
      <c r="I287" s="360"/>
      <c r="J287" s="360"/>
      <c r="K287" s="364"/>
      <c r="L287" s="364"/>
      <c r="M287" s="363">
        <v>249660</v>
      </c>
      <c r="N287" s="361">
        <v>23995</v>
      </c>
    </row>
    <row r="288" spans="1:14">
      <c r="A288" s="360" t="s">
        <v>377</v>
      </c>
      <c r="B288" s="360">
        <v>89984</v>
      </c>
      <c r="C288" s="360">
        <v>73927</v>
      </c>
      <c r="D288" s="361">
        <v>16057</v>
      </c>
      <c r="E288" s="361">
        <v>9996</v>
      </c>
      <c r="F288" s="360"/>
      <c r="G288" s="360">
        <v>85283</v>
      </c>
      <c r="H288" s="360">
        <v>87207</v>
      </c>
      <c r="I288" s="360"/>
      <c r="J288" s="360"/>
      <c r="K288" s="364"/>
      <c r="L288" s="364"/>
      <c r="M288" s="363">
        <v>225665</v>
      </c>
      <c r="N288" s="361">
        <v>-3061</v>
      </c>
    </row>
    <row r="289" spans="1:14">
      <c r="A289" s="360" t="s">
        <v>378</v>
      </c>
      <c r="B289" s="360">
        <v>85239</v>
      </c>
      <c r="C289" s="360">
        <v>79178</v>
      </c>
      <c r="D289" s="361">
        <v>6061</v>
      </c>
      <c r="E289" s="361">
        <v>14565</v>
      </c>
      <c r="F289" s="360"/>
      <c r="G289" s="360">
        <v>90858</v>
      </c>
      <c r="H289" s="360">
        <v>86556</v>
      </c>
      <c r="I289" s="360"/>
      <c r="J289" s="360"/>
      <c r="K289" s="364"/>
      <c r="L289" s="364"/>
      <c r="M289" s="363">
        <v>228726</v>
      </c>
      <c r="N289" s="361">
        <v>5769</v>
      </c>
    </row>
    <row r="290" spans="1:14">
      <c r="A290" s="360" t="s">
        <v>379</v>
      </c>
      <c r="B290" s="360">
        <v>78211</v>
      </c>
      <c r="C290" s="360">
        <v>86715</v>
      </c>
      <c r="D290" s="361">
        <v>-8504</v>
      </c>
      <c r="E290" s="361">
        <v>19396</v>
      </c>
      <c r="F290" s="360"/>
      <c r="G290" s="360">
        <v>96694</v>
      </c>
      <c r="H290" s="360">
        <v>73239</v>
      </c>
      <c r="I290" s="360"/>
      <c r="J290" s="360"/>
      <c r="K290" s="364"/>
      <c r="L290" s="364"/>
      <c r="M290" s="363">
        <v>222957</v>
      </c>
      <c r="N290" s="361">
        <v>3528</v>
      </c>
    </row>
    <row r="291" spans="1:14">
      <c r="A291" s="360" t="s">
        <v>380</v>
      </c>
      <c r="B291" s="360">
        <v>63130</v>
      </c>
      <c r="C291" s="360">
        <v>91030</v>
      </c>
      <c r="D291" s="361">
        <v>-27900</v>
      </c>
      <c r="E291" s="361">
        <v>9265</v>
      </c>
      <c r="F291" s="360"/>
      <c r="G291" s="360">
        <v>109572</v>
      </c>
      <c r="H291" s="360">
        <v>68740</v>
      </c>
      <c r="I291" s="360"/>
      <c r="J291" s="360"/>
      <c r="K291" s="364"/>
      <c r="L291" s="364"/>
      <c r="M291" s="363">
        <v>219429</v>
      </c>
      <c r="N291" s="361">
        <v>-708</v>
      </c>
    </row>
    <row r="292" spans="1:14">
      <c r="A292" s="360" t="s">
        <v>381</v>
      </c>
      <c r="B292" s="360">
        <v>53228</v>
      </c>
      <c r="C292" s="360">
        <v>90393</v>
      </c>
      <c r="D292" s="361">
        <v>-37165</v>
      </c>
      <c r="E292" s="361">
        <v>3735</v>
      </c>
      <c r="F292" s="360"/>
      <c r="G292" s="360">
        <v>126783</v>
      </c>
      <c r="H292" s="360">
        <v>65982</v>
      </c>
      <c r="I292" s="360"/>
      <c r="J292" s="360"/>
      <c r="K292" s="364"/>
      <c r="L292" s="364"/>
      <c r="M292" s="363">
        <v>220137</v>
      </c>
      <c r="N292" s="361">
        <v>-4914</v>
      </c>
    </row>
    <row r="293" spans="1:14">
      <c r="A293" s="360" t="s">
        <v>382</v>
      </c>
      <c r="B293" s="360">
        <v>52159</v>
      </c>
      <c r="C293" s="360">
        <v>93059</v>
      </c>
      <c r="D293" s="361">
        <v>-40900</v>
      </c>
      <c r="E293" s="361">
        <v>-24810</v>
      </c>
      <c r="F293" s="360"/>
      <c r="G293" s="360">
        <v>124661</v>
      </c>
      <c r="H293" s="360">
        <v>62042</v>
      </c>
      <c r="I293" s="360"/>
      <c r="J293" s="360"/>
      <c r="K293" s="364"/>
      <c r="L293" s="364"/>
      <c r="M293" s="363">
        <v>225051</v>
      </c>
      <c r="N293" s="361">
        <v>28987</v>
      </c>
    </row>
    <row r="294" spans="1:14">
      <c r="A294" s="360" t="s">
        <v>383</v>
      </c>
      <c r="B294" s="360">
        <v>59270</v>
      </c>
      <c r="C294" s="360">
        <v>75360</v>
      </c>
      <c r="D294" s="361">
        <v>-16090</v>
      </c>
      <c r="E294" s="361">
        <v>-33447</v>
      </c>
      <c r="F294" s="360"/>
      <c r="G294" s="360">
        <v>88115</v>
      </c>
      <c r="H294" s="360">
        <v>61074</v>
      </c>
      <c r="I294" s="360"/>
      <c r="J294" s="360"/>
      <c r="K294" s="364"/>
      <c r="L294" s="364"/>
      <c r="M294" s="363">
        <v>196064</v>
      </c>
      <c r="N294" s="361">
        <v>-15587</v>
      </c>
    </row>
    <row r="295" spans="1:14">
      <c r="A295" s="360" t="s">
        <v>384</v>
      </c>
      <c r="B295" s="360">
        <v>87192</v>
      </c>
      <c r="C295" s="360">
        <v>69835</v>
      </c>
      <c r="D295" s="361">
        <v>17357</v>
      </c>
      <c r="E295" s="361">
        <v>-2673</v>
      </c>
      <c r="F295" s="360"/>
      <c r="G295" s="360">
        <v>70649</v>
      </c>
      <c r="H295" s="360">
        <v>86799</v>
      </c>
      <c r="I295" s="360"/>
      <c r="J295" s="360"/>
      <c r="K295" s="364"/>
      <c r="L295" s="364"/>
      <c r="M295" s="363">
        <v>211651</v>
      </c>
      <c r="N295" s="361">
        <v>-1680</v>
      </c>
    </row>
    <row r="296" spans="1:14">
      <c r="A296" s="360" t="s">
        <v>385</v>
      </c>
      <c r="B296" s="360">
        <v>91304</v>
      </c>
      <c r="C296" s="360">
        <v>71274</v>
      </c>
      <c r="D296" s="361">
        <v>20030</v>
      </c>
      <c r="E296" s="361">
        <v>27563</v>
      </c>
      <c r="F296" s="360"/>
      <c r="G296" s="360">
        <v>64586</v>
      </c>
      <c r="H296" s="360">
        <v>80432</v>
      </c>
      <c r="I296" s="360"/>
      <c r="J296" s="360"/>
      <c r="K296" s="364"/>
      <c r="L296" s="364"/>
      <c r="M296" s="363">
        <v>213331</v>
      </c>
      <c r="N296" s="361">
        <v>-47087</v>
      </c>
    </row>
    <row r="297" spans="1:14">
      <c r="A297" s="360" t="s">
        <v>386</v>
      </c>
      <c r="B297" s="360">
        <v>68956</v>
      </c>
      <c r="C297" s="360">
        <v>76489</v>
      </c>
      <c r="D297" s="361">
        <v>-7533</v>
      </c>
      <c r="E297" s="361">
        <v>44088</v>
      </c>
      <c r="F297" s="360"/>
      <c r="G297" s="360">
        <v>128701</v>
      </c>
      <c r="H297" s="360">
        <v>106793</v>
      </c>
      <c r="I297" s="360"/>
      <c r="J297" s="360"/>
      <c r="K297" s="364"/>
      <c r="L297" s="364"/>
      <c r="M297" s="363">
        <v>260418</v>
      </c>
      <c r="N297" s="361">
        <v>19685</v>
      </c>
    </row>
    <row r="298" spans="1:14">
      <c r="A298" s="360" t="s">
        <v>387</v>
      </c>
      <c r="B298" s="360">
        <v>43804</v>
      </c>
      <c r="C298" s="360">
        <v>95425</v>
      </c>
      <c r="D298" s="361">
        <v>-51621</v>
      </c>
      <c r="E298" s="361">
        <v>33023</v>
      </c>
      <c r="F298" s="360"/>
      <c r="G298" s="360">
        <v>148967</v>
      </c>
      <c r="H298" s="360">
        <v>78413</v>
      </c>
      <c r="I298" s="360"/>
      <c r="J298" s="360"/>
      <c r="K298" s="364"/>
      <c r="L298" s="364"/>
      <c r="M298" s="363">
        <v>240733</v>
      </c>
      <c r="N298" s="361">
        <v>-23479</v>
      </c>
    </row>
    <row r="299" spans="1:14">
      <c r="A299" s="360" t="s">
        <v>388</v>
      </c>
      <c r="B299" s="360">
        <v>36916</v>
      </c>
      <c r="C299" s="360">
        <v>121560</v>
      </c>
      <c r="D299" s="361">
        <v>-84644</v>
      </c>
      <c r="E299" s="361">
        <v>-3695</v>
      </c>
      <c r="F299" s="360"/>
      <c r="G299" s="360">
        <v>180752</v>
      </c>
      <c r="H299" s="360">
        <v>70174</v>
      </c>
      <c r="I299" s="360"/>
      <c r="J299" s="360"/>
      <c r="K299" s="364"/>
      <c r="L299" s="364"/>
      <c r="M299" s="363">
        <v>264212</v>
      </c>
      <c r="N299" s="361">
        <v>-982</v>
      </c>
    </row>
    <row r="300" spans="1:14">
      <c r="A300" s="360" t="s">
        <v>389</v>
      </c>
      <c r="B300" s="360">
        <v>43037</v>
      </c>
      <c r="C300" s="360">
        <v>123986</v>
      </c>
      <c r="D300" s="361">
        <v>-80949</v>
      </c>
      <c r="E300" s="361">
        <v>-34028</v>
      </c>
      <c r="F300" s="360"/>
      <c r="G300" s="360">
        <v>177851</v>
      </c>
      <c r="H300" s="360">
        <v>69705</v>
      </c>
      <c r="I300" s="360"/>
      <c r="J300" s="360"/>
      <c r="K300" s="364"/>
      <c r="L300" s="364"/>
      <c r="M300" s="363">
        <v>265194</v>
      </c>
      <c r="N300" s="361">
        <v>32777</v>
      </c>
    </row>
    <row r="301" spans="1:14">
      <c r="A301" s="360" t="s">
        <v>390</v>
      </c>
      <c r="B301" s="360">
        <v>52843</v>
      </c>
      <c r="C301" s="360">
        <v>99764</v>
      </c>
      <c r="D301" s="361">
        <v>-46921</v>
      </c>
      <c r="E301" s="361">
        <v>-13388</v>
      </c>
      <c r="F301" s="360"/>
      <c r="G301" s="360">
        <v>132700</v>
      </c>
      <c r="H301" s="360">
        <v>65854</v>
      </c>
      <c r="I301" s="360"/>
      <c r="J301" s="360"/>
      <c r="K301" s="364"/>
      <c r="L301" s="364"/>
      <c r="M301" s="363">
        <v>232417</v>
      </c>
      <c r="N301" s="361">
        <v>17820</v>
      </c>
    </row>
    <row r="302" spans="1:14">
      <c r="A302" s="360" t="s">
        <v>391</v>
      </c>
      <c r="B302" s="360">
        <v>52517</v>
      </c>
      <c r="C302" s="360">
        <v>86050</v>
      </c>
      <c r="D302" s="361">
        <v>-33533</v>
      </c>
      <c r="E302" s="361">
        <v>-3384</v>
      </c>
      <c r="F302" s="360"/>
      <c r="G302" s="360">
        <v>115146</v>
      </c>
      <c r="H302" s="360">
        <v>69030</v>
      </c>
      <c r="I302" s="360"/>
      <c r="J302" s="360"/>
      <c r="K302" s="364"/>
      <c r="L302" s="364"/>
      <c r="M302" s="363">
        <v>214597</v>
      </c>
      <c r="N302" s="361">
        <v>-8021</v>
      </c>
    </row>
    <row r="303" spans="1:14">
      <c r="A303" s="360" t="s">
        <v>392</v>
      </c>
      <c r="B303" s="360">
        <v>56771</v>
      </c>
      <c r="C303" s="360">
        <v>86920</v>
      </c>
      <c r="D303" s="361">
        <v>-30149</v>
      </c>
      <c r="E303" s="361">
        <v>4126</v>
      </c>
      <c r="F303" s="360"/>
      <c r="G303" s="360">
        <v>113781</v>
      </c>
      <c r="H303" s="360">
        <v>77610</v>
      </c>
      <c r="I303" s="360"/>
      <c r="J303" s="360"/>
      <c r="K303" s="364"/>
      <c r="L303" s="364"/>
      <c r="M303" s="363">
        <v>222618</v>
      </c>
      <c r="N303" s="361">
        <v>2567</v>
      </c>
    </row>
    <row r="304" spans="1:14">
      <c r="A304" s="360" t="s">
        <v>393</v>
      </c>
      <c r="B304" s="360">
        <v>47807</v>
      </c>
      <c r="C304" s="360">
        <v>82082</v>
      </c>
      <c r="D304" s="361">
        <v>-34275</v>
      </c>
      <c r="E304" s="361">
        <v>-4511</v>
      </c>
      <c r="F304" s="360"/>
      <c r="G304" s="360">
        <v>127780</v>
      </c>
      <c r="H304" s="360">
        <v>78147</v>
      </c>
      <c r="I304" s="360"/>
      <c r="J304" s="360"/>
      <c r="K304" s="364"/>
      <c r="L304" s="364"/>
      <c r="M304" s="363">
        <v>220051</v>
      </c>
      <c r="N304" s="361">
        <v>4394</v>
      </c>
    </row>
    <row r="305" spans="1:14">
      <c r="A305" s="360" t="s">
        <v>394</v>
      </c>
      <c r="B305" s="360">
        <v>49321</v>
      </c>
      <c r="C305" s="360">
        <v>79085</v>
      </c>
      <c r="D305" s="361">
        <v>-29764</v>
      </c>
      <c r="E305" s="361">
        <v>21094</v>
      </c>
      <c r="F305" s="360"/>
      <c r="G305" s="360">
        <v>121372</v>
      </c>
      <c r="H305" s="360">
        <v>76858</v>
      </c>
      <c r="I305" s="360"/>
      <c r="J305" s="360"/>
      <c r="K305" s="364"/>
      <c r="L305" s="364"/>
      <c r="M305" s="363">
        <v>215657</v>
      </c>
      <c r="N305" s="361">
        <v>-4696</v>
      </c>
    </row>
    <row r="306" spans="1:14">
      <c r="A306" s="360" t="s">
        <v>395</v>
      </c>
      <c r="B306" s="360">
        <v>35343</v>
      </c>
      <c r="C306" s="360">
        <v>86201</v>
      </c>
      <c r="D306" s="361">
        <v>-50858</v>
      </c>
      <c r="E306" s="361">
        <v>14843</v>
      </c>
      <c r="F306" s="360"/>
      <c r="G306" s="360">
        <v>141694</v>
      </c>
      <c r="H306" s="360">
        <v>72488</v>
      </c>
      <c r="I306" s="360"/>
      <c r="J306" s="360"/>
      <c r="K306" s="364"/>
      <c r="L306" s="364"/>
      <c r="M306" s="363">
        <v>220353</v>
      </c>
      <c r="N306" s="361">
        <v>-15518</v>
      </c>
    </row>
    <row r="307" spans="1:14">
      <c r="A307" s="360" t="s">
        <v>396</v>
      </c>
      <c r="B307" s="360">
        <v>44459</v>
      </c>
      <c r="C307" s="360">
        <v>110160</v>
      </c>
      <c r="D307" s="361">
        <v>-65701</v>
      </c>
      <c r="E307" s="361">
        <v>-16606</v>
      </c>
      <c r="F307" s="360"/>
      <c r="G307" s="360">
        <v>147918</v>
      </c>
      <c r="H307" s="360">
        <v>63699</v>
      </c>
      <c r="I307" s="360"/>
      <c r="J307" s="360"/>
      <c r="K307" s="364"/>
      <c r="L307" s="364"/>
      <c r="M307" s="363">
        <v>235871</v>
      </c>
      <c r="N307" s="361">
        <v>31614</v>
      </c>
    </row>
    <row r="308" spans="1:14">
      <c r="A308" s="360" t="s">
        <v>397</v>
      </c>
      <c r="B308" s="360">
        <v>41260</v>
      </c>
      <c r="C308" s="360">
        <v>90355</v>
      </c>
      <c r="D308" s="361">
        <v>-49095</v>
      </c>
      <c r="E308" s="361">
        <v>-4211</v>
      </c>
      <c r="F308" s="360"/>
      <c r="G308" s="360">
        <v>117345</v>
      </c>
      <c r="H308" s="360">
        <v>54862</v>
      </c>
      <c r="I308" s="360"/>
      <c r="J308" s="360"/>
      <c r="K308" s="364"/>
      <c r="L308" s="364"/>
      <c r="M308" s="363">
        <v>204257</v>
      </c>
      <c r="N308" s="361">
        <v>9184</v>
      </c>
    </row>
    <row r="309" spans="1:14">
      <c r="A309" s="360" t="s">
        <v>398</v>
      </c>
      <c r="B309" s="360">
        <v>48958</v>
      </c>
      <c r="C309" s="360">
        <v>93842</v>
      </c>
      <c r="D309" s="361">
        <v>-44884</v>
      </c>
      <c r="E309" s="361">
        <v>-20097</v>
      </c>
      <c r="F309" s="360"/>
      <c r="G309" s="360">
        <v>102319</v>
      </c>
      <c r="H309" s="360">
        <v>44157</v>
      </c>
      <c r="I309" s="360"/>
      <c r="J309" s="360"/>
      <c r="K309" s="364"/>
      <c r="L309" s="364"/>
      <c r="M309" s="363">
        <v>195073</v>
      </c>
      <c r="N309" s="361">
        <v>-18040</v>
      </c>
    </row>
    <row r="310" spans="1:14">
      <c r="A310" s="360" t="s">
        <v>399</v>
      </c>
      <c r="B310" s="360">
        <v>57473</v>
      </c>
      <c r="C310" s="360">
        <v>82260</v>
      </c>
      <c r="D310" s="361">
        <v>-24787</v>
      </c>
      <c r="E310" s="361">
        <v>1329</v>
      </c>
      <c r="F310" s="360"/>
      <c r="G310" s="360">
        <v>104909</v>
      </c>
      <c r="H310" s="360">
        <v>68989</v>
      </c>
      <c r="I310" s="360"/>
      <c r="J310" s="360"/>
      <c r="K310" s="364"/>
      <c r="L310" s="364"/>
      <c r="M310" s="363">
        <v>213113</v>
      </c>
      <c r="N310" s="361">
        <v>-5356</v>
      </c>
    </row>
    <row r="311" spans="1:14">
      <c r="A311" s="360" t="s">
        <v>400</v>
      </c>
      <c r="B311" s="360">
        <v>63355</v>
      </c>
      <c r="C311" s="360">
        <v>89471</v>
      </c>
      <c r="D311" s="361">
        <v>-26116</v>
      </c>
      <c r="E311" s="361">
        <v>-16722</v>
      </c>
      <c r="F311" s="360"/>
      <c r="G311" s="360">
        <v>107811</v>
      </c>
      <c r="H311" s="360">
        <v>69195</v>
      </c>
      <c r="I311" s="360"/>
      <c r="J311" s="360"/>
      <c r="K311" s="364"/>
      <c r="L311" s="364"/>
      <c r="M311" s="363">
        <v>218469</v>
      </c>
      <c r="N311" s="361">
        <v>-12098</v>
      </c>
    </row>
    <row r="312" spans="1:14">
      <c r="A312" s="360" t="s">
        <v>401</v>
      </c>
      <c r="B312" s="360">
        <v>74832</v>
      </c>
      <c r="C312" s="360">
        <v>84226</v>
      </c>
      <c r="D312" s="361">
        <v>-9394</v>
      </c>
      <c r="E312" s="361">
        <v>-28497</v>
      </c>
      <c r="F312" s="360"/>
      <c r="G312" s="360">
        <v>101311</v>
      </c>
      <c r="H312" s="360">
        <v>93280</v>
      </c>
      <c r="I312" s="360"/>
      <c r="J312" s="360"/>
      <c r="K312" s="364"/>
      <c r="L312" s="364"/>
      <c r="M312" s="363">
        <v>230567</v>
      </c>
      <c r="N312" s="361">
        <v>-3472</v>
      </c>
    </row>
    <row r="313" spans="1:14">
      <c r="A313" s="360" t="s">
        <v>402</v>
      </c>
      <c r="B313" s="360">
        <v>81014</v>
      </c>
      <c r="C313" s="360">
        <v>61911</v>
      </c>
      <c r="D313" s="361">
        <v>19103</v>
      </c>
      <c r="E313" s="361">
        <v>-5078</v>
      </c>
      <c r="F313" s="360"/>
      <c r="G313" s="360">
        <v>91704</v>
      </c>
      <c r="H313" s="360">
        <v>118002</v>
      </c>
      <c r="I313" s="360"/>
      <c r="J313" s="360"/>
      <c r="K313" s="364"/>
      <c r="L313" s="364"/>
      <c r="M313" s="363">
        <v>234039</v>
      </c>
      <c r="N313" s="361">
        <v>-5527</v>
      </c>
    </row>
    <row r="314" spans="1:14">
      <c r="A314" s="360" t="s">
        <v>403</v>
      </c>
      <c r="B314" s="360">
        <v>87135</v>
      </c>
      <c r="C314" s="360">
        <v>62954</v>
      </c>
      <c r="D314" s="361">
        <v>24181</v>
      </c>
      <c r="E314" s="361">
        <v>-13771</v>
      </c>
      <c r="F314" s="360"/>
      <c r="G314" s="360">
        <v>92973</v>
      </c>
      <c r="H314" s="360">
        <v>126202</v>
      </c>
      <c r="I314" s="360"/>
      <c r="J314" s="360"/>
      <c r="K314" s="364"/>
      <c r="L314" s="364"/>
      <c r="M314" s="363">
        <v>239566</v>
      </c>
      <c r="N314" s="361">
        <v>-11670</v>
      </c>
    </row>
    <row r="315" spans="1:14">
      <c r="A315" s="360" t="s">
        <v>404</v>
      </c>
      <c r="B315" s="360">
        <v>97397</v>
      </c>
      <c r="C315" s="360">
        <v>59445</v>
      </c>
      <c r="D315" s="361">
        <v>37952</v>
      </c>
      <c r="E315" s="361">
        <v>10480</v>
      </c>
      <c r="F315" s="360"/>
      <c r="G315" s="360">
        <v>89236</v>
      </c>
      <c r="H315" s="360">
        <v>131946</v>
      </c>
      <c r="I315" s="360"/>
      <c r="J315" s="360"/>
      <c r="K315" s="364"/>
      <c r="L315" s="364"/>
      <c r="M315" s="363">
        <v>251236</v>
      </c>
      <c r="N315" s="361">
        <v>13380</v>
      </c>
    </row>
    <row r="316" spans="1:14">
      <c r="A316" s="360" t="s">
        <v>405</v>
      </c>
      <c r="B316" s="360">
        <v>93791</v>
      </c>
      <c r="C316" s="360">
        <v>66319</v>
      </c>
      <c r="D316" s="361">
        <v>27472</v>
      </c>
      <c r="E316" s="361">
        <v>6091</v>
      </c>
      <c r="F316" s="360"/>
      <c r="G316" s="360">
        <v>81422</v>
      </c>
      <c r="H316" s="360">
        <v>116865</v>
      </c>
      <c r="I316" s="360"/>
      <c r="J316" s="360"/>
      <c r="K316" s="364"/>
      <c r="L316" s="364"/>
      <c r="M316" s="363">
        <v>237856</v>
      </c>
      <c r="N316" s="361">
        <v>21797</v>
      </c>
    </row>
    <row r="317" spans="1:14">
      <c r="A317" s="360" t="s">
        <v>406</v>
      </c>
      <c r="B317" s="360">
        <v>83840</v>
      </c>
      <c r="C317" s="360">
        <v>62459</v>
      </c>
      <c r="D317" s="361">
        <v>21381</v>
      </c>
      <c r="E317" s="361">
        <v>14066</v>
      </c>
      <c r="F317" s="360"/>
      <c r="G317" s="360">
        <v>74708</v>
      </c>
      <c r="H317" s="360">
        <v>102356</v>
      </c>
      <c r="I317" s="360"/>
      <c r="J317" s="360"/>
      <c r="K317" s="364"/>
      <c r="L317" s="364"/>
      <c r="M317" s="363">
        <v>216059</v>
      </c>
      <c r="N317" s="361">
        <v>4686</v>
      </c>
    </row>
    <row r="318" spans="1:14">
      <c r="A318" s="360" t="s">
        <v>407</v>
      </c>
      <c r="B318" s="360">
        <v>80174</v>
      </c>
      <c r="C318" s="360">
        <v>72859</v>
      </c>
      <c r="D318" s="361">
        <v>7315</v>
      </c>
      <c r="E318" s="361">
        <v>15350</v>
      </c>
      <c r="F318" s="360"/>
      <c r="G318" s="360">
        <v>73119</v>
      </c>
      <c r="H318" s="360">
        <v>88184</v>
      </c>
      <c r="I318" s="360"/>
      <c r="J318" s="360"/>
      <c r="K318" s="364"/>
      <c r="L318" s="364"/>
      <c r="M318" s="363">
        <v>211373</v>
      </c>
      <c r="N318" s="361">
        <v>17122</v>
      </c>
    </row>
    <row r="319" spans="1:14">
      <c r="A319" s="360" t="s">
        <v>408</v>
      </c>
      <c r="B319" s="360">
        <v>66329</v>
      </c>
      <c r="C319" s="360">
        <v>74364</v>
      </c>
      <c r="D319" s="361">
        <v>-8035</v>
      </c>
      <c r="E319" s="361">
        <v>-13161</v>
      </c>
      <c r="F319" s="360"/>
      <c r="G319" s="360">
        <v>77301</v>
      </c>
      <c r="H319" s="360">
        <v>67829</v>
      </c>
      <c r="I319" s="360"/>
      <c r="J319" s="360"/>
      <c r="K319" s="364"/>
      <c r="L319" s="364"/>
      <c r="M319" s="363">
        <v>194251</v>
      </c>
      <c r="N319" s="361">
        <v>-13357</v>
      </c>
    </row>
    <row r="320" spans="1:14">
      <c r="A320" s="360" t="s">
        <v>409</v>
      </c>
      <c r="B320" s="360">
        <v>81932</v>
      </c>
      <c r="C320" s="360">
        <v>76806</v>
      </c>
      <c r="D320" s="361">
        <v>5126</v>
      </c>
      <c r="E320" s="361">
        <v>7675</v>
      </c>
      <c r="F320" s="360"/>
      <c r="G320" s="360">
        <v>71891</v>
      </c>
      <c r="H320" s="360">
        <v>82481</v>
      </c>
      <c r="I320" s="360"/>
      <c r="J320" s="360"/>
      <c r="K320" s="364"/>
      <c r="L320" s="364"/>
      <c r="M320" s="363">
        <v>207608</v>
      </c>
      <c r="N320" s="361">
        <v>5017</v>
      </c>
    </row>
    <row r="321" spans="1:14">
      <c r="A321" s="360" t="s">
        <v>52</v>
      </c>
      <c r="B321" s="360">
        <v>75072</v>
      </c>
      <c r="C321" s="360">
        <v>77621</v>
      </c>
      <c r="D321" s="361">
        <v>-2549</v>
      </c>
      <c r="E321" s="361">
        <v>7187</v>
      </c>
      <c r="F321" s="360"/>
      <c r="G321" s="360">
        <v>72084</v>
      </c>
      <c r="H321" s="360">
        <v>76154</v>
      </c>
      <c r="I321" s="360"/>
      <c r="J321" s="360"/>
      <c r="K321" s="364"/>
      <c r="L321" s="364"/>
      <c r="M321" s="363">
        <v>202591</v>
      </c>
      <c r="N321" s="361">
        <v>8910</v>
      </c>
    </row>
    <row r="322" spans="1:14">
      <c r="A322" s="360" t="s">
        <v>53</v>
      </c>
      <c r="B322" s="360">
        <v>69460</v>
      </c>
      <c r="C322" s="360">
        <v>79196</v>
      </c>
      <c r="D322" s="361">
        <v>-9736</v>
      </c>
      <c r="E322" s="361">
        <v>21887</v>
      </c>
      <c r="F322" s="360"/>
      <c r="G322" s="360">
        <v>71803</v>
      </c>
      <c r="H322" s="360">
        <v>64052</v>
      </c>
      <c r="I322" s="360"/>
      <c r="J322" s="360"/>
      <c r="K322" s="364"/>
      <c r="L322" s="364"/>
      <c r="M322" s="363">
        <v>193681</v>
      </c>
      <c r="N322" s="361">
        <v>-48251</v>
      </c>
    </row>
    <row r="323" spans="1:14">
      <c r="A323" s="360" t="s">
        <v>54</v>
      </c>
      <c r="B323" s="360">
        <v>51536</v>
      </c>
      <c r="C323" s="360">
        <v>83159</v>
      </c>
      <c r="D323" s="361">
        <v>-31623</v>
      </c>
      <c r="E323" s="361">
        <v>1172</v>
      </c>
      <c r="F323" s="360"/>
      <c r="G323" s="360">
        <v>133355</v>
      </c>
      <c r="H323" s="360">
        <v>98757</v>
      </c>
      <c r="I323" s="360"/>
      <c r="J323" s="360"/>
      <c r="K323" s="364"/>
      <c r="L323" s="364"/>
      <c r="M323" s="363">
        <v>241932</v>
      </c>
      <c r="N323" s="361">
        <v>24386</v>
      </c>
    </row>
    <row r="324" spans="1:14">
      <c r="A324" s="360" t="s">
        <v>410</v>
      </c>
      <c r="B324" s="360">
        <v>48300</v>
      </c>
      <c r="C324" s="360">
        <v>81095</v>
      </c>
      <c r="D324" s="361">
        <v>-32795</v>
      </c>
      <c r="E324" s="361">
        <v>33898</v>
      </c>
      <c r="F324" s="360"/>
      <c r="G324" s="360">
        <v>117877</v>
      </c>
      <c r="H324" s="360">
        <v>78193</v>
      </c>
      <c r="I324" s="360"/>
      <c r="J324" s="360"/>
      <c r="K324" s="364"/>
      <c r="L324" s="364"/>
      <c r="M324" s="363">
        <v>217546</v>
      </c>
      <c r="N324" s="361">
        <v>7312</v>
      </c>
    </row>
    <row r="325" spans="1:14">
      <c r="A325" s="360" t="s">
        <v>55</v>
      </c>
      <c r="B325" s="360">
        <v>35799</v>
      </c>
      <c r="C325" s="360">
        <v>102492</v>
      </c>
      <c r="D325" s="361">
        <v>-66693</v>
      </c>
      <c r="E325" s="361">
        <v>24707</v>
      </c>
      <c r="F325" s="360"/>
      <c r="G325" s="360">
        <v>130148</v>
      </c>
      <c r="H325" s="360">
        <v>50616</v>
      </c>
      <c r="I325" s="360"/>
      <c r="J325" s="360"/>
      <c r="K325" s="364"/>
      <c r="L325" s="364"/>
      <c r="M325" s="363">
        <v>210234</v>
      </c>
      <c r="N325" s="361">
        <v>-22094</v>
      </c>
    </row>
    <row r="326" spans="1:14">
      <c r="A326" s="360" t="s">
        <v>56</v>
      </c>
      <c r="B326" s="360">
        <v>36692</v>
      </c>
      <c r="C326" s="360">
        <v>128092</v>
      </c>
      <c r="D326" s="361">
        <v>-91400</v>
      </c>
      <c r="E326" s="361">
        <v>-7754</v>
      </c>
      <c r="F326" s="360"/>
      <c r="G326" s="360">
        <v>155028</v>
      </c>
      <c r="H326" s="360">
        <v>45063</v>
      </c>
      <c r="I326" s="360"/>
      <c r="J326" s="360"/>
      <c r="K326" s="364"/>
      <c r="L326" s="364"/>
      <c r="M326" s="363">
        <v>232328</v>
      </c>
      <c r="N326" s="361">
        <v>668</v>
      </c>
    </row>
    <row r="327" spans="1:14">
      <c r="A327" s="360" t="s">
        <v>57</v>
      </c>
      <c r="B327" s="360">
        <v>39863</v>
      </c>
      <c r="C327" s="360">
        <v>123509</v>
      </c>
      <c r="D327" s="361">
        <v>-83646</v>
      </c>
      <c r="E327" s="361">
        <v>-16505</v>
      </c>
      <c r="F327" s="360"/>
      <c r="G327" s="360">
        <v>150428</v>
      </c>
      <c r="H327" s="360">
        <v>48432</v>
      </c>
      <c r="I327" s="360"/>
      <c r="J327" s="360"/>
      <c r="K327" s="364"/>
      <c r="L327" s="364"/>
      <c r="M327" s="363">
        <v>231660</v>
      </c>
      <c r="N327" s="361">
        <v>3935</v>
      </c>
    </row>
    <row r="328" spans="1:14">
      <c r="A328" s="360" t="s">
        <v>411</v>
      </c>
      <c r="B328" s="360">
        <v>45212</v>
      </c>
      <c r="C328" s="360">
        <v>112353</v>
      </c>
      <c r="D328" s="361">
        <v>-67141</v>
      </c>
      <c r="E328" s="361">
        <v>-8937</v>
      </c>
      <c r="F328" s="360"/>
      <c r="G328" s="360">
        <v>143191</v>
      </c>
      <c r="H328" s="360">
        <v>54864</v>
      </c>
      <c r="I328" s="360"/>
      <c r="J328" s="360"/>
      <c r="K328" s="364"/>
      <c r="L328" s="364"/>
      <c r="M328" s="363">
        <v>227725</v>
      </c>
      <c r="N328" s="361">
        <v>6201</v>
      </c>
    </row>
    <row r="329" spans="1:14">
      <c r="A329" s="360" t="s">
        <v>58</v>
      </c>
      <c r="B329" s="360">
        <v>38189</v>
      </c>
      <c r="C329" s="360">
        <v>96393</v>
      </c>
      <c r="D329" s="361">
        <v>-58204</v>
      </c>
      <c r="E329" s="361">
        <v>-2985</v>
      </c>
      <c r="F329" s="360"/>
      <c r="G329" s="360">
        <v>139267</v>
      </c>
      <c r="H329" s="360">
        <v>64121</v>
      </c>
      <c r="I329" s="360"/>
      <c r="J329" s="360"/>
      <c r="K329" s="364"/>
      <c r="L329" s="364"/>
      <c r="M329" s="363">
        <v>221524</v>
      </c>
      <c r="N329" s="361">
        <v>4682</v>
      </c>
    </row>
    <row r="330" spans="1:14">
      <c r="A330" s="360" t="s">
        <v>59</v>
      </c>
      <c r="B330" s="360">
        <v>38171</v>
      </c>
      <c r="C330" s="360">
        <v>93390</v>
      </c>
      <c r="D330" s="361">
        <v>-55219</v>
      </c>
      <c r="E330" s="361">
        <v>-1724</v>
      </c>
      <c r="F330" s="360"/>
      <c r="G330" s="360">
        <v>133705</v>
      </c>
      <c r="H330" s="360">
        <v>64140</v>
      </c>
      <c r="I330" s="360"/>
      <c r="J330" s="360"/>
      <c r="K330" s="364"/>
      <c r="L330" s="364"/>
      <c r="M330" s="363">
        <v>216842</v>
      </c>
      <c r="N330" s="361">
        <v>-2967</v>
      </c>
    </row>
    <row r="331" spans="1:14">
      <c r="A331" s="360" t="s">
        <v>60</v>
      </c>
      <c r="B331" s="360">
        <v>42041</v>
      </c>
      <c r="C331" s="360">
        <v>95536</v>
      </c>
      <c r="D331" s="361">
        <v>-53495</v>
      </c>
      <c r="E331" s="361">
        <v>19075</v>
      </c>
      <c r="F331" s="360"/>
      <c r="G331" s="360">
        <v>131046</v>
      </c>
      <c r="H331" s="360">
        <v>63590</v>
      </c>
      <c r="I331" s="360"/>
      <c r="J331" s="360"/>
      <c r="K331" s="364"/>
      <c r="L331" s="364"/>
      <c r="M331" s="363">
        <v>219809</v>
      </c>
      <c r="N331" s="361">
        <v>-7732</v>
      </c>
    </row>
    <row r="332" spans="1:14">
      <c r="A332" s="360" t="s">
        <v>412</v>
      </c>
      <c r="B332" s="360">
        <v>39946</v>
      </c>
      <c r="C332" s="360">
        <v>112516</v>
      </c>
      <c r="D332" s="361">
        <v>-72570</v>
      </c>
      <c r="E332" s="361">
        <v>-22305</v>
      </c>
      <c r="F332" s="360"/>
      <c r="G332" s="360">
        <v>142542</v>
      </c>
      <c r="H332" s="360">
        <v>60144</v>
      </c>
      <c r="I332" s="360"/>
      <c r="J332" s="360"/>
      <c r="K332" s="364"/>
      <c r="L332" s="364"/>
      <c r="M332" s="363">
        <v>227541</v>
      </c>
      <c r="N332" s="361">
        <v>10025</v>
      </c>
    </row>
    <row r="333" spans="1:14">
      <c r="A333" s="360" t="s">
        <v>413</v>
      </c>
      <c r="B333" s="360">
        <v>48335</v>
      </c>
      <c r="C333" s="360">
        <v>98600</v>
      </c>
      <c r="D333" s="361">
        <v>-50265</v>
      </c>
      <c r="E333" s="361">
        <v>-27</v>
      </c>
      <c r="F333" s="360"/>
      <c r="G333" s="360">
        <v>123654</v>
      </c>
      <c r="H333" s="360">
        <v>64024</v>
      </c>
      <c r="I333" s="360"/>
      <c r="J333" s="360"/>
      <c r="K333" s="364"/>
      <c r="L333" s="364"/>
      <c r="M333" s="363">
        <v>217516</v>
      </c>
      <c r="N333" s="361">
        <v>-847</v>
      </c>
    </row>
    <row r="334" spans="1:14">
      <c r="A334" s="360" t="s">
        <v>414</v>
      </c>
      <c r="B334" s="360">
        <v>53345</v>
      </c>
      <c r="C334" s="360">
        <v>103583</v>
      </c>
      <c r="D334" s="361">
        <v>-50238</v>
      </c>
      <c r="E334" s="361">
        <v>23244</v>
      </c>
      <c r="F334" s="360"/>
      <c r="G334" s="360">
        <v>119654</v>
      </c>
      <c r="H334" s="360">
        <v>59930</v>
      </c>
      <c r="I334" s="360"/>
      <c r="J334" s="360"/>
      <c r="K334" s="364"/>
      <c r="L334" s="364"/>
      <c r="M334" s="363">
        <v>218363</v>
      </c>
      <c r="N334" s="361">
        <v>-16031</v>
      </c>
    </row>
    <row r="335" spans="1:14">
      <c r="A335" s="360" t="s">
        <v>415</v>
      </c>
      <c r="B335" s="360">
        <v>48817</v>
      </c>
      <c r="C335" s="360">
        <v>122299</v>
      </c>
      <c r="D335" s="361">
        <v>-73482</v>
      </c>
      <c r="E335" s="361">
        <v>20176</v>
      </c>
      <c r="F335" s="360"/>
      <c r="G335" s="360">
        <v>140884</v>
      </c>
      <c r="H335" s="360">
        <v>53819</v>
      </c>
      <c r="I335" s="360"/>
      <c r="J335" s="360"/>
      <c r="K335" s="364"/>
      <c r="L335" s="364"/>
      <c r="M335" s="363">
        <v>234394</v>
      </c>
      <c r="N335" s="361">
        <v>-98243</v>
      </c>
    </row>
    <row r="336" spans="1:14">
      <c r="A336" s="360" t="s">
        <v>416</v>
      </c>
      <c r="B336" s="360">
        <v>43180</v>
      </c>
      <c r="C336" s="360">
        <v>136838</v>
      </c>
      <c r="D336" s="361">
        <v>-93658</v>
      </c>
      <c r="E336" s="361">
        <v>8648</v>
      </c>
      <c r="F336" s="360"/>
      <c r="G336" s="360">
        <v>230240</v>
      </c>
      <c r="H336" s="360">
        <v>117157</v>
      </c>
      <c r="I336" s="360"/>
      <c r="J336" s="360"/>
      <c r="K336" s="364"/>
      <c r="L336" s="364"/>
      <c r="M336" s="363">
        <v>332637</v>
      </c>
      <c r="N336" s="361">
        <v>18274</v>
      </c>
    </row>
    <row r="337" spans="1:14">
      <c r="A337" s="360" t="s">
        <v>417</v>
      </c>
      <c r="B337" s="360">
        <v>46580</v>
      </c>
      <c r="C337" s="360">
        <v>148886</v>
      </c>
      <c r="D337" s="361">
        <v>-102306</v>
      </c>
      <c r="E337" s="361">
        <v>-745</v>
      </c>
      <c r="F337" s="360"/>
      <c r="G337" s="360">
        <v>225276</v>
      </c>
      <c r="H337" s="360">
        <v>100488</v>
      </c>
      <c r="I337" s="360"/>
      <c r="J337" s="360"/>
      <c r="K337" s="364"/>
      <c r="L337" s="364"/>
      <c r="M337" s="363">
        <v>314363</v>
      </c>
      <c r="N337" s="361">
        <v>2438</v>
      </c>
    </row>
    <row r="338" spans="1:14">
      <c r="A338" s="360" t="s">
        <v>418</v>
      </c>
      <c r="B338" s="360">
        <v>45927</v>
      </c>
      <c r="C338" s="360">
        <v>147488</v>
      </c>
      <c r="D338" s="361">
        <v>-101561</v>
      </c>
      <c r="E338" s="361">
        <v>22371</v>
      </c>
      <c r="F338" s="360"/>
      <c r="G338" s="360">
        <v>224688</v>
      </c>
      <c r="H338" s="360">
        <v>97055</v>
      </c>
      <c r="I338" s="360"/>
      <c r="J338" s="360"/>
      <c r="K338" s="364"/>
      <c r="L338" s="364"/>
      <c r="M338" s="363">
        <v>311925</v>
      </c>
      <c r="N338" s="361">
        <v>-9241</v>
      </c>
    </row>
    <row r="339" spans="1:14">
      <c r="A339" s="360" t="s">
        <v>419</v>
      </c>
      <c r="B339" s="360">
        <v>45986</v>
      </c>
      <c r="C339" s="360">
        <v>169918</v>
      </c>
      <c r="D339" s="361">
        <v>-123932</v>
      </c>
      <c r="E339" s="361">
        <v>13878</v>
      </c>
      <c r="F339" s="360"/>
      <c r="G339" s="360">
        <v>232459</v>
      </c>
      <c r="H339" s="360">
        <v>85016</v>
      </c>
      <c r="I339" s="360"/>
      <c r="J339" s="360"/>
      <c r="K339" s="364"/>
      <c r="L339" s="364"/>
      <c r="M339" s="363">
        <v>321166</v>
      </c>
      <c r="N339" s="361">
        <v>-402</v>
      </c>
    </row>
    <row r="340" spans="1:14">
      <c r="A340" s="360" t="s">
        <v>420</v>
      </c>
      <c r="B340" s="360">
        <v>43152</v>
      </c>
      <c r="C340" s="360">
        <v>180962</v>
      </c>
      <c r="D340" s="361">
        <v>-137810</v>
      </c>
      <c r="E340" s="361">
        <v>-6099</v>
      </c>
      <c r="F340" s="360"/>
      <c r="G340" s="360">
        <v>241859</v>
      </c>
      <c r="H340" s="360">
        <v>73974</v>
      </c>
      <c r="I340" s="360"/>
      <c r="J340" s="360"/>
      <c r="K340" s="364"/>
      <c r="L340" s="364"/>
      <c r="M340" s="363">
        <v>321568</v>
      </c>
      <c r="N340" s="361">
        <v>-675</v>
      </c>
    </row>
    <row r="341" spans="1:14">
      <c r="A341" s="360" t="s">
        <v>421</v>
      </c>
      <c r="B341" s="360">
        <v>46742</v>
      </c>
      <c r="C341" s="360">
        <v>178453</v>
      </c>
      <c r="D341" s="361">
        <v>-131711</v>
      </c>
      <c r="E341" s="361">
        <v>7283</v>
      </c>
      <c r="F341" s="360"/>
      <c r="G341" s="360">
        <v>238441</v>
      </c>
      <c r="H341" s="360">
        <v>74547</v>
      </c>
      <c r="I341" s="360"/>
      <c r="J341" s="360"/>
      <c r="K341" s="364"/>
      <c r="L341" s="364"/>
      <c r="M341" s="363">
        <v>322243</v>
      </c>
      <c r="N341" s="361">
        <v>10807</v>
      </c>
    </row>
    <row r="342" spans="1:14">
      <c r="A342" s="360" t="s">
        <v>422</v>
      </c>
      <c r="B342" s="360">
        <v>41327</v>
      </c>
      <c r="C342" s="360">
        <v>180321</v>
      </c>
      <c r="D342" s="361">
        <v>-138994</v>
      </c>
      <c r="E342" s="361">
        <v>16072</v>
      </c>
      <c r="F342" s="360"/>
      <c r="G342" s="360">
        <v>234082</v>
      </c>
      <c r="H342" s="360">
        <v>61370</v>
      </c>
      <c r="I342" s="360"/>
      <c r="J342" s="360"/>
      <c r="K342" s="364"/>
      <c r="L342" s="364"/>
      <c r="M342" s="363">
        <v>311436</v>
      </c>
      <c r="N342" s="361">
        <v>-13007</v>
      </c>
    </row>
    <row r="343" spans="1:14">
      <c r="A343" s="360" t="s">
        <v>423</v>
      </c>
      <c r="B343" s="360">
        <v>39501</v>
      </c>
      <c r="C343" s="360">
        <v>194567</v>
      </c>
      <c r="D343" s="361">
        <v>-155066</v>
      </c>
      <c r="E343" s="361">
        <v>12183</v>
      </c>
      <c r="F343" s="360"/>
      <c r="G343" s="360">
        <v>248645</v>
      </c>
      <c r="H343" s="360">
        <v>56865</v>
      </c>
      <c r="I343" s="360"/>
      <c r="J343" s="360"/>
      <c r="K343" s="364"/>
      <c r="L343" s="364"/>
      <c r="M343" s="363">
        <v>324443</v>
      </c>
      <c r="N343" s="361">
        <v>1215</v>
      </c>
    </row>
    <row r="344" spans="1:14">
      <c r="A344" s="360" t="s">
        <v>424</v>
      </c>
      <c r="B344" s="360">
        <v>31821</v>
      </c>
      <c r="C344" s="360">
        <v>199070</v>
      </c>
      <c r="D344" s="361">
        <v>-167249</v>
      </c>
      <c r="E344" s="361">
        <v>-1544</v>
      </c>
      <c r="F344" s="360"/>
      <c r="G344" s="360">
        <v>254350</v>
      </c>
      <c r="H344" s="360">
        <v>51144</v>
      </c>
      <c r="I344" s="360"/>
      <c r="J344" s="360"/>
      <c r="K344" s="364"/>
      <c r="L344" s="364"/>
      <c r="M344" s="363">
        <v>323228</v>
      </c>
      <c r="N344" s="361">
        <v>-3146</v>
      </c>
    </row>
    <row r="345" spans="1:14">
      <c r="A345" s="360" t="s">
        <v>425</v>
      </c>
      <c r="B345" s="360">
        <v>36409</v>
      </c>
      <c r="C345" s="360">
        <v>202114</v>
      </c>
      <c r="D345" s="361">
        <v>-165705</v>
      </c>
      <c r="E345" s="361">
        <v>-19528</v>
      </c>
      <c r="F345" s="360"/>
      <c r="G345" s="360">
        <v>251888</v>
      </c>
      <c r="H345" s="360">
        <v>49424</v>
      </c>
      <c r="I345" s="360"/>
      <c r="J345" s="360"/>
      <c r="K345" s="364"/>
      <c r="L345" s="364"/>
      <c r="M345" s="363">
        <v>326374</v>
      </c>
      <c r="N345" s="361">
        <v>24085</v>
      </c>
    </row>
    <row r="346" spans="1:14">
      <c r="A346" s="360" t="s">
        <v>426</v>
      </c>
      <c r="B346" s="360">
        <v>32236</v>
      </c>
      <c r="C346" s="360">
        <v>178413</v>
      </c>
      <c r="D346" s="361">
        <v>-146177</v>
      </c>
      <c r="E346" s="361">
        <v>13703</v>
      </c>
      <c r="F346" s="360"/>
      <c r="G346" s="360">
        <v>235912</v>
      </c>
      <c r="H346" s="360">
        <v>54541</v>
      </c>
      <c r="I346" s="360"/>
      <c r="J346" s="360"/>
      <c r="K346" s="364"/>
      <c r="L346" s="364"/>
      <c r="M346" s="363">
        <v>302289</v>
      </c>
      <c r="N346" s="361">
        <v>-13496</v>
      </c>
    </row>
    <row r="347" spans="1:14">
      <c r="A347" s="360" t="s">
        <v>427</v>
      </c>
      <c r="B347" s="360">
        <v>36933</v>
      </c>
      <c r="C347" s="360">
        <v>196813</v>
      </c>
      <c r="D347" s="361">
        <v>-159880</v>
      </c>
      <c r="E347" s="361">
        <v>-18814</v>
      </c>
      <c r="F347" s="360"/>
      <c r="G347" s="360">
        <v>244942</v>
      </c>
      <c r="H347" s="360">
        <v>47522</v>
      </c>
      <c r="I347" s="360"/>
      <c r="J347" s="360"/>
      <c r="K347" s="364"/>
      <c r="L347" s="364"/>
      <c r="M347" s="363">
        <v>315785</v>
      </c>
      <c r="N347" s="361">
        <v>3852</v>
      </c>
    </row>
    <row r="348" spans="1:14">
      <c r="A348" s="360" t="s">
        <v>428</v>
      </c>
      <c r="B348" s="360">
        <v>54449</v>
      </c>
      <c r="C348" s="360">
        <v>195515</v>
      </c>
      <c r="D348" s="361">
        <v>-141066</v>
      </c>
      <c r="E348" s="361">
        <v>54121</v>
      </c>
      <c r="F348" s="360"/>
      <c r="G348" s="360">
        <v>224084</v>
      </c>
      <c r="H348" s="360">
        <v>47855</v>
      </c>
      <c r="I348" s="360"/>
      <c r="J348" s="360"/>
      <c r="K348" s="364"/>
      <c r="L348" s="364"/>
      <c r="M348" s="363">
        <v>311933</v>
      </c>
      <c r="N348" s="361">
        <v>-110198</v>
      </c>
    </row>
    <row r="349" spans="1:14">
      <c r="A349" s="360" t="s">
        <v>429</v>
      </c>
      <c r="B349" s="360">
        <v>39245</v>
      </c>
      <c r="C349" s="360">
        <v>234432</v>
      </c>
      <c r="D349" s="361">
        <v>-195187</v>
      </c>
      <c r="E349" s="361">
        <v>19231</v>
      </c>
      <c r="F349" s="360"/>
      <c r="G349" s="360">
        <v>317031</v>
      </c>
      <c r="H349" s="360">
        <v>82599</v>
      </c>
      <c r="I349" s="360"/>
      <c r="J349" s="360"/>
      <c r="K349" s="364"/>
      <c r="L349" s="364"/>
      <c r="M349" s="363">
        <v>422131</v>
      </c>
      <c r="N349" s="361">
        <v>20319</v>
      </c>
    </row>
    <row r="350" spans="1:14">
      <c r="A350" s="360" t="s">
        <v>430</v>
      </c>
      <c r="B350" s="360">
        <v>36651</v>
      </c>
      <c r="C350" s="360">
        <v>251069</v>
      </c>
      <c r="D350" s="361">
        <v>-214418</v>
      </c>
      <c r="E350" s="361">
        <v>-11003</v>
      </c>
      <c r="F350" s="360"/>
      <c r="G350" s="360">
        <v>328987</v>
      </c>
      <c r="H350" s="360">
        <v>69903</v>
      </c>
      <c r="I350" s="360"/>
      <c r="J350" s="360"/>
      <c r="K350" s="364"/>
      <c r="L350" s="364"/>
      <c r="M350" s="363">
        <v>401812</v>
      </c>
      <c r="N350" s="361">
        <v>7652</v>
      </c>
    </row>
    <row r="351" spans="1:14">
      <c r="A351" s="360" t="s">
        <v>431</v>
      </c>
      <c r="B351" s="360">
        <v>40287</v>
      </c>
      <c r="C351" s="360">
        <v>243702</v>
      </c>
      <c r="D351" s="361">
        <v>-203415</v>
      </c>
      <c r="E351" s="361">
        <v>-8054</v>
      </c>
      <c r="F351" s="360"/>
      <c r="G351" s="360">
        <v>318223</v>
      </c>
      <c r="H351" s="360">
        <v>71325</v>
      </c>
      <c r="I351" s="360"/>
      <c r="J351" s="360"/>
      <c r="K351" s="364"/>
      <c r="L351" s="364"/>
      <c r="M351" s="363">
        <v>394160</v>
      </c>
      <c r="N351" s="361">
        <v>17452</v>
      </c>
    </row>
    <row r="352" spans="1:14">
      <c r="A352" s="360" t="s">
        <v>432</v>
      </c>
      <c r="B352" s="360">
        <v>34714</v>
      </c>
      <c r="C352" s="360">
        <v>230075</v>
      </c>
      <c r="D352" s="361">
        <v>-195361</v>
      </c>
      <c r="E352" s="361">
        <v>-21492</v>
      </c>
      <c r="F352" s="360"/>
      <c r="G352" s="360">
        <v>308311</v>
      </c>
      <c r="H352" s="360">
        <v>39314</v>
      </c>
      <c r="I352" s="360"/>
      <c r="J352" s="360"/>
      <c r="K352" s="364"/>
      <c r="L352" s="364"/>
      <c r="M352" s="363">
        <v>376708</v>
      </c>
      <c r="N352" s="361">
        <v>20034</v>
      </c>
    </row>
    <row r="353" spans="1:14">
      <c r="A353" s="360" t="s">
        <v>433</v>
      </c>
      <c r="B353" s="360">
        <v>38475</v>
      </c>
      <c r="C353" s="360">
        <v>212344</v>
      </c>
      <c r="D353" s="361">
        <v>-173869</v>
      </c>
      <c r="E353" s="361">
        <v>-29885</v>
      </c>
      <c r="F353" s="360"/>
      <c r="G353" s="360">
        <v>286563</v>
      </c>
      <c r="H353" s="360">
        <v>66730</v>
      </c>
      <c r="I353" s="360"/>
      <c r="J353" s="360"/>
      <c r="K353" s="364"/>
      <c r="L353" s="364"/>
      <c r="M353" s="363">
        <v>356674</v>
      </c>
      <c r="N353" s="361">
        <v>35637</v>
      </c>
    </row>
    <row r="354" spans="1:14">
      <c r="A354" s="360" t="s">
        <v>434</v>
      </c>
      <c r="B354" s="360">
        <v>36022</v>
      </c>
      <c r="C354" s="360">
        <v>180006</v>
      </c>
      <c r="D354" s="361">
        <v>-143984</v>
      </c>
      <c r="E354" s="361">
        <v>-36994</v>
      </c>
      <c r="F354" s="360"/>
      <c r="G354" s="360">
        <v>252598</v>
      </c>
      <c r="H354" s="360">
        <v>69712</v>
      </c>
      <c r="I354" s="360"/>
      <c r="J354" s="360"/>
      <c r="K354" s="364"/>
      <c r="L354" s="364"/>
      <c r="M354" s="363">
        <v>321037</v>
      </c>
      <c r="N354" s="361">
        <v>41432</v>
      </c>
    </row>
    <row r="355" spans="1:14">
      <c r="A355" s="360" t="s">
        <v>435</v>
      </c>
      <c r="B355" s="360">
        <v>34957</v>
      </c>
      <c r="C355" s="360">
        <v>141947</v>
      </c>
      <c r="D355" s="361">
        <v>-106990</v>
      </c>
      <c r="E355" s="361">
        <v>6377</v>
      </c>
      <c r="F355" s="360"/>
      <c r="G355" s="360">
        <v>211742</v>
      </c>
      <c r="H355" s="360">
        <v>68746</v>
      </c>
      <c r="I355" s="360"/>
      <c r="J355" s="360"/>
      <c r="K355" s="364"/>
      <c r="L355" s="364"/>
      <c r="M355" s="363">
        <v>279605</v>
      </c>
      <c r="N355" s="361">
        <v>-7610</v>
      </c>
    </row>
    <row r="356" spans="1:14">
      <c r="A356" s="360" t="s">
        <v>436</v>
      </c>
      <c r="B356" s="360">
        <v>36289</v>
      </c>
      <c r="C356" s="360">
        <v>149656</v>
      </c>
      <c r="D356" s="361">
        <v>-113367</v>
      </c>
      <c r="E356" s="361">
        <v>4758</v>
      </c>
      <c r="F356" s="360"/>
      <c r="G356" s="360">
        <v>219295</v>
      </c>
      <c r="H356" s="360">
        <v>70017</v>
      </c>
      <c r="I356" s="360"/>
      <c r="J356" s="360"/>
      <c r="K356" s="364"/>
      <c r="L356" s="364"/>
      <c r="M356" s="363">
        <v>287215</v>
      </c>
      <c r="N356" s="361">
        <v>-8629</v>
      </c>
    </row>
    <row r="357" spans="1:14">
      <c r="A357" s="360" t="s">
        <v>437</v>
      </c>
      <c r="B357" s="360">
        <v>40310</v>
      </c>
      <c r="C357" s="360">
        <v>158435</v>
      </c>
      <c r="D357" s="361">
        <v>-118125</v>
      </c>
      <c r="E357" s="361">
        <v>-16761</v>
      </c>
      <c r="F357" s="360"/>
      <c r="G357" s="360">
        <v>226108</v>
      </c>
      <c r="H357" s="360">
        <v>70285</v>
      </c>
      <c r="I357" s="360"/>
      <c r="J357" s="360"/>
      <c r="K357" s="364"/>
      <c r="L357" s="364"/>
      <c r="M357" s="363">
        <v>295844</v>
      </c>
      <c r="N357" s="361">
        <v>21014</v>
      </c>
    </row>
    <row r="358" spans="1:14">
      <c r="A358" s="360" t="s">
        <v>438</v>
      </c>
      <c r="B358" s="360">
        <v>39253</v>
      </c>
      <c r="C358" s="360">
        <v>140617</v>
      </c>
      <c r="D358" s="361">
        <v>-101364</v>
      </c>
      <c r="E358" s="361">
        <v>-21884</v>
      </c>
      <c r="F358" s="360"/>
      <c r="G358" s="360">
        <v>204616</v>
      </c>
      <c r="H358" s="360">
        <v>66567</v>
      </c>
      <c r="I358" s="360"/>
      <c r="J358" s="360"/>
      <c r="K358" s="364"/>
      <c r="L358" s="364"/>
      <c r="M358" s="363">
        <v>274830</v>
      </c>
      <c r="N358" s="361">
        <v>33824</v>
      </c>
    </row>
    <row r="359" spans="1:14">
      <c r="A359" s="360" t="s">
        <v>439</v>
      </c>
      <c r="B359" s="360">
        <v>39835</v>
      </c>
      <c r="C359" s="360">
        <v>119315</v>
      </c>
      <c r="D359" s="361">
        <v>-79480</v>
      </c>
      <c r="E359" s="361">
        <v>9649</v>
      </c>
      <c r="F359" s="360"/>
      <c r="G359" s="360">
        <v>166622</v>
      </c>
      <c r="H359" s="360">
        <v>62119</v>
      </c>
      <c r="I359" s="360"/>
      <c r="J359" s="360"/>
      <c r="K359" s="364"/>
      <c r="L359" s="364"/>
      <c r="M359" s="363">
        <v>241006</v>
      </c>
      <c r="N359" s="361">
        <v>1560</v>
      </c>
    </row>
    <row r="360" spans="1:14">
      <c r="A360" s="360" t="s">
        <v>440</v>
      </c>
      <c r="B360" s="360">
        <v>34033</v>
      </c>
      <c r="C360" s="360">
        <v>123162</v>
      </c>
      <c r="D360" s="361">
        <v>-89129</v>
      </c>
      <c r="E360" s="361">
        <v>-6175</v>
      </c>
      <c r="F360" s="360"/>
      <c r="G360" s="360">
        <v>168190</v>
      </c>
      <c r="H360" s="360">
        <v>55639</v>
      </c>
      <c r="I360" s="360"/>
      <c r="J360" s="360"/>
      <c r="K360" s="364"/>
      <c r="L360" s="364"/>
      <c r="M360" s="363">
        <v>239446</v>
      </c>
      <c r="N360" s="361">
        <v>-19089</v>
      </c>
    </row>
    <row r="361" spans="1:14">
      <c r="A361" s="360" t="s">
        <v>441</v>
      </c>
      <c r="B361" s="360">
        <v>50416</v>
      </c>
      <c r="C361" s="360">
        <v>133370</v>
      </c>
      <c r="D361" s="361">
        <v>-82954</v>
      </c>
      <c r="E361" s="361">
        <v>16382</v>
      </c>
      <c r="F361" s="360"/>
      <c r="G361" s="360">
        <v>176529</v>
      </c>
      <c r="H361" s="360">
        <v>63974</v>
      </c>
      <c r="I361" s="360"/>
      <c r="J361" s="360"/>
      <c r="K361" s="364"/>
      <c r="L361" s="364"/>
      <c r="M361" s="363">
        <v>258535</v>
      </c>
      <c r="N361" s="361">
        <v>-52522</v>
      </c>
    </row>
    <row r="362" spans="1:14">
      <c r="A362" s="360" t="s">
        <v>442</v>
      </c>
      <c r="B362" s="360">
        <v>40325</v>
      </c>
      <c r="C362" s="360">
        <v>139661</v>
      </c>
      <c r="D362" s="361">
        <v>-99336</v>
      </c>
      <c r="E362" s="361">
        <v>17137</v>
      </c>
      <c r="F362" s="360"/>
      <c r="G362" s="360">
        <v>212175</v>
      </c>
      <c r="H362" s="360">
        <v>83411</v>
      </c>
      <c r="I362" s="360"/>
      <c r="J362" s="360"/>
      <c r="K362" s="364"/>
      <c r="L362" s="364"/>
      <c r="M362" s="363">
        <v>311057</v>
      </c>
      <c r="N362" s="361">
        <v>26318</v>
      </c>
    </row>
    <row r="363" spans="1:14">
      <c r="A363" s="360" t="s">
        <v>443</v>
      </c>
      <c r="B363" s="360">
        <v>39943</v>
      </c>
      <c r="C363" s="360">
        <v>156416</v>
      </c>
      <c r="D363" s="361">
        <v>-116473</v>
      </c>
      <c r="E363" s="361">
        <v>-6799</v>
      </c>
      <c r="F363" s="360"/>
      <c r="G363" s="360">
        <v>205574</v>
      </c>
      <c r="H363" s="360">
        <v>63286</v>
      </c>
      <c r="I363" s="360"/>
      <c r="J363" s="360"/>
      <c r="K363" s="364"/>
      <c r="L363" s="364"/>
      <c r="M363" s="363">
        <v>284739</v>
      </c>
      <c r="N363" s="361">
        <v>13457</v>
      </c>
    </row>
    <row r="364" spans="1:14">
      <c r="A364" s="360" t="s">
        <v>444</v>
      </c>
      <c r="B364" s="360">
        <v>35728</v>
      </c>
      <c r="C364" s="360">
        <v>145402</v>
      </c>
      <c r="D364" s="361">
        <v>-109674</v>
      </c>
      <c r="E364" s="361">
        <v>32485</v>
      </c>
      <c r="F364" s="360"/>
      <c r="G364" s="360">
        <v>194512</v>
      </c>
      <c r="H364" s="360">
        <v>63056</v>
      </c>
      <c r="I364" s="360"/>
      <c r="J364" s="360"/>
      <c r="K364" s="364"/>
      <c r="L364" s="364"/>
      <c r="M364" s="363">
        <v>271282</v>
      </c>
      <c r="N364" s="361">
        <v>-16243</v>
      </c>
    </row>
    <row r="365" spans="1:14">
      <c r="A365" s="360" t="s">
        <v>445</v>
      </c>
      <c r="B365" s="360">
        <v>29369</v>
      </c>
      <c r="C365" s="360">
        <v>171528</v>
      </c>
      <c r="D365" s="361">
        <v>-142159</v>
      </c>
      <c r="E365" s="361">
        <v>6482</v>
      </c>
      <c r="F365" s="360"/>
      <c r="G365" s="360">
        <v>221161</v>
      </c>
      <c r="H365" s="360">
        <v>51617</v>
      </c>
      <c r="I365" s="360"/>
      <c r="J365" s="360"/>
      <c r="K365" s="364"/>
      <c r="L365" s="364"/>
      <c r="M365" s="363">
        <v>287525</v>
      </c>
      <c r="N365" s="361">
        <v>-3535</v>
      </c>
    </row>
    <row r="366" spans="1:14">
      <c r="A366" s="360" t="s">
        <v>446</v>
      </c>
      <c r="B366" s="360">
        <v>26774</v>
      </c>
      <c r="C366" s="360">
        <v>175415</v>
      </c>
      <c r="D366" s="361">
        <v>-148641</v>
      </c>
      <c r="E366" s="361">
        <v>-8048</v>
      </c>
      <c r="F366" s="360"/>
      <c r="G366" s="360">
        <v>228941</v>
      </c>
      <c r="H366" s="360">
        <v>53808</v>
      </c>
      <c r="I366" s="360"/>
      <c r="J366" s="360"/>
      <c r="K366" s="364"/>
      <c r="L366" s="364"/>
      <c r="M366" s="363">
        <v>291060</v>
      </c>
      <c r="N366" s="361">
        <v>2403</v>
      </c>
    </row>
    <row r="367" spans="1:14">
      <c r="A367" s="360" t="s">
        <v>447</v>
      </c>
      <c r="B367" s="360">
        <v>32128</v>
      </c>
      <c r="C367" s="360">
        <v>172721</v>
      </c>
      <c r="D367" s="361">
        <v>-140593</v>
      </c>
      <c r="E367" s="361">
        <v>16953</v>
      </c>
      <c r="F367" s="360"/>
      <c r="G367" s="360">
        <v>221948</v>
      </c>
      <c r="H367" s="360">
        <v>56784</v>
      </c>
      <c r="I367" s="360"/>
      <c r="J367" s="360"/>
      <c r="K367" s="364"/>
      <c r="L367" s="364"/>
      <c r="M367" s="363">
        <v>288657</v>
      </c>
      <c r="N367" s="361">
        <v>-16671</v>
      </c>
    </row>
    <row r="368" spans="1:14">
      <c r="A368" s="360" t="s">
        <v>448</v>
      </c>
      <c r="B368" s="360">
        <v>31906</v>
      </c>
      <c r="C368" s="360">
        <v>189452</v>
      </c>
      <c r="D368" s="361">
        <v>-157546</v>
      </c>
      <c r="E368" s="361">
        <v>13801</v>
      </c>
      <c r="F368" s="360"/>
      <c r="G368" s="360">
        <v>239127</v>
      </c>
      <c r="H368" s="360">
        <v>55202</v>
      </c>
      <c r="I368" s="360"/>
      <c r="J368" s="360"/>
      <c r="K368" s="364"/>
      <c r="L368" s="364"/>
      <c r="M368" s="363">
        <v>305328</v>
      </c>
      <c r="N368" s="361">
        <v>-10022</v>
      </c>
    </row>
    <row r="369" spans="1:14">
      <c r="A369" s="360" t="s">
        <v>449</v>
      </c>
      <c r="B369" s="360">
        <v>31299</v>
      </c>
      <c r="C369" s="360">
        <v>202646</v>
      </c>
      <c r="D369" s="361">
        <v>-171347</v>
      </c>
      <c r="E369" s="361">
        <v>-11317</v>
      </c>
      <c r="F369" s="360"/>
      <c r="G369" s="360">
        <v>248435</v>
      </c>
      <c r="H369" s="360">
        <v>50819</v>
      </c>
      <c r="I369" s="360"/>
      <c r="J369" s="360"/>
      <c r="K369" s="364"/>
      <c r="L369" s="364"/>
      <c r="M369" s="363">
        <v>315350</v>
      </c>
      <c r="N369" s="361">
        <v>14388</v>
      </c>
    </row>
    <row r="370" spans="1:14">
      <c r="A370" s="360" t="s">
        <v>450</v>
      </c>
      <c r="B370" s="360">
        <v>28396</v>
      </c>
      <c r="C370" s="360">
        <v>188426</v>
      </c>
      <c r="D370" s="361">
        <v>-160030</v>
      </c>
      <c r="E370" s="361">
        <v>-4835</v>
      </c>
      <c r="F370" s="360"/>
      <c r="G370" s="360">
        <v>238254</v>
      </c>
      <c r="H370" s="360">
        <v>51069</v>
      </c>
      <c r="I370" s="360"/>
      <c r="J370" s="360"/>
      <c r="K370" s="364"/>
      <c r="L370" s="364"/>
      <c r="M370" s="363">
        <v>300962</v>
      </c>
      <c r="N370" s="361">
        <v>6699</v>
      </c>
    </row>
    <row r="371" spans="1:14">
      <c r="A371" s="360" t="s">
        <v>451</v>
      </c>
      <c r="B371" s="360">
        <v>29770</v>
      </c>
      <c r="C371" s="360">
        <v>184965</v>
      </c>
      <c r="D371" s="361">
        <v>-155195</v>
      </c>
      <c r="E371" s="361">
        <v>-16286</v>
      </c>
      <c r="F371" s="360"/>
      <c r="G371" s="360">
        <v>231765</v>
      </c>
      <c r="H371" s="360">
        <v>50103</v>
      </c>
      <c r="I371" s="360"/>
      <c r="J371" s="360"/>
      <c r="K371" s="364"/>
      <c r="L371" s="364"/>
      <c r="M371" s="363">
        <v>294263</v>
      </c>
      <c r="N371" s="361">
        <v>11473</v>
      </c>
    </row>
    <row r="372" spans="1:14">
      <c r="A372" s="360" t="s">
        <v>452</v>
      </c>
      <c r="B372" s="360">
        <v>40441</v>
      </c>
      <c r="C372" s="360">
        <v>179350</v>
      </c>
      <c r="D372" s="361">
        <v>-138909</v>
      </c>
      <c r="E372" s="361">
        <v>-11030</v>
      </c>
      <c r="F372" s="360"/>
      <c r="G372" s="360">
        <v>212985</v>
      </c>
      <c r="H372" s="360">
        <v>46916</v>
      </c>
      <c r="I372" s="360"/>
      <c r="J372" s="360"/>
      <c r="K372" s="364"/>
      <c r="L372" s="364"/>
      <c r="M372" s="363">
        <v>282790</v>
      </c>
      <c r="N372" s="361">
        <v>6768</v>
      </c>
    </row>
    <row r="373" spans="1:14">
      <c r="A373" s="360" t="s">
        <v>61</v>
      </c>
      <c r="B373" s="360">
        <v>45183</v>
      </c>
      <c r="C373" s="360">
        <v>173062</v>
      </c>
      <c r="D373" s="361">
        <v>-127879</v>
      </c>
      <c r="E373" s="361">
        <v>-14182</v>
      </c>
      <c r="F373" s="360"/>
      <c r="G373" s="360">
        <v>204337</v>
      </c>
      <c r="H373" s="360">
        <v>47710</v>
      </c>
      <c r="I373" s="360"/>
      <c r="J373" s="360"/>
      <c r="K373" s="364"/>
      <c r="L373" s="364"/>
      <c r="M373" s="363">
        <v>276022</v>
      </c>
      <c r="N373" s="361">
        <v>9425</v>
      </c>
    </row>
    <row r="374" spans="1:14">
      <c r="A374" s="360" t="s">
        <v>62</v>
      </c>
      <c r="B374" s="360">
        <v>49557</v>
      </c>
      <c r="C374" s="360">
        <v>163254</v>
      </c>
      <c r="D374" s="361">
        <v>-113697</v>
      </c>
      <c r="E374" s="361">
        <v>2760</v>
      </c>
      <c r="F374" s="360"/>
      <c r="G374" s="360">
        <v>188839</v>
      </c>
      <c r="H374" s="360">
        <v>45720</v>
      </c>
      <c r="I374" s="360"/>
      <c r="J374" s="360"/>
      <c r="K374" s="364"/>
      <c r="L374" s="364"/>
      <c r="M374" s="363">
        <v>266597</v>
      </c>
      <c r="N374" s="361">
        <v>-61143</v>
      </c>
    </row>
    <row r="375" spans="1:14">
      <c r="A375" s="360" t="s">
        <v>63</v>
      </c>
      <c r="B375" s="360">
        <v>35507</v>
      </c>
      <c r="C375" s="360">
        <v>151964</v>
      </c>
      <c r="D375" s="361">
        <v>-116457</v>
      </c>
      <c r="E375" s="361">
        <v>-20643</v>
      </c>
      <c r="F375" s="360"/>
      <c r="G375" s="360">
        <v>244941</v>
      </c>
      <c r="H375" s="360">
        <v>101015</v>
      </c>
      <c r="I375" s="360"/>
      <c r="J375" s="360"/>
      <c r="K375" s="364"/>
      <c r="L375" s="364"/>
      <c r="M375" s="363">
        <v>327740</v>
      </c>
      <c r="N375" s="361">
        <v>44431</v>
      </c>
    </row>
    <row r="376" spans="1:14">
      <c r="A376" s="360" t="s">
        <v>453</v>
      </c>
      <c r="B376" s="360">
        <v>34521</v>
      </c>
      <c r="C376" s="360">
        <v>130335</v>
      </c>
      <c r="D376" s="361">
        <v>-95814</v>
      </c>
      <c r="E376" s="361">
        <v>8488</v>
      </c>
      <c r="F376" s="360"/>
      <c r="G376" s="360">
        <v>215981</v>
      </c>
      <c r="H376" s="360">
        <v>92238</v>
      </c>
      <c r="I376" s="360"/>
      <c r="J376" s="360"/>
      <c r="K376" s="364"/>
      <c r="L376" s="364"/>
      <c r="M376" s="363">
        <v>283309</v>
      </c>
      <c r="N376" s="361">
        <v>5798</v>
      </c>
    </row>
    <row r="377" spans="1:14">
      <c r="A377" s="360" t="s">
        <v>454</v>
      </c>
      <c r="B377" s="360">
        <v>27620</v>
      </c>
      <c r="C377" s="360">
        <v>131922</v>
      </c>
      <c r="D377" s="361">
        <v>-104302</v>
      </c>
      <c r="E377" s="361">
        <v>-19234</v>
      </c>
      <c r="F377" s="360"/>
      <c r="G377" s="360">
        <v>218546</v>
      </c>
      <c r="H377" s="360">
        <v>80704</v>
      </c>
      <c r="I377" s="360"/>
      <c r="J377" s="360"/>
      <c r="K377" s="364"/>
      <c r="L377" s="364"/>
      <c r="M377" s="363">
        <v>277511</v>
      </c>
      <c r="N377" s="361">
        <v>17447</v>
      </c>
    </row>
    <row r="378" spans="1:14">
      <c r="A378" s="360" t="s">
        <v>64</v>
      </c>
      <c r="B378" s="360">
        <v>25943</v>
      </c>
      <c r="C378" s="360">
        <v>111011</v>
      </c>
      <c r="D378" s="361">
        <v>-85068</v>
      </c>
      <c r="E378" s="361">
        <v>-8921</v>
      </c>
      <c r="F378" s="360"/>
      <c r="G378" s="360">
        <v>199707</v>
      </c>
      <c r="H378" s="360">
        <v>81373</v>
      </c>
      <c r="I378" s="360"/>
      <c r="J378" s="360"/>
      <c r="K378" s="364"/>
      <c r="L378" s="364"/>
      <c r="M378" s="363">
        <v>260064</v>
      </c>
      <c r="N378" s="361">
        <v>15512</v>
      </c>
    </row>
    <row r="379" spans="1:14">
      <c r="A379" s="360" t="s">
        <v>65</v>
      </c>
      <c r="B379" s="360">
        <v>24048</v>
      </c>
      <c r="C379" s="360">
        <v>100195</v>
      </c>
      <c r="D379" s="361">
        <v>-76147</v>
      </c>
      <c r="E379" s="361">
        <v>-21890</v>
      </c>
      <c r="F379" s="360"/>
      <c r="G379" s="360">
        <v>187608</v>
      </c>
      <c r="H379" s="360">
        <v>79137</v>
      </c>
      <c r="I379" s="360"/>
      <c r="J379" s="360"/>
      <c r="K379" s="364"/>
      <c r="L379" s="364"/>
      <c r="M379" s="363">
        <v>244552</v>
      </c>
      <c r="N379" s="361">
        <v>13107</v>
      </c>
    </row>
    <row r="380" spans="1:14">
      <c r="A380" s="360" t="s">
        <v>455</v>
      </c>
      <c r="B380" s="360">
        <v>27943</v>
      </c>
      <c r="C380" s="360">
        <v>82200</v>
      </c>
      <c r="D380" s="361">
        <v>-54257</v>
      </c>
      <c r="E380" s="361">
        <v>5803</v>
      </c>
      <c r="F380" s="360"/>
      <c r="G380" s="360">
        <v>168347</v>
      </c>
      <c r="H380" s="360">
        <v>88975</v>
      </c>
      <c r="I380" s="360"/>
      <c r="J380" s="360"/>
      <c r="K380" s="364"/>
      <c r="L380" s="364"/>
      <c r="M380" s="363">
        <v>231445</v>
      </c>
      <c r="N380" s="361">
        <v>216</v>
      </c>
    </row>
    <row r="381" spans="1:14">
      <c r="A381" s="360" t="s">
        <v>456</v>
      </c>
      <c r="B381" s="360">
        <v>26311</v>
      </c>
      <c r="C381" s="360">
        <v>86371</v>
      </c>
      <c r="D381" s="361">
        <v>-60060</v>
      </c>
      <c r="E381" s="361">
        <v>16452</v>
      </c>
      <c r="F381" s="360"/>
      <c r="G381" s="360">
        <v>167499</v>
      </c>
      <c r="H381" s="360">
        <v>86554</v>
      </c>
      <c r="I381" s="360"/>
      <c r="J381" s="360"/>
      <c r="K381" s="364"/>
      <c r="L381" s="364"/>
      <c r="M381" s="363">
        <v>231229</v>
      </c>
      <c r="N381" s="361">
        <v>-4545</v>
      </c>
    </row>
    <row r="382" spans="1:14">
      <c r="A382" s="360" t="s">
        <v>66</v>
      </c>
      <c r="B382" s="360">
        <v>21323</v>
      </c>
      <c r="C382" s="360">
        <v>97835</v>
      </c>
      <c r="D382" s="361">
        <v>-76512</v>
      </c>
      <c r="E382" s="361">
        <v>1208</v>
      </c>
      <c r="F382" s="360"/>
      <c r="G382" s="360">
        <v>181494</v>
      </c>
      <c r="H382" s="360">
        <v>76852</v>
      </c>
      <c r="I382" s="360"/>
      <c r="J382" s="360"/>
      <c r="K382" s="364"/>
      <c r="L382" s="364"/>
      <c r="M382" s="363">
        <v>235774</v>
      </c>
      <c r="N382" s="361">
        <v>5291</v>
      </c>
    </row>
    <row r="383" spans="1:14">
      <c r="A383" s="360" t="s">
        <v>67</v>
      </c>
      <c r="B383" s="360">
        <v>20977</v>
      </c>
      <c r="C383" s="360">
        <v>98697</v>
      </c>
      <c r="D383" s="361">
        <v>-77720</v>
      </c>
      <c r="E383" s="361">
        <v>-3925</v>
      </c>
      <c r="F383" s="360"/>
      <c r="G383" s="360">
        <v>178450</v>
      </c>
      <c r="H383" s="360">
        <v>70717</v>
      </c>
      <c r="I383" s="360"/>
      <c r="J383" s="360"/>
      <c r="K383" s="364"/>
      <c r="L383" s="364"/>
      <c r="M383" s="363">
        <v>230483</v>
      </c>
      <c r="N383" s="361">
        <v>7316</v>
      </c>
    </row>
    <row r="384" spans="1:14">
      <c r="A384" s="360" t="s">
        <v>68</v>
      </c>
      <c r="B384" s="360">
        <v>17040</v>
      </c>
      <c r="C384" s="360">
        <v>90835</v>
      </c>
      <c r="D384" s="361">
        <v>-73795</v>
      </c>
      <c r="E384" s="361">
        <v>8902</v>
      </c>
      <c r="F384" s="360"/>
      <c r="G384" s="360">
        <v>170021</v>
      </c>
      <c r="H384" s="360">
        <v>69466</v>
      </c>
      <c r="I384" s="360"/>
      <c r="J384" s="360"/>
      <c r="K384" s="364"/>
      <c r="L384" s="364"/>
      <c r="M384" s="363">
        <v>223167</v>
      </c>
      <c r="N384" s="361">
        <v>2328</v>
      </c>
    </row>
    <row r="385" spans="1:14">
      <c r="A385" s="360" t="s">
        <v>457</v>
      </c>
      <c r="B385" s="360">
        <v>18104</v>
      </c>
      <c r="C385" s="360">
        <v>100801</v>
      </c>
      <c r="D385" s="361">
        <v>-82697</v>
      </c>
      <c r="E385" s="361">
        <v>-224</v>
      </c>
      <c r="F385" s="360"/>
      <c r="G385" s="360">
        <v>169387</v>
      </c>
      <c r="H385" s="360">
        <v>60185</v>
      </c>
      <c r="I385" s="360"/>
      <c r="J385" s="360"/>
      <c r="K385" s="364"/>
      <c r="L385" s="364"/>
      <c r="M385" s="363">
        <v>220839</v>
      </c>
      <c r="N385" s="361">
        <v>5667</v>
      </c>
    </row>
    <row r="386" spans="1:14">
      <c r="A386" s="360" t="s">
        <v>458</v>
      </c>
      <c r="B386" s="360">
        <v>19705</v>
      </c>
      <c r="C386" s="360">
        <v>102178</v>
      </c>
      <c r="D386" s="361">
        <v>-82473</v>
      </c>
      <c r="E386" s="361">
        <v>-3013</v>
      </c>
      <c r="F386" s="360"/>
      <c r="G386" s="360">
        <v>159618</v>
      </c>
      <c r="H386" s="360">
        <v>51938</v>
      </c>
      <c r="I386" s="360"/>
      <c r="J386" s="360"/>
      <c r="K386" s="364"/>
      <c r="L386" s="364"/>
      <c r="M386" s="363">
        <v>215172</v>
      </c>
      <c r="N386" s="361">
        <v>13616</v>
      </c>
    </row>
    <row r="387" spans="1:14">
      <c r="A387" s="360" t="s">
        <v>459</v>
      </c>
      <c r="B387" s="360">
        <v>19920</v>
      </c>
      <c r="C387" s="360">
        <v>99380</v>
      </c>
      <c r="D387" s="361">
        <v>-79460</v>
      </c>
      <c r="E387" s="361">
        <v>-25001</v>
      </c>
      <c r="F387" s="360"/>
      <c r="G387" s="360">
        <v>147760</v>
      </c>
      <c r="H387" s="360">
        <v>44819</v>
      </c>
      <c r="I387" s="360"/>
      <c r="J387" s="360"/>
      <c r="K387" s="364"/>
      <c r="L387" s="364"/>
      <c r="M387" s="363">
        <v>201556</v>
      </c>
      <c r="N387" s="361">
        <v>-62944</v>
      </c>
    </row>
    <row r="388" spans="1:14">
      <c r="A388" s="360" t="s">
        <v>460</v>
      </c>
      <c r="B388" s="360">
        <v>25704</v>
      </c>
      <c r="C388" s="360">
        <v>80163</v>
      </c>
      <c r="D388" s="361">
        <v>-54459</v>
      </c>
      <c r="E388" s="361">
        <v>-18016</v>
      </c>
      <c r="F388" s="360"/>
      <c r="G388" s="360">
        <v>194836</v>
      </c>
      <c r="H388" s="360">
        <v>115819</v>
      </c>
      <c r="I388" s="360"/>
      <c r="J388" s="360"/>
      <c r="K388" s="364"/>
      <c r="L388" s="364"/>
      <c r="M388" s="363">
        <v>264500</v>
      </c>
      <c r="N388" s="361">
        <v>54985</v>
      </c>
    </row>
    <row r="389" spans="1:14">
      <c r="A389" s="360" t="s">
        <v>461</v>
      </c>
      <c r="B389" s="360">
        <v>33167</v>
      </c>
      <c r="C389" s="360">
        <v>69610</v>
      </c>
      <c r="D389" s="361">
        <v>-36443</v>
      </c>
      <c r="E389" s="361">
        <v>-36059</v>
      </c>
      <c r="F389" s="360"/>
      <c r="G389" s="360">
        <v>128794</v>
      </c>
      <c r="H389" s="360">
        <v>83050</v>
      </c>
      <c r="I389" s="360"/>
      <c r="J389" s="360"/>
      <c r="K389" s="364"/>
      <c r="L389" s="364"/>
      <c r="M389" s="363">
        <v>209515</v>
      </c>
      <c r="N389" s="361">
        <v>30353</v>
      </c>
    </row>
    <row r="390" spans="1:14">
      <c r="A390" s="360" t="s">
        <v>462</v>
      </c>
      <c r="B390" s="360">
        <v>43894</v>
      </c>
      <c r="C390" s="360">
        <v>44278</v>
      </c>
      <c r="D390" s="361">
        <v>-384</v>
      </c>
      <c r="E390" s="361">
        <v>-2923</v>
      </c>
      <c r="F390" s="360"/>
      <c r="G390" s="360">
        <v>81983</v>
      </c>
      <c r="H390" s="360">
        <v>85137</v>
      </c>
      <c r="I390" s="360"/>
      <c r="J390" s="360"/>
      <c r="K390" s="364"/>
      <c r="L390" s="364"/>
      <c r="M390" s="363">
        <v>179162</v>
      </c>
      <c r="N390" s="361">
        <v>4448</v>
      </c>
    </row>
    <row r="391" spans="1:14">
      <c r="A391" s="360" t="s">
        <v>463</v>
      </c>
      <c r="B391" s="360">
        <v>47711</v>
      </c>
      <c r="C391" s="360">
        <v>45172</v>
      </c>
      <c r="D391" s="361">
        <v>2539</v>
      </c>
      <c r="E391" s="361">
        <v>-4187</v>
      </c>
      <c r="F391" s="360"/>
      <c r="G391" s="360">
        <v>78732</v>
      </c>
      <c r="H391" s="360">
        <v>84822</v>
      </c>
      <c r="I391" s="360"/>
      <c r="J391" s="360"/>
      <c r="K391" s="364"/>
      <c r="L391" s="364"/>
      <c r="M391" s="363">
        <v>174714</v>
      </c>
      <c r="N391" s="361">
        <v>5783</v>
      </c>
    </row>
    <row r="392" spans="1:14">
      <c r="A392" s="360" t="s">
        <v>464</v>
      </c>
      <c r="B392" s="360">
        <v>47094</v>
      </c>
      <c r="C392" s="360">
        <v>40368</v>
      </c>
      <c r="D392" s="361">
        <v>6726</v>
      </c>
      <c r="E392" s="361">
        <v>14999</v>
      </c>
      <c r="F392" s="360"/>
      <c r="G392" s="360">
        <v>75036</v>
      </c>
      <c r="H392" s="360">
        <v>82944</v>
      </c>
      <c r="I392" s="360"/>
      <c r="J392" s="360"/>
      <c r="K392" s="364"/>
      <c r="L392" s="364"/>
      <c r="M392" s="363">
        <v>168931</v>
      </c>
      <c r="N392" s="361">
        <v>-14640</v>
      </c>
    </row>
    <row r="393" spans="1:14">
      <c r="A393" s="360" t="s">
        <v>465</v>
      </c>
      <c r="B393" s="360">
        <v>49029</v>
      </c>
      <c r="C393" s="360">
        <v>57302</v>
      </c>
      <c r="D393" s="361">
        <v>-8273</v>
      </c>
      <c r="E393" s="361">
        <v>-10036</v>
      </c>
      <c r="F393" s="360"/>
      <c r="G393" s="360">
        <v>86027</v>
      </c>
      <c r="H393" s="360">
        <v>81060</v>
      </c>
      <c r="I393" s="360"/>
      <c r="J393" s="360"/>
      <c r="K393" s="364"/>
      <c r="L393" s="364"/>
      <c r="M393" s="363">
        <v>183571</v>
      </c>
      <c r="N393" s="361">
        <v>-7151</v>
      </c>
    </row>
    <row r="394" spans="1:14">
      <c r="A394" s="360" t="s">
        <v>466</v>
      </c>
      <c r="B394" s="360">
        <v>58313</v>
      </c>
      <c r="C394" s="360">
        <v>56550</v>
      </c>
      <c r="D394" s="361">
        <v>1763</v>
      </c>
      <c r="E394" s="361">
        <v>-15275</v>
      </c>
      <c r="F394" s="360"/>
      <c r="G394" s="360">
        <v>85149</v>
      </c>
      <c r="H394" s="360">
        <v>91248</v>
      </c>
      <c r="I394" s="360"/>
      <c r="J394" s="360"/>
      <c r="K394" s="364"/>
      <c r="L394" s="364"/>
      <c r="M394" s="363">
        <v>190722</v>
      </c>
      <c r="N394" s="361">
        <v>7032</v>
      </c>
    </row>
    <row r="395" spans="1:14">
      <c r="A395" s="360" t="s">
        <v>467</v>
      </c>
      <c r="B395" s="360">
        <v>60177</v>
      </c>
      <c r="C395" s="360">
        <v>43139</v>
      </c>
      <c r="D395" s="361">
        <v>17038</v>
      </c>
      <c r="E395" s="361">
        <v>7792</v>
      </c>
      <c r="F395" s="360"/>
      <c r="G395" s="360">
        <v>71503</v>
      </c>
      <c r="H395" s="360">
        <v>97247</v>
      </c>
      <c r="I395" s="360"/>
      <c r="J395" s="360"/>
      <c r="K395" s="364"/>
      <c r="L395" s="364"/>
      <c r="M395" s="363">
        <v>183690</v>
      </c>
      <c r="N395" s="361">
        <v>3376</v>
      </c>
    </row>
    <row r="396" spans="1:14">
      <c r="A396" s="360" t="s">
        <v>468</v>
      </c>
      <c r="B396" s="360">
        <v>58580</v>
      </c>
      <c r="C396" s="360">
        <v>49334</v>
      </c>
      <c r="D396" s="361">
        <v>9246</v>
      </c>
      <c r="E396" s="361">
        <v>-3170</v>
      </c>
      <c r="F396" s="360"/>
      <c r="G396" s="360">
        <v>77199</v>
      </c>
      <c r="H396" s="360">
        <v>83685</v>
      </c>
      <c r="I396" s="360"/>
      <c r="J396" s="360"/>
      <c r="K396" s="364"/>
      <c r="L396" s="364"/>
      <c r="M396" s="363">
        <v>180314</v>
      </c>
      <c r="N396" s="361">
        <v>-5227</v>
      </c>
    </row>
    <row r="397" spans="1:14">
      <c r="A397" s="360" t="s">
        <v>469</v>
      </c>
      <c r="B397" s="360">
        <v>61392</v>
      </c>
      <c r="C397" s="360">
        <v>48976</v>
      </c>
      <c r="D397" s="361">
        <v>12416</v>
      </c>
      <c r="E397" s="361">
        <v>-30778</v>
      </c>
      <c r="F397" s="360"/>
      <c r="G397" s="360">
        <v>70726</v>
      </c>
      <c r="H397" s="360">
        <v>86428</v>
      </c>
      <c r="I397" s="360"/>
      <c r="J397" s="360"/>
      <c r="K397" s="364"/>
      <c r="L397" s="364"/>
      <c r="M397" s="363">
        <v>185541</v>
      </c>
      <c r="N397" s="361">
        <v>-8788</v>
      </c>
    </row>
    <row r="398" spans="1:14">
      <c r="A398" s="360" t="s">
        <v>470</v>
      </c>
      <c r="B398" s="360">
        <v>81860</v>
      </c>
      <c r="C398" s="360">
        <v>38666</v>
      </c>
      <c r="D398" s="361">
        <v>43194</v>
      </c>
      <c r="E398" s="361">
        <v>10207</v>
      </c>
      <c r="F398" s="360"/>
      <c r="G398" s="360">
        <v>54485</v>
      </c>
      <c r="H398" s="360">
        <v>111116</v>
      </c>
      <c r="I398" s="360"/>
      <c r="J398" s="360"/>
      <c r="K398" s="364"/>
      <c r="L398" s="364"/>
      <c r="M398" s="363">
        <v>194329</v>
      </c>
      <c r="N398" s="361">
        <v>11123</v>
      </c>
    </row>
    <row r="399" spans="1:14">
      <c r="A399" s="360" t="s">
        <v>471</v>
      </c>
      <c r="B399" s="360">
        <v>68800</v>
      </c>
      <c r="C399" s="360">
        <v>35813</v>
      </c>
      <c r="D399" s="361">
        <v>32987</v>
      </c>
      <c r="E399" s="361">
        <v>3216</v>
      </c>
      <c r="F399" s="360"/>
      <c r="G399" s="360">
        <v>57791</v>
      </c>
      <c r="H399" s="360">
        <v>101137</v>
      </c>
      <c r="I399" s="360"/>
      <c r="J399" s="360"/>
      <c r="K399" s="364"/>
      <c r="L399" s="364"/>
      <c r="M399" s="363">
        <v>183206</v>
      </c>
      <c r="N399" s="361">
        <v>-5984</v>
      </c>
    </row>
    <row r="400" spans="1:14">
      <c r="A400" s="360" t="s">
        <v>472</v>
      </c>
      <c r="B400" s="360">
        <v>72153</v>
      </c>
      <c r="C400" s="360">
        <v>42382</v>
      </c>
      <c r="D400" s="361">
        <v>29771</v>
      </c>
      <c r="E400" s="361">
        <v>-20123</v>
      </c>
      <c r="F400" s="360"/>
      <c r="G400" s="360">
        <v>62478</v>
      </c>
      <c r="H400" s="360">
        <v>103169</v>
      </c>
      <c r="I400" s="360"/>
      <c r="J400" s="360"/>
      <c r="K400" s="364"/>
      <c r="L400" s="364"/>
      <c r="M400" s="363">
        <v>189190</v>
      </c>
      <c r="N400" s="361">
        <v>-1183</v>
      </c>
    </row>
    <row r="401" spans="1:14">
      <c r="A401" s="360" t="s">
        <v>473</v>
      </c>
      <c r="B401" s="360">
        <v>84580</v>
      </c>
      <c r="C401" s="360">
        <v>34686</v>
      </c>
      <c r="D401" s="361">
        <v>49894</v>
      </c>
      <c r="E401" s="361">
        <v>-1942</v>
      </c>
      <c r="F401" s="360"/>
      <c r="G401" s="360">
        <v>48746</v>
      </c>
      <c r="H401" s="360">
        <v>113295</v>
      </c>
      <c r="I401" s="360"/>
      <c r="J401" s="360"/>
      <c r="K401" s="364"/>
      <c r="L401" s="364"/>
      <c r="M401" s="363">
        <v>190373</v>
      </c>
      <c r="N401" s="361">
        <v>-105753</v>
      </c>
    </row>
    <row r="402" spans="1:14">
      <c r="A402" s="360" t="s">
        <v>474</v>
      </c>
      <c r="B402" s="360">
        <v>96555</v>
      </c>
      <c r="C402" s="360">
        <v>44719</v>
      </c>
      <c r="D402" s="361">
        <v>51836</v>
      </c>
      <c r="E402" s="361">
        <v>29866</v>
      </c>
      <c r="F402" s="360"/>
      <c r="G402" s="360">
        <v>133843</v>
      </c>
      <c r="H402" s="360">
        <v>193019</v>
      </c>
      <c r="I402" s="360"/>
      <c r="J402" s="360"/>
      <c r="K402" s="364"/>
      <c r="L402" s="364"/>
      <c r="M402" s="363">
        <v>296126</v>
      </c>
      <c r="N402" s="361">
        <v>26025</v>
      </c>
    </row>
    <row r="403" spans="1:14">
      <c r="A403" s="360" t="s">
        <v>475</v>
      </c>
      <c r="B403" s="360">
        <v>80494</v>
      </c>
      <c r="C403" s="360">
        <v>58524</v>
      </c>
      <c r="D403" s="361">
        <v>21970</v>
      </c>
      <c r="E403" s="361">
        <v>2841</v>
      </c>
      <c r="F403" s="360"/>
      <c r="G403" s="360">
        <v>136097</v>
      </c>
      <c r="H403" s="360">
        <v>164386</v>
      </c>
      <c r="I403" s="360"/>
      <c r="J403" s="360"/>
      <c r="K403" s="364"/>
      <c r="L403" s="364"/>
      <c r="M403" s="363">
        <v>270101</v>
      </c>
      <c r="N403" s="361">
        <v>11438</v>
      </c>
    </row>
    <row r="404" spans="1:14">
      <c r="A404" s="360" t="s">
        <v>476</v>
      </c>
      <c r="B404" s="360">
        <v>75182</v>
      </c>
      <c r="C404" s="360">
        <v>56053</v>
      </c>
      <c r="D404" s="361">
        <v>19129</v>
      </c>
      <c r="E404" s="361">
        <v>-22516</v>
      </c>
      <c r="F404" s="360"/>
      <c r="G404" s="360">
        <v>134068</v>
      </c>
      <c r="H404" s="360">
        <v>156886</v>
      </c>
      <c r="I404" s="360"/>
      <c r="J404" s="360"/>
      <c r="K404" s="364"/>
      <c r="L404" s="364"/>
      <c r="M404" s="363">
        <v>258663</v>
      </c>
      <c r="N404" s="361">
        <v>8130</v>
      </c>
    </row>
    <row r="405" spans="1:14">
      <c r="A405" s="360" t="s">
        <v>477</v>
      </c>
      <c r="B405" s="360">
        <v>89941</v>
      </c>
      <c r="C405" s="360">
        <v>48296</v>
      </c>
      <c r="D405" s="361">
        <v>41645</v>
      </c>
      <c r="E405" s="361">
        <v>-19802</v>
      </c>
      <c r="F405" s="360"/>
      <c r="G405" s="360">
        <v>105953</v>
      </c>
      <c r="H405" s="360">
        <v>157756</v>
      </c>
      <c r="I405" s="360"/>
      <c r="J405" s="360"/>
      <c r="K405" s="364"/>
      <c r="L405" s="364"/>
      <c r="M405" s="363">
        <v>250533</v>
      </c>
      <c r="N405" s="361">
        <v>7606</v>
      </c>
    </row>
    <row r="406" spans="1:14">
      <c r="A406" s="360" t="s">
        <v>478</v>
      </c>
      <c r="B406" s="360">
        <v>98054</v>
      </c>
      <c r="C406" s="360">
        <v>36607</v>
      </c>
      <c r="D406" s="361">
        <v>61447</v>
      </c>
      <c r="E406" s="361">
        <v>-38069</v>
      </c>
      <c r="F406" s="360"/>
      <c r="G406" s="360">
        <v>83295</v>
      </c>
      <c r="H406" s="360">
        <v>163027</v>
      </c>
      <c r="I406" s="360"/>
      <c r="J406" s="360"/>
      <c r="K406" s="364"/>
      <c r="L406" s="364"/>
      <c r="M406" s="363">
        <v>242927</v>
      </c>
      <c r="N406" s="361">
        <v>-21410</v>
      </c>
    </row>
    <row r="407" spans="1:14">
      <c r="A407" s="360" t="s">
        <v>479</v>
      </c>
      <c r="B407" s="360">
        <v>128460</v>
      </c>
      <c r="C407" s="360">
        <v>28944</v>
      </c>
      <c r="D407" s="361">
        <v>99516</v>
      </c>
      <c r="E407" s="361">
        <v>31237</v>
      </c>
      <c r="F407" s="360"/>
      <c r="G407" s="360">
        <v>62075</v>
      </c>
      <c r="H407" s="360">
        <v>186930</v>
      </c>
      <c r="I407" s="360"/>
      <c r="J407" s="360"/>
      <c r="K407" s="364"/>
      <c r="L407" s="364"/>
      <c r="M407" s="363">
        <v>264337</v>
      </c>
      <c r="N407" s="361">
        <v>15337</v>
      </c>
    </row>
    <row r="408" spans="1:14">
      <c r="A408" s="360" t="s">
        <v>480</v>
      </c>
      <c r="B408" s="360">
        <v>105683</v>
      </c>
      <c r="C408" s="360">
        <v>37404</v>
      </c>
      <c r="D408" s="361">
        <v>68279</v>
      </c>
      <c r="E408" s="361">
        <v>6084</v>
      </c>
      <c r="F408" s="360"/>
      <c r="G408" s="360">
        <v>72619</v>
      </c>
      <c r="H408" s="360">
        <v>161952</v>
      </c>
      <c r="I408" s="360"/>
      <c r="J408" s="360"/>
      <c r="K408" s="364"/>
      <c r="L408" s="364"/>
      <c r="M408" s="363">
        <v>249000</v>
      </c>
      <c r="N408" s="361">
        <v>4994</v>
      </c>
    </row>
    <row r="409" spans="1:14">
      <c r="A409" s="360" t="s">
        <v>481</v>
      </c>
      <c r="B409" s="360">
        <v>102686</v>
      </c>
      <c r="C409" s="360">
        <v>40491</v>
      </c>
      <c r="D409" s="361">
        <v>62195</v>
      </c>
      <c r="E409" s="361">
        <v>-2790</v>
      </c>
      <c r="F409" s="360"/>
      <c r="G409" s="360">
        <v>74976</v>
      </c>
      <c r="H409" s="360">
        <v>155704</v>
      </c>
      <c r="I409" s="360"/>
      <c r="J409" s="360"/>
      <c r="K409" s="364"/>
      <c r="L409" s="364"/>
      <c r="M409" s="363">
        <v>244006</v>
      </c>
      <c r="N409" s="361">
        <v>803</v>
      </c>
    </row>
    <row r="410" spans="1:14">
      <c r="A410" s="360" t="s">
        <v>482</v>
      </c>
      <c r="B410" s="360">
        <v>105425</v>
      </c>
      <c r="C410" s="360">
        <v>40440</v>
      </c>
      <c r="D410" s="361">
        <v>64985</v>
      </c>
      <c r="E410" s="361">
        <v>5128</v>
      </c>
      <c r="F410" s="360"/>
      <c r="G410" s="360">
        <v>69054</v>
      </c>
      <c r="H410" s="360">
        <v>151768</v>
      </c>
      <c r="I410" s="360"/>
      <c r="J410" s="360"/>
      <c r="K410" s="364"/>
      <c r="L410" s="364"/>
      <c r="M410" s="363">
        <v>243203</v>
      </c>
      <c r="N410" s="361">
        <v>6933</v>
      </c>
    </row>
    <row r="411" spans="1:14">
      <c r="A411" s="360" t="s">
        <v>483</v>
      </c>
      <c r="B411" s="360">
        <v>99405</v>
      </c>
      <c r="C411" s="360">
        <v>39548</v>
      </c>
      <c r="D411" s="361">
        <v>59857</v>
      </c>
      <c r="E411" s="361">
        <v>3227</v>
      </c>
      <c r="F411" s="360"/>
      <c r="G411" s="360">
        <v>70097</v>
      </c>
      <c r="H411" s="360">
        <v>146642</v>
      </c>
      <c r="I411" s="360"/>
      <c r="J411" s="360"/>
      <c r="K411" s="364"/>
      <c r="L411" s="364"/>
      <c r="M411" s="363">
        <v>236270</v>
      </c>
      <c r="N411" s="361">
        <v>18093</v>
      </c>
    </row>
    <row r="412" spans="1:14">
      <c r="A412" s="360" t="s">
        <v>484</v>
      </c>
      <c r="B412" s="360">
        <v>93031</v>
      </c>
      <c r="C412" s="360">
        <v>36401</v>
      </c>
      <c r="D412" s="361">
        <v>56630</v>
      </c>
      <c r="E412" s="361">
        <v>8277</v>
      </c>
      <c r="F412" s="360"/>
      <c r="G412" s="360">
        <v>62196</v>
      </c>
      <c r="H412" s="360">
        <v>134511</v>
      </c>
      <c r="I412" s="360"/>
      <c r="J412" s="360"/>
      <c r="K412" s="364"/>
      <c r="L412" s="364"/>
      <c r="M412" s="363">
        <v>218177</v>
      </c>
      <c r="N412" s="361">
        <v>23468</v>
      </c>
    </row>
    <row r="413" spans="1:14">
      <c r="A413" s="360" t="s">
        <v>485</v>
      </c>
      <c r="B413" s="360">
        <v>81574</v>
      </c>
      <c r="C413" s="360">
        <v>33221</v>
      </c>
      <c r="D413" s="361">
        <v>48353</v>
      </c>
      <c r="E413" s="361">
        <v>2037</v>
      </c>
      <c r="F413" s="360"/>
      <c r="G413" s="360">
        <v>53020</v>
      </c>
      <c r="H413" s="360">
        <v>113015</v>
      </c>
      <c r="I413" s="360"/>
      <c r="J413" s="360"/>
      <c r="K413" s="364"/>
      <c r="L413" s="364"/>
      <c r="M413" s="363">
        <v>194709</v>
      </c>
      <c r="N413" s="361">
        <v>3861</v>
      </c>
    </row>
    <row r="414" spans="1:14">
      <c r="A414" s="360" t="s">
        <v>486</v>
      </c>
      <c r="B414" s="360">
        <v>86506</v>
      </c>
      <c r="C414" s="360">
        <v>40190</v>
      </c>
      <c r="D414" s="361">
        <v>46316</v>
      </c>
      <c r="E414" s="361">
        <v>-15978</v>
      </c>
      <c r="F414" s="360"/>
      <c r="G414" s="360">
        <v>44477</v>
      </c>
      <c r="H414" s="360">
        <v>108111</v>
      </c>
      <c r="I414" s="360"/>
      <c r="J414" s="360"/>
      <c r="K414" s="364"/>
      <c r="L414" s="364"/>
      <c r="M414" s="363">
        <v>190848</v>
      </c>
      <c r="N414" s="361">
        <v>-72854</v>
      </c>
    </row>
    <row r="415" spans="1:14">
      <c r="A415" s="360" t="s">
        <v>487</v>
      </c>
      <c r="B415" s="360">
        <v>98171</v>
      </c>
      <c r="C415" s="360">
        <v>35877</v>
      </c>
      <c r="D415" s="361">
        <v>62294</v>
      </c>
      <c r="E415" s="361">
        <v>10986</v>
      </c>
      <c r="F415" s="360"/>
      <c r="G415" s="360">
        <v>93190</v>
      </c>
      <c r="H415" s="360">
        <v>167583</v>
      </c>
      <c r="I415" s="360"/>
      <c r="J415" s="360"/>
      <c r="K415" s="364"/>
      <c r="L415" s="364"/>
      <c r="M415" s="363">
        <v>263702</v>
      </c>
      <c r="N415" s="361">
        <v>46636</v>
      </c>
    </row>
    <row r="416" spans="1:14">
      <c r="A416" s="360" t="s">
        <v>488</v>
      </c>
      <c r="B416" s="360">
        <v>83104</v>
      </c>
      <c r="C416" s="360">
        <v>31796</v>
      </c>
      <c r="D416" s="361">
        <v>51308</v>
      </c>
      <c r="E416" s="361">
        <v>5710</v>
      </c>
      <c r="F416" s="360"/>
      <c r="G416" s="360">
        <v>66564</v>
      </c>
      <c r="H416" s="360">
        <v>129694</v>
      </c>
      <c r="I416" s="360"/>
      <c r="J416" s="360"/>
      <c r="K416" s="364"/>
      <c r="L416" s="364"/>
      <c r="M416" s="363">
        <v>217066</v>
      </c>
      <c r="N416" s="361">
        <v>9197</v>
      </c>
    </row>
    <row r="417" spans="1:14">
      <c r="A417" s="360" t="s">
        <v>489</v>
      </c>
      <c r="B417" s="360">
        <v>77454</v>
      </c>
      <c r="C417" s="360">
        <v>31856</v>
      </c>
      <c r="D417" s="361">
        <v>45598</v>
      </c>
      <c r="E417" s="361">
        <v>13134</v>
      </c>
      <c r="F417" s="360"/>
      <c r="G417" s="360">
        <v>68789</v>
      </c>
      <c r="H417" s="360">
        <v>122623</v>
      </c>
      <c r="I417" s="360"/>
      <c r="J417" s="360"/>
      <c r="K417" s="364"/>
      <c r="L417" s="364"/>
      <c r="M417" s="363">
        <v>207869</v>
      </c>
      <c r="N417" s="361">
        <v>14565</v>
      </c>
    </row>
    <row r="418" spans="1:14">
      <c r="A418" s="360" t="s">
        <v>490</v>
      </c>
      <c r="B418" s="360">
        <v>63395</v>
      </c>
      <c r="C418" s="360">
        <v>30931</v>
      </c>
      <c r="D418" s="361">
        <v>32464</v>
      </c>
      <c r="E418" s="361">
        <v>-2270</v>
      </c>
      <c r="F418" s="360"/>
      <c r="G418" s="360">
        <v>69268</v>
      </c>
      <c r="H418" s="360">
        <v>111581</v>
      </c>
      <c r="I418" s="360"/>
      <c r="J418" s="360"/>
      <c r="K418" s="364"/>
      <c r="L418" s="364"/>
      <c r="M418" s="363">
        <v>193304</v>
      </c>
      <c r="N418" s="361">
        <v>-10237</v>
      </c>
    </row>
    <row r="419" spans="1:14">
      <c r="A419" s="360" t="s">
        <v>491</v>
      </c>
      <c r="B419" s="360">
        <v>73502</v>
      </c>
      <c r="C419" s="360">
        <v>38768</v>
      </c>
      <c r="D419" s="361">
        <v>34734</v>
      </c>
      <c r="E419" s="361">
        <v>-5200</v>
      </c>
      <c r="F419" s="360"/>
      <c r="G419" s="360">
        <v>65994</v>
      </c>
      <c r="H419" s="360">
        <v>113877</v>
      </c>
      <c r="I419" s="360"/>
      <c r="J419" s="360"/>
      <c r="K419" s="364"/>
      <c r="L419" s="364"/>
      <c r="M419" s="363">
        <v>203541</v>
      </c>
      <c r="N419" s="361">
        <v>-8189</v>
      </c>
    </row>
    <row r="420" spans="1:14">
      <c r="A420" s="360" t="s">
        <v>492</v>
      </c>
      <c r="B420" s="360">
        <v>80381</v>
      </c>
      <c r="C420" s="360">
        <v>40447</v>
      </c>
      <c r="D420" s="361">
        <v>39934</v>
      </c>
      <c r="E420" s="361">
        <v>17033</v>
      </c>
      <c r="F420" s="360"/>
      <c r="G420" s="360">
        <v>65404</v>
      </c>
      <c r="H420" s="360">
        <v>111805</v>
      </c>
      <c r="I420" s="360"/>
      <c r="J420" s="360"/>
      <c r="K420" s="364"/>
      <c r="L420" s="364"/>
      <c r="M420" s="363">
        <v>211730</v>
      </c>
      <c r="N420" s="361">
        <v>12024</v>
      </c>
    </row>
    <row r="421" spans="1:14">
      <c r="A421" s="360" t="s">
        <v>493</v>
      </c>
      <c r="B421" s="360">
        <v>73488</v>
      </c>
      <c r="C421" s="360">
        <v>50587</v>
      </c>
      <c r="D421" s="361">
        <v>22901</v>
      </c>
      <c r="E421" s="361">
        <v>18792</v>
      </c>
      <c r="F421" s="360"/>
      <c r="G421" s="360">
        <v>62983</v>
      </c>
      <c r="H421" s="360">
        <v>91071</v>
      </c>
      <c r="I421" s="360"/>
      <c r="J421" s="360"/>
      <c r="K421" s="364"/>
      <c r="L421" s="364"/>
      <c r="M421" s="363">
        <v>199706</v>
      </c>
      <c r="N421" s="361">
        <v>10773</v>
      </c>
    </row>
    <row r="422" spans="1:14">
      <c r="A422" s="360" t="s">
        <v>494</v>
      </c>
      <c r="B422" s="360">
        <v>67309</v>
      </c>
      <c r="C422" s="360">
        <v>63200</v>
      </c>
      <c r="D422" s="361">
        <v>4109</v>
      </c>
      <c r="E422" s="361">
        <v>49291</v>
      </c>
      <c r="F422" s="360"/>
      <c r="G422" s="360">
        <v>65807</v>
      </c>
      <c r="H422" s="360">
        <v>71021</v>
      </c>
      <c r="I422" s="360"/>
      <c r="J422" s="360"/>
      <c r="K422" s="364"/>
      <c r="L422" s="364"/>
      <c r="M422" s="363">
        <v>188933</v>
      </c>
      <c r="N422" s="361">
        <v>-13071</v>
      </c>
    </row>
    <row r="423" spans="1:14">
      <c r="A423" s="360" t="s">
        <v>495</v>
      </c>
      <c r="B423" s="360">
        <v>42359</v>
      </c>
      <c r="C423" s="360">
        <v>87541</v>
      </c>
      <c r="D423" s="361">
        <v>-45182</v>
      </c>
      <c r="E423" s="361">
        <v>-20981</v>
      </c>
      <c r="F423" s="360"/>
      <c r="G423" s="360">
        <v>108835</v>
      </c>
      <c r="H423" s="360">
        <v>58443</v>
      </c>
      <c r="I423" s="360"/>
      <c r="J423" s="360"/>
      <c r="K423" s="364"/>
      <c r="L423" s="364"/>
      <c r="M423" s="363">
        <v>202004</v>
      </c>
      <c r="N423" s="361">
        <v>38765</v>
      </c>
    </row>
    <row r="424" spans="1:14">
      <c r="A424" s="360" t="s">
        <v>496</v>
      </c>
      <c r="B424" s="360">
        <v>37102</v>
      </c>
      <c r="C424" s="360">
        <v>61303</v>
      </c>
      <c r="D424" s="361">
        <v>-24201</v>
      </c>
      <c r="E424" s="361">
        <v>2278</v>
      </c>
      <c r="F424" s="360"/>
      <c r="G424" s="360">
        <v>77703</v>
      </c>
      <c r="H424" s="360">
        <v>52848</v>
      </c>
      <c r="I424" s="360"/>
      <c r="J424" s="360"/>
      <c r="K424" s="364"/>
      <c r="L424" s="364"/>
      <c r="M424" s="363">
        <v>163239</v>
      </c>
      <c r="N424" s="361">
        <v>927</v>
      </c>
    </row>
    <row r="425" spans="1:14">
      <c r="A425" s="360" t="s">
        <v>69</v>
      </c>
      <c r="B425" s="360">
        <v>33833</v>
      </c>
      <c r="C425" s="360">
        <v>60312</v>
      </c>
      <c r="D425" s="361">
        <v>-26479</v>
      </c>
      <c r="E425" s="361">
        <v>-12386</v>
      </c>
      <c r="F425" s="360"/>
      <c r="G425" s="360">
        <v>80025</v>
      </c>
      <c r="H425" s="360">
        <v>52498</v>
      </c>
      <c r="I425" s="360"/>
      <c r="J425" s="360"/>
      <c r="K425" s="364"/>
      <c r="L425" s="364"/>
      <c r="M425" s="363">
        <v>162312</v>
      </c>
      <c r="N425" s="361">
        <v>6176</v>
      </c>
    </row>
    <row r="426" spans="1:14">
      <c r="A426" s="360" t="s">
        <v>70</v>
      </c>
      <c r="B426" s="360">
        <v>38604</v>
      </c>
      <c r="C426" s="360">
        <v>52697</v>
      </c>
      <c r="D426" s="361">
        <v>-14093</v>
      </c>
      <c r="E426" s="361">
        <v>-3789</v>
      </c>
      <c r="F426" s="360"/>
      <c r="G426" s="360">
        <v>68741</v>
      </c>
      <c r="H426" s="360">
        <v>54908</v>
      </c>
      <c r="I426" s="360"/>
      <c r="J426" s="360"/>
      <c r="K426" s="364"/>
      <c r="L426" s="364"/>
      <c r="M426" s="363">
        <v>156136</v>
      </c>
      <c r="N426" s="361">
        <v>9355</v>
      </c>
    </row>
    <row r="427" spans="1:14">
      <c r="A427" s="360" t="s">
        <v>71</v>
      </c>
      <c r="B427" s="360">
        <v>35689</v>
      </c>
      <c r="C427" s="360">
        <v>45993</v>
      </c>
      <c r="D427" s="361">
        <v>-10304</v>
      </c>
      <c r="E427" s="361">
        <v>4986</v>
      </c>
      <c r="F427" s="360"/>
      <c r="G427" s="360">
        <v>63095</v>
      </c>
      <c r="H427" s="360">
        <v>50387</v>
      </c>
      <c r="I427" s="360"/>
      <c r="J427" s="360"/>
      <c r="K427" s="364"/>
      <c r="L427" s="364"/>
      <c r="M427" s="363">
        <v>146781</v>
      </c>
      <c r="N427" s="361">
        <v>-51318</v>
      </c>
    </row>
    <row r="428" spans="1:14">
      <c r="A428" s="360" t="s">
        <v>497</v>
      </c>
      <c r="B428" s="360">
        <v>32322</v>
      </c>
      <c r="C428" s="360">
        <v>47612</v>
      </c>
      <c r="D428" s="361">
        <v>-15290</v>
      </c>
      <c r="E428" s="361">
        <v>-8042</v>
      </c>
      <c r="F428" s="360"/>
      <c r="G428" s="360">
        <v>115122</v>
      </c>
      <c r="H428" s="360">
        <v>92641</v>
      </c>
      <c r="I428" s="360"/>
      <c r="J428" s="360"/>
      <c r="K428" s="364"/>
      <c r="L428" s="364"/>
      <c r="M428" s="363">
        <v>198099</v>
      </c>
      <c r="N428" s="361">
        <v>-5831</v>
      </c>
    </row>
    <row r="429" spans="1:14">
      <c r="A429" s="360" t="s">
        <v>72</v>
      </c>
      <c r="B429" s="360">
        <v>47264</v>
      </c>
      <c r="C429" s="360">
        <v>54512</v>
      </c>
      <c r="D429" s="361">
        <v>-7248</v>
      </c>
      <c r="E429" s="361">
        <v>1045</v>
      </c>
      <c r="F429" s="360"/>
      <c r="G429" s="360">
        <v>96865</v>
      </c>
      <c r="H429" s="360">
        <v>94867</v>
      </c>
      <c r="I429" s="360"/>
      <c r="J429" s="360"/>
      <c r="K429" s="364"/>
      <c r="L429" s="364"/>
      <c r="M429" s="363">
        <v>203930</v>
      </c>
      <c r="N429" s="361">
        <v>16741</v>
      </c>
    </row>
    <row r="430" spans="1:14">
      <c r="A430" s="360" t="s">
        <v>73</v>
      </c>
      <c r="B430" s="360">
        <v>43670</v>
      </c>
      <c r="C430" s="360">
        <v>51963</v>
      </c>
      <c r="D430" s="361">
        <v>-8293</v>
      </c>
      <c r="E430" s="361">
        <v>-16899</v>
      </c>
      <c r="F430" s="360"/>
      <c r="G430" s="360">
        <v>90172</v>
      </c>
      <c r="H430" s="360">
        <v>91128</v>
      </c>
      <c r="I430" s="360"/>
      <c r="J430" s="360"/>
      <c r="K430" s="364"/>
      <c r="L430" s="364"/>
      <c r="M430" s="363">
        <v>187189</v>
      </c>
      <c r="N430" s="361">
        <v>-8409</v>
      </c>
    </row>
    <row r="431" spans="1:14">
      <c r="A431" s="360" t="s">
        <v>74</v>
      </c>
      <c r="B431" s="360">
        <v>54708</v>
      </c>
      <c r="C431" s="360">
        <v>46102</v>
      </c>
      <c r="D431" s="361">
        <v>8606</v>
      </c>
      <c r="E431" s="361">
        <v>-14677</v>
      </c>
      <c r="F431" s="360"/>
      <c r="G431" s="360">
        <v>82056</v>
      </c>
      <c r="H431" s="360">
        <v>99611</v>
      </c>
      <c r="I431" s="360"/>
      <c r="J431" s="360"/>
      <c r="K431" s="364"/>
      <c r="L431" s="364"/>
      <c r="M431" s="363">
        <v>195598</v>
      </c>
      <c r="N431" s="361">
        <v>-8930</v>
      </c>
    </row>
    <row r="432" spans="1:14">
      <c r="A432" s="360" t="s">
        <v>498</v>
      </c>
      <c r="B432" s="360">
        <v>61477</v>
      </c>
      <c r="C432" s="360">
        <v>38194</v>
      </c>
      <c r="D432" s="361">
        <v>23283</v>
      </c>
      <c r="E432" s="361">
        <v>-15327</v>
      </c>
      <c r="F432" s="360"/>
      <c r="G432" s="360">
        <v>80065</v>
      </c>
      <c r="H432" s="360">
        <v>117860</v>
      </c>
      <c r="I432" s="360"/>
      <c r="J432" s="360"/>
      <c r="K432" s="364"/>
      <c r="L432" s="364"/>
      <c r="M432" s="363">
        <v>204528</v>
      </c>
      <c r="N432" s="361">
        <v>-2444</v>
      </c>
    </row>
    <row r="433" spans="1:14">
      <c r="A433" s="360" t="s">
        <v>499</v>
      </c>
      <c r="B433" s="360">
        <v>70185</v>
      </c>
      <c r="C433" s="360">
        <v>31575</v>
      </c>
      <c r="D433" s="361">
        <v>38610</v>
      </c>
      <c r="E433" s="361">
        <v>-1895</v>
      </c>
      <c r="F433" s="360"/>
      <c r="G433" s="360">
        <v>74771</v>
      </c>
      <c r="H433" s="360">
        <v>125394</v>
      </c>
      <c r="I433" s="360"/>
      <c r="J433" s="360"/>
      <c r="K433" s="364"/>
      <c r="L433" s="364"/>
      <c r="M433" s="363">
        <v>206972</v>
      </c>
      <c r="N433" s="361">
        <v>-2131</v>
      </c>
    </row>
    <row r="434" spans="1:14">
      <c r="A434" s="360" t="s">
        <v>75</v>
      </c>
      <c r="B434" s="360">
        <v>70109</v>
      </c>
      <c r="C434" s="360">
        <v>29604</v>
      </c>
      <c r="D434" s="361">
        <v>40505</v>
      </c>
      <c r="E434" s="361">
        <v>-6243</v>
      </c>
      <c r="F434" s="360"/>
      <c r="G434" s="360">
        <v>79733</v>
      </c>
      <c r="H434" s="360">
        <v>130949</v>
      </c>
      <c r="I434" s="360"/>
      <c r="J434" s="360"/>
      <c r="K434" s="364"/>
      <c r="L434" s="364"/>
      <c r="M434" s="363">
        <v>209103</v>
      </c>
      <c r="N434" s="361">
        <v>-10658</v>
      </c>
    </row>
    <row r="435" spans="1:14">
      <c r="A435" s="360" t="s">
        <v>76</v>
      </c>
      <c r="B435" s="360">
        <v>74855</v>
      </c>
      <c r="C435" s="360">
        <v>28107</v>
      </c>
      <c r="D435" s="361">
        <v>46748</v>
      </c>
      <c r="E435" s="361">
        <v>5237</v>
      </c>
      <c r="F435" s="360"/>
      <c r="G435" s="360">
        <v>80283</v>
      </c>
      <c r="H435" s="360">
        <v>143118</v>
      </c>
      <c r="I435" s="360"/>
      <c r="J435" s="360"/>
      <c r="K435" s="364"/>
      <c r="L435" s="364"/>
      <c r="M435" s="363">
        <v>219761</v>
      </c>
      <c r="N435" s="361">
        <v>21925</v>
      </c>
    </row>
    <row r="436" spans="1:14">
      <c r="A436" s="360" t="s">
        <v>77</v>
      </c>
      <c r="B436" s="360">
        <v>68718</v>
      </c>
      <c r="C436" s="360">
        <v>27207</v>
      </c>
      <c r="D436" s="361">
        <v>41511</v>
      </c>
      <c r="E436" s="361">
        <v>-6732</v>
      </c>
      <c r="F436" s="360"/>
      <c r="G436" s="360">
        <v>73180</v>
      </c>
      <c r="H436" s="360">
        <v>122239</v>
      </c>
      <c r="I436" s="360"/>
      <c r="J436" s="360"/>
      <c r="K436" s="364"/>
      <c r="L436" s="364"/>
      <c r="M436" s="363">
        <v>197836</v>
      </c>
      <c r="N436" s="361">
        <v>430</v>
      </c>
    </row>
    <row r="437" spans="1:14">
      <c r="A437" s="360" t="s">
        <v>500</v>
      </c>
      <c r="B437" s="360">
        <v>72979</v>
      </c>
      <c r="C437" s="360">
        <v>24736</v>
      </c>
      <c r="D437" s="361">
        <v>48243</v>
      </c>
      <c r="E437" s="361">
        <v>12913</v>
      </c>
      <c r="F437" s="360"/>
      <c r="G437" s="360">
        <v>66364</v>
      </c>
      <c r="H437" s="360">
        <v>122353</v>
      </c>
      <c r="I437" s="360"/>
      <c r="J437" s="360"/>
      <c r="K437" s="364"/>
      <c r="L437" s="364"/>
      <c r="M437" s="363">
        <v>197406</v>
      </c>
      <c r="N437" s="361">
        <v>7367</v>
      </c>
    </row>
    <row r="438" spans="1:14">
      <c r="A438" s="360" t="s">
        <v>501</v>
      </c>
      <c r="B438" s="360">
        <v>70638</v>
      </c>
      <c r="C438" s="360">
        <v>35308</v>
      </c>
      <c r="D438" s="361">
        <v>35330</v>
      </c>
      <c r="E438" s="361">
        <v>30233</v>
      </c>
      <c r="F438" s="360"/>
      <c r="G438" s="360">
        <v>64109</v>
      </c>
      <c r="H438" s="360">
        <v>106549</v>
      </c>
      <c r="I438" s="360"/>
      <c r="J438" s="360"/>
      <c r="K438" s="364"/>
      <c r="L438" s="364"/>
      <c r="M438" s="363">
        <v>190039</v>
      </c>
      <c r="N438" s="361">
        <v>22576</v>
      </c>
    </row>
    <row r="439" spans="1:14">
      <c r="A439" s="360" t="s">
        <v>502</v>
      </c>
      <c r="B439" s="360">
        <v>52300</v>
      </c>
      <c r="C439" s="360">
        <v>47203</v>
      </c>
      <c r="D439" s="361">
        <v>5097</v>
      </c>
      <c r="E439" s="361">
        <v>14741</v>
      </c>
      <c r="F439" s="360"/>
      <c r="G439" s="360">
        <v>63931</v>
      </c>
      <c r="H439" s="360">
        <v>70956</v>
      </c>
      <c r="I439" s="360"/>
      <c r="J439" s="360"/>
      <c r="K439" s="364"/>
      <c r="L439" s="364"/>
      <c r="M439" s="363">
        <v>167463</v>
      </c>
      <c r="N439" s="361">
        <v>-3188</v>
      </c>
    </row>
    <row r="440" spans="1:14">
      <c r="A440" s="360" t="s">
        <v>503</v>
      </c>
      <c r="B440" s="360">
        <v>54543</v>
      </c>
      <c r="C440" s="360">
        <v>64187</v>
      </c>
      <c r="D440" s="361">
        <v>-9644</v>
      </c>
      <c r="E440" s="361">
        <v>14055</v>
      </c>
      <c r="F440" s="360"/>
      <c r="G440" s="360">
        <v>67986</v>
      </c>
      <c r="H440" s="360">
        <v>58316</v>
      </c>
      <c r="I440" s="360"/>
      <c r="J440" s="360"/>
      <c r="K440" s="364"/>
      <c r="L440" s="364"/>
      <c r="M440" s="363">
        <v>170651</v>
      </c>
      <c r="N440" s="361">
        <v>-87137</v>
      </c>
    </row>
    <row r="441" spans="1:14">
      <c r="A441" s="360" t="s">
        <v>504</v>
      </c>
      <c r="B441" s="360">
        <v>53156</v>
      </c>
      <c r="C441" s="360">
        <v>76855</v>
      </c>
      <c r="D441" s="361">
        <v>-23699</v>
      </c>
      <c r="E441" s="361">
        <v>-2096</v>
      </c>
      <c r="F441" s="360"/>
      <c r="G441" s="360">
        <v>148315</v>
      </c>
      <c r="H441" s="360">
        <v>118728</v>
      </c>
      <c r="I441" s="360"/>
      <c r="J441" s="360"/>
      <c r="K441" s="364"/>
      <c r="L441" s="364"/>
      <c r="M441" s="363">
        <v>257788</v>
      </c>
      <c r="N441" s="361">
        <v>12340</v>
      </c>
    </row>
    <row r="442" spans="1:14">
      <c r="A442" s="360" t="s">
        <v>505</v>
      </c>
      <c r="B442" s="360">
        <v>54591</v>
      </c>
      <c r="C442" s="360">
        <v>76194</v>
      </c>
      <c r="D442" s="361">
        <v>-21603</v>
      </c>
      <c r="E442" s="361">
        <v>-6976</v>
      </c>
      <c r="F442" s="360"/>
      <c r="G442" s="360">
        <v>142830</v>
      </c>
      <c r="H442" s="360">
        <v>118301</v>
      </c>
      <c r="I442" s="360"/>
      <c r="J442" s="360"/>
      <c r="K442" s="364"/>
      <c r="L442" s="364"/>
      <c r="M442" s="363">
        <v>245448</v>
      </c>
      <c r="N442" s="361">
        <v>-4642</v>
      </c>
    </row>
    <row r="443" spans="1:14">
      <c r="A443" s="360" t="s">
        <v>506</v>
      </c>
      <c r="B443" s="360">
        <v>61324</v>
      </c>
      <c r="C443" s="360">
        <v>75951</v>
      </c>
      <c r="D443" s="361">
        <v>-14627</v>
      </c>
      <c r="E443" s="361">
        <v>-10896</v>
      </c>
      <c r="F443" s="360"/>
      <c r="G443" s="360">
        <v>137257</v>
      </c>
      <c r="H443" s="360">
        <v>124115</v>
      </c>
      <c r="I443" s="360"/>
      <c r="J443" s="360"/>
      <c r="K443" s="364"/>
      <c r="L443" s="364"/>
      <c r="M443" s="363">
        <v>250090</v>
      </c>
      <c r="N443" s="361">
        <v>15814</v>
      </c>
    </row>
    <row r="444" spans="1:14">
      <c r="A444" s="360" t="s">
        <v>507</v>
      </c>
      <c r="B444" s="360">
        <v>55797</v>
      </c>
      <c r="C444" s="360">
        <v>59528</v>
      </c>
      <c r="D444" s="361">
        <v>-3731</v>
      </c>
      <c r="E444" s="361">
        <v>3566</v>
      </c>
      <c r="F444" s="360"/>
      <c r="G444" s="360">
        <v>132681</v>
      </c>
      <c r="H444" s="360">
        <v>127762</v>
      </c>
      <c r="I444" s="360"/>
      <c r="J444" s="360"/>
      <c r="K444" s="364"/>
      <c r="L444" s="364"/>
      <c r="M444" s="363">
        <v>234276</v>
      </c>
      <c r="N444" s="361">
        <v>-1825</v>
      </c>
    </row>
    <row r="445" spans="1:14">
      <c r="A445" s="360" t="s">
        <v>508</v>
      </c>
      <c r="B445" s="360">
        <v>60410</v>
      </c>
      <c r="C445" s="360">
        <v>67707</v>
      </c>
      <c r="D445" s="361">
        <v>-7297</v>
      </c>
      <c r="E445" s="361">
        <v>14042</v>
      </c>
      <c r="F445" s="360"/>
      <c r="G445" s="360">
        <v>127496</v>
      </c>
      <c r="H445" s="360">
        <v>116469</v>
      </c>
      <c r="I445" s="360"/>
      <c r="J445" s="360"/>
      <c r="K445" s="364"/>
      <c r="L445" s="364"/>
      <c r="M445" s="363">
        <v>236101</v>
      </c>
      <c r="N445" s="361">
        <v>3908</v>
      </c>
    </row>
    <row r="446" spans="1:14">
      <c r="A446" s="360" t="s">
        <v>509</v>
      </c>
      <c r="B446" s="360">
        <v>56622</v>
      </c>
      <c r="C446" s="360">
        <v>77961</v>
      </c>
      <c r="D446" s="361">
        <v>-21339</v>
      </c>
      <c r="E446" s="361">
        <v>2912</v>
      </c>
      <c r="F446" s="360"/>
      <c r="G446" s="360">
        <v>130508</v>
      </c>
      <c r="H446" s="360">
        <v>101249</v>
      </c>
      <c r="I446" s="360"/>
      <c r="J446" s="360"/>
      <c r="K446" s="364"/>
      <c r="L446" s="364"/>
      <c r="M446" s="363">
        <v>232193</v>
      </c>
      <c r="N446" s="361">
        <v>2075</v>
      </c>
    </row>
    <row r="447" spans="1:14">
      <c r="A447" s="360" t="s">
        <v>510</v>
      </c>
      <c r="B447" s="360">
        <v>55008</v>
      </c>
      <c r="C447" s="360">
        <v>79259</v>
      </c>
      <c r="D447" s="361">
        <v>-24251</v>
      </c>
      <c r="E447" s="361">
        <v>2799</v>
      </c>
      <c r="F447" s="360"/>
      <c r="G447" s="360">
        <v>130879</v>
      </c>
      <c r="H447" s="360">
        <v>97825</v>
      </c>
      <c r="I447" s="360"/>
      <c r="J447" s="360"/>
      <c r="K447" s="364"/>
      <c r="L447" s="364"/>
      <c r="M447" s="363">
        <v>230118</v>
      </c>
      <c r="N447" s="361">
        <v>4415</v>
      </c>
    </row>
    <row r="448" spans="1:14">
      <c r="A448" s="360" t="s">
        <v>511</v>
      </c>
      <c r="B448" s="360">
        <v>56187</v>
      </c>
      <c r="C448" s="360">
        <v>83237</v>
      </c>
      <c r="D448" s="361">
        <v>-27050</v>
      </c>
      <c r="E448" s="361">
        <v>11859</v>
      </c>
      <c r="F448" s="360"/>
      <c r="G448" s="360">
        <v>123535</v>
      </c>
      <c r="H448" s="360">
        <v>88641</v>
      </c>
      <c r="I448" s="360"/>
      <c r="J448" s="360"/>
      <c r="K448" s="364"/>
      <c r="L448" s="364"/>
      <c r="M448" s="363">
        <v>225703</v>
      </c>
      <c r="N448" s="361">
        <v>-2630</v>
      </c>
    </row>
    <row r="449" spans="1:14">
      <c r="A449" s="360" t="s">
        <v>512</v>
      </c>
      <c r="B449" s="360">
        <v>56316</v>
      </c>
      <c r="C449" s="360">
        <v>95225</v>
      </c>
      <c r="D449" s="361">
        <v>-38909</v>
      </c>
      <c r="E449" s="361">
        <v>34761</v>
      </c>
      <c r="F449" s="360"/>
      <c r="G449" s="360">
        <v>122675</v>
      </c>
      <c r="H449" s="360">
        <v>80214</v>
      </c>
      <c r="I449" s="360"/>
      <c r="J449" s="360"/>
      <c r="K449" s="364"/>
      <c r="L449" s="364"/>
      <c r="M449" s="363">
        <v>228333</v>
      </c>
      <c r="N449" s="361">
        <v>2581</v>
      </c>
    </row>
    <row r="450" spans="1:14">
      <c r="A450" s="360" t="s">
        <v>513</v>
      </c>
      <c r="B450" s="360">
        <v>43357</v>
      </c>
      <c r="C450" s="360">
        <v>117027</v>
      </c>
      <c r="D450" s="361">
        <v>-73670</v>
      </c>
      <c r="E450" s="361">
        <v>-2696</v>
      </c>
      <c r="F450" s="360"/>
      <c r="G450" s="360">
        <v>140113</v>
      </c>
      <c r="H450" s="360">
        <v>56627</v>
      </c>
      <c r="I450" s="360"/>
      <c r="J450" s="360"/>
      <c r="K450" s="364"/>
      <c r="L450" s="364"/>
      <c r="M450" s="363">
        <v>225752</v>
      </c>
      <c r="N450" s="361">
        <v>1702</v>
      </c>
    </row>
    <row r="451" spans="1:14">
      <c r="A451" s="360" t="s">
        <v>514</v>
      </c>
      <c r="B451" s="360">
        <v>41013</v>
      </c>
      <c r="C451" s="360">
        <v>111987</v>
      </c>
      <c r="D451" s="361">
        <v>-70974</v>
      </c>
      <c r="E451" s="361">
        <v>-8614</v>
      </c>
      <c r="F451" s="360"/>
      <c r="G451" s="360">
        <v>139417</v>
      </c>
      <c r="H451" s="360">
        <v>58197</v>
      </c>
      <c r="I451" s="360"/>
      <c r="J451" s="360"/>
      <c r="K451" s="364"/>
      <c r="L451" s="364"/>
      <c r="M451" s="363">
        <v>224050</v>
      </c>
      <c r="N451" s="361">
        <v>-3582</v>
      </c>
    </row>
    <row r="452" spans="1:14">
      <c r="A452" s="360" t="s">
        <v>515</v>
      </c>
      <c r="B452" s="360">
        <v>49526</v>
      </c>
      <c r="C452" s="360">
        <v>111886</v>
      </c>
      <c r="D452" s="361">
        <v>-62360</v>
      </c>
      <c r="E452" s="361">
        <v>49585</v>
      </c>
      <c r="F452" s="360"/>
      <c r="G452" s="360">
        <v>133605</v>
      </c>
      <c r="H452" s="360">
        <v>58614</v>
      </c>
      <c r="I452" s="360"/>
      <c r="J452" s="360"/>
      <c r="K452" s="364"/>
      <c r="L452" s="364"/>
      <c r="M452" s="363">
        <v>227632</v>
      </c>
      <c r="N452" s="361">
        <v>-77428</v>
      </c>
    </row>
    <row r="453" spans="1:14">
      <c r="A453" s="360" t="s">
        <v>516</v>
      </c>
      <c r="B453" s="360">
        <v>45938</v>
      </c>
      <c r="C453" s="360">
        <v>157883</v>
      </c>
      <c r="D453" s="361">
        <v>-111945</v>
      </c>
      <c r="E453" s="361">
        <v>-18620</v>
      </c>
      <c r="F453" s="360"/>
      <c r="G453" s="360">
        <v>198558</v>
      </c>
      <c r="H453" s="360">
        <v>87172</v>
      </c>
      <c r="I453" s="360"/>
      <c r="J453" s="360"/>
      <c r="K453" s="364"/>
      <c r="L453" s="364"/>
      <c r="M453" s="363">
        <v>305060</v>
      </c>
      <c r="N453" s="361">
        <v>29794</v>
      </c>
    </row>
    <row r="454" spans="1:14">
      <c r="A454" s="360" t="s">
        <v>517</v>
      </c>
      <c r="B454" s="360">
        <v>45006</v>
      </c>
      <c r="C454" s="360">
        <v>138331</v>
      </c>
      <c r="D454" s="361">
        <v>-93325</v>
      </c>
      <c r="E454" s="361">
        <v>13411</v>
      </c>
      <c r="F454" s="360"/>
      <c r="G454" s="360">
        <v>176197</v>
      </c>
      <c r="H454" s="360">
        <v>79109</v>
      </c>
      <c r="I454" s="360"/>
      <c r="J454" s="360"/>
      <c r="K454" s="364"/>
      <c r="L454" s="364"/>
      <c r="M454" s="363">
        <v>275266</v>
      </c>
      <c r="N454" s="361">
        <v>-6700</v>
      </c>
    </row>
    <row r="455" spans="1:14">
      <c r="A455" s="360" t="s">
        <v>518</v>
      </c>
      <c r="B455" s="360">
        <v>45630</v>
      </c>
      <c r="C455" s="360">
        <v>152366</v>
      </c>
      <c r="D455" s="361">
        <v>-106736</v>
      </c>
      <c r="E455" s="361">
        <v>407</v>
      </c>
      <c r="F455" s="360"/>
      <c r="G455" s="360">
        <v>190207</v>
      </c>
      <c r="H455" s="360">
        <v>72954</v>
      </c>
      <c r="I455" s="360"/>
      <c r="J455" s="360"/>
      <c r="K455" s="364"/>
      <c r="L455" s="364"/>
      <c r="M455" s="363">
        <v>281966</v>
      </c>
      <c r="N455" s="361">
        <v>-18560</v>
      </c>
    </row>
    <row r="456" spans="1:14">
      <c r="A456" s="360" t="s">
        <v>519</v>
      </c>
      <c r="B456" s="360">
        <v>54411</v>
      </c>
      <c r="C456" s="360">
        <v>161554</v>
      </c>
      <c r="D456" s="361">
        <v>-107143</v>
      </c>
      <c r="E456" s="361">
        <v>6747</v>
      </c>
      <c r="F456" s="360"/>
      <c r="G456" s="360">
        <v>184035</v>
      </c>
      <c r="H456" s="360">
        <v>76108</v>
      </c>
      <c r="I456" s="360"/>
      <c r="J456" s="360"/>
      <c r="K456" s="364"/>
      <c r="L456" s="364"/>
      <c r="M456" s="363">
        <v>300526</v>
      </c>
      <c r="N456" s="361">
        <v>12937</v>
      </c>
    </row>
    <row r="457" spans="1:14">
      <c r="A457" s="360" t="s">
        <v>520</v>
      </c>
      <c r="B457" s="360">
        <v>39584</v>
      </c>
      <c r="C457" s="360">
        <v>153474</v>
      </c>
      <c r="D457" s="361">
        <v>-113890</v>
      </c>
      <c r="E457" s="361">
        <v>-10488</v>
      </c>
      <c r="F457" s="360"/>
      <c r="G457" s="360">
        <v>197808</v>
      </c>
      <c r="H457" s="360">
        <v>73314</v>
      </c>
      <c r="I457" s="360"/>
      <c r="J457" s="360"/>
      <c r="K457" s="364"/>
      <c r="L457" s="364"/>
      <c r="M457" s="363">
        <v>287589</v>
      </c>
      <c r="N457" s="361">
        <v>26513</v>
      </c>
    </row>
    <row r="458" spans="1:14">
      <c r="A458" s="360" t="s">
        <v>521</v>
      </c>
      <c r="B458" s="360">
        <v>36675</v>
      </c>
      <c r="C458" s="360">
        <v>140077</v>
      </c>
      <c r="D458" s="361">
        <v>-103402</v>
      </c>
      <c r="E458" s="361">
        <v>-14389</v>
      </c>
      <c r="F458" s="360"/>
      <c r="G458" s="360">
        <v>175841</v>
      </c>
      <c r="H458" s="360">
        <v>62928</v>
      </c>
      <c r="I458" s="360"/>
      <c r="J458" s="360"/>
      <c r="K458" s="364"/>
      <c r="L458" s="364"/>
      <c r="M458" s="363">
        <v>261076</v>
      </c>
      <c r="N458" s="361">
        <v>22778</v>
      </c>
    </row>
    <row r="459" spans="1:14">
      <c r="A459" s="360" t="s">
        <v>522</v>
      </c>
      <c r="B459" s="360">
        <v>34462</v>
      </c>
      <c r="C459" s="360">
        <v>123475</v>
      </c>
      <c r="D459" s="361">
        <v>-89013</v>
      </c>
      <c r="E459" s="361">
        <v>-17589</v>
      </c>
      <c r="F459" s="360"/>
      <c r="G459" s="360">
        <v>155391</v>
      </c>
      <c r="H459" s="360">
        <v>58045</v>
      </c>
      <c r="I459" s="360"/>
      <c r="J459" s="360"/>
      <c r="K459" s="364"/>
      <c r="L459" s="364"/>
      <c r="M459" s="363">
        <v>238298</v>
      </c>
      <c r="N459" s="361">
        <v>30007</v>
      </c>
    </row>
    <row r="460" spans="1:14">
      <c r="A460" s="360" t="s">
        <v>523</v>
      </c>
      <c r="B460" s="360">
        <v>33614</v>
      </c>
      <c r="C460" s="360">
        <v>105038</v>
      </c>
      <c r="D460" s="361">
        <v>-71424</v>
      </c>
      <c r="E460" s="361">
        <v>-15960</v>
      </c>
      <c r="F460" s="360"/>
      <c r="G460" s="360">
        <v>130859</v>
      </c>
      <c r="H460" s="360">
        <v>54711</v>
      </c>
      <c r="I460" s="360"/>
      <c r="J460" s="360"/>
      <c r="K460" s="364"/>
      <c r="L460" s="364"/>
      <c r="M460" s="363">
        <v>208291</v>
      </c>
      <c r="N460" s="361">
        <v>5092</v>
      </c>
    </row>
    <row r="461" spans="1:14">
      <c r="A461" s="360" t="s">
        <v>524</v>
      </c>
      <c r="B461" s="360">
        <v>37157</v>
      </c>
      <c r="C461" s="360">
        <v>92621</v>
      </c>
      <c r="D461" s="361">
        <v>-55464</v>
      </c>
      <c r="E461" s="361">
        <v>11759</v>
      </c>
      <c r="F461" s="360"/>
      <c r="G461" s="360">
        <v>124881</v>
      </c>
      <c r="H461" s="360">
        <v>58998</v>
      </c>
      <c r="I461" s="360"/>
      <c r="J461" s="360"/>
      <c r="K461" s="364"/>
      <c r="L461" s="364"/>
      <c r="M461" s="363">
        <v>203199</v>
      </c>
      <c r="N461" s="361">
        <v>-5684</v>
      </c>
    </row>
    <row r="462" spans="1:14">
      <c r="A462" s="360" t="s">
        <v>525</v>
      </c>
      <c r="B462" s="360">
        <v>39036</v>
      </c>
      <c r="C462" s="360">
        <v>106259</v>
      </c>
      <c r="D462" s="361">
        <v>-67223</v>
      </c>
      <c r="E462" s="361">
        <v>18103</v>
      </c>
      <c r="F462" s="360"/>
      <c r="G462" s="360">
        <v>129186</v>
      </c>
      <c r="H462" s="360">
        <v>52156</v>
      </c>
      <c r="I462" s="360"/>
      <c r="J462" s="360"/>
      <c r="K462" s="364"/>
      <c r="L462" s="364"/>
      <c r="M462" s="363">
        <v>208883</v>
      </c>
      <c r="N462" s="361">
        <v>-14671</v>
      </c>
    </row>
    <row r="463" spans="1:14">
      <c r="A463" s="360" t="s">
        <v>526</v>
      </c>
      <c r="B463" s="360">
        <v>35205</v>
      </c>
      <c r="C463" s="360">
        <v>120531</v>
      </c>
      <c r="D463" s="361">
        <v>-85326</v>
      </c>
      <c r="E463" s="361">
        <v>-10409</v>
      </c>
      <c r="F463" s="360"/>
      <c r="G463" s="360">
        <v>147689</v>
      </c>
      <c r="H463" s="360">
        <v>49896</v>
      </c>
      <c r="I463" s="360"/>
      <c r="J463" s="360"/>
      <c r="K463" s="364"/>
      <c r="L463" s="364"/>
      <c r="M463" s="363">
        <v>223554</v>
      </c>
      <c r="N463" s="361">
        <v>28267</v>
      </c>
    </row>
    <row r="464" spans="1:14">
      <c r="A464" s="360" t="s">
        <v>527</v>
      </c>
      <c r="B464" s="360">
        <v>39953</v>
      </c>
      <c r="C464" s="360">
        <v>114870</v>
      </c>
      <c r="D464" s="361">
        <v>-74917</v>
      </c>
      <c r="E464" s="361">
        <v>-28576</v>
      </c>
      <c r="F464" s="360"/>
      <c r="G464" s="360">
        <v>113860</v>
      </c>
      <c r="H464" s="360">
        <v>31884</v>
      </c>
      <c r="I464" s="360"/>
      <c r="J464" s="360"/>
      <c r="K464" s="364"/>
      <c r="L464" s="364"/>
      <c r="M464" s="363">
        <v>195287</v>
      </c>
      <c r="N464" s="361">
        <v>31465</v>
      </c>
    </row>
    <row r="465" spans="1:14">
      <c r="A465" s="360" t="s">
        <v>528</v>
      </c>
      <c r="B465" s="360">
        <v>41800</v>
      </c>
      <c r="C465" s="360">
        <v>88141</v>
      </c>
      <c r="D465" s="361">
        <v>-46341</v>
      </c>
      <c r="E465" s="361">
        <v>28210</v>
      </c>
      <c r="F465" s="360"/>
      <c r="G465" s="360">
        <v>82124</v>
      </c>
      <c r="H465" s="360">
        <v>32720</v>
      </c>
      <c r="I465" s="360"/>
      <c r="J465" s="360"/>
      <c r="K465" s="364"/>
      <c r="L465" s="364"/>
      <c r="M465" s="363">
        <v>163822</v>
      </c>
      <c r="N465" s="361">
        <v>-79702</v>
      </c>
    </row>
    <row r="466" spans="1:14">
      <c r="A466" s="360" t="s">
        <v>529</v>
      </c>
      <c r="B466" s="360">
        <v>32589</v>
      </c>
      <c r="C466" s="360">
        <v>107140</v>
      </c>
      <c r="D466" s="361">
        <v>-74551</v>
      </c>
      <c r="E466" s="361">
        <v>-7781</v>
      </c>
      <c r="F466" s="360"/>
      <c r="G466" s="360">
        <v>169613</v>
      </c>
      <c r="H466" s="360">
        <v>88988</v>
      </c>
      <c r="I466" s="360"/>
      <c r="J466" s="360"/>
      <c r="K466" s="364"/>
      <c r="L466" s="364"/>
      <c r="M466" s="363">
        <v>243524</v>
      </c>
      <c r="N466" s="361">
        <v>24721</v>
      </c>
    </row>
    <row r="467" spans="1:14">
      <c r="A467" s="360" t="s">
        <v>530</v>
      </c>
      <c r="B467" s="360">
        <v>35894</v>
      </c>
      <c r="C467" s="360">
        <v>102664</v>
      </c>
      <c r="D467" s="361">
        <v>-66770</v>
      </c>
      <c r="E467" s="361">
        <v>4853</v>
      </c>
      <c r="F467" s="360"/>
      <c r="G467" s="360">
        <v>135287</v>
      </c>
      <c r="H467" s="360">
        <v>66049</v>
      </c>
      <c r="I467" s="360"/>
      <c r="J467" s="360"/>
      <c r="K467" s="364"/>
      <c r="L467" s="364"/>
      <c r="M467" s="363">
        <v>218803</v>
      </c>
      <c r="N467" s="361">
        <v>10329</v>
      </c>
    </row>
    <row r="468" spans="1:14">
      <c r="A468" s="360" t="s">
        <v>531</v>
      </c>
      <c r="B468" s="360">
        <v>32728</v>
      </c>
      <c r="C468" s="360">
        <v>104351</v>
      </c>
      <c r="D468" s="361">
        <v>-71623</v>
      </c>
      <c r="E468" s="361">
        <v>-12201</v>
      </c>
      <c r="F468" s="360"/>
      <c r="G468" s="360">
        <v>135199</v>
      </c>
      <c r="H468" s="360">
        <v>56953</v>
      </c>
      <c r="I468" s="360"/>
      <c r="J468" s="360"/>
      <c r="K468" s="364"/>
      <c r="L468" s="364"/>
      <c r="M468" s="363">
        <v>208474</v>
      </c>
      <c r="N468" s="361">
        <v>12432</v>
      </c>
    </row>
    <row r="469" spans="1:14">
      <c r="A469" s="360" t="s">
        <v>532</v>
      </c>
      <c r="B469" s="360">
        <v>34459</v>
      </c>
      <c r="C469" s="360">
        <v>93881</v>
      </c>
      <c r="D469" s="361">
        <v>-59422</v>
      </c>
      <c r="E469" s="361">
        <v>-2270</v>
      </c>
      <c r="F469" s="360"/>
      <c r="G469" s="360">
        <v>119236</v>
      </c>
      <c r="H469" s="360">
        <v>55730</v>
      </c>
      <c r="I469" s="360"/>
      <c r="J469" s="360"/>
      <c r="K469" s="364"/>
      <c r="L469" s="364"/>
      <c r="M469" s="363">
        <v>196042</v>
      </c>
      <c r="N469" s="361">
        <v>-1415</v>
      </c>
    </row>
    <row r="470" spans="1:14">
      <c r="A470" s="360" t="s">
        <v>533</v>
      </c>
      <c r="B470" s="360">
        <v>34867</v>
      </c>
      <c r="C470" s="360">
        <v>92019</v>
      </c>
      <c r="D470" s="361">
        <v>-57152</v>
      </c>
      <c r="E470" s="361">
        <v>-13411</v>
      </c>
      <c r="F470" s="360"/>
      <c r="G470" s="360">
        <v>120004</v>
      </c>
      <c r="H470" s="360">
        <v>56636</v>
      </c>
      <c r="I470" s="360"/>
      <c r="J470" s="360"/>
      <c r="K470" s="364"/>
      <c r="L470" s="364"/>
      <c r="M470" s="363">
        <v>197457</v>
      </c>
      <c r="N470" s="361">
        <v>10579</v>
      </c>
    </row>
    <row r="471" spans="1:14">
      <c r="A471" s="360" t="s">
        <v>534</v>
      </c>
      <c r="B471" s="360">
        <v>31207</v>
      </c>
      <c r="C471" s="360">
        <v>74948</v>
      </c>
      <c r="D471" s="361">
        <v>-43741</v>
      </c>
      <c r="E471" s="361">
        <v>-4202</v>
      </c>
      <c r="F471" s="360"/>
      <c r="G471" s="360">
        <v>110320</v>
      </c>
      <c r="H471" s="360">
        <v>63773</v>
      </c>
      <c r="I471" s="360"/>
      <c r="J471" s="360"/>
      <c r="K471" s="364"/>
      <c r="L471" s="364"/>
      <c r="M471" s="363">
        <v>186878</v>
      </c>
      <c r="N471" s="361">
        <v>1900</v>
      </c>
    </row>
    <row r="472" spans="1:14">
      <c r="A472" s="360" t="s">
        <v>535</v>
      </c>
      <c r="B472" s="360">
        <v>33106</v>
      </c>
      <c r="C472" s="360">
        <v>72645</v>
      </c>
      <c r="D472" s="361">
        <v>-39539</v>
      </c>
      <c r="E472" s="361">
        <v>-14257</v>
      </c>
      <c r="F472" s="360"/>
      <c r="G472" s="360">
        <v>107572</v>
      </c>
      <c r="H472" s="360">
        <v>66224</v>
      </c>
      <c r="I472" s="360"/>
      <c r="J472" s="360"/>
      <c r="K472" s="364"/>
      <c r="L472" s="364"/>
      <c r="M472" s="363">
        <v>184978</v>
      </c>
      <c r="N472" s="361">
        <v>20477</v>
      </c>
    </row>
    <row r="473" spans="1:14">
      <c r="A473" s="360" t="s">
        <v>536</v>
      </c>
      <c r="B473" s="360">
        <v>34186</v>
      </c>
      <c r="C473" s="360">
        <v>59468</v>
      </c>
      <c r="D473" s="361">
        <v>-25282</v>
      </c>
      <c r="E473" s="361">
        <v>-7365</v>
      </c>
      <c r="F473" s="360"/>
      <c r="G473" s="360">
        <v>80493</v>
      </c>
      <c r="H473" s="360">
        <v>59772</v>
      </c>
      <c r="I473" s="360"/>
      <c r="J473" s="360"/>
      <c r="K473" s="364"/>
      <c r="L473" s="364"/>
      <c r="M473" s="363">
        <v>164501</v>
      </c>
      <c r="N473" s="361">
        <v>3214</v>
      </c>
    </row>
    <row r="474" spans="1:14">
      <c r="A474" s="360" t="s">
        <v>537</v>
      </c>
      <c r="B474" s="360">
        <v>36186</v>
      </c>
      <c r="C474" s="360">
        <v>54103</v>
      </c>
      <c r="D474" s="361">
        <v>-17917</v>
      </c>
      <c r="E474" s="361">
        <v>17871</v>
      </c>
      <c r="F474" s="360"/>
      <c r="G474" s="360">
        <v>77041</v>
      </c>
      <c r="H474" s="360">
        <v>65306</v>
      </c>
      <c r="I474" s="360"/>
      <c r="J474" s="360"/>
      <c r="K474" s="364"/>
      <c r="L474" s="364"/>
      <c r="M474" s="363">
        <v>161287</v>
      </c>
      <c r="N474" s="361">
        <v>5132</v>
      </c>
    </row>
    <row r="475" spans="1:14">
      <c r="A475" s="360" t="s">
        <v>538</v>
      </c>
      <c r="B475" s="360">
        <v>37229</v>
      </c>
      <c r="C475" s="360">
        <v>73017</v>
      </c>
      <c r="D475" s="361">
        <v>-35788</v>
      </c>
      <c r="E475" s="361">
        <v>-1991</v>
      </c>
      <c r="F475" s="360"/>
      <c r="G475" s="360">
        <v>75603</v>
      </c>
      <c r="H475" s="360">
        <v>46052</v>
      </c>
      <c r="I475" s="360"/>
      <c r="J475" s="360"/>
      <c r="K475" s="364"/>
      <c r="L475" s="364"/>
      <c r="M475" s="363">
        <v>156155</v>
      </c>
      <c r="N475" s="361">
        <v>12003</v>
      </c>
    </row>
    <row r="476" spans="1:14">
      <c r="A476" s="360" t="s">
        <v>78</v>
      </c>
      <c r="B476" s="360">
        <v>34132</v>
      </c>
      <c r="C476" s="360">
        <v>67929</v>
      </c>
      <c r="D476" s="361">
        <v>-33797</v>
      </c>
      <c r="E476" s="361">
        <v>-19470</v>
      </c>
      <c r="F476" s="360"/>
      <c r="G476" s="360">
        <v>66911</v>
      </c>
      <c r="H476" s="360">
        <v>41361</v>
      </c>
      <c r="I476" s="360"/>
      <c r="J476" s="360"/>
      <c r="K476" s="364"/>
      <c r="L476" s="364"/>
      <c r="M476" s="363">
        <v>144152</v>
      </c>
      <c r="N476" s="361">
        <v>9552</v>
      </c>
    </row>
    <row r="477" spans="1:14">
      <c r="A477" s="360" t="s">
        <v>79</v>
      </c>
      <c r="B477" s="360">
        <v>40925</v>
      </c>
      <c r="C477" s="360">
        <v>55252</v>
      </c>
      <c r="D477" s="361">
        <v>-14327</v>
      </c>
      <c r="E477" s="361">
        <v>2121</v>
      </c>
      <c r="F477" s="360"/>
      <c r="G477" s="360">
        <v>45292</v>
      </c>
      <c r="H477" s="360">
        <v>46838</v>
      </c>
      <c r="I477" s="360"/>
      <c r="J477" s="360"/>
      <c r="K477" s="364"/>
      <c r="L477" s="364"/>
      <c r="M477" s="363">
        <v>134600</v>
      </c>
      <c r="N477" s="361">
        <v>2583</v>
      </c>
    </row>
    <row r="478" spans="1:14">
      <c r="A478" s="360" t="s">
        <v>80</v>
      </c>
      <c r="B478" s="360">
        <v>42987</v>
      </c>
      <c r="C478" s="360">
        <v>59435</v>
      </c>
      <c r="D478" s="361">
        <v>-16448</v>
      </c>
      <c r="E478" s="361">
        <v>-15937</v>
      </c>
      <c r="F478" s="360"/>
      <c r="G478" s="360">
        <v>39669</v>
      </c>
      <c r="H478" s="360">
        <v>40728</v>
      </c>
      <c r="I478" s="360"/>
      <c r="J478" s="360"/>
      <c r="K478" s="364"/>
      <c r="L478" s="364"/>
      <c r="M478" s="363">
        <v>132017</v>
      </c>
      <c r="N478" s="361">
        <v>-47277</v>
      </c>
    </row>
    <row r="479" spans="1:14">
      <c r="A479" s="360" t="s">
        <v>539</v>
      </c>
      <c r="B479" s="360">
        <v>52035</v>
      </c>
      <c r="C479" s="360">
        <v>52546</v>
      </c>
      <c r="D479" s="361">
        <v>-511</v>
      </c>
      <c r="E479" s="361">
        <v>-22662</v>
      </c>
      <c r="F479" s="360"/>
      <c r="G479" s="360">
        <v>76017</v>
      </c>
      <c r="H479" s="360">
        <v>92315</v>
      </c>
      <c r="I479" s="360"/>
      <c r="J479" s="360"/>
      <c r="K479" s="364"/>
      <c r="L479" s="364"/>
      <c r="M479" s="363">
        <v>179294</v>
      </c>
      <c r="N479" s="361">
        <v>4139</v>
      </c>
    </row>
    <row r="480" spans="1:14">
      <c r="A480" s="360" t="s">
        <v>540</v>
      </c>
      <c r="B480" s="360">
        <v>71123</v>
      </c>
      <c r="C480" s="360">
        <v>48972</v>
      </c>
      <c r="D480" s="361">
        <v>22151</v>
      </c>
      <c r="E480" s="361">
        <v>3684</v>
      </c>
      <c r="F480" s="360"/>
      <c r="G480" s="360">
        <v>49443</v>
      </c>
      <c r="H480" s="360">
        <v>94717</v>
      </c>
      <c r="I480" s="360"/>
      <c r="J480" s="360"/>
      <c r="K480" s="364"/>
      <c r="L480" s="364"/>
      <c r="M480" s="363">
        <v>175155</v>
      </c>
      <c r="N480" s="361">
        <v>1321</v>
      </c>
    </row>
    <row r="481" spans="1:14">
      <c r="A481" s="360" t="s">
        <v>81</v>
      </c>
      <c r="B481" s="360">
        <v>70841</v>
      </c>
      <c r="C481" s="360">
        <v>52374</v>
      </c>
      <c r="D481" s="361">
        <v>18467</v>
      </c>
      <c r="E481" s="361">
        <v>6511</v>
      </c>
      <c r="F481" s="360"/>
      <c r="G481" s="360">
        <v>53323</v>
      </c>
      <c r="H481" s="360">
        <v>89903</v>
      </c>
      <c r="I481" s="360"/>
      <c r="J481" s="360"/>
      <c r="K481" s="364"/>
      <c r="L481" s="364"/>
      <c r="M481" s="363">
        <v>173834</v>
      </c>
      <c r="N481" s="361">
        <v>1509</v>
      </c>
    </row>
    <row r="482" spans="1:14">
      <c r="A482" s="360" t="s">
        <v>82</v>
      </c>
      <c r="B482" s="360">
        <v>64268</v>
      </c>
      <c r="C482" s="360">
        <v>52312</v>
      </c>
      <c r="D482" s="361">
        <v>11956</v>
      </c>
      <c r="E482" s="361">
        <v>-13217</v>
      </c>
      <c r="F482" s="360"/>
      <c r="G482" s="360">
        <v>52687</v>
      </c>
      <c r="H482" s="360">
        <v>83939</v>
      </c>
      <c r="I482" s="360"/>
      <c r="J482" s="360"/>
      <c r="K482" s="364"/>
      <c r="L482" s="364"/>
      <c r="M482" s="363">
        <v>172325</v>
      </c>
      <c r="N482" s="361">
        <v>8133</v>
      </c>
    </row>
    <row r="483" spans="1:14">
      <c r="A483" s="360" t="s">
        <v>83</v>
      </c>
      <c r="B483" s="360">
        <v>67904</v>
      </c>
      <c r="C483" s="360">
        <v>42731</v>
      </c>
      <c r="D483" s="361">
        <v>25173</v>
      </c>
      <c r="E483" s="361">
        <v>2982</v>
      </c>
      <c r="F483" s="360"/>
      <c r="G483" s="360">
        <v>43340</v>
      </c>
      <c r="H483" s="360">
        <v>87461</v>
      </c>
      <c r="I483" s="360"/>
      <c r="J483" s="360"/>
      <c r="K483" s="364"/>
      <c r="L483" s="364"/>
      <c r="M483" s="363">
        <v>164192</v>
      </c>
      <c r="N483" s="361">
        <v>2935</v>
      </c>
    </row>
    <row r="484" spans="1:14">
      <c r="A484" s="360" t="s">
        <v>541</v>
      </c>
      <c r="B484" s="360">
        <v>64023</v>
      </c>
      <c r="C484" s="360">
        <v>41832</v>
      </c>
      <c r="D484" s="361">
        <v>22191</v>
      </c>
      <c r="E484" s="361">
        <v>-10678</v>
      </c>
      <c r="F484" s="360"/>
      <c r="G484" s="360">
        <v>44743</v>
      </c>
      <c r="H484" s="360">
        <v>86446</v>
      </c>
      <c r="I484" s="360"/>
      <c r="J484" s="360"/>
      <c r="K484" s="364"/>
      <c r="L484" s="364"/>
      <c r="M484" s="363">
        <v>161257</v>
      </c>
      <c r="N484" s="361">
        <v>-3541</v>
      </c>
    </row>
    <row r="485" spans="1:14">
      <c r="A485" s="360" t="s">
        <v>84</v>
      </c>
      <c r="B485" s="360">
        <v>67843</v>
      </c>
      <c r="C485" s="360">
        <v>34974</v>
      </c>
      <c r="D485" s="361">
        <v>32869</v>
      </c>
      <c r="E485" s="361">
        <v>-3164</v>
      </c>
      <c r="F485" s="360"/>
      <c r="G485" s="360">
        <v>40621</v>
      </c>
      <c r="H485" s="360">
        <v>97333</v>
      </c>
      <c r="I485" s="360"/>
      <c r="J485" s="360"/>
      <c r="K485" s="364"/>
      <c r="L485" s="364"/>
      <c r="M485" s="363">
        <v>164798</v>
      </c>
      <c r="N485" s="361">
        <v>-5493</v>
      </c>
    </row>
    <row r="486" spans="1:14">
      <c r="A486" s="360" t="s">
        <v>85</v>
      </c>
      <c r="B486" s="360">
        <v>77829</v>
      </c>
      <c r="C486" s="360">
        <v>41796</v>
      </c>
      <c r="D486" s="361">
        <v>36033</v>
      </c>
      <c r="E486" s="361">
        <v>-7334</v>
      </c>
      <c r="F486" s="360"/>
      <c r="G486" s="360">
        <v>38176</v>
      </c>
      <c r="H486" s="360">
        <v>94579</v>
      </c>
      <c r="I486" s="360"/>
      <c r="J486" s="360"/>
      <c r="K486" s="364"/>
      <c r="L486" s="364"/>
      <c r="M486" s="363">
        <v>170291</v>
      </c>
      <c r="N486" s="361">
        <v>3965</v>
      </c>
    </row>
    <row r="487" spans="1:14">
      <c r="A487" s="360" t="s">
        <v>86</v>
      </c>
      <c r="B487" s="360">
        <v>79762</v>
      </c>
      <c r="C487" s="360">
        <v>36395</v>
      </c>
      <c r="D487" s="361">
        <v>43367</v>
      </c>
      <c r="E487" s="361">
        <v>-7678</v>
      </c>
      <c r="F487" s="360"/>
      <c r="G487" s="360">
        <v>30875</v>
      </c>
      <c r="H487" s="360">
        <v>96922</v>
      </c>
      <c r="I487" s="360"/>
      <c r="J487" s="360"/>
      <c r="K487" s="364"/>
      <c r="L487" s="364"/>
      <c r="M487" s="363">
        <v>166326</v>
      </c>
      <c r="N487" s="361">
        <v>-4552</v>
      </c>
    </row>
    <row r="488" spans="1:14">
      <c r="A488" s="360" t="s">
        <v>542</v>
      </c>
      <c r="B488" s="360">
        <v>86229</v>
      </c>
      <c r="C488" s="360">
        <v>35184</v>
      </c>
      <c r="D488" s="361">
        <v>51045</v>
      </c>
      <c r="E488" s="361">
        <v>11279</v>
      </c>
      <c r="F488" s="360"/>
      <c r="G488" s="360">
        <v>30059</v>
      </c>
      <c r="H488" s="360">
        <v>105599</v>
      </c>
      <c r="I488" s="360"/>
      <c r="J488" s="360"/>
      <c r="K488" s="364"/>
      <c r="L488" s="364"/>
      <c r="M488" s="363">
        <v>170878</v>
      </c>
      <c r="N488" s="361">
        <v>5965</v>
      </c>
    </row>
    <row r="489" spans="1:14">
      <c r="A489" s="360" t="s">
        <v>543</v>
      </c>
      <c r="B489" s="360">
        <v>77852</v>
      </c>
      <c r="C489" s="360">
        <v>38086</v>
      </c>
      <c r="D489" s="361">
        <v>39766</v>
      </c>
      <c r="E489" s="361">
        <v>1766</v>
      </c>
      <c r="F489" s="360"/>
      <c r="G489" s="360">
        <v>32122</v>
      </c>
      <c r="H489" s="360">
        <v>94246</v>
      </c>
      <c r="I489" s="360"/>
      <c r="J489" s="360"/>
      <c r="K489" s="364"/>
      <c r="L489" s="364"/>
      <c r="M489" s="363">
        <v>164913</v>
      </c>
      <c r="N489" s="361">
        <v>2362</v>
      </c>
    </row>
    <row r="490" spans="1:14">
      <c r="A490" s="360" t="s">
        <v>544</v>
      </c>
      <c r="B490" s="360">
        <v>76545</v>
      </c>
      <c r="C490" s="360">
        <v>38545</v>
      </c>
      <c r="D490" s="361">
        <v>38000</v>
      </c>
      <c r="E490" s="361">
        <v>228</v>
      </c>
      <c r="F490" s="360"/>
      <c r="G490" s="360">
        <v>30609</v>
      </c>
      <c r="H490" s="360">
        <v>91187</v>
      </c>
      <c r="I490" s="360"/>
      <c r="J490" s="360"/>
      <c r="K490" s="364"/>
      <c r="L490" s="364"/>
      <c r="M490" s="363">
        <v>162551</v>
      </c>
      <c r="N490" s="361">
        <v>6202</v>
      </c>
    </row>
    <row r="491" spans="1:14">
      <c r="A491" s="360" t="s">
        <v>545</v>
      </c>
      <c r="B491" s="360">
        <v>74562</v>
      </c>
      <c r="C491" s="360">
        <v>36790</v>
      </c>
      <c r="D491" s="361">
        <v>37772</v>
      </c>
      <c r="E491" s="361">
        <v>19739</v>
      </c>
      <c r="F491" s="360"/>
      <c r="G491" s="360">
        <v>22673</v>
      </c>
      <c r="H491" s="360">
        <v>86212</v>
      </c>
      <c r="I491" s="360"/>
      <c r="J491" s="360"/>
      <c r="K491" s="364"/>
      <c r="L491" s="364"/>
      <c r="M491" s="363">
        <v>156349</v>
      </c>
      <c r="N491" s="361">
        <v>6458</v>
      </c>
    </row>
    <row r="492" spans="1:14">
      <c r="A492" s="360" t="s">
        <v>546</v>
      </c>
      <c r="B492" s="360">
        <v>56543</v>
      </c>
      <c r="C492" s="360">
        <v>38510</v>
      </c>
      <c r="D492" s="361">
        <v>18033</v>
      </c>
      <c r="E492" s="361">
        <v>9016</v>
      </c>
      <c r="F492" s="360"/>
      <c r="G492" s="360">
        <v>38907</v>
      </c>
      <c r="H492" s="360">
        <v>79614</v>
      </c>
      <c r="I492" s="360"/>
      <c r="J492" s="360"/>
      <c r="K492" s="364"/>
      <c r="L492" s="364"/>
      <c r="M492" s="363">
        <v>149891</v>
      </c>
      <c r="N492" s="361">
        <v>21844</v>
      </c>
    </row>
    <row r="493" spans="1:14">
      <c r="A493" s="360" t="s">
        <v>547</v>
      </c>
      <c r="B493" s="360">
        <v>42624</v>
      </c>
      <c r="C493" s="360">
        <v>33607</v>
      </c>
      <c r="D493" s="361">
        <v>9017</v>
      </c>
      <c r="E493" s="361">
        <v>-9154</v>
      </c>
      <c r="F493" s="360"/>
      <c r="G493" s="360">
        <v>38126</v>
      </c>
      <c r="H493" s="360">
        <v>63345</v>
      </c>
      <c r="I493" s="360"/>
      <c r="J493" s="360"/>
      <c r="K493" s="364"/>
      <c r="L493" s="364"/>
      <c r="M493" s="363">
        <v>128047</v>
      </c>
      <c r="N493" s="361">
        <v>-604</v>
      </c>
    </row>
    <row r="494" spans="1:14">
      <c r="A494" s="360" t="s">
        <v>548</v>
      </c>
      <c r="B494" s="360">
        <v>48251</v>
      </c>
      <c r="C494" s="360">
        <v>30080</v>
      </c>
      <c r="D494" s="361">
        <v>18171</v>
      </c>
      <c r="E494" s="361">
        <v>12439</v>
      </c>
      <c r="F494" s="360"/>
      <c r="G494" s="360">
        <v>30702</v>
      </c>
      <c r="H494" s="360">
        <v>69127</v>
      </c>
      <c r="I494" s="360"/>
      <c r="J494" s="360"/>
      <c r="K494" s="364"/>
      <c r="L494" s="364"/>
      <c r="M494" s="363">
        <v>128651</v>
      </c>
      <c r="N494" s="361">
        <v>1011</v>
      </c>
    </row>
    <row r="495" spans="1:14">
      <c r="A495" s="360" t="s">
        <v>549</v>
      </c>
      <c r="B495" s="360">
        <v>38823</v>
      </c>
      <c r="C495" s="360">
        <v>33091</v>
      </c>
      <c r="D495" s="361">
        <v>5732</v>
      </c>
      <c r="E495" s="361">
        <v>-12079</v>
      </c>
      <c r="F495" s="360"/>
      <c r="G495" s="360">
        <v>36807</v>
      </c>
      <c r="H495" s="360">
        <v>58205</v>
      </c>
      <c r="I495" s="360"/>
      <c r="J495" s="360"/>
      <c r="K495" s="364"/>
      <c r="L495" s="364"/>
      <c r="M495" s="363">
        <v>127640</v>
      </c>
      <c r="N495" s="361">
        <v>-2582</v>
      </c>
    </row>
    <row r="496" spans="1:14">
      <c r="A496" s="360" t="s">
        <v>550</v>
      </c>
      <c r="B496" s="360">
        <v>46396</v>
      </c>
      <c r="C496" s="360">
        <v>28585</v>
      </c>
      <c r="D496" s="361">
        <v>17811</v>
      </c>
      <c r="E496" s="361">
        <v>-9295</v>
      </c>
      <c r="F496" s="360"/>
      <c r="G496" s="360">
        <v>27364</v>
      </c>
      <c r="H496" s="360">
        <v>63139</v>
      </c>
      <c r="I496" s="360"/>
      <c r="J496" s="360"/>
      <c r="K496" s="364"/>
      <c r="L496" s="364"/>
      <c r="M496" s="363">
        <v>130222</v>
      </c>
      <c r="N496" s="361">
        <v>-8015</v>
      </c>
    </row>
    <row r="497" spans="1:14">
      <c r="A497" s="360" t="s">
        <v>551</v>
      </c>
      <c r="B497" s="360">
        <v>61443</v>
      </c>
      <c r="C497" s="360">
        <v>34337</v>
      </c>
      <c r="D497" s="361">
        <v>27106</v>
      </c>
      <c r="E497" s="361">
        <v>6819</v>
      </c>
      <c r="F497" s="360"/>
      <c r="G497" s="360">
        <v>22984</v>
      </c>
      <c r="H497" s="360">
        <v>72454</v>
      </c>
      <c r="I497" s="360"/>
      <c r="J497" s="360"/>
      <c r="K497" s="364"/>
      <c r="L497" s="364"/>
      <c r="M497" s="363">
        <v>138237</v>
      </c>
      <c r="N497" s="361">
        <v>1883</v>
      </c>
    </row>
    <row r="498" spans="1:14">
      <c r="A498" s="360" t="s">
        <v>552</v>
      </c>
      <c r="B498" s="360">
        <v>55671</v>
      </c>
      <c r="C498" s="360">
        <v>35384</v>
      </c>
      <c r="D498" s="361">
        <v>20287</v>
      </c>
      <c r="E498" s="361">
        <v>-14485</v>
      </c>
      <c r="F498" s="360"/>
      <c r="G498" s="360">
        <v>26861</v>
      </c>
      <c r="H498" s="360">
        <v>65511</v>
      </c>
      <c r="I498" s="360"/>
      <c r="J498" s="360"/>
      <c r="K498" s="364"/>
      <c r="L498" s="364"/>
      <c r="M498" s="363">
        <v>136354</v>
      </c>
      <c r="N498" s="361">
        <v>-7060</v>
      </c>
    </row>
    <row r="499" spans="1:14">
      <c r="A499" s="360" t="s">
        <v>553</v>
      </c>
      <c r="B499" s="360">
        <v>66273</v>
      </c>
      <c r="C499" s="360">
        <v>31501</v>
      </c>
      <c r="D499" s="361">
        <v>34772</v>
      </c>
      <c r="E499" s="361">
        <v>0</v>
      </c>
      <c r="F499" s="360"/>
      <c r="G499" s="360">
        <v>24786</v>
      </c>
      <c r="H499" s="360">
        <v>79766</v>
      </c>
      <c r="I499" s="360"/>
      <c r="J499" s="360"/>
      <c r="K499" s="364"/>
      <c r="L499" s="364"/>
      <c r="M499" s="363">
        <v>143414</v>
      </c>
      <c r="N499" s="361">
        <v>0</v>
      </c>
    </row>
  </sheetData>
  <mergeCells count="9">
    <mergeCell ref="M6:M7"/>
    <mergeCell ref="N6:N7"/>
    <mergeCell ref="I6:J6"/>
    <mergeCell ref="I5:J5"/>
    <mergeCell ref="A1:N1"/>
    <mergeCell ref="K6:L6"/>
    <mergeCell ref="B6:E6"/>
    <mergeCell ref="G6:H6"/>
    <mergeCell ref="A2:F5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/>
  <dimension ref="A1:N86"/>
  <sheetViews>
    <sheetView topLeftCell="A10" zoomScale="180" zoomScaleNormal="180" workbookViewId="0">
      <selection activeCell="F19" sqref="F19"/>
    </sheetView>
  </sheetViews>
  <sheetFormatPr defaultColWidth="10.77734375" defaultRowHeight="16.2"/>
  <cols>
    <col min="1" max="1" width="11.77734375" style="129" customWidth="1"/>
    <col min="2" max="2" width="9.6640625" style="129" bestFit="1" customWidth="1"/>
    <col min="3" max="3" width="10.6640625" style="129" bestFit="1" customWidth="1"/>
    <col min="4" max="4" width="11.109375" style="129" bestFit="1" customWidth="1"/>
    <col min="5" max="5" width="12.6640625" style="129" bestFit="1" customWidth="1"/>
    <col min="6" max="6" width="10.33203125" style="129" bestFit="1" customWidth="1"/>
    <col min="7" max="7" width="10.6640625" style="129" bestFit="1" customWidth="1"/>
    <col min="8" max="8" width="10.33203125" style="129" customWidth="1"/>
    <col min="9" max="10" width="11.33203125" style="129" bestFit="1" customWidth="1"/>
    <col min="11" max="11" width="9.6640625" style="129" bestFit="1" customWidth="1"/>
    <col min="12" max="12" width="10.33203125" style="129" bestFit="1" customWidth="1"/>
    <col min="13" max="13" width="14.77734375" style="129" bestFit="1" customWidth="1"/>
    <col min="14" max="14" width="14.6640625" style="129" bestFit="1" customWidth="1"/>
    <col min="15" max="16384" width="10.77734375" style="129"/>
  </cols>
  <sheetData>
    <row r="1" spans="1:14">
      <c r="A1" s="639" t="s">
        <v>648</v>
      </c>
      <c r="B1" s="640"/>
      <c r="C1" s="640"/>
      <c r="D1" s="640"/>
      <c r="E1" s="640"/>
      <c r="F1" s="640"/>
      <c r="G1" s="640"/>
      <c r="H1" s="640"/>
      <c r="I1" s="640"/>
      <c r="J1" s="640"/>
      <c r="K1" s="640"/>
      <c r="L1" s="640"/>
      <c r="M1" s="640"/>
      <c r="N1" s="641"/>
    </row>
    <row r="2" spans="1:14">
      <c r="A2" s="644" t="s">
        <v>669</v>
      </c>
      <c r="B2" s="645"/>
      <c r="C2" s="645"/>
      <c r="D2" s="645"/>
      <c r="E2" s="645"/>
      <c r="F2" s="646"/>
      <c r="G2" s="127"/>
      <c r="H2" s="127"/>
      <c r="I2" s="127"/>
      <c r="J2" s="127"/>
      <c r="K2" s="127"/>
      <c r="L2" s="127"/>
      <c r="M2" s="81"/>
      <c r="N2" s="80"/>
    </row>
    <row r="3" spans="1:14">
      <c r="A3" s="647"/>
      <c r="B3" s="648"/>
      <c r="C3" s="648"/>
      <c r="D3" s="648"/>
      <c r="E3" s="648"/>
      <c r="F3" s="649"/>
      <c r="G3" s="127"/>
      <c r="H3" s="127"/>
      <c r="I3" s="127"/>
      <c r="J3" s="127"/>
      <c r="K3" s="127"/>
      <c r="L3" s="127"/>
      <c r="M3" s="81"/>
      <c r="N3" s="80"/>
    </row>
    <row r="4" spans="1:14">
      <c r="A4" s="647"/>
      <c r="B4" s="648"/>
      <c r="C4" s="648"/>
      <c r="D4" s="648"/>
      <c r="E4" s="648"/>
      <c r="F4" s="649"/>
      <c r="G4" s="127"/>
      <c r="H4" s="127"/>
      <c r="I4" s="127"/>
      <c r="J4" s="127"/>
      <c r="K4" s="127"/>
      <c r="L4" s="127"/>
      <c r="M4" s="81"/>
      <c r="N4" s="80"/>
    </row>
    <row r="5" spans="1:14">
      <c r="A5" s="650"/>
      <c r="B5" s="651"/>
      <c r="C5" s="651"/>
      <c r="D5" s="651"/>
      <c r="E5" s="651"/>
      <c r="F5" s="652"/>
      <c r="G5" s="127"/>
      <c r="H5" s="127"/>
      <c r="I5" s="642" t="s">
        <v>89</v>
      </c>
      <c r="J5" s="642"/>
      <c r="K5" s="127"/>
      <c r="L5" s="127"/>
      <c r="M5" s="81" t="s">
        <v>94</v>
      </c>
      <c r="N5" s="80"/>
    </row>
    <row r="6" spans="1:14">
      <c r="A6" s="127"/>
      <c r="B6" s="642" t="s">
        <v>19</v>
      </c>
      <c r="C6" s="642"/>
      <c r="D6" s="642"/>
      <c r="E6" s="642"/>
      <c r="F6" s="127"/>
      <c r="G6" s="642" t="s">
        <v>20</v>
      </c>
      <c r="H6" s="642"/>
      <c r="I6" s="642" t="s">
        <v>88</v>
      </c>
      <c r="J6" s="642"/>
      <c r="K6" s="642" t="s">
        <v>90</v>
      </c>
      <c r="L6" s="642"/>
      <c r="M6" s="643" t="s">
        <v>21</v>
      </c>
      <c r="N6" s="638" t="s">
        <v>22</v>
      </c>
    </row>
    <row r="7" spans="1:14">
      <c r="A7" s="95"/>
      <c r="B7" s="95" t="s">
        <v>91</v>
      </c>
      <c r="C7" s="95" t="s">
        <v>92</v>
      </c>
      <c r="D7" s="128" t="s">
        <v>93</v>
      </c>
      <c r="E7" s="128" t="s">
        <v>23</v>
      </c>
      <c r="F7" s="95" t="s">
        <v>87</v>
      </c>
      <c r="G7" s="95" t="s">
        <v>91</v>
      </c>
      <c r="H7" s="95" t="s">
        <v>92</v>
      </c>
      <c r="I7" s="95" t="s">
        <v>91</v>
      </c>
      <c r="J7" s="95" t="s">
        <v>92</v>
      </c>
      <c r="K7" s="95" t="s">
        <v>91</v>
      </c>
      <c r="L7" s="95" t="s">
        <v>92</v>
      </c>
      <c r="M7" s="643"/>
      <c r="N7" s="638"/>
    </row>
    <row r="8" spans="1:14">
      <c r="A8" s="95" t="s">
        <v>680</v>
      </c>
      <c r="B8" s="95">
        <v>29162</v>
      </c>
      <c r="C8" s="95">
        <v>89885</v>
      </c>
      <c r="D8" s="533">
        <f t="shared" ref="D8" si="0">B8-C8</f>
        <v>-60723</v>
      </c>
      <c r="E8" s="533">
        <f t="shared" ref="E8" si="1">D8-D9</f>
        <v>-18304</v>
      </c>
      <c r="F8" s="96">
        <v>2529</v>
      </c>
      <c r="G8" s="95">
        <v>153733</v>
      </c>
      <c r="H8" s="95">
        <v>74345</v>
      </c>
      <c r="I8" s="95">
        <v>185424</v>
      </c>
      <c r="J8" s="95">
        <v>166759</v>
      </c>
      <c r="K8" s="95">
        <v>19524</v>
      </c>
      <c r="L8" s="95">
        <v>38189</v>
      </c>
      <c r="M8" s="535">
        <f t="shared" ref="M8" si="2">I8+K8</f>
        <v>204948</v>
      </c>
      <c r="N8" s="533">
        <f t="shared" ref="N8" si="3">M8-M9</f>
        <v>-50755</v>
      </c>
    </row>
    <row r="9" spans="1:14">
      <c r="A9" s="95" t="s">
        <v>679</v>
      </c>
      <c r="B9" s="95">
        <v>47649</v>
      </c>
      <c r="C9" s="95">
        <v>90068</v>
      </c>
      <c r="D9" s="524">
        <f t="shared" ref="D9" si="4">B9-C9</f>
        <v>-42419</v>
      </c>
      <c r="E9" s="524">
        <f t="shared" ref="E9" si="5">D9-D10</f>
        <v>-2669</v>
      </c>
      <c r="F9" s="96">
        <v>8726</v>
      </c>
      <c r="G9" s="95">
        <v>176859</v>
      </c>
      <c r="H9" s="95">
        <v>115270</v>
      </c>
      <c r="I9" s="95">
        <v>233234</v>
      </c>
      <c r="J9" s="95">
        <v>214064</v>
      </c>
      <c r="K9" s="95">
        <v>22469</v>
      </c>
      <c r="L9" s="95">
        <v>41639</v>
      </c>
      <c r="M9" s="526">
        <f t="shared" ref="M9" si="6">I9+K9</f>
        <v>255703</v>
      </c>
      <c r="N9" s="524">
        <f t="shared" ref="N9" si="7">M9-M10</f>
        <v>19999</v>
      </c>
    </row>
    <row r="10" spans="1:14">
      <c r="A10" s="95" t="s">
        <v>678</v>
      </c>
      <c r="B10" s="95">
        <v>43935</v>
      </c>
      <c r="C10" s="95">
        <v>83685</v>
      </c>
      <c r="D10" s="512">
        <f t="shared" ref="D10" si="8">B10-C10</f>
        <v>-39750</v>
      </c>
      <c r="E10" s="512">
        <f t="shared" ref="E10" si="9">D10-D11</f>
        <v>-600</v>
      </c>
      <c r="F10" s="96">
        <v>8813</v>
      </c>
      <c r="G10" s="95">
        <v>161195</v>
      </c>
      <c r="H10" s="95">
        <v>102075</v>
      </c>
      <c r="I10" s="95">
        <v>213943</v>
      </c>
      <c r="J10" s="95">
        <v>194573</v>
      </c>
      <c r="K10" s="95">
        <v>21761</v>
      </c>
      <c r="L10" s="95">
        <v>41131</v>
      </c>
      <c r="M10" s="511">
        <f t="shared" ref="M10" si="10">I10+K10</f>
        <v>235704</v>
      </c>
      <c r="N10" s="512">
        <f t="shared" ref="N10" si="11">M10-M11</f>
        <v>7809</v>
      </c>
    </row>
    <row r="11" spans="1:14">
      <c r="A11" s="95" t="s">
        <v>674</v>
      </c>
      <c r="B11" s="95">
        <v>37930</v>
      </c>
      <c r="C11" s="95">
        <v>77080</v>
      </c>
      <c r="D11" s="497">
        <f t="shared" ref="D11" si="12">B11-C11</f>
        <v>-39150</v>
      </c>
      <c r="E11" s="497">
        <f t="shared" ref="E11" si="13">D11-D12</f>
        <v>4328</v>
      </c>
      <c r="F11" s="96">
        <v>7402</v>
      </c>
      <c r="G11" s="95">
        <v>158469</v>
      </c>
      <c r="H11" s="95">
        <v>106326</v>
      </c>
      <c r="I11" s="95">
        <v>203801</v>
      </c>
      <c r="J11" s="95">
        <v>190808</v>
      </c>
      <c r="K11" s="95">
        <v>24094</v>
      </c>
      <c r="L11" s="95">
        <v>37087</v>
      </c>
      <c r="M11" s="496">
        <f t="shared" ref="M11" si="14">I11+K11</f>
        <v>227895</v>
      </c>
      <c r="N11" s="497">
        <f t="shared" ref="N11" si="15">M11-M12</f>
        <v>339</v>
      </c>
    </row>
    <row r="12" spans="1:14">
      <c r="A12" s="95" t="s">
        <v>673</v>
      </c>
      <c r="B12" s="95">
        <v>37710</v>
      </c>
      <c r="C12" s="95">
        <v>81188</v>
      </c>
      <c r="D12" s="491">
        <f t="shared" ref="D12" si="16">B12-C12</f>
        <v>-43478</v>
      </c>
      <c r="E12" s="491">
        <f t="shared" ref="E12" si="17">D12-D13</f>
        <v>3629</v>
      </c>
      <c r="F12" s="96">
        <v>7155</v>
      </c>
      <c r="G12" s="95">
        <v>160553</v>
      </c>
      <c r="H12" s="95">
        <v>103053</v>
      </c>
      <c r="I12" s="95">
        <v>205418</v>
      </c>
      <c r="J12" s="95">
        <v>191396</v>
      </c>
      <c r="K12" s="95">
        <v>22138</v>
      </c>
      <c r="L12" s="95">
        <v>36160</v>
      </c>
      <c r="M12" s="490">
        <f t="shared" ref="M12" si="18">I12+K12</f>
        <v>227556</v>
      </c>
      <c r="N12" s="491">
        <f t="shared" ref="N12" si="19">M12-M13</f>
        <v>-1496</v>
      </c>
    </row>
    <row r="13" spans="1:14">
      <c r="A13" s="95" t="s">
        <v>668</v>
      </c>
      <c r="B13" s="95">
        <v>38606</v>
      </c>
      <c r="C13" s="95">
        <v>85713</v>
      </c>
      <c r="D13" s="491">
        <f t="shared" ref="D13" si="20">B13-C13</f>
        <v>-47107</v>
      </c>
      <c r="E13" s="491">
        <f t="shared" ref="E13" si="21">D13-D14</f>
        <v>9692</v>
      </c>
      <c r="F13" s="96">
        <v>6955</v>
      </c>
      <c r="G13" s="95">
        <v>159325</v>
      </c>
      <c r="H13" s="95">
        <v>102203</v>
      </c>
      <c r="I13" s="95">
        <v>204886</v>
      </c>
      <c r="J13" s="95">
        <v>194871</v>
      </c>
      <c r="K13" s="95">
        <v>24166</v>
      </c>
      <c r="L13" s="95">
        <v>34181</v>
      </c>
      <c r="M13" s="490">
        <f t="shared" ref="M13" si="22">I13+K13</f>
        <v>229052</v>
      </c>
      <c r="N13" s="491">
        <f t="shared" ref="N13" si="23">M13-M14</f>
        <v>1538</v>
      </c>
    </row>
    <row r="14" spans="1:14">
      <c r="A14" s="95" t="s">
        <v>667</v>
      </c>
      <c r="B14" s="95">
        <v>31670</v>
      </c>
      <c r="C14" s="95">
        <v>88469</v>
      </c>
      <c r="D14" s="485">
        <f t="shared" ref="D14" si="24">B14-C14</f>
        <v>-56799</v>
      </c>
      <c r="E14" s="485">
        <f t="shared" ref="E14" si="25">D14-D15</f>
        <v>-4317</v>
      </c>
      <c r="F14" s="96">
        <v>7818</v>
      </c>
      <c r="G14" s="95">
        <v>163402</v>
      </c>
      <c r="H14" s="95">
        <v>93533</v>
      </c>
      <c r="I14" s="95">
        <v>202890</v>
      </c>
      <c r="J14" s="95">
        <v>189820</v>
      </c>
      <c r="K14" s="95">
        <v>24624</v>
      </c>
      <c r="L14" s="95">
        <v>37694</v>
      </c>
      <c r="M14" s="484">
        <f t="shared" ref="M14" si="26">I14+K14</f>
        <v>227514</v>
      </c>
      <c r="N14" s="485">
        <f t="shared" ref="N14" si="27">M14-M15</f>
        <v>-5825</v>
      </c>
    </row>
    <row r="15" spans="1:14">
      <c r="A15" s="95" t="s">
        <v>666</v>
      </c>
      <c r="B15" s="95">
        <v>35778</v>
      </c>
      <c r="C15" s="95">
        <v>88260</v>
      </c>
      <c r="D15" s="475">
        <f t="shared" ref="D15" si="28">B15-C15</f>
        <v>-52482</v>
      </c>
      <c r="E15" s="475">
        <f t="shared" ref="E15" si="29">D15-D16</f>
        <v>-5485</v>
      </c>
      <c r="F15" s="96">
        <v>8715</v>
      </c>
      <c r="G15" s="95">
        <v>166998</v>
      </c>
      <c r="H15" s="95">
        <v>94828</v>
      </c>
      <c r="I15" s="95">
        <v>211491</v>
      </c>
      <c r="J15" s="95">
        <v>191803</v>
      </c>
      <c r="K15" s="95">
        <v>21848</v>
      </c>
      <c r="L15" s="95">
        <v>41536</v>
      </c>
      <c r="M15" s="474">
        <f t="shared" ref="M15" si="30">I15+K15</f>
        <v>233339</v>
      </c>
      <c r="N15" s="475">
        <f t="shared" ref="N15" si="31">M15-M16</f>
        <v>12036</v>
      </c>
    </row>
    <row r="16" spans="1:14">
      <c r="A16" s="95" t="s">
        <v>664</v>
      </c>
      <c r="B16" s="95">
        <v>33299</v>
      </c>
      <c r="C16" s="95">
        <v>80296</v>
      </c>
      <c r="D16" s="469">
        <f t="shared" ref="D16" si="32">B16-C16</f>
        <v>-46997</v>
      </c>
      <c r="E16" s="469">
        <f t="shared" ref="E16" si="33">D16-D17</f>
        <v>3356</v>
      </c>
      <c r="F16" s="96">
        <v>5674</v>
      </c>
      <c r="G16" s="95">
        <v>161058</v>
      </c>
      <c r="H16" s="95">
        <v>94529</v>
      </c>
      <c r="I16" s="95">
        <v>200031</v>
      </c>
      <c r="J16" s="95">
        <v>180499</v>
      </c>
      <c r="K16" s="95">
        <v>21272</v>
      </c>
      <c r="L16" s="95">
        <v>40804</v>
      </c>
      <c r="M16" s="468">
        <f t="shared" ref="M16" si="34">I16+K16</f>
        <v>221303</v>
      </c>
      <c r="N16" s="469">
        <f t="shared" ref="N16" si="35">M16-M17</f>
        <v>11195</v>
      </c>
    </row>
    <row r="17" spans="1:14">
      <c r="A17" s="95" t="s">
        <v>663</v>
      </c>
      <c r="B17" s="95">
        <v>32153</v>
      </c>
      <c r="C17" s="95">
        <v>82506</v>
      </c>
      <c r="D17" s="427">
        <f t="shared" ref="D17" si="36">B17-C17</f>
        <v>-50353</v>
      </c>
      <c r="E17" s="427">
        <f t="shared" ref="E17" si="37">D17-D18</f>
        <v>10154</v>
      </c>
      <c r="F17" s="96">
        <v>3796</v>
      </c>
      <c r="G17" s="95">
        <v>152950</v>
      </c>
      <c r="H17" s="95">
        <v>86549</v>
      </c>
      <c r="I17" s="95">
        <v>188899</v>
      </c>
      <c r="J17" s="95">
        <v>172851</v>
      </c>
      <c r="K17" s="95">
        <v>21209</v>
      </c>
      <c r="L17" s="95">
        <v>37257</v>
      </c>
      <c r="M17" s="426">
        <f t="shared" ref="M17" si="38">I17+K17</f>
        <v>210108</v>
      </c>
      <c r="N17" s="427">
        <f t="shared" ref="N17" si="39">M17-M18</f>
        <v>-441</v>
      </c>
    </row>
    <row r="18" spans="1:14">
      <c r="A18" s="95" t="s">
        <v>662</v>
      </c>
      <c r="B18" s="95">
        <v>30186</v>
      </c>
      <c r="C18" s="95">
        <v>90693</v>
      </c>
      <c r="D18" s="417">
        <f t="shared" ref="D18" si="40">B18-C18</f>
        <v>-60507</v>
      </c>
      <c r="E18" s="417">
        <f t="shared" ref="E18" si="41">D18-D19</f>
        <v>-1167</v>
      </c>
      <c r="F18" s="96">
        <v>4031</v>
      </c>
      <c r="G18" s="95">
        <v>154862</v>
      </c>
      <c r="H18" s="95">
        <v>78777</v>
      </c>
      <c r="I18" s="95">
        <v>189079</v>
      </c>
      <c r="J18" s="95">
        <v>173501</v>
      </c>
      <c r="K18" s="95">
        <v>21470</v>
      </c>
      <c r="L18" s="95">
        <v>37048</v>
      </c>
      <c r="M18" s="416">
        <f t="shared" ref="M18" si="42">I18+K18</f>
        <v>210549</v>
      </c>
      <c r="N18" s="417">
        <f t="shared" ref="N18" si="43">M18-M19</f>
        <v>54</v>
      </c>
    </row>
    <row r="19" spans="1:14">
      <c r="A19" s="95" t="s">
        <v>661</v>
      </c>
      <c r="B19" s="95">
        <v>30786</v>
      </c>
      <c r="C19" s="95">
        <v>90126</v>
      </c>
      <c r="D19" s="417">
        <f t="shared" ref="D19" si="44">B19-C19</f>
        <v>-59340</v>
      </c>
      <c r="E19" s="417">
        <f t="shared" ref="E19" si="45">D19-D20</f>
        <v>7738</v>
      </c>
      <c r="F19" s="96">
        <v>3188</v>
      </c>
      <c r="G19" s="95">
        <v>157189</v>
      </c>
      <c r="H19" s="95">
        <v>78524</v>
      </c>
      <c r="I19" s="95">
        <v>191163</v>
      </c>
      <c r="J19" s="95">
        <v>171838</v>
      </c>
      <c r="K19" s="95">
        <v>19332</v>
      </c>
      <c r="L19" s="95">
        <v>38657</v>
      </c>
      <c r="M19" s="416">
        <f t="shared" ref="M19" si="46">I19+K19</f>
        <v>210495</v>
      </c>
      <c r="N19" s="417">
        <f t="shared" ref="N19" si="47">M19-M20</f>
        <v>-14587</v>
      </c>
    </row>
    <row r="20" spans="1:14">
      <c r="A20" s="95" t="s">
        <v>660</v>
      </c>
      <c r="B20" s="95">
        <v>34768</v>
      </c>
      <c r="C20" s="95">
        <v>101846</v>
      </c>
      <c r="D20" s="411">
        <f t="shared" ref="D20" si="48">B20-C20</f>
        <v>-67078</v>
      </c>
      <c r="E20" s="411">
        <f t="shared" ref="E20" si="49">D20-D21</f>
        <v>12180</v>
      </c>
      <c r="F20" s="96">
        <v>3594</v>
      </c>
      <c r="G20" s="95">
        <v>167336</v>
      </c>
      <c r="H20" s="95">
        <v>78909</v>
      </c>
      <c r="I20" s="95">
        <v>205698</v>
      </c>
      <c r="J20" s="95">
        <v>184349</v>
      </c>
      <c r="K20" s="95">
        <v>19384</v>
      </c>
      <c r="L20" s="95">
        <v>40733</v>
      </c>
      <c r="M20" s="410">
        <f t="shared" ref="M20" si="50">I20+K20</f>
        <v>225082</v>
      </c>
      <c r="N20" s="411">
        <f t="shared" ref="N20" si="51">M20-M21</f>
        <v>-4555</v>
      </c>
    </row>
    <row r="21" spans="1:14">
      <c r="A21" s="95" t="s">
        <v>657</v>
      </c>
      <c r="B21" s="95">
        <v>32856</v>
      </c>
      <c r="C21" s="95">
        <v>112114</v>
      </c>
      <c r="D21" s="411">
        <f t="shared" ref="D21" si="52">B21-C21</f>
        <v>-79258</v>
      </c>
      <c r="E21" s="411">
        <f t="shared" ref="E21" si="53">D21-D22</f>
        <v>-18079</v>
      </c>
      <c r="F21" s="96">
        <v>2653</v>
      </c>
      <c r="G21" s="95">
        <v>175480</v>
      </c>
      <c r="H21" s="95">
        <v>71793</v>
      </c>
      <c r="I21" s="95">
        <v>210989</v>
      </c>
      <c r="J21" s="95">
        <v>186560</v>
      </c>
      <c r="K21" s="95">
        <v>18648</v>
      </c>
      <c r="L21" s="95">
        <v>43077</v>
      </c>
      <c r="M21" s="410">
        <f t="shared" ref="M21" si="54">I21+K21</f>
        <v>229637</v>
      </c>
      <c r="N21" s="411">
        <f t="shared" ref="N21" si="55">M21-M22</f>
        <v>-49866</v>
      </c>
    </row>
    <row r="22" spans="1:14">
      <c r="A22" s="95" t="s">
        <v>651</v>
      </c>
      <c r="B22" s="95">
        <v>65982</v>
      </c>
      <c r="C22" s="95">
        <v>127161</v>
      </c>
      <c r="D22" s="404">
        <f t="shared" ref="D22" si="56">B22-C22</f>
        <v>-61179</v>
      </c>
      <c r="E22" s="404">
        <f t="shared" ref="E22" si="57">D22-D23</f>
        <v>8434</v>
      </c>
      <c r="F22" s="96">
        <v>8457</v>
      </c>
      <c r="G22" s="95">
        <v>182513</v>
      </c>
      <c r="H22" s="95">
        <v>99316</v>
      </c>
      <c r="I22" s="95">
        <v>256952</v>
      </c>
      <c r="J22" s="95">
        <v>234934</v>
      </c>
      <c r="K22" s="95">
        <v>22551</v>
      </c>
      <c r="L22" s="95">
        <v>44569</v>
      </c>
      <c r="M22" s="403">
        <f t="shared" ref="M22" si="58">I22+K22</f>
        <v>279503</v>
      </c>
      <c r="N22" s="404">
        <f t="shared" ref="N22" si="59">M22-M23</f>
        <v>17803</v>
      </c>
    </row>
    <row r="23" spans="1:14">
      <c r="A23" s="95" t="s">
        <v>650</v>
      </c>
      <c r="B23" s="95">
        <v>64040</v>
      </c>
      <c r="C23" s="95">
        <v>133653</v>
      </c>
      <c r="D23" s="396">
        <f t="shared" ref="D23" si="60">B23-C23</f>
        <v>-69613</v>
      </c>
      <c r="E23" s="396">
        <f t="shared" ref="E23" si="61">D23-D24</f>
        <v>7315</v>
      </c>
      <c r="F23" s="96">
        <v>3938</v>
      </c>
      <c r="G23" s="95">
        <v>171837</v>
      </c>
      <c r="H23" s="95">
        <v>80535</v>
      </c>
      <c r="I23" s="95">
        <v>239815</v>
      </c>
      <c r="J23" s="95">
        <v>218126</v>
      </c>
      <c r="K23" s="95">
        <v>21885</v>
      </c>
      <c r="L23" s="95">
        <v>43574</v>
      </c>
      <c r="M23" s="395">
        <f t="shared" ref="M23" si="62">I23+K23</f>
        <v>261700</v>
      </c>
      <c r="N23" s="396">
        <f t="shared" ref="N23" si="63">M23-M24</f>
        <v>1472</v>
      </c>
    </row>
    <row r="24" spans="1:14">
      <c r="A24" s="95" t="s">
        <v>642</v>
      </c>
      <c r="B24" s="95">
        <v>58662</v>
      </c>
      <c r="C24" s="95">
        <v>135590</v>
      </c>
      <c r="D24" s="390">
        <f t="shared" ref="D24" si="64">B24-C24</f>
        <v>-76928</v>
      </c>
      <c r="E24" s="390">
        <f t="shared" ref="E24" si="65">D24-D25</f>
        <v>-4590</v>
      </c>
      <c r="F24" s="96">
        <v>3311</v>
      </c>
      <c r="G24" s="95">
        <v>173709</v>
      </c>
      <c r="H24" s="95">
        <v>76751</v>
      </c>
      <c r="I24" s="95">
        <v>235682</v>
      </c>
      <c r="J24" s="95">
        <v>215652</v>
      </c>
      <c r="K24" s="95">
        <v>24546</v>
      </c>
      <c r="L24" s="95">
        <v>44576</v>
      </c>
      <c r="M24" s="389">
        <f t="shared" ref="M24" si="66">I24+K24</f>
        <v>260228</v>
      </c>
      <c r="N24" s="390">
        <f t="shared" ref="N24" si="67">M24-M25</f>
        <v>-6991</v>
      </c>
    </row>
    <row r="25" spans="1:14">
      <c r="A25" s="95" t="s">
        <v>641</v>
      </c>
      <c r="B25" s="95">
        <v>68091</v>
      </c>
      <c r="C25" s="95">
        <v>140429</v>
      </c>
      <c r="D25" s="390">
        <f t="shared" ref="D25" si="68">B25-C25</f>
        <v>-72338</v>
      </c>
      <c r="E25" s="390">
        <f t="shared" ref="E25" si="69">D25-D26</f>
        <v>-11597</v>
      </c>
      <c r="F25" s="96">
        <v>3849</v>
      </c>
      <c r="G25" s="95">
        <v>172960</v>
      </c>
      <c r="H25" s="95">
        <v>75683</v>
      </c>
      <c r="I25" s="95">
        <v>244900</v>
      </c>
      <c r="J25" s="95">
        <v>219961</v>
      </c>
      <c r="K25" s="95">
        <v>22319</v>
      </c>
      <c r="L25" s="95">
        <v>47258</v>
      </c>
      <c r="M25" s="389">
        <f t="shared" ref="M25" si="70">I25+K25</f>
        <v>267219</v>
      </c>
      <c r="N25" s="390">
        <f t="shared" ref="N25" si="71">M25-M26</f>
        <v>21729</v>
      </c>
    </row>
    <row r="26" spans="1:14">
      <c r="A26" s="95" t="s">
        <v>640</v>
      </c>
      <c r="B26" s="95">
        <v>60028</v>
      </c>
      <c r="C26" s="95">
        <v>120769</v>
      </c>
      <c r="D26" s="390">
        <f t="shared" ref="D26" si="72">B26-C26</f>
        <v>-60741</v>
      </c>
      <c r="E26" s="390">
        <f t="shared" ref="E26" si="73">D26-D27</f>
        <v>-1889</v>
      </c>
      <c r="F26" s="96">
        <v>2870</v>
      </c>
      <c r="G26" s="95">
        <v>158369</v>
      </c>
      <c r="H26" s="95">
        <v>73815</v>
      </c>
      <c r="I26" s="95">
        <v>221267</v>
      </c>
      <c r="J26" s="95">
        <v>197454</v>
      </c>
      <c r="K26" s="95">
        <v>24223</v>
      </c>
      <c r="L26" s="95">
        <v>48036</v>
      </c>
      <c r="M26" s="389">
        <f t="shared" ref="M26" si="74">I26+K26</f>
        <v>245490</v>
      </c>
      <c r="N26" s="390">
        <f t="shared" ref="N26" si="75">M26-M27</f>
        <v>25744</v>
      </c>
    </row>
    <row r="27" spans="1:14">
      <c r="A27" s="95" t="s">
        <v>639</v>
      </c>
      <c r="B27" s="95">
        <v>43930</v>
      </c>
      <c r="C27" s="95">
        <v>102782</v>
      </c>
      <c r="D27" s="374">
        <f t="shared" ref="D27" si="76">B27-C27</f>
        <v>-58852</v>
      </c>
      <c r="E27" s="374">
        <f t="shared" ref="E27" si="77">D27-D28</f>
        <v>-11466</v>
      </c>
      <c r="F27" s="96">
        <v>2666</v>
      </c>
      <c r="G27" s="95">
        <v>148285</v>
      </c>
      <c r="H27" s="95">
        <v>72046</v>
      </c>
      <c r="I27" s="95">
        <v>194881</v>
      </c>
      <c r="J27" s="95">
        <v>177494</v>
      </c>
      <c r="K27" s="95">
        <v>24865</v>
      </c>
      <c r="L27" s="95">
        <v>42252</v>
      </c>
      <c r="M27" s="373">
        <f t="shared" ref="M27" si="78">I27+K27</f>
        <v>219746</v>
      </c>
      <c r="N27" s="374">
        <f t="shared" ref="N27" si="79">M27-M28</f>
        <v>29450</v>
      </c>
    </row>
    <row r="28" spans="1:14">
      <c r="A28" s="95" t="s">
        <v>637</v>
      </c>
      <c r="B28" s="95">
        <v>35001</v>
      </c>
      <c r="C28" s="95">
        <v>82387</v>
      </c>
      <c r="D28" s="357">
        <f t="shared" ref="D28" si="80">B28-C28</f>
        <v>-47386</v>
      </c>
      <c r="E28" s="357">
        <f t="shared" ref="E28" si="81">D28-D29</f>
        <v>-643</v>
      </c>
      <c r="F28" s="96">
        <v>2411</v>
      </c>
      <c r="G28" s="95">
        <v>129761</v>
      </c>
      <c r="H28" s="95">
        <v>68169</v>
      </c>
      <c r="I28" s="95">
        <v>167173</v>
      </c>
      <c r="J28" s="95">
        <v>152967</v>
      </c>
      <c r="K28" s="95">
        <v>23123</v>
      </c>
      <c r="L28" s="95">
        <v>37329</v>
      </c>
      <c r="M28" s="356">
        <f t="shared" ref="M28" si="82">I28+K28</f>
        <v>190296</v>
      </c>
      <c r="N28" s="357">
        <f t="shared" ref="N28" si="83">M28-M29</f>
        <v>-1294</v>
      </c>
    </row>
    <row r="29" spans="1:14">
      <c r="A29" s="95" t="s">
        <v>625</v>
      </c>
      <c r="B29" s="95">
        <v>32178</v>
      </c>
      <c r="C29" s="95">
        <v>78921</v>
      </c>
      <c r="D29" s="342">
        <f t="shared" ref="D29" si="84">B29-C29</f>
        <v>-46743</v>
      </c>
      <c r="E29" s="342">
        <f t="shared" ref="E29" si="85">D29-D30</f>
        <v>-7991</v>
      </c>
      <c r="F29" s="96">
        <v>3945</v>
      </c>
      <c r="G29" s="95">
        <v>132537</v>
      </c>
      <c r="H29" s="95">
        <v>67416</v>
      </c>
      <c r="I29" s="95">
        <v>168660</v>
      </c>
      <c r="J29" s="95">
        <v>150282</v>
      </c>
      <c r="K29" s="95">
        <v>22930</v>
      </c>
      <c r="L29" s="95">
        <v>41308</v>
      </c>
      <c r="M29" s="341">
        <f t="shared" ref="M29" si="86">I29+K29</f>
        <v>191590</v>
      </c>
      <c r="N29" s="342">
        <f t="shared" ref="N29" si="87">M29-M30</f>
        <v>4439</v>
      </c>
    </row>
    <row r="30" spans="1:14">
      <c r="A30" s="95" t="s">
        <v>624</v>
      </c>
      <c r="B30" s="95">
        <v>40841</v>
      </c>
      <c r="C30" s="95">
        <v>79593</v>
      </c>
      <c r="D30" s="315">
        <f t="shared" ref="D30" si="88">B30-C30</f>
        <v>-38752</v>
      </c>
      <c r="E30" s="315">
        <f t="shared" ref="E30" si="89">D30-D31</f>
        <v>1651</v>
      </c>
      <c r="F30" s="96">
        <v>4805</v>
      </c>
      <c r="G30" s="95">
        <v>116329</v>
      </c>
      <c r="H30" s="95">
        <v>60642</v>
      </c>
      <c r="I30" s="95">
        <v>161975</v>
      </c>
      <c r="J30" s="95">
        <v>145040</v>
      </c>
      <c r="K30" s="95">
        <v>25176</v>
      </c>
      <c r="L30" s="95">
        <v>42111</v>
      </c>
      <c r="M30" s="314">
        <f t="shared" ref="M30" si="90">I30+K30</f>
        <v>187151</v>
      </c>
      <c r="N30" s="315">
        <f t="shared" ref="N30" si="91">M30-M31</f>
        <v>8518</v>
      </c>
    </row>
    <row r="31" spans="1:14">
      <c r="A31" s="95" t="s">
        <v>623</v>
      </c>
      <c r="B31" s="95">
        <v>32043</v>
      </c>
      <c r="C31" s="95">
        <v>72446</v>
      </c>
      <c r="D31" s="300">
        <f t="shared" ref="D31" si="92">B31-C31</f>
        <v>-40403</v>
      </c>
      <c r="E31" s="300">
        <f t="shared" ref="E31" si="93">D31-D32</f>
        <v>-11622</v>
      </c>
      <c r="F31" s="96">
        <v>5963</v>
      </c>
      <c r="G31" s="95">
        <v>116606</v>
      </c>
      <c r="H31" s="95">
        <v>60409</v>
      </c>
      <c r="I31" s="95">
        <v>154612</v>
      </c>
      <c r="J31" s="95">
        <v>138818</v>
      </c>
      <c r="K31" s="95">
        <v>24021</v>
      </c>
      <c r="L31" s="95">
        <v>39815</v>
      </c>
      <c r="M31" s="299">
        <f t="shared" ref="M31" si="94">I31+K31</f>
        <v>178633</v>
      </c>
      <c r="N31" s="300">
        <f t="shared" ref="N31" si="95">M31-M32</f>
        <v>-5769</v>
      </c>
    </row>
    <row r="32" spans="1:14">
      <c r="A32" s="95" t="s">
        <v>621</v>
      </c>
      <c r="B32" s="95">
        <v>43775</v>
      </c>
      <c r="C32" s="95">
        <v>72556</v>
      </c>
      <c r="D32" s="280">
        <f t="shared" ref="D32" si="96">B32-C32</f>
        <v>-28781</v>
      </c>
      <c r="E32" s="280">
        <f t="shared" ref="E32" si="97">D32-D33</f>
        <v>-7200</v>
      </c>
      <c r="F32" s="96">
        <v>5394</v>
      </c>
      <c r="G32" s="95">
        <v>113538</v>
      </c>
      <c r="H32" s="95">
        <v>63906</v>
      </c>
      <c r="I32" s="95">
        <v>162707</v>
      </c>
      <c r="J32" s="95">
        <v>141856</v>
      </c>
      <c r="K32" s="95">
        <v>21695</v>
      </c>
      <c r="L32" s="95">
        <v>42546</v>
      </c>
      <c r="M32" s="279">
        <f t="shared" ref="M32" si="98">I32+K32</f>
        <v>184402</v>
      </c>
      <c r="N32" s="280">
        <f t="shared" ref="N32" si="99">M32-M33</f>
        <v>14779</v>
      </c>
    </row>
    <row r="33" spans="1:14">
      <c r="A33" s="95" t="s">
        <v>620</v>
      </c>
      <c r="B33" s="95">
        <v>41491</v>
      </c>
      <c r="C33" s="95">
        <v>63072</v>
      </c>
      <c r="D33" s="272">
        <f t="shared" ref="D33" si="100">B33-C33</f>
        <v>-21581</v>
      </c>
      <c r="E33" s="272">
        <f t="shared" ref="E33" si="101">D33-D34</f>
        <v>-2375</v>
      </c>
      <c r="F33" s="96">
        <v>6369</v>
      </c>
      <c r="G33" s="95">
        <v>97843</v>
      </c>
      <c r="H33" s="95">
        <v>61296</v>
      </c>
      <c r="I33" s="95">
        <v>145703</v>
      </c>
      <c r="J33" s="95">
        <v>130737</v>
      </c>
      <c r="K33" s="95">
        <v>23920</v>
      </c>
      <c r="L33" s="95">
        <v>38886</v>
      </c>
      <c r="M33" s="271">
        <f t="shared" ref="M33" si="102">I33+K33</f>
        <v>169623</v>
      </c>
      <c r="N33" s="272">
        <f t="shared" ref="N33" si="103">M33-M34</f>
        <v>-2969</v>
      </c>
    </row>
    <row r="34" spans="1:14">
      <c r="A34" s="95" t="s">
        <v>613</v>
      </c>
      <c r="B34" s="95">
        <v>46892</v>
      </c>
      <c r="C34" s="95">
        <v>66098</v>
      </c>
      <c r="D34" s="266">
        <f t="shared" ref="D34" si="104">B34-C34</f>
        <v>-19206</v>
      </c>
      <c r="E34" s="266">
        <f t="shared" ref="E34" si="105">D34-D35</f>
        <v>-30175</v>
      </c>
      <c r="F34" s="96">
        <v>5993</v>
      </c>
      <c r="G34" s="95">
        <v>94733</v>
      </c>
      <c r="H34" s="95">
        <v>60941</v>
      </c>
      <c r="I34" s="95">
        <v>147618</v>
      </c>
      <c r="J34" s="95">
        <v>133032</v>
      </c>
      <c r="K34" s="95">
        <v>24974</v>
      </c>
      <c r="L34" s="95">
        <v>39560</v>
      </c>
      <c r="M34" s="265">
        <f t="shared" ref="M34" si="106">I34+K34</f>
        <v>172592</v>
      </c>
      <c r="N34" s="266">
        <f t="shared" ref="N34" si="107">M34-M35</f>
        <v>-97017</v>
      </c>
    </row>
    <row r="35" spans="1:14">
      <c r="A35" s="95" t="s">
        <v>609</v>
      </c>
      <c r="B35" s="95">
        <v>69254</v>
      </c>
      <c r="C35" s="95">
        <v>58285</v>
      </c>
      <c r="D35" s="253">
        <f t="shared" ref="D35" si="108">B35-C35</f>
        <v>10969</v>
      </c>
      <c r="E35" s="253">
        <f t="shared" ref="E35" si="109">D35-D36</f>
        <v>3624</v>
      </c>
      <c r="F35" s="96">
        <v>24227</v>
      </c>
      <c r="G35" s="95">
        <v>149396</v>
      </c>
      <c r="H35" s="95">
        <v>149576</v>
      </c>
      <c r="I35" s="95">
        <v>242877</v>
      </c>
      <c r="J35" s="95">
        <v>232088</v>
      </c>
      <c r="K35" s="95">
        <v>26732</v>
      </c>
      <c r="L35" s="95">
        <v>37521</v>
      </c>
      <c r="M35" s="252">
        <f t="shared" ref="M35" si="110">I35+K35</f>
        <v>269609</v>
      </c>
      <c r="N35" s="253">
        <f t="shared" ref="N35" si="111">M35-M36</f>
        <v>30200</v>
      </c>
    </row>
    <row r="36" spans="1:14">
      <c r="A36" s="95" t="s">
        <v>579</v>
      </c>
      <c r="B36" s="95">
        <v>78577</v>
      </c>
      <c r="C36" s="95">
        <v>71232</v>
      </c>
      <c r="D36" s="198">
        <f t="shared" ref="D36:D86" si="112">B36-C36</f>
        <v>7345</v>
      </c>
      <c r="E36" s="198">
        <f t="shared" ref="E36:E79" si="113">D36-D37</f>
        <v>-2132</v>
      </c>
      <c r="F36" s="96">
        <v>9481</v>
      </c>
      <c r="G36" s="95">
        <v>125986</v>
      </c>
      <c r="H36" s="95">
        <v>122187</v>
      </c>
      <c r="I36" s="95">
        <v>214044</v>
      </c>
      <c r="J36" s="95">
        <v>202900</v>
      </c>
      <c r="K36" s="95">
        <v>25365</v>
      </c>
      <c r="L36" s="95">
        <v>36509</v>
      </c>
      <c r="M36" s="197">
        <f t="shared" ref="M36:M86" si="114">I36+K36</f>
        <v>239409</v>
      </c>
      <c r="N36" s="198">
        <f t="shared" ref="N36:N86" si="115">M36-M37</f>
        <v>33631</v>
      </c>
    </row>
    <row r="37" spans="1:14">
      <c r="A37" s="95" t="s">
        <v>577</v>
      </c>
      <c r="B37" s="95">
        <v>71057</v>
      </c>
      <c r="C37" s="95">
        <v>61580</v>
      </c>
      <c r="D37" s="198">
        <f t="shared" si="112"/>
        <v>9477</v>
      </c>
      <c r="E37" s="198">
        <f t="shared" si="113"/>
        <v>3776</v>
      </c>
      <c r="F37" s="96">
        <v>8216</v>
      </c>
      <c r="G37" s="95">
        <v>97022</v>
      </c>
      <c r="H37" s="95">
        <v>101233</v>
      </c>
      <c r="I37" s="95">
        <v>176295</v>
      </c>
      <c r="J37" s="95">
        <v>171029</v>
      </c>
      <c r="K37" s="95">
        <v>29483</v>
      </c>
      <c r="L37" s="95">
        <v>34749</v>
      </c>
      <c r="M37" s="197">
        <f t="shared" si="114"/>
        <v>205778</v>
      </c>
      <c r="N37" s="198">
        <f t="shared" si="115"/>
        <v>19261</v>
      </c>
    </row>
    <row r="38" spans="1:14">
      <c r="A38" s="95" t="s">
        <v>571</v>
      </c>
      <c r="B38" s="95">
        <v>56329</v>
      </c>
      <c r="C38" s="95">
        <v>50628</v>
      </c>
      <c r="D38" s="198">
        <f t="shared" si="112"/>
        <v>5701</v>
      </c>
      <c r="E38" s="198">
        <f t="shared" si="113"/>
        <v>80</v>
      </c>
      <c r="F38" s="96">
        <v>8822</v>
      </c>
      <c r="G38" s="95">
        <v>89377</v>
      </c>
      <c r="H38" s="95">
        <v>98005</v>
      </c>
      <c r="I38" s="95">
        <v>154528</v>
      </c>
      <c r="J38" s="95">
        <v>157455</v>
      </c>
      <c r="K38" s="95">
        <v>31989</v>
      </c>
      <c r="L38" s="95">
        <v>29062</v>
      </c>
      <c r="M38" s="197">
        <f t="shared" si="114"/>
        <v>186517</v>
      </c>
      <c r="N38" s="198">
        <f t="shared" si="115"/>
        <v>-4131</v>
      </c>
    </row>
    <row r="39" spans="1:14">
      <c r="A39" s="95" t="s">
        <v>565</v>
      </c>
      <c r="B39" s="95">
        <v>61361</v>
      </c>
      <c r="C39" s="95">
        <v>55740</v>
      </c>
      <c r="D39" s="198">
        <f t="shared" si="112"/>
        <v>5621</v>
      </c>
      <c r="E39" s="198">
        <f t="shared" si="113"/>
        <v>-3367</v>
      </c>
      <c r="F39" s="96">
        <v>7943</v>
      </c>
      <c r="G39" s="95">
        <v>91070</v>
      </c>
      <c r="H39" s="95">
        <v>96114</v>
      </c>
      <c r="I39" s="95">
        <v>160374</v>
      </c>
      <c r="J39" s="95">
        <v>159797</v>
      </c>
      <c r="K39" s="95">
        <v>30274</v>
      </c>
      <c r="L39" s="95">
        <v>30851</v>
      </c>
      <c r="M39" s="197">
        <f t="shared" si="114"/>
        <v>190648</v>
      </c>
      <c r="N39" s="198">
        <f t="shared" si="115"/>
        <v>1846</v>
      </c>
    </row>
    <row r="40" spans="1:14">
      <c r="A40" s="95" t="s">
        <v>559</v>
      </c>
      <c r="B40" s="95">
        <v>62194</v>
      </c>
      <c r="C40" s="95">
        <v>53206</v>
      </c>
      <c r="D40" s="198">
        <f t="shared" si="112"/>
        <v>8988</v>
      </c>
      <c r="E40" s="198">
        <f t="shared" si="113"/>
        <v>-17384</v>
      </c>
      <c r="F40" s="96">
        <v>9194</v>
      </c>
      <c r="G40" s="95">
        <v>84866</v>
      </c>
      <c r="H40" s="95">
        <v>95246</v>
      </c>
      <c r="I40" s="95">
        <v>156254</v>
      </c>
      <c r="J40" s="95">
        <v>157646</v>
      </c>
      <c r="K40" s="95">
        <v>32548</v>
      </c>
      <c r="L40" s="95">
        <v>31156</v>
      </c>
      <c r="M40" s="197">
        <f t="shared" si="114"/>
        <v>188802</v>
      </c>
      <c r="N40" s="198">
        <f t="shared" si="115"/>
        <v>-6057</v>
      </c>
    </row>
    <row r="41" spans="1:14">
      <c r="A41" s="95" t="s">
        <v>195</v>
      </c>
      <c r="B41" s="95">
        <v>84565</v>
      </c>
      <c r="C41" s="95">
        <v>58193</v>
      </c>
      <c r="D41" s="198">
        <f t="shared" si="112"/>
        <v>26372</v>
      </c>
      <c r="E41" s="198">
        <f t="shared" si="113"/>
        <v>-10993</v>
      </c>
      <c r="F41" s="96">
        <v>6576</v>
      </c>
      <c r="G41" s="95">
        <v>70188</v>
      </c>
      <c r="H41" s="95">
        <v>102142</v>
      </c>
      <c r="I41" s="95">
        <v>161329</v>
      </c>
      <c r="J41" s="95">
        <v>166911</v>
      </c>
      <c r="K41" s="95">
        <v>33530</v>
      </c>
      <c r="L41" s="95">
        <v>27948</v>
      </c>
      <c r="M41" s="197">
        <f t="shared" si="114"/>
        <v>194859</v>
      </c>
      <c r="N41" s="198">
        <f t="shared" si="115"/>
        <v>11033</v>
      </c>
    </row>
    <row r="42" spans="1:14">
      <c r="A42" s="95" t="s">
        <v>188</v>
      </c>
      <c r="B42" s="95">
        <v>90186</v>
      </c>
      <c r="C42" s="95">
        <v>52821</v>
      </c>
      <c r="D42" s="198">
        <f t="shared" si="112"/>
        <v>37365</v>
      </c>
      <c r="E42" s="198">
        <f t="shared" si="113"/>
        <v>-10337</v>
      </c>
      <c r="F42" s="96">
        <v>5937</v>
      </c>
      <c r="G42" s="95">
        <v>52018</v>
      </c>
      <c r="H42" s="95">
        <v>100901</v>
      </c>
      <c r="I42" s="95">
        <v>148141</v>
      </c>
      <c r="J42" s="95">
        <v>159659</v>
      </c>
      <c r="K42" s="95">
        <v>35685</v>
      </c>
      <c r="L42" s="95">
        <v>24167</v>
      </c>
      <c r="M42" s="197">
        <f t="shared" si="114"/>
        <v>183826</v>
      </c>
      <c r="N42" s="198">
        <f t="shared" si="115"/>
        <v>-21697</v>
      </c>
    </row>
    <row r="43" spans="1:14">
      <c r="A43" s="95" t="s">
        <v>187</v>
      </c>
      <c r="B43" s="95">
        <v>113252</v>
      </c>
      <c r="C43" s="95">
        <v>65550</v>
      </c>
      <c r="D43" s="198">
        <f t="shared" si="112"/>
        <v>47702</v>
      </c>
      <c r="E43" s="198">
        <f t="shared" si="113"/>
        <v>4686</v>
      </c>
      <c r="F43" s="96">
        <v>5487</v>
      </c>
      <c r="G43" s="95">
        <v>47451</v>
      </c>
      <c r="H43" s="95">
        <v>110975</v>
      </c>
      <c r="I43" s="95">
        <v>166190</v>
      </c>
      <c r="J43" s="95">
        <v>182012</v>
      </c>
      <c r="K43" s="95">
        <v>39333</v>
      </c>
      <c r="L43" s="95">
        <v>23511</v>
      </c>
      <c r="M43" s="197">
        <f t="shared" si="114"/>
        <v>205523</v>
      </c>
      <c r="N43" s="198">
        <f t="shared" si="115"/>
        <v>22739</v>
      </c>
    </row>
    <row r="44" spans="1:14">
      <c r="A44" s="95" t="s">
        <v>186</v>
      </c>
      <c r="B44" s="95">
        <v>95267</v>
      </c>
      <c r="C44" s="95">
        <v>52251</v>
      </c>
      <c r="D44" s="198">
        <f t="shared" si="112"/>
        <v>43016</v>
      </c>
      <c r="E44" s="198">
        <f t="shared" si="113"/>
        <v>2678</v>
      </c>
      <c r="F44" s="96">
        <v>2743</v>
      </c>
      <c r="G44" s="95">
        <v>46550</v>
      </c>
      <c r="H44" s="95">
        <v>104428</v>
      </c>
      <c r="I44" s="95">
        <v>144560</v>
      </c>
      <c r="J44" s="95">
        <v>159422</v>
      </c>
      <c r="K44" s="95">
        <v>38224</v>
      </c>
      <c r="L44" s="95">
        <v>23362</v>
      </c>
      <c r="M44" s="197">
        <f t="shared" si="114"/>
        <v>182784</v>
      </c>
      <c r="N44" s="198">
        <f t="shared" si="115"/>
        <v>10767</v>
      </c>
    </row>
    <row r="45" spans="1:14">
      <c r="A45" s="95" t="s">
        <v>196</v>
      </c>
      <c r="B45" s="95">
        <v>86643</v>
      </c>
      <c r="C45" s="95">
        <v>46305</v>
      </c>
      <c r="D45" s="198">
        <f t="shared" si="112"/>
        <v>40338</v>
      </c>
      <c r="E45" s="198">
        <f t="shared" si="113"/>
        <v>6162</v>
      </c>
      <c r="F45" s="96">
        <v>3055</v>
      </c>
      <c r="G45" s="95">
        <v>45117</v>
      </c>
      <c r="H45" s="95">
        <v>99602</v>
      </c>
      <c r="I45" s="95">
        <v>134815</v>
      </c>
      <c r="J45" s="95">
        <v>148962</v>
      </c>
      <c r="K45" s="95">
        <v>37202</v>
      </c>
      <c r="L45" s="95">
        <v>23055</v>
      </c>
      <c r="M45" s="197">
        <f t="shared" si="114"/>
        <v>172017</v>
      </c>
      <c r="N45" s="198">
        <f t="shared" si="115"/>
        <v>-4930</v>
      </c>
    </row>
    <row r="46" spans="1:14">
      <c r="A46" s="95" t="s">
        <v>185</v>
      </c>
      <c r="B46" s="95">
        <v>90239</v>
      </c>
      <c r="C46" s="95">
        <v>56063</v>
      </c>
      <c r="D46" s="198">
        <f t="shared" si="112"/>
        <v>34176</v>
      </c>
      <c r="E46" s="198">
        <f t="shared" si="113"/>
        <v>10369</v>
      </c>
      <c r="F46" s="96">
        <v>2821</v>
      </c>
      <c r="G46" s="95">
        <v>45780</v>
      </c>
      <c r="H46" s="95">
        <v>94274</v>
      </c>
      <c r="I46" s="95">
        <v>138840</v>
      </c>
      <c r="J46" s="95">
        <v>153158</v>
      </c>
      <c r="K46" s="95">
        <v>38107</v>
      </c>
      <c r="L46" s="95">
        <v>23789</v>
      </c>
      <c r="M46" s="197">
        <f t="shared" si="114"/>
        <v>176947</v>
      </c>
      <c r="N46" s="198">
        <f t="shared" si="115"/>
        <v>17764</v>
      </c>
    </row>
    <row r="47" spans="1:14">
      <c r="A47" s="95" t="s">
        <v>184</v>
      </c>
      <c r="B47" s="95">
        <v>71425</v>
      </c>
      <c r="C47" s="95">
        <v>47618</v>
      </c>
      <c r="D47" s="198">
        <f t="shared" si="112"/>
        <v>23807</v>
      </c>
      <c r="E47" s="198">
        <f t="shared" si="113"/>
        <v>15780</v>
      </c>
      <c r="F47" s="96">
        <v>2024</v>
      </c>
      <c r="G47" s="95">
        <v>50409</v>
      </c>
      <c r="H47" s="95">
        <v>88059</v>
      </c>
      <c r="I47" s="95">
        <v>123858</v>
      </c>
      <c r="J47" s="95">
        <v>137701</v>
      </c>
      <c r="K47" s="95">
        <v>35325</v>
      </c>
      <c r="L47" s="95">
        <v>21482</v>
      </c>
      <c r="M47" s="197">
        <f t="shared" si="114"/>
        <v>159183</v>
      </c>
      <c r="N47" s="198">
        <f t="shared" si="115"/>
        <v>-46968</v>
      </c>
    </row>
    <row r="48" spans="1:14">
      <c r="A48" s="95" t="s">
        <v>183</v>
      </c>
      <c r="B48" s="95">
        <v>67190</v>
      </c>
      <c r="C48" s="95">
        <v>59163</v>
      </c>
      <c r="D48" s="198">
        <f t="shared" si="112"/>
        <v>8027</v>
      </c>
      <c r="E48" s="198">
        <f t="shared" si="113"/>
        <v>2763</v>
      </c>
      <c r="F48" s="96">
        <v>6285</v>
      </c>
      <c r="G48" s="95">
        <v>95955</v>
      </c>
      <c r="H48" s="95">
        <v>117488</v>
      </c>
      <c r="I48" s="95">
        <v>169430</v>
      </c>
      <c r="J48" s="95">
        <v>182936</v>
      </c>
      <c r="K48" s="95">
        <v>36721</v>
      </c>
      <c r="L48" s="95">
        <v>23215</v>
      </c>
      <c r="M48" s="197">
        <f t="shared" si="114"/>
        <v>206151</v>
      </c>
      <c r="N48" s="198">
        <f t="shared" si="115"/>
        <v>8712</v>
      </c>
    </row>
    <row r="49" spans="1:14">
      <c r="A49" s="95" t="s">
        <v>182</v>
      </c>
      <c r="B49" s="95">
        <v>61368</v>
      </c>
      <c r="C49" s="95">
        <v>56104</v>
      </c>
      <c r="D49" s="198">
        <f t="shared" si="112"/>
        <v>5264</v>
      </c>
      <c r="E49" s="198">
        <f t="shared" si="113"/>
        <v>-7423</v>
      </c>
      <c r="F49" s="96">
        <v>6721</v>
      </c>
      <c r="G49" s="95">
        <v>93464</v>
      </c>
      <c r="H49" s="95">
        <v>112586</v>
      </c>
      <c r="I49" s="95">
        <v>161553</v>
      </c>
      <c r="J49" s="95">
        <v>175411</v>
      </c>
      <c r="K49" s="95">
        <v>35886</v>
      </c>
      <c r="L49" s="95">
        <v>22028</v>
      </c>
      <c r="M49" s="197">
        <f t="shared" si="114"/>
        <v>197439</v>
      </c>
      <c r="N49" s="198">
        <f t="shared" si="115"/>
        <v>526</v>
      </c>
    </row>
    <row r="50" spans="1:14">
      <c r="A50" s="95" t="s">
        <v>181</v>
      </c>
      <c r="B50" s="95">
        <v>62924</v>
      </c>
      <c r="C50" s="95">
        <v>50237</v>
      </c>
      <c r="D50" s="198">
        <f t="shared" si="112"/>
        <v>12687</v>
      </c>
      <c r="E50" s="198">
        <f t="shared" si="113"/>
        <v>4884</v>
      </c>
      <c r="F50" s="96">
        <v>7106</v>
      </c>
      <c r="G50" s="95">
        <v>89864</v>
      </c>
      <c r="H50" s="95">
        <v>114904</v>
      </c>
      <c r="I50" s="95">
        <v>159894</v>
      </c>
      <c r="J50" s="95">
        <v>172247</v>
      </c>
      <c r="K50" s="95">
        <v>37019</v>
      </c>
      <c r="L50" s="95">
        <v>24666</v>
      </c>
      <c r="M50" s="197">
        <f t="shared" si="114"/>
        <v>196913</v>
      </c>
      <c r="N50" s="198">
        <f t="shared" si="115"/>
        <v>8795</v>
      </c>
    </row>
    <row r="51" spans="1:14">
      <c r="A51" s="95" t="s">
        <v>180</v>
      </c>
      <c r="B51" s="95">
        <v>57953</v>
      </c>
      <c r="C51" s="95">
        <v>50150</v>
      </c>
      <c r="D51" s="198">
        <f t="shared" si="112"/>
        <v>7803</v>
      </c>
      <c r="E51" s="198">
        <f t="shared" si="113"/>
        <v>-7137</v>
      </c>
      <c r="F51" s="96">
        <v>5778</v>
      </c>
      <c r="G51" s="95">
        <v>87531</v>
      </c>
      <c r="H51" s="95">
        <v>109673</v>
      </c>
      <c r="I51" s="95">
        <v>151262</v>
      </c>
      <c r="J51" s="95">
        <v>165601</v>
      </c>
      <c r="K51" s="95">
        <v>36856</v>
      </c>
      <c r="L51" s="95">
        <v>22517</v>
      </c>
      <c r="M51" s="197">
        <f t="shared" si="114"/>
        <v>188118</v>
      </c>
      <c r="N51" s="198">
        <f t="shared" si="115"/>
        <v>-5208</v>
      </c>
    </row>
    <row r="52" spans="1:14">
      <c r="A52" s="95" t="s">
        <v>179</v>
      </c>
      <c r="B52" s="95">
        <v>64164</v>
      </c>
      <c r="C52" s="95">
        <v>49224</v>
      </c>
      <c r="D52" s="198">
        <f t="shared" si="112"/>
        <v>14940</v>
      </c>
      <c r="E52" s="198">
        <f t="shared" si="113"/>
        <v>-12927</v>
      </c>
      <c r="F52" s="96">
        <v>6681</v>
      </c>
      <c r="G52" s="95">
        <v>85580</v>
      </c>
      <c r="H52" s="95">
        <v>115995</v>
      </c>
      <c r="I52" s="95">
        <v>156425</v>
      </c>
      <c r="J52" s="95">
        <v>171900</v>
      </c>
      <c r="K52" s="95">
        <v>36901</v>
      </c>
      <c r="L52" s="95">
        <v>21426</v>
      </c>
      <c r="M52" s="197">
        <f t="shared" si="114"/>
        <v>193326</v>
      </c>
      <c r="N52" s="198">
        <f t="shared" si="115"/>
        <v>-23076</v>
      </c>
    </row>
    <row r="53" spans="1:14">
      <c r="A53" s="95" t="s">
        <v>198</v>
      </c>
      <c r="B53" s="95">
        <v>81698</v>
      </c>
      <c r="C53" s="95">
        <v>53831</v>
      </c>
      <c r="D53" s="198">
        <f t="shared" si="112"/>
        <v>27867</v>
      </c>
      <c r="E53" s="198">
        <f t="shared" si="113"/>
        <v>-3874</v>
      </c>
      <c r="F53" s="96">
        <v>4785</v>
      </c>
      <c r="G53" s="95">
        <v>90308</v>
      </c>
      <c r="H53" s="95">
        <v>136816</v>
      </c>
      <c r="I53" s="95">
        <v>176791</v>
      </c>
      <c r="J53" s="95">
        <v>195432</v>
      </c>
      <c r="K53" s="95">
        <v>39611</v>
      </c>
      <c r="L53" s="95">
        <v>20970</v>
      </c>
      <c r="M53" s="197">
        <f t="shared" si="114"/>
        <v>216402</v>
      </c>
      <c r="N53" s="198">
        <f t="shared" si="115"/>
        <v>-18678</v>
      </c>
    </row>
    <row r="54" spans="1:14">
      <c r="A54" s="95" t="s">
        <v>178</v>
      </c>
      <c r="B54" s="95">
        <v>95667</v>
      </c>
      <c r="C54" s="95">
        <v>63926</v>
      </c>
      <c r="D54" s="198">
        <f t="shared" si="112"/>
        <v>31741</v>
      </c>
      <c r="E54" s="198">
        <f t="shared" si="113"/>
        <v>-1304</v>
      </c>
      <c r="F54" s="96">
        <v>4515</v>
      </c>
      <c r="G54" s="95">
        <v>90898</v>
      </c>
      <c r="H54" s="95">
        <v>141541</v>
      </c>
      <c r="I54" s="95">
        <v>191080</v>
      </c>
      <c r="J54" s="95">
        <v>209982</v>
      </c>
      <c r="K54" s="95">
        <v>44000</v>
      </c>
      <c r="L54" s="95">
        <v>25098</v>
      </c>
      <c r="M54" s="197">
        <f t="shared" si="114"/>
        <v>235080</v>
      </c>
      <c r="N54" s="198">
        <f t="shared" si="115"/>
        <v>-1352</v>
      </c>
    </row>
    <row r="55" spans="1:14">
      <c r="A55" s="95" t="s">
        <v>177</v>
      </c>
      <c r="B55" s="95">
        <v>99369</v>
      </c>
      <c r="C55" s="95">
        <v>66324</v>
      </c>
      <c r="D55" s="198">
        <f t="shared" si="112"/>
        <v>33045</v>
      </c>
      <c r="E55" s="198">
        <f t="shared" si="113"/>
        <v>6841</v>
      </c>
      <c r="F55" s="96">
        <v>2934</v>
      </c>
      <c r="G55" s="95">
        <v>93255</v>
      </c>
      <c r="H55" s="95">
        <v>141666</v>
      </c>
      <c r="I55" s="95">
        <v>195558</v>
      </c>
      <c r="J55" s="95">
        <v>210924</v>
      </c>
      <c r="K55" s="95">
        <v>40874</v>
      </c>
      <c r="L55" s="95">
        <v>25508</v>
      </c>
      <c r="M55" s="197">
        <f t="shared" si="114"/>
        <v>236432</v>
      </c>
      <c r="N55" s="198">
        <f t="shared" si="115"/>
        <v>18223</v>
      </c>
    </row>
    <row r="56" spans="1:14">
      <c r="A56" s="95" t="s">
        <v>176</v>
      </c>
      <c r="B56" s="95">
        <v>84661</v>
      </c>
      <c r="C56" s="95">
        <v>58457</v>
      </c>
      <c r="D56" s="198">
        <f t="shared" si="112"/>
        <v>26204</v>
      </c>
      <c r="E56" s="198">
        <f t="shared" si="113"/>
        <v>712</v>
      </c>
      <c r="F56" s="96">
        <v>2261</v>
      </c>
      <c r="G56" s="95">
        <v>91200</v>
      </c>
      <c r="H56" s="95">
        <v>132697</v>
      </c>
      <c r="I56" s="95">
        <v>178122</v>
      </c>
      <c r="J56" s="95">
        <v>193415</v>
      </c>
      <c r="K56" s="95">
        <v>40087</v>
      </c>
      <c r="L56" s="95">
        <v>24794</v>
      </c>
      <c r="M56" s="197">
        <f t="shared" si="114"/>
        <v>218209</v>
      </c>
      <c r="N56" s="198">
        <f t="shared" si="115"/>
        <v>14725</v>
      </c>
    </row>
    <row r="57" spans="1:14">
      <c r="A57" s="95" t="s">
        <v>175</v>
      </c>
      <c r="B57" s="95">
        <v>85039</v>
      </c>
      <c r="C57" s="95">
        <v>59547</v>
      </c>
      <c r="D57" s="198">
        <f t="shared" si="112"/>
        <v>25492</v>
      </c>
      <c r="E57" s="198">
        <f t="shared" si="113"/>
        <v>9257</v>
      </c>
      <c r="F57" s="96">
        <v>4597</v>
      </c>
      <c r="G57" s="95">
        <v>73179</v>
      </c>
      <c r="H57" s="95">
        <v>115234</v>
      </c>
      <c r="I57" s="95">
        <v>162815</v>
      </c>
      <c r="J57" s="95">
        <v>179378</v>
      </c>
      <c r="K57" s="95">
        <v>40669</v>
      </c>
      <c r="L57" s="95">
        <v>24106</v>
      </c>
      <c r="M57" s="197">
        <f t="shared" si="114"/>
        <v>203484</v>
      </c>
      <c r="N57" s="198">
        <f t="shared" si="115"/>
        <v>-8143</v>
      </c>
    </row>
    <row r="58" spans="1:14">
      <c r="A58" s="95" t="s">
        <v>173</v>
      </c>
      <c r="B58" s="95">
        <v>93611</v>
      </c>
      <c r="C58" s="95">
        <v>77376</v>
      </c>
      <c r="D58" s="198">
        <f t="shared" si="112"/>
        <v>16235</v>
      </c>
      <c r="E58" s="198">
        <f t="shared" si="113"/>
        <v>3559</v>
      </c>
      <c r="F58" s="96">
        <v>4694</v>
      </c>
      <c r="G58" s="95">
        <v>74426</v>
      </c>
      <c r="H58" s="95">
        <v>105193</v>
      </c>
      <c r="I58" s="95">
        <v>172731</v>
      </c>
      <c r="J58" s="95">
        <v>187263</v>
      </c>
      <c r="K58" s="95">
        <v>38896</v>
      </c>
      <c r="L58" s="95">
        <v>24364</v>
      </c>
      <c r="M58" s="197">
        <f t="shared" si="114"/>
        <v>211627</v>
      </c>
      <c r="N58" s="198">
        <f t="shared" si="115"/>
        <v>21234</v>
      </c>
    </row>
    <row r="59" spans="1:14">
      <c r="A59" s="95" t="s">
        <v>171</v>
      </c>
      <c r="B59" s="95">
        <v>76354</v>
      </c>
      <c r="C59" s="95">
        <v>63678</v>
      </c>
      <c r="D59" s="198">
        <f t="shared" si="112"/>
        <v>12676</v>
      </c>
      <c r="E59" s="198">
        <f t="shared" si="113"/>
        <v>-7712</v>
      </c>
      <c r="F59" s="96">
        <v>5541</v>
      </c>
      <c r="G59" s="95">
        <v>75633</v>
      </c>
      <c r="H59" s="95">
        <v>97500</v>
      </c>
      <c r="I59" s="95">
        <v>157528</v>
      </c>
      <c r="J59" s="95">
        <v>166719</v>
      </c>
      <c r="K59" s="95">
        <v>32865</v>
      </c>
      <c r="L59" s="95">
        <v>23674</v>
      </c>
      <c r="M59" s="197">
        <f t="shared" si="114"/>
        <v>190393</v>
      </c>
      <c r="N59" s="198">
        <f t="shared" si="115"/>
        <v>6610</v>
      </c>
    </row>
    <row r="60" spans="1:14">
      <c r="A60" s="95" t="s">
        <v>169</v>
      </c>
      <c r="B60" s="95">
        <v>77109</v>
      </c>
      <c r="C60" s="95">
        <v>56721</v>
      </c>
      <c r="D60" s="198">
        <f t="shared" si="112"/>
        <v>20388</v>
      </c>
      <c r="E60" s="198">
        <f t="shared" si="113"/>
        <v>9000</v>
      </c>
      <c r="F60" s="96">
        <v>6679</v>
      </c>
      <c r="G60" s="95">
        <v>69022</v>
      </c>
      <c r="H60" s="95">
        <v>95854</v>
      </c>
      <c r="I60" s="95">
        <v>152810</v>
      </c>
      <c r="J60" s="95">
        <v>159254</v>
      </c>
      <c r="K60" s="95">
        <v>30973</v>
      </c>
      <c r="L60" s="95">
        <v>24529</v>
      </c>
      <c r="M60" s="197">
        <f t="shared" si="114"/>
        <v>183783</v>
      </c>
      <c r="N60" s="198">
        <f t="shared" si="115"/>
        <v>-24319</v>
      </c>
    </row>
    <row r="61" spans="1:14">
      <c r="A61" s="95" t="s">
        <v>168</v>
      </c>
      <c r="B61" s="95">
        <v>82611</v>
      </c>
      <c r="C61" s="95">
        <v>71223</v>
      </c>
      <c r="D61" s="198">
        <f t="shared" si="112"/>
        <v>11388</v>
      </c>
      <c r="E61" s="198">
        <f t="shared" si="113"/>
        <v>4982</v>
      </c>
      <c r="F61" s="96">
        <v>10361</v>
      </c>
      <c r="G61" s="95">
        <v>79509</v>
      </c>
      <c r="H61" s="95">
        <v>97451</v>
      </c>
      <c r="I61" s="95">
        <v>172481</v>
      </c>
      <c r="J61" s="95">
        <v>179035</v>
      </c>
      <c r="K61" s="95">
        <v>35621</v>
      </c>
      <c r="L61" s="95">
        <v>29067</v>
      </c>
      <c r="M61" s="197">
        <f t="shared" si="114"/>
        <v>208102</v>
      </c>
      <c r="N61" s="198">
        <f t="shared" si="115"/>
        <v>5409</v>
      </c>
    </row>
    <row r="62" spans="1:14">
      <c r="A62" s="95" t="s">
        <v>197</v>
      </c>
      <c r="B62" s="95">
        <v>89270</v>
      </c>
      <c r="C62" s="95">
        <v>82864</v>
      </c>
      <c r="D62" s="198">
        <f t="shared" si="112"/>
        <v>6406</v>
      </c>
      <c r="E62" s="198">
        <f t="shared" si="113"/>
        <v>1833</v>
      </c>
      <c r="F62" s="96">
        <v>14235</v>
      </c>
      <c r="G62" s="95">
        <v>63128</v>
      </c>
      <c r="H62" s="95">
        <v>80222</v>
      </c>
      <c r="I62" s="95">
        <v>166633</v>
      </c>
      <c r="J62" s="95">
        <v>177321</v>
      </c>
      <c r="K62" s="95">
        <v>36060</v>
      </c>
      <c r="L62" s="95">
        <v>25372</v>
      </c>
      <c r="M62" s="197">
        <f t="shared" si="114"/>
        <v>202693</v>
      </c>
      <c r="N62" s="198">
        <f t="shared" si="115"/>
        <v>24463</v>
      </c>
    </row>
    <row r="63" spans="1:14">
      <c r="A63" s="95" t="s">
        <v>165</v>
      </c>
      <c r="B63" s="95">
        <v>66549</v>
      </c>
      <c r="C63" s="95">
        <v>61976</v>
      </c>
      <c r="D63" s="198">
        <f t="shared" si="112"/>
        <v>4573</v>
      </c>
      <c r="E63" s="198">
        <f t="shared" si="113"/>
        <v>4873</v>
      </c>
      <c r="F63" s="96">
        <v>10519</v>
      </c>
      <c r="G63" s="95">
        <v>69411</v>
      </c>
      <c r="H63" s="95">
        <v>82682</v>
      </c>
      <c r="I63" s="95">
        <v>146479</v>
      </c>
      <c r="J63" s="95">
        <v>155177</v>
      </c>
      <c r="K63" s="95">
        <v>31751</v>
      </c>
      <c r="L63" s="95">
        <v>23053</v>
      </c>
      <c r="M63" s="197">
        <f t="shared" si="114"/>
        <v>178230</v>
      </c>
      <c r="N63" s="198">
        <f t="shared" si="115"/>
        <v>2391</v>
      </c>
    </row>
    <row r="64" spans="1:14">
      <c r="A64" s="95" t="s">
        <v>164</v>
      </c>
      <c r="B64" s="95">
        <v>58358</v>
      </c>
      <c r="C64" s="95">
        <v>58658</v>
      </c>
      <c r="D64" s="198">
        <f t="shared" si="112"/>
        <v>-300</v>
      </c>
      <c r="E64" s="198">
        <f t="shared" si="113"/>
        <v>4233</v>
      </c>
      <c r="F64" s="96">
        <v>10458</v>
      </c>
      <c r="G64" s="95">
        <v>75131</v>
      </c>
      <c r="H64" s="95">
        <v>82274</v>
      </c>
      <c r="I64" s="95">
        <v>143947</v>
      </c>
      <c r="J64" s="95">
        <v>151390</v>
      </c>
      <c r="K64" s="95">
        <v>31892</v>
      </c>
      <c r="L64" s="95">
        <v>24449</v>
      </c>
      <c r="M64" s="197">
        <f t="shared" si="114"/>
        <v>175839</v>
      </c>
      <c r="N64" s="198">
        <f t="shared" si="115"/>
        <v>-888</v>
      </c>
    </row>
    <row r="65" spans="1:14">
      <c r="A65" s="95" t="s">
        <v>163</v>
      </c>
      <c r="B65" s="95">
        <v>53147</v>
      </c>
      <c r="C65" s="95">
        <v>57680</v>
      </c>
      <c r="D65" s="198">
        <f t="shared" si="112"/>
        <v>-4533</v>
      </c>
      <c r="E65" s="198">
        <f t="shared" si="113"/>
        <v>4665</v>
      </c>
      <c r="F65" s="96">
        <v>11497</v>
      </c>
      <c r="G65" s="95">
        <v>80930</v>
      </c>
      <c r="H65" s="95">
        <v>82014</v>
      </c>
      <c r="I65" s="95">
        <v>145574</v>
      </c>
      <c r="J65" s="95">
        <v>151191</v>
      </c>
      <c r="K65" s="95">
        <v>31153</v>
      </c>
      <c r="L65" s="95">
        <v>25536</v>
      </c>
      <c r="M65" s="197">
        <f t="shared" si="114"/>
        <v>176727</v>
      </c>
      <c r="N65" s="198">
        <f t="shared" si="115"/>
        <v>-1241</v>
      </c>
    </row>
    <row r="66" spans="1:14">
      <c r="A66" s="95" t="s">
        <v>162</v>
      </c>
      <c r="B66" s="95">
        <v>50403</v>
      </c>
      <c r="C66" s="95">
        <v>59601</v>
      </c>
      <c r="D66" s="198">
        <f t="shared" si="112"/>
        <v>-9198</v>
      </c>
      <c r="E66" s="198">
        <f t="shared" si="113"/>
        <v>-10443</v>
      </c>
      <c r="F66" s="96">
        <v>9830</v>
      </c>
      <c r="G66" s="95">
        <v>86580</v>
      </c>
      <c r="H66" s="95">
        <v>81087</v>
      </c>
      <c r="I66" s="95">
        <v>146813</v>
      </c>
      <c r="J66" s="95">
        <v>150518</v>
      </c>
      <c r="K66" s="95">
        <v>31155</v>
      </c>
      <c r="L66" s="95">
        <v>27450</v>
      </c>
      <c r="M66" s="197">
        <f t="shared" si="114"/>
        <v>177968</v>
      </c>
      <c r="N66" s="198">
        <f t="shared" si="115"/>
        <v>-7155</v>
      </c>
    </row>
    <row r="67" spans="1:14">
      <c r="A67" s="95" t="s">
        <v>160</v>
      </c>
      <c r="B67" s="95">
        <v>65482</v>
      </c>
      <c r="C67" s="95">
        <v>64237</v>
      </c>
      <c r="D67" s="198">
        <f t="shared" si="112"/>
        <v>1245</v>
      </c>
      <c r="E67" s="198">
        <f t="shared" si="113"/>
        <v>2730</v>
      </c>
      <c r="F67" s="96">
        <v>10382</v>
      </c>
      <c r="G67" s="95">
        <v>78103</v>
      </c>
      <c r="H67" s="95">
        <v>83879</v>
      </c>
      <c r="I67" s="95">
        <v>153967</v>
      </c>
      <c r="J67" s="95">
        <v>158498</v>
      </c>
      <c r="K67" s="95">
        <v>31156</v>
      </c>
      <c r="L67" s="95">
        <v>26625</v>
      </c>
      <c r="M67" s="197">
        <f t="shared" si="114"/>
        <v>185123</v>
      </c>
      <c r="N67" s="198">
        <f t="shared" si="115"/>
        <v>-2941</v>
      </c>
    </row>
    <row r="68" spans="1:14">
      <c r="A68" s="95" t="s">
        <v>159</v>
      </c>
      <c r="B68" s="95">
        <v>66162</v>
      </c>
      <c r="C68" s="95">
        <v>67647</v>
      </c>
      <c r="D68" s="198">
        <f t="shared" si="112"/>
        <v>-1485</v>
      </c>
      <c r="E68" s="198">
        <f t="shared" si="113"/>
        <v>-6532</v>
      </c>
      <c r="F68" s="96">
        <v>9771</v>
      </c>
      <c r="G68" s="95">
        <v>80830</v>
      </c>
      <c r="H68" s="95">
        <v>83812</v>
      </c>
      <c r="I68" s="95">
        <v>156763</v>
      </c>
      <c r="J68" s="95">
        <v>161230</v>
      </c>
      <c r="K68" s="95">
        <v>31301</v>
      </c>
      <c r="L68" s="95">
        <v>26834</v>
      </c>
      <c r="M68" s="197">
        <f t="shared" si="114"/>
        <v>188064</v>
      </c>
      <c r="N68" s="198">
        <f t="shared" si="115"/>
        <v>1591</v>
      </c>
    </row>
    <row r="69" spans="1:14">
      <c r="A69" s="95" t="s">
        <v>158</v>
      </c>
      <c r="B69" s="95">
        <v>72871</v>
      </c>
      <c r="C69" s="95">
        <v>67824</v>
      </c>
      <c r="D69" s="198">
        <f t="shared" si="112"/>
        <v>5047</v>
      </c>
      <c r="E69" s="198">
        <f t="shared" si="113"/>
        <v>-10461</v>
      </c>
      <c r="F69" s="96">
        <v>7634</v>
      </c>
      <c r="G69" s="95">
        <v>73965</v>
      </c>
      <c r="H69" s="95">
        <v>82580</v>
      </c>
      <c r="I69" s="95">
        <v>154470</v>
      </c>
      <c r="J69" s="95">
        <v>158038</v>
      </c>
      <c r="K69" s="95">
        <v>32003</v>
      </c>
      <c r="L69" s="95">
        <v>28435</v>
      </c>
      <c r="M69" s="197">
        <f t="shared" si="114"/>
        <v>186473</v>
      </c>
      <c r="N69" s="198">
        <f t="shared" si="115"/>
        <v>4903</v>
      </c>
    </row>
    <row r="70" spans="1:14">
      <c r="A70" s="95" t="s">
        <v>157</v>
      </c>
      <c r="B70" s="95">
        <v>79610</v>
      </c>
      <c r="C70" s="95">
        <v>64102</v>
      </c>
      <c r="D70" s="198">
        <f t="shared" si="112"/>
        <v>15508</v>
      </c>
      <c r="E70" s="198">
        <f t="shared" si="113"/>
        <v>-4441</v>
      </c>
      <c r="F70" s="96">
        <v>8567</v>
      </c>
      <c r="G70" s="95">
        <v>60706</v>
      </c>
      <c r="H70" s="95">
        <v>80641</v>
      </c>
      <c r="I70" s="95">
        <v>148883</v>
      </c>
      <c r="J70" s="95">
        <v>153310</v>
      </c>
      <c r="K70" s="95">
        <v>32687</v>
      </c>
      <c r="L70" s="95">
        <v>28260</v>
      </c>
      <c r="M70" s="197">
        <f t="shared" si="114"/>
        <v>181570</v>
      </c>
      <c r="N70" s="198">
        <f t="shared" si="115"/>
        <v>6703</v>
      </c>
    </row>
    <row r="71" spans="1:14" s="93" customFormat="1">
      <c r="A71" s="95" t="s">
        <v>156</v>
      </c>
      <c r="B71" s="95">
        <v>80325</v>
      </c>
      <c r="C71" s="95">
        <v>60376</v>
      </c>
      <c r="D71" s="130">
        <f t="shared" si="112"/>
        <v>19949</v>
      </c>
      <c r="E71" s="130">
        <f t="shared" si="113"/>
        <v>14895</v>
      </c>
      <c r="F71" s="96">
        <v>9846</v>
      </c>
      <c r="G71" s="95">
        <v>47590</v>
      </c>
      <c r="H71" s="95">
        <v>78951</v>
      </c>
      <c r="I71" s="95">
        <v>137761</v>
      </c>
      <c r="J71" s="95">
        <v>149173</v>
      </c>
      <c r="K71" s="95">
        <v>37106</v>
      </c>
      <c r="L71" s="95">
        <v>25694</v>
      </c>
      <c r="M71" s="197">
        <f t="shared" si="114"/>
        <v>174867</v>
      </c>
      <c r="N71" s="198">
        <f t="shared" si="115"/>
        <v>-20642</v>
      </c>
    </row>
    <row r="72" spans="1:14">
      <c r="A72" s="95" t="s">
        <v>199</v>
      </c>
      <c r="B72" s="95">
        <v>80145</v>
      </c>
      <c r="C72" s="95">
        <v>75091</v>
      </c>
      <c r="D72" s="130">
        <f t="shared" si="112"/>
        <v>5054</v>
      </c>
      <c r="E72" s="130">
        <f t="shared" si="113"/>
        <v>15215</v>
      </c>
      <c r="F72" s="96">
        <v>13875</v>
      </c>
      <c r="G72" s="95">
        <v>66178</v>
      </c>
      <c r="H72" s="95">
        <v>80987</v>
      </c>
      <c r="I72" s="95">
        <v>160198</v>
      </c>
      <c r="J72" s="95">
        <v>169953</v>
      </c>
      <c r="K72" s="95">
        <v>35311</v>
      </c>
      <c r="L72" s="95">
        <v>25556</v>
      </c>
      <c r="M72" s="197">
        <f t="shared" si="114"/>
        <v>195509</v>
      </c>
      <c r="N72" s="198">
        <f t="shared" si="115"/>
        <v>-7073</v>
      </c>
    </row>
    <row r="73" spans="1:14" ht="17.399999999999999">
      <c r="A73" s="95" t="s">
        <v>200</v>
      </c>
      <c r="B73" s="95">
        <v>76556</v>
      </c>
      <c r="C73" s="95">
        <v>86717</v>
      </c>
      <c r="D73" s="199">
        <f t="shared" si="112"/>
        <v>-10161</v>
      </c>
      <c r="E73" s="199">
        <f t="shared" si="113"/>
        <v>35924</v>
      </c>
      <c r="F73" s="96">
        <v>12529</v>
      </c>
      <c r="G73" s="95">
        <v>80934</v>
      </c>
      <c r="H73" s="95">
        <v>75089</v>
      </c>
      <c r="I73" s="95">
        <v>170019</v>
      </c>
      <c r="J73" s="95">
        <v>174335</v>
      </c>
      <c r="K73" s="95">
        <v>32563</v>
      </c>
      <c r="L73" s="95">
        <v>28247</v>
      </c>
      <c r="M73" s="200">
        <f t="shared" si="114"/>
        <v>202582</v>
      </c>
      <c r="N73" s="199">
        <f t="shared" si="115"/>
        <v>-71138</v>
      </c>
    </row>
    <row r="74" spans="1:14">
      <c r="A74" s="95" t="s">
        <v>201</v>
      </c>
      <c r="B74" s="95">
        <v>68938</v>
      </c>
      <c r="C74" s="95">
        <v>115023</v>
      </c>
      <c r="D74" s="130">
        <f t="shared" si="112"/>
        <v>-46085</v>
      </c>
      <c r="E74" s="130">
        <f t="shared" si="113"/>
        <v>6842</v>
      </c>
      <c r="F74" s="95">
        <v>23068</v>
      </c>
      <c r="G74" s="95">
        <v>148804</v>
      </c>
      <c r="H74" s="95">
        <v>104335</v>
      </c>
      <c r="I74" s="95">
        <v>240810</v>
      </c>
      <c r="J74" s="95">
        <v>242426</v>
      </c>
      <c r="K74" s="95">
        <v>32910</v>
      </c>
      <c r="L74" s="95">
        <v>31294</v>
      </c>
      <c r="M74" s="197">
        <f t="shared" si="114"/>
        <v>273720</v>
      </c>
      <c r="N74" s="198">
        <f t="shared" si="115"/>
        <v>54672</v>
      </c>
    </row>
    <row r="75" spans="1:14">
      <c r="A75" s="95" t="s">
        <v>202</v>
      </c>
      <c r="B75" s="95">
        <v>54454</v>
      </c>
      <c r="C75" s="95">
        <v>107381</v>
      </c>
      <c r="D75" s="130">
        <f t="shared" si="112"/>
        <v>-52927</v>
      </c>
      <c r="E75" s="130">
        <f t="shared" si="113"/>
        <v>-1372</v>
      </c>
      <c r="F75" s="95">
        <v>11281</v>
      </c>
      <c r="G75" s="95">
        <v>124851</v>
      </c>
      <c r="H75" s="95">
        <v>72606</v>
      </c>
      <c r="I75" s="95">
        <v>190586</v>
      </c>
      <c r="J75" s="95">
        <v>191268</v>
      </c>
      <c r="K75" s="95">
        <v>28462</v>
      </c>
      <c r="L75" s="95">
        <v>27789</v>
      </c>
      <c r="M75" s="197">
        <f t="shared" si="114"/>
        <v>219048</v>
      </c>
      <c r="N75" s="198">
        <f t="shared" si="115"/>
        <v>-4983</v>
      </c>
    </row>
    <row r="76" spans="1:14">
      <c r="A76" s="95" t="s">
        <v>203</v>
      </c>
      <c r="B76" s="95">
        <v>60053</v>
      </c>
      <c r="C76" s="95">
        <v>111608</v>
      </c>
      <c r="D76" s="130">
        <f t="shared" si="112"/>
        <v>-51555</v>
      </c>
      <c r="E76" s="130">
        <f t="shared" si="113"/>
        <v>-5655</v>
      </c>
      <c r="F76" s="95">
        <v>8828</v>
      </c>
      <c r="G76" s="95">
        <v>128444</v>
      </c>
      <c r="H76" s="95">
        <v>74303</v>
      </c>
      <c r="I76" s="95">
        <v>197325</v>
      </c>
      <c r="J76" s="95">
        <v>194739</v>
      </c>
      <c r="K76" s="95">
        <v>26706</v>
      </c>
      <c r="L76" s="95">
        <v>29292</v>
      </c>
      <c r="M76" s="197">
        <f t="shared" si="114"/>
        <v>224031</v>
      </c>
      <c r="N76" s="198">
        <f t="shared" si="115"/>
        <v>7537</v>
      </c>
    </row>
    <row r="77" spans="1:14">
      <c r="A77" s="95" t="s">
        <v>204</v>
      </c>
      <c r="B77" s="131">
        <v>61484</v>
      </c>
      <c r="C77" s="131">
        <v>107384</v>
      </c>
      <c r="D77" s="130">
        <f t="shared" si="112"/>
        <v>-45900</v>
      </c>
      <c r="E77" s="130">
        <f t="shared" si="113"/>
        <v>-14040</v>
      </c>
      <c r="F77" s="131">
        <v>7436</v>
      </c>
      <c r="G77" s="131">
        <v>118557</v>
      </c>
      <c r="H77" s="131">
        <v>73564</v>
      </c>
      <c r="I77" s="131">
        <v>187477</v>
      </c>
      <c r="J77" s="131">
        <v>188384</v>
      </c>
      <c r="K77" s="131">
        <v>29017</v>
      </c>
      <c r="L77" s="131">
        <v>28110</v>
      </c>
      <c r="M77" s="197">
        <f t="shared" si="114"/>
        <v>216494</v>
      </c>
      <c r="N77" s="198">
        <f t="shared" si="115"/>
        <v>3235</v>
      </c>
    </row>
    <row r="78" spans="1:14">
      <c r="A78" s="131" t="s">
        <v>205</v>
      </c>
      <c r="B78" s="131">
        <v>63810</v>
      </c>
      <c r="C78" s="131">
        <v>95670</v>
      </c>
      <c r="D78" s="130">
        <f t="shared" si="112"/>
        <v>-31860</v>
      </c>
      <c r="E78" s="130">
        <f t="shared" si="113"/>
        <v>-6700</v>
      </c>
      <c r="F78" s="131">
        <v>7658</v>
      </c>
      <c r="G78" s="132">
        <v>112181</v>
      </c>
      <c r="H78" s="93">
        <v>78906</v>
      </c>
      <c r="I78" s="131">
        <v>183649</v>
      </c>
      <c r="J78" s="131">
        <v>182234</v>
      </c>
      <c r="K78" s="131">
        <v>29610</v>
      </c>
      <c r="L78" s="131">
        <v>31025</v>
      </c>
      <c r="M78" s="197">
        <f t="shared" si="114"/>
        <v>213259</v>
      </c>
      <c r="N78" s="198">
        <f t="shared" si="115"/>
        <v>5168</v>
      </c>
    </row>
    <row r="79" spans="1:14">
      <c r="A79" s="95" t="s">
        <v>206</v>
      </c>
      <c r="B79" s="95">
        <v>58617</v>
      </c>
      <c r="C79" s="95">
        <v>83777</v>
      </c>
      <c r="D79" s="198">
        <f t="shared" si="112"/>
        <v>-25160</v>
      </c>
      <c r="E79" s="198">
        <f t="shared" si="113"/>
        <v>4292</v>
      </c>
      <c r="F79" s="95">
        <v>8929</v>
      </c>
      <c r="G79" s="95">
        <v>108561</v>
      </c>
      <c r="H79" s="95">
        <v>87823</v>
      </c>
      <c r="I79" s="95">
        <v>176107</v>
      </c>
      <c r="J79" s="95">
        <v>180529</v>
      </c>
      <c r="K79" s="95">
        <v>31984</v>
      </c>
      <c r="L79" s="95">
        <v>27562</v>
      </c>
      <c r="M79" s="197">
        <f t="shared" si="114"/>
        <v>208091</v>
      </c>
      <c r="N79" s="198">
        <f t="shared" si="115"/>
        <v>-9339</v>
      </c>
    </row>
    <row r="80" spans="1:14">
      <c r="A80" s="95" t="s">
        <v>207</v>
      </c>
      <c r="B80" s="95">
        <v>58857</v>
      </c>
      <c r="C80" s="95">
        <v>88309</v>
      </c>
      <c r="D80" s="198">
        <f t="shared" si="112"/>
        <v>-29452</v>
      </c>
      <c r="E80" s="198">
        <f>D80-D83</f>
        <v>-5314</v>
      </c>
      <c r="F80" s="95">
        <v>13233</v>
      </c>
      <c r="G80" s="95">
        <v>111887</v>
      </c>
      <c r="H80" s="95">
        <v>88780</v>
      </c>
      <c r="I80" s="95">
        <v>183977</v>
      </c>
      <c r="J80" s="95">
        <v>190322</v>
      </c>
      <c r="K80" s="95">
        <v>33453</v>
      </c>
      <c r="L80" s="95">
        <v>27108</v>
      </c>
      <c r="M80" s="197">
        <f t="shared" si="114"/>
        <v>217430</v>
      </c>
      <c r="N80" s="198">
        <f t="shared" si="115"/>
        <v>16730</v>
      </c>
    </row>
    <row r="81" spans="1:14">
      <c r="A81" s="95" t="s">
        <v>208</v>
      </c>
      <c r="B81" s="95">
        <v>52152</v>
      </c>
      <c r="C81" s="95">
        <v>78349</v>
      </c>
      <c r="D81" s="198">
        <f t="shared" si="112"/>
        <v>-26197</v>
      </c>
      <c r="E81" s="198">
        <f>D81-D87</f>
        <v>-26197</v>
      </c>
      <c r="F81" s="95">
        <v>8853</v>
      </c>
      <c r="G81" s="95">
        <v>108402</v>
      </c>
      <c r="H81" s="95">
        <v>87244</v>
      </c>
      <c r="I81" s="95">
        <v>169407</v>
      </c>
      <c r="J81" s="95">
        <v>174446</v>
      </c>
      <c r="K81" s="95">
        <v>31293</v>
      </c>
      <c r="L81" s="95">
        <v>26254</v>
      </c>
      <c r="M81" s="197">
        <f t="shared" si="114"/>
        <v>200700</v>
      </c>
      <c r="N81" s="198">
        <f t="shared" si="115"/>
        <v>515</v>
      </c>
    </row>
    <row r="82" spans="1:14">
      <c r="A82" s="95" t="s">
        <v>209</v>
      </c>
      <c r="B82" s="95">
        <v>50883</v>
      </c>
      <c r="C82" s="95">
        <v>67356</v>
      </c>
      <c r="D82" s="198">
        <f t="shared" si="112"/>
        <v>-16473</v>
      </c>
      <c r="E82" s="198">
        <f t="shared" ref="E82:E86" si="116">D82-D88</f>
        <v>-16473</v>
      </c>
      <c r="F82" s="95">
        <v>9076</v>
      </c>
      <c r="G82" s="196">
        <v>108392</v>
      </c>
      <c r="H82" s="196">
        <v>94589</v>
      </c>
      <c r="I82" s="95">
        <v>168351</v>
      </c>
      <c r="J82" s="95">
        <v>171021</v>
      </c>
      <c r="K82" s="95">
        <v>31834</v>
      </c>
      <c r="L82" s="95">
        <v>29164</v>
      </c>
      <c r="M82" s="197">
        <f t="shared" si="114"/>
        <v>200185</v>
      </c>
      <c r="N82" s="198">
        <f t="shared" si="115"/>
        <v>6537</v>
      </c>
    </row>
    <row r="83" spans="1:14">
      <c r="A83" s="95" t="s">
        <v>210</v>
      </c>
      <c r="B83" s="95">
        <v>46614</v>
      </c>
      <c r="C83" s="95">
        <v>70752</v>
      </c>
      <c r="D83" s="198">
        <f t="shared" si="112"/>
        <v>-24138</v>
      </c>
      <c r="E83" s="198">
        <f t="shared" si="116"/>
        <v>-24138</v>
      </c>
      <c r="F83" s="95">
        <v>8369</v>
      </c>
      <c r="G83" s="95">
        <v>109540</v>
      </c>
      <c r="H83" s="95">
        <v>86546</v>
      </c>
      <c r="I83" s="95">
        <v>164523</v>
      </c>
      <c r="J83" s="95">
        <v>165667</v>
      </c>
      <c r="K83" s="196">
        <v>29125</v>
      </c>
      <c r="L83" s="196">
        <v>27981</v>
      </c>
      <c r="M83" s="197">
        <f t="shared" si="114"/>
        <v>193648</v>
      </c>
      <c r="N83" s="198">
        <f t="shared" si="115"/>
        <v>-7731</v>
      </c>
    </row>
    <row r="84" spans="1:14">
      <c r="A84" s="95" t="s">
        <v>211</v>
      </c>
      <c r="B84" s="95">
        <v>54025</v>
      </c>
      <c r="C84" s="95">
        <v>81792</v>
      </c>
      <c r="D84" s="198">
        <f t="shared" si="112"/>
        <v>-27767</v>
      </c>
      <c r="E84" s="198">
        <f t="shared" si="116"/>
        <v>-27767</v>
      </c>
      <c r="F84" s="95">
        <v>8199</v>
      </c>
      <c r="G84" s="95">
        <v>108720</v>
      </c>
      <c r="H84" s="95">
        <v>83969</v>
      </c>
      <c r="I84" s="95">
        <v>170944</v>
      </c>
      <c r="J84" s="95">
        <v>173960</v>
      </c>
      <c r="K84" s="196">
        <v>30435</v>
      </c>
      <c r="L84" s="196">
        <v>27419</v>
      </c>
      <c r="M84" s="197">
        <f t="shared" si="114"/>
        <v>201379</v>
      </c>
      <c r="N84" s="198">
        <f t="shared" si="115"/>
        <v>13580</v>
      </c>
    </row>
    <row r="85" spans="1:14">
      <c r="A85" s="95" t="s">
        <v>212</v>
      </c>
      <c r="B85" s="95">
        <v>43707</v>
      </c>
      <c r="C85" s="95">
        <v>82840</v>
      </c>
      <c r="D85" s="198">
        <f t="shared" si="112"/>
        <v>-39133</v>
      </c>
      <c r="E85" s="198">
        <f t="shared" si="116"/>
        <v>-39133</v>
      </c>
      <c r="F85" s="95">
        <v>6291</v>
      </c>
      <c r="G85" s="95">
        <v>112643</v>
      </c>
      <c r="H85" s="95">
        <v>69449</v>
      </c>
      <c r="I85" s="95">
        <v>162641</v>
      </c>
      <c r="J85" s="95">
        <v>158580</v>
      </c>
      <c r="K85" s="196">
        <v>25158</v>
      </c>
      <c r="L85" s="196">
        <v>29219</v>
      </c>
      <c r="M85" s="197">
        <f t="shared" si="114"/>
        <v>187799</v>
      </c>
      <c r="N85" s="198">
        <f t="shared" si="115"/>
        <v>-6901</v>
      </c>
    </row>
    <row r="86" spans="1:14">
      <c r="A86" s="95" t="s">
        <v>213</v>
      </c>
      <c r="B86" s="95">
        <v>50625</v>
      </c>
      <c r="C86" s="95">
        <v>88229</v>
      </c>
      <c r="D86" s="198">
        <f t="shared" si="112"/>
        <v>-37604</v>
      </c>
      <c r="E86" s="198">
        <f t="shared" si="116"/>
        <v>-37604</v>
      </c>
      <c r="F86" s="95">
        <v>8093</v>
      </c>
      <c r="G86" s="95">
        <v>111234</v>
      </c>
      <c r="H86" s="95">
        <v>68958</v>
      </c>
      <c r="I86" s="95">
        <v>169952</v>
      </c>
      <c r="J86" s="95">
        <v>165280</v>
      </c>
      <c r="K86" s="196">
        <v>24748</v>
      </c>
      <c r="L86" s="196">
        <v>29420</v>
      </c>
      <c r="M86" s="197">
        <f t="shared" si="114"/>
        <v>194700</v>
      </c>
      <c r="N86" s="198">
        <f t="shared" si="115"/>
        <v>194700</v>
      </c>
    </row>
  </sheetData>
  <mergeCells count="9">
    <mergeCell ref="N6:N7"/>
    <mergeCell ref="A1:N1"/>
    <mergeCell ref="I5:J5"/>
    <mergeCell ref="B6:E6"/>
    <mergeCell ref="G6:H6"/>
    <mergeCell ref="I6:J6"/>
    <mergeCell ref="K6:L6"/>
    <mergeCell ref="M6:M7"/>
    <mergeCell ref="A2:F5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5"/>
  <dimension ref="A1:N86"/>
  <sheetViews>
    <sheetView zoomScale="108" zoomScaleNormal="80" workbookViewId="0">
      <pane ySplit="7" topLeftCell="A10" activePane="bottomLeft" state="frozen"/>
      <selection pane="bottomLeft" activeCell="G16" sqref="G16"/>
    </sheetView>
  </sheetViews>
  <sheetFormatPr defaultColWidth="10.77734375" defaultRowHeight="16.2"/>
  <cols>
    <col min="1" max="1" width="12.6640625" style="129" bestFit="1" customWidth="1"/>
    <col min="2" max="2" width="9" style="129" bestFit="1" customWidth="1"/>
    <col min="3" max="3" width="10.33203125" style="129" bestFit="1" customWidth="1"/>
    <col min="4" max="4" width="11.109375" style="129" bestFit="1" customWidth="1"/>
    <col min="5" max="5" width="14.77734375" style="129" bestFit="1" customWidth="1"/>
    <col min="6" max="6" width="7.77734375" style="129" bestFit="1" customWidth="1"/>
    <col min="7" max="7" width="10.33203125" style="129" bestFit="1" customWidth="1"/>
    <col min="8" max="8" width="9" style="129" bestFit="1" customWidth="1"/>
    <col min="9" max="10" width="10.33203125" style="129" bestFit="1" customWidth="1"/>
    <col min="11" max="12" width="9" style="129" bestFit="1" customWidth="1"/>
    <col min="13" max="13" width="17.6640625" style="129" bestFit="1" customWidth="1"/>
    <col min="14" max="14" width="17.33203125" style="129" bestFit="1" customWidth="1"/>
    <col min="15" max="16384" width="10.77734375" style="129"/>
  </cols>
  <sheetData>
    <row r="1" spans="1:14">
      <c r="A1" s="639" t="s">
        <v>647</v>
      </c>
      <c r="B1" s="640"/>
      <c r="C1" s="640"/>
      <c r="D1" s="640"/>
      <c r="E1" s="640"/>
      <c r="F1" s="640"/>
      <c r="G1" s="640"/>
      <c r="H1" s="640"/>
      <c r="I1" s="640"/>
      <c r="J1" s="640"/>
      <c r="K1" s="640"/>
      <c r="L1" s="640"/>
      <c r="M1" s="640"/>
      <c r="N1" s="641"/>
    </row>
    <row r="2" spans="1:14">
      <c r="A2" s="644" t="s">
        <v>669</v>
      </c>
      <c r="B2" s="645"/>
      <c r="C2" s="645"/>
      <c r="D2" s="645"/>
      <c r="E2" s="645"/>
      <c r="F2" s="646"/>
      <c r="G2" s="127"/>
      <c r="H2" s="127"/>
      <c r="I2" s="127"/>
      <c r="J2" s="127"/>
      <c r="K2" s="127"/>
      <c r="L2" s="127"/>
      <c r="M2" s="81"/>
      <c r="N2" s="80"/>
    </row>
    <row r="3" spans="1:14">
      <c r="A3" s="647"/>
      <c r="B3" s="648"/>
      <c r="C3" s="648"/>
      <c r="D3" s="648"/>
      <c r="E3" s="648"/>
      <c r="F3" s="649"/>
      <c r="G3" s="127"/>
      <c r="H3" s="127"/>
      <c r="I3" s="127"/>
      <c r="J3" s="127"/>
      <c r="K3" s="127"/>
      <c r="L3" s="127"/>
      <c r="M3" s="81"/>
      <c r="N3" s="80"/>
    </row>
    <row r="4" spans="1:14">
      <c r="A4" s="647"/>
      <c r="B4" s="648"/>
      <c r="C4" s="648"/>
      <c r="D4" s="648"/>
      <c r="E4" s="648"/>
      <c r="F4" s="649"/>
      <c r="G4" s="127"/>
      <c r="H4" s="127"/>
      <c r="I4" s="127"/>
      <c r="J4" s="127"/>
      <c r="K4" s="127"/>
      <c r="L4" s="127"/>
      <c r="M4" s="81"/>
      <c r="N4" s="80"/>
    </row>
    <row r="5" spans="1:14">
      <c r="A5" s="650"/>
      <c r="B5" s="651"/>
      <c r="C5" s="651"/>
      <c r="D5" s="651"/>
      <c r="E5" s="651"/>
      <c r="F5" s="652"/>
      <c r="G5" s="127"/>
      <c r="H5" s="127"/>
      <c r="I5" s="642" t="s">
        <v>89</v>
      </c>
      <c r="J5" s="642"/>
      <c r="K5" s="127"/>
      <c r="L5" s="127"/>
      <c r="M5" s="81" t="s">
        <v>94</v>
      </c>
      <c r="N5" s="80"/>
    </row>
    <row r="6" spans="1:14">
      <c r="A6" s="127"/>
      <c r="B6" s="642" t="s">
        <v>19</v>
      </c>
      <c r="C6" s="642"/>
      <c r="D6" s="642"/>
      <c r="E6" s="642"/>
      <c r="F6" s="127"/>
      <c r="G6" s="642" t="s">
        <v>20</v>
      </c>
      <c r="H6" s="642"/>
      <c r="I6" s="642" t="s">
        <v>88</v>
      </c>
      <c r="J6" s="642"/>
      <c r="K6" s="642" t="s">
        <v>90</v>
      </c>
      <c r="L6" s="642"/>
      <c r="M6" s="654" t="s">
        <v>21</v>
      </c>
      <c r="N6" s="653" t="s">
        <v>22</v>
      </c>
    </row>
    <row r="7" spans="1:14" ht="17.399999999999999">
      <c r="A7" s="82"/>
      <c r="B7" s="82" t="s">
        <v>91</v>
      </c>
      <c r="C7" s="82" t="s">
        <v>92</v>
      </c>
      <c r="D7" s="83" t="s">
        <v>93</v>
      </c>
      <c r="E7" s="83" t="s">
        <v>23</v>
      </c>
      <c r="F7" s="82" t="s">
        <v>87</v>
      </c>
      <c r="G7" s="82" t="s">
        <v>91</v>
      </c>
      <c r="H7" s="82" t="s">
        <v>92</v>
      </c>
      <c r="I7" s="82" t="s">
        <v>91</v>
      </c>
      <c r="J7" s="82" t="s">
        <v>92</v>
      </c>
      <c r="K7" s="82" t="s">
        <v>91</v>
      </c>
      <c r="L7" s="82" t="s">
        <v>92</v>
      </c>
      <c r="M7" s="654"/>
      <c r="N7" s="653"/>
    </row>
    <row r="8" spans="1:14" ht="17.399999999999999">
      <c r="A8" s="95" t="s">
        <v>680</v>
      </c>
      <c r="B8" s="95">
        <v>26957</v>
      </c>
      <c r="C8" s="95">
        <v>129728</v>
      </c>
      <c r="D8" s="536">
        <f t="shared" ref="D8" si="0">B8-C8</f>
        <v>-102771</v>
      </c>
      <c r="E8" s="536">
        <f t="shared" ref="E8" si="1">D8-D9</f>
        <v>-5165</v>
      </c>
      <c r="F8" s="96">
        <v>3291</v>
      </c>
      <c r="G8" s="95">
        <v>163202</v>
      </c>
      <c r="H8" s="95">
        <v>45003</v>
      </c>
      <c r="I8" s="95">
        <v>193450</v>
      </c>
      <c r="J8" s="95">
        <v>178022</v>
      </c>
      <c r="K8" s="95">
        <v>21418</v>
      </c>
      <c r="L8" s="95">
        <v>36846</v>
      </c>
      <c r="M8" s="537">
        <f t="shared" ref="M8" si="2">I8+K8</f>
        <v>214868</v>
      </c>
      <c r="N8" s="536">
        <f t="shared" ref="N8" si="3">M8-M9</f>
        <v>1813</v>
      </c>
    </row>
    <row r="9" spans="1:14" ht="17.399999999999999">
      <c r="A9" s="95" t="s">
        <v>679</v>
      </c>
      <c r="B9" s="95">
        <v>25495</v>
      </c>
      <c r="C9" s="95">
        <v>123101</v>
      </c>
      <c r="D9" s="527">
        <f t="shared" ref="D9" si="4">B9-C9</f>
        <v>-97606</v>
      </c>
      <c r="E9" s="527">
        <f t="shared" ref="E9" si="5">D9-D10</f>
        <v>12160</v>
      </c>
      <c r="F9" s="96">
        <v>4172</v>
      </c>
      <c r="G9" s="95">
        <v>156500</v>
      </c>
      <c r="H9" s="95">
        <v>40509</v>
      </c>
      <c r="I9" s="95">
        <v>186167</v>
      </c>
      <c r="J9" s="95">
        <v>167782</v>
      </c>
      <c r="K9" s="95">
        <v>26888</v>
      </c>
      <c r="L9" s="95">
        <v>45273</v>
      </c>
      <c r="M9" s="528">
        <f t="shared" ref="M9" si="6">I9+K9</f>
        <v>213055</v>
      </c>
      <c r="N9" s="527">
        <f t="shared" ref="N9" si="7">M9-M10</f>
        <v>-13780</v>
      </c>
    </row>
    <row r="10" spans="1:14" ht="17.399999999999999">
      <c r="A10" s="95" t="s">
        <v>678</v>
      </c>
      <c r="B10" s="95">
        <v>32717</v>
      </c>
      <c r="C10" s="95">
        <v>142483</v>
      </c>
      <c r="D10" s="513">
        <f t="shared" ref="D10" si="8">B10-C10</f>
        <v>-109766</v>
      </c>
      <c r="E10" s="513">
        <f t="shared" ref="E10" si="9">D10-D11</f>
        <v>-5442</v>
      </c>
      <c r="F10" s="96">
        <v>4433</v>
      </c>
      <c r="G10" s="95">
        <v>162776</v>
      </c>
      <c r="H10" s="95">
        <v>41606</v>
      </c>
      <c r="I10" s="95">
        <v>199926</v>
      </c>
      <c r="J10" s="95">
        <v>188522</v>
      </c>
      <c r="K10" s="95">
        <v>26909</v>
      </c>
      <c r="L10" s="95">
        <v>38313</v>
      </c>
      <c r="M10" s="514">
        <f t="shared" ref="M10" si="10">I10+K10</f>
        <v>226835</v>
      </c>
      <c r="N10" s="513">
        <f t="shared" ref="N10" si="11">M10-M11</f>
        <v>-4876</v>
      </c>
    </row>
    <row r="11" spans="1:14" ht="17.399999999999999">
      <c r="A11" s="95" t="s">
        <v>674</v>
      </c>
      <c r="B11" s="95">
        <v>35817</v>
      </c>
      <c r="C11" s="95">
        <v>140141</v>
      </c>
      <c r="D11" s="498">
        <f t="shared" ref="D11" si="12">B11-C11</f>
        <v>-104324</v>
      </c>
      <c r="E11" s="498">
        <f t="shared" ref="E11" si="13">D11-D12</f>
        <v>-4259</v>
      </c>
      <c r="F11" s="96">
        <v>5585</v>
      </c>
      <c r="G11" s="95">
        <v>168772</v>
      </c>
      <c r="H11" s="95">
        <v>42539</v>
      </c>
      <c r="I11" s="95">
        <v>210174</v>
      </c>
      <c r="J11" s="95">
        <v>188265</v>
      </c>
      <c r="K11" s="95">
        <v>21537</v>
      </c>
      <c r="L11" s="95">
        <v>43446</v>
      </c>
      <c r="M11" s="499">
        <f t="shared" ref="M11" si="14">I11+K11</f>
        <v>231711</v>
      </c>
      <c r="N11" s="498">
        <f t="shared" ref="N11" si="15">M11-M12</f>
        <v>8567</v>
      </c>
    </row>
    <row r="12" spans="1:14" ht="17.399999999999999">
      <c r="A12" s="95" t="s">
        <v>673</v>
      </c>
      <c r="B12" s="95">
        <v>33462</v>
      </c>
      <c r="C12" s="95">
        <v>133527</v>
      </c>
      <c r="D12" s="492">
        <f t="shared" ref="D12" si="16">B12-C12</f>
        <v>-100065</v>
      </c>
      <c r="E12" s="492">
        <f t="shared" ref="E12" si="17">D12-D13</f>
        <v>2229</v>
      </c>
      <c r="F12" s="96">
        <v>4361</v>
      </c>
      <c r="G12" s="95">
        <v>162783</v>
      </c>
      <c r="H12" s="95">
        <v>41293</v>
      </c>
      <c r="I12" s="95">
        <v>200606</v>
      </c>
      <c r="J12" s="95">
        <v>179181</v>
      </c>
      <c r="K12" s="95">
        <v>22538</v>
      </c>
      <c r="L12" s="95">
        <v>43963</v>
      </c>
      <c r="M12" s="493">
        <f t="shared" ref="M12" si="18">I12+K12</f>
        <v>223144</v>
      </c>
      <c r="N12" s="492">
        <f t="shared" ref="N12" si="19">M12-M13</f>
        <v>-8586</v>
      </c>
    </row>
    <row r="13" spans="1:14" ht="17.399999999999999">
      <c r="A13" s="95" t="s">
        <v>668</v>
      </c>
      <c r="B13" s="95">
        <v>40192</v>
      </c>
      <c r="C13" s="95">
        <v>142486</v>
      </c>
      <c r="D13" s="492">
        <f t="shared" ref="D13" si="20">B13-C13</f>
        <v>-102294</v>
      </c>
      <c r="E13" s="492">
        <f t="shared" ref="E13" si="21">D13-D14</f>
        <v>-13172</v>
      </c>
      <c r="F13" s="96">
        <v>1902</v>
      </c>
      <c r="G13" s="95">
        <v>167316</v>
      </c>
      <c r="H13" s="95">
        <v>40964</v>
      </c>
      <c r="I13" s="95">
        <v>209410</v>
      </c>
      <c r="J13" s="95">
        <v>185352</v>
      </c>
      <c r="K13" s="95">
        <v>22320</v>
      </c>
      <c r="L13" s="95">
        <v>46378</v>
      </c>
      <c r="M13" s="493">
        <f t="shared" ref="M13" si="22">I13+K13</f>
        <v>231730</v>
      </c>
      <c r="N13" s="492">
        <f t="shared" ref="N13" si="23">M13-M14</f>
        <v>22277</v>
      </c>
    </row>
    <row r="14" spans="1:14" ht="17.399999999999999">
      <c r="A14" s="95" t="s">
        <v>667</v>
      </c>
      <c r="B14" s="95">
        <v>33060</v>
      </c>
      <c r="C14" s="95">
        <v>122182</v>
      </c>
      <c r="D14" s="486">
        <f t="shared" ref="D14" si="24">B14-C14</f>
        <v>-89122</v>
      </c>
      <c r="E14" s="486">
        <f t="shared" ref="E14" si="25">D14-D15</f>
        <v>2498</v>
      </c>
      <c r="F14" s="96">
        <v>3157</v>
      </c>
      <c r="G14" s="95">
        <v>152591</v>
      </c>
      <c r="H14" s="95">
        <v>39149</v>
      </c>
      <c r="I14" s="95">
        <v>188808</v>
      </c>
      <c r="J14" s="95">
        <v>164488</v>
      </c>
      <c r="K14" s="95">
        <v>20645</v>
      </c>
      <c r="L14" s="95">
        <v>44965</v>
      </c>
      <c r="M14" s="487">
        <f t="shared" ref="M14" si="26">I14+K14</f>
        <v>209453</v>
      </c>
      <c r="N14" s="486">
        <f t="shared" ref="N14" si="27">M14-M15</f>
        <v>6340</v>
      </c>
    </row>
    <row r="15" spans="1:14" ht="17.399999999999999">
      <c r="A15" s="95" t="s">
        <v>666</v>
      </c>
      <c r="B15" s="95">
        <v>28854</v>
      </c>
      <c r="C15" s="95">
        <v>120474</v>
      </c>
      <c r="D15" s="476">
        <f t="shared" ref="D15" si="28">B15-C15</f>
        <v>-91620</v>
      </c>
      <c r="E15" s="476">
        <f t="shared" ref="E15" si="29">D15-D16</f>
        <v>1184</v>
      </c>
      <c r="F15" s="96">
        <v>4011</v>
      </c>
      <c r="G15" s="95">
        <v>147740</v>
      </c>
      <c r="H15" s="95">
        <v>40278</v>
      </c>
      <c r="I15" s="95">
        <v>180605</v>
      </c>
      <c r="J15" s="95">
        <v>164763</v>
      </c>
      <c r="K15" s="95">
        <v>22508</v>
      </c>
      <c r="L15" s="95">
        <v>38350</v>
      </c>
      <c r="M15" s="477">
        <f t="shared" ref="M15" si="30">I15+K15</f>
        <v>203113</v>
      </c>
      <c r="N15" s="476">
        <f t="shared" ref="N15" si="31">M15-M16</f>
        <v>-2530</v>
      </c>
    </row>
    <row r="16" spans="1:14" ht="17.399999999999999">
      <c r="A16" s="95" t="s">
        <v>664</v>
      </c>
      <c r="B16" s="95">
        <v>29922</v>
      </c>
      <c r="C16" s="95">
        <v>122726</v>
      </c>
      <c r="D16" s="470">
        <f t="shared" ref="D16" si="32">B16-C16</f>
        <v>-92804</v>
      </c>
      <c r="E16" s="470">
        <f t="shared" ref="E16" si="33">D16-D17</f>
        <v>7817</v>
      </c>
      <c r="F16" s="96">
        <v>3062</v>
      </c>
      <c r="G16" s="95">
        <v>151773</v>
      </c>
      <c r="H16" s="95">
        <v>38623</v>
      </c>
      <c r="I16" s="95">
        <v>184757</v>
      </c>
      <c r="J16" s="95">
        <v>164411</v>
      </c>
      <c r="K16" s="95">
        <v>20886</v>
      </c>
      <c r="L16" s="95">
        <v>41232</v>
      </c>
      <c r="M16" s="471">
        <f t="shared" ref="M16" si="34">I16+K16</f>
        <v>205643</v>
      </c>
      <c r="N16" s="470">
        <f t="shared" ref="N16" si="35">M16-M17</f>
        <v>-5567</v>
      </c>
    </row>
    <row r="17" spans="1:14" ht="17.399999999999999">
      <c r="A17" s="95" t="s">
        <v>663</v>
      </c>
      <c r="B17" s="95">
        <v>30096</v>
      </c>
      <c r="C17" s="95">
        <v>130717</v>
      </c>
      <c r="D17" s="428">
        <f t="shared" ref="D17" si="36">B17-C17</f>
        <v>-100621</v>
      </c>
      <c r="E17" s="428">
        <f t="shared" ref="E17" si="37">D17-D18</f>
        <v>14580</v>
      </c>
      <c r="F17" s="96">
        <v>2736</v>
      </c>
      <c r="G17" s="95">
        <v>157934</v>
      </c>
      <c r="H17" s="95">
        <v>38313</v>
      </c>
      <c r="I17" s="95">
        <v>190766</v>
      </c>
      <c r="J17" s="95">
        <v>171766</v>
      </c>
      <c r="K17" s="95">
        <v>20444</v>
      </c>
      <c r="L17" s="95">
        <v>39444</v>
      </c>
      <c r="M17" s="429">
        <f t="shared" ref="M17" si="38">I17+K17</f>
        <v>211210</v>
      </c>
      <c r="N17" s="428">
        <f t="shared" ref="N17" si="39">M17-M18</f>
        <v>-42164</v>
      </c>
    </row>
    <row r="18" spans="1:14" ht="17.399999999999999">
      <c r="A18" s="95" t="s">
        <v>662</v>
      </c>
      <c r="B18" s="95">
        <v>47034</v>
      </c>
      <c r="C18" s="95">
        <v>162235</v>
      </c>
      <c r="D18" s="418">
        <f t="shared" ref="D18" si="40">B18-C18</f>
        <v>-115201</v>
      </c>
      <c r="E18" s="418">
        <f t="shared" ref="E18" si="41">D18-D19</f>
        <v>-1155</v>
      </c>
      <c r="F18" s="96">
        <v>2967</v>
      </c>
      <c r="G18" s="95">
        <v>181744</v>
      </c>
      <c r="H18" s="95">
        <v>43542</v>
      </c>
      <c r="I18" s="95">
        <v>231745</v>
      </c>
      <c r="J18" s="95">
        <v>208744</v>
      </c>
      <c r="K18" s="95">
        <v>21629</v>
      </c>
      <c r="L18" s="95">
        <v>44630</v>
      </c>
      <c r="M18" s="419">
        <f t="shared" ref="M18" si="42">I18+K18</f>
        <v>253374</v>
      </c>
      <c r="N18" s="418">
        <f t="shared" ref="N18" si="43">M18-M19</f>
        <v>1097</v>
      </c>
    </row>
    <row r="19" spans="1:14" ht="17.399999999999999">
      <c r="A19" s="95" t="s">
        <v>661</v>
      </c>
      <c r="B19" s="95">
        <v>56074</v>
      </c>
      <c r="C19" s="95">
        <v>170120</v>
      </c>
      <c r="D19" s="418">
        <f t="shared" ref="D19" si="44">B19-C19</f>
        <v>-114046</v>
      </c>
      <c r="E19" s="418">
        <f t="shared" ref="E19" si="45">D19-D20</f>
        <v>-29327</v>
      </c>
      <c r="F19" s="96">
        <v>4572</v>
      </c>
      <c r="G19" s="95">
        <v>169666</v>
      </c>
      <c r="H19" s="95">
        <v>33666</v>
      </c>
      <c r="I19" s="95">
        <v>230312</v>
      </c>
      <c r="J19" s="95">
        <v>208358</v>
      </c>
      <c r="K19" s="95">
        <v>21965</v>
      </c>
      <c r="L19" s="95">
        <v>43919</v>
      </c>
      <c r="M19" s="419">
        <f t="shared" ref="M19" si="46">I19+K19</f>
        <v>252277</v>
      </c>
      <c r="N19" s="418">
        <f t="shared" ref="N19" si="47">M19-M20</f>
        <v>36901</v>
      </c>
    </row>
    <row r="20" spans="1:14" ht="17.399999999999999">
      <c r="A20" s="95" t="s">
        <v>660</v>
      </c>
      <c r="B20" s="95">
        <v>47253</v>
      </c>
      <c r="C20" s="95">
        <v>131972</v>
      </c>
      <c r="D20" s="412">
        <f t="shared" ref="D20" si="48">B20-C20</f>
        <v>-84719</v>
      </c>
      <c r="E20" s="412">
        <f t="shared" ref="E20" si="49">D20-D21</f>
        <v>-20964</v>
      </c>
      <c r="F20" s="96">
        <v>2267</v>
      </c>
      <c r="G20" s="95">
        <v>144358</v>
      </c>
      <c r="H20" s="95">
        <v>31201</v>
      </c>
      <c r="I20" s="95">
        <v>193878</v>
      </c>
      <c r="J20" s="95">
        <v>165440</v>
      </c>
      <c r="K20" s="95">
        <v>21498</v>
      </c>
      <c r="L20" s="95">
        <v>49936</v>
      </c>
      <c r="M20" s="413">
        <f t="shared" ref="M20" si="50">I20+K20</f>
        <v>215376</v>
      </c>
      <c r="N20" s="412">
        <f t="shared" ref="N20" si="51">M20-M21</f>
        <v>15155</v>
      </c>
    </row>
    <row r="21" spans="1:14" ht="17.399999999999999">
      <c r="A21" s="95" t="s">
        <v>657</v>
      </c>
      <c r="B21" s="95">
        <v>49752</v>
      </c>
      <c r="C21" s="95">
        <v>113507</v>
      </c>
      <c r="D21" s="412">
        <f t="shared" ref="D21" si="52">B21-C21</f>
        <v>-63755</v>
      </c>
      <c r="E21" s="412">
        <f t="shared" ref="E21" si="53">D21-D22</f>
        <v>-9869</v>
      </c>
      <c r="F21" s="96">
        <v>3437</v>
      </c>
      <c r="G21" s="95">
        <v>126444</v>
      </c>
      <c r="H21" s="95">
        <v>33270</v>
      </c>
      <c r="I21" s="95">
        <v>179633</v>
      </c>
      <c r="J21" s="95">
        <v>150214</v>
      </c>
      <c r="K21" s="95">
        <v>20588</v>
      </c>
      <c r="L21" s="95">
        <v>50007</v>
      </c>
      <c r="M21" s="413">
        <f t="shared" ref="M21" si="54">I21+K21</f>
        <v>200221</v>
      </c>
      <c r="N21" s="412">
        <f t="shared" ref="N21" si="55">M21-M22</f>
        <v>6793</v>
      </c>
    </row>
    <row r="22" spans="1:14" ht="17.399999999999999">
      <c r="A22" s="95" t="s">
        <v>651</v>
      </c>
      <c r="B22" s="95">
        <v>48057</v>
      </c>
      <c r="C22" s="95">
        <v>101943</v>
      </c>
      <c r="D22" s="405">
        <f t="shared" ref="D22" si="56">B22-C22</f>
        <v>-53886</v>
      </c>
      <c r="E22" s="405">
        <f t="shared" ref="E22" si="57">D22-D23</f>
        <v>-1954</v>
      </c>
      <c r="F22" s="96">
        <v>3736</v>
      </c>
      <c r="G22" s="95">
        <v>117043</v>
      </c>
      <c r="H22" s="95">
        <v>42746</v>
      </c>
      <c r="I22" s="95">
        <v>168836</v>
      </c>
      <c r="J22" s="95">
        <v>148425</v>
      </c>
      <c r="K22" s="95">
        <v>24592</v>
      </c>
      <c r="L22" s="95">
        <v>45003</v>
      </c>
      <c r="M22" s="406">
        <f t="shared" ref="M22" si="58">I22+K22</f>
        <v>193428</v>
      </c>
      <c r="N22" s="405">
        <f t="shared" ref="N22" si="59">M22-M23</f>
        <v>8081</v>
      </c>
    </row>
    <row r="23" spans="1:14" ht="17.399999999999999">
      <c r="A23" s="95" t="s">
        <v>650</v>
      </c>
      <c r="B23" s="95">
        <v>47572</v>
      </c>
      <c r="C23" s="95">
        <v>99504</v>
      </c>
      <c r="D23" s="397">
        <f t="shared" ref="D23" si="60">B23-C23</f>
        <v>-51932</v>
      </c>
      <c r="E23" s="397">
        <f t="shared" ref="E23" si="61">D23-D24</f>
        <v>-5891</v>
      </c>
      <c r="F23" s="96">
        <v>5447</v>
      </c>
      <c r="G23" s="95">
        <v>110072</v>
      </c>
      <c r="H23" s="95">
        <v>35048</v>
      </c>
      <c r="I23" s="95">
        <v>163091</v>
      </c>
      <c r="J23" s="95">
        <v>139999</v>
      </c>
      <c r="K23" s="95">
        <v>22256</v>
      </c>
      <c r="L23" s="95">
        <v>45348</v>
      </c>
      <c r="M23" s="398">
        <f t="shared" ref="M23" si="62">I23+K23</f>
        <v>185347</v>
      </c>
      <c r="N23" s="397">
        <f t="shared" ref="N23" si="63">M23-M24</f>
        <v>265</v>
      </c>
    </row>
    <row r="24" spans="1:14" ht="17.399999999999999">
      <c r="A24" s="95" t="s">
        <v>642</v>
      </c>
      <c r="B24" s="95">
        <v>50230</v>
      </c>
      <c r="C24" s="95">
        <v>96271</v>
      </c>
      <c r="D24" s="391">
        <f t="shared" ref="D24" si="64">B24-C24</f>
        <v>-46041</v>
      </c>
      <c r="E24" s="391">
        <f t="shared" ref="E24" si="65">D24-D25</f>
        <v>1365</v>
      </c>
      <c r="F24" s="96">
        <v>5596</v>
      </c>
      <c r="G24" s="95">
        <v>108721</v>
      </c>
      <c r="H24" s="95">
        <v>40148</v>
      </c>
      <c r="I24" s="95">
        <v>164547</v>
      </c>
      <c r="J24" s="95">
        <v>142015</v>
      </c>
      <c r="K24" s="95">
        <v>20535</v>
      </c>
      <c r="L24" s="95">
        <v>43067</v>
      </c>
      <c r="M24" s="392">
        <f t="shared" ref="M24" si="66">I24+K24</f>
        <v>185082</v>
      </c>
      <c r="N24" s="391">
        <f t="shared" ref="N24" si="67">M24-M25</f>
        <v>-4616</v>
      </c>
    </row>
    <row r="25" spans="1:14" ht="17.399999999999999">
      <c r="A25" s="95" t="s">
        <v>641</v>
      </c>
      <c r="B25" s="95">
        <v>54116</v>
      </c>
      <c r="C25" s="95">
        <v>101522</v>
      </c>
      <c r="D25" s="391">
        <f t="shared" ref="D25" si="68">B25-C25</f>
        <v>-47406</v>
      </c>
      <c r="E25" s="391">
        <f t="shared" ref="E25" si="69">D25-D26</f>
        <v>10962</v>
      </c>
      <c r="F25" s="96">
        <v>5302</v>
      </c>
      <c r="G25" s="95">
        <v>108223</v>
      </c>
      <c r="H25" s="95">
        <v>39523</v>
      </c>
      <c r="I25" s="95">
        <v>167641</v>
      </c>
      <c r="J25" s="95">
        <v>146347</v>
      </c>
      <c r="K25" s="95">
        <v>22057</v>
      </c>
      <c r="L25" s="95">
        <v>43351</v>
      </c>
      <c r="M25" s="392">
        <f t="shared" ref="M25" si="70">I25+K25</f>
        <v>189698</v>
      </c>
      <c r="N25" s="391">
        <f t="shared" ref="N25" si="71">M25-M26</f>
        <v>3864</v>
      </c>
    </row>
    <row r="26" spans="1:14" ht="17.399999999999999">
      <c r="A26" s="95" t="s">
        <v>640</v>
      </c>
      <c r="B26" s="95">
        <v>49369</v>
      </c>
      <c r="C26" s="95">
        <v>107737</v>
      </c>
      <c r="D26" s="391">
        <f t="shared" ref="D26" si="72">B26-C26</f>
        <v>-58368</v>
      </c>
      <c r="E26" s="391">
        <f t="shared" ref="E26" si="73">D26-D27</f>
        <v>4439</v>
      </c>
      <c r="F26" s="96">
        <v>3449</v>
      </c>
      <c r="G26" s="95">
        <v>111729</v>
      </c>
      <c r="H26" s="95">
        <v>31519</v>
      </c>
      <c r="I26" s="95">
        <v>164547</v>
      </c>
      <c r="J26" s="95">
        <v>142705</v>
      </c>
      <c r="K26" s="95">
        <v>21287</v>
      </c>
      <c r="L26" s="95">
        <v>43129</v>
      </c>
      <c r="M26" s="392">
        <f t="shared" ref="M26" si="74">I26+K26</f>
        <v>185834</v>
      </c>
      <c r="N26" s="391">
        <f t="shared" ref="N26" si="75">M26-M27</f>
        <v>-2068</v>
      </c>
    </row>
    <row r="27" spans="1:14" ht="17.399999999999999">
      <c r="A27" s="95" t="s">
        <v>639</v>
      </c>
      <c r="B27" s="95">
        <v>46136</v>
      </c>
      <c r="C27" s="95">
        <v>108943</v>
      </c>
      <c r="D27" s="391">
        <f t="shared" ref="D27" si="76">B27-C27</f>
        <v>-62807</v>
      </c>
      <c r="E27" s="391">
        <f t="shared" ref="E27" si="77">D27-D28</f>
        <v>5650</v>
      </c>
      <c r="F27" s="96">
        <v>4018</v>
      </c>
      <c r="G27" s="95">
        <v>118196</v>
      </c>
      <c r="H27" s="95">
        <v>31838</v>
      </c>
      <c r="I27" s="95">
        <v>168350</v>
      </c>
      <c r="J27" s="95">
        <v>144799</v>
      </c>
      <c r="K27" s="95">
        <v>19552</v>
      </c>
      <c r="L27" s="95">
        <v>43103</v>
      </c>
      <c r="M27" s="392">
        <f t="shared" ref="M27" si="78">I27+K27</f>
        <v>187902</v>
      </c>
      <c r="N27" s="391">
        <f t="shared" ref="N27" si="79">M27-M28</f>
        <v>-9664</v>
      </c>
    </row>
    <row r="28" spans="1:14" ht="17.399999999999999">
      <c r="A28" s="95" t="s">
        <v>637</v>
      </c>
      <c r="B28" s="95">
        <v>48016</v>
      </c>
      <c r="C28" s="95">
        <v>116473</v>
      </c>
      <c r="D28" s="391">
        <f t="shared" ref="D28" si="80">B28-C28</f>
        <v>-68457</v>
      </c>
      <c r="E28" s="391">
        <f t="shared" ref="E28" si="81">D28-D29</f>
        <v>5312</v>
      </c>
      <c r="F28" s="96">
        <v>3731</v>
      </c>
      <c r="G28" s="95">
        <v>126011</v>
      </c>
      <c r="H28" s="95">
        <v>32904</v>
      </c>
      <c r="I28" s="95">
        <v>177758</v>
      </c>
      <c r="J28" s="95">
        <v>153108</v>
      </c>
      <c r="K28" s="95">
        <v>19808</v>
      </c>
      <c r="L28" s="95">
        <v>44458</v>
      </c>
      <c r="M28" s="392">
        <f t="shared" ref="M28" si="82">I28+K28</f>
        <v>197566</v>
      </c>
      <c r="N28" s="391">
        <f t="shared" ref="N28" si="83">M28-M29</f>
        <v>-2861</v>
      </c>
    </row>
    <row r="29" spans="1:14" ht="17.399999999999999">
      <c r="A29" s="95" t="s">
        <v>625</v>
      </c>
      <c r="B29" s="95">
        <v>49993</v>
      </c>
      <c r="C29" s="95">
        <v>123762</v>
      </c>
      <c r="D29" s="391">
        <f t="shared" ref="D29" si="84">B29-C29</f>
        <v>-73769</v>
      </c>
      <c r="E29" s="391">
        <f t="shared" ref="E29" si="85">D29-D30</f>
        <v>-15119</v>
      </c>
      <c r="F29" s="96">
        <v>2489</v>
      </c>
      <c r="G29" s="95">
        <v>128268</v>
      </c>
      <c r="H29" s="95">
        <v>30622</v>
      </c>
      <c r="I29" s="95">
        <v>180750</v>
      </c>
      <c r="J29" s="95">
        <v>156873</v>
      </c>
      <c r="K29" s="95">
        <v>19677</v>
      </c>
      <c r="L29" s="95">
        <v>43554</v>
      </c>
      <c r="M29" s="392">
        <f t="shared" ref="M29" si="86">I29+K29</f>
        <v>200427</v>
      </c>
      <c r="N29" s="391">
        <f t="shared" ref="N29" si="87">M29-M30</f>
        <v>-14986</v>
      </c>
    </row>
    <row r="30" spans="1:14" ht="17.399999999999999">
      <c r="A30" s="95" t="s">
        <v>624</v>
      </c>
      <c r="B30" s="95">
        <v>77021</v>
      </c>
      <c r="C30" s="95">
        <v>135671</v>
      </c>
      <c r="D30" s="391">
        <f t="shared" ref="D30" si="88">B30-C30</f>
        <v>-58650</v>
      </c>
      <c r="E30" s="391">
        <f t="shared" ref="E30" si="89">D30-D31</f>
        <v>-18818</v>
      </c>
      <c r="F30" s="96">
        <v>2844</v>
      </c>
      <c r="G30" s="95">
        <v>116336</v>
      </c>
      <c r="H30" s="95">
        <v>31168</v>
      </c>
      <c r="I30" s="95">
        <v>196201</v>
      </c>
      <c r="J30" s="95">
        <v>169683</v>
      </c>
      <c r="K30" s="95">
        <v>19212</v>
      </c>
      <c r="L30" s="95">
        <v>45730</v>
      </c>
      <c r="M30" s="392">
        <f t="shared" ref="M30" si="90">I30+K30</f>
        <v>215413</v>
      </c>
      <c r="N30" s="391">
        <f t="shared" ref="N30" si="91">M30-M31</f>
        <v>33347</v>
      </c>
    </row>
    <row r="31" spans="1:14" ht="17.399999999999999">
      <c r="A31" s="95" t="s">
        <v>623</v>
      </c>
      <c r="B31" s="95">
        <v>60563</v>
      </c>
      <c r="C31" s="95">
        <v>100395</v>
      </c>
      <c r="D31" s="391">
        <f t="shared" ref="D31" si="92">B31-C31</f>
        <v>-39832</v>
      </c>
      <c r="E31" s="391">
        <f t="shared" ref="E31" si="93">D31-D32</f>
        <v>-1102</v>
      </c>
      <c r="F31" s="96">
        <v>2292</v>
      </c>
      <c r="G31" s="95">
        <v>98735</v>
      </c>
      <c r="H31" s="95">
        <v>35381</v>
      </c>
      <c r="I31" s="95">
        <v>161590</v>
      </c>
      <c r="J31" s="95">
        <v>138068</v>
      </c>
      <c r="K31" s="95">
        <v>20476</v>
      </c>
      <c r="L31" s="95">
        <v>43998</v>
      </c>
      <c r="M31" s="392">
        <f t="shared" ref="M31" si="94">I31+K31</f>
        <v>182066</v>
      </c>
      <c r="N31" s="391">
        <f t="shared" ref="N31" si="95">M31-M32</f>
        <v>13706</v>
      </c>
    </row>
    <row r="32" spans="1:14" ht="17.399999999999999">
      <c r="A32" s="95" t="s">
        <v>621</v>
      </c>
      <c r="B32" s="95">
        <v>49990</v>
      </c>
      <c r="C32" s="95">
        <v>88720</v>
      </c>
      <c r="D32" s="391">
        <f t="shared" ref="D32" si="96">B32-C32</f>
        <v>-38730</v>
      </c>
      <c r="E32" s="391">
        <f t="shared" ref="E32" si="97">D32-D33</f>
        <v>-4509</v>
      </c>
      <c r="F32" s="96">
        <v>3277</v>
      </c>
      <c r="G32" s="95">
        <v>92429</v>
      </c>
      <c r="H32" s="95">
        <v>36730</v>
      </c>
      <c r="I32" s="95">
        <v>145696</v>
      </c>
      <c r="J32" s="95">
        <v>128727</v>
      </c>
      <c r="K32" s="95">
        <v>22664</v>
      </c>
      <c r="L32" s="95">
        <v>39633</v>
      </c>
      <c r="M32" s="392">
        <f t="shared" ref="M32" si="98">I32+K32</f>
        <v>168360</v>
      </c>
      <c r="N32" s="391">
        <f t="shared" ref="N32" si="99">M32-M33</f>
        <v>14794</v>
      </c>
    </row>
    <row r="33" spans="1:14" ht="17.399999999999999">
      <c r="A33" s="95" t="s">
        <v>620</v>
      </c>
      <c r="B33" s="95">
        <v>44430</v>
      </c>
      <c r="C33" s="95">
        <v>78651</v>
      </c>
      <c r="D33" s="273">
        <f t="shared" ref="D33" si="100">B33-C33</f>
        <v>-34221</v>
      </c>
      <c r="E33" s="273">
        <f t="shared" ref="E33" si="101">D33-D34</f>
        <v>1341</v>
      </c>
      <c r="F33" s="96">
        <v>2725</v>
      </c>
      <c r="G33" s="95">
        <v>81943</v>
      </c>
      <c r="H33" s="95">
        <v>34931</v>
      </c>
      <c r="I33" s="95">
        <v>129098</v>
      </c>
      <c r="J33" s="95">
        <v>116307</v>
      </c>
      <c r="K33" s="95">
        <v>24468</v>
      </c>
      <c r="L33" s="95">
        <v>37259</v>
      </c>
      <c r="M33" s="274">
        <f t="shared" ref="M33" si="102">I33+K33</f>
        <v>153566</v>
      </c>
      <c r="N33" s="273">
        <f t="shared" ref="N33" si="103">M33-M34</f>
        <v>-1075</v>
      </c>
    </row>
    <row r="34" spans="1:14" ht="17.399999999999999">
      <c r="A34" s="95" t="s">
        <v>613</v>
      </c>
      <c r="B34" s="95">
        <v>46565</v>
      </c>
      <c r="C34" s="95">
        <v>82127</v>
      </c>
      <c r="D34" s="267">
        <f t="shared" ref="D34" si="104">B34-C34</f>
        <v>-35562</v>
      </c>
      <c r="E34" s="267">
        <f t="shared" ref="E34" si="105">D34-D35</f>
        <v>-40614</v>
      </c>
      <c r="F34" s="96">
        <v>1908</v>
      </c>
      <c r="G34" s="95">
        <v>80588</v>
      </c>
      <c r="H34" s="95">
        <v>35571</v>
      </c>
      <c r="I34" s="95">
        <v>129061</v>
      </c>
      <c r="J34" s="95">
        <v>119606</v>
      </c>
      <c r="K34" s="95">
        <v>25580</v>
      </c>
      <c r="L34" s="95">
        <v>35035</v>
      </c>
      <c r="M34" s="268">
        <f t="shared" ref="M34" si="106">I34+K34</f>
        <v>154641</v>
      </c>
      <c r="N34" s="267">
        <f t="shared" ref="N34" si="107">M34-M35</f>
        <v>-12236</v>
      </c>
    </row>
    <row r="35" spans="1:14" ht="17.399999999999999">
      <c r="A35" s="95" t="s">
        <v>609</v>
      </c>
      <c r="B35" s="95">
        <v>60609</v>
      </c>
      <c r="C35" s="95">
        <v>55557</v>
      </c>
      <c r="D35" s="254">
        <f t="shared" ref="D35" si="108">B35-C35</f>
        <v>5052</v>
      </c>
      <c r="E35" s="254">
        <f t="shared" ref="E35" si="109">D35-D36</f>
        <v>8489</v>
      </c>
      <c r="F35" s="96">
        <v>2500</v>
      </c>
      <c r="G35" s="95">
        <v>79424</v>
      </c>
      <c r="H35" s="95">
        <v>67648</v>
      </c>
      <c r="I35" s="95">
        <v>142533</v>
      </c>
      <c r="J35" s="95">
        <v>125705</v>
      </c>
      <c r="K35" s="95">
        <v>24344</v>
      </c>
      <c r="L35" s="95">
        <v>41172</v>
      </c>
      <c r="M35" s="255">
        <f t="shared" ref="M35" si="110">I35+K35</f>
        <v>166877</v>
      </c>
      <c r="N35" s="254">
        <f t="shared" ref="N35" si="111">M35-M36</f>
        <v>20429</v>
      </c>
    </row>
    <row r="36" spans="1:14" ht="17.399999999999999">
      <c r="A36" s="95" t="s">
        <v>579</v>
      </c>
      <c r="B36" s="95">
        <v>52060</v>
      </c>
      <c r="C36" s="95">
        <v>55497</v>
      </c>
      <c r="D36" s="199">
        <f t="shared" ref="D36:D78" si="112">B36-C36</f>
        <v>-3437</v>
      </c>
      <c r="E36" s="199">
        <f t="shared" ref="E36:E78" si="113">D36-D37</f>
        <v>4599</v>
      </c>
      <c r="F36" s="96">
        <v>5619</v>
      </c>
      <c r="G36" s="95">
        <v>62362</v>
      </c>
      <c r="H36" s="95">
        <v>52615</v>
      </c>
      <c r="I36" s="95">
        <v>120041</v>
      </c>
      <c r="J36" s="95">
        <v>113731</v>
      </c>
      <c r="K36" s="95">
        <v>26407</v>
      </c>
      <c r="L36" s="95">
        <v>32717</v>
      </c>
      <c r="M36" s="200">
        <f t="shared" ref="M36:M86" si="114">I36+K36</f>
        <v>146448</v>
      </c>
      <c r="N36" s="199">
        <f t="shared" ref="N36:N86" si="115">M36-M37</f>
        <v>-24891</v>
      </c>
    </row>
    <row r="37" spans="1:14" ht="17.399999999999999">
      <c r="A37" s="95" t="s">
        <v>577</v>
      </c>
      <c r="B37" s="95">
        <v>63182</v>
      </c>
      <c r="C37" s="95">
        <v>71218</v>
      </c>
      <c r="D37" s="199">
        <f t="shared" si="112"/>
        <v>-8036</v>
      </c>
      <c r="E37" s="199">
        <f t="shared" si="113"/>
        <v>-5269</v>
      </c>
      <c r="F37" s="96">
        <v>6736</v>
      </c>
      <c r="G37" s="95">
        <v>73606</v>
      </c>
      <c r="H37" s="95">
        <v>57067</v>
      </c>
      <c r="I37" s="95">
        <v>143524</v>
      </c>
      <c r="J37" s="95">
        <v>135021</v>
      </c>
      <c r="K37" s="95">
        <v>27815</v>
      </c>
      <c r="L37" s="95">
        <v>36318</v>
      </c>
      <c r="M37" s="200">
        <f t="shared" si="114"/>
        <v>171339</v>
      </c>
      <c r="N37" s="199">
        <f t="shared" si="115"/>
        <v>-3977</v>
      </c>
    </row>
    <row r="38" spans="1:14" ht="17.399999999999999">
      <c r="A38" s="95" t="s">
        <v>571</v>
      </c>
      <c r="B38" s="95">
        <v>73836</v>
      </c>
      <c r="C38" s="95">
        <v>76603</v>
      </c>
      <c r="D38" s="199">
        <f t="shared" si="112"/>
        <v>-2767</v>
      </c>
      <c r="E38" s="199">
        <f t="shared" si="113"/>
        <v>-6447</v>
      </c>
      <c r="F38" s="96">
        <v>2254</v>
      </c>
      <c r="G38" s="95">
        <v>74538</v>
      </c>
      <c r="H38" s="95">
        <v>55437</v>
      </c>
      <c r="I38" s="95">
        <v>150628</v>
      </c>
      <c r="J38" s="95">
        <v>134294</v>
      </c>
      <c r="K38" s="95">
        <v>24688</v>
      </c>
      <c r="L38" s="95">
        <v>41022</v>
      </c>
      <c r="M38" s="200">
        <f t="shared" si="114"/>
        <v>175316</v>
      </c>
      <c r="N38" s="199">
        <f t="shared" si="115"/>
        <v>11905</v>
      </c>
    </row>
    <row r="39" spans="1:14" ht="17.399999999999999">
      <c r="A39" s="95" t="s">
        <v>565</v>
      </c>
      <c r="B39" s="95">
        <v>64926</v>
      </c>
      <c r="C39" s="95">
        <v>61246</v>
      </c>
      <c r="D39" s="199">
        <f t="shared" si="112"/>
        <v>3680</v>
      </c>
      <c r="E39" s="199">
        <f t="shared" si="113"/>
        <v>9142</v>
      </c>
      <c r="F39" s="96">
        <v>3457</v>
      </c>
      <c r="G39" s="95">
        <v>69058</v>
      </c>
      <c r="H39" s="95">
        <v>65583</v>
      </c>
      <c r="I39" s="95">
        <v>137441</v>
      </c>
      <c r="J39" s="95">
        <v>130286</v>
      </c>
      <c r="K39" s="95">
        <v>25970</v>
      </c>
      <c r="L39" s="95">
        <v>33125</v>
      </c>
      <c r="M39" s="200">
        <f t="shared" si="114"/>
        <v>163411</v>
      </c>
      <c r="N39" s="199">
        <f t="shared" si="115"/>
        <v>5835</v>
      </c>
    </row>
    <row r="40" spans="1:14" ht="17.399999999999999">
      <c r="A40" s="95" t="s">
        <v>559</v>
      </c>
      <c r="B40" s="95">
        <v>51812</v>
      </c>
      <c r="C40" s="95">
        <v>57274</v>
      </c>
      <c r="D40" s="199">
        <f t="shared" si="112"/>
        <v>-5462</v>
      </c>
      <c r="E40" s="199">
        <f t="shared" si="113"/>
        <v>-4057</v>
      </c>
      <c r="F40" s="96">
        <v>3777</v>
      </c>
      <c r="G40" s="95">
        <v>74829</v>
      </c>
      <c r="H40" s="95">
        <v>66084</v>
      </c>
      <c r="I40" s="95">
        <v>130418</v>
      </c>
      <c r="J40" s="95">
        <v>127135</v>
      </c>
      <c r="K40" s="95">
        <v>27158</v>
      </c>
      <c r="L40" s="95">
        <v>30441</v>
      </c>
      <c r="M40" s="200">
        <f t="shared" si="114"/>
        <v>157576</v>
      </c>
      <c r="N40" s="199">
        <f t="shared" si="115"/>
        <v>-2761</v>
      </c>
    </row>
    <row r="41" spans="1:14" ht="17.399999999999999">
      <c r="A41" s="95" t="s">
        <v>195</v>
      </c>
      <c r="B41" s="95">
        <v>57349</v>
      </c>
      <c r="C41" s="95">
        <v>58754</v>
      </c>
      <c r="D41" s="199">
        <f t="shared" si="112"/>
        <v>-1405</v>
      </c>
      <c r="E41" s="199">
        <f t="shared" si="113"/>
        <v>-1988</v>
      </c>
      <c r="F41" s="96">
        <v>2719</v>
      </c>
      <c r="G41" s="95">
        <v>72708</v>
      </c>
      <c r="H41" s="95">
        <v>65387</v>
      </c>
      <c r="I41" s="95">
        <v>132776</v>
      </c>
      <c r="J41" s="95">
        <v>126860</v>
      </c>
      <c r="K41" s="95">
        <v>27561</v>
      </c>
      <c r="L41" s="95">
        <v>33477</v>
      </c>
      <c r="M41" s="200">
        <f t="shared" si="114"/>
        <v>160337</v>
      </c>
      <c r="N41" s="199">
        <f t="shared" si="115"/>
        <v>5100</v>
      </c>
    </row>
    <row r="42" spans="1:14" ht="17.399999999999999">
      <c r="A42" s="95" t="s">
        <v>188</v>
      </c>
      <c r="B42" s="95">
        <v>59253</v>
      </c>
      <c r="C42" s="95">
        <v>58670</v>
      </c>
      <c r="D42" s="199">
        <f t="shared" si="112"/>
        <v>583</v>
      </c>
      <c r="E42" s="199">
        <f t="shared" si="113"/>
        <v>-2008</v>
      </c>
      <c r="F42" s="96">
        <v>3109</v>
      </c>
      <c r="G42" s="95">
        <v>66251</v>
      </c>
      <c r="H42" s="95">
        <v>65056</v>
      </c>
      <c r="I42" s="95">
        <v>128613</v>
      </c>
      <c r="J42" s="95">
        <v>126835</v>
      </c>
      <c r="K42" s="95">
        <v>26624</v>
      </c>
      <c r="L42" s="95">
        <v>28402</v>
      </c>
      <c r="M42" s="200">
        <f t="shared" si="114"/>
        <v>155237</v>
      </c>
      <c r="N42" s="199">
        <f t="shared" si="115"/>
        <v>7918</v>
      </c>
    </row>
    <row r="43" spans="1:14" ht="17.399999999999999">
      <c r="A43" s="95" t="s">
        <v>187</v>
      </c>
      <c r="B43" s="95">
        <v>49433</v>
      </c>
      <c r="C43" s="95">
        <v>46842</v>
      </c>
      <c r="D43" s="199">
        <f t="shared" si="112"/>
        <v>2591</v>
      </c>
      <c r="E43" s="199">
        <f t="shared" si="113"/>
        <v>-170</v>
      </c>
      <c r="F43" s="96">
        <v>1874</v>
      </c>
      <c r="G43" s="95">
        <v>61662</v>
      </c>
      <c r="H43" s="95">
        <v>73859</v>
      </c>
      <c r="I43" s="95">
        <v>112969</v>
      </c>
      <c r="J43" s="95">
        <v>122575</v>
      </c>
      <c r="K43" s="95">
        <v>34350</v>
      </c>
      <c r="L43" s="95">
        <v>24744</v>
      </c>
      <c r="M43" s="200">
        <f t="shared" si="114"/>
        <v>147319</v>
      </c>
      <c r="N43" s="199">
        <f t="shared" si="115"/>
        <v>-3883</v>
      </c>
    </row>
    <row r="44" spans="1:14" ht="17.399999999999999">
      <c r="A44" s="95" t="s">
        <v>186</v>
      </c>
      <c r="B44" s="95">
        <v>49855</v>
      </c>
      <c r="C44" s="95">
        <v>47094</v>
      </c>
      <c r="D44" s="199">
        <f t="shared" si="112"/>
        <v>2761</v>
      </c>
      <c r="E44" s="199">
        <f t="shared" si="113"/>
        <v>-811</v>
      </c>
      <c r="F44" s="96">
        <v>2327</v>
      </c>
      <c r="G44" s="95">
        <v>64798</v>
      </c>
      <c r="H44" s="95">
        <v>75124</v>
      </c>
      <c r="I44" s="95">
        <v>116980</v>
      </c>
      <c r="J44" s="95">
        <v>124545</v>
      </c>
      <c r="K44" s="95">
        <v>34222</v>
      </c>
      <c r="L44" s="95">
        <v>26289</v>
      </c>
      <c r="M44" s="200">
        <f t="shared" si="114"/>
        <v>151202</v>
      </c>
      <c r="N44" s="199">
        <f t="shared" si="115"/>
        <v>2384</v>
      </c>
    </row>
    <row r="45" spans="1:14" ht="17.399999999999999">
      <c r="A45" s="95" t="s">
        <v>196</v>
      </c>
      <c r="B45" s="95">
        <v>48053</v>
      </c>
      <c r="C45" s="95">
        <v>44481</v>
      </c>
      <c r="D45" s="199">
        <f t="shared" si="112"/>
        <v>3572</v>
      </c>
      <c r="E45" s="199">
        <f t="shared" si="113"/>
        <v>7240</v>
      </c>
      <c r="F45" s="96">
        <v>3095</v>
      </c>
      <c r="G45" s="95">
        <v>63665</v>
      </c>
      <c r="H45" s="95">
        <v>74952</v>
      </c>
      <c r="I45" s="95">
        <v>114813</v>
      </c>
      <c r="J45" s="95">
        <v>122528</v>
      </c>
      <c r="K45" s="95">
        <v>34005</v>
      </c>
      <c r="L45" s="95">
        <v>26290</v>
      </c>
      <c r="M45" s="200">
        <f t="shared" si="114"/>
        <v>148818</v>
      </c>
      <c r="N45" s="199">
        <f t="shared" si="115"/>
        <v>-13220</v>
      </c>
    </row>
    <row r="46" spans="1:14" ht="17.399999999999999">
      <c r="A46" s="95" t="s">
        <v>185</v>
      </c>
      <c r="B46" s="95">
        <v>56544</v>
      </c>
      <c r="C46" s="95">
        <v>60212</v>
      </c>
      <c r="D46" s="199">
        <f t="shared" si="112"/>
        <v>-3668</v>
      </c>
      <c r="E46" s="199">
        <f t="shared" si="113"/>
        <v>18331</v>
      </c>
      <c r="F46" s="96">
        <v>4634</v>
      </c>
      <c r="G46" s="95">
        <v>64904</v>
      </c>
      <c r="H46" s="95">
        <v>72327</v>
      </c>
      <c r="I46" s="95">
        <v>126082</v>
      </c>
      <c r="J46" s="95">
        <v>137173</v>
      </c>
      <c r="K46" s="95">
        <v>35956</v>
      </c>
      <c r="L46" s="95">
        <v>24865</v>
      </c>
      <c r="M46" s="200">
        <f t="shared" si="114"/>
        <v>162038</v>
      </c>
      <c r="N46" s="199">
        <f t="shared" si="115"/>
        <v>1788</v>
      </c>
    </row>
    <row r="47" spans="1:14" ht="17.399999999999999">
      <c r="A47" s="95" t="s">
        <v>184</v>
      </c>
      <c r="B47" s="95">
        <v>47902</v>
      </c>
      <c r="C47" s="95">
        <v>69901</v>
      </c>
      <c r="D47" s="199">
        <f t="shared" si="112"/>
        <v>-21999</v>
      </c>
      <c r="E47" s="199">
        <f t="shared" si="113"/>
        <v>57540</v>
      </c>
      <c r="F47" s="96">
        <v>4218</v>
      </c>
      <c r="G47" s="95">
        <v>75371</v>
      </c>
      <c r="H47" s="95">
        <v>57968</v>
      </c>
      <c r="I47" s="95">
        <v>127491</v>
      </c>
      <c r="J47" s="95">
        <v>132087</v>
      </c>
      <c r="K47" s="95">
        <v>32759</v>
      </c>
      <c r="L47" s="95">
        <v>28163</v>
      </c>
      <c r="M47" s="200">
        <f t="shared" si="114"/>
        <v>160250</v>
      </c>
      <c r="N47" s="199">
        <f t="shared" si="115"/>
        <v>-119421</v>
      </c>
    </row>
    <row r="48" spans="1:14" ht="17.399999999999999">
      <c r="A48" s="95" t="s">
        <v>183</v>
      </c>
      <c r="B48" s="95">
        <v>44296</v>
      </c>
      <c r="C48" s="95">
        <v>123835</v>
      </c>
      <c r="D48" s="199">
        <f t="shared" si="112"/>
        <v>-79539</v>
      </c>
      <c r="E48" s="199">
        <f t="shared" si="113"/>
        <v>7306</v>
      </c>
      <c r="F48" s="96">
        <v>5042</v>
      </c>
      <c r="G48" s="95">
        <v>193621</v>
      </c>
      <c r="H48" s="95">
        <v>122875</v>
      </c>
      <c r="I48" s="95">
        <v>242959</v>
      </c>
      <c r="J48" s="95">
        <v>251752</v>
      </c>
      <c r="K48" s="95">
        <v>36712</v>
      </c>
      <c r="L48" s="95">
        <v>27919</v>
      </c>
      <c r="M48" s="200">
        <f t="shared" si="114"/>
        <v>279671</v>
      </c>
      <c r="N48" s="199">
        <f t="shared" si="115"/>
        <v>2344</v>
      </c>
    </row>
    <row r="49" spans="1:14" ht="17.399999999999999">
      <c r="A49" s="95" t="s">
        <v>182</v>
      </c>
      <c r="B49" s="95">
        <v>50057</v>
      </c>
      <c r="C49" s="95">
        <v>136902</v>
      </c>
      <c r="D49" s="199">
        <f t="shared" si="112"/>
        <v>-86845</v>
      </c>
      <c r="E49" s="199">
        <f t="shared" si="113"/>
        <v>9806</v>
      </c>
      <c r="F49" s="96">
        <v>5252</v>
      </c>
      <c r="G49" s="95">
        <v>184721</v>
      </c>
      <c r="H49" s="95">
        <v>107840</v>
      </c>
      <c r="I49" s="95">
        <v>240030</v>
      </c>
      <c r="J49" s="95">
        <v>249994</v>
      </c>
      <c r="K49" s="95">
        <v>37297</v>
      </c>
      <c r="L49" s="95">
        <v>27333</v>
      </c>
      <c r="M49" s="200">
        <f t="shared" si="114"/>
        <v>277327</v>
      </c>
      <c r="N49" s="199">
        <f t="shared" si="115"/>
        <v>14261</v>
      </c>
    </row>
    <row r="50" spans="1:14" ht="17.399999999999999">
      <c r="A50" s="95" t="s">
        <v>181</v>
      </c>
      <c r="B50" s="95">
        <v>44539</v>
      </c>
      <c r="C50" s="95">
        <v>141190</v>
      </c>
      <c r="D50" s="199">
        <f t="shared" si="112"/>
        <v>-96651</v>
      </c>
      <c r="E50" s="199">
        <f t="shared" si="113"/>
        <v>11687</v>
      </c>
      <c r="F50" s="96">
        <v>4488</v>
      </c>
      <c r="G50" s="95">
        <v>180046</v>
      </c>
      <c r="H50" s="95">
        <v>91470</v>
      </c>
      <c r="I50" s="95">
        <v>229073</v>
      </c>
      <c r="J50" s="95">
        <v>237148</v>
      </c>
      <c r="K50" s="95">
        <v>33993</v>
      </c>
      <c r="L50" s="95">
        <v>25918</v>
      </c>
      <c r="M50" s="200">
        <f t="shared" si="114"/>
        <v>263066</v>
      </c>
      <c r="N50" s="199">
        <f t="shared" si="115"/>
        <v>-8205</v>
      </c>
    </row>
    <row r="51" spans="1:14" ht="17.399999999999999">
      <c r="A51" s="95" t="s">
        <v>180</v>
      </c>
      <c r="B51" s="95">
        <v>45634</v>
      </c>
      <c r="C51" s="95">
        <v>153972</v>
      </c>
      <c r="D51" s="199">
        <f t="shared" si="112"/>
        <v>-108338</v>
      </c>
      <c r="E51" s="199">
        <f t="shared" si="113"/>
        <v>7171</v>
      </c>
      <c r="F51" s="96">
        <v>4348</v>
      </c>
      <c r="G51" s="95">
        <v>184131</v>
      </c>
      <c r="H51" s="95">
        <v>86808</v>
      </c>
      <c r="I51" s="95">
        <v>234113</v>
      </c>
      <c r="J51" s="95">
        <v>245128</v>
      </c>
      <c r="K51" s="95">
        <v>37158</v>
      </c>
      <c r="L51" s="95">
        <v>26143</v>
      </c>
      <c r="M51" s="200">
        <f t="shared" si="114"/>
        <v>271271</v>
      </c>
      <c r="N51" s="199">
        <f t="shared" si="115"/>
        <v>11101</v>
      </c>
    </row>
    <row r="52" spans="1:14" ht="17.399999999999999">
      <c r="A52" s="95" t="s">
        <v>179</v>
      </c>
      <c r="B52" s="95">
        <v>42299</v>
      </c>
      <c r="C52" s="95">
        <v>157808</v>
      </c>
      <c r="D52" s="199">
        <f t="shared" si="112"/>
        <v>-115509</v>
      </c>
      <c r="E52" s="199">
        <f t="shared" si="113"/>
        <v>-2633</v>
      </c>
      <c r="F52" s="96">
        <v>3099</v>
      </c>
      <c r="G52" s="95">
        <v>180507</v>
      </c>
      <c r="H52" s="95">
        <v>73346</v>
      </c>
      <c r="I52" s="95">
        <v>225905</v>
      </c>
      <c r="J52" s="95">
        <v>234253</v>
      </c>
      <c r="K52" s="95">
        <v>34265</v>
      </c>
      <c r="L52" s="95">
        <v>25917</v>
      </c>
      <c r="M52" s="200">
        <f t="shared" si="114"/>
        <v>260170</v>
      </c>
      <c r="N52" s="199">
        <f t="shared" si="115"/>
        <v>10692</v>
      </c>
    </row>
    <row r="53" spans="1:14" ht="17.399999999999999">
      <c r="A53" s="95" t="s">
        <v>198</v>
      </c>
      <c r="B53" s="95">
        <v>39108</v>
      </c>
      <c r="C53" s="95">
        <v>151984</v>
      </c>
      <c r="D53" s="199">
        <f t="shared" si="112"/>
        <v>-112876</v>
      </c>
      <c r="E53" s="199">
        <f t="shared" si="113"/>
        <v>1820</v>
      </c>
      <c r="F53" s="96">
        <v>2924</v>
      </c>
      <c r="G53" s="95">
        <v>179016</v>
      </c>
      <c r="H53" s="95">
        <v>66717</v>
      </c>
      <c r="I53" s="95">
        <v>221048</v>
      </c>
      <c r="J53" s="95">
        <v>221625</v>
      </c>
      <c r="K53" s="95">
        <v>28430</v>
      </c>
      <c r="L53" s="95">
        <v>27853</v>
      </c>
      <c r="M53" s="200">
        <f t="shared" si="114"/>
        <v>249478</v>
      </c>
      <c r="N53" s="199">
        <f t="shared" si="115"/>
        <v>-10759</v>
      </c>
    </row>
    <row r="54" spans="1:14" ht="17.399999999999999">
      <c r="A54" s="95" t="s">
        <v>178</v>
      </c>
      <c r="B54" s="95">
        <v>47828</v>
      </c>
      <c r="C54" s="95">
        <v>162524</v>
      </c>
      <c r="D54" s="199">
        <f t="shared" si="112"/>
        <v>-114696</v>
      </c>
      <c r="E54" s="199">
        <f t="shared" si="113"/>
        <v>8174</v>
      </c>
      <c r="F54" s="96">
        <v>3046</v>
      </c>
      <c r="G54" s="95">
        <v>177727</v>
      </c>
      <c r="H54" s="95">
        <v>67523</v>
      </c>
      <c r="I54" s="95">
        <v>228601</v>
      </c>
      <c r="J54" s="95">
        <v>233093</v>
      </c>
      <c r="K54" s="95">
        <v>31636</v>
      </c>
      <c r="L54" s="95">
        <v>27144</v>
      </c>
      <c r="M54" s="200">
        <f t="shared" si="114"/>
        <v>260237</v>
      </c>
      <c r="N54" s="199">
        <f t="shared" si="115"/>
        <v>19101</v>
      </c>
    </row>
    <row r="55" spans="1:14" ht="17.399999999999999">
      <c r="A55" s="95" t="s">
        <v>177</v>
      </c>
      <c r="B55" s="95">
        <v>37260</v>
      </c>
      <c r="C55" s="95">
        <v>160130</v>
      </c>
      <c r="D55" s="199">
        <f t="shared" si="112"/>
        <v>-122870</v>
      </c>
      <c r="E55" s="199">
        <f t="shared" si="113"/>
        <v>-3520</v>
      </c>
      <c r="F55" s="96">
        <v>2938</v>
      </c>
      <c r="G55" s="95">
        <v>174505</v>
      </c>
      <c r="H55" s="95">
        <v>47872</v>
      </c>
      <c r="I55" s="95">
        <v>214703</v>
      </c>
      <c r="J55" s="95">
        <v>210940</v>
      </c>
      <c r="K55" s="95">
        <v>26433</v>
      </c>
      <c r="L55" s="95">
        <v>30196</v>
      </c>
      <c r="M55" s="200">
        <f t="shared" si="114"/>
        <v>241136</v>
      </c>
      <c r="N55" s="199">
        <f t="shared" si="115"/>
        <v>4831</v>
      </c>
    </row>
    <row r="56" spans="1:14" ht="17.399999999999999">
      <c r="A56" s="95" t="s">
        <v>176</v>
      </c>
      <c r="B56" s="95">
        <v>38152</v>
      </c>
      <c r="C56" s="95">
        <v>157502</v>
      </c>
      <c r="D56" s="199">
        <f t="shared" si="112"/>
        <v>-119350</v>
      </c>
      <c r="E56" s="199">
        <f t="shared" si="113"/>
        <v>6186</v>
      </c>
      <c r="F56" s="96">
        <v>2185</v>
      </c>
      <c r="G56" s="95">
        <v>169016</v>
      </c>
      <c r="H56" s="95">
        <v>45988</v>
      </c>
      <c r="I56" s="95">
        <v>209353</v>
      </c>
      <c r="J56" s="95">
        <v>205675</v>
      </c>
      <c r="K56" s="95">
        <v>26952</v>
      </c>
      <c r="L56" s="95">
        <v>30630</v>
      </c>
      <c r="M56" s="200">
        <f t="shared" si="114"/>
        <v>236305</v>
      </c>
      <c r="N56" s="199">
        <f t="shared" si="115"/>
        <v>3161</v>
      </c>
    </row>
    <row r="57" spans="1:14" ht="17.399999999999999">
      <c r="A57" s="95" t="s">
        <v>175</v>
      </c>
      <c r="B57" s="95">
        <v>37376</v>
      </c>
      <c r="C57" s="95">
        <v>162912</v>
      </c>
      <c r="D57" s="199">
        <f t="shared" si="112"/>
        <v>-125536</v>
      </c>
      <c r="E57" s="199">
        <f t="shared" si="113"/>
        <v>-3770</v>
      </c>
      <c r="F57" s="96">
        <v>3145</v>
      </c>
      <c r="G57" s="95">
        <v>172910</v>
      </c>
      <c r="H57" s="95">
        <v>32017</v>
      </c>
      <c r="I57" s="95">
        <v>213431</v>
      </c>
      <c r="J57" s="95">
        <v>198074</v>
      </c>
      <c r="K57" s="95">
        <v>19713</v>
      </c>
      <c r="L57" s="95">
        <v>35070</v>
      </c>
      <c r="M57" s="200">
        <f t="shared" si="114"/>
        <v>233144</v>
      </c>
      <c r="N57" s="199">
        <f t="shared" si="115"/>
        <v>2580</v>
      </c>
    </row>
    <row r="58" spans="1:14" ht="17.399999999999999">
      <c r="A58" s="95" t="s">
        <v>173</v>
      </c>
      <c r="B58" s="95">
        <v>39592</v>
      </c>
      <c r="C58" s="95">
        <v>161358</v>
      </c>
      <c r="D58" s="199">
        <f t="shared" si="112"/>
        <v>-121766</v>
      </c>
      <c r="E58" s="199">
        <f t="shared" si="113"/>
        <v>-5680</v>
      </c>
      <c r="F58" s="96">
        <v>4326</v>
      </c>
      <c r="G58" s="95">
        <v>166322</v>
      </c>
      <c r="H58" s="95">
        <v>31450</v>
      </c>
      <c r="I58" s="95">
        <v>210240</v>
      </c>
      <c r="J58" s="95">
        <v>197134</v>
      </c>
      <c r="K58" s="95">
        <v>20324</v>
      </c>
      <c r="L58" s="95">
        <v>33430</v>
      </c>
      <c r="M58" s="200">
        <f t="shared" si="114"/>
        <v>230564</v>
      </c>
      <c r="N58" s="199">
        <f t="shared" si="115"/>
        <v>-1864</v>
      </c>
    </row>
    <row r="59" spans="1:14" ht="17.399999999999999">
      <c r="A59" s="95" t="s">
        <v>171</v>
      </c>
      <c r="B59" s="95">
        <v>44269</v>
      </c>
      <c r="C59" s="95">
        <v>160355</v>
      </c>
      <c r="D59" s="199">
        <f t="shared" si="112"/>
        <v>-116086</v>
      </c>
      <c r="E59" s="199">
        <f t="shared" si="113"/>
        <v>-1713</v>
      </c>
      <c r="F59" s="96">
        <v>3519</v>
      </c>
      <c r="G59" s="95">
        <v>165875</v>
      </c>
      <c r="H59" s="95">
        <v>33387</v>
      </c>
      <c r="I59" s="95">
        <v>213663</v>
      </c>
      <c r="J59" s="95">
        <v>197261</v>
      </c>
      <c r="K59" s="95">
        <v>18765</v>
      </c>
      <c r="L59" s="95">
        <v>35167</v>
      </c>
      <c r="M59" s="200">
        <f t="shared" si="114"/>
        <v>232428</v>
      </c>
      <c r="N59" s="199">
        <f t="shared" si="115"/>
        <v>9004</v>
      </c>
    </row>
    <row r="60" spans="1:14" ht="17.399999999999999">
      <c r="A60" s="95" t="s">
        <v>169</v>
      </c>
      <c r="B60" s="95">
        <v>36874</v>
      </c>
      <c r="C60" s="95">
        <v>151247</v>
      </c>
      <c r="D60" s="199">
        <f t="shared" si="112"/>
        <v>-114373</v>
      </c>
      <c r="E60" s="199">
        <f t="shared" si="113"/>
        <v>-250</v>
      </c>
      <c r="F60" s="96">
        <v>3261</v>
      </c>
      <c r="G60" s="95">
        <v>166728</v>
      </c>
      <c r="H60" s="95">
        <v>30125</v>
      </c>
      <c r="I60" s="95">
        <v>206863</v>
      </c>
      <c r="J60" s="95">
        <v>184633</v>
      </c>
      <c r="K60" s="95">
        <v>16561</v>
      </c>
      <c r="L60" s="95">
        <v>38791</v>
      </c>
      <c r="M60" s="200">
        <f t="shared" si="114"/>
        <v>223424</v>
      </c>
      <c r="N60" s="199">
        <f t="shared" si="115"/>
        <v>-27157</v>
      </c>
    </row>
    <row r="61" spans="1:14" ht="17.399999999999999">
      <c r="A61" s="95" t="s">
        <v>168</v>
      </c>
      <c r="B61" s="95">
        <v>31747</v>
      </c>
      <c r="C61" s="95">
        <v>145870</v>
      </c>
      <c r="D61" s="199">
        <f t="shared" si="112"/>
        <v>-114123</v>
      </c>
      <c r="E61" s="199">
        <f t="shared" si="113"/>
        <v>144</v>
      </c>
      <c r="F61" s="96">
        <v>15289</v>
      </c>
      <c r="G61" s="95">
        <v>186472</v>
      </c>
      <c r="H61" s="95">
        <v>47517</v>
      </c>
      <c r="I61" s="95">
        <v>233508</v>
      </c>
      <c r="J61" s="95">
        <v>208676</v>
      </c>
      <c r="K61" s="95">
        <v>17073</v>
      </c>
      <c r="L61" s="95">
        <v>41905</v>
      </c>
      <c r="M61" s="200">
        <f t="shared" si="114"/>
        <v>250581</v>
      </c>
      <c r="N61" s="199">
        <f t="shared" si="115"/>
        <v>12504</v>
      </c>
    </row>
    <row r="62" spans="1:14" ht="17.399999999999999">
      <c r="A62" s="95" t="s">
        <v>197</v>
      </c>
      <c r="B62" s="95">
        <v>34766</v>
      </c>
      <c r="C62" s="95">
        <v>149033</v>
      </c>
      <c r="D62" s="199">
        <f t="shared" si="112"/>
        <v>-114267</v>
      </c>
      <c r="E62" s="199">
        <f t="shared" si="113"/>
        <v>-3627</v>
      </c>
      <c r="F62" s="96">
        <v>10973</v>
      </c>
      <c r="G62" s="95">
        <v>174129</v>
      </c>
      <c r="H62" s="95">
        <v>42101</v>
      </c>
      <c r="I62" s="95">
        <v>219868</v>
      </c>
      <c r="J62" s="95">
        <v>202107</v>
      </c>
      <c r="K62" s="95">
        <v>18209</v>
      </c>
      <c r="L62" s="95">
        <v>35970</v>
      </c>
      <c r="M62" s="200">
        <f t="shared" si="114"/>
        <v>238077</v>
      </c>
      <c r="N62" s="199">
        <f t="shared" si="115"/>
        <v>-6459</v>
      </c>
    </row>
    <row r="63" spans="1:14" ht="17.399999999999999">
      <c r="A63" s="95" t="s">
        <v>165</v>
      </c>
      <c r="B63" s="95">
        <v>39793</v>
      </c>
      <c r="C63" s="95">
        <v>150433</v>
      </c>
      <c r="D63" s="199">
        <f t="shared" si="112"/>
        <v>-110640</v>
      </c>
      <c r="E63" s="199">
        <f t="shared" si="113"/>
        <v>11962</v>
      </c>
      <c r="F63" s="96">
        <v>7628</v>
      </c>
      <c r="G63" s="95">
        <v>178434</v>
      </c>
      <c r="H63" s="95">
        <v>47467</v>
      </c>
      <c r="I63" s="95">
        <v>225855</v>
      </c>
      <c r="J63" s="95">
        <v>205528</v>
      </c>
      <c r="K63" s="95">
        <v>18681</v>
      </c>
      <c r="L63" s="95">
        <v>39008</v>
      </c>
      <c r="M63" s="200">
        <f t="shared" si="114"/>
        <v>244536</v>
      </c>
      <c r="N63" s="199">
        <f t="shared" si="115"/>
        <v>-16483</v>
      </c>
    </row>
    <row r="64" spans="1:14" ht="17.399999999999999">
      <c r="A64" s="95" t="s">
        <v>164</v>
      </c>
      <c r="B64" s="95">
        <v>44382</v>
      </c>
      <c r="C64" s="95">
        <v>166984</v>
      </c>
      <c r="D64" s="199">
        <f t="shared" si="112"/>
        <v>-122602</v>
      </c>
      <c r="E64" s="199">
        <f t="shared" si="113"/>
        <v>13397</v>
      </c>
      <c r="F64" s="96">
        <v>8251</v>
      </c>
      <c r="G64" s="95">
        <v>191725</v>
      </c>
      <c r="H64" s="95">
        <v>44944</v>
      </c>
      <c r="I64" s="95">
        <v>244358</v>
      </c>
      <c r="J64" s="95">
        <v>220179</v>
      </c>
      <c r="K64" s="95">
        <v>16661</v>
      </c>
      <c r="L64" s="95">
        <v>40840</v>
      </c>
      <c r="M64" s="200">
        <f t="shared" si="114"/>
        <v>261019</v>
      </c>
      <c r="N64" s="199">
        <f t="shared" si="115"/>
        <v>-22609</v>
      </c>
    </row>
    <row r="65" spans="1:14" ht="17.399999999999999">
      <c r="A65" s="95" t="s">
        <v>163</v>
      </c>
      <c r="B65" s="95">
        <v>49347</v>
      </c>
      <c r="C65" s="95">
        <v>185346</v>
      </c>
      <c r="D65" s="199">
        <f t="shared" si="112"/>
        <v>-135999</v>
      </c>
      <c r="E65" s="199">
        <f t="shared" si="113"/>
        <v>-8151</v>
      </c>
      <c r="F65" s="96">
        <v>9710</v>
      </c>
      <c r="G65" s="95">
        <v>207213</v>
      </c>
      <c r="H65" s="95">
        <v>45266</v>
      </c>
      <c r="I65" s="95">
        <v>266270</v>
      </c>
      <c r="J65" s="95">
        <v>240322</v>
      </c>
      <c r="K65" s="95">
        <v>17358</v>
      </c>
      <c r="L65" s="95">
        <v>43306</v>
      </c>
      <c r="M65" s="200">
        <f t="shared" si="114"/>
        <v>283628</v>
      </c>
      <c r="N65" s="199">
        <f t="shared" si="115"/>
        <v>-4308</v>
      </c>
    </row>
    <row r="66" spans="1:14" ht="17.399999999999999">
      <c r="A66" s="95" t="s">
        <v>162</v>
      </c>
      <c r="B66" s="95">
        <v>54336</v>
      </c>
      <c r="C66" s="95">
        <v>182184</v>
      </c>
      <c r="D66" s="199">
        <f t="shared" si="112"/>
        <v>-127848</v>
      </c>
      <c r="E66" s="199">
        <f t="shared" si="113"/>
        <v>-8979</v>
      </c>
      <c r="F66" s="96">
        <v>8598</v>
      </c>
      <c r="G66" s="95">
        <v>206955</v>
      </c>
      <c r="H66" s="95">
        <v>51547</v>
      </c>
      <c r="I66" s="95">
        <v>269889</v>
      </c>
      <c r="J66" s="95">
        <v>242329</v>
      </c>
      <c r="K66" s="95">
        <v>18047</v>
      </c>
      <c r="L66" s="95">
        <v>45607</v>
      </c>
      <c r="M66" s="200">
        <f t="shared" si="114"/>
        <v>287936</v>
      </c>
      <c r="N66" s="199">
        <f t="shared" si="115"/>
        <v>10230</v>
      </c>
    </row>
    <row r="67" spans="1:14" ht="17.399999999999999">
      <c r="A67" s="95" t="s">
        <v>160</v>
      </c>
      <c r="B67" s="95">
        <v>54585</v>
      </c>
      <c r="C67" s="95">
        <v>173454</v>
      </c>
      <c r="D67" s="199">
        <f t="shared" si="112"/>
        <v>-118869</v>
      </c>
      <c r="E67" s="199">
        <f t="shared" si="113"/>
        <v>-2012</v>
      </c>
      <c r="F67" s="96">
        <v>10152</v>
      </c>
      <c r="G67" s="95">
        <v>196707</v>
      </c>
      <c r="H67" s="95">
        <v>48090</v>
      </c>
      <c r="I67" s="95">
        <v>261444</v>
      </c>
      <c r="J67" s="95">
        <v>231696</v>
      </c>
      <c r="K67" s="95">
        <v>16262</v>
      </c>
      <c r="L67" s="95">
        <v>46010</v>
      </c>
      <c r="M67" s="200">
        <f t="shared" si="114"/>
        <v>277706</v>
      </c>
      <c r="N67" s="199">
        <f t="shared" si="115"/>
        <v>-4524</v>
      </c>
    </row>
    <row r="68" spans="1:14" ht="17.399999999999999">
      <c r="A68" s="95" t="s">
        <v>159</v>
      </c>
      <c r="B68" s="95">
        <v>60077</v>
      </c>
      <c r="C68" s="95">
        <v>176934</v>
      </c>
      <c r="D68" s="199">
        <f t="shared" si="112"/>
        <v>-116857</v>
      </c>
      <c r="E68" s="199">
        <f t="shared" si="113"/>
        <v>-15571</v>
      </c>
      <c r="F68" s="96">
        <v>9666</v>
      </c>
      <c r="G68" s="95">
        <v>195330</v>
      </c>
      <c r="H68" s="95">
        <v>48338</v>
      </c>
      <c r="I68" s="95">
        <v>265073</v>
      </c>
      <c r="J68" s="95">
        <v>234938</v>
      </c>
      <c r="K68" s="95">
        <v>17157</v>
      </c>
      <c r="L68" s="95">
        <v>47292</v>
      </c>
      <c r="M68" s="200">
        <f t="shared" si="114"/>
        <v>282230</v>
      </c>
      <c r="N68" s="199">
        <f t="shared" si="115"/>
        <v>25143</v>
      </c>
    </row>
    <row r="69" spans="1:14" ht="17.399999999999999">
      <c r="A69" s="95" t="s">
        <v>158</v>
      </c>
      <c r="B69" s="95">
        <v>55010</v>
      </c>
      <c r="C69" s="95">
        <v>156296</v>
      </c>
      <c r="D69" s="199">
        <f t="shared" si="112"/>
        <v>-101286</v>
      </c>
      <c r="E69" s="199">
        <f t="shared" si="113"/>
        <v>133</v>
      </c>
      <c r="F69" s="96">
        <v>11073</v>
      </c>
      <c r="G69" s="95">
        <v>174720</v>
      </c>
      <c r="H69" s="95">
        <v>51833</v>
      </c>
      <c r="I69" s="95">
        <v>240803</v>
      </c>
      <c r="J69" s="95">
        <v>219202</v>
      </c>
      <c r="K69" s="95">
        <v>16284</v>
      </c>
      <c r="L69" s="95">
        <v>37885</v>
      </c>
      <c r="M69" s="200">
        <f t="shared" si="114"/>
        <v>257087</v>
      </c>
      <c r="N69" s="199">
        <f t="shared" si="115"/>
        <v>2963</v>
      </c>
    </row>
    <row r="70" spans="1:14" ht="17.399999999999999">
      <c r="A70" s="95" t="s">
        <v>157</v>
      </c>
      <c r="B70" s="95">
        <v>51655</v>
      </c>
      <c r="C70" s="95">
        <v>153074</v>
      </c>
      <c r="D70" s="199">
        <f t="shared" si="112"/>
        <v>-101419</v>
      </c>
      <c r="E70" s="199">
        <f t="shared" si="113"/>
        <v>-16776</v>
      </c>
      <c r="F70" s="96">
        <v>10707</v>
      </c>
      <c r="G70" s="95">
        <v>173289</v>
      </c>
      <c r="H70" s="95">
        <v>49943</v>
      </c>
      <c r="I70" s="95">
        <v>235651</v>
      </c>
      <c r="J70" s="95">
        <v>213724</v>
      </c>
      <c r="K70" s="95">
        <v>18473</v>
      </c>
      <c r="L70" s="95">
        <v>40400</v>
      </c>
      <c r="M70" s="200">
        <f t="shared" si="114"/>
        <v>254124</v>
      </c>
      <c r="N70" s="199">
        <f t="shared" si="115"/>
        <v>7235</v>
      </c>
    </row>
    <row r="71" spans="1:14" ht="17.399999999999999">
      <c r="A71" s="95" t="s">
        <v>156</v>
      </c>
      <c r="B71" s="95">
        <v>58770</v>
      </c>
      <c r="C71" s="95">
        <v>143413</v>
      </c>
      <c r="D71" s="199">
        <f t="shared" si="112"/>
        <v>-84643</v>
      </c>
      <c r="E71" s="199">
        <f t="shared" si="113"/>
        <v>-13296</v>
      </c>
      <c r="F71" s="96">
        <v>10988</v>
      </c>
      <c r="G71" s="95">
        <v>160230</v>
      </c>
      <c r="H71" s="95">
        <v>53797</v>
      </c>
      <c r="I71" s="95">
        <v>229988</v>
      </c>
      <c r="J71" s="95">
        <v>208198</v>
      </c>
      <c r="K71" s="95">
        <v>16901</v>
      </c>
      <c r="L71" s="95">
        <v>38691</v>
      </c>
      <c r="M71" s="200">
        <f t="shared" si="114"/>
        <v>246889</v>
      </c>
      <c r="N71" s="199">
        <f t="shared" si="115"/>
        <v>39792</v>
      </c>
    </row>
    <row r="72" spans="1:14" ht="17.399999999999999">
      <c r="A72" s="95" t="s">
        <v>199</v>
      </c>
      <c r="B72" s="95">
        <v>42963</v>
      </c>
      <c r="C72" s="95">
        <v>114310</v>
      </c>
      <c r="D72" s="199">
        <f t="shared" si="112"/>
        <v>-71347</v>
      </c>
      <c r="E72" s="199">
        <f t="shared" si="113"/>
        <v>-20025</v>
      </c>
      <c r="F72" s="96">
        <v>6594</v>
      </c>
      <c r="G72" s="95">
        <v>140482</v>
      </c>
      <c r="H72" s="95">
        <v>50047</v>
      </c>
      <c r="I72" s="95">
        <v>190039</v>
      </c>
      <c r="J72" s="95">
        <v>170951</v>
      </c>
      <c r="K72" s="95">
        <v>17058</v>
      </c>
      <c r="L72" s="95">
        <v>36146</v>
      </c>
      <c r="M72" s="200">
        <f t="shared" si="114"/>
        <v>207097</v>
      </c>
      <c r="N72" s="199">
        <f t="shared" si="115"/>
        <v>21745</v>
      </c>
    </row>
    <row r="73" spans="1:14" ht="17.399999999999999">
      <c r="A73" s="95" t="s">
        <v>200</v>
      </c>
      <c r="B73" s="95">
        <v>42435</v>
      </c>
      <c r="C73" s="95">
        <v>93757</v>
      </c>
      <c r="D73" s="199">
        <f t="shared" si="112"/>
        <v>-51322</v>
      </c>
      <c r="E73" s="199">
        <f t="shared" si="113"/>
        <v>5975</v>
      </c>
      <c r="F73" s="96">
        <v>4949</v>
      </c>
      <c r="G73" s="95">
        <v>120365</v>
      </c>
      <c r="H73" s="95">
        <v>53357</v>
      </c>
      <c r="I73" s="95">
        <v>167749</v>
      </c>
      <c r="J73" s="95">
        <v>152063</v>
      </c>
      <c r="K73" s="95">
        <v>17603</v>
      </c>
      <c r="L73" s="95">
        <v>33289</v>
      </c>
      <c r="M73" s="200">
        <f t="shared" si="114"/>
        <v>185352</v>
      </c>
      <c r="N73" s="199">
        <f t="shared" si="115"/>
        <v>-15092</v>
      </c>
    </row>
    <row r="74" spans="1:14" ht="17.399999999999999">
      <c r="A74" s="82" t="s">
        <v>201</v>
      </c>
      <c r="B74" s="82">
        <v>40642</v>
      </c>
      <c r="C74" s="82">
        <v>97939</v>
      </c>
      <c r="D74" s="199">
        <f t="shared" si="112"/>
        <v>-57297</v>
      </c>
      <c r="E74" s="199">
        <f t="shared" si="113"/>
        <v>15648</v>
      </c>
      <c r="F74" s="82">
        <v>8902</v>
      </c>
      <c r="G74" s="82">
        <v>127392</v>
      </c>
      <c r="H74" s="82">
        <v>59890</v>
      </c>
      <c r="I74" s="82">
        <v>176936</v>
      </c>
      <c r="J74" s="82">
        <v>166731</v>
      </c>
      <c r="K74" s="82">
        <v>23508</v>
      </c>
      <c r="L74" s="82">
        <v>33713</v>
      </c>
      <c r="M74" s="200">
        <f t="shared" si="114"/>
        <v>200444</v>
      </c>
      <c r="N74" s="199">
        <f t="shared" si="115"/>
        <v>-12756</v>
      </c>
    </row>
    <row r="75" spans="1:14" ht="17.399999999999999">
      <c r="A75" s="82" t="s">
        <v>202</v>
      </c>
      <c r="B75" s="82">
        <v>47285</v>
      </c>
      <c r="C75" s="82">
        <v>120230</v>
      </c>
      <c r="D75" s="199">
        <f t="shared" si="112"/>
        <v>-72945</v>
      </c>
      <c r="E75" s="199">
        <f t="shared" si="113"/>
        <v>-4421</v>
      </c>
      <c r="F75" s="82">
        <v>4061</v>
      </c>
      <c r="G75" s="82">
        <v>136437</v>
      </c>
      <c r="H75" s="82">
        <v>58205</v>
      </c>
      <c r="I75" s="82">
        <v>187783</v>
      </c>
      <c r="J75" s="82">
        <v>182496</v>
      </c>
      <c r="K75" s="82">
        <v>25417</v>
      </c>
      <c r="L75" s="82">
        <v>30704</v>
      </c>
      <c r="M75" s="200">
        <f t="shared" si="114"/>
        <v>213200</v>
      </c>
      <c r="N75" s="199">
        <f t="shared" si="115"/>
        <v>3310</v>
      </c>
    </row>
    <row r="76" spans="1:14" ht="17.399999999999999">
      <c r="A76" s="95" t="s">
        <v>203</v>
      </c>
      <c r="B76" s="82">
        <v>43889</v>
      </c>
      <c r="C76" s="82">
        <v>112413</v>
      </c>
      <c r="D76" s="199">
        <f t="shared" si="112"/>
        <v>-68524</v>
      </c>
      <c r="E76" s="199">
        <f t="shared" si="113"/>
        <v>5562</v>
      </c>
      <c r="F76" s="82">
        <v>4752</v>
      </c>
      <c r="G76" s="82">
        <v>138466</v>
      </c>
      <c r="H76" s="82">
        <v>63262</v>
      </c>
      <c r="I76" s="82">
        <v>187107</v>
      </c>
      <c r="J76" s="82">
        <v>180427</v>
      </c>
      <c r="K76" s="82">
        <v>22783</v>
      </c>
      <c r="L76" s="82">
        <v>29463</v>
      </c>
      <c r="M76" s="200">
        <f t="shared" si="114"/>
        <v>209890</v>
      </c>
      <c r="N76" s="199">
        <f t="shared" si="115"/>
        <v>-5567</v>
      </c>
    </row>
    <row r="77" spans="1:14" ht="17.399999999999999">
      <c r="A77" s="95" t="s">
        <v>204</v>
      </c>
      <c r="B77" s="82">
        <v>45162</v>
      </c>
      <c r="C77" s="82">
        <v>119248</v>
      </c>
      <c r="D77" s="199">
        <f t="shared" si="112"/>
        <v>-74086</v>
      </c>
      <c r="E77" s="199">
        <f t="shared" si="113"/>
        <v>3406</v>
      </c>
      <c r="F77" s="79">
        <v>6012</v>
      </c>
      <c r="G77" s="79">
        <v>142448</v>
      </c>
      <c r="H77" s="79">
        <v>59657</v>
      </c>
      <c r="I77" s="79">
        <v>193622</v>
      </c>
      <c r="J77" s="79">
        <v>184917</v>
      </c>
      <c r="K77" s="79">
        <v>21835</v>
      </c>
      <c r="L77" s="79">
        <v>30540</v>
      </c>
      <c r="M77" s="200">
        <f t="shared" si="114"/>
        <v>215457</v>
      </c>
      <c r="N77" s="199">
        <f t="shared" si="115"/>
        <v>367</v>
      </c>
    </row>
    <row r="78" spans="1:14" ht="17.399999999999999">
      <c r="A78" s="82" t="s">
        <v>205</v>
      </c>
      <c r="B78" s="82">
        <v>43308</v>
      </c>
      <c r="C78" s="82">
        <v>120800</v>
      </c>
      <c r="D78" s="199">
        <f t="shared" si="112"/>
        <v>-77492</v>
      </c>
      <c r="E78" s="199">
        <f t="shared" si="113"/>
        <v>18321</v>
      </c>
      <c r="F78" s="82">
        <v>6151</v>
      </c>
      <c r="G78" s="82">
        <v>145227</v>
      </c>
      <c r="H78" s="82">
        <v>56054</v>
      </c>
      <c r="I78" s="82">
        <v>194686</v>
      </c>
      <c r="J78" s="82">
        <v>183005</v>
      </c>
      <c r="K78" s="82">
        <v>20404</v>
      </c>
      <c r="L78" s="82">
        <v>32085</v>
      </c>
      <c r="M78" s="200">
        <f t="shared" si="114"/>
        <v>215090</v>
      </c>
      <c r="N78" s="199">
        <f t="shared" si="115"/>
        <v>-17737</v>
      </c>
    </row>
    <row r="79" spans="1:14" ht="17.399999999999999">
      <c r="A79" s="82" t="s">
        <v>206</v>
      </c>
      <c r="B79" s="82">
        <v>39810</v>
      </c>
      <c r="C79" s="82">
        <v>135623</v>
      </c>
      <c r="D79" s="199">
        <f>B79-C79</f>
        <v>-95813</v>
      </c>
      <c r="E79" s="199">
        <f>D79-D80</f>
        <v>16383</v>
      </c>
      <c r="F79" s="82">
        <v>6950</v>
      </c>
      <c r="G79" s="82">
        <v>165991</v>
      </c>
      <c r="H79" s="82">
        <v>55822</v>
      </c>
      <c r="I79" s="82">
        <v>212751</v>
      </c>
      <c r="J79" s="82">
        <v>198395</v>
      </c>
      <c r="K79" s="82">
        <v>20076</v>
      </c>
      <c r="L79" s="82">
        <v>34432</v>
      </c>
      <c r="M79" s="200">
        <f t="shared" si="114"/>
        <v>232827</v>
      </c>
      <c r="N79" s="199">
        <f t="shared" si="115"/>
        <v>-10049</v>
      </c>
    </row>
    <row r="80" spans="1:14" ht="17.399999999999999">
      <c r="A80" s="481" t="s">
        <v>207</v>
      </c>
      <c r="B80" s="82">
        <v>36445</v>
      </c>
      <c r="C80" s="82">
        <v>148641</v>
      </c>
      <c r="D80" s="199">
        <f>B80-C80</f>
        <v>-112196</v>
      </c>
      <c r="E80" s="199">
        <f>D80-D83</f>
        <v>-71</v>
      </c>
      <c r="F80" s="82">
        <v>8261</v>
      </c>
      <c r="G80" s="82">
        <v>178378</v>
      </c>
      <c r="H80" s="82">
        <v>53446</v>
      </c>
      <c r="I80" s="82">
        <v>223084</v>
      </c>
      <c r="J80" s="82">
        <v>210348</v>
      </c>
      <c r="K80" s="82">
        <v>19792</v>
      </c>
      <c r="L80" s="82">
        <v>32528</v>
      </c>
      <c r="M80" s="200">
        <f t="shared" si="114"/>
        <v>242876</v>
      </c>
      <c r="N80" s="199">
        <f t="shared" si="115"/>
        <v>7736</v>
      </c>
    </row>
    <row r="81" spans="1:14" ht="17.399999999999999">
      <c r="A81" s="481" t="s">
        <v>208</v>
      </c>
      <c r="B81" s="82">
        <v>28018</v>
      </c>
      <c r="C81" s="82">
        <v>149507</v>
      </c>
      <c r="D81" s="199">
        <f>B81-C81</f>
        <v>-121489</v>
      </c>
      <c r="E81" s="199">
        <f>D81-D87</f>
        <v>-121489</v>
      </c>
      <c r="F81" s="82">
        <v>6285</v>
      </c>
      <c r="G81" s="82">
        <v>180207</v>
      </c>
      <c r="H81" s="82">
        <v>41743</v>
      </c>
      <c r="I81" s="82">
        <v>214510</v>
      </c>
      <c r="J81" s="82">
        <v>197535</v>
      </c>
      <c r="K81" s="82">
        <v>20630</v>
      </c>
      <c r="L81" s="82">
        <v>37605</v>
      </c>
      <c r="M81" s="200">
        <f t="shared" si="114"/>
        <v>235140</v>
      </c>
      <c r="N81" s="199">
        <f t="shared" si="115"/>
        <v>-14931</v>
      </c>
    </row>
    <row r="82" spans="1:14" ht="17.399999999999999">
      <c r="A82" s="481" t="s">
        <v>209</v>
      </c>
      <c r="B82" s="82">
        <v>37419</v>
      </c>
      <c r="C82" s="82">
        <v>164338</v>
      </c>
      <c r="D82" s="199">
        <f t="shared" ref="D82:D86" si="116">B82-C82</f>
        <v>-126919</v>
      </c>
      <c r="E82" s="199">
        <f t="shared" ref="E82:E86" si="117">D82-D88</f>
        <v>-126919</v>
      </c>
      <c r="F82" s="82">
        <v>5428</v>
      </c>
      <c r="G82" s="79">
        <v>188763</v>
      </c>
      <c r="H82" s="79">
        <v>41117</v>
      </c>
      <c r="I82" s="82">
        <v>231610</v>
      </c>
      <c r="J82" s="82">
        <v>210883</v>
      </c>
      <c r="K82" s="82">
        <v>18461</v>
      </c>
      <c r="L82" s="82">
        <v>39188</v>
      </c>
      <c r="M82" s="200">
        <f t="shared" si="114"/>
        <v>250071</v>
      </c>
      <c r="N82" s="199">
        <f t="shared" si="115"/>
        <v>10285</v>
      </c>
    </row>
    <row r="83" spans="1:14" ht="17.399999999999999">
      <c r="A83" s="481" t="s">
        <v>210</v>
      </c>
      <c r="B83" s="82">
        <v>40778</v>
      </c>
      <c r="C83" s="82">
        <v>152903</v>
      </c>
      <c r="D83" s="199">
        <f t="shared" si="116"/>
        <v>-112125</v>
      </c>
      <c r="E83" s="199">
        <f t="shared" si="117"/>
        <v>-112125</v>
      </c>
      <c r="F83" s="82">
        <v>5793</v>
      </c>
      <c r="G83" s="82">
        <v>174866</v>
      </c>
      <c r="H83" s="82">
        <v>41714</v>
      </c>
      <c r="I83" s="82">
        <v>221437</v>
      </c>
      <c r="J83" s="82">
        <v>200410</v>
      </c>
      <c r="K83" s="196">
        <v>18349</v>
      </c>
      <c r="L83" s="196">
        <v>39376</v>
      </c>
      <c r="M83" s="200">
        <f t="shared" si="114"/>
        <v>239786</v>
      </c>
      <c r="N83" s="199">
        <f t="shared" si="115"/>
        <v>32189</v>
      </c>
    </row>
    <row r="84" spans="1:14" ht="17.399999999999999">
      <c r="A84" s="481" t="s">
        <v>211</v>
      </c>
      <c r="B84" s="82">
        <v>43648</v>
      </c>
      <c r="C84" s="82">
        <v>118684</v>
      </c>
      <c r="D84" s="199">
        <f t="shared" si="116"/>
        <v>-75036</v>
      </c>
      <c r="E84" s="199">
        <f t="shared" si="117"/>
        <v>-75036</v>
      </c>
      <c r="F84" s="82">
        <v>4720</v>
      </c>
      <c r="G84" s="82">
        <v>141824</v>
      </c>
      <c r="H84" s="82">
        <v>43641</v>
      </c>
      <c r="I84" s="82">
        <v>190192</v>
      </c>
      <c r="J84" s="82">
        <v>167045</v>
      </c>
      <c r="K84" s="196">
        <v>17405</v>
      </c>
      <c r="L84" s="196">
        <v>40552</v>
      </c>
      <c r="M84" s="200">
        <f t="shared" si="114"/>
        <v>207597</v>
      </c>
      <c r="N84" s="199">
        <f t="shared" si="115"/>
        <v>23892</v>
      </c>
    </row>
    <row r="85" spans="1:14" ht="17.399999999999999">
      <c r="A85" s="82" t="s">
        <v>212</v>
      </c>
      <c r="B85" s="82">
        <v>38254</v>
      </c>
      <c r="C85" s="82">
        <v>99604</v>
      </c>
      <c r="D85" s="199">
        <f t="shared" si="116"/>
        <v>-61350</v>
      </c>
      <c r="E85" s="199">
        <f t="shared" si="117"/>
        <v>-61350</v>
      </c>
      <c r="F85" s="82">
        <v>4415</v>
      </c>
      <c r="G85" s="82">
        <v>123453</v>
      </c>
      <c r="H85" s="82">
        <v>41443</v>
      </c>
      <c r="I85" s="82">
        <v>166122</v>
      </c>
      <c r="J85" s="82">
        <v>145462</v>
      </c>
      <c r="K85" s="196">
        <v>17583</v>
      </c>
      <c r="L85" s="196">
        <v>38243</v>
      </c>
      <c r="M85" s="200">
        <f t="shared" si="114"/>
        <v>183705</v>
      </c>
      <c r="N85" s="199">
        <f t="shared" si="115"/>
        <v>11865</v>
      </c>
    </row>
    <row r="86" spans="1:14" ht="17.399999999999999">
      <c r="A86" s="82" t="s">
        <v>213</v>
      </c>
      <c r="B86" s="82">
        <v>39498</v>
      </c>
      <c r="C86" s="82">
        <v>89457</v>
      </c>
      <c r="D86" s="199">
        <f t="shared" si="116"/>
        <v>-49959</v>
      </c>
      <c r="E86" s="199">
        <f t="shared" si="117"/>
        <v>-49959</v>
      </c>
      <c r="F86" s="82">
        <v>3947</v>
      </c>
      <c r="G86" s="82">
        <v>112255</v>
      </c>
      <c r="H86" s="82">
        <v>44243</v>
      </c>
      <c r="I86" s="82">
        <v>155700</v>
      </c>
      <c r="J86" s="82">
        <v>137647</v>
      </c>
      <c r="K86" s="196">
        <v>16140</v>
      </c>
      <c r="L86" s="196">
        <v>34193</v>
      </c>
      <c r="M86" s="200">
        <f t="shared" si="114"/>
        <v>171840</v>
      </c>
      <c r="N86" s="199">
        <f t="shared" si="115"/>
        <v>171840</v>
      </c>
    </row>
  </sheetData>
  <mergeCells count="9">
    <mergeCell ref="N6:N7"/>
    <mergeCell ref="A1:N1"/>
    <mergeCell ref="I5:J5"/>
    <mergeCell ref="B6:E6"/>
    <mergeCell ref="G6:H6"/>
    <mergeCell ref="I6:J6"/>
    <mergeCell ref="K6:L6"/>
    <mergeCell ref="M6:M7"/>
    <mergeCell ref="A2:F5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6"/>
  <dimension ref="A1:N71"/>
  <sheetViews>
    <sheetView zoomScale="132" zoomScaleNormal="90" workbookViewId="0">
      <selection activeCell="E12" sqref="E12"/>
    </sheetView>
  </sheetViews>
  <sheetFormatPr defaultColWidth="10.77734375" defaultRowHeight="16.2"/>
  <cols>
    <col min="1" max="1" width="11" bestFit="1" customWidth="1"/>
    <col min="2" max="2" width="8" bestFit="1" customWidth="1"/>
    <col min="3" max="3" width="9" bestFit="1" customWidth="1"/>
    <col min="4" max="4" width="9.6640625" bestFit="1" customWidth="1"/>
    <col min="5" max="5" width="12.77734375" bestFit="1" customWidth="1"/>
    <col min="6" max="6" width="8" bestFit="1" customWidth="1"/>
    <col min="7" max="7" width="9" bestFit="1" customWidth="1"/>
    <col min="8" max="8" width="8" bestFit="1" customWidth="1"/>
    <col min="9" max="10" width="9" bestFit="1" customWidth="1"/>
    <col min="11" max="12" width="8" bestFit="1" customWidth="1"/>
    <col min="13" max="13" width="15.44140625" bestFit="1" customWidth="1"/>
    <col min="14" max="14" width="15.33203125" bestFit="1" customWidth="1"/>
  </cols>
  <sheetData>
    <row r="1" spans="1:14">
      <c r="A1" s="655" t="s">
        <v>646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6"/>
      <c r="M1" s="656"/>
      <c r="N1" s="657"/>
    </row>
    <row r="2" spans="1:14">
      <c r="A2" s="658" t="s">
        <v>670</v>
      </c>
      <c r="B2" s="659"/>
      <c r="C2" s="659"/>
      <c r="D2" s="659"/>
      <c r="E2" s="659"/>
      <c r="F2" s="660"/>
      <c r="G2" s="144"/>
      <c r="H2" s="144"/>
      <c r="I2" s="144"/>
      <c r="J2" s="144"/>
      <c r="K2" s="144"/>
      <c r="L2" s="144"/>
      <c r="M2" s="81"/>
      <c r="N2" s="80"/>
    </row>
    <row r="3" spans="1:14">
      <c r="A3" s="661"/>
      <c r="B3" s="662"/>
      <c r="C3" s="662"/>
      <c r="D3" s="662"/>
      <c r="E3" s="662"/>
      <c r="F3" s="663"/>
      <c r="G3" s="144"/>
      <c r="H3" s="144"/>
      <c r="I3" s="144"/>
      <c r="J3" s="144"/>
      <c r="K3" s="144"/>
      <c r="L3" s="144"/>
      <c r="M3" s="81"/>
      <c r="N3" s="80"/>
    </row>
    <row r="4" spans="1:14">
      <c r="A4" s="661"/>
      <c r="B4" s="662"/>
      <c r="C4" s="662"/>
      <c r="D4" s="662"/>
      <c r="E4" s="662"/>
      <c r="F4" s="663"/>
      <c r="G4" s="144"/>
      <c r="H4" s="144"/>
      <c r="I4" s="144"/>
      <c r="J4" s="144"/>
      <c r="K4" s="144"/>
      <c r="L4" s="144"/>
      <c r="M4" s="81"/>
      <c r="N4" s="80"/>
    </row>
    <row r="5" spans="1:14">
      <c r="A5" s="664"/>
      <c r="B5" s="665"/>
      <c r="C5" s="665"/>
      <c r="D5" s="665"/>
      <c r="E5" s="665"/>
      <c r="F5" s="666"/>
      <c r="G5" s="144"/>
      <c r="H5" s="144"/>
      <c r="I5" s="642" t="s">
        <v>89</v>
      </c>
      <c r="J5" s="642"/>
      <c r="K5" s="144"/>
      <c r="L5" s="144"/>
      <c r="M5" s="81" t="s">
        <v>94</v>
      </c>
      <c r="N5" s="80"/>
    </row>
    <row r="6" spans="1:14">
      <c r="A6" s="144"/>
      <c r="B6" s="642" t="s">
        <v>19</v>
      </c>
      <c r="C6" s="642"/>
      <c r="D6" s="642"/>
      <c r="E6" s="642"/>
      <c r="F6" s="144"/>
      <c r="G6" s="642" t="s">
        <v>20</v>
      </c>
      <c r="H6" s="642"/>
      <c r="I6" s="642" t="s">
        <v>88</v>
      </c>
      <c r="J6" s="642"/>
      <c r="K6" s="642" t="s">
        <v>90</v>
      </c>
      <c r="L6" s="642"/>
      <c r="M6" s="654" t="s">
        <v>21</v>
      </c>
      <c r="N6" s="653" t="s">
        <v>22</v>
      </c>
    </row>
    <row r="7" spans="1:14" ht="17.399999999999999">
      <c r="A7" s="82"/>
      <c r="B7" s="82" t="s">
        <v>91</v>
      </c>
      <c r="C7" s="82" t="s">
        <v>92</v>
      </c>
      <c r="D7" s="145" t="s">
        <v>93</v>
      </c>
      <c r="E7" s="145" t="s">
        <v>23</v>
      </c>
      <c r="F7" s="82" t="s">
        <v>87</v>
      </c>
      <c r="G7" s="82" t="s">
        <v>91</v>
      </c>
      <c r="H7" s="82" t="s">
        <v>92</v>
      </c>
      <c r="I7" s="82" t="s">
        <v>91</v>
      </c>
      <c r="J7" s="82" t="s">
        <v>92</v>
      </c>
      <c r="K7" s="82" t="s">
        <v>91</v>
      </c>
      <c r="L7" s="82" t="s">
        <v>92</v>
      </c>
      <c r="M7" s="654"/>
      <c r="N7" s="653"/>
    </row>
    <row r="8" spans="1:14" ht="17.399999999999999">
      <c r="A8" s="95" t="s">
        <v>680</v>
      </c>
      <c r="B8" s="95">
        <v>8437</v>
      </c>
      <c r="C8" s="95">
        <v>31363</v>
      </c>
      <c r="D8" s="536">
        <f t="shared" ref="D8" si="0">B8-C8</f>
        <v>-22926</v>
      </c>
      <c r="E8" s="536">
        <f t="shared" ref="E8" si="1">D8-D9</f>
        <v>-4659</v>
      </c>
      <c r="F8" s="96">
        <v>1252</v>
      </c>
      <c r="G8" s="95">
        <v>53399</v>
      </c>
      <c r="H8" s="95">
        <v>16287</v>
      </c>
      <c r="I8" s="95">
        <v>63088</v>
      </c>
      <c r="J8" s="95">
        <v>48902</v>
      </c>
      <c r="K8" s="95">
        <v>7855</v>
      </c>
      <c r="L8" s="95">
        <v>22041</v>
      </c>
      <c r="M8" s="537">
        <f t="shared" ref="M8" si="2">I8+K8</f>
        <v>70943</v>
      </c>
      <c r="N8" s="536">
        <f t="shared" ref="N8" si="3">M8-M9</f>
        <v>-10575</v>
      </c>
    </row>
    <row r="9" spans="1:14" ht="17.399999999999999">
      <c r="A9" s="95" t="s">
        <v>679</v>
      </c>
      <c r="B9" s="95">
        <v>16858</v>
      </c>
      <c r="C9" s="95">
        <v>35125</v>
      </c>
      <c r="D9" s="527">
        <f t="shared" ref="D9" si="4">B9-C9</f>
        <v>-18267</v>
      </c>
      <c r="E9" s="527">
        <f t="shared" ref="E9" si="5">D9-D10</f>
        <v>1528</v>
      </c>
      <c r="F9" s="96">
        <v>2004</v>
      </c>
      <c r="G9" s="95">
        <v>54766</v>
      </c>
      <c r="H9" s="95">
        <v>20558</v>
      </c>
      <c r="I9" s="95">
        <v>73628</v>
      </c>
      <c r="J9" s="95">
        <v>57687</v>
      </c>
      <c r="K9" s="95">
        <v>7890</v>
      </c>
      <c r="L9" s="95">
        <v>23831</v>
      </c>
      <c r="M9" s="528">
        <f t="shared" ref="M9" si="6">I9+K9</f>
        <v>81518</v>
      </c>
      <c r="N9" s="527">
        <f t="shared" ref="N9" si="7">M9-M10</f>
        <v>2510</v>
      </c>
    </row>
    <row r="10" spans="1:14" ht="17.399999999999999">
      <c r="A10" s="95" t="s">
        <v>678</v>
      </c>
      <c r="B10" s="95">
        <v>17913</v>
      </c>
      <c r="C10" s="95">
        <v>37708</v>
      </c>
      <c r="D10" s="513">
        <f t="shared" ref="D10" si="8">B10-C10</f>
        <v>-19795</v>
      </c>
      <c r="E10" s="513">
        <f t="shared" ref="E10" si="9">D10-D11</f>
        <v>1273</v>
      </c>
      <c r="F10" s="96">
        <v>589</v>
      </c>
      <c r="G10" s="95">
        <v>53007</v>
      </c>
      <c r="H10" s="95">
        <v>15838</v>
      </c>
      <c r="I10" s="95">
        <v>71509</v>
      </c>
      <c r="J10" s="95">
        <v>54135</v>
      </c>
      <c r="K10" s="95">
        <v>7499</v>
      </c>
      <c r="L10" s="95">
        <v>24873</v>
      </c>
      <c r="M10" s="514">
        <f t="shared" ref="M10" si="10">I10+K10</f>
        <v>79008</v>
      </c>
      <c r="N10" s="513">
        <f t="shared" ref="N10" si="11">M10-M11</f>
        <v>35</v>
      </c>
    </row>
    <row r="11" spans="1:14" ht="17.399999999999999">
      <c r="A11" s="95" t="s">
        <v>674</v>
      </c>
      <c r="B11" s="95">
        <v>16871</v>
      </c>
      <c r="C11" s="95">
        <v>37939</v>
      </c>
      <c r="D11" s="498">
        <f t="shared" ref="D11" si="12">B11-C11</f>
        <v>-21068</v>
      </c>
      <c r="E11" s="498">
        <f t="shared" ref="E11" si="13">D11-D12</f>
        <v>-1443</v>
      </c>
      <c r="F11" s="96">
        <v>308</v>
      </c>
      <c r="G11" s="95">
        <v>54277</v>
      </c>
      <c r="H11" s="95">
        <v>15301</v>
      </c>
      <c r="I11" s="95">
        <v>71456</v>
      </c>
      <c r="J11" s="95">
        <v>53548</v>
      </c>
      <c r="K11" s="95">
        <v>7517</v>
      </c>
      <c r="L11" s="95">
        <v>25425</v>
      </c>
      <c r="M11" s="499">
        <f t="shared" ref="M11" si="14">I11+K11</f>
        <v>78973</v>
      </c>
      <c r="N11" s="498">
        <f t="shared" ref="N11" si="15">M11-M12</f>
        <v>-2127</v>
      </c>
    </row>
    <row r="12" spans="1:14" ht="17.399999999999999">
      <c r="A12" s="95" t="s">
        <v>673</v>
      </c>
      <c r="B12" s="95">
        <v>17418</v>
      </c>
      <c r="C12" s="95">
        <v>37043</v>
      </c>
      <c r="D12" s="492">
        <f t="shared" ref="D12" si="16">B12-C12</f>
        <v>-19625</v>
      </c>
      <c r="E12" s="492">
        <f t="shared" ref="E12" si="17">D12-D13</f>
        <v>-1023</v>
      </c>
      <c r="F12" s="96">
        <v>1655</v>
      </c>
      <c r="G12" s="95">
        <v>53728</v>
      </c>
      <c r="H12" s="95">
        <v>16206</v>
      </c>
      <c r="I12" s="95">
        <v>72801</v>
      </c>
      <c r="J12" s="95">
        <v>54904</v>
      </c>
      <c r="K12" s="95">
        <v>8299</v>
      </c>
      <c r="L12" s="95">
        <v>26196</v>
      </c>
      <c r="M12" s="493">
        <f t="shared" ref="M12" si="18">I12+K12</f>
        <v>81100</v>
      </c>
      <c r="N12" s="492">
        <f t="shared" ref="N12" si="19">M12-M13</f>
        <v>3471</v>
      </c>
    </row>
    <row r="13" spans="1:14" ht="17.399999999999999">
      <c r="A13" s="95" t="s">
        <v>668</v>
      </c>
      <c r="B13" s="95">
        <v>15841</v>
      </c>
      <c r="C13" s="95">
        <v>34443</v>
      </c>
      <c r="D13" s="492">
        <f t="shared" ref="D13" si="20">B13-C13</f>
        <v>-18602</v>
      </c>
      <c r="E13" s="492">
        <f t="shared" ref="E13" si="21">D13-D14</f>
        <v>1346</v>
      </c>
      <c r="F13" s="96">
        <v>411</v>
      </c>
      <c r="G13" s="95">
        <v>53439</v>
      </c>
      <c r="H13" s="95">
        <v>14946</v>
      </c>
      <c r="I13" s="95">
        <v>69691</v>
      </c>
      <c r="J13" s="95">
        <v>49800</v>
      </c>
      <c r="K13" s="95">
        <v>7938</v>
      </c>
      <c r="L13" s="95">
        <v>27829</v>
      </c>
      <c r="M13" s="493">
        <f t="shared" ref="M13" si="22">I13+K13</f>
        <v>77629</v>
      </c>
      <c r="N13" s="492">
        <f t="shared" ref="N13" si="23">M13-M14</f>
        <v>424</v>
      </c>
    </row>
    <row r="14" spans="1:14" ht="17.399999999999999">
      <c r="A14" s="95" t="s">
        <v>667</v>
      </c>
      <c r="B14" s="95">
        <v>16747</v>
      </c>
      <c r="C14" s="95">
        <v>36695</v>
      </c>
      <c r="D14" s="486">
        <f t="shared" ref="D14" si="24">B14-C14</f>
        <v>-19948</v>
      </c>
      <c r="E14" s="486">
        <f t="shared" ref="E14" si="25">D14-D15</f>
        <v>-5426</v>
      </c>
      <c r="F14" s="96">
        <v>128</v>
      </c>
      <c r="G14" s="95">
        <v>53543</v>
      </c>
      <c r="H14" s="95">
        <v>12849</v>
      </c>
      <c r="I14" s="95">
        <v>70418</v>
      </c>
      <c r="J14" s="95">
        <v>49672</v>
      </c>
      <c r="K14" s="95">
        <v>6787</v>
      </c>
      <c r="L14" s="95">
        <v>27533</v>
      </c>
      <c r="M14" s="487">
        <f t="shared" ref="M14" si="26">I14+K14</f>
        <v>77205</v>
      </c>
      <c r="N14" s="486">
        <f t="shared" ref="N14" si="27">M14-M15</f>
        <v>1370</v>
      </c>
    </row>
    <row r="15" spans="1:14" ht="17.399999999999999">
      <c r="A15" s="95" t="s">
        <v>666</v>
      </c>
      <c r="B15" s="95">
        <v>18851</v>
      </c>
      <c r="C15" s="95">
        <v>33373</v>
      </c>
      <c r="D15" s="476">
        <f t="shared" ref="D15" si="28">B15-C15</f>
        <v>-14522</v>
      </c>
      <c r="E15" s="476">
        <f t="shared" ref="E15" si="29">D15-D16</f>
        <v>2583</v>
      </c>
      <c r="F15" s="96">
        <v>724</v>
      </c>
      <c r="G15" s="95">
        <v>47914</v>
      </c>
      <c r="H15" s="95">
        <v>13062</v>
      </c>
      <c r="I15" s="95">
        <v>67489</v>
      </c>
      <c r="J15" s="95">
        <v>47159</v>
      </c>
      <c r="K15" s="95">
        <v>8346</v>
      </c>
      <c r="L15" s="95">
        <v>28676</v>
      </c>
      <c r="M15" s="477">
        <f t="shared" ref="M15" si="30">I15+K15</f>
        <v>75835</v>
      </c>
      <c r="N15" s="476">
        <f t="shared" ref="N15" si="31">M15-M16</f>
        <v>6150</v>
      </c>
    </row>
    <row r="16" spans="1:14" ht="17.399999999999999">
      <c r="A16" s="95" t="s">
        <v>664</v>
      </c>
      <c r="B16" s="95">
        <v>13213</v>
      </c>
      <c r="C16" s="95">
        <v>30318</v>
      </c>
      <c r="D16" s="470">
        <f t="shared" ref="D16" si="32">B16-C16</f>
        <v>-17105</v>
      </c>
      <c r="E16" s="470">
        <f t="shared" ref="E16" si="33">D16-D17</f>
        <v>-581</v>
      </c>
      <c r="F16" s="96">
        <v>842</v>
      </c>
      <c r="G16" s="95">
        <v>47971</v>
      </c>
      <c r="H16" s="95">
        <v>12363</v>
      </c>
      <c r="I16" s="95">
        <v>62026</v>
      </c>
      <c r="J16" s="95">
        <v>43523</v>
      </c>
      <c r="K16" s="95">
        <v>7659</v>
      </c>
      <c r="L16" s="95">
        <v>26162</v>
      </c>
      <c r="M16" s="471">
        <f t="shared" ref="M16" si="34">I16+K16</f>
        <v>69685</v>
      </c>
      <c r="N16" s="470">
        <f t="shared" ref="N16" si="35">M16-M17</f>
        <v>5050</v>
      </c>
    </row>
    <row r="17" spans="1:14" ht="17.399999999999999">
      <c r="A17" s="95" t="s">
        <v>663</v>
      </c>
      <c r="B17" s="95">
        <v>13505</v>
      </c>
      <c r="C17" s="95">
        <v>30029</v>
      </c>
      <c r="D17" s="428">
        <f t="shared" ref="D17" si="36">B17-C17</f>
        <v>-16524</v>
      </c>
      <c r="E17" s="428">
        <f t="shared" ref="E17" si="37">D17-D18</f>
        <v>-3721</v>
      </c>
      <c r="F17" s="96">
        <v>835</v>
      </c>
      <c r="G17" s="95">
        <v>42317</v>
      </c>
      <c r="H17" s="95">
        <v>11366</v>
      </c>
      <c r="I17" s="95">
        <v>56657</v>
      </c>
      <c r="J17" s="95">
        <v>42230</v>
      </c>
      <c r="K17" s="95">
        <v>7978</v>
      </c>
      <c r="L17" s="95">
        <v>22405</v>
      </c>
      <c r="M17" s="429">
        <f t="shared" ref="M17" si="38">I17+K17</f>
        <v>64635</v>
      </c>
      <c r="N17" s="428">
        <f t="shared" ref="N17" si="39">M17-M18</f>
        <v>2773</v>
      </c>
    </row>
    <row r="18" spans="1:14" ht="17.399999999999999">
      <c r="A18" s="95" t="s">
        <v>662</v>
      </c>
      <c r="B18" s="95">
        <v>14990</v>
      </c>
      <c r="C18" s="95">
        <v>27793</v>
      </c>
      <c r="D18" s="418">
        <f t="shared" ref="D18" si="40">B18-C18</f>
        <v>-12803</v>
      </c>
      <c r="E18" s="418">
        <f t="shared" ref="E18" si="41">D18-D19</f>
        <v>599</v>
      </c>
      <c r="F18" s="96">
        <v>585</v>
      </c>
      <c r="G18" s="95">
        <v>37435</v>
      </c>
      <c r="H18" s="95">
        <v>9720</v>
      </c>
      <c r="I18" s="95">
        <v>53010</v>
      </c>
      <c r="J18" s="95">
        <v>38098</v>
      </c>
      <c r="K18" s="95">
        <v>8852</v>
      </c>
      <c r="L18" s="95">
        <v>23764</v>
      </c>
      <c r="M18" s="419">
        <f t="shared" ref="M18" si="42">I18+K18</f>
        <v>61862</v>
      </c>
      <c r="N18" s="418">
        <f t="shared" ref="N18" si="43">M18-M19</f>
        <v>7212</v>
      </c>
    </row>
    <row r="19" spans="1:14" ht="17.399999999999999">
      <c r="A19" s="95" t="s">
        <v>661</v>
      </c>
      <c r="B19" s="95">
        <v>11848</v>
      </c>
      <c r="C19" s="95">
        <v>25250</v>
      </c>
      <c r="D19" s="418">
        <f t="shared" ref="D19" si="44">B19-C19</f>
        <v>-13402</v>
      </c>
      <c r="E19" s="418">
        <f t="shared" ref="E19" si="45">D19-D20</f>
        <v>2681</v>
      </c>
      <c r="F19" s="96">
        <v>83</v>
      </c>
      <c r="G19" s="95">
        <v>33202</v>
      </c>
      <c r="H19" s="95">
        <v>10106</v>
      </c>
      <c r="I19" s="95">
        <v>45133</v>
      </c>
      <c r="J19" s="95">
        <v>35439</v>
      </c>
      <c r="K19" s="95">
        <v>9517</v>
      </c>
      <c r="L19" s="95">
        <v>19211</v>
      </c>
      <c r="M19" s="419">
        <f t="shared" ref="M19" si="46">I19+K19</f>
        <v>54650</v>
      </c>
      <c r="N19" s="418">
        <f t="shared" ref="N19" si="47">M19-M20</f>
        <v>723</v>
      </c>
    </row>
    <row r="20" spans="1:14" ht="17.399999999999999">
      <c r="A20" s="95" t="s">
        <v>660</v>
      </c>
      <c r="B20" s="95">
        <v>10394</v>
      </c>
      <c r="C20" s="95">
        <v>26477</v>
      </c>
      <c r="D20" s="412">
        <f t="shared" ref="D20" si="48">B20-C20</f>
        <v>-16083</v>
      </c>
      <c r="E20" s="412">
        <f t="shared" ref="E20" si="49">D20-D21</f>
        <v>2355</v>
      </c>
      <c r="F20" s="96">
        <v>65</v>
      </c>
      <c r="G20" s="95">
        <v>31833</v>
      </c>
      <c r="H20" s="95">
        <v>10310</v>
      </c>
      <c r="I20" s="95">
        <v>42292</v>
      </c>
      <c r="J20" s="95">
        <v>36852</v>
      </c>
      <c r="K20" s="95">
        <v>11635</v>
      </c>
      <c r="L20" s="95">
        <v>17075</v>
      </c>
      <c r="M20" s="413">
        <f t="shared" ref="M20" si="50">I20+K20</f>
        <v>53927</v>
      </c>
      <c r="N20" s="412">
        <f t="shared" ref="N20" si="51">M20-M21</f>
        <v>-324</v>
      </c>
    </row>
    <row r="21" spans="1:14" ht="17.399999999999999">
      <c r="A21" s="95" t="s">
        <v>657</v>
      </c>
      <c r="B21" s="95">
        <v>9875</v>
      </c>
      <c r="C21" s="95">
        <v>28313</v>
      </c>
      <c r="D21" s="412">
        <f t="shared" ref="D21" si="52">B21-C21</f>
        <v>-18438</v>
      </c>
      <c r="E21" s="412">
        <f t="shared" ref="E21" si="53">D21-D22</f>
        <v>16912</v>
      </c>
      <c r="F21" s="96">
        <v>127</v>
      </c>
      <c r="G21" s="95">
        <v>33182</v>
      </c>
      <c r="H21" s="95">
        <v>9058</v>
      </c>
      <c r="I21" s="95">
        <v>43184</v>
      </c>
      <c r="J21" s="95">
        <v>37498</v>
      </c>
      <c r="K21" s="95">
        <v>11067</v>
      </c>
      <c r="L21" s="95">
        <v>16753</v>
      </c>
      <c r="M21" s="413">
        <f t="shared" ref="M21" si="54">I21+K21</f>
        <v>54251</v>
      </c>
      <c r="N21" s="412">
        <f t="shared" ref="N21" si="55">M21-M22</f>
        <v>-25628</v>
      </c>
    </row>
    <row r="22" spans="1:14" ht="17.399999999999999">
      <c r="A22" s="95" t="s">
        <v>651</v>
      </c>
      <c r="B22" s="95">
        <v>7676</v>
      </c>
      <c r="C22" s="95">
        <v>43026</v>
      </c>
      <c r="D22" s="405">
        <f t="shared" ref="D22" si="56">B22-C22</f>
        <v>-35350</v>
      </c>
      <c r="E22" s="405">
        <f t="shared" ref="E22" si="57">D22-D23</f>
        <v>5044</v>
      </c>
      <c r="F22" s="96">
        <v>4031</v>
      </c>
      <c r="G22" s="95">
        <v>58438</v>
      </c>
      <c r="H22" s="95">
        <v>12803</v>
      </c>
      <c r="I22" s="95">
        <v>70145</v>
      </c>
      <c r="J22" s="95">
        <v>59860</v>
      </c>
      <c r="K22" s="95">
        <v>9734</v>
      </c>
      <c r="L22" s="95">
        <v>20019</v>
      </c>
      <c r="M22" s="406">
        <f t="shared" ref="M22" si="58">I22+K22</f>
        <v>79879</v>
      </c>
      <c r="N22" s="405">
        <f t="shared" ref="N22" si="59">M22-M23</f>
        <v>-854</v>
      </c>
    </row>
    <row r="23" spans="1:14" ht="17.399999999999999">
      <c r="A23" s="95" t="s">
        <v>650</v>
      </c>
      <c r="B23" s="95">
        <v>7973</v>
      </c>
      <c r="C23" s="95">
        <v>48367</v>
      </c>
      <c r="D23" s="397">
        <f t="shared" ref="D23" si="60">B23-C23</f>
        <v>-40394</v>
      </c>
      <c r="E23" s="397">
        <f t="shared" ref="E23" si="61">D23-D24</f>
        <v>4350</v>
      </c>
      <c r="F23" s="96">
        <v>362</v>
      </c>
      <c r="G23" s="95">
        <v>63450</v>
      </c>
      <c r="H23" s="95">
        <v>13358</v>
      </c>
      <c r="I23" s="95">
        <v>71785</v>
      </c>
      <c r="J23" s="95">
        <v>62087</v>
      </c>
      <c r="K23" s="95">
        <v>8948</v>
      </c>
      <c r="L23" s="95">
        <v>18646</v>
      </c>
      <c r="M23" s="398">
        <f t="shared" ref="M23" si="62">I23+K23</f>
        <v>80733</v>
      </c>
      <c r="N23" s="397">
        <f t="shared" ref="N23" si="63">M23-M24</f>
        <v>-4633</v>
      </c>
    </row>
    <row r="24" spans="1:14" ht="17.399999999999999">
      <c r="A24" s="95" t="s">
        <v>642</v>
      </c>
      <c r="B24" s="95">
        <v>5884</v>
      </c>
      <c r="C24" s="95">
        <v>50628</v>
      </c>
      <c r="D24" s="391">
        <f t="shared" ref="D24" si="64">B24-C24</f>
        <v>-44744</v>
      </c>
      <c r="E24" s="391">
        <f t="shared" ref="E24" si="65">D24-D25</f>
        <v>2474</v>
      </c>
      <c r="F24" s="96">
        <v>184</v>
      </c>
      <c r="G24" s="95">
        <v>71142</v>
      </c>
      <c r="H24" s="95">
        <v>12923</v>
      </c>
      <c r="I24" s="95">
        <v>77210</v>
      </c>
      <c r="J24" s="95">
        <v>63735</v>
      </c>
      <c r="K24" s="95">
        <v>8156</v>
      </c>
      <c r="L24" s="95">
        <v>21631</v>
      </c>
      <c r="M24" s="392">
        <f t="shared" ref="M24" si="66">I24+K24</f>
        <v>85366</v>
      </c>
      <c r="N24" s="391">
        <f t="shared" ref="N24" si="67">M24-M25</f>
        <v>-5539</v>
      </c>
    </row>
    <row r="25" spans="1:14" ht="17.399999999999999">
      <c r="A25" s="95" t="s">
        <v>641</v>
      </c>
      <c r="B25" s="95">
        <v>6302</v>
      </c>
      <c r="C25" s="95">
        <v>53520</v>
      </c>
      <c r="D25" s="391">
        <f t="shared" ref="D25" si="68">B25-C25</f>
        <v>-47218</v>
      </c>
      <c r="E25" s="391">
        <f t="shared" ref="E25" si="69">D25-D26</f>
        <v>-1369</v>
      </c>
      <c r="F25" s="96">
        <v>716</v>
      </c>
      <c r="G25" s="95">
        <v>75483</v>
      </c>
      <c r="H25" s="95">
        <v>13305</v>
      </c>
      <c r="I25" s="95">
        <v>82501</v>
      </c>
      <c r="J25" s="95">
        <v>67541</v>
      </c>
      <c r="K25" s="95">
        <v>8404</v>
      </c>
      <c r="L25" s="95">
        <v>23364</v>
      </c>
      <c r="M25" s="392">
        <f t="shared" ref="M25" si="70">I25+K25</f>
        <v>90905</v>
      </c>
      <c r="N25" s="391">
        <f t="shared" ref="N25" si="71">M25-M26</f>
        <v>137</v>
      </c>
    </row>
    <row r="26" spans="1:14" ht="17.399999999999999">
      <c r="A26" s="95" t="s">
        <v>640</v>
      </c>
      <c r="B26" s="95">
        <v>5424</v>
      </c>
      <c r="C26" s="95">
        <v>51273</v>
      </c>
      <c r="D26" s="391">
        <f t="shared" ref="D26" si="72">B26-C26</f>
        <v>-45849</v>
      </c>
      <c r="E26" s="391">
        <f t="shared" ref="E26" si="73">D26-D27</f>
        <v>259</v>
      </c>
      <c r="F26" s="96">
        <v>474</v>
      </c>
      <c r="G26" s="95">
        <v>78697</v>
      </c>
      <c r="H26" s="95">
        <v>12922</v>
      </c>
      <c r="I26" s="95">
        <v>84595</v>
      </c>
      <c r="J26" s="95">
        <v>64669</v>
      </c>
      <c r="K26" s="95">
        <v>6173</v>
      </c>
      <c r="L26" s="95">
        <v>26099</v>
      </c>
      <c r="M26" s="392">
        <f t="shared" ref="M26" si="74">I26+K26</f>
        <v>90768</v>
      </c>
      <c r="N26" s="391">
        <f t="shared" ref="N26" si="75">M26-M27</f>
        <v>-162</v>
      </c>
    </row>
    <row r="27" spans="1:14" ht="17.399999999999999">
      <c r="A27" s="95" t="s">
        <v>639</v>
      </c>
      <c r="B27" s="95">
        <v>5728</v>
      </c>
      <c r="C27" s="95">
        <v>51836</v>
      </c>
      <c r="D27" s="375">
        <f t="shared" ref="D27" si="76">B27-C27</f>
        <v>-46108</v>
      </c>
      <c r="E27" s="375">
        <f t="shared" ref="E27" si="77">D27-D28</f>
        <v>-1686</v>
      </c>
      <c r="F27" s="96">
        <v>22</v>
      </c>
      <c r="G27" s="95">
        <v>79109</v>
      </c>
      <c r="H27" s="95">
        <v>13001</v>
      </c>
      <c r="I27" s="95">
        <v>84859</v>
      </c>
      <c r="J27" s="95">
        <v>64859</v>
      </c>
      <c r="K27" s="95">
        <v>6071</v>
      </c>
      <c r="L27" s="95">
        <v>26071</v>
      </c>
      <c r="M27" s="376">
        <f t="shared" ref="M27" si="78">I27+K27</f>
        <v>90930</v>
      </c>
      <c r="N27" s="375">
        <f t="shared" ref="N27" si="79">M27-M28</f>
        <v>-169</v>
      </c>
    </row>
    <row r="28" spans="1:14" ht="17.399999999999999">
      <c r="A28" s="95" t="s">
        <v>637</v>
      </c>
      <c r="B28" s="95">
        <v>6190</v>
      </c>
      <c r="C28" s="95">
        <v>50612</v>
      </c>
      <c r="D28" s="358">
        <f t="shared" ref="D28" si="80">B28-C28</f>
        <v>-44422</v>
      </c>
      <c r="E28" s="358">
        <f t="shared" ref="E28" si="81">D28-D29</f>
        <v>1386</v>
      </c>
      <c r="F28" s="96">
        <v>179</v>
      </c>
      <c r="G28" s="95">
        <v>78148</v>
      </c>
      <c r="H28" s="95">
        <v>13275</v>
      </c>
      <c r="I28" s="95">
        <v>84517</v>
      </c>
      <c r="J28" s="95">
        <v>64066</v>
      </c>
      <c r="K28" s="95">
        <v>6582</v>
      </c>
      <c r="L28" s="95">
        <v>27033</v>
      </c>
      <c r="M28" s="359">
        <f t="shared" ref="M28" si="82">I28+K28</f>
        <v>91099</v>
      </c>
      <c r="N28" s="358">
        <f t="shared" ref="N28" si="83">M28-M29</f>
        <v>-739</v>
      </c>
    </row>
    <row r="29" spans="1:14" ht="17.399999999999999">
      <c r="A29" s="95" t="s">
        <v>625</v>
      </c>
      <c r="B29" s="95">
        <v>4764</v>
      </c>
      <c r="C29" s="95">
        <v>50572</v>
      </c>
      <c r="D29" s="343">
        <f t="shared" ref="D29" si="84">B29-C29</f>
        <v>-45808</v>
      </c>
      <c r="E29" s="343">
        <f t="shared" ref="E29" si="85">D29-D30</f>
        <v>-3665</v>
      </c>
      <c r="F29" s="96">
        <v>377</v>
      </c>
      <c r="G29" s="95">
        <v>80485</v>
      </c>
      <c r="H29" s="95">
        <v>13393</v>
      </c>
      <c r="I29" s="95">
        <v>85626</v>
      </c>
      <c r="J29" s="95">
        <v>64342</v>
      </c>
      <c r="K29" s="95">
        <v>6212</v>
      </c>
      <c r="L29" s="95">
        <v>27496</v>
      </c>
      <c r="M29" s="344">
        <f t="shared" ref="M29" si="86">I29+K29</f>
        <v>91838</v>
      </c>
      <c r="N29" s="343">
        <f t="shared" ref="N29" si="87">M29-M30</f>
        <v>-114</v>
      </c>
    </row>
    <row r="30" spans="1:14" ht="17.399999999999999">
      <c r="A30" s="95" t="s">
        <v>624</v>
      </c>
      <c r="B30" s="95">
        <v>7320</v>
      </c>
      <c r="C30" s="95">
        <v>49463</v>
      </c>
      <c r="D30" s="316">
        <f t="shared" ref="D30" si="88">B30-C30</f>
        <v>-42143</v>
      </c>
      <c r="E30" s="316">
        <f t="shared" ref="E30" si="89">D30-D31</f>
        <v>-2022</v>
      </c>
      <c r="F30" s="96">
        <v>177</v>
      </c>
      <c r="G30" s="95">
        <v>78160</v>
      </c>
      <c r="H30" s="95">
        <v>13077</v>
      </c>
      <c r="I30" s="95">
        <v>85657</v>
      </c>
      <c r="J30" s="95">
        <v>62717</v>
      </c>
      <c r="K30" s="95">
        <v>6295</v>
      </c>
      <c r="L30" s="95">
        <v>29235</v>
      </c>
      <c r="M30" s="317">
        <f t="shared" ref="M30" si="90">I30+K30</f>
        <v>91952</v>
      </c>
      <c r="N30" s="316">
        <f t="shared" ref="N30" si="91">M30-M31</f>
        <v>2042</v>
      </c>
    </row>
    <row r="31" spans="1:14" ht="17.399999999999999">
      <c r="A31" s="95" t="s">
        <v>623</v>
      </c>
      <c r="B31" s="95">
        <v>8308</v>
      </c>
      <c r="C31" s="95">
        <v>48429</v>
      </c>
      <c r="D31" s="301">
        <f t="shared" ref="D31" si="92">B31-C31</f>
        <v>-40121</v>
      </c>
      <c r="E31" s="301">
        <f t="shared" ref="E31" si="93">D31-D32</f>
        <v>373</v>
      </c>
      <c r="F31" s="96">
        <v>216</v>
      </c>
      <c r="G31" s="95">
        <v>74848</v>
      </c>
      <c r="H31" s="95">
        <v>13160</v>
      </c>
      <c r="I31" s="95">
        <v>83372</v>
      </c>
      <c r="J31" s="95">
        <v>61805</v>
      </c>
      <c r="K31" s="95">
        <v>6538</v>
      </c>
      <c r="L31" s="95">
        <v>28105</v>
      </c>
      <c r="M31" s="302">
        <f t="shared" ref="M31" si="94">I31+K31</f>
        <v>89910</v>
      </c>
      <c r="N31" s="301">
        <f t="shared" ref="N31" si="95">M31-M32</f>
        <v>-1286</v>
      </c>
    </row>
    <row r="32" spans="1:14" ht="17.399999999999999">
      <c r="A32" s="95" t="s">
        <v>621</v>
      </c>
      <c r="B32" s="95">
        <v>9599</v>
      </c>
      <c r="C32" s="95">
        <v>50093</v>
      </c>
      <c r="D32" s="281">
        <f t="shared" ref="D32" si="96">B32-C32</f>
        <v>-40494</v>
      </c>
      <c r="E32" s="281">
        <f t="shared" ref="E32" si="97">D32-D33</f>
        <v>-2463</v>
      </c>
      <c r="F32" s="96">
        <v>867</v>
      </c>
      <c r="G32" s="95">
        <v>74477</v>
      </c>
      <c r="H32" s="95">
        <v>12586</v>
      </c>
      <c r="I32" s="95">
        <v>84943</v>
      </c>
      <c r="J32" s="95">
        <v>63546</v>
      </c>
      <c r="K32" s="95">
        <v>6253</v>
      </c>
      <c r="L32" s="95">
        <v>27650</v>
      </c>
      <c r="M32" s="282">
        <f t="shared" ref="M32" si="98">I32+K32</f>
        <v>91196</v>
      </c>
      <c r="N32" s="281">
        <f t="shared" ref="N32" si="99">M32-M33</f>
        <v>-1737</v>
      </c>
    </row>
    <row r="33" spans="1:14" ht="17.399999999999999">
      <c r="A33" s="95" t="s">
        <v>620</v>
      </c>
      <c r="B33" s="95">
        <v>13242</v>
      </c>
      <c r="C33" s="95">
        <v>51273</v>
      </c>
      <c r="D33" s="273">
        <f t="shared" ref="D33" si="100">B33-C33</f>
        <v>-38031</v>
      </c>
      <c r="E33" s="273">
        <f t="shared" ref="E33" si="101">D33-D34</f>
        <v>-6074</v>
      </c>
      <c r="F33" s="96">
        <v>870</v>
      </c>
      <c r="G33" s="95">
        <v>73223</v>
      </c>
      <c r="H33" s="95">
        <v>12694</v>
      </c>
      <c r="I33" s="95">
        <v>87335</v>
      </c>
      <c r="J33" s="95">
        <v>64837</v>
      </c>
      <c r="K33" s="95">
        <v>5598</v>
      </c>
      <c r="L33" s="95">
        <v>28096</v>
      </c>
      <c r="M33" s="274">
        <f t="shared" ref="M33" si="102">I33+K33</f>
        <v>92933</v>
      </c>
      <c r="N33" s="273">
        <f t="shared" ref="N33" si="103">M33-M34</f>
        <v>-668</v>
      </c>
    </row>
    <row r="34" spans="1:14" ht="17.399999999999999">
      <c r="A34" s="95" t="s">
        <v>613</v>
      </c>
      <c r="B34" s="95">
        <v>18837</v>
      </c>
      <c r="C34" s="95">
        <v>50794</v>
      </c>
      <c r="D34" s="267">
        <f t="shared" ref="D34" si="104">B34-C34</f>
        <v>-31957</v>
      </c>
      <c r="E34" s="267">
        <f t="shared" ref="E34" si="105">D34-D35</f>
        <v>5288</v>
      </c>
      <c r="F34" s="96">
        <v>913</v>
      </c>
      <c r="G34" s="95">
        <v>68626</v>
      </c>
      <c r="H34" s="95">
        <v>13498</v>
      </c>
      <c r="I34" s="95">
        <v>88376</v>
      </c>
      <c r="J34" s="95">
        <v>65205</v>
      </c>
      <c r="K34" s="95">
        <v>5225</v>
      </c>
      <c r="L34" s="95">
        <v>28396</v>
      </c>
      <c r="M34" s="268">
        <f t="shared" ref="M34" si="106">I34+K34</f>
        <v>93601</v>
      </c>
      <c r="N34" s="267">
        <f t="shared" ref="N34" si="107">M34-M35</f>
        <v>-7644</v>
      </c>
    </row>
    <row r="35" spans="1:14" ht="17.399999999999999">
      <c r="A35" s="95" t="s">
        <v>609</v>
      </c>
      <c r="B35" s="95">
        <v>13020</v>
      </c>
      <c r="C35" s="95">
        <v>50265</v>
      </c>
      <c r="D35" s="254">
        <f t="shared" ref="D35" si="108">B35-C35</f>
        <v>-37245</v>
      </c>
      <c r="E35" s="254">
        <f t="shared" ref="E35" si="109">D35-D36</f>
        <v>1971</v>
      </c>
      <c r="F35" s="96">
        <v>5937</v>
      </c>
      <c r="G35" s="95">
        <v>76863</v>
      </c>
      <c r="H35" s="95">
        <v>15519</v>
      </c>
      <c r="I35" s="95">
        <v>95820</v>
      </c>
      <c r="J35" s="95">
        <v>71721</v>
      </c>
      <c r="K35" s="95">
        <v>5425</v>
      </c>
      <c r="L35" s="95">
        <v>29524</v>
      </c>
      <c r="M35" s="255">
        <f t="shared" ref="M35" si="110">I35+K35</f>
        <v>101245</v>
      </c>
      <c r="N35" s="254">
        <f t="shared" ref="N35" si="111">M35-M36</f>
        <v>378</v>
      </c>
    </row>
    <row r="36" spans="1:14" ht="17.399999999999999">
      <c r="A36" s="95" t="s">
        <v>579</v>
      </c>
      <c r="B36" s="95">
        <v>16349</v>
      </c>
      <c r="C36" s="95">
        <v>55565</v>
      </c>
      <c r="D36" s="199">
        <f t="shared" ref="D36:D71" si="112">B36-C36</f>
        <v>-39216</v>
      </c>
      <c r="E36" s="199">
        <f t="shared" ref="E36:E68" si="113">D36-D37</f>
        <v>4215</v>
      </c>
      <c r="F36" s="96">
        <v>476</v>
      </c>
      <c r="G36" s="95">
        <v>77895</v>
      </c>
      <c r="H36" s="95">
        <v>15444</v>
      </c>
      <c r="I36" s="95">
        <v>94720</v>
      </c>
      <c r="J36" s="95">
        <v>71485</v>
      </c>
      <c r="K36" s="95">
        <v>6147</v>
      </c>
      <c r="L36" s="95">
        <v>29382</v>
      </c>
      <c r="M36" s="200">
        <f t="shared" ref="M36:M71" si="114">I36+K36</f>
        <v>100867</v>
      </c>
      <c r="N36" s="199">
        <f t="shared" ref="N36:N67" si="115">M36-M37</f>
        <v>-6323</v>
      </c>
    </row>
    <row r="37" spans="1:14" ht="17.399999999999999">
      <c r="A37" s="95" t="s">
        <v>577</v>
      </c>
      <c r="B37" s="95">
        <v>19744</v>
      </c>
      <c r="C37" s="95">
        <v>63175</v>
      </c>
      <c r="D37" s="199">
        <f t="shared" si="112"/>
        <v>-43431</v>
      </c>
      <c r="E37" s="199">
        <f t="shared" si="113"/>
        <v>-6120</v>
      </c>
      <c r="F37" s="96">
        <v>530</v>
      </c>
      <c r="G37" s="95">
        <v>76356</v>
      </c>
      <c r="H37" s="95">
        <v>15442</v>
      </c>
      <c r="I37" s="95">
        <v>96630</v>
      </c>
      <c r="J37" s="95">
        <v>79147</v>
      </c>
      <c r="K37" s="95">
        <v>10560</v>
      </c>
      <c r="L37" s="95">
        <v>28043</v>
      </c>
      <c r="M37" s="200">
        <f t="shared" si="114"/>
        <v>107190</v>
      </c>
      <c r="N37" s="199">
        <f t="shared" si="115"/>
        <v>2932</v>
      </c>
    </row>
    <row r="38" spans="1:14" ht="17.399999999999999">
      <c r="A38" s="95" t="s">
        <v>571</v>
      </c>
      <c r="B38" s="95">
        <v>25386</v>
      </c>
      <c r="C38" s="95">
        <v>62697</v>
      </c>
      <c r="D38" s="199">
        <f t="shared" si="112"/>
        <v>-37311</v>
      </c>
      <c r="E38" s="199">
        <f t="shared" si="113"/>
        <v>-918</v>
      </c>
      <c r="F38" s="96">
        <v>650</v>
      </c>
      <c r="G38" s="95">
        <v>72059</v>
      </c>
      <c r="H38" s="95">
        <v>12051</v>
      </c>
      <c r="I38" s="95">
        <v>98095</v>
      </c>
      <c r="J38" s="95">
        <v>75398</v>
      </c>
      <c r="K38" s="95">
        <v>6163</v>
      </c>
      <c r="L38" s="95">
        <v>28860</v>
      </c>
      <c r="M38" s="200">
        <f t="shared" si="114"/>
        <v>104258</v>
      </c>
      <c r="N38" s="199">
        <f t="shared" si="115"/>
        <v>567</v>
      </c>
    </row>
    <row r="39" spans="1:14" ht="17.399999999999999">
      <c r="A39" s="95" t="s">
        <v>565</v>
      </c>
      <c r="B39" s="95">
        <v>25724</v>
      </c>
      <c r="C39" s="95">
        <v>62117</v>
      </c>
      <c r="D39" s="199">
        <f t="shared" si="112"/>
        <v>-36393</v>
      </c>
      <c r="E39" s="199">
        <f t="shared" si="113"/>
        <v>-3791</v>
      </c>
      <c r="F39" s="96">
        <v>388</v>
      </c>
      <c r="G39" s="95">
        <v>71193</v>
      </c>
      <c r="H39" s="95">
        <v>10894</v>
      </c>
      <c r="I39" s="95">
        <v>97305</v>
      </c>
      <c r="J39" s="95">
        <v>73399</v>
      </c>
      <c r="K39" s="95">
        <v>6386</v>
      </c>
      <c r="L39" s="95">
        <v>30292</v>
      </c>
      <c r="M39" s="200">
        <f t="shared" si="114"/>
        <v>103691</v>
      </c>
      <c r="N39" s="199">
        <f t="shared" si="115"/>
        <v>5791</v>
      </c>
    </row>
    <row r="40" spans="1:14" ht="17.399999999999999">
      <c r="A40" s="95" t="s">
        <v>559</v>
      </c>
      <c r="B40" s="95">
        <v>25690</v>
      </c>
      <c r="C40" s="95">
        <v>58292</v>
      </c>
      <c r="D40" s="199">
        <f t="shared" si="112"/>
        <v>-32602</v>
      </c>
      <c r="E40" s="199">
        <f t="shared" si="113"/>
        <v>-13146</v>
      </c>
      <c r="F40" s="96">
        <v>72</v>
      </c>
      <c r="G40" s="95">
        <v>65952</v>
      </c>
      <c r="H40" s="95">
        <v>9980</v>
      </c>
      <c r="I40" s="95">
        <v>91714</v>
      </c>
      <c r="J40" s="95">
        <v>68344</v>
      </c>
      <c r="K40" s="95">
        <v>6186</v>
      </c>
      <c r="L40" s="95">
        <v>29556</v>
      </c>
      <c r="M40" s="200">
        <f t="shared" si="114"/>
        <v>97900</v>
      </c>
      <c r="N40" s="199">
        <f t="shared" si="115"/>
        <v>13672</v>
      </c>
    </row>
    <row r="41" spans="1:14" ht="17.399999999999999">
      <c r="A41" s="95" t="s">
        <v>195</v>
      </c>
      <c r="B41" s="95">
        <v>28810</v>
      </c>
      <c r="C41" s="95">
        <v>48266</v>
      </c>
      <c r="D41" s="199">
        <f t="shared" si="112"/>
        <v>-19456</v>
      </c>
      <c r="E41" s="199">
        <f t="shared" si="113"/>
        <v>-9231</v>
      </c>
      <c r="F41" s="96">
        <v>57</v>
      </c>
      <c r="G41" s="95">
        <v>49169</v>
      </c>
      <c r="H41" s="95">
        <v>9429</v>
      </c>
      <c r="I41" s="95">
        <v>78036</v>
      </c>
      <c r="J41" s="95">
        <v>57752</v>
      </c>
      <c r="K41" s="95">
        <v>6192</v>
      </c>
      <c r="L41" s="95">
        <v>26476</v>
      </c>
      <c r="M41" s="200">
        <f t="shared" si="114"/>
        <v>84228</v>
      </c>
      <c r="N41" s="199">
        <f t="shared" si="115"/>
        <v>13224</v>
      </c>
    </row>
    <row r="42" spans="1:14" ht="17.399999999999999">
      <c r="A42" s="95" t="s">
        <v>188</v>
      </c>
      <c r="B42" s="95">
        <v>29376</v>
      </c>
      <c r="C42" s="95">
        <v>39601</v>
      </c>
      <c r="D42" s="199">
        <f t="shared" si="112"/>
        <v>-10225</v>
      </c>
      <c r="E42" s="199">
        <f t="shared" si="113"/>
        <v>296</v>
      </c>
      <c r="F42" s="96">
        <v>34</v>
      </c>
      <c r="G42" s="95">
        <v>35272</v>
      </c>
      <c r="H42" s="95">
        <v>8090</v>
      </c>
      <c r="I42" s="95">
        <v>64682</v>
      </c>
      <c r="J42" s="95">
        <v>47725</v>
      </c>
      <c r="K42" s="95">
        <v>6322</v>
      </c>
      <c r="L42" s="95">
        <v>23279</v>
      </c>
      <c r="M42" s="200">
        <f t="shared" si="114"/>
        <v>71004</v>
      </c>
      <c r="N42" s="199">
        <f t="shared" si="115"/>
        <v>11992</v>
      </c>
    </row>
    <row r="43" spans="1:14" ht="17.399999999999999">
      <c r="A43" s="95" t="s">
        <v>187</v>
      </c>
      <c r="B43" s="95">
        <v>24967</v>
      </c>
      <c r="C43" s="95">
        <v>35488</v>
      </c>
      <c r="D43" s="199">
        <f t="shared" si="112"/>
        <v>-10521</v>
      </c>
      <c r="E43" s="199">
        <f t="shared" si="113"/>
        <v>223</v>
      </c>
      <c r="F43" s="96">
        <v>24</v>
      </c>
      <c r="G43" s="95">
        <v>25476</v>
      </c>
      <c r="H43" s="95">
        <v>5390</v>
      </c>
      <c r="I43" s="95">
        <v>50467</v>
      </c>
      <c r="J43" s="95">
        <v>40902</v>
      </c>
      <c r="K43" s="95">
        <v>8545</v>
      </c>
      <c r="L43" s="95">
        <v>18110</v>
      </c>
      <c r="M43" s="200">
        <f t="shared" si="114"/>
        <v>59012</v>
      </c>
      <c r="N43" s="199">
        <f t="shared" si="115"/>
        <v>7868</v>
      </c>
    </row>
    <row r="44" spans="1:14" ht="17.399999999999999">
      <c r="A44" s="95" t="s">
        <v>186</v>
      </c>
      <c r="B44" s="95">
        <v>18370</v>
      </c>
      <c r="C44" s="95">
        <v>29114</v>
      </c>
      <c r="D44" s="199">
        <f t="shared" si="112"/>
        <v>-10744</v>
      </c>
      <c r="E44" s="199">
        <f t="shared" si="113"/>
        <v>-833</v>
      </c>
      <c r="F44" s="96">
        <v>480</v>
      </c>
      <c r="G44" s="95">
        <v>23614</v>
      </c>
      <c r="H44" s="95">
        <v>5430</v>
      </c>
      <c r="I44" s="95">
        <v>42464</v>
      </c>
      <c r="J44" s="95">
        <v>35024</v>
      </c>
      <c r="K44" s="95">
        <v>8680</v>
      </c>
      <c r="L44" s="95">
        <v>16120</v>
      </c>
      <c r="M44" s="200">
        <f t="shared" si="114"/>
        <v>51144</v>
      </c>
      <c r="N44" s="199">
        <f t="shared" si="115"/>
        <v>2410</v>
      </c>
    </row>
    <row r="45" spans="1:14" ht="17.399999999999999">
      <c r="A45" s="95" t="s">
        <v>196</v>
      </c>
      <c r="B45" s="95">
        <v>17908</v>
      </c>
      <c r="C45" s="95">
        <v>27819</v>
      </c>
      <c r="D45" s="199">
        <f t="shared" si="112"/>
        <v>-9911</v>
      </c>
      <c r="E45" s="199">
        <f t="shared" si="113"/>
        <v>-466</v>
      </c>
      <c r="F45" s="96">
        <v>161</v>
      </c>
      <c r="G45" s="95">
        <v>19921</v>
      </c>
      <c r="H45" s="95">
        <v>5175</v>
      </c>
      <c r="I45" s="95">
        <v>37990</v>
      </c>
      <c r="J45" s="95">
        <v>33155</v>
      </c>
      <c r="K45" s="95">
        <v>10744</v>
      </c>
      <c r="L45" s="95">
        <v>15579</v>
      </c>
      <c r="M45" s="200">
        <f t="shared" si="114"/>
        <v>48734</v>
      </c>
      <c r="N45" s="199">
        <f t="shared" si="115"/>
        <v>4085</v>
      </c>
    </row>
    <row r="46" spans="1:14" ht="17.399999999999999">
      <c r="A46" s="95" t="s">
        <v>185</v>
      </c>
      <c r="B46" s="95">
        <v>15992</v>
      </c>
      <c r="C46" s="95">
        <v>25437</v>
      </c>
      <c r="D46" s="199">
        <f t="shared" si="112"/>
        <v>-9445</v>
      </c>
      <c r="E46" s="199">
        <f t="shared" si="113"/>
        <v>-1199</v>
      </c>
      <c r="F46" s="96">
        <v>165</v>
      </c>
      <c r="G46" s="95">
        <v>16657</v>
      </c>
      <c r="H46" s="95">
        <v>3961</v>
      </c>
      <c r="I46" s="95">
        <v>32814</v>
      </c>
      <c r="J46" s="95">
        <v>29563</v>
      </c>
      <c r="K46" s="95">
        <v>11835</v>
      </c>
      <c r="L46" s="95">
        <v>15086</v>
      </c>
      <c r="M46" s="200">
        <f t="shared" si="114"/>
        <v>44649</v>
      </c>
      <c r="N46" s="199">
        <f t="shared" si="115"/>
        <v>344</v>
      </c>
    </row>
    <row r="47" spans="1:14" ht="17.399999999999999">
      <c r="A47" s="95" t="s">
        <v>184</v>
      </c>
      <c r="B47" s="95">
        <v>17431</v>
      </c>
      <c r="C47" s="95">
        <v>25677</v>
      </c>
      <c r="D47" s="199">
        <f t="shared" si="112"/>
        <v>-8246</v>
      </c>
      <c r="E47" s="199">
        <f t="shared" si="113"/>
        <v>-1674</v>
      </c>
      <c r="F47" s="96">
        <v>145</v>
      </c>
      <c r="G47" s="95">
        <v>15432</v>
      </c>
      <c r="H47" s="95">
        <v>4555</v>
      </c>
      <c r="I47" s="95">
        <v>33008</v>
      </c>
      <c r="J47" s="95">
        <v>30377</v>
      </c>
      <c r="K47" s="95">
        <v>11297</v>
      </c>
      <c r="L47" s="95">
        <v>13928</v>
      </c>
      <c r="M47" s="200">
        <f t="shared" si="114"/>
        <v>44305</v>
      </c>
      <c r="N47" s="199">
        <f t="shared" si="115"/>
        <v>-18916</v>
      </c>
    </row>
    <row r="48" spans="1:14" ht="17.399999999999999">
      <c r="A48" s="95" t="s">
        <v>183</v>
      </c>
      <c r="B48" s="95">
        <v>17190</v>
      </c>
      <c r="C48" s="95">
        <v>23762</v>
      </c>
      <c r="D48" s="199">
        <f t="shared" si="112"/>
        <v>-6572</v>
      </c>
      <c r="E48" s="199">
        <f t="shared" si="113"/>
        <v>1905</v>
      </c>
      <c r="F48" s="96">
        <v>2818</v>
      </c>
      <c r="G48" s="95">
        <v>29229</v>
      </c>
      <c r="H48" s="95">
        <v>22008</v>
      </c>
      <c r="I48" s="95">
        <v>49237</v>
      </c>
      <c r="J48" s="95">
        <v>48588</v>
      </c>
      <c r="K48" s="95">
        <v>13984</v>
      </c>
      <c r="L48" s="95">
        <v>14633</v>
      </c>
      <c r="M48" s="200">
        <f t="shared" si="114"/>
        <v>63221</v>
      </c>
      <c r="N48" s="199">
        <f t="shared" si="115"/>
        <v>872</v>
      </c>
    </row>
    <row r="49" spans="1:14" ht="17.399999999999999">
      <c r="A49" s="95" t="s">
        <v>182</v>
      </c>
      <c r="B49" s="95">
        <v>17945</v>
      </c>
      <c r="C49" s="95">
        <v>26422</v>
      </c>
      <c r="D49" s="199">
        <f t="shared" si="112"/>
        <v>-8477</v>
      </c>
      <c r="E49" s="199">
        <f t="shared" si="113"/>
        <v>7522</v>
      </c>
      <c r="F49" s="96">
        <v>1253</v>
      </c>
      <c r="G49" s="95">
        <v>28810</v>
      </c>
      <c r="H49" s="95">
        <v>21514</v>
      </c>
      <c r="I49" s="95">
        <v>48008</v>
      </c>
      <c r="J49" s="95">
        <v>49189</v>
      </c>
      <c r="K49" s="95">
        <v>14341</v>
      </c>
      <c r="L49" s="95">
        <v>13160</v>
      </c>
      <c r="M49" s="200">
        <f t="shared" si="114"/>
        <v>62349</v>
      </c>
      <c r="N49" s="199">
        <f t="shared" si="115"/>
        <v>-6669</v>
      </c>
    </row>
    <row r="50" spans="1:14" ht="17.399999999999999">
      <c r="A50" s="95" t="s">
        <v>181</v>
      </c>
      <c r="B50" s="95">
        <v>15888</v>
      </c>
      <c r="C50" s="95">
        <v>31887</v>
      </c>
      <c r="D50" s="199">
        <f t="shared" si="112"/>
        <v>-15999</v>
      </c>
      <c r="E50" s="199">
        <f t="shared" si="113"/>
        <v>-211</v>
      </c>
      <c r="F50" s="96">
        <v>1298</v>
      </c>
      <c r="G50" s="95">
        <v>38838</v>
      </c>
      <c r="H50" s="95">
        <v>22705</v>
      </c>
      <c r="I50" s="95">
        <v>56024</v>
      </c>
      <c r="J50" s="95">
        <v>55890</v>
      </c>
      <c r="K50" s="95">
        <v>12994</v>
      </c>
      <c r="L50" s="95">
        <v>13128</v>
      </c>
      <c r="M50" s="200">
        <f t="shared" si="114"/>
        <v>69018</v>
      </c>
      <c r="N50" s="199">
        <f t="shared" si="115"/>
        <v>-119</v>
      </c>
    </row>
    <row r="51" spans="1:14" ht="17.399999999999999">
      <c r="A51" s="95" t="s">
        <v>180</v>
      </c>
      <c r="B51" s="95">
        <v>17063</v>
      </c>
      <c r="C51" s="95">
        <v>32851</v>
      </c>
      <c r="D51" s="199">
        <f t="shared" si="112"/>
        <v>-15788</v>
      </c>
      <c r="E51" s="199">
        <f t="shared" si="113"/>
        <v>4137</v>
      </c>
      <c r="F51" s="96">
        <v>1233</v>
      </c>
      <c r="G51" s="95">
        <v>37672</v>
      </c>
      <c r="H51" s="95">
        <v>22105</v>
      </c>
      <c r="I51" s="95">
        <v>55968</v>
      </c>
      <c r="J51" s="95">
        <v>56189</v>
      </c>
      <c r="K51" s="95">
        <v>13169</v>
      </c>
      <c r="L51" s="95">
        <v>12948</v>
      </c>
      <c r="M51" s="200">
        <f t="shared" si="114"/>
        <v>69137</v>
      </c>
      <c r="N51" s="199">
        <f t="shared" si="115"/>
        <v>-5514</v>
      </c>
    </row>
    <row r="52" spans="1:14" ht="17.399999999999999">
      <c r="A52" s="95" t="s">
        <v>179</v>
      </c>
      <c r="B52" s="95">
        <v>17763</v>
      </c>
      <c r="C52" s="95">
        <v>37688</v>
      </c>
      <c r="D52" s="199">
        <f t="shared" si="112"/>
        <v>-19925</v>
      </c>
      <c r="E52" s="199">
        <f t="shared" si="113"/>
        <v>316</v>
      </c>
      <c r="F52" s="96">
        <v>1090</v>
      </c>
      <c r="G52" s="95">
        <v>41948</v>
      </c>
      <c r="H52" s="95">
        <v>23165</v>
      </c>
      <c r="I52" s="95">
        <v>60801</v>
      </c>
      <c r="J52" s="95">
        <v>61943</v>
      </c>
      <c r="K52" s="95">
        <v>13850</v>
      </c>
      <c r="L52" s="95">
        <v>12708</v>
      </c>
      <c r="M52" s="200">
        <f t="shared" si="114"/>
        <v>74651</v>
      </c>
      <c r="N52" s="199">
        <f t="shared" si="115"/>
        <v>683</v>
      </c>
    </row>
    <row r="53" spans="1:14" ht="17.399999999999999">
      <c r="A53" s="95" t="s">
        <v>198</v>
      </c>
      <c r="B53" s="95">
        <v>16898</v>
      </c>
      <c r="C53" s="95">
        <v>37139</v>
      </c>
      <c r="D53" s="199">
        <f t="shared" si="112"/>
        <v>-20241</v>
      </c>
      <c r="E53" s="199">
        <f t="shared" si="113"/>
        <v>86</v>
      </c>
      <c r="F53" s="96">
        <v>825</v>
      </c>
      <c r="G53" s="95">
        <v>41714</v>
      </c>
      <c r="H53" s="95">
        <v>23389</v>
      </c>
      <c r="I53" s="95">
        <v>59437</v>
      </c>
      <c r="J53" s="95">
        <v>61353</v>
      </c>
      <c r="K53" s="95">
        <v>14531</v>
      </c>
      <c r="L53" s="95">
        <v>12615</v>
      </c>
      <c r="M53" s="200">
        <f t="shared" si="114"/>
        <v>73968</v>
      </c>
      <c r="N53" s="199">
        <f t="shared" si="115"/>
        <v>1381</v>
      </c>
    </row>
    <row r="54" spans="1:14" ht="17.399999999999999">
      <c r="A54" s="95" t="s">
        <v>178</v>
      </c>
      <c r="B54" s="95">
        <v>16673</v>
      </c>
      <c r="C54" s="95">
        <v>37000</v>
      </c>
      <c r="D54" s="199">
        <f t="shared" si="112"/>
        <v>-20327</v>
      </c>
      <c r="E54" s="199">
        <f t="shared" si="113"/>
        <v>1788</v>
      </c>
      <c r="F54" s="96">
        <v>1233</v>
      </c>
      <c r="G54" s="95">
        <v>42343</v>
      </c>
      <c r="H54" s="95">
        <v>20056</v>
      </c>
      <c r="I54" s="95">
        <v>60249</v>
      </c>
      <c r="J54" s="95">
        <v>58289</v>
      </c>
      <c r="K54" s="95">
        <v>12338</v>
      </c>
      <c r="L54" s="95">
        <v>14298</v>
      </c>
      <c r="M54" s="200">
        <f t="shared" si="114"/>
        <v>72587</v>
      </c>
      <c r="N54" s="199">
        <f t="shared" si="115"/>
        <v>820</v>
      </c>
    </row>
    <row r="55" spans="1:14" ht="17.399999999999999">
      <c r="A55" s="95" t="s">
        <v>177</v>
      </c>
      <c r="B55" s="95">
        <v>14245</v>
      </c>
      <c r="C55" s="95">
        <v>36360</v>
      </c>
      <c r="D55" s="199">
        <f t="shared" si="112"/>
        <v>-22115</v>
      </c>
      <c r="E55" s="199">
        <f t="shared" si="113"/>
        <v>-1009</v>
      </c>
      <c r="F55" s="96">
        <v>895</v>
      </c>
      <c r="G55" s="95">
        <v>46091</v>
      </c>
      <c r="H55" s="95">
        <v>17342</v>
      </c>
      <c r="I55" s="95">
        <v>61231</v>
      </c>
      <c r="J55" s="95">
        <v>54597</v>
      </c>
      <c r="K55" s="95">
        <v>10536</v>
      </c>
      <c r="L55" s="95">
        <v>17170</v>
      </c>
      <c r="M55" s="200">
        <f t="shared" si="114"/>
        <v>71767</v>
      </c>
      <c r="N55" s="199">
        <f t="shared" si="115"/>
        <v>1553</v>
      </c>
    </row>
    <row r="56" spans="1:14" ht="17.399999999999999">
      <c r="A56" s="95" t="s">
        <v>176</v>
      </c>
      <c r="B56" s="95">
        <v>14233</v>
      </c>
      <c r="C56" s="95">
        <v>35339</v>
      </c>
      <c r="D56" s="199">
        <f t="shared" si="112"/>
        <v>-21106</v>
      </c>
      <c r="E56" s="199">
        <f t="shared" si="113"/>
        <v>816</v>
      </c>
      <c r="F56" s="96">
        <v>39</v>
      </c>
      <c r="G56" s="95">
        <v>47265</v>
      </c>
      <c r="H56" s="95">
        <v>14771</v>
      </c>
      <c r="I56" s="95">
        <v>61537</v>
      </c>
      <c r="J56" s="95">
        <v>50149</v>
      </c>
      <c r="K56" s="95">
        <v>8677</v>
      </c>
      <c r="L56" s="95">
        <v>20065</v>
      </c>
      <c r="M56" s="200">
        <f t="shared" si="114"/>
        <v>70214</v>
      </c>
      <c r="N56" s="199">
        <f t="shared" si="115"/>
        <v>-6856</v>
      </c>
    </row>
    <row r="57" spans="1:14" ht="17.399999999999999">
      <c r="A57" s="95" t="s">
        <v>175</v>
      </c>
      <c r="B57" s="95">
        <v>18523</v>
      </c>
      <c r="C57" s="95">
        <v>40445</v>
      </c>
      <c r="D57" s="199">
        <f t="shared" si="112"/>
        <v>-21922</v>
      </c>
      <c r="E57" s="199">
        <f t="shared" si="113"/>
        <v>-5690</v>
      </c>
      <c r="F57" s="96">
        <v>4099</v>
      </c>
      <c r="G57" s="95">
        <v>47371</v>
      </c>
      <c r="H57" s="95">
        <v>12052</v>
      </c>
      <c r="I57" s="95">
        <v>69993</v>
      </c>
      <c r="J57" s="95">
        <v>56596</v>
      </c>
      <c r="K57" s="95">
        <v>7077</v>
      </c>
      <c r="L57" s="95">
        <v>20474</v>
      </c>
      <c r="M57" s="200">
        <f t="shared" si="114"/>
        <v>77070</v>
      </c>
      <c r="N57" s="199">
        <f t="shared" si="115"/>
        <v>1408</v>
      </c>
    </row>
    <row r="58" spans="1:14" ht="17.399999999999999">
      <c r="A58" s="95" t="s">
        <v>173</v>
      </c>
      <c r="B58" s="95">
        <v>24984</v>
      </c>
      <c r="C58" s="95">
        <v>41216</v>
      </c>
      <c r="D58" s="199">
        <f t="shared" si="112"/>
        <v>-16232</v>
      </c>
      <c r="E58" s="199">
        <f t="shared" si="113"/>
        <v>-2330</v>
      </c>
      <c r="F58" s="96">
        <v>551</v>
      </c>
      <c r="G58" s="95">
        <v>42192</v>
      </c>
      <c r="H58" s="95">
        <v>12065</v>
      </c>
      <c r="I58" s="95">
        <v>67727</v>
      </c>
      <c r="J58" s="95">
        <v>53832</v>
      </c>
      <c r="K58" s="95">
        <v>7935</v>
      </c>
      <c r="L58" s="95">
        <v>21830</v>
      </c>
      <c r="M58" s="200">
        <f t="shared" si="114"/>
        <v>75662</v>
      </c>
      <c r="N58" s="199">
        <f t="shared" si="115"/>
        <v>-5993</v>
      </c>
    </row>
    <row r="59" spans="1:14" ht="17.399999999999999">
      <c r="A59" s="95" t="s">
        <v>171</v>
      </c>
      <c r="B59" s="95">
        <v>31959</v>
      </c>
      <c r="C59" s="95">
        <v>45861</v>
      </c>
      <c r="D59" s="199">
        <f t="shared" si="112"/>
        <v>-13902</v>
      </c>
      <c r="E59" s="199">
        <f t="shared" si="113"/>
        <v>3493</v>
      </c>
      <c r="F59" s="96">
        <v>150</v>
      </c>
      <c r="G59" s="95">
        <v>43002</v>
      </c>
      <c r="H59" s="95">
        <v>13033</v>
      </c>
      <c r="I59" s="95">
        <v>75111</v>
      </c>
      <c r="J59" s="95">
        <v>59044</v>
      </c>
      <c r="K59" s="95">
        <v>6544</v>
      </c>
      <c r="L59" s="95">
        <v>22611</v>
      </c>
      <c r="M59" s="200">
        <f t="shared" si="114"/>
        <v>81655</v>
      </c>
      <c r="N59" s="199">
        <f t="shared" si="115"/>
        <v>2783</v>
      </c>
    </row>
    <row r="60" spans="1:14" ht="17.399999999999999">
      <c r="A60" s="95" t="s">
        <v>169</v>
      </c>
      <c r="B60" s="95">
        <v>29875</v>
      </c>
      <c r="C60" s="95">
        <v>47270</v>
      </c>
      <c r="D60" s="199">
        <f t="shared" si="112"/>
        <v>-17395</v>
      </c>
      <c r="E60" s="199">
        <f t="shared" si="113"/>
        <v>11370</v>
      </c>
      <c r="F60" s="96">
        <v>257</v>
      </c>
      <c r="G60" s="95">
        <v>42497</v>
      </c>
      <c r="H60" s="95">
        <v>9187</v>
      </c>
      <c r="I60" s="95">
        <v>72629</v>
      </c>
      <c r="J60" s="95">
        <v>56714</v>
      </c>
      <c r="K60" s="95">
        <v>6243</v>
      </c>
      <c r="L60" s="95">
        <v>22158</v>
      </c>
      <c r="M60" s="200">
        <f t="shared" si="114"/>
        <v>78872</v>
      </c>
      <c r="N60" s="199">
        <f t="shared" si="115"/>
        <v>-16243</v>
      </c>
    </row>
    <row r="61" spans="1:14" ht="17.399999999999999">
      <c r="A61" s="95" t="s">
        <v>168</v>
      </c>
      <c r="B61" s="95">
        <v>19349</v>
      </c>
      <c r="C61" s="95">
        <v>48114</v>
      </c>
      <c r="D61" s="199">
        <f t="shared" si="112"/>
        <v>-28765</v>
      </c>
      <c r="E61" s="199">
        <f t="shared" si="113"/>
        <v>802</v>
      </c>
      <c r="F61" s="96">
        <v>3608</v>
      </c>
      <c r="G61" s="95">
        <v>66285</v>
      </c>
      <c r="H61" s="95">
        <v>19383</v>
      </c>
      <c r="I61" s="95">
        <v>89242</v>
      </c>
      <c r="J61" s="95">
        <v>71105</v>
      </c>
      <c r="K61" s="95">
        <v>5873</v>
      </c>
      <c r="L61" s="95">
        <v>24010</v>
      </c>
      <c r="M61" s="200">
        <f t="shared" si="114"/>
        <v>95115</v>
      </c>
      <c r="N61" s="199">
        <f t="shared" si="115"/>
        <v>14337</v>
      </c>
    </row>
    <row r="62" spans="1:14" ht="17.399999999999999">
      <c r="A62" s="95" t="s">
        <v>197</v>
      </c>
      <c r="B62" s="95">
        <v>17891</v>
      </c>
      <c r="C62" s="95">
        <v>47458</v>
      </c>
      <c r="D62" s="199">
        <f t="shared" si="112"/>
        <v>-29567</v>
      </c>
      <c r="E62" s="199">
        <f t="shared" si="113"/>
        <v>617</v>
      </c>
      <c r="F62" s="96">
        <v>1095</v>
      </c>
      <c r="G62" s="95">
        <v>55496</v>
      </c>
      <c r="H62" s="95">
        <v>9737</v>
      </c>
      <c r="I62" s="95">
        <v>74482</v>
      </c>
      <c r="J62" s="95">
        <v>58290</v>
      </c>
      <c r="K62" s="95">
        <v>6296</v>
      </c>
      <c r="L62" s="95">
        <v>22488</v>
      </c>
      <c r="M62" s="200">
        <f t="shared" si="114"/>
        <v>80778</v>
      </c>
      <c r="N62" s="199">
        <f t="shared" si="115"/>
        <v>1234</v>
      </c>
    </row>
    <row r="63" spans="1:14" ht="17.399999999999999">
      <c r="A63" s="95" t="s">
        <v>165</v>
      </c>
      <c r="B63" s="95">
        <v>17581</v>
      </c>
      <c r="C63" s="95">
        <v>47765</v>
      </c>
      <c r="D63" s="199">
        <f t="shared" si="112"/>
        <v>-30184</v>
      </c>
      <c r="E63" s="199">
        <f t="shared" si="113"/>
        <v>-444</v>
      </c>
      <c r="F63" s="96">
        <v>746</v>
      </c>
      <c r="G63" s="95">
        <v>55140</v>
      </c>
      <c r="H63" s="95">
        <v>7692</v>
      </c>
      <c r="I63" s="95">
        <v>73467</v>
      </c>
      <c r="J63" s="95">
        <v>56203</v>
      </c>
      <c r="K63" s="95">
        <v>6077</v>
      </c>
      <c r="L63" s="95">
        <v>23341</v>
      </c>
      <c r="M63" s="200">
        <f t="shared" si="114"/>
        <v>79544</v>
      </c>
      <c r="N63" s="199">
        <f t="shared" si="115"/>
        <v>-3362</v>
      </c>
    </row>
    <row r="64" spans="1:14" ht="17.399999999999999">
      <c r="A64" s="95" t="s">
        <v>164</v>
      </c>
      <c r="B64" s="95">
        <v>20821</v>
      </c>
      <c r="C64" s="95">
        <v>50561</v>
      </c>
      <c r="D64" s="199">
        <f t="shared" si="112"/>
        <v>-29740</v>
      </c>
      <c r="E64" s="199">
        <f t="shared" si="113"/>
        <v>-1757</v>
      </c>
      <c r="F64" s="96">
        <v>885</v>
      </c>
      <c r="G64" s="95">
        <v>55040</v>
      </c>
      <c r="H64" s="95">
        <v>7173</v>
      </c>
      <c r="I64" s="95">
        <v>76746</v>
      </c>
      <c r="J64" s="95">
        <v>58619</v>
      </c>
      <c r="K64" s="95">
        <v>6160</v>
      </c>
      <c r="L64" s="95">
        <v>24287</v>
      </c>
      <c r="M64" s="200">
        <f t="shared" si="114"/>
        <v>82906</v>
      </c>
      <c r="N64" s="199">
        <f t="shared" si="115"/>
        <v>1245</v>
      </c>
    </row>
    <row r="65" spans="1:14" ht="17.399999999999999">
      <c r="A65" s="95" t="s">
        <v>163</v>
      </c>
      <c r="B65" s="95">
        <v>19470</v>
      </c>
      <c r="C65" s="95">
        <v>47453</v>
      </c>
      <c r="D65" s="199">
        <f t="shared" si="112"/>
        <v>-27983</v>
      </c>
      <c r="E65" s="199">
        <f t="shared" si="113"/>
        <v>-2873</v>
      </c>
      <c r="F65" s="96">
        <v>1149</v>
      </c>
      <c r="G65" s="95">
        <v>54318</v>
      </c>
      <c r="H65" s="95">
        <v>7007</v>
      </c>
      <c r="I65" s="95">
        <v>74937</v>
      </c>
      <c r="J65" s="95">
        <v>55609</v>
      </c>
      <c r="K65" s="95">
        <v>6724</v>
      </c>
      <c r="L65" s="95">
        <v>26052</v>
      </c>
      <c r="M65" s="200">
        <f t="shared" si="114"/>
        <v>81661</v>
      </c>
      <c r="N65" s="199">
        <f t="shared" si="115"/>
        <v>2545</v>
      </c>
    </row>
    <row r="66" spans="1:14" ht="17.399999999999999">
      <c r="A66" s="95" t="s">
        <v>162</v>
      </c>
      <c r="B66" s="95">
        <v>19568</v>
      </c>
      <c r="C66" s="95">
        <v>44678</v>
      </c>
      <c r="D66" s="199">
        <f t="shared" si="112"/>
        <v>-25110</v>
      </c>
      <c r="E66" s="199">
        <f t="shared" si="113"/>
        <v>-4439</v>
      </c>
      <c r="F66" s="96">
        <v>1033</v>
      </c>
      <c r="G66" s="95">
        <v>51975</v>
      </c>
      <c r="H66" s="95">
        <v>7403</v>
      </c>
      <c r="I66" s="95">
        <v>72576</v>
      </c>
      <c r="J66" s="95">
        <v>53114</v>
      </c>
      <c r="K66" s="95">
        <v>6540</v>
      </c>
      <c r="L66" s="95">
        <v>26002</v>
      </c>
      <c r="M66" s="200">
        <f t="shared" si="114"/>
        <v>79116</v>
      </c>
      <c r="N66" s="199">
        <f t="shared" si="115"/>
        <v>4399</v>
      </c>
    </row>
    <row r="67" spans="1:14" ht="17.399999999999999">
      <c r="A67" s="95" t="s">
        <v>160</v>
      </c>
      <c r="B67" s="95">
        <v>21001</v>
      </c>
      <c r="C67" s="95">
        <v>41672</v>
      </c>
      <c r="D67" s="199">
        <f t="shared" si="112"/>
        <v>-20671</v>
      </c>
      <c r="E67" s="199">
        <f t="shared" si="113"/>
        <v>-9074</v>
      </c>
      <c r="F67" s="96">
        <v>1257</v>
      </c>
      <c r="G67" s="95">
        <v>44962</v>
      </c>
      <c r="H67" s="95">
        <v>7142</v>
      </c>
      <c r="I67" s="95">
        <v>67220</v>
      </c>
      <c r="J67" s="95">
        <v>50071</v>
      </c>
      <c r="K67" s="95">
        <v>7497</v>
      </c>
      <c r="L67" s="95">
        <v>24646</v>
      </c>
      <c r="M67" s="200">
        <f t="shared" si="114"/>
        <v>74717</v>
      </c>
      <c r="N67" s="199">
        <f t="shared" si="115"/>
        <v>10825</v>
      </c>
    </row>
    <row r="68" spans="1:14" ht="17.399999999999999">
      <c r="A68" s="95" t="s">
        <v>159</v>
      </c>
      <c r="B68" s="95">
        <v>22539</v>
      </c>
      <c r="C68" s="95">
        <v>34136</v>
      </c>
      <c r="D68" s="199">
        <f t="shared" si="112"/>
        <v>-11597</v>
      </c>
      <c r="E68" s="199">
        <f t="shared" si="113"/>
        <v>-6666</v>
      </c>
      <c r="F68" s="96">
        <v>1234</v>
      </c>
      <c r="G68" s="95">
        <v>32145</v>
      </c>
      <c r="H68" s="95">
        <v>6888</v>
      </c>
      <c r="I68" s="95">
        <v>55918</v>
      </c>
      <c r="J68" s="95">
        <v>42258</v>
      </c>
      <c r="K68" s="95">
        <v>7974</v>
      </c>
      <c r="L68" s="95">
        <v>21634</v>
      </c>
      <c r="M68" s="200">
        <f t="shared" si="114"/>
        <v>63892</v>
      </c>
      <c r="N68" s="199">
        <f>M68-M69</f>
        <v>8724</v>
      </c>
    </row>
    <row r="69" spans="1:14" ht="17.399999999999999">
      <c r="A69" s="95" t="s">
        <v>158</v>
      </c>
      <c r="B69" s="95">
        <v>22174</v>
      </c>
      <c r="C69" s="95">
        <v>27105</v>
      </c>
      <c r="D69" s="199">
        <f t="shared" si="112"/>
        <v>-4931</v>
      </c>
      <c r="E69" s="199">
        <f>D69-D70</f>
        <v>-669</v>
      </c>
      <c r="F69" s="96">
        <v>882</v>
      </c>
      <c r="G69" s="95">
        <v>24390</v>
      </c>
      <c r="H69" s="95">
        <v>7105</v>
      </c>
      <c r="I69" s="95">
        <v>47446</v>
      </c>
      <c r="J69" s="95">
        <v>35092</v>
      </c>
      <c r="K69" s="95">
        <v>7722</v>
      </c>
      <c r="L69" s="95">
        <v>20076</v>
      </c>
      <c r="M69" s="200">
        <f t="shared" si="114"/>
        <v>55168</v>
      </c>
      <c r="N69" s="199">
        <f>M69-M70</f>
        <v>6129</v>
      </c>
    </row>
    <row r="70" spans="1:14" ht="17.399999999999999">
      <c r="A70" s="95" t="s">
        <v>157</v>
      </c>
      <c r="B70" s="95">
        <v>18211</v>
      </c>
      <c r="C70" s="95">
        <v>22473</v>
      </c>
      <c r="D70" s="199">
        <f t="shared" si="112"/>
        <v>-4262</v>
      </c>
      <c r="E70" s="199">
        <f t="shared" ref="E70:E71" si="116">D70-D71</f>
        <v>-969</v>
      </c>
      <c r="F70" s="96">
        <v>1019</v>
      </c>
      <c r="G70" s="95">
        <v>21075</v>
      </c>
      <c r="H70" s="95">
        <v>5744</v>
      </c>
      <c r="I70" s="95">
        <v>40305</v>
      </c>
      <c r="J70" s="95">
        <v>29236</v>
      </c>
      <c r="K70" s="95">
        <v>8734</v>
      </c>
      <c r="L70" s="95">
        <v>19803</v>
      </c>
      <c r="M70" s="200">
        <f t="shared" si="114"/>
        <v>49039</v>
      </c>
      <c r="N70" s="199">
        <f t="shared" ref="N70:N71" si="117">M70-M71</f>
        <v>4468</v>
      </c>
    </row>
    <row r="71" spans="1:14" ht="17.399999999999999">
      <c r="A71" s="95" t="s">
        <v>156</v>
      </c>
      <c r="B71" s="95">
        <v>17614</v>
      </c>
      <c r="C71" s="95">
        <v>20907</v>
      </c>
      <c r="D71" s="199">
        <f t="shared" si="112"/>
        <v>-3293</v>
      </c>
      <c r="E71" s="199">
        <f t="shared" si="116"/>
        <v>-3293</v>
      </c>
      <c r="F71" s="96">
        <v>1253</v>
      </c>
      <c r="G71" s="95">
        <v>17459</v>
      </c>
      <c r="H71" s="95">
        <v>5938</v>
      </c>
      <c r="I71" s="95">
        <v>36326</v>
      </c>
      <c r="J71" s="95">
        <v>28098</v>
      </c>
      <c r="K71" s="95">
        <v>8245</v>
      </c>
      <c r="L71" s="95">
        <v>16473</v>
      </c>
      <c r="M71" s="200">
        <f t="shared" si="114"/>
        <v>44571</v>
      </c>
      <c r="N71" s="199">
        <f t="shared" si="117"/>
        <v>44571</v>
      </c>
    </row>
  </sheetData>
  <mergeCells count="9">
    <mergeCell ref="N6:N7"/>
    <mergeCell ref="A1:N1"/>
    <mergeCell ref="I5:J5"/>
    <mergeCell ref="B6:E6"/>
    <mergeCell ref="G6:H6"/>
    <mergeCell ref="I6:J6"/>
    <mergeCell ref="K6:L6"/>
    <mergeCell ref="M6:M7"/>
    <mergeCell ref="A2:F5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/>
  <dimension ref="A1:N71"/>
  <sheetViews>
    <sheetView topLeftCell="C1" zoomScale="125" zoomScaleNormal="90" workbookViewId="0">
      <selection activeCell="I12" sqref="I12"/>
    </sheetView>
  </sheetViews>
  <sheetFormatPr defaultColWidth="10.77734375" defaultRowHeight="16.2"/>
  <cols>
    <col min="1" max="1" width="11" bestFit="1" customWidth="1"/>
    <col min="2" max="2" width="8" bestFit="1" customWidth="1"/>
    <col min="3" max="3" width="9" bestFit="1" customWidth="1"/>
    <col min="4" max="4" width="9.6640625" bestFit="1" customWidth="1"/>
    <col min="5" max="5" width="12.77734375" bestFit="1" customWidth="1"/>
    <col min="6" max="6" width="8" bestFit="1" customWidth="1"/>
    <col min="7" max="7" width="9" bestFit="1" customWidth="1"/>
    <col min="8" max="8" width="8" bestFit="1" customWidth="1"/>
    <col min="9" max="10" width="9" bestFit="1" customWidth="1"/>
    <col min="11" max="12" width="8" bestFit="1" customWidth="1"/>
    <col min="13" max="13" width="15.44140625" bestFit="1" customWidth="1"/>
    <col min="14" max="14" width="15.33203125" bestFit="1" customWidth="1"/>
  </cols>
  <sheetData>
    <row r="1" spans="1:14">
      <c r="A1" s="639" t="s">
        <v>645</v>
      </c>
      <c r="B1" s="640"/>
      <c r="C1" s="640"/>
      <c r="D1" s="640"/>
      <c r="E1" s="640"/>
      <c r="F1" s="640"/>
      <c r="G1" s="640"/>
      <c r="H1" s="640"/>
      <c r="I1" s="640"/>
      <c r="J1" s="640"/>
      <c r="K1" s="640"/>
      <c r="L1" s="640"/>
      <c r="M1" s="640"/>
      <c r="N1" s="641"/>
    </row>
    <row r="2" spans="1:14">
      <c r="A2" s="658" t="s">
        <v>670</v>
      </c>
      <c r="B2" s="659"/>
      <c r="C2" s="659"/>
      <c r="D2" s="659"/>
      <c r="E2" s="659"/>
      <c r="F2" s="660"/>
      <c r="G2" s="144"/>
      <c r="H2" s="144"/>
      <c r="I2" s="144"/>
      <c r="J2" s="144"/>
      <c r="K2" s="144"/>
      <c r="L2" s="144"/>
      <c r="M2" s="81"/>
      <c r="N2" s="80"/>
    </row>
    <row r="3" spans="1:14">
      <c r="A3" s="661"/>
      <c r="B3" s="662"/>
      <c r="C3" s="662"/>
      <c r="D3" s="662"/>
      <c r="E3" s="662"/>
      <c r="F3" s="663"/>
      <c r="G3" s="144"/>
      <c r="H3" s="144"/>
      <c r="I3" s="144"/>
      <c r="J3" s="144"/>
      <c r="K3" s="144"/>
      <c r="L3" s="144"/>
      <c r="M3" s="81"/>
      <c r="N3" s="80"/>
    </row>
    <row r="4" spans="1:14">
      <c r="A4" s="661"/>
      <c r="B4" s="662"/>
      <c r="C4" s="662"/>
      <c r="D4" s="662"/>
      <c r="E4" s="662"/>
      <c r="F4" s="663"/>
      <c r="G4" s="144"/>
      <c r="H4" s="144"/>
      <c r="I4" s="144"/>
      <c r="J4" s="144"/>
      <c r="K4" s="144"/>
      <c r="L4" s="144"/>
      <c r="M4" s="81"/>
      <c r="N4" s="80"/>
    </row>
    <row r="5" spans="1:14">
      <c r="A5" s="664"/>
      <c r="B5" s="665"/>
      <c r="C5" s="665"/>
      <c r="D5" s="665"/>
      <c r="E5" s="665"/>
      <c r="F5" s="666"/>
      <c r="G5" s="144"/>
      <c r="H5" s="144"/>
      <c r="I5" s="642" t="s">
        <v>89</v>
      </c>
      <c r="J5" s="642"/>
      <c r="K5" s="144"/>
      <c r="L5" s="144"/>
      <c r="M5" s="81" t="s">
        <v>94</v>
      </c>
      <c r="N5" s="80"/>
    </row>
    <row r="6" spans="1:14">
      <c r="A6" s="144"/>
      <c r="B6" s="642" t="s">
        <v>19</v>
      </c>
      <c r="C6" s="642"/>
      <c r="D6" s="642"/>
      <c r="E6" s="642"/>
      <c r="F6" s="144"/>
      <c r="G6" s="642" t="s">
        <v>20</v>
      </c>
      <c r="H6" s="642"/>
      <c r="I6" s="642" t="s">
        <v>88</v>
      </c>
      <c r="J6" s="642"/>
      <c r="K6" s="642" t="s">
        <v>90</v>
      </c>
      <c r="L6" s="642"/>
      <c r="M6" s="654" t="s">
        <v>21</v>
      </c>
      <c r="N6" s="653" t="s">
        <v>22</v>
      </c>
    </row>
    <row r="7" spans="1:14" ht="17.399999999999999">
      <c r="A7" s="82"/>
      <c r="B7" s="82" t="s">
        <v>91</v>
      </c>
      <c r="C7" s="82" t="s">
        <v>92</v>
      </c>
      <c r="D7" s="145" t="s">
        <v>93</v>
      </c>
      <c r="E7" s="145" t="s">
        <v>23</v>
      </c>
      <c r="F7" s="82" t="s">
        <v>87</v>
      </c>
      <c r="G7" s="82" t="s">
        <v>91</v>
      </c>
      <c r="H7" s="82" t="s">
        <v>92</v>
      </c>
      <c r="I7" s="82" t="s">
        <v>91</v>
      </c>
      <c r="J7" s="82" t="s">
        <v>92</v>
      </c>
      <c r="K7" s="82" t="s">
        <v>91</v>
      </c>
      <c r="L7" s="82" t="s">
        <v>92</v>
      </c>
      <c r="M7" s="654"/>
      <c r="N7" s="653"/>
    </row>
    <row r="8" spans="1:14" ht="17.399999999999999">
      <c r="A8" s="95" t="s">
        <v>680</v>
      </c>
      <c r="B8" s="95">
        <v>17970</v>
      </c>
      <c r="C8" s="95">
        <v>53039</v>
      </c>
      <c r="D8" s="536">
        <f t="shared" ref="D8" si="0">B8-C8</f>
        <v>-35069</v>
      </c>
      <c r="E8" s="536">
        <f t="shared" ref="E8" si="1">D8-D9</f>
        <v>10462</v>
      </c>
      <c r="F8" s="96">
        <v>3862</v>
      </c>
      <c r="G8" s="95">
        <v>70380</v>
      </c>
      <c r="H8" s="95">
        <v>22177</v>
      </c>
      <c r="I8" s="95">
        <v>92212</v>
      </c>
      <c r="J8" s="95">
        <v>79078</v>
      </c>
      <c r="K8" s="95">
        <v>20050</v>
      </c>
      <c r="L8" s="95">
        <v>33184</v>
      </c>
      <c r="M8" s="537">
        <f t="shared" ref="M8" si="2">I8+K8</f>
        <v>112262</v>
      </c>
      <c r="N8" s="536">
        <f t="shared" ref="N8" si="3">M8-M9</f>
        <v>-36152</v>
      </c>
    </row>
    <row r="9" spans="1:14" ht="17.399999999999999">
      <c r="A9" s="95" t="s">
        <v>679</v>
      </c>
      <c r="B9" s="95">
        <v>14520</v>
      </c>
      <c r="C9" s="95">
        <v>60051</v>
      </c>
      <c r="D9" s="527">
        <f t="shared" ref="D9" si="4">B9-C9</f>
        <v>-45531</v>
      </c>
      <c r="E9" s="527">
        <f t="shared" ref="E9" si="5">D9-D10</f>
        <v>5224</v>
      </c>
      <c r="F9" s="96">
        <v>9929</v>
      </c>
      <c r="G9" s="95">
        <v>101796</v>
      </c>
      <c r="H9" s="95">
        <v>46175</v>
      </c>
      <c r="I9" s="95">
        <v>126245</v>
      </c>
      <c r="J9" s="95">
        <v>116155</v>
      </c>
      <c r="K9" s="95">
        <v>22169</v>
      </c>
      <c r="L9" s="95">
        <v>32259</v>
      </c>
      <c r="M9" s="528">
        <f t="shared" ref="M9" si="6">I9+K9</f>
        <v>148414</v>
      </c>
      <c r="N9" s="527">
        <f t="shared" ref="N9" si="7">M9-M10</f>
        <v>-341</v>
      </c>
    </row>
    <row r="10" spans="1:14" ht="17.399999999999999">
      <c r="A10" s="95" t="s">
        <v>678</v>
      </c>
      <c r="B10" s="95">
        <v>16743</v>
      </c>
      <c r="C10" s="95">
        <v>67498</v>
      </c>
      <c r="D10" s="513">
        <f t="shared" ref="D10" si="8">B10-C10</f>
        <v>-50755</v>
      </c>
      <c r="E10" s="513">
        <f t="shared" ref="E10" si="9">D10-D11</f>
        <v>3148</v>
      </c>
      <c r="F10" s="96">
        <v>5113</v>
      </c>
      <c r="G10" s="95">
        <v>104601</v>
      </c>
      <c r="H10" s="95">
        <v>43770</v>
      </c>
      <c r="I10" s="95">
        <v>126457</v>
      </c>
      <c r="J10" s="95">
        <v>116381</v>
      </c>
      <c r="K10" s="95">
        <v>22298</v>
      </c>
      <c r="L10" s="95">
        <v>32374</v>
      </c>
      <c r="M10" s="514">
        <f t="shared" ref="M10" si="10">I10+K10</f>
        <v>148755</v>
      </c>
      <c r="N10" s="513">
        <f t="shared" ref="N10" si="11">M10-M11</f>
        <v>11959</v>
      </c>
    </row>
    <row r="11" spans="1:14" ht="17.399999999999999">
      <c r="A11" s="95" t="s">
        <v>674</v>
      </c>
      <c r="B11" s="95">
        <v>12168</v>
      </c>
      <c r="C11" s="95">
        <v>66071</v>
      </c>
      <c r="D11" s="498">
        <f t="shared" ref="D11" si="12">B11-C11</f>
        <v>-53903</v>
      </c>
      <c r="E11" s="498">
        <f t="shared" ref="E11" si="13">D11-D12</f>
        <v>5277</v>
      </c>
      <c r="F11" s="96">
        <v>3230</v>
      </c>
      <c r="G11" s="95">
        <v>100080</v>
      </c>
      <c r="H11" s="95">
        <v>32098</v>
      </c>
      <c r="I11" s="95">
        <v>115478</v>
      </c>
      <c r="J11" s="95">
        <v>101399</v>
      </c>
      <c r="K11" s="95">
        <v>21318</v>
      </c>
      <c r="L11" s="95">
        <v>35397</v>
      </c>
      <c r="M11" s="499">
        <f t="shared" ref="M11" si="14">I11+K11</f>
        <v>136796</v>
      </c>
      <c r="N11" s="498">
        <f t="shared" ref="N11" si="15">M11-M12</f>
        <v>-5076</v>
      </c>
    </row>
    <row r="12" spans="1:14" ht="17.399999999999999">
      <c r="A12" s="95" t="s">
        <v>673</v>
      </c>
      <c r="B12" s="95">
        <v>15968</v>
      </c>
      <c r="C12" s="95">
        <v>75148</v>
      </c>
      <c r="D12" s="492">
        <f t="shared" ref="D12" si="16">B12-C12</f>
        <v>-59180</v>
      </c>
      <c r="E12" s="492">
        <f t="shared" ref="E12" si="17">D12-D13</f>
        <v>600</v>
      </c>
      <c r="F12" s="96">
        <v>3357</v>
      </c>
      <c r="G12" s="95">
        <v>100111</v>
      </c>
      <c r="H12" s="95">
        <v>30275</v>
      </c>
      <c r="I12" s="95">
        <v>119436</v>
      </c>
      <c r="J12" s="95">
        <v>108780</v>
      </c>
      <c r="K12" s="95">
        <v>22436</v>
      </c>
      <c r="L12" s="95">
        <v>33092</v>
      </c>
      <c r="M12" s="493">
        <f t="shared" ref="M12" si="18">I12+K12</f>
        <v>141872</v>
      </c>
      <c r="N12" s="492">
        <f t="shared" ref="N12" si="19">M12-M13</f>
        <v>-4423</v>
      </c>
    </row>
    <row r="13" spans="1:14" ht="17.399999999999999">
      <c r="A13" s="95" t="s">
        <v>668</v>
      </c>
      <c r="B13" s="95">
        <v>18800</v>
      </c>
      <c r="C13" s="95">
        <v>78580</v>
      </c>
      <c r="D13" s="492">
        <f t="shared" ref="D13" si="20">B13-C13</f>
        <v>-59780</v>
      </c>
      <c r="E13" s="492">
        <f t="shared" ref="E13" si="21">D13-D14</f>
        <v>6665</v>
      </c>
      <c r="F13" s="96">
        <v>3315</v>
      </c>
      <c r="G13" s="95">
        <v>102833</v>
      </c>
      <c r="H13" s="95">
        <v>26861</v>
      </c>
      <c r="I13" s="95">
        <v>124948</v>
      </c>
      <c r="J13" s="95">
        <v>108756</v>
      </c>
      <c r="K13" s="95">
        <v>21347</v>
      </c>
      <c r="L13" s="95">
        <v>37539</v>
      </c>
      <c r="M13" s="493">
        <f t="shared" ref="M13" si="22">I13+K13</f>
        <v>146295</v>
      </c>
      <c r="N13" s="492">
        <f t="shared" ref="N13" si="23">M13-M14</f>
        <v>-4270</v>
      </c>
    </row>
    <row r="14" spans="1:14" ht="17.399999999999999">
      <c r="A14" s="95" t="s">
        <v>667</v>
      </c>
      <c r="B14" s="95">
        <v>20825</v>
      </c>
      <c r="C14" s="95">
        <v>87270</v>
      </c>
      <c r="D14" s="486">
        <f t="shared" ref="D14" si="24">B14-C14</f>
        <v>-66445</v>
      </c>
      <c r="E14" s="486">
        <f t="shared" ref="E14" si="25">D14-D15</f>
        <v>3967</v>
      </c>
      <c r="F14" s="96">
        <v>1947</v>
      </c>
      <c r="G14" s="95">
        <v>107738</v>
      </c>
      <c r="H14" s="95">
        <v>23914</v>
      </c>
      <c r="I14" s="95">
        <v>130510</v>
      </c>
      <c r="J14" s="95">
        <v>113131</v>
      </c>
      <c r="K14" s="95">
        <v>20055</v>
      </c>
      <c r="L14" s="95">
        <v>37434</v>
      </c>
      <c r="M14" s="487">
        <f t="shared" ref="M14" si="26">I14+K14</f>
        <v>150565</v>
      </c>
      <c r="N14" s="486">
        <f t="shared" ref="N14" si="27">M14-M15</f>
        <v>-14275</v>
      </c>
    </row>
    <row r="15" spans="1:14" ht="17.399999999999999">
      <c r="A15" s="95" t="s">
        <v>666</v>
      </c>
      <c r="B15" s="95">
        <v>22379</v>
      </c>
      <c r="C15" s="95">
        <v>92791</v>
      </c>
      <c r="D15" s="476">
        <f t="shared" ref="D15" si="28">B15-C15</f>
        <v>-70412</v>
      </c>
      <c r="E15" s="476">
        <f t="shared" ref="E15" si="29">D15-D16</f>
        <v>-44</v>
      </c>
      <c r="F15" s="96">
        <v>3418</v>
      </c>
      <c r="G15" s="95">
        <v>118814</v>
      </c>
      <c r="H15" s="95">
        <v>25412</v>
      </c>
      <c r="I15" s="95">
        <v>144611</v>
      </c>
      <c r="J15" s="95">
        <v>121621</v>
      </c>
      <c r="K15" s="95">
        <v>20229</v>
      </c>
      <c r="L15" s="95">
        <v>43219</v>
      </c>
      <c r="M15" s="477">
        <f t="shared" ref="M15" si="30">I15+K15</f>
        <v>164840</v>
      </c>
      <c r="N15" s="476">
        <f t="shared" ref="N15" si="31">M15-M16</f>
        <v>7301</v>
      </c>
    </row>
    <row r="16" spans="1:14" ht="17.399999999999999">
      <c r="A16" s="95" t="s">
        <v>664</v>
      </c>
      <c r="B16" s="95">
        <v>20207</v>
      </c>
      <c r="C16" s="95">
        <v>90575</v>
      </c>
      <c r="D16" s="470">
        <f t="shared" ref="D16" si="32">B16-C16</f>
        <v>-70368</v>
      </c>
      <c r="E16" s="470">
        <f t="shared" ref="E16" si="33">D16-D17</f>
        <v>1123</v>
      </c>
      <c r="F16" s="96">
        <v>1821</v>
      </c>
      <c r="G16" s="95">
        <v>112791</v>
      </c>
      <c r="H16" s="95">
        <v>22859</v>
      </c>
      <c r="I16" s="95">
        <v>134819</v>
      </c>
      <c r="J16" s="95">
        <v>115255</v>
      </c>
      <c r="K16" s="95">
        <v>22720</v>
      </c>
      <c r="L16" s="95">
        <v>42284</v>
      </c>
      <c r="M16" s="471">
        <f t="shared" ref="M16" si="34">I16+K16</f>
        <v>157539</v>
      </c>
      <c r="N16" s="470">
        <f t="shared" ref="N16" si="35">M16-M17</f>
        <v>1551</v>
      </c>
    </row>
    <row r="17" spans="1:14" ht="17.399999999999999">
      <c r="A17" s="95" t="s">
        <v>663</v>
      </c>
      <c r="B17" s="95">
        <v>19849</v>
      </c>
      <c r="C17" s="95">
        <v>91340</v>
      </c>
      <c r="D17" s="428">
        <f t="shared" ref="D17" si="36">B17-C17</f>
        <v>-71491</v>
      </c>
      <c r="E17" s="428">
        <f t="shared" ref="E17" si="37">D17-D18</f>
        <v>1793</v>
      </c>
      <c r="F17" s="96">
        <v>1097</v>
      </c>
      <c r="G17" s="95">
        <v>114572</v>
      </c>
      <c r="H17" s="95">
        <v>21667</v>
      </c>
      <c r="I17" s="95">
        <v>135518</v>
      </c>
      <c r="J17" s="95">
        <v>114104</v>
      </c>
      <c r="K17" s="95">
        <v>20470</v>
      </c>
      <c r="L17" s="95">
        <v>4188</v>
      </c>
      <c r="M17" s="429">
        <f t="shared" ref="M17" si="38">I17+K17</f>
        <v>155988</v>
      </c>
      <c r="N17" s="428">
        <f t="shared" ref="N17" si="39">M17-M18</f>
        <v>-14770</v>
      </c>
    </row>
    <row r="18" spans="1:14" ht="17.399999999999999">
      <c r="A18" s="95" t="s">
        <v>662</v>
      </c>
      <c r="B18" s="95">
        <v>25596</v>
      </c>
      <c r="C18" s="95">
        <v>98880</v>
      </c>
      <c r="D18" s="418">
        <f t="shared" ref="D18" si="40">B18-C18</f>
        <v>-73284</v>
      </c>
      <c r="E18" s="418">
        <f t="shared" ref="E18" si="41">D18-D19</f>
        <v>-1566</v>
      </c>
      <c r="F18" s="96">
        <v>2095</v>
      </c>
      <c r="G18" s="95">
        <v>118989</v>
      </c>
      <c r="H18" s="95">
        <v>25120</v>
      </c>
      <c r="I18" s="95">
        <v>146680</v>
      </c>
      <c r="J18" s="95">
        <v>126095</v>
      </c>
      <c r="K18" s="95">
        <v>24078</v>
      </c>
      <c r="L18" s="95">
        <v>44663</v>
      </c>
      <c r="M18" s="419">
        <f t="shared" ref="M18" si="42">I18+K18</f>
        <v>170758</v>
      </c>
      <c r="N18" s="418">
        <f t="shared" ref="N18" si="43">M18-M19</f>
        <v>16087</v>
      </c>
    </row>
    <row r="19" spans="1:14" ht="17.399999999999999">
      <c r="A19" s="95" t="s">
        <v>661</v>
      </c>
      <c r="B19" s="95">
        <v>20470</v>
      </c>
      <c r="C19" s="95">
        <v>92188</v>
      </c>
      <c r="D19" s="418">
        <f t="shared" ref="D19" si="44">B19-C19</f>
        <v>-71718</v>
      </c>
      <c r="E19" s="418">
        <f t="shared" ref="E19" si="45">D19-D20</f>
        <v>343</v>
      </c>
      <c r="F19" s="96">
        <v>1883</v>
      </c>
      <c r="G19" s="95">
        <v>112337</v>
      </c>
      <c r="H19" s="95">
        <v>22090</v>
      </c>
      <c r="I19" s="95">
        <v>134690</v>
      </c>
      <c r="J19" s="95">
        <v>116161</v>
      </c>
      <c r="K19" s="95">
        <v>19981</v>
      </c>
      <c r="L19" s="95">
        <v>38510</v>
      </c>
      <c r="M19" s="419">
        <f t="shared" ref="M19" si="46">I19+K19</f>
        <v>154671</v>
      </c>
      <c r="N19" s="418">
        <f t="shared" ref="N19" si="47">M19-M20</f>
        <v>-4090</v>
      </c>
    </row>
    <row r="20" spans="1:14" ht="17.399999999999999">
      <c r="A20" s="95" t="s">
        <v>660</v>
      </c>
      <c r="B20" s="95">
        <v>21888</v>
      </c>
      <c r="C20" s="95">
        <v>93949</v>
      </c>
      <c r="D20" s="412">
        <f t="shared" ref="D20" si="48">B20-C20</f>
        <v>-72061</v>
      </c>
      <c r="E20" s="412">
        <f t="shared" ref="E20" si="49">D20-D21</f>
        <v>-4058</v>
      </c>
      <c r="F20" s="96">
        <v>2791</v>
      </c>
      <c r="G20" s="95">
        <v>114724</v>
      </c>
      <c r="H20" s="95">
        <v>21213</v>
      </c>
      <c r="I20" s="95">
        <v>139403</v>
      </c>
      <c r="J20" s="95">
        <v>117953</v>
      </c>
      <c r="K20" s="95">
        <v>19358</v>
      </c>
      <c r="L20" s="95">
        <v>40808</v>
      </c>
      <c r="M20" s="413">
        <f t="shared" ref="M20" si="50">I20+K20</f>
        <v>158761</v>
      </c>
      <c r="N20" s="412">
        <f t="shared" ref="N20" si="51">M20-M21</f>
        <v>-4099</v>
      </c>
    </row>
    <row r="21" spans="1:14" ht="17.399999999999999">
      <c r="A21" s="95" t="s">
        <v>657</v>
      </c>
      <c r="B21" s="95">
        <v>26231</v>
      </c>
      <c r="C21" s="95">
        <v>94234</v>
      </c>
      <c r="D21" s="412">
        <f t="shared" ref="D21" si="52">B21-C21</f>
        <v>-68003</v>
      </c>
      <c r="E21" s="412">
        <f t="shared" ref="E21" si="53">D21-D22</f>
        <v>-23691</v>
      </c>
      <c r="F21" s="96">
        <v>2659</v>
      </c>
      <c r="G21" s="95">
        <v>115478</v>
      </c>
      <c r="H21" s="95">
        <v>21693</v>
      </c>
      <c r="I21" s="95">
        <v>144368</v>
      </c>
      <c r="J21" s="95">
        <v>118586</v>
      </c>
      <c r="K21" s="95">
        <v>18492</v>
      </c>
      <c r="L21" s="95">
        <v>44274</v>
      </c>
      <c r="M21" s="413">
        <f t="shared" ref="M21" si="54">I21+K21</f>
        <v>162860</v>
      </c>
      <c r="N21" s="412">
        <f t="shared" ref="N21" si="55">M21-M22</f>
        <v>-13901</v>
      </c>
    </row>
    <row r="22" spans="1:14" ht="17.399999999999999">
      <c r="A22" s="95" t="s">
        <v>651</v>
      </c>
      <c r="B22" s="95">
        <v>48230</v>
      </c>
      <c r="C22" s="95">
        <v>92542</v>
      </c>
      <c r="D22" s="405">
        <f t="shared" ref="D22" si="56">B22-C22</f>
        <v>-44312</v>
      </c>
      <c r="E22" s="405">
        <f t="shared" ref="E22" si="57">D22-D23</f>
        <v>-3918</v>
      </c>
      <c r="F22" s="96">
        <v>3108</v>
      </c>
      <c r="G22" s="95">
        <v>101451</v>
      </c>
      <c r="H22" s="95">
        <v>34606</v>
      </c>
      <c r="I22" s="95">
        <v>152789</v>
      </c>
      <c r="J22" s="95">
        <v>130256</v>
      </c>
      <c r="K22" s="95">
        <v>23972</v>
      </c>
      <c r="L22" s="95">
        <v>46505</v>
      </c>
      <c r="M22" s="406">
        <f t="shared" ref="M22" si="58">I22+K22</f>
        <v>176761</v>
      </c>
      <c r="N22" s="405">
        <f t="shared" ref="N22" si="59">M22-M23</f>
        <v>96028</v>
      </c>
    </row>
    <row r="23" spans="1:14" ht="17.399999999999999">
      <c r="A23" s="95" t="s">
        <v>650</v>
      </c>
      <c r="B23" s="95">
        <v>7973</v>
      </c>
      <c r="C23" s="95">
        <v>48367</v>
      </c>
      <c r="D23" s="397">
        <f t="shared" ref="D23" si="60">B23-C23</f>
        <v>-40394</v>
      </c>
      <c r="E23" s="397">
        <f t="shared" ref="E23" si="61">D23-D24</f>
        <v>4239</v>
      </c>
      <c r="F23" s="96">
        <v>362</v>
      </c>
      <c r="G23" s="95">
        <v>63450</v>
      </c>
      <c r="H23" s="95">
        <v>13358</v>
      </c>
      <c r="I23" s="95">
        <v>71785</v>
      </c>
      <c r="J23" s="95">
        <v>62087</v>
      </c>
      <c r="K23" s="95">
        <v>8948</v>
      </c>
      <c r="L23" s="95">
        <v>18646</v>
      </c>
      <c r="M23" s="398">
        <f t="shared" ref="M23" si="62">I23+K23</f>
        <v>80733</v>
      </c>
      <c r="N23" s="397">
        <f t="shared" ref="N23" si="63">M23-M24</f>
        <v>-60611</v>
      </c>
    </row>
    <row r="24" spans="1:14" ht="17.399999999999999">
      <c r="A24" s="95" t="s">
        <v>642</v>
      </c>
      <c r="B24" s="95">
        <v>24792</v>
      </c>
      <c r="C24" s="95">
        <v>69425</v>
      </c>
      <c r="D24" s="391">
        <f t="shared" ref="D24" si="64">B24-C24</f>
        <v>-44633</v>
      </c>
      <c r="E24" s="391">
        <f t="shared" ref="E24" si="65">D24-D25</f>
        <v>5574</v>
      </c>
      <c r="F24" s="96">
        <v>1310</v>
      </c>
      <c r="G24" s="95">
        <v>95798</v>
      </c>
      <c r="H24" s="95">
        <v>29591</v>
      </c>
      <c r="I24" s="95">
        <v>121900</v>
      </c>
      <c r="J24" s="95">
        <v>100326</v>
      </c>
      <c r="K24" s="95">
        <v>19444</v>
      </c>
      <c r="L24" s="95">
        <v>41018</v>
      </c>
      <c r="M24" s="392">
        <f t="shared" ref="M24" si="66">I24+K24</f>
        <v>141344</v>
      </c>
      <c r="N24" s="391">
        <f t="shared" ref="N24" si="67">M24-M25</f>
        <v>-3955</v>
      </c>
    </row>
    <row r="25" spans="1:14" ht="17.399999999999999">
      <c r="A25" s="95" t="s">
        <v>641</v>
      </c>
      <c r="B25" s="95">
        <v>25528</v>
      </c>
      <c r="C25" s="95">
        <v>75735</v>
      </c>
      <c r="D25" s="391">
        <f t="shared" ref="D25" si="68">B25-C25</f>
        <v>-50207</v>
      </c>
      <c r="E25" s="391">
        <f t="shared" ref="E25" si="69">D25-D26</f>
        <v>1576</v>
      </c>
      <c r="F25" s="96">
        <v>1453</v>
      </c>
      <c r="G25" s="95">
        <v>100385</v>
      </c>
      <c r="H25" s="95">
        <v>24192</v>
      </c>
      <c r="I25" s="95">
        <v>127366</v>
      </c>
      <c r="J25" s="95">
        <v>101380</v>
      </c>
      <c r="K25" s="95">
        <v>17933</v>
      </c>
      <c r="L25" s="95">
        <v>43919</v>
      </c>
      <c r="M25" s="392">
        <f t="shared" ref="M25" si="70">I25+K25</f>
        <v>145299</v>
      </c>
      <c r="N25" s="391">
        <f t="shared" ref="N25" si="71">M25-M26</f>
        <v>-3939</v>
      </c>
    </row>
    <row r="26" spans="1:14" ht="17.399999999999999">
      <c r="A26" s="95" t="s">
        <v>640</v>
      </c>
      <c r="B26" s="95">
        <v>25649</v>
      </c>
      <c r="C26" s="95">
        <v>77432</v>
      </c>
      <c r="D26" s="391">
        <f t="shared" ref="D26" si="72">B26-C26</f>
        <v>-51783</v>
      </c>
      <c r="E26" s="391">
        <f t="shared" ref="E26" si="73">D26-D27</f>
        <v>2757</v>
      </c>
      <c r="F26" s="96">
        <v>1828</v>
      </c>
      <c r="G26" s="95">
        <v>101102</v>
      </c>
      <c r="H26" s="95">
        <v>25328</v>
      </c>
      <c r="I26" s="95">
        <v>128579</v>
      </c>
      <c r="J26" s="95">
        <v>104588</v>
      </c>
      <c r="K26" s="95">
        <v>20659</v>
      </c>
      <c r="L26" s="95">
        <v>44650</v>
      </c>
      <c r="M26" s="392">
        <f t="shared" ref="M26" si="74">I26+K26</f>
        <v>149238</v>
      </c>
      <c r="N26" s="391">
        <f t="shared" ref="N26" si="75">M26-M27</f>
        <v>8001</v>
      </c>
    </row>
    <row r="27" spans="1:14" ht="17.399999999999999">
      <c r="A27" s="95" t="s">
        <v>639</v>
      </c>
      <c r="B27" s="95">
        <v>21364</v>
      </c>
      <c r="C27" s="95">
        <v>75904</v>
      </c>
      <c r="D27" s="375">
        <f t="shared" ref="D27" si="76">B27-C27</f>
        <v>-54540</v>
      </c>
      <c r="E27" s="375">
        <f t="shared" ref="E27" si="77">D27-D28</f>
        <v>-3064</v>
      </c>
      <c r="F27" s="96">
        <v>2099</v>
      </c>
      <c r="G27" s="95">
        <v>99840</v>
      </c>
      <c r="H27" s="95">
        <v>23223</v>
      </c>
      <c r="I27" s="95">
        <v>123303</v>
      </c>
      <c r="J27" s="95">
        <v>101226</v>
      </c>
      <c r="K27" s="95">
        <v>17934</v>
      </c>
      <c r="L27" s="95">
        <v>40011</v>
      </c>
      <c r="M27" s="376">
        <f t="shared" ref="M27" si="78">I27+K27</f>
        <v>141237</v>
      </c>
      <c r="N27" s="375">
        <f t="shared" ref="N27" si="79">M27-M28</f>
        <v>3912</v>
      </c>
    </row>
    <row r="28" spans="1:14" ht="17.399999999999999">
      <c r="A28" s="95" t="s">
        <v>637</v>
      </c>
      <c r="B28" s="95">
        <v>21642</v>
      </c>
      <c r="C28" s="95">
        <v>73118</v>
      </c>
      <c r="D28" s="358">
        <f t="shared" ref="D28" si="80">B28-C28</f>
        <v>-51476</v>
      </c>
      <c r="E28" s="358">
        <f t="shared" ref="E28" si="81">D28-D29</f>
        <v>-5990</v>
      </c>
      <c r="F28" s="96">
        <v>2851</v>
      </c>
      <c r="G28" s="95">
        <v>95089</v>
      </c>
      <c r="H28" s="95">
        <v>23942</v>
      </c>
      <c r="I28" s="95">
        <v>119582</v>
      </c>
      <c r="J28" s="95">
        <v>99911</v>
      </c>
      <c r="K28" s="95">
        <v>17743</v>
      </c>
      <c r="L28" s="95">
        <v>37414</v>
      </c>
      <c r="M28" s="359">
        <f t="shared" ref="M28" si="82">I28+K28</f>
        <v>137325</v>
      </c>
      <c r="N28" s="358">
        <f t="shared" ref="N28" si="83">M28-M29</f>
        <v>3768</v>
      </c>
    </row>
    <row r="29" spans="1:14" ht="17.399999999999999">
      <c r="A29" s="95" t="s">
        <v>625</v>
      </c>
      <c r="B29" s="95">
        <v>22676</v>
      </c>
      <c r="C29" s="95">
        <v>68162</v>
      </c>
      <c r="D29" s="343">
        <f t="shared" ref="D29" si="84">B29-C29</f>
        <v>-45486</v>
      </c>
      <c r="E29" s="343">
        <f t="shared" ref="E29" si="85">D29-D30</f>
        <v>-4961</v>
      </c>
      <c r="F29" s="96">
        <v>2448</v>
      </c>
      <c r="G29" s="95">
        <v>91104</v>
      </c>
      <c r="H29" s="95">
        <v>26089</v>
      </c>
      <c r="I29" s="95">
        <v>116228</v>
      </c>
      <c r="J29" s="95">
        <v>96699</v>
      </c>
      <c r="K29" s="95">
        <v>17329</v>
      </c>
      <c r="L29" s="95">
        <v>36858</v>
      </c>
      <c r="M29" s="344">
        <f t="shared" ref="M29" si="86">I29+K29</f>
        <v>133557</v>
      </c>
      <c r="N29" s="343">
        <f t="shared" ref="N29" si="87">M29-M30</f>
        <v>1289</v>
      </c>
    </row>
    <row r="30" spans="1:14" ht="17.399999999999999">
      <c r="A30" s="95" t="s">
        <v>624</v>
      </c>
      <c r="B30" s="95">
        <v>28530</v>
      </c>
      <c r="C30" s="95">
        <v>69055</v>
      </c>
      <c r="D30" s="316">
        <f t="shared" ref="D30" si="88">B30-C30</f>
        <v>-40525</v>
      </c>
      <c r="E30" s="316">
        <f t="shared" ref="E30" si="89">D30-D31</f>
        <v>448</v>
      </c>
      <c r="F30" s="96">
        <v>2324</v>
      </c>
      <c r="G30" s="95">
        <v>84062</v>
      </c>
      <c r="H30" s="95">
        <v>22798</v>
      </c>
      <c r="I30" s="95">
        <v>114916</v>
      </c>
      <c r="J30" s="95">
        <v>94177</v>
      </c>
      <c r="K30" s="95">
        <v>17352</v>
      </c>
      <c r="L30" s="95">
        <v>38091</v>
      </c>
      <c r="M30" s="317">
        <f t="shared" ref="M30" si="90">I30+K30</f>
        <v>132268</v>
      </c>
      <c r="N30" s="316">
        <f t="shared" ref="N30" si="91">M30-M31</f>
        <v>-2903</v>
      </c>
    </row>
    <row r="31" spans="1:14" ht="17.399999999999999">
      <c r="A31" s="95" t="s">
        <v>623</v>
      </c>
      <c r="B31" s="95">
        <v>30112</v>
      </c>
      <c r="C31" s="95">
        <v>71085</v>
      </c>
      <c r="D31" s="301">
        <f t="shared" ref="D31" si="92">B31-C31</f>
        <v>-40973</v>
      </c>
      <c r="E31" s="301">
        <f t="shared" ref="E31" si="93">D31-D32</f>
        <v>-1743</v>
      </c>
      <c r="F31" s="96">
        <v>2430</v>
      </c>
      <c r="G31" s="95">
        <v>85184</v>
      </c>
      <c r="H31" s="95">
        <v>22304</v>
      </c>
      <c r="I31" s="95">
        <v>117726</v>
      </c>
      <c r="J31" s="95">
        <v>95819</v>
      </c>
      <c r="K31" s="95">
        <v>17445</v>
      </c>
      <c r="L31" s="95">
        <v>39352</v>
      </c>
      <c r="M31" s="302">
        <f t="shared" ref="M31" si="94">I31+K31</f>
        <v>135171</v>
      </c>
      <c r="N31" s="301">
        <f t="shared" ref="N31" si="95">M31-M32</f>
        <v>-5878</v>
      </c>
    </row>
    <row r="32" spans="1:14" ht="17.399999999999999">
      <c r="A32" s="95" t="s">
        <v>621</v>
      </c>
      <c r="B32" s="95">
        <v>35061</v>
      </c>
      <c r="C32" s="95">
        <v>74291</v>
      </c>
      <c r="D32" s="281">
        <f t="shared" ref="D32" si="96">B32-C32</f>
        <v>-39230</v>
      </c>
      <c r="E32" s="281">
        <f t="shared" ref="E32" si="97">D32-D33</f>
        <v>1748</v>
      </c>
      <c r="F32" s="96">
        <v>3331</v>
      </c>
      <c r="G32" s="95">
        <v>85361</v>
      </c>
      <c r="H32" s="95">
        <v>22815</v>
      </c>
      <c r="I32" s="95">
        <v>123753</v>
      </c>
      <c r="J32" s="95">
        <v>100437</v>
      </c>
      <c r="K32" s="95">
        <v>17296</v>
      </c>
      <c r="L32" s="95">
        <v>40612</v>
      </c>
      <c r="M32" s="282">
        <f t="shared" ref="M32" si="98">I32+K32</f>
        <v>141049</v>
      </c>
      <c r="N32" s="281">
        <f t="shared" ref="N32" si="99">M32-M33</f>
        <v>3254</v>
      </c>
    </row>
    <row r="33" spans="1:14" ht="17.399999999999999">
      <c r="A33" s="95" t="s">
        <v>620</v>
      </c>
      <c r="B33" s="95">
        <v>33105</v>
      </c>
      <c r="C33" s="95">
        <v>74083</v>
      </c>
      <c r="D33" s="273">
        <f t="shared" ref="D33" si="100">B33-C33</f>
        <v>-40978</v>
      </c>
      <c r="E33" s="273">
        <f t="shared" ref="E33" si="101">D33-D34</f>
        <v>2121</v>
      </c>
      <c r="F33" s="96">
        <v>3110</v>
      </c>
      <c r="G33" s="95">
        <v>83884</v>
      </c>
      <c r="H33" s="95">
        <v>21126</v>
      </c>
      <c r="I33" s="95">
        <v>120099</v>
      </c>
      <c r="J33" s="95">
        <v>98319</v>
      </c>
      <c r="K33" s="95">
        <v>17696</v>
      </c>
      <c r="L33" s="95">
        <v>39476</v>
      </c>
      <c r="M33" s="274">
        <f t="shared" ref="M33" si="102">I33+K33</f>
        <v>137795</v>
      </c>
      <c r="N33" s="273">
        <f t="shared" ref="N33" si="103">M33-M34</f>
        <v>1941</v>
      </c>
    </row>
    <row r="34" spans="1:14" ht="17.399999999999999">
      <c r="A34" s="95" t="s">
        <v>613</v>
      </c>
      <c r="B34" s="95">
        <v>32212</v>
      </c>
      <c r="C34" s="95">
        <v>75311</v>
      </c>
      <c r="D34" s="267">
        <f t="shared" ref="D34" si="104">B34-C34</f>
        <v>-43099</v>
      </c>
      <c r="E34" s="267">
        <f t="shared" ref="E34" si="105">D34-D35</f>
        <v>-27864</v>
      </c>
      <c r="F34" s="96">
        <v>2622</v>
      </c>
      <c r="G34" s="95">
        <v>81295</v>
      </c>
      <c r="H34" s="95">
        <v>20747</v>
      </c>
      <c r="I34" s="95">
        <v>116129</v>
      </c>
      <c r="J34" s="95">
        <v>98680</v>
      </c>
      <c r="K34" s="95">
        <v>19725</v>
      </c>
      <c r="L34" s="95">
        <v>37174</v>
      </c>
      <c r="M34" s="268">
        <f t="shared" ref="M34" si="106">I34+K34</f>
        <v>135854</v>
      </c>
      <c r="N34" s="267">
        <f t="shared" ref="N34" si="107">M34-M35</f>
        <v>-1870</v>
      </c>
    </row>
    <row r="35" spans="1:14" ht="17.399999999999999">
      <c r="A35" s="95" t="s">
        <v>609</v>
      </c>
      <c r="B35" s="95">
        <v>45318</v>
      </c>
      <c r="C35" s="95">
        <v>60553</v>
      </c>
      <c r="D35" s="254">
        <f t="shared" ref="D35" si="108">B35-C35</f>
        <v>-15235</v>
      </c>
      <c r="E35" s="254">
        <f t="shared" ref="E35" si="109">D35-D36</f>
        <v>4973</v>
      </c>
      <c r="F35" s="96">
        <v>5968</v>
      </c>
      <c r="G35" s="95">
        <v>65457</v>
      </c>
      <c r="H35" s="95">
        <v>36391</v>
      </c>
      <c r="I35" s="95">
        <v>116743</v>
      </c>
      <c r="J35" s="95">
        <v>102912</v>
      </c>
      <c r="K35" s="95">
        <v>20981</v>
      </c>
      <c r="L35" s="95">
        <v>34812</v>
      </c>
      <c r="M35" s="255">
        <f t="shared" ref="M35:M36" si="110">I35+K35</f>
        <v>137724</v>
      </c>
      <c r="N35" s="254">
        <f t="shared" ref="N35:N36" si="111">M35-M36</f>
        <v>-6148</v>
      </c>
    </row>
    <row r="36" spans="1:14" ht="17.399999999999999">
      <c r="A36" s="95" t="s">
        <v>580</v>
      </c>
      <c r="B36" s="95">
        <v>51719</v>
      </c>
      <c r="C36" s="95">
        <v>71927</v>
      </c>
      <c r="D36" s="199">
        <f t="shared" ref="D36:D71" si="112">B36-C36</f>
        <v>-20208</v>
      </c>
      <c r="E36" s="199">
        <f t="shared" ref="E36:E71" si="113">D36-D37</f>
        <v>3027</v>
      </c>
      <c r="F36" s="96">
        <v>3092</v>
      </c>
      <c r="G36" s="95">
        <v>70654</v>
      </c>
      <c r="H36" s="95">
        <v>34052</v>
      </c>
      <c r="I36" s="95">
        <v>125465</v>
      </c>
      <c r="J36" s="95">
        <v>109071</v>
      </c>
      <c r="K36" s="95">
        <v>18407</v>
      </c>
      <c r="L36" s="95">
        <v>34801</v>
      </c>
      <c r="M36" s="255">
        <f t="shared" si="110"/>
        <v>143872</v>
      </c>
      <c r="N36" s="254">
        <f t="shared" si="111"/>
        <v>-12101</v>
      </c>
    </row>
    <row r="37" spans="1:14" ht="17.399999999999999">
      <c r="A37" s="95" t="s">
        <v>578</v>
      </c>
      <c r="B37" s="95">
        <v>58656</v>
      </c>
      <c r="C37" s="95">
        <v>81891</v>
      </c>
      <c r="D37" s="199">
        <f t="shared" si="112"/>
        <v>-23235</v>
      </c>
      <c r="E37" s="199">
        <f t="shared" si="113"/>
        <v>-2123</v>
      </c>
      <c r="F37" s="96">
        <v>2809</v>
      </c>
      <c r="G37" s="95">
        <v>73856</v>
      </c>
      <c r="H37" s="95">
        <v>32534</v>
      </c>
      <c r="I37" s="95">
        <v>135321</v>
      </c>
      <c r="J37" s="95">
        <v>117234</v>
      </c>
      <c r="K37" s="95">
        <v>20652</v>
      </c>
      <c r="L37" s="95">
        <v>38739</v>
      </c>
      <c r="M37" s="200">
        <f t="shared" ref="M37:M71" si="114">I37+K37</f>
        <v>155973</v>
      </c>
      <c r="N37" s="199">
        <f t="shared" ref="N37:N71" si="115">M37-M38</f>
        <v>5653</v>
      </c>
    </row>
    <row r="38" spans="1:14" ht="17.399999999999999">
      <c r="A38" s="95" t="s">
        <v>571</v>
      </c>
      <c r="B38" s="95">
        <v>56063</v>
      </c>
      <c r="C38" s="95">
        <v>77175</v>
      </c>
      <c r="D38" s="199">
        <f t="shared" si="112"/>
        <v>-21112</v>
      </c>
      <c r="E38" s="199">
        <f t="shared" si="113"/>
        <v>1994</v>
      </c>
      <c r="F38" s="96">
        <v>2341</v>
      </c>
      <c r="G38" s="95">
        <v>73776</v>
      </c>
      <c r="H38" s="95">
        <v>30864</v>
      </c>
      <c r="I38" s="95">
        <v>132180</v>
      </c>
      <c r="J38" s="95">
        <v>110380</v>
      </c>
      <c r="K38" s="95">
        <v>18140</v>
      </c>
      <c r="L38" s="95">
        <v>39940</v>
      </c>
      <c r="M38" s="200">
        <f t="shared" si="114"/>
        <v>150320</v>
      </c>
      <c r="N38" s="199">
        <f t="shared" si="115"/>
        <v>-23195</v>
      </c>
    </row>
    <row r="39" spans="1:14" ht="17.399999999999999">
      <c r="A39" s="95" t="s">
        <v>565</v>
      </c>
      <c r="B39" s="95">
        <v>72514</v>
      </c>
      <c r="C39" s="95">
        <v>95620</v>
      </c>
      <c r="D39" s="199">
        <f t="shared" si="112"/>
        <v>-23106</v>
      </c>
      <c r="E39" s="199">
        <f t="shared" si="113"/>
        <v>-6340</v>
      </c>
      <c r="F39" s="96">
        <v>2679</v>
      </c>
      <c r="G39" s="95">
        <v>79458</v>
      </c>
      <c r="H39" s="95">
        <v>35162</v>
      </c>
      <c r="I39" s="95">
        <v>154651</v>
      </c>
      <c r="J39" s="95">
        <v>133461</v>
      </c>
      <c r="K39" s="95">
        <v>18864</v>
      </c>
      <c r="L39" s="95">
        <v>40054</v>
      </c>
      <c r="M39" s="200">
        <f t="shared" si="114"/>
        <v>173515</v>
      </c>
      <c r="N39" s="199">
        <f t="shared" si="115"/>
        <v>13291</v>
      </c>
    </row>
    <row r="40" spans="1:14" ht="17.399999999999999">
      <c r="A40" s="95" t="s">
        <v>559</v>
      </c>
      <c r="B40" s="95">
        <v>62751</v>
      </c>
      <c r="C40" s="95">
        <v>79517</v>
      </c>
      <c r="D40" s="199">
        <f t="shared" si="112"/>
        <v>-16766</v>
      </c>
      <c r="E40" s="199">
        <f t="shared" si="113"/>
        <v>-11094</v>
      </c>
      <c r="F40" s="96">
        <v>3649</v>
      </c>
      <c r="G40" s="95">
        <v>71721</v>
      </c>
      <c r="H40" s="95">
        <v>38213</v>
      </c>
      <c r="I40" s="95">
        <v>138121</v>
      </c>
      <c r="J40" s="95">
        <v>121379</v>
      </c>
      <c r="K40" s="95">
        <v>22103</v>
      </c>
      <c r="L40" s="95">
        <v>38845</v>
      </c>
      <c r="M40" s="200">
        <f t="shared" si="114"/>
        <v>160224</v>
      </c>
      <c r="N40" s="199">
        <f t="shared" si="115"/>
        <v>14513</v>
      </c>
    </row>
    <row r="41" spans="1:14" ht="17.399999999999999">
      <c r="A41" s="95" t="s">
        <v>195</v>
      </c>
      <c r="B41" s="95">
        <v>63321</v>
      </c>
      <c r="C41" s="95">
        <v>68993</v>
      </c>
      <c r="D41" s="199">
        <f t="shared" si="112"/>
        <v>-5672</v>
      </c>
      <c r="E41" s="199">
        <f t="shared" si="113"/>
        <v>-2276</v>
      </c>
      <c r="F41" s="96">
        <v>3604</v>
      </c>
      <c r="G41" s="95">
        <v>56868</v>
      </c>
      <c r="H41" s="95">
        <v>35939</v>
      </c>
      <c r="I41" s="95">
        <v>123793</v>
      </c>
      <c r="J41" s="95">
        <v>108536</v>
      </c>
      <c r="K41" s="95">
        <v>21918</v>
      </c>
      <c r="L41" s="95">
        <v>37175</v>
      </c>
      <c r="M41" s="200">
        <f t="shared" si="114"/>
        <v>145711</v>
      </c>
      <c r="N41" s="199">
        <f t="shared" si="115"/>
        <v>23066</v>
      </c>
    </row>
    <row r="42" spans="1:14" ht="17.399999999999999">
      <c r="A42" s="95" t="s">
        <v>188</v>
      </c>
      <c r="B42" s="95">
        <v>49580</v>
      </c>
      <c r="C42" s="95">
        <v>52976</v>
      </c>
      <c r="D42" s="199">
        <f t="shared" si="112"/>
        <v>-3396</v>
      </c>
      <c r="E42" s="199">
        <f t="shared" si="113"/>
        <v>6759</v>
      </c>
      <c r="F42" s="96">
        <v>1562</v>
      </c>
      <c r="G42" s="95">
        <v>49598</v>
      </c>
      <c r="H42" s="95">
        <v>34595</v>
      </c>
      <c r="I42" s="95">
        <v>100740</v>
      </c>
      <c r="J42" s="95">
        <v>89133</v>
      </c>
      <c r="K42" s="95">
        <v>21905</v>
      </c>
      <c r="L42" s="95">
        <v>33512</v>
      </c>
      <c r="M42" s="200">
        <f t="shared" si="114"/>
        <v>122645</v>
      </c>
      <c r="N42" s="199">
        <f t="shared" si="115"/>
        <v>22925</v>
      </c>
    </row>
    <row r="43" spans="1:14" ht="17.399999999999999">
      <c r="A43" s="95" t="s">
        <v>187</v>
      </c>
      <c r="B43" s="95">
        <v>29832</v>
      </c>
      <c r="C43" s="95">
        <v>39987</v>
      </c>
      <c r="D43" s="199">
        <f t="shared" si="112"/>
        <v>-10155</v>
      </c>
      <c r="E43" s="199">
        <f t="shared" si="113"/>
        <v>-7359</v>
      </c>
      <c r="F43" s="96">
        <v>2553</v>
      </c>
      <c r="G43" s="95">
        <v>41794</v>
      </c>
      <c r="H43" s="95">
        <v>32133</v>
      </c>
      <c r="I43" s="95">
        <v>74179</v>
      </c>
      <c r="J43" s="95">
        <v>74673</v>
      </c>
      <c r="K43" s="95">
        <v>25541</v>
      </c>
      <c r="L43" s="95">
        <v>25047</v>
      </c>
      <c r="M43" s="200">
        <f t="shared" si="114"/>
        <v>99720</v>
      </c>
      <c r="N43" s="199">
        <f t="shared" si="115"/>
        <v>-4489</v>
      </c>
    </row>
    <row r="44" spans="1:14" ht="17.399999999999999">
      <c r="A44" s="95" t="s">
        <v>186</v>
      </c>
      <c r="B44" s="95">
        <v>38793</v>
      </c>
      <c r="C44" s="95">
        <v>41589</v>
      </c>
      <c r="D44" s="199">
        <f t="shared" si="112"/>
        <v>-2796</v>
      </c>
      <c r="E44" s="199">
        <f t="shared" si="113"/>
        <v>-2721</v>
      </c>
      <c r="F44" s="96">
        <v>2854</v>
      </c>
      <c r="G44" s="95">
        <v>40843</v>
      </c>
      <c r="H44" s="95">
        <v>32907</v>
      </c>
      <c r="I44" s="95">
        <v>82490</v>
      </c>
      <c r="J44" s="95">
        <v>77350</v>
      </c>
      <c r="K44" s="95">
        <v>21719</v>
      </c>
      <c r="L44" s="95">
        <v>26859</v>
      </c>
      <c r="M44" s="200">
        <f t="shared" si="114"/>
        <v>104209</v>
      </c>
      <c r="N44" s="199">
        <f t="shared" si="115"/>
        <v>-4621</v>
      </c>
    </row>
    <row r="45" spans="1:14" ht="17.399999999999999">
      <c r="A45" s="95" t="s">
        <v>196</v>
      </c>
      <c r="B45" s="95">
        <v>46152</v>
      </c>
      <c r="C45" s="95">
        <v>46227</v>
      </c>
      <c r="D45" s="199">
        <f t="shared" si="112"/>
        <v>-75</v>
      </c>
      <c r="E45" s="199">
        <f t="shared" si="113"/>
        <v>-8149</v>
      </c>
      <c r="F45" s="96">
        <v>3214</v>
      </c>
      <c r="G45" s="95">
        <v>36814</v>
      </c>
      <c r="H45" s="95">
        <v>31908</v>
      </c>
      <c r="I45" s="95">
        <v>86180</v>
      </c>
      <c r="J45" s="95">
        <v>81349</v>
      </c>
      <c r="K45" s="95">
        <v>22650</v>
      </c>
      <c r="L45" s="95">
        <v>27481</v>
      </c>
      <c r="M45" s="200">
        <f t="shared" si="114"/>
        <v>108830</v>
      </c>
      <c r="N45" s="199">
        <f t="shared" si="115"/>
        <v>4033</v>
      </c>
    </row>
    <row r="46" spans="1:14" ht="17.399999999999999">
      <c r="A46" s="95" t="s">
        <v>185</v>
      </c>
      <c r="B46" s="95">
        <v>51072</v>
      </c>
      <c r="C46" s="95">
        <v>42998</v>
      </c>
      <c r="D46" s="199">
        <f t="shared" si="112"/>
        <v>8074</v>
      </c>
      <c r="E46" s="199">
        <f t="shared" si="113"/>
        <v>-9851</v>
      </c>
      <c r="F46" s="96">
        <v>3503</v>
      </c>
      <c r="G46" s="95">
        <v>29055</v>
      </c>
      <c r="H46" s="95">
        <v>32096</v>
      </c>
      <c r="I46" s="95">
        <v>83630</v>
      </c>
      <c r="J46" s="95">
        <v>78597</v>
      </c>
      <c r="K46" s="95">
        <v>21167</v>
      </c>
      <c r="L46" s="95">
        <v>26200</v>
      </c>
      <c r="M46" s="200">
        <f t="shared" si="114"/>
        <v>104797</v>
      </c>
      <c r="N46" s="199">
        <f t="shared" si="115"/>
        <v>7542</v>
      </c>
    </row>
    <row r="47" spans="1:14" ht="17.399999999999999">
      <c r="A47" s="95" t="s">
        <v>184</v>
      </c>
      <c r="B47" s="95">
        <v>53750</v>
      </c>
      <c r="C47" s="95">
        <v>35825</v>
      </c>
      <c r="D47" s="199">
        <f t="shared" si="112"/>
        <v>17925</v>
      </c>
      <c r="E47" s="199">
        <f t="shared" si="113"/>
        <v>18704</v>
      </c>
      <c r="F47" s="96">
        <v>3754</v>
      </c>
      <c r="G47" s="95">
        <v>18312</v>
      </c>
      <c r="H47" s="95">
        <v>32262</v>
      </c>
      <c r="I47" s="95">
        <v>75816</v>
      </c>
      <c r="J47" s="95">
        <v>71841</v>
      </c>
      <c r="K47" s="95">
        <v>21439</v>
      </c>
      <c r="L47" s="95">
        <v>25414</v>
      </c>
      <c r="M47" s="200">
        <f t="shared" si="114"/>
        <v>97255</v>
      </c>
      <c r="N47" s="199">
        <f t="shared" si="115"/>
        <v>-9218</v>
      </c>
    </row>
    <row r="48" spans="1:14" ht="17.399999999999999">
      <c r="A48" s="95" t="s">
        <v>183</v>
      </c>
      <c r="B48" s="95">
        <v>38366</v>
      </c>
      <c r="C48" s="95">
        <v>39145</v>
      </c>
      <c r="D48" s="199">
        <f t="shared" si="112"/>
        <v>-779</v>
      </c>
      <c r="E48" s="199">
        <f t="shared" si="113"/>
        <v>-3914</v>
      </c>
      <c r="F48" s="96">
        <v>6578</v>
      </c>
      <c r="G48" s="95">
        <v>34070</v>
      </c>
      <c r="H48" s="95">
        <v>37221</v>
      </c>
      <c r="I48" s="95">
        <v>79014</v>
      </c>
      <c r="J48" s="95">
        <v>82944</v>
      </c>
      <c r="K48" s="95">
        <v>27459</v>
      </c>
      <c r="L48" s="95">
        <v>23529</v>
      </c>
      <c r="M48" s="200">
        <f t="shared" si="114"/>
        <v>106473</v>
      </c>
      <c r="N48" s="199">
        <f t="shared" si="115"/>
        <v>422</v>
      </c>
    </row>
    <row r="49" spans="1:14" ht="17.399999999999999">
      <c r="A49" s="95" t="s">
        <v>182</v>
      </c>
      <c r="B49" s="95">
        <v>47469</v>
      </c>
      <c r="C49" s="95">
        <v>44334</v>
      </c>
      <c r="D49" s="199">
        <f t="shared" si="112"/>
        <v>3135</v>
      </c>
      <c r="E49" s="199">
        <f t="shared" si="113"/>
        <v>-6439</v>
      </c>
      <c r="F49" s="96">
        <v>4569</v>
      </c>
      <c r="G49" s="95">
        <v>28372</v>
      </c>
      <c r="H49" s="95">
        <v>33366</v>
      </c>
      <c r="I49" s="95">
        <v>80410</v>
      </c>
      <c r="J49" s="95">
        <v>82269</v>
      </c>
      <c r="K49" s="95">
        <v>25641</v>
      </c>
      <c r="L49" s="95">
        <v>23782</v>
      </c>
      <c r="M49" s="200">
        <f t="shared" si="114"/>
        <v>106051</v>
      </c>
      <c r="N49" s="199">
        <f t="shared" si="115"/>
        <v>-5255</v>
      </c>
    </row>
    <row r="50" spans="1:14" ht="17.399999999999999">
      <c r="A50" s="95" t="s">
        <v>181</v>
      </c>
      <c r="B50" s="95">
        <v>47255</v>
      </c>
      <c r="C50" s="95">
        <v>37681</v>
      </c>
      <c r="D50" s="199">
        <f t="shared" si="112"/>
        <v>9574</v>
      </c>
      <c r="E50" s="199">
        <f t="shared" si="113"/>
        <v>-2301</v>
      </c>
      <c r="F50" s="96">
        <v>2979</v>
      </c>
      <c r="G50" s="95">
        <v>32477</v>
      </c>
      <c r="H50" s="95">
        <v>45598</v>
      </c>
      <c r="I50" s="95">
        <v>82711</v>
      </c>
      <c r="J50" s="95">
        <v>86258</v>
      </c>
      <c r="K50" s="95">
        <v>28595</v>
      </c>
      <c r="L50" s="95">
        <v>25048</v>
      </c>
      <c r="M50" s="200">
        <f t="shared" si="114"/>
        <v>111306</v>
      </c>
      <c r="N50" s="199">
        <f t="shared" si="115"/>
        <v>147</v>
      </c>
    </row>
    <row r="51" spans="1:14" ht="17.399999999999999">
      <c r="A51" s="95" t="s">
        <v>180</v>
      </c>
      <c r="B51" s="95">
        <v>47170</v>
      </c>
      <c r="C51" s="95">
        <v>35295</v>
      </c>
      <c r="D51" s="199">
        <f t="shared" si="112"/>
        <v>11875</v>
      </c>
      <c r="E51" s="199">
        <f t="shared" si="113"/>
        <v>2794</v>
      </c>
      <c r="F51" s="96">
        <v>2433</v>
      </c>
      <c r="G51" s="95">
        <v>32814</v>
      </c>
      <c r="H51" s="95">
        <v>50246</v>
      </c>
      <c r="I51" s="95">
        <v>82417</v>
      </c>
      <c r="J51" s="95">
        <v>87974</v>
      </c>
      <c r="K51" s="95">
        <v>28742</v>
      </c>
      <c r="L51" s="95">
        <v>23185</v>
      </c>
      <c r="M51" s="200">
        <f t="shared" si="114"/>
        <v>111159</v>
      </c>
      <c r="N51" s="199">
        <f t="shared" si="115"/>
        <v>-2808</v>
      </c>
    </row>
    <row r="52" spans="1:14" ht="17.399999999999999">
      <c r="A52" s="95" t="s">
        <v>179</v>
      </c>
      <c r="B52" s="95">
        <v>49208</v>
      </c>
      <c r="C52" s="95">
        <v>40127</v>
      </c>
      <c r="D52" s="199">
        <f t="shared" si="112"/>
        <v>9081</v>
      </c>
      <c r="E52" s="199">
        <f t="shared" si="113"/>
        <v>-4667</v>
      </c>
      <c r="F52" s="96">
        <v>2895</v>
      </c>
      <c r="G52" s="95">
        <v>32965</v>
      </c>
      <c r="H52" s="95">
        <v>48963</v>
      </c>
      <c r="I52" s="95">
        <v>85068</v>
      </c>
      <c r="J52" s="95">
        <v>91985</v>
      </c>
      <c r="K52" s="95">
        <v>28899</v>
      </c>
      <c r="L52" s="95">
        <v>21982</v>
      </c>
      <c r="M52" s="200">
        <f t="shared" si="114"/>
        <v>113967</v>
      </c>
      <c r="N52" s="199">
        <f t="shared" si="115"/>
        <v>-25843</v>
      </c>
    </row>
    <row r="53" spans="1:14" ht="17.399999999999999">
      <c r="A53" s="95" t="s">
        <v>198</v>
      </c>
      <c r="B53" s="95">
        <v>68273</v>
      </c>
      <c r="C53" s="95">
        <v>54525</v>
      </c>
      <c r="D53" s="199">
        <f t="shared" si="112"/>
        <v>13748</v>
      </c>
      <c r="E53" s="199">
        <f t="shared" si="113"/>
        <v>597</v>
      </c>
      <c r="F53" s="96">
        <v>2267</v>
      </c>
      <c r="G53" s="95">
        <v>34538</v>
      </c>
      <c r="H53" s="95">
        <v>60302</v>
      </c>
      <c r="I53" s="95">
        <v>105078</v>
      </c>
      <c r="J53" s="95">
        <v>117094</v>
      </c>
      <c r="K53" s="95">
        <v>34732</v>
      </c>
      <c r="L53" s="95">
        <v>22716</v>
      </c>
      <c r="M53" s="200">
        <f t="shared" si="114"/>
        <v>139810</v>
      </c>
      <c r="N53" s="199">
        <f t="shared" si="115"/>
        <v>-394</v>
      </c>
    </row>
    <row r="54" spans="1:14" ht="17.399999999999999">
      <c r="A54" s="95" t="s">
        <v>178</v>
      </c>
      <c r="B54" s="95">
        <v>63496</v>
      </c>
      <c r="C54" s="95">
        <v>50345</v>
      </c>
      <c r="D54" s="199">
        <f t="shared" si="112"/>
        <v>13151</v>
      </c>
      <c r="E54" s="199">
        <f t="shared" si="113"/>
        <v>-3528</v>
      </c>
      <c r="F54" s="96">
        <v>1686</v>
      </c>
      <c r="G54" s="95">
        <v>38325</v>
      </c>
      <c r="H54" s="95">
        <v>62688</v>
      </c>
      <c r="I54" s="95">
        <v>103507</v>
      </c>
      <c r="J54" s="95">
        <v>114719</v>
      </c>
      <c r="K54" s="95">
        <v>36697</v>
      </c>
      <c r="L54" s="95">
        <v>25485</v>
      </c>
      <c r="M54" s="200">
        <f t="shared" si="114"/>
        <v>140204</v>
      </c>
      <c r="N54" s="199">
        <f t="shared" si="115"/>
        <v>-972</v>
      </c>
    </row>
    <row r="55" spans="1:14" ht="17.399999999999999">
      <c r="A55" s="95" t="s">
        <v>177</v>
      </c>
      <c r="B55" s="95">
        <v>63551</v>
      </c>
      <c r="C55" s="95">
        <v>46872</v>
      </c>
      <c r="D55" s="199">
        <f t="shared" si="112"/>
        <v>16679</v>
      </c>
      <c r="E55" s="199">
        <f t="shared" si="113"/>
        <v>6605</v>
      </c>
      <c r="F55" s="96">
        <v>2941</v>
      </c>
      <c r="G55" s="95">
        <v>40162</v>
      </c>
      <c r="H55" s="95">
        <v>68262</v>
      </c>
      <c r="I55" s="95">
        <v>106654</v>
      </c>
      <c r="J55" s="95">
        <v>118075</v>
      </c>
      <c r="K55" s="95">
        <v>34522</v>
      </c>
      <c r="L55" s="95">
        <v>23101</v>
      </c>
      <c r="M55" s="200">
        <f t="shared" si="114"/>
        <v>141176</v>
      </c>
      <c r="N55" s="199">
        <f t="shared" si="115"/>
        <v>17254</v>
      </c>
    </row>
    <row r="56" spans="1:14" ht="17.399999999999999">
      <c r="A56" s="95" t="s">
        <v>176</v>
      </c>
      <c r="B56" s="95">
        <v>50348</v>
      </c>
      <c r="C56" s="95">
        <v>40274</v>
      </c>
      <c r="D56" s="199">
        <f t="shared" si="112"/>
        <v>10074</v>
      </c>
      <c r="E56" s="199">
        <f t="shared" si="113"/>
        <v>4616</v>
      </c>
      <c r="F56" s="96">
        <v>2975</v>
      </c>
      <c r="G56" s="95">
        <v>41865</v>
      </c>
      <c r="H56" s="95">
        <v>58561</v>
      </c>
      <c r="I56" s="95">
        <v>95188</v>
      </c>
      <c r="J56" s="95">
        <v>101810</v>
      </c>
      <c r="K56" s="95">
        <v>28734</v>
      </c>
      <c r="L56" s="95">
        <v>22112</v>
      </c>
      <c r="M56" s="200">
        <f t="shared" si="114"/>
        <v>123922</v>
      </c>
      <c r="N56" s="199">
        <f t="shared" si="115"/>
        <v>459</v>
      </c>
    </row>
    <row r="57" spans="1:14" ht="17.399999999999999">
      <c r="A57" s="95" t="s">
        <v>175</v>
      </c>
      <c r="B57" s="95">
        <v>52347</v>
      </c>
      <c r="C57" s="95">
        <v>46889</v>
      </c>
      <c r="D57" s="199">
        <f t="shared" si="112"/>
        <v>5458</v>
      </c>
      <c r="E57" s="199">
        <f t="shared" si="113"/>
        <v>25484</v>
      </c>
      <c r="F57" s="96">
        <v>3217</v>
      </c>
      <c r="G57" s="95">
        <v>37398</v>
      </c>
      <c r="H57" s="95">
        <v>50367</v>
      </c>
      <c r="I57" s="95">
        <v>92962</v>
      </c>
      <c r="J57" s="95">
        <v>100473</v>
      </c>
      <c r="K57" s="95">
        <v>30501</v>
      </c>
      <c r="L57" s="95">
        <v>22990</v>
      </c>
      <c r="M57" s="200">
        <f t="shared" si="114"/>
        <v>123463</v>
      </c>
      <c r="N57" s="199">
        <f t="shared" si="115"/>
        <v>287</v>
      </c>
    </row>
    <row r="58" spans="1:14" ht="17.399999999999999">
      <c r="A58" s="95" t="s">
        <v>173</v>
      </c>
      <c r="B58" s="95">
        <v>45175</v>
      </c>
      <c r="C58" s="95">
        <v>65201</v>
      </c>
      <c r="D58" s="199">
        <f t="shared" si="112"/>
        <v>-20026</v>
      </c>
      <c r="E58" s="199">
        <f t="shared" si="113"/>
        <v>-6387</v>
      </c>
      <c r="F58" s="96">
        <v>3231</v>
      </c>
      <c r="G58" s="95">
        <v>46978</v>
      </c>
      <c r="H58" s="95">
        <v>31445</v>
      </c>
      <c r="I58" s="95">
        <v>95384</v>
      </c>
      <c r="J58" s="95">
        <v>99877</v>
      </c>
      <c r="K58" s="95">
        <v>27792</v>
      </c>
      <c r="L58" s="95">
        <v>23299</v>
      </c>
      <c r="M58" s="200">
        <f t="shared" si="114"/>
        <v>123176</v>
      </c>
      <c r="N58" s="199">
        <f t="shared" si="115"/>
        <v>12651</v>
      </c>
    </row>
    <row r="59" spans="1:14" ht="17.399999999999999">
      <c r="A59" s="95" t="s">
        <v>171</v>
      </c>
      <c r="B59" s="95">
        <v>38210</v>
      </c>
      <c r="C59" s="95">
        <v>51849</v>
      </c>
      <c r="D59" s="199">
        <f t="shared" si="112"/>
        <v>-13639</v>
      </c>
      <c r="E59" s="199">
        <f t="shared" si="113"/>
        <v>-979</v>
      </c>
      <c r="F59" s="96">
        <v>2823</v>
      </c>
      <c r="G59" s="95">
        <v>46400</v>
      </c>
      <c r="H59" s="95">
        <v>31394</v>
      </c>
      <c r="I59" s="95">
        <v>87433</v>
      </c>
      <c r="J59" s="95">
        <v>86066</v>
      </c>
      <c r="K59" s="95">
        <v>23092</v>
      </c>
      <c r="L59" s="95">
        <v>24459</v>
      </c>
      <c r="M59" s="200">
        <f t="shared" si="114"/>
        <v>110525</v>
      </c>
      <c r="N59" s="199">
        <f t="shared" si="115"/>
        <v>5255</v>
      </c>
    </row>
    <row r="60" spans="1:14" ht="17.399999999999999">
      <c r="A60" s="95" t="s">
        <v>169</v>
      </c>
      <c r="B60" s="95">
        <v>38012</v>
      </c>
      <c r="C60" s="95">
        <v>50672</v>
      </c>
      <c r="D60" s="199">
        <f t="shared" si="112"/>
        <v>-12660</v>
      </c>
      <c r="E60" s="199">
        <f t="shared" si="113"/>
        <v>-53380</v>
      </c>
      <c r="F60" s="96">
        <v>1338</v>
      </c>
      <c r="G60" s="95">
        <v>46343</v>
      </c>
      <c r="H60" s="95">
        <v>26026</v>
      </c>
      <c r="I60" s="95">
        <v>85693</v>
      </c>
      <c r="J60" s="95">
        <v>78036</v>
      </c>
      <c r="K60" s="95">
        <v>19577</v>
      </c>
      <c r="L60" s="95">
        <v>27234</v>
      </c>
      <c r="M60" s="200">
        <f t="shared" si="114"/>
        <v>105270</v>
      </c>
      <c r="N60" s="199">
        <f t="shared" si="115"/>
        <v>-51759</v>
      </c>
    </row>
    <row r="61" spans="1:14" ht="18" customHeight="1">
      <c r="A61" s="95" t="s">
        <v>168</v>
      </c>
      <c r="B61" s="95">
        <v>93384</v>
      </c>
      <c r="C61" s="95">
        <v>52664</v>
      </c>
      <c r="D61" s="199">
        <f t="shared" si="112"/>
        <v>40720</v>
      </c>
      <c r="E61" s="199">
        <f t="shared" si="113"/>
        <v>392</v>
      </c>
      <c r="F61" s="96">
        <v>6288</v>
      </c>
      <c r="G61" s="95">
        <v>37288</v>
      </c>
      <c r="H61" s="95">
        <v>65974</v>
      </c>
      <c r="I61" s="95">
        <v>136960</v>
      </c>
      <c r="J61" s="95">
        <v>124926</v>
      </c>
      <c r="K61" s="95">
        <v>20069</v>
      </c>
      <c r="L61" s="95">
        <v>32103</v>
      </c>
      <c r="M61" s="200">
        <f t="shared" si="114"/>
        <v>157029</v>
      </c>
      <c r="N61" s="199">
        <f t="shared" si="115"/>
        <v>17602</v>
      </c>
    </row>
    <row r="62" spans="1:14" ht="17.399999999999999">
      <c r="A62" s="95" t="s">
        <v>197</v>
      </c>
      <c r="B62" s="95">
        <v>83634</v>
      </c>
      <c r="C62" s="95">
        <v>43306</v>
      </c>
      <c r="D62" s="199">
        <f t="shared" si="112"/>
        <v>40328</v>
      </c>
      <c r="E62" s="199">
        <f t="shared" si="113"/>
        <v>1446</v>
      </c>
      <c r="F62" s="96">
        <v>4537</v>
      </c>
      <c r="G62" s="95">
        <v>29503</v>
      </c>
      <c r="H62" s="95">
        <v>62576</v>
      </c>
      <c r="I62" s="95">
        <v>117674</v>
      </c>
      <c r="J62" s="95">
        <v>110419</v>
      </c>
      <c r="K62" s="95">
        <v>21753</v>
      </c>
      <c r="L62" s="95">
        <v>29008</v>
      </c>
      <c r="M62" s="200">
        <f t="shared" si="114"/>
        <v>139427</v>
      </c>
      <c r="N62" s="199">
        <f t="shared" si="115"/>
        <v>4622</v>
      </c>
    </row>
    <row r="63" spans="1:14" ht="17.399999999999999">
      <c r="A63" s="95" t="s">
        <v>165</v>
      </c>
      <c r="B63" s="95">
        <v>78202</v>
      </c>
      <c r="C63" s="95">
        <v>39320</v>
      </c>
      <c r="D63" s="199">
        <f t="shared" si="112"/>
        <v>38882</v>
      </c>
      <c r="E63" s="199">
        <f t="shared" si="113"/>
        <v>-935</v>
      </c>
      <c r="F63" s="96">
        <v>2775</v>
      </c>
      <c r="G63" s="95">
        <v>29788</v>
      </c>
      <c r="H63" s="95">
        <v>64787</v>
      </c>
      <c r="I63" s="95">
        <v>110765</v>
      </c>
      <c r="J63" s="95">
        <v>106882</v>
      </c>
      <c r="K63" s="95">
        <v>24040</v>
      </c>
      <c r="L63" s="95">
        <v>27923</v>
      </c>
      <c r="M63" s="200">
        <f t="shared" si="114"/>
        <v>134805</v>
      </c>
      <c r="N63" s="199">
        <f t="shared" si="115"/>
        <v>1830</v>
      </c>
    </row>
    <row r="64" spans="1:14" ht="17.399999999999999">
      <c r="A64" s="95" t="s">
        <v>164</v>
      </c>
      <c r="B64" s="95">
        <v>78134</v>
      </c>
      <c r="C64" s="95">
        <v>38317</v>
      </c>
      <c r="D64" s="199">
        <f t="shared" si="112"/>
        <v>39817</v>
      </c>
      <c r="E64" s="199">
        <f t="shared" si="113"/>
        <v>-4215</v>
      </c>
      <c r="F64" s="96">
        <v>2996</v>
      </c>
      <c r="G64" s="95">
        <v>27595</v>
      </c>
      <c r="H64" s="95">
        <v>64409</v>
      </c>
      <c r="I64" s="95">
        <v>108725</v>
      </c>
      <c r="J64" s="95">
        <v>105722</v>
      </c>
      <c r="K64" s="95">
        <v>24250</v>
      </c>
      <c r="L64" s="95">
        <v>27253</v>
      </c>
      <c r="M64" s="200">
        <f t="shared" si="114"/>
        <v>132975</v>
      </c>
      <c r="N64" s="199">
        <f t="shared" si="115"/>
        <v>6878</v>
      </c>
    </row>
    <row r="65" spans="1:14" ht="17.399999999999999">
      <c r="A65" s="95" t="s">
        <v>163</v>
      </c>
      <c r="B65" s="95">
        <v>73155</v>
      </c>
      <c r="C65" s="95">
        <v>29123</v>
      </c>
      <c r="D65" s="199">
        <f t="shared" si="112"/>
        <v>44032</v>
      </c>
      <c r="E65" s="199">
        <f t="shared" si="113"/>
        <v>-1405</v>
      </c>
      <c r="F65" s="96">
        <v>3047</v>
      </c>
      <c r="G65" s="95">
        <v>23527</v>
      </c>
      <c r="H65" s="95">
        <v>68430</v>
      </c>
      <c r="I65" s="95">
        <v>99729</v>
      </c>
      <c r="J65" s="95">
        <v>100600</v>
      </c>
      <c r="K65" s="95">
        <v>26368</v>
      </c>
      <c r="L65" s="95">
        <v>25497</v>
      </c>
      <c r="M65" s="200">
        <f t="shared" si="114"/>
        <v>126097</v>
      </c>
      <c r="N65" s="199">
        <f t="shared" si="115"/>
        <v>901</v>
      </c>
    </row>
    <row r="66" spans="1:14" ht="17.399999999999999">
      <c r="A66" s="95" t="s">
        <v>162</v>
      </c>
      <c r="B66" s="95">
        <v>75144</v>
      </c>
      <c r="C66" s="95">
        <v>29707</v>
      </c>
      <c r="D66" s="199">
        <f t="shared" si="112"/>
        <v>45437</v>
      </c>
      <c r="E66" s="199">
        <f t="shared" si="113"/>
        <v>-6171</v>
      </c>
      <c r="F66" s="96">
        <v>2783</v>
      </c>
      <c r="G66" s="95">
        <v>21027</v>
      </c>
      <c r="H66" s="95">
        <v>67161</v>
      </c>
      <c r="I66" s="95">
        <v>98954</v>
      </c>
      <c r="J66" s="95">
        <v>99651</v>
      </c>
      <c r="K66" s="95">
        <v>26242</v>
      </c>
      <c r="L66" s="95">
        <v>25545</v>
      </c>
      <c r="M66" s="200">
        <f t="shared" si="114"/>
        <v>125196</v>
      </c>
      <c r="N66" s="199">
        <f t="shared" si="115"/>
        <v>-6803</v>
      </c>
    </row>
    <row r="67" spans="1:14" ht="17.399999999999999">
      <c r="A67" s="95" t="s">
        <v>160</v>
      </c>
      <c r="B67" s="95">
        <v>85422</v>
      </c>
      <c r="C67" s="95">
        <v>33814</v>
      </c>
      <c r="D67" s="199">
        <f t="shared" si="112"/>
        <v>51608</v>
      </c>
      <c r="E67" s="199">
        <f t="shared" si="113"/>
        <v>-5642</v>
      </c>
      <c r="F67" s="96">
        <v>2542</v>
      </c>
      <c r="G67" s="95">
        <v>18420</v>
      </c>
      <c r="H67" s="95">
        <v>70863</v>
      </c>
      <c r="I67" s="95">
        <v>106384</v>
      </c>
      <c r="J67" s="95">
        <v>107219</v>
      </c>
      <c r="K67" s="95">
        <v>25615</v>
      </c>
      <c r="L67" s="95">
        <v>24780</v>
      </c>
      <c r="M67" s="200">
        <f t="shared" si="114"/>
        <v>131999</v>
      </c>
      <c r="N67" s="199">
        <f t="shared" si="115"/>
        <v>-2559</v>
      </c>
    </row>
    <row r="68" spans="1:14" ht="17.399999999999999">
      <c r="A68" s="95" t="s">
        <v>159</v>
      </c>
      <c r="B68" s="95">
        <v>85819</v>
      </c>
      <c r="C68" s="95">
        <v>28569</v>
      </c>
      <c r="D68" s="199">
        <f t="shared" si="112"/>
        <v>57250</v>
      </c>
      <c r="E68" s="199">
        <f t="shared" si="113"/>
        <v>-4550</v>
      </c>
      <c r="F68" s="96">
        <v>1945</v>
      </c>
      <c r="G68" s="95">
        <v>13359</v>
      </c>
      <c r="H68" s="95">
        <v>82097</v>
      </c>
      <c r="I68" s="95">
        <v>101123</v>
      </c>
      <c r="J68" s="95">
        <v>112611</v>
      </c>
      <c r="K68" s="95">
        <v>33435</v>
      </c>
      <c r="L68" s="95">
        <v>21947</v>
      </c>
      <c r="M68" s="200">
        <f t="shared" si="114"/>
        <v>134558</v>
      </c>
      <c r="N68" s="199">
        <f t="shared" si="115"/>
        <v>413</v>
      </c>
    </row>
    <row r="69" spans="1:14" ht="17.399999999999999">
      <c r="A69" s="95" t="s">
        <v>158</v>
      </c>
      <c r="B69" s="95">
        <v>85763</v>
      </c>
      <c r="C69" s="95">
        <v>23963</v>
      </c>
      <c r="D69" s="199">
        <f t="shared" si="112"/>
        <v>61800</v>
      </c>
      <c r="E69" s="199">
        <f t="shared" si="113"/>
        <v>-7382</v>
      </c>
      <c r="F69" s="96">
        <v>2577</v>
      </c>
      <c r="G69" s="95">
        <v>11903</v>
      </c>
      <c r="H69" s="95">
        <v>86204</v>
      </c>
      <c r="I69" s="95">
        <v>100243</v>
      </c>
      <c r="J69" s="95">
        <v>112744</v>
      </c>
      <c r="K69" s="95">
        <v>33902</v>
      </c>
      <c r="L69" s="95">
        <v>21401</v>
      </c>
      <c r="M69" s="200">
        <f t="shared" si="114"/>
        <v>134145</v>
      </c>
      <c r="N69" s="199">
        <f t="shared" si="115"/>
        <v>-6709</v>
      </c>
    </row>
    <row r="70" spans="1:14" ht="17.399999999999999">
      <c r="A70" s="95" t="s">
        <v>157</v>
      </c>
      <c r="B70" s="95">
        <v>93702</v>
      </c>
      <c r="C70" s="95">
        <v>24520</v>
      </c>
      <c r="D70" s="199">
        <f t="shared" si="112"/>
        <v>69182</v>
      </c>
      <c r="E70" s="199">
        <f t="shared" si="113"/>
        <v>-2630</v>
      </c>
      <c r="F70" s="96">
        <v>2552</v>
      </c>
      <c r="G70" s="95">
        <v>12358</v>
      </c>
      <c r="H70" s="95">
        <v>91755</v>
      </c>
      <c r="I70" s="95">
        <v>108612</v>
      </c>
      <c r="J70" s="95">
        <v>118827</v>
      </c>
      <c r="K70" s="95">
        <v>32242</v>
      </c>
      <c r="L70" s="95">
        <v>22027</v>
      </c>
      <c r="M70" s="200">
        <f t="shared" si="114"/>
        <v>140854</v>
      </c>
      <c r="N70" s="199">
        <f t="shared" si="115"/>
        <v>-6244</v>
      </c>
    </row>
    <row r="71" spans="1:14" ht="17.399999999999999">
      <c r="A71" s="95" t="s">
        <v>156</v>
      </c>
      <c r="B71" s="95">
        <v>98499</v>
      </c>
      <c r="C71" s="95">
        <v>26687</v>
      </c>
      <c r="D71" s="199">
        <f t="shared" si="112"/>
        <v>71812</v>
      </c>
      <c r="E71" s="199">
        <f t="shared" si="113"/>
        <v>71812</v>
      </c>
      <c r="F71" s="96">
        <v>1706</v>
      </c>
      <c r="G71" s="95">
        <v>14774</v>
      </c>
      <c r="H71" s="95">
        <v>96957</v>
      </c>
      <c r="I71" s="95">
        <v>114979</v>
      </c>
      <c r="J71" s="95">
        <v>125350</v>
      </c>
      <c r="K71" s="95">
        <v>32119</v>
      </c>
      <c r="L71" s="95">
        <v>21748</v>
      </c>
      <c r="M71" s="200">
        <f t="shared" si="114"/>
        <v>147098</v>
      </c>
      <c r="N71" s="199">
        <f t="shared" si="115"/>
        <v>147098</v>
      </c>
    </row>
  </sheetData>
  <mergeCells count="9">
    <mergeCell ref="N6:N7"/>
    <mergeCell ref="A1:N1"/>
    <mergeCell ref="I5:J5"/>
    <mergeCell ref="B6:E6"/>
    <mergeCell ref="G6:H6"/>
    <mergeCell ref="I6:J6"/>
    <mergeCell ref="K6:L6"/>
    <mergeCell ref="M6:M7"/>
    <mergeCell ref="A2:F5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8"/>
  <dimension ref="A1:N71"/>
  <sheetViews>
    <sheetView topLeftCell="C1" zoomScale="119" zoomScaleNormal="90" workbookViewId="0">
      <selection activeCell="G14" sqref="G14"/>
    </sheetView>
  </sheetViews>
  <sheetFormatPr defaultColWidth="10.77734375" defaultRowHeight="16.2"/>
  <cols>
    <col min="1" max="1" width="11" bestFit="1" customWidth="1"/>
    <col min="2" max="2" width="8.109375" bestFit="1" customWidth="1"/>
    <col min="3" max="3" width="9.109375" bestFit="1" customWidth="1"/>
    <col min="4" max="4" width="9.77734375" bestFit="1" customWidth="1"/>
    <col min="5" max="5" width="13" bestFit="1" customWidth="1"/>
    <col min="6" max="6" width="8.109375" bestFit="1" customWidth="1"/>
    <col min="7" max="7" width="9.109375" bestFit="1" customWidth="1"/>
    <col min="8" max="8" width="9" bestFit="1" customWidth="1"/>
    <col min="9" max="10" width="9.109375" bestFit="1" customWidth="1"/>
    <col min="11" max="12" width="8.109375" bestFit="1" customWidth="1"/>
    <col min="13" max="13" width="15.6640625" bestFit="1" customWidth="1"/>
    <col min="14" max="14" width="15.44140625" bestFit="1" customWidth="1"/>
  </cols>
  <sheetData>
    <row r="1" spans="1:14">
      <c r="A1" s="639" t="s">
        <v>644</v>
      </c>
      <c r="B1" s="640"/>
      <c r="C1" s="640"/>
      <c r="D1" s="640"/>
      <c r="E1" s="640"/>
      <c r="F1" s="640"/>
      <c r="G1" s="640"/>
      <c r="H1" s="640"/>
      <c r="I1" s="640"/>
      <c r="J1" s="640"/>
      <c r="K1" s="640"/>
      <c r="L1" s="640"/>
      <c r="M1" s="640"/>
      <c r="N1" s="641"/>
    </row>
    <row r="2" spans="1:14">
      <c r="A2" s="658" t="s">
        <v>670</v>
      </c>
      <c r="B2" s="659"/>
      <c r="C2" s="659"/>
      <c r="D2" s="659"/>
      <c r="E2" s="659"/>
      <c r="F2" s="660"/>
      <c r="G2" s="144"/>
      <c r="H2" s="144"/>
      <c r="I2" s="144"/>
      <c r="J2" s="144"/>
      <c r="K2" s="144"/>
      <c r="L2" s="144"/>
      <c r="M2" s="81"/>
      <c r="N2" s="80"/>
    </row>
    <row r="3" spans="1:14">
      <c r="A3" s="661"/>
      <c r="B3" s="662"/>
      <c r="C3" s="662"/>
      <c r="D3" s="662"/>
      <c r="E3" s="662"/>
      <c r="F3" s="663"/>
      <c r="G3" s="144"/>
      <c r="H3" s="144"/>
      <c r="I3" s="144"/>
      <c r="J3" s="144"/>
      <c r="K3" s="144"/>
      <c r="L3" s="144"/>
      <c r="M3" s="81"/>
      <c r="N3" s="80"/>
    </row>
    <row r="4" spans="1:14">
      <c r="A4" s="661"/>
      <c r="B4" s="662"/>
      <c r="C4" s="662"/>
      <c r="D4" s="662"/>
      <c r="E4" s="662"/>
      <c r="F4" s="663"/>
      <c r="G4" s="144"/>
      <c r="H4" s="144"/>
      <c r="I4" s="144"/>
      <c r="J4" s="144"/>
      <c r="K4" s="144"/>
      <c r="L4" s="144"/>
      <c r="M4" s="81"/>
      <c r="N4" s="80"/>
    </row>
    <row r="5" spans="1:14">
      <c r="A5" s="664"/>
      <c r="B5" s="665"/>
      <c r="C5" s="665"/>
      <c r="D5" s="665"/>
      <c r="E5" s="665"/>
      <c r="F5" s="666"/>
      <c r="G5" s="144"/>
      <c r="H5" s="144"/>
      <c r="I5" s="642" t="s">
        <v>89</v>
      </c>
      <c r="J5" s="642"/>
      <c r="K5" s="144"/>
      <c r="L5" s="144"/>
      <c r="M5" s="81" t="s">
        <v>94</v>
      </c>
      <c r="N5" s="80"/>
    </row>
    <row r="6" spans="1:14">
      <c r="A6" s="144"/>
      <c r="B6" s="642" t="s">
        <v>19</v>
      </c>
      <c r="C6" s="642"/>
      <c r="D6" s="642"/>
      <c r="E6" s="642"/>
      <c r="F6" s="144"/>
      <c r="G6" s="642" t="s">
        <v>20</v>
      </c>
      <c r="H6" s="642"/>
      <c r="I6" s="642" t="s">
        <v>88</v>
      </c>
      <c r="J6" s="642"/>
      <c r="K6" s="642" t="s">
        <v>90</v>
      </c>
      <c r="L6" s="642"/>
      <c r="M6" s="654" t="s">
        <v>21</v>
      </c>
      <c r="N6" s="653" t="s">
        <v>22</v>
      </c>
    </row>
    <row r="7" spans="1:14" ht="17.399999999999999">
      <c r="A7" s="82"/>
      <c r="B7" s="82" t="s">
        <v>91</v>
      </c>
      <c r="C7" s="82" t="s">
        <v>92</v>
      </c>
      <c r="D7" s="145" t="s">
        <v>93</v>
      </c>
      <c r="E7" s="145" t="s">
        <v>23</v>
      </c>
      <c r="F7" s="82" t="s">
        <v>87</v>
      </c>
      <c r="G7" s="82" t="s">
        <v>91</v>
      </c>
      <c r="H7" s="82" t="s">
        <v>92</v>
      </c>
      <c r="I7" s="82" t="s">
        <v>91</v>
      </c>
      <c r="J7" s="82" t="s">
        <v>92</v>
      </c>
      <c r="K7" s="82" t="s">
        <v>91</v>
      </c>
      <c r="L7" s="82" t="s">
        <v>92</v>
      </c>
      <c r="M7" s="654"/>
      <c r="N7" s="653"/>
    </row>
    <row r="8" spans="1:14" ht="17.399999999999999">
      <c r="A8" s="95" t="s">
        <v>680</v>
      </c>
      <c r="B8" s="95">
        <v>51566</v>
      </c>
      <c r="C8" s="95">
        <v>59023</v>
      </c>
      <c r="D8" s="536">
        <f t="shared" ref="D8" si="0">B8-C8</f>
        <v>-7457</v>
      </c>
      <c r="E8" s="536">
        <f t="shared" ref="E8" si="1">D8-D9</f>
        <v>4212</v>
      </c>
      <c r="F8" s="96">
        <v>4875</v>
      </c>
      <c r="G8" s="95">
        <v>108148</v>
      </c>
      <c r="H8" s="95">
        <v>69667</v>
      </c>
      <c r="I8" s="95">
        <v>164589</v>
      </c>
      <c r="J8" s="95">
        <v>133565</v>
      </c>
      <c r="K8" s="95">
        <v>26887</v>
      </c>
      <c r="L8" s="95">
        <v>57911</v>
      </c>
      <c r="M8" s="537">
        <f t="shared" ref="M8" si="2">I8+K8</f>
        <v>191476</v>
      </c>
      <c r="N8" s="536">
        <f t="shared" ref="N8" si="3">M8-M9</f>
        <v>29946</v>
      </c>
    </row>
    <row r="9" spans="1:14" ht="17.399999999999999">
      <c r="A9" s="95" t="s">
        <v>679</v>
      </c>
      <c r="B9" s="95">
        <v>41672</v>
      </c>
      <c r="C9" s="95">
        <v>53341</v>
      </c>
      <c r="D9" s="527">
        <f t="shared" ref="D9" si="4">B9-C9</f>
        <v>-11669</v>
      </c>
      <c r="E9" s="527">
        <f t="shared" ref="E9" si="5">D9-D10</f>
        <v>1267</v>
      </c>
      <c r="F9" s="96">
        <v>6581</v>
      </c>
      <c r="G9" s="95">
        <v>84808</v>
      </c>
      <c r="H9" s="95">
        <v>62493</v>
      </c>
      <c r="I9" s="95">
        <v>133061</v>
      </c>
      <c r="J9" s="95">
        <v>122415</v>
      </c>
      <c r="K9" s="95">
        <v>28469</v>
      </c>
      <c r="L9" s="95">
        <v>39115</v>
      </c>
      <c r="M9" s="528">
        <f t="shared" ref="M9" si="6">I9+K9</f>
        <v>161530</v>
      </c>
      <c r="N9" s="527">
        <f t="shared" ref="N9" si="7">M9-M10</f>
        <v>4780</v>
      </c>
    </row>
    <row r="10" spans="1:14" ht="17.399999999999999">
      <c r="A10" s="95" t="s">
        <v>678</v>
      </c>
      <c r="B10" s="95">
        <v>38736</v>
      </c>
      <c r="C10" s="95">
        <v>51672</v>
      </c>
      <c r="D10" s="513">
        <f t="shared" ref="D10" si="8">B10-C10</f>
        <v>-12936</v>
      </c>
      <c r="E10" s="513">
        <f t="shared" ref="E10" si="9">D10-D11</f>
        <v>-4306</v>
      </c>
      <c r="F10" s="96">
        <v>4235</v>
      </c>
      <c r="G10" s="95">
        <v>83381</v>
      </c>
      <c r="H10" s="95">
        <v>64076</v>
      </c>
      <c r="I10" s="95">
        <v>126352</v>
      </c>
      <c r="J10" s="95">
        <v>119983</v>
      </c>
      <c r="K10" s="95">
        <v>30398</v>
      </c>
      <c r="L10" s="95">
        <v>36767</v>
      </c>
      <c r="M10" s="514">
        <f t="shared" ref="M10" si="10">I10+K10</f>
        <v>156750</v>
      </c>
      <c r="N10" s="513">
        <f t="shared" ref="N10" si="11">M10-M11</f>
        <v>11628</v>
      </c>
    </row>
    <row r="11" spans="1:14" ht="17.399999999999999">
      <c r="A11" s="95" t="s">
        <v>674</v>
      </c>
      <c r="B11" s="95">
        <v>41427</v>
      </c>
      <c r="C11" s="95">
        <v>50057</v>
      </c>
      <c r="D11" s="498">
        <f t="shared" ref="D11" si="12">B11-C11</f>
        <v>-8630</v>
      </c>
      <c r="E11" s="498">
        <f t="shared" ref="E11" si="13">D11-D12</f>
        <v>-2341</v>
      </c>
      <c r="F11" s="96">
        <v>2459</v>
      </c>
      <c r="G11" s="95">
        <v>71616</v>
      </c>
      <c r="H11" s="95">
        <v>56020</v>
      </c>
      <c r="I11" s="95">
        <v>115502</v>
      </c>
      <c r="J11" s="95">
        <v>108536</v>
      </c>
      <c r="K11" s="95">
        <v>29620</v>
      </c>
      <c r="L11" s="95">
        <v>36586</v>
      </c>
      <c r="M11" s="499">
        <f t="shared" ref="M11" si="14">I11+K11</f>
        <v>145122</v>
      </c>
      <c r="N11" s="498">
        <f t="shared" ref="N11" si="15">M11-M12</f>
        <v>4471</v>
      </c>
    </row>
    <row r="12" spans="1:14" ht="17.399999999999999">
      <c r="A12" s="95" t="s">
        <v>673</v>
      </c>
      <c r="B12" s="95">
        <v>39059</v>
      </c>
      <c r="C12" s="95">
        <v>45348</v>
      </c>
      <c r="D12" s="492">
        <f t="shared" ref="D12" si="16">B12-C12</f>
        <v>-6289</v>
      </c>
      <c r="E12" s="492">
        <f t="shared" ref="E12" si="17">D12-D13</f>
        <v>-3498</v>
      </c>
      <c r="F12" s="96">
        <v>2990</v>
      </c>
      <c r="G12" s="95">
        <v>68576</v>
      </c>
      <c r="H12" s="95">
        <v>57302</v>
      </c>
      <c r="I12" s="95">
        <v>110625</v>
      </c>
      <c r="J12" s="95">
        <v>105640</v>
      </c>
      <c r="K12" s="95">
        <v>30026</v>
      </c>
      <c r="L12" s="95">
        <v>35011</v>
      </c>
      <c r="M12" s="493">
        <f t="shared" ref="M12" si="18">I12+K12</f>
        <v>140651</v>
      </c>
      <c r="N12" s="492">
        <f t="shared" ref="N12" si="19">M12-M13</f>
        <v>18652</v>
      </c>
    </row>
    <row r="13" spans="1:14" ht="17.399999999999999">
      <c r="A13" s="95" t="s">
        <v>668</v>
      </c>
      <c r="B13" s="95">
        <v>36773</v>
      </c>
      <c r="C13" s="95">
        <v>39564</v>
      </c>
      <c r="D13" s="492">
        <f t="shared" ref="D13" si="20">B13-C13</f>
        <v>-2791</v>
      </c>
      <c r="E13" s="492">
        <f t="shared" ref="E13" si="21">D13-D14</f>
        <v>-159</v>
      </c>
      <c r="F13" s="96">
        <v>1817</v>
      </c>
      <c r="G13" s="95">
        <v>53110</v>
      </c>
      <c r="H13" s="95">
        <v>47212</v>
      </c>
      <c r="I13" s="95">
        <v>91700</v>
      </c>
      <c r="J13" s="95">
        <v>88593</v>
      </c>
      <c r="K13" s="95">
        <v>30299</v>
      </c>
      <c r="L13" s="95">
        <v>33406</v>
      </c>
      <c r="M13" s="493">
        <f t="shared" ref="M13" si="22">I13+K13</f>
        <v>121999</v>
      </c>
      <c r="N13" s="492">
        <f t="shared" ref="N13" si="23">M13-M14</f>
        <v>5715</v>
      </c>
    </row>
    <row r="14" spans="1:14" ht="17.399999999999999">
      <c r="A14" s="95" t="s">
        <v>667</v>
      </c>
      <c r="B14" s="95">
        <v>33753</v>
      </c>
      <c r="C14" s="95">
        <v>36385</v>
      </c>
      <c r="D14" s="486">
        <f t="shared" ref="D14" si="24">B14-C14</f>
        <v>-2632</v>
      </c>
      <c r="E14" s="486">
        <f t="shared" ref="E14" si="25">D14-D15</f>
        <v>7023</v>
      </c>
      <c r="F14" s="96">
        <v>1002</v>
      </c>
      <c r="G14" s="95">
        <v>49033</v>
      </c>
      <c r="H14" s="95">
        <v>48112</v>
      </c>
      <c r="I14" s="95">
        <v>83788</v>
      </c>
      <c r="J14" s="95">
        <v>85499</v>
      </c>
      <c r="K14" s="95">
        <v>32496</v>
      </c>
      <c r="L14" s="95">
        <v>30785</v>
      </c>
      <c r="M14" s="487">
        <f t="shared" ref="M14" si="26">I14+K14</f>
        <v>116284</v>
      </c>
      <c r="N14" s="486">
        <f t="shared" ref="N14" si="27">M14-M15</f>
        <v>-2224</v>
      </c>
    </row>
    <row r="15" spans="1:14" ht="17.399999999999999">
      <c r="A15" s="95" t="s">
        <v>666</v>
      </c>
      <c r="B15" s="95">
        <v>29436</v>
      </c>
      <c r="C15" s="95">
        <v>39091</v>
      </c>
      <c r="D15" s="476">
        <f t="shared" ref="D15" si="28">B15-C15</f>
        <v>-9655</v>
      </c>
      <c r="E15" s="476">
        <f t="shared" ref="E15" si="29">D15-D16</f>
        <v>-2427</v>
      </c>
      <c r="F15" s="96">
        <v>2767</v>
      </c>
      <c r="G15" s="95">
        <v>56057</v>
      </c>
      <c r="H15" s="95">
        <v>47585</v>
      </c>
      <c r="I15" s="95">
        <v>88260</v>
      </c>
      <c r="J15" s="95">
        <v>89443</v>
      </c>
      <c r="K15" s="95">
        <v>30248</v>
      </c>
      <c r="L15" s="95">
        <v>29065</v>
      </c>
      <c r="M15" s="477">
        <f t="shared" ref="M15" si="30">I15+K15</f>
        <v>118508</v>
      </c>
      <c r="N15" s="476">
        <f t="shared" ref="N15" si="31">M15-M16</f>
        <v>455</v>
      </c>
    </row>
    <row r="16" spans="1:14" ht="17.399999999999999">
      <c r="A16" s="95" t="s">
        <v>664</v>
      </c>
      <c r="B16" s="95">
        <v>32031</v>
      </c>
      <c r="C16" s="95">
        <v>39259</v>
      </c>
      <c r="D16" s="470">
        <f t="shared" ref="D16:D17" si="32">B16-C16</f>
        <v>-7228</v>
      </c>
      <c r="E16" s="470">
        <f t="shared" ref="E16:E17" si="33">D16-D17</f>
        <v>3791</v>
      </c>
      <c r="F16" s="96">
        <v>2757</v>
      </c>
      <c r="G16" s="95">
        <v>53794</v>
      </c>
      <c r="H16" s="95">
        <v>45636</v>
      </c>
      <c r="I16" s="95">
        <v>88582</v>
      </c>
      <c r="J16" s="95">
        <v>87652</v>
      </c>
      <c r="K16" s="95">
        <v>29471</v>
      </c>
      <c r="L16" s="95">
        <v>30401</v>
      </c>
      <c r="M16" s="471">
        <f t="shared" ref="M16:M17" si="34">I16+K16</f>
        <v>118053</v>
      </c>
      <c r="N16" s="470">
        <f t="shared" ref="N16:N17" si="35">M16-M17</f>
        <v>2667</v>
      </c>
    </row>
    <row r="17" spans="1:14" ht="17.399999999999999">
      <c r="A17" s="95" t="s">
        <v>663</v>
      </c>
      <c r="B17" s="95">
        <v>32202</v>
      </c>
      <c r="C17" s="95">
        <v>43221</v>
      </c>
      <c r="D17" s="470">
        <f t="shared" si="32"/>
        <v>-11019</v>
      </c>
      <c r="E17" s="470">
        <f t="shared" si="33"/>
        <v>1126</v>
      </c>
      <c r="F17" s="96">
        <v>2862</v>
      </c>
      <c r="G17" s="95">
        <v>49320</v>
      </c>
      <c r="H17" s="95">
        <v>42446</v>
      </c>
      <c r="I17" s="95">
        <v>84384</v>
      </c>
      <c r="J17" s="95">
        <v>88529</v>
      </c>
      <c r="K17" s="95">
        <v>31002</v>
      </c>
      <c r="L17" s="95">
        <v>26857</v>
      </c>
      <c r="M17" s="471">
        <f t="shared" si="34"/>
        <v>115386</v>
      </c>
      <c r="N17" s="470">
        <f t="shared" si="35"/>
        <v>-6103</v>
      </c>
    </row>
    <row r="18" spans="1:14" ht="17.399999999999999">
      <c r="A18" s="95" t="s">
        <v>662</v>
      </c>
      <c r="B18" s="95">
        <v>38867</v>
      </c>
      <c r="C18" s="95">
        <v>51012</v>
      </c>
      <c r="D18" s="418">
        <f t="shared" ref="D18" si="36">B18-C18</f>
        <v>-12145</v>
      </c>
      <c r="E18" s="418">
        <f t="shared" ref="E18" si="37">D18-D19</f>
        <v>6339</v>
      </c>
      <c r="F18" s="96">
        <v>2462</v>
      </c>
      <c r="G18" s="95">
        <v>49286</v>
      </c>
      <c r="H18" s="95">
        <v>41083</v>
      </c>
      <c r="I18" s="95">
        <v>90615</v>
      </c>
      <c r="J18" s="95">
        <v>94557</v>
      </c>
      <c r="K18" s="95">
        <v>30874</v>
      </c>
      <c r="L18" s="95">
        <v>26932</v>
      </c>
      <c r="M18" s="419">
        <f t="shared" ref="M18" si="38">I18+K18</f>
        <v>121489</v>
      </c>
      <c r="N18" s="418">
        <f t="shared" ref="N18" si="39">M18-M19</f>
        <v>-5844</v>
      </c>
    </row>
    <row r="19" spans="1:14" ht="17.399999999999999">
      <c r="A19" s="95" t="s">
        <v>661</v>
      </c>
      <c r="B19" s="95">
        <v>41940</v>
      </c>
      <c r="C19" s="95">
        <v>60424</v>
      </c>
      <c r="D19" s="418">
        <f t="shared" ref="D19" si="40">B19-C19</f>
        <v>-18484</v>
      </c>
      <c r="E19" s="418">
        <f t="shared" ref="E19" si="41">D19-D20</f>
        <v>1048</v>
      </c>
      <c r="F19" s="96">
        <v>3747</v>
      </c>
      <c r="G19" s="95">
        <v>48865</v>
      </c>
      <c r="H19" s="95">
        <v>38578</v>
      </c>
      <c r="I19" s="95">
        <v>94552</v>
      </c>
      <c r="J19" s="95">
        <v>102749</v>
      </c>
      <c r="K19" s="95">
        <v>32781</v>
      </c>
      <c r="L19" s="95">
        <v>24584</v>
      </c>
      <c r="M19" s="419">
        <f t="shared" ref="M19" si="42">I19+K19</f>
        <v>127333</v>
      </c>
      <c r="N19" s="418">
        <f t="shared" ref="N19" si="43">M19-M20</f>
        <v>11606</v>
      </c>
    </row>
    <row r="20" spans="1:14" ht="17.399999999999999">
      <c r="A20" s="95" t="s">
        <v>660</v>
      </c>
      <c r="B20" s="95">
        <v>31812</v>
      </c>
      <c r="C20" s="95">
        <v>51344</v>
      </c>
      <c r="D20" s="412">
        <f t="shared" ref="D20" si="44">B20-C20</f>
        <v>-19532</v>
      </c>
      <c r="E20" s="412">
        <f t="shared" ref="E20" si="45">D20-D21</f>
        <v>10579</v>
      </c>
      <c r="F20" s="96">
        <v>3363</v>
      </c>
      <c r="G20" s="95">
        <v>51398</v>
      </c>
      <c r="H20" s="95">
        <v>34867</v>
      </c>
      <c r="I20" s="95">
        <v>86573</v>
      </c>
      <c r="J20" s="95">
        <v>89574</v>
      </c>
      <c r="K20" s="95">
        <v>29154</v>
      </c>
      <c r="L20" s="95">
        <v>26153</v>
      </c>
      <c r="M20" s="413">
        <f t="shared" ref="M20" si="46">I20+K20</f>
        <v>115727</v>
      </c>
      <c r="N20" s="412">
        <f t="shared" ref="N20" si="47">M20-M21</f>
        <v>-34811</v>
      </c>
    </row>
    <row r="21" spans="1:14" ht="17.399999999999999">
      <c r="A21" s="95" t="s">
        <v>657</v>
      </c>
      <c r="B21" s="95">
        <v>25979</v>
      </c>
      <c r="C21" s="95">
        <v>56090</v>
      </c>
      <c r="D21" s="412">
        <f t="shared" ref="D21" si="48">B21-C21</f>
        <v>-30111</v>
      </c>
      <c r="E21" s="412">
        <f t="shared" ref="E21" si="49">D21-D22</f>
        <v>-3169</v>
      </c>
      <c r="F21" s="96">
        <v>3582</v>
      </c>
      <c r="G21" s="95">
        <v>92956</v>
      </c>
      <c r="H21" s="95">
        <v>35472</v>
      </c>
      <c r="I21" s="95">
        <v>122517</v>
      </c>
      <c r="J21" s="95">
        <v>95144</v>
      </c>
      <c r="K21" s="95">
        <v>28021</v>
      </c>
      <c r="L21" s="95">
        <v>55394</v>
      </c>
      <c r="M21" s="413">
        <f t="shared" ref="M21" si="50">I21+K21</f>
        <v>150538</v>
      </c>
      <c r="N21" s="412">
        <f t="shared" ref="N21" si="51">M21-M22</f>
        <v>-8436</v>
      </c>
    </row>
    <row r="22" spans="1:14" ht="17.399999999999999">
      <c r="A22" s="95" t="s">
        <v>651</v>
      </c>
      <c r="B22" s="95">
        <v>30506</v>
      </c>
      <c r="C22" s="95">
        <v>57448</v>
      </c>
      <c r="D22" s="405">
        <f t="shared" ref="D22" si="52">B22-C22</f>
        <v>-26942</v>
      </c>
      <c r="E22" s="405">
        <f t="shared" ref="E22" si="53">D22-D23</f>
        <v>-635</v>
      </c>
      <c r="F22" s="96">
        <v>2627</v>
      </c>
      <c r="G22" s="95">
        <v>97457</v>
      </c>
      <c r="H22" s="95">
        <v>62750</v>
      </c>
      <c r="I22" s="95">
        <v>130590</v>
      </c>
      <c r="J22" s="95">
        <v>122825</v>
      </c>
      <c r="K22" s="95">
        <v>28384</v>
      </c>
      <c r="L22" s="95">
        <v>36149</v>
      </c>
      <c r="M22" s="406">
        <f t="shared" ref="M22" si="54">I22+K22</f>
        <v>158974</v>
      </c>
      <c r="N22" s="405">
        <f t="shared" ref="N22" si="55">M22-M23</f>
        <v>7736</v>
      </c>
    </row>
    <row r="23" spans="1:14" ht="17.399999999999999">
      <c r="A23" s="95" t="s">
        <v>650</v>
      </c>
      <c r="B23" s="95">
        <v>34748</v>
      </c>
      <c r="C23" s="95">
        <v>61055</v>
      </c>
      <c r="D23" s="397">
        <f t="shared" ref="D23" si="56">B23-C23</f>
        <v>-26307</v>
      </c>
      <c r="E23" s="397">
        <f t="shared" ref="E23" si="57">D23-D24</f>
        <v>-1518</v>
      </c>
      <c r="F23" s="96">
        <v>2554</v>
      </c>
      <c r="G23" s="95">
        <v>83790</v>
      </c>
      <c r="H23" s="95">
        <v>53216</v>
      </c>
      <c r="I23" s="95">
        <v>121092</v>
      </c>
      <c r="J23" s="95">
        <v>116825</v>
      </c>
      <c r="K23" s="95">
        <v>30146</v>
      </c>
      <c r="L23" s="95">
        <v>34413</v>
      </c>
      <c r="M23" s="398">
        <f t="shared" ref="M23" si="58">I23+K23</f>
        <v>151238</v>
      </c>
      <c r="N23" s="397">
        <f t="shared" ref="N23" si="59">M23-M24</f>
        <v>3559</v>
      </c>
    </row>
    <row r="24" spans="1:14" ht="17.399999999999999">
      <c r="A24" s="95" t="s">
        <v>642</v>
      </c>
      <c r="B24" s="95">
        <v>34111</v>
      </c>
      <c r="C24" s="95">
        <v>58900</v>
      </c>
      <c r="D24" s="391">
        <f t="shared" ref="D24" si="60">B24-C24</f>
        <v>-24789</v>
      </c>
      <c r="E24" s="391">
        <f t="shared" ref="E24" si="61">D24-D25</f>
        <v>2232</v>
      </c>
      <c r="F24" s="96">
        <v>4249</v>
      </c>
      <c r="G24" s="95">
        <v>78787</v>
      </c>
      <c r="H24" s="95">
        <v>53377</v>
      </c>
      <c r="I24" s="95">
        <v>117147</v>
      </c>
      <c r="J24" s="95">
        <v>116526</v>
      </c>
      <c r="K24" s="95">
        <v>30532</v>
      </c>
      <c r="L24" s="95">
        <v>31153</v>
      </c>
      <c r="M24" s="392">
        <f t="shared" ref="M24" si="62">I24+K24</f>
        <v>147679</v>
      </c>
      <c r="N24" s="391">
        <f t="shared" ref="N24" si="63">M24-M25</f>
        <v>2002</v>
      </c>
    </row>
    <row r="25" spans="1:14" ht="17.399999999999999">
      <c r="A25" s="95" t="s">
        <v>641</v>
      </c>
      <c r="B25" s="95">
        <v>32271</v>
      </c>
      <c r="C25" s="95">
        <v>59292</v>
      </c>
      <c r="D25" s="391">
        <f t="shared" ref="D25" si="64">B25-C25</f>
        <v>-27021</v>
      </c>
      <c r="E25" s="391">
        <f t="shared" ref="E25" si="65">D25-D26</f>
        <v>-823</v>
      </c>
      <c r="F25" s="96">
        <v>2769</v>
      </c>
      <c r="G25" s="95">
        <v>79257</v>
      </c>
      <c r="H25" s="95">
        <v>52465</v>
      </c>
      <c r="I25" s="95">
        <v>114297</v>
      </c>
      <c r="J25" s="95">
        <v>114526</v>
      </c>
      <c r="K25" s="95">
        <v>31380</v>
      </c>
      <c r="L25" s="95">
        <v>31151</v>
      </c>
      <c r="M25" s="392">
        <f t="shared" ref="M25" si="66">I25+K25</f>
        <v>145677</v>
      </c>
      <c r="N25" s="391">
        <f t="shared" ref="N25" si="67">M25-M26</f>
        <v>972</v>
      </c>
    </row>
    <row r="26" spans="1:14" ht="17.399999999999999">
      <c r="A26" s="95" t="s">
        <v>640</v>
      </c>
      <c r="B26" s="95">
        <v>30627</v>
      </c>
      <c r="C26" s="95">
        <v>56825</v>
      </c>
      <c r="D26" s="391">
        <f t="shared" ref="D26" si="68">B26-C26</f>
        <v>-26198</v>
      </c>
      <c r="E26" s="391">
        <f t="shared" ref="E26" si="69">D26-D27</f>
        <v>-1300</v>
      </c>
      <c r="F26" s="96">
        <v>3414</v>
      </c>
      <c r="G26" s="95">
        <v>80789</v>
      </c>
      <c r="H26" s="95">
        <v>49506</v>
      </c>
      <c r="I26" s="95">
        <v>114830</v>
      </c>
      <c r="J26" s="95">
        <v>109745</v>
      </c>
      <c r="K26" s="95">
        <v>29875</v>
      </c>
      <c r="L26" s="95">
        <v>34960</v>
      </c>
      <c r="M26" s="392">
        <f t="shared" ref="M26" si="70">I26+K26</f>
        <v>144705</v>
      </c>
      <c r="N26" s="391">
        <f t="shared" ref="N26" si="71">M26-M27</f>
        <v>-229</v>
      </c>
    </row>
    <row r="27" spans="1:14" ht="17.399999999999999">
      <c r="A27" s="95" t="s">
        <v>639</v>
      </c>
      <c r="B27" s="95">
        <v>33269</v>
      </c>
      <c r="C27" s="95">
        <v>58167</v>
      </c>
      <c r="D27" s="375">
        <f t="shared" ref="D27" si="72">B27-C27</f>
        <v>-24898</v>
      </c>
      <c r="E27" s="375">
        <f t="shared" ref="E27" si="73">D27-D28</f>
        <v>6671</v>
      </c>
      <c r="F27" s="96">
        <v>3233</v>
      </c>
      <c r="G27" s="95">
        <v>79517</v>
      </c>
      <c r="H27" s="95">
        <v>49789</v>
      </c>
      <c r="I27" s="95">
        <v>116019</v>
      </c>
      <c r="J27" s="95">
        <v>111189</v>
      </c>
      <c r="K27" s="95">
        <v>28915</v>
      </c>
      <c r="L27" s="95">
        <v>33745</v>
      </c>
      <c r="M27" s="376">
        <f t="shared" ref="M27" si="74">I27+K27</f>
        <v>144934</v>
      </c>
      <c r="N27" s="375">
        <f t="shared" ref="N27" si="75">M27-M28</f>
        <v>4681</v>
      </c>
    </row>
    <row r="28" spans="1:14" ht="17.399999999999999">
      <c r="A28" s="95" t="s">
        <v>637</v>
      </c>
      <c r="B28" s="95">
        <v>23679</v>
      </c>
      <c r="C28" s="95">
        <v>55248</v>
      </c>
      <c r="D28" s="358">
        <f t="shared" ref="D28" si="76">B28-C28</f>
        <v>-31569</v>
      </c>
      <c r="E28" s="358">
        <f t="shared" ref="E28" si="77">D28-D29</f>
        <v>12942</v>
      </c>
      <c r="F28" s="96">
        <v>3408</v>
      </c>
      <c r="G28" s="95">
        <v>84857</v>
      </c>
      <c r="H28" s="95">
        <v>49753</v>
      </c>
      <c r="I28" s="95">
        <v>111944</v>
      </c>
      <c r="J28" s="95">
        <v>108409</v>
      </c>
      <c r="K28" s="95">
        <v>28309</v>
      </c>
      <c r="L28" s="95">
        <v>31844</v>
      </c>
      <c r="M28" s="359">
        <f t="shared" ref="M28" si="78">I28+K28</f>
        <v>140253</v>
      </c>
      <c r="N28" s="358">
        <f t="shared" ref="N28" si="79">M28-M29</f>
        <v>-11188</v>
      </c>
    </row>
    <row r="29" spans="1:14" ht="17.399999999999999">
      <c r="A29" s="95" t="s">
        <v>625</v>
      </c>
      <c r="B29" s="95">
        <v>20084</v>
      </c>
      <c r="C29" s="95">
        <v>64595</v>
      </c>
      <c r="D29" s="343">
        <f t="shared" ref="D29" si="80">B29-C29</f>
        <v>-44511</v>
      </c>
      <c r="E29" s="343">
        <f t="shared" ref="E29" si="81">D29-D30</f>
        <v>2973</v>
      </c>
      <c r="F29" s="96">
        <v>4167</v>
      </c>
      <c r="G29" s="95">
        <v>97689</v>
      </c>
      <c r="H29" s="95">
        <v>48540</v>
      </c>
      <c r="I29" s="95">
        <v>121940</v>
      </c>
      <c r="J29" s="95">
        <v>117302</v>
      </c>
      <c r="K29" s="95">
        <v>29501</v>
      </c>
      <c r="L29" s="95">
        <v>34139</v>
      </c>
      <c r="M29" s="344">
        <f t="shared" ref="M29" si="82">I29+K29</f>
        <v>151441</v>
      </c>
      <c r="N29" s="343">
        <f t="shared" ref="N29" si="83">M29-M30</f>
        <v>-6486</v>
      </c>
    </row>
    <row r="30" spans="1:14" ht="17.399999999999999">
      <c r="A30" s="95" t="s">
        <v>624</v>
      </c>
      <c r="B30" s="95">
        <v>25594</v>
      </c>
      <c r="C30" s="95">
        <v>73078</v>
      </c>
      <c r="D30" s="316">
        <f t="shared" ref="D30" si="84">B30-C30</f>
        <v>-47484</v>
      </c>
      <c r="E30" s="316">
        <f t="shared" ref="E30" si="85">D30-D31</f>
        <v>5403</v>
      </c>
      <c r="F30" s="96">
        <v>4992</v>
      </c>
      <c r="G30" s="95">
        <v>101031</v>
      </c>
      <c r="H30" s="95">
        <v>42490</v>
      </c>
      <c r="I30" s="95">
        <v>131617</v>
      </c>
      <c r="J30" s="95">
        <v>120560</v>
      </c>
      <c r="K30" s="95">
        <v>26310</v>
      </c>
      <c r="L30" s="95">
        <v>37367</v>
      </c>
      <c r="M30" s="317">
        <f t="shared" ref="M30" si="86">I30+K30</f>
        <v>157927</v>
      </c>
      <c r="N30" s="316">
        <f t="shared" ref="N30" si="87">M30-M31</f>
        <v>-1577</v>
      </c>
    </row>
    <row r="31" spans="1:14" ht="17.399999999999999">
      <c r="A31" s="95" t="s">
        <v>623</v>
      </c>
      <c r="B31" s="95">
        <v>26586</v>
      </c>
      <c r="C31" s="95">
        <v>79473</v>
      </c>
      <c r="D31" s="301">
        <f t="shared" ref="D31" si="88">B31-C31</f>
        <v>-52887</v>
      </c>
      <c r="E31" s="301">
        <f t="shared" ref="E31" si="89">D31-D32</f>
        <v>-3439</v>
      </c>
      <c r="F31" s="96">
        <v>3992</v>
      </c>
      <c r="G31" s="95">
        <v>101315</v>
      </c>
      <c r="H31" s="95">
        <v>42120</v>
      </c>
      <c r="I31" s="95">
        <v>131893</v>
      </c>
      <c r="J31" s="95">
        <v>125585</v>
      </c>
      <c r="K31" s="95">
        <v>27611</v>
      </c>
      <c r="L31" s="95">
        <v>33919</v>
      </c>
      <c r="M31" s="302">
        <f t="shared" ref="M31" si="90">I31+K31</f>
        <v>159504</v>
      </c>
      <c r="N31" s="301">
        <f t="shared" ref="N31" si="91">M31-M32</f>
        <v>1163</v>
      </c>
    </row>
    <row r="32" spans="1:14" ht="17.399999999999999">
      <c r="A32" s="95" t="s">
        <v>621</v>
      </c>
      <c r="B32" s="95">
        <v>26934</v>
      </c>
      <c r="C32" s="95">
        <v>76382</v>
      </c>
      <c r="D32" s="281">
        <f t="shared" ref="D32" si="92">B32-C32</f>
        <v>-49448</v>
      </c>
      <c r="E32" s="281">
        <f t="shared" ref="E32" si="93">D32-D33</f>
        <v>-16649</v>
      </c>
      <c r="F32" s="96">
        <v>3962</v>
      </c>
      <c r="G32" s="95">
        <v>100077</v>
      </c>
      <c r="H32" s="95">
        <v>41926</v>
      </c>
      <c r="I32" s="95">
        <v>130973</v>
      </c>
      <c r="J32" s="95">
        <v>122270</v>
      </c>
      <c r="K32" s="95">
        <v>27368</v>
      </c>
      <c r="L32" s="95">
        <v>36071</v>
      </c>
      <c r="M32" s="282">
        <f t="shared" ref="M32" si="94">I32+K32</f>
        <v>158341</v>
      </c>
      <c r="N32" s="281">
        <f t="shared" ref="N32" si="95">M32-M33</f>
        <v>-892</v>
      </c>
    </row>
    <row r="33" spans="1:14" ht="17.399999999999999">
      <c r="A33" s="95" t="s">
        <v>620</v>
      </c>
      <c r="B33" s="95">
        <v>40866</v>
      </c>
      <c r="C33" s="95">
        <v>73665</v>
      </c>
      <c r="D33" s="273">
        <f t="shared" ref="D33" si="96">B33-C33</f>
        <v>-32799</v>
      </c>
      <c r="E33" s="273">
        <f t="shared" ref="E33" si="97">D33-D34</f>
        <v>-18785</v>
      </c>
      <c r="F33" s="96">
        <v>3354</v>
      </c>
      <c r="G33" s="95">
        <v>86272</v>
      </c>
      <c r="H33" s="95">
        <v>45363</v>
      </c>
      <c r="I33" s="95">
        <v>130492</v>
      </c>
      <c r="J33" s="95">
        <v>122382</v>
      </c>
      <c r="K33" s="95">
        <v>28741</v>
      </c>
      <c r="L33" s="95">
        <v>36851</v>
      </c>
      <c r="M33" s="274">
        <f t="shared" ref="M33" si="98">I33+K33</f>
        <v>159233</v>
      </c>
      <c r="N33" s="273">
        <f t="shared" ref="N33" si="99">M33-M34</f>
        <v>-31151</v>
      </c>
    </row>
    <row r="34" spans="1:14" ht="17.399999999999999">
      <c r="A34" s="95" t="s">
        <v>613</v>
      </c>
      <c r="B34" s="95">
        <v>45738</v>
      </c>
      <c r="C34" s="95">
        <v>59752</v>
      </c>
      <c r="D34" s="267">
        <f t="shared" ref="D34" si="100">B34-C34</f>
        <v>-14014</v>
      </c>
      <c r="E34" s="267">
        <f t="shared" ref="E34" si="101">D34-D35</f>
        <v>974</v>
      </c>
      <c r="F34" s="96">
        <v>3897</v>
      </c>
      <c r="G34" s="95">
        <v>85775</v>
      </c>
      <c r="H34" s="95">
        <v>92059</v>
      </c>
      <c r="I34" s="95">
        <v>135410</v>
      </c>
      <c r="J34" s="95">
        <v>155708</v>
      </c>
      <c r="K34" s="95">
        <v>54974</v>
      </c>
      <c r="L34" s="95">
        <v>34676</v>
      </c>
      <c r="M34" s="268">
        <f t="shared" ref="M34" si="102">I34+K34</f>
        <v>190384</v>
      </c>
      <c r="N34" s="267">
        <f t="shared" ref="N34" si="103">M34-M35</f>
        <v>33399</v>
      </c>
    </row>
    <row r="35" spans="1:14" ht="17.399999999999999">
      <c r="A35" s="95" t="s">
        <v>609</v>
      </c>
      <c r="B35" s="95">
        <v>30168</v>
      </c>
      <c r="C35" s="95">
        <v>45156</v>
      </c>
      <c r="D35" s="254">
        <f t="shared" ref="D35" si="104">B35-C35</f>
        <v>-14988</v>
      </c>
      <c r="E35" s="254">
        <f t="shared" ref="E35" si="105">D35-D36</f>
        <v>1051</v>
      </c>
      <c r="F35" s="96">
        <v>9301</v>
      </c>
      <c r="G35" s="95">
        <v>89911</v>
      </c>
      <c r="H35" s="95">
        <v>69870</v>
      </c>
      <c r="I35" s="95">
        <v>129380</v>
      </c>
      <c r="J35" s="95">
        <v>124327</v>
      </c>
      <c r="K35" s="95">
        <v>27605</v>
      </c>
      <c r="L35" s="95">
        <v>32658</v>
      </c>
      <c r="M35" s="255">
        <f t="shared" ref="M35" si="106">I35+K35</f>
        <v>156985</v>
      </c>
      <c r="N35" s="254">
        <f t="shared" ref="N35" si="107">M35-M36</f>
        <v>-1332</v>
      </c>
    </row>
    <row r="36" spans="1:14" ht="17.399999999999999">
      <c r="A36" s="95" t="s">
        <v>579</v>
      </c>
      <c r="B36" s="95">
        <v>35266</v>
      </c>
      <c r="C36" s="95">
        <v>51305</v>
      </c>
      <c r="D36" s="199">
        <f t="shared" ref="D36:D71" si="108">B36-C36</f>
        <v>-16039</v>
      </c>
      <c r="E36" s="199">
        <f t="shared" ref="E36:E71" si="109">D36-D37</f>
        <v>-349</v>
      </c>
      <c r="F36" s="96">
        <v>4955</v>
      </c>
      <c r="G36" s="95">
        <v>90417</v>
      </c>
      <c r="H36" s="95">
        <v>70056</v>
      </c>
      <c r="I36" s="95">
        <v>130638</v>
      </c>
      <c r="J36" s="95">
        <v>126316</v>
      </c>
      <c r="K36" s="95">
        <v>27679</v>
      </c>
      <c r="L36" s="95">
        <v>32001</v>
      </c>
      <c r="M36" s="200">
        <f t="shared" ref="M36:M71" si="110">I36+K36</f>
        <v>158317</v>
      </c>
      <c r="N36" s="199">
        <f t="shared" ref="N36:N71" si="111">M36-M37</f>
        <v>10822</v>
      </c>
    </row>
    <row r="37" spans="1:14" ht="17.399999999999999">
      <c r="A37" s="95" t="s">
        <v>577</v>
      </c>
      <c r="B37" s="95">
        <v>32696</v>
      </c>
      <c r="C37" s="95">
        <v>48386</v>
      </c>
      <c r="D37" s="199">
        <f t="shared" si="108"/>
        <v>-15690</v>
      </c>
      <c r="E37" s="199">
        <f t="shared" si="109"/>
        <v>10522</v>
      </c>
      <c r="F37" s="96">
        <v>5469</v>
      </c>
      <c r="G37" s="95">
        <v>81293</v>
      </c>
      <c r="H37" s="95">
        <v>62316</v>
      </c>
      <c r="I37" s="95">
        <v>119458</v>
      </c>
      <c r="J37" s="95">
        <v>116171</v>
      </c>
      <c r="K37" s="95">
        <v>28037</v>
      </c>
      <c r="L37" s="95">
        <v>31324</v>
      </c>
      <c r="M37" s="200">
        <f t="shared" si="110"/>
        <v>147495</v>
      </c>
      <c r="N37" s="199">
        <f t="shared" si="111"/>
        <v>11377</v>
      </c>
    </row>
    <row r="38" spans="1:14" ht="17.399999999999999">
      <c r="A38" s="95" t="s">
        <v>571</v>
      </c>
      <c r="B38" s="95">
        <v>23555</v>
      </c>
      <c r="C38" s="95">
        <v>49767</v>
      </c>
      <c r="D38" s="199">
        <f t="shared" si="108"/>
        <v>-26212</v>
      </c>
      <c r="E38" s="199">
        <f t="shared" si="109"/>
        <v>-2556</v>
      </c>
      <c r="F38" s="96">
        <v>9789</v>
      </c>
      <c r="G38" s="95">
        <v>71081</v>
      </c>
      <c r="H38" s="95">
        <v>47695</v>
      </c>
      <c r="I38" s="95">
        <v>104425</v>
      </c>
      <c r="J38" s="95">
        <v>107251</v>
      </c>
      <c r="K38" s="95">
        <v>31693</v>
      </c>
      <c r="L38" s="95">
        <v>28867</v>
      </c>
      <c r="M38" s="200">
        <f t="shared" si="110"/>
        <v>136118</v>
      </c>
      <c r="N38" s="199">
        <f t="shared" si="111"/>
        <v>7410</v>
      </c>
    </row>
    <row r="39" spans="1:14" ht="17.399999999999999">
      <c r="A39" s="95" t="s">
        <v>565</v>
      </c>
      <c r="B39" s="95">
        <v>30419</v>
      </c>
      <c r="C39" s="95">
        <v>54075</v>
      </c>
      <c r="D39" s="199">
        <f t="shared" si="108"/>
        <v>-23656</v>
      </c>
      <c r="E39" s="199">
        <f t="shared" si="109"/>
        <v>205</v>
      </c>
      <c r="F39" s="96">
        <v>4385</v>
      </c>
      <c r="G39" s="95">
        <v>64838</v>
      </c>
      <c r="H39" s="95">
        <v>37415</v>
      </c>
      <c r="I39" s="95">
        <v>99642</v>
      </c>
      <c r="J39" s="95">
        <v>95875</v>
      </c>
      <c r="K39" s="95">
        <v>29066</v>
      </c>
      <c r="L39" s="95">
        <v>32833</v>
      </c>
      <c r="M39" s="200">
        <f t="shared" si="110"/>
        <v>128708</v>
      </c>
      <c r="N39" s="199">
        <f t="shared" si="111"/>
        <v>-169</v>
      </c>
    </row>
    <row r="40" spans="1:14" ht="17.399999999999999">
      <c r="A40" s="95" t="s">
        <v>559</v>
      </c>
      <c r="B40" s="95">
        <v>33156</v>
      </c>
      <c r="C40" s="95">
        <v>57017</v>
      </c>
      <c r="D40" s="199">
        <f t="shared" si="108"/>
        <v>-23861</v>
      </c>
      <c r="E40" s="199">
        <f t="shared" si="109"/>
        <v>3674</v>
      </c>
      <c r="F40" s="96">
        <v>3638</v>
      </c>
      <c r="G40" s="95">
        <v>63390</v>
      </c>
      <c r="H40" s="95">
        <v>35913</v>
      </c>
      <c r="I40" s="95">
        <v>100184</v>
      </c>
      <c r="J40" s="95">
        <v>96568</v>
      </c>
      <c r="K40" s="95">
        <v>28693</v>
      </c>
      <c r="L40" s="95">
        <v>32309</v>
      </c>
      <c r="M40" s="200">
        <f t="shared" si="110"/>
        <v>128877</v>
      </c>
      <c r="N40" s="199">
        <f t="shared" si="111"/>
        <v>7201</v>
      </c>
    </row>
    <row r="41" spans="1:14" ht="17.399999999999999">
      <c r="A41" s="95" t="s">
        <v>195</v>
      </c>
      <c r="B41" s="95">
        <v>25940</v>
      </c>
      <c r="C41" s="95">
        <v>53475</v>
      </c>
      <c r="D41" s="199">
        <f t="shared" si="108"/>
        <v>-27535</v>
      </c>
      <c r="E41" s="199">
        <f t="shared" si="109"/>
        <v>-2391</v>
      </c>
      <c r="F41" s="96">
        <v>3421</v>
      </c>
      <c r="G41" s="95">
        <v>62784</v>
      </c>
      <c r="H41" s="95">
        <v>33539</v>
      </c>
      <c r="I41" s="95">
        <v>92145</v>
      </c>
      <c r="J41" s="95">
        <v>90435</v>
      </c>
      <c r="K41" s="95">
        <v>29531</v>
      </c>
      <c r="L41" s="95">
        <v>31241</v>
      </c>
      <c r="M41" s="200">
        <f t="shared" si="110"/>
        <v>121676</v>
      </c>
      <c r="N41" s="199">
        <f t="shared" si="111"/>
        <v>1270</v>
      </c>
    </row>
    <row r="42" spans="1:14" ht="17.399999999999999">
      <c r="A42" s="95" t="s">
        <v>188</v>
      </c>
      <c r="B42" s="95">
        <v>23559</v>
      </c>
      <c r="C42" s="95">
        <v>48703</v>
      </c>
      <c r="D42" s="199">
        <f t="shared" si="108"/>
        <v>-25144</v>
      </c>
      <c r="E42" s="199">
        <f t="shared" si="109"/>
        <v>5180</v>
      </c>
      <c r="F42" s="96">
        <v>4711</v>
      </c>
      <c r="G42" s="95">
        <v>61316</v>
      </c>
      <c r="H42" s="95">
        <v>39466</v>
      </c>
      <c r="I42" s="95">
        <v>89586</v>
      </c>
      <c r="J42" s="95">
        <v>92880</v>
      </c>
      <c r="K42" s="95">
        <v>30820</v>
      </c>
      <c r="L42" s="95">
        <v>27526</v>
      </c>
      <c r="M42" s="200">
        <f t="shared" si="110"/>
        <v>120406</v>
      </c>
      <c r="N42" s="199">
        <f t="shared" si="111"/>
        <v>-7768</v>
      </c>
    </row>
    <row r="43" spans="1:14" ht="17.399999999999999">
      <c r="A43" s="95" t="s">
        <v>187</v>
      </c>
      <c r="B43" s="95">
        <v>28575</v>
      </c>
      <c r="C43" s="95">
        <v>58899</v>
      </c>
      <c r="D43" s="199">
        <f t="shared" si="108"/>
        <v>-30324</v>
      </c>
      <c r="E43" s="199">
        <f t="shared" si="109"/>
        <v>1348</v>
      </c>
      <c r="F43" s="96">
        <v>4930</v>
      </c>
      <c r="G43" s="95">
        <v>62509</v>
      </c>
      <c r="H43" s="95">
        <v>39619</v>
      </c>
      <c r="I43" s="95">
        <v>96014</v>
      </c>
      <c r="J43" s="95">
        <v>103448</v>
      </c>
      <c r="K43" s="95">
        <v>32160</v>
      </c>
      <c r="L43" s="95">
        <v>24726</v>
      </c>
      <c r="M43" s="200">
        <f t="shared" si="110"/>
        <v>128174</v>
      </c>
      <c r="N43" s="199">
        <f t="shared" si="111"/>
        <v>3553</v>
      </c>
    </row>
    <row r="44" spans="1:14" ht="17.399999999999999">
      <c r="A44" s="95" t="s">
        <v>186</v>
      </c>
      <c r="B44" s="95">
        <v>28027</v>
      </c>
      <c r="C44" s="95">
        <v>59699</v>
      </c>
      <c r="D44" s="199">
        <f t="shared" si="108"/>
        <v>-31672</v>
      </c>
      <c r="E44" s="199">
        <f t="shared" si="109"/>
        <v>200</v>
      </c>
      <c r="F44" s="96">
        <v>4160</v>
      </c>
      <c r="G44" s="95">
        <v>63718</v>
      </c>
      <c r="H44" s="95">
        <v>32275</v>
      </c>
      <c r="I44" s="95">
        <v>95905</v>
      </c>
      <c r="J44" s="95">
        <v>96134</v>
      </c>
      <c r="K44" s="95">
        <v>28716</v>
      </c>
      <c r="L44" s="95">
        <v>28487</v>
      </c>
      <c r="M44" s="200">
        <f t="shared" si="110"/>
        <v>124621</v>
      </c>
      <c r="N44" s="199">
        <f t="shared" si="111"/>
        <v>-2888</v>
      </c>
    </row>
    <row r="45" spans="1:14" ht="17.399999999999999">
      <c r="A45" s="95" t="s">
        <v>196</v>
      </c>
      <c r="B45" s="95">
        <v>29558</v>
      </c>
      <c r="C45" s="95">
        <v>61430</v>
      </c>
      <c r="D45" s="199">
        <f t="shared" si="108"/>
        <v>-31872</v>
      </c>
      <c r="E45" s="199">
        <f t="shared" si="109"/>
        <v>-4822</v>
      </c>
      <c r="F45" s="96">
        <v>4822</v>
      </c>
      <c r="G45" s="95">
        <v>64223</v>
      </c>
      <c r="H45" s="95">
        <v>31105</v>
      </c>
      <c r="I45" s="95">
        <v>98603</v>
      </c>
      <c r="J45" s="95">
        <v>97357</v>
      </c>
      <c r="K45" s="95">
        <v>28906</v>
      </c>
      <c r="L45" s="95">
        <v>30152</v>
      </c>
      <c r="M45" s="200">
        <f t="shared" si="110"/>
        <v>127509</v>
      </c>
      <c r="N45" s="199">
        <f t="shared" si="111"/>
        <v>-59</v>
      </c>
    </row>
    <row r="46" spans="1:14" ht="17.399999999999999">
      <c r="A46" s="95" t="s">
        <v>185</v>
      </c>
      <c r="B46" s="95">
        <v>33518</v>
      </c>
      <c r="C46" s="95">
        <v>60568</v>
      </c>
      <c r="D46" s="199">
        <f t="shared" si="108"/>
        <v>-27050</v>
      </c>
      <c r="E46" s="199">
        <f t="shared" si="109"/>
        <v>-51610</v>
      </c>
      <c r="F46" s="96">
        <v>4686</v>
      </c>
      <c r="G46" s="95">
        <v>63273</v>
      </c>
      <c r="H46" s="95">
        <v>30405</v>
      </c>
      <c r="I46" s="95">
        <v>101477</v>
      </c>
      <c r="J46" s="95">
        <v>95659</v>
      </c>
      <c r="K46" s="95">
        <v>26091</v>
      </c>
      <c r="L46" s="95">
        <v>31909</v>
      </c>
      <c r="M46" s="200">
        <f t="shared" si="110"/>
        <v>127568</v>
      </c>
      <c r="N46" s="199">
        <f t="shared" si="111"/>
        <v>-52672</v>
      </c>
    </row>
    <row r="47" spans="1:14" ht="17.399999999999999">
      <c r="A47" s="95" t="s">
        <v>184</v>
      </c>
      <c r="B47" s="95">
        <v>78744</v>
      </c>
      <c r="C47" s="95">
        <v>54184</v>
      </c>
      <c r="D47" s="199">
        <f t="shared" si="108"/>
        <v>24560</v>
      </c>
      <c r="E47" s="199">
        <f t="shared" si="109"/>
        <v>5140</v>
      </c>
      <c r="F47" s="96">
        <v>6263</v>
      </c>
      <c r="G47" s="95">
        <v>64019</v>
      </c>
      <c r="H47" s="95">
        <v>85763</v>
      </c>
      <c r="I47" s="95">
        <v>149026</v>
      </c>
      <c r="J47" s="95">
        <v>146210</v>
      </c>
      <c r="K47" s="95">
        <v>31214</v>
      </c>
      <c r="L47" s="95">
        <v>34030</v>
      </c>
      <c r="M47" s="200">
        <f t="shared" si="110"/>
        <v>180240</v>
      </c>
      <c r="N47" s="199">
        <f t="shared" si="111"/>
        <v>25762</v>
      </c>
    </row>
    <row r="48" spans="1:14" ht="17.399999999999999">
      <c r="A48" s="95" t="s">
        <v>183</v>
      </c>
      <c r="B48" s="95">
        <v>59919</v>
      </c>
      <c r="C48" s="95">
        <v>40499</v>
      </c>
      <c r="D48" s="199">
        <f t="shared" si="108"/>
        <v>19420</v>
      </c>
      <c r="E48" s="199">
        <f t="shared" si="109"/>
        <v>-145</v>
      </c>
      <c r="F48" s="96">
        <v>9404</v>
      </c>
      <c r="G48" s="95">
        <v>50424</v>
      </c>
      <c r="H48" s="95">
        <v>73576</v>
      </c>
      <c r="I48" s="95">
        <v>119747</v>
      </c>
      <c r="J48" s="95">
        <v>123479</v>
      </c>
      <c r="K48" s="95">
        <v>34731</v>
      </c>
      <c r="L48" s="95">
        <v>30999</v>
      </c>
      <c r="M48" s="200">
        <f t="shared" si="110"/>
        <v>154478</v>
      </c>
      <c r="N48" s="199">
        <f t="shared" si="111"/>
        <v>15160</v>
      </c>
    </row>
    <row r="49" spans="1:14" ht="17.399999999999999">
      <c r="A49" s="95" t="s">
        <v>182</v>
      </c>
      <c r="B49" s="95">
        <v>54233</v>
      </c>
      <c r="C49" s="95">
        <v>34668</v>
      </c>
      <c r="D49" s="199">
        <f t="shared" si="108"/>
        <v>19565</v>
      </c>
      <c r="E49" s="199">
        <f t="shared" si="109"/>
        <v>-2655</v>
      </c>
      <c r="F49" s="96">
        <v>6625</v>
      </c>
      <c r="G49" s="95">
        <v>46346</v>
      </c>
      <c r="H49" s="95">
        <v>68976</v>
      </c>
      <c r="I49" s="95">
        <v>107204</v>
      </c>
      <c r="J49" s="95">
        <v>110269</v>
      </c>
      <c r="K49" s="95">
        <v>32114</v>
      </c>
      <c r="L49" s="95">
        <v>29049</v>
      </c>
      <c r="M49" s="200">
        <f t="shared" si="110"/>
        <v>139318</v>
      </c>
      <c r="N49" s="199">
        <f t="shared" si="111"/>
        <v>-6033</v>
      </c>
    </row>
    <row r="50" spans="1:14" ht="17.399999999999999">
      <c r="A50" s="95" t="s">
        <v>181</v>
      </c>
      <c r="B50" s="95">
        <v>54279</v>
      </c>
      <c r="C50" s="95">
        <v>32059</v>
      </c>
      <c r="D50" s="199">
        <f t="shared" si="108"/>
        <v>22220</v>
      </c>
      <c r="E50" s="199">
        <f t="shared" si="109"/>
        <v>-907</v>
      </c>
      <c r="F50" s="96">
        <v>4971</v>
      </c>
      <c r="G50" s="95">
        <v>48621</v>
      </c>
      <c r="H50" s="95">
        <v>86754</v>
      </c>
      <c r="I50" s="95">
        <v>107871</v>
      </c>
      <c r="J50" s="95">
        <v>123784</v>
      </c>
      <c r="K50" s="95">
        <v>37480</v>
      </c>
      <c r="L50" s="95">
        <v>21567</v>
      </c>
      <c r="M50" s="200">
        <f t="shared" si="110"/>
        <v>145351</v>
      </c>
      <c r="N50" s="199">
        <f t="shared" si="111"/>
        <v>519</v>
      </c>
    </row>
    <row r="51" spans="1:14" ht="17.399999999999999">
      <c r="A51" s="95" t="s">
        <v>180</v>
      </c>
      <c r="B51" s="95">
        <v>49373</v>
      </c>
      <c r="C51" s="95">
        <v>26246</v>
      </c>
      <c r="D51" s="199">
        <f t="shared" si="108"/>
        <v>23127</v>
      </c>
      <c r="E51" s="199">
        <f t="shared" si="109"/>
        <v>-9402</v>
      </c>
      <c r="F51" s="96">
        <v>4592</v>
      </c>
      <c r="G51" s="95">
        <v>52401</v>
      </c>
      <c r="H51" s="95">
        <v>95370</v>
      </c>
      <c r="I51" s="95">
        <v>106366</v>
      </c>
      <c r="J51" s="95">
        <v>126208</v>
      </c>
      <c r="K51" s="95">
        <v>38466</v>
      </c>
      <c r="L51" s="95">
        <v>18624</v>
      </c>
      <c r="M51" s="200">
        <f t="shared" si="110"/>
        <v>144832</v>
      </c>
      <c r="N51" s="199">
        <f t="shared" si="111"/>
        <v>-10430</v>
      </c>
    </row>
    <row r="52" spans="1:14" ht="17.399999999999999">
      <c r="A52" s="95" t="s">
        <v>179</v>
      </c>
      <c r="B52" s="95">
        <v>62535</v>
      </c>
      <c r="C52" s="95">
        <v>30006</v>
      </c>
      <c r="D52" s="199">
        <f t="shared" si="108"/>
        <v>32529</v>
      </c>
      <c r="E52" s="199">
        <f t="shared" si="109"/>
        <v>-7635</v>
      </c>
      <c r="F52" s="96">
        <v>3725</v>
      </c>
      <c r="G52" s="95">
        <v>52333</v>
      </c>
      <c r="H52" s="95">
        <v>102577</v>
      </c>
      <c r="I52" s="95">
        <v>118593</v>
      </c>
      <c r="J52" s="95">
        <v>136308</v>
      </c>
      <c r="K52" s="95">
        <v>36669</v>
      </c>
      <c r="L52" s="95">
        <v>18954</v>
      </c>
      <c r="M52" s="200">
        <f t="shared" si="110"/>
        <v>155262</v>
      </c>
      <c r="N52" s="199">
        <f t="shared" si="111"/>
        <v>-12628</v>
      </c>
    </row>
    <row r="53" spans="1:14" ht="17.399999999999999">
      <c r="A53" s="95" t="s">
        <v>198</v>
      </c>
      <c r="B53" s="95">
        <v>69492</v>
      </c>
      <c r="C53" s="95">
        <v>29328</v>
      </c>
      <c r="D53" s="199">
        <f t="shared" si="108"/>
        <v>40164</v>
      </c>
      <c r="E53" s="199">
        <f t="shared" si="109"/>
        <v>6699</v>
      </c>
      <c r="F53" s="96">
        <v>3623</v>
      </c>
      <c r="G53" s="95">
        <v>55913</v>
      </c>
      <c r="H53" s="95">
        <v>116475</v>
      </c>
      <c r="I53" s="95">
        <v>129028</v>
      </c>
      <c r="J53" s="95">
        <v>149426</v>
      </c>
      <c r="K53" s="95">
        <v>38862</v>
      </c>
      <c r="L53" s="95">
        <v>18464</v>
      </c>
      <c r="M53" s="200">
        <f t="shared" si="110"/>
        <v>167890</v>
      </c>
      <c r="N53" s="199">
        <f t="shared" si="111"/>
        <v>-8981</v>
      </c>
    </row>
    <row r="54" spans="1:14" ht="17.399999999999999">
      <c r="A54" s="95" t="s">
        <v>178</v>
      </c>
      <c r="B54" s="95">
        <v>75296</v>
      </c>
      <c r="C54" s="95">
        <v>41831</v>
      </c>
      <c r="D54" s="199">
        <f t="shared" si="108"/>
        <v>33465</v>
      </c>
      <c r="E54" s="199">
        <f t="shared" si="109"/>
        <v>10908</v>
      </c>
      <c r="F54" s="96">
        <v>2936</v>
      </c>
      <c r="G54" s="95">
        <v>56192</v>
      </c>
      <c r="H54" s="95">
        <v>113618</v>
      </c>
      <c r="I54" s="95">
        <v>134424</v>
      </c>
      <c r="J54" s="95">
        <v>158385</v>
      </c>
      <c r="K54" s="95">
        <v>42447</v>
      </c>
      <c r="L54" s="95">
        <v>18486</v>
      </c>
      <c r="M54" s="200">
        <f t="shared" si="110"/>
        <v>176871</v>
      </c>
      <c r="N54" s="199">
        <f t="shared" si="111"/>
        <v>8022</v>
      </c>
    </row>
    <row r="55" spans="1:14" ht="17.399999999999999">
      <c r="A55" s="95" t="s">
        <v>177</v>
      </c>
      <c r="B55" s="95">
        <v>69446</v>
      </c>
      <c r="C55" s="95">
        <v>46889</v>
      </c>
      <c r="D55" s="199">
        <f t="shared" si="108"/>
        <v>22557</v>
      </c>
      <c r="E55" s="199">
        <f t="shared" si="109"/>
        <v>5001</v>
      </c>
      <c r="F55" s="96">
        <v>3759</v>
      </c>
      <c r="G55" s="95">
        <v>53866</v>
      </c>
      <c r="H55" s="95">
        <v>100460</v>
      </c>
      <c r="I55" s="95">
        <v>127071</v>
      </c>
      <c r="J55" s="95">
        <v>151108</v>
      </c>
      <c r="K55" s="95">
        <v>41778</v>
      </c>
      <c r="L55" s="95">
        <v>17741</v>
      </c>
      <c r="M55" s="200">
        <f t="shared" si="110"/>
        <v>168849</v>
      </c>
      <c r="N55" s="199">
        <f t="shared" si="111"/>
        <v>8039</v>
      </c>
    </row>
    <row r="56" spans="1:14" ht="17.399999999999999">
      <c r="A56" s="95" t="s">
        <v>176</v>
      </c>
      <c r="B56" s="95">
        <v>61473</v>
      </c>
      <c r="C56" s="95">
        <v>43917</v>
      </c>
      <c r="D56" s="199">
        <f t="shared" si="108"/>
        <v>17556</v>
      </c>
      <c r="E56" s="199">
        <f t="shared" si="109"/>
        <v>95</v>
      </c>
      <c r="F56" s="96">
        <v>3255</v>
      </c>
      <c r="G56" s="95">
        <v>54231</v>
      </c>
      <c r="H56" s="95">
        <v>94301</v>
      </c>
      <c r="I56" s="95">
        <v>118959</v>
      </c>
      <c r="J56" s="95">
        <v>141473</v>
      </c>
      <c r="K56" s="95">
        <v>41851</v>
      </c>
      <c r="L56" s="95">
        <v>19337</v>
      </c>
      <c r="M56" s="200">
        <f t="shared" si="110"/>
        <v>160810</v>
      </c>
      <c r="N56" s="199">
        <f t="shared" si="111"/>
        <v>12971</v>
      </c>
    </row>
    <row r="57" spans="1:14" ht="17.399999999999999">
      <c r="A57" s="95" t="s">
        <v>175</v>
      </c>
      <c r="B57" s="95">
        <v>58581</v>
      </c>
      <c r="C57" s="95">
        <v>41120</v>
      </c>
      <c r="D57" s="199">
        <f t="shared" si="108"/>
        <v>17461</v>
      </c>
      <c r="E57" s="199">
        <f t="shared" si="109"/>
        <v>2722</v>
      </c>
      <c r="F57" s="96">
        <v>3930</v>
      </c>
      <c r="G57" s="95">
        <v>44166</v>
      </c>
      <c r="H57" s="95">
        <v>85917</v>
      </c>
      <c r="I57" s="95">
        <v>106677</v>
      </c>
      <c r="J57" s="95">
        <v>130967</v>
      </c>
      <c r="K57" s="95">
        <v>41162</v>
      </c>
      <c r="L57" s="95">
        <v>16872</v>
      </c>
      <c r="M57" s="200">
        <f t="shared" si="110"/>
        <v>147839</v>
      </c>
      <c r="N57" s="199">
        <f t="shared" si="111"/>
        <v>21010</v>
      </c>
    </row>
    <row r="58" spans="1:14" ht="17.399999999999999">
      <c r="A58" s="95" t="s">
        <v>173</v>
      </c>
      <c r="B58" s="95">
        <v>49297</v>
      </c>
      <c r="C58" s="95">
        <v>34558</v>
      </c>
      <c r="D58" s="199">
        <f t="shared" si="108"/>
        <v>14739</v>
      </c>
      <c r="E58" s="199">
        <f t="shared" si="109"/>
        <v>-2607</v>
      </c>
      <c r="F58" s="96">
        <v>4230</v>
      </c>
      <c r="G58" s="95">
        <v>37528</v>
      </c>
      <c r="H58" s="95">
        <v>68410</v>
      </c>
      <c r="I58" s="95">
        <v>91055</v>
      </c>
      <c r="J58" s="95">
        <v>107198</v>
      </c>
      <c r="K58" s="95">
        <v>35774</v>
      </c>
      <c r="L58" s="95">
        <v>19631</v>
      </c>
      <c r="M58" s="200">
        <f t="shared" si="110"/>
        <v>126829</v>
      </c>
      <c r="N58" s="199">
        <f t="shared" si="111"/>
        <v>10270</v>
      </c>
    </row>
    <row r="59" spans="1:14" ht="17.399999999999999">
      <c r="A59" s="95" t="s">
        <v>171</v>
      </c>
      <c r="B59" s="95">
        <v>42372</v>
      </c>
      <c r="C59" s="95">
        <v>25026</v>
      </c>
      <c r="D59" s="199">
        <f t="shared" si="108"/>
        <v>17346</v>
      </c>
      <c r="E59" s="199">
        <f t="shared" si="109"/>
        <v>-28555</v>
      </c>
      <c r="F59" s="96">
        <v>4764</v>
      </c>
      <c r="G59" s="95">
        <v>35963</v>
      </c>
      <c r="H59" s="95">
        <v>66442</v>
      </c>
      <c r="I59" s="95">
        <v>83099</v>
      </c>
      <c r="J59" s="95">
        <v>96232</v>
      </c>
      <c r="K59" s="95">
        <v>33460</v>
      </c>
      <c r="L59" s="95">
        <v>20327</v>
      </c>
      <c r="M59" s="200">
        <f t="shared" si="110"/>
        <v>116559</v>
      </c>
      <c r="N59" s="199">
        <f t="shared" si="111"/>
        <v>-38463</v>
      </c>
    </row>
    <row r="60" spans="1:14" ht="17.399999999999999">
      <c r="A60" s="95" t="s">
        <v>169</v>
      </c>
      <c r="B60" s="95">
        <v>68451</v>
      </c>
      <c r="C60" s="95">
        <v>22550</v>
      </c>
      <c r="D60" s="199">
        <f t="shared" si="108"/>
        <v>45901</v>
      </c>
      <c r="E60" s="199">
        <f t="shared" si="109"/>
        <v>3941</v>
      </c>
      <c r="F60" s="96">
        <v>5000</v>
      </c>
      <c r="G60" s="95">
        <v>49332</v>
      </c>
      <c r="H60" s="95">
        <v>104903</v>
      </c>
      <c r="I60" s="95">
        <v>122783</v>
      </c>
      <c r="J60" s="95">
        <v>132453</v>
      </c>
      <c r="K60" s="95">
        <v>32239</v>
      </c>
      <c r="L60" s="95">
        <v>22569</v>
      </c>
      <c r="M60" s="200">
        <f t="shared" si="110"/>
        <v>155022</v>
      </c>
      <c r="N60" s="199">
        <f t="shared" si="111"/>
        <v>5747</v>
      </c>
    </row>
    <row r="61" spans="1:14" ht="17.399999999999999">
      <c r="A61" s="95" t="s">
        <v>168</v>
      </c>
      <c r="B61" s="95">
        <v>62198</v>
      </c>
      <c r="C61" s="95">
        <v>20238</v>
      </c>
      <c r="D61" s="199">
        <f t="shared" si="108"/>
        <v>41960</v>
      </c>
      <c r="E61" s="199">
        <f t="shared" si="109"/>
        <v>-506</v>
      </c>
      <c r="F61" s="96">
        <v>5887</v>
      </c>
      <c r="G61" s="95">
        <v>45454</v>
      </c>
      <c r="H61" s="95">
        <v>98941</v>
      </c>
      <c r="I61" s="95">
        <v>113539</v>
      </c>
      <c r="J61" s="95">
        <v>125066</v>
      </c>
      <c r="K61" s="95">
        <v>35736</v>
      </c>
      <c r="L61" s="95">
        <v>24209</v>
      </c>
      <c r="M61" s="200">
        <f t="shared" si="110"/>
        <v>149275</v>
      </c>
      <c r="N61" s="199">
        <f t="shared" si="111"/>
        <v>2176</v>
      </c>
    </row>
    <row r="62" spans="1:14" ht="17.399999999999999">
      <c r="A62" s="95" t="s">
        <v>197</v>
      </c>
      <c r="B62" s="95">
        <v>66467</v>
      </c>
      <c r="C62" s="95">
        <v>24001</v>
      </c>
      <c r="D62" s="199">
        <f t="shared" si="108"/>
        <v>42466</v>
      </c>
      <c r="E62" s="199">
        <f t="shared" si="109"/>
        <v>-3192</v>
      </c>
      <c r="F62" s="96">
        <v>4690</v>
      </c>
      <c r="G62" s="95">
        <v>39258</v>
      </c>
      <c r="H62" s="95">
        <v>95363</v>
      </c>
      <c r="I62" s="95">
        <v>110415</v>
      </c>
      <c r="J62" s="95">
        <v>124054</v>
      </c>
      <c r="K62" s="95">
        <v>36684</v>
      </c>
      <c r="L62" s="95">
        <v>23045</v>
      </c>
      <c r="M62" s="200">
        <f t="shared" si="110"/>
        <v>147099</v>
      </c>
      <c r="N62" s="199">
        <f t="shared" si="111"/>
        <v>1842</v>
      </c>
    </row>
    <row r="63" spans="1:14" ht="17.399999999999999">
      <c r="A63" s="95" t="s">
        <v>165</v>
      </c>
      <c r="B63" s="95">
        <v>67882</v>
      </c>
      <c r="C63" s="95">
        <v>22224</v>
      </c>
      <c r="D63" s="199">
        <f t="shared" si="108"/>
        <v>45658</v>
      </c>
      <c r="E63" s="199">
        <f t="shared" si="109"/>
        <v>533</v>
      </c>
      <c r="F63" s="96">
        <v>3896</v>
      </c>
      <c r="G63" s="95">
        <v>35966</v>
      </c>
      <c r="H63" s="95">
        <v>97790</v>
      </c>
      <c r="I63" s="95">
        <v>107744</v>
      </c>
      <c r="J63" s="95">
        <v>123910</v>
      </c>
      <c r="K63" s="95">
        <v>37513</v>
      </c>
      <c r="L63" s="95">
        <v>21347</v>
      </c>
      <c r="M63" s="200">
        <f t="shared" si="110"/>
        <v>145257</v>
      </c>
      <c r="N63" s="199">
        <f t="shared" si="111"/>
        <v>1661</v>
      </c>
    </row>
    <row r="64" spans="1:14" ht="17.399999999999999">
      <c r="A64" s="95" t="s">
        <v>164</v>
      </c>
      <c r="B64" s="95">
        <v>67324</v>
      </c>
      <c r="C64" s="95">
        <v>22199</v>
      </c>
      <c r="D64" s="199">
        <f t="shared" si="108"/>
        <v>45125</v>
      </c>
      <c r="E64" s="199">
        <f t="shared" si="109"/>
        <v>-2210</v>
      </c>
      <c r="F64" s="96">
        <v>4251</v>
      </c>
      <c r="G64" s="95">
        <v>34230</v>
      </c>
      <c r="H64" s="95">
        <v>96416</v>
      </c>
      <c r="I64" s="95">
        <v>105805</v>
      </c>
      <c r="J64" s="95">
        <v>122866</v>
      </c>
      <c r="K64" s="95">
        <v>37791</v>
      </c>
      <c r="L64" s="95">
        <v>20730</v>
      </c>
      <c r="M64" s="200">
        <f t="shared" si="110"/>
        <v>143596</v>
      </c>
      <c r="N64" s="199">
        <f t="shared" si="111"/>
        <v>-245</v>
      </c>
    </row>
    <row r="65" spans="1:14" ht="17.399999999999999">
      <c r="A65" s="95" t="s">
        <v>163</v>
      </c>
      <c r="B65" s="95">
        <v>70473</v>
      </c>
      <c r="C65" s="95">
        <v>23138</v>
      </c>
      <c r="D65" s="199">
        <f t="shared" si="108"/>
        <v>47335</v>
      </c>
      <c r="E65" s="199">
        <f t="shared" si="109"/>
        <v>-3554</v>
      </c>
      <c r="F65" s="96">
        <v>4247</v>
      </c>
      <c r="G65" s="95">
        <v>35157</v>
      </c>
      <c r="H65" s="95">
        <v>93122</v>
      </c>
      <c r="I65" s="95">
        <v>109877</v>
      </c>
      <c r="J65" s="95">
        <v>120507</v>
      </c>
      <c r="K65" s="95">
        <v>33964</v>
      </c>
      <c r="L65" s="95">
        <v>23334</v>
      </c>
      <c r="M65" s="200">
        <f t="shared" si="110"/>
        <v>143841</v>
      </c>
      <c r="N65" s="199">
        <f t="shared" si="111"/>
        <v>-3865</v>
      </c>
    </row>
    <row r="66" spans="1:14" ht="17.399999999999999">
      <c r="A66" s="95" t="s">
        <v>162</v>
      </c>
      <c r="B66" s="95">
        <v>75460</v>
      </c>
      <c r="C66" s="95">
        <v>24571</v>
      </c>
      <c r="D66" s="199">
        <f t="shared" si="108"/>
        <v>50889</v>
      </c>
      <c r="E66" s="199">
        <f t="shared" si="109"/>
        <v>-6950</v>
      </c>
      <c r="F66" s="96">
        <v>4724</v>
      </c>
      <c r="G66" s="95">
        <v>32552</v>
      </c>
      <c r="H66" s="95">
        <v>94493</v>
      </c>
      <c r="I66" s="95">
        <v>112736</v>
      </c>
      <c r="J66" s="95">
        <v>123788</v>
      </c>
      <c r="K66" s="95">
        <v>34970</v>
      </c>
      <c r="L66" s="95">
        <v>23918</v>
      </c>
      <c r="M66" s="200">
        <f t="shared" si="110"/>
        <v>147706</v>
      </c>
      <c r="N66" s="199">
        <f t="shared" si="111"/>
        <v>-9836</v>
      </c>
    </row>
    <row r="67" spans="1:14" ht="17.399999999999999">
      <c r="A67" s="95" t="s">
        <v>160</v>
      </c>
      <c r="B67" s="95">
        <v>84309</v>
      </c>
      <c r="C67" s="95">
        <v>26470</v>
      </c>
      <c r="D67" s="199">
        <f t="shared" si="108"/>
        <v>57839</v>
      </c>
      <c r="E67" s="199">
        <f t="shared" si="109"/>
        <v>-14493</v>
      </c>
      <c r="F67" s="96">
        <v>4400</v>
      </c>
      <c r="G67" s="95">
        <v>32021</v>
      </c>
      <c r="H67" s="95">
        <v>103799</v>
      </c>
      <c r="I67" s="95">
        <v>120730</v>
      </c>
      <c r="J67" s="95">
        <v>134669</v>
      </c>
      <c r="K67" s="95">
        <v>36812</v>
      </c>
      <c r="L67" s="95">
        <v>22873</v>
      </c>
      <c r="M67" s="200">
        <f t="shared" si="110"/>
        <v>157542</v>
      </c>
      <c r="N67" s="199">
        <f t="shared" si="111"/>
        <v>-15131</v>
      </c>
    </row>
    <row r="68" spans="1:14" ht="17.399999999999999">
      <c r="A68" s="95" t="s">
        <v>159</v>
      </c>
      <c r="B68" s="95">
        <v>96561</v>
      </c>
      <c r="C68" s="95">
        <v>24229</v>
      </c>
      <c r="D68" s="199">
        <f t="shared" si="108"/>
        <v>72332</v>
      </c>
      <c r="E68" s="199">
        <f t="shared" si="109"/>
        <v>-2754</v>
      </c>
      <c r="F68" s="96">
        <v>3060</v>
      </c>
      <c r="G68" s="95">
        <v>33619</v>
      </c>
      <c r="H68" s="95">
        <v>123307</v>
      </c>
      <c r="I68" s="95">
        <v>133240</v>
      </c>
      <c r="J68" s="95">
        <v>150596</v>
      </c>
      <c r="K68" s="95">
        <v>39433</v>
      </c>
      <c r="L68" s="95">
        <v>22077</v>
      </c>
      <c r="M68" s="200">
        <f t="shared" si="110"/>
        <v>172673</v>
      </c>
      <c r="N68" s="199">
        <f t="shared" si="111"/>
        <v>-1674</v>
      </c>
    </row>
    <row r="69" spans="1:14" ht="17.399999999999999">
      <c r="A69" s="95" t="s">
        <v>158</v>
      </c>
      <c r="B69" s="95">
        <v>94507</v>
      </c>
      <c r="C69" s="95">
        <v>19421</v>
      </c>
      <c r="D69" s="199">
        <f t="shared" si="108"/>
        <v>75086</v>
      </c>
      <c r="E69" s="199">
        <f t="shared" si="109"/>
        <v>-1306</v>
      </c>
      <c r="F69" s="96">
        <v>3026</v>
      </c>
      <c r="G69" s="95">
        <v>35726</v>
      </c>
      <c r="H69" s="95">
        <v>131461</v>
      </c>
      <c r="I69" s="95">
        <v>133259</v>
      </c>
      <c r="J69" s="95">
        <v>153908</v>
      </c>
      <c r="K69" s="95">
        <v>41088</v>
      </c>
      <c r="L69" s="95">
        <v>20439</v>
      </c>
      <c r="M69" s="200">
        <f t="shared" si="110"/>
        <v>174347</v>
      </c>
      <c r="N69" s="199">
        <f t="shared" si="111"/>
        <v>-1470</v>
      </c>
    </row>
    <row r="70" spans="1:14" ht="17.399999999999999">
      <c r="A70" s="95" t="s">
        <v>157</v>
      </c>
      <c r="B70" s="95">
        <v>97068</v>
      </c>
      <c r="C70" s="95">
        <v>20676</v>
      </c>
      <c r="D70" s="199">
        <f t="shared" si="108"/>
        <v>76392</v>
      </c>
      <c r="E70" s="199">
        <f t="shared" si="109"/>
        <v>1264</v>
      </c>
      <c r="F70" s="96">
        <v>2649</v>
      </c>
      <c r="G70" s="95">
        <v>33076</v>
      </c>
      <c r="H70" s="95">
        <v>130611</v>
      </c>
      <c r="I70" s="95">
        <v>132793</v>
      </c>
      <c r="J70" s="95">
        <v>153936</v>
      </c>
      <c r="K70" s="95">
        <v>43024</v>
      </c>
      <c r="L70" s="95">
        <v>21881</v>
      </c>
      <c r="M70" s="200">
        <f t="shared" si="110"/>
        <v>175817</v>
      </c>
      <c r="N70" s="199">
        <f t="shared" si="111"/>
        <v>-1446</v>
      </c>
    </row>
    <row r="71" spans="1:14" ht="17.399999999999999">
      <c r="A71" s="95" t="s">
        <v>156</v>
      </c>
      <c r="B71" s="95">
        <v>97204</v>
      </c>
      <c r="C71" s="95">
        <v>22076</v>
      </c>
      <c r="D71" s="199">
        <f t="shared" si="108"/>
        <v>75128</v>
      </c>
      <c r="E71" s="199">
        <f t="shared" si="109"/>
        <v>75128</v>
      </c>
      <c r="F71" s="96">
        <v>2893</v>
      </c>
      <c r="G71" s="95">
        <v>35298</v>
      </c>
      <c r="H71" s="95">
        <v>132354</v>
      </c>
      <c r="I71" s="95">
        <v>135395</v>
      </c>
      <c r="J71" s="95">
        <v>157323</v>
      </c>
      <c r="K71" s="95">
        <v>41868</v>
      </c>
      <c r="L71" s="95">
        <v>19940</v>
      </c>
      <c r="M71" s="200">
        <f t="shared" si="110"/>
        <v>177263</v>
      </c>
      <c r="N71" s="199">
        <f t="shared" si="111"/>
        <v>177263</v>
      </c>
    </row>
  </sheetData>
  <mergeCells count="9">
    <mergeCell ref="N6:N7"/>
    <mergeCell ref="A1:N1"/>
    <mergeCell ref="I5:J5"/>
    <mergeCell ref="B6:E6"/>
    <mergeCell ref="G6:H6"/>
    <mergeCell ref="I6:J6"/>
    <mergeCell ref="K6:L6"/>
    <mergeCell ref="M6:M7"/>
    <mergeCell ref="A2:F5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9"/>
  <dimension ref="A1:N71"/>
  <sheetViews>
    <sheetView topLeftCell="B1" zoomScale="114" zoomScaleNormal="90" workbookViewId="0">
      <selection activeCell="D12" sqref="D12"/>
    </sheetView>
  </sheetViews>
  <sheetFormatPr defaultColWidth="10.77734375" defaultRowHeight="16.2"/>
  <cols>
    <col min="1" max="1" width="11" bestFit="1" customWidth="1"/>
    <col min="2" max="3" width="10" bestFit="1" customWidth="1"/>
    <col min="4" max="4" width="9.6640625" bestFit="1" customWidth="1"/>
    <col min="5" max="5" width="12.77734375" bestFit="1" customWidth="1"/>
    <col min="6" max="6" width="8" bestFit="1" customWidth="1"/>
    <col min="7" max="7" width="9" bestFit="1" customWidth="1"/>
    <col min="8" max="8" width="8" bestFit="1" customWidth="1"/>
    <col min="9" max="10" width="9" bestFit="1" customWidth="1"/>
    <col min="11" max="12" width="8" bestFit="1" customWidth="1"/>
    <col min="13" max="13" width="15.44140625" bestFit="1" customWidth="1"/>
    <col min="14" max="14" width="15.33203125" bestFit="1" customWidth="1"/>
  </cols>
  <sheetData>
    <row r="1" spans="1:14">
      <c r="A1" s="655" t="s">
        <v>643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6"/>
      <c r="M1" s="656"/>
      <c r="N1" s="657"/>
    </row>
    <row r="2" spans="1:14">
      <c r="A2" s="658" t="s">
        <v>670</v>
      </c>
      <c r="B2" s="659"/>
      <c r="C2" s="659"/>
      <c r="D2" s="659"/>
      <c r="E2" s="659"/>
      <c r="F2" s="660"/>
      <c r="G2" s="144"/>
      <c r="H2" s="144"/>
      <c r="I2" s="144"/>
      <c r="J2" s="144"/>
      <c r="K2" s="144"/>
      <c r="L2" s="144"/>
      <c r="M2" s="81"/>
      <c r="N2" s="80"/>
    </row>
    <row r="3" spans="1:14">
      <c r="A3" s="661"/>
      <c r="B3" s="662"/>
      <c r="C3" s="662"/>
      <c r="D3" s="662"/>
      <c r="E3" s="662"/>
      <c r="F3" s="663"/>
      <c r="G3" s="144"/>
      <c r="H3" s="144"/>
      <c r="I3" s="144"/>
      <c r="J3" s="144"/>
      <c r="K3" s="144"/>
      <c r="L3" s="144"/>
      <c r="M3" s="81"/>
      <c r="N3" s="80"/>
    </row>
    <row r="4" spans="1:14">
      <c r="A4" s="661"/>
      <c r="B4" s="662"/>
      <c r="C4" s="662"/>
      <c r="D4" s="662"/>
      <c r="E4" s="662"/>
      <c r="F4" s="663"/>
      <c r="G4" s="144"/>
      <c r="H4" s="144"/>
      <c r="I4" s="144"/>
      <c r="J4" s="144"/>
      <c r="K4" s="144"/>
      <c r="L4" s="144"/>
      <c r="M4" s="81"/>
      <c r="N4" s="80"/>
    </row>
    <row r="5" spans="1:14">
      <c r="A5" s="664"/>
      <c r="B5" s="665"/>
      <c r="C5" s="665"/>
      <c r="D5" s="665"/>
      <c r="E5" s="665"/>
      <c r="F5" s="666"/>
      <c r="G5" s="144"/>
      <c r="H5" s="144"/>
      <c r="I5" s="642" t="s">
        <v>89</v>
      </c>
      <c r="J5" s="642"/>
      <c r="K5" s="144"/>
      <c r="L5" s="144"/>
      <c r="M5" s="81" t="s">
        <v>94</v>
      </c>
      <c r="N5" s="80"/>
    </row>
    <row r="6" spans="1:14">
      <c r="A6" s="144"/>
      <c r="B6" s="642" t="s">
        <v>19</v>
      </c>
      <c r="C6" s="642"/>
      <c r="D6" s="642"/>
      <c r="E6" s="642"/>
      <c r="F6" s="144"/>
      <c r="G6" s="642" t="s">
        <v>20</v>
      </c>
      <c r="H6" s="642"/>
      <c r="I6" s="642" t="s">
        <v>88</v>
      </c>
      <c r="J6" s="642"/>
      <c r="K6" s="642" t="s">
        <v>90</v>
      </c>
      <c r="L6" s="642"/>
      <c r="M6" s="654" t="s">
        <v>21</v>
      </c>
      <c r="N6" s="653" t="s">
        <v>22</v>
      </c>
    </row>
    <row r="7" spans="1:14" ht="17.399999999999999">
      <c r="A7" s="82"/>
      <c r="B7" s="82" t="s">
        <v>91</v>
      </c>
      <c r="C7" s="82" t="s">
        <v>92</v>
      </c>
      <c r="D7" s="145" t="s">
        <v>93</v>
      </c>
      <c r="E7" s="145" t="s">
        <v>23</v>
      </c>
      <c r="F7" s="82" t="s">
        <v>87</v>
      </c>
      <c r="G7" s="82" t="s">
        <v>91</v>
      </c>
      <c r="H7" s="82" t="s">
        <v>92</v>
      </c>
      <c r="I7" s="82" t="s">
        <v>91</v>
      </c>
      <c r="J7" s="82" t="s">
        <v>92</v>
      </c>
      <c r="K7" s="82" t="s">
        <v>91</v>
      </c>
      <c r="L7" s="82" t="s">
        <v>92</v>
      </c>
      <c r="M7" s="654"/>
      <c r="N7" s="653"/>
    </row>
    <row r="8" spans="1:14" ht="17.399999999999999">
      <c r="A8" s="95" t="s">
        <v>680</v>
      </c>
      <c r="B8" s="95">
        <v>18820</v>
      </c>
      <c r="C8" s="95">
        <v>15409</v>
      </c>
      <c r="D8" s="536">
        <f t="shared" ref="D8" si="0">B8-C8</f>
        <v>3411</v>
      </c>
      <c r="E8" s="536">
        <f t="shared" ref="E8" si="1">D8-D9</f>
        <v>18652</v>
      </c>
      <c r="F8" s="96">
        <v>804</v>
      </c>
      <c r="G8" s="95">
        <v>6616</v>
      </c>
      <c r="H8" s="95">
        <v>8051</v>
      </c>
      <c r="I8" s="95">
        <v>26240</v>
      </c>
      <c r="J8" s="95">
        <v>24264</v>
      </c>
      <c r="K8" s="95">
        <v>3435</v>
      </c>
      <c r="L8" s="95">
        <v>5411</v>
      </c>
      <c r="M8" s="537">
        <f t="shared" ref="M8" si="2">I8+K8</f>
        <v>29675</v>
      </c>
      <c r="N8" s="536">
        <f t="shared" ref="N8" si="3">M8-M9</f>
        <v>-32912</v>
      </c>
    </row>
    <row r="9" spans="1:14" ht="17.399999999999999">
      <c r="A9" s="95" t="s">
        <v>679</v>
      </c>
      <c r="B9" s="95">
        <v>19127</v>
      </c>
      <c r="C9" s="95">
        <v>34368</v>
      </c>
      <c r="D9" s="527">
        <f t="shared" ref="D9" si="4">B9-C9</f>
        <v>-15241</v>
      </c>
      <c r="E9" s="527">
        <f t="shared" ref="E9" si="5">D9-D10</f>
        <v>6056</v>
      </c>
      <c r="F9" s="96">
        <v>1370</v>
      </c>
      <c r="G9" s="95">
        <v>37805</v>
      </c>
      <c r="H9" s="95">
        <v>20703</v>
      </c>
      <c r="I9" s="95">
        <v>58302</v>
      </c>
      <c r="J9" s="95">
        <v>56441</v>
      </c>
      <c r="K9" s="95">
        <v>4285</v>
      </c>
      <c r="L9" s="95">
        <v>6146</v>
      </c>
      <c r="M9" s="528">
        <f t="shared" ref="M9" si="6">I9+K9</f>
        <v>62587</v>
      </c>
      <c r="N9" s="527">
        <f t="shared" ref="N9" si="7">M9-M10</f>
        <v>6239</v>
      </c>
    </row>
    <row r="10" spans="1:14" ht="17.399999999999999">
      <c r="A10" s="95" t="s">
        <v>678</v>
      </c>
      <c r="B10" s="95">
        <v>17694</v>
      </c>
      <c r="C10" s="95">
        <v>38991</v>
      </c>
      <c r="D10" s="513">
        <f t="shared" ref="D10" si="8">B10-C10</f>
        <v>-21297</v>
      </c>
      <c r="E10" s="513">
        <f t="shared" ref="E10" si="9">D10-D11</f>
        <v>-757</v>
      </c>
      <c r="F10" s="96">
        <v>958</v>
      </c>
      <c r="G10" s="95">
        <v>33685</v>
      </c>
      <c r="H10" s="95">
        <v>10800</v>
      </c>
      <c r="I10" s="95">
        <v>52337</v>
      </c>
      <c r="J10" s="95">
        <v>50749</v>
      </c>
      <c r="K10" s="95">
        <v>4011</v>
      </c>
      <c r="L10" s="95">
        <v>5599</v>
      </c>
      <c r="M10" s="514">
        <f t="shared" ref="M10" si="10">I10+K10</f>
        <v>56348</v>
      </c>
      <c r="N10" s="513">
        <f t="shared" ref="N10" si="11">M10-M11</f>
        <v>2164</v>
      </c>
    </row>
    <row r="11" spans="1:14" ht="17.399999999999999">
      <c r="A11" s="95" t="s">
        <v>674</v>
      </c>
      <c r="B11" s="95">
        <v>16373</v>
      </c>
      <c r="C11" s="95">
        <v>36913</v>
      </c>
      <c r="D11" s="498">
        <f t="shared" ref="D11" si="12">B11-C11</f>
        <v>-20540</v>
      </c>
      <c r="E11" s="498">
        <f t="shared" ref="E11" si="13">D11-D12</f>
        <v>-1193</v>
      </c>
      <c r="F11" s="96">
        <v>675</v>
      </c>
      <c r="G11" s="95">
        <v>34347</v>
      </c>
      <c r="H11" s="95">
        <v>11075</v>
      </c>
      <c r="I11" s="95">
        <v>51395</v>
      </c>
      <c r="J11" s="95">
        <v>48663</v>
      </c>
      <c r="K11" s="95">
        <v>2789</v>
      </c>
      <c r="L11" s="95">
        <v>5521</v>
      </c>
      <c r="M11" s="499">
        <f t="shared" ref="M11" si="14">I11+K11</f>
        <v>54184</v>
      </c>
      <c r="N11" s="498">
        <f t="shared" ref="N11" si="15">M11-M12</f>
        <v>523</v>
      </c>
    </row>
    <row r="12" spans="1:14" ht="17.399999999999999">
      <c r="A12" s="95" t="s">
        <v>673</v>
      </c>
      <c r="B12" s="95">
        <v>15489</v>
      </c>
      <c r="C12" s="95">
        <v>34836</v>
      </c>
      <c r="D12" s="492">
        <f t="shared" ref="D12" si="16">B12-C12</f>
        <v>-19347</v>
      </c>
      <c r="E12" s="492">
        <f t="shared" ref="E12" si="17">D12-D13</f>
        <v>1521</v>
      </c>
      <c r="F12" s="96">
        <v>1049</v>
      </c>
      <c r="G12" s="95">
        <v>34249</v>
      </c>
      <c r="H12" s="95">
        <v>11707</v>
      </c>
      <c r="I12" s="95">
        <v>50787</v>
      </c>
      <c r="J12" s="95">
        <v>47592</v>
      </c>
      <c r="K12" s="95">
        <v>2874</v>
      </c>
      <c r="L12" s="95">
        <v>6069</v>
      </c>
      <c r="M12" s="493">
        <f t="shared" ref="M12" si="18">I12+K12</f>
        <v>53661</v>
      </c>
      <c r="N12" s="492">
        <f t="shared" ref="N12" si="19">M12-M13</f>
        <v>3646</v>
      </c>
    </row>
    <row r="13" spans="1:14" ht="17.399999999999999">
      <c r="A13" s="95" t="s">
        <v>668</v>
      </c>
      <c r="B13" s="95">
        <v>11138</v>
      </c>
      <c r="C13" s="95">
        <v>32006</v>
      </c>
      <c r="D13" s="492">
        <f t="shared" ref="D13" si="20">B13-C13</f>
        <v>-20868</v>
      </c>
      <c r="E13" s="492">
        <f t="shared" ref="E13" si="21">D13-D14</f>
        <v>4858</v>
      </c>
      <c r="F13" s="96">
        <v>663</v>
      </c>
      <c r="G13" s="95">
        <v>35471</v>
      </c>
      <c r="H13" s="95">
        <v>11478</v>
      </c>
      <c r="I13" s="95">
        <v>47272</v>
      </c>
      <c r="J13" s="95">
        <v>44147</v>
      </c>
      <c r="K13" s="95">
        <v>2743</v>
      </c>
      <c r="L13" s="95">
        <v>5868</v>
      </c>
      <c r="M13" s="493">
        <f t="shared" ref="M13" si="22">I13+K13</f>
        <v>50015</v>
      </c>
      <c r="N13" s="492">
        <f t="shared" ref="N13" si="23">M13-M14</f>
        <v>-1273</v>
      </c>
    </row>
    <row r="14" spans="1:14" ht="17.399999999999999">
      <c r="A14" s="95" t="s">
        <v>667</v>
      </c>
      <c r="B14" s="95">
        <v>10434</v>
      </c>
      <c r="C14" s="95">
        <v>36160</v>
      </c>
      <c r="D14" s="486">
        <f t="shared" ref="D14" si="24">B14-C14</f>
        <v>-25726</v>
      </c>
      <c r="E14" s="486">
        <f t="shared" ref="E14" si="25">D14-D15</f>
        <v>9305</v>
      </c>
      <c r="F14" s="96">
        <v>601</v>
      </c>
      <c r="G14" s="95">
        <v>37808</v>
      </c>
      <c r="H14" s="95">
        <v>8556</v>
      </c>
      <c r="I14" s="95">
        <v>48843</v>
      </c>
      <c r="J14" s="95">
        <v>45317</v>
      </c>
      <c r="K14" s="95">
        <v>2445</v>
      </c>
      <c r="L14" s="95">
        <v>5971</v>
      </c>
      <c r="M14" s="487">
        <f t="shared" ref="M14" si="26">I14+K14</f>
        <v>51288</v>
      </c>
      <c r="N14" s="486">
        <f t="shared" ref="N14" si="27">M14-M15</f>
        <v>-8430</v>
      </c>
    </row>
    <row r="15" spans="1:14" ht="17.399999999999999">
      <c r="A15" s="95" t="s">
        <v>666</v>
      </c>
      <c r="B15" s="95">
        <v>8956</v>
      </c>
      <c r="C15" s="95">
        <v>43987</v>
      </c>
      <c r="D15" s="476">
        <f t="shared" ref="D15" si="28">B15-C15</f>
        <v>-35031</v>
      </c>
      <c r="E15" s="476">
        <f t="shared" ref="E15" si="29">D15-D16</f>
        <v>-1983</v>
      </c>
      <c r="F15" s="96">
        <v>1007</v>
      </c>
      <c r="G15" s="95">
        <v>47500</v>
      </c>
      <c r="H15" s="95">
        <v>8402</v>
      </c>
      <c r="I15" s="95">
        <v>57463</v>
      </c>
      <c r="J15" s="95">
        <v>53396</v>
      </c>
      <c r="K15" s="95">
        <v>2255</v>
      </c>
      <c r="L15" s="95">
        <v>6322</v>
      </c>
      <c r="M15" s="477">
        <f t="shared" ref="M15" si="30">I15+K15</f>
        <v>59718</v>
      </c>
      <c r="N15" s="476">
        <f t="shared" ref="N15" si="31">M15-M16</f>
        <v>1035</v>
      </c>
    </row>
    <row r="16" spans="1:14" ht="17.399999999999999">
      <c r="A16" s="95" t="s">
        <v>664</v>
      </c>
      <c r="B16" s="95">
        <v>9634</v>
      </c>
      <c r="C16" s="95">
        <v>42682</v>
      </c>
      <c r="D16" s="470">
        <f t="shared" ref="D16" si="32">B16-C16</f>
        <v>-33048</v>
      </c>
      <c r="E16" s="470">
        <f t="shared" ref="E16" si="33">D16-D17</f>
        <v>2364</v>
      </c>
      <c r="F16" s="96">
        <v>995</v>
      </c>
      <c r="G16" s="95">
        <v>45637</v>
      </c>
      <c r="H16" s="95">
        <v>8365</v>
      </c>
      <c r="I16" s="95">
        <v>56266</v>
      </c>
      <c r="J16" s="95">
        <v>52042</v>
      </c>
      <c r="K16" s="95">
        <v>2417</v>
      </c>
      <c r="L16" s="95">
        <v>6641</v>
      </c>
      <c r="M16" s="471">
        <f t="shared" ref="M16" si="34">I16+K16</f>
        <v>58683</v>
      </c>
      <c r="N16" s="470">
        <f t="shared" ref="N16" si="35">M16-M17</f>
        <v>-3807</v>
      </c>
    </row>
    <row r="17" spans="1:14" ht="17.399999999999999">
      <c r="A17" s="95" t="s">
        <v>663</v>
      </c>
      <c r="B17" s="95">
        <v>11136</v>
      </c>
      <c r="C17" s="95">
        <v>46548</v>
      </c>
      <c r="D17" s="428">
        <f t="shared" ref="D17" si="36">B17-C17</f>
        <v>-35412</v>
      </c>
      <c r="E17" s="428">
        <f t="shared" ref="E17" si="37">D17-D18</f>
        <v>-1592</v>
      </c>
      <c r="F17" s="96">
        <v>1047</v>
      </c>
      <c r="G17" s="95">
        <v>48266</v>
      </c>
      <c r="H17" s="95">
        <v>8065</v>
      </c>
      <c r="I17" s="95">
        <v>60449</v>
      </c>
      <c r="J17" s="95">
        <v>55660</v>
      </c>
      <c r="K17" s="95">
        <v>2041</v>
      </c>
      <c r="L17" s="95">
        <v>6830</v>
      </c>
      <c r="M17" s="429">
        <f t="shared" ref="M17" si="38">I17+K17</f>
        <v>62490</v>
      </c>
      <c r="N17" s="428">
        <f t="shared" ref="N17" si="39">M17-M18</f>
        <v>-2220</v>
      </c>
    </row>
    <row r="18" spans="1:14" ht="17.399999999999999">
      <c r="A18" s="95" t="s">
        <v>662</v>
      </c>
      <c r="B18" s="95">
        <v>15418</v>
      </c>
      <c r="C18" s="95">
        <v>49238</v>
      </c>
      <c r="D18" s="418">
        <f t="shared" ref="D18" si="40">B18-C18</f>
        <v>-33820</v>
      </c>
      <c r="E18" s="418">
        <f t="shared" ref="E18" si="41">D18-D19</f>
        <v>-3224</v>
      </c>
      <c r="F18" s="96">
        <v>864</v>
      </c>
      <c r="G18" s="95">
        <v>46161</v>
      </c>
      <c r="H18" s="95">
        <v>8119</v>
      </c>
      <c r="I18" s="95">
        <v>62443</v>
      </c>
      <c r="J18" s="95">
        <v>58221</v>
      </c>
      <c r="K18" s="95">
        <v>2267</v>
      </c>
      <c r="L18" s="95">
        <v>6489</v>
      </c>
      <c r="M18" s="419">
        <f t="shared" ref="M18" si="42">I18+K18</f>
        <v>64710</v>
      </c>
      <c r="N18" s="418">
        <f t="shared" ref="N18" si="43">M18-M19</f>
        <v>8262</v>
      </c>
    </row>
    <row r="19" spans="1:14" ht="17.399999999999999">
      <c r="A19" s="95" t="s">
        <v>661</v>
      </c>
      <c r="B19" s="95">
        <v>10678</v>
      </c>
      <c r="C19" s="95">
        <v>41274</v>
      </c>
      <c r="D19" s="418">
        <f t="shared" ref="D19" si="44">B19-C19</f>
        <v>-30596</v>
      </c>
      <c r="E19" s="418">
        <f t="shared" ref="E19" si="45">D19-D20</f>
        <v>1239</v>
      </c>
      <c r="F19" s="96">
        <v>1210</v>
      </c>
      <c r="G19" s="95">
        <v>42586</v>
      </c>
      <c r="H19" s="95">
        <v>7291</v>
      </c>
      <c r="I19" s="95">
        <v>54474</v>
      </c>
      <c r="J19" s="95">
        <v>49775</v>
      </c>
      <c r="K19" s="95">
        <v>1974</v>
      </c>
      <c r="L19" s="95">
        <v>6673</v>
      </c>
      <c r="M19" s="419">
        <f t="shared" ref="M19" si="46">I19+K19</f>
        <v>56448</v>
      </c>
      <c r="N19" s="418">
        <f t="shared" ref="N19" si="47">M19-M20</f>
        <v>-546</v>
      </c>
    </row>
    <row r="20" spans="1:14" ht="17.399999999999999">
      <c r="A20" s="95" t="s">
        <v>660</v>
      </c>
      <c r="B20" s="95">
        <v>10906</v>
      </c>
      <c r="C20" s="95">
        <v>42741</v>
      </c>
      <c r="D20" s="412">
        <f t="shared" ref="D20" si="48">B20-C20</f>
        <v>-31835</v>
      </c>
      <c r="E20" s="412">
        <f t="shared" ref="E20" si="49">D20-D21</f>
        <v>154</v>
      </c>
      <c r="F20" s="96">
        <v>927</v>
      </c>
      <c r="G20" s="95">
        <v>43141</v>
      </c>
      <c r="H20" s="95">
        <v>7615</v>
      </c>
      <c r="I20" s="95">
        <v>54974</v>
      </c>
      <c r="J20" s="95">
        <v>51283</v>
      </c>
      <c r="K20" s="95">
        <v>2020</v>
      </c>
      <c r="L20" s="95">
        <v>5711</v>
      </c>
      <c r="M20" s="413">
        <f t="shared" ref="M20" si="50">I20+K20</f>
        <v>56994</v>
      </c>
      <c r="N20" s="412">
        <f t="shared" ref="N20" si="51">M20-M21</f>
        <v>-435</v>
      </c>
    </row>
    <row r="21" spans="1:14" ht="17.399999999999999">
      <c r="A21" s="95" t="s">
        <v>657</v>
      </c>
      <c r="B21" s="95">
        <v>11021</v>
      </c>
      <c r="C21" s="95">
        <v>43010</v>
      </c>
      <c r="D21" s="412">
        <f t="shared" ref="D21" si="52">B21-C21</f>
        <v>-31989</v>
      </c>
      <c r="E21" s="412">
        <f t="shared" ref="E21" si="53">D21-D22</f>
        <v>-9342</v>
      </c>
      <c r="F21" s="96">
        <v>900</v>
      </c>
      <c r="G21" s="95">
        <v>43348</v>
      </c>
      <c r="H21" s="95">
        <v>7423</v>
      </c>
      <c r="I21" s="95">
        <v>55269</v>
      </c>
      <c r="J21" s="95">
        <v>51333</v>
      </c>
      <c r="K21" s="95">
        <v>2160</v>
      </c>
      <c r="L21" s="95">
        <v>6096</v>
      </c>
      <c r="M21" s="413">
        <f t="shared" ref="M21" si="54">I21+K21</f>
        <v>57429</v>
      </c>
      <c r="N21" s="412">
        <f t="shared" ref="N21" si="55">M21-M22</f>
        <v>-2240</v>
      </c>
    </row>
    <row r="22" spans="1:14" ht="17.399999999999999">
      <c r="A22" s="95" t="s">
        <v>651</v>
      </c>
      <c r="B22" s="95">
        <v>19408</v>
      </c>
      <c r="C22" s="95">
        <v>42055</v>
      </c>
      <c r="D22" s="405">
        <f t="shared" ref="D22" si="56">B22-C22</f>
        <v>-22647</v>
      </c>
      <c r="E22" s="405">
        <f t="shared" ref="E22" si="57">D22-D23</f>
        <v>2247</v>
      </c>
      <c r="F22" s="96">
        <v>1504</v>
      </c>
      <c r="G22" s="95">
        <v>35959</v>
      </c>
      <c r="H22" s="95">
        <v>9011</v>
      </c>
      <c r="I22" s="95">
        <v>56871</v>
      </c>
      <c r="J22" s="95">
        <v>52570</v>
      </c>
      <c r="K22" s="95">
        <v>2798</v>
      </c>
      <c r="L22" s="95">
        <v>7099</v>
      </c>
      <c r="M22" s="406">
        <f t="shared" ref="M22" si="58">I22+K22</f>
        <v>59669</v>
      </c>
      <c r="N22" s="405">
        <f t="shared" ref="N22" si="59">M22-M23</f>
        <v>3888</v>
      </c>
    </row>
    <row r="23" spans="1:14" ht="17.399999999999999">
      <c r="A23" s="95" t="s">
        <v>650</v>
      </c>
      <c r="B23" s="95">
        <v>16291</v>
      </c>
      <c r="C23" s="95">
        <v>41185</v>
      </c>
      <c r="D23" s="397">
        <f t="shared" ref="D23" si="60">B23-C23</f>
        <v>-24894</v>
      </c>
      <c r="E23" s="397">
        <f t="shared" ref="E23" si="61">D23-D24</f>
        <v>-967</v>
      </c>
      <c r="F23" s="96">
        <v>851</v>
      </c>
      <c r="G23" s="95">
        <v>36071</v>
      </c>
      <c r="H23" s="95">
        <v>7252</v>
      </c>
      <c r="I23" s="95">
        <v>53213</v>
      </c>
      <c r="J23" s="95">
        <v>49288</v>
      </c>
      <c r="K23" s="95">
        <v>2568</v>
      </c>
      <c r="L23" s="95">
        <v>6493</v>
      </c>
      <c r="M23" s="398">
        <f t="shared" ref="M23" si="62">I23+K23</f>
        <v>55781</v>
      </c>
      <c r="N23" s="397">
        <f t="shared" ref="N23" si="63">M23-M24</f>
        <v>1217</v>
      </c>
    </row>
    <row r="24" spans="1:14" ht="17.399999999999999">
      <c r="A24" s="95" t="s">
        <v>642</v>
      </c>
      <c r="B24" s="95">
        <v>16445</v>
      </c>
      <c r="C24" s="95">
        <v>40372</v>
      </c>
      <c r="D24" s="391">
        <f t="shared" ref="D24" si="64">B24-C24</f>
        <v>-23927</v>
      </c>
      <c r="E24" s="391">
        <f t="shared" ref="E24" si="65">D24-D25</f>
        <v>1216</v>
      </c>
      <c r="F24" s="96">
        <v>768</v>
      </c>
      <c r="G24" s="95">
        <v>35083</v>
      </c>
      <c r="H24" s="95">
        <v>6922</v>
      </c>
      <c r="I24" s="95">
        <v>52296</v>
      </c>
      <c r="J24" s="95">
        <v>48062</v>
      </c>
      <c r="K24" s="95">
        <v>2268</v>
      </c>
      <c r="L24" s="95">
        <v>6502</v>
      </c>
      <c r="M24" s="392">
        <f t="shared" ref="M24" si="66">I24+K24</f>
        <v>54564</v>
      </c>
      <c r="N24" s="391">
        <f t="shared" ref="N24" si="67">M24-M25</f>
        <v>-909</v>
      </c>
    </row>
    <row r="25" spans="1:14" ht="17.399999999999999">
      <c r="A25" s="95" t="s">
        <v>641</v>
      </c>
      <c r="B25" s="95">
        <v>15665</v>
      </c>
      <c r="C25" s="95">
        <v>40808</v>
      </c>
      <c r="D25" s="391">
        <f t="shared" ref="D25" si="68">B25-C25</f>
        <v>-25143</v>
      </c>
      <c r="E25" s="391">
        <f t="shared" ref="E25" si="69">D25-D26</f>
        <v>1550</v>
      </c>
      <c r="F25" s="96">
        <v>1261</v>
      </c>
      <c r="G25" s="95">
        <v>36280</v>
      </c>
      <c r="H25" s="95">
        <v>6304</v>
      </c>
      <c r="I25" s="95">
        <v>53206</v>
      </c>
      <c r="J25" s="95">
        <v>48373</v>
      </c>
      <c r="K25" s="95">
        <v>2267</v>
      </c>
      <c r="L25" s="95">
        <v>7100</v>
      </c>
      <c r="M25" s="392">
        <f t="shared" ref="M25" si="70">I25+K25</f>
        <v>55473</v>
      </c>
      <c r="N25" s="391">
        <f t="shared" ref="N25" si="71">M25-M26</f>
        <v>-655</v>
      </c>
    </row>
    <row r="26" spans="1:14" ht="17.399999999999999">
      <c r="A26" s="95" t="s">
        <v>640</v>
      </c>
      <c r="B26" s="95">
        <v>15723</v>
      </c>
      <c r="C26" s="95">
        <v>42416</v>
      </c>
      <c r="D26" s="391">
        <f t="shared" ref="D26" si="72">B26-C26</f>
        <v>-26693</v>
      </c>
      <c r="E26" s="391">
        <f t="shared" ref="E26" si="73">D26-D27</f>
        <v>-2166</v>
      </c>
      <c r="F26" s="96">
        <v>726</v>
      </c>
      <c r="G26" s="95">
        <v>36454</v>
      </c>
      <c r="H26" s="95">
        <v>5868</v>
      </c>
      <c r="I26" s="95">
        <v>52903</v>
      </c>
      <c r="J26" s="95">
        <v>49010</v>
      </c>
      <c r="K26" s="95">
        <v>3225</v>
      </c>
      <c r="L26" s="95">
        <v>7118</v>
      </c>
      <c r="M26" s="392">
        <f t="shared" ref="M26" si="74">I26+K26</f>
        <v>56128</v>
      </c>
      <c r="N26" s="391">
        <f t="shared" ref="N26" si="75">M26-M27</f>
        <v>4809</v>
      </c>
    </row>
    <row r="27" spans="1:14" ht="17.399999999999999">
      <c r="A27" s="95" t="s">
        <v>639</v>
      </c>
      <c r="B27" s="95">
        <v>14051</v>
      </c>
      <c r="C27" s="95">
        <v>38578</v>
      </c>
      <c r="D27" s="375">
        <f t="shared" ref="D27" si="76">B27-C27</f>
        <v>-24527</v>
      </c>
      <c r="E27" s="375">
        <f t="shared" ref="E27" si="77">D27-D28</f>
        <v>7042</v>
      </c>
      <c r="F27" s="96">
        <v>216</v>
      </c>
      <c r="G27" s="95">
        <v>34151</v>
      </c>
      <c r="H27" s="95">
        <v>5503</v>
      </c>
      <c r="I27" s="95">
        <v>48418</v>
      </c>
      <c r="J27" s="95">
        <v>44297</v>
      </c>
      <c r="K27" s="95">
        <v>2901</v>
      </c>
      <c r="L27" s="95">
        <v>7022</v>
      </c>
      <c r="M27" s="376">
        <f t="shared" ref="M27" si="78">I27+K27</f>
        <v>51319</v>
      </c>
      <c r="N27" s="375">
        <f t="shared" ref="N27" si="79">M27-M28</f>
        <v>-88934</v>
      </c>
    </row>
    <row r="28" spans="1:14" ht="17.399999999999999">
      <c r="A28" s="95" t="s">
        <v>637</v>
      </c>
      <c r="B28" s="95">
        <v>23679</v>
      </c>
      <c r="C28" s="95">
        <v>55248</v>
      </c>
      <c r="D28" s="358">
        <f t="shared" ref="D28" si="80">B28-C28</f>
        <v>-31569</v>
      </c>
      <c r="E28" s="358">
        <f t="shared" ref="E28" si="81">D28-D29</f>
        <v>-7199</v>
      </c>
      <c r="F28" s="96">
        <v>3408</v>
      </c>
      <c r="G28" s="95">
        <v>84857</v>
      </c>
      <c r="H28" s="95">
        <v>49753</v>
      </c>
      <c r="I28" s="95">
        <v>111944</v>
      </c>
      <c r="J28" s="95">
        <v>108409</v>
      </c>
      <c r="K28" s="95">
        <v>28309</v>
      </c>
      <c r="L28" s="95">
        <v>31844</v>
      </c>
      <c r="M28" s="359">
        <f t="shared" ref="M28" si="82">I28+K28</f>
        <v>140253</v>
      </c>
      <c r="N28" s="358">
        <f t="shared" ref="N28" si="83">M28-M29</f>
        <v>88355</v>
      </c>
    </row>
    <row r="29" spans="1:14" ht="17.399999999999999">
      <c r="A29" s="95" t="s">
        <v>625</v>
      </c>
      <c r="B29" s="95">
        <v>14977</v>
      </c>
      <c r="C29" s="95">
        <v>39347</v>
      </c>
      <c r="D29" s="343">
        <f t="shared" ref="D29" si="84">B29-C29</f>
        <v>-24370</v>
      </c>
      <c r="E29" s="343">
        <f t="shared" ref="E29" si="85">D29-D30</f>
        <v>697</v>
      </c>
      <c r="F29" s="96">
        <v>730</v>
      </c>
      <c r="G29" s="95">
        <v>33704</v>
      </c>
      <c r="H29" s="95">
        <v>5488</v>
      </c>
      <c r="I29" s="95">
        <v>49411</v>
      </c>
      <c r="J29" s="95">
        <v>45565</v>
      </c>
      <c r="K29" s="95">
        <v>2487</v>
      </c>
      <c r="L29" s="95">
        <v>6333</v>
      </c>
      <c r="M29" s="344">
        <f t="shared" ref="M29" si="86">I29+K29</f>
        <v>51898</v>
      </c>
      <c r="N29" s="343">
        <f t="shared" ref="N29" si="87">M29-M30</f>
        <v>-1356</v>
      </c>
    </row>
    <row r="30" spans="1:14" ht="17.399999999999999">
      <c r="A30" s="95" t="s">
        <v>624</v>
      </c>
      <c r="B30" s="95">
        <v>15392</v>
      </c>
      <c r="C30" s="95">
        <v>40459</v>
      </c>
      <c r="D30" s="316">
        <f t="shared" ref="D30" si="88">B30-C30</f>
        <v>-25067</v>
      </c>
      <c r="E30" s="316">
        <f t="shared" ref="E30" si="89">D30-D31</f>
        <v>1507</v>
      </c>
      <c r="F30" s="96">
        <v>565</v>
      </c>
      <c r="G30" s="95">
        <v>34818</v>
      </c>
      <c r="H30" s="95">
        <v>5596</v>
      </c>
      <c r="I30" s="95">
        <v>50775</v>
      </c>
      <c r="J30" s="95">
        <v>46620</v>
      </c>
      <c r="K30" s="95">
        <v>2479</v>
      </c>
      <c r="L30" s="95">
        <v>6634</v>
      </c>
      <c r="M30" s="317">
        <f t="shared" ref="M30" si="90">I30+K30</f>
        <v>53254</v>
      </c>
      <c r="N30" s="316">
        <f t="shared" ref="N30" si="91">M30-M31</f>
        <v>467</v>
      </c>
    </row>
    <row r="31" spans="1:14" ht="17.399999999999999">
      <c r="A31" s="95" t="s">
        <v>623</v>
      </c>
      <c r="B31" s="95">
        <v>13170</v>
      </c>
      <c r="C31" s="95">
        <v>39744</v>
      </c>
      <c r="D31" s="301">
        <f t="shared" ref="D31" si="92">B31-C31</f>
        <v>-26574</v>
      </c>
      <c r="E31" s="301">
        <f t="shared" ref="E31" si="93">D31-D32</f>
        <v>-170</v>
      </c>
      <c r="F31" s="96">
        <v>488</v>
      </c>
      <c r="G31" s="95">
        <v>36806</v>
      </c>
      <c r="H31" s="95">
        <v>5564</v>
      </c>
      <c r="I31" s="95">
        <v>50464</v>
      </c>
      <c r="J31" s="95">
        <v>45796</v>
      </c>
      <c r="K31" s="95">
        <v>2323</v>
      </c>
      <c r="L31" s="95">
        <v>6991</v>
      </c>
      <c r="M31" s="302">
        <f t="shared" ref="M31" si="94">I31+K31</f>
        <v>52787</v>
      </c>
      <c r="N31" s="301">
        <f t="shared" ref="N31" si="95">M31-M32</f>
        <v>-889</v>
      </c>
    </row>
    <row r="32" spans="1:14" ht="17.399999999999999">
      <c r="A32" s="95" t="s">
        <v>621</v>
      </c>
      <c r="B32" s="95">
        <v>14522</v>
      </c>
      <c r="C32" s="95">
        <v>40926</v>
      </c>
      <c r="D32" s="281">
        <f t="shared" ref="D32" si="96">B32-C32</f>
        <v>-26404</v>
      </c>
      <c r="E32" s="281">
        <f t="shared" ref="E32" si="97">D32-D33</f>
        <v>-8842</v>
      </c>
      <c r="F32" s="96">
        <v>458</v>
      </c>
      <c r="G32" s="95">
        <v>35812</v>
      </c>
      <c r="H32" s="95">
        <v>5470</v>
      </c>
      <c r="I32" s="95">
        <v>50792</v>
      </c>
      <c r="J32" s="95">
        <v>46854</v>
      </c>
      <c r="K32" s="95">
        <v>2884</v>
      </c>
      <c r="L32" s="95">
        <v>6822</v>
      </c>
      <c r="M32" s="282">
        <f t="shared" ref="M32" si="98">I32+K32</f>
        <v>53676</v>
      </c>
      <c r="N32" s="281">
        <f t="shared" ref="N32" si="99">M32-M33</f>
        <v>8650</v>
      </c>
    </row>
    <row r="33" spans="1:14" ht="17.399999999999999">
      <c r="A33" s="95" t="s">
        <v>620</v>
      </c>
      <c r="B33" s="95">
        <v>14898</v>
      </c>
      <c r="C33" s="95">
        <v>32460</v>
      </c>
      <c r="D33" s="273">
        <f t="shared" ref="D33" si="100">B33-C33</f>
        <v>-17562</v>
      </c>
      <c r="E33" s="273">
        <f t="shared" ref="E33" si="101">D33-D34</f>
        <v>-1622</v>
      </c>
      <c r="F33" s="96">
        <v>288</v>
      </c>
      <c r="G33" s="95">
        <v>27617</v>
      </c>
      <c r="H33" s="95">
        <v>5563</v>
      </c>
      <c r="I33" s="95">
        <v>42803</v>
      </c>
      <c r="J33" s="95">
        <v>38311</v>
      </c>
      <c r="K33" s="95">
        <v>2223</v>
      </c>
      <c r="L33" s="95">
        <v>6715</v>
      </c>
      <c r="M33" s="274">
        <f t="shared" ref="M33" si="102">I33+K33</f>
        <v>45026</v>
      </c>
      <c r="N33" s="273">
        <f t="shared" ref="N33" si="103">M33-M34</f>
        <v>1718</v>
      </c>
    </row>
    <row r="34" spans="1:14" ht="17.399999999999999">
      <c r="A34" s="95" t="s">
        <v>613</v>
      </c>
      <c r="B34" s="95">
        <v>14656</v>
      </c>
      <c r="C34" s="95">
        <v>30596</v>
      </c>
      <c r="D34" s="267">
        <f t="shared" ref="D34" si="104">B34-C34</f>
        <v>-15940</v>
      </c>
      <c r="E34" s="267">
        <f t="shared" ref="E34" si="105">D34-D35</f>
        <v>-22946</v>
      </c>
      <c r="F34" s="96">
        <v>406</v>
      </c>
      <c r="G34" s="95">
        <v>26057</v>
      </c>
      <c r="H34" s="95">
        <v>5726</v>
      </c>
      <c r="I34" s="95">
        <v>41119</v>
      </c>
      <c r="J34" s="95">
        <v>36728</v>
      </c>
      <c r="K34" s="95">
        <v>2189</v>
      </c>
      <c r="L34" s="95">
        <v>6580</v>
      </c>
      <c r="M34" s="268">
        <f t="shared" ref="M34" si="106">I34+K34</f>
        <v>43308</v>
      </c>
      <c r="N34" s="267">
        <f t="shared" ref="N34" si="107">M34-M35</f>
        <v>-21391</v>
      </c>
    </row>
    <row r="35" spans="1:14" ht="17.399999999999999">
      <c r="A35" s="95" t="s">
        <v>609</v>
      </c>
      <c r="B35" s="95">
        <v>34836</v>
      </c>
      <c r="C35" s="95">
        <v>27830</v>
      </c>
      <c r="D35" s="254">
        <f t="shared" ref="D35" si="108">B35-C35</f>
        <v>7006</v>
      </c>
      <c r="E35" s="254">
        <f t="shared" ref="E35" si="109">D35-D36</f>
        <v>2623</v>
      </c>
      <c r="F35" s="96">
        <v>461</v>
      </c>
      <c r="G35" s="95">
        <v>26548</v>
      </c>
      <c r="H35" s="95">
        <v>30169</v>
      </c>
      <c r="I35" s="95">
        <v>61845</v>
      </c>
      <c r="J35" s="95">
        <v>58460</v>
      </c>
      <c r="K35" s="95">
        <v>2854</v>
      </c>
      <c r="L35" s="95">
        <v>6239</v>
      </c>
      <c r="M35" s="255">
        <f t="shared" ref="M35" si="110">I35+K35</f>
        <v>64699</v>
      </c>
      <c r="N35" s="254">
        <f t="shared" ref="N35" si="111">M35-M36</f>
        <v>2634</v>
      </c>
    </row>
    <row r="36" spans="1:14" ht="17.399999999999999">
      <c r="A36" s="95" t="s">
        <v>579</v>
      </c>
      <c r="B36" s="95">
        <v>33307</v>
      </c>
      <c r="C36" s="95">
        <v>28924</v>
      </c>
      <c r="D36" s="199">
        <f t="shared" ref="D36:D71" si="112">B36-C36</f>
        <v>4383</v>
      </c>
      <c r="E36" s="199">
        <f t="shared" ref="E36:E71" si="113">D36-D37</f>
        <v>2982</v>
      </c>
      <c r="F36" s="96">
        <v>1139</v>
      </c>
      <c r="G36" s="95">
        <v>25033</v>
      </c>
      <c r="H36" s="95">
        <v>25708</v>
      </c>
      <c r="I36" s="95">
        <v>59479</v>
      </c>
      <c r="J36" s="95">
        <v>55771</v>
      </c>
      <c r="K36" s="95">
        <v>2586</v>
      </c>
      <c r="L36" s="95">
        <v>6294</v>
      </c>
      <c r="M36" s="200">
        <f t="shared" ref="M36:M71" si="114">I36+K36</f>
        <v>62065</v>
      </c>
      <c r="N36" s="199">
        <f t="shared" ref="N36:N71" si="115">M36-M37</f>
        <v>-458</v>
      </c>
    </row>
    <row r="37" spans="1:14" ht="17.399999999999999">
      <c r="A37" s="95" t="s">
        <v>577</v>
      </c>
      <c r="B37" s="95">
        <v>30945</v>
      </c>
      <c r="C37" s="95">
        <v>29544</v>
      </c>
      <c r="D37" s="199">
        <f t="shared" si="112"/>
        <v>1401</v>
      </c>
      <c r="E37" s="199">
        <f t="shared" si="113"/>
        <v>2764</v>
      </c>
      <c r="F37" s="96">
        <v>489</v>
      </c>
      <c r="G37" s="95">
        <v>28432</v>
      </c>
      <c r="H37" s="95">
        <v>25946</v>
      </c>
      <c r="I37" s="95">
        <v>59866</v>
      </c>
      <c r="J37" s="95">
        <v>55979</v>
      </c>
      <c r="K37" s="95">
        <v>2657</v>
      </c>
      <c r="L37" s="95">
        <v>6544</v>
      </c>
      <c r="M37" s="200">
        <f t="shared" si="114"/>
        <v>62523</v>
      </c>
      <c r="N37" s="199">
        <f t="shared" si="115"/>
        <v>2067</v>
      </c>
    </row>
    <row r="38" spans="1:14" ht="17.399999999999999">
      <c r="A38" s="95" t="s">
        <v>571</v>
      </c>
      <c r="B38" s="95">
        <v>27077</v>
      </c>
      <c r="C38" s="95">
        <v>28440</v>
      </c>
      <c r="D38" s="199">
        <f t="shared" si="112"/>
        <v>-1363</v>
      </c>
      <c r="E38" s="199">
        <f t="shared" si="113"/>
        <v>-3316</v>
      </c>
      <c r="F38" s="96">
        <v>446</v>
      </c>
      <c r="G38" s="95">
        <v>30170</v>
      </c>
      <c r="H38" s="95">
        <v>25753</v>
      </c>
      <c r="I38" s="95">
        <v>57693</v>
      </c>
      <c r="J38" s="95">
        <v>54639</v>
      </c>
      <c r="K38" s="95">
        <v>2763</v>
      </c>
      <c r="L38" s="95">
        <v>5817</v>
      </c>
      <c r="M38" s="200">
        <f t="shared" si="114"/>
        <v>60456</v>
      </c>
      <c r="N38" s="199">
        <f t="shared" si="115"/>
        <v>582</v>
      </c>
    </row>
    <row r="39" spans="1:14" ht="17.399999999999999">
      <c r="A39" s="95" t="s">
        <v>565</v>
      </c>
      <c r="B39" s="95">
        <v>28754</v>
      </c>
      <c r="C39" s="95">
        <v>26801</v>
      </c>
      <c r="D39" s="199">
        <f t="shared" si="112"/>
        <v>1953</v>
      </c>
      <c r="E39" s="199">
        <f t="shared" si="113"/>
        <v>-10593</v>
      </c>
      <c r="F39" s="96">
        <v>440</v>
      </c>
      <c r="G39" s="95">
        <v>27040</v>
      </c>
      <c r="H39" s="95">
        <v>26376</v>
      </c>
      <c r="I39" s="95">
        <v>56234</v>
      </c>
      <c r="J39" s="95">
        <v>53617</v>
      </c>
      <c r="K39" s="95">
        <v>3640</v>
      </c>
      <c r="L39" s="95">
        <v>6257</v>
      </c>
      <c r="M39" s="200">
        <f t="shared" si="114"/>
        <v>59874</v>
      </c>
      <c r="N39" s="199">
        <f t="shared" si="115"/>
        <v>10149</v>
      </c>
    </row>
    <row r="40" spans="1:14" ht="17.399999999999999">
      <c r="A40" s="95" t="s">
        <v>559</v>
      </c>
      <c r="B40" s="95">
        <v>29004</v>
      </c>
      <c r="C40" s="95">
        <v>16458</v>
      </c>
      <c r="D40" s="199">
        <f t="shared" si="112"/>
        <v>12546</v>
      </c>
      <c r="E40" s="199">
        <f t="shared" si="113"/>
        <v>-4027</v>
      </c>
      <c r="F40" s="96">
        <v>258</v>
      </c>
      <c r="G40" s="95">
        <v>17097</v>
      </c>
      <c r="H40" s="95">
        <v>27381</v>
      </c>
      <c r="I40" s="95">
        <v>46359</v>
      </c>
      <c r="J40" s="95">
        <v>44097</v>
      </c>
      <c r="K40" s="95">
        <v>3366</v>
      </c>
      <c r="L40" s="95">
        <v>5628</v>
      </c>
      <c r="M40" s="200">
        <f t="shared" si="114"/>
        <v>49725</v>
      </c>
      <c r="N40" s="199">
        <f t="shared" si="115"/>
        <v>2120</v>
      </c>
    </row>
    <row r="41" spans="1:14" ht="17.399999999999999">
      <c r="A41" s="95" t="s">
        <v>195</v>
      </c>
      <c r="B41" s="95">
        <v>29899</v>
      </c>
      <c r="C41" s="95">
        <v>13326</v>
      </c>
      <c r="D41" s="199">
        <f t="shared" si="112"/>
        <v>16573</v>
      </c>
      <c r="E41" s="199">
        <f t="shared" si="113"/>
        <v>-7861</v>
      </c>
      <c r="F41" s="96">
        <v>341</v>
      </c>
      <c r="G41" s="95">
        <v>12885</v>
      </c>
      <c r="H41" s="95">
        <v>28871</v>
      </c>
      <c r="I41" s="95">
        <v>43125</v>
      </c>
      <c r="J41" s="95">
        <v>42538</v>
      </c>
      <c r="K41" s="95">
        <v>4480</v>
      </c>
      <c r="L41" s="95">
        <v>5067</v>
      </c>
      <c r="M41" s="200">
        <f t="shared" si="114"/>
        <v>47605</v>
      </c>
      <c r="N41" s="199">
        <f t="shared" si="115"/>
        <v>-7780</v>
      </c>
    </row>
    <row r="42" spans="1:14" ht="17.399999999999999">
      <c r="A42" s="95" t="s">
        <v>188</v>
      </c>
      <c r="B42" s="95">
        <v>39933</v>
      </c>
      <c r="C42" s="95">
        <v>15499</v>
      </c>
      <c r="D42" s="199">
        <f t="shared" si="112"/>
        <v>24434</v>
      </c>
      <c r="E42" s="199">
        <f t="shared" si="113"/>
        <v>-3169</v>
      </c>
      <c r="F42" s="96">
        <v>346</v>
      </c>
      <c r="G42" s="95">
        <v>10134</v>
      </c>
      <c r="H42" s="95">
        <v>35435</v>
      </c>
      <c r="I42" s="95">
        <v>50413</v>
      </c>
      <c r="J42" s="95">
        <v>51280</v>
      </c>
      <c r="K42" s="95">
        <v>4972</v>
      </c>
      <c r="L42" s="95">
        <v>4105</v>
      </c>
      <c r="M42" s="200">
        <f t="shared" si="114"/>
        <v>55385</v>
      </c>
      <c r="N42" s="199">
        <f t="shared" si="115"/>
        <v>-6052</v>
      </c>
    </row>
    <row r="43" spans="1:14" ht="17.399999999999999">
      <c r="A43" s="95" t="s">
        <v>187</v>
      </c>
      <c r="B43" s="95">
        <v>47255</v>
      </c>
      <c r="C43" s="95">
        <v>19652</v>
      </c>
      <c r="D43" s="199">
        <f t="shared" si="112"/>
        <v>27603</v>
      </c>
      <c r="E43" s="199">
        <f t="shared" si="113"/>
        <v>4776</v>
      </c>
      <c r="F43" s="96">
        <v>100</v>
      </c>
      <c r="G43" s="95">
        <v>8824</v>
      </c>
      <c r="H43" s="95">
        <v>37695</v>
      </c>
      <c r="I43" s="95">
        <v>56179</v>
      </c>
      <c r="J43" s="95">
        <v>57447</v>
      </c>
      <c r="K43" s="95">
        <v>5258</v>
      </c>
      <c r="L43" s="95">
        <v>3990</v>
      </c>
      <c r="M43" s="200">
        <f t="shared" si="114"/>
        <v>61437</v>
      </c>
      <c r="N43" s="199">
        <f t="shared" si="115"/>
        <v>5499</v>
      </c>
    </row>
    <row r="44" spans="1:14" ht="17.399999999999999">
      <c r="A44" s="95" t="s">
        <v>186</v>
      </c>
      <c r="B44" s="95">
        <v>41652</v>
      </c>
      <c r="C44" s="95">
        <v>18825</v>
      </c>
      <c r="D44" s="199">
        <f t="shared" si="112"/>
        <v>22827</v>
      </c>
      <c r="E44" s="199">
        <f t="shared" si="113"/>
        <v>4450</v>
      </c>
      <c r="F44" s="96">
        <v>97</v>
      </c>
      <c r="G44" s="95">
        <v>8942</v>
      </c>
      <c r="H44" s="95">
        <v>32435</v>
      </c>
      <c r="I44" s="95">
        <v>50691</v>
      </c>
      <c r="J44" s="95">
        <v>51357</v>
      </c>
      <c r="K44" s="95">
        <v>5247</v>
      </c>
      <c r="L44" s="95">
        <v>4581</v>
      </c>
      <c r="M44" s="200">
        <f t="shared" si="114"/>
        <v>55938</v>
      </c>
      <c r="N44" s="199">
        <f t="shared" si="115"/>
        <v>8859</v>
      </c>
    </row>
    <row r="45" spans="1:14" ht="17.399999999999999">
      <c r="A45" s="95" t="s">
        <v>196</v>
      </c>
      <c r="B45" s="95">
        <v>32948</v>
      </c>
      <c r="C45" s="95">
        <v>14571</v>
      </c>
      <c r="D45" s="199">
        <f t="shared" si="112"/>
        <v>18377</v>
      </c>
      <c r="E45" s="199">
        <f t="shared" si="113"/>
        <v>138</v>
      </c>
      <c r="F45" s="96">
        <v>359</v>
      </c>
      <c r="G45" s="95">
        <v>8792</v>
      </c>
      <c r="H45" s="95">
        <v>27497</v>
      </c>
      <c r="I45" s="95">
        <v>42099</v>
      </c>
      <c r="J45" s="95">
        <v>42427</v>
      </c>
      <c r="K45" s="95">
        <v>4980</v>
      </c>
      <c r="L45" s="95">
        <v>4652</v>
      </c>
      <c r="M45" s="200">
        <f t="shared" si="114"/>
        <v>47079</v>
      </c>
      <c r="N45" s="199">
        <f t="shared" si="115"/>
        <v>351</v>
      </c>
    </row>
    <row r="46" spans="1:14" ht="17.399999999999999">
      <c r="A46" s="95" t="s">
        <v>185</v>
      </c>
      <c r="B46" s="95">
        <v>32749</v>
      </c>
      <c r="C46" s="95">
        <v>14510</v>
      </c>
      <c r="D46" s="199">
        <f t="shared" si="112"/>
        <v>18239</v>
      </c>
      <c r="E46" s="199">
        <f t="shared" si="113"/>
        <v>-1387</v>
      </c>
      <c r="F46" s="96">
        <v>315</v>
      </c>
      <c r="G46" s="95">
        <v>8671</v>
      </c>
      <c r="H46" s="95">
        <v>27208</v>
      </c>
      <c r="I46" s="95">
        <v>41735</v>
      </c>
      <c r="J46" s="95">
        <v>42033</v>
      </c>
      <c r="K46" s="95">
        <v>4993</v>
      </c>
      <c r="L46" s="95">
        <v>4695</v>
      </c>
      <c r="M46" s="200">
        <f t="shared" si="114"/>
        <v>46728</v>
      </c>
      <c r="N46" s="199">
        <f t="shared" si="115"/>
        <v>2246</v>
      </c>
    </row>
    <row r="47" spans="1:14" ht="17.399999999999999">
      <c r="A47" s="95" t="s">
        <v>184</v>
      </c>
      <c r="B47" s="95">
        <v>31078</v>
      </c>
      <c r="C47" s="95">
        <v>11452</v>
      </c>
      <c r="D47" s="199">
        <f t="shared" si="112"/>
        <v>19626</v>
      </c>
      <c r="E47" s="199">
        <f t="shared" si="113"/>
        <v>22442</v>
      </c>
      <c r="F47" s="96">
        <v>429</v>
      </c>
      <c r="G47" s="95">
        <v>7641</v>
      </c>
      <c r="H47" s="95">
        <v>28418</v>
      </c>
      <c r="I47" s="95">
        <v>39148</v>
      </c>
      <c r="J47" s="95">
        <v>40299</v>
      </c>
      <c r="K47" s="95">
        <v>5334</v>
      </c>
      <c r="L47" s="95">
        <v>4183</v>
      </c>
      <c r="M47" s="200">
        <f t="shared" si="114"/>
        <v>44482</v>
      </c>
      <c r="N47" s="199">
        <f t="shared" si="115"/>
        <v>-22390</v>
      </c>
    </row>
    <row r="48" spans="1:14" ht="17.399999999999999">
      <c r="A48" s="95" t="s">
        <v>183</v>
      </c>
      <c r="B48" s="95">
        <v>34689</v>
      </c>
      <c r="C48" s="95">
        <v>37505</v>
      </c>
      <c r="D48" s="199">
        <f t="shared" si="112"/>
        <v>-2816</v>
      </c>
      <c r="E48" s="199">
        <f t="shared" si="113"/>
        <v>-2846</v>
      </c>
      <c r="F48" s="96">
        <v>289</v>
      </c>
      <c r="G48" s="95">
        <v>26030</v>
      </c>
      <c r="H48" s="95">
        <v>24804</v>
      </c>
      <c r="I48" s="95">
        <v>61008</v>
      </c>
      <c r="J48" s="95">
        <v>62598</v>
      </c>
      <c r="K48" s="95">
        <v>5864</v>
      </c>
      <c r="L48" s="95">
        <v>4274</v>
      </c>
      <c r="M48" s="200">
        <f t="shared" si="114"/>
        <v>66872</v>
      </c>
      <c r="N48" s="199">
        <f t="shared" si="115"/>
        <v>7518</v>
      </c>
    </row>
    <row r="49" spans="1:14" ht="17.399999999999999">
      <c r="A49" s="95" t="s">
        <v>182</v>
      </c>
      <c r="B49" s="95">
        <v>33091</v>
      </c>
      <c r="C49" s="95">
        <v>33061</v>
      </c>
      <c r="D49" s="199">
        <f t="shared" si="112"/>
        <v>30</v>
      </c>
      <c r="E49" s="199">
        <f t="shared" si="113"/>
        <v>1021</v>
      </c>
      <c r="F49" s="96">
        <v>554</v>
      </c>
      <c r="G49" s="95">
        <v>20365</v>
      </c>
      <c r="H49" s="95">
        <v>21539</v>
      </c>
      <c r="I49" s="95">
        <v>54010</v>
      </c>
      <c r="J49" s="95">
        <v>55154</v>
      </c>
      <c r="K49" s="95">
        <v>5344</v>
      </c>
      <c r="L49" s="95">
        <v>4200</v>
      </c>
      <c r="M49" s="200">
        <f t="shared" si="114"/>
        <v>59354</v>
      </c>
      <c r="N49" s="199">
        <f t="shared" si="115"/>
        <v>911</v>
      </c>
    </row>
    <row r="50" spans="1:14" ht="17.399999999999999">
      <c r="A50" s="95" t="s">
        <v>181</v>
      </c>
      <c r="B50" s="95">
        <v>32179</v>
      </c>
      <c r="C50" s="95">
        <v>33170</v>
      </c>
      <c r="D50" s="199">
        <f t="shared" si="112"/>
        <v>-991</v>
      </c>
      <c r="E50" s="199">
        <f t="shared" si="113"/>
        <v>-1935</v>
      </c>
      <c r="F50" s="96">
        <v>931</v>
      </c>
      <c r="G50" s="95">
        <v>20539</v>
      </c>
      <c r="H50" s="95">
        <v>20242</v>
      </c>
      <c r="I50" s="95">
        <v>53649</v>
      </c>
      <c r="J50" s="95">
        <v>54343</v>
      </c>
      <c r="K50" s="95">
        <v>4794</v>
      </c>
      <c r="L50" s="95">
        <v>4100</v>
      </c>
      <c r="M50" s="200">
        <f t="shared" si="114"/>
        <v>58443</v>
      </c>
      <c r="N50" s="199">
        <f t="shared" si="115"/>
        <v>3960</v>
      </c>
    </row>
    <row r="51" spans="1:14" ht="17.399999999999999">
      <c r="A51" s="95" t="s">
        <v>180</v>
      </c>
      <c r="B51" s="95">
        <v>29422</v>
      </c>
      <c r="C51" s="95">
        <v>28478</v>
      </c>
      <c r="D51" s="199">
        <f t="shared" si="112"/>
        <v>944</v>
      </c>
      <c r="E51" s="199">
        <f t="shared" si="113"/>
        <v>-1276</v>
      </c>
      <c r="F51" s="96">
        <v>319</v>
      </c>
      <c r="G51" s="95">
        <v>19901</v>
      </c>
      <c r="H51" s="95">
        <v>21246</v>
      </c>
      <c r="I51" s="95">
        <v>49642</v>
      </c>
      <c r="J51" s="95">
        <v>50043</v>
      </c>
      <c r="K51" s="95">
        <v>4841</v>
      </c>
      <c r="L51" s="95">
        <v>4440</v>
      </c>
      <c r="M51" s="200">
        <f t="shared" si="114"/>
        <v>54483</v>
      </c>
      <c r="N51" s="199">
        <f t="shared" si="115"/>
        <v>744</v>
      </c>
    </row>
    <row r="52" spans="1:14" ht="17.399999999999999">
      <c r="A52" s="95" t="s">
        <v>179</v>
      </c>
      <c r="B52" s="95">
        <v>28648</v>
      </c>
      <c r="C52" s="95">
        <v>26428</v>
      </c>
      <c r="D52" s="199">
        <f t="shared" si="112"/>
        <v>2220</v>
      </c>
      <c r="E52" s="199">
        <f t="shared" si="113"/>
        <v>-1112</v>
      </c>
      <c r="F52" s="96">
        <v>233</v>
      </c>
      <c r="G52" s="95">
        <v>20176</v>
      </c>
      <c r="H52" s="95">
        <v>22882</v>
      </c>
      <c r="I52" s="95">
        <v>49057</v>
      </c>
      <c r="J52" s="95">
        <v>49543</v>
      </c>
      <c r="K52" s="95">
        <v>4682</v>
      </c>
      <c r="L52" s="95">
        <v>4196</v>
      </c>
      <c r="M52" s="200">
        <f t="shared" si="114"/>
        <v>53739</v>
      </c>
      <c r="N52" s="199">
        <f t="shared" si="115"/>
        <v>-1824</v>
      </c>
    </row>
    <row r="53" spans="1:14" ht="17.399999999999999">
      <c r="A53" s="95" t="s">
        <v>198</v>
      </c>
      <c r="B53" s="95">
        <v>29316</v>
      </c>
      <c r="C53" s="95">
        <v>25984</v>
      </c>
      <c r="D53" s="199">
        <f t="shared" si="112"/>
        <v>3332</v>
      </c>
      <c r="E53" s="199">
        <f t="shared" si="113"/>
        <v>-138</v>
      </c>
      <c r="F53" s="96">
        <v>299</v>
      </c>
      <c r="G53" s="95">
        <v>20980</v>
      </c>
      <c r="H53" s="95">
        <v>25238</v>
      </c>
      <c r="I53" s="95">
        <v>50595</v>
      </c>
      <c r="J53" s="95">
        <v>51521</v>
      </c>
      <c r="K53" s="95">
        <v>4968</v>
      </c>
      <c r="L53" s="95">
        <v>4042</v>
      </c>
      <c r="M53" s="200">
        <f t="shared" si="114"/>
        <v>55563</v>
      </c>
      <c r="N53" s="199">
        <f t="shared" si="115"/>
        <v>-220</v>
      </c>
    </row>
    <row r="54" spans="1:14" ht="17.399999999999999">
      <c r="A54" s="95" t="s">
        <v>178</v>
      </c>
      <c r="B54" s="95">
        <v>29667</v>
      </c>
      <c r="C54" s="95">
        <v>26197</v>
      </c>
      <c r="D54" s="199">
        <f t="shared" si="112"/>
        <v>3470</v>
      </c>
      <c r="E54" s="199">
        <f t="shared" si="113"/>
        <v>4936</v>
      </c>
      <c r="F54" s="96">
        <v>200</v>
      </c>
      <c r="G54" s="95">
        <v>21254</v>
      </c>
      <c r="H54" s="95">
        <v>26259</v>
      </c>
      <c r="I54" s="95">
        <v>51121</v>
      </c>
      <c r="J54" s="95">
        <v>52656</v>
      </c>
      <c r="K54" s="95">
        <v>4662</v>
      </c>
      <c r="L54" s="95">
        <v>3127</v>
      </c>
      <c r="M54" s="200">
        <f t="shared" si="114"/>
        <v>55783</v>
      </c>
      <c r="N54" s="199">
        <f t="shared" si="115"/>
        <v>2409</v>
      </c>
    </row>
    <row r="55" spans="1:14" ht="17.399999999999999">
      <c r="A55" s="95" t="s">
        <v>177</v>
      </c>
      <c r="B55" s="95">
        <v>24620</v>
      </c>
      <c r="C55" s="95">
        <v>26086</v>
      </c>
      <c r="D55" s="199">
        <f t="shared" si="112"/>
        <v>-1466</v>
      </c>
      <c r="E55" s="199">
        <f t="shared" si="113"/>
        <v>6525</v>
      </c>
      <c r="F55" s="96">
        <v>1594</v>
      </c>
      <c r="G55" s="95">
        <v>22850</v>
      </c>
      <c r="H55" s="95">
        <v>21606</v>
      </c>
      <c r="I55" s="95">
        <v>49064</v>
      </c>
      <c r="J55" s="95">
        <v>49286</v>
      </c>
      <c r="K55" s="95">
        <v>4310</v>
      </c>
      <c r="L55" s="95">
        <v>4088</v>
      </c>
      <c r="M55" s="200">
        <f t="shared" si="114"/>
        <v>53374</v>
      </c>
      <c r="N55" s="199">
        <f t="shared" si="115"/>
        <v>6594</v>
      </c>
    </row>
    <row r="56" spans="1:14" ht="17.399999999999999">
      <c r="A56" s="95" t="s">
        <v>176</v>
      </c>
      <c r="B56" s="95">
        <v>17795</v>
      </c>
      <c r="C56" s="95">
        <v>25786</v>
      </c>
      <c r="D56" s="199">
        <f t="shared" si="112"/>
        <v>-7991</v>
      </c>
      <c r="E56" s="199">
        <f t="shared" si="113"/>
        <v>3026</v>
      </c>
      <c r="F56" s="96">
        <v>861</v>
      </c>
      <c r="G56" s="95">
        <v>23916</v>
      </c>
      <c r="H56" s="95">
        <v>16189</v>
      </c>
      <c r="I56" s="95">
        <v>42572</v>
      </c>
      <c r="J56" s="95">
        <v>42836</v>
      </c>
      <c r="K56" s="95">
        <v>4208</v>
      </c>
      <c r="L56" s="95">
        <v>3944</v>
      </c>
      <c r="M56" s="200">
        <f t="shared" si="114"/>
        <v>46780</v>
      </c>
      <c r="N56" s="199">
        <f t="shared" si="115"/>
        <v>1261</v>
      </c>
    </row>
    <row r="57" spans="1:14" ht="17.399999999999999">
      <c r="A57" s="95" t="s">
        <v>175</v>
      </c>
      <c r="B57" s="95">
        <v>17304</v>
      </c>
      <c r="C57" s="95">
        <v>28321</v>
      </c>
      <c r="D57" s="199">
        <f t="shared" si="112"/>
        <v>-11017</v>
      </c>
      <c r="E57" s="199">
        <f t="shared" si="113"/>
        <v>5968</v>
      </c>
      <c r="F57" s="96">
        <v>194</v>
      </c>
      <c r="G57" s="95">
        <v>24560</v>
      </c>
      <c r="H57" s="95">
        <v>12630</v>
      </c>
      <c r="I57" s="95">
        <v>42058</v>
      </c>
      <c r="J57" s="95">
        <v>41145</v>
      </c>
      <c r="K57" s="95">
        <v>3461</v>
      </c>
      <c r="L57" s="95">
        <v>4374</v>
      </c>
      <c r="M57" s="200">
        <f t="shared" si="114"/>
        <v>45519</v>
      </c>
      <c r="N57" s="199">
        <f t="shared" si="115"/>
        <v>378</v>
      </c>
    </row>
    <row r="58" spans="1:14" ht="17.399999999999999">
      <c r="A58" s="95" t="s">
        <v>173</v>
      </c>
      <c r="B58" s="95">
        <v>15509</v>
      </c>
      <c r="C58" s="95">
        <v>32494</v>
      </c>
      <c r="D58" s="199">
        <f t="shared" si="112"/>
        <v>-16985</v>
      </c>
      <c r="E58" s="199">
        <f t="shared" si="113"/>
        <v>601</v>
      </c>
      <c r="F58" s="96">
        <v>703</v>
      </c>
      <c r="G58" s="95">
        <v>25888</v>
      </c>
      <c r="H58" s="95">
        <v>7241</v>
      </c>
      <c r="I58" s="95">
        <v>42100</v>
      </c>
      <c r="J58" s="95">
        <v>40438</v>
      </c>
      <c r="K58" s="95">
        <v>3041</v>
      </c>
      <c r="L58" s="95">
        <v>4703</v>
      </c>
      <c r="M58" s="200">
        <f t="shared" si="114"/>
        <v>45141</v>
      </c>
      <c r="N58" s="199">
        <f t="shared" si="115"/>
        <v>-2078</v>
      </c>
    </row>
    <row r="59" spans="1:14" ht="17.399999999999999">
      <c r="A59" s="95" t="s">
        <v>171</v>
      </c>
      <c r="B59" s="95">
        <v>18140</v>
      </c>
      <c r="C59" s="95">
        <v>35726</v>
      </c>
      <c r="D59" s="199">
        <f t="shared" si="112"/>
        <v>-17586</v>
      </c>
      <c r="E59" s="199">
        <f t="shared" si="113"/>
        <v>-967</v>
      </c>
      <c r="F59" s="96">
        <v>324</v>
      </c>
      <c r="G59" s="95">
        <v>26015</v>
      </c>
      <c r="H59" s="95">
        <v>6394</v>
      </c>
      <c r="I59" s="95">
        <v>44479</v>
      </c>
      <c r="J59" s="95">
        <v>42444</v>
      </c>
      <c r="K59" s="95">
        <v>2740</v>
      </c>
      <c r="L59" s="95">
        <v>4775</v>
      </c>
      <c r="M59" s="200">
        <f t="shared" si="114"/>
        <v>47219</v>
      </c>
      <c r="N59" s="199">
        <f t="shared" si="115"/>
        <v>-1166</v>
      </c>
    </row>
    <row r="60" spans="1:14" ht="17.399999999999999">
      <c r="A60" s="95" t="s">
        <v>169</v>
      </c>
      <c r="B60" s="95">
        <v>19456</v>
      </c>
      <c r="C60" s="95">
        <v>36075</v>
      </c>
      <c r="D60" s="199">
        <f t="shared" si="112"/>
        <v>-16619</v>
      </c>
      <c r="E60" s="199">
        <f t="shared" si="113"/>
        <v>-3191</v>
      </c>
      <c r="F60" s="96">
        <v>455</v>
      </c>
      <c r="G60" s="95">
        <v>25914</v>
      </c>
      <c r="H60" s="95">
        <v>7175</v>
      </c>
      <c r="I60" s="95">
        <v>45825</v>
      </c>
      <c r="J60" s="95">
        <v>43705</v>
      </c>
      <c r="K60" s="95">
        <v>2560</v>
      </c>
      <c r="L60" s="95">
        <v>4680</v>
      </c>
      <c r="M60" s="200">
        <f t="shared" si="114"/>
        <v>48385</v>
      </c>
      <c r="N60" s="199">
        <f t="shared" si="115"/>
        <v>-25807</v>
      </c>
    </row>
    <row r="61" spans="1:14" ht="17.399999999999999">
      <c r="A61" s="95" t="s">
        <v>168</v>
      </c>
      <c r="B61" s="95">
        <v>23811</v>
      </c>
      <c r="C61" s="95">
        <v>37239</v>
      </c>
      <c r="D61" s="199">
        <f t="shared" si="112"/>
        <v>-13428</v>
      </c>
      <c r="E61" s="199">
        <f t="shared" si="113"/>
        <v>-535</v>
      </c>
      <c r="F61" s="96">
        <v>3437</v>
      </c>
      <c r="G61" s="95">
        <v>41601</v>
      </c>
      <c r="H61" s="95">
        <v>25169</v>
      </c>
      <c r="I61" s="95">
        <v>68849</v>
      </c>
      <c r="J61" s="95">
        <v>65845</v>
      </c>
      <c r="K61" s="95">
        <v>5343</v>
      </c>
      <c r="L61" s="95">
        <v>8347</v>
      </c>
      <c r="M61" s="200">
        <f t="shared" si="114"/>
        <v>74192</v>
      </c>
      <c r="N61" s="199">
        <f t="shared" si="115"/>
        <v>12806</v>
      </c>
    </row>
    <row r="62" spans="1:14" ht="17.399999999999999">
      <c r="A62" s="95" t="s">
        <v>197</v>
      </c>
      <c r="B62" s="95">
        <v>24228</v>
      </c>
      <c r="C62" s="95">
        <v>37121</v>
      </c>
      <c r="D62" s="199">
        <f t="shared" si="112"/>
        <v>-12893</v>
      </c>
      <c r="E62" s="199">
        <f t="shared" si="113"/>
        <v>1129</v>
      </c>
      <c r="F62" s="96">
        <v>1796</v>
      </c>
      <c r="G62" s="95">
        <v>32042</v>
      </c>
      <c r="H62" s="95">
        <v>17057</v>
      </c>
      <c r="I62" s="95">
        <v>58066</v>
      </c>
      <c r="J62" s="95">
        <v>55974</v>
      </c>
      <c r="K62" s="95">
        <v>3320</v>
      </c>
      <c r="L62" s="95">
        <v>5412</v>
      </c>
      <c r="M62" s="200">
        <f t="shared" si="114"/>
        <v>61386</v>
      </c>
      <c r="N62" s="199">
        <f t="shared" si="115"/>
        <v>126</v>
      </c>
    </row>
    <row r="63" spans="1:14" ht="17.399999999999999">
      <c r="A63" s="95" t="s">
        <v>165</v>
      </c>
      <c r="B63" s="95">
        <v>23960</v>
      </c>
      <c r="C63" s="95">
        <v>37982</v>
      </c>
      <c r="D63" s="199">
        <f t="shared" si="112"/>
        <v>-14022</v>
      </c>
      <c r="E63" s="199">
        <f t="shared" si="113"/>
        <v>-628</v>
      </c>
      <c r="F63" s="96">
        <v>1127</v>
      </c>
      <c r="G63" s="95">
        <v>32751</v>
      </c>
      <c r="H63" s="95">
        <v>16550</v>
      </c>
      <c r="I63" s="95">
        <v>57838</v>
      </c>
      <c r="J63" s="95">
        <v>55659</v>
      </c>
      <c r="K63" s="95">
        <v>3422</v>
      </c>
      <c r="L63" s="95">
        <v>5601</v>
      </c>
      <c r="M63" s="200">
        <f t="shared" si="114"/>
        <v>61260</v>
      </c>
      <c r="N63" s="199">
        <f t="shared" si="115"/>
        <v>1523</v>
      </c>
    </row>
    <row r="64" spans="1:14" ht="17.399999999999999">
      <c r="A64" s="95" t="s">
        <v>164</v>
      </c>
      <c r="B64" s="95">
        <v>22489</v>
      </c>
      <c r="C64" s="95">
        <v>35883</v>
      </c>
      <c r="D64" s="199">
        <f t="shared" si="112"/>
        <v>-13394</v>
      </c>
      <c r="E64" s="199">
        <f t="shared" si="113"/>
        <v>-1503</v>
      </c>
      <c r="F64" s="96">
        <v>773</v>
      </c>
      <c r="G64" s="95">
        <v>33075</v>
      </c>
      <c r="H64" s="95">
        <v>16825</v>
      </c>
      <c r="I64" s="95">
        <v>56337</v>
      </c>
      <c r="J64" s="95">
        <v>53481</v>
      </c>
      <c r="K64" s="95">
        <v>3400</v>
      </c>
      <c r="L64" s="95">
        <v>6256</v>
      </c>
      <c r="M64" s="200">
        <f t="shared" si="114"/>
        <v>59737</v>
      </c>
      <c r="N64" s="199">
        <f t="shared" si="115"/>
        <v>6047</v>
      </c>
    </row>
    <row r="65" spans="1:14" ht="17.399999999999999">
      <c r="A65" s="95" t="s">
        <v>163</v>
      </c>
      <c r="B65" s="95">
        <v>18146</v>
      </c>
      <c r="C65" s="95">
        <v>30037</v>
      </c>
      <c r="D65" s="199">
        <f t="shared" si="112"/>
        <v>-11891</v>
      </c>
      <c r="E65" s="199">
        <f t="shared" si="113"/>
        <v>-704</v>
      </c>
      <c r="F65" s="96">
        <v>1221</v>
      </c>
      <c r="G65" s="95">
        <v>31070</v>
      </c>
      <c r="H65" s="95">
        <v>16667</v>
      </c>
      <c r="I65" s="95">
        <v>50437</v>
      </c>
      <c r="J65" s="95">
        <v>47925</v>
      </c>
      <c r="K65" s="95">
        <v>3253</v>
      </c>
      <c r="L65" s="95">
        <v>5765</v>
      </c>
      <c r="M65" s="200">
        <f t="shared" si="114"/>
        <v>53690</v>
      </c>
      <c r="N65" s="199">
        <f t="shared" si="115"/>
        <v>1618</v>
      </c>
    </row>
    <row r="66" spans="1:14" ht="17.399999999999999">
      <c r="A66" s="95" t="s">
        <v>162</v>
      </c>
      <c r="B66" s="95">
        <v>18943</v>
      </c>
      <c r="C66" s="95">
        <v>30130</v>
      </c>
      <c r="D66" s="199">
        <f t="shared" si="112"/>
        <v>-11187</v>
      </c>
      <c r="E66" s="199">
        <f t="shared" si="113"/>
        <v>-5480</v>
      </c>
      <c r="F66" s="96">
        <v>680</v>
      </c>
      <c r="G66" s="95">
        <v>28662</v>
      </c>
      <c r="H66" s="95">
        <v>15939</v>
      </c>
      <c r="I66" s="95">
        <v>48285</v>
      </c>
      <c r="J66" s="95">
        <v>46749</v>
      </c>
      <c r="K66" s="95">
        <v>3787</v>
      </c>
      <c r="L66" s="95">
        <v>5323</v>
      </c>
      <c r="M66" s="200">
        <f t="shared" si="114"/>
        <v>52072</v>
      </c>
      <c r="N66" s="199">
        <f t="shared" si="115"/>
        <v>2462</v>
      </c>
    </row>
    <row r="67" spans="1:14" ht="17.399999999999999">
      <c r="A67" s="95" t="s">
        <v>160</v>
      </c>
      <c r="B67" s="95">
        <v>21763</v>
      </c>
      <c r="C67" s="95">
        <v>27470</v>
      </c>
      <c r="D67" s="199">
        <f t="shared" si="112"/>
        <v>-5707</v>
      </c>
      <c r="E67" s="199">
        <f t="shared" si="113"/>
        <v>-6318</v>
      </c>
      <c r="F67" s="96">
        <v>786</v>
      </c>
      <c r="G67" s="95">
        <v>23224</v>
      </c>
      <c r="H67" s="95">
        <v>15764</v>
      </c>
      <c r="I67" s="95">
        <v>45773</v>
      </c>
      <c r="J67" s="95">
        <v>44020</v>
      </c>
      <c r="K67" s="95">
        <v>3837</v>
      </c>
      <c r="L67" s="95">
        <v>5590</v>
      </c>
      <c r="M67" s="200">
        <f t="shared" si="114"/>
        <v>49610</v>
      </c>
      <c r="N67" s="199">
        <f t="shared" si="115"/>
        <v>8425</v>
      </c>
    </row>
    <row r="68" spans="1:14" ht="17.399999999999999">
      <c r="A68" s="95" t="s">
        <v>159</v>
      </c>
      <c r="B68" s="95">
        <v>20549</v>
      </c>
      <c r="C68" s="95">
        <v>19938</v>
      </c>
      <c r="D68" s="199">
        <f t="shared" si="112"/>
        <v>611</v>
      </c>
      <c r="E68" s="199">
        <f t="shared" si="113"/>
        <v>-6366</v>
      </c>
      <c r="F68" s="96">
        <v>600</v>
      </c>
      <c r="G68" s="95">
        <v>15287</v>
      </c>
      <c r="H68" s="95">
        <v>15808</v>
      </c>
      <c r="I68" s="95">
        <v>36436</v>
      </c>
      <c r="J68" s="95">
        <v>36346</v>
      </c>
      <c r="K68" s="95">
        <v>4749</v>
      </c>
      <c r="L68" s="95">
        <v>4839</v>
      </c>
      <c r="M68" s="200">
        <f t="shared" si="114"/>
        <v>41185</v>
      </c>
      <c r="N68" s="199">
        <f t="shared" si="115"/>
        <v>7428</v>
      </c>
    </row>
    <row r="69" spans="1:14" ht="17.399999999999999">
      <c r="A69" s="95" t="s">
        <v>158</v>
      </c>
      <c r="B69" s="95">
        <v>20423</v>
      </c>
      <c r="C69" s="95">
        <v>13446</v>
      </c>
      <c r="D69" s="199">
        <f t="shared" si="112"/>
        <v>6977</v>
      </c>
      <c r="E69" s="199">
        <f t="shared" si="113"/>
        <v>1248</v>
      </c>
      <c r="F69" s="96">
        <v>717</v>
      </c>
      <c r="G69" s="95">
        <v>8147</v>
      </c>
      <c r="H69" s="95">
        <v>15703</v>
      </c>
      <c r="I69" s="95">
        <v>29287</v>
      </c>
      <c r="J69" s="95">
        <v>29866</v>
      </c>
      <c r="K69" s="95">
        <v>4470</v>
      </c>
      <c r="L69" s="95">
        <v>3891</v>
      </c>
      <c r="M69" s="200">
        <f t="shared" si="114"/>
        <v>33757</v>
      </c>
      <c r="N69" s="199">
        <f t="shared" si="115"/>
        <v>-2703</v>
      </c>
    </row>
    <row r="70" spans="1:14" ht="17.399999999999999">
      <c r="A70" s="95" t="s">
        <v>157</v>
      </c>
      <c r="B70" s="95">
        <v>21529</v>
      </c>
      <c r="C70" s="95">
        <v>15800</v>
      </c>
      <c r="D70" s="199">
        <f t="shared" si="112"/>
        <v>5729</v>
      </c>
      <c r="E70" s="199">
        <f t="shared" si="113"/>
        <v>-2389</v>
      </c>
      <c r="F70" s="96">
        <v>580</v>
      </c>
      <c r="G70" s="95">
        <v>9752</v>
      </c>
      <c r="H70" s="95">
        <v>16302</v>
      </c>
      <c r="I70" s="95">
        <v>31861</v>
      </c>
      <c r="J70" s="95">
        <v>32682</v>
      </c>
      <c r="K70" s="95">
        <v>4599</v>
      </c>
      <c r="L70" s="95">
        <v>3778</v>
      </c>
      <c r="M70" s="200">
        <f t="shared" si="114"/>
        <v>36460</v>
      </c>
      <c r="N70" s="199">
        <f t="shared" si="115"/>
        <v>2285</v>
      </c>
    </row>
    <row r="71" spans="1:14" ht="17.399999999999999">
      <c r="A71" s="95" t="s">
        <v>156</v>
      </c>
      <c r="B71" s="95">
        <v>20928</v>
      </c>
      <c r="C71" s="95">
        <v>12810</v>
      </c>
      <c r="D71" s="199">
        <f t="shared" si="112"/>
        <v>8118</v>
      </c>
      <c r="E71" s="199">
        <f t="shared" si="113"/>
        <v>8118</v>
      </c>
      <c r="F71" s="96">
        <v>272</v>
      </c>
      <c r="G71" s="95">
        <v>7575</v>
      </c>
      <c r="H71" s="95">
        <v>17246</v>
      </c>
      <c r="I71" s="95">
        <v>28775</v>
      </c>
      <c r="J71" s="95">
        <v>30328</v>
      </c>
      <c r="K71" s="95">
        <v>5400</v>
      </c>
      <c r="L71" s="95">
        <v>3847</v>
      </c>
      <c r="M71" s="200">
        <f t="shared" si="114"/>
        <v>34175</v>
      </c>
      <c r="N71" s="199">
        <f t="shared" si="115"/>
        <v>34175</v>
      </c>
    </row>
  </sheetData>
  <mergeCells count="9">
    <mergeCell ref="N6:N7"/>
    <mergeCell ref="A1:N1"/>
    <mergeCell ref="I5:J5"/>
    <mergeCell ref="B6:E6"/>
    <mergeCell ref="G6:H6"/>
    <mergeCell ref="I6:J6"/>
    <mergeCell ref="K6:L6"/>
    <mergeCell ref="M6:M7"/>
    <mergeCell ref="A2:F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"/>
  <dimension ref="A1:N71"/>
  <sheetViews>
    <sheetView zoomScaleNormal="100" workbookViewId="0">
      <selection activeCell="E21" sqref="E21"/>
    </sheetView>
  </sheetViews>
  <sheetFormatPr defaultColWidth="10.77734375" defaultRowHeight="16.2"/>
  <cols>
    <col min="1" max="1" width="11.6640625" bestFit="1" customWidth="1"/>
    <col min="2" max="2" width="10" bestFit="1" customWidth="1"/>
    <col min="3" max="3" width="9" bestFit="1" customWidth="1"/>
    <col min="4" max="4" width="10" bestFit="1" customWidth="1"/>
    <col min="5" max="5" width="13" bestFit="1" customWidth="1"/>
    <col min="6" max="10" width="10" bestFit="1" customWidth="1"/>
    <col min="11" max="12" width="8.77734375" bestFit="1" customWidth="1"/>
    <col min="13" max="13" width="16.6640625" bestFit="1" customWidth="1"/>
    <col min="14" max="14" width="15.44140625" bestFit="1" customWidth="1"/>
  </cols>
  <sheetData>
    <row r="1" spans="1:14">
      <c r="A1" s="639" t="s">
        <v>659</v>
      </c>
      <c r="B1" s="640"/>
      <c r="C1" s="640"/>
      <c r="D1" s="640"/>
      <c r="E1" s="640"/>
      <c r="F1" s="640"/>
      <c r="G1" s="640"/>
      <c r="H1" s="640"/>
      <c r="I1" s="640"/>
      <c r="J1" s="640"/>
      <c r="K1" s="640"/>
      <c r="L1" s="640"/>
      <c r="M1" s="640"/>
      <c r="N1" s="641"/>
    </row>
    <row r="2" spans="1:14">
      <c r="A2" s="658" t="s">
        <v>670</v>
      </c>
      <c r="B2" s="659"/>
      <c r="C2" s="659"/>
      <c r="D2" s="659"/>
      <c r="E2" s="659"/>
      <c r="F2" s="660"/>
      <c r="G2" s="489"/>
      <c r="H2" s="489"/>
      <c r="I2" s="489"/>
      <c r="J2" s="489"/>
      <c r="K2" s="489"/>
      <c r="L2" s="489"/>
      <c r="M2" s="81"/>
      <c r="N2" s="80"/>
    </row>
    <row r="3" spans="1:14">
      <c r="A3" s="661"/>
      <c r="B3" s="662"/>
      <c r="C3" s="662"/>
      <c r="D3" s="662"/>
      <c r="E3" s="662"/>
      <c r="F3" s="663"/>
      <c r="G3" s="144"/>
      <c r="H3" s="144"/>
      <c r="I3" s="144"/>
      <c r="J3" s="144"/>
      <c r="K3" s="144"/>
      <c r="L3" s="144"/>
      <c r="M3" s="81"/>
      <c r="N3" s="80"/>
    </row>
    <row r="4" spans="1:14">
      <c r="A4" s="661"/>
      <c r="B4" s="662"/>
      <c r="C4" s="662"/>
      <c r="D4" s="662"/>
      <c r="E4" s="662"/>
      <c r="F4" s="663"/>
      <c r="G4" s="144"/>
      <c r="H4" s="144"/>
      <c r="I4" s="144"/>
      <c r="J4" s="144"/>
      <c r="K4" s="144"/>
      <c r="L4" s="144"/>
      <c r="M4" s="81"/>
      <c r="N4" s="80"/>
    </row>
    <row r="5" spans="1:14">
      <c r="A5" s="664"/>
      <c r="B5" s="665"/>
      <c r="C5" s="665"/>
      <c r="D5" s="665"/>
      <c r="E5" s="665"/>
      <c r="F5" s="666"/>
      <c r="G5" s="144"/>
      <c r="H5" s="144"/>
      <c r="I5" s="642" t="s">
        <v>89</v>
      </c>
      <c r="J5" s="642"/>
      <c r="K5" s="144"/>
      <c r="L5" s="144"/>
      <c r="M5" s="81" t="s">
        <v>94</v>
      </c>
      <c r="N5" s="80"/>
    </row>
    <row r="6" spans="1:14">
      <c r="A6" s="144"/>
      <c r="B6" s="642" t="s">
        <v>19</v>
      </c>
      <c r="C6" s="642"/>
      <c r="D6" s="642"/>
      <c r="E6" s="642"/>
      <c r="F6" s="144"/>
      <c r="G6" s="642" t="s">
        <v>20</v>
      </c>
      <c r="H6" s="642"/>
      <c r="I6" s="642" t="s">
        <v>88</v>
      </c>
      <c r="J6" s="642"/>
      <c r="K6" s="642" t="s">
        <v>90</v>
      </c>
      <c r="L6" s="642"/>
      <c r="M6" s="654" t="s">
        <v>21</v>
      </c>
      <c r="N6" s="653" t="s">
        <v>22</v>
      </c>
    </row>
    <row r="7" spans="1:14" ht="17.399999999999999">
      <c r="A7" s="82"/>
      <c r="B7" s="82" t="s">
        <v>91</v>
      </c>
      <c r="C7" s="82" t="s">
        <v>92</v>
      </c>
      <c r="D7" s="145" t="s">
        <v>93</v>
      </c>
      <c r="E7" s="145" t="s">
        <v>23</v>
      </c>
      <c r="F7" s="82" t="s">
        <v>87</v>
      </c>
      <c r="G7" s="82" t="s">
        <v>91</v>
      </c>
      <c r="H7" s="82" t="s">
        <v>92</v>
      </c>
      <c r="I7" s="82" t="s">
        <v>91</v>
      </c>
      <c r="J7" s="82" t="s">
        <v>92</v>
      </c>
      <c r="K7" s="82" t="s">
        <v>91</v>
      </c>
      <c r="L7" s="82" t="s">
        <v>92</v>
      </c>
      <c r="M7" s="654"/>
      <c r="N7" s="653"/>
    </row>
    <row r="8" spans="1:14" ht="17.399999999999999">
      <c r="A8" s="95" t="s">
        <v>680</v>
      </c>
      <c r="B8" s="95">
        <v>182168</v>
      </c>
      <c r="C8" s="95">
        <v>106208</v>
      </c>
      <c r="D8" s="536">
        <f t="shared" ref="D8" si="0">B8-C8</f>
        <v>75960</v>
      </c>
      <c r="E8" s="536">
        <f t="shared" ref="E8" si="1">D8-D9</f>
        <v>15461</v>
      </c>
      <c r="F8" s="96">
        <v>53411</v>
      </c>
      <c r="G8" s="95">
        <v>132148</v>
      </c>
      <c r="H8" s="95">
        <v>224823</v>
      </c>
      <c r="I8" s="95">
        <v>367727</v>
      </c>
      <c r="J8" s="95">
        <v>384442</v>
      </c>
      <c r="K8" s="95">
        <v>44758</v>
      </c>
      <c r="L8" s="95">
        <v>28043</v>
      </c>
      <c r="M8" s="537">
        <f t="shared" ref="M8" si="2">I8+K8</f>
        <v>412485</v>
      </c>
      <c r="N8" s="536">
        <f t="shared" ref="N8" si="3">M8-M9</f>
        <v>10235</v>
      </c>
    </row>
    <row r="9" spans="1:14" ht="17.399999999999999">
      <c r="A9" s="95" t="s">
        <v>679</v>
      </c>
      <c r="B9" s="95">
        <v>169600</v>
      </c>
      <c r="C9" s="95">
        <v>109101</v>
      </c>
      <c r="D9" s="527">
        <f t="shared" ref="D9" si="4">B9-C9</f>
        <v>60499</v>
      </c>
      <c r="E9" s="527">
        <f t="shared" ref="E9" si="5">D9-D10</f>
        <v>11498</v>
      </c>
      <c r="F9" s="96">
        <v>53101</v>
      </c>
      <c r="G9" s="95">
        <v>134285</v>
      </c>
      <c r="H9" s="95">
        <v>211653</v>
      </c>
      <c r="I9" s="95">
        <v>356986</v>
      </c>
      <c r="J9" s="95">
        <v>373855</v>
      </c>
      <c r="K9" s="95">
        <v>45264</v>
      </c>
      <c r="L9" s="95">
        <v>28395</v>
      </c>
      <c r="M9" s="528">
        <f t="shared" ref="M9" si="6">I9+K9</f>
        <v>402250</v>
      </c>
      <c r="N9" s="527">
        <f t="shared" ref="N9" si="7">M9-M10</f>
        <v>2331</v>
      </c>
    </row>
    <row r="10" spans="1:14" ht="17.399999999999999">
      <c r="A10" s="95" t="s">
        <v>678</v>
      </c>
      <c r="B10" s="95">
        <v>173019</v>
      </c>
      <c r="C10" s="95">
        <v>124018</v>
      </c>
      <c r="D10" s="513">
        <f t="shared" ref="D10" si="8">B10-C10</f>
        <v>49001</v>
      </c>
      <c r="E10" s="513">
        <f t="shared" ref="E10" si="9">D10-D11</f>
        <v>47130</v>
      </c>
      <c r="F10" s="96">
        <v>52329</v>
      </c>
      <c r="G10" s="95">
        <v>135067</v>
      </c>
      <c r="H10" s="95">
        <v>193316</v>
      </c>
      <c r="I10" s="95">
        <v>360415</v>
      </c>
      <c r="J10" s="95">
        <v>369663</v>
      </c>
      <c r="K10" s="95">
        <v>39504</v>
      </c>
      <c r="L10" s="95">
        <v>30256</v>
      </c>
      <c r="M10" s="514">
        <f t="shared" ref="M10" si="10">I10+K10</f>
        <v>399919</v>
      </c>
      <c r="N10" s="513">
        <f t="shared" ref="N10" si="11">M10-M11</f>
        <v>-42882</v>
      </c>
    </row>
    <row r="11" spans="1:14" ht="17.399999999999999">
      <c r="A11" s="95" t="s">
        <v>674</v>
      </c>
      <c r="B11" s="95">
        <v>156779</v>
      </c>
      <c r="C11" s="95">
        <v>154908</v>
      </c>
      <c r="D11" s="498">
        <f t="shared" ref="D11" si="12">B11-C11</f>
        <v>1871</v>
      </c>
      <c r="E11" s="498">
        <f t="shared" ref="E11" si="13">D11-D12</f>
        <v>-7025</v>
      </c>
      <c r="F11" s="96">
        <v>65544</v>
      </c>
      <c r="G11" s="95">
        <v>172358</v>
      </c>
      <c r="H11" s="95">
        <v>188458</v>
      </c>
      <c r="I11" s="95">
        <v>394681</v>
      </c>
      <c r="J11" s="95">
        <v>408910</v>
      </c>
      <c r="K11" s="95">
        <v>48120</v>
      </c>
      <c r="L11" s="95">
        <v>33891</v>
      </c>
      <c r="M11" s="499">
        <f t="shared" ref="M11" si="14">I11+K11</f>
        <v>442801</v>
      </c>
      <c r="N11" s="498">
        <f t="shared" ref="N11" si="15">M11-M12</f>
        <v>-83139</v>
      </c>
    </row>
    <row r="12" spans="1:14" ht="17.399999999999999">
      <c r="A12" s="95" t="s">
        <v>673</v>
      </c>
      <c r="B12" s="95">
        <v>165506</v>
      </c>
      <c r="C12" s="95">
        <v>156610</v>
      </c>
      <c r="D12" s="492">
        <f t="shared" ref="D12" si="16">B12-C12</f>
        <v>8896</v>
      </c>
      <c r="E12" s="492">
        <f t="shared" ref="E12" si="17">D12-D13</f>
        <v>18143</v>
      </c>
      <c r="F12" s="96">
        <v>115384</v>
      </c>
      <c r="G12" s="95">
        <v>201259</v>
      </c>
      <c r="H12" s="95">
        <v>224399</v>
      </c>
      <c r="I12" s="95">
        <v>482149</v>
      </c>
      <c r="J12" s="95">
        <v>496393</v>
      </c>
      <c r="K12" s="95">
        <v>43791</v>
      </c>
      <c r="L12" s="95">
        <v>29547</v>
      </c>
      <c r="M12" s="493">
        <f t="shared" ref="M12" si="18">I12+K12</f>
        <v>525940</v>
      </c>
      <c r="N12" s="492">
        <f t="shared" ref="N12" si="19">M12-M13</f>
        <v>-13580</v>
      </c>
    </row>
    <row r="13" spans="1:14" ht="17.399999999999999">
      <c r="A13" s="95" t="s">
        <v>668</v>
      </c>
      <c r="B13" s="95">
        <v>168416</v>
      </c>
      <c r="C13" s="95">
        <v>177663</v>
      </c>
      <c r="D13" s="492">
        <f t="shared" ref="D13" si="20">B13-C13</f>
        <v>-9247</v>
      </c>
      <c r="E13" s="492">
        <f t="shared" ref="E13" si="21">D13-D14</f>
        <v>-28273</v>
      </c>
      <c r="F13" s="96">
        <v>122818</v>
      </c>
      <c r="G13" s="95">
        <v>201354</v>
      </c>
      <c r="H13" s="95">
        <v>203177</v>
      </c>
      <c r="I13" s="95">
        <v>492588</v>
      </c>
      <c r="J13" s="95">
        <v>503658</v>
      </c>
      <c r="K13" s="95">
        <v>46932</v>
      </c>
      <c r="L13" s="95">
        <v>35862</v>
      </c>
      <c r="M13" s="493">
        <f t="shared" ref="M13" si="22">I13+K13</f>
        <v>539520</v>
      </c>
      <c r="N13" s="492">
        <f t="shared" ref="N13" si="23">M13-M14</f>
        <v>44609</v>
      </c>
    </row>
    <row r="14" spans="1:14" ht="17.399999999999999">
      <c r="A14" s="95" t="s">
        <v>667</v>
      </c>
      <c r="B14" s="95">
        <v>169141</v>
      </c>
      <c r="C14" s="95">
        <v>150115</v>
      </c>
      <c r="D14" s="486">
        <f t="shared" ref="D14" si="24">B14-C14</f>
        <v>19026</v>
      </c>
      <c r="E14" s="486">
        <f t="shared" ref="E14" si="25">D14-D15</f>
        <v>5832</v>
      </c>
      <c r="F14" s="96">
        <v>103258</v>
      </c>
      <c r="G14" s="95">
        <v>173897</v>
      </c>
      <c r="H14" s="95">
        <v>212033</v>
      </c>
      <c r="I14" s="95">
        <v>446296</v>
      </c>
      <c r="J14" s="95">
        <v>465406</v>
      </c>
      <c r="K14" s="95">
        <v>48615</v>
      </c>
      <c r="L14" s="95">
        <v>29505</v>
      </c>
      <c r="M14" s="487">
        <f t="shared" ref="M14" si="26">I14+K14</f>
        <v>494911</v>
      </c>
      <c r="N14" s="486">
        <f t="shared" ref="N14" si="27">M14-M15</f>
        <v>19970</v>
      </c>
    </row>
    <row r="15" spans="1:14" ht="17.399999999999999">
      <c r="A15" s="95" t="s">
        <v>666</v>
      </c>
      <c r="B15" s="95">
        <v>168754</v>
      </c>
      <c r="C15" s="95">
        <v>155560</v>
      </c>
      <c r="D15" s="476">
        <f t="shared" ref="D15" si="28">B15-C15</f>
        <v>13194</v>
      </c>
      <c r="E15" s="476">
        <f t="shared" ref="E15" si="29">D15-D16</f>
        <v>-16194</v>
      </c>
      <c r="F15" s="96">
        <v>91460</v>
      </c>
      <c r="G15" s="95">
        <v>165857</v>
      </c>
      <c r="H15" s="95">
        <v>197062</v>
      </c>
      <c r="I15" s="95">
        <v>426071</v>
      </c>
      <c r="J15" s="95">
        <v>444082</v>
      </c>
      <c r="K15" s="95">
        <v>48870</v>
      </c>
      <c r="L15" s="95">
        <v>30859</v>
      </c>
      <c r="M15" s="477">
        <f t="shared" ref="M15" si="30">I15+K15</f>
        <v>474941</v>
      </c>
      <c r="N15" s="476">
        <f t="shared" ref="N15" si="31">M15-M16</f>
        <v>-2891</v>
      </c>
    </row>
    <row r="16" spans="1:14" ht="17.399999999999999">
      <c r="A16" s="95" t="s">
        <v>664</v>
      </c>
      <c r="B16" s="95">
        <v>192578</v>
      </c>
      <c r="C16" s="95">
        <v>163190</v>
      </c>
      <c r="D16" s="470">
        <f t="shared" ref="D16" si="32">B16-C16</f>
        <v>29388</v>
      </c>
      <c r="E16" s="470">
        <f t="shared" ref="E16" si="33">D16-D17</f>
        <v>11721</v>
      </c>
      <c r="F16" s="96">
        <v>73950</v>
      </c>
      <c r="G16" s="95">
        <v>163414</v>
      </c>
      <c r="H16" s="95">
        <v>209934</v>
      </c>
      <c r="I16" s="95">
        <v>429942</v>
      </c>
      <c r="J16" s="95">
        <v>447074</v>
      </c>
      <c r="K16" s="95">
        <v>47890</v>
      </c>
      <c r="L16" s="95">
        <v>30758</v>
      </c>
      <c r="M16" s="471">
        <f t="shared" ref="M16" si="34">I16+K16</f>
        <v>477832</v>
      </c>
      <c r="N16" s="470">
        <f t="shared" ref="N16" si="35">M16-M17</f>
        <v>3414</v>
      </c>
    </row>
    <row r="17" spans="1:14" ht="17.399999999999999">
      <c r="A17" s="95" t="s">
        <v>663</v>
      </c>
      <c r="B17" s="95">
        <v>189200</v>
      </c>
      <c r="C17" s="95">
        <v>171533</v>
      </c>
      <c r="D17" s="428">
        <f t="shared" ref="D17" si="36">B17-C17</f>
        <v>17667</v>
      </c>
      <c r="E17" s="428">
        <f t="shared" ref="E17" si="37">D17-D18</f>
        <v>55842</v>
      </c>
      <c r="F17" s="96">
        <v>71278</v>
      </c>
      <c r="G17" s="95">
        <v>166143</v>
      </c>
      <c r="H17" s="95">
        <v>198139</v>
      </c>
      <c r="I17" s="95">
        <v>426621</v>
      </c>
      <c r="J17" s="95">
        <v>440950</v>
      </c>
      <c r="K17" s="95">
        <v>47797</v>
      </c>
      <c r="L17" s="95">
        <v>33468</v>
      </c>
      <c r="M17" s="429">
        <f t="shared" ref="M17" si="38">I17+K17</f>
        <v>474418</v>
      </c>
      <c r="N17" s="428">
        <f t="shared" ref="N17" si="39">M17-M18</f>
        <v>9165</v>
      </c>
    </row>
    <row r="18" spans="1:14" ht="17.399999999999999">
      <c r="A18" s="95" t="s">
        <v>662</v>
      </c>
      <c r="B18" s="95">
        <v>179746</v>
      </c>
      <c r="C18" s="95">
        <v>217921</v>
      </c>
      <c r="D18" s="418">
        <f t="shared" ref="D18" si="40">B18-C18</f>
        <v>-38175</v>
      </c>
      <c r="E18" s="418">
        <f t="shared" ref="E18" si="41">D18-D19</f>
        <v>-16353</v>
      </c>
      <c r="F18" s="96">
        <v>63757</v>
      </c>
      <c r="G18" s="95">
        <v>174309</v>
      </c>
      <c r="H18" s="95">
        <v>148443</v>
      </c>
      <c r="I18" s="95">
        <v>417812</v>
      </c>
      <c r="J18" s="95">
        <v>430121</v>
      </c>
      <c r="K18" s="95">
        <v>47441</v>
      </c>
      <c r="L18" s="95">
        <v>35132</v>
      </c>
      <c r="M18" s="419">
        <f t="shared" ref="M18" si="42">I18+K18</f>
        <v>465253</v>
      </c>
      <c r="N18" s="418">
        <f t="shared" ref="N18" si="43">M18-M19</f>
        <v>5477</v>
      </c>
    </row>
    <row r="19" spans="1:14" ht="17.399999999999999">
      <c r="A19" s="95" t="s">
        <v>661</v>
      </c>
      <c r="B19" s="95">
        <v>192490</v>
      </c>
      <c r="C19" s="95">
        <v>214312</v>
      </c>
      <c r="D19" s="418">
        <f t="shared" ref="D19" si="44">B19-C19</f>
        <v>-21822</v>
      </c>
      <c r="E19" s="418">
        <f t="shared" ref="E19" si="45">D19-D20</f>
        <v>-4174</v>
      </c>
      <c r="F19" s="96">
        <v>48629</v>
      </c>
      <c r="G19" s="95">
        <v>169371</v>
      </c>
      <c r="H19" s="95">
        <v>160496</v>
      </c>
      <c r="I19" s="95">
        <v>410490</v>
      </c>
      <c r="J19" s="95">
        <v>423437</v>
      </c>
      <c r="K19" s="95">
        <v>49286</v>
      </c>
      <c r="L19" s="95">
        <v>36339</v>
      </c>
      <c r="M19" s="419">
        <f t="shared" ref="M19" si="46">I19+K19</f>
        <v>459776</v>
      </c>
      <c r="N19" s="418">
        <f t="shared" ref="N19" si="47">M19-M20</f>
        <v>-503</v>
      </c>
    </row>
    <row r="20" spans="1:14" ht="17.399999999999999">
      <c r="A20" s="95" t="s">
        <v>660</v>
      </c>
      <c r="B20" s="95">
        <v>192940</v>
      </c>
      <c r="C20" s="95">
        <v>210588</v>
      </c>
      <c r="D20" s="412">
        <f t="shared" ref="D20" si="48">B20-C20</f>
        <v>-17648</v>
      </c>
      <c r="E20" s="412">
        <f t="shared" ref="E20" si="49">D20-D21</f>
        <v>-6804</v>
      </c>
      <c r="F20" s="96">
        <v>51897</v>
      </c>
      <c r="G20" s="95">
        <v>167904</v>
      </c>
      <c r="H20" s="95">
        <v>160824</v>
      </c>
      <c r="I20" s="95">
        <v>412741</v>
      </c>
      <c r="J20" s="95">
        <v>423309</v>
      </c>
      <c r="K20" s="95">
        <v>47538</v>
      </c>
      <c r="L20" s="95">
        <v>36970</v>
      </c>
      <c r="M20" s="413">
        <f t="shared" ref="M20" si="50">I20+K20</f>
        <v>460279</v>
      </c>
      <c r="N20" s="412">
        <f t="shared" ref="N20" si="51">M20-M21</f>
        <v>-9157</v>
      </c>
    </row>
    <row r="21" spans="1:14" ht="17.399999999999999">
      <c r="A21" s="95" t="s">
        <v>657</v>
      </c>
      <c r="B21" s="95">
        <v>197797</v>
      </c>
      <c r="C21" s="95">
        <v>208641</v>
      </c>
      <c r="D21" s="412">
        <f t="shared" ref="D21" si="52">B21-C21</f>
        <v>-10844</v>
      </c>
      <c r="E21" s="412">
        <f t="shared" ref="E21" si="53">D21-D22</f>
        <v>-3254</v>
      </c>
      <c r="F21" s="96">
        <v>56478</v>
      </c>
      <c r="G21" s="95">
        <v>171293</v>
      </c>
      <c r="H21" s="95">
        <v>169602</v>
      </c>
      <c r="I21" s="95">
        <v>425568</v>
      </c>
      <c r="J21" s="95">
        <v>434721</v>
      </c>
      <c r="K21" s="95">
        <v>43868</v>
      </c>
      <c r="L21" s="95">
        <v>34715</v>
      </c>
      <c r="M21" s="413">
        <f t="shared" ref="M21" si="54">I21+K21</f>
        <v>469436</v>
      </c>
      <c r="N21" s="412">
        <f t="shared" ref="N21" si="55">M21-M22</f>
        <v>-14</v>
      </c>
    </row>
    <row r="22" spans="1:14" ht="17.399999999999999">
      <c r="A22" s="95" t="s">
        <v>651</v>
      </c>
      <c r="B22" s="95">
        <v>198367</v>
      </c>
      <c r="C22" s="95">
        <v>205957</v>
      </c>
      <c r="D22" s="405">
        <f t="shared" ref="D22" si="56">B22-C22</f>
        <v>-7590</v>
      </c>
      <c r="E22" s="405">
        <f t="shared" ref="E22" si="57">D22-D23</f>
        <v>5907</v>
      </c>
      <c r="F22" s="96">
        <v>54025</v>
      </c>
      <c r="G22" s="95">
        <v>169192</v>
      </c>
      <c r="H22" s="95">
        <v>169179</v>
      </c>
      <c r="I22" s="95">
        <v>421584</v>
      </c>
      <c r="J22" s="95">
        <v>429161</v>
      </c>
      <c r="K22" s="95">
        <v>47866</v>
      </c>
      <c r="L22" s="95">
        <v>40289</v>
      </c>
      <c r="M22" s="406">
        <f t="shared" ref="M22" si="58">I22+K22</f>
        <v>469450</v>
      </c>
      <c r="N22" s="405">
        <f t="shared" ref="N22" si="59">M22-M23</f>
        <v>-3668</v>
      </c>
    </row>
    <row r="23" spans="1:14" ht="17.399999999999999">
      <c r="A23" s="95" t="s">
        <v>650</v>
      </c>
      <c r="B23" s="95">
        <v>199762</v>
      </c>
      <c r="C23" s="95">
        <v>213259</v>
      </c>
      <c r="D23" s="397">
        <f t="shared" ref="D23" si="60">B23-C23</f>
        <v>-13497</v>
      </c>
      <c r="E23" s="397">
        <f t="shared" ref="E23" si="61">D23-D24</f>
        <v>-10434</v>
      </c>
      <c r="F23" s="96">
        <v>55455</v>
      </c>
      <c r="G23" s="95">
        <v>168732</v>
      </c>
      <c r="H23" s="95">
        <v>162207</v>
      </c>
      <c r="I23" s="95">
        <v>423949</v>
      </c>
      <c r="J23" s="95">
        <v>430921</v>
      </c>
      <c r="K23" s="95">
        <v>49169</v>
      </c>
      <c r="L23" s="95">
        <v>42197</v>
      </c>
      <c r="M23" s="398">
        <f t="shared" ref="M23" si="62">I23+K23</f>
        <v>473118</v>
      </c>
      <c r="N23" s="397">
        <f t="shared" ref="N23" si="63">M23-M24</f>
        <v>-6165</v>
      </c>
    </row>
    <row r="24" spans="1:14" ht="17.399999999999999">
      <c r="A24" s="95" t="s">
        <v>642</v>
      </c>
      <c r="B24" s="95">
        <v>207370</v>
      </c>
      <c r="C24" s="95">
        <v>210433</v>
      </c>
      <c r="D24" s="391">
        <f t="shared" ref="D24" si="64">B24-C24</f>
        <v>-3063</v>
      </c>
      <c r="E24" s="391">
        <f t="shared" ref="E24" si="65">D24-D25</f>
        <v>5647</v>
      </c>
      <c r="F24" s="96">
        <v>60824</v>
      </c>
      <c r="G24" s="95">
        <v>165581</v>
      </c>
      <c r="H24" s="95">
        <v>173843</v>
      </c>
      <c r="I24" s="95">
        <v>433775</v>
      </c>
      <c r="J24" s="95">
        <v>445100</v>
      </c>
      <c r="K24" s="95">
        <v>45508</v>
      </c>
      <c r="L24" s="95">
        <v>34183</v>
      </c>
      <c r="M24" s="392">
        <f t="shared" ref="M24" si="66">I24+K24</f>
        <v>479283</v>
      </c>
      <c r="N24" s="391">
        <f t="shared" ref="N24" si="67">M24-M25</f>
        <v>-4447</v>
      </c>
    </row>
    <row r="25" spans="1:14" ht="17.399999999999999">
      <c r="A25" s="95" t="s">
        <v>641</v>
      </c>
      <c r="B25" s="95">
        <v>213500</v>
      </c>
      <c r="C25" s="95">
        <v>222210</v>
      </c>
      <c r="D25" s="391">
        <f t="shared" ref="D25" si="68">B25-C25</f>
        <v>-8710</v>
      </c>
      <c r="E25" s="391">
        <f t="shared" ref="E25" si="69">D25-D26</f>
        <v>-5022</v>
      </c>
      <c r="F25" s="96">
        <v>58806</v>
      </c>
      <c r="G25" s="95">
        <v>166529</v>
      </c>
      <c r="H25" s="95">
        <v>168214</v>
      </c>
      <c r="I25" s="95">
        <v>438835</v>
      </c>
      <c r="J25" s="95">
        <v>449230</v>
      </c>
      <c r="K25" s="95">
        <v>44895</v>
      </c>
      <c r="L25" s="95">
        <v>34500</v>
      </c>
      <c r="M25" s="392">
        <f t="shared" ref="M25" si="70">I25+K25</f>
        <v>483730</v>
      </c>
      <c r="N25" s="391">
        <f t="shared" ref="N25" si="71">M25-M26</f>
        <v>6991</v>
      </c>
    </row>
    <row r="26" spans="1:14" ht="17.399999999999999">
      <c r="A26" s="95" t="s">
        <v>640</v>
      </c>
      <c r="B26" s="95">
        <v>211779</v>
      </c>
      <c r="C26" s="95">
        <v>215467</v>
      </c>
      <c r="D26" s="391">
        <f t="shared" ref="D26" si="72">B26-C26</f>
        <v>-3688</v>
      </c>
      <c r="E26" s="391">
        <f t="shared" ref="E26" si="73">D26-D27</f>
        <v>-16376</v>
      </c>
      <c r="F26" s="96">
        <v>54392</v>
      </c>
      <c r="G26" s="95">
        <v>164195</v>
      </c>
      <c r="H26" s="95">
        <v>171545</v>
      </c>
      <c r="I26" s="95">
        <v>430366</v>
      </c>
      <c r="J26" s="95">
        <v>441404</v>
      </c>
      <c r="K26" s="95">
        <v>46373</v>
      </c>
      <c r="L26" s="95">
        <v>35335</v>
      </c>
      <c r="M26" s="392">
        <f t="shared" ref="M26" si="74">I26+K26</f>
        <v>476739</v>
      </c>
      <c r="N26" s="391">
        <f t="shared" ref="N26" si="75">M26-M27</f>
        <v>17265</v>
      </c>
    </row>
    <row r="27" spans="1:14" ht="17.399999999999999">
      <c r="A27" s="95" t="s">
        <v>639</v>
      </c>
      <c r="B27" s="95">
        <v>208292</v>
      </c>
      <c r="C27" s="95">
        <v>195604</v>
      </c>
      <c r="D27" s="375">
        <f t="shared" ref="D27" si="76">B27-C27</f>
        <v>12688</v>
      </c>
      <c r="E27" s="375">
        <f t="shared" ref="E27" si="77">D27-D28</f>
        <v>-22649</v>
      </c>
      <c r="F27" s="96">
        <v>48577</v>
      </c>
      <c r="G27" s="95">
        <v>154203</v>
      </c>
      <c r="H27" s="95">
        <v>179812</v>
      </c>
      <c r="I27" s="95">
        <v>411072</v>
      </c>
      <c r="J27" s="95">
        <v>423993</v>
      </c>
      <c r="K27" s="95">
        <v>48402</v>
      </c>
      <c r="L27" s="95">
        <v>35481</v>
      </c>
      <c r="M27" s="376">
        <f t="shared" ref="M27" si="78">I27+K27</f>
        <v>459474</v>
      </c>
      <c r="N27" s="375">
        <f t="shared" ref="N27" si="79">M27-M28</f>
        <v>6819</v>
      </c>
    </row>
    <row r="28" spans="1:14" ht="17.399999999999999">
      <c r="A28" s="95" t="s">
        <v>637</v>
      </c>
      <c r="B28" s="95">
        <v>209255</v>
      </c>
      <c r="C28" s="95">
        <v>173918</v>
      </c>
      <c r="D28" s="366">
        <f t="shared" ref="D28" si="80">B28-C28</f>
        <v>35337</v>
      </c>
      <c r="E28" s="366">
        <f t="shared" ref="E28" si="81">D28-D29</f>
        <v>-13260</v>
      </c>
      <c r="F28" s="96">
        <v>48128</v>
      </c>
      <c r="G28" s="95">
        <v>145254</v>
      </c>
      <c r="H28" s="95">
        <v>193172</v>
      </c>
      <c r="I28" s="95">
        <v>402637</v>
      </c>
      <c r="J28" s="95">
        <v>415218</v>
      </c>
      <c r="K28" s="95">
        <v>50018</v>
      </c>
      <c r="L28" s="95">
        <v>37437</v>
      </c>
      <c r="M28" s="367">
        <f t="shared" ref="M28" si="82">I28+K28</f>
        <v>452655</v>
      </c>
      <c r="N28" s="366">
        <f t="shared" ref="N28" si="83">M28-M29</f>
        <v>-43965</v>
      </c>
    </row>
    <row r="29" spans="1:14" ht="17.399999999999999">
      <c r="A29" s="95" t="s">
        <v>625</v>
      </c>
      <c r="B29" s="95">
        <v>220620</v>
      </c>
      <c r="C29" s="95">
        <v>172023</v>
      </c>
      <c r="D29" s="343">
        <f t="shared" ref="D29" si="84">B29-C29</f>
        <v>48597</v>
      </c>
      <c r="E29" s="343">
        <f t="shared" ref="E29" si="85">D29-D30</f>
        <v>-9244</v>
      </c>
      <c r="F29" s="96">
        <v>58618</v>
      </c>
      <c r="G29" s="95">
        <v>162640</v>
      </c>
      <c r="H29" s="95">
        <v>228308</v>
      </c>
      <c r="I29" s="95">
        <v>441878</v>
      </c>
      <c r="J29" s="95">
        <v>458949</v>
      </c>
      <c r="K29" s="95">
        <v>54742</v>
      </c>
      <c r="L29" s="95">
        <v>37671</v>
      </c>
      <c r="M29" s="344">
        <f t="shared" ref="M29" si="86">I29+K29</f>
        <v>496620</v>
      </c>
      <c r="N29" s="343">
        <f t="shared" ref="N29" si="87">M29-M30</f>
        <v>-31658</v>
      </c>
    </row>
    <row r="30" spans="1:14" ht="17.399999999999999">
      <c r="A30" s="95" t="s">
        <v>624</v>
      </c>
      <c r="B30" s="95">
        <v>218427</v>
      </c>
      <c r="C30" s="95">
        <v>160586</v>
      </c>
      <c r="D30" s="316">
        <f t="shared" ref="D30" si="88">B30-C30</f>
        <v>57841</v>
      </c>
      <c r="E30" s="316">
        <f t="shared" ref="E30" si="89">D30-D31</f>
        <v>-23593</v>
      </c>
      <c r="F30" s="96">
        <v>77094</v>
      </c>
      <c r="G30" s="95">
        <v>181266</v>
      </c>
      <c r="H30" s="95">
        <v>254901</v>
      </c>
      <c r="I30" s="95">
        <v>476787</v>
      </c>
      <c r="J30" s="95">
        <v>492581</v>
      </c>
      <c r="K30" s="95">
        <v>51491</v>
      </c>
      <c r="L30" s="95">
        <v>35697</v>
      </c>
      <c r="M30" s="317">
        <f t="shared" ref="M30" si="90">I30+K30</f>
        <v>528278</v>
      </c>
      <c r="N30" s="316">
        <f t="shared" ref="N30" si="91">M30-M31</f>
        <v>24685</v>
      </c>
    </row>
    <row r="31" spans="1:14" ht="17.399999999999999">
      <c r="A31" s="95" t="s">
        <v>623</v>
      </c>
      <c r="B31" s="95">
        <v>214310</v>
      </c>
      <c r="C31" s="95">
        <v>132876</v>
      </c>
      <c r="D31" s="301">
        <f t="shared" ref="D31" si="92">B31-C31</f>
        <v>81434</v>
      </c>
      <c r="E31" s="301">
        <f t="shared" ref="E31" si="93">D31-D32</f>
        <v>3107</v>
      </c>
      <c r="F31" s="96">
        <v>70367</v>
      </c>
      <c r="G31" s="95">
        <v>165561</v>
      </c>
      <c r="H31" s="95">
        <v>265955</v>
      </c>
      <c r="I31" s="95">
        <v>450238</v>
      </c>
      <c r="J31" s="95">
        <v>469198</v>
      </c>
      <c r="K31" s="95">
        <v>53355</v>
      </c>
      <c r="L31" s="95">
        <v>34395</v>
      </c>
      <c r="M31" s="302">
        <f t="shared" ref="M31" si="94">I31+K31</f>
        <v>503593</v>
      </c>
      <c r="N31" s="301">
        <f t="shared" ref="N31" si="95">M31-M32</f>
        <v>9429</v>
      </c>
    </row>
    <row r="32" spans="1:14" ht="17.399999999999999">
      <c r="A32" s="95" t="s">
        <v>621</v>
      </c>
      <c r="B32" s="95">
        <v>210483</v>
      </c>
      <c r="C32" s="95">
        <v>132156</v>
      </c>
      <c r="D32" s="281">
        <f t="shared" ref="D32" si="96">B32-C32</f>
        <v>78327</v>
      </c>
      <c r="E32" s="281">
        <f t="shared" ref="E32" si="97">D32-D33</f>
        <v>1655</v>
      </c>
      <c r="F32" s="96">
        <v>59665</v>
      </c>
      <c r="G32" s="95">
        <v>172917</v>
      </c>
      <c r="H32" s="95">
        <v>266067</v>
      </c>
      <c r="I32" s="95">
        <v>443065</v>
      </c>
      <c r="J32" s="95">
        <v>457888</v>
      </c>
      <c r="K32" s="95">
        <v>51099</v>
      </c>
      <c r="L32" s="95">
        <v>36276</v>
      </c>
      <c r="M32" s="282">
        <f t="shared" ref="M32" si="98">I32+K32</f>
        <v>494164</v>
      </c>
      <c r="N32" s="281">
        <f t="shared" ref="N32" si="99">M32-M33</f>
        <v>25591</v>
      </c>
    </row>
    <row r="33" spans="1:14" ht="17.399999999999999">
      <c r="A33" s="95" t="s">
        <v>620</v>
      </c>
      <c r="B33" s="95">
        <v>195118</v>
      </c>
      <c r="C33" s="95">
        <v>118446</v>
      </c>
      <c r="D33" s="273">
        <f t="shared" ref="D33" si="100">B33-C33</f>
        <v>76672</v>
      </c>
      <c r="E33" s="273">
        <f t="shared" ref="E33" si="101">D33-D34</f>
        <v>-19840</v>
      </c>
      <c r="F33" s="96">
        <v>51434</v>
      </c>
      <c r="G33" s="95">
        <v>171601</v>
      </c>
      <c r="H33" s="95">
        <v>266564</v>
      </c>
      <c r="I33" s="95">
        <v>418153</v>
      </c>
      <c r="J33" s="95">
        <v>436444</v>
      </c>
      <c r="K33" s="95">
        <v>50420</v>
      </c>
      <c r="L33" s="95">
        <v>32129</v>
      </c>
      <c r="M33" s="274">
        <f t="shared" ref="M33" si="102">I33+K33</f>
        <v>468573</v>
      </c>
      <c r="N33" s="273">
        <f t="shared" ref="N33" si="103">M33-M34</f>
        <v>228</v>
      </c>
    </row>
    <row r="34" spans="1:14" ht="17.399999999999999">
      <c r="A34" s="95" t="s">
        <v>613</v>
      </c>
      <c r="B34" s="95">
        <v>202915</v>
      </c>
      <c r="C34" s="95">
        <v>106403</v>
      </c>
      <c r="D34" s="267">
        <f t="shared" ref="D34" si="104">B34-C34</f>
        <v>96512</v>
      </c>
      <c r="E34" s="267">
        <f t="shared" ref="E34" si="105">D34-D35</f>
        <v>-23728</v>
      </c>
      <c r="F34" s="96">
        <v>56882</v>
      </c>
      <c r="G34" s="95">
        <v>161475</v>
      </c>
      <c r="H34" s="95">
        <v>275599</v>
      </c>
      <c r="I34" s="95">
        <v>421272</v>
      </c>
      <c r="J34" s="95">
        <v>438884</v>
      </c>
      <c r="K34" s="95">
        <v>47073</v>
      </c>
      <c r="L34" s="95">
        <v>29461</v>
      </c>
      <c r="M34" s="268">
        <f t="shared" ref="M34" si="106">I34+K34</f>
        <v>468345</v>
      </c>
      <c r="N34" s="267">
        <f t="shared" ref="N34" si="107">M34-M35</f>
        <v>19650</v>
      </c>
    </row>
    <row r="35" spans="1:14" ht="17.399999999999999">
      <c r="A35" s="95" t="s">
        <v>609</v>
      </c>
      <c r="B35" s="95">
        <v>192752</v>
      </c>
      <c r="C35" s="95">
        <v>72512</v>
      </c>
      <c r="D35" s="254">
        <f t="shared" ref="D35" si="108">B35-C35</f>
        <v>120240</v>
      </c>
      <c r="E35" s="254">
        <f t="shared" ref="E35" si="109">D35-D36</f>
        <v>8824</v>
      </c>
      <c r="F35" s="96">
        <v>48368</v>
      </c>
      <c r="G35" s="95">
        <v>159416</v>
      </c>
      <c r="H35" s="95">
        <v>300003</v>
      </c>
      <c r="I35" s="95">
        <v>400536</v>
      </c>
      <c r="J35" s="95">
        <v>420883</v>
      </c>
      <c r="K35" s="95">
        <v>48159</v>
      </c>
      <c r="L35" s="95">
        <v>27812</v>
      </c>
      <c r="M35" s="255">
        <f t="shared" ref="M35" si="110">I35+K35</f>
        <v>448695</v>
      </c>
      <c r="N35" s="254">
        <f t="shared" ref="N35" si="111">M35-M36</f>
        <v>-1946</v>
      </c>
    </row>
    <row r="36" spans="1:14" ht="17.399999999999999">
      <c r="A36" s="95" t="s">
        <v>579</v>
      </c>
      <c r="B36" s="95">
        <v>185321</v>
      </c>
      <c r="C36" s="95">
        <v>73905</v>
      </c>
      <c r="D36" s="199">
        <f t="shared" ref="D36:D71" si="112">B36-C36</f>
        <v>111416</v>
      </c>
      <c r="E36" s="199">
        <f t="shared" ref="E36:E71" si="113">D36-D37</f>
        <v>-3714</v>
      </c>
      <c r="F36" s="96">
        <v>50712</v>
      </c>
      <c r="G36" s="95">
        <v>164024</v>
      </c>
      <c r="H36" s="95">
        <v>298371</v>
      </c>
      <c r="I36" s="95">
        <v>400057</v>
      </c>
      <c r="J36" s="95">
        <v>422988</v>
      </c>
      <c r="K36" s="95">
        <v>50584</v>
      </c>
      <c r="L36" s="95">
        <v>27653</v>
      </c>
      <c r="M36" s="200">
        <f t="shared" ref="M36:M71" si="114">I36+K36</f>
        <v>450641</v>
      </c>
      <c r="N36" s="199">
        <f t="shared" ref="N36:N71" si="115">M36-M37</f>
        <v>-18741</v>
      </c>
    </row>
    <row r="37" spans="1:14" ht="17.399999999999999">
      <c r="A37" s="95" t="s">
        <v>577</v>
      </c>
      <c r="B37" s="95">
        <v>193652</v>
      </c>
      <c r="C37" s="95">
        <v>78522</v>
      </c>
      <c r="D37" s="199">
        <f t="shared" si="112"/>
        <v>115130</v>
      </c>
      <c r="E37" s="199">
        <f t="shared" si="113"/>
        <v>24173</v>
      </c>
      <c r="F37" s="96">
        <v>52942</v>
      </c>
      <c r="G37" s="95">
        <v>171361</v>
      </c>
      <c r="H37" s="95">
        <v>308050</v>
      </c>
      <c r="I37" s="95">
        <v>417955</v>
      </c>
      <c r="J37" s="95">
        <v>439514</v>
      </c>
      <c r="K37" s="95">
        <v>51427</v>
      </c>
      <c r="L37" s="95">
        <v>29868</v>
      </c>
      <c r="M37" s="200">
        <f t="shared" si="114"/>
        <v>469382</v>
      </c>
      <c r="N37" s="199">
        <f t="shared" si="115"/>
        <v>-33560</v>
      </c>
    </row>
    <row r="38" spans="1:14" ht="17.399999999999999">
      <c r="A38" s="95" t="s">
        <v>571</v>
      </c>
      <c r="B38" s="95">
        <v>189677</v>
      </c>
      <c r="C38" s="95">
        <v>98720</v>
      </c>
      <c r="D38" s="199">
        <f t="shared" si="112"/>
        <v>90957</v>
      </c>
      <c r="E38" s="199">
        <f t="shared" si="113"/>
        <v>-1486</v>
      </c>
      <c r="F38" s="96">
        <v>55606</v>
      </c>
      <c r="G38" s="95">
        <v>203101</v>
      </c>
      <c r="H38" s="95">
        <v>318676</v>
      </c>
      <c r="I38" s="95">
        <v>448384</v>
      </c>
      <c r="J38" s="95">
        <v>473002</v>
      </c>
      <c r="K38" s="95">
        <v>54558</v>
      </c>
      <c r="L38" s="95">
        <v>29940</v>
      </c>
      <c r="M38" s="200">
        <f t="shared" si="114"/>
        <v>502942</v>
      </c>
      <c r="N38" s="199">
        <f t="shared" si="115"/>
        <v>-17016</v>
      </c>
    </row>
    <row r="39" spans="1:14" ht="17.399999999999999">
      <c r="A39" s="95" t="s">
        <v>565</v>
      </c>
      <c r="B39" s="95">
        <v>201468</v>
      </c>
      <c r="C39" s="95">
        <v>109025</v>
      </c>
      <c r="D39" s="199">
        <f t="shared" si="112"/>
        <v>92443</v>
      </c>
      <c r="E39" s="199">
        <f t="shared" si="113"/>
        <v>-14997</v>
      </c>
      <c r="F39" s="96">
        <v>65319</v>
      </c>
      <c r="G39" s="95">
        <v>195925</v>
      </c>
      <c r="H39" s="95">
        <v>314014</v>
      </c>
      <c r="I39" s="95">
        <v>462712</v>
      </c>
      <c r="J39" s="95">
        <v>488358</v>
      </c>
      <c r="K39" s="95">
        <v>57246</v>
      </c>
      <c r="L39" s="95">
        <v>31600</v>
      </c>
      <c r="M39" s="200">
        <f t="shared" si="114"/>
        <v>519958</v>
      </c>
      <c r="N39" s="199">
        <f t="shared" si="115"/>
        <v>28560</v>
      </c>
    </row>
    <row r="40" spans="1:14" ht="17.399999999999999">
      <c r="A40" s="95" t="s">
        <v>559</v>
      </c>
      <c r="B40" s="95">
        <v>198548</v>
      </c>
      <c r="C40" s="95">
        <v>91108</v>
      </c>
      <c r="D40" s="199">
        <f t="shared" si="112"/>
        <v>107440</v>
      </c>
      <c r="E40" s="199">
        <f t="shared" si="113"/>
        <v>661</v>
      </c>
      <c r="F40" s="96">
        <v>57613</v>
      </c>
      <c r="G40" s="95">
        <v>181586</v>
      </c>
      <c r="H40" s="95">
        <v>316570</v>
      </c>
      <c r="I40" s="95">
        <v>437747</v>
      </c>
      <c r="J40" s="95">
        <v>465291</v>
      </c>
      <c r="K40" s="95">
        <v>53651</v>
      </c>
      <c r="L40" s="95">
        <v>26107</v>
      </c>
      <c r="M40" s="200">
        <f t="shared" si="114"/>
        <v>491398</v>
      </c>
      <c r="N40" s="199">
        <f t="shared" si="115"/>
        <v>-16358</v>
      </c>
    </row>
    <row r="41" spans="1:14" ht="17.399999999999999">
      <c r="A41" s="95" t="s">
        <v>195</v>
      </c>
      <c r="B41" s="95">
        <v>209577</v>
      </c>
      <c r="C41" s="95">
        <v>102798</v>
      </c>
      <c r="D41" s="199">
        <f t="shared" si="112"/>
        <v>106779</v>
      </c>
      <c r="E41" s="199">
        <f t="shared" si="113"/>
        <v>-29867</v>
      </c>
      <c r="F41" s="96">
        <v>66156</v>
      </c>
      <c r="G41" s="95">
        <v>179735</v>
      </c>
      <c r="H41" s="95">
        <v>311607</v>
      </c>
      <c r="I41" s="95">
        <v>455468</v>
      </c>
      <c r="J41" s="95">
        <v>480561</v>
      </c>
      <c r="K41" s="95">
        <v>52288</v>
      </c>
      <c r="L41" s="95">
        <v>27195</v>
      </c>
      <c r="M41" s="200">
        <f t="shared" si="114"/>
        <v>507756</v>
      </c>
      <c r="N41" s="199">
        <f t="shared" si="115"/>
        <v>1346</v>
      </c>
    </row>
    <row r="42" spans="1:14" ht="17.399999999999999">
      <c r="A42" s="95" t="s">
        <v>188</v>
      </c>
      <c r="B42" s="95">
        <v>225804</v>
      </c>
      <c r="C42" s="95">
        <v>89158</v>
      </c>
      <c r="D42" s="199">
        <f t="shared" si="112"/>
        <v>136646</v>
      </c>
      <c r="E42" s="199">
        <f t="shared" si="113"/>
        <v>-26423</v>
      </c>
      <c r="F42" s="96">
        <v>54354</v>
      </c>
      <c r="G42" s="95">
        <v>175715</v>
      </c>
      <c r="H42" s="95">
        <v>337515</v>
      </c>
      <c r="I42" s="95">
        <v>455873</v>
      </c>
      <c r="J42" s="95">
        <v>481027</v>
      </c>
      <c r="K42" s="95">
        <v>50537</v>
      </c>
      <c r="L42" s="95">
        <v>25383</v>
      </c>
      <c r="M42" s="200">
        <f t="shared" si="114"/>
        <v>506410</v>
      </c>
      <c r="N42" s="199">
        <f t="shared" si="115"/>
        <v>-3819</v>
      </c>
    </row>
    <row r="43" spans="1:14" ht="17.399999999999999">
      <c r="A43" s="95" t="s">
        <v>187</v>
      </c>
      <c r="B43" s="95">
        <v>237288</v>
      </c>
      <c r="C43" s="95">
        <v>74219</v>
      </c>
      <c r="D43" s="199">
        <f t="shared" si="112"/>
        <v>163069</v>
      </c>
      <c r="E43" s="199">
        <f t="shared" si="113"/>
        <v>7697</v>
      </c>
      <c r="F43" s="96">
        <v>52500</v>
      </c>
      <c r="G43" s="95">
        <v>173535</v>
      </c>
      <c r="H43" s="95">
        <v>358797</v>
      </c>
      <c r="I43" s="95">
        <v>463323</v>
      </c>
      <c r="J43" s="95">
        <v>485516</v>
      </c>
      <c r="K43" s="95">
        <v>46906</v>
      </c>
      <c r="L43" s="95">
        <v>24713</v>
      </c>
      <c r="M43" s="200">
        <f t="shared" si="114"/>
        <v>510229</v>
      </c>
      <c r="N43" s="199">
        <f t="shared" si="115"/>
        <v>10641</v>
      </c>
    </row>
    <row r="44" spans="1:14" ht="17.399999999999999">
      <c r="A44" s="95" t="s">
        <v>186</v>
      </c>
      <c r="B44" s="95">
        <v>234457</v>
      </c>
      <c r="C44" s="95">
        <v>79085</v>
      </c>
      <c r="D44" s="199">
        <f t="shared" si="112"/>
        <v>155372</v>
      </c>
      <c r="E44" s="199">
        <f t="shared" si="113"/>
        <v>-11217</v>
      </c>
      <c r="F44" s="96">
        <v>52761</v>
      </c>
      <c r="G44" s="95">
        <v>166796</v>
      </c>
      <c r="H44" s="95">
        <v>342448</v>
      </c>
      <c r="I44" s="95">
        <v>454014</v>
      </c>
      <c r="J44" s="95">
        <v>474294</v>
      </c>
      <c r="K44" s="95">
        <v>45574</v>
      </c>
      <c r="L44" s="95">
        <v>25294</v>
      </c>
      <c r="M44" s="200">
        <f t="shared" si="114"/>
        <v>499588</v>
      </c>
      <c r="N44" s="199">
        <f t="shared" si="115"/>
        <v>6447</v>
      </c>
    </row>
    <row r="45" spans="1:14" ht="17.399999999999999">
      <c r="A45" s="95" t="s">
        <v>196</v>
      </c>
      <c r="B45" s="95">
        <v>234677</v>
      </c>
      <c r="C45" s="95">
        <v>68088</v>
      </c>
      <c r="D45" s="199">
        <f t="shared" si="112"/>
        <v>166589</v>
      </c>
      <c r="E45" s="199">
        <f t="shared" si="113"/>
        <v>-36765</v>
      </c>
      <c r="F45" s="96">
        <v>52011</v>
      </c>
      <c r="G45" s="95">
        <v>162608</v>
      </c>
      <c r="H45" s="95">
        <v>351473</v>
      </c>
      <c r="I45" s="95">
        <v>449296</v>
      </c>
      <c r="J45" s="95">
        <v>471572</v>
      </c>
      <c r="K45" s="95">
        <v>43845</v>
      </c>
      <c r="L45" s="95">
        <v>21569</v>
      </c>
      <c r="M45" s="200">
        <f t="shared" si="114"/>
        <v>493141</v>
      </c>
      <c r="N45" s="199">
        <f t="shared" si="115"/>
        <v>-36549</v>
      </c>
    </row>
    <row r="46" spans="1:14" ht="17.399999999999999">
      <c r="A46" s="95" t="s">
        <v>185</v>
      </c>
      <c r="B46" s="95">
        <v>259032</v>
      </c>
      <c r="C46" s="95">
        <v>55678</v>
      </c>
      <c r="D46" s="199">
        <f t="shared" si="112"/>
        <v>203354</v>
      </c>
      <c r="E46" s="199">
        <f t="shared" si="113"/>
        <v>54623</v>
      </c>
      <c r="F46" s="96">
        <v>63396</v>
      </c>
      <c r="G46" s="95">
        <v>157443</v>
      </c>
      <c r="H46" s="95">
        <v>383803</v>
      </c>
      <c r="I46" s="95">
        <v>479871</v>
      </c>
      <c r="J46" s="95">
        <v>502877</v>
      </c>
      <c r="K46" s="95">
        <v>49819</v>
      </c>
      <c r="L46" s="95">
        <v>26813</v>
      </c>
      <c r="M46" s="200">
        <f t="shared" si="114"/>
        <v>529690</v>
      </c>
      <c r="N46" s="199">
        <f t="shared" si="115"/>
        <v>-15809</v>
      </c>
    </row>
    <row r="47" spans="1:14" ht="17.399999999999999">
      <c r="A47" s="95" t="s">
        <v>184</v>
      </c>
      <c r="B47" s="95">
        <v>223882</v>
      </c>
      <c r="C47" s="95">
        <v>75151</v>
      </c>
      <c r="D47" s="199">
        <f t="shared" si="112"/>
        <v>148731</v>
      </c>
      <c r="E47" s="199">
        <f t="shared" si="113"/>
        <v>-19217</v>
      </c>
      <c r="F47" s="96">
        <v>102004</v>
      </c>
      <c r="G47" s="95">
        <v>173307</v>
      </c>
      <c r="H47" s="95">
        <v>340577</v>
      </c>
      <c r="I47" s="95">
        <v>499193</v>
      </c>
      <c r="J47" s="95">
        <v>517732</v>
      </c>
      <c r="K47" s="95">
        <v>46306</v>
      </c>
      <c r="L47" s="95">
        <v>27767</v>
      </c>
      <c r="M47" s="200">
        <f t="shared" si="114"/>
        <v>545499</v>
      </c>
      <c r="N47" s="199">
        <f t="shared" si="115"/>
        <v>18737</v>
      </c>
    </row>
    <row r="48" spans="1:14" ht="17.399999999999999">
      <c r="A48" s="95" t="s">
        <v>183</v>
      </c>
      <c r="B48" s="95">
        <v>234431</v>
      </c>
      <c r="C48" s="95">
        <v>66483</v>
      </c>
      <c r="D48" s="199">
        <f t="shared" si="112"/>
        <v>167948</v>
      </c>
      <c r="E48" s="199">
        <f t="shared" si="113"/>
        <v>-15875</v>
      </c>
      <c r="F48" s="96">
        <v>82713</v>
      </c>
      <c r="G48" s="95">
        <v>161604</v>
      </c>
      <c r="H48" s="95">
        <v>350414</v>
      </c>
      <c r="I48" s="95">
        <v>478748</v>
      </c>
      <c r="J48" s="95">
        <v>499610</v>
      </c>
      <c r="K48" s="95">
        <v>48014</v>
      </c>
      <c r="L48" s="95">
        <v>27152</v>
      </c>
      <c r="M48" s="200">
        <f t="shared" si="114"/>
        <v>526762</v>
      </c>
      <c r="N48" s="199">
        <f t="shared" si="115"/>
        <v>18662</v>
      </c>
    </row>
    <row r="49" spans="1:14" ht="17.399999999999999">
      <c r="A49" s="95" t="s">
        <v>182</v>
      </c>
      <c r="B49" s="95">
        <v>245587</v>
      </c>
      <c r="C49" s="95">
        <v>61764</v>
      </c>
      <c r="D49" s="199">
        <f t="shared" si="112"/>
        <v>183823</v>
      </c>
      <c r="E49" s="199">
        <f t="shared" si="113"/>
        <v>5105</v>
      </c>
      <c r="F49" s="96">
        <v>62811</v>
      </c>
      <c r="G49" s="95">
        <v>153421</v>
      </c>
      <c r="H49" s="95">
        <v>358324</v>
      </c>
      <c r="I49" s="95">
        <v>461819</v>
      </c>
      <c r="J49" s="95">
        <v>482899</v>
      </c>
      <c r="K49" s="95">
        <v>46281</v>
      </c>
      <c r="L49" s="95">
        <v>25201</v>
      </c>
      <c r="M49" s="200">
        <f t="shared" si="114"/>
        <v>508100</v>
      </c>
      <c r="N49" s="199">
        <f t="shared" si="115"/>
        <v>-24760</v>
      </c>
    </row>
    <row r="50" spans="1:14" ht="17.399999999999999">
      <c r="A50" s="95" t="s">
        <v>181</v>
      </c>
      <c r="B50" s="95">
        <v>251981</v>
      </c>
      <c r="C50" s="95">
        <v>73263</v>
      </c>
      <c r="D50" s="199">
        <f t="shared" si="112"/>
        <v>178718</v>
      </c>
      <c r="E50" s="199">
        <f t="shared" si="113"/>
        <v>-12204</v>
      </c>
      <c r="F50" s="96">
        <v>72017</v>
      </c>
      <c r="G50" s="95">
        <v>161527</v>
      </c>
      <c r="H50" s="95">
        <v>361323</v>
      </c>
      <c r="I50" s="95">
        <v>485525</v>
      </c>
      <c r="J50" s="95">
        <v>506603</v>
      </c>
      <c r="K50" s="95">
        <v>47335</v>
      </c>
      <c r="L50" s="95">
        <v>26257</v>
      </c>
      <c r="M50" s="200">
        <f t="shared" si="114"/>
        <v>532860</v>
      </c>
      <c r="N50" s="199">
        <f t="shared" si="115"/>
        <v>4706</v>
      </c>
    </row>
    <row r="51" spans="1:14" ht="17.399999999999999">
      <c r="A51" s="95" t="s">
        <v>180</v>
      </c>
      <c r="B51" s="95">
        <v>257205</v>
      </c>
      <c r="C51" s="95">
        <v>66283</v>
      </c>
      <c r="D51" s="199">
        <f t="shared" si="112"/>
        <v>190922</v>
      </c>
      <c r="E51" s="199">
        <f t="shared" si="113"/>
        <v>15316</v>
      </c>
      <c r="F51" s="96">
        <v>67636</v>
      </c>
      <c r="G51" s="95">
        <v>154913</v>
      </c>
      <c r="H51" s="95">
        <v>369791</v>
      </c>
      <c r="I51" s="95">
        <v>479754</v>
      </c>
      <c r="J51" s="95">
        <v>503710</v>
      </c>
      <c r="K51" s="95">
        <v>48400</v>
      </c>
      <c r="L51" s="95">
        <v>24444</v>
      </c>
      <c r="M51" s="200">
        <f t="shared" si="114"/>
        <v>528154</v>
      </c>
      <c r="N51" s="199">
        <f t="shared" si="115"/>
        <v>16409</v>
      </c>
    </row>
    <row r="52" spans="1:14" ht="17.399999999999999">
      <c r="A52" s="95" t="s">
        <v>179</v>
      </c>
      <c r="B52" s="95">
        <v>251860</v>
      </c>
      <c r="C52" s="95">
        <v>76254</v>
      </c>
      <c r="D52" s="199">
        <f t="shared" si="112"/>
        <v>175606</v>
      </c>
      <c r="E52" s="199">
        <f t="shared" si="113"/>
        <v>-15271</v>
      </c>
      <c r="F52" s="96">
        <v>64242</v>
      </c>
      <c r="G52" s="95">
        <v>150847</v>
      </c>
      <c r="H52" s="95">
        <v>345383</v>
      </c>
      <c r="I52" s="95">
        <v>466949</v>
      </c>
      <c r="J52" s="95">
        <v>485879</v>
      </c>
      <c r="K52" s="95">
        <v>44796</v>
      </c>
      <c r="L52" s="95">
        <v>25866</v>
      </c>
      <c r="M52" s="200">
        <f t="shared" si="114"/>
        <v>511745</v>
      </c>
      <c r="N52" s="199">
        <f t="shared" si="115"/>
        <v>-23576</v>
      </c>
    </row>
    <row r="53" spans="1:14" ht="17.399999999999999">
      <c r="A53" s="95" t="s">
        <v>198</v>
      </c>
      <c r="B53" s="95">
        <v>273828</v>
      </c>
      <c r="C53" s="95">
        <v>82951</v>
      </c>
      <c r="D53" s="199">
        <f t="shared" si="112"/>
        <v>190877</v>
      </c>
      <c r="E53" s="199">
        <f t="shared" si="113"/>
        <v>-16385</v>
      </c>
      <c r="F53" s="96">
        <v>60557</v>
      </c>
      <c r="G53" s="95">
        <v>158650</v>
      </c>
      <c r="H53" s="95">
        <v>364101</v>
      </c>
      <c r="I53" s="95">
        <v>493035</v>
      </c>
      <c r="J53" s="95">
        <v>507609</v>
      </c>
      <c r="K53" s="95">
        <v>42286</v>
      </c>
      <c r="L53" s="95">
        <v>27712</v>
      </c>
      <c r="M53" s="200">
        <f t="shared" si="114"/>
        <v>535321</v>
      </c>
      <c r="N53" s="199">
        <f t="shared" si="115"/>
        <v>-24011</v>
      </c>
    </row>
    <row r="54" spans="1:14" ht="17.399999999999999">
      <c r="A54" s="95" t="s">
        <v>178</v>
      </c>
      <c r="B54" s="95">
        <v>298327</v>
      </c>
      <c r="C54" s="95">
        <v>91065</v>
      </c>
      <c r="D54" s="199">
        <f t="shared" si="112"/>
        <v>207262</v>
      </c>
      <c r="E54" s="199">
        <f t="shared" si="113"/>
        <v>-7422</v>
      </c>
      <c r="F54" s="96">
        <v>57648</v>
      </c>
      <c r="G54" s="95">
        <v>154690</v>
      </c>
      <c r="H54" s="95">
        <v>379766</v>
      </c>
      <c r="I54" s="95">
        <v>510665</v>
      </c>
      <c r="J54" s="95">
        <v>528479</v>
      </c>
      <c r="K54" s="95">
        <v>48667</v>
      </c>
      <c r="L54" s="95">
        <v>30853</v>
      </c>
      <c r="M54" s="200">
        <f t="shared" si="114"/>
        <v>559332</v>
      </c>
      <c r="N54" s="199">
        <f t="shared" si="115"/>
        <v>-23089</v>
      </c>
    </row>
    <row r="55" spans="1:14" ht="17.399999999999999">
      <c r="A55" s="95" t="s">
        <v>177</v>
      </c>
      <c r="B55" s="95">
        <v>305812</v>
      </c>
      <c r="C55" s="95">
        <v>91128</v>
      </c>
      <c r="D55" s="199">
        <f t="shared" si="112"/>
        <v>214684</v>
      </c>
      <c r="E55" s="199">
        <f t="shared" si="113"/>
        <v>2973</v>
      </c>
      <c r="F55" s="96">
        <v>64523</v>
      </c>
      <c r="G55" s="95">
        <v>161458</v>
      </c>
      <c r="H55" s="95">
        <v>396010</v>
      </c>
      <c r="I55" s="95">
        <v>531793</v>
      </c>
      <c r="J55" s="95">
        <v>551661</v>
      </c>
      <c r="K55" s="95">
        <v>50628</v>
      </c>
      <c r="L55" s="95">
        <v>30760</v>
      </c>
      <c r="M55" s="200">
        <f t="shared" si="114"/>
        <v>582421</v>
      </c>
      <c r="N55" s="199">
        <f t="shared" si="115"/>
        <v>88</v>
      </c>
    </row>
    <row r="56" spans="1:14" ht="17.399999999999999">
      <c r="A56" s="95" t="s">
        <v>176</v>
      </c>
      <c r="B56" s="95">
        <v>301863</v>
      </c>
      <c r="C56" s="95">
        <v>90152</v>
      </c>
      <c r="D56" s="199">
        <f t="shared" si="112"/>
        <v>211711</v>
      </c>
      <c r="E56" s="199">
        <f t="shared" si="113"/>
        <v>8423</v>
      </c>
      <c r="F56" s="96">
        <v>73170</v>
      </c>
      <c r="G56" s="95">
        <v>158202</v>
      </c>
      <c r="H56" s="95">
        <v>390709</v>
      </c>
      <c r="I56" s="95">
        <v>533235</v>
      </c>
      <c r="J56" s="95">
        <v>554031</v>
      </c>
      <c r="K56" s="95">
        <v>49098</v>
      </c>
      <c r="L56" s="95">
        <v>28302</v>
      </c>
      <c r="M56" s="200">
        <f t="shared" si="114"/>
        <v>582333</v>
      </c>
      <c r="N56" s="199">
        <f t="shared" si="115"/>
        <v>26878</v>
      </c>
    </row>
    <row r="57" spans="1:14" ht="17.399999999999999">
      <c r="A57" s="95" t="s">
        <v>175</v>
      </c>
      <c r="B57" s="95">
        <v>289161</v>
      </c>
      <c r="C57" s="95">
        <v>85873</v>
      </c>
      <c r="D57" s="199">
        <f t="shared" si="112"/>
        <v>203288</v>
      </c>
      <c r="E57" s="199">
        <f t="shared" si="113"/>
        <v>40020</v>
      </c>
      <c r="F57" s="96">
        <v>69270</v>
      </c>
      <c r="G57" s="95">
        <v>150099</v>
      </c>
      <c r="H57" s="95">
        <v>370370</v>
      </c>
      <c r="I57" s="95">
        <v>508530</v>
      </c>
      <c r="J57" s="95">
        <v>525513</v>
      </c>
      <c r="K57" s="95">
        <v>46925</v>
      </c>
      <c r="L57" s="95">
        <v>29942</v>
      </c>
      <c r="M57" s="200">
        <f t="shared" si="114"/>
        <v>555455</v>
      </c>
      <c r="N57" s="199">
        <f t="shared" si="115"/>
        <v>54724</v>
      </c>
    </row>
    <row r="58" spans="1:14" ht="17.399999999999999">
      <c r="A58" s="95" t="s">
        <v>173</v>
      </c>
      <c r="B58" s="95">
        <v>241428</v>
      </c>
      <c r="C58" s="95">
        <v>78160</v>
      </c>
      <c r="D58" s="199">
        <f t="shared" si="112"/>
        <v>163268</v>
      </c>
      <c r="E58" s="199">
        <f t="shared" si="113"/>
        <v>27320</v>
      </c>
      <c r="F58" s="96">
        <v>60048</v>
      </c>
      <c r="G58" s="95">
        <v>155104</v>
      </c>
      <c r="H58" s="95">
        <v>332704</v>
      </c>
      <c r="I58" s="95">
        <v>456580</v>
      </c>
      <c r="J58" s="95">
        <v>470912</v>
      </c>
      <c r="K58" s="95">
        <v>44151</v>
      </c>
      <c r="L58" s="95">
        <v>29819</v>
      </c>
      <c r="M58" s="200">
        <f t="shared" si="114"/>
        <v>500731</v>
      </c>
      <c r="N58" s="199">
        <f t="shared" si="115"/>
        <v>44261</v>
      </c>
    </row>
    <row r="59" spans="1:14" ht="17.399999999999999">
      <c r="A59" s="95" t="s">
        <v>171</v>
      </c>
      <c r="B59" s="95">
        <v>202590</v>
      </c>
      <c r="C59" s="95">
        <v>66642</v>
      </c>
      <c r="D59" s="199">
        <f t="shared" si="112"/>
        <v>135948</v>
      </c>
      <c r="E59" s="199">
        <f t="shared" si="113"/>
        <v>22153</v>
      </c>
      <c r="F59" s="96">
        <v>57643</v>
      </c>
      <c r="G59" s="95">
        <v>155469</v>
      </c>
      <c r="H59" s="95">
        <v>304938</v>
      </c>
      <c r="I59" s="95">
        <v>415702</v>
      </c>
      <c r="J59" s="95">
        <v>429223</v>
      </c>
      <c r="K59" s="95">
        <v>40768</v>
      </c>
      <c r="L59" s="95">
        <v>27247</v>
      </c>
      <c r="M59" s="200">
        <f t="shared" si="114"/>
        <v>456470</v>
      </c>
      <c r="N59" s="199">
        <f t="shared" si="115"/>
        <v>2875</v>
      </c>
    </row>
    <row r="60" spans="1:14" ht="17.399999999999999">
      <c r="A60" s="95" t="s">
        <v>169</v>
      </c>
      <c r="B60" s="95">
        <v>197473</v>
      </c>
      <c r="C60" s="95">
        <v>83678</v>
      </c>
      <c r="D60" s="199">
        <f t="shared" si="112"/>
        <v>113795</v>
      </c>
      <c r="E60" s="199">
        <f t="shared" si="113"/>
        <v>6727</v>
      </c>
      <c r="F60" s="96">
        <v>56410</v>
      </c>
      <c r="G60" s="95">
        <v>156226</v>
      </c>
      <c r="H60" s="95">
        <v>284443</v>
      </c>
      <c r="I60" s="95">
        <v>410109</v>
      </c>
      <c r="J60" s="95">
        <v>424531</v>
      </c>
      <c r="K60" s="95">
        <v>43486</v>
      </c>
      <c r="L60" s="95">
        <v>29064</v>
      </c>
      <c r="M60" s="200">
        <f t="shared" si="114"/>
        <v>453595</v>
      </c>
      <c r="N60" s="199">
        <f t="shared" si="115"/>
        <v>6977</v>
      </c>
    </row>
    <row r="61" spans="1:14" ht="17.399999999999999">
      <c r="A61" s="95" t="s">
        <v>168</v>
      </c>
      <c r="B61" s="95">
        <v>201912</v>
      </c>
      <c r="C61" s="95">
        <v>94844</v>
      </c>
      <c r="D61" s="199">
        <f t="shared" si="112"/>
        <v>107068</v>
      </c>
      <c r="E61" s="199">
        <f t="shared" si="113"/>
        <v>-66261</v>
      </c>
      <c r="F61" s="96">
        <v>45407</v>
      </c>
      <c r="G61" s="95">
        <v>155730</v>
      </c>
      <c r="H61" s="95">
        <v>275193</v>
      </c>
      <c r="I61" s="95">
        <v>403049</v>
      </c>
      <c r="J61" s="95">
        <v>415444</v>
      </c>
      <c r="K61" s="95">
        <v>43569</v>
      </c>
      <c r="L61" s="95">
        <v>31174</v>
      </c>
      <c r="M61" s="200">
        <f t="shared" si="114"/>
        <v>446618</v>
      </c>
      <c r="N61" s="199">
        <f t="shared" si="115"/>
        <v>-26177</v>
      </c>
    </row>
    <row r="62" spans="1:14" ht="17.399999999999999">
      <c r="A62" s="95" t="s">
        <v>197</v>
      </c>
      <c r="B62" s="95">
        <v>251234</v>
      </c>
      <c r="C62" s="95">
        <v>77905</v>
      </c>
      <c r="D62" s="199">
        <f t="shared" si="112"/>
        <v>173329</v>
      </c>
      <c r="E62" s="199">
        <f t="shared" si="113"/>
        <v>-51088</v>
      </c>
      <c r="F62" s="96">
        <v>44905</v>
      </c>
      <c r="G62" s="95">
        <v>132509</v>
      </c>
      <c r="H62" s="95">
        <v>322399</v>
      </c>
      <c r="I62" s="95">
        <v>428648</v>
      </c>
      <c r="J62" s="95">
        <v>445209</v>
      </c>
      <c r="K62" s="95">
        <v>44147</v>
      </c>
      <c r="L62" s="95">
        <v>27586</v>
      </c>
      <c r="M62" s="200">
        <f t="shared" si="114"/>
        <v>472795</v>
      </c>
      <c r="N62" s="199">
        <f t="shared" si="115"/>
        <v>-31015</v>
      </c>
    </row>
    <row r="63" spans="1:14" ht="17.399999999999999">
      <c r="A63" s="95" t="s">
        <v>165</v>
      </c>
      <c r="B63" s="95">
        <v>287384</v>
      </c>
      <c r="C63" s="95">
        <v>62967</v>
      </c>
      <c r="D63" s="199">
        <f t="shared" si="112"/>
        <v>224417</v>
      </c>
      <c r="E63" s="199">
        <f t="shared" si="113"/>
        <v>22590</v>
      </c>
      <c r="F63" s="96">
        <v>52355</v>
      </c>
      <c r="G63" s="95">
        <v>116831</v>
      </c>
      <c r="H63" s="95">
        <v>363372</v>
      </c>
      <c r="I63" s="95">
        <v>456570</v>
      </c>
      <c r="J63" s="95">
        <v>478694</v>
      </c>
      <c r="K63" s="95">
        <v>47240</v>
      </c>
      <c r="L63" s="95">
        <v>25116</v>
      </c>
      <c r="M63" s="200">
        <f t="shared" si="114"/>
        <v>503810</v>
      </c>
      <c r="N63" s="199">
        <f t="shared" si="115"/>
        <v>-27802</v>
      </c>
    </row>
    <row r="64" spans="1:14" ht="17.399999999999999">
      <c r="A64" s="95" t="s">
        <v>164</v>
      </c>
      <c r="B64" s="95">
        <v>272934</v>
      </c>
      <c r="C64" s="95">
        <v>71107</v>
      </c>
      <c r="D64" s="199">
        <f t="shared" si="112"/>
        <v>201827</v>
      </c>
      <c r="E64" s="199">
        <f t="shared" si="113"/>
        <v>6743</v>
      </c>
      <c r="F64" s="96">
        <v>84095</v>
      </c>
      <c r="G64" s="95">
        <v>124856</v>
      </c>
      <c r="H64" s="95">
        <v>349912</v>
      </c>
      <c r="I64" s="95">
        <v>481885</v>
      </c>
      <c r="J64" s="95">
        <v>505114</v>
      </c>
      <c r="K64" s="95">
        <v>49727</v>
      </c>
      <c r="L64" s="95">
        <v>26498</v>
      </c>
      <c r="M64" s="200">
        <f t="shared" si="114"/>
        <v>531612</v>
      </c>
      <c r="N64" s="199">
        <f t="shared" si="115"/>
        <v>-1442</v>
      </c>
    </row>
    <row r="65" spans="1:14" ht="17.399999999999999">
      <c r="A65" s="95" t="s">
        <v>163</v>
      </c>
      <c r="B65" s="95">
        <v>271496</v>
      </c>
      <c r="C65" s="95">
        <v>76412</v>
      </c>
      <c r="D65" s="199">
        <f t="shared" si="112"/>
        <v>195084</v>
      </c>
      <c r="E65" s="199">
        <f t="shared" si="113"/>
        <v>-706</v>
      </c>
      <c r="F65" s="96">
        <v>91605</v>
      </c>
      <c r="G65" s="95">
        <v>122703</v>
      </c>
      <c r="H65" s="95">
        <v>338494</v>
      </c>
      <c r="I65" s="95">
        <v>485804</v>
      </c>
      <c r="J65" s="95">
        <v>506511</v>
      </c>
      <c r="K65" s="95">
        <v>47250</v>
      </c>
      <c r="L65" s="95">
        <v>26543</v>
      </c>
      <c r="M65" s="200">
        <f t="shared" si="114"/>
        <v>533054</v>
      </c>
      <c r="N65" s="199">
        <f t="shared" si="115"/>
        <v>-3789</v>
      </c>
    </row>
    <row r="66" spans="1:14" ht="17.399999999999999">
      <c r="A66" s="95" t="s">
        <v>162</v>
      </c>
      <c r="B66" s="95">
        <v>272571</v>
      </c>
      <c r="C66" s="95">
        <v>76781</v>
      </c>
      <c r="D66" s="199">
        <f t="shared" si="112"/>
        <v>195790</v>
      </c>
      <c r="E66" s="199">
        <f t="shared" si="113"/>
        <v>2695</v>
      </c>
      <c r="F66" s="96">
        <v>94638</v>
      </c>
      <c r="G66" s="95">
        <v>123149</v>
      </c>
      <c r="H66" s="95">
        <v>338436</v>
      </c>
      <c r="I66" s="95">
        <v>490358</v>
      </c>
      <c r="J66" s="95">
        <v>509855</v>
      </c>
      <c r="K66" s="95">
        <v>46485</v>
      </c>
      <c r="L66" s="95">
        <v>26988</v>
      </c>
      <c r="M66" s="200">
        <f t="shared" si="114"/>
        <v>536843</v>
      </c>
      <c r="N66" s="199">
        <f t="shared" si="115"/>
        <v>4925</v>
      </c>
    </row>
    <row r="67" spans="1:14" ht="17.399999999999999">
      <c r="A67" s="95" t="s">
        <v>160</v>
      </c>
      <c r="B67" s="95">
        <v>268710</v>
      </c>
      <c r="C67" s="95">
        <v>75615</v>
      </c>
      <c r="D67" s="199">
        <f t="shared" si="112"/>
        <v>193095</v>
      </c>
      <c r="E67" s="199">
        <f t="shared" si="113"/>
        <v>1710</v>
      </c>
      <c r="F67" s="96">
        <v>89354</v>
      </c>
      <c r="G67" s="95">
        <v>128371</v>
      </c>
      <c r="H67" s="95">
        <v>339019</v>
      </c>
      <c r="I67" s="95">
        <v>486435</v>
      </c>
      <c r="J67" s="95">
        <v>503988</v>
      </c>
      <c r="K67" s="95">
        <v>45483</v>
      </c>
      <c r="L67" s="95">
        <v>27930</v>
      </c>
      <c r="M67" s="200">
        <f t="shared" si="114"/>
        <v>531918</v>
      </c>
      <c r="N67" s="199">
        <f t="shared" si="115"/>
        <v>5244</v>
      </c>
    </row>
    <row r="68" spans="1:14" ht="17.399999999999999">
      <c r="A68" s="95" t="s">
        <v>159</v>
      </c>
      <c r="B68" s="95">
        <v>275521</v>
      </c>
      <c r="C68" s="95">
        <v>84136</v>
      </c>
      <c r="D68" s="199">
        <f t="shared" si="112"/>
        <v>191385</v>
      </c>
      <c r="E68" s="199">
        <f t="shared" si="113"/>
        <v>-9339</v>
      </c>
      <c r="F68" s="96">
        <v>80570</v>
      </c>
      <c r="G68" s="95">
        <v>125468</v>
      </c>
      <c r="H68" s="95">
        <v>336121</v>
      </c>
      <c r="I68" s="95">
        <v>481559</v>
      </c>
      <c r="J68" s="95">
        <v>500827</v>
      </c>
      <c r="K68" s="95">
        <v>45115</v>
      </c>
      <c r="L68" s="95">
        <v>25847</v>
      </c>
      <c r="M68" s="200">
        <f t="shared" si="114"/>
        <v>526674</v>
      </c>
      <c r="N68" s="199">
        <f t="shared" si="115"/>
        <v>-2126</v>
      </c>
    </row>
    <row r="69" spans="1:14" ht="17.399999999999999">
      <c r="A69" s="95" t="s">
        <v>158</v>
      </c>
      <c r="B69" s="95">
        <v>284617</v>
      </c>
      <c r="C69" s="95">
        <v>83893</v>
      </c>
      <c r="D69" s="199">
        <f t="shared" si="112"/>
        <v>200724</v>
      </c>
      <c r="E69" s="199">
        <f t="shared" si="113"/>
        <v>612</v>
      </c>
      <c r="F69" s="96">
        <v>70277</v>
      </c>
      <c r="G69" s="95">
        <v>126678</v>
      </c>
      <c r="H69" s="95">
        <v>348302</v>
      </c>
      <c r="I69" s="95">
        <v>481572</v>
      </c>
      <c r="J69" s="95">
        <v>502472</v>
      </c>
      <c r="K69" s="95">
        <v>47228</v>
      </c>
      <c r="L69" s="95">
        <v>26328</v>
      </c>
      <c r="M69" s="200">
        <f t="shared" si="114"/>
        <v>528800</v>
      </c>
      <c r="N69" s="199">
        <f t="shared" si="115"/>
        <v>8795</v>
      </c>
    </row>
    <row r="70" spans="1:14" ht="17.399999999999999">
      <c r="A70" s="95" t="s">
        <v>157</v>
      </c>
      <c r="B70" s="95">
        <v>279227</v>
      </c>
      <c r="C70" s="95">
        <v>79115</v>
      </c>
      <c r="D70" s="199">
        <f t="shared" si="112"/>
        <v>200112</v>
      </c>
      <c r="E70" s="199">
        <f t="shared" si="113"/>
        <v>-3743</v>
      </c>
      <c r="F70" s="96">
        <v>68514</v>
      </c>
      <c r="G70" s="95">
        <v>124178</v>
      </c>
      <c r="H70" s="95">
        <v>347175</v>
      </c>
      <c r="I70" s="95">
        <v>471919</v>
      </c>
      <c r="J70" s="95">
        <v>494804</v>
      </c>
      <c r="K70" s="95">
        <v>48086</v>
      </c>
      <c r="L70" s="95">
        <v>25201</v>
      </c>
      <c r="M70" s="200">
        <f t="shared" si="114"/>
        <v>520005</v>
      </c>
      <c r="N70" s="199">
        <f t="shared" si="115"/>
        <v>-5122</v>
      </c>
    </row>
    <row r="71" spans="1:14" ht="17.399999999999999">
      <c r="A71" s="95" t="s">
        <v>156</v>
      </c>
      <c r="B71" s="95">
        <v>287296</v>
      </c>
      <c r="C71" s="95">
        <v>83441</v>
      </c>
      <c r="D71" s="199">
        <f t="shared" si="112"/>
        <v>203855</v>
      </c>
      <c r="E71" s="199">
        <f t="shared" si="113"/>
        <v>203855</v>
      </c>
      <c r="F71" s="96">
        <v>64511</v>
      </c>
      <c r="G71" s="95">
        <v>126749</v>
      </c>
      <c r="H71" s="95">
        <v>351172</v>
      </c>
      <c r="I71" s="95">
        <v>478556</v>
      </c>
      <c r="J71" s="95">
        <v>499124</v>
      </c>
      <c r="K71" s="95">
        <v>46571</v>
      </c>
      <c r="L71" s="95">
        <v>26003</v>
      </c>
      <c r="M71" s="200">
        <f t="shared" si="114"/>
        <v>525127</v>
      </c>
      <c r="N71" s="199">
        <f t="shared" si="115"/>
        <v>525127</v>
      </c>
    </row>
  </sheetData>
  <mergeCells count="9">
    <mergeCell ref="N6:N7"/>
    <mergeCell ref="A1:N1"/>
    <mergeCell ref="I5:J5"/>
    <mergeCell ref="B6:E6"/>
    <mergeCell ref="G6:H6"/>
    <mergeCell ref="I6:J6"/>
    <mergeCell ref="K6:L6"/>
    <mergeCell ref="M6:M7"/>
    <mergeCell ref="A2:F5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1"/>
  <dimension ref="A1:N71"/>
  <sheetViews>
    <sheetView zoomScaleNormal="100" workbookViewId="0">
      <selection activeCell="G20" sqref="G20"/>
    </sheetView>
  </sheetViews>
  <sheetFormatPr defaultColWidth="10.77734375" defaultRowHeight="16.2"/>
  <cols>
    <col min="1" max="1" width="11" bestFit="1" customWidth="1"/>
    <col min="2" max="2" width="9.77734375" bestFit="1" customWidth="1"/>
    <col min="3" max="3" width="9" bestFit="1" customWidth="1"/>
    <col min="4" max="4" width="9.6640625" bestFit="1" customWidth="1"/>
    <col min="5" max="5" width="12.77734375" bestFit="1" customWidth="1"/>
    <col min="6" max="6" width="8" bestFit="1" customWidth="1"/>
    <col min="7" max="7" width="9" bestFit="1" customWidth="1"/>
    <col min="8" max="8" width="9.77734375" bestFit="1" customWidth="1"/>
    <col min="9" max="10" width="9" bestFit="1" customWidth="1"/>
    <col min="11" max="12" width="8" bestFit="1" customWidth="1"/>
    <col min="13" max="13" width="15.44140625" bestFit="1" customWidth="1"/>
    <col min="14" max="14" width="15.33203125" bestFit="1" customWidth="1"/>
  </cols>
  <sheetData>
    <row r="1" spans="1:14">
      <c r="A1" s="655" t="s">
        <v>658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6"/>
      <c r="M1" s="656"/>
      <c r="N1" s="657"/>
    </row>
    <row r="2" spans="1:14">
      <c r="A2" s="658" t="s">
        <v>670</v>
      </c>
      <c r="B2" s="659"/>
      <c r="C2" s="659"/>
      <c r="D2" s="659"/>
      <c r="E2" s="659"/>
      <c r="F2" s="660"/>
      <c r="G2" s="144"/>
      <c r="H2" s="144"/>
      <c r="I2" s="144"/>
      <c r="J2" s="144"/>
      <c r="K2" s="144"/>
      <c r="L2" s="144"/>
      <c r="M2" s="81"/>
      <c r="N2" s="80"/>
    </row>
    <row r="3" spans="1:14">
      <c r="A3" s="661"/>
      <c r="B3" s="662"/>
      <c r="C3" s="662"/>
      <c r="D3" s="662"/>
      <c r="E3" s="662"/>
      <c r="F3" s="663"/>
      <c r="G3" s="144"/>
      <c r="H3" s="144"/>
      <c r="I3" s="144"/>
      <c r="J3" s="144"/>
      <c r="K3" s="144"/>
      <c r="L3" s="144"/>
      <c r="M3" s="81"/>
      <c r="N3" s="80"/>
    </row>
    <row r="4" spans="1:14">
      <c r="A4" s="661"/>
      <c r="B4" s="662"/>
      <c r="C4" s="662"/>
      <c r="D4" s="662"/>
      <c r="E4" s="662"/>
      <c r="F4" s="663"/>
      <c r="G4" s="144"/>
      <c r="H4" s="144"/>
      <c r="I4" s="144"/>
      <c r="J4" s="144"/>
      <c r="K4" s="144"/>
      <c r="L4" s="144"/>
      <c r="M4" s="81"/>
      <c r="N4" s="80"/>
    </row>
    <row r="5" spans="1:14">
      <c r="A5" s="664"/>
      <c r="B5" s="665"/>
      <c r="C5" s="665"/>
      <c r="D5" s="665"/>
      <c r="E5" s="665"/>
      <c r="F5" s="666"/>
      <c r="G5" s="144"/>
      <c r="H5" s="144"/>
      <c r="I5" s="642" t="s">
        <v>89</v>
      </c>
      <c r="J5" s="642"/>
      <c r="K5" s="144"/>
      <c r="L5" s="144"/>
      <c r="M5" s="81" t="s">
        <v>94</v>
      </c>
      <c r="N5" s="80"/>
    </row>
    <row r="6" spans="1:14">
      <c r="A6" s="144"/>
      <c r="B6" s="642" t="s">
        <v>19</v>
      </c>
      <c r="C6" s="642"/>
      <c r="D6" s="642"/>
      <c r="E6" s="642"/>
      <c r="F6" s="144"/>
      <c r="G6" s="642" t="s">
        <v>20</v>
      </c>
      <c r="H6" s="642"/>
      <c r="I6" s="642" t="s">
        <v>88</v>
      </c>
      <c r="J6" s="642"/>
      <c r="K6" s="642" t="s">
        <v>90</v>
      </c>
      <c r="L6" s="642"/>
      <c r="M6" s="654" t="s">
        <v>21</v>
      </c>
      <c r="N6" s="653" t="s">
        <v>22</v>
      </c>
    </row>
    <row r="7" spans="1:14" ht="17.399999999999999">
      <c r="A7" s="82"/>
      <c r="B7" s="82" t="s">
        <v>91</v>
      </c>
      <c r="C7" s="82" t="s">
        <v>92</v>
      </c>
      <c r="D7" s="145" t="s">
        <v>93</v>
      </c>
      <c r="E7" s="145" t="s">
        <v>23</v>
      </c>
      <c r="F7" s="82" t="s">
        <v>87</v>
      </c>
      <c r="G7" s="82" t="s">
        <v>91</v>
      </c>
      <c r="H7" s="82" t="s">
        <v>92</v>
      </c>
      <c r="I7" s="82" t="s">
        <v>91</v>
      </c>
      <c r="J7" s="82" t="s">
        <v>92</v>
      </c>
      <c r="K7" s="82" t="s">
        <v>91</v>
      </c>
      <c r="L7" s="82" t="s">
        <v>92</v>
      </c>
      <c r="M7" s="654"/>
      <c r="N7" s="653"/>
    </row>
    <row r="8" spans="1:14" ht="17.399999999999999">
      <c r="A8" s="95" t="s">
        <v>680</v>
      </c>
      <c r="B8" s="95">
        <v>74023</v>
      </c>
      <c r="C8" s="95">
        <v>54192</v>
      </c>
      <c r="D8" s="536">
        <f t="shared" ref="D8" si="0">B8-C8</f>
        <v>19831</v>
      </c>
      <c r="E8" s="536">
        <f t="shared" ref="E8" si="1">D8-D9</f>
        <v>8575</v>
      </c>
      <c r="F8" s="96">
        <v>9932</v>
      </c>
      <c r="G8" s="95">
        <v>61045</v>
      </c>
      <c r="H8" s="95">
        <v>96521</v>
      </c>
      <c r="I8" s="95">
        <v>145000</v>
      </c>
      <c r="J8" s="95">
        <v>160645</v>
      </c>
      <c r="K8" s="95">
        <v>27860</v>
      </c>
      <c r="L8" s="95">
        <v>12215</v>
      </c>
      <c r="M8" s="537">
        <f t="shared" ref="M8" si="2">I8+K8</f>
        <v>172860</v>
      </c>
      <c r="N8" s="536">
        <f t="shared" ref="N8" si="3">M8-M9</f>
        <v>-1211</v>
      </c>
    </row>
    <row r="9" spans="1:14" ht="17.399999999999999">
      <c r="A9" s="95" t="s">
        <v>679</v>
      </c>
      <c r="B9" s="95">
        <v>71136</v>
      </c>
      <c r="C9" s="95">
        <v>59880</v>
      </c>
      <c r="D9" s="527">
        <f t="shared" ref="D9" si="4">B9-C9</f>
        <v>11256</v>
      </c>
      <c r="E9" s="527">
        <f t="shared" ref="E9" si="5">D9-D10</f>
        <v>11891</v>
      </c>
      <c r="F9" s="96">
        <v>10121</v>
      </c>
      <c r="G9" s="95">
        <v>64282</v>
      </c>
      <c r="H9" s="95">
        <v>92161</v>
      </c>
      <c r="I9" s="95">
        <v>145539</v>
      </c>
      <c r="J9" s="95">
        <v>162162</v>
      </c>
      <c r="K9" s="95">
        <v>28532</v>
      </c>
      <c r="L9" s="95">
        <v>11909</v>
      </c>
      <c r="M9" s="528">
        <f t="shared" ref="M9" si="6">I9+K9</f>
        <v>174071</v>
      </c>
      <c r="N9" s="527">
        <f t="shared" ref="N9" si="7">M9-M10</f>
        <v>-5838</v>
      </c>
    </row>
    <row r="10" spans="1:14" ht="17.399999999999999">
      <c r="A10" s="95" t="s">
        <v>678</v>
      </c>
      <c r="B10" s="95">
        <v>69314</v>
      </c>
      <c r="C10" s="95">
        <v>69949</v>
      </c>
      <c r="D10" s="513">
        <f t="shared" ref="D10" si="8">B10-C10</f>
        <v>-635</v>
      </c>
      <c r="E10" s="513">
        <f t="shared" ref="E10" si="9">D10-D11</f>
        <v>10331</v>
      </c>
      <c r="F10" s="96">
        <v>14354</v>
      </c>
      <c r="G10" s="95">
        <v>67785</v>
      </c>
      <c r="H10" s="95">
        <v>83203</v>
      </c>
      <c r="I10" s="95">
        <v>151453</v>
      </c>
      <c r="J10" s="95">
        <v>167506</v>
      </c>
      <c r="K10" s="95">
        <v>28456</v>
      </c>
      <c r="L10" s="95">
        <v>12403</v>
      </c>
      <c r="M10" s="514">
        <f t="shared" ref="M10" si="10">I10+K10</f>
        <v>179909</v>
      </c>
      <c r="N10" s="513">
        <f t="shared" ref="N10" si="11">M10-M11</f>
        <v>-19874</v>
      </c>
    </row>
    <row r="11" spans="1:14" ht="17.399999999999999">
      <c r="A11" s="95" t="s">
        <v>674</v>
      </c>
      <c r="B11" s="95">
        <v>67813</v>
      </c>
      <c r="C11" s="95">
        <v>78779</v>
      </c>
      <c r="D11" s="498">
        <f t="shared" ref="D11" si="12">B11-C11</f>
        <v>-10966</v>
      </c>
      <c r="E11" s="498">
        <f t="shared" ref="E11" si="13">D11-D12</f>
        <v>-238</v>
      </c>
      <c r="F11" s="96">
        <v>17593</v>
      </c>
      <c r="G11" s="95">
        <v>80490</v>
      </c>
      <c r="H11" s="95">
        <v>89331</v>
      </c>
      <c r="I11" s="95">
        <v>165896</v>
      </c>
      <c r="J11" s="95">
        <v>185703</v>
      </c>
      <c r="K11" s="95">
        <v>33887</v>
      </c>
      <c r="L11" s="95">
        <v>14080</v>
      </c>
      <c r="M11" s="499">
        <f t="shared" ref="M11" si="14">I11+K11</f>
        <v>199783</v>
      </c>
      <c r="N11" s="498">
        <f t="shared" ref="N11" si="15">M11-M12</f>
        <v>-23266</v>
      </c>
    </row>
    <row r="12" spans="1:14" ht="17.399999999999999">
      <c r="A12" s="95" t="s">
        <v>673</v>
      </c>
      <c r="B12" s="95">
        <v>71646</v>
      </c>
      <c r="C12" s="95">
        <v>82374</v>
      </c>
      <c r="D12" s="492">
        <f t="shared" ref="D12" si="16">B12-C12</f>
        <v>-10728</v>
      </c>
      <c r="E12" s="492">
        <f t="shared" ref="E12" si="17">D12-D13</f>
        <v>6417</v>
      </c>
      <c r="F12" s="96">
        <v>35360</v>
      </c>
      <c r="G12" s="95">
        <v>83855</v>
      </c>
      <c r="H12" s="95">
        <v>90749</v>
      </c>
      <c r="I12" s="95">
        <v>190861</v>
      </c>
      <c r="J12" s="95">
        <v>208483</v>
      </c>
      <c r="K12" s="95">
        <v>32188</v>
      </c>
      <c r="L12" s="95">
        <v>14566</v>
      </c>
      <c r="M12" s="493">
        <f t="shared" ref="M12" si="18">I12+K12</f>
        <v>223049</v>
      </c>
      <c r="N12" s="492">
        <f t="shared" ref="N12" si="19">M12-M13</f>
        <v>-1297</v>
      </c>
    </row>
    <row r="13" spans="1:14" ht="17.399999999999999">
      <c r="A13" s="95" t="s">
        <v>668</v>
      </c>
      <c r="B13" s="95">
        <v>74618</v>
      </c>
      <c r="C13" s="95">
        <v>91763</v>
      </c>
      <c r="D13" s="492">
        <f t="shared" ref="D13" si="20">B13-C13</f>
        <v>-17145</v>
      </c>
      <c r="E13" s="492">
        <f t="shared" ref="E13" si="21">D13-D14</f>
        <v>-14675</v>
      </c>
      <c r="F13" s="96">
        <v>30860</v>
      </c>
      <c r="G13" s="95">
        <v>82163</v>
      </c>
      <c r="H13" s="95">
        <v>87110</v>
      </c>
      <c r="I13" s="95">
        <v>187641</v>
      </c>
      <c r="J13" s="95">
        <v>209733</v>
      </c>
      <c r="K13" s="95">
        <v>36705</v>
      </c>
      <c r="L13" s="95">
        <v>14613</v>
      </c>
      <c r="M13" s="493">
        <f t="shared" ref="M13" si="22">I13+K13</f>
        <v>224346</v>
      </c>
      <c r="N13" s="492">
        <f t="shared" ref="N13" si="23">M13-M14</f>
        <v>10780</v>
      </c>
    </row>
    <row r="14" spans="1:14" ht="17.399999999999999">
      <c r="A14" s="95" t="s">
        <v>667</v>
      </c>
      <c r="B14" s="95">
        <v>73117</v>
      </c>
      <c r="C14" s="95">
        <v>75587</v>
      </c>
      <c r="D14" s="486">
        <f t="shared" ref="D14" si="24">B14-C14</f>
        <v>-2470</v>
      </c>
      <c r="E14" s="486">
        <f t="shared" ref="E14" si="25">D14-D15</f>
        <v>6000</v>
      </c>
      <c r="F14" s="96">
        <v>27467</v>
      </c>
      <c r="G14" s="95">
        <v>78778</v>
      </c>
      <c r="H14" s="95">
        <v>98069</v>
      </c>
      <c r="I14" s="95">
        <v>179362</v>
      </c>
      <c r="J14" s="95">
        <v>201123</v>
      </c>
      <c r="K14" s="95">
        <v>34204</v>
      </c>
      <c r="L14" s="95">
        <v>12443</v>
      </c>
      <c r="M14" s="487">
        <f t="shared" ref="M14" si="26">I14+K14</f>
        <v>213566</v>
      </c>
      <c r="N14" s="486">
        <f t="shared" ref="N14" si="27">M14-M15</f>
        <v>4590</v>
      </c>
    </row>
    <row r="15" spans="1:14" ht="17.399999999999999">
      <c r="A15" s="95" t="s">
        <v>666</v>
      </c>
      <c r="B15" s="95">
        <v>76053</v>
      </c>
      <c r="C15" s="95">
        <v>84523</v>
      </c>
      <c r="D15" s="476">
        <f t="shared" ref="D15" si="28">B15-C15</f>
        <v>-8470</v>
      </c>
      <c r="E15" s="476">
        <f t="shared" ref="E15" si="29">D15-D16</f>
        <v>-3291</v>
      </c>
      <c r="F15" s="96">
        <v>16801</v>
      </c>
      <c r="G15" s="95">
        <v>82398</v>
      </c>
      <c r="H15" s="95">
        <v>92158</v>
      </c>
      <c r="I15" s="95">
        <v>175252</v>
      </c>
      <c r="J15" s="95">
        <v>193482</v>
      </c>
      <c r="K15" s="95">
        <v>33724</v>
      </c>
      <c r="L15" s="95">
        <v>15494</v>
      </c>
      <c r="M15" s="477">
        <f t="shared" ref="M15" si="30">I15+K15</f>
        <v>208976</v>
      </c>
      <c r="N15" s="476">
        <f t="shared" ref="N15" si="31">M15-M16</f>
        <v>9230</v>
      </c>
    </row>
    <row r="16" spans="1:14" ht="17.399999999999999">
      <c r="A16" s="95" t="s">
        <v>664</v>
      </c>
      <c r="B16" s="95">
        <v>75016</v>
      </c>
      <c r="C16" s="95">
        <v>80195</v>
      </c>
      <c r="D16" s="470">
        <f t="shared" ref="D16" si="32">B16-C16</f>
        <v>-5179</v>
      </c>
      <c r="E16" s="470">
        <f t="shared" ref="E16" si="33">D16-D17</f>
        <v>9648</v>
      </c>
      <c r="F16" s="96">
        <v>15332</v>
      </c>
      <c r="G16" s="95">
        <v>76579</v>
      </c>
      <c r="H16" s="95">
        <v>89841</v>
      </c>
      <c r="I16" s="95">
        <v>166927</v>
      </c>
      <c r="J16" s="95">
        <v>185368</v>
      </c>
      <c r="K16" s="95">
        <v>32819</v>
      </c>
      <c r="L16" s="95">
        <v>14378</v>
      </c>
      <c r="M16" s="471">
        <f t="shared" ref="M16" si="34">I16+K16</f>
        <v>199746</v>
      </c>
      <c r="N16" s="470">
        <f t="shared" ref="N16" si="35">M16-M17</f>
        <v>348</v>
      </c>
    </row>
    <row r="17" spans="1:14" ht="17.399999999999999">
      <c r="A17" s="95" t="s">
        <v>663</v>
      </c>
      <c r="B17" s="95">
        <v>72203</v>
      </c>
      <c r="C17" s="95">
        <v>87030</v>
      </c>
      <c r="D17" s="428">
        <f t="shared" ref="D17" si="36">B17-C17</f>
        <v>-14827</v>
      </c>
      <c r="E17" s="428">
        <f t="shared" ref="E17" si="37">D17-D18</f>
        <v>7423</v>
      </c>
      <c r="F17" s="96">
        <v>15653</v>
      </c>
      <c r="G17" s="95">
        <v>77622</v>
      </c>
      <c r="H17" s="95">
        <v>82446</v>
      </c>
      <c r="I17" s="95">
        <v>165478</v>
      </c>
      <c r="J17" s="95">
        <v>185129</v>
      </c>
      <c r="K17" s="95">
        <v>33920</v>
      </c>
      <c r="L17" s="95">
        <v>14269</v>
      </c>
      <c r="M17" s="429">
        <f t="shared" ref="M17" si="38">I17+K17</f>
        <v>199398</v>
      </c>
      <c r="N17" s="428">
        <f t="shared" ref="N17" si="39">M17-M18</f>
        <v>-455</v>
      </c>
    </row>
    <row r="18" spans="1:14" ht="17.399999999999999">
      <c r="A18" s="95" t="s">
        <v>662</v>
      </c>
      <c r="B18" s="95">
        <v>72135</v>
      </c>
      <c r="C18" s="95">
        <v>94385</v>
      </c>
      <c r="D18" s="418">
        <f t="shared" ref="D18" si="40">B18-C18</f>
        <v>-22250</v>
      </c>
      <c r="E18" s="418">
        <f t="shared" ref="E18" si="41">D18-D19</f>
        <v>-4752</v>
      </c>
      <c r="F18" s="96">
        <v>16629</v>
      </c>
      <c r="G18" s="95">
        <v>78165</v>
      </c>
      <c r="H18" s="95">
        <v>74610</v>
      </c>
      <c r="I18" s="95">
        <v>166929</v>
      </c>
      <c r="J18" s="95">
        <v>185624</v>
      </c>
      <c r="K18" s="95">
        <v>32924</v>
      </c>
      <c r="L18" s="95">
        <v>14229</v>
      </c>
      <c r="M18" s="419">
        <f t="shared" ref="M18" si="42">I18+K18</f>
        <v>199853</v>
      </c>
      <c r="N18" s="418">
        <f t="shared" ref="N18" si="43">M18-M19</f>
        <v>-320</v>
      </c>
    </row>
    <row r="19" spans="1:14" ht="17.399999999999999">
      <c r="A19" s="95" t="s">
        <v>661</v>
      </c>
      <c r="B19" s="95">
        <v>75937</v>
      </c>
      <c r="C19" s="95">
        <v>93435</v>
      </c>
      <c r="D19" s="418">
        <f t="shared" ref="D19" si="44">B19-C19</f>
        <v>-17498</v>
      </c>
      <c r="E19" s="418">
        <f t="shared" ref="E19" si="45">D19-D20</f>
        <v>5757</v>
      </c>
      <c r="F19" s="96">
        <v>15352</v>
      </c>
      <c r="G19" s="95">
        <v>76734</v>
      </c>
      <c r="H19" s="95">
        <v>77746</v>
      </c>
      <c r="I19" s="95">
        <v>168023</v>
      </c>
      <c r="J19" s="95">
        <v>186533</v>
      </c>
      <c r="K19" s="95">
        <v>32150</v>
      </c>
      <c r="L19" s="95">
        <v>13640</v>
      </c>
      <c r="M19" s="419">
        <f t="shared" ref="M19" si="46">I19+K19</f>
        <v>200173</v>
      </c>
      <c r="N19" s="418">
        <f t="shared" ref="N19" si="47">M19-M20</f>
        <v>-4335</v>
      </c>
    </row>
    <row r="20" spans="1:14" ht="17.399999999999999">
      <c r="A20" s="95" t="s">
        <v>660</v>
      </c>
      <c r="B20" s="95">
        <v>79198</v>
      </c>
      <c r="C20" s="95">
        <v>102453</v>
      </c>
      <c r="D20" s="412">
        <f t="shared" ref="D20" si="48">B20-C20</f>
        <v>-23255</v>
      </c>
      <c r="E20" s="412">
        <f t="shared" ref="E20" si="49">D20-D21</f>
        <v>2261</v>
      </c>
      <c r="F20" s="96">
        <v>15976</v>
      </c>
      <c r="G20" s="95">
        <v>76039</v>
      </c>
      <c r="H20" s="95">
        <v>70653</v>
      </c>
      <c r="I20" s="95">
        <v>171213</v>
      </c>
      <c r="J20" s="95">
        <v>189082</v>
      </c>
      <c r="K20" s="95">
        <v>33295</v>
      </c>
      <c r="L20" s="95">
        <v>15426</v>
      </c>
      <c r="M20" s="413">
        <f t="shared" ref="M20" si="50">I20+K20</f>
        <v>204508</v>
      </c>
      <c r="N20" s="412">
        <f t="shared" ref="N20" si="51">M20-M21</f>
        <v>-961</v>
      </c>
    </row>
    <row r="21" spans="1:14" ht="17.399999999999999">
      <c r="A21" s="95" t="s">
        <v>657</v>
      </c>
      <c r="B21" s="95">
        <v>80024</v>
      </c>
      <c r="C21" s="95">
        <v>105540</v>
      </c>
      <c r="D21" s="412">
        <f t="shared" ref="D21" si="52">B21-C21</f>
        <v>-25516</v>
      </c>
      <c r="E21" s="412">
        <f t="shared" ref="E21" si="53">D21-D22</f>
        <v>1887</v>
      </c>
      <c r="F21" s="96">
        <v>15371</v>
      </c>
      <c r="G21" s="95">
        <v>77147</v>
      </c>
      <c r="H21" s="95">
        <v>68313</v>
      </c>
      <c r="I21" s="95">
        <v>172542</v>
      </c>
      <c r="J21" s="95">
        <v>189224</v>
      </c>
      <c r="K21" s="95">
        <v>32927</v>
      </c>
      <c r="L21" s="95">
        <v>16245</v>
      </c>
      <c r="M21" s="413">
        <f t="shared" ref="M21" si="54">I21+K21</f>
        <v>205469</v>
      </c>
      <c r="N21" s="412">
        <f t="shared" ref="N21" si="55">M21-M22</f>
        <v>-3500</v>
      </c>
    </row>
    <row r="22" spans="1:14" ht="17.399999999999999">
      <c r="A22" s="95" t="s">
        <v>651</v>
      </c>
      <c r="B22" s="95">
        <v>81095</v>
      </c>
      <c r="C22" s="95">
        <v>108498</v>
      </c>
      <c r="D22" s="405">
        <f t="shared" ref="D22" si="56">B22-C22</f>
        <v>-27403</v>
      </c>
      <c r="E22" s="405">
        <f t="shared" ref="E22" si="57">D22-D23</f>
        <v>1571</v>
      </c>
      <c r="F22" s="96">
        <v>18339</v>
      </c>
      <c r="G22" s="95">
        <v>78140</v>
      </c>
      <c r="H22" s="95">
        <v>65766</v>
      </c>
      <c r="I22" s="95">
        <v>177574</v>
      </c>
      <c r="J22" s="95">
        <v>192603</v>
      </c>
      <c r="K22" s="95">
        <v>31395</v>
      </c>
      <c r="L22" s="95">
        <v>16366</v>
      </c>
      <c r="M22" s="406">
        <f t="shared" ref="M22" si="58">I22+K22</f>
        <v>208969</v>
      </c>
      <c r="N22" s="405">
        <f t="shared" ref="N22" si="59">M22-M23</f>
        <v>-3422</v>
      </c>
    </row>
    <row r="23" spans="1:14" ht="17.399999999999999">
      <c r="A23" s="95" t="s">
        <v>650</v>
      </c>
      <c r="B23" s="95">
        <v>83061</v>
      </c>
      <c r="C23" s="95">
        <v>112035</v>
      </c>
      <c r="D23" s="397">
        <f t="shared" ref="D23" si="60">B23-C23</f>
        <v>-28974</v>
      </c>
      <c r="E23" s="397">
        <f t="shared" ref="E23" si="61">D23-D24</f>
        <v>-12376</v>
      </c>
      <c r="F23" s="96">
        <v>16989</v>
      </c>
      <c r="G23" s="95">
        <v>81421</v>
      </c>
      <c r="H23" s="95">
        <v>66808</v>
      </c>
      <c r="I23" s="95">
        <v>181471</v>
      </c>
      <c r="J23" s="95">
        <v>195832</v>
      </c>
      <c r="K23" s="95">
        <v>30920</v>
      </c>
      <c r="L23" s="95">
        <v>16559</v>
      </c>
      <c r="M23" s="398">
        <f t="shared" ref="M23" si="62">I23+K23</f>
        <v>212391</v>
      </c>
      <c r="N23" s="397">
        <f t="shared" ref="N23" si="63">M23-M24</f>
        <v>-14938</v>
      </c>
    </row>
    <row r="24" spans="1:14" ht="17.399999999999999">
      <c r="A24" s="95" t="s">
        <v>642</v>
      </c>
      <c r="B24" s="95">
        <v>86540</v>
      </c>
      <c r="C24" s="95">
        <v>103138</v>
      </c>
      <c r="D24" s="391">
        <f t="shared" ref="D24" si="64">B24-C24</f>
        <v>-16598</v>
      </c>
      <c r="E24" s="391">
        <f t="shared" ref="E24" si="65">D24-D25</f>
        <v>-9440</v>
      </c>
      <c r="F24" s="96">
        <v>21054</v>
      </c>
      <c r="G24" s="95">
        <v>87538</v>
      </c>
      <c r="H24" s="95">
        <v>86121</v>
      </c>
      <c r="I24" s="95">
        <v>195132</v>
      </c>
      <c r="J24" s="95">
        <v>210313</v>
      </c>
      <c r="K24" s="95">
        <v>32197</v>
      </c>
      <c r="L24" s="95">
        <v>17016</v>
      </c>
      <c r="M24" s="392">
        <f t="shared" ref="M24" si="66">I24+K24</f>
        <v>227329</v>
      </c>
      <c r="N24" s="391">
        <f t="shared" ref="N24" si="67">M24-M25</f>
        <v>-16867</v>
      </c>
    </row>
    <row r="25" spans="1:14" ht="17.399999999999999">
      <c r="A25" s="95" t="s">
        <v>641</v>
      </c>
      <c r="B25" s="95">
        <v>91428</v>
      </c>
      <c r="C25" s="95">
        <v>98586</v>
      </c>
      <c r="D25" s="391">
        <f t="shared" ref="D25" si="68">B25-C25</f>
        <v>-7158</v>
      </c>
      <c r="E25" s="391">
        <f t="shared" ref="E25" si="69">D25-D26</f>
        <v>-4322</v>
      </c>
      <c r="F25" s="96">
        <v>28647</v>
      </c>
      <c r="G25" s="95">
        <v>91362</v>
      </c>
      <c r="H25" s="95">
        <v>98780</v>
      </c>
      <c r="I25" s="95">
        <v>211437</v>
      </c>
      <c r="J25" s="95">
        <v>226013</v>
      </c>
      <c r="K25" s="95">
        <v>32759</v>
      </c>
      <c r="L25" s="95">
        <v>18183</v>
      </c>
      <c r="M25" s="392">
        <f t="shared" ref="M25" si="70">I25+K25</f>
        <v>244196</v>
      </c>
      <c r="N25" s="391">
        <f t="shared" ref="N25" si="71">M25-M26</f>
        <v>4158</v>
      </c>
    </row>
    <row r="26" spans="1:14" ht="17.399999999999999">
      <c r="A26" s="95" t="s">
        <v>640</v>
      </c>
      <c r="B26" s="95">
        <v>93346</v>
      </c>
      <c r="C26" s="95">
        <v>96182</v>
      </c>
      <c r="D26" s="391">
        <f t="shared" ref="D26" si="72">B26-C26</f>
        <v>-2836</v>
      </c>
      <c r="E26" s="391">
        <f t="shared" ref="E26" si="73">D26-D27</f>
        <v>-7177</v>
      </c>
      <c r="F26" s="96">
        <v>28512</v>
      </c>
      <c r="G26" s="95">
        <v>84657</v>
      </c>
      <c r="H26" s="95">
        <v>97033</v>
      </c>
      <c r="I26" s="95">
        <v>206515</v>
      </c>
      <c r="J26" s="95">
        <v>221727</v>
      </c>
      <c r="K26" s="95">
        <v>33523</v>
      </c>
      <c r="L26" s="95">
        <v>18311</v>
      </c>
      <c r="M26" s="392">
        <f t="shared" ref="M26" si="74">I26+K26</f>
        <v>240038</v>
      </c>
      <c r="N26" s="391">
        <f t="shared" ref="N26" si="75">M26-M27</f>
        <v>4598</v>
      </c>
    </row>
    <row r="27" spans="1:14" ht="17.399999999999999">
      <c r="A27" s="95" t="s">
        <v>639</v>
      </c>
      <c r="B27" s="95">
        <v>93016</v>
      </c>
      <c r="C27" s="95">
        <v>88675</v>
      </c>
      <c r="D27" s="375">
        <f t="shared" ref="D27" si="76">B27-C27</f>
        <v>4341</v>
      </c>
      <c r="E27" s="375">
        <f t="shared" ref="E27" si="77">D27-D28</f>
        <v>-1523</v>
      </c>
      <c r="F27" s="96">
        <v>29081</v>
      </c>
      <c r="G27" s="95">
        <v>79490</v>
      </c>
      <c r="H27" s="95">
        <v>101608</v>
      </c>
      <c r="I27" s="95">
        <v>201587</v>
      </c>
      <c r="J27" s="95">
        <v>219364</v>
      </c>
      <c r="K27" s="95">
        <v>33853</v>
      </c>
      <c r="L27" s="95">
        <v>16076</v>
      </c>
      <c r="M27" s="376">
        <f t="shared" ref="M27" si="78">I27+K27</f>
        <v>235440</v>
      </c>
      <c r="N27" s="375">
        <f t="shared" ref="N27" si="79">M27-M28</f>
        <v>8928</v>
      </c>
    </row>
    <row r="28" spans="1:14" ht="17.399999999999999">
      <c r="A28" s="95" t="s">
        <v>637</v>
      </c>
      <c r="B28" s="95">
        <v>89616</v>
      </c>
      <c r="C28" s="95">
        <v>83752</v>
      </c>
      <c r="D28" s="366">
        <f t="shared" ref="D28" si="80">B28-C28</f>
        <v>5864</v>
      </c>
      <c r="E28" s="366">
        <f t="shared" ref="E28" si="81">D28-D29</f>
        <v>2326</v>
      </c>
      <c r="F28" s="96">
        <v>24373</v>
      </c>
      <c r="G28" s="95">
        <v>77534</v>
      </c>
      <c r="H28" s="95">
        <v>101683</v>
      </c>
      <c r="I28" s="95">
        <v>191523</v>
      </c>
      <c r="J28" s="95">
        <v>209808</v>
      </c>
      <c r="K28" s="95">
        <v>34989</v>
      </c>
      <c r="L28" s="95">
        <v>16704</v>
      </c>
      <c r="M28" s="367">
        <f t="shared" ref="M28" si="82">I28+K28</f>
        <v>226512</v>
      </c>
      <c r="N28" s="366">
        <f t="shared" ref="N28" si="83">M28-M29</f>
        <v>11916</v>
      </c>
    </row>
    <row r="29" spans="1:14" ht="17.399999999999999">
      <c r="A29" s="95" t="s">
        <v>625</v>
      </c>
      <c r="B29" s="95">
        <v>88025</v>
      </c>
      <c r="C29" s="95">
        <v>84487</v>
      </c>
      <c r="D29" s="343">
        <f t="shared" ref="D29" si="84">B29-C29</f>
        <v>3538</v>
      </c>
      <c r="E29" s="343">
        <f t="shared" ref="E29" si="85">D29-D30</f>
        <v>-5344</v>
      </c>
      <c r="F29" s="96">
        <v>16917</v>
      </c>
      <c r="G29" s="95">
        <v>76088</v>
      </c>
      <c r="H29" s="95">
        <v>96113</v>
      </c>
      <c r="I29" s="95">
        <v>181030</v>
      </c>
      <c r="J29" s="95">
        <v>197517</v>
      </c>
      <c r="K29" s="95">
        <v>33566</v>
      </c>
      <c r="L29" s="95">
        <v>17079</v>
      </c>
      <c r="M29" s="344">
        <f t="shared" ref="M29" si="86">I29+K29</f>
        <v>214596</v>
      </c>
      <c r="N29" s="343">
        <f t="shared" ref="N29" si="87">M29-M30</f>
        <v>2069</v>
      </c>
    </row>
    <row r="30" spans="1:14" ht="17.399999999999999">
      <c r="A30" s="95" t="s">
        <v>624</v>
      </c>
      <c r="B30" s="95">
        <v>87176</v>
      </c>
      <c r="C30" s="95">
        <v>78294</v>
      </c>
      <c r="D30" s="316">
        <f t="shared" ref="D30" si="88">B30-C30</f>
        <v>8882</v>
      </c>
      <c r="E30" s="316">
        <f t="shared" ref="E30" si="89">D30-D31</f>
        <v>-14817</v>
      </c>
      <c r="F30" s="96">
        <v>16937</v>
      </c>
      <c r="G30" s="95">
        <v>74948</v>
      </c>
      <c r="H30" s="95">
        <v>100013</v>
      </c>
      <c r="I30" s="95">
        <v>179061</v>
      </c>
      <c r="J30" s="95">
        <v>195244</v>
      </c>
      <c r="K30" s="95">
        <v>33466</v>
      </c>
      <c r="L30" s="95">
        <v>17283</v>
      </c>
      <c r="M30" s="317">
        <f t="shared" ref="M30" si="90">I30+K30</f>
        <v>212527</v>
      </c>
      <c r="N30" s="316">
        <f t="shared" ref="N30" si="91">M30-M31</f>
        <v>4826</v>
      </c>
    </row>
    <row r="31" spans="1:14" ht="17.399999999999999">
      <c r="A31" s="95" t="s">
        <v>623</v>
      </c>
      <c r="B31" s="95">
        <v>90598</v>
      </c>
      <c r="C31" s="95">
        <v>66899</v>
      </c>
      <c r="D31" s="301">
        <f t="shared" ref="D31" si="92">B31-C31</f>
        <v>23699</v>
      </c>
      <c r="E31" s="301">
        <f t="shared" ref="E31" si="93">D31-D32</f>
        <v>-983</v>
      </c>
      <c r="F31" s="96">
        <v>13621</v>
      </c>
      <c r="G31" s="95">
        <v>72068</v>
      </c>
      <c r="H31" s="95">
        <v>110668</v>
      </c>
      <c r="I31" s="95">
        <v>176287</v>
      </c>
      <c r="J31" s="95">
        <v>191188</v>
      </c>
      <c r="K31" s="95">
        <v>31414</v>
      </c>
      <c r="L31" s="95">
        <v>16513</v>
      </c>
      <c r="M31" s="302">
        <f t="shared" ref="M31" si="94">I31+K31</f>
        <v>207701</v>
      </c>
      <c r="N31" s="301">
        <f t="shared" ref="N31" si="95">M31-M32</f>
        <v>2079</v>
      </c>
    </row>
    <row r="32" spans="1:14" ht="17.399999999999999">
      <c r="A32" s="95" t="s">
        <v>621</v>
      </c>
      <c r="B32" s="95">
        <v>92678</v>
      </c>
      <c r="C32" s="95">
        <v>67996</v>
      </c>
      <c r="D32" s="281">
        <f t="shared" ref="D32" si="96">B32-C32</f>
        <v>24682</v>
      </c>
      <c r="E32" s="281">
        <f t="shared" ref="E32" si="97">D32-D33</f>
        <v>-9539</v>
      </c>
      <c r="F32" s="96">
        <v>9374</v>
      </c>
      <c r="G32" s="95">
        <v>72877</v>
      </c>
      <c r="H32" s="95">
        <v>111432</v>
      </c>
      <c r="I32" s="95">
        <v>174929</v>
      </c>
      <c r="J32" s="95">
        <v>188802</v>
      </c>
      <c r="K32" s="95">
        <v>30693</v>
      </c>
      <c r="L32" s="95">
        <v>16820</v>
      </c>
      <c r="M32" s="282">
        <f t="shared" ref="M32" si="98">I32+K32</f>
        <v>205622</v>
      </c>
      <c r="N32" s="281">
        <f t="shared" ref="N32" si="99">M32-M33</f>
        <v>-12870</v>
      </c>
    </row>
    <row r="33" spans="1:14" ht="17.399999999999999">
      <c r="A33" s="95" t="s">
        <v>620</v>
      </c>
      <c r="B33" s="95">
        <v>93565</v>
      </c>
      <c r="C33" s="95">
        <v>59344</v>
      </c>
      <c r="D33" s="273">
        <f t="shared" ref="D33" si="100">B33-C33</f>
        <v>34221</v>
      </c>
      <c r="E33" s="273">
        <f t="shared" ref="E33" si="101">D33-D34</f>
        <v>-6681</v>
      </c>
      <c r="F33" s="96">
        <v>20399</v>
      </c>
      <c r="G33" s="95">
        <v>73397</v>
      </c>
      <c r="H33" s="95">
        <v>122428</v>
      </c>
      <c r="I33" s="95">
        <v>187361</v>
      </c>
      <c r="J33" s="95">
        <v>202171</v>
      </c>
      <c r="K33" s="95">
        <v>31131</v>
      </c>
      <c r="L33" s="95">
        <v>16321</v>
      </c>
      <c r="M33" s="274">
        <f t="shared" ref="M33" si="102">I33+K33</f>
        <v>218492</v>
      </c>
      <c r="N33" s="273">
        <f t="shared" ref="N33" si="103">M33-M34</f>
        <v>-322</v>
      </c>
    </row>
    <row r="34" spans="1:14" ht="17.399999999999999">
      <c r="A34" s="95" t="s">
        <v>613</v>
      </c>
      <c r="B34" s="95">
        <v>95323</v>
      </c>
      <c r="C34" s="95">
        <v>54421</v>
      </c>
      <c r="D34" s="267">
        <f t="shared" ref="D34" si="104">B34-C34</f>
        <v>40902</v>
      </c>
      <c r="E34" s="267">
        <f t="shared" ref="E34" si="105">D34-D35</f>
        <v>-8828</v>
      </c>
      <c r="F34" s="96">
        <v>20575</v>
      </c>
      <c r="G34" s="95">
        <v>71799</v>
      </c>
      <c r="H34" s="95">
        <v>130340</v>
      </c>
      <c r="I34" s="95">
        <v>187697</v>
      </c>
      <c r="J34" s="95">
        <v>205336</v>
      </c>
      <c r="K34" s="95">
        <v>31117</v>
      </c>
      <c r="L34" s="95">
        <v>13478</v>
      </c>
      <c r="M34" s="268">
        <f t="shared" ref="M34" si="106">I34+K34</f>
        <v>218814</v>
      </c>
      <c r="N34" s="267">
        <f t="shared" ref="N34" si="107">M34-M35</f>
        <v>-11349</v>
      </c>
    </row>
    <row r="35" spans="1:14" ht="17.399999999999999">
      <c r="A35" s="95" t="s">
        <v>609</v>
      </c>
      <c r="B35" s="95">
        <v>101133</v>
      </c>
      <c r="C35" s="95">
        <v>51403</v>
      </c>
      <c r="D35" s="254">
        <f t="shared" ref="D35" si="108">B35-C35</f>
        <v>49730</v>
      </c>
      <c r="E35" s="254">
        <f t="shared" ref="E35" si="109">D35-D36</f>
        <v>30296</v>
      </c>
      <c r="F35" s="96">
        <v>27232</v>
      </c>
      <c r="G35" s="95">
        <v>70970</v>
      </c>
      <c r="H35" s="95">
        <v>138352</v>
      </c>
      <c r="I35" s="95">
        <v>199335</v>
      </c>
      <c r="J35" s="95">
        <v>216987</v>
      </c>
      <c r="K35" s="95">
        <v>30828</v>
      </c>
      <c r="L35" s="95">
        <v>13176</v>
      </c>
      <c r="M35" s="255">
        <f t="shared" ref="M35" si="110">I35+K35</f>
        <v>230163</v>
      </c>
      <c r="N35" s="254">
        <f t="shared" ref="N35" si="111">M35-M36</f>
        <v>18558</v>
      </c>
    </row>
    <row r="36" spans="1:14" ht="17.399999999999999">
      <c r="A36" s="95" t="s">
        <v>579</v>
      </c>
      <c r="B36" s="95">
        <v>85070</v>
      </c>
      <c r="C36" s="95">
        <v>65636</v>
      </c>
      <c r="D36" s="199">
        <f t="shared" ref="D36:D71" si="112">B36-C36</f>
        <v>19434</v>
      </c>
      <c r="E36" s="199">
        <f t="shared" ref="E36:E71" si="113">D36-D37</f>
        <v>1981</v>
      </c>
      <c r="F36" s="96">
        <v>20135</v>
      </c>
      <c r="G36" s="95">
        <v>75763</v>
      </c>
      <c r="H36" s="95">
        <v>113310</v>
      </c>
      <c r="I36" s="95">
        <v>180968</v>
      </c>
      <c r="J36" s="95">
        <v>199081</v>
      </c>
      <c r="K36" s="95">
        <v>30637</v>
      </c>
      <c r="L36" s="95">
        <v>12524</v>
      </c>
      <c r="M36" s="200">
        <f t="shared" ref="M36:M71" si="114">I36+K36</f>
        <v>211605</v>
      </c>
      <c r="N36" s="199">
        <f t="shared" ref="N36:N71" si="115">M36-M37</f>
        <v>3995</v>
      </c>
    </row>
    <row r="37" spans="1:14" ht="17.399999999999999">
      <c r="A37" s="95" t="s">
        <v>577</v>
      </c>
      <c r="B37" s="95">
        <v>83066</v>
      </c>
      <c r="C37" s="95">
        <v>65613</v>
      </c>
      <c r="D37" s="199">
        <f t="shared" si="112"/>
        <v>17453</v>
      </c>
      <c r="E37" s="199">
        <f t="shared" si="113"/>
        <v>2228</v>
      </c>
      <c r="F37" s="96">
        <v>16347</v>
      </c>
      <c r="G37" s="95">
        <v>77447</v>
      </c>
      <c r="H37" s="95">
        <v>112744</v>
      </c>
      <c r="I37" s="95">
        <v>176860</v>
      </c>
      <c r="J37" s="95">
        <v>194704</v>
      </c>
      <c r="K37" s="95">
        <v>30750</v>
      </c>
      <c r="L37" s="95">
        <v>12906</v>
      </c>
      <c r="M37" s="200">
        <f t="shared" si="114"/>
        <v>207610</v>
      </c>
      <c r="N37" s="199">
        <f t="shared" si="115"/>
        <v>9362</v>
      </c>
    </row>
    <row r="38" spans="1:14" ht="17.399999999999999">
      <c r="A38" s="95" t="s">
        <v>571</v>
      </c>
      <c r="B38" s="95">
        <v>78007</v>
      </c>
      <c r="C38" s="95">
        <v>62782</v>
      </c>
      <c r="D38" s="199">
        <f t="shared" si="112"/>
        <v>15225</v>
      </c>
      <c r="E38" s="199">
        <f t="shared" si="113"/>
        <v>14567</v>
      </c>
      <c r="F38" s="96">
        <v>14609</v>
      </c>
      <c r="G38" s="95">
        <v>76516</v>
      </c>
      <c r="H38" s="95">
        <v>107939</v>
      </c>
      <c r="I38" s="95">
        <v>169132</v>
      </c>
      <c r="J38" s="95">
        <v>185330</v>
      </c>
      <c r="K38" s="95">
        <v>29116</v>
      </c>
      <c r="L38" s="95">
        <v>12918</v>
      </c>
      <c r="M38" s="200">
        <f t="shared" si="114"/>
        <v>198248</v>
      </c>
      <c r="N38" s="199">
        <f t="shared" si="115"/>
        <v>183</v>
      </c>
    </row>
    <row r="39" spans="1:14" ht="17.399999999999999">
      <c r="A39" s="95" t="s">
        <v>565</v>
      </c>
      <c r="B39" s="95">
        <v>72663</v>
      </c>
      <c r="C39" s="95">
        <v>72005</v>
      </c>
      <c r="D39" s="199">
        <f t="shared" si="112"/>
        <v>658</v>
      </c>
      <c r="E39" s="199">
        <f t="shared" si="113"/>
        <v>779</v>
      </c>
      <c r="F39" s="96">
        <v>16450</v>
      </c>
      <c r="G39" s="95">
        <v>78406</v>
      </c>
      <c r="H39" s="95">
        <v>96472</v>
      </c>
      <c r="I39" s="95">
        <v>167519</v>
      </c>
      <c r="J39" s="95">
        <v>184927</v>
      </c>
      <c r="K39" s="95">
        <v>30546</v>
      </c>
      <c r="L39" s="95">
        <v>13138</v>
      </c>
      <c r="M39" s="200">
        <f t="shared" si="114"/>
        <v>198065</v>
      </c>
      <c r="N39" s="199">
        <f t="shared" si="115"/>
        <v>2200</v>
      </c>
    </row>
    <row r="40" spans="1:14" ht="17.399999999999999">
      <c r="A40" s="95" t="s">
        <v>559</v>
      </c>
      <c r="B40" s="95">
        <v>72713</v>
      </c>
      <c r="C40" s="95">
        <v>72834</v>
      </c>
      <c r="D40" s="199">
        <f t="shared" si="112"/>
        <v>-121</v>
      </c>
      <c r="E40" s="199">
        <f t="shared" si="113"/>
        <v>7075</v>
      </c>
      <c r="F40" s="96">
        <v>15233</v>
      </c>
      <c r="G40" s="95">
        <v>77127</v>
      </c>
      <c r="H40" s="95">
        <v>94204</v>
      </c>
      <c r="I40" s="95">
        <v>165073</v>
      </c>
      <c r="J40" s="95">
        <v>182271</v>
      </c>
      <c r="K40" s="95">
        <v>30792</v>
      </c>
      <c r="L40" s="95">
        <v>13594</v>
      </c>
      <c r="M40" s="200">
        <f t="shared" si="114"/>
        <v>195865</v>
      </c>
      <c r="N40" s="199">
        <f t="shared" si="115"/>
        <v>1180</v>
      </c>
    </row>
    <row r="41" spans="1:14" ht="17.399999999999999">
      <c r="A41" s="95" t="s">
        <v>195</v>
      </c>
      <c r="B41" s="95">
        <v>68528</v>
      </c>
      <c r="C41" s="95">
        <v>75724</v>
      </c>
      <c r="D41" s="199">
        <f t="shared" si="112"/>
        <v>-7196</v>
      </c>
      <c r="E41" s="199">
        <f t="shared" si="113"/>
        <v>-19163</v>
      </c>
      <c r="F41" s="96">
        <v>15403</v>
      </c>
      <c r="G41" s="95">
        <v>78011</v>
      </c>
      <c r="H41" s="95">
        <v>89989</v>
      </c>
      <c r="I41" s="95">
        <v>161942</v>
      </c>
      <c r="J41" s="95">
        <v>181116</v>
      </c>
      <c r="K41" s="95">
        <v>32743</v>
      </c>
      <c r="L41" s="95">
        <v>13569</v>
      </c>
      <c r="M41" s="200">
        <f t="shared" si="114"/>
        <v>194685</v>
      </c>
      <c r="N41" s="199">
        <f t="shared" si="115"/>
        <v>-7022</v>
      </c>
    </row>
    <row r="42" spans="1:14" ht="17.399999999999999">
      <c r="A42" s="95" t="s">
        <v>188</v>
      </c>
      <c r="B42" s="95">
        <v>67802</v>
      </c>
      <c r="C42" s="95">
        <v>55835</v>
      </c>
      <c r="D42" s="199">
        <f t="shared" si="112"/>
        <v>11967</v>
      </c>
      <c r="E42" s="199">
        <f t="shared" si="113"/>
        <v>12054</v>
      </c>
      <c r="F42" s="96">
        <v>26724</v>
      </c>
      <c r="G42" s="95">
        <v>75386</v>
      </c>
      <c r="H42" s="95">
        <v>106951</v>
      </c>
      <c r="I42" s="95">
        <v>169912</v>
      </c>
      <c r="J42" s="95">
        <v>189510</v>
      </c>
      <c r="K42" s="95">
        <v>31795</v>
      </c>
      <c r="L42" s="95">
        <v>12197</v>
      </c>
      <c r="M42" s="200">
        <f t="shared" si="114"/>
        <v>201707</v>
      </c>
      <c r="N42" s="199">
        <f t="shared" si="115"/>
        <v>-12590</v>
      </c>
    </row>
    <row r="43" spans="1:14" ht="17.399999999999999">
      <c r="A43" s="95" t="s">
        <v>187</v>
      </c>
      <c r="B43" s="95">
        <v>66609</v>
      </c>
      <c r="C43" s="95">
        <v>66696</v>
      </c>
      <c r="D43" s="199">
        <f t="shared" si="112"/>
        <v>-87</v>
      </c>
      <c r="E43" s="199">
        <f t="shared" si="113"/>
        <v>14746</v>
      </c>
      <c r="F43" s="96">
        <v>40261</v>
      </c>
      <c r="G43" s="95">
        <v>76300</v>
      </c>
      <c r="H43" s="95">
        <v>93255</v>
      </c>
      <c r="I43" s="95">
        <v>183170</v>
      </c>
      <c r="J43" s="95">
        <v>200212</v>
      </c>
      <c r="K43" s="95">
        <v>31127</v>
      </c>
      <c r="L43" s="95">
        <v>14085</v>
      </c>
      <c r="M43" s="200">
        <f t="shared" si="114"/>
        <v>214297</v>
      </c>
      <c r="N43" s="199">
        <f t="shared" si="115"/>
        <v>-12878</v>
      </c>
    </row>
    <row r="44" spans="1:14" ht="17.399999999999999">
      <c r="A44" s="95" t="s">
        <v>186</v>
      </c>
      <c r="B44" s="95">
        <v>65033</v>
      </c>
      <c r="C44" s="95">
        <v>79866</v>
      </c>
      <c r="D44" s="199">
        <f t="shared" si="112"/>
        <v>-14833</v>
      </c>
      <c r="E44" s="199">
        <f t="shared" si="113"/>
        <v>2132</v>
      </c>
      <c r="F44" s="96">
        <v>46178</v>
      </c>
      <c r="G44" s="95">
        <v>83340</v>
      </c>
      <c r="H44" s="95">
        <v>87918</v>
      </c>
      <c r="I44" s="95">
        <v>194551</v>
      </c>
      <c r="J44" s="95">
        <v>213962</v>
      </c>
      <c r="K44" s="95">
        <v>32624</v>
      </c>
      <c r="L44" s="95">
        <v>13213</v>
      </c>
      <c r="M44" s="200">
        <f t="shared" si="114"/>
        <v>227175</v>
      </c>
      <c r="N44" s="199">
        <f t="shared" si="115"/>
        <v>-5507</v>
      </c>
    </row>
    <row r="45" spans="1:14" ht="17.399999999999999">
      <c r="A45" s="95" t="s">
        <v>196</v>
      </c>
      <c r="B45" s="95">
        <v>65969</v>
      </c>
      <c r="C45" s="95">
        <v>82934</v>
      </c>
      <c r="D45" s="199">
        <f t="shared" si="112"/>
        <v>-16965</v>
      </c>
      <c r="E45" s="199">
        <f t="shared" si="113"/>
        <v>-3308</v>
      </c>
      <c r="F45" s="96">
        <v>47964</v>
      </c>
      <c r="G45" s="95">
        <v>86416</v>
      </c>
      <c r="H45" s="95">
        <v>89053</v>
      </c>
      <c r="I45" s="95">
        <v>200349</v>
      </c>
      <c r="J45" s="95">
        <v>219951</v>
      </c>
      <c r="K45" s="95">
        <v>32333</v>
      </c>
      <c r="L45" s="95">
        <v>12731</v>
      </c>
      <c r="M45" s="200">
        <f t="shared" si="114"/>
        <v>232682</v>
      </c>
      <c r="N45" s="199">
        <f t="shared" si="115"/>
        <v>13164</v>
      </c>
    </row>
    <row r="46" spans="1:14" ht="17.399999999999999">
      <c r="A46" s="95" t="s">
        <v>185</v>
      </c>
      <c r="B46" s="95">
        <v>60786</v>
      </c>
      <c r="C46" s="95">
        <v>74443</v>
      </c>
      <c r="D46" s="199">
        <f t="shared" si="112"/>
        <v>-13657</v>
      </c>
      <c r="E46" s="199">
        <f t="shared" si="113"/>
        <v>-1141</v>
      </c>
      <c r="F46" s="96">
        <v>42455</v>
      </c>
      <c r="G46" s="95">
        <v>82087</v>
      </c>
      <c r="H46" s="95">
        <v>89439</v>
      </c>
      <c r="I46" s="95">
        <v>185328</v>
      </c>
      <c r="J46" s="95">
        <v>206337</v>
      </c>
      <c r="K46" s="95">
        <v>34190</v>
      </c>
      <c r="L46" s="95">
        <v>13181</v>
      </c>
      <c r="M46" s="200">
        <f t="shared" si="114"/>
        <v>219518</v>
      </c>
      <c r="N46" s="199">
        <f t="shared" si="115"/>
        <v>3476</v>
      </c>
    </row>
    <row r="47" spans="1:14" ht="17.399999999999999">
      <c r="A47" s="95" t="s">
        <v>184</v>
      </c>
      <c r="B47" s="95">
        <v>63813</v>
      </c>
      <c r="C47" s="95">
        <v>76329</v>
      </c>
      <c r="D47" s="199">
        <f t="shared" si="112"/>
        <v>-12516</v>
      </c>
      <c r="E47" s="199">
        <f t="shared" si="113"/>
        <v>-15463</v>
      </c>
      <c r="F47" s="96">
        <v>36415</v>
      </c>
      <c r="G47" s="95">
        <v>84080</v>
      </c>
      <c r="H47" s="95">
        <v>87789</v>
      </c>
      <c r="I47" s="95">
        <v>184308</v>
      </c>
      <c r="J47" s="95">
        <v>200533</v>
      </c>
      <c r="K47" s="95">
        <v>31734</v>
      </c>
      <c r="L47" s="95">
        <v>15509</v>
      </c>
      <c r="M47" s="200">
        <f t="shared" si="114"/>
        <v>216042</v>
      </c>
      <c r="N47" s="199">
        <f t="shared" si="115"/>
        <v>15948</v>
      </c>
    </row>
    <row r="48" spans="1:14" ht="17.399999999999999">
      <c r="A48" s="95" t="s">
        <v>183</v>
      </c>
      <c r="B48" s="95">
        <v>66707</v>
      </c>
      <c r="C48" s="95">
        <v>63760</v>
      </c>
      <c r="D48" s="199">
        <f t="shared" si="112"/>
        <v>2947</v>
      </c>
      <c r="E48" s="199">
        <f t="shared" si="113"/>
        <v>-3239</v>
      </c>
      <c r="F48" s="96">
        <v>28475</v>
      </c>
      <c r="G48" s="95">
        <v>75362</v>
      </c>
      <c r="H48" s="95">
        <v>94635</v>
      </c>
      <c r="I48" s="95">
        <v>170544</v>
      </c>
      <c r="J48" s="95">
        <v>186870</v>
      </c>
      <c r="K48" s="95">
        <v>29550</v>
      </c>
      <c r="L48" s="95">
        <v>13224</v>
      </c>
      <c r="M48" s="200">
        <f t="shared" si="114"/>
        <v>200094</v>
      </c>
      <c r="N48" s="199">
        <f t="shared" si="115"/>
        <v>3504</v>
      </c>
    </row>
    <row r="49" spans="1:14" ht="17.399999999999999">
      <c r="A49" s="95" t="s">
        <v>182</v>
      </c>
      <c r="B49" s="95">
        <v>68686</v>
      </c>
      <c r="C49" s="95">
        <v>62500</v>
      </c>
      <c r="D49" s="199">
        <f t="shared" si="112"/>
        <v>6186</v>
      </c>
      <c r="E49" s="199">
        <f t="shared" si="113"/>
        <v>7694</v>
      </c>
      <c r="F49" s="96">
        <v>23783</v>
      </c>
      <c r="G49" s="95">
        <v>74760</v>
      </c>
      <c r="H49" s="95">
        <v>96570</v>
      </c>
      <c r="I49" s="95">
        <v>167229</v>
      </c>
      <c r="J49" s="95">
        <v>182853</v>
      </c>
      <c r="K49" s="95">
        <v>29361</v>
      </c>
      <c r="L49" s="95">
        <v>13737</v>
      </c>
      <c r="M49" s="200">
        <f t="shared" si="114"/>
        <v>196590</v>
      </c>
      <c r="N49" s="199">
        <f t="shared" si="115"/>
        <v>3247</v>
      </c>
    </row>
    <row r="50" spans="1:14" ht="17.399999999999999">
      <c r="A50" s="95" t="s">
        <v>181</v>
      </c>
      <c r="B50" s="95">
        <v>63023</v>
      </c>
      <c r="C50" s="95">
        <v>64531</v>
      </c>
      <c r="D50" s="199">
        <f t="shared" si="112"/>
        <v>-1508</v>
      </c>
      <c r="E50" s="199">
        <f t="shared" si="113"/>
        <v>-6828</v>
      </c>
      <c r="F50" s="96">
        <v>17765</v>
      </c>
      <c r="G50" s="95">
        <v>82138</v>
      </c>
      <c r="H50" s="95">
        <v>96601</v>
      </c>
      <c r="I50" s="95">
        <v>162926</v>
      </c>
      <c r="J50" s="95">
        <v>178897</v>
      </c>
      <c r="K50" s="95">
        <v>30417</v>
      </c>
      <c r="L50" s="95">
        <v>14446</v>
      </c>
      <c r="M50" s="200">
        <f t="shared" si="114"/>
        <v>193343</v>
      </c>
      <c r="N50" s="199">
        <f t="shared" si="115"/>
        <v>-10286</v>
      </c>
    </row>
    <row r="51" spans="1:14" ht="17.399999999999999">
      <c r="A51" s="95" t="s">
        <v>180</v>
      </c>
      <c r="B51" s="95">
        <v>63200</v>
      </c>
      <c r="C51" s="95">
        <v>57880</v>
      </c>
      <c r="D51" s="199">
        <f t="shared" si="112"/>
        <v>5320</v>
      </c>
      <c r="E51" s="199">
        <f t="shared" si="113"/>
        <v>-3391</v>
      </c>
      <c r="F51" s="96">
        <v>26167</v>
      </c>
      <c r="G51" s="95">
        <v>86061</v>
      </c>
      <c r="H51" s="95">
        <v>105506</v>
      </c>
      <c r="I51" s="95">
        <v>175428</v>
      </c>
      <c r="J51" s="95">
        <v>189553</v>
      </c>
      <c r="K51" s="95">
        <v>28201</v>
      </c>
      <c r="L51" s="95">
        <v>14076</v>
      </c>
      <c r="M51" s="200">
        <f t="shared" si="114"/>
        <v>203629</v>
      </c>
      <c r="N51" s="199">
        <f t="shared" si="115"/>
        <v>9573</v>
      </c>
    </row>
    <row r="52" spans="1:14" ht="17.399999999999999">
      <c r="A52" s="95" t="s">
        <v>179</v>
      </c>
      <c r="B52" s="95">
        <v>64816</v>
      </c>
      <c r="C52" s="95">
        <v>56105</v>
      </c>
      <c r="D52" s="199">
        <f t="shared" si="112"/>
        <v>8711</v>
      </c>
      <c r="E52" s="199">
        <f t="shared" si="113"/>
        <v>-7829</v>
      </c>
      <c r="F52" s="96">
        <v>20939</v>
      </c>
      <c r="G52" s="95">
        <v>80026</v>
      </c>
      <c r="H52" s="95">
        <v>101974</v>
      </c>
      <c r="I52" s="95">
        <v>165781</v>
      </c>
      <c r="J52" s="95">
        <v>179018</v>
      </c>
      <c r="K52" s="95">
        <v>28275</v>
      </c>
      <c r="L52" s="95">
        <v>15038</v>
      </c>
      <c r="M52" s="200">
        <f t="shared" si="114"/>
        <v>194056</v>
      </c>
      <c r="N52" s="199">
        <f t="shared" si="115"/>
        <v>-11414</v>
      </c>
    </row>
    <row r="53" spans="1:14" ht="17.399999999999999">
      <c r="A53" s="95" t="s">
        <v>198</v>
      </c>
      <c r="B53" s="95">
        <v>63729</v>
      </c>
      <c r="C53" s="95">
        <v>47189</v>
      </c>
      <c r="D53" s="199">
        <f t="shared" si="112"/>
        <v>16540</v>
      </c>
      <c r="E53" s="199">
        <f t="shared" si="113"/>
        <v>-15882</v>
      </c>
      <c r="F53" s="96">
        <v>38732</v>
      </c>
      <c r="G53" s="95">
        <v>75255</v>
      </c>
      <c r="H53" s="95">
        <v>105896</v>
      </c>
      <c r="I53" s="95">
        <v>177716</v>
      </c>
      <c r="J53" s="95">
        <v>191817</v>
      </c>
      <c r="K53" s="95">
        <v>27754</v>
      </c>
      <c r="L53" s="95">
        <v>13653</v>
      </c>
      <c r="M53" s="200">
        <f t="shared" si="114"/>
        <v>205470</v>
      </c>
      <c r="N53" s="199">
        <f t="shared" si="115"/>
        <v>7112</v>
      </c>
    </row>
    <row r="54" spans="1:14" ht="17.399999999999999">
      <c r="A54" s="95" t="s">
        <v>178</v>
      </c>
      <c r="B54" s="95">
        <v>72145</v>
      </c>
      <c r="C54" s="95">
        <v>39723</v>
      </c>
      <c r="D54" s="199">
        <f t="shared" si="112"/>
        <v>32422</v>
      </c>
      <c r="E54" s="199">
        <f t="shared" si="113"/>
        <v>3341</v>
      </c>
      <c r="F54" s="96">
        <v>30601</v>
      </c>
      <c r="G54" s="95">
        <v>68278</v>
      </c>
      <c r="H54" s="95">
        <v>115569</v>
      </c>
      <c r="I54" s="95">
        <v>171024</v>
      </c>
      <c r="J54" s="95">
        <v>185893</v>
      </c>
      <c r="K54" s="95">
        <v>27334</v>
      </c>
      <c r="L54" s="95">
        <v>12465</v>
      </c>
      <c r="M54" s="200">
        <f t="shared" si="114"/>
        <v>198358</v>
      </c>
      <c r="N54" s="199">
        <f t="shared" si="115"/>
        <v>-1627</v>
      </c>
    </row>
    <row r="55" spans="1:14" ht="17.399999999999999">
      <c r="A55" s="95" t="s">
        <v>177</v>
      </c>
      <c r="B55" s="95">
        <v>76193</v>
      </c>
      <c r="C55" s="95">
        <v>47112</v>
      </c>
      <c r="D55" s="199">
        <f t="shared" si="112"/>
        <v>29081</v>
      </c>
      <c r="E55" s="199">
        <f t="shared" si="113"/>
        <v>-8131</v>
      </c>
      <c r="F55" s="96">
        <v>24616</v>
      </c>
      <c r="G55" s="95">
        <v>72086</v>
      </c>
      <c r="H55" s="95">
        <v>113583</v>
      </c>
      <c r="I55" s="95">
        <v>172895</v>
      </c>
      <c r="J55" s="95">
        <v>185311</v>
      </c>
      <c r="K55" s="95">
        <v>27090</v>
      </c>
      <c r="L55" s="95">
        <v>14674</v>
      </c>
      <c r="M55" s="200">
        <f t="shared" si="114"/>
        <v>199985</v>
      </c>
      <c r="N55" s="199">
        <f t="shared" si="115"/>
        <v>3474</v>
      </c>
    </row>
    <row r="56" spans="1:14" ht="17.399999999999999">
      <c r="A56" s="95" t="s">
        <v>176</v>
      </c>
      <c r="B56" s="95">
        <v>79866</v>
      </c>
      <c r="C56" s="95">
        <v>42654</v>
      </c>
      <c r="D56" s="199">
        <f t="shared" si="112"/>
        <v>37212</v>
      </c>
      <c r="E56" s="199">
        <f t="shared" si="113"/>
        <v>-823</v>
      </c>
      <c r="F56" s="96">
        <v>21702</v>
      </c>
      <c r="G56" s="95">
        <v>68356</v>
      </c>
      <c r="H56" s="95">
        <v>118499</v>
      </c>
      <c r="I56" s="95">
        <v>169924</v>
      </c>
      <c r="J56" s="95">
        <v>182855</v>
      </c>
      <c r="K56" s="95">
        <v>26587</v>
      </c>
      <c r="L56" s="95">
        <v>13656</v>
      </c>
      <c r="M56" s="200">
        <f t="shared" si="114"/>
        <v>196511</v>
      </c>
      <c r="N56" s="199">
        <f t="shared" si="115"/>
        <v>1502</v>
      </c>
    </row>
    <row r="57" spans="1:14" ht="17.399999999999999">
      <c r="A57" s="95" t="s">
        <v>175</v>
      </c>
      <c r="B57" s="95">
        <v>84313</v>
      </c>
      <c r="C57" s="95">
        <v>46278</v>
      </c>
      <c r="D57" s="199">
        <f t="shared" si="112"/>
        <v>38035</v>
      </c>
      <c r="E57" s="199">
        <f t="shared" si="113"/>
        <v>15285</v>
      </c>
      <c r="F57" s="96">
        <v>17654</v>
      </c>
      <c r="G57" s="95">
        <v>67973</v>
      </c>
      <c r="H57" s="95">
        <v>117915</v>
      </c>
      <c r="I57" s="95">
        <v>169940</v>
      </c>
      <c r="J57" s="95">
        <v>181847</v>
      </c>
      <c r="K57" s="95">
        <v>25069</v>
      </c>
      <c r="L57" s="95">
        <v>13162</v>
      </c>
      <c r="M57" s="200">
        <f t="shared" si="114"/>
        <v>195009</v>
      </c>
      <c r="N57" s="199">
        <f t="shared" si="115"/>
        <v>2586</v>
      </c>
    </row>
    <row r="58" spans="1:14" ht="17.399999999999999">
      <c r="A58" s="95" t="s">
        <v>173</v>
      </c>
      <c r="B58" s="95">
        <v>75127</v>
      </c>
      <c r="C58" s="95">
        <v>52377</v>
      </c>
      <c r="D58" s="199">
        <f t="shared" si="112"/>
        <v>22750</v>
      </c>
      <c r="E58" s="199">
        <f t="shared" si="113"/>
        <v>18102</v>
      </c>
      <c r="F58" s="96">
        <v>20600</v>
      </c>
      <c r="G58" s="95">
        <v>70480</v>
      </c>
      <c r="H58" s="95">
        <v>107672</v>
      </c>
      <c r="I58" s="95">
        <v>166207</v>
      </c>
      <c r="J58" s="95">
        <v>180649</v>
      </c>
      <c r="K58" s="95">
        <v>26216</v>
      </c>
      <c r="L58" s="95">
        <v>11774</v>
      </c>
      <c r="M58" s="200">
        <f t="shared" si="114"/>
        <v>192423</v>
      </c>
      <c r="N58" s="199">
        <f t="shared" si="115"/>
        <v>-7898</v>
      </c>
    </row>
    <row r="59" spans="1:14" ht="17.399999999999999">
      <c r="A59" s="95" t="s">
        <v>171</v>
      </c>
      <c r="B59" s="95">
        <v>74013</v>
      </c>
      <c r="C59" s="95">
        <v>69365</v>
      </c>
      <c r="D59" s="199">
        <f t="shared" si="112"/>
        <v>4648</v>
      </c>
      <c r="E59" s="199">
        <f t="shared" si="113"/>
        <v>2179</v>
      </c>
      <c r="F59" s="96">
        <v>20072</v>
      </c>
      <c r="G59" s="95">
        <v>77046</v>
      </c>
      <c r="H59" s="95">
        <v>97785</v>
      </c>
      <c r="I59" s="95">
        <v>171131</v>
      </c>
      <c r="J59" s="95">
        <v>187222</v>
      </c>
      <c r="K59" s="95">
        <v>29190</v>
      </c>
      <c r="L59" s="95">
        <v>13099</v>
      </c>
      <c r="M59" s="200">
        <f t="shared" si="114"/>
        <v>200321</v>
      </c>
      <c r="N59" s="199">
        <f t="shared" si="115"/>
        <v>-3382</v>
      </c>
    </row>
    <row r="60" spans="1:14" ht="17.399999999999999">
      <c r="A60" s="95" t="s">
        <v>169</v>
      </c>
      <c r="B60" s="95">
        <v>77575</v>
      </c>
      <c r="C60" s="95">
        <v>75106</v>
      </c>
      <c r="D60" s="199">
        <f t="shared" si="112"/>
        <v>2469</v>
      </c>
      <c r="E60" s="199">
        <f t="shared" si="113"/>
        <v>-7445</v>
      </c>
      <c r="F60" s="96">
        <v>19558</v>
      </c>
      <c r="G60" s="95">
        <v>76696</v>
      </c>
      <c r="H60" s="95">
        <v>95317</v>
      </c>
      <c r="I60" s="95">
        <v>173829</v>
      </c>
      <c r="J60" s="95">
        <v>189981</v>
      </c>
      <c r="K60" s="95">
        <v>29874</v>
      </c>
      <c r="L60" s="95">
        <v>13722</v>
      </c>
      <c r="M60" s="200">
        <f t="shared" si="114"/>
        <v>203703</v>
      </c>
      <c r="N60" s="199">
        <f t="shared" si="115"/>
        <v>906</v>
      </c>
    </row>
    <row r="61" spans="1:14" ht="17.399999999999999">
      <c r="A61" s="95" t="s">
        <v>168</v>
      </c>
      <c r="B61" s="95">
        <v>77169</v>
      </c>
      <c r="C61" s="95">
        <v>67255</v>
      </c>
      <c r="D61" s="199">
        <f t="shared" si="112"/>
        <v>9914</v>
      </c>
      <c r="E61" s="199">
        <f t="shared" si="113"/>
        <v>-21512</v>
      </c>
      <c r="F61" s="96">
        <v>19259</v>
      </c>
      <c r="G61" s="95">
        <v>75352</v>
      </c>
      <c r="H61" s="95">
        <v>100181</v>
      </c>
      <c r="I61" s="95">
        <v>171780</v>
      </c>
      <c r="J61" s="95">
        <v>186695</v>
      </c>
      <c r="K61" s="95">
        <v>31017</v>
      </c>
      <c r="L61" s="95">
        <v>16102</v>
      </c>
      <c r="M61" s="200">
        <f t="shared" si="114"/>
        <v>202797</v>
      </c>
      <c r="N61" s="199">
        <f t="shared" si="115"/>
        <v>9827</v>
      </c>
    </row>
    <row r="62" spans="1:14" ht="17.399999999999999">
      <c r="A62" s="95" t="s">
        <v>197</v>
      </c>
      <c r="B62" s="95">
        <v>84905</v>
      </c>
      <c r="C62" s="95">
        <v>53479</v>
      </c>
      <c r="D62" s="199">
        <f t="shared" si="112"/>
        <v>31426</v>
      </c>
      <c r="E62" s="199">
        <f t="shared" si="113"/>
        <v>-27356</v>
      </c>
      <c r="F62" s="96">
        <v>16984</v>
      </c>
      <c r="G62" s="95">
        <v>61774</v>
      </c>
      <c r="H62" s="95">
        <v>108128</v>
      </c>
      <c r="I62" s="95">
        <v>163663</v>
      </c>
      <c r="J62" s="95">
        <v>178591</v>
      </c>
      <c r="K62" s="95">
        <v>29307</v>
      </c>
      <c r="L62" s="95">
        <v>14379</v>
      </c>
      <c r="M62" s="200">
        <f t="shared" si="114"/>
        <v>192970</v>
      </c>
      <c r="N62" s="199">
        <f t="shared" si="115"/>
        <v>6698</v>
      </c>
    </row>
    <row r="63" spans="1:14" ht="17.399999999999999">
      <c r="A63" s="95" t="s">
        <v>165</v>
      </c>
      <c r="B63" s="95">
        <v>90138</v>
      </c>
      <c r="C63" s="95">
        <v>31356</v>
      </c>
      <c r="D63" s="199">
        <f t="shared" si="112"/>
        <v>58782</v>
      </c>
      <c r="E63" s="199">
        <f t="shared" si="113"/>
        <v>-8859</v>
      </c>
      <c r="F63" s="96">
        <v>17123</v>
      </c>
      <c r="G63" s="95">
        <v>52073</v>
      </c>
      <c r="H63" s="95">
        <v>125148</v>
      </c>
      <c r="I63" s="95">
        <v>159334</v>
      </c>
      <c r="J63" s="95">
        <v>173627</v>
      </c>
      <c r="K63" s="95">
        <v>26938</v>
      </c>
      <c r="L63" s="95">
        <v>12645</v>
      </c>
      <c r="M63" s="200">
        <f t="shared" si="114"/>
        <v>186272</v>
      </c>
      <c r="N63" s="199">
        <f t="shared" si="115"/>
        <v>-13130</v>
      </c>
    </row>
    <row r="64" spans="1:14" ht="17.399999999999999">
      <c r="A64" s="95" t="s">
        <v>164</v>
      </c>
      <c r="B64" s="95">
        <v>98144</v>
      </c>
      <c r="C64" s="95">
        <v>30503</v>
      </c>
      <c r="D64" s="199">
        <f t="shared" si="112"/>
        <v>67641</v>
      </c>
      <c r="E64" s="199">
        <f t="shared" si="113"/>
        <v>-1532</v>
      </c>
      <c r="F64" s="96">
        <v>23467</v>
      </c>
      <c r="G64" s="95">
        <v>52431</v>
      </c>
      <c r="H64" s="95">
        <v>132867</v>
      </c>
      <c r="I64" s="95">
        <v>174042</v>
      </c>
      <c r="J64" s="95">
        <v>186837</v>
      </c>
      <c r="K64" s="95">
        <v>25360</v>
      </c>
      <c r="L64" s="95">
        <v>12565</v>
      </c>
      <c r="M64" s="200">
        <f t="shared" si="114"/>
        <v>199402</v>
      </c>
      <c r="N64" s="199">
        <f t="shared" si="115"/>
        <v>-497</v>
      </c>
    </row>
    <row r="65" spans="1:14" ht="17.399999999999999">
      <c r="A65" s="95" t="s">
        <v>163</v>
      </c>
      <c r="B65" s="95">
        <v>98070</v>
      </c>
      <c r="C65" s="95">
        <v>28897</v>
      </c>
      <c r="D65" s="199">
        <f t="shared" si="112"/>
        <v>69173</v>
      </c>
      <c r="E65" s="199">
        <f t="shared" si="113"/>
        <v>271</v>
      </c>
      <c r="F65" s="96">
        <v>25532</v>
      </c>
      <c r="G65" s="95">
        <v>51730</v>
      </c>
      <c r="H65" s="95">
        <v>132178</v>
      </c>
      <c r="I65" s="95">
        <v>175332</v>
      </c>
      <c r="J65" s="95">
        <v>186607</v>
      </c>
      <c r="K65" s="95">
        <v>24567</v>
      </c>
      <c r="L65" s="95">
        <v>13292</v>
      </c>
      <c r="M65" s="200">
        <f t="shared" si="114"/>
        <v>199899</v>
      </c>
      <c r="N65" s="199">
        <f t="shared" si="115"/>
        <v>-3431</v>
      </c>
    </row>
    <row r="66" spans="1:14" ht="17.399999999999999">
      <c r="A66" s="95" t="s">
        <v>162</v>
      </c>
      <c r="B66" s="95">
        <v>99872</v>
      </c>
      <c r="C66" s="95">
        <v>30970</v>
      </c>
      <c r="D66" s="199">
        <f t="shared" si="112"/>
        <v>68902</v>
      </c>
      <c r="E66" s="199">
        <f t="shared" si="113"/>
        <v>8750</v>
      </c>
      <c r="F66" s="96">
        <v>25821</v>
      </c>
      <c r="G66" s="95">
        <v>52183</v>
      </c>
      <c r="H66" s="95">
        <v>133824</v>
      </c>
      <c r="I66" s="95">
        <v>177876</v>
      </c>
      <c r="J66" s="95">
        <v>190615</v>
      </c>
      <c r="K66" s="95">
        <v>25454</v>
      </c>
      <c r="L66" s="95">
        <v>12715</v>
      </c>
      <c r="M66" s="200">
        <f t="shared" si="114"/>
        <v>203330</v>
      </c>
      <c r="N66" s="199">
        <f t="shared" si="115"/>
        <v>4477</v>
      </c>
    </row>
    <row r="67" spans="1:14" ht="17.399999999999999">
      <c r="A67" s="95" t="s">
        <v>160</v>
      </c>
      <c r="B67" s="95">
        <v>95382</v>
      </c>
      <c r="C67" s="95">
        <v>35230</v>
      </c>
      <c r="D67" s="199">
        <f t="shared" si="112"/>
        <v>60152</v>
      </c>
      <c r="E67" s="199">
        <f t="shared" si="113"/>
        <v>-4968</v>
      </c>
      <c r="F67" s="96">
        <v>26981</v>
      </c>
      <c r="G67" s="95">
        <v>51632</v>
      </c>
      <c r="H67" s="95">
        <v>122660</v>
      </c>
      <c r="I67" s="95">
        <v>173995</v>
      </c>
      <c r="J67" s="95">
        <v>184871</v>
      </c>
      <c r="K67" s="95">
        <v>24858</v>
      </c>
      <c r="L67" s="95">
        <v>13982</v>
      </c>
      <c r="M67" s="200">
        <f t="shared" si="114"/>
        <v>198853</v>
      </c>
      <c r="N67" s="199">
        <f t="shared" si="115"/>
        <v>4954</v>
      </c>
    </row>
    <row r="68" spans="1:14" ht="17.399999999999999">
      <c r="A68" s="95" t="s">
        <v>159</v>
      </c>
      <c r="B68" s="95">
        <v>95413</v>
      </c>
      <c r="C68" s="95">
        <v>30293</v>
      </c>
      <c r="D68" s="199">
        <f t="shared" si="112"/>
        <v>65120</v>
      </c>
      <c r="E68" s="199">
        <f t="shared" si="113"/>
        <v>1205</v>
      </c>
      <c r="F68" s="96">
        <v>25380</v>
      </c>
      <c r="G68" s="95">
        <v>49309</v>
      </c>
      <c r="H68" s="95">
        <v>125814</v>
      </c>
      <c r="I68" s="95">
        <v>170102</v>
      </c>
      <c r="J68" s="95">
        <v>181487</v>
      </c>
      <c r="K68" s="95">
        <v>23797</v>
      </c>
      <c r="L68" s="95">
        <v>12412</v>
      </c>
      <c r="M68" s="200">
        <f t="shared" si="114"/>
        <v>193899</v>
      </c>
      <c r="N68" s="199">
        <f t="shared" si="115"/>
        <v>1971</v>
      </c>
    </row>
    <row r="69" spans="1:14" ht="17.399999999999999">
      <c r="A69" s="95" t="s">
        <v>158</v>
      </c>
      <c r="B69" s="95">
        <v>94825</v>
      </c>
      <c r="C69" s="95">
        <v>30910</v>
      </c>
      <c r="D69" s="199">
        <f t="shared" si="112"/>
        <v>63915</v>
      </c>
      <c r="E69" s="199">
        <f t="shared" si="113"/>
        <v>4807</v>
      </c>
      <c r="F69" s="96">
        <v>26375</v>
      </c>
      <c r="G69" s="95">
        <v>46960</v>
      </c>
      <c r="H69" s="95">
        <v>121873</v>
      </c>
      <c r="I69" s="95">
        <v>168160</v>
      </c>
      <c r="J69" s="95">
        <v>179158</v>
      </c>
      <c r="K69" s="95">
        <v>23768</v>
      </c>
      <c r="L69" s="95">
        <v>12770</v>
      </c>
      <c r="M69" s="200">
        <f t="shared" si="114"/>
        <v>191928</v>
      </c>
      <c r="N69" s="199">
        <f t="shared" si="115"/>
        <v>3670</v>
      </c>
    </row>
    <row r="70" spans="1:14" ht="17.399999999999999">
      <c r="A70" s="95" t="s">
        <v>157</v>
      </c>
      <c r="B70" s="95">
        <v>92195</v>
      </c>
      <c r="C70" s="95">
        <v>33087</v>
      </c>
      <c r="D70" s="199">
        <f t="shared" si="112"/>
        <v>59108</v>
      </c>
      <c r="E70" s="199">
        <f t="shared" si="113"/>
        <v>-71</v>
      </c>
      <c r="F70" s="96">
        <v>26362</v>
      </c>
      <c r="G70" s="95">
        <v>46444</v>
      </c>
      <c r="H70" s="95">
        <v>117052</v>
      </c>
      <c r="I70" s="95">
        <v>165001</v>
      </c>
      <c r="J70" s="95">
        <v>176501</v>
      </c>
      <c r="K70" s="95">
        <v>23257</v>
      </c>
      <c r="L70" s="95">
        <v>11757</v>
      </c>
      <c r="M70" s="200">
        <f t="shared" si="114"/>
        <v>188258</v>
      </c>
      <c r="N70" s="199">
        <f t="shared" si="115"/>
        <v>4764</v>
      </c>
    </row>
    <row r="71" spans="1:14" ht="17.399999999999999">
      <c r="A71" s="95" t="s">
        <v>156</v>
      </c>
      <c r="B71" s="95">
        <v>91097</v>
      </c>
      <c r="C71" s="95">
        <v>31918</v>
      </c>
      <c r="D71" s="199">
        <f t="shared" si="112"/>
        <v>59179</v>
      </c>
      <c r="E71" s="199">
        <f t="shared" si="113"/>
        <v>59179</v>
      </c>
      <c r="F71" s="96">
        <v>24020</v>
      </c>
      <c r="G71" s="95">
        <v>46546</v>
      </c>
      <c r="H71" s="95">
        <v>115263</v>
      </c>
      <c r="I71" s="95">
        <v>161663</v>
      </c>
      <c r="J71" s="95">
        <v>171201</v>
      </c>
      <c r="K71" s="95">
        <v>21831</v>
      </c>
      <c r="L71" s="95">
        <v>12293</v>
      </c>
      <c r="M71" s="200">
        <f t="shared" si="114"/>
        <v>183494</v>
      </c>
      <c r="N71" s="199">
        <f t="shared" si="115"/>
        <v>183494</v>
      </c>
    </row>
  </sheetData>
  <mergeCells count="9">
    <mergeCell ref="N6:N7"/>
    <mergeCell ref="A1:N1"/>
    <mergeCell ref="I5:J5"/>
    <mergeCell ref="B6:E6"/>
    <mergeCell ref="G6:H6"/>
    <mergeCell ref="I6:J6"/>
    <mergeCell ref="K6:L6"/>
    <mergeCell ref="M6:M7"/>
    <mergeCell ref="A2:F5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2"/>
  <dimension ref="A1:N71"/>
  <sheetViews>
    <sheetView zoomScaleNormal="100" workbookViewId="0">
      <selection activeCell="F15" sqref="F15"/>
    </sheetView>
  </sheetViews>
  <sheetFormatPr defaultColWidth="10.77734375" defaultRowHeight="16.2"/>
  <cols>
    <col min="1" max="1" width="11" bestFit="1" customWidth="1"/>
    <col min="2" max="3" width="10" bestFit="1" customWidth="1"/>
    <col min="4" max="4" width="9.6640625" bestFit="1" customWidth="1"/>
    <col min="5" max="5" width="12.77734375" bestFit="1" customWidth="1"/>
    <col min="6" max="7" width="10" bestFit="1" customWidth="1"/>
    <col min="8" max="10" width="11.33203125" bestFit="1" customWidth="1"/>
    <col min="11" max="12" width="10" bestFit="1" customWidth="1"/>
    <col min="13" max="13" width="15.44140625" bestFit="1" customWidth="1"/>
    <col min="14" max="14" width="15.33203125" bestFit="1" customWidth="1"/>
  </cols>
  <sheetData>
    <row r="1" spans="1:14">
      <c r="A1" s="655" t="s">
        <v>622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6"/>
      <c r="M1" s="656"/>
      <c r="N1" s="657"/>
    </row>
    <row r="2" spans="1:14">
      <c r="A2" s="658" t="s">
        <v>670</v>
      </c>
      <c r="B2" s="659"/>
      <c r="C2" s="659"/>
      <c r="D2" s="659"/>
      <c r="E2" s="659"/>
      <c r="F2" s="660"/>
      <c r="G2" s="144"/>
      <c r="H2" s="144"/>
      <c r="I2" s="144"/>
      <c r="J2" s="144"/>
      <c r="K2" s="144"/>
      <c r="L2" s="144"/>
      <c r="M2" s="94"/>
      <c r="N2" s="94"/>
    </row>
    <row r="3" spans="1:14">
      <c r="A3" s="661"/>
      <c r="B3" s="662"/>
      <c r="C3" s="662"/>
      <c r="D3" s="662"/>
      <c r="E3" s="662"/>
      <c r="F3" s="663"/>
      <c r="G3" s="144"/>
      <c r="H3" s="144"/>
      <c r="I3" s="144"/>
      <c r="J3" s="144"/>
      <c r="K3" s="144"/>
      <c r="L3" s="144"/>
      <c r="M3" s="94"/>
      <c r="N3" s="94"/>
    </row>
    <row r="4" spans="1:14">
      <c r="A4" s="661"/>
      <c r="B4" s="662"/>
      <c r="C4" s="662"/>
      <c r="D4" s="662"/>
      <c r="E4" s="662"/>
      <c r="F4" s="663"/>
      <c r="G4" s="144"/>
      <c r="H4" s="144"/>
      <c r="I4" s="144"/>
      <c r="J4" s="144"/>
      <c r="K4" s="144"/>
      <c r="L4" s="144"/>
      <c r="M4" s="94"/>
      <c r="N4" s="94"/>
    </row>
    <row r="5" spans="1:14">
      <c r="A5" s="664"/>
      <c r="B5" s="665"/>
      <c r="C5" s="665"/>
      <c r="D5" s="665"/>
      <c r="E5" s="665"/>
      <c r="F5" s="666"/>
      <c r="G5" s="144"/>
      <c r="H5" s="144"/>
      <c r="I5" s="642" t="s">
        <v>89</v>
      </c>
      <c r="J5" s="642"/>
      <c r="K5" s="144"/>
      <c r="L5" s="144"/>
      <c r="M5" s="81" t="s">
        <v>94</v>
      </c>
      <c r="N5" s="80"/>
    </row>
    <row r="6" spans="1:14">
      <c r="A6" s="144"/>
      <c r="B6" s="642" t="s">
        <v>19</v>
      </c>
      <c r="C6" s="642"/>
      <c r="D6" s="642"/>
      <c r="E6" s="642"/>
      <c r="F6" s="144"/>
      <c r="G6" s="642" t="s">
        <v>20</v>
      </c>
      <c r="H6" s="642"/>
      <c r="I6" s="642" t="s">
        <v>88</v>
      </c>
      <c r="J6" s="642"/>
      <c r="K6" s="642" t="s">
        <v>90</v>
      </c>
      <c r="L6" s="642"/>
      <c r="M6" s="654" t="s">
        <v>21</v>
      </c>
      <c r="N6" s="653" t="s">
        <v>22</v>
      </c>
    </row>
    <row r="7" spans="1:14" ht="17.399999999999999">
      <c r="A7" s="82"/>
      <c r="B7" s="82" t="s">
        <v>91</v>
      </c>
      <c r="C7" s="82" t="s">
        <v>92</v>
      </c>
      <c r="D7" s="145" t="s">
        <v>93</v>
      </c>
      <c r="E7" s="145" t="s">
        <v>23</v>
      </c>
      <c r="F7" s="82" t="s">
        <v>87</v>
      </c>
      <c r="G7" s="82" t="s">
        <v>91</v>
      </c>
      <c r="H7" s="82" t="s">
        <v>92</v>
      </c>
      <c r="I7" s="82" t="s">
        <v>91</v>
      </c>
      <c r="J7" s="82" t="s">
        <v>92</v>
      </c>
      <c r="K7" s="82" t="s">
        <v>91</v>
      </c>
      <c r="L7" s="82" t="s">
        <v>92</v>
      </c>
      <c r="M7" s="654"/>
      <c r="N7" s="653"/>
    </row>
    <row r="8" spans="1:14" ht="17.399999999999999">
      <c r="A8" s="95" t="s">
        <v>680</v>
      </c>
      <c r="B8" s="95">
        <v>502715</v>
      </c>
      <c r="C8" s="95">
        <v>193107</v>
      </c>
      <c r="D8" s="536">
        <f t="shared" ref="D8" si="0">B8-C8</f>
        <v>309608</v>
      </c>
      <c r="E8" s="536">
        <f t="shared" ref="E8" si="1">D8-D9</f>
        <v>102</v>
      </c>
      <c r="F8" s="96">
        <v>643698</v>
      </c>
      <c r="G8" s="95">
        <v>820153</v>
      </c>
      <c r="H8" s="95">
        <v>1154438</v>
      </c>
      <c r="I8" s="95">
        <v>1966566</v>
      </c>
      <c r="J8" s="95">
        <v>1991243</v>
      </c>
      <c r="K8" s="95">
        <v>96810</v>
      </c>
      <c r="L8" s="95">
        <v>72133</v>
      </c>
      <c r="M8" s="537">
        <f t="shared" ref="M8" si="2">I8+K8</f>
        <v>2063376</v>
      </c>
      <c r="N8" s="536">
        <f t="shared" ref="N8" si="3">M8-M9</f>
        <v>12742</v>
      </c>
    </row>
    <row r="9" spans="1:14" ht="17.399999999999999">
      <c r="A9" s="95" t="s">
        <v>679</v>
      </c>
      <c r="B9" s="95">
        <v>504584</v>
      </c>
      <c r="C9" s="95">
        <v>195078</v>
      </c>
      <c r="D9" s="527">
        <f t="shared" ref="D9" si="4">B9-C9</f>
        <v>309506</v>
      </c>
      <c r="E9" s="527">
        <f t="shared" ref="E9" si="5">D9-D10</f>
        <v>-20640</v>
      </c>
      <c r="F9" s="96">
        <v>651302</v>
      </c>
      <c r="G9" s="95">
        <v>801203</v>
      </c>
      <c r="H9" s="95">
        <v>1132155</v>
      </c>
      <c r="I9" s="95">
        <v>1957089</v>
      </c>
      <c r="J9" s="95">
        <v>1978535</v>
      </c>
      <c r="K9" s="95">
        <v>93545</v>
      </c>
      <c r="L9" s="95">
        <v>72099</v>
      </c>
      <c r="M9" s="528">
        <f t="shared" ref="M9" si="6">I9+K9</f>
        <v>2050634</v>
      </c>
      <c r="N9" s="527">
        <f t="shared" ref="N9" si="7">M9-M10</f>
        <v>1899</v>
      </c>
    </row>
    <row r="10" spans="1:14" ht="17.399999999999999">
      <c r="A10" s="95" t="s">
        <v>678</v>
      </c>
      <c r="B10" s="95">
        <v>505292</v>
      </c>
      <c r="C10" s="95">
        <v>175146</v>
      </c>
      <c r="D10" s="513">
        <f t="shared" ref="D10" si="8">B10-C10</f>
        <v>330146</v>
      </c>
      <c r="E10" s="513">
        <f t="shared" ref="E10" si="9">D10-D11</f>
        <v>-17975</v>
      </c>
      <c r="F10" s="96">
        <v>638047</v>
      </c>
      <c r="G10" s="95">
        <v>814526</v>
      </c>
      <c r="H10" s="95">
        <v>1163050</v>
      </c>
      <c r="I10" s="95">
        <v>1957865</v>
      </c>
      <c r="J10" s="95">
        <v>1976243</v>
      </c>
      <c r="K10" s="95">
        <v>90870</v>
      </c>
      <c r="L10" s="95">
        <v>72492</v>
      </c>
      <c r="M10" s="514">
        <f t="shared" ref="M10" si="10">I10+K10</f>
        <v>2048735</v>
      </c>
      <c r="N10" s="513">
        <f t="shared" ref="N10" si="11">M10-M11</f>
        <v>28643</v>
      </c>
    </row>
    <row r="11" spans="1:14" ht="17.399999999999999">
      <c r="A11" s="95" t="s">
        <v>674</v>
      </c>
      <c r="B11" s="95">
        <v>511679</v>
      </c>
      <c r="C11" s="95">
        <v>163558</v>
      </c>
      <c r="D11" s="498">
        <f t="shared" ref="D11" si="12">B11-C11</f>
        <v>348121</v>
      </c>
      <c r="E11" s="498">
        <f t="shared" ref="E11" si="13">D11-D12</f>
        <v>-19066</v>
      </c>
      <c r="F11" s="96">
        <v>622743</v>
      </c>
      <c r="G11" s="95">
        <v>794261</v>
      </c>
      <c r="H11" s="95">
        <v>1167476</v>
      </c>
      <c r="I11" s="95">
        <v>1928683</v>
      </c>
      <c r="J11" s="95">
        <v>1953777</v>
      </c>
      <c r="K11" s="95">
        <v>91409</v>
      </c>
      <c r="L11" s="95">
        <v>66315</v>
      </c>
      <c r="M11" s="499">
        <f t="shared" ref="M11" si="14">I11+K11</f>
        <v>2020092</v>
      </c>
      <c r="N11" s="498">
        <f t="shared" ref="N11" si="15">M11-M12</f>
        <v>21226</v>
      </c>
    </row>
    <row r="12" spans="1:14" ht="17.399999999999999">
      <c r="A12" s="95" t="s">
        <v>673</v>
      </c>
      <c r="B12" s="95">
        <v>528849</v>
      </c>
      <c r="C12" s="95">
        <v>161662</v>
      </c>
      <c r="D12" s="492">
        <f t="shared" ref="D12" si="16">B12-C12</f>
        <v>367187</v>
      </c>
      <c r="E12" s="492">
        <f t="shared" ref="E12" si="17">D12-D13</f>
        <v>-14011</v>
      </c>
      <c r="F12" s="96">
        <v>605748</v>
      </c>
      <c r="G12" s="95">
        <v>769964</v>
      </c>
      <c r="H12" s="95">
        <v>1166354</v>
      </c>
      <c r="I12" s="95">
        <v>1904561</v>
      </c>
      <c r="J12" s="95">
        <v>1933764</v>
      </c>
      <c r="K12" s="95">
        <v>94305</v>
      </c>
      <c r="L12" s="95">
        <v>65102</v>
      </c>
      <c r="M12" s="493">
        <f t="shared" ref="M12" si="18">I12+K12</f>
        <v>1998866</v>
      </c>
      <c r="N12" s="492">
        <f t="shared" ref="N12" si="19">M12-M13</f>
        <v>-111927</v>
      </c>
    </row>
    <row r="13" spans="1:14" ht="17.399999999999999">
      <c r="A13" s="95" t="s">
        <v>668</v>
      </c>
      <c r="B13" s="95">
        <v>561445</v>
      </c>
      <c r="C13" s="95">
        <v>180247</v>
      </c>
      <c r="D13" s="492">
        <f t="shared" ref="D13" si="20">B13-C13</f>
        <v>381198</v>
      </c>
      <c r="E13" s="492">
        <f t="shared" ref="E13" si="21">D13-D14</f>
        <v>-22585</v>
      </c>
      <c r="F13" s="96">
        <v>634307</v>
      </c>
      <c r="G13" s="95">
        <v>810757</v>
      </c>
      <c r="H13" s="95">
        <v>1230284</v>
      </c>
      <c r="I13" s="95">
        <v>2006509</v>
      </c>
      <c r="J13" s="95">
        <v>2044838</v>
      </c>
      <c r="K13" s="95">
        <v>104284</v>
      </c>
      <c r="L13" s="95">
        <v>65955</v>
      </c>
      <c r="M13" s="493">
        <f t="shared" ref="M13" si="22">I13+K13</f>
        <v>2110793</v>
      </c>
      <c r="N13" s="492">
        <f t="shared" ref="N13" si="23">M13-M14</f>
        <v>35554</v>
      </c>
    </row>
    <row r="14" spans="1:14" ht="17.399999999999999">
      <c r="A14" s="95" t="s">
        <v>667</v>
      </c>
      <c r="B14" s="95">
        <v>554562</v>
      </c>
      <c r="C14" s="95">
        <v>150779</v>
      </c>
      <c r="D14" s="486">
        <f t="shared" ref="D14" si="24">B14-C14</f>
        <v>403783</v>
      </c>
      <c r="E14" s="486">
        <f t="shared" ref="E14" si="25">D14-D15</f>
        <v>-28855</v>
      </c>
      <c r="F14" s="96">
        <v>643059</v>
      </c>
      <c r="G14" s="95">
        <v>771639</v>
      </c>
      <c r="H14" s="95">
        <v>1218250</v>
      </c>
      <c r="I14" s="95">
        <v>1969260</v>
      </c>
      <c r="J14" s="95">
        <v>2012088</v>
      </c>
      <c r="K14" s="95">
        <v>105979</v>
      </c>
      <c r="L14" s="95">
        <v>63151</v>
      </c>
      <c r="M14" s="487">
        <f t="shared" ref="M14" si="26">I14+K14</f>
        <v>2075239</v>
      </c>
      <c r="N14" s="486">
        <f t="shared" ref="N14" si="27">M14-M15</f>
        <v>-17816</v>
      </c>
    </row>
    <row r="15" spans="1:14" ht="17.399999999999999">
      <c r="A15" s="95" t="s">
        <v>666</v>
      </c>
      <c r="B15" s="95">
        <v>565671</v>
      </c>
      <c r="C15" s="95">
        <v>133033</v>
      </c>
      <c r="D15" s="476">
        <f t="shared" ref="D15" si="28">B15-C15</f>
        <v>432638</v>
      </c>
      <c r="E15" s="476">
        <f t="shared" ref="E15" si="29">D15-D16</f>
        <v>-22640</v>
      </c>
      <c r="F15" s="96">
        <v>685554</v>
      </c>
      <c r="G15" s="95">
        <v>746497</v>
      </c>
      <c r="H15" s="95">
        <v>1213568</v>
      </c>
      <c r="I15" s="95">
        <v>1997722</v>
      </c>
      <c r="J15" s="95">
        <v>2032155</v>
      </c>
      <c r="K15" s="95">
        <v>95333</v>
      </c>
      <c r="L15" s="95">
        <v>60900</v>
      </c>
      <c r="M15" s="477">
        <f t="shared" ref="M15" si="30">I15+K15</f>
        <v>2093055</v>
      </c>
      <c r="N15" s="476">
        <f t="shared" ref="N15" si="31">M15-M16</f>
        <v>-38439</v>
      </c>
    </row>
    <row r="16" spans="1:14" ht="17.399999999999999">
      <c r="A16" s="95" t="s">
        <v>664</v>
      </c>
      <c r="B16" s="95">
        <v>585412</v>
      </c>
      <c r="C16" s="95">
        <v>130134</v>
      </c>
      <c r="D16" s="470">
        <f t="shared" ref="D16" si="32">B16-C16</f>
        <v>455278</v>
      </c>
      <c r="E16" s="470">
        <f t="shared" ref="E16" si="33">D16-D17</f>
        <v>-37951</v>
      </c>
      <c r="F16" s="96">
        <v>729979</v>
      </c>
      <c r="G16" s="95">
        <v>712772</v>
      </c>
      <c r="H16" s="95">
        <v>1215587</v>
      </c>
      <c r="I16" s="95">
        <v>2028163</v>
      </c>
      <c r="J16" s="95">
        <v>2075700</v>
      </c>
      <c r="K16" s="95">
        <v>103331</v>
      </c>
      <c r="L16" s="95">
        <v>55794</v>
      </c>
      <c r="M16" s="471">
        <f t="shared" ref="M16" si="34">I16+K16</f>
        <v>2131494</v>
      </c>
      <c r="N16" s="470">
        <f t="shared" ref="N16" si="35">M16-M17</f>
        <v>-87393</v>
      </c>
    </row>
    <row r="17" spans="1:14" ht="17.399999999999999">
      <c r="A17" s="95" t="s">
        <v>663</v>
      </c>
      <c r="B17" s="95">
        <v>614423</v>
      </c>
      <c r="C17" s="95">
        <v>121194</v>
      </c>
      <c r="D17" s="428">
        <f t="shared" ref="D17" si="36">B17-C17</f>
        <v>493229</v>
      </c>
      <c r="E17" s="428">
        <f t="shared" ref="E17" si="37">D17-D18</f>
        <v>-34822</v>
      </c>
      <c r="F17" s="96">
        <v>774790</v>
      </c>
      <c r="G17" s="95">
        <v>725465</v>
      </c>
      <c r="H17" s="95">
        <v>1262652</v>
      </c>
      <c r="I17" s="95">
        <v>2114678</v>
      </c>
      <c r="J17" s="95">
        <v>2158636</v>
      </c>
      <c r="K17" s="95">
        <v>104209</v>
      </c>
      <c r="L17" s="95">
        <v>60251</v>
      </c>
      <c r="M17" s="429">
        <f t="shared" ref="M17" si="38">I17+K17</f>
        <v>2218887</v>
      </c>
      <c r="N17" s="428">
        <f t="shared" ref="N17" si="39">M17-M18</f>
        <v>1716</v>
      </c>
    </row>
    <row r="18" spans="1:14" ht="17.399999999999999">
      <c r="A18" s="95" t="s">
        <v>662</v>
      </c>
      <c r="B18" s="95">
        <v>633117</v>
      </c>
      <c r="C18" s="95">
        <v>105066</v>
      </c>
      <c r="D18" s="418">
        <f t="shared" ref="D18" si="40">B18-C18</f>
        <v>528051</v>
      </c>
      <c r="E18" s="418">
        <f t="shared" ref="E18" si="41">D18-D19</f>
        <v>-20858</v>
      </c>
      <c r="F18" s="96">
        <v>781443</v>
      </c>
      <c r="G18" s="95">
        <v>695108</v>
      </c>
      <c r="H18" s="95">
        <v>1263764</v>
      </c>
      <c r="I18" s="95">
        <v>2109668</v>
      </c>
      <c r="J18" s="95">
        <v>2150273</v>
      </c>
      <c r="K18" s="95">
        <v>107503</v>
      </c>
      <c r="L18" s="95">
        <v>66898</v>
      </c>
      <c r="M18" s="419">
        <f t="shared" ref="M18" si="42">I18+K18</f>
        <v>2217171</v>
      </c>
      <c r="N18" s="418">
        <f t="shared" ref="N18" si="43">M18-M19</f>
        <v>-28418</v>
      </c>
    </row>
    <row r="19" spans="1:14" ht="17.399999999999999">
      <c r="A19" s="95" t="s">
        <v>661</v>
      </c>
      <c r="B19" s="95">
        <v>653899</v>
      </c>
      <c r="C19" s="95">
        <v>104990</v>
      </c>
      <c r="D19" s="418">
        <f t="shared" ref="D19" si="44">B19-C19</f>
        <v>548909</v>
      </c>
      <c r="E19" s="418">
        <f t="shared" ref="E19" si="45">D19-D20</f>
        <v>-11176</v>
      </c>
      <c r="F19" s="96">
        <v>780257</v>
      </c>
      <c r="G19" s="95">
        <v>703730</v>
      </c>
      <c r="H19" s="95">
        <v>1287359</v>
      </c>
      <c r="I19" s="95">
        <v>2137886</v>
      </c>
      <c r="J19" s="95">
        <v>2172606</v>
      </c>
      <c r="K19" s="95">
        <v>107703</v>
      </c>
      <c r="L19" s="95">
        <v>72983</v>
      </c>
      <c r="M19" s="419">
        <f t="shared" ref="M19" si="46">I19+K19</f>
        <v>2245589</v>
      </c>
      <c r="N19" s="418">
        <f t="shared" ref="N19" si="47">M19-M20</f>
        <v>19810</v>
      </c>
    </row>
    <row r="20" spans="1:14" ht="17.399999999999999">
      <c r="A20" s="95" t="s">
        <v>660</v>
      </c>
      <c r="B20" s="95">
        <v>647214</v>
      </c>
      <c r="C20" s="95">
        <v>87129</v>
      </c>
      <c r="D20" s="412">
        <f t="shared" ref="D20" si="48">B20-C20</f>
        <v>560085</v>
      </c>
      <c r="E20" s="412">
        <f t="shared" ref="E20" si="49">D20-D21</f>
        <v>29719</v>
      </c>
      <c r="F20" s="96">
        <v>775323</v>
      </c>
      <c r="G20" s="95">
        <v>700707</v>
      </c>
      <c r="H20" s="95">
        <v>1296897</v>
      </c>
      <c r="I20" s="95">
        <v>2123244</v>
      </c>
      <c r="J20" s="95">
        <v>2159349</v>
      </c>
      <c r="K20" s="95">
        <v>102535</v>
      </c>
      <c r="L20" s="95">
        <v>66430</v>
      </c>
      <c r="M20" s="413">
        <f t="shared" ref="M20" si="50">I20+K20</f>
        <v>2225779</v>
      </c>
      <c r="N20" s="412">
        <f t="shared" ref="N20" si="51">M20-M21</f>
        <v>-3158</v>
      </c>
    </row>
    <row r="21" spans="1:14" ht="17.399999999999999">
      <c r="A21" s="95" t="s">
        <v>657</v>
      </c>
      <c r="B21" s="95">
        <v>626914</v>
      </c>
      <c r="C21" s="95">
        <v>96548</v>
      </c>
      <c r="D21" s="412">
        <f t="shared" ref="D21" si="52">B21-C21</f>
        <v>530366</v>
      </c>
      <c r="E21" s="412">
        <f t="shared" ref="E21" si="53">D21-D22</f>
        <v>-13479</v>
      </c>
      <c r="F21" s="96">
        <v>762698</v>
      </c>
      <c r="G21" s="95">
        <v>740953</v>
      </c>
      <c r="H21" s="95">
        <v>1308891</v>
      </c>
      <c r="I21" s="95">
        <v>2130565</v>
      </c>
      <c r="J21" s="95">
        <v>2168137</v>
      </c>
      <c r="K21" s="95">
        <v>98372</v>
      </c>
      <c r="L21" s="95">
        <v>60800</v>
      </c>
      <c r="M21" s="413">
        <f t="shared" ref="M21" si="54">I21+K21</f>
        <v>2228937</v>
      </c>
      <c r="N21" s="412">
        <f t="shared" ref="N21" si="55">M21-M22</f>
        <v>-52932</v>
      </c>
    </row>
    <row r="22" spans="1:14" ht="17.399999999999999">
      <c r="A22" s="95" t="s">
        <v>651</v>
      </c>
      <c r="B22" s="95">
        <v>652935</v>
      </c>
      <c r="C22" s="95">
        <v>109090</v>
      </c>
      <c r="D22" s="405">
        <f t="shared" ref="D22" si="56">B22-C22</f>
        <v>543845</v>
      </c>
      <c r="E22" s="405">
        <f t="shared" ref="E22" si="57">D22-D23</f>
        <v>-21885</v>
      </c>
      <c r="F22" s="96">
        <v>805304</v>
      </c>
      <c r="G22" s="95">
        <v>723473</v>
      </c>
      <c r="H22" s="95">
        <v>1299282</v>
      </c>
      <c r="I22" s="95">
        <v>2181712</v>
      </c>
      <c r="J22" s="95">
        <v>2213676</v>
      </c>
      <c r="K22" s="95">
        <v>100157</v>
      </c>
      <c r="L22" s="95">
        <v>68193</v>
      </c>
      <c r="M22" s="406">
        <f t="shared" ref="M22" si="58">I22+K22</f>
        <v>2281869</v>
      </c>
      <c r="N22" s="405">
        <f t="shared" ref="N22" si="59">M22-M23</f>
        <v>-21178</v>
      </c>
    </row>
    <row r="23" spans="1:14" ht="17.399999999999999">
      <c r="A23" s="95" t="s">
        <v>650</v>
      </c>
      <c r="B23" s="95">
        <v>673427</v>
      </c>
      <c r="C23" s="95">
        <v>107697</v>
      </c>
      <c r="D23" s="397">
        <f t="shared" ref="D23" si="60">B23-C23</f>
        <v>565730</v>
      </c>
      <c r="E23" s="397">
        <f t="shared" ref="E23" si="61">D23-D24</f>
        <v>15417</v>
      </c>
      <c r="F23" s="96">
        <v>803168</v>
      </c>
      <c r="G23" s="95">
        <v>723130</v>
      </c>
      <c r="H23" s="95">
        <v>1322657</v>
      </c>
      <c r="I23" s="95">
        <v>2199725</v>
      </c>
      <c r="J23" s="95">
        <v>2233522</v>
      </c>
      <c r="K23" s="95">
        <v>103322</v>
      </c>
      <c r="L23" s="95">
        <v>69525</v>
      </c>
      <c r="M23" s="398">
        <f t="shared" ref="M23" si="62">I23+K23</f>
        <v>2303047</v>
      </c>
      <c r="N23" s="397">
        <f t="shared" ref="N23" si="63">M23-M24</f>
        <v>62070</v>
      </c>
    </row>
    <row r="24" spans="1:14" ht="17.399999999999999">
      <c r="A24" s="95" t="s">
        <v>642</v>
      </c>
      <c r="B24" s="95">
        <v>654384</v>
      </c>
      <c r="C24" s="95">
        <v>104071</v>
      </c>
      <c r="D24" s="391">
        <f t="shared" ref="D24" si="64">B24-C24</f>
        <v>550313</v>
      </c>
      <c r="E24" s="391">
        <f t="shared" ref="E24" si="65">D24-D25</f>
        <v>11528</v>
      </c>
      <c r="F24" s="96">
        <v>780443</v>
      </c>
      <c r="G24" s="95">
        <v>707358</v>
      </c>
      <c r="H24" s="95">
        <v>1293184</v>
      </c>
      <c r="I24" s="95">
        <v>2142185</v>
      </c>
      <c r="J24" s="95">
        <v>2177698</v>
      </c>
      <c r="K24" s="95">
        <v>98792</v>
      </c>
      <c r="L24" s="95">
        <v>63279</v>
      </c>
      <c r="M24" s="392">
        <f t="shared" ref="M24" si="66">I24+K24</f>
        <v>2240977</v>
      </c>
      <c r="N24" s="391">
        <f t="shared" ref="N24" si="67">M24-M25</f>
        <v>5210</v>
      </c>
    </row>
    <row r="25" spans="1:14" ht="17.399999999999999">
      <c r="A25" s="95" t="s">
        <v>641</v>
      </c>
      <c r="B25" s="95">
        <v>642062</v>
      </c>
      <c r="C25" s="95">
        <v>103277</v>
      </c>
      <c r="D25" s="391">
        <f t="shared" ref="D25" si="68">B25-C25</f>
        <v>538785</v>
      </c>
      <c r="E25" s="391">
        <f t="shared" ref="E25" si="69">D25-D26</f>
        <v>-34643</v>
      </c>
      <c r="F25" s="96">
        <v>792767</v>
      </c>
      <c r="G25" s="95">
        <v>702718</v>
      </c>
      <c r="H25" s="95">
        <v>1281562</v>
      </c>
      <c r="I25" s="95">
        <v>2137547</v>
      </c>
      <c r="J25" s="95">
        <v>2177606</v>
      </c>
      <c r="K25" s="95">
        <v>98220</v>
      </c>
      <c r="L25" s="95">
        <v>58161</v>
      </c>
      <c r="M25" s="392">
        <f t="shared" ref="M25" si="70">I25+K25</f>
        <v>2235767</v>
      </c>
      <c r="N25" s="391">
        <f t="shared" ref="N25" si="71">M25-M26</f>
        <v>-94222</v>
      </c>
    </row>
    <row r="26" spans="1:14" ht="17.399999999999999">
      <c r="A26" s="95" t="s">
        <v>640</v>
      </c>
      <c r="B26" s="95">
        <v>655245</v>
      </c>
      <c r="C26" s="95">
        <v>81817</v>
      </c>
      <c r="D26" s="391">
        <f t="shared" ref="D26" si="72">B26-C26</f>
        <v>573428</v>
      </c>
      <c r="E26" s="391">
        <f t="shared" ref="E26" si="73">D26-D27</f>
        <v>-35499</v>
      </c>
      <c r="F26" s="96">
        <v>837055</v>
      </c>
      <c r="G26" s="95">
        <v>728661</v>
      </c>
      <c r="H26" s="95">
        <v>1347408</v>
      </c>
      <c r="I26" s="95">
        <v>2220961</v>
      </c>
      <c r="J26" s="95">
        <v>2266280</v>
      </c>
      <c r="K26" s="95">
        <v>109028</v>
      </c>
      <c r="L26" s="95">
        <v>63709</v>
      </c>
      <c r="M26" s="392">
        <f t="shared" ref="M26" si="74">I26+K26</f>
        <v>2329989</v>
      </c>
      <c r="N26" s="391">
        <f t="shared" ref="N26" si="75">M26-M27</f>
        <v>-12586</v>
      </c>
    </row>
    <row r="27" spans="1:14" ht="17.399999999999999">
      <c r="A27" s="95" t="s">
        <v>639</v>
      </c>
      <c r="B27" s="95">
        <v>691708</v>
      </c>
      <c r="C27" s="95">
        <v>82781</v>
      </c>
      <c r="D27" s="375">
        <f t="shared" ref="D27" si="76">B27-C27</f>
        <v>608927</v>
      </c>
      <c r="E27" s="375">
        <f t="shared" ref="E27" si="77">D27-D28</f>
        <v>-4473</v>
      </c>
      <c r="F27" s="96">
        <v>813759</v>
      </c>
      <c r="G27" s="95">
        <v>726683</v>
      </c>
      <c r="H27" s="95">
        <v>1379031</v>
      </c>
      <c r="I27" s="95">
        <v>2232150</v>
      </c>
      <c r="J27" s="95">
        <v>2275571</v>
      </c>
      <c r="K27" s="95">
        <v>110425</v>
      </c>
      <c r="L27" s="95">
        <v>67004</v>
      </c>
      <c r="M27" s="376">
        <f t="shared" ref="M27" si="78">I27+K27</f>
        <v>2342575</v>
      </c>
      <c r="N27" s="375">
        <f t="shared" ref="N27" si="79">M27-M28</f>
        <v>-6594</v>
      </c>
    </row>
    <row r="28" spans="1:14" ht="17.399999999999999">
      <c r="A28" s="95" t="s">
        <v>637</v>
      </c>
      <c r="B28" s="95">
        <v>698719</v>
      </c>
      <c r="C28" s="95">
        <v>85319</v>
      </c>
      <c r="D28" s="358">
        <f t="shared" ref="D28" si="80">B28-C28</f>
        <v>613400</v>
      </c>
      <c r="E28" s="358">
        <f t="shared" ref="E28" si="81">D28-D29</f>
        <v>2929</v>
      </c>
      <c r="F28" s="96">
        <v>818969</v>
      </c>
      <c r="G28" s="95">
        <v>729197</v>
      </c>
      <c r="H28" s="95">
        <v>1380794</v>
      </c>
      <c r="I28" s="95">
        <v>2246885</v>
      </c>
      <c r="J28" s="95">
        <v>2285082</v>
      </c>
      <c r="K28" s="95">
        <v>102284</v>
      </c>
      <c r="L28" s="95">
        <v>64087</v>
      </c>
      <c r="M28" s="359">
        <f t="shared" ref="M28" si="82">I28+K28</f>
        <v>2349169</v>
      </c>
      <c r="N28" s="358">
        <f t="shared" ref="N28" si="83">M28-M29</f>
        <v>-11893</v>
      </c>
    </row>
    <row r="29" spans="1:14" ht="17.399999999999999">
      <c r="A29" s="95" t="s">
        <v>625</v>
      </c>
      <c r="B29" s="95">
        <v>688176</v>
      </c>
      <c r="C29" s="95">
        <v>77705</v>
      </c>
      <c r="D29" s="343">
        <f t="shared" ref="D29" si="84">B29-C29</f>
        <v>610471</v>
      </c>
      <c r="E29" s="343">
        <f t="shared" ref="E29" si="85">D29-D30</f>
        <v>-20823</v>
      </c>
      <c r="F29" s="96">
        <v>832249</v>
      </c>
      <c r="G29" s="95">
        <v>734311</v>
      </c>
      <c r="H29" s="95">
        <v>1385967</v>
      </c>
      <c r="I29" s="95">
        <v>2254736</v>
      </c>
      <c r="J29" s="95">
        <v>2295921</v>
      </c>
      <c r="K29" s="95">
        <v>106326</v>
      </c>
      <c r="L29" s="95">
        <v>65141</v>
      </c>
      <c r="M29" s="344">
        <f t="shared" ref="M29" si="86">I29+K29</f>
        <v>2361062</v>
      </c>
      <c r="N29" s="343">
        <f t="shared" ref="N29" si="87">M29-M30</f>
        <v>-79424</v>
      </c>
    </row>
    <row r="30" spans="1:14" ht="17.399999999999999">
      <c r="A30" s="95" t="s">
        <v>624</v>
      </c>
      <c r="B30" s="95">
        <v>710471</v>
      </c>
      <c r="C30" s="95">
        <v>79177</v>
      </c>
      <c r="D30" s="316">
        <f t="shared" ref="D30" si="88">B30-C30</f>
        <v>631294</v>
      </c>
      <c r="E30" s="316">
        <f t="shared" ref="E30" si="89">D30-D31</f>
        <v>-23171</v>
      </c>
      <c r="F30" s="96">
        <v>865902</v>
      </c>
      <c r="G30" s="95">
        <v>754424</v>
      </c>
      <c r="H30" s="95">
        <v>1425647</v>
      </c>
      <c r="I30" s="95">
        <v>2330797</v>
      </c>
      <c r="J30" s="95">
        <v>2370726</v>
      </c>
      <c r="K30" s="95">
        <v>109689</v>
      </c>
      <c r="L30" s="95">
        <v>69760</v>
      </c>
      <c r="M30" s="317">
        <f t="shared" ref="M30" si="90">I30+K30</f>
        <v>2440486</v>
      </c>
      <c r="N30" s="316">
        <f t="shared" ref="N30" si="91">M30-M31</f>
        <v>-58686</v>
      </c>
    </row>
    <row r="31" spans="1:14" ht="17.399999999999999">
      <c r="A31" s="95" t="s">
        <v>623</v>
      </c>
      <c r="B31" s="95">
        <v>755271</v>
      </c>
      <c r="C31" s="95">
        <v>100806</v>
      </c>
      <c r="D31" s="301">
        <f t="shared" ref="D31" si="92">B31-C31</f>
        <v>654465</v>
      </c>
      <c r="E31" s="301">
        <f t="shared" ref="E31" si="93">D31-D32</f>
        <v>-2255</v>
      </c>
      <c r="F31" s="96">
        <v>871904</v>
      </c>
      <c r="G31" s="95">
        <v>759616</v>
      </c>
      <c r="H31" s="95">
        <v>1446697</v>
      </c>
      <c r="I31" s="95">
        <v>2386791</v>
      </c>
      <c r="J31" s="95">
        <v>2419407</v>
      </c>
      <c r="K31" s="95">
        <v>112381</v>
      </c>
      <c r="L31" s="95">
        <v>79765</v>
      </c>
      <c r="M31" s="302">
        <f t="shared" ref="M31" si="94">I31+K31</f>
        <v>2499172</v>
      </c>
      <c r="N31" s="301">
        <f t="shared" ref="N31" si="95">M31-M32</f>
        <v>32641</v>
      </c>
    </row>
    <row r="32" spans="1:14" ht="17.399999999999999">
      <c r="A32" s="95" t="s">
        <v>621</v>
      </c>
      <c r="B32" s="95">
        <v>762738</v>
      </c>
      <c r="C32" s="95">
        <v>106018</v>
      </c>
      <c r="D32" s="281">
        <f t="shared" ref="D32" si="96">B32-C32</f>
        <v>656720</v>
      </c>
      <c r="E32" s="281">
        <f t="shared" ref="E32" si="97">D32-D33</f>
        <v>31629</v>
      </c>
      <c r="F32" s="96">
        <v>851294</v>
      </c>
      <c r="G32" s="95">
        <v>741490</v>
      </c>
      <c r="H32" s="95">
        <v>1425416</v>
      </c>
      <c r="I32" s="95">
        <v>2355522</v>
      </c>
      <c r="J32" s="95">
        <v>2382728</v>
      </c>
      <c r="K32" s="95">
        <v>111009</v>
      </c>
      <c r="L32" s="95">
        <v>83803</v>
      </c>
      <c r="M32" s="282">
        <f t="shared" ref="M32" si="98">I32+K32</f>
        <v>2466531</v>
      </c>
      <c r="N32" s="281">
        <f t="shared" ref="N32" si="99">M32-M33</f>
        <v>42702</v>
      </c>
    </row>
    <row r="33" spans="1:14" ht="17.399999999999999">
      <c r="A33" s="95" t="s">
        <v>620</v>
      </c>
      <c r="B33" s="95">
        <v>719301</v>
      </c>
      <c r="C33" s="95">
        <v>94210</v>
      </c>
      <c r="D33" s="273">
        <f t="shared" ref="D33" si="100">B33-C33</f>
        <v>625091</v>
      </c>
      <c r="E33" s="273">
        <f t="shared" ref="E33" si="101">D33-D34</f>
        <v>44144</v>
      </c>
      <c r="F33" s="96">
        <v>830062</v>
      </c>
      <c r="G33" s="95">
        <v>759679</v>
      </c>
      <c r="H33" s="95">
        <v>1415137</v>
      </c>
      <c r="I33" s="95">
        <v>2309042</v>
      </c>
      <c r="J33" s="95">
        <v>2339409</v>
      </c>
      <c r="K33" s="95">
        <v>114787</v>
      </c>
      <c r="L33" s="95">
        <v>84420</v>
      </c>
      <c r="M33" s="274">
        <f t="shared" ref="M33" si="102">I33+K33</f>
        <v>2423829</v>
      </c>
      <c r="N33" s="273">
        <f t="shared" ref="N33" si="103">M33-M34</f>
        <v>-34575</v>
      </c>
    </row>
    <row r="34" spans="1:14" ht="17.399999999999999">
      <c r="A34" s="95" t="s">
        <v>613</v>
      </c>
      <c r="B34" s="95">
        <v>694421</v>
      </c>
      <c r="C34" s="95">
        <v>113474</v>
      </c>
      <c r="D34" s="267">
        <f t="shared" ref="D34" si="104">B34-C34</f>
        <v>580947</v>
      </c>
      <c r="E34" s="267">
        <f t="shared" ref="E34" si="105">D34-D35</f>
        <v>-14346</v>
      </c>
      <c r="F34" s="96">
        <v>860297</v>
      </c>
      <c r="G34" s="95">
        <v>789790</v>
      </c>
      <c r="H34" s="95">
        <v>1409863</v>
      </c>
      <c r="I34" s="95">
        <v>2344508</v>
      </c>
      <c r="J34" s="95">
        <v>2383634</v>
      </c>
      <c r="K34" s="95">
        <v>113896</v>
      </c>
      <c r="L34" s="95">
        <v>74770</v>
      </c>
      <c r="M34" s="268">
        <f t="shared" ref="M34" si="106">I34+K34</f>
        <v>2458404</v>
      </c>
      <c r="N34" s="267">
        <f t="shared" ref="N34" si="107">M34-M35</f>
        <v>-66035</v>
      </c>
    </row>
    <row r="35" spans="1:14" ht="17.399999999999999">
      <c r="A35" s="95" t="s">
        <v>609</v>
      </c>
      <c r="B35" s="95">
        <v>720342</v>
      </c>
      <c r="C35" s="95">
        <v>125049</v>
      </c>
      <c r="D35" s="254">
        <f t="shared" ref="D35" si="108">B35-C35</f>
        <v>595293</v>
      </c>
      <c r="E35" s="254">
        <f t="shared" ref="E35" si="109">D35-D36</f>
        <v>11717</v>
      </c>
      <c r="F35" s="96">
        <v>858594</v>
      </c>
      <c r="G35" s="95">
        <v>819735</v>
      </c>
      <c r="H35" s="95">
        <v>1460483</v>
      </c>
      <c r="I35" s="95">
        <v>2398671</v>
      </c>
      <c r="J35" s="95">
        <v>2444126</v>
      </c>
      <c r="K35" s="95">
        <v>125768</v>
      </c>
      <c r="L35" s="95">
        <v>80313</v>
      </c>
      <c r="M35" s="255">
        <f t="shared" ref="M35" si="110">I35+K35</f>
        <v>2524439</v>
      </c>
      <c r="N35" s="254">
        <f t="shared" ref="N35" si="111">M35-M36</f>
        <v>-22388</v>
      </c>
    </row>
    <row r="36" spans="1:14" ht="17.399999999999999">
      <c r="A36" s="95" t="s">
        <v>579</v>
      </c>
      <c r="B36" s="95">
        <v>709364</v>
      </c>
      <c r="C36" s="95">
        <v>125788</v>
      </c>
      <c r="D36" s="199">
        <f t="shared" ref="D36:D71" si="112">B36-C36</f>
        <v>583576</v>
      </c>
      <c r="E36" s="199">
        <f t="shared" ref="E36:E71" si="113">D36-D37</f>
        <v>-24252</v>
      </c>
      <c r="F36" s="96">
        <v>880575</v>
      </c>
      <c r="G36" s="95">
        <v>829414</v>
      </c>
      <c r="H36" s="95">
        <v>1462700</v>
      </c>
      <c r="I36" s="95">
        <v>2419353</v>
      </c>
      <c r="J36" s="95">
        <v>2469063</v>
      </c>
      <c r="K36" s="95">
        <v>127474</v>
      </c>
      <c r="L36" s="95">
        <v>77764</v>
      </c>
      <c r="M36" s="200">
        <f t="shared" ref="M36:M71" si="114">I36+K36</f>
        <v>2546827</v>
      </c>
      <c r="N36" s="199">
        <f t="shared" ref="N36:N71" si="115">M36-M37</f>
        <v>-74099</v>
      </c>
    </row>
    <row r="37" spans="1:14" ht="17.399999999999999">
      <c r="A37" s="95" t="s">
        <v>577</v>
      </c>
      <c r="B37" s="95">
        <v>729699</v>
      </c>
      <c r="C37" s="95">
        <v>121871</v>
      </c>
      <c r="D37" s="199">
        <f t="shared" si="112"/>
        <v>607828</v>
      </c>
      <c r="E37" s="199">
        <f t="shared" si="113"/>
        <v>-25558</v>
      </c>
      <c r="F37" s="96">
        <v>925732</v>
      </c>
      <c r="G37" s="95">
        <v>835222</v>
      </c>
      <c r="H37" s="95">
        <v>1487851</v>
      </c>
      <c r="I37" s="95">
        <v>2490653</v>
      </c>
      <c r="J37" s="95">
        <v>2535454</v>
      </c>
      <c r="K37" s="95">
        <v>130273</v>
      </c>
      <c r="L37" s="95">
        <v>85472</v>
      </c>
      <c r="M37" s="200">
        <f t="shared" si="114"/>
        <v>2620926</v>
      </c>
      <c r="N37" s="199">
        <f t="shared" si="115"/>
        <v>-22428</v>
      </c>
    </row>
    <row r="38" spans="1:14" ht="17.399999999999999">
      <c r="A38" s="95" t="s">
        <v>571</v>
      </c>
      <c r="B38" s="95">
        <v>750320</v>
      </c>
      <c r="C38" s="95">
        <v>116934</v>
      </c>
      <c r="D38" s="199">
        <f t="shared" si="112"/>
        <v>633386</v>
      </c>
      <c r="E38" s="199">
        <f t="shared" si="113"/>
        <v>-11058</v>
      </c>
      <c r="F38" s="96">
        <v>925459</v>
      </c>
      <c r="G38" s="95">
        <v>843227</v>
      </c>
      <c r="H38" s="95">
        <v>1508729</v>
      </c>
      <c r="I38" s="95">
        <v>2519006</v>
      </c>
      <c r="J38" s="95">
        <v>2551122</v>
      </c>
      <c r="K38" s="95">
        <v>124348</v>
      </c>
      <c r="L38" s="95">
        <v>92232</v>
      </c>
      <c r="M38" s="200">
        <f t="shared" si="114"/>
        <v>2643354</v>
      </c>
      <c r="N38" s="199">
        <f t="shared" si="115"/>
        <v>-63100</v>
      </c>
    </row>
    <row r="39" spans="1:14" ht="17.399999999999999">
      <c r="A39" s="95" t="s">
        <v>565</v>
      </c>
      <c r="B39" s="95">
        <v>772511</v>
      </c>
      <c r="C39" s="95">
        <v>128067</v>
      </c>
      <c r="D39" s="199">
        <f t="shared" si="112"/>
        <v>644444</v>
      </c>
      <c r="E39" s="199">
        <f t="shared" si="113"/>
        <v>-35484</v>
      </c>
      <c r="F39" s="96">
        <v>933001</v>
      </c>
      <c r="G39" s="95">
        <v>882946</v>
      </c>
      <c r="H39" s="95">
        <v>1557321</v>
      </c>
      <c r="I39" s="95">
        <v>2588458</v>
      </c>
      <c r="J39" s="95">
        <v>2618389</v>
      </c>
      <c r="K39" s="95">
        <v>117996</v>
      </c>
      <c r="L39" s="95">
        <v>88065</v>
      </c>
      <c r="M39" s="200">
        <f t="shared" si="114"/>
        <v>2706454</v>
      </c>
      <c r="N39" s="199">
        <f t="shared" si="115"/>
        <v>48225</v>
      </c>
    </row>
    <row r="40" spans="1:14" ht="17.399999999999999">
      <c r="A40" s="95" t="s">
        <v>559</v>
      </c>
      <c r="B40" s="95">
        <v>804806</v>
      </c>
      <c r="C40" s="95">
        <v>124878</v>
      </c>
      <c r="D40" s="199">
        <f t="shared" si="112"/>
        <v>679928</v>
      </c>
      <c r="E40" s="199">
        <f t="shared" si="113"/>
        <v>-10799</v>
      </c>
      <c r="F40" s="96">
        <v>886152</v>
      </c>
      <c r="G40" s="95">
        <v>856480</v>
      </c>
      <c r="H40" s="95">
        <v>1554820</v>
      </c>
      <c r="I40" s="95">
        <v>2547438</v>
      </c>
      <c r="J40" s="95">
        <v>2565850</v>
      </c>
      <c r="K40" s="95">
        <v>110791</v>
      </c>
      <c r="L40" s="95">
        <v>92379</v>
      </c>
      <c r="M40" s="200">
        <f t="shared" si="114"/>
        <v>2658229</v>
      </c>
      <c r="N40" s="199">
        <f t="shared" si="115"/>
        <v>36461</v>
      </c>
    </row>
    <row r="41" spans="1:14" ht="17.399999999999999">
      <c r="A41" s="95" t="s">
        <v>195</v>
      </c>
      <c r="B41" s="95">
        <v>815176</v>
      </c>
      <c r="C41" s="95">
        <v>124449</v>
      </c>
      <c r="D41" s="199">
        <f t="shared" si="112"/>
        <v>690727</v>
      </c>
      <c r="E41" s="199">
        <f t="shared" si="113"/>
        <v>-21696</v>
      </c>
      <c r="F41" s="96">
        <v>879091</v>
      </c>
      <c r="G41" s="95">
        <v>814396</v>
      </c>
      <c r="H41" s="95">
        <v>1534302</v>
      </c>
      <c r="I41" s="95">
        <v>2508663</v>
      </c>
      <c r="J41" s="95">
        <v>2537842</v>
      </c>
      <c r="K41" s="95">
        <v>113105</v>
      </c>
      <c r="L41" s="95">
        <v>83926</v>
      </c>
      <c r="M41" s="200">
        <f t="shared" si="114"/>
        <v>2621768</v>
      </c>
      <c r="N41" s="199">
        <f t="shared" si="115"/>
        <v>46948</v>
      </c>
    </row>
    <row r="42" spans="1:14" ht="17.399999999999999">
      <c r="A42" s="95" t="s">
        <v>188</v>
      </c>
      <c r="B42" s="95">
        <v>838898</v>
      </c>
      <c r="C42" s="95">
        <v>126475</v>
      </c>
      <c r="D42" s="199">
        <f t="shared" si="112"/>
        <v>712423</v>
      </c>
      <c r="E42" s="199">
        <f t="shared" si="113"/>
        <v>-15708</v>
      </c>
      <c r="F42" s="96">
        <v>865684</v>
      </c>
      <c r="G42" s="95">
        <v>760726</v>
      </c>
      <c r="H42" s="95">
        <v>1499069</v>
      </c>
      <c r="I42" s="95">
        <v>2465308</v>
      </c>
      <c r="J42" s="95">
        <v>2491228</v>
      </c>
      <c r="K42" s="95">
        <v>109512</v>
      </c>
      <c r="L42" s="95">
        <v>83592</v>
      </c>
      <c r="M42" s="200">
        <f t="shared" si="114"/>
        <v>2574820</v>
      </c>
      <c r="N42" s="199">
        <f t="shared" si="115"/>
        <v>-21758</v>
      </c>
    </row>
    <row r="43" spans="1:14" ht="17.399999999999999">
      <c r="A43" s="95" t="s">
        <v>187</v>
      </c>
      <c r="B43" s="95">
        <v>849993</v>
      </c>
      <c r="C43" s="95">
        <v>121862</v>
      </c>
      <c r="D43" s="199">
        <f t="shared" si="112"/>
        <v>728131</v>
      </c>
      <c r="E43" s="199">
        <f t="shared" si="113"/>
        <v>21051</v>
      </c>
      <c r="F43" s="96">
        <v>877662</v>
      </c>
      <c r="G43" s="95">
        <v>762457</v>
      </c>
      <c r="H43" s="95">
        <v>1506450</v>
      </c>
      <c r="I43" s="95">
        <v>2490112</v>
      </c>
      <c r="J43" s="95">
        <v>2505974</v>
      </c>
      <c r="K43" s="95">
        <v>106466</v>
      </c>
      <c r="L43" s="95">
        <v>90604</v>
      </c>
      <c r="M43" s="200">
        <f t="shared" si="114"/>
        <v>2596578</v>
      </c>
      <c r="N43" s="199">
        <f t="shared" si="115"/>
        <v>116545</v>
      </c>
    </row>
    <row r="44" spans="1:14" ht="17.399999999999999">
      <c r="A44" s="95" t="s">
        <v>186</v>
      </c>
      <c r="B44" s="95">
        <v>836353</v>
      </c>
      <c r="C44" s="95">
        <v>129273</v>
      </c>
      <c r="D44" s="199">
        <f t="shared" si="112"/>
        <v>707080</v>
      </c>
      <c r="E44" s="199">
        <f t="shared" si="113"/>
        <v>7535</v>
      </c>
      <c r="F44" s="96">
        <v>799276</v>
      </c>
      <c r="G44" s="95">
        <v>736394</v>
      </c>
      <c r="H44" s="95">
        <v>1464070</v>
      </c>
      <c r="I44" s="95">
        <v>2372023</v>
      </c>
      <c r="J44" s="95">
        <v>2392619</v>
      </c>
      <c r="K44" s="95">
        <v>108010</v>
      </c>
      <c r="L44" s="95">
        <v>87414</v>
      </c>
      <c r="M44" s="200">
        <f t="shared" si="114"/>
        <v>2480033</v>
      </c>
      <c r="N44" s="199">
        <f t="shared" si="115"/>
        <v>-67304</v>
      </c>
    </row>
    <row r="45" spans="1:14" ht="17.399999999999999">
      <c r="A45" s="95" t="s">
        <v>196</v>
      </c>
      <c r="B45" s="95">
        <v>829287</v>
      </c>
      <c r="C45" s="95">
        <v>129742</v>
      </c>
      <c r="D45" s="199">
        <f t="shared" si="112"/>
        <v>699545</v>
      </c>
      <c r="E45" s="199">
        <f t="shared" si="113"/>
        <v>-16225</v>
      </c>
      <c r="F45" s="96">
        <v>822688</v>
      </c>
      <c r="G45" s="95">
        <v>784653</v>
      </c>
      <c r="H45" s="95">
        <v>1509217</v>
      </c>
      <c r="I45" s="95">
        <v>2436628</v>
      </c>
      <c r="J45" s="95">
        <v>2461647</v>
      </c>
      <c r="K45" s="95">
        <v>110709</v>
      </c>
      <c r="L45" s="95">
        <v>85690</v>
      </c>
      <c r="M45" s="200">
        <f t="shared" si="114"/>
        <v>2547337</v>
      </c>
      <c r="N45" s="199">
        <f t="shared" si="115"/>
        <v>33762</v>
      </c>
    </row>
    <row r="46" spans="1:14" ht="17.399999999999999">
      <c r="A46" s="95" t="s">
        <v>185</v>
      </c>
      <c r="B46" s="95">
        <v>854255</v>
      </c>
      <c r="C46" s="95">
        <v>138485</v>
      </c>
      <c r="D46" s="199">
        <f t="shared" si="112"/>
        <v>715770</v>
      </c>
      <c r="E46" s="199">
        <f t="shared" si="113"/>
        <v>12062</v>
      </c>
      <c r="F46" s="96">
        <v>792827</v>
      </c>
      <c r="G46" s="95">
        <v>748843</v>
      </c>
      <c r="H46" s="95">
        <v>1486874</v>
      </c>
      <c r="I46" s="95">
        <v>2395925</v>
      </c>
      <c r="J46" s="95">
        <v>2418186</v>
      </c>
      <c r="K46" s="95">
        <v>117650</v>
      </c>
      <c r="L46" s="95">
        <v>95389</v>
      </c>
      <c r="M46" s="200">
        <f t="shared" si="114"/>
        <v>2513575</v>
      </c>
      <c r="N46" s="199">
        <f t="shared" si="115"/>
        <v>121184</v>
      </c>
    </row>
    <row r="47" spans="1:14" ht="17.399999999999999">
      <c r="A47" s="95" t="s">
        <v>184</v>
      </c>
      <c r="B47" s="95">
        <v>823181</v>
      </c>
      <c r="C47" s="95">
        <v>119473</v>
      </c>
      <c r="D47" s="199">
        <f t="shared" si="112"/>
        <v>703708</v>
      </c>
      <c r="E47" s="199">
        <f t="shared" si="113"/>
        <v>35175</v>
      </c>
      <c r="F47" s="96">
        <v>747842</v>
      </c>
      <c r="G47" s="95">
        <v>711442</v>
      </c>
      <c r="H47" s="95">
        <v>1435318</v>
      </c>
      <c r="I47" s="95">
        <v>2282465</v>
      </c>
      <c r="J47" s="95">
        <v>2302633</v>
      </c>
      <c r="K47" s="95">
        <v>109926</v>
      </c>
      <c r="L47" s="95">
        <v>89758</v>
      </c>
      <c r="M47" s="200">
        <f t="shared" si="114"/>
        <v>2392391</v>
      </c>
      <c r="N47" s="199">
        <f t="shared" si="115"/>
        <v>-10771</v>
      </c>
    </row>
    <row r="48" spans="1:14" ht="17.399999999999999">
      <c r="A48" s="95" t="s">
        <v>183</v>
      </c>
      <c r="B48" s="95">
        <v>799257</v>
      </c>
      <c r="C48" s="95">
        <v>130724</v>
      </c>
      <c r="D48" s="199">
        <f t="shared" si="112"/>
        <v>668533</v>
      </c>
      <c r="E48" s="199">
        <f t="shared" si="113"/>
        <v>-17974</v>
      </c>
      <c r="F48" s="96">
        <v>766827</v>
      </c>
      <c r="G48" s="95">
        <v>729556</v>
      </c>
      <c r="H48" s="95">
        <v>1426920</v>
      </c>
      <c r="I48" s="95">
        <v>2295640</v>
      </c>
      <c r="J48" s="95">
        <v>2324471</v>
      </c>
      <c r="K48" s="95">
        <v>107522</v>
      </c>
      <c r="L48" s="95">
        <v>78691</v>
      </c>
      <c r="M48" s="200">
        <f t="shared" si="114"/>
        <v>2403162</v>
      </c>
      <c r="N48" s="199">
        <f t="shared" si="115"/>
        <v>-48330</v>
      </c>
    </row>
    <row r="49" spans="1:14" ht="17.399999999999999">
      <c r="A49" s="95" t="s">
        <v>182</v>
      </c>
      <c r="B49" s="95">
        <v>814991</v>
      </c>
      <c r="C49" s="95">
        <v>128484</v>
      </c>
      <c r="D49" s="199">
        <f t="shared" si="112"/>
        <v>686507</v>
      </c>
      <c r="E49" s="199">
        <f t="shared" si="113"/>
        <v>-17597</v>
      </c>
      <c r="F49" s="96">
        <v>836342</v>
      </c>
      <c r="G49" s="95">
        <v>694814</v>
      </c>
      <c r="H49" s="95">
        <v>1409362</v>
      </c>
      <c r="I49" s="95">
        <v>2346147</v>
      </c>
      <c r="J49" s="95">
        <v>2374188</v>
      </c>
      <c r="K49" s="95">
        <v>105345</v>
      </c>
      <c r="L49" s="95">
        <v>77304</v>
      </c>
      <c r="M49" s="200">
        <f t="shared" si="114"/>
        <v>2451492</v>
      </c>
      <c r="N49" s="199">
        <f t="shared" si="115"/>
        <v>-8722</v>
      </c>
    </row>
    <row r="50" spans="1:14" ht="17.399999999999999">
      <c r="A50" s="95" t="s">
        <v>181</v>
      </c>
      <c r="B50" s="95">
        <v>823435</v>
      </c>
      <c r="C50" s="95">
        <v>119331</v>
      </c>
      <c r="D50" s="199">
        <f t="shared" si="112"/>
        <v>704104</v>
      </c>
      <c r="E50" s="199">
        <f t="shared" si="113"/>
        <v>14738</v>
      </c>
      <c r="F50" s="96">
        <v>864531</v>
      </c>
      <c r="G50" s="95">
        <v>670505</v>
      </c>
      <c r="H50" s="95">
        <v>1400494</v>
      </c>
      <c r="I50" s="95">
        <v>2358471</v>
      </c>
      <c r="J50" s="95">
        <v>2384356</v>
      </c>
      <c r="K50" s="95">
        <v>101743</v>
      </c>
      <c r="L50" s="95">
        <v>75858</v>
      </c>
      <c r="M50" s="200">
        <f t="shared" si="114"/>
        <v>2460214</v>
      </c>
      <c r="N50" s="199">
        <f t="shared" si="115"/>
        <v>28409</v>
      </c>
    </row>
    <row r="51" spans="1:14" ht="17.399999999999999">
      <c r="A51" s="95" t="s">
        <v>180</v>
      </c>
      <c r="B51" s="95">
        <v>804138</v>
      </c>
      <c r="C51" s="95">
        <v>114772</v>
      </c>
      <c r="D51" s="199">
        <f t="shared" si="112"/>
        <v>689366</v>
      </c>
      <c r="E51" s="199">
        <f t="shared" si="113"/>
        <v>-22895</v>
      </c>
      <c r="F51" s="96">
        <v>860794</v>
      </c>
      <c r="G51" s="95">
        <v>666886</v>
      </c>
      <c r="H51" s="95">
        <v>1382974</v>
      </c>
      <c r="I51" s="95">
        <v>2331818</v>
      </c>
      <c r="J51" s="95">
        <v>2358540</v>
      </c>
      <c r="K51" s="95">
        <v>99987</v>
      </c>
      <c r="L51" s="95">
        <v>73265</v>
      </c>
      <c r="M51" s="200">
        <f t="shared" si="114"/>
        <v>2431805</v>
      </c>
      <c r="N51" s="199">
        <f t="shared" si="115"/>
        <v>-98799</v>
      </c>
    </row>
    <row r="52" spans="1:14" ht="17.399999999999999">
      <c r="A52" s="95" t="s">
        <v>179</v>
      </c>
      <c r="B52" s="95">
        <v>837456</v>
      </c>
      <c r="C52" s="95">
        <v>125195</v>
      </c>
      <c r="D52" s="199">
        <f t="shared" si="112"/>
        <v>712261</v>
      </c>
      <c r="E52" s="199">
        <f t="shared" si="113"/>
        <v>-26836</v>
      </c>
      <c r="F52" s="96">
        <v>889842</v>
      </c>
      <c r="G52" s="95">
        <v>691555</v>
      </c>
      <c r="H52" s="95">
        <v>1427468</v>
      </c>
      <c r="I52" s="95">
        <v>2418853</v>
      </c>
      <c r="J52" s="95">
        <v>2442505</v>
      </c>
      <c r="K52" s="95">
        <v>111751</v>
      </c>
      <c r="L52" s="95">
        <v>88099</v>
      </c>
      <c r="M52" s="200">
        <f t="shared" si="114"/>
        <v>2530604</v>
      </c>
      <c r="N52" s="199">
        <f t="shared" si="115"/>
        <v>-58666</v>
      </c>
    </row>
    <row r="53" spans="1:14" ht="17.399999999999999">
      <c r="A53" s="95" t="s">
        <v>198</v>
      </c>
      <c r="B53" s="95">
        <v>862102</v>
      </c>
      <c r="C53" s="95">
        <v>123005</v>
      </c>
      <c r="D53" s="199">
        <f t="shared" si="112"/>
        <v>739097</v>
      </c>
      <c r="E53" s="199">
        <f t="shared" si="113"/>
        <v>4539</v>
      </c>
      <c r="F53" s="96">
        <v>891857</v>
      </c>
      <c r="G53" s="95">
        <v>724228</v>
      </c>
      <c r="H53" s="95">
        <v>1485652</v>
      </c>
      <c r="I53" s="95">
        <v>2478187</v>
      </c>
      <c r="J53" s="95">
        <v>2500514</v>
      </c>
      <c r="K53" s="95">
        <v>111083</v>
      </c>
      <c r="L53" s="95">
        <v>88756</v>
      </c>
      <c r="M53" s="200">
        <f t="shared" si="114"/>
        <v>2589270</v>
      </c>
      <c r="N53" s="199">
        <f t="shared" si="115"/>
        <v>-54413</v>
      </c>
    </row>
    <row r="54" spans="1:14" ht="17.399999999999999">
      <c r="A54" s="95" t="s">
        <v>178</v>
      </c>
      <c r="B54" s="95">
        <v>866033</v>
      </c>
      <c r="C54" s="95">
        <v>131475</v>
      </c>
      <c r="D54" s="199">
        <f t="shared" si="112"/>
        <v>734558</v>
      </c>
      <c r="E54" s="199">
        <f t="shared" si="113"/>
        <v>17863</v>
      </c>
      <c r="F54" s="96">
        <v>936977</v>
      </c>
      <c r="G54" s="95">
        <v>727045</v>
      </c>
      <c r="H54" s="95">
        <v>1491842</v>
      </c>
      <c r="I54" s="95">
        <v>2530055</v>
      </c>
      <c r="J54" s="95">
        <v>2560294</v>
      </c>
      <c r="K54" s="95">
        <v>113628</v>
      </c>
      <c r="L54" s="95">
        <v>83389</v>
      </c>
      <c r="M54" s="200">
        <f t="shared" si="114"/>
        <v>2643683</v>
      </c>
      <c r="N54" s="199">
        <f t="shared" si="115"/>
        <v>50555</v>
      </c>
    </row>
    <row r="55" spans="1:14" ht="17.399999999999999">
      <c r="A55" s="95" t="s">
        <v>177</v>
      </c>
      <c r="B55" s="95">
        <v>852332</v>
      </c>
      <c r="C55" s="95">
        <v>135637</v>
      </c>
      <c r="D55" s="199">
        <f t="shared" si="112"/>
        <v>716695</v>
      </c>
      <c r="E55" s="199">
        <f t="shared" si="113"/>
        <v>8908</v>
      </c>
      <c r="F55" s="96">
        <v>889772</v>
      </c>
      <c r="G55" s="95">
        <v>737640</v>
      </c>
      <c r="H55" s="95">
        <v>1476614</v>
      </c>
      <c r="I55" s="95">
        <v>2479744</v>
      </c>
      <c r="J55" s="95">
        <v>2502023</v>
      </c>
      <c r="K55" s="95">
        <v>113384</v>
      </c>
      <c r="L55" s="95">
        <v>91105</v>
      </c>
      <c r="M55" s="200">
        <f t="shared" si="114"/>
        <v>2593128</v>
      </c>
      <c r="N55" s="199">
        <f t="shared" si="115"/>
        <v>-18453</v>
      </c>
    </row>
    <row r="56" spans="1:14" ht="17.399999999999999">
      <c r="A56" s="95" t="s">
        <v>176</v>
      </c>
      <c r="B56" s="95">
        <v>854090</v>
      </c>
      <c r="C56" s="95">
        <v>146303</v>
      </c>
      <c r="D56" s="199">
        <f t="shared" si="112"/>
        <v>707787</v>
      </c>
      <c r="E56" s="199">
        <f t="shared" si="113"/>
        <v>50197</v>
      </c>
      <c r="F56" s="96">
        <v>886720</v>
      </c>
      <c r="G56" s="95">
        <v>755208</v>
      </c>
      <c r="H56" s="95">
        <v>1486922</v>
      </c>
      <c r="I56" s="95">
        <v>2496018</v>
      </c>
      <c r="J56" s="95">
        <v>2519945</v>
      </c>
      <c r="K56" s="95">
        <v>115563</v>
      </c>
      <c r="L56" s="95">
        <v>91636</v>
      </c>
      <c r="M56" s="200">
        <f t="shared" si="114"/>
        <v>2611581</v>
      </c>
      <c r="N56" s="199">
        <f t="shared" si="115"/>
        <v>66268</v>
      </c>
    </row>
    <row r="57" spans="1:14" ht="17.399999999999999">
      <c r="A57" s="95" t="s">
        <v>175</v>
      </c>
      <c r="B57" s="95">
        <v>801494</v>
      </c>
      <c r="C57" s="95">
        <v>143904</v>
      </c>
      <c r="D57" s="199">
        <f t="shared" si="112"/>
        <v>657590</v>
      </c>
      <c r="E57" s="199">
        <f t="shared" si="113"/>
        <v>33377</v>
      </c>
      <c r="F57" s="96">
        <v>863044</v>
      </c>
      <c r="G57" s="95">
        <v>766612</v>
      </c>
      <c r="H57" s="95">
        <v>1440710</v>
      </c>
      <c r="I57" s="95">
        <v>2431150</v>
      </c>
      <c r="J57" s="95">
        <v>2447658</v>
      </c>
      <c r="K57" s="95">
        <v>114163</v>
      </c>
      <c r="L57" s="95">
        <v>97655</v>
      </c>
      <c r="M57" s="200">
        <f t="shared" si="114"/>
        <v>2545313</v>
      </c>
      <c r="N57" s="199">
        <f t="shared" si="115"/>
        <v>65515</v>
      </c>
    </row>
    <row r="58" spans="1:14" ht="17.399999999999999">
      <c r="A58" s="95" t="s">
        <v>173</v>
      </c>
      <c r="B58" s="95">
        <v>762666</v>
      </c>
      <c r="C58" s="95">
        <v>138453</v>
      </c>
      <c r="D58" s="199">
        <f t="shared" si="112"/>
        <v>624213</v>
      </c>
      <c r="E58" s="199">
        <f t="shared" si="113"/>
        <v>-7948</v>
      </c>
      <c r="F58" s="96">
        <v>842580</v>
      </c>
      <c r="G58" s="95">
        <v>766347</v>
      </c>
      <c r="H58" s="95">
        <v>1414461</v>
      </c>
      <c r="I58" s="95">
        <v>2371593</v>
      </c>
      <c r="J58" s="95">
        <v>2395494</v>
      </c>
      <c r="K58" s="95">
        <v>108205</v>
      </c>
      <c r="L58" s="95">
        <v>84304</v>
      </c>
      <c r="M58" s="200">
        <f t="shared" si="114"/>
        <v>2479798</v>
      </c>
      <c r="N58" s="199">
        <f t="shared" si="115"/>
        <v>19605</v>
      </c>
    </row>
    <row r="59" spans="1:14" ht="17.399999999999999">
      <c r="A59" s="95" t="s">
        <v>171</v>
      </c>
      <c r="B59" s="95">
        <v>772893</v>
      </c>
      <c r="C59" s="95">
        <v>140732</v>
      </c>
      <c r="D59" s="199">
        <f t="shared" si="112"/>
        <v>632161</v>
      </c>
      <c r="E59" s="199">
        <f t="shared" si="113"/>
        <v>30322</v>
      </c>
      <c r="F59" s="96">
        <v>835457</v>
      </c>
      <c r="G59" s="95">
        <v>750189</v>
      </c>
      <c r="H59" s="95">
        <v>1394458</v>
      </c>
      <c r="I59" s="95">
        <v>2358539</v>
      </c>
      <c r="J59" s="95">
        <v>2370647</v>
      </c>
      <c r="K59" s="95">
        <v>101654</v>
      </c>
      <c r="L59" s="95">
        <v>89546</v>
      </c>
      <c r="M59" s="200">
        <f t="shared" si="114"/>
        <v>2460193</v>
      </c>
      <c r="N59" s="199">
        <f t="shared" si="115"/>
        <v>4134</v>
      </c>
    </row>
    <row r="60" spans="1:14" ht="17.399999999999999">
      <c r="A60" s="95" t="s">
        <v>169</v>
      </c>
      <c r="B60" s="95">
        <v>749848</v>
      </c>
      <c r="C60" s="95">
        <v>148009</v>
      </c>
      <c r="D60" s="199">
        <f t="shared" si="112"/>
        <v>601839</v>
      </c>
      <c r="E60" s="199">
        <f t="shared" si="113"/>
        <v>-12658</v>
      </c>
      <c r="F60" s="96">
        <v>859583</v>
      </c>
      <c r="G60" s="95">
        <v>752045</v>
      </c>
      <c r="H60" s="95">
        <v>1372036</v>
      </c>
      <c r="I60" s="95">
        <v>2361476</v>
      </c>
      <c r="J60" s="95">
        <v>2379628</v>
      </c>
      <c r="K60" s="95">
        <v>94583</v>
      </c>
      <c r="L60" s="95">
        <v>76431</v>
      </c>
      <c r="M60" s="200">
        <f t="shared" si="114"/>
        <v>2456059</v>
      </c>
      <c r="N60" s="199">
        <f t="shared" si="115"/>
        <v>-115627</v>
      </c>
    </row>
    <row r="61" spans="1:14" ht="17.399999999999999">
      <c r="A61" s="95" t="s">
        <v>168</v>
      </c>
      <c r="B61" s="95">
        <v>761121</v>
      </c>
      <c r="C61" s="95">
        <v>146624</v>
      </c>
      <c r="D61" s="199">
        <f t="shared" si="112"/>
        <v>614497</v>
      </c>
      <c r="E61" s="199">
        <f t="shared" si="113"/>
        <v>3369</v>
      </c>
      <c r="F61" s="96">
        <v>925839</v>
      </c>
      <c r="G61" s="95">
        <v>781944</v>
      </c>
      <c r="H61" s="95">
        <v>1411274</v>
      </c>
      <c r="I61" s="95">
        <v>2468904</v>
      </c>
      <c r="J61" s="95">
        <v>2483737</v>
      </c>
      <c r="K61" s="95">
        <v>102782</v>
      </c>
      <c r="L61" s="95">
        <v>87949</v>
      </c>
      <c r="M61" s="200">
        <f t="shared" si="114"/>
        <v>2571686</v>
      </c>
      <c r="N61" s="199">
        <f t="shared" si="115"/>
        <v>17462</v>
      </c>
    </row>
    <row r="62" spans="1:14" ht="17.399999999999999">
      <c r="A62" s="95" t="s">
        <v>197</v>
      </c>
      <c r="B62" s="95">
        <v>759978</v>
      </c>
      <c r="C62" s="95">
        <v>148850</v>
      </c>
      <c r="D62" s="199">
        <f t="shared" si="112"/>
        <v>611128</v>
      </c>
      <c r="E62" s="199">
        <f t="shared" si="113"/>
        <v>1295</v>
      </c>
      <c r="F62" s="96">
        <v>904376</v>
      </c>
      <c r="G62" s="95">
        <v>787163</v>
      </c>
      <c r="H62" s="95">
        <v>1410423</v>
      </c>
      <c r="I62" s="95">
        <v>2451517</v>
      </c>
      <c r="J62" s="95">
        <v>2463649</v>
      </c>
      <c r="K62" s="95">
        <v>102707</v>
      </c>
      <c r="L62" s="95">
        <v>90575</v>
      </c>
      <c r="M62" s="200">
        <f t="shared" si="114"/>
        <v>2554224</v>
      </c>
      <c r="N62" s="199">
        <f t="shared" si="115"/>
        <v>65212</v>
      </c>
    </row>
    <row r="63" spans="1:14" ht="17.399999999999999">
      <c r="A63" s="95" t="s">
        <v>165</v>
      </c>
      <c r="B63" s="95">
        <v>763786</v>
      </c>
      <c r="C63" s="95">
        <v>153953</v>
      </c>
      <c r="D63" s="199">
        <f t="shared" si="112"/>
        <v>609833</v>
      </c>
      <c r="E63" s="199">
        <f t="shared" si="113"/>
        <v>32755</v>
      </c>
      <c r="F63" s="96">
        <v>882445</v>
      </c>
      <c r="G63" s="95">
        <v>738304</v>
      </c>
      <c r="H63" s="95">
        <v>1360100</v>
      </c>
      <c r="I63" s="95">
        <v>2384535</v>
      </c>
      <c r="J63" s="95">
        <v>2396498</v>
      </c>
      <c r="K63" s="95">
        <v>104477</v>
      </c>
      <c r="L63" s="95">
        <v>92514</v>
      </c>
      <c r="M63" s="200">
        <f t="shared" si="114"/>
        <v>2489012</v>
      </c>
      <c r="N63" s="199">
        <f t="shared" si="115"/>
        <v>-23135</v>
      </c>
    </row>
    <row r="64" spans="1:14" ht="17.399999999999999">
      <c r="A64" s="95" t="s">
        <v>164</v>
      </c>
      <c r="B64" s="95">
        <v>742158</v>
      </c>
      <c r="C64" s="95">
        <v>165080</v>
      </c>
      <c r="D64" s="199">
        <f t="shared" si="112"/>
        <v>577078</v>
      </c>
      <c r="E64" s="199">
        <f t="shared" si="113"/>
        <v>-19388</v>
      </c>
      <c r="F64" s="96">
        <v>919287</v>
      </c>
      <c r="G64" s="95">
        <v>748100</v>
      </c>
      <c r="H64" s="95">
        <v>1331898</v>
      </c>
      <c r="I64" s="95">
        <v>2409545</v>
      </c>
      <c r="J64" s="95">
        <v>2416265</v>
      </c>
      <c r="K64" s="95">
        <v>102602</v>
      </c>
      <c r="L64" s="95">
        <v>95882</v>
      </c>
      <c r="M64" s="200">
        <f t="shared" si="114"/>
        <v>2512147</v>
      </c>
      <c r="N64" s="199">
        <f t="shared" si="115"/>
        <v>-115423</v>
      </c>
    </row>
    <row r="65" spans="1:14" ht="17.399999999999999">
      <c r="A65" s="95" t="s">
        <v>163</v>
      </c>
      <c r="B65" s="95">
        <v>778738</v>
      </c>
      <c r="C65" s="95">
        <v>182272</v>
      </c>
      <c r="D65" s="199">
        <f t="shared" si="112"/>
        <v>596466</v>
      </c>
      <c r="E65" s="199">
        <f t="shared" si="113"/>
        <v>51260</v>
      </c>
      <c r="F65" s="96">
        <v>945010</v>
      </c>
      <c r="G65" s="95">
        <v>793419</v>
      </c>
      <c r="H65" s="95">
        <v>1407503</v>
      </c>
      <c r="I65" s="95">
        <v>2517167</v>
      </c>
      <c r="J65" s="95">
        <v>2534785</v>
      </c>
      <c r="K65" s="95">
        <v>110403</v>
      </c>
      <c r="L65" s="95">
        <v>92785</v>
      </c>
      <c r="M65" s="200">
        <f t="shared" si="114"/>
        <v>2627570</v>
      </c>
      <c r="N65" s="199">
        <f t="shared" si="115"/>
        <v>25593</v>
      </c>
    </row>
    <row r="66" spans="1:14" ht="17.399999999999999">
      <c r="A66" s="95" t="s">
        <v>162</v>
      </c>
      <c r="B66" s="95">
        <v>758743</v>
      </c>
      <c r="C66" s="95">
        <v>213537</v>
      </c>
      <c r="D66" s="199">
        <f t="shared" si="112"/>
        <v>545206</v>
      </c>
      <c r="E66" s="199">
        <f t="shared" si="113"/>
        <v>42257</v>
      </c>
      <c r="F66" s="96">
        <v>898439</v>
      </c>
      <c r="G66" s="95">
        <v>836669</v>
      </c>
      <c r="H66" s="95">
        <v>1388076</v>
      </c>
      <c r="I66" s="95">
        <v>2493851</v>
      </c>
      <c r="J66" s="95">
        <v>2500052</v>
      </c>
      <c r="K66" s="95">
        <v>108126</v>
      </c>
      <c r="L66" s="95">
        <v>101925</v>
      </c>
      <c r="M66" s="200">
        <f t="shared" si="114"/>
        <v>2601977</v>
      </c>
      <c r="N66" s="199">
        <f t="shared" si="115"/>
        <v>92099</v>
      </c>
    </row>
    <row r="67" spans="1:14" ht="17.399999999999999">
      <c r="A67" s="95" t="s">
        <v>160</v>
      </c>
      <c r="B67" s="95">
        <v>734763</v>
      </c>
      <c r="C67" s="95">
        <v>231814</v>
      </c>
      <c r="D67" s="199">
        <f t="shared" si="112"/>
        <v>502949</v>
      </c>
      <c r="E67" s="199">
        <f t="shared" si="113"/>
        <v>56122</v>
      </c>
      <c r="F67" s="96">
        <v>860814</v>
      </c>
      <c r="G67" s="95">
        <v>809563</v>
      </c>
      <c r="H67" s="95">
        <v>1312437</v>
      </c>
      <c r="I67" s="95">
        <v>2405140</v>
      </c>
      <c r="J67" s="95">
        <v>2405065</v>
      </c>
      <c r="K67" s="95">
        <v>104738</v>
      </c>
      <c r="L67" s="95">
        <v>104813</v>
      </c>
      <c r="M67" s="200">
        <f t="shared" si="114"/>
        <v>2509878</v>
      </c>
      <c r="N67" s="199">
        <f t="shared" si="115"/>
        <v>137938</v>
      </c>
    </row>
    <row r="68" spans="1:14" ht="17.399999999999999">
      <c r="A68" s="95" t="s">
        <v>159</v>
      </c>
      <c r="B68" s="95">
        <v>710682</v>
      </c>
      <c r="C68" s="95">
        <v>263855</v>
      </c>
      <c r="D68" s="199">
        <f t="shared" si="112"/>
        <v>446827</v>
      </c>
      <c r="E68" s="199">
        <f t="shared" si="113"/>
        <v>17302</v>
      </c>
      <c r="F68" s="96">
        <v>787873</v>
      </c>
      <c r="G68" s="95">
        <v>772710</v>
      </c>
      <c r="H68" s="95">
        <v>1222299</v>
      </c>
      <c r="I68" s="95">
        <v>2271265</v>
      </c>
      <c r="J68" s="95">
        <v>2274027</v>
      </c>
      <c r="K68" s="95">
        <v>100675</v>
      </c>
      <c r="L68" s="95">
        <v>97913</v>
      </c>
      <c r="M68" s="200">
        <f t="shared" si="114"/>
        <v>2371940</v>
      </c>
      <c r="N68" s="199">
        <f t="shared" si="115"/>
        <v>-68532</v>
      </c>
    </row>
    <row r="69" spans="1:14" ht="17.399999999999999">
      <c r="A69" s="95" t="s">
        <v>158</v>
      </c>
      <c r="B69" s="95">
        <v>701946</v>
      </c>
      <c r="C69" s="95">
        <v>272421</v>
      </c>
      <c r="D69" s="199">
        <f t="shared" si="112"/>
        <v>429525</v>
      </c>
      <c r="E69" s="199">
        <f t="shared" si="113"/>
        <v>12464</v>
      </c>
      <c r="F69" s="96">
        <v>834455</v>
      </c>
      <c r="G69" s="95">
        <v>802074</v>
      </c>
      <c r="H69" s="95">
        <v>1233592</v>
      </c>
      <c r="I69" s="95">
        <v>2338475</v>
      </c>
      <c r="J69" s="95">
        <v>2340468</v>
      </c>
      <c r="K69" s="95">
        <v>101997</v>
      </c>
      <c r="L69" s="95">
        <v>100004</v>
      </c>
      <c r="M69" s="200">
        <f t="shared" si="114"/>
        <v>2440472</v>
      </c>
      <c r="N69" s="199">
        <f t="shared" si="115"/>
        <v>2993</v>
      </c>
    </row>
    <row r="70" spans="1:14" ht="17.399999999999999">
      <c r="A70" s="95" t="s">
        <v>157</v>
      </c>
      <c r="B70" s="95">
        <v>685322</v>
      </c>
      <c r="C70" s="95">
        <v>268261</v>
      </c>
      <c r="D70" s="199">
        <f t="shared" si="112"/>
        <v>417061</v>
      </c>
      <c r="E70" s="199">
        <f t="shared" si="113"/>
        <v>-27255</v>
      </c>
      <c r="F70" s="96">
        <v>826726</v>
      </c>
      <c r="G70" s="95">
        <v>822776</v>
      </c>
      <c r="H70" s="95">
        <v>1242946</v>
      </c>
      <c r="I70" s="95">
        <v>2334824</v>
      </c>
      <c r="J70" s="95">
        <v>2337933</v>
      </c>
      <c r="K70" s="95">
        <v>102655</v>
      </c>
      <c r="L70" s="95">
        <v>99546</v>
      </c>
      <c r="M70" s="200">
        <f t="shared" si="114"/>
        <v>2437479</v>
      </c>
      <c r="N70" s="199">
        <f t="shared" si="115"/>
        <v>-33747</v>
      </c>
    </row>
    <row r="71" spans="1:14" ht="17.399999999999999">
      <c r="A71" s="95" t="s">
        <v>156</v>
      </c>
      <c r="B71" s="95">
        <v>687611</v>
      </c>
      <c r="C71" s="95">
        <v>243295</v>
      </c>
      <c r="D71" s="199">
        <f t="shared" si="112"/>
        <v>444316</v>
      </c>
      <c r="E71" s="199">
        <f t="shared" si="113"/>
        <v>444316</v>
      </c>
      <c r="F71" s="96">
        <v>834326</v>
      </c>
      <c r="G71" s="95">
        <v>848375</v>
      </c>
      <c r="H71" s="95">
        <v>1300591</v>
      </c>
      <c r="I71" s="95">
        <v>2370312</v>
      </c>
      <c r="J71" s="95">
        <v>2378212</v>
      </c>
      <c r="K71" s="95">
        <v>100914</v>
      </c>
      <c r="L71" s="95">
        <v>93014</v>
      </c>
      <c r="M71" s="200">
        <f t="shared" si="114"/>
        <v>2471226</v>
      </c>
      <c r="N71" s="199">
        <f t="shared" si="115"/>
        <v>2471226</v>
      </c>
    </row>
  </sheetData>
  <mergeCells count="9">
    <mergeCell ref="M6:M7"/>
    <mergeCell ref="N6:N7"/>
    <mergeCell ref="A1:N1"/>
    <mergeCell ref="I5:J5"/>
    <mergeCell ref="B6:E6"/>
    <mergeCell ref="G6:H6"/>
    <mergeCell ref="I6:J6"/>
    <mergeCell ref="K6:L6"/>
    <mergeCell ref="A2:F5"/>
  </mergeCells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3"/>
  <dimension ref="A1"/>
  <sheetViews>
    <sheetView zoomScale="140" zoomScaleNormal="140" workbookViewId="0">
      <selection activeCell="G12" sqref="G12"/>
    </sheetView>
  </sheetViews>
  <sheetFormatPr defaultColWidth="10.77734375" defaultRowHeight="16.2"/>
  <cols>
    <col min="1" max="16384" width="10.77734375" style="97"/>
  </cols>
  <sheetData/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4"/>
  <dimension ref="A1:E15"/>
  <sheetViews>
    <sheetView topLeftCell="B1" zoomScale="140" zoomScaleNormal="140" workbookViewId="0">
      <selection activeCell="J29" sqref="J29"/>
    </sheetView>
  </sheetViews>
  <sheetFormatPr defaultColWidth="10.77734375" defaultRowHeight="16.2"/>
  <cols>
    <col min="1" max="1" width="13.33203125" style="98" bestFit="1" customWidth="1"/>
    <col min="2" max="2" width="13.33203125" style="98" customWidth="1"/>
    <col min="3" max="3" width="13.6640625" style="98" bestFit="1" customWidth="1"/>
    <col min="4" max="4" width="14.33203125" style="97" bestFit="1" customWidth="1"/>
    <col min="5" max="5" width="19.33203125" style="97" bestFit="1" customWidth="1"/>
    <col min="6" max="16384" width="10.77734375" style="97"/>
  </cols>
  <sheetData>
    <row r="1" spans="1:5">
      <c r="A1" s="98" t="s">
        <v>144</v>
      </c>
      <c r="C1" s="108" t="s">
        <v>143</v>
      </c>
      <c r="D1" s="107">
        <v>1.05</v>
      </c>
    </row>
    <row r="2" spans="1:5">
      <c r="A2" s="98" t="s">
        <v>142</v>
      </c>
      <c r="B2" s="98" t="s">
        <v>141</v>
      </c>
      <c r="C2" s="98" t="s">
        <v>140</v>
      </c>
      <c r="D2" s="98" t="s">
        <v>140</v>
      </c>
      <c r="E2" s="98" t="s">
        <v>139</v>
      </c>
    </row>
    <row r="3" spans="1:5">
      <c r="A3" s="99" t="s">
        <v>138</v>
      </c>
      <c r="B3" s="99" t="s">
        <v>137</v>
      </c>
      <c r="C3" s="106">
        <v>100000</v>
      </c>
      <c r="D3" s="105">
        <f>C3*D1</f>
        <v>105000</v>
      </c>
      <c r="E3" s="104">
        <f t="shared" ref="E3:E12" si="0">D3/2</f>
        <v>52500</v>
      </c>
    </row>
    <row r="4" spans="1:5">
      <c r="A4" s="99" t="s">
        <v>136</v>
      </c>
      <c r="B4" s="99" t="s">
        <v>135</v>
      </c>
      <c r="C4" s="106">
        <f>C3/B4</f>
        <v>10000</v>
      </c>
      <c r="D4" s="105">
        <f>C4*D1</f>
        <v>10500</v>
      </c>
      <c r="E4" s="104">
        <f t="shared" si="0"/>
        <v>5250</v>
      </c>
    </row>
    <row r="5" spans="1:5">
      <c r="A5" s="99" t="s">
        <v>134</v>
      </c>
      <c r="B5" s="99" t="s">
        <v>133</v>
      </c>
      <c r="C5" s="106">
        <f>C3/B5</f>
        <v>5000</v>
      </c>
      <c r="D5" s="105">
        <f>C5*D1</f>
        <v>5250</v>
      </c>
      <c r="E5" s="104">
        <f t="shared" si="0"/>
        <v>2625</v>
      </c>
    </row>
    <row r="6" spans="1:5">
      <c r="A6" s="99" t="s">
        <v>132</v>
      </c>
      <c r="B6" s="99" t="s">
        <v>131</v>
      </c>
      <c r="C6" s="106">
        <f>C3/B6</f>
        <v>4000</v>
      </c>
      <c r="D6" s="105">
        <f>C6*D1</f>
        <v>4200</v>
      </c>
      <c r="E6" s="104">
        <f t="shared" si="0"/>
        <v>2100</v>
      </c>
    </row>
    <row r="7" spans="1:5">
      <c r="A7" s="99" t="s">
        <v>130</v>
      </c>
      <c r="B7" s="99" t="s">
        <v>129</v>
      </c>
      <c r="C7" s="106">
        <f>C3/B7</f>
        <v>2500</v>
      </c>
      <c r="D7" s="105">
        <f>C7*D1</f>
        <v>2625</v>
      </c>
      <c r="E7" s="104">
        <f t="shared" si="0"/>
        <v>1312.5</v>
      </c>
    </row>
    <row r="8" spans="1:5">
      <c r="A8" s="99" t="s">
        <v>128</v>
      </c>
      <c r="B8" s="99" t="s">
        <v>127</v>
      </c>
      <c r="C8" s="106">
        <f>C3/B8</f>
        <v>2000</v>
      </c>
      <c r="D8" s="105">
        <f>C8*D1</f>
        <v>2100</v>
      </c>
      <c r="E8" s="104">
        <f t="shared" si="0"/>
        <v>1050</v>
      </c>
    </row>
    <row r="9" spans="1:5">
      <c r="A9" s="103" t="s">
        <v>126</v>
      </c>
      <c r="B9" s="103" t="s">
        <v>125</v>
      </c>
      <c r="C9" s="102">
        <f>C3/B9</f>
        <v>1000</v>
      </c>
      <c r="D9" s="101">
        <f>C9*D1</f>
        <v>1050</v>
      </c>
      <c r="E9" s="100">
        <f t="shared" si="0"/>
        <v>525</v>
      </c>
    </row>
    <row r="10" spans="1:5">
      <c r="A10" s="99" t="s">
        <v>124</v>
      </c>
      <c r="B10" s="99" t="s">
        <v>123</v>
      </c>
      <c r="C10" s="106">
        <f>C3/B10</f>
        <v>500</v>
      </c>
      <c r="D10" s="105">
        <f>C10*D1</f>
        <v>525</v>
      </c>
      <c r="E10" s="104">
        <f t="shared" si="0"/>
        <v>262.5</v>
      </c>
    </row>
    <row r="11" spans="1:5">
      <c r="A11" s="99" t="s">
        <v>122</v>
      </c>
      <c r="B11" s="99" t="s">
        <v>121</v>
      </c>
      <c r="C11" s="106">
        <f>C3/B11</f>
        <v>250</v>
      </c>
      <c r="D11" s="105">
        <f>C11*D1</f>
        <v>262.5</v>
      </c>
      <c r="E11" s="104">
        <f t="shared" si="0"/>
        <v>131.25</v>
      </c>
    </row>
    <row r="12" spans="1:5">
      <c r="A12" s="103" t="s">
        <v>120</v>
      </c>
      <c r="B12" s="103" t="s">
        <v>119</v>
      </c>
      <c r="C12" s="102">
        <f>C3/B12</f>
        <v>200</v>
      </c>
      <c r="D12" s="101">
        <f>C12*D1</f>
        <v>210</v>
      </c>
      <c r="E12" s="100">
        <f t="shared" si="0"/>
        <v>105</v>
      </c>
    </row>
    <row r="13" spans="1:5">
      <c r="A13" s="99"/>
      <c r="B13" s="99"/>
    </row>
    <row r="15" spans="1:5" ht="16.05" customHeight="1"/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5"/>
  <dimension ref="A1:E341"/>
  <sheetViews>
    <sheetView workbookViewId="0">
      <selection activeCell="G27" sqref="G27"/>
    </sheetView>
  </sheetViews>
  <sheetFormatPr defaultColWidth="8.77734375" defaultRowHeight="16.2"/>
  <cols>
    <col min="3" max="3" width="14" customWidth="1"/>
    <col min="4" max="4" width="12.109375" customWidth="1"/>
    <col min="5" max="5" width="13.109375" style="4" customWidth="1"/>
  </cols>
  <sheetData>
    <row r="1" spans="1:5">
      <c r="B1" s="61"/>
      <c r="C1" s="61" t="s">
        <v>4</v>
      </c>
      <c r="D1" s="61" t="s">
        <v>5</v>
      </c>
      <c r="E1" s="3" t="s">
        <v>6</v>
      </c>
    </row>
    <row r="2" spans="1:5">
      <c r="A2" s="667">
        <v>42950</v>
      </c>
      <c r="B2" s="70" t="s">
        <v>0</v>
      </c>
      <c r="C2" s="70">
        <v>458786</v>
      </c>
      <c r="D2" s="70">
        <v>3181</v>
      </c>
      <c r="E2" s="3">
        <f t="shared" ref="E2:E5" si="0">D2/C6</f>
        <v>6.9421559748153163E-3</v>
      </c>
    </row>
    <row r="3" spans="1:5">
      <c r="A3" s="668"/>
      <c r="B3" s="70" t="s">
        <v>1</v>
      </c>
      <c r="C3" s="70">
        <v>242713</v>
      </c>
      <c r="D3" s="70">
        <v>488</v>
      </c>
      <c r="E3" s="3">
        <f t="shared" si="0"/>
        <v>2.0100171345722945E-3</v>
      </c>
    </row>
    <row r="4" spans="1:5">
      <c r="A4" s="668"/>
      <c r="B4" s="70" t="s">
        <v>2</v>
      </c>
      <c r="C4" s="70">
        <v>216942</v>
      </c>
      <c r="D4" s="70">
        <v>-158</v>
      </c>
      <c r="E4" s="3">
        <f t="shared" si="0"/>
        <v>-7.2699498005365033E-4</v>
      </c>
    </row>
    <row r="5" spans="1:5">
      <c r="A5" s="668"/>
      <c r="B5" s="70" t="s">
        <v>3</v>
      </c>
      <c r="C5" s="70">
        <v>468812</v>
      </c>
      <c r="D5" s="70">
        <v>3915</v>
      </c>
      <c r="E5" s="3">
        <f t="shared" si="0"/>
        <v>8.4168750282174933E-3</v>
      </c>
    </row>
    <row r="6" spans="1:5">
      <c r="A6" s="667">
        <v>42949</v>
      </c>
      <c r="B6" s="69" t="s">
        <v>0</v>
      </c>
      <c r="C6" s="69">
        <v>458215</v>
      </c>
      <c r="D6" s="69">
        <v>9506</v>
      </c>
      <c r="E6" s="3">
        <f t="shared" ref="E6:E13" si="1">D6/C10</f>
        <v>2.1185222493865733E-2</v>
      </c>
    </row>
    <row r="7" spans="1:5">
      <c r="A7" s="668"/>
      <c r="B7" s="69" t="s">
        <v>1</v>
      </c>
      <c r="C7" s="69">
        <v>242784</v>
      </c>
      <c r="D7" s="69">
        <v>-92</v>
      </c>
      <c r="E7" s="3">
        <f t="shared" si="1"/>
        <v>-3.7879411716266738E-4</v>
      </c>
    </row>
    <row r="8" spans="1:5">
      <c r="A8" s="668"/>
      <c r="B8" s="69" t="s">
        <v>2</v>
      </c>
      <c r="C8" s="69">
        <v>217333</v>
      </c>
      <c r="D8" s="69">
        <v>-97</v>
      </c>
      <c r="E8" s="3">
        <f t="shared" si="1"/>
        <v>-4.4612059053488476E-4</v>
      </c>
    </row>
    <row r="9" spans="1:5">
      <c r="A9" s="668"/>
      <c r="B9" s="69" t="s">
        <v>3</v>
      </c>
      <c r="C9" s="69">
        <v>465137</v>
      </c>
      <c r="D9" s="69">
        <v>7883</v>
      </c>
      <c r="E9" s="3">
        <f t="shared" si="1"/>
        <v>1.7239871056349425E-2</v>
      </c>
    </row>
    <row r="10" spans="1:5">
      <c r="A10" s="667">
        <v>42948</v>
      </c>
      <c r="B10" s="69" t="s">
        <v>0</v>
      </c>
      <c r="C10" s="69">
        <v>448709</v>
      </c>
      <c r="D10" s="69">
        <v>11747</v>
      </c>
      <c r="E10" s="3">
        <f t="shared" si="1"/>
        <v>2.6773056919240954E-2</v>
      </c>
    </row>
    <row r="11" spans="1:5">
      <c r="A11" s="668"/>
      <c r="B11" s="69" t="s">
        <v>1</v>
      </c>
      <c r="C11" s="69">
        <v>242876</v>
      </c>
      <c r="D11" s="69">
        <v>1731</v>
      </c>
      <c r="E11" s="3">
        <f t="shared" si="1"/>
        <v>7.1645868256037751E-3</v>
      </c>
    </row>
    <row r="12" spans="1:5">
      <c r="A12" s="668"/>
      <c r="B12" s="69" t="s">
        <v>2</v>
      </c>
      <c r="C12" s="69">
        <v>217430</v>
      </c>
      <c r="D12" s="69">
        <v>4561</v>
      </c>
      <c r="E12" s="3">
        <f t="shared" si="1"/>
        <v>2.1384432170887917E-2</v>
      </c>
    </row>
    <row r="13" spans="1:5">
      <c r="A13" s="668"/>
      <c r="B13" s="69" t="s">
        <v>3</v>
      </c>
      <c r="C13" s="69">
        <v>457254</v>
      </c>
      <c r="D13" s="69">
        <v>2677</v>
      </c>
      <c r="E13" s="3">
        <f t="shared" si="1"/>
        <v>5.8711934291761246E-3</v>
      </c>
    </row>
    <row r="14" spans="1:5">
      <c r="A14" s="667">
        <v>42947</v>
      </c>
      <c r="B14" s="68" t="s">
        <v>0</v>
      </c>
      <c r="C14" s="68">
        <v>438762</v>
      </c>
      <c r="D14" s="68">
        <v>-886</v>
      </c>
      <c r="E14" s="3">
        <f t="shared" ref="E14:E21" si="2">D14/C18</f>
        <v>-2.0152485624863529E-3</v>
      </c>
    </row>
    <row r="15" spans="1:5">
      <c r="A15" s="668"/>
      <c r="B15" s="68" t="s">
        <v>1</v>
      </c>
      <c r="C15" s="68">
        <v>241605</v>
      </c>
      <c r="D15" s="68">
        <v>1693</v>
      </c>
      <c r="E15" s="3">
        <f t="shared" si="2"/>
        <v>7.0567541431858349E-3</v>
      </c>
    </row>
    <row r="16" spans="1:5">
      <c r="A16" s="668"/>
      <c r="B16" s="68" t="s">
        <v>2</v>
      </c>
      <c r="C16" s="68">
        <v>213286</v>
      </c>
      <c r="D16" s="68">
        <v>4793</v>
      </c>
      <c r="E16" s="3">
        <f t="shared" si="2"/>
        <v>2.2988781397936621E-2</v>
      </c>
    </row>
    <row r="17" spans="1:5">
      <c r="A17" s="668"/>
      <c r="B17" s="68" t="s">
        <v>3</v>
      </c>
      <c r="C17" s="68">
        <v>455955</v>
      </c>
      <c r="D17" s="68">
        <v>5564</v>
      </c>
      <c r="E17" s="3">
        <f t="shared" si="2"/>
        <v>1.2353710442704228E-2</v>
      </c>
    </row>
    <row r="18" spans="1:5">
      <c r="A18" s="667">
        <v>42944</v>
      </c>
      <c r="B18" s="68" t="s">
        <v>0</v>
      </c>
      <c r="C18" s="68">
        <v>439648</v>
      </c>
      <c r="D18" s="68">
        <v>7287</v>
      </c>
      <c r="E18" s="3">
        <f t="shared" si="2"/>
        <v>1.6049458851099256E-2</v>
      </c>
    </row>
    <row r="19" spans="1:5">
      <c r="A19" s="668"/>
      <c r="B19" s="68" t="s">
        <v>1</v>
      </c>
      <c r="C19" s="68">
        <v>239912</v>
      </c>
      <c r="D19" s="68">
        <v>4231</v>
      </c>
      <c r="E19" s="3">
        <f t="shared" si="2"/>
        <v>1.8001114699137597E-2</v>
      </c>
    </row>
    <row r="20" spans="1:5">
      <c r="A20" s="668"/>
      <c r="B20" s="68" t="s">
        <v>2</v>
      </c>
      <c r="C20" s="68">
        <v>208493</v>
      </c>
      <c r="D20" s="68">
        <v>2538</v>
      </c>
      <c r="E20" s="3">
        <f t="shared" si="2"/>
        <v>1.245094191522763E-2</v>
      </c>
    </row>
    <row r="21" spans="1:5">
      <c r="A21" s="668"/>
      <c r="B21" s="68" t="s">
        <v>3</v>
      </c>
      <c r="C21" s="68">
        <v>450391</v>
      </c>
      <c r="D21" s="68">
        <v>3487</v>
      </c>
      <c r="E21" s="3">
        <f t="shared" si="2"/>
        <v>7.7964820806120921E-3</v>
      </c>
    </row>
    <row r="22" spans="1:5">
      <c r="A22" s="667">
        <v>42942</v>
      </c>
      <c r="B22" s="67" t="s">
        <v>0</v>
      </c>
      <c r="C22" s="67">
        <v>454034</v>
      </c>
      <c r="D22" s="67">
        <v>-9793</v>
      </c>
      <c r="E22" s="3">
        <f t="shared" ref="E22:E25" si="3">D22/C26</f>
        <v>-2.1031313957808516E-2</v>
      </c>
    </row>
    <row r="23" spans="1:5">
      <c r="A23" s="668"/>
      <c r="B23" s="67" t="s">
        <v>1</v>
      </c>
      <c r="C23" s="67">
        <v>235041</v>
      </c>
      <c r="D23" s="67">
        <v>-99</v>
      </c>
      <c r="E23" s="3">
        <f t="shared" si="3"/>
        <v>-4.2063579738101103E-4</v>
      </c>
    </row>
    <row r="24" spans="1:5">
      <c r="A24" s="668"/>
      <c r="B24" s="67" t="s">
        <v>2</v>
      </c>
      <c r="C24" s="67">
        <v>203840</v>
      </c>
      <c r="D24" s="67">
        <v>3140</v>
      </c>
      <c r="E24" s="3">
        <f t="shared" si="3"/>
        <v>1.5641422871346806E-2</v>
      </c>
    </row>
    <row r="25" spans="1:5">
      <c r="A25" s="668"/>
      <c r="B25" s="67" t="s">
        <v>3</v>
      </c>
      <c r="C25" s="67">
        <v>447253</v>
      </c>
      <c r="D25" s="67">
        <v>-1833</v>
      </c>
      <c r="E25" s="3">
        <f t="shared" si="3"/>
        <v>-4.0770842508441102E-3</v>
      </c>
    </row>
    <row r="26" spans="1:5">
      <c r="A26" s="667">
        <v>42941</v>
      </c>
      <c r="B26" s="66" t="s">
        <v>0</v>
      </c>
      <c r="C26" s="66">
        <v>465639</v>
      </c>
      <c r="D26" s="66">
        <v>6671</v>
      </c>
      <c r="E26" s="3">
        <f t="shared" ref="E26:E29" si="4">D26/C30</f>
        <v>1.4413904415784209E-2</v>
      </c>
    </row>
    <row r="27" spans="1:5">
      <c r="A27" s="668"/>
      <c r="B27" s="66" t="s">
        <v>1</v>
      </c>
      <c r="C27" s="66">
        <v>235358</v>
      </c>
      <c r="D27" s="66">
        <v>-2072</v>
      </c>
      <c r="E27" s="3">
        <f t="shared" si="4"/>
        <v>-8.7187039764359351E-3</v>
      </c>
    </row>
    <row r="28" spans="1:5">
      <c r="A28" s="668"/>
      <c r="B28" s="66" t="s">
        <v>2</v>
      </c>
      <c r="C28" s="66">
        <v>200749</v>
      </c>
      <c r="D28" s="66">
        <v>487</v>
      </c>
      <c r="E28" s="3">
        <f t="shared" si="4"/>
        <v>2.4300063369775112E-3</v>
      </c>
    </row>
    <row r="29" spans="1:5">
      <c r="A29" s="668"/>
      <c r="B29" s="66" t="s">
        <v>3</v>
      </c>
      <c r="C29" s="66">
        <v>449586</v>
      </c>
      <c r="D29" s="66">
        <v>-43</v>
      </c>
      <c r="E29" s="3">
        <f t="shared" si="4"/>
        <v>-9.549528741860692E-5</v>
      </c>
    </row>
    <row r="30" spans="1:5">
      <c r="A30" s="667">
        <v>42940</v>
      </c>
      <c r="B30" s="65" t="s">
        <v>0</v>
      </c>
      <c r="C30" s="65">
        <v>462817</v>
      </c>
      <c r="D30" s="65">
        <v>-981</v>
      </c>
      <c r="E30" s="3">
        <f t="shared" ref="E30:E37" si="5">D30/C34</f>
        <v>-2.1151449553469398E-3</v>
      </c>
    </row>
    <row r="31" spans="1:5">
      <c r="A31" s="668"/>
      <c r="B31" s="65" t="s">
        <v>1</v>
      </c>
      <c r="C31" s="65">
        <v>237650</v>
      </c>
      <c r="D31" s="65">
        <v>-6158</v>
      </c>
      <c r="E31" s="3">
        <f t="shared" si="5"/>
        <v>-2.5257579734873341E-2</v>
      </c>
    </row>
    <row r="32" spans="1:5">
      <c r="A32" s="668"/>
      <c r="B32" s="65" t="s">
        <v>2</v>
      </c>
      <c r="C32" s="65">
        <v>200411</v>
      </c>
      <c r="D32" s="65">
        <v>2486</v>
      </c>
      <c r="E32" s="3">
        <f t="shared" si="5"/>
        <v>1.2560313249968423E-2</v>
      </c>
    </row>
    <row r="33" spans="1:5">
      <c r="A33" s="668"/>
      <c r="B33" s="65" t="s">
        <v>3</v>
      </c>
      <c r="C33" s="65">
        <v>450284</v>
      </c>
      <c r="D33" s="65">
        <v>2445</v>
      </c>
      <c r="E33" s="3">
        <f t="shared" si="5"/>
        <v>5.4595513119670242E-3</v>
      </c>
    </row>
    <row r="34" spans="1:5">
      <c r="A34" s="667">
        <v>42937</v>
      </c>
      <c r="B34" s="65" t="s">
        <v>0</v>
      </c>
      <c r="C34" s="65">
        <v>463798</v>
      </c>
      <c r="D34" s="65">
        <v>-17379</v>
      </c>
      <c r="E34" s="3">
        <f t="shared" si="5"/>
        <v>-3.5973173811347313E-2</v>
      </c>
    </row>
    <row r="35" spans="1:5">
      <c r="A35" s="668"/>
      <c r="B35" s="65" t="s">
        <v>1</v>
      </c>
      <c r="C35" s="65">
        <v>243808</v>
      </c>
      <c r="D35" s="65">
        <v>-6265</v>
      </c>
      <c r="E35" s="3">
        <f t="shared" si="5"/>
        <v>-2.5009281177771479E-2</v>
      </c>
    </row>
    <row r="36" spans="1:5">
      <c r="A36" s="668"/>
      <c r="B36" s="65" t="s">
        <v>2</v>
      </c>
      <c r="C36" s="65">
        <v>197925</v>
      </c>
      <c r="D36" s="65">
        <v>-950</v>
      </c>
      <c r="E36" s="3">
        <f t="shared" si="5"/>
        <v>-4.7716873188642381E-3</v>
      </c>
    </row>
    <row r="37" spans="1:5">
      <c r="A37" s="668"/>
      <c r="B37" s="65" t="s">
        <v>3</v>
      </c>
      <c r="C37" s="65">
        <v>447839</v>
      </c>
      <c r="D37" s="65">
        <v>-5158</v>
      </c>
      <c r="E37" s="3">
        <f t="shared" si="5"/>
        <v>-1.1331830624502942E-2</v>
      </c>
    </row>
    <row r="38" spans="1:5">
      <c r="A38" s="667">
        <v>42936</v>
      </c>
      <c r="B38" s="64" t="s">
        <v>0</v>
      </c>
      <c r="C38" s="64">
        <v>483110</v>
      </c>
      <c r="D38" s="64">
        <v>1854</v>
      </c>
      <c r="E38" s="3">
        <f t="shared" ref="E38:E41" si="6">D38/C42</f>
        <v>3.8431561142250673E-3</v>
      </c>
    </row>
    <row r="39" spans="1:5">
      <c r="A39" s="668"/>
      <c r="B39" s="64" t="s">
        <v>1</v>
      </c>
      <c r="C39" s="64">
        <v>250507</v>
      </c>
      <c r="D39" s="64">
        <v>1163</v>
      </c>
      <c r="E39" s="3">
        <f t="shared" si="6"/>
        <v>4.6619766299881744E-3</v>
      </c>
    </row>
    <row r="40" spans="1:5">
      <c r="A40" s="668"/>
      <c r="B40" s="64" t="s">
        <v>2</v>
      </c>
      <c r="C40" s="64">
        <v>199091</v>
      </c>
      <c r="D40" s="64">
        <v>-1040</v>
      </c>
      <c r="E40" s="3">
        <f t="shared" si="6"/>
        <v>-5.1919783933822242E-3</v>
      </c>
    </row>
    <row r="41" spans="1:5">
      <c r="A41" s="668"/>
      <c r="B41" s="64" t="s">
        <v>3</v>
      </c>
      <c r="C41" s="64">
        <v>455178</v>
      </c>
      <c r="D41" s="64">
        <v>8902</v>
      </c>
      <c r="E41" s="3">
        <f t="shared" si="6"/>
        <v>1.9932781162603757E-2</v>
      </c>
    </row>
    <row r="42" spans="1:5">
      <c r="A42" s="667">
        <v>42935</v>
      </c>
      <c r="B42" s="62" t="s">
        <v>0</v>
      </c>
      <c r="C42" s="62">
        <v>482416</v>
      </c>
      <c r="D42" s="62">
        <v>-1788</v>
      </c>
      <c r="E42" s="3">
        <f t="shared" ref="E42:E45" si="7">D42/C46</f>
        <v>-3.6926584662662844E-3</v>
      </c>
    </row>
    <row r="43" spans="1:5">
      <c r="A43" s="668"/>
      <c r="B43" s="62" t="s">
        <v>1</v>
      </c>
      <c r="C43" s="62">
        <v>249465</v>
      </c>
      <c r="D43" s="62">
        <v>-1676</v>
      </c>
      <c r="E43" s="3">
        <f t="shared" si="7"/>
        <v>-6.6589323458830637E-3</v>
      </c>
    </row>
    <row r="44" spans="1:5">
      <c r="A44" s="668"/>
      <c r="B44" s="62" t="s">
        <v>2</v>
      </c>
      <c r="C44" s="62">
        <v>200309</v>
      </c>
      <c r="D44" s="62">
        <v>-503</v>
      </c>
      <c r="E44" s="3">
        <f t="shared" si="7"/>
        <v>-2.5027988555790521E-3</v>
      </c>
    </row>
    <row r="45" spans="1:5">
      <c r="A45" s="668"/>
      <c r="B45" s="62" t="s">
        <v>3</v>
      </c>
      <c r="C45" s="62">
        <v>446601</v>
      </c>
      <c r="D45" s="62">
        <v>-996</v>
      </c>
      <c r="E45" s="3">
        <f t="shared" si="7"/>
        <v>-2.2235815737420912E-3</v>
      </c>
    </row>
    <row r="46" spans="1:5">
      <c r="A46" s="667">
        <v>42934</v>
      </c>
      <c r="B46" s="61" t="s">
        <v>0</v>
      </c>
      <c r="C46" s="61">
        <v>484204</v>
      </c>
      <c r="D46" s="61">
        <v>-1662</v>
      </c>
      <c r="E46" s="3">
        <f t="shared" ref="E46:E53" si="8">D46/C50</f>
        <v>-3.4195068256401289E-3</v>
      </c>
    </row>
    <row r="47" spans="1:5">
      <c r="A47" s="668"/>
      <c r="B47" s="61" t="s">
        <v>1</v>
      </c>
      <c r="C47" s="61">
        <v>251692</v>
      </c>
      <c r="D47" s="61">
        <v>-2352</v>
      </c>
      <c r="E47" s="3">
        <f t="shared" si="8"/>
        <v>-9.2582387302986881E-3</v>
      </c>
    </row>
    <row r="48" spans="1:5">
      <c r="A48" s="668"/>
      <c r="B48" s="61" t="s">
        <v>2</v>
      </c>
      <c r="C48" s="61">
        <v>200975</v>
      </c>
      <c r="D48" s="61">
        <v>-2240</v>
      </c>
      <c r="E48" s="3">
        <f t="shared" si="8"/>
        <v>-1.1021723620439393E-2</v>
      </c>
    </row>
    <row r="49" spans="1:5">
      <c r="A49" s="668"/>
      <c r="B49" s="61" t="s">
        <v>3</v>
      </c>
      <c r="C49" s="61">
        <v>447926</v>
      </c>
      <c r="D49" s="61">
        <v>15603</v>
      </c>
      <c r="E49" s="3">
        <f t="shared" si="8"/>
        <v>3.6078552880757876E-2</v>
      </c>
    </row>
    <row r="50" spans="1:5">
      <c r="A50" s="667">
        <v>42933</v>
      </c>
      <c r="B50" s="61" t="s">
        <v>0</v>
      </c>
      <c r="C50" s="61">
        <v>486035</v>
      </c>
      <c r="D50" s="61">
        <v>2208</v>
      </c>
      <c r="E50" s="3">
        <f t="shared" si="8"/>
        <v>4.5636146804539637E-3</v>
      </c>
    </row>
    <row r="51" spans="1:5">
      <c r="A51" s="668"/>
      <c r="B51" s="61" t="s">
        <v>1</v>
      </c>
      <c r="C51" s="61">
        <v>254044</v>
      </c>
      <c r="D51" s="61">
        <v>2819</v>
      </c>
      <c r="E51" s="3">
        <f t="shared" si="8"/>
        <v>1.1221017016618569E-2</v>
      </c>
    </row>
    <row r="52" spans="1:5">
      <c r="A52" s="668"/>
      <c r="B52" s="61" t="s">
        <v>2</v>
      </c>
      <c r="C52" s="61">
        <v>203235</v>
      </c>
      <c r="D52" s="61">
        <v>-1343</v>
      </c>
      <c r="E52" s="3">
        <f t="shared" si="8"/>
        <v>-6.5647332557753034E-3</v>
      </c>
    </row>
    <row r="53" spans="1:5">
      <c r="A53" s="668"/>
      <c r="B53" s="61" t="s">
        <v>3</v>
      </c>
      <c r="C53" s="61">
        <v>432473</v>
      </c>
      <c r="D53" s="61">
        <v>-3887</v>
      </c>
      <c r="E53" s="3">
        <f t="shared" si="8"/>
        <v>-8.9077825648547077E-3</v>
      </c>
    </row>
    <row r="54" spans="1:5">
      <c r="A54" s="667">
        <v>42930</v>
      </c>
      <c r="B54" s="61" t="s">
        <v>0</v>
      </c>
      <c r="C54" s="61">
        <v>483827</v>
      </c>
      <c r="D54" s="61">
        <v>-3770</v>
      </c>
      <c r="E54" s="3">
        <f>D54/C66</f>
        <v>-7.8976531191540088E-3</v>
      </c>
    </row>
    <row r="55" spans="1:5">
      <c r="A55" s="668"/>
      <c r="B55" s="61" t="s">
        <v>1</v>
      </c>
      <c r="C55" s="61">
        <v>251225</v>
      </c>
      <c r="D55" s="61">
        <v>-3479</v>
      </c>
      <c r="E55" s="3">
        <f>D55/C67</f>
        <v>-1.4507620775213195E-2</v>
      </c>
    </row>
    <row r="56" spans="1:5">
      <c r="A56" s="668"/>
      <c r="B56" s="61" t="s">
        <v>2</v>
      </c>
      <c r="C56" s="61">
        <v>204578</v>
      </c>
      <c r="D56" s="61">
        <v>10500</v>
      </c>
      <c r="E56" s="3">
        <f>D56/C68</f>
        <v>5.4147435732150688E-2</v>
      </c>
    </row>
    <row r="57" spans="1:5">
      <c r="A57" s="668"/>
      <c r="B57" s="61" t="s">
        <v>3</v>
      </c>
      <c r="C57" s="61">
        <v>436360</v>
      </c>
      <c r="D57" s="61">
        <v>2794</v>
      </c>
      <c r="E57" s="3">
        <f>D57/C69</f>
        <v>6.3902440140063905E-3</v>
      </c>
    </row>
    <row r="58" spans="1:5">
      <c r="A58" s="667">
        <v>42929</v>
      </c>
      <c r="B58" s="61" t="s">
        <v>0</v>
      </c>
      <c r="C58" s="61"/>
      <c r="D58" s="61"/>
      <c r="E58" s="3" t="e">
        <f t="shared" ref="E58:E121" si="9">D58/C62</f>
        <v>#DIV/0!</v>
      </c>
    </row>
    <row r="59" spans="1:5">
      <c r="A59" s="668"/>
      <c r="B59" s="61" t="s">
        <v>1</v>
      </c>
      <c r="C59" s="61"/>
      <c r="D59" s="61"/>
      <c r="E59" s="3" t="e">
        <f t="shared" si="9"/>
        <v>#DIV/0!</v>
      </c>
    </row>
    <row r="60" spans="1:5">
      <c r="A60" s="668"/>
      <c r="B60" s="61" t="s">
        <v>2</v>
      </c>
      <c r="C60" s="61"/>
      <c r="D60" s="61"/>
      <c r="E60" s="3" t="e">
        <f t="shared" si="9"/>
        <v>#DIV/0!</v>
      </c>
    </row>
    <row r="61" spans="1:5">
      <c r="A61" s="668"/>
      <c r="B61" s="61" t="s">
        <v>3</v>
      </c>
      <c r="C61" s="61">
        <v>433566</v>
      </c>
      <c r="D61" s="61">
        <v>-1009</v>
      </c>
      <c r="E61" s="3">
        <f t="shared" si="9"/>
        <v>-2.3218086636368866E-3</v>
      </c>
    </row>
    <row r="62" spans="1:5">
      <c r="A62" s="667">
        <v>42928</v>
      </c>
      <c r="B62" s="61" t="s">
        <v>0</v>
      </c>
      <c r="C62" s="61"/>
      <c r="D62" s="61"/>
      <c r="E62" s="3">
        <f t="shared" si="9"/>
        <v>0</v>
      </c>
    </row>
    <row r="63" spans="1:5">
      <c r="A63" s="668"/>
      <c r="B63" s="61" t="s">
        <v>1</v>
      </c>
      <c r="C63" s="61"/>
      <c r="D63" s="61"/>
      <c r="E63" s="3">
        <f t="shared" si="9"/>
        <v>0</v>
      </c>
    </row>
    <row r="64" spans="1:5">
      <c r="A64" s="668"/>
      <c r="B64" s="61" t="s">
        <v>2</v>
      </c>
      <c r="C64" s="61"/>
      <c r="D64" s="61"/>
      <c r="E64" s="3">
        <f t="shared" si="9"/>
        <v>0</v>
      </c>
    </row>
    <row r="65" spans="1:5">
      <c r="A65" s="668"/>
      <c r="B65" s="61" t="s">
        <v>3</v>
      </c>
      <c r="C65" s="61">
        <v>434575</v>
      </c>
      <c r="D65" s="61">
        <v>-2324</v>
      </c>
      <c r="E65" s="3">
        <f t="shared" si="9"/>
        <v>-5.3152924440053153E-3</v>
      </c>
    </row>
    <row r="66" spans="1:5">
      <c r="A66" s="667">
        <v>42927</v>
      </c>
      <c r="B66" s="61" t="s">
        <v>0</v>
      </c>
      <c r="C66" s="61">
        <v>477357</v>
      </c>
      <c r="D66" s="61">
        <v>-2310</v>
      </c>
      <c r="E66" s="3">
        <f t="shared" si="9"/>
        <v>-4.7962726109994523E-3</v>
      </c>
    </row>
    <row r="67" spans="1:5">
      <c r="A67" s="668"/>
      <c r="B67" s="61" t="s">
        <v>1</v>
      </c>
      <c r="C67" s="61">
        <v>239805</v>
      </c>
      <c r="D67" s="61">
        <v>7532</v>
      </c>
      <c r="E67" s="3">
        <f t="shared" si="9"/>
        <v>3.2413962275518682E-2</v>
      </c>
    </row>
    <row r="68" spans="1:5">
      <c r="A68" s="668"/>
      <c r="B68" s="61" t="s">
        <v>2</v>
      </c>
      <c r="C68" s="61">
        <v>193915</v>
      </c>
      <c r="D68" s="61">
        <v>1201</v>
      </c>
      <c r="E68" s="3">
        <f t="shared" si="9"/>
        <v>6.2297377908032267E-3</v>
      </c>
    </row>
    <row r="69" spans="1:5">
      <c r="A69" s="668"/>
      <c r="B69" s="61" t="s">
        <v>3</v>
      </c>
      <c r="C69" s="61">
        <v>437229</v>
      </c>
      <c r="D69" s="61">
        <v>9305</v>
      </c>
      <c r="E69" s="3">
        <f t="shared" si="9"/>
        <v>2.1725578278624414E-2</v>
      </c>
    </row>
    <row r="70" spans="1:5">
      <c r="A70" s="667">
        <v>42926</v>
      </c>
      <c r="B70" s="61" t="s">
        <v>0</v>
      </c>
      <c r="C70" s="61">
        <v>481624</v>
      </c>
      <c r="D70" s="61">
        <v>6329</v>
      </c>
      <c r="E70" s="3">
        <f t="shared" si="9"/>
        <v>1.3315940626347847E-2</v>
      </c>
    </row>
    <row r="71" spans="1:5">
      <c r="A71" s="668"/>
      <c r="B71" s="61" t="s">
        <v>1</v>
      </c>
      <c r="C71" s="61">
        <v>232369</v>
      </c>
      <c r="D71" s="61">
        <v>2563</v>
      </c>
      <c r="E71" s="3">
        <f t="shared" si="9"/>
        <v>1.1152885477315648E-2</v>
      </c>
    </row>
    <row r="72" spans="1:5">
      <c r="A72" s="668"/>
      <c r="B72" s="61" t="s">
        <v>2</v>
      </c>
      <c r="C72" s="61">
        <v>192785</v>
      </c>
      <c r="D72" s="61">
        <v>-2029</v>
      </c>
      <c r="E72" s="3">
        <f t="shared" si="9"/>
        <v>-1.0415062572505056E-2</v>
      </c>
    </row>
    <row r="73" spans="1:5">
      <c r="A73" s="668"/>
      <c r="B73" s="61" t="s">
        <v>3</v>
      </c>
      <c r="C73" s="61">
        <v>428297</v>
      </c>
      <c r="D73" s="61">
        <v>1297</v>
      </c>
      <c r="E73" s="3">
        <f t="shared" si="9"/>
        <v>3.037470725995316E-3</v>
      </c>
    </row>
    <row r="74" spans="1:5">
      <c r="A74" s="667">
        <v>42923</v>
      </c>
      <c r="B74" s="61" t="s">
        <v>0</v>
      </c>
      <c r="C74" s="61">
        <v>475295</v>
      </c>
      <c r="D74" s="61">
        <v>2464</v>
      </c>
      <c r="E74" s="3" t="e">
        <f t="shared" si="9"/>
        <v>#DIV/0!</v>
      </c>
    </row>
    <row r="75" spans="1:5">
      <c r="A75" s="668"/>
      <c r="B75" s="61" t="s">
        <v>1</v>
      </c>
      <c r="C75" s="61">
        <v>229806</v>
      </c>
      <c r="D75" s="61">
        <v>7084</v>
      </c>
      <c r="E75" s="3">
        <f t="shared" si="9"/>
        <v>3.2397477350577839E-2</v>
      </c>
    </row>
    <row r="76" spans="1:5">
      <c r="A76" s="668"/>
      <c r="B76" s="61" t="s">
        <v>2</v>
      </c>
      <c r="C76" s="61">
        <v>194814</v>
      </c>
      <c r="D76" s="61">
        <v>-1472</v>
      </c>
      <c r="E76" s="3">
        <f t="shared" si="9"/>
        <v>-7.4365969485702737E-3</v>
      </c>
    </row>
    <row r="77" spans="1:5">
      <c r="A77" s="668"/>
      <c r="B77" s="61" t="s">
        <v>3</v>
      </c>
      <c r="C77" s="61">
        <v>427000</v>
      </c>
      <c r="D77" s="61">
        <v>-1056</v>
      </c>
      <c r="E77" s="3">
        <f t="shared" si="9"/>
        <v>-2.4726451918056164E-3</v>
      </c>
    </row>
    <row r="78" spans="1:5">
      <c r="A78" s="667">
        <v>42921</v>
      </c>
      <c r="B78" s="61" t="s">
        <v>0</v>
      </c>
      <c r="C78" s="61"/>
      <c r="D78" s="61"/>
      <c r="E78" s="3">
        <f t="shared" si="9"/>
        <v>0</v>
      </c>
    </row>
    <row r="79" spans="1:5">
      <c r="A79" s="667"/>
      <c r="B79" s="61" t="s">
        <v>1</v>
      </c>
      <c r="C79" s="61">
        <v>218659</v>
      </c>
      <c r="D79" s="61">
        <v>11062</v>
      </c>
      <c r="E79" s="3">
        <f t="shared" si="9"/>
        <v>5.329312180527921E-2</v>
      </c>
    </row>
    <row r="80" spans="1:5">
      <c r="A80" s="667"/>
      <c r="B80" s="61" t="s">
        <v>2</v>
      </c>
      <c r="C80" s="61">
        <v>197940</v>
      </c>
      <c r="D80" s="61">
        <v>-3439</v>
      </c>
      <c r="E80" s="3">
        <f t="shared" si="9"/>
        <v>-1.7063186881341636E-2</v>
      </c>
    </row>
    <row r="81" spans="1:5">
      <c r="A81" s="667"/>
      <c r="B81" s="61" t="s">
        <v>3</v>
      </c>
      <c r="C81" s="61">
        <v>427073</v>
      </c>
      <c r="D81" s="61">
        <v>4577</v>
      </c>
      <c r="E81" s="3">
        <f t="shared" si="9"/>
        <v>1.0830572645527685E-2</v>
      </c>
    </row>
    <row r="82" spans="1:5">
      <c r="A82" s="667">
        <v>42919</v>
      </c>
      <c r="B82" s="61" t="s">
        <v>0</v>
      </c>
      <c r="C82" s="61">
        <v>459028</v>
      </c>
      <c r="D82" s="61">
        <v>-1529</v>
      </c>
      <c r="E82" s="3">
        <f t="shared" si="9"/>
        <v>-3.312334274969238E-3</v>
      </c>
    </row>
    <row r="83" spans="1:5">
      <c r="A83" s="668"/>
      <c r="B83" s="61" t="s">
        <v>1</v>
      </c>
      <c r="C83" s="61">
        <v>207569</v>
      </c>
      <c r="D83" s="61">
        <v>12208</v>
      </c>
      <c r="E83" s="3">
        <f t="shared" si="9"/>
        <v>6.2268241054806051E-2</v>
      </c>
    </row>
    <row r="84" spans="1:5">
      <c r="A84" s="668"/>
      <c r="B84" s="61" t="s">
        <v>2</v>
      </c>
      <c r="C84" s="61">
        <v>201545</v>
      </c>
      <c r="D84" s="61">
        <v>744</v>
      </c>
      <c r="E84" s="3">
        <f t="shared" si="9"/>
        <v>3.6903114444295643E-3</v>
      </c>
    </row>
    <row r="85" spans="1:5">
      <c r="A85" s="668"/>
      <c r="B85" s="61" t="s">
        <v>3</v>
      </c>
      <c r="C85" s="61">
        <v>422600</v>
      </c>
      <c r="D85" s="61">
        <v>432</v>
      </c>
      <c r="E85" s="3">
        <f t="shared" si="9"/>
        <v>1.0245342756518955E-3</v>
      </c>
    </row>
    <row r="86" spans="1:5">
      <c r="A86" s="667">
        <v>42916</v>
      </c>
      <c r="B86" s="61" t="s">
        <v>0</v>
      </c>
      <c r="C86" s="61">
        <v>461608</v>
      </c>
      <c r="D86" s="61">
        <v>8924</v>
      </c>
      <c r="E86" s="3">
        <f t="shared" si="9"/>
        <v>1.9585379878238808E-2</v>
      </c>
    </row>
    <row r="87" spans="1:5">
      <c r="A87" s="668"/>
      <c r="B87" s="61" t="s">
        <v>1</v>
      </c>
      <c r="C87" s="61">
        <v>196055</v>
      </c>
      <c r="D87" s="61">
        <v>6478</v>
      </c>
      <c r="E87" s="3">
        <f t="shared" si="9"/>
        <v>3.4118260484860614E-2</v>
      </c>
    </row>
    <row r="88" spans="1:5">
      <c r="A88" s="668"/>
      <c r="B88" s="61" t="s">
        <v>2</v>
      </c>
      <c r="C88" s="61">
        <v>201609</v>
      </c>
      <c r="D88" s="61">
        <v>862</v>
      </c>
      <c r="E88" s="3">
        <f t="shared" si="9"/>
        <v>4.288002546934227E-3</v>
      </c>
    </row>
    <row r="89" spans="1:5">
      <c r="A89" s="668"/>
      <c r="B89" s="61" t="s">
        <v>3</v>
      </c>
      <c r="C89" s="61">
        <v>421655</v>
      </c>
      <c r="D89" s="61">
        <v>6499</v>
      </c>
      <c r="E89" s="3">
        <f t="shared" si="9"/>
        <v>1.5624586786297292E-2</v>
      </c>
    </row>
    <row r="90" spans="1:5">
      <c r="A90" s="667">
        <v>42915</v>
      </c>
      <c r="B90" s="61" t="s">
        <v>0</v>
      </c>
      <c r="C90" s="61">
        <v>455646</v>
      </c>
      <c r="D90" s="61">
        <v>3078</v>
      </c>
      <c r="E90" s="3">
        <f t="shared" si="9"/>
        <v>6.7741850290070687E-3</v>
      </c>
    </row>
    <row r="91" spans="1:5">
      <c r="A91" s="668"/>
      <c r="B91" s="61" t="s">
        <v>1</v>
      </c>
      <c r="C91" s="61">
        <v>189869</v>
      </c>
      <c r="D91" s="61">
        <v>6399</v>
      </c>
      <c r="E91" s="3">
        <f t="shared" si="9"/>
        <v>3.4859016822104072E-2</v>
      </c>
    </row>
    <row r="92" spans="1:5">
      <c r="A92" s="668"/>
      <c r="B92" s="61" t="s">
        <v>2</v>
      </c>
      <c r="C92" s="61">
        <v>201026</v>
      </c>
      <c r="D92" s="61">
        <v>7943</v>
      </c>
      <c r="E92" s="3">
        <f t="shared" si="9"/>
        <v>4.1097520592739765E-2</v>
      </c>
    </row>
    <row r="93" spans="1:5">
      <c r="A93" s="668"/>
      <c r="B93" s="61" t="s">
        <v>3</v>
      </c>
      <c r="C93" s="61">
        <v>415947</v>
      </c>
      <c r="D93" s="61">
        <v>6564</v>
      </c>
      <c r="E93" s="3">
        <f t="shared" si="9"/>
        <v>1.5984726355316798E-2</v>
      </c>
    </row>
    <row r="94" spans="1:5">
      <c r="A94" s="667">
        <v>42914</v>
      </c>
      <c r="B94" s="61" t="s">
        <v>0</v>
      </c>
      <c r="C94" s="61">
        <v>454372</v>
      </c>
      <c r="D94" s="61">
        <v>1228</v>
      </c>
      <c r="E94" s="3">
        <f t="shared" si="9"/>
        <v>2.7099553342866726E-3</v>
      </c>
    </row>
    <row r="95" spans="1:5">
      <c r="A95" s="668"/>
      <c r="B95" s="61" t="s">
        <v>1</v>
      </c>
      <c r="C95" s="61">
        <v>183568</v>
      </c>
      <c r="D95" s="61">
        <v>-137</v>
      </c>
      <c r="E95" s="3">
        <f t="shared" si="9"/>
        <v>-7.4536729741787357E-4</v>
      </c>
    </row>
    <row r="96" spans="1:5">
      <c r="A96" s="668"/>
      <c r="B96" s="61" t="s">
        <v>2</v>
      </c>
      <c r="C96" s="61">
        <v>193272</v>
      </c>
      <c r="D96" s="61">
        <v>5473</v>
      </c>
      <c r="E96" s="3">
        <f t="shared" si="9"/>
        <v>2.9140377499134788E-2</v>
      </c>
    </row>
    <row r="97" spans="1:5">
      <c r="A97" s="668"/>
      <c r="B97" s="61" t="s">
        <v>3</v>
      </c>
      <c r="C97" s="61">
        <v>410642</v>
      </c>
      <c r="D97" s="61">
        <v>10082</v>
      </c>
      <c r="E97" s="3">
        <f t="shared" si="9"/>
        <v>2.5151239226154094E-2</v>
      </c>
    </row>
    <row r="98" spans="1:5">
      <c r="A98" s="667">
        <v>42913</v>
      </c>
      <c r="B98" s="61" t="s">
        <v>0</v>
      </c>
      <c r="C98" s="61">
        <v>453144</v>
      </c>
      <c r="D98" s="61">
        <v>3766</v>
      </c>
      <c r="E98" s="3">
        <f t="shared" si="9"/>
        <v>8.3804725642999886E-3</v>
      </c>
    </row>
    <row r="99" spans="1:5">
      <c r="A99" s="668"/>
      <c r="B99" s="61" t="s">
        <v>1</v>
      </c>
      <c r="C99" s="61">
        <v>183802</v>
      </c>
      <c r="D99" s="61">
        <v>4952</v>
      </c>
      <c r="E99" s="3">
        <f t="shared" si="9"/>
        <v>2.7679804139673456E-2</v>
      </c>
    </row>
    <row r="100" spans="1:5">
      <c r="A100" s="668"/>
      <c r="B100" s="61" t="s">
        <v>2</v>
      </c>
      <c r="C100" s="61">
        <v>187815</v>
      </c>
      <c r="D100" s="61">
        <v>-1845</v>
      </c>
      <c r="E100" s="3">
        <f t="shared" si="9"/>
        <v>-9.7143097838105364E-3</v>
      </c>
    </row>
    <row r="101" spans="1:5">
      <c r="A101" s="668"/>
      <c r="B101" s="61" t="s">
        <v>3</v>
      </c>
      <c r="C101" s="61">
        <v>400855</v>
      </c>
      <c r="D101" s="61">
        <v>19565</v>
      </c>
      <c r="E101" s="3">
        <f t="shared" si="9"/>
        <v>5.1259815082149322E-2</v>
      </c>
    </row>
    <row r="102" spans="1:5">
      <c r="A102" s="667">
        <v>42912</v>
      </c>
      <c r="B102" s="61" t="s">
        <v>0</v>
      </c>
      <c r="C102" s="61">
        <v>449378</v>
      </c>
      <c r="D102" s="61">
        <v>214</v>
      </c>
      <c r="E102" s="3">
        <f t="shared" si="9"/>
        <v>4.7644067645670625E-4</v>
      </c>
    </row>
    <row r="103" spans="1:5">
      <c r="A103" s="668"/>
      <c r="B103" s="61" t="s">
        <v>1</v>
      </c>
      <c r="C103" s="61">
        <v>178903</v>
      </c>
      <c r="D103" s="61">
        <v>7317</v>
      </c>
      <c r="E103" s="3">
        <f t="shared" si="9"/>
        <v>4.2643339200167843E-2</v>
      </c>
    </row>
    <row r="104" spans="1:5">
      <c r="A104" s="668"/>
      <c r="B104" s="61" t="s">
        <v>2</v>
      </c>
      <c r="C104" s="61">
        <v>189926</v>
      </c>
      <c r="D104" s="61">
        <v>-1095</v>
      </c>
      <c r="E104" s="3">
        <f t="shared" si="9"/>
        <v>-5.7323540343731843E-3</v>
      </c>
    </row>
    <row r="105" spans="1:5">
      <c r="A105" s="668"/>
      <c r="B105" s="61" t="s">
        <v>3</v>
      </c>
      <c r="C105" s="61">
        <v>381683</v>
      </c>
      <c r="D105" s="61">
        <v>-1187</v>
      </c>
      <c r="E105" s="3">
        <f t="shared" si="9"/>
        <v>-3.100269020816465E-3</v>
      </c>
    </row>
    <row r="106" spans="1:5">
      <c r="A106" s="667">
        <v>42909</v>
      </c>
      <c r="B106" s="61" t="s">
        <v>0</v>
      </c>
      <c r="C106" s="61">
        <v>449164</v>
      </c>
      <c r="D106" s="61">
        <v>-2426</v>
      </c>
      <c r="E106" s="3">
        <f t="shared" si="9"/>
        <v>-5.3077557557207151E-3</v>
      </c>
    </row>
    <row r="107" spans="1:5">
      <c r="A107" s="668"/>
      <c r="B107" s="61" t="s">
        <v>1</v>
      </c>
      <c r="C107" s="61">
        <v>171586</v>
      </c>
      <c r="D107" s="61">
        <v>-949</v>
      </c>
      <c r="E107" s="3">
        <f t="shared" si="9"/>
        <v>-5.4951099890561033E-3</v>
      </c>
    </row>
    <row r="108" spans="1:5">
      <c r="A108" s="668"/>
      <c r="B108" s="61" t="s">
        <v>2</v>
      </c>
      <c r="C108" s="61">
        <v>191021</v>
      </c>
      <c r="D108" s="61">
        <v>-3207</v>
      </c>
      <c r="E108" s="3">
        <f t="shared" si="9"/>
        <v>-1.6510672473975228E-2</v>
      </c>
    </row>
    <row r="109" spans="1:5">
      <c r="A109" s="668"/>
      <c r="B109" s="61" t="s">
        <v>3</v>
      </c>
      <c r="C109" s="61">
        <v>382870</v>
      </c>
      <c r="D109" s="61">
        <v>5826</v>
      </c>
      <c r="E109" s="3">
        <f t="shared" si="9"/>
        <v>1.544858162610508E-2</v>
      </c>
    </row>
    <row r="110" spans="1:5">
      <c r="A110" s="667">
        <v>42908</v>
      </c>
      <c r="B110" s="61" t="s">
        <v>0</v>
      </c>
      <c r="C110" s="61">
        <v>457067</v>
      </c>
      <c r="D110" s="61">
        <v>10364</v>
      </c>
      <c r="E110" s="3">
        <f t="shared" si="9"/>
        <v>2.3127114332384208E-2</v>
      </c>
    </row>
    <row r="111" spans="1:5">
      <c r="A111" s="668"/>
      <c r="B111" s="61" t="s">
        <v>1</v>
      </c>
      <c r="C111" s="61">
        <v>172699</v>
      </c>
      <c r="D111" s="61">
        <v>233</v>
      </c>
      <c r="E111" s="3">
        <f t="shared" si="9"/>
        <v>1.3508890937447458E-3</v>
      </c>
    </row>
    <row r="112" spans="1:5">
      <c r="A112" s="668"/>
      <c r="B112" s="61" t="s">
        <v>2</v>
      </c>
      <c r="C112" s="61">
        <v>194238</v>
      </c>
      <c r="D112" s="61">
        <v>-62</v>
      </c>
      <c r="E112" s="3">
        <f t="shared" si="9"/>
        <v>-3.1911225030753157E-4</v>
      </c>
    </row>
    <row r="113" spans="1:5">
      <c r="A113" s="668"/>
      <c r="B113" s="61" t="s">
        <v>3</v>
      </c>
      <c r="C113" s="61">
        <v>377122</v>
      </c>
      <c r="D113" s="61">
        <v>-2191</v>
      </c>
      <c r="E113" s="3">
        <f t="shared" si="9"/>
        <v>-5.7718499160961112E-3</v>
      </c>
    </row>
    <row r="114" spans="1:5">
      <c r="A114" s="667">
        <v>42907</v>
      </c>
      <c r="B114" s="61" t="s">
        <v>0</v>
      </c>
      <c r="C114" s="61">
        <v>448132</v>
      </c>
      <c r="D114" s="61">
        <v>2291</v>
      </c>
      <c r="E114" s="3">
        <f t="shared" si="9"/>
        <v>5.1223460389575549E-3</v>
      </c>
    </row>
    <row r="115" spans="1:5">
      <c r="A115" s="668"/>
      <c r="B115" s="61" t="s">
        <v>1</v>
      </c>
      <c r="C115" s="61">
        <v>172479</v>
      </c>
      <c r="D115" s="61">
        <v>-51563</v>
      </c>
      <c r="E115" s="3">
        <f t="shared" si="9"/>
        <v>-0.23003792103502119</v>
      </c>
    </row>
    <row r="116" spans="1:5">
      <c r="A116" s="668"/>
      <c r="B116" s="61" t="s">
        <v>2</v>
      </c>
      <c r="C116" s="61">
        <v>194289</v>
      </c>
      <c r="D116" s="61">
        <v>-77207</v>
      </c>
      <c r="E116" s="3">
        <f t="shared" si="9"/>
        <v>-0.28431650543356179</v>
      </c>
    </row>
    <row r="117" spans="1:5">
      <c r="A117" s="668"/>
      <c r="B117" s="61" t="s">
        <v>3</v>
      </c>
      <c r="C117" s="61">
        <v>379601</v>
      </c>
      <c r="D117" s="61">
        <v>-147046</v>
      </c>
      <c r="E117" s="3">
        <f t="shared" si="9"/>
        <v>-0.27914225726966579</v>
      </c>
    </row>
    <row r="118" spans="1:5">
      <c r="A118" s="667">
        <v>42906</v>
      </c>
      <c r="B118" s="61" t="s">
        <v>0</v>
      </c>
      <c r="C118" s="61">
        <v>447256</v>
      </c>
      <c r="D118" s="61">
        <v>4641</v>
      </c>
      <c r="E118" s="3">
        <f t="shared" si="9"/>
        <v>1.0461420553163672E-2</v>
      </c>
    </row>
    <row r="119" spans="1:5">
      <c r="A119" s="668"/>
      <c r="B119" s="61" t="s">
        <v>1</v>
      </c>
      <c r="C119" s="61">
        <v>224150</v>
      </c>
      <c r="D119" s="61">
        <v>793</v>
      </c>
      <c r="E119" s="3">
        <f t="shared" si="9"/>
        <v>3.5501951935818917E-3</v>
      </c>
    </row>
    <row r="120" spans="1:5">
      <c r="A120" s="668"/>
      <c r="B120" s="61" t="s">
        <v>2</v>
      </c>
      <c r="C120" s="61">
        <v>271553</v>
      </c>
      <c r="D120" s="61">
        <v>13502</v>
      </c>
      <c r="E120" s="3">
        <f t="shared" si="9"/>
        <v>5.2308598259737646E-2</v>
      </c>
    </row>
    <row r="121" spans="1:5">
      <c r="A121" s="668"/>
      <c r="B121" s="61" t="s">
        <v>3</v>
      </c>
      <c r="C121" s="61">
        <v>526778</v>
      </c>
      <c r="D121" s="61">
        <v>5315</v>
      </c>
      <c r="E121" s="3">
        <f t="shared" si="9"/>
        <v>1.019552777921647E-2</v>
      </c>
    </row>
    <row r="122" spans="1:5">
      <c r="A122" s="667">
        <v>42905</v>
      </c>
      <c r="B122" s="61" t="s">
        <v>0</v>
      </c>
      <c r="C122" s="61">
        <v>443630</v>
      </c>
      <c r="D122" s="61">
        <v>-9391</v>
      </c>
      <c r="E122" s="3">
        <f t="shared" ref="E122:E185" si="10">D122/C126</f>
        <v>-2.0729723346158347E-2</v>
      </c>
    </row>
    <row r="123" spans="1:5">
      <c r="A123" s="668"/>
      <c r="B123" s="61" t="s">
        <v>1</v>
      </c>
      <c r="C123" s="61">
        <v>223368</v>
      </c>
      <c r="D123" s="61">
        <v>1130</v>
      </c>
      <c r="E123" s="3">
        <f t="shared" si="10"/>
        <v>5.0846389906316651E-3</v>
      </c>
    </row>
    <row r="124" spans="1:5">
      <c r="A124" s="668"/>
      <c r="B124" s="61" t="s">
        <v>2</v>
      </c>
      <c r="C124" s="61">
        <v>258122</v>
      </c>
      <c r="D124" s="61">
        <v>-1562</v>
      </c>
      <c r="E124" s="3">
        <f t="shared" si="10"/>
        <v>-6.0150028496172275E-3</v>
      </c>
    </row>
    <row r="125" spans="1:5">
      <c r="A125" s="668"/>
      <c r="B125" s="61" t="s">
        <v>3</v>
      </c>
      <c r="C125" s="61">
        <v>521307</v>
      </c>
      <c r="D125" s="61">
        <v>-9184</v>
      </c>
      <c r="E125" s="3">
        <f t="shared" si="10"/>
        <v>-1.7312263544527615E-2</v>
      </c>
    </row>
    <row r="126" spans="1:5">
      <c r="A126" s="667">
        <v>42902</v>
      </c>
      <c r="B126" s="61" t="s">
        <v>0</v>
      </c>
      <c r="C126" s="61">
        <v>453021</v>
      </c>
      <c r="D126" s="61">
        <v>-6587</v>
      </c>
      <c r="E126" s="3">
        <f t="shared" si="10"/>
        <v>-1.4237082986610182E-2</v>
      </c>
    </row>
    <row r="127" spans="1:5">
      <c r="A127" s="668"/>
      <c r="B127" s="61" t="s">
        <v>1</v>
      </c>
      <c r="C127" s="61">
        <v>222238</v>
      </c>
      <c r="D127" s="61">
        <v>5354</v>
      </c>
      <c r="E127" s="3">
        <f t="shared" si="10"/>
        <v>2.465236209595727E-2</v>
      </c>
    </row>
    <row r="128" spans="1:5">
      <c r="A128" s="668"/>
      <c r="B128" s="61" t="s">
        <v>2</v>
      </c>
      <c r="C128" s="61">
        <v>259684</v>
      </c>
      <c r="D128" s="61">
        <v>2799</v>
      </c>
      <c r="E128" s="3">
        <f t="shared" si="10"/>
        <v>1.0878986338107546E-2</v>
      </c>
    </row>
    <row r="129" spans="1:5">
      <c r="A129" s="668"/>
      <c r="B129" s="61" t="s">
        <v>3</v>
      </c>
      <c r="C129" s="61">
        <v>530491</v>
      </c>
      <c r="D129" s="61">
        <v>11531</v>
      </c>
      <c r="E129" s="3">
        <f t="shared" si="10"/>
        <v>2.2043754874822213E-2</v>
      </c>
    </row>
    <row r="130" spans="1:5">
      <c r="A130" s="667">
        <v>42901</v>
      </c>
      <c r="B130" s="61" t="s">
        <v>0</v>
      </c>
      <c r="C130" s="61">
        <v>462665</v>
      </c>
      <c r="D130" s="61">
        <v>-11336</v>
      </c>
      <c r="E130" s="3">
        <f t="shared" si="10"/>
        <v>-2.3795080195045771E-2</v>
      </c>
    </row>
    <row r="131" spans="1:5">
      <c r="A131" s="668"/>
      <c r="B131" s="61" t="s">
        <v>1</v>
      </c>
      <c r="C131" s="61">
        <v>217180</v>
      </c>
      <c r="D131" s="61">
        <v>-7394</v>
      </c>
      <c r="E131" s="3">
        <f t="shared" si="10"/>
        <v>-3.2879465675331954E-2</v>
      </c>
    </row>
    <row r="132" spans="1:5">
      <c r="A132" s="668"/>
      <c r="B132" s="61" t="s">
        <v>2</v>
      </c>
      <c r="C132" s="61">
        <v>257285</v>
      </c>
      <c r="D132" s="61">
        <v>-574</v>
      </c>
      <c r="E132" s="3">
        <f t="shared" si="10"/>
        <v>-2.223444557209151E-3</v>
      </c>
    </row>
    <row r="133" spans="1:5">
      <c r="A133" s="668"/>
      <c r="B133" s="61" t="s">
        <v>3</v>
      </c>
      <c r="C133" s="61">
        <v>523096</v>
      </c>
      <c r="D133" s="61">
        <v>15305</v>
      </c>
      <c r="E133" s="3">
        <f t="shared" si="10"/>
        <v>2.9825935799697549E-2</v>
      </c>
    </row>
    <row r="134" spans="1:5">
      <c r="A134" s="667">
        <v>42900</v>
      </c>
      <c r="B134" s="61" t="s">
        <v>0</v>
      </c>
      <c r="C134" s="61">
        <v>476401</v>
      </c>
      <c r="D134" s="61">
        <v>5267</v>
      </c>
      <c r="E134" s="3">
        <f t="shared" si="10"/>
        <v>1.114407102414584E-2</v>
      </c>
    </row>
    <row r="135" spans="1:5">
      <c r="A135" s="668"/>
      <c r="B135" s="61" t="s">
        <v>1</v>
      </c>
      <c r="C135" s="61">
        <v>224882</v>
      </c>
      <c r="D135" s="61">
        <v>14265</v>
      </c>
      <c r="E135" s="3">
        <f t="shared" si="10"/>
        <v>6.7729575485359683E-2</v>
      </c>
    </row>
    <row r="136" spans="1:5">
      <c r="A136" s="668"/>
      <c r="B136" s="61" t="s">
        <v>2</v>
      </c>
      <c r="C136" s="61">
        <v>258158</v>
      </c>
      <c r="D136" s="61">
        <v>-11435</v>
      </c>
      <c r="E136" s="3">
        <f t="shared" si="10"/>
        <v>-4.2402420664644502E-2</v>
      </c>
    </row>
    <row r="137" spans="1:5">
      <c r="A137" s="668"/>
      <c r="B137" s="61" t="s">
        <v>3</v>
      </c>
      <c r="C137" s="61">
        <v>513144</v>
      </c>
      <c r="D137" s="61">
        <v>38844</v>
      </c>
      <c r="E137" s="3">
        <f t="shared" si="10"/>
        <v>8.1752230381169452E-2</v>
      </c>
    </row>
    <row r="138" spans="1:5">
      <c r="A138" s="667">
        <v>42899</v>
      </c>
      <c r="B138" s="61" t="s">
        <v>0</v>
      </c>
      <c r="C138" s="61">
        <v>472628</v>
      </c>
      <c r="D138" s="61">
        <v>-1301</v>
      </c>
      <c r="E138" s="3">
        <f t="shared" si="10"/>
        <v>-2.730130483868937E-3</v>
      </c>
    </row>
    <row r="139" spans="1:5">
      <c r="A139" s="668"/>
      <c r="B139" s="61" t="s">
        <v>1</v>
      </c>
      <c r="C139" s="61">
        <v>210617</v>
      </c>
      <c r="D139" s="61">
        <v>-1863</v>
      </c>
      <c r="E139" s="3">
        <f t="shared" si="10"/>
        <v>-8.7673063710034162E-3</v>
      </c>
    </row>
    <row r="140" spans="1:5">
      <c r="A140" s="668"/>
      <c r="B140" s="61" t="s">
        <v>2</v>
      </c>
      <c r="C140" s="61">
        <v>269678</v>
      </c>
      <c r="D140" s="61">
        <v>17286</v>
      </c>
      <c r="E140" s="3">
        <f t="shared" si="10"/>
        <v>6.8459405940594062E-2</v>
      </c>
    </row>
    <row r="141" spans="1:5">
      <c r="A141" s="668"/>
      <c r="B141" s="61" t="s">
        <v>3</v>
      </c>
      <c r="C141" s="61">
        <v>475143</v>
      </c>
      <c r="D141" s="61">
        <v>11219</v>
      </c>
      <c r="E141" s="3">
        <f t="shared" si="10"/>
        <v>2.3963927016716437E-2</v>
      </c>
    </row>
    <row r="142" spans="1:5">
      <c r="A142" s="667">
        <v>42898</v>
      </c>
      <c r="B142" s="61" t="s">
        <v>0</v>
      </c>
      <c r="C142" s="61">
        <v>476534</v>
      </c>
      <c r="D142" s="61">
        <v>-548</v>
      </c>
      <c r="E142" s="3">
        <f t="shared" si="10"/>
        <v>-1.1486494984090786E-3</v>
      </c>
    </row>
    <row r="143" spans="1:5">
      <c r="A143" s="668"/>
      <c r="B143" s="61" t="s">
        <v>1</v>
      </c>
      <c r="C143" s="61">
        <v>212494</v>
      </c>
      <c r="D143" s="61">
        <v>-226</v>
      </c>
      <c r="E143" s="3">
        <f t="shared" si="10"/>
        <v>-1.0624294847687101E-3</v>
      </c>
    </row>
    <row r="144" spans="1:5">
      <c r="A144" s="668"/>
      <c r="B144" s="61" t="s">
        <v>2</v>
      </c>
      <c r="C144" s="61">
        <v>252500</v>
      </c>
      <c r="D144" s="61">
        <v>139</v>
      </c>
      <c r="E144" s="3">
        <f t="shared" si="10"/>
        <v>5.5079826122102855E-4</v>
      </c>
    </row>
    <row r="145" spans="1:5">
      <c r="A145" s="668"/>
      <c r="B145" s="61" t="s">
        <v>3</v>
      </c>
      <c r="C145" s="61">
        <v>468162</v>
      </c>
      <c r="D145" s="61">
        <v>9207</v>
      </c>
      <c r="E145" s="3">
        <f t="shared" si="10"/>
        <v>2.0060790273556232E-2</v>
      </c>
    </row>
    <row r="146" spans="1:5">
      <c r="A146" s="667">
        <v>42895</v>
      </c>
      <c r="B146" s="61" t="s">
        <v>0</v>
      </c>
      <c r="C146" s="61">
        <v>477082</v>
      </c>
      <c r="D146" s="61">
        <v>-11301</v>
      </c>
      <c r="E146" s="3">
        <f t="shared" si="10"/>
        <v>-2.2681931125285507E-2</v>
      </c>
    </row>
    <row r="147" spans="1:5">
      <c r="A147" s="668"/>
      <c r="B147" s="61" t="s">
        <v>1</v>
      </c>
      <c r="C147" s="61">
        <v>212720</v>
      </c>
      <c r="D147" s="61">
        <v>-9606</v>
      </c>
      <c r="E147" s="3">
        <f t="shared" si="10"/>
        <v>-4.2981211939523832E-2</v>
      </c>
    </row>
    <row r="148" spans="1:5">
      <c r="A148" s="668"/>
      <c r="B148" s="61" t="s">
        <v>2</v>
      </c>
      <c r="C148" s="61">
        <v>252361</v>
      </c>
      <c r="D148" s="61">
        <v>5412</v>
      </c>
      <c r="E148" s="3">
        <f t="shared" si="10"/>
        <v>2.1662383822858379E-2</v>
      </c>
    </row>
    <row r="149" spans="1:5">
      <c r="A149" s="668"/>
      <c r="B149" s="61" t="s">
        <v>3</v>
      </c>
      <c r="C149" s="61">
        <v>458955</v>
      </c>
      <c r="D149" s="61">
        <v>-7450</v>
      </c>
      <c r="E149" s="3">
        <f t="shared" si="10"/>
        <v>-1.6199279403866517E-2</v>
      </c>
    </row>
    <row r="150" spans="1:5">
      <c r="A150" s="667">
        <v>42893</v>
      </c>
      <c r="B150" s="61" t="s">
        <v>0</v>
      </c>
      <c r="C150" s="61">
        <v>498238</v>
      </c>
      <c r="D150" s="61">
        <v>4197</v>
      </c>
      <c r="E150" s="3">
        <f t="shared" si="10"/>
        <v>8.4952463459510453E-3</v>
      </c>
    </row>
    <row r="151" spans="1:5">
      <c r="A151" s="668"/>
      <c r="B151" s="61" t="s">
        <v>1</v>
      </c>
      <c r="C151" s="61">
        <v>223493</v>
      </c>
      <c r="D151" s="61">
        <v>-2056</v>
      </c>
      <c r="E151" s="3">
        <f t="shared" si="10"/>
        <v>-9.1155358702543574E-3</v>
      </c>
    </row>
    <row r="152" spans="1:5">
      <c r="A152" s="668"/>
      <c r="B152" s="61" t="s">
        <v>2</v>
      </c>
      <c r="C152" s="61">
        <v>249834</v>
      </c>
      <c r="D152" s="61">
        <v>1661</v>
      </c>
      <c r="E152" s="3">
        <f t="shared" si="10"/>
        <v>6.6929117994302366E-3</v>
      </c>
    </row>
    <row r="153" spans="1:5">
      <c r="A153" s="668"/>
      <c r="B153" s="61" t="s">
        <v>3</v>
      </c>
      <c r="C153" s="61">
        <v>459897</v>
      </c>
      <c r="D153" s="61">
        <v>12719</v>
      </c>
      <c r="E153" s="3">
        <f t="shared" si="10"/>
        <v>2.84428124818305E-2</v>
      </c>
    </row>
    <row r="154" spans="1:5">
      <c r="A154" s="667">
        <v>42892</v>
      </c>
      <c r="B154" s="61" t="s">
        <v>0</v>
      </c>
      <c r="C154" s="61">
        <v>494041</v>
      </c>
      <c r="D154" s="61">
        <v>26323</v>
      </c>
      <c r="E154" s="3">
        <f t="shared" si="10"/>
        <v>5.6218218008709415E-2</v>
      </c>
    </row>
    <row r="155" spans="1:5">
      <c r="A155" s="668"/>
      <c r="B155" s="61" t="s">
        <v>1</v>
      </c>
      <c r="C155" s="61">
        <v>225549</v>
      </c>
      <c r="D155" s="61">
        <v>14308</v>
      </c>
      <c r="E155" s="3">
        <f t="shared" si="10"/>
        <v>6.7689483718663804E-2</v>
      </c>
    </row>
    <row r="156" spans="1:5">
      <c r="A156" s="668"/>
      <c r="B156" s="61" t="s">
        <v>2</v>
      </c>
      <c r="C156" s="61">
        <v>248173</v>
      </c>
      <c r="D156" s="61">
        <v>-3353</v>
      </c>
      <c r="E156" s="3">
        <f t="shared" si="10"/>
        <v>-1.332914602828816E-2</v>
      </c>
    </row>
    <row r="157" spans="1:5">
      <c r="A157" s="668"/>
      <c r="B157" s="61" t="s">
        <v>3</v>
      </c>
      <c r="C157" s="61">
        <v>447178</v>
      </c>
      <c r="D157" s="61">
        <v>2369</v>
      </c>
      <c r="E157" s="3">
        <f t="shared" si="10"/>
        <v>5.3220527083160159E-3</v>
      </c>
    </row>
    <row r="158" spans="1:5">
      <c r="A158" s="667">
        <v>42891</v>
      </c>
      <c r="B158" s="61" t="s">
        <v>0</v>
      </c>
      <c r="C158" s="61">
        <v>468229</v>
      </c>
      <c r="D158" s="61">
        <v>5077</v>
      </c>
      <c r="E158" s="3">
        <f t="shared" si="10"/>
        <v>1.0961844059833489E-2</v>
      </c>
    </row>
    <row r="159" spans="1:5">
      <c r="A159" s="668"/>
      <c r="B159" s="61" t="s">
        <v>1</v>
      </c>
      <c r="C159" s="61">
        <v>211377</v>
      </c>
      <c r="D159" s="61">
        <v>-2504</v>
      </c>
      <c r="E159" s="3">
        <f t="shared" si="10"/>
        <v>-1.1707444794067729E-2</v>
      </c>
    </row>
    <row r="160" spans="1:5">
      <c r="A160" s="668"/>
      <c r="B160" s="61" t="s">
        <v>2</v>
      </c>
      <c r="C160" s="61">
        <v>251554</v>
      </c>
      <c r="D160" s="61">
        <v>712</v>
      </c>
      <c r="E160" s="3">
        <f t="shared" si="10"/>
        <v>2.8384401336299342E-3</v>
      </c>
    </row>
    <row r="161" spans="1:5">
      <c r="A161" s="668"/>
      <c r="B161" s="61" t="s">
        <v>3</v>
      </c>
      <c r="C161" s="61">
        <v>445129</v>
      </c>
      <c r="D161" s="61">
        <v>-1801</v>
      </c>
      <c r="E161" s="3">
        <f t="shared" si="10"/>
        <v>-4.0297138254312753E-3</v>
      </c>
    </row>
    <row r="162" spans="1:5">
      <c r="A162" s="667">
        <v>42888</v>
      </c>
      <c r="B162" s="61" t="s">
        <v>0</v>
      </c>
      <c r="C162" s="61">
        <v>463152</v>
      </c>
      <c r="D162" s="61">
        <v>18338</v>
      </c>
      <c r="E162" s="3">
        <f t="shared" si="10"/>
        <v>4.1330286188228822E-2</v>
      </c>
    </row>
    <row r="163" spans="1:5">
      <c r="A163" s="668"/>
      <c r="B163" s="61" t="s">
        <v>1</v>
      </c>
      <c r="C163" s="61">
        <v>213881</v>
      </c>
      <c r="D163" s="61">
        <v>673</v>
      </c>
      <c r="E163" s="3">
        <f t="shared" si="10"/>
        <v>3.1620739070171728E-3</v>
      </c>
    </row>
    <row r="164" spans="1:5">
      <c r="A164" s="668"/>
      <c r="B164" s="61" t="s">
        <v>2</v>
      </c>
      <c r="C164" s="61">
        <v>250842</v>
      </c>
      <c r="D164" s="61">
        <v>-1648</v>
      </c>
      <c r="E164" s="3">
        <f t="shared" si="10"/>
        <v>-6.4130502459373642E-3</v>
      </c>
    </row>
    <row r="165" spans="1:5">
      <c r="A165" s="668"/>
      <c r="B165" s="61" t="s">
        <v>3</v>
      </c>
      <c r="C165" s="61">
        <v>446930</v>
      </c>
      <c r="D165" s="61">
        <v>4008</v>
      </c>
      <c r="E165" s="3">
        <f t="shared" si="10"/>
        <v>8.8681787708013889E-3</v>
      </c>
    </row>
    <row r="166" spans="1:5">
      <c r="A166" s="667">
        <v>42887</v>
      </c>
      <c r="B166" s="61" t="s">
        <v>0</v>
      </c>
      <c r="C166" s="61">
        <v>443694</v>
      </c>
      <c r="D166" s="61">
        <v>9448</v>
      </c>
      <c r="E166" s="3">
        <f t="shared" si="10"/>
        <v>2.1730780288655053E-2</v>
      </c>
    </row>
    <row r="167" spans="1:5">
      <c r="A167" s="668"/>
      <c r="B167" s="61" t="s">
        <v>1</v>
      </c>
      <c r="C167" s="61">
        <v>212835</v>
      </c>
      <c r="D167" s="61">
        <v>-892</v>
      </c>
      <c r="E167" s="3">
        <f t="shared" si="10"/>
        <v>-4.1596329077326268E-3</v>
      </c>
    </row>
    <row r="168" spans="1:5">
      <c r="A168" s="668"/>
      <c r="B168" s="61" t="s">
        <v>2</v>
      </c>
      <c r="C168" s="61">
        <v>256976</v>
      </c>
      <c r="D168" s="61">
        <v>2937</v>
      </c>
      <c r="E168" s="3">
        <f t="shared" si="10"/>
        <v>1.1555440145416774E-2</v>
      </c>
    </row>
    <row r="169" spans="1:5">
      <c r="A169" s="668"/>
      <c r="B169" s="61" t="s">
        <v>3</v>
      </c>
      <c r="C169" s="61">
        <v>451953</v>
      </c>
      <c r="D169" s="61">
        <v>-1327</v>
      </c>
      <c r="E169" s="3">
        <f t="shared" si="10"/>
        <v>-2.9222123371532762E-3</v>
      </c>
    </row>
    <row r="170" spans="1:5">
      <c r="A170" s="667">
        <v>42885</v>
      </c>
      <c r="B170" s="61" t="s">
        <v>0</v>
      </c>
      <c r="C170" s="61">
        <v>434775</v>
      </c>
      <c r="D170" s="61">
        <v>-30528</v>
      </c>
      <c r="E170" s="3">
        <f t="shared" si="10"/>
        <v>-6.5608861322622031E-2</v>
      </c>
    </row>
    <row r="171" spans="1:5">
      <c r="A171" s="668"/>
      <c r="B171" s="61" t="s">
        <v>1</v>
      </c>
      <c r="C171" s="61">
        <v>214442</v>
      </c>
      <c r="D171" s="61">
        <v>313</v>
      </c>
      <c r="E171" s="3">
        <f t="shared" si="10"/>
        <v>1.4617356826959449E-3</v>
      </c>
    </row>
    <row r="172" spans="1:5">
      <c r="A172" s="668"/>
      <c r="B172" s="61" t="s">
        <v>2</v>
      </c>
      <c r="C172" s="61">
        <v>254166</v>
      </c>
      <c r="D172" s="61">
        <v>-3012</v>
      </c>
      <c r="E172" s="3">
        <f t="shared" si="10"/>
        <v>-1.1711732729860253E-2</v>
      </c>
    </row>
    <row r="173" spans="1:5">
      <c r="A173" s="668"/>
      <c r="B173" s="61" t="s">
        <v>3</v>
      </c>
      <c r="C173" s="61">
        <v>454108</v>
      </c>
      <c r="D173" s="61">
        <v>2755</v>
      </c>
      <c r="E173" s="3">
        <f t="shared" si="10"/>
        <v>6.1038699199961006E-3</v>
      </c>
    </row>
    <row r="174" spans="1:5">
      <c r="A174" s="667">
        <v>42881</v>
      </c>
      <c r="B174" s="61" t="s">
        <v>0</v>
      </c>
      <c r="C174" s="61">
        <v>465303</v>
      </c>
      <c r="D174" s="61">
        <v>-8545</v>
      </c>
      <c r="E174" s="3">
        <f t="shared" si="10"/>
        <v>-1.8972361853674131E-2</v>
      </c>
    </row>
    <row r="175" spans="1:5">
      <c r="A175" s="668"/>
      <c r="B175" s="61" t="s">
        <v>1</v>
      </c>
      <c r="C175" s="61">
        <v>214129</v>
      </c>
      <c r="D175" s="61">
        <v>-2171</v>
      </c>
      <c r="E175" s="3">
        <f t="shared" si="10"/>
        <v>-1.0083932129702313E-2</v>
      </c>
    </row>
    <row r="176" spans="1:5">
      <c r="A176" s="668"/>
      <c r="B176" s="61" t="s">
        <v>2</v>
      </c>
      <c r="C176" s="61">
        <v>257178</v>
      </c>
      <c r="D176" s="61">
        <v>1756</v>
      </c>
      <c r="E176" s="3">
        <f t="shared" si="10"/>
        <v>6.9114810878891644E-3</v>
      </c>
    </row>
    <row r="177" spans="1:5">
      <c r="A177" s="668"/>
      <c r="B177" s="61" t="s">
        <v>3</v>
      </c>
      <c r="C177" s="61">
        <v>451353</v>
      </c>
      <c r="D177" s="61">
        <v>3205</v>
      </c>
      <c r="E177" s="3">
        <f t="shared" si="10"/>
        <v>1.2614633762348958E-2</v>
      </c>
    </row>
    <row r="178" spans="1:5">
      <c r="A178" s="667">
        <v>42873</v>
      </c>
      <c r="B178" s="61" t="s">
        <v>0</v>
      </c>
      <c r="C178" s="61">
        <v>450392</v>
      </c>
      <c r="D178" s="61">
        <v>4513</v>
      </c>
      <c r="E178" s="3">
        <f t="shared" si="10"/>
        <v>1.0014356944256446E-2</v>
      </c>
    </row>
    <row r="179" spans="1:5">
      <c r="A179" s="668"/>
      <c r="B179" s="61" t="s">
        <v>1</v>
      </c>
      <c r="C179" s="61">
        <v>215293</v>
      </c>
      <c r="D179" s="61">
        <v>-6695</v>
      </c>
      <c r="E179" s="3">
        <f t="shared" si="10"/>
        <v>-3.0121972618024594E-2</v>
      </c>
    </row>
    <row r="180" spans="1:5">
      <c r="A180" s="668"/>
      <c r="B180" s="61" t="s">
        <v>2</v>
      </c>
      <c r="C180" s="61">
        <v>254070</v>
      </c>
      <c r="D180" s="61">
        <v>-2528</v>
      </c>
      <c r="E180" s="3">
        <f t="shared" si="10"/>
        <v>-9.8481867727320538E-3</v>
      </c>
    </row>
    <row r="181" spans="1:5">
      <c r="A181" s="668"/>
      <c r="B181" s="61" t="s">
        <v>3</v>
      </c>
      <c r="C181" s="61">
        <v>254070</v>
      </c>
      <c r="D181" s="61">
        <v>-2528</v>
      </c>
      <c r="E181" s="3">
        <f t="shared" si="10"/>
        <v>-5.7955332211518619E-3</v>
      </c>
    </row>
    <row r="182" spans="1:5">
      <c r="A182" s="667">
        <v>42872</v>
      </c>
      <c r="B182" s="61" t="s">
        <v>0</v>
      </c>
      <c r="C182" s="61">
        <v>450653</v>
      </c>
      <c r="D182" s="61">
        <v>15632</v>
      </c>
      <c r="E182" s="3">
        <f t="shared" si="10"/>
        <v>3.5714856896106595E-2</v>
      </c>
    </row>
    <row r="183" spans="1:5">
      <c r="A183" s="668"/>
      <c r="B183" s="61" t="s">
        <v>1</v>
      </c>
      <c r="C183" s="61">
        <v>222263</v>
      </c>
      <c r="D183" s="61">
        <v>-503</v>
      </c>
      <c r="E183" s="3">
        <f t="shared" si="10"/>
        <v>-2.2556256109920268E-3</v>
      </c>
    </row>
    <row r="184" spans="1:5">
      <c r="A184" s="668"/>
      <c r="B184" s="61" t="s">
        <v>2</v>
      </c>
      <c r="C184" s="61">
        <v>256697</v>
      </c>
      <c r="D184" s="61">
        <v>105</v>
      </c>
      <c r="E184" s="3">
        <f t="shared" si="10"/>
        <v>4.0781767054546582E-4</v>
      </c>
    </row>
    <row r="185" spans="1:5">
      <c r="A185" s="668"/>
      <c r="B185" s="61" t="s">
        <v>3</v>
      </c>
      <c r="C185" s="61">
        <v>436198</v>
      </c>
      <c r="D185" s="61">
        <v>3562</v>
      </c>
      <c r="E185" s="3">
        <f t="shared" si="10"/>
        <v>8.1916129106442675E-3</v>
      </c>
    </row>
    <row r="186" spans="1:5">
      <c r="A186" s="667">
        <v>42871</v>
      </c>
      <c r="B186" s="61" t="s">
        <v>0</v>
      </c>
      <c r="C186" s="61">
        <v>437689</v>
      </c>
      <c r="D186" s="61">
        <v>-819</v>
      </c>
      <c r="E186" s="3">
        <f t="shared" ref="E186:E249" si="11">D186/C190</f>
        <v>-1.855935026411383E-3</v>
      </c>
    </row>
    <row r="187" spans="1:5">
      <c r="A187" s="668"/>
      <c r="B187" s="61" t="s">
        <v>1</v>
      </c>
      <c r="C187" s="61">
        <v>222998</v>
      </c>
      <c r="D187" s="61">
        <v>284</v>
      </c>
      <c r="E187" s="3">
        <f t="shared" si="11"/>
        <v>1.2445768876813182E-2</v>
      </c>
    </row>
    <row r="188" spans="1:5">
      <c r="A188" s="668"/>
      <c r="B188" s="61" t="s">
        <v>2</v>
      </c>
      <c r="C188" s="61">
        <v>257468</v>
      </c>
      <c r="D188" s="61">
        <v>-2087</v>
      </c>
      <c r="E188" s="3">
        <f t="shared" si="11"/>
        <v>-8.0382384433471728E-3</v>
      </c>
    </row>
    <row r="189" spans="1:5">
      <c r="A189" s="668"/>
      <c r="B189" s="61" t="s">
        <v>3</v>
      </c>
      <c r="C189" s="61">
        <v>434835</v>
      </c>
      <c r="D189" s="61">
        <v>14774</v>
      </c>
      <c r="E189" s="3">
        <f t="shared" si="11"/>
        <v>3.5138542038292309E-2</v>
      </c>
    </row>
    <row r="190" spans="1:5">
      <c r="A190" s="667">
        <v>42870</v>
      </c>
      <c r="B190" s="61" t="s">
        <v>0</v>
      </c>
      <c r="C190" s="61">
        <v>441287</v>
      </c>
      <c r="D190" s="61">
        <v>7931</v>
      </c>
      <c r="E190" s="3">
        <f t="shared" si="11"/>
        <v>1.8301350390902631E-2</v>
      </c>
    </row>
    <row r="191" spans="1:5">
      <c r="A191" s="668"/>
      <c r="B191" s="61" t="s">
        <v>1</v>
      </c>
      <c r="C191" s="61">
        <v>22819</v>
      </c>
      <c r="D191" s="61">
        <v>8598</v>
      </c>
      <c r="E191" s="3">
        <f t="shared" si="11"/>
        <v>4.0136121108574792E-2</v>
      </c>
    </row>
    <row r="192" spans="1:5">
      <c r="A192" s="668"/>
      <c r="B192" s="61" t="s">
        <v>2</v>
      </c>
      <c r="C192" s="61">
        <v>259634</v>
      </c>
      <c r="D192" s="61">
        <v>-213</v>
      </c>
      <c r="E192" s="3">
        <f t="shared" si="11"/>
        <v>-8.1971313888557493E-4</v>
      </c>
    </row>
    <row r="193" spans="1:5">
      <c r="A193" s="668"/>
      <c r="B193" s="61" t="s">
        <v>3</v>
      </c>
      <c r="C193" s="61">
        <v>420450</v>
      </c>
      <c r="D193" s="61">
        <v>2878</v>
      </c>
      <c r="E193" s="3">
        <f t="shared" si="11"/>
        <v>6.892224574444647E-3</v>
      </c>
    </row>
    <row r="194" spans="1:5">
      <c r="A194" s="667">
        <v>42867</v>
      </c>
      <c r="B194" s="61" t="s">
        <v>0</v>
      </c>
      <c r="C194" s="61">
        <v>433356</v>
      </c>
      <c r="D194" s="61">
        <v>-1116</v>
      </c>
      <c r="E194" s="3">
        <f t="shared" si="11"/>
        <v>-2.544801968345035E-3</v>
      </c>
    </row>
    <row r="195" spans="1:5">
      <c r="A195" s="668"/>
      <c r="B195" s="61" t="s">
        <v>1</v>
      </c>
      <c r="C195" s="61">
        <v>214221</v>
      </c>
      <c r="D195" s="61">
        <v>3306</v>
      </c>
      <c r="E195" s="3">
        <f t="shared" si="11"/>
        <v>1.5667132668293723E-2</v>
      </c>
    </row>
    <row r="196" spans="1:5">
      <c r="A196" s="668"/>
      <c r="B196" s="61" t="s">
        <v>2</v>
      </c>
      <c r="C196" s="61">
        <v>259847</v>
      </c>
      <c r="D196" s="61">
        <v>307</v>
      </c>
      <c r="E196" s="3">
        <f t="shared" si="11"/>
        <v>1.1825384902796876E-3</v>
      </c>
    </row>
    <row r="197" spans="1:5">
      <c r="A197" s="668"/>
      <c r="B197" s="61" t="s">
        <v>3</v>
      </c>
      <c r="C197" s="61">
        <v>417572</v>
      </c>
      <c r="D197" s="61">
        <v>2259</v>
      </c>
      <c r="E197" s="3">
        <f t="shared" si="11"/>
        <v>5.4371371631574388E-3</v>
      </c>
    </row>
    <row r="198" spans="1:5">
      <c r="A198" s="667">
        <v>42866</v>
      </c>
      <c r="B198" s="61" t="s">
        <v>0</v>
      </c>
      <c r="C198" s="61">
        <v>438541</v>
      </c>
      <c r="D198" s="61">
        <v>13289</v>
      </c>
      <c r="E198" s="3">
        <f t="shared" si="11"/>
        <v>3.1076075467462373E-2</v>
      </c>
    </row>
    <row r="199" spans="1:5">
      <c r="A199" s="668"/>
      <c r="B199" s="61" t="s">
        <v>1</v>
      </c>
      <c r="C199" s="61">
        <v>211015</v>
      </c>
      <c r="D199" s="61">
        <v>5663</v>
      </c>
      <c r="E199" s="3">
        <f t="shared" si="11"/>
        <v>2.7569520174482005E-2</v>
      </c>
    </row>
    <row r="200" spans="1:5">
      <c r="A200" s="668"/>
      <c r="B200" s="61" t="s">
        <v>2</v>
      </c>
      <c r="C200" s="61">
        <v>259611</v>
      </c>
      <c r="D200" s="61">
        <v>1841</v>
      </c>
      <c r="E200" s="3">
        <f t="shared" si="11"/>
        <v>7.1329494998024004E-3</v>
      </c>
    </row>
    <row r="201" spans="1:5">
      <c r="A201" s="668"/>
      <c r="B201" s="61" t="s">
        <v>3</v>
      </c>
      <c r="C201" s="61">
        <v>415476</v>
      </c>
      <c r="D201" s="61">
        <v>-1047</v>
      </c>
      <c r="E201" s="3">
        <f t="shared" si="11"/>
        <v>-2.5120383499722884E-3</v>
      </c>
    </row>
    <row r="202" spans="1:5">
      <c r="A202" s="667">
        <v>42865</v>
      </c>
      <c r="B202" s="61" t="s">
        <v>0</v>
      </c>
      <c r="C202" s="61">
        <v>427628</v>
      </c>
      <c r="D202" s="61">
        <v>-5405</v>
      </c>
      <c r="E202" s="3">
        <f t="shared" si="11"/>
        <v>-1.2391474298867229E-2</v>
      </c>
    </row>
    <row r="203" spans="1:5">
      <c r="A203" s="668"/>
      <c r="B203" s="61" t="s">
        <v>1</v>
      </c>
      <c r="C203" s="61">
        <v>205408</v>
      </c>
      <c r="D203" s="61">
        <v>2268</v>
      </c>
      <c r="E203" s="3">
        <f t="shared" si="11"/>
        <v>1.1149784673470591E-2</v>
      </c>
    </row>
    <row r="204" spans="1:5">
      <c r="A204" s="668"/>
      <c r="B204" s="61" t="s">
        <v>2</v>
      </c>
      <c r="C204" s="61">
        <v>258098</v>
      </c>
      <c r="D204" s="61">
        <v>873</v>
      </c>
      <c r="E204" s="3">
        <f t="shared" si="11"/>
        <v>3.3914239318762773E-3</v>
      </c>
    </row>
    <row r="205" spans="1:5">
      <c r="A205" s="668"/>
      <c r="B205" s="61" t="s">
        <v>3</v>
      </c>
      <c r="C205" s="61">
        <v>416793</v>
      </c>
      <c r="D205" s="61">
        <v>-1508</v>
      </c>
      <c r="E205" s="3">
        <f t="shared" si="11"/>
        <v>-3.6009188551561432E-3</v>
      </c>
    </row>
    <row r="206" spans="1:5">
      <c r="A206" s="667">
        <v>42864</v>
      </c>
      <c r="B206" s="61" t="s">
        <v>0</v>
      </c>
      <c r="C206" s="61">
        <v>436187</v>
      </c>
      <c r="D206" s="61">
        <v>-1171</v>
      </c>
      <c r="E206" s="3">
        <f t="shared" si="11"/>
        <v>-2.6557563689392169E-3</v>
      </c>
    </row>
    <row r="207" spans="1:5">
      <c r="A207" s="668"/>
      <c r="B207" s="61" t="s">
        <v>1</v>
      </c>
      <c r="C207" s="61">
        <v>203412</v>
      </c>
      <c r="D207" s="61">
        <v>4263</v>
      </c>
      <c r="E207" s="3">
        <f t="shared" si="11"/>
        <v>2.1376350124858345E-2</v>
      </c>
    </row>
    <row r="208" spans="1:5">
      <c r="A208" s="668"/>
      <c r="B208" s="61" t="s">
        <v>2</v>
      </c>
      <c r="C208" s="61">
        <v>257414</v>
      </c>
      <c r="D208" s="61">
        <v>2090</v>
      </c>
      <c r="E208" s="3">
        <f t="shared" si="11"/>
        <v>8.1339098420309085E-3</v>
      </c>
    </row>
    <row r="209" spans="1:5">
      <c r="A209" s="668"/>
      <c r="B209" s="61" t="s">
        <v>3</v>
      </c>
      <c r="C209" s="61">
        <v>418782</v>
      </c>
      <c r="D209" s="61">
        <v>1946</v>
      </c>
      <c r="E209" s="3">
        <f t="shared" si="11"/>
        <v>4.6565495589917351E-3</v>
      </c>
    </row>
    <row r="210" spans="1:5">
      <c r="A210" s="667">
        <v>42863</v>
      </c>
      <c r="B210" s="61" t="s">
        <v>0</v>
      </c>
      <c r="C210" s="61">
        <v>440929</v>
      </c>
      <c r="D210" s="61">
        <v>-2414</v>
      </c>
      <c r="E210" s="3">
        <f t="shared" si="11"/>
        <v>-5.444994056520572E-3</v>
      </c>
    </row>
    <row r="211" spans="1:5">
      <c r="A211" s="668"/>
      <c r="B211" s="61" t="s">
        <v>1</v>
      </c>
      <c r="C211" s="61">
        <v>199426</v>
      </c>
      <c r="D211" s="61">
        <v>4866</v>
      </c>
      <c r="E211" s="3">
        <f t="shared" si="11"/>
        <v>2.5010279605263159E-2</v>
      </c>
    </row>
    <row r="212" spans="1:5">
      <c r="A212" s="668"/>
      <c r="B212" s="61" t="s">
        <v>2</v>
      </c>
      <c r="C212" s="61">
        <v>256949</v>
      </c>
      <c r="D212" s="61">
        <v>12</v>
      </c>
      <c r="E212" s="3">
        <f t="shared" si="11"/>
        <v>4.6704055858050809E-5</v>
      </c>
    </row>
    <row r="213" spans="1:5">
      <c r="A213" s="668"/>
      <c r="B213" s="61" t="s">
        <v>3</v>
      </c>
      <c r="C213" s="61">
        <v>417906</v>
      </c>
      <c r="D213" s="61">
        <v>-1720</v>
      </c>
      <c r="E213" s="3">
        <f t="shared" si="11"/>
        <v>-4.0988880574606909E-3</v>
      </c>
    </row>
    <row r="214" spans="1:5">
      <c r="A214" s="667">
        <v>42860</v>
      </c>
      <c r="B214" s="61" t="s">
        <v>0</v>
      </c>
      <c r="C214" s="61">
        <v>443343</v>
      </c>
      <c r="D214" s="61">
        <v>-15183</v>
      </c>
      <c r="E214" s="3">
        <f t="shared" si="11"/>
        <v>-3.2816045993904946E-2</v>
      </c>
    </row>
    <row r="215" spans="1:5">
      <c r="A215" s="668"/>
      <c r="B215" s="61" t="s">
        <v>1</v>
      </c>
      <c r="C215" s="61">
        <v>194560</v>
      </c>
      <c r="D215" s="61">
        <v>-7335</v>
      </c>
      <c r="E215" s="3">
        <f t="shared" si="11"/>
        <v>-3.6303793709322178E-2</v>
      </c>
    </row>
    <row r="216" spans="1:5">
      <c r="A216" s="668"/>
      <c r="B216" s="61" t="s">
        <v>2</v>
      </c>
      <c r="C216" s="61">
        <v>256937</v>
      </c>
      <c r="D216" s="61">
        <v>-10232</v>
      </c>
      <c r="E216" s="3">
        <f t="shared" si="11"/>
        <v>-3.8273359766589361E-2</v>
      </c>
    </row>
    <row r="217" spans="1:5">
      <c r="A217" s="668"/>
      <c r="B217" s="61" t="s">
        <v>3</v>
      </c>
      <c r="C217" s="61">
        <v>419626</v>
      </c>
      <c r="D217" s="61">
        <v>6060</v>
      </c>
      <c r="E217" s="3">
        <f t="shared" si="11"/>
        <v>1.4642066705969905E-2</v>
      </c>
    </row>
    <row r="218" spans="1:5">
      <c r="A218" s="667">
        <v>42859</v>
      </c>
      <c r="B218" s="61" t="s">
        <v>0</v>
      </c>
      <c r="C218" s="61">
        <v>462670</v>
      </c>
      <c r="D218" s="61">
        <v>3403</v>
      </c>
      <c r="E218" s="3">
        <f t="shared" si="11"/>
        <v>7.3597792282504787E-3</v>
      </c>
    </row>
    <row r="219" spans="1:5">
      <c r="A219" s="668"/>
      <c r="B219" s="61" t="s">
        <v>1</v>
      </c>
      <c r="C219" s="61">
        <v>202045</v>
      </c>
      <c r="D219" s="61">
        <v>5646</v>
      </c>
      <c r="E219" s="3">
        <f t="shared" si="11"/>
        <v>2.8701129033077977E-2</v>
      </c>
    </row>
    <row r="220" spans="1:5">
      <c r="A220" s="668"/>
      <c r="B220" s="61" t="s">
        <v>2</v>
      </c>
      <c r="C220" s="61">
        <v>267340</v>
      </c>
      <c r="D220" s="61">
        <v>1484</v>
      </c>
      <c r="E220" s="3">
        <f t="shared" si="11"/>
        <v>5.5711770425459226E-3</v>
      </c>
    </row>
    <row r="221" spans="1:5">
      <c r="A221" s="668"/>
      <c r="B221" s="61" t="s">
        <v>3</v>
      </c>
      <c r="C221" s="61">
        <v>413876</v>
      </c>
      <c r="D221" s="61">
        <v>6451</v>
      </c>
      <c r="E221" s="3">
        <f t="shared" si="11"/>
        <v>1.5793390817260847E-2</v>
      </c>
    </row>
    <row r="222" spans="1:5">
      <c r="A222" s="667">
        <v>42858</v>
      </c>
      <c r="B222" s="61" t="s">
        <v>0</v>
      </c>
      <c r="C222" s="61">
        <v>462378</v>
      </c>
      <c r="D222" s="61">
        <v>473</v>
      </c>
      <c r="E222" s="3">
        <f t="shared" si="11"/>
        <v>1.0067728354384037E-3</v>
      </c>
    </row>
    <row r="223" spans="1:5">
      <c r="A223" s="668"/>
      <c r="B223" s="61" t="s">
        <v>1</v>
      </c>
      <c r="C223" s="61">
        <v>196717</v>
      </c>
      <c r="D223" s="61">
        <v>-128</v>
      </c>
      <c r="E223" s="3">
        <f t="shared" si="11"/>
        <v>-6.4916293482505569E-4</v>
      </c>
    </row>
    <row r="224" spans="1:5">
      <c r="A224" s="668"/>
      <c r="B224" s="61" t="s">
        <v>2</v>
      </c>
      <c r="C224" s="61">
        <v>266371</v>
      </c>
      <c r="D224" s="61">
        <v>-859</v>
      </c>
      <c r="E224" s="3">
        <f t="shared" si="11"/>
        <v>-3.2129805912033903E-3</v>
      </c>
    </row>
    <row r="225" spans="1:5">
      <c r="A225" s="668"/>
      <c r="B225" s="61" t="s">
        <v>3</v>
      </c>
      <c r="C225" s="61">
        <v>408462</v>
      </c>
      <c r="D225" s="61">
        <v>-1474</v>
      </c>
      <c r="E225" s="3">
        <f t="shared" si="11"/>
        <v>-3.5907429963459195E-3</v>
      </c>
    </row>
    <row r="226" spans="1:5">
      <c r="A226" s="667">
        <v>42857</v>
      </c>
      <c r="B226" s="61" t="s">
        <v>0</v>
      </c>
      <c r="C226" s="61">
        <v>469818</v>
      </c>
      <c r="D226" s="61">
        <v>4482</v>
      </c>
      <c r="E226" s="3">
        <f t="shared" si="11"/>
        <v>9.5387477041668708E-3</v>
      </c>
    </row>
    <row r="227" spans="1:5">
      <c r="A227" s="668"/>
      <c r="B227" s="61" t="s">
        <v>1</v>
      </c>
      <c r="C227" s="61">
        <v>197177</v>
      </c>
      <c r="D227" s="61">
        <v>-3301</v>
      </c>
      <c r="E227" s="3">
        <f t="shared" si="11"/>
        <v>-1.6361347370090606E-2</v>
      </c>
    </row>
    <row r="228" spans="1:5">
      <c r="A228" s="668"/>
      <c r="B228" s="61" t="s">
        <v>2</v>
      </c>
      <c r="C228" s="61">
        <v>267353</v>
      </c>
      <c r="D228" s="61">
        <v>1763</v>
      </c>
      <c r="E228" s="3">
        <f t="shared" si="11"/>
        <v>6.6282929983720639E-3</v>
      </c>
    </row>
    <row r="229" spans="1:5">
      <c r="A229" s="668"/>
      <c r="B229" s="61" t="s">
        <v>3</v>
      </c>
      <c r="C229" s="61">
        <v>410500</v>
      </c>
      <c r="D229" s="61">
        <v>-2635</v>
      </c>
      <c r="E229" s="3">
        <f t="shared" si="11"/>
        <v>-6.3741107087478925E-3</v>
      </c>
    </row>
    <row r="230" spans="1:5">
      <c r="A230" s="667">
        <v>42856</v>
      </c>
      <c r="B230" s="61" t="s">
        <v>0</v>
      </c>
      <c r="C230" s="61">
        <v>469873</v>
      </c>
      <c r="D230" s="61">
        <v>-914</v>
      </c>
      <c r="E230" s="3">
        <f t="shared" si="11"/>
        <v>-1.9414299885086037E-3</v>
      </c>
    </row>
    <row r="231" spans="1:5">
      <c r="A231" s="668"/>
      <c r="B231" s="61" t="s">
        <v>1</v>
      </c>
      <c r="C231" s="61">
        <v>201756</v>
      </c>
      <c r="D231" s="61">
        <v>1168</v>
      </c>
      <c r="E231" s="3">
        <f t="shared" si="11"/>
        <v>5.8228807306518835E-3</v>
      </c>
    </row>
    <row r="232" spans="1:5">
      <c r="A232" s="668"/>
      <c r="B232" s="61" t="s">
        <v>2</v>
      </c>
      <c r="C232" s="61">
        <v>265981</v>
      </c>
      <c r="D232" s="61">
        <v>2240</v>
      </c>
      <c r="E232" s="3">
        <f t="shared" si="11"/>
        <v>8.4931808099612885E-3</v>
      </c>
    </row>
    <row r="233" spans="1:5">
      <c r="A233" s="668"/>
      <c r="B233" s="61" t="s">
        <v>3</v>
      </c>
      <c r="C233" s="61">
        <v>413391</v>
      </c>
      <c r="D233" s="61">
        <v>609</v>
      </c>
      <c r="E233" s="3">
        <f t="shared" si="11"/>
        <v>1.4753550300158438E-3</v>
      </c>
    </row>
    <row r="234" spans="1:5">
      <c r="A234" s="667">
        <v>42853</v>
      </c>
      <c r="B234" s="61" t="s">
        <v>0</v>
      </c>
      <c r="C234" s="61">
        <v>470787</v>
      </c>
      <c r="D234" s="61">
        <v>-4392</v>
      </c>
      <c r="E234" s="3">
        <f t="shared" si="11"/>
        <v>-9.170595629350917E-3</v>
      </c>
    </row>
    <row r="235" spans="1:5">
      <c r="A235" s="668"/>
      <c r="B235" s="61" t="s">
        <v>1</v>
      </c>
      <c r="C235" s="61">
        <v>200588</v>
      </c>
      <c r="D235" s="61">
        <v>274</v>
      </c>
      <c r="E235" s="3">
        <f t="shared" si="11"/>
        <v>1.3652829474166755E-3</v>
      </c>
    </row>
    <row r="236" spans="1:5">
      <c r="A236" s="668"/>
      <c r="B236" s="61" t="s">
        <v>2</v>
      </c>
      <c r="C236" s="61">
        <v>263741</v>
      </c>
      <c r="D236" s="61">
        <v>1754</v>
      </c>
      <c r="E236" s="3">
        <f t="shared" si="11"/>
        <v>6.6751914265272263E-3</v>
      </c>
    </row>
    <row r="237" spans="1:5">
      <c r="A237" s="668"/>
      <c r="B237" s="61" t="s">
        <v>3</v>
      </c>
      <c r="C237" s="61">
        <v>412782</v>
      </c>
      <c r="D237" s="61">
        <v>1656</v>
      </c>
      <c r="E237" s="3">
        <f t="shared" si="11"/>
        <v>4.0176329445901458E-3</v>
      </c>
    </row>
    <row r="238" spans="1:5">
      <c r="A238" s="667">
        <v>42852</v>
      </c>
      <c r="B238" s="61" t="s">
        <v>0</v>
      </c>
      <c r="C238" s="61">
        <v>478922</v>
      </c>
      <c r="D238" s="61">
        <v>2542</v>
      </c>
      <c r="E238" s="3">
        <f t="shared" si="11"/>
        <v>5.3360762416558207E-3</v>
      </c>
    </row>
    <row r="239" spans="1:5">
      <c r="A239" s="668"/>
      <c r="B239" s="61" t="s">
        <v>1</v>
      </c>
      <c r="C239" s="61">
        <v>200691</v>
      </c>
      <c r="D239" s="61">
        <v>-612</v>
      </c>
      <c r="E239" s="3">
        <f t="shared" si="11"/>
        <v>-3.0401931416819423E-3</v>
      </c>
    </row>
    <row r="240" spans="1:5">
      <c r="A240" s="668"/>
      <c r="B240" s="61" t="s">
        <v>2</v>
      </c>
      <c r="C240" s="61">
        <v>262764</v>
      </c>
      <c r="D240" s="61">
        <v>133</v>
      </c>
      <c r="E240" s="3">
        <f t="shared" si="11"/>
        <v>5.0641394199466168E-4</v>
      </c>
    </row>
    <row r="241" spans="1:5">
      <c r="A241" s="668"/>
      <c r="B241" s="61" t="s">
        <v>3</v>
      </c>
      <c r="C241" s="61">
        <v>412183</v>
      </c>
      <c r="D241" s="61">
        <v>3757</v>
      </c>
      <c r="E241" s="3">
        <f t="shared" si="11"/>
        <v>9.1987287782854185E-3</v>
      </c>
    </row>
    <row r="242" spans="1:5">
      <c r="A242" s="667">
        <v>42851</v>
      </c>
      <c r="B242" s="61" t="s">
        <v>0</v>
      </c>
      <c r="C242" s="61">
        <v>476380</v>
      </c>
      <c r="D242" s="61">
        <v>395</v>
      </c>
      <c r="E242" s="3">
        <f t="shared" si="11"/>
        <v>8.2642034458590063E-4</v>
      </c>
    </row>
    <row r="243" spans="1:5">
      <c r="A243" s="668"/>
      <c r="B243" s="61" t="s">
        <v>1</v>
      </c>
      <c r="C243" s="61">
        <v>201303</v>
      </c>
      <c r="D243" s="61">
        <v>-2876</v>
      </c>
      <c r="E243" s="3">
        <f t="shared" si="11"/>
        <v>-1.4017233984481616E-2</v>
      </c>
    </row>
    <row r="244" spans="1:5">
      <c r="A244" s="668"/>
      <c r="B244" s="61" t="s">
        <v>2</v>
      </c>
      <c r="C244" s="61">
        <v>262631</v>
      </c>
      <c r="D244" s="61">
        <v>920</v>
      </c>
      <c r="E244" s="3">
        <f t="shared" si="11"/>
        <v>3.4682821824542618E-3</v>
      </c>
    </row>
    <row r="245" spans="1:5">
      <c r="A245" s="668"/>
      <c r="B245" s="61" t="s">
        <v>3</v>
      </c>
      <c r="C245" s="61">
        <v>408426</v>
      </c>
      <c r="D245" s="61">
        <v>-2580</v>
      </c>
      <c r="E245" s="3">
        <f t="shared" si="11"/>
        <v>-6.1362679598811753E-3</v>
      </c>
    </row>
    <row r="246" spans="1:5">
      <c r="A246" s="667">
        <v>42845</v>
      </c>
      <c r="B246" s="61" t="s">
        <v>0</v>
      </c>
      <c r="C246" s="61">
        <v>477965</v>
      </c>
      <c r="D246" s="61">
        <v>9915</v>
      </c>
      <c r="E246" s="3">
        <f t="shared" si="11"/>
        <v>2.1012009587325402E-2</v>
      </c>
    </row>
    <row r="247" spans="1:5">
      <c r="A247" s="668"/>
      <c r="B247" s="61" t="s">
        <v>1</v>
      </c>
      <c r="C247" s="61">
        <v>205176</v>
      </c>
      <c r="D247" s="61">
        <v>3458</v>
      </c>
      <c r="E247" s="3">
        <f t="shared" si="11"/>
        <v>1.7132466966245374E-2</v>
      </c>
    </row>
    <row r="248" spans="1:5">
      <c r="A248" s="668"/>
      <c r="B248" s="61" t="s">
        <v>2</v>
      </c>
      <c r="C248" s="61">
        <v>265261</v>
      </c>
      <c r="D248" s="61">
        <v>2194</v>
      </c>
      <c r="E248" s="3">
        <f t="shared" si="11"/>
        <v>8.2833087929927891E-3</v>
      </c>
    </row>
    <row r="249" spans="1:5">
      <c r="A249" s="668"/>
      <c r="B249" s="61" t="s">
        <v>3</v>
      </c>
      <c r="C249" s="61">
        <v>420451</v>
      </c>
      <c r="D249" s="61">
        <v>-4339</v>
      </c>
      <c r="E249" s="3">
        <f t="shared" si="11"/>
        <v>-1.0203649703696737E-2</v>
      </c>
    </row>
    <row r="250" spans="1:5">
      <c r="A250" s="667">
        <v>42844</v>
      </c>
      <c r="B250" s="61" t="s">
        <v>0</v>
      </c>
      <c r="C250" s="61">
        <v>471873</v>
      </c>
      <c r="D250" s="61">
        <v>-390</v>
      </c>
      <c r="E250" s="3">
        <f t="shared" ref="E250:E269" si="12">D250/C254</f>
        <v>-8.1629748391998612E-4</v>
      </c>
    </row>
    <row r="251" spans="1:5">
      <c r="A251" s="668"/>
      <c r="B251" s="61" t="s">
        <v>1</v>
      </c>
      <c r="C251" s="61">
        <v>201839</v>
      </c>
      <c r="D251" s="61">
        <v>-2514</v>
      </c>
      <c r="E251" s="3">
        <f t="shared" si="12"/>
        <v>-1.227742887002725E-2</v>
      </c>
    </row>
    <row r="252" spans="1:5">
      <c r="A252" s="668"/>
      <c r="B252" s="61" t="s">
        <v>2</v>
      </c>
      <c r="C252" s="61">
        <v>264870</v>
      </c>
      <c r="D252" s="61">
        <v>3307</v>
      </c>
      <c r="E252" s="3">
        <f t="shared" si="12"/>
        <v>1.2409005628517824E-2</v>
      </c>
    </row>
    <row r="253" spans="1:5">
      <c r="A253" s="668"/>
      <c r="B253" s="61" t="s">
        <v>3</v>
      </c>
      <c r="C253" s="61">
        <v>425240</v>
      </c>
      <c r="D253" s="61">
        <v>-6027</v>
      </c>
      <c r="E253" s="3">
        <f t="shared" si="12"/>
        <v>-1.3878526624112299E-2</v>
      </c>
    </row>
    <row r="254" spans="1:5">
      <c r="A254" s="667">
        <v>42843</v>
      </c>
      <c r="B254" s="61" t="s">
        <v>0</v>
      </c>
      <c r="C254" s="61">
        <v>477767</v>
      </c>
      <c r="D254" s="61">
        <v>3510</v>
      </c>
      <c r="E254" s="3">
        <f t="shared" si="12"/>
        <v>7.352740938427603E-3</v>
      </c>
    </row>
    <row r="255" spans="1:5">
      <c r="A255" s="668"/>
      <c r="B255" s="61" t="s">
        <v>1</v>
      </c>
      <c r="C255" s="61">
        <v>204766</v>
      </c>
      <c r="D255" s="61">
        <v>5211</v>
      </c>
      <c r="E255" s="3">
        <f t="shared" si="12"/>
        <v>2.5994303301790318E-2</v>
      </c>
    </row>
    <row r="256" spans="1:5">
      <c r="A256" s="668"/>
      <c r="B256" s="61" t="s">
        <v>2</v>
      </c>
      <c r="C256" s="61">
        <v>266500</v>
      </c>
      <c r="D256" s="61">
        <v>19193</v>
      </c>
      <c r="E256" s="3">
        <f t="shared" si="12"/>
        <v>7.7432030629082299E-2</v>
      </c>
    </row>
    <row r="257" spans="1:5">
      <c r="A257" s="668"/>
      <c r="B257" s="61" t="s">
        <v>3</v>
      </c>
      <c r="C257" s="61">
        <v>434268</v>
      </c>
      <c r="D257" s="61">
        <v>3904</v>
      </c>
      <c r="E257" s="3">
        <f t="shared" si="12"/>
        <v>9.0691148320912861E-3</v>
      </c>
    </row>
    <row r="258" spans="1:5">
      <c r="A258" s="667">
        <v>42842</v>
      </c>
      <c r="B258" s="61" t="s">
        <v>0</v>
      </c>
      <c r="C258" s="61">
        <v>477373</v>
      </c>
      <c r="D258" s="61">
        <v>3629</v>
      </c>
      <c r="E258" s="3">
        <f t="shared" si="12"/>
        <v>7.6052081739746381E-3</v>
      </c>
    </row>
    <row r="259" spans="1:5">
      <c r="A259" s="668"/>
      <c r="B259" s="61" t="s">
        <v>1</v>
      </c>
      <c r="C259" s="61">
        <v>200467</v>
      </c>
      <c r="D259" s="61">
        <v>-456</v>
      </c>
      <c r="E259" s="3">
        <f t="shared" si="12"/>
        <v>-2.2688147433154548E-3</v>
      </c>
    </row>
    <row r="260" spans="1:5">
      <c r="A260" s="668"/>
      <c r="B260" s="61" t="s">
        <v>2</v>
      </c>
      <c r="C260" s="61">
        <v>247869</v>
      </c>
      <c r="D260" s="61">
        <v>3721</v>
      </c>
      <c r="E260" s="3">
        <f t="shared" si="12"/>
        <v>1.523395440048801E-2</v>
      </c>
    </row>
    <row r="261" spans="1:5">
      <c r="A261" s="668"/>
      <c r="B261" s="61" t="s">
        <v>3</v>
      </c>
      <c r="C261" s="61">
        <v>430472</v>
      </c>
      <c r="D261" s="61">
        <v>-1822</v>
      </c>
      <c r="E261" s="3">
        <f t="shared" si="12"/>
        <v>-4.2047544649553795E-3</v>
      </c>
    </row>
    <row r="262" spans="1:5">
      <c r="A262" s="667">
        <v>42838</v>
      </c>
      <c r="B262" s="61" t="s">
        <v>0</v>
      </c>
      <c r="C262" s="61">
        <v>477173</v>
      </c>
      <c r="D262" s="61">
        <v>12769</v>
      </c>
      <c r="E262" s="3">
        <f t="shared" si="12"/>
        <v>2.7495456542148647E-2</v>
      </c>
    </row>
    <row r="263" spans="1:5">
      <c r="A263" s="668"/>
      <c r="B263" s="61" t="s">
        <v>1</v>
      </c>
      <c r="C263" s="61">
        <v>200986</v>
      </c>
      <c r="D263" s="61">
        <v>2964</v>
      </c>
      <c r="E263" s="3">
        <f t="shared" si="12"/>
        <v>1.4968033854824212E-2</v>
      </c>
    </row>
    <row r="264" spans="1:5">
      <c r="A264" s="668"/>
      <c r="B264" s="61" t="s">
        <v>2</v>
      </c>
      <c r="C264" s="61">
        <v>244257</v>
      </c>
      <c r="D264" s="61">
        <v>966</v>
      </c>
      <c r="E264" s="3">
        <f t="shared" si="12"/>
        <v>3.9705537812742761E-3</v>
      </c>
    </row>
    <row r="265" spans="1:5">
      <c r="A265" s="668"/>
      <c r="B265" s="61" t="s">
        <v>3</v>
      </c>
      <c r="C265" s="61">
        <v>433319</v>
      </c>
      <c r="D265" s="61">
        <v>11424</v>
      </c>
      <c r="E265" s="3">
        <f t="shared" si="12"/>
        <v>2.7077827421514832E-2</v>
      </c>
    </row>
    <row r="266" spans="1:5">
      <c r="A266" s="667">
        <v>42837</v>
      </c>
      <c r="B266" s="61" t="s">
        <v>0</v>
      </c>
      <c r="C266" s="61">
        <v>464404</v>
      </c>
      <c r="D266" s="61">
        <v>8273</v>
      </c>
      <c r="E266" s="3">
        <f t="shared" si="12"/>
        <v>1.797966231355853E-2</v>
      </c>
    </row>
    <row r="267" spans="1:5">
      <c r="A267" s="668"/>
      <c r="B267" s="61" t="s">
        <v>1</v>
      </c>
      <c r="C267" s="61">
        <v>198022</v>
      </c>
      <c r="D267" s="61">
        <v>-359</v>
      </c>
      <c r="E267" s="3">
        <f t="shared" si="12"/>
        <v>-1.8066347276460405E-3</v>
      </c>
    </row>
    <row r="268" spans="1:5">
      <c r="A268" s="668"/>
      <c r="B268" s="61" t="s">
        <v>2</v>
      </c>
      <c r="C268" s="61">
        <v>243291</v>
      </c>
      <c r="D268" s="61">
        <v>-897</v>
      </c>
      <c r="E268" s="3">
        <f t="shared" si="12"/>
        <v>-3.6652637600621094E-3</v>
      </c>
    </row>
    <row r="269" spans="1:5">
      <c r="A269" s="668"/>
      <c r="B269" s="61" t="s">
        <v>3</v>
      </c>
      <c r="C269" s="61">
        <v>421895</v>
      </c>
      <c r="D269" s="61">
        <v>1563</v>
      </c>
      <c r="E269" s="3">
        <f t="shared" si="12"/>
        <v>3.711099344918548E-3</v>
      </c>
    </row>
    <row r="270" spans="1:5">
      <c r="A270" s="667">
        <v>42836</v>
      </c>
      <c r="B270" s="61" t="s">
        <v>0</v>
      </c>
      <c r="C270" s="61">
        <v>460131</v>
      </c>
      <c r="D270" s="61">
        <v>26742</v>
      </c>
      <c r="E270" s="3">
        <f>D270/C274</f>
        <v>6.170438105258786E-2</v>
      </c>
    </row>
    <row r="271" spans="1:5">
      <c r="A271" s="668"/>
      <c r="B271" s="61" t="s">
        <v>1</v>
      </c>
      <c r="C271" s="61">
        <v>198712</v>
      </c>
      <c r="D271" s="61">
        <v>6108</v>
      </c>
      <c r="E271" s="3">
        <f>D271/C275</f>
        <v>3.1712737014807584E-2</v>
      </c>
    </row>
    <row r="272" spans="1:5">
      <c r="A272" s="668"/>
      <c r="B272" s="61" t="s">
        <v>2</v>
      </c>
      <c r="C272" s="61">
        <v>244730</v>
      </c>
      <c r="D272" s="61">
        <v>1931</v>
      </c>
      <c r="E272" s="3">
        <f>D272/C276</f>
        <v>7.9530805316331624E-3</v>
      </c>
    </row>
    <row r="273" spans="1:5">
      <c r="A273" s="668"/>
      <c r="B273" s="61" t="s">
        <v>3</v>
      </c>
      <c r="C273" s="61">
        <v>421169</v>
      </c>
      <c r="D273" s="61">
        <v>5011</v>
      </c>
      <c r="E273" s="3">
        <f>D273/C277</f>
        <v>1.2041099774604838E-2</v>
      </c>
    </row>
    <row r="274" spans="1:5">
      <c r="A274" s="667">
        <v>42835</v>
      </c>
      <c r="B274" s="61" t="s">
        <v>0</v>
      </c>
      <c r="C274" s="61">
        <v>433389</v>
      </c>
      <c r="D274" s="61">
        <v>-1411</v>
      </c>
      <c r="E274" s="3">
        <f t="shared" ref="E274:E337" si="13">D274/C278</f>
        <v>-3.2451701931922724E-3</v>
      </c>
    </row>
    <row r="275" spans="1:5">
      <c r="A275" s="668"/>
      <c r="B275" s="61" t="s">
        <v>1</v>
      </c>
      <c r="C275" s="61">
        <v>192604</v>
      </c>
      <c r="D275" s="61">
        <v>-1166</v>
      </c>
      <c r="E275" s="3">
        <f t="shared" si="13"/>
        <v>-6.0174433606853487E-3</v>
      </c>
    </row>
    <row r="276" spans="1:5">
      <c r="A276" s="668"/>
      <c r="B276" s="61" t="s">
        <v>2</v>
      </c>
      <c r="C276" s="61">
        <v>242799</v>
      </c>
      <c r="D276" s="61">
        <v>-2701</v>
      </c>
      <c r="E276" s="3">
        <f t="shared" si="13"/>
        <v>-1.10020366598778E-2</v>
      </c>
    </row>
    <row r="277" spans="1:5">
      <c r="A277" s="668"/>
      <c r="B277" s="61" t="s">
        <v>3</v>
      </c>
      <c r="C277" s="61">
        <v>416158</v>
      </c>
      <c r="D277" s="61">
        <v>2832</v>
      </c>
      <c r="E277" s="3">
        <f t="shared" si="13"/>
        <v>6.8517344662566591E-3</v>
      </c>
    </row>
    <row r="278" spans="1:5">
      <c r="A278" s="667">
        <v>42832</v>
      </c>
      <c r="B278" s="61" t="s">
        <v>0</v>
      </c>
      <c r="C278" s="61">
        <v>434800</v>
      </c>
      <c r="D278" s="61">
        <v>6005</v>
      </c>
      <c r="E278" s="3">
        <f t="shared" si="13"/>
        <v>1.3924411661723752E-2</v>
      </c>
    </row>
    <row r="279" spans="1:5">
      <c r="A279" s="668"/>
      <c r="B279" s="61" t="s">
        <v>1</v>
      </c>
      <c r="C279" s="61">
        <v>193770</v>
      </c>
      <c r="D279" s="61">
        <v>515</v>
      </c>
      <c r="E279" s="3">
        <f t="shared" si="13"/>
        <v>2.6557343234323433E-3</v>
      </c>
    </row>
    <row r="280" spans="1:5">
      <c r="A280" s="668"/>
      <c r="B280" s="61" t="s">
        <v>2</v>
      </c>
      <c r="C280" s="61">
        <v>245500</v>
      </c>
      <c r="D280" s="61">
        <v>2128</v>
      </c>
      <c r="E280" s="3">
        <f t="shared" si="13"/>
        <v>8.6885158887967957E-3</v>
      </c>
    </row>
    <row r="281" spans="1:5">
      <c r="A281" s="668"/>
      <c r="B281" s="61" t="s">
        <v>3</v>
      </c>
      <c r="C281" s="61">
        <v>413326</v>
      </c>
      <c r="D281" s="61">
        <v>12400</v>
      </c>
      <c r="E281" s="3">
        <f t="shared" si="13"/>
        <v>3.0893648614644088E-2</v>
      </c>
    </row>
    <row r="282" spans="1:5">
      <c r="A282" s="667">
        <v>42831</v>
      </c>
      <c r="B282" s="61" t="s">
        <v>0</v>
      </c>
      <c r="C282" s="61">
        <v>431257</v>
      </c>
      <c r="D282" s="61">
        <v>5570</v>
      </c>
      <c r="E282" s="3">
        <f t="shared" si="13"/>
        <v>1.3002595850374438E-2</v>
      </c>
    </row>
    <row r="283" spans="1:5">
      <c r="A283" s="668"/>
      <c r="B283" s="61" t="s">
        <v>1</v>
      </c>
      <c r="C283" s="61">
        <v>193920</v>
      </c>
      <c r="D283" s="61">
        <v>370</v>
      </c>
      <c r="E283" s="3">
        <f t="shared" si="13"/>
        <v>1.9039091886774006E-3</v>
      </c>
    </row>
    <row r="284" spans="1:5">
      <c r="A284" s="668"/>
      <c r="B284" s="61" t="s">
        <v>2</v>
      </c>
      <c r="C284" s="61">
        <v>244921</v>
      </c>
      <c r="D284" s="61">
        <v>1363</v>
      </c>
      <c r="E284" s="3">
        <f t="shared" si="13"/>
        <v>5.5878518542812868E-3</v>
      </c>
    </row>
    <row r="285" spans="1:5">
      <c r="A285" s="668"/>
      <c r="B285" s="61" t="s">
        <v>3</v>
      </c>
      <c r="C285" s="61">
        <v>401377</v>
      </c>
      <c r="D285" s="61">
        <v>2827</v>
      </c>
      <c r="E285" s="3">
        <f t="shared" si="13"/>
        <v>7.0914691657803378E-3</v>
      </c>
    </row>
    <row r="286" spans="1:5">
      <c r="A286" s="667">
        <v>42830</v>
      </c>
      <c r="B286" s="61" t="s">
        <v>0</v>
      </c>
      <c r="C286" s="61">
        <v>428376</v>
      </c>
      <c r="D286" s="61">
        <v>568</v>
      </c>
      <c r="E286" s="3">
        <f t="shared" si="13"/>
        <v>1.3489571706098331E-3</v>
      </c>
    </row>
    <row r="287" spans="1:5">
      <c r="A287" s="668"/>
      <c r="B287" s="61" t="s">
        <v>1</v>
      </c>
      <c r="C287" s="61">
        <v>194337</v>
      </c>
      <c r="D287" s="61">
        <v>-31</v>
      </c>
      <c r="E287" s="3">
        <f t="shared" si="13"/>
        <v>-1.5858318711281402E-4</v>
      </c>
    </row>
    <row r="288" spans="1:5">
      <c r="A288" s="668"/>
      <c r="B288" s="61" t="s">
        <v>2</v>
      </c>
      <c r="C288" s="61">
        <v>243922</v>
      </c>
      <c r="D288" s="61">
        <v>2148</v>
      </c>
      <c r="E288" s="3">
        <f t="shared" si="13"/>
        <v>8.8010423580893379E-3</v>
      </c>
    </row>
    <row r="289" spans="1:5">
      <c r="A289" s="668"/>
      <c r="B289" s="61" t="s">
        <v>3</v>
      </c>
      <c r="C289" s="61">
        <v>398648</v>
      </c>
      <c r="D289" s="61">
        <v>1054</v>
      </c>
      <c r="E289" s="3">
        <f t="shared" si="13"/>
        <v>2.6343940893594473E-3</v>
      </c>
    </row>
    <row r="290" spans="1:5">
      <c r="A290" s="667">
        <v>42829</v>
      </c>
      <c r="B290" s="61" t="s">
        <v>0</v>
      </c>
      <c r="C290" s="61">
        <v>421066</v>
      </c>
      <c r="D290" s="61">
        <v>3512</v>
      </c>
      <c r="E290" s="3">
        <f t="shared" si="13"/>
        <v>8.3052510848615983E-3</v>
      </c>
    </row>
    <row r="291" spans="1:5">
      <c r="A291" s="668"/>
      <c r="B291" s="61" t="s">
        <v>1</v>
      </c>
      <c r="C291" s="61">
        <v>195481</v>
      </c>
      <c r="D291" s="61">
        <v>624</v>
      </c>
      <c r="E291" s="3">
        <f t="shared" si="13"/>
        <v>3.1881140568240456E-3</v>
      </c>
    </row>
    <row r="292" spans="1:5">
      <c r="A292" s="668"/>
      <c r="B292" s="61" t="s">
        <v>2</v>
      </c>
      <c r="C292" s="61">
        <v>244062</v>
      </c>
      <c r="D292" s="61">
        <v>-54</v>
      </c>
      <c r="E292" s="3">
        <f t="shared" si="13"/>
        <v>-2.2086883254461345E-4</v>
      </c>
    </row>
    <row r="293" spans="1:5">
      <c r="A293" s="668"/>
      <c r="B293" s="61" t="s">
        <v>3</v>
      </c>
      <c r="C293" s="61">
        <v>400092</v>
      </c>
      <c r="D293" s="61">
        <v>-457</v>
      </c>
      <c r="E293" s="3">
        <f t="shared" si="13"/>
        <v>-1.1412731313837625E-3</v>
      </c>
    </row>
    <row r="294" spans="1:5">
      <c r="A294" s="667">
        <v>42828</v>
      </c>
      <c r="B294" s="61" t="s">
        <v>0</v>
      </c>
      <c r="C294" s="61">
        <v>422865</v>
      </c>
      <c r="D294" s="61">
        <v>5311</v>
      </c>
      <c r="E294" s="3">
        <f t="shared" si="13"/>
        <v>1.2719312951139254E-2</v>
      </c>
    </row>
    <row r="295" spans="1:5">
      <c r="A295" s="668"/>
      <c r="B295" s="61" t="s">
        <v>1</v>
      </c>
      <c r="C295" s="61">
        <v>195727</v>
      </c>
      <c r="D295" s="61">
        <v>870</v>
      </c>
      <c r="E295" s="3">
        <f t="shared" si="13"/>
        <v>4.4648126574872854E-3</v>
      </c>
    </row>
    <row r="296" spans="1:5">
      <c r="A296" s="668"/>
      <c r="B296" s="61" t="s">
        <v>2</v>
      </c>
      <c r="C296" s="61">
        <v>244489</v>
      </c>
      <c r="D296" s="61">
        <v>373</v>
      </c>
      <c r="E296" s="3">
        <f t="shared" si="13"/>
        <v>1.5279621163709056E-3</v>
      </c>
    </row>
    <row r="297" spans="1:5">
      <c r="A297" s="668"/>
      <c r="B297" s="61" t="s">
        <v>3</v>
      </c>
      <c r="C297" s="61">
        <v>400430</v>
      </c>
      <c r="D297" s="61">
        <v>-119</v>
      </c>
      <c r="E297" s="3">
        <f t="shared" si="13"/>
        <v>-2.9715901003598373E-4</v>
      </c>
    </row>
    <row r="298" spans="1:5">
      <c r="A298" s="667">
        <v>42825</v>
      </c>
      <c r="B298" s="61" t="s">
        <v>0</v>
      </c>
      <c r="C298" s="61">
        <v>417554</v>
      </c>
      <c r="D298" s="61">
        <v>2661</v>
      </c>
      <c r="E298" s="3">
        <f t="shared" si="13"/>
        <v>6.3790768198108572E-3</v>
      </c>
    </row>
    <row r="299" spans="1:5">
      <c r="A299" s="668"/>
      <c r="B299" s="61" t="s">
        <v>1</v>
      </c>
      <c r="C299" s="61">
        <v>194857</v>
      </c>
      <c r="D299" s="61">
        <v>-2729</v>
      </c>
      <c r="E299" s="3">
        <f t="shared" si="13"/>
        <v>-1.3785265072108706E-2</v>
      </c>
    </row>
    <row r="300" spans="1:5">
      <c r="A300" s="668"/>
      <c r="B300" s="61" t="s">
        <v>2</v>
      </c>
      <c r="C300" s="61">
        <v>244116</v>
      </c>
      <c r="D300" s="61">
        <v>1334</v>
      </c>
      <c r="E300" s="3">
        <f t="shared" si="13"/>
        <v>5.6974459724950886E-3</v>
      </c>
    </row>
    <row r="301" spans="1:5">
      <c r="A301" s="668"/>
      <c r="B301" s="61" t="s">
        <v>3</v>
      </c>
      <c r="C301" s="61">
        <v>400459</v>
      </c>
      <c r="D301" s="61">
        <v>-3935</v>
      </c>
      <c r="E301" s="3">
        <f t="shared" si="13"/>
        <v>-9.6935507710499084E-3</v>
      </c>
    </row>
    <row r="302" spans="1:5">
      <c r="A302" s="667">
        <v>42824</v>
      </c>
      <c r="B302" s="61" t="s">
        <v>0</v>
      </c>
      <c r="C302" s="61">
        <v>417145</v>
      </c>
      <c r="D302" s="61">
        <v>-11635</v>
      </c>
      <c r="E302" s="3">
        <f t="shared" si="13"/>
        <v>-2.6679905341943057E-2</v>
      </c>
    </row>
    <row r="303" spans="1:5">
      <c r="A303" s="668"/>
      <c r="B303" s="61" t="s">
        <v>1</v>
      </c>
      <c r="C303" s="61">
        <v>197965</v>
      </c>
      <c r="D303" s="61">
        <v>-1512</v>
      </c>
      <c r="E303" s="3">
        <f t="shared" si="13"/>
        <v>-7.5592440755924408E-3</v>
      </c>
    </row>
    <row r="304" spans="1:5">
      <c r="A304" s="668"/>
      <c r="B304" s="61" t="s">
        <v>2</v>
      </c>
      <c r="C304" s="61">
        <v>234140</v>
      </c>
      <c r="D304" s="61">
        <v>1591</v>
      </c>
      <c r="E304" s="3">
        <f t="shared" si="13"/>
        <v>6.5802806648937269E-3</v>
      </c>
    </row>
    <row r="305" spans="1:5">
      <c r="A305" s="668"/>
      <c r="B305" s="61" t="s">
        <v>3</v>
      </c>
      <c r="C305" s="61">
        <v>405940</v>
      </c>
      <c r="D305" s="61">
        <v>-1546</v>
      </c>
      <c r="E305" s="3">
        <f t="shared" si="13"/>
        <v>-3.7897822958824728E-3</v>
      </c>
    </row>
    <row r="306" spans="1:5">
      <c r="A306" s="667">
        <v>42823</v>
      </c>
      <c r="B306" s="61" t="s">
        <v>0</v>
      </c>
      <c r="C306" s="61">
        <v>436096</v>
      </c>
      <c r="D306" s="61">
        <v>-13322</v>
      </c>
      <c r="E306" s="3">
        <f t="shared" si="13"/>
        <v>-2.939242707050917E-2</v>
      </c>
    </row>
    <row r="307" spans="1:5">
      <c r="A307" s="668"/>
      <c r="B307" s="61" t="s">
        <v>1</v>
      </c>
      <c r="C307" s="61">
        <v>200020</v>
      </c>
      <c r="D307" s="61">
        <v>2478</v>
      </c>
      <c r="E307" s="3">
        <f t="shared" si="13"/>
        <v>1.2492312035571329E-2</v>
      </c>
    </row>
    <row r="308" spans="1:5">
      <c r="A308" s="668"/>
      <c r="B308" s="61" t="s">
        <v>2</v>
      </c>
      <c r="C308" s="61">
        <v>241783</v>
      </c>
      <c r="D308" s="61">
        <v>-5202</v>
      </c>
      <c r="E308" s="3">
        <f t="shared" si="13"/>
        <v>-2.0927369716864999E-2</v>
      </c>
    </row>
    <row r="309" spans="1:5">
      <c r="A309" s="668"/>
      <c r="B309" s="61" t="s">
        <v>3</v>
      </c>
      <c r="C309" s="61">
        <v>407939</v>
      </c>
      <c r="D309" s="61">
        <v>-914</v>
      </c>
      <c r="E309" s="3">
        <f t="shared" si="13"/>
        <v>-2.2310041227198724E-3</v>
      </c>
    </row>
    <row r="310" spans="1:5">
      <c r="A310" s="667">
        <v>42822</v>
      </c>
      <c r="B310" s="61" t="s">
        <v>0</v>
      </c>
      <c r="C310" s="61">
        <v>453246</v>
      </c>
      <c r="D310" s="61">
        <v>-19159</v>
      </c>
      <c r="E310" s="3">
        <f t="shared" si="13"/>
        <v>-4.0340342026471049E-2</v>
      </c>
    </row>
    <row r="311" spans="1:5">
      <c r="A311" s="668"/>
      <c r="B311" s="61" t="s">
        <v>1</v>
      </c>
      <c r="C311" s="61">
        <v>198362</v>
      </c>
      <c r="D311" s="61">
        <v>2755</v>
      </c>
      <c r="E311" s="3">
        <f t="shared" si="13"/>
        <v>1.4045659865610311E-2</v>
      </c>
    </row>
    <row r="312" spans="1:5">
      <c r="A312" s="668"/>
      <c r="B312" s="61" t="s">
        <v>2</v>
      </c>
      <c r="C312" s="61">
        <v>248574</v>
      </c>
      <c r="D312" s="61">
        <v>179</v>
      </c>
      <c r="E312" s="3">
        <f t="shared" si="13"/>
        <v>7.1964717186702204E-4</v>
      </c>
    </row>
    <row r="313" spans="1:5">
      <c r="A313" s="668"/>
      <c r="B313" s="61" t="s">
        <v>3</v>
      </c>
      <c r="C313" s="61">
        <v>409681</v>
      </c>
      <c r="D313" s="61">
        <v>829</v>
      </c>
      <c r="E313" s="3">
        <f t="shared" si="13"/>
        <v>2.0272120820861942E-3</v>
      </c>
    </row>
    <row r="314" spans="1:5">
      <c r="A314" s="667">
        <v>42821</v>
      </c>
      <c r="B314" s="61" t="s">
        <v>0</v>
      </c>
      <c r="C314" s="61">
        <v>474934</v>
      </c>
      <c r="D314" s="61">
        <v>11909</v>
      </c>
      <c r="E314" s="3">
        <f t="shared" si="13"/>
        <v>2.5719993520868203E-2</v>
      </c>
    </row>
    <row r="315" spans="1:5">
      <c r="A315" s="668"/>
      <c r="B315" s="61" t="s">
        <v>1</v>
      </c>
      <c r="C315" s="61">
        <v>196146</v>
      </c>
      <c r="D315" s="61">
        <v>-400</v>
      </c>
      <c r="E315" s="3">
        <f t="shared" si="13"/>
        <v>-2.035146988491244E-3</v>
      </c>
    </row>
    <row r="316" spans="1:5">
      <c r="A316" s="668"/>
      <c r="B316" s="61" t="s">
        <v>2</v>
      </c>
      <c r="C316" s="61">
        <v>248733</v>
      </c>
      <c r="D316" s="61">
        <v>-10</v>
      </c>
      <c r="E316" s="3">
        <f t="shared" si="13"/>
        <v>-4.0202136341525186E-5</v>
      </c>
    </row>
    <row r="317" spans="1:5">
      <c r="A317" s="668"/>
      <c r="B317" s="61" t="s">
        <v>3</v>
      </c>
      <c r="C317" s="61">
        <v>408936</v>
      </c>
      <c r="D317" s="61">
        <v>2891</v>
      </c>
      <c r="E317" s="3">
        <f t="shared" si="13"/>
        <v>7.1199005036387594E-3</v>
      </c>
    </row>
    <row r="318" spans="1:5">
      <c r="A318" s="667">
        <v>42818</v>
      </c>
      <c r="B318" s="61" t="s">
        <v>0</v>
      </c>
      <c r="C318" s="61">
        <v>463025</v>
      </c>
      <c r="D318" s="61">
        <v>3936</v>
      </c>
      <c r="E318" s="3">
        <f t="shared" si="13"/>
        <v>8.5329633403429667E-3</v>
      </c>
    </row>
    <row r="319" spans="1:5">
      <c r="A319" s="668"/>
      <c r="B319" s="61" t="s">
        <v>1</v>
      </c>
      <c r="C319" s="61">
        <v>196546</v>
      </c>
      <c r="D319" s="61">
        <v>3863</v>
      </c>
      <c r="E319" s="3">
        <f t="shared" si="13"/>
        <v>2.0021249578895541E-2</v>
      </c>
    </row>
    <row r="320" spans="1:5">
      <c r="A320" s="668"/>
      <c r="B320" s="61" t="s">
        <v>2</v>
      </c>
      <c r="C320" s="61">
        <v>248743</v>
      </c>
      <c r="D320" s="61">
        <v>-562</v>
      </c>
      <c r="E320" s="3">
        <f t="shared" si="13"/>
        <v>-2.2516747331645247E-3</v>
      </c>
    </row>
    <row r="321" spans="1:5">
      <c r="A321" s="668"/>
      <c r="B321" s="61" t="s">
        <v>3</v>
      </c>
      <c r="C321" s="61">
        <v>406045</v>
      </c>
      <c r="D321" s="61">
        <v>785</v>
      </c>
      <c r="E321" s="3">
        <f t="shared" si="13"/>
        <v>1.9361537873387874E-3</v>
      </c>
    </row>
    <row r="322" spans="1:5">
      <c r="A322" s="667">
        <v>42817</v>
      </c>
      <c r="B322" s="61" t="s">
        <v>0</v>
      </c>
      <c r="C322" s="61">
        <v>461270</v>
      </c>
      <c r="D322" s="61">
        <v>8143</v>
      </c>
      <c r="E322" s="3">
        <f t="shared" si="13"/>
        <v>1.7917140650544248E-2</v>
      </c>
    </row>
    <row r="323" spans="1:5">
      <c r="A323" s="668"/>
      <c r="B323" s="61" t="s">
        <v>1</v>
      </c>
      <c r="C323" s="61">
        <v>192945</v>
      </c>
      <c r="D323" s="61">
        <v>-1110</v>
      </c>
      <c r="E323" s="3">
        <f t="shared" si="13"/>
        <v>-5.7200278271624027E-3</v>
      </c>
    </row>
    <row r="324" spans="1:5">
      <c r="A324" s="668"/>
      <c r="B324" s="61" t="s">
        <v>2</v>
      </c>
      <c r="C324" s="61">
        <v>249592</v>
      </c>
      <c r="D324" s="61">
        <v>1126</v>
      </c>
      <c r="E324" s="3">
        <f t="shared" si="13"/>
        <v>4.5302938253624038E-3</v>
      </c>
    </row>
    <row r="325" spans="1:5">
      <c r="A325" s="668"/>
      <c r="B325" s="61" t="s">
        <v>3</v>
      </c>
      <c r="C325" s="61">
        <v>405443</v>
      </c>
      <c r="D325" s="61">
        <v>993</v>
      </c>
      <c r="E325" s="3">
        <f t="shared" si="13"/>
        <v>2.4511134917382911E-3</v>
      </c>
    </row>
    <row r="326" spans="1:5">
      <c r="A326" s="667">
        <v>42816</v>
      </c>
      <c r="B326" s="61" t="s">
        <v>0</v>
      </c>
      <c r="C326" s="61">
        <v>454481</v>
      </c>
      <c r="D326" s="61">
        <v>7601</v>
      </c>
      <c r="E326" s="3">
        <f t="shared" si="13"/>
        <v>1.6826720859289563E-2</v>
      </c>
    </row>
    <row r="327" spans="1:5">
      <c r="A327" s="668"/>
      <c r="B327" s="61" t="s">
        <v>1</v>
      </c>
      <c r="C327" s="61">
        <v>194055</v>
      </c>
      <c r="D327" s="61">
        <v>2429</v>
      </c>
      <c r="E327" s="3">
        <f t="shared" si="13"/>
        <v>1.2651568815367307E-2</v>
      </c>
    </row>
    <row r="328" spans="1:5">
      <c r="A328" s="668"/>
      <c r="B328" s="61" t="s">
        <v>2</v>
      </c>
      <c r="C328" s="61">
        <v>248549</v>
      </c>
      <c r="D328" s="61">
        <v>-3931</v>
      </c>
      <c r="E328" s="3">
        <f t="shared" si="13"/>
        <v>-1.556190717486659E-2</v>
      </c>
    </row>
    <row r="329" spans="1:5">
      <c r="A329" s="668"/>
      <c r="B329" s="61" t="s">
        <v>3</v>
      </c>
      <c r="C329" s="61">
        <v>405122</v>
      </c>
      <c r="D329" s="61">
        <v>-1595</v>
      </c>
      <c r="E329" s="3">
        <f t="shared" si="13"/>
        <v>-3.9166574582243669E-3</v>
      </c>
    </row>
    <row r="330" spans="1:5">
      <c r="A330" s="667">
        <v>42815</v>
      </c>
      <c r="B330" s="61" t="s">
        <v>0</v>
      </c>
      <c r="C330" s="61">
        <v>451722</v>
      </c>
      <c r="D330" s="61">
        <v>21336</v>
      </c>
      <c r="E330" s="3">
        <f t="shared" si="13"/>
        <v>4.9447837120641505E-2</v>
      </c>
    </row>
    <row r="331" spans="1:5">
      <c r="A331" s="668"/>
      <c r="B331" s="61" t="s">
        <v>1</v>
      </c>
      <c r="C331" s="61">
        <v>191992</v>
      </c>
      <c r="D331" s="61">
        <v>-699</v>
      </c>
      <c r="E331" s="3">
        <f t="shared" si="13"/>
        <v>-3.6254810634744452E-3</v>
      </c>
    </row>
    <row r="332" spans="1:5">
      <c r="A332" s="668"/>
      <c r="B332" s="61" t="s">
        <v>2</v>
      </c>
      <c r="C332" s="61">
        <v>252604</v>
      </c>
      <c r="D332" s="61">
        <v>682</v>
      </c>
      <c r="E332" s="3">
        <f t="shared" si="13"/>
        <v>2.7011933571239022E-3</v>
      </c>
    </row>
    <row r="333" spans="1:5">
      <c r="A333" s="668"/>
      <c r="B333" s="61" t="s">
        <v>3</v>
      </c>
      <c r="C333" s="61">
        <v>407235</v>
      </c>
      <c r="D333" s="61">
        <v>10225</v>
      </c>
      <c r="E333" s="3">
        <f t="shared" si="13"/>
        <v>2.5690696575913809E-2</v>
      </c>
    </row>
    <row r="334" spans="1:5">
      <c r="A334" s="667">
        <v>42814</v>
      </c>
      <c r="B334" s="61" t="s">
        <v>0</v>
      </c>
      <c r="C334" s="61">
        <v>431485</v>
      </c>
      <c r="D334" s="61">
        <v>2195</v>
      </c>
      <c r="E334" s="3">
        <f t="shared" si="13"/>
        <v>5.1130937128747471E-3</v>
      </c>
    </row>
    <row r="335" spans="1:5">
      <c r="A335" s="668"/>
      <c r="B335" s="61" t="s">
        <v>1</v>
      </c>
      <c r="C335" s="61">
        <v>192802</v>
      </c>
      <c r="D335" s="61">
        <v>-2128</v>
      </c>
      <c r="E335" s="3">
        <f t="shared" si="13"/>
        <v>-1.0916739342328015E-2</v>
      </c>
    </row>
    <row r="336" spans="1:5">
      <c r="A336" s="668"/>
      <c r="B336" s="61" t="s">
        <v>2</v>
      </c>
      <c r="C336" s="61">
        <v>252481</v>
      </c>
      <c r="D336" s="61">
        <v>-2691</v>
      </c>
      <c r="E336" s="3">
        <f t="shared" si="13"/>
        <v>-1.0545827912153371E-2</v>
      </c>
    </row>
    <row r="337" spans="1:5">
      <c r="A337" s="668"/>
      <c r="B337" s="61" t="s">
        <v>3</v>
      </c>
      <c r="C337" s="61">
        <v>398004</v>
      </c>
      <c r="D337" s="61">
        <v>-662</v>
      </c>
      <c r="E337" s="3">
        <f t="shared" si="13"/>
        <v>-1.6605378938760768E-3</v>
      </c>
    </row>
    <row r="338" spans="1:5">
      <c r="A338" s="667">
        <v>42811</v>
      </c>
      <c r="B338" s="61" t="s">
        <v>0</v>
      </c>
      <c r="C338" s="61">
        <v>429290</v>
      </c>
      <c r="D338" s="61">
        <v>3573</v>
      </c>
      <c r="E338" s="3"/>
    </row>
    <row r="339" spans="1:5">
      <c r="A339" s="668"/>
      <c r="B339" s="61" t="s">
        <v>1</v>
      </c>
      <c r="C339" s="61">
        <v>194930</v>
      </c>
      <c r="D339" s="61">
        <v>-2685</v>
      </c>
      <c r="E339" s="3"/>
    </row>
    <row r="340" spans="1:5">
      <c r="A340" s="668"/>
      <c r="B340" s="61" t="s">
        <v>2</v>
      </c>
      <c r="C340" s="61">
        <v>255172</v>
      </c>
      <c r="D340" s="61">
        <v>-686</v>
      </c>
      <c r="E340" s="3"/>
    </row>
    <row r="341" spans="1:5">
      <c r="A341" s="668"/>
      <c r="B341" s="61" t="s">
        <v>3</v>
      </c>
      <c r="C341" s="61">
        <v>398666</v>
      </c>
      <c r="D341" s="61">
        <v>7318</v>
      </c>
      <c r="E341" s="3"/>
    </row>
  </sheetData>
  <mergeCells count="85">
    <mergeCell ref="A2:A5"/>
    <mergeCell ref="A258:A261"/>
    <mergeCell ref="A214:A217"/>
    <mergeCell ref="A218:A221"/>
    <mergeCell ref="A14:A17"/>
    <mergeCell ref="A18:A21"/>
    <mergeCell ref="A242:A245"/>
    <mergeCell ref="A246:A249"/>
    <mergeCell ref="A250:A253"/>
    <mergeCell ref="A254:A257"/>
    <mergeCell ref="A210:A213"/>
    <mergeCell ref="A222:A225"/>
    <mergeCell ref="A226:A229"/>
    <mergeCell ref="A230:A233"/>
    <mergeCell ref="A234:A237"/>
    <mergeCell ref="A238:A241"/>
    <mergeCell ref="A198:A201"/>
    <mergeCell ref="A306:A309"/>
    <mergeCell ref="A262:A265"/>
    <mergeCell ref="A266:A269"/>
    <mergeCell ref="A270:A273"/>
    <mergeCell ref="A274:A277"/>
    <mergeCell ref="A278:A281"/>
    <mergeCell ref="A282:A285"/>
    <mergeCell ref="A286:A289"/>
    <mergeCell ref="A290:A293"/>
    <mergeCell ref="A294:A297"/>
    <mergeCell ref="A298:A301"/>
    <mergeCell ref="A302:A305"/>
    <mergeCell ref="A202:A205"/>
    <mergeCell ref="A206:A209"/>
    <mergeCell ref="A334:A337"/>
    <mergeCell ref="A338:A341"/>
    <mergeCell ref="A310:A313"/>
    <mergeCell ref="A314:A317"/>
    <mergeCell ref="A318:A321"/>
    <mergeCell ref="A322:A325"/>
    <mergeCell ref="A326:A329"/>
    <mergeCell ref="A330:A333"/>
    <mergeCell ref="A166:A169"/>
    <mergeCell ref="A170:A173"/>
    <mergeCell ref="A174:A177"/>
    <mergeCell ref="A178:A181"/>
    <mergeCell ref="A182:A185"/>
    <mergeCell ref="A162:A165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86:A189"/>
    <mergeCell ref="A190:A193"/>
    <mergeCell ref="A194:A197"/>
    <mergeCell ref="A38:A41"/>
    <mergeCell ref="A26:A29"/>
    <mergeCell ref="A114:A117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66:A69"/>
    <mergeCell ref="A42:A45"/>
    <mergeCell ref="A46:A49"/>
    <mergeCell ref="A50:A53"/>
    <mergeCell ref="A54:A57"/>
    <mergeCell ref="A58:A61"/>
    <mergeCell ref="A62:A65"/>
    <mergeCell ref="A10:A13"/>
    <mergeCell ref="A6:A9"/>
    <mergeCell ref="A22:A25"/>
    <mergeCell ref="A34:A37"/>
    <mergeCell ref="A30:A33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6"/>
  <dimension ref="A1:F276"/>
  <sheetViews>
    <sheetView workbookViewId="0">
      <selection activeCell="J27" sqref="J27"/>
    </sheetView>
  </sheetViews>
  <sheetFormatPr defaultColWidth="8.77734375" defaultRowHeight="16.2"/>
  <cols>
    <col min="3" max="3" width="14" customWidth="1"/>
    <col min="4" max="4" width="12.109375" customWidth="1"/>
    <col min="5" max="5" width="13.109375" style="4" customWidth="1"/>
  </cols>
  <sheetData>
    <row r="1" spans="1:6">
      <c r="B1" s="1"/>
      <c r="C1" s="1" t="s">
        <v>4</v>
      </c>
      <c r="D1" s="1" t="s">
        <v>5</v>
      </c>
      <c r="E1" s="3" t="s">
        <v>6</v>
      </c>
    </row>
    <row r="2" spans="1:6">
      <c r="A2" s="60">
        <v>42934</v>
      </c>
      <c r="B2" s="61" t="s">
        <v>3</v>
      </c>
      <c r="C2" s="61">
        <v>447926</v>
      </c>
      <c r="D2" s="61">
        <v>15603</v>
      </c>
      <c r="E2" s="3">
        <f>D2/C3</f>
        <v>3.6078552880757876E-2</v>
      </c>
      <c r="F2" t="s">
        <v>8</v>
      </c>
    </row>
    <row r="3" spans="1:6">
      <c r="A3" s="63">
        <v>42933</v>
      </c>
      <c r="B3" s="59" t="s">
        <v>3</v>
      </c>
      <c r="C3" s="59">
        <v>432473</v>
      </c>
      <c r="D3" s="59">
        <v>-3887</v>
      </c>
      <c r="E3" s="3">
        <f>D3/C4</f>
        <v>-8.9077825648547077E-3</v>
      </c>
      <c r="F3" t="s">
        <v>8</v>
      </c>
    </row>
    <row r="4" spans="1:6">
      <c r="A4" s="63">
        <v>42930</v>
      </c>
      <c r="B4" s="59" t="s">
        <v>3</v>
      </c>
      <c r="C4" s="59">
        <v>436360</v>
      </c>
      <c r="D4" s="59">
        <v>2794</v>
      </c>
      <c r="E4" s="3">
        <f>D4/C7</f>
        <v>6.3902440140063905E-3</v>
      </c>
      <c r="F4" t="s">
        <v>8</v>
      </c>
    </row>
    <row r="5" spans="1:6">
      <c r="A5" s="63">
        <v>42929</v>
      </c>
      <c r="B5" s="61" t="s">
        <v>3</v>
      </c>
      <c r="C5" s="61">
        <v>433566</v>
      </c>
      <c r="D5" s="61">
        <v>-1009</v>
      </c>
      <c r="E5" s="3">
        <f>D5/C6</f>
        <v>-2.3218086636368866E-3</v>
      </c>
      <c r="F5" t="s">
        <v>9</v>
      </c>
    </row>
    <row r="6" spans="1:6">
      <c r="A6" s="63">
        <v>42928</v>
      </c>
      <c r="B6" s="61" t="s">
        <v>3</v>
      </c>
      <c r="C6" s="61">
        <v>434575</v>
      </c>
      <c r="D6" s="61">
        <v>-2324</v>
      </c>
      <c r="E6" s="3">
        <f>D6/C7</f>
        <v>-5.3152924440053153E-3</v>
      </c>
      <c r="F6" t="s">
        <v>8</v>
      </c>
    </row>
    <row r="7" spans="1:6">
      <c r="A7" s="63">
        <v>42927</v>
      </c>
      <c r="B7" s="58" t="s">
        <v>3</v>
      </c>
      <c r="C7" s="58">
        <v>437229</v>
      </c>
      <c r="D7" s="58">
        <v>9305</v>
      </c>
      <c r="E7" s="3">
        <f>D7/C8</f>
        <v>2.1725578278624414E-2</v>
      </c>
      <c r="F7" t="s">
        <v>8</v>
      </c>
    </row>
    <row r="8" spans="1:6">
      <c r="A8" s="63">
        <v>42926</v>
      </c>
      <c r="B8" s="57" t="s">
        <v>3</v>
      </c>
      <c r="C8" s="56">
        <v>428297</v>
      </c>
      <c r="D8" s="56">
        <v>1297</v>
      </c>
      <c r="E8" s="3">
        <f t="shared" ref="E8:E12" si="0">D8/C12</f>
        <v>3.037470725995316E-3</v>
      </c>
      <c r="F8" t="s">
        <v>8</v>
      </c>
    </row>
    <row r="9" spans="1:6">
      <c r="A9" s="667">
        <v>42923</v>
      </c>
      <c r="B9" s="57" t="s">
        <v>0</v>
      </c>
      <c r="C9" s="57">
        <v>475295</v>
      </c>
      <c r="D9" s="57">
        <v>2464</v>
      </c>
      <c r="E9" s="3" t="e">
        <f t="shared" si="0"/>
        <v>#DIV/0!</v>
      </c>
    </row>
    <row r="10" spans="1:6">
      <c r="A10" s="668"/>
      <c r="B10" s="57" t="s">
        <v>1</v>
      </c>
      <c r="C10" s="57">
        <v>229806</v>
      </c>
      <c r="D10" s="57">
        <v>7084</v>
      </c>
      <c r="E10" s="3">
        <f t="shared" si="0"/>
        <v>3.2397477350577839E-2</v>
      </c>
    </row>
    <row r="11" spans="1:6">
      <c r="A11" s="668"/>
      <c r="B11" s="57" t="s">
        <v>2</v>
      </c>
      <c r="C11" s="57">
        <v>194814</v>
      </c>
      <c r="D11" s="57">
        <v>-1472</v>
      </c>
      <c r="E11" s="3">
        <f t="shared" si="0"/>
        <v>-7.4365969485702737E-3</v>
      </c>
    </row>
    <row r="12" spans="1:6">
      <c r="A12" s="668"/>
      <c r="B12" s="57" t="s">
        <v>3</v>
      </c>
      <c r="C12" s="57">
        <v>427000</v>
      </c>
      <c r="D12" s="57">
        <v>-1056</v>
      </c>
      <c r="E12" s="3">
        <f t="shared" si="0"/>
        <v>-2.4726451918056164E-3</v>
      </c>
    </row>
    <row r="13" spans="1:6">
      <c r="A13" s="667">
        <v>42921</v>
      </c>
      <c r="B13" s="55" t="s">
        <v>0</v>
      </c>
      <c r="C13" s="55"/>
      <c r="D13" s="55"/>
      <c r="E13" s="3">
        <f t="shared" ref="E13:E16" si="1">D13/C17</f>
        <v>0</v>
      </c>
    </row>
    <row r="14" spans="1:6">
      <c r="A14" s="667"/>
      <c r="B14" s="55" t="s">
        <v>1</v>
      </c>
      <c r="C14" s="55">
        <v>218659</v>
      </c>
      <c r="D14" s="55">
        <v>11062</v>
      </c>
      <c r="E14" s="3">
        <f t="shared" si="1"/>
        <v>5.329312180527921E-2</v>
      </c>
    </row>
    <row r="15" spans="1:6">
      <c r="A15" s="667"/>
      <c r="B15" s="55" t="s">
        <v>2</v>
      </c>
      <c r="C15" s="55">
        <v>197940</v>
      </c>
      <c r="D15" s="55">
        <v>-3439</v>
      </c>
      <c r="E15" s="3">
        <f t="shared" si="1"/>
        <v>-1.7063186881341636E-2</v>
      </c>
    </row>
    <row r="16" spans="1:6">
      <c r="A16" s="667"/>
      <c r="B16" s="55" t="s">
        <v>3</v>
      </c>
      <c r="C16" s="55">
        <v>427073</v>
      </c>
      <c r="D16" s="55">
        <v>4577</v>
      </c>
      <c r="E16" s="3">
        <f t="shared" si="1"/>
        <v>1.0830572645527685E-2</v>
      </c>
    </row>
    <row r="17" spans="1:5">
      <c r="A17" s="667">
        <v>42919</v>
      </c>
      <c r="B17" s="54" t="s">
        <v>0</v>
      </c>
      <c r="C17" s="54">
        <v>459028</v>
      </c>
      <c r="D17" s="54">
        <v>-1529</v>
      </c>
      <c r="E17" s="3">
        <f t="shared" ref="E17:E20" si="2">D17/C21</f>
        <v>-3.312334274969238E-3</v>
      </c>
    </row>
    <row r="18" spans="1:5">
      <c r="A18" s="668"/>
      <c r="B18" s="54" t="s">
        <v>1</v>
      </c>
      <c r="C18" s="54">
        <v>207569</v>
      </c>
      <c r="D18" s="54">
        <v>12208</v>
      </c>
      <c r="E18" s="3">
        <f t="shared" si="2"/>
        <v>6.2268241054806051E-2</v>
      </c>
    </row>
    <row r="19" spans="1:5">
      <c r="A19" s="668"/>
      <c r="B19" s="54" t="s">
        <v>2</v>
      </c>
      <c r="C19" s="54">
        <v>201545</v>
      </c>
      <c r="D19" s="54">
        <v>744</v>
      </c>
      <c r="E19" s="3">
        <f t="shared" si="2"/>
        <v>3.6903114444295643E-3</v>
      </c>
    </row>
    <row r="20" spans="1:5">
      <c r="A20" s="668"/>
      <c r="B20" s="54" t="s">
        <v>3</v>
      </c>
      <c r="C20" s="54">
        <v>422600</v>
      </c>
      <c r="D20" s="54">
        <v>432</v>
      </c>
      <c r="E20" s="3">
        <f t="shared" si="2"/>
        <v>1.0245342756518955E-3</v>
      </c>
    </row>
    <row r="21" spans="1:5">
      <c r="A21" s="667">
        <v>42916</v>
      </c>
      <c r="B21" s="53" t="s">
        <v>0</v>
      </c>
      <c r="C21" s="53">
        <v>461608</v>
      </c>
      <c r="D21" s="53">
        <v>8924</v>
      </c>
      <c r="E21" s="3">
        <f t="shared" ref="E21:E24" si="3">D21/C25</f>
        <v>1.9585379878238808E-2</v>
      </c>
    </row>
    <row r="22" spans="1:5">
      <c r="A22" s="668"/>
      <c r="B22" s="53" t="s">
        <v>1</v>
      </c>
      <c r="C22" s="53">
        <v>196055</v>
      </c>
      <c r="D22" s="53">
        <v>6478</v>
      </c>
      <c r="E22" s="3">
        <f t="shared" si="3"/>
        <v>3.4118260484860614E-2</v>
      </c>
    </row>
    <row r="23" spans="1:5">
      <c r="A23" s="668"/>
      <c r="B23" s="53" t="s">
        <v>2</v>
      </c>
      <c r="C23" s="53">
        <v>201609</v>
      </c>
      <c r="D23" s="53">
        <v>862</v>
      </c>
      <c r="E23" s="3">
        <f t="shared" si="3"/>
        <v>4.288002546934227E-3</v>
      </c>
    </row>
    <row r="24" spans="1:5">
      <c r="A24" s="668"/>
      <c r="B24" s="53" t="s">
        <v>3</v>
      </c>
      <c r="C24" s="53">
        <v>421655</v>
      </c>
      <c r="D24" s="53">
        <v>6499</v>
      </c>
      <c r="E24" s="3">
        <f t="shared" si="3"/>
        <v>1.5624586786297292E-2</v>
      </c>
    </row>
    <row r="25" spans="1:5">
      <c r="A25" s="667">
        <v>42915</v>
      </c>
      <c r="B25" s="52" t="s">
        <v>0</v>
      </c>
      <c r="C25" s="52">
        <v>455646</v>
      </c>
      <c r="D25" s="52">
        <v>3078</v>
      </c>
      <c r="E25" s="3">
        <f t="shared" ref="E25:E28" si="4">D25/C29</f>
        <v>6.7741850290070687E-3</v>
      </c>
    </row>
    <row r="26" spans="1:5">
      <c r="A26" s="668"/>
      <c r="B26" s="52" t="s">
        <v>1</v>
      </c>
      <c r="C26" s="52">
        <v>189869</v>
      </c>
      <c r="D26" s="52">
        <v>6399</v>
      </c>
      <c r="E26" s="3">
        <f t="shared" si="4"/>
        <v>3.4859016822104072E-2</v>
      </c>
    </row>
    <row r="27" spans="1:5">
      <c r="A27" s="668"/>
      <c r="B27" s="52" t="s">
        <v>2</v>
      </c>
      <c r="C27" s="52">
        <v>201026</v>
      </c>
      <c r="D27" s="52">
        <v>7943</v>
      </c>
      <c r="E27" s="3">
        <f t="shared" si="4"/>
        <v>4.1097520592739765E-2</v>
      </c>
    </row>
    <row r="28" spans="1:5">
      <c r="A28" s="668"/>
      <c r="B28" s="52" t="s">
        <v>3</v>
      </c>
      <c r="C28" s="52">
        <v>415947</v>
      </c>
      <c r="D28" s="52">
        <v>6564</v>
      </c>
      <c r="E28" s="3">
        <f t="shared" si="4"/>
        <v>1.5984726355316798E-2</v>
      </c>
    </row>
    <row r="29" spans="1:5">
      <c r="A29" s="667">
        <v>42914</v>
      </c>
      <c r="B29" s="51" t="s">
        <v>0</v>
      </c>
      <c r="C29" s="51">
        <v>454372</v>
      </c>
      <c r="D29" s="51">
        <v>1228</v>
      </c>
      <c r="E29" s="3">
        <f t="shared" ref="E29:E32" si="5">D29/C33</f>
        <v>2.7099553342866726E-3</v>
      </c>
    </row>
    <row r="30" spans="1:5">
      <c r="A30" s="668"/>
      <c r="B30" s="51" t="s">
        <v>1</v>
      </c>
      <c r="C30" s="51">
        <v>183568</v>
      </c>
      <c r="D30" s="51">
        <v>-137</v>
      </c>
      <c r="E30" s="3">
        <f t="shared" si="5"/>
        <v>-7.4536729741787357E-4</v>
      </c>
    </row>
    <row r="31" spans="1:5">
      <c r="A31" s="668"/>
      <c r="B31" s="51" t="s">
        <v>2</v>
      </c>
      <c r="C31" s="51">
        <v>193272</v>
      </c>
      <c r="D31" s="51">
        <v>5473</v>
      </c>
      <c r="E31" s="3">
        <f t="shared" si="5"/>
        <v>2.9140377499134788E-2</v>
      </c>
    </row>
    <row r="32" spans="1:5">
      <c r="A32" s="668"/>
      <c r="B32" s="51" t="s">
        <v>3</v>
      </c>
      <c r="C32" s="51">
        <v>410642</v>
      </c>
      <c r="D32" s="51">
        <v>10082</v>
      </c>
      <c r="E32" s="3">
        <f t="shared" si="5"/>
        <v>2.5151239226154094E-2</v>
      </c>
    </row>
    <row r="33" spans="1:5">
      <c r="A33" s="667">
        <v>42913</v>
      </c>
      <c r="B33" s="50" t="s">
        <v>0</v>
      </c>
      <c r="C33" s="50">
        <v>453144</v>
      </c>
      <c r="D33" s="50">
        <v>3766</v>
      </c>
      <c r="E33" s="3">
        <f t="shared" ref="E33:E36" si="6">D33/C37</f>
        <v>8.3804725642999886E-3</v>
      </c>
    </row>
    <row r="34" spans="1:5">
      <c r="A34" s="668"/>
      <c r="B34" s="50" t="s">
        <v>1</v>
      </c>
      <c r="C34" s="50">
        <v>183802</v>
      </c>
      <c r="D34" s="50">
        <v>4952</v>
      </c>
      <c r="E34" s="3">
        <f t="shared" si="6"/>
        <v>2.7679804139673456E-2</v>
      </c>
    </row>
    <row r="35" spans="1:5">
      <c r="A35" s="668"/>
      <c r="B35" s="50" t="s">
        <v>2</v>
      </c>
      <c r="C35" s="50">
        <v>187815</v>
      </c>
      <c r="D35" s="50">
        <v>-1845</v>
      </c>
      <c r="E35" s="3">
        <f t="shared" si="6"/>
        <v>-9.7143097838105364E-3</v>
      </c>
    </row>
    <row r="36" spans="1:5">
      <c r="A36" s="668"/>
      <c r="B36" s="50" t="s">
        <v>3</v>
      </c>
      <c r="C36" s="50">
        <v>400855</v>
      </c>
      <c r="D36" s="50">
        <v>19565</v>
      </c>
      <c r="E36" s="3">
        <f t="shared" si="6"/>
        <v>5.1259815082149322E-2</v>
      </c>
    </row>
    <row r="37" spans="1:5">
      <c r="A37" s="667">
        <v>42912</v>
      </c>
      <c r="B37" s="49" t="s">
        <v>0</v>
      </c>
      <c r="C37" s="49">
        <v>449378</v>
      </c>
      <c r="D37" s="49">
        <v>214</v>
      </c>
      <c r="E37" s="3">
        <f t="shared" ref="E37:E44" si="7">D37/C41</f>
        <v>4.7644067645670625E-4</v>
      </c>
    </row>
    <row r="38" spans="1:5">
      <c r="A38" s="668"/>
      <c r="B38" s="49" t="s">
        <v>1</v>
      </c>
      <c r="C38" s="49">
        <v>178903</v>
      </c>
      <c r="D38" s="49">
        <v>7317</v>
      </c>
      <c r="E38" s="3">
        <f t="shared" si="7"/>
        <v>4.2643339200167843E-2</v>
      </c>
    </row>
    <row r="39" spans="1:5">
      <c r="A39" s="668"/>
      <c r="B39" s="49" t="s">
        <v>2</v>
      </c>
      <c r="C39" s="49">
        <v>189926</v>
      </c>
      <c r="D39" s="49">
        <v>-1095</v>
      </c>
      <c r="E39" s="3">
        <f t="shared" si="7"/>
        <v>-5.7323540343731843E-3</v>
      </c>
    </row>
    <row r="40" spans="1:5">
      <c r="A40" s="668"/>
      <c r="B40" s="49" t="s">
        <v>3</v>
      </c>
      <c r="C40" s="49">
        <v>381683</v>
      </c>
      <c r="D40" s="49">
        <v>-1187</v>
      </c>
      <c r="E40" s="3">
        <f t="shared" si="7"/>
        <v>-3.100269020816465E-3</v>
      </c>
    </row>
    <row r="41" spans="1:5">
      <c r="A41" s="667">
        <v>42909</v>
      </c>
      <c r="B41" s="49" t="s">
        <v>0</v>
      </c>
      <c r="C41" s="49">
        <v>449164</v>
      </c>
      <c r="D41" s="49">
        <v>-2426</v>
      </c>
      <c r="E41" s="3">
        <f t="shared" si="7"/>
        <v>-5.3077557557207151E-3</v>
      </c>
    </row>
    <row r="42" spans="1:5">
      <c r="A42" s="668"/>
      <c r="B42" s="49" t="s">
        <v>1</v>
      </c>
      <c r="C42" s="49">
        <v>171586</v>
      </c>
      <c r="D42" s="49">
        <v>-949</v>
      </c>
      <c r="E42" s="3">
        <f t="shared" si="7"/>
        <v>-5.4951099890561033E-3</v>
      </c>
    </row>
    <row r="43" spans="1:5">
      <c r="A43" s="668"/>
      <c r="B43" s="49" t="s">
        <v>2</v>
      </c>
      <c r="C43" s="49">
        <v>191021</v>
      </c>
      <c r="D43" s="49">
        <v>-3207</v>
      </c>
      <c r="E43" s="3">
        <f t="shared" si="7"/>
        <v>-1.6510672473975228E-2</v>
      </c>
    </row>
    <row r="44" spans="1:5">
      <c r="A44" s="668"/>
      <c r="B44" s="49" t="s">
        <v>3</v>
      </c>
      <c r="C44" s="49">
        <v>382870</v>
      </c>
      <c r="D44" s="49">
        <v>5826</v>
      </c>
      <c r="E44" s="3">
        <f t="shared" si="7"/>
        <v>1.544858162610508E-2</v>
      </c>
    </row>
    <row r="45" spans="1:5">
      <c r="A45" s="667">
        <v>42908</v>
      </c>
      <c r="B45" s="48" t="s">
        <v>7</v>
      </c>
      <c r="C45" s="48">
        <v>457067</v>
      </c>
      <c r="D45" s="48">
        <v>10364</v>
      </c>
      <c r="E45" s="3">
        <f t="shared" ref="E45:E48" si="8">D45/C49</f>
        <v>2.3127114332384208E-2</v>
      </c>
    </row>
    <row r="46" spans="1:5">
      <c r="A46" s="668"/>
      <c r="B46" s="48" t="s">
        <v>1</v>
      </c>
      <c r="C46" s="48">
        <v>172699</v>
      </c>
      <c r="D46" s="48">
        <v>233</v>
      </c>
      <c r="E46" s="3">
        <f t="shared" si="8"/>
        <v>1.3508890937447458E-3</v>
      </c>
    </row>
    <row r="47" spans="1:5">
      <c r="A47" s="668"/>
      <c r="B47" s="48" t="s">
        <v>2</v>
      </c>
      <c r="C47" s="48">
        <v>194238</v>
      </c>
      <c r="D47" s="48">
        <v>-62</v>
      </c>
      <c r="E47" s="3">
        <f t="shared" si="8"/>
        <v>-3.1911225030753157E-4</v>
      </c>
    </row>
    <row r="48" spans="1:5">
      <c r="A48" s="668"/>
      <c r="B48" s="48" t="s">
        <v>3</v>
      </c>
      <c r="C48" s="48">
        <v>377122</v>
      </c>
      <c r="D48" s="48">
        <v>-2191</v>
      </c>
      <c r="E48" s="3">
        <f t="shared" si="8"/>
        <v>-5.7718499160961112E-3</v>
      </c>
    </row>
    <row r="49" spans="1:5">
      <c r="A49" s="667">
        <v>42907</v>
      </c>
      <c r="B49" s="47" t="s">
        <v>0</v>
      </c>
      <c r="C49" s="47">
        <v>448132</v>
      </c>
      <c r="D49" s="47">
        <v>2291</v>
      </c>
      <c r="E49" s="3">
        <f t="shared" ref="E49:E52" si="9">D49/C53</f>
        <v>5.1223460389575549E-3</v>
      </c>
    </row>
    <row r="50" spans="1:5">
      <c r="A50" s="668"/>
      <c r="B50" s="47" t="s">
        <v>1</v>
      </c>
      <c r="C50" s="47">
        <v>172479</v>
      </c>
      <c r="D50" s="47">
        <v>-51563</v>
      </c>
      <c r="E50" s="3">
        <f t="shared" si="9"/>
        <v>-0.23003792103502119</v>
      </c>
    </row>
    <row r="51" spans="1:5">
      <c r="A51" s="668"/>
      <c r="B51" s="47" t="s">
        <v>2</v>
      </c>
      <c r="C51" s="47">
        <v>194289</v>
      </c>
      <c r="D51" s="47">
        <v>-77207</v>
      </c>
      <c r="E51" s="3">
        <f t="shared" si="9"/>
        <v>-0.28431650543356179</v>
      </c>
    </row>
    <row r="52" spans="1:5">
      <c r="A52" s="668"/>
      <c r="B52" s="47" t="s">
        <v>3</v>
      </c>
      <c r="C52" s="47">
        <v>379601</v>
      </c>
      <c r="D52" s="47">
        <v>-147046</v>
      </c>
      <c r="E52" s="3">
        <f t="shared" si="9"/>
        <v>-0.27914225726966579</v>
      </c>
    </row>
    <row r="53" spans="1:5">
      <c r="A53" s="667">
        <v>42906</v>
      </c>
      <c r="B53" s="46" t="s">
        <v>0</v>
      </c>
      <c r="C53" s="46">
        <v>447256</v>
      </c>
      <c r="D53" s="46">
        <v>4641</v>
      </c>
      <c r="E53" s="3">
        <f t="shared" ref="E53:E56" si="10">D53/C57</f>
        <v>1.0461420553163672E-2</v>
      </c>
    </row>
    <row r="54" spans="1:5">
      <c r="A54" s="668"/>
      <c r="B54" s="46" t="s">
        <v>1</v>
      </c>
      <c r="C54" s="46">
        <v>224150</v>
      </c>
      <c r="D54" s="46">
        <v>793</v>
      </c>
      <c r="E54" s="3">
        <f t="shared" si="10"/>
        <v>3.5501951935818917E-3</v>
      </c>
    </row>
    <row r="55" spans="1:5">
      <c r="A55" s="668"/>
      <c r="B55" s="46" t="s">
        <v>2</v>
      </c>
      <c r="C55" s="46">
        <v>271553</v>
      </c>
      <c r="D55" s="46">
        <v>13502</v>
      </c>
      <c r="E55" s="3">
        <f t="shared" si="10"/>
        <v>5.2308598259737646E-2</v>
      </c>
    </row>
    <row r="56" spans="1:5">
      <c r="A56" s="668"/>
      <c r="B56" s="46" t="s">
        <v>3</v>
      </c>
      <c r="C56" s="46">
        <v>526778</v>
      </c>
      <c r="D56" s="46">
        <v>5315</v>
      </c>
      <c r="E56" s="3">
        <f t="shared" si="10"/>
        <v>1.019552777921647E-2</v>
      </c>
    </row>
    <row r="57" spans="1:5">
      <c r="A57" s="667">
        <v>42905</v>
      </c>
      <c r="B57" s="45" t="s">
        <v>0</v>
      </c>
      <c r="C57" s="45">
        <v>443630</v>
      </c>
      <c r="D57" s="45">
        <v>-9391</v>
      </c>
      <c r="E57" s="3">
        <f t="shared" ref="E57:E64" si="11">D57/C61</f>
        <v>-2.0729723346158347E-2</v>
      </c>
    </row>
    <row r="58" spans="1:5">
      <c r="A58" s="668"/>
      <c r="B58" s="45" t="s">
        <v>1</v>
      </c>
      <c r="C58" s="45">
        <v>223368</v>
      </c>
      <c r="D58" s="45">
        <v>1130</v>
      </c>
      <c r="E58" s="3">
        <f t="shared" si="11"/>
        <v>5.0846389906316651E-3</v>
      </c>
    </row>
    <row r="59" spans="1:5">
      <c r="A59" s="668"/>
      <c r="B59" s="45" t="s">
        <v>2</v>
      </c>
      <c r="C59" s="45">
        <v>258122</v>
      </c>
      <c r="D59" s="45">
        <v>-1562</v>
      </c>
      <c r="E59" s="3">
        <f t="shared" si="11"/>
        <v>-6.0150028496172275E-3</v>
      </c>
    </row>
    <row r="60" spans="1:5">
      <c r="A60" s="668"/>
      <c r="B60" s="45" t="s">
        <v>3</v>
      </c>
      <c r="C60" s="45">
        <v>521307</v>
      </c>
      <c r="D60" s="45">
        <v>-9184</v>
      </c>
      <c r="E60" s="3">
        <f t="shared" si="11"/>
        <v>-1.7312263544527615E-2</v>
      </c>
    </row>
    <row r="61" spans="1:5">
      <c r="A61" s="667">
        <v>42902</v>
      </c>
      <c r="B61" s="45" t="s">
        <v>0</v>
      </c>
      <c r="C61" s="45">
        <v>453021</v>
      </c>
      <c r="D61" s="45">
        <v>-6587</v>
      </c>
      <c r="E61" s="3">
        <f t="shared" si="11"/>
        <v>-1.4237082986610182E-2</v>
      </c>
    </row>
    <row r="62" spans="1:5">
      <c r="A62" s="668"/>
      <c r="B62" s="45" t="s">
        <v>1</v>
      </c>
      <c r="C62" s="45">
        <v>222238</v>
      </c>
      <c r="D62" s="45">
        <v>5354</v>
      </c>
      <c r="E62" s="3">
        <f t="shared" si="11"/>
        <v>2.465236209595727E-2</v>
      </c>
    </row>
    <row r="63" spans="1:5">
      <c r="A63" s="668"/>
      <c r="B63" s="45" t="s">
        <v>2</v>
      </c>
      <c r="C63" s="45">
        <v>259684</v>
      </c>
      <c r="D63" s="45">
        <v>2799</v>
      </c>
      <c r="E63" s="3">
        <f t="shared" si="11"/>
        <v>1.0878986338107546E-2</v>
      </c>
    </row>
    <row r="64" spans="1:5">
      <c r="A64" s="668"/>
      <c r="B64" s="45" t="s">
        <v>3</v>
      </c>
      <c r="C64" s="45">
        <v>530491</v>
      </c>
      <c r="D64" s="45">
        <v>11531</v>
      </c>
      <c r="E64" s="3">
        <f t="shared" si="11"/>
        <v>2.2043754874822213E-2</v>
      </c>
    </row>
    <row r="65" spans="1:5">
      <c r="A65" s="667">
        <v>42901</v>
      </c>
      <c r="B65" s="44" t="s">
        <v>0</v>
      </c>
      <c r="C65" s="44">
        <v>462665</v>
      </c>
      <c r="D65" s="44">
        <v>-11336</v>
      </c>
      <c r="E65" s="3">
        <f t="shared" ref="E65:E68" si="12">D65/C69</f>
        <v>-2.3795080195045771E-2</v>
      </c>
    </row>
    <row r="66" spans="1:5">
      <c r="A66" s="668"/>
      <c r="B66" s="44" t="s">
        <v>1</v>
      </c>
      <c r="C66" s="44">
        <v>217180</v>
      </c>
      <c r="D66" s="44">
        <v>-7394</v>
      </c>
      <c r="E66" s="3">
        <f t="shared" si="12"/>
        <v>-3.2879465675331954E-2</v>
      </c>
    </row>
    <row r="67" spans="1:5">
      <c r="A67" s="668"/>
      <c r="B67" s="44" t="s">
        <v>2</v>
      </c>
      <c r="C67" s="44">
        <v>257285</v>
      </c>
      <c r="D67" s="44">
        <v>-574</v>
      </c>
      <c r="E67" s="3">
        <f t="shared" si="12"/>
        <v>-2.223444557209151E-3</v>
      </c>
    </row>
    <row r="68" spans="1:5">
      <c r="A68" s="668"/>
      <c r="B68" s="44" t="s">
        <v>3</v>
      </c>
      <c r="C68" s="44">
        <v>523096</v>
      </c>
      <c r="D68" s="44">
        <v>15305</v>
      </c>
      <c r="E68" s="3">
        <f t="shared" si="12"/>
        <v>2.9825935799697549E-2</v>
      </c>
    </row>
    <row r="69" spans="1:5">
      <c r="A69" s="667">
        <v>42900</v>
      </c>
      <c r="B69" s="43" t="s">
        <v>0</v>
      </c>
      <c r="C69" s="43">
        <v>476401</v>
      </c>
      <c r="D69" s="43">
        <v>5267</v>
      </c>
      <c r="E69" s="3">
        <f t="shared" ref="E69:E72" si="13">D69/C73</f>
        <v>1.114407102414584E-2</v>
      </c>
    </row>
    <row r="70" spans="1:5">
      <c r="A70" s="668"/>
      <c r="B70" s="43" t="s">
        <v>1</v>
      </c>
      <c r="C70" s="43">
        <v>224882</v>
      </c>
      <c r="D70" s="43">
        <v>14265</v>
      </c>
      <c r="E70" s="3">
        <f t="shared" si="13"/>
        <v>6.7729575485359683E-2</v>
      </c>
    </row>
    <row r="71" spans="1:5">
      <c r="A71" s="668"/>
      <c r="B71" s="43" t="s">
        <v>2</v>
      </c>
      <c r="C71" s="43">
        <v>258158</v>
      </c>
      <c r="D71" s="43">
        <v>-11435</v>
      </c>
      <c r="E71" s="3">
        <f t="shared" si="13"/>
        <v>-4.2402420664644502E-2</v>
      </c>
    </row>
    <row r="72" spans="1:5">
      <c r="A72" s="668"/>
      <c r="B72" s="43" t="s">
        <v>3</v>
      </c>
      <c r="C72" s="43">
        <v>513144</v>
      </c>
      <c r="D72" s="43">
        <v>38844</v>
      </c>
      <c r="E72" s="3">
        <f t="shared" si="13"/>
        <v>8.1752230381169452E-2</v>
      </c>
    </row>
    <row r="73" spans="1:5">
      <c r="A73" s="667">
        <v>42899</v>
      </c>
      <c r="B73" s="42" t="s">
        <v>0</v>
      </c>
      <c r="C73" s="42">
        <v>472628</v>
      </c>
      <c r="D73" s="42">
        <v>-1301</v>
      </c>
      <c r="E73" s="3">
        <f t="shared" ref="E73:E76" si="14">D73/C77</f>
        <v>-2.730130483868937E-3</v>
      </c>
    </row>
    <row r="74" spans="1:5">
      <c r="A74" s="668"/>
      <c r="B74" s="42" t="s">
        <v>1</v>
      </c>
      <c r="C74" s="43">
        <v>210617</v>
      </c>
      <c r="D74" s="42">
        <v>-1863</v>
      </c>
      <c r="E74" s="3">
        <f t="shared" si="14"/>
        <v>-8.7673063710034162E-3</v>
      </c>
    </row>
    <row r="75" spans="1:5">
      <c r="A75" s="668"/>
      <c r="B75" s="42" t="s">
        <v>2</v>
      </c>
      <c r="C75" s="42">
        <v>269678</v>
      </c>
      <c r="D75" s="42">
        <v>17286</v>
      </c>
      <c r="E75" s="3">
        <f t="shared" si="14"/>
        <v>6.8459405940594062E-2</v>
      </c>
    </row>
    <row r="76" spans="1:5">
      <c r="A76" s="668"/>
      <c r="B76" s="42" t="s">
        <v>3</v>
      </c>
      <c r="C76" s="42">
        <v>475143</v>
      </c>
      <c r="D76" s="42">
        <v>11219</v>
      </c>
      <c r="E76" s="3">
        <f t="shared" si="14"/>
        <v>2.3963927016716437E-2</v>
      </c>
    </row>
    <row r="77" spans="1:5">
      <c r="A77" s="667">
        <v>42898</v>
      </c>
      <c r="B77" s="41" t="s">
        <v>0</v>
      </c>
      <c r="C77" s="41">
        <v>476534</v>
      </c>
      <c r="D77" s="41">
        <v>-548</v>
      </c>
      <c r="E77" s="3">
        <f t="shared" ref="E77:E84" si="15">D77/C81</f>
        <v>-1.1486494984090786E-3</v>
      </c>
    </row>
    <row r="78" spans="1:5">
      <c r="A78" s="668"/>
      <c r="B78" s="41" t="s">
        <v>1</v>
      </c>
      <c r="C78" s="41">
        <v>212494</v>
      </c>
      <c r="D78" s="41">
        <v>-226</v>
      </c>
      <c r="E78" s="3">
        <f t="shared" si="15"/>
        <v>-1.0624294847687101E-3</v>
      </c>
    </row>
    <row r="79" spans="1:5">
      <c r="A79" s="668"/>
      <c r="B79" s="41" t="s">
        <v>2</v>
      </c>
      <c r="C79" s="41">
        <v>252500</v>
      </c>
      <c r="D79" s="41">
        <v>139</v>
      </c>
      <c r="E79" s="3">
        <f t="shared" si="15"/>
        <v>5.5079826122102855E-4</v>
      </c>
    </row>
    <row r="80" spans="1:5">
      <c r="A80" s="668"/>
      <c r="B80" s="41" t="s">
        <v>3</v>
      </c>
      <c r="C80" s="41">
        <v>468162</v>
      </c>
      <c r="D80" s="41">
        <v>9207</v>
      </c>
      <c r="E80" s="3">
        <f t="shared" si="15"/>
        <v>2.0060790273556232E-2</v>
      </c>
    </row>
    <row r="81" spans="1:5">
      <c r="A81" s="667">
        <v>42895</v>
      </c>
      <c r="B81" s="41" t="s">
        <v>0</v>
      </c>
      <c r="C81" s="41">
        <v>477082</v>
      </c>
      <c r="D81" s="41">
        <v>-11301</v>
      </c>
      <c r="E81" s="3">
        <f t="shared" si="15"/>
        <v>-2.2681931125285507E-2</v>
      </c>
    </row>
    <row r="82" spans="1:5">
      <c r="A82" s="668"/>
      <c r="B82" s="41" t="s">
        <v>1</v>
      </c>
      <c r="C82" s="41">
        <v>212720</v>
      </c>
      <c r="D82" s="41">
        <v>-9606</v>
      </c>
      <c r="E82" s="3">
        <f t="shared" si="15"/>
        <v>-4.2981211939523832E-2</v>
      </c>
    </row>
    <row r="83" spans="1:5">
      <c r="A83" s="668"/>
      <c r="B83" s="41" t="s">
        <v>2</v>
      </c>
      <c r="C83" s="41">
        <v>252361</v>
      </c>
      <c r="D83" s="41">
        <v>5412</v>
      </c>
      <c r="E83" s="3">
        <f t="shared" si="15"/>
        <v>2.1662383822858379E-2</v>
      </c>
    </row>
    <row r="84" spans="1:5">
      <c r="A84" s="668"/>
      <c r="B84" s="41" t="s">
        <v>3</v>
      </c>
      <c r="C84" s="41">
        <v>458955</v>
      </c>
      <c r="D84" s="41">
        <v>-7450</v>
      </c>
      <c r="E84" s="3">
        <f t="shared" si="15"/>
        <v>-1.6199279403866517E-2</v>
      </c>
    </row>
    <row r="85" spans="1:5">
      <c r="A85" s="667">
        <v>42893</v>
      </c>
      <c r="B85" s="40" t="s">
        <v>0</v>
      </c>
      <c r="C85" s="40">
        <v>498238</v>
      </c>
      <c r="D85" s="40">
        <v>4197</v>
      </c>
      <c r="E85" s="3">
        <f t="shared" ref="E85:E92" si="16">D85/C89</f>
        <v>8.4952463459510453E-3</v>
      </c>
    </row>
    <row r="86" spans="1:5">
      <c r="A86" s="668"/>
      <c r="B86" s="40" t="s">
        <v>1</v>
      </c>
      <c r="C86" s="40">
        <v>223493</v>
      </c>
      <c r="D86" s="40">
        <v>-2056</v>
      </c>
      <c r="E86" s="3">
        <f t="shared" si="16"/>
        <v>-9.1155358702543574E-3</v>
      </c>
    </row>
    <row r="87" spans="1:5">
      <c r="A87" s="668"/>
      <c r="B87" s="40" t="s">
        <v>2</v>
      </c>
      <c r="C87" s="40">
        <v>249834</v>
      </c>
      <c r="D87" s="40">
        <v>1661</v>
      </c>
      <c r="E87" s="3">
        <f t="shared" si="16"/>
        <v>6.6929117994302366E-3</v>
      </c>
    </row>
    <row r="88" spans="1:5">
      <c r="A88" s="668"/>
      <c r="B88" s="40" t="s">
        <v>3</v>
      </c>
      <c r="C88" s="40">
        <v>459897</v>
      </c>
      <c r="D88" s="40">
        <v>12719</v>
      </c>
      <c r="E88" s="3">
        <f t="shared" si="16"/>
        <v>2.84428124818305E-2</v>
      </c>
    </row>
    <row r="89" spans="1:5">
      <c r="A89" s="667">
        <v>42892</v>
      </c>
      <c r="B89" s="39" t="s">
        <v>0</v>
      </c>
      <c r="C89" s="39">
        <v>494041</v>
      </c>
      <c r="D89" s="39">
        <v>26323</v>
      </c>
      <c r="E89" s="3">
        <f t="shared" si="16"/>
        <v>5.6218218008709415E-2</v>
      </c>
    </row>
    <row r="90" spans="1:5">
      <c r="A90" s="668"/>
      <c r="B90" s="39" t="s">
        <v>1</v>
      </c>
      <c r="C90" s="39">
        <v>225549</v>
      </c>
      <c r="D90" s="39">
        <v>14308</v>
      </c>
      <c r="E90" s="3">
        <f t="shared" si="16"/>
        <v>6.7689483718663804E-2</v>
      </c>
    </row>
    <row r="91" spans="1:5">
      <c r="A91" s="668"/>
      <c r="B91" s="39" t="s">
        <v>2</v>
      </c>
      <c r="C91" s="39">
        <v>248173</v>
      </c>
      <c r="D91" s="39">
        <v>-3353</v>
      </c>
      <c r="E91" s="3">
        <f t="shared" si="16"/>
        <v>-1.332914602828816E-2</v>
      </c>
    </row>
    <row r="92" spans="1:5">
      <c r="A92" s="668"/>
      <c r="B92" s="39" t="s">
        <v>3</v>
      </c>
      <c r="C92" s="39">
        <v>447178</v>
      </c>
      <c r="D92" s="39">
        <v>2369</v>
      </c>
      <c r="E92" s="3">
        <f t="shared" si="16"/>
        <v>5.3220527083160159E-3</v>
      </c>
    </row>
    <row r="93" spans="1:5">
      <c r="A93" s="667">
        <v>42891</v>
      </c>
      <c r="B93" s="38" t="s">
        <v>0</v>
      </c>
      <c r="C93" s="38">
        <v>468229</v>
      </c>
      <c r="D93" s="38">
        <v>5077</v>
      </c>
      <c r="E93" s="3">
        <f t="shared" ref="E93:E100" si="17">D93/C97</f>
        <v>1.0961844059833489E-2</v>
      </c>
    </row>
    <row r="94" spans="1:5">
      <c r="A94" s="668"/>
      <c r="B94" s="38" t="s">
        <v>1</v>
      </c>
      <c r="C94" s="38">
        <v>211377</v>
      </c>
      <c r="D94" s="38">
        <v>-2504</v>
      </c>
      <c r="E94" s="3">
        <f t="shared" si="17"/>
        <v>-1.1707444794067729E-2</v>
      </c>
    </row>
    <row r="95" spans="1:5">
      <c r="A95" s="668"/>
      <c r="B95" s="38" t="s">
        <v>2</v>
      </c>
      <c r="C95" s="38">
        <v>251554</v>
      </c>
      <c r="D95" s="38">
        <v>712</v>
      </c>
      <c r="E95" s="3">
        <f t="shared" si="17"/>
        <v>2.8384401336299342E-3</v>
      </c>
    </row>
    <row r="96" spans="1:5">
      <c r="A96" s="668"/>
      <c r="B96" s="38" t="s">
        <v>3</v>
      </c>
      <c r="C96" s="38">
        <v>445129</v>
      </c>
      <c r="D96" s="38">
        <v>-1801</v>
      </c>
      <c r="E96" s="3">
        <f t="shared" si="17"/>
        <v>-4.0297138254312753E-3</v>
      </c>
    </row>
    <row r="97" spans="1:5">
      <c r="A97" s="667">
        <v>42888</v>
      </c>
      <c r="B97" s="38" t="s">
        <v>0</v>
      </c>
      <c r="C97" s="38">
        <v>463152</v>
      </c>
      <c r="D97" s="38">
        <v>18338</v>
      </c>
      <c r="E97" s="3">
        <f t="shared" si="17"/>
        <v>4.1330286188228822E-2</v>
      </c>
    </row>
    <row r="98" spans="1:5">
      <c r="A98" s="668"/>
      <c r="B98" s="38" t="s">
        <v>1</v>
      </c>
      <c r="C98" s="38">
        <v>213881</v>
      </c>
      <c r="D98" s="38">
        <v>673</v>
      </c>
      <c r="E98" s="3">
        <f t="shared" si="17"/>
        <v>3.1620739070171728E-3</v>
      </c>
    </row>
    <row r="99" spans="1:5">
      <c r="A99" s="668"/>
      <c r="B99" s="38" t="s">
        <v>2</v>
      </c>
      <c r="C99" s="38">
        <v>250842</v>
      </c>
      <c r="D99" s="38">
        <v>-1648</v>
      </c>
      <c r="E99" s="3">
        <f t="shared" si="17"/>
        <v>-6.4130502459373642E-3</v>
      </c>
    </row>
    <row r="100" spans="1:5">
      <c r="A100" s="668"/>
      <c r="B100" s="38" t="s">
        <v>3</v>
      </c>
      <c r="C100" s="38">
        <v>446930</v>
      </c>
      <c r="D100" s="38">
        <v>4008</v>
      </c>
      <c r="E100" s="3">
        <f t="shared" si="17"/>
        <v>8.8681787708013889E-3</v>
      </c>
    </row>
    <row r="101" spans="1:5">
      <c r="A101" s="667">
        <v>42887</v>
      </c>
      <c r="B101" s="37" t="s">
        <v>0</v>
      </c>
      <c r="C101" s="37">
        <v>443694</v>
      </c>
      <c r="D101" s="37">
        <v>9448</v>
      </c>
      <c r="E101" s="3">
        <f t="shared" ref="E101:E104" si="18">D101/C105</f>
        <v>2.1730780288655053E-2</v>
      </c>
    </row>
    <row r="102" spans="1:5">
      <c r="A102" s="668"/>
      <c r="B102" s="37" t="s">
        <v>1</v>
      </c>
      <c r="C102" s="37">
        <v>212835</v>
      </c>
      <c r="D102" s="37">
        <v>-892</v>
      </c>
      <c r="E102" s="3">
        <f t="shared" si="18"/>
        <v>-4.1596329077326268E-3</v>
      </c>
    </row>
    <row r="103" spans="1:5">
      <c r="A103" s="668"/>
      <c r="B103" s="37" t="s">
        <v>2</v>
      </c>
      <c r="C103" s="37">
        <v>256976</v>
      </c>
      <c r="D103" s="37">
        <v>2937</v>
      </c>
      <c r="E103" s="3">
        <f t="shared" si="18"/>
        <v>1.1555440145416774E-2</v>
      </c>
    </row>
    <row r="104" spans="1:5">
      <c r="A104" s="668"/>
      <c r="B104" s="37" t="s">
        <v>3</v>
      </c>
      <c r="C104" s="37">
        <v>451953</v>
      </c>
      <c r="D104" s="37">
        <v>-1327</v>
      </c>
      <c r="E104" s="3">
        <f t="shared" si="18"/>
        <v>-2.9222123371532762E-3</v>
      </c>
    </row>
    <row r="105" spans="1:5">
      <c r="A105" s="667">
        <v>42885</v>
      </c>
      <c r="B105" s="36" t="s">
        <v>0</v>
      </c>
      <c r="C105" s="36">
        <v>434775</v>
      </c>
      <c r="D105" s="36">
        <v>-30528</v>
      </c>
      <c r="E105" s="3">
        <f t="shared" ref="E105:E112" si="19">D105/C109</f>
        <v>-6.5608861322622031E-2</v>
      </c>
    </row>
    <row r="106" spans="1:5">
      <c r="A106" s="668"/>
      <c r="B106" s="36" t="s">
        <v>1</v>
      </c>
      <c r="C106" s="36">
        <v>214442</v>
      </c>
      <c r="D106" s="36">
        <v>313</v>
      </c>
      <c r="E106" s="3">
        <f t="shared" si="19"/>
        <v>1.4617356826959449E-3</v>
      </c>
    </row>
    <row r="107" spans="1:5">
      <c r="A107" s="668"/>
      <c r="B107" s="36" t="s">
        <v>2</v>
      </c>
      <c r="C107" s="36">
        <v>254166</v>
      </c>
      <c r="D107" s="36">
        <v>-3012</v>
      </c>
      <c r="E107" s="3">
        <f t="shared" si="19"/>
        <v>-1.1711732729860253E-2</v>
      </c>
    </row>
    <row r="108" spans="1:5">
      <c r="A108" s="668"/>
      <c r="B108" s="36" t="s">
        <v>3</v>
      </c>
      <c r="C108" s="36">
        <v>454108</v>
      </c>
      <c r="D108" s="36">
        <v>2755</v>
      </c>
      <c r="E108" s="3">
        <f t="shared" si="19"/>
        <v>6.1038699199961006E-3</v>
      </c>
    </row>
    <row r="109" spans="1:5">
      <c r="A109" s="667">
        <v>42881</v>
      </c>
      <c r="B109" s="36" t="s">
        <v>0</v>
      </c>
      <c r="C109" s="36">
        <v>465303</v>
      </c>
      <c r="D109" s="36">
        <v>-8545</v>
      </c>
      <c r="E109" s="3">
        <f t="shared" si="19"/>
        <v>-1.8972361853674131E-2</v>
      </c>
    </row>
    <row r="110" spans="1:5">
      <c r="A110" s="668"/>
      <c r="B110" s="36" t="s">
        <v>1</v>
      </c>
      <c r="C110" s="36">
        <v>214129</v>
      </c>
      <c r="D110" s="36">
        <v>-2171</v>
      </c>
      <c r="E110" s="3">
        <f t="shared" si="19"/>
        <v>-1.0083932129702313E-2</v>
      </c>
    </row>
    <row r="111" spans="1:5">
      <c r="A111" s="668"/>
      <c r="B111" s="36" t="s">
        <v>2</v>
      </c>
      <c r="C111" s="36">
        <v>257178</v>
      </c>
      <c r="D111" s="36">
        <v>1756</v>
      </c>
      <c r="E111" s="3">
        <f t="shared" si="19"/>
        <v>6.9114810878891644E-3</v>
      </c>
    </row>
    <row r="112" spans="1:5">
      <c r="A112" s="668"/>
      <c r="B112" s="36" t="s">
        <v>3</v>
      </c>
      <c r="C112" s="36">
        <v>451353</v>
      </c>
      <c r="D112" s="36">
        <v>3205</v>
      </c>
      <c r="E112" s="3">
        <f t="shared" si="19"/>
        <v>1.2614633762348958E-2</v>
      </c>
    </row>
    <row r="113" spans="1:5">
      <c r="A113" s="667">
        <v>42873</v>
      </c>
      <c r="B113" s="35" t="s">
        <v>0</v>
      </c>
      <c r="C113" s="35">
        <v>450392</v>
      </c>
      <c r="D113" s="35">
        <v>4513</v>
      </c>
      <c r="E113" s="3">
        <f t="shared" ref="E113:E116" si="20">D113/C117</f>
        <v>1.0014356944256446E-2</v>
      </c>
    </row>
    <row r="114" spans="1:5">
      <c r="A114" s="668"/>
      <c r="B114" s="35" t="s">
        <v>1</v>
      </c>
      <c r="C114" s="35">
        <v>215293</v>
      </c>
      <c r="D114" s="35">
        <v>-6695</v>
      </c>
      <c r="E114" s="3">
        <f t="shared" si="20"/>
        <v>-3.0121972618024594E-2</v>
      </c>
    </row>
    <row r="115" spans="1:5">
      <c r="A115" s="668"/>
      <c r="B115" s="35" t="s">
        <v>2</v>
      </c>
      <c r="C115" s="35">
        <v>254070</v>
      </c>
      <c r="D115" s="35">
        <v>-2528</v>
      </c>
      <c r="E115" s="3">
        <f t="shared" si="20"/>
        <v>-9.8481867727320538E-3</v>
      </c>
    </row>
    <row r="116" spans="1:5">
      <c r="A116" s="668"/>
      <c r="B116" s="35" t="s">
        <v>3</v>
      </c>
      <c r="C116" s="35">
        <v>254070</v>
      </c>
      <c r="D116" s="35">
        <v>-2528</v>
      </c>
      <c r="E116" s="3">
        <f t="shared" si="20"/>
        <v>-5.7955332211518619E-3</v>
      </c>
    </row>
    <row r="117" spans="1:5">
      <c r="A117" s="667">
        <v>42872</v>
      </c>
      <c r="B117" s="34" t="s">
        <v>0</v>
      </c>
      <c r="C117" s="34">
        <v>450653</v>
      </c>
      <c r="D117" s="34">
        <v>15632</v>
      </c>
      <c r="E117" s="3">
        <f t="shared" ref="E117:E120" si="21">D117/C121</f>
        <v>3.5714856896106595E-2</v>
      </c>
    </row>
    <row r="118" spans="1:5">
      <c r="A118" s="668"/>
      <c r="B118" s="34" t="s">
        <v>1</v>
      </c>
      <c r="C118" s="34">
        <v>222263</v>
      </c>
      <c r="D118" s="34">
        <v>-503</v>
      </c>
      <c r="E118" s="3">
        <f t="shared" si="21"/>
        <v>-2.2556256109920268E-3</v>
      </c>
    </row>
    <row r="119" spans="1:5">
      <c r="A119" s="668"/>
      <c r="B119" s="34" t="s">
        <v>2</v>
      </c>
      <c r="C119" s="34">
        <v>256697</v>
      </c>
      <c r="D119" s="34">
        <v>105</v>
      </c>
      <c r="E119" s="3">
        <f t="shared" si="21"/>
        <v>4.0781767054546582E-4</v>
      </c>
    </row>
    <row r="120" spans="1:5">
      <c r="A120" s="668"/>
      <c r="B120" s="34" t="s">
        <v>3</v>
      </c>
      <c r="C120" s="34">
        <v>436198</v>
      </c>
      <c r="D120" s="34">
        <v>3562</v>
      </c>
      <c r="E120" s="3">
        <f t="shared" si="21"/>
        <v>8.1916129106442675E-3</v>
      </c>
    </row>
    <row r="121" spans="1:5">
      <c r="A121" s="667">
        <v>42871</v>
      </c>
      <c r="B121" s="33" t="s">
        <v>0</v>
      </c>
      <c r="C121" s="33">
        <v>437689</v>
      </c>
      <c r="D121" s="33">
        <v>-819</v>
      </c>
      <c r="E121" s="3">
        <f t="shared" ref="E121:E124" si="22">D121/C125</f>
        <v>-1.855935026411383E-3</v>
      </c>
    </row>
    <row r="122" spans="1:5">
      <c r="A122" s="668"/>
      <c r="B122" s="33" t="s">
        <v>1</v>
      </c>
      <c r="C122" s="33">
        <v>222998</v>
      </c>
      <c r="D122" s="33">
        <v>284</v>
      </c>
      <c r="E122" s="3">
        <f t="shared" si="22"/>
        <v>1.2445768876813182E-2</v>
      </c>
    </row>
    <row r="123" spans="1:5">
      <c r="A123" s="668"/>
      <c r="B123" s="33" t="s">
        <v>2</v>
      </c>
      <c r="C123" s="33">
        <v>257468</v>
      </c>
      <c r="D123" s="33">
        <v>-2087</v>
      </c>
      <c r="E123" s="3">
        <f t="shared" si="22"/>
        <v>-8.0382384433471728E-3</v>
      </c>
    </row>
    <row r="124" spans="1:5">
      <c r="A124" s="668"/>
      <c r="B124" s="33" t="s">
        <v>3</v>
      </c>
      <c r="C124" s="33">
        <v>434835</v>
      </c>
      <c r="D124" s="33">
        <v>14774</v>
      </c>
      <c r="E124" s="3">
        <f t="shared" si="22"/>
        <v>3.5138542038292309E-2</v>
      </c>
    </row>
    <row r="125" spans="1:5">
      <c r="A125" s="667">
        <v>42870</v>
      </c>
      <c r="B125" s="32" t="s">
        <v>0</v>
      </c>
      <c r="C125" s="32">
        <v>441287</v>
      </c>
      <c r="D125" s="32">
        <v>7931</v>
      </c>
      <c r="E125" s="3">
        <f t="shared" ref="E125:E132" si="23">D125/C129</f>
        <v>1.8301350390902631E-2</v>
      </c>
    </row>
    <row r="126" spans="1:5">
      <c r="A126" s="668"/>
      <c r="B126" s="32" t="s">
        <v>1</v>
      </c>
      <c r="C126" s="32">
        <v>22819</v>
      </c>
      <c r="D126" s="32">
        <v>8598</v>
      </c>
      <c r="E126" s="3">
        <f t="shared" si="23"/>
        <v>4.0136121108574792E-2</v>
      </c>
    </row>
    <row r="127" spans="1:5">
      <c r="A127" s="668"/>
      <c r="B127" s="32" t="s">
        <v>2</v>
      </c>
      <c r="C127" s="32">
        <v>259634</v>
      </c>
      <c r="D127" s="32">
        <v>-213</v>
      </c>
      <c r="E127" s="3">
        <f t="shared" si="23"/>
        <v>-8.1971313888557493E-4</v>
      </c>
    </row>
    <row r="128" spans="1:5">
      <c r="A128" s="668"/>
      <c r="B128" s="32" t="s">
        <v>3</v>
      </c>
      <c r="C128" s="32">
        <v>420450</v>
      </c>
      <c r="D128" s="32">
        <v>2878</v>
      </c>
      <c r="E128" s="3">
        <f t="shared" si="23"/>
        <v>6.892224574444647E-3</v>
      </c>
    </row>
    <row r="129" spans="1:5">
      <c r="A129" s="667">
        <v>42867</v>
      </c>
      <c r="B129" s="32" t="s">
        <v>0</v>
      </c>
      <c r="C129" s="32">
        <v>433356</v>
      </c>
      <c r="D129" s="32">
        <v>-1116</v>
      </c>
      <c r="E129" s="3">
        <f t="shared" si="23"/>
        <v>-2.544801968345035E-3</v>
      </c>
    </row>
    <row r="130" spans="1:5">
      <c r="A130" s="668"/>
      <c r="B130" s="32" t="s">
        <v>1</v>
      </c>
      <c r="C130" s="32">
        <v>214221</v>
      </c>
      <c r="D130" s="32">
        <v>3306</v>
      </c>
      <c r="E130" s="3">
        <f t="shared" si="23"/>
        <v>1.5667132668293723E-2</v>
      </c>
    </row>
    <row r="131" spans="1:5">
      <c r="A131" s="668"/>
      <c r="B131" s="32" t="s">
        <v>2</v>
      </c>
      <c r="C131" s="32">
        <v>259847</v>
      </c>
      <c r="D131" s="32">
        <v>307</v>
      </c>
      <c r="E131" s="3">
        <f t="shared" si="23"/>
        <v>1.1825384902796876E-3</v>
      </c>
    </row>
    <row r="132" spans="1:5">
      <c r="A132" s="668"/>
      <c r="B132" s="32" t="s">
        <v>3</v>
      </c>
      <c r="C132" s="32">
        <v>417572</v>
      </c>
      <c r="D132" s="32">
        <v>2259</v>
      </c>
      <c r="E132" s="3">
        <f t="shared" si="23"/>
        <v>5.4371371631574388E-3</v>
      </c>
    </row>
    <row r="133" spans="1:5">
      <c r="A133" s="667">
        <v>42866</v>
      </c>
      <c r="B133" s="31" t="s">
        <v>0</v>
      </c>
      <c r="C133" s="31">
        <v>438541</v>
      </c>
      <c r="D133" s="31">
        <v>13289</v>
      </c>
      <c r="E133" s="3">
        <f t="shared" ref="E133:E136" si="24">D133/C137</f>
        <v>3.1076075467462373E-2</v>
      </c>
    </row>
    <row r="134" spans="1:5">
      <c r="A134" s="668"/>
      <c r="B134" s="31" t="s">
        <v>1</v>
      </c>
      <c r="C134" s="31">
        <v>211015</v>
      </c>
      <c r="D134" s="31">
        <v>5663</v>
      </c>
      <c r="E134" s="3">
        <f t="shared" si="24"/>
        <v>2.7569520174482005E-2</v>
      </c>
    </row>
    <row r="135" spans="1:5">
      <c r="A135" s="668"/>
      <c r="B135" s="31" t="s">
        <v>2</v>
      </c>
      <c r="C135" s="31">
        <v>259611</v>
      </c>
      <c r="D135" s="31">
        <v>1841</v>
      </c>
      <c r="E135" s="3">
        <f t="shared" si="24"/>
        <v>7.1329494998024004E-3</v>
      </c>
    </row>
    <row r="136" spans="1:5">
      <c r="A136" s="668"/>
      <c r="B136" s="31" t="s">
        <v>3</v>
      </c>
      <c r="C136" s="31">
        <v>415476</v>
      </c>
      <c r="D136" s="31">
        <v>-1047</v>
      </c>
      <c r="E136" s="3">
        <f t="shared" si="24"/>
        <v>-2.5120383499722884E-3</v>
      </c>
    </row>
    <row r="137" spans="1:5">
      <c r="A137" s="667">
        <v>42865</v>
      </c>
      <c r="B137" s="30" t="s">
        <v>0</v>
      </c>
      <c r="C137" s="30">
        <v>427628</v>
      </c>
      <c r="D137" s="30">
        <v>-5405</v>
      </c>
      <c r="E137" s="3">
        <f t="shared" ref="E137:E140" si="25">D137/C141</f>
        <v>-1.2391474298867229E-2</v>
      </c>
    </row>
    <row r="138" spans="1:5">
      <c r="A138" s="668"/>
      <c r="B138" s="30" t="s">
        <v>1</v>
      </c>
      <c r="C138" s="30">
        <v>205408</v>
      </c>
      <c r="D138" s="30">
        <v>2268</v>
      </c>
      <c r="E138" s="3">
        <f t="shared" si="25"/>
        <v>1.1149784673470591E-2</v>
      </c>
    </row>
    <row r="139" spans="1:5">
      <c r="A139" s="668"/>
      <c r="B139" s="30" t="s">
        <v>2</v>
      </c>
      <c r="C139" s="30">
        <v>258098</v>
      </c>
      <c r="D139" s="30">
        <v>873</v>
      </c>
      <c r="E139" s="3">
        <f t="shared" si="25"/>
        <v>3.3914239318762773E-3</v>
      </c>
    </row>
    <row r="140" spans="1:5">
      <c r="A140" s="668"/>
      <c r="B140" s="30" t="s">
        <v>3</v>
      </c>
      <c r="C140" s="30">
        <v>416793</v>
      </c>
      <c r="D140" s="30">
        <v>-1508</v>
      </c>
      <c r="E140" s="3">
        <f t="shared" si="25"/>
        <v>-3.6009188551561432E-3</v>
      </c>
    </row>
    <row r="141" spans="1:5">
      <c r="A141" s="667">
        <v>42864</v>
      </c>
      <c r="B141" s="29" t="s">
        <v>0</v>
      </c>
      <c r="C141" s="29">
        <v>436187</v>
      </c>
      <c r="D141" s="29">
        <v>-1171</v>
      </c>
      <c r="E141" s="3">
        <f t="shared" ref="E141:E144" si="26">D141/C145</f>
        <v>-2.6557563689392169E-3</v>
      </c>
    </row>
    <row r="142" spans="1:5">
      <c r="A142" s="668"/>
      <c r="B142" s="29" t="s">
        <v>1</v>
      </c>
      <c r="C142" s="29">
        <v>203412</v>
      </c>
      <c r="D142" s="29">
        <v>4263</v>
      </c>
      <c r="E142" s="3">
        <f t="shared" si="26"/>
        <v>2.1376350124858345E-2</v>
      </c>
    </row>
    <row r="143" spans="1:5">
      <c r="A143" s="668"/>
      <c r="B143" s="29" t="s">
        <v>2</v>
      </c>
      <c r="C143" s="29">
        <v>257414</v>
      </c>
      <c r="D143" s="29">
        <v>2090</v>
      </c>
      <c r="E143" s="3">
        <f t="shared" si="26"/>
        <v>8.1339098420309085E-3</v>
      </c>
    </row>
    <row r="144" spans="1:5">
      <c r="A144" s="668"/>
      <c r="B144" s="29" t="s">
        <v>3</v>
      </c>
      <c r="C144" s="29">
        <v>418782</v>
      </c>
      <c r="D144" s="29">
        <v>1946</v>
      </c>
      <c r="E144" s="3">
        <f t="shared" si="26"/>
        <v>4.6565495589917351E-3</v>
      </c>
    </row>
    <row r="145" spans="1:5">
      <c r="A145" s="667">
        <v>42863</v>
      </c>
      <c r="B145" s="28" t="s">
        <v>0</v>
      </c>
      <c r="C145" s="28">
        <v>440929</v>
      </c>
      <c r="D145" s="28">
        <v>-2414</v>
      </c>
      <c r="E145" s="3">
        <f t="shared" ref="E145:E152" si="27">D145/C149</f>
        <v>-5.444994056520572E-3</v>
      </c>
    </row>
    <row r="146" spans="1:5">
      <c r="A146" s="668"/>
      <c r="B146" s="28" t="s">
        <v>1</v>
      </c>
      <c r="C146" s="28">
        <v>199426</v>
      </c>
      <c r="D146" s="28">
        <v>4866</v>
      </c>
      <c r="E146" s="3">
        <f t="shared" si="27"/>
        <v>2.5010279605263159E-2</v>
      </c>
    </row>
    <row r="147" spans="1:5">
      <c r="A147" s="668"/>
      <c r="B147" s="28" t="s">
        <v>2</v>
      </c>
      <c r="C147" s="28">
        <v>256949</v>
      </c>
      <c r="D147" s="28">
        <v>12</v>
      </c>
      <c r="E147" s="3">
        <f t="shared" si="27"/>
        <v>4.6704055858050809E-5</v>
      </c>
    </row>
    <row r="148" spans="1:5">
      <c r="A148" s="668"/>
      <c r="B148" s="28" t="s">
        <v>3</v>
      </c>
      <c r="C148" s="28">
        <v>417906</v>
      </c>
      <c r="D148" s="28">
        <v>-1720</v>
      </c>
      <c r="E148" s="3">
        <f t="shared" si="27"/>
        <v>-4.0988880574606909E-3</v>
      </c>
    </row>
    <row r="149" spans="1:5">
      <c r="A149" s="667">
        <v>42860</v>
      </c>
      <c r="B149" s="28" t="s">
        <v>0</v>
      </c>
      <c r="C149" s="28">
        <v>443343</v>
      </c>
      <c r="D149" s="28">
        <v>-15183</v>
      </c>
      <c r="E149" s="3">
        <f t="shared" si="27"/>
        <v>-3.2816045993904946E-2</v>
      </c>
    </row>
    <row r="150" spans="1:5">
      <c r="A150" s="668"/>
      <c r="B150" s="28" t="s">
        <v>1</v>
      </c>
      <c r="C150" s="28">
        <v>194560</v>
      </c>
      <c r="D150" s="28">
        <v>-7335</v>
      </c>
      <c r="E150" s="3">
        <f t="shared" si="27"/>
        <v>-3.6303793709322178E-2</v>
      </c>
    </row>
    <row r="151" spans="1:5">
      <c r="A151" s="668"/>
      <c r="B151" s="28" t="s">
        <v>2</v>
      </c>
      <c r="C151" s="28">
        <v>256937</v>
      </c>
      <c r="D151" s="28">
        <v>-10232</v>
      </c>
      <c r="E151" s="3">
        <f t="shared" si="27"/>
        <v>-3.8273359766589361E-2</v>
      </c>
    </row>
    <row r="152" spans="1:5">
      <c r="A152" s="668"/>
      <c r="B152" s="28" t="s">
        <v>3</v>
      </c>
      <c r="C152" s="28">
        <v>419626</v>
      </c>
      <c r="D152" s="28">
        <v>6060</v>
      </c>
      <c r="E152" s="3">
        <f t="shared" si="27"/>
        <v>1.4642066705969905E-2</v>
      </c>
    </row>
    <row r="153" spans="1:5">
      <c r="A153" s="667">
        <v>42859</v>
      </c>
      <c r="B153" s="27" t="s">
        <v>0</v>
      </c>
      <c r="C153" s="27">
        <v>462670</v>
      </c>
      <c r="D153" s="27">
        <v>3403</v>
      </c>
      <c r="E153" s="3">
        <f t="shared" ref="E153:E156" si="28">D153/C157</f>
        <v>7.3597792282504787E-3</v>
      </c>
    </row>
    <row r="154" spans="1:5">
      <c r="A154" s="668"/>
      <c r="B154" s="27" t="s">
        <v>1</v>
      </c>
      <c r="C154" s="27">
        <v>202045</v>
      </c>
      <c r="D154" s="27">
        <v>5646</v>
      </c>
      <c r="E154" s="3">
        <f t="shared" si="28"/>
        <v>2.8701129033077977E-2</v>
      </c>
    </row>
    <row r="155" spans="1:5">
      <c r="A155" s="668"/>
      <c r="B155" s="27" t="s">
        <v>2</v>
      </c>
      <c r="C155" s="27">
        <v>267340</v>
      </c>
      <c r="D155" s="27">
        <v>1484</v>
      </c>
      <c r="E155" s="3">
        <f t="shared" si="28"/>
        <v>5.5711770425459226E-3</v>
      </c>
    </row>
    <row r="156" spans="1:5">
      <c r="A156" s="668"/>
      <c r="B156" s="27" t="s">
        <v>3</v>
      </c>
      <c r="C156" s="27">
        <v>413876</v>
      </c>
      <c r="D156" s="27">
        <v>6451</v>
      </c>
      <c r="E156" s="3">
        <f t="shared" si="28"/>
        <v>1.5793390817260847E-2</v>
      </c>
    </row>
    <row r="157" spans="1:5">
      <c r="A157" s="667">
        <v>42858</v>
      </c>
      <c r="B157" s="26" t="s">
        <v>0</v>
      </c>
      <c r="C157" s="26">
        <v>462378</v>
      </c>
      <c r="D157" s="26">
        <v>473</v>
      </c>
      <c r="E157" s="3">
        <f t="shared" ref="E157:E160" si="29">D157/C161</f>
        <v>1.0067728354384037E-3</v>
      </c>
    </row>
    <row r="158" spans="1:5">
      <c r="A158" s="668"/>
      <c r="B158" s="26" t="s">
        <v>1</v>
      </c>
      <c r="C158" s="26">
        <v>196717</v>
      </c>
      <c r="D158" s="26">
        <v>-128</v>
      </c>
      <c r="E158" s="3">
        <f t="shared" si="29"/>
        <v>-6.4916293482505569E-4</v>
      </c>
    </row>
    <row r="159" spans="1:5">
      <c r="A159" s="668"/>
      <c r="B159" s="26" t="s">
        <v>2</v>
      </c>
      <c r="C159" s="26">
        <v>266371</v>
      </c>
      <c r="D159" s="26">
        <v>-859</v>
      </c>
      <c r="E159" s="3">
        <f t="shared" si="29"/>
        <v>-3.2129805912033903E-3</v>
      </c>
    </row>
    <row r="160" spans="1:5">
      <c r="A160" s="668"/>
      <c r="B160" s="26" t="s">
        <v>3</v>
      </c>
      <c r="C160" s="26">
        <v>408462</v>
      </c>
      <c r="D160" s="26">
        <v>-1474</v>
      </c>
      <c r="E160" s="3">
        <f t="shared" si="29"/>
        <v>-3.5907429963459195E-3</v>
      </c>
    </row>
    <row r="161" spans="1:5">
      <c r="A161" s="667">
        <v>42857</v>
      </c>
      <c r="B161" s="25" t="s">
        <v>0</v>
      </c>
      <c r="C161" s="25">
        <v>469818</v>
      </c>
      <c r="D161" s="25">
        <v>4482</v>
      </c>
      <c r="E161" s="3">
        <f t="shared" ref="E161:E164" si="30">D161/C165</f>
        <v>9.5387477041668708E-3</v>
      </c>
    </row>
    <row r="162" spans="1:5">
      <c r="A162" s="668"/>
      <c r="B162" s="25" t="s">
        <v>1</v>
      </c>
      <c r="C162" s="25">
        <v>197177</v>
      </c>
      <c r="D162" s="25">
        <v>-3301</v>
      </c>
      <c r="E162" s="3">
        <f t="shared" si="30"/>
        <v>-1.6361347370090606E-2</v>
      </c>
    </row>
    <row r="163" spans="1:5">
      <c r="A163" s="668"/>
      <c r="B163" s="25" t="s">
        <v>2</v>
      </c>
      <c r="C163" s="25">
        <v>267353</v>
      </c>
      <c r="D163" s="25">
        <v>1763</v>
      </c>
      <c r="E163" s="3">
        <f t="shared" si="30"/>
        <v>6.6282929983720639E-3</v>
      </c>
    </row>
    <row r="164" spans="1:5">
      <c r="A164" s="668"/>
      <c r="B164" s="25" t="s">
        <v>3</v>
      </c>
      <c r="C164" s="25">
        <v>410500</v>
      </c>
      <c r="D164" s="25">
        <v>-2635</v>
      </c>
      <c r="E164" s="3">
        <f t="shared" si="30"/>
        <v>-6.3741107087478925E-3</v>
      </c>
    </row>
    <row r="165" spans="1:5">
      <c r="A165" s="667">
        <v>42856</v>
      </c>
      <c r="B165" s="24" t="s">
        <v>0</v>
      </c>
      <c r="C165" s="24">
        <v>469873</v>
      </c>
      <c r="D165" s="24">
        <v>-914</v>
      </c>
      <c r="E165" s="3">
        <f t="shared" ref="E165:E172" si="31">D165/C169</f>
        <v>-1.9414299885086037E-3</v>
      </c>
    </row>
    <row r="166" spans="1:5">
      <c r="A166" s="668"/>
      <c r="B166" s="24" t="s">
        <v>1</v>
      </c>
      <c r="C166" s="24">
        <v>201756</v>
      </c>
      <c r="D166" s="24">
        <v>1168</v>
      </c>
      <c r="E166" s="3">
        <f t="shared" si="31"/>
        <v>5.8228807306518835E-3</v>
      </c>
    </row>
    <row r="167" spans="1:5">
      <c r="A167" s="668"/>
      <c r="B167" s="24" t="s">
        <v>2</v>
      </c>
      <c r="C167" s="24">
        <v>265981</v>
      </c>
      <c r="D167" s="24">
        <v>2240</v>
      </c>
      <c r="E167" s="3">
        <f t="shared" si="31"/>
        <v>8.4931808099612885E-3</v>
      </c>
    </row>
    <row r="168" spans="1:5">
      <c r="A168" s="668"/>
      <c r="B168" s="24" t="s">
        <v>3</v>
      </c>
      <c r="C168" s="24">
        <v>413391</v>
      </c>
      <c r="D168" s="24">
        <v>609</v>
      </c>
      <c r="E168" s="3">
        <f t="shared" si="31"/>
        <v>1.4753550300158438E-3</v>
      </c>
    </row>
    <row r="169" spans="1:5">
      <c r="A169" s="667">
        <v>42853</v>
      </c>
      <c r="B169" s="24" t="s">
        <v>0</v>
      </c>
      <c r="C169" s="24">
        <v>470787</v>
      </c>
      <c r="D169" s="24">
        <v>-4392</v>
      </c>
      <c r="E169" s="3">
        <f t="shared" si="31"/>
        <v>-9.170595629350917E-3</v>
      </c>
    </row>
    <row r="170" spans="1:5">
      <c r="A170" s="668"/>
      <c r="B170" s="24" t="s">
        <v>1</v>
      </c>
      <c r="C170" s="24">
        <v>200588</v>
      </c>
      <c r="D170" s="24">
        <v>274</v>
      </c>
      <c r="E170" s="3">
        <f t="shared" si="31"/>
        <v>1.3652829474166755E-3</v>
      </c>
    </row>
    <row r="171" spans="1:5">
      <c r="A171" s="668"/>
      <c r="B171" s="24" t="s">
        <v>2</v>
      </c>
      <c r="C171" s="24">
        <v>263741</v>
      </c>
      <c r="D171" s="24">
        <v>1754</v>
      </c>
      <c r="E171" s="3">
        <f t="shared" si="31"/>
        <v>6.6751914265272263E-3</v>
      </c>
    </row>
    <row r="172" spans="1:5">
      <c r="A172" s="668"/>
      <c r="B172" s="24" t="s">
        <v>3</v>
      </c>
      <c r="C172" s="24">
        <v>412782</v>
      </c>
      <c r="D172" s="24">
        <v>1656</v>
      </c>
      <c r="E172" s="3">
        <f t="shared" si="31"/>
        <v>4.0176329445901458E-3</v>
      </c>
    </row>
    <row r="173" spans="1:5">
      <c r="A173" s="667">
        <v>42852</v>
      </c>
      <c r="B173" s="23" t="s">
        <v>0</v>
      </c>
      <c r="C173" s="23">
        <v>478922</v>
      </c>
      <c r="D173" s="23">
        <v>2542</v>
      </c>
      <c r="E173" s="3">
        <f t="shared" ref="E173:E180" si="32">D173/C177</f>
        <v>5.3360762416558207E-3</v>
      </c>
    </row>
    <row r="174" spans="1:5">
      <c r="A174" s="668"/>
      <c r="B174" s="23" t="s">
        <v>1</v>
      </c>
      <c r="C174" s="23">
        <v>200691</v>
      </c>
      <c r="D174" s="23">
        <v>-612</v>
      </c>
      <c r="E174" s="3">
        <f t="shared" si="32"/>
        <v>-3.0401931416819423E-3</v>
      </c>
    </row>
    <row r="175" spans="1:5">
      <c r="A175" s="668"/>
      <c r="B175" s="23" t="s">
        <v>2</v>
      </c>
      <c r="C175" s="23">
        <v>262764</v>
      </c>
      <c r="D175" s="23">
        <v>133</v>
      </c>
      <c r="E175" s="3">
        <f t="shared" si="32"/>
        <v>5.0641394199466168E-4</v>
      </c>
    </row>
    <row r="176" spans="1:5">
      <c r="A176" s="668"/>
      <c r="B176" s="23" t="s">
        <v>3</v>
      </c>
      <c r="C176" s="23">
        <v>412183</v>
      </c>
      <c r="D176" s="23">
        <v>3757</v>
      </c>
      <c r="E176" s="3">
        <f t="shared" si="32"/>
        <v>9.1987287782854185E-3</v>
      </c>
    </row>
    <row r="177" spans="1:5">
      <c r="A177" s="667">
        <v>42851</v>
      </c>
      <c r="B177" s="23" t="s">
        <v>0</v>
      </c>
      <c r="C177" s="23">
        <v>476380</v>
      </c>
      <c r="D177" s="23">
        <v>395</v>
      </c>
      <c r="E177" s="3">
        <f t="shared" si="32"/>
        <v>8.2642034458590063E-4</v>
      </c>
    </row>
    <row r="178" spans="1:5">
      <c r="A178" s="668"/>
      <c r="B178" s="23" t="s">
        <v>1</v>
      </c>
      <c r="C178" s="23">
        <v>201303</v>
      </c>
      <c r="D178" s="23">
        <v>-2876</v>
      </c>
      <c r="E178" s="3">
        <f t="shared" si="32"/>
        <v>-1.4017233984481616E-2</v>
      </c>
    </row>
    <row r="179" spans="1:5">
      <c r="A179" s="668"/>
      <c r="B179" s="23" t="s">
        <v>2</v>
      </c>
      <c r="C179" s="23">
        <v>262631</v>
      </c>
      <c r="D179" s="23">
        <v>920</v>
      </c>
      <c r="E179" s="3">
        <f t="shared" si="32"/>
        <v>3.4682821824542618E-3</v>
      </c>
    </row>
    <row r="180" spans="1:5">
      <c r="A180" s="668"/>
      <c r="B180" s="23" t="s">
        <v>3</v>
      </c>
      <c r="C180" s="23">
        <v>408426</v>
      </c>
      <c r="D180" s="23">
        <v>-2580</v>
      </c>
      <c r="E180" s="3">
        <f t="shared" si="32"/>
        <v>-6.1362679598811753E-3</v>
      </c>
    </row>
    <row r="181" spans="1:5">
      <c r="A181" s="667">
        <v>42845</v>
      </c>
      <c r="B181" s="22" t="s">
        <v>0</v>
      </c>
      <c r="C181" s="22">
        <v>477965</v>
      </c>
      <c r="D181" s="22">
        <v>9915</v>
      </c>
      <c r="E181" s="3">
        <f t="shared" ref="E181:E196" si="33">D181/C185</f>
        <v>2.1012009587325402E-2</v>
      </c>
    </row>
    <row r="182" spans="1:5">
      <c r="A182" s="668"/>
      <c r="B182" s="22" t="s">
        <v>1</v>
      </c>
      <c r="C182" s="22">
        <v>205176</v>
      </c>
      <c r="D182" s="22">
        <v>3458</v>
      </c>
      <c r="E182" s="3">
        <f t="shared" si="33"/>
        <v>1.7132466966245374E-2</v>
      </c>
    </row>
    <row r="183" spans="1:5">
      <c r="A183" s="668"/>
      <c r="B183" s="22" t="s">
        <v>2</v>
      </c>
      <c r="C183" s="22">
        <v>265261</v>
      </c>
      <c r="D183" s="22">
        <v>2194</v>
      </c>
      <c r="E183" s="3">
        <f t="shared" si="33"/>
        <v>8.2833087929927891E-3</v>
      </c>
    </row>
    <row r="184" spans="1:5">
      <c r="A184" s="668"/>
      <c r="B184" s="22" t="s">
        <v>3</v>
      </c>
      <c r="C184" s="22">
        <v>420451</v>
      </c>
      <c r="D184" s="22">
        <v>-4339</v>
      </c>
      <c r="E184" s="3">
        <f t="shared" si="33"/>
        <v>-1.0203649703696737E-2</v>
      </c>
    </row>
    <row r="185" spans="1:5">
      <c r="A185" s="667">
        <v>42844</v>
      </c>
      <c r="B185" s="21" t="s">
        <v>0</v>
      </c>
      <c r="C185" s="21">
        <v>471873</v>
      </c>
      <c r="D185" s="21">
        <v>-390</v>
      </c>
      <c r="E185" s="3">
        <f t="shared" si="33"/>
        <v>-8.1629748391998612E-4</v>
      </c>
    </row>
    <row r="186" spans="1:5">
      <c r="A186" s="668"/>
      <c r="B186" s="21" t="s">
        <v>1</v>
      </c>
      <c r="C186" s="21">
        <v>201839</v>
      </c>
      <c r="D186" s="21">
        <v>-2514</v>
      </c>
      <c r="E186" s="3">
        <f t="shared" si="33"/>
        <v>-1.227742887002725E-2</v>
      </c>
    </row>
    <row r="187" spans="1:5">
      <c r="A187" s="668"/>
      <c r="B187" s="21" t="s">
        <v>2</v>
      </c>
      <c r="C187" s="21">
        <v>264870</v>
      </c>
      <c r="D187" s="21">
        <v>3307</v>
      </c>
      <c r="E187" s="3">
        <f t="shared" si="33"/>
        <v>1.2409005628517824E-2</v>
      </c>
    </row>
    <row r="188" spans="1:5">
      <c r="A188" s="668"/>
      <c r="B188" s="21" t="s">
        <v>3</v>
      </c>
      <c r="C188" s="21">
        <v>425240</v>
      </c>
      <c r="D188" s="21">
        <v>-6027</v>
      </c>
      <c r="E188" s="3">
        <f t="shared" si="33"/>
        <v>-1.3878526624112299E-2</v>
      </c>
    </row>
    <row r="189" spans="1:5">
      <c r="A189" s="667">
        <v>42843</v>
      </c>
      <c r="B189" s="20" t="s">
        <v>0</v>
      </c>
      <c r="C189" s="20">
        <v>477767</v>
      </c>
      <c r="D189" s="20">
        <v>3510</v>
      </c>
      <c r="E189" s="3">
        <f t="shared" si="33"/>
        <v>7.352740938427603E-3</v>
      </c>
    </row>
    <row r="190" spans="1:5">
      <c r="A190" s="668"/>
      <c r="B190" s="20" t="s">
        <v>1</v>
      </c>
      <c r="C190" s="20">
        <v>204766</v>
      </c>
      <c r="D190" s="20">
        <v>5211</v>
      </c>
      <c r="E190" s="3">
        <f t="shared" si="33"/>
        <v>2.5994303301790318E-2</v>
      </c>
    </row>
    <row r="191" spans="1:5">
      <c r="A191" s="668"/>
      <c r="B191" s="20" t="s">
        <v>2</v>
      </c>
      <c r="C191" s="20">
        <v>266500</v>
      </c>
      <c r="D191" s="20">
        <v>19193</v>
      </c>
      <c r="E191" s="3">
        <f t="shared" si="33"/>
        <v>7.7432030629082299E-2</v>
      </c>
    </row>
    <row r="192" spans="1:5">
      <c r="A192" s="668"/>
      <c r="B192" s="20" t="s">
        <v>3</v>
      </c>
      <c r="C192" s="20">
        <v>434268</v>
      </c>
      <c r="D192" s="20">
        <v>3904</v>
      </c>
      <c r="E192" s="3">
        <f t="shared" si="33"/>
        <v>9.0691148320912861E-3</v>
      </c>
    </row>
    <row r="193" spans="1:5">
      <c r="A193" s="667">
        <v>42842</v>
      </c>
      <c r="B193" s="19" t="s">
        <v>0</v>
      </c>
      <c r="C193" s="19">
        <v>477373</v>
      </c>
      <c r="D193" s="19">
        <v>3629</v>
      </c>
      <c r="E193" s="3">
        <f t="shared" si="33"/>
        <v>7.6052081739746381E-3</v>
      </c>
    </row>
    <row r="194" spans="1:5">
      <c r="A194" s="668"/>
      <c r="B194" s="19" t="s">
        <v>1</v>
      </c>
      <c r="C194" s="19">
        <v>200467</v>
      </c>
      <c r="D194" s="19">
        <v>-456</v>
      </c>
      <c r="E194" s="3">
        <f t="shared" si="33"/>
        <v>-2.2688147433154548E-3</v>
      </c>
    </row>
    <row r="195" spans="1:5">
      <c r="A195" s="668"/>
      <c r="B195" s="19" t="s">
        <v>2</v>
      </c>
      <c r="C195" s="19">
        <v>247869</v>
      </c>
      <c r="D195" s="19">
        <v>3721</v>
      </c>
      <c r="E195" s="3">
        <f t="shared" si="33"/>
        <v>1.523395440048801E-2</v>
      </c>
    </row>
    <row r="196" spans="1:5">
      <c r="A196" s="668"/>
      <c r="B196" s="19" t="s">
        <v>3</v>
      </c>
      <c r="C196" s="19">
        <v>430472</v>
      </c>
      <c r="D196" s="19">
        <v>-1822</v>
      </c>
      <c r="E196" s="3">
        <f t="shared" si="33"/>
        <v>-4.2047544649553795E-3</v>
      </c>
    </row>
    <row r="197" spans="1:5">
      <c r="A197" s="667">
        <v>42838</v>
      </c>
      <c r="B197" s="18" t="s">
        <v>0</v>
      </c>
      <c r="C197" s="18">
        <v>477173</v>
      </c>
      <c r="D197" s="18">
        <v>12769</v>
      </c>
      <c r="E197" s="3">
        <f t="shared" ref="E197:E204" si="34">D197/C201</f>
        <v>2.7495456542148647E-2</v>
      </c>
    </row>
    <row r="198" spans="1:5">
      <c r="A198" s="668"/>
      <c r="B198" s="18" t="s">
        <v>1</v>
      </c>
      <c r="C198" s="18">
        <v>200986</v>
      </c>
      <c r="D198" s="18">
        <v>2964</v>
      </c>
      <c r="E198" s="3">
        <f t="shared" si="34"/>
        <v>1.4968033854824212E-2</v>
      </c>
    </row>
    <row r="199" spans="1:5">
      <c r="A199" s="668"/>
      <c r="B199" s="18" t="s">
        <v>2</v>
      </c>
      <c r="C199" s="18">
        <v>244257</v>
      </c>
      <c r="D199" s="18">
        <v>966</v>
      </c>
      <c r="E199" s="3">
        <f t="shared" si="34"/>
        <v>3.9705537812742761E-3</v>
      </c>
    </row>
    <row r="200" spans="1:5">
      <c r="A200" s="668"/>
      <c r="B200" s="18" t="s">
        <v>3</v>
      </c>
      <c r="C200" s="18">
        <v>433319</v>
      </c>
      <c r="D200" s="18">
        <v>11424</v>
      </c>
      <c r="E200" s="3">
        <f t="shared" si="34"/>
        <v>2.7077827421514832E-2</v>
      </c>
    </row>
    <row r="201" spans="1:5">
      <c r="A201" s="667">
        <v>42837</v>
      </c>
      <c r="B201" s="17" t="s">
        <v>0</v>
      </c>
      <c r="C201" s="17">
        <v>464404</v>
      </c>
      <c r="D201" s="17">
        <v>8273</v>
      </c>
      <c r="E201" s="3">
        <f t="shared" si="34"/>
        <v>1.797966231355853E-2</v>
      </c>
    </row>
    <row r="202" spans="1:5">
      <c r="A202" s="668"/>
      <c r="B202" s="17" t="s">
        <v>1</v>
      </c>
      <c r="C202" s="17">
        <v>198022</v>
      </c>
      <c r="D202" s="17">
        <v>-359</v>
      </c>
      <c r="E202" s="3">
        <f t="shared" si="34"/>
        <v>-1.8066347276460405E-3</v>
      </c>
    </row>
    <row r="203" spans="1:5">
      <c r="A203" s="668"/>
      <c r="B203" s="17" t="s">
        <v>2</v>
      </c>
      <c r="C203" s="17">
        <v>243291</v>
      </c>
      <c r="D203" s="17">
        <v>-897</v>
      </c>
      <c r="E203" s="3">
        <f t="shared" si="34"/>
        <v>-3.6652637600621094E-3</v>
      </c>
    </row>
    <row r="204" spans="1:5">
      <c r="A204" s="668"/>
      <c r="B204" s="17" t="s">
        <v>3</v>
      </c>
      <c r="C204" s="17">
        <v>421895</v>
      </c>
      <c r="D204" s="17">
        <v>1563</v>
      </c>
      <c r="E204" s="3">
        <f t="shared" si="34"/>
        <v>3.711099344918548E-3</v>
      </c>
    </row>
    <row r="205" spans="1:5">
      <c r="A205" s="667">
        <v>42836</v>
      </c>
      <c r="B205" s="16" t="s">
        <v>0</v>
      </c>
      <c r="C205" s="16">
        <v>460131</v>
      </c>
      <c r="D205" s="16">
        <v>26742</v>
      </c>
      <c r="E205" s="3">
        <f>D205/C209</f>
        <v>6.170438105258786E-2</v>
      </c>
    </row>
    <row r="206" spans="1:5">
      <c r="A206" s="668"/>
      <c r="B206" s="16" t="s">
        <v>1</v>
      </c>
      <c r="C206" s="16">
        <v>198712</v>
      </c>
      <c r="D206" s="16">
        <v>6108</v>
      </c>
      <c r="E206" s="3">
        <f>D206/C210</f>
        <v>3.1712737014807584E-2</v>
      </c>
    </row>
    <row r="207" spans="1:5">
      <c r="A207" s="668"/>
      <c r="B207" s="16" t="s">
        <v>2</v>
      </c>
      <c r="C207" s="16">
        <v>244730</v>
      </c>
      <c r="D207" s="16">
        <v>1931</v>
      </c>
      <c r="E207" s="3">
        <f>D207/C211</f>
        <v>7.9530805316331624E-3</v>
      </c>
    </row>
    <row r="208" spans="1:5">
      <c r="A208" s="668"/>
      <c r="B208" s="16" t="s">
        <v>3</v>
      </c>
      <c r="C208" s="16">
        <v>421169</v>
      </c>
      <c r="D208" s="16">
        <v>5011</v>
      </c>
      <c r="E208" s="3">
        <f>D208/C212</f>
        <v>1.2041099774604838E-2</v>
      </c>
    </row>
    <row r="209" spans="1:5">
      <c r="A209" s="667">
        <v>42835</v>
      </c>
      <c r="B209" s="15" t="s">
        <v>0</v>
      </c>
      <c r="C209" s="16">
        <v>433389</v>
      </c>
      <c r="D209" s="16">
        <v>-1411</v>
      </c>
      <c r="E209" s="3">
        <f t="shared" ref="E209:E216" si="35">D209/C213</f>
        <v>-3.2451701931922724E-3</v>
      </c>
    </row>
    <row r="210" spans="1:5">
      <c r="A210" s="668"/>
      <c r="B210" s="15" t="s">
        <v>1</v>
      </c>
      <c r="C210" s="16">
        <v>192604</v>
      </c>
      <c r="D210" s="16">
        <v>-1166</v>
      </c>
      <c r="E210" s="3">
        <f t="shared" si="35"/>
        <v>-6.0174433606853487E-3</v>
      </c>
    </row>
    <row r="211" spans="1:5">
      <c r="A211" s="668"/>
      <c r="B211" s="15" t="s">
        <v>2</v>
      </c>
      <c r="C211" s="16">
        <v>242799</v>
      </c>
      <c r="D211" s="16">
        <v>-2701</v>
      </c>
      <c r="E211" s="3">
        <f t="shared" si="35"/>
        <v>-1.10020366598778E-2</v>
      </c>
    </row>
    <row r="212" spans="1:5">
      <c r="A212" s="668"/>
      <c r="B212" s="15" t="s">
        <v>3</v>
      </c>
      <c r="C212" s="16">
        <v>416158</v>
      </c>
      <c r="D212" s="16">
        <v>2832</v>
      </c>
      <c r="E212" s="3">
        <f t="shared" si="35"/>
        <v>6.8517344662566591E-3</v>
      </c>
    </row>
    <row r="213" spans="1:5">
      <c r="A213" s="667">
        <v>42832</v>
      </c>
      <c r="B213" s="15" t="s">
        <v>0</v>
      </c>
      <c r="C213" s="15">
        <v>434800</v>
      </c>
      <c r="D213" s="15">
        <v>6005</v>
      </c>
      <c r="E213" s="3">
        <f t="shared" si="35"/>
        <v>1.3924411661723752E-2</v>
      </c>
    </row>
    <row r="214" spans="1:5">
      <c r="A214" s="668"/>
      <c r="B214" s="15" t="s">
        <v>1</v>
      </c>
      <c r="C214" s="15">
        <v>193770</v>
      </c>
      <c r="D214" s="15">
        <v>515</v>
      </c>
      <c r="E214" s="3">
        <f t="shared" si="35"/>
        <v>2.6557343234323433E-3</v>
      </c>
    </row>
    <row r="215" spans="1:5">
      <c r="A215" s="668"/>
      <c r="B215" s="15" t="s">
        <v>2</v>
      </c>
      <c r="C215" s="15">
        <v>245500</v>
      </c>
      <c r="D215" s="15">
        <v>2128</v>
      </c>
      <c r="E215" s="3">
        <f t="shared" si="35"/>
        <v>8.6885158887967957E-3</v>
      </c>
    </row>
    <row r="216" spans="1:5">
      <c r="A216" s="668"/>
      <c r="B216" s="15" t="s">
        <v>3</v>
      </c>
      <c r="C216" s="15">
        <v>413326</v>
      </c>
      <c r="D216" s="15">
        <v>12400</v>
      </c>
      <c r="E216" s="3">
        <f t="shared" si="35"/>
        <v>3.0893648614644088E-2</v>
      </c>
    </row>
    <row r="217" spans="1:5">
      <c r="A217" s="667">
        <v>42831</v>
      </c>
      <c r="B217" s="14" t="s">
        <v>0</v>
      </c>
      <c r="C217" s="14">
        <v>431257</v>
      </c>
      <c r="D217" s="14">
        <v>5570</v>
      </c>
      <c r="E217" s="3">
        <f t="shared" ref="E217:E228" si="36">D217/C221</f>
        <v>1.3002595850374438E-2</v>
      </c>
    </row>
    <row r="218" spans="1:5">
      <c r="A218" s="668"/>
      <c r="B218" s="14" t="s">
        <v>1</v>
      </c>
      <c r="C218" s="14">
        <v>193920</v>
      </c>
      <c r="D218" s="14">
        <v>370</v>
      </c>
      <c r="E218" s="3">
        <f t="shared" si="36"/>
        <v>1.9039091886774006E-3</v>
      </c>
    </row>
    <row r="219" spans="1:5">
      <c r="A219" s="668"/>
      <c r="B219" s="14" t="s">
        <v>2</v>
      </c>
      <c r="C219" s="14">
        <v>244921</v>
      </c>
      <c r="D219" s="14">
        <v>1363</v>
      </c>
      <c r="E219" s="3">
        <f t="shared" si="36"/>
        <v>5.5878518542812868E-3</v>
      </c>
    </row>
    <row r="220" spans="1:5">
      <c r="A220" s="668"/>
      <c r="B220" s="14" t="s">
        <v>3</v>
      </c>
      <c r="C220" s="14">
        <v>401377</v>
      </c>
      <c r="D220" s="14">
        <v>2827</v>
      </c>
      <c r="E220" s="3">
        <f t="shared" si="36"/>
        <v>7.0914691657803378E-3</v>
      </c>
    </row>
    <row r="221" spans="1:5">
      <c r="A221" s="667">
        <v>42830</v>
      </c>
      <c r="B221" s="13" t="s">
        <v>0</v>
      </c>
      <c r="C221" s="13">
        <v>428376</v>
      </c>
      <c r="D221" s="13">
        <v>568</v>
      </c>
      <c r="E221" s="3">
        <f t="shared" si="36"/>
        <v>1.3489571706098331E-3</v>
      </c>
    </row>
    <row r="222" spans="1:5">
      <c r="A222" s="668"/>
      <c r="B222" s="13" t="s">
        <v>1</v>
      </c>
      <c r="C222" s="13">
        <v>194337</v>
      </c>
      <c r="D222" s="13">
        <v>-31</v>
      </c>
      <c r="E222" s="3">
        <f t="shared" si="36"/>
        <v>-1.5858318711281402E-4</v>
      </c>
    </row>
    <row r="223" spans="1:5">
      <c r="A223" s="668"/>
      <c r="B223" s="13" t="s">
        <v>2</v>
      </c>
      <c r="C223" s="13">
        <v>243922</v>
      </c>
      <c r="D223" s="13">
        <v>2148</v>
      </c>
      <c r="E223" s="3">
        <f t="shared" si="36"/>
        <v>8.8010423580893379E-3</v>
      </c>
    </row>
    <row r="224" spans="1:5">
      <c r="A224" s="668"/>
      <c r="B224" s="13" t="s">
        <v>3</v>
      </c>
      <c r="C224" s="13">
        <v>398648</v>
      </c>
      <c r="D224" s="13">
        <v>1054</v>
      </c>
      <c r="E224" s="3">
        <f t="shared" si="36"/>
        <v>2.6343940893594473E-3</v>
      </c>
    </row>
    <row r="225" spans="1:5">
      <c r="A225" s="667">
        <v>42829</v>
      </c>
      <c r="B225" s="12" t="s">
        <v>0</v>
      </c>
      <c r="C225" s="12">
        <v>421066</v>
      </c>
      <c r="D225" s="12">
        <v>3512</v>
      </c>
      <c r="E225" s="3">
        <f t="shared" si="36"/>
        <v>8.3052510848615983E-3</v>
      </c>
    </row>
    <row r="226" spans="1:5">
      <c r="A226" s="668"/>
      <c r="B226" s="12" t="s">
        <v>1</v>
      </c>
      <c r="C226" s="12">
        <v>195481</v>
      </c>
      <c r="D226" s="12">
        <v>624</v>
      </c>
      <c r="E226" s="3">
        <f t="shared" si="36"/>
        <v>3.1881140568240456E-3</v>
      </c>
    </row>
    <row r="227" spans="1:5">
      <c r="A227" s="668"/>
      <c r="B227" s="12" t="s">
        <v>2</v>
      </c>
      <c r="C227" s="12">
        <v>244062</v>
      </c>
      <c r="D227" s="12">
        <v>-54</v>
      </c>
      <c r="E227" s="3">
        <f t="shared" si="36"/>
        <v>-2.2086883254461345E-4</v>
      </c>
    </row>
    <row r="228" spans="1:5">
      <c r="A228" s="668"/>
      <c r="B228" s="12" t="s">
        <v>3</v>
      </c>
      <c r="C228" s="12">
        <v>400092</v>
      </c>
      <c r="D228" s="12">
        <v>-457</v>
      </c>
      <c r="E228" s="3">
        <f t="shared" si="36"/>
        <v>-1.1412731313837625E-3</v>
      </c>
    </row>
    <row r="229" spans="1:5">
      <c r="A229" s="667">
        <v>42828</v>
      </c>
      <c r="B229" s="11" t="s">
        <v>0</v>
      </c>
      <c r="C229" s="11">
        <v>422865</v>
      </c>
      <c r="D229" s="11">
        <v>5311</v>
      </c>
      <c r="E229" s="3">
        <f t="shared" ref="E229:E236" si="37">D229/C233</f>
        <v>1.2719312951139254E-2</v>
      </c>
    </row>
    <row r="230" spans="1:5">
      <c r="A230" s="668"/>
      <c r="B230" s="11" t="s">
        <v>1</v>
      </c>
      <c r="C230" s="11">
        <v>195727</v>
      </c>
      <c r="D230" s="11">
        <v>870</v>
      </c>
      <c r="E230" s="3">
        <f t="shared" si="37"/>
        <v>4.4648126574872854E-3</v>
      </c>
    </row>
    <row r="231" spans="1:5">
      <c r="A231" s="668"/>
      <c r="B231" s="11" t="s">
        <v>2</v>
      </c>
      <c r="C231" s="11">
        <v>244489</v>
      </c>
      <c r="D231" s="11">
        <v>373</v>
      </c>
      <c r="E231" s="3">
        <f t="shared" si="37"/>
        <v>1.5279621163709056E-3</v>
      </c>
    </row>
    <row r="232" spans="1:5">
      <c r="A232" s="668"/>
      <c r="B232" s="11" t="s">
        <v>3</v>
      </c>
      <c r="C232" s="11">
        <v>400430</v>
      </c>
      <c r="D232" s="11">
        <v>-119</v>
      </c>
      <c r="E232" s="3">
        <f t="shared" si="37"/>
        <v>-2.9715901003598373E-4</v>
      </c>
    </row>
    <row r="233" spans="1:5">
      <c r="A233" s="667">
        <v>42825</v>
      </c>
      <c r="B233" s="11" t="s">
        <v>0</v>
      </c>
      <c r="C233" s="11">
        <v>417554</v>
      </c>
      <c r="D233" s="11">
        <v>2661</v>
      </c>
      <c r="E233" s="3">
        <f t="shared" si="37"/>
        <v>6.3790768198108572E-3</v>
      </c>
    </row>
    <row r="234" spans="1:5">
      <c r="A234" s="668"/>
      <c r="B234" s="11" t="s">
        <v>1</v>
      </c>
      <c r="C234" s="11">
        <v>194857</v>
      </c>
      <c r="D234" s="11">
        <v>-2729</v>
      </c>
      <c r="E234" s="3">
        <f t="shared" si="37"/>
        <v>-1.3785265072108706E-2</v>
      </c>
    </row>
    <row r="235" spans="1:5">
      <c r="A235" s="668"/>
      <c r="B235" s="11" t="s">
        <v>2</v>
      </c>
      <c r="C235" s="11">
        <v>244116</v>
      </c>
      <c r="D235" s="11">
        <v>1334</v>
      </c>
      <c r="E235" s="3">
        <f t="shared" si="37"/>
        <v>5.6974459724950886E-3</v>
      </c>
    </row>
    <row r="236" spans="1:5">
      <c r="A236" s="668"/>
      <c r="B236" s="11" t="s">
        <v>3</v>
      </c>
      <c r="C236" s="11">
        <v>400459</v>
      </c>
      <c r="D236" s="11">
        <v>-3935</v>
      </c>
      <c r="E236" s="3">
        <f t="shared" si="37"/>
        <v>-9.6935507710499084E-3</v>
      </c>
    </row>
    <row r="237" spans="1:5">
      <c r="A237" s="667">
        <v>42824</v>
      </c>
      <c r="B237" s="10" t="s">
        <v>0</v>
      </c>
      <c r="C237" s="10">
        <v>417145</v>
      </c>
      <c r="D237" s="10">
        <v>-11635</v>
      </c>
      <c r="E237" s="3">
        <f t="shared" ref="E237:E248" si="38">D237/C241</f>
        <v>-2.6679905341943057E-2</v>
      </c>
    </row>
    <row r="238" spans="1:5">
      <c r="A238" s="668"/>
      <c r="B238" s="10" t="s">
        <v>1</v>
      </c>
      <c r="C238" s="10">
        <v>197965</v>
      </c>
      <c r="D238" s="10">
        <v>-1512</v>
      </c>
      <c r="E238" s="3">
        <f t="shared" si="38"/>
        <v>-7.5592440755924408E-3</v>
      </c>
    </row>
    <row r="239" spans="1:5">
      <c r="A239" s="668"/>
      <c r="B239" s="10" t="s">
        <v>2</v>
      </c>
      <c r="C239" s="10">
        <v>234140</v>
      </c>
      <c r="D239" s="10">
        <v>1591</v>
      </c>
      <c r="E239" s="3">
        <f t="shared" si="38"/>
        <v>6.5802806648937269E-3</v>
      </c>
    </row>
    <row r="240" spans="1:5">
      <c r="A240" s="668"/>
      <c r="B240" s="10" t="s">
        <v>3</v>
      </c>
      <c r="C240" s="10">
        <v>405940</v>
      </c>
      <c r="D240" s="10">
        <v>-1546</v>
      </c>
      <c r="E240" s="3">
        <f t="shared" si="38"/>
        <v>-3.7897822958824728E-3</v>
      </c>
    </row>
    <row r="241" spans="1:5">
      <c r="A241" s="667">
        <v>42823</v>
      </c>
      <c r="B241" s="9" t="s">
        <v>0</v>
      </c>
      <c r="C241" s="9">
        <v>436096</v>
      </c>
      <c r="D241" s="9">
        <v>-13322</v>
      </c>
      <c r="E241" s="3">
        <f t="shared" si="38"/>
        <v>-2.939242707050917E-2</v>
      </c>
    </row>
    <row r="242" spans="1:5">
      <c r="A242" s="668"/>
      <c r="B242" s="9" t="s">
        <v>1</v>
      </c>
      <c r="C242" s="9">
        <v>200020</v>
      </c>
      <c r="D242" s="9">
        <v>2478</v>
      </c>
      <c r="E242" s="3">
        <f t="shared" si="38"/>
        <v>1.2492312035571329E-2</v>
      </c>
    </row>
    <row r="243" spans="1:5">
      <c r="A243" s="668"/>
      <c r="B243" s="9" t="s">
        <v>2</v>
      </c>
      <c r="C243" s="9">
        <v>241783</v>
      </c>
      <c r="D243" s="9">
        <v>-5202</v>
      </c>
      <c r="E243" s="3">
        <f t="shared" si="38"/>
        <v>-2.0927369716864999E-2</v>
      </c>
    </row>
    <row r="244" spans="1:5">
      <c r="A244" s="668"/>
      <c r="B244" s="9" t="s">
        <v>3</v>
      </c>
      <c r="C244" s="9">
        <v>407939</v>
      </c>
      <c r="D244" s="9">
        <v>-914</v>
      </c>
      <c r="E244" s="3">
        <f t="shared" si="38"/>
        <v>-2.2310041227198724E-3</v>
      </c>
    </row>
    <row r="245" spans="1:5">
      <c r="A245" s="667">
        <v>42822</v>
      </c>
      <c r="B245" s="8" t="s">
        <v>0</v>
      </c>
      <c r="C245" s="8">
        <v>453246</v>
      </c>
      <c r="D245" s="8">
        <v>-19159</v>
      </c>
      <c r="E245" s="3">
        <f t="shared" si="38"/>
        <v>-4.0340342026471049E-2</v>
      </c>
    </row>
    <row r="246" spans="1:5">
      <c r="A246" s="668"/>
      <c r="B246" s="8" t="s">
        <v>1</v>
      </c>
      <c r="C246" s="8">
        <v>198362</v>
      </c>
      <c r="D246" s="8">
        <v>2755</v>
      </c>
      <c r="E246" s="3">
        <f t="shared" si="38"/>
        <v>1.4045659865610311E-2</v>
      </c>
    </row>
    <row r="247" spans="1:5">
      <c r="A247" s="668"/>
      <c r="B247" s="8" t="s">
        <v>2</v>
      </c>
      <c r="C247" s="8">
        <v>248574</v>
      </c>
      <c r="D247" s="8">
        <v>179</v>
      </c>
      <c r="E247" s="3">
        <f t="shared" si="38"/>
        <v>7.1964717186702204E-4</v>
      </c>
    </row>
    <row r="248" spans="1:5">
      <c r="A248" s="668"/>
      <c r="B248" s="8" t="s">
        <v>3</v>
      </c>
      <c r="C248" s="8">
        <v>409681</v>
      </c>
      <c r="D248" s="8">
        <v>829</v>
      </c>
      <c r="E248" s="3">
        <f t="shared" si="38"/>
        <v>2.0272120820861942E-3</v>
      </c>
    </row>
    <row r="249" spans="1:5">
      <c r="A249" s="667">
        <v>42821</v>
      </c>
      <c r="B249" s="7" t="s">
        <v>0</v>
      </c>
      <c r="C249" s="7">
        <v>474934</v>
      </c>
      <c r="D249" s="7">
        <v>11909</v>
      </c>
      <c r="E249" s="3">
        <f t="shared" ref="E249:E256" si="39">D249/C253</f>
        <v>2.5719993520868203E-2</v>
      </c>
    </row>
    <row r="250" spans="1:5">
      <c r="A250" s="668"/>
      <c r="B250" s="7" t="s">
        <v>1</v>
      </c>
      <c r="C250" s="7">
        <v>196146</v>
      </c>
      <c r="D250" s="7">
        <v>-400</v>
      </c>
      <c r="E250" s="3">
        <f t="shared" si="39"/>
        <v>-2.035146988491244E-3</v>
      </c>
    </row>
    <row r="251" spans="1:5">
      <c r="A251" s="668"/>
      <c r="B251" s="7" t="s">
        <v>2</v>
      </c>
      <c r="C251" s="7">
        <v>248733</v>
      </c>
      <c r="D251" s="7">
        <v>-10</v>
      </c>
      <c r="E251" s="3">
        <f t="shared" si="39"/>
        <v>-4.0202136341525186E-5</v>
      </c>
    </row>
    <row r="252" spans="1:5">
      <c r="A252" s="668"/>
      <c r="B252" s="7" t="s">
        <v>3</v>
      </c>
      <c r="C252" s="7">
        <v>408936</v>
      </c>
      <c r="D252" s="7">
        <v>2891</v>
      </c>
      <c r="E252" s="3">
        <f t="shared" si="39"/>
        <v>7.1199005036387594E-3</v>
      </c>
    </row>
    <row r="253" spans="1:5">
      <c r="A253" s="667">
        <v>42818</v>
      </c>
      <c r="B253" s="7" t="s">
        <v>0</v>
      </c>
      <c r="C253" s="7">
        <v>463025</v>
      </c>
      <c r="D253" s="7">
        <v>3936</v>
      </c>
      <c r="E253" s="3">
        <f t="shared" si="39"/>
        <v>8.5329633403429667E-3</v>
      </c>
    </row>
    <row r="254" spans="1:5">
      <c r="A254" s="668"/>
      <c r="B254" s="7" t="s">
        <v>1</v>
      </c>
      <c r="C254" s="7">
        <v>196546</v>
      </c>
      <c r="D254" s="7">
        <v>3863</v>
      </c>
      <c r="E254" s="3">
        <f t="shared" si="39"/>
        <v>2.0021249578895541E-2</v>
      </c>
    </row>
    <row r="255" spans="1:5">
      <c r="A255" s="668"/>
      <c r="B255" s="7" t="s">
        <v>2</v>
      </c>
      <c r="C255" s="7">
        <v>248743</v>
      </c>
      <c r="D255" s="7">
        <v>-562</v>
      </c>
      <c r="E255" s="3">
        <f t="shared" si="39"/>
        <v>-2.2516747331645247E-3</v>
      </c>
    </row>
    <row r="256" spans="1:5">
      <c r="A256" s="668"/>
      <c r="B256" s="7" t="s">
        <v>3</v>
      </c>
      <c r="C256" s="7">
        <v>406045</v>
      </c>
      <c r="D256" s="7">
        <v>785</v>
      </c>
      <c r="E256" s="3">
        <f t="shared" si="39"/>
        <v>1.9361537873387874E-3</v>
      </c>
    </row>
    <row r="257" spans="1:5">
      <c r="A257" s="667">
        <v>42817</v>
      </c>
      <c r="B257" s="6" t="s">
        <v>0</v>
      </c>
      <c r="C257" s="6">
        <v>461270</v>
      </c>
      <c r="D257" s="6">
        <v>8143</v>
      </c>
      <c r="E257" s="3">
        <f t="shared" ref="E257:E272" si="40">D257/C261</f>
        <v>1.7917140650544248E-2</v>
      </c>
    </row>
    <row r="258" spans="1:5">
      <c r="A258" s="668"/>
      <c r="B258" s="6" t="s">
        <v>1</v>
      </c>
      <c r="C258" s="6">
        <v>192945</v>
      </c>
      <c r="D258" s="6">
        <v>-1110</v>
      </c>
      <c r="E258" s="3">
        <f t="shared" si="40"/>
        <v>-5.7200278271624027E-3</v>
      </c>
    </row>
    <row r="259" spans="1:5">
      <c r="A259" s="668"/>
      <c r="B259" s="6" t="s">
        <v>2</v>
      </c>
      <c r="C259" s="6">
        <v>249592</v>
      </c>
      <c r="D259" s="6">
        <v>1126</v>
      </c>
      <c r="E259" s="3">
        <f t="shared" si="40"/>
        <v>4.5302938253624038E-3</v>
      </c>
    </row>
    <row r="260" spans="1:5">
      <c r="A260" s="668"/>
      <c r="B260" s="6" t="s">
        <v>3</v>
      </c>
      <c r="C260" s="6">
        <v>405443</v>
      </c>
      <c r="D260" s="6">
        <v>993</v>
      </c>
      <c r="E260" s="3">
        <f t="shared" si="40"/>
        <v>2.4511134917382911E-3</v>
      </c>
    </row>
    <row r="261" spans="1:5">
      <c r="A261" s="667">
        <v>42816</v>
      </c>
      <c r="B261" s="5" t="s">
        <v>0</v>
      </c>
      <c r="C261" s="5">
        <v>454481</v>
      </c>
      <c r="D261" s="5">
        <v>7601</v>
      </c>
      <c r="E261" s="3">
        <f t="shared" si="40"/>
        <v>1.6826720859289563E-2</v>
      </c>
    </row>
    <row r="262" spans="1:5">
      <c r="A262" s="668"/>
      <c r="B262" s="5" t="s">
        <v>1</v>
      </c>
      <c r="C262" s="5">
        <v>194055</v>
      </c>
      <c r="D262" s="5">
        <v>2429</v>
      </c>
      <c r="E262" s="3">
        <f t="shared" si="40"/>
        <v>1.2651568815367307E-2</v>
      </c>
    </row>
    <row r="263" spans="1:5">
      <c r="A263" s="668"/>
      <c r="B263" s="5" t="s">
        <v>2</v>
      </c>
      <c r="C263" s="5">
        <v>248549</v>
      </c>
      <c r="D263" s="5">
        <v>-3931</v>
      </c>
      <c r="E263" s="3">
        <f t="shared" si="40"/>
        <v>-1.556190717486659E-2</v>
      </c>
    </row>
    <row r="264" spans="1:5">
      <c r="A264" s="668"/>
      <c r="B264" s="5" t="s">
        <v>3</v>
      </c>
      <c r="C264" s="5">
        <v>405122</v>
      </c>
      <c r="D264" s="5">
        <v>-1595</v>
      </c>
      <c r="E264" s="3">
        <f t="shared" si="40"/>
        <v>-3.9166574582243669E-3</v>
      </c>
    </row>
    <row r="265" spans="1:5">
      <c r="A265" s="667">
        <v>42815</v>
      </c>
      <c r="B265" s="2" t="s">
        <v>0</v>
      </c>
      <c r="C265" s="2">
        <v>451722</v>
      </c>
      <c r="D265" s="2">
        <v>21336</v>
      </c>
      <c r="E265" s="3">
        <f t="shared" si="40"/>
        <v>4.9447837120641505E-2</v>
      </c>
    </row>
    <row r="266" spans="1:5">
      <c r="A266" s="668"/>
      <c r="B266" s="2" t="s">
        <v>1</v>
      </c>
      <c r="C266" s="2">
        <v>191992</v>
      </c>
      <c r="D266" s="2">
        <v>-699</v>
      </c>
      <c r="E266" s="3">
        <f t="shared" si="40"/>
        <v>-3.6254810634744452E-3</v>
      </c>
    </row>
    <row r="267" spans="1:5">
      <c r="A267" s="668"/>
      <c r="B267" s="2" t="s">
        <v>2</v>
      </c>
      <c r="C267" s="2">
        <v>252604</v>
      </c>
      <c r="D267" s="2">
        <v>682</v>
      </c>
      <c r="E267" s="3">
        <f t="shared" si="40"/>
        <v>2.7011933571239022E-3</v>
      </c>
    </row>
    <row r="268" spans="1:5">
      <c r="A268" s="668"/>
      <c r="B268" s="2" t="s">
        <v>3</v>
      </c>
      <c r="C268" s="2">
        <v>407235</v>
      </c>
      <c r="D268" s="2">
        <v>10225</v>
      </c>
      <c r="E268" s="3">
        <f t="shared" si="40"/>
        <v>2.5690696575913809E-2</v>
      </c>
    </row>
    <row r="269" spans="1:5">
      <c r="A269" s="667">
        <v>42814</v>
      </c>
      <c r="B269" s="1" t="s">
        <v>0</v>
      </c>
      <c r="C269" s="1">
        <v>431485</v>
      </c>
      <c r="D269" s="1">
        <v>2195</v>
      </c>
      <c r="E269" s="3">
        <f t="shared" si="40"/>
        <v>5.1130937128747471E-3</v>
      </c>
    </row>
    <row r="270" spans="1:5">
      <c r="A270" s="668"/>
      <c r="B270" s="1" t="s">
        <v>1</v>
      </c>
      <c r="C270" s="1">
        <v>192802</v>
      </c>
      <c r="D270" s="1">
        <v>-2128</v>
      </c>
      <c r="E270" s="3">
        <f t="shared" si="40"/>
        <v>-1.0916739342328015E-2</v>
      </c>
    </row>
    <row r="271" spans="1:5">
      <c r="A271" s="668"/>
      <c r="B271" s="1" t="s">
        <v>2</v>
      </c>
      <c r="C271" s="1">
        <v>252481</v>
      </c>
      <c r="D271" s="1">
        <v>-2691</v>
      </c>
      <c r="E271" s="3">
        <f t="shared" si="40"/>
        <v>-1.0545827912153371E-2</v>
      </c>
    </row>
    <row r="272" spans="1:5">
      <c r="A272" s="668"/>
      <c r="B272" s="1" t="s">
        <v>3</v>
      </c>
      <c r="C272" s="1">
        <v>398004</v>
      </c>
      <c r="D272" s="1">
        <v>-662</v>
      </c>
      <c r="E272" s="3">
        <f t="shared" si="40"/>
        <v>-1.6605378938760768E-3</v>
      </c>
    </row>
    <row r="273" spans="1:5">
      <c r="A273" s="667">
        <v>42811</v>
      </c>
      <c r="B273" s="1" t="s">
        <v>0</v>
      </c>
      <c r="C273" s="1">
        <v>429290</v>
      </c>
      <c r="D273" s="1">
        <v>3573</v>
      </c>
      <c r="E273" s="3"/>
    </row>
    <row r="274" spans="1:5">
      <c r="A274" s="668"/>
      <c r="B274" s="1" t="s">
        <v>1</v>
      </c>
      <c r="C274" s="1">
        <v>194930</v>
      </c>
      <c r="D274" s="1">
        <v>-2685</v>
      </c>
      <c r="E274" s="3"/>
    </row>
    <row r="275" spans="1:5">
      <c r="A275" s="668"/>
      <c r="B275" s="1" t="s">
        <v>2</v>
      </c>
      <c r="C275" s="1">
        <v>255172</v>
      </c>
      <c r="D275" s="1">
        <v>-686</v>
      </c>
      <c r="E275" s="3"/>
    </row>
    <row r="276" spans="1:5">
      <c r="A276" s="668"/>
      <c r="B276" s="1" t="s">
        <v>3</v>
      </c>
      <c r="C276" s="1">
        <v>398666</v>
      </c>
      <c r="D276" s="1">
        <v>7318</v>
      </c>
      <c r="E276" s="3"/>
    </row>
  </sheetData>
  <mergeCells count="67">
    <mergeCell ref="A181:A184"/>
    <mergeCell ref="A69:A72"/>
    <mergeCell ref="A133:A136"/>
    <mergeCell ref="A137:A140"/>
    <mergeCell ref="A141:A144"/>
    <mergeCell ref="A153:A156"/>
    <mergeCell ref="A149:A152"/>
    <mergeCell ref="A145:A148"/>
    <mergeCell ref="A77:A80"/>
    <mergeCell ref="A177:A180"/>
    <mergeCell ref="A157:A160"/>
    <mergeCell ref="A161:A164"/>
    <mergeCell ref="A169:A172"/>
    <mergeCell ref="A165:A168"/>
    <mergeCell ref="A173:A176"/>
    <mergeCell ref="A117:A120"/>
    <mergeCell ref="A101:A104"/>
    <mergeCell ref="A129:A132"/>
    <mergeCell ref="A125:A128"/>
    <mergeCell ref="A49:A52"/>
    <mergeCell ref="A113:A116"/>
    <mergeCell ref="A109:A112"/>
    <mergeCell ref="A105:A108"/>
    <mergeCell ref="A121:A124"/>
    <mergeCell ref="A97:A100"/>
    <mergeCell ref="A93:A96"/>
    <mergeCell ref="A53:A56"/>
    <mergeCell ref="A89:A92"/>
    <mergeCell ref="A73:A76"/>
    <mergeCell ref="A81:A84"/>
    <mergeCell ref="A65:A68"/>
    <mergeCell ref="A85:A88"/>
    <mergeCell ref="A185:A188"/>
    <mergeCell ref="A189:A192"/>
    <mergeCell ref="A205:A208"/>
    <mergeCell ref="A193:A196"/>
    <mergeCell ref="A213:A216"/>
    <mergeCell ref="A209:A212"/>
    <mergeCell ref="A201:A204"/>
    <mergeCell ref="A233:A236"/>
    <mergeCell ref="A229:A232"/>
    <mergeCell ref="A221:A224"/>
    <mergeCell ref="A197:A200"/>
    <mergeCell ref="A225:A228"/>
    <mergeCell ref="A217:A220"/>
    <mergeCell ref="A273:A276"/>
    <mergeCell ref="A265:A268"/>
    <mergeCell ref="A261:A264"/>
    <mergeCell ref="A257:A260"/>
    <mergeCell ref="A237:A240"/>
    <mergeCell ref="A241:A244"/>
    <mergeCell ref="A245:A248"/>
    <mergeCell ref="A253:A256"/>
    <mergeCell ref="A249:A252"/>
    <mergeCell ref="A269:A272"/>
    <mergeCell ref="A57:A60"/>
    <mergeCell ref="A61:A64"/>
    <mergeCell ref="A41:A44"/>
    <mergeCell ref="A37:A40"/>
    <mergeCell ref="A9:A12"/>
    <mergeCell ref="A17:A20"/>
    <mergeCell ref="A25:A28"/>
    <mergeCell ref="A33:A36"/>
    <mergeCell ref="A45:A48"/>
    <mergeCell ref="A13:A16"/>
    <mergeCell ref="A21:A24"/>
    <mergeCell ref="A29:A32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7"/>
  <dimension ref="A1:N13"/>
  <sheetViews>
    <sheetView zoomScale="120" zoomScaleNormal="120" workbookViewId="0">
      <selection activeCell="Q1" sqref="Q1:Q1048576"/>
    </sheetView>
  </sheetViews>
  <sheetFormatPr defaultColWidth="10.77734375" defaultRowHeight="16.2"/>
  <cols>
    <col min="1" max="1" width="17.33203125" bestFit="1" customWidth="1"/>
    <col min="2" max="2" width="4.77734375" bestFit="1" customWidth="1"/>
    <col min="3" max="7" width="13.33203125" bestFit="1" customWidth="1"/>
    <col min="8" max="13" width="12.33203125" bestFit="1" customWidth="1"/>
    <col min="14" max="14" width="11" bestFit="1" customWidth="1"/>
  </cols>
  <sheetData>
    <row r="1" spans="1:14">
      <c r="A1" t="s">
        <v>146</v>
      </c>
      <c r="C1" s="119">
        <v>600000</v>
      </c>
      <c r="D1" s="119">
        <v>600000</v>
      </c>
      <c r="E1" s="119">
        <v>600000</v>
      </c>
      <c r="F1" s="119">
        <v>600000</v>
      </c>
      <c r="G1" s="119">
        <v>600000</v>
      </c>
      <c r="H1" s="119">
        <v>600000</v>
      </c>
      <c r="I1" s="119">
        <v>600000</v>
      </c>
      <c r="J1" s="119">
        <v>600000</v>
      </c>
      <c r="K1" s="119">
        <v>600000</v>
      </c>
      <c r="L1" s="119">
        <v>600000</v>
      </c>
      <c r="M1" s="119">
        <v>600000</v>
      </c>
      <c r="N1" s="119">
        <v>600000</v>
      </c>
    </row>
    <row r="2" spans="1:14">
      <c r="A2" t="s">
        <v>147</v>
      </c>
      <c r="C2" s="118">
        <v>0.05</v>
      </c>
      <c r="D2" s="118">
        <v>0.1</v>
      </c>
      <c r="E2" s="118">
        <v>0.2</v>
      </c>
      <c r="F2" s="118">
        <v>0.3</v>
      </c>
      <c r="G2" s="118">
        <v>0.4</v>
      </c>
      <c r="H2" s="118">
        <v>0.5</v>
      </c>
      <c r="I2" s="118">
        <v>0.6</v>
      </c>
      <c r="J2" s="118">
        <v>0.65</v>
      </c>
      <c r="K2" s="118">
        <v>0.7</v>
      </c>
      <c r="L2" s="118">
        <v>0.8</v>
      </c>
      <c r="M2" s="118">
        <v>0.9</v>
      </c>
      <c r="N2" s="118">
        <v>1</v>
      </c>
    </row>
    <row r="3" spans="1:14">
      <c r="A3" t="s">
        <v>148</v>
      </c>
      <c r="C3" s="119">
        <f>C1-C4</f>
        <v>570000</v>
      </c>
      <c r="D3" s="119">
        <f t="shared" ref="D3:N3" si="0">D1-D4</f>
        <v>540000</v>
      </c>
      <c r="E3" s="119">
        <f t="shared" si="0"/>
        <v>480000</v>
      </c>
      <c r="F3" s="119">
        <f t="shared" si="0"/>
        <v>420000</v>
      </c>
      <c r="G3" s="119">
        <f t="shared" si="0"/>
        <v>360000</v>
      </c>
      <c r="H3" s="119">
        <f t="shared" si="0"/>
        <v>300000</v>
      </c>
      <c r="I3" s="119">
        <f t="shared" si="0"/>
        <v>240000</v>
      </c>
      <c r="J3" s="119">
        <f t="shared" si="0"/>
        <v>210000</v>
      </c>
      <c r="K3" s="119">
        <f t="shared" si="0"/>
        <v>180000</v>
      </c>
      <c r="L3" s="119">
        <f t="shared" si="0"/>
        <v>120000</v>
      </c>
      <c r="M3" s="119">
        <f t="shared" si="0"/>
        <v>60000</v>
      </c>
      <c r="N3" s="119">
        <f t="shared" si="0"/>
        <v>0</v>
      </c>
    </row>
    <row r="4" spans="1:14">
      <c r="A4" t="s">
        <v>149</v>
      </c>
      <c r="C4" s="119">
        <f>C1*C2</f>
        <v>30000</v>
      </c>
      <c r="D4" s="119">
        <f t="shared" ref="D4:N4" si="1">D1*D2</f>
        <v>60000</v>
      </c>
      <c r="E4" s="119">
        <f t="shared" si="1"/>
        <v>120000</v>
      </c>
      <c r="F4" s="119">
        <f t="shared" si="1"/>
        <v>180000</v>
      </c>
      <c r="G4" s="119">
        <f t="shared" si="1"/>
        <v>240000</v>
      </c>
      <c r="H4" s="119">
        <f t="shared" si="1"/>
        <v>300000</v>
      </c>
      <c r="I4" s="119">
        <f t="shared" si="1"/>
        <v>360000</v>
      </c>
      <c r="J4" s="119">
        <f t="shared" si="1"/>
        <v>390000</v>
      </c>
      <c r="K4" s="119">
        <f t="shared" si="1"/>
        <v>420000</v>
      </c>
      <c r="L4" s="119">
        <f t="shared" si="1"/>
        <v>480000</v>
      </c>
      <c r="M4" s="119">
        <f t="shared" si="1"/>
        <v>540000</v>
      </c>
      <c r="N4" s="119">
        <f t="shared" si="1"/>
        <v>600000</v>
      </c>
    </row>
    <row r="5" spans="1:14">
      <c r="A5" t="s">
        <v>151</v>
      </c>
      <c r="C5" s="119">
        <f>C3*33</f>
        <v>18810000</v>
      </c>
      <c r="D5" s="119">
        <f t="shared" ref="D5:N5" si="2">D3*33</f>
        <v>17820000</v>
      </c>
      <c r="E5" s="119">
        <f t="shared" si="2"/>
        <v>15840000</v>
      </c>
      <c r="F5" s="119">
        <f t="shared" si="2"/>
        <v>13860000</v>
      </c>
      <c r="G5" s="119">
        <f t="shared" si="2"/>
        <v>11880000</v>
      </c>
      <c r="H5" s="119">
        <f t="shared" si="2"/>
        <v>9900000</v>
      </c>
      <c r="I5" s="119">
        <f t="shared" si="2"/>
        <v>7920000</v>
      </c>
      <c r="J5" s="119">
        <f t="shared" si="2"/>
        <v>6930000</v>
      </c>
      <c r="K5" s="119">
        <f t="shared" si="2"/>
        <v>5940000</v>
      </c>
      <c r="L5" s="119">
        <f t="shared" si="2"/>
        <v>3960000</v>
      </c>
      <c r="M5" s="119">
        <f t="shared" si="2"/>
        <v>1980000</v>
      </c>
      <c r="N5" s="119">
        <f t="shared" si="2"/>
        <v>0</v>
      </c>
    </row>
    <row r="6" spans="1:14">
      <c r="A6" t="s">
        <v>150</v>
      </c>
      <c r="B6" s="118">
        <v>0.03</v>
      </c>
    </row>
    <row r="7" spans="1:14">
      <c r="B7" s="118">
        <v>0.04</v>
      </c>
    </row>
    <row r="8" spans="1:14">
      <c r="B8" s="118">
        <v>0.05</v>
      </c>
    </row>
    <row r="9" spans="1:14">
      <c r="B9" s="118">
        <v>0.06</v>
      </c>
    </row>
    <row r="10" spans="1:14">
      <c r="B10" s="118">
        <v>7.0000000000000007E-2</v>
      </c>
    </row>
    <row r="11" spans="1:14">
      <c r="B11" s="118">
        <v>0.08</v>
      </c>
    </row>
    <row r="12" spans="1:14">
      <c r="B12" s="118">
        <v>0.09</v>
      </c>
    </row>
    <row r="13" spans="1:14">
      <c r="B13" s="118">
        <v>0.1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8"/>
  <dimension ref="B2:C8"/>
  <sheetViews>
    <sheetView workbookViewId="0">
      <selection activeCell="C9" sqref="C9"/>
    </sheetView>
  </sheetViews>
  <sheetFormatPr defaultColWidth="10.77734375" defaultRowHeight="16.2"/>
  <sheetData>
    <row r="2" spans="2:3">
      <c r="B2">
        <v>0.1</v>
      </c>
    </row>
    <row r="3" spans="2:3">
      <c r="B3">
        <f>B2*2</f>
        <v>0.2</v>
      </c>
    </row>
    <row r="4" spans="2:3">
      <c r="B4">
        <f t="shared" ref="B4:B6" si="0">B3*2</f>
        <v>0.4</v>
      </c>
    </row>
    <row r="5" spans="2:3">
      <c r="B5">
        <f t="shared" si="0"/>
        <v>0.8</v>
      </c>
    </row>
    <row r="6" spans="2:3">
      <c r="B6">
        <f t="shared" si="0"/>
        <v>1.6</v>
      </c>
    </row>
    <row r="7" spans="2:3">
      <c r="B7">
        <f>B6*2</f>
        <v>3.2</v>
      </c>
    </row>
    <row r="8" spans="2:3">
      <c r="B8">
        <f>B7*2</f>
        <v>6.4</v>
      </c>
      <c r="C8">
        <f>SUM(B2:B8)</f>
        <v>12.700000000000001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CME(歐元)</vt:lpstr>
      <vt:lpstr>CME (英鎊)</vt:lpstr>
      <vt:lpstr>CME (日圓)</vt:lpstr>
      <vt:lpstr>CME (澳元)</vt:lpstr>
      <vt:lpstr>CME (紐元)</vt:lpstr>
      <vt:lpstr>CME (黃金)</vt:lpstr>
      <vt:lpstr>CME (原油)</vt:lpstr>
      <vt:lpstr>洲際交易所(美元指數)</vt:lpstr>
      <vt:lpstr>CFTC(歐元)</vt:lpstr>
      <vt:lpstr>CFTC(英鎊)</vt:lpstr>
      <vt:lpstr>CFTC(日圓)</vt:lpstr>
      <vt:lpstr>CFTC(瑞郎)</vt:lpstr>
      <vt:lpstr>CFTC(澳元)</vt:lpstr>
      <vt:lpstr>CFTC(加元)</vt:lpstr>
      <vt:lpstr>CFTC(紐元)</vt:lpstr>
      <vt:lpstr>COMEX(黃金)</vt:lpstr>
      <vt:lpstr>CMOEX(白銀)</vt:lpstr>
      <vt:lpstr>NMYEX(原油)</vt:lpstr>
      <vt:lpstr>SSI 公式</vt:lpstr>
      <vt:lpstr>保證金試算</vt:lpstr>
      <vt:lpstr>舊版OI</vt:lpstr>
      <vt:lpstr>舊版OI2</vt:lpstr>
      <vt:lpstr>工作表1</vt:lpstr>
      <vt:lpstr>工作表2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Herofx</dc:creator>
  <cp:lastModifiedBy>User</cp:lastModifiedBy>
  <dcterms:created xsi:type="dcterms:W3CDTF">2017-03-21T02:54:53Z</dcterms:created>
  <dcterms:modified xsi:type="dcterms:W3CDTF">2019-02-15T15:31:56Z</dcterms:modified>
</cp:coreProperties>
</file>